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gas\17docs\1705720\"/>
    </mc:Choice>
  </mc:AlternateContent>
  <bookViews>
    <workbookView xWindow="0" yWindow="0" windowWidth="21570" windowHeight="9495"/>
  </bookViews>
  <sheets>
    <sheet name="Index" sheetId="22" r:id="rId1"/>
    <sheet name="Data" sheetId="1" r:id="rId2"/>
    <sheet name="Jan 6, 2017" sheetId="3" r:id="rId3"/>
    <sheet name="Copy Co" sheetId="4" r:id="rId4"/>
    <sheet name="All Data" sheetId="2" r:id="rId5"/>
    <sheet name=" EX1 All" sheetId="10" r:id="rId6"/>
    <sheet name="EX Reg Data" sheetId="5" r:id="rId7"/>
    <sheet name="Co 30 coldest" sheetId="9" r:id="rId8"/>
    <sheet name="NA" sheetId="6" r:id="rId9"/>
    <sheet name="BA" sheetId="7" r:id="rId10"/>
  </sheets>
  <definedNames>
    <definedName name="_xlnm.Print_Area" localSheetId="5">' EX1 All'!$A$16:$D$30</definedName>
    <definedName name="updated_dataset" localSheetId="4">'All Data'!$A$3:$M$5148</definedName>
    <definedName name="updated_dataset" localSheetId="9">BA!$A$3:$M$246</definedName>
    <definedName name="updated_dataset" localSheetId="1">Data!$A$3:$K$5148</definedName>
    <definedName name="updated_dataset" localSheetId="6">'EX Reg Data'!$A$20:$I$1315</definedName>
    <definedName name="updated_dataset" localSheetId="8">NA!$A$3:$M$1298</definedName>
  </definedNames>
  <calcPr calcId="152511"/>
</workbook>
</file>

<file path=xl/calcChain.xml><?xml version="1.0" encoding="utf-8"?>
<calcChain xmlns="http://schemas.openxmlformats.org/spreadsheetml/2006/main">
  <c r="G1318" i="5" l="1"/>
  <c r="G1317" i="5"/>
  <c r="E44" i="10" l="1"/>
  <c r="E43" i="10"/>
  <c r="E42" i="10"/>
  <c r="E41" i="10"/>
  <c r="E40" i="10"/>
  <c r="E39" i="10"/>
  <c r="E38" i="10"/>
  <c r="E37" i="10"/>
  <c r="E36" i="10"/>
  <c r="E35" i="10"/>
  <c r="E34" i="10"/>
  <c r="E33" i="10"/>
  <c r="AI3016" i="2" l="1"/>
  <c r="AI2985" i="2"/>
  <c r="AI2957" i="2"/>
  <c r="AM101" i="2" s="1"/>
  <c r="AI2925" i="2"/>
  <c r="AI2894" i="2"/>
  <c r="AI2864" i="2"/>
  <c r="AI2833" i="2"/>
  <c r="AI2803" i="2"/>
  <c r="AI2772" i="2"/>
  <c r="AI2741" i="2"/>
  <c r="AI2711" i="2"/>
  <c r="AI2680" i="2"/>
  <c r="AK4" i="2"/>
  <c r="AJ4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BE16" i="2" s="1"/>
  <c r="AQ16" i="2"/>
  <c r="AP16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BE14" i="2" s="1"/>
  <c r="AQ14" i="2"/>
  <c r="AP14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BE13" i="2" s="1"/>
  <c r="BC12" i="2"/>
  <c r="BB12" i="2"/>
  <c r="BA12" i="2"/>
  <c r="AZ12" i="2"/>
  <c r="AY12" i="2"/>
  <c r="AX12" i="2"/>
  <c r="AW12" i="2"/>
  <c r="AV12" i="2"/>
  <c r="AU12" i="2"/>
  <c r="AT12" i="2"/>
  <c r="AS12" i="2"/>
  <c r="AR12" i="2"/>
  <c r="BE12" i="2" s="1"/>
  <c r="AQ12" i="2"/>
  <c r="AP12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BE10" i="2" s="1"/>
  <c r="AQ10" i="2"/>
  <c r="AP10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BE9" i="2" s="1"/>
  <c r="BC8" i="2"/>
  <c r="BB8" i="2"/>
  <c r="BA8" i="2"/>
  <c r="AZ8" i="2"/>
  <c r="AY8" i="2"/>
  <c r="AX8" i="2"/>
  <c r="AW8" i="2"/>
  <c r="AV8" i="2"/>
  <c r="AU8" i="2"/>
  <c r="AT8" i="2"/>
  <c r="AS8" i="2"/>
  <c r="AR8" i="2"/>
  <c r="BE8" i="2" s="1"/>
  <c r="AQ8" i="2"/>
  <c r="AP8" i="2"/>
  <c r="BB7" i="2"/>
  <c r="BA7" i="2"/>
  <c r="AZ7" i="2"/>
  <c r="AY7" i="2"/>
  <c r="AY17" i="2" s="1"/>
  <c r="AX7" i="2"/>
  <c r="AW7" i="2"/>
  <c r="AV7" i="2"/>
  <c r="AU7" i="2"/>
  <c r="AU17" i="2" s="1"/>
  <c r="AT7" i="2"/>
  <c r="AT17" i="2" s="1"/>
  <c r="AS7" i="2"/>
  <c r="AR7" i="2"/>
  <c r="AQ7" i="2"/>
  <c r="AQ17" i="2" s="1"/>
  <c r="AP7" i="2"/>
  <c r="AP17" i="2" s="1"/>
  <c r="BC6" i="2"/>
  <c r="BB6" i="2"/>
  <c r="BA6" i="2"/>
  <c r="AZ6" i="2"/>
  <c r="AZ17" i="2" s="1"/>
  <c r="AY6" i="2"/>
  <c r="AX6" i="2"/>
  <c r="AW6" i="2"/>
  <c r="AV6" i="2"/>
  <c r="AU6" i="2"/>
  <c r="AT6" i="2"/>
  <c r="AS6" i="2"/>
  <c r="AR6" i="2"/>
  <c r="AQ6" i="2"/>
  <c r="AP6" i="2"/>
  <c r="BE6" i="2" s="1"/>
  <c r="BC5" i="2"/>
  <c r="BB5" i="2"/>
  <c r="BA5" i="2"/>
  <c r="AZ5" i="2"/>
  <c r="AY5" i="2"/>
  <c r="AW5" i="2"/>
  <c r="AV5" i="2"/>
  <c r="AU5" i="2"/>
  <c r="BA17" i="2"/>
  <c r="AT5" i="2"/>
  <c r="AS5" i="2"/>
  <c r="AR5" i="2"/>
  <c r="AQ5" i="2"/>
  <c r="AP5" i="2"/>
  <c r="BE15" i="2"/>
  <c r="BE11" i="2"/>
  <c r="BD17" i="2"/>
  <c r="BB17" i="2"/>
  <c r="AV17" i="2"/>
  <c r="AS17" i="2"/>
  <c r="AR17" i="2"/>
  <c r="AH4811" i="2"/>
  <c r="AH4810" i="2"/>
  <c r="AH4809" i="2"/>
  <c r="AH4808" i="2"/>
  <c r="AH4807" i="2"/>
  <c r="AH4806" i="2"/>
  <c r="AH4805" i="2"/>
  <c r="AH4804" i="2"/>
  <c r="AH4803" i="2"/>
  <c r="AH4802" i="2"/>
  <c r="AH4801" i="2"/>
  <c r="AH4800" i="2"/>
  <c r="AH4799" i="2"/>
  <c r="AH4798" i="2"/>
  <c r="AH4797" i="2"/>
  <c r="AH4796" i="2"/>
  <c r="AH4795" i="2"/>
  <c r="AH4794" i="2"/>
  <c r="AH4793" i="2"/>
  <c r="AH4792" i="2"/>
  <c r="AH4791" i="2"/>
  <c r="AH4790" i="2"/>
  <c r="AH4789" i="2"/>
  <c r="AH4788" i="2"/>
  <c r="AH4787" i="2"/>
  <c r="AH4786" i="2"/>
  <c r="AH4785" i="2"/>
  <c r="AH4784" i="2"/>
  <c r="AH4783" i="2"/>
  <c r="AH4782" i="2"/>
  <c r="AH4781" i="2"/>
  <c r="AH4780" i="2"/>
  <c r="AH4779" i="2"/>
  <c r="AH4778" i="2"/>
  <c r="AH4777" i="2"/>
  <c r="AH4776" i="2"/>
  <c r="AH4775" i="2"/>
  <c r="AH4774" i="2"/>
  <c r="AH4773" i="2"/>
  <c r="AH4772" i="2"/>
  <c r="AH4771" i="2"/>
  <c r="AH4770" i="2"/>
  <c r="AH4769" i="2"/>
  <c r="AH4768" i="2"/>
  <c r="AH4767" i="2"/>
  <c r="AH4766" i="2"/>
  <c r="AH4765" i="2"/>
  <c r="AH4764" i="2"/>
  <c r="AH4763" i="2"/>
  <c r="AH4762" i="2"/>
  <c r="AH4761" i="2"/>
  <c r="AH4760" i="2"/>
  <c r="AH4759" i="2"/>
  <c r="AH4758" i="2"/>
  <c r="AH4757" i="2"/>
  <c r="AH4756" i="2"/>
  <c r="AH4755" i="2"/>
  <c r="AH4754" i="2"/>
  <c r="AH4753" i="2"/>
  <c r="AH4752" i="2"/>
  <c r="AH4751" i="2"/>
  <c r="AH4750" i="2"/>
  <c r="AH4749" i="2"/>
  <c r="AH4748" i="2"/>
  <c r="AH4747" i="2"/>
  <c r="AH4746" i="2"/>
  <c r="AH4745" i="2"/>
  <c r="AH4744" i="2"/>
  <c r="AH4743" i="2"/>
  <c r="AH4742" i="2"/>
  <c r="AH4741" i="2"/>
  <c r="AH4740" i="2"/>
  <c r="AH4739" i="2"/>
  <c r="AH4738" i="2"/>
  <c r="AH4737" i="2"/>
  <c r="AH4736" i="2"/>
  <c r="AH4735" i="2"/>
  <c r="AH4734" i="2"/>
  <c r="AH4733" i="2"/>
  <c r="AH4732" i="2"/>
  <c r="AH4731" i="2"/>
  <c r="AH4730" i="2"/>
  <c r="AH4729" i="2"/>
  <c r="AH4728" i="2"/>
  <c r="AH4727" i="2"/>
  <c r="AH4726" i="2"/>
  <c r="AH4725" i="2"/>
  <c r="AH4724" i="2"/>
  <c r="AH4723" i="2"/>
  <c r="AH4722" i="2"/>
  <c r="AH4721" i="2"/>
  <c r="AH4720" i="2"/>
  <c r="AH4719" i="2"/>
  <c r="AH4718" i="2"/>
  <c r="AH4717" i="2"/>
  <c r="AH4716" i="2"/>
  <c r="AH4715" i="2"/>
  <c r="AH4714" i="2"/>
  <c r="AH4713" i="2"/>
  <c r="AH4712" i="2"/>
  <c r="AH4711" i="2"/>
  <c r="AH4710" i="2"/>
  <c r="AH4709" i="2"/>
  <c r="AH4708" i="2"/>
  <c r="AH4707" i="2"/>
  <c r="AH4706" i="2"/>
  <c r="AH4705" i="2"/>
  <c r="AH4704" i="2"/>
  <c r="AH4703" i="2"/>
  <c r="AH4702" i="2"/>
  <c r="AH4701" i="2"/>
  <c r="AH4700" i="2"/>
  <c r="AH4699" i="2"/>
  <c r="AH4698" i="2"/>
  <c r="AH4697" i="2"/>
  <c r="AH4696" i="2"/>
  <c r="AH4695" i="2"/>
  <c r="AH4694" i="2"/>
  <c r="AH4693" i="2"/>
  <c r="AH4692" i="2"/>
  <c r="AH4691" i="2"/>
  <c r="AH4690" i="2"/>
  <c r="AH4689" i="2"/>
  <c r="AH4688" i="2"/>
  <c r="AH4687" i="2"/>
  <c r="AH4686" i="2"/>
  <c r="AH4685" i="2"/>
  <c r="AH4684" i="2"/>
  <c r="AH4683" i="2"/>
  <c r="AH4682" i="2"/>
  <c r="AH4681" i="2"/>
  <c r="AH4680" i="2"/>
  <c r="AH4679" i="2"/>
  <c r="AH4678" i="2"/>
  <c r="AH4677" i="2"/>
  <c r="AH4676" i="2"/>
  <c r="AH4675" i="2"/>
  <c r="AH4674" i="2"/>
  <c r="AH4673" i="2"/>
  <c r="AH4672" i="2"/>
  <c r="AH4671" i="2"/>
  <c r="AH4670" i="2"/>
  <c r="AH4669" i="2"/>
  <c r="AH4668" i="2"/>
  <c r="AH4667" i="2"/>
  <c r="AH4666" i="2"/>
  <c r="AH4665" i="2"/>
  <c r="AH4664" i="2"/>
  <c r="AH4663" i="2"/>
  <c r="AH4662" i="2"/>
  <c r="AH4661" i="2"/>
  <c r="AH4660" i="2"/>
  <c r="AH4659" i="2"/>
  <c r="AH4658" i="2"/>
  <c r="AH4657" i="2"/>
  <c r="AH4656" i="2"/>
  <c r="AH4655" i="2"/>
  <c r="AH4654" i="2"/>
  <c r="AH4653" i="2"/>
  <c r="AH4652" i="2"/>
  <c r="AH4651" i="2"/>
  <c r="AH4650" i="2"/>
  <c r="AH4649" i="2"/>
  <c r="AH4648" i="2"/>
  <c r="AH4647" i="2"/>
  <c r="AH4646" i="2"/>
  <c r="AH4645" i="2"/>
  <c r="AH4644" i="2"/>
  <c r="AH4643" i="2"/>
  <c r="AH4642" i="2"/>
  <c r="AH4641" i="2"/>
  <c r="AH4640" i="2"/>
  <c r="AH4639" i="2"/>
  <c r="AH4638" i="2"/>
  <c r="AH4637" i="2"/>
  <c r="AH4636" i="2"/>
  <c r="AH4635" i="2"/>
  <c r="AH4634" i="2"/>
  <c r="AH4633" i="2"/>
  <c r="AH4632" i="2"/>
  <c r="AH4631" i="2"/>
  <c r="AH4630" i="2"/>
  <c r="AH4629" i="2"/>
  <c r="AH4628" i="2"/>
  <c r="AH4627" i="2"/>
  <c r="AH4626" i="2"/>
  <c r="AH4625" i="2"/>
  <c r="AH4624" i="2"/>
  <c r="AH4623" i="2"/>
  <c r="AH4622" i="2"/>
  <c r="AH4621" i="2"/>
  <c r="AH4620" i="2"/>
  <c r="AH4619" i="2"/>
  <c r="AH4618" i="2"/>
  <c r="AH4617" i="2"/>
  <c r="AH4616" i="2"/>
  <c r="AH4615" i="2"/>
  <c r="AH4614" i="2"/>
  <c r="AH4613" i="2"/>
  <c r="AH4612" i="2"/>
  <c r="AH4611" i="2"/>
  <c r="AH4610" i="2"/>
  <c r="AH4609" i="2"/>
  <c r="AH4608" i="2"/>
  <c r="AH4607" i="2"/>
  <c r="AH4606" i="2"/>
  <c r="AH4605" i="2"/>
  <c r="AH4604" i="2"/>
  <c r="AH4603" i="2"/>
  <c r="AH4602" i="2"/>
  <c r="AH4601" i="2"/>
  <c r="AH4600" i="2"/>
  <c r="AH4599" i="2"/>
  <c r="AH4598" i="2"/>
  <c r="AH4597" i="2"/>
  <c r="AH4596" i="2"/>
  <c r="AH4595" i="2"/>
  <c r="AH4594" i="2"/>
  <c r="AH4593" i="2"/>
  <c r="AH4592" i="2"/>
  <c r="AH4591" i="2"/>
  <c r="AH4590" i="2"/>
  <c r="AH4589" i="2"/>
  <c r="AH4588" i="2"/>
  <c r="AH4587" i="2"/>
  <c r="AH4586" i="2"/>
  <c r="AH4585" i="2"/>
  <c r="AH4584" i="2"/>
  <c r="AH4583" i="2"/>
  <c r="AH4582" i="2"/>
  <c r="AH4581" i="2"/>
  <c r="AH4580" i="2"/>
  <c r="AH4579" i="2"/>
  <c r="AH4578" i="2"/>
  <c r="AH4577" i="2"/>
  <c r="AH4576" i="2"/>
  <c r="AH4575" i="2"/>
  <c r="AH4574" i="2"/>
  <c r="AH4573" i="2"/>
  <c r="AH4572" i="2"/>
  <c r="AH4571" i="2"/>
  <c r="AH4570" i="2"/>
  <c r="AH4569" i="2"/>
  <c r="AH4568" i="2"/>
  <c r="AH4567" i="2"/>
  <c r="AH4566" i="2"/>
  <c r="AH4565" i="2"/>
  <c r="AH4564" i="2"/>
  <c r="AH4563" i="2"/>
  <c r="AH4562" i="2"/>
  <c r="AH4561" i="2"/>
  <c r="AH4560" i="2"/>
  <c r="AH4559" i="2"/>
  <c r="AH4558" i="2"/>
  <c r="AH4557" i="2"/>
  <c r="AH4556" i="2"/>
  <c r="AH4555" i="2"/>
  <c r="AH4554" i="2"/>
  <c r="AH4553" i="2"/>
  <c r="AH4552" i="2"/>
  <c r="AH4551" i="2"/>
  <c r="AH4550" i="2"/>
  <c r="AH4549" i="2"/>
  <c r="AH4548" i="2"/>
  <c r="AH4547" i="2"/>
  <c r="AH4546" i="2"/>
  <c r="AH4545" i="2"/>
  <c r="AH4544" i="2"/>
  <c r="AH4543" i="2"/>
  <c r="AH4542" i="2"/>
  <c r="AH4541" i="2"/>
  <c r="AH4540" i="2"/>
  <c r="AH4539" i="2"/>
  <c r="AH4538" i="2"/>
  <c r="AH4537" i="2"/>
  <c r="AH4536" i="2"/>
  <c r="AH4535" i="2"/>
  <c r="AH4534" i="2"/>
  <c r="AH4533" i="2"/>
  <c r="AH4532" i="2"/>
  <c r="AH4531" i="2"/>
  <c r="AH4530" i="2"/>
  <c r="AH4529" i="2"/>
  <c r="AH4528" i="2"/>
  <c r="AH4527" i="2"/>
  <c r="AH4526" i="2"/>
  <c r="AH4525" i="2"/>
  <c r="AH4524" i="2"/>
  <c r="AH4523" i="2"/>
  <c r="AH4522" i="2"/>
  <c r="AH4521" i="2"/>
  <c r="AH4520" i="2"/>
  <c r="AH4519" i="2"/>
  <c r="AH4518" i="2"/>
  <c r="AH4517" i="2"/>
  <c r="AH4516" i="2"/>
  <c r="AH4515" i="2"/>
  <c r="AH4514" i="2"/>
  <c r="AH4513" i="2"/>
  <c r="AH4512" i="2"/>
  <c r="AH4511" i="2"/>
  <c r="AH4510" i="2"/>
  <c r="AH4509" i="2"/>
  <c r="AH4508" i="2"/>
  <c r="AH4507" i="2"/>
  <c r="AH4506" i="2"/>
  <c r="AH4505" i="2"/>
  <c r="AH4504" i="2"/>
  <c r="AH4503" i="2"/>
  <c r="AH4502" i="2"/>
  <c r="AH4501" i="2"/>
  <c r="AH4500" i="2"/>
  <c r="AH4499" i="2"/>
  <c r="AH4498" i="2"/>
  <c r="AH4497" i="2"/>
  <c r="AH4496" i="2"/>
  <c r="AH4495" i="2"/>
  <c r="AH4494" i="2"/>
  <c r="AH4493" i="2"/>
  <c r="AH4492" i="2"/>
  <c r="AH4491" i="2"/>
  <c r="AH4490" i="2"/>
  <c r="AH4489" i="2"/>
  <c r="AH4488" i="2"/>
  <c r="AH4487" i="2"/>
  <c r="AH4486" i="2"/>
  <c r="AH4485" i="2"/>
  <c r="AH4484" i="2"/>
  <c r="AH4483" i="2"/>
  <c r="AH4482" i="2"/>
  <c r="AH4481" i="2"/>
  <c r="AH4480" i="2"/>
  <c r="AH4479" i="2"/>
  <c r="AH4478" i="2"/>
  <c r="AH4477" i="2"/>
  <c r="AH4476" i="2"/>
  <c r="AH4475" i="2"/>
  <c r="AH4474" i="2"/>
  <c r="AH4473" i="2"/>
  <c r="AH4472" i="2"/>
  <c r="AH4471" i="2"/>
  <c r="AH4470" i="2"/>
  <c r="AH4469" i="2"/>
  <c r="AH4468" i="2"/>
  <c r="AH4467" i="2"/>
  <c r="AH4466" i="2"/>
  <c r="AH4465" i="2"/>
  <c r="AH4464" i="2"/>
  <c r="AH4463" i="2"/>
  <c r="AH4462" i="2"/>
  <c r="AH4461" i="2"/>
  <c r="AH4460" i="2"/>
  <c r="AH4459" i="2"/>
  <c r="AH4458" i="2"/>
  <c r="AH4457" i="2"/>
  <c r="AH4456" i="2"/>
  <c r="AH4455" i="2"/>
  <c r="AH4454" i="2"/>
  <c r="AH4453" i="2"/>
  <c r="AH4452" i="2"/>
  <c r="AH4451" i="2"/>
  <c r="AH4450" i="2"/>
  <c r="AH4449" i="2"/>
  <c r="AH4448" i="2"/>
  <c r="AH4447" i="2"/>
  <c r="AH4446" i="2"/>
  <c r="AH4445" i="2"/>
  <c r="AH4444" i="2"/>
  <c r="AH4443" i="2"/>
  <c r="AH4442" i="2"/>
  <c r="AH4441" i="2"/>
  <c r="AH4440" i="2"/>
  <c r="AH4439" i="2"/>
  <c r="AH4438" i="2"/>
  <c r="AH4437" i="2"/>
  <c r="AH4436" i="2"/>
  <c r="AH4435" i="2"/>
  <c r="AH4434" i="2"/>
  <c r="AH4433" i="2"/>
  <c r="AH4432" i="2"/>
  <c r="AH4431" i="2"/>
  <c r="AH4430" i="2"/>
  <c r="AH4429" i="2"/>
  <c r="AH4428" i="2"/>
  <c r="AH4427" i="2"/>
  <c r="AH4426" i="2"/>
  <c r="AH4425" i="2"/>
  <c r="AH4424" i="2"/>
  <c r="AH4423" i="2"/>
  <c r="AH4422" i="2"/>
  <c r="AH4421" i="2"/>
  <c r="AH4420" i="2"/>
  <c r="AH4419" i="2"/>
  <c r="AH4418" i="2"/>
  <c r="AH4417" i="2"/>
  <c r="AH4416" i="2"/>
  <c r="AH4415" i="2"/>
  <c r="AH4414" i="2"/>
  <c r="AH4413" i="2"/>
  <c r="AH4412" i="2"/>
  <c r="AH4411" i="2"/>
  <c r="AH4410" i="2"/>
  <c r="AH4409" i="2"/>
  <c r="AH4408" i="2"/>
  <c r="AH4407" i="2"/>
  <c r="AH4406" i="2"/>
  <c r="AH4405" i="2"/>
  <c r="AH4404" i="2"/>
  <c r="AH4403" i="2"/>
  <c r="AH4402" i="2"/>
  <c r="AH4401" i="2"/>
  <c r="AH4400" i="2"/>
  <c r="AH4399" i="2"/>
  <c r="AH4398" i="2"/>
  <c r="AH4397" i="2"/>
  <c r="AH4396" i="2"/>
  <c r="AH4395" i="2"/>
  <c r="AH4394" i="2"/>
  <c r="AH4393" i="2"/>
  <c r="AH4392" i="2"/>
  <c r="AH4391" i="2"/>
  <c r="AH4390" i="2"/>
  <c r="AH4389" i="2"/>
  <c r="AH4388" i="2"/>
  <c r="AH4387" i="2"/>
  <c r="AH4386" i="2"/>
  <c r="AH4385" i="2"/>
  <c r="AH4384" i="2"/>
  <c r="AH4383" i="2"/>
  <c r="AH4382" i="2"/>
  <c r="AH4381" i="2"/>
  <c r="AH4380" i="2"/>
  <c r="AH4379" i="2"/>
  <c r="AH4378" i="2"/>
  <c r="AH4377" i="2"/>
  <c r="AH4376" i="2"/>
  <c r="AH4375" i="2"/>
  <c r="AH4374" i="2"/>
  <c r="AH4373" i="2"/>
  <c r="AH4372" i="2"/>
  <c r="AH4371" i="2"/>
  <c r="AH4370" i="2"/>
  <c r="AH4369" i="2"/>
  <c r="AH4368" i="2"/>
  <c r="AH4367" i="2"/>
  <c r="AH4366" i="2"/>
  <c r="AH4365" i="2"/>
  <c r="AH4364" i="2"/>
  <c r="AH4363" i="2"/>
  <c r="AH4362" i="2"/>
  <c r="AH4361" i="2"/>
  <c r="AH4360" i="2"/>
  <c r="AH4359" i="2"/>
  <c r="AH4358" i="2"/>
  <c r="AH4357" i="2"/>
  <c r="AH4356" i="2"/>
  <c r="AH4355" i="2"/>
  <c r="AH4354" i="2"/>
  <c r="AH4353" i="2"/>
  <c r="AH4352" i="2"/>
  <c r="AH4351" i="2"/>
  <c r="AH4350" i="2"/>
  <c r="AH4349" i="2"/>
  <c r="AH4348" i="2"/>
  <c r="AH4347" i="2"/>
  <c r="AH4346" i="2"/>
  <c r="AH4345" i="2"/>
  <c r="AH4344" i="2"/>
  <c r="AH4343" i="2"/>
  <c r="AH4342" i="2"/>
  <c r="AH4341" i="2"/>
  <c r="AH4340" i="2"/>
  <c r="AH4339" i="2"/>
  <c r="AH4338" i="2"/>
  <c r="AH4337" i="2"/>
  <c r="AH4336" i="2"/>
  <c r="AH4335" i="2"/>
  <c r="AH4334" i="2"/>
  <c r="AH4333" i="2"/>
  <c r="AH4332" i="2"/>
  <c r="AH4331" i="2"/>
  <c r="AH4330" i="2"/>
  <c r="AH4329" i="2"/>
  <c r="AH4328" i="2"/>
  <c r="AH4327" i="2"/>
  <c r="AH4326" i="2"/>
  <c r="AH4325" i="2"/>
  <c r="AH4324" i="2"/>
  <c r="AH4323" i="2"/>
  <c r="AH4322" i="2"/>
  <c r="AH4321" i="2"/>
  <c r="AH4320" i="2"/>
  <c r="AH4319" i="2"/>
  <c r="AH4318" i="2"/>
  <c r="AH4317" i="2"/>
  <c r="AH4316" i="2"/>
  <c r="AH4315" i="2"/>
  <c r="AH4314" i="2"/>
  <c r="AH4313" i="2"/>
  <c r="AH4312" i="2"/>
  <c r="AH4311" i="2"/>
  <c r="AH4310" i="2"/>
  <c r="AH4309" i="2"/>
  <c r="AH4308" i="2"/>
  <c r="AH4307" i="2"/>
  <c r="AH4306" i="2"/>
  <c r="AH4305" i="2"/>
  <c r="AH4304" i="2"/>
  <c r="AH4303" i="2"/>
  <c r="AH4302" i="2"/>
  <c r="AH4301" i="2"/>
  <c r="AH4300" i="2"/>
  <c r="AH4299" i="2"/>
  <c r="AH4298" i="2"/>
  <c r="AH4297" i="2"/>
  <c r="AH4296" i="2"/>
  <c r="AH4295" i="2"/>
  <c r="AH4294" i="2"/>
  <c r="AH4293" i="2"/>
  <c r="AH4292" i="2"/>
  <c r="AH4291" i="2"/>
  <c r="AH4290" i="2"/>
  <c r="AH4289" i="2"/>
  <c r="AH4288" i="2"/>
  <c r="AH4287" i="2"/>
  <c r="AH4286" i="2"/>
  <c r="AH4285" i="2"/>
  <c r="AH4284" i="2"/>
  <c r="AH4283" i="2"/>
  <c r="AH4282" i="2"/>
  <c r="AH4281" i="2"/>
  <c r="AH4280" i="2"/>
  <c r="AH4279" i="2"/>
  <c r="AH4278" i="2"/>
  <c r="AH4277" i="2"/>
  <c r="AH4276" i="2"/>
  <c r="AH4275" i="2"/>
  <c r="AH4274" i="2"/>
  <c r="AH4273" i="2"/>
  <c r="AH4272" i="2"/>
  <c r="AH4271" i="2"/>
  <c r="AH4270" i="2"/>
  <c r="AH4269" i="2"/>
  <c r="AH4268" i="2"/>
  <c r="AH4267" i="2"/>
  <c r="AH4266" i="2"/>
  <c r="AH4265" i="2"/>
  <c r="AH4264" i="2"/>
  <c r="AH4263" i="2"/>
  <c r="AH4262" i="2"/>
  <c r="AH4261" i="2"/>
  <c r="AH4260" i="2"/>
  <c r="AH4259" i="2"/>
  <c r="AH4258" i="2"/>
  <c r="AH4257" i="2"/>
  <c r="AH4256" i="2"/>
  <c r="AH4255" i="2"/>
  <c r="AH4254" i="2"/>
  <c r="AH4253" i="2"/>
  <c r="AH4252" i="2"/>
  <c r="AH4251" i="2"/>
  <c r="AH4250" i="2"/>
  <c r="AH4249" i="2"/>
  <c r="AH4248" i="2"/>
  <c r="AH4247" i="2"/>
  <c r="AH4246" i="2"/>
  <c r="AH4245" i="2"/>
  <c r="AH4244" i="2"/>
  <c r="AH4243" i="2"/>
  <c r="AH4242" i="2"/>
  <c r="AH4241" i="2"/>
  <c r="AH4240" i="2"/>
  <c r="AH4239" i="2"/>
  <c r="AH4238" i="2"/>
  <c r="AH4237" i="2"/>
  <c r="AH4236" i="2"/>
  <c r="AH4235" i="2"/>
  <c r="AH4234" i="2"/>
  <c r="AH4233" i="2"/>
  <c r="AH4232" i="2"/>
  <c r="AH4231" i="2"/>
  <c r="AH4230" i="2"/>
  <c r="AH4229" i="2"/>
  <c r="AH4228" i="2"/>
  <c r="AH4227" i="2"/>
  <c r="AH4226" i="2"/>
  <c r="AH4225" i="2"/>
  <c r="AH4224" i="2"/>
  <c r="AH4223" i="2"/>
  <c r="AH4222" i="2"/>
  <c r="AH4221" i="2"/>
  <c r="AH4220" i="2"/>
  <c r="AH4219" i="2"/>
  <c r="AH4218" i="2"/>
  <c r="AH4217" i="2"/>
  <c r="AH4216" i="2"/>
  <c r="AH4215" i="2"/>
  <c r="AH4214" i="2"/>
  <c r="AH4213" i="2"/>
  <c r="AH4212" i="2"/>
  <c r="AH4211" i="2"/>
  <c r="AH4210" i="2"/>
  <c r="AH4209" i="2"/>
  <c r="AH4208" i="2"/>
  <c r="AH4207" i="2"/>
  <c r="AH4206" i="2"/>
  <c r="AH4205" i="2"/>
  <c r="AH4204" i="2"/>
  <c r="AH4203" i="2"/>
  <c r="AH4202" i="2"/>
  <c r="AH4201" i="2"/>
  <c r="AH4200" i="2"/>
  <c r="AH4199" i="2"/>
  <c r="AH4198" i="2"/>
  <c r="AH4197" i="2"/>
  <c r="AH4196" i="2"/>
  <c r="AH4195" i="2"/>
  <c r="AH4194" i="2"/>
  <c r="AH4193" i="2"/>
  <c r="AH4192" i="2"/>
  <c r="AH4191" i="2"/>
  <c r="AH4190" i="2"/>
  <c r="AH4189" i="2"/>
  <c r="AH4188" i="2"/>
  <c r="AH4187" i="2"/>
  <c r="AH4186" i="2"/>
  <c r="AH4185" i="2"/>
  <c r="AH4184" i="2"/>
  <c r="AH4183" i="2"/>
  <c r="AH4182" i="2"/>
  <c r="AH4181" i="2"/>
  <c r="AH4180" i="2"/>
  <c r="AH4179" i="2"/>
  <c r="AH4178" i="2"/>
  <c r="AH4177" i="2"/>
  <c r="AH4176" i="2"/>
  <c r="AH4175" i="2"/>
  <c r="AH4174" i="2"/>
  <c r="AH4173" i="2"/>
  <c r="AH4172" i="2"/>
  <c r="AH4171" i="2"/>
  <c r="AH4170" i="2"/>
  <c r="AH4169" i="2"/>
  <c r="AH4168" i="2"/>
  <c r="AH4167" i="2"/>
  <c r="AH4166" i="2"/>
  <c r="AH4165" i="2"/>
  <c r="AH4164" i="2"/>
  <c r="AH4163" i="2"/>
  <c r="AH4162" i="2"/>
  <c r="AH4161" i="2"/>
  <c r="AH4160" i="2"/>
  <c r="AH4159" i="2"/>
  <c r="AH4158" i="2"/>
  <c r="AH4157" i="2"/>
  <c r="AH4156" i="2"/>
  <c r="AH4155" i="2"/>
  <c r="AH4154" i="2"/>
  <c r="AH4153" i="2"/>
  <c r="AH4152" i="2"/>
  <c r="AH4151" i="2"/>
  <c r="AH4150" i="2"/>
  <c r="AH4149" i="2"/>
  <c r="AH4148" i="2"/>
  <c r="AH4147" i="2"/>
  <c r="AH4146" i="2"/>
  <c r="AH4145" i="2"/>
  <c r="AH4144" i="2"/>
  <c r="AH4143" i="2"/>
  <c r="AH4142" i="2"/>
  <c r="AH4141" i="2"/>
  <c r="AH4140" i="2"/>
  <c r="AH4139" i="2"/>
  <c r="AH4138" i="2"/>
  <c r="AH4137" i="2"/>
  <c r="AH4136" i="2"/>
  <c r="AH4135" i="2"/>
  <c r="AH4134" i="2"/>
  <c r="AH4133" i="2"/>
  <c r="AH4132" i="2"/>
  <c r="AH4131" i="2"/>
  <c r="AH4130" i="2"/>
  <c r="AH4129" i="2"/>
  <c r="AH4128" i="2"/>
  <c r="AH4127" i="2"/>
  <c r="AH4126" i="2"/>
  <c r="AH4125" i="2"/>
  <c r="AH4124" i="2"/>
  <c r="AH4123" i="2"/>
  <c r="AH4122" i="2"/>
  <c r="AH4121" i="2"/>
  <c r="AH4120" i="2"/>
  <c r="AH4119" i="2"/>
  <c r="AH4118" i="2"/>
  <c r="AH4117" i="2"/>
  <c r="AH4116" i="2"/>
  <c r="AH4115" i="2"/>
  <c r="AH4114" i="2"/>
  <c r="AH4113" i="2"/>
  <c r="AH4112" i="2"/>
  <c r="AH4111" i="2"/>
  <c r="AH4110" i="2"/>
  <c r="AH4109" i="2"/>
  <c r="AH4108" i="2"/>
  <c r="AH4107" i="2"/>
  <c r="AH4106" i="2"/>
  <c r="AH4105" i="2"/>
  <c r="AH4104" i="2"/>
  <c r="AH4103" i="2"/>
  <c r="AH4102" i="2"/>
  <c r="AH4101" i="2"/>
  <c r="AH4100" i="2"/>
  <c r="AH4099" i="2"/>
  <c r="AH4098" i="2"/>
  <c r="AH4097" i="2"/>
  <c r="AH4096" i="2"/>
  <c r="AH4095" i="2"/>
  <c r="AH4094" i="2"/>
  <c r="AH4093" i="2"/>
  <c r="AH4092" i="2"/>
  <c r="AH4091" i="2"/>
  <c r="AH4090" i="2"/>
  <c r="AH4089" i="2"/>
  <c r="AH4088" i="2"/>
  <c r="AH4087" i="2"/>
  <c r="AH4086" i="2"/>
  <c r="AH4085" i="2"/>
  <c r="AH4084" i="2"/>
  <c r="AH4083" i="2"/>
  <c r="AH4082" i="2"/>
  <c r="AH4081" i="2"/>
  <c r="AH4080" i="2"/>
  <c r="AH4079" i="2"/>
  <c r="AH4078" i="2"/>
  <c r="AH4077" i="2"/>
  <c r="AH4076" i="2"/>
  <c r="AH4075" i="2"/>
  <c r="AH4074" i="2"/>
  <c r="AH4073" i="2"/>
  <c r="AH4072" i="2"/>
  <c r="AH4071" i="2"/>
  <c r="AH4070" i="2"/>
  <c r="AH4069" i="2"/>
  <c r="AH4068" i="2"/>
  <c r="AH4067" i="2"/>
  <c r="AH4066" i="2"/>
  <c r="AH4065" i="2"/>
  <c r="AH4064" i="2"/>
  <c r="AH4063" i="2"/>
  <c r="AH4062" i="2"/>
  <c r="AH4061" i="2"/>
  <c r="AH4060" i="2"/>
  <c r="AH4059" i="2"/>
  <c r="AH4058" i="2"/>
  <c r="AH4057" i="2"/>
  <c r="AH4056" i="2"/>
  <c r="AH4055" i="2"/>
  <c r="AH4054" i="2"/>
  <c r="AH4053" i="2"/>
  <c r="AH4052" i="2"/>
  <c r="AH4051" i="2"/>
  <c r="AH4050" i="2"/>
  <c r="AH4049" i="2"/>
  <c r="AH4048" i="2"/>
  <c r="AH4047" i="2"/>
  <c r="AH4046" i="2"/>
  <c r="AH4045" i="2"/>
  <c r="AH4044" i="2"/>
  <c r="AH4043" i="2"/>
  <c r="AH4042" i="2"/>
  <c r="AH4041" i="2"/>
  <c r="AH4040" i="2"/>
  <c r="AH4039" i="2"/>
  <c r="AH4038" i="2"/>
  <c r="AH4037" i="2"/>
  <c r="AH4036" i="2"/>
  <c r="AH4035" i="2"/>
  <c r="AH4034" i="2"/>
  <c r="AH4033" i="2"/>
  <c r="AH4032" i="2"/>
  <c r="AH4031" i="2"/>
  <c r="AH4030" i="2"/>
  <c r="AH4029" i="2"/>
  <c r="AH4028" i="2"/>
  <c r="AH4027" i="2"/>
  <c r="AH4026" i="2"/>
  <c r="AH4025" i="2"/>
  <c r="AH4024" i="2"/>
  <c r="AH4023" i="2"/>
  <c r="AH4022" i="2"/>
  <c r="AH4021" i="2"/>
  <c r="AH4020" i="2"/>
  <c r="AH4019" i="2"/>
  <c r="AH4018" i="2"/>
  <c r="AH4017" i="2"/>
  <c r="AH4016" i="2"/>
  <c r="AH4015" i="2"/>
  <c r="AH4014" i="2"/>
  <c r="AH4013" i="2"/>
  <c r="AH4012" i="2"/>
  <c r="AH4011" i="2"/>
  <c r="AH4010" i="2"/>
  <c r="AH4009" i="2"/>
  <c r="AH4008" i="2"/>
  <c r="AH4007" i="2"/>
  <c r="AH4006" i="2"/>
  <c r="AH4005" i="2"/>
  <c r="AH4004" i="2"/>
  <c r="AH4003" i="2"/>
  <c r="AH4002" i="2"/>
  <c r="AH4001" i="2"/>
  <c r="AH4000" i="2"/>
  <c r="AH3999" i="2"/>
  <c r="AH3998" i="2"/>
  <c r="AH3997" i="2"/>
  <c r="AH3996" i="2"/>
  <c r="AH3995" i="2"/>
  <c r="AH3994" i="2"/>
  <c r="AH3993" i="2"/>
  <c r="AH3992" i="2"/>
  <c r="AH3991" i="2"/>
  <c r="AH3990" i="2"/>
  <c r="AH3989" i="2"/>
  <c r="AH3988" i="2"/>
  <c r="AH3987" i="2"/>
  <c r="AH3986" i="2"/>
  <c r="AH3985" i="2"/>
  <c r="AH3984" i="2"/>
  <c r="AH3983" i="2"/>
  <c r="AH3982" i="2"/>
  <c r="AH3981" i="2"/>
  <c r="AH3980" i="2"/>
  <c r="AH3979" i="2"/>
  <c r="AH3978" i="2"/>
  <c r="AH3977" i="2"/>
  <c r="AH3976" i="2"/>
  <c r="AH3975" i="2"/>
  <c r="AH3974" i="2"/>
  <c r="AH3973" i="2"/>
  <c r="AH3972" i="2"/>
  <c r="AH3971" i="2"/>
  <c r="AH3970" i="2"/>
  <c r="AH3969" i="2"/>
  <c r="AH3968" i="2"/>
  <c r="AH3967" i="2"/>
  <c r="AH3966" i="2"/>
  <c r="AH3965" i="2"/>
  <c r="AH3964" i="2"/>
  <c r="AH3963" i="2"/>
  <c r="AH3962" i="2"/>
  <c r="AH3961" i="2"/>
  <c r="AH3960" i="2"/>
  <c r="AH3959" i="2"/>
  <c r="AH3958" i="2"/>
  <c r="AH3957" i="2"/>
  <c r="AH3956" i="2"/>
  <c r="AH3955" i="2"/>
  <c r="AH3954" i="2"/>
  <c r="AH3953" i="2"/>
  <c r="AH3952" i="2"/>
  <c r="AH3951" i="2"/>
  <c r="AH3950" i="2"/>
  <c r="AH3949" i="2"/>
  <c r="AH3948" i="2"/>
  <c r="AH3947" i="2"/>
  <c r="AH3946" i="2"/>
  <c r="AH3945" i="2"/>
  <c r="AH3944" i="2"/>
  <c r="AH3943" i="2"/>
  <c r="AH3942" i="2"/>
  <c r="AH3941" i="2"/>
  <c r="AH3940" i="2"/>
  <c r="AH3939" i="2"/>
  <c r="AH3938" i="2"/>
  <c r="AH3937" i="2"/>
  <c r="AH3936" i="2"/>
  <c r="AH3935" i="2"/>
  <c r="AH3934" i="2"/>
  <c r="AH3933" i="2"/>
  <c r="AH3932" i="2"/>
  <c r="AH3931" i="2"/>
  <c r="AH3930" i="2"/>
  <c r="AH3929" i="2"/>
  <c r="AH3928" i="2"/>
  <c r="AH3927" i="2"/>
  <c r="AH3926" i="2"/>
  <c r="AH3925" i="2"/>
  <c r="AH3924" i="2"/>
  <c r="AH3923" i="2"/>
  <c r="AH3922" i="2"/>
  <c r="AH3921" i="2"/>
  <c r="AH3920" i="2"/>
  <c r="AH3919" i="2"/>
  <c r="AH3918" i="2"/>
  <c r="AH3917" i="2"/>
  <c r="AH3916" i="2"/>
  <c r="AH3915" i="2"/>
  <c r="AH3914" i="2"/>
  <c r="AH3913" i="2"/>
  <c r="AH3912" i="2"/>
  <c r="AH3911" i="2"/>
  <c r="AH3910" i="2"/>
  <c r="AH3909" i="2"/>
  <c r="AH3908" i="2"/>
  <c r="AH3907" i="2"/>
  <c r="AH3906" i="2"/>
  <c r="AH3905" i="2"/>
  <c r="AH3904" i="2"/>
  <c r="AH3903" i="2"/>
  <c r="AH3902" i="2"/>
  <c r="AH3901" i="2"/>
  <c r="AH3900" i="2"/>
  <c r="AH3899" i="2"/>
  <c r="AH3898" i="2"/>
  <c r="AH3897" i="2"/>
  <c r="AH3896" i="2"/>
  <c r="AH3895" i="2"/>
  <c r="AH3894" i="2"/>
  <c r="AH3893" i="2"/>
  <c r="AH3892" i="2"/>
  <c r="AH3891" i="2"/>
  <c r="AH3890" i="2"/>
  <c r="AH3889" i="2"/>
  <c r="AH3888" i="2"/>
  <c r="AH3887" i="2"/>
  <c r="AH3886" i="2"/>
  <c r="AH3885" i="2"/>
  <c r="AH3884" i="2"/>
  <c r="AH3883" i="2"/>
  <c r="AH3882" i="2"/>
  <c r="AH3881" i="2"/>
  <c r="AH3880" i="2"/>
  <c r="AH3879" i="2"/>
  <c r="AH3878" i="2"/>
  <c r="AH3877" i="2"/>
  <c r="AH3876" i="2"/>
  <c r="AH3875" i="2"/>
  <c r="AH3874" i="2"/>
  <c r="AH3873" i="2"/>
  <c r="AH3872" i="2"/>
  <c r="AH3871" i="2"/>
  <c r="AH3870" i="2"/>
  <c r="AH3869" i="2"/>
  <c r="AH3868" i="2"/>
  <c r="AH3867" i="2"/>
  <c r="AH3866" i="2"/>
  <c r="AH3865" i="2"/>
  <c r="AH3864" i="2"/>
  <c r="AH3863" i="2"/>
  <c r="AH3862" i="2"/>
  <c r="AH3861" i="2"/>
  <c r="AH3860" i="2"/>
  <c r="AH3859" i="2"/>
  <c r="AH3858" i="2"/>
  <c r="AH3857" i="2"/>
  <c r="AH3856" i="2"/>
  <c r="AH3855" i="2"/>
  <c r="AH3854" i="2"/>
  <c r="AH3853" i="2"/>
  <c r="AH3852" i="2"/>
  <c r="AH3851" i="2"/>
  <c r="AH3850" i="2"/>
  <c r="AH3849" i="2"/>
  <c r="AH3848" i="2"/>
  <c r="AH3847" i="2"/>
  <c r="AH3846" i="2"/>
  <c r="AH3845" i="2"/>
  <c r="AH3844" i="2"/>
  <c r="AH3843" i="2"/>
  <c r="AH3842" i="2"/>
  <c r="AH3841" i="2"/>
  <c r="AH3840" i="2"/>
  <c r="AH3839" i="2"/>
  <c r="AH3838" i="2"/>
  <c r="AH3837" i="2"/>
  <c r="AH3836" i="2"/>
  <c r="AH3835" i="2"/>
  <c r="AH3834" i="2"/>
  <c r="AH3833" i="2"/>
  <c r="AH3832" i="2"/>
  <c r="AH3831" i="2"/>
  <c r="AH3830" i="2"/>
  <c r="AH3829" i="2"/>
  <c r="AH3828" i="2"/>
  <c r="AH3827" i="2"/>
  <c r="AH3826" i="2"/>
  <c r="AH3825" i="2"/>
  <c r="AH3824" i="2"/>
  <c r="AH3823" i="2"/>
  <c r="AH3822" i="2"/>
  <c r="AH3821" i="2"/>
  <c r="AH3820" i="2"/>
  <c r="AH3819" i="2"/>
  <c r="AH3818" i="2"/>
  <c r="AH3817" i="2"/>
  <c r="AH3816" i="2"/>
  <c r="AH3815" i="2"/>
  <c r="AH3814" i="2"/>
  <c r="AH3813" i="2"/>
  <c r="AH3812" i="2"/>
  <c r="AH3811" i="2"/>
  <c r="AH3810" i="2"/>
  <c r="AH3809" i="2"/>
  <c r="AH3808" i="2"/>
  <c r="AH3807" i="2"/>
  <c r="AH3806" i="2"/>
  <c r="AH3805" i="2"/>
  <c r="AH3804" i="2"/>
  <c r="AH3803" i="2"/>
  <c r="AH3802" i="2"/>
  <c r="AH3801" i="2"/>
  <c r="AH3800" i="2"/>
  <c r="AH3799" i="2"/>
  <c r="AH3798" i="2"/>
  <c r="AH3797" i="2"/>
  <c r="AH3796" i="2"/>
  <c r="AH3795" i="2"/>
  <c r="AH3794" i="2"/>
  <c r="AH3793" i="2"/>
  <c r="AH3792" i="2"/>
  <c r="AH3791" i="2"/>
  <c r="AH3790" i="2"/>
  <c r="AH3789" i="2"/>
  <c r="AH3788" i="2"/>
  <c r="AH3787" i="2"/>
  <c r="AH3786" i="2"/>
  <c r="AH3785" i="2"/>
  <c r="AH3784" i="2"/>
  <c r="AH3783" i="2"/>
  <c r="AH3782" i="2"/>
  <c r="AH3781" i="2"/>
  <c r="AH3780" i="2"/>
  <c r="AH3779" i="2"/>
  <c r="AH3778" i="2"/>
  <c r="AH3777" i="2"/>
  <c r="AH3776" i="2"/>
  <c r="AH3775" i="2"/>
  <c r="AH3774" i="2"/>
  <c r="AH3773" i="2"/>
  <c r="AH3772" i="2"/>
  <c r="AH3771" i="2"/>
  <c r="AH3770" i="2"/>
  <c r="AH3769" i="2"/>
  <c r="AH3768" i="2"/>
  <c r="AH3767" i="2"/>
  <c r="AH3766" i="2"/>
  <c r="AH3765" i="2"/>
  <c r="AH3764" i="2"/>
  <c r="AH3763" i="2"/>
  <c r="AH3762" i="2"/>
  <c r="AH3761" i="2"/>
  <c r="AH3760" i="2"/>
  <c r="AH3759" i="2"/>
  <c r="AH3758" i="2"/>
  <c r="AH3757" i="2"/>
  <c r="AH3756" i="2"/>
  <c r="AH3755" i="2"/>
  <c r="AH3754" i="2"/>
  <c r="AH3753" i="2"/>
  <c r="AH3752" i="2"/>
  <c r="AH3751" i="2"/>
  <c r="AH3750" i="2"/>
  <c r="AH3749" i="2"/>
  <c r="AH3748" i="2"/>
  <c r="AH3747" i="2"/>
  <c r="AH3746" i="2"/>
  <c r="AH3745" i="2"/>
  <c r="AH3744" i="2"/>
  <c r="AH3743" i="2"/>
  <c r="AH3742" i="2"/>
  <c r="AH3741" i="2"/>
  <c r="AH3740" i="2"/>
  <c r="AH3739" i="2"/>
  <c r="AH3738" i="2"/>
  <c r="AH3737" i="2"/>
  <c r="AH3736" i="2"/>
  <c r="AH3735" i="2"/>
  <c r="AH3734" i="2"/>
  <c r="AH3733" i="2"/>
  <c r="AH3732" i="2"/>
  <c r="AH3731" i="2"/>
  <c r="AH3730" i="2"/>
  <c r="AH3729" i="2"/>
  <c r="AH3728" i="2"/>
  <c r="AH3727" i="2"/>
  <c r="AH3726" i="2"/>
  <c r="AH3725" i="2"/>
  <c r="AH3724" i="2"/>
  <c r="AH3723" i="2"/>
  <c r="AH3722" i="2"/>
  <c r="AH3721" i="2"/>
  <c r="AH3720" i="2"/>
  <c r="AH3719" i="2"/>
  <c r="AH3718" i="2"/>
  <c r="AH3717" i="2"/>
  <c r="AH3716" i="2"/>
  <c r="AH3715" i="2"/>
  <c r="AH3714" i="2"/>
  <c r="AH3713" i="2"/>
  <c r="AH3712" i="2"/>
  <c r="AH3711" i="2"/>
  <c r="AH3710" i="2"/>
  <c r="AH3709" i="2"/>
  <c r="AH3708" i="2"/>
  <c r="AH3707" i="2"/>
  <c r="AH3706" i="2"/>
  <c r="AH3705" i="2"/>
  <c r="AH3704" i="2"/>
  <c r="AH3703" i="2"/>
  <c r="AH3702" i="2"/>
  <c r="AH3701" i="2"/>
  <c r="AH3700" i="2"/>
  <c r="AH3699" i="2"/>
  <c r="AH3698" i="2"/>
  <c r="AH3697" i="2"/>
  <c r="AH3696" i="2"/>
  <c r="AH3695" i="2"/>
  <c r="AH3694" i="2"/>
  <c r="AH3693" i="2"/>
  <c r="AH3692" i="2"/>
  <c r="AH3691" i="2"/>
  <c r="AH3690" i="2"/>
  <c r="AH3689" i="2"/>
  <c r="AH3688" i="2"/>
  <c r="AH3687" i="2"/>
  <c r="AH3686" i="2"/>
  <c r="AH3685" i="2"/>
  <c r="AH3684" i="2"/>
  <c r="AH3683" i="2"/>
  <c r="AH3682" i="2"/>
  <c r="AH3681" i="2"/>
  <c r="AH3680" i="2"/>
  <c r="AH3679" i="2"/>
  <c r="AH3678" i="2"/>
  <c r="AH3677" i="2"/>
  <c r="AH3676" i="2"/>
  <c r="AH3675" i="2"/>
  <c r="AH3674" i="2"/>
  <c r="AH3673" i="2"/>
  <c r="AH3672" i="2"/>
  <c r="AH3671" i="2"/>
  <c r="AH3670" i="2"/>
  <c r="AH3669" i="2"/>
  <c r="AH3668" i="2"/>
  <c r="AH3667" i="2"/>
  <c r="AH3666" i="2"/>
  <c r="AH3665" i="2"/>
  <c r="AH3664" i="2"/>
  <c r="AH3663" i="2"/>
  <c r="AH3662" i="2"/>
  <c r="AH3661" i="2"/>
  <c r="AH3660" i="2"/>
  <c r="AH3659" i="2"/>
  <c r="AH3658" i="2"/>
  <c r="AH3657" i="2"/>
  <c r="AH3656" i="2"/>
  <c r="AH3655" i="2"/>
  <c r="AH3654" i="2"/>
  <c r="AH3653" i="2"/>
  <c r="AH3652" i="2"/>
  <c r="AH3651" i="2"/>
  <c r="AH3650" i="2"/>
  <c r="AH3649" i="2"/>
  <c r="AH3648" i="2"/>
  <c r="AH3647" i="2"/>
  <c r="AH3646" i="2"/>
  <c r="AH3645" i="2"/>
  <c r="AH3644" i="2"/>
  <c r="AH3643" i="2"/>
  <c r="AH3642" i="2"/>
  <c r="AH3641" i="2"/>
  <c r="AH3640" i="2"/>
  <c r="AH3639" i="2"/>
  <c r="AH3638" i="2"/>
  <c r="AH3637" i="2"/>
  <c r="AH3636" i="2"/>
  <c r="AH3635" i="2"/>
  <c r="AH3634" i="2"/>
  <c r="AH3633" i="2"/>
  <c r="AH3632" i="2"/>
  <c r="AH3631" i="2"/>
  <c r="AH3630" i="2"/>
  <c r="AH3629" i="2"/>
  <c r="AH3628" i="2"/>
  <c r="AH3627" i="2"/>
  <c r="AH3626" i="2"/>
  <c r="AH3625" i="2"/>
  <c r="AH3624" i="2"/>
  <c r="AH3623" i="2"/>
  <c r="AH3622" i="2"/>
  <c r="AH3621" i="2"/>
  <c r="AH3620" i="2"/>
  <c r="AH3619" i="2"/>
  <c r="AH3618" i="2"/>
  <c r="AH3617" i="2"/>
  <c r="AH3616" i="2"/>
  <c r="AH3615" i="2"/>
  <c r="AH3614" i="2"/>
  <c r="AH3613" i="2"/>
  <c r="AH3612" i="2"/>
  <c r="AH3611" i="2"/>
  <c r="AH3610" i="2"/>
  <c r="AH3609" i="2"/>
  <c r="AH3608" i="2"/>
  <c r="AH3607" i="2"/>
  <c r="AH3606" i="2"/>
  <c r="AH3605" i="2"/>
  <c r="AH3604" i="2"/>
  <c r="AH3603" i="2"/>
  <c r="AH3602" i="2"/>
  <c r="AH3601" i="2"/>
  <c r="AH3600" i="2"/>
  <c r="AH3599" i="2"/>
  <c r="AH3598" i="2"/>
  <c r="AH3597" i="2"/>
  <c r="AH3596" i="2"/>
  <c r="AH3595" i="2"/>
  <c r="AH3594" i="2"/>
  <c r="AH3593" i="2"/>
  <c r="AH3592" i="2"/>
  <c r="AH3591" i="2"/>
  <c r="AH3590" i="2"/>
  <c r="AH3589" i="2"/>
  <c r="AH3588" i="2"/>
  <c r="AH3587" i="2"/>
  <c r="AH3586" i="2"/>
  <c r="AH3585" i="2"/>
  <c r="AH3584" i="2"/>
  <c r="AH3583" i="2"/>
  <c r="AH3582" i="2"/>
  <c r="AH3581" i="2"/>
  <c r="AH3580" i="2"/>
  <c r="AH3579" i="2"/>
  <c r="AH3578" i="2"/>
  <c r="AH3577" i="2"/>
  <c r="AH3576" i="2"/>
  <c r="AH3575" i="2"/>
  <c r="AH3574" i="2"/>
  <c r="AH3573" i="2"/>
  <c r="AH3572" i="2"/>
  <c r="AH3571" i="2"/>
  <c r="AH3570" i="2"/>
  <c r="AH3569" i="2"/>
  <c r="AH3568" i="2"/>
  <c r="AH3567" i="2"/>
  <c r="AH3566" i="2"/>
  <c r="AH3565" i="2"/>
  <c r="AH3564" i="2"/>
  <c r="AH3563" i="2"/>
  <c r="AH3562" i="2"/>
  <c r="AH3561" i="2"/>
  <c r="AH3560" i="2"/>
  <c r="AH3559" i="2"/>
  <c r="AH3558" i="2"/>
  <c r="AH3557" i="2"/>
  <c r="AH3556" i="2"/>
  <c r="AH3555" i="2"/>
  <c r="AH3554" i="2"/>
  <c r="AH3553" i="2"/>
  <c r="AH3552" i="2"/>
  <c r="AH3551" i="2"/>
  <c r="AH3550" i="2"/>
  <c r="AH3549" i="2"/>
  <c r="AH3548" i="2"/>
  <c r="AH3547" i="2"/>
  <c r="AH3546" i="2"/>
  <c r="AH3545" i="2"/>
  <c r="AH3544" i="2"/>
  <c r="AH3543" i="2"/>
  <c r="AH3542" i="2"/>
  <c r="AH3541" i="2"/>
  <c r="AH3540" i="2"/>
  <c r="AH3539" i="2"/>
  <c r="AH3538" i="2"/>
  <c r="AH3537" i="2"/>
  <c r="AH3536" i="2"/>
  <c r="AH3535" i="2"/>
  <c r="AH3534" i="2"/>
  <c r="AH3533" i="2"/>
  <c r="AH3532" i="2"/>
  <c r="AH3531" i="2"/>
  <c r="AH3530" i="2"/>
  <c r="AH3529" i="2"/>
  <c r="AH3528" i="2"/>
  <c r="AH3527" i="2"/>
  <c r="AH3526" i="2"/>
  <c r="AH3525" i="2"/>
  <c r="AH3524" i="2"/>
  <c r="AH3523" i="2"/>
  <c r="AH3522" i="2"/>
  <c r="AH3521" i="2"/>
  <c r="AH3520" i="2"/>
  <c r="AH3519" i="2"/>
  <c r="AH3518" i="2"/>
  <c r="AH3517" i="2"/>
  <c r="AH3516" i="2"/>
  <c r="AH3515" i="2"/>
  <c r="AH3514" i="2"/>
  <c r="AH3513" i="2"/>
  <c r="AH3512" i="2"/>
  <c r="AH3511" i="2"/>
  <c r="AH3510" i="2"/>
  <c r="AH3509" i="2"/>
  <c r="AH3508" i="2"/>
  <c r="AH3507" i="2"/>
  <c r="AH3506" i="2"/>
  <c r="AH3505" i="2"/>
  <c r="AH3504" i="2"/>
  <c r="AH3503" i="2"/>
  <c r="AH3502" i="2"/>
  <c r="AH3501" i="2"/>
  <c r="AH3500" i="2"/>
  <c r="AH3499" i="2"/>
  <c r="AH3498" i="2"/>
  <c r="AH3497" i="2"/>
  <c r="AH3496" i="2"/>
  <c r="AH3495" i="2"/>
  <c r="AH3494" i="2"/>
  <c r="AH3493" i="2"/>
  <c r="AH3492" i="2"/>
  <c r="AH3491" i="2"/>
  <c r="AH3490" i="2"/>
  <c r="AH3489" i="2"/>
  <c r="AH3488" i="2"/>
  <c r="AH3487" i="2"/>
  <c r="AH3486" i="2"/>
  <c r="AH3485" i="2"/>
  <c r="AH3484" i="2"/>
  <c r="AH3483" i="2"/>
  <c r="AH3482" i="2"/>
  <c r="AH3481" i="2"/>
  <c r="AH3480" i="2"/>
  <c r="AH3479" i="2"/>
  <c r="AH3478" i="2"/>
  <c r="AH3477" i="2"/>
  <c r="AH3476" i="2"/>
  <c r="AH3475" i="2"/>
  <c r="AH3474" i="2"/>
  <c r="AH3473" i="2"/>
  <c r="AH3472" i="2"/>
  <c r="AH3471" i="2"/>
  <c r="AH3470" i="2"/>
  <c r="AH3469" i="2"/>
  <c r="AH3468" i="2"/>
  <c r="AH3467" i="2"/>
  <c r="AH3466" i="2"/>
  <c r="AH3465" i="2"/>
  <c r="AH3464" i="2"/>
  <c r="AH3463" i="2"/>
  <c r="AH3462" i="2"/>
  <c r="AH3461" i="2"/>
  <c r="AH3460" i="2"/>
  <c r="AH3459" i="2"/>
  <c r="AH3458" i="2"/>
  <c r="AH3457" i="2"/>
  <c r="AH3456" i="2"/>
  <c r="AH3455" i="2"/>
  <c r="AH3454" i="2"/>
  <c r="AH3453" i="2"/>
  <c r="AH3452" i="2"/>
  <c r="AH3451" i="2"/>
  <c r="AH3450" i="2"/>
  <c r="AH3449" i="2"/>
  <c r="AH3448" i="2"/>
  <c r="AH3447" i="2"/>
  <c r="AH3446" i="2"/>
  <c r="AH3445" i="2"/>
  <c r="AH3444" i="2"/>
  <c r="AH3443" i="2"/>
  <c r="AH3442" i="2"/>
  <c r="AH3441" i="2"/>
  <c r="AH3440" i="2"/>
  <c r="AH3439" i="2"/>
  <c r="AH3438" i="2"/>
  <c r="AH3437" i="2"/>
  <c r="AH3436" i="2"/>
  <c r="AH3435" i="2"/>
  <c r="AH3434" i="2"/>
  <c r="AH3433" i="2"/>
  <c r="AH3432" i="2"/>
  <c r="AH3431" i="2"/>
  <c r="AH3430" i="2"/>
  <c r="AH3429" i="2"/>
  <c r="AH3428" i="2"/>
  <c r="AH3427" i="2"/>
  <c r="AH3426" i="2"/>
  <c r="AH3425" i="2"/>
  <c r="AH3424" i="2"/>
  <c r="AH3423" i="2"/>
  <c r="AH3422" i="2"/>
  <c r="AH3421" i="2"/>
  <c r="AH3420" i="2"/>
  <c r="AH3419" i="2"/>
  <c r="AH3418" i="2"/>
  <c r="AH3417" i="2"/>
  <c r="AH3416" i="2"/>
  <c r="AH3415" i="2"/>
  <c r="AH3414" i="2"/>
  <c r="AH3413" i="2"/>
  <c r="AH3412" i="2"/>
  <c r="AH3411" i="2"/>
  <c r="AH3410" i="2"/>
  <c r="AH3409" i="2"/>
  <c r="AH3408" i="2"/>
  <c r="AH3407" i="2"/>
  <c r="AH3406" i="2"/>
  <c r="AH3405" i="2"/>
  <c r="AH3404" i="2"/>
  <c r="AH3403" i="2"/>
  <c r="AH3402" i="2"/>
  <c r="AH3401" i="2"/>
  <c r="AH3400" i="2"/>
  <c r="AH3399" i="2"/>
  <c r="AH3398" i="2"/>
  <c r="AH3397" i="2"/>
  <c r="AH3396" i="2"/>
  <c r="AH3395" i="2"/>
  <c r="AH3394" i="2"/>
  <c r="AH3393" i="2"/>
  <c r="AH3392" i="2"/>
  <c r="AH3391" i="2"/>
  <c r="AH3390" i="2"/>
  <c r="AH3389" i="2"/>
  <c r="AH3388" i="2"/>
  <c r="AH3387" i="2"/>
  <c r="AH3386" i="2"/>
  <c r="AH3385" i="2"/>
  <c r="AH3384" i="2"/>
  <c r="AH3383" i="2"/>
  <c r="AH3382" i="2"/>
  <c r="AH3381" i="2"/>
  <c r="AH3380" i="2"/>
  <c r="AH3379" i="2"/>
  <c r="AH3378" i="2"/>
  <c r="AH3377" i="2"/>
  <c r="AH3376" i="2"/>
  <c r="AH3375" i="2"/>
  <c r="AH3374" i="2"/>
  <c r="AH3373" i="2"/>
  <c r="AH3372" i="2"/>
  <c r="AH3371" i="2"/>
  <c r="AH3370" i="2"/>
  <c r="AH3369" i="2"/>
  <c r="AH3368" i="2"/>
  <c r="AH3367" i="2"/>
  <c r="AH3366" i="2"/>
  <c r="AH3365" i="2"/>
  <c r="AH3364" i="2"/>
  <c r="AH3363" i="2"/>
  <c r="AH3362" i="2"/>
  <c r="AH3361" i="2"/>
  <c r="AH3360" i="2"/>
  <c r="AH3359" i="2"/>
  <c r="AH3358" i="2"/>
  <c r="AH3357" i="2"/>
  <c r="AH3356" i="2"/>
  <c r="AH3355" i="2"/>
  <c r="AH3354" i="2"/>
  <c r="AH3353" i="2"/>
  <c r="AH3352" i="2"/>
  <c r="AH3351" i="2"/>
  <c r="AH3350" i="2"/>
  <c r="AH3349" i="2"/>
  <c r="AH3348" i="2"/>
  <c r="AH3347" i="2"/>
  <c r="AH3346" i="2"/>
  <c r="AH3345" i="2"/>
  <c r="AH3344" i="2"/>
  <c r="AH3343" i="2"/>
  <c r="AH3342" i="2"/>
  <c r="AH3341" i="2"/>
  <c r="AH3340" i="2"/>
  <c r="AH3339" i="2"/>
  <c r="AH3338" i="2"/>
  <c r="AH3337" i="2"/>
  <c r="AH3336" i="2"/>
  <c r="AH3335" i="2"/>
  <c r="AH3334" i="2"/>
  <c r="AH3333" i="2"/>
  <c r="AH3332" i="2"/>
  <c r="AH3331" i="2"/>
  <c r="AH3330" i="2"/>
  <c r="AH3329" i="2"/>
  <c r="AH3328" i="2"/>
  <c r="AH3327" i="2"/>
  <c r="AH3326" i="2"/>
  <c r="AH3325" i="2"/>
  <c r="AH3324" i="2"/>
  <c r="AH3323" i="2"/>
  <c r="AH3322" i="2"/>
  <c r="AH3321" i="2"/>
  <c r="AH3320" i="2"/>
  <c r="AH3319" i="2"/>
  <c r="AH3318" i="2"/>
  <c r="AH3317" i="2"/>
  <c r="AH3316" i="2"/>
  <c r="AH3315" i="2"/>
  <c r="AH3314" i="2"/>
  <c r="AH3313" i="2"/>
  <c r="AH3312" i="2"/>
  <c r="AH3311" i="2"/>
  <c r="AH3310" i="2"/>
  <c r="AH3309" i="2"/>
  <c r="AH3308" i="2"/>
  <c r="AH3307" i="2"/>
  <c r="AH3306" i="2"/>
  <c r="AH3305" i="2"/>
  <c r="AH3304" i="2"/>
  <c r="AH3303" i="2"/>
  <c r="AH3302" i="2"/>
  <c r="AH3301" i="2"/>
  <c r="AH3300" i="2"/>
  <c r="AH3299" i="2"/>
  <c r="AH3298" i="2"/>
  <c r="AH3297" i="2"/>
  <c r="AH3296" i="2"/>
  <c r="AH3295" i="2"/>
  <c r="AH3294" i="2"/>
  <c r="AH3293" i="2"/>
  <c r="AH3292" i="2"/>
  <c r="AH3291" i="2"/>
  <c r="AH3290" i="2"/>
  <c r="AH3289" i="2"/>
  <c r="AH3288" i="2"/>
  <c r="AH3287" i="2"/>
  <c r="AH3286" i="2"/>
  <c r="AH3285" i="2"/>
  <c r="AH3284" i="2"/>
  <c r="AH3283" i="2"/>
  <c r="AH3282" i="2"/>
  <c r="AH3281" i="2"/>
  <c r="AH3280" i="2"/>
  <c r="AH3279" i="2"/>
  <c r="AH3278" i="2"/>
  <c r="AH3277" i="2"/>
  <c r="AH3276" i="2"/>
  <c r="AH3275" i="2"/>
  <c r="AH3274" i="2"/>
  <c r="AH3273" i="2"/>
  <c r="AH3272" i="2"/>
  <c r="AH3271" i="2"/>
  <c r="AH3270" i="2"/>
  <c r="AH3269" i="2"/>
  <c r="AH3268" i="2"/>
  <c r="AH3267" i="2"/>
  <c r="AH3266" i="2"/>
  <c r="AH3265" i="2"/>
  <c r="AH3264" i="2"/>
  <c r="AH3263" i="2"/>
  <c r="AH3262" i="2"/>
  <c r="AH3261" i="2"/>
  <c r="AH3260" i="2"/>
  <c r="AH3259" i="2"/>
  <c r="AH3258" i="2"/>
  <c r="AH3257" i="2"/>
  <c r="AH3256" i="2"/>
  <c r="AH3255" i="2"/>
  <c r="AH3254" i="2"/>
  <c r="AH3253" i="2"/>
  <c r="AH3252" i="2"/>
  <c r="AH3251" i="2"/>
  <c r="AH3250" i="2"/>
  <c r="AH3249" i="2"/>
  <c r="AH3248" i="2"/>
  <c r="AH3247" i="2"/>
  <c r="AH3246" i="2"/>
  <c r="AH3245" i="2"/>
  <c r="AH3244" i="2"/>
  <c r="AH3243" i="2"/>
  <c r="AH3242" i="2"/>
  <c r="AH3241" i="2"/>
  <c r="AH3240" i="2"/>
  <c r="AH3239" i="2"/>
  <c r="AH3238" i="2"/>
  <c r="AH3237" i="2"/>
  <c r="AH3236" i="2"/>
  <c r="AH3235" i="2"/>
  <c r="AH3234" i="2"/>
  <c r="AH3233" i="2"/>
  <c r="AH3232" i="2"/>
  <c r="AH3231" i="2"/>
  <c r="AH3230" i="2"/>
  <c r="AH3229" i="2"/>
  <c r="AH3228" i="2"/>
  <c r="AH3227" i="2"/>
  <c r="AH3226" i="2"/>
  <c r="AH3225" i="2"/>
  <c r="AH3224" i="2"/>
  <c r="AH3223" i="2"/>
  <c r="AH3222" i="2"/>
  <c r="AH3221" i="2"/>
  <c r="AH3220" i="2"/>
  <c r="AH3219" i="2"/>
  <c r="AH3218" i="2"/>
  <c r="AH3217" i="2"/>
  <c r="AH3216" i="2"/>
  <c r="AH3215" i="2"/>
  <c r="AH3214" i="2"/>
  <c r="AH3213" i="2"/>
  <c r="AH3212" i="2"/>
  <c r="AH3211" i="2"/>
  <c r="AH3210" i="2"/>
  <c r="AH3209" i="2"/>
  <c r="AH3208" i="2"/>
  <c r="AH3207" i="2"/>
  <c r="AH3206" i="2"/>
  <c r="AH3205" i="2"/>
  <c r="AH3204" i="2"/>
  <c r="AH3203" i="2"/>
  <c r="AH3202" i="2"/>
  <c r="AH3201" i="2"/>
  <c r="AH3200" i="2"/>
  <c r="AH3199" i="2"/>
  <c r="AH3198" i="2"/>
  <c r="AH3197" i="2"/>
  <c r="AH3196" i="2"/>
  <c r="AH3195" i="2"/>
  <c r="AH3194" i="2"/>
  <c r="AH3193" i="2"/>
  <c r="AH3192" i="2"/>
  <c r="AH3191" i="2"/>
  <c r="AH3190" i="2"/>
  <c r="AH3189" i="2"/>
  <c r="AH3188" i="2"/>
  <c r="AH3187" i="2"/>
  <c r="AH3186" i="2"/>
  <c r="AH3185" i="2"/>
  <c r="AH3184" i="2"/>
  <c r="AH3183" i="2"/>
  <c r="AH3182" i="2"/>
  <c r="AH3181" i="2"/>
  <c r="AH3180" i="2"/>
  <c r="AH3179" i="2"/>
  <c r="AH3178" i="2"/>
  <c r="AH3177" i="2"/>
  <c r="AH3176" i="2"/>
  <c r="AH3175" i="2"/>
  <c r="AH3174" i="2"/>
  <c r="AH3173" i="2"/>
  <c r="AH3172" i="2"/>
  <c r="AH3171" i="2"/>
  <c r="AH3170" i="2"/>
  <c r="AH3169" i="2"/>
  <c r="AH3168" i="2"/>
  <c r="AH3167" i="2"/>
  <c r="AH3166" i="2"/>
  <c r="AH3165" i="2"/>
  <c r="AH3164" i="2"/>
  <c r="AH3163" i="2"/>
  <c r="AH3162" i="2"/>
  <c r="AH3161" i="2"/>
  <c r="AH3160" i="2"/>
  <c r="AH3159" i="2"/>
  <c r="AH3158" i="2"/>
  <c r="AH3157" i="2"/>
  <c r="AH3156" i="2"/>
  <c r="AH3155" i="2"/>
  <c r="AH3154" i="2"/>
  <c r="AH3153" i="2"/>
  <c r="AH3152" i="2"/>
  <c r="AH3151" i="2"/>
  <c r="AH3150" i="2"/>
  <c r="AH3149" i="2"/>
  <c r="AH3148" i="2"/>
  <c r="AH3147" i="2"/>
  <c r="AH3146" i="2"/>
  <c r="AH3145" i="2"/>
  <c r="AH3144" i="2"/>
  <c r="AH3143" i="2"/>
  <c r="AH3142" i="2"/>
  <c r="AH3141" i="2"/>
  <c r="AH3140" i="2"/>
  <c r="AH3139" i="2"/>
  <c r="AH3138" i="2"/>
  <c r="AH3137" i="2"/>
  <c r="AH3136" i="2"/>
  <c r="AH3135" i="2"/>
  <c r="AH3134" i="2"/>
  <c r="AH3133" i="2"/>
  <c r="AH3132" i="2"/>
  <c r="AH3131" i="2"/>
  <c r="AH3130" i="2"/>
  <c r="AH3129" i="2"/>
  <c r="AH3128" i="2"/>
  <c r="AH3127" i="2"/>
  <c r="AH3126" i="2"/>
  <c r="AH3125" i="2"/>
  <c r="AH3124" i="2"/>
  <c r="AH3123" i="2"/>
  <c r="AH3122" i="2"/>
  <c r="AH3121" i="2"/>
  <c r="AH3120" i="2"/>
  <c r="AH3119" i="2"/>
  <c r="AH3118" i="2"/>
  <c r="AH3117" i="2"/>
  <c r="AH3116" i="2"/>
  <c r="AH3115" i="2"/>
  <c r="AH3114" i="2"/>
  <c r="AH3113" i="2"/>
  <c r="AH3112" i="2"/>
  <c r="AH3111" i="2"/>
  <c r="AH3110" i="2"/>
  <c r="AH3109" i="2"/>
  <c r="AH3108" i="2"/>
  <c r="AH3107" i="2"/>
  <c r="AH3106" i="2"/>
  <c r="AH3105" i="2"/>
  <c r="AH3104" i="2"/>
  <c r="AH3103" i="2"/>
  <c r="AH3102" i="2"/>
  <c r="AH3101" i="2"/>
  <c r="AH3100" i="2"/>
  <c r="AH3099" i="2"/>
  <c r="AH3098" i="2"/>
  <c r="AH3097" i="2"/>
  <c r="AH3096" i="2"/>
  <c r="AH3095" i="2"/>
  <c r="AH3094" i="2"/>
  <c r="AH3093" i="2"/>
  <c r="AH3092" i="2"/>
  <c r="AH3091" i="2"/>
  <c r="AH3090" i="2"/>
  <c r="AH3089" i="2"/>
  <c r="AH3088" i="2"/>
  <c r="AH3087" i="2"/>
  <c r="AH3086" i="2"/>
  <c r="AH3085" i="2"/>
  <c r="AH3084" i="2"/>
  <c r="AH3083" i="2"/>
  <c r="AH3082" i="2"/>
  <c r="AH3081" i="2"/>
  <c r="AH3080" i="2"/>
  <c r="AH3079" i="2"/>
  <c r="AH3078" i="2"/>
  <c r="AH3077" i="2"/>
  <c r="AH3076" i="2"/>
  <c r="AH3075" i="2"/>
  <c r="AH3074" i="2"/>
  <c r="AH3073" i="2"/>
  <c r="AH3072" i="2"/>
  <c r="AH3071" i="2"/>
  <c r="AH3070" i="2"/>
  <c r="AH3069" i="2"/>
  <c r="AH3068" i="2"/>
  <c r="AH3067" i="2"/>
  <c r="AH3066" i="2"/>
  <c r="AH3065" i="2"/>
  <c r="AH3064" i="2"/>
  <c r="AH3063" i="2"/>
  <c r="AH3062" i="2"/>
  <c r="AH3061" i="2"/>
  <c r="AH3060" i="2"/>
  <c r="AH3059" i="2"/>
  <c r="AH3058" i="2"/>
  <c r="AH3057" i="2"/>
  <c r="AH3056" i="2"/>
  <c r="AH3055" i="2"/>
  <c r="AH3054" i="2"/>
  <c r="AH3053" i="2"/>
  <c r="AH3052" i="2"/>
  <c r="AH3051" i="2"/>
  <c r="AH3050" i="2"/>
  <c r="AH3049" i="2"/>
  <c r="AH3048" i="2"/>
  <c r="AH3047" i="2"/>
  <c r="AH3046" i="2"/>
  <c r="AH3045" i="2"/>
  <c r="AH3044" i="2"/>
  <c r="AH3043" i="2"/>
  <c r="AH3042" i="2"/>
  <c r="AH3041" i="2"/>
  <c r="AH3040" i="2"/>
  <c r="AH3039" i="2"/>
  <c r="AH3038" i="2"/>
  <c r="AH3037" i="2"/>
  <c r="AH3036" i="2"/>
  <c r="AH3035" i="2"/>
  <c r="AH3034" i="2"/>
  <c r="AH3033" i="2"/>
  <c r="AH3032" i="2"/>
  <c r="AH3031" i="2"/>
  <c r="AH3030" i="2"/>
  <c r="AH3029" i="2"/>
  <c r="AH3028" i="2"/>
  <c r="AH3027" i="2"/>
  <c r="AH3026" i="2"/>
  <c r="AH3025" i="2"/>
  <c r="AH3024" i="2"/>
  <c r="AH3023" i="2"/>
  <c r="AH3022" i="2"/>
  <c r="AH3021" i="2"/>
  <c r="AH3020" i="2"/>
  <c r="AH3019" i="2"/>
  <c r="AH3018" i="2"/>
  <c r="AH3017" i="2"/>
  <c r="AH3016" i="2"/>
  <c r="AH3015" i="2"/>
  <c r="AH3014" i="2"/>
  <c r="AH3013" i="2"/>
  <c r="AH3012" i="2"/>
  <c r="AH3011" i="2"/>
  <c r="AH3010" i="2"/>
  <c r="AH3009" i="2"/>
  <c r="AH3008" i="2"/>
  <c r="AH3007" i="2"/>
  <c r="AH3006" i="2"/>
  <c r="AH3005" i="2"/>
  <c r="AH3004" i="2"/>
  <c r="AH3003" i="2"/>
  <c r="AH3002" i="2"/>
  <c r="AH3001" i="2"/>
  <c r="AH3000" i="2"/>
  <c r="AH2999" i="2"/>
  <c r="AH2998" i="2"/>
  <c r="AH2997" i="2"/>
  <c r="AH2996" i="2"/>
  <c r="AH2995" i="2"/>
  <c r="AH2994" i="2"/>
  <c r="AH2993" i="2"/>
  <c r="AH2992" i="2"/>
  <c r="AH2991" i="2"/>
  <c r="AH2990" i="2"/>
  <c r="AH2989" i="2"/>
  <c r="AH2988" i="2"/>
  <c r="AH2987" i="2"/>
  <c r="AH2986" i="2"/>
  <c r="AH2985" i="2"/>
  <c r="AH2984" i="2"/>
  <c r="AH2983" i="2"/>
  <c r="AH2982" i="2"/>
  <c r="AH2981" i="2"/>
  <c r="AH2980" i="2"/>
  <c r="AH2979" i="2"/>
  <c r="AH2978" i="2"/>
  <c r="AH2977" i="2"/>
  <c r="AH2976" i="2"/>
  <c r="AH2975" i="2"/>
  <c r="AH2974" i="2"/>
  <c r="AH2973" i="2"/>
  <c r="AH2972" i="2"/>
  <c r="AH2971" i="2"/>
  <c r="AH2970" i="2"/>
  <c r="AH2969" i="2"/>
  <c r="AH2968" i="2"/>
  <c r="AH2967" i="2"/>
  <c r="AH2966" i="2"/>
  <c r="AH2965" i="2"/>
  <c r="AH2964" i="2"/>
  <c r="AH2963" i="2"/>
  <c r="AH2962" i="2"/>
  <c r="AH2961" i="2"/>
  <c r="AH2960" i="2"/>
  <c r="AH2959" i="2"/>
  <c r="AH2958" i="2"/>
  <c r="AH2957" i="2"/>
  <c r="AH2956" i="2"/>
  <c r="AH2955" i="2"/>
  <c r="AH2954" i="2"/>
  <c r="AH2953" i="2"/>
  <c r="AH2952" i="2"/>
  <c r="AH2951" i="2"/>
  <c r="AH2950" i="2"/>
  <c r="AH2949" i="2"/>
  <c r="AH2948" i="2"/>
  <c r="AH2947" i="2"/>
  <c r="AH2946" i="2"/>
  <c r="AH2945" i="2"/>
  <c r="AH2944" i="2"/>
  <c r="AH2943" i="2"/>
  <c r="AH2942" i="2"/>
  <c r="AH2941" i="2"/>
  <c r="AH2940" i="2"/>
  <c r="AH2939" i="2"/>
  <c r="AH2938" i="2"/>
  <c r="AH2937" i="2"/>
  <c r="AH2936" i="2"/>
  <c r="AH2935" i="2"/>
  <c r="AH2934" i="2"/>
  <c r="AH2933" i="2"/>
  <c r="AH2932" i="2"/>
  <c r="AH2931" i="2"/>
  <c r="AH2930" i="2"/>
  <c r="AH2929" i="2"/>
  <c r="AH2928" i="2"/>
  <c r="AH2927" i="2"/>
  <c r="AH2926" i="2"/>
  <c r="AH2925" i="2"/>
  <c r="AH2924" i="2"/>
  <c r="AH2923" i="2"/>
  <c r="AH2922" i="2"/>
  <c r="AH2921" i="2"/>
  <c r="AH2920" i="2"/>
  <c r="AH2919" i="2"/>
  <c r="AH2918" i="2"/>
  <c r="AH2917" i="2"/>
  <c r="AH2916" i="2"/>
  <c r="AH2915" i="2"/>
  <c r="AH2914" i="2"/>
  <c r="AH2913" i="2"/>
  <c r="AH2912" i="2"/>
  <c r="AH2911" i="2"/>
  <c r="AH2910" i="2"/>
  <c r="AH2909" i="2"/>
  <c r="AH2908" i="2"/>
  <c r="AH2907" i="2"/>
  <c r="AH2906" i="2"/>
  <c r="AH2905" i="2"/>
  <c r="AH2904" i="2"/>
  <c r="AH2903" i="2"/>
  <c r="AH2902" i="2"/>
  <c r="AH2901" i="2"/>
  <c r="AH2900" i="2"/>
  <c r="AH2899" i="2"/>
  <c r="AH2898" i="2"/>
  <c r="AH2897" i="2"/>
  <c r="AH2896" i="2"/>
  <c r="AH2895" i="2"/>
  <c r="AH2894" i="2"/>
  <c r="AH2893" i="2"/>
  <c r="AH2892" i="2"/>
  <c r="AH2891" i="2"/>
  <c r="AH2890" i="2"/>
  <c r="AH2889" i="2"/>
  <c r="AH2888" i="2"/>
  <c r="AH2887" i="2"/>
  <c r="AH2886" i="2"/>
  <c r="AH2885" i="2"/>
  <c r="AH2884" i="2"/>
  <c r="AH2883" i="2"/>
  <c r="AH2882" i="2"/>
  <c r="AH2881" i="2"/>
  <c r="AH2880" i="2"/>
  <c r="AH2879" i="2"/>
  <c r="AH2878" i="2"/>
  <c r="AH2877" i="2"/>
  <c r="AH2876" i="2"/>
  <c r="AH2875" i="2"/>
  <c r="AH2874" i="2"/>
  <c r="AH2873" i="2"/>
  <c r="AH2872" i="2"/>
  <c r="AH2871" i="2"/>
  <c r="AH2870" i="2"/>
  <c r="AH2869" i="2"/>
  <c r="AH2868" i="2"/>
  <c r="AH2867" i="2"/>
  <c r="AH2866" i="2"/>
  <c r="AH2865" i="2"/>
  <c r="AH2864" i="2"/>
  <c r="AH2863" i="2"/>
  <c r="AH2862" i="2"/>
  <c r="AH2861" i="2"/>
  <c r="AH2860" i="2"/>
  <c r="AH2859" i="2"/>
  <c r="AH2858" i="2"/>
  <c r="AH2857" i="2"/>
  <c r="AH2856" i="2"/>
  <c r="AH2855" i="2"/>
  <c r="AH2854" i="2"/>
  <c r="AH2853" i="2"/>
  <c r="AH2852" i="2"/>
  <c r="AH2851" i="2"/>
  <c r="AH2850" i="2"/>
  <c r="AH2849" i="2"/>
  <c r="AH2848" i="2"/>
  <c r="AH2847" i="2"/>
  <c r="AH2846" i="2"/>
  <c r="AH2845" i="2"/>
  <c r="AH2844" i="2"/>
  <c r="AH2843" i="2"/>
  <c r="AH2842" i="2"/>
  <c r="AH2841" i="2"/>
  <c r="AH2840" i="2"/>
  <c r="AH2839" i="2"/>
  <c r="AH2838" i="2"/>
  <c r="AH2837" i="2"/>
  <c r="AH2836" i="2"/>
  <c r="AH2835" i="2"/>
  <c r="AH2834" i="2"/>
  <c r="AH2833" i="2"/>
  <c r="AH2832" i="2"/>
  <c r="AH2831" i="2"/>
  <c r="AH2830" i="2"/>
  <c r="AH2829" i="2"/>
  <c r="AH2828" i="2"/>
  <c r="AH2827" i="2"/>
  <c r="AH2826" i="2"/>
  <c r="AH2825" i="2"/>
  <c r="AH2824" i="2"/>
  <c r="AH2823" i="2"/>
  <c r="AH2822" i="2"/>
  <c r="AH2821" i="2"/>
  <c r="AH2820" i="2"/>
  <c r="AH2819" i="2"/>
  <c r="AH2818" i="2"/>
  <c r="AH2817" i="2"/>
  <c r="AH2816" i="2"/>
  <c r="AH2815" i="2"/>
  <c r="AH2814" i="2"/>
  <c r="AH2813" i="2"/>
  <c r="AH2812" i="2"/>
  <c r="AH2811" i="2"/>
  <c r="AH2810" i="2"/>
  <c r="AH2809" i="2"/>
  <c r="AH2808" i="2"/>
  <c r="AH2807" i="2"/>
  <c r="AH2806" i="2"/>
  <c r="AH2805" i="2"/>
  <c r="AH2804" i="2"/>
  <c r="AH2803" i="2"/>
  <c r="AH2802" i="2"/>
  <c r="AH2801" i="2"/>
  <c r="AH2800" i="2"/>
  <c r="AH2799" i="2"/>
  <c r="AH2798" i="2"/>
  <c r="AH2797" i="2"/>
  <c r="AH2796" i="2"/>
  <c r="AH2795" i="2"/>
  <c r="AH2794" i="2"/>
  <c r="AH2793" i="2"/>
  <c r="AH2792" i="2"/>
  <c r="AH2791" i="2"/>
  <c r="AH2790" i="2"/>
  <c r="AH2789" i="2"/>
  <c r="AH2788" i="2"/>
  <c r="AH2787" i="2"/>
  <c r="AH2786" i="2"/>
  <c r="AH2785" i="2"/>
  <c r="AH2784" i="2"/>
  <c r="AH2783" i="2"/>
  <c r="AH2782" i="2"/>
  <c r="AH2781" i="2"/>
  <c r="AH2780" i="2"/>
  <c r="AH2779" i="2"/>
  <c r="AH2778" i="2"/>
  <c r="AH2777" i="2"/>
  <c r="AH2776" i="2"/>
  <c r="AH2775" i="2"/>
  <c r="AH2774" i="2"/>
  <c r="AH2773" i="2"/>
  <c r="AH2772" i="2"/>
  <c r="AH2771" i="2"/>
  <c r="AH2770" i="2"/>
  <c r="AH2769" i="2"/>
  <c r="AH2768" i="2"/>
  <c r="AH2767" i="2"/>
  <c r="AH2766" i="2"/>
  <c r="AH2765" i="2"/>
  <c r="AH2764" i="2"/>
  <c r="AH2763" i="2"/>
  <c r="AH2762" i="2"/>
  <c r="AH2761" i="2"/>
  <c r="AH2760" i="2"/>
  <c r="AH2759" i="2"/>
  <c r="AH2758" i="2"/>
  <c r="AH2757" i="2"/>
  <c r="AH2756" i="2"/>
  <c r="AH2755" i="2"/>
  <c r="AH2754" i="2"/>
  <c r="AH2753" i="2"/>
  <c r="AH2752" i="2"/>
  <c r="AH2751" i="2"/>
  <c r="AH2750" i="2"/>
  <c r="AH2749" i="2"/>
  <c r="AH2748" i="2"/>
  <c r="AH2747" i="2"/>
  <c r="AH2746" i="2"/>
  <c r="AH2745" i="2"/>
  <c r="AH2744" i="2"/>
  <c r="AH2743" i="2"/>
  <c r="AH2742" i="2"/>
  <c r="AH2741" i="2"/>
  <c r="AH2740" i="2"/>
  <c r="AH2739" i="2"/>
  <c r="AH2738" i="2"/>
  <c r="AH2737" i="2"/>
  <c r="AH2736" i="2"/>
  <c r="AH2735" i="2"/>
  <c r="AH2734" i="2"/>
  <c r="AH2733" i="2"/>
  <c r="AH2732" i="2"/>
  <c r="AH2731" i="2"/>
  <c r="AH2730" i="2"/>
  <c r="AH2729" i="2"/>
  <c r="AH2728" i="2"/>
  <c r="AH2727" i="2"/>
  <c r="AH2726" i="2"/>
  <c r="AH2725" i="2"/>
  <c r="AH2724" i="2"/>
  <c r="AH2723" i="2"/>
  <c r="AH2722" i="2"/>
  <c r="AH2721" i="2"/>
  <c r="AH2720" i="2"/>
  <c r="AH2719" i="2"/>
  <c r="AH2718" i="2"/>
  <c r="AH2717" i="2"/>
  <c r="AH2716" i="2"/>
  <c r="AH2715" i="2"/>
  <c r="AH2714" i="2"/>
  <c r="AH2713" i="2"/>
  <c r="AH2712" i="2"/>
  <c r="AH2711" i="2"/>
  <c r="AH2710" i="2"/>
  <c r="AH2709" i="2"/>
  <c r="AH2708" i="2"/>
  <c r="AH2707" i="2"/>
  <c r="AH2706" i="2"/>
  <c r="AH2705" i="2"/>
  <c r="AH2704" i="2"/>
  <c r="AH2703" i="2"/>
  <c r="AH2702" i="2"/>
  <c r="AH2701" i="2"/>
  <c r="AH2700" i="2"/>
  <c r="AH2699" i="2"/>
  <c r="AH2698" i="2"/>
  <c r="AH2697" i="2"/>
  <c r="AH2696" i="2"/>
  <c r="AH2695" i="2"/>
  <c r="AH2694" i="2"/>
  <c r="AH2693" i="2"/>
  <c r="AH2692" i="2"/>
  <c r="AH2691" i="2"/>
  <c r="AH2690" i="2"/>
  <c r="AH2689" i="2"/>
  <c r="AH2688" i="2"/>
  <c r="AH2687" i="2"/>
  <c r="AH2686" i="2"/>
  <c r="AH2685" i="2"/>
  <c r="AH2684" i="2"/>
  <c r="AH2683" i="2"/>
  <c r="AH2682" i="2"/>
  <c r="AH2681" i="2"/>
  <c r="AH2680" i="2"/>
  <c r="AH2679" i="2"/>
  <c r="AH2678" i="2"/>
  <c r="AH2677" i="2"/>
  <c r="AH2676" i="2"/>
  <c r="AH2675" i="2"/>
  <c r="AH2674" i="2"/>
  <c r="AH2673" i="2"/>
  <c r="AH2672" i="2"/>
  <c r="AH2671" i="2"/>
  <c r="AH2670" i="2"/>
  <c r="AH2669" i="2"/>
  <c r="AH2668" i="2"/>
  <c r="AH2667" i="2"/>
  <c r="AH2666" i="2"/>
  <c r="AH2665" i="2"/>
  <c r="AH2664" i="2"/>
  <c r="AH2663" i="2"/>
  <c r="AH2662" i="2"/>
  <c r="AH2661" i="2"/>
  <c r="AH2660" i="2"/>
  <c r="AH2659" i="2"/>
  <c r="AH2658" i="2"/>
  <c r="AH2657" i="2"/>
  <c r="AH2656" i="2"/>
  <c r="AH2655" i="2"/>
  <c r="AH2654" i="2"/>
  <c r="AH2653" i="2"/>
  <c r="AH2652" i="2"/>
  <c r="AH2651" i="2"/>
  <c r="AH2650" i="2"/>
  <c r="AH2649" i="2"/>
  <c r="AH2648" i="2"/>
  <c r="AH2647" i="2"/>
  <c r="AH2646" i="2"/>
  <c r="AH2645" i="2"/>
  <c r="AH2644" i="2"/>
  <c r="AH2643" i="2"/>
  <c r="AH2642" i="2"/>
  <c r="AH2641" i="2"/>
  <c r="AH2640" i="2"/>
  <c r="AH2639" i="2"/>
  <c r="AH2638" i="2"/>
  <c r="AH2637" i="2"/>
  <c r="AH2636" i="2"/>
  <c r="AH2635" i="2"/>
  <c r="AH2634" i="2"/>
  <c r="AH2633" i="2"/>
  <c r="AH2632" i="2"/>
  <c r="AH2631" i="2"/>
  <c r="AH2630" i="2"/>
  <c r="AH2629" i="2"/>
  <c r="AH2628" i="2"/>
  <c r="AH2627" i="2"/>
  <c r="AH2626" i="2"/>
  <c r="AH2625" i="2"/>
  <c r="AH2624" i="2"/>
  <c r="AH2623" i="2"/>
  <c r="AH2622" i="2"/>
  <c r="AH2621" i="2"/>
  <c r="AH2620" i="2"/>
  <c r="AH2619" i="2"/>
  <c r="AH2618" i="2"/>
  <c r="AH2617" i="2"/>
  <c r="AH2616" i="2"/>
  <c r="AH2615" i="2"/>
  <c r="AH2614" i="2"/>
  <c r="AH2613" i="2"/>
  <c r="AH2612" i="2"/>
  <c r="AH2611" i="2"/>
  <c r="AH2610" i="2"/>
  <c r="AH2609" i="2"/>
  <c r="AH2608" i="2"/>
  <c r="AH2607" i="2"/>
  <c r="AH2606" i="2"/>
  <c r="AH2605" i="2"/>
  <c r="AH2604" i="2"/>
  <c r="AH2603" i="2"/>
  <c r="AH2602" i="2"/>
  <c r="AH2601" i="2"/>
  <c r="AH2600" i="2"/>
  <c r="AH2599" i="2"/>
  <c r="AH2598" i="2"/>
  <c r="AH2597" i="2"/>
  <c r="AH2596" i="2"/>
  <c r="AH2595" i="2"/>
  <c r="AH2594" i="2"/>
  <c r="AH2593" i="2"/>
  <c r="AH2592" i="2"/>
  <c r="AH2591" i="2"/>
  <c r="AH2590" i="2"/>
  <c r="AH2589" i="2"/>
  <c r="AH2588" i="2"/>
  <c r="AH2587" i="2"/>
  <c r="AH2586" i="2"/>
  <c r="AH2585" i="2"/>
  <c r="AH2584" i="2"/>
  <c r="AH2583" i="2"/>
  <c r="AH2582" i="2"/>
  <c r="AH2581" i="2"/>
  <c r="AH2580" i="2"/>
  <c r="AH2579" i="2"/>
  <c r="AH2578" i="2"/>
  <c r="AH2577" i="2"/>
  <c r="AH2576" i="2"/>
  <c r="AH2575" i="2"/>
  <c r="AH2574" i="2"/>
  <c r="AH2573" i="2"/>
  <c r="AH2572" i="2"/>
  <c r="AH2571" i="2"/>
  <c r="AH2570" i="2"/>
  <c r="AH2569" i="2"/>
  <c r="AH2568" i="2"/>
  <c r="AH2567" i="2"/>
  <c r="AH2566" i="2"/>
  <c r="AH2565" i="2"/>
  <c r="AH2564" i="2"/>
  <c r="AH2563" i="2"/>
  <c r="AH2562" i="2"/>
  <c r="AH2561" i="2"/>
  <c r="AH2560" i="2"/>
  <c r="AH2559" i="2"/>
  <c r="AH2558" i="2"/>
  <c r="AH2557" i="2"/>
  <c r="AH2556" i="2"/>
  <c r="AH2555" i="2"/>
  <c r="AH2554" i="2"/>
  <c r="AH2553" i="2"/>
  <c r="AH2552" i="2"/>
  <c r="AH2551" i="2"/>
  <c r="AH2550" i="2"/>
  <c r="AH2549" i="2"/>
  <c r="AH2548" i="2"/>
  <c r="AH2547" i="2"/>
  <c r="AH2546" i="2"/>
  <c r="AH2545" i="2"/>
  <c r="AH2544" i="2"/>
  <c r="AH2543" i="2"/>
  <c r="AH2542" i="2"/>
  <c r="AH2541" i="2"/>
  <c r="AH2540" i="2"/>
  <c r="AH2539" i="2"/>
  <c r="AH2538" i="2"/>
  <c r="AH2537" i="2"/>
  <c r="AH2536" i="2"/>
  <c r="AH2535" i="2"/>
  <c r="AH2534" i="2"/>
  <c r="AH2533" i="2"/>
  <c r="AH2532" i="2"/>
  <c r="AH2531" i="2"/>
  <c r="AH2530" i="2"/>
  <c r="AH2529" i="2"/>
  <c r="AH2528" i="2"/>
  <c r="AH2527" i="2"/>
  <c r="AH2526" i="2"/>
  <c r="AH2525" i="2"/>
  <c r="AH2524" i="2"/>
  <c r="AH2523" i="2"/>
  <c r="AH2522" i="2"/>
  <c r="AH2521" i="2"/>
  <c r="AH2520" i="2"/>
  <c r="AH2519" i="2"/>
  <c r="AH2518" i="2"/>
  <c r="AH2517" i="2"/>
  <c r="AH2516" i="2"/>
  <c r="AH2515" i="2"/>
  <c r="AH2514" i="2"/>
  <c r="AH2513" i="2"/>
  <c r="AH2512" i="2"/>
  <c r="AH2511" i="2"/>
  <c r="AH2510" i="2"/>
  <c r="AH2509" i="2"/>
  <c r="AH2508" i="2"/>
  <c r="AH2507" i="2"/>
  <c r="AH2506" i="2"/>
  <c r="AH2505" i="2"/>
  <c r="AH2504" i="2"/>
  <c r="AH2503" i="2"/>
  <c r="AH2502" i="2"/>
  <c r="AH2501" i="2"/>
  <c r="AH2500" i="2"/>
  <c r="AH2499" i="2"/>
  <c r="AH2498" i="2"/>
  <c r="AH2497" i="2"/>
  <c r="AH2496" i="2"/>
  <c r="AH2495" i="2"/>
  <c r="AH2494" i="2"/>
  <c r="AH2493" i="2"/>
  <c r="AH2492" i="2"/>
  <c r="AH2491" i="2"/>
  <c r="AH2490" i="2"/>
  <c r="AH2489" i="2"/>
  <c r="AH2488" i="2"/>
  <c r="AH2487" i="2"/>
  <c r="AH2486" i="2"/>
  <c r="AH2485" i="2"/>
  <c r="AH2484" i="2"/>
  <c r="AH2483" i="2"/>
  <c r="AH2482" i="2"/>
  <c r="AH2481" i="2"/>
  <c r="AH2480" i="2"/>
  <c r="AH2479" i="2"/>
  <c r="AH2478" i="2"/>
  <c r="AH2477" i="2"/>
  <c r="AH2476" i="2"/>
  <c r="AH2475" i="2"/>
  <c r="AH2474" i="2"/>
  <c r="AH2473" i="2"/>
  <c r="AH2472" i="2"/>
  <c r="AH2471" i="2"/>
  <c r="AH2470" i="2"/>
  <c r="AH2469" i="2"/>
  <c r="AH2468" i="2"/>
  <c r="AH2467" i="2"/>
  <c r="AH2466" i="2"/>
  <c r="AH2465" i="2"/>
  <c r="AH2464" i="2"/>
  <c r="AH2463" i="2"/>
  <c r="AH2462" i="2"/>
  <c r="AH2461" i="2"/>
  <c r="AH2460" i="2"/>
  <c r="AH2459" i="2"/>
  <c r="AH2458" i="2"/>
  <c r="AH2457" i="2"/>
  <c r="AH2456" i="2"/>
  <c r="AH2455" i="2"/>
  <c r="AH2454" i="2"/>
  <c r="AH2453" i="2"/>
  <c r="AH2452" i="2"/>
  <c r="AH2451" i="2"/>
  <c r="AH2450" i="2"/>
  <c r="AH2449" i="2"/>
  <c r="AH2448" i="2"/>
  <c r="AH2447" i="2"/>
  <c r="AH2446" i="2"/>
  <c r="AH2445" i="2"/>
  <c r="AH2444" i="2"/>
  <c r="AH2443" i="2"/>
  <c r="AH2442" i="2"/>
  <c r="AH2441" i="2"/>
  <c r="AH2440" i="2"/>
  <c r="AH2439" i="2"/>
  <c r="AH2438" i="2"/>
  <c r="AH2437" i="2"/>
  <c r="AH2436" i="2"/>
  <c r="AH2435" i="2"/>
  <c r="AH2434" i="2"/>
  <c r="AH2433" i="2"/>
  <c r="AH2432" i="2"/>
  <c r="AH2431" i="2"/>
  <c r="AH2430" i="2"/>
  <c r="AH2429" i="2"/>
  <c r="AH2428" i="2"/>
  <c r="AH2427" i="2"/>
  <c r="AH2426" i="2"/>
  <c r="AH2425" i="2"/>
  <c r="AH2424" i="2"/>
  <c r="AH2423" i="2"/>
  <c r="AH2422" i="2"/>
  <c r="AH2421" i="2"/>
  <c r="AH2420" i="2"/>
  <c r="AH2419" i="2"/>
  <c r="AH2418" i="2"/>
  <c r="AH2417" i="2"/>
  <c r="AH2416" i="2"/>
  <c r="AH2415" i="2"/>
  <c r="AH2414" i="2"/>
  <c r="AH2413" i="2"/>
  <c r="AH2412" i="2"/>
  <c r="AH2411" i="2"/>
  <c r="AH2410" i="2"/>
  <c r="AH2409" i="2"/>
  <c r="AH2408" i="2"/>
  <c r="AH2407" i="2"/>
  <c r="AH2406" i="2"/>
  <c r="AH2405" i="2"/>
  <c r="AH2404" i="2"/>
  <c r="AH2403" i="2"/>
  <c r="AH2402" i="2"/>
  <c r="AH2401" i="2"/>
  <c r="AH2400" i="2"/>
  <c r="AH2399" i="2"/>
  <c r="AH2398" i="2"/>
  <c r="AH2397" i="2"/>
  <c r="AH2396" i="2"/>
  <c r="AH2395" i="2"/>
  <c r="AH2394" i="2"/>
  <c r="AH2393" i="2"/>
  <c r="AH2392" i="2"/>
  <c r="AH2391" i="2"/>
  <c r="AH2390" i="2"/>
  <c r="AH2389" i="2"/>
  <c r="AH2388" i="2"/>
  <c r="AH2387" i="2"/>
  <c r="AH2386" i="2"/>
  <c r="AH2385" i="2"/>
  <c r="AH2384" i="2"/>
  <c r="AH2383" i="2"/>
  <c r="AH2382" i="2"/>
  <c r="AH2381" i="2"/>
  <c r="AH2380" i="2"/>
  <c r="AH2379" i="2"/>
  <c r="AH2378" i="2"/>
  <c r="AH2377" i="2"/>
  <c r="AH2376" i="2"/>
  <c r="AH2375" i="2"/>
  <c r="AH2374" i="2"/>
  <c r="AH2373" i="2"/>
  <c r="AH2372" i="2"/>
  <c r="AH2371" i="2"/>
  <c r="AH2370" i="2"/>
  <c r="AH2369" i="2"/>
  <c r="AH2368" i="2"/>
  <c r="AH2367" i="2"/>
  <c r="AH2366" i="2"/>
  <c r="AH2365" i="2"/>
  <c r="AH2364" i="2"/>
  <c r="AH2363" i="2"/>
  <c r="AH2362" i="2"/>
  <c r="AH2361" i="2"/>
  <c r="AH2360" i="2"/>
  <c r="AH2359" i="2"/>
  <c r="AH2358" i="2"/>
  <c r="AH2357" i="2"/>
  <c r="AH2356" i="2"/>
  <c r="AH2355" i="2"/>
  <c r="AH2354" i="2"/>
  <c r="AH2353" i="2"/>
  <c r="AH2352" i="2"/>
  <c r="AH2351" i="2"/>
  <c r="AH2350" i="2"/>
  <c r="AH2349" i="2"/>
  <c r="AH2348" i="2"/>
  <c r="AH2347" i="2"/>
  <c r="AH2346" i="2"/>
  <c r="AH2345" i="2"/>
  <c r="AH2344" i="2"/>
  <c r="AH2343" i="2"/>
  <c r="AH2342" i="2"/>
  <c r="AH2341" i="2"/>
  <c r="AH2340" i="2"/>
  <c r="AH2339" i="2"/>
  <c r="AH2338" i="2"/>
  <c r="AH2337" i="2"/>
  <c r="AH2336" i="2"/>
  <c r="AH2335" i="2"/>
  <c r="AH2334" i="2"/>
  <c r="AH2333" i="2"/>
  <c r="AH2332" i="2"/>
  <c r="AH2331" i="2"/>
  <c r="AH2330" i="2"/>
  <c r="AH2329" i="2"/>
  <c r="AH2328" i="2"/>
  <c r="AH2327" i="2"/>
  <c r="AH2326" i="2"/>
  <c r="AH2325" i="2"/>
  <c r="AH2324" i="2"/>
  <c r="AH2323" i="2"/>
  <c r="AH2322" i="2"/>
  <c r="AH2321" i="2"/>
  <c r="AH2320" i="2"/>
  <c r="AH2319" i="2"/>
  <c r="AH2318" i="2"/>
  <c r="AH2317" i="2"/>
  <c r="AH2316" i="2"/>
  <c r="AH2315" i="2"/>
  <c r="AH2314" i="2"/>
  <c r="AH2313" i="2"/>
  <c r="AH2312" i="2"/>
  <c r="AH2311" i="2"/>
  <c r="AH2310" i="2"/>
  <c r="AH2309" i="2"/>
  <c r="AH2308" i="2"/>
  <c r="AH2307" i="2"/>
  <c r="AH2306" i="2"/>
  <c r="AH2305" i="2"/>
  <c r="AH2304" i="2"/>
  <c r="AH2303" i="2"/>
  <c r="AH2302" i="2"/>
  <c r="AH2301" i="2"/>
  <c r="AH2300" i="2"/>
  <c r="AH2299" i="2"/>
  <c r="AH2298" i="2"/>
  <c r="AH2297" i="2"/>
  <c r="AH2296" i="2"/>
  <c r="AH2295" i="2"/>
  <c r="AH2294" i="2"/>
  <c r="AH2293" i="2"/>
  <c r="AH2292" i="2"/>
  <c r="AH2291" i="2"/>
  <c r="AH2290" i="2"/>
  <c r="AH2289" i="2"/>
  <c r="AH2288" i="2"/>
  <c r="AH2287" i="2"/>
  <c r="AH2286" i="2"/>
  <c r="AH2285" i="2"/>
  <c r="AH2284" i="2"/>
  <c r="AH2283" i="2"/>
  <c r="AH2282" i="2"/>
  <c r="AH2281" i="2"/>
  <c r="AH2280" i="2"/>
  <c r="AH2279" i="2"/>
  <c r="AH2278" i="2"/>
  <c r="AH2277" i="2"/>
  <c r="AH2276" i="2"/>
  <c r="AH2275" i="2"/>
  <c r="AH2274" i="2"/>
  <c r="AH2273" i="2"/>
  <c r="AH2272" i="2"/>
  <c r="AH2271" i="2"/>
  <c r="AH2270" i="2"/>
  <c r="AH2269" i="2"/>
  <c r="AH2268" i="2"/>
  <c r="AH2267" i="2"/>
  <c r="AH2266" i="2"/>
  <c r="AH2265" i="2"/>
  <c r="AH2264" i="2"/>
  <c r="AH2263" i="2"/>
  <c r="AH2262" i="2"/>
  <c r="AH2261" i="2"/>
  <c r="AH2260" i="2"/>
  <c r="AH2259" i="2"/>
  <c r="AH2258" i="2"/>
  <c r="AH2257" i="2"/>
  <c r="AH2256" i="2"/>
  <c r="AH2255" i="2"/>
  <c r="AH2254" i="2"/>
  <c r="AH2253" i="2"/>
  <c r="AH2252" i="2"/>
  <c r="AH2251" i="2"/>
  <c r="AH2250" i="2"/>
  <c r="AH2249" i="2"/>
  <c r="AH2248" i="2"/>
  <c r="AH2247" i="2"/>
  <c r="AH2246" i="2"/>
  <c r="AH2245" i="2"/>
  <c r="AH2244" i="2"/>
  <c r="AH2243" i="2"/>
  <c r="AH2242" i="2"/>
  <c r="AH2241" i="2"/>
  <c r="AH2240" i="2"/>
  <c r="AH2239" i="2"/>
  <c r="AH2238" i="2"/>
  <c r="AH2237" i="2"/>
  <c r="AH2236" i="2"/>
  <c r="AH2235" i="2"/>
  <c r="AH2234" i="2"/>
  <c r="AH2233" i="2"/>
  <c r="AH2232" i="2"/>
  <c r="AH2231" i="2"/>
  <c r="AH2230" i="2"/>
  <c r="AH2229" i="2"/>
  <c r="AH2228" i="2"/>
  <c r="AH2227" i="2"/>
  <c r="AH2226" i="2"/>
  <c r="AH2225" i="2"/>
  <c r="AH2224" i="2"/>
  <c r="AH2223" i="2"/>
  <c r="AH2222" i="2"/>
  <c r="AH2221" i="2"/>
  <c r="AH2220" i="2"/>
  <c r="AH2219" i="2"/>
  <c r="AH2218" i="2"/>
  <c r="AH2217" i="2"/>
  <c r="AH2216" i="2"/>
  <c r="AH2215" i="2"/>
  <c r="AH2214" i="2"/>
  <c r="AH2213" i="2"/>
  <c r="AH2212" i="2"/>
  <c r="AH2211" i="2"/>
  <c r="AH2210" i="2"/>
  <c r="AH2209" i="2"/>
  <c r="AH2208" i="2"/>
  <c r="AH2207" i="2"/>
  <c r="AH2206" i="2"/>
  <c r="AH2205" i="2"/>
  <c r="AH2204" i="2"/>
  <c r="AH2203" i="2"/>
  <c r="AH2202" i="2"/>
  <c r="AH2201" i="2"/>
  <c r="AH2200" i="2"/>
  <c r="AH2199" i="2"/>
  <c r="AH2198" i="2"/>
  <c r="AH2197" i="2"/>
  <c r="AH2196" i="2"/>
  <c r="AH2195" i="2"/>
  <c r="AH2194" i="2"/>
  <c r="AH2193" i="2"/>
  <c r="AH2192" i="2"/>
  <c r="AH2191" i="2"/>
  <c r="AH2190" i="2"/>
  <c r="AH2189" i="2"/>
  <c r="AH2188" i="2"/>
  <c r="AH2187" i="2"/>
  <c r="AH2186" i="2"/>
  <c r="AH2185" i="2"/>
  <c r="AH2184" i="2"/>
  <c r="AH2183" i="2"/>
  <c r="AH2182" i="2"/>
  <c r="AH2181" i="2"/>
  <c r="AH2180" i="2"/>
  <c r="AH2179" i="2"/>
  <c r="AH2178" i="2"/>
  <c r="AH2177" i="2"/>
  <c r="AH2176" i="2"/>
  <c r="AH2175" i="2"/>
  <c r="AH2174" i="2"/>
  <c r="AH2173" i="2"/>
  <c r="AH2172" i="2"/>
  <c r="AH2171" i="2"/>
  <c r="AH2170" i="2"/>
  <c r="AH2169" i="2"/>
  <c r="AH2168" i="2"/>
  <c r="AH2167" i="2"/>
  <c r="AH2166" i="2"/>
  <c r="AH2165" i="2"/>
  <c r="AH2164" i="2"/>
  <c r="AH2163" i="2"/>
  <c r="AH2162" i="2"/>
  <c r="AH2161" i="2"/>
  <c r="AH2160" i="2"/>
  <c r="AH2159" i="2"/>
  <c r="AH2158" i="2"/>
  <c r="AH2157" i="2"/>
  <c r="AH2156" i="2"/>
  <c r="AH2155" i="2"/>
  <c r="AH2154" i="2"/>
  <c r="AH2153" i="2"/>
  <c r="AH2152" i="2"/>
  <c r="AH2151" i="2"/>
  <c r="AH2150" i="2"/>
  <c r="AH2149" i="2"/>
  <c r="AH2148" i="2"/>
  <c r="AH2147" i="2"/>
  <c r="AH2146" i="2"/>
  <c r="AH2145" i="2"/>
  <c r="AH2144" i="2"/>
  <c r="AH2143" i="2"/>
  <c r="AH2142" i="2"/>
  <c r="AH2141" i="2"/>
  <c r="AH2140" i="2"/>
  <c r="AH2139" i="2"/>
  <c r="AH2138" i="2"/>
  <c r="AH2137" i="2"/>
  <c r="AH2136" i="2"/>
  <c r="AH2135" i="2"/>
  <c r="AH2134" i="2"/>
  <c r="AH2133" i="2"/>
  <c r="AH2132" i="2"/>
  <c r="AH2131" i="2"/>
  <c r="AH2130" i="2"/>
  <c r="AH2129" i="2"/>
  <c r="AH2128" i="2"/>
  <c r="AH2127" i="2"/>
  <c r="AH2126" i="2"/>
  <c r="AH2125" i="2"/>
  <c r="AH2124" i="2"/>
  <c r="AH2123" i="2"/>
  <c r="AH2122" i="2"/>
  <c r="AH2121" i="2"/>
  <c r="AH2120" i="2"/>
  <c r="AH2119" i="2"/>
  <c r="AH2118" i="2"/>
  <c r="AH2117" i="2"/>
  <c r="AH2116" i="2"/>
  <c r="AH2115" i="2"/>
  <c r="AH2114" i="2"/>
  <c r="AH2113" i="2"/>
  <c r="AH2112" i="2"/>
  <c r="AH2111" i="2"/>
  <c r="AH2110" i="2"/>
  <c r="AH2109" i="2"/>
  <c r="AH2108" i="2"/>
  <c r="AH2107" i="2"/>
  <c r="AH2106" i="2"/>
  <c r="AH2105" i="2"/>
  <c r="AH2104" i="2"/>
  <c r="AH2103" i="2"/>
  <c r="AH2102" i="2"/>
  <c r="AH2101" i="2"/>
  <c r="AH2100" i="2"/>
  <c r="AH2099" i="2"/>
  <c r="AH2098" i="2"/>
  <c r="AH2097" i="2"/>
  <c r="AH2096" i="2"/>
  <c r="AH2095" i="2"/>
  <c r="AH2094" i="2"/>
  <c r="AH2093" i="2"/>
  <c r="AH2092" i="2"/>
  <c r="AH2091" i="2"/>
  <c r="AH2090" i="2"/>
  <c r="AH2089" i="2"/>
  <c r="AH2088" i="2"/>
  <c r="AH2087" i="2"/>
  <c r="AH2086" i="2"/>
  <c r="AH2085" i="2"/>
  <c r="AH2084" i="2"/>
  <c r="AH2083" i="2"/>
  <c r="AH2082" i="2"/>
  <c r="AH2081" i="2"/>
  <c r="AH2080" i="2"/>
  <c r="AH2079" i="2"/>
  <c r="AH2078" i="2"/>
  <c r="AH2077" i="2"/>
  <c r="AH2076" i="2"/>
  <c r="AH2075" i="2"/>
  <c r="AH2074" i="2"/>
  <c r="AH2073" i="2"/>
  <c r="AH2072" i="2"/>
  <c r="AH2071" i="2"/>
  <c r="AH2070" i="2"/>
  <c r="AH2069" i="2"/>
  <c r="AH2068" i="2"/>
  <c r="AH2067" i="2"/>
  <c r="AH2066" i="2"/>
  <c r="AH2065" i="2"/>
  <c r="AH2064" i="2"/>
  <c r="AH2063" i="2"/>
  <c r="AH2062" i="2"/>
  <c r="AH2061" i="2"/>
  <c r="AH2060" i="2"/>
  <c r="AH2059" i="2"/>
  <c r="AH2058" i="2"/>
  <c r="AH2057" i="2"/>
  <c r="AH2056" i="2"/>
  <c r="AH2055" i="2"/>
  <c r="AH2054" i="2"/>
  <c r="AH2053" i="2"/>
  <c r="AH2052" i="2"/>
  <c r="AH2051" i="2"/>
  <c r="AH2050" i="2"/>
  <c r="AH2049" i="2"/>
  <c r="AH2048" i="2"/>
  <c r="AH2047" i="2"/>
  <c r="AH2046" i="2"/>
  <c r="AH2045" i="2"/>
  <c r="AH2044" i="2"/>
  <c r="AH2043" i="2"/>
  <c r="AH2042" i="2"/>
  <c r="AH2041" i="2"/>
  <c r="AH2040" i="2"/>
  <c r="AH2039" i="2"/>
  <c r="AH2038" i="2"/>
  <c r="AH2037" i="2"/>
  <c r="AH2036" i="2"/>
  <c r="AH2035" i="2"/>
  <c r="AH2034" i="2"/>
  <c r="AH2033" i="2"/>
  <c r="AH2032" i="2"/>
  <c r="AH2031" i="2"/>
  <c r="AH2030" i="2"/>
  <c r="AH2029" i="2"/>
  <c r="AH2028" i="2"/>
  <c r="AH2027" i="2"/>
  <c r="AH2026" i="2"/>
  <c r="AH2025" i="2"/>
  <c r="AH2024" i="2"/>
  <c r="AH2023" i="2"/>
  <c r="AH2022" i="2"/>
  <c r="AH2021" i="2"/>
  <c r="AH2020" i="2"/>
  <c r="AH2019" i="2"/>
  <c r="AH2018" i="2"/>
  <c r="AH2017" i="2"/>
  <c r="AH2016" i="2"/>
  <c r="AH2015" i="2"/>
  <c r="AH2014" i="2"/>
  <c r="AH2013" i="2"/>
  <c r="AH2012" i="2"/>
  <c r="AH2011" i="2"/>
  <c r="AH2010" i="2"/>
  <c r="AH2009" i="2"/>
  <c r="AH2008" i="2"/>
  <c r="AH2007" i="2"/>
  <c r="AH2006" i="2"/>
  <c r="AH2005" i="2"/>
  <c r="AH2004" i="2"/>
  <c r="AH2003" i="2"/>
  <c r="AH2002" i="2"/>
  <c r="AH2001" i="2"/>
  <c r="AH2000" i="2"/>
  <c r="AH1999" i="2"/>
  <c r="AH1998" i="2"/>
  <c r="AH1997" i="2"/>
  <c r="AH1996" i="2"/>
  <c r="AH1995" i="2"/>
  <c r="AH1994" i="2"/>
  <c r="AH1993" i="2"/>
  <c r="AH1992" i="2"/>
  <c r="AH1991" i="2"/>
  <c r="AH1990" i="2"/>
  <c r="AH1989" i="2"/>
  <c r="AH1988" i="2"/>
  <c r="AH1987" i="2"/>
  <c r="AH1986" i="2"/>
  <c r="AH1985" i="2"/>
  <c r="AH1984" i="2"/>
  <c r="AH1983" i="2"/>
  <c r="AH1982" i="2"/>
  <c r="AH1981" i="2"/>
  <c r="AH1980" i="2"/>
  <c r="AH1979" i="2"/>
  <c r="AH1978" i="2"/>
  <c r="AH1977" i="2"/>
  <c r="AH1976" i="2"/>
  <c r="AH1975" i="2"/>
  <c r="AH1974" i="2"/>
  <c r="AH1973" i="2"/>
  <c r="AH1972" i="2"/>
  <c r="AH1971" i="2"/>
  <c r="AH1970" i="2"/>
  <c r="AH1969" i="2"/>
  <c r="AH1968" i="2"/>
  <c r="AH1967" i="2"/>
  <c r="AH1966" i="2"/>
  <c r="AH1965" i="2"/>
  <c r="AH1964" i="2"/>
  <c r="AH1963" i="2"/>
  <c r="AH1962" i="2"/>
  <c r="AH1961" i="2"/>
  <c r="AH1960" i="2"/>
  <c r="AH1959" i="2"/>
  <c r="AH1958" i="2"/>
  <c r="AH1957" i="2"/>
  <c r="AH1956" i="2"/>
  <c r="AH1955" i="2"/>
  <c r="AH1954" i="2"/>
  <c r="AH1953" i="2"/>
  <c r="AH1952" i="2"/>
  <c r="AH1951" i="2"/>
  <c r="AH1950" i="2"/>
  <c r="AH1949" i="2"/>
  <c r="AH1948" i="2"/>
  <c r="AH1947" i="2"/>
  <c r="AH1946" i="2"/>
  <c r="AH1945" i="2"/>
  <c r="AH1944" i="2"/>
  <c r="AH1943" i="2"/>
  <c r="AH1942" i="2"/>
  <c r="AH1941" i="2"/>
  <c r="AH1940" i="2"/>
  <c r="AH1939" i="2"/>
  <c r="AH1938" i="2"/>
  <c r="AH1937" i="2"/>
  <c r="AH1936" i="2"/>
  <c r="AH1935" i="2"/>
  <c r="AH1934" i="2"/>
  <c r="AH1933" i="2"/>
  <c r="AH1932" i="2"/>
  <c r="AH1931" i="2"/>
  <c r="AH1930" i="2"/>
  <c r="AH1929" i="2"/>
  <c r="AH1928" i="2"/>
  <c r="AH1927" i="2"/>
  <c r="AH1926" i="2"/>
  <c r="AH1925" i="2"/>
  <c r="AH1924" i="2"/>
  <c r="AH1923" i="2"/>
  <c r="AH1922" i="2"/>
  <c r="AH1921" i="2"/>
  <c r="AH1920" i="2"/>
  <c r="AH1919" i="2"/>
  <c r="AH1918" i="2"/>
  <c r="AH1917" i="2"/>
  <c r="AH1916" i="2"/>
  <c r="AH1915" i="2"/>
  <c r="AH1914" i="2"/>
  <c r="AH1913" i="2"/>
  <c r="AH1912" i="2"/>
  <c r="AH1911" i="2"/>
  <c r="AH1910" i="2"/>
  <c r="AH1909" i="2"/>
  <c r="AH1908" i="2"/>
  <c r="AH1907" i="2"/>
  <c r="AH1906" i="2"/>
  <c r="AH1905" i="2"/>
  <c r="AH1904" i="2"/>
  <c r="AH1903" i="2"/>
  <c r="AH1902" i="2"/>
  <c r="AH1901" i="2"/>
  <c r="AH1900" i="2"/>
  <c r="AH1899" i="2"/>
  <c r="AH1898" i="2"/>
  <c r="AH1897" i="2"/>
  <c r="AH1896" i="2"/>
  <c r="AH1895" i="2"/>
  <c r="AH1894" i="2"/>
  <c r="AH1893" i="2"/>
  <c r="AH1892" i="2"/>
  <c r="AH1891" i="2"/>
  <c r="AH1890" i="2"/>
  <c r="AH1889" i="2"/>
  <c r="AH1888" i="2"/>
  <c r="AH1887" i="2"/>
  <c r="AH1886" i="2"/>
  <c r="AH1885" i="2"/>
  <c r="AH1884" i="2"/>
  <c r="AH1883" i="2"/>
  <c r="AH1882" i="2"/>
  <c r="AH1881" i="2"/>
  <c r="AH1880" i="2"/>
  <c r="AH1879" i="2"/>
  <c r="AH1878" i="2"/>
  <c r="AH1877" i="2"/>
  <c r="AH1876" i="2"/>
  <c r="AH1875" i="2"/>
  <c r="AH1874" i="2"/>
  <c r="AH1873" i="2"/>
  <c r="AH1872" i="2"/>
  <c r="AH1871" i="2"/>
  <c r="AH1870" i="2"/>
  <c r="AH1869" i="2"/>
  <c r="AH1868" i="2"/>
  <c r="AH1867" i="2"/>
  <c r="AH1866" i="2"/>
  <c r="AH1865" i="2"/>
  <c r="AH1864" i="2"/>
  <c r="AH1863" i="2"/>
  <c r="AH1862" i="2"/>
  <c r="AH1861" i="2"/>
  <c r="AH1860" i="2"/>
  <c r="AH1859" i="2"/>
  <c r="AH1858" i="2"/>
  <c r="AH1857" i="2"/>
  <c r="AH1856" i="2"/>
  <c r="AH1855" i="2"/>
  <c r="AH1854" i="2"/>
  <c r="AH1853" i="2"/>
  <c r="AH1852" i="2"/>
  <c r="AH1851" i="2"/>
  <c r="AH1850" i="2"/>
  <c r="AH1849" i="2"/>
  <c r="AH1848" i="2"/>
  <c r="AH1847" i="2"/>
  <c r="AH1846" i="2"/>
  <c r="AH1845" i="2"/>
  <c r="AH1844" i="2"/>
  <c r="AH1843" i="2"/>
  <c r="AH1842" i="2"/>
  <c r="AH1841" i="2"/>
  <c r="AH1840" i="2"/>
  <c r="AH1839" i="2"/>
  <c r="AH1838" i="2"/>
  <c r="AH1837" i="2"/>
  <c r="AH1836" i="2"/>
  <c r="AH1835" i="2"/>
  <c r="AH1834" i="2"/>
  <c r="AH1833" i="2"/>
  <c r="AH1832" i="2"/>
  <c r="AH1831" i="2"/>
  <c r="AH1830" i="2"/>
  <c r="AH1829" i="2"/>
  <c r="AH1828" i="2"/>
  <c r="AH1827" i="2"/>
  <c r="AH1826" i="2"/>
  <c r="AH1825" i="2"/>
  <c r="AH1824" i="2"/>
  <c r="AH1823" i="2"/>
  <c r="AH1822" i="2"/>
  <c r="AH1821" i="2"/>
  <c r="AH1820" i="2"/>
  <c r="AH1819" i="2"/>
  <c r="AH1818" i="2"/>
  <c r="AH1817" i="2"/>
  <c r="AH1816" i="2"/>
  <c r="AH1815" i="2"/>
  <c r="AH1814" i="2"/>
  <c r="AH1813" i="2"/>
  <c r="AH1812" i="2"/>
  <c r="AH1811" i="2"/>
  <c r="AH1810" i="2"/>
  <c r="AH1809" i="2"/>
  <c r="AH1808" i="2"/>
  <c r="AH1807" i="2"/>
  <c r="AH1806" i="2"/>
  <c r="AH1805" i="2"/>
  <c r="AH1804" i="2"/>
  <c r="AH1803" i="2"/>
  <c r="AH1802" i="2"/>
  <c r="AH1801" i="2"/>
  <c r="AH1800" i="2"/>
  <c r="AH1799" i="2"/>
  <c r="AH1798" i="2"/>
  <c r="AH1797" i="2"/>
  <c r="AH1796" i="2"/>
  <c r="AH1795" i="2"/>
  <c r="AH1794" i="2"/>
  <c r="AH1793" i="2"/>
  <c r="AH1792" i="2"/>
  <c r="AH1791" i="2"/>
  <c r="AH1790" i="2"/>
  <c r="AH1789" i="2"/>
  <c r="AH1788" i="2"/>
  <c r="AH1787" i="2"/>
  <c r="AH1786" i="2"/>
  <c r="AH1785" i="2"/>
  <c r="AH1784" i="2"/>
  <c r="AH1783" i="2"/>
  <c r="AH1782" i="2"/>
  <c r="AH1781" i="2"/>
  <c r="AH1780" i="2"/>
  <c r="AH1779" i="2"/>
  <c r="AH1778" i="2"/>
  <c r="AH1777" i="2"/>
  <c r="AH1776" i="2"/>
  <c r="AH1775" i="2"/>
  <c r="AH1774" i="2"/>
  <c r="AH1773" i="2"/>
  <c r="AH1772" i="2"/>
  <c r="AH1771" i="2"/>
  <c r="AH1770" i="2"/>
  <c r="AH1769" i="2"/>
  <c r="AH1768" i="2"/>
  <c r="AH1767" i="2"/>
  <c r="AH1766" i="2"/>
  <c r="AH1765" i="2"/>
  <c r="AH1764" i="2"/>
  <c r="AH1763" i="2"/>
  <c r="AH1762" i="2"/>
  <c r="AH1761" i="2"/>
  <c r="AH1760" i="2"/>
  <c r="AH1759" i="2"/>
  <c r="AH1758" i="2"/>
  <c r="AH1757" i="2"/>
  <c r="AH1756" i="2"/>
  <c r="AH1755" i="2"/>
  <c r="AH1754" i="2"/>
  <c r="AH1753" i="2"/>
  <c r="AH1752" i="2"/>
  <c r="AH1751" i="2"/>
  <c r="AH1750" i="2"/>
  <c r="AH1749" i="2"/>
  <c r="AH1748" i="2"/>
  <c r="AH1747" i="2"/>
  <c r="AH1746" i="2"/>
  <c r="AH1745" i="2"/>
  <c r="AH1744" i="2"/>
  <c r="AH1743" i="2"/>
  <c r="AH1742" i="2"/>
  <c r="AH1741" i="2"/>
  <c r="AH1740" i="2"/>
  <c r="AH1739" i="2"/>
  <c r="AH1738" i="2"/>
  <c r="AH1737" i="2"/>
  <c r="AH1736" i="2"/>
  <c r="AH1735" i="2"/>
  <c r="AH1734" i="2"/>
  <c r="AH1733" i="2"/>
  <c r="AH1732" i="2"/>
  <c r="AH1731" i="2"/>
  <c r="AH1730" i="2"/>
  <c r="AH1729" i="2"/>
  <c r="AH1728" i="2"/>
  <c r="AH1727" i="2"/>
  <c r="AH1726" i="2"/>
  <c r="AH1725" i="2"/>
  <c r="AH1724" i="2"/>
  <c r="AH1723" i="2"/>
  <c r="AH1722" i="2"/>
  <c r="AH1721" i="2"/>
  <c r="AH1720" i="2"/>
  <c r="AH1719" i="2"/>
  <c r="AH1718" i="2"/>
  <c r="AH1717" i="2"/>
  <c r="AH1716" i="2"/>
  <c r="AH1715" i="2"/>
  <c r="AH1714" i="2"/>
  <c r="AH1713" i="2"/>
  <c r="AH1712" i="2"/>
  <c r="AH1711" i="2"/>
  <c r="AH1710" i="2"/>
  <c r="AH1709" i="2"/>
  <c r="AH1708" i="2"/>
  <c r="AH1707" i="2"/>
  <c r="AH1706" i="2"/>
  <c r="AH1705" i="2"/>
  <c r="AH1704" i="2"/>
  <c r="AH1703" i="2"/>
  <c r="AH1702" i="2"/>
  <c r="AH1701" i="2"/>
  <c r="AH1700" i="2"/>
  <c r="AH1699" i="2"/>
  <c r="AH1698" i="2"/>
  <c r="AH1697" i="2"/>
  <c r="AH1696" i="2"/>
  <c r="AH1695" i="2"/>
  <c r="AH1694" i="2"/>
  <c r="AH1693" i="2"/>
  <c r="AH1692" i="2"/>
  <c r="AH1691" i="2"/>
  <c r="AH1690" i="2"/>
  <c r="AH1689" i="2"/>
  <c r="AH1688" i="2"/>
  <c r="AH1687" i="2"/>
  <c r="AH1686" i="2"/>
  <c r="AH1685" i="2"/>
  <c r="AH1684" i="2"/>
  <c r="AH1683" i="2"/>
  <c r="AH1682" i="2"/>
  <c r="AH1681" i="2"/>
  <c r="AH1680" i="2"/>
  <c r="AH1679" i="2"/>
  <c r="AH1678" i="2"/>
  <c r="AH1677" i="2"/>
  <c r="AH1676" i="2"/>
  <c r="AH1675" i="2"/>
  <c r="AH1674" i="2"/>
  <c r="AH1673" i="2"/>
  <c r="AH1672" i="2"/>
  <c r="AH1671" i="2"/>
  <c r="AH1670" i="2"/>
  <c r="AH1669" i="2"/>
  <c r="AH1668" i="2"/>
  <c r="AH1667" i="2"/>
  <c r="AH1666" i="2"/>
  <c r="AH1665" i="2"/>
  <c r="AH1664" i="2"/>
  <c r="AH1663" i="2"/>
  <c r="AH1662" i="2"/>
  <c r="AH1661" i="2"/>
  <c r="AH1660" i="2"/>
  <c r="AH1659" i="2"/>
  <c r="AH1658" i="2"/>
  <c r="AH1657" i="2"/>
  <c r="AH1656" i="2"/>
  <c r="AH1655" i="2"/>
  <c r="AH1654" i="2"/>
  <c r="AH1653" i="2"/>
  <c r="AH1652" i="2"/>
  <c r="AH1651" i="2"/>
  <c r="AH1650" i="2"/>
  <c r="AH1649" i="2"/>
  <c r="AH1648" i="2"/>
  <c r="AH1647" i="2"/>
  <c r="AH1646" i="2"/>
  <c r="AH1645" i="2"/>
  <c r="AH1644" i="2"/>
  <c r="AH1643" i="2"/>
  <c r="AH1642" i="2"/>
  <c r="AH1641" i="2"/>
  <c r="AH1640" i="2"/>
  <c r="AH1639" i="2"/>
  <c r="AH1638" i="2"/>
  <c r="AH1637" i="2"/>
  <c r="AH1636" i="2"/>
  <c r="AH1635" i="2"/>
  <c r="AH1634" i="2"/>
  <c r="AH1633" i="2"/>
  <c r="AH1632" i="2"/>
  <c r="AH1631" i="2"/>
  <c r="AH1630" i="2"/>
  <c r="AH1629" i="2"/>
  <c r="AH1628" i="2"/>
  <c r="AH1627" i="2"/>
  <c r="AH1626" i="2"/>
  <c r="AH1625" i="2"/>
  <c r="AH1624" i="2"/>
  <c r="AH1623" i="2"/>
  <c r="AH1622" i="2"/>
  <c r="AH1621" i="2"/>
  <c r="AH1620" i="2"/>
  <c r="AH1619" i="2"/>
  <c r="AH1618" i="2"/>
  <c r="AH1617" i="2"/>
  <c r="AH1616" i="2"/>
  <c r="AH1615" i="2"/>
  <c r="AH1614" i="2"/>
  <c r="AH1613" i="2"/>
  <c r="AH1612" i="2"/>
  <c r="AH1611" i="2"/>
  <c r="AH1610" i="2"/>
  <c r="AH1609" i="2"/>
  <c r="AH1608" i="2"/>
  <c r="AH1607" i="2"/>
  <c r="AH1606" i="2"/>
  <c r="AH1605" i="2"/>
  <c r="AH1604" i="2"/>
  <c r="AH1603" i="2"/>
  <c r="AH1602" i="2"/>
  <c r="AH1601" i="2"/>
  <c r="AH1600" i="2"/>
  <c r="AH1599" i="2"/>
  <c r="AH1598" i="2"/>
  <c r="AH1597" i="2"/>
  <c r="AH1596" i="2"/>
  <c r="AH1595" i="2"/>
  <c r="AH1594" i="2"/>
  <c r="AH1593" i="2"/>
  <c r="AH1592" i="2"/>
  <c r="AH1591" i="2"/>
  <c r="AH1590" i="2"/>
  <c r="AH1589" i="2"/>
  <c r="AH1588" i="2"/>
  <c r="AH1587" i="2"/>
  <c r="AH1586" i="2"/>
  <c r="AH1585" i="2"/>
  <c r="AH1584" i="2"/>
  <c r="AH1583" i="2"/>
  <c r="AH1582" i="2"/>
  <c r="AH1581" i="2"/>
  <c r="AH1580" i="2"/>
  <c r="AH1579" i="2"/>
  <c r="AH1578" i="2"/>
  <c r="AH1577" i="2"/>
  <c r="AH1576" i="2"/>
  <c r="AH1575" i="2"/>
  <c r="AH1574" i="2"/>
  <c r="AH1573" i="2"/>
  <c r="AH1572" i="2"/>
  <c r="AH1571" i="2"/>
  <c r="AH1570" i="2"/>
  <c r="AH1569" i="2"/>
  <c r="AH1568" i="2"/>
  <c r="AH1567" i="2"/>
  <c r="AH1566" i="2"/>
  <c r="AH1565" i="2"/>
  <c r="AH1564" i="2"/>
  <c r="AH1563" i="2"/>
  <c r="AH1562" i="2"/>
  <c r="AH1561" i="2"/>
  <c r="AH1560" i="2"/>
  <c r="AH1559" i="2"/>
  <c r="AH1558" i="2"/>
  <c r="AH1557" i="2"/>
  <c r="AH1556" i="2"/>
  <c r="AH1555" i="2"/>
  <c r="AH1554" i="2"/>
  <c r="AH1553" i="2"/>
  <c r="AH1552" i="2"/>
  <c r="AH1551" i="2"/>
  <c r="AH1550" i="2"/>
  <c r="AH1549" i="2"/>
  <c r="AH1548" i="2"/>
  <c r="AH1547" i="2"/>
  <c r="AH1546" i="2"/>
  <c r="AH1545" i="2"/>
  <c r="AH1544" i="2"/>
  <c r="AH1543" i="2"/>
  <c r="AH1542" i="2"/>
  <c r="AH1541" i="2"/>
  <c r="AH1540" i="2"/>
  <c r="AH1539" i="2"/>
  <c r="AH1538" i="2"/>
  <c r="AH1537" i="2"/>
  <c r="AH1536" i="2"/>
  <c r="AH1535" i="2"/>
  <c r="AH1534" i="2"/>
  <c r="AH1533" i="2"/>
  <c r="AH1532" i="2"/>
  <c r="AH1531" i="2"/>
  <c r="AH1530" i="2"/>
  <c r="AH1529" i="2"/>
  <c r="AH1528" i="2"/>
  <c r="AH1527" i="2"/>
  <c r="AH1526" i="2"/>
  <c r="AH1525" i="2"/>
  <c r="AH1524" i="2"/>
  <c r="AH1523" i="2"/>
  <c r="AH1522" i="2"/>
  <c r="AH1521" i="2"/>
  <c r="AH1520" i="2"/>
  <c r="AH1519" i="2"/>
  <c r="AH1518" i="2"/>
  <c r="AH1517" i="2"/>
  <c r="AH1516" i="2"/>
  <c r="AH1515" i="2"/>
  <c r="AH1514" i="2"/>
  <c r="AH1513" i="2"/>
  <c r="AH1512" i="2"/>
  <c r="AH1511" i="2"/>
  <c r="AH1510" i="2"/>
  <c r="AH1509" i="2"/>
  <c r="AH1508" i="2"/>
  <c r="AH1507" i="2"/>
  <c r="AH1506" i="2"/>
  <c r="AH1505" i="2"/>
  <c r="AH1504" i="2"/>
  <c r="AH1503" i="2"/>
  <c r="AH1502" i="2"/>
  <c r="AH1501" i="2"/>
  <c r="AH1500" i="2"/>
  <c r="AH1499" i="2"/>
  <c r="AH1498" i="2"/>
  <c r="AH1497" i="2"/>
  <c r="AH1496" i="2"/>
  <c r="AH1495" i="2"/>
  <c r="AH1494" i="2"/>
  <c r="AH1493" i="2"/>
  <c r="AH1492" i="2"/>
  <c r="AH1491" i="2"/>
  <c r="AH1490" i="2"/>
  <c r="AH1489" i="2"/>
  <c r="AH1488" i="2"/>
  <c r="AH1487" i="2"/>
  <c r="AH1486" i="2"/>
  <c r="AH1485" i="2"/>
  <c r="AH1484" i="2"/>
  <c r="AH1483" i="2"/>
  <c r="AH1482" i="2"/>
  <c r="AH1481" i="2"/>
  <c r="AH1480" i="2"/>
  <c r="AH1479" i="2"/>
  <c r="AH1478" i="2"/>
  <c r="AH1477" i="2"/>
  <c r="AH1476" i="2"/>
  <c r="AH1475" i="2"/>
  <c r="AH1474" i="2"/>
  <c r="AH1473" i="2"/>
  <c r="AH1472" i="2"/>
  <c r="AH1471" i="2"/>
  <c r="AH1470" i="2"/>
  <c r="AH1469" i="2"/>
  <c r="AH1468" i="2"/>
  <c r="AH1467" i="2"/>
  <c r="AH1466" i="2"/>
  <c r="AH1465" i="2"/>
  <c r="AH1464" i="2"/>
  <c r="AH1463" i="2"/>
  <c r="AH1462" i="2"/>
  <c r="AH1461" i="2"/>
  <c r="AH1460" i="2"/>
  <c r="AH1459" i="2"/>
  <c r="AH1458" i="2"/>
  <c r="AH1457" i="2"/>
  <c r="AH1456" i="2"/>
  <c r="AH1455" i="2"/>
  <c r="AH1454" i="2"/>
  <c r="AH1453" i="2"/>
  <c r="AH1452" i="2"/>
  <c r="AH1451" i="2"/>
  <c r="AH1450" i="2"/>
  <c r="AH1449" i="2"/>
  <c r="AH1448" i="2"/>
  <c r="AH1447" i="2"/>
  <c r="AH1446" i="2"/>
  <c r="AH1445" i="2"/>
  <c r="AH1444" i="2"/>
  <c r="AH1443" i="2"/>
  <c r="AH1442" i="2"/>
  <c r="AH1441" i="2"/>
  <c r="AH1440" i="2"/>
  <c r="AH1439" i="2"/>
  <c r="AH1438" i="2"/>
  <c r="AH1437" i="2"/>
  <c r="AH1436" i="2"/>
  <c r="AH1435" i="2"/>
  <c r="AH1434" i="2"/>
  <c r="AH1433" i="2"/>
  <c r="AH1432" i="2"/>
  <c r="AH1431" i="2"/>
  <c r="AH1430" i="2"/>
  <c r="AH1429" i="2"/>
  <c r="AH1428" i="2"/>
  <c r="AH1427" i="2"/>
  <c r="AH1426" i="2"/>
  <c r="AH1425" i="2"/>
  <c r="AH1424" i="2"/>
  <c r="AH1423" i="2"/>
  <c r="AH1422" i="2"/>
  <c r="AH1421" i="2"/>
  <c r="AH1420" i="2"/>
  <c r="AH1419" i="2"/>
  <c r="AH1418" i="2"/>
  <c r="AH1417" i="2"/>
  <c r="AH1416" i="2"/>
  <c r="AH1415" i="2"/>
  <c r="AH1414" i="2"/>
  <c r="AH1413" i="2"/>
  <c r="AH1412" i="2"/>
  <c r="AH1411" i="2"/>
  <c r="AH1410" i="2"/>
  <c r="AH1409" i="2"/>
  <c r="AH1408" i="2"/>
  <c r="AH1407" i="2"/>
  <c r="AH1406" i="2"/>
  <c r="AH1405" i="2"/>
  <c r="AH1404" i="2"/>
  <c r="AH1403" i="2"/>
  <c r="AH1402" i="2"/>
  <c r="AH1401" i="2"/>
  <c r="AH1400" i="2"/>
  <c r="AH1399" i="2"/>
  <c r="AH1398" i="2"/>
  <c r="AH1397" i="2"/>
  <c r="AH1396" i="2"/>
  <c r="AH1395" i="2"/>
  <c r="AH1394" i="2"/>
  <c r="AH1393" i="2"/>
  <c r="AH1392" i="2"/>
  <c r="AH1391" i="2"/>
  <c r="AH1390" i="2"/>
  <c r="AH1389" i="2"/>
  <c r="AH1388" i="2"/>
  <c r="AH1387" i="2"/>
  <c r="AH1386" i="2"/>
  <c r="AH1385" i="2"/>
  <c r="AH1384" i="2"/>
  <c r="AH1383" i="2"/>
  <c r="AH1382" i="2"/>
  <c r="AH1381" i="2"/>
  <c r="AH1380" i="2"/>
  <c r="AH1379" i="2"/>
  <c r="AH1378" i="2"/>
  <c r="AH1377" i="2"/>
  <c r="AH1376" i="2"/>
  <c r="AH1375" i="2"/>
  <c r="AH1374" i="2"/>
  <c r="AH1373" i="2"/>
  <c r="AH1372" i="2"/>
  <c r="AH1371" i="2"/>
  <c r="AH1370" i="2"/>
  <c r="AH1369" i="2"/>
  <c r="AH1368" i="2"/>
  <c r="AH1367" i="2"/>
  <c r="AH1366" i="2"/>
  <c r="AH1365" i="2"/>
  <c r="AH1364" i="2"/>
  <c r="AH1363" i="2"/>
  <c r="AH1362" i="2"/>
  <c r="AH1361" i="2"/>
  <c r="AH1360" i="2"/>
  <c r="AH1359" i="2"/>
  <c r="AH1358" i="2"/>
  <c r="AH1357" i="2"/>
  <c r="AH1356" i="2"/>
  <c r="AH1355" i="2"/>
  <c r="AH1354" i="2"/>
  <c r="AH1353" i="2"/>
  <c r="AH1352" i="2"/>
  <c r="AH1351" i="2"/>
  <c r="AH1350" i="2"/>
  <c r="AH1349" i="2"/>
  <c r="AH1348" i="2"/>
  <c r="AH1347" i="2"/>
  <c r="AH1346" i="2"/>
  <c r="AH1345" i="2"/>
  <c r="AH1344" i="2"/>
  <c r="AH1343" i="2"/>
  <c r="AH1342" i="2"/>
  <c r="AH1341" i="2"/>
  <c r="AH1340" i="2"/>
  <c r="AH1339" i="2"/>
  <c r="AH1338" i="2"/>
  <c r="AH1337" i="2"/>
  <c r="AH1336" i="2"/>
  <c r="AH1335" i="2"/>
  <c r="AH1334" i="2"/>
  <c r="AH1333" i="2"/>
  <c r="AH1332" i="2"/>
  <c r="AH1331" i="2"/>
  <c r="AH1330" i="2"/>
  <c r="AH1329" i="2"/>
  <c r="AH1328" i="2"/>
  <c r="AH1327" i="2"/>
  <c r="AH1326" i="2"/>
  <c r="AH1325" i="2"/>
  <c r="AH1324" i="2"/>
  <c r="AH1323" i="2"/>
  <c r="AH1322" i="2"/>
  <c r="AH1321" i="2"/>
  <c r="AH1320" i="2"/>
  <c r="AH1319" i="2"/>
  <c r="AH1318" i="2"/>
  <c r="AH1317" i="2"/>
  <c r="AH1316" i="2"/>
  <c r="AH1315" i="2"/>
  <c r="AH1314" i="2"/>
  <c r="AH1313" i="2"/>
  <c r="AH1312" i="2"/>
  <c r="AH1311" i="2"/>
  <c r="AH1310" i="2"/>
  <c r="AH1309" i="2"/>
  <c r="AH1308" i="2"/>
  <c r="AH1307" i="2"/>
  <c r="AH1306" i="2"/>
  <c r="AH1305" i="2"/>
  <c r="AH1304" i="2"/>
  <c r="AH1303" i="2"/>
  <c r="AH1302" i="2"/>
  <c r="AH1301" i="2"/>
  <c r="AH1300" i="2"/>
  <c r="AH1299" i="2"/>
  <c r="AH1298" i="2"/>
  <c r="AH1297" i="2"/>
  <c r="AH1296" i="2"/>
  <c r="AH1295" i="2"/>
  <c r="AH1294" i="2"/>
  <c r="AH1293" i="2"/>
  <c r="AH1292" i="2"/>
  <c r="AH1291" i="2"/>
  <c r="AH1290" i="2"/>
  <c r="AH1289" i="2"/>
  <c r="AH1288" i="2"/>
  <c r="AH1287" i="2"/>
  <c r="AH1286" i="2"/>
  <c r="AH1285" i="2"/>
  <c r="AH1284" i="2"/>
  <c r="AH1283" i="2"/>
  <c r="AH1282" i="2"/>
  <c r="AH1281" i="2"/>
  <c r="AH1280" i="2"/>
  <c r="AH1279" i="2"/>
  <c r="AH1278" i="2"/>
  <c r="AH1277" i="2"/>
  <c r="AH1276" i="2"/>
  <c r="AH1275" i="2"/>
  <c r="AH1274" i="2"/>
  <c r="AH1273" i="2"/>
  <c r="AH1272" i="2"/>
  <c r="AH1271" i="2"/>
  <c r="AH1270" i="2"/>
  <c r="AH1269" i="2"/>
  <c r="AH1268" i="2"/>
  <c r="AH1267" i="2"/>
  <c r="AH1266" i="2"/>
  <c r="AH1265" i="2"/>
  <c r="AH1264" i="2"/>
  <c r="AH1263" i="2"/>
  <c r="AH1262" i="2"/>
  <c r="AH1261" i="2"/>
  <c r="AH1260" i="2"/>
  <c r="AH1259" i="2"/>
  <c r="AH1258" i="2"/>
  <c r="AH1257" i="2"/>
  <c r="AH1256" i="2"/>
  <c r="AH1255" i="2"/>
  <c r="AH1254" i="2"/>
  <c r="AH1253" i="2"/>
  <c r="AH1252" i="2"/>
  <c r="AH1251" i="2"/>
  <c r="AH1250" i="2"/>
  <c r="AH1249" i="2"/>
  <c r="AH1248" i="2"/>
  <c r="AH1247" i="2"/>
  <c r="AH1246" i="2"/>
  <c r="AH1245" i="2"/>
  <c r="AH1244" i="2"/>
  <c r="AH1243" i="2"/>
  <c r="AH1242" i="2"/>
  <c r="AH1241" i="2"/>
  <c r="AH1240" i="2"/>
  <c r="AH1239" i="2"/>
  <c r="AH1238" i="2"/>
  <c r="AH1237" i="2"/>
  <c r="AH1236" i="2"/>
  <c r="AH1235" i="2"/>
  <c r="AH1234" i="2"/>
  <c r="AH1233" i="2"/>
  <c r="AH1232" i="2"/>
  <c r="AH1231" i="2"/>
  <c r="AH1230" i="2"/>
  <c r="AH1229" i="2"/>
  <c r="AH1228" i="2"/>
  <c r="AH1227" i="2"/>
  <c r="AH1226" i="2"/>
  <c r="AH1225" i="2"/>
  <c r="AH1224" i="2"/>
  <c r="AH1223" i="2"/>
  <c r="AH1222" i="2"/>
  <c r="AH1221" i="2"/>
  <c r="AH1220" i="2"/>
  <c r="AH1219" i="2"/>
  <c r="AH1218" i="2"/>
  <c r="AH1217" i="2"/>
  <c r="AH1216" i="2"/>
  <c r="AH1215" i="2"/>
  <c r="AH1214" i="2"/>
  <c r="AH1213" i="2"/>
  <c r="AH1212" i="2"/>
  <c r="AH1211" i="2"/>
  <c r="AH1210" i="2"/>
  <c r="AH1209" i="2"/>
  <c r="AH1208" i="2"/>
  <c r="AH1207" i="2"/>
  <c r="AH1206" i="2"/>
  <c r="AH1205" i="2"/>
  <c r="AH1204" i="2"/>
  <c r="AH1203" i="2"/>
  <c r="AH1202" i="2"/>
  <c r="AH1201" i="2"/>
  <c r="AH1200" i="2"/>
  <c r="AH1199" i="2"/>
  <c r="AH1198" i="2"/>
  <c r="AH1197" i="2"/>
  <c r="AH1196" i="2"/>
  <c r="AH1195" i="2"/>
  <c r="AH1194" i="2"/>
  <c r="AH1193" i="2"/>
  <c r="AH1192" i="2"/>
  <c r="AH1191" i="2"/>
  <c r="AH1190" i="2"/>
  <c r="AH1189" i="2"/>
  <c r="AH1188" i="2"/>
  <c r="AH1187" i="2"/>
  <c r="AH1186" i="2"/>
  <c r="AH1185" i="2"/>
  <c r="AH1184" i="2"/>
  <c r="AH1183" i="2"/>
  <c r="AH1182" i="2"/>
  <c r="AH1181" i="2"/>
  <c r="AH1180" i="2"/>
  <c r="AH1179" i="2"/>
  <c r="AH1178" i="2"/>
  <c r="AH1177" i="2"/>
  <c r="AH1176" i="2"/>
  <c r="AH1175" i="2"/>
  <c r="AH1174" i="2"/>
  <c r="AH1173" i="2"/>
  <c r="AH1172" i="2"/>
  <c r="AH1171" i="2"/>
  <c r="AH1170" i="2"/>
  <c r="AH1169" i="2"/>
  <c r="AH1168" i="2"/>
  <c r="AH1167" i="2"/>
  <c r="AH1166" i="2"/>
  <c r="AH1165" i="2"/>
  <c r="AH1164" i="2"/>
  <c r="AH1163" i="2"/>
  <c r="AH1162" i="2"/>
  <c r="AH1161" i="2"/>
  <c r="AH1160" i="2"/>
  <c r="AH1159" i="2"/>
  <c r="AH1158" i="2"/>
  <c r="AH1157" i="2"/>
  <c r="AH1156" i="2"/>
  <c r="AH1155" i="2"/>
  <c r="AH1154" i="2"/>
  <c r="AH1153" i="2"/>
  <c r="AH1152" i="2"/>
  <c r="AH1151" i="2"/>
  <c r="AH1150" i="2"/>
  <c r="AH1149" i="2"/>
  <c r="AH1148" i="2"/>
  <c r="AH1147" i="2"/>
  <c r="AH1146" i="2"/>
  <c r="AH1145" i="2"/>
  <c r="AH1144" i="2"/>
  <c r="AH1143" i="2"/>
  <c r="AH1142" i="2"/>
  <c r="AH1141" i="2"/>
  <c r="AH1140" i="2"/>
  <c r="AH1139" i="2"/>
  <c r="AH1138" i="2"/>
  <c r="AH1137" i="2"/>
  <c r="AH1136" i="2"/>
  <c r="AH1135" i="2"/>
  <c r="AH1134" i="2"/>
  <c r="AH1133" i="2"/>
  <c r="AH1132" i="2"/>
  <c r="AH1131" i="2"/>
  <c r="AH1130" i="2"/>
  <c r="AH1129" i="2"/>
  <c r="AH1128" i="2"/>
  <c r="AH1127" i="2"/>
  <c r="AH1126" i="2"/>
  <c r="AH1125" i="2"/>
  <c r="AH1124" i="2"/>
  <c r="AH1123" i="2"/>
  <c r="AH1122" i="2"/>
  <c r="AH1121" i="2"/>
  <c r="AH1120" i="2"/>
  <c r="AH1119" i="2"/>
  <c r="AH1118" i="2"/>
  <c r="AH1117" i="2"/>
  <c r="AH1116" i="2"/>
  <c r="AH1115" i="2"/>
  <c r="AH1114" i="2"/>
  <c r="AH1113" i="2"/>
  <c r="AH1112" i="2"/>
  <c r="AH1111" i="2"/>
  <c r="AH1110" i="2"/>
  <c r="AH1109" i="2"/>
  <c r="AH1108" i="2"/>
  <c r="AH1107" i="2"/>
  <c r="AH1106" i="2"/>
  <c r="AH1105" i="2"/>
  <c r="AH1104" i="2"/>
  <c r="AH1103" i="2"/>
  <c r="AH1102" i="2"/>
  <c r="AH1101" i="2"/>
  <c r="AH1100" i="2"/>
  <c r="AH1099" i="2"/>
  <c r="AH1098" i="2"/>
  <c r="AH1097" i="2"/>
  <c r="AH1096" i="2"/>
  <c r="AH1095" i="2"/>
  <c r="AH1094" i="2"/>
  <c r="AH1093" i="2"/>
  <c r="AH1092" i="2"/>
  <c r="AH1091" i="2"/>
  <c r="AH1090" i="2"/>
  <c r="AH1089" i="2"/>
  <c r="AH1088" i="2"/>
  <c r="AH1087" i="2"/>
  <c r="AH1086" i="2"/>
  <c r="AH1085" i="2"/>
  <c r="AH1084" i="2"/>
  <c r="AH1083" i="2"/>
  <c r="AH1082" i="2"/>
  <c r="AH1081" i="2"/>
  <c r="AH1080" i="2"/>
  <c r="AH1079" i="2"/>
  <c r="AH1078" i="2"/>
  <c r="AH1077" i="2"/>
  <c r="AH1076" i="2"/>
  <c r="AH1075" i="2"/>
  <c r="AH1074" i="2"/>
  <c r="AH1073" i="2"/>
  <c r="AH1072" i="2"/>
  <c r="AH1071" i="2"/>
  <c r="AH1070" i="2"/>
  <c r="AH1069" i="2"/>
  <c r="AH1068" i="2"/>
  <c r="AH1067" i="2"/>
  <c r="AH1066" i="2"/>
  <c r="AH1065" i="2"/>
  <c r="AH1064" i="2"/>
  <c r="AH1063" i="2"/>
  <c r="AH1062" i="2"/>
  <c r="AH1061" i="2"/>
  <c r="AH1060" i="2"/>
  <c r="AH1059" i="2"/>
  <c r="AH1058" i="2"/>
  <c r="AH1057" i="2"/>
  <c r="AH1056" i="2"/>
  <c r="AH1055" i="2"/>
  <c r="AH1054" i="2"/>
  <c r="AH1053" i="2"/>
  <c r="AH1052" i="2"/>
  <c r="AH1051" i="2"/>
  <c r="AH1050" i="2"/>
  <c r="AH1049" i="2"/>
  <c r="AH1048" i="2"/>
  <c r="AH1047" i="2"/>
  <c r="AH1046" i="2"/>
  <c r="AH1045" i="2"/>
  <c r="AH1044" i="2"/>
  <c r="AH1043" i="2"/>
  <c r="AH1042" i="2"/>
  <c r="AH1041" i="2"/>
  <c r="AH1040" i="2"/>
  <c r="AH1039" i="2"/>
  <c r="AH1038" i="2"/>
  <c r="AH1037" i="2"/>
  <c r="AH1036" i="2"/>
  <c r="AH1035" i="2"/>
  <c r="AH1034" i="2"/>
  <c r="AH1033" i="2"/>
  <c r="AH1032" i="2"/>
  <c r="AH1031" i="2"/>
  <c r="AH1030" i="2"/>
  <c r="AH1029" i="2"/>
  <c r="AH1028" i="2"/>
  <c r="AH1027" i="2"/>
  <c r="AH1026" i="2"/>
  <c r="AH1025" i="2"/>
  <c r="AH1024" i="2"/>
  <c r="AH1023" i="2"/>
  <c r="AH1022" i="2"/>
  <c r="AH1021" i="2"/>
  <c r="AH1020" i="2"/>
  <c r="AH1019" i="2"/>
  <c r="AH1018" i="2"/>
  <c r="AH1017" i="2"/>
  <c r="AH1016" i="2"/>
  <c r="AH1015" i="2"/>
  <c r="AH1014" i="2"/>
  <c r="AH1013" i="2"/>
  <c r="AH1012" i="2"/>
  <c r="AH1011" i="2"/>
  <c r="AH1010" i="2"/>
  <c r="AH1009" i="2"/>
  <c r="AH1008" i="2"/>
  <c r="AH1007" i="2"/>
  <c r="AH1006" i="2"/>
  <c r="AH1005" i="2"/>
  <c r="AH1004" i="2"/>
  <c r="AH1003" i="2"/>
  <c r="AH1002" i="2"/>
  <c r="AH1001" i="2"/>
  <c r="AH1000" i="2"/>
  <c r="AH999" i="2"/>
  <c r="AH998" i="2"/>
  <c r="AH997" i="2"/>
  <c r="AH996" i="2"/>
  <c r="AH995" i="2"/>
  <c r="AH994" i="2"/>
  <c r="AH993" i="2"/>
  <c r="AH992" i="2"/>
  <c r="AH991" i="2"/>
  <c r="AH990" i="2"/>
  <c r="AH989" i="2"/>
  <c r="AH988" i="2"/>
  <c r="AH987" i="2"/>
  <c r="AH986" i="2"/>
  <c r="AH985" i="2"/>
  <c r="AH984" i="2"/>
  <c r="AH983" i="2"/>
  <c r="AH982" i="2"/>
  <c r="AH981" i="2"/>
  <c r="AH980" i="2"/>
  <c r="AH979" i="2"/>
  <c r="AH978" i="2"/>
  <c r="AH977" i="2"/>
  <c r="AH976" i="2"/>
  <c r="AH975" i="2"/>
  <c r="AH974" i="2"/>
  <c r="AH973" i="2"/>
  <c r="AH972" i="2"/>
  <c r="AH971" i="2"/>
  <c r="AH970" i="2"/>
  <c r="AH969" i="2"/>
  <c r="AH968" i="2"/>
  <c r="AH967" i="2"/>
  <c r="AH966" i="2"/>
  <c r="AH965" i="2"/>
  <c r="AH964" i="2"/>
  <c r="AH963" i="2"/>
  <c r="AH962" i="2"/>
  <c r="AH961" i="2"/>
  <c r="AH960" i="2"/>
  <c r="AH959" i="2"/>
  <c r="AH958" i="2"/>
  <c r="AH957" i="2"/>
  <c r="AH956" i="2"/>
  <c r="AH955" i="2"/>
  <c r="AH954" i="2"/>
  <c r="AH953" i="2"/>
  <c r="AH952" i="2"/>
  <c r="AH951" i="2"/>
  <c r="AH950" i="2"/>
  <c r="AH949" i="2"/>
  <c r="AH948" i="2"/>
  <c r="AH947" i="2"/>
  <c r="AH946" i="2"/>
  <c r="AH945" i="2"/>
  <c r="AH944" i="2"/>
  <c r="AH943" i="2"/>
  <c r="AH942" i="2"/>
  <c r="AH941" i="2"/>
  <c r="AH940" i="2"/>
  <c r="AH939" i="2"/>
  <c r="AH938" i="2"/>
  <c r="AH937" i="2"/>
  <c r="AH936" i="2"/>
  <c r="AH935" i="2"/>
  <c r="AH934" i="2"/>
  <c r="AH933" i="2"/>
  <c r="AH932" i="2"/>
  <c r="AH931" i="2"/>
  <c r="AH930" i="2"/>
  <c r="AH929" i="2"/>
  <c r="AH928" i="2"/>
  <c r="AH927" i="2"/>
  <c r="AH926" i="2"/>
  <c r="AH925" i="2"/>
  <c r="AH924" i="2"/>
  <c r="AH923" i="2"/>
  <c r="AH922" i="2"/>
  <c r="AH921" i="2"/>
  <c r="AH920" i="2"/>
  <c r="AH919" i="2"/>
  <c r="AH918" i="2"/>
  <c r="AH917" i="2"/>
  <c r="AH916" i="2"/>
  <c r="AH915" i="2"/>
  <c r="AH914" i="2"/>
  <c r="AH913" i="2"/>
  <c r="AH912" i="2"/>
  <c r="AH911" i="2"/>
  <c r="AH910" i="2"/>
  <c r="AH909" i="2"/>
  <c r="AH908" i="2"/>
  <c r="AH907" i="2"/>
  <c r="AH906" i="2"/>
  <c r="AH905" i="2"/>
  <c r="AH904" i="2"/>
  <c r="AH903" i="2"/>
  <c r="AH902" i="2"/>
  <c r="AH901" i="2"/>
  <c r="AH900" i="2"/>
  <c r="AH899" i="2"/>
  <c r="AH898" i="2"/>
  <c r="AH897" i="2"/>
  <c r="AH896" i="2"/>
  <c r="AH895" i="2"/>
  <c r="AH894" i="2"/>
  <c r="AH893" i="2"/>
  <c r="AH892" i="2"/>
  <c r="AH891" i="2"/>
  <c r="AH890" i="2"/>
  <c r="AH889" i="2"/>
  <c r="AH888" i="2"/>
  <c r="AH887" i="2"/>
  <c r="AH886" i="2"/>
  <c r="AH885" i="2"/>
  <c r="AH884" i="2"/>
  <c r="AH883" i="2"/>
  <c r="AH882" i="2"/>
  <c r="AH881" i="2"/>
  <c r="AH880" i="2"/>
  <c r="AH879" i="2"/>
  <c r="AH878" i="2"/>
  <c r="AH877" i="2"/>
  <c r="AH876" i="2"/>
  <c r="AH875" i="2"/>
  <c r="AH874" i="2"/>
  <c r="AH873" i="2"/>
  <c r="AH872" i="2"/>
  <c r="AH871" i="2"/>
  <c r="AH870" i="2"/>
  <c r="AH869" i="2"/>
  <c r="AH868" i="2"/>
  <c r="AH867" i="2"/>
  <c r="AH866" i="2"/>
  <c r="AH865" i="2"/>
  <c r="AH864" i="2"/>
  <c r="AH863" i="2"/>
  <c r="AH862" i="2"/>
  <c r="AH861" i="2"/>
  <c r="AH860" i="2"/>
  <c r="AH859" i="2"/>
  <c r="AH858" i="2"/>
  <c r="AH857" i="2"/>
  <c r="AH856" i="2"/>
  <c r="AH855" i="2"/>
  <c r="AH854" i="2"/>
  <c r="AH853" i="2"/>
  <c r="AH852" i="2"/>
  <c r="AH851" i="2"/>
  <c r="AH850" i="2"/>
  <c r="AH849" i="2"/>
  <c r="AH848" i="2"/>
  <c r="AH847" i="2"/>
  <c r="AH846" i="2"/>
  <c r="AH845" i="2"/>
  <c r="AH844" i="2"/>
  <c r="AH843" i="2"/>
  <c r="AH842" i="2"/>
  <c r="AH841" i="2"/>
  <c r="AH840" i="2"/>
  <c r="AH839" i="2"/>
  <c r="AH838" i="2"/>
  <c r="AH837" i="2"/>
  <c r="AH836" i="2"/>
  <c r="AH835" i="2"/>
  <c r="AH834" i="2"/>
  <c r="AH833" i="2"/>
  <c r="AH832" i="2"/>
  <c r="AH831" i="2"/>
  <c r="AH830" i="2"/>
  <c r="AH829" i="2"/>
  <c r="AH828" i="2"/>
  <c r="AH827" i="2"/>
  <c r="AH826" i="2"/>
  <c r="AH825" i="2"/>
  <c r="AH824" i="2"/>
  <c r="AH823" i="2"/>
  <c r="AH822" i="2"/>
  <c r="AH821" i="2"/>
  <c r="AH820" i="2"/>
  <c r="AH819" i="2"/>
  <c r="AH818" i="2"/>
  <c r="AH817" i="2"/>
  <c r="AH816" i="2"/>
  <c r="AH815" i="2"/>
  <c r="AH814" i="2"/>
  <c r="AH813" i="2"/>
  <c r="AH812" i="2"/>
  <c r="AH811" i="2"/>
  <c r="AH810" i="2"/>
  <c r="AH809" i="2"/>
  <c r="AH808" i="2"/>
  <c r="AH807" i="2"/>
  <c r="AH806" i="2"/>
  <c r="AH805" i="2"/>
  <c r="AH804" i="2"/>
  <c r="AH803" i="2"/>
  <c r="AH802" i="2"/>
  <c r="AH801" i="2"/>
  <c r="AH800" i="2"/>
  <c r="AH799" i="2"/>
  <c r="AH798" i="2"/>
  <c r="AH797" i="2"/>
  <c r="AH796" i="2"/>
  <c r="AH795" i="2"/>
  <c r="AH794" i="2"/>
  <c r="AH793" i="2"/>
  <c r="AH792" i="2"/>
  <c r="AH791" i="2"/>
  <c r="AH790" i="2"/>
  <c r="AH789" i="2"/>
  <c r="AH788" i="2"/>
  <c r="AH787" i="2"/>
  <c r="AH786" i="2"/>
  <c r="AH785" i="2"/>
  <c r="AH784" i="2"/>
  <c r="AH783" i="2"/>
  <c r="AH782" i="2"/>
  <c r="AH781" i="2"/>
  <c r="AH780" i="2"/>
  <c r="AH779" i="2"/>
  <c r="AH778" i="2"/>
  <c r="AH777" i="2"/>
  <c r="AH776" i="2"/>
  <c r="AH775" i="2"/>
  <c r="AH774" i="2"/>
  <c r="AH773" i="2"/>
  <c r="AH772" i="2"/>
  <c r="AH771" i="2"/>
  <c r="AH770" i="2"/>
  <c r="AH769" i="2"/>
  <c r="AH768" i="2"/>
  <c r="AH767" i="2"/>
  <c r="AH766" i="2"/>
  <c r="AH765" i="2"/>
  <c r="AH764" i="2"/>
  <c r="AH763" i="2"/>
  <c r="AH762" i="2"/>
  <c r="AH761" i="2"/>
  <c r="AH760" i="2"/>
  <c r="AH759" i="2"/>
  <c r="AH758" i="2"/>
  <c r="AH757" i="2"/>
  <c r="AH756" i="2"/>
  <c r="AH755" i="2"/>
  <c r="AH754" i="2"/>
  <c r="AH753" i="2"/>
  <c r="AH752" i="2"/>
  <c r="AH751" i="2"/>
  <c r="AH750" i="2"/>
  <c r="AH749" i="2"/>
  <c r="AH748" i="2"/>
  <c r="AH747" i="2"/>
  <c r="AH746" i="2"/>
  <c r="AH745" i="2"/>
  <c r="AH744" i="2"/>
  <c r="AH743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H4" i="2"/>
  <c r="BL103" i="2"/>
  <c r="BK103" i="2"/>
  <c r="BJ6" i="2"/>
  <c r="BJ7" i="2" s="1"/>
  <c r="BJ8" i="2" s="1"/>
  <c r="BJ9" i="2" s="1"/>
  <c r="BJ10" i="2" s="1"/>
  <c r="BJ11" i="2" s="1"/>
  <c r="BJ12" i="2" s="1"/>
  <c r="BJ13" i="2" s="1"/>
  <c r="BJ14" i="2" s="1"/>
  <c r="BJ15" i="2" s="1"/>
  <c r="BJ16" i="2" s="1"/>
  <c r="BJ17" i="2" s="1"/>
  <c r="BJ18" i="2" s="1"/>
  <c r="BJ19" i="2" s="1"/>
  <c r="BJ20" i="2" s="1"/>
  <c r="BJ21" i="2" s="1"/>
  <c r="BJ22" i="2" s="1"/>
  <c r="BJ23" i="2" s="1"/>
  <c r="BJ24" i="2" s="1"/>
  <c r="BJ25" i="2" s="1"/>
  <c r="BJ26" i="2" s="1"/>
  <c r="BJ27" i="2" s="1"/>
  <c r="BJ28" i="2" s="1"/>
  <c r="BJ29" i="2" s="1"/>
  <c r="BJ30" i="2" s="1"/>
  <c r="BJ31" i="2" s="1"/>
  <c r="BJ32" i="2" s="1"/>
  <c r="BJ33" i="2" s="1"/>
  <c r="BJ34" i="2" s="1"/>
  <c r="BJ35" i="2" s="1"/>
  <c r="BJ36" i="2" s="1"/>
  <c r="BJ37" i="2" s="1"/>
  <c r="BJ38" i="2" s="1"/>
  <c r="BJ39" i="2" s="1"/>
  <c r="BJ40" i="2" s="1"/>
  <c r="BJ41" i="2" s="1"/>
  <c r="BJ42" i="2" s="1"/>
  <c r="BJ43" i="2" s="1"/>
  <c r="BJ44" i="2" s="1"/>
  <c r="BJ45" i="2" s="1"/>
  <c r="BJ46" i="2" s="1"/>
  <c r="BJ47" i="2" s="1"/>
  <c r="BJ48" i="2" s="1"/>
  <c r="BJ49" i="2" s="1"/>
  <c r="BJ50" i="2" s="1"/>
  <c r="BJ51" i="2" s="1"/>
  <c r="BJ52" i="2" s="1"/>
  <c r="BJ53" i="2" s="1"/>
  <c r="BJ54" i="2" s="1"/>
  <c r="BJ55" i="2" s="1"/>
  <c r="BJ56" i="2" s="1"/>
  <c r="BJ57" i="2" s="1"/>
  <c r="BJ58" i="2" s="1"/>
  <c r="BJ59" i="2" s="1"/>
  <c r="BJ60" i="2" s="1"/>
  <c r="BJ61" i="2" s="1"/>
  <c r="BJ62" i="2" s="1"/>
  <c r="BJ63" i="2" s="1"/>
  <c r="BJ64" i="2" s="1"/>
  <c r="BJ65" i="2" s="1"/>
  <c r="BJ66" i="2" s="1"/>
  <c r="BJ67" i="2" s="1"/>
  <c r="BJ68" i="2" s="1"/>
  <c r="BJ69" i="2" s="1"/>
  <c r="BJ70" i="2" s="1"/>
  <c r="BJ71" i="2" s="1"/>
  <c r="BJ72" i="2" s="1"/>
  <c r="BJ73" i="2" s="1"/>
  <c r="BJ74" i="2" s="1"/>
  <c r="BJ75" i="2" s="1"/>
  <c r="BJ76" i="2" s="1"/>
  <c r="BJ77" i="2" s="1"/>
  <c r="BJ78" i="2" s="1"/>
  <c r="BJ79" i="2" s="1"/>
  <c r="BJ80" i="2" s="1"/>
  <c r="BJ81" i="2" s="1"/>
  <c r="BJ82" i="2" s="1"/>
  <c r="BJ83" i="2" s="1"/>
  <c r="BJ84" i="2" s="1"/>
  <c r="BJ85" i="2" s="1"/>
  <c r="BJ86" i="2" s="1"/>
  <c r="BJ87" i="2" s="1"/>
  <c r="BJ88" i="2" s="1"/>
  <c r="BJ89" i="2" s="1"/>
  <c r="BJ90" i="2" s="1"/>
  <c r="BJ91" i="2" s="1"/>
  <c r="BJ92" i="2" s="1"/>
  <c r="BJ93" i="2" s="1"/>
  <c r="BJ94" i="2" s="1"/>
  <c r="BJ95" i="2" s="1"/>
  <c r="BJ96" i="2" s="1"/>
  <c r="BJ97" i="2" s="1"/>
  <c r="BJ98" i="2" s="1"/>
  <c r="BJ99" i="2" s="1"/>
  <c r="BJ100" i="2" s="1"/>
  <c r="BJ101" i="2" s="1"/>
  <c r="BJ102" i="2" s="1"/>
  <c r="BJ103" i="2" s="1"/>
  <c r="BJ5" i="2"/>
  <c r="AX5" i="2" l="1"/>
  <c r="BE5" i="2" s="1"/>
  <c r="AM163" i="2"/>
  <c r="BC7" i="2" s="1"/>
  <c r="BE7" i="2" s="1"/>
  <c r="AX17" i="2"/>
  <c r="AW17" i="2"/>
  <c r="Y5148" i="2"/>
  <c r="Y5147" i="2"/>
  <c r="Y5146" i="2"/>
  <c r="Y5145" i="2"/>
  <c r="Y5144" i="2"/>
  <c r="Y5143" i="2"/>
  <c r="Y5142" i="2"/>
  <c r="Y5141" i="2"/>
  <c r="Y5140" i="2"/>
  <c r="Y5139" i="2"/>
  <c r="Y5138" i="2"/>
  <c r="Y5137" i="2"/>
  <c r="Y5136" i="2"/>
  <c r="Y5135" i="2"/>
  <c r="Y5134" i="2"/>
  <c r="Y5133" i="2"/>
  <c r="Y5132" i="2"/>
  <c r="Y5131" i="2"/>
  <c r="Y5130" i="2"/>
  <c r="Y5129" i="2"/>
  <c r="Y5128" i="2"/>
  <c r="Y5127" i="2"/>
  <c r="Y5126" i="2"/>
  <c r="Y5125" i="2"/>
  <c r="Y5124" i="2"/>
  <c r="Y5123" i="2"/>
  <c r="Y5122" i="2"/>
  <c r="Y5121" i="2"/>
  <c r="Y5120" i="2"/>
  <c r="Y5119" i="2"/>
  <c r="Y5118" i="2"/>
  <c r="Y5117" i="2"/>
  <c r="Y5116" i="2"/>
  <c r="Y5115" i="2"/>
  <c r="Y5114" i="2"/>
  <c r="Y5113" i="2"/>
  <c r="Y5112" i="2"/>
  <c r="Y5111" i="2"/>
  <c r="Y5110" i="2"/>
  <c r="Y5109" i="2"/>
  <c r="Y5108" i="2"/>
  <c r="Y5107" i="2"/>
  <c r="Y5106" i="2"/>
  <c r="Y5105" i="2"/>
  <c r="Y5104" i="2"/>
  <c r="Y5103" i="2"/>
  <c r="Y5102" i="2"/>
  <c r="Y5101" i="2"/>
  <c r="Y5100" i="2"/>
  <c r="Y5099" i="2"/>
  <c r="Y5098" i="2"/>
  <c r="Y5097" i="2"/>
  <c r="Y5096" i="2"/>
  <c r="Y5095" i="2"/>
  <c r="Y5094" i="2"/>
  <c r="Y5093" i="2"/>
  <c r="Y5092" i="2"/>
  <c r="Y5091" i="2"/>
  <c r="Y5090" i="2"/>
  <c r="Y5089" i="2"/>
  <c r="Y5088" i="2"/>
  <c r="Y5087" i="2"/>
  <c r="Y5086" i="2"/>
  <c r="Y5085" i="2"/>
  <c r="Y5084" i="2"/>
  <c r="Y5083" i="2"/>
  <c r="Y5082" i="2"/>
  <c r="Y5081" i="2"/>
  <c r="Y5080" i="2"/>
  <c r="Y5079" i="2"/>
  <c r="Y5078" i="2"/>
  <c r="Y5077" i="2"/>
  <c r="Y5076" i="2"/>
  <c r="Y5075" i="2"/>
  <c r="Y5074" i="2"/>
  <c r="Y5073" i="2"/>
  <c r="Y5072" i="2"/>
  <c r="Y5071" i="2"/>
  <c r="Y5070" i="2"/>
  <c r="Y5069" i="2"/>
  <c r="Y5068" i="2"/>
  <c r="Y5067" i="2"/>
  <c r="Y5066" i="2"/>
  <c r="Y5065" i="2"/>
  <c r="Y5064" i="2"/>
  <c r="Y5063" i="2"/>
  <c r="Y5062" i="2"/>
  <c r="Y5061" i="2"/>
  <c r="Y5060" i="2"/>
  <c r="Y5059" i="2"/>
  <c r="Y5058" i="2"/>
  <c r="Y5057" i="2"/>
  <c r="Y5056" i="2"/>
  <c r="Y5055" i="2"/>
  <c r="Y5054" i="2"/>
  <c r="Y5053" i="2"/>
  <c r="Y5052" i="2"/>
  <c r="Y5051" i="2"/>
  <c r="Y5050" i="2"/>
  <c r="Y5049" i="2"/>
  <c r="Y5048" i="2"/>
  <c r="Y5047" i="2"/>
  <c r="Y5046" i="2"/>
  <c r="Y5045" i="2"/>
  <c r="Y5044" i="2"/>
  <c r="Y5043" i="2"/>
  <c r="Y5042" i="2"/>
  <c r="Y5041" i="2"/>
  <c r="Y5040" i="2"/>
  <c r="Y5039" i="2"/>
  <c r="Y5038" i="2"/>
  <c r="Y5037" i="2"/>
  <c r="Y5036" i="2"/>
  <c r="Y5035" i="2"/>
  <c r="Y5034" i="2"/>
  <c r="Y5033" i="2"/>
  <c r="Y5032" i="2"/>
  <c r="Y5031" i="2"/>
  <c r="Y5030" i="2"/>
  <c r="Y5029" i="2"/>
  <c r="Y5028" i="2"/>
  <c r="Y5027" i="2"/>
  <c r="Y5026" i="2"/>
  <c r="Y5025" i="2"/>
  <c r="Y5024" i="2"/>
  <c r="Y5023" i="2"/>
  <c r="Y5022" i="2"/>
  <c r="Y5021" i="2"/>
  <c r="Y5020" i="2"/>
  <c r="Y5019" i="2"/>
  <c r="Y5018" i="2"/>
  <c r="Y5017" i="2"/>
  <c r="Y5016" i="2"/>
  <c r="Y5015" i="2"/>
  <c r="Y5014" i="2"/>
  <c r="Y5013" i="2"/>
  <c r="Y5012" i="2"/>
  <c r="Y5011" i="2"/>
  <c r="Y5010" i="2"/>
  <c r="Y5009" i="2"/>
  <c r="Y5008" i="2"/>
  <c r="Y5007" i="2"/>
  <c r="Y5006" i="2"/>
  <c r="Y5005" i="2"/>
  <c r="Y5004" i="2"/>
  <c r="Y5003" i="2"/>
  <c r="Y5002" i="2"/>
  <c r="Y5001" i="2"/>
  <c r="Y5000" i="2"/>
  <c r="Y4999" i="2"/>
  <c r="Y4998" i="2"/>
  <c r="Y4997" i="2"/>
  <c r="Y4996" i="2"/>
  <c r="Y4995" i="2"/>
  <c r="Y4994" i="2"/>
  <c r="Y4993" i="2"/>
  <c r="Y4992" i="2"/>
  <c r="Y4991" i="2"/>
  <c r="Y4990" i="2"/>
  <c r="Y4989" i="2"/>
  <c r="Y4988" i="2"/>
  <c r="Y4987" i="2"/>
  <c r="Y4986" i="2"/>
  <c r="Y4985" i="2"/>
  <c r="Y4984" i="2"/>
  <c r="Y4983" i="2"/>
  <c r="Y4982" i="2"/>
  <c r="Y4981" i="2"/>
  <c r="Y4980" i="2"/>
  <c r="Y4979" i="2"/>
  <c r="Y4978" i="2"/>
  <c r="Y4977" i="2"/>
  <c r="Y4976" i="2"/>
  <c r="Y4975" i="2"/>
  <c r="Y4974" i="2"/>
  <c r="Y4973" i="2"/>
  <c r="Y4972" i="2"/>
  <c r="Y4971" i="2"/>
  <c r="Y4970" i="2"/>
  <c r="Y4969" i="2"/>
  <c r="Y4968" i="2"/>
  <c r="Y4967" i="2"/>
  <c r="Y4966" i="2"/>
  <c r="Y4965" i="2"/>
  <c r="Y4964" i="2"/>
  <c r="Y4963" i="2"/>
  <c r="Y4962" i="2"/>
  <c r="Y4961" i="2"/>
  <c r="Y4960" i="2"/>
  <c r="Y4959" i="2"/>
  <c r="Y4958" i="2"/>
  <c r="Y4957" i="2"/>
  <c r="Y4956" i="2"/>
  <c r="Y4955" i="2"/>
  <c r="Y4954" i="2"/>
  <c r="Y4953" i="2"/>
  <c r="Y4952" i="2"/>
  <c r="Y4951" i="2"/>
  <c r="Y4950" i="2"/>
  <c r="Y4949" i="2"/>
  <c r="Y4948" i="2"/>
  <c r="Y4947" i="2"/>
  <c r="Y4946" i="2"/>
  <c r="Y4945" i="2"/>
  <c r="Y4944" i="2"/>
  <c r="Y4943" i="2"/>
  <c r="Y4942" i="2"/>
  <c r="Y4941" i="2"/>
  <c r="Y4940" i="2"/>
  <c r="Y4939" i="2"/>
  <c r="Y4938" i="2"/>
  <c r="Y4937" i="2"/>
  <c r="Y4936" i="2"/>
  <c r="Y4935" i="2"/>
  <c r="Y4934" i="2"/>
  <c r="Y4933" i="2"/>
  <c r="Y4932" i="2"/>
  <c r="Y4931" i="2"/>
  <c r="Y4930" i="2"/>
  <c r="Y4929" i="2"/>
  <c r="Y4928" i="2"/>
  <c r="Y4927" i="2"/>
  <c r="Y4926" i="2"/>
  <c r="Y4925" i="2"/>
  <c r="Y4924" i="2"/>
  <c r="Y4923" i="2"/>
  <c r="Y4922" i="2"/>
  <c r="Y4921" i="2"/>
  <c r="Y4920" i="2"/>
  <c r="Y4919" i="2"/>
  <c r="Y4918" i="2"/>
  <c r="Y4917" i="2"/>
  <c r="Y4916" i="2"/>
  <c r="Y4915" i="2"/>
  <c r="Y4914" i="2"/>
  <c r="Y4913" i="2"/>
  <c r="Y4912" i="2"/>
  <c r="Y4911" i="2"/>
  <c r="Y4910" i="2"/>
  <c r="Y4909" i="2"/>
  <c r="Y4908" i="2"/>
  <c r="Y4907" i="2"/>
  <c r="Y4906" i="2"/>
  <c r="Y4905" i="2"/>
  <c r="Y4904" i="2"/>
  <c r="Y4903" i="2"/>
  <c r="Y4902" i="2"/>
  <c r="Y4901" i="2"/>
  <c r="Y4900" i="2"/>
  <c r="Y4899" i="2"/>
  <c r="Y4898" i="2"/>
  <c r="Y4897" i="2"/>
  <c r="Y4896" i="2"/>
  <c r="Y4895" i="2"/>
  <c r="Y4894" i="2"/>
  <c r="Y4893" i="2"/>
  <c r="Y4892" i="2"/>
  <c r="Y4891" i="2"/>
  <c r="Y4890" i="2"/>
  <c r="Y4889" i="2"/>
  <c r="Y4888" i="2"/>
  <c r="Y4887" i="2"/>
  <c r="Y4886" i="2"/>
  <c r="Y4885" i="2"/>
  <c r="Y4884" i="2"/>
  <c r="Y4883" i="2"/>
  <c r="Y4882" i="2"/>
  <c r="Y4881" i="2"/>
  <c r="Y4880" i="2"/>
  <c r="Y4879" i="2"/>
  <c r="Y4878" i="2"/>
  <c r="Y4877" i="2"/>
  <c r="Y4876" i="2"/>
  <c r="Y4875" i="2"/>
  <c r="Y4874" i="2"/>
  <c r="Y4873" i="2"/>
  <c r="Y4872" i="2"/>
  <c r="Y4871" i="2"/>
  <c r="Y4870" i="2"/>
  <c r="Y4869" i="2"/>
  <c r="Y4868" i="2"/>
  <c r="Y4867" i="2"/>
  <c r="Y4866" i="2"/>
  <c r="Y4865" i="2"/>
  <c r="Y4864" i="2"/>
  <c r="Y4863" i="2"/>
  <c r="Y4862" i="2"/>
  <c r="Y4861" i="2"/>
  <c r="Y4860" i="2"/>
  <c r="Y4859" i="2"/>
  <c r="Y4858" i="2"/>
  <c r="Y4857" i="2"/>
  <c r="Y4856" i="2"/>
  <c r="Y4855" i="2"/>
  <c r="Y4854" i="2"/>
  <c r="Y4853" i="2"/>
  <c r="Y4852" i="2"/>
  <c r="Y4851" i="2"/>
  <c r="Y4850" i="2"/>
  <c r="Y4849" i="2"/>
  <c r="Y4848" i="2"/>
  <c r="Y4847" i="2"/>
  <c r="Y4846" i="2"/>
  <c r="Y4845" i="2"/>
  <c r="Y4844" i="2"/>
  <c r="Y4843" i="2"/>
  <c r="Y4842" i="2"/>
  <c r="Y4841" i="2"/>
  <c r="Y4840" i="2"/>
  <c r="Y4839" i="2"/>
  <c r="Y4838" i="2"/>
  <c r="Y4837" i="2"/>
  <c r="Y4836" i="2"/>
  <c r="Y4835" i="2"/>
  <c r="Y4834" i="2"/>
  <c r="Y4833" i="2"/>
  <c r="Y4832" i="2"/>
  <c r="Y4831" i="2"/>
  <c r="Y4830" i="2"/>
  <c r="Y4829" i="2"/>
  <c r="Y4828" i="2"/>
  <c r="Y4827" i="2"/>
  <c r="Y4826" i="2"/>
  <c r="Y4825" i="2"/>
  <c r="Y4824" i="2"/>
  <c r="Y4823" i="2"/>
  <c r="Y4822" i="2"/>
  <c r="Y4821" i="2"/>
  <c r="Y4820" i="2"/>
  <c r="Y4819" i="2"/>
  <c r="Y4818" i="2"/>
  <c r="Y4817" i="2"/>
  <c r="Y4816" i="2"/>
  <c r="Y4815" i="2"/>
  <c r="Y4814" i="2"/>
  <c r="Y4813" i="2"/>
  <c r="Y4812" i="2"/>
  <c r="Y4811" i="2"/>
  <c r="Y4810" i="2"/>
  <c r="Y4809" i="2"/>
  <c r="Y4808" i="2"/>
  <c r="Y4807" i="2"/>
  <c r="Y4806" i="2"/>
  <c r="Y4805" i="2"/>
  <c r="Y4804" i="2"/>
  <c r="Y4803" i="2"/>
  <c r="Y4802" i="2"/>
  <c r="Y4801" i="2"/>
  <c r="Y4800" i="2"/>
  <c r="Y4799" i="2"/>
  <c r="Y4798" i="2"/>
  <c r="Y4797" i="2"/>
  <c r="Y4796" i="2"/>
  <c r="Y4795" i="2"/>
  <c r="Y4794" i="2"/>
  <c r="Y4793" i="2"/>
  <c r="Y4792" i="2"/>
  <c r="Y4791" i="2"/>
  <c r="Y4790" i="2"/>
  <c r="Y4789" i="2"/>
  <c r="Y4788" i="2"/>
  <c r="Y4787" i="2"/>
  <c r="Y4786" i="2"/>
  <c r="Y4785" i="2"/>
  <c r="Y4784" i="2"/>
  <c r="Y4783" i="2"/>
  <c r="Y4782" i="2"/>
  <c r="Y4781" i="2"/>
  <c r="Y4780" i="2"/>
  <c r="Y4779" i="2"/>
  <c r="Y4778" i="2"/>
  <c r="Y4777" i="2"/>
  <c r="Y4776" i="2"/>
  <c r="Y4775" i="2"/>
  <c r="Y4774" i="2"/>
  <c r="Y4773" i="2"/>
  <c r="Y4772" i="2"/>
  <c r="Y4771" i="2"/>
  <c r="Y4770" i="2"/>
  <c r="Y4769" i="2"/>
  <c r="Y4768" i="2"/>
  <c r="Y4767" i="2"/>
  <c r="Y4766" i="2"/>
  <c r="Y4765" i="2"/>
  <c r="Y4764" i="2"/>
  <c r="Y4763" i="2"/>
  <c r="Y4762" i="2"/>
  <c r="Y4761" i="2"/>
  <c r="Y4760" i="2"/>
  <c r="Y4759" i="2"/>
  <c r="Y4758" i="2"/>
  <c r="Y4757" i="2"/>
  <c r="Y4756" i="2"/>
  <c r="Y4755" i="2"/>
  <c r="Y4754" i="2"/>
  <c r="Y4753" i="2"/>
  <c r="Y4752" i="2"/>
  <c r="Y4751" i="2"/>
  <c r="Y4750" i="2"/>
  <c r="Y4749" i="2"/>
  <c r="Y4748" i="2"/>
  <c r="Y4747" i="2"/>
  <c r="Y4746" i="2"/>
  <c r="Y4745" i="2"/>
  <c r="Y4744" i="2"/>
  <c r="Y4743" i="2"/>
  <c r="Y4742" i="2"/>
  <c r="Y4741" i="2"/>
  <c r="Y4740" i="2"/>
  <c r="Y4739" i="2"/>
  <c r="Y4738" i="2"/>
  <c r="Y4737" i="2"/>
  <c r="Y4736" i="2"/>
  <c r="Y4735" i="2"/>
  <c r="Y4734" i="2"/>
  <c r="Y4733" i="2"/>
  <c r="Y4732" i="2"/>
  <c r="Y4731" i="2"/>
  <c r="Y4730" i="2"/>
  <c r="Y4729" i="2"/>
  <c r="Y4728" i="2"/>
  <c r="Y4727" i="2"/>
  <c r="Y4726" i="2"/>
  <c r="Y4725" i="2"/>
  <c r="Y4724" i="2"/>
  <c r="Y4723" i="2"/>
  <c r="Y4722" i="2"/>
  <c r="Y4721" i="2"/>
  <c r="Y4720" i="2"/>
  <c r="Y4719" i="2"/>
  <c r="Y4718" i="2"/>
  <c r="Y4717" i="2"/>
  <c r="Y4716" i="2"/>
  <c r="Y4715" i="2"/>
  <c r="Y4714" i="2"/>
  <c r="Y4713" i="2"/>
  <c r="Y4712" i="2"/>
  <c r="Y4711" i="2"/>
  <c r="Y4710" i="2"/>
  <c r="Y4709" i="2"/>
  <c r="Y4708" i="2"/>
  <c r="Y4707" i="2"/>
  <c r="Y4706" i="2"/>
  <c r="Y4705" i="2"/>
  <c r="Y4704" i="2"/>
  <c r="Y4703" i="2"/>
  <c r="Y4702" i="2"/>
  <c r="Y4701" i="2"/>
  <c r="Y4700" i="2"/>
  <c r="Y4699" i="2"/>
  <c r="Y4698" i="2"/>
  <c r="Y4697" i="2"/>
  <c r="Y4696" i="2"/>
  <c r="Y4695" i="2"/>
  <c r="Y4694" i="2"/>
  <c r="Y4693" i="2"/>
  <c r="Y4692" i="2"/>
  <c r="Y4691" i="2"/>
  <c r="Y4690" i="2"/>
  <c r="Y4689" i="2"/>
  <c r="Y4688" i="2"/>
  <c r="Y4687" i="2"/>
  <c r="Y4686" i="2"/>
  <c r="Y4685" i="2"/>
  <c r="Y4684" i="2"/>
  <c r="Y4683" i="2"/>
  <c r="Y4682" i="2"/>
  <c r="Y4681" i="2"/>
  <c r="Y4680" i="2"/>
  <c r="Y4679" i="2"/>
  <c r="Y4678" i="2"/>
  <c r="Y4677" i="2"/>
  <c r="Y4676" i="2"/>
  <c r="Y4675" i="2"/>
  <c r="Y4674" i="2"/>
  <c r="Y4673" i="2"/>
  <c r="Y4672" i="2"/>
  <c r="Y4671" i="2"/>
  <c r="Y4670" i="2"/>
  <c r="Y4669" i="2"/>
  <c r="Y4668" i="2"/>
  <c r="Y4667" i="2"/>
  <c r="Y4666" i="2"/>
  <c r="Y4665" i="2"/>
  <c r="Y4664" i="2"/>
  <c r="Y4663" i="2"/>
  <c r="Y4662" i="2"/>
  <c r="Y4661" i="2"/>
  <c r="Y4660" i="2"/>
  <c r="Y4659" i="2"/>
  <c r="Y4658" i="2"/>
  <c r="Y4657" i="2"/>
  <c r="Y4656" i="2"/>
  <c r="Y4655" i="2"/>
  <c r="Y4654" i="2"/>
  <c r="Y4653" i="2"/>
  <c r="Y4652" i="2"/>
  <c r="Y4651" i="2"/>
  <c r="Y4650" i="2"/>
  <c r="Y4649" i="2"/>
  <c r="Y4648" i="2"/>
  <c r="Y4647" i="2"/>
  <c r="Y4646" i="2"/>
  <c r="Y4645" i="2"/>
  <c r="Y4644" i="2"/>
  <c r="Y4643" i="2"/>
  <c r="Y4642" i="2"/>
  <c r="Y4641" i="2"/>
  <c r="Y4640" i="2"/>
  <c r="Y4639" i="2"/>
  <c r="Y4638" i="2"/>
  <c r="Y4637" i="2"/>
  <c r="Y4636" i="2"/>
  <c r="Y4635" i="2"/>
  <c r="Y4634" i="2"/>
  <c r="Y4633" i="2"/>
  <c r="Y4632" i="2"/>
  <c r="Y4631" i="2"/>
  <c r="Y4630" i="2"/>
  <c r="Y4629" i="2"/>
  <c r="Y4628" i="2"/>
  <c r="Y4627" i="2"/>
  <c r="Y4626" i="2"/>
  <c r="Y4625" i="2"/>
  <c r="Y4624" i="2"/>
  <c r="Y4623" i="2"/>
  <c r="Y4622" i="2"/>
  <c r="Y4621" i="2"/>
  <c r="Y4620" i="2"/>
  <c r="Y4619" i="2"/>
  <c r="Y4618" i="2"/>
  <c r="Y4617" i="2"/>
  <c r="Y4616" i="2"/>
  <c r="Y4615" i="2"/>
  <c r="Y4614" i="2"/>
  <c r="Y4613" i="2"/>
  <c r="Y4612" i="2"/>
  <c r="Y4611" i="2"/>
  <c r="Y4610" i="2"/>
  <c r="Y4609" i="2"/>
  <c r="Y4608" i="2"/>
  <c r="Y4607" i="2"/>
  <c r="Y4606" i="2"/>
  <c r="Y4605" i="2"/>
  <c r="Y4604" i="2"/>
  <c r="Y4603" i="2"/>
  <c r="Y4602" i="2"/>
  <c r="Y4601" i="2"/>
  <c r="Y4600" i="2"/>
  <c r="Y4599" i="2"/>
  <c r="Y4598" i="2"/>
  <c r="Y4597" i="2"/>
  <c r="Y4596" i="2"/>
  <c r="Y4595" i="2"/>
  <c r="Y4594" i="2"/>
  <c r="Y4593" i="2"/>
  <c r="Y4592" i="2"/>
  <c r="Y4591" i="2"/>
  <c r="Y4590" i="2"/>
  <c r="Y4589" i="2"/>
  <c r="Y4588" i="2"/>
  <c r="Y4587" i="2"/>
  <c r="Y4586" i="2"/>
  <c r="Y4585" i="2"/>
  <c r="Y4584" i="2"/>
  <c r="Y4583" i="2"/>
  <c r="Y4582" i="2"/>
  <c r="Y4581" i="2"/>
  <c r="Y4580" i="2"/>
  <c r="Y4579" i="2"/>
  <c r="Y4578" i="2"/>
  <c r="Y4577" i="2"/>
  <c r="Y4576" i="2"/>
  <c r="Y4575" i="2"/>
  <c r="Y4574" i="2"/>
  <c r="Y4573" i="2"/>
  <c r="Y4572" i="2"/>
  <c r="Y4571" i="2"/>
  <c r="Y4570" i="2"/>
  <c r="Y4569" i="2"/>
  <c r="Y4568" i="2"/>
  <c r="Y4567" i="2"/>
  <c r="Y4566" i="2"/>
  <c r="Y4565" i="2"/>
  <c r="Y4564" i="2"/>
  <c r="Y4563" i="2"/>
  <c r="Y4562" i="2"/>
  <c r="Y4561" i="2"/>
  <c r="Y4560" i="2"/>
  <c r="Y4559" i="2"/>
  <c r="Y4558" i="2"/>
  <c r="Y4557" i="2"/>
  <c r="Y4556" i="2"/>
  <c r="Y4555" i="2"/>
  <c r="Y4554" i="2"/>
  <c r="Y4553" i="2"/>
  <c r="Y4552" i="2"/>
  <c r="Y4551" i="2"/>
  <c r="Y4550" i="2"/>
  <c r="Y4549" i="2"/>
  <c r="Y4548" i="2"/>
  <c r="Y4547" i="2"/>
  <c r="Y4546" i="2"/>
  <c r="Y4545" i="2"/>
  <c r="Y4544" i="2"/>
  <c r="Y4543" i="2"/>
  <c r="Y4542" i="2"/>
  <c r="Y4541" i="2"/>
  <c r="Y4540" i="2"/>
  <c r="Y4539" i="2"/>
  <c r="Y4538" i="2"/>
  <c r="Y4537" i="2"/>
  <c r="Y4536" i="2"/>
  <c r="Y4535" i="2"/>
  <c r="Y4534" i="2"/>
  <c r="Y4533" i="2"/>
  <c r="Y4532" i="2"/>
  <c r="Y4531" i="2"/>
  <c r="Y4530" i="2"/>
  <c r="Y4529" i="2"/>
  <c r="Y4528" i="2"/>
  <c r="Y4527" i="2"/>
  <c r="Y4526" i="2"/>
  <c r="Y4525" i="2"/>
  <c r="Y4524" i="2"/>
  <c r="Y4523" i="2"/>
  <c r="Y4522" i="2"/>
  <c r="Y4521" i="2"/>
  <c r="Y4520" i="2"/>
  <c r="Y4519" i="2"/>
  <c r="Y4518" i="2"/>
  <c r="Y4517" i="2"/>
  <c r="Y4516" i="2"/>
  <c r="Y4515" i="2"/>
  <c r="Y4514" i="2"/>
  <c r="Y4513" i="2"/>
  <c r="Y4512" i="2"/>
  <c r="Y4511" i="2"/>
  <c r="Y4510" i="2"/>
  <c r="Y4509" i="2"/>
  <c r="Y4508" i="2"/>
  <c r="Y4507" i="2"/>
  <c r="Y4506" i="2"/>
  <c r="Y4505" i="2"/>
  <c r="Y4504" i="2"/>
  <c r="Y4503" i="2"/>
  <c r="Y4502" i="2"/>
  <c r="Y4501" i="2"/>
  <c r="Y4500" i="2"/>
  <c r="Y4499" i="2"/>
  <c r="Y4498" i="2"/>
  <c r="Y4497" i="2"/>
  <c r="Y4496" i="2"/>
  <c r="Y4495" i="2"/>
  <c r="Y4494" i="2"/>
  <c r="Y4493" i="2"/>
  <c r="Y4492" i="2"/>
  <c r="Y4491" i="2"/>
  <c r="Y4490" i="2"/>
  <c r="Y4489" i="2"/>
  <c r="Y4488" i="2"/>
  <c r="Y4487" i="2"/>
  <c r="Y4486" i="2"/>
  <c r="Y4485" i="2"/>
  <c r="Y4484" i="2"/>
  <c r="Y4483" i="2"/>
  <c r="Y4482" i="2"/>
  <c r="Y4481" i="2"/>
  <c r="Y4480" i="2"/>
  <c r="Y4479" i="2"/>
  <c r="Y4478" i="2"/>
  <c r="Y4477" i="2"/>
  <c r="Y4476" i="2"/>
  <c r="Y4475" i="2"/>
  <c r="Y4474" i="2"/>
  <c r="Y4473" i="2"/>
  <c r="Y4472" i="2"/>
  <c r="Y4471" i="2"/>
  <c r="Y4470" i="2"/>
  <c r="Y4469" i="2"/>
  <c r="Y4468" i="2"/>
  <c r="Y4467" i="2"/>
  <c r="Y4466" i="2"/>
  <c r="Y4465" i="2"/>
  <c r="Y4464" i="2"/>
  <c r="Y4463" i="2"/>
  <c r="Y4462" i="2"/>
  <c r="Y4461" i="2"/>
  <c r="Y4460" i="2"/>
  <c r="Y4459" i="2"/>
  <c r="Y4458" i="2"/>
  <c r="Y4457" i="2"/>
  <c r="Y4456" i="2"/>
  <c r="Y4455" i="2"/>
  <c r="Y4454" i="2"/>
  <c r="Y4453" i="2"/>
  <c r="Y4452" i="2"/>
  <c r="Y4451" i="2"/>
  <c r="Y4450" i="2"/>
  <c r="Y4449" i="2"/>
  <c r="Y4448" i="2"/>
  <c r="Y4447" i="2"/>
  <c r="Y4446" i="2"/>
  <c r="Y4445" i="2"/>
  <c r="Y4444" i="2"/>
  <c r="Y4443" i="2"/>
  <c r="Y4442" i="2"/>
  <c r="Y4441" i="2"/>
  <c r="Y4440" i="2"/>
  <c r="Y4439" i="2"/>
  <c r="Y4438" i="2"/>
  <c r="Y4437" i="2"/>
  <c r="Y4436" i="2"/>
  <c r="Y4435" i="2"/>
  <c r="Y4434" i="2"/>
  <c r="Y4433" i="2"/>
  <c r="Y4432" i="2"/>
  <c r="Y4431" i="2"/>
  <c r="Y4430" i="2"/>
  <c r="Y4429" i="2"/>
  <c r="Y4428" i="2"/>
  <c r="Y4427" i="2"/>
  <c r="Y4426" i="2"/>
  <c r="Y4425" i="2"/>
  <c r="Y4424" i="2"/>
  <c r="Y4423" i="2"/>
  <c r="Y4422" i="2"/>
  <c r="Y4421" i="2"/>
  <c r="Y4420" i="2"/>
  <c r="Y4419" i="2"/>
  <c r="Y4418" i="2"/>
  <c r="Y4417" i="2"/>
  <c r="Y4416" i="2"/>
  <c r="Y4415" i="2"/>
  <c r="Y4414" i="2"/>
  <c r="Y4413" i="2"/>
  <c r="Y4412" i="2"/>
  <c r="Y4411" i="2"/>
  <c r="Y4410" i="2"/>
  <c r="Y4409" i="2"/>
  <c r="Y4408" i="2"/>
  <c r="Y4407" i="2"/>
  <c r="Y4406" i="2"/>
  <c r="Y4405" i="2"/>
  <c r="Y4404" i="2"/>
  <c r="Y4403" i="2"/>
  <c r="Y4402" i="2"/>
  <c r="Y4401" i="2"/>
  <c r="Y4400" i="2"/>
  <c r="Y4399" i="2"/>
  <c r="Y4398" i="2"/>
  <c r="Y4397" i="2"/>
  <c r="Y4396" i="2"/>
  <c r="Y4395" i="2"/>
  <c r="Y4394" i="2"/>
  <c r="Y4393" i="2"/>
  <c r="Y4392" i="2"/>
  <c r="Y4391" i="2"/>
  <c r="Y4390" i="2"/>
  <c r="Y4389" i="2"/>
  <c r="Y4388" i="2"/>
  <c r="Y4387" i="2"/>
  <c r="Y4386" i="2"/>
  <c r="Y4385" i="2"/>
  <c r="Y4384" i="2"/>
  <c r="Y4383" i="2"/>
  <c r="Y4382" i="2"/>
  <c r="Y4381" i="2"/>
  <c r="Y4380" i="2"/>
  <c r="Y4379" i="2"/>
  <c r="Y4378" i="2"/>
  <c r="Y4377" i="2"/>
  <c r="Y4376" i="2"/>
  <c r="Y4375" i="2"/>
  <c r="Y4374" i="2"/>
  <c r="Y4373" i="2"/>
  <c r="Y4372" i="2"/>
  <c r="Y4371" i="2"/>
  <c r="Y4370" i="2"/>
  <c r="Y4369" i="2"/>
  <c r="Y4368" i="2"/>
  <c r="Y4367" i="2"/>
  <c r="Y4366" i="2"/>
  <c r="Y4365" i="2"/>
  <c r="Y4364" i="2"/>
  <c r="Y4363" i="2"/>
  <c r="Y4362" i="2"/>
  <c r="Y4361" i="2"/>
  <c r="Y4360" i="2"/>
  <c r="Y4359" i="2"/>
  <c r="Y4358" i="2"/>
  <c r="Y4357" i="2"/>
  <c r="Y4356" i="2"/>
  <c r="Y4355" i="2"/>
  <c r="Y4354" i="2"/>
  <c r="Y4353" i="2"/>
  <c r="Y4352" i="2"/>
  <c r="Y4351" i="2"/>
  <c r="Y4350" i="2"/>
  <c r="Y4349" i="2"/>
  <c r="Y4348" i="2"/>
  <c r="Y4347" i="2"/>
  <c r="Y4346" i="2"/>
  <c r="Y4345" i="2"/>
  <c r="Y4344" i="2"/>
  <c r="Y4343" i="2"/>
  <c r="Y4342" i="2"/>
  <c r="Y4341" i="2"/>
  <c r="Y4340" i="2"/>
  <c r="Y4339" i="2"/>
  <c r="Y4338" i="2"/>
  <c r="Y4337" i="2"/>
  <c r="Y4336" i="2"/>
  <c r="Y4335" i="2"/>
  <c r="Y4334" i="2"/>
  <c r="Y4333" i="2"/>
  <c r="Y4332" i="2"/>
  <c r="Y4331" i="2"/>
  <c r="Y4330" i="2"/>
  <c r="Y4329" i="2"/>
  <c r="Y4328" i="2"/>
  <c r="Y4327" i="2"/>
  <c r="Y4326" i="2"/>
  <c r="Y4325" i="2"/>
  <c r="Y4324" i="2"/>
  <c r="Y4323" i="2"/>
  <c r="Y4322" i="2"/>
  <c r="Y4321" i="2"/>
  <c r="Y4320" i="2"/>
  <c r="Y4319" i="2"/>
  <c r="Y4318" i="2"/>
  <c r="Y4317" i="2"/>
  <c r="Y4316" i="2"/>
  <c r="Y4315" i="2"/>
  <c r="Y4314" i="2"/>
  <c r="Y4313" i="2"/>
  <c r="Y4312" i="2"/>
  <c r="Y4311" i="2"/>
  <c r="Y4310" i="2"/>
  <c r="Y4309" i="2"/>
  <c r="Y4308" i="2"/>
  <c r="Y4307" i="2"/>
  <c r="Y4306" i="2"/>
  <c r="Y4305" i="2"/>
  <c r="Y4304" i="2"/>
  <c r="Y4303" i="2"/>
  <c r="Y4302" i="2"/>
  <c r="Y4301" i="2"/>
  <c r="Y4300" i="2"/>
  <c r="Y4299" i="2"/>
  <c r="Y4298" i="2"/>
  <c r="Y4297" i="2"/>
  <c r="Y4296" i="2"/>
  <c r="Y4295" i="2"/>
  <c r="Y4294" i="2"/>
  <c r="Y4293" i="2"/>
  <c r="Y4292" i="2"/>
  <c r="Y4291" i="2"/>
  <c r="Y4290" i="2"/>
  <c r="Y4289" i="2"/>
  <c r="Y4288" i="2"/>
  <c r="Y4287" i="2"/>
  <c r="Y4286" i="2"/>
  <c r="Y4285" i="2"/>
  <c r="Y4284" i="2"/>
  <c r="Y4283" i="2"/>
  <c r="Y4282" i="2"/>
  <c r="Y4281" i="2"/>
  <c r="Y4280" i="2"/>
  <c r="Y4279" i="2"/>
  <c r="Y4278" i="2"/>
  <c r="Y4277" i="2"/>
  <c r="Y4276" i="2"/>
  <c r="Y4275" i="2"/>
  <c r="Y4274" i="2"/>
  <c r="Y4273" i="2"/>
  <c r="Y4272" i="2"/>
  <c r="Y4271" i="2"/>
  <c r="Y4270" i="2"/>
  <c r="Y4269" i="2"/>
  <c r="Y4268" i="2"/>
  <c r="Y4267" i="2"/>
  <c r="Y4266" i="2"/>
  <c r="Y4265" i="2"/>
  <c r="Y4264" i="2"/>
  <c r="Y4263" i="2"/>
  <c r="Y4262" i="2"/>
  <c r="Y4261" i="2"/>
  <c r="Y4260" i="2"/>
  <c r="Y4259" i="2"/>
  <c r="Y4258" i="2"/>
  <c r="Y4257" i="2"/>
  <c r="Y4256" i="2"/>
  <c r="Y4255" i="2"/>
  <c r="Y4254" i="2"/>
  <c r="Y4253" i="2"/>
  <c r="Y4252" i="2"/>
  <c r="Y4251" i="2"/>
  <c r="Y4250" i="2"/>
  <c r="Y4249" i="2"/>
  <c r="Y4248" i="2"/>
  <c r="Y4247" i="2"/>
  <c r="Y4246" i="2"/>
  <c r="Y4245" i="2"/>
  <c r="Y4244" i="2"/>
  <c r="Y4243" i="2"/>
  <c r="Y4242" i="2"/>
  <c r="Y4241" i="2"/>
  <c r="Y4240" i="2"/>
  <c r="Y4239" i="2"/>
  <c r="Y4238" i="2"/>
  <c r="Y4237" i="2"/>
  <c r="Y4236" i="2"/>
  <c r="Y4235" i="2"/>
  <c r="Y4234" i="2"/>
  <c r="Y4233" i="2"/>
  <c r="Y4232" i="2"/>
  <c r="Y4231" i="2"/>
  <c r="Y4230" i="2"/>
  <c r="Y4229" i="2"/>
  <c r="Y4228" i="2"/>
  <c r="Y4227" i="2"/>
  <c r="Y4226" i="2"/>
  <c r="Y4225" i="2"/>
  <c r="Y4224" i="2"/>
  <c r="Y4223" i="2"/>
  <c r="Y4222" i="2"/>
  <c r="Y4221" i="2"/>
  <c r="Y4220" i="2"/>
  <c r="Y4219" i="2"/>
  <c r="Y4218" i="2"/>
  <c r="Y4217" i="2"/>
  <c r="Y4216" i="2"/>
  <c r="Y4215" i="2"/>
  <c r="Y4214" i="2"/>
  <c r="Y4213" i="2"/>
  <c r="Y4212" i="2"/>
  <c r="Y4211" i="2"/>
  <c r="Y4210" i="2"/>
  <c r="Y4209" i="2"/>
  <c r="Y4208" i="2"/>
  <c r="Y4207" i="2"/>
  <c r="Y4206" i="2"/>
  <c r="Y4205" i="2"/>
  <c r="Y4204" i="2"/>
  <c r="Y4203" i="2"/>
  <c r="Y4202" i="2"/>
  <c r="Y4201" i="2"/>
  <c r="Y4200" i="2"/>
  <c r="Y4199" i="2"/>
  <c r="Y4198" i="2"/>
  <c r="Y4197" i="2"/>
  <c r="Y4196" i="2"/>
  <c r="Y4195" i="2"/>
  <c r="Y4194" i="2"/>
  <c r="Y4193" i="2"/>
  <c r="Y4192" i="2"/>
  <c r="Y4191" i="2"/>
  <c r="Y4190" i="2"/>
  <c r="Y4189" i="2"/>
  <c r="Y4188" i="2"/>
  <c r="Y4187" i="2"/>
  <c r="Y4186" i="2"/>
  <c r="Y4185" i="2"/>
  <c r="Y4184" i="2"/>
  <c r="Y4183" i="2"/>
  <c r="Y4182" i="2"/>
  <c r="Y4181" i="2"/>
  <c r="Y4180" i="2"/>
  <c r="Y4179" i="2"/>
  <c r="Y4178" i="2"/>
  <c r="Y4177" i="2"/>
  <c r="Y4176" i="2"/>
  <c r="Y4175" i="2"/>
  <c r="Y4174" i="2"/>
  <c r="Y4173" i="2"/>
  <c r="Y4172" i="2"/>
  <c r="Y4171" i="2"/>
  <c r="Y4170" i="2"/>
  <c r="Y4169" i="2"/>
  <c r="Y4168" i="2"/>
  <c r="Y4167" i="2"/>
  <c r="Y4166" i="2"/>
  <c r="Y4165" i="2"/>
  <c r="Y4164" i="2"/>
  <c r="Y4163" i="2"/>
  <c r="Y4162" i="2"/>
  <c r="Y4161" i="2"/>
  <c r="Y4160" i="2"/>
  <c r="Y4159" i="2"/>
  <c r="Y4158" i="2"/>
  <c r="Y4157" i="2"/>
  <c r="Y4156" i="2"/>
  <c r="Y4155" i="2"/>
  <c r="Y4154" i="2"/>
  <c r="Y4153" i="2"/>
  <c r="Y4152" i="2"/>
  <c r="Y4151" i="2"/>
  <c r="Y4150" i="2"/>
  <c r="Y4149" i="2"/>
  <c r="Y4148" i="2"/>
  <c r="Y4147" i="2"/>
  <c r="Y4146" i="2"/>
  <c r="Y4145" i="2"/>
  <c r="Y4144" i="2"/>
  <c r="Y4143" i="2"/>
  <c r="Y4142" i="2"/>
  <c r="Y4141" i="2"/>
  <c r="Y4140" i="2"/>
  <c r="Y4139" i="2"/>
  <c r="Y4138" i="2"/>
  <c r="Y4137" i="2"/>
  <c r="Y4136" i="2"/>
  <c r="Y4135" i="2"/>
  <c r="Y4134" i="2"/>
  <c r="Y4133" i="2"/>
  <c r="Y4132" i="2"/>
  <c r="Y4131" i="2"/>
  <c r="Y4130" i="2"/>
  <c r="Y4129" i="2"/>
  <c r="Y4128" i="2"/>
  <c r="Y4127" i="2"/>
  <c r="Y4126" i="2"/>
  <c r="Y4125" i="2"/>
  <c r="Y4124" i="2"/>
  <c r="Y4123" i="2"/>
  <c r="Y4122" i="2"/>
  <c r="Y4121" i="2"/>
  <c r="Y4120" i="2"/>
  <c r="Y4119" i="2"/>
  <c r="Y4118" i="2"/>
  <c r="Y4117" i="2"/>
  <c r="Y4116" i="2"/>
  <c r="Y4115" i="2"/>
  <c r="Y4114" i="2"/>
  <c r="Y4113" i="2"/>
  <c r="Y4112" i="2"/>
  <c r="Y4111" i="2"/>
  <c r="Y4110" i="2"/>
  <c r="Y4109" i="2"/>
  <c r="Y4108" i="2"/>
  <c r="Y4107" i="2"/>
  <c r="Y4106" i="2"/>
  <c r="Y4105" i="2"/>
  <c r="Y4104" i="2"/>
  <c r="Y4103" i="2"/>
  <c r="Y4102" i="2"/>
  <c r="Y4101" i="2"/>
  <c r="Y4100" i="2"/>
  <c r="Y4099" i="2"/>
  <c r="Y4098" i="2"/>
  <c r="Y4097" i="2"/>
  <c r="Y4096" i="2"/>
  <c r="Y4095" i="2"/>
  <c r="Y4094" i="2"/>
  <c r="Y4093" i="2"/>
  <c r="Y4092" i="2"/>
  <c r="Y4091" i="2"/>
  <c r="Y4090" i="2"/>
  <c r="Y4089" i="2"/>
  <c r="Y4088" i="2"/>
  <c r="Y4087" i="2"/>
  <c r="Y4086" i="2"/>
  <c r="Y4085" i="2"/>
  <c r="Y4084" i="2"/>
  <c r="Y4083" i="2"/>
  <c r="Y4082" i="2"/>
  <c r="Y4081" i="2"/>
  <c r="Y4080" i="2"/>
  <c r="Y4079" i="2"/>
  <c r="Y4078" i="2"/>
  <c r="Y4077" i="2"/>
  <c r="Y4076" i="2"/>
  <c r="Y4075" i="2"/>
  <c r="Y4074" i="2"/>
  <c r="Y4073" i="2"/>
  <c r="Y4072" i="2"/>
  <c r="Y4071" i="2"/>
  <c r="Y4070" i="2"/>
  <c r="Y4069" i="2"/>
  <c r="Y4068" i="2"/>
  <c r="Y4067" i="2"/>
  <c r="Y4066" i="2"/>
  <c r="Y4065" i="2"/>
  <c r="Y4064" i="2"/>
  <c r="Y4063" i="2"/>
  <c r="Y4062" i="2"/>
  <c r="Y4061" i="2"/>
  <c r="Y4060" i="2"/>
  <c r="Y4059" i="2"/>
  <c r="Y4058" i="2"/>
  <c r="Y4057" i="2"/>
  <c r="Y4056" i="2"/>
  <c r="Y4055" i="2"/>
  <c r="Y4054" i="2"/>
  <c r="Y4053" i="2"/>
  <c r="Y4052" i="2"/>
  <c r="Y4051" i="2"/>
  <c r="Y4050" i="2"/>
  <c r="Y4049" i="2"/>
  <c r="Y4048" i="2"/>
  <c r="Y4047" i="2"/>
  <c r="Y4046" i="2"/>
  <c r="Y4045" i="2"/>
  <c r="Y4044" i="2"/>
  <c r="Y4043" i="2"/>
  <c r="Y4042" i="2"/>
  <c r="Y4041" i="2"/>
  <c r="Y4040" i="2"/>
  <c r="Y4039" i="2"/>
  <c r="Y4038" i="2"/>
  <c r="Y4037" i="2"/>
  <c r="Y4036" i="2"/>
  <c r="Y4035" i="2"/>
  <c r="Y4034" i="2"/>
  <c r="Y4033" i="2"/>
  <c r="Y4032" i="2"/>
  <c r="Y4031" i="2"/>
  <c r="Y4030" i="2"/>
  <c r="Y4029" i="2"/>
  <c r="Y4028" i="2"/>
  <c r="Y4027" i="2"/>
  <c r="Y4026" i="2"/>
  <c r="Y4025" i="2"/>
  <c r="Y4024" i="2"/>
  <c r="Y4023" i="2"/>
  <c r="Y4022" i="2"/>
  <c r="Y4021" i="2"/>
  <c r="Y4020" i="2"/>
  <c r="Y4019" i="2"/>
  <c r="Y4018" i="2"/>
  <c r="Y4017" i="2"/>
  <c r="Y4016" i="2"/>
  <c r="Y4015" i="2"/>
  <c r="Y4014" i="2"/>
  <c r="Y4013" i="2"/>
  <c r="Y4012" i="2"/>
  <c r="Y4011" i="2"/>
  <c r="Y4010" i="2"/>
  <c r="Y4009" i="2"/>
  <c r="Y4008" i="2"/>
  <c r="Y4007" i="2"/>
  <c r="Y4006" i="2"/>
  <c r="Y4005" i="2"/>
  <c r="Y4004" i="2"/>
  <c r="Y4003" i="2"/>
  <c r="Y4002" i="2"/>
  <c r="Y4001" i="2"/>
  <c r="Y4000" i="2"/>
  <c r="Y3999" i="2"/>
  <c r="Y3998" i="2"/>
  <c r="Y3997" i="2"/>
  <c r="Y3996" i="2"/>
  <c r="Y3995" i="2"/>
  <c r="Y3994" i="2"/>
  <c r="Y3993" i="2"/>
  <c r="Y3992" i="2"/>
  <c r="Y3991" i="2"/>
  <c r="Y3990" i="2"/>
  <c r="Y3989" i="2"/>
  <c r="Y3988" i="2"/>
  <c r="Y3987" i="2"/>
  <c r="Y3986" i="2"/>
  <c r="Y3985" i="2"/>
  <c r="Y3984" i="2"/>
  <c r="Y3983" i="2"/>
  <c r="Y3982" i="2"/>
  <c r="Y3981" i="2"/>
  <c r="Y3980" i="2"/>
  <c r="Y3979" i="2"/>
  <c r="Y3978" i="2"/>
  <c r="Y3977" i="2"/>
  <c r="Y3976" i="2"/>
  <c r="Y3975" i="2"/>
  <c r="Y3974" i="2"/>
  <c r="Y3973" i="2"/>
  <c r="Y3972" i="2"/>
  <c r="Y3971" i="2"/>
  <c r="Y3970" i="2"/>
  <c r="Y3969" i="2"/>
  <c r="Y3968" i="2"/>
  <c r="Y3967" i="2"/>
  <c r="Y3966" i="2"/>
  <c r="Y3965" i="2"/>
  <c r="Y3964" i="2"/>
  <c r="Y3963" i="2"/>
  <c r="Y3962" i="2"/>
  <c r="Y3961" i="2"/>
  <c r="Y3960" i="2"/>
  <c r="Y3959" i="2"/>
  <c r="Y3958" i="2"/>
  <c r="Y3957" i="2"/>
  <c r="Y3956" i="2"/>
  <c r="Y3955" i="2"/>
  <c r="Y3954" i="2"/>
  <c r="Y3953" i="2"/>
  <c r="Y3952" i="2"/>
  <c r="Y3951" i="2"/>
  <c r="Y3950" i="2"/>
  <c r="Y3949" i="2"/>
  <c r="Y3948" i="2"/>
  <c r="Y3947" i="2"/>
  <c r="Y3946" i="2"/>
  <c r="Y3945" i="2"/>
  <c r="Y3944" i="2"/>
  <c r="Y3943" i="2"/>
  <c r="Y3942" i="2"/>
  <c r="Y3941" i="2"/>
  <c r="Y3940" i="2"/>
  <c r="Y3939" i="2"/>
  <c r="Y3938" i="2"/>
  <c r="Y3937" i="2"/>
  <c r="Y3936" i="2"/>
  <c r="Y3935" i="2"/>
  <c r="Y3934" i="2"/>
  <c r="Y3933" i="2"/>
  <c r="Y3932" i="2"/>
  <c r="Y3931" i="2"/>
  <c r="Y3930" i="2"/>
  <c r="Y3929" i="2"/>
  <c r="Y3928" i="2"/>
  <c r="Y3927" i="2"/>
  <c r="Y3926" i="2"/>
  <c r="Y3925" i="2"/>
  <c r="Y3924" i="2"/>
  <c r="Y3923" i="2"/>
  <c r="Y3922" i="2"/>
  <c r="Y3921" i="2"/>
  <c r="Y3920" i="2"/>
  <c r="Y3919" i="2"/>
  <c r="Y3918" i="2"/>
  <c r="Y3917" i="2"/>
  <c r="Y3916" i="2"/>
  <c r="Y3915" i="2"/>
  <c r="Y3914" i="2"/>
  <c r="Y3913" i="2"/>
  <c r="Y3912" i="2"/>
  <c r="Y3911" i="2"/>
  <c r="Y3910" i="2"/>
  <c r="Y3909" i="2"/>
  <c r="Y3908" i="2"/>
  <c r="Y3907" i="2"/>
  <c r="Y3906" i="2"/>
  <c r="Y3905" i="2"/>
  <c r="Y3904" i="2"/>
  <c r="Y3903" i="2"/>
  <c r="Y3902" i="2"/>
  <c r="Y3901" i="2"/>
  <c r="Y3900" i="2"/>
  <c r="Y3899" i="2"/>
  <c r="Y3898" i="2"/>
  <c r="Y3897" i="2"/>
  <c r="Y3896" i="2"/>
  <c r="Y3895" i="2"/>
  <c r="Y3894" i="2"/>
  <c r="Y3893" i="2"/>
  <c r="Y3892" i="2"/>
  <c r="Y3891" i="2"/>
  <c r="Y3890" i="2"/>
  <c r="Y3889" i="2"/>
  <c r="Y3888" i="2"/>
  <c r="Y3887" i="2"/>
  <c r="Y3886" i="2"/>
  <c r="Y3885" i="2"/>
  <c r="Y3884" i="2"/>
  <c r="Y3883" i="2"/>
  <c r="Y3882" i="2"/>
  <c r="Y3881" i="2"/>
  <c r="Y3880" i="2"/>
  <c r="Y3879" i="2"/>
  <c r="Y3878" i="2"/>
  <c r="Y3877" i="2"/>
  <c r="Y3876" i="2"/>
  <c r="Y3875" i="2"/>
  <c r="Y3874" i="2"/>
  <c r="Y3873" i="2"/>
  <c r="Y3872" i="2"/>
  <c r="Y3871" i="2"/>
  <c r="Y3870" i="2"/>
  <c r="Y3869" i="2"/>
  <c r="Y3868" i="2"/>
  <c r="Y3867" i="2"/>
  <c r="Y3866" i="2"/>
  <c r="Y3865" i="2"/>
  <c r="Y3864" i="2"/>
  <c r="Y3863" i="2"/>
  <c r="Y3862" i="2"/>
  <c r="Y3861" i="2"/>
  <c r="Y3860" i="2"/>
  <c r="Y3859" i="2"/>
  <c r="Y3858" i="2"/>
  <c r="Y3857" i="2"/>
  <c r="Y3856" i="2"/>
  <c r="Y3855" i="2"/>
  <c r="Y3854" i="2"/>
  <c r="Y3853" i="2"/>
  <c r="Y3852" i="2"/>
  <c r="Y3851" i="2"/>
  <c r="Y3850" i="2"/>
  <c r="Y3849" i="2"/>
  <c r="Y3848" i="2"/>
  <c r="Y3847" i="2"/>
  <c r="Y3846" i="2"/>
  <c r="Y3845" i="2"/>
  <c r="Y3844" i="2"/>
  <c r="Y3843" i="2"/>
  <c r="Y3842" i="2"/>
  <c r="Y3841" i="2"/>
  <c r="Y3840" i="2"/>
  <c r="Y3839" i="2"/>
  <c r="Y3838" i="2"/>
  <c r="Y3837" i="2"/>
  <c r="Y3836" i="2"/>
  <c r="Y3835" i="2"/>
  <c r="Y3834" i="2"/>
  <c r="Y3833" i="2"/>
  <c r="Y3832" i="2"/>
  <c r="Y3831" i="2"/>
  <c r="Y3830" i="2"/>
  <c r="Y3829" i="2"/>
  <c r="Y3828" i="2"/>
  <c r="Y3827" i="2"/>
  <c r="Y3826" i="2"/>
  <c r="Y3825" i="2"/>
  <c r="Y3824" i="2"/>
  <c r="Y3823" i="2"/>
  <c r="Y3822" i="2"/>
  <c r="Y3821" i="2"/>
  <c r="Y3820" i="2"/>
  <c r="Y3819" i="2"/>
  <c r="Y3818" i="2"/>
  <c r="Y3817" i="2"/>
  <c r="Y3816" i="2"/>
  <c r="Y3815" i="2"/>
  <c r="Y3814" i="2"/>
  <c r="Y3813" i="2"/>
  <c r="Y3812" i="2"/>
  <c r="Y3811" i="2"/>
  <c r="Y3810" i="2"/>
  <c r="Y3809" i="2"/>
  <c r="Y3808" i="2"/>
  <c r="Y3807" i="2"/>
  <c r="Y3806" i="2"/>
  <c r="Y3805" i="2"/>
  <c r="Y3804" i="2"/>
  <c r="Y3803" i="2"/>
  <c r="Y3802" i="2"/>
  <c r="Y3801" i="2"/>
  <c r="Y3800" i="2"/>
  <c r="Y3799" i="2"/>
  <c r="Y3798" i="2"/>
  <c r="Y3797" i="2"/>
  <c r="Y3796" i="2"/>
  <c r="Y3795" i="2"/>
  <c r="Y3794" i="2"/>
  <c r="Y3793" i="2"/>
  <c r="Y3792" i="2"/>
  <c r="Y3791" i="2"/>
  <c r="Y3790" i="2"/>
  <c r="Y3789" i="2"/>
  <c r="Y3788" i="2"/>
  <c r="Y3787" i="2"/>
  <c r="Y3786" i="2"/>
  <c r="Y3785" i="2"/>
  <c r="Y3784" i="2"/>
  <c r="Y3783" i="2"/>
  <c r="Y3782" i="2"/>
  <c r="Y3781" i="2"/>
  <c r="Y3780" i="2"/>
  <c r="Y3779" i="2"/>
  <c r="Y3778" i="2"/>
  <c r="Y3777" i="2"/>
  <c r="Y3776" i="2"/>
  <c r="Y3775" i="2"/>
  <c r="Y3774" i="2"/>
  <c r="Y3773" i="2"/>
  <c r="Y3772" i="2"/>
  <c r="Y3771" i="2"/>
  <c r="Y3770" i="2"/>
  <c r="Y3769" i="2"/>
  <c r="Y3768" i="2"/>
  <c r="Y3767" i="2"/>
  <c r="Y3766" i="2"/>
  <c r="Y3765" i="2"/>
  <c r="Y3764" i="2"/>
  <c r="Y3763" i="2"/>
  <c r="Y3762" i="2"/>
  <c r="Y3761" i="2"/>
  <c r="Y3760" i="2"/>
  <c r="Y3759" i="2"/>
  <c r="Y3758" i="2"/>
  <c r="Y3757" i="2"/>
  <c r="Y3756" i="2"/>
  <c r="Y3755" i="2"/>
  <c r="Y3754" i="2"/>
  <c r="Y3753" i="2"/>
  <c r="Y3752" i="2"/>
  <c r="Y3751" i="2"/>
  <c r="Y3750" i="2"/>
  <c r="Y3749" i="2"/>
  <c r="Y3748" i="2"/>
  <c r="Y3747" i="2"/>
  <c r="Y3746" i="2"/>
  <c r="Y3745" i="2"/>
  <c r="Y3744" i="2"/>
  <c r="Y3743" i="2"/>
  <c r="Y3742" i="2"/>
  <c r="Y3741" i="2"/>
  <c r="Y3740" i="2"/>
  <c r="Y3739" i="2"/>
  <c r="Y3738" i="2"/>
  <c r="Y3737" i="2"/>
  <c r="Y3736" i="2"/>
  <c r="Y3735" i="2"/>
  <c r="Y3734" i="2"/>
  <c r="Y3733" i="2"/>
  <c r="Y3732" i="2"/>
  <c r="Y3731" i="2"/>
  <c r="Y3730" i="2"/>
  <c r="Y3729" i="2"/>
  <c r="Y3728" i="2"/>
  <c r="Y3727" i="2"/>
  <c r="Y3726" i="2"/>
  <c r="Y3725" i="2"/>
  <c r="Y3724" i="2"/>
  <c r="Y3723" i="2"/>
  <c r="Y3722" i="2"/>
  <c r="Y3721" i="2"/>
  <c r="Y3720" i="2"/>
  <c r="Y3719" i="2"/>
  <c r="Y3718" i="2"/>
  <c r="Y3717" i="2"/>
  <c r="Y3716" i="2"/>
  <c r="Y3715" i="2"/>
  <c r="Y3714" i="2"/>
  <c r="Y3713" i="2"/>
  <c r="Y3712" i="2"/>
  <c r="Y3711" i="2"/>
  <c r="Y3710" i="2"/>
  <c r="Y3709" i="2"/>
  <c r="Y3708" i="2"/>
  <c r="Y3707" i="2"/>
  <c r="Y3706" i="2"/>
  <c r="Y3705" i="2"/>
  <c r="Y3704" i="2"/>
  <c r="Y3703" i="2"/>
  <c r="Y3702" i="2"/>
  <c r="Y3701" i="2"/>
  <c r="Y3700" i="2"/>
  <c r="Y3699" i="2"/>
  <c r="Y3698" i="2"/>
  <c r="Y3697" i="2"/>
  <c r="Y3696" i="2"/>
  <c r="Y3695" i="2"/>
  <c r="Y3694" i="2"/>
  <c r="Y3693" i="2"/>
  <c r="Y3692" i="2"/>
  <c r="Y3691" i="2"/>
  <c r="Y3690" i="2"/>
  <c r="Y3689" i="2"/>
  <c r="Y3688" i="2"/>
  <c r="Y3687" i="2"/>
  <c r="Y3686" i="2"/>
  <c r="Y3685" i="2"/>
  <c r="Y3684" i="2"/>
  <c r="Y3683" i="2"/>
  <c r="Y3682" i="2"/>
  <c r="Y3681" i="2"/>
  <c r="Y3680" i="2"/>
  <c r="Y3679" i="2"/>
  <c r="Y3678" i="2"/>
  <c r="Y3677" i="2"/>
  <c r="Y3676" i="2"/>
  <c r="Y3675" i="2"/>
  <c r="Y3674" i="2"/>
  <c r="Y3673" i="2"/>
  <c r="Y3672" i="2"/>
  <c r="Y3671" i="2"/>
  <c r="Y3670" i="2"/>
  <c r="Y3669" i="2"/>
  <c r="Y3668" i="2"/>
  <c r="Y3667" i="2"/>
  <c r="Y3666" i="2"/>
  <c r="Y3665" i="2"/>
  <c r="Y3664" i="2"/>
  <c r="Y3663" i="2"/>
  <c r="Y3662" i="2"/>
  <c r="Y3661" i="2"/>
  <c r="Y3660" i="2"/>
  <c r="Y3659" i="2"/>
  <c r="Y3658" i="2"/>
  <c r="Y3657" i="2"/>
  <c r="Y3656" i="2"/>
  <c r="Y3655" i="2"/>
  <c r="Y3654" i="2"/>
  <c r="Y3653" i="2"/>
  <c r="Y3652" i="2"/>
  <c r="Y3651" i="2"/>
  <c r="Y3650" i="2"/>
  <c r="Y3649" i="2"/>
  <c r="Y3648" i="2"/>
  <c r="Y3647" i="2"/>
  <c r="Y3646" i="2"/>
  <c r="Y3645" i="2"/>
  <c r="Y3644" i="2"/>
  <c r="Y3643" i="2"/>
  <c r="Y3642" i="2"/>
  <c r="Y3641" i="2"/>
  <c r="Y3640" i="2"/>
  <c r="Y3639" i="2"/>
  <c r="Y3638" i="2"/>
  <c r="Y3637" i="2"/>
  <c r="Y3636" i="2"/>
  <c r="Y3635" i="2"/>
  <c r="Y3634" i="2"/>
  <c r="Y3633" i="2"/>
  <c r="Y3632" i="2"/>
  <c r="Y3631" i="2"/>
  <c r="Y3630" i="2"/>
  <c r="Y3629" i="2"/>
  <c r="Y3628" i="2"/>
  <c r="Y3627" i="2"/>
  <c r="Y3626" i="2"/>
  <c r="Y3625" i="2"/>
  <c r="Y3624" i="2"/>
  <c r="Y3623" i="2"/>
  <c r="Y3622" i="2"/>
  <c r="Y3621" i="2"/>
  <c r="Y3620" i="2"/>
  <c r="Y3619" i="2"/>
  <c r="Y3618" i="2"/>
  <c r="Y3617" i="2"/>
  <c r="Y3616" i="2"/>
  <c r="Y3615" i="2"/>
  <c r="Y3614" i="2"/>
  <c r="Y3613" i="2"/>
  <c r="Y3612" i="2"/>
  <c r="Y3611" i="2"/>
  <c r="Y3610" i="2"/>
  <c r="Y3609" i="2"/>
  <c r="Y3608" i="2"/>
  <c r="Y3607" i="2"/>
  <c r="Y3606" i="2"/>
  <c r="Y3605" i="2"/>
  <c r="Y3604" i="2"/>
  <c r="Y3603" i="2"/>
  <c r="Y3602" i="2"/>
  <c r="Y3601" i="2"/>
  <c r="Y3600" i="2"/>
  <c r="Y3599" i="2"/>
  <c r="Y3598" i="2"/>
  <c r="Y3597" i="2"/>
  <c r="Y3596" i="2"/>
  <c r="Y3595" i="2"/>
  <c r="Y3594" i="2"/>
  <c r="Y3593" i="2"/>
  <c r="Y3592" i="2"/>
  <c r="Y3591" i="2"/>
  <c r="Y3590" i="2"/>
  <c r="Y3589" i="2"/>
  <c r="Y3588" i="2"/>
  <c r="Y3587" i="2"/>
  <c r="Y3586" i="2"/>
  <c r="Y3585" i="2"/>
  <c r="Y3584" i="2"/>
  <c r="Y3583" i="2"/>
  <c r="Y3582" i="2"/>
  <c r="Y3581" i="2"/>
  <c r="Y3580" i="2"/>
  <c r="Y3579" i="2"/>
  <c r="Y3578" i="2"/>
  <c r="Y3577" i="2"/>
  <c r="Y3576" i="2"/>
  <c r="Y3575" i="2"/>
  <c r="Y3574" i="2"/>
  <c r="Y3573" i="2"/>
  <c r="Y3572" i="2"/>
  <c r="Y3571" i="2"/>
  <c r="Y3570" i="2"/>
  <c r="Y3569" i="2"/>
  <c r="Y3568" i="2"/>
  <c r="Y3567" i="2"/>
  <c r="Y3566" i="2"/>
  <c r="Y3565" i="2"/>
  <c r="Y3564" i="2"/>
  <c r="Y3563" i="2"/>
  <c r="Y3562" i="2"/>
  <c r="Y3561" i="2"/>
  <c r="Y3560" i="2"/>
  <c r="Y3559" i="2"/>
  <c r="Y3558" i="2"/>
  <c r="Y3557" i="2"/>
  <c r="Y3556" i="2"/>
  <c r="Y3555" i="2"/>
  <c r="Y3554" i="2"/>
  <c r="Y3553" i="2"/>
  <c r="Y3552" i="2"/>
  <c r="Y3551" i="2"/>
  <c r="Y3550" i="2"/>
  <c r="Y3549" i="2"/>
  <c r="Y3548" i="2"/>
  <c r="Y3547" i="2"/>
  <c r="Y3546" i="2"/>
  <c r="Y3545" i="2"/>
  <c r="Y3544" i="2"/>
  <c r="Y3543" i="2"/>
  <c r="Y3542" i="2"/>
  <c r="Y3541" i="2"/>
  <c r="Y3540" i="2"/>
  <c r="Y3539" i="2"/>
  <c r="Y3538" i="2"/>
  <c r="Y3537" i="2"/>
  <c r="Y3536" i="2"/>
  <c r="Y3535" i="2"/>
  <c r="Y3534" i="2"/>
  <c r="Y3533" i="2"/>
  <c r="Y3532" i="2"/>
  <c r="Y3531" i="2"/>
  <c r="Y3530" i="2"/>
  <c r="Y3529" i="2"/>
  <c r="Y3528" i="2"/>
  <c r="Y3527" i="2"/>
  <c r="Y3526" i="2"/>
  <c r="Y3525" i="2"/>
  <c r="Y3524" i="2"/>
  <c r="Y3523" i="2"/>
  <c r="Y3522" i="2"/>
  <c r="Y3521" i="2"/>
  <c r="Y3520" i="2"/>
  <c r="Y3519" i="2"/>
  <c r="Y3518" i="2"/>
  <c r="Y3517" i="2"/>
  <c r="Y3516" i="2"/>
  <c r="Y3515" i="2"/>
  <c r="Y3514" i="2"/>
  <c r="Y3513" i="2"/>
  <c r="Y3512" i="2"/>
  <c r="Y3511" i="2"/>
  <c r="Y3510" i="2"/>
  <c r="Y3509" i="2"/>
  <c r="Y3508" i="2"/>
  <c r="Y3507" i="2"/>
  <c r="Y3506" i="2"/>
  <c r="Y3505" i="2"/>
  <c r="Y3504" i="2"/>
  <c r="Y3503" i="2"/>
  <c r="Y3502" i="2"/>
  <c r="Y3501" i="2"/>
  <c r="Y3500" i="2"/>
  <c r="Y3499" i="2"/>
  <c r="Y3498" i="2"/>
  <c r="Y3497" i="2"/>
  <c r="Y3496" i="2"/>
  <c r="Y3495" i="2"/>
  <c r="Y3494" i="2"/>
  <c r="Y3493" i="2"/>
  <c r="Y3492" i="2"/>
  <c r="Y3491" i="2"/>
  <c r="Y3490" i="2"/>
  <c r="Y3489" i="2"/>
  <c r="Y3488" i="2"/>
  <c r="Y3487" i="2"/>
  <c r="Y3486" i="2"/>
  <c r="Y3485" i="2"/>
  <c r="Y3484" i="2"/>
  <c r="Y3483" i="2"/>
  <c r="Y3482" i="2"/>
  <c r="Y3481" i="2"/>
  <c r="Y3480" i="2"/>
  <c r="Y3479" i="2"/>
  <c r="Y3478" i="2"/>
  <c r="Y3477" i="2"/>
  <c r="Y3476" i="2"/>
  <c r="Y3475" i="2"/>
  <c r="Y3474" i="2"/>
  <c r="Y3473" i="2"/>
  <c r="Y3472" i="2"/>
  <c r="Y3471" i="2"/>
  <c r="Y3470" i="2"/>
  <c r="Y3469" i="2"/>
  <c r="Y3468" i="2"/>
  <c r="Y3467" i="2"/>
  <c r="Y3466" i="2"/>
  <c r="Y3465" i="2"/>
  <c r="Y3464" i="2"/>
  <c r="Y3463" i="2"/>
  <c r="Y3462" i="2"/>
  <c r="Y3461" i="2"/>
  <c r="Y3460" i="2"/>
  <c r="Y3459" i="2"/>
  <c r="Y3458" i="2"/>
  <c r="Y3457" i="2"/>
  <c r="Y3456" i="2"/>
  <c r="Y3455" i="2"/>
  <c r="Y3454" i="2"/>
  <c r="Y3453" i="2"/>
  <c r="Y3452" i="2"/>
  <c r="Y3451" i="2"/>
  <c r="Y3450" i="2"/>
  <c r="Y3449" i="2"/>
  <c r="Y3448" i="2"/>
  <c r="Y3447" i="2"/>
  <c r="Y3446" i="2"/>
  <c r="Y3445" i="2"/>
  <c r="Y3444" i="2"/>
  <c r="Y3443" i="2"/>
  <c r="Y3442" i="2"/>
  <c r="Y3441" i="2"/>
  <c r="Y3440" i="2"/>
  <c r="Y3439" i="2"/>
  <c r="Y3438" i="2"/>
  <c r="Y3437" i="2"/>
  <c r="Y3436" i="2"/>
  <c r="Y3435" i="2"/>
  <c r="Y3434" i="2"/>
  <c r="Y3433" i="2"/>
  <c r="Y3432" i="2"/>
  <c r="Y3431" i="2"/>
  <c r="Y3430" i="2"/>
  <c r="Y3429" i="2"/>
  <c r="Y3428" i="2"/>
  <c r="Y3427" i="2"/>
  <c r="Y3426" i="2"/>
  <c r="Y3425" i="2"/>
  <c r="Y3424" i="2"/>
  <c r="Y3423" i="2"/>
  <c r="Y3422" i="2"/>
  <c r="Y3421" i="2"/>
  <c r="Y3420" i="2"/>
  <c r="Y3419" i="2"/>
  <c r="Y3418" i="2"/>
  <c r="Y3417" i="2"/>
  <c r="Y3416" i="2"/>
  <c r="Y3415" i="2"/>
  <c r="Y3414" i="2"/>
  <c r="Y3413" i="2"/>
  <c r="Y3412" i="2"/>
  <c r="Y3411" i="2"/>
  <c r="Y3410" i="2"/>
  <c r="Y3409" i="2"/>
  <c r="Y3408" i="2"/>
  <c r="Y3407" i="2"/>
  <c r="Y3406" i="2"/>
  <c r="Y3405" i="2"/>
  <c r="Y3404" i="2"/>
  <c r="Y3403" i="2"/>
  <c r="Y3402" i="2"/>
  <c r="Y3401" i="2"/>
  <c r="Y3400" i="2"/>
  <c r="Y3399" i="2"/>
  <c r="Y3398" i="2"/>
  <c r="Y3397" i="2"/>
  <c r="Y3396" i="2"/>
  <c r="Y3395" i="2"/>
  <c r="Y3394" i="2"/>
  <c r="Y3393" i="2"/>
  <c r="Y3392" i="2"/>
  <c r="Y3391" i="2"/>
  <c r="Y3390" i="2"/>
  <c r="Y3389" i="2"/>
  <c r="Y3388" i="2"/>
  <c r="Y3387" i="2"/>
  <c r="Y3386" i="2"/>
  <c r="Y3385" i="2"/>
  <c r="Y3384" i="2"/>
  <c r="Y3383" i="2"/>
  <c r="Y3382" i="2"/>
  <c r="Y3381" i="2"/>
  <c r="Y3380" i="2"/>
  <c r="Y3379" i="2"/>
  <c r="Y3378" i="2"/>
  <c r="Y3377" i="2"/>
  <c r="Y3376" i="2"/>
  <c r="Y3375" i="2"/>
  <c r="Y3374" i="2"/>
  <c r="Y3373" i="2"/>
  <c r="Y3372" i="2"/>
  <c r="Y3371" i="2"/>
  <c r="Y3370" i="2"/>
  <c r="Y3369" i="2"/>
  <c r="Y3368" i="2"/>
  <c r="Y3367" i="2"/>
  <c r="Y3366" i="2"/>
  <c r="Y3365" i="2"/>
  <c r="Y3364" i="2"/>
  <c r="Y3363" i="2"/>
  <c r="Y3362" i="2"/>
  <c r="Y3361" i="2"/>
  <c r="Y3360" i="2"/>
  <c r="Y3359" i="2"/>
  <c r="Y3358" i="2"/>
  <c r="Y3357" i="2"/>
  <c r="Y3356" i="2"/>
  <c r="Y3355" i="2"/>
  <c r="Y3354" i="2"/>
  <c r="Y3353" i="2"/>
  <c r="Y3352" i="2"/>
  <c r="Y3351" i="2"/>
  <c r="Y3350" i="2"/>
  <c r="Y3349" i="2"/>
  <c r="Y3348" i="2"/>
  <c r="Y3347" i="2"/>
  <c r="Y3346" i="2"/>
  <c r="Y3345" i="2"/>
  <c r="Y3344" i="2"/>
  <c r="Y3343" i="2"/>
  <c r="Y3342" i="2"/>
  <c r="Y3341" i="2"/>
  <c r="Y3340" i="2"/>
  <c r="Y3339" i="2"/>
  <c r="Y3338" i="2"/>
  <c r="Y3337" i="2"/>
  <c r="Y3336" i="2"/>
  <c r="Y3335" i="2"/>
  <c r="Y3334" i="2"/>
  <c r="Y3333" i="2"/>
  <c r="Y3332" i="2"/>
  <c r="Y3331" i="2"/>
  <c r="Y3330" i="2"/>
  <c r="Y3329" i="2"/>
  <c r="Y3328" i="2"/>
  <c r="Y3327" i="2"/>
  <c r="Y3326" i="2"/>
  <c r="Y3325" i="2"/>
  <c r="Y3324" i="2"/>
  <c r="Y3323" i="2"/>
  <c r="Y3322" i="2"/>
  <c r="Y3321" i="2"/>
  <c r="Y3320" i="2"/>
  <c r="Y3319" i="2"/>
  <c r="Y3318" i="2"/>
  <c r="Y3317" i="2"/>
  <c r="Y3316" i="2"/>
  <c r="Y3315" i="2"/>
  <c r="Y3314" i="2"/>
  <c r="Y3313" i="2"/>
  <c r="Y3312" i="2"/>
  <c r="Y3311" i="2"/>
  <c r="Y3310" i="2"/>
  <c r="Y3309" i="2"/>
  <c r="Y3308" i="2"/>
  <c r="Y3307" i="2"/>
  <c r="Y3306" i="2"/>
  <c r="Y3305" i="2"/>
  <c r="Y3304" i="2"/>
  <c r="Y3303" i="2"/>
  <c r="Y3302" i="2"/>
  <c r="Y3301" i="2"/>
  <c r="Y3300" i="2"/>
  <c r="Y3299" i="2"/>
  <c r="Y3298" i="2"/>
  <c r="Y3297" i="2"/>
  <c r="Y3296" i="2"/>
  <c r="Y3295" i="2"/>
  <c r="Y3294" i="2"/>
  <c r="Y3293" i="2"/>
  <c r="Y3292" i="2"/>
  <c r="Y3291" i="2"/>
  <c r="Y3290" i="2"/>
  <c r="Y3289" i="2"/>
  <c r="Y3288" i="2"/>
  <c r="Y3287" i="2"/>
  <c r="Y3286" i="2"/>
  <c r="Y3285" i="2"/>
  <c r="Y3284" i="2"/>
  <c r="Y3283" i="2"/>
  <c r="Y3282" i="2"/>
  <c r="Y3281" i="2"/>
  <c r="Y3280" i="2"/>
  <c r="Y3279" i="2"/>
  <c r="Y3278" i="2"/>
  <c r="Y3277" i="2"/>
  <c r="Y3276" i="2"/>
  <c r="Y3275" i="2"/>
  <c r="Y3274" i="2"/>
  <c r="Y3273" i="2"/>
  <c r="Y3272" i="2"/>
  <c r="Y3271" i="2"/>
  <c r="Y3270" i="2"/>
  <c r="Y3269" i="2"/>
  <c r="Y3268" i="2"/>
  <c r="Y3267" i="2"/>
  <c r="Y3266" i="2"/>
  <c r="Y3265" i="2"/>
  <c r="Y3264" i="2"/>
  <c r="Y3263" i="2"/>
  <c r="Y3262" i="2"/>
  <c r="Y3261" i="2"/>
  <c r="Y3260" i="2"/>
  <c r="Y3259" i="2"/>
  <c r="Y3258" i="2"/>
  <c r="Y3257" i="2"/>
  <c r="Y3256" i="2"/>
  <c r="Y3255" i="2"/>
  <c r="Y3254" i="2"/>
  <c r="Y3253" i="2"/>
  <c r="Y3252" i="2"/>
  <c r="Y3251" i="2"/>
  <c r="Y3250" i="2"/>
  <c r="Y3249" i="2"/>
  <c r="Y3248" i="2"/>
  <c r="Y3247" i="2"/>
  <c r="Y3246" i="2"/>
  <c r="Y3245" i="2"/>
  <c r="Y3244" i="2"/>
  <c r="Y3243" i="2"/>
  <c r="Y3242" i="2"/>
  <c r="Y3241" i="2"/>
  <c r="Y3240" i="2"/>
  <c r="Y3239" i="2"/>
  <c r="Y3238" i="2"/>
  <c r="Y3237" i="2"/>
  <c r="Y3236" i="2"/>
  <c r="Y3235" i="2"/>
  <c r="Y3234" i="2"/>
  <c r="Y3233" i="2"/>
  <c r="Y3232" i="2"/>
  <c r="Y3231" i="2"/>
  <c r="Y3230" i="2"/>
  <c r="Y3229" i="2"/>
  <c r="Y3228" i="2"/>
  <c r="Y3227" i="2"/>
  <c r="Y3226" i="2"/>
  <c r="Y3225" i="2"/>
  <c r="Y3224" i="2"/>
  <c r="Y3223" i="2"/>
  <c r="Y3222" i="2"/>
  <c r="Y3221" i="2"/>
  <c r="Y3220" i="2"/>
  <c r="Y3219" i="2"/>
  <c r="Y3218" i="2"/>
  <c r="Y3217" i="2"/>
  <c r="Y3216" i="2"/>
  <c r="Y3215" i="2"/>
  <c r="Y3214" i="2"/>
  <c r="Y3213" i="2"/>
  <c r="Y3212" i="2"/>
  <c r="Y3211" i="2"/>
  <c r="Y3210" i="2"/>
  <c r="Y3209" i="2"/>
  <c r="Y3208" i="2"/>
  <c r="Y3207" i="2"/>
  <c r="Y3206" i="2"/>
  <c r="Y3205" i="2"/>
  <c r="Y3204" i="2"/>
  <c r="Y3203" i="2"/>
  <c r="Y3202" i="2"/>
  <c r="Y3201" i="2"/>
  <c r="Y3200" i="2"/>
  <c r="Y3199" i="2"/>
  <c r="Y3198" i="2"/>
  <c r="Y3197" i="2"/>
  <c r="Y3196" i="2"/>
  <c r="Y3195" i="2"/>
  <c r="Y3194" i="2"/>
  <c r="Y3193" i="2"/>
  <c r="Y3192" i="2"/>
  <c r="Y3191" i="2"/>
  <c r="Y3190" i="2"/>
  <c r="Y3189" i="2"/>
  <c r="Y3188" i="2"/>
  <c r="Y3187" i="2"/>
  <c r="Y3186" i="2"/>
  <c r="Y3185" i="2"/>
  <c r="Y3184" i="2"/>
  <c r="Y3183" i="2"/>
  <c r="Y3182" i="2"/>
  <c r="Y3181" i="2"/>
  <c r="Y3180" i="2"/>
  <c r="Y3179" i="2"/>
  <c r="Y3178" i="2"/>
  <c r="Y3177" i="2"/>
  <c r="Y3176" i="2"/>
  <c r="Y3175" i="2"/>
  <c r="Y3174" i="2"/>
  <c r="Y3173" i="2"/>
  <c r="Y3172" i="2"/>
  <c r="Y3171" i="2"/>
  <c r="Y3170" i="2"/>
  <c r="Y3169" i="2"/>
  <c r="Y3168" i="2"/>
  <c r="Y3167" i="2"/>
  <c r="Y3166" i="2"/>
  <c r="Y3165" i="2"/>
  <c r="Y3164" i="2"/>
  <c r="Y3163" i="2"/>
  <c r="Y3162" i="2"/>
  <c r="Y3161" i="2"/>
  <c r="Y3160" i="2"/>
  <c r="Y3159" i="2"/>
  <c r="Y3158" i="2"/>
  <c r="Y3157" i="2"/>
  <c r="Y3156" i="2"/>
  <c r="Y3155" i="2"/>
  <c r="Y3154" i="2"/>
  <c r="Y3153" i="2"/>
  <c r="Y3152" i="2"/>
  <c r="Y3151" i="2"/>
  <c r="Y3150" i="2"/>
  <c r="Y3149" i="2"/>
  <c r="Y3148" i="2"/>
  <c r="Y3147" i="2"/>
  <c r="Y3146" i="2"/>
  <c r="Y3145" i="2"/>
  <c r="Y3144" i="2"/>
  <c r="Y3143" i="2"/>
  <c r="Y3142" i="2"/>
  <c r="Y3141" i="2"/>
  <c r="Y3140" i="2"/>
  <c r="Y3139" i="2"/>
  <c r="Y3138" i="2"/>
  <c r="Y3137" i="2"/>
  <c r="Y3136" i="2"/>
  <c r="Y3135" i="2"/>
  <c r="Y3134" i="2"/>
  <c r="Y3133" i="2"/>
  <c r="Y3132" i="2"/>
  <c r="Y3131" i="2"/>
  <c r="Y3130" i="2"/>
  <c r="Y3129" i="2"/>
  <c r="Y3128" i="2"/>
  <c r="Y3127" i="2"/>
  <c r="Y3126" i="2"/>
  <c r="Y3125" i="2"/>
  <c r="Y3124" i="2"/>
  <c r="Y3123" i="2"/>
  <c r="Y3122" i="2"/>
  <c r="Y3121" i="2"/>
  <c r="Y3120" i="2"/>
  <c r="Y3119" i="2"/>
  <c r="Y3118" i="2"/>
  <c r="Y3117" i="2"/>
  <c r="Y3116" i="2"/>
  <c r="Y3115" i="2"/>
  <c r="Y3114" i="2"/>
  <c r="Y3113" i="2"/>
  <c r="Y3112" i="2"/>
  <c r="Y3111" i="2"/>
  <c r="Y3110" i="2"/>
  <c r="Y3109" i="2"/>
  <c r="Y3108" i="2"/>
  <c r="Y3107" i="2"/>
  <c r="Y3106" i="2"/>
  <c r="Y3105" i="2"/>
  <c r="Y3104" i="2"/>
  <c r="Y3103" i="2"/>
  <c r="Y3102" i="2"/>
  <c r="Y3101" i="2"/>
  <c r="Y3100" i="2"/>
  <c r="Y3099" i="2"/>
  <c r="Y3098" i="2"/>
  <c r="Y3097" i="2"/>
  <c r="Y3096" i="2"/>
  <c r="Y3095" i="2"/>
  <c r="Y3094" i="2"/>
  <c r="Y3093" i="2"/>
  <c r="Y3092" i="2"/>
  <c r="Y3091" i="2"/>
  <c r="Y3090" i="2"/>
  <c r="Y3089" i="2"/>
  <c r="Y3088" i="2"/>
  <c r="Y3087" i="2"/>
  <c r="Y3086" i="2"/>
  <c r="Y3085" i="2"/>
  <c r="Y3084" i="2"/>
  <c r="Y3083" i="2"/>
  <c r="Y3082" i="2"/>
  <c r="Y3081" i="2"/>
  <c r="Y3080" i="2"/>
  <c r="Y3079" i="2"/>
  <c r="Y3078" i="2"/>
  <c r="Y3077" i="2"/>
  <c r="Y3076" i="2"/>
  <c r="Y3075" i="2"/>
  <c r="Y3074" i="2"/>
  <c r="Y3073" i="2"/>
  <c r="Y3072" i="2"/>
  <c r="Y3071" i="2"/>
  <c r="Y3070" i="2"/>
  <c r="Y3069" i="2"/>
  <c r="Y3068" i="2"/>
  <c r="Y3067" i="2"/>
  <c r="Y3066" i="2"/>
  <c r="Y3065" i="2"/>
  <c r="Y3064" i="2"/>
  <c r="Y3063" i="2"/>
  <c r="Y3062" i="2"/>
  <c r="Y3061" i="2"/>
  <c r="Y3060" i="2"/>
  <c r="Y3059" i="2"/>
  <c r="Y3058" i="2"/>
  <c r="Y3057" i="2"/>
  <c r="Y3056" i="2"/>
  <c r="Y3055" i="2"/>
  <c r="Y3054" i="2"/>
  <c r="Y3053" i="2"/>
  <c r="Y3052" i="2"/>
  <c r="Y3051" i="2"/>
  <c r="Y3050" i="2"/>
  <c r="Y3049" i="2"/>
  <c r="Y3048" i="2"/>
  <c r="Y3047" i="2"/>
  <c r="Y3046" i="2"/>
  <c r="Y3045" i="2"/>
  <c r="Y3044" i="2"/>
  <c r="Y3043" i="2"/>
  <c r="Y3042" i="2"/>
  <c r="Y3041" i="2"/>
  <c r="Y3040" i="2"/>
  <c r="Y3039" i="2"/>
  <c r="Y3038" i="2"/>
  <c r="Y3037" i="2"/>
  <c r="Y3036" i="2"/>
  <c r="Y3035" i="2"/>
  <c r="Y3034" i="2"/>
  <c r="Y3033" i="2"/>
  <c r="Y3032" i="2"/>
  <c r="Y3031" i="2"/>
  <c r="Y3030" i="2"/>
  <c r="Y3029" i="2"/>
  <c r="Y3028" i="2"/>
  <c r="Y3027" i="2"/>
  <c r="Y3026" i="2"/>
  <c r="Y3025" i="2"/>
  <c r="Y3024" i="2"/>
  <c r="Y3023" i="2"/>
  <c r="Y3022" i="2"/>
  <c r="Y3021" i="2"/>
  <c r="Y3020" i="2"/>
  <c r="Y3019" i="2"/>
  <c r="Y3018" i="2"/>
  <c r="Y3017" i="2"/>
  <c r="Y3016" i="2"/>
  <c r="Y3015" i="2"/>
  <c r="Y3014" i="2"/>
  <c r="Y3013" i="2"/>
  <c r="Y3012" i="2"/>
  <c r="Y3011" i="2"/>
  <c r="Y3010" i="2"/>
  <c r="Y3009" i="2"/>
  <c r="Y3008" i="2"/>
  <c r="Y3007" i="2"/>
  <c r="Y3006" i="2"/>
  <c r="Y3005" i="2"/>
  <c r="Y3004" i="2"/>
  <c r="Y3003" i="2"/>
  <c r="Y3002" i="2"/>
  <c r="Y3001" i="2"/>
  <c r="Y3000" i="2"/>
  <c r="Y2999" i="2"/>
  <c r="Y2998" i="2"/>
  <c r="Y2997" i="2"/>
  <c r="Y2996" i="2"/>
  <c r="Y2995" i="2"/>
  <c r="Y2994" i="2"/>
  <c r="Y2993" i="2"/>
  <c r="Y2992" i="2"/>
  <c r="Y2991" i="2"/>
  <c r="Y2990" i="2"/>
  <c r="Y2989" i="2"/>
  <c r="Y2988" i="2"/>
  <c r="Y2987" i="2"/>
  <c r="Y2986" i="2"/>
  <c r="Y2985" i="2"/>
  <c r="Y2984" i="2"/>
  <c r="Y2983" i="2"/>
  <c r="Y2982" i="2"/>
  <c r="Y2981" i="2"/>
  <c r="Y2980" i="2"/>
  <c r="Y2979" i="2"/>
  <c r="Y2978" i="2"/>
  <c r="Y2977" i="2"/>
  <c r="Y2976" i="2"/>
  <c r="Y2975" i="2"/>
  <c r="Y2974" i="2"/>
  <c r="Y2973" i="2"/>
  <c r="Y2972" i="2"/>
  <c r="Y2971" i="2"/>
  <c r="Y2970" i="2"/>
  <c r="Y2969" i="2"/>
  <c r="Y2968" i="2"/>
  <c r="Y2967" i="2"/>
  <c r="Y2966" i="2"/>
  <c r="Y2965" i="2"/>
  <c r="Y2964" i="2"/>
  <c r="Y2963" i="2"/>
  <c r="Y2962" i="2"/>
  <c r="Y2961" i="2"/>
  <c r="Y2960" i="2"/>
  <c r="Y2959" i="2"/>
  <c r="Y2958" i="2"/>
  <c r="Y2957" i="2"/>
  <c r="Y2956" i="2"/>
  <c r="Y2955" i="2"/>
  <c r="Y2954" i="2"/>
  <c r="Y2953" i="2"/>
  <c r="Y2952" i="2"/>
  <c r="Y2951" i="2"/>
  <c r="Y2950" i="2"/>
  <c r="Y2949" i="2"/>
  <c r="Y2948" i="2"/>
  <c r="Y2947" i="2"/>
  <c r="Y2946" i="2"/>
  <c r="Y2945" i="2"/>
  <c r="Y2944" i="2"/>
  <c r="Y2943" i="2"/>
  <c r="Y2942" i="2"/>
  <c r="Y2941" i="2"/>
  <c r="Y2940" i="2"/>
  <c r="Y2939" i="2"/>
  <c r="Y2938" i="2"/>
  <c r="Y2937" i="2"/>
  <c r="Y2936" i="2"/>
  <c r="Y2935" i="2"/>
  <c r="Y2934" i="2"/>
  <c r="Y2933" i="2"/>
  <c r="Y2932" i="2"/>
  <c r="Y2931" i="2"/>
  <c r="Y2930" i="2"/>
  <c r="Y2929" i="2"/>
  <c r="Y2928" i="2"/>
  <c r="Y2927" i="2"/>
  <c r="Y2926" i="2"/>
  <c r="Y2925" i="2"/>
  <c r="Y2924" i="2"/>
  <c r="Y2923" i="2"/>
  <c r="Y2922" i="2"/>
  <c r="Y2921" i="2"/>
  <c r="Y2920" i="2"/>
  <c r="Y2919" i="2"/>
  <c r="Y2918" i="2"/>
  <c r="Y2917" i="2"/>
  <c r="Y2916" i="2"/>
  <c r="Y2915" i="2"/>
  <c r="Y2914" i="2"/>
  <c r="Y2913" i="2"/>
  <c r="Y2912" i="2"/>
  <c r="Y2911" i="2"/>
  <c r="Y2910" i="2"/>
  <c r="Y2909" i="2"/>
  <c r="Y2908" i="2"/>
  <c r="Y2907" i="2"/>
  <c r="Y2906" i="2"/>
  <c r="Y2905" i="2"/>
  <c r="Y2904" i="2"/>
  <c r="Y2903" i="2"/>
  <c r="Y2902" i="2"/>
  <c r="Y2901" i="2"/>
  <c r="Y2900" i="2"/>
  <c r="Y2899" i="2"/>
  <c r="Y2898" i="2"/>
  <c r="Y2897" i="2"/>
  <c r="Y2896" i="2"/>
  <c r="Y2895" i="2"/>
  <c r="Y2894" i="2"/>
  <c r="Y2893" i="2"/>
  <c r="Y2892" i="2"/>
  <c r="Y2891" i="2"/>
  <c r="Y2890" i="2"/>
  <c r="Y2889" i="2"/>
  <c r="Y2888" i="2"/>
  <c r="Y2887" i="2"/>
  <c r="Y2886" i="2"/>
  <c r="Y2885" i="2"/>
  <c r="Y2884" i="2"/>
  <c r="Y2883" i="2"/>
  <c r="Y2882" i="2"/>
  <c r="Y2881" i="2"/>
  <c r="Y2880" i="2"/>
  <c r="Y2879" i="2"/>
  <c r="Y2878" i="2"/>
  <c r="Y2877" i="2"/>
  <c r="Y2876" i="2"/>
  <c r="Y2875" i="2"/>
  <c r="Y2874" i="2"/>
  <c r="Y2873" i="2"/>
  <c r="Y2872" i="2"/>
  <c r="Y2871" i="2"/>
  <c r="Y2870" i="2"/>
  <c r="Y2869" i="2"/>
  <c r="Y2868" i="2"/>
  <c r="Y2867" i="2"/>
  <c r="Y2866" i="2"/>
  <c r="Y2865" i="2"/>
  <c r="Y2864" i="2"/>
  <c r="Y2863" i="2"/>
  <c r="Y2862" i="2"/>
  <c r="Y2861" i="2"/>
  <c r="Y2860" i="2"/>
  <c r="Y2859" i="2"/>
  <c r="Y2858" i="2"/>
  <c r="Y2857" i="2"/>
  <c r="Y2856" i="2"/>
  <c r="Y2855" i="2"/>
  <c r="Y2854" i="2"/>
  <c r="Y2853" i="2"/>
  <c r="Y2852" i="2"/>
  <c r="Y2851" i="2"/>
  <c r="Y2850" i="2"/>
  <c r="Y2849" i="2"/>
  <c r="Y2848" i="2"/>
  <c r="Y2847" i="2"/>
  <c r="Y2846" i="2"/>
  <c r="Y2845" i="2"/>
  <c r="Y2844" i="2"/>
  <c r="Y2843" i="2"/>
  <c r="Y2842" i="2"/>
  <c r="Y2841" i="2"/>
  <c r="Y2840" i="2"/>
  <c r="Y2839" i="2"/>
  <c r="Y2838" i="2"/>
  <c r="Y2837" i="2"/>
  <c r="Y2836" i="2"/>
  <c r="Y2835" i="2"/>
  <c r="Y2834" i="2"/>
  <c r="Y2833" i="2"/>
  <c r="Y2832" i="2"/>
  <c r="Y2831" i="2"/>
  <c r="Y2830" i="2"/>
  <c r="Y2829" i="2"/>
  <c r="Y2828" i="2"/>
  <c r="Y2827" i="2"/>
  <c r="Y2826" i="2"/>
  <c r="Y2825" i="2"/>
  <c r="Y2824" i="2"/>
  <c r="Y2823" i="2"/>
  <c r="Y2822" i="2"/>
  <c r="Y2821" i="2"/>
  <c r="Y2820" i="2"/>
  <c r="Y2819" i="2"/>
  <c r="Y2818" i="2"/>
  <c r="Y2817" i="2"/>
  <c r="Y2816" i="2"/>
  <c r="Y2815" i="2"/>
  <c r="Y2814" i="2"/>
  <c r="Y2813" i="2"/>
  <c r="Y2812" i="2"/>
  <c r="Y2811" i="2"/>
  <c r="Y2810" i="2"/>
  <c r="Y2809" i="2"/>
  <c r="Y2808" i="2"/>
  <c r="Y2807" i="2"/>
  <c r="Y2806" i="2"/>
  <c r="Y2805" i="2"/>
  <c r="Y2804" i="2"/>
  <c r="Y2803" i="2"/>
  <c r="Y2802" i="2"/>
  <c r="Y2801" i="2"/>
  <c r="Y2800" i="2"/>
  <c r="Y2799" i="2"/>
  <c r="Y2798" i="2"/>
  <c r="Y2797" i="2"/>
  <c r="Y2796" i="2"/>
  <c r="Y2795" i="2"/>
  <c r="Y2794" i="2"/>
  <c r="Y2793" i="2"/>
  <c r="Y2792" i="2"/>
  <c r="Y2791" i="2"/>
  <c r="Y2790" i="2"/>
  <c r="Y2789" i="2"/>
  <c r="Y2788" i="2"/>
  <c r="Y2787" i="2"/>
  <c r="Y2786" i="2"/>
  <c r="Y2785" i="2"/>
  <c r="Y2784" i="2"/>
  <c r="Y2783" i="2"/>
  <c r="Y2782" i="2"/>
  <c r="Y2781" i="2"/>
  <c r="Y2780" i="2"/>
  <c r="Y2779" i="2"/>
  <c r="Y2778" i="2"/>
  <c r="Y2777" i="2"/>
  <c r="Y2776" i="2"/>
  <c r="Y2775" i="2"/>
  <c r="Y2774" i="2"/>
  <c r="Y2773" i="2"/>
  <c r="Y2772" i="2"/>
  <c r="Y2771" i="2"/>
  <c r="Y2770" i="2"/>
  <c r="Y2769" i="2"/>
  <c r="Y2768" i="2"/>
  <c r="Y2767" i="2"/>
  <c r="Y2766" i="2"/>
  <c r="Y2765" i="2"/>
  <c r="Y2764" i="2"/>
  <c r="Y2763" i="2"/>
  <c r="Y2762" i="2"/>
  <c r="Y2761" i="2"/>
  <c r="Y2760" i="2"/>
  <c r="Y2759" i="2"/>
  <c r="Y2758" i="2"/>
  <c r="Y2757" i="2"/>
  <c r="Y2756" i="2"/>
  <c r="Y2755" i="2"/>
  <c r="Y2754" i="2"/>
  <c r="Y2753" i="2"/>
  <c r="Y2752" i="2"/>
  <c r="Y2751" i="2"/>
  <c r="Y2750" i="2"/>
  <c r="Y2749" i="2"/>
  <c r="Y2748" i="2"/>
  <c r="Y2747" i="2"/>
  <c r="Y2746" i="2"/>
  <c r="Y2745" i="2"/>
  <c r="Y2744" i="2"/>
  <c r="Y2743" i="2"/>
  <c r="Y2742" i="2"/>
  <c r="Y2741" i="2"/>
  <c r="Y2740" i="2"/>
  <c r="Y2739" i="2"/>
  <c r="Y2738" i="2"/>
  <c r="Y2737" i="2"/>
  <c r="Y2736" i="2"/>
  <c r="Y2735" i="2"/>
  <c r="Y2734" i="2"/>
  <c r="Y2733" i="2"/>
  <c r="Y2732" i="2"/>
  <c r="Y2731" i="2"/>
  <c r="Y2730" i="2"/>
  <c r="Y2729" i="2"/>
  <c r="Y2728" i="2"/>
  <c r="Y2727" i="2"/>
  <c r="Y2726" i="2"/>
  <c r="Y2725" i="2"/>
  <c r="Y2724" i="2"/>
  <c r="Y2723" i="2"/>
  <c r="Y2722" i="2"/>
  <c r="Y2721" i="2"/>
  <c r="Y2720" i="2"/>
  <c r="Y2719" i="2"/>
  <c r="Y2718" i="2"/>
  <c r="Y2717" i="2"/>
  <c r="Y2716" i="2"/>
  <c r="Y2715" i="2"/>
  <c r="Y2714" i="2"/>
  <c r="Y2713" i="2"/>
  <c r="Y2712" i="2"/>
  <c r="Y2711" i="2"/>
  <c r="Y2710" i="2"/>
  <c r="Y2709" i="2"/>
  <c r="Y2708" i="2"/>
  <c r="Y2707" i="2"/>
  <c r="Y2706" i="2"/>
  <c r="Y2705" i="2"/>
  <c r="Y2704" i="2"/>
  <c r="Y2703" i="2"/>
  <c r="Y2702" i="2"/>
  <c r="Y2701" i="2"/>
  <c r="Y2700" i="2"/>
  <c r="Y2699" i="2"/>
  <c r="Y2698" i="2"/>
  <c r="Y2697" i="2"/>
  <c r="Y2696" i="2"/>
  <c r="Y2695" i="2"/>
  <c r="Y2694" i="2"/>
  <c r="Y2693" i="2"/>
  <c r="Y2692" i="2"/>
  <c r="Y2691" i="2"/>
  <c r="Y2690" i="2"/>
  <c r="Y2689" i="2"/>
  <c r="Y2688" i="2"/>
  <c r="Y2687" i="2"/>
  <c r="Y2686" i="2"/>
  <c r="Y2685" i="2"/>
  <c r="Y2684" i="2"/>
  <c r="Y2683" i="2"/>
  <c r="Y2682" i="2"/>
  <c r="Y2681" i="2"/>
  <c r="Y2680" i="2"/>
  <c r="Y2679" i="2"/>
  <c r="Y2678" i="2"/>
  <c r="Y2677" i="2"/>
  <c r="Y2676" i="2"/>
  <c r="Y2675" i="2"/>
  <c r="Y2674" i="2"/>
  <c r="Y2673" i="2"/>
  <c r="Y2672" i="2"/>
  <c r="Y2671" i="2"/>
  <c r="Y2670" i="2"/>
  <c r="Y2669" i="2"/>
  <c r="Y2668" i="2"/>
  <c r="Y2667" i="2"/>
  <c r="Y2666" i="2"/>
  <c r="Y2665" i="2"/>
  <c r="Y2664" i="2"/>
  <c r="Y2663" i="2"/>
  <c r="Y2662" i="2"/>
  <c r="Y2661" i="2"/>
  <c r="Y2660" i="2"/>
  <c r="Y2659" i="2"/>
  <c r="Y2658" i="2"/>
  <c r="Y2657" i="2"/>
  <c r="Y2656" i="2"/>
  <c r="Y2655" i="2"/>
  <c r="Y2654" i="2"/>
  <c r="Y2653" i="2"/>
  <c r="Y2652" i="2"/>
  <c r="Y2651" i="2"/>
  <c r="Y2650" i="2"/>
  <c r="Y2649" i="2"/>
  <c r="Y2648" i="2"/>
  <c r="Y2647" i="2"/>
  <c r="Y2646" i="2"/>
  <c r="Y2645" i="2"/>
  <c r="Y2644" i="2"/>
  <c r="Y2643" i="2"/>
  <c r="Y2642" i="2"/>
  <c r="Y2641" i="2"/>
  <c r="Y2640" i="2"/>
  <c r="Y2639" i="2"/>
  <c r="Y2638" i="2"/>
  <c r="Y2637" i="2"/>
  <c r="Y2636" i="2"/>
  <c r="Y2635" i="2"/>
  <c r="Y2634" i="2"/>
  <c r="Y2633" i="2"/>
  <c r="Y2632" i="2"/>
  <c r="Y2631" i="2"/>
  <c r="Y2630" i="2"/>
  <c r="Y2629" i="2"/>
  <c r="Y2628" i="2"/>
  <c r="Y2627" i="2"/>
  <c r="Y2626" i="2"/>
  <c r="Y2625" i="2"/>
  <c r="Y2624" i="2"/>
  <c r="Y2623" i="2"/>
  <c r="Y2622" i="2"/>
  <c r="Y2621" i="2"/>
  <c r="Y2620" i="2"/>
  <c r="Y2619" i="2"/>
  <c r="Y2618" i="2"/>
  <c r="Y2617" i="2"/>
  <c r="Y2616" i="2"/>
  <c r="Y2615" i="2"/>
  <c r="Y2614" i="2"/>
  <c r="Y2613" i="2"/>
  <c r="Y2612" i="2"/>
  <c r="Y2611" i="2"/>
  <c r="Y2610" i="2"/>
  <c r="Y2609" i="2"/>
  <c r="Y2608" i="2"/>
  <c r="Y2607" i="2"/>
  <c r="Y2606" i="2"/>
  <c r="Y2605" i="2"/>
  <c r="Y2604" i="2"/>
  <c r="Y2603" i="2"/>
  <c r="Y2602" i="2"/>
  <c r="Y2601" i="2"/>
  <c r="Y2600" i="2"/>
  <c r="Y2599" i="2"/>
  <c r="Y2598" i="2"/>
  <c r="Y2597" i="2"/>
  <c r="Y2596" i="2"/>
  <c r="Y2595" i="2"/>
  <c r="Y2594" i="2"/>
  <c r="Y2593" i="2"/>
  <c r="Y2592" i="2"/>
  <c r="Y2591" i="2"/>
  <c r="Y2590" i="2"/>
  <c r="Y2589" i="2"/>
  <c r="Y2588" i="2"/>
  <c r="Y2587" i="2"/>
  <c r="Y2586" i="2"/>
  <c r="Y2585" i="2"/>
  <c r="Y2584" i="2"/>
  <c r="Y2583" i="2"/>
  <c r="Y2582" i="2"/>
  <c r="Y2581" i="2"/>
  <c r="Y2580" i="2"/>
  <c r="Y2579" i="2"/>
  <c r="Y2578" i="2"/>
  <c r="Y2577" i="2"/>
  <c r="Y2576" i="2"/>
  <c r="Y2575" i="2"/>
  <c r="Y2574" i="2"/>
  <c r="Y2573" i="2"/>
  <c r="Y2572" i="2"/>
  <c r="Y2571" i="2"/>
  <c r="Y2570" i="2"/>
  <c r="Y2569" i="2"/>
  <c r="Y2568" i="2"/>
  <c r="Y2567" i="2"/>
  <c r="Y2566" i="2"/>
  <c r="Y2565" i="2"/>
  <c r="Y2564" i="2"/>
  <c r="Y2563" i="2"/>
  <c r="Y2562" i="2"/>
  <c r="Y2561" i="2"/>
  <c r="Y2560" i="2"/>
  <c r="Y2559" i="2"/>
  <c r="Y2558" i="2"/>
  <c r="Y2557" i="2"/>
  <c r="Y2556" i="2"/>
  <c r="Y2555" i="2"/>
  <c r="Y2554" i="2"/>
  <c r="Y2553" i="2"/>
  <c r="Y2552" i="2"/>
  <c r="Y2551" i="2"/>
  <c r="Y2550" i="2"/>
  <c r="Y2549" i="2"/>
  <c r="Y2548" i="2"/>
  <c r="Y2547" i="2"/>
  <c r="Y2546" i="2"/>
  <c r="Y2545" i="2"/>
  <c r="Y2544" i="2"/>
  <c r="Y2543" i="2"/>
  <c r="Y2542" i="2"/>
  <c r="Y2541" i="2"/>
  <c r="Y2540" i="2"/>
  <c r="Y2539" i="2"/>
  <c r="Y2538" i="2"/>
  <c r="Y2537" i="2"/>
  <c r="Y2536" i="2"/>
  <c r="Y2535" i="2"/>
  <c r="Y2534" i="2"/>
  <c r="Y2533" i="2"/>
  <c r="Y2532" i="2"/>
  <c r="Y2531" i="2"/>
  <c r="Y2530" i="2"/>
  <c r="Y2529" i="2"/>
  <c r="Y2528" i="2"/>
  <c r="Y2527" i="2"/>
  <c r="Y2526" i="2"/>
  <c r="Y2525" i="2"/>
  <c r="Y2524" i="2"/>
  <c r="Y2523" i="2"/>
  <c r="Y2522" i="2"/>
  <c r="Y2521" i="2"/>
  <c r="Y2520" i="2"/>
  <c r="Y2519" i="2"/>
  <c r="Y2518" i="2"/>
  <c r="Y2517" i="2"/>
  <c r="Y2516" i="2"/>
  <c r="Y2515" i="2"/>
  <c r="Y2514" i="2"/>
  <c r="Y2513" i="2"/>
  <c r="Y2512" i="2"/>
  <c r="Y2511" i="2"/>
  <c r="Y2510" i="2"/>
  <c r="Y2509" i="2"/>
  <c r="Y2508" i="2"/>
  <c r="Y2507" i="2"/>
  <c r="Y2506" i="2"/>
  <c r="Y2505" i="2"/>
  <c r="Y2504" i="2"/>
  <c r="Y2503" i="2"/>
  <c r="Y2502" i="2"/>
  <c r="Y2501" i="2"/>
  <c r="Y2500" i="2"/>
  <c r="Y2499" i="2"/>
  <c r="Y2498" i="2"/>
  <c r="Y2497" i="2"/>
  <c r="Y2496" i="2"/>
  <c r="Y2495" i="2"/>
  <c r="Y2494" i="2"/>
  <c r="Y2493" i="2"/>
  <c r="Y2492" i="2"/>
  <c r="Y2491" i="2"/>
  <c r="Y2490" i="2"/>
  <c r="Y2489" i="2"/>
  <c r="Y2488" i="2"/>
  <c r="Y2487" i="2"/>
  <c r="Y2486" i="2"/>
  <c r="Y2485" i="2"/>
  <c r="Y2484" i="2"/>
  <c r="Y2483" i="2"/>
  <c r="Y2482" i="2"/>
  <c r="Y2481" i="2"/>
  <c r="Y2480" i="2"/>
  <c r="Y2479" i="2"/>
  <c r="Y2478" i="2"/>
  <c r="Y2477" i="2"/>
  <c r="Y2476" i="2"/>
  <c r="Y2475" i="2"/>
  <c r="Y2474" i="2"/>
  <c r="Y2473" i="2"/>
  <c r="Y2472" i="2"/>
  <c r="Y2471" i="2"/>
  <c r="Y2470" i="2"/>
  <c r="Y2469" i="2"/>
  <c r="Y2468" i="2"/>
  <c r="Y2467" i="2"/>
  <c r="Y2466" i="2"/>
  <c r="Y2465" i="2"/>
  <c r="Y2464" i="2"/>
  <c r="Y2463" i="2"/>
  <c r="Y2462" i="2"/>
  <c r="Y2461" i="2"/>
  <c r="Y2460" i="2"/>
  <c r="Y2459" i="2"/>
  <c r="Y2458" i="2"/>
  <c r="Y2457" i="2"/>
  <c r="Y2456" i="2"/>
  <c r="Y2455" i="2"/>
  <c r="Y2454" i="2"/>
  <c r="Y2453" i="2"/>
  <c r="Y2452" i="2"/>
  <c r="Y2451" i="2"/>
  <c r="Y2450" i="2"/>
  <c r="Y2449" i="2"/>
  <c r="Y2448" i="2"/>
  <c r="Y2447" i="2"/>
  <c r="Y2446" i="2"/>
  <c r="Y2445" i="2"/>
  <c r="Y2444" i="2"/>
  <c r="Y2443" i="2"/>
  <c r="Y2442" i="2"/>
  <c r="Y2441" i="2"/>
  <c r="Y2440" i="2"/>
  <c r="Y2439" i="2"/>
  <c r="Y2438" i="2"/>
  <c r="Y2437" i="2"/>
  <c r="Y2436" i="2"/>
  <c r="Y2435" i="2"/>
  <c r="Y2434" i="2"/>
  <c r="Y2433" i="2"/>
  <c r="Y2432" i="2"/>
  <c r="Y2431" i="2"/>
  <c r="Y2430" i="2"/>
  <c r="Y2429" i="2"/>
  <c r="Y2428" i="2"/>
  <c r="Y2427" i="2"/>
  <c r="Y2426" i="2"/>
  <c r="Y2425" i="2"/>
  <c r="Y2424" i="2"/>
  <c r="Y2423" i="2"/>
  <c r="Y2422" i="2"/>
  <c r="Y2421" i="2"/>
  <c r="Y2420" i="2"/>
  <c r="Y2419" i="2"/>
  <c r="Y2418" i="2"/>
  <c r="Y2417" i="2"/>
  <c r="Y2416" i="2"/>
  <c r="Y2415" i="2"/>
  <c r="Y2414" i="2"/>
  <c r="Y2413" i="2"/>
  <c r="Y2412" i="2"/>
  <c r="Y2411" i="2"/>
  <c r="Y2410" i="2"/>
  <c r="Y2409" i="2"/>
  <c r="Y2408" i="2"/>
  <c r="Y2407" i="2"/>
  <c r="Y2406" i="2"/>
  <c r="Y2405" i="2"/>
  <c r="Y2404" i="2"/>
  <c r="Y2403" i="2"/>
  <c r="Y2402" i="2"/>
  <c r="Y2401" i="2"/>
  <c r="Y2400" i="2"/>
  <c r="Y2399" i="2"/>
  <c r="Y2398" i="2"/>
  <c r="Y2397" i="2"/>
  <c r="Y2396" i="2"/>
  <c r="Y2395" i="2"/>
  <c r="Y2394" i="2"/>
  <c r="Y2393" i="2"/>
  <c r="Y2392" i="2"/>
  <c r="Y2391" i="2"/>
  <c r="Y2390" i="2"/>
  <c r="Y2389" i="2"/>
  <c r="Y2388" i="2"/>
  <c r="Y2387" i="2"/>
  <c r="Y2386" i="2"/>
  <c r="Y2385" i="2"/>
  <c r="Y2384" i="2"/>
  <c r="Y2383" i="2"/>
  <c r="Y2382" i="2"/>
  <c r="Y2381" i="2"/>
  <c r="Y2380" i="2"/>
  <c r="Y2379" i="2"/>
  <c r="Y2378" i="2"/>
  <c r="Y2377" i="2"/>
  <c r="Y2376" i="2"/>
  <c r="Y2375" i="2"/>
  <c r="Y2374" i="2"/>
  <c r="Y2373" i="2"/>
  <c r="Y2372" i="2"/>
  <c r="Y2371" i="2"/>
  <c r="Y2370" i="2"/>
  <c r="Y2369" i="2"/>
  <c r="Y2368" i="2"/>
  <c r="Y2367" i="2"/>
  <c r="Y2366" i="2"/>
  <c r="Y2365" i="2"/>
  <c r="Y2364" i="2"/>
  <c r="Y2363" i="2"/>
  <c r="Y2362" i="2"/>
  <c r="Y2361" i="2"/>
  <c r="Y2360" i="2"/>
  <c r="Y2359" i="2"/>
  <c r="Y2358" i="2"/>
  <c r="Y2357" i="2"/>
  <c r="Y2356" i="2"/>
  <c r="Y2355" i="2"/>
  <c r="Y2354" i="2"/>
  <c r="Y2353" i="2"/>
  <c r="Y2352" i="2"/>
  <c r="Y2351" i="2"/>
  <c r="Y2350" i="2"/>
  <c r="Y2349" i="2"/>
  <c r="Y2348" i="2"/>
  <c r="Y2347" i="2"/>
  <c r="Y2346" i="2"/>
  <c r="Y2345" i="2"/>
  <c r="Y2344" i="2"/>
  <c r="Y2343" i="2"/>
  <c r="Y2342" i="2"/>
  <c r="Y2341" i="2"/>
  <c r="Y2340" i="2"/>
  <c r="Y2339" i="2"/>
  <c r="Y2338" i="2"/>
  <c r="Y2337" i="2"/>
  <c r="Y2336" i="2"/>
  <c r="Y2335" i="2"/>
  <c r="Y2334" i="2"/>
  <c r="Y2333" i="2"/>
  <c r="Y2332" i="2"/>
  <c r="Y2331" i="2"/>
  <c r="Y2330" i="2"/>
  <c r="Y2329" i="2"/>
  <c r="Y2328" i="2"/>
  <c r="Y2327" i="2"/>
  <c r="Y2326" i="2"/>
  <c r="Y2325" i="2"/>
  <c r="Y2324" i="2"/>
  <c r="Y2323" i="2"/>
  <c r="Y2322" i="2"/>
  <c r="Y2321" i="2"/>
  <c r="Y2320" i="2"/>
  <c r="Y2319" i="2"/>
  <c r="Y2318" i="2"/>
  <c r="Y2317" i="2"/>
  <c r="Y2316" i="2"/>
  <c r="Y2315" i="2"/>
  <c r="Y2314" i="2"/>
  <c r="Y2313" i="2"/>
  <c r="Y2312" i="2"/>
  <c r="Y2311" i="2"/>
  <c r="Y2310" i="2"/>
  <c r="Y2309" i="2"/>
  <c r="Y2308" i="2"/>
  <c r="Y2307" i="2"/>
  <c r="Y2306" i="2"/>
  <c r="Y2305" i="2"/>
  <c r="Y2304" i="2"/>
  <c r="Y2303" i="2"/>
  <c r="Y2302" i="2"/>
  <c r="Y2301" i="2"/>
  <c r="Y2300" i="2"/>
  <c r="Y2299" i="2"/>
  <c r="Y2298" i="2"/>
  <c r="Y2297" i="2"/>
  <c r="Y2296" i="2"/>
  <c r="Y2295" i="2"/>
  <c r="Y2294" i="2"/>
  <c r="Y2293" i="2"/>
  <c r="Y2292" i="2"/>
  <c r="Y2291" i="2"/>
  <c r="Y2290" i="2"/>
  <c r="Y2289" i="2"/>
  <c r="Y2288" i="2"/>
  <c r="Y2287" i="2"/>
  <c r="Y2286" i="2"/>
  <c r="Y2285" i="2"/>
  <c r="Y2284" i="2"/>
  <c r="Y2283" i="2"/>
  <c r="Y2282" i="2"/>
  <c r="Y2281" i="2"/>
  <c r="Y2280" i="2"/>
  <c r="Y2279" i="2"/>
  <c r="Y2278" i="2"/>
  <c r="Y2277" i="2"/>
  <c r="Y2276" i="2"/>
  <c r="Y2275" i="2"/>
  <c r="Y2274" i="2"/>
  <c r="Y2273" i="2"/>
  <c r="Y2272" i="2"/>
  <c r="Y2271" i="2"/>
  <c r="Y2270" i="2"/>
  <c r="Y2269" i="2"/>
  <c r="Y2268" i="2"/>
  <c r="Y2267" i="2"/>
  <c r="Y2266" i="2"/>
  <c r="Y2265" i="2"/>
  <c r="Y2264" i="2"/>
  <c r="Y2263" i="2"/>
  <c r="Y2262" i="2"/>
  <c r="Y2261" i="2"/>
  <c r="Y2260" i="2"/>
  <c r="Y2259" i="2"/>
  <c r="Y2258" i="2"/>
  <c r="Y2257" i="2"/>
  <c r="Y2256" i="2"/>
  <c r="Y2255" i="2"/>
  <c r="Y2254" i="2"/>
  <c r="Y2253" i="2"/>
  <c r="Y2252" i="2"/>
  <c r="Y2251" i="2"/>
  <c r="Y2250" i="2"/>
  <c r="Y2249" i="2"/>
  <c r="Y2248" i="2"/>
  <c r="Y2247" i="2"/>
  <c r="Y2246" i="2"/>
  <c r="Y2245" i="2"/>
  <c r="Y2244" i="2"/>
  <c r="Y2243" i="2"/>
  <c r="Y2242" i="2"/>
  <c r="Y2241" i="2"/>
  <c r="Y2240" i="2"/>
  <c r="Y2239" i="2"/>
  <c r="Y2238" i="2"/>
  <c r="Y2237" i="2"/>
  <c r="Y2236" i="2"/>
  <c r="Y2235" i="2"/>
  <c r="Y2234" i="2"/>
  <c r="Y2233" i="2"/>
  <c r="Y2232" i="2"/>
  <c r="Y2231" i="2"/>
  <c r="Y2230" i="2"/>
  <c r="Y2229" i="2"/>
  <c r="Y2228" i="2"/>
  <c r="Y2227" i="2"/>
  <c r="Y2226" i="2"/>
  <c r="Y2225" i="2"/>
  <c r="Y2224" i="2"/>
  <c r="Y2223" i="2"/>
  <c r="Y2222" i="2"/>
  <c r="Y2221" i="2"/>
  <c r="Y2220" i="2"/>
  <c r="Y2219" i="2"/>
  <c r="Y2218" i="2"/>
  <c r="Y2217" i="2"/>
  <c r="Y2216" i="2"/>
  <c r="Y2215" i="2"/>
  <c r="Y2214" i="2"/>
  <c r="Y2213" i="2"/>
  <c r="Y2212" i="2"/>
  <c r="Y2211" i="2"/>
  <c r="Y2210" i="2"/>
  <c r="Y2209" i="2"/>
  <c r="Y2208" i="2"/>
  <c r="Y2207" i="2"/>
  <c r="Y2206" i="2"/>
  <c r="Y2205" i="2"/>
  <c r="Y2204" i="2"/>
  <c r="Y2203" i="2"/>
  <c r="Y2202" i="2"/>
  <c r="Y2201" i="2"/>
  <c r="Y2200" i="2"/>
  <c r="Y2199" i="2"/>
  <c r="Y2198" i="2"/>
  <c r="Y2197" i="2"/>
  <c r="Y2196" i="2"/>
  <c r="Y2195" i="2"/>
  <c r="Y2194" i="2"/>
  <c r="Y2193" i="2"/>
  <c r="Y2192" i="2"/>
  <c r="Y2191" i="2"/>
  <c r="Y2190" i="2"/>
  <c r="Y2189" i="2"/>
  <c r="Y2188" i="2"/>
  <c r="Y2187" i="2"/>
  <c r="Y2186" i="2"/>
  <c r="Y2185" i="2"/>
  <c r="Y2184" i="2"/>
  <c r="Y2183" i="2"/>
  <c r="Y2182" i="2"/>
  <c r="Y2181" i="2"/>
  <c r="Y2180" i="2"/>
  <c r="Y2179" i="2"/>
  <c r="Y2178" i="2"/>
  <c r="Y2177" i="2"/>
  <c r="Y2176" i="2"/>
  <c r="Y2175" i="2"/>
  <c r="Y2174" i="2"/>
  <c r="Y2173" i="2"/>
  <c r="Y2172" i="2"/>
  <c r="Y2171" i="2"/>
  <c r="Y2170" i="2"/>
  <c r="Y2169" i="2"/>
  <c r="Y2168" i="2"/>
  <c r="Y2167" i="2"/>
  <c r="Y2166" i="2"/>
  <c r="Y2165" i="2"/>
  <c r="Y2164" i="2"/>
  <c r="Y2163" i="2"/>
  <c r="Y2162" i="2"/>
  <c r="Y2161" i="2"/>
  <c r="Y2160" i="2"/>
  <c r="Y2159" i="2"/>
  <c r="Y2158" i="2"/>
  <c r="Y2157" i="2"/>
  <c r="Y2156" i="2"/>
  <c r="Y2155" i="2"/>
  <c r="Y2154" i="2"/>
  <c r="Y2153" i="2"/>
  <c r="Y2152" i="2"/>
  <c r="Y2151" i="2"/>
  <c r="Y2150" i="2"/>
  <c r="Y2149" i="2"/>
  <c r="Y2148" i="2"/>
  <c r="Y2147" i="2"/>
  <c r="Y2146" i="2"/>
  <c r="Y2145" i="2"/>
  <c r="Y2144" i="2"/>
  <c r="Y2143" i="2"/>
  <c r="Y2142" i="2"/>
  <c r="Y2141" i="2"/>
  <c r="Y2140" i="2"/>
  <c r="Y2139" i="2"/>
  <c r="Y2138" i="2"/>
  <c r="Y2137" i="2"/>
  <c r="Y2136" i="2"/>
  <c r="Y2135" i="2"/>
  <c r="Y2134" i="2"/>
  <c r="Y2133" i="2"/>
  <c r="Y2132" i="2"/>
  <c r="Y2131" i="2"/>
  <c r="Y2130" i="2"/>
  <c r="Y2129" i="2"/>
  <c r="Y2128" i="2"/>
  <c r="Y2127" i="2"/>
  <c r="Y2126" i="2"/>
  <c r="Y2125" i="2"/>
  <c r="Y2124" i="2"/>
  <c r="Y2123" i="2"/>
  <c r="Y2122" i="2"/>
  <c r="Y2121" i="2"/>
  <c r="Y2120" i="2"/>
  <c r="Y2119" i="2"/>
  <c r="Y2118" i="2"/>
  <c r="Y2117" i="2"/>
  <c r="Y2116" i="2"/>
  <c r="Y2115" i="2"/>
  <c r="Y2114" i="2"/>
  <c r="Y2113" i="2"/>
  <c r="Y2112" i="2"/>
  <c r="Y2111" i="2"/>
  <c r="Y2110" i="2"/>
  <c r="Y2109" i="2"/>
  <c r="Y2108" i="2"/>
  <c r="Y2107" i="2"/>
  <c r="Y2106" i="2"/>
  <c r="Y2105" i="2"/>
  <c r="Y2104" i="2"/>
  <c r="Y2103" i="2"/>
  <c r="Y2102" i="2"/>
  <c r="Y2101" i="2"/>
  <c r="Y2100" i="2"/>
  <c r="Y2099" i="2"/>
  <c r="Y2098" i="2"/>
  <c r="Y2097" i="2"/>
  <c r="Y2096" i="2"/>
  <c r="Y2095" i="2"/>
  <c r="Y2094" i="2"/>
  <c r="Y2093" i="2"/>
  <c r="Y2092" i="2"/>
  <c r="Y2091" i="2"/>
  <c r="Y2090" i="2"/>
  <c r="Y2089" i="2"/>
  <c r="Y2088" i="2"/>
  <c r="Y2087" i="2"/>
  <c r="Y2086" i="2"/>
  <c r="Y2085" i="2"/>
  <c r="Y2084" i="2"/>
  <c r="Y2083" i="2"/>
  <c r="Y2082" i="2"/>
  <c r="Y2081" i="2"/>
  <c r="Y2080" i="2"/>
  <c r="Y2079" i="2"/>
  <c r="Y2078" i="2"/>
  <c r="Y2077" i="2"/>
  <c r="Y2076" i="2"/>
  <c r="Y2075" i="2"/>
  <c r="Y2074" i="2"/>
  <c r="Y2073" i="2"/>
  <c r="Y2072" i="2"/>
  <c r="Y2071" i="2"/>
  <c r="Y2070" i="2"/>
  <c r="Y2069" i="2"/>
  <c r="Y2068" i="2"/>
  <c r="Y2067" i="2"/>
  <c r="Y2066" i="2"/>
  <c r="Y2065" i="2"/>
  <c r="Y2064" i="2"/>
  <c r="Y2063" i="2"/>
  <c r="Y2062" i="2"/>
  <c r="Y2061" i="2"/>
  <c r="Y2060" i="2"/>
  <c r="Y2059" i="2"/>
  <c r="Y2058" i="2"/>
  <c r="Y2057" i="2"/>
  <c r="Y2056" i="2"/>
  <c r="Y2055" i="2"/>
  <c r="Y2054" i="2"/>
  <c r="Y2053" i="2"/>
  <c r="Y2052" i="2"/>
  <c r="Y2051" i="2"/>
  <c r="Y2050" i="2"/>
  <c r="Y2049" i="2"/>
  <c r="Y2048" i="2"/>
  <c r="Y2047" i="2"/>
  <c r="Y2046" i="2"/>
  <c r="Y2045" i="2"/>
  <c r="Y2044" i="2"/>
  <c r="Y2043" i="2"/>
  <c r="Y2042" i="2"/>
  <c r="Y2041" i="2"/>
  <c r="Y2040" i="2"/>
  <c r="Y2039" i="2"/>
  <c r="Y2038" i="2"/>
  <c r="Y2037" i="2"/>
  <c r="Y2036" i="2"/>
  <c r="Y2035" i="2"/>
  <c r="Y2034" i="2"/>
  <c r="Y2033" i="2"/>
  <c r="Y2032" i="2"/>
  <c r="Y2031" i="2"/>
  <c r="Y2030" i="2"/>
  <c r="Y2029" i="2"/>
  <c r="Y2028" i="2"/>
  <c r="Y2027" i="2"/>
  <c r="Y2026" i="2"/>
  <c r="Y2025" i="2"/>
  <c r="Y2024" i="2"/>
  <c r="Y2023" i="2"/>
  <c r="Y2022" i="2"/>
  <c r="Y2021" i="2"/>
  <c r="Y2020" i="2"/>
  <c r="Y2019" i="2"/>
  <c r="Y2018" i="2"/>
  <c r="Y2017" i="2"/>
  <c r="Y2016" i="2"/>
  <c r="Y2015" i="2"/>
  <c r="Y2014" i="2"/>
  <c r="Y2013" i="2"/>
  <c r="Y2012" i="2"/>
  <c r="Y2011" i="2"/>
  <c r="Y2010" i="2"/>
  <c r="Y2009" i="2"/>
  <c r="Y2008" i="2"/>
  <c r="Y2007" i="2"/>
  <c r="Y2006" i="2"/>
  <c r="Y2005" i="2"/>
  <c r="Y2004" i="2"/>
  <c r="Y2003" i="2"/>
  <c r="Y2002" i="2"/>
  <c r="Y2001" i="2"/>
  <c r="Y2000" i="2"/>
  <c r="Y1999" i="2"/>
  <c r="Y1998" i="2"/>
  <c r="Y1997" i="2"/>
  <c r="Y1996" i="2"/>
  <c r="Y1995" i="2"/>
  <c r="Y1994" i="2"/>
  <c r="Y1993" i="2"/>
  <c r="Y1992" i="2"/>
  <c r="Y1991" i="2"/>
  <c r="Y1990" i="2"/>
  <c r="Y1989" i="2"/>
  <c r="Y1988" i="2"/>
  <c r="Y1987" i="2"/>
  <c r="Y1986" i="2"/>
  <c r="Y1985" i="2"/>
  <c r="Y1984" i="2"/>
  <c r="Y1983" i="2"/>
  <c r="Y1982" i="2"/>
  <c r="Y1981" i="2"/>
  <c r="Y1980" i="2"/>
  <c r="Y1979" i="2"/>
  <c r="Y1978" i="2"/>
  <c r="Y1977" i="2"/>
  <c r="Y1976" i="2"/>
  <c r="Y1975" i="2"/>
  <c r="Y1974" i="2"/>
  <c r="Y1973" i="2"/>
  <c r="Y1972" i="2"/>
  <c r="Y1971" i="2"/>
  <c r="Y1970" i="2"/>
  <c r="Y1969" i="2"/>
  <c r="Y1968" i="2"/>
  <c r="Y1967" i="2"/>
  <c r="Y1966" i="2"/>
  <c r="Y1965" i="2"/>
  <c r="Y1964" i="2"/>
  <c r="Y1963" i="2"/>
  <c r="Y1962" i="2"/>
  <c r="Y1961" i="2"/>
  <c r="Y1960" i="2"/>
  <c r="Y1959" i="2"/>
  <c r="Y1958" i="2"/>
  <c r="Y1957" i="2"/>
  <c r="Y1956" i="2"/>
  <c r="Y1955" i="2"/>
  <c r="Y1954" i="2"/>
  <c r="Y1953" i="2"/>
  <c r="Y1952" i="2"/>
  <c r="Y1951" i="2"/>
  <c r="Y1950" i="2"/>
  <c r="Y1949" i="2"/>
  <c r="Y1948" i="2"/>
  <c r="Y1947" i="2"/>
  <c r="Y1946" i="2"/>
  <c r="Y1945" i="2"/>
  <c r="Y1944" i="2"/>
  <c r="Y1943" i="2"/>
  <c r="Y1942" i="2"/>
  <c r="Y1941" i="2"/>
  <c r="Y1940" i="2"/>
  <c r="Y1939" i="2"/>
  <c r="Y1938" i="2"/>
  <c r="Y1937" i="2"/>
  <c r="Y1936" i="2"/>
  <c r="Y1935" i="2"/>
  <c r="Y1934" i="2"/>
  <c r="Y1933" i="2"/>
  <c r="Y1932" i="2"/>
  <c r="Y1931" i="2"/>
  <c r="Y1930" i="2"/>
  <c r="Y1929" i="2"/>
  <c r="Y1928" i="2"/>
  <c r="Y1927" i="2"/>
  <c r="Y1926" i="2"/>
  <c r="Y1925" i="2"/>
  <c r="Y1924" i="2"/>
  <c r="Y1923" i="2"/>
  <c r="Y1922" i="2"/>
  <c r="Y1921" i="2"/>
  <c r="Y1920" i="2"/>
  <c r="Y1919" i="2"/>
  <c r="Y1918" i="2"/>
  <c r="Y1917" i="2"/>
  <c r="Y1916" i="2"/>
  <c r="Y1915" i="2"/>
  <c r="Y1914" i="2"/>
  <c r="Y1913" i="2"/>
  <c r="Y1912" i="2"/>
  <c r="Y1911" i="2"/>
  <c r="Y1910" i="2"/>
  <c r="Y1909" i="2"/>
  <c r="Y1908" i="2"/>
  <c r="Y1907" i="2"/>
  <c r="Y1906" i="2"/>
  <c r="Y1905" i="2"/>
  <c r="Y1904" i="2"/>
  <c r="Y1903" i="2"/>
  <c r="Y1902" i="2"/>
  <c r="Y1901" i="2"/>
  <c r="Y1900" i="2"/>
  <c r="Y1899" i="2"/>
  <c r="Y1898" i="2"/>
  <c r="Y1897" i="2"/>
  <c r="Y1896" i="2"/>
  <c r="Y1895" i="2"/>
  <c r="Y1894" i="2"/>
  <c r="Y1893" i="2"/>
  <c r="Y1892" i="2"/>
  <c r="Y1891" i="2"/>
  <c r="Y1890" i="2"/>
  <c r="Y1889" i="2"/>
  <c r="Y1888" i="2"/>
  <c r="Y1887" i="2"/>
  <c r="Y1886" i="2"/>
  <c r="Y1885" i="2"/>
  <c r="Y1884" i="2"/>
  <c r="Y1883" i="2"/>
  <c r="Y1882" i="2"/>
  <c r="Y1881" i="2"/>
  <c r="Y1880" i="2"/>
  <c r="Y1879" i="2"/>
  <c r="Y1878" i="2"/>
  <c r="Y1877" i="2"/>
  <c r="Y1876" i="2"/>
  <c r="Y1875" i="2"/>
  <c r="Y1874" i="2"/>
  <c r="Y1873" i="2"/>
  <c r="Y1872" i="2"/>
  <c r="Y1871" i="2"/>
  <c r="Y1870" i="2"/>
  <c r="Y1869" i="2"/>
  <c r="Y1868" i="2"/>
  <c r="Y1867" i="2"/>
  <c r="Y1866" i="2"/>
  <c r="Y1865" i="2"/>
  <c r="Y1864" i="2"/>
  <c r="Y1863" i="2"/>
  <c r="Y1862" i="2"/>
  <c r="Y1861" i="2"/>
  <c r="Y1860" i="2"/>
  <c r="Y1859" i="2"/>
  <c r="Y1858" i="2"/>
  <c r="Y1857" i="2"/>
  <c r="Y1856" i="2"/>
  <c r="Y1855" i="2"/>
  <c r="Y1854" i="2"/>
  <c r="Y1853" i="2"/>
  <c r="Y1852" i="2"/>
  <c r="Y1851" i="2"/>
  <c r="Y1850" i="2"/>
  <c r="Y1849" i="2"/>
  <c r="Y1848" i="2"/>
  <c r="Y1847" i="2"/>
  <c r="Y1846" i="2"/>
  <c r="Y1845" i="2"/>
  <c r="Y1844" i="2"/>
  <c r="Y1843" i="2"/>
  <c r="Y1842" i="2"/>
  <c r="Y1841" i="2"/>
  <c r="Y1840" i="2"/>
  <c r="Y1839" i="2"/>
  <c r="Y1838" i="2"/>
  <c r="Y1837" i="2"/>
  <c r="Y1836" i="2"/>
  <c r="Y1835" i="2"/>
  <c r="Y1834" i="2"/>
  <c r="Y1833" i="2"/>
  <c r="Y1832" i="2"/>
  <c r="Y1831" i="2"/>
  <c r="Y1830" i="2"/>
  <c r="Y1829" i="2"/>
  <c r="Y1828" i="2"/>
  <c r="Y1827" i="2"/>
  <c r="Y1826" i="2"/>
  <c r="Y1825" i="2"/>
  <c r="Y1824" i="2"/>
  <c r="Y1823" i="2"/>
  <c r="Y1822" i="2"/>
  <c r="Y1821" i="2"/>
  <c r="Y1820" i="2"/>
  <c r="Y1819" i="2"/>
  <c r="Y1818" i="2"/>
  <c r="Y1817" i="2"/>
  <c r="Y1816" i="2"/>
  <c r="Y1815" i="2"/>
  <c r="Y1814" i="2"/>
  <c r="Y1813" i="2"/>
  <c r="Y1812" i="2"/>
  <c r="Y1811" i="2"/>
  <c r="Y1810" i="2"/>
  <c r="Y1809" i="2"/>
  <c r="Y1808" i="2"/>
  <c r="Y1807" i="2"/>
  <c r="Y1806" i="2"/>
  <c r="Y1805" i="2"/>
  <c r="Y1804" i="2"/>
  <c r="Y1803" i="2"/>
  <c r="Y1802" i="2"/>
  <c r="Y1801" i="2"/>
  <c r="Y1800" i="2"/>
  <c r="Y1799" i="2"/>
  <c r="Y1798" i="2"/>
  <c r="Y1797" i="2"/>
  <c r="Y1796" i="2"/>
  <c r="Y1795" i="2"/>
  <c r="Y1794" i="2"/>
  <c r="Y1793" i="2"/>
  <c r="Y1792" i="2"/>
  <c r="Y1791" i="2"/>
  <c r="Y1790" i="2"/>
  <c r="Y1789" i="2"/>
  <c r="Y1788" i="2"/>
  <c r="Y1787" i="2"/>
  <c r="Y1786" i="2"/>
  <c r="Y1785" i="2"/>
  <c r="Y1784" i="2"/>
  <c r="Y1783" i="2"/>
  <c r="Y1782" i="2"/>
  <c r="Y1781" i="2"/>
  <c r="Y1780" i="2"/>
  <c r="Y1779" i="2"/>
  <c r="Y1778" i="2"/>
  <c r="Y1777" i="2"/>
  <c r="Y1776" i="2"/>
  <c r="Y1775" i="2"/>
  <c r="Y1774" i="2"/>
  <c r="Y1773" i="2"/>
  <c r="Y1772" i="2"/>
  <c r="Y1771" i="2"/>
  <c r="Y1770" i="2"/>
  <c r="Y1769" i="2"/>
  <c r="Y1768" i="2"/>
  <c r="Y1767" i="2"/>
  <c r="Y1766" i="2"/>
  <c r="Y1765" i="2"/>
  <c r="Y1764" i="2"/>
  <c r="Y1763" i="2"/>
  <c r="Y1762" i="2"/>
  <c r="Y1761" i="2"/>
  <c r="Y1760" i="2"/>
  <c r="Y1759" i="2"/>
  <c r="Y1758" i="2"/>
  <c r="Y1757" i="2"/>
  <c r="Y1756" i="2"/>
  <c r="Y1755" i="2"/>
  <c r="Y1754" i="2"/>
  <c r="Y1753" i="2"/>
  <c r="Y1752" i="2"/>
  <c r="Y1751" i="2"/>
  <c r="Y1750" i="2"/>
  <c r="Y1749" i="2"/>
  <c r="Y1748" i="2"/>
  <c r="Y1747" i="2"/>
  <c r="Y1746" i="2"/>
  <c r="Y1745" i="2"/>
  <c r="Y1744" i="2"/>
  <c r="Y1743" i="2"/>
  <c r="Y1742" i="2"/>
  <c r="Y1741" i="2"/>
  <c r="Y1740" i="2"/>
  <c r="Y1739" i="2"/>
  <c r="Y1738" i="2"/>
  <c r="Y1737" i="2"/>
  <c r="Y1736" i="2"/>
  <c r="Y1735" i="2"/>
  <c r="Y1734" i="2"/>
  <c r="Y1733" i="2"/>
  <c r="Y1732" i="2"/>
  <c r="Y1731" i="2"/>
  <c r="Y1730" i="2"/>
  <c r="Y1729" i="2"/>
  <c r="Y1728" i="2"/>
  <c r="Y1727" i="2"/>
  <c r="Y1726" i="2"/>
  <c r="Y1725" i="2"/>
  <c r="Y1724" i="2"/>
  <c r="Y1723" i="2"/>
  <c r="Y1722" i="2"/>
  <c r="Y1721" i="2"/>
  <c r="Y1720" i="2"/>
  <c r="Y1719" i="2"/>
  <c r="Y1718" i="2"/>
  <c r="Y1717" i="2"/>
  <c r="Y1716" i="2"/>
  <c r="Y1715" i="2"/>
  <c r="Y1714" i="2"/>
  <c r="Y1713" i="2"/>
  <c r="Y1712" i="2"/>
  <c r="Y1711" i="2"/>
  <c r="Y1710" i="2"/>
  <c r="Y1709" i="2"/>
  <c r="Y1708" i="2"/>
  <c r="Y1707" i="2"/>
  <c r="Y1706" i="2"/>
  <c r="Y1705" i="2"/>
  <c r="Y1704" i="2"/>
  <c r="Y1703" i="2"/>
  <c r="Y1702" i="2"/>
  <c r="Y1701" i="2"/>
  <c r="Y1700" i="2"/>
  <c r="Y1699" i="2"/>
  <c r="Y1698" i="2"/>
  <c r="Y1697" i="2"/>
  <c r="Y1696" i="2"/>
  <c r="Y1695" i="2"/>
  <c r="Y1694" i="2"/>
  <c r="Y1693" i="2"/>
  <c r="Y1692" i="2"/>
  <c r="Y1691" i="2"/>
  <c r="Y1690" i="2"/>
  <c r="Y1689" i="2"/>
  <c r="Y1688" i="2"/>
  <c r="Y1687" i="2"/>
  <c r="Y1686" i="2"/>
  <c r="Y1685" i="2"/>
  <c r="Y1684" i="2"/>
  <c r="Y1683" i="2"/>
  <c r="Y1682" i="2"/>
  <c r="Y1681" i="2"/>
  <c r="Y1680" i="2"/>
  <c r="Y1679" i="2"/>
  <c r="Y1678" i="2"/>
  <c r="Y1677" i="2"/>
  <c r="Y1676" i="2"/>
  <c r="Y1675" i="2"/>
  <c r="Y1674" i="2"/>
  <c r="Y1673" i="2"/>
  <c r="Y1672" i="2"/>
  <c r="Y1671" i="2"/>
  <c r="Y1670" i="2"/>
  <c r="Y1669" i="2"/>
  <c r="Y1668" i="2"/>
  <c r="Y1667" i="2"/>
  <c r="Y1666" i="2"/>
  <c r="Y1665" i="2"/>
  <c r="Y1664" i="2"/>
  <c r="Y1663" i="2"/>
  <c r="Y1662" i="2"/>
  <c r="Y1661" i="2"/>
  <c r="Y1660" i="2"/>
  <c r="Y1659" i="2"/>
  <c r="Y1658" i="2"/>
  <c r="Y1657" i="2"/>
  <c r="Y1656" i="2"/>
  <c r="Y1655" i="2"/>
  <c r="Y1654" i="2"/>
  <c r="Y1653" i="2"/>
  <c r="Y1652" i="2"/>
  <c r="Y1651" i="2"/>
  <c r="Y1650" i="2"/>
  <c r="Y1649" i="2"/>
  <c r="Y1648" i="2"/>
  <c r="Y1647" i="2"/>
  <c r="Y1646" i="2"/>
  <c r="Y1645" i="2"/>
  <c r="Y1644" i="2"/>
  <c r="Y1643" i="2"/>
  <c r="Y1642" i="2"/>
  <c r="Y1641" i="2"/>
  <c r="Y1640" i="2"/>
  <c r="Y1639" i="2"/>
  <c r="Y1638" i="2"/>
  <c r="Y1637" i="2"/>
  <c r="Y1636" i="2"/>
  <c r="Y1635" i="2"/>
  <c r="Y1634" i="2"/>
  <c r="Y1633" i="2"/>
  <c r="Y1632" i="2"/>
  <c r="Y1631" i="2"/>
  <c r="Y1630" i="2"/>
  <c r="Y1629" i="2"/>
  <c r="Y1628" i="2"/>
  <c r="Y1627" i="2"/>
  <c r="Y1626" i="2"/>
  <c r="Y1625" i="2"/>
  <c r="Y1624" i="2"/>
  <c r="Y1623" i="2"/>
  <c r="Y1622" i="2"/>
  <c r="Y1621" i="2"/>
  <c r="Y1620" i="2"/>
  <c r="Y1619" i="2"/>
  <c r="Y1618" i="2"/>
  <c r="Y1617" i="2"/>
  <c r="Y1616" i="2"/>
  <c r="Y1615" i="2"/>
  <c r="Y1614" i="2"/>
  <c r="Y1613" i="2"/>
  <c r="Y1612" i="2"/>
  <c r="Y1611" i="2"/>
  <c r="Y1610" i="2"/>
  <c r="Y1609" i="2"/>
  <c r="Y1608" i="2"/>
  <c r="Y1607" i="2"/>
  <c r="Y1606" i="2"/>
  <c r="Y1605" i="2"/>
  <c r="Y1604" i="2"/>
  <c r="Y1603" i="2"/>
  <c r="Y1602" i="2"/>
  <c r="Y1601" i="2"/>
  <c r="Y1600" i="2"/>
  <c r="Y1599" i="2"/>
  <c r="Y1598" i="2"/>
  <c r="Y1597" i="2"/>
  <c r="Y1596" i="2"/>
  <c r="Y1595" i="2"/>
  <c r="Y1594" i="2"/>
  <c r="Y1593" i="2"/>
  <c r="Y1592" i="2"/>
  <c r="Y1591" i="2"/>
  <c r="Y1590" i="2"/>
  <c r="Y1589" i="2"/>
  <c r="Y1588" i="2"/>
  <c r="Y1587" i="2"/>
  <c r="Y1586" i="2"/>
  <c r="Y1585" i="2"/>
  <c r="Y1584" i="2"/>
  <c r="Y1583" i="2"/>
  <c r="Y1582" i="2"/>
  <c r="Y1581" i="2"/>
  <c r="Y1580" i="2"/>
  <c r="Y1579" i="2"/>
  <c r="Y1578" i="2"/>
  <c r="Y1577" i="2"/>
  <c r="Y1576" i="2"/>
  <c r="Y1575" i="2"/>
  <c r="Y1574" i="2"/>
  <c r="Y1573" i="2"/>
  <c r="Y1572" i="2"/>
  <c r="Y1571" i="2"/>
  <c r="Y1570" i="2"/>
  <c r="Y1569" i="2"/>
  <c r="Y1568" i="2"/>
  <c r="Y1567" i="2"/>
  <c r="Y1566" i="2"/>
  <c r="Y1565" i="2"/>
  <c r="Y1564" i="2"/>
  <c r="Y1563" i="2"/>
  <c r="Y1562" i="2"/>
  <c r="Y1561" i="2"/>
  <c r="Y1560" i="2"/>
  <c r="Y1559" i="2"/>
  <c r="Y1558" i="2"/>
  <c r="Y1557" i="2"/>
  <c r="Y1556" i="2"/>
  <c r="Y1555" i="2"/>
  <c r="Y1554" i="2"/>
  <c r="Y1553" i="2"/>
  <c r="Y1552" i="2"/>
  <c r="Y1551" i="2"/>
  <c r="Y1550" i="2"/>
  <c r="Y1549" i="2"/>
  <c r="Y1548" i="2"/>
  <c r="Y1547" i="2"/>
  <c r="Y1546" i="2"/>
  <c r="Y1545" i="2"/>
  <c r="Y1544" i="2"/>
  <c r="Y1543" i="2"/>
  <c r="Y1542" i="2"/>
  <c r="Y1541" i="2"/>
  <c r="Y1540" i="2"/>
  <c r="Y1539" i="2"/>
  <c r="Y1538" i="2"/>
  <c r="Y1537" i="2"/>
  <c r="Y1536" i="2"/>
  <c r="Y1535" i="2"/>
  <c r="Y1534" i="2"/>
  <c r="Y1533" i="2"/>
  <c r="Y1532" i="2"/>
  <c r="Y1531" i="2"/>
  <c r="Y1530" i="2"/>
  <c r="Y1529" i="2"/>
  <c r="Y1528" i="2"/>
  <c r="Y1527" i="2"/>
  <c r="Y1526" i="2"/>
  <c r="Y1525" i="2"/>
  <c r="Y1524" i="2"/>
  <c r="Y1523" i="2"/>
  <c r="Y1522" i="2"/>
  <c r="Y1521" i="2"/>
  <c r="Y1520" i="2"/>
  <c r="Y1519" i="2"/>
  <c r="Y1518" i="2"/>
  <c r="Y1517" i="2"/>
  <c r="Y1516" i="2"/>
  <c r="Y1515" i="2"/>
  <c r="Y1514" i="2"/>
  <c r="Y1513" i="2"/>
  <c r="Y1512" i="2"/>
  <c r="Y1511" i="2"/>
  <c r="Y1510" i="2"/>
  <c r="Y1509" i="2"/>
  <c r="Y1508" i="2"/>
  <c r="Y1507" i="2"/>
  <c r="Y1506" i="2"/>
  <c r="Y1505" i="2"/>
  <c r="Y1504" i="2"/>
  <c r="Y1503" i="2"/>
  <c r="Y1502" i="2"/>
  <c r="Y1501" i="2"/>
  <c r="Y1500" i="2"/>
  <c r="Y1499" i="2"/>
  <c r="Y1498" i="2"/>
  <c r="Y1497" i="2"/>
  <c r="Y1496" i="2"/>
  <c r="Y1495" i="2"/>
  <c r="Y1494" i="2"/>
  <c r="Y1493" i="2"/>
  <c r="Y1492" i="2"/>
  <c r="Y1491" i="2"/>
  <c r="Y1490" i="2"/>
  <c r="Y1489" i="2"/>
  <c r="Y1488" i="2"/>
  <c r="Y1487" i="2"/>
  <c r="Y1486" i="2"/>
  <c r="Y1485" i="2"/>
  <c r="Y1484" i="2"/>
  <c r="Y1483" i="2"/>
  <c r="Y1482" i="2"/>
  <c r="Y1481" i="2"/>
  <c r="Y1480" i="2"/>
  <c r="Y1479" i="2"/>
  <c r="Y1478" i="2"/>
  <c r="Y1477" i="2"/>
  <c r="Y1476" i="2"/>
  <c r="Y1475" i="2"/>
  <c r="Y1474" i="2"/>
  <c r="Y1473" i="2"/>
  <c r="Y1472" i="2"/>
  <c r="Y1471" i="2"/>
  <c r="Y1470" i="2"/>
  <c r="Y1469" i="2"/>
  <c r="Y1468" i="2"/>
  <c r="Y1467" i="2"/>
  <c r="Y1466" i="2"/>
  <c r="Y1465" i="2"/>
  <c r="Y1464" i="2"/>
  <c r="Y1463" i="2"/>
  <c r="Y1462" i="2"/>
  <c r="Y1461" i="2"/>
  <c r="Y1460" i="2"/>
  <c r="Y1459" i="2"/>
  <c r="Y1458" i="2"/>
  <c r="Y1457" i="2"/>
  <c r="Y1456" i="2"/>
  <c r="Y1455" i="2"/>
  <c r="Y1454" i="2"/>
  <c r="Y1453" i="2"/>
  <c r="Y1452" i="2"/>
  <c r="Y1451" i="2"/>
  <c r="Y1450" i="2"/>
  <c r="Y1449" i="2"/>
  <c r="Y1448" i="2"/>
  <c r="Y1447" i="2"/>
  <c r="Y1446" i="2"/>
  <c r="Y1445" i="2"/>
  <c r="Y1444" i="2"/>
  <c r="Y1443" i="2"/>
  <c r="Y1442" i="2"/>
  <c r="Y1441" i="2"/>
  <c r="Y1440" i="2"/>
  <c r="Y1439" i="2"/>
  <c r="Y1438" i="2"/>
  <c r="Y1437" i="2"/>
  <c r="Y1436" i="2"/>
  <c r="Y1435" i="2"/>
  <c r="Y1434" i="2"/>
  <c r="Y1433" i="2"/>
  <c r="Y1432" i="2"/>
  <c r="Y1431" i="2"/>
  <c r="Y1430" i="2"/>
  <c r="Y1429" i="2"/>
  <c r="Y1428" i="2"/>
  <c r="Y1427" i="2"/>
  <c r="Y1426" i="2"/>
  <c r="Y1425" i="2"/>
  <c r="Y1424" i="2"/>
  <c r="Y1423" i="2"/>
  <c r="Y1422" i="2"/>
  <c r="Y1421" i="2"/>
  <c r="Y1420" i="2"/>
  <c r="Y1419" i="2"/>
  <c r="Y1418" i="2"/>
  <c r="Y1417" i="2"/>
  <c r="Y1416" i="2"/>
  <c r="Y1415" i="2"/>
  <c r="Y1414" i="2"/>
  <c r="Y1413" i="2"/>
  <c r="Y1412" i="2"/>
  <c r="Y1411" i="2"/>
  <c r="Y1410" i="2"/>
  <c r="Y1409" i="2"/>
  <c r="Y1408" i="2"/>
  <c r="Y1407" i="2"/>
  <c r="Y1406" i="2"/>
  <c r="Y1405" i="2"/>
  <c r="Y1404" i="2"/>
  <c r="Y1403" i="2"/>
  <c r="Y1402" i="2"/>
  <c r="Y1401" i="2"/>
  <c r="Y1400" i="2"/>
  <c r="Y1399" i="2"/>
  <c r="Y1398" i="2"/>
  <c r="Y1397" i="2"/>
  <c r="Y1396" i="2"/>
  <c r="Y1395" i="2"/>
  <c r="Y1394" i="2"/>
  <c r="Y1393" i="2"/>
  <c r="Y1392" i="2"/>
  <c r="Y1391" i="2"/>
  <c r="Y1390" i="2"/>
  <c r="Y1389" i="2"/>
  <c r="Y1388" i="2"/>
  <c r="Y1387" i="2"/>
  <c r="Y1386" i="2"/>
  <c r="Y1385" i="2"/>
  <c r="Y1384" i="2"/>
  <c r="Y1383" i="2"/>
  <c r="Y1382" i="2"/>
  <c r="Y1381" i="2"/>
  <c r="Y1380" i="2"/>
  <c r="Y1379" i="2"/>
  <c r="Y1378" i="2"/>
  <c r="Y1377" i="2"/>
  <c r="Y1376" i="2"/>
  <c r="Y1375" i="2"/>
  <c r="Y1374" i="2"/>
  <c r="Y1373" i="2"/>
  <c r="Y1372" i="2"/>
  <c r="Y1371" i="2"/>
  <c r="Y1370" i="2"/>
  <c r="Y1369" i="2"/>
  <c r="Y1368" i="2"/>
  <c r="Y1367" i="2"/>
  <c r="Y1366" i="2"/>
  <c r="Y1365" i="2"/>
  <c r="Y1364" i="2"/>
  <c r="Y1363" i="2"/>
  <c r="Y1362" i="2"/>
  <c r="Y1361" i="2"/>
  <c r="Y1360" i="2"/>
  <c r="Y1359" i="2"/>
  <c r="Y1358" i="2"/>
  <c r="Y1357" i="2"/>
  <c r="Y1356" i="2"/>
  <c r="Y1355" i="2"/>
  <c r="Y1354" i="2"/>
  <c r="Y1353" i="2"/>
  <c r="Y1352" i="2"/>
  <c r="Y1351" i="2"/>
  <c r="Y1350" i="2"/>
  <c r="Y1349" i="2"/>
  <c r="Y1348" i="2"/>
  <c r="Y1347" i="2"/>
  <c r="Y1346" i="2"/>
  <c r="Y1345" i="2"/>
  <c r="Y1344" i="2"/>
  <c r="Y1343" i="2"/>
  <c r="Y1342" i="2"/>
  <c r="Y1341" i="2"/>
  <c r="Y1340" i="2"/>
  <c r="Y1339" i="2"/>
  <c r="Y1338" i="2"/>
  <c r="Y1337" i="2"/>
  <c r="Y1336" i="2"/>
  <c r="Y1335" i="2"/>
  <c r="Y1334" i="2"/>
  <c r="Y1333" i="2"/>
  <c r="Y1332" i="2"/>
  <c r="Y1331" i="2"/>
  <c r="Y1330" i="2"/>
  <c r="Y1329" i="2"/>
  <c r="Y1328" i="2"/>
  <c r="Y1327" i="2"/>
  <c r="Y1326" i="2"/>
  <c r="Y1325" i="2"/>
  <c r="Y1324" i="2"/>
  <c r="Y1323" i="2"/>
  <c r="Y1322" i="2"/>
  <c r="Y1321" i="2"/>
  <c r="Y1320" i="2"/>
  <c r="Y1319" i="2"/>
  <c r="Y1318" i="2"/>
  <c r="Y1317" i="2"/>
  <c r="Y1316" i="2"/>
  <c r="Y1315" i="2"/>
  <c r="Y1314" i="2"/>
  <c r="Y1313" i="2"/>
  <c r="Y1312" i="2"/>
  <c r="Y1311" i="2"/>
  <c r="Y1310" i="2"/>
  <c r="Y1309" i="2"/>
  <c r="Y1308" i="2"/>
  <c r="Y1307" i="2"/>
  <c r="Y1306" i="2"/>
  <c r="Y1305" i="2"/>
  <c r="Y1304" i="2"/>
  <c r="Y1303" i="2"/>
  <c r="Y1302" i="2"/>
  <c r="Y1301" i="2"/>
  <c r="Y1300" i="2"/>
  <c r="Y1299" i="2"/>
  <c r="Y1298" i="2"/>
  <c r="Y1297" i="2"/>
  <c r="Y1296" i="2"/>
  <c r="Y1295" i="2"/>
  <c r="Y1294" i="2"/>
  <c r="Y1293" i="2"/>
  <c r="Y1292" i="2"/>
  <c r="Y1291" i="2"/>
  <c r="Y1290" i="2"/>
  <c r="Y1289" i="2"/>
  <c r="Y1288" i="2"/>
  <c r="Y1287" i="2"/>
  <c r="Y1286" i="2"/>
  <c r="Y1285" i="2"/>
  <c r="Y1284" i="2"/>
  <c r="Y1283" i="2"/>
  <c r="Y1282" i="2"/>
  <c r="Y1281" i="2"/>
  <c r="Y1280" i="2"/>
  <c r="Y1279" i="2"/>
  <c r="Y1278" i="2"/>
  <c r="Y1277" i="2"/>
  <c r="Y1276" i="2"/>
  <c r="Y1275" i="2"/>
  <c r="Y1274" i="2"/>
  <c r="Y1273" i="2"/>
  <c r="Y1272" i="2"/>
  <c r="Y1271" i="2"/>
  <c r="Y1270" i="2"/>
  <c r="Y1269" i="2"/>
  <c r="Y1268" i="2"/>
  <c r="Y1267" i="2"/>
  <c r="Y1266" i="2"/>
  <c r="Y1265" i="2"/>
  <c r="Y1264" i="2"/>
  <c r="Y1263" i="2"/>
  <c r="Y1262" i="2"/>
  <c r="Y1261" i="2"/>
  <c r="Y1260" i="2"/>
  <c r="Y1259" i="2"/>
  <c r="Y1258" i="2"/>
  <c r="Y1257" i="2"/>
  <c r="Y1256" i="2"/>
  <c r="Y1255" i="2"/>
  <c r="Y1254" i="2"/>
  <c r="Y1253" i="2"/>
  <c r="Y1252" i="2"/>
  <c r="Y1251" i="2"/>
  <c r="Y1250" i="2"/>
  <c r="Y1249" i="2"/>
  <c r="Y1248" i="2"/>
  <c r="Y1247" i="2"/>
  <c r="Y1246" i="2"/>
  <c r="Y1245" i="2"/>
  <c r="Y1244" i="2"/>
  <c r="Y1243" i="2"/>
  <c r="Y1242" i="2"/>
  <c r="Y1241" i="2"/>
  <c r="Y1240" i="2"/>
  <c r="Y1239" i="2"/>
  <c r="Y1238" i="2"/>
  <c r="Y1237" i="2"/>
  <c r="Y1236" i="2"/>
  <c r="Y1235" i="2"/>
  <c r="Y1234" i="2"/>
  <c r="Y1233" i="2"/>
  <c r="Y1232" i="2"/>
  <c r="Y1231" i="2"/>
  <c r="Y1230" i="2"/>
  <c r="Y1229" i="2"/>
  <c r="Y1228" i="2"/>
  <c r="Y1227" i="2"/>
  <c r="Y1226" i="2"/>
  <c r="Y1225" i="2"/>
  <c r="Y1224" i="2"/>
  <c r="Y1223" i="2"/>
  <c r="Y1222" i="2"/>
  <c r="Y1221" i="2"/>
  <c r="Y1220" i="2"/>
  <c r="Y1219" i="2"/>
  <c r="Y1218" i="2"/>
  <c r="Y1217" i="2"/>
  <c r="Y1216" i="2"/>
  <c r="Y1215" i="2"/>
  <c r="Y1214" i="2"/>
  <c r="Y1213" i="2"/>
  <c r="Y1212" i="2"/>
  <c r="Y1211" i="2"/>
  <c r="Y1210" i="2"/>
  <c r="Y1209" i="2"/>
  <c r="Y1208" i="2"/>
  <c r="Y1207" i="2"/>
  <c r="Y1206" i="2"/>
  <c r="Y1205" i="2"/>
  <c r="Y1204" i="2"/>
  <c r="Y1203" i="2"/>
  <c r="Y1202" i="2"/>
  <c r="Y1201" i="2"/>
  <c r="Y1200" i="2"/>
  <c r="Y1199" i="2"/>
  <c r="Y1198" i="2"/>
  <c r="Y1197" i="2"/>
  <c r="Y1196" i="2"/>
  <c r="Y1195" i="2"/>
  <c r="Y1194" i="2"/>
  <c r="Y1193" i="2"/>
  <c r="Y1192" i="2"/>
  <c r="Y1191" i="2"/>
  <c r="Y1190" i="2"/>
  <c r="Y1189" i="2"/>
  <c r="Y1188" i="2"/>
  <c r="Y1187" i="2"/>
  <c r="Y1186" i="2"/>
  <c r="Y1185" i="2"/>
  <c r="Y1184" i="2"/>
  <c r="Y1183" i="2"/>
  <c r="Y1182" i="2"/>
  <c r="Y1181" i="2"/>
  <c r="Y1180" i="2"/>
  <c r="Y1179" i="2"/>
  <c r="Y1178" i="2"/>
  <c r="Y1177" i="2"/>
  <c r="Y1176" i="2"/>
  <c r="Y1175" i="2"/>
  <c r="Y1174" i="2"/>
  <c r="Y1173" i="2"/>
  <c r="Y1172" i="2"/>
  <c r="Y1171" i="2"/>
  <c r="Y1170" i="2"/>
  <c r="Y1169" i="2"/>
  <c r="Y1168" i="2"/>
  <c r="Y1167" i="2"/>
  <c r="Y1166" i="2"/>
  <c r="Y1165" i="2"/>
  <c r="Y1164" i="2"/>
  <c r="Y1163" i="2"/>
  <c r="Y1162" i="2"/>
  <c r="Y1161" i="2"/>
  <c r="Y1160" i="2"/>
  <c r="Y1159" i="2"/>
  <c r="Y1158" i="2"/>
  <c r="Y1157" i="2"/>
  <c r="Y1156" i="2"/>
  <c r="Y1155" i="2"/>
  <c r="Y1154" i="2"/>
  <c r="Y1153" i="2"/>
  <c r="Y1152" i="2"/>
  <c r="Y1151" i="2"/>
  <c r="Y1150" i="2"/>
  <c r="Y1149" i="2"/>
  <c r="Y1148" i="2"/>
  <c r="Y1147" i="2"/>
  <c r="Y1146" i="2"/>
  <c r="Y1145" i="2"/>
  <c r="Y1144" i="2"/>
  <c r="Y1143" i="2"/>
  <c r="Y1142" i="2"/>
  <c r="Y1141" i="2"/>
  <c r="Y1140" i="2"/>
  <c r="Y1139" i="2"/>
  <c r="Y1138" i="2"/>
  <c r="Y1137" i="2"/>
  <c r="Y1136" i="2"/>
  <c r="Y1135" i="2"/>
  <c r="Y1134" i="2"/>
  <c r="Y1133" i="2"/>
  <c r="Y1132" i="2"/>
  <c r="Y1131" i="2"/>
  <c r="Y1130" i="2"/>
  <c r="Y1129" i="2"/>
  <c r="Y1128" i="2"/>
  <c r="Y1127" i="2"/>
  <c r="Y1126" i="2"/>
  <c r="Y1125" i="2"/>
  <c r="Y1124" i="2"/>
  <c r="Y1123" i="2"/>
  <c r="Y1122" i="2"/>
  <c r="Y1121" i="2"/>
  <c r="Y1120" i="2"/>
  <c r="Y1119" i="2"/>
  <c r="Y1118" i="2"/>
  <c r="Y1117" i="2"/>
  <c r="Y1116" i="2"/>
  <c r="Y1115" i="2"/>
  <c r="Y1114" i="2"/>
  <c r="Y1113" i="2"/>
  <c r="Y1112" i="2"/>
  <c r="Y1111" i="2"/>
  <c r="Y1110" i="2"/>
  <c r="Y1109" i="2"/>
  <c r="Y1108" i="2"/>
  <c r="Y1107" i="2"/>
  <c r="Y1106" i="2"/>
  <c r="Y1105" i="2"/>
  <c r="Y1104" i="2"/>
  <c r="Y1103" i="2"/>
  <c r="Y1102" i="2"/>
  <c r="Y1101" i="2"/>
  <c r="Y1100" i="2"/>
  <c r="Y1099" i="2"/>
  <c r="Y1098" i="2"/>
  <c r="Y1097" i="2"/>
  <c r="Y1096" i="2"/>
  <c r="Y1095" i="2"/>
  <c r="Y1094" i="2"/>
  <c r="Y1093" i="2"/>
  <c r="Y1092" i="2"/>
  <c r="Y1091" i="2"/>
  <c r="Y1090" i="2"/>
  <c r="Y1089" i="2"/>
  <c r="Y1088" i="2"/>
  <c r="Y1087" i="2"/>
  <c r="Y1086" i="2"/>
  <c r="Y1085" i="2"/>
  <c r="Y1084" i="2"/>
  <c r="Y1083" i="2"/>
  <c r="Y1082" i="2"/>
  <c r="Y1081" i="2"/>
  <c r="Y1080" i="2"/>
  <c r="Y1079" i="2"/>
  <c r="Y1078" i="2"/>
  <c r="Y1077" i="2"/>
  <c r="Y1076" i="2"/>
  <c r="Y1075" i="2"/>
  <c r="Y1074" i="2"/>
  <c r="Y1073" i="2"/>
  <c r="Y1072" i="2"/>
  <c r="Y1071" i="2"/>
  <c r="Y1070" i="2"/>
  <c r="Y1069" i="2"/>
  <c r="Y1068" i="2"/>
  <c r="Y1067" i="2"/>
  <c r="Y1066" i="2"/>
  <c r="Y1065" i="2"/>
  <c r="Y1064" i="2"/>
  <c r="Y1063" i="2"/>
  <c r="Y1062" i="2"/>
  <c r="Y1061" i="2"/>
  <c r="Y1060" i="2"/>
  <c r="Y1059" i="2"/>
  <c r="Y1058" i="2"/>
  <c r="Y1057" i="2"/>
  <c r="Y1056" i="2"/>
  <c r="Y1055" i="2"/>
  <c r="Y1054" i="2"/>
  <c r="Y1053" i="2"/>
  <c r="Y1052" i="2"/>
  <c r="Y1051" i="2"/>
  <c r="Y1050" i="2"/>
  <c r="Y1049" i="2"/>
  <c r="Y1048" i="2"/>
  <c r="Y1047" i="2"/>
  <c r="Y1046" i="2"/>
  <c r="Y1045" i="2"/>
  <c r="Y1044" i="2"/>
  <c r="Y1043" i="2"/>
  <c r="Y1042" i="2"/>
  <c r="Y1041" i="2"/>
  <c r="Y1040" i="2"/>
  <c r="Y1039" i="2"/>
  <c r="Y1038" i="2"/>
  <c r="Y1037" i="2"/>
  <c r="Y1036" i="2"/>
  <c r="Y1035" i="2"/>
  <c r="Y1034" i="2"/>
  <c r="Y1033" i="2"/>
  <c r="Y1032" i="2"/>
  <c r="Y1031" i="2"/>
  <c r="Y1030" i="2"/>
  <c r="Y1029" i="2"/>
  <c r="Y1028" i="2"/>
  <c r="Y1027" i="2"/>
  <c r="Y1026" i="2"/>
  <c r="Y1025" i="2"/>
  <c r="Y1024" i="2"/>
  <c r="Y1023" i="2"/>
  <c r="Y1022" i="2"/>
  <c r="Y1021" i="2"/>
  <c r="Y1020" i="2"/>
  <c r="Y1019" i="2"/>
  <c r="Y1018" i="2"/>
  <c r="Y1017" i="2"/>
  <c r="Y1016" i="2"/>
  <c r="Y1015" i="2"/>
  <c r="Y1014" i="2"/>
  <c r="Y1013" i="2"/>
  <c r="Y1012" i="2"/>
  <c r="Y1011" i="2"/>
  <c r="Y1010" i="2"/>
  <c r="Y1009" i="2"/>
  <c r="Y1008" i="2"/>
  <c r="Y1007" i="2"/>
  <c r="Y1006" i="2"/>
  <c r="Y1005" i="2"/>
  <c r="Y1004" i="2"/>
  <c r="Y1003" i="2"/>
  <c r="Y1002" i="2"/>
  <c r="Y1001" i="2"/>
  <c r="Y1000" i="2"/>
  <c r="Y999" i="2"/>
  <c r="Y998" i="2"/>
  <c r="Y997" i="2"/>
  <c r="Y996" i="2"/>
  <c r="Y995" i="2"/>
  <c r="Y994" i="2"/>
  <c r="Y993" i="2"/>
  <c r="Y992" i="2"/>
  <c r="Y991" i="2"/>
  <c r="Y990" i="2"/>
  <c r="Y989" i="2"/>
  <c r="Y988" i="2"/>
  <c r="Y987" i="2"/>
  <c r="Y986" i="2"/>
  <c r="Y985" i="2"/>
  <c r="Y984" i="2"/>
  <c r="Y983" i="2"/>
  <c r="Y982" i="2"/>
  <c r="Y981" i="2"/>
  <c r="Y980" i="2"/>
  <c r="Y979" i="2"/>
  <c r="Y978" i="2"/>
  <c r="Y977" i="2"/>
  <c r="Y976" i="2"/>
  <c r="Y975" i="2"/>
  <c r="Y974" i="2"/>
  <c r="Y973" i="2"/>
  <c r="Y972" i="2"/>
  <c r="Y971" i="2"/>
  <c r="Y970" i="2"/>
  <c r="Y969" i="2"/>
  <c r="Y968" i="2"/>
  <c r="Y967" i="2"/>
  <c r="Y966" i="2"/>
  <c r="Y965" i="2"/>
  <c r="Y964" i="2"/>
  <c r="Y963" i="2"/>
  <c r="Y962" i="2"/>
  <c r="Y961" i="2"/>
  <c r="Y960" i="2"/>
  <c r="Y959" i="2"/>
  <c r="Y958" i="2"/>
  <c r="Y957" i="2"/>
  <c r="Y956" i="2"/>
  <c r="Y955" i="2"/>
  <c r="Y954" i="2"/>
  <c r="Y953" i="2"/>
  <c r="Y952" i="2"/>
  <c r="Y951" i="2"/>
  <c r="Y950" i="2"/>
  <c r="Y949" i="2"/>
  <c r="Y948" i="2"/>
  <c r="Y947" i="2"/>
  <c r="Y946" i="2"/>
  <c r="Y945" i="2"/>
  <c r="Y944" i="2"/>
  <c r="Y943" i="2"/>
  <c r="Y942" i="2"/>
  <c r="Y941" i="2"/>
  <c r="Y940" i="2"/>
  <c r="Y939" i="2"/>
  <c r="Y938" i="2"/>
  <c r="Y937" i="2"/>
  <c r="Y936" i="2"/>
  <c r="Y935" i="2"/>
  <c r="Y934" i="2"/>
  <c r="Y933" i="2"/>
  <c r="Y932" i="2"/>
  <c r="Y931" i="2"/>
  <c r="Y930" i="2"/>
  <c r="Y929" i="2"/>
  <c r="Y928" i="2"/>
  <c r="Y927" i="2"/>
  <c r="Y926" i="2"/>
  <c r="Y925" i="2"/>
  <c r="Y924" i="2"/>
  <c r="Y923" i="2"/>
  <c r="Y922" i="2"/>
  <c r="Y921" i="2"/>
  <c r="Y920" i="2"/>
  <c r="Y919" i="2"/>
  <c r="Y918" i="2"/>
  <c r="Y917" i="2"/>
  <c r="Y916" i="2"/>
  <c r="Y915" i="2"/>
  <c r="Y914" i="2"/>
  <c r="Y913" i="2"/>
  <c r="Y912" i="2"/>
  <c r="Y911" i="2"/>
  <c r="Y910" i="2"/>
  <c r="Y909" i="2"/>
  <c r="Y908" i="2"/>
  <c r="Y907" i="2"/>
  <c r="Y906" i="2"/>
  <c r="Y905" i="2"/>
  <c r="Y904" i="2"/>
  <c r="Y903" i="2"/>
  <c r="Y902" i="2"/>
  <c r="Y901" i="2"/>
  <c r="Y900" i="2"/>
  <c r="Y899" i="2"/>
  <c r="Y898" i="2"/>
  <c r="Y897" i="2"/>
  <c r="Y896" i="2"/>
  <c r="Y895" i="2"/>
  <c r="Y894" i="2"/>
  <c r="Y893" i="2"/>
  <c r="Y892" i="2"/>
  <c r="Y891" i="2"/>
  <c r="Y890" i="2"/>
  <c r="Y889" i="2"/>
  <c r="Y888" i="2"/>
  <c r="Y887" i="2"/>
  <c r="Y886" i="2"/>
  <c r="Y885" i="2"/>
  <c r="Y884" i="2"/>
  <c r="Y883" i="2"/>
  <c r="Y882" i="2"/>
  <c r="Y881" i="2"/>
  <c r="Y880" i="2"/>
  <c r="Y879" i="2"/>
  <c r="Y878" i="2"/>
  <c r="Y877" i="2"/>
  <c r="Y876" i="2"/>
  <c r="Y875" i="2"/>
  <c r="Y874" i="2"/>
  <c r="Y873" i="2"/>
  <c r="Y872" i="2"/>
  <c r="Y871" i="2"/>
  <c r="Y870" i="2"/>
  <c r="Y869" i="2"/>
  <c r="Y868" i="2"/>
  <c r="Y867" i="2"/>
  <c r="Y866" i="2"/>
  <c r="Y865" i="2"/>
  <c r="Y864" i="2"/>
  <c r="Y863" i="2"/>
  <c r="Y862" i="2"/>
  <c r="Y861" i="2"/>
  <c r="Y860" i="2"/>
  <c r="Y859" i="2"/>
  <c r="Y858" i="2"/>
  <c r="Y857" i="2"/>
  <c r="Y856" i="2"/>
  <c r="Y855" i="2"/>
  <c r="Y854" i="2"/>
  <c r="Y853" i="2"/>
  <c r="Y852" i="2"/>
  <c r="Y851" i="2"/>
  <c r="Y850" i="2"/>
  <c r="Y849" i="2"/>
  <c r="Y848" i="2"/>
  <c r="Y847" i="2"/>
  <c r="Y846" i="2"/>
  <c r="Y845" i="2"/>
  <c r="Y844" i="2"/>
  <c r="Y843" i="2"/>
  <c r="Y842" i="2"/>
  <c r="Y841" i="2"/>
  <c r="Y840" i="2"/>
  <c r="Y839" i="2"/>
  <c r="Y838" i="2"/>
  <c r="Y837" i="2"/>
  <c r="Y836" i="2"/>
  <c r="Y835" i="2"/>
  <c r="Y834" i="2"/>
  <c r="Y833" i="2"/>
  <c r="Y832" i="2"/>
  <c r="Y831" i="2"/>
  <c r="Y830" i="2"/>
  <c r="Y829" i="2"/>
  <c r="Y828" i="2"/>
  <c r="Y827" i="2"/>
  <c r="Y826" i="2"/>
  <c r="Y825" i="2"/>
  <c r="Y824" i="2"/>
  <c r="Y823" i="2"/>
  <c r="Y822" i="2"/>
  <c r="Y821" i="2"/>
  <c r="Y820" i="2"/>
  <c r="Y819" i="2"/>
  <c r="Y818" i="2"/>
  <c r="Y817" i="2"/>
  <c r="Y816" i="2"/>
  <c r="Y815" i="2"/>
  <c r="Y814" i="2"/>
  <c r="Y813" i="2"/>
  <c r="Y812" i="2"/>
  <c r="Y811" i="2"/>
  <c r="Y810" i="2"/>
  <c r="Y809" i="2"/>
  <c r="Y808" i="2"/>
  <c r="Y807" i="2"/>
  <c r="Y806" i="2"/>
  <c r="Y805" i="2"/>
  <c r="Y804" i="2"/>
  <c r="Y803" i="2"/>
  <c r="Y802" i="2"/>
  <c r="Y801" i="2"/>
  <c r="Y800" i="2"/>
  <c r="Y799" i="2"/>
  <c r="Y798" i="2"/>
  <c r="Y797" i="2"/>
  <c r="Y796" i="2"/>
  <c r="Y795" i="2"/>
  <c r="Y794" i="2"/>
  <c r="Y793" i="2"/>
  <c r="Y792" i="2"/>
  <c r="Y791" i="2"/>
  <c r="Y790" i="2"/>
  <c r="Y789" i="2"/>
  <c r="Y788" i="2"/>
  <c r="Y787" i="2"/>
  <c r="Y786" i="2"/>
  <c r="Y785" i="2"/>
  <c r="Y784" i="2"/>
  <c r="Y783" i="2"/>
  <c r="Y782" i="2"/>
  <c r="Y781" i="2"/>
  <c r="Y780" i="2"/>
  <c r="Y779" i="2"/>
  <c r="Y778" i="2"/>
  <c r="Y777" i="2"/>
  <c r="Y776" i="2"/>
  <c r="Y775" i="2"/>
  <c r="Y774" i="2"/>
  <c r="Y773" i="2"/>
  <c r="Y772" i="2"/>
  <c r="Y771" i="2"/>
  <c r="Y770" i="2"/>
  <c r="Y769" i="2"/>
  <c r="Y768" i="2"/>
  <c r="Y767" i="2"/>
  <c r="Y766" i="2"/>
  <c r="Y765" i="2"/>
  <c r="Y764" i="2"/>
  <c r="Y763" i="2"/>
  <c r="Y762" i="2"/>
  <c r="Y761" i="2"/>
  <c r="Y760" i="2"/>
  <c r="Y759" i="2"/>
  <c r="Y758" i="2"/>
  <c r="Y757" i="2"/>
  <c r="Y756" i="2"/>
  <c r="Y755" i="2"/>
  <c r="Y754" i="2"/>
  <c r="Y753" i="2"/>
  <c r="Y752" i="2"/>
  <c r="Y751" i="2"/>
  <c r="Y750" i="2"/>
  <c r="Y749" i="2"/>
  <c r="Y748" i="2"/>
  <c r="Y747" i="2"/>
  <c r="Y746" i="2"/>
  <c r="Y745" i="2"/>
  <c r="Y744" i="2"/>
  <c r="Y743" i="2"/>
  <c r="Y742" i="2"/>
  <c r="Y741" i="2"/>
  <c r="Y740" i="2"/>
  <c r="Y739" i="2"/>
  <c r="Y738" i="2"/>
  <c r="Y737" i="2"/>
  <c r="Y736" i="2"/>
  <c r="Y735" i="2"/>
  <c r="Y734" i="2"/>
  <c r="Y733" i="2"/>
  <c r="Y732" i="2"/>
  <c r="Y731" i="2"/>
  <c r="Y730" i="2"/>
  <c r="Y729" i="2"/>
  <c r="Y728" i="2"/>
  <c r="Y727" i="2"/>
  <c r="Y726" i="2"/>
  <c r="Y725" i="2"/>
  <c r="Y724" i="2"/>
  <c r="Y723" i="2"/>
  <c r="Y722" i="2"/>
  <c r="Y721" i="2"/>
  <c r="Y720" i="2"/>
  <c r="Y719" i="2"/>
  <c r="Y718" i="2"/>
  <c r="Y717" i="2"/>
  <c r="Y716" i="2"/>
  <c r="Y715" i="2"/>
  <c r="Y714" i="2"/>
  <c r="Y713" i="2"/>
  <c r="Y712" i="2"/>
  <c r="Y711" i="2"/>
  <c r="Y710" i="2"/>
  <c r="Y709" i="2"/>
  <c r="Y708" i="2"/>
  <c r="Y707" i="2"/>
  <c r="Y706" i="2"/>
  <c r="Y705" i="2"/>
  <c r="Y704" i="2"/>
  <c r="Y703" i="2"/>
  <c r="Y702" i="2"/>
  <c r="Y701" i="2"/>
  <c r="Y700" i="2"/>
  <c r="Y699" i="2"/>
  <c r="Y698" i="2"/>
  <c r="Y697" i="2"/>
  <c r="Y696" i="2"/>
  <c r="Y695" i="2"/>
  <c r="Y694" i="2"/>
  <c r="Y693" i="2"/>
  <c r="Y692" i="2"/>
  <c r="Y691" i="2"/>
  <c r="Y690" i="2"/>
  <c r="Y689" i="2"/>
  <c r="Y688" i="2"/>
  <c r="Y687" i="2"/>
  <c r="Y686" i="2"/>
  <c r="Y685" i="2"/>
  <c r="Y684" i="2"/>
  <c r="Y683" i="2"/>
  <c r="Y682" i="2"/>
  <c r="Y681" i="2"/>
  <c r="Y680" i="2"/>
  <c r="Y679" i="2"/>
  <c r="Y678" i="2"/>
  <c r="Y677" i="2"/>
  <c r="Y676" i="2"/>
  <c r="Y675" i="2"/>
  <c r="Y674" i="2"/>
  <c r="Y673" i="2"/>
  <c r="Y672" i="2"/>
  <c r="Y671" i="2"/>
  <c r="Y670" i="2"/>
  <c r="Y669" i="2"/>
  <c r="Y668" i="2"/>
  <c r="Y667" i="2"/>
  <c r="Y666" i="2"/>
  <c r="Y665" i="2"/>
  <c r="Y664" i="2"/>
  <c r="Y663" i="2"/>
  <c r="Y662" i="2"/>
  <c r="Y661" i="2"/>
  <c r="Y660" i="2"/>
  <c r="Y659" i="2"/>
  <c r="Y658" i="2"/>
  <c r="Y657" i="2"/>
  <c r="Y656" i="2"/>
  <c r="Y655" i="2"/>
  <c r="Y654" i="2"/>
  <c r="Y653" i="2"/>
  <c r="Y652" i="2"/>
  <c r="Y651" i="2"/>
  <c r="Y650" i="2"/>
  <c r="Y649" i="2"/>
  <c r="Y648" i="2"/>
  <c r="Y647" i="2"/>
  <c r="Y646" i="2"/>
  <c r="Y645" i="2"/>
  <c r="Y644" i="2"/>
  <c r="Y643" i="2"/>
  <c r="Y642" i="2"/>
  <c r="Y641" i="2"/>
  <c r="Y640" i="2"/>
  <c r="Y639" i="2"/>
  <c r="Y638" i="2"/>
  <c r="Y637" i="2"/>
  <c r="Y636" i="2"/>
  <c r="Y635" i="2"/>
  <c r="Y634" i="2"/>
  <c r="Y633" i="2"/>
  <c r="Y632" i="2"/>
  <c r="Y631" i="2"/>
  <c r="Y630" i="2"/>
  <c r="Y629" i="2"/>
  <c r="Y628" i="2"/>
  <c r="Y627" i="2"/>
  <c r="Y626" i="2"/>
  <c r="Y625" i="2"/>
  <c r="Y624" i="2"/>
  <c r="Y623" i="2"/>
  <c r="Y622" i="2"/>
  <c r="Y621" i="2"/>
  <c r="Y620" i="2"/>
  <c r="Y619" i="2"/>
  <c r="Y618" i="2"/>
  <c r="Y617" i="2"/>
  <c r="Y616" i="2"/>
  <c r="Y615" i="2"/>
  <c r="Y614" i="2"/>
  <c r="Y613" i="2"/>
  <c r="Y612" i="2"/>
  <c r="Y611" i="2"/>
  <c r="Y610" i="2"/>
  <c r="Y609" i="2"/>
  <c r="Y608" i="2"/>
  <c r="Y607" i="2"/>
  <c r="Y606" i="2"/>
  <c r="Y605" i="2"/>
  <c r="Y604" i="2"/>
  <c r="Y603" i="2"/>
  <c r="Y602" i="2"/>
  <c r="Y601" i="2"/>
  <c r="Y600" i="2"/>
  <c r="Y599" i="2"/>
  <c r="Y598" i="2"/>
  <c r="Y597" i="2"/>
  <c r="Y596" i="2"/>
  <c r="Y595" i="2"/>
  <c r="Y594" i="2"/>
  <c r="Y593" i="2"/>
  <c r="Y592" i="2"/>
  <c r="Y591" i="2"/>
  <c r="Y590" i="2"/>
  <c r="Y589" i="2"/>
  <c r="Y588" i="2"/>
  <c r="Y587" i="2"/>
  <c r="Y586" i="2"/>
  <c r="Y585" i="2"/>
  <c r="Y584" i="2"/>
  <c r="Y583" i="2"/>
  <c r="Y582" i="2"/>
  <c r="Y581" i="2"/>
  <c r="Y580" i="2"/>
  <c r="Y579" i="2"/>
  <c r="Y578" i="2"/>
  <c r="Y577" i="2"/>
  <c r="Y576" i="2"/>
  <c r="Y575" i="2"/>
  <c r="Y574" i="2"/>
  <c r="Y573" i="2"/>
  <c r="Y572" i="2"/>
  <c r="Y571" i="2"/>
  <c r="Y570" i="2"/>
  <c r="Y569" i="2"/>
  <c r="Y568" i="2"/>
  <c r="Y567" i="2"/>
  <c r="Y566" i="2"/>
  <c r="Y565" i="2"/>
  <c r="Y564" i="2"/>
  <c r="Y563" i="2"/>
  <c r="Y562" i="2"/>
  <c r="Y561" i="2"/>
  <c r="Y560" i="2"/>
  <c r="Y559" i="2"/>
  <c r="Y558" i="2"/>
  <c r="Y557" i="2"/>
  <c r="Y556" i="2"/>
  <c r="Y555" i="2"/>
  <c r="Y554" i="2"/>
  <c r="Y553" i="2"/>
  <c r="Y552" i="2"/>
  <c r="Y551" i="2"/>
  <c r="Y550" i="2"/>
  <c r="Y549" i="2"/>
  <c r="Y548" i="2"/>
  <c r="Y547" i="2"/>
  <c r="Y546" i="2"/>
  <c r="Y545" i="2"/>
  <c r="Y544" i="2"/>
  <c r="Y543" i="2"/>
  <c r="Y542" i="2"/>
  <c r="Y541" i="2"/>
  <c r="Y540" i="2"/>
  <c r="Y539" i="2"/>
  <c r="Y538" i="2"/>
  <c r="Y537" i="2"/>
  <c r="Y536" i="2"/>
  <c r="Y535" i="2"/>
  <c r="Y534" i="2"/>
  <c r="Y533" i="2"/>
  <c r="Y532" i="2"/>
  <c r="Y531" i="2"/>
  <c r="Y530" i="2"/>
  <c r="Y529" i="2"/>
  <c r="Y528" i="2"/>
  <c r="Y527" i="2"/>
  <c r="Y526" i="2"/>
  <c r="Y525" i="2"/>
  <c r="Y524" i="2"/>
  <c r="Y523" i="2"/>
  <c r="Y522" i="2"/>
  <c r="Y521" i="2"/>
  <c r="Y520" i="2"/>
  <c r="Y519" i="2"/>
  <c r="Y518" i="2"/>
  <c r="Y517" i="2"/>
  <c r="Y516" i="2"/>
  <c r="Y515" i="2"/>
  <c r="Y514" i="2"/>
  <c r="Y513" i="2"/>
  <c r="Y512" i="2"/>
  <c r="Y511" i="2"/>
  <c r="Y510" i="2"/>
  <c r="Y509" i="2"/>
  <c r="Y508" i="2"/>
  <c r="Y507" i="2"/>
  <c r="Y506" i="2"/>
  <c r="Y505" i="2"/>
  <c r="Y504" i="2"/>
  <c r="Y503" i="2"/>
  <c r="Y502" i="2"/>
  <c r="Y501" i="2"/>
  <c r="Y500" i="2"/>
  <c r="Y499" i="2"/>
  <c r="Y498" i="2"/>
  <c r="Y497" i="2"/>
  <c r="Y496" i="2"/>
  <c r="Y495" i="2"/>
  <c r="Y494" i="2"/>
  <c r="Y493" i="2"/>
  <c r="Y492" i="2"/>
  <c r="Y491" i="2"/>
  <c r="Y490" i="2"/>
  <c r="Y489" i="2"/>
  <c r="Y488" i="2"/>
  <c r="Y487" i="2"/>
  <c r="Y486" i="2"/>
  <c r="Y485" i="2"/>
  <c r="Y484" i="2"/>
  <c r="Y483" i="2"/>
  <c r="Y482" i="2"/>
  <c r="Y481" i="2"/>
  <c r="Y480" i="2"/>
  <c r="Y479" i="2"/>
  <c r="Y478" i="2"/>
  <c r="Y477" i="2"/>
  <c r="Y476" i="2"/>
  <c r="Y475" i="2"/>
  <c r="Y474" i="2"/>
  <c r="Y473" i="2"/>
  <c r="Y472" i="2"/>
  <c r="Y471" i="2"/>
  <c r="Y470" i="2"/>
  <c r="Y469" i="2"/>
  <c r="Y468" i="2"/>
  <c r="Y467" i="2"/>
  <c r="Y466" i="2"/>
  <c r="Y465" i="2"/>
  <c r="Y464" i="2"/>
  <c r="Y463" i="2"/>
  <c r="Y462" i="2"/>
  <c r="Y461" i="2"/>
  <c r="Y460" i="2"/>
  <c r="Y459" i="2"/>
  <c r="Y458" i="2"/>
  <c r="Y457" i="2"/>
  <c r="Y456" i="2"/>
  <c r="Y455" i="2"/>
  <c r="Y454" i="2"/>
  <c r="Y453" i="2"/>
  <c r="Y452" i="2"/>
  <c r="Y451" i="2"/>
  <c r="Y450" i="2"/>
  <c r="Y449" i="2"/>
  <c r="Y448" i="2"/>
  <c r="Y447" i="2"/>
  <c r="Y446" i="2"/>
  <c r="Y445" i="2"/>
  <c r="Y444" i="2"/>
  <c r="Y443" i="2"/>
  <c r="Y442" i="2"/>
  <c r="Y441" i="2"/>
  <c r="Y440" i="2"/>
  <c r="Y439" i="2"/>
  <c r="Y438" i="2"/>
  <c r="Y437" i="2"/>
  <c r="Y436" i="2"/>
  <c r="Y435" i="2"/>
  <c r="Y434" i="2"/>
  <c r="Y433" i="2"/>
  <c r="Y432" i="2"/>
  <c r="Y431" i="2"/>
  <c r="Y430" i="2"/>
  <c r="Y429" i="2"/>
  <c r="Y428" i="2"/>
  <c r="Y427" i="2"/>
  <c r="Y426" i="2"/>
  <c r="Y425" i="2"/>
  <c r="Y424" i="2"/>
  <c r="Y423" i="2"/>
  <c r="Y422" i="2"/>
  <c r="Y421" i="2"/>
  <c r="Y420" i="2"/>
  <c r="Y419" i="2"/>
  <c r="Y418" i="2"/>
  <c r="Y417" i="2"/>
  <c r="Y416" i="2"/>
  <c r="Y415" i="2"/>
  <c r="Y414" i="2"/>
  <c r="Y413" i="2"/>
  <c r="Y412" i="2"/>
  <c r="Y411" i="2"/>
  <c r="Y410" i="2"/>
  <c r="Y409" i="2"/>
  <c r="Y408" i="2"/>
  <c r="Y407" i="2"/>
  <c r="Y406" i="2"/>
  <c r="Y405" i="2"/>
  <c r="Y404" i="2"/>
  <c r="Y403" i="2"/>
  <c r="Y402" i="2"/>
  <c r="Y401" i="2"/>
  <c r="Y400" i="2"/>
  <c r="Y399" i="2"/>
  <c r="Y398" i="2"/>
  <c r="Y397" i="2"/>
  <c r="Y396" i="2"/>
  <c r="Y395" i="2"/>
  <c r="Y394" i="2"/>
  <c r="Y393" i="2"/>
  <c r="Y392" i="2"/>
  <c r="Y391" i="2"/>
  <c r="Y390" i="2"/>
  <c r="Y389" i="2"/>
  <c r="Y388" i="2"/>
  <c r="Y387" i="2"/>
  <c r="Y386" i="2"/>
  <c r="Y385" i="2"/>
  <c r="Y384" i="2"/>
  <c r="Y383" i="2"/>
  <c r="Y382" i="2"/>
  <c r="Y381" i="2"/>
  <c r="Y380" i="2"/>
  <c r="Y379" i="2"/>
  <c r="Y378" i="2"/>
  <c r="Y377" i="2"/>
  <c r="Y376" i="2"/>
  <c r="Y375" i="2"/>
  <c r="Y374" i="2"/>
  <c r="Y373" i="2"/>
  <c r="Y372" i="2"/>
  <c r="Y371" i="2"/>
  <c r="Y370" i="2"/>
  <c r="Y369" i="2"/>
  <c r="Y368" i="2"/>
  <c r="Y367" i="2"/>
  <c r="Y366" i="2"/>
  <c r="Y365" i="2"/>
  <c r="Y364" i="2"/>
  <c r="Y363" i="2"/>
  <c r="Y362" i="2"/>
  <c r="Y361" i="2"/>
  <c r="Y360" i="2"/>
  <c r="Y359" i="2"/>
  <c r="Y358" i="2"/>
  <c r="Y357" i="2"/>
  <c r="Y356" i="2"/>
  <c r="Y355" i="2"/>
  <c r="Y354" i="2"/>
  <c r="Y353" i="2"/>
  <c r="Y352" i="2"/>
  <c r="Y351" i="2"/>
  <c r="Y350" i="2"/>
  <c r="Y349" i="2"/>
  <c r="Y348" i="2"/>
  <c r="Y347" i="2"/>
  <c r="Y346" i="2"/>
  <c r="Y345" i="2"/>
  <c r="Y344" i="2"/>
  <c r="Y343" i="2"/>
  <c r="Y342" i="2"/>
  <c r="Y341" i="2"/>
  <c r="Y340" i="2"/>
  <c r="Y339" i="2"/>
  <c r="Y338" i="2"/>
  <c r="Y337" i="2"/>
  <c r="Y336" i="2"/>
  <c r="Y335" i="2"/>
  <c r="Y334" i="2"/>
  <c r="Y333" i="2"/>
  <c r="Y332" i="2"/>
  <c r="Y331" i="2"/>
  <c r="Y330" i="2"/>
  <c r="Y329" i="2"/>
  <c r="Y328" i="2"/>
  <c r="Y327" i="2"/>
  <c r="Y326" i="2"/>
  <c r="Y325" i="2"/>
  <c r="Y324" i="2"/>
  <c r="Y323" i="2"/>
  <c r="Y322" i="2"/>
  <c r="Y321" i="2"/>
  <c r="Y320" i="2"/>
  <c r="Y319" i="2"/>
  <c r="Y318" i="2"/>
  <c r="Y317" i="2"/>
  <c r="Y316" i="2"/>
  <c r="Y315" i="2"/>
  <c r="Y314" i="2"/>
  <c r="Y313" i="2"/>
  <c r="Y312" i="2"/>
  <c r="Y311" i="2"/>
  <c r="Y310" i="2"/>
  <c r="Y309" i="2"/>
  <c r="Y308" i="2"/>
  <c r="Y307" i="2"/>
  <c r="Y306" i="2"/>
  <c r="Y305" i="2"/>
  <c r="Y304" i="2"/>
  <c r="Y303" i="2"/>
  <c r="Y302" i="2"/>
  <c r="Y301" i="2"/>
  <c r="Y300" i="2"/>
  <c r="Y299" i="2"/>
  <c r="Y298" i="2"/>
  <c r="Y297" i="2"/>
  <c r="Y296" i="2"/>
  <c r="Y295" i="2"/>
  <c r="Y294" i="2"/>
  <c r="Y293" i="2"/>
  <c r="Y292" i="2"/>
  <c r="Y291" i="2"/>
  <c r="Y290" i="2"/>
  <c r="Y289" i="2"/>
  <c r="Y288" i="2"/>
  <c r="Y287" i="2"/>
  <c r="Y286" i="2"/>
  <c r="Y285" i="2"/>
  <c r="Y284" i="2"/>
  <c r="Y283" i="2"/>
  <c r="Y282" i="2"/>
  <c r="Y281" i="2"/>
  <c r="Y280" i="2"/>
  <c r="Y279" i="2"/>
  <c r="Y278" i="2"/>
  <c r="Y277" i="2"/>
  <c r="Y276" i="2"/>
  <c r="Y275" i="2"/>
  <c r="Y274" i="2"/>
  <c r="Y273" i="2"/>
  <c r="Y272" i="2"/>
  <c r="Y271" i="2"/>
  <c r="Y270" i="2"/>
  <c r="Y269" i="2"/>
  <c r="Y268" i="2"/>
  <c r="Y267" i="2"/>
  <c r="Y266" i="2"/>
  <c r="Y265" i="2"/>
  <c r="Y264" i="2"/>
  <c r="Y263" i="2"/>
  <c r="Y262" i="2"/>
  <c r="Y261" i="2"/>
  <c r="Y260" i="2"/>
  <c r="Y259" i="2"/>
  <c r="Y258" i="2"/>
  <c r="Y257" i="2"/>
  <c r="Y256" i="2"/>
  <c r="Y255" i="2"/>
  <c r="Y254" i="2"/>
  <c r="Y253" i="2"/>
  <c r="Y252" i="2"/>
  <c r="Y251" i="2"/>
  <c r="Y250" i="2"/>
  <c r="Y249" i="2"/>
  <c r="Y248" i="2"/>
  <c r="Y247" i="2"/>
  <c r="Y246" i="2"/>
  <c r="Y245" i="2"/>
  <c r="Y244" i="2"/>
  <c r="Y243" i="2"/>
  <c r="Y242" i="2"/>
  <c r="Y241" i="2"/>
  <c r="Y240" i="2"/>
  <c r="Y239" i="2"/>
  <c r="Y238" i="2"/>
  <c r="Y237" i="2"/>
  <c r="Y236" i="2"/>
  <c r="Y235" i="2"/>
  <c r="Y234" i="2"/>
  <c r="Y233" i="2"/>
  <c r="Y232" i="2"/>
  <c r="Y231" i="2"/>
  <c r="Y230" i="2"/>
  <c r="Y229" i="2"/>
  <c r="Y228" i="2"/>
  <c r="Y227" i="2"/>
  <c r="Y226" i="2"/>
  <c r="Y225" i="2"/>
  <c r="Y224" i="2"/>
  <c r="Y223" i="2"/>
  <c r="Y222" i="2"/>
  <c r="Y221" i="2"/>
  <c r="Y220" i="2"/>
  <c r="Y219" i="2"/>
  <c r="Y218" i="2"/>
  <c r="Y217" i="2"/>
  <c r="Y216" i="2"/>
  <c r="Y215" i="2"/>
  <c r="Y214" i="2"/>
  <c r="Y213" i="2"/>
  <c r="Y212" i="2"/>
  <c r="Y211" i="2"/>
  <c r="Y210" i="2"/>
  <c r="Y209" i="2"/>
  <c r="Y208" i="2"/>
  <c r="Y207" i="2"/>
  <c r="Y206" i="2"/>
  <c r="Y205" i="2"/>
  <c r="Y204" i="2"/>
  <c r="Y203" i="2"/>
  <c r="Y202" i="2"/>
  <c r="Y201" i="2"/>
  <c r="Y200" i="2"/>
  <c r="Y199" i="2"/>
  <c r="Y198" i="2"/>
  <c r="Y197" i="2"/>
  <c r="Y196" i="2"/>
  <c r="Y195" i="2"/>
  <c r="Y194" i="2"/>
  <c r="Y193" i="2"/>
  <c r="Y192" i="2"/>
  <c r="Y191" i="2"/>
  <c r="Y190" i="2"/>
  <c r="Y189" i="2"/>
  <c r="Y188" i="2"/>
  <c r="Y187" i="2"/>
  <c r="Y186" i="2"/>
  <c r="Y185" i="2"/>
  <c r="Y184" i="2"/>
  <c r="Y183" i="2"/>
  <c r="Y182" i="2"/>
  <c r="Y181" i="2"/>
  <c r="Y180" i="2"/>
  <c r="Y179" i="2"/>
  <c r="Y178" i="2"/>
  <c r="Y177" i="2"/>
  <c r="Y176" i="2"/>
  <c r="Y175" i="2"/>
  <c r="Y174" i="2"/>
  <c r="Y173" i="2"/>
  <c r="Y172" i="2"/>
  <c r="Y171" i="2"/>
  <c r="Y170" i="2"/>
  <c r="Y169" i="2"/>
  <c r="Y168" i="2"/>
  <c r="Y167" i="2"/>
  <c r="Y166" i="2"/>
  <c r="Y165" i="2"/>
  <c r="Y164" i="2"/>
  <c r="Y163" i="2"/>
  <c r="Y162" i="2"/>
  <c r="Y161" i="2"/>
  <c r="Y160" i="2"/>
  <c r="Y159" i="2"/>
  <c r="Y158" i="2"/>
  <c r="Y157" i="2"/>
  <c r="Y156" i="2"/>
  <c r="Y155" i="2"/>
  <c r="Y154" i="2"/>
  <c r="Y153" i="2"/>
  <c r="Y152" i="2"/>
  <c r="Y151" i="2"/>
  <c r="Y150" i="2"/>
  <c r="Y149" i="2"/>
  <c r="Y148" i="2"/>
  <c r="Y147" i="2"/>
  <c r="Y146" i="2"/>
  <c r="Y145" i="2"/>
  <c r="Y144" i="2"/>
  <c r="Y143" i="2"/>
  <c r="Y142" i="2"/>
  <c r="Y141" i="2"/>
  <c r="Y140" i="2"/>
  <c r="Y139" i="2"/>
  <c r="Y138" i="2"/>
  <c r="Y137" i="2"/>
  <c r="Y136" i="2"/>
  <c r="Y135" i="2"/>
  <c r="Y134" i="2"/>
  <c r="Y133" i="2"/>
  <c r="Y132" i="2"/>
  <c r="Y131" i="2"/>
  <c r="Y130" i="2"/>
  <c r="Y129" i="2"/>
  <c r="Y128" i="2"/>
  <c r="Y127" i="2"/>
  <c r="Y126" i="2"/>
  <c r="Y125" i="2"/>
  <c r="Y124" i="2"/>
  <c r="Y123" i="2"/>
  <c r="Y122" i="2"/>
  <c r="Y121" i="2"/>
  <c r="Y120" i="2"/>
  <c r="Y119" i="2"/>
  <c r="Y118" i="2"/>
  <c r="Y117" i="2"/>
  <c r="Y116" i="2"/>
  <c r="Y115" i="2"/>
  <c r="Y114" i="2"/>
  <c r="Y113" i="2"/>
  <c r="Y112" i="2"/>
  <c r="Y111" i="2"/>
  <c r="Y110" i="2"/>
  <c r="Y109" i="2"/>
  <c r="Y108" i="2"/>
  <c r="Y107" i="2"/>
  <c r="Y106" i="2"/>
  <c r="Y105" i="2"/>
  <c r="Y104" i="2"/>
  <c r="Y103" i="2"/>
  <c r="Y102" i="2"/>
  <c r="Y101" i="2"/>
  <c r="Y100" i="2"/>
  <c r="Y99" i="2"/>
  <c r="Y98" i="2"/>
  <c r="Y97" i="2"/>
  <c r="Y96" i="2"/>
  <c r="Y95" i="2"/>
  <c r="Y94" i="2"/>
  <c r="Y93" i="2"/>
  <c r="Y92" i="2"/>
  <c r="Y91" i="2"/>
  <c r="Y90" i="2"/>
  <c r="Y89" i="2"/>
  <c r="Y88" i="2"/>
  <c r="Y87" i="2"/>
  <c r="Y86" i="2"/>
  <c r="Y85" i="2"/>
  <c r="Y84" i="2"/>
  <c r="Y83" i="2"/>
  <c r="Y82" i="2"/>
  <c r="Y81" i="2"/>
  <c r="Y80" i="2"/>
  <c r="Y79" i="2"/>
  <c r="Y78" i="2"/>
  <c r="Y77" i="2"/>
  <c r="Y76" i="2"/>
  <c r="Y75" i="2"/>
  <c r="Y74" i="2"/>
  <c r="Y73" i="2"/>
  <c r="Y72" i="2"/>
  <c r="Y71" i="2"/>
  <c r="Y70" i="2"/>
  <c r="Y69" i="2"/>
  <c r="Y68" i="2"/>
  <c r="Y67" i="2"/>
  <c r="Y66" i="2"/>
  <c r="Y65" i="2"/>
  <c r="Y64" i="2"/>
  <c r="Y63" i="2"/>
  <c r="Y62" i="2"/>
  <c r="Y61" i="2"/>
  <c r="Y60" i="2"/>
  <c r="Y59" i="2"/>
  <c r="Y58" i="2"/>
  <c r="Y57" i="2"/>
  <c r="Y56" i="2"/>
  <c r="Y55" i="2"/>
  <c r="Y54" i="2"/>
  <c r="Y53" i="2"/>
  <c r="Y52" i="2"/>
  <c r="Y51" i="2"/>
  <c r="Y50" i="2"/>
  <c r="Y49" i="2"/>
  <c r="Y48" i="2"/>
  <c r="Y47" i="2"/>
  <c r="Y46" i="2"/>
  <c r="Y45" i="2"/>
  <c r="Y44" i="2"/>
  <c r="Y43" i="2"/>
  <c r="Y42" i="2"/>
  <c r="Y41" i="2"/>
  <c r="Y40" i="2"/>
  <c r="Y39" i="2"/>
  <c r="Y38" i="2"/>
  <c r="Y37" i="2"/>
  <c r="Y36" i="2"/>
  <c r="Y35" i="2"/>
  <c r="Y34" i="2"/>
  <c r="Y33" i="2"/>
  <c r="Y32" i="2"/>
  <c r="Y31" i="2"/>
  <c r="Y30" i="2"/>
  <c r="Y29" i="2"/>
  <c r="Y28" i="2"/>
  <c r="Y27" i="2"/>
  <c r="Y26" i="2"/>
  <c r="Y25" i="2"/>
  <c r="Y24" i="2"/>
  <c r="Y23" i="2"/>
  <c r="Y22" i="2"/>
  <c r="Y21" i="2"/>
  <c r="Y20" i="2"/>
  <c r="Y19" i="2"/>
  <c r="Y18" i="2"/>
  <c r="Y17" i="2"/>
  <c r="Y16" i="2"/>
  <c r="Y15" i="2"/>
  <c r="Y14" i="2"/>
  <c r="Y13" i="2"/>
  <c r="Y12" i="2"/>
  <c r="Y11" i="2"/>
  <c r="Y10" i="2"/>
  <c r="Y9" i="2"/>
  <c r="Y8" i="2"/>
  <c r="Y7" i="2"/>
  <c r="Y6" i="2"/>
  <c r="Y5" i="2"/>
  <c r="AA5148" i="2"/>
  <c r="AA5147" i="2"/>
  <c r="AA5146" i="2"/>
  <c r="AA5145" i="2"/>
  <c r="AA5144" i="2"/>
  <c r="AA5143" i="2"/>
  <c r="AA5142" i="2"/>
  <c r="AA5141" i="2"/>
  <c r="AA5140" i="2"/>
  <c r="AA5139" i="2"/>
  <c r="AA5138" i="2"/>
  <c r="AA5137" i="2"/>
  <c r="AA5136" i="2"/>
  <c r="AA5135" i="2"/>
  <c r="AA5134" i="2"/>
  <c r="AA5133" i="2"/>
  <c r="AA5132" i="2"/>
  <c r="AA5131" i="2"/>
  <c r="AA5130" i="2"/>
  <c r="AA5129" i="2"/>
  <c r="AA5128" i="2"/>
  <c r="AA5127" i="2"/>
  <c r="AA5126" i="2"/>
  <c r="AA5125" i="2"/>
  <c r="AA5124" i="2"/>
  <c r="AA5123" i="2"/>
  <c r="AA5122" i="2"/>
  <c r="AA5121" i="2"/>
  <c r="AA5120" i="2"/>
  <c r="AA5119" i="2"/>
  <c r="AA5118" i="2"/>
  <c r="AA5117" i="2"/>
  <c r="AA5116" i="2"/>
  <c r="AA5115" i="2"/>
  <c r="AA5114" i="2"/>
  <c r="AA5113" i="2"/>
  <c r="AA5112" i="2"/>
  <c r="AA5111" i="2"/>
  <c r="AA5110" i="2"/>
  <c r="AA5109" i="2"/>
  <c r="AA5108" i="2"/>
  <c r="AA5107" i="2"/>
  <c r="AA5106" i="2"/>
  <c r="AA5105" i="2"/>
  <c r="AA5104" i="2"/>
  <c r="AA5103" i="2"/>
  <c r="AA5102" i="2"/>
  <c r="AA5101" i="2"/>
  <c r="AA5100" i="2"/>
  <c r="AA5099" i="2"/>
  <c r="AA5098" i="2"/>
  <c r="AA5097" i="2"/>
  <c r="AA5096" i="2"/>
  <c r="AA5095" i="2"/>
  <c r="AA5094" i="2"/>
  <c r="AA5093" i="2"/>
  <c r="AA5092" i="2"/>
  <c r="AA5091" i="2"/>
  <c r="AA5090" i="2"/>
  <c r="AA5089" i="2"/>
  <c r="AA5088" i="2"/>
  <c r="AA5087" i="2"/>
  <c r="AA5086" i="2"/>
  <c r="AA5085" i="2"/>
  <c r="AA5084" i="2"/>
  <c r="AA5083" i="2"/>
  <c r="AA5082" i="2"/>
  <c r="AA5081" i="2"/>
  <c r="AA5080" i="2"/>
  <c r="AA5079" i="2"/>
  <c r="AA5078" i="2"/>
  <c r="AA5077" i="2"/>
  <c r="AA5076" i="2"/>
  <c r="AA5075" i="2"/>
  <c r="AA5074" i="2"/>
  <c r="AA5073" i="2"/>
  <c r="AA5072" i="2"/>
  <c r="AA5071" i="2"/>
  <c r="AA5070" i="2"/>
  <c r="AA5069" i="2"/>
  <c r="AA5068" i="2"/>
  <c r="AA5067" i="2"/>
  <c r="AA5066" i="2"/>
  <c r="AA5065" i="2"/>
  <c r="AA5064" i="2"/>
  <c r="AA5063" i="2"/>
  <c r="AA5062" i="2"/>
  <c r="AA5061" i="2"/>
  <c r="AA5060" i="2"/>
  <c r="AA5059" i="2"/>
  <c r="AA5058" i="2"/>
  <c r="AA5057" i="2"/>
  <c r="AA5056" i="2"/>
  <c r="AA5055" i="2"/>
  <c r="AA5054" i="2"/>
  <c r="AA5053" i="2"/>
  <c r="AA5052" i="2"/>
  <c r="AA5051" i="2"/>
  <c r="AA5050" i="2"/>
  <c r="AA5049" i="2"/>
  <c r="AA5048" i="2"/>
  <c r="AA5047" i="2"/>
  <c r="AA5046" i="2"/>
  <c r="AA5045" i="2"/>
  <c r="AA5044" i="2"/>
  <c r="AA5043" i="2"/>
  <c r="AA5042" i="2"/>
  <c r="AA5041" i="2"/>
  <c r="AA5040" i="2"/>
  <c r="AA5039" i="2"/>
  <c r="AA5038" i="2"/>
  <c r="AA5037" i="2"/>
  <c r="AA5036" i="2"/>
  <c r="AA5035" i="2"/>
  <c r="AA5034" i="2"/>
  <c r="AA5033" i="2"/>
  <c r="AA5032" i="2"/>
  <c r="AA5031" i="2"/>
  <c r="AA5030" i="2"/>
  <c r="AA5029" i="2"/>
  <c r="AA5028" i="2"/>
  <c r="AA5027" i="2"/>
  <c r="AA5026" i="2"/>
  <c r="AA5025" i="2"/>
  <c r="AA5024" i="2"/>
  <c r="AA5023" i="2"/>
  <c r="AA5022" i="2"/>
  <c r="AA5021" i="2"/>
  <c r="AA5020" i="2"/>
  <c r="AA5019" i="2"/>
  <c r="AA5018" i="2"/>
  <c r="AA5017" i="2"/>
  <c r="AA5016" i="2"/>
  <c r="AA5015" i="2"/>
  <c r="AA5014" i="2"/>
  <c r="AA5013" i="2"/>
  <c r="AA5012" i="2"/>
  <c r="AA5011" i="2"/>
  <c r="AA5010" i="2"/>
  <c r="AA5009" i="2"/>
  <c r="AA5008" i="2"/>
  <c r="AA5007" i="2"/>
  <c r="AA5006" i="2"/>
  <c r="AA5005" i="2"/>
  <c r="AA5004" i="2"/>
  <c r="AA5003" i="2"/>
  <c r="AA5002" i="2"/>
  <c r="AA5001" i="2"/>
  <c r="AA5000" i="2"/>
  <c r="AA4999" i="2"/>
  <c r="AA4998" i="2"/>
  <c r="AA4997" i="2"/>
  <c r="AA4996" i="2"/>
  <c r="AA4995" i="2"/>
  <c r="AA4994" i="2"/>
  <c r="AA4993" i="2"/>
  <c r="AA4992" i="2"/>
  <c r="AA4991" i="2"/>
  <c r="AA4990" i="2"/>
  <c r="AA4989" i="2"/>
  <c r="AA4988" i="2"/>
  <c r="AA4987" i="2"/>
  <c r="AA4986" i="2"/>
  <c r="AA4985" i="2"/>
  <c r="AA4984" i="2"/>
  <c r="AA4983" i="2"/>
  <c r="AA4982" i="2"/>
  <c r="AA4981" i="2"/>
  <c r="AA4980" i="2"/>
  <c r="AA4979" i="2"/>
  <c r="AA4978" i="2"/>
  <c r="AA4977" i="2"/>
  <c r="AA4976" i="2"/>
  <c r="AA4975" i="2"/>
  <c r="AA4974" i="2"/>
  <c r="AA4973" i="2"/>
  <c r="AA4972" i="2"/>
  <c r="AA4971" i="2"/>
  <c r="AA4970" i="2"/>
  <c r="AA4969" i="2"/>
  <c r="AA4968" i="2"/>
  <c r="AA4967" i="2"/>
  <c r="AA4966" i="2"/>
  <c r="AA4965" i="2"/>
  <c r="AA4964" i="2"/>
  <c r="AA4963" i="2"/>
  <c r="AA4962" i="2"/>
  <c r="AA4961" i="2"/>
  <c r="AA4960" i="2"/>
  <c r="AA4959" i="2"/>
  <c r="AA4958" i="2"/>
  <c r="AA4957" i="2"/>
  <c r="AA4956" i="2"/>
  <c r="AA4955" i="2"/>
  <c r="AA4954" i="2"/>
  <c r="AA4953" i="2"/>
  <c r="AA4952" i="2"/>
  <c r="AA4951" i="2"/>
  <c r="AA4950" i="2"/>
  <c r="AA4949" i="2"/>
  <c r="AA4948" i="2"/>
  <c r="AA4947" i="2"/>
  <c r="AA4946" i="2"/>
  <c r="AA4945" i="2"/>
  <c r="AA4944" i="2"/>
  <c r="AA4943" i="2"/>
  <c r="AA4942" i="2"/>
  <c r="AA4941" i="2"/>
  <c r="AA4940" i="2"/>
  <c r="AA4939" i="2"/>
  <c r="AA4938" i="2"/>
  <c r="AA4937" i="2"/>
  <c r="AA4936" i="2"/>
  <c r="AA4935" i="2"/>
  <c r="AA4934" i="2"/>
  <c r="AA4933" i="2"/>
  <c r="AA4932" i="2"/>
  <c r="AA4931" i="2"/>
  <c r="AA4930" i="2"/>
  <c r="AA4929" i="2"/>
  <c r="AA4928" i="2"/>
  <c r="AA4927" i="2"/>
  <c r="AA4926" i="2"/>
  <c r="AA4925" i="2"/>
  <c r="AA4924" i="2"/>
  <c r="AA4923" i="2"/>
  <c r="AA4922" i="2"/>
  <c r="AA4921" i="2"/>
  <c r="AA4920" i="2"/>
  <c r="AA4919" i="2"/>
  <c r="AA4918" i="2"/>
  <c r="AA4917" i="2"/>
  <c r="AA4916" i="2"/>
  <c r="AA4915" i="2"/>
  <c r="AA4914" i="2"/>
  <c r="AA4913" i="2"/>
  <c r="AA4912" i="2"/>
  <c r="AA4911" i="2"/>
  <c r="AA4910" i="2"/>
  <c r="AA4909" i="2"/>
  <c r="AA4908" i="2"/>
  <c r="AA4907" i="2"/>
  <c r="AA4906" i="2"/>
  <c r="AA4905" i="2"/>
  <c r="AA4904" i="2"/>
  <c r="AA4903" i="2"/>
  <c r="AA4902" i="2"/>
  <c r="AA4901" i="2"/>
  <c r="AA4900" i="2"/>
  <c r="AA4899" i="2"/>
  <c r="AA4898" i="2"/>
  <c r="AA4897" i="2"/>
  <c r="AA4896" i="2"/>
  <c r="AA4895" i="2"/>
  <c r="AA4894" i="2"/>
  <c r="AA4893" i="2"/>
  <c r="AA4892" i="2"/>
  <c r="AA4891" i="2"/>
  <c r="AA4890" i="2"/>
  <c r="AA4889" i="2"/>
  <c r="AA4888" i="2"/>
  <c r="AA4887" i="2"/>
  <c r="AA4886" i="2"/>
  <c r="AA4885" i="2"/>
  <c r="AA4884" i="2"/>
  <c r="AA4883" i="2"/>
  <c r="AA4882" i="2"/>
  <c r="AA4881" i="2"/>
  <c r="AA4880" i="2"/>
  <c r="AA4879" i="2"/>
  <c r="AA4878" i="2"/>
  <c r="AA4877" i="2"/>
  <c r="AA4876" i="2"/>
  <c r="AA4875" i="2"/>
  <c r="AA4874" i="2"/>
  <c r="AA4873" i="2"/>
  <c r="AA4872" i="2"/>
  <c r="AA4871" i="2"/>
  <c r="AA4870" i="2"/>
  <c r="AA4869" i="2"/>
  <c r="AA4868" i="2"/>
  <c r="AA4867" i="2"/>
  <c r="AA4866" i="2"/>
  <c r="AA4865" i="2"/>
  <c r="AA4864" i="2"/>
  <c r="AA4863" i="2"/>
  <c r="AA4862" i="2"/>
  <c r="AA4861" i="2"/>
  <c r="AA4860" i="2"/>
  <c r="AA4859" i="2"/>
  <c r="AA4858" i="2"/>
  <c r="AA4857" i="2"/>
  <c r="AA4856" i="2"/>
  <c r="AA4855" i="2"/>
  <c r="AA4854" i="2"/>
  <c r="AA4853" i="2"/>
  <c r="AA4852" i="2"/>
  <c r="AA4851" i="2"/>
  <c r="AA4850" i="2"/>
  <c r="AA4849" i="2"/>
  <c r="AA4848" i="2"/>
  <c r="AA4847" i="2"/>
  <c r="AA4846" i="2"/>
  <c r="AA4845" i="2"/>
  <c r="AA4844" i="2"/>
  <c r="AA4843" i="2"/>
  <c r="AA4842" i="2"/>
  <c r="AA4841" i="2"/>
  <c r="AA4840" i="2"/>
  <c r="AA4839" i="2"/>
  <c r="AA4838" i="2"/>
  <c r="AA4837" i="2"/>
  <c r="AA4836" i="2"/>
  <c r="AA4835" i="2"/>
  <c r="AA4834" i="2"/>
  <c r="AA4833" i="2"/>
  <c r="AA4832" i="2"/>
  <c r="AA4831" i="2"/>
  <c r="AA4830" i="2"/>
  <c r="AA4829" i="2"/>
  <c r="AA4828" i="2"/>
  <c r="AA4827" i="2"/>
  <c r="AA4826" i="2"/>
  <c r="AA4825" i="2"/>
  <c r="AA4824" i="2"/>
  <c r="AA4823" i="2"/>
  <c r="AA4822" i="2"/>
  <c r="AA4821" i="2"/>
  <c r="AA4820" i="2"/>
  <c r="AA4819" i="2"/>
  <c r="AA4818" i="2"/>
  <c r="AA4817" i="2"/>
  <c r="AA4816" i="2"/>
  <c r="AA4815" i="2"/>
  <c r="AA4814" i="2"/>
  <c r="AA4813" i="2"/>
  <c r="AA4812" i="2"/>
  <c r="AA4811" i="2"/>
  <c r="AA4810" i="2"/>
  <c r="AA4809" i="2"/>
  <c r="AA4808" i="2"/>
  <c r="AA4807" i="2"/>
  <c r="AA4806" i="2"/>
  <c r="AA4805" i="2"/>
  <c r="AA4804" i="2"/>
  <c r="AA4803" i="2"/>
  <c r="AA4802" i="2"/>
  <c r="AA4801" i="2"/>
  <c r="AA4800" i="2"/>
  <c r="AA4799" i="2"/>
  <c r="AA4798" i="2"/>
  <c r="AA4797" i="2"/>
  <c r="AA4796" i="2"/>
  <c r="AA4795" i="2"/>
  <c r="AA4794" i="2"/>
  <c r="AA4793" i="2"/>
  <c r="AA4792" i="2"/>
  <c r="AA4791" i="2"/>
  <c r="AA4790" i="2"/>
  <c r="AA4789" i="2"/>
  <c r="AA4788" i="2"/>
  <c r="AA4787" i="2"/>
  <c r="AA4786" i="2"/>
  <c r="AA4785" i="2"/>
  <c r="AA4784" i="2"/>
  <c r="AA4783" i="2"/>
  <c r="AA4782" i="2"/>
  <c r="AA4781" i="2"/>
  <c r="AA4780" i="2"/>
  <c r="AA4779" i="2"/>
  <c r="AA4778" i="2"/>
  <c r="AA4777" i="2"/>
  <c r="AA4776" i="2"/>
  <c r="AA4775" i="2"/>
  <c r="AA4774" i="2"/>
  <c r="AA4773" i="2"/>
  <c r="AA4772" i="2"/>
  <c r="AA4771" i="2"/>
  <c r="AA4770" i="2"/>
  <c r="AA4769" i="2"/>
  <c r="AA4768" i="2"/>
  <c r="AA4767" i="2"/>
  <c r="AA4766" i="2"/>
  <c r="AA4765" i="2"/>
  <c r="AA4764" i="2"/>
  <c r="AA4763" i="2"/>
  <c r="AA4762" i="2"/>
  <c r="AA4761" i="2"/>
  <c r="AA4760" i="2"/>
  <c r="AA4759" i="2"/>
  <c r="AA4758" i="2"/>
  <c r="AA4757" i="2"/>
  <c r="AA4756" i="2"/>
  <c r="AA4755" i="2"/>
  <c r="AA4754" i="2"/>
  <c r="AA4753" i="2"/>
  <c r="AA4752" i="2"/>
  <c r="AA4751" i="2"/>
  <c r="AA4750" i="2"/>
  <c r="AA4749" i="2"/>
  <c r="AA4748" i="2"/>
  <c r="AA4747" i="2"/>
  <c r="AA4746" i="2"/>
  <c r="AA4745" i="2"/>
  <c r="AA4744" i="2"/>
  <c r="AA4743" i="2"/>
  <c r="AA4742" i="2"/>
  <c r="AA4741" i="2"/>
  <c r="AA4740" i="2"/>
  <c r="AA4739" i="2"/>
  <c r="AA4738" i="2"/>
  <c r="AA4737" i="2"/>
  <c r="AA4736" i="2"/>
  <c r="AA4735" i="2"/>
  <c r="AA4734" i="2"/>
  <c r="AA4733" i="2"/>
  <c r="AA4732" i="2"/>
  <c r="AA4731" i="2"/>
  <c r="AA4730" i="2"/>
  <c r="AA4729" i="2"/>
  <c r="AA4728" i="2"/>
  <c r="AA4727" i="2"/>
  <c r="AA4726" i="2"/>
  <c r="AA4725" i="2"/>
  <c r="AA4724" i="2"/>
  <c r="AA4723" i="2"/>
  <c r="AA4722" i="2"/>
  <c r="AA4721" i="2"/>
  <c r="AA4720" i="2"/>
  <c r="AA4719" i="2"/>
  <c r="AA4718" i="2"/>
  <c r="AA4717" i="2"/>
  <c r="AA4716" i="2"/>
  <c r="AA4715" i="2"/>
  <c r="AA4714" i="2"/>
  <c r="AA4713" i="2"/>
  <c r="AA4712" i="2"/>
  <c r="AA4711" i="2"/>
  <c r="AA4710" i="2"/>
  <c r="AA4709" i="2"/>
  <c r="AA4708" i="2"/>
  <c r="AA4707" i="2"/>
  <c r="AA4706" i="2"/>
  <c r="AA4705" i="2"/>
  <c r="AA4704" i="2"/>
  <c r="AA4703" i="2"/>
  <c r="AA4702" i="2"/>
  <c r="AA4701" i="2"/>
  <c r="AA4700" i="2"/>
  <c r="AA4699" i="2"/>
  <c r="AA4698" i="2"/>
  <c r="AA4697" i="2"/>
  <c r="AA4696" i="2"/>
  <c r="AA4695" i="2"/>
  <c r="AA4694" i="2"/>
  <c r="AA4693" i="2"/>
  <c r="AA4692" i="2"/>
  <c r="AA4691" i="2"/>
  <c r="AA4690" i="2"/>
  <c r="AA4689" i="2"/>
  <c r="AA4688" i="2"/>
  <c r="AA4687" i="2"/>
  <c r="AA4686" i="2"/>
  <c r="AA4685" i="2"/>
  <c r="AA4684" i="2"/>
  <c r="AA4683" i="2"/>
  <c r="AA4682" i="2"/>
  <c r="AA4681" i="2"/>
  <c r="AA4680" i="2"/>
  <c r="AA4679" i="2"/>
  <c r="AA4678" i="2"/>
  <c r="AA4677" i="2"/>
  <c r="AA4676" i="2"/>
  <c r="AA4675" i="2"/>
  <c r="AA4674" i="2"/>
  <c r="AA4673" i="2"/>
  <c r="AA4672" i="2"/>
  <c r="AA4671" i="2"/>
  <c r="AA4670" i="2"/>
  <c r="AA4669" i="2"/>
  <c r="AA4668" i="2"/>
  <c r="AA4667" i="2"/>
  <c r="AA4666" i="2"/>
  <c r="AA4665" i="2"/>
  <c r="AA4664" i="2"/>
  <c r="AA4663" i="2"/>
  <c r="AA4662" i="2"/>
  <c r="AA4661" i="2"/>
  <c r="AA4660" i="2"/>
  <c r="AA4659" i="2"/>
  <c r="AA4658" i="2"/>
  <c r="AA4657" i="2"/>
  <c r="AA4656" i="2"/>
  <c r="AA4655" i="2"/>
  <c r="AA4654" i="2"/>
  <c r="AA4653" i="2"/>
  <c r="AA4652" i="2"/>
  <c r="AA4651" i="2"/>
  <c r="AA4650" i="2"/>
  <c r="AA4649" i="2"/>
  <c r="AA4648" i="2"/>
  <c r="AA4647" i="2"/>
  <c r="AA4646" i="2"/>
  <c r="AA4645" i="2"/>
  <c r="AA4644" i="2"/>
  <c r="AA4643" i="2"/>
  <c r="AA4642" i="2"/>
  <c r="AA4641" i="2"/>
  <c r="AA4640" i="2"/>
  <c r="AA4639" i="2"/>
  <c r="AA4638" i="2"/>
  <c r="AA4637" i="2"/>
  <c r="AA4636" i="2"/>
  <c r="AA4635" i="2"/>
  <c r="AA4634" i="2"/>
  <c r="AA4633" i="2"/>
  <c r="AA4632" i="2"/>
  <c r="AA4631" i="2"/>
  <c r="AA4630" i="2"/>
  <c r="AA4629" i="2"/>
  <c r="AA4628" i="2"/>
  <c r="AA4627" i="2"/>
  <c r="AA4626" i="2"/>
  <c r="AA4625" i="2"/>
  <c r="AA4624" i="2"/>
  <c r="AA4623" i="2"/>
  <c r="AA4622" i="2"/>
  <c r="AA4621" i="2"/>
  <c r="AA4620" i="2"/>
  <c r="AA4619" i="2"/>
  <c r="AA4618" i="2"/>
  <c r="AA4617" i="2"/>
  <c r="AA4616" i="2"/>
  <c r="AA4615" i="2"/>
  <c r="AA4614" i="2"/>
  <c r="AA4613" i="2"/>
  <c r="AA4612" i="2"/>
  <c r="AA4611" i="2"/>
  <c r="AA4610" i="2"/>
  <c r="AA4609" i="2"/>
  <c r="AA4608" i="2"/>
  <c r="AA4607" i="2"/>
  <c r="AA4606" i="2"/>
  <c r="AA4605" i="2"/>
  <c r="AA4604" i="2"/>
  <c r="AA4603" i="2"/>
  <c r="AA4602" i="2"/>
  <c r="AA4601" i="2"/>
  <c r="AA4600" i="2"/>
  <c r="AA4599" i="2"/>
  <c r="AA4598" i="2"/>
  <c r="AA4597" i="2"/>
  <c r="AA4596" i="2"/>
  <c r="AA4595" i="2"/>
  <c r="AA4594" i="2"/>
  <c r="AA4593" i="2"/>
  <c r="AA4592" i="2"/>
  <c r="AA4591" i="2"/>
  <c r="AA4590" i="2"/>
  <c r="AA4589" i="2"/>
  <c r="AA4588" i="2"/>
  <c r="AA4587" i="2"/>
  <c r="AA4586" i="2"/>
  <c r="AA4585" i="2"/>
  <c r="AA4584" i="2"/>
  <c r="AA4583" i="2"/>
  <c r="AA4582" i="2"/>
  <c r="AA4581" i="2"/>
  <c r="AA4580" i="2"/>
  <c r="AA4579" i="2"/>
  <c r="AA4578" i="2"/>
  <c r="AA4577" i="2"/>
  <c r="AA4576" i="2"/>
  <c r="AA4575" i="2"/>
  <c r="AA4574" i="2"/>
  <c r="AA4573" i="2"/>
  <c r="AA4572" i="2"/>
  <c r="AA4571" i="2"/>
  <c r="AA4570" i="2"/>
  <c r="AA4569" i="2"/>
  <c r="AA4568" i="2"/>
  <c r="AA4567" i="2"/>
  <c r="AA4566" i="2"/>
  <c r="AA4565" i="2"/>
  <c r="AA4564" i="2"/>
  <c r="AA4563" i="2"/>
  <c r="AA4562" i="2"/>
  <c r="AA4561" i="2"/>
  <c r="AA4560" i="2"/>
  <c r="AA4559" i="2"/>
  <c r="AA4558" i="2"/>
  <c r="AA4557" i="2"/>
  <c r="AA4556" i="2"/>
  <c r="AA4555" i="2"/>
  <c r="AA4554" i="2"/>
  <c r="AA4553" i="2"/>
  <c r="AA4552" i="2"/>
  <c r="AA4551" i="2"/>
  <c r="AA4550" i="2"/>
  <c r="AA4549" i="2"/>
  <c r="AA4548" i="2"/>
  <c r="AA4547" i="2"/>
  <c r="AA4546" i="2"/>
  <c r="AA4545" i="2"/>
  <c r="AA4544" i="2"/>
  <c r="AA4543" i="2"/>
  <c r="AA4542" i="2"/>
  <c r="AA4541" i="2"/>
  <c r="AA4540" i="2"/>
  <c r="AA4539" i="2"/>
  <c r="AA4538" i="2"/>
  <c r="AA4537" i="2"/>
  <c r="AA4536" i="2"/>
  <c r="AA4535" i="2"/>
  <c r="AA4534" i="2"/>
  <c r="AA4533" i="2"/>
  <c r="AA4532" i="2"/>
  <c r="AA4531" i="2"/>
  <c r="AA4530" i="2"/>
  <c r="AA4529" i="2"/>
  <c r="AA4528" i="2"/>
  <c r="AA4527" i="2"/>
  <c r="AA4526" i="2"/>
  <c r="AA4525" i="2"/>
  <c r="AA4524" i="2"/>
  <c r="AA4523" i="2"/>
  <c r="AA4522" i="2"/>
  <c r="AA4521" i="2"/>
  <c r="AA4520" i="2"/>
  <c r="AA4519" i="2"/>
  <c r="AA4518" i="2"/>
  <c r="AA4517" i="2"/>
  <c r="AA4516" i="2"/>
  <c r="AA4515" i="2"/>
  <c r="AA4514" i="2"/>
  <c r="AA4513" i="2"/>
  <c r="AA4512" i="2"/>
  <c r="AA4511" i="2"/>
  <c r="AA4510" i="2"/>
  <c r="AA4509" i="2"/>
  <c r="AA4508" i="2"/>
  <c r="AA4507" i="2"/>
  <c r="AA4506" i="2"/>
  <c r="AA4505" i="2"/>
  <c r="AA4504" i="2"/>
  <c r="AA4503" i="2"/>
  <c r="AA4502" i="2"/>
  <c r="AA4501" i="2"/>
  <c r="AA4500" i="2"/>
  <c r="AA4499" i="2"/>
  <c r="AA4498" i="2"/>
  <c r="AA4497" i="2"/>
  <c r="AA4496" i="2"/>
  <c r="AA4495" i="2"/>
  <c r="AA4494" i="2"/>
  <c r="AA4493" i="2"/>
  <c r="AA4492" i="2"/>
  <c r="AA4491" i="2"/>
  <c r="AA4490" i="2"/>
  <c r="AA4489" i="2"/>
  <c r="AA4488" i="2"/>
  <c r="AA4487" i="2"/>
  <c r="AA4486" i="2"/>
  <c r="AA4485" i="2"/>
  <c r="AA4484" i="2"/>
  <c r="AA4483" i="2"/>
  <c r="AA4482" i="2"/>
  <c r="AA4481" i="2"/>
  <c r="AA4480" i="2"/>
  <c r="AA4479" i="2"/>
  <c r="AA4478" i="2"/>
  <c r="AA4477" i="2"/>
  <c r="AA4476" i="2"/>
  <c r="AA4475" i="2"/>
  <c r="AA4474" i="2"/>
  <c r="AA4473" i="2"/>
  <c r="AA4472" i="2"/>
  <c r="AA4471" i="2"/>
  <c r="AA4470" i="2"/>
  <c r="AA4469" i="2"/>
  <c r="AA4468" i="2"/>
  <c r="AA4467" i="2"/>
  <c r="AA4466" i="2"/>
  <c r="AA4465" i="2"/>
  <c r="AA4464" i="2"/>
  <c r="AA4463" i="2"/>
  <c r="AA4462" i="2"/>
  <c r="AA4461" i="2"/>
  <c r="AA4460" i="2"/>
  <c r="AA4459" i="2"/>
  <c r="AA4458" i="2"/>
  <c r="AA4457" i="2"/>
  <c r="AA4456" i="2"/>
  <c r="AA4455" i="2"/>
  <c r="AA4454" i="2"/>
  <c r="AA4453" i="2"/>
  <c r="AA4452" i="2"/>
  <c r="AA4451" i="2"/>
  <c r="AA4450" i="2"/>
  <c r="AA4449" i="2"/>
  <c r="AA4448" i="2"/>
  <c r="AA4447" i="2"/>
  <c r="AA4446" i="2"/>
  <c r="AA4445" i="2"/>
  <c r="AA4444" i="2"/>
  <c r="AA4443" i="2"/>
  <c r="AA4442" i="2"/>
  <c r="AA4441" i="2"/>
  <c r="AA4440" i="2"/>
  <c r="AA4439" i="2"/>
  <c r="AA4438" i="2"/>
  <c r="AA4437" i="2"/>
  <c r="AA4436" i="2"/>
  <c r="AA4435" i="2"/>
  <c r="AA4434" i="2"/>
  <c r="AA4433" i="2"/>
  <c r="AA4432" i="2"/>
  <c r="AA4431" i="2"/>
  <c r="AA4430" i="2"/>
  <c r="AA4429" i="2"/>
  <c r="AA4428" i="2"/>
  <c r="AA4427" i="2"/>
  <c r="AA4426" i="2"/>
  <c r="AA4425" i="2"/>
  <c r="AA4424" i="2"/>
  <c r="AA4423" i="2"/>
  <c r="AA4422" i="2"/>
  <c r="AA4421" i="2"/>
  <c r="AA4420" i="2"/>
  <c r="AA4419" i="2"/>
  <c r="AA4418" i="2"/>
  <c r="AA4417" i="2"/>
  <c r="AA4416" i="2"/>
  <c r="AA4415" i="2"/>
  <c r="AA4414" i="2"/>
  <c r="AA4413" i="2"/>
  <c r="AA4412" i="2"/>
  <c r="AA4411" i="2"/>
  <c r="AA4410" i="2"/>
  <c r="AA4409" i="2"/>
  <c r="AA4408" i="2"/>
  <c r="AA4407" i="2"/>
  <c r="AA4406" i="2"/>
  <c r="AA4405" i="2"/>
  <c r="AA4404" i="2"/>
  <c r="AA4403" i="2"/>
  <c r="AA4402" i="2"/>
  <c r="AA4401" i="2"/>
  <c r="AA4400" i="2"/>
  <c r="AA4399" i="2"/>
  <c r="AA4398" i="2"/>
  <c r="AA4397" i="2"/>
  <c r="AA4396" i="2"/>
  <c r="AA4395" i="2"/>
  <c r="AA4394" i="2"/>
  <c r="AA4393" i="2"/>
  <c r="AA4392" i="2"/>
  <c r="AA4391" i="2"/>
  <c r="AA4390" i="2"/>
  <c r="AA4389" i="2"/>
  <c r="AA4388" i="2"/>
  <c r="AA4387" i="2"/>
  <c r="AA4386" i="2"/>
  <c r="AA4385" i="2"/>
  <c r="AA4384" i="2"/>
  <c r="AA4383" i="2"/>
  <c r="AA4382" i="2"/>
  <c r="AA4381" i="2"/>
  <c r="AA4380" i="2"/>
  <c r="AA4379" i="2"/>
  <c r="AA4378" i="2"/>
  <c r="AA4377" i="2"/>
  <c r="AA4376" i="2"/>
  <c r="AA4375" i="2"/>
  <c r="AA4374" i="2"/>
  <c r="AA4373" i="2"/>
  <c r="AA4372" i="2"/>
  <c r="AA4371" i="2"/>
  <c r="AA4370" i="2"/>
  <c r="AA4369" i="2"/>
  <c r="AA4368" i="2"/>
  <c r="AA4367" i="2"/>
  <c r="AA4366" i="2"/>
  <c r="AA4365" i="2"/>
  <c r="AA4364" i="2"/>
  <c r="AA4363" i="2"/>
  <c r="AA4362" i="2"/>
  <c r="AA4361" i="2"/>
  <c r="AA4360" i="2"/>
  <c r="AA4359" i="2"/>
  <c r="AA4358" i="2"/>
  <c r="AA4357" i="2"/>
  <c r="AA4356" i="2"/>
  <c r="AA4355" i="2"/>
  <c r="AA4354" i="2"/>
  <c r="AA4353" i="2"/>
  <c r="AA4352" i="2"/>
  <c r="AA4351" i="2"/>
  <c r="AA4350" i="2"/>
  <c r="AA4349" i="2"/>
  <c r="AA4348" i="2"/>
  <c r="AA4347" i="2"/>
  <c r="AA4346" i="2"/>
  <c r="AA4345" i="2"/>
  <c r="AA4344" i="2"/>
  <c r="AA4343" i="2"/>
  <c r="AA4342" i="2"/>
  <c r="AA4341" i="2"/>
  <c r="AA4340" i="2"/>
  <c r="AA4339" i="2"/>
  <c r="AA4338" i="2"/>
  <c r="AA4337" i="2"/>
  <c r="AA4336" i="2"/>
  <c r="AA4335" i="2"/>
  <c r="AA4334" i="2"/>
  <c r="AA4333" i="2"/>
  <c r="AA4332" i="2"/>
  <c r="AA4331" i="2"/>
  <c r="AA4330" i="2"/>
  <c r="AA4329" i="2"/>
  <c r="AA4328" i="2"/>
  <c r="AA4327" i="2"/>
  <c r="AA4326" i="2"/>
  <c r="AA4325" i="2"/>
  <c r="AA4324" i="2"/>
  <c r="AA4323" i="2"/>
  <c r="AA4322" i="2"/>
  <c r="AA4321" i="2"/>
  <c r="AA4320" i="2"/>
  <c r="AA4319" i="2"/>
  <c r="AA4318" i="2"/>
  <c r="AA4317" i="2"/>
  <c r="AA4316" i="2"/>
  <c r="AA4315" i="2"/>
  <c r="AA4314" i="2"/>
  <c r="AA4313" i="2"/>
  <c r="AA4312" i="2"/>
  <c r="AA4311" i="2"/>
  <c r="AA4310" i="2"/>
  <c r="AA4309" i="2"/>
  <c r="AA4308" i="2"/>
  <c r="AA4307" i="2"/>
  <c r="AA4306" i="2"/>
  <c r="AA4305" i="2"/>
  <c r="AA4304" i="2"/>
  <c r="AA4303" i="2"/>
  <c r="AA4302" i="2"/>
  <c r="AA4301" i="2"/>
  <c r="AA4300" i="2"/>
  <c r="AA4299" i="2"/>
  <c r="AA4298" i="2"/>
  <c r="AA4297" i="2"/>
  <c r="AA4296" i="2"/>
  <c r="AA4295" i="2"/>
  <c r="AA4294" i="2"/>
  <c r="AA4293" i="2"/>
  <c r="AA4292" i="2"/>
  <c r="AA4291" i="2"/>
  <c r="AA4290" i="2"/>
  <c r="AA4289" i="2"/>
  <c r="AA4288" i="2"/>
  <c r="AA4287" i="2"/>
  <c r="AA4286" i="2"/>
  <c r="AA4285" i="2"/>
  <c r="AA4284" i="2"/>
  <c r="AA4283" i="2"/>
  <c r="AA4282" i="2"/>
  <c r="AA4281" i="2"/>
  <c r="AA4280" i="2"/>
  <c r="AA4279" i="2"/>
  <c r="AA4278" i="2"/>
  <c r="AA4277" i="2"/>
  <c r="AA4276" i="2"/>
  <c r="AA4275" i="2"/>
  <c r="AA4274" i="2"/>
  <c r="AA4273" i="2"/>
  <c r="AA4272" i="2"/>
  <c r="AA4271" i="2"/>
  <c r="AA4270" i="2"/>
  <c r="AA4269" i="2"/>
  <c r="AA4268" i="2"/>
  <c r="AA4267" i="2"/>
  <c r="AA4266" i="2"/>
  <c r="AA4265" i="2"/>
  <c r="AA4264" i="2"/>
  <c r="AA4263" i="2"/>
  <c r="AA4262" i="2"/>
  <c r="AA4261" i="2"/>
  <c r="AA4260" i="2"/>
  <c r="AA4259" i="2"/>
  <c r="AA4258" i="2"/>
  <c r="AA4257" i="2"/>
  <c r="AA4256" i="2"/>
  <c r="AA4255" i="2"/>
  <c r="AA4254" i="2"/>
  <c r="AA4253" i="2"/>
  <c r="AA4252" i="2"/>
  <c r="AA4251" i="2"/>
  <c r="AA4250" i="2"/>
  <c r="AA4249" i="2"/>
  <c r="AA4248" i="2"/>
  <c r="AA4247" i="2"/>
  <c r="AA4246" i="2"/>
  <c r="AA4245" i="2"/>
  <c r="AA4244" i="2"/>
  <c r="AA4243" i="2"/>
  <c r="AA4242" i="2"/>
  <c r="AA4241" i="2"/>
  <c r="AA4240" i="2"/>
  <c r="AA4239" i="2"/>
  <c r="AA4238" i="2"/>
  <c r="AA4237" i="2"/>
  <c r="AA4236" i="2"/>
  <c r="AA4235" i="2"/>
  <c r="AA4234" i="2"/>
  <c r="AA4233" i="2"/>
  <c r="AA4232" i="2"/>
  <c r="AA4231" i="2"/>
  <c r="AA4230" i="2"/>
  <c r="AA4229" i="2"/>
  <c r="AA4228" i="2"/>
  <c r="AA4227" i="2"/>
  <c r="AA4226" i="2"/>
  <c r="AA4225" i="2"/>
  <c r="AA4224" i="2"/>
  <c r="AA4223" i="2"/>
  <c r="AA4222" i="2"/>
  <c r="AA4221" i="2"/>
  <c r="AA4220" i="2"/>
  <c r="AA4219" i="2"/>
  <c r="AA4218" i="2"/>
  <c r="AA4217" i="2"/>
  <c r="AA4216" i="2"/>
  <c r="AA4215" i="2"/>
  <c r="AA4214" i="2"/>
  <c r="AA4213" i="2"/>
  <c r="AA4212" i="2"/>
  <c r="AA4211" i="2"/>
  <c r="AA4210" i="2"/>
  <c r="AA4209" i="2"/>
  <c r="AA4208" i="2"/>
  <c r="AA4207" i="2"/>
  <c r="AA4206" i="2"/>
  <c r="AA4205" i="2"/>
  <c r="AA4204" i="2"/>
  <c r="AA4203" i="2"/>
  <c r="AA4202" i="2"/>
  <c r="AA4201" i="2"/>
  <c r="AA4200" i="2"/>
  <c r="AA4199" i="2"/>
  <c r="AA4198" i="2"/>
  <c r="AA4197" i="2"/>
  <c r="AA4196" i="2"/>
  <c r="AA4195" i="2"/>
  <c r="AA4194" i="2"/>
  <c r="AA4193" i="2"/>
  <c r="AA4192" i="2"/>
  <c r="AA4191" i="2"/>
  <c r="AA4190" i="2"/>
  <c r="AA4189" i="2"/>
  <c r="AA4188" i="2"/>
  <c r="AA4187" i="2"/>
  <c r="AA4186" i="2"/>
  <c r="AA4185" i="2"/>
  <c r="AA4184" i="2"/>
  <c r="AA4183" i="2"/>
  <c r="AA4182" i="2"/>
  <c r="AA4181" i="2"/>
  <c r="AA4180" i="2"/>
  <c r="AA4179" i="2"/>
  <c r="AA4178" i="2"/>
  <c r="AA4177" i="2"/>
  <c r="AA4176" i="2"/>
  <c r="AA4175" i="2"/>
  <c r="AA4174" i="2"/>
  <c r="AA4173" i="2"/>
  <c r="AA4172" i="2"/>
  <c r="AA4171" i="2"/>
  <c r="AA4170" i="2"/>
  <c r="AA4169" i="2"/>
  <c r="AA4168" i="2"/>
  <c r="AA4167" i="2"/>
  <c r="AA4166" i="2"/>
  <c r="AA4165" i="2"/>
  <c r="AA4164" i="2"/>
  <c r="AA4163" i="2"/>
  <c r="AA4162" i="2"/>
  <c r="AA4161" i="2"/>
  <c r="AA4160" i="2"/>
  <c r="AA4159" i="2"/>
  <c r="AA4158" i="2"/>
  <c r="AA4157" i="2"/>
  <c r="AA4156" i="2"/>
  <c r="AA4155" i="2"/>
  <c r="AA4154" i="2"/>
  <c r="AA4153" i="2"/>
  <c r="AA4152" i="2"/>
  <c r="AA4151" i="2"/>
  <c r="AA4150" i="2"/>
  <c r="AA4149" i="2"/>
  <c r="AA4148" i="2"/>
  <c r="AA4147" i="2"/>
  <c r="AA4146" i="2"/>
  <c r="AA4145" i="2"/>
  <c r="AA4144" i="2"/>
  <c r="AA4143" i="2"/>
  <c r="AA4142" i="2"/>
  <c r="AA4141" i="2"/>
  <c r="AA4140" i="2"/>
  <c r="AA4139" i="2"/>
  <c r="AA4138" i="2"/>
  <c r="AA4137" i="2"/>
  <c r="AA4136" i="2"/>
  <c r="AA4135" i="2"/>
  <c r="AA4134" i="2"/>
  <c r="AA4133" i="2"/>
  <c r="AA4132" i="2"/>
  <c r="AA4131" i="2"/>
  <c r="AA4130" i="2"/>
  <c r="AA4129" i="2"/>
  <c r="AA4128" i="2"/>
  <c r="AA4127" i="2"/>
  <c r="AA4126" i="2"/>
  <c r="AA4125" i="2"/>
  <c r="AA4124" i="2"/>
  <c r="AA4123" i="2"/>
  <c r="AA4122" i="2"/>
  <c r="AA4121" i="2"/>
  <c r="AA4120" i="2"/>
  <c r="AA4119" i="2"/>
  <c r="AA4118" i="2"/>
  <c r="AA4117" i="2"/>
  <c r="AA4116" i="2"/>
  <c r="AA4115" i="2"/>
  <c r="AA4114" i="2"/>
  <c r="AA4113" i="2"/>
  <c r="AA4112" i="2"/>
  <c r="AA4111" i="2"/>
  <c r="AA4110" i="2"/>
  <c r="AA4109" i="2"/>
  <c r="AA4108" i="2"/>
  <c r="AA4107" i="2"/>
  <c r="AA4106" i="2"/>
  <c r="AA4105" i="2"/>
  <c r="AA4104" i="2"/>
  <c r="AA4103" i="2"/>
  <c r="AA4102" i="2"/>
  <c r="AA4101" i="2"/>
  <c r="AA4100" i="2"/>
  <c r="AA4099" i="2"/>
  <c r="AA4098" i="2"/>
  <c r="AA4097" i="2"/>
  <c r="AA4096" i="2"/>
  <c r="AA4095" i="2"/>
  <c r="AA4094" i="2"/>
  <c r="AA4093" i="2"/>
  <c r="AA4092" i="2"/>
  <c r="AA4091" i="2"/>
  <c r="AA4090" i="2"/>
  <c r="AA4089" i="2"/>
  <c r="AA4088" i="2"/>
  <c r="AA4087" i="2"/>
  <c r="AA4086" i="2"/>
  <c r="AA4085" i="2"/>
  <c r="AA4084" i="2"/>
  <c r="AA4083" i="2"/>
  <c r="AA4082" i="2"/>
  <c r="AA4081" i="2"/>
  <c r="AA4080" i="2"/>
  <c r="AA4079" i="2"/>
  <c r="AA4078" i="2"/>
  <c r="AA4077" i="2"/>
  <c r="AA4076" i="2"/>
  <c r="AA4075" i="2"/>
  <c r="AA4074" i="2"/>
  <c r="AA4073" i="2"/>
  <c r="AA4072" i="2"/>
  <c r="AA4071" i="2"/>
  <c r="AA4070" i="2"/>
  <c r="AA4069" i="2"/>
  <c r="AA4068" i="2"/>
  <c r="AA4067" i="2"/>
  <c r="AA4066" i="2"/>
  <c r="AA4065" i="2"/>
  <c r="AA4064" i="2"/>
  <c r="AA4063" i="2"/>
  <c r="AA4062" i="2"/>
  <c r="AA4061" i="2"/>
  <c r="AA4060" i="2"/>
  <c r="AA4059" i="2"/>
  <c r="AA4058" i="2"/>
  <c r="AA4057" i="2"/>
  <c r="AA4056" i="2"/>
  <c r="AA4055" i="2"/>
  <c r="AA4054" i="2"/>
  <c r="AA4053" i="2"/>
  <c r="AA4052" i="2"/>
  <c r="AA4051" i="2"/>
  <c r="AA4050" i="2"/>
  <c r="AA4049" i="2"/>
  <c r="AA4048" i="2"/>
  <c r="AA4047" i="2"/>
  <c r="AA4046" i="2"/>
  <c r="AA4045" i="2"/>
  <c r="AA4044" i="2"/>
  <c r="AA4043" i="2"/>
  <c r="AA4042" i="2"/>
  <c r="AA4041" i="2"/>
  <c r="AA4040" i="2"/>
  <c r="AA4039" i="2"/>
  <c r="AA4038" i="2"/>
  <c r="AA4037" i="2"/>
  <c r="AA4036" i="2"/>
  <c r="AA4035" i="2"/>
  <c r="AA4034" i="2"/>
  <c r="AA4033" i="2"/>
  <c r="AA4032" i="2"/>
  <c r="AA4031" i="2"/>
  <c r="AA4030" i="2"/>
  <c r="AA4029" i="2"/>
  <c r="AA4028" i="2"/>
  <c r="AA4027" i="2"/>
  <c r="AA4026" i="2"/>
  <c r="AA4025" i="2"/>
  <c r="AA4024" i="2"/>
  <c r="AA4023" i="2"/>
  <c r="AA4022" i="2"/>
  <c r="AA4021" i="2"/>
  <c r="AA4020" i="2"/>
  <c r="AA4019" i="2"/>
  <c r="AA4018" i="2"/>
  <c r="AA4017" i="2"/>
  <c r="AA4016" i="2"/>
  <c r="AA4015" i="2"/>
  <c r="AA4014" i="2"/>
  <c r="AA4013" i="2"/>
  <c r="AA4012" i="2"/>
  <c r="AA4011" i="2"/>
  <c r="AA4010" i="2"/>
  <c r="AA4009" i="2"/>
  <c r="AA4008" i="2"/>
  <c r="AA4007" i="2"/>
  <c r="AA4006" i="2"/>
  <c r="AA4005" i="2"/>
  <c r="AA4004" i="2"/>
  <c r="AA4003" i="2"/>
  <c r="AA4002" i="2"/>
  <c r="AA4001" i="2"/>
  <c r="AA4000" i="2"/>
  <c r="AA3999" i="2"/>
  <c r="AA3998" i="2"/>
  <c r="AA3997" i="2"/>
  <c r="AA3996" i="2"/>
  <c r="AA3995" i="2"/>
  <c r="AA3994" i="2"/>
  <c r="AA3993" i="2"/>
  <c r="AA3992" i="2"/>
  <c r="AA3991" i="2"/>
  <c r="AA3990" i="2"/>
  <c r="AA3989" i="2"/>
  <c r="AA3988" i="2"/>
  <c r="AA3987" i="2"/>
  <c r="AA3986" i="2"/>
  <c r="AA3985" i="2"/>
  <c r="AA3984" i="2"/>
  <c r="AA3983" i="2"/>
  <c r="AA3982" i="2"/>
  <c r="AA3981" i="2"/>
  <c r="AA3980" i="2"/>
  <c r="AA3979" i="2"/>
  <c r="AA3978" i="2"/>
  <c r="AA3977" i="2"/>
  <c r="AA3976" i="2"/>
  <c r="AA3975" i="2"/>
  <c r="AA3974" i="2"/>
  <c r="AA3973" i="2"/>
  <c r="AA3972" i="2"/>
  <c r="AA3971" i="2"/>
  <c r="AA3970" i="2"/>
  <c r="AA3969" i="2"/>
  <c r="AA3968" i="2"/>
  <c r="AA3967" i="2"/>
  <c r="AA3966" i="2"/>
  <c r="AA3965" i="2"/>
  <c r="AA3964" i="2"/>
  <c r="AA3963" i="2"/>
  <c r="AA3962" i="2"/>
  <c r="AA3961" i="2"/>
  <c r="AA3960" i="2"/>
  <c r="AA3959" i="2"/>
  <c r="AA3958" i="2"/>
  <c r="AA3957" i="2"/>
  <c r="AA3956" i="2"/>
  <c r="AA3955" i="2"/>
  <c r="AA3954" i="2"/>
  <c r="AA3953" i="2"/>
  <c r="AA3952" i="2"/>
  <c r="AA3951" i="2"/>
  <c r="AA3950" i="2"/>
  <c r="AA3949" i="2"/>
  <c r="AA3948" i="2"/>
  <c r="AA3947" i="2"/>
  <c r="AA3946" i="2"/>
  <c r="AA3945" i="2"/>
  <c r="AA3944" i="2"/>
  <c r="AA3943" i="2"/>
  <c r="AA3942" i="2"/>
  <c r="AA3941" i="2"/>
  <c r="AA3940" i="2"/>
  <c r="AA3939" i="2"/>
  <c r="AA3938" i="2"/>
  <c r="AA3937" i="2"/>
  <c r="AA3936" i="2"/>
  <c r="AA3935" i="2"/>
  <c r="AA3934" i="2"/>
  <c r="AA3933" i="2"/>
  <c r="AA3932" i="2"/>
  <c r="AA3931" i="2"/>
  <c r="AA3930" i="2"/>
  <c r="AA3929" i="2"/>
  <c r="AA3928" i="2"/>
  <c r="AA3927" i="2"/>
  <c r="AA3926" i="2"/>
  <c r="AA3925" i="2"/>
  <c r="AA3924" i="2"/>
  <c r="AA3923" i="2"/>
  <c r="AA3922" i="2"/>
  <c r="AA3921" i="2"/>
  <c r="AA3920" i="2"/>
  <c r="AA3919" i="2"/>
  <c r="AA3918" i="2"/>
  <c r="AA3917" i="2"/>
  <c r="AA3916" i="2"/>
  <c r="AA3915" i="2"/>
  <c r="AA3914" i="2"/>
  <c r="AA3913" i="2"/>
  <c r="AA3912" i="2"/>
  <c r="AA3911" i="2"/>
  <c r="AA3910" i="2"/>
  <c r="AA3909" i="2"/>
  <c r="AA3908" i="2"/>
  <c r="AA3907" i="2"/>
  <c r="AA3906" i="2"/>
  <c r="AA3905" i="2"/>
  <c r="AA3904" i="2"/>
  <c r="AA3903" i="2"/>
  <c r="AA3902" i="2"/>
  <c r="AA3901" i="2"/>
  <c r="AA3900" i="2"/>
  <c r="AA3899" i="2"/>
  <c r="AA3898" i="2"/>
  <c r="AA3897" i="2"/>
  <c r="AA3896" i="2"/>
  <c r="AA3895" i="2"/>
  <c r="AA3894" i="2"/>
  <c r="AA3893" i="2"/>
  <c r="AA3892" i="2"/>
  <c r="AA3891" i="2"/>
  <c r="AA3890" i="2"/>
  <c r="AA3889" i="2"/>
  <c r="AA3888" i="2"/>
  <c r="AA3887" i="2"/>
  <c r="AA3886" i="2"/>
  <c r="AA3885" i="2"/>
  <c r="AA3884" i="2"/>
  <c r="AA3883" i="2"/>
  <c r="AA3882" i="2"/>
  <c r="AA3881" i="2"/>
  <c r="AA3880" i="2"/>
  <c r="AA3879" i="2"/>
  <c r="AA3878" i="2"/>
  <c r="AA3877" i="2"/>
  <c r="AA3876" i="2"/>
  <c r="AA3875" i="2"/>
  <c r="AA3874" i="2"/>
  <c r="AA3873" i="2"/>
  <c r="AA3872" i="2"/>
  <c r="AA3871" i="2"/>
  <c r="AA3870" i="2"/>
  <c r="AA3869" i="2"/>
  <c r="AA3868" i="2"/>
  <c r="AA3867" i="2"/>
  <c r="AA3866" i="2"/>
  <c r="AA3865" i="2"/>
  <c r="AA3864" i="2"/>
  <c r="AA3863" i="2"/>
  <c r="AA3862" i="2"/>
  <c r="AA3861" i="2"/>
  <c r="AA3860" i="2"/>
  <c r="AA3859" i="2"/>
  <c r="AA3858" i="2"/>
  <c r="AA3857" i="2"/>
  <c r="AA3856" i="2"/>
  <c r="AA3855" i="2"/>
  <c r="AA3854" i="2"/>
  <c r="AA3853" i="2"/>
  <c r="AA3852" i="2"/>
  <c r="AA3851" i="2"/>
  <c r="AA3850" i="2"/>
  <c r="AA3849" i="2"/>
  <c r="AA3848" i="2"/>
  <c r="AA3847" i="2"/>
  <c r="AA3846" i="2"/>
  <c r="AA3845" i="2"/>
  <c r="AA3844" i="2"/>
  <c r="AA3843" i="2"/>
  <c r="AA3842" i="2"/>
  <c r="AA3841" i="2"/>
  <c r="AA3840" i="2"/>
  <c r="AA3839" i="2"/>
  <c r="AA3838" i="2"/>
  <c r="AA3837" i="2"/>
  <c r="AA3836" i="2"/>
  <c r="AA3835" i="2"/>
  <c r="AA3834" i="2"/>
  <c r="AA3833" i="2"/>
  <c r="AA3832" i="2"/>
  <c r="AA3831" i="2"/>
  <c r="AA3830" i="2"/>
  <c r="AA3829" i="2"/>
  <c r="AA3828" i="2"/>
  <c r="AA3827" i="2"/>
  <c r="AA3826" i="2"/>
  <c r="AA3825" i="2"/>
  <c r="AA3824" i="2"/>
  <c r="AA3823" i="2"/>
  <c r="AA3822" i="2"/>
  <c r="AA3821" i="2"/>
  <c r="AA3820" i="2"/>
  <c r="AA3819" i="2"/>
  <c r="AA3818" i="2"/>
  <c r="AA3817" i="2"/>
  <c r="AA3816" i="2"/>
  <c r="AA3815" i="2"/>
  <c r="AA3814" i="2"/>
  <c r="AA3813" i="2"/>
  <c r="AA3812" i="2"/>
  <c r="AA3811" i="2"/>
  <c r="AA3810" i="2"/>
  <c r="AA3809" i="2"/>
  <c r="AA3808" i="2"/>
  <c r="AA3807" i="2"/>
  <c r="AA3806" i="2"/>
  <c r="AA3805" i="2"/>
  <c r="AA3804" i="2"/>
  <c r="AA3803" i="2"/>
  <c r="AA3802" i="2"/>
  <c r="AA3801" i="2"/>
  <c r="AA3800" i="2"/>
  <c r="AA3799" i="2"/>
  <c r="AA3798" i="2"/>
  <c r="AA3797" i="2"/>
  <c r="AA3796" i="2"/>
  <c r="AA3795" i="2"/>
  <c r="AA3794" i="2"/>
  <c r="AA3793" i="2"/>
  <c r="AA3792" i="2"/>
  <c r="AA3791" i="2"/>
  <c r="AA3790" i="2"/>
  <c r="AA3789" i="2"/>
  <c r="AA3788" i="2"/>
  <c r="AA3787" i="2"/>
  <c r="AA3786" i="2"/>
  <c r="AA3785" i="2"/>
  <c r="AA3784" i="2"/>
  <c r="AA3783" i="2"/>
  <c r="AA3782" i="2"/>
  <c r="AA3781" i="2"/>
  <c r="AA3780" i="2"/>
  <c r="AA3779" i="2"/>
  <c r="AA3778" i="2"/>
  <c r="AA3777" i="2"/>
  <c r="AA3776" i="2"/>
  <c r="AA3775" i="2"/>
  <c r="AA3774" i="2"/>
  <c r="AA3773" i="2"/>
  <c r="AA3772" i="2"/>
  <c r="AA3771" i="2"/>
  <c r="AA3770" i="2"/>
  <c r="AA3769" i="2"/>
  <c r="AA3768" i="2"/>
  <c r="AA3767" i="2"/>
  <c r="AA3766" i="2"/>
  <c r="AA3765" i="2"/>
  <c r="AA3764" i="2"/>
  <c r="AA3763" i="2"/>
  <c r="AA3762" i="2"/>
  <c r="AA3761" i="2"/>
  <c r="AA3760" i="2"/>
  <c r="AA3759" i="2"/>
  <c r="AA3758" i="2"/>
  <c r="AA3757" i="2"/>
  <c r="AA3756" i="2"/>
  <c r="AA3755" i="2"/>
  <c r="AA3754" i="2"/>
  <c r="AA3753" i="2"/>
  <c r="AA3752" i="2"/>
  <c r="AA3751" i="2"/>
  <c r="AA3750" i="2"/>
  <c r="AA3749" i="2"/>
  <c r="AA3748" i="2"/>
  <c r="AA3747" i="2"/>
  <c r="AA3746" i="2"/>
  <c r="AA3745" i="2"/>
  <c r="AA3744" i="2"/>
  <c r="AA3743" i="2"/>
  <c r="AA3742" i="2"/>
  <c r="AA3741" i="2"/>
  <c r="AA3740" i="2"/>
  <c r="AA3739" i="2"/>
  <c r="AA3738" i="2"/>
  <c r="AA3737" i="2"/>
  <c r="AA3736" i="2"/>
  <c r="AA3735" i="2"/>
  <c r="AA3734" i="2"/>
  <c r="AA3733" i="2"/>
  <c r="AA3732" i="2"/>
  <c r="AA3731" i="2"/>
  <c r="AA3730" i="2"/>
  <c r="AA3729" i="2"/>
  <c r="AA3728" i="2"/>
  <c r="AA3727" i="2"/>
  <c r="AA3726" i="2"/>
  <c r="AA3725" i="2"/>
  <c r="AA3724" i="2"/>
  <c r="AA3723" i="2"/>
  <c r="AA3722" i="2"/>
  <c r="AA3721" i="2"/>
  <c r="AA3720" i="2"/>
  <c r="AA3719" i="2"/>
  <c r="AA3718" i="2"/>
  <c r="AA3717" i="2"/>
  <c r="AA3716" i="2"/>
  <c r="AA3715" i="2"/>
  <c r="AA3714" i="2"/>
  <c r="AA3713" i="2"/>
  <c r="AA3712" i="2"/>
  <c r="AA3711" i="2"/>
  <c r="AA3710" i="2"/>
  <c r="AA3709" i="2"/>
  <c r="AA3708" i="2"/>
  <c r="AA3707" i="2"/>
  <c r="AA3706" i="2"/>
  <c r="AA3705" i="2"/>
  <c r="AA3704" i="2"/>
  <c r="AA3703" i="2"/>
  <c r="AA3702" i="2"/>
  <c r="AA3701" i="2"/>
  <c r="AA3700" i="2"/>
  <c r="AA3699" i="2"/>
  <c r="AA3698" i="2"/>
  <c r="AA3697" i="2"/>
  <c r="AA3696" i="2"/>
  <c r="AA3695" i="2"/>
  <c r="AA3694" i="2"/>
  <c r="AA3693" i="2"/>
  <c r="AA3692" i="2"/>
  <c r="AA3691" i="2"/>
  <c r="AA3690" i="2"/>
  <c r="AA3689" i="2"/>
  <c r="AA3688" i="2"/>
  <c r="AA3687" i="2"/>
  <c r="AA3686" i="2"/>
  <c r="AA3685" i="2"/>
  <c r="AA3684" i="2"/>
  <c r="AA3683" i="2"/>
  <c r="AA3682" i="2"/>
  <c r="AA3681" i="2"/>
  <c r="AA3680" i="2"/>
  <c r="AA3679" i="2"/>
  <c r="AA3678" i="2"/>
  <c r="AA3677" i="2"/>
  <c r="AA3676" i="2"/>
  <c r="AA3675" i="2"/>
  <c r="AA3674" i="2"/>
  <c r="AA3673" i="2"/>
  <c r="AA3672" i="2"/>
  <c r="AA3671" i="2"/>
  <c r="AA3670" i="2"/>
  <c r="AA3669" i="2"/>
  <c r="AA3668" i="2"/>
  <c r="AA3667" i="2"/>
  <c r="AA3666" i="2"/>
  <c r="AA3665" i="2"/>
  <c r="AA3664" i="2"/>
  <c r="AA3663" i="2"/>
  <c r="AA3662" i="2"/>
  <c r="AA3661" i="2"/>
  <c r="AA3660" i="2"/>
  <c r="AA3659" i="2"/>
  <c r="AA3658" i="2"/>
  <c r="AA3657" i="2"/>
  <c r="AA3656" i="2"/>
  <c r="AA3655" i="2"/>
  <c r="AA3654" i="2"/>
  <c r="AA3653" i="2"/>
  <c r="AA3652" i="2"/>
  <c r="AA3651" i="2"/>
  <c r="AA3650" i="2"/>
  <c r="AA3649" i="2"/>
  <c r="AA3648" i="2"/>
  <c r="AA3647" i="2"/>
  <c r="AA3646" i="2"/>
  <c r="AA3645" i="2"/>
  <c r="AA3644" i="2"/>
  <c r="AA3643" i="2"/>
  <c r="AA3642" i="2"/>
  <c r="AA3641" i="2"/>
  <c r="AA3640" i="2"/>
  <c r="AA3639" i="2"/>
  <c r="AA3638" i="2"/>
  <c r="AA3637" i="2"/>
  <c r="AA3636" i="2"/>
  <c r="AA3635" i="2"/>
  <c r="AA3634" i="2"/>
  <c r="AA3633" i="2"/>
  <c r="AA3632" i="2"/>
  <c r="AA3631" i="2"/>
  <c r="AA3630" i="2"/>
  <c r="AA3629" i="2"/>
  <c r="AA3628" i="2"/>
  <c r="AA3627" i="2"/>
  <c r="AA3626" i="2"/>
  <c r="AA3625" i="2"/>
  <c r="AA3624" i="2"/>
  <c r="AA3623" i="2"/>
  <c r="AA3622" i="2"/>
  <c r="AA3621" i="2"/>
  <c r="AA3620" i="2"/>
  <c r="AA3619" i="2"/>
  <c r="AA3618" i="2"/>
  <c r="AA3617" i="2"/>
  <c r="AA3616" i="2"/>
  <c r="AA3615" i="2"/>
  <c r="AA3614" i="2"/>
  <c r="AA3613" i="2"/>
  <c r="AA3612" i="2"/>
  <c r="AA3611" i="2"/>
  <c r="AA3610" i="2"/>
  <c r="AA3609" i="2"/>
  <c r="AA3608" i="2"/>
  <c r="AA3607" i="2"/>
  <c r="AA3606" i="2"/>
  <c r="AA3605" i="2"/>
  <c r="AA3604" i="2"/>
  <c r="AA3603" i="2"/>
  <c r="AA3602" i="2"/>
  <c r="AA3601" i="2"/>
  <c r="AA3600" i="2"/>
  <c r="AA3599" i="2"/>
  <c r="AA3598" i="2"/>
  <c r="AA3597" i="2"/>
  <c r="AA3596" i="2"/>
  <c r="AA3595" i="2"/>
  <c r="AA3594" i="2"/>
  <c r="AA3593" i="2"/>
  <c r="AA3592" i="2"/>
  <c r="AA3591" i="2"/>
  <c r="AA3590" i="2"/>
  <c r="AA3589" i="2"/>
  <c r="AA3588" i="2"/>
  <c r="AA3587" i="2"/>
  <c r="AA3586" i="2"/>
  <c r="AA3585" i="2"/>
  <c r="AA3584" i="2"/>
  <c r="AA3583" i="2"/>
  <c r="AA3582" i="2"/>
  <c r="AA3581" i="2"/>
  <c r="AA3580" i="2"/>
  <c r="AA3579" i="2"/>
  <c r="AA3578" i="2"/>
  <c r="AA3577" i="2"/>
  <c r="AA3576" i="2"/>
  <c r="AA3575" i="2"/>
  <c r="AA3574" i="2"/>
  <c r="AA3573" i="2"/>
  <c r="AA3572" i="2"/>
  <c r="AA3571" i="2"/>
  <c r="AA3570" i="2"/>
  <c r="AA3569" i="2"/>
  <c r="AA3568" i="2"/>
  <c r="AA3567" i="2"/>
  <c r="AA3566" i="2"/>
  <c r="AA3565" i="2"/>
  <c r="AA3564" i="2"/>
  <c r="AA3563" i="2"/>
  <c r="AA3562" i="2"/>
  <c r="AA3561" i="2"/>
  <c r="AA3560" i="2"/>
  <c r="AA3559" i="2"/>
  <c r="AA3558" i="2"/>
  <c r="AA3557" i="2"/>
  <c r="AA3556" i="2"/>
  <c r="AA3555" i="2"/>
  <c r="AA3554" i="2"/>
  <c r="AA3553" i="2"/>
  <c r="AA3552" i="2"/>
  <c r="AA3551" i="2"/>
  <c r="AA3550" i="2"/>
  <c r="AA3549" i="2"/>
  <c r="AA3548" i="2"/>
  <c r="AA3547" i="2"/>
  <c r="AA3546" i="2"/>
  <c r="AA3545" i="2"/>
  <c r="AA3544" i="2"/>
  <c r="AA3543" i="2"/>
  <c r="AA3542" i="2"/>
  <c r="AA3541" i="2"/>
  <c r="AA3540" i="2"/>
  <c r="AA3539" i="2"/>
  <c r="AA3538" i="2"/>
  <c r="AA3537" i="2"/>
  <c r="AA3536" i="2"/>
  <c r="AA3535" i="2"/>
  <c r="AA3534" i="2"/>
  <c r="AA3533" i="2"/>
  <c r="AA3532" i="2"/>
  <c r="AA3531" i="2"/>
  <c r="AA3530" i="2"/>
  <c r="AA3529" i="2"/>
  <c r="AA3528" i="2"/>
  <c r="AA3527" i="2"/>
  <c r="AA3526" i="2"/>
  <c r="AA3525" i="2"/>
  <c r="AA3524" i="2"/>
  <c r="AA3523" i="2"/>
  <c r="AA3522" i="2"/>
  <c r="AA3521" i="2"/>
  <c r="AA3520" i="2"/>
  <c r="AA3519" i="2"/>
  <c r="AA3518" i="2"/>
  <c r="AA3517" i="2"/>
  <c r="AA3516" i="2"/>
  <c r="AA3515" i="2"/>
  <c r="AA3514" i="2"/>
  <c r="AA3513" i="2"/>
  <c r="AA3512" i="2"/>
  <c r="AA3511" i="2"/>
  <c r="AA3510" i="2"/>
  <c r="AA3509" i="2"/>
  <c r="AA3508" i="2"/>
  <c r="AA3507" i="2"/>
  <c r="AA3506" i="2"/>
  <c r="AA3505" i="2"/>
  <c r="AA3504" i="2"/>
  <c r="AA3503" i="2"/>
  <c r="AA3502" i="2"/>
  <c r="AA3501" i="2"/>
  <c r="AA3500" i="2"/>
  <c r="AA3499" i="2"/>
  <c r="AA3498" i="2"/>
  <c r="AA3497" i="2"/>
  <c r="AA3496" i="2"/>
  <c r="AA3495" i="2"/>
  <c r="AA3494" i="2"/>
  <c r="AA3493" i="2"/>
  <c r="AA3492" i="2"/>
  <c r="AA3491" i="2"/>
  <c r="AA3490" i="2"/>
  <c r="AA3489" i="2"/>
  <c r="AA3488" i="2"/>
  <c r="AA3487" i="2"/>
  <c r="AA3486" i="2"/>
  <c r="AA3485" i="2"/>
  <c r="AA3484" i="2"/>
  <c r="AA3483" i="2"/>
  <c r="AA3482" i="2"/>
  <c r="AA3481" i="2"/>
  <c r="AA3480" i="2"/>
  <c r="AA3479" i="2"/>
  <c r="AA3478" i="2"/>
  <c r="AA3477" i="2"/>
  <c r="AA3476" i="2"/>
  <c r="AA3475" i="2"/>
  <c r="AA3474" i="2"/>
  <c r="AA3473" i="2"/>
  <c r="AA3472" i="2"/>
  <c r="AA3471" i="2"/>
  <c r="AA3470" i="2"/>
  <c r="AA3469" i="2"/>
  <c r="AA3468" i="2"/>
  <c r="AA3467" i="2"/>
  <c r="AA3466" i="2"/>
  <c r="AA3465" i="2"/>
  <c r="AA3464" i="2"/>
  <c r="AA3463" i="2"/>
  <c r="AA3462" i="2"/>
  <c r="AA3461" i="2"/>
  <c r="AA3460" i="2"/>
  <c r="AA3459" i="2"/>
  <c r="AA3458" i="2"/>
  <c r="AA3457" i="2"/>
  <c r="AA3456" i="2"/>
  <c r="AA3455" i="2"/>
  <c r="AA3454" i="2"/>
  <c r="AA3453" i="2"/>
  <c r="AA3452" i="2"/>
  <c r="AA3451" i="2"/>
  <c r="AA3450" i="2"/>
  <c r="AA3449" i="2"/>
  <c r="AA3448" i="2"/>
  <c r="AA3447" i="2"/>
  <c r="AA3446" i="2"/>
  <c r="AA3445" i="2"/>
  <c r="AA3444" i="2"/>
  <c r="AA3443" i="2"/>
  <c r="AA3442" i="2"/>
  <c r="AA3441" i="2"/>
  <c r="AA3440" i="2"/>
  <c r="AA3439" i="2"/>
  <c r="AA3438" i="2"/>
  <c r="AA3437" i="2"/>
  <c r="AA3436" i="2"/>
  <c r="AA3435" i="2"/>
  <c r="AA3434" i="2"/>
  <c r="AA3433" i="2"/>
  <c r="AA3432" i="2"/>
  <c r="AA3431" i="2"/>
  <c r="AA3430" i="2"/>
  <c r="AA3429" i="2"/>
  <c r="AA3428" i="2"/>
  <c r="AA3427" i="2"/>
  <c r="AA3426" i="2"/>
  <c r="AA3425" i="2"/>
  <c r="AA3424" i="2"/>
  <c r="AA3423" i="2"/>
  <c r="AA3422" i="2"/>
  <c r="AA3421" i="2"/>
  <c r="AA3420" i="2"/>
  <c r="AA3419" i="2"/>
  <c r="AA3418" i="2"/>
  <c r="AA3417" i="2"/>
  <c r="AA3416" i="2"/>
  <c r="AA3415" i="2"/>
  <c r="AA3414" i="2"/>
  <c r="AA3413" i="2"/>
  <c r="AA3412" i="2"/>
  <c r="AA3411" i="2"/>
  <c r="AA3410" i="2"/>
  <c r="AA3409" i="2"/>
  <c r="AA3408" i="2"/>
  <c r="AA3407" i="2"/>
  <c r="AA3406" i="2"/>
  <c r="AA3405" i="2"/>
  <c r="AA3404" i="2"/>
  <c r="AA3403" i="2"/>
  <c r="AA3402" i="2"/>
  <c r="AA3401" i="2"/>
  <c r="AA3400" i="2"/>
  <c r="AA3399" i="2"/>
  <c r="AA3398" i="2"/>
  <c r="AA3397" i="2"/>
  <c r="AA3396" i="2"/>
  <c r="AA3395" i="2"/>
  <c r="AA3394" i="2"/>
  <c r="AA3393" i="2"/>
  <c r="AA3392" i="2"/>
  <c r="AA3391" i="2"/>
  <c r="AA3390" i="2"/>
  <c r="AA3389" i="2"/>
  <c r="AA3388" i="2"/>
  <c r="AA3387" i="2"/>
  <c r="AA3386" i="2"/>
  <c r="AA3385" i="2"/>
  <c r="AA3384" i="2"/>
  <c r="AA3383" i="2"/>
  <c r="AA3382" i="2"/>
  <c r="AA3381" i="2"/>
  <c r="AA3380" i="2"/>
  <c r="AA3379" i="2"/>
  <c r="AA3378" i="2"/>
  <c r="AA3377" i="2"/>
  <c r="AA3376" i="2"/>
  <c r="AA3375" i="2"/>
  <c r="AA3374" i="2"/>
  <c r="AA3373" i="2"/>
  <c r="AA3372" i="2"/>
  <c r="AA3371" i="2"/>
  <c r="AA3370" i="2"/>
  <c r="AA3369" i="2"/>
  <c r="AA3368" i="2"/>
  <c r="AA3367" i="2"/>
  <c r="AA3366" i="2"/>
  <c r="AA3365" i="2"/>
  <c r="AA3364" i="2"/>
  <c r="AA3363" i="2"/>
  <c r="AA3362" i="2"/>
  <c r="AA3361" i="2"/>
  <c r="AA3360" i="2"/>
  <c r="AA3359" i="2"/>
  <c r="AA3358" i="2"/>
  <c r="AA3357" i="2"/>
  <c r="AA3356" i="2"/>
  <c r="AA3355" i="2"/>
  <c r="AA3354" i="2"/>
  <c r="AA3353" i="2"/>
  <c r="AA3352" i="2"/>
  <c r="AA3351" i="2"/>
  <c r="AA3350" i="2"/>
  <c r="AA3349" i="2"/>
  <c r="AA3348" i="2"/>
  <c r="AA3347" i="2"/>
  <c r="AA3346" i="2"/>
  <c r="AA3345" i="2"/>
  <c r="AA3344" i="2"/>
  <c r="AA3343" i="2"/>
  <c r="AA3342" i="2"/>
  <c r="AA3341" i="2"/>
  <c r="AA3340" i="2"/>
  <c r="AA3339" i="2"/>
  <c r="AA3338" i="2"/>
  <c r="AA3337" i="2"/>
  <c r="AA3336" i="2"/>
  <c r="AA3335" i="2"/>
  <c r="AA3334" i="2"/>
  <c r="AA3333" i="2"/>
  <c r="AA3332" i="2"/>
  <c r="AA3331" i="2"/>
  <c r="AA3330" i="2"/>
  <c r="AA3329" i="2"/>
  <c r="AA3328" i="2"/>
  <c r="AA3327" i="2"/>
  <c r="AA3326" i="2"/>
  <c r="AA3325" i="2"/>
  <c r="AA3324" i="2"/>
  <c r="AA3323" i="2"/>
  <c r="AA3322" i="2"/>
  <c r="AA3321" i="2"/>
  <c r="AA3320" i="2"/>
  <c r="AA3319" i="2"/>
  <c r="AA3318" i="2"/>
  <c r="AA3317" i="2"/>
  <c r="AA3316" i="2"/>
  <c r="AA3315" i="2"/>
  <c r="AA3314" i="2"/>
  <c r="AA3313" i="2"/>
  <c r="AA3312" i="2"/>
  <c r="AA3311" i="2"/>
  <c r="AA3310" i="2"/>
  <c r="AA3309" i="2"/>
  <c r="AA3308" i="2"/>
  <c r="AA3307" i="2"/>
  <c r="AA3306" i="2"/>
  <c r="AA3305" i="2"/>
  <c r="AA3304" i="2"/>
  <c r="AA3303" i="2"/>
  <c r="AA3302" i="2"/>
  <c r="AA3301" i="2"/>
  <c r="AA3300" i="2"/>
  <c r="AA3299" i="2"/>
  <c r="AA3298" i="2"/>
  <c r="AA3297" i="2"/>
  <c r="AA3296" i="2"/>
  <c r="AA3295" i="2"/>
  <c r="AA3294" i="2"/>
  <c r="AA3293" i="2"/>
  <c r="AA3292" i="2"/>
  <c r="AA3291" i="2"/>
  <c r="AA3290" i="2"/>
  <c r="AA3289" i="2"/>
  <c r="AA3288" i="2"/>
  <c r="AA3287" i="2"/>
  <c r="AA3286" i="2"/>
  <c r="AA3285" i="2"/>
  <c r="AA3284" i="2"/>
  <c r="AA3283" i="2"/>
  <c r="AA3282" i="2"/>
  <c r="AA3281" i="2"/>
  <c r="AA3280" i="2"/>
  <c r="AA3279" i="2"/>
  <c r="AA3278" i="2"/>
  <c r="AA3277" i="2"/>
  <c r="AA3276" i="2"/>
  <c r="AA3275" i="2"/>
  <c r="AA3274" i="2"/>
  <c r="AA3273" i="2"/>
  <c r="AA3272" i="2"/>
  <c r="AA3271" i="2"/>
  <c r="AA3270" i="2"/>
  <c r="AA3269" i="2"/>
  <c r="AA3268" i="2"/>
  <c r="AA3267" i="2"/>
  <c r="AA3266" i="2"/>
  <c r="AA3265" i="2"/>
  <c r="AA3264" i="2"/>
  <c r="AA3263" i="2"/>
  <c r="AA3262" i="2"/>
  <c r="AA3261" i="2"/>
  <c r="AA3260" i="2"/>
  <c r="AA3259" i="2"/>
  <c r="AA3258" i="2"/>
  <c r="AA3257" i="2"/>
  <c r="AA3256" i="2"/>
  <c r="AA3255" i="2"/>
  <c r="AA3254" i="2"/>
  <c r="AA3253" i="2"/>
  <c r="AA3252" i="2"/>
  <c r="AA3251" i="2"/>
  <c r="AA3250" i="2"/>
  <c r="AA3249" i="2"/>
  <c r="AA3248" i="2"/>
  <c r="AA3247" i="2"/>
  <c r="AA3246" i="2"/>
  <c r="AA3245" i="2"/>
  <c r="AA3244" i="2"/>
  <c r="AA3243" i="2"/>
  <c r="AA3242" i="2"/>
  <c r="AA3241" i="2"/>
  <c r="AA3240" i="2"/>
  <c r="AA3239" i="2"/>
  <c r="AA3238" i="2"/>
  <c r="AA3237" i="2"/>
  <c r="AA3236" i="2"/>
  <c r="AA3235" i="2"/>
  <c r="AA3234" i="2"/>
  <c r="AA3233" i="2"/>
  <c r="AA3232" i="2"/>
  <c r="AA3231" i="2"/>
  <c r="AA3230" i="2"/>
  <c r="AA3229" i="2"/>
  <c r="AA3228" i="2"/>
  <c r="AA3227" i="2"/>
  <c r="AA3226" i="2"/>
  <c r="AA3225" i="2"/>
  <c r="AA3224" i="2"/>
  <c r="AA3223" i="2"/>
  <c r="AA3222" i="2"/>
  <c r="AA3221" i="2"/>
  <c r="AA3220" i="2"/>
  <c r="AA3219" i="2"/>
  <c r="AA3218" i="2"/>
  <c r="AA3217" i="2"/>
  <c r="AA3216" i="2"/>
  <c r="AA3215" i="2"/>
  <c r="AA3214" i="2"/>
  <c r="AA3213" i="2"/>
  <c r="AA3212" i="2"/>
  <c r="AA3211" i="2"/>
  <c r="AA3210" i="2"/>
  <c r="AA3209" i="2"/>
  <c r="AA3208" i="2"/>
  <c r="AA3207" i="2"/>
  <c r="AA3206" i="2"/>
  <c r="AA3205" i="2"/>
  <c r="AA3204" i="2"/>
  <c r="AA3203" i="2"/>
  <c r="AA3202" i="2"/>
  <c r="AA3201" i="2"/>
  <c r="AA3200" i="2"/>
  <c r="AA3199" i="2"/>
  <c r="AA3198" i="2"/>
  <c r="AA3197" i="2"/>
  <c r="AA3196" i="2"/>
  <c r="AA3195" i="2"/>
  <c r="AA3194" i="2"/>
  <c r="AA3193" i="2"/>
  <c r="AA3192" i="2"/>
  <c r="AA3191" i="2"/>
  <c r="AA3190" i="2"/>
  <c r="AA3189" i="2"/>
  <c r="AA3188" i="2"/>
  <c r="AA3187" i="2"/>
  <c r="AA3186" i="2"/>
  <c r="AA3185" i="2"/>
  <c r="AA3184" i="2"/>
  <c r="AA3183" i="2"/>
  <c r="AA3182" i="2"/>
  <c r="AA3181" i="2"/>
  <c r="AA3180" i="2"/>
  <c r="AA3179" i="2"/>
  <c r="AA3178" i="2"/>
  <c r="AA3177" i="2"/>
  <c r="AA3176" i="2"/>
  <c r="AA3175" i="2"/>
  <c r="AA3174" i="2"/>
  <c r="AA3173" i="2"/>
  <c r="AA3172" i="2"/>
  <c r="AA3171" i="2"/>
  <c r="AA3170" i="2"/>
  <c r="AA3169" i="2"/>
  <c r="AA3168" i="2"/>
  <c r="AA3167" i="2"/>
  <c r="AA3166" i="2"/>
  <c r="AA3165" i="2"/>
  <c r="AA3164" i="2"/>
  <c r="AA3163" i="2"/>
  <c r="AA3162" i="2"/>
  <c r="AA3161" i="2"/>
  <c r="AA3160" i="2"/>
  <c r="AA3159" i="2"/>
  <c r="AA3158" i="2"/>
  <c r="AA3157" i="2"/>
  <c r="AA3156" i="2"/>
  <c r="AA3155" i="2"/>
  <c r="AA3154" i="2"/>
  <c r="AA3153" i="2"/>
  <c r="AA3152" i="2"/>
  <c r="AA3151" i="2"/>
  <c r="AA3150" i="2"/>
  <c r="AA3149" i="2"/>
  <c r="AA3148" i="2"/>
  <c r="AA3147" i="2"/>
  <c r="AA3146" i="2"/>
  <c r="AA3145" i="2"/>
  <c r="AA3144" i="2"/>
  <c r="AA3143" i="2"/>
  <c r="AA3142" i="2"/>
  <c r="AA3141" i="2"/>
  <c r="AA3140" i="2"/>
  <c r="AA3139" i="2"/>
  <c r="AA3138" i="2"/>
  <c r="AA3137" i="2"/>
  <c r="AA3136" i="2"/>
  <c r="AA3135" i="2"/>
  <c r="AA3134" i="2"/>
  <c r="AA3133" i="2"/>
  <c r="AA3132" i="2"/>
  <c r="AA3131" i="2"/>
  <c r="AA3130" i="2"/>
  <c r="AA3129" i="2"/>
  <c r="AA3128" i="2"/>
  <c r="AA3127" i="2"/>
  <c r="AA3126" i="2"/>
  <c r="AA3125" i="2"/>
  <c r="AA3124" i="2"/>
  <c r="AA3123" i="2"/>
  <c r="AA3122" i="2"/>
  <c r="AA3121" i="2"/>
  <c r="AA3120" i="2"/>
  <c r="AA3119" i="2"/>
  <c r="AA3118" i="2"/>
  <c r="AA3117" i="2"/>
  <c r="AA3116" i="2"/>
  <c r="AA3115" i="2"/>
  <c r="AA3114" i="2"/>
  <c r="AA3113" i="2"/>
  <c r="AA3112" i="2"/>
  <c r="AA3111" i="2"/>
  <c r="AA3110" i="2"/>
  <c r="AA3109" i="2"/>
  <c r="AA3108" i="2"/>
  <c r="AA3107" i="2"/>
  <c r="AA3106" i="2"/>
  <c r="AA3105" i="2"/>
  <c r="AA3104" i="2"/>
  <c r="AA3103" i="2"/>
  <c r="AA3102" i="2"/>
  <c r="AA3101" i="2"/>
  <c r="AA3100" i="2"/>
  <c r="AA3099" i="2"/>
  <c r="AA3098" i="2"/>
  <c r="AA3097" i="2"/>
  <c r="AA3096" i="2"/>
  <c r="AA3095" i="2"/>
  <c r="AA3094" i="2"/>
  <c r="AA3093" i="2"/>
  <c r="AA3092" i="2"/>
  <c r="AA3091" i="2"/>
  <c r="AA3090" i="2"/>
  <c r="AA3089" i="2"/>
  <c r="AA3088" i="2"/>
  <c r="AA3087" i="2"/>
  <c r="AA3086" i="2"/>
  <c r="AA3085" i="2"/>
  <c r="AA3084" i="2"/>
  <c r="AA3083" i="2"/>
  <c r="AA3082" i="2"/>
  <c r="AA3081" i="2"/>
  <c r="AA3080" i="2"/>
  <c r="AA3079" i="2"/>
  <c r="AA3078" i="2"/>
  <c r="AA3077" i="2"/>
  <c r="AA3076" i="2"/>
  <c r="AA3075" i="2"/>
  <c r="AA3074" i="2"/>
  <c r="AA3073" i="2"/>
  <c r="AA3072" i="2"/>
  <c r="AA3071" i="2"/>
  <c r="AA3070" i="2"/>
  <c r="AA3069" i="2"/>
  <c r="AA3068" i="2"/>
  <c r="AA3067" i="2"/>
  <c r="AA3066" i="2"/>
  <c r="AA3065" i="2"/>
  <c r="AA3064" i="2"/>
  <c r="AA3063" i="2"/>
  <c r="AA3062" i="2"/>
  <c r="AA3061" i="2"/>
  <c r="AA3060" i="2"/>
  <c r="AA3059" i="2"/>
  <c r="AA3058" i="2"/>
  <c r="AA3057" i="2"/>
  <c r="AA3056" i="2"/>
  <c r="AA3055" i="2"/>
  <c r="AA3054" i="2"/>
  <c r="AA3053" i="2"/>
  <c r="AA3052" i="2"/>
  <c r="AA3051" i="2"/>
  <c r="AA3050" i="2"/>
  <c r="AA3049" i="2"/>
  <c r="AA3048" i="2"/>
  <c r="AA3047" i="2"/>
  <c r="AA3046" i="2"/>
  <c r="AA3045" i="2"/>
  <c r="AA3044" i="2"/>
  <c r="AA3043" i="2"/>
  <c r="AA3042" i="2"/>
  <c r="AA3041" i="2"/>
  <c r="AA3040" i="2"/>
  <c r="AA3039" i="2"/>
  <c r="AA3038" i="2"/>
  <c r="AA3037" i="2"/>
  <c r="AA3036" i="2"/>
  <c r="AA3035" i="2"/>
  <c r="AA3034" i="2"/>
  <c r="AA3033" i="2"/>
  <c r="AA3032" i="2"/>
  <c r="AA3031" i="2"/>
  <c r="AA3030" i="2"/>
  <c r="AA3029" i="2"/>
  <c r="AA3028" i="2"/>
  <c r="AA3027" i="2"/>
  <c r="AA3026" i="2"/>
  <c r="AA3025" i="2"/>
  <c r="AA3024" i="2"/>
  <c r="AA3023" i="2"/>
  <c r="AA3022" i="2"/>
  <c r="AA3021" i="2"/>
  <c r="AA3020" i="2"/>
  <c r="AA3019" i="2"/>
  <c r="AA3018" i="2"/>
  <c r="AA3017" i="2"/>
  <c r="AA3016" i="2"/>
  <c r="AA3015" i="2"/>
  <c r="AA3014" i="2"/>
  <c r="AA3013" i="2"/>
  <c r="AA3012" i="2"/>
  <c r="AA3011" i="2"/>
  <c r="AA3010" i="2"/>
  <c r="AA3009" i="2"/>
  <c r="AA3008" i="2"/>
  <c r="AA3007" i="2"/>
  <c r="AA3006" i="2"/>
  <c r="AA3005" i="2"/>
  <c r="AA3004" i="2"/>
  <c r="AA3003" i="2"/>
  <c r="AA3002" i="2"/>
  <c r="AA3001" i="2"/>
  <c r="AA3000" i="2"/>
  <c r="AA2999" i="2"/>
  <c r="AA2998" i="2"/>
  <c r="AA2997" i="2"/>
  <c r="AA2996" i="2"/>
  <c r="AA2995" i="2"/>
  <c r="AA2994" i="2"/>
  <c r="AA2993" i="2"/>
  <c r="AA2992" i="2"/>
  <c r="AA2991" i="2"/>
  <c r="AA2990" i="2"/>
  <c r="AA2989" i="2"/>
  <c r="AA2988" i="2"/>
  <c r="AA2987" i="2"/>
  <c r="AA2986" i="2"/>
  <c r="AA2985" i="2"/>
  <c r="AA2984" i="2"/>
  <c r="AA2983" i="2"/>
  <c r="AA2982" i="2"/>
  <c r="AA2981" i="2"/>
  <c r="AA2980" i="2"/>
  <c r="AA2979" i="2"/>
  <c r="AA2978" i="2"/>
  <c r="AA2977" i="2"/>
  <c r="AA2976" i="2"/>
  <c r="AA2975" i="2"/>
  <c r="AA2974" i="2"/>
  <c r="AA2973" i="2"/>
  <c r="AA2972" i="2"/>
  <c r="AA2971" i="2"/>
  <c r="AA2970" i="2"/>
  <c r="AA2969" i="2"/>
  <c r="AA2968" i="2"/>
  <c r="AA2967" i="2"/>
  <c r="AA2966" i="2"/>
  <c r="AA2965" i="2"/>
  <c r="AA2964" i="2"/>
  <c r="AA2963" i="2"/>
  <c r="AA2962" i="2"/>
  <c r="AA2961" i="2"/>
  <c r="AA2960" i="2"/>
  <c r="AA2959" i="2"/>
  <c r="AA2958" i="2"/>
  <c r="AA2957" i="2"/>
  <c r="AA2956" i="2"/>
  <c r="AA2955" i="2"/>
  <c r="AA2954" i="2"/>
  <c r="AA2953" i="2"/>
  <c r="AA2952" i="2"/>
  <c r="AA2951" i="2"/>
  <c r="AA2950" i="2"/>
  <c r="AA2949" i="2"/>
  <c r="AA2948" i="2"/>
  <c r="AA2947" i="2"/>
  <c r="AA2946" i="2"/>
  <c r="AA2945" i="2"/>
  <c r="AA2944" i="2"/>
  <c r="AA2943" i="2"/>
  <c r="AA2942" i="2"/>
  <c r="AA2941" i="2"/>
  <c r="AA2940" i="2"/>
  <c r="AA2939" i="2"/>
  <c r="AA2938" i="2"/>
  <c r="AA2937" i="2"/>
  <c r="AA2936" i="2"/>
  <c r="AA2935" i="2"/>
  <c r="AA2934" i="2"/>
  <c r="AA2933" i="2"/>
  <c r="AA2932" i="2"/>
  <c r="AA2931" i="2"/>
  <c r="AA2930" i="2"/>
  <c r="AA2929" i="2"/>
  <c r="AA2928" i="2"/>
  <c r="AA2927" i="2"/>
  <c r="AA2926" i="2"/>
  <c r="AA2925" i="2"/>
  <c r="AA2924" i="2"/>
  <c r="AA2923" i="2"/>
  <c r="AA2922" i="2"/>
  <c r="AA2921" i="2"/>
  <c r="AA2920" i="2"/>
  <c r="AA2919" i="2"/>
  <c r="AA2918" i="2"/>
  <c r="AA2917" i="2"/>
  <c r="AA2916" i="2"/>
  <c r="AA2915" i="2"/>
  <c r="AA2914" i="2"/>
  <c r="AA2913" i="2"/>
  <c r="AA2912" i="2"/>
  <c r="AA2911" i="2"/>
  <c r="AA2910" i="2"/>
  <c r="AA2909" i="2"/>
  <c r="AA2908" i="2"/>
  <c r="AA2907" i="2"/>
  <c r="AA2906" i="2"/>
  <c r="AA2905" i="2"/>
  <c r="AA2904" i="2"/>
  <c r="AA2903" i="2"/>
  <c r="AA2902" i="2"/>
  <c r="AA2901" i="2"/>
  <c r="AA2900" i="2"/>
  <c r="AA2899" i="2"/>
  <c r="AA2898" i="2"/>
  <c r="AA2897" i="2"/>
  <c r="AA2896" i="2"/>
  <c r="AA2895" i="2"/>
  <c r="AA2894" i="2"/>
  <c r="AA2893" i="2"/>
  <c r="AA2892" i="2"/>
  <c r="AA2891" i="2"/>
  <c r="AA2890" i="2"/>
  <c r="AA2889" i="2"/>
  <c r="AA2888" i="2"/>
  <c r="AA2887" i="2"/>
  <c r="AA2886" i="2"/>
  <c r="AA2885" i="2"/>
  <c r="AA2884" i="2"/>
  <c r="AA2883" i="2"/>
  <c r="AA2882" i="2"/>
  <c r="AA2881" i="2"/>
  <c r="AA2880" i="2"/>
  <c r="AA2879" i="2"/>
  <c r="AA2878" i="2"/>
  <c r="AA2877" i="2"/>
  <c r="AA2876" i="2"/>
  <c r="AA2875" i="2"/>
  <c r="AA2874" i="2"/>
  <c r="AA2873" i="2"/>
  <c r="AA2872" i="2"/>
  <c r="AA2871" i="2"/>
  <c r="AA2870" i="2"/>
  <c r="AA2869" i="2"/>
  <c r="AA2868" i="2"/>
  <c r="AA2867" i="2"/>
  <c r="AA2866" i="2"/>
  <c r="AA2865" i="2"/>
  <c r="AA2864" i="2"/>
  <c r="AA2863" i="2"/>
  <c r="AA2862" i="2"/>
  <c r="AA2861" i="2"/>
  <c r="AA2860" i="2"/>
  <c r="AA2859" i="2"/>
  <c r="AA2858" i="2"/>
  <c r="AA2857" i="2"/>
  <c r="AA2856" i="2"/>
  <c r="AA2855" i="2"/>
  <c r="AA2854" i="2"/>
  <c r="AA2853" i="2"/>
  <c r="AA2852" i="2"/>
  <c r="AA2851" i="2"/>
  <c r="AA2850" i="2"/>
  <c r="AA2849" i="2"/>
  <c r="AA2848" i="2"/>
  <c r="AA2847" i="2"/>
  <c r="AA2846" i="2"/>
  <c r="AA2845" i="2"/>
  <c r="AA2844" i="2"/>
  <c r="AA2843" i="2"/>
  <c r="AA2842" i="2"/>
  <c r="AA2841" i="2"/>
  <c r="AA2840" i="2"/>
  <c r="AA2839" i="2"/>
  <c r="AA2838" i="2"/>
  <c r="AA2837" i="2"/>
  <c r="AA2836" i="2"/>
  <c r="AA2835" i="2"/>
  <c r="AA2834" i="2"/>
  <c r="AA2833" i="2"/>
  <c r="AA2832" i="2"/>
  <c r="AA2831" i="2"/>
  <c r="AA2830" i="2"/>
  <c r="AA2829" i="2"/>
  <c r="AA2828" i="2"/>
  <c r="AA2827" i="2"/>
  <c r="AA2826" i="2"/>
  <c r="AA2825" i="2"/>
  <c r="AA2824" i="2"/>
  <c r="AA2823" i="2"/>
  <c r="AA2822" i="2"/>
  <c r="AA2821" i="2"/>
  <c r="AA2820" i="2"/>
  <c r="AA2819" i="2"/>
  <c r="AA2818" i="2"/>
  <c r="AA2817" i="2"/>
  <c r="AA2816" i="2"/>
  <c r="AA2815" i="2"/>
  <c r="AA2814" i="2"/>
  <c r="AA2813" i="2"/>
  <c r="AA2812" i="2"/>
  <c r="AA2811" i="2"/>
  <c r="AA2810" i="2"/>
  <c r="AA2809" i="2"/>
  <c r="AA2808" i="2"/>
  <c r="AA2807" i="2"/>
  <c r="AA2806" i="2"/>
  <c r="AA2805" i="2"/>
  <c r="AA2804" i="2"/>
  <c r="AA2803" i="2"/>
  <c r="AA2802" i="2"/>
  <c r="AA2801" i="2"/>
  <c r="AA2800" i="2"/>
  <c r="AA2799" i="2"/>
  <c r="AA2798" i="2"/>
  <c r="AA2797" i="2"/>
  <c r="AA2796" i="2"/>
  <c r="AA2795" i="2"/>
  <c r="AA2794" i="2"/>
  <c r="AA2793" i="2"/>
  <c r="AA2792" i="2"/>
  <c r="AA2791" i="2"/>
  <c r="AA2790" i="2"/>
  <c r="AA2789" i="2"/>
  <c r="AA2788" i="2"/>
  <c r="AA2787" i="2"/>
  <c r="AA2786" i="2"/>
  <c r="AA2785" i="2"/>
  <c r="AA2784" i="2"/>
  <c r="AA2783" i="2"/>
  <c r="AA2782" i="2"/>
  <c r="AA2781" i="2"/>
  <c r="AA2780" i="2"/>
  <c r="AA2779" i="2"/>
  <c r="AA2778" i="2"/>
  <c r="AA2777" i="2"/>
  <c r="AA2776" i="2"/>
  <c r="AA2775" i="2"/>
  <c r="AA2774" i="2"/>
  <c r="AA2773" i="2"/>
  <c r="AA2772" i="2"/>
  <c r="AA2771" i="2"/>
  <c r="AA2770" i="2"/>
  <c r="AA2769" i="2"/>
  <c r="AA2768" i="2"/>
  <c r="AA2767" i="2"/>
  <c r="AA2766" i="2"/>
  <c r="AA2765" i="2"/>
  <c r="AA2764" i="2"/>
  <c r="AA2763" i="2"/>
  <c r="AA2762" i="2"/>
  <c r="AA2761" i="2"/>
  <c r="AA2760" i="2"/>
  <c r="AA2759" i="2"/>
  <c r="AA2758" i="2"/>
  <c r="AA2757" i="2"/>
  <c r="AA2756" i="2"/>
  <c r="AA2755" i="2"/>
  <c r="AA2754" i="2"/>
  <c r="AA2753" i="2"/>
  <c r="AA2752" i="2"/>
  <c r="AA2751" i="2"/>
  <c r="AA2750" i="2"/>
  <c r="AA2749" i="2"/>
  <c r="AA2748" i="2"/>
  <c r="AA2747" i="2"/>
  <c r="AA2746" i="2"/>
  <c r="AA2745" i="2"/>
  <c r="AA2744" i="2"/>
  <c r="AA2743" i="2"/>
  <c r="AA2742" i="2"/>
  <c r="AA2741" i="2"/>
  <c r="AA2740" i="2"/>
  <c r="AA2739" i="2"/>
  <c r="AA2738" i="2"/>
  <c r="AA2737" i="2"/>
  <c r="AA2736" i="2"/>
  <c r="AA2735" i="2"/>
  <c r="AA2734" i="2"/>
  <c r="AA2733" i="2"/>
  <c r="AA2732" i="2"/>
  <c r="AA2731" i="2"/>
  <c r="AA2730" i="2"/>
  <c r="AA2729" i="2"/>
  <c r="AA2728" i="2"/>
  <c r="AA2727" i="2"/>
  <c r="AA2726" i="2"/>
  <c r="AA2725" i="2"/>
  <c r="AA2724" i="2"/>
  <c r="AA2723" i="2"/>
  <c r="AA2722" i="2"/>
  <c r="AA2721" i="2"/>
  <c r="AA2720" i="2"/>
  <c r="AA2719" i="2"/>
  <c r="AA2718" i="2"/>
  <c r="AA2717" i="2"/>
  <c r="AA2716" i="2"/>
  <c r="AA2715" i="2"/>
  <c r="AA2714" i="2"/>
  <c r="AA2713" i="2"/>
  <c r="AA2712" i="2"/>
  <c r="AA2711" i="2"/>
  <c r="AA2710" i="2"/>
  <c r="AA2709" i="2"/>
  <c r="AA2708" i="2"/>
  <c r="AA2707" i="2"/>
  <c r="AA2706" i="2"/>
  <c r="AA2705" i="2"/>
  <c r="AA2704" i="2"/>
  <c r="AA2703" i="2"/>
  <c r="AA2702" i="2"/>
  <c r="AA2701" i="2"/>
  <c r="AA2700" i="2"/>
  <c r="AA2699" i="2"/>
  <c r="AA2698" i="2"/>
  <c r="AA2697" i="2"/>
  <c r="AA2696" i="2"/>
  <c r="AA2695" i="2"/>
  <c r="AA2694" i="2"/>
  <c r="AA2693" i="2"/>
  <c r="AA2692" i="2"/>
  <c r="AA2691" i="2"/>
  <c r="AA2690" i="2"/>
  <c r="AA2689" i="2"/>
  <c r="AA2688" i="2"/>
  <c r="AA2687" i="2"/>
  <c r="AA2686" i="2"/>
  <c r="AA2685" i="2"/>
  <c r="AA2684" i="2"/>
  <c r="AA2683" i="2"/>
  <c r="AA2682" i="2"/>
  <c r="AA2681" i="2"/>
  <c r="AA2680" i="2"/>
  <c r="AA2679" i="2"/>
  <c r="AA2678" i="2"/>
  <c r="AA2677" i="2"/>
  <c r="AA2676" i="2"/>
  <c r="AA2675" i="2"/>
  <c r="AA2674" i="2"/>
  <c r="AA2673" i="2"/>
  <c r="AA2672" i="2"/>
  <c r="AA2671" i="2"/>
  <c r="AA2670" i="2"/>
  <c r="AA2669" i="2"/>
  <c r="AA2668" i="2"/>
  <c r="AA2667" i="2"/>
  <c r="AA2666" i="2"/>
  <c r="AA2665" i="2"/>
  <c r="AA2664" i="2"/>
  <c r="AA2663" i="2"/>
  <c r="AA2662" i="2"/>
  <c r="AA2661" i="2"/>
  <c r="AA2660" i="2"/>
  <c r="AA2659" i="2"/>
  <c r="AA2658" i="2"/>
  <c r="AA2657" i="2"/>
  <c r="AA2656" i="2"/>
  <c r="AA2655" i="2"/>
  <c r="AA2654" i="2"/>
  <c r="AA2653" i="2"/>
  <c r="AA2652" i="2"/>
  <c r="AA2651" i="2"/>
  <c r="AA2650" i="2"/>
  <c r="AA2649" i="2"/>
  <c r="AA2648" i="2"/>
  <c r="AA2647" i="2"/>
  <c r="AA2646" i="2"/>
  <c r="AA2645" i="2"/>
  <c r="AA2644" i="2"/>
  <c r="AA2643" i="2"/>
  <c r="AA2642" i="2"/>
  <c r="AA2641" i="2"/>
  <c r="AA2640" i="2"/>
  <c r="AA2639" i="2"/>
  <c r="AA2638" i="2"/>
  <c r="AA2637" i="2"/>
  <c r="AA2636" i="2"/>
  <c r="AA2635" i="2"/>
  <c r="AA2634" i="2"/>
  <c r="AA2633" i="2"/>
  <c r="AA2632" i="2"/>
  <c r="AA2631" i="2"/>
  <c r="AA2630" i="2"/>
  <c r="AA2629" i="2"/>
  <c r="AA2628" i="2"/>
  <c r="AA2627" i="2"/>
  <c r="AA2626" i="2"/>
  <c r="AA2625" i="2"/>
  <c r="AA2624" i="2"/>
  <c r="AA2623" i="2"/>
  <c r="AA2622" i="2"/>
  <c r="AA2621" i="2"/>
  <c r="AA2620" i="2"/>
  <c r="AA2619" i="2"/>
  <c r="AA2618" i="2"/>
  <c r="AA2617" i="2"/>
  <c r="AA2616" i="2"/>
  <c r="AA2615" i="2"/>
  <c r="AA2614" i="2"/>
  <c r="AA2613" i="2"/>
  <c r="AA2612" i="2"/>
  <c r="AA2611" i="2"/>
  <c r="AA2610" i="2"/>
  <c r="AA2609" i="2"/>
  <c r="AA2608" i="2"/>
  <c r="AA2607" i="2"/>
  <c r="AA2606" i="2"/>
  <c r="AA2605" i="2"/>
  <c r="AA2604" i="2"/>
  <c r="AA2603" i="2"/>
  <c r="AA2602" i="2"/>
  <c r="AA2601" i="2"/>
  <c r="AA2600" i="2"/>
  <c r="AA2599" i="2"/>
  <c r="AA2598" i="2"/>
  <c r="AA2597" i="2"/>
  <c r="AA2596" i="2"/>
  <c r="AA2595" i="2"/>
  <c r="AA2594" i="2"/>
  <c r="AA2593" i="2"/>
  <c r="AA2592" i="2"/>
  <c r="AA2591" i="2"/>
  <c r="AA2590" i="2"/>
  <c r="AA2589" i="2"/>
  <c r="AA2588" i="2"/>
  <c r="AA2587" i="2"/>
  <c r="AA2586" i="2"/>
  <c r="AA2585" i="2"/>
  <c r="AA2584" i="2"/>
  <c r="AA2583" i="2"/>
  <c r="AA2582" i="2"/>
  <c r="AA2581" i="2"/>
  <c r="AA2580" i="2"/>
  <c r="AA2579" i="2"/>
  <c r="AA2578" i="2"/>
  <c r="AA2577" i="2"/>
  <c r="AA2576" i="2"/>
  <c r="AA2575" i="2"/>
  <c r="AA2574" i="2"/>
  <c r="AA2573" i="2"/>
  <c r="AA2572" i="2"/>
  <c r="AA2571" i="2"/>
  <c r="AA2570" i="2"/>
  <c r="AA2569" i="2"/>
  <c r="AA2568" i="2"/>
  <c r="AA2567" i="2"/>
  <c r="AA2566" i="2"/>
  <c r="AA2565" i="2"/>
  <c r="AA2564" i="2"/>
  <c r="AA2563" i="2"/>
  <c r="AA2562" i="2"/>
  <c r="AA2561" i="2"/>
  <c r="AA2560" i="2"/>
  <c r="AA2559" i="2"/>
  <c r="AA2558" i="2"/>
  <c r="AA2557" i="2"/>
  <c r="AA2556" i="2"/>
  <c r="AA2555" i="2"/>
  <c r="AA2554" i="2"/>
  <c r="AA2553" i="2"/>
  <c r="AA2552" i="2"/>
  <c r="AA2551" i="2"/>
  <c r="AA2550" i="2"/>
  <c r="AA2549" i="2"/>
  <c r="AA2548" i="2"/>
  <c r="AA2547" i="2"/>
  <c r="AA2546" i="2"/>
  <c r="AA2545" i="2"/>
  <c r="AA2544" i="2"/>
  <c r="AA2543" i="2"/>
  <c r="AA2542" i="2"/>
  <c r="AA2541" i="2"/>
  <c r="AA2540" i="2"/>
  <c r="AA2539" i="2"/>
  <c r="AA2538" i="2"/>
  <c r="AA2537" i="2"/>
  <c r="AA2536" i="2"/>
  <c r="AA2535" i="2"/>
  <c r="AA2534" i="2"/>
  <c r="AA2533" i="2"/>
  <c r="AA2532" i="2"/>
  <c r="AA2531" i="2"/>
  <c r="AA2530" i="2"/>
  <c r="AA2529" i="2"/>
  <c r="AA2528" i="2"/>
  <c r="AA2527" i="2"/>
  <c r="AA2526" i="2"/>
  <c r="AA2525" i="2"/>
  <c r="AA2524" i="2"/>
  <c r="AA2523" i="2"/>
  <c r="AA2522" i="2"/>
  <c r="AA2521" i="2"/>
  <c r="AA2520" i="2"/>
  <c r="AA2519" i="2"/>
  <c r="AA2518" i="2"/>
  <c r="AA2517" i="2"/>
  <c r="AA2516" i="2"/>
  <c r="AA2515" i="2"/>
  <c r="AA2514" i="2"/>
  <c r="AA2513" i="2"/>
  <c r="AA2512" i="2"/>
  <c r="AA2511" i="2"/>
  <c r="AA2510" i="2"/>
  <c r="AA2509" i="2"/>
  <c r="AA2508" i="2"/>
  <c r="AA2507" i="2"/>
  <c r="AA2506" i="2"/>
  <c r="AA2505" i="2"/>
  <c r="AA2504" i="2"/>
  <c r="AA2503" i="2"/>
  <c r="AA2502" i="2"/>
  <c r="AA2501" i="2"/>
  <c r="AA2500" i="2"/>
  <c r="AA2499" i="2"/>
  <c r="AA2498" i="2"/>
  <c r="AA2497" i="2"/>
  <c r="AA2496" i="2"/>
  <c r="AA2495" i="2"/>
  <c r="AA2494" i="2"/>
  <c r="AA2493" i="2"/>
  <c r="AA2492" i="2"/>
  <c r="AA2491" i="2"/>
  <c r="AA2490" i="2"/>
  <c r="AA2489" i="2"/>
  <c r="AA2488" i="2"/>
  <c r="AA2487" i="2"/>
  <c r="AA2486" i="2"/>
  <c r="AA2485" i="2"/>
  <c r="AA2484" i="2"/>
  <c r="AA2483" i="2"/>
  <c r="AA2482" i="2"/>
  <c r="AA2481" i="2"/>
  <c r="AA2480" i="2"/>
  <c r="AA2479" i="2"/>
  <c r="AA2478" i="2"/>
  <c r="AA2477" i="2"/>
  <c r="AA2476" i="2"/>
  <c r="AA2475" i="2"/>
  <c r="AA2474" i="2"/>
  <c r="AA2473" i="2"/>
  <c r="AA2472" i="2"/>
  <c r="AA2471" i="2"/>
  <c r="AA2470" i="2"/>
  <c r="AA2469" i="2"/>
  <c r="AA2468" i="2"/>
  <c r="AA2467" i="2"/>
  <c r="AA2466" i="2"/>
  <c r="AA2465" i="2"/>
  <c r="AA2464" i="2"/>
  <c r="AA2463" i="2"/>
  <c r="AA2462" i="2"/>
  <c r="AA2461" i="2"/>
  <c r="AA2460" i="2"/>
  <c r="AA2459" i="2"/>
  <c r="AA2458" i="2"/>
  <c r="AA2457" i="2"/>
  <c r="AA2456" i="2"/>
  <c r="AA2455" i="2"/>
  <c r="AA2454" i="2"/>
  <c r="AA2453" i="2"/>
  <c r="AA2452" i="2"/>
  <c r="AA2451" i="2"/>
  <c r="AA2450" i="2"/>
  <c r="AA2449" i="2"/>
  <c r="AA2448" i="2"/>
  <c r="AA2447" i="2"/>
  <c r="AA2446" i="2"/>
  <c r="AA2445" i="2"/>
  <c r="AA2444" i="2"/>
  <c r="AA2443" i="2"/>
  <c r="AA2442" i="2"/>
  <c r="AA2441" i="2"/>
  <c r="AA2440" i="2"/>
  <c r="AA2439" i="2"/>
  <c r="AA2438" i="2"/>
  <c r="AA2437" i="2"/>
  <c r="AA2436" i="2"/>
  <c r="AA2435" i="2"/>
  <c r="AA2434" i="2"/>
  <c r="AA2433" i="2"/>
  <c r="AA2432" i="2"/>
  <c r="AA2431" i="2"/>
  <c r="AA2430" i="2"/>
  <c r="AA2429" i="2"/>
  <c r="AA2428" i="2"/>
  <c r="AA2427" i="2"/>
  <c r="AA2426" i="2"/>
  <c r="AA2425" i="2"/>
  <c r="AA2424" i="2"/>
  <c r="AA2423" i="2"/>
  <c r="AA2422" i="2"/>
  <c r="AA2421" i="2"/>
  <c r="AA2420" i="2"/>
  <c r="AA2419" i="2"/>
  <c r="AA2418" i="2"/>
  <c r="AA2417" i="2"/>
  <c r="AA2416" i="2"/>
  <c r="AA2415" i="2"/>
  <c r="AA2414" i="2"/>
  <c r="AA2413" i="2"/>
  <c r="AA2412" i="2"/>
  <c r="AA2411" i="2"/>
  <c r="AA2410" i="2"/>
  <c r="AA2409" i="2"/>
  <c r="AA2408" i="2"/>
  <c r="AA2407" i="2"/>
  <c r="AA2406" i="2"/>
  <c r="AA2405" i="2"/>
  <c r="AA2404" i="2"/>
  <c r="AA2403" i="2"/>
  <c r="AA2402" i="2"/>
  <c r="AA2401" i="2"/>
  <c r="AA2400" i="2"/>
  <c r="AA2399" i="2"/>
  <c r="AA2398" i="2"/>
  <c r="AA2397" i="2"/>
  <c r="AA2396" i="2"/>
  <c r="AA2395" i="2"/>
  <c r="AA2394" i="2"/>
  <c r="AA2393" i="2"/>
  <c r="AA2392" i="2"/>
  <c r="AA2391" i="2"/>
  <c r="AA2390" i="2"/>
  <c r="AA2389" i="2"/>
  <c r="AA2388" i="2"/>
  <c r="AA2387" i="2"/>
  <c r="AA2386" i="2"/>
  <c r="AA2385" i="2"/>
  <c r="AA2384" i="2"/>
  <c r="AA2383" i="2"/>
  <c r="AA2382" i="2"/>
  <c r="AA2381" i="2"/>
  <c r="AA2380" i="2"/>
  <c r="AA2379" i="2"/>
  <c r="AA2378" i="2"/>
  <c r="AA2377" i="2"/>
  <c r="AA2376" i="2"/>
  <c r="AA2375" i="2"/>
  <c r="AA2374" i="2"/>
  <c r="AA2373" i="2"/>
  <c r="AA2372" i="2"/>
  <c r="AA2371" i="2"/>
  <c r="AA2370" i="2"/>
  <c r="AA2369" i="2"/>
  <c r="AA2368" i="2"/>
  <c r="AA2367" i="2"/>
  <c r="AA2366" i="2"/>
  <c r="AA2365" i="2"/>
  <c r="AA2364" i="2"/>
  <c r="AA2363" i="2"/>
  <c r="AA2362" i="2"/>
  <c r="AA2361" i="2"/>
  <c r="AA2360" i="2"/>
  <c r="AA2359" i="2"/>
  <c r="AA2358" i="2"/>
  <c r="AA2357" i="2"/>
  <c r="AA2356" i="2"/>
  <c r="AA2355" i="2"/>
  <c r="AA2354" i="2"/>
  <c r="AA2353" i="2"/>
  <c r="AA2352" i="2"/>
  <c r="AA2351" i="2"/>
  <c r="AA2350" i="2"/>
  <c r="AA2349" i="2"/>
  <c r="AA2348" i="2"/>
  <c r="AA2347" i="2"/>
  <c r="AA2346" i="2"/>
  <c r="AA2345" i="2"/>
  <c r="AA2344" i="2"/>
  <c r="AA2343" i="2"/>
  <c r="AA2342" i="2"/>
  <c r="AA2341" i="2"/>
  <c r="AA2340" i="2"/>
  <c r="AA2339" i="2"/>
  <c r="AA2338" i="2"/>
  <c r="AA2337" i="2"/>
  <c r="AA2336" i="2"/>
  <c r="AA2335" i="2"/>
  <c r="AA2334" i="2"/>
  <c r="AA2333" i="2"/>
  <c r="AA2332" i="2"/>
  <c r="AA2331" i="2"/>
  <c r="AA2330" i="2"/>
  <c r="AA2329" i="2"/>
  <c r="AA2328" i="2"/>
  <c r="AA2327" i="2"/>
  <c r="AA2326" i="2"/>
  <c r="AA2325" i="2"/>
  <c r="AA2324" i="2"/>
  <c r="AA2323" i="2"/>
  <c r="AA2322" i="2"/>
  <c r="AA2321" i="2"/>
  <c r="AA2320" i="2"/>
  <c r="AA2319" i="2"/>
  <c r="AA2318" i="2"/>
  <c r="AA2317" i="2"/>
  <c r="AA2316" i="2"/>
  <c r="AA2315" i="2"/>
  <c r="AA2314" i="2"/>
  <c r="AA2313" i="2"/>
  <c r="AA2312" i="2"/>
  <c r="AA2311" i="2"/>
  <c r="AA2310" i="2"/>
  <c r="AA2309" i="2"/>
  <c r="AA2308" i="2"/>
  <c r="AA2307" i="2"/>
  <c r="AA2306" i="2"/>
  <c r="AA2305" i="2"/>
  <c r="AA2304" i="2"/>
  <c r="AA2303" i="2"/>
  <c r="AA2302" i="2"/>
  <c r="AA2301" i="2"/>
  <c r="AA2300" i="2"/>
  <c r="AA2299" i="2"/>
  <c r="AA2298" i="2"/>
  <c r="AA2297" i="2"/>
  <c r="AA2296" i="2"/>
  <c r="AA2295" i="2"/>
  <c r="AA2294" i="2"/>
  <c r="AA2293" i="2"/>
  <c r="AA2292" i="2"/>
  <c r="AA2291" i="2"/>
  <c r="AA2290" i="2"/>
  <c r="AA2289" i="2"/>
  <c r="AA2288" i="2"/>
  <c r="AA2287" i="2"/>
  <c r="AA2286" i="2"/>
  <c r="AA2285" i="2"/>
  <c r="AA2284" i="2"/>
  <c r="AA2283" i="2"/>
  <c r="AA2282" i="2"/>
  <c r="AA2281" i="2"/>
  <c r="AA2280" i="2"/>
  <c r="AA2279" i="2"/>
  <c r="AA2278" i="2"/>
  <c r="AA2277" i="2"/>
  <c r="AA2276" i="2"/>
  <c r="AA2275" i="2"/>
  <c r="AA2274" i="2"/>
  <c r="AA2273" i="2"/>
  <c r="AA2272" i="2"/>
  <c r="AA2271" i="2"/>
  <c r="AA2270" i="2"/>
  <c r="AA2269" i="2"/>
  <c r="AA2268" i="2"/>
  <c r="AA2267" i="2"/>
  <c r="AA2266" i="2"/>
  <c r="AA2265" i="2"/>
  <c r="AA2264" i="2"/>
  <c r="AA2263" i="2"/>
  <c r="AA2262" i="2"/>
  <c r="AA2261" i="2"/>
  <c r="AA2260" i="2"/>
  <c r="AA2259" i="2"/>
  <c r="AA2258" i="2"/>
  <c r="AA2257" i="2"/>
  <c r="AA2256" i="2"/>
  <c r="AA2255" i="2"/>
  <c r="AA2254" i="2"/>
  <c r="AA2253" i="2"/>
  <c r="AA2252" i="2"/>
  <c r="AA2251" i="2"/>
  <c r="AA2250" i="2"/>
  <c r="AA2249" i="2"/>
  <c r="AA2248" i="2"/>
  <c r="AA2247" i="2"/>
  <c r="AA2246" i="2"/>
  <c r="AA2245" i="2"/>
  <c r="AA2244" i="2"/>
  <c r="AA2243" i="2"/>
  <c r="AA2242" i="2"/>
  <c r="AA2241" i="2"/>
  <c r="AA2240" i="2"/>
  <c r="AA2239" i="2"/>
  <c r="AA2238" i="2"/>
  <c r="AA2237" i="2"/>
  <c r="AA2236" i="2"/>
  <c r="AA2235" i="2"/>
  <c r="AA2234" i="2"/>
  <c r="AA2233" i="2"/>
  <c r="AA2232" i="2"/>
  <c r="AA2231" i="2"/>
  <c r="AA2230" i="2"/>
  <c r="AA2229" i="2"/>
  <c r="AA2228" i="2"/>
  <c r="AA2227" i="2"/>
  <c r="AA2226" i="2"/>
  <c r="AA2225" i="2"/>
  <c r="AA2224" i="2"/>
  <c r="AA2223" i="2"/>
  <c r="AA2222" i="2"/>
  <c r="AA2221" i="2"/>
  <c r="AA2220" i="2"/>
  <c r="AA2219" i="2"/>
  <c r="AA2218" i="2"/>
  <c r="AA2217" i="2"/>
  <c r="AA2216" i="2"/>
  <c r="AA2215" i="2"/>
  <c r="AA2214" i="2"/>
  <c r="AA2213" i="2"/>
  <c r="AA2212" i="2"/>
  <c r="AA2211" i="2"/>
  <c r="AA2210" i="2"/>
  <c r="AA2209" i="2"/>
  <c r="AA2208" i="2"/>
  <c r="AA2207" i="2"/>
  <c r="AA2206" i="2"/>
  <c r="AA2205" i="2"/>
  <c r="AA2204" i="2"/>
  <c r="AA2203" i="2"/>
  <c r="AA2202" i="2"/>
  <c r="AA2201" i="2"/>
  <c r="AA2200" i="2"/>
  <c r="AA2199" i="2"/>
  <c r="AA2198" i="2"/>
  <c r="AA2197" i="2"/>
  <c r="AA2196" i="2"/>
  <c r="AA2195" i="2"/>
  <c r="AA2194" i="2"/>
  <c r="AA2193" i="2"/>
  <c r="AA2192" i="2"/>
  <c r="AA2191" i="2"/>
  <c r="AA2190" i="2"/>
  <c r="AA2189" i="2"/>
  <c r="AA2188" i="2"/>
  <c r="AA2187" i="2"/>
  <c r="AA2186" i="2"/>
  <c r="AA2185" i="2"/>
  <c r="AA2184" i="2"/>
  <c r="AA2183" i="2"/>
  <c r="AA2182" i="2"/>
  <c r="AA2181" i="2"/>
  <c r="AA2180" i="2"/>
  <c r="AA2179" i="2"/>
  <c r="AA2178" i="2"/>
  <c r="AA2177" i="2"/>
  <c r="AA2176" i="2"/>
  <c r="AA2175" i="2"/>
  <c r="AA2174" i="2"/>
  <c r="AA2173" i="2"/>
  <c r="AA2172" i="2"/>
  <c r="AA2171" i="2"/>
  <c r="AA2170" i="2"/>
  <c r="AA2169" i="2"/>
  <c r="AA2168" i="2"/>
  <c r="AA2167" i="2"/>
  <c r="AA2166" i="2"/>
  <c r="AA2165" i="2"/>
  <c r="AA2164" i="2"/>
  <c r="AA2163" i="2"/>
  <c r="AA2162" i="2"/>
  <c r="AA2161" i="2"/>
  <c r="AA2160" i="2"/>
  <c r="AA2159" i="2"/>
  <c r="AA2158" i="2"/>
  <c r="AA2157" i="2"/>
  <c r="AA2156" i="2"/>
  <c r="AA2155" i="2"/>
  <c r="AA2154" i="2"/>
  <c r="AA2153" i="2"/>
  <c r="AA2152" i="2"/>
  <c r="AA2151" i="2"/>
  <c r="AA2150" i="2"/>
  <c r="AA2149" i="2"/>
  <c r="AA2148" i="2"/>
  <c r="AA2147" i="2"/>
  <c r="AA2146" i="2"/>
  <c r="AA2145" i="2"/>
  <c r="AA2144" i="2"/>
  <c r="AA2143" i="2"/>
  <c r="AA2142" i="2"/>
  <c r="AA2141" i="2"/>
  <c r="AA2140" i="2"/>
  <c r="AA2139" i="2"/>
  <c r="AA2138" i="2"/>
  <c r="AA2137" i="2"/>
  <c r="AA2136" i="2"/>
  <c r="AA2135" i="2"/>
  <c r="AA2134" i="2"/>
  <c r="AA2133" i="2"/>
  <c r="AA2132" i="2"/>
  <c r="AA2131" i="2"/>
  <c r="AA2130" i="2"/>
  <c r="AA2129" i="2"/>
  <c r="AA2128" i="2"/>
  <c r="AA2127" i="2"/>
  <c r="AA2126" i="2"/>
  <c r="AA2125" i="2"/>
  <c r="AA2124" i="2"/>
  <c r="AA2123" i="2"/>
  <c r="AA2122" i="2"/>
  <c r="AA2121" i="2"/>
  <c r="AA2120" i="2"/>
  <c r="AA2119" i="2"/>
  <c r="AA2118" i="2"/>
  <c r="AA2117" i="2"/>
  <c r="AA2116" i="2"/>
  <c r="AA2115" i="2"/>
  <c r="AA2114" i="2"/>
  <c r="AA2113" i="2"/>
  <c r="AA2112" i="2"/>
  <c r="AA2111" i="2"/>
  <c r="AA2110" i="2"/>
  <c r="AA2109" i="2"/>
  <c r="AA2108" i="2"/>
  <c r="AA2107" i="2"/>
  <c r="AA2106" i="2"/>
  <c r="AA2105" i="2"/>
  <c r="AA2104" i="2"/>
  <c r="AA2103" i="2"/>
  <c r="AA2102" i="2"/>
  <c r="AA2101" i="2"/>
  <c r="AA2100" i="2"/>
  <c r="AA2099" i="2"/>
  <c r="AA2098" i="2"/>
  <c r="AA2097" i="2"/>
  <c r="AA2096" i="2"/>
  <c r="AA2095" i="2"/>
  <c r="AA2094" i="2"/>
  <c r="AA2093" i="2"/>
  <c r="AA2092" i="2"/>
  <c r="AA2091" i="2"/>
  <c r="AA2090" i="2"/>
  <c r="AA2089" i="2"/>
  <c r="AA2088" i="2"/>
  <c r="AA2087" i="2"/>
  <c r="AA2086" i="2"/>
  <c r="AA2085" i="2"/>
  <c r="AA2084" i="2"/>
  <c r="AA2083" i="2"/>
  <c r="AA2082" i="2"/>
  <c r="AA2081" i="2"/>
  <c r="AA2080" i="2"/>
  <c r="AA2079" i="2"/>
  <c r="AA2078" i="2"/>
  <c r="AA2077" i="2"/>
  <c r="AA2076" i="2"/>
  <c r="AA2075" i="2"/>
  <c r="AA2074" i="2"/>
  <c r="AA2073" i="2"/>
  <c r="AA2072" i="2"/>
  <c r="AA2071" i="2"/>
  <c r="AA2070" i="2"/>
  <c r="AA2069" i="2"/>
  <c r="AA2068" i="2"/>
  <c r="AA2067" i="2"/>
  <c r="AA2066" i="2"/>
  <c r="AA2065" i="2"/>
  <c r="AA2064" i="2"/>
  <c r="AA2063" i="2"/>
  <c r="AA2062" i="2"/>
  <c r="AA2061" i="2"/>
  <c r="AA2060" i="2"/>
  <c r="AA2059" i="2"/>
  <c r="AA2058" i="2"/>
  <c r="AA2057" i="2"/>
  <c r="AA2056" i="2"/>
  <c r="AA2055" i="2"/>
  <c r="AA2054" i="2"/>
  <c r="AA2053" i="2"/>
  <c r="AA2052" i="2"/>
  <c r="AA2051" i="2"/>
  <c r="AA2050" i="2"/>
  <c r="AA2049" i="2"/>
  <c r="AA2048" i="2"/>
  <c r="AA2047" i="2"/>
  <c r="AA2046" i="2"/>
  <c r="AA2045" i="2"/>
  <c r="AA2044" i="2"/>
  <c r="AA2043" i="2"/>
  <c r="AA2042" i="2"/>
  <c r="AA2041" i="2"/>
  <c r="AA2040" i="2"/>
  <c r="AA2039" i="2"/>
  <c r="AA2038" i="2"/>
  <c r="AA2037" i="2"/>
  <c r="AA2036" i="2"/>
  <c r="AA2035" i="2"/>
  <c r="AA2034" i="2"/>
  <c r="AA2033" i="2"/>
  <c r="AA2032" i="2"/>
  <c r="AA2031" i="2"/>
  <c r="AA2030" i="2"/>
  <c r="AA2029" i="2"/>
  <c r="AA2028" i="2"/>
  <c r="AA2027" i="2"/>
  <c r="AA2026" i="2"/>
  <c r="AA2025" i="2"/>
  <c r="AA2024" i="2"/>
  <c r="AA2023" i="2"/>
  <c r="AA2022" i="2"/>
  <c r="AA2021" i="2"/>
  <c r="AA2020" i="2"/>
  <c r="AA2019" i="2"/>
  <c r="AA2018" i="2"/>
  <c r="AA2017" i="2"/>
  <c r="AA2016" i="2"/>
  <c r="AA2015" i="2"/>
  <c r="AA2014" i="2"/>
  <c r="AA2013" i="2"/>
  <c r="AA2012" i="2"/>
  <c r="AA2011" i="2"/>
  <c r="AA2010" i="2"/>
  <c r="AA2009" i="2"/>
  <c r="AA2008" i="2"/>
  <c r="AA2007" i="2"/>
  <c r="AA2006" i="2"/>
  <c r="AA2005" i="2"/>
  <c r="AA2004" i="2"/>
  <c r="AA2003" i="2"/>
  <c r="AA2002" i="2"/>
  <c r="AA2001" i="2"/>
  <c r="AA2000" i="2"/>
  <c r="AA1999" i="2"/>
  <c r="AA1998" i="2"/>
  <c r="AA1997" i="2"/>
  <c r="AA1996" i="2"/>
  <c r="AA1995" i="2"/>
  <c r="AA1994" i="2"/>
  <c r="AA1993" i="2"/>
  <c r="AA1992" i="2"/>
  <c r="AA1991" i="2"/>
  <c r="AA1990" i="2"/>
  <c r="AA1989" i="2"/>
  <c r="AA1988" i="2"/>
  <c r="AA1987" i="2"/>
  <c r="AA1986" i="2"/>
  <c r="AA1985" i="2"/>
  <c r="AA1984" i="2"/>
  <c r="AA1983" i="2"/>
  <c r="AA1982" i="2"/>
  <c r="AA1981" i="2"/>
  <c r="AA1980" i="2"/>
  <c r="AA1979" i="2"/>
  <c r="AA1978" i="2"/>
  <c r="AA1977" i="2"/>
  <c r="AA1976" i="2"/>
  <c r="AA1975" i="2"/>
  <c r="AA1974" i="2"/>
  <c r="AA1973" i="2"/>
  <c r="AA1972" i="2"/>
  <c r="AA1971" i="2"/>
  <c r="AA1970" i="2"/>
  <c r="AA1969" i="2"/>
  <c r="AA1968" i="2"/>
  <c r="AA1967" i="2"/>
  <c r="AA1966" i="2"/>
  <c r="AA1965" i="2"/>
  <c r="AA1964" i="2"/>
  <c r="AA1963" i="2"/>
  <c r="AA1962" i="2"/>
  <c r="AA1961" i="2"/>
  <c r="AA1960" i="2"/>
  <c r="AA1959" i="2"/>
  <c r="AA1958" i="2"/>
  <c r="AA1957" i="2"/>
  <c r="AA1956" i="2"/>
  <c r="AA1955" i="2"/>
  <c r="AA1954" i="2"/>
  <c r="AA1953" i="2"/>
  <c r="AA1952" i="2"/>
  <c r="AA1951" i="2"/>
  <c r="AA1950" i="2"/>
  <c r="AA1949" i="2"/>
  <c r="AA1948" i="2"/>
  <c r="AA1947" i="2"/>
  <c r="AA1946" i="2"/>
  <c r="AA1945" i="2"/>
  <c r="AA1944" i="2"/>
  <c r="AA1943" i="2"/>
  <c r="AA1942" i="2"/>
  <c r="AA1941" i="2"/>
  <c r="AA1940" i="2"/>
  <c r="AA1939" i="2"/>
  <c r="AA1938" i="2"/>
  <c r="AA1937" i="2"/>
  <c r="AA1936" i="2"/>
  <c r="AA1935" i="2"/>
  <c r="AA1934" i="2"/>
  <c r="AA1933" i="2"/>
  <c r="AA1932" i="2"/>
  <c r="AA1931" i="2"/>
  <c r="AA1930" i="2"/>
  <c r="AA1929" i="2"/>
  <c r="AA1928" i="2"/>
  <c r="AA1927" i="2"/>
  <c r="AA1926" i="2"/>
  <c r="AA1925" i="2"/>
  <c r="AA1924" i="2"/>
  <c r="AA1923" i="2"/>
  <c r="AA1922" i="2"/>
  <c r="AA1921" i="2"/>
  <c r="AA1920" i="2"/>
  <c r="AA1919" i="2"/>
  <c r="AA1918" i="2"/>
  <c r="AA1917" i="2"/>
  <c r="AA1916" i="2"/>
  <c r="AA1915" i="2"/>
  <c r="AA1914" i="2"/>
  <c r="AA1913" i="2"/>
  <c r="AA1912" i="2"/>
  <c r="AA1911" i="2"/>
  <c r="AA1910" i="2"/>
  <c r="AA1909" i="2"/>
  <c r="AA1908" i="2"/>
  <c r="AA1907" i="2"/>
  <c r="AA1906" i="2"/>
  <c r="AA1905" i="2"/>
  <c r="AA1904" i="2"/>
  <c r="AA1903" i="2"/>
  <c r="AA1902" i="2"/>
  <c r="AA1901" i="2"/>
  <c r="AA1900" i="2"/>
  <c r="AA1899" i="2"/>
  <c r="AA1898" i="2"/>
  <c r="AA1897" i="2"/>
  <c r="AA1896" i="2"/>
  <c r="AA1895" i="2"/>
  <c r="AA1894" i="2"/>
  <c r="AA1893" i="2"/>
  <c r="AA1892" i="2"/>
  <c r="AA1891" i="2"/>
  <c r="AA1890" i="2"/>
  <c r="AA1889" i="2"/>
  <c r="AA1888" i="2"/>
  <c r="AA1887" i="2"/>
  <c r="AA1886" i="2"/>
  <c r="AA1885" i="2"/>
  <c r="AA1884" i="2"/>
  <c r="AA1883" i="2"/>
  <c r="AA1882" i="2"/>
  <c r="AA1881" i="2"/>
  <c r="AA1880" i="2"/>
  <c r="AA1879" i="2"/>
  <c r="AA1878" i="2"/>
  <c r="AA1877" i="2"/>
  <c r="AA1876" i="2"/>
  <c r="AA1875" i="2"/>
  <c r="AA1874" i="2"/>
  <c r="AA1873" i="2"/>
  <c r="AA1872" i="2"/>
  <c r="AA1871" i="2"/>
  <c r="AA1870" i="2"/>
  <c r="AA1869" i="2"/>
  <c r="AA1868" i="2"/>
  <c r="AA1867" i="2"/>
  <c r="AA1866" i="2"/>
  <c r="AA1865" i="2"/>
  <c r="AA1864" i="2"/>
  <c r="AA1863" i="2"/>
  <c r="AA1862" i="2"/>
  <c r="AA1861" i="2"/>
  <c r="AA1860" i="2"/>
  <c r="AA1859" i="2"/>
  <c r="AA1858" i="2"/>
  <c r="AA1857" i="2"/>
  <c r="AA1856" i="2"/>
  <c r="AA1855" i="2"/>
  <c r="AA1854" i="2"/>
  <c r="AA1853" i="2"/>
  <c r="AA1852" i="2"/>
  <c r="AA1851" i="2"/>
  <c r="AA1850" i="2"/>
  <c r="AA1849" i="2"/>
  <c r="AA1848" i="2"/>
  <c r="AA1847" i="2"/>
  <c r="AA1846" i="2"/>
  <c r="AA1845" i="2"/>
  <c r="AA1844" i="2"/>
  <c r="AA1843" i="2"/>
  <c r="AA1842" i="2"/>
  <c r="AA1841" i="2"/>
  <c r="AA1840" i="2"/>
  <c r="AA1839" i="2"/>
  <c r="AA1838" i="2"/>
  <c r="AA1837" i="2"/>
  <c r="AA1836" i="2"/>
  <c r="AA1835" i="2"/>
  <c r="AA1834" i="2"/>
  <c r="AA1833" i="2"/>
  <c r="AA1832" i="2"/>
  <c r="AA1831" i="2"/>
  <c r="AA1830" i="2"/>
  <c r="AA1829" i="2"/>
  <c r="AA1828" i="2"/>
  <c r="AA1827" i="2"/>
  <c r="AA1826" i="2"/>
  <c r="AA1825" i="2"/>
  <c r="AA1824" i="2"/>
  <c r="AA1823" i="2"/>
  <c r="AA1822" i="2"/>
  <c r="AA1821" i="2"/>
  <c r="AA1820" i="2"/>
  <c r="AA1819" i="2"/>
  <c r="AA1818" i="2"/>
  <c r="AA1817" i="2"/>
  <c r="AA1816" i="2"/>
  <c r="AA1815" i="2"/>
  <c r="AA1814" i="2"/>
  <c r="AA1813" i="2"/>
  <c r="AA1812" i="2"/>
  <c r="AA1811" i="2"/>
  <c r="AA1810" i="2"/>
  <c r="AA1809" i="2"/>
  <c r="AA1808" i="2"/>
  <c r="AA1807" i="2"/>
  <c r="AA1806" i="2"/>
  <c r="AA1805" i="2"/>
  <c r="AA1804" i="2"/>
  <c r="AA1803" i="2"/>
  <c r="AA1802" i="2"/>
  <c r="AA1801" i="2"/>
  <c r="AA1800" i="2"/>
  <c r="AA1799" i="2"/>
  <c r="AA1798" i="2"/>
  <c r="AA1797" i="2"/>
  <c r="AA1796" i="2"/>
  <c r="AA1795" i="2"/>
  <c r="AA1794" i="2"/>
  <c r="AA1793" i="2"/>
  <c r="AA1792" i="2"/>
  <c r="AA1791" i="2"/>
  <c r="AA1790" i="2"/>
  <c r="AA1789" i="2"/>
  <c r="AA1788" i="2"/>
  <c r="AA1787" i="2"/>
  <c r="AA1786" i="2"/>
  <c r="AA1785" i="2"/>
  <c r="AA1784" i="2"/>
  <c r="AA1783" i="2"/>
  <c r="AA1782" i="2"/>
  <c r="AA1781" i="2"/>
  <c r="AA1780" i="2"/>
  <c r="AA1779" i="2"/>
  <c r="AA1778" i="2"/>
  <c r="AA1777" i="2"/>
  <c r="AA1776" i="2"/>
  <c r="AA1775" i="2"/>
  <c r="AA1774" i="2"/>
  <c r="AA1773" i="2"/>
  <c r="AA1772" i="2"/>
  <c r="AA1771" i="2"/>
  <c r="AA1770" i="2"/>
  <c r="AA1769" i="2"/>
  <c r="AA1768" i="2"/>
  <c r="AA1767" i="2"/>
  <c r="AA1766" i="2"/>
  <c r="AA1765" i="2"/>
  <c r="AA1764" i="2"/>
  <c r="AA1763" i="2"/>
  <c r="AA1762" i="2"/>
  <c r="AA1761" i="2"/>
  <c r="AA1760" i="2"/>
  <c r="AA1759" i="2"/>
  <c r="AA1758" i="2"/>
  <c r="AA1757" i="2"/>
  <c r="AA1756" i="2"/>
  <c r="AA1755" i="2"/>
  <c r="AA1754" i="2"/>
  <c r="AA1753" i="2"/>
  <c r="AA1752" i="2"/>
  <c r="AA1751" i="2"/>
  <c r="AA1750" i="2"/>
  <c r="AA1749" i="2"/>
  <c r="AA1748" i="2"/>
  <c r="AA1747" i="2"/>
  <c r="AA1746" i="2"/>
  <c r="AA1745" i="2"/>
  <c r="AA1744" i="2"/>
  <c r="AA1743" i="2"/>
  <c r="AA1742" i="2"/>
  <c r="AA1741" i="2"/>
  <c r="AA1740" i="2"/>
  <c r="AA1739" i="2"/>
  <c r="AA1738" i="2"/>
  <c r="AA1737" i="2"/>
  <c r="AA1736" i="2"/>
  <c r="AA1735" i="2"/>
  <c r="AA1734" i="2"/>
  <c r="AA1733" i="2"/>
  <c r="AA1732" i="2"/>
  <c r="AA1731" i="2"/>
  <c r="AA1730" i="2"/>
  <c r="AA1729" i="2"/>
  <c r="AA1728" i="2"/>
  <c r="AA1727" i="2"/>
  <c r="AA1726" i="2"/>
  <c r="AA1725" i="2"/>
  <c r="AA1724" i="2"/>
  <c r="AA1723" i="2"/>
  <c r="AA1722" i="2"/>
  <c r="AA1721" i="2"/>
  <c r="AA1720" i="2"/>
  <c r="AA1719" i="2"/>
  <c r="AA1718" i="2"/>
  <c r="AA1717" i="2"/>
  <c r="AA1716" i="2"/>
  <c r="AA1715" i="2"/>
  <c r="AA1714" i="2"/>
  <c r="AA1713" i="2"/>
  <c r="AA1712" i="2"/>
  <c r="AA1711" i="2"/>
  <c r="AA1710" i="2"/>
  <c r="AA1709" i="2"/>
  <c r="AA1708" i="2"/>
  <c r="AA1707" i="2"/>
  <c r="AA1706" i="2"/>
  <c r="AA1705" i="2"/>
  <c r="AA1704" i="2"/>
  <c r="AA1703" i="2"/>
  <c r="AA1702" i="2"/>
  <c r="AA1701" i="2"/>
  <c r="AA1700" i="2"/>
  <c r="AA1699" i="2"/>
  <c r="AA1698" i="2"/>
  <c r="AA1697" i="2"/>
  <c r="AA1696" i="2"/>
  <c r="AA1695" i="2"/>
  <c r="AA1694" i="2"/>
  <c r="AA1693" i="2"/>
  <c r="AA1692" i="2"/>
  <c r="AA1691" i="2"/>
  <c r="AA1690" i="2"/>
  <c r="AA1689" i="2"/>
  <c r="AA1688" i="2"/>
  <c r="AA1687" i="2"/>
  <c r="AA1686" i="2"/>
  <c r="AA1685" i="2"/>
  <c r="AA1684" i="2"/>
  <c r="AA1683" i="2"/>
  <c r="AA1682" i="2"/>
  <c r="AA1681" i="2"/>
  <c r="AA1680" i="2"/>
  <c r="AA1679" i="2"/>
  <c r="AA1678" i="2"/>
  <c r="AA1677" i="2"/>
  <c r="AA1676" i="2"/>
  <c r="AA1675" i="2"/>
  <c r="AA1674" i="2"/>
  <c r="AA1673" i="2"/>
  <c r="AA1672" i="2"/>
  <c r="AA1671" i="2"/>
  <c r="AA1670" i="2"/>
  <c r="AA1669" i="2"/>
  <c r="AA1668" i="2"/>
  <c r="AA1667" i="2"/>
  <c r="AA1666" i="2"/>
  <c r="AA1665" i="2"/>
  <c r="AA1664" i="2"/>
  <c r="AA1663" i="2"/>
  <c r="AA1662" i="2"/>
  <c r="AA1661" i="2"/>
  <c r="AA1660" i="2"/>
  <c r="AA1659" i="2"/>
  <c r="AA1658" i="2"/>
  <c r="AA1657" i="2"/>
  <c r="AA1656" i="2"/>
  <c r="AA1655" i="2"/>
  <c r="AA1654" i="2"/>
  <c r="AA1653" i="2"/>
  <c r="AA1652" i="2"/>
  <c r="AA1651" i="2"/>
  <c r="AA1650" i="2"/>
  <c r="AA1649" i="2"/>
  <c r="AA1648" i="2"/>
  <c r="AA1647" i="2"/>
  <c r="AA1646" i="2"/>
  <c r="AA1645" i="2"/>
  <c r="AA1644" i="2"/>
  <c r="AA1643" i="2"/>
  <c r="AA1642" i="2"/>
  <c r="AA1641" i="2"/>
  <c r="AA1640" i="2"/>
  <c r="AA1639" i="2"/>
  <c r="AA1638" i="2"/>
  <c r="AA1637" i="2"/>
  <c r="AA1636" i="2"/>
  <c r="AA1635" i="2"/>
  <c r="AA1634" i="2"/>
  <c r="AA1633" i="2"/>
  <c r="AA1632" i="2"/>
  <c r="AA1631" i="2"/>
  <c r="AA1630" i="2"/>
  <c r="AA1629" i="2"/>
  <c r="AA1628" i="2"/>
  <c r="AA1627" i="2"/>
  <c r="AA1626" i="2"/>
  <c r="AA1625" i="2"/>
  <c r="AA1624" i="2"/>
  <c r="AA1623" i="2"/>
  <c r="AA1622" i="2"/>
  <c r="AA1621" i="2"/>
  <c r="AA1620" i="2"/>
  <c r="AA1619" i="2"/>
  <c r="AA1618" i="2"/>
  <c r="AA1617" i="2"/>
  <c r="AA1616" i="2"/>
  <c r="AA1615" i="2"/>
  <c r="AA1614" i="2"/>
  <c r="AA1613" i="2"/>
  <c r="AA1612" i="2"/>
  <c r="AA1611" i="2"/>
  <c r="AA1610" i="2"/>
  <c r="AA1609" i="2"/>
  <c r="AA1608" i="2"/>
  <c r="AA1607" i="2"/>
  <c r="AA1606" i="2"/>
  <c r="AA1605" i="2"/>
  <c r="AA1604" i="2"/>
  <c r="AA1603" i="2"/>
  <c r="AA1602" i="2"/>
  <c r="AA1601" i="2"/>
  <c r="AA1600" i="2"/>
  <c r="AA1599" i="2"/>
  <c r="AA1598" i="2"/>
  <c r="AA1597" i="2"/>
  <c r="AA1596" i="2"/>
  <c r="AA1595" i="2"/>
  <c r="AA1594" i="2"/>
  <c r="AA1593" i="2"/>
  <c r="AA1592" i="2"/>
  <c r="AA1591" i="2"/>
  <c r="AA1590" i="2"/>
  <c r="AA1589" i="2"/>
  <c r="AA1588" i="2"/>
  <c r="AA1587" i="2"/>
  <c r="AA1586" i="2"/>
  <c r="AA1585" i="2"/>
  <c r="AA1584" i="2"/>
  <c r="AA1583" i="2"/>
  <c r="AA1582" i="2"/>
  <c r="AA1581" i="2"/>
  <c r="AA1580" i="2"/>
  <c r="AA1579" i="2"/>
  <c r="AA1578" i="2"/>
  <c r="AA1577" i="2"/>
  <c r="AA1576" i="2"/>
  <c r="AA1575" i="2"/>
  <c r="AA1574" i="2"/>
  <c r="AA1573" i="2"/>
  <c r="AA1572" i="2"/>
  <c r="AA1571" i="2"/>
  <c r="AA1570" i="2"/>
  <c r="AA1569" i="2"/>
  <c r="AA1568" i="2"/>
  <c r="AA1567" i="2"/>
  <c r="AA1566" i="2"/>
  <c r="AA1565" i="2"/>
  <c r="AA1564" i="2"/>
  <c r="AA1563" i="2"/>
  <c r="AA1562" i="2"/>
  <c r="AA1561" i="2"/>
  <c r="AA1560" i="2"/>
  <c r="AA1559" i="2"/>
  <c r="AA1558" i="2"/>
  <c r="AA1557" i="2"/>
  <c r="AA1556" i="2"/>
  <c r="AA1555" i="2"/>
  <c r="AA1554" i="2"/>
  <c r="AA1553" i="2"/>
  <c r="AA1552" i="2"/>
  <c r="AA1551" i="2"/>
  <c r="AA1550" i="2"/>
  <c r="AA1549" i="2"/>
  <c r="AA1548" i="2"/>
  <c r="AA1547" i="2"/>
  <c r="AA1546" i="2"/>
  <c r="AA1545" i="2"/>
  <c r="AA1544" i="2"/>
  <c r="AA1543" i="2"/>
  <c r="AA1542" i="2"/>
  <c r="AA1541" i="2"/>
  <c r="AA1540" i="2"/>
  <c r="AA1539" i="2"/>
  <c r="AA1538" i="2"/>
  <c r="AA1537" i="2"/>
  <c r="AA1536" i="2"/>
  <c r="AA1535" i="2"/>
  <c r="AA1534" i="2"/>
  <c r="AA1533" i="2"/>
  <c r="AA1532" i="2"/>
  <c r="AA1531" i="2"/>
  <c r="AA1530" i="2"/>
  <c r="AA1529" i="2"/>
  <c r="AA1528" i="2"/>
  <c r="AA1527" i="2"/>
  <c r="AA1526" i="2"/>
  <c r="AA1525" i="2"/>
  <c r="AA1524" i="2"/>
  <c r="AA1523" i="2"/>
  <c r="AA1522" i="2"/>
  <c r="AA1521" i="2"/>
  <c r="AA1520" i="2"/>
  <c r="AA1519" i="2"/>
  <c r="AA1518" i="2"/>
  <c r="AA1517" i="2"/>
  <c r="AA1516" i="2"/>
  <c r="AA1515" i="2"/>
  <c r="AA1514" i="2"/>
  <c r="AA1513" i="2"/>
  <c r="AA1512" i="2"/>
  <c r="AA1511" i="2"/>
  <c r="AA1510" i="2"/>
  <c r="AA1509" i="2"/>
  <c r="AA1508" i="2"/>
  <c r="AA1507" i="2"/>
  <c r="AA1506" i="2"/>
  <c r="AA1505" i="2"/>
  <c r="AA1504" i="2"/>
  <c r="AA1503" i="2"/>
  <c r="AA1502" i="2"/>
  <c r="AA1501" i="2"/>
  <c r="AA1500" i="2"/>
  <c r="AA1499" i="2"/>
  <c r="AA1498" i="2"/>
  <c r="AA1497" i="2"/>
  <c r="AA1496" i="2"/>
  <c r="AA1495" i="2"/>
  <c r="AA1494" i="2"/>
  <c r="AA1493" i="2"/>
  <c r="AA1492" i="2"/>
  <c r="AA1491" i="2"/>
  <c r="AA1490" i="2"/>
  <c r="AA1489" i="2"/>
  <c r="AA1488" i="2"/>
  <c r="AA1487" i="2"/>
  <c r="AA1486" i="2"/>
  <c r="AA1485" i="2"/>
  <c r="AA1484" i="2"/>
  <c r="AA1483" i="2"/>
  <c r="AA1482" i="2"/>
  <c r="AA1481" i="2"/>
  <c r="AA1480" i="2"/>
  <c r="AA1479" i="2"/>
  <c r="AA1478" i="2"/>
  <c r="AA1477" i="2"/>
  <c r="AA1476" i="2"/>
  <c r="AA1475" i="2"/>
  <c r="AA1474" i="2"/>
  <c r="AA1473" i="2"/>
  <c r="AA1472" i="2"/>
  <c r="AA1471" i="2"/>
  <c r="AA1470" i="2"/>
  <c r="AA1469" i="2"/>
  <c r="AA1468" i="2"/>
  <c r="AA1467" i="2"/>
  <c r="AA1466" i="2"/>
  <c r="AA1465" i="2"/>
  <c r="AA1464" i="2"/>
  <c r="AA1463" i="2"/>
  <c r="AA1462" i="2"/>
  <c r="AA1461" i="2"/>
  <c r="AA1460" i="2"/>
  <c r="AA1459" i="2"/>
  <c r="AA1458" i="2"/>
  <c r="AA1457" i="2"/>
  <c r="AA1456" i="2"/>
  <c r="AA1455" i="2"/>
  <c r="AA1454" i="2"/>
  <c r="AA1453" i="2"/>
  <c r="AA1452" i="2"/>
  <c r="AA1451" i="2"/>
  <c r="AA1450" i="2"/>
  <c r="AA1449" i="2"/>
  <c r="AA1448" i="2"/>
  <c r="AA1447" i="2"/>
  <c r="AA1446" i="2"/>
  <c r="AA1445" i="2"/>
  <c r="AA1444" i="2"/>
  <c r="AA1443" i="2"/>
  <c r="AA1442" i="2"/>
  <c r="AA1441" i="2"/>
  <c r="AA1440" i="2"/>
  <c r="AA1439" i="2"/>
  <c r="AA1438" i="2"/>
  <c r="AA1437" i="2"/>
  <c r="AA1436" i="2"/>
  <c r="AA1435" i="2"/>
  <c r="AA1434" i="2"/>
  <c r="AA1433" i="2"/>
  <c r="AA1432" i="2"/>
  <c r="AA1431" i="2"/>
  <c r="AA1430" i="2"/>
  <c r="AA1429" i="2"/>
  <c r="AA1428" i="2"/>
  <c r="AA1427" i="2"/>
  <c r="AA1426" i="2"/>
  <c r="AA1425" i="2"/>
  <c r="AA1424" i="2"/>
  <c r="AA1423" i="2"/>
  <c r="AA1422" i="2"/>
  <c r="AA1421" i="2"/>
  <c r="AA1420" i="2"/>
  <c r="AA1419" i="2"/>
  <c r="AA1418" i="2"/>
  <c r="AA1417" i="2"/>
  <c r="AA1416" i="2"/>
  <c r="AA1415" i="2"/>
  <c r="AA1414" i="2"/>
  <c r="AA1413" i="2"/>
  <c r="AA1412" i="2"/>
  <c r="AA1411" i="2"/>
  <c r="AA1410" i="2"/>
  <c r="AA1409" i="2"/>
  <c r="AA1408" i="2"/>
  <c r="AA1407" i="2"/>
  <c r="AA1406" i="2"/>
  <c r="AA1405" i="2"/>
  <c r="AA1404" i="2"/>
  <c r="AA1403" i="2"/>
  <c r="AA1402" i="2"/>
  <c r="AA1401" i="2"/>
  <c r="AA1400" i="2"/>
  <c r="AA1399" i="2"/>
  <c r="AA1398" i="2"/>
  <c r="AA1397" i="2"/>
  <c r="AA1396" i="2"/>
  <c r="AA1395" i="2"/>
  <c r="AA1394" i="2"/>
  <c r="AA1393" i="2"/>
  <c r="AA1392" i="2"/>
  <c r="AA1391" i="2"/>
  <c r="AA1390" i="2"/>
  <c r="AA1389" i="2"/>
  <c r="AA1388" i="2"/>
  <c r="AA1387" i="2"/>
  <c r="AA1386" i="2"/>
  <c r="AA1385" i="2"/>
  <c r="AA1384" i="2"/>
  <c r="AA1383" i="2"/>
  <c r="AA1382" i="2"/>
  <c r="AA1381" i="2"/>
  <c r="AA1380" i="2"/>
  <c r="AA1379" i="2"/>
  <c r="AA1378" i="2"/>
  <c r="AA1377" i="2"/>
  <c r="AA1376" i="2"/>
  <c r="AA1375" i="2"/>
  <c r="AA1374" i="2"/>
  <c r="AA1373" i="2"/>
  <c r="AA1372" i="2"/>
  <c r="AA1371" i="2"/>
  <c r="AA1370" i="2"/>
  <c r="AA1369" i="2"/>
  <c r="AA1368" i="2"/>
  <c r="AA1367" i="2"/>
  <c r="AA1366" i="2"/>
  <c r="AA1365" i="2"/>
  <c r="AA1364" i="2"/>
  <c r="AA1363" i="2"/>
  <c r="AA1362" i="2"/>
  <c r="AA1361" i="2"/>
  <c r="AA1360" i="2"/>
  <c r="AA1359" i="2"/>
  <c r="AA1358" i="2"/>
  <c r="AA1357" i="2"/>
  <c r="AA1356" i="2"/>
  <c r="AA1355" i="2"/>
  <c r="AA1354" i="2"/>
  <c r="AA1353" i="2"/>
  <c r="AA1352" i="2"/>
  <c r="AA1351" i="2"/>
  <c r="AA1350" i="2"/>
  <c r="AA1349" i="2"/>
  <c r="AA1348" i="2"/>
  <c r="AA1347" i="2"/>
  <c r="AA1346" i="2"/>
  <c r="AA1345" i="2"/>
  <c r="AA1344" i="2"/>
  <c r="AA1343" i="2"/>
  <c r="AA1342" i="2"/>
  <c r="AA1341" i="2"/>
  <c r="AA1340" i="2"/>
  <c r="AA1339" i="2"/>
  <c r="AA1338" i="2"/>
  <c r="AA1337" i="2"/>
  <c r="AA1336" i="2"/>
  <c r="AA1335" i="2"/>
  <c r="AA1334" i="2"/>
  <c r="AA1333" i="2"/>
  <c r="AA1332" i="2"/>
  <c r="AA1331" i="2"/>
  <c r="AA1330" i="2"/>
  <c r="AA1329" i="2"/>
  <c r="AA1328" i="2"/>
  <c r="AA1327" i="2"/>
  <c r="AA1326" i="2"/>
  <c r="AA1325" i="2"/>
  <c r="AA1324" i="2"/>
  <c r="AA1323" i="2"/>
  <c r="AA1322" i="2"/>
  <c r="AA1321" i="2"/>
  <c r="AA1320" i="2"/>
  <c r="AA1319" i="2"/>
  <c r="AA1318" i="2"/>
  <c r="AA1317" i="2"/>
  <c r="AA1316" i="2"/>
  <c r="AA1315" i="2"/>
  <c r="AA1314" i="2"/>
  <c r="AA1313" i="2"/>
  <c r="AA1312" i="2"/>
  <c r="AA1311" i="2"/>
  <c r="AA1310" i="2"/>
  <c r="AA1309" i="2"/>
  <c r="AA1308" i="2"/>
  <c r="AA1307" i="2"/>
  <c r="AA1306" i="2"/>
  <c r="AA1305" i="2"/>
  <c r="AA1304" i="2"/>
  <c r="AA1303" i="2"/>
  <c r="AA1302" i="2"/>
  <c r="AA1301" i="2"/>
  <c r="AA1300" i="2"/>
  <c r="AA1299" i="2"/>
  <c r="AA1298" i="2"/>
  <c r="AA1297" i="2"/>
  <c r="AA1296" i="2"/>
  <c r="AA1295" i="2"/>
  <c r="AA1294" i="2"/>
  <c r="AA1293" i="2"/>
  <c r="AA1292" i="2"/>
  <c r="AA1291" i="2"/>
  <c r="AA1290" i="2"/>
  <c r="AA1289" i="2"/>
  <c r="AA1288" i="2"/>
  <c r="AA1287" i="2"/>
  <c r="AA1286" i="2"/>
  <c r="AA1285" i="2"/>
  <c r="AA1284" i="2"/>
  <c r="AA1283" i="2"/>
  <c r="AA1282" i="2"/>
  <c r="AA1281" i="2"/>
  <c r="AA1280" i="2"/>
  <c r="AA1279" i="2"/>
  <c r="AA1278" i="2"/>
  <c r="AA1277" i="2"/>
  <c r="AA1276" i="2"/>
  <c r="AA1275" i="2"/>
  <c r="AA1274" i="2"/>
  <c r="AA1273" i="2"/>
  <c r="AA1272" i="2"/>
  <c r="AA1271" i="2"/>
  <c r="AA1270" i="2"/>
  <c r="AA1269" i="2"/>
  <c r="AA1268" i="2"/>
  <c r="AA1267" i="2"/>
  <c r="AA1266" i="2"/>
  <c r="AA1265" i="2"/>
  <c r="AA1264" i="2"/>
  <c r="AA1263" i="2"/>
  <c r="AA1262" i="2"/>
  <c r="AA1261" i="2"/>
  <c r="AA1260" i="2"/>
  <c r="AA1259" i="2"/>
  <c r="AA1258" i="2"/>
  <c r="AA1257" i="2"/>
  <c r="AA1256" i="2"/>
  <c r="AA1255" i="2"/>
  <c r="AA1254" i="2"/>
  <c r="AA1253" i="2"/>
  <c r="AA1252" i="2"/>
  <c r="AA1251" i="2"/>
  <c r="AA1250" i="2"/>
  <c r="AA1249" i="2"/>
  <c r="AA1248" i="2"/>
  <c r="AA1247" i="2"/>
  <c r="AA1246" i="2"/>
  <c r="AA1245" i="2"/>
  <c r="AA1244" i="2"/>
  <c r="AA1243" i="2"/>
  <c r="AA1242" i="2"/>
  <c r="AA1241" i="2"/>
  <c r="AA1240" i="2"/>
  <c r="AA1239" i="2"/>
  <c r="AA1238" i="2"/>
  <c r="AA1237" i="2"/>
  <c r="AA1236" i="2"/>
  <c r="AA1235" i="2"/>
  <c r="AA1234" i="2"/>
  <c r="AA1233" i="2"/>
  <c r="AA1232" i="2"/>
  <c r="AA1231" i="2"/>
  <c r="AA1230" i="2"/>
  <c r="AA1229" i="2"/>
  <c r="AA1228" i="2"/>
  <c r="AA1227" i="2"/>
  <c r="AA1226" i="2"/>
  <c r="AA1225" i="2"/>
  <c r="AA1224" i="2"/>
  <c r="AA1223" i="2"/>
  <c r="AA1222" i="2"/>
  <c r="AA1221" i="2"/>
  <c r="AA1220" i="2"/>
  <c r="AA1219" i="2"/>
  <c r="AA1218" i="2"/>
  <c r="AA1217" i="2"/>
  <c r="AA1216" i="2"/>
  <c r="AA1215" i="2"/>
  <c r="AA1214" i="2"/>
  <c r="AA1213" i="2"/>
  <c r="AA1212" i="2"/>
  <c r="AA1211" i="2"/>
  <c r="AA1210" i="2"/>
  <c r="AA1209" i="2"/>
  <c r="AA1208" i="2"/>
  <c r="AA1207" i="2"/>
  <c r="AA1206" i="2"/>
  <c r="AA1205" i="2"/>
  <c r="AA1204" i="2"/>
  <c r="AA1203" i="2"/>
  <c r="AA1202" i="2"/>
  <c r="AA1201" i="2"/>
  <c r="AA1200" i="2"/>
  <c r="AA1199" i="2"/>
  <c r="AA1198" i="2"/>
  <c r="AA1197" i="2"/>
  <c r="AA1196" i="2"/>
  <c r="AA1195" i="2"/>
  <c r="AA1194" i="2"/>
  <c r="AA1193" i="2"/>
  <c r="AA1192" i="2"/>
  <c r="AA1191" i="2"/>
  <c r="AA1190" i="2"/>
  <c r="AA1189" i="2"/>
  <c r="AA1188" i="2"/>
  <c r="AA1187" i="2"/>
  <c r="AA1186" i="2"/>
  <c r="AA1185" i="2"/>
  <c r="AA1184" i="2"/>
  <c r="AA1183" i="2"/>
  <c r="AA1182" i="2"/>
  <c r="AA1181" i="2"/>
  <c r="AA1180" i="2"/>
  <c r="AA1179" i="2"/>
  <c r="AA1178" i="2"/>
  <c r="AA1177" i="2"/>
  <c r="AA1176" i="2"/>
  <c r="AA1175" i="2"/>
  <c r="AA1174" i="2"/>
  <c r="AA1173" i="2"/>
  <c r="AA1172" i="2"/>
  <c r="AA1171" i="2"/>
  <c r="AA1170" i="2"/>
  <c r="AA1169" i="2"/>
  <c r="AA1168" i="2"/>
  <c r="AA1167" i="2"/>
  <c r="AA1166" i="2"/>
  <c r="AA1165" i="2"/>
  <c r="AA1164" i="2"/>
  <c r="AA1163" i="2"/>
  <c r="AA1162" i="2"/>
  <c r="AA1161" i="2"/>
  <c r="AA1160" i="2"/>
  <c r="AA1159" i="2"/>
  <c r="AA1158" i="2"/>
  <c r="AA1157" i="2"/>
  <c r="AA1156" i="2"/>
  <c r="AA1155" i="2"/>
  <c r="AA1154" i="2"/>
  <c r="AA1153" i="2"/>
  <c r="AA1152" i="2"/>
  <c r="AA1151" i="2"/>
  <c r="AA1150" i="2"/>
  <c r="AA1149" i="2"/>
  <c r="AA1148" i="2"/>
  <c r="AA1147" i="2"/>
  <c r="AA1146" i="2"/>
  <c r="AA1145" i="2"/>
  <c r="AA1144" i="2"/>
  <c r="AA1143" i="2"/>
  <c r="AA1142" i="2"/>
  <c r="AA1141" i="2"/>
  <c r="AA1140" i="2"/>
  <c r="AA1139" i="2"/>
  <c r="AA1138" i="2"/>
  <c r="AA1137" i="2"/>
  <c r="AA1136" i="2"/>
  <c r="AA1135" i="2"/>
  <c r="AA1134" i="2"/>
  <c r="AA1133" i="2"/>
  <c r="AA1132" i="2"/>
  <c r="AA1131" i="2"/>
  <c r="AA1130" i="2"/>
  <c r="AA1129" i="2"/>
  <c r="AA1128" i="2"/>
  <c r="AA1127" i="2"/>
  <c r="AA1126" i="2"/>
  <c r="AA1125" i="2"/>
  <c r="AA1124" i="2"/>
  <c r="AA1123" i="2"/>
  <c r="AA1122" i="2"/>
  <c r="AA1121" i="2"/>
  <c r="AA1120" i="2"/>
  <c r="AA1119" i="2"/>
  <c r="AA1118" i="2"/>
  <c r="AA1117" i="2"/>
  <c r="AA1116" i="2"/>
  <c r="AA1115" i="2"/>
  <c r="AA1114" i="2"/>
  <c r="AA1113" i="2"/>
  <c r="AA1112" i="2"/>
  <c r="AA1111" i="2"/>
  <c r="AA1110" i="2"/>
  <c r="AA1109" i="2"/>
  <c r="AA1108" i="2"/>
  <c r="AA1107" i="2"/>
  <c r="AA1106" i="2"/>
  <c r="AA1105" i="2"/>
  <c r="AA1104" i="2"/>
  <c r="AA1103" i="2"/>
  <c r="AA1102" i="2"/>
  <c r="AA1101" i="2"/>
  <c r="AA1100" i="2"/>
  <c r="AA1099" i="2"/>
  <c r="AA1098" i="2"/>
  <c r="AA1097" i="2"/>
  <c r="AA1096" i="2"/>
  <c r="AA1095" i="2"/>
  <c r="AA1094" i="2"/>
  <c r="AA1093" i="2"/>
  <c r="AA1092" i="2"/>
  <c r="AA1091" i="2"/>
  <c r="AA1090" i="2"/>
  <c r="AA1089" i="2"/>
  <c r="AA1088" i="2"/>
  <c r="AA1087" i="2"/>
  <c r="AA1086" i="2"/>
  <c r="AA1085" i="2"/>
  <c r="AA1084" i="2"/>
  <c r="AA1083" i="2"/>
  <c r="AA1082" i="2"/>
  <c r="AA1081" i="2"/>
  <c r="AA1080" i="2"/>
  <c r="AA1079" i="2"/>
  <c r="AA1078" i="2"/>
  <c r="AA1077" i="2"/>
  <c r="AA1076" i="2"/>
  <c r="AA1075" i="2"/>
  <c r="AA1074" i="2"/>
  <c r="AA1073" i="2"/>
  <c r="AA1072" i="2"/>
  <c r="AA1071" i="2"/>
  <c r="AA1070" i="2"/>
  <c r="AA1069" i="2"/>
  <c r="AA1068" i="2"/>
  <c r="AA1067" i="2"/>
  <c r="AA1066" i="2"/>
  <c r="AA1065" i="2"/>
  <c r="AA1064" i="2"/>
  <c r="AA1063" i="2"/>
  <c r="AA1062" i="2"/>
  <c r="AA1061" i="2"/>
  <c r="AA1060" i="2"/>
  <c r="AA1059" i="2"/>
  <c r="AA1058" i="2"/>
  <c r="AA1057" i="2"/>
  <c r="AA1056" i="2"/>
  <c r="AA1055" i="2"/>
  <c r="AA1054" i="2"/>
  <c r="AA1053" i="2"/>
  <c r="AA1052" i="2"/>
  <c r="AA1051" i="2"/>
  <c r="AA1050" i="2"/>
  <c r="AA1049" i="2"/>
  <c r="AA1048" i="2"/>
  <c r="AA1047" i="2"/>
  <c r="AA1046" i="2"/>
  <c r="AA1045" i="2"/>
  <c r="AA1044" i="2"/>
  <c r="AA1043" i="2"/>
  <c r="AA1042" i="2"/>
  <c r="AA1041" i="2"/>
  <c r="AA1040" i="2"/>
  <c r="AA1039" i="2"/>
  <c r="AA1038" i="2"/>
  <c r="AA1037" i="2"/>
  <c r="AA1036" i="2"/>
  <c r="AA1035" i="2"/>
  <c r="AA1034" i="2"/>
  <c r="AA1033" i="2"/>
  <c r="AA1032" i="2"/>
  <c r="AA1031" i="2"/>
  <c r="AA1030" i="2"/>
  <c r="AA1029" i="2"/>
  <c r="AA1028" i="2"/>
  <c r="AA1027" i="2"/>
  <c r="AA1026" i="2"/>
  <c r="AA1025" i="2"/>
  <c r="AA1024" i="2"/>
  <c r="AA1023" i="2"/>
  <c r="AA1022" i="2"/>
  <c r="AA1021" i="2"/>
  <c r="AA1020" i="2"/>
  <c r="AA1019" i="2"/>
  <c r="AA1018" i="2"/>
  <c r="AA1017" i="2"/>
  <c r="AA1016" i="2"/>
  <c r="AA1015" i="2"/>
  <c r="AA1014" i="2"/>
  <c r="AA1013" i="2"/>
  <c r="AA1012" i="2"/>
  <c r="AA1011" i="2"/>
  <c r="AA1010" i="2"/>
  <c r="AA1009" i="2"/>
  <c r="AA1008" i="2"/>
  <c r="AA1007" i="2"/>
  <c r="AA1006" i="2"/>
  <c r="AA1005" i="2"/>
  <c r="AA1004" i="2"/>
  <c r="AA1003" i="2"/>
  <c r="AA1002" i="2"/>
  <c r="AA1001" i="2"/>
  <c r="AA1000" i="2"/>
  <c r="AA999" i="2"/>
  <c r="AA998" i="2"/>
  <c r="AA997" i="2"/>
  <c r="AA996" i="2"/>
  <c r="AA995" i="2"/>
  <c r="AA994" i="2"/>
  <c r="AA993" i="2"/>
  <c r="AA992" i="2"/>
  <c r="AA991" i="2"/>
  <c r="AA990" i="2"/>
  <c r="AA989" i="2"/>
  <c r="AA988" i="2"/>
  <c r="AA987" i="2"/>
  <c r="AA986" i="2"/>
  <c r="AA985" i="2"/>
  <c r="AA984" i="2"/>
  <c r="AA983" i="2"/>
  <c r="AA982" i="2"/>
  <c r="AA981" i="2"/>
  <c r="AA980" i="2"/>
  <c r="AA979" i="2"/>
  <c r="AA978" i="2"/>
  <c r="AA977" i="2"/>
  <c r="AA976" i="2"/>
  <c r="AA975" i="2"/>
  <c r="AA974" i="2"/>
  <c r="AA973" i="2"/>
  <c r="AA972" i="2"/>
  <c r="AA971" i="2"/>
  <c r="AA970" i="2"/>
  <c r="AA969" i="2"/>
  <c r="AA968" i="2"/>
  <c r="AA967" i="2"/>
  <c r="AA966" i="2"/>
  <c r="AA965" i="2"/>
  <c r="AA964" i="2"/>
  <c r="AA963" i="2"/>
  <c r="AA962" i="2"/>
  <c r="AA961" i="2"/>
  <c r="AA960" i="2"/>
  <c r="AA959" i="2"/>
  <c r="AA958" i="2"/>
  <c r="AA957" i="2"/>
  <c r="AA956" i="2"/>
  <c r="AA955" i="2"/>
  <c r="AA954" i="2"/>
  <c r="AA953" i="2"/>
  <c r="AA952" i="2"/>
  <c r="AA951" i="2"/>
  <c r="AA950" i="2"/>
  <c r="AA949" i="2"/>
  <c r="AA948" i="2"/>
  <c r="AA947" i="2"/>
  <c r="AA946" i="2"/>
  <c r="AA945" i="2"/>
  <c r="AA944" i="2"/>
  <c r="AA943" i="2"/>
  <c r="AA942" i="2"/>
  <c r="AA941" i="2"/>
  <c r="AA940" i="2"/>
  <c r="AA939" i="2"/>
  <c r="AA938" i="2"/>
  <c r="AA937" i="2"/>
  <c r="AA936" i="2"/>
  <c r="AA935" i="2"/>
  <c r="AA934" i="2"/>
  <c r="AA933" i="2"/>
  <c r="AA932" i="2"/>
  <c r="AA931" i="2"/>
  <c r="AA930" i="2"/>
  <c r="AA929" i="2"/>
  <c r="AA928" i="2"/>
  <c r="AA927" i="2"/>
  <c r="AA926" i="2"/>
  <c r="AA925" i="2"/>
  <c r="AA924" i="2"/>
  <c r="AA923" i="2"/>
  <c r="AA922" i="2"/>
  <c r="AA921" i="2"/>
  <c r="AA920" i="2"/>
  <c r="AA919" i="2"/>
  <c r="AA918" i="2"/>
  <c r="AA917" i="2"/>
  <c r="AA916" i="2"/>
  <c r="AA915" i="2"/>
  <c r="AA914" i="2"/>
  <c r="AA913" i="2"/>
  <c r="AA912" i="2"/>
  <c r="AA911" i="2"/>
  <c r="AA910" i="2"/>
  <c r="AA909" i="2"/>
  <c r="AA908" i="2"/>
  <c r="AA907" i="2"/>
  <c r="AA906" i="2"/>
  <c r="AA905" i="2"/>
  <c r="AA904" i="2"/>
  <c r="AA903" i="2"/>
  <c r="AA902" i="2"/>
  <c r="AA901" i="2"/>
  <c r="AA900" i="2"/>
  <c r="AA899" i="2"/>
  <c r="AA898" i="2"/>
  <c r="AA897" i="2"/>
  <c r="AA896" i="2"/>
  <c r="AA895" i="2"/>
  <c r="AA894" i="2"/>
  <c r="AA893" i="2"/>
  <c r="AA892" i="2"/>
  <c r="AA891" i="2"/>
  <c r="AA890" i="2"/>
  <c r="AA889" i="2"/>
  <c r="AA888" i="2"/>
  <c r="AA887" i="2"/>
  <c r="AA886" i="2"/>
  <c r="AA885" i="2"/>
  <c r="AA884" i="2"/>
  <c r="AA883" i="2"/>
  <c r="AA882" i="2"/>
  <c r="AA881" i="2"/>
  <c r="AA880" i="2"/>
  <c r="AA879" i="2"/>
  <c r="AA878" i="2"/>
  <c r="AA877" i="2"/>
  <c r="AA876" i="2"/>
  <c r="AA875" i="2"/>
  <c r="AA874" i="2"/>
  <c r="AA873" i="2"/>
  <c r="AA872" i="2"/>
  <c r="AA871" i="2"/>
  <c r="AA870" i="2"/>
  <c r="AA869" i="2"/>
  <c r="AA868" i="2"/>
  <c r="AA867" i="2"/>
  <c r="AA866" i="2"/>
  <c r="AA865" i="2"/>
  <c r="AA864" i="2"/>
  <c r="AA863" i="2"/>
  <c r="AA862" i="2"/>
  <c r="AA861" i="2"/>
  <c r="AA860" i="2"/>
  <c r="AA859" i="2"/>
  <c r="AA858" i="2"/>
  <c r="AA857" i="2"/>
  <c r="AA856" i="2"/>
  <c r="AA855" i="2"/>
  <c r="AA854" i="2"/>
  <c r="AA853" i="2"/>
  <c r="AA852" i="2"/>
  <c r="AA851" i="2"/>
  <c r="AA850" i="2"/>
  <c r="AA849" i="2"/>
  <c r="AA848" i="2"/>
  <c r="AA847" i="2"/>
  <c r="AA846" i="2"/>
  <c r="AA845" i="2"/>
  <c r="AA844" i="2"/>
  <c r="AA843" i="2"/>
  <c r="AA842" i="2"/>
  <c r="AA841" i="2"/>
  <c r="AA840" i="2"/>
  <c r="AA839" i="2"/>
  <c r="AA838" i="2"/>
  <c r="AA837" i="2"/>
  <c r="AA836" i="2"/>
  <c r="AA835" i="2"/>
  <c r="AA834" i="2"/>
  <c r="AA833" i="2"/>
  <c r="AA832" i="2"/>
  <c r="AA831" i="2"/>
  <c r="AA830" i="2"/>
  <c r="AA829" i="2"/>
  <c r="AA828" i="2"/>
  <c r="AA827" i="2"/>
  <c r="AA826" i="2"/>
  <c r="AA825" i="2"/>
  <c r="AA824" i="2"/>
  <c r="AA823" i="2"/>
  <c r="AA822" i="2"/>
  <c r="AA821" i="2"/>
  <c r="AA820" i="2"/>
  <c r="AA819" i="2"/>
  <c r="AA818" i="2"/>
  <c r="AA817" i="2"/>
  <c r="AA816" i="2"/>
  <c r="AA815" i="2"/>
  <c r="AA814" i="2"/>
  <c r="AA813" i="2"/>
  <c r="AA812" i="2"/>
  <c r="AA811" i="2"/>
  <c r="AA810" i="2"/>
  <c r="AA809" i="2"/>
  <c r="AA808" i="2"/>
  <c r="AA807" i="2"/>
  <c r="AA806" i="2"/>
  <c r="AA805" i="2"/>
  <c r="AA804" i="2"/>
  <c r="AA803" i="2"/>
  <c r="AA802" i="2"/>
  <c r="AA801" i="2"/>
  <c r="AA800" i="2"/>
  <c r="AA799" i="2"/>
  <c r="AA798" i="2"/>
  <c r="AA797" i="2"/>
  <c r="AA796" i="2"/>
  <c r="AA795" i="2"/>
  <c r="AA794" i="2"/>
  <c r="AA793" i="2"/>
  <c r="AA792" i="2"/>
  <c r="AA791" i="2"/>
  <c r="AA790" i="2"/>
  <c r="AA789" i="2"/>
  <c r="AA788" i="2"/>
  <c r="AA787" i="2"/>
  <c r="AA786" i="2"/>
  <c r="AA785" i="2"/>
  <c r="AA784" i="2"/>
  <c r="AA783" i="2"/>
  <c r="AA782" i="2"/>
  <c r="AA781" i="2"/>
  <c r="AA780" i="2"/>
  <c r="AA779" i="2"/>
  <c r="AA778" i="2"/>
  <c r="AA777" i="2"/>
  <c r="AA776" i="2"/>
  <c r="AA775" i="2"/>
  <c r="AA774" i="2"/>
  <c r="AA773" i="2"/>
  <c r="AA772" i="2"/>
  <c r="AA771" i="2"/>
  <c r="AA770" i="2"/>
  <c r="AA769" i="2"/>
  <c r="AA768" i="2"/>
  <c r="AA767" i="2"/>
  <c r="AA766" i="2"/>
  <c r="AA765" i="2"/>
  <c r="AA764" i="2"/>
  <c r="AA763" i="2"/>
  <c r="AA762" i="2"/>
  <c r="AA761" i="2"/>
  <c r="AA760" i="2"/>
  <c r="AA759" i="2"/>
  <c r="AA758" i="2"/>
  <c r="AA757" i="2"/>
  <c r="AA756" i="2"/>
  <c r="AA755" i="2"/>
  <c r="AA754" i="2"/>
  <c r="AA753" i="2"/>
  <c r="AA752" i="2"/>
  <c r="AA751" i="2"/>
  <c r="AA750" i="2"/>
  <c r="AA749" i="2"/>
  <c r="AA748" i="2"/>
  <c r="AA747" i="2"/>
  <c r="AA746" i="2"/>
  <c r="AA745" i="2"/>
  <c r="AA744" i="2"/>
  <c r="AA743" i="2"/>
  <c r="AA742" i="2"/>
  <c r="AA741" i="2"/>
  <c r="AA740" i="2"/>
  <c r="AA739" i="2"/>
  <c r="AA738" i="2"/>
  <c r="AA737" i="2"/>
  <c r="AA736" i="2"/>
  <c r="AA735" i="2"/>
  <c r="AA734" i="2"/>
  <c r="AA733" i="2"/>
  <c r="AA732" i="2"/>
  <c r="AA731" i="2"/>
  <c r="AA730" i="2"/>
  <c r="AA729" i="2"/>
  <c r="AA728" i="2"/>
  <c r="AA727" i="2"/>
  <c r="AA726" i="2"/>
  <c r="AA725" i="2"/>
  <c r="AA724" i="2"/>
  <c r="AA723" i="2"/>
  <c r="AA722" i="2"/>
  <c r="AA721" i="2"/>
  <c r="AA720" i="2"/>
  <c r="AA719" i="2"/>
  <c r="AA718" i="2"/>
  <c r="AA717" i="2"/>
  <c r="AA716" i="2"/>
  <c r="AA715" i="2"/>
  <c r="AA714" i="2"/>
  <c r="AA713" i="2"/>
  <c r="AA712" i="2"/>
  <c r="AA711" i="2"/>
  <c r="AA710" i="2"/>
  <c r="AA709" i="2"/>
  <c r="AA708" i="2"/>
  <c r="AA707" i="2"/>
  <c r="AA706" i="2"/>
  <c r="AA705" i="2"/>
  <c r="AA704" i="2"/>
  <c r="AA703" i="2"/>
  <c r="AA702" i="2"/>
  <c r="AA701" i="2"/>
  <c r="AA700" i="2"/>
  <c r="AA699" i="2"/>
  <c r="AA698" i="2"/>
  <c r="AA697" i="2"/>
  <c r="AA696" i="2"/>
  <c r="AA695" i="2"/>
  <c r="AA694" i="2"/>
  <c r="AA693" i="2"/>
  <c r="AA692" i="2"/>
  <c r="AA691" i="2"/>
  <c r="AA690" i="2"/>
  <c r="AA689" i="2"/>
  <c r="AA688" i="2"/>
  <c r="AA687" i="2"/>
  <c r="AA686" i="2"/>
  <c r="AA685" i="2"/>
  <c r="AA684" i="2"/>
  <c r="AA683" i="2"/>
  <c r="AA682" i="2"/>
  <c r="AA681" i="2"/>
  <c r="AA680" i="2"/>
  <c r="AA679" i="2"/>
  <c r="AA678" i="2"/>
  <c r="AA677" i="2"/>
  <c r="AA676" i="2"/>
  <c r="AA675" i="2"/>
  <c r="AA674" i="2"/>
  <c r="AA673" i="2"/>
  <c r="AA672" i="2"/>
  <c r="AA671" i="2"/>
  <c r="AA670" i="2"/>
  <c r="AA669" i="2"/>
  <c r="AA668" i="2"/>
  <c r="AA667" i="2"/>
  <c r="AA666" i="2"/>
  <c r="AA665" i="2"/>
  <c r="AA664" i="2"/>
  <c r="AA663" i="2"/>
  <c r="AA662" i="2"/>
  <c r="AA661" i="2"/>
  <c r="AA660" i="2"/>
  <c r="AA659" i="2"/>
  <c r="AA658" i="2"/>
  <c r="AA657" i="2"/>
  <c r="AA656" i="2"/>
  <c r="AA655" i="2"/>
  <c r="AA654" i="2"/>
  <c r="AA653" i="2"/>
  <c r="AA652" i="2"/>
  <c r="AA651" i="2"/>
  <c r="AA650" i="2"/>
  <c r="AA649" i="2"/>
  <c r="AA648" i="2"/>
  <c r="AA647" i="2"/>
  <c r="AA646" i="2"/>
  <c r="AA645" i="2"/>
  <c r="AA644" i="2"/>
  <c r="AA643" i="2"/>
  <c r="AA642" i="2"/>
  <c r="AA641" i="2"/>
  <c r="AA640" i="2"/>
  <c r="AA639" i="2"/>
  <c r="AA638" i="2"/>
  <c r="AA637" i="2"/>
  <c r="AA636" i="2"/>
  <c r="AA635" i="2"/>
  <c r="AA634" i="2"/>
  <c r="AA633" i="2"/>
  <c r="AA632" i="2"/>
  <c r="AA631" i="2"/>
  <c r="AA630" i="2"/>
  <c r="AA629" i="2"/>
  <c r="AA628" i="2"/>
  <c r="AA627" i="2"/>
  <c r="AA626" i="2"/>
  <c r="AA625" i="2"/>
  <c r="AA624" i="2"/>
  <c r="AA623" i="2"/>
  <c r="AA622" i="2"/>
  <c r="AA621" i="2"/>
  <c r="AA620" i="2"/>
  <c r="AA619" i="2"/>
  <c r="AA618" i="2"/>
  <c r="AA617" i="2"/>
  <c r="AA616" i="2"/>
  <c r="AA615" i="2"/>
  <c r="AA614" i="2"/>
  <c r="AA613" i="2"/>
  <c r="AA612" i="2"/>
  <c r="AA611" i="2"/>
  <c r="AA610" i="2"/>
  <c r="AA609" i="2"/>
  <c r="AA608" i="2"/>
  <c r="AA607" i="2"/>
  <c r="AA606" i="2"/>
  <c r="AA605" i="2"/>
  <c r="AA604" i="2"/>
  <c r="AA603" i="2"/>
  <c r="AA602" i="2"/>
  <c r="AA601" i="2"/>
  <c r="AA600" i="2"/>
  <c r="AA599" i="2"/>
  <c r="AA598" i="2"/>
  <c r="AA597" i="2"/>
  <c r="AA596" i="2"/>
  <c r="AA595" i="2"/>
  <c r="AA594" i="2"/>
  <c r="AA593" i="2"/>
  <c r="AA592" i="2"/>
  <c r="AA591" i="2"/>
  <c r="AA590" i="2"/>
  <c r="AA589" i="2"/>
  <c r="AA588" i="2"/>
  <c r="AA587" i="2"/>
  <c r="AA586" i="2"/>
  <c r="AA585" i="2"/>
  <c r="AA584" i="2"/>
  <c r="AA583" i="2"/>
  <c r="AA582" i="2"/>
  <c r="AA581" i="2"/>
  <c r="AA580" i="2"/>
  <c r="AA579" i="2"/>
  <c r="AA578" i="2"/>
  <c r="AA577" i="2"/>
  <c r="AA576" i="2"/>
  <c r="AA575" i="2"/>
  <c r="AA574" i="2"/>
  <c r="AA573" i="2"/>
  <c r="AA572" i="2"/>
  <c r="AA571" i="2"/>
  <c r="AA570" i="2"/>
  <c r="AA569" i="2"/>
  <c r="AA568" i="2"/>
  <c r="AA567" i="2"/>
  <c r="AA566" i="2"/>
  <c r="AA565" i="2"/>
  <c r="AA564" i="2"/>
  <c r="AA563" i="2"/>
  <c r="AA562" i="2"/>
  <c r="AA561" i="2"/>
  <c r="AA560" i="2"/>
  <c r="AA559" i="2"/>
  <c r="AA558" i="2"/>
  <c r="AA557" i="2"/>
  <c r="AA556" i="2"/>
  <c r="AA555" i="2"/>
  <c r="AA554" i="2"/>
  <c r="AA553" i="2"/>
  <c r="AA552" i="2"/>
  <c r="AA551" i="2"/>
  <c r="AA550" i="2"/>
  <c r="AA549" i="2"/>
  <c r="AA548" i="2"/>
  <c r="AA547" i="2"/>
  <c r="AA546" i="2"/>
  <c r="AA545" i="2"/>
  <c r="AA544" i="2"/>
  <c r="AA543" i="2"/>
  <c r="AA542" i="2"/>
  <c r="AA541" i="2"/>
  <c r="AA540" i="2"/>
  <c r="AA539" i="2"/>
  <c r="AA538" i="2"/>
  <c r="AA537" i="2"/>
  <c r="AA536" i="2"/>
  <c r="AA535" i="2"/>
  <c r="AA534" i="2"/>
  <c r="AA533" i="2"/>
  <c r="AA532" i="2"/>
  <c r="AA531" i="2"/>
  <c r="AA530" i="2"/>
  <c r="AA529" i="2"/>
  <c r="AA528" i="2"/>
  <c r="AA527" i="2"/>
  <c r="AA526" i="2"/>
  <c r="AA525" i="2"/>
  <c r="AA524" i="2"/>
  <c r="AA523" i="2"/>
  <c r="AA522" i="2"/>
  <c r="AA521" i="2"/>
  <c r="AA520" i="2"/>
  <c r="AA519" i="2"/>
  <c r="AA518" i="2"/>
  <c r="AA517" i="2"/>
  <c r="AA516" i="2"/>
  <c r="AA515" i="2"/>
  <c r="AA514" i="2"/>
  <c r="AA513" i="2"/>
  <c r="AA512" i="2"/>
  <c r="AA511" i="2"/>
  <c r="AA510" i="2"/>
  <c r="AA509" i="2"/>
  <c r="AA508" i="2"/>
  <c r="AA507" i="2"/>
  <c r="AA506" i="2"/>
  <c r="AA505" i="2"/>
  <c r="AA504" i="2"/>
  <c r="AA503" i="2"/>
  <c r="AA502" i="2"/>
  <c r="AA501" i="2"/>
  <c r="AA500" i="2"/>
  <c r="AA499" i="2"/>
  <c r="AA498" i="2"/>
  <c r="AA497" i="2"/>
  <c r="AA496" i="2"/>
  <c r="AA495" i="2"/>
  <c r="AA494" i="2"/>
  <c r="AA493" i="2"/>
  <c r="AA492" i="2"/>
  <c r="AA491" i="2"/>
  <c r="AA490" i="2"/>
  <c r="AA489" i="2"/>
  <c r="AA488" i="2"/>
  <c r="AA487" i="2"/>
  <c r="AA486" i="2"/>
  <c r="AA485" i="2"/>
  <c r="AA484" i="2"/>
  <c r="AA483" i="2"/>
  <c r="AA482" i="2"/>
  <c r="AA481" i="2"/>
  <c r="AA480" i="2"/>
  <c r="AA479" i="2"/>
  <c r="AA478" i="2"/>
  <c r="AA477" i="2"/>
  <c r="AA476" i="2"/>
  <c r="AA475" i="2"/>
  <c r="AA474" i="2"/>
  <c r="AA473" i="2"/>
  <c r="AA472" i="2"/>
  <c r="AA471" i="2"/>
  <c r="AA470" i="2"/>
  <c r="AA469" i="2"/>
  <c r="AA468" i="2"/>
  <c r="AA467" i="2"/>
  <c r="AA466" i="2"/>
  <c r="AA465" i="2"/>
  <c r="AA464" i="2"/>
  <c r="AA463" i="2"/>
  <c r="AA462" i="2"/>
  <c r="AA461" i="2"/>
  <c r="AA460" i="2"/>
  <c r="AA459" i="2"/>
  <c r="AA458" i="2"/>
  <c r="AA457" i="2"/>
  <c r="AA456" i="2"/>
  <c r="AA455" i="2"/>
  <c r="AA454" i="2"/>
  <c r="AA453" i="2"/>
  <c r="AA452" i="2"/>
  <c r="AA451" i="2"/>
  <c r="AA450" i="2"/>
  <c r="AA449" i="2"/>
  <c r="AA448" i="2"/>
  <c r="AA447" i="2"/>
  <c r="AA446" i="2"/>
  <c r="AA445" i="2"/>
  <c r="AA444" i="2"/>
  <c r="AA443" i="2"/>
  <c r="AA442" i="2"/>
  <c r="AA441" i="2"/>
  <c r="AA440" i="2"/>
  <c r="AA439" i="2"/>
  <c r="AA438" i="2"/>
  <c r="AA437" i="2"/>
  <c r="AA436" i="2"/>
  <c r="AA435" i="2"/>
  <c r="AA434" i="2"/>
  <c r="AA433" i="2"/>
  <c r="AA432" i="2"/>
  <c r="AA431" i="2"/>
  <c r="AA430" i="2"/>
  <c r="AA429" i="2"/>
  <c r="AA428" i="2"/>
  <c r="AA427" i="2"/>
  <c r="AA426" i="2"/>
  <c r="AA425" i="2"/>
  <c r="AA424" i="2"/>
  <c r="AA423" i="2"/>
  <c r="AA422" i="2"/>
  <c r="AA421" i="2"/>
  <c r="AA420" i="2"/>
  <c r="AA419" i="2"/>
  <c r="AA418" i="2"/>
  <c r="AA417" i="2"/>
  <c r="AA416" i="2"/>
  <c r="AA415" i="2"/>
  <c r="AA414" i="2"/>
  <c r="AA413" i="2"/>
  <c r="AA412" i="2"/>
  <c r="AA411" i="2"/>
  <c r="AA410" i="2"/>
  <c r="AA409" i="2"/>
  <c r="AA408" i="2"/>
  <c r="AA407" i="2"/>
  <c r="AA406" i="2"/>
  <c r="AA405" i="2"/>
  <c r="AA404" i="2"/>
  <c r="AA403" i="2"/>
  <c r="AA402" i="2"/>
  <c r="AA401" i="2"/>
  <c r="AA400" i="2"/>
  <c r="AA399" i="2"/>
  <c r="AA398" i="2"/>
  <c r="AA397" i="2"/>
  <c r="AA396" i="2"/>
  <c r="AA395" i="2"/>
  <c r="AA394" i="2"/>
  <c r="AA393" i="2"/>
  <c r="AA392" i="2"/>
  <c r="AA391" i="2"/>
  <c r="AA390" i="2"/>
  <c r="AA389" i="2"/>
  <c r="AA388" i="2"/>
  <c r="AA387" i="2"/>
  <c r="AA386" i="2"/>
  <c r="AA385" i="2"/>
  <c r="AA384" i="2"/>
  <c r="AA383" i="2"/>
  <c r="AA382" i="2"/>
  <c r="AA381" i="2"/>
  <c r="AA380" i="2"/>
  <c r="AA379" i="2"/>
  <c r="AA378" i="2"/>
  <c r="AA377" i="2"/>
  <c r="AA376" i="2"/>
  <c r="AA375" i="2"/>
  <c r="AA374" i="2"/>
  <c r="AA373" i="2"/>
  <c r="AA372" i="2"/>
  <c r="AA371" i="2"/>
  <c r="AA370" i="2"/>
  <c r="AA369" i="2"/>
  <c r="AA368" i="2"/>
  <c r="AA367" i="2"/>
  <c r="AA366" i="2"/>
  <c r="AA365" i="2"/>
  <c r="AA364" i="2"/>
  <c r="AA363" i="2"/>
  <c r="AA362" i="2"/>
  <c r="AA361" i="2"/>
  <c r="AA360" i="2"/>
  <c r="AA359" i="2"/>
  <c r="AA358" i="2"/>
  <c r="AA357" i="2"/>
  <c r="AA356" i="2"/>
  <c r="AA355" i="2"/>
  <c r="AA354" i="2"/>
  <c r="AA353" i="2"/>
  <c r="AA352" i="2"/>
  <c r="AA351" i="2"/>
  <c r="AA350" i="2"/>
  <c r="AA349" i="2"/>
  <c r="AA348" i="2"/>
  <c r="AA347" i="2"/>
  <c r="AA346" i="2"/>
  <c r="AA345" i="2"/>
  <c r="AA344" i="2"/>
  <c r="AA343" i="2"/>
  <c r="AA342" i="2"/>
  <c r="AA341" i="2"/>
  <c r="AA340" i="2"/>
  <c r="AA339" i="2"/>
  <c r="AA338" i="2"/>
  <c r="AA337" i="2"/>
  <c r="AA336" i="2"/>
  <c r="AA335" i="2"/>
  <c r="AA334" i="2"/>
  <c r="AA333" i="2"/>
  <c r="AA332" i="2"/>
  <c r="AA331" i="2"/>
  <c r="AA330" i="2"/>
  <c r="AA329" i="2"/>
  <c r="AA328" i="2"/>
  <c r="AA327" i="2"/>
  <c r="AA326" i="2"/>
  <c r="AA325" i="2"/>
  <c r="AA324" i="2"/>
  <c r="AA323" i="2"/>
  <c r="AA322" i="2"/>
  <c r="AA321" i="2"/>
  <c r="AA320" i="2"/>
  <c r="AA319" i="2"/>
  <c r="AA318" i="2"/>
  <c r="AA317" i="2"/>
  <c r="AA316" i="2"/>
  <c r="AA315" i="2"/>
  <c r="AA314" i="2"/>
  <c r="AA313" i="2"/>
  <c r="AA312" i="2"/>
  <c r="AA311" i="2"/>
  <c r="AA310" i="2"/>
  <c r="AA309" i="2"/>
  <c r="AA308" i="2"/>
  <c r="AA307" i="2"/>
  <c r="AA306" i="2"/>
  <c r="AA305" i="2"/>
  <c r="AA304" i="2"/>
  <c r="AA303" i="2"/>
  <c r="AA302" i="2"/>
  <c r="AA301" i="2"/>
  <c r="AA300" i="2"/>
  <c r="AA299" i="2"/>
  <c r="AA298" i="2"/>
  <c r="AA297" i="2"/>
  <c r="AA296" i="2"/>
  <c r="AA295" i="2"/>
  <c r="AA294" i="2"/>
  <c r="AA293" i="2"/>
  <c r="AA292" i="2"/>
  <c r="AA291" i="2"/>
  <c r="AA290" i="2"/>
  <c r="AA289" i="2"/>
  <c r="AA288" i="2"/>
  <c r="AA287" i="2"/>
  <c r="AA286" i="2"/>
  <c r="AA285" i="2"/>
  <c r="AA284" i="2"/>
  <c r="AA283" i="2"/>
  <c r="AA282" i="2"/>
  <c r="AA281" i="2"/>
  <c r="AA280" i="2"/>
  <c r="AA279" i="2"/>
  <c r="AA278" i="2"/>
  <c r="AA277" i="2"/>
  <c r="AA276" i="2"/>
  <c r="AA275" i="2"/>
  <c r="AA274" i="2"/>
  <c r="AA273" i="2"/>
  <c r="AA272" i="2"/>
  <c r="AA271" i="2"/>
  <c r="AA270" i="2"/>
  <c r="AA269" i="2"/>
  <c r="AA268" i="2"/>
  <c r="AA267" i="2"/>
  <c r="AA266" i="2"/>
  <c r="AA265" i="2"/>
  <c r="AA264" i="2"/>
  <c r="AA263" i="2"/>
  <c r="AA262" i="2"/>
  <c r="AA261" i="2"/>
  <c r="AA260" i="2"/>
  <c r="AA259" i="2"/>
  <c r="AA258" i="2"/>
  <c r="AA257" i="2"/>
  <c r="AA256" i="2"/>
  <c r="AA255" i="2"/>
  <c r="AA254" i="2"/>
  <c r="AA253" i="2"/>
  <c r="AA252" i="2"/>
  <c r="AA251" i="2"/>
  <c r="AA250" i="2"/>
  <c r="AA249" i="2"/>
  <c r="AA248" i="2"/>
  <c r="AA247" i="2"/>
  <c r="AA246" i="2"/>
  <c r="AA245" i="2"/>
  <c r="AA244" i="2"/>
  <c r="AA243" i="2"/>
  <c r="AA242" i="2"/>
  <c r="AA241" i="2"/>
  <c r="AA240" i="2"/>
  <c r="AA239" i="2"/>
  <c r="AA238" i="2"/>
  <c r="AA237" i="2"/>
  <c r="AA236" i="2"/>
  <c r="AA235" i="2"/>
  <c r="AA234" i="2"/>
  <c r="AA233" i="2"/>
  <c r="AA232" i="2"/>
  <c r="AA231" i="2"/>
  <c r="AA230" i="2"/>
  <c r="AA229" i="2"/>
  <c r="AA228" i="2"/>
  <c r="AA227" i="2"/>
  <c r="AA226" i="2"/>
  <c r="AA225" i="2"/>
  <c r="AA224" i="2"/>
  <c r="AA223" i="2"/>
  <c r="AA222" i="2"/>
  <c r="AA221" i="2"/>
  <c r="AA220" i="2"/>
  <c r="AA219" i="2"/>
  <c r="AA218" i="2"/>
  <c r="AA217" i="2"/>
  <c r="AA216" i="2"/>
  <c r="AA215" i="2"/>
  <c r="AA214" i="2"/>
  <c r="AA213" i="2"/>
  <c r="AA212" i="2"/>
  <c r="AA211" i="2"/>
  <c r="AA210" i="2"/>
  <c r="AA209" i="2"/>
  <c r="AA208" i="2"/>
  <c r="AA207" i="2"/>
  <c r="AA206" i="2"/>
  <c r="AA205" i="2"/>
  <c r="AA204" i="2"/>
  <c r="AA203" i="2"/>
  <c r="AA202" i="2"/>
  <c r="AA201" i="2"/>
  <c r="AA200" i="2"/>
  <c r="AA199" i="2"/>
  <c r="AA198" i="2"/>
  <c r="AA197" i="2"/>
  <c r="AA196" i="2"/>
  <c r="AA195" i="2"/>
  <c r="AA194" i="2"/>
  <c r="AA193" i="2"/>
  <c r="AA192" i="2"/>
  <c r="AA191" i="2"/>
  <c r="AA190" i="2"/>
  <c r="AA189" i="2"/>
  <c r="AA188" i="2"/>
  <c r="AA187" i="2"/>
  <c r="AA186" i="2"/>
  <c r="AA185" i="2"/>
  <c r="AA184" i="2"/>
  <c r="AA183" i="2"/>
  <c r="AA182" i="2"/>
  <c r="AA181" i="2"/>
  <c r="AA180" i="2"/>
  <c r="AA179" i="2"/>
  <c r="AA178" i="2"/>
  <c r="AA177" i="2"/>
  <c r="AA176" i="2"/>
  <c r="AA175" i="2"/>
  <c r="AA174" i="2"/>
  <c r="AA173" i="2"/>
  <c r="AA172" i="2"/>
  <c r="AA171" i="2"/>
  <c r="AA170" i="2"/>
  <c r="AA169" i="2"/>
  <c r="AA168" i="2"/>
  <c r="AA167" i="2"/>
  <c r="AA166" i="2"/>
  <c r="AA165" i="2"/>
  <c r="AA164" i="2"/>
  <c r="AA163" i="2"/>
  <c r="AA162" i="2"/>
  <c r="AA161" i="2"/>
  <c r="AA160" i="2"/>
  <c r="AA159" i="2"/>
  <c r="AA158" i="2"/>
  <c r="AA157" i="2"/>
  <c r="AA156" i="2"/>
  <c r="AA155" i="2"/>
  <c r="AA154" i="2"/>
  <c r="AA153" i="2"/>
  <c r="AA152" i="2"/>
  <c r="AA151" i="2"/>
  <c r="AA150" i="2"/>
  <c r="AA149" i="2"/>
  <c r="AA148" i="2"/>
  <c r="AA147" i="2"/>
  <c r="AA146" i="2"/>
  <c r="AA145" i="2"/>
  <c r="AA144" i="2"/>
  <c r="AA143" i="2"/>
  <c r="AA142" i="2"/>
  <c r="AA141" i="2"/>
  <c r="AA140" i="2"/>
  <c r="AA139" i="2"/>
  <c r="AA138" i="2"/>
  <c r="AA137" i="2"/>
  <c r="AA136" i="2"/>
  <c r="AA135" i="2"/>
  <c r="AA134" i="2"/>
  <c r="AA133" i="2"/>
  <c r="AA132" i="2"/>
  <c r="AA131" i="2"/>
  <c r="AA130" i="2"/>
  <c r="AA129" i="2"/>
  <c r="AA128" i="2"/>
  <c r="AA127" i="2"/>
  <c r="AA126" i="2"/>
  <c r="AA125" i="2"/>
  <c r="AA124" i="2"/>
  <c r="AA123" i="2"/>
  <c r="AA122" i="2"/>
  <c r="AA121" i="2"/>
  <c r="AA120" i="2"/>
  <c r="AA119" i="2"/>
  <c r="AA118" i="2"/>
  <c r="AA117" i="2"/>
  <c r="AA116" i="2"/>
  <c r="AA115" i="2"/>
  <c r="AA114" i="2"/>
  <c r="AA113" i="2"/>
  <c r="AA112" i="2"/>
  <c r="AA111" i="2"/>
  <c r="AA110" i="2"/>
  <c r="AA109" i="2"/>
  <c r="AA108" i="2"/>
  <c r="AA107" i="2"/>
  <c r="AA106" i="2"/>
  <c r="AA105" i="2"/>
  <c r="AA104" i="2"/>
  <c r="AA103" i="2"/>
  <c r="AA102" i="2"/>
  <c r="AA101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8" i="2"/>
  <c r="AA87" i="2"/>
  <c r="AA86" i="2"/>
  <c r="AA85" i="2"/>
  <c r="AA84" i="2"/>
  <c r="AA83" i="2"/>
  <c r="AA82" i="2"/>
  <c r="AA81" i="2"/>
  <c r="AA80" i="2"/>
  <c r="AA79" i="2"/>
  <c r="AA78" i="2"/>
  <c r="AA77" i="2"/>
  <c r="AA76" i="2"/>
  <c r="AA75" i="2"/>
  <c r="AA74" i="2"/>
  <c r="AA73" i="2"/>
  <c r="AA72" i="2"/>
  <c r="AA71" i="2"/>
  <c r="AA70" i="2"/>
  <c r="AA69" i="2"/>
  <c r="AA68" i="2"/>
  <c r="AA67" i="2"/>
  <c r="AA66" i="2"/>
  <c r="AA65" i="2"/>
  <c r="AA64" i="2"/>
  <c r="AA63" i="2"/>
  <c r="AA62" i="2"/>
  <c r="AA61" i="2"/>
  <c r="AA60" i="2"/>
  <c r="AA59" i="2"/>
  <c r="AA58" i="2"/>
  <c r="AA57" i="2"/>
  <c r="AA56" i="2"/>
  <c r="AA55" i="2"/>
  <c r="AA54" i="2"/>
  <c r="AA53" i="2"/>
  <c r="AA52" i="2"/>
  <c r="AA51" i="2"/>
  <c r="AA50" i="2"/>
  <c r="AA49" i="2"/>
  <c r="AA48" i="2"/>
  <c r="AA47" i="2"/>
  <c r="AA46" i="2"/>
  <c r="AA45" i="2"/>
  <c r="AA44" i="2"/>
  <c r="AA43" i="2"/>
  <c r="AA42" i="2"/>
  <c r="AA41" i="2"/>
  <c r="AA40" i="2"/>
  <c r="AA39" i="2"/>
  <c r="AA38" i="2"/>
  <c r="AA37" i="2"/>
  <c r="AA36" i="2"/>
  <c r="AA35" i="2"/>
  <c r="AA34" i="2"/>
  <c r="AA33" i="2"/>
  <c r="AA32" i="2"/>
  <c r="AA31" i="2"/>
  <c r="AA30" i="2"/>
  <c r="AA29" i="2"/>
  <c r="AA28" i="2"/>
  <c r="AA27" i="2"/>
  <c r="AA26" i="2"/>
  <c r="AA25" i="2"/>
  <c r="AA24" i="2"/>
  <c r="AA23" i="2"/>
  <c r="AA22" i="2"/>
  <c r="AA21" i="2"/>
  <c r="AA20" i="2"/>
  <c r="AA19" i="2"/>
  <c r="AA18" i="2"/>
  <c r="AA17" i="2"/>
  <c r="AA16" i="2"/>
  <c r="AA15" i="2"/>
  <c r="AA14" i="2"/>
  <c r="AA13" i="2"/>
  <c r="AA12" i="2"/>
  <c r="AA11" i="2"/>
  <c r="AA10" i="2"/>
  <c r="AA9" i="2"/>
  <c r="AA8" i="2"/>
  <c r="AA7" i="2"/>
  <c r="AA6" i="2"/>
  <c r="AA5" i="2"/>
  <c r="AA4" i="2"/>
  <c r="AE5148" i="2"/>
  <c r="AD5148" i="2"/>
  <c r="AC5148" i="2"/>
  <c r="AB5148" i="2"/>
  <c r="Z5148" i="2"/>
  <c r="X5148" i="2"/>
  <c r="W5148" i="2"/>
  <c r="V5148" i="2"/>
  <c r="U5148" i="2"/>
  <c r="T5148" i="2"/>
  <c r="AE5147" i="2"/>
  <c r="AD5147" i="2"/>
  <c r="AC5147" i="2"/>
  <c r="AB5147" i="2"/>
  <c r="Z5147" i="2"/>
  <c r="X5147" i="2"/>
  <c r="W5147" i="2"/>
  <c r="V5147" i="2"/>
  <c r="U5147" i="2"/>
  <c r="T5147" i="2"/>
  <c r="AE5146" i="2"/>
  <c r="AD5146" i="2"/>
  <c r="AC5146" i="2"/>
  <c r="AB5146" i="2"/>
  <c r="Z5146" i="2"/>
  <c r="X5146" i="2"/>
  <c r="W5146" i="2"/>
  <c r="V5146" i="2"/>
  <c r="U5146" i="2"/>
  <c r="T5146" i="2"/>
  <c r="AE5145" i="2"/>
  <c r="AD5145" i="2"/>
  <c r="AC5145" i="2"/>
  <c r="AB5145" i="2"/>
  <c r="Z5145" i="2"/>
  <c r="X5145" i="2"/>
  <c r="W5145" i="2"/>
  <c r="V5145" i="2"/>
  <c r="U5145" i="2"/>
  <c r="T5145" i="2"/>
  <c r="AE5144" i="2"/>
  <c r="AD5144" i="2"/>
  <c r="AC5144" i="2"/>
  <c r="AB5144" i="2"/>
  <c r="Z5144" i="2"/>
  <c r="X5144" i="2"/>
  <c r="W5144" i="2"/>
  <c r="V5144" i="2"/>
  <c r="U5144" i="2"/>
  <c r="T5144" i="2"/>
  <c r="AE5143" i="2"/>
  <c r="AD5143" i="2"/>
  <c r="AC5143" i="2"/>
  <c r="AB5143" i="2"/>
  <c r="Z5143" i="2"/>
  <c r="X5143" i="2"/>
  <c r="W5143" i="2"/>
  <c r="V5143" i="2"/>
  <c r="U5143" i="2"/>
  <c r="T5143" i="2"/>
  <c r="AE5142" i="2"/>
  <c r="AD5142" i="2"/>
  <c r="AC5142" i="2"/>
  <c r="AB5142" i="2"/>
  <c r="Z5142" i="2"/>
  <c r="X5142" i="2"/>
  <c r="W5142" i="2"/>
  <c r="V5142" i="2"/>
  <c r="U5142" i="2"/>
  <c r="T5142" i="2"/>
  <c r="AE5141" i="2"/>
  <c r="AD5141" i="2"/>
  <c r="AC5141" i="2"/>
  <c r="AB5141" i="2"/>
  <c r="Z5141" i="2"/>
  <c r="X5141" i="2"/>
  <c r="W5141" i="2"/>
  <c r="V5141" i="2"/>
  <c r="U5141" i="2"/>
  <c r="T5141" i="2"/>
  <c r="AE5140" i="2"/>
  <c r="AD5140" i="2"/>
  <c r="AC5140" i="2"/>
  <c r="AB5140" i="2"/>
  <c r="Z5140" i="2"/>
  <c r="X5140" i="2"/>
  <c r="W5140" i="2"/>
  <c r="V5140" i="2"/>
  <c r="U5140" i="2"/>
  <c r="T5140" i="2"/>
  <c r="AE5139" i="2"/>
  <c r="AD5139" i="2"/>
  <c r="AC5139" i="2"/>
  <c r="AB5139" i="2"/>
  <c r="Z5139" i="2"/>
  <c r="X5139" i="2"/>
  <c r="W5139" i="2"/>
  <c r="V5139" i="2"/>
  <c r="U5139" i="2"/>
  <c r="T5139" i="2"/>
  <c r="AE5138" i="2"/>
  <c r="AD5138" i="2"/>
  <c r="AC5138" i="2"/>
  <c r="AB5138" i="2"/>
  <c r="Z5138" i="2"/>
  <c r="X5138" i="2"/>
  <c r="W5138" i="2"/>
  <c r="V5138" i="2"/>
  <c r="U5138" i="2"/>
  <c r="T5138" i="2"/>
  <c r="AE5137" i="2"/>
  <c r="AD5137" i="2"/>
  <c r="AC5137" i="2"/>
  <c r="AB5137" i="2"/>
  <c r="Z5137" i="2"/>
  <c r="X5137" i="2"/>
  <c r="W5137" i="2"/>
  <c r="V5137" i="2"/>
  <c r="U5137" i="2"/>
  <c r="T5137" i="2"/>
  <c r="AE5136" i="2"/>
  <c r="AD5136" i="2"/>
  <c r="AC5136" i="2"/>
  <c r="AB5136" i="2"/>
  <c r="Z5136" i="2"/>
  <c r="X5136" i="2"/>
  <c r="W5136" i="2"/>
  <c r="V5136" i="2"/>
  <c r="U5136" i="2"/>
  <c r="T5136" i="2"/>
  <c r="AE5135" i="2"/>
  <c r="AD5135" i="2"/>
  <c r="AC5135" i="2"/>
  <c r="AB5135" i="2"/>
  <c r="Z5135" i="2"/>
  <c r="X5135" i="2"/>
  <c r="W5135" i="2"/>
  <c r="V5135" i="2"/>
  <c r="U5135" i="2"/>
  <c r="T5135" i="2"/>
  <c r="AE5134" i="2"/>
  <c r="AD5134" i="2"/>
  <c r="AC5134" i="2"/>
  <c r="AB5134" i="2"/>
  <c r="Z5134" i="2"/>
  <c r="X5134" i="2"/>
  <c r="W5134" i="2"/>
  <c r="V5134" i="2"/>
  <c r="U5134" i="2"/>
  <c r="T5134" i="2"/>
  <c r="AE5133" i="2"/>
  <c r="AD5133" i="2"/>
  <c r="AC5133" i="2"/>
  <c r="AB5133" i="2"/>
  <c r="Z5133" i="2"/>
  <c r="X5133" i="2"/>
  <c r="W5133" i="2"/>
  <c r="V5133" i="2"/>
  <c r="U5133" i="2"/>
  <c r="T5133" i="2"/>
  <c r="AE5132" i="2"/>
  <c r="AD5132" i="2"/>
  <c r="AC5132" i="2"/>
  <c r="AB5132" i="2"/>
  <c r="Z5132" i="2"/>
  <c r="X5132" i="2"/>
  <c r="W5132" i="2"/>
  <c r="V5132" i="2"/>
  <c r="U5132" i="2"/>
  <c r="T5132" i="2"/>
  <c r="AE5131" i="2"/>
  <c r="AD5131" i="2"/>
  <c r="AC5131" i="2"/>
  <c r="AB5131" i="2"/>
  <c r="Z5131" i="2"/>
  <c r="X5131" i="2"/>
  <c r="W5131" i="2"/>
  <c r="V5131" i="2"/>
  <c r="U5131" i="2"/>
  <c r="T5131" i="2"/>
  <c r="AE5130" i="2"/>
  <c r="AD5130" i="2"/>
  <c r="AC5130" i="2"/>
  <c r="AB5130" i="2"/>
  <c r="Z5130" i="2"/>
  <c r="X5130" i="2"/>
  <c r="W5130" i="2"/>
  <c r="V5130" i="2"/>
  <c r="U5130" i="2"/>
  <c r="T5130" i="2"/>
  <c r="AE5129" i="2"/>
  <c r="AD5129" i="2"/>
  <c r="AC5129" i="2"/>
  <c r="AB5129" i="2"/>
  <c r="Z5129" i="2"/>
  <c r="X5129" i="2"/>
  <c r="W5129" i="2"/>
  <c r="V5129" i="2"/>
  <c r="U5129" i="2"/>
  <c r="T5129" i="2"/>
  <c r="AE5128" i="2"/>
  <c r="AD5128" i="2"/>
  <c r="AC5128" i="2"/>
  <c r="AB5128" i="2"/>
  <c r="Z5128" i="2"/>
  <c r="X5128" i="2"/>
  <c r="W5128" i="2"/>
  <c r="V5128" i="2"/>
  <c r="U5128" i="2"/>
  <c r="T5128" i="2"/>
  <c r="AE5127" i="2"/>
  <c r="AD5127" i="2"/>
  <c r="AC5127" i="2"/>
  <c r="AB5127" i="2"/>
  <c r="Z5127" i="2"/>
  <c r="X5127" i="2"/>
  <c r="W5127" i="2"/>
  <c r="V5127" i="2"/>
  <c r="U5127" i="2"/>
  <c r="T5127" i="2"/>
  <c r="AE5126" i="2"/>
  <c r="AD5126" i="2"/>
  <c r="AC5126" i="2"/>
  <c r="AB5126" i="2"/>
  <c r="Z5126" i="2"/>
  <c r="X5126" i="2"/>
  <c r="W5126" i="2"/>
  <c r="V5126" i="2"/>
  <c r="U5126" i="2"/>
  <c r="T5126" i="2"/>
  <c r="AE5125" i="2"/>
  <c r="AD5125" i="2"/>
  <c r="AC5125" i="2"/>
  <c r="AB5125" i="2"/>
  <c r="Z5125" i="2"/>
  <c r="X5125" i="2"/>
  <c r="W5125" i="2"/>
  <c r="V5125" i="2"/>
  <c r="U5125" i="2"/>
  <c r="T5125" i="2"/>
  <c r="AE5124" i="2"/>
  <c r="AD5124" i="2"/>
  <c r="AC5124" i="2"/>
  <c r="AB5124" i="2"/>
  <c r="Z5124" i="2"/>
  <c r="X5124" i="2"/>
  <c r="W5124" i="2"/>
  <c r="V5124" i="2"/>
  <c r="U5124" i="2"/>
  <c r="T5124" i="2"/>
  <c r="AE5123" i="2"/>
  <c r="AD5123" i="2"/>
  <c r="AC5123" i="2"/>
  <c r="AB5123" i="2"/>
  <c r="Z5123" i="2"/>
  <c r="X5123" i="2"/>
  <c r="W5123" i="2"/>
  <c r="V5123" i="2"/>
  <c r="U5123" i="2"/>
  <c r="T5123" i="2"/>
  <c r="AE5122" i="2"/>
  <c r="AD5122" i="2"/>
  <c r="AC5122" i="2"/>
  <c r="AB5122" i="2"/>
  <c r="Z5122" i="2"/>
  <c r="X5122" i="2"/>
  <c r="W5122" i="2"/>
  <c r="V5122" i="2"/>
  <c r="U5122" i="2"/>
  <c r="T5122" i="2"/>
  <c r="AE5121" i="2"/>
  <c r="AD5121" i="2"/>
  <c r="AC5121" i="2"/>
  <c r="AB5121" i="2"/>
  <c r="Z5121" i="2"/>
  <c r="X5121" i="2"/>
  <c r="W5121" i="2"/>
  <c r="V5121" i="2"/>
  <c r="U5121" i="2"/>
  <c r="T5121" i="2"/>
  <c r="AE5120" i="2"/>
  <c r="AD5120" i="2"/>
  <c r="AC5120" i="2"/>
  <c r="AB5120" i="2"/>
  <c r="Z5120" i="2"/>
  <c r="X5120" i="2"/>
  <c r="W5120" i="2"/>
  <c r="V5120" i="2"/>
  <c r="U5120" i="2"/>
  <c r="T5120" i="2"/>
  <c r="AE5119" i="2"/>
  <c r="AD5119" i="2"/>
  <c r="AC5119" i="2"/>
  <c r="AB5119" i="2"/>
  <c r="Z5119" i="2"/>
  <c r="X5119" i="2"/>
  <c r="W5119" i="2"/>
  <c r="V5119" i="2"/>
  <c r="U5119" i="2"/>
  <c r="T5119" i="2"/>
  <c r="AE5118" i="2"/>
  <c r="AD5118" i="2"/>
  <c r="AC5118" i="2"/>
  <c r="AB5118" i="2"/>
  <c r="Z5118" i="2"/>
  <c r="X5118" i="2"/>
  <c r="W5118" i="2"/>
  <c r="V5118" i="2"/>
  <c r="U5118" i="2"/>
  <c r="T5118" i="2"/>
  <c r="AE5117" i="2"/>
  <c r="AD5117" i="2"/>
  <c r="AC5117" i="2"/>
  <c r="AB5117" i="2"/>
  <c r="Z5117" i="2"/>
  <c r="X5117" i="2"/>
  <c r="W5117" i="2"/>
  <c r="V5117" i="2"/>
  <c r="U5117" i="2"/>
  <c r="T5117" i="2"/>
  <c r="AE5116" i="2"/>
  <c r="AD5116" i="2"/>
  <c r="AC5116" i="2"/>
  <c r="AB5116" i="2"/>
  <c r="Z5116" i="2"/>
  <c r="X5116" i="2"/>
  <c r="W5116" i="2"/>
  <c r="V5116" i="2"/>
  <c r="U5116" i="2"/>
  <c r="T5116" i="2"/>
  <c r="AE5115" i="2"/>
  <c r="AD5115" i="2"/>
  <c r="AC5115" i="2"/>
  <c r="AB5115" i="2"/>
  <c r="Z5115" i="2"/>
  <c r="X5115" i="2"/>
  <c r="W5115" i="2"/>
  <c r="V5115" i="2"/>
  <c r="U5115" i="2"/>
  <c r="T5115" i="2"/>
  <c r="AE5114" i="2"/>
  <c r="AD5114" i="2"/>
  <c r="AC5114" i="2"/>
  <c r="AB5114" i="2"/>
  <c r="Z5114" i="2"/>
  <c r="X5114" i="2"/>
  <c r="W5114" i="2"/>
  <c r="V5114" i="2"/>
  <c r="U5114" i="2"/>
  <c r="T5114" i="2"/>
  <c r="AE5113" i="2"/>
  <c r="AD5113" i="2"/>
  <c r="AC5113" i="2"/>
  <c r="AB5113" i="2"/>
  <c r="Z5113" i="2"/>
  <c r="X5113" i="2"/>
  <c r="W5113" i="2"/>
  <c r="V5113" i="2"/>
  <c r="U5113" i="2"/>
  <c r="T5113" i="2"/>
  <c r="AE5112" i="2"/>
  <c r="AD5112" i="2"/>
  <c r="AC5112" i="2"/>
  <c r="AB5112" i="2"/>
  <c r="Z5112" i="2"/>
  <c r="X5112" i="2"/>
  <c r="W5112" i="2"/>
  <c r="V5112" i="2"/>
  <c r="U5112" i="2"/>
  <c r="T5112" i="2"/>
  <c r="AE5111" i="2"/>
  <c r="AD5111" i="2"/>
  <c r="AC5111" i="2"/>
  <c r="AB5111" i="2"/>
  <c r="Z5111" i="2"/>
  <c r="X5111" i="2"/>
  <c r="W5111" i="2"/>
  <c r="V5111" i="2"/>
  <c r="U5111" i="2"/>
  <c r="T5111" i="2"/>
  <c r="AE5110" i="2"/>
  <c r="AD5110" i="2"/>
  <c r="AC5110" i="2"/>
  <c r="AB5110" i="2"/>
  <c r="Z5110" i="2"/>
  <c r="X5110" i="2"/>
  <c r="W5110" i="2"/>
  <c r="V5110" i="2"/>
  <c r="U5110" i="2"/>
  <c r="T5110" i="2"/>
  <c r="AE5109" i="2"/>
  <c r="AD5109" i="2"/>
  <c r="AC5109" i="2"/>
  <c r="AB5109" i="2"/>
  <c r="Z5109" i="2"/>
  <c r="X5109" i="2"/>
  <c r="W5109" i="2"/>
  <c r="V5109" i="2"/>
  <c r="U5109" i="2"/>
  <c r="T5109" i="2"/>
  <c r="AE5108" i="2"/>
  <c r="AD5108" i="2"/>
  <c r="AC5108" i="2"/>
  <c r="AB5108" i="2"/>
  <c r="Z5108" i="2"/>
  <c r="X5108" i="2"/>
  <c r="W5108" i="2"/>
  <c r="V5108" i="2"/>
  <c r="U5108" i="2"/>
  <c r="T5108" i="2"/>
  <c r="AE5107" i="2"/>
  <c r="AD5107" i="2"/>
  <c r="AC5107" i="2"/>
  <c r="AB5107" i="2"/>
  <c r="Z5107" i="2"/>
  <c r="X5107" i="2"/>
  <c r="W5107" i="2"/>
  <c r="V5107" i="2"/>
  <c r="U5107" i="2"/>
  <c r="T5107" i="2"/>
  <c r="AE5106" i="2"/>
  <c r="AD5106" i="2"/>
  <c r="AC5106" i="2"/>
  <c r="AB5106" i="2"/>
  <c r="Z5106" i="2"/>
  <c r="X5106" i="2"/>
  <c r="W5106" i="2"/>
  <c r="V5106" i="2"/>
  <c r="U5106" i="2"/>
  <c r="T5106" i="2"/>
  <c r="AE5105" i="2"/>
  <c r="AD5105" i="2"/>
  <c r="AC5105" i="2"/>
  <c r="AB5105" i="2"/>
  <c r="Z5105" i="2"/>
  <c r="X5105" i="2"/>
  <c r="W5105" i="2"/>
  <c r="V5105" i="2"/>
  <c r="U5105" i="2"/>
  <c r="T5105" i="2"/>
  <c r="AE5104" i="2"/>
  <c r="AD5104" i="2"/>
  <c r="AC5104" i="2"/>
  <c r="AB5104" i="2"/>
  <c r="Z5104" i="2"/>
  <c r="X5104" i="2"/>
  <c r="W5104" i="2"/>
  <c r="V5104" i="2"/>
  <c r="U5104" i="2"/>
  <c r="T5104" i="2"/>
  <c r="AE5103" i="2"/>
  <c r="AD5103" i="2"/>
  <c r="AC5103" i="2"/>
  <c r="AB5103" i="2"/>
  <c r="Z5103" i="2"/>
  <c r="X5103" i="2"/>
  <c r="W5103" i="2"/>
  <c r="V5103" i="2"/>
  <c r="U5103" i="2"/>
  <c r="T5103" i="2"/>
  <c r="AE5102" i="2"/>
  <c r="AD5102" i="2"/>
  <c r="AC5102" i="2"/>
  <c r="AB5102" i="2"/>
  <c r="Z5102" i="2"/>
  <c r="X5102" i="2"/>
  <c r="W5102" i="2"/>
  <c r="V5102" i="2"/>
  <c r="U5102" i="2"/>
  <c r="T5102" i="2"/>
  <c r="AE5101" i="2"/>
  <c r="AD5101" i="2"/>
  <c r="AC5101" i="2"/>
  <c r="AB5101" i="2"/>
  <c r="Z5101" i="2"/>
  <c r="X5101" i="2"/>
  <c r="W5101" i="2"/>
  <c r="V5101" i="2"/>
  <c r="U5101" i="2"/>
  <c r="T5101" i="2"/>
  <c r="AE5100" i="2"/>
  <c r="AD5100" i="2"/>
  <c r="AC5100" i="2"/>
  <c r="AB5100" i="2"/>
  <c r="Z5100" i="2"/>
  <c r="X5100" i="2"/>
  <c r="W5100" i="2"/>
  <c r="V5100" i="2"/>
  <c r="U5100" i="2"/>
  <c r="T5100" i="2"/>
  <c r="AE5099" i="2"/>
  <c r="AD5099" i="2"/>
  <c r="AC5099" i="2"/>
  <c r="AB5099" i="2"/>
  <c r="Z5099" i="2"/>
  <c r="X5099" i="2"/>
  <c r="W5099" i="2"/>
  <c r="V5099" i="2"/>
  <c r="U5099" i="2"/>
  <c r="T5099" i="2"/>
  <c r="AE5098" i="2"/>
  <c r="AD5098" i="2"/>
  <c r="AC5098" i="2"/>
  <c r="AB5098" i="2"/>
  <c r="Z5098" i="2"/>
  <c r="X5098" i="2"/>
  <c r="W5098" i="2"/>
  <c r="V5098" i="2"/>
  <c r="U5098" i="2"/>
  <c r="T5098" i="2"/>
  <c r="AE5097" i="2"/>
  <c r="AD5097" i="2"/>
  <c r="AC5097" i="2"/>
  <c r="AB5097" i="2"/>
  <c r="Z5097" i="2"/>
  <c r="X5097" i="2"/>
  <c r="W5097" i="2"/>
  <c r="V5097" i="2"/>
  <c r="U5097" i="2"/>
  <c r="T5097" i="2"/>
  <c r="AE5096" i="2"/>
  <c r="AD5096" i="2"/>
  <c r="AC5096" i="2"/>
  <c r="AB5096" i="2"/>
  <c r="Z5096" i="2"/>
  <c r="X5096" i="2"/>
  <c r="W5096" i="2"/>
  <c r="V5096" i="2"/>
  <c r="U5096" i="2"/>
  <c r="T5096" i="2"/>
  <c r="AE5095" i="2"/>
  <c r="AD5095" i="2"/>
  <c r="AC5095" i="2"/>
  <c r="AB5095" i="2"/>
  <c r="Z5095" i="2"/>
  <c r="X5095" i="2"/>
  <c r="W5095" i="2"/>
  <c r="V5095" i="2"/>
  <c r="U5095" i="2"/>
  <c r="T5095" i="2"/>
  <c r="AE5094" i="2"/>
  <c r="AD5094" i="2"/>
  <c r="AC5094" i="2"/>
  <c r="AB5094" i="2"/>
  <c r="Z5094" i="2"/>
  <c r="X5094" i="2"/>
  <c r="W5094" i="2"/>
  <c r="V5094" i="2"/>
  <c r="U5094" i="2"/>
  <c r="T5094" i="2"/>
  <c r="AE5093" i="2"/>
  <c r="AD5093" i="2"/>
  <c r="AC5093" i="2"/>
  <c r="AB5093" i="2"/>
  <c r="Z5093" i="2"/>
  <c r="X5093" i="2"/>
  <c r="W5093" i="2"/>
  <c r="V5093" i="2"/>
  <c r="U5093" i="2"/>
  <c r="T5093" i="2"/>
  <c r="AE5092" i="2"/>
  <c r="AD5092" i="2"/>
  <c r="AC5092" i="2"/>
  <c r="AB5092" i="2"/>
  <c r="Z5092" i="2"/>
  <c r="X5092" i="2"/>
  <c r="W5092" i="2"/>
  <c r="V5092" i="2"/>
  <c r="U5092" i="2"/>
  <c r="T5092" i="2"/>
  <c r="AE5091" i="2"/>
  <c r="AD5091" i="2"/>
  <c r="AC5091" i="2"/>
  <c r="AB5091" i="2"/>
  <c r="Z5091" i="2"/>
  <c r="X5091" i="2"/>
  <c r="W5091" i="2"/>
  <c r="V5091" i="2"/>
  <c r="U5091" i="2"/>
  <c r="T5091" i="2"/>
  <c r="AE5090" i="2"/>
  <c r="AD5090" i="2"/>
  <c r="AC5090" i="2"/>
  <c r="AB5090" i="2"/>
  <c r="Z5090" i="2"/>
  <c r="X5090" i="2"/>
  <c r="W5090" i="2"/>
  <c r="V5090" i="2"/>
  <c r="U5090" i="2"/>
  <c r="T5090" i="2"/>
  <c r="AE5089" i="2"/>
  <c r="AD5089" i="2"/>
  <c r="AC5089" i="2"/>
  <c r="AB5089" i="2"/>
  <c r="Z5089" i="2"/>
  <c r="X5089" i="2"/>
  <c r="W5089" i="2"/>
  <c r="V5089" i="2"/>
  <c r="U5089" i="2"/>
  <c r="T5089" i="2"/>
  <c r="AE5088" i="2"/>
  <c r="AD5088" i="2"/>
  <c r="AC5088" i="2"/>
  <c r="AB5088" i="2"/>
  <c r="Z5088" i="2"/>
  <c r="X5088" i="2"/>
  <c r="W5088" i="2"/>
  <c r="V5088" i="2"/>
  <c r="U5088" i="2"/>
  <c r="T5088" i="2"/>
  <c r="AE5087" i="2"/>
  <c r="AD5087" i="2"/>
  <c r="AC5087" i="2"/>
  <c r="AB5087" i="2"/>
  <c r="Z5087" i="2"/>
  <c r="X5087" i="2"/>
  <c r="W5087" i="2"/>
  <c r="V5087" i="2"/>
  <c r="U5087" i="2"/>
  <c r="T5087" i="2"/>
  <c r="AE5086" i="2"/>
  <c r="AD5086" i="2"/>
  <c r="AC5086" i="2"/>
  <c r="AB5086" i="2"/>
  <c r="Z5086" i="2"/>
  <c r="X5086" i="2"/>
  <c r="W5086" i="2"/>
  <c r="V5086" i="2"/>
  <c r="U5086" i="2"/>
  <c r="T5086" i="2"/>
  <c r="AE5085" i="2"/>
  <c r="AD5085" i="2"/>
  <c r="AC5085" i="2"/>
  <c r="AB5085" i="2"/>
  <c r="Z5085" i="2"/>
  <c r="X5085" i="2"/>
  <c r="W5085" i="2"/>
  <c r="V5085" i="2"/>
  <c r="U5085" i="2"/>
  <c r="T5085" i="2"/>
  <c r="AE5084" i="2"/>
  <c r="AD5084" i="2"/>
  <c r="AC5084" i="2"/>
  <c r="AB5084" i="2"/>
  <c r="Z5084" i="2"/>
  <c r="X5084" i="2"/>
  <c r="W5084" i="2"/>
  <c r="V5084" i="2"/>
  <c r="U5084" i="2"/>
  <c r="T5084" i="2"/>
  <c r="AE5083" i="2"/>
  <c r="AD5083" i="2"/>
  <c r="AC5083" i="2"/>
  <c r="AB5083" i="2"/>
  <c r="Z5083" i="2"/>
  <c r="X5083" i="2"/>
  <c r="W5083" i="2"/>
  <c r="V5083" i="2"/>
  <c r="U5083" i="2"/>
  <c r="T5083" i="2"/>
  <c r="AE5082" i="2"/>
  <c r="AD5082" i="2"/>
  <c r="AC5082" i="2"/>
  <c r="AB5082" i="2"/>
  <c r="Z5082" i="2"/>
  <c r="X5082" i="2"/>
  <c r="W5082" i="2"/>
  <c r="V5082" i="2"/>
  <c r="U5082" i="2"/>
  <c r="T5082" i="2"/>
  <c r="AE5081" i="2"/>
  <c r="AD5081" i="2"/>
  <c r="AC5081" i="2"/>
  <c r="AB5081" i="2"/>
  <c r="Z5081" i="2"/>
  <c r="X5081" i="2"/>
  <c r="W5081" i="2"/>
  <c r="V5081" i="2"/>
  <c r="U5081" i="2"/>
  <c r="T5081" i="2"/>
  <c r="AE5080" i="2"/>
  <c r="AD5080" i="2"/>
  <c r="AC5080" i="2"/>
  <c r="AB5080" i="2"/>
  <c r="Z5080" i="2"/>
  <c r="X5080" i="2"/>
  <c r="W5080" i="2"/>
  <c r="V5080" i="2"/>
  <c r="U5080" i="2"/>
  <c r="T5080" i="2"/>
  <c r="AE5079" i="2"/>
  <c r="AD5079" i="2"/>
  <c r="AC5079" i="2"/>
  <c r="AB5079" i="2"/>
  <c r="Z5079" i="2"/>
  <c r="X5079" i="2"/>
  <c r="W5079" i="2"/>
  <c r="V5079" i="2"/>
  <c r="U5079" i="2"/>
  <c r="T5079" i="2"/>
  <c r="AE5078" i="2"/>
  <c r="AD5078" i="2"/>
  <c r="AC5078" i="2"/>
  <c r="AB5078" i="2"/>
  <c r="Z5078" i="2"/>
  <c r="X5078" i="2"/>
  <c r="W5078" i="2"/>
  <c r="V5078" i="2"/>
  <c r="U5078" i="2"/>
  <c r="T5078" i="2"/>
  <c r="AE5077" i="2"/>
  <c r="AD5077" i="2"/>
  <c r="AC5077" i="2"/>
  <c r="AB5077" i="2"/>
  <c r="Z5077" i="2"/>
  <c r="X5077" i="2"/>
  <c r="W5077" i="2"/>
  <c r="V5077" i="2"/>
  <c r="U5077" i="2"/>
  <c r="T5077" i="2"/>
  <c r="AE5076" i="2"/>
  <c r="AD5076" i="2"/>
  <c r="AC5076" i="2"/>
  <c r="AB5076" i="2"/>
  <c r="Z5076" i="2"/>
  <c r="X5076" i="2"/>
  <c r="W5076" i="2"/>
  <c r="V5076" i="2"/>
  <c r="U5076" i="2"/>
  <c r="T5076" i="2"/>
  <c r="AE5075" i="2"/>
  <c r="AD5075" i="2"/>
  <c r="AC5075" i="2"/>
  <c r="AB5075" i="2"/>
  <c r="Z5075" i="2"/>
  <c r="X5075" i="2"/>
  <c r="W5075" i="2"/>
  <c r="V5075" i="2"/>
  <c r="U5075" i="2"/>
  <c r="T5075" i="2"/>
  <c r="AE5074" i="2"/>
  <c r="AD5074" i="2"/>
  <c r="AC5074" i="2"/>
  <c r="AB5074" i="2"/>
  <c r="Z5074" i="2"/>
  <c r="X5074" i="2"/>
  <c r="W5074" i="2"/>
  <c r="V5074" i="2"/>
  <c r="U5074" i="2"/>
  <c r="T5074" i="2"/>
  <c r="AE5073" i="2"/>
  <c r="AD5073" i="2"/>
  <c r="AC5073" i="2"/>
  <c r="AB5073" i="2"/>
  <c r="Z5073" i="2"/>
  <c r="X5073" i="2"/>
  <c r="W5073" i="2"/>
  <c r="V5073" i="2"/>
  <c r="U5073" i="2"/>
  <c r="T5073" i="2"/>
  <c r="AE5072" i="2"/>
  <c r="AD5072" i="2"/>
  <c r="AC5072" i="2"/>
  <c r="AB5072" i="2"/>
  <c r="Z5072" i="2"/>
  <c r="X5072" i="2"/>
  <c r="W5072" i="2"/>
  <c r="V5072" i="2"/>
  <c r="U5072" i="2"/>
  <c r="T5072" i="2"/>
  <c r="AE5071" i="2"/>
  <c r="AD5071" i="2"/>
  <c r="AC5071" i="2"/>
  <c r="AB5071" i="2"/>
  <c r="Z5071" i="2"/>
  <c r="X5071" i="2"/>
  <c r="W5071" i="2"/>
  <c r="V5071" i="2"/>
  <c r="U5071" i="2"/>
  <c r="T5071" i="2"/>
  <c r="AE5070" i="2"/>
  <c r="AD5070" i="2"/>
  <c r="AC5070" i="2"/>
  <c r="AB5070" i="2"/>
  <c r="Z5070" i="2"/>
  <c r="X5070" i="2"/>
  <c r="W5070" i="2"/>
  <c r="V5070" i="2"/>
  <c r="U5070" i="2"/>
  <c r="T5070" i="2"/>
  <c r="AE5069" i="2"/>
  <c r="AD5069" i="2"/>
  <c r="AC5069" i="2"/>
  <c r="AB5069" i="2"/>
  <c r="Z5069" i="2"/>
  <c r="X5069" i="2"/>
  <c r="W5069" i="2"/>
  <c r="V5069" i="2"/>
  <c r="U5069" i="2"/>
  <c r="T5069" i="2"/>
  <c r="AE5068" i="2"/>
  <c r="AD5068" i="2"/>
  <c r="AC5068" i="2"/>
  <c r="AB5068" i="2"/>
  <c r="Z5068" i="2"/>
  <c r="X5068" i="2"/>
  <c r="W5068" i="2"/>
  <c r="V5068" i="2"/>
  <c r="U5068" i="2"/>
  <c r="T5068" i="2"/>
  <c r="AE5067" i="2"/>
  <c r="AD5067" i="2"/>
  <c r="AC5067" i="2"/>
  <c r="AB5067" i="2"/>
  <c r="Z5067" i="2"/>
  <c r="X5067" i="2"/>
  <c r="W5067" i="2"/>
  <c r="V5067" i="2"/>
  <c r="U5067" i="2"/>
  <c r="T5067" i="2"/>
  <c r="AE5066" i="2"/>
  <c r="AD5066" i="2"/>
  <c r="AC5066" i="2"/>
  <c r="AB5066" i="2"/>
  <c r="Z5066" i="2"/>
  <c r="X5066" i="2"/>
  <c r="W5066" i="2"/>
  <c r="V5066" i="2"/>
  <c r="U5066" i="2"/>
  <c r="T5066" i="2"/>
  <c r="AE5065" i="2"/>
  <c r="AD5065" i="2"/>
  <c r="AC5065" i="2"/>
  <c r="AB5065" i="2"/>
  <c r="Z5065" i="2"/>
  <c r="X5065" i="2"/>
  <c r="W5065" i="2"/>
  <c r="V5065" i="2"/>
  <c r="U5065" i="2"/>
  <c r="T5065" i="2"/>
  <c r="AE5064" i="2"/>
  <c r="AD5064" i="2"/>
  <c r="AC5064" i="2"/>
  <c r="AB5064" i="2"/>
  <c r="Z5064" i="2"/>
  <c r="X5064" i="2"/>
  <c r="W5064" i="2"/>
  <c r="V5064" i="2"/>
  <c r="U5064" i="2"/>
  <c r="T5064" i="2"/>
  <c r="AE5063" i="2"/>
  <c r="AD5063" i="2"/>
  <c r="AC5063" i="2"/>
  <c r="AB5063" i="2"/>
  <c r="Z5063" i="2"/>
  <c r="X5063" i="2"/>
  <c r="W5063" i="2"/>
  <c r="V5063" i="2"/>
  <c r="U5063" i="2"/>
  <c r="T5063" i="2"/>
  <c r="AE5062" i="2"/>
  <c r="AD5062" i="2"/>
  <c r="AC5062" i="2"/>
  <c r="AB5062" i="2"/>
  <c r="Z5062" i="2"/>
  <c r="X5062" i="2"/>
  <c r="W5062" i="2"/>
  <c r="V5062" i="2"/>
  <c r="U5062" i="2"/>
  <c r="T5062" i="2"/>
  <c r="AE5061" i="2"/>
  <c r="AD5061" i="2"/>
  <c r="AC5061" i="2"/>
  <c r="AB5061" i="2"/>
  <c r="Z5061" i="2"/>
  <c r="X5061" i="2"/>
  <c r="W5061" i="2"/>
  <c r="V5061" i="2"/>
  <c r="U5061" i="2"/>
  <c r="T5061" i="2"/>
  <c r="AE5060" i="2"/>
  <c r="AD5060" i="2"/>
  <c r="AC5060" i="2"/>
  <c r="AB5060" i="2"/>
  <c r="Z5060" i="2"/>
  <c r="X5060" i="2"/>
  <c r="W5060" i="2"/>
  <c r="V5060" i="2"/>
  <c r="U5060" i="2"/>
  <c r="T5060" i="2"/>
  <c r="AE5059" i="2"/>
  <c r="AD5059" i="2"/>
  <c r="AC5059" i="2"/>
  <c r="AB5059" i="2"/>
  <c r="Z5059" i="2"/>
  <c r="X5059" i="2"/>
  <c r="W5059" i="2"/>
  <c r="V5059" i="2"/>
  <c r="U5059" i="2"/>
  <c r="T5059" i="2"/>
  <c r="AE5058" i="2"/>
  <c r="AD5058" i="2"/>
  <c r="AC5058" i="2"/>
  <c r="AB5058" i="2"/>
  <c r="Z5058" i="2"/>
  <c r="X5058" i="2"/>
  <c r="W5058" i="2"/>
  <c r="V5058" i="2"/>
  <c r="U5058" i="2"/>
  <c r="T5058" i="2"/>
  <c r="AE5057" i="2"/>
  <c r="AD5057" i="2"/>
  <c r="AC5057" i="2"/>
  <c r="AB5057" i="2"/>
  <c r="Z5057" i="2"/>
  <c r="X5057" i="2"/>
  <c r="W5057" i="2"/>
  <c r="V5057" i="2"/>
  <c r="U5057" i="2"/>
  <c r="T5057" i="2"/>
  <c r="AE5056" i="2"/>
  <c r="AD5056" i="2"/>
  <c r="AC5056" i="2"/>
  <c r="AB5056" i="2"/>
  <c r="Z5056" i="2"/>
  <c r="X5056" i="2"/>
  <c r="W5056" i="2"/>
  <c r="V5056" i="2"/>
  <c r="U5056" i="2"/>
  <c r="T5056" i="2"/>
  <c r="AE5055" i="2"/>
  <c r="AD5055" i="2"/>
  <c r="AC5055" i="2"/>
  <c r="AB5055" i="2"/>
  <c r="Z5055" i="2"/>
  <c r="X5055" i="2"/>
  <c r="W5055" i="2"/>
  <c r="V5055" i="2"/>
  <c r="U5055" i="2"/>
  <c r="T5055" i="2"/>
  <c r="AE5054" i="2"/>
  <c r="AD5054" i="2"/>
  <c r="AC5054" i="2"/>
  <c r="AB5054" i="2"/>
  <c r="Z5054" i="2"/>
  <c r="X5054" i="2"/>
  <c r="W5054" i="2"/>
  <c r="V5054" i="2"/>
  <c r="U5054" i="2"/>
  <c r="T5054" i="2"/>
  <c r="AE5053" i="2"/>
  <c r="AD5053" i="2"/>
  <c r="AC5053" i="2"/>
  <c r="AB5053" i="2"/>
  <c r="Z5053" i="2"/>
  <c r="X5053" i="2"/>
  <c r="W5053" i="2"/>
  <c r="V5053" i="2"/>
  <c r="U5053" i="2"/>
  <c r="T5053" i="2"/>
  <c r="AE5052" i="2"/>
  <c r="AD5052" i="2"/>
  <c r="AC5052" i="2"/>
  <c r="AB5052" i="2"/>
  <c r="Z5052" i="2"/>
  <c r="X5052" i="2"/>
  <c r="W5052" i="2"/>
  <c r="V5052" i="2"/>
  <c r="U5052" i="2"/>
  <c r="T5052" i="2"/>
  <c r="AE5051" i="2"/>
  <c r="AD5051" i="2"/>
  <c r="AC5051" i="2"/>
  <c r="AB5051" i="2"/>
  <c r="Z5051" i="2"/>
  <c r="X5051" i="2"/>
  <c r="W5051" i="2"/>
  <c r="V5051" i="2"/>
  <c r="U5051" i="2"/>
  <c r="T5051" i="2"/>
  <c r="AE5050" i="2"/>
  <c r="AD5050" i="2"/>
  <c r="AC5050" i="2"/>
  <c r="AB5050" i="2"/>
  <c r="Z5050" i="2"/>
  <c r="X5050" i="2"/>
  <c r="W5050" i="2"/>
  <c r="V5050" i="2"/>
  <c r="U5050" i="2"/>
  <c r="T5050" i="2"/>
  <c r="AE5049" i="2"/>
  <c r="AD5049" i="2"/>
  <c r="AC5049" i="2"/>
  <c r="AB5049" i="2"/>
  <c r="Z5049" i="2"/>
  <c r="X5049" i="2"/>
  <c r="W5049" i="2"/>
  <c r="V5049" i="2"/>
  <c r="U5049" i="2"/>
  <c r="T5049" i="2"/>
  <c r="AE5048" i="2"/>
  <c r="AD5048" i="2"/>
  <c r="AC5048" i="2"/>
  <c r="AB5048" i="2"/>
  <c r="Z5048" i="2"/>
  <c r="X5048" i="2"/>
  <c r="W5048" i="2"/>
  <c r="V5048" i="2"/>
  <c r="U5048" i="2"/>
  <c r="T5048" i="2"/>
  <c r="AE5047" i="2"/>
  <c r="AD5047" i="2"/>
  <c r="AC5047" i="2"/>
  <c r="AB5047" i="2"/>
  <c r="Z5047" i="2"/>
  <c r="X5047" i="2"/>
  <c r="W5047" i="2"/>
  <c r="V5047" i="2"/>
  <c r="U5047" i="2"/>
  <c r="T5047" i="2"/>
  <c r="AE5046" i="2"/>
  <c r="AD5046" i="2"/>
  <c r="AC5046" i="2"/>
  <c r="AB5046" i="2"/>
  <c r="Z5046" i="2"/>
  <c r="X5046" i="2"/>
  <c r="W5046" i="2"/>
  <c r="V5046" i="2"/>
  <c r="U5046" i="2"/>
  <c r="T5046" i="2"/>
  <c r="AE5045" i="2"/>
  <c r="AD5045" i="2"/>
  <c r="AC5045" i="2"/>
  <c r="AB5045" i="2"/>
  <c r="Z5045" i="2"/>
  <c r="X5045" i="2"/>
  <c r="W5045" i="2"/>
  <c r="V5045" i="2"/>
  <c r="U5045" i="2"/>
  <c r="T5045" i="2"/>
  <c r="AE5044" i="2"/>
  <c r="AD5044" i="2"/>
  <c r="AC5044" i="2"/>
  <c r="AB5044" i="2"/>
  <c r="Z5044" i="2"/>
  <c r="X5044" i="2"/>
  <c r="W5044" i="2"/>
  <c r="V5044" i="2"/>
  <c r="U5044" i="2"/>
  <c r="T5044" i="2"/>
  <c r="AE5043" i="2"/>
  <c r="AD5043" i="2"/>
  <c r="AC5043" i="2"/>
  <c r="AB5043" i="2"/>
  <c r="Z5043" i="2"/>
  <c r="X5043" i="2"/>
  <c r="W5043" i="2"/>
  <c r="V5043" i="2"/>
  <c r="U5043" i="2"/>
  <c r="T5043" i="2"/>
  <c r="AE5042" i="2"/>
  <c r="AD5042" i="2"/>
  <c r="AC5042" i="2"/>
  <c r="AB5042" i="2"/>
  <c r="Z5042" i="2"/>
  <c r="X5042" i="2"/>
  <c r="W5042" i="2"/>
  <c r="V5042" i="2"/>
  <c r="U5042" i="2"/>
  <c r="T5042" i="2"/>
  <c r="AE5041" i="2"/>
  <c r="AD5041" i="2"/>
  <c r="AC5041" i="2"/>
  <c r="AB5041" i="2"/>
  <c r="Z5041" i="2"/>
  <c r="X5041" i="2"/>
  <c r="W5041" i="2"/>
  <c r="V5041" i="2"/>
  <c r="U5041" i="2"/>
  <c r="T5041" i="2"/>
  <c r="AE5040" i="2"/>
  <c r="AD5040" i="2"/>
  <c r="AC5040" i="2"/>
  <c r="AB5040" i="2"/>
  <c r="Z5040" i="2"/>
  <c r="X5040" i="2"/>
  <c r="W5040" i="2"/>
  <c r="V5040" i="2"/>
  <c r="U5040" i="2"/>
  <c r="T5040" i="2"/>
  <c r="AE5039" i="2"/>
  <c r="AD5039" i="2"/>
  <c r="AC5039" i="2"/>
  <c r="AB5039" i="2"/>
  <c r="Z5039" i="2"/>
  <c r="X5039" i="2"/>
  <c r="W5039" i="2"/>
  <c r="V5039" i="2"/>
  <c r="U5039" i="2"/>
  <c r="T5039" i="2"/>
  <c r="AE5038" i="2"/>
  <c r="AD5038" i="2"/>
  <c r="AC5038" i="2"/>
  <c r="AB5038" i="2"/>
  <c r="Z5038" i="2"/>
  <c r="X5038" i="2"/>
  <c r="W5038" i="2"/>
  <c r="V5038" i="2"/>
  <c r="U5038" i="2"/>
  <c r="T5038" i="2"/>
  <c r="AE5037" i="2"/>
  <c r="AD5037" i="2"/>
  <c r="AC5037" i="2"/>
  <c r="AB5037" i="2"/>
  <c r="Z5037" i="2"/>
  <c r="X5037" i="2"/>
  <c r="W5037" i="2"/>
  <c r="V5037" i="2"/>
  <c r="U5037" i="2"/>
  <c r="T5037" i="2"/>
  <c r="AE5036" i="2"/>
  <c r="AD5036" i="2"/>
  <c r="AC5036" i="2"/>
  <c r="AB5036" i="2"/>
  <c r="Z5036" i="2"/>
  <c r="X5036" i="2"/>
  <c r="W5036" i="2"/>
  <c r="V5036" i="2"/>
  <c r="U5036" i="2"/>
  <c r="T5036" i="2"/>
  <c r="AE5035" i="2"/>
  <c r="AD5035" i="2"/>
  <c r="AC5035" i="2"/>
  <c r="AB5035" i="2"/>
  <c r="Z5035" i="2"/>
  <c r="X5035" i="2"/>
  <c r="W5035" i="2"/>
  <c r="V5035" i="2"/>
  <c r="U5035" i="2"/>
  <c r="T5035" i="2"/>
  <c r="AE5034" i="2"/>
  <c r="AD5034" i="2"/>
  <c r="AC5034" i="2"/>
  <c r="AB5034" i="2"/>
  <c r="Z5034" i="2"/>
  <c r="X5034" i="2"/>
  <c r="W5034" i="2"/>
  <c r="V5034" i="2"/>
  <c r="U5034" i="2"/>
  <c r="T5034" i="2"/>
  <c r="AE5033" i="2"/>
  <c r="AD5033" i="2"/>
  <c r="AC5033" i="2"/>
  <c r="AB5033" i="2"/>
  <c r="Z5033" i="2"/>
  <c r="X5033" i="2"/>
  <c r="W5033" i="2"/>
  <c r="V5033" i="2"/>
  <c r="U5033" i="2"/>
  <c r="T5033" i="2"/>
  <c r="AE5032" i="2"/>
  <c r="AD5032" i="2"/>
  <c r="AC5032" i="2"/>
  <c r="AB5032" i="2"/>
  <c r="Z5032" i="2"/>
  <c r="X5032" i="2"/>
  <c r="W5032" i="2"/>
  <c r="V5032" i="2"/>
  <c r="U5032" i="2"/>
  <c r="T5032" i="2"/>
  <c r="AE5031" i="2"/>
  <c r="AD5031" i="2"/>
  <c r="AC5031" i="2"/>
  <c r="AB5031" i="2"/>
  <c r="Z5031" i="2"/>
  <c r="X5031" i="2"/>
  <c r="W5031" i="2"/>
  <c r="V5031" i="2"/>
  <c r="U5031" i="2"/>
  <c r="T5031" i="2"/>
  <c r="AE5030" i="2"/>
  <c r="AD5030" i="2"/>
  <c r="AC5030" i="2"/>
  <c r="AB5030" i="2"/>
  <c r="Z5030" i="2"/>
  <c r="X5030" i="2"/>
  <c r="W5030" i="2"/>
  <c r="V5030" i="2"/>
  <c r="U5030" i="2"/>
  <c r="T5030" i="2"/>
  <c r="AE5029" i="2"/>
  <c r="AD5029" i="2"/>
  <c r="AC5029" i="2"/>
  <c r="AB5029" i="2"/>
  <c r="Z5029" i="2"/>
  <c r="X5029" i="2"/>
  <c r="W5029" i="2"/>
  <c r="V5029" i="2"/>
  <c r="U5029" i="2"/>
  <c r="T5029" i="2"/>
  <c r="AE5028" i="2"/>
  <c r="AD5028" i="2"/>
  <c r="AC5028" i="2"/>
  <c r="AB5028" i="2"/>
  <c r="Z5028" i="2"/>
  <c r="X5028" i="2"/>
  <c r="W5028" i="2"/>
  <c r="V5028" i="2"/>
  <c r="U5028" i="2"/>
  <c r="T5028" i="2"/>
  <c r="AE5027" i="2"/>
  <c r="AD5027" i="2"/>
  <c r="AC5027" i="2"/>
  <c r="AB5027" i="2"/>
  <c r="Z5027" i="2"/>
  <c r="X5027" i="2"/>
  <c r="W5027" i="2"/>
  <c r="V5027" i="2"/>
  <c r="U5027" i="2"/>
  <c r="T5027" i="2"/>
  <c r="AE5026" i="2"/>
  <c r="AD5026" i="2"/>
  <c r="AC5026" i="2"/>
  <c r="AB5026" i="2"/>
  <c r="Z5026" i="2"/>
  <c r="X5026" i="2"/>
  <c r="W5026" i="2"/>
  <c r="V5026" i="2"/>
  <c r="U5026" i="2"/>
  <c r="T5026" i="2"/>
  <c r="AE5025" i="2"/>
  <c r="AD5025" i="2"/>
  <c r="AC5025" i="2"/>
  <c r="AB5025" i="2"/>
  <c r="Z5025" i="2"/>
  <c r="X5025" i="2"/>
  <c r="W5025" i="2"/>
  <c r="V5025" i="2"/>
  <c r="U5025" i="2"/>
  <c r="T5025" i="2"/>
  <c r="AE5024" i="2"/>
  <c r="AD5024" i="2"/>
  <c r="AC5024" i="2"/>
  <c r="AB5024" i="2"/>
  <c r="Z5024" i="2"/>
  <c r="X5024" i="2"/>
  <c r="W5024" i="2"/>
  <c r="V5024" i="2"/>
  <c r="U5024" i="2"/>
  <c r="T5024" i="2"/>
  <c r="AE5023" i="2"/>
  <c r="AD5023" i="2"/>
  <c r="AC5023" i="2"/>
  <c r="AB5023" i="2"/>
  <c r="Z5023" i="2"/>
  <c r="X5023" i="2"/>
  <c r="W5023" i="2"/>
  <c r="V5023" i="2"/>
  <c r="U5023" i="2"/>
  <c r="T5023" i="2"/>
  <c r="AE5022" i="2"/>
  <c r="AD5022" i="2"/>
  <c r="AC5022" i="2"/>
  <c r="AB5022" i="2"/>
  <c r="Z5022" i="2"/>
  <c r="X5022" i="2"/>
  <c r="W5022" i="2"/>
  <c r="V5022" i="2"/>
  <c r="U5022" i="2"/>
  <c r="T5022" i="2"/>
  <c r="AE5021" i="2"/>
  <c r="AD5021" i="2"/>
  <c r="AC5021" i="2"/>
  <c r="AB5021" i="2"/>
  <c r="Z5021" i="2"/>
  <c r="X5021" i="2"/>
  <c r="W5021" i="2"/>
  <c r="V5021" i="2"/>
  <c r="U5021" i="2"/>
  <c r="T5021" i="2"/>
  <c r="AE5020" i="2"/>
  <c r="AD5020" i="2"/>
  <c r="AC5020" i="2"/>
  <c r="AB5020" i="2"/>
  <c r="Z5020" i="2"/>
  <c r="X5020" i="2"/>
  <c r="W5020" i="2"/>
  <c r="V5020" i="2"/>
  <c r="U5020" i="2"/>
  <c r="T5020" i="2"/>
  <c r="AE5019" i="2"/>
  <c r="AD5019" i="2"/>
  <c r="AC5019" i="2"/>
  <c r="AB5019" i="2"/>
  <c r="Z5019" i="2"/>
  <c r="X5019" i="2"/>
  <c r="W5019" i="2"/>
  <c r="V5019" i="2"/>
  <c r="U5019" i="2"/>
  <c r="T5019" i="2"/>
  <c r="AE5018" i="2"/>
  <c r="AD5018" i="2"/>
  <c r="AC5018" i="2"/>
  <c r="AB5018" i="2"/>
  <c r="Z5018" i="2"/>
  <c r="X5018" i="2"/>
  <c r="W5018" i="2"/>
  <c r="V5018" i="2"/>
  <c r="U5018" i="2"/>
  <c r="T5018" i="2"/>
  <c r="AE5017" i="2"/>
  <c r="AD5017" i="2"/>
  <c r="AC5017" i="2"/>
  <c r="AB5017" i="2"/>
  <c r="Z5017" i="2"/>
  <c r="X5017" i="2"/>
  <c r="W5017" i="2"/>
  <c r="V5017" i="2"/>
  <c r="U5017" i="2"/>
  <c r="T5017" i="2"/>
  <c r="AE5016" i="2"/>
  <c r="AD5016" i="2"/>
  <c r="AC5016" i="2"/>
  <c r="AB5016" i="2"/>
  <c r="Z5016" i="2"/>
  <c r="X5016" i="2"/>
  <c r="W5016" i="2"/>
  <c r="V5016" i="2"/>
  <c r="U5016" i="2"/>
  <c r="T5016" i="2"/>
  <c r="AE5015" i="2"/>
  <c r="AD5015" i="2"/>
  <c r="AC5015" i="2"/>
  <c r="AB5015" i="2"/>
  <c r="Z5015" i="2"/>
  <c r="X5015" i="2"/>
  <c r="W5015" i="2"/>
  <c r="V5015" i="2"/>
  <c r="U5015" i="2"/>
  <c r="T5015" i="2"/>
  <c r="AE5014" i="2"/>
  <c r="AD5014" i="2"/>
  <c r="AC5014" i="2"/>
  <c r="AB5014" i="2"/>
  <c r="Z5014" i="2"/>
  <c r="X5014" i="2"/>
  <c r="W5014" i="2"/>
  <c r="V5014" i="2"/>
  <c r="U5014" i="2"/>
  <c r="T5014" i="2"/>
  <c r="AE5013" i="2"/>
  <c r="AD5013" i="2"/>
  <c r="AC5013" i="2"/>
  <c r="AB5013" i="2"/>
  <c r="Z5013" i="2"/>
  <c r="X5013" i="2"/>
  <c r="W5013" i="2"/>
  <c r="V5013" i="2"/>
  <c r="U5013" i="2"/>
  <c r="T5013" i="2"/>
  <c r="AE5012" i="2"/>
  <c r="AD5012" i="2"/>
  <c r="AC5012" i="2"/>
  <c r="AB5012" i="2"/>
  <c r="Z5012" i="2"/>
  <c r="X5012" i="2"/>
  <c r="W5012" i="2"/>
  <c r="V5012" i="2"/>
  <c r="U5012" i="2"/>
  <c r="T5012" i="2"/>
  <c r="AE5011" i="2"/>
  <c r="AD5011" i="2"/>
  <c r="AC5011" i="2"/>
  <c r="AB5011" i="2"/>
  <c r="Z5011" i="2"/>
  <c r="X5011" i="2"/>
  <c r="W5011" i="2"/>
  <c r="V5011" i="2"/>
  <c r="U5011" i="2"/>
  <c r="T5011" i="2"/>
  <c r="AE5010" i="2"/>
  <c r="AD5010" i="2"/>
  <c r="AC5010" i="2"/>
  <c r="AB5010" i="2"/>
  <c r="Z5010" i="2"/>
  <c r="X5010" i="2"/>
  <c r="W5010" i="2"/>
  <c r="V5010" i="2"/>
  <c r="U5010" i="2"/>
  <c r="T5010" i="2"/>
  <c r="AE5009" i="2"/>
  <c r="AD5009" i="2"/>
  <c r="AC5009" i="2"/>
  <c r="AB5009" i="2"/>
  <c r="Z5009" i="2"/>
  <c r="X5009" i="2"/>
  <c r="W5009" i="2"/>
  <c r="V5009" i="2"/>
  <c r="U5009" i="2"/>
  <c r="T5009" i="2"/>
  <c r="AE5008" i="2"/>
  <c r="AD5008" i="2"/>
  <c r="AC5008" i="2"/>
  <c r="AB5008" i="2"/>
  <c r="Z5008" i="2"/>
  <c r="X5008" i="2"/>
  <c r="W5008" i="2"/>
  <c r="V5008" i="2"/>
  <c r="U5008" i="2"/>
  <c r="T5008" i="2"/>
  <c r="AE5007" i="2"/>
  <c r="AD5007" i="2"/>
  <c r="AC5007" i="2"/>
  <c r="AB5007" i="2"/>
  <c r="Z5007" i="2"/>
  <c r="X5007" i="2"/>
  <c r="W5007" i="2"/>
  <c r="V5007" i="2"/>
  <c r="U5007" i="2"/>
  <c r="T5007" i="2"/>
  <c r="AE5006" i="2"/>
  <c r="AD5006" i="2"/>
  <c r="AC5006" i="2"/>
  <c r="AB5006" i="2"/>
  <c r="Z5006" i="2"/>
  <c r="X5006" i="2"/>
  <c r="W5006" i="2"/>
  <c r="V5006" i="2"/>
  <c r="U5006" i="2"/>
  <c r="T5006" i="2"/>
  <c r="AE5005" i="2"/>
  <c r="AD5005" i="2"/>
  <c r="AC5005" i="2"/>
  <c r="AB5005" i="2"/>
  <c r="Z5005" i="2"/>
  <c r="X5005" i="2"/>
  <c r="W5005" i="2"/>
  <c r="V5005" i="2"/>
  <c r="U5005" i="2"/>
  <c r="T5005" i="2"/>
  <c r="AE5004" i="2"/>
  <c r="AD5004" i="2"/>
  <c r="AC5004" i="2"/>
  <c r="AB5004" i="2"/>
  <c r="Z5004" i="2"/>
  <c r="X5004" i="2"/>
  <c r="W5004" i="2"/>
  <c r="V5004" i="2"/>
  <c r="U5004" i="2"/>
  <c r="T5004" i="2"/>
  <c r="AE5003" i="2"/>
  <c r="AD5003" i="2"/>
  <c r="AC5003" i="2"/>
  <c r="AB5003" i="2"/>
  <c r="Z5003" i="2"/>
  <c r="X5003" i="2"/>
  <c r="W5003" i="2"/>
  <c r="V5003" i="2"/>
  <c r="U5003" i="2"/>
  <c r="T5003" i="2"/>
  <c r="AE5002" i="2"/>
  <c r="AD5002" i="2"/>
  <c r="AC5002" i="2"/>
  <c r="AB5002" i="2"/>
  <c r="Z5002" i="2"/>
  <c r="X5002" i="2"/>
  <c r="W5002" i="2"/>
  <c r="V5002" i="2"/>
  <c r="U5002" i="2"/>
  <c r="T5002" i="2"/>
  <c r="AE5001" i="2"/>
  <c r="AD5001" i="2"/>
  <c r="AC5001" i="2"/>
  <c r="AB5001" i="2"/>
  <c r="Z5001" i="2"/>
  <c r="X5001" i="2"/>
  <c r="W5001" i="2"/>
  <c r="V5001" i="2"/>
  <c r="U5001" i="2"/>
  <c r="T5001" i="2"/>
  <c r="AE5000" i="2"/>
  <c r="AD5000" i="2"/>
  <c r="AC5000" i="2"/>
  <c r="AB5000" i="2"/>
  <c r="Z5000" i="2"/>
  <c r="X5000" i="2"/>
  <c r="W5000" i="2"/>
  <c r="V5000" i="2"/>
  <c r="U5000" i="2"/>
  <c r="T5000" i="2"/>
  <c r="AE4999" i="2"/>
  <c r="AD4999" i="2"/>
  <c r="AC4999" i="2"/>
  <c r="AB4999" i="2"/>
  <c r="Z4999" i="2"/>
  <c r="X4999" i="2"/>
  <c r="W4999" i="2"/>
  <c r="V4999" i="2"/>
  <c r="U4999" i="2"/>
  <c r="T4999" i="2"/>
  <c r="AE4998" i="2"/>
  <c r="AD4998" i="2"/>
  <c r="AC4998" i="2"/>
  <c r="AB4998" i="2"/>
  <c r="Z4998" i="2"/>
  <c r="X4998" i="2"/>
  <c r="W4998" i="2"/>
  <c r="V4998" i="2"/>
  <c r="U4998" i="2"/>
  <c r="T4998" i="2"/>
  <c r="AE4997" i="2"/>
  <c r="AD4997" i="2"/>
  <c r="AC4997" i="2"/>
  <c r="AB4997" i="2"/>
  <c r="Z4997" i="2"/>
  <c r="X4997" i="2"/>
  <c r="W4997" i="2"/>
  <c r="V4997" i="2"/>
  <c r="U4997" i="2"/>
  <c r="T4997" i="2"/>
  <c r="AE4996" i="2"/>
  <c r="AD4996" i="2"/>
  <c r="AC4996" i="2"/>
  <c r="AB4996" i="2"/>
  <c r="Z4996" i="2"/>
  <c r="X4996" i="2"/>
  <c r="W4996" i="2"/>
  <c r="V4996" i="2"/>
  <c r="U4996" i="2"/>
  <c r="T4996" i="2"/>
  <c r="AE4995" i="2"/>
  <c r="AD4995" i="2"/>
  <c r="AC4995" i="2"/>
  <c r="AB4995" i="2"/>
  <c r="Z4995" i="2"/>
  <c r="X4995" i="2"/>
  <c r="W4995" i="2"/>
  <c r="V4995" i="2"/>
  <c r="U4995" i="2"/>
  <c r="T4995" i="2"/>
  <c r="AE4994" i="2"/>
  <c r="AD4994" i="2"/>
  <c r="AC4994" i="2"/>
  <c r="AB4994" i="2"/>
  <c r="Z4994" i="2"/>
  <c r="X4994" i="2"/>
  <c r="W4994" i="2"/>
  <c r="V4994" i="2"/>
  <c r="U4994" i="2"/>
  <c r="T4994" i="2"/>
  <c r="AE4993" i="2"/>
  <c r="AD4993" i="2"/>
  <c r="AC4993" i="2"/>
  <c r="AB4993" i="2"/>
  <c r="Z4993" i="2"/>
  <c r="X4993" i="2"/>
  <c r="W4993" i="2"/>
  <c r="V4993" i="2"/>
  <c r="U4993" i="2"/>
  <c r="T4993" i="2"/>
  <c r="AE4992" i="2"/>
  <c r="AD4992" i="2"/>
  <c r="AC4992" i="2"/>
  <c r="AB4992" i="2"/>
  <c r="Z4992" i="2"/>
  <c r="X4992" i="2"/>
  <c r="W4992" i="2"/>
  <c r="V4992" i="2"/>
  <c r="U4992" i="2"/>
  <c r="T4992" i="2"/>
  <c r="AE4991" i="2"/>
  <c r="AD4991" i="2"/>
  <c r="AC4991" i="2"/>
  <c r="AB4991" i="2"/>
  <c r="Z4991" i="2"/>
  <c r="X4991" i="2"/>
  <c r="W4991" i="2"/>
  <c r="V4991" i="2"/>
  <c r="U4991" i="2"/>
  <c r="T4991" i="2"/>
  <c r="AE4990" i="2"/>
  <c r="AD4990" i="2"/>
  <c r="AC4990" i="2"/>
  <c r="AB4990" i="2"/>
  <c r="Z4990" i="2"/>
  <c r="X4990" i="2"/>
  <c r="W4990" i="2"/>
  <c r="V4990" i="2"/>
  <c r="U4990" i="2"/>
  <c r="T4990" i="2"/>
  <c r="AE4989" i="2"/>
  <c r="AD4989" i="2"/>
  <c r="AC4989" i="2"/>
  <c r="AB4989" i="2"/>
  <c r="Z4989" i="2"/>
  <c r="X4989" i="2"/>
  <c r="W4989" i="2"/>
  <c r="V4989" i="2"/>
  <c r="U4989" i="2"/>
  <c r="T4989" i="2"/>
  <c r="AE4988" i="2"/>
  <c r="AD4988" i="2"/>
  <c r="AC4988" i="2"/>
  <c r="AB4988" i="2"/>
  <c r="Z4988" i="2"/>
  <c r="X4988" i="2"/>
  <c r="W4988" i="2"/>
  <c r="V4988" i="2"/>
  <c r="U4988" i="2"/>
  <c r="T4988" i="2"/>
  <c r="AE4987" i="2"/>
  <c r="AD4987" i="2"/>
  <c r="AC4987" i="2"/>
  <c r="AB4987" i="2"/>
  <c r="Z4987" i="2"/>
  <c r="X4987" i="2"/>
  <c r="W4987" i="2"/>
  <c r="V4987" i="2"/>
  <c r="U4987" i="2"/>
  <c r="T4987" i="2"/>
  <c r="AE4986" i="2"/>
  <c r="AD4986" i="2"/>
  <c r="AC4986" i="2"/>
  <c r="AB4986" i="2"/>
  <c r="Z4986" i="2"/>
  <c r="X4986" i="2"/>
  <c r="W4986" i="2"/>
  <c r="V4986" i="2"/>
  <c r="U4986" i="2"/>
  <c r="T4986" i="2"/>
  <c r="AE4985" i="2"/>
  <c r="AD4985" i="2"/>
  <c r="AC4985" i="2"/>
  <c r="AB4985" i="2"/>
  <c r="Z4985" i="2"/>
  <c r="X4985" i="2"/>
  <c r="W4985" i="2"/>
  <c r="V4985" i="2"/>
  <c r="U4985" i="2"/>
  <c r="T4985" i="2"/>
  <c r="AE4984" i="2"/>
  <c r="AD4984" i="2"/>
  <c r="AC4984" i="2"/>
  <c r="AB4984" i="2"/>
  <c r="Z4984" i="2"/>
  <c r="X4984" i="2"/>
  <c r="W4984" i="2"/>
  <c r="V4984" i="2"/>
  <c r="U4984" i="2"/>
  <c r="T4984" i="2"/>
  <c r="AE4983" i="2"/>
  <c r="AD4983" i="2"/>
  <c r="AC4983" i="2"/>
  <c r="AB4983" i="2"/>
  <c r="Z4983" i="2"/>
  <c r="X4983" i="2"/>
  <c r="W4983" i="2"/>
  <c r="V4983" i="2"/>
  <c r="U4983" i="2"/>
  <c r="T4983" i="2"/>
  <c r="AE4982" i="2"/>
  <c r="AD4982" i="2"/>
  <c r="AC4982" i="2"/>
  <c r="AB4982" i="2"/>
  <c r="Z4982" i="2"/>
  <c r="X4982" i="2"/>
  <c r="W4982" i="2"/>
  <c r="V4982" i="2"/>
  <c r="U4982" i="2"/>
  <c r="T4982" i="2"/>
  <c r="AE4981" i="2"/>
  <c r="AD4981" i="2"/>
  <c r="AC4981" i="2"/>
  <c r="AB4981" i="2"/>
  <c r="Z4981" i="2"/>
  <c r="X4981" i="2"/>
  <c r="W4981" i="2"/>
  <c r="V4981" i="2"/>
  <c r="U4981" i="2"/>
  <c r="T4981" i="2"/>
  <c r="AE4980" i="2"/>
  <c r="AD4980" i="2"/>
  <c r="AC4980" i="2"/>
  <c r="AB4980" i="2"/>
  <c r="Z4980" i="2"/>
  <c r="X4980" i="2"/>
  <c r="W4980" i="2"/>
  <c r="V4980" i="2"/>
  <c r="U4980" i="2"/>
  <c r="T4980" i="2"/>
  <c r="AE4979" i="2"/>
  <c r="AD4979" i="2"/>
  <c r="AC4979" i="2"/>
  <c r="AB4979" i="2"/>
  <c r="Z4979" i="2"/>
  <c r="X4979" i="2"/>
  <c r="W4979" i="2"/>
  <c r="V4979" i="2"/>
  <c r="U4979" i="2"/>
  <c r="T4979" i="2"/>
  <c r="AE4978" i="2"/>
  <c r="AD4978" i="2"/>
  <c r="AC4978" i="2"/>
  <c r="AB4978" i="2"/>
  <c r="Z4978" i="2"/>
  <c r="X4978" i="2"/>
  <c r="W4978" i="2"/>
  <c r="V4978" i="2"/>
  <c r="U4978" i="2"/>
  <c r="T4978" i="2"/>
  <c r="AE4977" i="2"/>
  <c r="AD4977" i="2"/>
  <c r="AC4977" i="2"/>
  <c r="AB4977" i="2"/>
  <c r="Z4977" i="2"/>
  <c r="X4977" i="2"/>
  <c r="W4977" i="2"/>
  <c r="V4977" i="2"/>
  <c r="U4977" i="2"/>
  <c r="T4977" i="2"/>
  <c r="AE4976" i="2"/>
  <c r="AD4976" i="2"/>
  <c r="AC4976" i="2"/>
  <c r="AB4976" i="2"/>
  <c r="Z4976" i="2"/>
  <c r="X4976" i="2"/>
  <c r="W4976" i="2"/>
  <c r="V4976" i="2"/>
  <c r="U4976" i="2"/>
  <c r="T4976" i="2"/>
  <c r="AE4975" i="2"/>
  <c r="AD4975" i="2"/>
  <c r="AC4975" i="2"/>
  <c r="AB4975" i="2"/>
  <c r="Z4975" i="2"/>
  <c r="X4975" i="2"/>
  <c r="W4975" i="2"/>
  <c r="V4975" i="2"/>
  <c r="U4975" i="2"/>
  <c r="T4975" i="2"/>
  <c r="AE4974" i="2"/>
  <c r="AD4974" i="2"/>
  <c r="AC4974" i="2"/>
  <c r="AB4974" i="2"/>
  <c r="Z4974" i="2"/>
  <c r="X4974" i="2"/>
  <c r="W4974" i="2"/>
  <c r="V4974" i="2"/>
  <c r="U4974" i="2"/>
  <c r="T4974" i="2"/>
  <c r="AE4973" i="2"/>
  <c r="AD4973" i="2"/>
  <c r="AC4973" i="2"/>
  <c r="AB4973" i="2"/>
  <c r="Z4973" i="2"/>
  <c r="X4973" i="2"/>
  <c r="W4973" i="2"/>
  <c r="V4973" i="2"/>
  <c r="U4973" i="2"/>
  <c r="T4973" i="2"/>
  <c r="AE4972" i="2"/>
  <c r="AD4972" i="2"/>
  <c r="AC4972" i="2"/>
  <c r="AB4972" i="2"/>
  <c r="Z4972" i="2"/>
  <c r="X4972" i="2"/>
  <c r="W4972" i="2"/>
  <c r="V4972" i="2"/>
  <c r="U4972" i="2"/>
  <c r="T4972" i="2"/>
  <c r="AE4971" i="2"/>
  <c r="AD4971" i="2"/>
  <c r="AC4971" i="2"/>
  <c r="AB4971" i="2"/>
  <c r="Z4971" i="2"/>
  <c r="X4971" i="2"/>
  <c r="W4971" i="2"/>
  <c r="V4971" i="2"/>
  <c r="U4971" i="2"/>
  <c r="T4971" i="2"/>
  <c r="AE4970" i="2"/>
  <c r="AD4970" i="2"/>
  <c r="AC4970" i="2"/>
  <c r="AB4970" i="2"/>
  <c r="Z4970" i="2"/>
  <c r="X4970" i="2"/>
  <c r="W4970" i="2"/>
  <c r="V4970" i="2"/>
  <c r="U4970" i="2"/>
  <c r="T4970" i="2"/>
  <c r="AE4969" i="2"/>
  <c r="AD4969" i="2"/>
  <c r="AC4969" i="2"/>
  <c r="AB4969" i="2"/>
  <c r="Z4969" i="2"/>
  <c r="X4969" i="2"/>
  <c r="W4969" i="2"/>
  <c r="V4969" i="2"/>
  <c r="U4969" i="2"/>
  <c r="T4969" i="2"/>
  <c r="AE4968" i="2"/>
  <c r="AD4968" i="2"/>
  <c r="AC4968" i="2"/>
  <c r="AB4968" i="2"/>
  <c r="Z4968" i="2"/>
  <c r="X4968" i="2"/>
  <c r="W4968" i="2"/>
  <c r="V4968" i="2"/>
  <c r="U4968" i="2"/>
  <c r="T4968" i="2"/>
  <c r="AE4967" i="2"/>
  <c r="AD4967" i="2"/>
  <c r="AC4967" i="2"/>
  <c r="AB4967" i="2"/>
  <c r="Z4967" i="2"/>
  <c r="X4967" i="2"/>
  <c r="W4967" i="2"/>
  <c r="V4967" i="2"/>
  <c r="U4967" i="2"/>
  <c r="T4967" i="2"/>
  <c r="AE4966" i="2"/>
  <c r="AD4966" i="2"/>
  <c r="AC4966" i="2"/>
  <c r="AB4966" i="2"/>
  <c r="Z4966" i="2"/>
  <c r="X4966" i="2"/>
  <c r="W4966" i="2"/>
  <c r="V4966" i="2"/>
  <c r="U4966" i="2"/>
  <c r="T4966" i="2"/>
  <c r="AE4965" i="2"/>
  <c r="AD4965" i="2"/>
  <c r="AC4965" i="2"/>
  <c r="AB4965" i="2"/>
  <c r="Z4965" i="2"/>
  <c r="X4965" i="2"/>
  <c r="W4965" i="2"/>
  <c r="V4965" i="2"/>
  <c r="U4965" i="2"/>
  <c r="T4965" i="2"/>
  <c r="AE4964" i="2"/>
  <c r="AD4964" i="2"/>
  <c r="AC4964" i="2"/>
  <c r="AB4964" i="2"/>
  <c r="Z4964" i="2"/>
  <c r="X4964" i="2"/>
  <c r="W4964" i="2"/>
  <c r="V4964" i="2"/>
  <c r="U4964" i="2"/>
  <c r="T4964" i="2"/>
  <c r="AE4963" i="2"/>
  <c r="AD4963" i="2"/>
  <c r="AC4963" i="2"/>
  <c r="AB4963" i="2"/>
  <c r="Z4963" i="2"/>
  <c r="X4963" i="2"/>
  <c r="W4963" i="2"/>
  <c r="V4963" i="2"/>
  <c r="U4963" i="2"/>
  <c r="T4963" i="2"/>
  <c r="AE4962" i="2"/>
  <c r="AD4962" i="2"/>
  <c r="AC4962" i="2"/>
  <c r="AB4962" i="2"/>
  <c r="Z4962" i="2"/>
  <c r="X4962" i="2"/>
  <c r="W4962" i="2"/>
  <c r="V4962" i="2"/>
  <c r="U4962" i="2"/>
  <c r="T4962" i="2"/>
  <c r="AE4961" i="2"/>
  <c r="AD4961" i="2"/>
  <c r="AC4961" i="2"/>
  <c r="AB4961" i="2"/>
  <c r="Z4961" i="2"/>
  <c r="X4961" i="2"/>
  <c r="W4961" i="2"/>
  <c r="V4961" i="2"/>
  <c r="U4961" i="2"/>
  <c r="T4961" i="2"/>
  <c r="AE4960" i="2"/>
  <c r="AD4960" i="2"/>
  <c r="AC4960" i="2"/>
  <c r="AB4960" i="2"/>
  <c r="Z4960" i="2"/>
  <c r="X4960" i="2"/>
  <c r="W4960" i="2"/>
  <c r="V4960" i="2"/>
  <c r="U4960" i="2"/>
  <c r="T4960" i="2"/>
  <c r="AE4959" i="2"/>
  <c r="AD4959" i="2"/>
  <c r="AC4959" i="2"/>
  <c r="AB4959" i="2"/>
  <c r="Z4959" i="2"/>
  <c r="X4959" i="2"/>
  <c r="W4959" i="2"/>
  <c r="V4959" i="2"/>
  <c r="U4959" i="2"/>
  <c r="T4959" i="2"/>
  <c r="AE4958" i="2"/>
  <c r="AD4958" i="2"/>
  <c r="AC4958" i="2"/>
  <c r="AB4958" i="2"/>
  <c r="Z4958" i="2"/>
  <c r="X4958" i="2"/>
  <c r="W4958" i="2"/>
  <c r="V4958" i="2"/>
  <c r="U4958" i="2"/>
  <c r="T4958" i="2"/>
  <c r="AE4957" i="2"/>
  <c r="AD4957" i="2"/>
  <c r="AC4957" i="2"/>
  <c r="AB4957" i="2"/>
  <c r="Z4957" i="2"/>
  <c r="X4957" i="2"/>
  <c r="W4957" i="2"/>
  <c r="V4957" i="2"/>
  <c r="U4957" i="2"/>
  <c r="T4957" i="2"/>
  <c r="AE4956" i="2"/>
  <c r="AD4956" i="2"/>
  <c r="AC4956" i="2"/>
  <c r="AB4956" i="2"/>
  <c r="Z4956" i="2"/>
  <c r="X4956" i="2"/>
  <c r="W4956" i="2"/>
  <c r="V4956" i="2"/>
  <c r="U4956" i="2"/>
  <c r="T4956" i="2"/>
  <c r="AE4955" i="2"/>
  <c r="AD4955" i="2"/>
  <c r="AC4955" i="2"/>
  <c r="AB4955" i="2"/>
  <c r="Z4955" i="2"/>
  <c r="X4955" i="2"/>
  <c r="W4955" i="2"/>
  <c r="V4955" i="2"/>
  <c r="U4955" i="2"/>
  <c r="T4955" i="2"/>
  <c r="AE4954" i="2"/>
  <c r="AD4954" i="2"/>
  <c r="AC4954" i="2"/>
  <c r="AB4954" i="2"/>
  <c r="Z4954" i="2"/>
  <c r="X4954" i="2"/>
  <c r="W4954" i="2"/>
  <c r="V4954" i="2"/>
  <c r="U4954" i="2"/>
  <c r="T4954" i="2"/>
  <c r="AE4953" i="2"/>
  <c r="AD4953" i="2"/>
  <c r="AC4953" i="2"/>
  <c r="AB4953" i="2"/>
  <c r="Z4953" i="2"/>
  <c r="X4953" i="2"/>
  <c r="W4953" i="2"/>
  <c r="V4953" i="2"/>
  <c r="U4953" i="2"/>
  <c r="T4953" i="2"/>
  <c r="AE4952" i="2"/>
  <c r="AD4952" i="2"/>
  <c r="AC4952" i="2"/>
  <c r="AB4952" i="2"/>
  <c r="Z4952" i="2"/>
  <c r="X4952" i="2"/>
  <c r="W4952" i="2"/>
  <c r="V4952" i="2"/>
  <c r="U4952" i="2"/>
  <c r="T4952" i="2"/>
  <c r="AE4951" i="2"/>
  <c r="AD4951" i="2"/>
  <c r="AC4951" i="2"/>
  <c r="AB4951" i="2"/>
  <c r="Z4951" i="2"/>
  <c r="X4951" i="2"/>
  <c r="W4951" i="2"/>
  <c r="V4951" i="2"/>
  <c r="U4951" i="2"/>
  <c r="T4951" i="2"/>
  <c r="AE4950" i="2"/>
  <c r="AD4950" i="2"/>
  <c r="AC4950" i="2"/>
  <c r="AB4950" i="2"/>
  <c r="Z4950" i="2"/>
  <c r="X4950" i="2"/>
  <c r="W4950" i="2"/>
  <c r="V4950" i="2"/>
  <c r="U4950" i="2"/>
  <c r="T4950" i="2"/>
  <c r="AE4949" i="2"/>
  <c r="AD4949" i="2"/>
  <c r="AC4949" i="2"/>
  <c r="AB4949" i="2"/>
  <c r="Z4949" i="2"/>
  <c r="X4949" i="2"/>
  <c r="W4949" i="2"/>
  <c r="V4949" i="2"/>
  <c r="U4949" i="2"/>
  <c r="T4949" i="2"/>
  <c r="AE4948" i="2"/>
  <c r="AD4948" i="2"/>
  <c r="AC4948" i="2"/>
  <c r="AB4948" i="2"/>
  <c r="Z4948" i="2"/>
  <c r="X4948" i="2"/>
  <c r="W4948" i="2"/>
  <c r="V4948" i="2"/>
  <c r="U4948" i="2"/>
  <c r="T4948" i="2"/>
  <c r="AE4947" i="2"/>
  <c r="AD4947" i="2"/>
  <c r="AC4947" i="2"/>
  <c r="AB4947" i="2"/>
  <c r="Z4947" i="2"/>
  <c r="X4947" i="2"/>
  <c r="W4947" i="2"/>
  <c r="V4947" i="2"/>
  <c r="U4947" i="2"/>
  <c r="T4947" i="2"/>
  <c r="AE4946" i="2"/>
  <c r="AD4946" i="2"/>
  <c r="AC4946" i="2"/>
  <c r="AB4946" i="2"/>
  <c r="Z4946" i="2"/>
  <c r="X4946" i="2"/>
  <c r="W4946" i="2"/>
  <c r="V4946" i="2"/>
  <c r="U4946" i="2"/>
  <c r="T4946" i="2"/>
  <c r="AE4945" i="2"/>
  <c r="AD4945" i="2"/>
  <c r="AC4945" i="2"/>
  <c r="AB4945" i="2"/>
  <c r="Z4945" i="2"/>
  <c r="X4945" i="2"/>
  <c r="W4945" i="2"/>
  <c r="V4945" i="2"/>
  <c r="U4945" i="2"/>
  <c r="T4945" i="2"/>
  <c r="AE4944" i="2"/>
  <c r="AD4944" i="2"/>
  <c r="AC4944" i="2"/>
  <c r="AB4944" i="2"/>
  <c r="Z4944" i="2"/>
  <c r="X4944" i="2"/>
  <c r="W4944" i="2"/>
  <c r="V4944" i="2"/>
  <c r="U4944" i="2"/>
  <c r="T4944" i="2"/>
  <c r="AE4943" i="2"/>
  <c r="AD4943" i="2"/>
  <c r="AC4943" i="2"/>
  <c r="AB4943" i="2"/>
  <c r="Z4943" i="2"/>
  <c r="X4943" i="2"/>
  <c r="W4943" i="2"/>
  <c r="V4943" i="2"/>
  <c r="U4943" i="2"/>
  <c r="T4943" i="2"/>
  <c r="AE4942" i="2"/>
  <c r="AD4942" i="2"/>
  <c r="AC4942" i="2"/>
  <c r="AB4942" i="2"/>
  <c r="Z4942" i="2"/>
  <c r="X4942" i="2"/>
  <c r="W4942" i="2"/>
  <c r="V4942" i="2"/>
  <c r="U4942" i="2"/>
  <c r="T4942" i="2"/>
  <c r="AE4941" i="2"/>
  <c r="AD4941" i="2"/>
  <c r="AC4941" i="2"/>
  <c r="AB4941" i="2"/>
  <c r="Z4941" i="2"/>
  <c r="X4941" i="2"/>
  <c r="W4941" i="2"/>
  <c r="V4941" i="2"/>
  <c r="U4941" i="2"/>
  <c r="T4941" i="2"/>
  <c r="AE4940" i="2"/>
  <c r="AD4940" i="2"/>
  <c r="AC4940" i="2"/>
  <c r="AB4940" i="2"/>
  <c r="Z4940" i="2"/>
  <c r="X4940" i="2"/>
  <c r="W4940" i="2"/>
  <c r="V4940" i="2"/>
  <c r="U4940" i="2"/>
  <c r="T4940" i="2"/>
  <c r="AE4939" i="2"/>
  <c r="AD4939" i="2"/>
  <c r="AC4939" i="2"/>
  <c r="AB4939" i="2"/>
  <c r="Z4939" i="2"/>
  <c r="X4939" i="2"/>
  <c r="W4939" i="2"/>
  <c r="V4939" i="2"/>
  <c r="U4939" i="2"/>
  <c r="T4939" i="2"/>
  <c r="AE4938" i="2"/>
  <c r="AD4938" i="2"/>
  <c r="AC4938" i="2"/>
  <c r="AB4938" i="2"/>
  <c r="Z4938" i="2"/>
  <c r="X4938" i="2"/>
  <c r="W4938" i="2"/>
  <c r="V4938" i="2"/>
  <c r="U4938" i="2"/>
  <c r="T4938" i="2"/>
  <c r="AE4937" i="2"/>
  <c r="AD4937" i="2"/>
  <c r="AC4937" i="2"/>
  <c r="AB4937" i="2"/>
  <c r="Z4937" i="2"/>
  <c r="X4937" i="2"/>
  <c r="W4937" i="2"/>
  <c r="V4937" i="2"/>
  <c r="U4937" i="2"/>
  <c r="T4937" i="2"/>
  <c r="AE4936" i="2"/>
  <c r="AD4936" i="2"/>
  <c r="AC4936" i="2"/>
  <c r="AB4936" i="2"/>
  <c r="Z4936" i="2"/>
  <c r="X4936" i="2"/>
  <c r="W4936" i="2"/>
  <c r="V4936" i="2"/>
  <c r="U4936" i="2"/>
  <c r="T4936" i="2"/>
  <c r="AE4935" i="2"/>
  <c r="AD4935" i="2"/>
  <c r="AC4935" i="2"/>
  <c r="AB4935" i="2"/>
  <c r="Z4935" i="2"/>
  <c r="X4935" i="2"/>
  <c r="W4935" i="2"/>
  <c r="V4935" i="2"/>
  <c r="U4935" i="2"/>
  <c r="T4935" i="2"/>
  <c r="AE4934" i="2"/>
  <c r="AD4934" i="2"/>
  <c r="AC4934" i="2"/>
  <c r="AB4934" i="2"/>
  <c r="Z4934" i="2"/>
  <c r="X4934" i="2"/>
  <c r="W4934" i="2"/>
  <c r="V4934" i="2"/>
  <c r="U4934" i="2"/>
  <c r="T4934" i="2"/>
  <c r="AE4933" i="2"/>
  <c r="AD4933" i="2"/>
  <c r="AC4933" i="2"/>
  <c r="AB4933" i="2"/>
  <c r="Z4933" i="2"/>
  <c r="X4933" i="2"/>
  <c r="W4933" i="2"/>
  <c r="V4933" i="2"/>
  <c r="U4933" i="2"/>
  <c r="T4933" i="2"/>
  <c r="AE4932" i="2"/>
  <c r="AD4932" i="2"/>
  <c r="AC4932" i="2"/>
  <c r="AB4932" i="2"/>
  <c r="Z4932" i="2"/>
  <c r="X4932" i="2"/>
  <c r="W4932" i="2"/>
  <c r="V4932" i="2"/>
  <c r="U4932" i="2"/>
  <c r="T4932" i="2"/>
  <c r="AE4931" i="2"/>
  <c r="AD4931" i="2"/>
  <c r="AC4931" i="2"/>
  <c r="AB4931" i="2"/>
  <c r="Z4931" i="2"/>
  <c r="X4931" i="2"/>
  <c r="W4931" i="2"/>
  <c r="V4931" i="2"/>
  <c r="U4931" i="2"/>
  <c r="T4931" i="2"/>
  <c r="AE4930" i="2"/>
  <c r="AD4930" i="2"/>
  <c r="AC4930" i="2"/>
  <c r="AB4930" i="2"/>
  <c r="Z4930" i="2"/>
  <c r="X4930" i="2"/>
  <c r="W4930" i="2"/>
  <c r="V4930" i="2"/>
  <c r="U4930" i="2"/>
  <c r="T4930" i="2"/>
  <c r="AE4929" i="2"/>
  <c r="AD4929" i="2"/>
  <c r="AC4929" i="2"/>
  <c r="AB4929" i="2"/>
  <c r="Z4929" i="2"/>
  <c r="X4929" i="2"/>
  <c r="W4929" i="2"/>
  <c r="V4929" i="2"/>
  <c r="U4929" i="2"/>
  <c r="T4929" i="2"/>
  <c r="AE4928" i="2"/>
  <c r="AD4928" i="2"/>
  <c r="AC4928" i="2"/>
  <c r="AB4928" i="2"/>
  <c r="Z4928" i="2"/>
  <c r="X4928" i="2"/>
  <c r="W4928" i="2"/>
  <c r="V4928" i="2"/>
  <c r="U4928" i="2"/>
  <c r="T4928" i="2"/>
  <c r="AE4927" i="2"/>
  <c r="AD4927" i="2"/>
  <c r="AC4927" i="2"/>
  <c r="AB4927" i="2"/>
  <c r="Z4927" i="2"/>
  <c r="X4927" i="2"/>
  <c r="W4927" i="2"/>
  <c r="V4927" i="2"/>
  <c r="U4927" i="2"/>
  <c r="T4927" i="2"/>
  <c r="AE4926" i="2"/>
  <c r="AD4926" i="2"/>
  <c r="AC4926" i="2"/>
  <c r="AB4926" i="2"/>
  <c r="Z4926" i="2"/>
  <c r="X4926" i="2"/>
  <c r="W4926" i="2"/>
  <c r="V4926" i="2"/>
  <c r="U4926" i="2"/>
  <c r="T4926" i="2"/>
  <c r="AE4925" i="2"/>
  <c r="AD4925" i="2"/>
  <c r="AC4925" i="2"/>
  <c r="AB4925" i="2"/>
  <c r="Z4925" i="2"/>
  <c r="X4925" i="2"/>
  <c r="W4925" i="2"/>
  <c r="V4925" i="2"/>
  <c r="U4925" i="2"/>
  <c r="T4925" i="2"/>
  <c r="AE4924" i="2"/>
  <c r="AD4924" i="2"/>
  <c r="AC4924" i="2"/>
  <c r="AB4924" i="2"/>
  <c r="Z4924" i="2"/>
  <c r="X4924" i="2"/>
  <c r="W4924" i="2"/>
  <c r="V4924" i="2"/>
  <c r="U4924" i="2"/>
  <c r="T4924" i="2"/>
  <c r="AE4923" i="2"/>
  <c r="AD4923" i="2"/>
  <c r="AC4923" i="2"/>
  <c r="AB4923" i="2"/>
  <c r="Z4923" i="2"/>
  <c r="X4923" i="2"/>
  <c r="W4923" i="2"/>
  <c r="V4923" i="2"/>
  <c r="U4923" i="2"/>
  <c r="T4923" i="2"/>
  <c r="AE4922" i="2"/>
  <c r="AD4922" i="2"/>
  <c r="AC4922" i="2"/>
  <c r="AB4922" i="2"/>
  <c r="Z4922" i="2"/>
  <c r="X4922" i="2"/>
  <c r="W4922" i="2"/>
  <c r="V4922" i="2"/>
  <c r="U4922" i="2"/>
  <c r="T4922" i="2"/>
  <c r="AE4921" i="2"/>
  <c r="AD4921" i="2"/>
  <c r="AC4921" i="2"/>
  <c r="AB4921" i="2"/>
  <c r="Z4921" i="2"/>
  <c r="X4921" i="2"/>
  <c r="W4921" i="2"/>
  <c r="V4921" i="2"/>
  <c r="U4921" i="2"/>
  <c r="T4921" i="2"/>
  <c r="AE4920" i="2"/>
  <c r="AD4920" i="2"/>
  <c r="AC4920" i="2"/>
  <c r="AB4920" i="2"/>
  <c r="Z4920" i="2"/>
  <c r="X4920" i="2"/>
  <c r="W4920" i="2"/>
  <c r="V4920" i="2"/>
  <c r="U4920" i="2"/>
  <c r="T4920" i="2"/>
  <c r="AE4919" i="2"/>
  <c r="AD4919" i="2"/>
  <c r="AC4919" i="2"/>
  <c r="AB4919" i="2"/>
  <c r="Z4919" i="2"/>
  <c r="X4919" i="2"/>
  <c r="W4919" i="2"/>
  <c r="V4919" i="2"/>
  <c r="U4919" i="2"/>
  <c r="T4919" i="2"/>
  <c r="AE4918" i="2"/>
  <c r="AD4918" i="2"/>
  <c r="AC4918" i="2"/>
  <c r="AB4918" i="2"/>
  <c r="Z4918" i="2"/>
  <c r="X4918" i="2"/>
  <c r="W4918" i="2"/>
  <c r="V4918" i="2"/>
  <c r="U4918" i="2"/>
  <c r="T4918" i="2"/>
  <c r="AE4917" i="2"/>
  <c r="AD4917" i="2"/>
  <c r="AC4917" i="2"/>
  <c r="AB4917" i="2"/>
  <c r="Z4917" i="2"/>
  <c r="X4917" i="2"/>
  <c r="W4917" i="2"/>
  <c r="V4917" i="2"/>
  <c r="U4917" i="2"/>
  <c r="T4917" i="2"/>
  <c r="AE4916" i="2"/>
  <c r="AD4916" i="2"/>
  <c r="AC4916" i="2"/>
  <c r="AB4916" i="2"/>
  <c r="Z4916" i="2"/>
  <c r="X4916" i="2"/>
  <c r="W4916" i="2"/>
  <c r="V4916" i="2"/>
  <c r="U4916" i="2"/>
  <c r="T4916" i="2"/>
  <c r="AE4915" i="2"/>
  <c r="AD4915" i="2"/>
  <c r="AC4915" i="2"/>
  <c r="AB4915" i="2"/>
  <c r="Z4915" i="2"/>
  <c r="X4915" i="2"/>
  <c r="W4915" i="2"/>
  <c r="V4915" i="2"/>
  <c r="U4915" i="2"/>
  <c r="T4915" i="2"/>
  <c r="AE4914" i="2"/>
  <c r="AD4914" i="2"/>
  <c r="AC4914" i="2"/>
  <c r="AB4914" i="2"/>
  <c r="Z4914" i="2"/>
  <c r="X4914" i="2"/>
  <c r="W4914" i="2"/>
  <c r="V4914" i="2"/>
  <c r="U4914" i="2"/>
  <c r="T4914" i="2"/>
  <c r="AE4913" i="2"/>
  <c r="AD4913" i="2"/>
  <c r="AC4913" i="2"/>
  <c r="AB4913" i="2"/>
  <c r="Z4913" i="2"/>
  <c r="X4913" i="2"/>
  <c r="W4913" i="2"/>
  <c r="V4913" i="2"/>
  <c r="U4913" i="2"/>
  <c r="T4913" i="2"/>
  <c r="AE4912" i="2"/>
  <c r="AD4912" i="2"/>
  <c r="AC4912" i="2"/>
  <c r="AB4912" i="2"/>
  <c r="Z4912" i="2"/>
  <c r="X4912" i="2"/>
  <c r="W4912" i="2"/>
  <c r="V4912" i="2"/>
  <c r="U4912" i="2"/>
  <c r="T4912" i="2"/>
  <c r="AE4911" i="2"/>
  <c r="AD4911" i="2"/>
  <c r="AC4911" i="2"/>
  <c r="AB4911" i="2"/>
  <c r="Z4911" i="2"/>
  <c r="X4911" i="2"/>
  <c r="W4911" i="2"/>
  <c r="V4911" i="2"/>
  <c r="U4911" i="2"/>
  <c r="T4911" i="2"/>
  <c r="AE4910" i="2"/>
  <c r="AD4910" i="2"/>
  <c r="AC4910" i="2"/>
  <c r="AB4910" i="2"/>
  <c r="Z4910" i="2"/>
  <c r="X4910" i="2"/>
  <c r="W4910" i="2"/>
  <c r="V4910" i="2"/>
  <c r="U4910" i="2"/>
  <c r="T4910" i="2"/>
  <c r="AE4909" i="2"/>
  <c r="AD4909" i="2"/>
  <c r="AC4909" i="2"/>
  <c r="AB4909" i="2"/>
  <c r="Z4909" i="2"/>
  <c r="X4909" i="2"/>
  <c r="W4909" i="2"/>
  <c r="V4909" i="2"/>
  <c r="U4909" i="2"/>
  <c r="T4909" i="2"/>
  <c r="AE4908" i="2"/>
  <c r="AD4908" i="2"/>
  <c r="AC4908" i="2"/>
  <c r="AB4908" i="2"/>
  <c r="Z4908" i="2"/>
  <c r="X4908" i="2"/>
  <c r="W4908" i="2"/>
  <c r="V4908" i="2"/>
  <c r="U4908" i="2"/>
  <c r="T4908" i="2"/>
  <c r="AE4907" i="2"/>
  <c r="AD4907" i="2"/>
  <c r="AC4907" i="2"/>
  <c r="AB4907" i="2"/>
  <c r="Z4907" i="2"/>
  <c r="X4907" i="2"/>
  <c r="W4907" i="2"/>
  <c r="V4907" i="2"/>
  <c r="U4907" i="2"/>
  <c r="T4907" i="2"/>
  <c r="AE4906" i="2"/>
  <c r="AD4906" i="2"/>
  <c r="AC4906" i="2"/>
  <c r="AB4906" i="2"/>
  <c r="Z4906" i="2"/>
  <c r="X4906" i="2"/>
  <c r="W4906" i="2"/>
  <c r="V4906" i="2"/>
  <c r="U4906" i="2"/>
  <c r="T4906" i="2"/>
  <c r="AE4905" i="2"/>
  <c r="AD4905" i="2"/>
  <c r="AC4905" i="2"/>
  <c r="AB4905" i="2"/>
  <c r="Z4905" i="2"/>
  <c r="X4905" i="2"/>
  <c r="W4905" i="2"/>
  <c r="V4905" i="2"/>
  <c r="U4905" i="2"/>
  <c r="T4905" i="2"/>
  <c r="AE4904" i="2"/>
  <c r="AD4904" i="2"/>
  <c r="AC4904" i="2"/>
  <c r="AB4904" i="2"/>
  <c r="Z4904" i="2"/>
  <c r="X4904" i="2"/>
  <c r="W4904" i="2"/>
  <c r="V4904" i="2"/>
  <c r="U4904" i="2"/>
  <c r="T4904" i="2"/>
  <c r="AE4903" i="2"/>
  <c r="AD4903" i="2"/>
  <c r="AC4903" i="2"/>
  <c r="AB4903" i="2"/>
  <c r="Z4903" i="2"/>
  <c r="X4903" i="2"/>
  <c r="W4903" i="2"/>
  <c r="V4903" i="2"/>
  <c r="U4903" i="2"/>
  <c r="T4903" i="2"/>
  <c r="AE4902" i="2"/>
  <c r="AD4902" i="2"/>
  <c r="AC4902" i="2"/>
  <c r="AB4902" i="2"/>
  <c r="Z4902" i="2"/>
  <c r="X4902" i="2"/>
  <c r="W4902" i="2"/>
  <c r="V4902" i="2"/>
  <c r="U4902" i="2"/>
  <c r="T4902" i="2"/>
  <c r="AE4901" i="2"/>
  <c r="AD4901" i="2"/>
  <c r="AC4901" i="2"/>
  <c r="AB4901" i="2"/>
  <c r="Z4901" i="2"/>
  <c r="X4901" i="2"/>
  <c r="W4901" i="2"/>
  <c r="V4901" i="2"/>
  <c r="U4901" i="2"/>
  <c r="T4901" i="2"/>
  <c r="AE4900" i="2"/>
  <c r="AD4900" i="2"/>
  <c r="AC4900" i="2"/>
  <c r="AB4900" i="2"/>
  <c r="Z4900" i="2"/>
  <c r="X4900" i="2"/>
  <c r="W4900" i="2"/>
  <c r="V4900" i="2"/>
  <c r="U4900" i="2"/>
  <c r="T4900" i="2"/>
  <c r="AE4899" i="2"/>
  <c r="AD4899" i="2"/>
  <c r="AC4899" i="2"/>
  <c r="AB4899" i="2"/>
  <c r="Z4899" i="2"/>
  <c r="X4899" i="2"/>
  <c r="W4899" i="2"/>
  <c r="V4899" i="2"/>
  <c r="U4899" i="2"/>
  <c r="T4899" i="2"/>
  <c r="AE4898" i="2"/>
  <c r="AD4898" i="2"/>
  <c r="AC4898" i="2"/>
  <c r="AB4898" i="2"/>
  <c r="Z4898" i="2"/>
  <c r="X4898" i="2"/>
  <c r="W4898" i="2"/>
  <c r="V4898" i="2"/>
  <c r="U4898" i="2"/>
  <c r="T4898" i="2"/>
  <c r="AE4897" i="2"/>
  <c r="AD4897" i="2"/>
  <c r="AC4897" i="2"/>
  <c r="AB4897" i="2"/>
  <c r="Z4897" i="2"/>
  <c r="X4897" i="2"/>
  <c r="W4897" i="2"/>
  <c r="V4897" i="2"/>
  <c r="U4897" i="2"/>
  <c r="T4897" i="2"/>
  <c r="AE4896" i="2"/>
  <c r="AD4896" i="2"/>
  <c r="AC4896" i="2"/>
  <c r="AB4896" i="2"/>
  <c r="Z4896" i="2"/>
  <c r="X4896" i="2"/>
  <c r="W4896" i="2"/>
  <c r="V4896" i="2"/>
  <c r="U4896" i="2"/>
  <c r="T4896" i="2"/>
  <c r="AE4895" i="2"/>
  <c r="AD4895" i="2"/>
  <c r="AC4895" i="2"/>
  <c r="AB4895" i="2"/>
  <c r="Z4895" i="2"/>
  <c r="X4895" i="2"/>
  <c r="W4895" i="2"/>
  <c r="V4895" i="2"/>
  <c r="U4895" i="2"/>
  <c r="T4895" i="2"/>
  <c r="AE4894" i="2"/>
  <c r="AD4894" i="2"/>
  <c r="AC4894" i="2"/>
  <c r="AB4894" i="2"/>
  <c r="Z4894" i="2"/>
  <c r="X4894" i="2"/>
  <c r="W4894" i="2"/>
  <c r="V4894" i="2"/>
  <c r="U4894" i="2"/>
  <c r="T4894" i="2"/>
  <c r="AE4893" i="2"/>
  <c r="AD4893" i="2"/>
  <c r="AC4893" i="2"/>
  <c r="AB4893" i="2"/>
  <c r="Z4893" i="2"/>
  <c r="X4893" i="2"/>
  <c r="W4893" i="2"/>
  <c r="V4893" i="2"/>
  <c r="U4893" i="2"/>
  <c r="T4893" i="2"/>
  <c r="AE4892" i="2"/>
  <c r="AD4892" i="2"/>
  <c r="AC4892" i="2"/>
  <c r="AB4892" i="2"/>
  <c r="Z4892" i="2"/>
  <c r="X4892" i="2"/>
  <c r="W4892" i="2"/>
  <c r="V4892" i="2"/>
  <c r="U4892" i="2"/>
  <c r="T4892" i="2"/>
  <c r="AE4891" i="2"/>
  <c r="AD4891" i="2"/>
  <c r="AC4891" i="2"/>
  <c r="AB4891" i="2"/>
  <c r="Z4891" i="2"/>
  <c r="X4891" i="2"/>
  <c r="W4891" i="2"/>
  <c r="V4891" i="2"/>
  <c r="U4891" i="2"/>
  <c r="T4891" i="2"/>
  <c r="AE4890" i="2"/>
  <c r="AD4890" i="2"/>
  <c r="AC4890" i="2"/>
  <c r="AB4890" i="2"/>
  <c r="Z4890" i="2"/>
  <c r="X4890" i="2"/>
  <c r="W4890" i="2"/>
  <c r="V4890" i="2"/>
  <c r="U4890" i="2"/>
  <c r="T4890" i="2"/>
  <c r="AE4889" i="2"/>
  <c r="AD4889" i="2"/>
  <c r="AC4889" i="2"/>
  <c r="AB4889" i="2"/>
  <c r="Z4889" i="2"/>
  <c r="X4889" i="2"/>
  <c r="W4889" i="2"/>
  <c r="V4889" i="2"/>
  <c r="U4889" i="2"/>
  <c r="T4889" i="2"/>
  <c r="AE4888" i="2"/>
  <c r="AD4888" i="2"/>
  <c r="AC4888" i="2"/>
  <c r="AB4888" i="2"/>
  <c r="Z4888" i="2"/>
  <c r="X4888" i="2"/>
  <c r="W4888" i="2"/>
  <c r="V4888" i="2"/>
  <c r="U4888" i="2"/>
  <c r="T4888" i="2"/>
  <c r="AE4887" i="2"/>
  <c r="AD4887" i="2"/>
  <c r="AC4887" i="2"/>
  <c r="AB4887" i="2"/>
  <c r="Z4887" i="2"/>
  <c r="X4887" i="2"/>
  <c r="W4887" i="2"/>
  <c r="V4887" i="2"/>
  <c r="U4887" i="2"/>
  <c r="T4887" i="2"/>
  <c r="AE4886" i="2"/>
  <c r="AD4886" i="2"/>
  <c r="AC4886" i="2"/>
  <c r="AB4886" i="2"/>
  <c r="Z4886" i="2"/>
  <c r="X4886" i="2"/>
  <c r="W4886" i="2"/>
  <c r="V4886" i="2"/>
  <c r="U4886" i="2"/>
  <c r="T4886" i="2"/>
  <c r="AE4885" i="2"/>
  <c r="AD4885" i="2"/>
  <c r="AC4885" i="2"/>
  <c r="AB4885" i="2"/>
  <c r="Z4885" i="2"/>
  <c r="X4885" i="2"/>
  <c r="W4885" i="2"/>
  <c r="V4885" i="2"/>
  <c r="U4885" i="2"/>
  <c r="T4885" i="2"/>
  <c r="AE4884" i="2"/>
  <c r="AD4884" i="2"/>
  <c r="AC4884" i="2"/>
  <c r="AB4884" i="2"/>
  <c r="Z4884" i="2"/>
  <c r="X4884" i="2"/>
  <c r="W4884" i="2"/>
  <c r="V4884" i="2"/>
  <c r="U4884" i="2"/>
  <c r="T4884" i="2"/>
  <c r="AE4883" i="2"/>
  <c r="AD4883" i="2"/>
  <c r="AC4883" i="2"/>
  <c r="AB4883" i="2"/>
  <c r="Z4883" i="2"/>
  <c r="X4883" i="2"/>
  <c r="W4883" i="2"/>
  <c r="V4883" i="2"/>
  <c r="U4883" i="2"/>
  <c r="T4883" i="2"/>
  <c r="AE4882" i="2"/>
  <c r="AD4882" i="2"/>
  <c r="AC4882" i="2"/>
  <c r="AB4882" i="2"/>
  <c r="Z4882" i="2"/>
  <c r="X4882" i="2"/>
  <c r="W4882" i="2"/>
  <c r="V4882" i="2"/>
  <c r="U4882" i="2"/>
  <c r="T4882" i="2"/>
  <c r="AE4881" i="2"/>
  <c r="AD4881" i="2"/>
  <c r="AC4881" i="2"/>
  <c r="AB4881" i="2"/>
  <c r="Z4881" i="2"/>
  <c r="X4881" i="2"/>
  <c r="W4881" i="2"/>
  <c r="V4881" i="2"/>
  <c r="U4881" i="2"/>
  <c r="T4881" i="2"/>
  <c r="AE4880" i="2"/>
  <c r="AD4880" i="2"/>
  <c r="AC4880" i="2"/>
  <c r="AB4880" i="2"/>
  <c r="Z4880" i="2"/>
  <c r="X4880" i="2"/>
  <c r="W4880" i="2"/>
  <c r="V4880" i="2"/>
  <c r="U4880" i="2"/>
  <c r="T4880" i="2"/>
  <c r="AE4879" i="2"/>
  <c r="AD4879" i="2"/>
  <c r="AC4879" i="2"/>
  <c r="AB4879" i="2"/>
  <c r="Z4879" i="2"/>
  <c r="X4879" i="2"/>
  <c r="W4879" i="2"/>
  <c r="V4879" i="2"/>
  <c r="U4879" i="2"/>
  <c r="T4879" i="2"/>
  <c r="AE4878" i="2"/>
  <c r="AD4878" i="2"/>
  <c r="AC4878" i="2"/>
  <c r="AB4878" i="2"/>
  <c r="Z4878" i="2"/>
  <c r="X4878" i="2"/>
  <c r="W4878" i="2"/>
  <c r="V4878" i="2"/>
  <c r="U4878" i="2"/>
  <c r="T4878" i="2"/>
  <c r="AE4877" i="2"/>
  <c r="AD4877" i="2"/>
  <c r="AC4877" i="2"/>
  <c r="AB4877" i="2"/>
  <c r="Z4877" i="2"/>
  <c r="X4877" i="2"/>
  <c r="W4877" i="2"/>
  <c r="V4877" i="2"/>
  <c r="U4877" i="2"/>
  <c r="T4877" i="2"/>
  <c r="AE4876" i="2"/>
  <c r="AD4876" i="2"/>
  <c r="AC4876" i="2"/>
  <c r="AB4876" i="2"/>
  <c r="Z4876" i="2"/>
  <c r="X4876" i="2"/>
  <c r="W4876" i="2"/>
  <c r="V4876" i="2"/>
  <c r="U4876" i="2"/>
  <c r="T4876" i="2"/>
  <c r="AE4875" i="2"/>
  <c r="AD4875" i="2"/>
  <c r="AC4875" i="2"/>
  <c r="AB4875" i="2"/>
  <c r="Z4875" i="2"/>
  <c r="X4875" i="2"/>
  <c r="W4875" i="2"/>
  <c r="V4875" i="2"/>
  <c r="U4875" i="2"/>
  <c r="T4875" i="2"/>
  <c r="AE4874" i="2"/>
  <c r="AD4874" i="2"/>
  <c r="AC4874" i="2"/>
  <c r="AB4874" i="2"/>
  <c r="Z4874" i="2"/>
  <c r="X4874" i="2"/>
  <c r="W4874" i="2"/>
  <c r="V4874" i="2"/>
  <c r="U4874" i="2"/>
  <c r="T4874" i="2"/>
  <c r="AE4873" i="2"/>
  <c r="AD4873" i="2"/>
  <c r="AC4873" i="2"/>
  <c r="AB4873" i="2"/>
  <c r="Z4873" i="2"/>
  <c r="X4873" i="2"/>
  <c r="W4873" i="2"/>
  <c r="V4873" i="2"/>
  <c r="U4873" i="2"/>
  <c r="T4873" i="2"/>
  <c r="AE4872" i="2"/>
  <c r="AD4872" i="2"/>
  <c r="AC4872" i="2"/>
  <c r="AB4872" i="2"/>
  <c r="Z4872" i="2"/>
  <c r="X4872" i="2"/>
  <c r="W4872" i="2"/>
  <c r="V4872" i="2"/>
  <c r="U4872" i="2"/>
  <c r="T4872" i="2"/>
  <c r="AE4871" i="2"/>
  <c r="AD4871" i="2"/>
  <c r="AC4871" i="2"/>
  <c r="AB4871" i="2"/>
  <c r="Z4871" i="2"/>
  <c r="X4871" i="2"/>
  <c r="W4871" i="2"/>
  <c r="V4871" i="2"/>
  <c r="U4871" i="2"/>
  <c r="T4871" i="2"/>
  <c r="AE4870" i="2"/>
  <c r="AD4870" i="2"/>
  <c r="AC4870" i="2"/>
  <c r="AB4870" i="2"/>
  <c r="Z4870" i="2"/>
  <c r="X4870" i="2"/>
  <c r="W4870" i="2"/>
  <c r="V4870" i="2"/>
  <c r="U4870" i="2"/>
  <c r="T4870" i="2"/>
  <c r="AE4869" i="2"/>
  <c r="AD4869" i="2"/>
  <c r="AC4869" i="2"/>
  <c r="AB4869" i="2"/>
  <c r="Z4869" i="2"/>
  <c r="X4869" i="2"/>
  <c r="W4869" i="2"/>
  <c r="V4869" i="2"/>
  <c r="U4869" i="2"/>
  <c r="T4869" i="2"/>
  <c r="AE4868" i="2"/>
  <c r="AD4868" i="2"/>
  <c r="AC4868" i="2"/>
  <c r="AB4868" i="2"/>
  <c r="Z4868" i="2"/>
  <c r="X4868" i="2"/>
  <c r="W4868" i="2"/>
  <c r="V4868" i="2"/>
  <c r="U4868" i="2"/>
  <c r="T4868" i="2"/>
  <c r="AE4867" i="2"/>
  <c r="AD4867" i="2"/>
  <c r="AC4867" i="2"/>
  <c r="AB4867" i="2"/>
  <c r="Z4867" i="2"/>
  <c r="X4867" i="2"/>
  <c r="W4867" i="2"/>
  <c r="V4867" i="2"/>
  <c r="U4867" i="2"/>
  <c r="T4867" i="2"/>
  <c r="AE4866" i="2"/>
  <c r="AD4866" i="2"/>
  <c r="AC4866" i="2"/>
  <c r="AB4866" i="2"/>
  <c r="Z4866" i="2"/>
  <c r="X4866" i="2"/>
  <c r="W4866" i="2"/>
  <c r="V4866" i="2"/>
  <c r="U4866" i="2"/>
  <c r="T4866" i="2"/>
  <c r="AE4865" i="2"/>
  <c r="AD4865" i="2"/>
  <c r="AC4865" i="2"/>
  <c r="AB4865" i="2"/>
  <c r="Z4865" i="2"/>
  <c r="X4865" i="2"/>
  <c r="W4865" i="2"/>
  <c r="V4865" i="2"/>
  <c r="U4865" i="2"/>
  <c r="T4865" i="2"/>
  <c r="AE4864" i="2"/>
  <c r="AD4864" i="2"/>
  <c r="AC4864" i="2"/>
  <c r="AB4864" i="2"/>
  <c r="Z4864" i="2"/>
  <c r="X4864" i="2"/>
  <c r="W4864" i="2"/>
  <c r="V4864" i="2"/>
  <c r="U4864" i="2"/>
  <c r="T4864" i="2"/>
  <c r="AE4863" i="2"/>
  <c r="AD4863" i="2"/>
  <c r="AC4863" i="2"/>
  <c r="AB4863" i="2"/>
  <c r="Z4863" i="2"/>
  <c r="X4863" i="2"/>
  <c r="W4863" i="2"/>
  <c r="V4863" i="2"/>
  <c r="U4863" i="2"/>
  <c r="T4863" i="2"/>
  <c r="AE4862" i="2"/>
  <c r="AD4862" i="2"/>
  <c r="AC4862" i="2"/>
  <c r="AB4862" i="2"/>
  <c r="Z4862" i="2"/>
  <c r="X4862" i="2"/>
  <c r="W4862" i="2"/>
  <c r="V4862" i="2"/>
  <c r="U4862" i="2"/>
  <c r="T4862" i="2"/>
  <c r="AE4861" i="2"/>
  <c r="AD4861" i="2"/>
  <c r="AC4861" i="2"/>
  <c r="AB4861" i="2"/>
  <c r="Z4861" i="2"/>
  <c r="X4861" i="2"/>
  <c r="W4861" i="2"/>
  <c r="V4861" i="2"/>
  <c r="U4861" i="2"/>
  <c r="T4861" i="2"/>
  <c r="AE4860" i="2"/>
  <c r="AD4860" i="2"/>
  <c r="AC4860" i="2"/>
  <c r="AB4860" i="2"/>
  <c r="Z4860" i="2"/>
  <c r="X4860" i="2"/>
  <c r="W4860" i="2"/>
  <c r="V4860" i="2"/>
  <c r="U4860" i="2"/>
  <c r="T4860" i="2"/>
  <c r="AE4859" i="2"/>
  <c r="AD4859" i="2"/>
  <c r="AC4859" i="2"/>
  <c r="AB4859" i="2"/>
  <c r="Z4859" i="2"/>
  <c r="X4859" i="2"/>
  <c r="W4859" i="2"/>
  <c r="V4859" i="2"/>
  <c r="U4859" i="2"/>
  <c r="T4859" i="2"/>
  <c r="AE4858" i="2"/>
  <c r="AD4858" i="2"/>
  <c r="AC4858" i="2"/>
  <c r="AB4858" i="2"/>
  <c r="Z4858" i="2"/>
  <c r="X4858" i="2"/>
  <c r="W4858" i="2"/>
  <c r="V4858" i="2"/>
  <c r="U4858" i="2"/>
  <c r="T4858" i="2"/>
  <c r="AE4857" i="2"/>
  <c r="AD4857" i="2"/>
  <c r="AC4857" i="2"/>
  <c r="AB4857" i="2"/>
  <c r="Z4857" i="2"/>
  <c r="X4857" i="2"/>
  <c r="W4857" i="2"/>
  <c r="V4857" i="2"/>
  <c r="U4857" i="2"/>
  <c r="T4857" i="2"/>
  <c r="AE4856" i="2"/>
  <c r="AD4856" i="2"/>
  <c r="AC4856" i="2"/>
  <c r="AB4856" i="2"/>
  <c r="Z4856" i="2"/>
  <c r="X4856" i="2"/>
  <c r="W4856" i="2"/>
  <c r="V4856" i="2"/>
  <c r="U4856" i="2"/>
  <c r="T4856" i="2"/>
  <c r="AE4855" i="2"/>
  <c r="AD4855" i="2"/>
  <c r="AC4855" i="2"/>
  <c r="AB4855" i="2"/>
  <c r="Z4855" i="2"/>
  <c r="X4855" i="2"/>
  <c r="W4855" i="2"/>
  <c r="V4855" i="2"/>
  <c r="U4855" i="2"/>
  <c r="T4855" i="2"/>
  <c r="AE4854" i="2"/>
  <c r="AD4854" i="2"/>
  <c r="AC4854" i="2"/>
  <c r="AB4854" i="2"/>
  <c r="Z4854" i="2"/>
  <c r="X4854" i="2"/>
  <c r="W4854" i="2"/>
  <c r="V4854" i="2"/>
  <c r="U4854" i="2"/>
  <c r="T4854" i="2"/>
  <c r="AE4853" i="2"/>
  <c r="AD4853" i="2"/>
  <c r="AC4853" i="2"/>
  <c r="AB4853" i="2"/>
  <c r="Z4853" i="2"/>
  <c r="X4853" i="2"/>
  <c r="W4853" i="2"/>
  <c r="V4853" i="2"/>
  <c r="U4853" i="2"/>
  <c r="T4853" i="2"/>
  <c r="AE4852" i="2"/>
  <c r="AD4852" i="2"/>
  <c r="AC4852" i="2"/>
  <c r="AB4852" i="2"/>
  <c r="Z4852" i="2"/>
  <c r="X4852" i="2"/>
  <c r="W4852" i="2"/>
  <c r="V4852" i="2"/>
  <c r="U4852" i="2"/>
  <c r="T4852" i="2"/>
  <c r="AE4851" i="2"/>
  <c r="AD4851" i="2"/>
  <c r="AC4851" i="2"/>
  <c r="AB4851" i="2"/>
  <c r="Z4851" i="2"/>
  <c r="X4851" i="2"/>
  <c r="W4851" i="2"/>
  <c r="V4851" i="2"/>
  <c r="U4851" i="2"/>
  <c r="T4851" i="2"/>
  <c r="AE4850" i="2"/>
  <c r="AD4850" i="2"/>
  <c r="AC4850" i="2"/>
  <c r="AB4850" i="2"/>
  <c r="Z4850" i="2"/>
  <c r="X4850" i="2"/>
  <c r="W4850" i="2"/>
  <c r="V4850" i="2"/>
  <c r="U4850" i="2"/>
  <c r="T4850" i="2"/>
  <c r="AE4849" i="2"/>
  <c r="AD4849" i="2"/>
  <c r="AC4849" i="2"/>
  <c r="AB4849" i="2"/>
  <c r="Z4849" i="2"/>
  <c r="X4849" i="2"/>
  <c r="W4849" i="2"/>
  <c r="V4849" i="2"/>
  <c r="U4849" i="2"/>
  <c r="T4849" i="2"/>
  <c r="AE4848" i="2"/>
  <c r="AD4848" i="2"/>
  <c r="AC4848" i="2"/>
  <c r="AB4848" i="2"/>
  <c r="Z4848" i="2"/>
  <c r="X4848" i="2"/>
  <c r="W4848" i="2"/>
  <c r="V4848" i="2"/>
  <c r="U4848" i="2"/>
  <c r="T4848" i="2"/>
  <c r="AE4847" i="2"/>
  <c r="AD4847" i="2"/>
  <c r="AC4847" i="2"/>
  <c r="AB4847" i="2"/>
  <c r="Z4847" i="2"/>
  <c r="X4847" i="2"/>
  <c r="W4847" i="2"/>
  <c r="V4847" i="2"/>
  <c r="U4847" i="2"/>
  <c r="T4847" i="2"/>
  <c r="AE4846" i="2"/>
  <c r="AD4846" i="2"/>
  <c r="AC4846" i="2"/>
  <c r="AB4846" i="2"/>
  <c r="Z4846" i="2"/>
  <c r="X4846" i="2"/>
  <c r="W4846" i="2"/>
  <c r="V4846" i="2"/>
  <c r="U4846" i="2"/>
  <c r="T4846" i="2"/>
  <c r="AE4845" i="2"/>
  <c r="AD4845" i="2"/>
  <c r="AC4845" i="2"/>
  <c r="AB4845" i="2"/>
  <c r="Z4845" i="2"/>
  <c r="X4845" i="2"/>
  <c r="W4845" i="2"/>
  <c r="V4845" i="2"/>
  <c r="U4845" i="2"/>
  <c r="T4845" i="2"/>
  <c r="AE4844" i="2"/>
  <c r="AD4844" i="2"/>
  <c r="AC4844" i="2"/>
  <c r="AB4844" i="2"/>
  <c r="Z4844" i="2"/>
  <c r="X4844" i="2"/>
  <c r="W4844" i="2"/>
  <c r="V4844" i="2"/>
  <c r="U4844" i="2"/>
  <c r="T4844" i="2"/>
  <c r="AE4843" i="2"/>
  <c r="AD4843" i="2"/>
  <c r="AC4843" i="2"/>
  <c r="AB4843" i="2"/>
  <c r="Z4843" i="2"/>
  <c r="X4843" i="2"/>
  <c r="W4843" i="2"/>
  <c r="V4843" i="2"/>
  <c r="U4843" i="2"/>
  <c r="T4843" i="2"/>
  <c r="AE4842" i="2"/>
  <c r="AD4842" i="2"/>
  <c r="AC4842" i="2"/>
  <c r="AB4842" i="2"/>
  <c r="Z4842" i="2"/>
  <c r="X4842" i="2"/>
  <c r="W4842" i="2"/>
  <c r="V4842" i="2"/>
  <c r="U4842" i="2"/>
  <c r="T4842" i="2"/>
  <c r="AE4841" i="2"/>
  <c r="AD4841" i="2"/>
  <c r="AC4841" i="2"/>
  <c r="AB4841" i="2"/>
  <c r="Z4841" i="2"/>
  <c r="X4841" i="2"/>
  <c r="W4841" i="2"/>
  <c r="V4841" i="2"/>
  <c r="U4841" i="2"/>
  <c r="T4841" i="2"/>
  <c r="AE4840" i="2"/>
  <c r="AD4840" i="2"/>
  <c r="AC4840" i="2"/>
  <c r="AB4840" i="2"/>
  <c r="Z4840" i="2"/>
  <c r="X4840" i="2"/>
  <c r="W4840" i="2"/>
  <c r="V4840" i="2"/>
  <c r="U4840" i="2"/>
  <c r="T4840" i="2"/>
  <c r="AE4839" i="2"/>
  <c r="AD4839" i="2"/>
  <c r="AC4839" i="2"/>
  <c r="AB4839" i="2"/>
  <c r="Z4839" i="2"/>
  <c r="X4839" i="2"/>
  <c r="W4839" i="2"/>
  <c r="V4839" i="2"/>
  <c r="U4839" i="2"/>
  <c r="T4839" i="2"/>
  <c r="AE4838" i="2"/>
  <c r="AD4838" i="2"/>
  <c r="AC4838" i="2"/>
  <c r="AB4838" i="2"/>
  <c r="Z4838" i="2"/>
  <c r="X4838" i="2"/>
  <c r="W4838" i="2"/>
  <c r="V4838" i="2"/>
  <c r="U4838" i="2"/>
  <c r="T4838" i="2"/>
  <c r="AE4837" i="2"/>
  <c r="AD4837" i="2"/>
  <c r="AC4837" i="2"/>
  <c r="AB4837" i="2"/>
  <c r="Z4837" i="2"/>
  <c r="X4837" i="2"/>
  <c r="W4837" i="2"/>
  <c r="V4837" i="2"/>
  <c r="U4837" i="2"/>
  <c r="T4837" i="2"/>
  <c r="AE4836" i="2"/>
  <c r="AD4836" i="2"/>
  <c r="AC4836" i="2"/>
  <c r="AB4836" i="2"/>
  <c r="Z4836" i="2"/>
  <c r="X4836" i="2"/>
  <c r="W4836" i="2"/>
  <c r="V4836" i="2"/>
  <c r="U4836" i="2"/>
  <c r="T4836" i="2"/>
  <c r="AE4835" i="2"/>
  <c r="AD4835" i="2"/>
  <c r="AC4835" i="2"/>
  <c r="AB4835" i="2"/>
  <c r="Z4835" i="2"/>
  <c r="X4835" i="2"/>
  <c r="W4835" i="2"/>
  <c r="V4835" i="2"/>
  <c r="U4835" i="2"/>
  <c r="T4835" i="2"/>
  <c r="AE4834" i="2"/>
  <c r="AD4834" i="2"/>
  <c r="AC4834" i="2"/>
  <c r="AB4834" i="2"/>
  <c r="Z4834" i="2"/>
  <c r="X4834" i="2"/>
  <c r="W4834" i="2"/>
  <c r="V4834" i="2"/>
  <c r="U4834" i="2"/>
  <c r="T4834" i="2"/>
  <c r="AE4833" i="2"/>
  <c r="AD4833" i="2"/>
  <c r="AC4833" i="2"/>
  <c r="AB4833" i="2"/>
  <c r="Z4833" i="2"/>
  <c r="X4833" i="2"/>
  <c r="W4833" i="2"/>
  <c r="V4833" i="2"/>
  <c r="U4833" i="2"/>
  <c r="T4833" i="2"/>
  <c r="AE4832" i="2"/>
  <c r="AD4832" i="2"/>
  <c r="AC4832" i="2"/>
  <c r="AB4832" i="2"/>
  <c r="Z4832" i="2"/>
  <c r="X4832" i="2"/>
  <c r="W4832" i="2"/>
  <c r="V4832" i="2"/>
  <c r="U4832" i="2"/>
  <c r="T4832" i="2"/>
  <c r="AE4831" i="2"/>
  <c r="AD4831" i="2"/>
  <c r="AC4831" i="2"/>
  <c r="AB4831" i="2"/>
  <c r="Z4831" i="2"/>
  <c r="X4831" i="2"/>
  <c r="W4831" i="2"/>
  <c r="V4831" i="2"/>
  <c r="U4831" i="2"/>
  <c r="T4831" i="2"/>
  <c r="AE4830" i="2"/>
  <c r="AD4830" i="2"/>
  <c r="AC4830" i="2"/>
  <c r="AB4830" i="2"/>
  <c r="Z4830" i="2"/>
  <c r="X4830" i="2"/>
  <c r="W4830" i="2"/>
  <c r="V4830" i="2"/>
  <c r="U4830" i="2"/>
  <c r="T4830" i="2"/>
  <c r="AE4829" i="2"/>
  <c r="AD4829" i="2"/>
  <c r="AC4829" i="2"/>
  <c r="AB4829" i="2"/>
  <c r="Z4829" i="2"/>
  <c r="X4829" i="2"/>
  <c r="W4829" i="2"/>
  <c r="V4829" i="2"/>
  <c r="U4829" i="2"/>
  <c r="T4829" i="2"/>
  <c r="AE4828" i="2"/>
  <c r="AD4828" i="2"/>
  <c r="AC4828" i="2"/>
  <c r="AB4828" i="2"/>
  <c r="Z4828" i="2"/>
  <c r="X4828" i="2"/>
  <c r="W4828" i="2"/>
  <c r="V4828" i="2"/>
  <c r="U4828" i="2"/>
  <c r="T4828" i="2"/>
  <c r="AE4827" i="2"/>
  <c r="AD4827" i="2"/>
  <c r="AC4827" i="2"/>
  <c r="AB4827" i="2"/>
  <c r="Z4827" i="2"/>
  <c r="X4827" i="2"/>
  <c r="W4827" i="2"/>
  <c r="V4827" i="2"/>
  <c r="U4827" i="2"/>
  <c r="T4827" i="2"/>
  <c r="AE4826" i="2"/>
  <c r="AD4826" i="2"/>
  <c r="AC4826" i="2"/>
  <c r="AB4826" i="2"/>
  <c r="Z4826" i="2"/>
  <c r="X4826" i="2"/>
  <c r="W4826" i="2"/>
  <c r="V4826" i="2"/>
  <c r="U4826" i="2"/>
  <c r="T4826" i="2"/>
  <c r="AE4825" i="2"/>
  <c r="AD4825" i="2"/>
  <c r="AC4825" i="2"/>
  <c r="AB4825" i="2"/>
  <c r="Z4825" i="2"/>
  <c r="X4825" i="2"/>
  <c r="W4825" i="2"/>
  <c r="V4825" i="2"/>
  <c r="U4825" i="2"/>
  <c r="T4825" i="2"/>
  <c r="AE4824" i="2"/>
  <c r="AD4824" i="2"/>
  <c r="AC4824" i="2"/>
  <c r="AB4824" i="2"/>
  <c r="Z4824" i="2"/>
  <c r="X4824" i="2"/>
  <c r="W4824" i="2"/>
  <c r="V4824" i="2"/>
  <c r="U4824" i="2"/>
  <c r="T4824" i="2"/>
  <c r="AE4823" i="2"/>
  <c r="AD4823" i="2"/>
  <c r="AC4823" i="2"/>
  <c r="AB4823" i="2"/>
  <c r="Z4823" i="2"/>
  <c r="X4823" i="2"/>
  <c r="W4823" i="2"/>
  <c r="V4823" i="2"/>
  <c r="U4823" i="2"/>
  <c r="T4823" i="2"/>
  <c r="AE4822" i="2"/>
  <c r="AD4822" i="2"/>
  <c r="AC4822" i="2"/>
  <c r="AB4822" i="2"/>
  <c r="Z4822" i="2"/>
  <c r="X4822" i="2"/>
  <c r="W4822" i="2"/>
  <c r="V4822" i="2"/>
  <c r="U4822" i="2"/>
  <c r="T4822" i="2"/>
  <c r="AE4821" i="2"/>
  <c r="AD4821" i="2"/>
  <c r="AC4821" i="2"/>
  <c r="AB4821" i="2"/>
  <c r="Z4821" i="2"/>
  <c r="X4821" i="2"/>
  <c r="W4821" i="2"/>
  <c r="V4821" i="2"/>
  <c r="U4821" i="2"/>
  <c r="T4821" i="2"/>
  <c r="AE4820" i="2"/>
  <c r="AD4820" i="2"/>
  <c r="AC4820" i="2"/>
  <c r="AB4820" i="2"/>
  <c r="Z4820" i="2"/>
  <c r="X4820" i="2"/>
  <c r="W4820" i="2"/>
  <c r="V4820" i="2"/>
  <c r="U4820" i="2"/>
  <c r="T4820" i="2"/>
  <c r="AE4819" i="2"/>
  <c r="AD4819" i="2"/>
  <c r="AC4819" i="2"/>
  <c r="AB4819" i="2"/>
  <c r="Z4819" i="2"/>
  <c r="X4819" i="2"/>
  <c r="W4819" i="2"/>
  <c r="V4819" i="2"/>
  <c r="U4819" i="2"/>
  <c r="T4819" i="2"/>
  <c r="AE4818" i="2"/>
  <c r="AD4818" i="2"/>
  <c r="AC4818" i="2"/>
  <c r="AB4818" i="2"/>
  <c r="Z4818" i="2"/>
  <c r="X4818" i="2"/>
  <c r="W4818" i="2"/>
  <c r="V4818" i="2"/>
  <c r="U4818" i="2"/>
  <c r="T4818" i="2"/>
  <c r="AE4817" i="2"/>
  <c r="AD4817" i="2"/>
  <c r="AC4817" i="2"/>
  <c r="AB4817" i="2"/>
  <c r="Z4817" i="2"/>
  <c r="X4817" i="2"/>
  <c r="W4817" i="2"/>
  <c r="V4817" i="2"/>
  <c r="U4817" i="2"/>
  <c r="T4817" i="2"/>
  <c r="AE4816" i="2"/>
  <c r="AD4816" i="2"/>
  <c r="AC4816" i="2"/>
  <c r="AB4816" i="2"/>
  <c r="Z4816" i="2"/>
  <c r="X4816" i="2"/>
  <c r="W4816" i="2"/>
  <c r="V4816" i="2"/>
  <c r="U4816" i="2"/>
  <c r="T4816" i="2"/>
  <c r="AE4815" i="2"/>
  <c r="AD4815" i="2"/>
  <c r="AC4815" i="2"/>
  <c r="AB4815" i="2"/>
  <c r="Z4815" i="2"/>
  <c r="X4815" i="2"/>
  <c r="W4815" i="2"/>
  <c r="V4815" i="2"/>
  <c r="U4815" i="2"/>
  <c r="T4815" i="2"/>
  <c r="AE4814" i="2"/>
  <c r="AD4814" i="2"/>
  <c r="AC4814" i="2"/>
  <c r="AB4814" i="2"/>
  <c r="Z4814" i="2"/>
  <c r="X4814" i="2"/>
  <c r="W4814" i="2"/>
  <c r="V4814" i="2"/>
  <c r="U4814" i="2"/>
  <c r="T4814" i="2"/>
  <c r="AE4813" i="2"/>
  <c r="AD4813" i="2"/>
  <c r="AC4813" i="2"/>
  <c r="AB4813" i="2"/>
  <c r="Z4813" i="2"/>
  <c r="X4813" i="2"/>
  <c r="W4813" i="2"/>
  <c r="V4813" i="2"/>
  <c r="U4813" i="2"/>
  <c r="T4813" i="2"/>
  <c r="AE4812" i="2"/>
  <c r="AD4812" i="2"/>
  <c r="AC4812" i="2"/>
  <c r="AB4812" i="2"/>
  <c r="Z4812" i="2"/>
  <c r="X4812" i="2"/>
  <c r="W4812" i="2"/>
  <c r="V4812" i="2"/>
  <c r="U4812" i="2"/>
  <c r="T4812" i="2"/>
  <c r="AE4811" i="2"/>
  <c r="AD4811" i="2"/>
  <c r="AC4811" i="2"/>
  <c r="AB4811" i="2"/>
  <c r="Z4811" i="2"/>
  <c r="X4811" i="2"/>
  <c r="W4811" i="2"/>
  <c r="V4811" i="2"/>
  <c r="U4811" i="2"/>
  <c r="T4811" i="2"/>
  <c r="AE4810" i="2"/>
  <c r="AD4810" i="2"/>
  <c r="AC4810" i="2"/>
  <c r="AB4810" i="2"/>
  <c r="Z4810" i="2"/>
  <c r="X4810" i="2"/>
  <c r="W4810" i="2"/>
  <c r="V4810" i="2"/>
  <c r="U4810" i="2"/>
  <c r="T4810" i="2"/>
  <c r="AE4809" i="2"/>
  <c r="AD4809" i="2"/>
  <c r="AC4809" i="2"/>
  <c r="AB4809" i="2"/>
  <c r="Z4809" i="2"/>
  <c r="X4809" i="2"/>
  <c r="W4809" i="2"/>
  <c r="V4809" i="2"/>
  <c r="U4809" i="2"/>
  <c r="T4809" i="2"/>
  <c r="AE4808" i="2"/>
  <c r="AD4808" i="2"/>
  <c r="AC4808" i="2"/>
  <c r="AB4808" i="2"/>
  <c r="Z4808" i="2"/>
  <c r="X4808" i="2"/>
  <c r="W4808" i="2"/>
  <c r="V4808" i="2"/>
  <c r="U4808" i="2"/>
  <c r="T4808" i="2"/>
  <c r="AE4807" i="2"/>
  <c r="AD4807" i="2"/>
  <c r="AC4807" i="2"/>
  <c r="AB4807" i="2"/>
  <c r="Z4807" i="2"/>
  <c r="X4807" i="2"/>
  <c r="W4807" i="2"/>
  <c r="V4807" i="2"/>
  <c r="U4807" i="2"/>
  <c r="T4807" i="2"/>
  <c r="AE4806" i="2"/>
  <c r="AD4806" i="2"/>
  <c r="AC4806" i="2"/>
  <c r="AB4806" i="2"/>
  <c r="Z4806" i="2"/>
  <c r="X4806" i="2"/>
  <c r="W4806" i="2"/>
  <c r="V4806" i="2"/>
  <c r="U4806" i="2"/>
  <c r="T4806" i="2"/>
  <c r="AE4805" i="2"/>
  <c r="AD4805" i="2"/>
  <c r="AC4805" i="2"/>
  <c r="AB4805" i="2"/>
  <c r="Z4805" i="2"/>
  <c r="X4805" i="2"/>
  <c r="W4805" i="2"/>
  <c r="V4805" i="2"/>
  <c r="U4805" i="2"/>
  <c r="T4805" i="2"/>
  <c r="AE4804" i="2"/>
  <c r="AD4804" i="2"/>
  <c r="AC4804" i="2"/>
  <c r="AB4804" i="2"/>
  <c r="Z4804" i="2"/>
  <c r="X4804" i="2"/>
  <c r="W4804" i="2"/>
  <c r="V4804" i="2"/>
  <c r="U4804" i="2"/>
  <c r="T4804" i="2"/>
  <c r="AE4803" i="2"/>
  <c r="AD4803" i="2"/>
  <c r="AC4803" i="2"/>
  <c r="AB4803" i="2"/>
  <c r="Z4803" i="2"/>
  <c r="X4803" i="2"/>
  <c r="W4803" i="2"/>
  <c r="V4803" i="2"/>
  <c r="U4803" i="2"/>
  <c r="T4803" i="2"/>
  <c r="AE4802" i="2"/>
  <c r="AD4802" i="2"/>
  <c r="AC4802" i="2"/>
  <c r="AB4802" i="2"/>
  <c r="Z4802" i="2"/>
  <c r="X4802" i="2"/>
  <c r="W4802" i="2"/>
  <c r="V4802" i="2"/>
  <c r="U4802" i="2"/>
  <c r="T4802" i="2"/>
  <c r="AE4801" i="2"/>
  <c r="AD4801" i="2"/>
  <c r="AC4801" i="2"/>
  <c r="AB4801" i="2"/>
  <c r="Z4801" i="2"/>
  <c r="X4801" i="2"/>
  <c r="W4801" i="2"/>
  <c r="V4801" i="2"/>
  <c r="U4801" i="2"/>
  <c r="T4801" i="2"/>
  <c r="AE4800" i="2"/>
  <c r="AD4800" i="2"/>
  <c r="AC4800" i="2"/>
  <c r="AB4800" i="2"/>
  <c r="Z4800" i="2"/>
  <c r="X4800" i="2"/>
  <c r="W4800" i="2"/>
  <c r="V4800" i="2"/>
  <c r="U4800" i="2"/>
  <c r="T4800" i="2"/>
  <c r="AE4799" i="2"/>
  <c r="AD4799" i="2"/>
  <c r="AC4799" i="2"/>
  <c r="AB4799" i="2"/>
  <c r="Z4799" i="2"/>
  <c r="X4799" i="2"/>
  <c r="W4799" i="2"/>
  <c r="V4799" i="2"/>
  <c r="U4799" i="2"/>
  <c r="T4799" i="2"/>
  <c r="AE4798" i="2"/>
  <c r="AD4798" i="2"/>
  <c r="AC4798" i="2"/>
  <c r="AB4798" i="2"/>
  <c r="Z4798" i="2"/>
  <c r="X4798" i="2"/>
  <c r="W4798" i="2"/>
  <c r="V4798" i="2"/>
  <c r="U4798" i="2"/>
  <c r="T4798" i="2"/>
  <c r="AE4797" i="2"/>
  <c r="AD4797" i="2"/>
  <c r="AC4797" i="2"/>
  <c r="AB4797" i="2"/>
  <c r="Z4797" i="2"/>
  <c r="X4797" i="2"/>
  <c r="W4797" i="2"/>
  <c r="V4797" i="2"/>
  <c r="U4797" i="2"/>
  <c r="T4797" i="2"/>
  <c r="AE4796" i="2"/>
  <c r="AD4796" i="2"/>
  <c r="AC4796" i="2"/>
  <c r="AB4796" i="2"/>
  <c r="Z4796" i="2"/>
  <c r="X4796" i="2"/>
  <c r="W4796" i="2"/>
  <c r="V4796" i="2"/>
  <c r="U4796" i="2"/>
  <c r="T4796" i="2"/>
  <c r="AE4795" i="2"/>
  <c r="AD4795" i="2"/>
  <c r="AC4795" i="2"/>
  <c r="AB4795" i="2"/>
  <c r="Z4795" i="2"/>
  <c r="X4795" i="2"/>
  <c r="W4795" i="2"/>
  <c r="V4795" i="2"/>
  <c r="U4795" i="2"/>
  <c r="T4795" i="2"/>
  <c r="AE4794" i="2"/>
  <c r="AD4794" i="2"/>
  <c r="AC4794" i="2"/>
  <c r="AB4794" i="2"/>
  <c r="Z4794" i="2"/>
  <c r="X4794" i="2"/>
  <c r="W4794" i="2"/>
  <c r="V4794" i="2"/>
  <c r="U4794" i="2"/>
  <c r="T4794" i="2"/>
  <c r="AE4793" i="2"/>
  <c r="AD4793" i="2"/>
  <c r="AC4793" i="2"/>
  <c r="AB4793" i="2"/>
  <c r="Z4793" i="2"/>
  <c r="X4793" i="2"/>
  <c r="W4793" i="2"/>
  <c r="V4793" i="2"/>
  <c r="U4793" i="2"/>
  <c r="T4793" i="2"/>
  <c r="AE4792" i="2"/>
  <c r="AD4792" i="2"/>
  <c r="AC4792" i="2"/>
  <c r="AB4792" i="2"/>
  <c r="Z4792" i="2"/>
  <c r="X4792" i="2"/>
  <c r="W4792" i="2"/>
  <c r="V4792" i="2"/>
  <c r="U4792" i="2"/>
  <c r="T4792" i="2"/>
  <c r="AE4791" i="2"/>
  <c r="AD4791" i="2"/>
  <c r="AC4791" i="2"/>
  <c r="AB4791" i="2"/>
  <c r="Z4791" i="2"/>
  <c r="X4791" i="2"/>
  <c r="W4791" i="2"/>
  <c r="V4791" i="2"/>
  <c r="U4791" i="2"/>
  <c r="T4791" i="2"/>
  <c r="AE4790" i="2"/>
  <c r="AD4790" i="2"/>
  <c r="AC4790" i="2"/>
  <c r="AB4790" i="2"/>
  <c r="Z4790" i="2"/>
  <c r="X4790" i="2"/>
  <c r="W4790" i="2"/>
  <c r="V4790" i="2"/>
  <c r="U4790" i="2"/>
  <c r="T4790" i="2"/>
  <c r="AE4789" i="2"/>
  <c r="AD4789" i="2"/>
  <c r="AC4789" i="2"/>
  <c r="AB4789" i="2"/>
  <c r="Z4789" i="2"/>
  <c r="X4789" i="2"/>
  <c r="W4789" i="2"/>
  <c r="V4789" i="2"/>
  <c r="U4789" i="2"/>
  <c r="T4789" i="2"/>
  <c r="AE4788" i="2"/>
  <c r="AD4788" i="2"/>
  <c r="AC4788" i="2"/>
  <c r="AB4788" i="2"/>
  <c r="Z4788" i="2"/>
  <c r="X4788" i="2"/>
  <c r="W4788" i="2"/>
  <c r="V4788" i="2"/>
  <c r="U4788" i="2"/>
  <c r="T4788" i="2"/>
  <c r="AE4787" i="2"/>
  <c r="AD4787" i="2"/>
  <c r="AC4787" i="2"/>
  <c r="AB4787" i="2"/>
  <c r="Z4787" i="2"/>
  <c r="X4787" i="2"/>
  <c r="W4787" i="2"/>
  <c r="V4787" i="2"/>
  <c r="U4787" i="2"/>
  <c r="T4787" i="2"/>
  <c r="AE4786" i="2"/>
  <c r="AD4786" i="2"/>
  <c r="AC4786" i="2"/>
  <c r="AB4786" i="2"/>
  <c r="Z4786" i="2"/>
  <c r="X4786" i="2"/>
  <c r="W4786" i="2"/>
  <c r="V4786" i="2"/>
  <c r="U4786" i="2"/>
  <c r="T4786" i="2"/>
  <c r="AE4785" i="2"/>
  <c r="AD4785" i="2"/>
  <c r="AC4785" i="2"/>
  <c r="AB4785" i="2"/>
  <c r="Z4785" i="2"/>
  <c r="X4785" i="2"/>
  <c r="W4785" i="2"/>
  <c r="V4785" i="2"/>
  <c r="U4785" i="2"/>
  <c r="T4785" i="2"/>
  <c r="AE4784" i="2"/>
  <c r="AD4784" i="2"/>
  <c r="AC4784" i="2"/>
  <c r="AB4784" i="2"/>
  <c r="Z4784" i="2"/>
  <c r="X4784" i="2"/>
  <c r="W4784" i="2"/>
  <c r="V4784" i="2"/>
  <c r="U4784" i="2"/>
  <c r="T4784" i="2"/>
  <c r="AE4783" i="2"/>
  <c r="AD4783" i="2"/>
  <c r="AC4783" i="2"/>
  <c r="AB4783" i="2"/>
  <c r="Z4783" i="2"/>
  <c r="X4783" i="2"/>
  <c r="W4783" i="2"/>
  <c r="V4783" i="2"/>
  <c r="U4783" i="2"/>
  <c r="T4783" i="2"/>
  <c r="AE4782" i="2"/>
  <c r="AD4782" i="2"/>
  <c r="AC4782" i="2"/>
  <c r="AB4782" i="2"/>
  <c r="Z4782" i="2"/>
  <c r="X4782" i="2"/>
  <c r="W4782" i="2"/>
  <c r="V4782" i="2"/>
  <c r="U4782" i="2"/>
  <c r="T4782" i="2"/>
  <c r="AE4781" i="2"/>
  <c r="AD4781" i="2"/>
  <c r="AC4781" i="2"/>
  <c r="AB4781" i="2"/>
  <c r="Z4781" i="2"/>
  <c r="X4781" i="2"/>
  <c r="W4781" i="2"/>
  <c r="V4781" i="2"/>
  <c r="U4781" i="2"/>
  <c r="T4781" i="2"/>
  <c r="AE4780" i="2"/>
  <c r="AD4780" i="2"/>
  <c r="AC4780" i="2"/>
  <c r="AB4780" i="2"/>
  <c r="Z4780" i="2"/>
  <c r="X4780" i="2"/>
  <c r="W4780" i="2"/>
  <c r="V4780" i="2"/>
  <c r="U4780" i="2"/>
  <c r="T4780" i="2"/>
  <c r="AE4779" i="2"/>
  <c r="AD4779" i="2"/>
  <c r="AC4779" i="2"/>
  <c r="AB4779" i="2"/>
  <c r="Z4779" i="2"/>
  <c r="X4779" i="2"/>
  <c r="W4779" i="2"/>
  <c r="V4779" i="2"/>
  <c r="U4779" i="2"/>
  <c r="T4779" i="2"/>
  <c r="AE4778" i="2"/>
  <c r="AD4778" i="2"/>
  <c r="AC4778" i="2"/>
  <c r="AB4778" i="2"/>
  <c r="Z4778" i="2"/>
  <c r="X4778" i="2"/>
  <c r="W4778" i="2"/>
  <c r="V4778" i="2"/>
  <c r="U4778" i="2"/>
  <c r="T4778" i="2"/>
  <c r="AE4777" i="2"/>
  <c r="AD4777" i="2"/>
  <c r="AC4777" i="2"/>
  <c r="AB4777" i="2"/>
  <c r="Z4777" i="2"/>
  <c r="X4777" i="2"/>
  <c r="W4777" i="2"/>
  <c r="V4777" i="2"/>
  <c r="U4777" i="2"/>
  <c r="T4777" i="2"/>
  <c r="AE4776" i="2"/>
  <c r="AD4776" i="2"/>
  <c r="AC4776" i="2"/>
  <c r="AB4776" i="2"/>
  <c r="Z4776" i="2"/>
  <c r="X4776" i="2"/>
  <c r="W4776" i="2"/>
  <c r="V4776" i="2"/>
  <c r="U4776" i="2"/>
  <c r="T4776" i="2"/>
  <c r="AE4775" i="2"/>
  <c r="AD4775" i="2"/>
  <c r="AC4775" i="2"/>
  <c r="AB4775" i="2"/>
  <c r="Z4775" i="2"/>
  <c r="X4775" i="2"/>
  <c r="W4775" i="2"/>
  <c r="V4775" i="2"/>
  <c r="U4775" i="2"/>
  <c r="T4775" i="2"/>
  <c r="AE4774" i="2"/>
  <c r="AD4774" i="2"/>
  <c r="AC4774" i="2"/>
  <c r="AB4774" i="2"/>
  <c r="Z4774" i="2"/>
  <c r="X4774" i="2"/>
  <c r="W4774" i="2"/>
  <c r="V4774" i="2"/>
  <c r="U4774" i="2"/>
  <c r="T4774" i="2"/>
  <c r="AE4773" i="2"/>
  <c r="AD4773" i="2"/>
  <c r="AC4773" i="2"/>
  <c r="AB4773" i="2"/>
  <c r="Z4773" i="2"/>
  <c r="X4773" i="2"/>
  <c r="W4773" i="2"/>
  <c r="V4773" i="2"/>
  <c r="U4773" i="2"/>
  <c r="T4773" i="2"/>
  <c r="AE4772" i="2"/>
  <c r="AD4772" i="2"/>
  <c r="AC4772" i="2"/>
  <c r="AB4772" i="2"/>
  <c r="Z4772" i="2"/>
  <c r="X4772" i="2"/>
  <c r="W4772" i="2"/>
  <c r="V4772" i="2"/>
  <c r="U4772" i="2"/>
  <c r="T4772" i="2"/>
  <c r="AE4771" i="2"/>
  <c r="AD4771" i="2"/>
  <c r="AC4771" i="2"/>
  <c r="AB4771" i="2"/>
  <c r="Z4771" i="2"/>
  <c r="X4771" i="2"/>
  <c r="W4771" i="2"/>
  <c r="V4771" i="2"/>
  <c r="U4771" i="2"/>
  <c r="T4771" i="2"/>
  <c r="AE4770" i="2"/>
  <c r="AD4770" i="2"/>
  <c r="AC4770" i="2"/>
  <c r="AB4770" i="2"/>
  <c r="Z4770" i="2"/>
  <c r="X4770" i="2"/>
  <c r="W4770" i="2"/>
  <c r="V4770" i="2"/>
  <c r="U4770" i="2"/>
  <c r="T4770" i="2"/>
  <c r="AE4769" i="2"/>
  <c r="AD4769" i="2"/>
  <c r="AC4769" i="2"/>
  <c r="AB4769" i="2"/>
  <c r="Z4769" i="2"/>
  <c r="X4769" i="2"/>
  <c r="W4769" i="2"/>
  <c r="V4769" i="2"/>
  <c r="U4769" i="2"/>
  <c r="T4769" i="2"/>
  <c r="AE4768" i="2"/>
  <c r="AD4768" i="2"/>
  <c r="AC4768" i="2"/>
  <c r="AB4768" i="2"/>
  <c r="Z4768" i="2"/>
  <c r="X4768" i="2"/>
  <c r="W4768" i="2"/>
  <c r="V4768" i="2"/>
  <c r="U4768" i="2"/>
  <c r="T4768" i="2"/>
  <c r="AE4767" i="2"/>
  <c r="AD4767" i="2"/>
  <c r="AC4767" i="2"/>
  <c r="AB4767" i="2"/>
  <c r="Z4767" i="2"/>
  <c r="X4767" i="2"/>
  <c r="W4767" i="2"/>
  <c r="V4767" i="2"/>
  <c r="U4767" i="2"/>
  <c r="T4767" i="2"/>
  <c r="AE4766" i="2"/>
  <c r="AD4766" i="2"/>
  <c r="AC4766" i="2"/>
  <c r="AB4766" i="2"/>
  <c r="Z4766" i="2"/>
  <c r="X4766" i="2"/>
  <c r="W4766" i="2"/>
  <c r="V4766" i="2"/>
  <c r="U4766" i="2"/>
  <c r="T4766" i="2"/>
  <c r="AE4765" i="2"/>
  <c r="AD4765" i="2"/>
  <c r="AC4765" i="2"/>
  <c r="AB4765" i="2"/>
  <c r="Z4765" i="2"/>
  <c r="X4765" i="2"/>
  <c r="W4765" i="2"/>
  <c r="V4765" i="2"/>
  <c r="U4765" i="2"/>
  <c r="T4765" i="2"/>
  <c r="AE4764" i="2"/>
  <c r="AD4764" i="2"/>
  <c r="AC4764" i="2"/>
  <c r="AB4764" i="2"/>
  <c r="Z4764" i="2"/>
  <c r="X4764" i="2"/>
  <c r="W4764" i="2"/>
  <c r="V4764" i="2"/>
  <c r="U4764" i="2"/>
  <c r="T4764" i="2"/>
  <c r="AE4763" i="2"/>
  <c r="AD4763" i="2"/>
  <c r="AC4763" i="2"/>
  <c r="AB4763" i="2"/>
  <c r="Z4763" i="2"/>
  <c r="X4763" i="2"/>
  <c r="W4763" i="2"/>
  <c r="V4763" i="2"/>
  <c r="U4763" i="2"/>
  <c r="T4763" i="2"/>
  <c r="AE4762" i="2"/>
  <c r="AD4762" i="2"/>
  <c r="AC4762" i="2"/>
  <c r="AB4762" i="2"/>
  <c r="Z4762" i="2"/>
  <c r="X4762" i="2"/>
  <c r="W4762" i="2"/>
  <c r="V4762" i="2"/>
  <c r="U4762" i="2"/>
  <c r="T4762" i="2"/>
  <c r="AE4761" i="2"/>
  <c r="AD4761" i="2"/>
  <c r="AC4761" i="2"/>
  <c r="AB4761" i="2"/>
  <c r="Z4761" i="2"/>
  <c r="X4761" i="2"/>
  <c r="W4761" i="2"/>
  <c r="V4761" i="2"/>
  <c r="U4761" i="2"/>
  <c r="T4761" i="2"/>
  <c r="AE4760" i="2"/>
  <c r="AD4760" i="2"/>
  <c r="AC4760" i="2"/>
  <c r="AB4760" i="2"/>
  <c r="Z4760" i="2"/>
  <c r="X4760" i="2"/>
  <c r="W4760" i="2"/>
  <c r="V4760" i="2"/>
  <c r="U4760" i="2"/>
  <c r="T4760" i="2"/>
  <c r="AE4759" i="2"/>
  <c r="AD4759" i="2"/>
  <c r="AC4759" i="2"/>
  <c r="AB4759" i="2"/>
  <c r="Z4759" i="2"/>
  <c r="X4759" i="2"/>
  <c r="W4759" i="2"/>
  <c r="V4759" i="2"/>
  <c r="U4759" i="2"/>
  <c r="T4759" i="2"/>
  <c r="AE4758" i="2"/>
  <c r="AD4758" i="2"/>
  <c r="AC4758" i="2"/>
  <c r="AB4758" i="2"/>
  <c r="Z4758" i="2"/>
  <c r="X4758" i="2"/>
  <c r="W4758" i="2"/>
  <c r="V4758" i="2"/>
  <c r="U4758" i="2"/>
  <c r="T4758" i="2"/>
  <c r="AE4757" i="2"/>
  <c r="AD4757" i="2"/>
  <c r="AC4757" i="2"/>
  <c r="AB4757" i="2"/>
  <c r="Z4757" i="2"/>
  <c r="X4757" i="2"/>
  <c r="W4757" i="2"/>
  <c r="V4757" i="2"/>
  <c r="U4757" i="2"/>
  <c r="T4757" i="2"/>
  <c r="AE4756" i="2"/>
  <c r="AD4756" i="2"/>
  <c r="AC4756" i="2"/>
  <c r="AB4756" i="2"/>
  <c r="Z4756" i="2"/>
  <c r="X4756" i="2"/>
  <c r="W4756" i="2"/>
  <c r="V4756" i="2"/>
  <c r="U4756" i="2"/>
  <c r="T4756" i="2"/>
  <c r="AE4755" i="2"/>
  <c r="AD4755" i="2"/>
  <c r="AC4755" i="2"/>
  <c r="AB4755" i="2"/>
  <c r="Z4755" i="2"/>
  <c r="X4755" i="2"/>
  <c r="W4755" i="2"/>
  <c r="V4755" i="2"/>
  <c r="U4755" i="2"/>
  <c r="T4755" i="2"/>
  <c r="AE4754" i="2"/>
  <c r="AD4754" i="2"/>
  <c r="AC4754" i="2"/>
  <c r="AB4754" i="2"/>
  <c r="Z4754" i="2"/>
  <c r="X4754" i="2"/>
  <c r="W4754" i="2"/>
  <c r="V4754" i="2"/>
  <c r="U4754" i="2"/>
  <c r="T4754" i="2"/>
  <c r="AE4753" i="2"/>
  <c r="AD4753" i="2"/>
  <c r="AC4753" i="2"/>
  <c r="AB4753" i="2"/>
  <c r="Z4753" i="2"/>
  <c r="X4753" i="2"/>
  <c r="W4753" i="2"/>
  <c r="V4753" i="2"/>
  <c r="U4753" i="2"/>
  <c r="T4753" i="2"/>
  <c r="AE4752" i="2"/>
  <c r="AD4752" i="2"/>
  <c r="AC4752" i="2"/>
  <c r="AB4752" i="2"/>
  <c r="Z4752" i="2"/>
  <c r="X4752" i="2"/>
  <c r="W4752" i="2"/>
  <c r="V4752" i="2"/>
  <c r="U4752" i="2"/>
  <c r="T4752" i="2"/>
  <c r="AE4751" i="2"/>
  <c r="AD4751" i="2"/>
  <c r="AC4751" i="2"/>
  <c r="AB4751" i="2"/>
  <c r="Z4751" i="2"/>
  <c r="X4751" i="2"/>
  <c r="W4751" i="2"/>
  <c r="V4751" i="2"/>
  <c r="U4751" i="2"/>
  <c r="T4751" i="2"/>
  <c r="AE4750" i="2"/>
  <c r="AD4750" i="2"/>
  <c r="AC4750" i="2"/>
  <c r="AB4750" i="2"/>
  <c r="Z4750" i="2"/>
  <c r="X4750" i="2"/>
  <c r="W4750" i="2"/>
  <c r="V4750" i="2"/>
  <c r="U4750" i="2"/>
  <c r="T4750" i="2"/>
  <c r="AE4749" i="2"/>
  <c r="AD4749" i="2"/>
  <c r="AC4749" i="2"/>
  <c r="AB4749" i="2"/>
  <c r="Z4749" i="2"/>
  <c r="X4749" i="2"/>
  <c r="W4749" i="2"/>
  <c r="V4749" i="2"/>
  <c r="U4749" i="2"/>
  <c r="T4749" i="2"/>
  <c r="AE4748" i="2"/>
  <c r="AD4748" i="2"/>
  <c r="AC4748" i="2"/>
  <c r="AB4748" i="2"/>
  <c r="Z4748" i="2"/>
  <c r="X4748" i="2"/>
  <c r="W4748" i="2"/>
  <c r="V4748" i="2"/>
  <c r="U4748" i="2"/>
  <c r="T4748" i="2"/>
  <c r="AE4747" i="2"/>
  <c r="AD4747" i="2"/>
  <c r="AC4747" i="2"/>
  <c r="AB4747" i="2"/>
  <c r="Z4747" i="2"/>
  <c r="X4747" i="2"/>
  <c r="W4747" i="2"/>
  <c r="V4747" i="2"/>
  <c r="U4747" i="2"/>
  <c r="T4747" i="2"/>
  <c r="AE4746" i="2"/>
  <c r="AD4746" i="2"/>
  <c r="AC4746" i="2"/>
  <c r="AB4746" i="2"/>
  <c r="Z4746" i="2"/>
  <c r="X4746" i="2"/>
  <c r="W4746" i="2"/>
  <c r="V4746" i="2"/>
  <c r="U4746" i="2"/>
  <c r="T4746" i="2"/>
  <c r="AE4745" i="2"/>
  <c r="AD4745" i="2"/>
  <c r="AC4745" i="2"/>
  <c r="AB4745" i="2"/>
  <c r="Z4745" i="2"/>
  <c r="X4745" i="2"/>
  <c r="W4745" i="2"/>
  <c r="V4745" i="2"/>
  <c r="U4745" i="2"/>
  <c r="T4745" i="2"/>
  <c r="AE4744" i="2"/>
  <c r="AD4744" i="2"/>
  <c r="AC4744" i="2"/>
  <c r="AB4744" i="2"/>
  <c r="Z4744" i="2"/>
  <c r="X4744" i="2"/>
  <c r="W4744" i="2"/>
  <c r="V4744" i="2"/>
  <c r="U4744" i="2"/>
  <c r="T4744" i="2"/>
  <c r="AE4743" i="2"/>
  <c r="AD4743" i="2"/>
  <c r="AC4743" i="2"/>
  <c r="AB4743" i="2"/>
  <c r="Z4743" i="2"/>
  <c r="X4743" i="2"/>
  <c r="W4743" i="2"/>
  <c r="V4743" i="2"/>
  <c r="U4743" i="2"/>
  <c r="T4743" i="2"/>
  <c r="AE4742" i="2"/>
  <c r="AD4742" i="2"/>
  <c r="AC4742" i="2"/>
  <c r="AB4742" i="2"/>
  <c r="Z4742" i="2"/>
  <c r="X4742" i="2"/>
  <c r="W4742" i="2"/>
  <c r="V4742" i="2"/>
  <c r="U4742" i="2"/>
  <c r="T4742" i="2"/>
  <c r="AE4741" i="2"/>
  <c r="AD4741" i="2"/>
  <c r="AC4741" i="2"/>
  <c r="AB4741" i="2"/>
  <c r="Z4741" i="2"/>
  <c r="X4741" i="2"/>
  <c r="W4741" i="2"/>
  <c r="V4741" i="2"/>
  <c r="U4741" i="2"/>
  <c r="T4741" i="2"/>
  <c r="AE4740" i="2"/>
  <c r="AD4740" i="2"/>
  <c r="AC4740" i="2"/>
  <c r="AB4740" i="2"/>
  <c r="Z4740" i="2"/>
  <c r="X4740" i="2"/>
  <c r="W4740" i="2"/>
  <c r="V4740" i="2"/>
  <c r="U4740" i="2"/>
  <c r="T4740" i="2"/>
  <c r="AE4739" i="2"/>
  <c r="AD4739" i="2"/>
  <c r="AC4739" i="2"/>
  <c r="AB4739" i="2"/>
  <c r="Z4739" i="2"/>
  <c r="X4739" i="2"/>
  <c r="W4739" i="2"/>
  <c r="V4739" i="2"/>
  <c r="U4739" i="2"/>
  <c r="T4739" i="2"/>
  <c r="AE4738" i="2"/>
  <c r="AD4738" i="2"/>
  <c r="AC4738" i="2"/>
  <c r="AB4738" i="2"/>
  <c r="Z4738" i="2"/>
  <c r="X4738" i="2"/>
  <c r="W4738" i="2"/>
  <c r="V4738" i="2"/>
  <c r="U4738" i="2"/>
  <c r="T4738" i="2"/>
  <c r="AE4737" i="2"/>
  <c r="AD4737" i="2"/>
  <c r="AC4737" i="2"/>
  <c r="AB4737" i="2"/>
  <c r="Z4737" i="2"/>
  <c r="X4737" i="2"/>
  <c r="W4737" i="2"/>
  <c r="V4737" i="2"/>
  <c r="U4737" i="2"/>
  <c r="T4737" i="2"/>
  <c r="AE4736" i="2"/>
  <c r="AD4736" i="2"/>
  <c r="AC4736" i="2"/>
  <c r="AB4736" i="2"/>
  <c r="Z4736" i="2"/>
  <c r="X4736" i="2"/>
  <c r="W4736" i="2"/>
  <c r="V4736" i="2"/>
  <c r="U4736" i="2"/>
  <c r="T4736" i="2"/>
  <c r="AE4735" i="2"/>
  <c r="AD4735" i="2"/>
  <c r="AC4735" i="2"/>
  <c r="AB4735" i="2"/>
  <c r="Z4735" i="2"/>
  <c r="X4735" i="2"/>
  <c r="W4735" i="2"/>
  <c r="V4735" i="2"/>
  <c r="U4735" i="2"/>
  <c r="T4735" i="2"/>
  <c r="AE4734" i="2"/>
  <c r="AD4734" i="2"/>
  <c r="AC4734" i="2"/>
  <c r="AB4734" i="2"/>
  <c r="Z4734" i="2"/>
  <c r="X4734" i="2"/>
  <c r="W4734" i="2"/>
  <c r="V4734" i="2"/>
  <c r="U4734" i="2"/>
  <c r="T4734" i="2"/>
  <c r="AE4733" i="2"/>
  <c r="AD4733" i="2"/>
  <c r="AC4733" i="2"/>
  <c r="AB4733" i="2"/>
  <c r="Z4733" i="2"/>
  <c r="X4733" i="2"/>
  <c r="W4733" i="2"/>
  <c r="V4733" i="2"/>
  <c r="U4733" i="2"/>
  <c r="T4733" i="2"/>
  <c r="AE4732" i="2"/>
  <c r="AD4732" i="2"/>
  <c r="AC4732" i="2"/>
  <c r="AB4732" i="2"/>
  <c r="Z4732" i="2"/>
  <c r="X4732" i="2"/>
  <c r="W4732" i="2"/>
  <c r="V4732" i="2"/>
  <c r="U4732" i="2"/>
  <c r="T4732" i="2"/>
  <c r="AE4731" i="2"/>
  <c r="AD4731" i="2"/>
  <c r="AC4731" i="2"/>
  <c r="AB4731" i="2"/>
  <c r="Z4731" i="2"/>
  <c r="X4731" i="2"/>
  <c r="W4731" i="2"/>
  <c r="V4731" i="2"/>
  <c r="U4731" i="2"/>
  <c r="T4731" i="2"/>
  <c r="AE4730" i="2"/>
  <c r="AD4730" i="2"/>
  <c r="AC4730" i="2"/>
  <c r="AB4730" i="2"/>
  <c r="Z4730" i="2"/>
  <c r="X4730" i="2"/>
  <c r="W4730" i="2"/>
  <c r="V4730" i="2"/>
  <c r="U4730" i="2"/>
  <c r="T4730" i="2"/>
  <c r="AE4729" i="2"/>
  <c r="AD4729" i="2"/>
  <c r="AC4729" i="2"/>
  <c r="AB4729" i="2"/>
  <c r="Z4729" i="2"/>
  <c r="X4729" i="2"/>
  <c r="W4729" i="2"/>
  <c r="V4729" i="2"/>
  <c r="U4729" i="2"/>
  <c r="T4729" i="2"/>
  <c r="AE4728" i="2"/>
  <c r="AD4728" i="2"/>
  <c r="AC4728" i="2"/>
  <c r="AB4728" i="2"/>
  <c r="Z4728" i="2"/>
  <c r="X4728" i="2"/>
  <c r="W4728" i="2"/>
  <c r="V4728" i="2"/>
  <c r="U4728" i="2"/>
  <c r="T4728" i="2"/>
  <c r="AE4727" i="2"/>
  <c r="AD4727" i="2"/>
  <c r="AC4727" i="2"/>
  <c r="AB4727" i="2"/>
  <c r="Z4727" i="2"/>
  <c r="X4727" i="2"/>
  <c r="W4727" i="2"/>
  <c r="V4727" i="2"/>
  <c r="U4727" i="2"/>
  <c r="T4727" i="2"/>
  <c r="AE4726" i="2"/>
  <c r="AD4726" i="2"/>
  <c r="AC4726" i="2"/>
  <c r="AB4726" i="2"/>
  <c r="Z4726" i="2"/>
  <c r="X4726" i="2"/>
  <c r="W4726" i="2"/>
  <c r="V4726" i="2"/>
  <c r="U4726" i="2"/>
  <c r="T4726" i="2"/>
  <c r="AE4725" i="2"/>
  <c r="AD4725" i="2"/>
  <c r="AC4725" i="2"/>
  <c r="AB4725" i="2"/>
  <c r="Z4725" i="2"/>
  <c r="X4725" i="2"/>
  <c r="W4725" i="2"/>
  <c r="V4725" i="2"/>
  <c r="U4725" i="2"/>
  <c r="T4725" i="2"/>
  <c r="AE4724" i="2"/>
  <c r="AD4724" i="2"/>
  <c r="AC4724" i="2"/>
  <c r="AB4724" i="2"/>
  <c r="Z4724" i="2"/>
  <c r="X4724" i="2"/>
  <c r="W4724" i="2"/>
  <c r="V4724" i="2"/>
  <c r="U4724" i="2"/>
  <c r="T4724" i="2"/>
  <c r="AE4723" i="2"/>
  <c r="AD4723" i="2"/>
  <c r="AC4723" i="2"/>
  <c r="AB4723" i="2"/>
  <c r="Z4723" i="2"/>
  <c r="X4723" i="2"/>
  <c r="W4723" i="2"/>
  <c r="V4723" i="2"/>
  <c r="U4723" i="2"/>
  <c r="T4723" i="2"/>
  <c r="AE4722" i="2"/>
  <c r="AD4722" i="2"/>
  <c r="AC4722" i="2"/>
  <c r="AB4722" i="2"/>
  <c r="Z4722" i="2"/>
  <c r="X4722" i="2"/>
  <c r="W4722" i="2"/>
  <c r="V4722" i="2"/>
  <c r="U4722" i="2"/>
  <c r="T4722" i="2"/>
  <c r="AE4721" i="2"/>
  <c r="AD4721" i="2"/>
  <c r="AC4721" i="2"/>
  <c r="AB4721" i="2"/>
  <c r="Z4721" i="2"/>
  <c r="X4721" i="2"/>
  <c r="W4721" i="2"/>
  <c r="V4721" i="2"/>
  <c r="U4721" i="2"/>
  <c r="T4721" i="2"/>
  <c r="AE4720" i="2"/>
  <c r="AD4720" i="2"/>
  <c r="AC4720" i="2"/>
  <c r="AB4720" i="2"/>
  <c r="Z4720" i="2"/>
  <c r="X4720" i="2"/>
  <c r="W4720" i="2"/>
  <c r="V4720" i="2"/>
  <c r="U4720" i="2"/>
  <c r="T4720" i="2"/>
  <c r="AE4719" i="2"/>
  <c r="AD4719" i="2"/>
  <c r="AC4719" i="2"/>
  <c r="AB4719" i="2"/>
  <c r="Z4719" i="2"/>
  <c r="X4719" i="2"/>
  <c r="W4719" i="2"/>
  <c r="V4719" i="2"/>
  <c r="U4719" i="2"/>
  <c r="T4719" i="2"/>
  <c r="AE4718" i="2"/>
  <c r="AD4718" i="2"/>
  <c r="AC4718" i="2"/>
  <c r="AB4718" i="2"/>
  <c r="Z4718" i="2"/>
  <c r="X4718" i="2"/>
  <c r="W4718" i="2"/>
  <c r="V4718" i="2"/>
  <c r="U4718" i="2"/>
  <c r="T4718" i="2"/>
  <c r="AE4717" i="2"/>
  <c r="AD4717" i="2"/>
  <c r="AC4717" i="2"/>
  <c r="AB4717" i="2"/>
  <c r="Z4717" i="2"/>
  <c r="X4717" i="2"/>
  <c r="W4717" i="2"/>
  <c r="V4717" i="2"/>
  <c r="U4717" i="2"/>
  <c r="T4717" i="2"/>
  <c r="AE4716" i="2"/>
  <c r="AD4716" i="2"/>
  <c r="AC4716" i="2"/>
  <c r="AB4716" i="2"/>
  <c r="Z4716" i="2"/>
  <c r="X4716" i="2"/>
  <c r="W4716" i="2"/>
  <c r="V4716" i="2"/>
  <c r="U4716" i="2"/>
  <c r="T4716" i="2"/>
  <c r="AE4715" i="2"/>
  <c r="AD4715" i="2"/>
  <c r="AC4715" i="2"/>
  <c r="AB4715" i="2"/>
  <c r="Z4715" i="2"/>
  <c r="X4715" i="2"/>
  <c r="W4715" i="2"/>
  <c r="V4715" i="2"/>
  <c r="U4715" i="2"/>
  <c r="T4715" i="2"/>
  <c r="AE4714" i="2"/>
  <c r="AD4714" i="2"/>
  <c r="AC4714" i="2"/>
  <c r="AB4714" i="2"/>
  <c r="Z4714" i="2"/>
  <c r="X4714" i="2"/>
  <c r="W4714" i="2"/>
  <c r="V4714" i="2"/>
  <c r="U4714" i="2"/>
  <c r="T4714" i="2"/>
  <c r="AE4713" i="2"/>
  <c r="AD4713" i="2"/>
  <c r="AC4713" i="2"/>
  <c r="AB4713" i="2"/>
  <c r="Z4713" i="2"/>
  <c r="X4713" i="2"/>
  <c r="W4713" i="2"/>
  <c r="V4713" i="2"/>
  <c r="U4713" i="2"/>
  <c r="T4713" i="2"/>
  <c r="AE4712" i="2"/>
  <c r="AD4712" i="2"/>
  <c r="AC4712" i="2"/>
  <c r="AB4712" i="2"/>
  <c r="Z4712" i="2"/>
  <c r="X4712" i="2"/>
  <c r="W4712" i="2"/>
  <c r="V4712" i="2"/>
  <c r="U4712" i="2"/>
  <c r="T4712" i="2"/>
  <c r="AE4711" i="2"/>
  <c r="AD4711" i="2"/>
  <c r="AC4711" i="2"/>
  <c r="AB4711" i="2"/>
  <c r="Z4711" i="2"/>
  <c r="X4711" i="2"/>
  <c r="W4711" i="2"/>
  <c r="V4711" i="2"/>
  <c r="U4711" i="2"/>
  <c r="T4711" i="2"/>
  <c r="AE4710" i="2"/>
  <c r="AD4710" i="2"/>
  <c r="AC4710" i="2"/>
  <c r="AB4710" i="2"/>
  <c r="Z4710" i="2"/>
  <c r="X4710" i="2"/>
  <c r="W4710" i="2"/>
  <c r="V4710" i="2"/>
  <c r="U4710" i="2"/>
  <c r="T4710" i="2"/>
  <c r="AE4709" i="2"/>
  <c r="AD4709" i="2"/>
  <c r="AC4709" i="2"/>
  <c r="AB4709" i="2"/>
  <c r="Z4709" i="2"/>
  <c r="X4709" i="2"/>
  <c r="W4709" i="2"/>
  <c r="V4709" i="2"/>
  <c r="U4709" i="2"/>
  <c r="T4709" i="2"/>
  <c r="AE4708" i="2"/>
  <c r="AD4708" i="2"/>
  <c r="AC4708" i="2"/>
  <c r="AB4708" i="2"/>
  <c r="Z4708" i="2"/>
  <c r="X4708" i="2"/>
  <c r="W4708" i="2"/>
  <c r="V4708" i="2"/>
  <c r="U4708" i="2"/>
  <c r="T4708" i="2"/>
  <c r="AE4707" i="2"/>
  <c r="AD4707" i="2"/>
  <c r="AC4707" i="2"/>
  <c r="AB4707" i="2"/>
  <c r="Z4707" i="2"/>
  <c r="X4707" i="2"/>
  <c r="W4707" i="2"/>
  <c r="V4707" i="2"/>
  <c r="U4707" i="2"/>
  <c r="T4707" i="2"/>
  <c r="AE4706" i="2"/>
  <c r="AD4706" i="2"/>
  <c r="AC4706" i="2"/>
  <c r="AB4706" i="2"/>
  <c r="Z4706" i="2"/>
  <c r="X4706" i="2"/>
  <c r="W4706" i="2"/>
  <c r="V4706" i="2"/>
  <c r="U4706" i="2"/>
  <c r="T4706" i="2"/>
  <c r="AE4705" i="2"/>
  <c r="AD4705" i="2"/>
  <c r="AC4705" i="2"/>
  <c r="AB4705" i="2"/>
  <c r="Z4705" i="2"/>
  <c r="X4705" i="2"/>
  <c r="W4705" i="2"/>
  <c r="V4705" i="2"/>
  <c r="U4705" i="2"/>
  <c r="T4705" i="2"/>
  <c r="AE4704" i="2"/>
  <c r="AD4704" i="2"/>
  <c r="AC4704" i="2"/>
  <c r="AB4704" i="2"/>
  <c r="Z4704" i="2"/>
  <c r="X4704" i="2"/>
  <c r="W4704" i="2"/>
  <c r="V4704" i="2"/>
  <c r="U4704" i="2"/>
  <c r="T4704" i="2"/>
  <c r="AE4703" i="2"/>
  <c r="AD4703" i="2"/>
  <c r="AC4703" i="2"/>
  <c r="AB4703" i="2"/>
  <c r="Z4703" i="2"/>
  <c r="X4703" i="2"/>
  <c r="W4703" i="2"/>
  <c r="V4703" i="2"/>
  <c r="U4703" i="2"/>
  <c r="T4703" i="2"/>
  <c r="AE4702" i="2"/>
  <c r="AD4702" i="2"/>
  <c r="AC4702" i="2"/>
  <c r="AB4702" i="2"/>
  <c r="Z4702" i="2"/>
  <c r="X4702" i="2"/>
  <c r="W4702" i="2"/>
  <c r="V4702" i="2"/>
  <c r="U4702" i="2"/>
  <c r="T4702" i="2"/>
  <c r="AE4701" i="2"/>
  <c r="AD4701" i="2"/>
  <c r="AC4701" i="2"/>
  <c r="AB4701" i="2"/>
  <c r="Z4701" i="2"/>
  <c r="X4701" i="2"/>
  <c r="W4701" i="2"/>
  <c r="V4701" i="2"/>
  <c r="U4701" i="2"/>
  <c r="T4701" i="2"/>
  <c r="AE4700" i="2"/>
  <c r="AD4700" i="2"/>
  <c r="AC4700" i="2"/>
  <c r="AB4700" i="2"/>
  <c r="Z4700" i="2"/>
  <c r="X4700" i="2"/>
  <c r="W4700" i="2"/>
  <c r="V4700" i="2"/>
  <c r="U4700" i="2"/>
  <c r="T4700" i="2"/>
  <c r="AE4699" i="2"/>
  <c r="AD4699" i="2"/>
  <c r="AC4699" i="2"/>
  <c r="AB4699" i="2"/>
  <c r="Z4699" i="2"/>
  <c r="X4699" i="2"/>
  <c r="W4699" i="2"/>
  <c r="V4699" i="2"/>
  <c r="U4699" i="2"/>
  <c r="T4699" i="2"/>
  <c r="AE4698" i="2"/>
  <c r="AD4698" i="2"/>
  <c r="AC4698" i="2"/>
  <c r="AB4698" i="2"/>
  <c r="Z4698" i="2"/>
  <c r="X4698" i="2"/>
  <c r="W4698" i="2"/>
  <c r="V4698" i="2"/>
  <c r="U4698" i="2"/>
  <c r="T4698" i="2"/>
  <c r="AE4697" i="2"/>
  <c r="AD4697" i="2"/>
  <c r="AC4697" i="2"/>
  <c r="AB4697" i="2"/>
  <c r="Z4697" i="2"/>
  <c r="X4697" i="2"/>
  <c r="W4697" i="2"/>
  <c r="V4697" i="2"/>
  <c r="U4697" i="2"/>
  <c r="T4697" i="2"/>
  <c r="AE4696" i="2"/>
  <c r="AD4696" i="2"/>
  <c r="AC4696" i="2"/>
  <c r="AB4696" i="2"/>
  <c r="Z4696" i="2"/>
  <c r="X4696" i="2"/>
  <c r="W4696" i="2"/>
  <c r="V4696" i="2"/>
  <c r="U4696" i="2"/>
  <c r="T4696" i="2"/>
  <c r="AE4695" i="2"/>
  <c r="AD4695" i="2"/>
  <c r="AC4695" i="2"/>
  <c r="AB4695" i="2"/>
  <c r="Z4695" i="2"/>
  <c r="X4695" i="2"/>
  <c r="W4695" i="2"/>
  <c r="V4695" i="2"/>
  <c r="U4695" i="2"/>
  <c r="T4695" i="2"/>
  <c r="AE4694" i="2"/>
  <c r="AD4694" i="2"/>
  <c r="AC4694" i="2"/>
  <c r="AB4694" i="2"/>
  <c r="Z4694" i="2"/>
  <c r="X4694" i="2"/>
  <c r="W4694" i="2"/>
  <c r="V4694" i="2"/>
  <c r="U4694" i="2"/>
  <c r="T4694" i="2"/>
  <c r="AE4693" i="2"/>
  <c r="AD4693" i="2"/>
  <c r="AC4693" i="2"/>
  <c r="AB4693" i="2"/>
  <c r="Z4693" i="2"/>
  <c r="X4693" i="2"/>
  <c r="W4693" i="2"/>
  <c r="V4693" i="2"/>
  <c r="U4693" i="2"/>
  <c r="T4693" i="2"/>
  <c r="AE4692" i="2"/>
  <c r="AD4692" i="2"/>
  <c r="AC4692" i="2"/>
  <c r="AB4692" i="2"/>
  <c r="Z4692" i="2"/>
  <c r="X4692" i="2"/>
  <c r="W4692" i="2"/>
  <c r="V4692" i="2"/>
  <c r="U4692" i="2"/>
  <c r="T4692" i="2"/>
  <c r="AE4691" i="2"/>
  <c r="AD4691" i="2"/>
  <c r="AC4691" i="2"/>
  <c r="AB4691" i="2"/>
  <c r="Z4691" i="2"/>
  <c r="X4691" i="2"/>
  <c r="W4691" i="2"/>
  <c r="V4691" i="2"/>
  <c r="U4691" i="2"/>
  <c r="T4691" i="2"/>
  <c r="AE4690" i="2"/>
  <c r="AD4690" i="2"/>
  <c r="AC4690" i="2"/>
  <c r="AB4690" i="2"/>
  <c r="Z4690" i="2"/>
  <c r="X4690" i="2"/>
  <c r="W4690" i="2"/>
  <c r="V4690" i="2"/>
  <c r="U4690" i="2"/>
  <c r="T4690" i="2"/>
  <c r="AE4689" i="2"/>
  <c r="AD4689" i="2"/>
  <c r="AC4689" i="2"/>
  <c r="AB4689" i="2"/>
  <c r="Z4689" i="2"/>
  <c r="X4689" i="2"/>
  <c r="W4689" i="2"/>
  <c r="V4689" i="2"/>
  <c r="U4689" i="2"/>
  <c r="T4689" i="2"/>
  <c r="AE4688" i="2"/>
  <c r="AD4688" i="2"/>
  <c r="AC4688" i="2"/>
  <c r="AB4688" i="2"/>
  <c r="Z4688" i="2"/>
  <c r="X4688" i="2"/>
  <c r="W4688" i="2"/>
  <c r="V4688" i="2"/>
  <c r="U4688" i="2"/>
  <c r="T4688" i="2"/>
  <c r="AE4687" i="2"/>
  <c r="AD4687" i="2"/>
  <c r="AC4687" i="2"/>
  <c r="AB4687" i="2"/>
  <c r="Z4687" i="2"/>
  <c r="X4687" i="2"/>
  <c r="W4687" i="2"/>
  <c r="V4687" i="2"/>
  <c r="U4687" i="2"/>
  <c r="T4687" i="2"/>
  <c r="AE4686" i="2"/>
  <c r="AD4686" i="2"/>
  <c r="AC4686" i="2"/>
  <c r="AB4686" i="2"/>
  <c r="Z4686" i="2"/>
  <c r="X4686" i="2"/>
  <c r="W4686" i="2"/>
  <c r="V4686" i="2"/>
  <c r="U4686" i="2"/>
  <c r="T4686" i="2"/>
  <c r="AE4685" i="2"/>
  <c r="AD4685" i="2"/>
  <c r="AC4685" i="2"/>
  <c r="AB4685" i="2"/>
  <c r="Z4685" i="2"/>
  <c r="X4685" i="2"/>
  <c r="W4685" i="2"/>
  <c r="V4685" i="2"/>
  <c r="U4685" i="2"/>
  <c r="T4685" i="2"/>
  <c r="AE4684" i="2"/>
  <c r="AD4684" i="2"/>
  <c r="AC4684" i="2"/>
  <c r="AB4684" i="2"/>
  <c r="Z4684" i="2"/>
  <c r="X4684" i="2"/>
  <c r="W4684" i="2"/>
  <c r="V4684" i="2"/>
  <c r="U4684" i="2"/>
  <c r="T4684" i="2"/>
  <c r="AE4683" i="2"/>
  <c r="AD4683" i="2"/>
  <c r="AC4683" i="2"/>
  <c r="AB4683" i="2"/>
  <c r="Z4683" i="2"/>
  <c r="X4683" i="2"/>
  <c r="W4683" i="2"/>
  <c r="V4683" i="2"/>
  <c r="U4683" i="2"/>
  <c r="T4683" i="2"/>
  <c r="AE4682" i="2"/>
  <c r="AD4682" i="2"/>
  <c r="AC4682" i="2"/>
  <c r="AB4682" i="2"/>
  <c r="Z4682" i="2"/>
  <c r="X4682" i="2"/>
  <c r="W4682" i="2"/>
  <c r="V4682" i="2"/>
  <c r="U4682" i="2"/>
  <c r="T4682" i="2"/>
  <c r="AE4681" i="2"/>
  <c r="AD4681" i="2"/>
  <c r="AC4681" i="2"/>
  <c r="AB4681" i="2"/>
  <c r="Z4681" i="2"/>
  <c r="X4681" i="2"/>
  <c r="W4681" i="2"/>
  <c r="V4681" i="2"/>
  <c r="U4681" i="2"/>
  <c r="T4681" i="2"/>
  <c r="AE4680" i="2"/>
  <c r="AD4680" i="2"/>
  <c r="AC4680" i="2"/>
  <c r="AB4680" i="2"/>
  <c r="Z4680" i="2"/>
  <c r="X4680" i="2"/>
  <c r="W4680" i="2"/>
  <c r="V4680" i="2"/>
  <c r="U4680" i="2"/>
  <c r="T4680" i="2"/>
  <c r="AE4679" i="2"/>
  <c r="AD4679" i="2"/>
  <c r="AC4679" i="2"/>
  <c r="AB4679" i="2"/>
  <c r="Z4679" i="2"/>
  <c r="X4679" i="2"/>
  <c r="W4679" i="2"/>
  <c r="V4679" i="2"/>
  <c r="U4679" i="2"/>
  <c r="T4679" i="2"/>
  <c r="AE4678" i="2"/>
  <c r="AD4678" i="2"/>
  <c r="AC4678" i="2"/>
  <c r="AB4678" i="2"/>
  <c r="Z4678" i="2"/>
  <c r="X4678" i="2"/>
  <c r="W4678" i="2"/>
  <c r="V4678" i="2"/>
  <c r="U4678" i="2"/>
  <c r="T4678" i="2"/>
  <c r="AE4677" i="2"/>
  <c r="AD4677" i="2"/>
  <c r="AC4677" i="2"/>
  <c r="AB4677" i="2"/>
  <c r="Z4677" i="2"/>
  <c r="X4677" i="2"/>
  <c r="W4677" i="2"/>
  <c r="V4677" i="2"/>
  <c r="U4677" i="2"/>
  <c r="T4677" i="2"/>
  <c r="AE4676" i="2"/>
  <c r="AD4676" i="2"/>
  <c r="AC4676" i="2"/>
  <c r="AB4676" i="2"/>
  <c r="Z4676" i="2"/>
  <c r="X4676" i="2"/>
  <c r="W4676" i="2"/>
  <c r="V4676" i="2"/>
  <c r="U4676" i="2"/>
  <c r="T4676" i="2"/>
  <c r="AE4675" i="2"/>
  <c r="AD4675" i="2"/>
  <c r="AC4675" i="2"/>
  <c r="AB4675" i="2"/>
  <c r="Z4675" i="2"/>
  <c r="X4675" i="2"/>
  <c r="W4675" i="2"/>
  <c r="V4675" i="2"/>
  <c r="U4675" i="2"/>
  <c r="T4675" i="2"/>
  <c r="AE4674" i="2"/>
  <c r="AD4674" i="2"/>
  <c r="AC4674" i="2"/>
  <c r="AB4674" i="2"/>
  <c r="Z4674" i="2"/>
  <c r="X4674" i="2"/>
  <c r="W4674" i="2"/>
  <c r="V4674" i="2"/>
  <c r="U4674" i="2"/>
  <c r="T4674" i="2"/>
  <c r="AE4673" i="2"/>
  <c r="AD4673" i="2"/>
  <c r="AC4673" i="2"/>
  <c r="AB4673" i="2"/>
  <c r="Z4673" i="2"/>
  <c r="X4673" i="2"/>
  <c r="W4673" i="2"/>
  <c r="V4673" i="2"/>
  <c r="U4673" i="2"/>
  <c r="T4673" i="2"/>
  <c r="AE4672" i="2"/>
  <c r="AD4672" i="2"/>
  <c r="AC4672" i="2"/>
  <c r="AB4672" i="2"/>
  <c r="Z4672" i="2"/>
  <c r="X4672" i="2"/>
  <c r="W4672" i="2"/>
  <c r="V4672" i="2"/>
  <c r="U4672" i="2"/>
  <c r="T4672" i="2"/>
  <c r="AE4671" i="2"/>
  <c r="AD4671" i="2"/>
  <c r="AC4671" i="2"/>
  <c r="AB4671" i="2"/>
  <c r="Z4671" i="2"/>
  <c r="X4671" i="2"/>
  <c r="W4671" i="2"/>
  <c r="V4671" i="2"/>
  <c r="U4671" i="2"/>
  <c r="T4671" i="2"/>
  <c r="AE4670" i="2"/>
  <c r="AD4670" i="2"/>
  <c r="AC4670" i="2"/>
  <c r="AB4670" i="2"/>
  <c r="Z4670" i="2"/>
  <c r="X4670" i="2"/>
  <c r="W4670" i="2"/>
  <c r="V4670" i="2"/>
  <c r="U4670" i="2"/>
  <c r="T4670" i="2"/>
  <c r="AE4669" i="2"/>
  <c r="AD4669" i="2"/>
  <c r="AC4669" i="2"/>
  <c r="AB4669" i="2"/>
  <c r="Z4669" i="2"/>
  <c r="X4669" i="2"/>
  <c r="W4669" i="2"/>
  <c r="V4669" i="2"/>
  <c r="U4669" i="2"/>
  <c r="T4669" i="2"/>
  <c r="AE4668" i="2"/>
  <c r="AD4668" i="2"/>
  <c r="AC4668" i="2"/>
  <c r="AB4668" i="2"/>
  <c r="Z4668" i="2"/>
  <c r="X4668" i="2"/>
  <c r="W4668" i="2"/>
  <c r="V4668" i="2"/>
  <c r="U4668" i="2"/>
  <c r="T4668" i="2"/>
  <c r="AE4667" i="2"/>
  <c r="AD4667" i="2"/>
  <c r="AC4667" i="2"/>
  <c r="AB4667" i="2"/>
  <c r="Z4667" i="2"/>
  <c r="X4667" i="2"/>
  <c r="W4667" i="2"/>
  <c r="V4667" i="2"/>
  <c r="U4667" i="2"/>
  <c r="T4667" i="2"/>
  <c r="AE4666" i="2"/>
  <c r="AD4666" i="2"/>
  <c r="AC4666" i="2"/>
  <c r="AB4666" i="2"/>
  <c r="Z4666" i="2"/>
  <c r="X4666" i="2"/>
  <c r="W4666" i="2"/>
  <c r="V4666" i="2"/>
  <c r="U4666" i="2"/>
  <c r="T4666" i="2"/>
  <c r="AE4665" i="2"/>
  <c r="AD4665" i="2"/>
  <c r="AC4665" i="2"/>
  <c r="AB4665" i="2"/>
  <c r="Z4665" i="2"/>
  <c r="X4665" i="2"/>
  <c r="W4665" i="2"/>
  <c r="V4665" i="2"/>
  <c r="U4665" i="2"/>
  <c r="T4665" i="2"/>
  <c r="AE4664" i="2"/>
  <c r="AD4664" i="2"/>
  <c r="AC4664" i="2"/>
  <c r="AB4664" i="2"/>
  <c r="Z4664" i="2"/>
  <c r="X4664" i="2"/>
  <c r="W4664" i="2"/>
  <c r="V4664" i="2"/>
  <c r="U4664" i="2"/>
  <c r="T4664" i="2"/>
  <c r="AE4663" i="2"/>
  <c r="AD4663" i="2"/>
  <c r="AC4663" i="2"/>
  <c r="AB4663" i="2"/>
  <c r="Z4663" i="2"/>
  <c r="X4663" i="2"/>
  <c r="W4663" i="2"/>
  <c r="V4663" i="2"/>
  <c r="U4663" i="2"/>
  <c r="T4663" i="2"/>
  <c r="AE4662" i="2"/>
  <c r="AD4662" i="2"/>
  <c r="AC4662" i="2"/>
  <c r="AB4662" i="2"/>
  <c r="Z4662" i="2"/>
  <c r="X4662" i="2"/>
  <c r="W4662" i="2"/>
  <c r="V4662" i="2"/>
  <c r="U4662" i="2"/>
  <c r="T4662" i="2"/>
  <c r="AE4661" i="2"/>
  <c r="AD4661" i="2"/>
  <c r="AC4661" i="2"/>
  <c r="AB4661" i="2"/>
  <c r="Z4661" i="2"/>
  <c r="X4661" i="2"/>
  <c r="W4661" i="2"/>
  <c r="V4661" i="2"/>
  <c r="U4661" i="2"/>
  <c r="T4661" i="2"/>
  <c r="AE4660" i="2"/>
  <c r="AD4660" i="2"/>
  <c r="AC4660" i="2"/>
  <c r="AB4660" i="2"/>
  <c r="Z4660" i="2"/>
  <c r="X4660" i="2"/>
  <c r="W4660" i="2"/>
  <c r="V4660" i="2"/>
  <c r="U4660" i="2"/>
  <c r="T4660" i="2"/>
  <c r="AE4659" i="2"/>
  <c r="AD4659" i="2"/>
  <c r="AC4659" i="2"/>
  <c r="AB4659" i="2"/>
  <c r="Z4659" i="2"/>
  <c r="X4659" i="2"/>
  <c r="W4659" i="2"/>
  <c r="V4659" i="2"/>
  <c r="U4659" i="2"/>
  <c r="T4659" i="2"/>
  <c r="AE4658" i="2"/>
  <c r="AD4658" i="2"/>
  <c r="AC4658" i="2"/>
  <c r="AB4658" i="2"/>
  <c r="Z4658" i="2"/>
  <c r="X4658" i="2"/>
  <c r="W4658" i="2"/>
  <c r="V4658" i="2"/>
  <c r="U4658" i="2"/>
  <c r="T4658" i="2"/>
  <c r="AE4657" i="2"/>
  <c r="AD4657" i="2"/>
  <c r="AC4657" i="2"/>
  <c r="AB4657" i="2"/>
  <c r="Z4657" i="2"/>
  <c r="X4657" i="2"/>
  <c r="W4657" i="2"/>
  <c r="V4657" i="2"/>
  <c r="U4657" i="2"/>
  <c r="T4657" i="2"/>
  <c r="AE4656" i="2"/>
  <c r="AD4656" i="2"/>
  <c r="AC4656" i="2"/>
  <c r="AB4656" i="2"/>
  <c r="Z4656" i="2"/>
  <c r="X4656" i="2"/>
  <c r="W4656" i="2"/>
  <c r="V4656" i="2"/>
  <c r="U4656" i="2"/>
  <c r="T4656" i="2"/>
  <c r="AE4655" i="2"/>
  <c r="AD4655" i="2"/>
  <c r="AC4655" i="2"/>
  <c r="AB4655" i="2"/>
  <c r="Z4655" i="2"/>
  <c r="X4655" i="2"/>
  <c r="W4655" i="2"/>
  <c r="V4655" i="2"/>
  <c r="U4655" i="2"/>
  <c r="T4655" i="2"/>
  <c r="AE4654" i="2"/>
  <c r="AD4654" i="2"/>
  <c r="AC4654" i="2"/>
  <c r="AB4654" i="2"/>
  <c r="Z4654" i="2"/>
  <c r="X4654" i="2"/>
  <c r="W4654" i="2"/>
  <c r="V4654" i="2"/>
  <c r="U4654" i="2"/>
  <c r="T4654" i="2"/>
  <c r="AE4653" i="2"/>
  <c r="AD4653" i="2"/>
  <c r="AC4653" i="2"/>
  <c r="AB4653" i="2"/>
  <c r="Z4653" i="2"/>
  <c r="X4653" i="2"/>
  <c r="W4653" i="2"/>
  <c r="V4653" i="2"/>
  <c r="U4653" i="2"/>
  <c r="T4653" i="2"/>
  <c r="AE4652" i="2"/>
  <c r="AD4652" i="2"/>
  <c r="AC4652" i="2"/>
  <c r="AB4652" i="2"/>
  <c r="Z4652" i="2"/>
  <c r="X4652" i="2"/>
  <c r="W4652" i="2"/>
  <c r="V4652" i="2"/>
  <c r="U4652" i="2"/>
  <c r="T4652" i="2"/>
  <c r="AE4651" i="2"/>
  <c r="AD4651" i="2"/>
  <c r="AC4651" i="2"/>
  <c r="AB4651" i="2"/>
  <c r="Z4651" i="2"/>
  <c r="X4651" i="2"/>
  <c r="W4651" i="2"/>
  <c r="V4651" i="2"/>
  <c r="U4651" i="2"/>
  <c r="T4651" i="2"/>
  <c r="AE4650" i="2"/>
  <c r="AD4650" i="2"/>
  <c r="AC4650" i="2"/>
  <c r="AB4650" i="2"/>
  <c r="Z4650" i="2"/>
  <c r="X4650" i="2"/>
  <c r="W4650" i="2"/>
  <c r="V4650" i="2"/>
  <c r="U4650" i="2"/>
  <c r="T4650" i="2"/>
  <c r="AE4649" i="2"/>
  <c r="AD4649" i="2"/>
  <c r="AC4649" i="2"/>
  <c r="AB4649" i="2"/>
  <c r="Z4649" i="2"/>
  <c r="X4649" i="2"/>
  <c r="W4649" i="2"/>
  <c r="V4649" i="2"/>
  <c r="U4649" i="2"/>
  <c r="T4649" i="2"/>
  <c r="AE4648" i="2"/>
  <c r="AD4648" i="2"/>
  <c r="AC4648" i="2"/>
  <c r="AB4648" i="2"/>
  <c r="Z4648" i="2"/>
  <c r="X4648" i="2"/>
  <c r="W4648" i="2"/>
  <c r="V4648" i="2"/>
  <c r="U4648" i="2"/>
  <c r="T4648" i="2"/>
  <c r="AE4647" i="2"/>
  <c r="AD4647" i="2"/>
  <c r="AC4647" i="2"/>
  <c r="AB4647" i="2"/>
  <c r="Z4647" i="2"/>
  <c r="X4647" i="2"/>
  <c r="W4647" i="2"/>
  <c r="V4647" i="2"/>
  <c r="U4647" i="2"/>
  <c r="T4647" i="2"/>
  <c r="AE4646" i="2"/>
  <c r="AD4646" i="2"/>
  <c r="AC4646" i="2"/>
  <c r="AB4646" i="2"/>
  <c r="Z4646" i="2"/>
  <c r="X4646" i="2"/>
  <c r="W4646" i="2"/>
  <c r="V4646" i="2"/>
  <c r="U4646" i="2"/>
  <c r="T4646" i="2"/>
  <c r="AE4645" i="2"/>
  <c r="AD4645" i="2"/>
  <c r="AC4645" i="2"/>
  <c r="AB4645" i="2"/>
  <c r="Z4645" i="2"/>
  <c r="X4645" i="2"/>
  <c r="W4645" i="2"/>
  <c r="V4645" i="2"/>
  <c r="U4645" i="2"/>
  <c r="T4645" i="2"/>
  <c r="AE4644" i="2"/>
  <c r="AD4644" i="2"/>
  <c r="AC4644" i="2"/>
  <c r="AB4644" i="2"/>
  <c r="Z4644" i="2"/>
  <c r="X4644" i="2"/>
  <c r="W4644" i="2"/>
  <c r="V4644" i="2"/>
  <c r="U4644" i="2"/>
  <c r="T4644" i="2"/>
  <c r="AE4643" i="2"/>
  <c r="AD4643" i="2"/>
  <c r="AC4643" i="2"/>
  <c r="AB4643" i="2"/>
  <c r="Z4643" i="2"/>
  <c r="X4643" i="2"/>
  <c r="W4643" i="2"/>
  <c r="V4643" i="2"/>
  <c r="U4643" i="2"/>
  <c r="T4643" i="2"/>
  <c r="AE4642" i="2"/>
  <c r="AD4642" i="2"/>
  <c r="AC4642" i="2"/>
  <c r="AB4642" i="2"/>
  <c r="Z4642" i="2"/>
  <c r="X4642" i="2"/>
  <c r="W4642" i="2"/>
  <c r="V4642" i="2"/>
  <c r="U4642" i="2"/>
  <c r="T4642" i="2"/>
  <c r="AE4641" i="2"/>
  <c r="AD4641" i="2"/>
  <c r="AC4641" i="2"/>
  <c r="AB4641" i="2"/>
  <c r="Z4641" i="2"/>
  <c r="X4641" i="2"/>
  <c r="W4641" i="2"/>
  <c r="V4641" i="2"/>
  <c r="U4641" i="2"/>
  <c r="T4641" i="2"/>
  <c r="AE4640" i="2"/>
  <c r="AD4640" i="2"/>
  <c r="AC4640" i="2"/>
  <c r="AB4640" i="2"/>
  <c r="Z4640" i="2"/>
  <c r="X4640" i="2"/>
  <c r="W4640" i="2"/>
  <c r="V4640" i="2"/>
  <c r="U4640" i="2"/>
  <c r="T4640" i="2"/>
  <c r="AE4639" i="2"/>
  <c r="AD4639" i="2"/>
  <c r="AC4639" i="2"/>
  <c r="AB4639" i="2"/>
  <c r="Z4639" i="2"/>
  <c r="X4639" i="2"/>
  <c r="W4639" i="2"/>
  <c r="V4639" i="2"/>
  <c r="U4639" i="2"/>
  <c r="T4639" i="2"/>
  <c r="AE4638" i="2"/>
  <c r="AD4638" i="2"/>
  <c r="AC4638" i="2"/>
  <c r="AB4638" i="2"/>
  <c r="Z4638" i="2"/>
  <c r="X4638" i="2"/>
  <c r="W4638" i="2"/>
  <c r="V4638" i="2"/>
  <c r="U4638" i="2"/>
  <c r="T4638" i="2"/>
  <c r="AE4637" i="2"/>
  <c r="AD4637" i="2"/>
  <c r="AC4637" i="2"/>
  <c r="AB4637" i="2"/>
  <c r="Z4637" i="2"/>
  <c r="X4637" i="2"/>
  <c r="W4637" i="2"/>
  <c r="V4637" i="2"/>
  <c r="U4637" i="2"/>
  <c r="T4637" i="2"/>
  <c r="AE4636" i="2"/>
  <c r="AD4636" i="2"/>
  <c r="AC4636" i="2"/>
  <c r="AB4636" i="2"/>
  <c r="Z4636" i="2"/>
  <c r="X4636" i="2"/>
  <c r="W4636" i="2"/>
  <c r="V4636" i="2"/>
  <c r="U4636" i="2"/>
  <c r="T4636" i="2"/>
  <c r="AE4635" i="2"/>
  <c r="AD4635" i="2"/>
  <c r="AC4635" i="2"/>
  <c r="AB4635" i="2"/>
  <c r="Z4635" i="2"/>
  <c r="X4635" i="2"/>
  <c r="W4635" i="2"/>
  <c r="V4635" i="2"/>
  <c r="U4635" i="2"/>
  <c r="T4635" i="2"/>
  <c r="AE4634" i="2"/>
  <c r="AD4634" i="2"/>
  <c r="AC4634" i="2"/>
  <c r="AB4634" i="2"/>
  <c r="Z4634" i="2"/>
  <c r="X4634" i="2"/>
  <c r="W4634" i="2"/>
  <c r="V4634" i="2"/>
  <c r="U4634" i="2"/>
  <c r="T4634" i="2"/>
  <c r="AE4633" i="2"/>
  <c r="AD4633" i="2"/>
  <c r="AC4633" i="2"/>
  <c r="AB4633" i="2"/>
  <c r="Z4633" i="2"/>
  <c r="X4633" i="2"/>
  <c r="W4633" i="2"/>
  <c r="V4633" i="2"/>
  <c r="U4633" i="2"/>
  <c r="T4633" i="2"/>
  <c r="AE4632" i="2"/>
  <c r="AD4632" i="2"/>
  <c r="AC4632" i="2"/>
  <c r="AB4632" i="2"/>
  <c r="Z4632" i="2"/>
  <c r="X4632" i="2"/>
  <c r="W4632" i="2"/>
  <c r="V4632" i="2"/>
  <c r="U4632" i="2"/>
  <c r="T4632" i="2"/>
  <c r="AE4631" i="2"/>
  <c r="AD4631" i="2"/>
  <c r="AC4631" i="2"/>
  <c r="AB4631" i="2"/>
  <c r="Z4631" i="2"/>
  <c r="X4631" i="2"/>
  <c r="W4631" i="2"/>
  <c r="V4631" i="2"/>
  <c r="U4631" i="2"/>
  <c r="T4631" i="2"/>
  <c r="AE4630" i="2"/>
  <c r="AD4630" i="2"/>
  <c r="AC4630" i="2"/>
  <c r="AB4630" i="2"/>
  <c r="Z4630" i="2"/>
  <c r="X4630" i="2"/>
  <c r="W4630" i="2"/>
  <c r="V4630" i="2"/>
  <c r="U4630" i="2"/>
  <c r="T4630" i="2"/>
  <c r="AE4629" i="2"/>
  <c r="AD4629" i="2"/>
  <c r="AC4629" i="2"/>
  <c r="AB4629" i="2"/>
  <c r="Z4629" i="2"/>
  <c r="X4629" i="2"/>
  <c r="W4629" i="2"/>
  <c r="V4629" i="2"/>
  <c r="U4629" i="2"/>
  <c r="T4629" i="2"/>
  <c r="AE4628" i="2"/>
  <c r="AD4628" i="2"/>
  <c r="AC4628" i="2"/>
  <c r="AB4628" i="2"/>
  <c r="Z4628" i="2"/>
  <c r="X4628" i="2"/>
  <c r="W4628" i="2"/>
  <c r="V4628" i="2"/>
  <c r="U4628" i="2"/>
  <c r="T4628" i="2"/>
  <c r="AE4627" i="2"/>
  <c r="AD4627" i="2"/>
  <c r="AC4627" i="2"/>
  <c r="AB4627" i="2"/>
  <c r="Z4627" i="2"/>
  <c r="X4627" i="2"/>
  <c r="W4627" i="2"/>
  <c r="V4627" i="2"/>
  <c r="U4627" i="2"/>
  <c r="T4627" i="2"/>
  <c r="AE4626" i="2"/>
  <c r="AD4626" i="2"/>
  <c r="AC4626" i="2"/>
  <c r="AB4626" i="2"/>
  <c r="Z4626" i="2"/>
  <c r="X4626" i="2"/>
  <c r="W4626" i="2"/>
  <c r="V4626" i="2"/>
  <c r="U4626" i="2"/>
  <c r="T4626" i="2"/>
  <c r="AE4625" i="2"/>
  <c r="AD4625" i="2"/>
  <c r="AC4625" i="2"/>
  <c r="AB4625" i="2"/>
  <c r="Z4625" i="2"/>
  <c r="X4625" i="2"/>
  <c r="W4625" i="2"/>
  <c r="V4625" i="2"/>
  <c r="U4625" i="2"/>
  <c r="T4625" i="2"/>
  <c r="AE4624" i="2"/>
  <c r="AD4624" i="2"/>
  <c r="AC4624" i="2"/>
  <c r="AB4624" i="2"/>
  <c r="Z4624" i="2"/>
  <c r="X4624" i="2"/>
  <c r="W4624" i="2"/>
  <c r="V4624" i="2"/>
  <c r="U4624" i="2"/>
  <c r="T4624" i="2"/>
  <c r="AE4623" i="2"/>
  <c r="AD4623" i="2"/>
  <c r="AC4623" i="2"/>
  <c r="AB4623" i="2"/>
  <c r="Z4623" i="2"/>
  <c r="X4623" i="2"/>
  <c r="W4623" i="2"/>
  <c r="V4623" i="2"/>
  <c r="U4623" i="2"/>
  <c r="T4623" i="2"/>
  <c r="AE4622" i="2"/>
  <c r="AD4622" i="2"/>
  <c r="AC4622" i="2"/>
  <c r="AB4622" i="2"/>
  <c r="Z4622" i="2"/>
  <c r="X4622" i="2"/>
  <c r="W4622" i="2"/>
  <c r="V4622" i="2"/>
  <c r="U4622" i="2"/>
  <c r="T4622" i="2"/>
  <c r="AE4621" i="2"/>
  <c r="AD4621" i="2"/>
  <c r="AC4621" i="2"/>
  <c r="AB4621" i="2"/>
  <c r="Z4621" i="2"/>
  <c r="X4621" i="2"/>
  <c r="W4621" i="2"/>
  <c r="V4621" i="2"/>
  <c r="U4621" i="2"/>
  <c r="T4621" i="2"/>
  <c r="AE4620" i="2"/>
  <c r="AD4620" i="2"/>
  <c r="AC4620" i="2"/>
  <c r="AB4620" i="2"/>
  <c r="Z4620" i="2"/>
  <c r="X4620" i="2"/>
  <c r="W4620" i="2"/>
  <c r="V4620" i="2"/>
  <c r="U4620" i="2"/>
  <c r="T4620" i="2"/>
  <c r="AE4619" i="2"/>
  <c r="AD4619" i="2"/>
  <c r="AC4619" i="2"/>
  <c r="AB4619" i="2"/>
  <c r="Z4619" i="2"/>
  <c r="X4619" i="2"/>
  <c r="W4619" i="2"/>
  <c r="V4619" i="2"/>
  <c r="U4619" i="2"/>
  <c r="T4619" i="2"/>
  <c r="AE4618" i="2"/>
  <c r="AD4618" i="2"/>
  <c r="AC4618" i="2"/>
  <c r="AB4618" i="2"/>
  <c r="Z4618" i="2"/>
  <c r="X4618" i="2"/>
  <c r="W4618" i="2"/>
  <c r="V4618" i="2"/>
  <c r="U4618" i="2"/>
  <c r="T4618" i="2"/>
  <c r="AE4617" i="2"/>
  <c r="AD4617" i="2"/>
  <c r="AC4617" i="2"/>
  <c r="AB4617" i="2"/>
  <c r="Z4617" i="2"/>
  <c r="X4617" i="2"/>
  <c r="W4617" i="2"/>
  <c r="V4617" i="2"/>
  <c r="U4617" i="2"/>
  <c r="T4617" i="2"/>
  <c r="AE4616" i="2"/>
  <c r="AD4616" i="2"/>
  <c r="AC4616" i="2"/>
  <c r="AB4616" i="2"/>
  <c r="Z4616" i="2"/>
  <c r="X4616" i="2"/>
  <c r="W4616" i="2"/>
  <c r="V4616" i="2"/>
  <c r="U4616" i="2"/>
  <c r="T4616" i="2"/>
  <c r="AE4615" i="2"/>
  <c r="AD4615" i="2"/>
  <c r="AC4615" i="2"/>
  <c r="AB4615" i="2"/>
  <c r="Z4615" i="2"/>
  <c r="X4615" i="2"/>
  <c r="W4615" i="2"/>
  <c r="V4615" i="2"/>
  <c r="U4615" i="2"/>
  <c r="T4615" i="2"/>
  <c r="AE4614" i="2"/>
  <c r="AD4614" i="2"/>
  <c r="AC4614" i="2"/>
  <c r="AB4614" i="2"/>
  <c r="Z4614" i="2"/>
  <c r="X4614" i="2"/>
  <c r="W4614" i="2"/>
  <c r="V4614" i="2"/>
  <c r="U4614" i="2"/>
  <c r="T4614" i="2"/>
  <c r="AE4613" i="2"/>
  <c r="AD4613" i="2"/>
  <c r="AC4613" i="2"/>
  <c r="AB4613" i="2"/>
  <c r="Z4613" i="2"/>
  <c r="X4613" i="2"/>
  <c r="W4613" i="2"/>
  <c r="V4613" i="2"/>
  <c r="U4613" i="2"/>
  <c r="T4613" i="2"/>
  <c r="AE4612" i="2"/>
  <c r="AD4612" i="2"/>
  <c r="AC4612" i="2"/>
  <c r="AB4612" i="2"/>
  <c r="Z4612" i="2"/>
  <c r="X4612" i="2"/>
  <c r="W4612" i="2"/>
  <c r="V4612" i="2"/>
  <c r="U4612" i="2"/>
  <c r="T4612" i="2"/>
  <c r="AE4611" i="2"/>
  <c r="AD4611" i="2"/>
  <c r="AC4611" i="2"/>
  <c r="AB4611" i="2"/>
  <c r="Z4611" i="2"/>
  <c r="X4611" i="2"/>
  <c r="W4611" i="2"/>
  <c r="V4611" i="2"/>
  <c r="U4611" i="2"/>
  <c r="T4611" i="2"/>
  <c r="AE4610" i="2"/>
  <c r="AD4610" i="2"/>
  <c r="AC4610" i="2"/>
  <c r="AB4610" i="2"/>
  <c r="Z4610" i="2"/>
  <c r="X4610" i="2"/>
  <c r="W4610" i="2"/>
  <c r="V4610" i="2"/>
  <c r="U4610" i="2"/>
  <c r="T4610" i="2"/>
  <c r="AE4609" i="2"/>
  <c r="AD4609" i="2"/>
  <c r="AC4609" i="2"/>
  <c r="AB4609" i="2"/>
  <c r="Z4609" i="2"/>
  <c r="X4609" i="2"/>
  <c r="W4609" i="2"/>
  <c r="V4609" i="2"/>
  <c r="U4609" i="2"/>
  <c r="T4609" i="2"/>
  <c r="AE4608" i="2"/>
  <c r="AD4608" i="2"/>
  <c r="AC4608" i="2"/>
  <c r="AB4608" i="2"/>
  <c r="Z4608" i="2"/>
  <c r="X4608" i="2"/>
  <c r="W4608" i="2"/>
  <c r="V4608" i="2"/>
  <c r="U4608" i="2"/>
  <c r="T4608" i="2"/>
  <c r="AE4607" i="2"/>
  <c r="AD4607" i="2"/>
  <c r="AC4607" i="2"/>
  <c r="AB4607" i="2"/>
  <c r="Z4607" i="2"/>
  <c r="X4607" i="2"/>
  <c r="W4607" i="2"/>
  <c r="V4607" i="2"/>
  <c r="U4607" i="2"/>
  <c r="T4607" i="2"/>
  <c r="AE4606" i="2"/>
  <c r="AD4606" i="2"/>
  <c r="AC4606" i="2"/>
  <c r="AB4606" i="2"/>
  <c r="Z4606" i="2"/>
  <c r="X4606" i="2"/>
  <c r="W4606" i="2"/>
  <c r="V4606" i="2"/>
  <c r="U4606" i="2"/>
  <c r="T4606" i="2"/>
  <c r="AE4605" i="2"/>
  <c r="AD4605" i="2"/>
  <c r="AC4605" i="2"/>
  <c r="AB4605" i="2"/>
  <c r="Z4605" i="2"/>
  <c r="X4605" i="2"/>
  <c r="W4605" i="2"/>
  <c r="V4605" i="2"/>
  <c r="U4605" i="2"/>
  <c r="T4605" i="2"/>
  <c r="AE4604" i="2"/>
  <c r="AD4604" i="2"/>
  <c r="AC4604" i="2"/>
  <c r="AB4604" i="2"/>
  <c r="Z4604" i="2"/>
  <c r="X4604" i="2"/>
  <c r="W4604" i="2"/>
  <c r="V4604" i="2"/>
  <c r="U4604" i="2"/>
  <c r="T4604" i="2"/>
  <c r="AE4603" i="2"/>
  <c r="AD4603" i="2"/>
  <c r="AC4603" i="2"/>
  <c r="AB4603" i="2"/>
  <c r="Z4603" i="2"/>
  <c r="X4603" i="2"/>
  <c r="W4603" i="2"/>
  <c r="V4603" i="2"/>
  <c r="U4603" i="2"/>
  <c r="T4603" i="2"/>
  <c r="AE4602" i="2"/>
  <c r="AD4602" i="2"/>
  <c r="AC4602" i="2"/>
  <c r="AB4602" i="2"/>
  <c r="Z4602" i="2"/>
  <c r="X4602" i="2"/>
  <c r="W4602" i="2"/>
  <c r="V4602" i="2"/>
  <c r="U4602" i="2"/>
  <c r="T4602" i="2"/>
  <c r="AE4601" i="2"/>
  <c r="AD4601" i="2"/>
  <c r="AC4601" i="2"/>
  <c r="AB4601" i="2"/>
  <c r="Z4601" i="2"/>
  <c r="X4601" i="2"/>
  <c r="W4601" i="2"/>
  <c r="V4601" i="2"/>
  <c r="U4601" i="2"/>
  <c r="T4601" i="2"/>
  <c r="AE4600" i="2"/>
  <c r="AD4600" i="2"/>
  <c r="AC4600" i="2"/>
  <c r="AB4600" i="2"/>
  <c r="Z4600" i="2"/>
  <c r="X4600" i="2"/>
  <c r="W4600" i="2"/>
  <c r="V4600" i="2"/>
  <c r="U4600" i="2"/>
  <c r="T4600" i="2"/>
  <c r="AE4599" i="2"/>
  <c r="AD4599" i="2"/>
  <c r="AC4599" i="2"/>
  <c r="AB4599" i="2"/>
  <c r="Z4599" i="2"/>
  <c r="X4599" i="2"/>
  <c r="W4599" i="2"/>
  <c r="V4599" i="2"/>
  <c r="U4599" i="2"/>
  <c r="T4599" i="2"/>
  <c r="AE4598" i="2"/>
  <c r="AD4598" i="2"/>
  <c r="AC4598" i="2"/>
  <c r="AB4598" i="2"/>
  <c r="Z4598" i="2"/>
  <c r="X4598" i="2"/>
  <c r="W4598" i="2"/>
  <c r="V4598" i="2"/>
  <c r="U4598" i="2"/>
  <c r="T4598" i="2"/>
  <c r="AE4597" i="2"/>
  <c r="AD4597" i="2"/>
  <c r="AC4597" i="2"/>
  <c r="AB4597" i="2"/>
  <c r="Z4597" i="2"/>
  <c r="X4597" i="2"/>
  <c r="W4597" i="2"/>
  <c r="V4597" i="2"/>
  <c r="U4597" i="2"/>
  <c r="T4597" i="2"/>
  <c r="AE4596" i="2"/>
  <c r="AD4596" i="2"/>
  <c r="AC4596" i="2"/>
  <c r="AB4596" i="2"/>
  <c r="Z4596" i="2"/>
  <c r="X4596" i="2"/>
  <c r="W4596" i="2"/>
  <c r="V4596" i="2"/>
  <c r="U4596" i="2"/>
  <c r="T4596" i="2"/>
  <c r="AE4595" i="2"/>
  <c r="AD4595" i="2"/>
  <c r="AC4595" i="2"/>
  <c r="AB4595" i="2"/>
  <c r="Z4595" i="2"/>
  <c r="X4595" i="2"/>
  <c r="W4595" i="2"/>
  <c r="V4595" i="2"/>
  <c r="U4595" i="2"/>
  <c r="T4595" i="2"/>
  <c r="AE4594" i="2"/>
  <c r="AD4594" i="2"/>
  <c r="AC4594" i="2"/>
  <c r="AB4594" i="2"/>
  <c r="Z4594" i="2"/>
  <c r="X4594" i="2"/>
  <c r="W4594" i="2"/>
  <c r="V4594" i="2"/>
  <c r="U4594" i="2"/>
  <c r="T4594" i="2"/>
  <c r="AE4593" i="2"/>
  <c r="AD4593" i="2"/>
  <c r="AC4593" i="2"/>
  <c r="AB4593" i="2"/>
  <c r="Z4593" i="2"/>
  <c r="X4593" i="2"/>
  <c r="W4593" i="2"/>
  <c r="V4593" i="2"/>
  <c r="U4593" i="2"/>
  <c r="T4593" i="2"/>
  <c r="AE4592" i="2"/>
  <c r="AD4592" i="2"/>
  <c r="AC4592" i="2"/>
  <c r="AB4592" i="2"/>
  <c r="Z4592" i="2"/>
  <c r="X4592" i="2"/>
  <c r="W4592" i="2"/>
  <c r="V4592" i="2"/>
  <c r="U4592" i="2"/>
  <c r="T4592" i="2"/>
  <c r="AE4591" i="2"/>
  <c r="AD4591" i="2"/>
  <c r="AC4591" i="2"/>
  <c r="AB4591" i="2"/>
  <c r="Z4591" i="2"/>
  <c r="X4591" i="2"/>
  <c r="W4591" i="2"/>
  <c r="V4591" i="2"/>
  <c r="U4591" i="2"/>
  <c r="T4591" i="2"/>
  <c r="AE4590" i="2"/>
  <c r="AD4590" i="2"/>
  <c r="AC4590" i="2"/>
  <c r="AB4590" i="2"/>
  <c r="Z4590" i="2"/>
  <c r="X4590" i="2"/>
  <c r="W4590" i="2"/>
  <c r="V4590" i="2"/>
  <c r="U4590" i="2"/>
  <c r="T4590" i="2"/>
  <c r="AE4589" i="2"/>
  <c r="AD4589" i="2"/>
  <c r="AC4589" i="2"/>
  <c r="AB4589" i="2"/>
  <c r="Z4589" i="2"/>
  <c r="X4589" i="2"/>
  <c r="W4589" i="2"/>
  <c r="V4589" i="2"/>
  <c r="U4589" i="2"/>
  <c r="T4589" i="2"/>
  <c r="AE4588" i="2"/>
  <c r="AD4588" i="2"/>
  <c r="AC4588" i="2"/>
  <c r="AB4588" i="2"/>
  <c r="Z4588" i="2"/>
  <c r="X4588" i="2"/>
  <c r="W4588" i="2"/>
  <c r="V4588" i="2"/>
  <c r="U4588" i="2"/>
  <c r="T4588" i="2"/>
  <c r="AE4587" i="2"/>
  <c r="AD4587" i="2"/>
  <c r="AC4587" i="2"/>
  <c r="AB4587" i="2"/>
  <c r="Z4587" i="2"/>
  <c r="X4587" i="2"/>
  <c r="W4587" i="2"/>
  <c r="V4587" i="2"/>
  <c r="U4587" i="2"/>
  <c r="T4587" i="2"/>
  <c r="AE4586" i="2"/>
  <c r="AD4586" i="2"/>
  <c r="AC4586" i="2"/>
  <c r="AB4586" i="2"/>
  <c r="Z4586" i="2"/>
  <c r="X4586" i="2"/>
  <c r="W4586" i="2"/>
  <c r="V4586" i="2"/>
  <c r="U4586" i="2"/>
  <c r="T4586" i="2"/>
  <c r="AE4585" i="2"/>
  <c r="AD4585" i="2"/>
  <c r="AC4585" i="2"/>
  <c r="AB4585" i="2"/>
  <c r="Z4585" i="2"/>
  <c r="X4585" i="2"/>
  <c r="W4585" i="2"/>
  <c r="V4585" i="2"/>
  <c r="U4585" i="2"/>
  <c r="T4585" i="2"/>
  <c r="AE4584" i="2"/>
  <c r="AD4584" i="2"/>
  <c r="AC4584" i="2"/>
  <c r="AB4584" i="2"/>
  <c r="Z4584" i="2"/>
  <c r="X4584" i="2"/>
  <c r="W4584" i="2"/>
  <c r="V4584" i="2"/>
  <c r="U4584" i="2"/>
  <c r="T4584" i="2"/>
  <c r="AE4583" i="2"/>
  <c r="AD4583" i="2"/>
  <c r="AC4583" i="2"/>
  <c r="AB4583" i="2"/>
  <c r="Z4583" i="2"/>
  <c r="X4583" i="2"/>
  <c r="W4583" i="2"/>
  <c r="V4583" i="2"/>
  <c r="U4583" i="2"/>
  <c r="T4583" i="2"/>
  <c r="AE4582" i="2"/>
  <c r="AD4582" i="2"/>
  <c r="AC4582" i="2"/>
  <c r="AB4582" i="2"/>
  <c r="Z4582" i="2"/>
  <c r="X4582" i="2"/>
  <c r="W4582" i="2"/>
  <c r="V4582" i="2"/>
  <c r="U4582" i="2"/>
  <c r="T4582" i="2"/>
  <c r="AE4581" i="2"/>
  <c r="AD4581" i="2"/>
  <c r="AC4581" i="2"/>
  <c r="AB4581" i="2"/>
  <c r="Z4581" i="2"/>
  <c r="X4581" i="2"/>
  <c r="W4581" i="2"/>
  <c r="V4581" i="2"/>
  <c r="U4581" i="2"/>
  <c r="T4581" i="2"/>
  <c r="AE4580" i="2"/>
  <c r="AD4580" i="2"/>
  <c r="AC4580" i="2"/>
  <c r="AB4580" i="2"/>
  <c r="Z4580" i="2"/>
  <c r="X4580" i="2"/>
  <c r="W4580" i="2"/>
  <c r="V4580" i="2"/>
  <c r="U4580" i="2"/>
  <c r="T4580" i="2"/>
  <c r="AE4579" i="2"/>
  <c r="AD4579" i="2"/>
  <c r="AC4579" i="2"/>
  <c r="AB4579" i="2"/>
  <c r="Z4579" i="2"/>
  <c r="X4579" i="2"/>
  <c r="W4579" i="2"/>
  <c r="V4579" i="2"/>
  <c r="U4579" i="2"/>
  <c r="T4579" i="2"/>
  <c r="AE4578" i="2"/>
  <c r="AD4578" i="2"/>
  <c r="AC4578" i="2"/>
  <c r="AB4578" i="2"/>
  <c r="Z4578" i="2"/>
  <c r="X4578" i="2"/>
  <c r="W4578" i="2"/>
  <c r="V4578" i="2"/>
  <c r="U4578" i="2"/>
  <c r="T4578" i="2"/>
  <c r="AE4577" i="2"/>
  <c r="AD4577" i="2"/>
  <c r="AC4577" i="2"/>
  <c r="AB4577" i="2"/>
  <c r="Z4577" i="2"/>
  <c r="X4577" i="2"/>
  <c r="W4577" i="2"/>
  <c r="V4577" i="2"/>
  <c r="U4577" i="2"/>
  <c r="T4577" i="2"/>
  <c r="AE4576" i="2"/>
  <c r="AD4576" i="2"/>
  <c r="AC4576" i="2"/>
  <c r="AB4576" i="2"/>
  <c r="Z4576" i="2"/>
  <c r="X4576" i="2"/>
  <c r="W4576" i="2"/>
  <c r="V4576" i="2"/>
  <c r="U4576" i="2"/>
  <c r="T4576" i="2"/>
  <c r="AE4575" i="2"/>
  <c r="AD4575" i="2"/>
  <c r="AC4575" i="2"/>
  <c r="AB4575" i="2"/>
  <c r="Z4575" i="2"/>
  <c r="X4575" i="2"/>
  <c r="W4575" i="2"/>
  <c r="V4575" i="2"/>
  <c r="U4575" i="2"/>
  <c r="T4575" i="2"/>
  <c r="AE4574" i="2"/>
  <c r="AD4574" i="2"/>
  <c r="AC4574" i="2"/>
  <c r="AB4574" i="2"/>
  <c r="Z4574" i="2"/>
  <c r="X4574" i="2"/>
  <c r="W4574" i="2"/>
  <c r="V4574" i="2"/>
  <c r="U4574" i="2"/>
  <c r="T4574" i="2"/>
  <c r="AE4573" i="2"/>
  <c r="AD4573" i="2"/>
  <c r="AC4573" i="2"/>
  <c r="AB4573" i="2"/>
  <c r="Z4573" i="2"/>
  <c r="X4573" i="2"/>
  <c r="W4573" i="2"/>
  <c r="V4573" i="2"/>
  <c r="U4573" i="2"/>
  <c r="T4573" i="2"/>
  <c r="AE4572" i="2"/>
  <c r="AD4572" i="2"/>
  <c r="AC4572" i="2"/>
  <c r="AB4572" i="2"/>
  <c r="Z4572" i="2"/>
  <c r="X4572" i="2"/>
  <c r="W4572" i="2"/>
  <c r="V4572" i="2"/>
  <c r="U4572" i="2"/>
  <c r="T4572" i="2"/>
  <c r="AE4571" i="2"/>
  <c r="AD4571" i="2"/>
  <c r="AC4571" i="2"/>
  <c r="AB4571" i="2"/>
  <c r="Z4571" i="2"/>
  <c r="X4571" i="2"/>
  <c r="W4571" i="2"/>
  <c r="V4571" i="2"/>
  <c r="U4571" i="2"/>
  <c r="T4571" i="2"/>
  <c r="AE4570" i="2"/>
  <c r="AD4570" i="2"/>
  <c r="AC4570" i="2"/>
  <c r="AB4570" i="2"/>
  <c r="Z4570" i="2"/>
  <c r="X4570" i="2"/>
  <c r="W4570" i="2"/>
  <c r="V4570" i="2"/>
  <c r="U4570" i="2"/>
  <c r="T4570" i="2"/>
  <c r="AE4569" i="2"/>
  <c r="AD4569" i="2"/>
  <c r="AC4569" i="2"/>
  <c r="AB4569" i="2"/>
  <c r="Z4569" i="2"/>
  <c r="X4569" i="2"/>
  <c r="W4569" i="2"/>
  <c r="V4569" i="2"/>
  <c r="U4569" i="2"/>
  <c r="T4569" i="2"/>
  <c r="AE4568" i="2"/>
  <c r="AD4568" i="2"/>
  <c r="AC4568" i="2"/>
  <c r="AB4568" i="2"/>
  <c r="Z4568" i="2"/>
  <c r="X4568" i="2"/>
  <c r="W4568" i="2"/>
  <c r="V4568" i="2"/>
  <c r="U4568" i="2"/>
  <c r="T4568" i="2"/>
  <c r="AE4567" i="2"/>
  <c r="AD4567" i="2"/>
  <c r="AC4567" i="2"/>
  <c r="AB4567" i="2"/>
  <c r="Z4567" i="2"/>
  <c r="X4567" i="2"/>
  <c r="W4567" i="2"/>
  <c r="V4567" i="2"/>
  <c r="U4567" i="2"/>
  <c r="T4567" i="2"/>
  <c r="AE4566" i="2"/>
  <c r="AD4566" i="2"/>
  <c r="AC4566" i="2"/>
  <c r="AB4566" i="2"/>
  <c r="Z4566" i="2"/>
  <c r="X4566" i="2"/>
  <c r="W4566" i="2"/>
  <c r="V4566" i="2"/>
  <c r="U4566" i="2"/>
  <c r="T4566" i="2"/>
  <c r="AE4565" i="2"/>
  <c r="AD4565" i="2"/>
  <c r="AC4565" i="2"/>
  <c r="AB4565" i="2"/>
  <c r="Z4565" i="2"/>
  <c r="X4565" i="2"/>
  <c r="W4565" i="2"/>
  <c r="V4565" i="2"/>
  <c r="U4565" i="2"/>
  <c r="T4565" i="2"/>
  <c r="AE4564" i="2"/>
  <c r="AD4564" i="2"/>
  <c r="AC4564" i="2"/>
  <c r="AB4564" i="2"/>
  <c r="Z4564" i="2"/>
  <c r="X4564" i="2"/>
  <c r="W4564" i="2"/>
  <c r="V4564" i="2"/>
  <c r="U4564" i="2"/>
  <c r="T4564" i="2"/>
  <c r="AE4563" i="2"/>
  <c r="AD4563" i="2"/>
  <c r="AC4563" i="2"/>
  <c r="AB4563" i="2"/>
  <c r="Z4563" i="2"/>
  <c r="X4563" i="2"/>
  <c r="W4563" i="2"/>
  <c r="V4563" i="2"/>
  <c r="U4563" i="2"/>
  <c r="T4563" i="2"/>
  <c r="AE4562" i="2"/>
  <c r="AD4562" i="2"/>
  <c r="AC4562" i="2"/>
  <c r="AB4562" i="2"/>
  <c r="Z4562" i="2"/>
  <c r="X4562" i="2"/>
  <c r="W4562" i="2"/>
  <c r="V4562" i="2"/>
  <c r="U4562" i="2"/>
  <c r="T4562" i="2"/>
  <c r="AE4561" i="2"/>
  <c r="AD4561" i="2"/>
  <c r="AC4561" i="2"/>
  <c r="AB4561" i="2"/>
  <c r="Z4561" i="2"/>
  <c r="X4561" i="2"/>
  <c r="W4561" i="2"/>
  <c r="V4561" i="2"/>
  <c r="U4561" i="2"/>
  <c r="T4561" i="2"/>
  <c r="AE4560" i="2"/>
  <c r="AD4560" i="2"/>
  <c r="AC4560" i="2"/>
  <c r="AB4560" i="2"/>
  <c r="Z4560" i="2"/>
  <c r="X4560" i="2"/>
  <c r="W4560" i="2"/>
  <c r="V4560" i="2"/>
  <c r="U4560" i="2"/>
  <c r="T4560" i="2"/>
  <c r="AE4559" i="2"/>
  <c r="AD4559" i="2"/>
  <c r="AC4559" i="2"/>
  <c r="AB4559" i="2"/>
  <c r="Z4559" i="2"/>
  <c r="X4559" i="2"/>
  <c r="W4559" i="2"/>
  <c r="V4559" i="2"/>
  <c r="U4559" i="2"/>
  <c r="T4559" i="2"/>
  <c r="AE4558" i="2"/>
  <c r="AD4558" i="2"/>
  <c r="AC4558" i="2"/>
  <c r="AB4558" i="2"/>
  <c r="Z4558" i="2"/>
  <c r="X4558" i="2"/>
  <c r="W4558" i="2"/>
  <c r="V4558" i="2"/>
  <c r="U4558" i="2"/>
  <c r="T4558" i="2"/>
  <c r="AE4557" i="2"/>
  <c r="AD4557" i="2"/>
  <c r="AC4557" i="2"/>
  <c r="AB4557" i="2"/>
  <c r="Z4557" i="2"/>
  <c r="X4557" i="2"/>
  <c r="W4557" i="2"/>
  <c r="V4557" i="2"/>
  <c r="U4557" i="2"/>
  <c r="T4557" i="2"/>
  <c r="AE4556" i="2"/>
  <c r="AD4556" i="2"/>
  <c r="AC4556" i="2"/>
  <c r="AB4556" i="2"/>
  <c r="Z4556" i="2"/>
  <c r="X4556" i="2"/>
  <c r="W4556" i="2"/>
  <c r="V4556" i="2"/>
  <c r="U4556" i="2"/>
  <c r="T4556" i="2"/>
  <c r="AE4555" i="2"/>
  <c r="AD4555" i="2"/>
  <c r="AC4555" i="2"/>
  <c r="AB4555" i="2"/>
  <c r="Z4555" i="2"/>
  <c r="X4555" i="2"/>
  <c r="W4555" i="2"/>
  <c r="V4555" i="2"/>
  <c r="U4555" i="2"/>
  <c r="T4555" i="2"/>
  <c r="AE4554" i="2"/>
  <c r="AD4554" i="2"/>
  <c r="AC4554" i="2"/>
  <c r="AB4554" i="2"/>
  <c r="Z4554" i="2"/>
  <c r="X4554" i="2"/>
  <c r="W4554" i="2"/>
  <c r="V4554" i="2"/>
  <c r="U4554" i="2"/>
  <c r="T4554" i="2"/>
  <c r="AE4553" i="2"/>
  <c r="AD4553" i="2"/>
  <c r="AC4553" i="2"/>
  <c r="AB4553" i="2"/>
  <c r="Z4553" i="2"/>
  <c r="X4553" i="2"/>
  <c r="W4553" i="2"/>
  <c r="V4553" i="2"/>
  <c r="U4553" i="2"/>
  <c r="T4553" i="2"/>
  <c r="AE4552" i="2"/>
  <c r="AD4552" i="2"/>
  <c r="AC4552" i="2"/>
  <c r="AB4552" i="2"/>
  <c r="Z4552" i="2"/>
  <c r="X4552" i="2"/>
  <c r="W4552" i="2"/>
  <c r="V4552" i="2"/>
  <c r="U4552" i="2"/>
  <c r="T4552" i="2"/>
  <c r="AE4551" i="2"/>
  <c r="AD4551" i="2"/>
  <c r="AC4551" i="2"/>
  <c r="AB4551" i="2"/>
  <c r="Z4551" i="2"/>
  <c r="X4551" i="2"/>
  <c r="W4551" i="2"/>
  <c r="V4551" i="2"/>
  <c r="U4551" i="2"/>
  <c r="T4551" i="2"/>
  <c r="AE4550" i="2"/>
  <c r="AD4550" i="2"/>
  <c r="AC4550" i="2"/>
  <c r="AB4550" i="2"/>
  <c r="Z4550" i="2"/>
  <c r="X4550" i="2"/>
  <c r="W4550" i="2"/>
  <c r="V4550" i="2"/>
  <c r="U4550" i="2"/>
  <c r="T4550" i="2"/>
  <c r="AE4549" i="2"/>
  <c r="AD4549" i="2"/>
  <c r="AC4549" i="2"/>
  <c r="AB4549" i="2"/>
  <c r="Z4549" i="2"/>
  <c r="X4549" i="2"/>
  <c r="W4549" i="2"/>
  <c r="V4549" i="2"/>
  <c r="U4549" i="2"/>
  <c r="T4549" i="2"/>
  <c r="AE4548" i="2"/>
  <c r="AD4548" i="2"/>
  <c r="AC4548" i="2"/>
  <c r="AB4548" i="2"/>
  <c r="Z4548" i="2"/>
  <c r="X4548" i="2"/>
  <c r="W4548" i="2"/>
  <c r="V4548" i="2"/>
  <c r="U4548" i="2"/>
  <c r="T4548" i="2"/>
  <c r="AE4547" i="2"/>
  <c r="AD4547" i="2"/>
  <c r="AC4547" i="2"/>
  <c r="AB4547" i="2"/>
  <c r="Z4547" i="2"/>
  <c r="X4547" i="2"/>
  <c r="W4547" i="2"/>
  <c r="V4547" i="2"/>
  <c r="U4547" i="2"/>
  <c r="T4547" i="2"/>
  <c r="AE4546" i="2"/>
  <c r="AD4546" i="2"/>
  <c r="AC4546" i="2"/>
  <c r="AB4546" i="2"/>
  <c r="Z4546" i="2"/>
  <c r="X4546" i="2"/>
  <c r="W4546" i="2"/>
  <c r="V4546" i="2"/>
  <c r="U4546" i="2"/>
  <c r="T4546" i="2"/>
  <c r="AE4545" i="2"/>
  <c r="AD4545" i="2"/>
  <c r="AC4545" i="2"/>
  <c r="AB4545" i="2"/>
  <c r="Z4545" i="2"/>
  <c r="X4545" i="2"/>
  <c r="W4545" i="2"/>
  <c r="V4545" i="2"/>
  <c r="U4545" i="2"/>
  <c r="T4545" i="2"/>
  <c r="AE4544" i="2"/>
  <c r="AD4544" i="2"/>
  <c r="AC4544" i="2"/>
  <c r="AB4544" i="2"/>
  <c r="Z4544" i="2"/>
  <c r="X4544" i="2"/>
  <c r="W4544" i="2"/>
  <c r="V4544" i="2"/>
  <c r="U4544" i="2"/>
  <c r="T4544" i="2"/>
  <c r="AE4543" i="2"/>
  <c r="AD4543" i="2"/>
  <c r="AC4543" i="2"/>
  <c r="AB4543" i="2"/>
  <c r="Z4543" i="2"/>
  <c r="X4543" i="2"/>
  <c r="W4543" i="2"/>
  <c r="V4543" i="2"/>
  <c r="U4543" i="2"/>
  <c r="T4543" i="2"/>
  <c r="AE4542" i="2"/>
  <c r="AD4542" i="2"/>
  <c r="AC4542" i="2"/>
  <c r="AB4542" i="2"/>
  <c r="Z4542" i="2"/>
  <c r="X4542" i="2"/>
  <c r="W4542" i="2"/>
  <c r="V4542" i="2"/>
  <c r="U4542" i="2"/>
  <c r="T4542" i="2"/>
  <c r="AE4541" i="2"/>
  <c r="AD4541" i="2"/>
  <c r="AC4541" i="2"/>
  <c r="AB4541" i="2"/>
  <c r="Z4541" i="2"/>
  <c r="X4541" i="2"/>
  <c r="W4541" i="2"/>
  <c r="V4541" i="2"/>
  <c r="U4541" i="2"/>
  <c r="T4541" i="2"/>
  <c r="AE4540" i="2"/>
  <c r="AD4540" i="2"/>
  <c r="AC4540" i="2"/>
  <c r="AB4540" i="2"/>
  <c r="Z4540" i="2"/>
  <c r="X4540" i="2"/>
  <c r="W4540" i="2"/>
  <c r="V4540" i="2"/>
  <c r="U4540" i="2"/>
  <c r="T4540" i="2"/>
  <c r="AE4539" i="2"/>
  <c r="AD4539" i="2"/>
  <c r="AC4539" i="2"/>
  <c r="AB4539" i="2"/>
  <c r="Z4539" i="2"/>
  <c r="X4539" i="2"/>
  <c r="W4539" i="2"/>
  <c r="V4539" i="2"/>
  <c r="U4539" i="2"/>
  <c r="T4539" i="2"/>
  <c r="AE4538" i="2"/>
  <c r="AD4538" i="2"/>
  <c r="AC4538" i="2"/>
  <c r="AB4538" i="2"/>
  <c r="Z4538" i="2"/>
  <c r="X4538" i="2"/>
  <c r="W4538" i="2"/>
  <c r="V4538" i="2"/>
  <c r="U4538" i="2"/>
  <c r="T4538" i="2"/>
  <c r="AE4537" i="2"/>
  <c r="AD4537" i="2"/>
  <c r="AC4537" i="2"/>
  <c r="AB4537" i="2"/>
  <c r="Z4537" i="2"/>
  <c r="X4537" i="2"/>
  <c r="W4537" i="2"/>
  <c r="V4537" i="2"/>
  <c r="U4537" i="2"/>
  <c r="T4537" i="2"/>
  <c r="AE4536" i="2"/>
  <c r="AD4536" i="2"/>
  <c r="AC4536" i="2"/>
  <c r="AB4536" i="2"/>
  <c r="Z4536" i="2"/>
  <c r="X4536" i="2"/>
  <c r="W4536" i="2"/>
  <c r="V4536" i="2"/>
  <c r="U4536" i="2"/>
  <c r="T4536" i="2"/>
  <c r="AE4535" i="2"/>
  <c r="AD4535" i="2"/>
  <c r="AC4535" i="2"/>
  <c r="AB4535" i="2"/>
  <c r="Z4535" i="2"/>
  <c r="X4535" i="2"/>
  <c r="W4535" i="2"/>
  <c r="V4535" i="2"/>
  <c r="U4535" i="2"/>
  <c r="T4535" i="2"/>
  <c r="AE4534" i="2"/>
  <c r="AD4534" i="2"/>
  <c r="AC4534" i="2"/>
  <c r="AB4534" i="2"/>
  <c r="Z4534" i="2"/>
  <c r="X4534" i="2"/>
  <c r="W4534" i="2"/>
  <c r="V4534" i="2"/>
  <c r="U4534" i="2"/>
  <c r="T4534" i="2"/>
  <c r="AE4533" i="2"/>
  <c r="AD4533" i="2"/>
  <c r="AC4533" i="2"/>
  <c r="AB4533" i="2"/>
  <c r="Z4533" i="2"/>
  <c r="X4533" i="2"/>
  <c r="W4533" i="2"/>
  <c r="V4533" i="2"/>
  <c r="U4533" i="2"/>
  <c r="T4533" i="2"/>
  <c r="AE4532" i="2"/>
  <c r="AD4532" i="2"/>
  <c r="AC4532" i="2"/>
  <c r="AB4532" i="2"/>
  <c r="Z4532" i="2"/>
  <c r="X4532" i="2"/>
  <c r="W4532" i="2"/>
  <c r="V4532" i="2"/>
  <c r="U4532" i="2"/>
  <c r="T4532" i="2"/>
  <c r="AE4531" i="2"/>
  <c r="AD4531" i="2"/>
  <c r="AC4531" i="2"/>
  <c r="AB4531" i="2"/>
  <c r="Z4531" i="2"/>
  <c r="X4531" i="2"/>
  <c r="W4531" i="2"/>
  <c r="V4531" i="2"/>
  <c r="U4531" i="2"/>
  <c r="T4531" i="2"/>
  <c r="AE4530" i="2"/>
  <c r="AD4530" i="2"/>
  <c r="AC4530" i="2"/>
  <c r="AB4530" i="2"/>
  <c r="Z4530" i="2"/>
  <c r="X4530" i="2"/>
  <c r="W4530" i="2"/>
  <c r="V4530" i="2"/>
  <c r="U4530" i="2"/>
  <c r="T4530" i="2"/>
  <c r="AE4529" i="2"/>
  <c r="AD4529" i="2"/>
  <c r="AC4529" i="2"/>
  <c r="AB4529" i="2"/>
  <c r="Z4529" i="2"/>
  <c r="X4529" i="2"/>
  <c r="W4529" i="2"/>
  <c r="V4529" i="2"/>
  <c r="U4529" i="2"/>
  <c r="T4529" i="2"/>
  <c r="AE4528" i="2"/>
  <c r="AD4528" i="2"/>
  <c r="AC4528" i="2"/>
  <c r="AB4528" i="2"/>
  <c r="Z4528" i="2"/>
  <c r="X4528" i="2"/>
  <c r="W4528" i="2"/>
  <c r="V4528" i="2"/>
  <c r="U4528" i="2"/>
  <c r="T4528" i="2"/>
  <c r="AE4527" i="2"/>
  <c r="AD4527" i="2"/>
  <c r="AC4527" i="2"/>
  <c r="AB4527" i="2"/>
  <c r="Z4527" i="2"/>
  <c r="X4527" i="2"/>
  <c r="W4527" i="2"/>
  <c r="V4527" i="2"/>
  <c r="U4527" i="2"/>
  <c r="T4527" i="2"/>
  <c r="AE4526" i="2"/>
  <c r="AD4526" i="2"/>
  <c r="AC4526" i="2"/>
  <c r="AB4526" i="2"/>
  <c r="Z4526" i="2"/>
  <c r="X4526" i="2"/>
  <c r="W4526" i="2"/>
  <c r="V4526" i="2"/>
  <c r="U4526" i="2"/>
  <c r="T4526" i="2"/>
  <c r="AE4525" i="2"/>
  <c r="AD4525" i="2"/>
  <c r="AC4525" i="2"/>
  <c r="AB4525" i="2"/>
  <c r="Z4525" i="2"/>
  <c r="X4525" i="2"/>
  <c r="W4525" i="2"/>
  <c r="V4525" i="2"/>
  <c r="U4525" i="2"/>
  <c r="T4525" i="2"/>
  <c r="AE4524" i="2"/>
  <c r="AD4524" i="2"/>
  <c r="AC4524" i="2"/>
  <c r="AB4524" i="2"/>
  <c r="Z4524" i="2"/>
  <c r="X4524" i="2"/>
  <c r="W4524" i="2"/>
  <c r="V4524" i="2"/>
  <c r="U4524" i="2"/>
  <c r="T4524" i="2"/>
  <c r="AE4523" i="2"/>
  <c r="AD4523" i="2"/>
  <c r="AC4523" i="2"/>
  <c r="AB4523" i="2"/>
  <c r="Z4523" i="2"/>
  <c r="X4523" i="2"/>
  <c r="W4523" i="2"/>
  <c r="V4523" i="2"/>
  <c r="U4523" i="2"/>
  <c r="T4523" i="2"/>
  <c r="AE4522" i="2"/>
  <c r="AD4522" i="2"/>
  <c r="AC4522" i="2"/>
  <c r="AB4522" i="2"/>
  <c r="Z4522" i="2"/>
  <c r="X4522" i="2"/>
  <c r="W4522" i="2"/>
  <c r="V4522" i="2"/>
  <c r="U4522" i="2"/>
  <c r="T4522" i="2"/>
  <c r="AE4521" i="2"/>
  <c r="AD4521" i="2"/>
  <c r="AC4521" i="2"/>
  <c r="AB4521" i="2"/>
  <c r="Z4521" i="2"/>
  <c r="X4521" i="2"/>
  <c r="W4521" i="2"/>
  <c r="V4521" i="2"/>
  <c r="U4521" i="2"/>
  <c r="T4521" i="2"/>
  <c r="AE4520" i="2"/>
  <c r="AD4520" i="2"/>
  <c r="AC4520" i="2"/>
  <c r="AB4520" i="2"/>
  <c r="Z4520" i="2"/>
  <c r="X4520" i="2"/>
  <c r="W4520" i="2"/>
  <c r="V4520" i="2"/>
  <c r="U4520" i="2"/>
  <c r="T4520" i="2"/>
  <c r="AE4519" i="2"/>
  <c r="AD4519" i="2"/>
  <c r="AC4519" i="2"/>
  <c r="AB4519" i="2"/>
  <c r="Z4519" i="2"/>
  <c r="X4519" i="2"/>
  <c r="W4519" i="2"/>
  <c r="V4519" i="2"/>
  <c r="U4519" i="2"/>
  <c r="T4519" i="2"/>
  <c r="AE4518" i="2"/>
  <c r="AD4518" i="2"/>
  <c r="AC4518" i="2"/>
  <c r="AB4518" i="2"/>
  <c r="Z4518" i="2"/>
  <c r="X4518" i="2"/>
  <c r="W4518" i="2"/>
  <c r="V4518" i="2"/>
  <c r="U4518" i="2"/>
  <c r="T4518" i="2"/>
  <c r="AE4517" i="2"/>
  <c r="AD4517" i="2"/>
  <c r="AC4517" i="2"/>
  <c r="AB4517" i="2"/>
  <c r="Z4517" i="2"/>
  <c r="X4517" i="2"/>
  <c r="W4517" i="2"/>
  <c r="V4517" i="2"/>
  <c r="U4517" i="2"/>
  <c r="T4517" i="2"/>
  <c r="AE4516" i="2"/>
  <c r="AD4516" i="2"/>
  <c r="AC4516" i="2"/>
  <c r="AB4516" i="2"/>
  <c r="Z4516" i="2"/>
  <c r="X4516" i="2"/>
  <c r="W4516" i="2"/>
  <c r="V4516" i="2"/>
  <c r="U4516" i="2"/>
  <c r="T4516" i="2"/>
  <c r="AE4515" i="2"/>
  <c r="AD4515" i="2"/>
  <c r="AC4515" i="2"/>
  <c r="AB4515" i="2"/>
  <c r="Z4515" i="2"/>
  <c r="X4515" i="2"/>
  <c r="W4515" i="2"/>
  <c r="V4515" i="2"/>
  <c r="U4515" i="2"/>
  <c r="T4515" i="2"/>
  <c r="AE4514" i="2"/>
  <c r="AD4514" i="2"/>
  <c r="AC4514" i="2"/>
  <c r="AB4514" i="2"/>
  <c r="Z4514" i="2"/>
  <c r="X4514" i="2"/>
  <c r="W4514" i="2"/>
  <c r="V4514" i="2"/>
  <c r="U4514" i="2"/>
  <c r="T4514" i="2"/>
  <c r="AE4513" i="2"/>
  <c r="AD4513" i="2"/>
  <c r="AC4513" i="2"/>
  <c r="AB4513" i="2"/>
  <c r="Z4513" i="2"/>
  <c r="X4513" i="2"/>
  <c r="W4513" i="2"/>
  <c r="V4513" i="2"/>
  <c r="U4513" i="2"/>
  <c r="T4513" i="2"/>
  <c r="AE4512" i="2"/>
  <c r="AD4512" i="2"/>
  <c r="AC4512" i="2"/>
  <c r="AB4512" i="2"/>
  <c r="Z4512" i="2"/>
  <c r="X4512" i="2"/>
  <c r="W4512" i="2"/>
  <c r="V4512" i="2"/>
  <c r="U4512" i="2"/>
  <c r="T4512" i="2"/>
  <c r="AE4511" i="2"/>
  <c r="AD4511" i="2"/>
  <c r="AC4511" i="2"/>
  <c r="AB4511" i="2"/>
  <c r="Z4511" i="2"/>
  <c r="X4511" i="2"/>
  <c r="W4511" i="2"/>
  <c r="V4511" i="2"/>
  <c r="U4511" i="2"/>
  <c r="T4511" i="2"/>
  <c r="AE4510" i="2"/>
  <c r="AD4510" i="2"/>
  <c r="AC4510" i="2"/>
  <c r="AB4510" i="2"/>
  <c r="Z4510" i="2"/>
  <c r="X4510" i="2"/>
  <c r="W4510" i="2"/>
  <c r="V4510" i="2"/>
  <c r="U4510" i="2"/>
  <c r="T4510" i="2"/>
  <c r="AE4509" i="2"/>
  <c r="AD4509" i="2"/>
  <c r="AC4509" i="2"/>
  <c r="AB4509" i="2"/>
  <c r="Z4509" i="2"/>
  <c r="X4509" i="2"/>
  <c r="W4509" i="2"/>
  <c r="V4509" i="2"/>
  <c r="U4509" i="2"/>
  <c r="T4509" i="2"/>
  <c r="AE4508" i="2"/>
  <c r="AD4508" i="2"/>
  <c r="AC4508" i="2"/>
  <c r="AB4508" i="2"/>
  <c r="Z4508" i="2"/>
  <c r="X4508" i="2"/>
  <c r="W4508" i="2"/>
  <c r="V4508" i="2"/>
  <c r="U4508" i="2"/>
  <c r="T4508" i="2"/>
  <c r="AE4507" i="2"/>
  <c r="AD4507" i="2"/>
  <c r="AC4507" i="2"/>
  <c r="AB4507" i="2"/>
  <c r="Z4507" i="2"/>
  <c r="X4507" i="2"/>
  <c r="W4507" i="2"/>
  <c r="V4507" i="2"/>
  <c r="U4507" i="2"/>
  <c r="T4507" i="2"/>
  <c r="AE4506" i="2"/>
  <c r="AD4506" i="2"/>
  <c r="AC4506" i="2"/>
  <c r="AB4506" i="2"/>
  <c r="Z4506" i="2"/>
  <c r="X4506" i="2"/>
  <c r="W4506" i="2"/>
  <c r="V4506" i="2"/>
  <c r="U4506" i="2"/>
  <c r="T4506" i="2"/>
  <c r="AE4505" i="2"/>
  <c r="AD4505" i="2"/>
  <c r="AC4505" i="2"/>
  <c r="AB4505" i="2"/>
  <c r="Z4505" i="2"/>
  <c r="X4505" i="2"/>
  <c r="W4505" i="2"/>
  <c r="V4505" i="2"/>
  <c r="U4505" i="2"/>
  <c r="T4505" i="2"/>
  <c r="AE4504" i="2"/>
  <c r="AD4504" i="2"/>
  <c r="AC4504" i="2"/>
  <c r="AB4504" i="2"/>
  <c r="Z4504" i="2"/>
  <c r="X4504" i="2"/>
  <c r="W4504" i="2"/>
  <c r="V4504" i="2"/>
  <c r="U4504" i="2"/>
  <c r="T4504" i="2"/>
  <c r="AE4503" i="2"/>
  <c r="AD4503" i="2"/>
  <c r="AC4503" i="2"/>
  <c r="AB4503" i="2"/>
  <c r="Z4503" i="2"/>
  <c r="X4503" i="2"/>
  <c r="W4503" i="2"/>
  <c r="V4503" i="2"/>
  <c r="U4503" i="2"/>
  <c r="T4503" i="2"/>
  <c r="AE4502" i="2"/>
  <c r="AD4502" i="2"/>
  <c r="AC4502" i="2"/>
  <c r="AB4502" i="2"/>
  <c r="Z4502" i="2"/>
  <c r="X4502" i="2"/>
  <c r="W4502" i="2"/>
  <c r="V4502" i="2"/>
  <c r="U4502" i="2"/>
  <c r="T4502" i="2"/>
  <c r="AE4501" i="2"/>
  <c r="AD4501" i="2"/>
  <c r="AC4501" i="2"/>
  <c r="AB4501" i="2"/>
  <c r="Z4501" i="2"/>
  <c r="X4501" i="2"/>
  <c r="W4501" i="2"/>
  <c r="V4501" i="2"/>
  <c r="U4501" i="2"/>
  <c r="T4501" i="2"/>
  <c r="AE4500" i="2"/>
  <c r="AD4500" i="2"/>
  <c r="AC4500" i="2"/>
  <c r="AB4500" i="2"/>
  <c r="Z4500" i="2"/>
  <c r="X4500" i="2"/>
  <c r="W4500" i="2"/>
  <c r="V4500" i="2"/>
  <c r="U4500" i="2"/>
  <c r="T4500" i="2"/>
  <c r="AE4499" i="2"/>
  <c r="AD4499" i="2"/>
  <c r="AC4499" i="2"/>
  <c r="AB4499" i="2"/>
  <c r="Z4499" i="2"/>
  <c r="X4499" i="2"/>
  <c r="W4499" i="2"/>
  <c r="V4499" i="2"/>
  <c r="U4499" i="2"/>
  <c r="T4499" i="2"/>
  <c r="AE4498" i="2"/>
  <c r="AD4498" i="2"/>
  <c r="AC4498" i="2"/>
  <c r="AB4498" i="2"/>
  <c r="Z4498" i="2"/>
  <c r="X4498" i="2"/>
  <c r="W4498" i="2"/>
  <c r="V4498" i="2"/>
  <c r="U4498" i="2"/>
  <c r="T4498" i="2"/>
  <c r="AE4497" i="2"/>
  <c r="AD4497" i="2"/>
  <c r="AC4497" i="2"/>
  <c r="AB4497" i="2"/>
  <c r="Z4497" i="2"/>
  <c r="X4497" i="2"/>
  <c r="W4497" i="2"/>
  <c r="V4497" i="2"/>
  <c r="U4497" i="2"/>
  <c r="T4497" i="2"/>
  <c r="AE4496" i="2"/>
  <c r="AD4496" i="2"/>
  <c r="AC4496" i="2"/>
  <c r="AB4496" i="2"/>
  <c r="Z4496" i="2"/>
  <c r="X4496" i="2"/>
  <c r="W4496" i="2"/>
  <c r="V4496" i="2"/>
  <c r="U4496" i="2"/>
  <c r="T4496" i="2"/>
  <c r="AE4495" i="2"/>
  <c r="AD4495" i="2"/>
  <c r="AC4495" i="2"/>
  <c r="AB4495" i="2"/>
  <c r="Z4495" i="2"/>
  <c r="X4495" i="2"/>
  <c r="W4495" i="2"/>
  <c r="V4495" i="2"/>
  <c r="U4495" i="2"/>
  <c r="T4495" i="2"/>
  <c r="AE4494" i="2"/>
  <c r="AD4494" i="2"/>
  <c r="AC4494" i="2"/>
  <c r="AB4494" i="2"/>
  <c r="Z4494" i="2"/>
  <c r="X4494" i="2"/>
  <c r="W4494" i="2"/>
  <c r="V4494" i="2"/>
  <c r="U4494" i="2"/>
  <c r="T4494" i="2"/>
  <c r="AE4493" i="2"/>
  <c r="AD4493" i="2"/>
  <c r="AC4493" i="2"/>
  <c r="AB4493" i="2"/>
  <c r="Z4493" i="2"/>
  <c r="X4493" i="2"/>
  <c r="W4493" i="2"/>
  <c r="V4493" i="2"/>
  <c r="U4493" i="2"/>
  <c r="T4493" i="2"/>
  <c r="AE4492" i="2"/>
  <c r="AD4492" i="2"/>
  <c r="AC4492" i="2"/>
  <c r="AB4492" i="2"/>
  <c r="Z4492" i="2"/>
  <c r="X4492" i="2"/>
  <c r="W4492" i="2"/>
  <c r="V4492" i="2"/>
  <c r="U4492" i="2"/>
  <c r="T4492" i="2"/>
  <c r="AE4491" i="2"/>
  <c r="AD4491" i="2"/>
  <c r="AC4491" i="2"/>
  <c r="AB4491" i="2"/>
  <c r="Z4491" i="2"/>
  <c r="X4491" i="2"/>
  <c r="W4491" i="2"/>
  <c r="V4491" i="2"/>
  <c r="U4491" i="2"/>
  <c r="T4491" i="2"/>
  <c r="AE4490" i="2"/>
  <c r="AD4490" i="2"/>
  <c r="AC4490" i="2"/>
  <c r="AB4490" i="2"/>
  <c r="Z4490" i="2"/>
  <c r="X4490" i="2"/>
  <c r="W4490" i="2"/>
  <c r="V4490" i="2"/>
  <c r="U4490" i="2"/>
  <c r="T4490" i="2"/>
  <c r="AE4489" i="2"/>
  <c r="AD4489" i="2"/>
  <c r="AC4489" i="2"/>
  <c r="AB4489" i="2"/>
  <c r="Z4489" i="2"/>
  <c r="X4489" i="2"/>
  <c r="W4489" i="2"/>
  <c r="V4489" i="2"/>
  <c r="U4489" i="2"/>
  <c r="T4489" i="2"/>
  <c r="AE4488" i="2"/>
  <c r="AD4488" i="2"/>
  <c r="AC4488" i="2"/>
  <c r="AB4488" i="2"/>
  <c r="Z4488" i="2"/>
  <c r="X4488" i="2"/>
  <c r="W4488" i="2"/>
  <c r="V4488" i="2"/>
  <c r="U4488" i="2"/>
  <c r="T4488" i="2"/>
  <c r="AE4487" i="2"/>
  <c r="AD4487" i="2"/>
  <c r="AC4487" i="2"/>
  <c r="AB4487" i="2"/>
  <c r="Z4487" i="2"/>
  <c r="X4487" i="2"/>
  <c r="W4487" i="2"/>
  <c r="V4487" i="2"/>
  <c r="U4487" i="2"/>
  <c r="T4487" i="2"/>
  <c r="AE4486" i="2"/>
  <c r="AD4486" i="2"/>
  <c r="AC4486" i="2"/>
  <c r="AB4486" i="2"/>
  <c r="Z4486" i="2"/>
  <c r="X4486" i="2"/>
  <c r="W4486" i="2"/>
  <c r="V4486" i="2"/>
  <c r="U4486" i="2"/>
  <c r="T4486" i="2"/>
  <c r="AE4485" i="2"/>
  <c r="AD4485" i="2"/>
  <c r="AC4485" i="2"/>
  <c r="AB4485" i="2"/>
  <c r="Z4485" i="2"/>
  <c r="X4485" i="2"/>
  <c r="W4485" i="2"/>
  <c r="V4485" i="2"/>
  <c r="U4485" i="2"/>
  <c r="T4485" i="2"/>
  <c r="AE4484" i="2"/>
  <c r="AD4484" i="2"/>
  <c r="AC4484" i="2"/>
  <c r="AB4484" i="2"/>
  <c r="Z4484" i="2"/>
  <c r="X4484" i="2"/>
  <c r="W4484" i="2"/>
  <c r="V4484" i="2"/>
  <c r="U4484" i="2"/>
  <c r="T4484" i="2"/>
  <c r="AE4483" i="2"/>
  <c r="AD4483" i="2"/>
  <c r="AC4483" i="2"/>
  <c r="AB4483" i="2"/>
  <c r="Z4483" i="2"/>
  <c r="X4483" i="2"/>
  <c r="W4483" i="2"/>
  <c r="V4483" i="2"/>
  <c r="U4483" i="2"/>
  <c r="T4483" i="2"/>
  <c r="AE4482" i="2"/>
  <c r="AD4482" i="2"/>
  <c r="AC4482" i="2"/>
  <c r="AB4482" i="2"/>
  <c r="Z4482" i="2"/>
  <c r="X4482" i="2"/>
  <c r="W4482" i="2"/>
  <c r="V4482" i="2"/>
  <c r="U4482" i="2"/>
  <c r="T4482" i="2"/>
  <c r="AE4481" i="2"/>
  <c r="AD4481" i="2"/>
  <c r="AC4481" i="2"/>
  <c r="AB4481" i="2"/>
  <c r="Z4481" i="2"/>
  <c r="X4481" i="2"/>
  <c r="W4481" i="2"/>
  <c r="V4481" i="2"/>
  <c r="U4481" i="2"/>
  <c r="T4481" i="2"/>
  <c r="AE4480" i="2"/>
  <c r="AD4480" i="2"/>
  <c r="AC4480" i="2"/>
  <c r="AB4480" i="2"/>
  <c r="Z4480" i="2"/>
  <c r="X4480" i="2"/>
  <c r="W4480" i="2"/>
  <c r="V4480" i="2"/>
  <c r="U4480" i="2"/>
  <c r="T4480" i="2"/>
  <c r="AE4479" i="2"/>
  <c r="AD4479" i="2"/>
  <c r="AC4479" i="2"/>
  <c r="AB4479" i="2"/>
  <c r="Z4479" i="2"/>
  <c r="X4479" i="2"/>
  <c r="W4479" i="2"/>
  <c r="V4479" i="2"/>
  <c r="U4479" i="2"/>
  <c r="T4479" i="2"/>
  <c r="AE4478" i="2"/>
  <c r="AD4478" i="2"/>
  <c r="AC4478" i="2"/>
  <c r="AB4478" i="2"/>
  <c r="Z4478" i="2"/>
  <c r="X4478" i="2"/>
  <c r="W4478" i="2"/>
  <c r="V4478" i="2"/>
  <c r="U4478" i="2"/>
  <c r="T4478" i="2"/>
  <c r="AE4477" i="2"/>
  <c r="AD4477" i="2"/>
  <c r="AC4477" i="2"/>
  <c r="AB4477" i="2"/>
  <c r="Z4477" i="2"/>
  <c r="X4477" i="2"/>
  <c r="W4477" i="2"/>
  <c r="V4477" i="2"/>
  <c r="U4477" i="2"/>
  <c r="T4477" i="2"/>
  <c r="AE4476" i="2"/>
  <c r="AD4476" i="2"/>
  <c r="AC4476" i="2"/>
  <c r="AB4476" i="2"/>
  <c r="Z4476" i="2"/>
  <c r="X4476" i="2"/>
  <c r="W4476" i="2"/>
  <c r="V4476" i="2"/>
  <c r="U4476" i="2"/>
  <c r="T4476" i="2"/>
  <c r="AE4475" i="2"/>
  <c r="AD4475" i="2"/>
  <c r="AC4475" i="2"/>
  <c r="AB4475" i="2"/>
  <c r="Z4475" i="2"/>
  <c r="X4475" i="2"/>
  <c r="W4475" i="2"/>
  <c r="V4475" i="2"/>
  <c r="U4475" i="2"/>
  <c r="T4475" i="2"/>
  <c r="AE4474" i="2"/>
  <c r="AD4474" i="2"/>
  <c r="AC4474" i="2"/>
  <c r="AB4474" i="2"/>
  <c r="Z4474" i="2"/>
  <c r="X4474" i="2"/>
  <c r="W4474" i="2"/>
  <c r="V4474" i="2"/>
  <c r="U4474" i="2"/>
  <c r="T4474" i="2"/>
  <c r="AE4473" i="2"/>
  <c r="AD4473" i="2"/>
  <c r="AC4473" i="2"/>
  <c r="AB4473" i="2"/>
  <c r="Z4473" i="2"/>
  <c r="X4473" i="2"/>
  <c r="W4473" i="2"/>
  <c r="V4473" i="2"/>
  <c r="U4473" i="2"/>
  <c r="T4473" i="2"/>
  <c r="AE4472" i="2"/>
  <c r="AD4472" i="2"/>
  <c r="AC4472" i="2"/>
  <c r="AB4472" i="2"/>
  <c r="Z4472" i="2"/>
  <c r="X4472" i="2"/>
  <c r="W4472" i="2"/>
  <c r="V4472" i="2"/>
  <c r="U4472" i="2"/>
  <c r="T4472" i="2"/>
  <c r="AE4471" i="2"/>
  <c r="AD4471" i="2"/>
  <c r="AC4471" i="2"/>
  <c r="AB4471" i="2"/>
  <c r="Z4471" i="2"/>
  <c r="X4471" i="2"/>
  <c r="W4471" i="2"/>
  <c r="V4471" i="2"/>
  <c r="U4471" i="2"/>
  <c r="T4471" i="2"/>
  <c r="AE4470" i="2"/>
  <c r="AD4470" i="2"/>
  <c r="AC4470" i="2"/>
  <c r="AB4470" i="2"/>
  <c r="Z4470" i="2"/>
  <c r="X4470" i="2"/>
  <c r="W4470" i="2"/>
  <c r="V4470" i="2"/>
  <c r="U4470" i="2"/>
  <c r="T4470" i="2"/>
  <c r="AE4469" i="2"/>
  <c r="AD4469" i="2"/>
  <c r="AC4469" i="2"/>
  <c r="AB4469" i="2"/>
  <c r="Z4469" i="2"/>
  <c r="X4469" i="2"/>
  <c r="W4469" i="2"/>
  <c r="V4469" i="2"/>
  <c r="U4469" i="2"/>
  <c r="T4469" i="2"/>
  <c r="AE4468" i="2"/>
  <c r="AD4468" i="2"/>
  <c r="AC4468" i="2"/>
  <c r="AB4468" i="2"/>
  <c r="Z4468" i="2"/>
  <c r="X4468" i="2"/>
  <c r="W4468" i="2"/>
  <c r="V4468" i="2"/>
  <c r="U4468" i="2"/>
  <c r="T4468" i="2"/>
  <c r="AE4467" i="2"/>
  <c r="AD4467" i="2"/>
  <c r="AC4467" i="2"/>
  <c r="AB4467" i="2"/>
  <c r="Z4467" i="2"/>
  <c r="X4467" i="2"/>
  <c r="W4467" i="2"/>
  <c r="V4467" i="2"/>
  <c r="U4467" i="2"/>
  <c r="T4467" i="2"/>
  <c r="AE4466" i="2"/>
  <c r="AD4466" i="2"/>
  <c r="AC4466" i="2"/>
  <c r="AB4466" i="2"/>
  <c r="Z4466" i="2"/>
  <c r="X4466" i="2"/>
  <c r="W4466" i="2"/>
  <c r="V4466" i="2"/>
  <c r="U4466" i="2"/>
  <c r="T4466" i="2"/>
  <c r="AE4465" i="2"/>
  <c r="AD4465" i="2"/>
  <c r="AC4465" i="2"/>
  <c r="AB4465" i="2"/>
  <c r="Z4465" i="2"/>
  <c r="X4465" i="2"/>
  <c r="W4465" i="2"/>
  <c r="V4465" i="2"/>
  <c r="U4465" i="2"/>
  <c r="T4465" i="2"/>
  <c r="AE4464" i="2"/>
  <c r="AD4464" i="2"/>
  <c r="AC4464" i="2"/>
  <c r="AB4464" i="2"/>
  <c r="Z4464" i="2"/>
  <c r="X4464" i="2"/>
  <c r="W4464" i="2"/>
  <c r="V4464" i="2"/>
  <c r="U4464" i="2"/>
  <c r="T4464" i="2"/>
  <c r="AE4463" i="2"/>
  <c r="AD4463" i="2"/>
  <c r="AC4463" i="2"/>
  <c r="AB4463" i="2"/>
  <c r="Z4463" i="2"/>
  <c r="X4463" i="2"/>
  <c r="W4463" i="2"/>
  <c r="V4463" i="2"/>
  <c r="U4463" i="2"/>
  <c r="T4463" i="2"/>
  <c r="AE4462" i="2"/>
  <c r="AD4462" i="2"/>
  <c r="AC4462" i="2"/>
  <c r="AB4462" i="2"/>
  <c r="Z4462" i="2"/>
  <c r="X4462" i="2"/>
  <c r="W4462" i="2"/>
  <c r="V4462" i="2"/>
  <c r="U4462" i="2"/>
  <c r="T4462" i="2"/>
  <c r="AE4461" i="2"/>
  <c r="AD4461" i="2"/>
  <c r="AC4461" i="2"/>
  <c r="AB4461" i="2"/>
  <c r="Z4461" i="2"/>
  <c r="X4461" i="2"/>
  <c r="W4461" i="2"/>
  <c r="V4461" i="2"/>
  <c r="U4461" i="2"/>
  <c r="T4461" i="2"/>
  <c r="AE4460" i="2"/>
  <c r="AD4460" i="2"/>
  <c r="AC4460" i="2"/>
  <c r="AB4460" i="2"/>
  <c r="Z4460" i="2"/>
  <c r="X4460" i="2"/>
  <c r="W4460" i="2"/>
  <c r="V4460" i="2"/>
  <c r="U4460" i="2"/>
  <c r="T4460" i="2"/>
  <c r="AE4459" i="2"/>
  <c r="AD4459" i="2"/>
  <c r="AC4459" i="2"/>
  <c r="AB4459" i="2"/>
  <c r="Z4459" i="2"/>
  <c r="X4459" i="2"/>
  <c r="W4459" i="2"/>
  <c r="V4459" i="2"/>
  <c r="U4459" i="2"/>
  <c r="T4459" i="2"/>
  <c r="AE4458" i="2"/>
  <c r="AD4458" i="2"/>
  <c r="AC4458" i="2"/>
  <c r="AB4458" i="2"/>
  <c r="Z4458" i="2"/>
  <c r="X4458" i="2"/>
  <c r="W4458" i="2"/>
  <c r="V4458" i="2"/>
  <c r="U4458" i="2"/>
  <c r="T4458" i="2"/>
  <c r="AE4457" i="2"/>
  <c r="AD4457" i="2"/>
  <c r="AC4457" i="2"/>
  <c r="AB4457" i="2"/>
  <c r="Z4457" i="2"/>
  <c r="X4457" i="2"/>
  <c r="W4457" i="2"/>
  <c r="V4457" i="2"/>
  <c r="U4457" i="2"/>
  <c r="T4457" i="2"/>
  <c r="AE4456" i="2"/>
  <c r="AD4456" i="2"/>
  <c r="AC4456" i="2"/>
  <c r="AB4456" i="2"/>
  <c r="Z4456" i="2"/>
  <c r="X4456" i="2"/>
  <c r="W4456" i="2"/>
  <c r="V4456" i="2"/>
  <c r="U4456" i="2"/>
  <c r="T4456" i="2"/>
  <c r="AE4455" i="2"/>
  <c r="AD4455" i="2"/>
  <c r="AC4455" i="2"/>
  <c r="AB4455" i="2"/>
  <c r="Z4455" i="2"/>
  <c r="X4455" i="2"/>
  <c r="W4455" i="2"/>
  <c r="V4455" i="2"/>
  <c r="U4455" i="2"/>
  <c r="T4455" i="2"/>
  <c r="AE4454" i="2"/>
  <c r="AD4454" i="2"/>
  <c r="AC4454" i="2"/>
  <c r="AB4454" i="2"/>
  <c r="Z4454" i="2"/>
  <c r="X4454" i="2"/>
  <c r="W4454" i="2"/>
  <c r="V4454" i="2"/>
  <c r="U4454" i="2"/>
  <c r="T4454" i="2"/>
  <c r="AE4453" i="2"/>
  <c r="AD4453" i="2"/>
  <c r="AC4453" i="2"/>
  <c r="AB4453" i="2"/>
  <c r="Z4453" i="2"/>
  <c r="X4453" i="2"/>
  <c r="W4453" i="2"/>
  <c r="V4453" i="2"/>
  <c r="U4453" i="2"/>
  <c r="T4453" i="2"/>
  <c r="AE4452" i="2"/>
  <c r="AD4452" i="2"/>
  <c r="AC4452" i="2"/>
  <c r="AB4452" i="2"/>
  <c r="Z4452" i="2"/>
  <c r="X4452" i="2"/>
  <c r="W4452" i="2"/>
  <c r="V4452" i="2"/>
  <c r="U4452" i="2"/>
  <c r="T4452" i="2"/>
  <c r="AE4451" i="2"/>
  <c r="AD4451" i="2"/>
  <c r="AC4451" i="2"/>
  <c r="AB4451" i="2"/>
  <c r="Z4451" i="2"/>
  <c r="X4451" i="2"/>
  <c r="W4451" i="2"/>
  <c r="V4451" i="2"/>
  <c r="U4451" i="2"/>
  <c r="T4451" i="2"/>
  <c r="AE4450" i="2"/>
  <c r="AD4450" i="2"/>
  <c r="AC4450" i="2"/>
  <c r="AB4450" i="2"/>
  <c r="Z4450" i="2"/>
  <c r="X4450" i="2"/>
  <c r="W4450" i="2"/>
  <c r="V4450" i="2"/>
  <c r="U4450" i="2"/>
  <c r="T4450" i="2"/>
  <c r="AE4449" i="2"/>
  <c r="AD4449" i="2"/>
  <c r="AC4449" i="2"/>
  <c r="AB4449" i="2"/>
  <c r="Z4449" i="2"/>
  <c r="X4449" i="2"/>
  <c r="W4449" i="2"/>
  <c r="V4449" i="2"/>
  <c r="U4449" i="2"/>
  <c r="T4449" i="2"/>
  <c r="AE4448" i="2"/>
  <c r="AD4448" i="2"/>
  <c r="AC4448" i="2"/>
  <c r="AB4448" i="2"/>
  <c r="Z4448" i="2"/>
  <c r="X4448" i="2"/>
  <c r="W4448" i="2"/>
  <c r="V4448" i="2"/>
  <c r="U4448" i="2"/>
  <c r="T4448" i="2"/>
  <c r="AE4447" i="2"/>
  <c r="AD4447" i="2"/>
  <c r="AC4447" i="2"/>
  <c r="AB4447" i="2"/>
  <c r="Z4447" i="2"/>
  <c r="X4447" i="2"/>
  <c r="W4447" i="2"/>
  <c r="V4447" i="2"/>
  <c r="U4447" i="2"/>
  <c r="T4447" i="2"/>
  <c r="AE4446" i="2"/>
  <c r="AD4446" i="2"/>
  <c r="AC4446" i="2"/>
  <c r="AB4446" i="2"/>
  <c r="Z4446" i="2"/>
  <c r="X4446" i="2"/>
  <c r="W4446" i="2"/>
  <c r="V4446" i="2"/>
  <c r="U4446" i="2"/>
  <c r="T4446" i="2"/>
  <c r="AE4445" i="2"/>
  <c r="AD4445" i="2"/>
  <c r="AC4445" i="2"/>
  <c r="AB4445" i="2"/>
  <c r="Z4445" i="2"/>
  <c r="X4445" i="2"/>
  <c r="W4445" i="2"/>
  <c r="V4445" i="2"/>
  <c r="U4445" i="2"/>
  <c r="T4445" i="2"/>
  <c r="AE4444" i="2"/>
  <c r="AD4444" i="2"/>
  <c r="AC4444" i="2"/>
  <c r="AB4444" i="2"/>
  <c r="Z4444" i="2"/>
  <c r="X4444" i="2"/>
  <c r="W4444" i="2"/>
  <c r="V4444" i="2"/>
  <c r="U4444" i="2"/>
  <c r="T4444" i="2"/>
  <c r="AE4443" i="2"/>
  <c r="AD4443" i="2"/>
  <c r="AC4443" i="2"/>
  <c r="AB4443" i="2"/>
  <c r="Z4443" i="2"/>
  <c r="X4443" i="2"/>
  <c r="W4443" i="2"/>
  <c r="V4443" i="2"/>
  <c r="U4443" i="2"/>
  <c r="T4443" i="2"/>
  <c r="AE4442" i="2"/>
  <c r="AD4442" i="2"/>
  <c r="AC4442" i="2"/>
  <c r="AB4442" i="2"/>
  <c r="Z4442" i="2"/>
  <c r="X4442" i="2"/>
  <c r="W4442" i="2"/>
  <c r="V4442" i="2"/>
  <c r="U4442" i="2"/>
  <c r="T4442" i="2"/>
  <c r="AE4441" i="2"/>
  <c r="AD4441" i="2"/>
  <c r="AC4441" i="2"/>
  <c r="AB4441" i="2"/>
  <c r="Z4441" i="2"/>
  <c r="X4441" i="2"/>
  <c r="W4441" i="2"/>
  <c r="V4441" i="2"/>
  <c r="U4441" i="2"/>
  <c r="T4441" i="2"/>
  <c r="AE4440" i="2"/>
  <c r="AD4440" i="2"/>
  <c r="AC4440" i="2"/>
  <c r="AB4440" i="2"/>
  <c r="Z4440" i="2"/>
  <c r="X4440" i="2"/>
  <c r="W4440" i="2"/>
  <c r="V4440" i="2"/>
  <c r="U4440" i="2"/>
  <c r="T4440" i="2"/>
  <c r="AE4439" i="2"/>
  <c r="AD4439" i="2"/>
  <c r="AC4439" i="2"/>
  <c r="AB4439" i="2"/>
  <c r="Z4439" i="2"/>
  <c r="X4439" i="2"/>
  <c r="W4439" i="2"/>
  <c r="V4439" i="2"/>
  <c r="U4439" i="2"/>
  <c r="T4439" i="2"/>
  <c r="AE4438" i="2"/>
  <c r="AD4438" i="2"/>
  <c r="AC4438" i="2"/>
  <c r="AB4438" i="2"/>
  <c r="Z4438" i="2"/>
  <c r="X4438" i="2"/>
  <c r="W4438" i="2"/>
  <c r="V4438" i="2"/>
  <c r="U4438" i="2"/>
  <c r="T4438" i="2"/>
  <c r="AE4437" i="2"/>
  <c r="AD4437" i="2"/>
  <c r="AC4437" i="2"/>
  <c r="AB4437" i="2"/>
  <c r="Z4437" i="2"/>
  <c r="X4437" i="2"/>
  <c r="W4437" i="2"/>
  <c r="V4437" i="2"/>
  <c r="U4437" i="2"/>
  <c r="T4437" i="2"/>
  <c r="AE4436" i="2"/>
  <c r="AD4436" i="2"/>
  <c r="AC4436" i="2"/>
  <c r="AB4436" i="2"/>
  <c r="Z4436" i="2"/>
  <c r="X4436" i="2"/>
  <c r="W4436" i="2"/>
  <c r="V4436" i="2"/>
  <c r="U4436" i="2"/>
  <c r="T4436" i="2"/>
  <c r="AE4435" i="2"/>
  <c r="AD4435" i="2"/>
  <c r="AC4435" i="2"/>
  <c r="AB4435" i="2"/>
  <c r="Z4435" i="2"/>
  <c r="X4435" i="2"/>
  <c r="W4435" i="2"/>
  <c r="V4435" i="2"/>
  <c r="U4435" i="2"/>
  <c r="T4435" i="2"/>
  <c r="AE4434" i="2"/>
  <c r="AD4434" i="2"/>
  <c r="AC4434" i="2"/>
  <c r="AB4434" i="2"/>
  <c r="Z4434" i="2"/>
  <c r="X4434" i="2"/>
  <c r="W4434" i="2"/>
  <c r="V4434" i="2"/>
  <c r="U4434" i="2"/>
  <c r="T4434" i="2"/>
  <c r="AE4433" i="2"/>
  <c r="AD4433" i="2"/>
  <c r="AC4433" i="2"/>
  <c r="AB4433" i="2"/>
  <c r="Z4433" i="2"/>
  <c r="X4433" i="2"/>
  <c r="W4433" i="2"/>
  <c r="V4433" i="2"/>
  <c r="U4433" i="2"/>
  <c r="T4433" i="2"/>
  <c r="AE4432" i="2"/>
  <c r="AD4432" i="2"/>
  <c r="AC4432" i="2"/>
  <c r="AB4432" i="2"/>
  <c r="Z4432" i="2"/>
  <c r="X4432" i="2"/>
  <c r="W4432" i="2"/>
  <c r="V4432" i="2"/>
  <c r="U4432" i="2"/>
  <c r="T4432" i="2"/>
  <c r="AE4431" i="2"/>
  <c r="AD4431" i="2"/>
  <c r="AC4431" i="2"/>
  <c r="AB4431" i="2"/>
  <c r="Z4431" i="2"/>
  <c r="X4431" i="2"/>
  <c r="W4431" i="2"/>
  <c r="V4431" i="2"/>
  <c r="U4431" i="2"/>
  <c r="T4431" i="2"/>
  <c r="AE4430" i="2"/>
  <c r="AD4430" i="2"/>
  <c r="AC4430" i="2"/>
  <c r="AB4430" i="2"/>
  <c r="Z4430" i="2"/>
  <c r="X4430" i="2"/>
  <c r="W4430" i="2"/>
  <c r="V4430" i="2"/>
  <c r="U4430" i="2"/>
  <c r="T4430" i="2"/>
  <c r="AE4429" i="2"/>
  <c r="AD4429" i="2"/>
  <c r="AC4429" i="2"/>
  <c r="AB4429" i="2"/>
  <c r="Z4429" i="2"/>
  <c r="X4429" i="2"/>
  <c r="W4429" i="2"/>
  <c r="V4429" i="2"/>
  <c r="U4429" i="2"/>
  <c r="T4429" i="2"/>
  <c r="AE4428" i="2"/>
  <c r="AD4428" i="2"/>
  <c r="AC4428" i="2"/>
  <c r="AB4428" i="2"/>
  <c r="Z4428" i="2"/>
  <c r="X4428" i="2"/>
  <c r="W4428" i="2"/>
  <c r="V4428" i="2"/>
  <c r="U4428" i="2"/>
  <c r="T4428" i="2"/>
  <c r="AE4427" i="2"/>
  <c r="AD4427" i="2"/>
  <c r="AC4427" i="2"/>
  <c r="AB4427" i="2"/>
  <c r="Z4427" i="2"/>
  <c r="X4427" i="2"/>
  <c r="W4427" i="2"/>
  <c r="V4427" i="2"/>
  <c r="U4427" i="2"/>
  <c r="T4427" i="2"/>
  <c r="AE4426" i="2"/>
  <c r="AD4426" i="2"/>
  <c r="AC4426" i="2"/>
  <c r="AB4426" i="2"/>
  <c r="Z4426" i="2"/>
  <c r="X4426" i="2"/>
  <c r="W4426" i="2"/>
  <c r="V4426" i="2"/>
  <c r="U4426" i="2"/>
  <c r="T4426" i="2"/>
  <c r="AE4425" i="2"/>
  <c r="AD4425" i="2"/>
  <c r="AC4425" i="2"/>
  <c r="AB4425" i="2"/>
  <c r="Z4425" i="2"/>
  <c r="X4425" i="2"/>
  <c r="W4425" i="2"/>
  <c r="V4425" i="2"/>
  <c r="U4425" i="2"/>
  <c r="T4425" i="2"/>
  <c r="AE4424" i="2"/>
  <c r="AD4424" i="2"/>
  <c r="AC4424" i="2"/>
  <c r="AB4424" i="2"/>
  <c r="Z4424" i="2"/>
  <c r="X4424" i="2"/>
  <c r="W4424" i="2"/>
  <c r="V4424" i="2"/>
  <c r="U4424" i="2"/>
  <c r="T4424" i="2"/>
  <c r="AE4423" i="2"/>
  <c r="AD4423" i="2"/>
  <c r="AC4423" i="2"/>
  <c r="AB4423" i="2"/>
  <c r="Z4423" i="2"/>
  <c r="X4423" i="2"/>
  <c r="W4423" i="2"/>
  <c r="V4423" i="2"/>
  <c r="U4423" i="2"/>
  <c r="T4423" i="2"/>
  <c r="AE4422" i="2"/>
  <c r="AD4422" i="2"/>
  <c r="AC4422" i="2"/>
  <c r="AB4422" i="2"/>
  <c r="Z4422" i="2"/>
  <c r="X4422" i="2"/>
  <c r="W4422" i="2"/>
  <c r="V4422" i="2"/>
  <c r="U4422" i="2"/>
  <c r="T4422" i="2"/>
  <c r="AE4421" i="2"/>
  <c r="AD4421" i="2"/>
  <c r="AC4421" i="2"/>
  <c r="AB4421" i="2"/>
  <c r="Z4421" i="2"/>
  <c r="X4421" i="2"/>
  <c r="W4421" i="2"/>
  <c r="V4421" i="2"/>
  <c r="U4421" i="2"/>
  <c r="T4421" i="2"/>
  <c r="AE4420" i="2"/>
  <c r="AD4420" i="2"/>
  <c r="AC4420" i="2"/>
  <c r="AB4420" i="2"/>
  <c r="Z4420" i="2"/>
  <c r="X4420" i="2"/>
  <c r="W4420" i="2"/>
  <c r="V4420" i="2"/>
  <c r="U4420" i="2"/>
  <c r="T4420" i="2"/>
  <c r="AE4419" i="2"/>
  <c r="AD4419" i="2"/>
  <c r="AC4419" i="2"/>
  <c r="AB4419" i="2"/>
  <c r="Z4419" i="2"/>
  <c r="X4419" i="2"/>
  <c r="W4419" i="2"/>
  <c r="V4419" i="2"/>
  <c r="U4419" i="2"/>
  <c r="T4419" i="2"/>
  <c r="AE4418" i="2"/>
  <c r="AD4418" i="2"/>
  <c r="AC4418" i="2"/>
  <c r="AB4418" i="2"/>
  <c r="Z4418" i="2"/>
  <c r="X4418" i="2"/>
  <c r="W4418" i="2"/>
  <c r="V4418" i="2"/>
  <c r="U4418" i="2"/>
  <c r="T4418" i="2"/>
  <c r="AE4417" i="2"/>
  <c r="AD4417" i="2"/>
  <c r="AC4417" i="2"/>
  <c r="AB4417" i="2"/>
  <c r="Z4417" i="2"/>
  <c r="X4417" i="2"/>
  <c r="W4417" i="2"/>
  <c r="V4417" i="2"/>
  <c r="U4417" i="2"/>
  <c r="T4417" i="2"/>
  <c r="AE4416" i="2"/>
  <c r="AD4416" i="2"/>
  <c r="AC4416" i="2"/>
  <c r="AB4416" i="2"/>
  <c r="Z4416" i="2"/>
  <c r="X4416" i="2"/>
  <c r="W4416" i="2"/>
  <c r="V4416" i="2"/>
  <c r="U4416" i="2"/>
  <c r="T4416" i="2"/>
  <c r="AE4415" i="2"/>
  <c r="AD4415" i="2"/>
  <c r="AC4415" i="2"/>
  <c r="AB4415" i="2"/>
  <c r="Z4415" i="2"/>
  <c r="X4415" i="2"/>
  <c r="W4415" i="2"/>
  <c r="V4415" i="2"/>
  <c r="U4415" i="2"/>
  <c r="T4415" i="2"/>
  <c r="AE4414" i="2"/>
  <c r="AD4414" i="2"/>
  <c r="AC4414" i="2"/>
  <c r="AB4414" i="2"/>
  <c r="Z4414" i="2"/>
  <c r="X4414" i="2"/>
  <c r="W4414" i="2"/>
  <c r="V4414" i="2"/>
  <c r="U4414" i="2"/>
  <c r="T4414" i="2"/>
  <c r="AE4413" i="2"/>
  <c r="AD4413" i="2"/>
  <c r="AC4413" i="2"/>
  <c r="AB4413" i="2"/>
  <c r="Z4413" i="2"/>
  <c r="X4413" i="2"/>
  <c r="W4413" i="2"/>
  <c r="V4413" i="2"/>
  <c r="U4413" i="2"/>
  <c r="T4413" i="2"/>
  <c r="AE4412" i="2"/>
  <c r="AD4412" i="2"/>
  <c r="AC4412" i="2"/>
  <c r="AB4412" i="2"/>
  <c r="Z4412" i="2"/>
  <c r="X4412" i="2"/>
  <c r="W4412" i="2"/>
  <c r="V4412" i="2"/>
  <c r="U4412" i="2"/>
  <c r="T4412" i="2"/>
  <c r="AE4411" i="2"/>
  <c r="AD4411" i="2"/>
  <c r="AC4411" i="2"/>
  <c r="AB4411" i="2"/>
  <c r="Z4411" i="2"/>
  <c r="X4411" i="2"/>
  <c r="W4411" i="2"/>
  <c r="V4411" i="2"/>
  <c r="U4411" i="2"/>
  <c r="T4411" i="2"/>
  <c r="AE4410" i="2"/>
  <c r="AD4410" i="2"/>
  <c r="AC4410" i="2"/>
  <c r="AB4410" i="2"/>
  <c r="Z4410" i="2"/>
  <c r="X4410" i="2"/>
  <c r="W4410" i="2"/>
  <c r="V4410" i="2"/>
  <c r="U4410" i="2"/>
  <c r="T4410" i="2"/>
  <c r="AE4409" i="2"/>
  <c r="AD4409" i="2"/>
  <c r="AC4409" i="2"/>
  <c r="AB4409" i="2"/>
  <c r="Z4409" i="2"/>
  <c r="X4409" i="2"/>
  <c r="W4409" i="2"/>
  <c r="V4409" i="2"/>
  <c r="U4409" i="2"/>
  <c r="T4409" i="2"/>
  <c r="AE4408" i="2"/>
  <c r="AD4408" i="2"/>
  <c r="AC4408" i="2"/>
  <c r="AB4408" i="2"/>
  <c r="Z4408" i="2"/>
  <c r="X4408" i="2"/>
  <c r="W4408" i="2"/>
  <c r="V4408" i="2"/>
  <c r="U4408" i="2"/>
  <c r="T4408" i="2"/>
  <c r="AE4407" i="2"/>
  <c r="AD4407" i="2"/>
  <c r="AC4407" i="2"/>
  <c r="AB4407" i="2"/>
  <c r="Z4407" i="2"/>
  <c r="X4407" i="2"/>
  <c r="W4407" i="2"/>
  <c r="V4407" i="2"/>
  <c r="U4407" i="2"/>
  <c r="T4407" i="2"/>
  <c r="AE4406" i="2"/>
  <c r="AD4406" i="2"/>
  <c r="AC4406" i="2"/>
  <c r="AB4406" i="2"/>
  <c r="Z4406" i="2"/>
  <c r="X4406" i="2"/>
  <c r="W4406" i="2"/>
  <c r="V4406" i="2"/>
  <c r="U4406" i="2"/>
  <c r="T4406" i="2"/>
  <c r="AE4405" i="2"/>
  <c r="AD4405" i="2"/>
  <c r="AC4405" i="2"/>
  <c r="AB4405" i="2"/>
  <c r="Z4405" i="2"/>
  <c r="X4405" i="2"/>
  <c r="W4405" i="2"/>
  <c r="V4405" i="2"/>
  <c r="U4405" i="2"/>
  <c r="T4405" i="2"/>
  <c r="AE4404" i="2"/>
  <c r="AD4404" i="2"/>
  <c r="AC4404" i="2"/>
  <c r="AB4404" i="2"/>
  <c r="Z4404" i="2"/>
  <c r="X4404" i="2"/>
  <c r="W4404" i="2"/>
  <c r="V4404" i="2"/>
  <c r="U4404" i="2"/>
  <c r="T4404" i="2"/>
  <c r="AE4403" i="2"/>
  <c r="AD4403" i="2"/>
  <c r="AC4403" i="2"/>
  <c r="AB4403" i="2"/>
  <c r="Z4403" i="2"/>
  <c r="X4403" i="2"/>
  <c r="W4403" i="2"/>
  <c r="V4403" i="2"/>
  <c r="U4403" i="2"/>
  <c r="T4403" i="2"/>
  <c r="AE4402" i="2"/>
  <c r="AD4402" i="2"/>
  <c r="AC4402" i="2"/>
  <c r="AB4402" i="2"/>
  <c r="Z4402" i="2"/>
  <c r="X4402" i="2"/>
  <c r="W4402" i="2"/>
  <c r="V4402" i="2"/>
  <c r="U4402" i="2"/>
  <c r="T4402" i="2"/>
  <c r="AE4401" i="2"/>
  <c r="AD4401" i="2"/>
  <c r="AC4401" i="2"/>
  <c r="AB4401" i="2"/>
  <c r="Z4401" i="2"/>
  <c r="X4401" i="2"/>
  <c r="W4401" i="2"/>
  <c r="V4401" i="2"/>
  <c r="U4401" i="2"/>
  <c r="T4401" i="2"/>
  <c r="AE4400" i="2"/>
  <c r="AD4400" i="2"/>
  <c r="AC4400" i="2"/>
  <c r="AB4400" i="2"/>
  <c r="Z4400" i="2"/>
  <c r="X4400" i="2"/>
  <c r="W4400" i="2"/>
  <c r="V4400" i="2"/>
  <c r="U4400" i="2"/>
  <c r="T4400" i="2"/>
  <c r="AE4399" i="2"/>
  <c r="AD4399" i="2"/>
  <c r="AC4399" i="2"/>
  <c r="AB4399" i="2"/>
  <c r="Z4399" i="2"/>
  <c r="X4399" i="2"/>
  <c r="W4399" i="2"/>
  <c r="V4399" i="2"/>
  <c r="U4399" i="2"/>
  <c r="T4399" i="2"/>
  <c r="AE4398" i="2"/>
  <c r="AD4398" i="2"/>
  <c r="AC4398" i="2"/>
  <c r="AB4398" i="2"/>
  <c r="Z4398" i="2"/>
  <c r="X4398" i="2"/>
  <c r="W4398" i="2"/>
  <c r="V4398" i="2"/>
  <c r="U4398" i="2"/>
  <c r="T4398" i="2"/>
  <c r="AE4397" i="2"/>
  <c r="AD4397" i="2"/>
  <c r="AC4397" i="2"/>
  <c r="AB4397" i="2"/>
  <c r="Z4397" i="2"/>
  <c r="X4397" i="2"/>
  <c r="W4397" i="2"/>
  <c r="V4397" i="2"/>
  <c r="U4397" i="2"/>
  <c r="T4397" i="2"/>
  <c r="AE4396" i="2"/>
  <c r="AD4396" i="2"/>
  <c r="AC4396" i="2"/>
  <c r="AB4396" i="2"/>
  <c r="Z4396" i="2"/>
  <c r="X4396" i="2"/>
  <c r="W4396" i="2"/>
  <c r="V4396" i="2"/>
  <c r="U4396" i="2"/>
  <c r="T4396" i="2"/>
  <c r="AE4395" i="2"/>
  <c r="AD4395" i="2"/>
  <c r="AC4395" i="2"/>
  <c r="AB4395" i="2"/>
  <c r="Z4395" i="2"/>
  <c r="X4395" i="2"/>
  <c r="W4395" i="2"/>
  <c r="V4395" i="2"/>
  <c r="U4395" i="2"/>
  <c r="T4395" i="2"/>
  <c r="AE4394" i="2"/>
  <c r="AD4394" i="2"/>
  <c r="AC4394" i="2"/>
  <c r="AB4394" i="2"/>
  <c r="Z4394" i="2"/>
  <c r="X4394" i="2"/>
  <c r="W4394" i="2"/>
  <c r="V4394" i="2"/>
  <c r="U4394" i="2"/>
  <c r="T4394" i="2"/>
  <c r="AE4393" i="2"/>
  <c r="AD4393" i="2"/>
  <c r="AC4393" i="2"/>
  <c r="AB4393" i="2"/>
  <c r="Z4393" i="2"/>
  <c r="X4393" i="2"/>
  <c r="W4393" i="2"/>
  <c r="V4393" i="2"/>
  <c r="U4393" i="2"/>
  <c r="T4393" i="2"/>
  <c r="AE4392" i="2"/>
  <c r="AD4392" i="2"/>
  <c r="AC4392" i="2"/>
  <c r="AB4392" i="2"/>
  <c r="Z4392" i="2"/>
  <c r="X4392" i="2"/>
  <c r="W4392" i="2"/>
  <c r="V4392" i="2"/>
  <c r="U4392" i="2"/>
  <c r="T4392" i="2"/>
  <c r="AE4391" i="2"/>
  <c r="AD4391" i="2"/>
  <c r="AC4391" i="2"/>
  <c r="AB4391" i="2"/>
  <c r="Z4391" i="2"/>
  <c r="X4391" i="2"/>
  <c r="W4391" i="2"/>
  <c r="V4391" i="2"/>
  <c r="U4391" i="2"/>
  <c r="T4391" i="2"/>
  <c r="AE4390" i="2"/>
  <c r="AD4390" i="2"/>
  <c r="AC4390" i="2"/>
  <c r="AB4390" i="2"/>
  <c r="Z4390" i="2"/>
  <c r="X4390" i="2"/>
  <c r="W4390" i="2"/>
  <c r="V4390" i="2"/>
  <c r="U4390" i="2"/>
  <c r="T4390" i="2"/>
  <c r="AE4389" i="2"/>
  <c r="AD4389" i="2"/>
  <c r="AC4389" i="2"/>
  <c r="AB4389" i="2"/>
  <c r="Z4389" i="2"/>
  <c r="X4389" i="2"/>
  <c r="W4389" i="2"/>
  <c r="V4389" i="2"/>
  <c r="U4389" i="2"/>
  <c r="T4389" i="2"/>
  <c r="AE4388" i="2"/>
  <c r="AD4388" i="2"/>
  <c r="AC4388" i="2"/>
  <c r="AB4388" i="2"/>
  <c r="Z4388" i="2"/>
  <c r="X4388" i="2"/>
  <c r="W4388" i="2"/>
  <c r="V4388" i="2"/>
  <c r="U4388" i="2"/>
  <c r="T4388" i="2"/>
  <c r="AE4387" i="2"/>
  <c r="AD4387" i="2"/>
  <c r="AC4387" i="2"/>
  <c r="AB4387" i="2"/>
  <c r="Z4387" i="2"/>
  <c r="X4387" i="2"/>
  <c r="W4387" i="2"/>
  <c r="V4387" i="2"/>
  <c r="U4387" i="2"/>
  <c r="T4387" i="2"/>
  <c r="AE4386" i="2"/>
  <c r="AD4386" i="2"/>
  <c r="AC4386" i="2"/>
  <c r="AB4386" i="2"/>
  <c r="Z4386" i="2"/>
  <c r="X4386" i="2"/>
  <c r="W4386" i="2"/>
  <c r="V4386" i="2"/>
  <c r="U4386" i="2"/>
  <c r="T4386" i="2"/>
  <c r="AE4385" i="2"/>
  <c r="AD4385" i="2"/>
  <c r="AC4385" i="2"/>
  <c r="AB4385" i="2"/>
  <c r="Z4385" i="2"/>
  <c r="X4385" i="2"/>
  <c r="W4385" i="2"/>
  <c r="V4385" i="2"/>
  <c r="U4385" i="2"/>
  <c r="T4385" i="2"/>
  <c r="AE4384" i="2"/>
  <c r="AD4384" i="2"/>
  <c r="AC4384" i="2"/>
  <c r="AB4384" i="2"/>
  <c r="Z4384" i="2"/>
  <c r="X4384" i="2"/>
  <c r="W4384" i="2"/>
  <c r="V4384" i="2"/>
  <c r="U4384" i="2"/>
  <c r="T4384" i="2"/>
  <c r="AE4383" i="2"/>
  <c r="AD4383" i="2"/>
  <c r="AC4383" i="2"/>
  <c r="AB4383" i="2"/>
  <c r="Z4383" i="2"/>
  <c r="X4383" i="2"/>
  <c r="W4383" i="2"/>
  <c r="V4383" i="2"/>
  <c r="U4383" i="2"/>
  <c r="T4383" i="2"/>
  <c r="AE4382" i="2"/>
  <c r="AD4382" i="2"/>
  <c r="AC4382" i="2"/>
  <c r="AB4382" i="2"/>
  <c r="Z4382" i="2"/>
  <c r="X4382" i="2"/>
  <c r="W4382" i="2"/>
  <c r="V4382" i="2"/>
  <c r="U4382" i="2"/>
  <c r="T4382" i="2"/>
  <c r="AE4381" i="2"/>
  <c r="AD4381" i="2"/>
  <c r="AC4381" i="2"/>
  <c r="AB4381" i="2"/>
  <c r="Z4381" i="2"/>
  <c r="X4381" i="2"/>
  <c r="W4381" i="2"/>
  <c r="V4381" i="2"/>
  <c r="U4381" i="2"/>
  <c r="T4381" i="2"/>
  <c r="AE4380" i="2"/>
  <c r="AD4380" i="2"/>
  <c r="AC4380" i="2"/>
  <c r="AB4380" i="2"/>
  <c r="Z4380" i="2"/>
  <c r="X4380" i="2"/>
  <c r="W4380" i="2"/>
  <c r="V4380" i="2"/>
  <c r="U4380" i="2"/>
  <c r="T4380" i="2"/>
  <c r="AE4379" i="2"/>
  <c r="AD4379" i="2"/>
  <c r="AC4379" i="2"/>
  <c r="AB4379" i="2"/>
  <c r="Z4379" i="2"/>
  <c r="X4379" i="2"/>
  <c r="W4379" i="2"/>
  <c r="V4379" i="2"/>
  <c r="U4379" i="2"/>
  <c r="T4379" i="2"/>
  <c r="AE4378" i="2"/>
  <c r="AD4378" i="2"/>
  <c r="AC4378" i="2"/>
  <c r="AB4378" i="2"/>
  <c r="Z4378" i="2"/>
  <c r="X4378" i="2"/>
  <c r="W4378" i="2"/>
  <c r="V4378" i="2"/>
  <c r="U4378" i="2"/>
  <c r="T4378" i="2"/>
  <c r="AE4377" i="2"/>
  <c r="AD4377" i="2"/>
  <c r="AC4377" i="2"/>
  <c r="AB4377" i="2"/>
  <c r="Z4377" i="2"/>
  <c r="X4377" i="2"/>
  <c r="W4377" i="2"/>
  <c r="V4377" i="2"/>
  <c r="U4377" i="2"/>
  <c r="T4377" i="2"/>
  <c r="AE4376" i="2"/>
  <c r="AD4376" i="2"/>
  <c r="AC4376" i="2"/>
  <c r="AB4376" i="2"/>
  <c r="Z4376" i="2"/>
  <c r="X4376" i="2"/>
  <c r="W4376" i="2"/>
  <c r="V4376" i="2"/>
  <c r="U4376" i="2"/>
  <c r="T4376" i="2"/>
  <c r="AE4375" i="2"/>
  <c r="AD4375" i="2"/>
  <c r="AC4375" i="2"/>
  <c r="AB4375" i="2"/>
  <c r="Z4375" i="2"/>
  <c r="X4375" i="2"/>
  <c r="W4375" i="2"/>
  <c r="V4375" i="2"/>
  <c r="U4375" i="2"/>
  <c r="T4375" i="2"/>
  <c r="AE4374" i="2"/>
  <c r="AD4374" i="2"/>
  <c r="AC4374" i="2"/>
  <c r="AB4374" i="2"/>
  <c r="Z4374" i="2"/>
  <c r="X4374" i="2"/>
  <c r="W4374" i="2"/>
  <c r="V4374" i="2"/>
  <c r="U4374" i="2"/>
  <c r="T4374" i="2"/>
  <c r="AE4373" i="2"/>
  <c r="AD4373" i="2"/>
  <c r="AC4373" i="2"/>
  <c r="AB4373" i="2"/>
  <c r="Z4373" i="2"/>
  <c r="X4373" i="2"/>
  <c r="W4373" i="2"/>
  <c r="V4373" i="2"/>
  <c r="U4373" i="2"/>
  <c r="T4373" i="2"/>
  <c r="AE4372" i="2"/>
  <c r="AD4372" i="2"/>
  <c r="AC4372" i="2"/>
  <c r="AB4372" i="2"/>
  <c r="Z4372" i="2"/>
  <c r="X4372" i="2"/>
  <c r="W4372" i="2"/>
  <c r="V4372" i="2"/>
  <c r="U4372" i="2"/>
  <c r="T4372" i="2"/>
  <c r="AE4371" i="2"/>
  <c r="AD4371" i="2"/>
  <c r="AC4371" i="2"/>
  <c r="AB4371" i="2"/>
  <c r="Z4371" i="2"/>
  <c r="X4371" i="2"/>
  <c r="W4371" i="2"/>
  <c r="V4371" i="2"/>
  <c r="U4371" i="2"/>
  <c r="T4371" i="2"/>
  <c r="AE4370" i="2"/>
  <c r="AD4370" i="2"/>
  <c r="AC4370" i="2"/>
  <c r="AB4370" i="2"/>
  <c r="Z4370" i="2"/>
  <c r="X4370" i="2"/>
  <c r="W4370" i="2"/>
  <c r="V4370" i="2"/>
  <c r="U4370" i="2"/>
  <c r="T4370" i="2"/>
  <c r="AE4369" i="2"/>
  <c r="AD4369" i="2"/>
  <c r="AC4369" i="2"/>
  <c r="AB4369" i="2"/>
  <c r="Z4369" i="2"/>
  <c r="X4369" i="2"/>
  <c r="W4369" i="2"/>
  <c r="V4369" i="2"/>
  <c r="U4369" i="2"/>
  <c r="T4369" i="2"/>
  <c r="AE4368" i="2"/>
  <c r="AD4368" i="2"/>
  <c r="AC4368" i="2"/>
  <c r="AB4368" i="2"/>
  <c r="Z4368" i="2"/>
  <c r="X4368" i="2"/>
  <c r="W4368" i="2"/>
  <c r="V4368" i="2"/>
  <c r="U4368" i="2"/>
  <c r="T4368" i="2"/>
  <c r="AE4367" i="2"/>
  <c r="AD4367" i="2"/>
  <c r="AC4367" i="2"/>
  <c r="AB4367" i="2"/>
  <c r="Z4367" i="2"/>
  <c r="X4367" i="2"/>
  <c r="W4367" i="2"/>
  <c r="V4367" i="2"/>
  <c r="U4367" i="2"/>
  <c r="T4367" i="2"/>
  <c r="AE4366" i="2"/>
  <c r="AD4366" i="2"/>
  <c r="AC4366" i="2"/>
  <c r="AB4366" i="2"/>
  <c r="Z4366" i="2"/>
  <c r="X4366" i="2"/>
  <c r="W4366" i="2"/>
  <c r="V4366" i="2"/>
  <c r="U4366" i="2"/>
  <c r="T4366" i="2"/>
  <c r="AE4365" i="2"/>
  <c r="AD4365" i="2"/>
  <c r="AC4365" i="2"/>
  <c r="AB4365" i="2"/>
  <c r="Z4365" i="2"/>
  <c r="X4365" i="2"/>
  <c r="W4365" i="2"/>
  <c r="V4365" i="2"/>
  <c r="U4365" i="2"/>
  <c r="T4365" i="2"/>
  <c r="AE4364" i="2"/>
  <c r="AD4364" i="2"/>
  <c r="AC4364" i="2"/>
  <c r="AB4364" i="2"/>
  <c r="Z4364" i="2"/>
  <c r="X4364" i="2"/>
  <c r="W4364" i="2"/>
  <c r="V4364" i="2"/>
  <c r="U4364" i="2"/>
  <c r="T4364" i="2"/>
  <c r="AE4363" i="2"/>
  <c r="AD4363" i="2"/>
  <c r="AC4363" i="2"/>
  <c r="AB4363" i="2"/>
  <c r="Z4363" i="2"/>
  <c r="X4363" i="2"/>
  <c r="W4363" i="2"/>
  <c r="V4363" i="2"/>
  <c r="U4363" i="2"/>
  <c r="T4363" i="2"/>
  <c r="AE4362" i="2"/>
  <c r="AD4362" i="2"/>
  <c r="AC4362" i="2"/>
  <c r="AB4362" i="2"/>
  <c r="Z4362" i="2"/>
  <c r="X4362" i="2"/>
  <c r="W4362" i="2"/>
  <c r="V4362" i="2"/>
  <c r="U4362" i="2"/>
  <c r="T4362" i="2"/>
  <c r="AE4361" i="2"/>
  <c r="AD4361" i="2"/>
  <c r="AC4361" i="2"/>
  <c r="AB4361" i="2"/>
  <c r="Z4361" i="2"/>
  <c r="X4361" i="2"/>
  <c r="W4361" i="2"/>
  <c r="V4361" i="2"/>
  <c r="U4361" i="2"/>
  <c r="T4361" i="2"/>
  <c r="AE4360" i="2"/>
  <c r="AD4360" i="2"/>
  <c r="AC4360" i="2"/>
  <c r="AB4360" i="2"/>
  <c r="Z4360" i="2"/>
  <c r="X4360" i="2"/>
  <c r="W4360" i="2"/>
  <c r="V4360" i="2"/>
  <c r="U4360" i="2"/>
  <c r="T4360" i="2"/>
  <c r="AE4359" i="2"/>
  <c r="AD4359" i="2"/>
  <c r="AC4359" i="2"/>
  <c r="AB4359" i="2"/>
  <c r="Z4359" i="2"/>
  <c r="X4359" i="2"/>
  <c r="W4359" i="2"/>
  <c r="V4359" i="2"/>
  <c r="U4359" i="2"/>
  <c r="T4359" i="2"/>
  <c r="AE4358" i="2"/>
  <c r="AD4358" i="2"/>
  <c r="AC4358" i="2"/>
  <c r="AB4358" i="2"/>
  <c r="Z4358" i="2"/>
  <c r="X4358" i="2"/>
  <c r="W4358" i="2"/>
  <c r="V4358" i="2"/>
  <c r="U4358" i="2"/>
  <c r="T4358" i="2"/>
  <c r="AE4357" i="2"/>
  <c r="AD4357" i="2"/>
  <c r="AC4357" i="2"/>
  <c r="AB4357" i="2"/>
  <c r="Z4357" i="2"/>
  <c r="X4357" i="2"/>
  <c r="W4357" i="2"/>
  <c r="V4357" i="2"/>
  <c r="U4357" i="2"/>
  <c r="T4357" i="2"/>
  <c r="AE4356" i="2"/>
  <c r="AD4356" i="2"/>
  <c r="AC4356" i="2"/>
  <c r="AB4356" i="2"/>
  <c r="Z4356" i="2"/>
  <c r="X4356" i="2"/>
  <c r="W4356" i="2"/>
  <c r="V4356" i="2"/>
  <c r="U4356" i="2"/>
  <c r="T4356" i="2"/>
  <c r="AE4355" i="2"/>
  <c r="AD4355" i="2"/>
  <c r="AC4355" i="2"/>
  <c r="AB4355" i="2"/>
  <c r="Z4355" i="2"/>
  <c r="X4355" i="2"/>
  <c r="W4355" i="2"/>
  <c r="V4355" i="2"/>
  <c r="U4355" i="2"/>
  <c r="T4355" i="2"/>
  <c r="AE4354" i="2"/>
  <c r="AD4354" i="2"/>
  <c r="AC4354" i="2"/>
  <c r="AB4354" i="2"/>
  <c r="Z4354" i="2"/>
  <c r="X4354" i="2"/>
  <c r="W4354" i="2"/>
  <c r="V4354" i="2"/>
  <c r="U4354" i="2"/>
  <c r="T4354" i="2"/>
  <c r="AE4353" i="2"/>
  <c r="AD4353" i="2"/>
  <c r="AC4353" i="2"/>
  <c r="AB4353" i="2"/>
  <c r="Z4353" i="2"/>
  <c r="X4353" i="2"/>
  <c r="W4353" i="2"/>
  <c r="V4353" i="2"/>
  <c r="U4353" i="2"/>
  <c r="T4353" i="2"/>
  <c r="AE4352" i="2"/>
  <c r="AD4352" i="2"/>
  <c r="AC4352" i="2"/>
  <c r="AB4352" i="2"/>
  <c r="Z4352" i="2"/>
  <c r="X4352" i="2"/>
  <c r="W4352" i="2"/>
  <c r="V4352" i="2"/>
  <c r="U4352" i="2"/>
  <c r="T4352" i="2"/>
  <c r="AE4351" i="2"/>
  <c r="AD4351" i="2"/>
  <c r="AC4351" i="2"/>
  <c r="AB4351" i="2"/>
  <c r="Z4351" i="2"/>
  <c r="X4351" i="2"/>
  <c r="W4351" i="2"/>
  <c r="V4351" i="2"/>
  <c r="U4351" i="2"/>
  <c r="T4351" i="2"/>
  <c r="AE4350" i="2"/>
  <c r="AD4350" i="2"/>
  <c r="AC4350" i="2"/>
  <c r="AB4350" i="2"/>
  <c r="Z4350" i="2"/>
  <c r="X4350" i="2"/>
  <c r="W4350" i="2"/>
  <c r="V4350" i="2"/>
  <c r="U4350" i="2"/>
  <c r="T4350" i="2"/>
  <c r="AE4349" i="2"/>
  <c r="AD4349" i="2"/>
  <c r="AC4349" i="2"/>
  <c r="AB4349" i="2"/>
  <c r="Z4349" i="2"/>
  <c r="X4349" i="2"/>
  <c r="W4349" i="2"/>
  <c r="V4349" i="2"/>
  <c r="U4349" i="2"/>
  <c r="T4349" i="2"/>
  <c r="AE4348" i="2"/>
  <c r="AD4348" i="2"/>
  <c r="AC4348" i="2"/>
  <c r="AB4348" i="2"/>
  <c r="Z4348" i="2"/>
  <c r="X4348" i="2"/>
  <c r="W4348" i="2"/>
  <c r="V4348" i="2"/>
  <c r="U4348" i="2"/>
  <c r="T4348" i="2"/>
  <c r="AE4347" i="2"/>
  <c r="AD4347" i="2"/>
  <c r="AC4347" i="2"/>
  <c r="AB4347" i="2"/>
  <c r="Z4347" i="2"/>
  <c r="X4347" i="2"/>
  <c r="W4347" i="2"/>
  <c r="V4347" i="2"/>
  <c r="U4347" i="2"/>
  <c r="T4347" i="2"/>
  <c r="AE4346" i="2"/>
  <c r="AD4346" i="2"/>
  <c r="AC4346" i="2"/>
  <c r="AB4346" i="2"/>
  <c r="Z4346" i="2"/>
  <c r="X4346" i="2"/>
  <c r="W4346" i="2"/>
  <c r="V4346" i="2"/>
  <c r="U4346" i="2"/>
  <c r="T4346" i="2"/>
  <c r="AE4345" i="2"/>
  <c r="AD4345" i="2"/>
  <c r="AC4345" i="2"/>
  <c r="AB4345" i="2"/>
  <c r="Z4345" i="2"/>
  <c r="X4345" i="2"/>
  <c r="W4345" i="2"/>
  <c r="V4345" i="2"/>
  <c r="U4345" i="2"/>
  <c r="T4345" i="2"/>
  <c r="AE4344" i="2"/>
  <c r="AD4344" i="2"/>
  <c r="AC4344" i="2"/>
  <c r="AB4344" i="2"/>
  <c r="Z4344" i="2"/>
  <c r="X4344" i="2"/>
  <c r="W4344" i="2"/>
  <c r="V4344" i="2"/>
  <c r="U4344" i="2"/>
  <c r="T4344" i="2"/>
  <c r="AE4343" i="2"/>
  <c r="AD4343" i="2"/>
  <c r="AC4343" i="2"/>
  <c r="AB4343" i="2"/>
  <c r="Z4343" i="2"/>
  <c r="X4343" i="2"/>
  <c r="W4343" i="2"/>
  <c r="V4343" i="2"/>
  <c r="U4343" i="2"/>
  <c r="T4343" i="2"/>
  <c r="AE4342" i="2"/>
  <c r="AD4342" i="2"/>
  <c r="AC4342" i="2"/>
  <c r="AB4342" i="2"/>
  <c r="Z4342" i="2"/>
  <c r="X4342" i="2"/>
  <c r="W4342" i="2"/>
  <c r="V4342" i="2"/>
  <c r="U4342" i="2"/>
  <c r="T4342" i="2"/>
  <c r="AE4341" i="2"/>
  <c r="AD4341" i="2"/>
  <c r="AC4341" i="2"/>
  <c r="AB4341" i="2"/>
  <c r="Z4341" i="2"/>
  <c r="X4341" i="2"/>
  <c r="W4341" i="2"/>
  <c r="V4341" i="2"/>
  <c r="U4341" i="2"/>
  <c r="T4341" i="2"/>
  <c r="AE4340" i="2"/>
  <c r="AD4340" i="2"/>
  <c r="AC4340" i="2"/>
  <c r="AB4340" i="2"/>
  <c r="Z4340" i="2"/>
  <c r="X4340" i="2"/>
  <c r="W4340" i="2"/>
  <c r="V4340" i="2"/>
  <c r="U4340" i="2"/>
  <c r="T4340" i="2"/>
  <c r="AE4339" i="2"/>
  <c r="AD4339" i="2"/>
  <c r="AC4339" i="2"/>
  <c r="AB4339" i="2"/>
  <c r="Z4339" i="2"/>
  <c r="X4339" i="2"/>
  <c r="W4339" i="2"/>
  <c r="V4339" i="2"/>
  <c r="U4339" i="2"/>
  <c r="T4339" i="2"/>
  <c r="AE4338" i="2"/>
  <c r="AD4338" i="2"/>
  <c r="AC4338" i="2"/>
  <c r="AB4338" i="2"/>
  <c r="Z4338" i="2"/>
  <c r="X4338" i="2"/>
  <c r="W4338" i="2"/>
  <c r="V4338" i="2"/>
  <c r="U4338" i="2"/>
  <c r="T4338" i="2"/>
  <c r="AE4337" i="2"/>
  <c r="AD4337" i="2"/>
  <c r="AC4337" i="2"/>
  <c r="AB4337" i="2"/>
  <c r="Z4337" i="2"/>
  <c r="X4337" i="2"/>
  <c r="W4337" i="2"/>
  <c r="V4337" i="2"/>
  <c r="U4337" i="2"/>
  <c r="T4337" i="2"/>
  <c r="AE4336" i="2"/>
  <c r="AD4336" i="2"/>
  <c r="AC4336" i="2"/>
  <c r="AB4336" i="2"/>
  <c r="Z4336" i="2"/>
  <c r="X4336" i="2"/>
  <c r="W4336" i="2"/>
  <c r="V4336" i="2"/>
  <c r="U4336" i="2"/>
  <c r="T4336" i="2"/>
  <c r="AE4335" i="2"/>
  <c r="AD4335" i="2"/>
  <c r="AC4335" i="2"/>
  <c r="AB4335" i="2"/>
  <c r="Z4335" i="2"/>
  <c r="X4335" i="2"/>
  <c r="W4335" i="2"/>
  <c r="V4335" i="2"/>
  <c r="U4335" i="2"/>
  <c r="T4335" i="2"/>
  <c r="AE4334" i="2"/>
  <c r="AD4334" i="2"/>
  <c r="AC4334" i="2"/>
  <c r="AB4334" i="2"/>
  <c r="Z4334" i="2"/>
  <c r="X4334" i="2"/>
  <c r="W4334" i="2"/>
  <c r="V4334" i="2"/>
  <c r="U4334" i="2"/>
  <c r="T4334" i="2"/>
  <c r="AE4333" i="2"/>
  <c r="AD4333" i="2"/>
  <c r="AC4333" i="2"/>
  <c r="AB4333" i="2"/>
  <c r="Z4333" i="2"/>
  <c r="X4333" i="2"/>
  <c r="W4333" i="2"/>
  <c r="V4333" i="2"/>
  <c r="U4333" i="2"/>
  <c r="T4333" i="2"/>
  <c r="AE4332" i="2"/>
  <c r="AD4332" i="2"/>
  <c r="AC4332" i="2"/>
  <c r="AB4332" i="2"/>
  <c r="Z4332" i="2"/>
  <c r="X4332" i="2"/>
  <c r="W4332" i="2"/>
  <c r="V4332" i="2"/>
  <c r="U4332" i="2"/>
  <c r="T4332" i="2"/>
  <c r="AE4331" i="2"/>
  <c r="AD4331" i="2"/>
  <c r="AC4331" i="2"/>
  <c r="AB4331" i="2"/>
  <c r="Z4331" i="2"/>
  <c r="X4331" i="2"/>
  <c r="W4331" i="2"/>
  <c r="V4331" i="2"/>
  <c r="U4331" i="2"/>
  <c r="T4331" i="2"/>
  <c r="AE4330" i="2"/>
  <c r="AD4330" i="2"/>
  <c r="AC4330" i="2"/>
  <c r="AB4330" i="2"/>
  <c r="Z4330" i="2"/>
  <c r="X4330" i="2"/>
  <c r="W4330" i="2"/>
  <c r="V4330" i="2"/>
  <c r="U4330" i="2"/>
  <c r="T4330" i="2"/>
  <c r="AE4329" i="2"/>
  <c r="AD4329" i="2"/>
  <c r="AC4329" i="2"/>
  <c r="AB4329" i="2"/>
  <c r="Z4329" i="2"/>
  <c r="X4329" i="2"/>
  <c r="W4329" i="2"/>
  <c r="V4329" i="2"/>
  <c r="U4329" i="2"/>
  <c r="T4329" i="2"/>
  <c r="AE4328" i="2"/>
  <c r="AD4328" i="2"/>
  <c r="AC4328" i="2"/>
  <c r="AB4328" i="2"/>
  <c r="Z4328" i="2"/>
  <c r="X4328" i="2"/>
  <c r="W4328" i="2"/>
  <c r="V4328" i="2"/>
  <c r="U4328" i="2"/>
  <c r="T4328" i="2"/>
  <c r="AE4327" i="2"/>
  <c r="AD4327" i="2"/>
  <c r="AC4327" i="2"/>
  <c r="AB4327" i="2"/>
  <c r="Z4327" i="2"/>
  <c r="X4327" i="2"/>
  <c r="W4327" i="2"/>
  <c r="V4327" i="2"/>
  <c r="U4327" i="2"/>
  <c r="T4327" i="2"/>
  <c r="AE4326" i="2"/>
  <c r="AD4326" i="2"/>
  <c r="AC4326" i="2"/>
  <c r="AB4326" i="2"/>
  <c r="Z4326" i="2"/>
  <c r="X4326" i="2"/>
  <c r="W4326" i="2"/>
  <c r="V4326" i="2"/>
  <c r="U4326" i="2"/>
  <c r="T4326" i="2"/>
  <c r="AE4325" i="2"/>
  <c r="AD4325" i="2"/>
  <c r="AC4325" i="2"/>
  <c r="AB4325" i="2"/>
  <c r="Z4325" i="2"/>
  <c r="X4325" i="2"/>
  <c r="W4325" i="2"/>
  <c r="V4325" i="2"/>
  <c r="U4325" i="2"/>
  <c r="T4325" i="2"/>
  <c r="AE4324" i="2"/>
  <c r="AD4324" i="2"/>
  <c r="AC4324" i="2"/>
  <c r="AB4324" i="2"/>
  <c r="Z4324" i="2"/>
  <c r="X4324" i="2"/>
  <c r="W4324" i="2"/>
  <c r="V4324" i="2"/>
  <c r="U4324" i="2"/>
  <c r="T4324" i="2"/>
  <c r="AE4323" i="2"/>
  <c r="AD4323" i="2"/>
  <c r="AC4323" i="2"/>
  <c r="AB4323" i="2"/>
  <c r="Z4323" i="2"/>
  <c r="X4323" i="2"/>
  <c r="W4323" i="2"/>
  <c r="V4323" i="2"/>
  <c r="U4323" i="2"/>
  <c r="T4323" i="2"/>
  <c r="AE4322" i="2"/>
  <c r="AD4322" i="2"/>
  <c r="AC4322" i="2"/>
  <c r="AB4322" i="2"/>
  <c r="Z4322" i="2"/>
  <c r="X4322" i="2"/>
  <c r="W4322" i="2"/>
  <c r="V4322" i="2"/>
  <c r="U4322" i="2"/>
  <c r="T4322" i="2"/>
  <c r="AE4321" i="2"/>
  <c r="AD4321" i="2"/>
  <c r="AC4321" i="2"/>
  <c r="AB4321" i="2"/>
  <c r="Z4321" i="2"/>
  <c r="X4321" i="2"/>
  <c r="W4321" i="2"/>
  <c r="V4321" i="2"/>
  <c r="U4321" i="2"/>
  <c r="T4321" i="2"/>
  <c r="AE4320" i="2"/>
  <c r="AD4320" i="2"/>
  <c r="AC4320" i="2"/>
  <c r="AB4320" i="2"/>
  <c r="Z4320" i="2"/>
  <c r="X4320" i="2"/>
  <c r="W4320" i="2"/>
  <c r="V4320" i="2"/>
  <c r="U4320" i="2"/>
  <c r="T4320" i="2"/>
  <c r="AE4319" i="2"/>
  <c r="AD4319" i="2"/>
  <c r="AC4319" i="2"/>
  <c r="AB4319" i="2"/>
  <c r="Z4319" i="2"/>
  <c r="X4319" i="2"/>
  <c r="W4319" i="2"/>
  <c r="V4319" i="2"/>
  <c r="U4319" i="2"/>
  <c r="T4319" i="2"/>
  <c r="AE4318" i="2"/>
  <c r="AD4318" i="2"/>
  <c r="AC4318" i="2"/>
  <c r="AB4318" i="2"/>
  <c r="Z4318" i="2"/>
  <c r="X4318" i="2"/>
  <c r="W4318" i="2"/>
  <c r="V4318" i="2"/>
  <c r="U4318" i="2"/>
  <c r="T4318" i="2"/>
  <c r="AE4317" i="2"/>
  <c r="AD4317" i="2"/>
  <c r="AC4317" i="2"/>
  <c r="AB4317" i="2"/>
  <c r="Z4317" i="2"/>
  <c r="X4317" i="2"/>
  <c r="W4317" i="2"/>
  <c r="V4317" i="2"/>
  <c r="U4317" i="2"/>
  <c r="T4317" i="2"/>
  <c r="AE4316" i="2"/>
  <c r="AD4316" i="2"/>
  <c r="AC4316" i="2"/>
  <c r="AB4316" i="2"/>
  <c r="Z4316" i="2"/>
  <c r="X4316" i="2"/>
  <c r="W4316" i="2"/>
  <c r="V4316" i="2"/>
  <c r="U4316" i="2"/>
  <c r="T4316" i="2"/>
  <c r="AE4315" i="2"/>
  <c r="AD4315" i="2"/>
  <c r="AC4315" i="2"/>
  <c r="AB4315" i="2"/>
  <c r="Z4315" i="2"/>
  <c r="X4315" i="2"/>
  <c r="W4315" i="2"/>
  <c r="V4315" i="2"/>
  <c r="U4315" i="2"/>
  <c r="T4315" i="2"/>
  <c r="AE4314" i="2"/>
  <c r="AD4314" i="2"/>
  <c r="AC4314" i="2"/>
  <c r="AB4314" i="2"/>
  <c r="Z4314" i="2"/>
  <c r="X4314" i="2"/>
  <c r="W4314" i="2"/>
  <c r="V4314" i="2"/>
  <c r="U4314" i="2"/>
  <c r="T4314" i="2"/>
  <c r="AE4313" i="2"/>
  <c r="AD4313" i="2"/>
  <c r="AC4313" i="2"/>
  <c r="AB4313" i="2"/>
  <c r="Z4313" i="2"/>
  <c r="X4313" i="2"/>
  <c r="W4313" i="2"/>
  <c r="V4313" i="2"/>
  <c r="U4313" i="2"/>
  <c r="T4313" i="2"/>
  <c r="AE4312" i="2"/>
  <c r="AD4312" i="2"/>
  <c r="AC4312" i="2"/>
  <c r="AB4312" i="2"/>
  <c r="Z4312" i="2"/>
  <c r="X4312" i="2"/>
  <c r="W4312" i="2"/>
  <c r="V4312" i="2"/>
  <c r="U4312" i="2"/>
  <c r="T4312" i="2"/>
  <c r="AE4311" i="2"/>
  <c r="AD4311" i="2"/>
  <c r="AC4311" i="2"/>
  <c r="AB4311" i="2"/>
  <c r="Z4311" i="2"/>
  <c r="X4311" i="2"/>
  <c r="W4311" i="2"/>
  <c r="V4311" i="2"/>
  <c r="U4311" i="2"/>
  <c r="T4311" i="2"/>
  <c r="AE4310" i="2"/>
  <c r="AD4310" i="2"/>
  <c r="AC4310" i="2"/>
  <c r="AB4310" i="2"/>
  <c r="Z4310" i="2"/>
  <c r="X4310" i="2"/>
  <c r="W4310" i="2"/>
  <c r="V4310" i="2"/>
  <c r="U4310" i="2"/>
  <c r="T4310" i="2"/>
  <c r="AE4309" i="2"/>
  <c r="AD4309" i="2"/>
  <c r="AC4309" i="2"/>
  <c r="AB4309" i="2"/>
  <c r="Z4309" i="2"/>
  <c r="X4309" i="2"/>
  <c r="W4309" i="2"/>
  <c r="V4309" i="2"/>
  <c r="U4309" i="2"/>
  <c r="T4309" i="2"/>
  <c r="AE4308" i="2"/>
  <c r="AD4308" i="2"/>
  <c r="AC4308" i="2"/>
  <c r="AB4308" i="2"/>
  <c r="Z4308" i="2"/>
  <c r="X4308" i="2"/>
  <c r="W4308" i="2"/>
  <c r="V4308" i="2"/>
  <c r="U4308" i="2"/>
  <c r="T4308" i="2"/>
  <c r="AE4307" i="2"/>
  <c r="AD4307" i="2"/>
  <c r="AC4307" i="2"/>
  <c r="AB4307" i="2"/>
  <c r="Z4307" i="2"/>
  <c r="X4307" i="2"/>
  <c r="W4307" i="2"/>
  <c r="V4307" i="2"/>
  <c r="U4307" i="2"/>
  <c r="T4307" i="2"/>
  <c r="AE4306" i="2"/>
  <c r="AD4306" i="2"/>
  <c r="AC4306" i="2"/>
  <c r="AB4306" i="2"/>
  <c r="Z4306" i="2"/>
  <c r="X4306" i="2"/>
  <c r="W4306" i="2"/>
  <c r="V4306" i="2"/>
  <c r="U4306" i="2"/>
  <c r="T4306" i="2"/>
  <c r="AE4305" i="2"/>
  <c r="AD4305" i="2"/>
  <c r="AC4305" i="2"/>
  <c r="AB4305" i="2"/>
  <c r="Z4305" i="2"/>
  <c r="X4305" i="2"/>
  <c r="W4305" i="2"/>
  <c r="V4305" i="2"/>
  <c r="U4305" i="2"/>
  <c r="T4305" i="2"/>
  <c r="AE4304" i="2"/>
  <c r="AD4304" i="2"/>
  <c r="AC4304" i="2"/>
  <c r="AB4304" i="2"/>
  <c r="Z4304" i="2"/>
  <c r="X4304" i="2"/>
  <c r="W4304" i="2"/>
  <c r="V4304" i="2"/>
  <c r="U4304" i="2"/>
  <c r="T4304" i="2"/>
  <c r="AE4303" i="2"/>
  <c r="AD4303" i="2"/>
  <c r="AC4303" i="2"/>
  <c r="AB4303" i="2"/>
  <c r="Z4303" i="2"/>
  <c r="X4303" i="2"/>
  <c r="W4303" i="2"/>
  <c r="V4303" i="2"/>
  <c r="U4303" i="2"/>
  <c r="T4303" i="2"/>
  <c r="AE4302" i="2"/>
  <c r="AD4302" i="2"/>
  <c r="AC4302" i="2"/>
  <c r="AB4302" i="2"/>
  <c r="Z4302" i="2"/>
  <c r="X4302" i="2"/>
  <c r="W4302" i="2"/>
  <c r="V4302" i="2"/>
  <c r="U4302" i="2"/>
  <c r="T4302" i="2"/>
  <c r="AE4301" i="2"/>
  <c r="AD4301" i="2"/>
  <c r="AC4301" i="2"/>
  <c r="AB4301" i="2"/>
  <c r="Z4301" i="2"/>
  <c r="X4301" i="2"/>
  <c r="W4301" i="2"/>
  <c r="V4301" i="2"/>
  <c r="U4301" i="2"/>
  <c r="T4301" i="2"/>
  <c r="AE4300" i="2"/>
  <c r="AD4300" i="2"/>
  <c r="AC4300" i="2"/>
  <c r="AB4300" i="2"/>
  <c r="Z4300" i="2"/>
  <c r="X4300" i="2"/>
  <c r="W4300" i="2"/>
  <c r="V4300" i="2"/>
  <c r="U4300" i="2"/>
  <c r="T4300" i="2"/>
  <c r="AE4299" i="2"/>
  <c r="AD4299" i="2"/>
  <c r="AC4299" i="2"/>
  <c r="AB4299" i="2"/>
  <c r="Z4299" i="2"/>
  <c r="X4299" i="2"/>
  <c r="W4299" i="2"/>
  <c r="V4299" i="2"/>
  <c r="U4299" i="2"/>
  <c r="T4299" i="2"/>
  <c r="AE4298" i="2"/>
  <c r="AD4298" i="2"/>
  <c r="AC4298" i="2"/>
  <c r="AB4298" i="2"/>
  <c r="Z4298" i="2"/>
  <c r="X4298" i="2"/>
  <c r="W4298" i="2"/>
  <c r="V4298" i="2"/>
  <c r="U4298" i="2"/>
  <c r="T4298" i="2"/>
  <c r="AE4297" i="2"/>
  <c r="AD4297" i="2"/>
  <c r="AC4297" i="2"/>
  <c r="AB4297" i="2"/>
  <c r="Z4297" i="2"/>
  <c r="X4297" i="2"/>
  <c r="W4297" i="2"/>
  <c r="V4297" i="2"/>
  <c r="U4297" i="2"/>
  <c r="T4297" i="2"/>
  <c r="AE4296" i="2"/>
  <c r="AD4296" i="2"/>
  <c r="AC4296" i="2"/>
  <c r="AB4296" i="2"/>
  <c r="Z4296" i="2"/>
  <c r="X4296" i="2"/>
  <c r="W4296" i="2"/>
  <c r="V4296" i="2"/>
  <c r="U4296" i="2"/>
  <c r="T4296" i="2"/>
  <c r="AE4295" i="2"/>
  <c r="AD4295" i="2"/>
  <c r="AC4295" i="2"/>
  <c r="AB4295" i="2"/>
  <c r="Z4295" i="2"/>
  <c r="X4295" i="2"/>
  <c r="W4295" i="2"/>
  <c r="V4295" i="2"/>
  <c r="U4295" i="2"/>
  <c r="T4295" i="2"/>
  <c r="AE4294" i="2"/>
  <c r="AD4294" i="2"/>
  <c r="AC4294" i="2"/>
  <c r="AB4294" i="2"/>
  <c r="Z4294" i="2"/>
  <c r="X4294" i="2"/>
  <c r="W4294" i="2"/>
  <c r="V4294" i="2"/>
  <c r="U4294" i="2"/>
  <c r="T4294" i="2"/>
  <c r="AE4293" i="2"/>
  <c r="AD4293" i="2"/>
  <c r="AC4293" i="2"/>
  <c r="AB4293" i="2"/>
  <c r="Z4293" i="2"/>
  <c r="X4293" i="2"/>
  <c r="W4293" i="2"/>
  <c r="V4293" i="2"/>
  <c r="U4293" i="2"/>
  <c r="T4293" i="2"/>
  <c r="AE4292" i="2"/>
  <c r="AD4292" i="2"/>
  <c r="AC4292" i="2"/>
  <c r="AB4292" i="2"/>
  <c r="Z4292" i="2"/>
  <c r="X4292" i="2"/>
  <c r="W4292" i="2"/>
  <c r="V4292" i="2"/>
  <c r="U4292" i="2"/>
  <c r="T4292" i="2"/>
  <c r="AE4291" i="2"/>
  <c r="AD4291" i="2"/>
  <c r="AC4291" i="2"/>
  <c r="AB4291" i="2"/>
  <c r="Z4291" i="2"/>
  <c r="X4291" i="2"/>
  <c r="W4291" i="2"/>
  <c r="V4291" i="2"/>
  <c r="U4291" i="2"/>
  <c r="T4291" i="2"/>
  <c r="AE4290" i="2"/>
  <c r="AD4290" i="2"/>
  <c r="AC4290" i="2"/>
  <c r="AB4290" i="2"/>
  <c r="Z4290" i="2"/>
  <c r="X4290" i="2"/>
  <c r="W4290" i="2"/>
  <c r="V4290" i="2"/>
  <c r="U4290" i="2"/>
  <c r="T4290" i="2"/>
  <c r="AE4289" i="2"/>
  <c r="AD4289" i="2"/>
  <c r="AC4289" i="2"/>
  <c r="AB4289" i="2"/>
  <c r="Z4289" i="2"/>
  <c r="X4289" i="2"/>
  <c r="W4289" i="2"/>
  <c r="V4289" i="2"/>
  <c r="U4289" i="2"/>
  <c r="T4289" i="2"/>
  <c r="AE4288" i="2"/>
  <c r="AD4288" i="2"/>
  <c r="AC4288" i="2"/>
  <c r="AB4288" i="2"/>
  <c r="Z4288" i="2"/>
  <c r="X4288" i="2"/>
  <c r="W4288" i="2"/>
  <c r="V4288" i="2"/>
  <c r="U4288" i="2"/>
  <c r="T4288" i="2"/>
  <c r="AE4287" i="2"/>
  <c r="AD4287" i="2"/>
  <c r="AC4287" i="2"/>
  <c r="AB4287" i="2"/>
  <c r="Z4287" i="2"/>
  <c r="X4287" i="2"/>
  <c r="W4287" i="2"/>
  <c r="V4287" i="2"/>
  <c r="U4287" i="2"/>
  <c r="T4287" i="2"/>
  <c r="AE4286" i="2"/>
  <c r="AD4286" i="2"/>
  <c r="AC4286" i="2"/>
  <c r="AB4286" i="2"/>
  <c r="Z4286" i="2"/>
  <c r="X4286" i="2"/>
  <c r="W4286" i="2"/>
  <c r="V4286" i="2"/>
  <c r="U4286" i="2"/>
  <c r="T4286" i="2"/>
  <c r="AE4285" i="2"/>
  <c r="AD4285" i="2"/>
  <c r="AC4285" i="2"/>
  <c r="AB4285" i="2"/>
  <c r="Z4285" i="2"/>
  <c r="X4285" i="2"/>
  <c r="W4285" i="2"/>
  <c r="V4285" i="2"/>
  <c r="U4285" i="2"/>
  <c r="T4285" i="2"/>
  <c r="AE4284" i="2"/>
  <c r="AD4284" i="2"/>
  <c r="AC4284" i="2"/>
  <c r="AB4284" i="2"/>
  <c r="Z4284" i="2"/>
  <c r="X4284" i="2"/>
  <c r="W4284" i="2"/>
  <c r="V4284" i="2"/>
  <c r="U4284" i="2"/>
  <c r="T4284" i="2"/>
  <c r="AE4283" i="2"/>
  <c r="AD4283" i="2"/>
  <c r="AC4283" i="2"/>
  <c r="AB4283" i="2"/>
  <c r="Z4283" i="2"/>
  <c r="X4283" i="2"/>
  <c r="W4283" i="2"/>
  <c r="V4283" i="2"/>
  <c r="U4283" i="2"/>
  <c r="T4283" i="2"/>
  <c r="AE4282" i="2"/>
  <c r="AD4282" i="2"/>
  <c r="AC4282" i="2"/>
  <c r="AB4282" i="2"/>
  <c r="Z4282" i="2"/>
  <c r="X4282" i="2"/>
  <c r="W4282" i="2"/>
  <c r="V4282" i="2"/>
  <c r="U4282" i="2"/>
  <c r="T4282" i="2"/>
  <c r="AE4281" i="2"/>
  <c r="AD4281" i="2"/>
  <c r="AC4281" i="2"/>
  <c r="AB4281" i="2"/>
  <c r="Z4281" i="2"/>
  <c r="X4281" i="2"/>
  <c r="W4281" i="2"/>
  <c r="V4281" i="2"/>
  <c r="U4281" i="2"/>
  <c r="T4281" i="2"/>
  <c r="AE4280" i="2"/>
  <c r="AD4280" i="2"/>
  <c r="AC4280" i="2"/>
  <c r="AB4280" i="2"/>
  <c r="Z4280" i="2"/>
  <c r="X4280" i="2"/>
  <c r="W4280" i="2"/>
  <c r="V4280" i="2"/>
  <c r="U4280" i="2"/>
  <c r="T4280" i="2"/>
  <c r="AE4279" i="2"/>
  <c r="AD4279" i="2"/>
  <c r="AC4279" i="2"/>
  <c r="AB4279" i="2"/>
  <c r="Z4279" i="2"/>
  <c r="X4279" i="2"/>
  <c r="W4279" i="2"/>
  <c r="V4279" i="2"/>
  <c r="U4279" i="2"/>
  <c r="T4279" i="2"/>
  <c r="AE4278" i="2"/>
  <c r="AD4278" i="2"/>
  <c r="AC4278" i="2"/>
  <c r="AB4278" i="2"/>
  <c r="Z4278" i="2"/>
  <c r="X4278" i="2"/>
  <c r="W4278" i="2"/>
  <c r="V4278" i="2"/>
  <c r="U4278" i="2"/>
  <c r="T4278" i="2"/>
  <c r="AE4277" i="2"/>
  <c r="AD4277" i="2"/>
  <c r="AC4277" i="2"/>
  <c r="AB4277" i="2"/>
  <c r="Z4277" i="2"/>
  <c r="X4277" i="2"/>
  <c r="W4277" i="2"/>
  <c r="V4277" i="2"/>
  <c r="U4277" i="2"/>
  <c r="T4277" i="2"/>
  <c r="AE4276" i="2"/>
  <c r="AD4276" i="2"/>
  <c r="AC4276" i="2"/>
  <c r="AB4276" i="2"/>
  <c r="Z4276" i="2"/>
  <c r="X4276" i="2"/>
  <c r="W4276" i="2"/>
  <c r="V4276" i="2"/>
  <c r="U4276" i="2"/>
  <c r="T4276" i="2"/>
  <c r="AE4275" i="2"/>
  <c r="AD4275" i="2"/>
  <c r="AC4275" i="2"/>
  <c r="AB4275" i="2"/>
  <c r="Z4275" i="2"/>
  <c r="X4275" i="2"/>
  <c r="W4275" i="2"/>
  <c r="V4275" i="2"/>
  <c r="U4275" i="2"/>
  <c r="T4275" i="2"/>
  <c r="AE4274" i="2"/>
  <c r="AD4274" i="2"/>
  <c r="AC4274" i="2"/>
  <c r="AB4274" i="2"/>
  <c r="Z4274" i="2"/>
  <c r="X4274" i="2"/>
  <c r="W4274" i="2"/>
  <c r="V4274" i="2"/>
  <c r="U4274" i="2"/>
  <c r="T4274" i="2"/>
  <c r="AE4273" i="2"/>
  <c r="AD4273" i="2"/>
  <c r="AC4273" i="2"/>
  <c r="AB4273" i="2"/>
  <c r="Z4273" i="2"/>
  <c r="X4273" i="2"/>
  <c r="W4273" i="2"/>
  <c r="V4273" i="2"/>
  <c r="U4273" i="2"/>
  <c r="T4273" i="2"/>
  <c r="AE4272" i="2"/>
  <c r="AD4272" i="2"/>
  <c r="AC4272" i="2"/>
  <c r="AB4272" i="2"/>
  <c r="Z4272" i="2"/>
  <c r="X4272" i="2"/>
  <c r="W4272" i="2"/>
  <c r="V4272" i="2"/>
  <c r="U4272" i="2"/>
  <c r="T4272" i="2"/>
  <c r="AE4271" i="2"/>
  <c r="AD4271" i="2"/>
  <c r="AC4271" i="2"/>
  <c r="AB4271" i="2"/>
  <c r="Z4271" i="2"/>
  <c r="X4271" i="2"/>
  <c r="W4271" i="2"/>
  <c r="V4271" i="2"/>
  <c r="U4271" i="2"/>
  <c r="T4271" i="2"/>
  <c r="AE4270" i="2"/>
  <c r="AD4270" i="2"/>
  <c r="AC4270" i="2"/>
  <c r="AB4270" i="2"/>
  <c r="Z4270" i="2"/>
  <c r="X4270" i="2"/>
  <c r="W4270" i="2"/>
  <c r="V4270" i="2"/>
  <c r="U4270" i="2"/>
  <c r="T4270" i="2"/>
  <c r="AE4269" i="2"/>
  <c r="AD4269" i="2"/>
  <c r="AC4269" i="2"/>
  <c r="AB4269" i="2"/>
  <c r="Z4269" i="2"/>
  <c r="X4269" i="2"/>
  <c r="W4269" i="2"/>
  <c r="V4269" i="2"/>
  <c r="U4269" i="2"/>
  <c r="T4269" i="2"/>
  <c r="AE4268" i="2"/>
  <c r="AD4268" i="2"/>
  <c r="AC4268" i="2"/>
  <c r="AB4268" i="2"/>
  <c r="Z4268" i="2"/>
  <c r="X4268" i="2"/>
  <c r="W4268" i="2"/>
  <c r="V4268" i="2"/>
  <c r="U4268" i="2"/>
  <c r="T4268" i="2"/>
  <c r="AE4267" i="2"/>
  <c r="AD4267" i="2"/>
  <c r="AC4267" i="2"/>
  <c r="AB4267" i="2"/>
  <c r="Z4267" i="2"/>
  <c r="X4267" i="2"/>
  <c r="W4267" i="2"/>
  <c r="V4267" i="2"/>
  <c r="U4267" i="2"/>
  <c r="T4267" i="2"/>
  <c r="AE4266" i="2"/>
  <c r="AD4266" i="2"/>
  <c r="AC4266" i="2"/>
  <c r="AB4266" i="2"/>
  <c r="Z4266" i="2"/>
  <c r="X4266" i="2"/>
  <c r="W4266" i="2"/>
  <c r="V4266" i="2"/>
  <c r="U4266" i="2"/>
  <c r="T4266" i="2"/>
  <c r="AE4265" i="2"/>
  <c r="AD4265" i="2"/>
  <c r="AC4265" i="2"/>
  <c r="AB4265" i="2"/>
  <c r="Z4265" i="2"/>
  <c r="X4265" i="2"/>
  <c r="W4265" i="2"/>
  <c r="V4265" i="2"/>
  <c r="U4265" i="2"/>
  <c r="T4265" i="2"/>
  <c r="AE4264" i="2"/>
  <c r="AD4264" i="2"/>
  <c r="AC4264" i="2"/>
  <c r="AB4264" i="2"/>
  <c r="Z4264" i="2"/>
  <c r="X4264" i="2"/>
  <c r="W4264" i="2"/>
  <c r="V4264" i="2"/>
  <c r="U4264" i="2"/>
  <c r="T4264" i="2"/>
  <c r="AE4263" i="2"/>
  <c r="AD4263" i="2"/>
  <c r="AC4263" i="2"/>
  <c r="AB4263" i="2"/>
  <c r="Z4263" i="2"/>
  <c r="X4263" i="2"/>
  <c r="W4263" i="2"/>
  <c r="V4263" i="2"/>
  <c r="U4263" i="2"/>
  <c r="T4263" i="2"/>
  <c r="AE4262" i="2"/>
  <c r="AD4262" i="2"/>
  <c r="AC4262" i="2"/>
  <c r="AB4262" i="2"/>
  <c r="Z4262" i="2"/>
  <c r="X4262" i="2"/>
  <c r="W4262" i="2"/>
  <c r="V4262" i="2"/>
  <c r="U4262" i="2"/>
  <c r="T4262" i="2"/>
  <c r="AE4261" i="2"/>
  <c r="AD4261" i="2"/>
  <c r="AC4261" i="2"/>
  <c r="AB4261" i="2"/>
  <c r="Z4261" i="2"/>
  <c r="X4261" i="2"/>
  <c r="W4261" i="2"/>
  <c r="V4261" i="2"/>
  <c r="U4261" i="2"/>
  <c r="T4261" i="2"/>
  <c r="AE4260" i="2"/>
  <c r="AD4260" i="2"/>
  <c r="AC4260" i="2"/>
  <c r="AB4260" i="2"/>
  <c r="Z4260" i="2"/>
  <c r="X4260" i="2"/>
  <c r="W4260" i="2"/>
  <c r="V4260" i="2"/>
  <c r="U4260" i="2"/>
  <c r="T4260" i="2"/>
  <c r="AE4259" i="2"/>
  <c r="AD4259" i="2"/>
  <c r="AC4259" i="2"/>
  <c r="AB4259" i="2"/>
  <c r="Z4259" i="2"/>
  <c r="X4259" i="2"/>
  <c r="W4259" i="2"/>
  <c r="V4259" i="2"/>
  <c r="U4259" i="2"/>
  <c r="T4259" i="2"/>
  <c r="AE4258" i="2"/>
  <c r="AD4258" i="2"/>
  <c r="AC4258" i="2"/>
  <c r="AB4258" i="2"/>
  <c r="Z4258" i="2"/>
  <c r="X4258" i="2"/>
  <c r="W4258" i="2"/>
  <c r="V4258" i="2"/>
  <c r="U4258" i="2"/>
  <c r="T4258" i="2"/>
  <c r="AE4257" i="2"/>
  <c r="AD4257" i="2"/>
  <c r="AC4257" i="2"/>
  <c r="AB4257" i="2"/>
  <c r="Z4257" i="2"/>
  <c r="X4257" i="2"/>
  <c r="W4257" i="2"/>
  <c r="V4257" i="2"/>
  <c r="U4257" i="2"/>
  <c r="T4257" i="2"/>
  <c r="AE4256" i="2"/>
  <c r="AD4256" i="2"/>
  <c r="AC4256" i="2"/>
  <c r="AB4256" i="2"/>
  <c r="Z4256" i="2"/>
  <c r="X4256" i="2"/>
  <c r="W4256" i="2"/>
  <c r="V4256" i="2"/>
  <c r="U4256" i="2"/>
  <c r="T4256" i="2"/>
  <c r="AE4255" i="2"/>
  <c r="AD4255" i="2"/>
  <c r="AC4255" i="2"/>
  <c r="AB4255" i="2"/>
  <c r="Z4255" i="2"/>
  <c r="X4255" i="2"/>
  <c r="W4255" i="2"/>
  <c r="V4255" i="2"/>
  <c r="U4255" i="2"/>
  <c r="T4255" i="2"/>
  <c r="AE4254" i="2"/>
  <c r="AD4254" i="2"/>
  <c r="AC4254" i="2"/>
  <c r="AB4254" i="2"/>
  <c r="Z4254" i="2"/>
  <c r="X4254" i="2"/>
  <c r="W4254" i="2"/>
  <c r="V4254" i="2"/>
  <c r="U4254" i="2"/>
  <c r="T4254" i="2"/>
  <c r="AE4253" i="2"/>
  <c r="AD4253" i="2"/>
  <c r="AC4253" i="2"/>
  <c r="AB4253" i="2"/>
  <c r="Z4253" i="2"/>
  <c r="X4253" i="2"/>
  <c r="W4253" i="2"/>
  <c r="V4253" i="2"/>
  <c r="U4253" i="2"/>
  <c r="T4253" i="2"/>
  <c r="AE4252" i="2"/>
  <c r="AD4252" i="2"/>
  <c r="AC4252" i="2"/>
  <c r="AB4252" i="2"/>
  <c r="Z4252" i="2"/>
  <c r="X4252" i="2"/>
  <c r="W4252" i="2"/>
  <c r="V4252" i="2"/>
  <c r="U4252" i="2"/>
  <c r="T4252" i="2"/>
  <c r="AE4251" i="2"/>
  <c r="AD4251" i="2"/>
  <c r="AC4251" i="2"/>
  <c r="AB4251" i="2"/>
  <c r="Z4251" i="2"/>
  <c r="X4251" i="2"/>
  <c r="W4251" i="2"/>
  <c r="V4251" i="2"/>
  <c r="U4251" i="2"/>
  <c r="T4251" i="2"/>
  <c r="AE4250" i="2"/>
  <c r="AD4250" i="2"/>
  <c r="AC4250" i="2"/>
  <c r="AB4250" i="2"/>
  <c r="Z4250" i="2"/>
  <c r="X4250" i="2"/>
  <c r="W4250" i="2"/>
  <c r="V4250" i="2"/>
  <c r="U4250" i="2"/>
  <c r="T4250" i="2"/>
  <c r="AE4249" i="2"/>
  <c r="AD4249" i="2"/>
  <c r="AC4249" i="2"/>
  <c r="AB4249" i="2"/>
  <c r="Z4249" i="2"/>
  <c r="X4249" i="2"/>
  <c r="W4249" i="2"/>
  <c r="V4249" i="2"/>
  <c r="U4249" i="2"/>
  <c r="T4249" i="2"/>
  <c r="AE4248" i="2"/>
  <c r="AD4248" i="2"/>
  <c r="AC4248" i="2"/>
  <c r="AB4248" i="2"/>
  <c r="Z4248" i="2"/>
  <c r="X4248" i="2"/>
  <c r="W4248" i="2"/>
  <c r="V4248" i="2"/>
  <c r="U4248" i="2"/>
  <c r="T4248" i="2"/>
  <c r="AE4247" i="2"/>
  <c r="AD4247" i="2"/>
  <c r="AC4247" i="2"/>
  <c r="AB4247" i="2"/>
  <c r="Z4247" i="2"/>
  <c r="X4247" i="2"/>
  <c r="W4247" i="2"/>
  <c r="V4247" i="2"/>
  <c r="U4247" i="2"/>
  <c r="T4247" i="2"/>
  <c r="AE4246" i="2"/>
  <c r="AD4246" i="2"/>
  <c r="AC4246" i="2"/>
  <c r="AB4246" i="2"/>
  <c r="Z4246" i="2"/>
  <c r="X4246" i="2"/>
  <c r="W4246" i="2"/>
  <c r="V4246" i="2"/>
  <c r="U4246" i="2"/>
  <c r="T4246" i="2"/>
  <c r="AE4245" i="2"/>
  <c r="AD4245" i="2"/>
  <c r="AC4245" i="2"/>
  <c r="AB4245" i="2"/>
  <c r="Z4245" i="2"/>
  <c r="X4245" i="2"/>
  <c r="W4245" i="2"/>
  <c r="V4245" i="2"/>
  <c r="U4245" i="2"/>
  <c r="T4245" i="2"/>
  <c r="AE4244" i="2"/>
  <c r="AD4244" i="2"/>
  <c r="AC4244" i="2"/>
  <c r="AB4244" i="2"/>
  <c r="Z4244" i="2"/>
  <c r="X4244" i="2"/>
  <c r="W4244" i="2"/>
  <c r="V4244" i="2"/>
  <c r="U4244" i="2"/>
  <c r="T4244" i="2"/>
  <c r="AE4243" i="2"/>
  <c r="AD4243" i="2"/>
  <c r="AC4243" i="2"/>
  <c r="AB4243" i="2"/>
  <c r="Z4243" i="2"/>
  <c r="X4243" i="2"/>
  <c r="W4243" i="2"/>
  <c r="V4243" i="2"/>
  <c r="U4243" i="2"/>
  <c r="T4243" i="2"/>
  <c r="AE4242" i="2"/>
  <c r="AD4242" i="2"/>
  <c r="AC4242" i="2"/>
  <c r="AB4242" i="2"/>
  <c r="Z4242" i="2"/>
  <c r="X4242" i="2"/>
  <c r="W4242" i="2"/>
  <c r="V4242" i="2"/>
  <c r="U4242" i="2"/>
  <c r="T4242" i="2"/>
  <c r="AE4241" i="2"/>
  <c r="AD4241" i="2"/>
  <c r="AC4241" i="2"/>
  <c r="AB4241" i="2"/>
  <c r="Z4241" i="2"/>
  <c r="X4241" i="2"/>
  <c r="W4241" i="2"/>
  <c r="V4241" i="2"/>
  <c r="U4241" i="2"/>
  <c r="T4241" i="2"/>
  <c r="AE4240" i="2"/>
  <c r="AD4240" i="2"/>
  <c r="AC4240" i="2"/>
  <c r="AB4240" i="2"/>
  <c r="Z4240" i="2"/>
  <c r="X4240" i="2"/>
  <c r="W4240" i="2"/>
  <c r="V4240" i="2"/>
  <c r="U4240" i="2"/>
  <c r="T4240" i="2"/>
  <c r="AE4239" i="2"/>
  <c r="AD4239" i="2"/>
  <c r="AC4239" i="2"/>
  <c r="AB4239" i="2"/>
  <c r="Z4239" i="2"/>
  <c r="X4239" i="2"/>
  <c r="W4239" i="2"/>
  <c r="V4239" i="2"/>
  <c r="U4239" i="2"/>
  <c r="T4239" i="2"/>
  <c r="AE4238" i="2"/>
  <c r="AD4238" i="2"/>
  <c r="AC4238" i="2"/>
  <c r="AB4238" i="2"/>
  <c r="Z4238" i="2"/>
  <c r="X4238" i="2"/>
  <c r="W4238" i="2"/>
  <c r="V4238" i="2"/>
  <c r="U4238" i="2"/>
  <c r="T4238" i="2"/>
  <c r="AE4237" i="2"/>
  <c r="AD4237" i="2"/>
  <c r="AC4237" i="2"/>
  <c r="AB4237" i="2"/>
  <c r="Z4237" i="2"/>
  <c r="X4237" i="2"/>
  <c r="W4237" i="2"/>
  <c r="V4237" i="2"/>
  <c r="U4237" i="2"/>
  <c r="T4237" i="2"/>
  <c r="AE4236" i="2"/>
  <c r="AD4236" i="2"/>
  <c r="AC4236" i="2"/>
  <c r="AB4236" i="2"/>
  <c r="Z4236" i="2"/>
  <c r="X4236" i="2"/>
  <c r="W4236" i="2"/>
  <c r="V4236" i="2"/>
  <c r="U4236" i="2"/>
  <c r="T4236" i="2"/>
  <c r="AE4235" i="2"/>
  <c r="AD4235" i="2"/>
  <c r="AC4235" i="2"/>
  <c r="AB4235" i="2"/>
  <c r="Z4235" i="2"/>
  <c r="X4235" i="2"/>
  <c r="W4235" i="2"/>
  <c r="V4235" i="2"/>
  <c r="U4235" i="2"/>
  <c r="T4235" i="2"/>
  <c r="AE4234" i="2"/>
  <c r="AD4234" i="2"/>
  <c r="AC4234" i="2"/>
  <c r="AB4234" i="2"/>
  <c r="Z4234" i="2"/>
  <c r="X4234" i="2"/>
  <c r="W4234" i="2"/>
  <c r="V4234" i="2"/>
  <c r="U4234" i="2"/>
  <c r="T4234" i="2"/>
  <c r="AE4233" i="2"/>
  <c r="AD4233" i="2"/>
  <c r="AC4233" i="2"/>
  <c r="AB4233" i="2"/>
  <c r="Z4233" i="2"/>
  <c r="X4233" i="2"/>
  <c r="W4233" i="2"/>
  <c r="V4233" i="2"/>
  <c r="U4233" i="2"/>
  <c r="T4233" i="2"/>
  <c r="AE4232" i="2"/>
  <c r="AD4232" i="2"/>
  <c r="AC4232" i="2"/>
  <c r="AB4232" i="2"/>
  <c r="Z4232" i="2"/>
  <c r="X4232" i="2"/>
  <c r="W4232" i="2"/>
  <c r="V4232" i="2"/>
  <c r="U4232" i="2"/>
  <c r="T4232" i="2"/>
  <c r="AE4231" i="2"/>
  <c r="AD4231" i="2"/>
  <c r="AC4231" i="2"/>
  <c r="AB4231" i="2"/>
  <c r="Z4231" i="2"/>
  <c r="X4231" i="2"/>
  <c r="W4231" i="2"/>
  <c r="V4231" i="2"/>
  <c r="U4231" i="2"/>
  <c r="T4231" i="2"/>
  <c r="AE4230" i="2"/>
  <c r="AD4230" i="2"/>
  <c r="AC4230" i="2"/>
  <c r="AB4230" i="2"/>
  <c r="Z4230" i="2"/>
  <c r="X4230" i="2"/>
  <c r="W4230" i="2"/>
  <c r="V4230" i="2"/>
  <c r="U4230" i="2"/>
  <c r="T4230" i="2"/>
  <c r="AE4229" i="2"/>
  <c r="AD4229" i="2"/>
  <c r="AC4229" i="2"/>
  <c r="AB4229" i="2"/>
  <c r="Z4229" i="2"/>
  <c r="X4229" i="2"/>
  <c r="W4229" i="2"/>
  <c r="V4229" i="2"/>
  <c r="U4229" i="2"/>
  <c r="T4229" i="2"/>
  <c r="AE4228" i="2"/>
  <c r="AD4228" i="2"/>
  <c r="AC4228" i="2"/>
  <c r="AB4228" i="2"/>
  <c r="Z4228" i="2"/>
  <c r="X4228" i="2"/>
  <c r="W4228" i="2"/>
  <c r="V4228" i="2"/>
  <c r="U4228" i="2"/>
  <c r="T4228" i="2"/>
  <c r="AE4227" i="2"/>
  <c r="AD4227" i="2"/>
  <c r="AC4227" i="2"/>
  <c r="AB4227" i="2"/>
  <c r="Z4227" i="2"/>
  <c r="X4227" i="2"/>
  <c r="W4227" i="2"/>
  <c r="V4227" i="2"/>
  <c r="U4227" i="2"/>
  <c r="T4227" i="2"/>
  <c r="AE4226" i="2"/>
  <c r="AD4226" i="2"/>
  <c r="AC4226" i="2"/>
  <c r="AB4226" i="2"/>
  <c r="Z4226" i="2"/>
  <c r="X4226" i="2"/>
  <c r="W4226" i="2"/>
  <c r="V4226" i="2"/>
  <c r="U4226" i="2"/>
  <c r="T4226" i="2"/>
  <c r="AE4225" i="2"/>
  <c r="AD4225" i="2"/>
  <c r="AC4225" i="2"/>
  <c r="AB4225" i="2"/>
  <c r="Z4225" i="2"/>
  <c r="X4225" i="2"/>
  <c r="W4225" i="2"/>
  <c r="V4225" i="2"/>
  <c r="U4225" i="2"/>
  <c r="T4225" i="2"/>
  <c r="AE4224" i="2"/>
  <c r="AD4224" i="2"/>
  <c r="AC4224" i="2"/>
  <c r="AB4224" i="2"/>
  <c r="Z4224" i="2"/>
  <c r="X4224" i="2"/>
  <c r="W4224" i="2"/>
  <c r="V4224" i="2"/>
  <c r="U4224" i="2"/>
  <c r="T4224" i="2"/>
  <c r="AE4223" i="2"/>
  <c r="AD4223" i="2"/>
  <c r="AC4223" i="2"/>
  <c r="AB4223" i="2"/>
  <c r="Z4223" i="2"/>
  <c r="X4223" i="2"/>
  <c r="W4223" i="2"/>
  <c r="V4223" i="2"/>
  <c r="U4223" i="2"/>
  <c r="T4223" i="2"/>
  <c r="AE4222" i="2"/>
  <c r="AD4222" i="2"/>
  <c r="AC4222" i="2"/>
  <c r="AB4222" i="2"/>
  <c r="Z4222" i="2"/>
  <c r="X4222" i="2"/>
  <c r="W4222" i="2"/>
  <c r="V4222" i="2"/>
  <c r="U4222" i="2"/>
  <c r="T4222" i="2"/>
  <c r="AE4221" i="2"/>
  <c r="AD4221" i="2"/>
  <c r="AC4221" i="2"/>
  <c r="AB4221" i="2"/>
  <c r="Z4221" i="2"/>
  <c r="X4221" i="2"/>
  <c r="W4221" i="2"/>
  <c r="V4221" i="2"/>
  <c r="U4221" i="2"/>
  <c r="T4221" i="2"/>
  <c r="AE4220" i="2"/>
  <c r="AD4220" i="2"/>
  <c r="AC4220" i="2"/>
  <c r="AB4220" i="2"/>
  <c r="Z4220" i="2"/>
  <c r="X4220" i="2"/>
  <c r="W4220" i="2"/>
  <c r="V4220" i="2"/>
  <c r="U4220" i="2"/>
  <c r="T4220" i="2"/>
  <c r="AE4219" i="2"/>
  <c r="AD4219" i="2"/>
  <c r="AC4219" i="2"/>
  <c r="AB4219" i="2"/>
  <c r="Z4219" i="2"/>
  <c r="X4219" i="2"/>
  <c r="W4219" i="2"/>
  <c r="V4219" i="2"/>
  <c r="U4219" i="2"/>
  <c r="T4219" i="2"/>
  <c r="AE4218" i="2"/>
  <c r="AD4218" i="2"/>
  <c r="AC4218" i="2"/>
  <c r="AB4218" i="2"/>
  <c r="Z4218" i="2"/>
  <c r="X4218" i="2"/>
  <c r="W4218" i="2"/>
  <c r="V4218" i="2"/>
  <c r="U4218" i="2"/>
  <c r="T4218" i="2"/>
  <c r="AE4217" i="2"/>
  <c r="AD4217" i="2"/>
  <c r="AC4217" i="2"/>
  <c r="AB4217" i="2"/>
  <c r="Z4217" i="2"/>
  <c r="X4217" i="2"/>
  <c r="W4217" i="2"/>
  <c r="V4217" i="2"/>
  <c r="U4217" i="2"/>
  <c r="T4217" i="2"/>
  <c r="AE4216" i="2"/>
  <c r="AD4216" i="2"/>
  <c r="AC4216" i="2"/>
  <c r="AB4216" i="2"/>
  <c r="Z4216" i="2"/>
  <c r="X4216" i="2"/>
  <c r="W4216" i="2"/>
  <c r="V4216" i="2"/>
  <c r="U4216" i="2"/>
  <c r="T4216" i="2"/>
  <c r="AE4215" i="2"/>
  <c r="AD4215" i="2"/>
  <c r="AC4215" i="2"/>
  <c r="AB4215" i="2"/>
  <c r="Z4215" i="2"/>
  <c r="X4215" i="2"/>
  <c r="W4215" i="2"/>
  <c r="V4215" i="2"/>
  <c r="U4215" i="2"/>
  <c r="T4215" i="2"/>
  <c r="AE4214" i="2"/>
  <c r="AD4214" i="2"/>
  <c r="AC4214" i="2"/>
  <c r="AB4214" i="2"/>
  <c r="Z4214" i="2"/>
  <c r="X4214" i="2"/>
  <c r="W4214" i="2"/>
  <c r="V4214" i="2"/>
  <c r="U4214" i="2"/>
  <c r="T4214" i="2"/>
  <c r="AE4213" i="2"/>
  <c r="AD4213" i="2"/>
  <c r="AC4213" i="2"/>
  <c r="AB4213" i="2"/>
  <c r="Z4213" i="2"/>
  <c r="X4213" i="2"/>
  <c r="W4213" i="2"/>
  <c r="V4213" i="2"/>
  <c r="U4213" i="2"/>
  <c r="T4213" i="2"/>
  <c r="AE4212" i="2"/>
  <c r="AD4212" i="2"/>
  <c r="AC4212" i="2"/>
  <c r="AB4212" i="2"/>
  <c r="Z4212" i="2"/>
  <c r="X4212" i="2"/>
  <c r="W4212" i="2"/>
  <c r="V4212" i="2"/>
  <c r="U4212" i="2"/>
  <c r="T4212" i="2"/>
  <c r="AE4211" i="2"/>
  <c r="AD4211" i="2"/>
  <c r="AC4211" i="2"/>
  <c r="AB4211" i="2"/>
  <c r="Z4211" i="2"/>
  <c r="X4211" i="2"/>
  <c r="W4211" i="2"/>
  <c r="V4211" i="2"/>
  <c r="U4211" i="2"/>
  <c r="T4211" i="2"/>
  <c r="AE4210" i="2"/>
  <c r="AD4210" i="2"/>
  <c r="AC4210" i="2"/>
  <c r="AB4210" i="2"/>
  <c r="Z4210" i="2"/>
  <c r="X4210" i="2"/>
  <c r="W4210" i="2"/>
  <c r="V4210" i="2"/>
  <c r="U4210" i="2"/>
  <c r="T4210" i="2"/>
  <c r="AE4209" i="2"/>
  <c r="AD4209" i="2"/>
  <c r="AC4209" i="2"/>
  <c r="AB4209" i="2"/>
  <c r="Z4209" i="2"/>
  <c r="X4209" i="2"/>
  <c r="W4209" i="2"/>
  <c r="V4209" i="2"/>
  <c r="U4209" i="2"/>
  <c r="T4209" i="2"/>
  <c r="AE4208" i="2"/>
  <c r="AD4208" i="2"/>
  <c r="AC4208" i="2"/>
  <c r="AB4208" i="2"/>
  <c r="Z4208" i="2"/>
  <c r="X4208" i="2"/>
  <c r="W4208" i="2"/>
  <c r="V4208" i="2"/>
  <c r="U4208" i="2"/>
  <c r="T4208" i="2"/>
  <c r="AE4207" i="2"/>
  <c r="AD4207" i="2"/>
  <c r="AC4207" i="2"/>
  <c r="AB4207" i="2"/>
  <c r="Z4207" i="2"/>
  <c r="X4207" i="2"/>
  <c r="W4207" i="2"/>
  <c r="V4207" i="2"/>
  <c r="U4207" i="2"/>
  <c r="T4207" i="2"/>
  <c r="AE4206" i="2"/>
  <c r="AD4206" i="2"/>
  <c r="AC4206" i="2"/>
  <c r="AB4206" i="2"/>
  <c r="Z4206" i="2"/>
  <c r="X4206" i="2"/>
  <c r="W4206" i="2"/>
  <c r="V4206" i="2"/>
  <c r="U4206" i="2"/>
  <c r="T4206" i="2"/>
  <c r="AE4205" i="2"/>
  <c r="AD4205" i="2"/>
  <c r="AC4205" i="2"/>
  <c r="AB4205" i="2"/>
  <c r="Z4205" i="2"/>
  <c r="X4205" i="2"/>
  <c r="W4205" i="2"/>
  <c r="V4205" i="2"/>
  <c r="U4205" i="2"/>
  <c r="T4205" i="2"/>
  <c r="AE4204" i="2"/>
  <c r="AD4204" i="2"/>
  <c r="AC4204" i="2"/>
  <c r="AB4204" i="2"/>
  <c r="Z4204" i="2"/>
  <c r="X4204" i="2"/>
  <c r="W4204" i="2"/>
  <c r="V4204" i="2"/>
  <c r="U4204" i="2"/>
  <c r="T4204" i="2"/>
  <c r="AE4203" i="2"/>
  <c r="AD4203" i="2"/>
  <c r="AC4203" i="2"/>
  <c r="AB4203" i="2"/>
  <c r="Z4203" i="2"/>
  <c r="X4203" i="2"/>
  <c r="W4203" i="2"/>
  <c r="V4203" i="2"/>
  <c r="U4203" i="2"/>
  <c r="T4203" i="2"/>
  <c r="AE4202" i="2"/>
  <c r="AD4202" i="2"/>
  <c r="AC4202" i="2"/>
  <c r="AB4202" i="2"/>
  <c r="Z4202" i="2"/>
  <c r="X4202" i="2"/>
  <c r="W4202" i="2"/>
  <c r="V4202" i="2"/>
  <c r="U4202" i="2"/>
  <c r="T4202" i="2"/>
  <c r="AE4201" i="2"/>
  <c r="AD4201" i="2"/>
  <c r="AC4201" i="2"/>
  <c r="AB4201" i="2"/>
  <c r="Z4201" i="2"/>
  <c r="X4201" i="2"/>
  <c r="W4201" i="2"/>
  <c r="V4201" i="2"/>
  <c r="U4201" i="2"/>
  <c r="T4201" i="2"/>
  <c r="AE4200" i="2"/>
  <c r="AD4200" i="2"/>
  <c r="AC4200" i="2"/>
  <c r="AB4200" i="2"/>
  <c r="Z4200" i="2"/>
  <c r="X4200" i="2"/>
  <c r="W4200" i="2"/>
  <c r="V4200" i="2"/>
  <c r="U4200" i="2"/>
  <c r="T4200" i="2"/>
  <c r="AE4199" i="2"/>
  <c r="AD4199" i="2"/>
  <c r="AC4199" i="2"/>
  <c r="AB4199" i="2"/>
  <c r="Z4199" i="2"/>
  <c r="X4199" i="2"/>
  <c r="W4199" i="2"/>
  <c r="V4199" i="2"/>
  <c r="U4199" i="2"/>
  <c r="T4199" i="2"/>
  <c r="AE4198" i="2"/>
  <c r="AD4198" i="2"/>
  <c r="AC4198" i="2"/>
  <c r="AB4198" i="2"/>
  <c r="Z4198" i="2"/>
  <c r="X4198" i="2"/>
  <c r="W4198" i="2"/>
  <c r="V4198" i="2"/>
  <c r="U4198" i="2"/>
  <c r="T4198" i="2"/>
  <c r="AE4197" i="2"/>
  <c r="AD4197" i="2"/>
  <c r="AC4197" i="2"/>
  <c r="AB4197" i="2"/>
  <c r="Z4197" i="2"/>
  <c r="X4197" i="2"/>
  <c r="W4197" i="2"/>
  <c r="V4197" i="2"/>
  <c r="U4197" i="2"/>
  <c r="T4197" i="2"/>
  <c r="AE4196" i="2"/>
  <c r="AD4196" i="2"/>
  <c r="AC4196" i="2"/>
  <c r="AB4196" i="2"/>
  <c r="Z4196" i="2"/>
  <c r="X4196" i="2"/>
  <c r="W4196" i="2"/>
  <c r="V4196" i="2"/>
  <c r="U4196" i="2"/>
  <c r="T4196" i="2"/>
  <c r="AE4195" i="2"/>
  <c r="AD4195" i="2"/>
  <c r="AC4195" i="2"/>
  <c r="AB4195" i="2"/>
  <c r="Z4195" i="2"/>
  <c r="X4195" i="2"/>
  <c r="W4195" i="2"/>
  <c r="V4195" i="2"/>
  <c r="U4195" i="2"/>
  <c r="T4195" i="2"/>
  <c r="AE4194" i="2"/>
  <c r="AD4194" i="2"/>
  <c r="AC4194" i="2"/>
  <c r="AB4194" i="2"/>
  <c r="Z4194" i="2"/>
  <c r="X4194" i="2"/>
  <c r="W4194" i="2"/>
  <c r="V4194" i="2"/>
  <c r="U4194" i="2"/>
  <c r="T4194" i="2"/>
  <c r="AE4193" i="2"/>
  <c r="AD4193" i="2"/>
  <c r="AC4193" i="2"/>
  <c r="AB4193" i="2"/>
  <c r="Z4193" i="2"/>
  <c r="X4193" i="2"/>
  <c r="W4193" i="2"/>
  <c r="V4193" i="2"/>
  <c r="U4193" i="2"/>
  <c r="T4193" i="2"/>
  <c r="AE4192" i="2"/>
  <c r="AD4192" i="2"/>
  <c r="AC4192" i="2"/>
  <c r="AB4192" i="2"/>
  <c r="Z4192" i="2"/>
  <c r="X4192" i="2"/>
  <c r="W4192" i="2"/>
  <c r="V4192" i="2"/>
  <c r="U4192" i="2"/>
  <c r="T4192" i="2"/>
  <c r="AE4191" i="2"/>
  <c r="AD4191" i="2"/>
  <c r="AC4191" i="2"/>
  <c r="AB4191" i="2"/>
  <c r="Z4191" i="2"/>
  <c r="X4191" i="2"/>
  <c r="W4191" i="2"/>
  <c r="V4191" i="2"/>
  <c r="U4191" i="2"/>
  <c r="T4191" i="2"/>
  <c r="AE4190" i="2"/>
  <c r="AD4190" i="2"/>
  <c r="AC4190" i="2"/>
  <c r="AB4190" i="2"/>
  <c r="Z4190" i="2"/>
  <c r="X4190" i="2"/>
  <c r="W4190" i="2"/>
  <c r="V4190" i="2"/>
  <c r="U4190" i="2"/>
  <c r="T4190" i="2"/>
  <c r="AE4189" i="2"/>
  <c r="AD4189" i="2"/>
  <c r="AC4189" i="2"/>
  <c r="AB4189" i="2"/>
  <c r="Z4189" i="2"/>
  <c r="X4189" i="2"/>
  <c r="W4189" i="2"/>
  <c r="V4189" i="2"/>
  <c r="U4189" i="2"/>
  <c r="T4189" i="2"/>
  <c r="AE4188" i="2"/>
  <c r="AD4188" i="2"/>
  <c r="AC4188" i="2"/>
  <c r="AB4188" i="2"/>
  <c r="Z4188" i="2"/>
  <c r="X4188" i="2"/>
  <c r="W4188" i="2"/>
  <c r="V4188" i="2"/>
  <c r="U4188" i="2"/>
  <c r="T4188" i="2"/>
  <c r="AE4187" i="2"/>
  <c r="AD4187" i="2"/>
  <c r="AC4187" i="2"/>
  <c r="AB4187" i="2"/>
  <c r="Z4187" i="2"/>
  <c r="X4187" i="2"/>
  <c r="W4187" i="2"/>
  <c r="V4187" i="2"/>
  <c r="U4187" i="2"/>
  <c r="T4187" i="2"/>
  <c r="AE4186" i="2"/>
  <c r="AD4186" i="2"/>
  <c r="AC4186" i="2"/>
  <c r="AB4186" i="2"/>
  <c r="Z4186" i="2"/>
  <c r="X4186" i="2"/>
  <c r="W4186" i="2"/>
  <c r="V4186" i="2"/>
  <c r="U4186" i="2"/>
  <c r="T4186" i="2"/>
  <c r="AE4185" i="2"/>
  <c r="AD4185" i="2"/>
  <c r="AC4185" i="2"/>
  <c r="AB4185" i="2"/>
  <c r="Z4185" i="2"/>
  <c r="X4185" i="2"/>
  <c r="W4185" i="2"/>
  <c r="V4185" i="2"/>
  <c r="U4185" i="2"/>
  <c r="T4185" i="2"/>
  <c r="AE4184" i="2"/>
  <c r="AD4184" i="2"/>
  <c r="AC4184" i="2"/>
  <c r="AB4184" i="2"/>
  <c r="Z4184" i="2"/>
  <c r="X4184" i="2"/>
  <c r="W4184" i="2"/>
  <c r="V4184" i="2"/>
  <c r="U4184" i="2"/>
  <c r="T4184" i="2"/>
  <c r="AE4183" i="2"/>
  <c r="AD4183" i="2"/>
  <c r="AC4183" i="2"/>
  <c r="AB4183" i="2"/>
  <c r="Z4183" i="2"/>
  <c r="X4183" i="2"/>
  <c r="W4183" i="2"/>
  <c r="V4183" i="2"/>
  <c r="U4183" i="2"/>
  <c r="T4183" i="2"/>
  <c r="AE4182" i="2"/>
  <c r="AD4182" i="2"/>
  <c r="AC4182" i="2"/>
  <c r="AB4182" i="2"/>
  <c r="Z4182" i="2"/>
  <c r="X4182" i="2"/>
  <c r="W4182" i="2"/>
  <c r="V4182" i="2"/>
  <c r="U4182" i="2"/>
  <c r="T4182" i="2"/>
  <c r="AE4181" i="2"/>
  <c r="AD4181" i="2"/>
  <c r="AC4181" i="2"/>
  <c r="AB4181" i="2"/>
  <c r="Z4181" i="2"/>
  <c r="X4181" i="2"/>
  <c r="W4181" i="2"/>
  <c r="V4181" i="2"/>
  <c r="U4181" i="2"/>
  <c r="T4181" i="2"/>
  <c r="AE4180" i="2"/>
  <c r="AD4180" i="2"/>
  <c r="AC4180" i="2"/>
  <c r="AB4180" i="2"/>
  <c r="Z4180" i="2"/>
  <c r="X4180" i="2"/>
  <c r="W4180" i="2"/>
  <c r="V4180" i="2"/>
  <c r="U4180" i="2"/>
  <c r="T4180" i="2"/>
  <c r="AE4179" i="2"/>
  <c r="AD4179" i="2"/>
  <c r="AC4179" i="2"/>
  <c r="AB4179" i="2"/>
  <c r="Z4179" i="2"/>
  <c r="X4179" i="2"/>
  <c r="W4179" i="2"/>
  <c r="V4179" i="2"/>
  <c r="U4179" i="2"/>
  <c r="T4179" i="2"/>
  <c r="AE4178" i="2"/>
  <c r="AD4178" i="2"/>
  <c r="AC4178" i="2"/>
  <c r="AB4178" i="2"/>
  <c r="Z4178" i="2"/>
  <c r="X4178" i="2"/>
  <c r="W4178" i="2"/>
  <c r="V4178" i="2"/>
  <c r="U4178" i="2"/>
  <c r="T4178" i="2"/>
  <c r="AE4177" i="2"/>
  <c r="AD4177" i="2"/>
  <c r="AC4177" i="2"/>
  <c r="AB4177" i="2"/>
  <c r="Z4177" i="2"/>
  <c r="X4177" i="2"/>
  <c r="W4177" i="2"/>
  <c r="V4177" i="2"/>
  <c r="U4177" i="2"/>
  <c r="T4177" i="2"/>
  <c r="AE4176" i="2"/>
  <c r="AD4176" i="2"/>
  <c r="AC4176" i="2"/>
  <c r="AB4176" i="2"/>
  <c r="Z4176" i="2"/>
  <c r="X4176" i="2"/>
  <c r="W4176" i="2"/>
  <c r="V4176" i="2"/>
  <c r="U4176" i="2"/>
  <c r="T4176" i="2"/>
  <c r="AE4175" i="2"/>
  <c r="AD4175" i="2"/>
  <c r="AC4175" i="2"/>
  <c r="AB4175" i="2"/>
  <c r="Z4175" i="2"/>
  <c r="X4175" i="2"/>
  <c r="W4175" i="2"/>
  <c r="V4175" i="2"/>
  <c r="U4175" i="2"/>
  <c r="T4175" i="2"/>
  <c r="AE4174" i="2"/>
  <c r="AD4174" i="2"/>
  <c r="AC4174" i="2"/>
  <c r="AB4174" i="2"/>
  <c r="Z4174" i="2"/>
  <c r="X4174" i="2"/>
  <c r="W4174" i="2"/>
  <c r="V4174" i="2"/>
  <c r="U4174" i="2"/>
  <c r="T4174" i="2"/>
  <c r="AE4173" i="2"/>
  <c r="AD4173" i="2"/>
  <c r="AC4173" i="2"/>
  <c r="AB4173" i="2"/>
  <c r="Z4173" i="2"/>
  <c r="X4173" i="2"/>
  <c r="W4173" i="2"/>
  <c r="V4173" i="2"/>
  <c r="U4173" i="2"/>
  <c r="T4173" i="2"/>
  <c r="AE4172" i="2"/>
  <c r="AD4172" i="2"/>
  <c r="AC4172" i="2"/>
  <c r="AB4172" i="2"/>
  <c r="Z4172" i="2"/>
  <c r="X4172" i="2"/>
  <c r="W4172" i="2"/>
  <c r="V4172" i="2"/>
  <c r="U4172" i="2"/>
  <c r="T4172" i="2"/>
  <c r="AE4171" i="2"/>
  <c r="AD4171" i="2"/>
  <c r="AC4171" i="2"/>
  <c r="AB4171" i="2"/>
  <c r="Z4171" i="2"/>
  <c r="X4171" i="2"/>
  <c r="W4171" i="2"/>
  <c r="V4171" i="2"/>
  <c r="U4171" i="2"/>
  <c r="T4171" i="2"/>
  <c r="AE4170" i="2"/>
  <c r="AD4170" i="2"/>
  <c r="AC4170" i="2"/>
  <c r="AB4170" i="2"/>
  <c r="Z4170" i="2"/>
  <c r="X4170" i="2"/>
  <c r="W4170" i="2"/>
  <c r="V4170" i="2"/>
  <c r="U4170" i="2"/>
  <c r="T4170" i="2"/>
  <c r="AE4169" i="2"/>
  <c r="AD4169" i="2"/>
  <c r="AC4169" i="2"/>
  <c r="AB4169" i="2"/>
  <c r="Z4169" i="2"/>
  <c r="X4169" i="2"/>
  <c r="W4169" i="2"/>
  <c r="V4169" i="2"/>
  <c r="U4169" i="2"/>
  <c r="T4169" i="2"/>
  <c r="AE4168" i="2"/>
  <c r="AD4168" i="2"/>
  <c r="AC4168" i="2"/>
  <c r="AB4168" i="2"/>
  <c r="Z4168" i="2"/>
  <c r="X4168" i="2"/>
  <c r="W4168" i="2"/>
  <c r="V4168" i="2"/>
  <c r="U4168" i="2"/>
  <c r="T4168" i="2"/>
  <c r="AE4167" i="2"/>
  <c r="AD4167" i="2"/>
  <c r="AC4167" i="2"/>
  <c r="AB4167" i="2"/>
  <c r="Z4167" i="2"/>
  <c r="X4167" i="2"/>
  <c r="W4167" i="2"/>
  <c r="V4167" i="2"/>
  <c r="U4167" i="2"/>
  <c r="T4167" i="2"/>
  <c r="AE4166" i="2"/>
  <c r="AD4166" i="2"/>
  <c r="AC4166" i="2"/>
  <c r="AB4166" i="2"/>
  <c r="Z4166" i="2"/>
  <c r="X4166" i="2"/>
  <c r="W4166" i="2"/>
  <c r="V4166" i="2"/>
  <c r="U4166" i="2"/>
  <c r="T4166" i="2"/>
  <c r="AE4165" i="2"/>
  <c r="AD4165" i="2"/>
  <c r="AC4165" i="2"/>
  <c r="AB4165" i="2"/>
  <c r="Z4165" i="2"/>
  <c r="X4165" i="2"/>
  <c r="W4165" i="2"/>
  <c r="V4165" i="2"/>
  <c r="U4165" i="2"/>
  <c r="T4165" i="2"/>
  <c r="AE4164" i="2"/>
  <c r="AD4164" i="2"/>
  <c r="AC4164" i="2"/>
  <c r="AB4164" i="2"/>
  <c r="Z4164" i="2"/>
  <c r="X4164" i="2"/>
  <c r="W4164" i="2"/>
  <c r="V4164" i="2"/>
  <c r="U4164" i="2"/>
  <c r="T4164" i="2"/>
  <c r="AE4163" i="2"/>
  <c r="AD4163" i="2"/>
  <c r="AC4163" i="2"/>
  <c r="AB4163" i="2"/>
  <c r="Z4163" i="2"/>
  <c r="X4163" i="2"/>
  <c r="W4163" i="2"/>
  <c r="V4163" i="2"/>
  <c r="U4163" i="2"/>
  <c r="T4163" i="2"/>
  <c r="AE4162" i="2"/>
  <c r="AD4162" i="2"/>
  <c r="AC4162" i="2"/>
  <c r="AB4162" i="2"/>
  <c r="Z4162" i="2"/>
  <c r="X4162" i="2"/>
  <c r="W4162" i="2"/>
  <c r="V4162" i="2"/>
  <c r="U4162" i="2"/>
  <c r="T4162" i="2"/>
  <c r="AE4161" i="2"/>
  <c r="AD4161" i="2"/>
  <c r="AC4161" i="2"/>
  <c r="AB4161" i="2"/>
  <c r="Z4161" i="2"/>
  <c r="X4161" i="2"/>
  <c r="W4161" i="2"/>
  <c r="V4161" i="2"/>
  <c r="U4161" i="2"/>
  <c r="T4161" i="2"/>
  <c r="AE4160" i="2"/>
  <c r="AD4160" i="2"/>
  <c r="AC4160" i="2"/>
  <c r="AB4160" i="2"/>
  <c r="Z4160" i="2"/>
  <c r="X4160" i="2"/>
  <c r="W4160" i="2"/>
  <c r="V4160" i="2"/>
  <c r="U4160" i="2"/>
  <c r="T4160" i="2"/>
  <c r="AE4159" i="2"/>
  <c r="AD4159" i="2"/>
  <c r="AC4159" i="2"/>
  <c r="AB4159" i="2"/>
  <c r="Z4159" i="2"/>
  <c r="X4159" i="2"/>
  <c r="W4159" i="2"/>
  <c r="V4159" i="2"/>
  <c r="U4159" i="2"/>
  <c r="T4159" i="2"/>
  <c r="AE4158" i="2"/>
  <c r="AD4158" i="2"/>
  <c r="AC4158" i="2"/>
  <c r="AB4158" i="2"/>
  <c r="Z4158" i="2"/>
  <c r="X4158" i="2"/>
  <c r="W4158" i="2"/>
  <c r="V4158" i="2"/>
  <c r="U4158" i="2"/>
  <c r="T4158" i="2"/>
  <c r="AE4157" i="2"/>
  <c r="AD4157" i="2"/>
  <c r="AC4157" i="2"/>
  <c r="AB4157" i="2"/>
  <c r="Z4157" i="2"/>
  <c r="X4157" i="2"/>
  <c r="W4157" i="2"/>
  <c r="V4157" i="2"/>
  <c r="U4157" i="2"/>
  <c r="T4157" i="2"/>
  <c r="AE4156" i="2"/>
  <c r="AD4156" i="2"/>
  <c r="AC4156" i="2"/>
  <c r="AB4156" i="2"/>
  <c r="Z4156" i="2"/>
  <c r="X4156" i="2"/>
  <c r="W4156" i="2"/>
  <c r="V4156" i="2"/>
  <c r="U4156" i="2"/>
  <c r="T4156" i="2"/>
  <c r="AE4155" i="2"/>
  <c r="AD4155" i="2"/>
  <c r="AC4155" i="2"/>
  <c r="AB4155" i="2"/>
  <c r="Z4155" i="2"/>
  <c r="X4155" i="2"/>
  <c r="W4155" i="2"/>
  <c r="V4155" i="2"/>
  <c r="U4155" i="2"/>
  <c r="T4155" i="2"/>
  <c r="AE4154" i="2"/>
  <c r="AD4154" i="2"/>
  <c r="AC4154" i="2"/>
  <c r="AB4154" i="2"/>
  <c r="Z4154" i="2"/>
  <c r="X4154" i="2"/>
  <c r="W4154" i="2"/>
  <c r="V4154" i="2"/>
  <c r="U4154" i="2"/>
  <c r="T4154" i="2"/>
  <c r="AE4153" i="2"/>
  <c r="AD4153" i="2"/>
  <c r="AC4153" i="2"/>
  <c r="AB4153" i="2"/>
  <c r="Z4153" i="2"/>
  <c r="X4153" i="2"/>
  <c r="W4153" i="2"/>
  <c r="V4153" i="2"/>
  <c r="U4153" i="2"/>
  <c r="T4153" i="2"/>
  <c r="AE4152" i="2"/>
  <c r="AD4152" i="2"/>
  <c r="AC4152" i="2"/>
  <c r="AB4152" i="2"/>
  <c r="Z4152" i="2"/>
  <c r="X4152" i="2"/>
  <c r="W4152" i="2"/>
  <c r="V4152" i="2"/>
  <c r="U4152" i="2"/>
  <c r="T4152" i="2"/>
  <c r="AE4151" i="2"/>
  <c r="AD4151" i="2"/>
  <c r="AC4151" i="2"/>
  <c r="AB4151" i="2"/>
  <c r="Z4151" i="2"/>
  <c r="X4151" i="2"/>
  <c r="W4151" i="2"/>
  <c r="V4151" i="2"/>
  <c r="U4151" i="2"/>
  <c r="T4151" i="2"/>
  <c r="AE4150" i="2"/>
  <c r="AD4150" i="2"/>
  <c r="AC4150" i="2"/>
  <c r="AB4150" i="2"/>
  <c r="Z4150" i="2"/>
  <c r="X4150" i="2"/>
  <c r="W4150" i="2"/>
  <c r="V4150" i="2"/>
  <c r="U4150" i="2"/>
  <c r="T4150" i="2"/>
  <c r="AE4149" i="2"/>
  <c r="AD4149" i="2"/>
  <c r="AC4149" i="2"/>
  <c r="AB4149" i="2"/>
  <c r="Z4149" i="2"/>
  <c r="X4149" i="2"/>
  <c r="W4149" i="2"/>
  <c r="V4149" i="2"/>
  <c r="U4149" i="2"/>
  <c r="T4149" i="2"/>
  <c r="AE4148" i="2"/>
  <c r="AD4148" i="2"/>
  <c r="AC4148" i="2"/>
  <c r="AB4148" i="2"/>
  <c r="Z4148" i="2"/>
  <c r="X4148" i="2"/>
  <c r="W4148" i="2"/>
  <c r="V4148" i="2"/>
  <c r="U4148" i="2"/>
  <c r="T4148" i="2"/>
  <c r="AE4147" i="2"/>
  <c r="AD4147" i="2"/>
  <c r="AC4147" i="2"/>
  <c r="AB4147" i="2"/>
  <c r="Z4147" i="2"/>
  <c r="X4147" i="2"/>
  <c r="W4147" i="2"/>
  <c r="V4147" i="2"/>
  <c r="U4147" i="2"/>
  <c r="T4147" i="2"/>
  <c r="AE4146" i="2"/>
  <c r="AD4146" i="2"/>
  <c r="AC4146" i="2"/>
  <c r="AB4146" i="2"/>
  <c r="Z4146" i="2"/>
  <c r="X4146" i="2"/>
  <c r="W4146" i="2"/>
  <c r="V4146" i="2"/>
  <c r="U4146" i="2"/>
  <c r="T4146" i="2"/>
  <c r="AE4145" i="2"/>
  <c r="AD4145" i="2"/>
  <c r="AC4145" i="2"/>
  <c r="AB4145" i="2"/>
  <c r="Z4145" i="2"/>
  <c r="X4145" i="2"/>
  <c r="W4145" i="2"/>
  <c r="V4145" i="2"/>
  <c r="U4145" i="2"/>
  <c r="T4145" i="2"/>
  <c r="AE4144" i="2"/>
  <c r="AD4144" i="2"/>
  <c r="AC4144" i="2"/>
  <c r="AB4144" i="2"/>
  <c r="Z4144" i="2"/>
  <c r="X4144" i="2"/>
  <c r="W4144" i="2"/>
  <c r="V4144" i="2"/>
  <c r="U4144" i="2"/>
  <c r="T4144" i="2"/>
  <c r="AE4143" i="2"/>
  <c r="AD4143" i="2"/>
  <c r="AC4143" i="2"/>
  <c r="AB4143" i="2"/>
  <c r="Z4143" i="2"/>
  <c r="X4143" i="2"/>
  <c r="W4143" i="2"/>
  <c r="V4143" i="2"/>
  <c r="U4143" i="2"/>
  <c r="T4143" i="2"/>
  <c r="AE4142" i="2"/>
  <c r="AD4142" i="2"/>
  <c r="AC4142" i="2"/>
  <c r="AB4142" i="2"/>
  <c r="Z4142" i="2"/>
  <c r="X4142" i="2"/>
  <c r="W4142" i="2"/>
  <c r="V4142" i="2"/>
  <c r="U4142" i="2"/>
  <c r="T4142" i="2"/>
  <c r="AE4141" i="2"/>
  <c r="AD4141" i="2"/>
  <c r="AC4141" i="2"/>
  <c r="AB4141" i="2"/>
  <c r="Z4141" i="2"/>
  <c r="X4141" i="2"/>
  <c r="W4141" i="2"/>
  <c r="V4141" i="2"/>
  <c r="U4141" i="2"/>
  <c r="T4141" i="2"/>
  <c r="AE4140" i="2"/>
  <c r="AD4140" i="2"/>
  <c r="AC4140" i="2"/>
  <c r="AB4140" i="2"/>
  <c r="Z4140" i="2"/>
  <c r="X4140" i="2"/>
  <c r="W4140" i="2"/>
  <c r="V4140" i="2"/>
  <c r="U4140" i="2"/>
  <c r="T4140" i="2"/>
  <c r="AE4139" i="2"/>
  <c r="AD4139" i="2"/>
  <c r="AC4139" i="2"/>
  <c r="AB4139" i="2"/>
  <c r="Z4139" i="2"/>
  <c r="X4139" i="2"/>
  <c r="W4139" i="2"/>
  <c r="V4139" i="2"/>
  <c r="U4139" i="2"/>
  <c r="T4139" i="2"/>
  <c r="AE4138" i="2"/>
  <c r="AD4138" i="2"/>
  <c r="AC4138" i="2"/>
  <c r="AB4138" i="2"/>
  <c r="Z4138" i="2"/>
  <c r="X4138" i="2"/>
  <c r="W4138" i="2"/>
  <c r="V4138" i="2"/>
  <c r="U4138" i="2"/>
  <c r="T4138" i="2"/>
  <c r="AE4137" i="2"/>
  <c r="AD4137" i="2"/>
  <c r="AC4137" i="2"/>
  <c r="AB4137" i="2"/>
  <c r="Z4137" i="2"/>
  <c r="X4137" i="2"/>
  <c r="W4137" i="2"/>
  <c r="V4137" i="2"/>
  <c r="U4137" i="2"/>
  <c r="T4137" i="2"/>
  <c r="AE4136" i="2"/>
  <c r="AD4136" i="2"/>
  <c r="AC4136" i="2"/>
  <c r="AB4136" i="2"/>
  <c r="Z4136" i="2"/>
  <c r="X4136" i="2"/>
  <c r="W4136" i="2"/>
  <c r="V4136" i="2"/>
  <c r="U4136" i="2"/>
  <c r="T4136" i="2"/>
  <c r="AE4135" i="2"/>
  <c r="AD4135" i="2"/>
  <c r="AC4135" i="2"/>
  <c r="AB4135" i="2"/>
  <c r="Z4135" i="2"/>
  <c r="X4135" i="2"/>
  <c r="W4135" i="2"/>
  <c r="V4135" i="2"/>
  <c r="U4135" i="2"/>
  <c r="T4135" i="2"/>
  <c r="AE4134" i="2"/>
  <c r="AD4134" i="2"/>
  <c r="AC4134" i="2"/>
  <c r="AB4134" i="2"/>
  <c r="Z4134" i="2"/>
  <c r="X4134" i="2"/>
  <c r="W4134" i="2"/>
  <c r="V4134" i="2"/>
  <c r="U4134" i="2"/>
  <c r="T4134" i="2"/>
  <c r="AE4133" i="2"/>
  <c r="AD4133" i="2"/>
  <c r="AC4133" i="2"/>
  <c r="AB4133" i="2"/>
  <c r="Z4133" i="2"/>
  <c r="X4133" i="2"/>
  <c r="W4133" i="2"/>
  <c r="V4133" i="2"/>
  <c r="U4133" i="2"/>
  <c r="T4133" i="2"/>
  <c r="AE4132" i="2"/>
  <c r="AD4132" i="2"/>
  <c r="AC4132" i="2"/>
  <c r="AB4132" i="2"/>
  <c r="Z4132" i="2"/>
  <c r="X4132" i="2"/>
  <c r="W4132" i="2"/>
  <c r="V4132" i="2"/>
  <c r="U4132" i="2"/>
  <c r="T4132" i="2"/>
  <c r="AE4131" i="2"/>
  <c r="AD4131" i="2"/>
  <c r="AC4131" i="2"/>
  <c r="AB4131" i="2"/>
  <c r="Z4131" i="2"/>
  <c r="X4131" i="2"/>
  <c r="W4131" i="2"/>
  <c r="V4131" i="2"/>
  <c r="U4131" i="2"/>
  <c r="T4131" i="2"/>
  <c r="AE4130" i="2"/>
  <c r="AD4130" i="2"/>
  <c r="AC4130" i="2"/>
  <c r="AB4130" i="2"/>
  <c r="Z4130" i="2"/>
  <c r="X4130" i="2"/>
  <c r="W4130" i="2"/>
  <c r="V4130" i="2"/>
  <c r="U4130" i="2"/>
  <c r="T4130" i="2"/>
  <c r="AE4129" i="2"/>
  <c r="AD4129" i="2"/>
  <c r="AC4129" i="2"/>
  <c r="AB4129" i="2"/>
  <c r="Z4129" i="2"/>
  <c r="X4129" i="2"/>
  <c r="W4129" i="2"/>
  <c r="V4129" i="2"/>
  <c r="U4129" i="2"/>
  <c r="T4129" i="2"/>
  <c r="AE4128" i="2"/>
  <c r="AD4128" i="2"/>
  <c r="AC4128" i="2"/>
  <c r="AB4128" i="2"/>
  <c r="Z4128" i="2"/>
  <c r="X4128" i="2"/>
  <c r="W4128" i="2"/>
  <c r="V4128" i="2"/>
  <c r="U4128" i="2"/>
  <c r="T4128" i="2"/>
  <c r="AE4127" i="2"/>
  <c r="AD4127" i="2"/>
  <c r="AC4127" i="2"/>
  <c r="AB4127" i="2"/>
  <c r="Z4127" i="2"/>
  <c r="X4127" i="2"/>
  <c r="W4127" i="2"/>
  <c r="V4127" i="2"/>
  <c r="U4127" i="2"/>
  <c r="T4127" i="2"/>
  <c r="AE4126" i="2"/>
  <c r="AD4126" i="2"/>
  <c r="AC4126" i="2"/>
  <c r="AB4126" i="2"/>
  <c r="Z4126" i="2"/>
  <c r="X4126" i="2"/>
  <c r="W4126" i="2"/>
  <c r="V4126" i="2"/>
  <c r="U4126" i="2"/>
  <c r="T4126" i="2"/>
  <c r="AE4125" i="2"/>
  <c r="AD4125" i="2"/>
  <c r="AC4125" i="2"/>
  <c r="AB4125" i="2"/>
  <c r="Z4125" i="2"/>
  <c r="X4125" i="2"/>
  <c r="W4125" i="2"/>
  <c r="V4125" i="2"/>
  <c r="U4125" i="2"/>
  <c r="T4125" i="2"/>
  <c r="AE4124" i="2"/>
  <c r="AD4124" i="2"/>
  <c r="AC4124" i="2"/>
  <c r="AB4124" i="2"/>
  <c r="Z4124" i="2"/>
  <c r="X4124" i="2"/>
  <c r="W4124" i="2"/>
  <c r="V4124" i="2"/>
  <c r="U4124" i="2"/>
  <c r="T4124" i="2"/>
  <c r="AE4123" i="2"/>
  <c r="AD4123" i="2"/>
  <c r="AC4123" i="2"/>
  <c r="AB4123" i="2"/>
  <c r="Z4123" i="2"/>
  <c r="X4123" i="2"/>
  <c r="W4123" i="2"/>
  <c r="V4123" i="2"/>
  <c r="U4123" i="2"/>
  <c r="T4123" i="2"/>
  <c r="AE4122" i="2"/>
  <c r="AD4122" i="2"/>
  <c r="AC4122" i="2"/>
  <c r="AB4122" i="2"/>
  <c r="Z4122" i="2"/>
  <c r="X4122" i="2"/>
  <c r="W4122" i="2"/>
  <c r="V4122" i="2"/>
  <c r="U4122" i="2"/>
  <c r="T4122" i="2"/>
  <c r="AE4121" i="2"/>
  <c r="AD4121" i="2"/>
  <c r="AC4121" i="2"/>
  <c r="AB4121" i="2"/>
  <c r="Z4121" i="2"/>
  <c r="X4121" i="2"/>
  <c r="W4121" i="2"/>
  <c r="V4121" i="2"/>
  <c r="U4121" i="2"/>
  <c r="T4121" i="2"/>
  <c r="AE4120" i="2"/>
  <c r="AD4120" i="2"/>
  <c r="AC4120" i="2"/>
  <c r="AB4120" i="2"/>
  <c r="Z4120" i="2"/>
  <c r="X4120" i="2"/>
  <c r="W4120" i="2"/>
  <c r="V4120" i="2"/>
  <c r="U4120" i="2"/>
  <c r="T4120" i="2"/>
  <c r="AE4119" i="2"/>
  <c r="AD4119" i="2"/>
  <c r="AC4119" i="2"/>
  <c r="AB4119" i="2"/>
  <c r="Z4119" i="2"/>
  <c r="X4119" i="2"/>
  <c r="W4119" i="2"/>
  <c r="V4119" i="2"/>
  <c r="U4119" i="2"/>
  <c r="T4119" i="2"/>
  <c r="AE4118" i="2"/>
  <c r="AD4118" i="2"/>
  <c r="AC4118" i="2"/>
  <c r="AB4118" i="2"/>
  <c r="Z4118" i="2"/>
  <c r="X4118" i="2"/>
  <c r="W4118" i="2"/>
  <c r="V4118" i="2"/>
  <c r="U4118" i="2"/>
  <c r="T4118" i="2"/>
  <c r="AE4117" i="2"/>
  <c r="AD4117" i="2"/>
  <c r="AC4117" i="2"/>
  <c r="AB4117" i="2"/>
  <c r="Z4117" i="2"/>
  <c r="X4117" i="2"/>
  <c r="W4117" i="2"/>
  <c r="V4117" i="2"/>
  <c r="U4117" i="2"/>
  <c r="T4117" i="2"/>
  <c r="AE4116" i="2"/>
  <c r="AD4116" i="2"/>
  <c r="AC4116" i="2"/>
  <c r="AB4116" i="2"/>
  <c r="Z4116" i="2"/>
  <c r="X4116" i="2"/>
  <c r="W4116" i="2"/>
  <c r="V4116" i="2"/>
  <c r="U4116" i="2"/>
  <c r="T4116" i="2"/>
  <c r="AE4115" i="2"/>
  <c r="AD4115" i="2"/>
  <c r="AC4115" i="2"/>
  <c r="AB4115" i="2"/>
  <c r="Z4115" i="2"/>
  <c r="X4115" i="2"/>
  <c r="W4115" i="2"/>
  <c r="V4115" i="2"/>
  <c r="U4115" i="2"/>
  <c r="T4115" i="2"/>
  <c r="AE4114" i="2"/>
  <c r="AD4114" i="2"/>
  <c r="AC4114" i="2"/>
  <c r="AB4114" i="2"/>
  <c r="Z4114" i="2"/>
  <c r="X4114" i="2"/>
  <c r="W4114" i="2"/>
  <c r="V4114" i="2"/>
  <c r="U4114" i="2"/>
  <c r="T4114" i="2"/>
  <c r="AE4113" i="2"/>
  <c r="AD4113" i="2"/>
  <c r="AC4113" i="2"/>
  <c r="AB4113" i="2"/>
  <c r="Z4113" i="2"/>
  <c r="X4113" i="2"/>
  <c r="W4113" i="2"/>
  <c r="V4113" i="2"/>
  <c r="U4113" i="2"/>
  <c r="T4113" i="2"/>
  <c r="AE4112" i="2"/>
  <c r="AD4112" i="2"/>
  <c r="AC4112" i="2"/>
  <c r="AB4112" i="2"/>
  <c r="Z4112" i="2"/>
  <c r="X4112" i="2"/>
  <c r="W4112" i="2"/>
  <c r="V4112" i="2"/>
  <c r="U4112" i="2"/>
  <c r="T4112" i="2"/>
  <c r="AE4111" i="2"/>
  <c r="AD4111" i="2"/>
  <c r="AC4111" i="2"/>
  <c r="AB4111" i="2"/>
  <c r="Z4111" i="2"/>
  <c r="X4111" i="2"/>
  <c r="W4111" i="2"/>
  <c r="V4111" i="2"/>
  <c r="U4111" i="2"/>
  <c r="T4111" i="2"/>
  <c r="AE4110" i="2"/>
  <c r="AD4110" i="2"/>
  <c r="AC4110" i="2"/>
  <c r="AB4110" i="2"/>
  <c r="Z4110" i="2"/>
  <c r="X4110" i="2"/>
  <c r="W4110" i="2"/>
  <c r="V4110" i="2"/>
  <c r="U4110" i="2"/>
  <c r="T4110" i="2"/>
  <c r="AE4109" i="2"/>
  <c r="AD4109" i="2"/>
  <c r="AC4109" i="2"/>
  <c r="AB4109" i="2"/>
  <c r="Z4109" i="2"/>
  <c r="X4109" i="2"/>
  <c r="W4109" i="2"/>
  <c r="V4109" i="2"/>
  <c r="U4109" i="2"/>
  <c r="T4109" i="2"/>
  <c r="AE4108" i="2"/>
  <c r="AD4108" i="2"/>
  <c r="AC4108" i="2"/>
  <c r="AB4108" i="2"/>
  <c r="Z4108" i="2"/>
  <c r="X4108" i="2"/>
  <c r="W4108" i="2"/>
  <c r="V4108" i="2"/>
  <c r="U4108" i="2"/>
  <c r="T4108" i="2"/>
  <c r="AE4107" i="2"/>
  <c r="AD4107" i="2"/>
  <c r="AC4107" i="2"/>
  <c r="AB4107" i="2"/>
  <c r="Z4107" i="2"/>
  <c r="X4107" i="2"/>
  <c r="W4107" i="2"/>
  <c r="V4107" i="2"/>
  <c r="U4107" i="2"/>
  <c r="T4107" i="2"/>
  <c r="AE4106" i="2"/>
  <c r="AD4106" i="2"/>
  <c r="AC4106" i="2"/>
  <c r="AB4106" i="2"/>
  <c r="Z4106" i="2"/>
  <c r="X4106" i="2"/>
  <c r="W4106" i="2"/>
  <c r="V4106" i="2"/>
  <c r="U4106" i="2"/>
  <c r="T4106" i="2"/>
  <c r="AE4105" i="2"/>
  <c r="AD4105" i="2"/>
  <c r="AC4105" i="2"/>
  <c r="AB4105" i="2"/>
  <c r="Z4105" i="2"/>
  <c r="X4105" i="2"/>
  <c r="W4105" i="2"/>
  <c r="V4105" i="2"/>
  <c r="U4105" i="2"/>
  <c r="T4105" i="2"/>
  <c r="AE4104" i="2"/>
  <c r="AD4104" i="2"/>
  <c r="AC4104" i="2"/>
  <c r="AB4104" i="2"/>
  <c r="Z4104" i="2"/>
  <c r="X4104" i="2"/>
  <c r="W4104" i="2"/>
  <c r="V4104" i="2"/>
  <c r="U4104" i="2"/>
  <c r="T4104" i="2"/>
  <c r="AE4103" i="2"/>
  <c r="AD4103" i="2"/>
  <c r="AC4103" i="2"/>
  <c r="AB4103" i="2"/>
  <c r="Z4103" i="2"/>
  <c r="X4103" i="2"/>
  <c r="W4103" i="2"/>
  <c r="V4103" i="2"/>
  <c r="U4103" i="2"/>
  <c r="T4103" i="2"/>
  <c r="AE4102" i="2"/>
  <c r="AD4102" i="2"/>
  <c r="AC4102" i="2"/>
  <c r="AB4102" i="2"/>
  <c r="Z4102" i="2"/>
  <c r="X4102" i="2"/>
  <c r="W4102" i="2"/>
  <c r="V4102" i="2"/>
  <c r="U4102" i="2"/>
  <c r="T4102" i="2"/>
  <c r="AE4101" i="2"/>
  <c r="AD4101" i="2"/>
  <c r="AC4101" i="2"/>
  <c r="AB4101" i="2"/>
  <c r="Z4101" i="2"/>
  <c r="X4101" i="2"/>
  <c r="W4101" i="2"/>
  <c r="V4101" i="2"/>
  <c r="U4101" i="2"/>
  <c r="T4101" i="2"/>
  <c r="AE4100" i="2"/>
  <c r="AD4100" i="2"/>
  <c r="AC4100" i="2"/>
  <c r="AB4100" i="2"/>
  <c r="Z4100" i="2"/>
  <c r="X4100" i="2"/>
  <c r="W4100" i="2"/>
  <c r="V4100" i="2"/>
  <c r="U4100" i="2"/>
  <c r="T4100" i="2"/>
  <c r="AE4099" i="2"/>
  <c r="AD4099" i="2"/>
  <c r="AC4099" i="2"/>
  <c r="AB4099" i="2"/>
  <c r="Z4099" i="2"/>
  <c r="X4099" i="2"/>
  <c r="W4099" i="2"/>
  <c r="V4099" i="2"/>
  <c r="U4099" i="2"/>
  <c r="T4099" i="2"/>
  <c r="AE4098" i="2"/>
  <c r="AD4098" i="2"/>
  <c r="AC4098" i="2"/>
  <c r="AB4098" i="2"/>
  <c r="Z4098" i="2"/>
  <c r="X4098" i="2"/>
  <c r="W4098" i="2"/>
  <c r="V4098" i="2"/>
  <c r="U4098" i="2"/>
  <c r="T4098" i="2"/>
  <c r="AE4097" i="2"/>
  <c r="AD4097" i="2"/>
  <c r="AC4097" i="2"/>
  <c r="AB4097" i="2"/>
  <c r="Z4097" i="2"/>
  <c r="X4097" i="2"/>
  <c r="W4097" i="2"/>
  <c r="V4097" i="2"/>
  <c r="U4097" i="2"/>
  <c r="T4097" i="2"/>
  <c r="AE4096" i="2"/>
  <c r="AD4096" i="2"/>
  <c r="AC4096" i="2"/>
  <c r="AB4096" i="2"/>
  <c r="Z4096" i="2"/>
  <c r="X4096" i="2"/>
  <c r="W4096" i="2"/>
  <c r="V4096" i="2"/>
  <c r="U4096" i="2"/>
  <c r="T4096" i="2"/>
  <c r="AE4095" i="2"/>
  <c r="AD4095" i="2"/>
  <c r="AC4095" i="2"/>
  <c r="AB4095" i="2"/>
  <c r="Z4095" i="2"/>
  <c r="X4095" i="2"/>
  <c r="W4095" i="2"/>
  <c r="V4095" i="2"/>
  <c r="U4095" i="2"/>
  <c r="T4095" i="2"/>
  <c r="AE4094" i="2"/>
  <c r="AD4094" i="2"/>
  <c r="AC4094" i="2"/>
  <c r="AB4094" i="2"/>
  <c r="Z4094" i="2"/>
  <c r="X4094" i="2"/>
  <c r="W4094" i="2"/>
  <c r="V4094" i="2"/>
  <c r="U4094" i="2"/>
  <c r="T4094" i="2"/>
  <c r="AE4093" i="2"/>
  <c r="AD4093" i="2"/>
  <c r="AC4093" i="2"/>
  <c r="AB4093" i="2"/>
  <c r="Z4093" i="2"/>
  <c r="X4093" i="2"/>
  <c r="W4093" i="2"/>
  <c r="V4093" i="2"/>
  <c r="U4093" i="2"/>
  <c r="T4093" i="2"/>
  <c r="AE4092" i="2"/>
  <c r="AD4092" i="2"/>
  <c r="AC4092" i="2"/>
  <c r="AB4092" i="2"/>
  <c r="Z4092" i="2"/>
  <c r="X4092" i="2"/>
  <c r="W4092" i="2"/>
  <c r="V4092" i="2"/>
  <c r="U4092" i="2"/>
  <c r="T4092" i="2"/>
  <c r="AE4091" i="2"/>
  <c r="AD4091" i="2"/>
  <c r="AC4091" i="2"/>
  <c r="AB4091" i="2"/>
  <c r="Z4091" i="2"/>
  <c r="X4091" i="2"/>
  <c r="W4091" i="2"/>
  <c r="V4091" i="2"/>
  <c r="U4091" i="2"/>
  <c r="T4091" i="2"/>
  <c r="AE4090" i="2"/>
  <c r="AD4090" i="2"/>
  <c r="AC4090" i="2"/>
  <c r="AB4090" i="2"/>
  <c r="Z4090" i="2"/>
  <c r="X4090" i="2"/>
  <c r="W4090" i="2"/>
  <c r="V4090" i="2"/>
  <c r="U4090" i="2"/>
  <c r="T4090" i="2"/>
  <c r="AE4089" i="2"/>
  <c r="AD4089" i="2"/>
  <c r="AC4089" i="2"/>
  <c r="AB4089" i="2"/>
  <c r="Z4089" i="2"/>
  <c r="X4089" i="2"/>
  <c r="W4089" i="2"/>
  <c r="V4089" i="2"/>
  <c r="U4089" i="2"/>
  <c r="T4089" i="2"/>
  <c r="AE4088" i="2"/>
  <c r="AD4088" i="2"/>
  <c r="AC4088" i="2"/>
  <c r="AB4088" i="2"/>
  <c r="Z4088" i="2"/>
  <c r="X4088" i="2"/>
  <c r="W4088" i="2"/>
  <c r="V4088" i="2"/>
  <c r="U4088" i="2"/>
  <c r="T4088" i="2"/>
  <c r="AE4087" i="2"/>
  <c r="AD4087" i="2"/>
  <c r="AC4087" i="2"/>
  <c r="AB4087" i="2"/>
  <c r="Z4087" i="2"/>
  <c r="X4087" i="2"/>
  <c r="W4087" i="2"/>
  <c r="V4087" i="2"/>
  <c r="U4087" i="2"/>
  <c r="T4087" i="2"/>
  <c r="AE4086" i="2"/>
  <c r="AD4086" i="2"/>
  <c r="AC4086" i="2"/>
  <c r="AB4086" i="2"/>
  <c r="Z4086" i="2"/>
  <c r="X4086" i="2"/>
  <c r="W4086" i="2"/>
  <c r="V4086" i="2"/>
  <c r="U4086" i="2"/>
  <c r="T4086" i="2"/>
  <c r="AE4085" i="2"/>
  <c r="AD4085" i="2"/>
  <c r="AC4085" i="2"/>
  <c r="AB4085" i="2"/>
  <c r="Z4085" i="2"/>
  <c r="X4085" i="2"/>
  <c r="W4085" i="2"/>
  <c r="V4085" i="2"/>
  <c r="U4085" i="2"/>
  <c r="T4085" i="2"/>
  <c r="AE4084" i="2"/>
  <c r="AD4084" i="2"/>
  <c r="AC4084" i="2"/>
  <c r="AB4084" i="2"/>
  <c r="Z4084" i="2"/>
  <c r="X4084" i="2"/>
  <c r="W4084" i="2"/>
  <c r="V4084" i="2"/>
  <c r="U4084" i="2"/>
  <c r="T4084" i="2"/>
  <c r="AE4083" i="2"/>
  <c r="AD4083" i="2"/>
  <c r="AC4083" i="2"/>
  <c r="AB4083" i="2"/>
  <c r="Z4083" i="2"/>
  <c r="X4083" i="2"/>
  <c r="W4083" i="2"/>
  <c r="V4083" i="2"/>
  <c r="U4083" i="2"/>
  <c r="T4083" i="2"/>
  <c r="AE4082" i="2"/>
  <c r="AD4082" i="2"/>
  <c r="AC4082" i="2"/>
  <c r="AB4082" i="2"/>
  <c r="Z4082" i="2"/>
  <c r="X4082" i="2"/>
  <c r="W4082" i="2"/>
  <c r="V4082" i="2"/>
  <c r="U4082" i="2"/>
  <c r="T4082" i="2"/>
  <c r="AE4081" i="2"/>
  <c r="AD4081" i="2"/>
  <c r="AC4081" i="2"/>
  <c r="AB4081" i="2"/>
  <c r="Z4081" i="2"/>
  <c r="X4081" i="2"/>
  <c r="W4081" i="2"/>
  <c r="V4081" i="2"/>
  <c r="U4081" i="2"/>
  <c r="T4081" i="2"/>
  <c r="AE4080" i="2"/>
  <c r="AD4080" i="2"/>
  <c r="AC4080" i="2"/>
  <c r="AB4080" i="2"/>
  <c r="Z4080" i="2"/>
  <c r="X4080" i="2"/>
  <c r="W4080" i="2"/>
  <c r="V4080" i="2"/>
  <c r="U4080" i="2"/>
  <c r="T4080" i="2"/>
  <c r="AE4079" i="2"/>
  <c r="AD4079" i="2"/>
  <c r="AC4079" i="2"/>
  <c r="AB4079" i="2"/>
  <c r="Z4079" i="2"/>
  <c r="X4079" i="2"/>
  <c r="W4079" i="2"/>
  <c r="V4079" i="2"/>
  <c r="U4079" i="2"/>
  <c r="T4079" i="2"/>
  <c r="AE4078" i="2"/>
  <c r="AD4078" i="2"/>
  <c r="AC4078" i="2"/>
  <c r="AB4078" i="2"/>
  <c r="Z4078" i="2"/>
  <c r="X4078" i="2"/>
  <c r="W4078" i="2"/>
  <c r="V4078" i="2"/>
  <c r="U4078" i="2"/>
  <c r="T4078" i="2"/>
  <c r="AE4077" i="2"/>
  <c r="AD4077" i="2"/>
  <c r="AC4077" i="2"/>
  <c r="AB4077" i="2"/>
  <c r="Z4077" i="2"/>
  <c r="X4077" i="2"/>
  <c r="W4077" i="2"/>
  <c r="V4077" i="2"/>
  <c r="U4077" i="2"/>
  <c r="T4077" i="2"/>
  <c r="AE4076" i="2"/>
  <c r="AD4076" i="2"/>
  <c r="AC4076" i="2"/>
  <c r="AB4076" i="2"/>
  <c r="Z4076" i="2"/>
  <c r="X4076" i="2"/>
  <c r="W4076" i="2"/>
  <c r="V4076" i="2"/>
  <c r="U4076" i="2"/>
  <c r="T4076" i="2"/>
  <c r="AE4075" i="2"/>
  <c r="AD4075" i="2"/>
  <c r="AC4075" i="2"/>
  <c r="AB4075" i="2"/>
  <c r="Z4075" i="2"/>
  <c r="X4075" i="2"/>
  <c r="W4075" i="2"/>
  <c r="V4075" i="2"/>
  <c r="U4075" i="2"/>
  <c r="T4075" i="2"/>
  <c r="AE4074" i="2"/>
  <c r="AD4074" i="2"/>
  <c r="AC4074" i="2"/>
  <c r="AB4074" i="2"/>
  <c r="Z4074" i="2"/>
  <c r="X4074" i="2"/>
  <c r="W4074" i="2"/>
  <c r="V4074" i="2"/>
  <c r="U4074" i="2"/>
  <c r="T4074" i="2"/>
  <c r="AE4073" i="2"/>
  <c r="AD4073" i="2"/>
  <c r="AC4073" i="2"/>
  <c r="AB4073" i="2"/>
  <c r="Z4073" i="2"/>
  <c r="X4073" i="2"/>
  <c r="W4073" i="2"/>
  <c r="V4073" i="2"/>
  <c r="U4073" i="2"/>
  <c r="T4073" i="2"/>
  <c r="AE4072" i="2"/>
  <c r="AD4072" i="2"/>
  <c r="AC4072" i="2"/>
  <c r="AB4072" i="2"/>
  <c r="Z4072" i="2"/>
  <c r="X4072" i="2"/>
  <c r="W4072" i="2"/>
  <c r="V4072" i="2"/>
  <c r="U4072" i="2"/>
  <c r="T4072" i="2"/>
  <c r="AE4071" i="2"/>
  <c r="AD4071" i="2"/>
  <c r="AC4071" i="2"/>
  <c r="AB4071" i="2"/>
  <c r="Z4071" i="2"/>
  <c r="X4071" i="2"/>
  <c r="W4071" i="2"/>
  <c r="V4071" i="2"/>
  <c r="U4071" i="2"/>
  <c r="T4071" i="2"/>
  <c r="AE4070" i="2"/>
  <c r="AD4070" i="2"/>
  <c r="AC4070" i="2"/>
  <c r="AB4070" i="2"/>
  <c r="Z4070" i="2"/>
  <c r="X4070" i="2"/>
  <c r="W4070" i="2"/>
  <c r="V4070" i="2"/>
  <c r="U4070" i="2"/>
  <c r="T4070" i="2"/>
  <c r="AE4069" i="2"/>
  <c r="AD4069" i="2"/>
  <c r="AC4069" i="2"/>
  <c r="AB4069" i="2"/>
  <c r="Z4069" i="2"/>
  <c r="X4069" i="2"/>
  <c r="W4069" i="2"/>
  <c r="V4069" i="2"/>
  <c r="U4069" i="2"/>
  <c r="T4069" i="2"/>
  <c r="AE4068" i="2"/>
  <c r="AD4068" i="2"/>
  <c r="AC4068" i="2"/>
  <c r="AB4068" i="2"/>
  <c r="Z4068" i="2"/>
  <c r="X4068" i="2"/>
  <c r="W4068" i="2"/>
  <c r="V4068" i="2"/>
  <c r="U4068" i="2"/>
  <c r="T4068" i="2"/>
  <c r="AE4067" i="2"/>
  <c r="AD4067" i="2"/>
  <c r="AC4067" i="2"/>
  <c r="AB4067" i="2"/>
  <c r="Z4067" i="2"/>
  <c r="X4067" i="2"/>
  <c r="W4067" i="2"/>
  <c r="V4067" i="2"/>
  <c r="U4067" i="2"/>
  <c r="T4067" i="2"/>
  <c r="AE4066" i="2"/>
  <c r="AD4066" i="2"/>
  <c r="AC4066" i="2"/>
  <c r="AB4066" i="2"/>
  <c r="Z4066" i="2"/>
  <c r="X4066" i="2"/>
  <c r="W4066" i="2"/>
  <c r="V4066" i="2"/>
  <c r="U4066" i="2"/>
  <c r="T4066" i="2"/>
  <c r="AE4065" i="2"/>
  <c r="AD4065" i="2"/>
  <c r="AC4065" i="2"/>
  <c r="AB4065" i="2"/>
  <c r="Z4065" i="2"/>
  <c r="X4065" i="2"/>
  <c r="W4065" i="2"/>
  <c r="V4065" i="2"/>
  <c r="U4065" i="2"/>
  <c r="T4065" i="2"/>
  <c r="AE4064" i="2"/>
  <c r="AD4064" i="2"/>
  <c r="AC4064" i="2"/>
  <c r="AB4064" i="2"/>
  <c r="Z4064" i="2"/>
  <c r="X4064" i="2"/>
  <c r="W4064" i="2"/>
  <c r="V4064" i="2"/>
  <c r="U4064" i="2"/>
  <c r="T4064" i="2"/>
  <c r="AE4063" i="2"/>
  <c r="AD4063" i="2"/>
  <c r="AC4063" i="2"/>
  <c r="AB4063" i="2"/>
  <c r="Z4063" i="2"/>
  <c r="X4063" i="2"/>
  <c r="W4063" i="2"/>
  <c r="V4063" i="2"/>
  <c r="U4063" i="2"/>
  <c r="T4063" i="2"/>
  <c r="AE4062" i="2"/>
  <c r="AD4062" i="2"/>
  <c r="AC4062" i="2"/>
  <c r="AB4062" i="2"/>
  <c r="Z4062" i="2"/>
  <c r="X4062" i="2"/>
  <c r="W4062" i="2"/>
  <c r="V4062" i="2"/>
  <c r="U4062" i="2"/>
  <c r="T4062" i="2"/>
  <c r="AE4061" i="2"/>
  <c r="AD4061" i="2"/>
  <c r="AC4061" i="2"/>
  <c r="AB4061" i="2"/>
  <c r="Z4061" i="2"/>
  <c r="X4061" i="2"/>
  <c r="W4061" i="2"/>
  <c r="V4061" i="2"/>
  <c r="U4061" i="2"/>
  <c r="T4061" i="2"/>
  <c r="AE4060" i="2"/>
  <c r="AD4060" i="2"/>
  <c r="AC4060" i="2"/>
  <c r="AB4060" i="2"/>
  <c r="Z4060" i="2"/>
  <c r="X4060" i="2"/>
  <c r="W4060" i="2"/>
  <c r="V4060" i="2"/>
  <c r="U4060" i="2"/>
  <c r="T4060" i="2"/>
  <c r="AE4059" i="2"/>
  <c r="AD4059" i="2"/>
  <c r="AC4059" i="2"/>
  <c r="AB4059" i="2"/>
  <c r="Z4059" i="2"/>
  <c r="X4059" i="2"/>
  <c r="W4059" i="2"/>
  <c r="V4059" i="2"/>
  <c r="U4059" i="2"/>
  <c r="T4059" i="2"/>
  <c r="AE4058" i="2"/>
  <c r="AD4058" i="2"/>
  <c r="AC4058" i="2"/>
  <c r="AB4058" i="2"/>
  <c r="Z4058" i="2"/>
  <c r="X4058" i="2"/>
  <c r="W4058" i="2"/>
  <c r="V4058" i="2"/>
  <c r="U4058" i="2"/>
  <c r="T4058" i="2"/>
  <c r="AE4057" i="2"/>
  <c r="AD4057" i="2"/>
  <c r="AC4057" i="2"/>
  <c r="AB4057" i="2"/>
  <c r="Z4057" i="2"/>
  <c r="X4057" i="2"/>
  <c r="W4057" i="2"/>
  <c r="V4057" i="2"/>
  <c r="U4057" i="2"/>
  <c r="T4057" i="2"/>
  <c r="AE4056" i="2"/>
  <c r="AD4056" i="2"/>
  <c r="AC4056" i="2"/>
  <c r="AB4056" i="2"/>
  <c r="Z4056" i="2"/>
  <c r="X4056" i="2"/>
  <c r="W4056" i="2"/>
  <c r="V4056" i="2"/>
  <c r="U4056" i="2"/>
  <c r="T4056" i="2"/>
  <c r="AE4055" i="2"/>
  <c r="AD4055" i="2"/>
  <c r="AC4055" i="2"/>
  <c r="AB4055" i="2"/>
  <c r="Z4055" i="2"/>
  <c r="X4055" i="2"/>
  <c r="W4055" i="2"/>
  <c r="V4055" i="2"/>
  <c r="U4055" i="2"/>
  <c r="T4055" i="2"/>
  <c r="AE4054" i="2"/>
  <c r="AD4054" i="2"/>
  <c r="AC4054" i="2"/>
  <c r="AB4054" i="2"/>
  <c r="Z4054" i="2"/>
  <c r="X4054" i="2"/>
  <c r="W4054" i="2"/>
  <c r="V4054" i="2"/>
  <c r="U4054" i="2"/>
  <c r="T4054" i="2"/>
  <c r="AE4053" i="2"/>
  <c r="AD4053" i="2"/>
  <c r="AC4053" i="2"/>
  <c r="AB4053" i="2"/>
  <c r="Z4053" i="2"/>
  <c r="X4053" i="2"/>
  <c r="W4053" i="2"/>
  <c r="V4053" i="2"/>
  <c r="U4053" i="2"/>
  <c r="T4053" i="2"/>
  <c r="AE4052" i="2"/>
  <c r="AD4052" i="2"/>
  <c r="AC4052" i="2"/>
  <c r="AB4052" i="2"/>
  <c r="Z4052" i="2"/>
  <c r="X4052" i="2"/>
  <c r="W4052" i="2"/>
  <c r="V4052" i="2"/>
  <c r="U4052" i="2"/>
  <c r="T4052" i="2"/>
  <c r="AE4051" i="2"/>
  <c r="AD4051" i="2"/>
  <c r="AC4051" i="2"/>
  <c r="AB4051" i="2"/>
  <c r="Z4051" i="2"/>
  <c r="X4051" i="2"/>
  <c r="W4051" i="2"/>
  <c r="V4051" i="2"/>
  <c r="U4051" i="2"/>
  <c r="T4051" i="2"/>
  <c r="AE4050" i="2"/>
  <c r="AD4050" i="2"/>
  <c r="AC4050" i="2"/>
  <c r="AB4050" i="2"/>
  <c r="Z4050" i="2"/>
  <c r="X4050" i="2"/>
  <c r="W4050" i="2"/>
  <c r="V4050" i="2"/>
  <c r="U4050" i="2"/>
  <c r="T4050" i="2"/>
  <c r="AE4049" i="2"/>
  <c r="AD4049" i="2"/>
  <c r="AC4049" i="2"/>
  <c r="AB4049" i="2"/>
  <c r="Z4049" i="2"/>
  <c r="X4049" i="2"/>
  <c r="W4049" i="2"/>
  <c r="V4049" i="2"/>
  <c r="U4049" i="2"/>
  <c r="T4049" i="2"/>
  <c r="AE4048" i="2"/>
  <c r="AD4048" i="2"/>
  <c r="AC4048" i="2"/>
  <c r="AB4048" i="2"/>
  <c r="Z4048" i="2"/>
  <c r="X4048" i="2"/>
  <c r="W4048" i="2"/>
  <c r="V4048" i="2"/>
  <c r="U4048" i="2"/>
  <c r="T4048" i="2"/>
  <c r="AE4047" i="2"/>
  <c r="AD4047" i="2"/>
  <c r="AC4047" i="2"/>
  <c r="AB4047" i="2"/>
  <c r="Z4047" i="2"/>
  <c r="X4047" i="2"/>
  <c r="W4047" i="2"/>
  <c r="V4047" i="2"/>
  <c r="U4047" i="2"/>
  <c r="T4047" i="2"/>
  <c r="AE4046" i="2"/>
  <c r="AD4046" i="2"/>
  <c r="AC4046" i="2"/>
  <c r="AB4046" i="2"/>
  <c r="Z4046" i="2"/>
  <c r="X4046" i="2"/>
  <c r="W4046" i="2"/>
  <c r="V4046" i="2"/>
  <c r="U4046" i="2"/>
  <c r="T4046" i="2"/>
  <c r="AE4045" i="2"/>
  <c r="AD4045" i="2"/>
  <c r="AC4045" i="2"/>
  <c r="AB4045" i="2"/>
  <c r="Z4045" i="2"/>
  <c r="X4045" i="2"/>
  <c r="W4045" i="2"/>
  <c r="V4045" i="2"/>
  <c r="U4045" i="2"/>
  <c r="T4045" i="2"/>
  <c r="AE4044" i="2"/>
  <c r="AD4044" i="2"/>
  <c r="AC4044" i="2"/>
  <c r="AB4044" i="2"/>
  <c r="Z4044" i="2"/>
  <c r="X4044" i="2"/>
  <c r="W4044" i="2"/>
  <c r="V4044" i="2"/>
  <c r="U4044" i="2"/>
  <c r="T4044" i="2"/>
  <c r="AE4043" i="2"/>
  <c r="AD4043" i="2"/>
  <c r="AC4043" i="2"/>
  <c r="AB4043" i="2"/>
  <c r="Z4043" i="2"/>
  <c r="X4043" i="2"/>
  <c r="W4043" i="2"/>
  <c r="V4043" i="2"/>
  <c r="U4043" i="2"/>
  <c r="T4043" i="2"/>
  <c r="AE4042" i="2"/>
  <c r="AD4042" i="2"/>
  <c r="AC4042" i="2"/>
  <c r="AB4042" i="2"/>
  <c r="Z4042" i="2"/>
  <c r="X4042" i="2"/>
  <c r="W4042" i="2"/>
  <c r="V4042" i="2"/>
  <c r="U4042" i="2"/>
  <c r="T4042" i="2"/>
  <c r="AE4041" i="2"/>
  <c r="AD4041" i="2"/>
  <c r="AC4041" i="2"/>
  <c r="AB4041" i="2"/>
  <c r="Z4041" i="2"/>
  <c r="X4041" i="2"/>
  <c r="W4041" i="2"/>
  <c r="V4041" i="2"/>
  <c r="U4041" i="2"/>
  <c r="T4041" i="2"/>
  <c r="AE4040" i="2"/>
  <c r="AD4040" i="2"/>
  <c r="AC4040" i="2"/>
  <c r="AB4040" i="2"/>
  <c r="Z4040" i="2"/>
  <c r="X4040" i="2"/>
  <c r="W4040" i="2"/>
  <c r="V4040" i="2"/>
  <c r="U4040" i="2"/>
  <c r="T4040" i="2"/>
  <c r="AE4039" i="2"/>
  <c r="AD4039" i="2"/>
  <c r="AC4039" i="2"/>
  <c r="AB4039" i="2"/>
  <c r="Z4039" i="2"/>
  <c r="X4039" i="2"/>
  <c r="W4039" i="2"/>
  <c r="V4039" i="2"/>
  <c r="U4039" i="2"/>
  <c r="T4039" i="2"/>
  <c r="AE4038" i="2"/>
  <c r="AD4038" i="2"/>
  <c r="AC4038" i="2"/>
  <c r="AB4038" i="2"/>
  <c r="Z4038" i="2"/>
  <c r="X4038" i="2"/>
  <c r="W4038" i="2"/>
  <c r="V4038" i="2"/>
  <c r="U4038" i="2"/>
  <c r="T4038" i="2"/>
  <c r="AE4037" i="2"/>
  <c r="AD4037" i="2"/>
  <c r="AC4037" i="2"/>
  <c r="AB4037" i="2"/>
  <c r="Z4037" i="2"/>
  <c r="X4037" i="2"/>
  <c r="W4037" i="2"/>
  <c r="V4037" i="2"/>
  <c r="U4037" i="2"/>
  <c r="T4037" i="2"/>
  <c r="AE4036" i="2"/>
  <c r="AD4036" i="2"/>
  <c r="AC4036" i="2"/>
  <c r="AB4036" i="2"/>
  <c r="Z4036" i="2"/>
  <c r="X4036" i="2"/>
  <c r="W4036" i="2"/>
  <c r="V4036" i="2"/>
  <c r="U4036" i="2"/>
  <c r="T4036" i="2"/>
  <c r="AE4035" i="2"/>
  <c r="AD4035" i="2"/>
  <c r="AC4035" i="2"/>
  <c r="AB4035" i="2"/>
  <c r="Z4035" i="2"/>
  <c r="X4035" i="2"/>
  <c r="W4035" i="2"/>
  <c r="V4035" i="2"/>
  <c r="U4035" i="2"/>
  <c r="T4035" i="2"/>
  <c r="AE4034" i="2"/>
  <c r="AD4034" i="2"/>
  <c r="AC4034" i="2"/>
  <c r="AB4034" i="2"/>
  <c r="Z4034" i="2"/>
  <c r="X4034" i="2"/>
  <c r="W4034" i="2"/>
  <c r="V4034" i="2"/>
  <c r="U4034" i="2"/>
  <c r="T4034" i="2"/>
  <c r="AE4033" i="2"/>
  <c r="AD4033" i="2"/>
  <c r="AC4033" i="2"/>
  <c r="AB4033" i="2"/>
  <c r="Z4033" i="2"/>
  <c r="X4033" i="2"/>
  <c r="W4033" i="2"/>
  <c r="V4033" i="2"/>
  <c r="U4033" i="2"/>
  <c r="T4033" i="2"/>
  <c r="AE4032" i="2"/>
  <c r="AD4032" i="2"/>
  <c r="AC4032" i="2"/>
  <c r="AB4032" i="2"/>
  <c r="Z4032" i="2"/>
  <c r="X4032" i="2"/>
  <c r="W4032" i="2"/>
  <c r="V4032" i="2"/>
  <c r="U4032" i="2"/>
  <c r="T4032" i="2"/>
  <c r="AE4031" i="2"/>
  <c r="AD4031" i="2"/>
  <c r="AC4031" i="2"/>
  <c r="AB4031" i="2"/>
  <c r="Z4031" i="2"/>
  <c r="X4031" i="2"/>
  <c r="W4031" i="2"/>
  <c r="V4031" i="2"/>
  <c r="U4031" i="2"/>
  <c r="T4031" i="2"/>
  <c r="AE4030" i="2"/>
  <c r="AD4030" i="2"/>
  <c r="AC4030" i="2"/>
  <c r="AB4030" i="2"/>
  <c r="Z4030" i="2"/>
  <c r="X4030" i="2"/>
  <c r="W4030" i="2"/>
  <c r="V4030" i="2"/>
  <c r="U4030" i="2"/>
  <c r="T4030" i="2"/>
  <c r="AE4029" i="2"/>
  <c r="AD4029" i="2"/>
  <c r="AC4029" i="2"/>
  <c r="AB4029" i="2"/>
  <c r="Z4029" i="2"/>
  <c r="X4029" i="2"/>
  <c r="W4029" i="2"/>
  <c r="V4029" i="2"/>
  <c r="U4029" i="2"/>
  <c r="T4029" i="2"/>
  <c r="AE4028" i="2"/>
  <c r="AD4028" i="2"/>
  <c r="AC4028" i="2"/>
  <c r="AB4028" i="2"/>
  <c r="Z4028" i="2"/>
  <c r="X4028" i="2"/>
  <c r="W4028" i="2"/>
  <c r="V4028" i="2"/>
  <c r="U4028" i="2"/>
  <c r="T4028" i="2"/>
  <c r="AE4027" i="2"/>
  <c r="AD4027" i="2"/>
  <c r="AC4027" i="2"/>
  <c r="AB4027" i="2"/>
  <c r="Z4027" i="2"/>
  <c r="X4027" i="2"/>
  <c r="W4027" i="2"/>
  <c r="V4027" i="2"/>
  <c r="U4027" i="2"/>
  <c r="T4027" i="2"/>
  <c r="AE4026" i="2"/>
  <c r="AD4026" i="2"/>
  <c r="AC4026" i="2"/>
  <c r="AB4026" i="2"/>
  <c r="Z4026" i="2"/>
  <c r="X4026" i="2"/>
  <c r="W4026" i="2"/>
  <c r="V4026" i="2"/>
  <c r="U4026" i="2"/>
  <c r="T4026" i="2"/>
  <c r="AE4025" i="2"/>
  <c r="AD4025" i="2"/>
  <c r="AC4025" i="2"/>
  <c r="AB4025" i="2"/>
  <c r="Z4025" i="2"/>
  <c r="X4025" i="2"/>
  <c r="W4025" i="2"/>
  <c r="V4025" i="2"/>
  <c r="U4025" i="2"/>
  <c r="T4025" i="2"/>
  <c r="AE4024" i="2"/>
  <c r="AD4024" i="2"/>
  <c r="AC4024" i="2"/>
  <c r="AB4024" i="2"/>
  <c r="Z4024" i="2"/>
  <c r="X4024" i="2"/>
  <c r="W4024" i="2"/>
  <c r="V4024" i="2"/>
  <c r="U4024" i="2"/>
  <c r="T4024" i="2"/>
  <c r="AE4023" i="2"/>
  <c r="AD4023" i="2"/>
  <c r="AC4023" i="2"/>
  <c r="AB4023" i="2"/>
  <c r="Z4023" i="2"/>
  <c r="X4023" i="2"/>
  <c r="W4023" i="2"/>
  <c r="V4023" i="2"/>
  <c r="U4023" i="2"/>
  <c r="T4023" i="2"/>
  <c r="AE4022" i="2"/>
  <c r="AD4022" i="2"/>
  <c r="AC4022" i="2"/>
  <c r="AB4022" i="2"/>
  <c r="Z4022" i="2"/>
  <c r="X4022" i="2"/>
  <c r="W4022" i="2"/>
  <c r="V4022" i="2"/>
  <c r="U4022" i="2"/>
  <c r="T4022" i="2"/>
  <c r="AE4021" i="2"/>
  <c r="AD4021" i="2"/>
  <c r="AC4021" i="2"/>
  <c r="AB4021" i="2"/>
  <c r="Z4021" i="2"/>
  <c r="X4021" i="2"/>
  <c r="W4021" i="2"/>
  <c r="V4021" i="2"/>
  <c r="U4021" i="2"/>
  <c r="T4021" i="2"/>
  <c r="AE4020" i="2"/>
  <c r="AD4020" i="2"/>
  <c r="AC4020" i="2"/>
  <c r="AB4020" i="2"/>
  <c r="Z4020" i="2"/>
  <c r="X4020" i="2"/>
  <c r="W4020" i="2"/>
  <c r="V4020" i="2"/>
  <c r="U4020" i="2"/>
  <c r="T4020" i="2"/>
  <c r="AE4019" i="2"/>
  <c r="AD4019" i="2"/>
  <c r="AC4019" i="2"/>
  <c r="AB4019" i="2"/>
  <c r="Z4019" i="2"/>
  <c r="X4019" i="2"/>
  <c r="W4019" i="2"/>
  <c r="V4019" i="2"/>
  <c r="U4019" i="2"/>
  <c r="T4019" i="2"/>
  <c r="AE4018" i="2"/>
  <c r="AD4018" i="2"/>
  <c r="AC4018" i="2"/>
  <c r="AB4018" i="2"/>
  <c r="Z4018" i="2"/>
  <c r="X4018" i="2"/>
  <c r="W4018" i="2"/>
  <c r="V4018" i="2"/>
  <c r="U4018" i="2"/>
  <c r="T4018" i="2"/>
  <c r="AE4017" i="2"/>
  <c r="AD4017" i="2"/>
  <c r="AC4017" i="2"/>
  <c r="AB4017" i="2"/>
  <c r="Z4017" i="2"/>
  <c r="X4017" i="2"/>
  <c r="W4017" i="2"/>
  <c r="V4017" i="2"/>
  <c r="U4017" i="2"/>
  <c r="T4017" i="2"/>
  <c r="AE4016" i="2"/>
  <c r="AD4016" i="2"/>
  <c r="AC4016" i="2"/>
  <c r="AB4016" i="2"/>
  <c r="Z4016" i="2"/>
  <c r="X4016" i="2"/>
  <c r="W4016" i="2"/>
  <c r="V4016" i="2"/>
  <c r="U4016" i="2"/>
  <c r="T4016" i="2"/>
  <c r="AE4015" i="2"/>
  <c r="AD4015" i="2"/>
  <c r="AC4015" i="2"/>
  <c r="AB4015" i="2"/>
  <c r="Z4015" i="2"/>
  <c r="X4015" i="2"/>
  <c r="W4015" i="2"/>
  <c r="V4015" i="2"/>
  <c r="U4015" i="2"/>
  <c r="T4015" i="2"/>
  <c r="AE4014" i="2"/>
  <c r="AD4014" i="2"/>
  <c r="AC4014" i="2"/>
  <c r="AB4014" i="2"/>
  <c r="Z4014" i="2"/>
  <c r="X4014" i="2"/>
  <c r="W4014" i="2"/>
  <c r="V4014" i="2"/>
  <c r="U4014" i="2"/>
  <c r="T4014" i="2"/>
  <c r="AE4013" i="2"/>
  <c r="AD4013" i="2"/>
  <c r="AC4013" i="2"/>
  <c r="AB4013" i="2"/>
  <c r="Z4013" i="2"/>
  <c r="X4013" i="2"/>
  <c r="W4013" i="2"/>
  <c r="V4013" i="2"/>
  <c r="U4013" i="2"/>
  <c r="T4013" i="2"/>
  <c r="AE4012" i="2"/>
  <c r="AD4012" i="2"/>
  <c r="AC4012" i="2"/>
  <c r="AB4012" i="2"/>
  <c r="Z4012" i="2"/>
  <c r="X4012" i="2"/>
  <c r="W4012" i="2"/>
  <c r="V4012" i="2"/>
  <c r="U4012" i="2"/>
  <c r="T4012" i="2"/>
  <c r="AE4011" i="2"/>
  <c r="AD4011" i="2"/>
  <c r="AC4011" i="2"/>
  <c r="AB4011" i="2"/>
  <c r="Z4011" i="2"/>
  <c r="X4011" i="2"/>
  <c r="W4011" i="2"/>
  <c r="V4011" i="2"/>
  <c r="U4011" i="2"/>
  <c r="T4011" i="2"/>
  <c r="AE4010" i="2"/>
  <c r="AD4010" i="2"/>
  <c r="AC4010" i="2"/>
  <c r="AB4010" i="2"/>
  <c r="Z4010" i="2"/>
  <c r="X4010" i="2"/>
  <c r="W4010" i="2"/>
  <c r="V4010" i="2"/>
  <c r="U4010" i="2"/>
  <c r="T4010" i="2"/>
  <c r="AE4009" i="2"/>
  <c r="AD4009" i="2"/>
  <c r="AC4009" i="2"/>
  <c r="AB4009" i="2"/>
  <c r="Z4009" i="2"/>
  <c r="X4009" i="2"/>
  <c r="W4009" i="2"/>
  <c r="V4009" i="2"/>
  <c r="U4009" i="2"/>
  <c r="T4009" i="2"/>
  <c r="AE4008" i="2"/>
  <c r="AD4008" i="2"/>
  <c r="AC4008" i="2"/>
  <c r="AB4008" i="2"/>
  <c r="Z4008" i="2"/>
  <c r="X4008" i="2"/>
  <c r="W4008" i="2"/>
  <c r="V4008" i="2"/>
  <c r="U4008" i="2"/>
  <c r="T4008" i="2"/>
  <c r="AE4007" i="2"/>
  <c r="AD4007" i="2"/>
  <c r="AC4007" i="2"/>
  <c r="AB4007" i="2"/>
  <c r="Z4007" i="2"/>
  <c r="X4007" i="2"/>
  <c r="W4007" i="2"/>
  <c r="V4007" i="2"/>
  <c r="U4007" i="2"/>
  <c r="T4007" i="2"/>
  <c r="AE4006" i="2"/>
  <c r="AD4006" i="2"/>
  <c r="AC4006" i="2"/>
  <c r="AB4006" i="2"/>
  <c r="Z4006" i="2"/>
  <c r="X4006" i="2"/>
  <c r="W4006" i="2"/>
  <c r="V4006" i="2"/>
  <c r="U4006" i="2"/>
  <c r="T4006" i="2"/>
  <c r="AE4005" i="2"/>
  <c r="AD4005" i="2"/>
  <c r="AC4005" i="2"/>
  <c r="AB4005" i="2"/>
  <c r="Z4005" i="2"/>
  <c r="X4005" i="2"/>
  <c r="W4005" i="2"/>
  <c r="V4005" i="2"/>
  <c r="U4005" i="2"/>
  <c r="T4005" i="2"/>
  <c r="AE4004" i="2"/>
  <c r="AD4004" i="2"/>
  <c r="AC4004" i="2"/>
  <c r="AB4004" i="2"/>
  <c r="Z4004" i="2"/>
  <c r="X4004" i="2"/>
  <c r="W4004" i="2"/>
  <c r="V4004" i="2"/>
  <c r="U4004" i="2"/>
  <c r="T4004" i="2"/>
  <c r="AE4003" i="2"/>
  <c r="AD4003" i="2"/>
  <c r="AC4003" i="2"/>
  <c r="AB4003" i="2"/>
  <c r="Z4003" i="2"/>
  <c r="X4003" i="2"/>
  <c r="W4003" i="2"/>
  <c r="V4003" i="2"/>
  <c r="U4003" i="2"/>
  <c r="T4003" i="2"/>
  <c r="AE4002" i="2"/>
  <c r="AD4002" i="2"/>
  <c r="AC4002" i="2"/>
  <c r="AB4002" i="2"/>
  <c r="Z4002" i="2"/>
  <c r="X4002" i="2"/>
  <c r="W4002" i="2"/>
  <c r="V4002" i="2"/>
  <c r="U4002" i="2"/>
  <c r="T4002" i="2"/>
  <c r="AE4001" i="2"/>
  <c r="AD4001" i="2"/>
  <c r="AC4001" i="2"/>
  <c r="AB4001" i="2"/>
  <c r="Z4001" i="2"/>
  <c r="X4001" i="2"/>
  <c r="W4001" i="2"/>
  <c r="V4001" i="2"/>
  <c r="U4001" i="2"/>
  <c r="T4001" i="2"/>
  <c r="AE4000" i="2"/>
  <c r="AD4000" i="2"/>
  <c r="AC4000" i="2"/>
  <c r="AB4000" i="2"/>
  <c r="Z4000" i="2"/>
  <c r="X4000" i="2"/>
  <c r="W4000" i="2"/>
  <c r="V4000" i="2"/>
  <c r="U4000" i="2"/>
  <c r="T4000" i="2"/>
  <c r="AE3999" i="2"/>
  <c r="AD3999" i="2"/>
  <c r="AC3999" i="2"/>
  <c r="AB3999" i="2"/>
  <c r="Z3999" i="2"/>
  <c r="X3999" i="2"/>
  <c r="W3999" i="2"/>
  <c r="V3999" i="2"/>
  <c r="U3999" i="2"/>
  <c r="T3999" i="2"/>
  <c r="AE3998" i="2"/>
  <c r="AD3998" i="2"/>
  <c r="AC3998" i="2"/>
  <c r="AB3998" i="2"/>
  <c r="Z3998" i="2"/>
  <c r="X3998" i="2"/>
  <c r="W3998" i="2"/>
  <c r="V3998" i="2"/>
  <c r="U3998" i="2"/>
  <c r="T3998" i="2"/>
  <c r="AE3997" i="2"/>
  <c r="AD3997" i="2"/>
  <c r="AC3997" i="2"/>
  <c r="AB3997" i="2"/>
  <c r="Z3997" i="2"/>
  <c r="X3997" i="2"/>
  <c r="W3997" i="2"/>
  <c r="V3997" i="2"/>
  <c r="U3997" i="2"/>
  <c r="T3997" i="2"/>
  <c r="AE3996" i="2"/>
  <c r="AD3996" i="2"/>
  <c r="AC3996" i="2"/>
  <c r="AB3996" i="2"/>
  <c r="Z3996" i="2"/>
  <c r="X3996" i="2"/>
  <c r="W3996" i="2"/>
  <c r="V3996" i="2"/>
  <c r="U3996" i="2"/>
  <c r="T3996" i="2"/>
  <c r="AE3995" i="2"/>
  <c r="AD3995" i="2"/>
  <c r="AC3995" i="2"/>
  <c r="AB3995" i="2"/>
  <c r="Z3995" i="2"/>
  <c r="X3995" i="2"/>
  <c r="W3995" i="2"/>
  <c r="V3995" i="2"/>
  <c r="U3995" i="2"/>
  <c r="T3995" i="2"/>
  <c r="AE3994" i="2"/>
  <c r="AD3994" i="2"/>
  <c r="AC3994" i="2"/>
  <c r="AB3994" i="2"/>
  <c r="Z3994" i="2"/>
  <c r="X3994" i="2"/>
  <c r="W3994" i="2"/>
  <c r="V3994" i="2"/>
  <c r="U3994" i="2"/>
  <c r="T3994" i="2"/>
  <c r="AE3993" i="2"/>
  <c r="AD3993" i="2"/>
  <c r="AC3993" i="2"/>
  <c r="AB3993" i="2"/>
  <c r="Z3993" i="2"/>
  <c r="X3993" i="2"/>
  <c r="W3993" i="2"/>
  <c r="V3993" i="2"/>
  <c r="U3993" i="2"/>
  <c r="T3993" i="2"/>
  <c r="AE3992" i="2"/>
  <c r="AD3992" i="2"/>
  <c r="AC3992" i="2"/>
  <c r="AB3992" i="2"/>
  <c r="Z3992" i="2"/>
  <c r="X3992" i="2"/>
  <c r="W3992" i="2"/>
  <c r="V3992" i="2"/>
  <c r="U3992" i="2"/>
  <c r="T3992" i="2"/>
  <c r="AE3991" i="2"/>
  <c r="AD3991" i="2"/>
  <c r="AC3991" i="2"/>
  <c r="AB3991" i="2"/>
  <c r="Z3991" i="2"/>
  <c r="X3991" i="2"/>
  <c r="W3991" i="2"/>
  <c r="V3991" i="2"/>
  <c r="U3991" i="2"/>
  <c r="T3991" i="2"/>
  <c r="AE3990" i="2"/>
  <c r="AD3990" i="2"/>
  <c r="AC3990" i="2"/>
  <c r="AB3990" i="2"/>
  <c r="Z3990" i="2"/>
  <c r="X3990" i="2"/>
  <c r="W3990" i="2"/>
  <c r="V3990" i="2"/>
  <c r="U3990" i="2"/>
  <c r="T3990" i="2"/>
  <c r="AE3989" i="2"/>
  <c r="AD3989" i="2"/>
  <c r="AC3989" i="2"/>
  <c r="AB3989" i="2"/>
  <c r="Z3989" i="2"/>
  <c r="X3989" i="2"/>
  <c r="W3989" i="2"/>
  <c r="V3989" i="2"/>
  <c r="U3989" i="2"/>
  <c r="T3989" i="2"/>
  <c r="AE3988" i="2"/>
  <c r="AD3988" i="2"/>
  <c r="AC3988" i="2"/>
  <c r="AB3988" i="2"/>
  <c r="Z3988" i="2"/>
  <c r="X3988" i="2"/>
  <c r="W3988" i="2"/>
  <c r="V3988" i="2"/>
  <c r="U3988" i="2"/>
  <c r="T3988" i="2"/>
  <c r="AE3987" i="2"/>
  <c r="AD3987" i="2"/>
  <c r="AC3987" i="2"/>
  <c r="AB3987" i="2"/>
  <c r="Z3987" i="2"/>
  <c r="X3987" i="2"/>
  <c r="W3987" i="2"/>
  <c r="V3987" i="2"/>
  <c r="U3987" i="2"/>
  <c r="T3987" i="2"/>
  <c r="AE3986" i="2"/>
  <c r="AD3986" i="2"/>
  <c r="AC3986" i="2"/>
  <c r="AB3986" i="2"/>
  <c r="Z3986" i="2"/>
  <c r="X3986" i="2"/>
  <c r="W3986" i="2"/>
  <c r="V3986" i="2"/>
  <c r="U3986" i="2"/>
  <c r="T3986" i="2"/>
  <c r="AE3985" i="2"/>
  <c r="AD3985" i="2"/>
  <c r="AC3985" i="2"/>
  <c r="AB3985" i="2"/>
  <c r="Z3985" i="2"/>
  <c r="X3985" i="2"/>
  <c r="W3985" i="2"/>
  <c r="V3985" i="2"/>
  <c r="U3985" i="2"/>
  <c r="T3985" i="2"/>
  <c r="AE3984" i="2"/>
  <c r="AD3984" i="2"/>
  <c r="AC3984" i="2"/>
  <c r="AB3984" i="2"/>
  <c r="Z3984" i="2"/>
  <c r="X3984" i="2"/>
  <c r="W3984" i="2"/>
  <c r="V3984" i="2"/>
  <c r="U3984" i="2"/>
  <c r="T3984" i="2"/>
  <c r="AE3983" i="2"/>
  <c r="AD3983" i="2"/>
  <c r="AC3983" i="2"/>
  <c r="AB3983" i="2"/>
  <c r="Z3983" i="2"/>
  <c r="X3983" i="2"/>
  <c r="W3983" i="2"/>
  <c r="V3983" i="2"/>
  <c r="U3983" i="2"/>
  <c r="T3983" i="2"/>
  <c r="AE3982" i="2"/>
  <c r="AD3982" i="2"/>
  <c r="AC3982" i="2"/>
  <c r="AB3982" i="2"/>
  <c r="Z3982" i="2"/>
  <c r="X3982" i="2"/>
  <c r="W3982" i="2"/>
  <c r="V3982" i="2"/>
  <c r="U3982" i="2"/>
  <c r="T3982" i="2"/>
  <c r="AE3981" i="2"/>
  <c r="AD3981" i="2"/>
  <c r="AC3981" i="2"/>
  <c r="AB3981" i="2"/>
  <c r="Z3981" i="2"/>
  <c r="X3981" i="2"/>
  <c r="W3981" i="2"/>
  <c r="V3981" i="2"/>
  <c r="U3981" i="2"/>
  <c r="T3981" i="2"/>
  <c r="AE3980" i="2"/>
  <c r="AD3980" i="2"/>
  <c r="AC3980" i="2"/>
  <c r="AB3980" i="2"/>
  <c r="Z3980" i="2"/>
  <c r="X3980" i="2"/>
  <c r="W3980" i="2"/>
  <c r="V3980" i="2"/>
  <c r="U3980" i="2"/>
  <c r="T3980" i="2"/>
  <c r="AE3979" i="2"/>
  <c r="AD3979" i="2"/>
  <c r="AC3979" i="2"/>
  <c r="AB3979" i="2"/>
  <c r="Z3979" i="2"/>
  <c r="X3979" i="2"/>
  <c r="W3979" i="2"/>
  <c r="V3979" i="2"/>
  <c r="U3979" i="2"/>
  <c r="T3979" i="2"/>
  <c r="AE3978" i="2"/>
  <c r="AD3978" i="2"/>
  <c r="AC3978" i="2"/>
  <c r="AB3978" i="2"/>
  <c r="Z3978" i="2"/>
  <c r="X3978" i="2"/>
  <c r="W3978" i="2"/>
  <c r="V3978" i="2"/>
  <c r="U3978" i="2"/>
  <c r="T3978" i="2"/>
  <c r="AE3977" i="2"/>
  <c r="AD3977" i="2"/>
  <c r="AC3977" i="2"/>
  <c r="AB3977" i="2"/>
  <c r="Z3977" i="2"/>
  <c r="X3977" i="2"/>
  <c r="W3977" i="2"/>
  <c r="V3977" i="2"/>
  <c r="U3977" i="2"/>
  <c r="T3977" i="2"/>
  <c r="AE3976" i="2"/>
  <c r="AD3976" i="2"/>
  <c r="AC3976" i="2"/>
  <c r="AB3976" i="2"/>
  <c r="Z3976" i="2"/>
  <c r="X3976" i="2"/>
  <c r="W3976" i="2"/>
  <c r="V3976" i="2"/>
  <c r="U3976" i="2"/>
  <c r="T3976" i="2"/>
  <c r="AE3975" i="2"/>
  <c r="AD3975" i="2"/>
  <c r="AC3975" i="2"/>
  <c r="AB3975" i="2"/>
  <c r="Z3975" i="2"/>
  <c r="X3975" i="2"/>
  <c r="W3975" i="2"/>
  <c r="V3975" i="2"/>
  <c r="U3975" i="2"/>
  <c r="T3975" i="2"/>
  <c r="AE3974" i="2"/>
  <c r="AD3974" i="2"/>
  <c r="AC3974" i="2"/>
  <c r="AB3974" i="2"/>
  <c r="Z3974" i="2"/>
  <c r="X3974" i="2"/>
  <c r="W3974" i="2"/>
  <c r="V3974" i="2"/>
  <c r="U3974" i="2"/>
  <c r="T3974" i="2"/>
  <c r="AE3973" i="2"/>
  <c r="AD3973" i="2"/>
  <c r="AC3973" i="2"/>
  <c r="AB3973" i="2"/>
  <c r="Z3973" i="2"/>
  <c r="X3973" i="2"/>
  <c r="W3973" i="2"/>
  <c r="V3973" i="2"/>
  <c r="U3973" i="2"/>
  <c r="T3973" i="2"/>
  <c r="AE3972" i="2"/>
  <c r="AD3972" i="2"/>
  <c r="AC3972" i="2"/>
  <c r="AB3972" i="2"/>
  <c r="Z3972" i="2"/>
  <c r="X3972" i="2"/>
  <c r="W3972" i="2"/>
  <c r="V3972" i="2"/>
  <c r="U3972" i="2"/>
  <c r="T3972" i="2"/>
  <c r="AE3971" i="2"/>
  <c r="AD3971" i="2"/>
  <c r="AC3971" i="2"/>
  <c r="AB3971" i="2"/>
  <c r="Z3971" i="2"/>
  <c r="X3971" i="2"/>
  <c r="W3971" i="2"/>
  <c r="V3971" i="2"/>
  <c r="U3971" i="2"/>
  <c r="T3971" i="2"/>
  <c r="AE3970" i="2"/>
  <c r="AD3970" i="2"/>
  <c r="AC3970" i="2"/>
  <c r="AB3970" i="2"/>
  <c r="Z3970" i="2"/>
  <c r="X3970" i="2"/>
  <c r="W3970" i="2"/>
  <c r="V3970" i="2"/>
  <c r="U3970" i="2"/>
  <c r="T3970" i="2"/>
  <c r="AE3969" i="2"/>
  <c r="AD3969" i="2"/>
  <c r="AC3969" i="2"/>
  <c r="AB3969" i="2"/>
  <c r="Z3969" i="2"/>
  <c r="X3969" i="2"/>
  <c r="W3969" i="2"/>
  <c r="V3969" i="2"/>
  <c r="U3969" i="2"/>
  <c r="T3969" i="2"/>
  <c r="AE3968" i="2"/>
  <c r="AD3968" i="2"/>
  <c r="AC3968" i="2"/>
  <c r="AB3968" i="2"/>
  <c r="Z3968" i="2"/>
  <c r="X3968" i="2"/>
  <c r="W3968" i="2"/>
  <c r="V3968" i="2"/>
  <c r="U3968" i="2"/>
  <c r="T3968" i="2"/>
  <c r="AE3967" i="2"/>
  <c r="AD3967" i="2"/>
  <c r="AC3967" i="2"/>
  <c r="AB3967" i="2"/>
  <c r="Z3967" i="2"/>
  <c r="X3967" i="2"/>
  <c r="W3967" i="2"/>
  <c r="V3967" i="2"/>
  <c r="U3967" i="2"/>
  <c r="T3967" i="2"/>
  <c r="AE3966" i="2"/>
  <c r="AD3966" i="2"/>
  <c r="AC3966" i="2"/>
  <c r="AB3966" i="2"/>
  <c r="Z3966" i="2"/>
  <c r="X3966" i="2"/>
  <c r="W3966" i="2"/>
  <c r="V3966" i="2"/>
  <c r="U3966" i="2"/>
  <c r="T3966" i="2"/>
  <c r="AE3965" i="2"/>
  <c r="AD3965" i="2"/>
  <c r="AC3965" i="2"/>
  <c r="AB3965" i="2"/>
  <c r="Z3965" i="2"/>
  <c r="X3965" i="2"/>
  <c r="W3965" i="2"/>
  <c r="V3965" i="2"/>
  <c r="U3965" i="2"/>
  <c r="T3965" i="2"/>
  <c r="AE3964" i="2"/>
  <c r="AD3964" i="2"/>
  <c r="AC3964" i="2"/>
  <c r="AB3964" i="2"/>
  <c r="Z3964" i="2"/>
  <c r="X3964" i="2"/>
  <c r="W3964" i="2"/>
  <c r="V3964" i="2"/>
  <c r="U3964" i="2"/>
  <c r="T3964" i="2"/>
  <c r="AE3963" i="2"/>
  <c r="AD3963" i="2"/>
  <c r="AC3963" i="2"/>
  <c r="AB3963" i="2"/>
  <c r="Z3963" i="2"/>
  <c r="X3963" i="2"/>
  <c r="W3963" i="2"/>
  <c r="V3963" i="2"/>
  <c r="U3963" i="2"/>
  <c r="T3963" i="2"/>
  <c r="AE3962" i="2"/>
  <c r="AD3962" i="2"/>
  <c r="AC3962" i="2"/>
  <c r="AB3962" i="2"/>
  <c r="Z3962" i="2"/>
  <c r="X3962" i="2"/>
  <c r="W3962" i="2"/>
  <c r="V3962" i="2"/>
  <c r="U3962" i="2"/>
  <c r="T3962" i="2"/>
  <c r="AE3961" i="2"/>
  <c r="AD3961" i="2"/>
  <c r="AC3961" i="2"/>
  <c r="AB3961" i="2"/>
  <c r="Z3961" i="2"/>
  <c r="X3961" i="2"/>
  <c r="W3961" i="2"/>
  <c r="V3961" i="2"/>
  <c r="U3961" i="2"/>
  <c r="T3961" i="2"/>
  <c r="AE3960" i="2"/>
  <c r="AD3960" i="2"/>
  <c r="AC3960" i="2"/>
  <c r="AB3960" i="2"/>
  <c r="Z3960" i="2"/>
  <c r="X3960" i="2"/>
  <c r="W3960" i="2"/>
  <c r="V3960" i="2"/>
  <c r="U3960" i="2"/>
  <c r="T3960" i="2"/>
  <c r="AE3959" i="2"/>
  <c r="AD3959" i="2"/>
  <c r="AC3959" i="2"/>
  <c r="AB3959" i="2"/>
  <c r="Z3959" i="2"/>
  <c r="X3959" i="2"/>
  <c r="W3959" i="2"/>
  <c r="V3959" i="2"/>
  <c r="U3959" i="2"/>
  <c r="T3959" i="2"/>
  <c r="AE3958" i="2"/>
  <c r="AD3958" i="2"/>
  <c r="AC3958" i="2"/>
  <c r="AB3958" i="2"/>
  <c r="Z3958" i="2"/>
  <c r="X3958" i="2"/>
  <c r="W3958" i="2"/>
  <c r="V3958" i="2"/>
  <c r="U3958" i="2"/>
  <c r="T3958" i="2"/>
  <c r="AE3957" i="2"/>
  <c r="AD3957" i="2"/>
  <c r="AC3957" i="2"/>
  <c r="AB3957" i="2"/>
  <c r="Z3957" i="2"/>
  <c r="X3957" i="2"/>
  <c r="W3957" i="2"/>
  <c r="V3957" i="2"/>
  <c r="U3957" i="2"/>
  <c r="T3957" i="2"/>
  <c r="AE3956" i="2"/>
  <c r="AD3956" i="2"/>
  <c r="AC3956" i="2"/>
  <c r="AB3956" i="2"/>
  <c r="Z3956" i="2"/>
  <c r="X3956" i="2"/>
  <c r="W3956" i="2"/>
  <c r="V3956" i="2"/>
  <c r="U3956" i="2"/>
  <c r="T3956" i="2"/>
  <c r="AE3955" i="2"/>
  <c r="AD3955" i="2"/>
  <c r="AC3955" i="2"/>
  <c r="AB3955" i="2"/>
  <c r="Z3955" i="2"/>
  <c r="X3955" i="2"/>
  <c r="W3955" i="2"/>
  <c r="V3955" i="2"/>
  <c r="U3955" i="2"/>
  <c r="T3955" i="2"/>
  <c r="AE3954" i="2"/>
  <c r="AD3954" i="2"/>
  <c r="AC3954" i="2"/>
  <c r="AB3954" i="2"/>
  <c r="Z3954" i="2"/>
  <c r="X3954" i="2"/>
  <c r="W3954" i="2"/>
  <c r="V3954" i="2"/>
  <c r="U3954" i="2"/>
  <c r="T3954" i="2"/>
  <c r="AE3953" i="2"/>
  <c r="AD3953" i="2"/>
  <c r="AC3953" i="2"/>
  <c r="AB3953" i="2"/>
  <c r="Z3953" i="2"/>
  <c r="X3953" i="2"/>
  <c r="W3953" i="2"/>
  <c r="V3953" i="2"/>
  <c r="U3953" i="2"/>
  <c r="T3953" i="2"/>
  <c r="AE3952" i="2"/>
  <c r="AD3952" i="2"/>
  <c r="AC3952" i="2"/>
  <c r="AB3952" i="2"/>
  <c r="Z3952" i="2"/>
  <c r="X3952" i="2"/>
  <c r="W3952" i="2"/>
  <c r="V3952" i="2"/>
  <c r="U3952" i="2"/>
  <c r="T3952" i="2"/>
  <c r="AE3951" i="2"/>
  <c r="AD3951" i="2"/>
  <c r="AC3951" i="2"/>
  <c r="AB3951" i="2"/>
  <c r="Z3951" i="2"/>
  <c r="X3951" i="2"/>
  <c r="W3951" i="2"/>
  <c r="V3951" i="2"/>
  <c r="U3951" i="2"/>
  <c r="T3951" i="2"/>
  <c r="AE3950" i="2"/>
  <c r="AD3950" i="2"/>
  <c r="AC3950" i="2"/>
  <c r="AB3950" i="2"/>
  <c r="Z3950" i="2"/>
  <c r="X3950" i="2"/>
  <c r="W3950" i="2"/>
  <c r="V3950" i="2"/>
  <c r="U3950" i="2"/>
  <c r="T3950" i="2"/>
  <c r="AE3949" i="2"/>
  <c r="AD3949" i="2"/>
  <c r="AC3949" i="2"/>
  <c r="AB3949" i="2"/>
  <c r="Z3949" i="2"/>
  <c r="X3949" i="2"/>
  <c r="W3949" i="2"/>
  <c r="V3949" i="2"/>
  <c r="U3949" i="2"/>
  <c r="T3949" i="2"/>
  <c r="AE3948" i="2"/>
  <c r="AD3948" i="2"/>
  <c r="AC3948" i="2"/>
  <c r="AB3948" i="2"/>
  <c r="Z3948" i="2"/>
  <c r="X3948" i="2"/>
  <c r="W3948" i="2"/>
  <c r="V3948" i="2"/>
  <c r="U3948" i="2"/>
  <c r="T3948" i="2"/>
  <c r="AE3947" i="2"/>
  <c r="AD3947" i="2"/>
  <c r="AC3947" i="2"/>
  <c r="AB3947" i="2"/>
  <c r="Z3947" i="2"/>
  <c r="X3947" i="2"/>
  <c r="W3947" i="2"/>
  <c r="V3947" i="2"/>
  <c r="U3947" i="2"/>
  <c r="T3947" i="2"/>
  <c r="AE3946" i="2"/>
  <c r="AD3946" i="2"/>
  <c r="AC3946" i="2"/>
  <c r="AB3946" i="2"/>
  <c r="Z3946" i="2"/>
  <c r="X3946" i="2"/>
  <c r="W3946" i="2"/>
  <c r="V3946" i="2"/>
  <c r="U3946" i="2"/>
  <c r="T3946" i="2"/>
  <c r="AE3945" i="2"/>
  <c r="AD3945" i="2"/>
  <c r="AC3945" i="2"/>
  <c r="AB3945" i="2"/>
  <c r="Z3945" i="2"/>
  <c r="X3945" i="2"/>
  <c r="W3945" i="2"/>
  <c r="V3945" i="2"/>
  <c r="U3945" i="2"/>
  <c r="T3945" i="2"/>
  <c r="AE3944" i="2"/>
  <c r="AD3944" i="2"/>
  <c r="AC3944" i="2"/>
  <c r="AB3944" i="2"/>
  <c r="Z3944" i="2"/>
  <c r="X3944" i="2"/>
  <c r="W3944" i="2"/>
  <c r="V3944" i="2"/>
  <c r="U3944" i="2"/>
  <c r="T3944" i="2"/>
  <c r="AE3943" i="2"/>
  <c r="AD3943" i="2"/>
  <c r="AC3943" i="2"/>
  <c r="AB3943" i="2"/>
  <c r="Z3943" i="2"/>
  <c r="X3943" i="2"/>
  <c r="W3943" i="2"/>
  <c r="V3943" i="2"/>
  <c r="U3943" i="2"/>
  <c r="T3943" i="2"/>
  <c r="AE3942" i="2"/>
  <c r="AD3942" i="2"/>
  <c r="AC3942" i="2"/>
  <c r="AB3942" i="2"/>
  <c r="Z3942" i="2"/>
  <c r="X3942" i="2"/>
  <c r="W3942" i="2"/>
  <c r="V3942" i="2"/>
  <c r="U3942" i="2"/>
  <c r="T3942" i="2"/>
  <c r="AE3941" i="2"/>
  <c r="AD3941" i="2"/>
  <c r="AC3941" i="2"/>
  <c r="AB3941" i="2"/>
  <c r="Z3941" i="2"/>
  <c r="X3941" i="2"/>
  <c r="W3941" i="2"/>
  <c r="V3941" i="2"/>
  <c r="U3941" i="2"/>
  <c r="T3941" i="2"/>
  <c r="AE3940" i="2"/>
  <c r="AD3940" i="2"/>
  <c r="AC3940" i="2"/>
  <c r="AB3940" i="2"/>
  <c r="Z3940" i="2"/>
  <c r="X3940" i="2"/>
  <c r="W3940" i="2"/>
  <c r="V3940" i="2"/>
  <c r="U3940" i="2"/>
  <c r="T3940" i="2"/>
  <c r="AE3939" i="2"/>
  <c r="AD3939" i="2"/>
  <c r="AC3939" i="2"/>
  <c r="AB3939" i="2"/>
  <c r="Z3939" i="2"/>
  <c r="X3939" i="2"/>
  <c r="W3939" i="2"/>
  <c r="V3939" i="2"/>
  <c r="U3939" i="2"/>
  <c r="T3939" i="2"/>
  <c r="AE3938" i="2"/>
  <c r="AD3938" i="2"/>
  <c r="AC3938" i="2"/>
  <c r="AB3938" i="2"/>
  <c r="Z3938" i="2"/>
  <c r="X3938" i="2"/>
  <c r="W3938" i="2"/>
  <c r="V3938" i="2"/>
  <c r="U3938" i="2"/>
  <c r="T3938" i="2"/>
  <c r="AE3937" i="2"/>
  <c r="AD3937" i="2"/>
  <c r="AC3937" i="2"/>
  <c r="AB3937" i="2"/>
  <c r="Z3937" i="2"/>
  <c r="X3937" i="2"/>
  <c r="W3937" i="2"/>
  <c r="V3937" i="2"/>
  <c r="U3937" i="2"/>
  <c r="T3937" i="2"/>
  <c r="AE3936" i="2"/>
  <c r="AD3936" i="2"/>
  <c r="AC3936" i="2"/>
  <c r="AB3936" i="2"/>
  <c r="Z3936" i="2"/>
  <c r="X3936" i="2"/>
  <c r="W3936" i="2"/>
  <c r="V3936" i="2"/>
  <c r="U3936" i="2"/>
  <c r="T3936" i="2"/>
  <c r="AE3935" i="2"/>
  <c r="AD3935" i="2"/>
  <c r="AC3935" i="2"/>
  <c r="AB3935" i="2"/>
  <c r="Z3935" i="2"/>
  <c r="X3935" i="2"/>
  <c r="W3935" i="2"/>
  <c r="V3935" i="2"/>
  <c r="U3935" i="2"/>
  <c r="T3935" i="2"/>
  <c r="AE3934" i="2"/>
  <c r="AD3934" i="2"/>
  <c r="AC3934" i="2"/>
  <c r="AB3934" i="2"/>
  <c r="Z3934" i="2"/>
  <c r="X3934" i="2"/>
  <c r="W3934" i="2"/>
  <c r="V3934" i="2"/>
  <c r="U3934" i="2"/>
  <c r="T3934" i="2"/>
  <c r="AE3933" i="2"/>
  <c r="AD3933" i="2"/>
  <c r="AC3933" i="2"/>
  <c r="AB3933" i="2"/>
  <c r="Z3933" i="2"/>
  <c r="X3933" i="2"/>
  <c r="W3933" i="2"/>
  <c r="V3933" i="2"/>
  <c r="U3933" i="2"/>
  <c r="T3933" i="2"/>
  <c r="AE3932" i="2"/>
  <c r="AD3932" i="2"/>
  <c r="AC3932" i="2"/>
  <c r="AB3932" i="2"/>
  <c r="Z3932" i="2"/>
  <c r="X3932" i="2"/>
  <c r="W3932" i="2"/>
  <c r="V3932" i="2"/>
  <c r="U3932" i="2"/>
  <c r="T3932" i="2"/>
  <c r="AE3931" i="2"/>
  <c r="AD3931" i="2"/>
  <c r="AC3931" i="2"/>
  <c r="AB3931" i="2"/>
  <c r="Z3931" i="2"/>
  <c r="X3931" i="2"/>
  <c r="W3931" i="2"/>
  <c r="V3931" i="2"/>
  <c r="U3931" i="2"/>
  <c r="T3931" i="2"/>
  <c r="AE3930" i="2"/>
  <c r="AD3930" i="2"/>
  <c r="AC3930" i="2"/>
  <c r="AB3930" i="2"/>
  <c r="Z3930" i="2"/>
  <c r="X3930" i="2"/>
  <c r="W3930" i="2"/>
  <c r="V3930" i="2"/>
  <c r="U3930" i="2"/>
  <c r="T3930" i="2"/>
  <c r="AE3929" i="2"/>
  <c r="AD3929" i="2"/>
  <c r="AC3929" i="2"/>
  <c r="AB3929" i="2"/>
  <c r="Z3929" i="2"/>
  <c r="X3929" i="2"/>
  <c r="W3929" i="2"/>
  <c r="V3929" i="2"/>
  <c r="U3929" i="2"/>
  <c r="T3929" i="2"/>
  <c r="AE3928" i="2"/>
  <c r="AD3928" i="2"/>
  <c r="AC3928" i="2"/>
  <c r="AB3928" i="2"/>
  <c r="Z3928" i="2"/>
  <c r="X3928" i="2"/>
  <c r="W3928" i="2"/>
  <c r="V3928" i="2"/>
  <c r="U3928" i="2"/>
  <c r="T3928" i="2"/>
  <c r="AE3927" i="2"/>
  <c r="AD3927" i="2"/>
  <c r="AC3927" i="2"/>
  <c r="AB3927" i="2"/>
  <c r="Z3927" i="2"/>
  <c r="X3927" i="2"/>
  <c r="W3927" i="2"/>
  <c r="V3927" i="2"/>
  <c r="U3927" i="2"/>
  <c r="T3927" i="2"/>
  <c r="AE3926" i="2"/>
  <c r="AD3926" i="2"/>
  <c r="AC3926" i="2"/>
  <c r="AB3926" i="2"/>
  <c r="Z3926" i="2"/>
  <c r="X3926" i="2"/>
  <c r="W3926" i="2"/>
  <c r="V3926" i="2"/>
  <c r="U3926" i="2"/>
  <c r="T3926" i="2"/>
  <c r="AE3925" i="2"/>
  <c r="AD3925" i="2"/>
  <c r="AC3925" i="2"/>
  <c r="AB3925" i="2"/>
  <c r="Z3925" i="2"/>
  <c r="X3925" i="2"/>
  <c r="W3925" i="2"/>
  <c r="V3925" i="2"/>
  <c r="U3925" i="2"/>
  <c r="T3925" i="2"/>
  <c r="AE3924" i="2"/>
  <c r="AD3924" i="2"/>
  <c r="AC3924" i="2"/>
  <c r="AB3924" i="2"/>
  <c r="Z3924" i="2"/>
  <c r="X3924" i="2"/>
  <c r="W3924" i="2"/>
  <c r="V3924" i="2"/>
  <c r="U3924" i="2"/>
  <c r="T3924" i="2"/>
  <c r="AE3923" i="2"/>
  <c r="AD3923" i="2"/>
  <c r="AC3923" i="2"/>
  <c r="AB3923" i="2"/>
  <c r="Z3923" i="2"/>
  <c r="X3923" i="2"/>
  <c r="W3923" i="2"/>
  <c r="V3923" i="2"/>
  <c r="U3923" i="2"/>
  <c r="T3923" i="2"/>
  <c r="AE3922" i="2"/>
  <c r="AD3922" i="2"/>
  <c r="AC3922" i="2"/>
  <c r="AB3922" i="2"/>
  <c r="Z3922" i="2"/>
  <c r="X3922" i="2"/>
  <c r="W3922" i="2"/>
  <c r="V3922" i="2"/>
  <c r="U3922" i="2"/>
  <c r="T3922" i="2"/>
  <c r="AE3921" i="2"/>
  <c r="AD3921" i="2"/>
  <c r="AC3921" i="2"/>
  <c r="AB3921" i="2"/>
  <c r="Z3921" i="2"/>
  <c r="X3921" i="2"/>
  <c r="W3921" i="2"/>
  <c r="V3921" i="2"/>
  <c r="U3921" i="2"/>
  <c r="T3921" i="2"/>
  <c r="AE3920" i="2"/>
  <c r="AD3920" i="2"/>
  <c r="AC3920" i="2"/>
  <c r="AB3920" i="2"/>
  <c r="Z3920" i="2"/>
  <c r="X3920" i="2"/>
  <c r="W3920" i="2"/>
  <c r="V3920" i="2"/>
  <c r="U3920" i="2"/>
  <c r="T3920" i="2"/>
  <c r="AE3919" i="2"/>
  <c r="AD3919" i="2"/>
  <c r="AC3919" i="2"/>
  <c r="AB3919" i="2"/>
  <c r="Z3919" i="2"/>
  <c r="X3919" i="2"/>
  <c r="W3919" i="2"/>
  <c r="V3919" i="2"/>
  <c r="U3919" i="2"/>
  <c r="T3919" i="2"/>
  <c r="AE3918" i="2"/>
  <c r="AD3918" i="2"/>
  <c r="AC3918" i="2"/>
  <c r="AB3918" i="2"/>
  <c r="Z3918" i="2"/>
  <c r="X3918" i="2"/>
  <c r="W3918" i="2"/>
  <c r="V3918" i="2"/>
  <c r="U3918" i="2"/>
  <c r="T3918" i="2"/>
  <c r="AE3917" i="2"/>
  <c r="AD3917" i="2"/>
  <c r="AC3917" i="2"/>
  <c r="AB3917" i="2"/>
  <c r="Z3917" i="2"/>
  <c r="X3917" i="2"/>
  <c r="W3917" i="2"/>
  <c r="V3917" i="2"/>
  <c r="U3917" i="2"/>
  <c r="T3917" i="2"/>
  <c r="AE3916" i="2"/>
  <c r="AD3916" i="2"/>
  <c r="AC3916" i="2"/>
  <c r="AB3916" i="2"/>
  <c r="Z3916" i="2"/>
  <c r="X3916" i="2"/>
  <c r="W3916" i="2"/>
  <c r="V3916" i="2"/>
  <c r="U3916" i="2"/>
  <c r="T3916" i="2"/>
  <c r="AE3915" i="2"/>
  <c r="AD3915" i="2"/>
  <c r="AC3915" i="2"/>
  <c r="AB3915" i="2"/>
  <c r="Z3915" i="2"/>
  <c r="X3915" i="2"/>
  <c r="W3915" i="2"/>
  <c r="V3915" i="2"/>
  <c r="U3915" i="2"/>
  <c r="T3915" i="2"/>
  <c r="AE3914" i="2"/>
  <c r="AD3914" i="2"/>
  <c r="AC3914" i="2"/>
  <c r="AB3914" i="2"/>
  <c r="Z3914" i="2"/>
  <c r="X3914" i="2"/>
  <c r="W3914" i="2"/>
  <c r="V3914" i="2"/>
  <c r="U3914" i="2"/>
  <c r="T3914" i="2"/>
  <c r="AE3913" i="2"/>
  <c r="AD3913" i="2"/>
  <c r="AC3913" i="2"/>
  <c r="AB3913" i="2"/>
  <c r="Z3913" i="2"/>
  <c r="X3913" i="2"/>
  <c r="W3913" i="2"/>
  <c r="V3913" i="2"/>
  <c r="U3913" i="2"/>
  <c r="T3913" i="2"/>
  <c r="AE3912" i="2"/>
  <c r="AD3912" i="2"/>
  <c r="AC3912" i="2"/>
  <c r="AB3912" i="2"/>
  <c r="Z3912" i="2"/>
  <c r="X3912" i="2"/>
  <c r="W3912" i="2"/>
  <c r="V3912" i="2"/>
  <c r="U3912" i="2"/>
  <c r="T3912" i="2"/>
  <c r="AE3911" i="2"/>
  <c r="AD3911" i="2"/>
  <c r="AC3911" i="2"/>
  <c r="AB3911" i="2"/>
  <c r="Z3911" i="2"/>
  <c r="X3911" i="2"/>
  <c r="W3911" i="2"/>
  <c r="V3911" i="2"/>
  <c r="U3911" i="2"/>
  <c r="T3911" i="2"/>
  <c r="AE3910" i="2"/>
  <c r="AD3910" i="2"/>
  <c r="AC3910" i="2"/>
  <c r="AB3910" i="2"/>
  <c r="Z3910" i="2"/>
  <c r="X3910" i="2"/>
  <c r="W3910" i="2"/>
  <c r="V3910" i="2"/>
  <c r="U3910" i="2"/>
  <c r="T3910" i="2"/>
  <c r="AE3909" i="2"/>
  <c r="AD3909" i="2"/>
  <c r="AC3909" i="2"/>
  <c r="AB3909" i="2"/>
  <c r="Z3909" i="2"/>
  <c r="X3909" i="2"/>
  <c r="W3909" i="2"/>
  <c r="V3909" i="2"/>
  <c r="U3909" i="2"/>
  <c r="T3909" i="2"/>
  <c r="AE3908" i="2"/>
  <c r="AD3908" i="2"/>
  <c r="AC3908" i="2"/>
  <c r="AB3908" i="2"/>
  <c r="Z3908" i="2"/>
  <c r="X3908" i="2"/>
  <c r="W3908" i="2"/>
  <c r="V3908" i="2"/>
  <c r="U3908" i="2"/>
  <c r="T3908" i="2"/>
  <c r="AE3907" i="2"/>
  <c r="AD3907" i="2"/>
  <c r="AC3907" i="2"/>
  <c r="AB3907" i="2"/>
  <c r="Z3907" i="2"/>
  <c r="X3907" i="2"/>
  <c r="W3907" i="2"/>
  <c r="V3907" i="2"/>
  <c r="U3907" i="2"/>
  <c r="T3907" i="2"/>
  <c r="AE3906" i="2"/>
  <c r="AD3906" i="2"/>
  <c r="AC3906" i="2"/>
  <c r="AB3906" i="2"/>
  <c r="Z3906" i="2"/>
  <c r="X3906" i="2"/>
  <c r="W3906" i="2"/>
  <c r="V3906" i="2"/>
  <c r="U3906" i="2"/>
  <c r="T3906" i="2"/>
  <c r="AE3905" i="2"/>
  <c r="AD3905" i="2"/>
  <c r="AC3905" i="2"/>
  <c r="AB3905" i="2"/>
  <c r="Z3905" i="2"/>
  <c r="X3905" i="2"/>
  <c r="W3905" i="2"/>
  <c r="V3905" i="2"/>
  <c r="U3905" i="2"/>
  <c r="T3905" i="2"/>
  <c r="AE3904" i="2"/>
  <c r="AD3904" i="2"/>
  <c r="AC3904" i="2"/>
  <c r="AB3904" i="2"/>
  <c r="Z3904" i="2"/>
  <c r="X3904" i="2"/>
  <c r="W3904" i="2"/>
  <c r="V3904" i="2"/>
  <c r="U3904" i="2"/>
  <c r="T3904" i="2"/>
  <c r="AE3903" i="2"/>
  <c r="AD3903" i="2"/>
  <c r="AC3903" i="2"/>
  <c r="AB3903" i="2"/>
  <c r="Z3903" i="2"/>
  <c r="X3903" i="2"/>
  <c r="W3903" i="2"/>
  <c r="V3903" i="2"/>
  <c r="U3903" i="2"/>
  <c r="T3903" i="2"/>
  <c r="AE3902" i="2"/>
  <c r="AD3902" i="2"/>
  <c r="AC3902" i="2"/>
  <c r="AB3902" i="2"/>
  <c r="Z3902" i="2"/>
  <c r="X3902" i="2"/>
  <c r="W3902" i="2"/>
  <c r="V3902" i="2"/>
  <c r="U3902" i="2"/>
  <c r="T3902" i="2"/>
  <c r="AE3901" i="2"/>
  <c r="AD3901" i="2"/>
  <c r="AC3901" i="2"/>
  <c r="AB3901" i="2"/>
  <c r="Z3901" i="2"/>
  <c r="X3901" i="2"/>
  <c r="W3901" i="2"/>
  <c r="V3901" i="2"/>
  <c r="U3901" i="2"/>
  <c r="T3901" i="2"/>
  <c r="AE3900" i="2"/>
  <c r="AD3900" i="2"/>
  <c r="AC3900" i="2"/>
  <c r="AB3900" i="2"/>
  <c r="Z3900" i="2"/>
  <c r="X3900" i="2"/>
  <c r="W3900" i="2"/>
  <c r="V3900" i="2"/>
  <c r="U3900" i="2"/>
  <c r="T3900" i="2"/>
  <c r="AE3899" i="2"/>
  <c r="AD3899" i="2"/>
  <c r="AC3899" i="2"/>
  <c r="AB3899" i="2"/>
  <c r="Z3899" i="2"/>
  <c r="X3899" i="2"/>
  <c r="W3899" i="2"/>
  <c r="V3899" i="2"/>
  <c r="U3899" i="2"/>
  <c r="T3899" i="2"/>
  <c r="AE3898" i="2"/>
  <c r="AD3898" i="2"/>
  <c r="AC3898" i="2"/>
  <c r="AB3898" i="2"/>
  <c r="Z3898" i="2"/>
  <c r="X3898" i="2"/>
  <c r="W3898" i="2"/>
  <c r="V3898" i="2"/>
  <c r="U3898" i="2"/>
  <c r="T3898" i="2"/>
  <c r="AE3897" i="2"/>
  <c r="AD3897" i="2"/>
  <c r="AC3897" i="2"/>
  <c r="AB3897" i="2"/>
  <c r="Z3897" i="2"/>
  <c r="X3897" i="2"/>
  <c r="W3897" i="2"/>
  <c r="V3897" i="2"/>
  <c r="U3897" i="2"/>
  <c r="T3897" i="2"/>
  <c r="AE3896" i="2"/>
  <c r="AD3896" i="2"/>
  <c r="AC3896" i="2"/>
  <c r="AB3896" i="2"/>
  <c r="Z3896" i="2"/>
  <c r="X3896" i="2"/>
  <c r="W3896" i="2"/>
  <c r="V3896" i="2"/>
  <c r="U3896" i="2"/>
  <c r="T3896" i="2"/>
  <c r="AE3895" i="2"/>
  <c r="AD3895" i="2"/>
  <c r="AC3895" i="2"/>
  <c r="AB3895" i="2"/>
  <c r="Z3895" i="2"/>
  <c r="X3895" i="2"/>
  <c r="W3895" i="2"/>
  <c r="V3895" i="2"/>
  <c r="U3895" i="2"/>
  <c r="T3895" i="2"/>
  <c r="AE3894" i="2"/>
  <c r="AD3894" i="2"/>
  <c r="AC3894" i="2"/>
  <c r="AB3894" i="2"/>
  <c r="Z3894" i="2"/>
  <c r="X3894" i="2"/>
  <c r="W3894" i="2"/>
  <c r="V3894" i="2"/>
  <c r="U3894" i="2"/>
  <c r="T3894" i="2"/>
  <c r="AE3893" i="2"/>
  <c r="AD3893" i="2"/>
  <c r="AC3893" i="2"/>
  <c r="AB3893" i="2"/>
  <c r="Z3893" i="2"/>
  <c r="X3893" i="2"/>
  <c r="W3893" i="2"/>
  <c r="V3893" i="2"/>
  <c r="U3893" i="2"/>
  <c r="T3893" i="2"/>
  <c r="AE3892" i="2"/>
  <c r="AD3892" i="2"/>
  <c r="AC3892" i="2"/>
  <c r="AB3892" i="2"/>
  <c r="Z3892" i="2"/>
  <c r="X3892" i="2"/>
  <c r="W3892" i="2"/>
  <c r="V3892" i="2"/>
  <c r="U3892" i="2"/>
  <c r="T3892" i="2"/>
  <c r="AE3891" i="2"/>
  <c r="AD3891" i="2"/>
  <c r="AC3891" i="2"/>
  <c r="AB3891" i="2"/>
  <c r="Z3891" i="2"/>
  <c r="X3891" i="2"/>
  <c r="W3891" i="2"/>
  <c r="V3891" i="2"/>
  <c r="U3891" i="2"/>
  <c r="T3891" i="2"/>
  <c r="AE3890" i="2"/>
  <c r="AD3890" i="2"/>
  <c r="AC3890" i="2"/>
  <c r="AB3890" i="2"/>
  <c r="Z3890" i="2"/>
  <c r="X3890" i="2"/>
  <c r="W3890" i="2"/>
  <c r="V3890" i="2"/>
  <c r="U3890" i="2"/>
  <c r="T3890" i="2"/>
  <c r="AE3889" i="2"/>
  <c r="AD3889" i="2"/>
  <c r="AC3889" i="2"/>
  <c r="AB3889" i="2"/>
  <c r="Z3889" i="2"/>
  <c r="X3889" i="2"/>
  <c r="W3889" i="2"/>
  <c r="V3889" i="2"/>
  <c r="U3889" i="2"/>
  <c r="T3889" i="2"/>
  <c r="AE3888" i="2"/>
  <c r="AD3888" i="2"/>
  <c r="AC3888" i="2"/>
  <c r="AB3888" i="2"/>
  <c r="Z3888" i="2"/>
  <c r="X3888" i="2"/>
  <c r="W3888" i="2"/>
  <c r="V3888" i="2"/>
  <c r="U3888" i="2"/>
  <c r="T3888" i="2"/>
  <c r="AE3887" i="2"/>
  <c r="AD3887" i="2"/>
  <c r="AC3887" i="2"/>
  <c r="AB3887" i="2"/>
  <c r="Z3887" i="2"/>
  <c r="X3887" i="2"/>
  <c r="W3887" i="2"/>
  <c r="V3887" i="2"/>
  <c r="U3887" i="2"/>
  <c r="T3887" i="2"/>
  <c r="AE3886" i="2"/>
  <c r="AD3886" i="2"/>
  <c r="AC3886" i="2"/>
  <c r="AB3886" i="2"/>
  <c r="Z3886" i="2"/>
  <c r="X3886" i="2"/>
  <c r="W3886" i="2"/>
  <c r="V3886" i="2"/>
  <c r="U3886" i="2"/>
  <c r="T3886" i="2"/>
  <c r="AE3885" i="2"/>
  <c r="AD3885" i="2"/>
  <c r="AC3885" i="2"/>
  <c r="AB3885" i="2"/>
  <c r="Z3885" i="2"/>
  <c r="X3885" i="2"/>
  <c r="W3885" i="2"/>
  <c r="V3885" i="2"/>
  <c r="U3885" i="2"/>
  <c r="T3885" i="2"/>
  <c r="AE3884" i="2"/>
  <c r="AD3884" i="2"/>
  <c r="AC3884" i="2"/>
  <c r="AB3884" i="2"/>
  <c r="Z3884" i="2"/>
  <c r="X3884" i="2"/>
  <c r="W3884" i="2"/>
  <c r="V3884" i="2"/>
  <c r="U3884" i="2"/>
  <c r="T3884" i="2"/>
  <c r="AE3883" i="2"/>
  <c r="AD3883" i="2"/>
  <c r="AC3883" i="2"/>
  <c r="AB3883" i="2"/>
  <c r="Z3883" i="2"/>
  <c r="X3883" i="2"/>
  <c r="W3883" i="2"/>
  <c r="V3883" i="2"/>
  <c r="U3883" i="2"/>
  <c r="T3883" i="2"/>
  <c r="AE3882" i="2"/>
  <c r="AD3882" i="2"/>
  <c r="AC3882" i="2"/>
  <c r="AB3882" i="2"/>
  <c r="Z3882" i="2"/>
  <c r="X3882" i="2"/>
  <c r="W3882" i="2"/>
  <c r="V3882" i="2"/>
  <c r="U3882" i="2"/>
  <c r="T3882" i="2"/>
  <c r="AE3881" i="2"/>
  <c r="AD3881" i="2"/>
  <c r="AC3881" i="2"/>
  <c r="AB3881" i="2"/>
  <c r="Z3881" i="2"/>
  <c r="X3881" i="2"/>
  <c r="W3881" i="2"/>
  <c r="V3881" i="2"/>
  <c r="U3881" i="2"/>
  <c r="T3881" i="2"/>
  <c r="AE3880" i="2"/>
  <c r="AD3880" i="2"/>
  <c r="AC3880" i="2"/>
  <c r="AB3880" i="2"/>
  <c r="Z3880" i="2"/>
  <c r="X3880" i="2"/>
  <c r="W3880" i="2"/>
  <c r="V3880" i="2"/>
  <c r="U3880" i="2"/>
  <c r="T3880" i="2"/>
  <c r="AE3879" i="2"/>
  <c r="AD3879" i="2"/>
  <c r="AC3879" i="2"/>
  <c r="AB3879" i="2"/>
  <c r="Z3879" i="2"/>
  <c r="X3879" i="2"/>
  <c r="W3879" i="2"/>
  <c r="V3879" i="2"/>
  <c r="U3879" i="2"/>
  <c r="T3879" i="2"/>
  <c r="AE3878" i="2"/>
  <c r="AD3878" i="2"/>
  <c r="AC3878" i="2"/>
  <c r="AB3878" i="2"/>
  <c r="Z3878" i="2"/>
  <c r="X3878" i="2"/>
  <c r="W3878" i="2"/>
  <c r="V3878" i="2"/>
  <c r="U3878" i="2"/>
  <c r="T3878" i="2"/>
  <c r="AE3877" i="2"/>
  <c r="AD3877" i="2"/>
  <c r="AC3877" i="2"/>
  <c r="AB3877" i="2"/>
  <c r="Z3877" i="2"/>
  <c r="X3877" i="2"/>
  <c r="W3877" i="2"/>
  <c r="V3877" i="2"/>
  <c r="U3877" i="2"/>
  <c r="T3877" i="2"/>
  <c r="AE3876" i="2"/>
  <c r="AD3876" i="2"/>
  <c r="AC3876" i="2"/>
  <c r="AB3876" i="2"/>
  <c r="Z3876" i="2"/>
  <c r="X3876" i="2"/>
  <c r="W3876" i="2"/>
  <c r="V3876" i="2"/>
  <c r="U3876" i="2"/>
  <c r="T3876" i="2"/>
  <c r="AE3875" i="2"/>
  <c r="AD3875" i="2"/>
  <c r="AC3875" i="2"/>
  <c r="AB3875" i="2"/>
  <c r="Z3875" i="2"/>
  <c r="X3875" i="2"/>
  <c r="W3875" i="2"/>
  <c r="V3875" i="2"/>
  <c r="U3875" i="2"/>
  <c r="T3875" i="2"/>
  <c r="AE3874" i="2"/>
  <c r="AD3874" i="2"/>
  <c r="AC3874" i="2"/>
  <c r="AB3874" i="2"/>
  <c r="Z3874" i="2"/>
  <c r="X3874" i="2"/>
  <c r="W3874" i="2"/>
  <c r="V3874" i="2"/>
  <c r="U3874" i="2"/>
  <c r="T3874" i="2"/>
  <c r="AE3873" i="2"/>
  <c r="AD3873" i="2"/>
  <c r="AC3873" i="2"/>
  <c r="AB3873" i="2"/>
  <c r="Z3873" i="2"/>
  <c r="X3873" i="2"/>
  <c r="W3873" i="2"/>
  <c r="V3873" i="2"/>
  <c r="U3873" i="2"/>
  <c r="T3873" i="2"/>
  <c r="AE3872" i="2"/>
  <c r="AD3872" i="2"/>
  <c r="AC3872" i="2"/>
  <c r="AB3872" i="2"/>
  <c r="Z3872" i="2"/>
  <c r="X3872" i="2"/>
  <c r="W3872" i="2"/>
  <c r="V3872" i="2"/>
  <c r="U3872" i="2"/>
  <c r="T3872" i="2"/>
  <c r="AE3871" i="2"/>
  <c r="AD3871" i="2"/>
  <c r="AC3871" i="2"/>
  <c r="AB3871" i="2"/>
  <c r="Z3871" i="2"/>
  <c r="X3871" i="2"/>
  <c r="W3871" i="2"/>
  <c r="V3871" i="2"/>
  <c r="U3871" i="2"/>
  <c r="T3871" i="2"/>
  <c r="AE3870" i="2"/>
  <c r="AD3870" i="2"/>
  <c r="AC3870" i="2"/>
  <c r="AB3870" i="2"/>
  <c r="Z3870" i="2"/>
  <c r="X3870" i="2"/>
  <c r="W3870" i="2"/>
  <c r="V3870" i="2"/>
  <c r="U3870" i="2"/>
  <c r="T3870" i="2"/>
  <c r="AE3869" i="2"/>
  <c r="AD3869" i="2"/>
  <c r="AC3869" i="2"/>
  <c r="AB3869" i="2"/>
  <c r="Z3869" i="2"/>
  <c r="X3869" i="2"/>
  <c r="W3869" i="2"/>
  <c r="V3869" i="2"/>
  <c r="U3869" i="2"/>
  <c r="T3869" i="2"/>
  <c r="AE3868" i="2"/>
  <c r="AD3868" i="2"/>
  <c r="AC3868" i="2"/>
  <c r="AB3868" i="2"/>
  <c r="Z3868" i="2"/>
  <c r="X3868" i="2"/>
  <c r="W3868" i="2"/>
  <c r="V3868" i="2"/>
  <c r="U3868" i="2"/>
  <c r="T3868" i="2"/>
  <c r="AE3867" i="2"/>
  <c r="AD3867" i="2"/>
  <c r="AC3867" i="2"/>
  <c r="AB3867" i="2"/>
  <c r="Z3867" i="2"/>
  <c r="X3867" i="2"/>
  <c r="W3867" i="2"/>
  <c r="V3867" i="2"/>
  <c r="U3867" i="2"/>
  <c r="T3867" i="2"/>
  <c r="AE3866" i="2"/>
  <c r="AD3866" i="2"/>
  <c r="AC3866" i="2"/>
  <c r="AB3866" i="2"/>
  <c r="Z3866" i="2"/>
  <c r="X3866" i="2"/>
  <c r="W3866" i="2"/>
  <c r="V3866" i="2"/>
  <c r="U3866" i="2"/>
  <c r="T3866" i="2"/>
  <c r="AE3865" i="2"/>
  <c r="AD3865" i="2"/>
  <c r="AC3865" i="2"/>
  <c r="AB3865" i="2"/>
  <c r="Z3865" i="2"/>
  <c r="X3865" i="2"/>
  <c r="W3865" i="2"/>
  <c r="V3865" i="2"/>
  <c r="U3865" i="2"/>
  <c r="T3865" i="2"/>
  <c r="AE3864" i="2"/>
  <c r="AD3864" i="2"/>
  <c r="AC3864" i="2"/>
  <c r="AB3864" i="2"/>
  <c r="Z3864" i="2"/>
  <c r="X3864" i="2"/>
  <c r="W3864" i="2"/>
  <c r="V3864" i="2"/>
  <c r="U3864" i="2"/>
  <c r="T3864" i="2"/>
  <c r="AE3863" i="2"/>
  <c r="AD3863" i="2"/>
  <c r="AC3863" i="2"/>
  <c r="AB3863" i="2"/>
  <c r="Z3863" i="2"/>
  <c r="X3863" i="2"/>
  <c r="W3863" i="2"/>
  <c r="V3863" i="2"/>
  <c r="U3863" i="2"/>
  <c r="T3863" i="2"/>
  <c r="AE3862" i="2"/>
  <c r="AD3862" i="2"/>
  <c r="AC3862" i="2"/>
  <c r="AB3862" i="2"/>
  <c r="Z3862" i="2"/>
  <c r="X3862" i="2"/>
  <c r="W3862" i="2"/>
  <c r="V3862" i="2"/>
  <c r="U3862" i="2"/>
  <c r="T3862" i="2"/>
  <c r="AE3861" i="2"/>
  <c r="AD3861" i="2"/>
  <c r="AC3861" i="2"/>
  <c r="AB3861" i="2"/>
  <c r="Z3861" i="2"/>
  <c r="X3861" i="2"/>
  <c r="W3861" i="2"/>
  <c r="V3861" i="2"/>
  <c r="U3861" i="2"/>
  <c r="T3861" i="2"/>
  <c r="AE3860" i="2"/>
  <c r="AD3860" i="2"/>
  <c r="AC3860" i="2"/>
  <c r="AB3860" i="2"/>
  <c r="Z3860" i="2"/>
  <c r="X3860" i="2"/>
  <c r="W3860" i="2"/>
  <c r="V3860" i="2"/>
  <c r="U3860" i="2"/>
  <c r="T3860" i="2"/>
  <c r="AE3859" i="2"/>
  <c r="AD3859" i="2"/>
  <c r="AC3859" i="2"/>
  <c r="AB3859" i="2"/>
  <c r="Z3859" i="2"/>
  <c r="X3859" i="2"/>
  <c r="W3859" i="2"/>
  <c r="V3859" i="2"/>
  <c r="U3859" i="2"/>
  <c r="T3859" i="2"/>
  <c r="AE3858" i="2"/>
  <c r="AD3858" i="2"/>
  <c r="AC3858" i="2"/>
  <c r="AB3858" i="2"/>
  <c r="Z3858" i="2"/>
  <c r="X3858" i="2"/>
  <c r="W3858" i="2"/>
  <c r="V3858" i="2"/>
  <c r="U3858" i="2"/>
  <c r="T3858" i="2"/>
  <c r="AE3857" i="2"/>
  <c r="AD3857" i="2"/>
  <c r="AC3857" i="2"/>
  <c r="AB3857" i="2"/>
  <c r="Z3857" i="2"/>
  <c r="X3857" i="2"/>
  <c r="W3857" i="2"/>
  <c r="V3857" i="2"/>
  <c r="U3857" i="2"/>
  <c r="T3857" i="2"/>
  <c r="AE3856" i="2"/>
  <c r="AD3856" i="2"/>
  <c r="AC3856" i="2"/>
  <c r="AB3856" i="2"/>
  <c r="Z3856" i="2"/>
  <c r="X3856" i="2"/>
  <c r="W3856" i="2"/>
  <c r="V3856" i="2"/>
  <c r="U3856" i="2"/>
  <c r="T3856" i="2"/>
  <c r="AE3855" i="2"/>
  <c r="AD3855" i="2"/>
  <c r="AC3855" i="2"/>
  <c r="AB3855" i="2"/>
  <c r="Z3855" i="2"/>
  <c r="X3855" i="2"/>
  <c r="W3855" i="2"/>
  <c r="V3855" i="2"/>
  <c r="U3855" i="2"/>
  <c r="T3855" i="2"/>
  <c r="AE3854" i="2"/>
  <c r="AD3854" i="2"/>
  <c r="AC3854" i="2"/>
  <c r="AB3854" i="2"/>
  <c r="Z3854" i="2"/>
  <c r="X3854" i="2"/>
  <c r="W3854" i="2"/>
  <c r="V3854" i="2"/>
  <c r="U3854" i="2"/>
  <c r="T3854" i="2"/>
  <c r="AE3853" i="2"/>
  <c r="AD3853" i="2"/>
  <c r="AC3853" i="2"/>
  <c r="AB3853" i="2"/>
  <c r="Z3853" i="2"/>
  <c r="X3853" i="2"/>
  <c r="W3853" i="2"/>
  <c r="V3853" i="2"/>
  <c r="U3853" i="2"/>
  <c r="T3853" i="2"/>
  <c r="AE3852" i="2"/>
  <c r="AD3852" i="2"/>
  <c r="AC3852" i="2"/>
  <c r="AB3852" i="2"/>
  <c r="Z3852" i="2"/>
  <c r="X3852" i="2"/>
  <c r="W3852" i="2"/>
  <c r="V3852" i="2"/>
  <c r="U3852" i="2"/>
  <c r="T3852" i="2"/>
  <c r="AE3851" i="2"/>
  <c r="AD3851" i="2"/>
  <c r="AC3851" i="2"/>
  <c r="AB3851" i="2"/>
  <c r="Z3851" i="2"/>
  <c r="X3851" i="2"/>
  <c r="W3851" i="2"/>
  <c r="V3851" i="2"/>
  <c r="U3851" i="2"/>
  <c r="T3851" i="2"/>
  <c r="AE3850" i="2"/>
  <c r="AD3850" i="2"/>
  <c r="AC3850" i="2"/>
  <c r="AB3850" i="2"/>
  <c r="Z3850" i="2"/>
  <c r="X3850" i="2"/>
  <c r="W3850" i="2"/>
  <c r="V3850" i="2"/>
  <c r="U3850" i="2"/>
  <c r="T3850" i="2"/>
  <c r="AE3849" i="2"/>
  <c r="AD3849" i="2"/>
  <c r="AC3849" i="2"/>
  <c r="AB3849" i="2"/>
  <c r="Z3849" i="2"/>
  <c r="X3849" i="2"/>
  <c r="W3849" i="2"/>
  <c r="V3849" i="2"/>
  <c r="U3849" i="2"/>
  <c r="T3849" i="2"/>
  <c r="AE3848" i="2"/>
  <c r="AD3848" i="2"/>
  <c r="AC3848" i="2"/>
  <c r="AB3848" i="2"/>
  <c r="Z3848" i="2"/>
  <c r="X3848" i="2"/>
  <c r="W3848" i="2"/>
  <c r="V3848" i="2"/>
  <c r="U3848" i="2"/>
  <c r="T3848" i="2"/>
  <c r="AE3847" i="2"/>
  <c r="AD3847" i="2"/>
  <c r="AC3847" i="2"/>
  <c r="AB3847" i="2"/>
  <c r="Z3847" i="2"/>
  <c r="X3847" i="2"/>
  <c r="W3847" i="2"/>
  <c r="V3847" i="2"/>
  <c r="U3847" i="2"/>
  <c r="T3847" i="2"/>
  <c r="AE3846" i="2"/>
  <c r="AD3846" i="2"/>
  <c r="AC3846" i="2"/>
  <c r="AB3846" i="2"/>
  <c r="Z3846" i="2"/>
  <c r="X3846" i="2"/>
  <c r="W3846" i="2"/>
  <c r="V3846" i="2"/>
  <c r="U3846" i="2"/>
  <c r="T3846" i="2"/>
  <c r="AE3845" i="2"/>
  <c r="AD3845" i="2"/>
  <c r="AC3845" i="2"/>
  <c r="AB3845" i="2"/>
  <c r="Z3845" i="2"/>
  <c r="X3845" i="2"/>
  <c r="W3845" i="2"/>
  <c r="V3845" i="2"/>
  <c r="U3845" i="2"/>
  <c r="T3845" i="2"/>
  <c r="AE3844" i="2"/>
  <c r="AD3844" i="2"/>
  <c r="AC3844" i="2"/>
  <c r="AB3844" i="2"/>
  <c r="Z3844" i="2"/>
  <c r="X3844" i="2"/>
  <c r="W3844" i="2"/>
  <c r="V3844" i="2"/>
  <c r="U3844" i="2"/>
  <c r="T3844" i="2"/>
  <c r="AE3843" i="2"/>
  <c r="AD3843" i="2"/>
  <c r="AC3843" i="2"/>
  <c r="AB3843" i="2"/>
  <c r="Z3843" i="2"/>
  <c r="X3843" i="2"/>
  <c r="W3843" i="2"/>
  <c r="V3843" i="2"/>
  <c r="U3843" i="2"/>
  <c r="T3843" i="2"/>
  <c r="AE3842" i="2"/>
  <c r="AD3842" i="2"/>
  <c r="AC3842" i="2"/>
  <c r="AB3842" i="2"/>
  <c r="Z3842" i="2"/>
  <c r="X3842" i="2"/>
  <c r="W3842" i="2"/>
  <c r="V3842" i="2"/>
  <c r="U3842" i="2"/>
  <c r="T3842" i="2"/>
  <c r="AE3841" i="2"/>
  <c r="AD3841" i="2"/>
  <c r="AC3841" i="2"/>
  <c r="AB3841" i="2"/>
  <c r="Z3841" i="2"/>
  <c r="X3841" i="2"/>
  <c r="W3841" i="2"/>
  <c r="V3841" i="2"/>
  <c r="U3841" i="2"/>
  <c r="T3841" i="2"/>
  <c r="AE3840" i="2"/>
  <c r="AD3840" i="2"/>
  <c r="AC3840" i="2"/>
  <c r="AB3840" i="2"/>
  <c r="Z3840" i="2"/>
  <c r="X3840" i="2"/>
  <c r="W3840" i="2"/>
  <c r="V3840" i="2"/>
  <c r="U3840" i="2"/>
  <c r="T3840" i="2"/>
  <c r="AE3839" i="2"/>
  <c r="AD3839" i="2"/>
  <c r="AC3839" i="2"/>
  <c r="AB3839" i="2"/>
  <c r="Z3839" i="2"/>
  <c r="X3839" i="2"/>
  <c r="W3839" i="2"/>
  <c r="V3839" i="2"/>
  <c r="U3839" i="2"/>
  <c r="T3839" i="2"/>
  <c r="AE3838" i="2"/>
  <c r="AD3838" i="2"/>
  <c r="AC3838" i="2"/>
  <c r="AB3838" i="2"/>
  <c r="Z3838" i="2"/>
  <c r="X3838" i="2"/>
  <c r="W3838" i="2"/>
  <c r="V3838" i="2"/>
  <c r="U3838" i="2"/>
  <c r="T3838" i="2"/>
  <c r="AE3837" i="2"/>
  <c r="AD3837" i="2"/>
  <c r="AC3837" i="2"/>
  <c r="AB3837" i="2"/>
  <c r="Z3837" i="2"/>
  <c r="X3837" i="2"/>
  <c r="W3837" i="2"/>
  <c r="V3837" i="2"/>
  <c r="U3837" i="2"/>
  <c r="T3837" i="2"/>
  <c r="AE3836" i="2"/>
  <c r="AD3836" i="2"/>
  <c r="AC3836" i="2"/>
  <c r="AB3836" i="2"/>
  <c r="Z3836" i="2"/>
  <c r="X3836" i="2"/>
  <c r="W3836" i="2"/>
  <c r="V3836" i="2"/>
  <c r="U3836" i="2"/>
  <c r="T3836" i="2"/>
  <c r="AE3835" i="2"/>
  <c r="AD3835" i="2"/>
  <c r="AC3835" i="2"/>
  <c r="AB3835" i="2"/>
  <c r="Z3835" i="2"/>
  <c r="X3835" i="2"/>
  <c r="W3835" i="2"/>
  <c r="V3835" i="2"/>
  <c r="U3835" i="2"/>
  <c r="T3835" i="2"/>
  <c r="AE3834" i="2"/>
  <c r="AD3834" i="2"/>
  <c r="AC3834" i="2"/>
  <c r="AB3834" i="2"/>
  <c r="Z3834" i="2"/>
  <c r="X3834" i="2"/>
  <c r="W3834" i="2"/>
  <c r="V3834" i="2"/>
  <c r="U3834" i="2"/>
  <c r="T3834" i="2"/>
  <c r="AE3833" i="2"/>
  <c r="AD3833" i="2"/>
  <c r="AC3833" i="2"/>
  <c r="AB3833" i="2"/>
  <c r="Z3833" i="2"/>
  <c r="X3833" i="2"/>
  <c r="W3833" i="2"/>
  <c r="V3833" i="2"/>
  <c r="U3833" i="2"/>
  <c r="T3833" i="2"/>
  <c r="AE3832" i="2"/>
  <c r="AD3832" i="2"/>
  <c r="AC3832" i="2"/>
  <c r="AB3832" i="2"/>
  <c r="Z3832" i="2"/>
  <c r="X3832" i="2"/>
  <c r="W3832" i="2"/>
  <c r="V3832" i="2"/>
  <c r="U3832" i="2"/>
  <c r="T3832" i="2"/>
  <c r="AE3831" i="2"/>
  <c r="AD3831" i="2"/>
  <c r="AC3831" i="2"/>
  <c r="AB3831" i="2"/>
  <c r="Z3831" i="2"/>
  <c r="X3831" i="2"/>
  <c r="W3831" i="2"/>
  <c r="V3831" i="2"/>
  <c r="U3831" i="2"/>
  <c r="T3831" i="2"/>
  <c r="AE3830" i="2"/>
  <c r="AD3830" i="2"/>
  <c r="AC3830" i="2"/>
  <c r="AB3830" i="2"/>
  <c r="Z3830" i="2"/>
  <c r="X3830" i="2"/>
  <c r="W3830" i="2"/>
  <c r="V3830" i="2"/>
  <c r="U3830" i="2"/>
  <c r="T3830" i="2"/>
  <c r="AE3829" i="2"/>
  <c r="AD3829" i="2"/>
  <c r="AC3829" i="2"/>
  <c r="AB3829" i="2"/>
  <c r="Z3829" i="2"/>
  <c r="X3829" i="2"/>
  <c r="W3829" i="2"/>
  <c r="V3829" i="2"/>
  <c r="U3829" i="2"/>
  <c r="T3829" i="2"/>
  <c r="AE3828" i="2"/>
  <c r="AD3828" i="2"/>
  <c r="AC3828" i="2"/>
  <c r="AB3828" i="2"/>
  <c r="Z3828" i="2"/>
  <c r="X3828" i="2"/>
  <c r="W3828" i="2"/>
  <c r="V3828" i="2"/>
  <c r="U3828" i="2"/>
  <c r="T3828" i="2"/>
  <c r="AE3827" i="2"/>
  <c r="AD3827" i="2"/>
  <c r="AC3827" i="2"/>
  <c r="AB3827" i="2"/>
  <c r="Z3827" i="2"/>
  <c r="X3827" i="2"/>
  <c r="W3827" i="2"/>
  <c r="V3827" i="2"/>
  <c r="U3827" i="2"/>
  <c r="T3827" i="2"/>
  <c r="AE3826" i="2"/>
  <c r="AD3826" i="2"/>
  <c r="AC3826" i="2"/>
  <c r="AB3826" i="2"/>
  <c r="Z3826" i="2"/>
  <c r="X3826" i="2"/>
  <c r="W3826" i="2"/>
  <c r="V3826" i="2"/>
  <c r="U3826" i="2"/>
  <c r="T3826" i="2"/>
  <c r="AE3825" i="2"/>
  <c r="AD3825" i="2"/>
  <c r="AC3825" i="2"/>
  <c r="AB3825" i="2"/>
  <c r="Z3825" i="2"/>
  <c r="X3825" i="2"/>
  <c r="W3825" i="2"/>
  <c r="V3825" i="2"/>
  <c r="U3825" i="2"/>
  <c r="T3825" i="2"/>
  <c r="AE3824" i="2"/>
  <c r="AD3824" i="2"/>
  <c r="AC3824" i="2"/>
  <c r="AB3824" i="2"/>
  <c r="Z3824" i="2"/>
  <c r="X3824" i="2"/>
  <c r="W3824" i="2"/>
  <c r="V3824" i="2"/>
  <c r="U3824" i="2"/>
  <c r="T3824" i="2"/>
  <c r="AE3823" i="2"/>
  <c r="AD3823" i="2"/>
  <c r="AC3823" i="2"/>
  <c r="AB3823" i="2"/>
  <c r="Z3823" i="2"/>
  <c r="X3823" i="2"/>
  <c r="W3823" i="2"/>
  <c r="V3823" i="2"/>
  <c r="U3823" i="2"/>
  <c r="T3823" i="2"/>
  <c r="AE3822" i="2"/>
  <c r="AD3822" i="2"/>
  <c r="AC3822" i="2"/>
  <c r="AB3822" i="2"/>
  <c r="Z3822" i="2"/>
  <c r="X3822" i="2"/>
  <c r="W3822" i="2"/>
  <c r="V3822" i="2"/>
  <c r="U3822" i="2"/>
  <c r="T3822" i="2"/>
  <c r="AE3821" i="2"/>
  <c r="AD3821" i="2"/>
  <c r="AC3821" i="2"/>
  <c r="AB3821" i="2"/>
  <c r="Z3821" i="2"/>
  <c r="X3821" i="2"/>
  <c r="W3821" i="2"/>
  <c r="V3821" i="2"/>
  <c r="U3821" i="2"/>
  <c r="T3821" i="2"/>
  <c r="AE3820" i="2"/>
  <c r="AD3820" i="2"/>
  <c r="AC3820" i="2"/>
  <c r="AB3820" i="2"/>
  <c r="Z3820" i="2"/>
  <c r="X3820" i="2"/>
  <c r="W3820" i="2"/>
  <c r="V3820" i="2"/>
  <c r="U3820" i="2"/>
  <c r="T3820" i="2"/>
  <c r="AE3819" i="2"/>
  <c r="AD3819" i="2"/>
  <c r="AC3819" i="2"/>
  <c r="AB3819" i="2"/>
  <c r="Z3819" i="2"/>
  <c r="X3819" i="2"/>
  <c r="W3819" i="2"/>
  <c r="V3819" i="2"/>
  <c r="U3819" i="2"/>
  <c r="T3819" i="2"/>
  <c r="AE3818" i="2"/>
  <c r="AD3818" i="2"/>
  <c r="AC3818" i="2"/>
  <c r="AB3818" i="2"/>
  <c r="Z3818" i="2"/>
  <c r="X3818" i="2"/>
  <c r="W3818" i="2"/>
  <c r="V3818" i="2"/>
  <c r="U3818" i="2"/>
  <c r="T3818" i="2"/>
  <c r="AE3817" i="2"/>
  <c r="AD3817" i="2"/>
  <c r="AC3817" i="2"/>
  <c r="AB3817" i="2"/>
  <c r="Z3817" i="2"/>
  <c r="X3817" i="2"/>
  <c r="W3817" i="2"/>
  <c r="V3817" i="2"/>
  <c r="U3817" i="2"/>
  <c r="T3817" i="2"/>
  <c r="AE3816" i="2"/>
  <c r="AD3816" i="2"/>
  <c r="AC3816" i="2"/>
  <c r="AB3816" i="2"/>
  <c r="Z3816" i="2"/>
  <c r="X3816" i="2"/>
  <c r="W3816" i="2"/>
  <c r="V3816" i="2"/>
  <c r="U3816" i="2"/>
  <c r="T3816" i="2"/>
  <c r="AE3815" i="2"/>
  <c r="AD3815" i="2"/>
  <c r="AC3815" i="2"/>
  <c r="AB3815" i="2"/>
  <c r="Z3815" i="2"/>
  <c r="X3815" i="2"/>
  <c r="W3815" i="2"/>
  <c r="V3815" i="2"/>
  <c r="U3815" i="2"/>
  <c r="T3815" i="2"/>
  <c r="AE3814" i="2"/>
  <c r="AD3814" i="2"/>
  <c r="AC3814" i="2"/>
  <c r="AB3814" i="2"/>
  <c r="Z3814" i="2"/>
  <c r="X3814" i="2"/>
  <c r="W3814" i="2"/>
  <c r="V3814" i="2"/>
  <c r="U3814" i="2"/>
  <c r="T3814" i="2"/>
  <c r="AE3813" i="2"/>
  <c r="AD3813" i="2"/>
  <c r="AC3813" i="2"/>
  <c r="AB3813" i="2"/>
  <c r="Z3813" i="2"/>
  <c r="X3813" i="2"/>
  <c r="W3813" i="2"/>
  <c r="V3813" i="2"/>
  <c r="U3813" i="2"/>
  <c r="T3813" i="2"/>
  <c r="AE3812" i="2"/>
  <c r="AD3812" i="2"/>
  <c r="AC3812" i="2"/>
  <c r="AB3812" i="2"/>
  <c r="Z3812" i="2"/>
  <c r="X3812" i="2"/>
  <c r="W3812" i="2"/>
  <c r="V3812" i="2"/>
  <c r="U3812" i="2"/>
  <c r="T3812" i="2"/>
  <c r="AE3811" i="2"/>
  <c r="AD3811" i="2"/>
  <c r="AC3811" i="2"/>
  <c r="AB3811" i="2"/>
  <c r="Z3811" i="2"/>
  <c r="X3811" i="2"/>
  <c r="W3811" i="2"/>
  <c r="V3811" i="2"/>
  <c r="U3811" i="2"/>
  <c r="T3811" i="2"/>
  <c r="AE3810" i="2"/>
  <c r="AD3810" i="2"/>
  <c r="AC3810" i="2"/>
  <c r="AB3810" i="2"/>
  <c r="Z3810" i="2"/>
  <c r="X3810" i="2"/>
  <c r="W3810" i="2"/>
  <c r="V3810" i="2"/>
  <c r="U3810" i="2"/>
  <c r="T3810" i="2"/>
  <c r="AE3809" i="2"/>
  <c r="AD3809" i="2"/>
  <c r="AC3809" i="2"/>
  <c r="AB3809" i="2"/>
  <c r="Z3809" i="2"/>
  <c r="X3809" i="2"/>
  <c r="W3809" i="2"/>
  <c r="V3809" i="2"/>
  <c r="U3809" i="2"/>
  <c r="T3809" i="2"/>
  <c r="AE3808" i="2"/>
  <c r="AD3808" i="2"/>
  <c r="AC3808" i="2"/>
  <c r="AB3808" i="2"/>
  <c r="Z3808" i="2"/>
  <c r="X3808" i="2"/>
  <c r="W3808" i="2"/>
  <c r="V3808" i="2"/>
  <c r="U3808" i="2"/>
  <c r="T3808" i="2"/>
  <c r="AE3807" i="2"/>
  <c r="AD3807" i="2"/>
  <c r="AC3807" i="2"/>
  <c r="AB3807" i="2"/>
  <c r="Z3807" i="2"/>
  <c r="X3807" i="2"/>
  <c r="W3807" i="2"/>
  <c r="V3807" i="2"/>
  <c r="U3807" i="2"/>
  <c r="T3807" i="2"/>
  <c r="AE3806" i="2"/>
  <c r="AD3806" i="2"/>
  <c r="AC3806" i="2"/>
  <c r="AB3806" i="2"/>
  <c r="Z3806" i="2"/>
  <c r="X3806" i="2"/>
  <c r="W3806" i="2"/>
  <c r="V3806" i="2"/>
  <c r="U3806" i="2"/>
  <c r="T3806" i="2"/>
  <c r="AE3805" i="2"/>
  <c r="AD3805" i="2"/>
  <c r="AC3805" i="2"/>
  <c r="AB3805" i="2"/>
  <c r="Z3805" i="2"/>
  <c r="X3805" i="2"/>
  <c r="W3805" i="2"/>
  <c r="V3805" i="2"/>
  <c r="U3805" i="2"/>
  <c r="T3805" i="2"/>
  <c r="AE3804" i="2"/>
  <c r="AD3804" i="2"/>
  <c r="AC3804" i="2"/>
  <c r="AB3804" i="2"/>
  <c r="Z3804" i="2"/>
  <c r="X3804" i="2"/>
  <c r="W3804" i="2"/>
  <c r="V3804" i="2"/>
  <c r="U3804" i="2"/>
  <c r="T3804" i="2"/>
  <c r="AE3803" i="2"/>
  <c r="AD3803" i="2"/>
  <c r="AC3803" i="2"/>
  <c r="AB3803" i="2"/>
  <c r="Z3803" i="2"/>
  <c r="X3803" i="2"/>
  <c r="W3803" i="2"/>
  <c r="V3803" i="2"/>
  <c r="U3803" i="2"/>
  <c r="T3803" i="2"/>
  <c r="AE3802" i="2"/>
  <c r="AD3802" i="2"/>
  <c r="AC3802" i="2"/>
  <c r="AB3802" i="2"/>
  <c r="Z3802" i="2"/>
  <c r="X3802" i="2"/>
  <c r="W3802" i="2"/>
  <c r="V3802" i="2"/>
  <c r="U3802" i="2"/>
  <c r="T3802" i="2"/>
  <c r="AE3801" i="2"/>
  <c r="AD3801" i="2"/>
  <c r="AC3801" i="2"/>
  <c r="AB3801" i="2"/>
  <c r="Z3801" i="2"/>
  <c r="X3801" i="2"/>
  <c r="W3801" i="2"/>
  <c r="V3801" i="2"/>
  <c r="U3801" i="2"/>
  <c r="T3801" i="2"/>
  <c r="AE3800" i="2"/>
  <c r="AD3800" i="2"/>
  <c r="AC3800" i="2"/>
  <c r="AB3800" i="2"/>
  <c r="Z3800" i="2"/>
  <c r="X3800" i="2"/>
  <c r="W3800" i="2"/>
  <c r="V3800" i="2"/>
  <c r="U3800" i="2"/>
  <c r="T3800" i="2"/>
  <c r="AE3799" i="2"/>
  <c r="AD3799" i="2"/>
  <c r="AC3799" i="2"/>
  <c r="AB3799" i="2"/>
  <c r="Z3799" i="2"/>
  <c r="X3799" i="2"/>
  <c r="W3799" i="2"/>
  <c r="V3799" i="2"/>
  <c r="U3799" i="2"/>
  <c r="T3799" i="2"/>
  <c r="AE3798" i="2"/>
  <c r="AD3798" i="2"/>
  <c r="AC3798" i="2"/>
  <c r="AB3798" i="2"/>
  <c r="Z3798" i="2"/>
  <c r="X3798" i="2"/>
  <c r="W3798" i="2"/>
  <c r="V3798" i="2"/>
  <c r="U3798" i="2"/>
  <c r="T3798" i="2"/>
  <c r="AE3797" i="2"/>
  <c r="AD3797" i="2"/>
  <c r="AC3797" i="2"/>
  <c r="AB3797" i="2"/>
  <c r="Z3797" i="2"/>
  <c r="X3797" i="2"/>
  <c r="W3797" i="2"/>
  <c r="V3797" i="2"/>
  <c r="U3797" i="2"/>
  <c r="T3797" i="2"/>
  <c r="AE3796" i="2"/>
  <c r="AD3796" i="2"/>
  <c r="AC3796" i="2"/>
  <c r="AB3796" i="2"/>
  <c r="Z3796" i="2"/>
  <c r="X3796" i="2"/>
  <c r="W3796" i="2"/>
  <c r="V3796" i="2"/>
  <c r="U3796" i="2"/>
  <c r="T3796" i="2"/>
  <c r="AE3795" i="2"/>
  <c r="AD3795" i="2"/>
  <c r="AC3795" i="2"/>
  <c r="AB3795" i="2"/>
  <c r="Z3795" i="2"/>
  <c r="X3795" i="2"/>
  <c r="W3795" i="2"/>
  <c r="V3795" i="2"/>
  <c r="U3795" i="2"/>
  <c r="T3795" i="2"/>
  <c r="AE3794" i="2"/>
  <c r="AD3794" i="2"/>
  <c r="AC3794" i="2"/>
  <c r="AB3794" i="2"/>
  <c r="Z3794" i="2"/>
  <c r="X3794" i="2"/>
  <c r="W3794" i="2"/>
  <c r="V3794" i="2"/>
  <c r="U3794" i="2"/>
  <c r="T3794" i="2"/>
  <c r="AE3793" i="2"/>
  <c r="AD3793" i="2"/>
  <c r="AC3793" i="2"/>
  <c r="AB3793" i="2"/>
  <c r="Z3793" i="2"/>
  <c r="X3793" i="2"/>
  <c r="W3793" i="2"/>
  <c r="V3793" i="2"/>
  <c r="U3793" i="2"/>
  <c r="T3793" i="2"/>
  <c r="AE3792" i="2"/>
  <c r="AD3792" i="2"/>
  <c r="AC3792" i="2"/>
  <c r="AB3792" i="2"/>
  <c r="Z3792" i="2"/>
  <c r="X3792" i="2"/>
  <c r="W3792" i="2"/>
  <c r="V3792" i="2"/>
  <c r="U3792" i="2"/>
  <c r="T3792" i="2"/>
  <c r="AE3791" i="2"/>
  <c r="AD3791" i="2"/>
  <c r="AC3791" i="2"/>
  <c r="AB3791" i="2"/>
  <c r="Z3791" i="2"/>
  <c r="X3791" i="2"/>
  <c r="W3791" i="2"/>
  <c r="V3791" i="2"/>
  <c r="U3791" i="2"/>
  <c r="T3791" i="2"/>
  <c r="AE3790" i="2"/>
  <c r="AD3790" i="2"/>
  <c r="AC3790" i="2"/>
  <c r="AB3790" i="2"/>
  <c r="Z3790" i="2"/>
  <c r="X3790" i="2"/>
  <c r="W3790" i="2"/>
  <c r="V3790" i="2"/>
  <c r="U3790" i="2"/>
  <c r="T3790" i="2"/>
  <c r="AE3789" i="2"/>
  <c r="AD3789" i="2"/>
  <c r="AC3789" i="2"/>
  <c r="AB3789" i="2"/>
  <c r="Z3789" i="2"/>
  <c r="X3789" i="2"/>
  <c r="W3789" i="2"/>
  <c r="V3789" i="2"/>
  <c r="U3789" i="2"/>
  <c r="T3789" i="2"/>
  <c r="AE3788" i="2"/>
  <c r="AD3788" i="2"/>
  <c r="AC3788" i="2"/>
  <c r="AB3788" i="2"/>
  <c r="Z3788" i="2"/>
  <c r="X3788" i="2"/>
  <c r="W3788" i="2"/>
  <c r="V3788" i="2"/>
  <c r="U3788" i="2"/>
  <c r="T3788" i="2"/>
  <c r="AE3787" i="2"/>
  <c r="AD3787" i="2"/>
  <c r="AC3787" i="2"/>
  <c r="AB3787" i="2"/>
  <c r="Z3787" i="2"/>
  <c r="X3787" i="2"/>
  <c r="W3787" i="2"/>
  <c r="V3787" i="2"/>
  <c r="U3787" i="2"/>
  <c r="T3787" i="2"/>
  <c r="AE3786" i="2"/>
  <c r="AD3786" i="2"/>
  <c r="AC3786" i="2"/>
  <c r="AB3786" i="2"/>
  <c r="Z3786" i="2"/>
  <c r="X3786" i="2"/>
  <c r="W3786" i="2"/>
  <c r="V3786" i="2"/>
  <c r="U3786" i="2"/>
  <c r="T3786" i="2"/>
  <c r="AE3785" i="2"/>
  <c r="AD3785" i="2"/>
  <c r="AC3785" i="2"/>
  <c r="AB3785" i="2"/>
  <c r="Z3785" i="2"/>
  <c r="X3785" i="2"/>
  <c r="W3785" i="2"/>
  <c r="V3785" i="2"/>
  <c r="U3785" i="2"/>
  <c r="T3785" i="2"/>
  <c r="AE3784" i="2"/>
  <c r="AD3784" i="2"/>
  <c r="AC3784" i="2"/>
  <c r="AB3784" i="2"/>
  <c r="Z3784" i="2"/>
  <c r="X3784" i="2"/>
  <c r="W3784" i="2"/>
  <c r="V3784" i="2"/>
  <c r="U3784" i="2"/>
  <c r="T3784" i="2"/>
  <c r="AE3783" i="2"/>
  <c r="AD3783" i="2"/>
  <c r="AC3783" i="2"/>
  <c r="AB3783" i="2"/>
  <c r="Z3783" i="2"/>
  <c r="X3783" i="2"/>
  <c r="W3783" i="2"/>
  <c r="V3783" i="2"/>
  <c r="U3783" i="2"/>
  <c r="T3783" i="2"/>
  <c r="AE3782" i="2"/>
  <c r="AD3782" i="2"/>
  <c r="AC3782" i="2"/>
  <c r="AB3782" i="2"/>
  <c r="Z3782" i="2"/>
  <c r="X3782" i="2"/>
  <c r="W3782" i="2"/>
  <c r="V3782" i="2"/>
  <c r="U3782" i="2"/>
  <c r="T3782" i="2"/>
  <c r="AE3781" i="2"/>
  <c r="AD3781" i="2"/>
  <c r="AC3781" i="2"/>
  <c r="AB3781" i="2"/>
  <c r="Z3781" i="2"/>
  <c r="X3781" i="2"/>
  <c r="W3781" i="2"/>
  <c r="V3781" i="2"/>
  <c r="U3781" i="2"/>
  <c r="T3781" i="2"/>
  <c r="AE3780" i="2"/>
  <c r="AD3780" i="2"/>
  <c r="AC3780" i="2"/>
  <c r="AB3780" i="2"/>
  <c r="Z3780" i="2"/>
  <c r="X3780" i="2"/>
  <c r="W3780" i="2"/>
  <c r="V3780" i="2"/>
  <c r="U3780" i="2"/>
  <c r="T3780" i="2"/>
  <c r="AE3779" i="2"/>
  <c r="AD3779" i="2"/>
  <c r="AC3779" i="2"/>
  <c r="AB3779" i="2"/>
  <c r="Z3779" i="2"/>
  <c r="X3779" i="2"/>
  <c r="W3779" i="2"/>
  <c r="V3779" i="2"/>
  <c r="U3779" i="2"/>
  <c r="T3779" i="2"/>
  <c r="AE3778" i="2"/>
  <c r="AD3778" i="2"/>
  <c r="AC3778" i="2"/>
  <c r="AB3778" i="2"/>
  <c r="Z3778" i="2"/>
  <c r="X3778" i="2"/>
  <c r="W3778" i="2"/>
  <c r="V3778" i="2"/>
  <c r="U3778" i="2"/>
  <c r="T3778" i="2"/>
  <c r="AE3777" i="2"/>
  <c r="AD3777" i="2"/>
  <c r="AC3777" i="2"/>
  <c r="AB3777" i="2"/>
  <c r="Z3777" i="2"/>
  <c r="X3777" i="2"/>
  <c r="W3777" i="2"/>
  <c r="V3777" i="2"/>
  <c r="U3777" i="2"/>
  <c r="T3777" i="2"/>
  <c r="AE3776" i="2"/>
  <c r="AD3776" i="2"/>
  <c r="AC3776" i="2"/>
  <c r="AB3776" i="2"/>
  <c r="Z3776" i="2"/>
  <c r="X3776" i="2"/>
  <c r="W3776" i="2"/>
  <c r="V3776" i="2"/>
  <c r="U3776" i="2"/>
  <c r="T3776" i="2"/>
  <c r="AE3775" i="2"/>
  <c r="AD3775" i="2"/>
  <c r="AC3775" i="2"/>
  <c r="AB3775" i="2"/>
  <c r="Z3775" i="2"/>
  <c r="X3775" i="2"/>
  <c r="W3775" i="2"/>
  <c r="V3775" i="2"/>
  <c r="U3775" i="2"/>
  <c r="T3775" i="2"/>
  <c r="AE3774" i="2"/>
  <c r="AD3774" i="2"/>
  <c r="AC3774" i="2"/>
  <c r="AB3774" i="2"/>
  <c r="Z3774" i="2"/>
  <c r="X3774" i="2"/>
  <c r="W3774" i="2"/>
  <c r="V3774" i="2"/>
  <c r="U3774" i="2"/>
  <c r="T3774" i="2"/>
  <c r="AE3773" i="2"/>
  <c r="AD3773" i="2"/>
  <c r="AC3773" i="2"/>
  <c r="AB3773" i="2"/>
  <c r="Z3773" i="2"/>
  <c r="X3773" i="2"/>
  <c r="W3773" i="2"/>
  <c r="V3773" i="2"/>
  <c r="U3773" i="2"/>
  <c r="T3773" i="2"/>
  <c r="AE3772" i="2"/>
  <c r="AD3772" i="2"/>
  <c r="AC3772" i="2"/>
  <c r="AB3772" i="2"/>
  <c r="Z3772" i="2"/>
  <c r="X3772" i="2"/>
  <c r="W3772" i="2"/>
  <c r="V3772" i="2"/>
  <c r="U3772" i="2"/>
  <c r="T3772" i="2"/>
  <c r="AE3771" i="2"/>
  <c r="AD3771" i="2"/>
  <c r="AC3771" i="2"/>
  <c r="AB3771" i="2"/>
  <c r="Z3771" i="2"/>
  <c r="X3771" i="2"/>
  <c r="W3771" i="2"/>
  <c r="V3771" i="2"/>
  <c r="U3771" i="2"/>
  <c r="T3771" i="2"/>
  <c r="AE3770" i="2"/>
  <c r="AD3770" i="2"/>
  <c r="AC3770" i="2"/>
  <c r="AB3770" i="2"/>
  <c r="Z3770" i="2"/>
  <c r="X3770" i="2"/>
  <c r="W3770" i="2"/>
  <c r="V3770" i="2"/>
  <c r="U3770" i="2"/>
  <c r="T3770" i="2"/>
  <c r="AE3769" i="2"/>
  <c r="AD3769" i="2"/>
  <c r="AC3769" i="2"/>
  <c r="AB3769" i="2"/>
  <c r="Z3769" i="2"/>
  <c r="X3769" i="2"/>
  <c r="W3769" i="2"/>
  <c r="V3769" i="2"/>
  <c r="U3769" i="2"/>
  <c r="T3769" i="2"/>
  <c r="AE3768" i="2"/>
  <c r="AD3768" i="2"/>
  <c r="AC3768" i="2"/>
  <c r="AB3768" i="2"/>
  <c r="Z3768" i="2"/>
  <c r="X3768" i="2"/>
  <c r="W3768" i="2"/>
  <c r="V3768" i="2"/>
  <c r="U3768" i="2"/>
  <c r="T3768" i="2"/>
  <c r="AE3767" i="2"/>
  <c r="AD3767" i="2"/>
  <c r="AC3767" i="2"/>
  <c r="AB3767" i="2"/>
  <c r="Z3767" i="2"/>
  <c r="X3767" i="2"/>
  <c r="W3767" i="2"/>
  <c r="V3767" i="2"/>
  <c r="U3767" i="2"/>
  <c r="T3767" i="2"/>
  <c r="AE3766" i="2"/>
  <c r="AD3766" i="2"/>
  <c r="AC3766" i="2"/>
  <c r="AB3766" i="2"/>
  <c r="Z3766" i="2"/>
  <c r="X3766" i="2"/>
  <c r="W3766" i="2"/>
  <c r="V3766" i="2"/>
  <c r="U3766" i="2"/>
  <c r="T3766" i="2"/>
  <c r="AE3765" i="2"/>
  <c r="AD3765" i="2"/>
  <c r="AC3765" i="2"/>
  <c r="AB3765" i="2"/>
  <c r="Z3765" i="2"/>
  <c r="X3765" i="2"/>
  <c r="W3765" i="2"/>
  <c r="V3765" i="2"/>
  <c r="U3765" i="2"/>
  <c r="T3765" i="2"/>
  <c r="AE3764" i="2"/>
  <c r="AD3764" i="2"/>
  <c r="AC3764" i="2"/>
  <c r="AB3764" i="2"/>
  <c r="Z3764" i="2"/>
  <c r="X3764" i="2"/>
  <c r="W3764" i="2"/>
  <c r="V3764" i="2"/>
  <c r="U3764" i="2"/>
  <c r="T3764" i="2"/>
  <c r="AE3763" i="2"/>
  <c r="AD3763" i="2"/>
  <c r="AC3763" i="2"/>
  <c r="AB3763" i="2"/>
  <c r="Z3763" i="2"/>
  <c r="X3763" i="2"/>
  <c r="W3763" i="2"/>
  <c r="V3763" i="2"/>
  <c r="U3763" i="2"/>
  <c r="T3763" i="2"/>
  <c r="AE3762" i="2"/>
  <c r="AD3762" i="2"/>
  <c r="AC3762" i="2"/>
  <c r="AB3762" i="2"/>
  <c r="Z3762" i="2"/>
  <c r="X3762" i="2"/>
  <c r="W3762" i="2"/>
  <c r="V3762" i="2"/>
  <c r="U3762" i="2"/>
  <c r="T3762" i="2"/>
  <c r="AE3761" i="2"/>
  <c r="AD3761" i="2"/>
  <c r="AC3761" i="2"/>
  <c r="AB3761" i="2"/>
  <c r="Z3761" i="2"/>
  <c r="X3761" i="2"/>
  <c r="W3761" i="2"/>
  <c r="V3761" i="2"/>
  <c r="U3761" i="2"/>
  <c r="T3761" i="2"/>
  <c r="AE3760" i="2"/>
  <c r="AD3760" i="2"/>
  <c r="AC3760" i="2"/>
  <c r="AB3760" i="2"/>
  <c r="Z3760" i="2"/>
  <c r="X3760" i="2"/>
  <c r="W3760" i="2"/>
  <c r="V3760" i="2"/>
  <c r="U3760" i="2"/>
  <c r="T3760" i="2"/>
  <c r="AE3759" i="2"/>
  <c r="AD3759" i="2"/>
  <c r="AC3759" i="2"/>
  <c r="AB3759" i="2"/>
  <c r="Z3759" i="2"/>
  <c r="X3759" i="2"/>
  <c r="W3759" i="2"/>
  <c r="V3759" i="2"/>
  <c r="U3759" i="2"/>
  <c r="T3759" i="2"/>
  <c r="AE3758" i="2"/>
  <c r="AD3758" i="2"/>
  <c r="AC3758" i="2"/>
  <c r="AB3758" i="2"/>
  <c r="Z3758" i="2"/>
  <c r="X3758" i="2"/>
  <c r="W3758" i="2"/>
  <c r="V3758" i="2"/>
  <c r="U3758" i="2"/>
  <c r="T3758" i="2"/>
  <c r="AE3757" i="2"/>
  <c r="AD3757" i="2"/>
  <c r="AC3757" i="2"/>
  <c r="AB3757" i="2"/>
  <c r="Z3757" i="2"/>
  <c r="X3757" i="2"/>
  <c r="W3757" i="2"/>
  <c r="V3757" i="2"/>
  <c r="U3757" i="2"/>
  <c r="T3757" i="2"/>
  <c r="AE3756" i="2"/>
  <c r="AD3756" i="2"/>
  <c r="AC3756" i="2"/>
  <c r="AB3756" i="2"/>
  <c r="Z3756" i="2"/>
  <c r="X3756" i="2"/>
  <c r="W3756" i="2"/>
  <c r="V3756" i="2"/>
  <c r="U3756" i="2"/>
  <c r="T3756" i="2"/>
  <c r="AE3755" i="2"/>
  <c r="AD3755" i="2"/>
  <c r="AC3755" i="2"/>
  <c r="AB3755" i="2"/>
  <c r="Z3755" i="2"/>
  <c r="X3755" i="2"/>
  <c r="W3755" i="2"/>
  <c r="V3755" i="2"/>
  <c r="U3755" i="2"/>
  <c r="T3755" i="2"/>
  <c r="AE3754" i="2"/>
  <c r="AD3754" i="2"/>
  <c r="AC3754" i="2"/>
  <c r="AB3754" i="2"/>
  <c r="Z3754" i="2"/>
  <c r="X3754" i="2"/>
  <c r="W3754" i="2"/>
  <c r="V3754" i="2"/>
  <c r="U3754" i="2"/>
  <c r="T3754" i="2"/>
  <c r="AE3753" i="2"/>
  <c r="AD3753" i="2"/>
  <c r="AC3753" i="2"/>
  <c r="AB3753" i="2"/>
  <c r="Z3753" i="2"/>
  <c r="X3753" i="2"/>
  <c r="W3753" i="2"/>
  <c r="V3753" i="2"/>
  <c r="U3753" i="2"/>
  <c r="T3753" i="2"/>
  <c r="AE3752" i="2"/>
  <c r="AD3752" i="2"/>
  <c r="AC3752" i="2"/>
  <c r="AB3752" i="2"/>
  <c r="Z3752" i="2"/>
  <c r="X3752" i="2"/>
  <c r="W3752" i="2"/>
  <c r="V3752" i="2"/>
  <c r="U3752" i="2"/>
  <c r="T3752" i="2"/>
  <c r="AE3751" i="2"/>
  <c r="AD3751" i="2"/>
  <c r="AC3751" i="2"/>
  <c r="AB3751" i="2"/>
  <c r="Z3751" i="2"/>
  <c r="X3751" i="2"/>
  <c r="W3751" i="2"/>
  <c r="V3751" i="2"/>
  <c r="U3751" i="2"/>
  <c r="T3751" i="2"/>
  <c r="AE3750" i="2"/>
  <c r="AD3750" i="2"/>
  <c r="AC3750" i="2"/>
  <c r="AB3750" i="2"/>
  <c r="Z3750" i="2"/>
  <c r="X3750" i="2"/>
  <c r="W3750" i="2"/>
  <c r="V3750" i="2"/>
  <c r="U3750" i="2"/>
  <c r="T3750" i="2"/>
  <c r="AE3749" i="2"/>
  <c r="AD3749" i="2"/>
  <c r="AC3749" i="2"/>
  <c r="AB3749" i="2"/>
  <c r="Z3749" i="2"/>
  <c r="X3749" i="2"/>
  <c r="W3749" i="2"/>
  <c r="V3749" i="2"/>
  <c r="U3749" i="2"/>
  <c r="T3749" i="2"/>
  <c r="AE3748" i="2"/>
  <c r="AD3748" i="2"/>
  <c r="AC3748" i="2"/>
  <c r="AB3748" i="2"/>
  <c r="Z3748" i="2"/>
  <c r="X3748" i="2"/>
  <c r="W3748" i="2"/>
  <c r="V3748" i="2"/>
  <c r="U3748" i="2"/>
  <c r="T3748" i="2"/>
  <c r="AE3747" i="2"/>
  <c r="AD3747" i="2"/>
  <c r="AC3747" i="2"/>
  <c r="AB3747" i="2"/>
  <c r="Z3747" i="2"/>
  <c r="X3747" i="2"/>
  <c r="W3747" i="2"/>
  <c r="V3747" i="2"/>
  <c r="U3747" i="2"/>
  <c r="T3747" i="2"/>
  <c r="AE3746" i="2"/>
  <c r="AD3746" i="2"/>
  <c r="AC3746" i="2"/>
  <c r="AB3746" i="2"/>
  <c r="Z3746" i="2"/>
  <c r="X3746" i="2"/>
  <c r="W3746" i="2"/>
  <c r="V3746" i="2"/>
  <c r="U3746" i="2"/>
  <c r="T3746" i="2"/>
  <c r="AE3745" i="2"/>
  <c r="AD3745" i="2"/>
  <c r="AC3745" i="2"/>
  <c r="AB3745" i="2"/>
  <c r="Z3745" i="2"/>
  <c r="X3745" i="2"/>
  <c r="W3745" i="2"/>
  <c r="V3745" i="2"/>
  <c r="U3745" i="2"/>
  <c r="T3745" i="2"/>
  <c r="AE3744" i="2"/>
  <c r="AD3744" i="2"/>
  <c r="AC3744" i="2"/>
  <c r="AB3744" i="2"/>
  <c r="Z3744" i="2"/>
  <c r="X3744" i="2"/>
  <c r="W3744" i="2"/>
  <c r="V3744" i="2"/>
  <c r="U3744" i="2"/>
  <c r="T3744" i="2"/>
  <c r="AE3743" i="2"/>
  <c r="AD3743" i="2"/>
  <c r="AC3743" i="2"/>
  <c r="AB3743" i="2"/>
  <c r="Z3743" i="2"/>
  <c r="X3743" i="2"/>
  <c r="W3743" i="2"/>
  <c r="V3743" i="2"/>
  <c r="U3743" i="2"/>
  <c r="T3743" i="2"/>
  <c r="AE3742" i="2"/>
  <c r="AD3742" i="2"/>
  <c r="AC3742" i="2"/>
  <c r="AB3742" i="2"/>
  <c r="Z3742" i="2"/>
  <c r="X3742" i="2"/>
  <c r="W3742" i="2"/>
  <c r="V3742" i="2"/>
  <c r="U3742" i="2"/>
  <c r="T3742" i="2"/>
  <c r="AE3741" i="2"/>
  <c r="AD3741" i="2"/>
  <c r="AC3741" i="2"/>
  <c r="AB3741" i="2"/>
  <c r="Z3741" i="2"/>
  <c r="X3741" i="2"/>
  <c r="W3741" i="2"/>
  <c r="V3741" i="2"/>
  <c r="U3741" i="2"/>
  <c r="T3741" i="2"/>
  <c r="AE3740" i="2"/>
  <c r="AD3740" i="2"/>
  <c r="AC3740" i="2"/>
  <c r="AB3740" i="2"/>
  <c r="Z3740" i="2"/>
  <c r="X3740" i="2"/>
  <c r="W3740" i="2"/>
  <c r="V3740" i="2"/>
  <c r="U3740" i="2"/>
  <c r="T3740" i="2"/>
  <c r="AE3739" i="2"/>
  <c r="AD3739" i="2"/>
  <c r="AC3739" i="2"/>
  <c r="AB3739" i="2"/>
  <c r="Z3739" i="2"/>
  <c r="X3739" i="2"/>
  <c r="W3739" i="2"/>
  <c r="V3739" i="2"/>
  <c r="U3739" i="2"/>
  <c r="T3739" i="2"/>
  <c r="AE3738" i="2"/>
  <c r="AD3738" i="2"/>
  <c r="AC3738" i="2"/>
  <c r="AB3738" i="2"/>
  <c r="Z3738" i="2"/>
  <c r="X3738" i="2"/>
  <c r="W3738" i="2"/>
  <c r="V3738" i="2"/>
  <c r="U3738" i="2"/>
  <c r="T3738" i="2"/>
  <c r="AE3737" i="2"/>
  <c r="AD3737" i="2"/>
  <c r="AC3737" i="2"/>
  <c r="AB3737" i="2"/>
  <c r="Z3737" i="2"/>
  <c r="X3737" i="2"/>
  <c r="W3737" i="2"/>
  <c r="V3737" i="2"/>
  <c r="U3737" i="2"/>
  <c r="T3737" i="2"/>
  <c r="AE3736" i="2"/>
  <c r="AD3736" i="2"/>
  <c r="AC3736" i="2"/>
  <c r="AB3736" i="2"/>
  <c r="Z3736" i="2"/>
  <c r="X3736" i="2"/>
  <c r="W3736" i="2"/>
  <c r="V3736" i="2"/>
  <c r="U3736" i="2"/>
  <c r="T3736" i="2"/>
  <c r="AE3735" i="2"/>
  <c r="AD3735" i="2"/>
  <c r="AC3735" i="2"/>
  <c r="AB3735" i="2"/>
  <c r="Z3735" i="2"/>
  <c r="X3735" i="2"/>
  <c r="W3735" i="2"/>
  <c r="V3735" i="2"/>
  <c r="U3735" i="2"/>
  <c r="T3735" i="2"/>
  <c r="AE3734" i="2"/>
  <c r="AD3734" i="2"/>
  <c r="AC3734" i="2"/>
  <c r="AB3734" i="2"/>
  <c r="Z3734" i="2"/>
  <c r="X3734" i="2"/>
  <c r="W3734" i="2"/>
  <c r="V3734" i="2"/>
  <c r="U3734" i="2"/>
  <c r="T3734" i="2"/>
  <c r="AE3733" i="2"/>
  <c r="AD3733" i="2"/>
  <c r="AC3733" i="2"/>
  <c r="AB3733" i="2"/>
  <c r="Z3733" i="2"/>
  <c r="X3733" i="2"/>
  <c r="W3733" i="2"/>
  <c r="V3733" i="2"/>
  <c r="U3733" i="2"/>
  <c r="T3733" i="2"/>
  <c r="AE3732" i="2"/>
  <c r="AD3732" i="2"/>
  <c r="AC3732" i="2"/>
  <c r="AB3732" i="2"/>
  <c r="Z3732" i="2"/>
  <c r="X3732" i="2"/>
  <c r="W3732" i="2"/>
  <c r="V3732" i="2"/>
  <c r="U3732" i="2"/>
  <c r="T3732" i="2"/>
  <c r="AE3731" i="2"/>
  <c r="AD3731" i="2"/>
  <c r="AC3731" i="2"/>
  <c r="AB3731" i="2"/>
  <c r="Z3731" i="2"/>
  <c r="X3731" i="2"/>
  <c r="W3731" i="2"/>
  <c r="V3731" i="2"/>
  <c r="U3731" i="2"/>
  <c r="T3731" i="2"/>
  <c r="AE3730" i="2"/>
  <c r="AD3730" i="2"/>
  <c r="AC3730" i="2"/>
  <c r="AB3730" i="2"/>
  <c r="Z3730" i="2"/>
  <c r="X3730" i="2"/>
  <c r="W3730" i="2"/>
  <c r="V3730" i="2"/>
  <c r="U3730" i="2"/>
  <c r="T3730" i="2"/>
  <c r="AE3729" i="2"/>
  <c r="AD3729" i="2"/>
  <c r="AC3729" i="2"/>
  <c r="AB3729" i="2"/>
  <c r="Z3729" i="2"/>
  <c r="X3729" i="2"/>
  <c r="W3729" i="2"/>
  <c r="V3729" i="2"/>
  <c r="U3729" i="2"/>
  <c r="T3729" i="2"/>
  <c r="AE3728" i="2"/>
  <c r="AD3728" i="2"/>
  <c r="AC3728" i="2"/>
  <c r="AB3728" i="2"/>
  <c r="Z3728" i="2"/>
  <c r="X3728" i="2"/>
  <c r="W3728" i="2"/>
  <c r="V3728" i="2"/>
  <c r="U3728" i="2"/>
  <c r="T3728" i="2"/>
  <c r="AE3727" i="2"/>
  <c r="AD3727" i="2"/>
  <c r="AC3727" i="2"/>
  <c r="AB3727" i="2"/>
  <c r="Z3727" i="2"/>
  <c r="X3727" i="2"/>
  <c r="W3727" i="2"/>
  <c r="V3727" i="2"/>
  <c r="U3727" i="2"/>
  <c r="T3727" i="2"/>
  <c r="AE3726" i="2"/>
  <c r="AD3726" i="2"/>
  <c r="AC3726" i="2"/>
  <c r="AB3726" i="2"/>
  <c r="Z3726" i="2"/>
  <c r="X3726" i="2"/>
  <c r="W3726" i="2"/>
  <c r="V3726" i="2"/>
  <c r="U3726" i="2"/>
  <c r="T3726" i="2"/>
  <c r="AE3725" i="2"/>
  <c r="AD3725" i="2"/>
  <c r="AC3725" i="2"/>
  <c r="AB3725" i="2"/>
  <c r="Z3725" i="2"/>
  <c r="X3725" i="2"/>
  <c r="W3725" i="2"/>
  <c r="V3725" i="2"/>
  <c r="U3725" i="2"/>
  <c r="T3725" i="2"/>
  <c r="AE3724" i="2"/>
  <c r="AD3724" i="2"/>
  <c r="AC3724" i="2"/>
  <c r="AB3724" i="2"/>
  <c r="Z3724" i="2"/>
  <c r="X3724" i="2"/>
  <c r="W3724" i="2"/>
  <c r="V3724" i="2"/>
  <c r="U3724" i="2"/>
  <c r="T3724" i="2"/>
  <c r="AE3723" i="2"/>
  <c r="AD3723" i="2"/>
  <c r="AC3723" i="2"/>
  <c r="AB3723" i="2"/>
  <c r="Z3723" i="2"/>
  <c r="X3723" i="2"/>
  <c r="W3723" i="2"/>
  <c r="V3723" i="2"/>
  <c r="U3723" i="2"/>
  <c r="T3723" i="2"/>
  <c r="AE3722" i="2"/>
  <c r="AD3722" i="2"/>
  <c r="AC3722" i="2"/>
  <c r="AB3722" i="2"/>
  <c r="Z3722" i="2"/>
  <c r="X3722" i="2"/>
  <c r="W3722" i="2"/>
  <c r="V3722" i="2"/>
  <c r="U3722" i="2"/>
  <c r="T3722" i="2"/>
  <c r="AE3721" i="2"/>
  <c r="AD3721" i="2"/>
  <c r="AC3721" i="2"/>
  <c r="AB3721" i="2"/>
  <c r="Z3721" i="2"/>
  <c r="X3721" i="2"/>
  <c r="W3721" i="2"/>
  <c r="V3721" i="2"/>
  <c r="U3721" i="2"/>
  <c r="T3721" i="2"/>
  <c r="AE3720" i="2"/>
  <c r="AD3720" i="2"/>
  <c r="AC3720" i="2"/>
  <c r="AB3720" i="2"/>
  <c r="Z3720" i="2"/>
  <c r="X3720" i="2"/>
  <c r="W3720" i="2"/>
  <c r="V3720" i="2"/>
  <c r="U3720" i="2"/>
  <c r="T3720" i="2"/>
  <c r="AE3719" i="2"/>
  <c r="AD3719" i="2"/>
  <c r="AC3719" i="2"/>
  <c r="AB3719" i="2"/>
  <c r="Z3719" i="2"/>
  <c r="X3719" i="2"/>
  <c r="W3719" i="2"/>
  <c r="V3719" i="2"/>
  <c r="U3719" i="2"/>
  <c r="T3719" i="2"/>
  <c r="AE3718" i="2"/>
  <c r="AD3718" i="2"/>
  <c r="AC3718" i="2"/>
  <c r="AB3718" i="2"/>
  <c r="Z3718" i="2"/>
  <c r="X3718" i="2"/>
  <c r="W3718" i="2"/>
  <c r="V3718" i="2"/>
  <c r="U3718" i="2"/>
  <c r="T3718" i="2"/>
  <c r="AE3717" i="2"/>
  <c r="AD3717" i="2"/>
  <c r="AC3717" i="2"/>
  <c r="AB3717" i="2"/>
  <c r="Z3717" i="2"/>
  <c r="X3717" i="2"/>
  <c r="W3717" i="2"/>
  <c r="V3717" i="2"/>
  <c r="U3717" i="2"/>
  <c r="T3717" i="2"/>
  <c r="AE3716" i="2"/>
  <c r="AD3716" i="2"/>
  <c r="AC3716" i="2"/>
  <c r="AB3716" i="2"/>
  <c r="Z3716" i="2"/>
  <c r="X3716" i="2"/>
  <c r="W3716" i="2"/>
  <c r="V3716" i="2"/>
  <c r="U3716" i="2"/>
  <c r="T3716" i="2"/>
  <c r="AE3715" i="2"/>
  <c r="AD3715" i="2"/>
  <c r="AC3715" i="2"/>
  <c r="AB3715" i="2"/>
  <c r="Z3715" i="2"/>
  <c r="X3715" i="2"/>
  <c r="W3715" i="2"/>
  <c r="V3715" i="2"/>
  <c r="U3715" i="2"/>
  <c r="T3715" i="2"/>
  <c r="AE3714" i="2"/>
  <c r="AD3714" i="2"/>
  <c r="AC3714" i="2"/>
  <c r="AB3714" i="2"/>
  <c r="Z3714" i="2"/>
  <c r="X3714" i="2"/>
  <c r="W3714" i="2"/>
  <c r="V3714" i="2"/>
  <c r="U3714" i="2"/>
  <c r="T3714" i="2"/>
  <c r="AE3713" i="2"/>
  <c r="AD3713" i="2"/>
  <c r="AC3713" i="2"/>
  <c r="AB3713" i="2"/>
  <c r="Z3713" i="2"/>
  <c r="X3713" i="2"/>
  <c r="W3713" i="2"/>
  <c r="V3713" i="2"/>
  <c r="U3713" i="2"/>
  <c r="T3713" i="2"/>
  <c r="AE3712" i="2"/>
  <c r="AD3712" i="2"/>
  <c r="AC3712" i="2"/>
  <c r="AB3712" i="2"/>
  <c r="Z3712" i="2"/>
  <c r="X3712" i="2"/>
  <c r="W3712" i="2"/>
  <c r="V3712" i="2"/>
  <c r="U3712" i="2"/>
  <c r="T3712" i="2"/>
  <c r="AE3711" i="2"/>
  <c r="AD3711" i="2"/>
  <c r="AC3711" i="2"/>
  <c r="AB3711" i="2"/>
  <c r="Z3711" i="2"/>
  <c r="X3711" i="2"/>
  <c r="W3711" i="2"/>
  <c r="V3711" i="2"/>
  <c r="U3711" i="2"/>
  <c r="T3711" i="2"/>
  <c r="AE3710" i="2"/>
  <c r="AD3710" i="2"/>
  <c r="AC3710" i="2"/>
  <c r="AB3710" i="2"/>
  <c r="Z3710" i="2"/>
  <c r="X3710" i="2"/>
  <c r="W3710" i="2"/>
  <c r="V3710" i="2"/>
  <c r="U3710" i="2"/>
  <c r="T3710" i="2"/>
  <c r="AE3709" i="2"/>
  <c r="AD3709" i="2"/>
  <c r="AC3709" i="2"/>
  <c r="AB3709" i="2"/>
  <c r="Z3709" i="2"/>
  <c r="X3709" i="2"/>
  <c r="W3709" i="2"/>
  <c r="V3709" i="2"/>
  <c r="U3709" i="2"/>
  <c r="T3709" i="2"/>
  <c r="AE3708" i="2"/>
  <c r="AD3708" i="2"/>
  <c r="AC3708" i="2"/>
  <c r="AB3708" i="2"/>
  <c r="Z3708" i="2"/>
  <c r="X3708" i="2"/>
  <c r="W3708" i="2"/>
  <c r="V3708" i="2"/>
  <c r="U3708" i="2"/>
  <c r="T3708" i="2"/>
  <c r="AE3707" i="2"/>
  <c r="AD3707" i="2"/>
  <c r="AC3707" i="2"/>
  <c r="AB3707" i="2"/>
  <c r="Z3707" i="2"/>
  <c r="X3707" i="2"/>
  <c r="W3707" i="2"/>
  <c r="V3707" i="2"/>
  <c r="U3707" i="2"/>
  <c r="T3707" i="2"/>
  <c r="AE3706" i="2"/>
  <c r="AD3706" i="2"/>
  <c r="AC3706" i="2"/>
  <c r="AB3706" i="2"/>
  <c r="Z3706" i="2"/>
  <c r="X3706" i="2"/>
  <c r="W3706" i="2"/>
  <c r="V3706" i="2"/>
  <c r="U3706" i="2"/>
  <c r="T3706" i="2"/>
  <c r="AE3705" i="2"/>
  <c r="AD3705" i="2"/>
  <c r="AC3705" i="2"/>
  <c r="AB3705" i="2"/>
  <c r="Z3705" i="2"/>
  <c r="X3705" i="2"/>
  <c r="W3705" i="2"/>
  <c r="V3705" i="2"/>
  <c r="U3705" i="2"/>
  <c r="T3705" i="2"/>
  <c r="AE3704" i="2"/>
  <c r="AD3704" i="2"/>
  <c r="AC3704" i="2"/>
  <c r="AB3704" i="2"/>
  <c r="Z3704" i="2"/>
  <c r="X3704" i="2"/>
  <c r="W3704" i="2"/>
  <c r="V3704" i="2"/>
  <c r="U3704" i="2"/>
  <c r="T3704" i="2"/>
  <c r="AE3703" i="2"/>
  <c r="AD3703" i="2"/>
  <c r="AC3703" i="2"/>
  <c r="AB3703" i="2"/>
  <c r="Z3703" i="2"/>
  <c r="X3703" i="2"/>
  <c r="W3703" i="2"/>
  <c r="V3703" i="2"/>
  <c r="U3703" i="2"/>
  <c r="T3703" i="2"/>
  <c r="AE3702" i="2"/>
  <c r="AD3702" i="2"/>
  <c r="AC3702" i="2"/>
  <c r="AB3702" i="2"/>
  <c r="Z3702" i="2"/>
  <c r="X3702" i="2"/>
  <c r="W3702" i="2"/>
  <c r="V3702" i="2"/>
  <c r="U3702" i="2"/>
  <c r="T3702" i="2"/>
  <c r="AE3701" i="2"/>
  <c r="AD3701" i="2"/>
  <c r="AC3701" i="2"/>
  <c r="AB3701" i="2"/>
  <c r="Z3701" i="2"/>
  <c r="X3701" i="2"/>
  <c r="W3701" i="2"/>
  <c r="V3701" i="2"/>
  <c r="U3701" i="2"/>
  <c r="T3701" i="2"/>
  <c r="AE3700" i="2"/>
  <c r="AD3700" i="2"/>
  <c r="AC3700" i="2"/>
  <c r="AB3700" i="2"/>
  <c r="Z3700" i="2"/>
  <c r="X3700" i="2"/>
  <c r="W3700" i="2"/>
  <c r="V3700" i="2"/>
  <c r="U3700" i="2"/>
  <c r="T3700" i="2"/>
  <c r="AE3699" i="2"/>
  <c r="AD3699" i="2"/>
  <c r="AC3699" i="2"/>
  <c r="AB3699" i="2"/>
  <c r="Z3699" i="2"/>
  <c r="X3699" i="2"/>
  <c r="W3699" i="2"/>
  <c r="V3699" i="2"/>
  <c r="U3699" i="2"/>
  <c r="T3699" i="2"/>
  <c r="AE3698" i="2"/>
  <c r="AD3698" i="2"/>
  <c r="AC3698" i="2"/>
  <c r="AB3698" i="2"/>
  <c r="Z3698" i="2"/>
  <c r="X3698" i="2"/>
  <c r="W3698" i="2"/>
  <c r="V3698" i="2"/>
  <c r="U3698" i="2"/>
  <c r="T3698" i="2"/>
  <c r="AE3697" i="2"/>
  <c r="AD3697" i="2"/>
  <c r="AC3697" i="2"/>
  <c r="AB3697" i="2"/>
  <c r="Z3697" i="2"/>
  <c r="X3697" i="2"/>
  <c r="W3697" i="2"/>
  <c r="V3697" i="2"/>
  <c r="U3697" i="2"/>
  <c r="T3697" i="2"/>
  <c r="AE3696" i="2"/>
  <c r="AD3696" i="2"/>
  <c r="AC3696" i="2"/>
  <c r="AB3696" i="2"/>
  <c r="Z3696" i="2"/>
  <c r="X3696" i="2"/>
  <c r="W3696" i="2"/>
  <c r="V3696" i="2"/>
  <c r="U3696" i="2"/>
  <c r="T3696" i="2"/>
  <c r="AE3695" i="2"/>
  <c r="AD3695" i="2"/>
  <c r="AC3695" i="2"/>
  <c r="AB3695" i="2"/>
  <c r="Z3695" i="2"/>
  <c r="X3695" i="2"/>
  <c r="W3695" i="2"/>
  <c r="V3695" i="2"/>
  <c r="U3695" i="2"/>
  <c r="T3695" i="2"/>
  <c r="AE3694" i="2"/>
  <c r="AD3694" i="2"/>
  <c r="AC3694" i="2"/>
  <c r="AB3694" i="2"/>
  <c r="Z3694" i="2"/>
  <c r="X3694" i="2"/>
  <c r="W3694" i="2"/>
  <c r="V3694" i="2"/>
  <c r="U3694" i="2"/>
  <c r="T3694" i="2"/>
  <c r="AE3693" i="2"/>
  <c r="AD3693" i="2"/>
  <c r="AC3693" i="2"/>
  <c r="AB3693" i="2"/>
  <c r="Z3693" i="2"/>
  <c r="X3693" i="2"/>
  <c r="W3693" i="2"/>
  <c r="V3693" i="2"/>
  <c r="U3693" i="2"/>
  <c r="T3693" i="2"/>
  <c r="AE3692" i="2"/>
  <c r="AD3692" i="2"/>
  <c r="AC3692" i="2"/>
  <c r="AB3692" i="2"/>
  <c r="Z3692" i="2"/>
  <c r="X3692" i="2"/>
  <c r="W3692" i="2"/>
  <c r="V3692" i="2"/>
  <c r="U3692" i="2"/>
  <c r="T3692" i="2"/>
  <c r="AE3691" i="2"/>
  <c r="AD3691" i="2"/>
  <c r="AC3691" i="2"/>
  <c r="AB3691" i="2"/>
  <c r="Z3691" i="2"/>
  <c r="X3691" i="2"/>
  <c r="W3691" i="2"/>
  <c r="V3691" i="2"/>
  <c r="U3691" i="2"/>
  <c r="T3691" i="2"/>
  <c r="AE3690" i="2"/>
  <c r="AD3690" i="2"/>
  <c r="AC3690" i="2"/>
  <c r="AB3690" i="2"/>
  <c r="Z3690" i="2"/>
  <c r="X3690" i="2"/>
  <c r="W3690" i="2"/>
  <c r="V3690" i="2"/>
  <c r="U3690" i="2"/>
  <c r="T3690" i="2"/>
  <c r="AE3689" i="2"/>
  <c r="AD3689" i="2"/>
  <c r="AC3689" i="2"/>
  <c r="AB3689" i="2"/>
  <c r="Z3689" i="2"/>
  <c r="X3689" i="2"/>
  <c r="W3689" i="2"/>
  <c r="V3689" i="2"/>
  <c r="U3689" i="2"/>
  <c r="T3689" i="2"/>
  <c r="AE3688" i="2"/>
  <c r="AD3688" i="2"/>
  <c r="AC3688" i="2"/>
  <c r="AB3688" i="2"/>
  <c r="Z3688" i="2"/>
  <c r="X3688" i="2"/>
  <c r="W3688" i="2"/>
  <c r="V3688" i="2"/>
  <c r="U3688" i="2"/>
  <c r="T3688" i="2"/>
  <c r="AE3687" i="2"/>
  <c r="AD3687" i="2"/>
  <c r="AC3687" i="2"/>
  <c r="AB3687" i="2"/>
  <c r="Z3687" i="2"/>
  <c r="X3687" i="2"/>
  <c r="W3687" i="2"/>
  <c r="V3687" i="2"/>
  <c r="U3687" i="2"/>
  <c r="T3687" i="2"/>
  <c r="AE3686" i="2"/>
  <c r="AD3686" i="2"/>
  <c r="AC3686" i="2"/>
  <c r="AB3686" i="2"/>
  <c r="Z3686" i="2"/>
  <c r="X3686" i="2"/>
  <c r="W3686" i="2"/>
  <c r="V3686" i="2"/>
  <c r="U3686" i="2"/>
  <c r="T3686" i="2"/>
  <c r="AE3685" i="2"/>
  <c r="AD3685" i="2"/>
  <c r="AC3685" i="2"/>
  <c r="AB3685" i="2"/>
  <c r="Z3685" i="2"/>
  <c r="X3685" i="2"/>
  <c r="W3685" i="2"/>
  <c r="V3685" i="2"/>
  <c r="U3685" i="2"/>
  <c r="T3685" i="2"/>
  <c r="AE3684" i="2"/>
  <c r="AD3684" i="2"/>
  <c r="AC3684" i="2"/>
  <c r="AB3684" i="2"/>
  <c r="Z3684" i="2"/>
  <c r="X3684" i="2"/>
  <c r="W3684" i="2"/>
  <c r="V3684" i="2"/>
  <c r="U3684" i="2"/>
  <c r="T3684" i="2"/>
  <c r="AE3683" i="2"/>
  <c r="AD3683" i="2"/>
  <c r="AC3683" i="2"/>
  <c r="AB3683" i="2"/>
  <c r="Z3683" i="2"/>
  <c r="X3683" i="2"/>
  <c r="W3683" i="2"/>
  <c r="V3683" i="2"/>
  <c r="U3683" i="2"/>
  <c r="T3683" i="2"/>
  <c r="AE3682" i="2"/>
  <c r="AD3682" i="2"/>
  <c r="AC3682" i="2"/>
  <c r="AB3682" i="2"/>
  <c r="Z3682" i="2"/>
  <c r="X3682" i="2"/>
  <c r="W3682" i="2"/>
  <c r="V3682" i="2"/>
  <c r="U3682" i="2"/>
  <c r="T3682" i="2"/>
  <c r="AE3681" i="2"/>
  <c r="AD3681" i="2"/>
  <c r="AC3681" i="2"/>
  <c r="AB3681" i="2"/>
  <c r="Z3681" i="2"/>
  <c r="X3681" i="2"/>
  <c r="W3681" i="2"/>
  <c r="V3681" i="2"/>
  <c r="U3681" i="2"/>
  <c r="T3681" i="2"/>
  <c r="AE3680" i="2"/>
  <c r="AD3680" i="2"/>
  <c r="AC3680" i="2"/>
  <c r="AB3680" i="2"/>
  <c r="Z3680" i="2"/>
  <c r="X3680" i="2"/>
  <c r="W3680" i="2"/>
  <c r="V3680" i="2"/>
  <c r="U3680" i="2"/>
  <c r="T3680" i="2"/>
  <c r="AE3679" i="2"/>
  <c r="AD3679" i="2"/>
  <c r="AC3679" i="2"/>
  <c r="AB3679" i="2"/>
  <c r="Z3679" i="2"/>
  <c r="X3679" i="2"/>
  <c r="W3679" i="2"/>
  <c r="V3679" i="2"/>
  <c r="U3679" i="2"/>
  <c r="T3679" i="2"/>
  <c r="AE3678" i="2"/>
  <c r="AD3678" i="2"/>
  <c r="AC3678" i="2"/>
  <c r="AB3678" i="2"/>
  <c r="Z3678" i="2"/>
  <c r="X3678" i="2"/>
  <c r="W3678" i="2"/>
  <c r="V3678" i="2"/>
  <c r="U3678" i="2"/>
  <c r="T3678" i="2"/>
  <c r="AE3677" i="2"/>
  <c r="AD3677" i="2"/>
  <c r="AC3677" i="2"/>
  <c r="AB3677" i="2"/>
  <c r="Z3677" i="2"/>
  <c r="X3677" i="2"/>
  <c r="W3677" i="2"/>
  <c r="V3677" i="2"/>
  <c r="U3677" i="2"/>
  <c r="T3677" i="2"/>
  <c r="AE3676" i="2"/>
  <c r="AD3676" i="2"/>
  <c r="AC3676" i="2"/>
  <c r="AB3676" i="2"/>
  <c r="Z3676" i="2"/>
  <c r="X3676" i="2"/>
  <c r="W3676" i="2"/>
  <c r="V3676" i="2"/>
  <c r="U3676" i="2"/>
  <c r="T3676" i="2"/>
  <c r="AE3675" i="2"/>
  <c r="AD3675" i="2"/>
  <c r="AC3675" i="2"/>
  <c r="AB3675" i="2"/>
  <c r="Z3675" i="2"/>
  <c r="X3675" i="2"/>
  <c r="W3675" i="2"/>
  <c r="V3675" i="2"/>
  <c r="U3675" i="2"/>
  <c r="T3675" i="2"/>
  <c r="AE3674" i="2"/>
  <c r="AD3674" i="2"/>
  <c r="AC3674" i="2"/>
  <c r="AB3674" i="2"/>
  <c r="Z3674" i="2"/>
  <c r="X3674" i="2"/>
  <c r="W3674" i="2"/>
  <c r="V3674" i="2"/>
  <c r="U3674" i="2"/>
  <c r="T3674" i="2"/>
  <c r="AE3673" i="2"/>
  <c r="AD3673" i="2"/>
  <c r="AC3673" i="2"/>
  <c r="AB3673" i="2"/>
  <c r="Z3673" i="2"/>
  <c r="X3673" i="2"/>
  <c r="W3673" i="2"/>
  <c r="V3673" i="2"/>
  <c r="U3673" i="2"/>
  <c r="T3673" i="2"/>
  <c r="AE3672" i="2"/>
  <c r="AD3672" i="2"/>
  <c r="AC3672" i="2"/>
  <c r="AB3672" i="2"/>
  <c r="Z3672" i="2"/>
  <c r="X3672" i="2"/>
  <c r="W3672" i="2"/>
  <c r="V3672" i="2"/>
  <c r="U3672" i="2"/>
  <c r="T3672" i="2"/>
  <c r="AE3671" i="2"/>
  <c r="AD3671" i="2"/>
  <c r="AC3671" i="2"/>
  <c r="AB3671" i="2"/>
  <c r="Z3671" i="2"/>
  <c r="X3671" i="2"/>
  <c r="W3671" i="2"/>
  <c r="V3671" i="2"/>
  <c r="U3671" i="2"/>
  <c r="T3671" i="2"/>
  <c r="AE3670" i="2"/>
  <c r="AD3670" i="2"/>
  <c r="AC3670" i="2"/>
  <c r="AB3670" i="2"/>
  <c r="Z3670" i="2"/>
  <c r="X3670" i="2"/>
  <c r="W3670" i="2"/>
  <c r="V3670" i="2"/>
  <c r="U3670" i="2"/>
  <c r="T3670" i="2"/>
  <c r="AE3669" i="2"/>
  <c r="AD3669" i="2"/>
  <c r="AC3669" i="2"/>
  <c r="AB3669" i="2"/>
  <c r="Z3669" i="2"/>
  <c r="X3669" i="2"/>
  <c r="W3669" i="2"/>
  <c r="V3669" i="2"/>
  <c r="U3669" i="2"/>
  <c r="T3669" i="2"/>
  <c r="AE3668" i="2"/>
  <c r="AD3668" i="2"/>
  <c r="AC3668" i="2"/>
  <c r="AB3668" i="2"/>
  <c r="Z3668" i="2"/>
  <c r="X3668" i="2"/>
  <c r="W3668" i="2"/>
  <c r="V3668" i="2"/>
  <c r="U3668" i="2"/>
  <c r="T3668" i="2"/>
  <c r="AE3667" i="2"/>
  <c r="AD3667" i="2"/>
  <c r="AC3667" i="2"/>
  <c r="AB3667" i="2"/>
  <c r="Z3667" i="2"/>
  <c r="X3667" i="2"/>
  <c r="W3667" i="2"/>
  <c r="V3667" i="2"/>
  <c r="U3667" i="2"/>
  <c r="T3667" i="2"/>
  <c r="AE3666" i="2"/>
  <c r="AD3666" i="2"/>
  <c r="AC3666" i="2"/>
  <c r="AB3666" i="2"/>
  <c r="Z3666" i="2"/>
  <c r="X3666" i="2"/>
  <c r="W3666" i="2"/>
  <c r="V3666" i="2"/>
  <c r="U3666" i="2"/>
  <c r="T3666" i="2"/>
  <c r="AE3665" i="2"/>
  <c r="AD3665" i="2"/>
  <c r="AC3665" i="2"/>
  <c r="AB3665" i="2"/>
  <c r="Z3665" i="2"/>
  <c r="X3665" i="2"/>
  <c r="W3665" i="2"/>
  <c r="V3665" i="2"/>
  <c r="U3665" i="2"/>
  <c r="T3665" i="2"/>
  <c r="AE3664" i="2"/>
  <c r="AD3664" i="2"/>
  <c r="AC3664" i="2"/>
  <c r="AB3664" i="2"/>
  <c r="Z3664" i="2"/>
  <c r="X3664" i="2"/>
  <c r="W3664" i="2"/>
  <c r="V3664" i="2"/>
  <c r="U3664" i="2"/>
  <c r="T3664" i="2"/>
  <c r="AE3663" i="2"/>
  <c r="AD3663" i="2"/>
  <c r="AC3663" i="2"/>
  <c r="AB3663" i="2"/>
  <c r="Z3663" i="2"/>
  <c r="X3663" i="2"/>
  <c r="W3663" i="2"/>
  <c r="V3663" i="2"/>
  <c r="U3663" i="2"/>
  <c r="T3663" i="2"/>
  <c r="AE3662" i="2"/>
  <c r="AD3662" i="2"/>
  <c r="AC3662" i="2"/>
  <c r="AB3662" i="2"/>
  <c r="Z3662" i="2"/>
  <c r="X3662" i="2"/>
  <c r="W3662" i="2"/>
  <c r="V3662" i="2"/>
  <c r="U3662" i="2"/>
  <c r="T3662" i="2"/>
  <c r="AE3661" i="2"/>
  <c r="AD3661" i="2"/>
  <c r="AC3661" i="2"/>
  <c r="AB3661" i="2"/>
  <c r="Z3661" i="2"/>
  <c r="X3661" i="2"/>
  <c r="W3661" i="2"/>
  <c r="V3661" i="2"/>
  <c r="U3661" i="2"/>
  <c r="T3661" i="2"/>
  <c r="AE3660" i="2"/>
  <c r="AD3660" i="2"/>
  <c r="AC3660" i="2"/>
  <c r="AB3660" i="2"/>
  <c r="Z3660" i="2"/>
  <c r="X3660" i="2"/>
  <c r="W3660" i="2"/>
  <c r="V3660" i="2"/>
  <c r="U3660" i="2"/>
  <c r="T3660" i="2"/>
  <c r="AE3659" i="2"/>
  <c r="AD3659" i="2"/>
  <c r="AC3659" i="2"/>
  <c r="AB3659" i="2"/>
  <c r="Z3659" i="2"/>
  <c r="X3659" i="2"/>
  <c r="W3659" i="2"/>
  <c r="V3659" i="2"/>
  <c r="U3659" i="2"/>
  <c r="T3659" i="2"/>
  <c r="AE3658" i="2"/>
  <c r="AD3658" i="2"/>
  <c r="AC3658" i="2"/>
  <c r="AB3658" i="2"/>
  <c r="Z3658" i="2"/>
  <c r="X3658" i="2"/>
  <c r="W3658" i="2"/>
  <c r="V3658" i="2"/>
  <c r="U3658" i="2"/>
  <c r="T3658" i="2"/>
  <c r="AE3657" i="2"/>
  <c r="AD3657" i="2"/>
  <c r="AC3657" i="2"/>
  <c r="AB3657" i="2"/>
  <c r="Z3657" i="2"/>
  <c r="X3657" i="2"/>
  <c r="W3657" i="2"/>
  <c r="V3657" i="2"/>
  <c r="U3657" i="2"/>
  <c r="T3657" i="2"/>
  <c r="AE3656" i="2"/>
  <c r="AD3656" i="2"/>
  <c r="AC3656" i="2"/>
  <c r="AB3656" i="2"/>
  <c r="Z3656" i="2"/>
  <c r="X3656" i="2"/>
  <c r="W3656" i="2"/>
  <c r="V3656" i="2"/>
  <c r="U3656" i="2"/>
  <c r="T3656" i="2"/>
  <c r="AE3655" i="2"/>
  <c r="AD3655" i="2"/>
  <c r="AC3655" i="2"/>
  <c r="AB3655" i="2"/>
  <c r="Z3655" i="2"/>
  <c r="X3655" i="2"/>
  <c r="W3655" i="2"/>
  <c r="V3655" i="2"/>
  <c r="U3655" i="2"/>
  <c r="T3655" i="2"/>
  <c r="AE3654" i="2"/>
  <c r="AD3654" i="2"/>
  <c r="AC3654" i="2"/>
  <c r="AB3654" i="2"/>
  <c r="Z3654" i="2"/>
  <c r="X3654" i="2"/>
  <c r="W3654" i="2"/>
  <c r="V3654" i="2"/>
  <c r="U3654" i="2"/>
  <c r="T3654" i="2"/>
  <c r="AE3653" i="2"/>
  <c r="AD3653" i="2"/>
  <c r="AC3653" i="2"/>
  <c r="AB3653" i="2"/>
  <c r="Z3653" i="2"/>
  <c r="X3653" i="2"/>
  <c r="W3653" i="2"/>
  <c r="V3653" i="2"/>
  <c r="U3653" i="2"/>
  <c r="T3653" i="2"/>
  <c r="AE3652" i="2"/>
  <c r="AD3652" i="2"/>
  <c r="AC3652" i="2"/>
  <c r="AB3652" i="2"/>
  <c r="Z3652" i="2"/>
  <c r="X3652" i="2"/>
  <c r="W3652" i="2"/>
  <c r="V3652" i="2"/>
  <c r="U3652" i="2"/>
  <c r="T3652" i="2"/>
  <c r="AE3651" i="2"/>
  <c r="AD3651" i="2"/>
  <c r="AC3651" i="2"/>
  <c r="AB3651" i="2"/>
  <c r="Z3651" i="2"/>
  <c r="X3651" i="2"/>
  <c r="W3651" i="2"/>
  <c r="V3651" i="2"/>
  <c r="U3651" i="2"/>
  <c r="T3651" i="2"/>
  <c r="AE3650" i="2"/>
  <c r="AD3650" i="2"/>
  <c r="AC3650" i="2"/>
  <c r="AB3650" i="2"/>
  <c r="Z3650" i="2"/>
  <c r="X3650" i="2"/>
  <c r="W3650" i="2"/>
  <c r="V3650" i="2"/>
  <c r="U3650" i="2"/>
  <c r="T3650" i="2"/>
  <c r="AE3649" i="2"/>
  <c r="AD3649" i="2"/>
  <c r="AC3649" i="2"/>
  <c r="AB3649" i="2"/>
  <c r="Z3649" i="2"/>
  <c r="X3649" i="2"/>
  <c r="W3649" i="2"/>
  <c r="V3649" i="2"/>
  <c r="U3649" i="2"/>
  <c r="T3649" i="2"/>
  <c r="AE3648" i="2"/>
  <c r="AD3648" i="2"/>
  <c r="AC3648" i="2"/>
  <c r="AB3648" i="2"/>
  <c r="Z3648" i="2"/>
  <c r="X3648" i="2"/>
  <c r="W3648" i="2"/>
  <c r="V3648" i="2"/>
  <c r="U3648" i="2"/>
  <c r="T3648" i="2"/>
  <c r="AE3647" i="2"/>
  <c r="AD3647" i="2"/>
  <c r="AC3647" i="2"/>
  <c r="AB3647" i="2"/>
  <c r="Z3647" i="2"/>
  <c r="X3647" i="2"/>
  <c r="W3647" i="2"/>
  <c r="V3647" i="2"/>
  <c r="U3647" i="2"/>
  <c r="T3647" i="2"/>
  <c r="AE3646" i="2"/>
  <c r="AD3646" i="2"/>
  <c r="AC3646" i="2"/>
  <c r="AB3646" i="2"/>
  <c r="Z3646" i="2"/>
  <c r="X3646" i="2"/>
  <c r="W3646" i="2"/>
  <c r="V3646" i="2"/>
  <c r="U3646" i="2"/>
  <c r="T3646" i="2"/>
  <c r="AE3645" i="2"/>
  <c r="AD3645" i="2"/>
  <c r="AC3645" i="2"/>
  <c r="AB3645" i="2"/>
  <c r="Z3645" i="2"/>
  <c r="X3645" i="2"/>
  <c r="W3645" i="2"/>
  <c r="V3645" i="2"/>
  <c r="U3645" i="2"/>
  <c r="T3645" i="2"/>
  <c r="AE3644" i="2"/>
  <c r="AD3644" i="2"/>
  <c r="AC3644" i="2"/>
  <c r="AB3644" i="2"/>
  <c r="Z3644" i="2"/>
  <c r="X3644" i="2"/>
  <c r="W3644" i="2"/>
  <c r="V3644" i="2"/>
  <c r="U3644" i="2"/>
  <c r="T3644" i="2"/>
  <c r="AE3643" i="2"/>
  <c r="AD3643" i="2"/>
  <c r="AC3643" i="2"/>
  <c r="AB3643" i="2"/>
  <c r="Z3643" i="2"/>
  <c r="X3643" i="2"/>
  <c r="W3643" i="2"/>
  <c r="V3643" i="2"/>
  <c r="U3643" i="2"/>
  <c r="T3643" i="2"/>
  <c r="AE3642" i="2"/>
  <c r="AD3642" i="2"/>
  <c r="AC3642" i="2"/>
  <c r="AB3642" i="2"/>
  <c r="Z3642" i="2"/>
  <c r="X3642" i="2"/>
  <c r="W3642" i="2"/>
  <c r="V3642" i="2"/>
  <c r="U3642" i="2"/>
  <c r="T3642" i="2"/>
  <c r="AE3641" i="2"/>
  <c r="AD3641" i="2"/>
  <c r="AC3641" i="2"/>
  <c r="AB3641" i="2"/>
  <c r="Z3641" i="2"/>
  <c r="X3641" i="2"/>
  <c r="W3641" i="2"/>
  <c r="V3641" i="2"/>
  <c r="U3641" i="2"/>
  <c r="T3641" i="2"/>
  <c r="AE3640" i="2"/>
  <c r="AD3640" i="2"/>
  <c r="AC3640" i="2"/>
  <c r="AB3640" i="2"/>
  <c r="Z3640" i="2"/>
  <c r="X3640" i="2"/>
  <c r="W3640" i="2"/>
  <c r="V3640" i="2"/>
  <c r="U3640" i="2"/>
  <c r="T3640" i="2"/>
  <c r="AE3639" i="2"/>
  <c r="AD3639" i="2"/>
  <c r="AC3639" i="2"/>
  <c r="AB3639" i="2"/>
  <c r="Z3639" i="2"/>
  <c r="X3639" i="2"/>
  <c r="W3639" i="2"/>
  <c r="V3639" i="2"/>
  <c r="U3639" i="2"/>
  <c r="T3639" i="2"/>
  <c r="AE3638" i="2"/>
  <c r="AD3638" i="2"/>
  <c r="AC3638" i="2"/>
  <c r="AB3638" i="2"/>
  <c r="Z3638" i="2"/>
  <c r="X3638" i="2"/>
  <c r="W3638" i="2"/>
  <c r="V3638" i="2"/>
  <c r="U3638" i="2"/>
  <c r="T3638" i="2"/>
  <c r="AE3637" i="2"/>
  <c r="AD3637" i="2"/>
  <c r="AC3637" i="2"/>
  <c r="AB3637" i="2"/>
  <c r="Z3637" i="2"/>
  <c r="X3637" i="2"/>
  <c r="W3637" i="2"/>
  <c r="V3637" i="2"/>
  <c r="U3637" i="2"/>
  <c r="T3637" i="2"/>
  <c r="AE3636" i="2"/>
  <c r="AD3636" i="2"/>
  <c r="AC3636" i="2"/>
  <c r="AB3636" i="2"/>
  <c r="Z3636" i="2"/>
  <c r="X3636" i="2"/>
  <c r="W3636" i="2"/>
  <c r="V3636" i="2"/>
  <c r="U3636" i="2"/>
  <c r="T3636" i="2"/>
  <c r="AE3635" i="2"/>
  <c r="AD3635" i="2"/>
  <c r="AC3635" i="2"/>
  <c r="AB3635" i="2"/>
  <c r="Z3635" i="2"/>
  <c r="X3635" i="2"/>
  <c r="W3635" i="2"/>
  <c r="V3635" i="2"/>
  <c r="U3635" i="2"/>
  <c r="T3635" i="2"/>
  <c r="AE3634" i="2"/>
  <c r="AD3634" i="2"/>
  <c r="AC3634" i="2"/>
  <c r="AB3634" i="2"/>
  <c r="Z3634" i="2"/>
  <c r="X3634" i="2"/>
  <c r="W3634" i="2"/>
  <c r="V3634" i="2"/>
  <c r="U3634" i="2"/>
  <c r="T3634" i="2"/>
  <c r="AE3633" i="2"/>
  <c r="AD3633" i="2"/>
  <c r="AC3633" i="2"/>
  <c r="AB3633" i="2"/>
  <c r="Z3633" i="2"/>
  <c r="X3633" i="2"/>
  <c r="W3633" i="2"/>
  <c r="V3633" i="2"/>
  <c r="U3633" i="2"/>
  <c r="T3633" i="2"/>
  <c r="AE3632" i="2"/>
  <c r="AD3632" i="2"/>
  <c r="AC3632" i="2"/>
  <c r="AB3632" i="2"/>
  <c r="Z3632" i="2"/>
  <c r="X3632" i="2"/>
  <c r="W3632" i="2"/>
  <c r="V3632" i="2"/>
  <c r="U3632" i="2"/>
  <c r="T3632" i="2"/>
  <c r="AE3631" i="2"/>
  <c r="AD3631" i="2"/>
  <c r="AC3631" i="2"/>
  <c r="AB3631" i="2"/>
  <c r="Z3631" i="2"/>
  <c r="X3631" i="2"/>
  <c r="W3631" i="2"/>
  <c r="V3631" i="2"/>
  <c r="U3631" i="2"/>
  <c r="T3631" i="2"/>
  <c r="AE3630" i="2"/>
  <c r="AD3630" i="2"/>
  <c r="AC3630" i="2"/>
  <c r="AB3630" i="2"/>
  <c r="Z3630" i="2"/>
  <c r="X3630" i="2"/>
  <c r="W3630" i="2"/>
  <c r="V3630" i="2"/>
  <c r="U3630" i="2"/>
  <c r="T3630" i="2"/>
  <c r="AE3629" i="2"/>
  <c r="AD3629" i="2"/>
  <c r="AC3629" i="2"/>
  <c r="AB3629" i="2"/>
  <c r="Z3629" i="2"/>
  <c r="X3629" i="2"/>
  <c r="W3629" i="2"/>
  <c r="V3629" i="2"/>
  <c r="U3629" i="2"/>
  <c r="T3629" i="2"/>
  <c r="AE3628" i="2"/>
  <c r="AD3628" i="2"/>
  <c r="AC3628" i="2"/>
  <c r="AB3628" i="2"/>
  <c r="Z3628" i="2"/>
  <c r="X3628" i="2"/>
  <c r="W3628" i="2"/>
  <c r="V3628" i="2"/>
  <c r="U3628" i="2"/>
  <c r="T3628" i="2"/>
  <c r="AE3627" i="2"/>
  <c r="AD3627" i="2"/>
  <c r="AC3627" i="2"/>
  <c r="AB3627" i="2"/>
  <c r="Z3627" i="2"/>
  <c r="X3627" i="2"/>
  <c r="W3627" i="2"/>
  <c r="V3627" i="2"/>
  <c r="U3627" i="2"/>
  <c r="T3627" i="2"/>
  <c r="AE3626" i="2"/>
  <c r="AD3626" i="2"/>
  <c r="AC3626" i="2"/>
  <c r="AB3626" i="2"/>
  <c r="Z3626" i="2"/>
  <c r="X3626" i="2"/>
  <c r="W3626" i="2"/>
  <c r="V3626" i="2"/>
  <c r="U3626" i="2"/>
  <c r="T3626" i="2"/>
  <c r="AE3625" i="2"/>
  <c r="AD3625" i="2"/>
  <c r="AC3625" i="2"/>
  <c r="AB3625" i="2"/>
  <c r="Z3625" i="2"/>
  <c r="X3625" i="2"/>
  <c r="W3625" i="2"/>
  <c r="V3625" i="2"/>
  <c r="U3625" i="2"/>
  <c r="T3625" i="2"/>
  <c r="AE3624" i="2"/>
  <c r="AD3624" i="2"/>
  <c r="AC3624" i="2"/>
  <c r="AB3624" i="2"/>
  <c r="Z3624" i="2"/>
  <c r="X3624" i="2"/>
  <c r="W3624" i="2"/>
  <c r="V3624" i="2"/>
  <c r="U3624" i="2"/>
  <c r="T3624" i="2"/>
  <c r="AE3623" i="2"/>
  <c r="AD3623" i="2"/>
  <c r="AC3623" i="2"/>
  <c r="AB3623" i="2"/>
  <c r="Z3623" i="2"/>
  <c r="X3623" i="2"/>
  <c r="W3623" i="2"/>
  <c r="V3623" i="2"/>
  <c r="U3623" i="2"/>
  <c r="T3623" i="2"/>
  <c r="AE3622" i="2"/>
  <c r="AD3622" i="2"/>
  <c r="AC3622" i="2"/>
  <c r="AB3622" i="2"/>
  <c r="Z3622" i="2"/>
  <c r="X3622" i="2"/>
  <c r="W3622" i="2"/>
  <c r="V3622" i="2"/>
  <c r="U3622" i="2"/>
  <c r="T3622" i="2"/>
  <c r="AE3621" i="2"/>
  <c r="AD3621" i="2"/>
  <c r="AC3621" i="2"/>
  <c r="AB3621" i="2"/>
  <c r="Z3621" i="2"/>
  <c r="X3621" i="2"/>
  <c r="W3621" i="2"/>
  <c r="V3621" i="2"/>
  <c r="U3621" i="2"/>
  <c r="T3621" i="2"/>
  <c r="AE3620" i="2"/>
  <c r="AD3620" i="2"/>
  <c r="AC3620" i="2"/>
  <c r="AB3620" i="2"/>
  <c r="Z3620" i="2"/>
  <c r="X3620" i="2"/>
  <c r="W3620" i="2"/>
  <c r="V3620" i="2"/>
  <c r="U3620" i="2"/>
  <c r="T3620" i="2"/>
  <c r="AE3619" i="2"/>
  <c r="AD3619" i="2"/>
  <c r="AC3619" i="2"/>
  <c r="AB3619" i="2"/>
  <c r="Z3619" i="2"/>
  <c r="X3619" i="2"/>
  <c r="W3619" i="2"/>
  <c r="V3619" i="2"/>
  <c r="U3619" i="2"/>
  <c r="T3619" i="2"/>
  <c r="AE3618" i="2"/>
  <c r="AD3618" i="2"/>
  <c r="AC3618" i="2"/>
  <c r="AB3618" i="2"/>
  <c r="Z3618" i="2"/>
  <c r="X3618" i="2"/>
  <c r="W3618" i="2"/>
  <c r="V3618" i="2"/>
  <c r="U3618" i="2"/>
  <c r="T3618" i="2"/>
  <c r="AE3617" i="2"/>
  <c r="AD3617" i="2"/>
  <c r="AC3617" i="2"/>
  <c r="AB3617" i="2"/>
  <c r="Z3617" i="2"/>
  <c r="X3617" i="2"/>
  <c r="W3617" i="2"/>
  <c r="V3617" i="2"/>
  <c r="U3617" i="2"/>
  <c r="T3617" i="2"/>
  <c r="AE3616" i="2"/>
  <c r="AD3616" i="2"/>
  <c r="AC3616" i="2"/>
  <c r="AB3616" i="2"/>
  <c r="Z3616" i="2"/>
  <c r="X3616" i="2"/>
  <c r="W3616" i="2"/>
  <c r="V3616" i="2"/>
  <c r="U3616" i="2"/>
  <c r="T3616" i="2"/>
  <c r="AE3615" i="2"/>
  <c r="AD3615" i="2"/>
  <c r="AC3615" i="2"/>
  <c r="AB3615" i="2"/>
  <c r="Z3615" i="2"/>
  <c r="X3615" i="2"/>
  <c r="W3615" i="2"/>
  <c r="V3615" i="2"/>
  <c r="U3615" i="2"/>
  <c r="T3615" i="2"/>
  <c r="AE3614" i="2"/>
  <c r="AD3614" i="2"/>
  <c r="AC3614" i="2"/>
  <c r="AB3614" i="2"/>
  <c r="Z3614" i="2"/>
  <c r="X3614" i="2"/>
  <c r="W3614" i="2"/>
  <c r="V3614" i="2"/>
  <c r="U3614" i="2"/>
  <c r="T3614" i="2"/>
  <c r="AE3613" i="2"/>
  <c r="AD3613" i="2"/>
  <c r="AC3613" i="2"/>
  <c r="AB3613" i="2"/>
  <c r="Z3613" i="2"/>
  <c r="X3613" i="2"/>
  <c r="W3613" i="2"/>
  <c r="V3613" i="2"/>
  <c r="U3613" i="2"/>
  <c r="T3613" i="2"/>
  <c r="AE3612" i="2"/>
  <c r="AD3612" i="2"/>
  <c r="AC3612" i="2"/>
  <c r="AB3612" i="2"/>
  <c r="Z3612" i="2"/>
  <c r="X3612" i="2"/>
  <c r="W3612" i="2"/>
  <c r="V3612" i="2"/>
  <c r="U3612" i="2"/>
  <c r="T3612" i="2"/>
  <c r="AE3611" i="2"/>
  <c r="AD3611" i="2"/>
  <c r="AC3611" i="2"/>
  <c r="AB3611" i="2"/>
  <c r="Z3611" i="2"/>
  <c r="X3611" i="2"/>
  <c r="W3611" i="2"/>
  <c r="V3611" i="2"/>
  <c r="U3611" i="2"/>
  <c r="T3611" i="2"/>
  <c r="AE3610" i="2"/>
  <c r="AD3610" i="2"/>
  <c r="AC3610" i="2"/>
  <c r="AB3610" i="2"/>
  <c r="Z3610" i="2"/>
  <c r="X3610" i="2"/>
  <c r="W3610" i="2"/>
  <c r="V3610" i="2"/>
  <c r="U3610" i="2"/>
  <c r="T3610" i="2"/>
  <c r="AE3609" i="2"/>
  <c r="AD3609" i="2"/>
  <c r="AC3609" i="2"/>
  <c r="AB3609" i="2"/>
  <c r="Z3609" i="2"/>
  <c r="X3609" i="2"/>
  <c r="W3609" i="2"/>
  <c r="V3609" i="2"/>
  <c r="U3609" i="2"/>
  <c r="T3609" i="2"/>
  <c r="AE3608" i="2"/>
  <c r="AD3608" i="2"/>
  <c r="AC3608" i="2"/>
  <c r="AB3608" i="2"/>
  <c r="Z3608" i="2"/>
  <c r="X3608" i="2"/>
  <c r="W3608" i="2"/>
  <c r="V3608" i="2"/>
  <c r="U3608" i="2"/>
  <c r="T3608" i="2"/>
  <c r="AE3607" i="2"/>
  <c r="AD3607" i="2"/>
  <c r="AC3607" i="2"/>
  <c r="AB3607" i="2"/>
  <c r="Z3607" i="2"/>
  <c r="X3607" i="2"/>
  <c r="W3607" i="2"/>
  <c r="V3607" i="2"/>
  <c r="U3607" i="2"/>
  <c r="T3607" i="2"/>
  <c r="AE3606" i="2"/>
  <c r="AD3606" i="2"/>
  <c r="AC3606" i="2"/>
  <c r="AB3606" i="2"/>
  <c r="Z3606" i="2"/>
  <c r="X3606" i="2"/>
  <c r="W3606" i="2"/>
  <c r="V3606" i="2"/>
  <c r="U3606" i="2"/>
  <c r="T3606" i="2"/>
  <c r="AE3605" i="2"/>
  <c r="AD3605" i="2"/>
  <c r="AC3605" i="2"/>
  <c r="AB3605" i="2"/>
  <c r="Z3605" i="2"/>
  <c r="X3605" i="2"/>
  <c r="W3605" i="2"/>
  <c r="V3605" i="2"/>
  <c r="U3605" i="2"/>
  <c r="T3605" i="2"/>
  <c r="AE3604" i="2"/>
  <c r="AD3604" i="2"/>
  <c r="AC3604" i="2"/>
  <c r="AB3604" i="2"/>
  <c r="Z3604" i="2"/>
  <c r="X3604" i="2"/>
  <c r="W3604" i="2"/>
  <c r="V3604" i="2"/>
  <c r="U3604" i="2"/>
  <c r="T3604" i="2"/>
  <c r="AE3603" i="2"/>
  <c r="AD3603" i="2"/>
  <c r="AC3603" i="2"/>
  <c r="AB3603" i="2"/>
  <c r="Z3603" i="2"/>
  <c r="X3603" i="2"/>
  <c r="W3603" i="2"/>
  <c r="V3603" i="2"/>
  <c r="U3603" i="2"/>
  <c r="T3603" i="2"/>
  <c r="AE3602" i="2"/>
  <c r="AD3602" i="2"/>
  <c r="AC3602" i="2"/>
  <c r="AB3602" i="2"/>
  <c r="Z3602" i="2"/>
  <c r="X3602" i="2"/>
  <c r="W3602" i="2"/>
  <c r="V3602" i="2"/>
  <c r="U3602" i="2"/>
  <c r="T3602" i="2"/>
  <c r="AE3601" i="2"/>
  <c r="AD3601" i="2"/>
  <c r="AC3601" i="2"/>
  <c r="AB3601" i="2"/>
  <c r="Z3601" i="2"/>
  <c r="X3601" i="2"/>
  <c r="W3601" i="2"/>
  <c r="V3601" i="2"/>
  <c r="U3601" i="2"/>
  <c r="T3601" i="2"/>
  <c r="AE3600" i="2"/>
  <c r="AD3600" i="2"/>
  <c r="AC3600" i="2"/>
  <c r="AB3600" i="2"/>
  <c r="Z3600" i="2"/>
  <c r="X3600" i="2"/>
  <c r="W3600" i="2"/>
  <c r="V3600" i="2"/>
  <c r="U3600" i="2"/>
  <c r="T3600" i="2"/>
  <c r="AE3599" i="2"/>
  <c r="AD3599" i="2"/>
  <c r="AC3599" i="2"/>
  <c r="AB3599" i="2"/>
  <c r="Z3599" i="2"/>
  <c r="X3599" i="2"/>
  <c r="W3599" i="2"/>
  <c r="V3599" i="2"/>
  <c r="U3599" i="2"/>
  <c r="T3599" i="2"/>
  <c r="AE3598" i="2"/>
  <c r="AD3598" i="2"/>
  <c r="AC3598" i="2"/>
  <c r="AB3598" i="2"/>
  <c r="Z3598" i="2"/>
  <c r="X3598" i="2"/>
  <c r="W3598" i="2"/>
  <c r="V3598" i="2"/>
  <c r="U3598" i="2"/>
  <c r="T3598" i="2"/>
  <c r="AE3597" i="2"/>
  <c r="AD3597" i="2"/>
  <c r="AC3597" i="2"/>
  <c r="AB3597" i="2"/>
  <c r="Z3597" i="2"/>
  <c r="X3597" i="2"/>
  <c r="W3597" i="2"/>
  <c r="V3597" i="2"/>
  <c r="U3597" i="2"/>
  <c r="T3597" i="2"/>
  <c r="AE3596" i="2"/>
  <c r="AD3596" i="2"/>
  <c r="AC3596" i="2"/>
  <c r="AB3596" i="2"/>
  <c r="Z3596" i="2"/>
  <c r="X3596" i="2"/>
  <c r="W3596" i="2"/>
  <c r="V3596" i="2"/>
  <c r="U3596" i="2"/>
  <c r="T3596" i="2"/>
  <c r="AE3595" i="2"/>
  <c r="AD3595" i="2"/>
  <c r="AC3595" i="2"/>
  <c r="AB3595" i="2"/>
  <c r="Z3595" i="2"/>
  <c r="X3595" i="2"/>
  <c r="W3595" i="2"/>
  <c r="V3595" i="2"/>
  <c r="U3595" i="2"/>
  <c r="T3595" i="2"/>
  <c r="AE3594" i="2"/>
  <c r="AD3594" i="2"/>
  <c r="AC3594" i="2"/>
  <c r="AB3594" i="2"/>
  <c r="Z3594" i="2"/>
  <c r="X3594" i="2"/>
  <c r="W3594" i="2"/>
  <c r="V3594" i="2"/>
  <c r="U3594" i="2"/>
  <c r="T3594" i="2"/>
  <c r="AE3593" i="2"/>
  <c r="AD3593" i="2"/>
  <c r="AC3593" i="2"/>
  <c r="AB3593" i="2"/>
  <c r="Z3593" i="2"/>
  <c r="X3593" i="2"/>
  <c r="W3593" i="2"/>
  <c r="V3593" i="2"/>
  <c r="U3593" i="2"/>
  <c r="T3593" i="2"/>
  <c r="AE3592" i="2"/>
  <c r="AD3592" i="2"/>
  <c r="AC3592" i="2"/>
  <c r="AB3592" i="2"/>
  <c r="Z3592" i="2"/>
  <c r="X3592" i="2"/>
  <c r="W3592" i="2"/>
  <c r="V3592" i="2"/>
  <c r="U3592" i="2"/>
  <c r="T3592" i="2"/>
  <c r="AE3591" i="2"/>
  <c r="AD3591" i="2"/>
  <c r="AC3591" i="2"/>
  <c r="AB3591" i="2"/>
  <c r="Z3591" i="2"/>
  <c r="X3591" i="2"/>
  <c r="W3591" i="2"/>
  <c r="V3591" i="2"/>
  <c r="U3591" i="2"/>
  <c r="T3591" i="2"/>
  <c r="AE3590" i="2"/>
  <c r="AD3590" i="2"/>
  <c r="AC3590" i="2"/>
  <c r="AB3590" i="2"/>
  <c r="Z3590" i="2"/>
  <c r="X3590" i="2"/>
  <c r="W3590" i="2"/>
  <c r="V3590" i="2"/>
  <c r="U3590" i="2"/>
  <c r="T3590" i="2"/>
  <c r="AE3589" i="2"/>
  <c r="AD3589" i="2"/>
  <c r="AC3589" i="2"/>
  <c r="AB3589" i="2"/>
  <c r="Z3589" i="2"/>
  <c r="X3589" i="2"/>
  <c r="W3589" i="2"/>
  <c r="V3589" i="2"/>
  <c r="U3589" i="2"/>
  <c r="T3589" i="2"/>
  <c r="AE3588" i="2"/>
  <c r="AD3588" i="2"/>
  <c r="AC3588" i="2"/>
  <c r="AB3588" i="2"/>
  <c r="Z3588" i="2"/>
  <c r="X3588" i="2"/>
  <c r="W3588" i="2"/>
  <c r="V3588" i="2"/>
  <c r="U3588" i="2"/>
  <c r="T3588" i="2"/>
  <c r="AE3587" i="2"/>
  <c r="AD3587" i="2"/>
  <c r="AC3587" i="2"/>
  <c r="AB3587" i="2"/>
  <c r="Z3587" i="2"/>
  <c r="X3587" i="2"/>
  <c r="W3587" i="2"/>
  <c r="V3587" i="2"/>
  <c r="U3587" i="2"/>
  <c r="T3587" i="2"/>
  <c r="AE3586" i="2"/>
  <c r="AD3586" i="2"/>
  <c r="AC3586" i="2"/>
  <c r="AB3586" i="2"/>
  <c r="Z3586" i="2"/>
  <c r="X3586" i="2"/>
  <c r="W3586" i="2"/>
  <c r="V3586" i="2"/>
  <c r="U3586" i="2"/>
  <c r="T3586" i="2"/>
  <c r="AE3585" i="2"/>
  <c r="AD3585" i="2"/>
  <c r="AC3585" i="2"/>
  <c r="AB3585" i="2"/>
  <c r="Z3585" i="2"/>
  <c r="X3585" i="2"/>
  <c r="W3585" i="2"/>
  <c r="V3585" i="2"/>
  <c r="U3585" i="2"/>
  <c r="T3585" i="2"/>
  <c r="AE3584" i="2"/>
  <c r="AD3584" i="2"/>
  <c r="AC3584" i="2"/>
  <c r="AB3584" i="2"/>
  <c r="Z3584" i="2"/>
  <c r="X3584" i="2"/>
  <c r="W3584" i="2"/>
  <c r="V3584" i="2"/>
  <c r="U3584" i="2"/>
  <c r="T3584" i="2"/>
  <c r="AE3583" i="2"/>
  <c r="AD3583" i="2"/>
  <c r="AC3583" i="2"/>
  <c r="AB3583" i="2"/>
  <c r="Z3583" i="2"/>
  <c r="X3583" i="2"/>
  <c r="W3583" i="2"/>
  <c r="V3583" i="2"/>
  <c r="U3583" i="2"/>
  <c r="T3583" i="2"/>
  <c r="AE3582" i="2"/>
  <c r="AD3582" i="2"/>
  <c r="AC3582" i="2"/>
  <c r="AB3582" i="2"/>
  <c r="Z3582" i="2"/>
  <c r="X3582" i="2"/>
  <c r="W3582" i="2"/>
  <c r="V3582" i="2"/>
  <c r="U3582" i="2"/>
  <c r="T3582" i="2"/>
  <c r="AE3581" i="2"/>
  <c r="AD3581" i="2"/>
  <c r="AC3581" i="2"/>
  <c r="AB3581" i="2"/>
  <c r="Z3581" i="2"/>
  <c r="X3581" i="2"/>
  <c r="W3581" i="2"/>
  <c r="V3581" i="2"/>
  <c r="U3581" i="2"/>
  <c r="T3581" i="2"/>
  <c r="AE3580" i="2"/>
  <c r="AD3580" i="2"/>
  <c r="AC3580" i="2"/>
  <c r="AB3580" i="2"/>
  <c r="Z3580" i="2"/>
  <c r="X3580" i="2"/>
  <c r="W3580" i="2"/>
  <c r="V3580" i="2"/>
  <c r="U3580" i="2"/>
  <c r="T3580" i="2"/>
  <c r="AE3579" i="2"/>
  <c r="AD3579" i="2"/>
  <c r="AC3579" i="2"/>
  <c r="AB3579" i="2"/>
  <c r="Z3579" i="2"/>
  <c r="X3579" i="2"/>
  <c r="W3579" i="2"/>
  <c r="V3579" i="2"/>
  <c r="U3579" i="2"/>
  <c r="T3579" i="2"/>
  <c r="AE3578" i="2"/>
  <c r="AD3578" i="2"/>
  <c r="AC3578" i="2"/>
  <c r="AB3578" i="2"/>
  <c r="Z3578" i="2"/>
  <c r="X3578" i="2"/>
  <c r="W3578" i="2"/>
  <c r="V3578" i="2"/>
  <c r="U3578" i="2"/>
  <c r="T3578" i="2"/>
  <c r="AE3577" i="2"/>
  <c r="AD3577" i="2"/>
  <c r="AC3577" i="2"/>
  <c r="AB3577" i="2"/>
  <c r="Z3577" i="2"/>
  <c r="X3577" i="2"/>
  <c r="W3577" i="2"/>
  <c r="V3577" i="2"/>
  <c r="U3577" i="2"/>
  <c r="T3577" i="2"/>
  <c r="AE3576" i="2"/>
  <c r="AD3576" i="2"/>
  <c r="AC3576" i="2"/>
  <c r="AB3576" i="2"/>
  <c r="Z3576" i="2"/>
  <c r="X3576" i="2"/>
  <c r="W3576" i="2"/>
  <c r="V3576" i="2"/>
  <c r="U3576" i="2"/>
  <c r="T3576" i="2"/>
  <c r="AE3575" i="2"/>
  <c r="AD3575" i="2"/>
  <c r="AC3575" i="2"/>
  <c r="AB3575" i="2"/>
  <c r="Z3575" i="2"/>
  <c r="X3575" i="2"/>
  <c r="W3575" i="2"/>
  <c r="V3575" i="2"/>
  <c r="U3575" i="2"/>
  <c r="T3575" i="2"/>
  <c r="AE3574" i="2"/>
  <c r="AD3574" i="2"/>
  <c r="AC3574" i="2"/>
  <c r="AB3574" i="2"/>
  <c r="Z3574" i="2"/>
  <c r="X3574" i="2"/>
  <c r="W3574" i="2"/>
  <c r="V3574" i="2"/>
  <c r="U3574" i="2"/>
  <c r="T3574" i="2"/>
  <c r="AE3573" i="2"/>
  <c r="AD3573" i="2"/>
  <c r="AC3573" i="2"/>
  <c r="AB3573" i="2"/>
  <c r="Z3573" i="2"/>
  <c r="X3573" i="2"/>
  <c r="W3573" i="2"/>
  <c r="V3573" i="2"/>
  <c r="U3573" i="2"/>
  <c r="T3573" i="2"/>
  <c r="AE3572" i="2"/>
  <c r="AD3572" i="2"/>
  <c r="AC3572" i="2"/>
  <c r="AB3572" i="2"/>
  <c r="Z3572" i="2"/>
  <c r="X3572" i="2"/>
  <c r="W3572" i="2"/>
  <c r="V3572" i="2"/>
  <c r="U3572" i="2"/>
  <c r="T3572" i="2"/>
  <c r="AE3571" i="2"/>
  <c r="AD3571" i="2"/>
  <c r="AC3571" i="2"/>
  <c r="AB3571" i="2"/>
  <c r="Z3571" i="2"/>
  <c r="X3571" i="2"/>
  <c r="W3571" i="2"/>
  <c r="V3571" i="2"/>
  <c r="U3571" i="2"/>
  <c r="T3571" i="2"/>
  <c r="AE3570" i="2"/>
  <c r="AD3570" i="2"/>
  <c r="AC3570" i="2"/>
  <c r="AB3570" i="2"/>
  <c r="Z3570" i="2"/>
  <c r="X3570" i="2"/>
  <c r="W3570" i="2"/>
  <c r="V3570" i="2"/>
  <c r="U3570" i="2"/>
  <c r="T3570" i="2"/>
  <c r="AE3569" i="2"/>
  <c r="AD3569" i="2"/>
  <c r="AC3569" i="2"/>
  <c r="AB3569" i="2"/>
  <c r="Z3569" i="2"/>
  <c r="X3569" i="2"/>
  <c r="W3569" i="2"/>
  <c r="V3569" i="2"/>
  <c r="U3569" i="2"/>
  <c r="T3569" i="2"/>
  <c r="AE3568" i="2"/>
  <c r="AD3568" i="2"/>
  <c r="AC3568" i="2"/>
  <c r="AB3568" i="2"/>
  <c r="Z3568" i="2"/>
  <c r="X3568" i="2"/>
  <c r="W3568" i="2"/>
  <c r="V3568" i="2"/>
  <c r="U3568" i="2"/>
  <c r="T3568" i="2"/>
  <c r="AE3567" i="2"/>
  <c r="AD3567" i="2"/>
  <c r="AC3567" i="2"/>
  <c r="AB3567" i="2"/>
  <c r="Z3567" i="2"/>
  <c r="X3567" i="2"/>
  <c r="W3567" i="2"/>
  <c r="V3567" i="2"/>
  <c r="U3567" i="2"/>
  <c r="T3567" i="2"/>
  <c r="AE3566" i="2"/>
  <c r="AD3566" i="2"/>
  <c r="AC3566" i="2"/>
  <c r="AB3566" i="2"/>
  <c r="Z3566" i="2"/>
  <c r="X3566" i="2"/>
  <c r="W3566" i="2"/>
  <c r="V3566" i="2"/>
  <c r="U3566" i="2"/>
  <c r="T3566" i="2"/>
  <c r="AE3565" i="2"/>
  <c r="AD3565" i="2"/>
  <c r="AC3565" i="2"/>
  <c r="AB3565" i="2"/>
  <c r="Z3565" i="2"/>
  <c r="X3565" i="2"/>
  <c r="W3565" i="2"/>
  <c r="V3565" i="2"/>
  <c r="U3565" i="2"/>
  <c r="T3565" i="2"/>
  <c r="AE3564" i="2"/>
  <c r="AD3564" i="2"/>
  <c r="AC3564" i="2"/>
  <c r="AB3564" i="2"/>
  <c r="Z3564" i="2"/>
  <c r="X3564" i="2"/>
  <c r="W3564" i="2"/>
  <c r="V3564" i="2"/>
  <c r="U3564" i="2"/>
  <c r="T3564" i="2"/>
  <c r="AE3563" i="2"/>
  <c r="AD3563" i="2"/>
  <c r="AC3563" i="2"/>
  <c r="AB3563" i="2"/>
  <c r="Z3563" i="2"/>
  <c r="X3563" i="2"/>
  <c r="W3563" i="2"/>
  <c r="V3563" i="2"/>
  <c r="U3563" i="2"/>
  <c r="T3563" i="2"/>
  <c r="AE3562" i="2"/>
  <c r="AD3562" i="2"/>
  <c r="AC3562" i="2"/>
  <c r="AB3562" i="2"/>
  <c r="Z3562" i="2"/>
  <c r="X3562" i="2"/>
  <c r="W3562" i="2"/>
  <c r="V3562" i="2"/>
  <c r="U3562" i="2"/>
  <c r="T3562" i="2"/>
  <c r="AE3561" i="2"/>
  <c r="AD3561" i="2"/>
  <c r="AC3561" i="2"/>
  <c r="AB3561" i="2"/>
  <c r="Z3561" i="2"/>
  <c r="X3561" i="2"/>
  <c r="W3561" i="2"/>
  <c r="V3561" i="2"/>
  <c r="U3561" i="2"/>
  <c r="T3561" i="2"/>
  <c r="AE3560" i="2"/>
  <c r="AD3560" i="2"/>
  <c r="AC3560" i="2"/>
  <c r="AB3560" i="2"/>
  <c r="Z3560" i="2"/>
  <c r="X3560" i="2"/>
  <c r="W3560" i="2"/>
  <c r="V3560" i="2"/>
  <c r="U3560" i="2"/>
  <c r="T3560" i="2"/>
  <c r="AE3559" i="2"/>
  <c r="AD3559" i="2"/>
  <c r="AC3559" i="2"/>
  <c r="AB3559" i="2"/>
  <c r="Z3559" i="2"/>
  <c r="X3559" i="2"/>
  <c r="W3559" i="2"/>
  <c r="V3559" i="2"/>
  <c r="U3559" i="2"/>
  <c r="T3559" i="2"/>
  <c r="AE3558" i="2"/>
  <c r="AD3558" i="2"/>
  <c r="AC3558" i="2"/>
  <c r="AB3558" i="2"/>
  <c r="Z3558" i="2"/>
  <c r="X3558" i="2"/>
  <c r="W3558" i="2"/>
  <c r="V3558" i="2"/>
  <c r="U3558" i="2"/>
  <c r="T3558" i="2"/>
  <c r="AE3557" i="2"/>
  <c r="AD3557" i="2"/>
  <c r="AC3557" i="2"/>
  <c r="AB3557" i="2"/>
  <c r="Z3557" i="2"/>
  <c r="X3557" i="2"/>
  <c r="W3557" i="2"/>
  <c r="V3557" i="2"/>
  <c r="U3557" i="2"/>
  <c r="T3557" i="2"/>
  <c r="AE3556" i="2"/>
  <c r="AD3556" i="2"/>
  <c r="AC3556" i="2"/>
  <c r="AB3556" i="2"/>
  <c r="Z3556" i="2"/>
  <c r="X3556" i="2"/>
  <c r="W3556" i="2"/>
  <c r="V3556" i="2"/>
  <c r="U3556" i="2"/>
  <c r="T3556" i="2"/>
  <c r="AE3555" i="2"/>
  <c r="AD3555" i="2"/>
  <c r="AC3555" i="2"/>
  <c r="AB3555" i="2"/>
  <c r="Z3555" i="2"/>
  <c r="X3555" i="2"/>
  <c r="W3555" i="2"/>
  <c r="V3555" i="2"/>
  <c r="U3555" i="2"/>
  <c r="T3555" i="2"/>
  <c r="AE3554" i="2"/>
  <c r="AD3554" i="2"/>
  <c r="AC3554" i="2"/>
  <c r="AB3554" i="2"/>
  <c r="Z3554" i="2"/>
  <c r="X3554" i="2"/>
  <c r="W3554" i="2"/>
  <c r="V3554" i="2"/>
  <c r="U3554" i="2"/>
  <c r="T3554" i="2"/>
  <c r="AE3553" i="2"/>
  <c r="AD3553" i="2"/>
  <c r="AC3553" i="2"/>
  <c r="AB3553" i="2"/>
  <c r="Z3553" i="2"/>
  <c r="X3553" i="2"/>
  <c r="W3553" i="2"/>
  <c r="V3553" i="2"/>
  <c r="U3553" i="2"/>
  <c r="T3553" i="2"/>
  <c r="AE3552" i="2"/>
  <c r="AD3552" i="2"/>
  <c r="AC3552" i="2"/>
  <c r="AB3552" i="2"/>
  <c r="Z3552" i="2"/>
  <c r="X3552" i="2"/>
  <c r="W3552" i="2"/>
  <c r="V3552" i="2"/>
  <c r="U3552" i="2"/>
  <c r="T3552" i="2"/>
  <c r="AE3551" i="2"/>
  <c r="AD3551" i="2"/>
  <c r="AC3551" i="2"/>
  <c r="AB3551" i="2"/>
  <c r="Z3551" i="2"/>
  <c r="X3551" i="2"/>
  <c r="W3551" i="2"/>
  <c r="V3551" i="2"/>
  <c r="U3551" i="2"/>
  <c r="T3551" i="2"/>
  <c r="AE3550" i="2"/>
  <c r="AD3550" i="2"/>
  <c r="AC3550" i="2"/>
  <c r="AB3550" i="2"/>
  <c r="Z3550" i="2"/>
  <c r="X3550" i="2"/>
  <c r="W3550" i="2"/>
  <c r="V3550" i="2"/>
  <c r="U3550" i="2"/>
  <c r="T3550" i="2"/>
  <c r="AE3549" i="2"/>
  <c r="AD3549" i="2"/>
  <c r="AC3549" i="2"/>
  <c r="AB3549" i="2"/>
  <c r="Z3549" i="2"/>
  <c r="X3549" i="2"/>
  <c r="W3549" i="2"/>
  <c r="V3549" i="2"/>
  <c r="U3549" i="2"/>
  <c r="T3549" i="2"/>
  <c r="AE3548" i="2"/>
  <c r="AD3548" i="2"/>
  <c r="AC3548" i="2"/>
  <c r="AB3548" i="2"/>
  <c r="Z3548" i="2"/>
  <c r="X3548" i="2"/>
  <c r="W3548" i="2"/>
  <c r="V3548" i="2"/>
  <c r="U3548" i="2"/>
  <c r="T3548" i="2"/>
  <c r="AE3547" i="2"/>
  <c r="AD3547" i="2"/>
  <c r="AC3547" i="2"/>
  <c r="AB3547" i="2"/>
  <c r="Z3547" i="2"/>
  <c r="X3547" i="2"/>
  <c r="W3547" i="2"/>
  <c r="V3547" i="2"/>
  <c r="U3547" i="2"/>
  <c r="T3547" i="2"/>
  <c r="AE3546" i="2"/>
  <c r="AD3546" i="2"/>
  <c r="AC3546" i="2"/>
  <c r="AB3546" i="2"/>
  <c r="Z3546" i="2"/>
  <c r="X3546" i="2"/>
  <c r="W3546" i="2"/>
  <c r="V3546" i="2"/>
  <c r="U3546" i="2"/>
  <c r="T3546" i="2"/>
  <c r="AE3545" i="2"/>
  <c r="AD3545" i="2"/>
  <c r="AC3545" i="2"/>
  <c r="AB3545" i="2"/>
  <c r="Z3545" i="2"/>
  <c r="X3545" i="2"/>
  <c r="W3545" i="2"/>
  <c r="V3545" i="2"/>
  <c r="U3545" i="2"/>
  <c r="T3545" i="2"/>
  <c r="AE3544" i="2"/>
  <c r="AD3544" i="2"/>
  <c r="AC3544" i="2"/>
  <c r="AB3544" i="2"/>
  <c r="Z3544" i="2"/>
  <c r="X3544" i="2"/>
  <c r="W3544" i="2"/>
  <c r="V3544" i="2"/>
  <c r="U3544" i="2"/>
  <c r="T3544" i="2"/>
  <c r="AE3543" i="2"/>
  <c r="AD3543" i="2"/>
  <c r="AC3543" i="2"/>
  <c r="AB3543" i="2"/>
  <c r="Z3543" i="2"/>
  <c r="X3543" i="2"/>
  <c r="W3543" i="2"/>
  <c r="V3543" i="2"/>
  <c r="U3543" i="2"/>
  <c r="T3543" i="2"/>
  <c r="AE3542" i="2"/>
  <c r="AD3542" i="2"/>
  <c r="AC3542" i="2"/>
  <c r="AB3542" i="2"/>
  <c r="Z3542" i="2"/>
  <c r="X3542" i="2"/>
  <c r="W3542" i="2"/>
  <c r="V3542" i="2"/>
  <c r="U3542" i="2"/>
  <c r="T3542" i="2"/>
  <c r="AE3541" i="2"/>
  <c r="AD3541" i="2"/>
  <c r="AC3541" i="2"/>
  <c r="AB3541" i="2"/>
  <c r="Z3541" i="2"/>
  <c r="X3541" i="2"/>
  <c r="W3541" i="2"/>
  <c r="V3541" i="2"/>
  <c r="U3541" i="2"/>
  <c r="T3541" i="2"/>
  <c r="AE3540" i="2"/>
  <c r="AD3540" i="2"/>
  <c r="AC3540" i="2"/>
  <c r="AB3540" i="2"/>
  <c r="Z3540" i="2"/>
  <c r="X3540" i="2"/>
  <c r="W3540" i="2"/>
  <c r="V3540" i="2"/>
  <c r="U3540" i="2"/>
  <c r="T3540" i="2"/>
  <c r="AE3539" i="2"/>
  <c r="AD3539" i="2"/>
  <c r="AC3539" i="2"/>
  <c r="AB3539" i="2"/>
  <c r="Z3539" i="2"/>
  <c r="X3539" i="2"/>
  <c r="W3539" i="2"/>
  <c r="V3539" i="2"/>
  <c r="U3539" i="2"/>
  <c r="T3539" i="2"/>
  <c r="AE3538" i="2"/>
  <c r="AD3538" i="2"/>
  <c r="AC3538" i="2"/>
  <c r="AB3538" i="2"/>
  <c r="Z3538" i="2"/>
  <c r="X3538" i="2"/>
  <c r="W3538" i="2"/>
  <c r="V3538" i="2"/>
  <c r="U3538" i="2"/>
  <c r="T3538" i="2"/>
  <c r="AE3537" i="2"/>
  <c r="AD3537" i="2"/>
  <c r="AC3537" i="2"/>
  <c r="AB3537" i="2"/>
  <c r="Z3537" i="2"/>
  <c r="X3537" i="2"/>
  <c r="W3537" i="2"/>
  <c r="V3537" i="2"/>
  <c r="U3537" i="2"/>
  <c r="T3537" i="2"/>
  <c r="AE3536" i="2"/>
  <c r="AD3536" i="2"/>
  <c r="AC3536" i="2"/>
  <c r="AB3536" i="2"/>
  <c r="Z3536" i="2"/>
  <c r="X3536" i="2"/>
  <c r="W3536" i="2"/>
  <c r="V3536" i="2"/>
  <c r="U3536" i="2"/>
  <c r="T3536" i="2"/>
  <c r="AE3535" i="2"/>
  <c r="AD3535" i="2"/>
  <c r="AC3535" i="2"/>
  <c r="AB3535" i="2"/>
  <c r="Z3535" i="2"/>
  <c r="X3535" i="2"/>
  <c r="W3535" i="2"/>
  <c r="V3535" i="2"/>
  <c r="U3535" i="2"/>
  <c r="T3535" i="2"/>
  <c r="AE3534" i="2"/>
  <c r="AD3534" i="2"/>
  <c r="AC3534" i="2"/>
  <c r="AB3534" i="2"/>
  <c r="Z3534" i="2"/>
  <c r="X3534" i="2"/>
  <c r="W3534" i="2"/>
  <c r="V3534" i="2"/>
  <c r="U3534" i="2"/>
  <c r="T3534" i="2"/>
  <c r="AE3533" i="2"/>
  <c r="AD3533" i="2"/>
  <c r="AC3533" i="2"/>
  <c r="AB3533" i="2"/>
  <c r="Z3533" i="2"/>
  <c r="X3533" i="2"/>
  <c r="W3533" i="2"/>
  <c r="V3533" i="2"/>
  <c r="U3533" i="2"/>
  <c r="T3533" i="2"/>
  <c r="AE3532" i="2"/>
  <c r="AD3532" i="2"/>
  <c r="AC3532" i="2"/>
  <c r="AB3532" i="2"/>
  <c r="Z3532" i="2"/>
  <c r="X3532" i="2"/>
  <c r="W3532" i="2"/>
  <c r="V3532" i="2"/>
  <c r="U3532" i="2"/>
  <c r="T3532" i="2"/>
  <c r="AE3531" i="2"/>
  <c r="AD3531" i="2"/>
  <c r="AC3531" i="2"/>
  <c r="AB3531" i="2"/>
  <c r="Z3531" i="2"/>
  <c r="X3531" i="2"/>
  <c r="W3531" i="2"/>
  <c r="V3531" i="2"/>
  <c r="U3531" i="2"/>
  <c r="T3531" i="2"/>
  <c r="AE3530" i="2"/>
  <c r="AD3530" i="2"/>
  <c r="AC3530" i="2"/>
  <c r="AB3530" i="2"/>
  <c r="Z3530" i="2"/>
  <c r="X3530" i="2"/>
  <c r="W3530" i="2"/>
  <c r="V3530" i="2"/>
  <c r="U3530" i="2"/>
  <c r="T3530" i="2"/>
  <c r="AE3529" i="2"/>
  <c r="AD3529" i="2"/>
  <c r="AC3529" i="2"/>
  <c r="AB3529" i="2"/>
  <c r="Z3529" i="2"/>
  <c r="X3529" i="2"/>
  <c r="W3529" i="2"/>
  <c r="V3529" i="2"/>
  <c r="U3529" i="2"/>
  <c r="T3529" i="2"/>
  <c r="AE3528" i="2"/>
  <c r="AD3528" i="2"/>
  <c r="AC3528" i="2"/>
  <c r="AB3528" i="2"/>
  <c r="Z3528" i="2"/>
  <c r="X3528" i="2"/>
  <c r="W3528" i="2"/>
  <c r="V3528" i="2"/>
  <c r="U3528" i="2"/>
  <c r="T3528" i="2"/>
  <c r="AE3527" i="2"/>
  <c r="AD3527" i="2"/>
  <c r="AC3527" i="2"/>
  <c r="AB3527" i="2"/>
  <c r="Z3527" i="2"/>
  <c r="X3527" i="2"/>
  <c r="W3527" i="2"/>
  <c r="V3527" i="2"/>
  <c r="U3527" i="2"/>
  <c r="T3527" i="2"/>
  <c r="AE3526" i="2"/>
  <c r="AD3526" i="2"/>
  <c r="AC3526" i="2"/>
  <c r="AB3526" i="2"/>
  <c r="Z3526" i="2"/>
  <c r="X3526" i="2"/>
  <c r="W3526" i="2"/>
  <c r="V3526" i="2"/>
  <c r="U3526" i="2"/>
  <c r="T3526" i="2"/>
  <c r="AE3525" i="2"/>
  <c r="AD3525" i="2"/>
  <c r="AC3525" i="2"/>
  <c r="AB3525" i="2"/>
  <c r="Z3525" i="2"/>
  <c r="X3525" i="2"/>
  <c r="W3525" i="2"/>
  <c r="V3525" i="2"/>
  <c r="U3525" i="2"/>
  <c r="T3525" i="2"/>
  <c r="AE3524" i="2"/>
  <c r="AD3524" i="2"/>
  <c r="AC3524" i="2"/>
  <c r="AB3524" i="2"/>
  <c r="Z3524" i="2"/>
  <c r="X3524" i="2"/>
  <c r="W3524" i="2"/>
  <c r="V3524" i="2"/>
  <c r="U3524" i="2"/>
  <c r="T3524" i="2"/>
  <c r="AE3523" i="2"/>
  <c r="AD3523" i="2"/>
  <c r="AC3523" i="2"/>
  <c r="AB3523" i="2"/>
  <c r="Z3523" i="2"/>
  <c r="X3523" i="2"/>
  <c r="W3523" i="2"/>
  <c r="V3523" i="2"/>
  <c r="U3523" i="2"/>
  <c r="T3523" i="2"/>
  <c r="AE3522" i="2"/>
  <c r="AD3522" i="2"/>
  <c r="AC3522" i="2"/>
  <c r="AB3522" i="2"/>
  <c r="Z3522" i="2"/>
  <c r="X3522" i="2"/>
  <c r="W3522" i="2"/>
  <c r="V3522" i="2"/>
  <c r="U3522" i="2"/>
  <c r="T3522" i="2"/>
  <c r="AE3521" i="2"/>
  <c r="AD3521" i="2"/>
  <c r="AC3521" i="2"/>
  <c r="AB3521" i="2"/>
  <c r="Z3521" i="2"/>
  <c r="X3521" i="2"/>
  <c r="W3521" i="2"/>
  <c r="V3521" i="2"/>
  <c r="U3521" i="2"/>
  <c r="T3521" i="2"/>
  <c r="AE3520" i="2"/>
  <c r="AD3520" i="2"/>
  <c r="AC3520" i="2"/>
  <c r="AB3520" i="2"/>
  <c r="Z3520" i="2"/>
  <c r="X3520" i="2"/>
  <c r="W3520" i="2"/>
  <c r="V3520" i="2"/>
  <c r="U3520" i="2"/>
  <c r="T3520" i="2"/>
  <c r="AE3519" i="2"/>
  <c r="AD3519" i="2"/>
  <c r="AC3519" i="2"/>
  <c r="AB3519" i="2"/>
  <c r="Z3519" i="2"/>
  <c r="X3519" i="2"/>
  <c r="W3519" i="2"/>
  <c r="V3519" i="2"/>
  <c r="U3519" i="2"/>
  <c r="T3519" i="2"/>
  <c r="AE3518" i="2"/>
  <c r="AD3518" i="2"/>
  <c r="AC3518" i="2"/>
  <c r="AB3518" i="2"/>
  <c r="Z3518" i="2"/>
  <c r="X3518" i="2"/>
  <c r="W3518" i="2"/>
  <c r="V3518" i="2"/>
  <c r="U3518" i="2"/>
  <c r="T3518" i="2"/>
  <c r="AE3517" i="2"/>
  <c r="AD3517" i="2"/>
  <c r="AC3517" i="2"/>
  <c r="AB3517" i="2"/>
  <c r="Z3517" i="2"/>
  <c r="X3517" i="2"/>
  <c r="W3517" i="2"/>
  <c r="V3517" i="2"/>
  <c r="U3517" i="2"/>
  <c r="T3517" i="2"/>
  <c r="AE3516" i="2"/>
  <c r="AD3516" i="2"/>
  <c r="AC3516" i="2"/>
  <c r="AB3516" i="2"/>
  <c r="Z3516" i="2"/>
  <c r="X3516" i="2"/>
  <c r="W3516" i="2"/>
  <c r="V3516" i="2"/>
  <c r="U3516" i="2"/>
  <c r="T3516" i="2"/>
  <c r="AE3515" i="2"/>
  <c r="AD3515" i="2"/>
  <c r="AC3515" i="2"/>
  <c r="AB3515" i="2"/>
  <c r="Z3515" i="2"/>
  <c r="X3515" i="2"/>
  <c r="W3515" i="2"/>
  <c r="V3515" i="2"/>
  <c r="U3515" i="2"/>
  <c r="T3515" i="2"/>
  <c r="AE3514" i="2"/>
  <c r="AD3514" i="2"/>
  <c r="AC3514" i="2"/>
  <c r="AB3514" i="2"/>
  <c r="Z3514" i="2"/>
  <c r="X3514" i="2"/>
  <c r="W3514" i="2"/>
  <c r="V3514" i="2"/>
  <c r="U3514" i="2"/>
  <c r="T3514" i="2"/>
  <c r="AE3513" i="2"/>
  <c r="AD3513" i="2"/>
  <c r="AC3513" i="2"/>
  <c r="AB3513" i="2"/>
  <c r="Z3513" i="2"/>
  <c r="X3513" i="2"/>
  <c r="W3513" i="2"/>
  <c r="V3513" i="2"/>
  <c r="U3513" i="2"/>
  <c r="T3513" i="2"/>
  <c r="AE3512" i="2"/>
  <c r="AD3512" i="2"/>
  <c r="AC3512" i="2"/>
  <c r="AB3512" i="2"/>
  <c r="Z3512" i="2"/>
  <c r="X3512" i="2"/>
  <c r="W3512" i="2"/>
  <c r="V3512" i="2"/>
  <c r="U3512" i="2"/>
  <c r="T3512" i="2"/>
  <c r="AE3511" i="2"/>
  <c r="AD3511" i="2"/>
  <c r="AC3511" i="2"/>
  <c r="AB3511" i="2"/>
  <c r="Z3511" i="2"/>
  <c r="X3511" i="2"/>
  <c r="W3511" i="2"/>
  <c r="V3511" i="2"/>
  <c r="U3511" i="2"/>
  <c r="T3511" i="2"/>
  <c r="AE3510" i="2"/>
  <c r="AD3510" i="2"/>
  <c r="AC3510" i="2"/>
  <c r="AB3510" i="2"/>
  <c r="Z3510" i="2"/>
  <c r="X3510" i="2"/>
  <c r="W3510" i="2"/>
  <c r="V3510" i="2"/>
  <c r="U3510" i="2"/>
  <c r="T3510" i="2"/>
  <c r="AE3509" i="2"/>
  <c r="AD3509" i="2"/>
  <c r="AC3509" i="2"/>
  <c r="AB3509" i="2"/>
  <c r="Z3509" i="2"/>
  <c r="X3509" i="2"/>
  <c r="W3509" i="2"/>
  <c r="V3509" i="2"/>
  <c r="U3509" i="2"/>
  <c r="T3509" i="2"/>
  <c r="AE3508" i="2"/>
  <c r="AD3508" i="2"/>
  <c r="AC3508" i="2"/>
  <c r="AB3508" i="2"/>
  <c r="Z3508" i="2"/>
  <c r="X3508" i="2"/>
  <c r="W3508" i="2"/>
  <c r="V3508" i="2"/>
  <c r="U3508" i="2"/>
  <c r="T3508" i="2"/>
  <c r="AE3507" i="2"/>
  <c r="AD3507" i="2"/>
  <c r="AC3507" i="2"/>
  <c r="AB3507" i="2"/>
  <c r="Z3507" i="2"/>
  <c r="X3507" i="2"/>
  <c r="W3507" i="2"/>
  <c r="V3507" i="2"/>
  <c r="U3507" i="2"/>
  <c r="T3507" i="2"/>
  <c r="AE3506" i="2"/>
  <c r="AD3506" i="2"/>
  <c r="AC3506" i="2"/>
  <c r="AB3506" i="2"/>
  <c r="Z3506" i="2"/>
  <c r="X3506" i="2"/>
  <c r="W3506" i="2"/>
  <c r="V3506" i="2"/>
  <c r="U3506" i="2"/>
  <c r="T3506" i="2"/>
  <c r="AE3505" i="2"/>
  <c r="AD3505" i="2"/>
  <c r="AC3505" i="2"/>
  <c r="AB3505" i="2"/>
  <c r="Z3505" i="2"/>
  <c r="X3505" i="2"/>
  <c r="W3505" i="2"/>
  <c r="V3505" i="2"/>
  <c r="U3505" i="2"/>
  <c r="T3505" i="2"/>
  <c r="AE3504" i="2"/>
  <c r="AD3504" i="2"/>
  <c r="AC3504" i="2"/>
  <c r="AB3504" i="2"/>
  <c r="Z3504" i="2"/>
  <c r="X3504" i="2"/>
  <c r="W3504" i="2"/>
  <c r="V3504" i="2"/>
  <c r="U3504" i="2"/>
  <c r="T3504" i="2"/>
  <c r="AE3503" i="2"/>
  <c r="AD3503" i="2"/>
  <c r="AC3503" i="2"/>
  <c r="AB3503" i="2"/>
  <c r="Z3503" i="2"/>
  <c r="X3503" i="2"/>
  <c r="W3503" i="2"/>
  <c r="V3503" i="2"/>
  <c r="U3503" i="2"/>
  <c r="T3503" i="2"/>
  <c r="AE3502" i="2"/>
  <c r="AD3502" i="2"/>
  <c r="AC3502" i="2"/>
  <c r="AB3502" i="2"/>
  <c r="Z3502" i="2"/>
  <c r="X3502" i="2"/>
  <c r="W3502" i="2"/>
  <c r="V3502" i="2"/>
  <c r="U3502" i="2"/>
  <c r="T3502" i="2"/>
  <c r="AE3501" i="2"/>
  <c r="AD3501" i="2"/>
  <c r="AC3501" i="2"/>
  <c r="AB3501" i="2"/>
  <c r="Z3501" i="2"/>
  <c r="X3501" i="2"/>
  <c r="W3501" i="2"/>
  <c r="V3501" i="2"/>
  <c r="U3501" i="2"/>
  <c r="T3501" i="2"/>
  <c r="AE3500" i="2"/>
  <c r="AD3500" i="2"/>
  <c r="AC3500" i="2"/>
  <c r="AB3500" i="2"/>
  <c r="Z3500" i="2"/>
  <c r="X3500" i="2"/>
  <c r="W3500" i="2"/>
  <c r="V3500" i="2"/>
  <c r="U3500" i="2"/>
  <c r="T3500" i="2"/>
  <c r="AE3499" i="2"/>
  <c r="AD3499" i="2"/>
  <c r="AC3499" i="2"/>
  <c r="AB3499" i="2"/>
  <c r="Z3499" i="2"/>
  <c r="X3499" i="2"/>
  <c r="W3499" i="2"/>
  <c r="V3499" i="2"/>
  <c r="U3499" i="2"/>
  <c r="T3499" i="2"/>
  <c r="AE3498" i="2"/>
  <c r="AD3498" i="2"/>
  <c r="AC3498" i="2"/>
  <c r="AB3498" i="2"/>
  <c r="Z3498" i="2"/>
  <c r="X3498" i="2"/>
  <c r="W3498" i="2"/>
  <c r="V3498" i="2"/>
  <c r="U3498" i="2"/>
  <c r="T3498" i="2"/>
  <c r="AE3497" i="2"/>
  <c r="AD3497" i="2"/>
  <c r="AC3497" i="2"/>
  <c r="AB3497" i="2"/>
  <c r="Z3497" i="2"/>
  <c r="X3497" i="2"/>
  <c r="W3497" i="2"/>
  <c r="V3497" i="2"/>
  <c r="U3497" i="2"/>
  <c r="T3497" i="2"/>
  <c r="AE3496" i="2"/>
  <c r="AD3496" i="2"/>
  <c r="AC3496" i="2"/>
  <c r="AB3496" i="2"/>
  <c r="Z3496" i="2"/>
  <c r="X3496" i="2"/>
  <c r="W3496" i="2"/>
  <c r="V3496" i="2"/>
  <c r="U3496" i="2"/>
  <c r="T3496" i="2"/>
  <c r="AE3495" i="2"/>
  <c r="AD3495" i="2"/>
  <c r="AC3495" i="2"/>
  <c r="AB3495" i="2"/>
  <c r="Z3495" i="2"/>
  <c r="X3495" i="2"/>
  <c r="W3495" i="2"/>
  <c r="V3495" i="2"/>
  <c r="U3495" i="2"/>
  <c r="T3495" i="2"/>
  <c r="AE3494" i="2"/>
  <c r="AD3494" i="2"/>
  <c r="AC3494" i="2"/>
  <c r="AB3494" i="2"/>
  <c r="Z3494" i="2"/>
  <c r="X3494" i="2"/>
  <c r="W3494" i="2"/>
  <c r="V3494" i="2"/>
  <c r="U3494" i="2"/>
  <c r="T3494" i="2"/>
  <c r="AE3493" i="2"/>
  <c r="AD3493" i="2"/>
  <c r="AC3493" i="2"/>
  <c r="AB3493" i="2"/>
  <c r="Z3493" i="2"/>
  <c r="X3493" i="2"/>
  <c r="W3493" i="2"/>
  <c r="V3493" i="2"/>
  <c r="U3493" i="2"/>
  <c r="T3493" i="2"/>
  <c r="AE3492" i="2"/>
  <c r="AD3492" i="2"/>
  <c r="AC3492" i="2"/>
  <c r="AB3492" i="2"/>
  <c r="Z3492" i="2"/>
  <c r="X3492" i="2"/>
  <c r="W3492" i="2"/>
  <c r="V3492" i="2"/>
  <c r="U3492" i="2"/>
  <c r="T3492" i="2"/>
  <c r="AE3491" i="2"/>
  <c r="AD3491" i="2"/>
  <c r="AC3491" i="2"/>
  <c r="AB3491" i="2"/>
  <c r="Z3491" i="2"/>
  <c r="X3491" i="2"/>
  <c r="W3491" i="2"/>
  <c r="V3491" i="2"/>
  <c r="U3491" i="2"/>
  <c r="T3491" i="2"/>
  <c r="AE3490" i="2"/>
  <c r="AD3490" i="2"/>
  <c r="AC3490" i="2"/>
  <c r="AB3490" i="2"/>
  <c r="Z3490" i="2"/>
  <c r="X3490" i="2"/>
  <c r="W3490" i="2"/>
  <c r="V3490" i="2"/>
  <c r="U3490" i="2"/>
  <c r="T3490" i="2"/>
  <c r="AE3489" i="2"/>
  <c r="AD3489" i="2"/>
  <c r="AC3489" i="2"/>
  <c r="AB3489" i="2"/>
  <c r="Z3489" i="2"/>
  <c r="X3489" i="2"/>
  <c r="W3489" i="2"/>
  <c r="V3489" i="2"/>
  <c r="U3489" i="2"/>
  <c r="T3489" i="2"/>
  <c r="AE3488" i="2"/>
  <c r="AD3488" i="2"/>
  <c r="AC3488" i="2"/>
  <c r="AB3488" i="2"/>
  <c r="Z3488" i="2"/>
  <c r="X3488" i="2"/>
  <c r="W3488" i="2"/>
  <c r="V3488" i="2"/>
  <c r="U3488" i="2"/>
  <c r="T3488" i="2"/>
  <c r="AE3487" i="2"/>
  <c r="AD3487" i="2"/>
  <c r="AC3487" i="2"/>
  <c r="AB3487" i="2"/>
  <c r="Z3487" i="2"/>
  <c r="X3487" i="2"/>
  <c r="W3487" i="2"/>
  <c r="V3487" i="2"/>
  <c r="U3487" i="2"/>
  <c r="T3487" i="2"/>
  <c r="AE3486" i="2"/>
  <c r="AD3486" i="2"/>
  <c r="AC3486" i="2"/>
  <c r="AB3486" i="2"/>
  <c r="Z3486" i="2"/>
  <c r="X3486" i="2"/>
  <c r="W3486" i="2"/>
  <c r="V3486" i="2"/>
  <c r="U3486" i="2"/>
  <c r="T3486" i="2"/>
  <c r="AE3485" i="2"/>
  <c r="AD3485" i="2"/>
  <c r="AC3485" i="2"/>
  <c r="AB3485" i="2"/>
  <c r="Z3485" i="2"/>
  <c r="X3485" i="2"/>
  <c r="W3485" i="2"/>
  <c r="V3485" i="2"/>
  <c r="U3485" i="2"/>
  <c r="T3485" i="2"/>
  <c r="AE3484" i="2"/>
  <c r="AD3484" i="2"/>
  <c r="AC3484" i="2"/>
  <c r="AB3484" i="2"/>
  <c r="Z3484" i="2"/>
  <c r="X3484" i="2"/>
  <c r="W3484" i="2"/>
  <c r="V3484" i="2"/>
  <c r="U3484" i="2"/>
  <c r="T3484" i="2"/>
  <c r="AE3483" i="2"/>
  <c r="AD3483" i="2"/>
  <c r="AC3483" i="2"/>
  <c r="AB3483" i="2"/>
  <c r="Z3483" i="2"/>
  <c r="X3483" i="2"/>
  <c r="W3483" i="2"/>
  <c r="V3483" i="2"/>
  <c r="U3483" i="2"/>
  <c r="T3483" i="2"/>
  <c r="AE3482" i="2"/>
  <c r="AD3482" i="2"/>
  <c r="AC3482" i="2"/>
  <c r="AB3482" i="2"/>
  <c r="Z3482" i="2"/>
  <c r="X3482" i="2"/>
  <c r="W3482" i="2"/>
  <c r="V3482" i="2"/>
  <c r="U3482" i="2"/>
  <c r="T3482" i="2"/>
  <c r="AE3481" i="2"/>
  <c r="AD3481" i="2"/>
  <c r="AC3481" i="2"/>
  <c r="AB3481" i="2"/>
  <c r="Z3481" i="2"/>
  <c r="X3481" i="2"/>
  <c r="W3481" i="2"/>
  <c r="V3481" i="2"/>
  <c r="U3481" i="2"/>
  <c r="T3481" i="2"/>
  <c r="AE3480" i="2"/>
  <c r="AD3480" i="2"/>
  <c r="AC3480" i="2"/>
  <c r="AB3480" i="2"/>
  <c r="Z3480" i="2"/>
  <c r="X3480" i="2"/>
  <c r="W3480" i="2"/>
  <c r="V3480" i="2"/>
  <c r="U3480" i="2"/>
  <c r="T3480" i="2"/>
  <c r="AE3479" i="2"/>
  <c r="AD3479" i="2"/>
  <c r="AC3479" i="2"/>
  <c r="AB3479" i="2"/>
  <c r="Z3479" i="2"/>
  <c r="X3479" i="2"/>
  <c r="W3479" i="2"/>
  <c r="V3479" i="2"/>
  <c r="U3479" i="2"/>
  <c r="T3479" i="2"/>
  <c r="AE3478" i="2"/>
  <c r="AD3478" i="2"/>
  <c r="AC3478" i="2"/>
  <c r="AB3478" i="2"/>
  <c r="Z3478" i="2"/>
  <c r="X3478" i="2"/>
  <c r="W3478" i="2"/>
  <c r="V3478" i="2"/>
  <c r="U3478" i="2"/>
  <c r="T3478" i="2"/>
  <c r="AE3477" i="2"/>
  <c r="AD3477" i="2"/>
  <c r="AC3477" i="2"/>
  <c r="AB3477" i="2"/>
  <c r="Z3477" i="2"/>
  <c r="X3477" i="2"/>
  <c r="W3477" i="2"/>
  <c r="V3477" i="2"/>
  <c r="U3477" i="2"/>
  <c r="T3477" i="2"/>
  <c r="AE3476" i="2"/>
  <c r="AD3476" i="2"/>
  <c r="AC3476" i="2"/>
  <c r="AB3476" i="2"/>
  <c r="Z3476" i="2"/>
  <c r="X3476" i="2"/>
  <c r="W3476" i="2"/>
  <c r="V3476" i="2"/>
  <c r="U3476" i="2"/>
  <c r="T3476" i="2"/>
  <c r="AE3475" i="2"/>
  <c r="AD3475" i="2"/>
  <c r="AC3475" i="2"/>
  <c r="AB3475" i="2"/>
  <c r="Z3475" i="2"/>
  <c r="X3475" i="2"/>
  <c r="W3475" i="2"/>
  <c r="V3475" i="2"/>
  <c r="U3475" i="2"/>
  <c r="T3475" i="2"/>
  <c r="AE3474" i="2"/>
  <c r="AD3474" i="2"/>
  <c r="AC3474" i="2"/>
  <c r="AB3474" i="2"/>
  <c r="Z3474" i="2"/>
  <c r="X3474" i="2"/>
  <c r="W3474" i="2"/>
  <c r="V3474" i="2"/>
  <c r="U3474" i="2"/>
  <c r="T3474" i="2"/>
  <c r="AE3473" i="2"/>
  <c r="AD3473" i="2"/>
  <c r="AC3473" i="2"/>
  <c r="AB3473" i="2"/>
  <c r="Z3473" i="2"/>
  <c r="X3473" i="2"/>
  <c r="W3473" i="2"/>
  <c r="V3473" i="2"/>
  <c r="U3473" i="2"/>
  <c r="T3473" i="2"/>
  <c r="AE3472" i="2"/>
  <c r="AD3472" i="2"/>
  <c r="AC3472" i="2"/>
  <c r="AB3472" i="2"/>
  <c r="Z3472" i="2"/>
  <c r="X3472" i="2"/>
  <c r="W3472" i="2"/>
  <c r="V3472" i="2"/>
  <c r="U3472" i="2"/>
  <c r="T3472" i="2"/>
  <c r="AE3471" i="2"/>
  <c r="AD3471" i="2"/>
  <c r="AC3471" i="2"/>
  <c r="AB3471" i="2"/>
  <c r="Z3471" i="2"/>
  <c r="X3471" i="2"/>
  <c r="W3471" i="2"/>
  <c r="V3471" i="2"/>
  <c r="U3471" i="2"/>
  <c r="T3471" i="2"/>
  <c r="AE3470" i="2"/>
  <c r="AD3470" i="2"/>
  <c r="AC3470" i="2"/>
  <c r="AB3470" i="2"/>
  <c r="Z3470" i="2"/>
  <c r="X3470" i="2"/>
  <c r="W3470" i="2"/>
  <c r="V3470" i="2"/>
  <c r="U3470" i="2"/>
  <c r="T3470" i="2"/>
  <c r="AE3469" i="2"/>
  <c r="AD3469" i="2"/>
  <c r="AC3469" i="2"/>
  <c r="AB3469" i="2"/>
  <c r="Z3469" i="2"/>
  <c r="X3469" i="2"/>
  <c r="W3469" i="2"/>
  <c r="V3469" i="2"/>
  <c r="U3469" i="2"/>
  <c r="T3469" i="2"/>
  <c r="AE3468" i="2"/>
  <c r="AD3468" i="2"/>
  <c r="AC3468" i="2"/>
  <c r="AB3468" i="2"/>
  <c r="Z3468" i="2"/>
  <c r="X3468" i="2"/>
  <c r="W3468" i="2"/>
  <c r="V3468" i="2"/>
  <c r="U3468" i="2"/>
  <c r="T3468" i="2"/>
  <c r="AE3467" i="2"/>
  <c r="AD3467" i="2"/>
  <c r="AC3467" i="2"/>
  <c r="AB3467" i="2"/>
  <c r="Z3467" i="2"/>
  <c r="X3467" i="2"/>
  <c r="W3467" i="2"/>
  <c r="V3467" i="2"/>
  <c r="U3467" i="2"/>
  <c r="T3467" i="2"/>
  <c r="AE3466" i="2"/>
  <c r="AD3466" i="2"/>
  <c r="AC3466" i="2"/>
  <c r="AB3466" i="2"/>
  <c r="Z3466" i="2"/>
  <c r="X3466" i="2"/>
  <c r="W3466" i="2"/>
  <c r="V3466" i="2"/>
  <c r="U3466" i="2"/>
  <c r="T3466" i="2"/>
  <c r="AE3465" i="2"/>
  <c r="AD3465" i="2"/>
  <c r="AC3465" i="2"/>
  <c r="AB3465" i="2"/>
  <c r="Z3465" i="2"/>
  <c r="X3465" i="2"/>
  <c r="W3465" i="2"/>
  <c r="V3465" i="2"/>
  <c r="U3465" i="2"/>
  <c r="T3465" i="2"/>
  <c r="AE3464" i="2"/>
  <c r="AD3464" i="2"/>
  <c r="AC3464" i="2"/>
  <c r="AB3464" i="2"/>
  <c r="Z3464" i="2"/>
  <c r="X3464" i="2"/>
  <c r="W3464" i="2"/>
  <c r="V3464" i="2"/>
  <c r="U3464" i="2"/>
  <c r="T3464" i="2"/>
  <c r="AE3463" i="2"/>
  <c r="AD3463" i="2"/>
  <c r="AC3463" i="2"/>
  <c r="AB3463" i="2"/>
  <c r="Z3463" i="2"/>
  <c r="X3463" i="2"/>
  <c r="W3463" i="2"/>
  <c r="V3463" i="2"/>
  <c r="U3463" i="2"/>
  <c r="T3463" i="2"/>
  <c r="AE3462" i="2"/>
  <c r="AD3462" i="2"/>
  <c r="AC3462" i="2"/>
  <c r="AB3462" i="2"/>
  <c r="Z3462" i="2"/>
  <c r="X3462" i="2"/>
  <c r="W3462" i="2"/>
  <c r="V3462" i="2"/>
  <c r="U3462" i="2"/>
  <c r="T3462" i="2"/>
  <c r="AE3461" i="2"/>
  <c r="AD3461" i="2"/>
  <c r="AC3461" i="2"/>
  <c r="AB3461" i="2"/>
  <c r="Z3461" i="2"/>
  <c r="X3461" i="2"/>
  <c r="W3461" i="2"/>
  <c r="V3461" i="2"/>
  <c r="U3461" i="2"/>
  <c r="T3461" i="2"/>
  <c r="AE3460" i="2"/>
  <c r="AD3460" i="2"/>
  <c r="AC3460" i="2"/>
  <c r="AB3460" i="2"/>
  <c r="Z3460" i="2"/>
  <c r="X3460" i="2"/>
  <c r="W3460" i="2"/>
  <c r="V3460" i="2"/>
  <c r="U3460" i="2"/>
  <c r="T3460" i="2"/>
  <c r="AE3459" i="2"/>
  <c r="AD3459" i="2"/>
  <c r="AC3459" i="2"/>
  <c r="AB3459" i="2"/>
  <c r="Z3459" i="2"/>
  <c r="X3459" i="2"/>
  <c r="W3459" i="2"/>
  <c r="V3459" i="2"/>
  <c r="U3459" i="2"/>
  <c r="T3459" i="2"/>
  <c r="AE3458" i="2"/>
  <c r="AD3458" i="2"/>
  <c r="AC3458" i="2"/>
  <c r="AB3458" i="2"/>
  <c r="Z3458" i="2"/>
  <c r="X3458" i="2"/>
  <c r="W3458" i="2"/>
  <c r="V3458" i="2"/>
  <c r="U3458" i="2"/>
  <c r="T3458" i="2"/>
  <c r="AE3457" i="2"/>
  <c r="AD3457" i="2"/>
  <c r="AC3457" i="2"/>
  <c r="AB3457" i="2"/>
  <c r="Z3457" i="2"/>
  <c r="X3457" i="2"/>
  <c r="W3457" i="2"/>
  <c r="V3457" i="2"/>
  <c r="U3457" i="2"/>
  <c r="T3457" i="2"/>
  <c r="AE3456" i="2"/>
  <c r="AD3456" i="2"/>
  <c r="AC3456" i="2"/>
  <c r="AB3456" i="2"/>
  <c r="Z3456" i="2"/>
  <c r="X3456" i="2"/>
  <c r="W3456" i="2"/>
  <c r="V3456" i="2"/>
  <c r="U3456" i="2"/>
  <c r="T3456" i="2"/>
  <c r="AE3455" i="2"/>
  <c r="AD3455" i="2"/>
  <c r="AC3455" i="2"/>
  <c r="AB3455" i="2"/>
  <c r="Z3455" i="2"/>
  <c r="X3455" i="2"/>
  <c r="W3455" i="2"/>
  <c r="V3455" i="2"/>
  <c r="U3455" i="2"/>
  <c r="T3455" i="2"/>
  <c r="AE3454" i="2"/>
  <c r="AD3454" i="2"/>
  <c r="AC3454" i="2"/>
  <c r="AB3454" i="2"/>
  <c r="Z3454" i="2"/>
  <c r="X3454" i="2"/>
  <c r="W3454" i="2"/>
  <c r="V3454" i="2"/>
  <c r="U3454" i="2"/>
  <c r="T3454" i="2"/>
  <c r="AE3453" i="2"/>
  <c r="AD3453" i="2"/>
  <c r="AC3453" i="2"/>
  <c r="AB3453" i="2"/>
  <c r="Z3453" i="2"/>
  <c r="X3453" i="2"/>
  <c r="W3453" i="2"/>
  <c r="V3453" i="2"/>
  <c r="U3453" i="2"/>
  <c r="T3453" i="2"/>
  <c r="AE3452" i="2"/>
  <c r="AD3452" i="2"/>
  <c r="AC3452" i="2"/>
  <c r="AB3452" i="2"/>
  <c r="Z3452" i="2"/>
  <c r="X3452" i="2"/>
  <c r="W3452" i="2"/>
  <c r="V3452" i="2"/>
  <c r="U3452" i="2"/>
  <c r="T3452" i="2"/>
  <c r="AE3451" i="2"/>
  <c r="AD3451" i="2"/>
  <c r="AC3451" i="2"/>
  <c r="AB3451" i="2"/>
  <c r="Z3451" i="2"/>
  <c r="X3451" i="2"/>
  <c r="W3451" i="2"/>
  <c r="V3451" i="2"/>
  <c r="U3451" i="2"/>
  <c r="T3451" i="2"/>
  <c r="AE3450" i="2"/>
  <c r="AD3450" i="2"/>
  <c r="AC3450" i="2"/>
  <c r="AB3450" i="2"/>
  <c r="Z3450" i="2"/>
  <c r="X3450" i="2"/>
  <c r="W3450" i="2"/>
  <c r="V3450" i="2"/>
  <c r="U3450" i="2"/>
  <c r="T3450" i="2"/>
  <c r="AE3449" i="2"/>
  <c r="AD3449" i="2"/>
  <c r="AC3449" i="2"/>
  <c r="AB3449" i="2"/>
  <c r="Z3449" i="2"/>
  <c r="X3449" i="2"/>
  <c r="W3449" i="2"/>
  <c r="V3449" i="2"/>
  <c r="U3449" i="2"/>
  <c r="T3449" i="2"/>
  <c r="AE3448" i="2"/>
  <c r="AD3448" i="2"/>
  <c r="AC3448" i="2"/>
  <c r="AB3448" i="2"/>
  <c r="Z3448" i="2"/>
  <c r="X3448" i="2"/>
  <c r="W3448" i="2"/>
  <c r="V3448" i="2"/>
  <c r="U3448" i="2"/>
  <c r="T3448" i="2"/>
  <c r="AE3447" i="2"/>
  <c r="AD3447" i="2"/>
  <c r="AC3447" i="2"/>
  <c r="AB3447" i="2"/>
  <c r="Z3447" i="2"/>
  <c r="X3447" i="2"/>
  <c r="W3447" i="2"/>
  <c r="V3447" i="2"/>
  <c r="U3447" i="2"/>
  <c r="T3447" i="2"/>
  <c r="AE3446" i="2"/>
  <c r="AD3446" i="2"/>
  <c r="AC3446" i="2"/>
  <c r="AB3446" i="2"/>
  <c r="Z3446" i="2"/>
  <c r="X3446" i="2"/>
  <c r="W3446" i="2"/>
  <c r="V3446" i="2"/>
  <c r="U3446" i="2"/>
  <c r="T3446" i="2"/>
  <c r="AE3445" i="2"/>
  <c r="AD3445" i="2"/>
  <c r="AC3445" i="2"/>
  <c r="AB3445" i="2"/>
  <c r="Z3445" i="2"/>
  <c r="X3445" i="2"/>
  <c r="W3445" i="2"/>
  <c r="V3445" i="2"/>
  <c r="U3445" i="2"/>
  <c r="T3445" i="2"/>
  <c r="AE3444" i="2"/>
  <c r="AD3444" i="2"/>
  <c r="AC3444" i="2"/>
  <c r="AB3444" i="2"/>
  <c r="Z3444" i="2"/>
  <c r="X3444" i="2"/>
  <c r="W3444" i="2"/>
  <c r="V3444" i="2"/>
  <c r="U3444" i="2"/>
  <c r="T3444" i="2"/>
  <c r="AE3443" i="2"/>
  <c r="AD3443" i="2"/>
  <c r="AC3443" i="2"/>
  <c r="AB3443" i="2"/>
  <c r="Z3443" i="2"/>
  <c r="X3443" i="2"/>
  <c r="W3443" i="2"/>
  <c r="V3443" i="2"/>
  <c r="U3443" i="2"/>
  <c r="T3443" i="2"/>
  <c r="AE3442" i="2"/>
  <c r="AD3442" i="2"/>
  <c r="AC3442" i="2"/>
  <c r="AB3442" i="2"/>
  <c r="Z3442" i="2"/>
  <c r="X3442" i="2"/>
  <c r="W3442" i="2"/>
  <c r="V3442" i="2"/>
  <c r="U3442" i="2"/>
  <c r="T3442" i="2"/>
  <c r="AE3441" i="2"/>
  <c r="AD3441" i="2"/>
  <c r="AC3441" i="2"/>
  <c r="AB3441" i="2"/>
  <c r="Z3441" i="2"/>
  <c r="X3441" i="2"/>
  <c r="W3441" i="2"/>
  <c r="V3441" i="2"/>
  <c r="U3441" i="2"/>
  <c r="T3441" i="2"/>
  <c r="AE3440" i="2"/>
  <c r="AD3440" i="2"/>
  <c r="AC3440" i="2"/>
  <c r="AB3440" i="2"/>
  <c r="Z3440" i="2"/>
  <c r="X3440" i="2"/>
  <c r="W3440" i="2"/>
  <c r="V3440" i="2"/>
  <c r="U3440" i="2"/>
  <c r="T3440" i="2"/>
  <c r="AE3439" i="2"/>
  <c r="AD3439" i="2"/>
  <c r="AC3439" i="2"/>
  <c r="AB3439" i="2"/>
  <c r="Z3439" i="2"/>
  <c r="X3439" i="2"/>
  <c r="W3439" i="2"/>
  <c r="V3439" i="2"/>
  <c r="U3439" i="2"/>
  <c r="T3439" i="2"/>
  <c r="AE3438" i="2"/>
  <c r="AD3438" i="2"/>
  <c r="AC3438" i="2"/>
  <c r="AB3438" i="2"/>
  <c r="Z3438" i="2"/>
  <c r="X3438" i="2"/>
  <c r="W3438" i="2"/>
  <c r="V3438" i="2"/>
  <c r="U3438" i="2"/>
  <c r="T3438" i="2"/>
  <c r="AE3437" i="2"/>
  <c r="AD3437" i="2"/>
  <c r="AC3437" i="2"/>
  <c r="AB3437" i="2"/>
  <c r="Z3437" i="2"/>
  <c r="X3437" i="2"/>
  <c r="W3437" i="2"/>
  <c r="V3437" i="2"/>
  <c r="U3437" i="2"/>
  <c r="T3437" i="2"/>
  <c r="AE3436" i="2"/>
  <c r="AD3436" i="2"/>
  <c r="AC3436" i="2"/>
  <c r="AB3436" i="2"/>
  <c r="Z3436" i="2"/>
  <c r="X3436" i="2"/>
  <c r="W3436" i="2"/>
  <c r="V3436" i="2"/>
  <c r="U3436" i="2"/>
  <c r="T3436" i="2"/>
  <c r="AE3435" i="2"/>
  <c r="AD3435" i="2"/>
  <c r="AC3435" i="2"/>
  <c r="AB3435" i="2"/>
  <c r="Z3435" i="2"/>
  <c r="X3435" i="2"/>
  <c r="W3435" i="2"/>
  <c r="V3435" i="2"/>
  <c r="U3435" i="2"/>
  <c r="T3435" i="2"/>
  <c r="AE3434" i="2"/>
  <c r="AD3434" i="2"/>
  <c r="AC3434" i="2"/>
  <c r="AB3434" i="2"/>
  <c r="Z3434" i="2"/>
  <c r="X3434" i="2"/>
  <c r="W3434" i="2"/>
  <c r="V3434" i="2"/>
  <c r="U3434" i="2"/>
  <c r="T3434" i="2"/>
  <c r="AE3433" i="2"/>
  <c r="AD3433" i="2"/>
  <c r="AC3433" i="2"/>
  <c r="AB3433" i="2"/>
  <c r="Z3433" i="2"/>
  <c r="X3433" i="2"/>
  <c r="W3433" i="2"/>
  <c r="V3433" i="2"/>
  <c r="U3433" i="2"/>
  <c r="T3433" i="2"/>
  <c r="AE3432" i="2"/>
  <c r="AD3432" i="2"/>
  <c r="AC3432" i="2"/>
  <c r="AB3432" i="2"/>
  <c r="Z3432" i="2"/>
  <c r="X3432" i="2"/>
  <c r="W3432" i="2"/>
  <c r="V3432" i="2"/>
  <c r="U3432" i="2"/>
  <c r="T3432" i="2"/>
  <c r="AE3431" i="2"/>
  <c r="AD3431" i="2"/>
  <c r="AC3431" i="2"/>
  <c r="AB3431" i="2"/>
  <c r="Z3431" i="2"/>
  <c r="X3431" i="2"/>
  <c r="W3431" i="2"/>
  <c r="V3431" i="2"/>
  <c r="U3431" i="2"/>
  <c r="T3431" i="2"/>
  <c r="AE3430" i="2"/>
  <c r="AD3430" i="2"/>
  <c r="AC3430" i="2"/>
  <c r="AB3430" i="2"/>
  <c r="Z3430" i="2"/>
  <c r="X3430" i="2"/>
  <c r="W3430" i="2"/>
  <c r="V3430" i="2"/>
  <c r="U3430" i="2"/>
  <c r="T3430" i="2"/>
  <c r="AE3429" i="2"/>
  <c r="AD3429" i="2"/>
  <c r="AC3429" i="2"/>
  <c r="AB3429" i="2"/>
  <c r="Z3429" i="2"/>
  <c r="X3429" i="2"/>
  <c r="W3429" i="2"/>
  <c r="V3429" i="2"/>
  <c r="U3429" i="2"/>
  <c r="T3429" i="2"/>
  <c r="AE3428" i="2"/>
  <c r="AD3428" i="2"/>
  <c r="AC3428" i="2"/>
  <c r="AB3428" i="2"/>
  <c r="Z3428" i="2"/>
  <c r="X3428" i="2"/>
  <c r="W3428" i="2"/>
  <c r="V3428" i="2"/>
  <c r="U3428" i="2"/>
  <c r="T3428" i="2"/>
  <c r="AE3427" i="2"/>
  <c r="AD3427" i="2"/>
  <c r="AC3427" i="2"/>
  <c r="AB3427" i="2"/>
  <c r="Z3427" i="2"/>
  <c r="X3427" i="2"/>
  <c r="W3427" i="2"/>
  <c r="V3427" i="2"/>
  <c r="U3427" i="2"/>
  <c r="T3427" i="2"/>
  <c r="AE3426" i="2"/>
  <c r="AD3426" i="2"/>
  <c r="AC3426" i="2"/>
  <c r="AB3426" i="2"/>
  <c r="Z3426" i="2"/>
  <c r="X3426" i="2"/>
  <c r="W3426" i="2"/>
  <c r="V3426" i="2"/>
  <c r="U3426" i="2"/>
  <c r="T3426" i="2"/>
  <c r="AE3425" i="2"/>
  <c r="AD3425" i="2"/>
  <c r="AC3425" i="2"/>
  <c r="AB3425" i="2"/>
  <c r="Z3425" i="2"/>
  <c r="X3425" i="2"/>
  <c r="W3425" i="2"/>
  <c r="V3425" i="2"/>
  <c r="U3425" i="2"/>
  <c r="T3425" i="2"/>
  <c r="AE3424" i="2"/>
  <c r="AD3424" i="2"/>
  <c r="AC3424" i="2"/>
  <c r="AB3424" i="2"/>
  <c r="Z3424" i="2"/>
  <c r="X3424" i="2"/>
  <c r="W3424" i="2"/>
  <c r="V3424" i="2"/>
  <c r="U3424" i="2"/>
  <c r="T3424" i="2"/>
  <c r="AE3423" i="2"/>
  <c r="AD3423" i="2"/>
  <c r="AC3423" i="2"/>
  <c r="AB3423" i="2"/>
  <c r="Z3423" i="2"/>
  <c r="X3423" i="2"/>
  <c r="W3423" i="2"/>
  <c r="V3423" i="2"/>
  <c r="U3423" i="2"/>
  <c r="T3423" i="2"/>
  <c r="AE3422" i="2"/>
  <c r="AD3422" i="2"/>
  <c r="AC3422" i="2"/>
  <c r="AB3422" i="2"/>
  <c r="Z3422" i="2"/>
  <c r="X3422" i="2"/>
  <c r="W3422" i="2"/>
  <c r="V3422" i="2"/>
  <c r="U3422" i="2"/>
  <c r="T3422" i="2"/>
  <c r="AE3421" i="2"/>
  <c r="AD3421" i="2"/>
  <c r="AC3421" i="2"/>
  <c r="AB3421" i="2"/>
  <c r="Z3421" i="2"/>
  <c r="X3421" i="2"/>
  <c r="W3421" i="2"/>
  <c r="V3421" i="2"/>
  <c r="U3421" i="2"/>
  <c r="T3421" i="2"/>
  <c r="AE3420" i="2"/>
  <c r="AD3420" i="2"/>
  <c r="AC3420" i="2"/>
  <c r="AB3420" i="2"/>
  <c r="Z3420" i="2"/>
  <c r="X3420" i="2"/>
  <c r="W3420" i="2"/>
  <c r="V3420" i="2"/>
  <c r="U3420" i="2"/>
  <c r="T3420" i="2"/>
  <c r="AE3419" i="2"/>
  <c r="AD3419" i="2"/>
  <c r="AC3419" i="2"/>
  <c r="AB3419" i="2"/>
  <c r="Z3419" i="2"/>
  <c r="X3419" i="2"/>
  <c r="W3419" i="2"/>
  <c r="V3419" i="2"/>
  <c r="U3419" i="2"/>
  <c r="T3419" i="2"/>
  <c r="AE3418" i="2"/>
  <c r="AD3418" i="2"/>
  <c r="AC3418" i="2"/>
  <c r="AB3418" i="2"/>
  <c r="Z3418" i="2"/>
  <c r="X3418" i="2"/>
  <c r="W3418" i="2"/>
  <c r="V3418" i="2"/>
  <c r="U3418" i="2"/>
  <c r="T3418" i="2"/>
  <c r="AE3417" i="2"/>
  <c r="AD3417" i="2"/>
  <c r="AC3417" i="2"/>
  <c r="AB3417" i="2"/>
  <c r="Z3417" i="2"/>
  <c r="X3417" i="2"/>
  <c r="W3417" i="2"/>
  <c r="V3417" i="2"/>
  <c r="U3417" i="2"/>
  <c r="T3417" i="2"/>
  <c r="AE3416" i="2"/>
  <c r="AD3416" i="2"/>
  <c r="AC3416" i="2"/>
  <c r="AB3416" i="2"/>
  <c r="Z3416" i="2"/>
  <c r="X3416" i="2"/>
  <c r="W3416" i="2"/>
  <c r="V3416" i="2"/>
  <c r="U3416" i="2"/>
  <c r="T3416" i="2"/>
  <c r="AE3415" i="2"/>
  <c r="AD3415" i="2"/>
  <c r="AC3415" i="2"/>
  <c r="AB3415" i="2"/>
  <c r="Z3415" i="2"/>
  <c r="X3415" i="2"/>
  <c r="W3415" i="2"/>
  <c r="V3415" i="2"/>
  <c r="U3415" i="2"/>
  <c r="T3415" i="2"/>
  <c r="AE3414" i="2"/>
  <c r="AD3414" i="2"/>
  <c r="AC3414" i="2"/>
  <c r="AB3414" i="2"/>
  <c r="Z3414" i="2"/>
  <c r="X3414" i="2"/>
  <c r="W3414" i="2"/>
  <c r="V3414" i="2"/>
  <c r="U3414" i="2"/>
  <c r="T3414" i="2"/>
  <c r="AE3413" i="2"/>
  <c r="AD3413" i="2"/>
  <c r="AC3413" i="2"/>
  <c r="AB3413" i="2"/>
  <c r="Z3413" i="2"/>
  <c r="X3413" i="2"/>
  <c r="W3413" i="2"/>
  <c r="V3413" i="2"/>
  <c r="U3413" i="2"/>
  <c r="T3413" i="2"/>
  <c r="AE3412" i="2"/>
  <c r="AD3412" i="2"/>
  <c r="AC3412" i="2"/>
  <c r="AB3412" i="2"/>
  <c r="Z3412" i="2"/>
  <c r="X3412" i="2"/>
  <c r="W3412" i="2"/>
  <c r="V3412" i="2"/>
  <c r="U3412" i="2"/>
  <c r="T3412" i="2"/>
  <c r="AE3411" i="2"/>
  <c r="AD3411" i="2"/>
  <c r="AC3411" i="2"/>
  <c r="AB3411" i="2"/>
  <c r="Z3411" i="2"/>
  <c r="X3411" i="2"/>
  <c r="W3411" i="2"/>
  <c r="V3411" i="2"/>
  <c r="U3411" i="2"/>
  <c r="T3411" i="2"/>
  <c r="AE3410" i="2"/>
  <c r="AD3410" i="2"/>
  <c r="AC3410" i="2"/>
  <c r="AB3410" i="2"/>
  <c r="Z3410" i="2"/>
  <c r="X3410" i="2"/>
  <c r="W3410" i="2"/>
  <c r="V3410" i="2"/>
  <c r="U3410" i="2"/>
  <c r="T3410" i="2"/>
  <c r="AE3409" i="2"/>
  <c r="AD3409" i="2"/>
  <c r="AC3409" i="2"/>
  <c r="AB3409" i="2"/>
  <c r="Z3409" i="2"/>
  <c r="X3409" i="2"/>
  <c r="W3409" i="2"/>
  <c r="V3409" i="2"/>
  <c r="U3409" i="2"/>
  <c r="T3409" i="2"/>
  <c r="AE3408" i="2"/>
  <c r="AD3408" i="2"/>
  <c r="AC3408" i="2"/>
  <c r="AB3408" i="2"/>
  <c r="Z3408" i="2"/>
  <c r="X3408" i="2"/>
  <c r="W3408" i="2"/>
  <c r="V3408" i="2"/>
  <c r="U3408" i="2"/>
  <c r="T3408" i="2"/>
  <c r="AE3407" i="2"/>
  <c r="AD3407" i="2"/>
  <c r="AC3407" i="2"/>
  <c r="AB3407" i="2"/>
  <c r="Z3407" i="2"/>
  <c r="X3407" i="2"/>
  <c r="W3407" i="2"/>
  <c r="V3407" i="2"/>
  <c r="U3407" i="2"/>
  <c r="T3407" i="2"/>
  <c r="AE3406" i="2"/>
  <c r="AD3406" i="2"/>
  <c r="AC3406" i="2"/>
  <c r="AB3406" i="2"/>
  <c r="Z3406" i="2"/>
  <c r="X3406" i="2"/>
  <c r="W3406" i="2"/>
  <c r="V3406" i="2"/>
  <c r="U3406" i="2"/>
  <c r="T3406" i="2"/>
  <c r="AE3405" i="2"/>
  <c r="AD3405" i="2"/>
  <c r="AC3405" i="2"/>
  <c r="AB3405" i="2"/>
  <c r="Z3405" i="2"/>
  <c r="X3405" i="2"/>
  <c r="W3405" i="2"/>
  <c r="V3405" i="2"/>
  <c r="U3405" i="2"/>
  <c r="T3405" i="2"/>
  <c r="AE3404" i="2"/>
  <c r="AD3404" i="2"/>
  <c r="AC3404" i="2"/>
  <c r="AB3404" i="2"/>
  <c r="Z3404" i="2"/>
  <c r="X3404" i="2"/>
  <c r="W3404" i="2"/>
  <c r="V3404" i="2"/>
  <c r="U3404" i="2"/>
  <c r="T3404" i="2"/>
  <c r="AE3403" i="2"/>
  <c r="AD3403" i="2"/>
  <c r="AC3403" i="2"/>
  <c r="AB3403" i="2"/>
  <c r="Z3403" i="2"/>
  <c r="X3403" i="2"/>
  <c r="W3403" i="2"/>
  <c r="V3403" i="2"/>
  <c r="U3403" i="2"/>
  <c r="T3403" i="2"/>
  <c r="AE3402" i="2"/>
  <c r="AD3402" i="2"/>
  <c r="AC3402" i="2"/>
  <c r="AB3402" i="2"/>
  <c r="Z3402" i="2"/>
  <c r="X3402" i="2"/>
  <c r="W3402" i="2"/>
  <c r="V3402" i="2"/>
  <c r="U3402" i="2"/>
  <c r="T3402" i="2"/>
  <c r="AE3401" i="2"/>
  <c r="AD3401" i="2"/>
  <c r="AC3401" i="2"/>
  <c r="AB3401" i="2"/>
  <c r="Z3401" i="2"/>
  <c r="X3401" i="2"/>
  <c r="W3401" i="2"/>
  <c r="V3401" i="2"/>
  <c r="U3401" i="2"/>
  <c r="T3401" i="2"/>
  <c r="AE3400" i="2"/>
  <c r="AD3400" i="2"/>
  <c r="AC3400" i="2"/>
  <c r="AB3400" i="2"/>
  <c r="Z3400" i="2"/>
  <c r="X3400" i="2"/>
  <c r="W3400" i="2"/>
  <c r="V3400" i="2"/>
  <c r="U3400" i="2"/>
  <c r="T3400" i="2"/>
  <c r="AE3399" i="2"/>
  <c r="AD3399" i="2"/>
  <c r="AC3399" i="2"/>
  <c r="AB3399" i="2"/>
  <c r="Z3399" i="2"/>
  <c r="X3399" i="2"/>
  <c r="W3399" i="2"/>
  <c r="V3399" i="2"/>
  <c r="U3399" i="2"/>
  <c r="T3399" i="2"/>
  <c r="AE3398" i="2"/>
  <c r="AD3398" i="2"/>
  <c r="AC3398" i="2"/>
  <c r="AB3398" i="2"/>
  <c r="Z3398" i="2"/>
  <c r="X3398" i="2"/>
  <c r="W3398" i="2"/>
  <c r="V3398" i="2"/>
  <c r="U3398" i="2"/>
  <c r="T3398" i="2"/>
  <c r="AE3397" i="2"/>
  <c r="AD3397" i="2"/>
  <c r="AC3397" i="2"/>
  <c r="AB3397" i="2"/>
  <c r="Z3397" i="2"/>
  <c r="X3397" i="2"/>
  <c r="W3397" i="2"/>
  <c r="V3397" i="2"/>
  <c r="U3397" i="2"/>
  <c r="T3397" i="2"/>
  <c r="AE3396" i="2"/>
  <c r="AD3396" i="2"/>
  <c r="AC3396" i="2"/>
  <c r="AB3396" i="2"/>
  <c r="Z3396" i="2"/>
  <c r="X3396" i="2"/>
  <c r="W3396" i="2"/>
  <c r="V3396" i="2"/>
  <c r="U3396" i="2"/>
  <c r="T3396" i="2"/>
  <c r="AE3395" i="2"/>
  <c r="AD3395" i="2"/>
  <c r="AC3395" i="2"/>
  <c r="AB3395" i="2"/>
  <c r="Z3395" i="2"/>
  <c r="X3395" i="2"/>
  <c r="W3395" i="2"/>
  <c r="V3395" i="2"/>
  <c r="U3395" i="2"/>
  <c r="T3395" i="2"/>
  <c r="AE3394" i="2"/>
  <c r="AD3394" i="2"/>
  <c r="AC3394" i="2"/>
  <c r="AB3394" i="2"/>
  <c r="Z3394" i="2"/>
  <c r="X3394" i="2"/>
  <c r="W3394" i="2"/>
  <c r="V3394" i="2"/>
  <c r="U3394" i="2"/>
  <c r="T3394" i="2"/>
  <c r="AE3393" i="2"/>
  <c r="AD3393" i="2"/>
  <c r="AC3393" i="2"/>
  <c r="AB3393" i="2"/>
  <c r="Z3393" i="2"/>
  <c r="X3393" i="2"/>
  <c r="W3393" i="2"/>
  <c r="V3393" i="2"/>
  <c r="U3393" i="2"/>
  <c r="T3393" i="2"/>
  <c r="AE3392" i="2"/>
  <c r="AD3392" i="2"/>
  <c r="AC3392" i="2"/>
  <c r="AB3392" i="2"/>
  <c r="Z3392" i="2"/>
  <c r="X3392" i="2"/>
  <c r="W3392" i="2"/>
  <c r="V3392" i="2"/>
  <c r="U3392" i="2"/>
  <c r="T3392" i="2"/>
  <c r="AE3391" i="2"/>
  <c r="AD3391" i="2"/>
  <c r="AC3391" i="2"/>
  <c r="AB3391" i="2"/>
  <c r="Z3391" i="2"/>
  <c r="X3391" i="2"/>
  <c r="W3391" i="2"/>
  <c r="V3391" i="2"/>
  <c r="U3391" i="2"/>
  <c r="T3391" i="2"/>
  <c r="AE3390" i="2"/>
  <c r="AD3390" i="2"/>
  <c r="AC3390" i="2"/>
  <c r="AB3390" i="2"/>
  <c r="Z3390" i="2"/>
  <c r="X3390" i="2"/>
  <c r="W3390" i="2"/>
  <c r="V3390" i="2"/>
  <c r="U3390" i="2"/>
  <c r="T3390" i="2"/>
  <c r="AE3389" i="2"/>
  <c r="AD3389" i="2"/>
  <c r="AC3389" i="2"/>
  <c r="AB3389" i="2"/>
  <c r="Z3389" i="2"/>
  <c r="X3389" i="2"/>
  <c r="W3389" i="2"/>
  <c r="V3389" i="2"/>
  <c r="U3389" i="2"/>
  <c r="T3389" i="2"/>
  <c r="AE3388" i="2"/>
  <c r="AD3388" i="2"/>
  <c r="AC3388" i="2"/>
  <c r="AB3388" i="2"/>
  <c r="Z3388" i="2"/>
  <c r="X3388" i="2"/>
  <c r="W3388" i="2"/>
  <c r="V3388" i="2"/>
  <c r="U3388" i="2"/>
  <c r="T3388" i="2"/>
  <c r="AE3387" i="2"/>
  <c r="AD3387" i="2"/>
  <c r="AC3387" i="2"/>
  <c r="AB3387" i="2"/>
  <c r="Z3387" i="2"/>
  <c r="X3387" i="2"/>
  <c r="W3387" i="2"/>
  <c r="V3387" i="2"/>
  <c r="U3387" i="2"/>
  <c r="T3387" i="2"/>
  <c r="AE3386" i="2"/>
  <c r="AD3386" i="2"/>
  <c r="AC3386" i="2"/>
  <c r="AB3386" i="2"/>
  <c r="Z3386" i="2"/>
  <c r="X3386" i="2"/>
  <c r="W3386" i="2"/>
  <c r="V3386" i="2"/>
  <c r="U3386" i="2"/>
  <c r="T3386" i="2"/>
  <c r="AE3385" i="2"/>
  <c r="AD3385" i="2"/>
  <c r="AC3385" i="2"/>
  <c r="AB3385" i="2"/>
  <c r="Z3385" i="2"/>
  <c r="X3385" i="2"/>
  <c r="W3385" i="2"/>
  <c r="V3385" i="2"/>
  <c r="U3385" i="2"/>
  <c r="T3385" i="2"/>
  <c r="AE3384" i="2"/>
  <c r="AD3384" i="2"/>
  <c r="AC3384" i="2"/>
  <c r="AB3384" i="2"/>
  <c r="Z3384" i="2"/>
  <c r="X3384" i="2"/>
  <c r="W3384" i="2"/>
  <c r="V3384" i="2"/>
  <c r="U3384" i="2"/>
  <c r="T3384" i="2"/>
  <c r="AE3383" i="2"/>
  <c r="AD3383" i="2"/>
  <c r="AC3383" i="2"/>
  <c r="AB3383" i="2"/>
  <c r="Z3383" i="2"/>
  <c r="X3383" i="2"/>
  <c r="W3383" i="2"/>
  <c r="V3383" i="2"/>
  <c r="U3383" i="2"/>
  <c r="T3383" i="2"/>
  <c r="AE3382" i="2"/>
  <c r="AD3382" i="2"/>
  <c r="AC3382" i="2"/>
  <c r="AB3382" i="2"/>
  <c r="Z3382" i="2"/>
  <c r="X3382" i="2"/>
  <c r="W3382" i="2"/>
  <c r="V3382" i="2"/>
  <c r="U3382" i="2"/>
  <c r="T3382" i="2"/>
  <c r="AE3381" i="2"/>
  <c r="AD3381" i="2"/>
  <c r="AC3381" i="2"/>
  <c r="AB3381" i="2"/>
  <c r="Z3381" i="2"/>
  <c r="X3381" i="2"/>
  <c r="W3381" i="2"/>
  <c r="V3381" i="2"/>
  <c r="U3381" i="2"/>
  <c r="T3381" i="2"/>
  <c r="AE3380" i="2"/>
  <c r="AD3380" i="2"/>
  <c r="AC3380" i="2"/>
  <c r="AB3380" i="2"/>
  <c r="Z3380" i="2"/>
  <c r="X3380" i="2"/>
  <c r="W3380" i="2"/>
  <c r="V3380" i="2"/>
  <c r="U3380" i="2"/>
  <c r="T3380" i="2"/>
  <c r="AE3379" i="2"/>
  <c r="AD3379" i="2"/>
  <c r="AC3379" i="2"/>
  <c r="AB3379" i="2"/>
  <c r="Z3379" i="2"/>
  <c r="X3379" i="2"/>
  <c r="W3379" i="2"/>
  <c r="V3379" i="2"/>
  <c r="U3379" i="2"/>
  <c r="T3379" i="2"/>
  <c r="AE3378" i="2"/>
  <c r="AD3378" i="2"/>
  <c r="AC3378" i="2"/>
  <c r="AB3378" i="2"/>
  <c r="Z3378" i="2"/>
  <c r="X3378" i="2"/>
  <c r="W3378" i="2"/>
  <c r="V3378" i="2"/>
  <c r="U3378" i="2"/>
  <c r="T3378" i="2"/>
  <c r="AE3377" i="2"/>
  <c r="AD3377" i="2"/>
  <c r="AC3377" i="2"/>
  <c r="AB3377" i="2"/>
  <c r="Z3377" i="2"/>
  <c r="X3377" i="2"/>
  <c r="W3377" i="2"/>
  <c r="V3377" i="2"/>
  <c r="U3377" i="2"/>
  <c r="T3377" i="2"/>
  <c r="AE3376" i="2"/>
  <c r="AD3376" i="2"/>
  <c r="AC3376" i="2"/>
  <c r="AB3376" i="2"/>
  <c r="Z3376" i="2"/>
  <c r="X3376" i="2"/>
  <c r="W3376" i="2"/>
  <c r="V3376" i="2"/>
  <c r="U3376" i="2"/>
  <c r="T3376" i="2"/>
  <c r="AE3375" i="2"/>
  <c r="AD3375" i="2"/>
  <c r="AC3375" i="2"/>
  <c r="AB3375" i="2"/>
  <c r="Z3375" i="2"/>
  <c r="X3375" i="2"/>
  <c r="W3375" i="2"/>
  <c r="V3375" i="2"/>
  <c r="U3375" i="2"/>
  <c r="T3375" i="2"/>
  <c r="AE3374" i="2"/>
  <c r="AD3374" i="2"/>
  <c r="AC3374" i="2"/>
  <c r="AB3374" i="2"/>
  <c r="Z3374" i="2"/>
  <c r="X3374" i="2"/>
  <c r="W3374" i="2"/>
  <c r="V3374" i="2"/>
  <c r="U3374" i="2"/>
  <c r="T3374" i="2"/>
  <c r="AE3373" i="2"/>
  <c r="AD3373" i="2"/>
  <c r="AC3373" i="2"/>
  <c r="AB3373" i="2"/>
  <c r="Z3373" i="2"/>
  <c r="X3373" i="2"/>
  <c r="W3373" i="2"/>
  <c r="V3373" i="2"/>
  <c r="U3373" i="2"/>
  <c r="T3373" i="2"/>
  <c r="AE3372" i="2"/>
  <c r="AD3372" i="2"/>
  <c r="AC3372" i="2"/>
  <c r="AB3372" i="2"/>
  <c r="Z3372" i="2"/>
  <c r="X3372" i="2"/>
  <c r="W3372" i="2"/>
  <c r="V3372" i="2"/>
  <c r="U3372" i="2"/>
  <c r="T3372" i="2"/>
  <c r="AE3371" i="2"/>
  <c r="AD3371" i="2"/>
  <c r="AC3371" i="2"/>
  <c r="AB3371" i="2"/>
  <c r="Z3371" i="2"/>
  <c r="X3371" i="2"/>
  <c r="W3371" i="2"/>
  <c r="V3371" i="2"/>
  <c r="U3371" i="2"/>
  <c r="T3371" i="2"/>
  <c r="AE3370" i="2"/>
  <c r="AD3370" i="2"/>
  <c r="AC3370" i="2"/>
  <c r="AB3370" i="2"/>
  <c r="Z3370" i="2"/>
  <c r="X3370" i="2"/>
  <c r="W3370" i="2"/>
  <c r="V3370" i="2"/>
  <c r="U3370" i="2"/>
  <c r="T3370" i="2"/>
  <c r="AE3369" i="2"/>
  <c r="AD3369" i="2"/>
  <c r="AC3369" i="2"/>
  <c r="AB3369" i="2"/>
  <c r="Z3369" i="2"/>
  <c r="X3369" i="2"/>
  <c r="W3369" i="2"/>
  <c r="V3369" i="2"/>
  <c r="U3369" i="2"/>
  <c r="T3369" i="2"/>
  <c r="AE3368" i="2"/>
  <c r="AD3368" i="2"/>
  <c r="AC3368" i="2"/>
  <c r="AB3368" i="2"/>
  <c r="Z3368" i="2"/>
  <c r="X3368" i="2"/>
  <c r="W3368" i="2"/>
  <c r="V3368" i="2"/>
  <c r="U3368" i="2"/>
  <c r="T3368" i="2"/>
  <c r="AE3367" i="2"/>
  <c r="AD3367" i="2"/>
  <c r="AC3367" i="2"/>
  <c r="AB3367" i="2"/>
  <c r="Z3367" i="2"/>
  <c r="X3367" i="2"/>
  <c r="W3367" i="2"/>
  <c r="V3367" i="2"/>
  <c r="U3367" i="2"/>
  <c r="T3367" i="2"/>
  <c r="AE3366" i="2"/>
  <c r="AD3366" i="2"/>
  <c r="AC3366" i="2"/>
  <c r="AB3366" i="2"/>
  <c r="Z3366" i="2"/>
  <c r="X3366" i="2"/>
  <c r="W3366" i="2"/>
  <c r="V3366" i="2"/>
  <c r="U3366" i="2"/>
  <c r="T3366" i="2"/>
  <c r="AE3365" i="2"/>
  <c r="AD3365" i="2"/>
  <c r="AC3365" i="2"/>
  <c r="AB3365" i="2"/>
  <c r="Z3365" i="2"/>
  <c r="X3365" i="2"/>
  <c r="W3365" i="2"/>
  <c r="V3365" i="2"/>
  <c r="U3365" i="2"/>
  <c r="T3365" i="2"/>
  <c r="AE3364" i="2"/>
  <c r="AD3364" i="2"/>
  <c r="AC3364" i="2"/>
  <c r="AB3364" i="2"/>
  <c r="Z3364" i="2"/>
  <c r="X3364" i="2"/>
  <c r="W3364" i="2"/>
  <c r="V3364" i="2"/>
  <c r="U3364" i="2"/>
  <c r="T3364" i="2"/>
  <c r="AE3363" i="2"/>
  <c r="AD3363" i="2"/>
  <c r="AC3363" i="2"/>
  <c r="AB3363" i="2"/>
  <c r="Z3363" i="2"/>
  <c r="X3363" i="2"/>
  <c r="W3363" i="2"/>
  <c r="V3363" i="2"/>
  <c r="U3363" i="2"/>
  <c r="T3363" i="2"/>
  <c r="AE3362" i="2"/>
  <c r="AD3362" i="2"/>
  <c r="AC3362" i="2"/>
  <c r="AB3362" i="2"/>
  <c r="Z3362" i="2"/>
  <c r="X3362" i="2"/>
  <c r="W3362" i="2"/>
  <c r="V3362" i="2"/>
  <c r="U3362" i="2"/>
  <c r="T3362" i="2"/>
  <c r="AE3361" i="2"/>
  <c r="AD3361" i="2"/>
  <c r="AC3361" i="2"/>
  <c r="AB3361" i="2"/>
  <c r="Z3361" i="2"/>
  <c r="X3361" i="2"/>
  <c r="W3361" i="2"/>
  <c r="V3361" i="2"/>
  <c r="U3361" i="2"/>
  <c r="T3361" i="2"/>
  <c r="AE3360" i="2"/>
  <c r="AD3360" i="2"/>
  <c r="AC3360" i="2"/>
  <c r="AB3360" i="2"/>
  <c r="Z3360" i="2"/>
  <c r="X3360" i="2"/>
  <c r="W3360" i="2"/>
  <c r="V3360" i="2"/>
  <c r="U3360" i="2"/>
  <c r="T3360" i="2"/>
  <c r="AE3359" i="2"/>
  <c r="AD3359" i="2"/>
  <c r="AC3359" i="2"/>
  <c r="AB3359" i="2"/>
  <c r="Z3359" i="2"/>
  <c r="X3359" i="2"/>
  <c r="W3359" i="2"/>
  <c r="V3359" i="2"/>
  <c r="U3359" i="2"/>
  <c r="T3359" i="2"/>
  <c r="AE3358" i="2"/>
  <c r="AD3358" i="2"/>
  <c r="AC3358" i="2"/>
  <c r="AB3358" i="2"/>
  <c r="Z3358" i="2"/>
  <c r="X3358" i="2"/>
  <c r="W3358" i="2"/>
  <c r="V3358" i="2"/>
  <c r="U3358" i="2"/>
  <c r="T3358" i="2"/>
  <c r="AE3357" i="2"/>
  <c r="AD3357" i="2"/>
  <c r="AC3357" i="2"/>
  <c r="AB3357" i="2"/>
  <c r="Z3357" i="2"/>
  <c r="X3357" i="2"/>
  <c r="W3357" i="2"/>
  <c r="V3357" i="2"/>
  <c r="U3357" i="2"/>
  <c r="T3357" i="2"/>
  <c r="AE3356" i="2"/>
  <c r="AD3356" i="2"/>
  <c r="AC3356" i="2"/>
  <c r="AB3356" i="2"/>
  <c r="Z3356" i="2"/>
  <c r="X3356" i="2"/>
  <c r="W3356" i="2"/>
  <c r="V3356" i="2"/>
  <c r="U3356" i="2"/>
  <c r="T3356" i="2"/>
  <c r="AE3355" i="2"/>
  <c r="AD3355" i="2"/>
  <c r="AC3355" i="2"/>
  <c r="AB3355" i="2"/>
  <c r="Z3355" i="2"/>
  <c r="X3355" i="2"/>
  <c r="W3355" i="2"/>
  <c r="V3355" i="2"/>
  <c r="U3355" i="2"/>
  <c r="T3355" i="2"/>
  <c r="AE3354" i="2"/>
  <c r="AD3354" i="2"/>
  <c r="AC3354" i="2"/>
  <c r="AB3354" i="2"/>
  <c r="Z3354" i="2"/>
  <c r="X3354" i="2"/>
  <c r="W3354" i="2"/>
  <c r="V3354" i="2"/>
  <c r="U3354" i="2"/>
  <c r="T3354" i="2"/>
  <c r="AE3353" i="2"/>
  <c r="AD3353" i="2"/>
  <c r="AC3353" i="2"/>
  <c r="AB3353" i="2"/>
  <c r="Z3353" i="2"/>
  <c r="X3353" i="2"/>
  <c r="W3353" i="2"/>
  <c r="V3353" i="2"/>
  <c r="U3353" i="2"/>
  <c r="T3353" i="2"/>
  <c r="AE3352" i="2"/>
  <c r="AD3352" i="2"/>
  <c r="AC3352" i="2"/>
  <c r="AB3352" i="2"/>
  <c r="Z3352" i="2"/>
  <c r="X3352" i="2"/>
  <c r="W3352" i="2"/>
  <c r="V3352" i="2"/>
  <c r="U3352" i="2"/>
  <c r="T3352" i="2"/>
  <c r="AE3351" i="2"/>
  <c r="AD3351" i="2"/>
  <c r="AC3351" i="2"/>
  <c r="AB3351" i="2"/>
  <c r="Z3351" i="2"/>
  <c r="X3351" i="2"/>
  <c r="W3351" i="2"/>
  <c r="V3351" i="2"/>
  <c r="U3351" i="2"/>
  <c r="T3351" i="2"/>
  <c r="AE3350" i="2"/>
  <c r="AD3350" i="2"/>
  <c r="AC3350" i="2"/>
  <c r="AB3350" i="2"/>
  <c r="Z3350" i="2"/>
  <c r="X3350" i="2"/>
  <c r="W3350" i="2"/>
  <c r="V3350" i="2"/>
  <c r="U3350" i="2"/>
  <c r="T3350" i="2"/>
  <c r="AE3349" i="2"/>
  <c r="AD3349" i="2"/>
  <c r="AC3349" i="2"/>
  <c r="AB3349" i="2"/>
  <c r="Z3349" i="2"/>
  <c r="X3349" i="2"/>
  <c r="W3349" i="2"/>
  <c r="V3349" i="2"/>
  <c r="U3349" i="2"/>
  <c r="T3349" i="2"/>
  <c r="AE3348" i="2"/>
  <c r="AD3348" i="2"/>
  <c r="AC3348" i="2"/>
  <c r="AB3348" i="2"/>
  <c r="Z3348" i="2"/>
  <c r="X3348" i="2"/>
  <c r="W3348" i="2"/>
  <c r="V3348" i="2"/>
  <c r="U3348" i="2"/>
  <c r="T3348" i="2"/>
  <c r="AE3347" i="2"/>
  <c r="AD3347" i="2"/>
  <c r="AC3347" i="2"/>
  <c r="AB3347" i="2"/>
  <c r="Z3347" i="2"/>
  <c r="X3347" i="2"/>
  <c r="W3347" i="2"/>
  <c r="V3347" i="2"/>
  <c r="U3347" i="2"/>
  <c r="T3347" i="2"/>
  <c r="AE3346" i="2"/>
  <c r="AD3346" i="2"/>
  <c r="AC3346" i="2"/>
  <c r="AB3346" i="2"/>
  <c r="Z3346" i="2"/>
  <c r="X3346" i="2"/>
  <c r="W3346" i="2"/>
  <c r="V3346" i="2"/>
  <c r="U3346" i="2"/>
  <c r="T3346" i="2"/>
  <c r="AE3345" i="2"/>
  <c r="AD3345" i="2"/>
  <c r="AC3345" i="2"/>
  <c r="AB3345" i="2"/>
  <c r="Z3345" i="2"/>
  <c r="X3345" i="2"/>
  <c r="W3345" i="2"/>
  <c r="V3345" i="2"/>
  <c r="U3345" i="2"/>
  <c r="T3345" i="2"/>
  <c r="AE3344" i="2"/>
  <c r="AD3344" i="2"/>
  <c r="AC3344" i="2"/>
  <c r="AB3344" i="2"/>
  <c r="Z3344" i="2"/>
  <c r="X3344" i="2"/>
  <c r="W3344" i="2"/>
  <c r="V3344" i="2"/>
  <c r="U3344" i="2"/>
  <c r="T3344" i="2"/>
  <c r="AE3343" i="2"/>
  <c r="AD3343" i="2"/>
  <c r="AC3343" i="2"/>
  <c r="AB3343" i="2"/>
  <c r="Z3343" i="2"/>
  <c r="X3343" i="2"/>
  <c r="W3343" i="2"/>
  <c r="V3343" i="2"/>
  <c r="U3343" i="2"/>
  <c r="T3343" i="2"/>
  <c r="AE3342" i="2"/>
  <c r="AD3342" i="2"/>
  <c r="AC3342" i="2"/>
  <c r="AB3342" i="2"/>
  <c r="Z3342" i="2"/>
  <c r="X3342" i="2"/>
  <c r="W3342" i="2"/>
  <c r="V3342" i="2"/>
  <c r="U3342" i="2"/>
  <c r="T3342" i="2"/>
  <c r="AE3341" i="2"/>
  <c r="AD3341" i="2"/>
  <c r="AC3341" i="2"/>
  <c r="AB3341" i="2"/>
  <c r="Z3341" i="2"/>
  <c r="X3341" i="2"/>
  <c r="W3341" i="2"/>
  <c r="V3341" i="2"/>
  <c r="U3341" i="2"/>
  <c r="T3341" i="2"/>
  <c r="AE3340" i="2"/>
  <c r="AD3340" i="2"/>
  <c r="AC3340" i="2"/>
  <c r="AB3340" i="2"/>
  <c r="Z3340" i="2"/>
  <c r="X3340" i="2"/>
  <c r="W3340" i="2"/>
  <c r="V3340" i="2"/>
  <c r="U3340" i="2"/>
  <c r="T3340" i="2"/>
  <c r="AE3339" i="2"/>
  <c r="AD3339" i="2"/>
  <c r="AC3339" i="2"/>
  <c r="AB3339" i="2"/>
  <c r="Z3339" i="2"/>
  <c r="X3339" i="2"/>
  <c r="W3339" i="2"/>
  <c r="V3339" i="2"/>
  <c r="U3339" i="2"/>
  <c r="T3339" i="2"/>
  <c r="AE3338" i="2"/>
  <c r="AD3338" i="2"/>
  <c r="AC3338" i="2"/>
  <c r="AB3338" i="2"/>
  <c r="Z3338" i="2"/>
  <c r="X3338" i="2"/>
  <c r="W3338" i="2"/>
  <c r="V3338" i="2"/>
  <c r="U3338" i="2"/>
  <c r="T3338" i="2"/>
  <c r="AE3337" i="2"/>
  <c r="AD3337" i="2"/>
  <c r="AC3337" i="2"/>
  <c r="AB3337" i="2"/>
  <c r="Z3337" i="2"/>
  <c r="X3337" i="2"/>
  <c r="W3337" i="2"/>
  <c r="V3337" i="2"/>
  <c r="U3337" i="2"/>
  <c r="T3337" i="2"/>
  <c r="AE3336" i="2"/>
  <c r="AD3336" i="2"/>
  <c r="AC3336" i="2"/>
  <c r="AB3336" i="2"/>
  <c r="Z3336" i="2"/>
  <c r="X3336" i="2"/>
  <c r="W3336" i="2"/>
  <c r="V3336" i="2"/>
  <c r="U3336" i="2"/>
  <c r="T3336" i="2"/>
  <c r="AE3335" i="2"/>
  <c r="AD3335" i="2"/>
  <c r="AC3335" i="2"/>
  <c r="AB3335" i="2"/>
  <c r="Z3335" i="2"/>
  <c r="X3335" i="2"/>
  <c r="W3335" i="2"/>
  <c r="V3335" i="2"/>
  <c r="U3335" i="2"/>
  <c r="T3335" i="2"/>
  <c r="AE3334" i="2"/>
  <c r="AD3334" i="2"/>
  <c r="AC3334" i="2"/>
  <c r="AB3334" i="2"/>
  <c r="Z3334" i="2"/>
  <c r="X3334" i="2"/>
  <c r="W3334" i="2"/>
  <c r="V3334" i="2"/>
  <c r="U3334" i="2"/>
  <c r="T3334" i="2"/>
  <c r="AE3333" i="2"/>
  <c r="AD3333" i="2"/>
  <c r="AC3333" i="2"/>
  <c r="AB3333" i="2"/>
  <c r="Z3333" i="2"/>
  <c r="X3333" i="2"/>
  <c r="W3333" i="2"/>
  <c r="V3333" i="2"/>
  <c r="U3333" i="2"/>
  <c r="T3333" i="2"/>
  <c r="AE3332" i="2"/>
  <c r="AD3332" i="2"/>
  <c r="AC3332" i="2"/>
  <c r="AB3332" i="2"/>
  <c r="Z3332" i="2"/>
  <c r="X3332" i="2"/>
  <c r="W3332" i="2"/>
  <c r="V3332" i="2"/>
  <c r="U3332" i="2"/>
  <c r="T3332" i="2"/>
  <c r="AE3331" i="2"/>
  <c r="AD3331" i="2"/>
  <c r="AC3331" i="2"/>
  <c r="AB3331" i="2"/>
  <c r="Z3331" i="2"/>
  <c r="X3331" i="2"/>
  <c r="W3331" i="2"/>
  <c r="V3331" i="2"/>
  <c r="U3331" i="2"/>
  <c r="T3331" i="2"/>
  <c r="AE3330" i="2"/>
  <c r="AD3330" i="2"/>
  <c r="AC3330" i="2"/>
  <c r="AB3330" i="2"/>
  <c r="Z3330" i="2"/>
  <c r="X3330" i="2"/>
  <c r="W3330" i="2"/>
  <c r="V3330" i="2"/>
  <c r="U3330" i="2"/>
  <c r="T3330" i="2"/>
  <c r="AE3329" i="2"/>
  <c r="AD3329" i="2"/>
  <c r="AC3329" i="2"/>
  <c r="AB3329" i="2"/>
  <c r="Z3329" i="2"/>
  <c r="X3329" i="2"/>
  <c r="W3329" i="2"/>
  <c r="V3329" i="2"/>
  <c r="U3329" i="2"/>
  <c r="T3329" i="2"/>
  <c r="AE3328" i="2"/>
  <c r="AD3328" i="2"/>
  <c r="AC3328" i="2"/>
  <c r="AB3328" i="2"/>
  <c r="Z3328" i="2"/>
  <c r="X3328" i="2"/>
  <c r="W3328" i="2"/>
  <c r="V3328" i="2"/>
  <c r="U3328" i="2"/>
  <c r="T3328" i="2"/>
  <c r="AE3327" i="2"/>
  <c r="AD3327" i="2"/>
  <c r="AC3327" i="2"/>
  <c r="AB3327" i="2"/>
  <c r="Z3327" i="2"/>
  <c r="X3327" i="2"/>
  <c r="W3327" i="2"/>
  <c r="V3327" i="2"/>
  <c r="U3327" i="2"/>
  <c r="T3327" i="2"/>
  <c r="AE3326" i="2"/>
  <c r="AD3326" i="2"/>
  <c r="AC3326" i="2"/>
  <c r="AB3326" i="2"/>
  <c r="Z3326" i="2"/>
  <c r="X3326" i="2"/>
  <c r="W3326" i="2"/>
  <c r="V3326" i="2"/>
  <c r="U3326" i="2"/>
  <c r="T3326" i="2"/>
  <c r="AE3325" i="2"/>
  <c r="AD3325" i="2"/>
  <c r="AC3325" i="2"/>
  <c r="AB3325" i="2"/>
  <c r="Z3325" i="2"/>
  <c r="X3325" i="2"/>
  <c r="W3325" i="2"/>
  <c r="V3325" i="2"/>
  <c r="U3325" i="2"/>
  <c r="T3325" i="2"/>
  <c r="AE3324" i="2"/>
  <c r="AD3324" i="2"/>
  <c r="AC3324" i="2"/>
  <c r="AB3324" i="2"/>
  <c r="Z3324" i="2"/>
  <c r="X3324" i="2"/>
  <c r="W3324" i="2"/>
  <c r="V3324" i="2"/>
  <c r="U3324" i="2"/>
  <c r="T3324" i="2"/>
  <c r="AE3323" i="2"/>
  <c r="AD3323" i="2"/>
  <c r="AC3323" i="2"/>
  <c r="AB3323" i="2"/>
  <c r="Z3323" i="2"/>
  <c r="X3323" i="2"/>
  <c r="W3323" i="2"/>
  <c r="V3323" i="2"/>
  <c r="U3323" i="2"/>
  <c r="T3323" i="2"/>
  <c r="AE3322" i="2"/>
  <c r="AD3322" i="2"/>
  <c r="AC3322" i="2"/>
  <c r="AB3322" i="2"/>
  <c r="Z3322" i="2"/>
  <c r="X3322" i="2"/>
  <c r="W3322" i="2"/>
  <c r="V3322" i="2"/>
  <c r="U3322" i="2"/>
  <c r="T3322" i="2"/>
  <c r="AE3321" i="2"/>
  <c r="AD3321" i="2"/>
  <c r="AC3321" i="2"/>
  <c r="AB3321" i="2"/>
  <c r="Z3321" i="2"/>
  <c r="X3321" i="2"/>
  <c r="W3321" i="2"/>
  <c r="V3321" i="2"/>
  <c r="U3321" i="2"/>
  <c r="T3321" i="2"/>
  <c r="AE3320" i="2"/>
  <c r="AD3320" i="2"/>
  <c r="AC3320" i="2"/>
  <c r="AB3320" i="2"/>
  <c r="Z3320" i="2"/>
  <c r="X3320" i="2"/>
  <c r="W3320" i="2"/>
  <c r="V3320" i="2"/>
  <c r="U3320" i="2"/>
  <c r="T3320" i="2"/>
  <c r="AE3319" i="2"/>
  <c r="AD3319" i="2"/>
  <c r="AC3319" i="2"/>
  <c r="AB3319" i="2"/>
  <c r="Z3319" i="2"/>
  <c r="X3319" i="2"/>
  <c r="W3319" i="2"/>
  <c r="V3319" i="2"/>
  <c r="U3319" i="2"/>
  <c r="T3319" i="2"/>
  <c r="AE3318" i="2"/>
  <c r="AD3318" i="2"/>
  <c r="AC3318" i="2"/>
  <c r="AB3318" i="2"/>
  <c r="Z3318" i="2"/>
  <c r="X3318" i="2"/>
  <c r="W3318" i="2"/>
  <c r="V3318" i="2"/>
  <c r="U3318" i="2"/>
  <c r="T3318" i="2"/>
  <c r="AE3317" i="2"/>
  <c r="AD3317" i="2"/>
  <c r="AC3317" i="2"/>
  <c r="AB3317" i="2"/>
  <c r="Z3317" i="2"/>
  <c r="X3317" i="2"/>
  <c r="W3317" i="2"/>
  <c r="V3317" i="2"/>
  <c r="U3317" i="2"/>
  <c r="T3317" i="2"/>
  <c r="AE3316" i="2"/>
  <c r="AD3316" i="2"/>
  <c r="AC3316" i="2"/>
  <c r="AB3316" i="2"/>
  <c r="Z3316" i="2"/>
  <c r="X3316" i="2"/>
  <c r="W3316" i="2"/>
  <c r="V3316" i="2"/>
  <c r="U3316" i="2"/>
  <c r="T3316" i="2"/>
  <c r="AE3315" i="2"/>
  <c r="AD3315" i="2"/>
  <c r="AC3315" i="2"/>
  <c r="AB3315" i="2"/>
  <c r="Z3315" i="2"/>
  <c r="X3315" i="2"/>
  <c r="W3315" i="2"/>
  <c r="V3315" i="2"/>
  <c r="U3315" i="2"/>
  <c r="T3315" i="2"/>
  <c r="AE3314" i="2"/>
  <c r="AD3314" i="2"/>
  <c r="AC3314" i="2"/>
  <c r="AB3314" i="2"/>
  <c r="Z3314" i="2"/>
  <c r="X3314" i="2"/>
  <c r="W3314" i="2"/>
  <c r="V3314" i="2"/>
  <c r="U3314" i="2"/>
  <c r="T3314" i="2"/>
  <c r="AE3313" i="2"/>
  <c r="AD3313" i="2"/>
  <c r="AC3313" i="2"/>
  <c r="AB3313" i="2"/>
  <c r="Z3313" i="2"/>
  <c r="X3313" i="2"/>
  <c r="W3313" i="2"/>
  <c r="V3313" i="2"/>
  <c r="U3313" i="2"/>
  <c r="T3313" i="2"/>
  <c r="AE3312" i="2"/>
  <c r="AD3312" i="2"/>
  <c r="AC3312" i="2"/>
  <c r="AB3312" i="2"/>
  <c r="Z3312" i="2"/>
  <c r="X3312" i="2"/>
  <c r="W3312" i="2"/>
  <c r="V3312" i="2"/>
  <c r="U3312" i="2"/>
  <c r="T3312" i="2"/>
  <c r="AE3311" i="2"/>
  <c r="AD3311" i="2"/>
  <c r="AC3311" i="2"/>
  <c r="AB3311" i="2"/>
  <c r="Z3311" i="2"/>
  <c r="X3311" i="2"/>
  <c r="W3311" i="2"/>
  <c r="V3311" i="2"/>
  <c r="U3311" i="2"/>
  <c r="T3311" i="2"/>
  <c r="AE3310" i="2"/>
  <c r="AD3310" i="2"/>
  <c r="AC3310" i="2"/>
  <c r="AB3310" i="2"/>
  <c r="Z3310" i="2"/>
  <c r="X3310" i="2"/>
  <c r="W3310" i="2"/>
  <c r="V3310" i="2"/>
  <c r="U3310" i="2"/>
  <c r="T3310" i="2"/>
  <c r="AE3309" i="2"/>
  <c r="AD3309" i="2"/>
  <c r="AC3309" i="2"/>
  <c r="AB3309" i="2"/>
  <c r="Z3309" i="2"/>
  <c r="X3309" i="2"/>
  <c r="W3309" i="2"/>
  <c r="V3309" i="2"/>
  <c r="U3309" i="2"/>
  <c r="T3309" i="2"/>
  <c r="AE3308" i="2"/>
  <c r="AD3308" i="2"/>
  <c r="AC3308" i="2"/>
  <c r="AB3308" i="2"/>
  <c r="Z3308" i="2"/>
  <c r="X3308" i="2"/>
  <c r="W3308" i="2"/>
  <c r="V3308" i="2"/>
  <c r="U3308" i="2"/>
  <c r="T3308" i="2"/>
  <c r="AE3307" i="2"/>
  <c r="AD3307" i="2"/>
  <c r="AC3307" i="2"/>
  <c r="AB3307" i="2"/>
  <c r="Z3307" i="2"/>
  <c r="X3307" i="2"/>
  <c r="W3307" i="2"/>
  <c r="V3307" i="2"/>
  <c r="U3307" i="2"/>
  <c r="T3307" i="2"/>
  <c r="AE3306" i="2"/>
  <c r="AD3306" i="2"/>
  <c r="AC3306" i="2"/>
  <c r="AB3306" i="2"/>
  <c r="Z3306" i="2"/>
  <c r="X3306" i="2"/>
  <c r="W3306" i="2"/>
  <c r="V3306" i="2"/>
  <c r="U3306" i="2"/>
  <c r="T3306" i="2"/>
  <c r="AE3305" i="2"/>
  <c r="AD3305" i="2"/>
  <c r="AC3305" i="2"/>
  <c r="AB3305" i="2"/>
  <c r="Z3305" i="2"/>
  <c r="X3305" i="2"/>
  <c r="W3305" i="2"/>
  <c r="V3305" i="2"/>
  <c r="U3305" i="2"/>
  <c r="T3305" i="2"/>
  <c r="AE3304" i="2"/>
  <c r="AD3304" i="2"/>
  <c r="AC3304" i="2"/>
  <c r="AB3304" i="2"/>
  <c r="Z3304" i="2"/>
  <c r="X3304" i="2"/>
  <c r="W3304" i="2"/>
  <c r="V3304" i="2"/>
  <c r="U3304" i="2"/>
  <c r="T3304" i="2"/>
  <c r="AE3303" i="2"/>
  <c r="AD3303" i="2"/>
  <c r="AC3303" i="2"/>
  <c r="AB3303" i="2"/>
  <c r="Z3303" i="2"/>
  <c r="X3303" i="2"/>
  <c r="W3303" i="2"/>
  <c r="V3303" i="2"/>
  <c r="U3303" i="2"/>
  <c r="T3303" i="2"/>
  <c r="AE3302" i="2"/>
  <c r="AD3302" i="2"/>
  <c r="AC3302" i="2"/>
  <c r="AB3302" i="2"/>
  <c r="Z3302" i="2"/>
  <c r="X3302" i="2"/>
  <c r="W3302" i="2"/>
  <c r="V3302" i="2"/>
  <c r="U3302" i="2"/>
  <c r="T3302" i="2"/>
  <c r="AE3301" i="2"/>
  <c r="AD3301" i="2"/>
  <c r="AC3301" i="2"/>
  <c r="AB3301" i="2"/>
  <c r="Z3301" i="2"/>
  <c r="X3301" i="2"/>
  <c r="W3301" i="2"/>
  <c r="V3301" i="2"/>
  <c r="U3301" i="2"/>
  <c r="T3301" i="2"/>
  <c r="AE3300" i="2"/>
  <c r="AD3300" i="2"/>
  <c r="AC3300" i="2"/>
  <c r="AB3300" i="2"/>
  <c r="Z3300" i="2"/>
  <c r="X3300" i="2"/>
  <c r="W3300" i="2"/>
  <c r="V3300" i="2"/>
  <c r="U3300" i="2"/>
  <c r="T3300" i="2"/>
  <c r="AE3299" i="2"/>
  <c r="AD3299" i="2"/>
  <c r="AC3299" i="2"/>
  <c r="AB3299" i="2"/>
  <c r="Z3299" i="2"/>
  <c r="X3299" i="2"/>
  <c r="W3299" i="2"/>
  <c r="V3299" i="2"/>
  <c r="U3299" i="2"/>
  <c r="T3299" i="2"/>
  <c r="AE3298" i="2"/>
  <c r="AD3298" i="2"/>
  <c r="AC3298" i="2"/>
  <c r="AB3298" i="2"/>
  <c r="Z3298" i="2"/>
  <c r="X3298" i="2"/>
  <c r="W3298" i="2"/>
  <c r="V3298" i="2"/>
  <c r="U3298" i="2"/>
  <c r="T3298" i="2"/>
  <c r="AE3297" i="2"/>
  <c r="AD3297" i="2"/>
  <c r="AC3297" i="2"/>
  <c r="AB3297" i="2"/>
  <c r="Z3297" i="2"/>
  <c r="X3297" i="2"/>
  <c r="W3297" i="2"/>
  <c r="V3297" i="2"/>
  <c r="U3297" i="2"/>
  <c r="T3297" i="2"/>
  <c r="AE3296" i="2"/>
  <c r="AD3296" i="2"/>
  <c r="AC3296" i="2"/>
  <c r="AB3296" i="2"/>
  <c r="Z3296" i="2"/>
  <c r="X3296" i="2"/>
  <c r="W3296" i="2"/>
  <c r="V3296" i="2"/>
  <c r="U3296" i="2"/>
  <c r="T3296" i="2"/>
  <c r="AE3295" i="2"/>
  <c r="AD3295" i="2"/>
  <c r="AC3295" i="2"/>
  <c r="AB3295" i="2"/>
  <c r="Z3295" i="2"/>
  <c r="X3295" i="2"/>
  <c r="W3295" i="2"/>
  <c r="V3295" i="2"/>
  <c r="U3295" i="2"/>
  <c r="T3295" i="2"/>
  <c r="AE3294" i="2"/>
  <c r="AD3294" i="2"/>
  <c r="AC3294" i="2"/>
  <c r="AB3294" i="2"/>
  <c r="Z3294" i="2"/>
  <c r="X3294" i="2"/>
  <c r="W3294" i="2"/>
  <c r="V3294" i="2"/>
  <c r="U3294" i="2"/>
  <c r="T3294" i="2"/>
  <c r="AE3293" i="2"/>
  <c r="AD3293" i="2"/>
  <c r="AC3293" i="2"/>
  <c r="AB3293" i="2"/>
  <c r="Z3293" i="2"/>
  <c r="X3293" i="2"/>
  <c r="W3293" i="2"/>
  <c r="V3293" i="2"/>
  <c r="U3293" i="2"/>
  <c r="T3293" i="2"/>
  <c r="AE3292" i="2"/>
  <c r="AD3292" i="2"/>
  <c r="AC3292" i="2"/>
  <c r="AB3292" i="2"/>
  <c r="Z3292" i="2"/>
  <c r="X3292" i="2"/>
  <c r="W3292" i="2"/>
  <c r="V3292" i="2"/>
  <c r="U3292" i="2"/>
  <c r="T3292" i="2"/>
  <c r="AE3291" i="2"/>
  <c r="AD3291" i="2"/>
  <c r="AC3291" i="2"/>
  <c r="AB3291" i="2"/>
  <c r="Z3291" i="2"/>
  <c r="X3291" i="2"/>
  <c r="W3291" i="2"/>
  <c r="V3291" i="2"/>
  <c r="U3291" i="2"/>
  <c r="T3291" i="2"/>
  <c r="AE3290" i="2"/>
  <c r="AD3290" i="2"/>
  <c r="AC3290" i="2"/>
  <c r="AB3290" i="2"/>
  <c r="Z3290" i="2"/>
  <c r="X3290" i="2"/>
  <c r="W3290" i="2"/>
  <c r="V3290" i="2"/>
  <c r="U3290" i="2"/>
  <c r="T3290" i="2"/>
  <c r="AE3289" i="2"/>
  <c r="AD3289" i="2"/>
  <c r="AC3289" i="2"/>
  <c r="AB3289" i="2"/>
  <c r="Z3289" i="2"/>
  <c r="X3289" i="2"/>
  <c r="W3289" i="2"/>
  <c r="V3289" i="2"/>
  <c r="U3289" i="2"/>
  <c r="T3289" i="2"/>
  <c r="AE3288" i="2"/>
  <c r="AD3288" i="2"/>
  <c r="AC3288" i="2"/>
  <c r="AB3288" i="2"/>
  <c r="Z3288" i="2"/>
  <c r="X3288" i="2"/>
  <c r="W3288" i="2"/>
  <c r="V3288" i="2"/>
  <c r="U3288" i="2"/>
  <c r="T3288" i="2"/>
  <c r="AE3287" i="2"/>
  <c r="AD3287" i="2"/>
  <c r="AC3287" i="2"/>
  <c r="AB3287" i="2"/>
  <c r="Z3287" i="2"/>
  <c r="X3287" i="2"/>
  <c r="W3287" i="2"/>
  <c r="V3287" i="2"/>
  <c r="U3287" i="2"/>
  <c r="T3287" i="2"/>
  <c r="AE3286" i="2"/>
  <c r="AD3286" i="2"/>
  <c r="AC3286" i="2"/>
  <c r="AB3286" i="2"/>
  <c r="Z3286" i="2"/>
  <c r="X3286" i="2"/>
  <c r="W3286" i="2"/>
  <c r="V3286" i="2"/>
  <c r="U3286" i="2"/>
  <c r="T3286" i="2"/>
  <c r="AE3285" i="2"/>
  <c r="AD3285" i="2"/>
  <c r="AC3285" i="2"/>
  <c r="AB3285" i="2"/>
  <c r="Z3285" i="2"/>
  <c r="X3285" i="2"/>
  <c r="W3285" i="2"/>
  <c r="V3285" i="2"/>
  <c r="U3285" i="2"/>
  <c r="T3285" i="2"/>
  <c r="AE3284" i="2"/>
  <c r="AD3284" i="2"/>
  <c r="AC3284" i="2"/>
  <c r="AB3284" i="2"/>
  <c r="Z3284" i="2"/>
  <c r="X3284" i="2"/>
  <c r="W3284" i="2"/>
  <c r="V3284" i="2"/>
  <c r="U3284" i="2"/>
  <c r="T3284" i="2"/>
  <c r="AE3283" i="2"/>
  <c r="AD3283" i="2"/>
  <c r="AC3283" i="2"/>
  <c r="AB3283" i="2"/>
  <c r="Z3283" i="2"/>
  <c r="X3283" i="2"/>
  <c r="W3283" i="2"/>
  <c r="V3283" i="2"/>
  <c r="U3283" i="2"/>
  <c r="T3283" i="2"/>
  <c r="AE3282" i="2"/>
  <c r="AD3282" i="2"/>
  <c r="AC3282" i="2"/>
  <c r="AB3282" i="2"/>
  <c r="Z3282" i="2"/>
  <c r="X3282" i="2"/>
  <c r="W3282" i="2"/>
  <c r="V3282" i="2"/>
  <c r="U3282" i="2"/>
  <c r="T3282" i="2"/>
  <c r="AE3281" i="2"/>
  <c r="AD3281" i="2"/>
  <c r="AC3281" i="2"/>
  <c r="AB3281" i="2"/>
  <c r="Z3281" i="2"/>
  <c r="X3281" i="2"/>
  <c r="W3281" i="2"/>
  <c r="V3281" i="2"/>
  <c r="U3281" i="2"/>
  <c r="T3281" i="2"/>
  <c r="AE3280" i="2"/>
  <c r="AD3280" i="2"/>
  <c r="AC3280" i="2"/>
  <c r="AB3280" i="2"/>
  <c r="Z3280" i="2"/>
  <c r="X3280" i="2"/>
  <c r="W3280" i="2"/>
  <c r="V3280" i="2"/>
  <c r="U3280" i="2"/>
  <c r="T3280" i="2"/>
  <c r="AE3279" i="2"/>
  <c r="AD3279" i="2"/>
  <c r="AC3279" i="2"/>
  <c r="AB3279" i="2"/>
  <c r="Z3279" i="2"/>
  <c r="X3279" i="2"/>
  <c r="W3279" i="2"/>
  <c r="V3279" i="2"/>
  <c r="U3279" i="2"/>
  <c r="T3279" i="2"/>
  <c r="AE3278" i="2"/>
  <c r="AD3278" i="2"/>
  <c r="AC3278" i="2"/>
  <c r="AB3278" i="2"/>
  <c r="Z3278" i="2"/>
  <c r="X3278" i="2"/>
  <c r="W3278" i="2"/>
  <c r="V3278" i="2"/>
  <c r="U3278" i="2"/>
  <c r="T3278" i="2"/>
  <c r="AE3277" i="2"/>
  <c r="AD3277" i="2"/>
  <c r="AC3277" i="2"/>
  <c r="AB3277" i="2"/>
  <c r="Z3277" i="2"/>
  <c r="X3277" i="2"/>
  <c r="W3277" i="2"/>
  <c r="V3277" i="2"/>
  <c r="U3277" i="2"/>
  <c r="T3277" i="2"/>
  <c r="AE3276" i="2"/>
  <c r="AD3276" i="2"/>
  <c r="AC3276" i="2"/>
  <c r="AB3276" i="2"/>
  <c r="Z3276" i="2"/>
  <c r="X3276" i="2"/>
  <c r="W3276" i="2"/>
  <c r="V3276" i="2"/>
  <c r="U3276" i="2"/>
  <c r="T3276" i="2"/>
  <c r="AE3275" i="2"/>
  <c r="AD3275" i="2"/>
  <c r="AC3275" i="2"/>
  <c r="AB3275" i="2"/>
  <c r="Z3275" i="2"/>
  <c r="X3275" i="2"/>
  <c r="W3275" i="2"/>
  <c r="V3275" i="2"/>
  <c r="U3275" i="2"/>
  <c r="T3275" i="2"/>
  <c r="AE3274" i="2"/>
  <c r="AD3274" i="2"/>
  <c r="AC3274" i="2"/>
  <c r="AB3274" i="2"/>
  <c r="Z3274" i="2"/>
  <c r="X3274" i="2"/>
  <c r="W3274" i="2"/>
  <c r="V3274" i="2"/>
  <c r="U3274" i="2"/>
  <c r="T3274" i="2"/>
  <c r="AE3273" i="2"/>
  <c r="AD3273" i="2"/>
  <c r="AC3273" i="2"/>
  <c r="AB3273" i="2"/>
  <c r="Z3273" i="2"/>
  <c r="X3273" i="2"/>
  <c r="W3273" i="2"/>
  <c r="V3273" i="2"/>
  <c r="U3273" i="2"/>
  <c r="T3273" i="2"/>
  <c r="AE3272" i="2"/>
  <c r="AD3272" i="2"/>
  <c r="AC3272" i="2"/>
  <c r="AB3272" i="2"/>
  <c r="Z3272" i="2"/>
  <c r="X3272" i="2"/>
  <c r="W3272" i="2"/>
  <c r="V3272" i="2"/>
  <c r="U3272" i="2"/>
  <c r="T3272" i="2"/>
  <c r="AE3271" i="2"/>
  <c r="AD3271" i="2"/>
  <c r="AC3271" i="2"/>
  <c r="AB3271" i="2"/>
  <c r="Z3271" i="2"/>
  <c r="X3271" i="2"/>
  <c r="W3271" i="2"/>
  <c r="V3271" i="2"/>
  <c r="U3271" i="2"/>
  <c r="T3271" i="2"/>
  <c r="AE3270" i="2"/>
  <c r="AD3270" i="2"/>
  <c r="AC3270" i="2"/>
  <c r="AB3270" i="2"/>
  <c r="Z3270" i="2"/>
  <c r="X3270" i="2"/>
  <c r="W3270" i="2"/>
  <c r="V3270" i="2"/>
  <c r="U3270" i="2"/>
  <c r="T3270" i="2"/>
  <c r="AE3269" i="2"/>
  <c r="AD3269" i="2"/>
  <c r="AC3269" i="2"/>
  <c r="AB3269" i="2"/>
  <c r="Z3269" i="2"/>
  <c r="X3269" i="2"/>
  <c r="W3269" i="2"/>
  <c r="V3269" i="2"/>
  <c r="U3269" i="2"/>
  <c r="T3269" i="2"/>
  <c r="AE3268" i="2"/>
  <c r="AD3268" i="2"/>
  <c r="AC3268" i="2"/>
  <c r="AB3268" i="2"/>
  <c r="Z3268" i="2"/>
  <c r="X3268" i="2"/>
  <c r="W3268" i="2"/>
  <c r="V3268" i="2"/>
  <c r="U3268" i="2"/>
  <c r="T3268" i="2"/>
  <c r="AE3267" i="2"/>
  <c r="AD3267" i="2"/>
  <c r="AC3267" i="2"/>
  <c r="AB3267" i="2"/>
  <c r="Z3267" i="2"/>
  <c r="X3267" i="2"/>
  <c r="W3267" i="2"/>
  <c r="V3267" i="2"/>
  <c r="U3267" i="2"/>
  <c r="T3267" i="2"/>
  <c r="AE3266" i="2"/>
  <c r="AD3266" i="2"/>
  <c r="AC3266" i="2"/>
  <c r="AB3266" i="2"/>
  <c r="Z3266" i="2"/>
  <c r="X3266" i="2"/>
  <c r="W3266" i="2"/>
  <c r="V3266" i="2"/>
  <c r="U3266" i="2"/>
  <c r="T3266" i="2"/>
  <c r="AE3265" i="2"/>
  <c r="AD3265" i="2"/>
  <c r="AC3265" i="2"/>
  <c r="AB3265" i="2"/>
  <c r="Z3265" i="2"/>
  <c r="X3265" i="2"/>
  <c r="W3265" i="2"/>
  <c r="V3265" i="2"/>
  <c r="U3265" i="2"/>
  <c r="T3265" i="2"/>
  <c r="AE3264" i="2"/>
  <c r="AD3264" i="2"/>
  <c r="AC3264" i="2"/>
  <c r="AB3264" i="2"/>
  <c r="Z3264" i="2"/>
  <c r="X3264" i="2"/>
  <c r="W3264" i="2"/>
  <c r="V3264" i="2"/>
  <c r="U3264" i="2"/>
  <c r="T3264" i="2"/>
  <c r="AE3263" i="2"/>
  <c r="AD3263" i="2"/>
  <c r="AC3263" i="2"/>
  <c r="AB3263" i="2"/>
  <c r="Z3263" i="2"/>
  <c r="X3263" i="2"/>
  <c r="W3263" i="2"/>
  <c r="V3263" i="2"/>
  <c r="U3263" i="2"/>
  <c r="T3263" i="2"/>
  <c r="AE3262" i="2"/>
  <c r="AD3262" i="2"/>
  <c r="AC3262" i="2"/>
  <c r="AB3262" i="2"/>
  <c r="Z3262" i="2"/>
  <c r="X3262" i="2"/>
  <c r="W3262" i="2"/>
  <c r="V3262" i="2"/>
  <c r="U3262" i="2"/>
  <c r="T3262" i="2"/>
  <c r="AE3261" i="2"/>
  <c r="AD3261" i="2"/>
  <c r="AC3261" i="2"/>
  <c r="AB3261" i="2"/>
  <c r="Z3261" i="2"/>
  <c r="X3261" i="2"/>
  <c r="W3261" i="2"/>
  <c r="V3261" i="2"/>
  <c r="U3261" i="2"/>
  <c r="T3261" i="2"/>
  <c r="AE3260" i="2"/>
  <c r="AD3260" i="2"/>
  <c r="AC3260" i="2"/>
  <c r="AB3260" i="2"/>
  <c r="Z3260" i="2"/>
  <c r="X3260" i="2"/>
  <c r="W3260" i="2"/>
  <c r="V3260" i="2"/>
  <c r="U3260" i="2"/>
  <c r="T3260" i="2"/>
  <c r="AE3259" i="2"/>
  <c r="AD3259" i="2"/>
  <c r="AC3259" i="2"/>
  <c r="AB3259" i="2"/>
  <c r="Z3259" i="2"/>
  <c r="X3259" i="2"/>
  <c r="W3259" i="2"/>
  <c r="V3259" i="2"/>
  <c r="U3259" i="2"/>
  <c r="T3259" i="2"/>
  <c r="AE3258" i="2"/>
  <c r="AD3258" i="2"/>
  <c r="AC3258" i="2"/>
  <c r="AB3258" i="2"/>
  <c r="Z3258" i="2"/>
  <c r="X3258" i="2"/>
  <c r="W3258" i="2"/>
  <c r="V3258" i="2"/>
  <c r="U3258" i="2"/>
  <c r="T3258" i="2"/>
  <c r="AE3257" i="2"/>
  <c r="AD3257" i="2"/>
  <c r="AC3257" i="2"/>
  <c r="AB3257" i="2"/>
  <c r="Z3257" i="2"/>
  <c r="X3257" i="2"/>
  <c r="W3257" i="2"/>
  <c r="V3257" i="2"/>
  <c r="U3257" i="2"/>
  <c r="T3257" i="2"/>
  <c r="AE3256" i="2"/>
  <c r="AD3256" i="2"/>
  <c r="AC3256" i="2"/>
  <c r="AB3256" i="2"/>
  <c r="Z3256" i="2"/>
  <c r="X3256" i="2"/>
  <c r="W3256" i="2"/>
  <c r="V3256" i="2"/>
  <c r="U3256" i="2"/>
  <c r="T3256" i="2"/>
  <c r="AE3255" i="2"/>
  <c r="AD3255" i="2"/>
  <c r="AC3255" i="2"/>
  <c r="AB3255" i="2"/>
  <c r="Z3255" i="2"/>
  <c r="X3255" i="2"/>
  <c r="W3255" i="2"/>
  <c r="V3255" i="2"/>
  <c r="U3255" i="2"/>
  <c r="T3255" i="2"/>
  <c r="AE3254" i="2"/>
  <c r="AD3254" i="2"/>
  <c r="AC3254" i="2"/>
  <c r="AB3254" i="2"/>
  <c r="Z3254" i="2"/>
  <c r="X3254" i="2"/>
  <c r="W3254" i="2"/>
  <c r="V3254" i="2"/>
  <c r="U3254" i="2"/>
  <c r="T3254" i="2"/>
  <c r="AE3253" i="2"/>
  <c r="AD3253" i="2"/>
  <c r="AC3253" i="2"/>
  <c r="AB3253" i="2"/>
  <c r="Z3253" i="2"/>
  <c r="X3253" i="2"/>
  <c r="W3253" i="2"/>
  <c r="V3253" i="2"/>
  <c r="U3253" i="2"/>
  <c r="T3253" i="2"/>
  <c r="AE3252" i="2"/>
  <c r="AD3252" i="2"/>
  <c r="AC3252" i="2"/>
  <c r="AB3252" i="2"/>
  <c r="Z3252" i="2"/>
  <c r="X3252" i="2"/>
  <c r="W3252" i="2"/>
  <c r="V3252" i="2"/>
  <c r="U3252" i="2"/>
  <c r="T3252" i="2"/>
  <c r="AE3251" i="2"/>
  <c r="AD3251" i="2"/>
  <c r="AC3251" i="2"/>
  <c r="AB3251" i="2"/>
  <c r="Z3251" i="2"/>
  <c r="X3251" i="2"/>
  <c r="W3251" i="2"/>
  <c r="V3251" i="2"/>
  <c r="U3251" i="2"/>
  <c r="T3251" i="2"/>
  <c r="AE3250" i="2"/>
  <c r="AD3250" i="2"/>
  <c r="AC3250" i="2"/>
  <c r="AB3250" i="2"/>
  <c r="Z3250" i="2"/>
  <c r="X3250" i="2"/>
  <c r="W3250" i="2"/>
  <c r="V3250" i="2"/>
  <c r="U3250" i="2"/>
  <c r="T3250" i="2"/>
  <c r="AE3249" i="2"/>
  <c r="AD3249" i="2"/>
  <c r="AC3249" i="2"/>
  <c r="AB3249" i="2"/>
  <c r="Z3249" i="2"/>
  <c r="X3249" i="2"/>
  <c r="W3249" i="2"/>
  <c r="V3249" i="2"/>
  <c r="U3249" i="2"/>
  <c r="T3249" i="2"/>
  <c r="AE3248" i="2"/>
  <c r="AD3248" i="2"/>
  <c r="AC3248" i="2"/>
  <c r="AB3248" i="2"/>
  <c r="Z3248" i="2"/>
  <c r="X3248" i="2"/>
  <c r="W3248" i="2"/>
  <c r="V3248" i="2"/>
  <c r="U3248" i="2"/>
  <c r="T3248" i="2"/>
  <c r="AE3247" i="2"/>
  <c r="AD3247" i="2"/>
  <c r="AC3247" i="2"/>
  <c r="AB3247" i="2"/>
  <c r="Z3247" i="2"/>
  <c r="X3247" i="2"/>
  <c r="W3247" i="2"/>
  <c r="V3247" i="2"/>
  <c r="U3247" i="2"/>
  <c r="T3247" i="2"/>
  <c r="AE3246" i="2"/>
  <c r="AD3246" i="2"/>
  <c r="AC3246" i="2"/>
  <c r="AB3246" i="2"/>
  <c r="Z3246" i="2"/>
  <c r="X3246" i="2"/>
  <c r="W3246" i="2"/>
  <c r="V3246" i="2"/>
  <c r="U3246" i="2"/>
  <c r="T3246" i="2"/>
  <c r="AE3245" i="2"/>
  <c r="AD3245" i="2"/>
  <c r="AC3245" i="2"/>
  <c r="AB3245" i="2"/>
  <c r="Z3245" i="2"/>
  <c r="X3245" i="2"/>
  <c r="W3245" i="2"/>
  <c r="V3245" i="2"/>
  <c r="U3245" i="2"/>
  <c r="T3245" i="2"/>
  <c r="AE3244" i="2"/>
  <c r="AD3244" i="2"/>
  <c r="AC3244" i="2"/>
  <c r="AB3244" i="2"/>
  <c r="Z3244" i="2"/>
  <c r="X3244" i="2"/>
  <c r="W3244" i="2"/>
  <c r="V3244" i="2"/>
  <c r="U3244" i="2"/>
  <c r="T3244" i="2"/>
  <c r="AE3243" i="2"/>
  <c r="AD3243" i="2"/>
  <c r="AC3243" i="2"/>
  <c r="AB3243" i="2"/>
  <c r="Z3243" i="2"/>
  <c r="X3243" i="2"/>
  <c r="W3243" i="2"/>
  <c r="V3243" i="2"/>
  <c r="U3243" i="2"/>
  <c r="T3243" i="2"/>
  <c r="AE3242" i="2"/>
  <c r="AD3242" i="2"/>
  <c r="AC3242" i="2"/>
  <c r="AB3242" i="2"/>
  <c r="Z3242" i="2"/>
  <c r="X3242" i="2"/>
  <c r="W3242" i="2"/>
  <c r="V3242" i="2"/>
  <c r="U3242" i="2"/>
  <c r="T3242" i="2"/>
  <c r="AE3241" i="2"/>
  <c r="AD3241" i="2"/>
  <c r="AC3241" i="2"/>
  <c r="AB3241" i="2"/>
  <c r="Z3241" i="2"/>
  <c r="X3241" i="2"/>
  <c r="W3241" i="2"/>
  <c r="V3241" i="2"/>
  <c r="U3241" i="2"/>
  <c r="T3241" i="2"/>
  <c r="AE3240" i="2"/>
  <c r="AD3240" i="2"/>
  <c r="AC3240" i="2"/>
  <c r="AB3240" i="2"/>
  <c r="Z3240" i="2"/>
  <c r="X3240" i="2"/>
  <c r="W3240" i="2"/>
  <c r="V3240" i="2"/>
  <c r="U3240" i="2"/>
  <c r="T3240" i="2"/>
  <c r="AE3239" i="2"/>
  <c r="AD3239" i="2"/>
  <c r="AC3239" i="2"/>
  <c r="AB3239" i="2"/>
  <c r="Z3239" i="2"/>
  <c r="X3239" i="2"/>
  <c r="W3239" i="2"/>
  <c r="V3239" i="2"/>
  <c r="U3239" i="2"/>
  <c r="T3239" i="2"/>
  <c r="AE3238" i="2"/>
  <c r="AD3238" i="2"/>
  <c r="AC3238" i="2"/>
  <c r="AB3238" i="2"/>
  <c r="Z3238" i="2"/>
  <c r="X3238" i="2"/>
  <c r="W3238" i="2"/>
  <c r="V3238" i="2"/>
  <c r="U3238" i="2"/>
  <c r="T3238" i="2"/>
  <c r="AE3237" i="2"/>
  <c r="AD3237" i="2"/>
  <c r="AC3237" i="2"/>
  <c r="AB3237" i="2"/>
  <c r="Z3237" i="2"/>
  <c r="X3237" i="2"/>
  <c r="W3237" i="2"/>
  <c r="V3237" i="2"/>
  <c r="U3237" i="2"/>
  <c r="T3237" i="2"/>
  <c r="AE3236" i="2"/>
  <c r="AD3236" i="2"/>
  <c r="AC3236" i="2"/>
  <c r="AB3236" i="2"/>
  <c r="Z3236" i="2"/>
  <c r="X3236" i="2"/>
  <c r="W3236" i="2"/>
  <c r="V3236" i="2"/>
  <c r="U3236" i="2"/>
  <c r="T3236" i="2"/>
  <c r="AE3235" i="2"/>
  <c r="AD3235" i="2"/>
  <c r="AC3235" i="2"/>
  <c r="AB3235" i="2"/>
  <c r="Z3235" i="2"/>
  <c r="X3235" i="2"/>
  <c r="W3235" i="2"/>
  <c r="V3235" i="2"/>
  <c r="U3235" i="2"/>
  <c r="T3235" i="2"/>
  <c r="AE3234" i="2"/>
  <c r="AD3234" i="2"/>
  <c r="AC3234" i="2"/>
  <c r="AB3234" i="2"/>
  <c r="Z3234" i="2"/>
  <c r="X3234" i="2"/>
  <c r="W3234" i="2"/>
  <c r="V3234" i="2"/>
  <c r="U3234" i="2"/>
  <c r="T3234" i="2"/>
  <c r="AE3233" i="2"/>
  <c r="AD3233" i="2"/>
  <c r="AC3233" i="2"/>
  <c r="AB3233" i="2"/>
  <c r="Z3233" i="2"/>
  <c r="X3233" i="2"/>
  <c r="W3233" i="2"/>
  <c r="V3233" i="2"/>
  <c r="U3233" i="2"/>
  <c r="T3233" i="2"/>
  <c r="AE3232" i="2"/>
  <c r="AD3232" i="2"/>
  <c r="AC3232" i="2"/>
  <c r="AB3232" i="2"/>
  <c r="Z3232" i="2"/>
  <c r="X3232" i="2"/>
  <c r="W3232" i="2"/>
  <c r="V3232" i="2"/>
  <c r="U3232" i="2"/>
  <c r="T3232" i="2"/>
  <c r="AE3231" i="2"/>
  <c r="AD3231" i="2"/>
  <c r="AC3231" i="2"/>
  <c r="AB3231" i="2"/>
  <c r="Z3231" i="2"/>
  <c r="X3231" i="2"/>
  <c r="W3231" i="2"/>
  <c r="V3231" i="2"/>
  <c r="U3231" i="2"/>
  <c r="T3231" i="2"/>
  <c r="AE3230" i="2"/>
  <c r="AD3230" i="2"/>
  <c r="AC3230" i="2"/>
  <c r="AB3230" i="2"/>
  <c r="Z3230" i="2"/>
  <c r="X3230" i="2"/>
  <c r="W3230" i="2"/>
  <c r="V3230" i="2"/>
  <c r="U3230" i="2"/>
  <c r="T3230" i="2"/>
  <c r="AE3229" i="2"/>
  <c r="AD3229" i="2"/>
  <c r="AC3229" i="2"/>
  <c r="AB3229" i="2"/>
  <c r="Z3229" i="2"/>
  <c r="X3229" i="2"/>
  <c r="W3229" i="2"/>
  <c r="V3229" i="2"/>
  <c r="U3229" i="2"/>
  <c r="T3229" i="2"/>
  <c r="AE3228" i="2"/>
  <c r="AD3228" i="2"/>
  <c r="AC3228" i="2"/>
  <c r="AB3228" i="2"/>
  <c r="Z3228" i="2"/>
  <c r="X3228" i="2"/>
  <c r="W3228" i="2"/>
  <c r="V3228" i="2"/>
  <c r="U3228" i="2"/>
  <c r="T3228" i="2"/>
  <c r="AE3227" i="2"/>
  <c r="AD3227" i="2"/>
  <c r="AC3227" i="2"/>
  <c r="AB3227" i="2"/>
  <c r="Z3227" i="2"/>
  <c r="X3227" i="2"/>
  <c r="W3227" i="2"/>
  <c r="V3227" i="2"/>
  <c r="U3227" i="2"/>
  <c r="T3227" i="2"/>
  <c r="AE3226" i="2"/>
  <c r="AD3226" i="2"/>
  <c r="AC3226" i="2"/>
  <c r="AB3226" i="2"/>
  <c r="Z3226" i="2"/>
  <c r="X3226" i="2"/>
  <c r="W3226" i="2"/>
  <c r="V3226" i="2"/>
  <c r="U3226" i="2"/>
  <c r="T3226" i="2"/>
  <c r="AE3225" i="2"/>
  <c r="AD3225" i="2"/>
  <c r="AC3225" i="2"/>
  <c r="AB3225" i="2"/>
  <c r="Z3225" i="2"/>
  <c r="X3225" i="2"/>
  <c r="W3225" i="2"/>
  <c r="V3225" i="2"/>
  <c r="U3225" i="2"/>
  <c r="T3225" i="2"/>
  <c r="AE3224" i="2"/>
  <c r="AD3224" i="2"/>
  <c r="AC3224" i="2"/>
  <c r="AB3224" i="2"/>
  <c r="Z3224" i="2"/>
  <c r="X3224" i="2"/>
  <c r="W3224" i="2"/>
  <c r="V3224" i="2"/>
  <c r="U3224" i="2"/>
  <c r="T3224" i="2"/>
  <c r="AE3223" i="2"/>
  <c r="AD3223" i="2"/>
  <c r="AC3223" i="2"/>
  <c r="AB3223" i="2"/>
  <c r="Z3223" i="2"/>
  <c r="X3223" i="2"/>
  <c r="W3223" i="2"/>
  <c r="V3223" i="2"/>
  <c r="U3223" i="2"/>
  <c r="T3223" i="2"/>
  <c r="AE3222" i="2"/>
  <c r="AD3222" i="2"/>
  <c r="AC3222" i="2"/>
  <c r="AB3222" i="2"/>
  <c r="Z3222" i="2"/>
  <c r="X3222" i="2"/>
  <c r="W3222" i="2"/>
  <c r="V3222" i="2"/>
  <c r="U3222" i="2"/>
  <c r="T3222" i="2"/>
  <c r="AE3221" i="2"/>
  <c r="AD3221" i="2"/>
  <c r="AC3221" i="2"/>
  <c r="AB3221" i="2"/>
  <c r="Z3221" i="2"/>
  <c r="X3221" i="2"/>
  <c r="W3221" i="2"/>
  <c r="V3221" i="2"/>
  <c r="U3221" i="2"/>
  <c r="T3221" i="2"/>
  <c r="AE3220" i="2"/>
  <c r="AD3220" i="2"/>
  <c r="AC3220" i="2"/>
  <c r="AB3220" i="2"/>
  <c r="Z3220" i="2"/>
  <c r="X3220" i="2"/>
  <c r="W3220" i="2"/>
  <c r="V3220" i="2"/>
  <c r="U3220" i="2"/>
  <c r="T3220" i="2"/>
  <c r="AE3219" i="2"/>
  <c r="AD3219" i="2"/>
  <c r="AC3219" i="2"/>
  <c r="AB3219" i="2"/>
  <c r="Z3219" i="2"/>
  <c r="X3219" i="2"/>
  <c r="W3219" i="2"/>
  <c r="V3219" i="2"/>
  <c r="U3219" i="2"/>
  <c r="T3219" i="2"/>
  <c r="AE3218" i="2"/>
  <c r="AD3218" i="2"/>
  <c r="AC3218" i="2"/>
  <c r="AB3218" i="2"/>
  <c r="Z3218" i="2"/>
  <c r="X3218" i="2"/>
  <c r="W3218" i="2"/>
  <c r="V3218" i="2"/>
  <c r="U3218" i="2"/>
  <c r="T3218" i="2"/>
  <c r="AE3217" i="2"/>
  <c r="AD3217" i="2"/>
  <c r="AC3217" i="2"/>
  <c r="AB3217" i="2"/>
  <c r="Z3217" i="2"/>
  <c r="X3217" i="2"/>
  <c r="W3217" i="2"/>
  <c r="V3217" i="2"/>
  <c r="U3217" i="2"/>
  <c r="T3217" i="2"/>
  <c r="AE3216" i="2"/>
  <c r="AD3216" i="2"/>
  <c r="AC3216" i="2"/>
  <c r="AB3216" i="2"/>
  <c r="Z3216" i="2"/>
  <c r="X3216" i="2"/>
  <c r="W3216" i="2"/>
  <c r="V3216" i="2"/>
  <c r="U3216" i="2"/>
  <c r="T3216" i="2"/>
  <c r="AE3215" i="2"/>
  <c r="AD3215" i="2"/>
  <c r="AC3215" i="2"/>
  <c r="AB3215" i="2"/>
  <c r="Z3215" i="2"/>
  <c r="X3215" i="2"/>
  <c r="W3215" i="2"/>
  <c r="V3215" i="2"/>
  <c r="U3215" i="2"/>
  <c r="T3215" i="2"/>
  <c r="AE3214" i="2"/>
  <c r="AD3214" i="2"/>
  <c r="AC3214" i="2"/>
  <c r="AB3214" i="2"/>
  <c r="Z3214" i="2"/>
  <c r="X3214" i="2"/>
  <c r="W3214" i="2"/>
  <c r="V3214" i="2"/>
  <c r="U3214" i="2"/>
  <c r="T3214" i="2"/>
  <c r="AE3213" i="2"/>
  <c r="AD3213" i="2"/>
  <c r="AC3213" i="2"/>
  <c r="AB3213" i="2"/>
  <c r="Z3213" i="2"/>
  <c r="X3213" i="2"/>
  <c r="W3213" i="2"/>
  <c r="V3213" i="2"/>
  <c r="U3213" i="2"/>
  <c r="T3213" i="2"/>
  <c r="AE3212" i="2"/>
  <c r="AD3212" i="2"/>
  <c r="AC3212" i="2"/>
  <c r="AB3212" i="2"/>
  <c r="Z3212" i="2"/>
  <c r="X3212" i="2"/>
  <c r="W3212" i="2"/>
  <c r="V3212" i="2"/>
  <c r="U3212" i="2"/>
  <c r="T3212" i="2"/>
  <c r="AE3211" i="2"/>
  <c r="AD3211" i="2"/>
  <c r="AC3211" i="2"/>
  <c r="AB3211" i="2"/>
  <c r="Z3211" i="2"/>
  <c r="X3211" i="2"/>
  <c r="W3211" i="2"/>
  <c r="V3211" i="2"/>
  <c r="U3211" i="2"/>
  <c r="T3211" i="2"/>
  <c r="AE3210" i="2"/>
  <c r="AD3210" i="2"/>
  <c r="AC3210" i="2"/>
  <c r="AB3210" i="2"/>
  <c r="Z3210" i="2"/>
  <c r="X3210" i="2"/>
  <c r="W3210" i="2"/>
  <c r="V3210" i="2"/>
  <c r="U3210" i="2"/>
  <c r="T3210" i="2"/>
  <c r="AE3209" i="2"/>
  <c r="AD3209" i="2"/>
  <c r="AC3209" i="2"/>
  <c r="AB3209" i="2"/>
  <c r="Z3209" i="2"/>
  <c r="X3209" i="2"/>
  <c r="W3209" i="2"/>
  <c r="V3209" i="2"/>
  <c r="U3209" i="2"/>
  <c r="T3209" i="2"/>
  <c r="AE3208" i="2"/>
  <c r="AD3208" i="2"/>
  <c r="AC3208" i="2"/>
  <c r="AB3208" i="2"/>
  <c r="Z3208" i="2"/>
  <c r="X3208" i="2"/>
  <c r="W3208" i="2"/>
  <c r="V3208" i="2"/>
  <c r="U3208" i="2"/>
  <c r="T3208" i="2"/>
  <c r="AE3207" i="2"/>
  <c r="AD3207" i="2"/>
  <c r="AC3207" i="2"/>
  <c r="AB3207" i="2"/>
  <c r="Z3207" i="2"/>
  <c r="X3207" i="2"/>
  <c r="W3207" i="2"/>
  <c r="V3207" i="2"/>
  <c r="U3207" i="2"/>
  <c r="T3207" i="2"/>
  <c r="AE3206" i="2"/>
  <c r="AD3206" i="2"/>
  <c r="AC3206" i="2"/>
  <c r="AB3206" i="2"/>
  <c r="Z3206" i="2"/>
  <c r="X3206" i="2"/>
  <c r="W3206" i="2"/>
  <c r="V3206" i="2"/>
  <c r="U3206" i="2"/>
  <c r="T3206" i="2"/>
  <c r="AE3205" i="2"/>
  <c r="AD3205" i="2"/>
  <c r="AC3205" i="2"/>
  <c r="AB3205" i="2"/>
  <c r="Z3205" i="2"/>
  <c r="X3205" i="2"/>
  <c r="W3205" i="2"/>
  <c r="V3205" i="2"/>
  <c r="U3205" i="2"/>
  <c r="T3205" i="2"/>
  <c r="AE3204" i="2"/>
  <c r="AD3204" i="2"/>
  <c r="AC3204" i="2"/>
  <c r="AB3204" i="2"/>
  <c r="Z3204" i="2"/>
  <c r="X3204" i="2"/>
  <c r="W3204" i="2"/>
  <c r="V3204" i="2"/>
  <c r="U3204" i="2"/>
  <c r="T3204" i="2"/>
  <c r="AE3203" i="2"/>
  <c r="AD3203" i="2"/>
  <c r="AC3203" i="2"/>
  <c r="AB3203" i="2"/>
  <c r="Z3203" i="2"/>
  <c r="X3203" i="2"/>
  <c r="W3203" i="2"/>
  <c r="V3203" i="2"/>
  <c r="U3203" i="2"/>
  <c r="T3203" i="2"/>
  <c r="AE3202" i="2"/>
  <c r="AD3202" i="2"/>
  <c r="AC3202" i="2"/>
  <c r="AB3202" i="2"/>
  <c r="Z3202" i="2"/>
  <c r="X3202" i="2"/>
  <c r="W3202" i="2"/>
  <c r="V3202" i="2"/>
  <c r="U3202" i="2"/>
  <c r="T3202" i="2"/>
  <c r="AE3201" i="2"/>
  <c r="AD3201" i="2"/>
  <c r="AC3201" i="2"/>
  <c r="AB3201" i="2"/>
  <c r="Z3201" i="2"/>
  <c r="X3201" i="2"/>
  <c r="W3201" i="2"/>
  <c r="V3201" i="2"/>
  <c r="U3201" i="2"/>
  <c r="T3201" i="2"/>
  <c r="AE3200" i="2"/>
  <c r="AD3200" i="2"/>
  <c r="AC3200" i="2"/>
  <c r="AB3200" i="2"/>
  <c r="Z3200" i="2"/>
  <c r="X3200" i="2"/>
  <c r="W3200" i="2"/>
  <c r="V3200" i="2"/>
  <c r="U3200" i="2"/>
  <c r="T3200" i="2"/>
  <c r="AE3199" i="2"/>
  <c r="AD3199" i="2"/>
  <c r="AC3199" i="2"/>
  <c r="AB3199" i="2"/>
  <c r="Z3199" i="2"/>
  <c r="X3199" i="2"/>
  <c r="W3199" i="2"/>
  <c r="V3199" i="2"/>
  <c r="U3199" i="2"/>
  <c r="T3199" i="2"/>
  <c r="AE3198" i="2"/>
  <c r="AD3198" i="2"/>
  <c r="AC3198" i="2"/>
  <c r="AB3198" i="2"/>
  <c r="Z3198" i="2"/>
  <c r="X3198" i="2"/>
  <c r="W3198" i="2"/>
  <c r="V3198" i="2"/>
  <c r="U3198" i="2"/>
  <c r="T3198" i="2"/>
  <c r="AE3197" i="2"/>
  <c r="AD3197" i="2"/>
  <c r="AC3197" i="2"/>
  <c r="AB3197" i="2"/>
  <c r="Z3197" i="2"/>
  <c r="X3197" i="2"/>
  <c r="W3197" i="2"/>
  <c r="V3197" i="2"/>
  <c r="U3197" i="2"/>
  <c r="T3197" i="2"/>
  <c r="AE3196" i="2"/>
  <c r="AD3196" i="2"/>
  <c r="AC3196" i="2"/>
  <c r="AB3196" i="2"/>
  <c r="Z3196" i="2"/>
  <c r="X3196" i="2"/>
  <c r="W3196" i="2"/>
  <c r="V3196" i="2"/>
  <c r="U3196" i="2"/>
  <c r="T3196" i="2"/>
  <c r="AE3195" i="2"/>
  <c r="AD3195" i="2"/>
  <c r="AC3195" i="2"/>
  <c r="AB3195" i="2"/>
  <c r="Z3195" i="2"/>
  <c r="X3195" i="2"/>
  <c r="W3195" i="2"/>
  <c r="V3195" i="2"/>
  <c r="U3195" i="2"/>
  <c r="T3195" i="2"/>
  <c r="AE3194" i="2"/>
  <c r="AD3194" i="2"/>
  <c r="AC3194" i="2"/>
  <c r="AB3194" i="2"/>
  <c r="Z3194" i="2"/>
  <c r="X3194" i="2"/>
  <c r="W3194" i="2"/>
  <c r="V3194" i="2"/>
  <c r="U3194" i="2"/>
  <c r="T3194" i="2"/>
  <c r="AE3193" i="2"/>
  <c r="AD3193" i="2"/>
  <c r="AC3193" i="2"/>
  <c r="AB3193" i="2"/>
  <c r="Z3193" i="2"/>
  <c r="X3193" i="2"/>
  <c r="W3193" i="2"/>
  <c r="V3193" i="2"/>
  <c r="U3193" i="2"/>
  <c r="T3193" i="2"/>
  <c r="AE3192" i="2"/>
  <c r="AD3192" i="2"/>
  <c r="AC3192" i="2"/>
  <c r="AB3192" i="2"/>
  <c r="Z3192" i="2"/>
  <c r="X3192" i="2"/>
  <c r="W3192" i="2"/>
  <c r="V3192" i="2"/>
  <c r="U3192" i="2"/>
  <c r="T3192" i="2"/>
  <c r="AE3191" i="2"/>
  <c r="AD3191" i="2"/>
  <c r="AC3191" i="2"/>
  <c r="AB3191" i="2"/>
  <c r="Z3191" i="2"/>
  <c r="X3191" i="2"/>
  <c r="W3191" i="2"/>
  <c r="V3191" i="2"/>
  <c r="U3191" i="2"/>
  <c r="T3191" i="2"/>
  <c r="AE3190" i="2"/>
  <c r="AD3190" i="2"/>
  <c r="AC3190" i="2"/>
  <c r="AB3190" i="2"/>
  <c r="Z3190" i="2"/>
  <c r="X3190" i="2"/>
  <c r="W3190" i="2"/>
  <c r="V3190" i="2"/>
  <c r="U3190" i="2"/>
  <c r="T3190" i="2"/>
  <c r="AE3189" i="2"/>
  <c r="AD3189" i="2"/>
  <c r="AC3189" i="2"/>
  <c r="AB3189" i="2"/>
  <c r="Z3189" i="2"/>
  <c r="X3189" i="2"/>
  <c r="W3189" i="2"/>
  <c r="V3189" i="2"/>
  <c r="U3189" i="2"/>
  <c r="T3189" i="2"/>
  <c r="AE3188" i="2"/>
  <c r="AD3188" i="2"/>
  <c r="AC3188" i="2"/>
  <c r="AB3188" i="2"/>
  <c r="Z3188" i="2"/>
  <c r="X3188" i="2"/>
  <c r="W3188" i="2"/>
  <c r="V3188" i="2"/>
  <c r="U3188" i="2"/>
  <c r="T3188" i="2"/>
  <c r="AE3187" i="2"/>
  <c r="AD3187" i="2"/>
  <c r="AC3187" i="2"/>
  <c r="AB3187" i="2"/>
  <c r="Z3187" i="2"/>
  <c r="X3187" i="2"/>
  <c r="W3187" i="2"/>
  <c r="V3187" i="2"/>
  <c r="U3187" i="2"/>
  <c r="T3187" i="2"/>
  <c r="AE3186" i="2"/>
  <c r="AD3186" i="2"/>
  <c r="AC3186" i="2"/>
  <c r="AB3186" i="2"/>
  <c r="Z3186" i="2"/>
  <c r="X3186" i="2"/>
  <c r="W3186" i="2"/>
  <c r="V3186" i="2"/>
  <c r="U3186" i="2"/>
  <c r="T3186" i="2"/>
  <c r="AE3185" i="2"/>
  <c r="AD3185" i="2"/>
  <c r="AC3185" i="2"/>
  <c r="AB3185" i="2"/>
  <c r="Z3185" i="2"/>
  <c r="X3185" i="2"/>
  <c r="W3185" i="2"/>
  <c r="V3185" i="2"/>
  <c r="U3185" i="2"/>
  <c r="T3185" i="2"/>
  <c r="AE3184" i="2"/>
  <c r="AD3184" i="2"/>
  <c r="AC3184" i="2"/>
  <c r="AB3184" i="2"/>
  <c r="Z3184" i="2"/>
  <c r="X3184" i="2"/>
  <c r="W3184" i="2"/>
  <c r="V3184" i="2"/>
  <c r="U3184" i="2"/>
  <c r="T3184" i="2"/>
  <c r="AE3183" i="2"/>
  <c r="AD3183" i="2"/>
  <c r="AC3183" i="2"/>
  <c r="AB3183" i="2"/>
  <c r="Z3183" i="2"/>
  <c r="X3183" i="2"/>
  <c r="W3183" i="2"/>
  <c r="V3183" i="2"/>
  <c r="U3183" i="2"/>
  <c r="T3183" i="2"/>
  <c r="AE3182" i="2"/>
  <c r="AD3182" i="2"/>
  <c r="AC3182" i="2"/>
  <c r="AB3182" i="2"/>
  <c r="Z3182" i="2"/>
  <c r="X3182" i="2"/>
  <c r="W3182" i="2"/>
  <c r="V3182" i="2"/>
  <c r="U3182" i="2"/>
  <c r="T3182" i="2"/>
  <c r="AE3181" i="2"/>
  <c r="AD3181" i="2"/>
  <c r="AC3181" i="2"/>
  <c r="AB3181" i="2"/>
  <c r="Z3181" i="2"/>
  <c r="X3181" i="2"/>
  <c r="W3181" i="2"/>
  <c r="V3181" i="2"/>
  <c r="U3181" i="2"/>
  <c r="T3181" i="2"/>
  <c r="AE3180" i="2"/>
  <c r="AD3180" i="2"/>
  <c r="AC3180" i="2"/>
  <c r="AB3180" i="2"/>
  <c r="Z3180" i="2"/>
  <c r="X3180" i="2"/>
  <c r="W3180" i="2"/>
  <c r="V3180" i="2"/>
  <c r="U3180" i="2"/>
  <c r="T3180" i="2"/>
  <c r="AE3179" i="2"/>
  <c r="AD3179" i="2"/>
  <c r="AC3179" i="2"/>
  <c r="AB3179" i="2"/>
  <c r="Z3179" i="2"/>
  <c r="X3179" i="2"/>
  <c r="W3179" i="2"/>
  <c r="V3179" i="2"/>
  <c r="U3179" i="2"/>
  <c r="T3179" i="2"/>
  <c r="AE3178" i="2"/>
  <c r="AD3178" i="2"/>
  <c r="AC3178" i="2"/>
  <c r="AB3178" i="2"/>
  <c r="Z3178" i="2"/>
  <c r="X3178" i="2"/>
  <c r="W3178" i="2"/>
  <c r="V3178" i="2"/>
  <c r="U3178" i="2"/>
  <c r="T3178" i="2"/>
  <c r="AE3177" i="2"/>
  <c r="AD3177" i="2"/>
  <c r="AC3177" i="2"/>
  <c r="AB3177" i="2"/>
  <c r="Z3177" i="2"/>
  <c r="X3177" i="2"/>
  <c r="W3177" i="2"/>
  <c r="V3177" i="2"/>
  <c r="U3177" i="2"/>
  <c r="T3177" i="2"/>
  <c r="AE3176" i="2"/>
  <c r="AD3176" i="2"/>
  <c r="AC3176" i="2"/>
  <c r="AB3176" i="2"/>
  <c r="Z3176" i="2"/>
  <c r="X3176" i="2"/>
  <c r="W3176" i="2"/>
  <c r="V3176" i="2"/>
  <c r="U3176" i="2"/>
  <c r="T3176" i="2"/>
  <c r="AE3175" i="2"/>
  <c r="AD3175" i="2"/>
  <c r="AC3175" i="2"/>
  <c r="AB3175" i="2"/>
  <c r="Z3175" i="2"/>
  <c r="X3175" i="2"/>
  <c r="W3175" i="2"/>
  <c r="V3175" i="2"/>
  <c r="U3175" i="2"/>
  <c r="T3175" i="2"/>
  <c r="AE3174" i="2"/>
  <c r="AD3174" i="2"/>
  <c r="AC3174" i="2"/>
  <c r="AB3174" i="2"/>
  <c r="Z3174" i="2"/>
  <c r="X3174" i="2"/>
  <c r="W3174" i="2"/>
  <c r="V3174" i="2"/>
  <c r="U3174" i="2"/>
  <c r="T3174" i="2"/>
  <c r="AE3173" i="2"/>
  <c r="AD3173" i="2"/>
  <c r="AC3173" i="2"/>
  <c r="AB3173" i="2"/>
  <c r="Z3173" i="2"/>
  <c r="X3173" i="2"/>
  <c r="W3173" i="2"/>
  <c r="V3173" i="2"/>
  <c r="U3173" i="2"/>
  <c r="T3173" i="2"/>
  <c r="AE3172" i="2"/>
  <c r="AD3172" i="2"/>
  <c r="AC3172" i="2"/>
  <c r="AB3172" i="2"/>
  <c r="Z3172" i="2"/>
  <c r="X3172" i="2"/>
  <c r="W3172" i="2"/>
  <c r="V3172" i="2"/>
  <c r="U3172" i="2"/>
  <c r="T3172" i="2"/>
  <c r="AE3171" i="2"/>
  <c r="AD3171" i="2"/>
  <c r="AC3171" i="2"/>
  <c r="AB3171" i="2"/>
  <c r="Z3171" i="2"/>
  <c r="X3171" i="2"/>
  <c r="W3171" i="2"/>
  <c r="V3171" i="2"/>
  <c r="U3171" i="2"/>
  <c r="T3171" i="2"/>
  <c r="AE3170" i="2"/>
  <c r="AD3170" i="2"/>
  <c r="AC3170" i="2"/>
  <c r="AB3170" i="2"/>
  <c r="Z3170" i="2"/>
  <c r="X3170" i="2"/>
  <c r="W3170" i="2"/>
  <c r="V3170" i="2"/>
  <c r="U3170" i="2"/>
  <c r="T3170" i="2"/>
  <c r="AE3169" i="2"/>
  <c r="AD3169" i="2"/>
  <c r="AC3169" i="2"/>
  <c r="AB3169" i="2"/>
  <c r="Z3169" i="2"/>
  <c r="X3169" i="2"/>
  <c r="W3169" i="2"/>
  <c r="V3169" i="2"/>
  <c r="U3169" i="2"/>
  <c r="T3169" i="2"/>
  <c r="AE3168" i="2"/>
  <c r="AD3168" i="2"/>
  <c r="AC3168" i="2"/>
  <c r="AB3168" i="2"/>
  <c r="Z3168" i="2"/>
  <c r="X3168" i="2"/>
  <c r="W3168" i="2"/>
  <c r="V3168" i="2"/>
  <c r="U3168" i="2"/>
  <c r="T3168" i="2"/>
  <c r="AE3167" i="2"/>
  <c r="AD3167" i="2"/>
  <c r="AC3167" i="2"/>
  <c r="AB3167" i="2"/>
  <c r="Z3167" i="2"/>
  <c r="X3167" i="2"/>
  <c r="W3167" i="2"/>
  <c r="V3167" i="2"/>
  <c r="U3167" i="2"/>
  <c r="T3167" i="2"/>
  <c r="AE3166" i="2"/>
  <c r="AD3166" i="2"/>
  <c r="AC3166" i="2"/>
  <c r="AB3166" i="2"/>
  <c r="Z3166" i="2"/>
  <c r="X3166" i="2"/>
  <c r="W3166" i="2"/>
  <c r="V3166" i="2"/>
  <c r="U3166" i="2"/>
  <c r="T3166" i="2"/>
  <c r="AE3165" i="2"/>
  <c r="AD3165" i="2"/>
  <c r="AC3165" i="2"/>
  <c r="AB3165" i="2"/>
  <c r="Z3165" i="2"/>
  <c r="X3165" i="2"/>
  <c r="W3165" i="2"/>
  <c r="V3165" i="2"/>
  <c r="U3165" i="2"/>
  <c r="T3165" i="2"/>
  <c r="AE3164" i="2"/>
  <c r="AD3164" i="2"/>
  <c r="AC3164" i="2"/>
  <c r="AB3164" i="2"/>
  <c r="Z3164" i="2"/>
  <c r="X3164" i="2"/>
  <c r="W3164" i="2"/>
  <c r="V3164" i="2"/>
  <c r="U3164" i="2"/>
  <c r="T3164" i="2"/>
  <c r="AE3163" i="2"/>
  <c r="AD3163" i="2"/>
  <c r="AC3163" i="2"/>
  <c r="AB3163" i="2"/>
  <c r="Z3163" i="2"/>
  <c r="X3163" i="2"/>
  <c r="W3163" i="2"/>
  <c r="V3163" i="2"/>
  <c r="U3163" i="2"/>
  <c r="T3163" i="2"/>
  <c r="AE3162" i="2"/>
  <c r="AD3162" i="2"/>
  <c r="AC3162" i="2"/>
  <c r="AB3162" i="2"/>
  <c r="Z3162" i="2"/>
  <c r="X3162" i="2"/>
  <c r="W3162" i="2"/>
  <c r="V3162" i="2"/>
  <c r="U3162" i="2"/>
  <c r="T3162" i="2"/>
  <c r="AE3161" i="2"/>
  <c r="AD3161" i="2"/>
  <c r="AC3161" i="2"/>
  <c r="AB3161" i="2"/>
  <c r="Z3161" i="2"/>
  <c r="X3161" i="2"/>
  <c r="W3161" i="2"/>
  <c r="V3161" i="2"/>
  <c r="U3161" i="2"/>
  <c r="T3161" i="2"/>
  <c r="AE3160" i="2"/>
  <c r="AD3160" i="2"/>
  <c r="AC3160" i="2"/>
  <c r="AB3160" i="2"/>
  <c r="Z3160" i="2"/>
  <c r="X3160" i="2"/>
  <c r="W3160" i="2"/>
  <c r="V3160" i="2"/>
  <c r="U3160" i="2"/>
  <c r="T3160" i="2"/>
  <c r="AE3159" i="2"/>
  <c r="AD3159" i="2"/>
  <c r="AC3159" i="2"/>
  <c r="AB3159" i="2"/>
  <c r="Z3159" i="2"/>
  <c r="X3159" i="2"/>
  <c r="W3159" i="2"/>
  <c r="V3159" i="2"/>
  <c r="U3159" i="2"/>
  <c r="T3159" i="2"/>
  <c r="AE3158" i="2"/>
  <c r="AD3158" i="2"/>
  <c r="AC3158" i="2"/>
  <c r="AB3158" i="2"/>
  <c r="Z3158" i="2"/>
  <c r="X3158" i="2"/>
  <c r="W3158" i="2"/>
  <c r="V3158" i="2"/>
  <c r="U3158" i="2"/>
  <c r="T3158" i="2"/>
  <c r="AE3157" i="2"/>
  <c r="AD3157" i="2"/>
  <c r="AC3157" i="2"/>
  <c r="AB3157" i="2"/>
  <c r="Z3157" i="2"/>
  <c r="X3157" i="2"/>
  <c r="W3157" i="2"/>
  <c r="V3157" i="2"/>
  <c r="U3157" i="2"/>
  <c r="T3157" i="2"/>
  <c r="AE3156" i="2"/>
  <c r="AD3156" i="2"/>
  <c r="AC3156" i="2"/>
  <c r="AB3156" i="2"/>
  <c r="Z3156" i="2"/>
  <c r="X3156" i="2"/>
  <c r="W3156" i="2"/>
  <c r="V3156" i="2"/>
  <c r="U3156" i="2"/>
  <c r="T3156" i="2"/>
  <c r="AE3155" i="2"/>
  <c r="AD3155" i="2"/>
  <c r="AC3155" i="2"/>
  <c r="AB3155" i="2"/>
  <c r="Z3155" i="2"/>
  <c r="X3155" i="2"/>
  <c r="W3155" i="2"/>
  <c r="V3155" i="2"/>
  <c r="U3155" i="2"/>
  <c r="T3155" i="2"/>
  <c r="AE3154" i="2"/>
  <c r="AD3154" i="2"/>
  <c r="AC3154" i="2"/>
  <c r="AB3154" i="2"/>
  <c r="Z3154" i="2"/>
  <c r="X3154" i="2"/>
  <c r="W3154" i="2"/>
  <c r="V3154" i="2"/>
  <c r="U3154" i="2"/>
  <c r="T3154" i="2"/>
  <c r="AE3153" i="2"/>
  <c r="AD3153" i="2"/>
  <c r="AC3153" i="2"/>
  <c r="AB3153" i="2"/>
  <c r="Z3153" i="2"/>
  <c r="X3153" i="2"/>
  <c r="W3153" i="2"/>
  <c r="V3153" i="2"/>
  <c r="U3153" i="2"/>
  <c r="T3153" i="2"/>
  <c r="AE3152" i="2"/>
  <c r="AD3152" i="2"/>
  <c r="AC3152" i="2"/>
  <c r="AB3152" i="2"/>
  <c r="Z3152" i="2"/>
  <c r="X3152" i="2"/>
  <c r="W3152" i="2"/>
  <c r="V3152" i="2"/>
  <c r="U3152" i="2"/>
  <c r="T3152" i="2"/>
  <c r="AE3151" i="2"/>
  <c r="AD3151" i="2"/>
  <c r="AC3151" i="2"/>
  <c r="AB3151" i="2"/>
  <c r="Z3151" i="2"/>
  <c r="X3151" i="2"/>
  <c r="W3151" i="2"/>
  <c r="V3151" i="2"/>
  <c r="U3151" i="2"/>
  <c r="T3151" i="2"/>
  <c r="AE3150" i="2"/>
  <c r="AD3150" i="2"/>
  <c r="AC3150" i="2"/>
  <c r="AB3150" i="2"/>
  <c r="Z3150" i="2"/>
  <c r="X3150" i="2"/>
  <c r="W3150" i="2"/>
  <c r="V3150" i="2"/>
  <c r="U3150" i="2"/>
  <c r="T3150" i="2"/>
  <c r="AE3149" i="2"/>
  <c r="AD3149" i="2"/>
  <c r="AC3149" i="2"/>
  <c r="AB3149" i="2"/>
  <c r="Z3149" i="2"/>
  <c r="X3149" i="2"/>
  <c r="W3149" i="2"/>
  <c r="V3149" i="2"/>
  <c r="U3149" i="2"/>
  <c r="T3149" i="2"/>
  <c r="AE3148" i="2"/>
  <c r="AD3148" i="2"/>
  <c r="AC3148" i="2"/>
  <c r="AB3148" i="2"/>
  <c r="Z3148" i="2"/>
  <c r="X3148" i="2"/>
  <c r="W3148" i="2"/>
  <c r="V3148" i="2"/>
  <c r="U3148" i="2"/>
  <c r="T3148" i="2"/>
  <c r="AE3147" i="2"/>
  <c r="AD3147" i="2"/>
  <c r="AC3147" i="2"/>
  <c r="AB3147" i="2"/>
  <c r="Z3147" i="2"/>
  <c r="X3147" i="2"/>
  <c r="W3147" i="2"/>
  <c r="V3147" i="2"/>
  <c r="U3147" i="2"/>
  <c r="T3147" i="2"/>
  <c r="AE3146" i="2"/>
  <c r="AD3146" i="2"/>
  <c r="AC3146" i="2"/>
  <c r="AB3146" i="2"/>
  <c r="Z3146" i="2"/>
  <c r="X3146" i="2"/>
  <c r="W3146" i="2"/>
  <c r="V3146" i="2"/>
  <c r="U3146" i="2"/>
  <c r="T3146" i="2"/>
  <c r="AE3145" i="2"/>
  <c r="AD3145" i="2"/>
  <c r="AC3145" i="2"/>
  <c r="AB3145" i="2"/>
  <c r="Z3145" i="2"/>
  <c r="X3145" i="2"/>
  <c r="W3145" i="2"/>
  <c r="V3145" i="2"/>
  <c r="U3145" i="2"/>
  <c r="T3145" i="2"/>
  <c r="AE3144" i="2"/>
  <c r="AD3144" i="2"/>
  <c r="AC3144" i="2"/>
  <c r="AB3144" i="2"/>
  <c r="Z3144" i="2"/>
  <c r="X3144" i="2"/>
  <c r="W3144" i="2"/>
  <c r="V3144" i="2"/>
  <c r="U3144" i="2"/>
  <c r="T3144" i="2"/>
  <c r="AE3143" i="2"/>
  <c r="AD3143" i="2"/>
  <c r="AC3143" i="2"/>
  <c r="AB3143" i="2"/>
  <c r="Z3143" i="2"/>
  <c r="X3143" i="2"/>
  <c r="W3143" i="2"/>
  <c r="V3143" i="2"/>
  <c r="U3143" i="2"/>
  <c r="T3143" i="2"/>
  <c r="AE3142" i="2"/>
  <c r="AD3142" i="2"/>
  <c r="AC3142" i="2"/>
  <c r="AB3142" i="2"/>
  <c r="Z3142" i="2"/>
  <c r="X3142" i="2"/>
  <c r="W3142" i="2"/>
  <c r="V3142" i="2"/>
  <c r="U3142" i="2"/>
  <c r="T3142" i="2"/>
  <c r="AE3141" i="2"/>
  <c r="AD3141" i="2"/>
  <c r="AC3141" i="2"/>
  <c r="AB3141" i="2"/>
  <c r="Z3141" i="2"/>
  <c r="X3141" i="2"/>
  <c r="W3141" i="2"/>
  <c r="V3141" i="2"/>
  <c r="U3141" i="2"/>
  <c r="T3141" i="2"/>
  <c r="AE3140" i="2"/>
  <c r="AD3140" i="2"/>
  <c r="AC3140" i="2"/>
  <c r="AB3140" i="2"/>
  <c r="Z3140" i="2"/>
  <c r="X3140" i="2"/>
  <c r="W3140" i="2"/>
  <c r="V3140" i="2"/>
  <c r="U3140" i="2"/>
  <c r="T3140" i="2"/>
  <c r="AE3139" i="2"/>
  <c r="AD3139" i="2"/>
  <c r="AC3139" i="2"/>
  <c r="AB3139" i="2"/>
  <c r="Z3139" i="2"/>
  <c r="X3139" i="2"/>
  <c r="W3139" i="2"/>
  <c r="V3139" i="2"/>
  <c r="U3139" i="2"/>
  <c r="T3139" i="2"/>
  <c r="AE3138" i="2"/>
  <c r="AD3138" i="2"/>
  <c r="AC3138" i="2"/>
  <c r="AB3138" i="2"/>
  <c r="Z3138" i="2"/>
  <c r="X3138" i="2"/>
  <c r="W3138" i="2"/>
  <c r="V3138" i="2"/>
  <c r="U3138" i="2"/>
  <c r="T3138" i="2"/>
  <c r="AE3137" i="2"/>
  <c r="AD3137" i="2"/>
  <c r="AC3137" i="2"/>
  <c r="AB3137" i="2"/>
  <c r="Z3137" i="2"/>
  <c r="X3137" i="2"/>
  <c r="W3137" i="2"/>
  <c r="V3137" i="2"/>
  <c r="U3137" i="2"/>
  <c r="T3137" i="2"/>
  <c r="AE3136" i="2"/>
  <c r="AD3136" i="2"/>
  <c r="AC3136" i="2"/>
  <c r="AB3136" i="2"/>
  <c r="Z3136" i="2"/>
  <c r="X3136" i="2"/>
  <c r="W3136" i="2"/>
  <c r="V3136" i="2"/>
  <c r="U3136" i="2"/>
  <c r="T3136" i="2"/>
  <c r="AE3135" i="2"/>
  <c r="AD3135" i="2"/>
  <c r="AC3135" i="2"/>
  <c r="AB3135" i="2"/>
  <c r="Z3135" i="2"/>
  <c r="X3135" i="2"/>
  <c r="W3135" i="2"/>
  <c r="V3135" i="2"/>
  <c r="U3135" i="2"/>
  <c r="T3135" i="2"/>
  <c r="AE3134" i="2"/>
  <c r="AD3134" i="2"/>
  <c r="AC3134" i="2"/>
  <c r="AB3134" i="2"/>
  <c r="Z3134" i="2"/>
  <c r="X3134" i="2"/>
  <c r="W3134" i="2"/>
  <c r="V3134" i="2"/>
  <c r="U3134" i="2"/>
  <c r="T3134" i="2"/>
  <c r="AE3133" i="2"/>
  <c r="AD3133" i="2"/>
  <c r="AC3133" i="2"/>
  <c r="AB3133" i="2"/>
  <c r="Z3133" i="2"/>
  <c r="X3133" i="2"/>
  <c r="W3133" i="2"/>
  <c r="V3133" i="2"/>
  <c r="U3133" i="2"/>
  <c r="T3133" i="2"/>
  <c r="AE3132" i="2"/>
  <c r="AD3132" i="2"/>
  <c r="AC3132" i="2"/>
  <c r="AB3132" i="2"/>
  <c r="Z3132" i="2"/>
  <c r="X3132" i="2"/>
  <c r="W3132" i="2"/>
  <c r="V3132" i="2"/>
  <c r="U3132" i="2"/>
  <c r="T3132" i="2"/>
  <c r="AE3131" i="2"/>
  <c r="AD3131" i="2"/>
  <c r="AC3131" i="2"/>
  <c r="AB3131" i="2"/>
  <c r="Z3131" i="2"/>
  <c r="X3131" i="2"/>
  <c r="W3131" i="2"/>
  <c r="V3131" i="2"/>
  <c r="U3131" i="2"/>
  <c r="T3131" i="2"/>
  <c r="AE3130" i="2"/>
  <c r="AD3130" i="2"/>
  <c r="AC3130" i="2"/>
  <c r="AB3130" i="2"/>
  <c r="Z3130" i="2"/>
  <c r="X3130" i="2"/>
  <c r="W3130" i="2"/>
  <c r="V3130" i="2"/>
  <c r="U3130" i="2"/>
  <c r="T3130" i="2"/>
  <c r="AE3129" i="2"/>
  <c r="AD3129" i="2"/>
  <c r="AC3129" i="2"/>
  <c r="AB3129" i="2"/>
  <c r="Z3129" i="2"/>
  <c r="X3129" i="2"/>
  <c r="W3129" i="2"/>
  <c r="V3129" i="2"/>
  <c r="U3129" i="2"/>
  <c r="T3129" i="2"/>
  <c r="AE3128" i="2"/>
  <c r="AD3128" i="2"/>
  <c r="AC3128" i="2"/>
  <c r="AB3128" i="2"/>
  <c r="Z3128" i="2"/>
  <c r="X3128" i="2"/>
  <c r="W3128" i="2"/>
  <c r="V3128" i="2"/>
  <c r="U3128" i="2"/>
  <c r="T3128" i="2"/>
  <c r="AE3127" i="2"/>
  <c r="AD3127" i="2"/>
  <c r="AC3127" i="2"/>
  <c r="AB3127" i="2"/>
  <c r="Z3127" i="2"/>
  <c r="X3127" i="2"/>
  <c r="W3127" i="2"/>
  <c r="V3127" i="2"/>
  <c r="U3127" i="2"/>
  <c r="T3127" i="2"/>
  <c r="AE3126" i="2"/>
  <c r="AD3126" i="2"/>
  <c r="AC3126" i="2"/>
  <c r="AB3126" i="2"/>
  <c r="Z3126" i="2"/>
  <c r="X3126" i="2"/>
  <c r="W3126" i="2"/>
  <c r="V3126" i="2"/>
  <c r="U3126" i="2"/>
  <c r="T3126" i="2"/>
  <c r="AE3125" i="2"/>
  <c r="AD3125" i="2"/>
  <c r="AC3125" i="2"/>
  <c r="AB3125" i="2"/>
  <c r="Z3125" i="2"/>
  <c r="X3125" i="2"/>
  <c r="W3125" i="2"/>
  <c r="V3125" i="2"/>
  <c r="U3125" i="2"/>
  <c r="T3125" i="2"/>
  <c r="AE3124" i="2"/>
  <c r="AD3124" i="2"/>
  <c r="AC3124" i="2"/>
  <c r="AB3124" i="2"/>
  <c r="Z3124" i="2"/>
  <c r="X3124" i="2"/>
  <c r="W3124" i="2"/>
  <c r="V3124" i="2"/>
  <c r="U3124" i="2"/>
  <c r="T3124" i="2"/>
  <c r="AE3123" i="2"/>
  <c r="AD3123" i="2"/>
  <c r="AC3123" i="2"/>
  <c r="AB3123" i="2"/>
  <c r="Z3123" i="2"/>
  <c r="X3123" i="2"/>
  <c r="W3123" i="2"/>
  <c r="V3123" i="2"/>
  <c r="U3123" i="2"/>
  <c r="T3123" i="2"/>
  <c r="AE3122" i="2"/>
  <c r="AD3122" i="2"/>
  <c r="AC3122" i="2"/>
  <c r="AB3122" i="2"/>
  <c r="Z3122" i="2"/>
  <c r="X3122" i="2"/>
  <c r="W3122" i="2"/>
  <c r="V3122" i="2"/>
  <c r="U3122" i="2"/>
  <c r="T3122" i="2"/>
  <c r="AE3121" i="2"/>
  <c r="AD3121" i="2"/>
  <c r="AC3121" i="2"/>
  <c r="AB3121" i="2"/>
  <c r="Z3121" i="2"/>
  <c r="X3121" i="2"/>
  <c r="W3121" i="2"/>
  <c r="V3121" i="2"/>
  <c r="U3121" i="2"/>
  <c r="T3121" i="2"/>
  <c r="AE3120" i="2"/>
  <c r="AD3120" i="2"/>
  <c r="AC3120" i="2"/>
  <c r="AB3120" i="2"/>
  <c r="Z3120" i="2"/>
  <c r="X3120" i="2"/>
  <c r="W3120" i="2"/>
  <c r="V3120" i="2"/>
  <c r="U3120" i="2"/>
  <c r="T3120" i="2"/>
  <c r="AE3119" i="2"/>
  <c r="AD3119" i="2"/>
  <c r="AC3119" i="2"/>
  <c r="AB3119" i="2"/>
  <c r="Z3119" i="2"/>
  <c r="X3119" i="2"/>
  <c r="W3119" i="2"/>
  <c r="V3119" i="2"/>
  <c r="U3119" i="2"/>
  <c r="T3119" i="2"/>
  <c r="AE3118" i="2"/>
  <c r="AD3118" i="2"/>
  <c r="AC3118" i="2"/>
  <c r="AB3118" i="2"/>
  <c r="Z3118" i="2"/>
  <c r="X3118" i="2"/>
  <c r="W3118" i="2"/>
  <c r="V3118" i="2"/>
  <c r="U3118" i="2"/>
  <c r="T3118" i="2"/>
  <c r="AE3117" i="2"/>
  <c r="AD3117" i="2"/>
  <c r="AC3117" i="2"/>
  <c r="AB3117" i="2"/>
  <c r="Z3117" i="2"/>
  <c r="X3117" i="2"/>
  <c r="W3117" i="2"/>
  <c r="V3117" i="2"/>
  <c r="U3117" i="2"/>
  <c r="T3117" i="2"/>
  <c r="AE3116" i="2"/>
  <c r="AD3116" i="2"/>
  <c r="AC3116" i="2"/>
  <c r="AB3116" i="2"/>
  <c r="Z3116" i="2"/>
  <c r="X3116" i="2"/>
  <c r="W3116" i="2"/>
  <c r="V3116" i="2"/>
  <c r="U3116" i="2"/>
  <c r="T3116" i="2"/>
  <c r="AE3115" i="2"/>
  <c r="AD3115" i="2"/>
  <c r="AC3115" i="2"/>
  <c r="AB3115" i="2"/>
  <c r="Z3115" i="2"/>
  <c r="X3115" i="2"/>
  <c r="W3115" i="2"/>
  <c r="V3115" i="2"/>
  <c r="U3115" i="2"/>
  <c r="T3115" i="2"/>
  <c r="AE3114" i="2"/>
  <c r="AD3114" i="2"/>
  <c r="AC3114" i="2"/>
  <c r="AB3114" i="2"/>
  <c r="Z3114" i="2"/>
  <c r="X3114" i="2"/>
  <c r="W3114" i="2"/>
  <c r="V3114" i="2"/>
  <c r="U3114" i="2"/>
  <c r="T3114" i="2"/>
  <c r="AE3113" i="2"/>
  <c r="AD3113" i="2"/>
  <c r="AC3113" i="2"/>
  <c r="AB3113" i="2"/>
  <c r="Z3113" i="2"/>
  <c r="X3113" i="2"/>
  <c r="W3113" i="2"/>
  <c r="V3113" i="2"/>
  <c r="U3113" i="2"/>
  <c r="T3113" i="2"/>
  <c r="AE3112" i="2"/>
  <c r="AD3112" i="2"/>
  <c r="AC3112" i="2"/>
  <c r="AB3112" i="2"/>
  <c r="Z3112" i="2"/>
  <c r="X3112" i="2"/>
  <c r="W3112" i="2"/>
  <c r="V3112" i="2"/>
  <c r="U3112" i="2"/>
  <c r="T3112" i="2"/>
  <c r="AE3111" i="2"/>
  <c r="AD3111" i="2"/>
  <c r="AC3111" i="2"/>
  <c r="AB3111" i="2"/>
  <c r="Z3111" i="2"/>
  <c r="X3111" i="2"/>
  <c r="W3111" i="2"/>
  <c r="V3111" i="2"/>
  <c r="U3111" i="2"/>
  <c r="T3111" i="2"/>
  <c r="AE3110" i="2"/>
  <c r="AD3110" i="2"/>
  <c r="AC3110" i="2"/>
  <c r="AB3110" i="2"/>
  <c r="Z3110" i="2"/>
  <c r="X3110" i="2"/>
  <c r="W3110" i="2"/>
  <c r="V3110" i="2"/>
  <c r="U3110" i="2"/>
  <c r="T3110" i="2"/>
  <c r="AE3109" i="2"/>
  <c r="AD3109" i="2"/>
  <c r="AC3109" i="2"/>
  <c r="AB3109" i="2"/>
  <c r="Z3109" i="2"/>
  <c r="X3109" i="2"/>
  <c r="W3109" i="2"/>
  <c r="V3109" i="2"/>
  <c r="U3109" i="2"/>
  <c r="T3109" i="2"/>
  <c r="AE3108" i="2"/>
  <c r="AD3108" i="2"/>
  <c r="AC3108" i="2"/>
  <c r="AB3108" i="2"/>
  <c r="Z3108" i="2"/>
  <c r="X3108" i="2"/>
  <c r="W3108" i="2"/>
  <c r="V3108" i="2"/>
  <c r="U3108" i="2"/>
  <c r="T3108" i="2"/>
  <c r="AE3107" i="2"/>
  <c r="AD3107" i="2"/>
  <c r="AC3107" i="2"/>
  <c r="AB3107" i="2"/>
  <c r="Z3107" i="2"/>
  <c r="X3107" i="2"/>
  <c r="W3107" i="2"/>
  <c r="V3107" i="2"/>
  <c r="U3107" i="2"/>
  <c r="T3107" i="2"/>
  <c r="AE3106" i="2"/>
  <c r="AD3106" i="2"/>
  <c r="AC3106" i="2"/>
  <c r="AB3106" i="2"/>
  <c r="Z3106" i="2"/>
  <c r="X3106" i="2"/>
  <c r="W3106" i="2"/>
  <c r="V3106" i="2"/>
  <c r="U3106" i="2"/>
  <c r="T3106" i="2"/>
  <c r="AE3105" i="2"/>
  <c r="AD3105" i="2"/>
  <c r="AC3105" i="2"/>
  <c r="AB3105" i="2"/>
  <c r="Z3105" i="2"/>
  <c r="X3105" i="2"/>
  <c r="W3105" i="2"/>
  <c r="V3105" i="2"/>
  <c r="U3105" i="2"/>
  <c r="T3105" i="2"/>
  <c r="AE3104" i="2"/>
  <c r="AD3104" i="2"/>
  <c r="AC3104" i="2"/>
  <c r="AB3104" i="2"/>
  <c r="Z3104" i="2"/>
  <c r="X3104" i="2"/>
  <c r="W3104" i="2"/>
  <c r="V3104" i="2"/>
  <c r="U3104" i="2"/>
  <c r="T3104" i="2"/>
  <c r="AE3103" i="2"/>
  <c r="AD3103" i="2"/>
  <c r="AC3103" i="2"/>
  <c r="AB3103" i="2"/>
  <c r="Z3103" i="2"/>
  <c r="X3103" i="2"/>
  <c r="W3103" i="2"/>
  <c r="V3103" i="2"/>
  <c r="U3103" i="2"/>
  <c r="T3103" i="2"/>
  <c r="AE3102" i="2"/>
  <c r="AD3102" i="2"/>
  <c r="AC3102" i="2"/>
  <c r="AB3102" i="2"/>
  <c r="Z3102" i="2"/>
  <c r="X3102" i="2"/>
  <c r="W3102" i="2"/>
  <c r="V3102" i="2"/>
  <c r="U3102" i="2"/>
  <c r="T3102" i="2"/>
  <c r="AE3101" i="2"/>
  <c r="AD3101" i="2"/>
  <c r="AC3101" i="2"/>
  <c r="AB3101" i="2"/>
  <c r="Z3101" i="2"/>
  <c r="X3101" i="2"/>
  <c r="W3101" i="2"/>
  <c r="V3101" i="2"/>
  <c r="U3101" i="2"/>
  <c r="T3101" i="2"/>
  <c r="AE3100" i="2"/>
  <c r="AD3100" i="2"/>
  <c r="AC3100" i="2"/>
  <c r="AB3100" i="2"/>
  <c r="Z3100" i="2"/>
  <c r="X3100" i="2"/>
  <c r="W3100" i="2"/>
  <c r="V3100" i="2"/>
  <c r="U3100" i="2"/>
  <c r="T3100" i="2"/>
  <c r="AE3099" i="2"/>
  <c r="AD3099" i="2"/>
  <c r="AC3099" i="2"/>
  <c r="AB3099" i="2"/>
  <c r="Z3099" i="2"/>
  <c r="X3099" i="2"/>
  <c r="W3099" i="2"/>
  <c r="V3099" i="2"/>
  <c r="U3099" i="2"/>
  <c r="T3099" i="2"/>
  <c r="AE3098" i="2"/>
  <c r="AD3098" i="2"/>
  <c r="AC3098" i="2"/>
  <c r="AB3098" i="2"/>
  <c r="Z3098" i="2"/>
  <c r="X3098" i="2"/>
  <c r="W3098" i="2"/>
  <c r="V3098" i="2"/>
  <c r="U3098" i="2"/>
  <c r="T3098" i="2"/>
  <c r="AE3097" i="2"/>
  <c r="AD3097" i="2"/>
  <c r="AC3097" i="2"/>
  <c r="AB3097" i="2"/>
  <c r="Z3097" i="2"/>
  <c r="X3097" i="2"/>
  <c r="W3097" i="2"/>
  <c r="V3097" i="2"/>
  <c r="U3097" i="2"/>
  <c r="T3097" i="2"/>
  <c r="AE3096" i="2"/>
  <c r="AD3096" i="2"/>
  <c r="AC3096" i="2"/>
  <c r="AB3096" i="2"/>
  <c r="Z3096" i="2"/>
  <c r="X3096" i="2"/>
  <c r="W3096" i="2"/>
  <c r="V3096" i="2"/>
  <c r="U3096" i="2"/>
  <c r="T3096" i="2"/>
  <c r="AE3095" i="2"/>
  <c r="AD3095" i="2"/>
  <c r="AC3095" i="2"/>
  <c r="AB3095" i="2"/>
  <c r="Z3095" i="2"/>
  <c r="X3095" i="2"/>
  <c r="W3095" i="2"/>
  <c r="V3095" i="2"/>
  <c r="U3095" i="2"/>
  <c r="T3095" i="2"/>
  <c r="AE3094" i="2"/>
  <c r="AD3094" i="2"/>
  <c r="AC3094" i="2"/>
  <c r="AB3094" i="2"/>
  <c r="Z3094" i="2"/>
  <c r="X3094" i="2"/>
  <c r="W3094" i="2"/>
  <c r="V3094" i="2"/>
  <c r="U3094" i="2"/>
  <c r="T3094" i="2"/>
  <c r="AE3093" i="2"/>
  <c r="AD3093" i="2"/>
  <c r="AC3093" i="2"/>
  <c r="AB3093" i="2"/>
  <c r="Z3093" i="2"/>
  <c r="X3093" i="2"/>
  <c r="W3093" i="2"/>
  <c r="V3093" i="2"/>
  <c r="U3093" i="2"/>
  <c r="T3093" i="2"/>
  <c r="AE3092" i="2"/>
  <c r="AD3092" i="2"/>
  <c r="AC3092" i="2"/>
  <c r="AB3092" i="2"/>
  <c r="Z3092" i="2"/>
  <c r="X3092" i="2"/>
  <c r="W3092" i="2"/>
  <c r="V3092" i="2"/>
  <c r="U3092" i="2"/>
  <c r="T3092" i="2"/>
  <c r="AE3091" i="2"/>
  <c r="AD3091" i="2"/>
  <c r="AC3091" i="2"/>
  <c r="AB3091" i="2"/>
  <c r="Z3091" i="2"/>
  <c r="X3091" i="2"/>
  <c r="W3091" i="2"/>
  <c r="V3091" i="2"/>
  <c r="U3091" i="2"/>
  <c r="T3091" i="2"/>
  <c r="AE3090" i="2"/>
  <c r="AD3090" i="2"/>
  <c r="AC3090" i="2"/>
  <c r="AB3090" i="2"/>
  <c r="Z3090" i="2"/>
  <c r="X3090" i="2"/>
  <c r="W3090" i="2"/>
  <c r="V3090" i="2"/>
  <c r="U3090" i="2"/>
  <c r="T3090" i="2"/>
  <c r="AE3089" i="2"/>
  <c r="AD3089" i="2"/>
  <c r="AC3089" i="2"/>
  <c r="AB3089" i="2"/>
  <c r="Z3089" i="2"/>
  <c r="X3089" i="2"/>
  <c r="W3089" i="2"/>
  <c r="V3089" i="2"/>
  <c r="U3089" i="2"/>
  <c r="T3089" i="2"/>
  <c r="AE3088" i="2"/>
  <c r="AD3088" i="2"/>
  <c r="AC3088" i="2"/>
  <c r="AB3088" i="2"/>
  <c r="Z3088" i="2"/>
  <c r="X3088" i="2"/>
  <c r="W3088" i="2"/>
  <c r="V3088" i="2"/>
  <c r="U3088" i="2"/>
  <c r="T3088" i="2"/>
  <c r="AE3087" i="2"/>
  <c r="AD3087" i="2"/>
  <c r="AC3087" i="2"/>
  <c r="AB3087" i="2"/>
  <c r="Z3087" i="2"/>
  <c r="X3087" i="2"/>
  <c r="W3087" i="2"/>
  <c r="V3087" i="2"/>
  <c r="U3087" i="2"/>
  <c r="T3087" i="2"/>
  <c r="AE3086" i="2"/>
  <c r="AD3086" i="2"/>
  <c r="AC3086" i="2"/>
  <c r="AB3086" i="2"/>
  <c r="Z3086" i="2"/>
  <c r="X3086" i="2"/>
  <c r="W3086" i="2"/>
  <c r="V3086" i="2"/>
  <c r="U3086" i="2"/>
  <c r="T3086" i="2"/>
  <c r="AE3085" i="2"/>
  <c r="AD3085" i="2"/>
  <c r="AC3085" i="2"/>
  <c r="AB3085" i="2"/>
  <c r="Z3085" i="2"/>
  <c r="X3085" i="2"/>
  <c r="W3085" i="2"/>
  <c r="V3085" i="2"/>
  <c r="U3085" i="2"/>
  <c r="T3085" i="2"/>
  <c r="AE3084" i="2"/>
  <c r="AD3084" i="2"/>
  <c r="AC3084" i="2"/>
  <c r="AB3084" i="2"/>
  <c r="Z3084" i="2"/>
  <c r="X3084" i="2"/>
  <c r="W3084" i="2"/>
  <c r="V3084" i="2"/>
  <c r="U3084" i="2"/>
  <c r="T3084" i="2"/>
  <c r="AE3083" i="2"/>
  <c r="AD3083" i="2"/>
  <c r="AC3083" i="2"/>
  <c r="AB3083" i="2"/>
  <c r="Z3083" i="2"/>
  <c r="X3083" i="2"/>
  <c r="W3083" i="2"/>
  <c r="V3083" i="2"/>
  <c r="U3083" i="2"/>
  <c r="T3083" i="2"/>
  <c r="AE3082" i="2"/>
  <c r="AD3082" i="2"/>
  <c r="AC3082" i="2"/>
  <c r="AB3082" i="2"/>
  <c r="Z3082" i="2"/>
  <c r="X3082" i="2"/>
  <c r="W3082" i="2"/>
  <c r="V3082" i="2"/>
  <c r="U3082" i="2"/>
  <c r="T3082" i="2"/>
  <c r="AE3081" i="2"/>
  <c r="AD3081" i="2"/>
  <c r="AC3081" i="2"/>
  <c r="AB3081" i="2"/>
  <c r="Z3081" i="2"/>
  <c r="X3081" i="2"/>
  <c r="W3081" i="2"/>
  <c r="V3081" i="2"/>
  <c r="U3081" i="2"/>
  <c r="T3081" i="2"/>
  <c r="AE3080" i="2"/>
  <c r="AD3080" i="2"/>
  <c r="AC3080" i="2"/>
  <c r="AB3080" i="2"/>
  <c r="Z3080" i="2"/>
  <c r="X3080" i="2"/>
  <c r="W3080" i="2"/>
  <c r="V3080" i="2"/>
  <c r="U3080" i="2"/>
  <c r="T3080" i="2"/>
  <c r="AE3079" i="2"/>
  <c r="AD3079" i="2"/>
  <c r="AC3079" i="2"/>
  <c r="AB3079" i="2"/>
  <c r="Z3079" i="2"/>
  <c r="X3079" i="2"/>
  <c r="W3079" i="2"/>
  <c r="V3079" i="2"/>
  <c r="U3079" i="2"/>
  <c r="T3079" i="2"/>
  <c r="AE3078" i="2"/>
  <c r="AD3078" i="2"/>
  <c r="AC3078" i="2"/>
  <c r="AB3078" i="2"/>
  <c r="Z3078" i="2"/>
  <c r="X3078" i="2"/>
  <c r="W3078" i="2"/>
  <c r="V3078" i="2"/>
  <c r="U3078" i="2"/>
  <c r="T3078" i="2"/>
  <c r="AE3077" i="2"/>
  <c r="AD3077" i="2"/>
  <c r="AC3077" i="2"/>
  <c r="AB3077" i="2"/>
  <c r="Z3077" i="2"/>
  <c r="X3077" i="2"/>
  <c r="W3077" i="2"/>
  <c r="V3077" i="2"/>
  <c r="U3077" i="2"/>
  <c r="T3077" i="2"/>
  <c r="AE3076" i="2"/>
  <c r="AD3076" i="2"/>
  <c r="AC3076" i="2"/>
  <c r="AB3076" i="2"/>
  <c r="Z3076" i="2"/>
  <c r="X3076" i="2"/>
  <c r="W3076" i="2"/>
  <c r="V3076" i="2"/>
  <c r="U3076" i="2"/>
  <c r="T3076" i="2"/>
  <c r="AE3075" i="2"/>
  <c r="AD3075" i="2"/>
  <c r="AC3075" i="2"/>
  <c r="AB3075" i="2"/>
  <c r="Z3075" i="2"/>
  <c r="X3075" i="2"/>
  <c r="W3075" i="2"/>
  <c r="V3075" i="2"/>
  <c r="U3075" i="2"/>
  <c r="T3075" i="2"/>
  <c r="AE3074" i="2"/>
  <c r="AD3074" i="2"/>
  <c r="AC3074" i="2"/>
  <c r="AB3074" i="2"/>
  <c r="Z3074" i="2"/>
  <c r="X3074" i="2"/>
  <c r="W3074" i="2"/>
  <c r="V3074" i="2"/>
  <c r="U3074" i="2"/>
  <c r="T3074" i="2"/>
  <c r="AE3073" i="2"/>
  <c r="AD3073" i="2"/>
  <c r="AC3073" i="2"/>
  <c r="AB3073" i="2"/>
  <c r="Z3073" i="2"/>
  <c r="X3073" i="2"/>
  <c r="W3073" i="2"/>
  <c r="V3073" i="2"/>
  <c r="U3073" i="2"/>
  <c r="T3073" i="2"/>
  <c r="AE3072" i="2"/>
  <c r="AD3072" i="2"/>
  <c r="AC3072" i="2"/>
  <c r="AB3072" i="2"/>
  <c r="Z3072" i="2"/>
  <c r="X3072" i="2"/>
  <c r="W3072" i="2"/>
  <c r="V3072" i="2"/>
  <c r="U3072" i="2"/>
  <c r="T3072" i="2"/>
  <c r="AE3071" i="2"/>
  <c r="AD3071" i="2"/>
  <c r="AC3071" i="2"/>
  <c r="AB3071" i="2"/>
  <c r="Z3071" i="2"/>
  <c r="X3071" i="2"/>
  <c r="W3071" i="2"/>
  <c r="V3071" i="2"/>
  <c r="U3071" i="2"/>
  <c r="T3071" i="2"/>
  <c r="AE3070" i="2"/>
  <c r="AD3070" i="2"/>
  <c r="AC3070" i="2"/>
  <c r="AB3070" i="2"/>
  <c r="Z3070" i="2"/>
  <c r="X3070" i="2"/>
  <c r="W3070" i="2"/>
  <c r="V3070" i="2"/>
  <c r="U3070" i="2"/>
  <c r="T3070" i="2"/>
  <c r="AE3069" i="2"/>
  <c r="AD3069" i="2"/>
  <c r="AC3069" i="2"/>
  <c r="AB3069" i="2"/>
  <c r="Z3069" i="2"/>
  <c r="X3069" i="2"/>
  <c r="W3069" i="2"/>
  <c r="V3069" i="2"/>
  <c r="U3069" i="2"/>
  <c r="T3069" i="2"/>
  <c r="AE3068" i="2"/>
  <c r="AD3068" i="2"/>
  <c r="AC3068" i="2"/>
  <c r="AB3068" i="2"/>
  <c r="Z3068" i="2"/>
  <c r="X3068" i="2"/>
  <c r="W3068" i="2"/>
  <c r="V3068" i="2"/>
  <c r="U3068" i="2"/>
  <c r="T3068" i="2"/>
  <c r="AE3067" i="2"/>
  <c r="AD3067" i="2"/>
  <c r="AC3067" i="2"/>
  <c r="AB3067" i="2"/>
  <c r="Z3067" i="2"/>
  <c r="X3067" i="2"/>
  <c r="W3067" i="2"/>
  <c r="V3067" i="2"/>
  <c r="U3067" i="2"/>
  <c r="T3067" i="2"/>
  <c r="AE3066" i="2"/>
  <c r="AD3066" i="2"/>
  <c r="AC3066" i="2"/>
  <c r="AB3066" i="2"/>
  <c r="Z3066" i="2"/>
  <c r="X3066" i="2"/>
  <c r="W3066" i="2"/>
  <c r="V3066" i="2"/>
  <c r="U3066" i="2"/>
  <c r="T3066" i="2"/>
  <c r="AE3065" i="2"/>
  <c r="AD3065" i="2"/>
  <c r="AC3065" i="2"/>
  <c r="AB3065" i="2"/>
  <c r="Z3065" i="2"/>
  <c r="X3065" i="2"/>
  <c r="W3065" i="2"/>
  <c r="V3065" i="2"/>
  <c r="U3065" i="2"/>
  <c r="T3065" i="2"/>
  <c r="AE3064" i="2"/>
  <c r="AD3064" i="2"/>
  <c r="AC3064" i="2"/>
  <c r="AB3064" i="2"/>
  <c r="Z3064" i="2"/>
  <c r="X3064" i="2"/>
  <c r="W3064" i="2"/>
  <c r="V3064" i="2"/>
  <c r="U3064" i="2"/>
  <c r="T3064" i="2"/>
  <c r="AE3063" i="2"/>
  <c r="AD3063" i="2"/>
  <c r="AC3063" i="2"/>
  <c r="AB3063" i="2"/>
  <c r="Z3063" i="2"/>
  <c r="X3063" i="2"/>
  <c r="W3063" i="2"/>
  <c r="V3063" i="2"/>
  <c r="U3063" i="2"/>
  <c r="T3063" i="2"/>
  <c r="AE3062" i="2"/>
  <c r="AD3062" i="2"/>
  <c r="AC3062" i="2"/>
  <c r="AB3062" i="2"/>
  <c r="Z3062" i="2"/>
  <c r="X3062" i="2"/>
  <c r="W3062" i="2"/>
  <c r="V3062" i="2"/>
  <c r="U3062" i="2"/>
  <c r="T3062" i="2"/>
  <c r="AE3061" i="2"/>
  <c r="AD3061" i="2"/>
  <c r="AC3061" i="2"/>
  <c r="AB3061" i="2"/>
  <c r="Z3061" i="2"/>
  <c r="X3061" i="2"/>
  <c r="W3061" i="2"/>
  <c r="V3061" i="2"/>
  <c r="U3061" i="2"/>
  <c r="T3061" i="2"/>
  <c r="AE3060" i="2"/>
  <c r="AD3060" i="2"/>
  <c r="AC3060" i="2"/>
  <c r="AB3060" i="2"/>
  <c r="Z3060" i="2"/>
  <c r="X3060" i="2"/>
  <c r="W3060" i="2"/>
  <c r="V3060" i="2"/>
  <c r="U3060" i="2"/>
  <c r="T3060" i="2"/>
  <c r="AE3059" i="2"/>
  <c r="AD3059" i="2"/>
  <c r="AC3059" i="2"/>
  <c r="AB3059" i="2"/>
  <c r="Z3059" i="2"/>
  <c r="X3059" i="2"/>
  <c r="W3059" i="2"/>
  <c r="V3059" i="2"/>
  <c r="U3059" i="2"/>
  <c r="T3059" i="2"/>
  <c r="AE3058" i="2"/>
  <c r="AD3058" i="2"/>
  <c r="AC3058" i="2"/>
  <c r="AB3058" i="2"/>
  <c r="Z3058" i="2"/>
  <c r="X3058" i="2"/>
  <c r="W3058" i="2"/>
  <c r="V3058" i="2"/>
  <c r="U3058" i="2"/>
  <c r="T3058" i="2"/>
  <c r="AE3057" i="2"/>
  <c r="AD3057" i="2"/>
  <c r="AC3057" i="2"/>
  <c r="AB3057" i="2"/>
  <c r="Z3057" i="2"/>
  <c r="X3057" i="2"/>
  <c r="W3057" i="2"/>
  <c r="V3057" i="2"/>
  <c r="U3057" i="2"/>
  <c r="T3057" i="2"/>
  <c r="AE3056" i="2"/>
  <c r="AD3056" i="2"/>
  <c r="AC3056" i="2"/>
  <c r="AB3056" i="2"/>
  <c r="Z3056" i="2"/>
  <c r="X3056" i="2"/>
  <c r="W3056" i="2"/>
  <c r="V3056" i="2"/>
  <c r="U3056" i="2"/>
  <c r="T3056" i="2"/>
  <c r="AE3055" i="2"/>
  <c r="AD3055" i="2"/>
  <c r="AC3055" i="2"/>
  <c r="AB3055" i="2"/>
  <c r="Z3055" i="2"/>
  <c r="X3055" i="2"/>
  <c r="W3055" i="2"/>
  <c r="V3055" i="2"/>
  <c r="U3055" i="2"/>
  <c r="T3055" i="2"/>
  <c r="AE3054" i="2"/>
  <c r="AD3054" i="2"/>
  <c r="AC3054" i="2"/>
  <c r="AB3054" i="2"/>
  <c r="Z3054" i="2"/>
  <c r="X3054" i="2"/>
  <c r="W3054" i="2"/>
  <c r="V3054" i="2"/>
  <c r="U3054" i="2"/>
  <c r="T3054" i="2"/>
  <c r="AE3053" i="2"/>
  <c r="AD3053" i="2"/>
  <c r="AC3053" i="2"/>
  <c r="AB3053" i="2"/>
  <c r="Z3053" i="2"/>
  <c r="X3053" i="2"/>
  <c r="W3053" i="2"/>
  <c r="V3053" i="2"/>
  <c r="U3053" i="2"/>
  <c r="T3053" i="2"/>
  <c r="AE3052" i="2"/>
  <c r="AD3052" i="2"/>
  <c r="AC3052" i="2"/>
  <c r="AB3052" i="2"/>
  <c r="Z3052" i="2"/>
  <c r="X3052" i="2"/>
  <c r="W3052" i="2"/>
  <c r="V3052" i="2"/>
  <c r="U3052" i="2"/>
  <c r="T3052" i="2"/>
  <c r="AE3051" i="2"/>
  <c r="AD3051" i="2"/>
  <c r="AC3051" i="2"/>
  <c r="AB3051" i="2"/>
  <c r="Z3051" i="2"/>
  <c r="X3051" i="2"/>
  <c r="W3051" i="2"/>
  <c r="V3051" i="2"/>
  <c r="U3051" i="2"/>
  <c r="T3051" i="2"/>
  <c r="AE3050" i="2"/>
  <c r="AD3050" i="2"/>
  <c r="AC3050" i="2"/>
  <c r="AB3050" i="2"/>
  <c r="Z3050" i="2"/>
  <c r="X3050" i="2"/>
  <c r="W3050" i="2"/>
  <c r="V3050" i="2"/>
  <c r="U3050" i="2"/>
  <c r="T3050" i="2"/>
  <c r="AE3049" i="2"/>
  <c r="AD3049" i="2"/>
  <c r="AC3049" i="2"/>
  <c r="AB3049" i="2"/>
  <c r="Z3049" i="2"/>
  <c r="X3049" i="2"/>
  <c r="W3049" i="2"/>
  <c r="V3049" i="2"/>
  <c r="U3049" i="2"/>
  <c r="T3049" i="2"/>
  <c r="AE3048" i="2"/>
  <c r="AD3048" i="2"/>
  <c r="AC3048" i="2"/>
  <c r="AB3048" i="2"/>
  <c r="Z3048" i="2"/>
  <c r="X3048" i="2"/>
  <c r="W3048" i="2"/>
  <c r="V3048" i="2"/>
  <c r="U3048" i="2"/>
  <c r="T3048" i="2"/>
  <c r="AE3047" i="2"/>
  <c r="AD3047" i="2"/>
  <c r="AC3047" i="2"/>
  <c r="AB3047" i="2"/>
  <c r="Z3047" i="2"/>
  <c r="X3047" i="2"/>
  <c r="W3047" i="2"/>
  <c r="V3047" i="2"/>
  <c r="U3047" i="2"/>
  <c r="T3047" i="2"/>
  <c r="AE3046" i="2"/>
  <c r="AD3046" i="2"/>
  <c r="AC3046" i="2"/>
  <c r="AB3046" i="2"/>
  <c r="Z3046" i="2"/>
  <c r="X3046" i="2"/>
  <c r="W3046" i="2"/>
  <c r="V3046" i="2"/>
  <c r="U3046" i="2"/>
  <c r="T3046" i="2"/>
  <c r="AE3045" i="2"/>
  <c r="AD3045" i="2"/>
  <c r="AC3045" i="2"/>
  <c r="AB3045" i="2"/>
  <c r="Z3045" i="2"/>
  <c r="X3045" i="2"/>
  <c r="W3045" i="2"/>
  <c r="V3045" i="2"/>
  <c r="U3045" i="2"/>
  <c r="T3045" i="2"/>
  <c r="AE3044" i="2"/>
  <c r="AD3044" i="2"/>
  <c r="AC3044" i="2"/>
  <c r="AB3044" i="2"/>
  <c r="Z3044" i="2"/>
  <c r="X3044" i="2"/>
  <c r="W3044" i="2"/>
  <c r="V3044" i="2"/>
  <c r="U3044" i="2"/>
  <c r="T3044" i="2"/>
  <c r="AE3043" i="2"/>
  <c r="AD3043" i="2"/>
  <c r="AC3043" i="2"/>
  <c r="AB3043" i="2"/>
  <c r="Z3043" i="2"/>
  <c r="X3043" i="2"/>
  <c r="W3043" i="2"/>
  <c r="V3043" i="2"/>
  <c r="U3043" i="2"/>
  <c r="T3043" i="2"/>
  <c r="AE3042" i="2"/>
  <c r="AD3042" i="2"/>
  <c r="AC3042" i="2"/>
  <c r="AB3042" i="2"/>
  <c r="Z3042" i="2"/>
  <c r="X3042" i="2"/>
  <c r="W3042" i="2"/>
  <c r="V3042" i="2"/>
  <c r="U3042" i="2"/>
  <c r="T3042" i="2"/>
  <c r="AE3041" i="2"/>
  <c r="AD3041" i="2"/>
  <c r="AC3041" i="2"/>
  <c r="AB3041" i="2"/>
  <c r="Z3041" i="2"/>
  <c r="X3041" i="2"/>
  <c r="W3041" i="2"/>
  <c r="V3041" i="2"/>
  <c r="U3041" i="2"/>
  <c r="T3041" i="2"/>
  <c r="AE3040" i="2"/>
  <c r="AD3040" i="2"/>
  <c r="AC3040" i="2"/>
  <c r="AB3040" i="2"/>
  <c r="Z3040" i="2"/>
  <c r="X3040" i="2"/>
  <c r="W3040" i="2"/>
  <c r="V3040" i="2"/>
  <c r="U3040" i="2"/>
  <c r="T3040" i="2"/>
  <c r="AE3039" i="2"/>
  <c r="AD3039" i="2"/>
  <c r="AC3039" i="2"/>
  <c r="AB3039" i="2"/>
  <c r="Z3039" i="2"/>
  <c r="X3039" i="2"/>
  <c r="W3039" i="2"/>
  <c r="V3039" i="2"/>
  <c r="U3039" i="2"/>
  <c r="T3039" i="2"/>
  <c r="AE3038" i="2"/>
  <c r="AD3038" i="2"/>
  <c r="AC3038" i="2"/>
  <c r="AB3038" i="2"/>
  <c r="Z3038" i="2"/>
  <c r="X3038" i="2"/>
  <c r="W3038" i="2"/>
  <c r="V3038" i="2"/>
  <c r="U3038" i="2"/>
  <c r="T3038" i="2"/>
  <c r="AE3037" i="2"/>
  <c r="AD3037" i="2"/>
  <c r="AC3037" i="2"/>
  <c r="AB3037" i="2"/>
  <c r="Z3037" i="2"/>
  <c r="X3037" i="2"/>
  <c r="W3037" i="2"/>
  <c r="V3037" i="2"/>
  <c r="U3037" i="2"/>
  <c r="T3037" i="2"/>
  <c r="AE3036" i="2"/>
  <c r="AD3036" i="2"/>
  <c r="AC3036" i="2"/>
  <c r="AB3036" i="2"/>
  <c r="Z3036" i="2"/>
  <c r="X3036" i="2"/>
  <c r="W3036" i="2"/>
  <c r="V3036" i="2"/>
  <c r="U3036" i="2"/>
  <c r="T3036" i="2"/>
  <c r="AE3035" i="2"/>
  <c r="AD3035" i="2"/>
  <c r="AC3035" i="2"/>
  <c r="AB3035" i="2"/>
  <c r="Z3035" i="2"/>
  <c r="X3035" i="2"/>
  <c r="W3035" i="2"/>
  <c r="V3035" i="2"/>
  <c r="U3035" i="2"/>
  <c r="T3035" i="2"/>
  <c r="AE3034" i="2"/>
  <c r="AD3034" i="2"/>
  <c r="AC3034" i="2"/>
  <c r="AB3034" i="2"/>
  <c r="Z3034" i="2"/>
  <c r="X3034" i="2"/>
  <c r="W3034" i="2"/>
  <c r="V3034" i="2"/>
  <c r="U3034" i="2"/>
  <c r="T3034" i="2"/>
  <c r="AE3033" i="2"/>
  <c r="AD3033" i="2"/>
  <c r="AC3033" i="2"/>
  <c r="AB3033" i="2"/>
  <c r="Z3033" i="2"/>
  <c r="X3033" i="2"/>
  <c r="W3033" i="2"/>
  <c r="V3033" i="2"/>
  <c r="U3033" i="2"/>
  <c r="T3033" i="2"/>
  <c r="AE3032" i="2"/>
  <c r="AD3032" i="2"/>
  <c r="AC3032" i="2"/>
  <c r="AB3032" i="2"/>
  <c r="Z3032" i="2"/>
  <c r="X3032" i="2"/>
  <c r="W3032" i="2"/>
  <c r="V3032" i="2"/>
  <c r="U3032" i="2"/>
  <c r="T3032" i="2"/>
  <c r="AE3031" i="2"/>
  <c r="AD3031" i="2"/>
  <c r="AC3031" i="2"/>
  <c r="AB3031" i="2"/>
  <c r="Z3031" i="2"/>
  <c r="X3031" i="2"/>
  <c r="W3031" i="2"/>
  <c r="V3031" i="2"/>
  <c r="U3031" i="2"/>
  <c r="T3031" i="2"/>
  <c r="AE3030" i="2"/>
  <c r="AD3030" i="2"/>
  <c r="AC3030" i="2"/>
  <c r="AB3030" i="2"/>
  <c r="Z3030" i="2"/>
  <c r="X3030" i="2"/>
  <c r="W3030" i="2"/>
  <c r="V3030" i="2"/>
  <c r="U3030" i="2"/>
  <c r="T3030" i="2"/>
  <c r="AE3029" i="2"/>
  <c r="AD3029" i="2"/>
  <c r="AC3029" i="2"/>
  <c r="AB3029" i="2"/>
  <c r="Z3029" i="2"/>
  <c r="X3029" i="2"/>
  <c r="W3029" i="2"/>
  <c r="V3029" i="2"/>
  <c r="U3029" i="2"/>
  <c r="T3029" i="2"/>
  <c r="AE3028" i="2"/>
  <c r="AD3028" i="2"/>
  <c r="AC3028" i="2"/>
  <c r="AB3028" i="2"/>
  <c r="Z3028" i="2"/>
  <c r="X3028" i="2"/>
  <c r="W3028" i="2"/>
  <c r="V3028" i="2"/>
  <c r="U3028" i="2"/>
  <c r="T3028" i="2"/>
  <c r="AE3027" i="2"/>
  <c r="AD3027" i="2"/>
  <c r="AC3027" i="2"/>
  <c r="AB3027" i="2"/>
  <c r="Z3027" i="2"/>
  <c r="X3027" i="2"/>
  <c r="W3027" i="2"/>
  <c r="V3027" i="2"/>
  <c r="U3027" i="2"/>
  <c r="T3027" i="2"/>
  <c r="AE3026" i="2"/>
  <c r="AD3026" i="2"/>
  <c r="AC3026" i="2"/>
  <c r="AB3026" i="2"/>
  <c r="Z3026" i="2"/>
  <c r="X3026" i="2"/>
  <c r="W3026" i="2"/>
  <c r="V3026" i="2"/>
  <c r="U3026" i="2"/>
  <c r="T3026" i="2"/>
  <c r="AE3025" i="2"/>
  <c r="AD3025" i="2"/>
  <c r="AC3025" i="2"/>
  <c r="AB3025" i="2"/>
  <c r="Z3025" i="2"/>
  <c r="X3025" i="2"/>
  <c r="W3025" i="2"/>
  <c r="V3025" i="2"/>
  <c r="U3025" i="2"/>
  <c r="T3025" i="2"/>
  <c r="AE3024" i="2"/>
  <c r="AD3024" i="2"/>
  <c r="AC3024" i="2"/>
  <c r="AB3024" i="2"/>
  <c r="Z3024" i="2"/>
  <c r="X3024" i="2"/>
  <c r="W3024" i="2"/>
  <c r="V3024" i="2"/>
  <c r="U3024" i="2"/>
  <c r="T3024" i="2"/>
  <c r="AE3023" i="2"/>
  <c r="AD3023" i="2"/>
  <c r="AC3023" i="2"/>
  <c r="AB3023" i="2"/>
  <c r="Z3023" i="2"/>
  <c r="X3023" i="2"/>
  <c r="W3023" i="2"/>
  <c r="V3023" i="2"/>
  <c r="U3023" i="2"/>
  <c r="T3023" i="2"/>
  <c r="AE3022" i="2"/>
  <c r="AD3022" i="2"/>
  <c r="AC3022" i="2"/>
  <c r="AB3022" i="2"/>
  <c r="Z3022" i="2"/>
  <c r="X3022" i="2"/>
  <c r="W3022" i="2"/>
  <c r="V3022" i="2"/>
  <c r="U3022" i="2"/>
  <c r="T3022" i="2"/>
  <c r="AE3021" i="2"/>
  <c r="AD3021" i="2"/>
  <c r="AC3021" i="2"/>
  <c r="AB3021" i="2"/>
  <c r="Z3021" i="2"/>
  <c r="X3021" i="2"/>
  <c r="W3021" i="2"/>
  <c r="V3021" i="2"/>
  <c r="U3021" i="2"/>
  <c r="T3021" i="2"/>
  <c r="AE3020" i="2"/>
  <c r="AD3020" i="2"/>
  <c r="AC3020" i="2"/>
  <c r="AB3020" i="2"/>
  <c r="Z3020" i="2"/>
  <c r="X3020" i="2"/>
  <c r="W3020" i="2"/>
  <c r="V3020" i="2"/>
  <c r="U3020" i="2"/>
  <c r="T3020" i="2"/>
  <c r="AE3019" i="2"/>
  <c r="AD3019" i="2"/>
  <c r="AC3019" i="2"/>
  <c r="AB3019" i="2"/>
  <c r="Z3019" i="2"/>
  <c r="X3019" i="2"/>
  <c r="W3019" i="2"/>
  <c r="V3019" i="2"/>
  <c r="U3019" i="2"/>
  <c r="T3019" i="2"/>
  <c r="AE3018" i="2"/>
  <c r="AD3018" i="2"/>
  <c r="AC3018" i="2"/>
  <c r="AB3018" i="2"/>
  <c r="Z3018" i="2"/>
  <c r="X3018" i="2"/>
  <c r="W3018" i="2"/>
  <c r="V3018" i="2"/>
  <c r="U3018" i="2"/>
  <c r="T3018" i="2"/>
  <c r="AE3017" i="2"/>
  <c r="AD3017" i="2"/>
  <c r="AC3017" i="2"/>
  <c r="AB3017" i="2"/>
  <c r="Z3017" i="2"/>
  <c r="X3017" i="2"/>
  <c r="W3017" i="2"/>
  <c r="V3017" i="2"/>
  <c r="U3017" i="2"/>
  <c r="T3017" i="2"/>
  <c r="AE3016" i="2"/>
  <c r="AD3016" i="2"/>
  <c r="AC3016" i="2"/>
  <c r="AB3016" i="2"/>
  <c r="Z3016" i="2"/>
  <c r="X3016" i="2"/>
  <c r="W3016" i="2"/>
  <c r="V3016" i="2"/>
  <c r="U3016" i="2"/>
  <c r="T3016" i="2"/>
  <c r="AE3015" i="2"/>
  <c r="AD3015" i="2"/>
  <c r="AC3015" i="2"/>
  <c r="AB3015" i="2"/>
  <c r="Z3015" i="2"/>
  <c r="X3015" i="2"/>
  <c r="W3015" i="2"/>
  <c r="V3015" i="2"/>
  <c r="U3015" i="2"/>
  <c r="T3015" i="2"/>
  <c r="AE3014" i="2"/>
  <c r="AD3014" i="2"/>
  <c r="AC3014" i="2"/>
  <c r="AB3014" i="2"/>
  <c r="Z3014" i="2"/>
  <c r="X3014" i="2"/>
  <c r="W3014" i="2"/>
  <c r="V3014" i="2"/>
  <c r="U3014" i="2"/>
  <c r="T3014" i="2"/>
  <c r="AE3013" i="2"/>
  <c r="AD3013" i="2"/>
  <c r="AC3013" i="2"/>
  <c r="AB3013" i="2"/>
  <c r="Z3013" i="2"/>
  <c r="X3013" i="2"/>
  <c r="W3013" i="2"/>
  <c r="V3013" i="2"/>
  <c r="U3013" i="2"/>
  <c r="T3013" i="2"/>
  <c r="AE3012" i="2"/>
  <c r="AD3012" i="2"/>
  <c r="AC3012" i="2"/>
  <c r="AB3012" i="2"/>
  <c r="Z3012" i="2"/>
  <c r="X3012" i="2"/>
  <c r="W3012" i="2"/>
  <c r="V3012" i="2"/>
  <c r="U3012" i="2"/>
  <c r="T3012" i="2"/>
  <c r="AE3011" i="2"/>
  <c r="AD3011" i="2"/>
  <c r="AC3011" i="2"/>
  <c r="AB3011" i="2"/>
  <c r="Z3011" i="2"/>
  <c r="X3011" i="2"/>
  <c r="W3011" i="2"/>
  <c r="V3011" i="2"/>
  <c r="U3011" i="2"/>
  <c r="T3011" i="2"/>
  <c r="AE3010" i="2"/>
  <c r="AD3010" i="2"/>
  <c r="AC3010" i="2"/>
  <c r="AB3010" i="2"/>
  <c r="Z3010" i="2"/>
  <c r="X3010" i="2"/>
  <c r="W3010" i="2"/>
  <c r="V3010" i="2"/>
  <c r="U3010" i="2"/>
  <c r="T3010" i="2"/>
  <c r="AE3009" i="2"/>
  <c r="AD3009" i="2"/>
  <c r="AC3009" i="2"/>
  <c r="AB3009" i="2"/>
  <c r="Z3009" i="2"/>
  <c r="X3009" i="2"/>
  <c r="W3009" i="2"/>
  <c r="V3009" i="2"/>
  <c r="U3009" i="2"/>
  <c r="T3009" i="2"/>
  <c r="AE3008" i="2"/>
  <c r="AD3008" i="2"/>
  <c r="AC3008" i="2"/>
  <c r="AB3008" i="2"/>
  <c r="Z3008" i="2"/>
  <c r="X3008" i="2"/>
  <c r="W3008" i="2"/>
  <c r="V3008" i="2"/>
  <c r="U3008" i="2"/>
  <c r="T3008" i="2"/>
  <c r="AE3007" i="2"/>
  <c r="AD3007" i="2"/>
  <c r="AC3007" i="2"/>
  <c r="AB3007" i="2"/>
  <c r="Z3007" i="2"/>
  <c r="X3007" i="2"/>
  <c r="W3007" i="2"/>
  <c r="V3007" i="2"/>
  <c r="U3007" i="2"/>
  <c r="T3007" i="2"/>
  <c r="AE3006" i="2"/>
  <c r="AD3006" i="2"/>
  <c r="AC3006" i="2"/>
  <c r="AB3006" i="2"/>
  <c r="Z3006" i="2"/>
  <c r="X3006" i="2"/>
  <c r="W3006" i="2"/>
  <c r="V3006" i="2"/>
  <c r="U3006" i="2"/>
  <c r="T3006" i="2"/>
  <c r="AE3005" i="2"/>
  <c r="AD3005" i="2"/>
  <c r="AC3005" i="2"/>
  <c r="AB3005" i="2"/>
  <c r="Z3005" i="2"/>
  <c r="X3005" i="2"/>
  <c r="W3005" i="2"/>
  <c r="V3005" i="2"/>
  <c r="U3005" i="2"/>
  <c r="T3005" i="2"/>
  <c r="AE3004" i="2"/>
  <c r="AD3004" i="2"/>
  <c r="AC3004" i="2"/>
  <c r="AB3004" i="2"/>
  <c r="Z3004" i="2"/>
  <c r="X3004" i="2"/>
  <c r="W3004" i="2"/>
  <c r="V3004" i="2"/>
  <c r="U3004" i="2"/>
  <c r="T3004" i="2"/>
  <c r="AE3003" i="2"/>
  <c r="AD3003" i="2"/>
  <c r="AC3003" i="2"/>
  <c r="AB3003" i="2"/>
  <c r="Z3003" i="2"/>
  <c r="X3003" i="2"/>
  <c r="W3003" i="2"/>
  <c r="V3003" i="2"/>
  <c r="U3003" i="2"/>
  <c r="T3003" i="2"/>
  <c r="AE3002" i="2"/>
  <c r="AD3002" i="2"/>
  <c r="AC3002" i="2"/>
  <c r="AB3002" i="2"/>
  <c r="Z3002" i="2"/>
  <c r="X3002" i="2"/>
  <c r="W3002" i="2"/>
  <c r="V3002" i="2"/>
  <c r="U3002" i="2"/>
  <c r="T3002" i="2"/>
  <c r="AE3001" i="2"/>
  <c r="AD3001" i="2"/>
  <c r="AC3001" i="2"/>
  <c r="AB3001" i="2"/>
  <c r="Z3001" i="2"/>
  <c r="X3001" i="2"/>
  <c r="W3001" i="2"/>
  <c r="V3001" i="2"/>
  <c r="U3001" i="2"/>
  <c r="T3001" i="2"/>
  <c r="AE3000" i="2"/>
  <c r="AD3000" i="2"/>
  <c r="AC3000" i="2"/>
  <c r="AB3000" i="2"/>
  <c r="Z3000" i="2"/>
  <c r="X3000" i="2"/>
  <c r="W3000" i="2"/>
  <c r="V3000" i="2"/>
  <c r="U3000" i="2"/>
  <c r="T3000" i="2"/>
  <c r="AE2999" i="2"/>
  <c r="AD2999" i="2"/>
  <c r="AC2999" i="2"/>
  <c r="AB2999" i="2"/>
  <c r="Z2999" i="2"/>
  <c r="X2999" i="2"/>
  <c r="W2999" i="2"/>
  <c r="V2999" i="2"/>
  <c r="U2999" i="2"/>
  <c r="T2999" i="2"/>
  <c r="AE2998" i="2"/>
  <c r="AD2998" i="2"/>
  <c r="AC2998" i="2"/>
  <c r="AB2998" i="2"/>
  <c r="Z2998" i="2"/>
  <c r="X2998" i="2"/>
  <c r="W2998" i="2"/>
  <c r="V2998" i="2"/>
  <c r="U2998" i="2"/>
  <c r="T2998" i="2"/>
  <c r="AE2997" i="2"/>
  <c r="AD2997" i="2"/>
  <c r="AC2997" i="2"/>
  <c r="AB2997" i="2"/>
  <c r="Z2997" i="2"/>
  <c r="X2997" i="2"/>
  <c r="W2997" i="2"/>
  <c r="V2997" i="2"/>
  <c r="U2997" i="2"/>
  <c r="T2997" i="2"/>
  <c r="AE2996" i="2"/>
  <c r="AD2996" i="2"/>
  <c r="AC2996" i="2"/>
  <c r="AB2996" i="2"/>
  <c r="Z2996" i="2"/>
  <c r="X2996" i="2"/>
  <c r="W2996" i="2"/>
  <c r="V2996" i="2"/>
  <c r="U2996" i="2"/>
  <c r="T2996" i="2"/>
  <c r="AE2995" i="2"/>
  <c r="AD2995" i="2"/>
  <c r="AC2995" i="2"/>
  <c r="AB2995" i="2"/>
  <c r="Z2995" i="2"/>
  <c r="X2995" i="2"/>
  <c r="W2995" i="2"/>
  <c r="V2995" i="2"/>
  <c r="U2995" i="2"/>
  <c r="T2995" i="2"/>
  <c r="AE2994" i="2"/>
  <c r="AD2994" i="2"/>
  <c r="AC2994" i="2"/>
  <c r="AB2994" i="2"/>
  <c r="Z2994" i="2"/>
  <c r="X2994" i="2"/>
  <c r="W2994" i="2"/>
  <c r="V2994" i="2"/>
  <c r="U2994" i="2"/>
  <c r="T2994" i="2"/>
  <c r="AE2993" i="2"/>
  <c r="AD2993" i="2"/>
  <c r="AC2993" i="2"/>
  <c r="AB2993" i="2"/>
  <c r="Z2993" i="2"/>
  <c r="X2993" i="2"/>
  <c r="W2993" i="2"/>
  <c r="V2993" i="2"/>
  <c r="U2993" i="2"/>
  <c r="T2993" i="2"/>
  <c r="AE2992" i="2"/>
  <c r="AD2992" i="2"/>
  <c r="AC2992" i="2"/>
  <c r="AB2992" i="2"/>
  <c r="Z2992" i="2"/>
  <c r="X2992" i="2"/>
  <c r="W2992" i="2"/>
  <c r="V2992" i="2"/>
  <c r="U2992" i="2"/>
  <c r="T2992" i="2"/>
  <c r="AE2991" i="2"/>
  <c r="AD2991" i="2"/>
  <c r="AC2991" i="2"/>
  <c r="AB2991" i="2"/>
  <c r="Z2991" i="2"/>
  <c r="X2991" i="2"/>
  <c r="W2991" i="2"/>
  <c r="V2991" i="2"/>
  <c r="U2991" i="2"/>
  <c r="T2991" i="2"/>
  <c r="AE2990" i="2"/>
  <c r="AD2990" i="2"/>
  <c r="AC2990" i="2"/>
  <c r="AB2990" i="2"/>
  <c r="Z2990" i="2"/>
  <c r="X2990" i="2"/>
  <c r="W2990" i="2"/>
  <c r="V2990" i="2"/>
  <c r="U2990" i="2"/>
  <c r="T2990" i="2"/>
  <c r="AE2989" i="2"/>
  <c r="AD2989" i="2"/>
  <c r="AC2989" i="2"/>
  <c r="AB2989" i="2"/>
  <c r="Z2989" i="2"/>
  <c r="X2989" i="2"/>
  <c r="W2989" i="2"/>
  <c r="V2989" i="2"/>
  <c r="U2989" i="2"/>
  <c r="T2989" i="2"/>
  <c r="AE2988" i="2"/>
  <c r="AD2988" i="2"/>
  <c r="AC2988" i="2"/>
  <c r="AB2988" i="2"/>
  <c r="Z2988" i="2"/>
  <c r="X2988" i="2"/>
  <c r="W2988" i="2"/>
  <c r="V2988" i="2"/>
  <c r="U2988" i="2"/>
  <c r="T2988" i="2"/>
  <c r="AE2987" i="2"/>
  <c r="AD2987" i="2"/>
  <c r="AC2987" i="2"/>
  <c r="AB2987" i="2"/>
  <c r="Z2987" i="2"/>
  <c r="X2987" i="2"/>
  <c r="W2987" i="2"/>
  <c r="V2987" i="2"/>
  <c r="U2987" i="2"/>
  <c r="T2987" i="2"/>
  <c r="AE2986" i="2"/>
  <c r="AD2986" i="2"/>
  <c r="AC2986" i="2"/>
  <c r="AB2986" i="2"/>
  <c r="Z2986" i="2"/>
  <c r="X2986" i="2"/>
  <c r="W2986" i="2"/>
  <c r="V2986" i="2"/>
  <c r="U2986" i="2"/>
  <c r="T2986" i="2"/>
  <c r="AE2985" i="2"/>
  <c r="AD2985" i="2"/>
  <c r="AC2985" i="2"/>
  <c r="AB2985" i="2"/>
  <c r="Z2985" i="2"/>
  <c r="X2985" i="2"/>
  <c r="W2985" i="2"/>
  <c r="V2985" i="2"/>
  <c r="U2985" i="2"/>
  <c r="T2985" i="2"/>
  <c r="AE2984" i="2"/>
  <c r="AD2984" i="2"/>
  <c r="AC2984" i="2"/>
  <c r="AB2984" i="2"/>
  <c r="Z2984" i="2"/>
  <c r="X2984" i="2"/>
  <c r="W2984" i="2"/>
  <c r="V2984" i="2"/>
  <c r="U2984" i="2"/>
  <c r="T2984" i="2"/>
  <c r="AE2983" i="2"/>
  <c r="AD2983" i="2"/>
  <c r="AC2983" i="2"/>
  <c r="AB2983" i="2"/>
  <c r="Z2983" i="2"/>
  <c r="X2983" i="2"/>
  <c r="W2983" i="2"/>
  <c r="V2983" i="2"/>
  <c r="U2983" i="2"/>
  <c r="T2983" i="2"/>
  <c r="AE2982" i="2"/>
  <c r="AD2982" i="2"/>
  <c r="AC2982" i="2"/>
  <c r="AB2982" i="2"/>
  <c r="Z2982" i="2"/>
  <c r="X2982" i="2"/>
  <c r="W2982" i="2"/>
  <c r="V2982" i="2"/>
  <c r="U2982" i="2"/>
  <c r="T2982" i="2"/>
  <c r="AE2981" i="2"/>
  <c r="AD2981" i="2"/>
  <c r="AC2981" i="2"/>
  <c r="AB2981" i="2"/>
  <c r="Z2981" i="2"/>
  <c r="X2981" i="2"/>
  <c r="W2981" i="2"/>
  <c r="V2981" i="2"/>
  <c r="U2981" i="2"/>
  <c r="T2981" i="2"/>
  <c r="AE2980" i="2"/>
  <c r="AD2980" i="2"/>
  <c r="AC2980" i="2"/>
  <c r="AB2980" i="2"/>
  <c r="Z2980" i="2"/>
  <c r="X2980" i="2"/>
  <c r="W2980" i="2"/>
  <c r="V2980" i="2"/>
  <c r="U2980" i="2"/>
  <c r="T2980" i="2"/>
  <c r="AE2979" i="2"/>
  <c r="AD2979" i="2"/>
  <c r="AC2979" i="2"/>
  <c r="AB2979" i="2"/>
  <c r="Z2979" i="2"/>
  <c r="X2979" i="2"/>
  <c r="W2979" i="2"/>
  <c r="V2979" i="2"/>
  <c r="U2979" i="2"/>
  <c r="T2979" i="2"/>
  <c r="AE2978" i="2"/>
  <c r="AD2978" i="2"/>
  <c r="AC2978" i="2"/>
  <c r="AB2978" i="2"/>
  <c r="Z2978" i="2"/>
  <c r="X2978" i="2"/>
  <c r="W2978" i="2"/>
  <c r="V2978" i="2"/>
  <c r="U2978" i="2"/>
  <c r="T2978" i="2"/>
  <c r="AE2977" i="2"/>
  <c r="AD2977" i="2"/>
  <c r="AC2977" i="2"/>
  <c r="AB2977" i="2"/>
  <c r="Z2977" i="2"/>
  <c r="X2977" i="2"/>
  <c r="W2977" i="2"/>
  <c r="V2977" i="2"/>
  <c r="U2977" i="2"/>
  <c r="T2977" i="2"/>
  <c r="AE2976" i="2"/>
  <c r="AD2976" i="2"/>
  <c r="AC2976" i="2"/>
  <c r="AB2976" i="2"/>
  <c r="Z2976" i="2"/>
  <c r="X2976" i="2"/>
  <c r="W2976" i="2"/>
  <c r="V2976" i="2"/>
  <c r="U2976" i="2"/>
  <c r="T2976" i="2"/>
  <c r="AE2975" i="2"/>
  <c r="AD2975" i="2"/>
  <c r="AC2975" i="2"/>
  <c r="AB2975" i="2"/>
  <c r="Z2975" i="2"/>
  <c r="X2975" i="2"/>
  <c r="W2975" i="2"/>
  <c r="V2975" i="2"/>
  <c r="U2975" i="2"/>
  <c r="T2975" i="2"/>
  <c r="AE2974" i="2"/>
  <c r="AD2974" i="2"/>
  <c r="AC2974" i="2"/>
  <c r="AB2974" i="2"/>
  <c r="Z2974" i="2"/>
  <c r="X2974" i="2"/>
  <c r="W2974" i="2"/>
  <c r="V2974" i="2"/>
  <c r="U2974" i="2"/>
  <c r="T2974" i="2"/>
  <c r="AE2973" i="2"/>
  <c r="AD2973" i="2"/>
  <c r="AC2973" i="2"/>
  <c r="AB2973" i="2"/>
  <c r="Z2973" i="2"/>
  <c r="X2973" i="2"/>
  <c r="W2973" i="2"/>
  <c r="V2973" i="2"/>
  <c r="U2973" i="2"/>
  <c r="T2973" i="2"/>
  <c r="AE2972" i="2"/>
  <c r="AD2972" i="2"/>
  <c r="AC2972" i="2"/>
  <c r="AB2972" i="2"/>
  <c r="Z2972" i="2"/>
  <c r="X2972" i="2"/>
  <c r="W2972" i="2"/>
  <c r="V2972" i="2"/>
  <c r="U2972" i="2"/>
  <c r="T2972" i="2"/>
  <c r="AE2971" i="2"/>
  <c r="AD2971" i="2"/>
  <c r="AC2971" i="2"/>
  <c r="AB2971" i="2"/>
  <c r="Z2971" i="2"/>
  <c r="X2971" i="2"/>
  <c r="W2971" i="2"/>
  <c r="V2971" i="2"/>
  <c r="U2971" i="2"/>
  <c r="T2971" i="2"/>
  <c r="AE2970" i="2"/>
  <c r="AD2970" i="2"/>
  <c r="AC2970" i="2"/>
  <c r="AB2970" i="2"/>
  <c r="Z2970" i="2"/>
  <c r="X2970" i="2"/>
  <c r="W2970" i="2"/>
  <c r="V2970" i="2"/>
  <c r="U2970" i="2"/>
  <c r="T2970" i="2"/>
  <c r="AE2969" i="2"/>
  <c r="AD2969" i="2"/>
  <c r="AC2969" i="2"/>
  <c r="AB2969" i="2"/>
  <c r="Z2969" i="2"/>
  <c r="X2969" i="2"/>
  <c r="W2969" i="2"/>
  <c r="V2969" i="2"/>
  <c r="U2969" i="2"/>
  <c r="T2969" i="2"/>
  <c r="AE2968" i="2"/>
  <c r="AD2968" i="2"/>
  <c r="AC2968" i="2"/>
  <c r="AB2968" i="2"/>
  <c r="Z2968" i="2"/>
  <c r="X2968" i="2"/>
  <c r="W2968" i="2"/>
  <c r="V2968" i="2"/>
  <c r="U2968" i="2"/>
  <c r="T2968" i="2"/>
  <c r="AE2967" i="2"/>
  <c r="AD2967" i="2"/>
  <c r="AC2967" i="2"/>
  <c r="AB2967" i="2"/>
  <c r="Z2967" i="2"/>
  <c r="X2967" i="2"/>
  <c r="W2967" i="2"/>
  <c r="V2967" i="2"/>
  <c r="U2967" i="2"/>
  <c r="T2967" i="2"/>
  <c r="AE2966" i="2"/>
  <c r="AD2966" i="2"/>
  <c r="AC2966" i="2"/>
  <c r="AB2966" i="2"/>
  <c r="Z2966" i="2"/>
  <c r="X2966" i="2"/>
  <c r="W2966" i="2"/>
  <c r="V2966" i="2"/>
  <c r="U2966" i="2"/>
  <c r="T2966" i="2"/>
  <c r="AE2965" i="2"/>
  <c r="AD2965" i="2"/>
  <c r="AC2965" i="2"/>
  <c r="AB2965" i="2"/>
  <c r="Z2965" i="2"/>
  <c r="X2965" i="2"/>
  <c r="W2965" i="2"/>
  <c r="V2965" i="2"/>
  <c r="U2965" i="2"/>
  <c r="T2965" i="2"/>
  <c r="AE2964" i="2"/>
  <c r="AD2964" i="2"/>
  <c r="AC2964" i="2"/>
  <c r="AB2964" i="2"/>
  <c r="Z2964" i="2"/>
  <c r="X2964" i="2"/>
  <c r="W2964" i="2"/>
  <c r="V2964" i="2"/>
  <c r="U2964" i="2"/>
  <c r="T2964" i="2"/>
  <c r="AE2963" i="2"/>
  <c r="AD2963" i="2"/>
  <c r="AC2963" i="2"/>
  <c r="AB2963" i="2"/>
  <c r="Z2963" i="2"/>
  <c r="X2963" i="2"/>
  <c r="W2963" i="2"/>
  <c r="V2963" i="2"/>
  <c r="U2963" i="2"/>
  <c r="T2963" i="2"/>
  <c r="AE2962" i="2"/>
  <c r="AD2962" i="2"/>
  <c r="AC2962" i="2"/>
  <c r="AB2962" i="2"/>
  <c r="Z2962" i="2"/>
  <c r="X2962" i="2"/>
  <c r="W2962" i="2"/>
  <c r="V2962" i="2"/>
  <c r="U2962" i="2"/>
  <c r="T2962" i="2"/>
  <c r="AE2961" i="2"/>
  <c r="AD2961" i="2"/>
  <c r="AC2961" i="2"/>
  <c r="AB2961" i="2"/>
  <c r="Z2961" i="2"/>
  <c r="X2961" i="2"/>
  <c r="W2961" i="2"/>
  <c r="V2961" i="2"/>
  <c r="U2961" i="2"/>
  <c r="T2961" i="2"/>
  <c r="AE2960" i="2"/>
  <c r="AD2960" i="2"/>
  <c r="AC2960" i="2"/>
  <c r="AB2960" i="2"/>
  <c r="Z2960" i="2"/>
  <c r="X2960" i="2"/>
  <c r="W2960" i="2"/>
  <c r="V2960" i="2"/>
  <c r="U2960" i="2"/>
  <c r="T2960" i="2"/>
  <c r="AE2959" i="2"/>
  <c r="AD2959" i="2"/>
  <c r="AC2959" i="2"/>
  <c r="AB2959" i="2"/>
  <c r="Z2959" i="2"/>
  <c r="X2959" i="2"/>
  <c r="W2959" i="2"/>
  <c r="V2959" i="2"/>
  <c r="U2959" i="2"/>
  <c r="T2959" i="2"/>
  <c r="AE2958" i="2"/>
  <c r="AD2958" i="2"/>
  <c r="AC2958" i="2"/>
  <c r="AB2958" i="2"/>
  <c r="Z2958" i="2"/>
  <c r="X2958" i="2"/>
  <c r="W2958" i="2"/>
  <c r="V2958" i="2"/>
  <c r="U2958" i="2"/>
  <c r="T2958" i="2"/>
  <c r="AE2957" i="2"/>
  <c r="AD2957" i="2"/>
  <c r="AC2957" i="2"/>
  <c r="AB2957" i="2"/>
  <c r="Z2957" i="2"/>
  <c r="X2957" i="2"/>
  <c r="W2957" i="2"/>
  <c r="V2957" i="2"/>
  <c r="U2957" i="2"/>
  <c r="T2957" i="2"/>
  <c r="AE2956" i="2"/>
  <c r="AD2956" i="2"/>
  <c r="AC2956" i="2"/>
  <c r="AB2956" i="2"/>
  <c r="Z2956" i="2"/>
  <c r="X2956" i="2"/>
  <c r="W2956" i="2"/>
  <c r="V2956" i="2"/>
  <c r="U2956" i="2"/>
  <c r="T2956" i="2"/>
  <c r="AE2955" i="2"/>
  <c r="AD2955" i="2"/>
  <c r="AC2955" i="2"/>
  <c r="AB2955" i="2"/>
  <c r="Z2955" i="2"/>
  <c r="X2955" i="2"/>
  <c r="W2955" i="2"/>
  <c r="V2955" i="2"/>
  <c r="U2955" i="2"/>
  <c r="T2955" i="2"/>
  <c r="AE2954" i="2"/>
  <c r="AD2954" i="2"/>
  <c r="AC2954" i="2"/>
  <c r="AB2954" i="2"/>
  <c r="Z2954" i="2"/>
  <c r="X2954" i="2"/>
  <c r="W2954" i="2"/>
  <c r="V2954" i="2"/>
  <c r="U2954" i="2"/>
  <c r="T2954" i="2"/>
  <c r="AE2953" i="2"/>
  <c r="AD2953" i="2"/>
  <c r="AC2953" i="2"/>
  <c r="AB2953" i="2"/>
  <c r="Z2953" i="2"/>
  <c r="X2953" i="2"/>
  <c r="W2953" i="2"/>
  <c r="V2953" i="2"/>
  <c r="U2953" i="2"/>
  <c r="T2953" i="2"/>
  <c r="AE2952" i="2"/>
  <c r="AD2952" i="2"/>
  <c r="AC2952" i="2"/>
  <c r="AB2952" i="2"/>
  <c r="Z2952" i="2"/>
  <c r="X2952" i="2"/>
  <c r="W2952" i="2"/>
  <c r="V2952" i="2"/>
  <c r="U2952" i="2"/>
  <c r="T2952" i="2"/>
  <c r="AE2951" i="2"/>
  <c r="AD2951" i="2"/>
  <c r="AC2951" i="2"/>
  <c r="AB2951" i="2"/>
  <c r="Z2951" i="2"/>
  <c r="X2951" i="2"/>
  <c r="W2951" i="2"/>
  <c r="V2951" i="2"/>
  <c r="U2951" i="2"/>
  <c r="T2951" i="2"/>
  <c r="AE2950" i="2"/>
  <c r="AD2950" i="2"/>
  <c r="AC2950" i="2"/>
  <c r="AB2950" i="2"/>
  <c r="Z2950" i="2"/>
  <c r="X2950" i="2"/>
  <c r="W2950" i="2"/>
  <c r="V2950" i="2"/>
  <c r="U2950" i="2"/>
  <c r="T2950" i="2"/>
  <c r="AE2949" i="2"/>
  <c r="AD2949" i="2"/>
  <c r="AC2949" i="2"/>
  <c r="AB2949" i="2"/>
  <c r="Z2949" i="2"/>
  <c r="X2949" i="2"/>
  <c r="W2949" i="2"/>
  <c r="V2949" i="2"/>
  <c r="U2949" i="2"/>
  <c r="T2949" i="2"/>
  <c r="AE2948" i="2"/>
  <c r="AD2948" i="2"/>
  <c r="AC2948" i="2"/>
  <c r="AB2948" i="2"/>
  <c r="Z2948" i="2"/>
  <c r="X2948" i="2"/>
  <c r="W2948" i="2"/>
  <c r="V2948" i="2"/>
  <c r="U2948" i="2"/>
  <c r="T2948" i="2"/>
  <c r="AE2947" i="2"/>
  <c r="AD2947" i="2"/>
  <c r="AC2947" i="2"/>
  <c r="AB2947" i="2"/>
  <c r="Z2947" i="2"/>
  <c r="X2947" i="2"/>
  <c r="W2947" i="2"/>
  <c r="V2947" i="2"/>
  <c r="U2947" i="2"/>
  <c r="T2947" i="2"/>
  <c r="AE2946" i="2"/>
  <c r="AD2946" i="2"/>
  <c r="AC2946" i="2"/>
  <c r="AB2946" i="2"/>
  <c r="Z2946" i="2"/>
  <c r="X2946" i="2"/>
  <c r="W2946" i="2"/>
  <c r="V2946" i="2"/>
  <c r="U2946" i="2"/>
  <c r="T2946" i="2"/>
  <c r="AE2945" i="2"/>
  <c r="AD2945" i="2"/>
  <c r="AC2945" i="2"/>
  <c r="AB2945" i="2"/>
  <c r="Z2945" i="2"/>
  <c r="X2945" i="2"/>
  <c r="W2945" i="2"/>
  <c r="V2945" i="2"/>
  <c r="U2945" i="2"/>
  <c r="T2945" i="2"/>
  <c r="AE2944" i="2"/>
  <c r="AD2944" i="2"/>
  <c r="AC2944" i="2"/>
  <c r="AB2944" i="2"/>
  <c r="Z2944" i="2"/>
  <c r="X2944" i="2"/>
  <c r="W2944" i="2"/>
  <c r="V2944" i="2"/>
  <c r="U2944" i="2"/>
  <c r="T2944" i="2"/>
  <c r="AE2943" i="2"/>
  <c r="AD2943" i="2"/>
  <c r="AC2943" i="2"/>
  <c r="AB2943" i="2"/>
  <c r="Z2943" i="2"/>
  <c r="X2943" i="2"/>
  <c r="W2943" i="2"/>
  <c r="V2943" i="2"/>
  <c r="U2943" i="2"/>
  <c r="T2943" i="2"/>
  <c r="AE2942" i="2"/>
  <c r="AD2942" i="2"/>
  <c r="AC2942" i="2"/>
  <c r="AB2942" i="2"/>
  <c r="Z2942" i="2"/>
  <c r="X2942" i="2"/>
  <c r="W2942" i="2"/>
  <c r="V2942" i="2"/>
  <c r="U2942" i="2"/>
  <c r="T2942" i="2"/>
  <c r="AE2941" i="2"/>
  <c r="AD2941" i="2"/>
  <c r="AC2941" i="2"/>
  <c r="AB2941" i="2"/>
  <c r="Z2941" i="2"/>
  <c r="X2941" i="2"/>
  <c r="W2941" i="2"/>
  <c r="V2941" i="2"/>
  <c r="U2941" i="2"/>
  <c r="T2941" i="2"/>
  <c r="AE2940" i="2"/>
  <c r="AD2940" i="2"/>
  <c r="AC2940" i="2"/>
  <c r="AB2940" i="2"/>
  <c r="Z2940" i="2"/>
  <c r="X2940" i="2"/>
  <c r="W2940" i="2"/>
  <c r="V2940" i="2"/>
  <c r="U2940" i="2"/>
  <c r="T2940" i="2"/>
  <c r="AE2939" i="2"/>
  <c r="AD2939" i="2"/>
  <c r="AC2939" i="2"/>
  <c r="AB2939" i="2"/>
  <c r="Z2939" i="2"/>
  <c r="X2939" i="2"/>
  <c r="W2939" i="2"/>
  <c r="V2939" i="2"/>
  <c r="U2939" i="2"/>
  <c r="T2939" i="2"/>
  <c r="AE2938" i="2"/>
  <c r="AD2938" i="2"/>
  <c r="AC2938" i="2"/>
  <c r="AB2938" i="2"/>
  <c r="Z2938" i="2"/>
  <c r="X2938" i="2"/>
  <c r="W2938" i="2"/>
  <c r="V2938" i="2"/>
  <c r="U2938" i="2"/>
  <c r="T2938" i="2"/>
  <c r="AE2937" i="2"/>
  <c r="AD2937" i="2"/>
  <c r="AC2937" i="2"/>
  <c r="AB2937" i="2"/>
  <c r="Z2937" i="2"/>
  <c r="X2937" i="2"/>
  <c r="W2937" i="2"/>
  <c r="V2937" i="2"/>
  <c r="U2937" i="2"/>
  <c r="T2937" i="2"/>
  <c r="AE2936" i="2"/>
  <c r="AD2936" i="2"/>
  <c r="AC2936" i="2"/>
  <c r="AB2936" i="2"/>
  <c r="Z2936" i="2"/>
  <c r="X2936" i="2"/>
  <c r="W2936" i="2"/>
  <c r="V2936" i="2"/>
  <c r="U2936" i="2"/>
  <c r="T2936" i="2"/>
  <c r="AE2935" i="2"/>
  <c r="AD2935" i="2"/>
  <c r="AC2935" i="2"/>
  <c r="AB2935" i="2"/>
  <c r="Z2935" i="2"/>
  <c r="X2935" i="2"/>
  <c r="W2935" i="2"/>
  <c r="V2935" i="2"/>
  <c r="U2935" i="2"/>
  <c r="T2935" i="2"/>
  <c r="AE2934" i="2"/>
  <c r="AD2934" i="2"/>
  <c r="AC2934" i="2"/>
  <c r="AB2934" i="2"/>
  <c r="Z2934" i="2"/>
  <c r="X2934" i="2"/>
  <c r="W2934" i="2"/>
  <c r="V2934" i="2"/>
  <c r="U2934" i="2"/>
  <c r="T2934" i="2"/>
  <c r="AE2933" i="2"/>
  <c r="AD2933" i="2"/>
  <c r="AC2933" i="2"/>
  <c r="AB2933" i="2"/>
  <c r="Z2933" i="2"/>
  <c r="X2933" i="2"/>
  <c r="W2933" i="2"/>
  <c r="V2933" i="2"/>
  <c r="U2933" i="2"/>
  <c r="T2933" i="2"/>
  <c r="AE2932" i="2"/>
  <c r="AD2932" i="2"/>
  <c r="AC2932" i="2"/>
  <c r="AB2932" i="2"/>
  <c r="Z2932" i="2"/>
  <c r="X2932" i="2"/>
  <c r="W2932" i="2"/>
  <c r="V2932" i="2"/>
  <c r="U2932" i="2"/>
  <c r="T2932" i="2"/>
  <c r="AE2931" i="2"/>
  <c r="AD2931" i="2"/>
  <c r="AC2931" i="2"/>
  <c r="AB2931" i="2"/>
  <c r="Z2931" i="2"/>
  <c r="X2931" i="2"/>
  <c r="W2931" i="2"/>
  <c r="V2931" i="2"/>
  <c r="U2931" i="2"/>
  <c r="T2931" i="2"/>
  <c r="AE2930" i="2"/>
  <c r="AD2930" i="2"/>
  <c r="AC2930" i="2"/>
  <c r="AB2930" i="2"/>
  <c r="Z2930" i="2"/>
  <c r="X2930" i="2"/>
  <c r="W2930" i="2"/>
  <c r="V2930" i="2"/>
  <c r="U2930" i="2"/>
  <c r="T2930" i="2"/>
  <c r="AE2929" i="2"/>
  <c r="AD2929" i="2"/>
  <c r="AC2929" i="2"/>
  <c r="AB2929" i="2"/>
  <c r="Z2929" i="2"/>
  <c r="X2929" i="2"/>
  <c r="W2929" i="2"/>
  <c r="V2929" i="2"/>
  <c r="U2929" i="2"/>
  <c r="T2929" i="2"/>
  <c r="AE2928" i="2"/>
  <c r="AD2928" i="2"/>
  <c r="AC2928" i="2"/>
  <c r="AB2928" i="2"/>
  <c r="Z2928" i="2"/>
  <c r="X2928" i="2"/>
  <c r="W2928" i="2"/>
  <c r="V2928" i="2"/>
  <c r="U2928" i="2"/>
  <c r="T2928" i="2"/>
  <c r="AE2927" i="2"/>
  <c r="AD2927" i="2"/>
  <c r="AC2927" i="2"/>
  <c r="AB2927" i="2"/>
  <c r="Z2927" i="2"/>
  <c r="X2927" i="2"/>
  <c r="W2927" i="2"/>
  <c r="V2927" i="2"/>
  <c r="U2927" i="2"/>
  <c r="T2927" i="2"/>
  <c r="AE2926" i="2"/>
  <c r="AD2926" i="2"/>
  <c r="AC2926" i="2"/>
  <c r="AB2926" i="2"/>
  <c r="Z2926" i="2"/>
  <c r="X2926" i="2"/>
  <c r="W2926" i="2"/>
  <c r="V2926" i="2"/>
  <c r="U2926" i="2"/>
  <c r="T2926" i="2"/>
  <c r="AE2925" i="2"/>
  <c r="AD2925" i="2"/>
  <c r="AC2925" i="2"/>
  <c r="AB2925" i="2"/>
  <c r="Z2925" i="2"/>
  <c r="X2925" i="2"/>
  <c r="W2925" i="2"/>
  <c r="V2925" i="2"/>
  <c r="U2925" i="2"/>
  <c r="T2925" i="2"/>
  <c r="AE2924" i="2"/>
  <c r="AD2924" i="2"/>
  <c r="AC2924" i="2"/>
  <c r="AB2924" i="2"/>
  <c r="Z2924" i="2"/>
  <c r="X2924" i="2"/>
  <c r="W2924" i="2"/>
  <c r="V2924" i="2"/>
  <c r="U2924" i="2"/>
  <c r="T2924" i="2"/>
  <c r="AE2923" i="2"/>
  <c r="AD2923" i="2"/>
  <c r="AC2923" i="2"/>
  <c r="AB2923" i="2"/>
  <c r="Z2923" i="2"/>
  <c r="X2923" i="2"/>
  <c r="W2923" i="2"/>
  <c r="V2923" i="2"/>
  <c r="U2923" i="2"/>
  <c r="T2923" i="2"/>
  <c r="AE2922" i="2"/>
  <c r="AD2922" i="2"/>
  <c r="AC2922" i="2"/>
  <c r="AB2922" i="2"/>
  <c r="Z2922" i="2"/>
  <c r="X2922" i="2"/>
  <c r="W2922" i="2"/>
  <c r="V2922" i="2"/>
  <c r="U2922" i="2"/>
  <c r="T2922" i="2"/>
  <c r="AE2921" i="2"/>
  <c r="AD2921" i="2"/>
  <c r="AC2921" i="2"/>
  <c r="AB2921" i="2"/>
  <c r="Z2921" i="2"/>
  <c r="X2921" i="2"/>
  <c r="W2921" i="2"/>
  <c r="V2921" i="2"/>
  <c r="U2921" i="2"/>
  <c r="T2921" i="2"/>
  <c r="AE2920" i="2"/>
  <c r="AD2920" i="2"/>
  <c r="AC2920" i="2"/>
  <c r="AB2920" i="2"/>
  <c r="Z2920" i="2"/>
  <c r="X2920" i="2"/>
  <c r="W2920" i="2"/>
  <c r="V2920" i="2"/>
  <c r="U2920" i="2"/>
  <c r="T2920" i="2"/>
  <c r="AE2919" i="2"/>
  <c r="AD2919" i="2"/>
  <c r="AC2919" i="2"/>
  <c r="AB2919" i="2"/>
  <c r="Z2919" i="2"/>
  <c r="X2919" i="2"/>
  <c r="W2919" i="2"/>
  <c r="V2919" i="2"/>
  <c r="U2919" i="2"/>
  <c r="T2919" i="2"/>
  <c r="AE2918" i="2"/>
  <c r="AD2918" i="2"/>
  <c r="AC2918" i="2"/>
  <c r="AB2918" i="2"/>
  <c r="Z2918" i="2"/>
  <c r="X2918" i="2"/>
  <c r="W2918" i="2"/>
  <c r="V2918" i="2"/>
  <c r="U2918" i="2"/>
  <c r="T2918" i="2"/>
  <c r="AE2917" i="2"/>
  <c r="AD2917" i="2"/>
  <c r="AC2917" i="2"/>
  <c r="AB2917" i="2"/>
  <c r="Z2917" i="2"/>
  <c r="X2917" i="2"/>
  <c r="W2917" i="2"/>
  <c r="V2917" i="2"/>
  <c r="U2917" i="2"/>
  <c r="T2917" i="2"/>
  <c r="AE2916" i="2"/>
  <c r="AD2916" i="2"/>
  <c r="AC2916" i="2"/>
  <c r="AB2916" i="2"/>
  <c r="Z2916" i="2"/>
  <c r="X2916" i="2"/>
  <c r="W2916" i="2"/>
  <c r="V2916" i="2"/>
  <c r="U2916" i="2"/>
  <c r="T2916" i="2"/>
  <c r="AE2915" i="2"/>
  <c r="AD2915" i="2"/>
  <c r="AC2915" i="2"/>
  <c r="AB2915" i="2"/>
  <c r="Z2915" i="2"/>
  <c r="X2915" i="2"/>
  <c r="W2915" i="2"/>
  <c r="V2915" i="2"/>
  <c r="U2915" i="2"/>
  <c r="T2915" i="2"/>
  <c r="AE2914" i="2"/>
  <c r="AD2914" i="2"/>
  <c r="AC2914" i="2"/>
  <c r="AB2914" i="2"/>
  <c r="Z2914" i="2"/>
  <c r="X2914" i="2"/>
  <c r="W2914" i="2"/>
  <c r="V2914" i="2"/>
  <c r="U2914" i="2"/>
  <c r="T2914" i="2"/>
  <c r="AE2913" i="2"/>
  <c r="AD2913" i="2"/>
  <c r="AC2913" i="2"/>
  <c r="AB2913" i="2"/>
  <c r="Z2913" i="2"/>
  <c r="X2913" i="2"/>
  <c r="W2913" i="2"/>
  <c r="V2913" i="2"/>
  <c r="U2913" i="2"/>
  <c r="T2913" i="2"/>
  <c r="AE2912" i="2"/>
  <c r="AD2912" i="2"/>
  <c r="AC2912" i="2"/>
  <c r="AB2912" i="2"/>
  <c r="Z2912" i="2"/>
  <c r="X2912" i="2"/>
  <c r="W2912" i="2"/>
  <c r="V2912" i="2"/>
  <c r="U2912" i="2"/>
  <c r="T2912" i="2"/>
  <c r="AE2911" i="2"/>
  <c r="AD2911" i="2"/>
  <c r="AC2911" i="2"/>
  <c r="AB2911" i="2"/>
  <c r="Z2911" i="2"/>
  <c r="X2911" i="2"/>
  <c r="W2911" i="2"/>
  <c r="V2911" i="2"/>
  <c r="U2911" i="2"/>
  <c r="T2911" i="2"/>
  <c r="AE2910" i="2"/>
  <c r="AD2910" i="2"/>
  <c r="AC2910" i="2"/>
  <c r="AB2910" i="2"/>
  <c r="Z2910" i="2"/>
  <c r="X2910" i="2"/>
  <c r="W2910" i="2"/>
  <c r="V2910" i="2"/>
  <c r="U2910" i="2"/>
  <c r="T2910" i="2"/>
  <c r="AE2909" i="2"/>
  <c r="AD2909" i="2"/>
  <c r="AC2909" i="2"/>
  <c r="AB2909" i="2"/>
  <c r="Z2909" i="2"/>
  <c r="X2909" i="2"/>
  <c r="W2909" i="2"/>
  <c r="V2909" i="2"/>
  <c r="U2909" i="2"/>
  <c r="T2909" i="2"/>
  <c r="AE2908" i="2"/>
  <c r="AD2908" i="2"/>
  <c r="AC2908" i="2"/>
  <c r="AB2908" i="2"/>
  <c r="Z2908" i="2"/>
  <c r="X2908" i="2"/>
  <c r="W2908" i="2"/>
  <c r="V2908" i="2"/>
  <c r="U2908" i="2"/>
  <c r="T2908" i="2"/>
  <c r="AE2907" i="2"/>
  <c r="AD2907" i="2"/>
  <c r="AC2907" i="2"/>
  <c r="AB2907" i="2"/>
  <c r="Z2907" i="2"/>
  <c r="X2907" i="2"/>
  <c r="W2907" i="2"/>
  <c r="V2907" i="2"/>
  <c r="U2907" i="2"/>
  <c r="T2907" i="2"/>
  <c r="AE2906" i="2"/>
  <c r="AD2906" i="2"/>
  <c r="AC2906" i="2"/>
  <c r="AB2906" i="2"/>
  <c r="Z2906" i="2"/>
  <c r="X2906" i="2"/>
  <c r="W2906" i="2"/>
  <c r="V2906" i="2"/>
  <c r="U2906" i="2"/>
  <c r="T2906" i="2"/>
  <c r="AE2905" i="2"/>
  <c r="AD2905" i="2"/>
  <c r="AC2905" i="2"/>
  <c r="AB2905" i="2"/>
  <c r="Z2905" i="2"/>
  <c r="X2905" i="2"/>
  <c r="W2905" i="2"/>
  <c r="V2905" i="2"/>
  <c r="U2905" i="2"/>
  <c r="T2905" i="2"/>
  <c r="AE2904" i="2"/>
  <c r="AD2904" i="2"/>
  <c r="AC2904" i="2"/>
  <c r="AB2904" i="2"/>
  <c r="Z2904" i="2"/>
  <c r="X2904" i="2"/>
  <c r="W2904" i="2"/>
  <c r="V2904" i="2"/>
  <c r="U2904" i="2"/>
  <c r="T2904" i="2"/>
  <c r="AE2903" i="2"/>
  <c r="AD2903" i="2"/>
  <c r="AC2903" i="2"/>
  <c r="AB2903" i="2"/>
  <c r="Z2903" i="2"/>
  <c r="X2903" i="2"/>
  <c r="W2903" i="2"/>
  <c r="V2903" i="2"/>
  <c r="U2903" i="2"/>
  <c r="T2903" i="2"/>
  <c r="AE2902" i="2"/>
  <c r="AD2902" i="2"/>
  <c r="AC2902" i="2"/>
  <c r="AB2902" i="2"/>
  <c r="Z2902" i="2"/>
  <c r="X2902" i="2"/>
  <c r="W2902" i="2"/>
  <c r="V2902" i="2"/>
  <c r="U2902" i="2"/>
  <c r="T2902" i="2"/>
  <c r="AE2901" i="2"/>
  <c r="AD2901" i="2"/>
  <c r="AC2901" i="2"/>
  <c r="AB2901" i="2"/>
  <c r="Z2901" i="2"/>
  <c r="X2901" i="2"/>
  <c r="W2901" i="2"/>
  <c r="V2901" i="2"/>
  <c r="U2901" i="2"/>
  <c r="T2901" i="2"/>
  <c r="AE2900" i="2"/>
  <c r="AD2900" i="2"/>
  <c r="AC2900" i="2"/>
  <c r="AB2900" i="2"/>
  <c r="Z2900" i="2"/>
  <c r="X2900" i="2"/>
  <c r="W2900" i="2"/>
  <c r="V2900" i="2"/>
  <c r="U2900" i="2"/>
  <c r="T2900" i="2"/>
  <c r="AE2899" i="2"/>
  <c r="AD2899" i="2"/>
  <c r="AC2899" i="2"/>
  <c r="AB2899" i="2"/>
  <c r="Z2899" i="2"/>
  <c r="X2899" i="2"/>
  <c r="W2899" i="2"/>
  <c r="V2899" i="2"/>
  <c r="U2899" i="2"/>
  <c r="T2899" i="2"/>
  <c r="AE2898" i="2"/>
  <c r="AD2898" i="2"/>
  <c r="AC2898" i="2"/>
  <c r="AB2898" i="2"/>
  <c r="Z2898" i="2"/>
  <c r="X2898" i="2"/>
  <c r="W2898" i="2"/>
  <c r="V2898" i="2"/>
  <c r="U2898" i="2"/>
  <c r="T2898" i="2"/>
  <c r="AE2897" i="2"/>
  <c r="AD2897" i="2"/>
  <c r="AC2897" i="2"/>
  <c r="AB2897" i="2"/>
  <c r="Z2897" i="2"/>
  <c r="X2897" i="2"/>
  <c r="W2897" i="2"/>
  <c r="V2897" i="2"/>
  <c r="U2897" i="2"/>
  <c r="T2897" i="2"/>
  <c r="AE2896" i="2"/>
  <c r="AD2896" i="2"/>
  <c r="AC2896" i="2"/>
  <c r="AB2896" i="2"/>
  <c r="Z2896" i="2"/>
  <c r="X2896" i="2"/>
  <c r="W2896" i="2"/>
  <c r="V2896" i="2"/>
  <c r="U2896" i="2"/>
  <c r="T2896" i="2"/>
  <c r="AE2895" i="2"/>
  <c r="AD2895" i="2"/>
  <c r="AC2895" i="2"/>
  <c r="AB2895" i="2"/>
  <c r="Z2895" i="2"/>
  <c r="X2895" i="2"/>
  <c r="W2895" i="2"/>
  <c r="V2895" i="2"/>
  <c r="U2895" i="2"/>
  <c r="T2895" i="2"/>
  <c r="AE2894" i="2"/>
  <c r="AD2894" i="2"/>
  <c r="AC2894" i="2"/>
  <c r="AB2894" i="2"/>
  <c r="Z2894" i="2"/>
  <c r="X2894" i="2"/>
  <c r="W2894" i="2"/>
  <c r="V2894" i="2"/>
  <c r="U2894" i="2"/>
  <c r="T2894" i="2"/>
  <c r="AE2893" i="2"/>
  <c r="AD2893" i="2"/>
  <c r="AC2893" i="2"/>
  <c r="AB2893" i="2"/>
  <c r="Z2893" i="2"/>
  <c r="X2893" i="2"/>
  <c r="W2893" i="2"/>
  <c r="V2893" i="2"/>
  <c r="U2893" i="2"/>
  <c r="T2893" i="2"/>
  <c r="AE2892" i="2"/>
  <c r="AD2892" i="2"/>
  <c r="AC2892" i="2"/>
  <c r="AB2892" i="2"/>
  <c r="Z2892" i="2"/>
  <c r="X2892" i="2"/>
  <c r="W2892" i="2"/>
  <c r="V2892" i="2"/>
  <c r="U2892" i="2"/>
  <c r="T2892" i="2"/>
  <c r="AE2891" i="2"/>
  <c r="AD2891" i="2"/>
  <c r="AC2891" i="2"/>
  <c r="AB2891" i="2"/>
  <c r="Z2891" i="2"/>
  <c r="X2891" i="2"/>
  <c r="W2891" i="2"/>
  <c r="V2891" i="2"/>
  <c r="U2891" i="2"/>
  <c r="T2891" i="2"/>
  <c r="AE2890" i="2"/>
  <c r="AD2890" i="2"/>
  <c r="AC2890" i="2"/>
  <c r="AB2890" i="2"/>
  <c r="Z2890" i="2"/>
  <c r="X2890" i="2"/>
  <c r="W2890" i="2"/>
  <c r="V2890" i="2"/>
  <c r="U2890" i="2"/>
  <c r="T2890" i="2"/>
  <c r="AE2889" i="2"/>
  <c r="AD2889" i="2"/>
  <c r="AC2889" i="2"/>
  <c r="AB2889" i="2"/>
  <c r="Z2889" i="2"/>
  <c r="X2889" i="2"/>
  <c r="W2889" i="2"/>
  <c r="V2889" i="2"/>
  <c r="U2889" i="2"/>
  <c r="T2889" i="2"/>
  <c r="AE2888" i="2"/>
  <c r="AD2888" i="2"/>
  <c r="AC2888" i="2"/>
  <c r="AB2888" i="2"/>
  <c r="Z2888" i="2"/>
  <c r="X2888" i="2"/>
  <c r="W2888" i="2"/>
  <c r="V2888" i="2"/>
  <c r="U2888" i="2"/>
  <c r="T2888" i="2"/>
  <c r="AE2887" i="2"/>
  <c r="AD2887" i="2"/>
  <c r="AC2887" i="2"/>
  <c r="AB2887" i="2"/>
  <c r="Z2887" i="2"/>
  <c r="X2887" i="2"/>
  <c r="W2887" i="2"/>
  <c r="V2887" i="2"/>
  <c r="U2887" i="2"/>
  <c r="T2887" i="2"/>
  <c r="AE2886" i="2"/>
  <c r="AD2886" i="2"/>
  <c r="AC2886" i="2"/>
  <c r="AB2886" i="2"/>
  <c r="Z2886" i="2"/>
  <c r="X2886" i="2"/>
  <c r="W2886" i="2"/>
  <c r="V2886" i="2"/>
  <c r="U2886" i="2"/>
  <c r="T2886" i="2"/>
  <c r="AE2885" i="2"/>
  <c r="AD2885" i="2"/>
  <c r="AC2885" i="2"/>
  <c r="AB2885" i="2"/>
  <c r="Z2885" i="2"/>
  <c r="X2885" i="2"/>
  <c r="W2885" i="2"/>
  <c r="V2885" i="2"/>
  <c r="U2885" i="2"/>
  <c r="T2885" i="2"/>
  <c r="AE2884" i="2"/>
  <c r="AD2884" i="2"/>
  <c r="AC2884" i="2"/>
  <c r="AB2884" i="2"/>
  <c r="Z2884" i="2"/>
  <c r="X2884" i="2"/>
  <c r="W2884" i="2"/>
  <c r="V2884" i="2"/>
  <c r="U2884" i="2"/>
  <c r="T2884" i="2"/>
  <c r="AE2883" i="2"/>
  <c r="AD2883" i="2"/>
  <c r="AC2883" i="2"/>
  <c r="AB2883" i="2"/>
  <c r="Z2883" i="2"/>
  <c r="X2883" i="2"/>
  <c r="W2883" i="2"/>
  <c r="V2883" i="2"/>
  <c r="U2883" i="2"/>
  <c r="T2883" i="2"/>
  <c r="AE2882" i="2"/>
  <c r="AD2882" i="2"/>
  <c r="AC2882" i="2"/>
  <c r="AB2882" i="2"/>
  <c r="Z2882" i="2"/>
  <c r="X2882" i="2"/>
  <c r="W2882" i="2"/>
  <c r="V2882" i="2"/>
  <c r="U2882" i="2"/>
  <c r="T2882" i="2"/>
  <c r="AE2881" i="2"/>
  <c r="AD2881" i="2"/>
  <c r="AC2881" i="2"/>
  <c r="AB2881" i="2"/>
  <c r="Z2881" i="2"/>
  <c r="X2881" i="2"/>
  <c r="W2881" i="2"/>
  <c r="V2881" i="2"/>
  <c r="U2881" i="2"/>
  <c r="T2881" i="2"/>
  <c r="AE2880" i="2"/>
  <c r="AD2880" i="2"/>
  <c r="AC2880" i="2"/>
  <c r="AB2880" i="2"/>
  <c r="Z2880" i="2"/>
  <c r="X2880" i="2"/>
  <c r="W2880" i="2"/>
  <c r="V2880" i="2"/>
  <c r="U2880" i="2"/>
  <c r="T2880" i="2"/>
  <c r="AE2879" i="2"/>
  <c r="AD2879" i="2"/>
  <c r="AC2879" i="2"/>
  <c r="AB2879" i="2"/>
  <c r="Z2879" i="2"/>
  <c r="X2879" i="2"/>
  <c r="W2879" i="2"/>
  <c r="V2879" i="2"/>
  <c r="U2879" i="2"/>
  <c r="T2879" i="2"/>
  <c r="AE2878" i="2"/>
  <c r="AD2878" i="2"/>
  <c r="AC2878" i="2"/>
  <c r="AB2878" i="2"/>
  <c r="Z2878" i="2"/>
  <c r="X2878" i="2"/>
  <c r="W2878" i="2"/>
  <c r="V2878" i="2"/>
  <c r="U2878" i="2"/>
  <c r="T2878" i="2"/>
  <c r="AE2877" i="2"/>
  <c r="AD2877" i="2"/>
  <c r="AC2877" i="2"/>
  <c r="AB2877" i="2"/>
  <c r="Z2877" i="2"/>
  <c r="X2877" i="2"/>
  <c r="W2877" i="2"/>
  <c r="V2877" i="2"/>
  <c r="U2877" i="2"/>
  <c r="T2877" i="2"/>
  <c r="AE2876" i="2"/>
  <c r="AD2876" i="2"/>
  <c r="AC2876" i="2"/>
  <c r="AB2876" i="2"/>
  <c r="Z2876" i="2"/>
  <c r="X2876" i="2"/>
  <c r="W2876" i="2"/>
  <c r="V2876" i="2"/>
  <c r="U2876" i="2"/>
  <c r="T2876" i="2"/>
  <c r="AE2875" i="2"/>
  <c r="AD2875" i="2"/>
  <c r="AC2875" i="2"/>
  <c r="AB2875" i="2"/>
  <c r="Z2875" i="2"/>
  <c r="X2875" i="2"/>
  <c r="W2875" i="2"/>
  <c r="V2875" i="2"/>
  <c r="U2875" i="2"/>
  <c r="T2875" i="2"/>
  <c r="AE2874" i="2"/>
  <c r="AD2874" i="2"/>
  <c r="AC2874" i="2"/>
  <c r="AB2874" i="2"/>
  <c r="Z2874" i="2"/>
  <c r="X2874" i="2"/>
  <c r="W2874" i="2"/>
  <c r="V2874" i="2"/>
  <c r="U2874" i="2"/>
  <c r="T2874" i="2"/>
  <c r="AE2873" i="2"/>
  <c r="AD2873" i="2"/>
  <c r="AC2873" i="2"/>
  <c r="AB2873" i="2"/>
  <c r="Z2873" i="2"/>
  <c r="X2873" i="2"/>
  <c r="W2873" i="2"/>
  <c r="V2873" i="2"/>
  <c r="U2873" i="2"/>
  <c r="T2873" i="2"/>
  <c r="AE2872" i="2"/>
  <c r="AD2872" i="2"/>
  <c r="AC2872" i="2"/>
  <c r="AB2872" i="2"/>
  <c r="Z2872" i="2"/>
  <c r="X2872" i="2"/>
  <c r="W2872" i="2"/>
  <c r="V2872" i="2"/>
  <c r="U2872" i="2"/>
  <c r="T2872" i="2"/>
  <c r="AE2871" i="2"/>
  <c r="AD2871" i="2"/>
  <c r="AC2871" i="2"/>
  <c r="AB2871" i="2"/>
  <c r="Z2871" i="2"/>
  <c r="X2871" i="2"/>
  <c r="W2871" i="2"/>
  <c r="V2871" i="2"/>
  <c r="U2871" i="2"/>
  <c r="T2871" i="2"/>
  <c r="AE2870" i="2"/>
  <c r="AD2870" i="2"/>
  <c r="AC2870" i="2"/>
  <c r="AB2870" i="2"/>
  <c r="Z2870" i="2"/>
  <c r="X2870" i="2"/>
  <c r="W2870" i="2"/>
  <c r="V2870" i="2"/>
  <c r="U2870" i="2"/>
  <c r="T2870" i="2"/>
  <c r="AE2869" i="2"/>
  <c r="AD2869" i="2"/>
  <c r="AC2869" i="2"/>
  <c r="AB2869" i="2"/>
  <c r="Z2869" i="2"/>
  <c r="X2869" i="2"/>
  <c r="W2869" i="2"/>
  <c r="V2869" i="2"/>
  <c r="U2869" i="2"/>
  <c r="T2869" i="2"/>
  <c r="AE2868" i="2"/>
  <c r="AD2868" i="2"/>
  <c r="AC2868" i="2"/>
  <c r="AB2868" i="2"/>
  <c r="Z2868" i="2"/>
  <c r="X2868" i="2"/>
  <c r="W2868" i="2"/>
  <c r="V2868" i="2"/>
  <c r="U2868" i="2"/>
  <c r="T2868" i="2"/>
  <c r="AE2867" i="2"/>
  <c r="AD2867" i="2"/>
  <c r="AC2867" i="2"/>
  <c r="AB2867" i="2"/>
  <c r="Z2867" i="2"/>
  <c r="X2867" i="2"/>
  <c r="W2867" i="2"/>
  <c r="V2867" i="2"/>
  <c r="U2867" i="2"/>
  <c r="T2867" i="2"/>
  <c r="AE2866" i="2"/>
  <c r="AD2866" i="2"/>
  <c r="AC2866" i="2"/>
  <c r="AB2866" i="2"/>
  <c r="Z2866" i="2"/>
  <c r="X2866" i="2"/>
  <c r="W2866" i="2"/>
  <c r="V2866" i="2"/>
  <c r="U2866" i="2"/>
  <c r="T2866" i="2"/>
  <c r="AE2865" i="2"/>
  <c r="AD2865" i="2"/>
  <c r="AC2865" i="2"/>
  <c r="AB2865" i="2"/>
  <c r="Z2865" i="2"/>
  <c r="X2865" i="2"/>
  <c r="W2865" i="2"/>
  <c r="V2865" i="2"/>
  <c r="U2865" i="2"/>
  <c r="T2865" i="2"/>
  <c r="AE2864" i="2"/>
  <c r="AD2864" i="2"/>
  <c r="AC2864" i="2"/>
  <c r="AB2864" i="2"/>
  <c r="Z2864" i="2"/>
  <c r="X2864" i="2"/>
  <c r="W2864" i="2"/>
  <c r="V2864" i="2"/>
  <c r="U2864" i="2"/>
  <c r="T2864" i="2"/>
  <c r="AE2863" i="2"/>
  <c r="AD2863" i="2"/>
  <c r="AC2863" i="2"/>
  <c r="AB2863" i="2"/>
  <c r="Z2863" i="2"/>
  <c r="X2863" i="2"/>
  <c r="W2863" i="2"/>
  <c r="V2863" i="2"/>
  <c r="U2863" i="2"/>
  <c r="T2863" i="2"/>
  <c r="AE2862" i="2"/>
  <c r="AD2862" i="2"/>
  <c r="AC2862" i="2"/>
  <c r="AB2862" i="2"/>
  <c r="Z2862" i="2"/>
  <c r="X2862" i="2"/>
  <c r="W2862" i="2"/>
  <c r="V2862" i="2"/>
  <c r="U2862" i="2"/>
  <c r="T2862" i="2"/>
  <c r="AE2861" i="2"/>
  <c r="AD2861" i="2"/>
  <c r="AC2861" i="2"/>
  <c r="AB2861" i="2"/>
  <c r="Z2861" i="2"/>
  <c r="X2861" i="2"/>
  <c r="W2861" i="2"/>
  <c r="V2861" i="2"/>
  <c r="U2861" i="2"/>
  <c r="T2861" i="2"/>
  <c r="AE2860" i="2"/>
  <c r="AD2860" i="2"/>
  <c r="AC2860" i="2"/>
  <c r="AB2860" i="2"/>
  <c r="Z2860" i="2"/>
  <c r="X2860" i="2"/>
  <c r="W2860" i="2"/>
  <c r="V2860" i="2"/>
  <c r="U2860" i="2"/>
  <c r="T2860" i="2"/>
  <c r="AE2859" i="2"/>
  <c r="AD2859" i="2"/>
  <c r="AC2859" i="2"/>
  <c r="AB2859" i="2"/>
  <c r="Z2859" i="2"/>
  <c r="X2859" i="2"/>
  <c r="W2859" i="2"/>
  <c r="V2859" i="2"/>
  <c r="U2859" i="2"/>
  <c r="T2859" i="2"/>
  <c r="AE2858" i="2"/>
  <c r="AD2858" i="2"/>
  <c r="AC2858" i="2"/>
  <c r="AB2858" i="2"/>
  <c r="Z2858" i="2"/>
  <c r="X2858" i="2"/>
  <c r="W2858" i="2"/>
  <c r="V2858" i="2"/>
  <c r="U2858" i="2"/>
  <c r="T2858" i="2"/>
  <c r="AE2857" i="2"/>
  <c r="AD2857" i="2"/>
  <c r="AC2857" i="2"/>
  <c r="AB2857" i="2"/>
  <c r="Z2857" i="2"/>
  <c r="X2857" i="2"/>
  <c r="W2857" i="2"/>
  <c r="V2857" i="2"/>
  <c r="U2857" i="2"/>
  <c r="T2857" i="2"/>
  <c r="AE2856" i="2"/>
  <c r="AD2856" i="2"/>
  <c r="AC2856" i="2"/>
  <c r="AB2856" i="2"/>
  <c r="Z2856" i="2"/>
  <c r="X2856" i="2"/>
  <c r="W2856" i="2"/>
  <c r="V2856" i="2"/>
  <c r="U2856" i="2"/>
  <c r="T2856" i="2"/>
  <c r="AE2855" i="2"/>
  <c r="AD2855" i="2"/>
  <c r="AC2855" i="2"/>
  <c r="AB2855" i="2"/>
  <c r="Z2855" i="2"/>
  <c r="X2855" i="2"/>
  <c r="W2855" i="2"/>
  <c r="V2855" i="2"/>
  <c r="U2855" i="2"/>
  <c r="T2855" i="2"/>
  <c r="AE2854" i="2"/>
  <c r="AD2854" i="2"/>
  <c r="AC2854" i="2"/>
  <c r="AB2854" i="2"/>
  <c r="Z2854" i="2"/>
  <c r="X2854" i="2"/>
  <c r="W2854" i="2"/>
  <c r="V2854" i="2"/>
  <c r="U2854" i="2"/>
  <c r="T2854" i="2"/>
  <c r="AE2853" i="2"/>
  <c r="AD2853" i="2"/>
  <c r="AC2853" i="2"/>
  <c r="AB2853" i="2"/>
  <c r="Z2853" i="2"/>
  <c r="X2853" i="2"/>
  <c r="W2853" i="2"/>
  <c r="V2853" i="2"/>
  <c r="U2853" i="2"/>
  <c r="T2853" i="2"/>
  <c r="AE2852" i="2"/>
  <c r="AD2852" i="2"/>
  <c r="AC2852" i="2"/>
  <c r="AB2852" i="2"/>
  <c r="Z2852" i="2"/>
  <c r="X2852" i="2"/>
  <c r="W2852" i="2"/>
  <c r="V2852" i="2"/>
  <c r="U2852" i="2"/>
  <c r="T2852" i="2"/>
  <c r="AE2851" i="2"/>
  <c r="AD2851" i="2"/>
  <c r="AC2851" i="2"/>
  <c r="AB2851" i="2"/>
  <c r="Z2851" i="2"/>
  <c r="X2851" i="2"/>
  <c r="W2851" i="2"/>
  <c r="V2851" i="2"/>
  <c r="U2851" i="2"/>
  <c r="T2851" i="2"/>
  <c r="AE2850" i="2"/>
  <c r="AD2850" i="2"/>
  <c r="AC2850" i="2"/>
  <c r="AB2850" i="2"/>
  <c r="Z2850" i="2"/>
  <c r="X2850" i="2"/>
  <c r="W2850" i="2"/>
  <c r="V2850" i="2"/>
  <c r="U2850" i="2"/>
  <c r="T2850" i="2"/>
  <c r="AE2849" i="2"/>
  <c r="AD2849" i="2"/>
  <c r="AC2849" i="2"/>
  <c r="AB2849" i="2"/>
  <c r="Z2849" i="2"/>
  <c r="X2849" i="2"/>
  <c r="W2849" i="2"/>
  <c r="V2849" i="2"/>
  <c r="U2849" i="2"/>
  <c r="T2849" i="2"/>
  <c r="AE2848" i="2"/>
  <c r="AD2848" i="2"/>
  <c r="AC2848" i="2"/>
  <c r="AB2848" i="2"/>
  <c r="Z2848" i="2"/>
  <c r="X2848" i="2"/>
  <c r="W2848" i="2"/>
  <c r="V2848" i="2"/>
  <c r="U2848" i="2"/>
  <c r="T2848" i="2"/>
  <c r="AE2847" i="2"/>
  <c r="AD2847" i="2"/>
  <c r="AC2847" i="2"/>
  <c r="AB2847" i="2"/>
  <c r="Z2847" i="2"/>
  <c r="X2847" i="2"/>
  <c r="W2847" i="2"/>
  <c r="V2847" i="2"/>
  <c r="U2847" i="2"/>
  <c r="T2847" i="2"/>
  <c r="AE2846" i="2"/>
  <c r="AD2846" i="2"/>
  <c r="AC2846" i="2"/>
  <c r="AB2846" i="2"/>
  <c r="Z2846" i="2"/>
  <c r="X2846" i="2"/>
  <c r="W2846" i="2"/>
  <c r="V2846" i="2"/>
  <c r="U2846" i="2"/>
  <c r="T2846" i="2"/>
  <c r="AE2845" i="2"/>
  <c r="AD2845" i="2"/>
  <c r="AC2845" i="2"/>
  <c r="AB2845" i="2"/>
  <c r="Z2845" i="2"/>
  <c r="X2845" i="2"/>
  <c r="W2845" i="2"/>
  <c r="V2845" i="2"/>
  <c r="U2845" i="2"/>
  <c r="T2845" i="2"/>
  <c r="AE2844" i="2"/>
  <c r="AD2844" i="2"/>
  <c r="AC2844" i="2"/>
  <c r="AB2844" i="2"/>
  <c r="Z2844" i="2"/>
  <c r="X2844" i="2"/>
  <c r="W2844" i="2"/>
  <c r="V2844" i="2"/>
  <c r="U2844" i="2"/>
  <c r="T2844" i="2"/>
  <c r="AE2843" i="2"/>
  <c r="AD2843" i="2"/>
  <c r="AC2843" i="2"/>
  <c r="AB2843" i="2"/>
  <c r="Z2843" i="2"/>
  <c r="X2843" i="2"/>
  <c r="W2843" i="2"/>
  <c r="V2843" i="2"/>
  <c r="U2843" i="2"/>
  <c r="T2843" i="2"/>
  <c r="AE2842" i="2"/>
  <c r="AD2842" i="2"/>
  <c r="AC2842" i="2"/>
  <c r="AB2842" i="2"/>
  <c r="Z2842" i="2"/>
  <c r="X2842" i="2"/>
  <c r="W2842" i="2"/>
  <c r="V2842" i="2"/>
  <c r="U2842" i="2"/>
  <c r="T2842" i="2"/>
  <c r="AE2841" i="2"/>
  <c r="AD2841" i="2"/>
  <c r="AC2841" i="2"/>
  <c r="AB2841" i="2"/>
  <c r="Z2841" i="2"/>
  <c r="X2841" i="2"/>
  <c r="W2841" i="2"/>
  <c r="V2841" i="2"/>
  <c r="U2841" i="2"/>
  <c r="T2841" i="2"/>
  <c r="AE2840" i="2"/>
  <c r="AD2840" i="2"/>
  <c r="AC2840" i="2"/>
  <c r="AB2840" i="2"/>
  <c r="Z2840" i="2"/>
  <c r="X2840" i="2"/>
  <c r="W2840" i="2"/>
  <c r="V2840" i="2"/>
  <c r="U2840" i="2"/>
  <c r="T2840" i="2"/>
  <c r="AE2839" i="2"/>
  <c r="AD2839" i="2"/>
  <c r="AC2839" i="2"/>
  <c r="AB2839" i="2"/>
  <c r="Z2839" i="2"/>
  <c r="X2839" i="2"/>
  <c r="W2839" i="2"/>
  <c r="V2839" i="2"/>
  <c r="U2839" i="2"/>
  <c r="T2839" i="2"/>
  <c r="AE2838" i="2"/>
  <c r="AD2838" i="2"/>
  <c r="AC2838" i="2"/>
  <c r="AB2838" i="2"/>
  <c r="Z2838" i="2"/>
  <c r="X2838" i="2"/>
  <c r="W2838" i="2"/>
  <c r="V2838" i="2"/>
  <c r="U2838" i="2"/>
  <c r="T2838" i="2"/>
  <c r="AE2837" i="2"/>
  <c r="AD2837" i="2"/>
  <c r="AC2837" i="2"/>
  <c r="AB2837" i="2"/>
  <c r="Z2837" i="2"/>
  <c r="X2837" i="2"/>
  <c r="W2837" i="2"/>
  <c r="V2837" i="2"/>
  <c r="U2837" i="2"/>
  <c r="T2837" i="2"/>
  <c r="AE2836" i="2"/>
  <c r="AD2836" i="2"/>
  <c r="AC2836" i="2"/>
  <c r="AB2836" i="2"/>
  <c r="Z2836" i="2"/>
  <c r="X2836" i="2"/>
  <c r="W2836" i="2"/>
  <c r="V2836" i="2"/>
  <c r="U2836" i="2"/>
  <c r="T2836" i="2"/>
  <c r="AE2835" i="2"/>
  <c r="AD2835" i="2"/>
  <c r="AC2835" i="2"/>
  <c r="AB2835" i="2"/>
  <c r="Z2835" i="2"/>
  <c r="X2835" i="2"/>
  <c r="W2835" i="2"/>
  <c r="V2835" i="2"/>
  <c r="U2835" i="2"/>
  <c r="T2835" i="2"/>
  <c r="AE2834" i="2"/>
  <c r="AD2834" i="2"/>
  <c r="AC2834" i="2"/>
  <c r="AB2834" i="2"/>
  <c r="Z2834" i="2"/>
  <c r="X2834" i="2"/>
  <c r="W2834" i="2"/>
  <c r="V2834" i="2"/>
  <c r="U2834" i="2"/>
  <c r="T2834" i="2"/>
  <c r="AE2833" i="2"/>
  <c r="AD2833" i="2"/>
  <c r="AC2833" i="2"/>
  <c r="AB2833" i="2"/>
  <c r="Z2833" i="2"/>
  <c r="X2833" i="2"/>
  <c r="W2833" i="2"/>
  <c r="V2833" i="2"/>
  <c r="U2833" i="2"/>
  <c r="T2833" i="2"/>
  <c r="AE2832" i="2"/>
  <c r="AD2832" i="2"/>
  <c r="AC2832" i="2"/>
  <c r="AB2832" i="2"/>
  <c r="Z2832" i="2"/>
  <c r="X2832" i="2"/>
  <c r="W2832" i="2"/>
  <c r="V2832" i="2"/>
  <c r="U2832" i="2"/>
  <c r="T2832" i="2"/>
  <c r="AE2831" i="2"/>
  <c r="AD2831" i="2"/>
  <c r="AC2831" i="2"/>
  <c r="AB2831" i="2"/>
  <c r="Z2831" i="2"/>
  <c r="X2831" i="2"/>
  <c r="W2831" i="2"/>
  <c r="V2831" i="2"/>
  <c r="U2831" i="2"/>
  <c r="T2831" i="2"/>
  <c r="AE2830" i="2"/>
  <c r="AD2830" i="2"/>
  <c r="AC2830" i="2"/>
  <c r="AB2830" i="2"/>
  <c r="Z2830" i="2"/>
  <c r="X2830" i="2"/>
  <c r="W2830" i="2"/>
  <c r="V2830" i="2"/>
  <c r="U2830" i="2"/>
  <c r="T2830" i="2"/>
  <c r="AE2829" i="2"/>
  <c r="AD2829" i="2"/>
  <c r="AC2829" i="2"/>
  <c r="AB2829" i="2"/>
  <c r="Z2829" i="2"/>
  <c r="X2829" i="2"/>
  <c r="W2829" i="2"/>
  <c r="V2829" i="2"/>
  <c r="U2829" i="2"/>
  <c r="T2829" i="2"/>
  <c r="AE2828" i="2"/>
  <c r="AD2828" i="2"/>
  <c r="AC2828" i="2"/>
  <c r="AB2828" i="2"/>
  <c r="Z2828" i="2"/>
  <c r="X2828" i="2"/>
  <c r="W2828" i="2"/>
  <c r="V2828" i="2"/>
  <c r="U2828" i="2"/>
  <c r="T2828" i="2"/>
  <c r="AE2827" i="2"/>
  <c r="AD2827" i="2"/>
  <c r="AC2827" i="2"/>
  <c r="AB2827" i="2"/>
  <c r="Z2827" i="2"/>
  <c r="X2827" i="2"/>
  <c r="W2827" i="2"/>
  <c r="V2827" i="2"/>
  <c r="U2827" i="2"/>
  <c r="T2827" i="2"/>
  <c r="AE2826" i="2"/>
  <c r="AD2826" i="2"/>
  <c r="AC2826" i="2"/>
  <c r="AB2826" i="2"/>
  <c r="Z2826" i="2"/>
  <c r="X2826" i="2"/>
  <c r="W2826" i="2"/>
  <c r="V2826" i="2"/>
  <c r="U2826" i="2"/>
  <c r="T2826" i="2"/>
  <c r="AE2825" i="2"/>
  <c r="AD2825" i="2"/>
  <c r="AC2825" i="2"/>
  <c r="AB2825" i="2"/>
  <c r="Z2825" i="2"/>
  <c r="X2825" i="2"/>
  <c r="W2825" i="2"/>
  <c r="V2825" i="2"/>
  <c r="U2825" i="2"/>
  <c r="T2825" i="2"/>
  <c r="AE2824" i="2"/>
  <c r="AD2824" i="2"/>
  <c r="AC2824" i="2"/>
  <c r="AB2824" i="2"/>
  <c r="Z2824" i="2"/>
  <c r="X2824" i="2"/>
  <c r="W2824" i="2"/>
  <c r="V2824" i="2"/>
  <c r="U2824" i="2"/>
  <c r="T2824" i="2"/>
  <c r="AE2823" i="2"/>
  <c r="AD2823" i="2"/>
  <c r="AC2823" i="2"/>
  <c r="AB2823" i="2"/>
  <c r="Z2823" i="2"/>
  <c r="X2823" i="2"/>
  <c r="W2823" i="2"/>
  <c r="V2823" i="2"/>
  <c r="U2823" i="2"/>
  <c r="T2823" i="2"/>
  <c r="AE2822" i="2"/>
  <c r="AD2822" i="2"/>
  <c r="AC2822" i="2"/>
  <c r="AB2822" i="2"/>
  <c r="Z2822" i="2"/>
  <c r="X2822" i="2"/>
  <c r="W2822" i="2"/>
  <c r="V2822" i="2"/>
  <c r="U2822" i="2"/>
  <c r="T2822" i="2"/>
  <c r="AE2821" i="2"/>
  <c r="AD2821" i="2"/>
  <c r="AC2821" i="2"/>
  <c r="AB2821" i="2"/>
  <c r="Z2821" i="2"/>
  <c r="X2821" i="2"/>
  <c r="W2821" i="2"/>
  <c r="V2821" i="2"/>
  <c r="U2821" i="2"/>
  <c r="T2821" i="2"/>
  <c r="AE2820" i="2"/>
  <c r="AD2820" i="2"/>
  <c r="AC2820" i="2"/>
  <c r="AB2820" i="2"/>
  <c r="Z2820" i="2"/>
  <c r="X2820" i="2"/>
  <c r="W2820" i="2"/>
  <c r="V2820" i="2"/>
  <c r="U2820" i="2"/>
  <c r="T2820" i="2"/>
  <c r="AE2819" i="2"/>
  <c r="AD2819" i="2"/>
  <c r="AC2819" i="2"/>
  <c r="AB2819" i="2"/>
  <c r="Z2819" i="2"/>
  <c r="X2819" i="2"/>
  <c r="W2819" i="2"/>
  <c r="V2819" i="2"/>
  <c r="U2819" i="2"/>
  <c r="T2819" i="2"/>
  <c r="AE2818" i="2"/>
  <c r="AD2818" i="2"/>
  <c r="AC2818" i="2"/>
  <c r="AB2818" i="2"/>
  <c r="Z2818" i="2"/>
  <c r="X2818" i="2"/>
  <c r="W2818" i="2"/>
  <c r="V2818" i="2"/>
  <c r="U2818" i="2"/>
  <c r="T2818" i="2"/>
  <c r="AE2817" i="2"/>
  <c r="AD2817" i="2"/>
  <c r="AC2817" i="2"/>
  <c r="AB2817" i="2"/>
  <c r="Z2817" i="2"/>
  <c r="X2817" i="2"/>
  <c r="W2817" i="2"/>
  <c r="V2817" i="2"/>
  <c r="U2817" i="2"/>
  <c r="T2817" i="2"/>
  <c r="AE2816" i="2"/>
  <c r="AD2816" i="2"/>
  <c r="AC2816" i="2"/>
  <c r="AB2816" i="2"/>
  <c r="Z2816" i="2"/>
  <c r="X2816" i="2"/>
  <c r="W2816" i="2"/>
  <c r="V2816" i="2"/>
  <c r="U2816" i="2"/>
  <c r="T2816" i="2"/>
  <c r="AE2815" i="2"/>
  <c r="AD2815" i="2"/>
  <c r="AC2815" i="2"/>
  <c r="AB2815" i="2"/>
  <c r="Z2815" i="2"/>
  <c r="X2815" i="2"/>
  <c r="W2815" i="2"/>
  <c r="V2815" i="2"/>
  <c r="U2815" i="2"/>
  <c r="T2815" i="2"/>
  <c r="AE2814" i="2"/>
  <c r="AD2814" i="2"/>
  <c r="AC2814" i="2"/>
  <c r="AB2814" i="2"/>
  <c r="Z2814" i="2"/>
  <c r="X2814" i="2"/>
  <c r="W2814" i="2"/>
  <c r="V2814" i="2"/>
  <c r="U2814" i="2"/>
  <c r="T2814" i="2"/>
  <c r="AE2813" i="2"/>
  <c r="AD2813" i="2"/>
  <c r="AC2813" i="2"/>
  <c r="AB2813" i="2"/>
  <c r="Z2813" i="2"/>
  <c r="X2813" i="2"/>
  <c r="W2813" i="2"/>
  <c r="V2813" i="2"/>
  <c r="U2813" i="2"/>
  <c r="T2813" i="2"/>
  <c r="AE2812" i="2"/>
  <c r="AD2812" i="2"/>
  <c r="AC2812" i="2"/>
  <c r="AB2812" i="2"/>
  <c r="Z2812" i="2"/>
  <c r="X2812" i="2"/>
  <c r="W2812" i="2"/>
  <c r="V2812" i="2"/>
  <c r="U2812" i="2"/>
  <c r="T2812" i="2"/>
  <c r="AE2811" i="2"/>
  <c r="AD2811" i="2"/>
  <c r="AC2811" i="2"/>
  <c r="AB2811" i="2"/>
  <c r="Z2811" i="2"/>
  <c r="X2811" i="2"/>
  <c r="W2811" i="2"/>
  <c r="V2811" i="2"/>
  <c r="U2811" i="2"/>
  <c r="T2811" i="2"/>
  <c r="AE2810" i="2"/>
  <c r="AD2810" i="2"/>
  <c r="AC2810" i="2"/>
  <c r="AB2810" i="2"/>
  <c r="Z2810" i="2"/>
  <c r="X2810" i="2"/>
  <c r="W2810" i="2"/>
  <c r="V2810" i="2"/>
  <c r="U2810" i="2"/>
  <c r="T2810" i="2"/>
  <c r="AE2809" i="2"/>
  <c r="AD2809" i="2"/>
  <c r="AC2809" i="2"/>
  <c r="AB2809" i="2"/>
  <c r="Z2809" i="2"/>
  <c r="X2809" i="2"/>
  <c r="W2809" i="2"/>
  <c r="V2809" i="2"/>
  <c r="U2809" i="2"/>
  <c r="T2809" i="2"/>
  <c r="AE2808" i="2"/>
  <c r="AD2808" i="2"/>
  <c r="AC2808" i="2"/>
  <c r="AB2808" i="2"/>
  <c r="Z2808" i="2"/>
  <c r="X2808" i="2"/>
  <c r="W2808" i="2"/>
  <c r="V2808" i="2"/>
  <c r="U2808" i="2"/>
  <c r="T2808" i="2"/>
  <c r="AE2807" i="2"/>
  <c r="AD2807" i="2"/>
  <c r="AC2807" i="2"/>
  <c r="AB2807" i="2"/>
  <c r="Z2807" i="2"/>
  <c r="X2807" i="2"/>
  <c r="W2807" i="2"/>
  <c r="V2807" i="2"/>
  <c r="U2807" i="2"/>
  <c r="T2807" i="2"/>
  <c r="AE2806" i="2"/>
  <c r="AD2806" i="2"/>
  <c r="AC2806" i="2"/>
  <c r="AB2806" i="2"/>
  <c r="Z2806" i="2"/>
  <c r="X2806" i="2"/>
  <c r="W2806" i="2"/>
  <c r="V2806" i="2"/>
  <c r="U2806" i="2"/>
  <c r="T2806" i="2"/>
  <c r="AE2805" i="2"/>
  <c r="AD2805" i="2"/>
  <c r="AC2805" i="2"/>
  <c r="AB2805" i="2"/>
  <c r="Z2805" i="2"/>
  <c r="X2805" i="2"/>
  <c r="W2805" i="2"/>
  <c r="V2805" i="2"/>
  <c r="U2805" i="2"/>
  <c r="T2805" i="2"/>
  <c r="AE2804" i="2"/>
  <c r="AD2804" i="2"/>
  <c r="AC2804" i="2"/>
  <c r="AB2804" i="2"/>
  <c r="Z2804" i="2"/>
  <c r="X2804" i="2"/>
  <c r="W2804" i="2"/>
  <c r="V2804" i="2"/>
  <c r="U2804" i="2"/>
  <c r="T2804" i="2"/>
  <c r="AE2803" i="2"/>
  <c r="AD2803" i="2"/>
  <c r="AC2803" i="2"/>
  <c r="AB2803" i="2"/>
  <c r="Z2803" i="2"/>
  <c r="X2803" i="2"/>
  <c r="W2803" i="2"/>
  <c r="V2803" i="2"/>
  <c r="U2803" i="2"/>
  <c r="T2803" i="2"/>
  <c r="AE2802" i="2"/>
  <c r="AD2802" i="2"/>
  <c r="AC2802" i="2"/>
  <c r="AB2802" i="2"/>
  <c r="Z2802" i="2"/>
  <c r="X2802" i="2"/>
  <c r="W2802" i="2"/>
  <c r="V2802" i="2"/>
  <c r="U2802" i="2"/>
  <c r="T2802" i="2"/>
  <c r="AE2801" i="2"/>
  <c r="AD2801" i="2"/>
  <c r="AC2801" i="2"/>
  <c r="AB2801" i="2"/>
  <c r="Z2801" i="2"/>
  <c r="X2801" i="2"/>
  <c r="W2801" i="2"/>
  <c r="V2801" i="2"/>
  <c r="U2801" i="2"/>
  <c r="T2801" i="2"/>
  <c r="AE2800" i="2"/>
  <c r="AD2800" i="2"/>
  <c r="AC2800" i="2"/>
  <c r="AB2800" i="2"/>
  <c r="Z2800" i="2"/>
  <c r="X2800" i="2"/>
  <c r="W2800" i="2"/>
  <c r="V2800" i="2"/>
  <c r="U2800" i="2"/>
  <c r="T2800" i="2"/>
  <c r="AE2799" i="2"/>
  <c r="AD2799" i="2"/>
  <c r="AC2799" i="2"/>
  <c r="AB2799" i="2"/>
  <c r="Z2799" i="2"/>
  <c r="X2799" i="2"/>
  <c r="W2799" i="2"/>
  <c r="V2799" i="2"/>
  <c r="U2799" i="2"/>
  <c r="T2799" i="2"/>
  <c r="AE2798" i="2"/>
  <c r="AD2798" i="2"/>
  <c r="AC2798" i="2"/>
  <c r="AB2798" i="2"/>
  <c r="Z2798" i="2"/>
  <c r="X2798" i="2"/>
  <c r="W2798" i="2"/>
  <c r="V2798" i="2"/>
  <c r="U2798" i="2"/>
  <c r="T2798" i="2"/>
  <c r="AE2797" i="2"/>
  <c r="AD2797" i="2"/>
  <c r="AC2797" i="2"/>
  <c r="AB2797" i="2"/>
  <c r="Z2797" i="2"/>
  <c r="X2797" i="2"/>
  <c r="W2797" i="2"/>
  <c r="V2797" i="2"/>
  <c r="U2797" i="2"/>
  <c r="T2797" i="2"/>
  <c r="AE2796" i="2"/>
  <c r="AD2796" i="2"/>
  <c r="AC2796" i="2"/>
  <c r="AB2796" i="2"/>
  <c r="Z2796" i="2"/>
  <c r="X2796" i="2"/>
  <c r="W2796" i="2"/>
  <c r="V2796" i="2"/>
  <c r="U2796" i="2"/>
  <c r="T2796" i="2"/>
  <c r="AE2795" i="2"/>
  <c r="AD2795" i="2"/>
  <c r="AC2795" i="2"/>
  <c r="AB2795" i="2"/>
  <c r="Z2795" i="2"/>
  <c r="X2795" i="2"/>
  <c r="W2795" i="2"/>
  <c r="V2795" i="2"/>
  <c r="U2795" i="2"/>
  <c r="T2795" i="2"/>
  <c r="AE2794" i="2"/>
  <c r="AD2794" i="2"/>
  <c r="AC2794" i="2"/>
  <c r="AB2794" i="2"/>
  <c r="Z2794" i="2"/>
  <c r="X2794" i="2"/>
  <c r="W2794" i="2"/>
  <c r="V2794" i="2"/>
  <c r="U2794" i="2"/>
  <c r="T2794" i="2"/>
  <c r="AE2793" i="2"/>
  <c r="AD2793" i="2"/>
  <c r="AC2793" i="2"/>
  <c r="AB2793" i="2"/>
  <c r="Z2793" i="2"/>
  <c r="X2793" i="2"/>
  <c r="W2793" i="2"/>
  <c r="V2793" i="2"/>
  <c r="U2793" i="2"/>
  <c r="T2793" i="2"/>
  <c r="AE2792" i="2"/>
  <c r="AD2792" i="2"/>
  <c r="AC2792" i="2"/>
  <c r="AB2792" i="2"/>
  <c r="Z2792" i="2"/>
  <c r="X2792" i="2"/>
  <c r="W2792" i="2"/>
  <c r="V2792" i="2"/>
  <c r="U2792" i="2"/>
  <c r="T2792" i="2"/>
  <c r="AE2791" i="2"/>
  <c r="AD2791" i="2"/>
  <c r="AC2791" i="2"/>
  <c r="AB2791" i="2"/>
  <c r="Z2791" i="2"/>
  <c r="X2791" i="2"/>
  <c r="W2791" i="2"/>
  <c r="V2791" i="2"/>
  <c r="U2791" i="2"/>
  <c r="T2791" i="2"/>
  <c r="AE2790" i="2"/>
  <c r="AD2790" i="2"/>
  <c r="AC2790" i="2"/>
  <c r="AB2790" i="2"/>
  <c r="Z2790" i="2"/>
  <c r="X2790" i="2"/>
  <c r="W2790" i="2"/>
  <c r="V2790" i="2"/>
  <c r="U2790" i="2"/>
  <c r="T2790" i="2"/>
  <c r="AE2789" i="2"/>
  <c r="AD2789" i="2"/>
  <c r="AC2789" i="2"/>
  <c r="AB2789" i="2"/>
  <c r="Z2789" i="2"/>
  <c r="X2789" i="2"/>
  <c r="W2789" i="2"/>
  <c r="V2789" i="2"/>
  <c r="U2789" i="2"/>
  <c r="T2789" i="2"/>
  <c r="AE2788" i="2"/>
  <c r="AD2788" i="2"/>
  <c r="AC2788" i="2"/>
  <c r="AB2788" i="2"/>
  <c r="Z2788" i="2"/>
  <c r="X2788" i="2"/>
  <c r="W2788" i="2"/>
  <c r="V2788" i="2"/>
  <c r="U2788" i="2"/>
  <c r="T2788" i="2"/>
  <c r="AE2787" i="2"/>
  <c r="AD2787" i="2"/>
  <c r="AC2787" i="2"/>
  <c r="AB2787" i="2"/>
  <c r="Z2787" i="2"/>
  <c r="X2787" i="2"/>
  <c r="W2787" i="2"/>
  <c r="V2787" i="2"/>
  <c r="U2787" i="2"/>
  <c r="T2787" i="2"/>
  <c r="AE2786" i="2"/>
  <c r="AD2786" i="2"/>
  <c r="AC2786" i="2"/>
  <c r="AB2786" i="2"/>
  <c r="Z2786" i="2"/>
  <c r="X2786" i="2"/>
  <c r="W2786" i="2"/>
  <c r="V2786" i="2"/>
  <c r="U2786" i="2"/>
  <c r="T2786" i="2"/>
  <c r="AE2785" i="2"/>
  <c r="AD2785" i="2"/>
  <c r="AC2785" i="2"/>
  <c r="AB2785" i="2"/>
  <c r="Z2785" i="2"/>
  <c r="X2785" i="2"/>
  <c r="W2785" i="2"/>
  <c r="V2785" i="2"/>
  <c r="U2785" i="2"/>
  <c r="T2785" i="2"/>
  <c r="AE2784" i="2"/>
  <c r="AD2784" i="2"/>
  <c r="AC2784" i="2"/>
  <c r="AB2784" i="2"/>
  <c r="Z2784" i="2"/>
  <c r="X2784" i="2"/>
  <c r="W2784" i="2"/>
  <c r="V2784" i="2"/>
  <c r="U2784" i="2"/>
  <c r="T2784" i="2"/>
  <c r="AE2783" i="2"/>
  <c r="AD2783" i="2"/>
  <c r="AC2783" i="2"/>
  <c r="AB2783" i="2"/>
  <c r="Z2783" i="2"/>
  <c r="X2783" i="2"/>
  <c r="W2783" i="2"/>
  <c r="V2783" i="2"/>
  <c r="U2783" i="2"/>
  <c r="T2783" i="2"/>
  <c r="AE2782" i="2"/>
  <c r="AD2782" i="2"/>
  <c r="AC2782" i="2"/>
  <c r="AB2782" i="2"/>
  <c r="Z2782" i="2"/>
  <c r="X2782" i="2"/>
  <c r="W2782" i="2"/>
  <c r="V2782" i="2"/>
  <c r="U2782" i="2"/>
  <c r="T2782" i="2"/>
  <c r="AE2781" i="2"/>
  <c r="AD2781" i="2"/>
  <c r="AC2781" i="2"/>
  <c r="AB2781" i="2"/>
  <c r="Z2781" i="2"/>
  <c r="X2781" i="2"/>
  <c r="W2781" i="2"/>
  <c r="V2781" i="2"/>
  <c r="U2781" i="2"/>
  <c r="T2781" i="2"/>
  <c r="AE2780" i="2"/>
  <c r="AD2780" i="2"/>
  <c r="AC2780" i="2"/>
  <c r="AB2780" i="2"/>
  <c r="Z2780" i="2"/>
  <c r="X2780" i="2"/>
  <c r="W2780" i="2"/>
  <c r="V2780" i="2"/>
  <c r="U2780" i="2"/>
  <c r="T2780" i="2"/>
  <c r="AE2779" i="2"/>
  <c r="AD2779" i="2"/>
  <c r="AC2779" i="2"/>
  <c r="AB2779" i="2"/>
  <c r="Z2779" i="2"/>
  <c r="X2779" i="2"/>
  <c r="W2779" i="2"/>
  <c r="V2779" i="2"/>
  <c r="U2779" i="2"/>
  <c r="T2779" i="2"/>
  <c r="AE2778" i="2"/>
  <c r="AD2778" i="2"/>
  <c r="AC2778" i="2"/>
  <c r="AB2778" i="2"/>
  <c r="Z2778" i="2"/>
  <c r="X2778" i="2"/>
  <c r="W2778" i="2"/>
  <c r="V2778" i="2"/>
  <c r="U2778" i="2"/>
  <c r="T2778" i="2"/>
  <c r="AE2777" i="2"/>
  <c r="AD2777" i="2"/>
  <c r="AC2777" i="2"/>
  <c r="AB2777" i="2"/>
  <c r="Z2777" i="2"/>
  <c r="X2777" i="2"/>
  <c r="W2777" i="2"/>
  <c r="V2777" i="2"/>
  <c r="U2777" i="2"/>
  <c r="T2777" i="2"/>
  <c r="AE2776" i="2"/>
  <c r="AD2776" i="2"/>
  <c r="AC2776" i="2"/>
  <c r="AB2776" i="2"/>
  <c r="Z2776" i="2"/>
  <c r="X2776" i="2"/>
  <c r="W2776" i="2"/>
  <c r="V2776" i="2"/>
  <c r="U2776" i="2"/>
  <c r="T2776" i="2"/>
  <c r="AE2775" i="2"/>
  <c r="AD2775" i="2"/>
  <c r="AC2775" i="2"/>
  <c r="AB2775" i="2"/>
  <c r="Z2775" i="2"/>
  <c r="X2775" i="2"/>
  <c r="W2775" i="2"/>
  <c r="V2775" i="2"/>
  <c r="U2775" i="2"/>
  <c r="T2775" i="2"/>
  <c r="AE2774" i="2"/>
  <c r="AD2774" i="2"/>
  <c r="AC2774" i="2"/>
  <c r="AB2774" i="2"/>
  <c r="Z2774" i="2"/>
  <c r="X2774" i="2"/>
  <c r="W2774" i="2"/>
  <c r="V2774" i="2"/>
  <c r="U2774" i="2"/>
  <c r="T2774" i="2"/>
  <c r="AE2773" i="2"/>
  <c r="AD2773" i="2"/>
  <c r="AC2773" i="2"/>
  <c r="AB2773" i="2"/>
  <c r="Z2773" i="2"/>
  <c r="X2773" i="2"/>
  <c r="W2773" i="2"/>
  <c r="V2773" i="2"/>
  <c r="U2773" i="2"/>
  <c r="T2773" i="2"/>
  <c r="AE2772" i="2"/>
  <c r="AD2772" i="2"/>
  <c r="AC2772" i="2"/>
  <c r="AB2772" i="2"/>
  <c r="Z2772" i="2"/>
  <c r="X2772" i="2"/>
  <c r="W2772" i="2"/>
  <c r="V2772" i="2"/>
  <c r="U2772" i="2"/>
  <c r="T2772" i="2"/>
  <c r="AE2771" i="2"/>
  <c r="AD2771" i="2"/>
  <c r="AC2771" i="2"/>
  <c r="AB2771" i="2"/>
  <c r="Z2771" i="2"/>
  <c r="X2771" i="2"/>
  <c r="W2771" i="2"/>
  <c r="V2771" i="2"/>
  <c r="U2771" i="2"/>
  <c r="T2771" i="2"/>
  <c r="AE2770" i="2"/>
  <c r="AD2770" i="2"/>
  <c r="AC2770" i="2"/>
  <c r="AB2770" i="2"/>
  <c r="Z2770" i="2"/>
  <c r="X2770" i="2"/>
  <c r="W2770" i="2"/>
  <c r="V2770" i="2"/>
  <c r="U2770" i="2"/>
  <c r="T2770" i="2"/>
  <c r="AE2769" i="2"/>
  <c r="AD2769" i="2"/>
  <c r="AC2769" i="2"/>
  <c r="AB2769" i="2"/>
  <c r="Z2769" i="2"/>
  <c r="X2769" i="2"/>
  <c r="W2769" i="2"/>
  <c r="V2769" i="2"/>
  <c r="U2769" i="2"/>
  <c r="T2769" i="2"/>
  <c r="AE2768" i="2"/>
  <c r="AD2768" i="2"/>
  <c r="AC2768" i="2"/>
  <c r="AB2768" i="2"/>
  <c r="Z2768" i="2"/>
  <c r="X2768" i="2"/>
  <c r="W2768" i="2"/>
  <c r="V2768" i="2"/>
  <c r="U2768" i="2"/>
  <c r="T2768" i="2"/>
  <c r="AE2767" i="2"/>
  <c r="AD2767" i="2"/>
  <c r="AC2767" i="2"/>
  <c r="AB2767" i="2"/>
  <c r="Z2767" i="2"/>
  <c r="X2767" i="2"/>
  <c r="W2767" i="2"/>
  <c r="V2767" i="2"/>
  <c r="U2767" i="2"/>
  <c r="T2767" i="2"/>
  <c r="AE2766" i="2"/>
  <c r="AD2766" i="2"/>
  <c r="AC2766" i="2"/>
  <c r="AB2766" i="2"/>
  <c r="Z2766" i="2"/>
  <c r="X2766" i="2"/>
  <c r="W2766" i="2"/>
  <c r="V2766" i="2"/>
  <c r="U2766" i="2"/>
  <c r="T2766" i="2"/>
  <c r="AE2765" i="2"/>
  <c r="AD2765" i="2"/>
  <c r="AC2765" i="2"/>
  <c r="AB2765" i="2"/>
  <c r="Z2765" i="2"/>
  <c r="X2765" i="2"/>
  <c r="W2765" i="2"/>
  <c r="V2765" i="2"/>
  <c r="U2765" i="2"/>
  <c r="T2765" i="2"/>
  <c r="AE2764" i="2"/>
  <c r="AD2764" i="2"/>
  <c r="AC2764" i="2"/>
  <c r="AB2764" i="2"/>
  <c r="Z2764" i="2"/>
  <c r="X2764" i="2"/>
  <c r="W2764" i="2"/>
  <c r="V2764" i="2"/>
  <c r="U2764" i="2"/>
  <c r="T2764" i="2"/>
  <c r="AE2763" i="2"/>
  <c r="AD2763" i="2"/>
  <c r="AC2763" i="2"/>
  <c r="AB2763" i="2"/>
  <c r="Z2763" i="2"/>
  <c r="X2763" i="2"/>
  <c r="W2763" i="2"/>
  <c r="V2763" i="2"/>
  <c r="U2763" i="2"/>
  <c r="T2763" i="2"/>
  <c r="AE2762" i="2"/>
  <c r="AD2762" i="2"/>
  <c r="AC2762" i="2"/>
  <c r="AB2762" i="2"/>
  <c r="Z2762" i="2"/>
  <c r="X2762" i="2"/>
  <c r="W2762" i="2"/>
  <c r="V2762" i="2"/>
  <c r="U2762" i="2"/>
  <c r="T2762" i="2"/>
  <c r="AE2761" i="2"/>
  <c r="AD2761" i="2"/>
  <c r="AC2761" i="2"/>
  <c r="AB2761" i="2"/>
  <c r="Z2761" i="2"/>
  <c r="X2761" i="2"/>
  <c r="W2761" i="2"/>
  <c r="V2761" i="2"/>
  <c r="U2761" i="2"/>
  <c r="T2761" i="2"/>
  <c r="AE2760" i="2"/>
  <c r="AD2760" i="2"/>
  <c r="AC2760" i="2"/>
  <c r="AB2760" i="2"/>
  <c r="Z2760" i="2"/>
  <c r="X2760" i="2"/>
  <c r="W2760" i="2"/>
  <c r="V2760" i="2"/>
  <c r="U2760" i="2"/>
  <c r="T2760" i="2"/>
  <c r="AE2759" i="2"/>
  <c r="AD2759" i="2"/>
  <c r="AC2759" i="2"/>
  <c r="AB2759" i="2"/>
  <c r="Z2759" i="2"/>
  <c r="X2759" i="2"/>
  <c r="W2759" i="2"/>
  <c r="V2759" i="2"/>
  <c r="U2759" i="2"/>
  <c r="T2759" i="2"/>
  <c r="AE2758" i="2"/>
  <c r="AD2758" i="2"/>
  <c r="AC2758" i="2"/>
  <c r="AB2758" i="2"/>
  <c r="Z2758" i="2"/>
  <c r="X2758" i="2"/>
  <c r="W2758" i="2"/>
  <c r="V2758" i="2"/>
  <c r="U2758" i="2"/>
  <c r="T2758" i="2"/>
  <c r="AE2757" i="2"/>
  <c r="AD2757" i="2"/>
  <c r="AC2757" i="2"/>
  <c r="AB2757" i="2"/>
  <c r="Z2757" i="2"/>
  <c r="X2757" i="2"/>
  <c r="W2757" i="2"/>
  <c r="V2757" i="2"/>
  <c r="U2757" i="2"/>
  <c r="T2757" i="2"/>
  <c r="AE2756" i="2"/>
  <c r="AD2756" i="2"/>
  <c r="AC2756" i="2"/>
  <c r="AB2756" i="2"/>
  <c r="Z2756" i="2"/>
  <c r="X2756" i="2"/>
  <c r="W2756" i="2"/>
  <c r="V2756" i="2"/>
  <c r="U2756" i="2"/>
  <c r="T2756" i="2"/>
  <c r="AE2755" i="2"/>
  <c r="AD2755" i="2"/>
  <c r="AC2755" i="2"/>
  <c r="AB2755" i="2"/>
  <c r="Z2755" i="2"/>
  <c r="X2755" i="2"/>
  <c r="W2755" i="2"/>
  <c r="V2755" i="2"/>
  <c r="U2755" i="2"/>
  <c r="T2755" i="2"/>
  <c r="AE2754" i="2"/>
  <c r="AD2754" i="2"/>
  <c r="AC2754" i="2"/>
  <c r="AB2754" i="2"/>
  <c r="Z2754" i="2"/>
  <c r="X2754" i="2"/>
  <c r="W2754" i="2"/>
  <c r="V2754" i="2"/>
  <c r="U2754" i="2"/>
  <c r="T2754" i="2"/>
  <c r="AE2753" i="2"/>
  <c r="AD2753" i="2"/>
  <c r="AC2753" i="2"/>
  <c r="AB2753" i="2"/>
  <c r="Z2753" i="2"/>
  <c r="X2753" i="2"/>
  <c r="W2753" i="2"/>
  <c r="V2753" i="2"/>
  <c r="U2753" i="2"/>
  <c r="T2753" i="2"/>
  <c r="AE2752" i="2"/>
  <c r="AD2752" i="2"/>
  <c r="AC2752" i="2"/>
  <c r="AB2752" i="2"/>
  <c r="Z2752" i="2"/>
  <c r="X2752" i="2"/>
  <c r="W2752" i="2"/>
  <c r="V2752" i="2"/>
  <c r="U2752" i="2"/>
  <c r="T2752" i="2"/>
  <c r="AE2751" i="2"/>
  <c r="AD2751" i="2"/>
  <c r="AC2751" i="2"/>
  <c r="AB2751" i="2"/>
  <c r="Z2751" i="2"/>
  <c r="X2751" i="2"/>
  <c r="W2751" i="2"/>
  <c r="V2751" i="2"/>
  <c r="U2751" i="2"/>
  <c r="T2751" i="2"/>
  <c r="AE2750" i="2"/>
  <c r="AD2750" i="2"/>
  <c r="AC2750" i="2"/>
  <c r="AB2750" i="2"/>
  <c r="Z2750" i="2"/>
  <c r="X2750" i="2"/>
  <c r="W2750" i="2"/>
  <c r="V2750" i="2"/>
  <c r="U2750" i="2"/>
  <c r="T2750" i="2"/>
  <c r="AE2749" i="2"/>
  <c r="AD2749" i="2"/>
  <c r="AC2749" i="2"/>
  <c r="AB2749" i="2"/>
  <c r="Z2749" i="2"/>
  <c r="X2749" i="2"/>
  <c r="W2749" i="2"/>
  <c r="V2749" i="2"/>
  <c r="U2749" i="2"/>
  <c r="T2749" i="2"/>
  <c r="AE2748" i="2"/>
  <c r="AD2748" i="2"/>
  <c r="AC2748" i="2"/>
  <c r="AB2748" i="2"/>
  <c r="Z2748" i="2"/>
  <c r="X2748" i="2"/>
  <c r="W2748" i="2"/>
  <c r="V2748" i="2"/>
  <c r="U2748" i="2"/>
  <c r="T2748" i="2"/>
  <c r="AE2747" i="2"/>
  <c r="AD2747" i="2"/>
  <c r="AC2747" i="2"/>
  <c r="AB2747" i="2"/>
  <c r="Z2747" i="2"/>
  <c r="X2747" i="2"/>
  <c r="W2747" i="2"/>
  <c r="V2747" i="2"/>
  <c r="U2747" i="2"/>
  <c r="T2747" i="2"/>
  <c r="AE2746" i="2"/>
  <c r="AD2746" i="2"/>
  <c r="AC2746" i="2"/>
  <c r="AB2746" i="2"/>
  <c r="Z2746" i="2"/>
  <c r="X2746" i="2"/>
  <c r="W2746" i="2"/>
  <c r="V2746" i="2"/>
  <c r="U2746" i="2"/>
  <c r="T2746" i="2"/>
  <c r="AE2745" i="2"/>
  <c r="AD2745" i="2"/>
  <c r="AC2745" i="2"/>
  <c r="AB2745" i="2"/>
  <c r="Z2745" i="2"/>
  <c r="X2745" i="2"/>
  <c r="W2745" i="2"/>
  <c r="V2745" i="2"/>
  <c r="U2745" i="2"/>
  <c r="T2745" i="2"/>
  <c r="AE2744" i="2"/>
  <c r="AD2744" i="2"/>
  <c r="AC2744" i="2"/>
  <c r="AB2744" i="2"/>
  <c r="Z2744" i="2"/>
  <c r="X2744" i="2"/>
  <c r="W2744" i="2"/>
  <c r="V2744" i="2"/>
  <c r="U2744" i="2"/>
  <c r="T2744" i="2"/>
  <c r="AE2743" i="2"/>
  <c r="AD2743" i="2"/>
  <c r="AC2743" i="2"/>
  <c r="AB2743" i="2"/>
  <c r="Z2743" i="2"/>
  <c r="X2743" i="2"/>
  <c r="W2743" i="2"/>
  <c r="V2743" i="2"/>
  <c r="U2743" i="2"/>
  <c r="T2743" i="2"/>
  <c r="AE2742" i="2"/>
  <c r="AD2742" i="2"/>
  <c r="AC2742" i="2"/>
  <c r="AB2742" i="2"/>
  <c r="Z2742" i="2"/>
  <c r="X2742" i="2"/>
  <c r="W2742" i="2"/>
  <c r="V2742" i="2"/>
  <c r="U2742" i="2"/>
  <c r="T2742" i="2"/>
  <c r="AE2741" i="2"/>
  <c r="AD2741" i="2"/>
  <c r="AC2741" i="2"/>
  <c r="AB2741" i="2"/>
  <c r="Z2741" i="2"/>
  <c r="X2741" i="2"/>
  <c r="W2741" i="2"/>
  <c r="V2741" i="2"/>
  <c r="U2741" i="2"/>
  <c r="T2741" i="2"/>
  <c r="AE2740" i="2"/>
  <c r="AD2740" i="2"/>
  <c r="AC2740" i="2"/>
  <c r="AB2740" i="2"/>
  <c r="Z2740" i="2"/>
  <c r="X2740" i="2"/>
  <c r="W2740" i="2"/>
  <c r="V2740" i="2"/>
  <c r="U2740" i="2"/>
  <c r="T2740" i="2"/>
  <c r="AE2739" i="2"/>
  <c r="AD2739" i="2"/>
  <c r="AC2739" i="2"/>
  <c r="AB2739" i="2"/>
  <c r="Z2739" i="2"/>
  <c r="X2739" i="2"/>
  <c r="W2739" i="2"/>
  <c r="V2739" i="2"/>
  <c r="U2739" i="2"/>
  <c r="T2739" i="2"/>
  <c r="AE2738" i="2"/>
  <c r="AD2738" i="2"/>
  <c r="AC2738" i="2"/>
  <c r="AB2738" i="2"/>
  <c r="Z2738" i="2"/>
  <c r="X2738" i="2"/>
  <c r="W2738" i="2"/>
  <c r="V2738" i="2"/>
  <c r="U2738" i="2"/>
  <c r="T2738" i="2"/>
  <c r="AE2737" i="2"/>
  <c r="AD2737" i="2"/>
  <c r="AC2737" i="2"/>
  <c r="AB2737" i="2"/>
  <c r="Z2737" i="2"/>
  <c r="X2737" i="2"/>
  <c r="W2737" i="2"/>
  <c r="V2737" i="2"/>
  <c r="U2737" i="2"/>
  <c r="T2737" i="2"/>
  <c r="AE2736" i="2"/>
  <c r="AD2736" i="2"/>
  <c r="AC2736" i="2"/>
  <c r="AB2736" i="2"/>
  <c r="Z2736" i="2"/>
  <c r="X2736" i="2"/>
  <c r="W2736" i="2"/>
  <c r="V2736" i="2"/>
  <c r="U2736" i="2"/>
  <c r="T2736" i="2"/>
  <c r="AE2735" i="2"/>
  <c r="AD2735" i="2"/>
  <c r="AC2735" i="2"/>
  <c r="AB2735" i="2"/>
  <c r="Z2735" i="2"/>
  <c r="X2735" i="2"/>
  <c r="W2735" i="2"/>
  <c r="V2735" i="2"/>
  <c r="U2735" i="2"/>
  <c r="T2735" i="2"/>
  <c r="AE2734" i="2"/>
  <c r="AD2734" i="2"/>
  <c r="AC2734" i="2"/>
  <c r="AB2734" i="2"/>
  <c r="Z2734" i="2"/>
  <c r="X2734" i="2"/>
  <c r="W2734" i="2"/>
  <c r="V2734" i="2"/>
  <c r="U2734" i="2"/>
  <c r="T2734" i="2"/>
  <c r="AE2733" i="2"/>
  <c r="AD2733" i="2"/>
  <c r="AC2733" i="2"/>
  <c r="AB2733" i="2"/>
  <c r="Z2733" i="2"/>
  <c r="X2733" i="2"/>
  <c r="W2733" i="2"/>
  <c r="V2733" i="2"/>
  <c r="U2733" i="2"/>
  <c r="T2733" i="2"/>
  <c r="AE2732" i="2"/>
  <c r="AD2732" i="2"/>
  <c r="AC2732" i="2"/>
  <c r="AB2732" i="2"/>
  <c r="Z2732" i="2"/>
  <c r="X2732" i="2"/>
  <c r="W2732" i="2"/>
  <c r="V2732" i="2"/>
  <c r="U2732" i="2"/>
  <c r="T2732" i="2"/>
  <c r="AE2731" i="2"/>
  <c r="AD2731" i="2"/>
  <c r="AC2731" i="2"/>
  <c r="AB2731" i="2"/>
  <c r="Z2731" i="2"/>
  <c r="X2731" i="2"/>
  <c r="W2731" i="2"/>
  <c r="V2731" i="2"/>
  <c r="U2731" i="2"/>
  <c r="T2731" i="2"/>
  <c r="AE2730" i="2"/>
  <c r="AD2730" i="2"/>
  <c r="AC2730" i="2"/>
  <c r="AB2730" i="2"/>
  <c r="Z2730" i="2"/>
  <c r="X2730" i="2"/>
  <c r="W2730" i="2"/>
  <c r="V2730" i="2"/>
  <c r="U2730" i="2"/>
  <c r="T2730" i="2"/>
  <c r="AE2729" i="2"/>
  <c r="AD2729" i="2"/>
  <c r="AC2729" i="2"/>
  <c r="AB2729" i="2"/>
  <c r="Z2729" i="2"/>
  <c r="X2729" i="2"/>
  <c r="W2729" i="2"/>
  <c r="V2729" i="2"/>
  <c r="U2729" i="2"/>
  <c r="T2729" i="2"/>
  <c r="AE2728" i="2"/>
  <c r="AD2728" i="2"/>
  <c r="AC2728" i="2"/>
  <c r="AB2728" i="2"/>
  <c r="Z2728" i="2"/>
  <c r="X2728" i="2"/>
  <c r="W2728" i="2"/>
  <c r="V2728" i="2"/>
  <c r="U2728" i="2"/>
  <c r="T2728" i="2"/>
  <c r="AE2727" i="2"/>
  <c r="AD2727" i="2"/>
  <c r="AC2727" i="2"/>
  <c r="AB2727" i="2"/>
  <c r="Z2727" i="2"/>
  <c r="X2727" i="2"/>
  <c r="W2727" i="2"/>
  <c r="V2727" i="2"/>
  <c r="U2727" i="2"/>
  <c r="T2727" i="2"/>
  <c r="AE2726" i="2"/>
  <c r="AD2726" i="2"/>
  <c r="AC2726" i="2"/>
  <c r="AB2726" i="2"/>
  <c r="Z2726" i="2"/>
  <c r="X2726" i="2"/>
  <c r="W2726" i="2"/>
  <c r="V2726" i="2"/>
  <c r="U2726" i="2"/>
  <c r="T2726" i="2"/>
  <c r="AE2725" i="2"/>
  <c r="AD2725" i="2"/>
  <c r="AC2725" i="2"/>
  <c r="AB2725" i="2"/>
  <c r="Z2725" i="2"/>
  <c r="X2725" i="2"/>
  <c r="W2725" i="2"/>
  <c r="V2725" i="2"/>
  <c r="U2725" i="2"/>
  <c r="T2725" i="2"/>
  <c r="AE2724" i="2"/>
  <c r="AD2724" i="2"/>
  <c r="AC2724" i="2"/>
  <c r="AB2724" i="2"/>
  <c r="Z2724" i="2"/>
  <c r="X2724" i="2"/>
  <c r="W2724" i="2"/>
  <c r="V2724" i="2"/>
  <c r="U2724" i="2"/>
  <c r="T2724" i="2"/>
  <c r="AE2723" i="2"/>
  <c r="AD2723" i="2"/>
  <c r="AC2723" i="2"/>
  <c r="AB2723" i="2"/>
  <c r="Z2723" i="2"/>
  <c r="X2723" i="2"/>
  <c r="W2723" i="2"/>
  <c r="V2723" i="2"/>
  <c r="U2723" i="2"/>
  <c r="T2723" i="2"/>
  <c r="AE2722" i="2"/>
  <c r="AD2722" i="2"/>
  <c r="AC2722" i="2"/>
  <c r="AB2722" i="2"/>
  <c r="Z2722" i="2"/>
  <c r="X2722" i="2"/>
  <c r="W2722" i="2"/>
  <c r="V2722" i="2"/>
  <c r="U2722" i="2"/>
  <c r="T2722" i="2"/>
  <c r="AE2721" i="2"/>
  <c r="AD2721" i="2"/>
  <c r="AC2721" i="2"/>
  <c r="AB2721" i="2"/>
  <c r="Z2721" i="2"/>
  <c r="X2721" i="2"/>
  <c r="W2721" i="2"/>
  <c r="V2721" i="2"/>
  <c r="U2721" i="2"/>
  <c r="T2721" i="2"/>
  <c r="AE2720" i="2"/>
  <c r="AD2720" i="2"/>
  <c r="AC2720" i="2"/>
  <c r="AB2720" i="2"/>
  <c r="Z2720" i="2"/>
  <c r="X2720" i="2"/>
  <c r="W2720" i="2"/>
  <c r="V2720" i="2"/>
  <c r="U2720" i="2"/>
  <c r="T2720" i="2"/>
  <c r="AE2719" i="2"/>
  <c r="AD2719" i="2"/>
  <c r="AC2719" i="2"/>
  <c r="AB2719" i="2"/>
  <c r="Z2719" i="2"/>
  <c r="X2719" i="2"/>
  <c r="W2719" i="2"/>
  <c r="V2719" i="2"/>
  <c r="U2719" i="2"/>
  <c r="T2719" i="2"/>
  <c r="AE2718" i="2"/>
  <c r="AD2718" i="2"/>
  <c r="AC2718" i="2"/>
  <c r="AB2718" i="2"/>
  <c r="Z2718" i="2"/>
  <c r="X2718" i="2"/>
  <c r="W2718" i="2"/>
  <c r="V2718" i="2"/>
  <c r="U2718" i="2"/>
  <c r="T2718" i="2"/>
  <c r="AE2717" i="2"/>
  <c r="AD2717" i="2"/>
  <c r="AC2717" i="2"/>
  <c r="AB2717" i="2"/>
  <c r="Z2717" i="2"/>
  <c r="X2717" i="2"/>
  <c r="W2717" i="2"/>
  <c r="V2717" i="2"/>
  <c r="U2717" i="2"/>
  <c r="T2717" i="2"/>
  <c r="AE2716" i="2"/>
  <c r="AD2716" i="2"/>
  <c r="AC2716" i="2"/>
  <c r="AB2716" i="2"/>
  <c r="Z2716" i="2"/>
  <c r="X2716" i="2"/>
  <c r="W2716" i="2"/>
  <c r="V2716" i="2"/>
  <c r="U2716" i="2"/>
  <c r="T2716" i="2"/>
  <c r="AE2715" i="2"/>
  <c r="AD2715" i="2"/>
  <c r="AC2715" i="2"/>
  <c r="AB2715" i="2"/>
  <c r="Z2715" i="2"/>
  <c r="X2715" i="2"/>
  <c r="W2715" i="2"/>
  <c r="V2715" i="2"/>
  <c r="U2715" i="2"/>
  <c r="T2715" i="2"/>
  <c r="AE2714" i="2"/>
  <c r="AD2714" i="2"/>
  <c r="AC2714" i="2"/>
  <c r="AB2714" i="2"/>
  <c r="Z2714" i="2"/>
  <c r="X2714" i="2"/>
  <c r="W2714" i="2"/>
  <c r="V2714" i="2"/>
  <c r="U2714" i="2"/>
  <c r="T2714" i="2"/>
  <c r="AE2713" i="2"/>
  <c r="AD2713" i="2"/>
  <c r="AC2713" i="2"/>
  <c r="AB2713" i="2"/>
  <c r="Z2713" i="2"/>
  <c r="X2713" i="2"/>
  <c r="W2713" i="2"/>
  <c r="V2713" i="2"/>
  <c r="U2713" i="2"/>
  <c r="T2713" i="2"/>
  <c r="AE2712" i="2"/>
  <c r="AD2712" i="2"/>
  <c r="AC2712" i="2"/>
  <c r="AB2712" i="2"/>
  <c r="Z2712" i="2"/>
  <c r="X2712" i="2"/>
  <c r="W2712" i="2"/>
  <c r="V2712" i="2"/>
  <c r="U2712" i="2"/>
  <c r="T2712" i="2"/>
  <c r="AE2711" i="2"/>
  <c r="AD2711" i="2"/>
  <c r="AC2711" i="2"/>
  <c r="AB2711" i="2"/>
  <c r="Z2711" i="2"/>
  <c r="X2711" i="2"/>
  <c r="W2711" i="2"/>
  <c r="V2711" i="2"/>
  <c r="U2711" i="2"/>
  <c r="T2711" i="2"/>
  <c r="AE2710" i="2"/>
  <c r="AD2710" i="2"/>
  <c r="AC2710" i="2"/>
  <c r="AB2710" i="2"/>
  <c r="Z2710" i="2"/>
  <c r="X2710" i="2"/>
  <c r="W2710" i="2"/>
  <c r="V2710" i="2"/>
  <c r="U2710" i="2"/>
  <c r="T2710" i="2"/>
  <c r="AE2709" i="2"/>
  <c r="AD2709" i="2"/>
  <c r="AC2709" i="2"/>
  <c r="AB2709" i="2"/>
  <c r="Z2709" i="2"/>
  <c r="X2709" i="2"/>
  <c r="W2709" i="2"/>
  <c r="V2709" i="2"/>
  <c r="U2709" i="2"/>
  <c r="T2709" i="2"/>
  <c r="AE2708" i="2"/>
  <c r="AD2708" i="2"/>
  <c r="AC2708" i="2"/>
  <c r="AB2708" i="2"/>
  <c r="Z2708" i="2"/>
  <c r="X2708" i="2"/>
  <c r="W2708" i="2"/>
  <c r="V2708" i="2"/>
  <c r="U2708" i="2"/>
  <c r="T2708" i="2"/>
  <c r="AE2707" i="2"/>
  <c r="AD2707" i="2"/>
  <c r="AC2707" i="2"/>
  <c r="AB2707" i="2"/>
  <c r="Z2707" i="2"/>
  <c r="X2707" i="2"/>
  <c r="W2707" i="2"/>
  <c r="V2707" i="2"/>
  <c r="U2707" i="2"/>
  <c r="T2707" i="2"/>
  <c r="AE2706" i="2"/>
  <c r="AD2706" i="2"/>
  <c r="AC2706" i="2"/>
  <c r="AB2706" i="2"/>
  <c r="Z2706" i="2"/>
  <c r="X2706" i="2"/>
  <c r="W2706" i="2"/>
  <c r="V2706" i="2"/>
  <c r="U2706" i="2"/>
  <c r="T2706" i="2"/>
  <c r="AE2705" i="2"/>
  <c r="AD2705" i="2"/>
  <c r="AC2705" i="2"/>
  <c r="AB2705" i="2"/>
  <c r="Z2705" i="2"/>
  <c r="X2705" i="2"/>
  <c r="W2705" i="2"/>
  <c r="V2705" i="2"/>
  <c r="U2705" i="2"/>
  <c r="T2705" i="2"/>
  <c r="AE2704" i="2"/>
  <c r="AD2704" i="2"/>
  <c r="AC2704" i="2"/>
  <c r="AB2704" i="2"/>
  <c r="Z2704" i="2"/>
  <c r="X2704" i="2"/>
  <c r="W2704" i="2"/>
  <c r="V2704" i="2"/>
  <c r="U2704" i="2"/>
  <c r="T2704" i="2"/>
  <c r="AE2703" i="2"/>
  <c r="AD2703" i="2"/>
  <c r="AC2703" i="2"/>
  <c r="AB2703" i="2"/>
  <c r="Z2703" i="2"/>
  <c r="X2703" i="2"/>
  <c r="W2703" i="2"/>
  <c r="V2703" i="2"/>
  <c r="U2703" i="2"/>
  <c r="T2703" i="2"/>
  <c r="AE2702" i="2"/>
  <c r="AD2702" i="2"/>
  <c r="AC2702" i="2"/>
  <c r="AB2702" i="2"/>
  <c r="Z2702" i="2"/>
  <c r="X2702" i="2"/>
  <c r="W2702" i="2"/>
  <c r="V2702" i="2"/>
  <c r="U2702" i="2"/>
  <c r="T2702" i="2"/>
  <c r="AE2701" i="2"/>
  <c r="AD2701" i="2"/>
  <c r="AC2701" i="2"/>
  <c r="AB2701" i="2"/>
  <c r="Z2701" i="2"/>
  <c r="X2701" i="2"/>
  <c r="W2701" i="2"/>
  <c r="V2701" i="2"/>
  <c r="U2701" i="2"/>
  <c r="T2701" i="2"/>
  <c r="AE2700" i="2"/>
  <c r="AD2700" i="2"/>
  <c r="AC2700" i="2"/>
  <c r="AB2700" i="2"/>
  <c r="Z2700" i="2"/>
  <c r="X2700" i="2"/>
  <c r="W2700" i="2"/>
  <c r="V2700" i="2"/>
  <c r="U2700" i="2"/>
  <c r="T2700" i="2"/>
  <c r="AE2699" i="2"/>
  <c r="AD2699" i="2"/>
  <c r="AC2699" i="2"/>
  <c r="AB2699" i="2"/>
  <c r="Z2699" i="2"/>
  <c r="X2699" i="2"/>
  <c r="W2699" i="2"/>
  <c r="V2699" i="2"/>
  <c r="U2699" i="2"/>
  <c r="T2699" i="2"/>
  <c r="AE2698" i="2"/>
  <c r="AD2698" i="2"/>
  <c r="AC2698" i="2"/>
  <c r="AB2698" i="2"/>
  <c r="Z2698" i="2"/>
  <c r="X2698" i="2"/>
  <c r="W2698" i="2"/>
  <c r="V2698" i="2"/>
  <c r="U2698" i="2"/>
  <c r="T2698" i="2"/>
  <c r="AE2697" i="2"/>
  <c r="AD2697" i="2"/>
  <c r="AC2697" i="2"/>
  <c r="AB2697" i="2"/>
  <c r="Z2697" i="2"/>
  <c r="X2697" i="2"/>
  <c r="W2697" i="2"/>
  <c r="V2697" i="2"/>
  <c r="U2697" i="2"/>
  <c r="T2697" i="2"/>
  <c r="AE2696" i="2"/>
  <c r="AD2696" i="2"/>
  <c r="AC2696" i="2"/>
  <c r="AB2696" i="2"/>
  <c r="Z2696" i="2"/>
  <c r="X2696" i="2"/>
  <c r="W2696" i="2"/>
  <c r="V2696" i="2"/>
  <c r="U2696" i="2"/>
  <c r="T2696" i="2"/>
  <c r="AE2695" i="2"/>
  <c r="AD2695" i="2"/>
  <c r="AC2695" i="2"/>
  <c r="AB2695" i="2"/>
  <c r="Z2695" i="2"/>
  <c r="X2695" i="2"/>
  <c r="W2695" i="2"/>
  <c r="V2695" i="2"/>
  <c r="U2695" i="2"/>
  <c r="T2695" i="2"/>
  <c r="AE2694" i="2"/>
  <c r="AD2694" i="2"/>
  <c r="AC2694" i="2"/>
  <c r="AB2694" i="2"/>
  <c r="Z2694" i="2"/>
  <c r="X2694" i="2"/>
  <c r="W2694" i="2"/>
  <c r="V2694" i="2"/>
  <c r="U2694" i="2"/>
  <c r="T2694" i="2"/>
  <c r="AE2693" i="2"/>
  <c r="AD2693" i="2"/>
  <c r="AC2693" i="2"/>
  <c r="AB2693" i="2"/>
  <c r="Z2693" i="2"/>
  <c r="X2693" i="2"/>
  <c r="W2693" i="2"/>
  <c r="V2693" i="2"/>
  <c r="U2693" i="2"/>
  <c r="T2693" i="2"/>
  <c r="AE2692" i="2"/>
  <c r="AD2692" i="2"/>
  <c r="AC2692" i="2"/>
  <c r="AB2692" i="2"/>
  <c r="Z2692" i="2"/>
  <c r="X2692" i="2"/>
  <c r="W2692" i="2"/>
  <c r="V2692" i="2"/>
  <c r="U2692" i="2"/>
  <c r="T2692" i="2"/>
  <c r="AE2691" i="2"/>
  <c r="AD2691" i="2"/>
  <c r="AC2691" i="2"/>
  <c r="AB2691" i="2"/>
  <c r="Z2691" i="2"/>
  <c r="X2691" i="2"/>
  <c r="W2691" i="2"/>
  <c r="V2691" i="2"/>
  <c r="U2691" i="2"/>
  <c r="T2691" i="2"/>
  <c r="AE2690" i="2"/>
  <c r="AD2690" i="2"/>
  <c r="AC2690" i="2"/>
  <c r="AB2690" i="2"/>
  <c r="Z2690" i="2"/>
  <c r="X2690" i="2"/>
  <c r="W2690" i="2"/>
  <c r="V2690" i="2"/>
  <c r="U2690" i="2"/>
  <c r="T2690" i="2"/>
  <c r="AE2689" i="2"/>
  <c r="AD2689" i="2"/>
  <c r="AC2689" i="2"/>
  <c r="AB2689" i="2"/>
  <c r="Z2689" i="2"/>
  <c r="X2689" i="2"/>
  <c r="W2689" i="2"/>
  <c r="V2689" i="2"/>
  <c r="U2689" i="2"/>
  <c r="T2689" i="2"/>
  <c r="AE2688" i="2"/>
  <c r="AD2688" i="2"/>
  <c r="AC2688" i="2"/>
  <c r="AB2688" i="2"/>
  <c r="Z2688" i="2"/>
  <c r="X2688" i="2"/>
  <c r="W2688" i="2"/>
  <c r="V2688" i="2"/>
  <c r="U2688" i="2"/>
  <c r="T2688" i="2"/>
  <c r="AE2687" i="2"/>
  <c r="AD2687" i="2"/>
  <c r="AC2687" i="2"/>
  <c r="AB2687" i="2"/>
  <c r="Z2687" i="2"/>
  <c r="X2687" i="2"/>
  <c r="W2687" i="2"/>
  <c r="V2687" i="2"/>
  <c r="U2687" i="2"/>
  <c r="T2687" i="2"/>
  <c r="AE2686" i="2"/>
  <c r="AD2686" i="2"/>
  <c r="AC2686" i="2"/>
  <c r="AB2686" i="2"/>
  <c r="Z2686" i="2"/>
  <c r="X2686" i="2"/>
  <c r="W2686" i="2"/>
  <c r="V2686" i="2"/>
  <c r="U2686" i="2"/>
  <c r="T2686" i="2"/>
  <c r="AE2685" i="2"/>
  <c r="AD2685" i="2"/>
  <c r="AC2685" i="2"/>
  <c r="AB2685" i="2"/>
  <c r="Z2685" i="2"/>
  <c r="X2685" i="2"/>
  <c r="W2685" i="2"/>
  <c r="V2685" i="2"/>
  <c r="U2685" i="2"/>
  <c r="T2685" i="2"/>
  <c r="AE2684" i="2"/>
  <c r="AD2684" i="2"/>
  <c r="AC2684" i="2"/>
  <c r="AB2684" i="2"/>
  <c r="Z2684" i="2"/>
  <c r="X2684" i="2"/>
  <c r="W2684" i="2"/>
  <c r="V2684" i="2"/>
  <c r="U2684" i="2"/>
  <c r="T2684" i="2"/>
  <c r="AE2683" i="2"/>
  <c r="AD2683" i="2"/>
  <c r="AC2683" i="2"/>
  <c r="AB2683" i="2"/>
  <c r="Z2683" i="2"/>
  <c r="X2683" i="2"/>
  <c r="W2683" i="2"/>
  <c r="V2683" i="2"/>
  <c r="U2683" i="2"/>
  <c r="T2683" i="2"/>
  <c r="AE2682" i="2"/>
  <c r="AD2682" i="2"/>
  <c r="AC2682" i="2"/>
  <c r="AB2682" i="2"/>
  <c r="Z2682" i="2"/>
  <c r="X2682" i="2"/>
  <c r="W2682" i="2"/>
  <c r="V2682" i="2"/>
  <c r="U2682" i="2"/>
  <c r="T2682" i="2"/>
  <c r="AE2681" i="2"/>
  <c r="AD2681" i="2"/>
  <c r="AC2681" i="2"/>
  <c r="AB2681" i="2"/>
  <c r="Z2681" i="2"/>
  <c r="X2681" i="2"/>
  <c r="W2681" i="2"/>
  <c r="V2681" i="2"/>
  <c r="U2681" i="2"/>
  <c r="T2681" i="2"/>
  <c r="AE2680" i="2"/>
  <c r="AD2680" i="2"/>
  <c r="AC2680" i="2"/>
  <c r="AB2680" i="2"/>
  <c r="Z2680" i="2"/>
  <c r="X2680" i="2"/>
  <c r="W2680" i="2"/>
  <c r="V2680" i="2"/>
  <c r="U2680" i="2"/>
  <c r="T2680" i="2"/>
  <c r="AE2679" i="2"/>
  <c r="AD2679" i="2"/>
  <c r="AC2679" i="2"/>
  <c r="AB2679" i="2"/>
  <c r="Z2679" i="2"/>
  <c r="X2679" i="2"/>
  <c r="W2679" i="2"/>
  <c r="V2679" i="2"/>
  <c r="U2679" i="2"/>
  <c r="T2679" i="2"/>
  <c r="AE2678" i="2"/>
  <c r="AD2678" i="2"/>
  <c r="AC2678" i="2"/>
  <c r="AB2678" i="2"/>
  <c r="Z2678" i="2"/>
  <c r="X2678" i="2"/>
  <c r="W2678" i="2"/>
  <c r="V2678" i="2"/>
  <c r="U2678" i="2"/>
  <c r="T2678" i="2"/>
  <c r="AE2677" i="2"/>
  <c r="AD2677" i="2"/>
  <c r="AC2677" i="2"/>
  <c r="AB2677" i="2"/>
  <c r="Z2677" i="2"/>
  <c r="X2677" i="2"/>
  <c r="W2677" i="2"/>
  <c r="V2677" i="2"/>
  <c r="U2677" i="2"/>
  <c r="T2677" i="2"/>
  <c r="AE2676" i="2"/>
  <c r="AD2676" i="2"/>
  <c r="AC2676" i="2"/>
  <c r="AB2676" i="2"/>
  <c r="Z2676" i="2"/>
  <c r="X2676" i="2"/>
  <c r="W2676" i="2"/>
  <c r="V2676" i="2"/>
  <c r="U2676" i="2"/>
  <c r="T2676" i="2"/>
  <c r="AE2675" i="2"/>
  <c r="AD2675" i="2"/>
  <c r="AC2675" i="2"/>
  <c r="AB2675" i="2"/>
  <c r="Z2675" i="2"/>
  <c r="X2675" i="2"/>
  <c r="W2675" i="2"/>
  <c r="V2675" i="2"/>
  <c r="U2675" i="2"/>
  <c r="T2675" i="2"/>
  <c r="AE2674" i="2"/>
  <c r="AD2674" i="2"/>
  <c r="AC2674" i="2"/>
  <c r="AB2674" i="2"/>
  <c r="Z2674" i="2"/>
  <c r="X2674" i="2"/>
  <c r="W2674" i="2"/>
  <c r="V2674" i="2"/>
  <c r="U2674" i="2"/>
  <c r="T2674" i="2"/>
  <c r="AE2673" i="2"/>
  <c r="AD2673" i="2"/>
  <c r="AC2673" i="2"/>
  <c r="AB2673" i="2"/>
  <c r="Z2673" i="2"/>
  <c r="X2673" i="2"/>
  <c r="W2673" i="2"/>
  <c r="V2673" i="2"/>
  <c r="U2673" i="2"/>
  <c r="T2673" i="2"/>
  <c r="AE2672" i="2"/>
  <c r="AD2672" i="2"/>
  <c r="AC2672" i="2"/>
  <c r="AB2672" i="2"/>
  <c r="Z2672" i="2"/>
  <c r="X2672" i="2"/>
  <c r="W2672" i="2"/>
  <c r="V2672" i="2"/>
  <c r="U2672" i="2"/>
  <c r="T2672" i="2"/>
  <c r="AE2671" i="2"/>
  <c r="AD2671" i="2"/>
  <c r="AC2671" i="2"/>
  <c r="AB2671" i="2"/>
  <c r="Z2671" i="2"/>
  <c r="X2671" i="2"/>
  <c r="W2671" i="2"/>
  <c r="V2671" i="2"/>
  <c r="U2671" i="2"/>
  <c r="T2671" i="2"/>
  <c r="AE2670" i="2"/>
  <c r="AD2670" i="2"/>
  <c r="AC2670" i="2"/>
  <c r="AB2670" i="2"/>
  <c r="Z2670" i="2"/>
  <c r="X2670" i="2"/>
  <c r="W2670" i="2"/>
  <c r="V2670" i="2"/>
  <c r="U2670" i="2"/>
  <c r="T2670" i="2"/>
  <c r="AE2669" i="2"/>
  <c r="AD2669" i="2"/>
  <c r="AC2669" i="2"/>
  <c r="AB2669" i="2"/>
  <c r="Z2669" i="2"/>
  <c r="X2669" i="2"/>
  <c r="W2669" i="2"/>
  <c r="V2669" i="2"/>
  <c r="U2669" i="2"/>
  <c r="T2669" i="2"/>
  <c r="AE2668" i="2"/>
  <c r="AD2668" i="2"/>
  <c r="AC2668" i="2"/>
  <c r="AB2668" i="2"/>
  <c r="Z2668" i="2"/>
  <c r="X2668" i="2"/>
  <c r="W2668" i="2"/>
  <c r="V2668" i="2"/>
  <c r="U2668" i="2"/>
  <c r="T2668" i="2"/>
  <c r="AE2667" i="2"/>
  <c r="AD2667" i="2"/>
  <c r="AC2667" i="2"/>
  <c r="AB2667" i="2"/>
  <c r="Z2667" i="2"/>
  <c r="X2667" i="2"/>
  <c r="W2667" i="2"/>
  <c r="V2667" i="2"/>
  <c r="U2667" i="2"/>
  <c r="T2667" i="2"/>
  <c r="AE2666" i="2"/>
  <c r="AD2666" i="2"/>
  <c r="AC2666" i="2"/>
  <c r="AB2666" i="2"/>
  <c r="Z2666" i="2"/>
  <c r="X2666" i="2"/>
  <c r="W2666" i="2"/>
  <c r="V2666" i="2"/>
  <c r="U2666" i="2"/>
  <c r="T2666" i="2"/>
  <c r="AE2665" i="2"/>
  <c r="AD2665" i="2"/>
  <c r="AC2665" i="2"/>
  <c r="AB2665" i="2"/>
  <c r="Z2665" i="2"/>
  <c r="X2665" i="2"/>
  <c r="W2665" i="2"/>
  <c r="V2665" i="2"/>
  <c r="U2665" i="2"/>
  <c r="T2665" i="2"/>
  <c r="AE2664" i="2"/>
  <c r="AD2664" i="2"/>
  <c r="AC2664" i="2"/>
  <c r="AB2664" i="2"/>
  <c r="Z2664" i="2"/>
  <c r="X2664" i="2"/>
  <c r="W2664" i="2"/>
  <c r="V2664" i="2"/>
  <c r="U2664" i="2"/>
  <c r="T2664" i="2"/>
  <c r="AE2663" i="2"/>
  <c r="AD2663" i="2"/>
  <c r="AC2663" i="2"/>
  <c r="AB2663" i="2"/>
  <c r="Z2663" i="2"/>
  <c r="X2663" i="2"/>
  <c r="W2663" i="2"/>
  <c r="V2663" i="2"/>
  <c r="U2663" i="2"/>
  <c r="T2663" i="2"/>
  <c r="AE2662" i="2"/>
  <c r="AD2662" i="2"/>
  <c r="AC2662" i="2"/>
  <c r="AB2662" i="2"/>
  <c r="Z2662" i="2"/>
  <c r="X2662" i="2"/>
  <c r="W2662" i="2"/>
  <c r="V2662" i="2"/>
  <c r="U2662" i="2"/>
  <c r="T2662" i="2"/>
  <c r="AE2661" i="2"/>
  <c r="AD2661" i="2"/>
  <c r="AC2661" i="2"/>
  <c r="AB2661" i="2"/>
  <c r="Z2661" i="2"/>
  <c r="X2661" i="2"/>
  <c r="W2661" i="2"/>
  <c r="V2661" i="2"/>
  <c r="U2661" i="2"/>
  <c r="T2661" i="2"/>
  <c r="AE2660" i="2"/>
  <c r="AD2660" i="2"/>
  <c r="AC2660" i="2"/>
  <c r="AB2660" i="2"/>
  <c r="Z2660" i="2"/>
  <c r="X2660" i="2"/>
  <c r="W2660" i="2"/>
  <c r="V2660" i="2"/>
  <c r="U2660" i="2"/>
  <c r="T2660" i="2"/>
  <c r="AE2659" i="2"/>
  <c r="AD2659" i="2"/>
  <c r="AC2659" i="2"/>
  <c r="AB2659" i="2"/>
  <c r="Z2659" i="2"/>
  <c r="X2659" i="2"/>
  <c r="W2659" i="2"/>
  <c r="V2659" i="2"/>
  <c r="U2659" i="2"/>
  <c r="T2659" i="2"/>
  <c r="AE2658" i="2"/>
  <c r="AD2658" i="2"/>
  <c r="AC2658" i="2"/>
  <c r="AB2658" i="2"/>
  <c r="Z2658" i="2"/>
  <c r="X2658" i="2"/>
  <c r="W2658" i="2"/>
  <c r="V2658" i="2"/>
  <c r="U2658" i="2"/>
  <c r="T2658" i="2"/>
  <c r="AE2657" i="2"/>
  <c r="AD2657" i="2"/>
  <c r="AC2657" i="2"/>
  <c r="AB2657" i="2"/>
  <c r="Z2657" i="2"/>
  <c r="X2657" i="2"/>
  <c r="W2657" i="2"/>
  <c r="V2657" i="2"/>
  <c r="U2657" i="2"/>
  <c r="T2657" i="2"/>
  <c r="AE2656" i="2"/>
  <c r="AD2656" i="2"/>
  <c r="AC2656" i="2"/>
  <c r="AB2656" i="2"/>
  <c r="Z2656" i="2"/>
  <c r="X2656" i="2"/>
  <c r="W2656" i="2"/>
  <c r="V2656" i="2"/>
  <c r="U2656" i="2"/>
  <c r="T2656" i="2"/>
  <c r="AE2655" i="2"/>
  <c r="AD2655" i="2"/>
  <c r="AC2655" i="2"/>
  <c r="AB2655" i="2"/>
  <c r="Z2655" i="2"/>
  <c r="X2655" i="2"/>
  <c r="W2655" i="2"/>
  <c r="V2655" i="2"/>
  <c r="U2655" i="2"/>
  <c r="T2655" i="2"/>
  <c r="AE2654" i="2"/>
  <c r="AD2654" i="2"/>
  <c r="AC2654" i="2"/>
  <c r="AB2654" i="2"/>
  <c r="Z2654" i="2"/>
  <c r="X2654" i="2"/>
  <c r="W2654" i="2"/>
  <c r="V2654" i="2"/>
  <c r="U2654" i="2"/>
  <c r="T2654" i="2"/>
  <c r="AE2653" i="2"/>
  <c r="AD2653" i="2"/>
  <c r="AC2653" i="2"/>
  <c r="AB2653" i="2"/>
  <c r="Z2653" i="2"/>
  <c r="X2653" i="2"/>
  <c r="W2653" i="2"/>
  <c r="V2653" i="2"/>
  <c r="U2653" i="2"/>
  <c r="T2653" i="2"/>
  <c r="AE2652" i="2"/>
  <c r="AD2652" i="2"/>
  <c r="AC2652" i="2"/>
  <c r="AB2652" i="2"/>
  <c r="Z2652" i="2"/>
  <c r="X2652" i="2"/>
  <c r="W2652" i="2"/>
  <c r="V2652" i="2"/>
  <c r="U2652" i="2"/>
  <c r="T2652" i="2"/>
  <c r="AE2651" i="2"/>
  <c r="AD2651" i="2"/>
  <c r="AC2651" i="2"/>
  <c r="AB2651" i="2"/>
  <c r="Z2651" i="2"/>
  <c r="X2651" i="2"/>
  <c r="W2651" i="2"/>
  <c r="V2651" i="2"/>
  <c r="U2651" i="2"/>
  <c r="T2651" i="2"/>
  <c r="AE2650" i="2"/>
  <c r="AD2650" i="2"/>
  <c r="AC2650" i="2"/>
  <c r="AB2650" i="2"/>
  <c r="Z2650" i="2"/>
  <c r="X2650" i="2"/>
  <c r="W2650" i="2"/>
  <c r="V2650" i="2"/>
  <c r="U2650" i="2"/>
  <c r="T2650" i="2"/>
  <c r="AE2649" i="2"/>
  <c r="AD2649" i="2"/>
  <c r="AC2649" i="2"/>
  <c r="AB2649" i="2"/>
  <c r="Z2649" i="2"/>
  <c r="X2649" i="2"/>
  <c r="W2649" i="2"/>
  <c r="V2649" i="2"/>
  <c r="U2649" i="2"/>
  <c r="T2649" i="2"/>
  <c r="AE2648" i="2"/>
  <c r="AD2648" i="2"/>
  <c r="AC2648" i="2"/>
  <c r="AB2648" i="2"/>
  <c r="Z2648" i="2"/>
  <c r="X2648" i="2"/>
  <c r="W2648" i="2"/>
  <c r="V2648" i="2"/>
  <c r="U2648" i="2"/>
  <c r="T2648" i="2"/>
  <c r="AE2647" i="2"/>
  <c r="AD2647" i="2"/>
  <c r="AC2647" i="2"/>
  <c r="AB2647" i="2"/>
  <c r="Z2647" i="2"/>
  <c r="X2647" i="2"/>
  <c r="W2647" i="2"/>
  <c r="V2647" i="2"/>
  <c r="U2647" i="2"/>
  <c r="T2647" i="2"/>
  <c r="AE2646" i="2"/>
  <c r="AD2646" i="2"/>
  <c r="AC2646" i="2"/>
  <c r="AB2646" i="2"/>
  <c r="Z2646" i="2"/>
  <c r="X2646" i="2"/>
  <c r="W2646" i="2"/>
  <c r="V2646" i="2"/>
  <c r="U2646" i="2"/>
  <c r="T2646" i="2"/>
  <c r="AE2645" i="2"/>
  <c r="AD2645" i="2"/>
  <c r="AC2645" i="2"/>
  <c r="AB2645" i="2"/>
  <c r="Z2645" i="2"/>
  <c r="X2645" i="2"/>
  <c r="W2645" i="2"/>
  <c r="V2645" i="2"/>
  <c r="U2645" i="2"/>
  <c r="T2645" i="2"/>
  <c r="AE2644" i="2"/>
  <c r="AD2644" i="2"/>
  <c r="AC2644" i="2"/>
  <c r="AB2644" i="2"/>
  <c r="Z2644" i="2"/>
  <c r="X2644" i="2"/>
  <c r="W2644" i="2"/>
  <c r="V2644" i="2"/>
  <c r="U2644" i="2"/>
  <c r="T2644" i="2"/>
  <c r="AE2643" i="2"/>
  <c r="AD2643" i="2"/>
  <c r="AC2643" i="2"/>
  <c r="AB2643" i="2"/>
  <c r="Z2643" i="2"/>
  <c r="X2643" i="2"/>
  <c r="W2643" i="2"/>
  <c r="V2643" i="2"/>
  <c r="U2643" i="2"/>
  <c r="T2643" i="2"/>
  <c r="AE2642" i="2"/>
  <c r="AD2642" i="2"/>
  <c r="AC2642" i="2"/>
  <c r="AB2642" i="2"/>
  <c r="Z2642" i="2"/>
  <c r="X2642" i="2"/>
  <c r="W2642" i="2"/>
  <c r="V2642" i="2"/>
  <c r="U2642" i="2"/>
  <c r="T2642" i="2"/>
  <c r="AE2641" i="2"/>
  <c r="AD2641" i="2"/>
  <c r="AC2641" i="2"/>
  <c r="AB2641" i="2"/>
  <c r="Z2641" i="2"/>
  <c r="X2641" i="2"/>
  <c r="W2641" i="2"/>
  <c r="V2641" i="2"/>
  <c r="U2641" i="2"/>
  <c r="T2641" i="2"/>
  <c r="AE2640" i="2"/>
  <c r="AD2640" i="2"/>
  <c r="AC2640" i="2"/>
  <c r="AB2640" i="2"/>
  <c r="Z2640" i="2"/>
  <c r="X2640" i="2"/>
  <c r="W2640" i="2"/>
  <c r="V2640" i="2"/>
  <c r="U2640" i="2"/>
  <c r="T2640" i="2"/>
  <c r="AE2639" i="2"/>
  <c r="AD2639" i="2"/>
  <c r="AC2639" i="2"/>
  <c r="AB2639" i="2"/>
  <c r="Z2639" i="2"/>
  <c r="X2639" i="2"/>
  <c r="W2639" i="2"/>
  <c r="V2639" i="2"/>
  <c r="U2639" i="2"/>
  <c r="T2639" i="2"/>
  <c r="AE2638" i="2"/>
  <c r="AD2638" i="2"/>
  <c r="AC2638" i="2"/>
  <c r="AB2638" i="2"/>
  <c r="Z2638" i="2"/>
  <c r="X2638" i="2"/>
  <c r="W2638" i="2"/>
  <c r="V2638" i="2"/>
  <c r="U2638" i="2"/>
  <c r="T2638" i="2"/>
  <c r="AE2637" i="2"/>
  <c r="AD2637" i="2"/>
  <c r="AC2637" i="2"/>
  <c r="AB2637" i="2"/>
  <c r="Z2637" i="2"/>
  <c r="X2637" i="2"/>
  <c r="W2637" i="2"/>
  <c r="V2637" i="2"/>
  <c r="U2637" i="2"/>
  <c r="T2637" i="2"/>
  <c r="AE2636" i="2"/>
  <c r="AD2636" i="2"/>
  <c r="AC2636" i="2"/>
  <c r="AB2636" i="2"/>
  <c r="Z2636" i="2"/>
  <c r="X2636" i="2"/>
  <c r="W2636" i="2"/>
  <c r="V2636" i="2"/>
  <c r="U2636" i="2"/>
  <c r="T2636" i="2"/>
  <c r="AE2635" i="2"/>
  <c r="AD2635" i="2"/>
  <c r="AC2635" i="2"/>
  <c r="AB2635" i="2"/>
  <c r="Z2635" i="2"/>
  <c r="X2635" i="2"/>
  <c r="W2635" i="2"/>
  <c r="V2635" i="2"/>
  <c r="U2635" i="2"/>
  <c r="T2635" i="2"/>
  <c r="AE2634" i="2"/>
  <c r="AD2634" i="2"/>
  <c r="AC2634" i="2"/>
  <c r="AB2634" i="2"/>
  <c r="Z2634" i="2"/>
  <c r="X2634" i="2"/>
  <c r="W2634" i="2"/>
  <c r="V2634" i="2"/>
  <c r="U2634" i="2"/>
  <c r="T2634" i="2"/>
  <c r="AE2633" i="2"/>
  <c r="AD2633" i="2"/>
  <c r="AC2633" i="2"/>
  <c r="AB2633" i="2"/>
  <c r="Z2633" i="2"/>
  <c r="X2633" i="2"/>
  <c r="W2633" i="2"/>
  <c r="V2633" i="2"/>
  <c r="U2633" i="2"/>
  <c r="T2633" i="2"/>
  <c r="AE2632" i="2"/>
  <c r="AD2632" i="2"/>
  <c r="AC2632" i="2"/>
  <c r="AB2632" i="2"/>
  <c r="Z2632" i="2"/>
  <c r="X2632" i="2"/>
  <c r="W2632" i="2"/>
  <c r="V2632" i="2"/>
  <c r="U2632" i="2"/>
  <c r="T2632" i="2"/>
  <c r="AE2631" i="2"/>
  <c r="AD2631" i="2"/>
  <c r="AC2631" i="2"/>
  <c r="AB2631" i="2"/>
  <c r="Z2631" i="2"/>
  <c r="X2631" i="2"/>
  <c r="W2631" i="2"/>
  <c r="V2631" i="2"/>
  <c r="U2631" i="2"/>
  <c r="T2631" i="2"/>
  <c r="AE2630" i="2"/>
  <c r="AD2630" i="2"/>
  <c r="AC2630" i="2"/>
  <c r="AB2630" i="2"/>
  <c r="Z2630" i="2"/>
  <c r="X2630" i="2"/>
  <c r="W2630" i="2"/>
  <c r="V2630" i="2"/>
  <c r="U2630" i="2"/>
  <c r="T2630" i="2"/>
  <c r="AE2629" i="2"/>
  <c r="AD2629" i="2"/>
  <c r="AC2629" i="2"/>
  <c r="AB2629" i="2"/>
  <c r="Z2629" i="2"/>
  <c r="X2629" i="2"/>
  <c r="W2629" i="2"/>
  <c r="V2629" i="2"/>
  <c r="U2629" i="2"/>
  <c r="T2629" i="2"/>
  <c r="AE2628" i="2"/>
  <c r="AD2628" i="2"/>
  <c r="AC2628" i="2"/>
  <c r="AB2628" i="2"/>
  <c r="Z2628" i="2"/>
  <c r="X2628" i="2"/>
  <c r="W2628" i="2"/>
  <c r="V2628" i="2"/>
  <c r="U2628" i="2"/>
  <c r="T2628" i="2"/>
  <c r="AE2627" i="2"/>
  <c r="AD2627" i="2"/>
  <c r="AC2627" i="2"/>
  <c r="AB2627" i="2"/>
  <c r="Z2627" i="2"/>
  <c r="X2627" i="2"/>
  <c r="W2627" i="2"/>
  <c r="V2627" i="2"/>
  <c r="U2627" i="2"/>
  <c r="T2627" i="2"/>
  <c r="AE2626" i="2"/>
  <c r="AD2626" i="2"/>
  <c r="AC2626" i="2"/>
  <c r="AB2626" i="2"/>
  <c r="Z2626" i="2"/>
  <c r="X2626" i="2"/>
  <c r="W2626" i="2"/>
  <c r="V2626" i="2"/>
  <c r="U2626" i="2"/>
  <c r="T2626" i="2"/>
  <c r="AE2625" i="2"/>
  <c r="AD2625" i="2"/>
  <c r="AC2625" i="2"/>
  <c r="AB2625" i="2"/>
  <c r="Z2625" i="2"/>
  <c r="X2625" i="2"/>
  <c r="W2625" i="2"/>
  <c r="V2625" i="2"/>
  <c r="U2625" i="2"/>
  <c r="T2625" i="2"/>
  <c r="AE2624" i="2"/>
  <c r="AD2624" i="2"/>
  <c r="AC2624" i="2"/>
  <c r="AB2624" i="2"/>
  <c r="Z2624" i="2"/>
  <c r="X2624" i="2"/>
  <c r="W2624" i="2"/>
  <c r="V2624" i="2"/>
  <c r="U2624" i="2"/>
  <c r="T2624" i="2"/>
  <c r="AE2623" i="2"/>
  <c r="AD2623" i="2"/>
  <c r="AC2623" i="2"/>
  <c r="AB2623" i="2"/>
  <c r="Z2623" i="2"/>
  <c r="X2623" i="2"/>
  <c r="W2623" i="2"/>
  <c r="V2623" i="2"/>
  <c r="U2623" i="2"/>
  <c r="T2623" i="2"/>
  <c r="AE2622" i="2"/>
  <c r="AD2622" i="2"/>
  <c r="AC2622" i="2"/>
  <c r="AB2622" i="2"/>
  <c r="Z2622" i="2"/>
  <c r="X2622" i="2"/>
  <c r="W2622" i="2"/>
  <c r="V2622" i="2"/>
  <c r="U2622" i="2"/>
  <c r="T2622" i="2"/>
  <c r="AE2621" i="2"/>
  <c r="AD2621" i="2"/>
  <c r="AC2621" i="2"/>
  <c r="AB2621" i="2"/>
  <c r="Z2621" i="2"/>
  <c r="X2621" i="2"/>
  <c r="W2621" i="2"/>
  <c r="V2621" i="2"/>
  <c r="U2621" i="2"/>
  <c r="T2621" i="2"/>
  <c r="AE2620" i="2"/>
  <c r="AD2620" i="2"/>
  <c r="AC2620" i="2"/>
  <c r="AB2620" i="2"/>
  <c r="Z2620" i="2"/>
  <c r="X2620" i="2"/>
  <c r="W2620" i="2"/>
  <c r="V2620" i="2"/>
  <c r="U2620" i="2"/>
  <c r="T2620" i="2"/>
  <c r="AE2619" i="2"/>
  <c r="AD2619" i="2"/>
  <c r="AC2619" i="2"/>
  <c r="AB2619" i="2"/>
  <c r="Z2619" i="2"/>
  <c r="X2619" i="2"/>
  <c r="W2619" i="2"/>
  <c r="V2619" i="2"/>
  <c r="U2619" i="2"/>
  <c r="T2619" i="2"/>
  <c r="AE2618" i="2"/>
  <c r="AD2618" i="2"/>
  <c r="AC2618" i="2"/>
  <c r="AB2618" i="2"/>
  <c r="Z2618" i="2"/>
  <c r="X2618" i="2"/>
  <c r="W2618" i="2"/>
  <c r="V2618" i="2"/>
  <c r="U2618" i="2"/>
  <c r="T2618" i="2"/>
  <c r="AE2617" i="2"/>
  <c r="AD2617" i="2"/>
  <c r="AC2617" i="2"/>
  <c r="AB2617" i="2"/>
  <c r="Z2617" i="2"/>
  <c r="X2617" i="2"/>
  <c r="W2617" i="2"/>
  <c r="V2617" i="2"/>
  <c r="U2617" i="2"/>
  <c r="T2617" i="2"/>
  <c r="AE2616" i="2"/>
  <c r="AD2616" i="2"/>
  <c r="AC2616" i="2"/>
  <c r="AB2616" i="2"/>
  <c r="Z2616" i="2"/>
  <c r="X2616" i="2"/>
  <c r="W2616" i="2"/>
  <c r="V2616" i="2"/>
  <c r="U2616" i="2"/>
  <c r="T2616" i="2"/>
  <c r="AE2615" i="2"/>
  <c r="AD2615" i="2"/>
  <c r="AC2615" i="2"/>
  <c r="AB2615" i="2"/>
  <c r="Z2615" i="2"/>
  <c r="X2615" i="2"/>
  <c r="W2615" i="2"/>
  <c r="V2615" i="2"/>
  <c r="U2615" i="2"/>
  <c r="T2615" i="2"/>
  <c r="AE2614" i="2"/>
  <c r="AD2614" i="2"/>
  <c r="AC2614" i="2"/>
  <c r="AB2614" i="2"/>
  <c r="Z2614" i="2"/>
  <c r="X2614" i="2"/>
  <c r="W2614" i="2"/>
  <c r="V2614" i="2"/>
  <c r="U2614" i="2"/>
  <c r="T2614" i="2"/>
  <c r="AE2613" i="2"/>
  <c r="AD2613" i="2"/>
  <c r="AC2613" i="2"/>
  <c r="AB2613" i="2"/>
  <c r="Z2613" i="2"/>
  <c r="X2613" i="2"/>
  <c r="W2613" i="2"/>
  <c r="V2613" i="2"/>
  <c r="U2613" i="2"/>
  <c r="T2613" i="2"/>
  <c r="AE2612" i="2"/>
  <c r="AD2612" i="2"/>
  <c r="AC2612" i="2"/>
  <c r="AB2612" i="2"/>
  <c r="Z2612" i="2"/>
  <c r="X2612" i="2"/>
  <c r="W2612" i="2"/>
  <c r="V2612" i="2"/>
  <c r="U2612" i="2"/>
  <c r="T2612" i="2"/>
  <c r="AE2611" i="2"/>
  <c r="AD2611" i="2"/>
  <c r="AC2611" i="2"/>
  <c r="AB2611" i="2"/>
  <c r="Z2611" i="2"/>
  <c r="X2611" i="2"/>
  <c r="W2611" i="2"/>
  <c r="V2611" i="2"/>
  <c r="U2611" i="2"/>
  <c r="T2611" i="2"/>
  <c r="AE2610" i="2"/>
  <c r="AD2610" i="2"/>
  <c r="AC2610" i="2"/>
  <c r="AB2610" i="2"/>
  <c r="Z2610" i="2"/>
  <c r="X2610" i="2"/>
  <c r="W2610" i="2"/>
  <c r="V2610" i="2"/>
  <c r="U2610" i="2"/>
  <c r="T2610" i="2"/>
  <c r="AE2609" i="2"/>
  <c r="AD2609" i="2"/>
  <c r="AC2609" i="2"/>
  <c r="AB2609" i="2"/>
  <c r="Z2609" i="2"/>
  <c r="X2609" i="2"/>
  <c r="W2609" i="2"/>
  <c r="V2609" i="2"/>
  <c r="U2609" i="2"/>
  <c r="T2609" i="2"/>
  <c r="AE2608" i="2"/>
  <c r="AD2608" i="2"/>
  <c r="AC2608" i="2"/>
  <c r="AB2608" i="2"/>
  <c r="Z2608" i="2"/>
  <c r="X2608" i="2"/>
  <c r="W2608" i="2"/>
  <c r="V2608" i="2"/>
  <c r="U2608" i="2"/>
  <c r="T2608" i="2"/>
  <c r="AE2607" i="2"/>
  <c r="AD2607" i="2"/>
  <c r="AC2607" i="2"/>
  <c r="AB2607" i="2"/>
  <c r="Z2607" i="2"/>
  <c r="X2607" i="2"/>
  <c r="W2607" i="2"/>
  <c r="V2607" i="2"/>
  <c r="U2607" i="2"/>
  <c r="T2607" i="2"/>
  <c r="AE2606" i="2"/>
  <c r="AD2606" i="2"/>
  <c r="AC2606" i="2"/>
  <c r="AB2606" i="2"/>
  <c r="Z2606" i="2"/>
  <c r="X2606" i="2"/>
  <c r="W2606" i="2"/>
  <c r="V2606" i="2"/>
  <c r="U2606" i="2"/>
  <c r="T2606" i="2"/>
  <c r="AE2605" i="2"/>
  <c r="AD2605" i="2"/>
  <c r="AC2605" i="2"/>
  <c r="AB2605" i="2"/>
  <c r="Z2605" i="2"/>
  <c r="X2605" i="2"/>
  <c r="W2605" i="2"/>
  <c r="V2605" i="2"/>
  <c r="U2605" i="2"/>
  <c r="T2605" i="2"/>
  <c r="AE2604" i="2"/>
  <c r="AD2604" i="2"/>
  <c r="AC2604" i="2"/>
  <c r="AB2604" i="2"/>
  <c r="Z2604" i="2"/>
  <c r="X2604" i="2"/>
  <c r="W2604" i="2"/>
  <c r="V2604" i="2"/>
  <c r="U2604" i="2"/>
  <c r="T2604" i="2"/>
  <c r="AE2603" i="2"/>
  <c r="AD2603" i="2"/>
  <c r="AC2603" i="2"/>
  <c r="AB2603" i="2"/>
  <c r="Z2603" i="2"/>
  <c r="X2603" i="2"/>
  <c r="W2603" i="2"/>
  <c r="V2603" i="2"/>
  <c r="U2603" i="2"/>
  <c r="T2603" i="2"/>
  <c r="AE2602" i="2"/>
  <c r="AD2602" i="2"/>
  <c r="AC2602" i="2"/>
  <c r="AB2602" i="2"/>
  <c r="Z2602" i="2"/>
  <c r="X2602" i="2"/>
  <c r="W2602" i="2"/>
  <c r="V2602" i="2"/>
  <c r="U2602" i="2"/>
  <c r="T2602" i="2"/>
  <c r="AE2601" i="2"/>
  <c r="AD2601" i="2"/>
  <c r="AC2601" i="2"/>
  <c r="AB2601" i="2"/>
  <c r="Z2601" i="2"/>
  <c r="X2601" i="2"/>
  <c r="W2601" i="2"/>
  <c r="V2601" i="2"/>
  <c r="U2601" i="2"/>
  <c r="T2601" i="2"/>
  <c r="AE2600" i="2"/>
  <c r="AD2600" i="2"/>
  <c r="AC2600" i="2"/>
  <c r="AB2600" i="2"/>
  <c r="Z2600" i="2"/>
  <c r="X2600" i="2"/>
  <c r="W2600" i="2"/>
  <c r="V2600" i="2"/>
  <c r="U2600" i="2"/>
  <c r="T2600" i="2"/>
  <c r="AE2599" i="2"/>
  <c r="AD2599" i="2"/>
  <c r="AC2599" i="2"/>
  <c r="AB2599" i="2"/>
  <c r="Z2599" i="2"/>
  <c r="X2599" i="2"/>
  <c r="W2599" i="2"/>
  <c r="V2599" i="2"/>
  <c r="U2599" i="2"/>
  <c r="T2599" i="2"/>
  <c r="AE2598" i="2"/>
  <c r="AD2598" i="2"/>
  <c r="AC2598" i="2"/>
  <c r="AB2598" i="2"/>
  <c r="Z2598" i="2"/>
  <c r="X2598" i="2"/>
  <c r="W2598" i="2"/>
  <c r="V2598" i="2"/>
  <c r="U2598" i="2"/>
  <c r="T2598" i="2"/>
  <c r="AE2597" i="2"/>
  <c r="AD2597" i="2"/>
  <c r="AC2597" i="2"/>
  <c r="AB2597" i="2"/>
  <c r="Z2597" i="2"/>
  <c r="X2597" i="2"/>
  <c r="W2597" i="2"/>
  <c r="V2597" i="2"/>
  <c r="U2597" i="2"/>
  <c r="T2597" i="2"/>
  <c r="AE2596" i="2"/>
  <c r="AD2596" i="2"/>
  <c r="AC2596" i="2"/>
  <c r="AB2596" i="2"/>
  <c r="Z2596" i="2"/>
  <c r="X2596" i="2"/>
  <c r="W2596" i="2"/>
  <c r="V2596" i="2"/>
  <c r="U2596" i="2"/>
  <c r="T2596" i="2"/>
  <c r="AE2595" i="2"/>
  <c r="AD2595" i="2"/>
  <c r="AC2595" i="2"/>
  <c r="AB2595" i="2"/>
  <c r="Z2595" i="2"/>
  <c r="X2595" i="2"/>
  <c r="W2595" i="2"/>
  <c r="V2595" i="2"/>
  <c r="U2595" i="2"/>
  <c r="T2595" i="2"/>
  <c r="AE2594" i="2"/>
  <c r="AD2594" i="2"/>
  <c r="AC2594" i="2"/>
  <c r="AB2594" i="2"/>
  <c r="Z2594" i="2"/>
  <c r="X2594" i="2"/>
  <c r="W2594" i="2"/>
  <c r="V2594" i="2"/>
  <c r="U2594" i="2"/>
  <c r="T2594" i="2"/>
  <c r="AE2593" i="2"/>
  <c r="AD2593" i="2"/>
  <c r="AC2593" i="2"/>
  <c r="AB2593" i="2"/>
  <c r="Z2593" i="2"/>
  <c r="X2593" i="2"/>
  <c r="W2593" i="2"/>
  <c r="V2593" i="2"/>
  <c r="U2593" i="2"/>
  <c r="T2593" i="2"/>
  <c r="AE2592" i="2"/>
  <c r="AD2592" i="2"/>
  <c r="AC2592" i="2"/>
  <c r="AB2592" i="2"/>
  <c r="Z2592" i="2"/>
  <c r="X2592" i="2"/>
  <c r="W2592" i="2"/>
  <c r="V2592" i="2"/>
  <c r="U2592" i="2"/>
  <c r="T2592" i="2"/>
  <c r="AE2591" i="2"/>
  <c r="AD2591" i="2"/>
  <c r="AC2591" i="2"/>
  <c r="AB2591" i="2"/>
  <c r="Z2591" i="2"/>
  <c r="X2591" i="2"/>
  <c r="W2591" i="2"/>
  <c r="V2591" i="2"/>
  <c r="U2591" i="2"/>
  <c r="T2591" i="2"/>
  <c r="AE2590" i="2"/>
  <c r="AD2590" i="2"/>
  <c r="AC2590" i="2"/>
  <c r="AB2590" i="2"/>
  <c r="Z2590" i="2"/>
  <c r="X2590" i="2"/>
  <c r="W2590" i="2"/>
  <c r="V2590" i="2"/>
  <c r="U2590" i="2"/>
  <c r="T2590" i="2"/>
  <c r="AE2589" i="2"/>
  <c r="AD2589" i="2"/>
  <c r="AC2589" i="2"/>
  <c r="AB2589" i="2"/>
  <c r="Z2589" i="2"/>
  <c r="X2589" i="2"/>
  <c r="W2589" i="2"/>
  <c r="V2589" i="2"/>
  <c r="U2589" i="2"/>
  <c r="T2589" i="2"/>
  <c r="AE2588" i="2"/>
  <c r="AD2588" i="2"/>
  <c r="AC2588" i="2"/>
  <c r="AB2588" i="2"/>
  <c r="Z2588" i="2"/>
  <c r="X2588" i="2"/>
  <c r="W2588" i="2"/>
  <c r="V2588" i="2"/>
  <c r="U2588" i="2"/>
  <c r="T2588" i="2"/>
  <c r="AE2587" i="2"/>
  <c r="AD2587" i="2"/>
  <c r="AC2587" i="2"/>
  <c r="AB2587" i="2"/>
  <c r="Z2587" i="2"/>
  <c r="X2587" i="2"/>
  <c r="W2587" i="2"/>
  <c r="V2587" i="2"/>
  <c r="U2587" i="2"/>
  <c r="T2587" i="2"/>
  <c r="AE2586" i="2"/>
  <c r="AD2586" i="2"/>
  <c r="AC2586" i="2"/>
  <c r="AB2586" i="2"/>
  <c r="Z2586" i="2"/>
  <c r="X2586" i="2"/>
  <c r="W2586" i="2"/>
  <c r="V2586" i="2"/>
  <c r="U2586" i="2"/>
  <c r="T2586" i="2"/>
  <c r="AE2585" i="2"/>
  <c r="AD2585" i="2"/>
  <c r="AC2585" i="2"/>
  <c r="AB2585" i="2"/>
  <c r="Z2585" i="2"/>
  <c r="X2585" i="2"/>
  <c r="W2585" i="2"/>
  <c r="V2585" i="2"/>
  <c r="U2585" i="2"/>
  <c r="T2585" i="2"/>
  <c r="AE2584" i="2"/>
  <c r="AD2584" i="2"/>
  <c r="AC2584" i="2"/>
  <c r="AB2584" i="2"/>
  <c r="Z2584" i="2"/>
  <c r="X2584" i="2"/>
  <c r="W2584" i="2"/>
  <c r="V2584" i="2"/>
  <c r="U2584" i="2"/>
  <c r="T2584" i="2"/>
  <c r="AE2583" i="2"/>
  <c r="AD2583" i="2"/>
  <c r="AC2583" i="2"/>
  <c r="AB2583" i="2"/>
  <c r="Z2583" i="2"/>
  <c r="X2583" i="2"/>
  <c r="W2583" i="2"/>
  <c r="V2583" i="2"/>
  <c r="U2583" i="2"/>
  <c r="T2583" i="2"/>
  <c r="AE2582" i="2"/>
  <c r="AD2582" i="2"/>
  <c r="AC2582" i="2"/>
  <c r="AB2582" i="2"/>
  <c r="Z2582" i="2"/>
  <c r="X2582" i="2"/>
  <c r="W2582" i="2"/>
  <c r="V2582" i="2"/>
  <c r="U2582" i="2"/>
  <c r="T2582" i="2"/>
  <c r="AE2581" i="2"/>
  <c r="AD2581" i="2"/>
  <c r="AC2581" i="2"/>
  <c r="AB2581" i="2"/>
  <c r="Z2581" i="2"/>
  <c r="X2581" i="2"/>
  <c r="W2581" i="2"/>
  <c r="V2581" i="2"/>
  <c r="U2581" i="2"/>
  <c r="T2581" i="2"/>
  <c r="AE2580" i="2"/>
  <c r="AD2580" i="2"/>
  <c r="AC2580" i="2"/>
  <c r="AB2580" i="2"/>
  <c r="Z2580" i="2"/>
  <c r="X2580" i="2"/>
  <c r="W2580" i="2"/>
  <c r="V2580" i="2"/>
  <c r="U2580" i="2"/>
  <c r="T2580" i="2"/>
  <c r="AE2579" i="2"/>
  <c r="AD2579" i="2"/>
  <c r="AC2579" i="2"/>
  <c r="AB2579" i="2"/>
  <c r="Z2579" i="2"/>
  <c r="X2579" i="2"/>
  <c r="W2579" i="2"/>
  <c r="V2579" i="2"/>
  <c r="U2579" i="2"/>
  <c r="T2579" i="2"/>
  <c r="AE2578" i="2"/>
  <c r="AD2578" i="2"/>
  <c r="AC2578" i="2"/>
  <c r="AB2578" i="2"/>
  <c r="Z2578" i="2"/>
  <c r="X2578" i="2"/>
  <c r="W2578" i="2"/>
  <c r="V2578" i="2"/>
  <c r="U2578" i="2"/>
  <c r="T2578" i="2"/>
  <c r="AE2577" i="2"/>
  <c r="AD2577" i="2"/>
  <c r="AC2577" i="2"/>
  <c r="AB2577" i="2"/>
  <c r="Z2577" i="2"/>
  <c r="X2577" i="2"/>
  <c r="W2577" i="2"/>
  <c r="V2577" i="2"/>
  <c r="U2577" i="2"/>
  <c r="T2577" i="2"/>
  <c r="AE2576" i="2"/>
  <c r="AD2576" i="2"/>
  <c r="AC2576" i="2"/>
  <c r="AB2576" i="2"/>
  <c r="Z2576" i="2"/>
  <c r="X2576" i="2"/>
  <c r="W2576" i="2"/>
  <c r="V2576" i="2"/>
  <c r="U2576" i="2"/>
  <c r="T2576" i="2"/>
  <c r="AE2575" i="2"/>
  <c r="AD2575" i="2"/>
  <c r="AC2575" i="2"/>
  <c r="AB2575" i="2"/>
  <c r="Z2575" i="2"/>
  <c r="X2575" i="2"/>
  <c r="W2575" i="2"/>
  <c r="V2575" i="2"/>
  <c r="U2575" i="2"/>
  <c r="T2575" i="2"/>
  <c r="AE2574" i="2"/>
  <c r="AD2574" i="2"/>
  <c r="AC2574" i="2"/>
  <c r="AB2574" i="2"/>
  <c r="Z2574" i="2"/>
  <c r="X2574" i="2"/>
  <c r="W2574" i="2"/>
  <c r="V2574" i="2"/>
  <c r="U2574" i="2"/>
  <c r="T2574" i="2"/>
  <c r="AE2573" i="2"/>
  <c r="AD2573" i="2"/>
  <c r="AC2573" i="2"/>
  <c r="AB2573" i="2"/>
  <c r="Z2573" i="2"/>
  <c r="X2573" i="2"/>
  <c r="W2573" i="2"/>
  <c r="V2573" i="2"/>
  <c r="U2573" i="2"/>
  <c r="T2573" i="2"/>
  <c r="AE2572" i="2"/>
  <c r="AD2572" i="2"/>
  <c r="AC2572" i="2"/>
  <c r="AB2572" i="2"/>
  <c r="Z2572" i="2"/>
  <c r="X2572" i="2"/>
  <c r="W2572" i="2"/>
  <c r="V2572" i="2"/>
  <c r="U2572" i="2"/>
  <c r="T2572" i="2"/>
  <c r="AE2571" i="2"/>
  <c r="AD2571" i="2"/>
  <c r="AC2571" i="2"/>
  <c r="AB2571" i="2"/>
  <c r="Z2571" i="2"/>
  <c r="X2571" i="2"/>
  <c r="W2571" i="2"/>
  <c r="V2571" i="2"/>
  <c r="U2571" i="2"/>
  <c r="T2571" i="2"/>
  <c r="AE2570" i="2"/>
  <c r="AD2570" i="2"/>
  <c r="AC2570" i="2"/>
  <c r="AB2570" i="2"/>
  <c r="Z2570" i="2"/>
  <c r="X2570" i="2"/>
  <c r="W2570" i="2"/>
  <c r="V2570" i="2"/>
  <c r="U2570" i="2"/>
  <c r="T2570" i="2"/>
  <c r="AE2569" i="2"/>
  <c r="AD2569" i="2"/>
  <c r="AC2569" i="2"/>
  <c r="AB2569" i="2"/>
  <c r="Z2569" i="2"/>
  <c r="X2569" i="2"/>
  <c r="W2569" i="2"/>
  <c r="V2569" i="2"/>
  <c r="U2569" i="2"/>
  <c r="T2569" i="2"/>
  <c r="AE2568" i="2"/>
  <c r="AD2568" i="2"/>
  <c r="AC2568" i="2"/>
  <c r="AB2568" i="2"/>
  <c r="Z2568" i="2"/>
  <c r="X2568" i="2"/>
  <c r="W2568" i="2"/>
  <c r="V2568" i="2"/>
  <c r="U2568" i="2"/>
  <c r="T2568" i="2"/>
  <c r="AE2567" i="2"/>
  <c r="AD2567" i="2"/>
  <c r="AC2567" i="2"/>
  <c r="AB2567" i="2"/>
  <c r="Z2567" i="2"/>
  <c r="X2567" i="2"/>
  <c r="W2567" i="2"/>
  <c r="V2567" i="2"/>
  <c r="U2567" i="2"/>
  <c r="T2567" i="2"/>
  <c r="AE2566" i="2"/>
  <c r="AD2566" i="2"/>
  <c r="AC2566" i="2"/>
  <c r="AB2566" i="2"/>
  <c r="Z2566" i="2"/>
  <c r="X2566" i="2"/>
  <c r="W2566" i="2"/>
  <c r="V2566" i="2"/>
  <c r="U2566" i="2"/>
  <c r="T2566" i="2"/>
  <c r="AE2565" i="2"/>
  <c r="AD2565" i="2"/>
  <c r="AC2565" i="2"/>
  <c r="AB2565" i="2"/>
  <c r="Z2565" i="2"/>
  <c r="X2565" i="2"/>
  <c r="W2565" i="2"/>
  <c r="V2565" i="2"/>
  <c r="U2565" i="2"/>
  <c r="T2565" i="2"/>
  <c r="AE2564" i="2"/>
  <c r="AD2564" i="2"/>
  <c r="AC2564" i="2"/>
  <c r="AB2564" i="2"/>
  <c r="Z2564" i="2"/>
  <c r="X2564" i="2"/>
  <c r="W2564" i="2"/>
  <c r="V2564" i="2"/>
  <c r="U2564" i="2"/>
  <c r="T2564" i="2"/>
  <c r="AE2563" i="2"/>
  <c r="AD2563" i="2"/>
  <c r="AC2563" i="2"/>
  <c r="AB2563" i="2"/>
  <c r="Z2563" i="2"/>
  <c r="X2563" i="2"/>
  <c r="W2563" i="2"/>
  <c r="V2563" i="2"/>
  <c r="U2563" i="2"/>
  <c r="T2563" i="2"/>
  <c r="AE2562" i="2"/>
  <c r="AD2562" i="2"/>
  <c r="AC2562" i="2"/>
  <c r="AB2562" i="2"/>
  <c r="Z2562" i="2"/>
  <c r="X2562" i="2"/>
  <c r="W2562" i="2"/>
  <c r="V2562" i="2"/>
  <c r="U2562" i="2"/>
  <c r="T2562" i="2"/>
  <c r="AE2561" i="2"/>
  <c r="AD2561" i="2"/>
  <c r="AC2561" i="2"/>
  <c r="AB2561" i="2"/>
  <c r="Z2561" i="2"/>
  <c r="X2561" i="2"/>
  <c r="W2561" i="2"/>
  <c r="V2561" i="2"/>
  <c r="U2561" i="2"/>
  <c r="T2561" i="2"/>
  <c r="AE2560" i="2"/>
  <c r="AD2560" i="2"/>
  <c r="AC2560" i="2"/>
  <c r="AB2560" i="2"/>
  <c r="Z2560" i="2"/>
  <c r="X2560" i="2"/>
  <c r="W2560" i="2"/>
  <c r="V2560" i="2"/>
  <c r="U2560" i="2"/>
  <c r="T2560" i="2"/>
  <c r="AE2559" i="2"/>
  <c r="AD2559" i="2"/>
  <c r="AC2559" i="2"/>
  <c r="AB2559" i="2"/>
  <c r="Z2559" i="2"/>
  <c r="X2559" i="2"/>
  <c r="W2559" i="2"/>
  <c r="V2559" i="2"/>
  <c r="U2559" i="2"/>
  <c r="T2559" i="2"/>
  <c r="AE2558" i="2"/>
  <c r="AD2558" i="2"/>
  <c r="AC2558" i="2"/>
  <c r="AB2558" i="2"/>
  <c r="Z2558" i="2"/>
  <c r="X2558" i="2"/>
  <c r="W2558" i="2"/>
  <c r="V2558" i="2"/>
  <c r="U2558" i="2"/>
  <c r="T2558" i="2"/>
  <c r="AE2557" i="2"/>
  <c r="AD2557" i="2"/>
  <c r="AC2557" i="2"/>
  <c r="AB2557" i="2"/>
  <c r="Z2557" i="2"/>
  <c r="X2557" i="2"/>
  <c r="W2557" i="2"/>
  <c r="V2557" i="2"/>
  <c r="U2557" i="2"/>
  <c r="T2557" i="2"/>
  <c r="AE2556" i="2"/>
  <c r="AD2556" i="2"/>
  <c r="AC2556" i="2"/>
  <c r="AB2556" i="2"/>
  <c r="Z2556" i="2"/>
  <c r="X2556" i="2"/>
  <c r="W2556" i="2"/>
  <c r="V2556" i="2"/>
  <c r="U2556" i="2"/>
  <c r="T2556" i="2"/>
  <c r="AE2555" i="2"/>
  <c r="AD2555" i="2"/>
  <c r="AC2555" i="2"/>
  <c r="AB2555" i="2"/>
  <c r="Z2555" i="2"/>
  <c r="X2555" i="2"/>
  <c r="W2555" i="2"/>
  <c r="V2555" i="2"/>
  <c r="U2555" i="2"/>
  <c r="T2555" i="2"/>
  <c r="AE2554" i="2"/>
  <c r="AD2554" i="2"/>
  <c r="AC2554" i="2"/>
  <c r="AB2554" i="2"/>
  <c r="Z2554" i="2"/>
  <c r="X2554" i="2"/>
  <c r="W2554" i="2"/>
  <c r="V2554" i="2"/>
  <c r="U2554" i="2"/>
  <c r="T2554" i="2"/>
  <c r="AE2553" i="2"/>
  <c r="AD2553" i="2"/>
  <c r="AC2553" i="2"/>
  <c r="AB2553" i="2"/>
  <c r="Z2553" i="2"/>
  <c r="X2553" i="2"/>
  <c r="W2553" i="2"/>
  <c r="V2553" i="2"/>
  <c r="U2553" i="2"/>
  <c r="T2553" i="2"/>
  <c r="AE2552" i="2"/>
  <c r="AD2552" i="2"/>
  <c r="AC2552" i="2"/>
  <c r="AB2552" i="2"/>
  <c r="Z2552" i="2"/>
  <c r="X2552" i="2"/>
  <c r="W2552" i="2"/>
  <c r="V2552" i="2"/>
  <c r="U2552" i="2"/>
  <c r="T2552" i="2"/>
  <c r="AE2551" i="2"/>
  <c r="AD2551" i="2"/>
  <c r="AC2551" i="2"/>
  <c r="AB2551" i="2"/>
  <c r="Z2551" i="2"/>
  <c r="X2551" i="2"/>
  <c r="W2551" i="2"/>
  <c r="V2551" i="2"/>
  <c r="U2551" i="2"/>
  <c r="T2551" i="2"/>
  <c r="AE2550" i="2"/>
  <c r="AD2550" i="2"/>
  <c r="AC2550" i="2"/>
  <c r="AB2550" i="2"/>
  <c r="Z2550" i="2"/>
  <c r="X2550" i="2"/>
  <c r="W2550" i="2"/>
  <c r="V2550" i="2"/>
  <c r="U2550" i="2"/>
  <c r="T2550" i="2"/>
  <c r="AE2549" i="2"/>
  <c r="AD2549" i="2"/>
  <c r="AC2549" i="2"/>
  <c r="AB2549" i="2"/>
  <c r="Z2549" i="2"/>
  <c r="X2549" i="2"/>
  <c r="W2549" i="2"/>
  <c r="V2549" i="2"/>
  <c r="U2549" i="2"/>
  <c r="T2549" i="2"/>
  <c r="AE2548" i="2"/>
  <c r="AD2548" i="2"/>
  <c r="AC2548" i="2"/>
  <c r="AB2548" i="2"/>
  <c r="Z2548" i="2"/>
  <c r="X2548" i="2"/>
  <c r="W2548" i="2"/>
  <c r="V2548" i="2"/>
  <c r="U2548" i="2"/>
  <c r="T2548" i="2"/>
  <c r="AE2547" i="2"/>
  <c r="AD2547" i="2"/>
  <c r="AC2547" i="2"/>
  <c r="AB2547" i="2"/>
  <c r="Z2547" i="2"/>
  <c r="X2547" i="2"/>
  <c r="W2547" i="2"/>
  <c r="V2547" i="2"/>
  <c r="U2547" i="2"/>
  <c r="T2547" i="2"/>
  <c r="AE2546" i="2"/>
  <c r="AD2546" i="2"/>
  <c r="AC2546" i="2"/>
  <c r="AB2546" i="2"/>
  <c r="Z2546" i="2"/>
  <c r="X2546" i="2"/>
  <c r="W2546" i="2"/>
  <c r="V2546" i="2"/>
  <c r="U2546" i="2"/>
  <c r="T2546" i="2"/>
  <c r="AE2545" i="2"/>
  <c r="AD2545" i="2"/>
  <c r="AC2545" i="2"/>
  <c r="AB2545" i="2"/>
  <c r="Z2545" i="2"/>
  <c r="X2545" i="2"/>
  <c r="W2545" i="2"/>
  <c r="V2545" i="2"/>
  <c r="U2545" i="2"/>
  <c r="T2545" i="2"/>
  <c r="AE2544" i="2"/>
  <c r="AD2544" i="2"/>
  <c r="AC2544" i="2"/>
  <c r="AB2544" i="2"/>
  <c r="Z2544" i="2"/>
  <c r="X2544" i="2"/>
  <c r="W2544" i="2"/>
  <c r="V2544" i="2"/>
  <c r="U2544" i="2"/>
  <c r="T2544" i="2"/>
  <c r="AE2543" i="2"/>
  <c r="AD2543" i="2"/>
  <c r="AC2543" i="2"/>
  <c r="AB2543" i="2"/>
  <c r="Z2543" i="2"/>
  <c r="X2543" i="2"/>
  <c r="W2543" i="2"/>
  <c r="V2543" i="2"/>
  <c r="U2543" i="2"/>
  <c r="T2543" i="2"/>
  <c r="AE2542" i="2"/>
  <c r="AD2542" i="2"/>
  <c r="AC2542" i="2"/>
  <c r="AB2542" i="2"/>
  <c r="Z2542" i="2"/>
  <c r="X2542" i="2"/>
  <c r="W2542" i="2"/>
  <c r="V2542" i="2"/>
  <c r="U2542" i="2"/>
  <c r="T2542" i="2"/>
  <c r="AE2541" i="2"/>
  <c r="AD2541" i="2"/>
  <c r="AC2541" i="2"/>
  <c r="AB2541" i="2"/>
  <c r="Z2541" i="2"/>
  <c r="X2541" i="2"/>
  <c r="W2541" i="2"/>
  <c r="V2541" i="2"/>
  <c r="U2541" i="2"/>
  <c r="T2541" i="2"/>
  <c r="AE2540" i="2"/>
  <c r="AD2540" i="2"/>
  <c r="AC2540" i="2"/>
  <c r="AB2540" i="2"/>
  <c r="Z2540" i="2"/>
  <c r="X2540" i="2"/>
  <c r="W2540" i="2"/>
  <c r="V2540" i="2"/>
  <c r="U2540" i="2"/>
  <c r="T2540" i="2"/>
  <c r="AE2539" i="2"/>
  <c r="AD2539" i="2"/>
  <c r="AC2539" i="2"/>
  <c r="AB2539" i="2"/>
  <c r="Z2539" i="2"/>
  <c r="X2539" i="2"/>
  <c r="W2539" i="2"/>
  <c r="V2539" i="2"/>
  <c r="U2539" i="2"/>
  <c r="T2539" i="2"/>
  <c r="AE2538" i="2"/>
  <c r="AD2538" i="2"/>
  <c r="AC2538" i="2"/>
  <c r="AB2538" i="2"/>
  <c r="Z2538" i="2"/>
  <c r="X2538" i="2"/>
  <c r="W2538" i="2"/>
  <c r="V2538" i="2"/>
  <c r="U2538" i="2"/>
  <c r="T2538" i="2"/>
  <c r="AE2537" i="2"/>
  <c r="AD2537" i="2"/>
  <c r="AC2537" i="2"/>
  <c r="AB2537" i="2"/>
  <c r="Z2537" i="2"/>
  <c r="X2537" i="2"/>
  <c r="W2537" i="2"/>
  <c r="V2537" i="2"/>
  <c r="U2537" i="2"/>
  <c r="T2537" i="2"/>
  <c r="AE2536" i="2"/>
  <c r="AD2536" i="2"/>
  <c r="AC2536" i="2"/>
  <c r="AB2536" i="2"/>
  <c r="Z2536" i="2"/>
  <c r="X2536" i="2"/>
  <c r="W2536" i="2"/>
  <c r="V2536" i="2"/>
  <c r="U2536" i="2"/>
  <c r="T2536" i="2"/>
  <c r="AE2535" i="2"/>
  <c r="AD2535" i="2"/>
  <c r="AC2535" i="2"/>
  <c r="AB2535" i="2"/>
  <c r="Z2535" i="2"/>
  <c r="X2535" i="2"/>
  <c r="W2535" i="2"/>
  <c r="V2535" i="2"/>
  <c r="U2535" i="2"/>
  <c r="T2535" i="2"/>
  <c r="AE2534" i="2"/>
  <c r="AD2534" i="2"/>
  <c r="AC2534" i="2"/>
  <c r="AB2534" i="2"/>
  <c r="Z2534" i="2"/>
  <c r="X2534" i="2"/>
  <c r="W2534" i="2"/>
  <c r="V2534" i="2"/>
  <c r="U2534" i="2"/>
  <c r="T2534" i="2"/>
  <c r="AE2533" i="2"/>
  <c r="AD2533" i="2"/>
  <c r="AC2533" i="2"/>
  <c r="AB2533" i="2"/>
  <c r="Z2533" i="2"/>
  <c r="X2533" i="2"/>
  <c r="W2533" i="2"/>
  <c r="V2533" i="2"/>
  <c r="U2533" i="2"/>
  <c r="T2533" i="2"/>
  <c r="AE2532" i="2"/>
  <c r="AD2532" i="2"/>
  <c r="AC2532" i="2"/>
  <c r="AB2532" i="2"/>
  <c r="Z2532" i="2"/>
  <c r="X2532" i="2"/>
  <c r="W2532" i="2"/>
  <c r="V2532" i="2"/>
  <c r="U2532" i="2"/>
  <c r="T2532" i="2"/>
  <c r="AE2531" i="2"/>
  <c r="AD2531" i="2"/>
  <c r="AC2531" i="2"/>
  <c r="AB2531" i="2"/>
  <c r="Z2531" i="2"/>
  <c r="X2531" i="2"/>
  <c r="W2531" i="2"/>
  <c r="V2531" i="2"/>
  <c r="U2531" i="2"/>
  <c r="T2531" i="2"/>
  <c r="AE2530" i="2"/>
  <c r="AD2530" i="2"/>
  <c r="AC2530" i="2"/>
  <c r="AB2530" i="2"/>
  <c r="Z2530" i="2"/>
  <c r="X2530" i="2"/>
  <c r="W2530" i="2"/>
  <c r="V2530" i="2"/>
  <c r="U2530" i="2"/>
  <c r="T2530" i="2"/>
  <c r="AE2529" i="2"/>
  <c r="AD2529" i="2"/>
  <c r="AC2529" i="2"/>
  <c r="AB2529" i="2"/>
  <c r="Z2529" i="2"/>
  <c r="X2529" i="2"/>
  <c r="W2529" i="2"/>
  <c r="V2529" i="2"/>
  <c r="U2529" i="2"/>
  <c r="T2529" i="2"/>
  <c r="AE2528" i="2"/>
  <c r="AD2528" i="2"/>
  <c r="AC2528" i="2"/>
  <c r="AB2528" i="2"/>
  <c r="Z2528" i="2"/>
  <c r="X2528" i="2"/>
  <c r="W2528" i="2"/>
  <c r="V2528" i="2"/>
  <c r="U2528" i="2"/>
  <c r="T2528" i="2"/>
  <c r="AE2527" i="2"/>
  <c r="AD2527" i="2"/>
  <c r="AC2527" i="2"/>
  <c r="AB2527" i="2"/>
  <c r="Z2527" i="2"/>
  <c r="X2527" i="2"/>
  <c r="W2527" i="2"/>
  <c r="V2527" i="2"/>
  <c r="U2527" i="2"/>
  <c r="T2527" i="2"/>
  <c r="AE2526" i="2"/>
  <c r="AD2526" i="2"/>
  <c r="AC2526" i="2"/>
  <c r="AB2526" i="2"/>
  <c r="Z2526" i="2"/>
  <c r="X2526" i="2"/>
  <c r="W2526" i="2"/>
  <c r="V2526" i="2"/>
  <c r="U2526" i="2"/>
  <c r="T2526" i="2"/>
  <c r="AE2525" i="2"/>
  <c r="AD2525" i="2"/>
  <c r="AC2525" i="2"/>
  <c r="AB2525" i="2"/>
  <c r="Z2525" i="2"/>
  <c r="X2525" i="2"/>
  <c r="W2525" i="2"/>
  <c r="V2525" i="2"/>
  <c r="U2525" i="2"/>
  <c r="T2525" i="2"/>
  <c r="AE2524" i="2"/>
  <c r="AD2524" i="2"/>
  <c r="AC2524" i="2"/>
  <c r="AB2524" i="2"/>
  <c r="Z2524" i="2"/>
  <c r="X2524" i="2"/>
  <c r="W2524" i="2"/>
  <c r="V2524" i="2"/>
  <c r="U2524" i="2"/>
  <c r="T2524" i="2"/>
  <c r="AE2523" i="2"/>
  <c r="AD2523" i="2"/>
  <c r="AC2523" i="2"/>
  <c r="AB2523" i="2"/>
  <c r="Z2523" i="2"/>
  <c r="X2523" i="2"/>
  <c r="W2523" i="2"/>
  <c r="V2523" i="2"/>
  <c r="U2523" i="2"/>
  <c r="T2523" i="2"/>
  <c r="AE2522" i="2"/>
  <c r="AD2522" i="2"/>
  <c r="AC2522" i="2"/>
  <c r="AB2522" i="2"/>
  <c r="Z2522" i="2"/>
  <c r="X2522" i="2"/>
  <c r="W2522" i="2"/>
  <c r="V2522" i="2"/>
  <c r="U2522" i="2"/>
  <c r="T2522" i="2"/>
  <c r="AE2521" i="2"/>
  <c r="AD2521" i="2"/>
  <c r="AC2521" i="2"/>
  <c r="AB2521" i="2"/>
  <c r="Z2521" i="2"/>
  <c r="X2521" i="2"/>
  <c r="W2521" i="2"/>
  <c r="V2521" i="2"/>
  <c r="U2521" i="2"/>
  <c r="T2521" i="2"/>
  <c r="AE2520" i="2"/>
  <c r="AD2520" i="2"/>
  <c r="AC2520" i="2"/>
  <c r="AB2520" i="2"/>
  <c r="Z2520" i="2"/>
  <c r="X2520" i="2"/>
  <c r="W2520" i="2"/>
  <c r="V2520" i="2"/>
  <c r="U2520" i="2"/>
  <c r="T2520" i="2"/>
  <c r="AE2519" i="2"/>
  <c r="AD2519" i="2"/>
  <c r="AC2519" i="2"/>
  <c r="AB2519" i="2"/>
  <c r="Z2519" i="2"/>
  <c r="X2519" i="2"/>
  <c r="W2519" i="2"/>
  <c r="V2519" i="2"/>
  <c r="U2519" i="2"/>
  <c r="T2519" i="2"/>
  <c r="AE2518" i="2"/>
  <c r="AD2518" i="2"/>
  <c r="AC2518" i="2"/>
  <c r="AB2518" i="2"/>
  <c r="Z2518" i="2"/>
  <c r="X2518" i="2"/>
  <c r="W2518" i="2"/>
  <c r="V2518" i="2"/>
  <c r="U2518" i="2"/>
  <c r="T2518" i="2"/>
  <c r="AE2517" i="2"/>
  <c r="AD2517" i="2"/>
  <c r="AC2517" i="2"/>
  <c r="AB2517" i="2"/>
  <c r="Z2517" i="2"/>
  <c r="X2517" i="2"/>
  <c r="W2517" i="2"/>
  <c r="V2517" i="2"/>
  <c r="U2517" i="2"/>
  <c r="T2517" i="2"/>
  <c r="AE2516" i="2"/>
  <c r="AD2516" i="2"/>
  <c r="AC2516" i="2"/>
  <c r="AB2516" i="2"/>
  <c r="Z2516" i="2"/>
  <c r="X2516" i="2"/>
  <c r="W2516" i="2"/>
  <c r="V2516" i="2"/>
  <c r="U2516" i="2"/>
  <c r="T2516" i="2"/>
  <c r="AE2515" i="2"/>
  <c r="AD2515" i="2"/>
  <c r="AC2515" i="2"/>
  <c r="AB2515" i="2"/>
  <c r="Z2515" i="2"/>
  <c r="X2515" i="2"/>
  <c r="W2515" i="2"/>
  <c r="V2515" i="2"/>
  <c r="U2515" i="2"/>
  <c r="T2515" i="2"/>
  <c r="AE2514" i="2"/>
  <c r="AD2514" i="2"/>
  <c r="AC2514" i="2"/>
  <c r="AB2514" i="2"/>
  <c r="Z2514" i="2"/>
  <c r="X2514" i="2"/>
  <c r="W2514" i="2"/>
  <c r="V2514" i="2"/>
  <c r="U2514" i="2"/>
  <c r="T2514" i="2"/>
  <c r="AE2513" i="2"/>
  <c r="AD2513" i="2"/>
  <c r="AC2513" i="2"/>
  <c r="AB2513" i="2"/>
  <c r="Z2513" i="2"/>
  <c r="X2513" i="2"/>
  <c r="W2513" i="2"/>
  <c r="V2513" i="2"/>
  <c r="U2513" i="2"/>
  <c r="T2513" i="2"/>
  <c r="AE2512" i="2"/>
  <c r="AD2512" i="2"/>
  <c r="AC2512" i="2"/>
  <c r="AB2512" i="2"/>
  <c r="Z2512" i="2"/>
  <c r="X2512" i="2"/>
  <c r="W2512" i="2"/>
  <c r="V2512" i="2"/>
  <c r="U2512" i="2"/>
  <c r="T2512" i="2"/>
  <c r="AE2511" i="2"/>
  <c r="AD2511" i="2"/>
  <c r="AC2511" i="2"/>
  <c r="AB2511" i="2"/>
  <c r="Z2511" i="2"/>
  <c r="X2511" i="2"/>
  <c r="W2511" i="2"/>
  <c r="V2511" i="2"/>
  <c r="U2511" i="2"/>
  <c r="T2511" i="2"/>
  <c r="AE2510" i="2"/>
  <c r="AD2510" i="2"/>
  <c r="AC2510" i="2"/>
  <c r="AB2510" i="2"/>
  <c r="Z2510" i="2"/>
  <c r="X2510" i="2"/>
  <c r="W2510" i="2"/>
  <c r="V2510" i="2"/>
  <c r="U2510" i="2"/>
  <c r="T2510" i="2"/>
  <c r="AE2509" i="2"/>
  <c r="AD2509" i="2"/>
  <c r="AC2509" i="2"/>
  <c r="AB2509" i="2"/>
  <c r="Z2509" i="2"/>
  <c r="X2509" i="2"/>
  <c r="W2509" i="2"/>
  <c r="V2509" i="2"/>
  <c r="U2509" i="2"/>
  <c r="T2509" i="2"/>
  <c r="AE2508" i="2"/>
  <c r="AD2508" i="2"/>
  <c r="AC2508" i="2"/>
  <c r="AB2508" i="2"/>
  <c r="Z2508" i="2"/>
  <c r="X2508" i="2"/>
  <c r="W2508" i="2"/>
  <c r="V2508" i="2"/>
  <c r="U2508" i="2"/>
  <c r="T2508" i="2"/>
  <c r="AE2507" i="2"/>
  <c r="AD2507" i="2"/>
  <c r="AC2507" i="2"/>
  <c r="AB2507" i="2"/>
  <c r="Z2507" i="2"/>
  <c r="X2507" i="2"/>
  <c r="W2507" i="2"/>
  <c r="V2507" i="2"/>
  <c r="U2507" i="2"/>
  <c r="T2507" i="2"/>
  <c r="AE2506" i="2"/>
  <c r="AD2506" i="2"/>
  <c r="AC2506" i="2"/>
  <c r="AB2506" i="2"/>
  <c r="Z2506" i="2"/>
  <c r="X2506" i="2"/>
  <c r="W2506" i="2"/>
  <c r="V2506" i="2"/>
  <c r="U2506" i="2"/>
  <c r="T2506" i="2"/>
  <c r="AE2505" i="2"/>
  <c r="AD2505" i="2"/>
  <c r="AC2505" i="2"/>
  <c r="AB2505" i="2"/>
  <c r="Z2505" i="2"/>
  <c r="X2505" i="2"/>
  <c r="W2505" i="2"/>
  <c r="V2505" i="2"/>
  <c r="U2505" i="2"/>
  <c r="T2505" i="2"/>
  <c r="AE2504" i="2"/>
  <c r="AD2504" i="2"/>
  <c r="AC2504" i="2"/>
  <c r="AB2504" i="2"/>
  <c r="Z2504" i="2"/>
  <c r="X2504" i="2"/>
  <c r="W2504" i="2"/>
  <c r="V2504" i="2"/>
  <c r="U2504" i="2"/>
  <c r="T2504" i="2"/>
  <c r="AE2503" i="2"/>
  <c r="AD2503" i="2"/>
  <c r="AC2503" i="2"/>
  <c r="AB2503" i="2"/>
  <c r="Z2503" i="2"/>
  <c r="X2503" i="2"/>
  <c r="W2503" i="2"/>
  <c r="V2503" i="2"/>
  <c r="U2503" i="2"/>
  <c r="T2503" i="2"/>
  <c r="AE2502" i="2"/>
  <c r="AD2502" i="2"/>
  <c r="AC2502" i="2"/>
  <c r="AB2502" i="2"/>
  <c r="Z2502" i="2"/>
  <c r="X2502" i="2"/>
  <c r="W2502" i="2"/>
  <c r="V2502" i="2"/>
  <c r="U2502" i="2"/>
  <c r="T2502" i="2"/>
  <c r="AE2501" i="2"/>
  <c r="AD2501" i="2"/>
  <c r="AC2501" i="2"/>
  <c r="AB2501" i="2"/>
  <c r="Z2501" i="2"/>
  <c r="X2501" i="2"/>
  <c r="W2501" i="2"/>
  <c r="V2501" i="2"/>
  <c r="U2501" i="2"/>
  <c r="T2501" i="2"/>
  <c r="AE2500" i="2"/>
  <c r="AD2500" i="2"/>
  <c r="AC2500" i="2"/>
  <c r="AB2500" i="2"/>
  <c r="Z2500" i="2"/>
  <c r="X2500" i="2"/>
  <c r="W2500" i="2"/>
  <c r="V2500" i="2"/>
  <c r="U2500" i="2"/>
  <c r="T2500" i="2"/>
  <c r="AE2499" i="2"/>
  <c r="AD2499" i="2"/>
  <c r="AC2499" i="2"/>
  <c r="AB2499" i="2"/>
  <c r="Z2499" i="2"/>
  <c r="X2499" i="2"/>
  <c r="W2499" i="2"/>
  <c r="V2499" i="2"/>
  <c r="U2499" i="2"/>
  <c r="T2499" i="2"/>
  <c r="AE2498" i="2"/>
  <c r="AD2498" i="2"/>
  <c r="AC2498" i="2"/>
  <c r="AB2498" i="2"/>
  <c r="Z2498" i="2"/>
  <c r="X2498" i="2"/>
  <c r="W2498" i="2"/>
  <c r="V2498" i="2"/>
  <c r="U2498" i="2"/>
  <c r="T2498" i="2"/>
  <c r="AE2497" i="2"/>
  <c r="AD2497" i="2"/>
  <c r="AC2497" i="2"/>
  <c r="AB2497" i="2"/>
  <c r="Z2497" i="2"/>
  <c r="X2497" i="2"/>
  <c r="W2497" i="2"/>
  <c r="V2497" i="2"/>
  <c r="U2497" i="2"/>
  <c r="T2497" i="2"/>
  <c r="AE2496" i="2"/>
  <c r="AD2496" i="2"/>
  <c r="AC2496" i="2"/>
  <c r="AB2496" i="2"/>
  <c r="Z2496" i="2"/>
  <c r="X2496" i="2"/>
  <c r="W2496" i="2"/>
  <c r="V2496" i="2"/>
  <c r="U2496" i="2"/>
  <c r="T2496" i="2"/>
  <c r="AE2495" i="2"/>
  <c r="AD2495" i="2"/>
  <c r="AC2495" i="2"/>
  <c r="AB2495" i="2"/>
  <c r="Z2495" i="2"/>
  <c r="X2495" i="2"/>
  <c r="W2495" i="2"/>
  <c r="V2495" i="2"/>
  <c r="U2495" i="2"/>
  <c r="T2495" i="2"/>
  <c r="AE2494" i="2"/>
  <c r="AD2494" i="2"/>
  <c r="AC2494" i="2"/>
  <c r="AB2494" i="2"/>
  <c r="Z2494" i="2"/>
  <c r="X2494" i="2"/>
  <c r="W2494" i="2"/>
  <c r="V2494" i="2"/>
  <c r="U2494" i="2"/>
  <c r="T2494" i="2"/>
  <c r="AE2493" i="2"/>
  <c r="AD2493" i="2"/>
  <c r="AC2493" i="2"/>
  <c r="AB2493" i="2"/>
  <c r="Z2493" i="2"/>
  <c r="X2493" i="2"/>
  <c r="W2493" i="2"/>
  <c r="V2493" i="2"/>
  <c r="U2493" i="2"/>
  <c r="T2493" i="2"/>
  <c r="AE2492" i="2"/>
  <c r="AD2492" i="2"/>
  <c r="AC2492" i="2"/>
  <c r="AB2492" i="2"/>
  <c r="Z2492" i="2"/>
  <c r="X2492" i="2"/>
  <c r="W2492" i="2"/>
  <c r="V2492" i="2"/>
  <c r="U2492" i="2"/>
  <c r="T2492" i="2"/>
  <c r="AE2491" i="2"/>
  <c r="AD2491" i="2"/>
  <c r="AC2491" i="2"/>
  <c r="AB2491" i="2"/>
  <c r="Z2491" i="2"/>
  <c r="X2491" i="2"/>
  <c r="W2491" i="2"/>
  <c r="V2491" i="2"/>
  <c r="U2491" i="2"/>
  <c r="T2491" i="2"/>
  <c r="AE2490" i="2"/>
  <c r="AD2490" i="2"/>
  <c r="AC2490" i="2"/>
  <c r="AB2490" i="2"/>
  <c r="Z2490" i="2"/>
  <c r="X2490" i="2"/>
  <c r="W2490" i="2"/>
  <c r="V2490" i="2"/>
  <c r="U2490" i="2"/>
  <c r="T2490" i="2"/>
  <c r="AE2489" i="2"/>
  <c r="AD2489" i="2"/>
  <c r="AC2489" i="2"/>
  <c r="AB2489" i="2"/>
  <c r="Z2489" i="2"/>
  <c r="X2489" i="2"/>
  <c r="W2489" i="2"/>
  <c r="V2489" i="2"/>
  <c r="U2489" i="2"/>
  <c r="T2489" i="2"/>
  <c r="AE2488" i="2"/>
  <c r="AD2488" i="2"/>
  <c r="AC2488" i="2"/>
  <c r="AB2488" i="2"/>
  <c r="Z2488" i="2"/>
  <c r="X2488" i="2"/>
  <c r="W2488" i="2"/>
  <c r="V2488" i="2"/>
  <c r="U2488" i="2"/>
  <c r="T2488" i="2"/>
  <c r="AE2487" i="2"/>
  <c r="AD2487" i="2"/>
  <c r="AC2487" i="2"/>
  <c r="AB2487" i="2"/>
  <c r="Z2487" i="2"/>
  <c r="X2487" i="2"/>
  <c r="W2487" i="2"/>
  <c r="V2487" i="2"/>
  <c r="U2487" i="2"/>
  <c r="T2487" i="2"/>
  <c r="AE2486" i="2"/>
  <c r="AD2486" i="2"/>
  <c r="AC2486" i="2"/>
  <c r="AB2486" i="2"/>
  <c r="Z2486" i="2"/>
  <c r="X2486" i="2"/>
  <c r="W2486" i="2"/>
  <c r="V2486" i="2"/>
  <c r="U2486" i="2"/>
  <c r="T2486" i="2"/>
  <c r="AE2485" i="2"/>
  <c r="AD2485" i="2"/>
  <c r="AC2485" i="2"/>
  <c r="AB2485" i="2"/>
  <c r="Z2485" i="2"/>
  <c r="X2485" i="2"/>
  <c r="W2485" i="2"/>
  <c r="V2485" i="2"/>
  <c r="U2485" i="2"/>
  <c r="T2485" i="2"/>
  <c r="AE2484" i="2"/>
  <c r="AD2484" i="2"/>
  <c r="AC2484" i="2"/>
  <c r="AB2484" i="2"/>
  <c r="Z2484" i="2"/>
  <c r="X2484" i="2"/>
  <c r="W2484" i="2"/>
  <c r="V2484" i="2"/>
  <c r="U2484" i="2"/>
  <c r="T2484" i="2"/>
  <c r="AE2483" i="2"/>
  <c r="AD2483" i="2"/>
  <c r="AC2483" i="2"/>
  <c r="AB2483" i="2"/>
  <c r="Z2483" i="2"/>
  <c r="X2483" i="2"/>
  <c r="W2483" i="2"/>
  <c r="V2483" i="2"/>
  <c r="U2483" i="2"/>
  <c r="T2483" i="2"/>
  <c r="AE2482" i="2"/>
  <c r="AD2482" i="2"/>
  <c r="AC2482" i="2"/>
  <c r="AB2482" i="2"/>
  <c r="Z2482" i="2"/>
  <c r="X2482" i="2"/>
  <c r="W2482" i="2"/>
  <c r="V2482" i="2"/>
  <c r="U2482" i="2"/>
  <c r="T2482" i="2"/>
  <c r="AE2481" i="2"/>
  <c r="AD2481" i="2"/>
  <c r="AC2481" i="2"/>
  <c r="AB2481" i="2"/>
  <c r="Z2481" i="2"/>
  <c r="X2481" i="2"/>
  <c r="W2481" i="2"/>
  <c r="V2481" i="2"/>
  <c r="U2481" i="2"/>
  <c r="T2481" i="2"/>
  <c r="AE2480" i="2"/>
  <c r="AD2480" i="2"/>
  <c r="AC2480" i="2"/>
  <c r="AB2480" i="2"/>
  <c r="Z2480" i="2"/>
  <c r="X2480" i="2"/>
  <c r="W2480" i="2"/>
  <c r="V2480" i="2"/>
  <c r="U2480" i="2"/>
  <c r="T2480" i="2"/>
  <c r="AE2479" i="2"/>
  <c r="AD2479" i="2"/>
  <c r="AC2479" i="2"/>
  <c r="AB2479" i="2"/>
  <c r="Z2479" i="2"/>
  <c r="X2479" i="2"/>
  <c r="W2479" i="2"/>
  <c r="V2479" i="2"/>
  <c r="U2479" i="2"/>
  <c r="T2479" i="2"/>
  <c r="AE2478" i="2"/>
  <c r="AD2478" i="2"/>
  <c r="AC2478" i="2"/>
  <c r="AB2478" i="2"/>
  <c r="Z2478" i="2"/>
  <c r="X2478" i="2"/>
  <c r="W2478" i="2"/>
  <c r="V2478" i="2"/>
  <c r="U2478" i="2"/>
  <c r="T2478" i="2"/>
  <c r="AE2477" i="2"/>
  <c r="AD2477" i="2"/>
  <c r="AC2477" i="2"/>
  <c r="AB2477" i="2"/>
  <c r="Z2477" i="2"/>
  <c r="X2477" i="2"/>
  <c r="W2477" i="2"/>
  <c r="V2477" i="2"/>
  <c r="U2477" i="2"/>
  <c r="T2477" i="2"/>
  <c r="AE2476" i="2"/>
  <c r="AD2476" i="2"/>
  <c r="AC2476" i="2"/>
  <c r="AB2476" i="2"/>
  <c r="Z2476" i="2"/>
  <c r="X2476" i="2"/>
  <c r="W2476" i="2"/>
  <c r="V2476" i="2"/>
  <c r="U2476" i="2"/>
  <c r="T2476" i="2"/>
  <c r="AE2475" i="2"/>
  <c r="AD2475" i="2"/>
  <c r="AC2475" i="2"/>
  <c r="AB2475" i="2"/>
  <c r="Z2475" i="2"/>
  <c r="X2475" i="2"/>
  <c r="W2475" i="2"/>
  <c r="V2475" i="2"/>
  <c r="U2475" i="2"/>
  <c r="T2475" i="2"/>
  <c r="AE2474" i="2"/>
  <c r="AD2474" i="2"/>
  <c r="AC2474" i="2"/>
  <c r="AB2474" i="2"/>
  <c r="Z2474" i="2"/>
  <c r="X2474" i="2"/>
  <c r="W2474" i="2"/>
  <c r="V2474" i="2"/>
  <c r="U2474" i="2"/>
  <c r="T2474" i="2"/>
  <c r="AE2473" i="2"/>
  <c r="AD2473" i="2"/>
  <c r="AC2473" i="2"/>
  <c r="AB2473" i="2"/>
  <c r="Z2473" i="2"/>
  <c r="X2473" i="2"/>
  <c r="W2473" i="2"/>
  <c r="V2473" i="2"/>
  <c r="U2473" i="2"/>
  <c r="T2473" i="2"/>
  <c r="AE2472" i="2"/>
  <c r="AD2472" i="2"/>
  <c r="AC2472" i="2"/>
  <c r="AB2472" i="2"/>
  <c r="Z2472" i="2"/>
  <c r="X2472" i="2"/>
  <c r="W2472" i="2"/>
  <c r="V2472" i="2"/>
  <c r="U2472" i="2"/>
  <c r="T2472" i="2"/>
  <c r="AE2471" i="2"/>
  <c r="AD2471" i="2"/>
  <c r="AC2471" i="2"/>
  <c r="AB2471" i="2"/>
  <c r="Z2471" i="2"/>
  <c r="X2471" i="2"/>
  <c r="W2471" i="2"/>
  <c r="V2471" i="2"/>
  <c r="U2471" i="2"/>
  <c r="T2471" i="2"/>
  <c r="AE2470" i="2"/>
  <c r="AD2470" i="2"/>
  <c r="AC2470" i="2"/>
  <c r="AB2470" i="2"/>
  <c r="Z2470" i="2"/>
  <c r="X2470" i="2"/>
  <c r="W2470" i="2"/>
  <c r="V2470" i="2"/>
  <c r="U2470" i="2"/>
  <c r="T2470" i="2"/>
  <c r="AE2469" i="2"/>
  <c r="AD2469" i="2"/>
  <c r="AC2469" i="2"/>
  <c r="AB2469" i="2"/>
  <c r="Z2469" i="2"/>
  <c r="X2469" i="2"/>
  <c r="W2469" i="2"/>
  <c r="V2469" i="2"/>
  <c r="U2469" i="2"/>
  <c r="T2469" i="2"/>
  <c r="AE2468" i="2"/>
  <c r="AD2468" i="2"/>
  <c r="AC2468" i="2"/>
  <c r="AB2468" i="2"/>
  <c r="Z2468" i="2"/>
  <c r="X2468" i="2"/>
  <c r="W2468" i="2"/>
  <c r="V2468" i="2"/>
  <c r="U2468" i="2"/>
  <c r="T2468" i="2"/>
  <c r="AE2467" i="2"/>
  <c r="AD2467" i="2"/>
  <c r="AC2467" i="2"/>
  <c r="AB2467" i="2"/>
  <c r="Z2467" i="2"/>
  <c r="X2467" i="2"/>
  <c r="W2467" i="2"/>
  <c r="V2467" i="2"/>
  <c r="U2467" i="2"/>
  <c r="T2467" i="2"/>
  <c r="AE2466" i="2"/>
  <c r="AD2466" i="2"/>
  <c r="AC2466" i="2"/>
  <c r="AB2466" i="2"/>
  <c r="Z2466" i="2"/>
  <c r="X2466" i="2"/>
  <c r="W2466" i="2"/>
  <c r="V2466" i="2"/>
  <c r="U2466" i="2"/>
  <c r="T2466" i="2"/>
  <c r="AE2465" i="2"/>
  <c r="AD2465" i="2"/>
  <c r="AC2465" i="2"/>
  <c r="AB2465" i="2"/>
  <c r="Z2465" i="2"/>
  <c r="X2465" i="2"/>
  <c r="W2465" i="2"/>
  <c r="V2465" i="2"/>
  <c r="U2465" i="2"/>
  <c r="T2465" i="2"/>
  <c r="AE2464" i="2"/>
  <c r="AD2464" i="2"/>
  <c r="AC2464" i="2"/>
  <c r="AB2464" i="2"/>
  <c r="Z2464" i="2"/>
  <c r="X2464" i="2"/>
  <c r="W2464" i="2"/>
  <c r="V2464" i="2"/>
  <c r="U2464" i="2"/>
  <c r="T2464" i="2"/>
  <c r="AE2463" i="2"/>
  <c r="AD2463" i="2"/>
  <c r="AC2463" i="2"/>
  <c r="AB2463" i="2"/>
  <c r="Z2463" i="2"/>
  <c r="X2463" i="2"/>
  <c r="W2463" i="2"/>
  <c r="V2463" i="2"/>
  <c r="U2463" i="2"/>
  <c r="T2463" i="2"/>
  <c r="AE2462" i="2"/>
  <c r="AD2462" i="2"/>
  <c r="AC2462" i="2"/>
  <c r="AB2462" i="2"/>
  <c r="Z2462" i="2"/>
  <c r="X2462" i="2"/>
  <c r="W2462" i="2"/>
  <c r="V2462" i="2"/>
  <c r="U2462" i="2"/>
  <c r="T2462" i="2"/>
  <c r="AE2461" i="2"/>
  <c r="AD2461" i="2"/>
  <c r="AC2461" i="2"/>
  <c r="AB2461" i="2"/>
  <c r="Z2461" i="2"/>
  <c r="X2461" i="2"/>
  <c r="W2461" i="2"/>
  <c r="V2461" i="2"/>
  <c r="U2461" i="2"/>
  <c r="T2461" i="2"/>
  <c r="AE2460" i="2"/>
  <c r="AD2460" i="2"/>
  <c r="AC2460" i="2"/>
  <c r="AB2460" i="2"/>
  <c r="Z2460" i="2"/>
  <c r="X2460" i="2"/>
  <c r="W2460" i="2"/>
  <c r="V2460" i="2"/>
  <c r="U2460" i="2"/>
  <c r="T2460" i="2"/>
  <c r="AE2459" i="2"/>
  <c r="AD2459" i="2"/>
  <c r="AC2459" i="2"/>
  <c r="AB2459" i="2"/>
  <c r="Z2459" i="2"/>
  <c r="X2459" i="2"/>
  <c r="W2459" i="2"/>
  <c r="V2459" i="2"/>
  <c r="U2459" i="2"/>
  <c r="T2459" i="2"/>
  <c r="AE2458" i="2"/>
  <c r="AD2458" i="2"/>
  <c r="AC2458" i="2"/>
  <c r="AB2458" i="2"/>
  <c r="Z2458" i="2"/>
  <c r="X2458" i="2"/>
  <c r="W2458" i="2"/>
  <c r="V2458" i="2"/>
  <c r="U2458" i="2"/>
  <c r="T2458" i="2"/>
  <c r="AE2457" i="2"/>
  <c r="AD2457" i="2"/>
  <c r="AC2457" i="2"/>
  <c r="AB2457" i="2"/>
  <c r="Z2457" i="2"/>
  <c r="X2457" i="2"/>
  <c r="W2457" i="2"/>
  <c r="V2457" i="2"/>
  <c r="U2457" i="2"/>
  <c r="T2457" i="2"/>
  <c r="AE2456" i="2"/>
  <c r="AD2456" i="2"/>
  <c r="AC2456" i="2"/>
  <c r="AB2456" i="2"/>
  <c r="Z2456" i="2"/>
  <c r="X2456" i="2"/>
  <c r="W2456" i="2"/>
  <c r="V2456" i="2"/>
  <c r="U2456" i="2"/>
  <c r="T2456" i="2"/>
  <c r="AE2455" i="2"/>
  <c r="AD2455" i="2"/>
  <c r="AC2455" i="2"/>
  <c r="AB2455" i="2"/>
  <c r="Z2455" i="2"/>
  <c r="X2455" i="2"/>
  <c r="W2455" i="2"/>
  <c r="V2455" i="2"/>
  <c r="U2455" i="2"/>
  <c r="T2455" i="2"/>
  <c r="AE2454" i="2"/>
  <c r="AD2454" i="2"/>
  <c r="AC2454" i="2"/>
  <c r="AB2454" i="2"/>
  <c r="Z2454" i="2"/>
  <c r="X2454" i="2"/>
  <c r="W2454" i="2"/>
  <c r="V2454" i="2"/>
  <c r="U2454" i="2"/>
  <c r="T2454" i="2"/>
  <c r="AE2453" i="2"/>
  <c r="AD2453" i="2"/>
  <c r="AC2453" i="2"/>
  <c r="AB2453" i="2"/>
  <c r="Z2453" i="2"/>
  <c r="X2453" i="2"/>
  <c r="W2453" i="2"/>
  <c r="V2453" i="2"/>
  <c r="U2453" i="2"/>
  <c r="T2453" i="2"/>
  <c r="AE2452" i="2"/>
  <c r="AD2452" i="2"/>
  <c r="AC2452" i="2"/>
  <c r="AB2452" i="2"/>
  <c r="Z2452" i="2"/>
  <c r="X2452" i="2"/>
  <c r="W2452" i="2"/>
  <c r="V2452" i="2"/>
  <c r="U2452" i="2"/>
  <c r="T2452" i="2"/>
  <c r="AE2451" i="2"/>
  <c r="AD2451" i="2"/>
  <c r="AC2451" i="2"/>
  <c r="AB2451" i="2"/>
  <c r="Z2451" i="2"/>
  <c r="X2451" i="2"/>
  <c r="W2451" i="2"/>
  <c r="V2451" i="2"/>
  <c r="U2451" i="2"/>
  <c r="T2451" i="2"/>
  <c r="AE2450" i="2"/>
  <c r="AD2450" i="2"/>
  <c r="AC2450" i="2"/>
  <c r="AB2450" i="2"/>
  <c r="Z2450" i="2"/>
  <c r="X2450" i="2"/>
  <c r="W2450" i="2"/>
  <c r="V2450" i="2"/>
  <c r="U2450" i="2"/>
  <c r="T2450" i="2"/>
  <c r="AE2449" i="2"/>
  <c r="AD2449" i="2"/>
  <c r="AC2449" i="2"/>
  <c r="AB2449" i="2"/>
  <c r="Z2449" i="2"/>
  <c r="X2449" i="2"/>
  <c r="W2449" i="2"/>
  <c r="V2449" i="2"/>
  <c r="U2449" i="2"/>
  <c r="T2449" i="2"/>
  <c r="AE2448" i="2"/>
  <c r="AD2448" i="2"/>
  <c r="AC2448" i="2"/>
  <c r="AB2448" i="2"/>
  <c r="Z2448" i="2"/>
  <c r="X2448" i="2"/>
  <c r="W2448" i="2"/>
  <c r="V2448" i="2"/>
  <c r="U2448" i="2"/>
  <c r="T2448" i="2"/>
  <c r="AE2447" i="2"/>
  <c r="AD2447" i="2"/>
  <c r="AC2447" i="2"/>
  <c r="AB2447" i="2"/>
  <c r="Z2447" i="2"/>
  <c r="X2447" i="2"/>
  <c r="W2447" i="2"/>
  <c r="V2447" i="2"/>
  <c r="U2447" i="2"/>
  <c r="T2447" i="2"/>
  <c r="AE2446" i="2"/>
  <c r="AD2446" i="2"/>
  <c r="AC2446" i="2"/>
  <c r="AB2446" i="2"/>
  <c r="Z2446" i="2"/>
  <c r="X2446" i="2"/>
  <c r="W2446" i="2"/>
  <c r="V2446" i="2"/>
  <c r="U2446" i="2"/>
  <c r="T2446" i="2"/>
  <c r="AE2445" i="2"/>
  <c r="AD2445" i="2"/>
  <c r="AC2445" i="2"/>
  <c r="AB2445" i="2"/>
  <c r="Z2445" i="2"/>
  <c r="X2445" i="2"/>
  <c r="W2445" i="2"/>
  <c r="V2445" i="2"/>
  <c r="U2445" i="2"/>
  <c r="T2445" i="2"/>
  <c r="AE2444" i="2"/>
  <c r="AD2444" i="2"/>
  <c r="AC2444" i="2"/>
  <c r="AB2444" i="2"/>
  <c r="Z2444" i="2"/>
  <c r="X2444" i="2"/>
  <c r="W2444" i="2"/>
  <c r="V2444" i="2"/>
  <c r="U2444" i="2"/>
  <c r="T2444" i="2"/>
  <c r="AE2443" i="2"/>
  <c r="AD2443" i="2"/>
  <c r="AC2443" i="2"/>
  <c r="AB2443" i="2"/>
  <c r="Z2443" i="2"/>
  <c r="X2443" i="2"/>
  <c r="W2443" i="2"/>
  <c r="V2443" i="2"/>
  <c r="U2443" i="2"/>
  <c r="T2443" i="2"/>
  <c r="AE2442" i="2"/>
  <c r="AD2442" i="2"/>
  <c r="AC2442" i="2"/>
  <c r="AB2442" i="2"/>
  <c r="Z2442" i="2"/>
  <c r="X2442" i="2"/>
  <c r="W2442" i="2"/>
  <c r="V2442" i="2"/>
  <c r="U2442" i="2"/>
  <c r="T2442" i="2"/>
  <c r="AE2441" i="2"/>
  <c r="AD2441" i="2"/>
  <c r="AC2441" i="2"/>
  <c r="AB2441" i="2"/>
  <c r="Z2441" i="2"/>
  <c r="X2441" i="2"/>
  <c r="W2441" i="2"/>
  <c r="V2441" i="2"/>
  <c r="U2441" i="2"/>
  <c r="T2441" i="2"/>
  <c r="AE2440" i="2"/>
  <c r="AD2440" i="2"/>
  <c r="AC2440" i="2"/>
  <c r="AB2440" i="2"/>
  <c r="Z2440" i="2"/>
  <c r="X2440" i="2"/>
  <c r="W2440" i="2"/>
  <c r="V2440" i="2"/>
  <c r="U2440" i="2"/>
  <c r="T2440" i="2"/>
  <c r="AE2439" i="2"/>
  <c r="AD2439" i="2"/>
  <c r="AC2439" i="2"/>
  <c r="AB2439" i="2"/>
  <c r="Z2439" i="2"/>
  <c r="X2439" i="2"/>
  <c r="W2439" i="2"/>
  <c r="V2439" i="2"/>
  <c r="U2439" i="2"/>
  <c r="T2439" i="2"/>
  <c r="AE2438" i="2"/>
  <c r="AD2438" i="2"/>
  <c r="AC2438" i="2"/>
  <c r="AB2438" i="2"/>
  <c r="Z2438" i="2"/>
  <c r="X2438" i="2"/>
  <c r="W2438" i="2"/>
  <c r="V2438" i="2"/>
  <c r="U2438" i="2"/>
  <c r="T2438" i="2"/>
  <c r="AE2437" i="2"/>
  <c r="AD2437" i="2"/>
  <c r="AC2437" i="2"/>
  <c r="AB2437" i="2"/>
  <c r="Z2437" i="2"/>
  <c r="X2437" i="2"/>
  <c r="W2437" i="2"/>
  <c r="V2437" i="2"/>
  <c r="U2437" i="2"/>
  <c r="T2437" i="2"/>
  <c r="AE2436" i="2"/>
  <c r="AD2436" i="2"/>
  <c r="AC2436" i="2"/>
  <c r="AB2436" i="2"/>
  <c r="Z2436" i="2"/>
  <c r="X2436" i="2"/>
  <c r="W2436" i="2"/>
  <c r="V2436" i="2"/>
  <c r="U2436" i="2"/>
  <c r="T2436" i="2"/>
  <c r="AE2435" i="2"/>
  <c r="AD2435" i="2"/>
  <c r="AC2435" i="2"/>
  <c r="AB2435" i="2"/>
  <c r="Z2435" i="2"/>
  <c r="X2435" i="2"/>
  <c r="W2435" i="2"/>
  <c r="V2435" i="2"/>
  <c r="U2435" i="2"/>
  <c r="T2435" i="2"/>
  <c r="AE2434" i="2"/>
  <c r="AD2434" i="2"/>
  <c r="AC2434" i="2"/>
  <c r="AB2434" i="2"/>
  <c r="Z2434" i="2"/>
  <c r="X2434" i="2"/>
  <c r="W2434" i="2"/>
  <c r="V2434" i="2"/>
  <c r="U2434" i="2"/>
  <c r="T2434" i="2"/>
  <c r="AE2433" i="2"/>
  <c r="AD2433" i="2"/>
  <c r="AC2433" i="2"/>
  <c r="AB2433" i="2"/>
  <c r="Z2433" i="2"/>
  <c r="X2433" i="2"/>
  <c r="W2433" i="2"/>
  <c r="V2433" i="2"/>
  <c r="U2433" i="2"/>
  <c r="T2433" i="2"/>
  <c r="AE2432" i="2"/>
  <c r="AD2432" i="2"/>
  <c r="AC2432" i="2"/>
  <c r="AB2432" i="2"/>
  <c r="Z2432" i="2"/>
  <c r="X2432" i="2"/>
  <c r="W2432" i="2"/>
  <c r="V2432" i="2"/>
  <c r="U2432" i="2"/>
  <c r="T2432" i="2"/>
  <c r="AE2431" i="2"/>
  <c r="AD2431" i="2"/>
  <c r="AC2431" i="2"/>
  <c r="AB2431" i="2"/>
  <c r="Z2431" i="2"/>
  <c r="X2431" i="2"/>
  <c r="W2431" i="2"/>
  <c r="V2431" i="2"/>
  <c r="U2431" i="2"/>
  <c r="T2431" i="2"/>
  <c r="AE2430" i="2"/>
  <c r="AD2430" i="2"/>
  <c r="AC2430" i="2"/>
  <c r="AB2430" i="2"/>
  <c r="Z2430" i="2"/>
  <c r="X2430" i="2"/>
  <c r="W2430" i="2"/>
  <c r="V2430" i="2"/>
  <c r="U2430" i="2"/>
  <c r="T2430" i="2"/>
  <c r="AE2429" i="2"/>
  <c r="AD2429" i="2"/>
  <c r="AC2429" i="2"/>
  <c r="AB2429" i="2"/>
  <c r="Z2429" i="2"/>
  <c r="X2429" i="2"/>
  <c r="W2429" i="2"/>
  <c r="V2429" i="2"/>
  <c r="U2429" i="2"/>
  <c r="T2429" i="2"/>
  <c r="AE2428" i="2"/>
  <c r="AD2428" i="2"/>
  <c r="AC2428" i="2"/>
  <c r="AB2428" i="2"/>
  <c r="Z2428" i="2"/>
  <c r="X2428" i="2"/>
  <c r="W2428" i="2"/>
  <c r="V2428" i="2"/>
  <c r="U2428" i="2"/>
  <c r="T2428" i="2"/>
  <c r="AE2427" i="2"/>
  <c r="AD2427" i="2"/>
  <c r="AC2427" i="2"/>
  <c r="AB2427" i="2"/>
  <c r="Z2427" i="2"/>
  <c r="X2427" i="2"/>
  <c r="W2427" i="2"/>
  <c r="V2427" i="2"/>
  <c r="U2427" i="2"/>
  <c r="T2427" i="2"/>
  <c r="AE2426" i="2"/>
  <c r="AD2426" i="2"/>
  <c r="AC2426" i="2"/>
  <c r="AB2426" i="2"/>
  <c r="Z2426" i="2"/>
  <c r="X2426" i="2"/>
  <c r="W2426" i="2"/>
  <c r="V2426" i="2"/>
  <c r="U2426" i="2"/>
  <c r="T2426" i="2"/>
  <c r="AE2425" i="2"/>
  <c r="AD2425" i="2"/>
  <c r="AC2425" i="2"/>
  <c r="AB2425" i="2"/>
  <c r="Z2425" i="2"/>
  <c r="X2425" i="2"/>
  <c r="W2425" i="2"/>
  <c r="V2425" i="2"/>
  <c r="U2425" i="2"/>
  <c r="T2425" i="2"/>
  <c r="AE2424" i="2"/>
  <c r="AD2424" i="2"/>
  <c r="AC2424" i="2"/>
  <c r="AB2424" i="2"/>
  <c r="Z2424" i="2"/>
  <c r="X2424" i="2"/>
  <c r="W2424" i="2"/>
  <c r="V2424" i="2"/>
  <c r="U2424" i="2"/>
  <c r="T2424" i="2"/>
  <c r="AE2423" i="2"/>
  <c r="AD2423" i="2"/>
  <c r="AC2423" i="2"/>
  <c r="AB2423" i="2"/>
  <c r="Z2423" i="2"/>
  <c r="X2423" i="2"/>
  <c r="W2423" i="2"/>
  <c r="V2423" i="2"/>
  <c r="U2423" i="2"/>
  <c r="T2423" i="2"/>
  <c r="AE2422" i="2"/>
  <c r="AD2422" i="2"/>
  <c r="AC2422" i="2"/>
  <c r="AB2422" i="2"/>
  <c r="Z2422" i="2"/>
  <c r="X2422" i="2"/>
  <c r="W2422" i="2"/>
  <c r="V2422" i="2"/>
  <c r="U2422" i="2"/>
  <c r="T2422" i="2"/>
  <c r="AE2421" i="2"/>
  <c r="AD2421" i="2"/>
  <c r="AC2421" i="2"/>
  <c r="AB2421" i="2"/>
  <c r="Z2421" i="2"/>
  <c r="X2421" i="2"/>
  <c r="W2421" i="2"/>
  <c r="V2421" i="2"/>
  <c r="U2421" i="2"/>
  <c r="T2421" i="2"/>
  <c r="AE2420" i="2"/>
  <c r="AD2420" i="2"/>
  <c r="AC2420" i="2"/>
  <c r="AB2420" i="2"/>
  <c r="Z2420" i="2"/>
  <c r="X2420" i="2"/>
  <c r="W2420" i="2"/>
  <c r="V2420" i="2"/>
  <c r="U2420" i="2"/>
  <c r="T2420" i="2"/>
  <c r="AE2419" i="2"/>
  <c r="AD2419" i="2"/>
  <c r="AC2419" i="2"/>
  <c r="AB2419" i="2"/>
  <c r="Z2419" i="2"/>
  <c r="X2419" i="2"/>
  <c r="W2419" i="2"/>
  <c r="V2419" i="2"/>
  <c r="U2419" i="2"/>
  <c r="T2419" i="2"/>
  <c r="AE2418" i="2"/>
  <c r="AD2418" i="2"/>
  <c r="AC2418" i="2"/>
  <c r="AB2418" i="2"/>
  <c r="Z2418" i="2"/>
  <c r="X2418" i="2"/>
  <c r="W2418" i="2"/>
  <c r="V2418" i="2"/>
  <c r="U2418" i="2"/>
  <c r="T2418" i="2"/>
  <c r="AE2417" i="2"/>
  <c r="AD2417" i="2"/>
  <c r="AC2417" i="2"/>
  <c r="AB2417" i="2"/>
  <c r="Z2417" i="2"/>
  <c r="X2417" i="2"/>
  <c r="W2417" i="2"/>
  <c r="V2417" i="2"/>
  <c r="U2417" i="2"/>
  <c r="T2417" i="2"/>
  <c r="AE2416" i="2"/>
  <c r="AD2416" i="2"/>
  <c r="AC2416" i="2"/>
  <c r="AB2416" i="2"/>
  <c r="Z2416" i="2"/>
  <c r="X2416" i="2"/>
  <c r="W2416" i="2"/>
  <c r="V2416" i="2"/>
  <c r="U2416" i="2"/>
  <c r="T2416" i="2"/>
  <c r="AE2415" i="2"/>
  <c r="AD2415" i="2"/>
  <c r="AC2415" i="2"/>
  <c r="AB2415" i="2"/>
  <c r="Z2415" i="2"/>
  <c r="X2415" i="2"/>
  <c r="W2415" i="2"/>
  <c r="V2415" i="2"/>
  <c r="U2415" i="2"/>
  <c r="T2415" i="2"/>
  <c r="AE2414" i="2"/>
  <c r="AD2414" i="2"/>
  <c r="AC2414" i="2"/>
  <c r="AB2414" i="2"/>
  <c r="Z2414" i="2"/>
  <c r="X2414" i="2"/>
  <c r="W2414" i="2"/>
  <c r="V2414" i="2"/>
  <c r="U2414" i="2"/>
  <c r="T2414" i="2"/>
  <c r="AE2413" i="2"/>
  <c r="AD2413" i="2"/>
  <c r="AC2413" i="2"/>
  <c r="AB2413" i="2"/>
  <c r="Z2413" i="2"/>
  <c r="X2413" i="2"/>
  <c r="W2413" i="2"/>
  <c r="V2413" i="2"/>
  <c r="U2413" i="2"/>
  <c r="T2413" i="2"/>
  <c r="AE2412" i="2"/>
  <c r="AD2412" i="2"/>
  <c r="AC2412" i="2"/>
  <c r="AB2412" i="2"/>
  <c r="Z2412" i="2"/>
  <c r="X2412" i="2"/>
  <c r="W2412" i="2"/>
  <c r="V2412" i="2"/>
  <c r="U2412" i="2"/>
  <c r="T2412" i="2"/>
  <c r="AE2411" i="2"/>
  <c r="AD2411" i="2"/>
  <c r="AC2411" i="2"/>
  <c r="AB2411" i="2"/>
  <c r="Z2411" i="2"/>
  <c r="X2411" i="2"/>
  <c r="W2411" i="2"/>
  <c r="V2411" i="2"/>
  <c r="U2411" i="2"/>
  <c r="T2411" i="2"/>
  <c r="AE2410" i="2"/>
  <c r="AD2410" i="2"/>
  <c r="AC2410" i="2"/>
  <c r="AB2410" i="2"/>
  <c r="Z2410" i="2"/>
  <c r="X2410" i="2"/>
  <c r="W2410" i="2"/>
  <c r="V2410" i="2"/>
  <c r="U2410" i="2"/>
  <c r="T2410" i="2"/>
  <c r="AE2409" i="2"/>
  <c r="AD2409" i="2"/>
  <c r="AC2409" i="2"/>
  <c r="AB2409" i="2"/>
  <c r="Z2409" i="2"/>
  <c r="X2409" i="2"/>
  <c r="W2409" i="2"/>
  <c r="V2409" i="2"/>
  <c r="U2409" i="2"/>
  <c r="T2409" i="2"/>
  <c r="AE2408" i="2"/>
  <c r="AD2408" i="2"/>
  <c r="AC2408" i="2"/>
  <c r="AB2408" i="2"/>
  <c r="Z2408" i="2"/>
  <c r="X2408" i="2"/>
  <c r="W2408" i="2"/>
  <c r="V2408" i="2"/>
  <c r="U2408" i="2"/>
  <c r="T2408" i="2"/>
  <c r="AE2407" i="2"/>
  <c r="AD2407" i="2"/>
  <c r="AC2407" i="2"/>
  <c r="AB2407" i="2"/>
  <c r="Z2407" i="2"/>
  <c r="X2407" i="2"/>
  <c r="W2407" i="2"/>
  <c r="V2407" i="2"/>
  <c r="U2407" i="2"/>
  <c r="T2407" i="2"/>
  <c r="AE2406" i="2"/>
  <c r="AD2406" i="2"/>
  <c r="AC2406" i="2"/>
  <c r="AB2406" i="2"/>
  <c r="Z2406" i="2"/>
  <c r="X2406" i="2"/>
  <c r="W2406" i="2"/>
  <c r="V2406" i="2"/>
  <c r="U2406" i="2"/>
  <c r="T2406" i="2"/>
  <c r="AE2405" i="2"/>
  <c r="AD2405" i="2"/>
  <c r="AC2405" i="2"/>
  <c r="AB2405" i="2"/>
  <c r="Z2405" i="2"/>
  <c r="X2405" i="2"/>
  <c r="W2405" i="2"/>
  <c r="V2405" i="2"/>
  <c r="U2405" i="2"/>
  <c r="T2405" i="2"/>
  <c r="AE2404" i="2"/>
  <c r="AD2404" i="2"/>
  <c r="AC2404" i="2"/>
  <c r="AB2404" i="2"/>
  <c r="Z2404" i="2"/>
  <c r="X2404" i="2"/>
  <c r="W2404" i="2"/>
  <c r="V2404" i="2"/>
  <c r="U2404" i="2"/>
  <c r="T2404" i="2"/>
  <c r="AE2403" i="2"/>
  <c r="AD2403" i="2"/>
  <c r="AC2403" i="2"/>
  <c r="AB2403" i="2"/>
  <c r="Z2403" i="2"/>
  <c r="X2403" i="2"/>
  <c r="W2403" i="2"/>
  <c r="V2403" i="2"/>
  <c r="U2403" i="2"/>
  <c r="T2403" i="2"/>
  <c r="AE2402" i="2"/>
  <c r="AD2402" i="2"/>
  <c r="AC2402" i="2"/>
  <c r="AB2402" i="2"/>
  <c r="Z2402" i="2"/>
  <c r="X2402" i="2"/>
  <c r="W2402" i="2"/>
  <c r="V2402" i="2"/>
  <c r="U2402" i="2"/>
  <c r="T2402" i="2"/>
  <c r="AE2401" i="2"/>
  <c r="AD2401" i="2"/>
  <c r="AC2401" i="2"/>
  <c r="AB2401" i="2"/>
  <c r="Z2401" i="2"/>
  <c r="X2401" i="2"/>
  <c r="W2401" i="2"/>
  <c r="V2401" i="2"/>
  <c r="U2401" i="2"/>
  <c r="T2401" i="2"/>
  <c r="AE2400" i="2"/>
  <c r="AD2400" i="2"/>
  <c r="AC2400" i="2"/>
  <c r="AB2400" i="2"/>
  <c r="Z2400" i="2"/>
  <c r="X2400" i="2"/>
  <c r="W2400" i="2"/>
  <c r="V2400" i="2"/>
  <c r="U2400" i="2"/>
  <c r="T2400" i="2"/>
  <c r="AE2399" i="2"/>
  <c r="AD2399" i="2"/>
  <c r="AC2399" i="2"/>
  <c r="AB2399" i="2"/>
  <c r="Z2399" i="2"/>
  <c r="X2399" i="2"/>
  <c r="W2399" i="2"/>
  <c r="V2399" i="2"/>
  <c r="U2399" i="2"/>
  <c r="T2399" i="2"/>
  <c r="AE2398" i="2"/>
  <c r="AD2398" i="2"/>
  <c r="AC2398" i="2"/>
  <c r="AB2398" i="2"/>
  <c r="Z2398" i="2"/>
  <c r="X2398" i="2"/>
  <c r="W2398" i="2"/>
  <c r="V2398" i="2"/>
  <c r="U2398" i="2"/>
  <c r="T2398" i="2"/>
  <c r="AE2397" i="2"/>
  <c r="AD2397" i="2"/>
  <c r="AC2397" i="2"/>
  <c r="AB2397" i="2"/>
  <c r="Z2397" i="2"/>
  <c r="X2397" i="2"/>
  <c r="W2397" i="2"/>
  <c r="V2397" i="2"/>
  <c r="U2397" i="2"/>
  <c r="T2397" i="2"/>
  <c r="AE2396" i="2"/>
  <c r="AD2396" i="2"/>
  <c r="AC2396" i="2"/>
  <c r="AB2396" i="2"/>
  <c r="Z2396" i="2"/>
  <c r="X2396" i="2"/>
  <c r="W2396" i="2"/>
  <c r="V2396" i="2"/>
  <c r="U2396" i="2"/>
  <c r="T2396" i="2"/>
  <c r="AE2395" i="2"/>
  <c r="AD2395" i="2"/>
  <c r="AC2395" i="2"/>
  <c r="AB2395" i="2"/>
  <c r="Z2395" i="2"/>
  <c r="X2395" i="2"/>
  <c r="W2395" i="2"/>
  <c r="V2395" i="2"/>
  <c r="U2395" i="2"/>
  <c r="T2395" i="2"/>
  <c r="AE2394" i="2"/>
  <c r="AD2394" i="2"/>
  <c r="AC2394" i="2"/>
  <c r="AB2394" i="2"/>
  <c r="Z2394" i="2"/>
  <c r="X2394" i="2"/>
  <c r="W2394" i="2"/>
  <c r="V2394" i="2"/>
  <c r="U2394" i="2"/>
  <c r="T2394" i="2"/>
  <c r="AE2393" i="2"/>
  <c r="AD2393" i="2"/>
  <c r="AC2393" i="2"/>
  <c r="AB2393" i="2"/>
  <c r="Z2393" i="2"/>
  <c r="X2393" i="2"/>
  <c r="W2393" i="2"/>
  <c r="V2393" i="2"/>
  <c r="U2393" i="2"/>
  <c r="T2393" i="2"/>
  <c r="AE2392" i="2"/>
  <c r="AD2392" i="2"/>
  <c r="AC2392" i="2"/>
  <c r="AB2392" i="2"/>
  <c r="Z2392" i="2"/>
  <c r="X2392" i="2"/>
  <c r="W2392" i="2"/>
  <c r="V2392" i="2"/>
  <c r="U2392" i="2"/>
  <c r="T2392" i="2"/>
  <c r="AE2391" i="2"/>
  <c r="AD2391" i="2"/>
  <c r="AC2391" i="2"/>
  <c r="AB2391" i="2"/>
  <c r="Z2391" i="2"/>
  <c r="X2391" i="2"/>
  <c r="W2391" i="2"/>
  <c r="V2391" i="2"/>
  <c r="U2391" i="2"/>
  <c r="T2391" i="2"/>
  <c r="AE2390" i="2"/>
  <c r="AD2390" i="2"/>
  <c r="AC2390" i="2"/>
  <c r="AB2390" i="2"/>
  <c r="Z2390" i="2"/>
  <c r="X2390" i="2"/>
  <c r="W2390" i="2"/>
  <c r="V2390" i="2"/>
  <c r="U2390" i="2"/>
  <c r="T2390" i="2"/>
  <c r="AE2389" i="2"/>
  <c r="AD2389" i="2"/>
  <c r="AC2389" i="2"/>
  <c r="AB2389" i="2"/>
  <c r="Z2389" i="2"/>
  <c r="X2389" i="2"/>
  <c r="W2389" i="2"/>
  <c r="V2389" i="2"/>
  <c r="U2389" i="2"/>
  <c r="T2389" i="2"/>
  <c r="AE2388" i="2"/>
  <c r="AD2388" i="2"/>
  <c r="AC2388" i="2"/>
  <c r="AB2388" i="2"/>
  <c r="Z2388" i="2"/>
  <c r="X2388" i="2"/>
  <c r="W2388" i="2"/>
  <c r="V2388" i="2"/>
  <c r="U2388" i="2"/>
  <c r="T2388" i="2"/>
  <c r="AE2387" i="2"/>
  <c r="AD2387" i="2"/>
  <c r="AC2387" i="2"/>
  <c r="AB2387" i="2"/>
  <c r="Z2387" i="2"/>
  <c r="X2387" i="2"/>
  <c r="W2387" i="2"/>
  <c r="V2387" i="2"/>
  <c r="U2387" i="2"/>
  <c r="T2387" i="2"/>
  <c r="AE2386" i="2"/>
  <c r="AD2386" i="2"/>
  <c r="AC2386" i="2"/>
  <c r="AB2386" i="2"/>
  <c r="Z2386" i="2"/>
  <c r="X2386" i="2"/>
  <c r="W2386" i="2"/>
  <c r="V2386" i="2"/>
  <c r="U2386" i="2"/>
  <c r="T2386" i="2"/>
  <c r="AE2385" i="2"/>
  <c r="AD2385" i="2"/>
  <c r="AC2385" i="2"/>
  <c r="AB2385" i="2"/>
  <c r="Z2385" i="2"/>
  <c r="X2385" i="2"/>
  <c r="W2385" i="2"/>
  <c r="V2385" i="2"/>
  <c r="U2385" i="2"/>
  <c r="T2385" i="2"/>
  <c r="AE2384" i="2"/>
  <c r="AD2384" i="2"/>
  <c r="AC2384" i="2"/>
  <c r="AB2384" i="2"/>
  <c r="Z2384" i="2"/>
  <c r="X2384" i="2"/>
  <c r="W2384" i="2"/>
  <c r="V2384" i="2"/>
  <c r="U2384" i="2"/>
  <c r="T2384" i="2"/>
  <c r="AE2383" i="2"/>
  <c r="AD2383" i="2"/>
  <c r="AC2383" i="2"/>
  <c r="AB2383" i="2"/>
  <c r="Z2383" i="2"/>
  <c r="X2383" i="2"/>
  <c r="W2383" i="2"/>
  <c r="V2383" i="2"/>
  <c r="U2383" i="2"/>
  <c r="T2383" i="2"/>
  <c r="AE2382" i="2"/>
  <c r="AD2382" i="2"/>
  <c r="AC2382" i="2"/>
  <c r="AB2382" i="2"/>
  <c r="Z2382" i="2"/>
  <c r="X2382" i="2"/>
  <c r="W2382" i="2"/>
  <c r="V2382" i="2"/>
  <c r="U2382" i="2"/>
  <c r="T2382" i="2"/>
  <c r="AE2381" i="2"/>
  <c r="AD2381" i="2"/>
  <c r="AC2381" i="2"/>
  <c r="AB2381" i="2"/>
  <c r="Z2381" i="2"/>
  <c r="X2381" i="2"/>
  <c r="W2381" i="2"/>
  <c r="V2381" i="2"/>
  <c r="U2381" i="2"/>
  <c r="T2381" i="2"/>
  <c r="AE2380" i="2"/>
  <c r="AD2380" i="2"/>
  <c r="AC2380" i="2"/>
  <c r="AB2380" i="2"/>
  <c r="Z2380" i="2"/>
  <c r="X2380" i="2"/>
  <c r="W2380" i="2"/>
  <c r="V2380" i="2"/>
  <c r="U2380" i="2"/>
  <c r="T2380" i="2"/>
  <c r="AE2379" i="2"/>
  <c r="AD2379" i="2"/>
  <c r="AC2379" i="2"/>
  <c r="AB2379" i="2"/>
  <c r="Z2379" i="2"/>
  <c r="X2379" i="2"/>
  <c r="W2379" i="2"/>
  <c r="V2379" i="2"/>
  <c r="U2379" i="2"/>
  <c r="T2379" i="2"/>
  <c r="AE2378" i="2"/>
  <c r="AD2378" i="2"/>
  <c r="AC2378" i="2"/>
  <c r="AB2378" i="2"/>
  <c r="Z2378" i="2"/>
  <c r="X2378" i="2"/>
  <c r="W2378" i="2"/>
  <c r="V2378" i="2"/>
  <c r="U2378" i="2"/>
  <c r="T2378" i="2"/>
  <c r="AE2377" i="2"/>
  <c r="AD2377" i="2"/>
  <c r="AC2377" i="2"/>
  <c r="AB2377" i="2"/>
  <c r="Z2377" i="2"/>
  <c r="X2377" i="2"/>
  <c r="W2377" i="2"/>
  <c r="V2377" i="2"/>
  <c r="U2377" i="2"/>
  <c r="T2377" i="2"/>
  <c r="AE2376" i="2"/>
  <c r="AD2376" i="2"/>
  <c r="AC2376" i="2"/>
  <c r="AB2376" i="2"/>
  <c r="Z2376" i="2"/>
  <c r="X2376" i="2"/>
  <c r="W2376" i="2"/>
  <c r="V2376" i="2"/>
  <c r="U2376" i="2"/>
  <c r="T2376" i="2"/>
  <c r="AE2375" i="2"/>
  <c r="AD2375" i="2"/>
  <c r="AC2375" i="2"/>
  <c r="AB2375" i="2"/>
  <c r="Z2375" i="2"/>
  <c r="X2375" i="2"/>
  <c r="W2375" i="2"/>
  <c r="V2375" i="2"/>
  <c r="U2375" i="2"/>
  <c r="T2375" i="2"/>
  <c r="AE2374" i="2"/>
  <c r="AD2374" i="2"/>
  <c r="AC2374" i="2"/>
  <c r="AB2374" i="2"/>
  <c r="Z2374" i="2"/>
  <c r="X2374" i="2"/>
  <c r="W2374" i="2"/>
  <c r="V2374" i="2"/>
  <c r="U2374" i="2"/>
  <c r="T2374" i="2"/>
  <c r="AE2373" i="2"/>
  <c r="AD2373" i="2"/>
  <c r="AC2373" i="2"/>
  <c r="AB2373" i="2"/>
  <c r="Z2373" i="2"/>
  <c r="X2373" i="2"/>
  <c r="W2373" i="2"/>
  <c r="V2373" i="2"/>
  <c r="U2373" i="2"/>
  <c r="T2373" i="2"/>
  <c r="AE2372" i="2"/>
  <c r="AD2372" i="2"/>
  <c r="AC2372" i="2"/>
  <c r="AB2372" i="2"/>
  <c r="Z2372" i="2"/>
  <c r="X2372" i="2"/>
  <c r="W2372" i="2"/>
  <c r="V2372" i="2"/>
  <c r="U2372" i="2"/>
  <c r="T2372" i="2"/>
  <c r="AE2371" i="2"/>
  <c r="AD2371" i="2"/>
  <c r="AC2371" i="2"/>
  <c r="AB2371" i="2"/>
  <c r="Z2371" i="2"/>
  <c r="X2371" i="2"/>
  <c r="W2371" i="2"/>
  <c r="V2371" i="2"/>
  <c r="U2371" i="2"/>
  <c r="T2371" i="2"/>
  <c r="AE2370" i="2"/>
  <c r="AD2370" i="2"/>
  <c r="AC2370" i="2"/>
  <c r="AB2370" i="2"/>
  <c r="Z2370" i="2"/>
  <c r="X2370" i="2"/>
  <c r="W2370" i="2"/>
  <c r="V2370" i="2"/>
  <c r="U2370" i="2"/>
  <c r="T2370" i="2"/>
  <c r="AE2369" i="2"/>
  <c r="AD2369" i="2"/>
  <c r="AC2369" i="2"/>
  <c r="AB2369" i="2"/>
  <c r="Z2369" i="2"/>
  <c r="X2369" i="2"/>
  <c r="W2369" i="2"/>
  <c r="V2369" i="2"/>
  <c r="U2369" i="2"/>
  <c r="T2369" i="2"/>
  <c r="AE2368" i="2"/>
  <c r="AD2368" i="2"/>
  <c r="AC2368" i="2"/>
  <c r="AB2368" i="2"/>
  <c r="Z2368" i="2"/>
  <c r="X2368" i="2"/>
  <c r="W2368" i="2"/>
  <c r="V2368" i="2"/>
  <c r="U2368" i="2"/>
  <c r="T2368" i="2"/>
  <c r="AE2367" i="2"/>
  <c r="AD2367" i="2"/>
  <c r="AC2367" i="2"/>
  <c r="AB2367" i="2"/>
  <c r="Z2367" i="2"/>
  <c r="X2367" i="2"/>
  <c r="W2367" i="2"/>
  <c r="V2367" i="2"/>
  <c r="U2367" i="2"/>
  <c r="T2367" i="2"/>
  <c r="AE2366" i="2"/>
  <c r="AD2366" i="2"/>
  <c r="AC2366" i="2"/>
  <c r="AB2366" i="2"/>
  <c r="Z2366" i="2"/>
  <c r="X2366" i="2"/>
  <c r="W2366" i="2"/>
  <c r="V2366" i="2"/>
  <c r="U2366" i="2"/>
  <c r="T2366" i="2"/>
  <c r="AE2365" i="2"/>
  <c r="AD2365" i="2"/>
  <c r="AC2365" i="2"/>
  <c r="AB2365" i="2"/>
  <c r="Z2365" i="2"/>
  <c r="X2365" i="2"/>
  <c r="W2365" i="2"/>
  <c r="V2365" i="2"/>
  <c r="U2365" i="2"/>
  <c r="T2365" i="2"/>
  <c r="AE2364" i="2"/>
  <c r="AD2364" i="2"/>
  <c r="AC2364" i="2"/>
  <c r="AB2364" i="2"/>
  <c r="Z2364" i="2"/>
  <c r="X2364" i="2"/>
  <c r="W2364" i="2"/>
  <c r="V2364" i="2"/>
  <c r="U2364" i="2"/>
  <c r="T2364" i="2"/>
  <c r="AE2363" i="2"/>
  <c r="AD2363" i="2"/>
  <c r="AC2363" i="2"/>
  <c r="AB2363" i="2"/>
  <c r="Z2363" i="2"/>
  <c r="X2363" i="2"/>
  <c r="W2363" i="2"/>
  <c r="V2363" i="2"/>
  <c r="U2363" i="2"/>
  <c r="T2363" i="2"/>
  <c r="AE2362" i="2"/>
  <c r="AD2362" i="2"/>
  <c r="AC2362" i="2"/>
  <c r="AB2362" i="2"/>
  <c r="Z2362" i="2"/>
  <c r="X2362" i="2"/>
  <c r="W2362" i="2"/>
  <c r="V2362" i="2"/>
  <c r="U2362" i="2"/>
  <c r="T2362" i="2"/>
  <c r="AE2361" i="2"/>
  <c r="AD2361" i="2"/>
  <c r="AC2361" i="2"/>
  <c r="AB2361" i="2"/>
  <c r="Z2361" i="2"/>
  <c r="X2361" i="2"/>
  <c r="W2361" i="2"/>
  <c r="V2361" i="2"/>
  <c r="U2361" i="2"/>
  <c r="T2361" i="2"/>
  <c r="AE2360" i="2"/>
  <c r="AD2360" i="2"/>
  <c r="AC2360" i="2"/>
  <c r="AB2360" i="2"/>
  <c r="Z2360" i="2"/>
  <c r="X2360" i="2"/>
  <c r="W2360" i="2"/>
  <c r="V2360" i="2"/>
  <c r="U2360" i="2"/>
  <c r="T2360" i="2"/>
  <c r="AE2359" i="2"/>
  <c r="AD2359" i="2"/>
  <c r="AC2359" i="2"/>
  <c r="AB2359" i="2"/>
  <c r="Z2359" i="2"/>
  <c r="X2359" i="2"/>
  <c r="W2359" i="2"/>
  <c r="V2359" i="2"/>
  <c r="U2359" i="2"/>
  <c r="T2359" i="2"/>
  <c r="AE2358" i="2"/>
  <c r="AD2358" i="2"/>
  <c r="AC2358" i="2"/>
  <c r="AB2358" i="2"/>
  <c r="Z2358" i="2"/>
  <c r="X2358" i="2"/>
  <c r="W2358" i="2"/>
  <c r="V2358" i="2"/>
  <c r="U2358" i="2"/>
  <c r="T2358" i="2"/>
  <c r="AE2357" i="2"/>
  <c r="AD2357" i="2"/>
  <c r="AC2357" i="2"/>
  <c r="AB2357" i="2"/>
  <c r="Z2357" i="2"/>
  <c r="X2357" i="2"/>
  <c r="W2357" i="2"/>
  <c r="V2357" i="2"/>
  <c r="U2357" i="2"/>
  <c r="T2357" i="2"/>
  <c r="AE2356" i="2"/>
  <c r="AD2356" i="2"/>
  <c r="AC2356" i="2"/>
  <c r="AB2356" i="2"/>
  <c r="Z2356" i="2"/>
  <c r="X2356" i="2"/>
  <c r="W2356" i="2"/>
  <c r="V2356" i="2"/>
  <c r="U2356" i="2"/>
  <c r="T2356" i="2"/>
  <c r="AE2355" i="2"/>
  <c r="AD2355" i="2"/>
  <c r="AC2355" i="2"/>
  <c r="AB2355" i="2"/>
  <c r="Z2355" i="2"/>
  <c r="X2355" i="2"/>
  <c r="W2355" i="2"/>
  <c r="V2355" i="2"/>
  <c r="U2355" i="2"/>
  <c r="T2355" i="2"/>
  <c r="AE2354" i="2"/>
  <c r="AD2354" i="2"/>
  <c r="AC2354" i="2"/>
  <c r="AB2354" i="2"/>
  <c r="Z2354" i="2"/>
  <c r="X2354" i="2"/>
  <c r="W2354" i="2"/>
  <c r="V2354" i="2"/>
  <c r="U2354" i="2"/>
  <c r="T2354" i="2"/>
  <c r="AE2353" i="2"/>
  <c r="AD2353" i="2"/>
  <c r="AC2353" i="2"/>
  <c r="AB2353" i="2"/>
  <c r="Z2353" i="2"/>
  <c r="X2353" i="2"/>
  <c r="W2353" i="2"/>
  <c r="V2353" i="2"/>
  <c r="U2353" i="2"/>
  <c r="T2353" i="2"/>
  <c r="AE2352" i="2"/>
  <c r="AD2352" i="2"/>
  <c r="AC2352" i="2"/>
  <c r="AB2352" i="2"/>
  <c r="Z2352" i="2"/>
  <c r="X2352" i="2"/>
  <c r="W2352" i="2"/>
  <c r="V2352" i="2"/>
  <c r="U2352" i="2"/>
  <c r="T2352" i="2"/>
  <c r="AE2351" i="2"/>
  <c r="AD2351" i="2"/>
  <c r="AC2351" i="2"/>
  <c r="AB2351" i="2"/>
  <c r="Z2351" i="2"/>
  <c r="X2351" i="2"/>
  <c r="W2351" i="2"/>
  <c r="V2351" i="2"/>
  <c r="U2351" i="2"/>
  <c r="T2351" i="2"/>
  <c r="AE2350" i="2"/>
  <c r="AD2350" i="2"/>
  <c r="AC2350" i="2"/>
  <c r="AB2350" i="2"/>
  <c r="Z2350" i="2"/>
  <c r="X2350" i="2"/>
  <c r="W2350" i="2"/>
  <c r="V2350" i="2"/>
  <c r="U2350" i="2"/>
  <c r="T2350" i="2"/>
  <c r="AE2349" i="2"/>
  <c r="AD2349" i="2"/>
  <c r="AC2349" i="2"/>
  <c r="AB2349" i="2"/>
  <c r="Z2349" i="2"/>
  <c r="X2349" i="2"/>
  <c r="W2349" i="2"/>
  <c r="V2349" i="2"/>
  <c r="U2349" i="2"/>
  <c r="T2349" i="2"/>
  <c r="AE2348" i="2"/>
  <c r="AD2348" i="2"/>
  <c r="AC2348" i="2"/>
  <c r="AB2348" i="2"/>
  <c r="Z2348" i="2"/>
  <c r="X2348" i="2"/>
  <c r="W2348" i="2"/>
  <c r="V2348" i="2"/>
  <c r="U2348" i="2"/>
  <c r="T2348" i="2"/>
  <c r="AE2347" i="2"/>
  <c r="AD2347" i="2"/>
  <c r="AC2347" i="2"/>
  <c r="AB2347" i="2"/>
  <c r="Z2347" i="2"/>
  <c r="X2347" i="2"/>
  <c r="W2347" i="2"/>
  <c r="V2347" i="2"/>
  <c r="U2347" i="2"/>
  <c r="T2347" i="2"/>
  <c r="AE2346" i="2"/>
  <c r="AD2346" i="2"/>
  <c r="AC2346" i="2"/>
  <c r="AB2346" i="2"/>
  <c r="Z2346" i="2"/>
  <c r="X2346" i="2"/>
  <c r="W2346" i="2"/>
  <c r="V2346" i="2"/>
  <c r="U2346" i="2"/>
  <c r="T2346" i="2"/>
  <c r="AE2345" i="2"/>
  <c r="AD2345" i="2"/>
  <c r="AC2345" i="2"/>
  <c r="AB2345" i="2"/>
  <c r="Z2345" i="2"/>
  <c r="X2345" i="2"/>
  <c r="W2345" i="2"/>
  <c r="V2345" i="2"/>
  <c r="U2345" i="2"/>
  <c r="T2345" i="2"/>
  <c r="AE2344" i="2"/>
  <c r="AD2344" i="2"/>
  <c r="AC2344" i="2"/>
  <c r="AB2344" i="2"/>
  <c r="Z2344" i="2"/>
  <c r="X2344" i="2"/>
  <c r="W2344" i="2"/>
  <c r="V2344" i="2"/>
  <c r="U2344" i="2"/>
  <c r="T2344" i="2"/>
  <c r="AE2343" i="2"/>
  <c r="AD2343" i="2"/>
  <c r="AC2343" i="2"/>
  <c r="AB2343" i="2"/>
  <c r="Z2343" i="2"/>
  <c r="X2343" i="2"/>
  <c r="W2343" i="2"/>
  <c r="V2343" i="2"/>
  <c r="U2343" i="2"/>
  <c r="T2343" i="2"/>
  <c r="AE2342" i="2"/>
  <c r="AD2342" i="2"/>
  <c r="AC2342" i="2"/>
  <c r="AB2342" i="2"/>
  <c r="Z2342" i="2"/>
  <c r="X2342" i="2"/>
  <c r="W2342" i="2"/>
  <c r="V2342" i="2"/>
  <c r="U2342" i="2"/>
  <c r="T2342" i="2"/>
  <c r="AE2341" i="2"/>
  <c r="AD2341" i="2"/>
  <c r="AC2341" i="2"/>
  <c r="AB2341" i="2"/>
  <c r="Z2341" i="2"/>
  <c r="X2341" i="2"/>
  <c r="W2341" i="2"/>
  <c r="V2341" i="2"/>
  <c r="U2341" i="2"/>
  <c r="T2341" i="2"/>
  <c r="AE2340" i="2"/>
  <c r="AD2340" i="2"/>
  <c r="AC2340" i="2"/>
  <c r="AB2340" i="2"/>
  <c r="Z2340" i="2"/>
  <c r="X2340" i="2"/>
  <c r="W2340" i="2"/>
  <c r="V2340" i="2"/>
  <c r="U2340" i="2"/>
  <c r="T2340" i="2"/>
  <c r="AE2339" i="2"/>
  <c r="AD2339" i="2"/>
  <c r="AC2339" i="2"/>
  <c r="AB2339" i="2"/>
  <c r="Z2339" i="2"/>
  <c r="X2339" i="2"/>
  <c r="W2339" i="2"/>
  <c r="V2339" i="2"/>
  <c r="U2339" i="2"/>
  <c r="T2339" i="2"/>
  <c r="AE2338" i="2"/>
  <c r="AD2338" i="2"/>
  <c r="AC2338" i="2"/>
  <c r="AB2338" i="2"/>
  <c r="Z2338" i="2"/>
  <c r="X2338" i="2"/>
  <c r="W2338" i="2"/>
  <c r="V2338" i="2"/>
  <c r="U2338" i="2"/>
  <c r="T2338" i="2"/>
  <c r="AE2337" i="2"/>
  <c r="AD2337" i="2"/>
  <c r="AC2337" i="2"/>
  <c r="AB2337" i="2"/>
  <c r="Z2337" i="2"/>
  <c r="X2337" i="2"/>
  <c r="W2337" i="2"/>
  <c r="V2337" i="2"/>
  <c r="U2337" i="2"/>
  <c r="T2337" i="2"/>
  <c r="AE2336" i="2"/>
  <c r="AD2336" i="2"/>
  <c r="AC2336" i="2"/>
  <c r="AB2336" i="2"/>
  <c r="Z2336" i="2"/>
  <c r="X2336" i="2"/>
  <c r="W2336" i="2"/>
  <c r="V2336" i="2"/>
  <c r="U2336" i="2"/>
  <c r="T2336" i="2"/>
  <c r="AE2335" i="2"/>
  <c r="AD2335" i="2"/>
  <c r="AC2335" i="2"/>
  <c r="AB2335" i="2"/>
  <c r="Z2335" i="2"/>
  <c r="X2335" i="2"/>
  <c r="W2335" i="2"/>
  <c r="V2335" i="2"/>
  <c r="U2335" i="2"/>
  <c r="T2335" i="2"/>
  <c r="AE2334" i="2"/>
  <c r="AD2334" i="2"/>
  <c r="AC2334" i="2"/>
  <c r="AB2334" i="2"/>
  <c r="Z2334" i="2"/>
  <c r="X2334" i="2"/>
  <c r="W2334" i="2"/>
  <c r="V2334" i="2"/>
  <c r="U2334" i="2"/>
  <c r="T2334" i="2"/>
  <c r="AE2333" i="2"/>
  <c r="AD2333" i="2"/>
  <c r="AC2333" i="2"/>
  <c r="AB2333" i="2"/>
  <c r="Z2333" i="2"/>
  <c r="X2333" i="2"/>
  <c r="W2333" i="2"/>
  <c r="V2333" i="2"/>
  <c r="U2333" i="2"/>
  <c r="T2333" i="2"/>
  <c r="AE2332" i="2"/>
  <c r="AD2332" i="2"/>
  <c r="AC2332" i="2"/>
  <c r="AB2332" i="2"/>
  <c r="Z2332" i="2"/>
  <c r="X2332" i="2"/>
  <c r="W2332" i="2"/>
  <c r="V2332" i="2"/>
  <c r="U2332" i="2"/>
  <c r="T2332" i="2"/>
  <c r="AE2331" i="2"/>
  <c r="AD2331" i="2"/>
  <c r="AC2331" i="2"/>
  <c r="AB2331" i="2"/>
  <c r="Z2331" i="2"/>
  <c r="X2331" i="2"/>
  <c r="W2331" i="2"/>
  <c r="V2331" i="2"/>
  <c r="U2331" i="2"/>
  <c r="T2331" i="2"/>
  <c r="AE2330" i="2"/>
  <c r="AD2330" i="2"/>
  <c r="AC2330" i="2"/>
  <c r="AB2330" i="2"/>
  <c r="Z2330" i="2"/>
  <c r="X2330" i="2"/>
  <c r="W2330" i="2"/>
  <c r="V2330" i="2"/>
  <c r="U2330" i="2"/>
  <c r="T2330" i="2"/>
  <c r="AE2329" i="2"/>
  <c r="AD2329" i="2"/>
  <c r="AC2329" i="2"/>
  <c r="AB2329" i="2"/>
  <c r="Z2329" i="2"/>
  <c r="X2329" i="2"/>
  <c r="W2329" i="2"/>
  <c r="V2329" i="2"/>
  <c r="U2329" i="2"/>
  <c r="T2329" i="2"/>
  <c r="AE2328" i="2"/>
  <c r="AD2328" i="2"/>
  <c r="AC2328" i="2"/>
  <c r="AB2328" i="2"/>
  <c r="Z2328" i="2"/>
  <c r="X2328" i="2"/>
  <c r="W2328" i="2"/>
  <c r="V2328" i="2"/>
  <c r="U2328" i="2"/>
  <c r="T2328" i="2"/>
  <c r="AE2327" i="2"/>
  <c r="AD2327" i="2"/>
  <c r="AC2327" i="2"/>
  <c r="AB2327" i="2"/>
  <c r="Z2327" i="2"/>
  <c r="X2327" i="2"/>
  <c r="W2327" i="2"/>
  <c r="V2327" i="2"/>
  <c r="U2327" i="2"/>
  <c r="T2327" i="2"/>
  <c r="AE2326" i="2"/>
  <c r="AD2326" i="2"/>
  <c r="AC2326" i="2"/>
  <c r="AB2326" i="2"/>
  <c r="Z2326" i="2"/>
  <c r="X2326" i="2"/>
  <c r="W2326" i="2"/>
  <c r="V2326" i="2"/>
  <c r="U2326" i="2"/>
  <c r="T2326" i="2"/>
  <c r="AE2325" i="2"/>
  <c r="AD2325" i="2"/>
  <c r="AC2325" i="2"/>
  <c r="AB2325" i="2"/>
  <c r="Z2325" i="2"/>
  <c r="X2325" i="2"/>
  <c r="W2325" i="2"/>
  <c r="V2325" i="2"/>
  <c r="U2325" i="2"/>
  <c r="T2325" i="2"/>
  <c r="AE2324" i="2"/>
  <c r="AD2324" i="2"/>
  <c r="AC2324" i="2"/>
  <c r="AB2324" i="2"/>
  <c r="Z2324" i="2"/>
  <c r="X2324" i="2"/>
  <c r="W2324" i="2"/>
  <c r="V2324" i="2"/>
  <c r="U2324" i="2"/>
  <c r="T2324" i="2"/>
  <c r="AE2323" i="2"/>
  <c r="AD2323" i="2"/>
  <c r="AC2323" i="2"/>
  <c r="AB2323" i="2"/>
  <c r="Z2323" i="2"/>
  <c r="X2323" i="2"/>
  <c r="W2323" i="2"/>
  <c r="V2323" i="2"/>
  <c r="U2323" i="2"/>
  <c r="T2323" i="2"/>
  <c r="AE2322" i="2"/>
  <c r="AD2322" i="2"/>
  <c r="AC2322" i="2"/>
  <c r="AB2322" i="2"/>
  <c r="Z2322" i="2"/>
  <c r="X2322" i="2"/>
  <c r="W2322" i="2"/>
  <c r="V2322" i="2"/>
  <c r="U2322" i="2"/>
  <c r="T2322" i="2"/>
  <c r="AE2321" i="2"/>
  <c r="AD2321" i="2"/>
  <c r="AC2321" i="2"/>
  <c r="AB2321" i="2"/>
  <c r="Z2321" i="2"/>
  <c r="X2321" i="2"/>
  <c r="W2321" i="2"/>
  <c r="V2321" i="2"/>
  <c r="U2321" i="2"/>
  <c r="T2321" i="2"/>
  <c r="AE2320" i="2"/>
  <c r="AD2320" i="2"/>
  <c r="AC2320" i="2"/>
  <c r="AB2320" i="2"/>
  <c r="Z2320" i="2"/>
  <c r="X2320" i="2"/>
  <c r="W2320" i="2"/>
  <c r="V2320" i="2"/>
  <c r="U2320" i="2"/>
  <c r="T2320" i="2"/>
  <c r="AE2319" i="2"/>
  <c r="AD2319" i="2"/>
  <c r="AC2319" i="2"/>
  <c r="AB2319" i="2"/>
  <c r="Z2319" i="2"/>
  <c r="X2319" i="2"/>
  <c r="W2319" i="2"/>
  <c r="V2319" i="2"/>
  <c r="U2319" i="2"/>
  <c r="T2319" i="2"/>
  <c r="AE2318" i="2"/>
  <c r="AD2318" i="2"/>
  <c r="AC2318" i="2"/>
  <c r="AB2318" i="2"/>
  <c r="Z2318" i="2"/>
  <c r="X2318" i="2"/>
  <c r="W2318" i="2"/>
  <c r="V2318" i="2"/>
  <c r="U2318" i="2"/>
  <c r="T2318" i="2"/>
  <c r="AE2317" i="2"/>
  <c r="AD2317" i="2"/>
  <c r="AC2317" i="2"/>
  <c r="AB2317" i="2"/>
  <c r="Z2317" i="2"/>
  <c r="X2317" i="2"/>
  <c r="W2317" i="2"/>
  <c r="V2317" i="2"/>
  <c r="U2317" i="2"/>
  <c r="T2317" i="2"/>
  <c r="AE2316" i="2"/>
  <c r="AD2316" i="2"/>
  <c r="AC2316" i="2"/>
  <c r="AB2316" i="2"/>
  <c r="Z2316" i="2"/>
  <c r="X2316" i="2"/>
  <c r="W2316" i="2"/>
  <c r="V2316" i="2"/>
  <c r="U2316" i="2"/>
  <c r="T2316" i="2"/>
  <c r="AE2315" i="2"/>
  <c r="AD2315" i="2"/>
  <c r="AC2315" i="2"/>
  <c r="AB2315" i="2"/>
  <c r="Z2315" i="2"/>
  <c r="X2315" i="2"/>
  <c r="W2315" i="2"/>
  <c r="V2315" i="2"/>
  <c r="U2315" i="2"/>
  <c r="T2315" i="2"/>
  <c r="AE2314" i="2"/>
  <c r="AD2314" i="2"/>
  <c r="AC2314" i="2"/>
  <c r="AB2314" i="2"/>
  <c r="Z2314" i="2"/>
  <c r="X2314" i="2"/>
  <c r="W2314" i="2"/>
  <c r="V2314" i="2"/>
  <c r="U2314" i="2"/>
  <c r="T2314" i="2"/>
  <c r="AE2313" i="2"/>
  <c r="AD2313" i="2"/>
  <c r="AC2313" i="2"/>
  <c r="AB2313" i="2"/>
  <c r="Z2313" i="2"/>
  <c r="X2313" i="2"/>
  <c r="W2313" i="2"/>
  <c r="V2313" i="2"/>
  <c r="U2313" i="2"/>
  <c r="T2313" i="2"/>
  <c r="AE2312" i="2"/>
  <c r="AD2312" i="2"/>
  <c r="AC2312" i="2"/>
  <c r="AB2312" i="2"/>
  <c r="Z2312" i="2"/>
  <c r="X2312" i="2"/>
  <c r="W2312" i="2"/>
  <c r="V2312" i="2"/>
  <c r="U2312" i="2"/>
  <c r="T2312" i="2"/>
  <c r="AE2311" i="2"/>
  <c r="AD2311" i="2"/>
  <c r="AC2311" i="2"/>
  <c r="AB2311" i="2"/>
  <c r="Z2311" i="2"/>
  <c r="X2311" i="2"/>
  <c r="W2311" i="2"/>
  <c r="V2311" i="2"/>
  <c r="U2311" i="2"/>
  <c r="T2311" i="2"/>
  <c r="AE2310" i="2"/>
  <c r="AD2310" i="2"/>
  <c r="AC2310" i="2"/>
  <c r="AB2310" i="2"/>
  <c r="Z2310" i="2"/>
  <c r="X2310" i="2"/>
  <c r="W2310" i="2"/>
  <c r="V2310" i="2"/>
  <c r="U2310" i="2"/>
  <c r="T2310" i="2"/>
  <c r="AE2309" i="2"/>
  <c r="AD2309" i="2"/>
  <c r="AC2309" i="2"/>
  <c r="AB2309" i="2"/>
  <c r="Z2309" i="2"/>
  <c r="X2309" i="2"/>
  <c r="W2309" i="2"/>
  <c r="V2309" i="2"/>
  <c r="U2309" i="2"/>
  <c r="T2309" i="2"/>
  <c r="AE2308" i="2"/>
  <c r="AD2308" i="2"/>
  <c r="AC2308" i="2"/>
  <c r="AB2308" i="2"/>
  <c r="Z2308" i="2"/>
  <c r="X2308" i="2"/>
  <c r="W2308" i="2"/>
  <c r="V2308" i="2"/>
  <c r="U2308" i="2"/>
  <c r="T2308" i="2"/>
  <c r="AE2307" i="2"/>
  <c r="AD2307" i="2"/>
  <c r="AC2307" i="2"/>
  <c r="AB2307" i="2"/>
  <c r="Z2307" i="2"/>
  <c r="X2307" i="2"/>
  <c r="W2307" i="2"/>
  <c r="V2307" i="2"/>
  <c r="U2307" i="2"/>
  <c r="T2307" i="2"/>
  <c r="AE2306" i="2"/>
  <c r="AD2306" i="2"/>
  <c r="AC2306" i="2"/>
  <c r="AB2306" i="2"/>
  <c r="Z2306" i="2"/>
  <c r="X2306" i="2"/>
  <c r="W2306" i="2"/>
  <c r="V2306" i="2"/>
  <c r="U2306" i="2"/>
  <c r="T2306" i="2"/>
  <c r="AE2305" i="2"/>
  <c r="AD2305" i="2"/>
  <c r="AC2305" i="2"/>
  <c r="AB2305" i="2"/>
  <c r="Z2305" i="2"/>
  <c r="X2305" i="2"/>
  <c r="W2305" i="2"/>
  <c r="V2305" i="2"/>
  <c r="U2305" i="2"/>
  <c r="T2305" i="2"/>
  <c r="AE2304" i="2"/>
  <c r="AD2304" i="2"/>
  <c r="AC2304" i="2"/>
  <c r="AB2304" i="2"/>
  <c r="Z2304" i="2"/>
  <c r="X2304" i="2"/>
  <c r="W2304" i="2"/>
  <c r="V2304" i="2"/>
  <c r="U2304" i="2"/>
  <c r="T2304" i="2"/>
  <c r="AE2303" i="2"/>
  <c r="AD2303" i="2"/>
  <c r="AC2303" i="2"/>
  <c r="AB2303" i="2"/>
  <c r="Z2303" i="2"/>
  <c r="X2303" i="2"/>
  <c r="W2303" i="2"/>
  <c r="V2303" i="2"/>
  <c r="U2303" i="2"/>
  <c r="T2303" i="2"/>
  <c r="AE2302" i="2"/>
  <c r="AD2302" i="2"/>
  <c r="AC2302" i="2"/>
  <c r="AB2302" i="2"/>
  <c r="Z2302" i="2"/>
  <c r="X2302" i="2"/>
  <c r="W2302" i="2"/>
  <c r="V2302" i="2"/>
  <c r="U2302" i="2"/>
  <c r="T2302" i="2"/>
  <c r="AE2301" i="2"/>
  <c r="AD2301" i="2"/>
  <c r="AC2301" i="2"/>
  <c r="AB2301" i="2"/>
  <c r="Z2301" i="2"/>
  <c r="X2301" i="2"/>
  <c r="W2301" i="2"/>
  <c r="V2301" i="2"/>
  <c r="U2301" i="2"/>
  <c r="T2301" i="2"/>
  <c r="AE2300" i="2"/>
  <c r="AD2300" i="2"/>
  <c r="AC2300" i="2"/>
  <c r="AB2300" i="2"/>
  <c r="Z2300" i="2"/>
  <c r="X2300" i="2"/>
  <c r="W2300" i="2"/>
  <c r="V2300" i="2"/>
  <c r="U2300" i="2"/>
  <c r="T2300" i="2"/>
  <c r="AE2299" i="2"/>
  <c r="AD2299" i="2"/>
  <c r="AC2299" i="2"/>
  <c r="AB2299" i="2"/>
  <c r="Z2299" i="2"/>
  <c r="X2299" i="2"/>
  <c r="W2299" i="2"/>
  <c r="V2299" i="2"/>
  <c r="U2299" i="2"/>
  <c r="T2299" i="2"/>
  <c r="AE2298" i="2"/>
  <c r="AD2298" i="2"/>
  <c r="AC2298" i="2"/>
  <c r="AB2298" i="2"/>
  <c r="Z2298" i="2"/>
  <c r="X2298" i="2"/>
  <c r="W2298" i="2"/>
  <c r="V2298" i="2"/>
  <c r="U2298" i="2"/>
  <c r="T2298" i="2"/>
  <c r="AE2297" i="2"/>
  <c r="AD2297" i="2"/>
  <c r="AC2297" i="2"/>
  <c r="AB2297" i="2"/>
  <c r="Z2297" i="2"/>
  <c r="X2297" i="2"/>
  <c r="W2297" i="2"/>
  <c r="V2297" i="2"/>
  <c r="U2297" i="2"/>
  <c r="T2297" i="2"/>
  <c r="AE2296" i="2"/>
  <c r="AD2296" i="2"/>
  <c r="AC2296" i="2"/>
  <c r="AB2296" i="2"/>
  <c r="Z2296" i="2"/>
  <c r="X2296" i="2"/>
  <c r="W2296" i="2"/>
  <c r="V2296" i="2"/>
  <c r="U2296" i="2"/>
  <c r="T2296" i="2"/>
  <c r="AE2295" i="2"/>
  <c r="AD2295" i="2"/>
  <c r="AC2295" i="2"/>
  <c r="AB2295" i="2"/>
  <c r="Z2295" i="2"/>
  <c r="X2295" i="2"/>
  <c r="W2295" i="2"/>
  <c r="V2295" i="2"/>
  <c r="U2295" i="2"/>
  <c r="T2295" i="2"/>
  <c r="AE2294" i="2"/>
  <c r="AD2294" i="2"/>
  <c r="AC2294" i="2"/>
  <c r="AB2294" i="2"/>
  <c r="Z2294" i="2"/>
  <c r="X2294" i="2"/>
  <c r="W2294" i="2"/>
  <c r="V2294" i="2"/>
  <c r="U2294" i="2"/>
  <c r="T2294" i="2"/>
  <c r="AE2293" i="2"/>
  <c r="AD2293" i="2"/>
  <c r="AC2293" i="2"/>
  <c r="AB2293" i="2"/>
  <c r="Z2293" i="2"/>
  <c r="X2293" i="2"/>
  <c r="W2293" i="2"/>
  <c r="V2293" i="2"/>
  <c r="U2293" i="2"/>
  <c r="T2293" i="2"/>
  <c r="AE2292" i="2"/>
  <c r="AD2292" i="2"/>
  <c r="AC2292" i="2"/>
  <c r="AB2292" i="2"/>
  <c r="Z2292" i="2"/>
  <c r="X2292" i="2"/>
  <c r="W2292" i="2"/>
  <c r="V2292" i="2"/>
  <c r="U2292" i="2"/>
  <c r="T2292" i="2"/>
  <c r="AE2291" i="2"/>
  <c r="AD2291" i="2"/>
  <c r="AC2291" i="2"/>
  <c r="AB2291" i="2"/>
  <c r="Z2291" i="2"/>
  <c r="X2291" i="2"/>
  <c r="W2291" i="2"/>
  <c r="V2291" i="2"/>
  <c r="U2291" i="2"/>
  <c r="T2291" i="2"/>
  <c r="AE2290" i="2"/>
  <c r="AD2290" i="2"/>
  <c r="AC2290" i="2"/>
  <c r="AB2290" i="2"/>
  <c r="Z2290" i="2"/>
  <c r="X2290" i="2"/>
  <c r="W2290" i="2"/>
  <c r="V2290" i="2"/>
  <c r="U2290" i="2"/>
  <c r="T2290" i="2"/>
  <c r="AE2289" i="2"/>
  <c r="AD2289" i="2"/>
  <c r="AC2289" i="2"/>
  <c r="AB2289" i="2"/>
  <c r="Z2289" i="2"/>
  <c r="X2289" i="2"/>
  <c r="W2289" i="2"/>
  <c r="V2289" i="2"/>
  <c r="U2289" i="2"/>
  <c r="T2289" i="2"/>
  <c r="AE2288" i="2"/>
  <c r="AD2288" i="2"/>
  <c r="AC2288" i="2"/>
  <c r="AB2288" i="2"/>
  <c r="Z2288" i="2"/>
  <c r="X2288" i="2"/>
  <c r="W2288" i="2"/>
  <c r="V2288" i="2"/>
  <c r="U2288" i="2"/>
  <c r="T2288" i="2"/>
  <c r="AE2287" i="2"/>
  <c r="AD2287" i="2"/>
  <c r="AC2287" i="2"/>
  <c r="AB2287" i="2"/>
  <c r="Z2287" i="2"/>
  <c r="X2287" i="2"/>
  <c r="W2287" i="2"/>
  <c r="V2287" i="2"/>
  <c r="U2287" i="2"/>
  <c r="T2287" i="2"/>
  <c r="AE2286" i="2"/>
  <c r="AD2286" i="2"/>
  <c r="AC2286" i="2"/>
  <c r="AB2286" i="2"/>
  <c r="Z2286" i="2"/>
  <c r="X2286" i="2"/>
  <c r="W2286" i="2"/>
  <c r="V2286" i="2"/>
  <c r="U2286" i="2"/>
  <c r="T2286" i="2"/>
  <c r="AE2285" i="2"/>
  <c r="AD2285" i="2"/>
  <c r="AC2285" i="2"/>
  <c r="AB2285" i="2"/>
  <c r="Z2285" i="2"/>
  <c r="X2285" i="2"/>
  <c r="W2285" i="2"/>
  <c r="V2285" i="2"/>
  <c r="U2285" i="2"/>
  <c r="T2285" i="2"/>
  <c r="AE2284" i="2"/>
  <c r="AD2284" i="2"/>
  <c r="AC2284" i="2"/>
  <c r="AB2284" i="2"/>
  <c r="Z2284" i="2"/>
  <c r="X2284" i="2"/>
  <c r="W2284" i="2"/>
  <c r="V2284" i="2"/>
  <c r="U2284" i="2"/>
  <c r="T2284" i="2"/>
  <c r="AE2283" i="2"/>
  <c r="AD2283" i="2"/>
  <c r="AC2283" i="2"/>
  <c r="AB2283" i="2"/>
  <c r="Z2283" i="2"/>
  <c r="X2283" i="2"/>
  <c r="W2283" i="2"/>
  <c r="V2283" i="2"/>
  <c r="U2283" i="2"/>
  <c r="T2283" i="2"/>
  <c r="AE2282" i="2"/>
  <c r="AD2282" i="2"/>
  <c r="AC2282" i="2"/>
  <c r="AB2282" i="2"/>
  <c r="Z2282" i="2"/>
  <c r="X2282" i="2"/>
  <c r="W2282" i="2"/>
  <c r="V2282" i="2"/>
  <c r="U2282" i="2"/>
  <c r="T2282" i="2"/>
  <c r="AE2281" i="2"/>
  <c r="AD2281" i="2"/>
  <c r="AC2281" i="2"/>
  <c r="AB2281" i="2"/>
  <c r="Z2281" i="2"/>
  <c r="X2281" i="2"/>
  <c r="W2281" i="2"/>
  <c r="V2281" i="2"/>
  <c r="U2281" i="2"/>
  <c r="T2281" i="2"/>
  <c r="AE2280" i="2"/>
  <c r="AD2280" i="2"/>
  <c r="AC2280" i="2"/>
  <c r="AB2280" i="2"/>
  <c r="Z2280" i="2"/>
  <c r="X2280" i="2"/>
  <c r="W2280" i="2"/>
  <c r="V2280" i="2"/>
  <c r="U2280" i="2"/>
  <c r="T2280" i="2"/>
  <c r="AE2279" i="2"/>
  <c r="AD2279" i="2"/>
  <c r="AC2279" i="2"/>
  <c r="AB2279" i="2"/>
  <c r="Z2279" i="2"/>
  <c r="X2279" i="2"/>
  <c r="W2279" i="2"/>
  <c r="V2279" i="2"/>
  <c r="U2279" i="2"/>
  <c r="T2279" i="2"/>
  <c r="AE2278" i="2"/>
  <c r="AD2278" i="2"/>
  <c r="AC2278" i="2"/>
  <c r="AB2278" i="2"/>
  <c r="Z2278" i="2"/>
  <c r="X2278" i="2"/>
  <c r="W2278" i="2"/>
  <c r="V2278" i="2"/>
  <c r="U2278" i="2"/>
  <c r="T2278" i="2"/>
  <c r="AE2277" i="2"/>
  <c r="AD2277" i="2"/>
  <c r="AC2277" i="2"/>
  <c r="AB2277" i="2"/>
  <c r="Z2277" i="2"/>
  <c r="X2277" i="2"/>
  <c r="W2277" i="2"/>
  <c r="V2277" i="2"/>
  <c r="U2277" i="2"/>
  <c r="T2277" i="2"/>
  <c r="AE2276" i="2"/>
  <c r="AD2276" i="2"/>
  <c r="AC2276" i="2"/>
  <c r="AB2276" i="2"/>
  <c r="Z2276" i="2"/>
  <c r="X2276" i="2"/>
  <c r="W2276" i="2"/>
  <c r="V2276" i="2"/>
  <c r="U2276" i="2"/>
  <c r="T2276" i="2"/>
  <c r="AE2275" i="2"/>
  <c r="AD2275" i="2"/>
  <c r="AC2275" i="2"/>
  <c r="AB2275" i="2"/>
  <c r="Z2275" i="2"/>
  <c r="X2275" i="2"/>
  <c r="W2275" i="2"/>
  <c r="V2275" i="2"/>
  <c r="U2275" i="2"/>
  <c r="T2275" i="2"/>
  <c r="AE2274" i="2"/>
  <c r="AD2274" i="2"/>
  <c r="AC2274" i="2"/>
  <c r="AB2274" i="2"/>
  <c r="Z2274" i="2"/>
  <c r="X2274" i="2"/>
  <c r="W2274" i="2"/>
  <c r="V2274" i="2"/>
  <c r="U2274" i="2"/>
  <c r="T2274" i="2"/>
  <c r="AE2273" i="2"/>
  <c r="AD2273" i="2"/>
  <c r="AC2273" i="2"/>
  <c r="AB2273" i="2"/>
  <c r="Z2273" i="2"/>
  <c r="X2273" i="2"/>
  <c r="W2273" i="2"/>
  <c r="V2273" i="2"/>
  <c r="U2273" i="2"/>
  <c r="T2273" i="2"/>
  <c r="AE2272" i="2"/>
  <c r="AD2272" i="2"/>
  <c r="AC2272" i="2"/>
  <c r="AB2272" i="2"/>
  <c r="Z2272" i="2"/>
  <c r="X2272" i="2"/>
  <c r="W2272" i="2"/>
  <c r="V2272" i="2"/>
  <c r="U2272" i="2"/>
  <c r="T2272" i="2"/>
  <c r="AE2271" i="2"/>
  <c r="AD2271" i="2"/>
  <c r="AC2271" i="2"/>
  <c r="AB2271" i="2"/>
  <c r="Z2271" i="2"/>
  <c r="X2271" i="2"/>
  <c r="W2271" i="2"/>
  <c r="V2271" i="2"/>
  <c r="U2271" i="2"/>
  <c r="T2271" i="2"/>
  <c r="AE2270" i="2"/>
  <c r="AD2270" i="2"/>
  <c r="AC2270" i="2"/>
  <c r="AB2270" i="2"/>
  <c r="Z2270" i="2"/>
  <c r="X2270" i="2"/>
  <c r="W2270" i="2"/>
  <c r="V2270" i="2"/>
  <c r="U2270" i="2"/>
  <c r="T2270" i="2"/>
  <c r="AE2269" i="2"/>
  <c r="AD2269" i="2"/>
  <c r="AC2269" i="2"/>
  <c r="AB2269" i="2"/>
  <c r="Z2269" i="2"/>
  <c r="X2269" i="2"/>
  <c r="W2269" i="2"/>
  <c r="V2269" i="2"/>
  <c r="U2269" i="2"/>
  <c r="T2269" i="2"/>
  <c r="AE2268" i="2"/>
  <c r="AD2268" i="2"/>
  <c r="AC2268" i="2"/>
  <c r="AB2268" i="2"/>
  <c r="Z2268" i="2"/>
  <c r="X2268" i="2"/>
  <c r="W2268" i="2"/>
  <c r="V2268" i="2"/>
  <c r="U2268" i="2"/>
  <c r="T2268" i="2"/>
  <c r="AE2267" i="2"/>
  <c r="AD2267" i="2"/>
  <c r="AC2267" i="2"/>
  <c r="AB2267" i="2"/>
  <c r="Z2267" i="2"/>
  <c r="X2267" i="2"/>
  <c r="W2267" i="2"/>
  <c r="V2267" i="2"/>
  <c r="U2267" i="2"/>
  <c r="T2267" i="2"/>
  <c r="AE2266" i="2"/>
  <c r="AD2266" i="2"/>
  <c r="AC2266" i="2"/>
  <c r="AB2266" i="2"/>
  <c r="Z2266" i="2"/>
  <c r="X2266" i="2"/>
  <c r="W2266" i="2"/>
  <c r="V2266" i="2"/>
  <c r="U2266" i="2"/>
  <c r="T2266" i="2"/>
  <c r="AE2265" i="2"/>
  <c r="AD2265" i="2"/>
  <c r="AC2265" i="2"/>
  <c r="AB2265" i="2"/>
  <c r="Z2265" i="2"/>
  <c r="X2265" i="2"/>
  <c r="W2265" i="2"/>
  <c r="V2265" i="2"/>
  <c r="U2265" i="2"/>
  <c r="T2265" i="2"/>
  <c r="AE2264" i="2"/>
  <c r="AD2264" i="2"/>
  <c r="AC2264" i="2"/>
  <c r="AB2264" i="2"/>
  <c r="Z2264" i="2"/>
  <c r="X2264" i="2"/>
  <c r="W2264" i="2"/>
  <c r="V2264" i="2"/>
  <c r="U2264" i="2"/>
  <c r="T2264" i="2"/>
  <c r="AE2263" i="2"/>
  <c r="AD2263" i="2"/>
  <c r="AC2263" i="2"/>
  <c r="AB2263" i="2"/>
  <c r="Z2263" i="2"/>
  <c r="X2263" i="2"/>
  <c r="W2263" i="2"/>
  <c r="V2263" i="2"/>
  <c r="U2263" i="2"/>
  <c r="T2263" i="2"/>
  <c r="AE2262" i="2"/>
  <c r="AD2262" i="2"/>
  <c r="AC2262" i="2"/>
  <c r="AB2262" i="2"/>
  <c r="Z2262" i="2"/>
  <c r="X2262" i="2"/>
  <c r="W2262" i="2"/>
  <c r="V2262" i="2"/>
  <c r="U2262" i="2"/>
  <c r="T2262" i="2"/>
  <c r="AE2261" i="2"/>
  <c r="AD2261" i="2"/>
  <c r="AC2261" i="2"/>
  <c r="AB2261" i="2"/>
  <c r="Z2261" i="2"/>
  <c r="X2261" i="2"/>
  <c r="W2261" i="2"/>
  <c r="V2261" i="2"/>
  <c r="U2261" i="2"/>
  <c r="T2261" i="2"/>
  <c r="AE2260" i="2"/>
  <c r="AD2260" i="2"/>
  <c r="AC2260" i="2"/>
  <c r="AB2260" i="2"/>
  <c r="Z2260" i="2"/>
  <c r="X2260" i="2"/>
  <c r="W2260" i="2"/>
  <c r="V2260" i="2"/>
  <c r="U2260" i="2"/>
  <c r="T2260" i="2"/>
  <c r="AE2259" i="2"/>
  <c r="AD2259" i="2"/>
  <c r="AC2259" i="2"/>
  <c r="AB2259" i="2"/>
  <c r="Z2259" i="2"/>
  <c r="X2259" i="2"/>
  <c r="W2259" i="2"/>
  <c r="V2259" i="2"/>
  <c r="U2259" i="2"/>
  <c r="T2259" i="2"/>
  <c r="AE2258" i="2"/>
  <c r="AD2258" i="2"/>
  <c r="AC2258" i="2"/>
  <c r="AB2258" i="2"/>
  <c r="Z2258" i="2"/>
  <c r="X2258" i="2"/>
  <c r="W2258" i="2"/>
  <c r="V2258" i="2"/>
  <c r="U2258" i="2"/>
  <c r="T2258" i="2"/>
  <c r="AE2257" i="2"/>
  <c r="AD2257" i="2"/>
  <c r="AC2257" i="2"/>
  <c r="AB2257" i="2"/>
  <c r="Z2257" i="2"/>
  <c r="X2257" i="2"/>
  <c r="W2257" i="2"/>
  <c r="V2257" i="2"/>
  <c r="U2257" i="2"/>
  <c r="T2257" i="2"/>
  <c r="AE2256" i="2"/>
  <c r="AD2256" i="2"/>
  <c r="AC2256" i="2"/>
  <c r="AB2256" i="2"/>
  <c r="Z2256" i="2"/>
  <c r="X2256" i="2"/>
  <c r="W2256" i="2"/>
  <c r="V2256" i="2"/>
  <c r="U2256" i="2"/>
  <c r="T2256" i="2"/>
  <c r="AE2255" i="2"/>
  <c r="AD2255" i="2"/>
  <c r="AC2255" i="2"/>
  <c r="AB2255" i="2"/>
  <c r="Z2255" i="2"/>
  <c r="X2255" i="2"/>
  <c r="W2255" i="2"/>
  <c r="V2255" i="2"/>
  <c r="U2255" i="2"/>
  <c r="T2255" i="2"/>
  <c r="AE2254" i="2"/>
  <c r="AD2254" i="2"/>
  <c r="AC2254" i="2"/>
  <c r="AB2254" i="2"/>
  <c r="Z2254" i="2"/>
  <c r="X2254" i="2"/>
  <c r="W2254" i="2"/>
  <c r="V2254" i="2"/>
  <c r="U2254" i="2"/>
  <c r="T2254" i="2"/>
  <c r="AE2253" i="2"/>
  <c r="AD2253" i="2"/>
  <c r="AC2253" i="2"/>
  <c r="AB2253" i="2"/>
  <c r="Z2253" i="2"/>
  <c r="X2253" i="2"/>
  <c r="W2253" i="2"/>
  <c r="V2253" i="2"/>
  <c r="U2253" i="2"/>
  <c r="T2253" i="2"/>
  <c r="AE2252" i="2"/>
  <c r="AD2252" i="2"/>
  <c r="AC2252" i="2"/>
  <c r="AB2252" i="2"/>
  <c r="Z2252" i="2"/>
  <c r="X2252" i="2"/>
  <c r="W2252" i="2"/>
  <c r="V2252" i="2"/>
  <c r="U2252" i="2"/>
  <c r="T2252" i="2"/>
  <c r="AE2251" i="2"/>
  <c r="AD2251" i="2"/>
  <c r="AC2251" i="2"/>
  <c r="AB2251" i="2"/>
  <c r="Z2251" i="2"/>
  <c r="X2251" i="2"/>
  <c r="W2251" i="2"/>
  <c r="V2251" i="2"/>
  <c r="U2251" i="2"/>
  <c r="T2251" i="2"/>
  <c r="AE2250" i="2"/>
  <c r="AD2250" i="2"/>
  <c r="AC2250" i="2"/>
  <c r="AB2250" i="2"/>
  <c r="Z2250" i="2"/>
  <c r="X2250" i="2"/>
  <c r="W2250" i="2"/>
  <c r="V2250" i="2"/>
  <c r="U2250" i="2"/>
  <c r="T2250" i="2"/>
  <c r="AE2249" i="2"/>
  <c r="AD2249" i="2"/>
  <c r="AC2249" i="2"/>
  <c r="AB2249" i="2"/>
  <c r="Z2249" i="2"/>
  <c r="X2249" i="2"/>
  <c r="W2249" i="2"/>
  <c r="V2249" i="2"/>
  <c r="U2249" i="2"/>
  <c r="T2249" i="2"/>
  <c r="AE2248" i="2"/>
  <c r="AD2248" i="2"/>
  <c r="AC2248" i="2"/>
  <c r="AB2248" i="2"/>
  <c r="Z2248" i="2"/>
  <c r="X2248" i="2"/>
  <c r="W2248" i="2"/>
  <c r="V2248" i="2"/>
  <c r="U2248" i="2"/>
  <c r="T2248" i="2"/>
  <c r="AE2247" i="2"/>
  <c r="AD2247" i="2"/>
  <c r="AC2247" i="2"/>
  <c r="AB2247" i="2"/>
  <c r="Z2247" i="2"/>
  <c r="X2247" i="2"/>
  <c r="W2247" i="2"/>
  <c r="V2247" i="2"/>
  <c r="U2247" i="2"/>
  <c r="T2247" i="2"/>
  <c r="AE2246" i="2"/>
  <c r="AD2246" i="2"/>
  <c r="AC2246" i="2"/>
  <c r="AB2246" i="2"/>
  <c r="Z2246" i="2"/>
  <c r="X2246" i="2"/>
  <c r="W2246" i="2"/>
  <c r="V2246" i="2"/>
  <c r="U2246" i="2"/>
  <c r="T2246" i="2"/>
  <c r="AE2245" i="2"/>
  <c r="AD2245" i="2"/>
  <c r="AC2245" i="2"/>
  <c r="AB2245" i="2"/>
  <c r="Z2245" i="2"/>
  <c r="X2245" i="2"/>
  <c r="W2245" i="2"/>
  <c r="V2245" i="2"/>
  <c r="U2245" i="2"/>
  <c r="T2245" i="2"/>
  <c r="AE2244" i="2"/>
  <c r="AD2244" i="2"/>
  <c r="AC2244" i="2"/>
  <c r="AB2244" i="2"/>
  <c r="Z2244" i="2"/>
  <c r="X2244" i="2"/>
  <c r="W2244" i="2"/>
  <c r="V2244" i="2"/>
  <c r="U2244" i="2"/>
  <c r="T2244" i="2"/>
  <c r="AE2243" i="2"/>
  <c r="AD2243" i="2"/>
  <c r="AC2243" i="2"/>
  <c r="AB2243" i="2"/>
  <c r="Z2243" i="2"/>
  <c r="X2243" i="2"/>
  <c r="W2243" i="2"/>
  <c r="V2243" i="2"/>
  <c r="U2243" i="2"/>
  <c r="T2243" i="2"/>
  <c r="AE2242" i="2"/>
  <c r="AD2242" i="2"/>
  <c r="AC2242" i="2"/>
  <c r="AB2242" i="2"/>
  <c r="Z2242" i="2"/>
  <c r="X2242" i="2"/>
  <c r="W2242" i="2"/>
  <c r="V2242" i="2"/>
  <c r="U2242" i="2"/>
  <c r="T2242" i="2"/>
  <c r="AE2241" i="2"/>
  <c r="AD2241" i="2"/>
  <c r="AC2241" i="2"/>
  <c r="AB2241" i="2"/>
  <c r="Z2241" i="2"/>
  <c r="X2241" i="2"/>
  <c r="W2241" i="2"/>
  <c r="V2241" i="2"/>
  <c r="U2241" i="2"/>
  <c r="T2241" i="2"/>
  <c r="AE2240" i="2"/>
  <c r="AD2240" i="2"/>
  <c r="AC2240" i="2"/>
  <c r="AB2240" i="2"/>
  <c r="Z2240" i="2"/>
  <c r="X2240" i="2"/>
  <c r="W2240" i="2"/>
  <c r="V2240" i="2"/>
  <c r="U2240" i="2"/>
  <c r="T2240" i="2"/>
  <c r="AE2239" i="2"/>
  <c r="AD2239" i="2"/>
  <c r="AC2239" i="2"/>
  <c r="AB2239" i="2"/>
  <c r="Z2239" i="2"/>
  <c r="X2239" i="2"/>
  <c r="W2239" i="2"/>
  <c r="V2239" i="2"/>
  <c r="U2239" i="2"/>
  <c r="T2239" i="2"/>
  <c r="AE2238" i="2"/>
  <c r="AD2238" i="2"/>
  <c r="AC2238" i="2"/>
  <c r="AB2238" i="2"/>
  <c r="Z2238" i="2"/>
  <c r="X2238" i="2"/>
  <c r="W2238" i="2"/>
  <c r="V2238" i="2"/>
  <c r="U2238" i="2"/>
  <c r="T2238" i="2"/>
  <c r="AE2237" i="2"/>
  <c r="AD2237" i="2"/>
  <c r="AC2237" i="2"/>
  <c r="AB2237" i="2"/>
  <c r="Z2237" i="2"/>
  <c r="X2237" i="2"/>
  <c r="W2237" i="2"/>
  <c r="V2237" i="2"/>
  <c r="U2237" i="2"/>
  <c r="T2237" i="2"/>
  <c r="AE2236" i="2"/>
  <c r="AD2236" i="2"/>
  <c r="AC2236" i="2"/>
  <c r="AB2236" i="2"/>
  <c r="Z2236" i="2"/>
  <c r="X2236" i="2"/>
  <c r="W2236" i="2"/>
  <c r="V2236" i="2"/>
  <c r="U2236" i="2"/>
  <c r="T2236" i="2"/>
  <c r="AE2235" i="2"/>
  <c r="AD2235" i="2"/>
  <c r="AC2235" i="2"/>
  <c r="AB2235" i="2"/>
  <c r="Z2235" i="2"/>
  <c r="X2235" i="2"/>
  <c r="W2235" i="2"/>
  <c r="V2235" i="2"/>
  <c r="U2235" i="2"/>
  <c r="T2235" i="2"/>
  <c r="AE2234" i="2"/>
  <c r="AD2234" i="2"/>
  <c r="AC2234" i="2"/>
  <c r="AB2234" i="2"/>
  <c r="Z2234" i="2"/>
  <c r="X2234" i="2"/>
  <c r="W2234" i="2"/>
  <c r="V2234" i="2"/>
  <c r="U2234" i="2"/>
  <c r="T2234" i="2"/>
  <c r="AE2233" i="2"/>
  <c r="AD2233" i="2"/>
  <c r="AC2233" i="2"/>
  <c r="AB2233" i="2"/>
  <c r="Z2233" i="2"/>
  <c r="X2233" i="2"/>
  <c r="W2233" i="2"/>
  <c r="V2233" i="2"/>
  <c r="U2233" i="2"/>
  <c r="T2233" i="2"/>
  <c r="AE2232" i="2"/>
  <c r="AD2232" i="2"/>
  <c r="AC2232" i="2"/>
  <c r="AB2232" i="2"/>
  <c r="Z2232" i="2"/>
  <c r="X2232" i="2"/>
  <c r="W2232" i="2"/>
  <c r="V2232" i="2"/>
  <c r="U2232" i="2"/>
  <c r="T2232" i="2"/>
  <c r="AE2231" i="2"/>
  <c r="AD2231" i="2"/>
  <c r="AC2231" i="2"/>
  <c r="AB2231" i="2"/>
  <c r="Z2231" i="2"/>
  <c r="X2231" i="2"/>
  <c r="W2231" i="2"/>
  <c r="V2231" i="2"/>
  <c r="U2231" i="2"/>
  <c r="T2231" i="2"/>
  <c r="AE2230" i="2"/>
  <c r="AD2230" i="2"/>
  <c r="AC2230" i="2"/>
  <c r="AB2230" i="2"/>
  <c r="Z2230" i="2"/>
  <c r="X2230" i="2"/>
  <c r="W2230" i="2"/>
  <c r="V2230" i="2"/>
  <c r="U2230" i="2"/>
  <c r="T2230" i="2"/>
  <c r="AE2229" i="2"/>
  <c r="AD2229" i="2"/>
  <c r="AC2229" i="2"/>
  <c r="AB2229" i="2"/>
  <c r="Z2229" i="2"/>
  <c r="X2229" i="2"/>
  <c r="W2229" i="2"/>
  <c r="V2229" i="2"/>
  <c r="U2229" i="2"/>
  <c r="T2229" i="2"/>
  <c r="AE2228" i="2"/>
  <c r="AD2228" i="2"/>
  <c r="AC2228" i="2"/>
  <c r="AB2228" i="2"/>
  <c r="Z2228" i="2"/>
  <c r="X2228" i="2"/>
  <c r="W2228" i="2"/>
  <c r="V2228" i="2"/>
  <c r="U2228" i="2"/>
  <c r="T2228" i="2"/>
  <c r="AE2227" i="2"/>
  <c r="AD2227" i="2"/>
  <c r="AC2227" i="2"/>
  <c r="AB2227" i="2"/>
  <c r="Z2227" i="2"/>
  <c r="X2227" i="2"/>
  <c r="W2227" i="2"/>
  <c r="V2227" i="2"/>
  <c r="U2227" i="2"/>
  <c r="T2227" i="2"/>
  <c r="AE2226" i="2"/>
  <c r="AD2226" i="2"/>
  <c r="AC2226" i="2"/>
  <c r="AB2226" i="2"/>
  <c r="Z2226" i="2"/>
  <c r="X2226" i="2"/>
  <c r="W2226" i="2"/>
  <c r="V2226" i="2"/>
  <c r="U2226" i="2"/>
  <c r="T2226" i="2"/>
  <c r="AE2225" i="2"/>
  <c r="AD2225" i="2"/>
  <c r="AC2225" i="2"/>
  <c r="AB2225" i="2"/>
  <c r="Z2225" i="2"/>
  <c r="X2225" i="2"/>
  <c r="W2225" i="2"/>
  <c r="V2225" i="2"/>
  <c r="U2225" i="2"/>
  <c r="T2225" i="2"/>
  <c r="AE2224" i="2"/>
  <c r="AD2224" i="2"/>
  <c r="AC2224" i="2"/>
  <c r="AB2224" i="2"/>
  <c r="Z2224" i="2"/>
  <c r="X2224" i="2"/>
  <c r="W2224" i="2"/>
  <c r="V2224" i="2"/>
  <c r="U2224" i="2"/>
  <c r="T2224" i="2"/>
  <c r="AE2223" i="2"/>
  <c r="AD2223" i="2"/>
  <c r="AC2223" i="2"/>
  <c r="AB2223" i="2"/>
  <c r="Z2223" i="2"/>
  <c r="X2223" i="2"/>
  <c r="W2223" i="2"/>
  <c r="V2223" i="2"/>
  <c r="U2223" i="2"/>
  <c r="T2223" i="2"/>
  <c r="AE2222" i="2"/>
  <c r="AD2222" i="2"/>
  <c r="AC2222" i="2"/>
  <c r="AB2222" i="2"/>
  <c r="Z2222" i="2"/>
  <c r="X2222" i="2"/>
  <c r="W2222" i="2"/>
  <c r="V2222" i="2"/>
  <c r="U2222" i="2"/>
  <c r="T2222" i="2"/>
  <c r="AE2221" i="2"/>
  <c r="AD2221" i="2"/>
  <c r="AC2221" i="2"/>
  <c r="AB2221" i="2"/>
  <c r="Z2221" i="2"/>
  <c r="X2221" i="2"/>
  <c r="W2221" i="2"/>
  <c r="V2221" i="2"/>
  <c r="U2221" i="2"/>
  <c r="T2221" i="2"/>
  <c r="AE2220" i="2"/>
  <c r="AD2220" i="2"/>
  <c r="AC2220" i="2"/>
  <c r="AB2220" i="2"/>
  <c r="Z2220" i="2"/>
  <c r="X2220" i="2"/>
  <c r="W2220" i="2"/>
  <c r="V2220" i="2"/>
  <c r="U2220" i="2"/>
  <c r="T2220" i="2"/>
  <c r="AE2219" i="2"/>
  <c r="AD2219" i="2"/>
  <c r="AC2219" i="2"/>
  <c r="AB2219" i="2"/>
  <c r="Z2219" i="2"/>
  <c r="X2219" i="2"/>
  <c r="W2219" i="2"/>
  <c r="V2219" i="2"/>
  <c r="U2219" i="2"/>
  <c r="T2219" i="2"/>
  <c r="AE2218" i="2"/>
  <c r="AD2218" i="2"/>
  <c r="AC2218" i="2"/>
  <c r="AB2218" i="2"/>
  <c r="Z2218" i="2"/>
  <c r="X2218" i="2"/>
  <c r="W2218" i="2"/>
  <c r="V2218" i="2"/>
  <c r="U2218" i="2"/>
  <c r="T2218" i="2"/>
  <c r="AE2217" i="2"/>
  <c r="AD2217" i="2"/>
  <c r="AC2217" i="2"/>
  <c r="AB2217" i="2"/>
  <c r="Z2217" i="2"/>
  <c r="X2217" i="2"/>
  <c r="W2217" i="2"/>
  <c r="V2217" i="2"/>
  <c r="U2217" i="2"/>
  <c r="T2217" i="2"/>
  <c r="AE2216" i="2"/>
  <c r="AD2216" i="2"/>
  <c r="AC2216" i="2"/>
  <c r="AB2216" i="2"/>
  <c r="Z2216" i="2"/>
  <c r="X2216" i="2"/>
  <c r="W2216" i="2"/>
  <c r="V2216" i="2"/>
  <c r="U2216" i="2"/>
  <c r="T2216" i="2"/>
  <c r="AE2215" i="2"/>
  <c r="AD2215" i="2"/>
  <c r="AC2215" i="2"/>
  <c r="AB2215" i="2"/>
  <c r="Z2215" i="2"/>
  <c r="X2215" i="2"/>
  <c r="W2215" i="2"/>
  <c r="V2215" i="2"/>
  <c r="U2215" i="2"/>
  <c r="T2215" i="2"/>
  <c r="AE2214" i="2"/>
  <c r="AD2214" i="2"/>
  <c r="AC2214" i="2"/>
  <c r="AB2214" i="2"/>
  <c r="Z2214" i="2"/>
  <c r="X2214" i="2"/>
  <c r="W2214" i="2"/>
  <c r="V2214" i="2"/>
  <c r="U2214" i="2"/>
  <c r="T2214" i="2"/>
  <c r="AE2213" i="2"/>
  <c r="AD2213" i="2"/>
  <c r="AC2213" i="2"/>
  <c r="AB2213" i="2"/>
  <c r="Z2213" i="2"/>
  <c r="X2213" i="2"/>
  <c r="W2213" i="2"/>
  <c r="V2213" i="2"/>
  <c r="U2213" i="2"/>
  <c r="T2213" i="2"/>
  <c r="AE2212" i="2"/>
  <c r="AD2212" i="2"/>
  <c r="AC2212" i="2"/>
  <c r="AB2212" i="2"/>
  <c r="Z2212" i="2"/>
  <c r="X2212" i="2"/>
  <c r="W2212" i="2"/>
  <c r="V2212" i="2"/>
  <c r="U2212" i="2"/>
  <c r="T2212" i="2"/>
  <c r="AE2211" i="2"/>
  <c r="AD2211" i="2"/>
  <c r="AC2211" i="2"/>
  <c r="AB2211" i="2"/>
  <c r="Z2211" i="2"/>
  <c r="X2211" i="2"/>
  <c r="W2211" i="2"/>
  <c r="V2211" i="2"/>
  <c r="U2211" i="2"/>
  <c r="T2211" i="2"/>
  <c r="AE2210" i="2"/>
  <c r="AD2210" i="2"/>
  <c r="AC2210" i="2"/>
  <c r="AB2210" i="2"/>
  <c r="Z2210" i="2"/>
  <c r="X2210" i="2"/>
  <c r="W2210" i="2"/>
  <c r="V2210" i="2"/>
  <c r="U2210" i="2"/>
  <c r="T2210" i="2"/>
  <c r="AE2209" i="2"/>
  <c r="AD2209" i="2"/>
  <c r="AC2209" i="2"/>
  <c r="AB2209" i="2"/>
  <c r="Z2209" i="2"/>
  <c r="X2209" i="2"/>
  <c r="W2209" i="2"/>
  <c r="V2209" i="2"/>
  <c r="U2209" i="2"/>
  <c r="T2209" i="2"/>
  <c r="AE2208" i="2"/>
  <c r="AD2208" i="2"/>
  <c r="AC2208" i="2"/>
  <c r="AB2208" i="2"/>
  <c r="Z2208" i="2"/>
  <c r="X2208" i="2"/>
  <c r="W2208" i="2"/>
  <c r="V2208" i="2"/>
  <c r="U2208" i="2"/>
  <c r="T2208" i="2"/>
  <c r="AE2207" i="2"/>
  <c r="AD2207" i="2"/>
  <c r="AC2207" i="2"/>
  <c r="AB2207" i="2"/>
  <c r="Z2207" i="2"/>
  <c r="X2207" i="2"/>
  <c r="W2207" i="2"/>
  <c r="V2207" i="2"/>
  <c r="U2207" i="2"/>
  <c r="T2207" i="2"/>
  <c r="AE2206" i="2"/>
  <c r="AD2206" i="2"/>
  <c r="AC2206" i="2"/>
  <c r="AB2206" i="2"/>
  <c r="Z2206" i="2"/>
  <c r="X2206" i="2"/>
  <c r="W2206" i="2"/>
  <c r="V2206" i="2"/>
  <c r="U2206" i="2"/>
  <c r="T2206" i="2"/>
  <c r="AE2205" i="2"/>
  <c r="AD2205" i="2"/>
  <c r="AC2205" i="2"/>
  <c r="AB2205" i="2"/>
  <c r="Z2205" i="2"/>
  <c r="X2205" i="2"/>
  <c r="W2205" i="2"/>
  <c r="V2205" i="2"/>
  <c r="U2205" i="2"/>
  <c r="T2205" i="2"/>
  <c r="AE2204" i="2"/>
  <c r="AD2204" i="2"/>
  <c r="AC2204" i="2"/>
  <c r="AB2204" i="2"/>
  <c r="Z2204" i="2"/>
  <c r="X2204" i="2"/>
  <c r="W2204" i="2"/>
  <c r="V2204" i="2"/>
  <c r="U2204" i="2"/>
  <c r="T2204" i="2"/>
  <c r="AE2203" i="2"/>
  <c r="AD2203" i="2"/>
  <c r="AC2203" i="2"/>
  <c r="AB2203" i="2"/>
  <c r="Z2203" i="2"/>
  <c r="X2203" i="2"/>
  <c r="W2203" i="2"/>
  <c r="V2203" i="2"/>
  <c r="U2203" i="2"/>
  <c r="T2203" i="2"/>
  <c r="AE2202" i="2"/>
  <c r="AD2202" i="2"/>
  <c r="AC2202" i="2"/>
  <c r="AB2202" i="2"/>
  <c r="Z2202" i="2"/>
  <c r="X2202" i="2"/>
  <c r="W2202" i="2"/>
  <c r="V2202" i="2"/>
  <c r="U2202" i="2"/>
  <c r="T2202" i="2"/>
  <c r="AE2201" i="2"/>
  <c r="AD2201" i="2"/>
  <c r="AC2201" i="2"/>
  <c r="AB2201" i="2"/>
  <c r="Z2201" i="2"/>
  <c r="X2201" i="2"/>
  <c r="W2201" i="2"/>
  <c r="V2201" i="2"/>
  <c r="U2201" i="2"/>
  <c r="T2201" i="2"/>
  <c r="AE2200" i="2"/>
  <c r="AD2200" i="2"/>
  <c r="AC2200" i="2"/>
  <c r="AB2200" i="2"/>
  <c r="Z2200" i="2"/>
  <c r="X2200" i="2"/>
  <c r="W2200" i="2"/>
  <c r="V2200" i="2"/>
  <c r="U2200" i="2"/>
  <c r="T2200" i="2"/>
  <c r="AE2199" i="2"/>
  <c r="AD2199" i="2"/>
  <c r="AC2199" i="2"/>
  <c r="AB2199" i="2"/>
  <c r="Z2199" i="2"/>
  <c r="X2199" i="2"/>
  <c r="W2199" i="2"/>
  <c r="V2199" i="2"/>
  <c r="U2199" i="2"/>
  <c r="T2199" i="2"/>
  <c r="AE2198" i="2"/>
  <c r="AD2198" i="2"/>
  <c r="AC2198" i="2"/>
  <c r="AB2198" i="2"/>
  <c r="Z2198" i="2"/>
  <c r="X2198" i="2"/>
  <c r="W2198" i="2"/>
  <c r="V2198" i="2"/>
  <c r="U2198" i="2"/>
  <c r="T2198" i="2"/>
  <c r="AE2197" i="2"/>
  <c r="AD2197" i="2"/>
  <c r="AC2197" i="2"/>
  <c r="AB2197" i="2"/>
  <c r="Z2197" i="2"/>
  <c r="X2197" i="2"/>
  <c r="W2197" i="2"/>
  <c r="V2197" i="2"/>
  <c r="U2197" i="2"/>
  <c r="T2197" i="2"/>
  <c r="AE2196" i="2"/>
  <c r="AD2196" i="2"/>
  <c r="AC2196" i="2"/>
  <c r="AB2196" i="2"/>
  <c r="Z2196" i="2"/>
  <c r="X2196" i="2"/>
  <c r="W2196" i="2"/>
  <c r="V2196" i="2"/>
  <c r="U2196" i="2"/>
  <c r="T2196" i="2"/>
  <c r="AE2195" i="2"/>
  <c r="AD2195" i="2"/>
  <c r="AC2195" i="2"/>
  <c r="AB2195" i="2"/>
  <c r="Z2195" i="2"/>
  <c r="X2195" i="2"/>
  <c r="W2195" i="2"/>
  <c r="V2195" i="2"/>
  <c r="U2195" i="2"/>
  <c r="T2195" i="2"/>
  <c r="AE2194" i="2"/>
  <c r="AD2194" i="2"/>
  <c r="AC2194" i="2"/>
  <c r="AB2194" i="2"/>
  <c r="Z2194" i="2"/>
  <c r="X2194" i="2"/>
  <c r="W2194" i="2"/>
  <c r="V2194" i="2"/>
  <c r="U2194" i="2"/>
  <c r="T2194" i="2"/>
  <c r="AE2193" i="2"/>
  <c r="AD2193" i="2"/>
  <c r="AC2193" i="2"/>
  <c r="AB2193" i="2"/>
  <c r="Z2193" i="2"/>
  <c r="X2193" i="2"/>
  <c r="W2193" i="2"/>
  <c r="V2193" i="2"/>
  <c r="U2193" i="2"/>
  <c r="T2193" i="2"/>
  <c r="AE2192" i="2"/>
  <c r="AD2192" i="2"/>
  <c r="AC2192" i="2"/>
  <c r="AB2192" i="2"/>
  <c r="Z2192" i="2"/>
  <c r="X2192" i="2"/>
  <c r="W2192" i="2"/>
  <c r="V2192" i="2"/>
  <c r="U2192" i="2"/>
  <c r="T2192" i="2"/>
  <c r="AE2191" i="2"/>
  <c r="AD2191" i="2"/>
  <c r="AC2191" i="2"/>
  <c r="AB2191" i="2"/>
  <c r="Z2191" i="2"/>
  <c r="X2191" i="2"/>
  <c r="W2191" i="2"/>
  <c r="V2191" i="2"/>
  <c r="U2191" i="2"/>
  <c r="T2191" i="2"/>
  <c r="AE2190" i="2"/>
  <c r="AD2190" i="2"/>
  <c r="AC2190" i="2"/>
  <c r="AB2190" i="2"/>
  <c r="Z2190" i="2"/>
  <c r="X2190" i="2"/>
  <c r="W2190" i="2"/>
  <c r="V2190" i="2"/>
  <c r="U2190" i="2"/>
  <c r="T2190" i="2"/>
  <c r="AE2189" i="2"/>
  <c r="AD2189" i="2"/>
  <c r="AC2189" i="2"/>
  <c r="AB2189" i="2"/>
  <c r="Z2189" i="2"/>
  <c r="X2189" i="2"/>
  <c r="W2189" i="2"/>
  <c r="V2189" i="2"/>
  <c r="U2189" i="2"/>
  <c r="T2189" i="2"/>
  <c r="AE2188" i="2"/>
  <c r="AD2188" i="2"/>
  <c r="AC2188" i="2"/>
  <c r="AB2188" i="2"/>
  <c r="Z2188" i="2"/>
  <c r="X2188" i="2"/>
  <c r="W2188" i="2"/>
  <c r="V2188" i="2"/>
  <c r="U2188" i="2"/>
  <c r="T2188" i="2"/>
  <c r="AE2187" i="2"/>
  <c r="AD2187" i="2"/>
  <c r="AC2187" i="2"/>
  <c r="AB2187" i="2"/>
  <c r="Z2187" i="2"/>
  <c r="X2187" i="2"/>
  <c r="W2187" i="2"/>
  <c r="V2187" i="2"/>
  <c r="U2187" i="2"/>
  <c r="T2187" i="2"/>
  <c r="AE2186" i="2"/>
  <c r="AD2186" i="2"/>
  <c r="AC2186" i="2"/>
  <c r="AB2186" i="2"/>
  <c r="Z2186" i="2"/>
  <c r="X2186" i="2"/>
  <c r="W2186" i="2"/>
  <c r="V2186" i="2"/>
  <c r="U2186" i="2"/>
  <c r="T2186" i="2"/>
  <c r="AE2185" i="2"/>
  <c r="AD2185" i="2"/>
  <c r="AC2185" i="2"/>
  <c r="AB2185" i="2"/>
  <c r="Z2185" i="2"/>
  <c r="X2185" i="2"/>
  <c r="W2185" i="2"/>
  <c r="V2185" i="2"/>
  <c r="U2185" i="2"/>
  <c r="T2185" i="2"/>
  <c r="AE2184" i="2"/>
  <c r="AD2184" i="2"/>
  <c r="AC2184" i="2"/>
  <c r="AB2184" i="2"/>
  <c r="Z2184" i="2"/>
  <c r="X2184" i="2"/>
  <c r="W2184" i="2"/>
  <c r="V2184" i="2"/>
  <c r="U2184" i="2"/>
  <c r="T2184" i="2"/>
  <c r="AE2183" i="2"/>
  <c r="AD2183" i="2"/>
  <c r="AC2183" i="2"/>
  <c r="AB2183" i="2"/>
  <c r="Z2183" i="2"/>
  <c r="X2183" i="2"/>
  <c r="W2183" i="2"/>
  <c r="V2183" i="2"/>
  <c r="U2183" i="2"/>
  <c r="T2183" i="2"/>
  <c r="AE2182" i="2"/>
  <c r="AD2182" i="2"/>
  <c r="AC2182" i="2"/>
  <c r="AB2182" i="2"/>
  <c r="Z2182" i="2"/>
  <c r="X2182" i="2"/>
  <c r="W2182" i="2"/>
  <c r="V2182" i="2"/>
  <c r="U2182" i="2"/>
  <c r="T2182" i="2"/>
  <c r="AE2181" i="2"/>
  <c r="AD2181" i="2"/>
  <c r="AC2181" i="2"/>
  <c r="AB2181" i="2"/>
  <c r="Z2181" i="2"/>
  <c r="X2181" i="2"/>
  <c r="W2181" i="2"/>
  <c r="V2181" i="2"/>
  <c r="U2181" i="2"/>
  <c r="T2181" i="2"/>
  <c r="AE2180" i="2"/>
  <c r="AD2180" i="2"/>
  <c r="AC2180" i="2"/>
  <c r="AB2180" i="2"/>
  <c r="Z2180" i="2"/>
  <c r="X2180" i="2"/>
  <c r="W2180" i="2"/>
  <c r="V2180" i="2"/>
  <c r="U2180" i="2"/>
  <c r="T2180" i="2"/>
  <c r="AE2179" i="2"/>
  <c r="AD2179" i="2"/>
  <c r="AC2179" i="2"/>
  <c r="AB2179" i="2"/>
  <c r="Z2179" i="2"/>
  <c r="X2179" i="2"/>
  <c r="W2179" i="2"/>
  <c r="V2179" i="2"/>
  <c r="U2179" i="2"/>
  <c r="T2179" i="2"/>
  <c r="AE2178" i="2"/>
  <c r="AD2178" i="2"/>
  <c r="AC2178" i="2"/>
  <c r="AB2178" i="2"/>
  <c r="Z2178" i="2"/>
  <c r="X2178" i="2"/>
  <c r="W2178" i="2"/>
  <c r="V2178" i="2"/>
  <c r="U2178" i="2"/>
  <c r="T2178" i="2"/>
  <c r="AE2177" i="2"/>
  <c r="AD2177" i="2"/>
  <c r="AC2177" i="2"/>
  <c r="AB2177" i="2"/>
  <c r="Z2177" i="2"/>
  <c r="X2177" i="2"/>
  <c r="W2177" i="2"/>
  <c r="V2177" i="2"/>
  <c r="U2177" i="2"/>
  <c r="T2177" i="2"/>
  <c r="AE2176" i="2"/>
  <c r="AD2176" i="2"/>
  <c r="AC2176" i="2"/>
  <c r="AB2176" i="2"/>
  <c r="Z2176" i="2"/>
  <c r="X2176" i="2"/>
  <c r="W2176" i="2"/>
  <c r="V2176" i="2"/>
  <c r="U2176" i="2"/>
  <c r="T2176" i="2"/>
  <c r="AE2175" i="2"/>
  <c r="AD2175" i="2"/>
  <c r="AC2175" i="2"/>
  <c r="AB2175" i="2"/>
  <c r="Z2175" i="2"/>
  <c r="X2175" i="2"/>
  <c r="W2175" i="2"/>
  <c r="V2175" i="2"/>
  <c r="U2175" i="2"/>
  <c r="T2175" i="2"/>
  <c r="AE2174" i="2"/>
  <c r="AD2174" i="2"/>
  <c r="AC2174" i="2"/>
  <c r="AB2174" i="2"/>
  <c r="Z2174" i="2"/>
  <c r="X2174" i="2"/>
  <c r="W2174" i="2"/>
  <c r="V2174" i="2"/>
  <c r="U2174" i="2"/>
  <c r="T2174" i="2"/>
  <c r="AE2173" i="2"/>
  <c r="AD2173" i="2"/>
  <c r="AC2173" i="2"/>
  <c r="AB2173" i="2"/>
  <c r="Z2173" i="2"/>
  <c r="X2173" i="2"/>
  <c r="W2173" i="2"/>
  <c r="V2173" i="2"/>
  <c r="U2173" i="2"/>
  <c r="T2173" i="2"/>
  <c r="AE2172" i="2"/>
  <c r="AD2172" i="2"/>
  <c r="AC2172" i="2"/>
  <c r="AB2172" i="2"/>
  <c r="Z2172" i="2"/>
  <c r="X2172" i="2"/>
  <c r="W2172" i="2"/>
  <c r="V2172" i="2"/>
  <c r="U2172" i="2"/>
  <c r="T2172" i="2"/>
  <c r="AE2171" i="2"/>
  <c r="AD2171" i="2"/>
  <c r="AC2171" i="2"/>
  <c r="AB2171" i="2"/>
  <c r="Z2171" i="2"/>
  <c r="X2171" i="2"/>
  <c r="W2171" i="2"/>
  <c r="V2171" i="2"/>
  <c r="U2171" i="2"/>
  <c r="T2171" i="2"/>
  <c r="AE2170" i="2"/>
  <c r="AD2170" i="2"/>
  <c r="AC2170" i="2"/>
  <c r="AB2170" i="2"/>
  <c r="Z2170" i="2"/>
  <c r="X2170" i="2"/>
  <c r="W2170" i="2"/>
  <c r="V2170" i="2"/>
  <c r="U2170" i="2"/>
  <c r="T2170" i="2"/>
  <c r="AE2169" i="2"/>
  <c r="AD2169" i="2"/>
  <c r="AC2169" i="2"/>
  <c r="AB2169" i="2"/>
  <c r="Z2169" i="2"/>
  <c r="X2169" i="2"/>
  <c r="W2169" i="2"/>
  <c r="V2169" i="2"/>
  <c r="U2169" i="2"/>
  <c r="T2169" i="2"/>
  <c r="AE2168" i="2"/>
  <c r="AD2168" i="2"/>
  <c r="AC2168" i="2"/>
  <c r="AB2168" i="2"/>
  <c r="Z2168" i="2"/>
  <c r="X2168" i="2"/>
  <c r="W2168" i="2"/>
  <c r="V2168" i="2"/>
  <c r="U2168" i="2"/>
  <c r="T2168" i="2"/>
  <c r="AE2167" i="2"/>
  <c r="AD2167" i="2"/>
  <c r="AC2167" i="2"/>
  <c r="AB2167" i="2"/>
  <c r="Z2167" i="2"/>
  <c r="X2167" i="2"/>
  <c r="W2167" i="2"/>
  <c r="V2167" i="2"/>
  <c r="U2167" i="2"/>
  <c r="T2167" i="2"/>
  <c r="AE2166" i="2"/>
  <c r="AD2166" i="2"/>
  <c r="AC2166" i="2"/>
  <c r="AB2166" i="2"/>
  <c r="Z2166" i="2"/>
  <c r="X2166" i="2"/>
  <c r="W2166" i="2"/>
  <c r="V2166" i="2"/>
  <c r="U2166" i="2"/>
  <c r="T2166" i="2"/>
  <c r="AE2165" i="2"/>
  <c r="AD2165" i="2"/>
  <c r="AC2165" i="2"/>
  <c r="AB2165" i="2"/>
  <c r="Z2165" i="2"/>
  <c r="X2165" i="2"/>
  <c r="W2165" i="2"/>
  <c r="V2165" i="2"/>
  <c r="U2165" i="2"/>
  <c r="T2165" i="2"/>
  <c r="AE2164" i="2"/>
  <c r="AD2164" i="2"/>
  <c r="AC2164" i="2"/>
  <c r="AB2164" i="2"/>
  <c r="Z2164" i="2"/>
  <c r="X2164" i="2"/>
  <c r="W2164" i="2"/>
  <c r="V2164" i="2"/>
  <c r="U2164" i="2"/>
  <c r="T2164" i="2"/>
  <c r="AE2163" i="2"/>
  <c r="AD2163" i="2"/>
  <c r="AC2163" i="2"/>
  <c r="AB2163" i="2"/>
  <c r="Z2163" i="2"/>
  <c r="X2163" i="2"/>
  <c r="W2163" i="2"/>
  <c r="V2163" i="2"/>
  <c r="U2163" i="2"/>
  <c r="T2163" i="2"/>
  <c r="AE2162" i="2"/>
  <c r="AD2162" i="2"/>
  <c r="AC2162" i="2"/>
  <c r="AB2162" i="2"/>
  <c r="Z2162" i="2"/>
  <c r="X2162" i="2"/>
  <c r="W2162" i="2"/>
  <c r="V2162" i="2"/>
  <c r="U2162" i="2"/>
  <c r="T2162" i="2"/>
  <c r="AE2161" i="2"/>
  <c r="AD2161" i="2"/>
  <c r="AC2161" i="2"/>
  <c r="AB2161" i="2"/>
  <c r="Z2161" i="2"/>
  <c r="X2161" i="2"/>
  <c r="W2161" i="2"/>
  <c r="V2161" i="2"/>
  <c r="U2161" i="2"/>
  <c r="T2161" i="2"/>
  <c r="AE2160" i="2"/>
  <c r="AD2160" i="2"/>
  <c r="AC2160" i="2"/>
  <c r="AB2160" i="2"/>
  <c r="Z2160" i="2"/>
  <c r="X2160" i="2"/>
  <c r="W2160" i="2"/>
  <c r="V2160" i="2"/>
  <c r="U2160" i="2"/>
  <c r="T2160" i="2"/>
  <c r="AE2159" i="2"/>
  <c r="AD2159" i="2"/>
  <c r="AC2159" i="2"/>
  <c r="AB2159" i="2"/>
  <c r="Z2159" i="2"/>
  <c r="X2159" i="2"/>
  <c r="W2159" i="2"/>
  <c r="V2159" i="2"/>
  <c r="U2159" i="2"/>
  <c r="T2159" i="2"/>
  <c r="AE2158" i="2"/>
  <c r="AD2158" i="2"/>
  <c r="AC2158" i="2"/>
  <c r="AB2158" i="2"/>
  <c r="Z2158" i="2"/>
  <c r="X2158" i="2"/>
  <c r="W2158" i="2"/>
  <c r="V2158" i="2"/>
  <c r="U2158" i="2"/>
  <c r="T2158" i="2"/>
  <c r="AE2157" i="2"/>
  <c r="AD2157" i="2"/>
  <c r="AC2157" i="2"/>
  <c r="AB2157" i="2"/>
  <c r="Z2157" i="2"/>
  <c r="X2157" i="2"/>
  <c r="W2157" i="2"/>
  <c r="V2157" i="2"/>
  <c r="U2157" i="2"/>
  <c r="T2157" i="2"/>
  <c r="AE2156" i="2"/>
  <c r="AD2156" i="2"/>
  <c r="AC2156" i="2"/>
  <c r="AB2156" i="2"/>
  <c r="Z2156" i="2"/>
  <c r="X2156" i="2"/>
  <c r="W2156" i="2"/>
  <c r="V2156" i="2"/>
  <c r="U2156" i="2"/>
  <c r="T2156" i="2"/>
  <c r="AE2155" i="2"/>
  <c r="AD2155" i="2"/>
  <c r="AC2155" i="2"/>
  <c r="AB2155" i="2"/>
  <c r="Z2155" i="2"/>
  <c r="X2155" i="2"/>
  <c r="W2155" i="2"/>
  <c r="V2155" i="2"/>
  <c r="U2155" i="2"/>
  <c r="T2155" i="2"/>
  <c r="AE2154" i="2"/>
  <c r="AD2154" i="2"/>
  <c r="AC2154" i="2"/>
  <c r="AB2154" i="2"/>
  <c r="Z2154" i="2"/>
  <c r="X2154" i="2"/>
  <c r="W2154" i="2"/>
  <c r="V2154" i="2"/>
  <c r="U2154" i="2"/>
  <c r="T2154" i="2"/>
  <c r="AE2153" i="2"/>
  <c r="AD2153" i="2"/>
  <c r="AC2153" i="2"/>
  <c r="AB2153" i="2"/>
  <c r="Z2153" i="2"/>
  <c r="X2153" i="2"/>
  <c r="W2153" i="2"/>
  <c r="V2153" i="2"/>
  <c r="U2153" i="2"/>
  <c r="T2153" i="2"/>
  <c r="AE2152" i="2"/>
  <c r="AD2152" i="2"/>
  <c r="AC2152" i="2"/>
  <c r="AB2152" i="2"/>
  <c r="Z2152" i="2"/>
  <c r="X2152" i="2"/>
  <c r="W2152" i="2"/>
  <c r="V2152" i="2"/>
  <c r="U2152" i="2"/>
  <c r="T2152" i="2"/>
  <c r="AE2151" i="2"/>
  <c r="AD2151" i="2"/>
  <c r="AC2151" i="2"/>
  <c r="AB2151" i="2"/>
  <c r="Z2151" i="2"/>
  <c r="X2151" i="2"/>
  <c r="W2151" i="2"/>
  <c r="V2151" i="2"/>
  <c r="U2151" i="2"/>
  <c r="T2151" i="2"/>
  <c r="AE2150" i="2"/>
  <c r="AD2150" i="2"/>
  <c r="AC2150" i="2"/>
  <c r="AB2150" i="2"/>
  <c r="Z2150" i="2"/>
  <c r="X2150" i="2"/>
  <c r="W2150" i="2"/>
  <c r="V2150" i="2"/>
  <c r="U2150" i="2"/>
  <c r="T2150" i="2"/>
  <c r="AE2149" i="2"/>
  <c r="AD2149" i="2"/>
  <c r="AC2149" i="2"/>
  <c r="AB2149" i="2"/>
  <c r="Z2149" i="2"/>
  <c r="X2149" i="2"/>
  <c r="W2149" i="2"/>
  <c r="V2149" i="2"/>
  <c r="U2149" i="2"/>
  <c r="T2149" i="2"/>
  <c r="AE2148" i="2"/>
  <c r="AD2148" i="2"/>
  <c r="AC2148" i="2"/>
  <c r="AB2148" i="2"/>
  <c r="Z2148" i="2"/>
  <c r="X2148" i="2"/>
  <c r="W2148" i="2"/>
  <c r="V2148" i="2"/>
  <c r="U2148" i="2"/>
  <c r="T2148" i="2"/>
  <c r="AE2147" i="2"/>
  <c r="AD2147" i="2"/>
  <c r="AC2147" i="2"/>
  <c r="AB2147" i="2"/>
  <c r="Z2147" i="2"/>
  <c r="X2147" i="2"/>
  <c r="W2147" i="2"/>
  <c r="V2147" i="2"/>
  <c r="U2147" i="2"/>
  <c r="T2147" i="2"/>
  <c r="AE2146" i="2"/>
  <c r="AD2146" i="2"/>
  <c r="AC2146" i="2"/>
  <c r="AB2146" i="2"/>
  <c r="Z2146" i="2"/>
  <c r="X2146" i="2"/>
  <c r="W2146" i="2"/>
  <c r="V2146" i="2"/>
  <c r="U2146" i="2"/>
  <c r="T2146" i="2"/>
  <c r="AE2145" i="2"/>
  <c r="AD2145" i="2"/>
  <c r="AC2145" i="2"/>
  <c r="AB2145" i="2"/>
  <c r="Z2145" i="2"/>
  <c r="X2145" i="2"/>
  <c r="W2145" i="2"/>
  <c r="V2145" i="2"/>
  <c r="U2145" i="2"/>
  <c r="T2145" i="2"/>
  <c r="AE2144" i="2"/>
  <c r="AD2144" i="2"/>
  <c r="AC2144" i="2"/>
  <c r="AB2144" i="2"/>
  <c r="Z2144" i="2"/>
  <c r="X2144" i="2"/>
  <c r="W2144" i="2"/>
  <c r="V2144" i="2"/>
  <c r="U2144" i="2"/>
  <c r="T2144" i="2"/>
  <c r="AE2143" i="2"/>
  <c r="AD2143" i="2"/>
  <c r="AC2143" i="2"/>
  <c r="AB2143" i="2"/>
  <c r="Z2143" i="2"/>
  <c r="X2143" i="2"/>
  <c r="W2143" i="2"/>
  <c r="V2143" i="2"/>
  <c r="U2143" i="2"/>
  <c r="T2143" i="2"/>
  <c r="AE2142" i="2"/>
  <c r="AD2142" i="2"/>
  <c r="AC2142" i="2"/>
  <c r="AB2142" i="2"/>
  <c r="Z2142" i="2"/>
  <c r="X2142" i="2"/>
  <c r="W2142" i="2"/>
  <c r="V2142" i="2"/>
  <c r="U2142" i="2"/>
  <c r="T2142" i="2"/>
  <c r="AE2141" i="2"/>
  <c r="AD2141" i="2"/>
  <c r="AC2141" i="2"/>
  <c r="AB2141" i="2"/>
  <c r="Z2141" i="2"/>
  <c r="X2141" i="2"/>
  <c r="W2141" i="2"/>
  <c r="V2141" i="2"/>
  <c r="U2141" i="2"/>
  <c r="T2141" i="2"/>
  <c r="AE2140" i="2"/>
  <c r="AD2140" i="2"/>
  <c r="AC2140" i="2"/>
  <c r="AB2140" i="2"/>
  <c r="Z2140" i="2"/>
  <c r="X2140" i="2"/>
  <c r="W2140" i="2"/>
  <c r="V2140" i="2"/>
  <c r="U2140" i="2"/>
  <c r="T2140" i="2"/>
  <c r="AE2139" i="2"/>
  <c r="AD2139" i="2"/>
  <c r="AC2139" i="2"/>
  <c r="AB2139" i="2"/>
  <c r="Z2139" i="2"/>
  <c r="X2139" i="2"/>
  <c r="W2139" i="2"/>
  <c r="V2139" i="2"/>
  <c r="U2139" i="2"/>
  <c r="T2139" i="2"/>
  <c r="AE2138" i="2"/>
  <c r="AD2138" i="2"/>
  <c r="AC2138" i="2"/>
  <c r="AB2138" i="2"/>
  <c r="Z2138" i="2"/>
  <c r="X2138" i="2"/>
  <c r="W2138" i="2"/>
  <c r="V2138" i="2"/>
  <c r="U2138" i="2"/>
  <c r="T2138" i="2"/>
  <c r="AE2137" i="2"/>
  <c r="AD2137" i="2"/>
  <c r="AC2137" i="2"/>
  <c r="AB2137" i="2"/>
  <c r="Z2137" i="2"/>
  <c r="X2137" i="2"/>
  <c r="W2137" i="2"/>
  <c r="V2137" i="2"/>
  <c r="U2137" i="2"/>
  <c r="T2137" i="2"/>
  <c r="AE2136" i="2"/>
  <c r="AD2136" i="2"/>
  <c r="AC2136" i="2"/>
  <c r="AB2136" i="2"/>
  <c r="Z2136" i="2"/>
  <c r="X2136" i="2"/>
  <c r="W2136" i="2"/>
  <c r="V2136" i="2"/>
  <c r="U2136" i="2"/>
  <c r="T2136" i="2"/>
  <c r="AE2135" i="2"/>
  <c r="AD2135" i="2"/>
  <c r="AC2135" i="2"/>
  <c r="AB2135" i="2"/>
  <c r="Z2135" i="2"/>
  <c r="X2135" i="2"/>
  <c r="W2135" i="2"/>
  <c r="V2135" i="2"/>
  <c r="U2135" i="2"/>
  <c r="T2135" i="2"/>
  <c r="AE2134" i="2"/>
  <c r="AD2134" i="2"/>
  <c r="AC2134" i="2"/>
  <c r="AB2134" i="2"/>
  <c r="Z2134" i="2"/>
  <c r="X2134" i="2"/>
  <c r="W2134" i="2"/>
  <c r="V2134" i="2"/>
  <c r="U2134" i="2"/>
  <c r="T2134" i="2"/>
  <c r="AE2133" i="2"/>
  <c r="AD2133" i="2"/>
  <c r="AC2133" i="2"/>
  <c r="AB2133" i="2"/>
  <c r="Z2133" i="2"/>
  <c r="X2133" i="2"/>
  <c r="W2133" i="2"/>
  <c r="V2133" i="2"/>
  <c r="U2133" i="2"/>
  <c r="T2133" i="2"/>
  <c r="AE2132" i="2"/>
  <c r="AD2132" i="2"/>
  <c r="AC2132" i="2"/>
  <c r="AB2132" i="2"/>
  <c r="Z2132" i="2"/>
  <c r="X2132" i="2"/>
  <c r="W2132" i="2"/>
  <c r="V2132" i="2"/>
  <c r="U2132" i="2"/>
  <c r="T2132" i="2"/>
  <c r="AE2131" i="2"/>
  <c r="AD2131" i="2"/>
  <c r="AC2131" i="2"/>
  <c r="AB2131" i="2"/>
  <c r="Z2131" i="2"/>
  <c r="X2131" i="2"/>
  <c r="W2131" i="2"/>
  <c r="V2131" i="2"/>
  <c r="U2131" i="2"/>
  <c r="T2131" i="2"/>
  <c r="AE2130" i="2"/>
  <c r="AD2130" i="2"/>
  <c r="AC2130" i="2"/>
  <c r="AB2130" i="2"/>
  <c r="Z2130" i="2"/>
  <c r="X2130" i="2"/>
  <c r="W2130" i="2"/>
  <c r="V2130" i="2"/>
  <c r="U2130" i="2"/>
  <c r="T2130" i="2"/>
  <c r="AE2129" i="2"/>
  <c r="AD2129" i="2"/>
  <c r="AC2129" i="2"/>
  <c r="AB2129" i="2"/>
  <c r="Z2129" i="2"/>
  <c r="X2129" i="2"/>
  <c r="W2129" i="2"/>
  <c r="V2129" i="2"/>
  <c r="U2129" i="2"/>
  <c r="T2129" i="2"/>
  <c r="AE2128" i="2"/>
  <c r="AD2128" i="2"/>
  <c r="AC2128" i="2"/>
  <c r="AB2128" i="2"/>
  <c r="Z2128" i="2"/>
  <c r="X2128" i="2"/>
  <c r="W2128" i="2"/>
  <c r="V2128" i="2"/>
  <c r="U2128" i="2"/>
  <c r="T2128" i="2"/>
  <c r="AE2127" i="2"/>
  <c r="AD2127" i="2"/>
  <c r="AC2127" i="2"/>
  <c r="AB2127" i="2"/>
  <c r="Z2127" i="2"/>
  <c r="X2127" i="2"/>
  <c r="W2127" i="2"/>
  <c r="V2127" i="2"/>
  <c r="U2127" i="2"/>
  <c r="T2127" i="2"/>
  <c r="AE2126" i="2"/>
  <c r="AD2126" i="2"/>
  <c r="AC2126" i="2"/>
  <c r="AB2126" i="2"/>
  <c r="Z2126" i="2"/>
  <c r="X2126" i="2"/>
  <c r="W2126" i="2"/>
  <c r="V2126" i="2"/>
  <c r="U2126" i="2"/>
  <c r="T2126" i="2"/>
  <c r="AE2125" i="2"/>
  <c r="AD2125" i="2"/>
  <c r="AC2125" i="2"/>
  <c r="AB2125" i="2"/>
  <c r="Z2125" i="2"/>
  <c r="X2125" i="2"/>
  <c r="W2125" i="2"/>
  <c r="V2125" i="2"/>
  <c r="U2125" i="2"/>
  <c r="T2125" i="2"/>
  <c r="AE2124" i="2"/>
  <c r="AD2124" i="2"/>
  <c r="AC2124" i="2"/>
  <c r="AB2124" i="2"/>
  <c r="Z2124" i="2"/>
  <c r="X2124" i="2"/>
  <c r="W2124" i="2"/>
  <c r="V2124" i="2"/>
  <c r="U2124" i="2"/>
  <c r="T2124" i="2"/>
  <c r="AE2123" i="2"/>
  <c r="AD2123" i="2"/>
  <c r="AC2123" i="2"/>
  <c r="AB2123" i="2"/>
  <c r="Z2123" i="2"/>
  <c r="X2123" i="2"/>
  <c r="W2123" i="2"/>
  <c r="V2123" i="2"/>
  <c r="U2123" i="2"/>
  <c r="T2123" i="2"/>
  <c r="AE2122" i="2"/>
  <c r="AD2122" i="2"/>
  <c r="AC2122" i="2"/>
  <c r="AB2122" i="2"/>
  <c r="Z2122" i="2"/>
  <c r="X2122" i="2"/>
  <c r="W2122" i="2"/>
  <c r="V2122" i="2"/>
  <c r="U2122" i="2"/>
  <c r="T2122" i="2"/>
  <c r="AE2121" i="2"/>
  <c r="AD2121" i="2"/>
  <c r="AC2121" i="2"/>
  <c r="AB2121" i="2"/>
  <c r="Z2121" i="2"/>
  <c r="X2121" i="2"/>
  <c r="W2121" i="2"/>
  <c r="V2121" i="2"/>
  <c r="U2121" i="2"/>
  <c r="T2121" i="2"/>
  <c r="AE2120" i="2"/>
  <c r="AD2120" i="2"/>
  <c r="AC2120" i="2"/>
  <c r="AB2120" i="2"/>
  <c r="Z2120" i="2"/>
  <c r="X2120" i="2"/>
  <c r="W2120" i="2"/>
  <c r="V2120" i="2"/>
  <c r="U2120" i="2"/>
  <c r="T2120" i="2"/>
  <c r="AE2119" i="2"/>
  <c r="AD2119" i="2"/>
  <c r="AC2119" i="2"/>
  <c r="AB2119" i="2"/>
  <c r="Z2119" i="2"/>
  <c r="X2119" i="2"/>
  <c r="W2119" i="2"/>
  <c r="V2119" i="2"/>
  <c r="U2119" i="2"/>
  <c r="T2119" i="2"/>
  <c r="AE2118" i="2"/>
  <c r="AD2118" i="2"/>
  <c r="AC2118" i="2"/>
  <c r="AB2118" i="2"/>
  <c r="Z2118" i="2"/>
  <c r="X2118" i="2"/>
  <c r="W2118" i="2"/>
  <c r="V2118" i="2"/>
  <c r="U2118" i="2"/>
  <c r="T2118" i="2"/>
  <c r="AE2117" i="2"/>
  <c r="AD2117" i="2"/>
  <c r="AC2117" i="2"/>
  <c r="AB2117" i="2"/>
  <c r="Z2117" i="2"/>
  <c r="X2117" i="2"/>
  <c r="W2117" i="2"/>
  <c r="V2117" i="2"/>
  <c r="U2117" i="2"/>
  <c r="T2117" i="2"/>
  <c r="AE2116" i="2"/>
  <c r="AD2116" i="2"/>
  <c r="AC2116" i="2"/>
  <c r="AB2116" i="2"/>
  <c r="Z2116" i="2"/>
  <c r="X2116" i="2"/>
  <c r="W2116" i="2"/>
  <c r="V2116" i="2"/>
  <c r="U2116" i="2"/>
  <c r="T2116" i="2"/>
  <c r="AE2115" i="2"/>
  <c r="AD2115" i="2"/>
  <c r="AC2115" i="2"/>
  <c r="AB2115" i="2"/>
  <c r="Z2115" i="2"/>
  <c r="X2115" i="2"/>
  <c r="W2115" i="2"/>
  <c r="V2115" i="2"/>
  <c r="U2115" i="2"/>
  <c r="T2115" i="2"/>
  <c r="AE2114" i="2"/>
  <c r="AD2114" i="2"/>
  <c r="AC2114" i="2"/>
  <c r="AB2114" i="2"/>
  <c r="Z2114" i="2"/>
  <c r="X2114" i="2"/>
  <c r="W2114" i="2"/>
  <c r="V2114" i="2"/>
  <c r="U2114" i="2"/>
  <c r="T2114" i="2"/>
  <c r="AE2113" i="2"/>
  <c r="AD2113" i="2"/>
  <c r="AC2113" i="2"/>
  <c r="AB2113" i="2"/>
  <c r="Z2113" i="2"/>
  <c r="X2113" i="2"/>
  <c r="W2113" i="2"/>
  <c r="V2113" i="2"/>
  <c r="U2113" i="2"/>
  <c r="T2113" i="2"/>
  <c r="AE2112" i="2"/>
  <c r="AD2112" i="2"/>
  <c r="AC2112" i="2"/>
  <c r="AB2112" i="2"/>
  <c r="Z2112" i="2"/>
  <c r="X2112" i="2"/>
  <c r="W2112" i="2"/>
  <c r="V2112" i="2"/>
  <c r="U2112" i="2"/>
  <c r="T2112" i="2"/>
  <c r="AE2111" i="2"/>
  <c r="AD2111" i="2"/>
  <c r="AC2111" i="2"/>
  <c r="AB2111" i="2"/>
  <c r="Z2111" i="2"/>
  <c r="X2111" i="2"/>
  <c r="W2111" i="2"/>
  <c r="V2111" i="2"/>
  <c r="U2111" i="2"/>
  <c r="T2111" i="2"/>
  <c r="AE2110" i="2"/>
  <c r="AD2110" i="2"/>
  <c r="AC2110" i="2"/>
  <c r="AB2110" i="2"/>
  <c r="Z2110" i="2"/>
  <c r="X2110" i="2"/>
  <c r="W2110" i="2"/>
  <c r="V2110" i="2"/>
  <c r="U2110" i="2"/>
  <c r="T2110" i="2"/>
  <c r="AE2109" i="2"/>
  <c r="AD2109" i="2"/>
  <c r="AC2109" i="2"/>
  <c r="AB2109" i="2"/>
  <c r="Z2109" i="2"/>
  <c r="X2109" i="2"/>
  <c r="W2109" i="2"/>
  <c r="V2109" i="2"/>
  <c r="U2109" i="2"/>
  <c r="T2109" i="2"/>
  <c r="AE2108" i="2"/>
  <c r="AD2108" i="2"/>
  <c r="AC2108" i="2"/>
  <c r="AB2108" i="2"/>
  <c r="Z2108" i="2"/>
  <c r="X2108" i="2"/>
  <c r="W2108" i="2"/>
  <c r="V2108" i="2"/>
  <c r="U2108" i="2"/>
  <c r="T2108" i="2"/>
  <c r="AE2107" i="2"/>
  <c r="AD2107" i="2"/>
  <c r="AC2107" i="2"/>
  <c r="AB2107" i="2"/>
  <c r="Z2107" i="2"/>
  <c r="X2107" i="2"/>
  <c r="W2107" i="2"/>
  <c r="V2107" i="2"/>
  <c r="U2107" i="2"/>
  <c r="T2107" i="2"/>
  <c r="AE2106" i="2"/>
  <c r="AD2106" i="2"/>
  <c r="AC2106" i="2"/>
  <c r="AB2106" i="2"/>
  <c r="Z2106" i="2"/>
  <c r="X2106" i="2"/>
  <c r="W2106" i="2"/>
  <c r="V2106" i="2"/>
  <c r="U2106" i="2"/>
  <c r="T2106" i="2"/>
  <c r="AE2105" i="2"/>
  <c r="AD2105" i="2"/>
  <c r="AC2105" i="2"/>
  <c r="AB2105" i="2"/>
  <c r="Z2105" i="2"/>
  <c r="X2105" i="2"/>
  <c r="W2105" i="2"/>
  <c r="V2105" i="2"/>
  <c r="U2105" i="2"/>
  <c r="T2105" i="2"/>
  <c r="AE2104" i="2"/>
  <c r="AD2104" i="2"/>
  <c r="AC2104" i="2"/>
  <c r="AB2104" i="2"/>
  <c r="Z2104" i="2"/>
  <c r="X2104" i="2"/>
  <c r="W2104" i="2"/>
  <c r="V2104" i="2"/>
  <c r="U2104" i="2"/>
  <c r="T2104" i="2"/>
  <c r="AE2103" i="2"/>
  <c r="AD2103" i="2"/>
  <c r="AC2103" i="2"/>
  <c r="AB2103" i="2"/>
  <c r="Z2103" i="2"/>
  <c r="X2103" i="2"/>
  <c r="W2103" i="2"/>
  <c r="V2103" i="2"/>
  <c r="U2103" i="2"/>
  <c r="T2103" i="2"/>
  <c r="AE2102" i="2"/>
  <c r="AD2102" i="2"/>
  <c r="AC2102" i="2"/>
  <c r="AB2102" i="2"/>
  <c r="Z2102" i="2"/>
  <c r="X2102" i="2"/>
  <c r="W2102" i="2"/>
  <c r="V2102" i="2"/>
  <c r="U2102" i="2"/>
  <c r="T2102" i="2"/>
  <c r="AE2101" i="2"/>
  <c r="AD2101" i="2"/>
  <c r="AC2101" i="2"/>
  <c r="AB2101" i="2"/>
  <c r="Z2101" i="2"/>
  <c r="X2101" i="2"/>
  <c r="W2101" i="2"/>
  <c r="V2101" i="2"/>
  <c r="U2101" i="2"/>
  <c r="T2101" i="2"/>
  <c r="AE2100" i="2"/>
  <c r="AD2100" i="2"/>
  <c r="AC2100" i="2"/>
  <c r="AB2100" i="2"/>
  <c r="Z2100" i="2"/>
  <c r="X2100" i="2"/>
  <c r="W2100" i="2"/>
  <c r="V2100" i="2"/>
  <c r="U2100" i="2"/>
  <c r="T2100" i="2"/>
  <c r="AE2099" i="2"/>
  <c r="AD2099" i="2"/>
  <c r="AC2099" i="2"/>
  <c r="AB2099" i="2"/>
  <c r="Z2099" i="2"/>
  <c r="X2099" i="2"/>
  <c r="W2099" i="2"/>
  <c r="V2099" i="2"/>
  <c r="U2099" i="2"/>
  <c r="T2099" i="2"/>
  <c r="AE2098" i="2"/>
  <c r="AD2098" i="2"/>
  <c r="AC2098" i="2"/>
  <c r="AB2098" i="2"/>
  <c r="Z2098" i="2"/>
  <c r="X2098" i="2"/>
  <c r="W2098" i="2"/>
  <c r="V2098" i="2"/>
  <c r="U2098" i="2"/>
  <c r="T2098" i="2"/>
  <c r="AE2097" i="2"/>
  <c r="AD2097" i="2"/>
  <c r="AC2097" i="2"/>
  <c r="AB2097" i="2"/>
  <c r="Z2097" i="2"/>
  <c r="X2097" i="2"/>
  <c r="W2097" i="2"/>
  <c r="V2097" i="2"/>
  <c r="U2097" i="2"/>
  <c r="T2097" i="2"/>
  <c r="AE2096" i="2"/>
  <c r="AD2096" i="2"/>
  <c r="AC2096" i="2"/>
  <c r="AB2096" i="2"/>
  <c r="Z2096" i="2"/>
  <c r="X2096" i="2"/>
  <c r="W2096" i="2"/>
  <c r="V2096" i="2"/>
  <c r="U2096" i="2"/>
  <c r="T2096" i="2"/>
  <c r="AE2095" i="2"/>
  <c r="AD2095" i="2"/>
  <c r="AC2095" i="2"/>
  <c r="AB2095" i="2"/>
  <c r="Z2095" i="2"/>
  <c r="X2095" i="2"/>
  <c r="W2095" i="2"/>
  <c r="V2095" i="2"/>
  <c r="U2095" i="2"/>
  <c r="T2095" i="2"/>
  <c r="AE2094" i="2"/>
  <c r="AD2094" i="2"/>
  <c r="AC2094" i="2"/>
  <c r="AB2094" i="2"/>
  <c r="Z2094" i="2"/>
  <c r="X2094" i="2"/>
  <c r="W2094" i="2"/>
  <c r="V2094" i="2"/>
  <c r="U2094" i="2"/>
  <c r="T2094" i="2"/>
  <c r="AE2093" i="2"/>
  <c r="AD2093" i="2"/>
  <c r="AC2093" i="2"/>
  <c r="AB2093" i="2"/>
  <c r="Z2093" i="2"/>
  <c r="X2093" i="2"/>
  <c r="W2093" i="2"/>
  <c r="V2093" i="2"/>
  <c r="U2093" i="2"/>
  <c r="T2093" i="2"/>
  <c r="AE2092" i="2"/>
  <c r="AD2092" i="2"/>
  <c r="AC2092" i="2"/>
  <c r="AB2092" i="2"/>
  <c r="Z2092" i="2"/>
  <c r="X2092" i="2"/>
  <c r="W2092" i="2"/>
  <c r="V2092" i="2"/>
  <c r="U2092" i="2"/>
  <c r="T2092" i="2"/>
  <c r="AE2091" i="2"/>
  <c r="AD2091" i="2"/>
  <c r="AC2091" i="2"/>
  <c r="AB2091" i="2"/>
  <c r="Z2091" i="2"/>
  <c r="X2091" i="2"/>
  <c r="W2091" i="2"/>
  <c r="V2091" i="2"/>
  <c r="U2091" i="2"/>
  <c r="T2091" i="2"/>
  <c r="AE2090" i="2"/>
  <c r="AD2090" i="2"/>
  <c r="AC2090" i="2"/>
  <c r="AB2090" i="2"/>
  <c r="Z2090" i="2"/>
  <c r="X2090" i="2"/>
  <c r="W2090" i="2"/>
  <c r="V2090" i="2"/>
  <c r="U2090" i="2"/>
  <c r="T2090" i="2"/>
  <c r="AE2089" i="2"/>
  <c r="AD2089" i="2"/>
  <c r="AC2089" i="2"/>
  <c r="AB2089" i="2"/>
  <c r="Z2089" i="2"/>
  <c r="X2089" i="2"/>
  <c r="W2089" i="2"/>
  <c r="V2089" i="2"/>
  <c r="U2089" i="2"/>
  <c r="T2089" i="2"/>
  <c r="AE2088" i="2"/>
  <c r="AD2088" i="2"/>
  <c r="AC2088" i="2"/>
  <c r="AB2088" i="2"/>
  <c r="Z2088" i="2"/>
  <c r="X2088" i="2"/>
  <c r="W2088" i="2"/>
  <c r="V2088" i="2"/>
  <c r="U2088" i="2"/>
  <c r="T2088" i="2"/>
  <c r="AE2087" i="2"/>
  <c r="AD2087" i="2"/>
  <c r="AC2087" i="2"/>
  <c r="AB2087" i="2"/>
  <c r="Z2087" i="2"/>
  <c r="X2087" i="2"/>
  <c r="W2087" i="2"/>
  <c r="V2087" i="2"/>
  <c r="U2087" i="2"/>
  <c r="T2087" i="2"/>
  <c r="AE2086" i="2"/>
  <c r="AD2086" i="2"/>
  <c r="AC2086" i="2"/>
  <c r="AB2086" i="2"/>
  <c r="Z2086" i="2"/>
  <c r="X2086" i="2"/>
  <c r="W2086" i="2"/>
  <c r="V2086" i="2"/>
  <c r="U2086" i="2"/>
  <c r="T2086" i="2"/>
  <c r="AE2085" i="2"/>
  <c r="AD2085" i="2"/>
  <c r="AC2085" i="2"/>
  <c r="AB2085" i="2"/>
  <c r="Z2085" i="2"/>
  <c r="X2085" i="2"/>
  <c r="W2085" i="2"/>
  <c r="V2085" i="2"/>
  <c r="U2085" i="2"/>
  <c r="T2085" i="2"/>
  <c r="AE2084" i="2"/>
  <c r="AD2084" i="2"/>
  <c r="AC2084" i="2"/>
  <c r="AB2084" i="2"/>
  <c r="Z2084" i="2"/>
  <c r="X2084" i="2"/>
  <c r="W2084" i="2"/>
  <c r="V2084" i="2"/>
  <c r="U2084" i="2"/>
  <c r="T2084" i="2"/>
  <c r="AE2083" i="2"/>
  <c r="AD2083" i="2"/>
  <c r="AC2083" i="2"/>
  <c r="AB2083" i="2"/>
  <c r="Z2083" i="2"/>
  <c r="X2083" i="2"/>
  <c r="W2083" i="2"/>
  <c r="V2083" i="2"/>
  <c r="U2083" i="2"/>
  <c r="T2083" i="2"/>
  <c r="AE2082" i="2"/>
  <c r="AD2082" i="2"/>
  <c r="AC2082" i="2"/>
  <c r="AB2082" i="2"/>
  <c r="Z2082" i="2"/>
  <c r="X2082" i="2"/>
  <c r="W2082" i="2"/>
  <c r="V2082" i="2"/>
  <c r="U2082" i="2"/>
  <c r="T2082" i="2"/>
  <c r="AE2081" i="2"/>
  <c r="AD2081" i="2"/>
  <c r="AC2081" i="2"/>
  <c r="AB2081" i="2"/>
  <c r="Z2081" i="2"/>
  <c r="X2081" i="2"/>
  <c r="W2081" i="2"/>
  <c r="V2081" i="2"/>
  <c r="U2081" i="2"/>
  <c r="T2081" i="2"/>
  <c r="AE2080" i="2"/>
  <c r="AD2080" i="2"/>
  <c r="AC2080" i="2"/>
  <c r="AB2080" i="2"/>
  <c r="Z2080" i="2"/>
  <c r="X2080" i="2"/>
  <c r="W2080" i="2"/>
  <c r="V2080" i="2"/>
  <c r="U2080" i="2"/>
  <c r="T2080" i="2"/>
  <c r="AE2079" i="2"/>
  <c r="AD2079" i="2"/>
  <c r="AC2079" i="2"/>
  <c r="AB2079" i="2"/>
  <c r="Z2079" i="2"/>
  <c r="X2079" i="2"/>
  <c r="W2079" i="2"/>
  <c r="V2079" i="2"/>
  <c r="U2079" i="2"/>
  <c r="T2079" i="2"/>
  <c r="AE2078" i="2"/>
  <c r="AD2078" i="2"/>
  <c r="AC2078" i="2"/>
  <c r="AB2078" i="2"/>
  <c r="Z2078" i="2"/>
  <c r="X2078" i="2"/>
  <c r="W2078" i="2"/>
  <c r="V2078" i="2"/>
  <c r="U2078" i="2"/>
  <c r="T2078" i="2"/>
  <c r="AE2077" i="2"/>
  <c r="AD2077" i="2"/>
  <c r="AC2077" i="2"/>
  <c r="AB2077" i="2"/>
  <c r="Z2077" i="2"/>
  <c r="X2077" i="2"/>
  <c r="W2077" i="2"/>
  <c r="V2077" i="2"/>
  <c r="U2077" i="2"/>
  <c r="T2077" i="2"/>
  <c r="AE2076" i="2"/>
  <c r="AD2076" i="2"/>
  <c r="AC2076" i="2"/>
  <c r="AB2076" i="2"/>
  <c r="Z2076" i="2"/>
  <c r="X2076" i="2"/>
  <c r="W2076" i="2"/>
  <c r="V2076" i="2"/>
  <c r="U2076" i="2"/>
  <c r="T2076" i="2"/>
  <c r="AE2075" i="2"/>
  <c r="AD2075" i="2"/>
  <c r="AC2075" i="2"/>
  <c r="AB2075" i="2"/>
  <c r="Z2075" i="2"/>
  <c r="X2075" i="2"/>
  <c r="W2075" i="2"/>
  <c r="V2075" i="2"/>
  <c r="U2075" i="2"/>
  <c r="T2075" i="2"/>
  <c r="AE2074" i="2"/>
  <c r="AD2074" i="2"/>
  <c r="AC2074" i="2"/>
  <c r="AB2074" i="2"/>
  <c r="Z2074" i="2"/>
  <c r="X2074" i="2"/>
  <c r="W2074" i="2"/>
  <c r="V2074" i="2"/>
  <c r="U2074" i="2"/>
  <c r="T2074" i="2"/>
  <c r="AE2073" i="2"/>
  <c r="AD2073" i="2"/>
  <c r="AC2073" i="2"/>
  <c r="AB2073" i="2"/>
  <c r="Z2073" i="2"/>
  <c r="X2073" i="2"/>
  <c r="W2073" i="2"/>
  <c r="V2073" i="2"/>
  <c r="U2073" i="2"/>
  <c r="T2073" i="2"/>
  <c r="AE2072" i="2"/>
  <c r="AD2072" i="2"/>
  <c r="AC2072" i="2"/>
  <c r="AB2072" i="2"/>
  <c r="Z2072" i="2"/>
  <c r="X2072" i="2"/>
  <c r="W2072" i="2"/>
  <c r="V2072" i="2"/>
  <c r="U2072" i="2"/>
  <c r="T2072" i="2"/>
  <c r="AE2071" i="2"/>
  <c r="AD2071" i="2"/>
  <c r="AC2071" i="2"/>
  <c r="AB2071" i="2"/>
  <c r="Z2071" i="2"/>
  <c r="X2071" i="2"/>
  <c r="W2071" i="2"/>
  <c r="V2071" i="2"/>
  <c r="U2071" i="2"/>
  <c r="T2071" i="2"/>
  <c r="AE2070" i="2"/>
  <c r="AD2070" i="2"/>
  <c r="AC2070" i="2"/>
  <c r="AB2070" i="2"/>
  <c r="Z2070" i="2"/>
  <c r="X2070" i="2"/>
  <c r="W2070" i="2"/>
  <c r="V2070" i="2"/>
  <c r="U2070" i="2"/>
  <c r="T2070" i="2"/>
  <c r="AE2069" i="2"/>
  <c r="AD2069" i="2"/>
  <c r="AC2069" i="2"/>
  <c r="AB2069" i="2"/>
  <c r="Z2069" i="2"/>
  <c r="X2069" i="2"/>
  <c r="W2069" i="2"/>
  <c r="V2069" i="2"/>
  <c r="U2069" i="2"/>
  <c r="T2069" i="2"/>
  <c r="AE2068" i="2"/>
  <c r="AD2068" i="2"/>
  <c r="AC2068" i="2"/>
  <c r="AB2068" i="2"/>
  <c r="Z2068" i="2"/>
  <c r="X2068" i="2"/>
  <c r="W2068" i="2"/>
  <c r="V2068" i="2"/>
  <c r="U2068" i="2"/>
  <c r="T2068" i="2"/>
  <c r="AE2067" i="2"/>
  <c r="AD2067" i="2"/>
  <c r="AC2067" i="2"/>
  <c r="AB2067" i="2"/>
  <c r="Z2067" i="2"/>
  <c r="X2067" i="2"/>
  <c r="W2067" i="2"/>
  <c r="V2067" i="2"/>
  <c r="U2067" i="2"/>
  <c r="T2067" i="2"/>
  <c r="AE2066" i="2"/>
  <c r="AD2066" i="2"/>
  <c r="AC2066" i="2"/>
  <c r="AB2066" i="2"/>
  <c r="Z2066" i="2"/>
  <c r="X2066" i="2"/>
  <c r="W2066" i="2"/>
  <c r="V2066" i="2"/>
  <c r="U2066" i="2"/>
  <c r="T2066" i="2"/>
  <c r="AE2065" i="2"/>
  <c r="AD2065" i="2"/>
  <c r="AC2065" i="2"/>
  <c r="AB2065" i="2"/>
  <c r="Z2065" i="2"/>
  <c r="X2065" i="2"/>
  <c r="W2065" i="2"/>
  <c r="V2065" i="2"/>
  <c r="U2065" i="2"/>
  <c r="T2065" i="2"/>
  <c r="AE2064" i="2"/>
  <c r="AD2064" i="2"/>
  <c r="AC2064" i="2"/>
  <c r="AB2064" i="2"/>
  <c r="Z2064" i="2"/>
  <c r="X2064" i="2"/>
  <c r="W2064" i="2"/>
  <c r="V2064" i="2"/>
  <c r="U2064" i="2"/>
  <c r="T2064" i="2"/>
  <c r="AE2063" i="2"/>
  <c r="AD2063" i="2"/>
  <c r="AC2063" i="2"/>
  <c r="AB2063" i="2"/>
  <c r="Z2063" i="2"/>
  <c r="X2063" i="2"/>
  <c r="W2063" i="2"/>
  <c r="V2063" i="2"/>
  <c r="U2063" i="2"/>
  <c r="T2063" i="2"/>
  <c r="AE2062" i="2"/>
  <c r="AD2062" i="2"/>
  <c r="AC2062" i="2"/>
  <c r="AB2062" i="2"/>
  <c r="Z2062" i="2"/>
  <c r="X2062" i="2"/>
  <c r="W2062" i="2"/>
  <c r="V2062" i="2"/>
  <c r="U2062" i="2"/>
  <c r="T2062" i="2"/>
  <c r="AE2061" i="2"/>
  <c r="AD2061" i="2"/>
  <c r="AC2061" i="2"/>
  <c r="AB2061" i="2"/>
  <c r="Z2061" i="2"/>
  <c r="X2061" i="2"/>
  <c r="W2061" i="2"/>
  <c r="V2061" i="2"/>
  <c r="U2061" i="2"/>
  <c r="T2061" i="2"/>
  <c r="AE2060" i="2"/>
  <c r="AD2060" i="2"/>
  <c r="AC2060" i="2"/>
  <c r="AB2060" i="2"/>
  <c r="Z2060" i="2"/>
  <c r="X2060" i="2"/>
  <c r="W2060" i="2"/>
  <c r="V2060" i="2"/>
  <c r="U2060" i="2"/>
  <c r="T2060" i="2"/>
  <c r="AE2059" i="2"/>
  <c r="AD2059" i="2"/>
  <c r="AC2059" i="2"/>
  <c r="AB2059" i="2"/>
  <c r="Z2059" i="2"/>
  <c r="X2059" i="2"/>
  <c r="W2059" i="2"/>
  <c r="V2059" i="2"/>
  <c r="U2059" i="2"/>
  <c r="T2059" i="2"/>
  <c r="AE2058" i="2"/>
  <c r="AD2058" i="2"/>
  <c r="AC2058" i="2"/>
  <c r="AB2058" i="2"/>
  <c r="Z2058" i="2"/>
  <c r="X2058" i="2"/>
  <c r="W2058" i="2"/>
  <c r="V2058" i="2"/>
  <c r="U2058" i="2"/>
  <c r="T2058" i="2"/>
  <c r="AE2057" i="2"/>
  <c r="AD2057" i="2"/>
  <c r="AC2057" i="2"/>
  <c r="AB2057" i="2"/>
  <c r="Z2057" i="2"/>
  <c r="X2057" i="2"/>
  <c r="W2057" i="2"/>
  <c r="V2057" i="2"/>
  <c r="U2057" i="2"/>
  <c r="T2057" i="2"/>
  <c r="AE2056" i="2"/>
  <c r="AD2056" i="2"/>
  <c r="AC2056" i="2"/>
  <c r="AB2056" i="2"/>
  <c r="Z2056" i="2"/>
  <c r="X2056" i="2"/>
  <c r="W2056" i="2"/>
  <c r="V2056" i="2"/>
  <c r="U2056" i="2"/>
  <c r="T2056" i="2"/>
  <c r="AE2055" i="2"/>
  <c r="AD2055" i="2"/>
  <c r="AC2055" i="2"/>
  <c r="AB2055" i="2"/>
  <c r="Z2055" i="2"/>
  <c r="X2055" i="2"/>
  <c r="W2055" i="2"/>
  <c r="V2055" i="2"/>
  <c r="U2055" i="2"/>
  <c r="T2055" i="2"/>
  <c r="AE2054" i="2"/>
  <c r="AD2054" i="2"/>
  <c r="AC2054" i="2"/>
  <c r="AB2054" i="2"/>
  <c r="Z2054" i="2"/>
  <c r="X2054" i="2"/>
  <c r="W2054" i="2"/>
  <c r="V2054" i="2"/>
  <c r="U2054" i="2"/>
  <c r="T2054" i="2"/>
  <c r="AE2053" i="2"/>
  <c r="AD2053" i="2"/>
  <c r="AC2053" i="2"/>
  <c r="AB2053" i="2"/>
  <c r="Z2053" i="2"/>
  <c r="X2053" i="2"/>
  <c r="W2053" i="2"/>
  <c r="V2053" i="2"/>
  <c r="U2053" i="2"/>
  <c r="T2053" i="2"/>
  <c r="AE2052" i="2"/>
  <c r="AD2052" i="2"/>
  <c r="AC2052" i="2"/>
  <c r="AB2052" i="2"/>
  <c r="Z2052" i="2"/>
  <c r="X2052" i="2"/>
  <c r="W2052" i="2"/>
  <c r="V2052" i="2"/>
  <c r="U2052" i="2"/>
  <c r="T2052" i="2"/>
  <c r="AE2051" i="2"/>
  <c r="AD2051" i="2"/>
  <c r="AC2051" i="2"/>
  <c r="AB2051" i="2"/>
  <c r="Z2051" i="2"/>
  <c r="X2051" i="2"/>
  <c r="W2051" i="2"/>
  <c r="V2051" i="2"/>
  <c r="U2051" i="2"/>
  <c r="T2051" i="2"/>
  <c r="AE2050" i="2"/>
  <c r="AD2050" i="2"/>
  <c r="AC2050" i="2"/>
  <c r="AB2050" i="2"/>
  <c r="Z2050" i="2"/>
  <c r="X2050" i="2"/>
  <c r="W2050" i="2"/>
  <c r="V2050" i="2"/>
  <c r="U2050" i="2"/>
  <c r="T2050" i="2"/>
  <c r="AE2049" i="2"/>
  <c r="AD2049" i="2"/>
  <c r="AC2049" i="2"/>
  <c r="AB2049" i="2"/>
  <c r="Z2049" i="2"/>
  <c r="X2049" i="2"/>
  <c r="W2049" i="2"/>
  <c r="V2049" i="2"/>
  <c r="U2049" i="2"/>
  <c r="T2049" i="2"/>
  <c r="AE2048" i="2"/>
  <c r="AD2048" i="2"/>
  <c r="AC2048" i="2"/>
  <c r="AB2048" i="2"/>
  <c r="Z2048" i="2"/>
  <c r="X2048" i="2"/>
  <c r="W2048" i="2"/>
  <c r="V2048" i="2"/>
  <c r="U2048" i="2"/>
  <c r="T2048" i="2"/>
  <c r="AE2047" i="2"/>
  <c r="AD2047" i="2"/>
  <c r="AC2047" i="2"/>
  <c r="AB2047" i="2"/>
  <c r="Z2047" i="2"/>
  <c r="X2047" i="2"/>
  <c r="W2047" i="2"/>
  <c r="V2047" i="2"/>
  <c r="U2047" i="2"/>
  <c r="T2047" i="2"/>
  <c r="AE2046" i="2"/>
  <c r="AD2046" i="2"/>
  <c r="AC2046" i="2"/>
  <c r="AB2046" i="2"/>
  <c r="Z2046" i="2"/>
  <c r="X2046" i="2"/>
  <c r="W2046" i="2"/>
  <c r="V2046" i="2"/>
  <c r="U2046" i="2"/>
  <c r="T2046" i="2"/>
  <c r="AE2045" i="2"/>
  <c r="AD2045" i="2"/>
  <c r="AC2045" i="2"/>
  <c r="AB2045" i="2"/>
  <c r="Z2045" i="2"/>
  <c r="X2045" i="2"/>
  <c r="W2045" i="2"/>
  <c r="V2045" i="2"/>
  <c r="U2045" i="2"/>
  <c r="T2045" i="2"/>
  <c r="AE2044" i="2"/>
  <c r="AD2044" i="2"/>
  <c r="AC2044" i="2"/>
  <c r="AB2044" i="2"/>
  <c r="Z2044" i="2"/>
  <c r="X2044" i="2"/>
  <c r="W2044" i="2"/>
  <c r="V2044" i="2"/>
  <c r="U2044" i="2"/>
  <c r="T2044" i="2"/>
  <c r="AE2043" i="2"/>
  <c r="AD2043" i="2"/>
  <c r="AC2043" i="2"/>
  <c r="AB2043" i="2"/>
  <c r="Z2043" i="2"/>
  <c r="X2043" i="2"/>
  <c r="W2043" i="2"/>
  <c r="V2043" i="2"/>
  <c r="U2043" i="2"/>
  <c r="T2043" i="2"/>
  <c r="AE2042" i="2"/>
  <c r="AD2042" i="2"/>
  <c r="AC2042" i="2"/>
  <c r="AB2042" i="2"/>
  <c r="Z2042" i="2"/>
  <c r="X2042" i="2"/>
  <c r="W2042" i="2"/>
  <c r="V2042" i="2"/>
  <c r="U2042" i="2"/>
  <c r="T2042" i="2"/>
  <c r="AE2041" i="2"/>
  <c r="AD2041" i="2"/>
  <c r="AC2041" i="2"/>
  <c r="AB2041" i="2"/>
  <c r="Z2041" i="2"/>
  <c r="X2041" i="2"/>
  <c r="W2041" i="2"/>
  <c r="V2041" i="2"/>
  <c r="U2041" i="2"/>
  <c r="T2041" i="2"/>
  <c r="AE2040" i="2"/>
  <c r="AD2040" i="2"/>
  <c r="AC2040" i="2"/>
  <c r="AB2040" i="2"/>
  <c r="Z2040" i="2"/>
  <c r="X2040" i="2"/>
  <c r="W2040" i="2"/>
  <c r="V2040" i="2"/>
  <c r="U2040" i="2"/>
  <c r="T2040" i="2"/>
  <c r="AE2039" i="2"/>
  <c r="AD2039" i="2"/>
  <c r="AC2039" i="2"/>
  <c r="AB2039" i="2"/>
  <c r="Z2039" i="2"/>
  <c r="X2039" i="2"/>
  <c r="W2039" i="2"/>
  <c r="V2039" i="2"/>
  <c r="U2039" i="2"/>
  <c r="T2039" i="2"/>
  <c r="AE2038" i="2"/>
  <c r="AD2038" i="2"/>
  <c r="AC2038" i="2"/>
  <c r="AB2038" i="2"/>
  <c r="Z2038" i="2"/>
  <c r="X2038" i="2"/>
  <c r="W2038" i="2"/>
  <c r="V2038" i="2"/>
  <c r="U2038" i="2"/>
  <c r="T2038" i="2"/>
  <c r="AE2037" i="2"/>
  <c r="AD2037" i="2"/>
  <c r="AC2037" i="2"/>
  <c r="AB2037" i="2"/>
  <c r="Z2037" i="2"/>
  <c r="X2037" i="2"/>
  <c r="W2037" i="2"/>
  <c r="V2037" i="2"/>
  <c r="U2037" i="2"/>
  <c r="T2037" i="2"/>
  <c r="AE2036" i="2"/>
  <c r="AD2036" i="2"/>
  <c r="AC2036" i="2"/>
  <c r="AB2036" i="2"/>
  <c r="Z2036" i="2"/>
  <c r="X2036" i="2"/>
  <c r="W2036" i="2"/>
  <c r="V2036" i="2"/>
  <c r="U2036" i="2"/>
  <c r="T2036" i="2"/>
  <c r="AE2035" i="2"/>
  <c r="AD2035" i="2"/>
  <c r="AC2035" i="2"/>
  <c r="AB2035" i="2"/>
  <c r="Z2035" i="2"/>
  <c r="X2035" i="2"/>
  <c r="W2035" i="2"/>
  <c r="V2035" i="2"/>
  <c r="U2035" i="2"/>
  <c r="T2035" i="2"/>
  <c r="AE2034" i="2"/>
  <c r="AD2034" i="2"/>
  <c r="AC2034" i="2"/>
  <c r="AB2034" i="2"/>
  <c r="Z2034" i="2"/>
  <c r="X2034" i="2"/>
  <c r="W2034" i="2"/>
  <c r="V2034" i="2"/>
  <c r="U2034" i="2"/>
  <c r="T2034" i="2"/>
  <c r="AE2033" i="2"/>
  <c r="AD2033" i="2"/>
  <c r="AC2033" i="2"/>
  <c r="AB2033" i="2"/>
  <c r="Z2033" i="2"/>
  <c r="X2033" i="2"/>
  <c r="W2033" i="2"/>
  <c r="V2033" i="2"/>
  <c r="U2033" i="2"/>
  <c r="T2033" i="2"/>
  <c r="AE2032" i="2"/>
  <c r="AD2032" i="2"/>
  <c r="AC2032" i="2"/>
  <c r="AB2032" i="2"/>
  <c r="Z2032" i="2"/>
  <c r="X2032" i="2"/>
  <c r="W2032" i="2"/>
  <c r="V2032" i="2"/>
  <c r="U2032" i="2"/>
  <c r="T2032" i="2"/>
  <c r="AE2031" i="2"/>
  <c r="AD2031" i="2"/>
  <c r="AC2031" i="2"/>
  <c r="AB2031" i="2"/>
  <c r="Z2031" i="2"/>
  <c r="X2031" i="2"/>
  <c r="W2031" i="2"/>
  <c r="V2031" i="2"/>
  <c r="U2031" i="2"/>
  <c r="T2031" i="2"/>
  <c r="AE2030" i="2"/>
  <c r="AD2030" i="2"/>
  <c r="AC2030" i="2"/>
  <c r="AB2030" i="2"/>
  <c r="Z2030" i="2"/>
  <c r="X2030" i="2"/>
  <c r="W2030" i="2"/>
  <c r="V2030" i="2"/>
  <c r="U2030" i="2"/>
  <c r="T2030" i="2"/>
  <c r="AE2029" i="2"/>
  <c r="AD2029" i="2"/>
  <c r="AC2029" i="2"/>
  <c r="AB2029" i="2"/>
  <c r="Z2029" i="2"/>
  <c r="X2029" i="2"/>
  <c r="W2029" i="2"/>
  <c r="V2029" i="2"/>
  <c r="U2029" i="2"/>
  <c r="T2029" i="2"/>
  <c r="AE2028" i="2"/>
  <c r="AD2028" i="2"/>
  <c r="AC2028" i="2"/>
  <c r="AB2028" i="2"/>
  <c r="Z2028" i="2"/>
  <c r="X2028" i="2"/>
  <c r="W2028" i="2"/>
  <c r="V2028" i="2"/>
  <c r="U2028" i="2"/>
  <c r="T2028" i="2"/>
  <c r="AE2027" i="2"/>
  <c r="AD2027" i="2"/>
  <c r="AC2027" i="2"/>
  <c r="AB2027" i="2"/>
  <c r="Z2027" i="2"/>
  <c r="X2027" i="2"/>
  <c r="W2027" i="2"/>
  <c r="V2027" i="2"/>
  <c r="U2027" i="2"/>
  <c r="T2027" i="2"/>
  <c r="AE2026" i="2"/>
  <c r="AD2026" i="2"/>
  <c r="AC2026" i="2"/>
  <c r="AB2026" i="2"/>
  <c r="Z2026" i="2"/>
  <c r="X2026" i="2"/>
  <c r="W2026" i="2"/>
  <c r="V2026" i="2"/>
  <c r="U2026" i="2"/>
  <c r="T2026" i="2"/>
  <c r="AE2025" i="2"/>
  <c r="AD2025" i="2"/>
  <c r="AC2025" i="2"/>
  <c r="AB2025" i="2"/>
  <c r="Z2025" i="2"/>
  <c r="X2025" i="2"/>
  <c r="W2025" i="2"/>
  <c r="V2025" i="2"/>
  <c r="U2025" i="2"/>
  <c r="T2025" i="2"/>
  <c r="AE2024" i="2"/>
  <c r="AD2024" i="2"/>
  <c r="AC2024" i="2"/>
  <c r="AB2024" i="2"/>
  <c r="Z2024" i="2"/>
  <c r="X2024" i="2"/>
  <c r="W2024" i="2"/>
  <c r="V2024" i="2"/>
  <c r="U2024" i="2"/>
  <c r="T2024" i="2"/>
  <c r="AE2023" i="2"/>
  <c r="AD2023" i="2"/>
  <c r="AC2023" i="2"/>
  <c r="AB2023" i="2"/>
  <c r="Z2023" i="2"/>
  <c r="X2023" i="2"/>
  <c r="W2023" i="2"/>
  <c r="V2023" i="2"/>
  <c r="U2023" i="2"/>
  <c r="T2023" i="2"/>
  <c r="AE2022" i="2"/>
  <c r="AD2022" i="2"/>
  <c r="AC2022" i="2"/>
  <c r="AB2022" i="2"/>
  <c r="Z2022" i="2"/>
  <c r="X2022" i="2"/>
  <c r="W2022" i="2"/>
  <c r="V2022" i="2"/>
  <c r="U2022" i="2"/>
  <c r="T2022" i="2"/>
  <c r="AE2021" i="2"/>
  <c r="AD2021" i="2"/>
  <c r="AC2021" i="2"/>
  <c r="AB2021" i="2"/>
  <c r="Z2021" i="2"/>
  <c r="X2021" i="2"/>
  <c r="W2021" i="2"/>
  <c r="V2021" i="2"/>
  <c r="U2021" i="2"/>
  <c r="T2021" i="2"/>
  <c r="AE2020" i="2"/>
  <c r="AD2020" i="2"/>
  <c r="AC2020" i="2"/>
  <c r="AB2020" i="2"/>
  <c r="Z2020" i="2"/>
  <c r="X2020" i="2"/>
  <c r="W2020" i="2"/>
  <c r="V2020" i="2"/>
  <c r="U2020" i="2"/>
  <c r="T2020" i="2"/>
  <c r="AE2019" i="2"/>
  <c r="AD2019" i="2"/>
  <c r="AC2019" i="2"/>
  <c r="AB2019" i="2"/>
  <c r="Z2019" i="2"/>
  <c r="X2019" i="2"/>
  <c r="W2019" i="2"/>
  <c r="V2019" i="2"/>
  <c r="U2019" i="2"/>
  <c r="T2019" i="2"/>
  <c r="AE2018" i="2"/>
  <c r="AD2018" i="2"/>
  <c r="AC2018" i="2"/>
  <c r="AB2018" i="2"/>
  <c r="Z2018" i="2"/>
  <c r="X2018" i="2"/>
  <c r="W2018" i="2"/>
  <c r="V2018" i="2"/>
  <c r="U2018" i="2"/>
  <c r="T2018" i="2"/>
  <c r="AE2017" i="2"/>
  <c r="AD2017" i="2"/>
  <c r="AC2017" i="2"/>
  <c r="AB2017" i="2"/>
  <c r="Z2017" i="2"/>
  <c r="X2017" i="2"/>
  <c r="W2017" i="2"/>
  <c r="V2017" i="2"/>
  <c r="U2017" i="2"/>
  <c r="T2017" i="2"/>
  <c r="AE2016" i="2"/>
  <c r="AD2016" i="2"/>
  <c r="AC2016" i="2"/>
  <c r="AB2016" i="2"/>
  <c r="Z2016" i="2"/>
  <c r="X2016" i="2"/>
  <c r="W2016" i="2"/>
  <c r="V2016" i="2"/>
  <c r="U2016" i="2"/>
  <c r="T2016" i="2"/>
  <c r="AE2015" i="2"/>
  <c r="AD2015" i="2"/>
  <c r="AC2015" i="2"/>
  <c r="AB2015" i="2"/>
  <c r="Z2015" i="2"/>
  <c r="X2015" i="2"/>
  <c r="W2015" i="2"/>
  <c r="V2015" i="2"/>
  <c r="U2015" i="2"/>
  <c r="T2015" i="2"/>
  <c r="AE2014" i="2"/>
  <c r="AD2014" i="2"/>
  <c r="AC2014" i="2"/>
  <c r="AB2014" i="2"/>
  <c r="Z2014" i="2"/>
  <c r="X2014" i="2"/>
  <c r="W2014" i="2"/>
  <c r="V2014" i="2"/>
  <c r="U2014" i="2"/>
  <c r="T2014" i="2"/>
  <c r="AE2013" i="2"/>
  <c r="AD2013" i="2"/>
  <c r="AC2013" i="2"/>
  <c r="AB2013" i="2"/>
  <c r="Z2013" i="2"/>
  <c r="X2013" i="2"/>
  <c r="W2013" i="2"/>
  <c r="V2013" i="2"/>
  <c r="U2013" i="2"/>
  <c r="T2013" i="2"/>
  <c r="AE2012" i="2"/>
  <c r="AD2012" i="2"/>
  <c r="AC2012" i="2"/>
  <c r="AB2012" i="2"/>
  <c r="Z2012" i="2"/>
  <c r="X2012" i="2"/>
  <c r="W2012" i="2"/>
  <c r="V2012" i="2"/>
  <c r="U2012" i="2"/>
  <c r="T2012" i="2"/>
  <c r="AE2011" i="2"/>
  <c r="AD2011" i="2"/>
  <c r="AC2011" i="2"/>
  <c r="AB2011" i="2"/>
  <c r="Z2011" i="2"/>
  <c r="X2011" i="2"/>
  <c r="W2011" i="2"/>
  <c r="V2011" i="2"/>
  <c r="U2011" i="2"/>
  <c r="T2011" i="2"/>
  <c r="AE2010" i="2"/>
  <c r="AD2010" i="2"/>
  <c r="AC2010" i="2"/>
  <c r="AB2010" i="2"/>
  <c r="Z2010" i="2"/>
  <c r="X2010" i="2"/>
  <c r="W2010" i="2"/>
  <c r="V2010" i="2"/>
  <c r="U2010" i="2"/>
  <c r="T2010" i="2"/>
  <c r="AE2009" i="2"/>
  <c r="AD2009" i="2"/>
  <c r="AC2009" i="2"/>
  <c r="AB2009" i="2"/>
  <c r="Z2009" i="2"/>
  <c r="X2009" i="2"/>
  <c r="W2009" i="2"/>
  <c r="V2009" i="2"/>
  <c r="U2009" i="2"/>
  <c r="T2009" i="2"/>
  <c r="AE2008" i="2"/>
  <c r="AD2008" i="2"/>
  <c r="AC2008" i="2"/>
  <c r="AB2008" i="2"/>
  <c r="Z2008" i="2"/>
  <c r="X2008" i="2"/>
  <c r="W2008" i="2"/>
  <c r="V2008" i="2"/>
  <c r="U2008" i="2"/>
  <c r="T2008" i="2"/>
  <c r="AE2007" i="2"/>
  <c r="AD2007" i="2"/>
  <c r="AC2007" i="2"/>
  <c r="AB2007" i="2"/>
  <c r="Z2007" i="2"/>
  <c r="X2007" i="2"/>
  <c r="W2007" i="2"/>
  <c r="V2007" i="2"/>
  <c r="U2007" i="2"/>
  <c r="T2007" i="2"/>
  <c r="AE2006" i="2"/>
  <c r="AD2006" i="2"/>
  <c r="AC2006" i="2"/>
  <c r="AB2006" i="2"/>
  <c r="Z2006" i="2"/>
  <c r="X2006" i="2"/>
  <c r="W2006" i="2"/>
  <c r="V2006" i="2"/>
  <c r="U2006" i="2"/>
  <c r="T2006" i="2"/>
  <c r="AE2005" i="2"/>
  <c r="AD2005" i="2"/>
  <c r="AC2005" i="2"/>
  <c r="AB2005" i="2"/>
  <c r="Z2005" i="2"/>
  <c r="X2005" i="2"/>
  <c r="W2005" i="2"/>
  <c r="V2005" i="2"/>
  <c r="U2005" i="2"/>
  <c r="T2005" i="2"/>
  <c r="AE2004" i="2"/>
  <c r="AD2004" i="2"/>
  <c r="AC2004" i="2"/>
  <c r="AB2004" i="2"/>
  <c r="Z2004" i="2"/>
  <c r="X2004" i="2"/>
  <c r="W2004" i="2"/>
  <c r="V2004" i="2"/>
  <c r="U2004" i="2"/>
  <c r="T2004" i="2"/>
  <c r="AE2003" i="2"/>
  <c r="AD2003" i="2"/>
  <c r="AC2003" i="2"/>
  <c r="AB2003" i="2"/>
  <c r="Z2003" i="2"/>
  <c r="X2003" i="2"/>
  <c r="W2003" i="2"/>
  <c r="V2003" i="2"/>
  <c r="U2003" i="2"/>
  <c r="T2003" i="2"/>
  <c r="AE2002" i="2"/>
  <c r="AD2002" i="2"/>
  <c r="AC2002" i="2"/>
  <c r="AB2002" i="2"/>
  <c r="Z2002" i="2"/>
  <c r="X2002" i="2"/>
  <c r="W2002" i="2"/>
  <c r="V2002" i="2"/>
  <c r="U2002" i="2"/>
  <c r="T2002" i="2"/>
  <c r="AE2001" i="2"/>
  <c r="AD2001" i="2"/>
  <c r="AC2001" i="2"/>
  <c r="AB2001" i="2"/>
  <c r="Z2001" i="2"/>
  <c r="X2001" i="2"/>
  <c r="W2001" i="2"/>
  <c r="V2001" i="2"/>
  <c r="U2001" i="2"/>
  <c r="T2001" i="2"/>
  <c r="AE2000" i="2"/>
  <c r="AD2000" i="2"/>
  <c r="AC2000" i="2"/>
  <c r="AB2000" i="2"/>
  <c r="Z2000" i="2"/>
  <c r="X2000" i="2"/>
  <c r="W2000" i="2"/>
  <c r="V2000" i="2"/>
  <c r="U2000" i="2"/>
  <c r="T2000" i="2"/>
  <c r="AE1999" i="2"/>
  <c r="AD1999" i="2"/>
  <c r="AC1999" i="2"/>
  <c r="AB1999" i="2"/>
  <c r="Z1999" i="2"/>
  <c r="X1999" i="2"/>
  <c r="W1999" i="2"/>
  <c r="V1999" i="2"/>
  <c r="U1999" i="2"/>
  <c r="T1999" i="2"/>
  <c r="AE1998" i="2"/>
  <c r="AD1998" i="2"/>
  <c r="AC1998" i="2"/>
  <c r="AB1998" i="2"/>
  <c r="Z1998" i="2"/>
  <c r="X1998" i="2"/>
  <c r="W1998" i="2"/>
  <c r="V1998" i="2"/>
  <c r="U1998" i="2"/>
  <c r="T1998" i="2"/>
  <c r="AE1997" i="2"/>
  <c r="AD1997" i="2"/>
  <c r="AC1997" i="2"/>
  <c r="AB1997" i="2"/>
  <c r="Z1997" i="2"/>
  <c r="X1997" i="2"/>
  <c r="W1997" i="2"/>
  <c r="V1997" i="2"/>
  <c r="U1997" i="2"/>
  <c r="T1997" i="2"/>
  <c r="AE1996" i="2"/>
  <c r="AD1996" i="2"/>
  <c r="AC1996" i="2"/>
  <c r="AB1996" i="2"/>
  <c r="Z1996" i="2"/>
  <c r="X1996" i="2"/>
  <c r="W1996" i="2"/>
  <c r="V1996" i="2"/>
  <c r="U1996" i="2"/>
  <c r="T1996" i="2"/>
  <c r="AE1995" i="2"/>
  <c r="AD1995" i="2"/>
  <c r="AC1995" i="2"/>
  <c r="AB1995" i="2"/>
  <c r="Z1995" i="2"/>
  <c r="X1995" i="2"/>
  <c r="W1995" i="2"/>
  <c r="V1995" i="2"/>
  <c r="U1995" i="2"/>
  <c r="T1995" i="2"/>
  <c r="AE1994" i="2"/>
  <c r="AD1994" i="2"/>
  <c r="AC1994" i="2"/>
  <c r="AB1994" i="2"/>
  <c r="Z1994" i="2"/>
  <c r="X1994" i="2"/>
  <c r="W1994" i="2"/>
  <c r="V1994" i="2"/>
  <c r="U1994" i="2"/>
  <c r="T1994" i="2"/>
  <c r="AE1993" i="2"/>
  <c r="AD1993" i="2"/>
  <c r="AC1993" i="2"/>
  <c r="AB1993" i="2"/>
  <c r="Z1993" i="2"/>
  <c r="X1993" i="2"/>
  <c r="W1993" i="2"/>
  <c r="V1993" i="2"/>
  <c r="U1993" i="2"/>
  <c r="T1993" i="2"/>
  <c r="AE1992" i="2"/>
  <c r="AD1992" i="2"/>
  <c r="AC1992" i="2"/>
  <c r="AB1992" i="2"/>
  <c r="Z1992" i="2"/>
  <c r="X1992" i="2"/>
  <c r="W1992" i="2"/>
  <c r="V1992" i="2"/>
  <c r="U1992" i="2"/>
  <c r="T1992" i="2"/>
  <c r="AE1991" i="2"/>
  <c r="AD1991" i="2"/>
  <c r="AC1991" i="2"/>
  <c r="AB1991" i="2"/>
  <c r="Z1991" i="2"/>
  <c r="X1991" i="2"/>
  <c r="W1991" i="2"/>
  <c r="V1991" i="2"/>
  <c r="U1991" i="2"/>
  <c r="T1991" i="2"/>
  <c r="AE1990" i="2"/>
  <c r="AD1990" i="2"/>
  <c r="AC1990" i="2"/>
  <c r="AB1990" i="2"/>
  <c r="Z1990" i="2"/>
  <c r="X1990" i="2"/>
  <c r="W1990" i="2"/>
  <c r="V1990" i="2"/>
  <c r="U1990" i="2"/>
  <c r="T1990" i="2"/>
  <c r="AE1989" i="2"/>
  <c r="AD1989" i="2"/>
  <c r="AC1989" i="2"/>
  <c r="AB1989" i="2"/>
  <c r="Z1989" i="2"/>
  <c r="X1989" i="2"/>
  <c r="W1989" i="2"/>
  <c r="V1989" i="2"/>
  <c r="U1989" i="2"/>
  <c r="T1989" i="2"/>
  <c r="AE1988" i="2"/>
  <c r="AD1988" i="2"/>
  <c r="AC1988" i="2"/>
  <c r="AB1988" i="2"/>
  <c r="Z1988" i="2"/>
  <c r="X1988" i="2"/>
  <c r="W1988" i="2"/>
  <c r="V1988" i="2"/>
  <c r="U1988" i="2"/>
  <c r="T1988" i="2"/>
  <c r="AE1987" i="2"/>
  <c r="AD1987" i="2"/>
  <c r="AC1987" i="2"/>
  <c r="AB1987" i="2"/>
  <c r="Z1987" i="2"/>
  <c r="X1987" i="2"/>
  <c r="W1987" i="2"/>
  <c r="V1987" i="2"/>
  <c r="U1987" i="2"/>
  <c r="T1987" i="2"/>
  <c r="AE1986" i="2"/>
  <c r="AD1986" i="2"/>
  <c r="AC1986" i="2"/>
  <c r="AB1986" i="2"/>
  <c r="Z1986" i="2"/>
  <c r="X1986" i="2"/>
  <c r="W1986" i="2"/>
  <c r="V1986" i="2"/>
  <c r="U1986" i="2"/>
  <c r="T1986" i="2"/>
  <c r="AE1985" i="2"/>
  <c r="AD1985" i="2"/>
  <c r="AC1985" i="2"/>
  <c r="AB1985" i="2"/>
  <c r="Z1985" i="2"/>
  <c r="X1985" i="2"/>
  <c r="W1985" i="2"/>
  <c r="V1985" i="2"/>
  <c r="U1985" i="2"/>
  <c r="T1985" i="2"/>
  <c r="AE1984" i="2"/>
  <c r="AD1984" i="2"/>
  <c r="AC1984" i="2"/>
  <c r="AB1984" i="2"/>
  <c r="Z1984" i="2"/>
  <c r="X1984" i="2"/>
  <c r="W1984" i="2"/>
  <c r="V1984" i="2"/>
  <c r="U1984" i="2"/>
  <c r="T1984" i="2"/>
  <c r="AE1983" i="2"/>
  <c r="AD1983" i="2"/>
  <c r="AC1983" i="2"/>
  <c r="AB1983" i="2"/>
  <c r="Z1983" i="2"/>
  <c r="X1983" i="2"/>
  <c r="W1983" i="2"/>
  <c r="V1983" i="2"/>
  <c r="U1983" i="2"/>
  <c r="T1983" i="2"/>
  <c r="AE1982" i="2"/>
  <c r="AD1982" i="2"/>
  <c r="AC1982" i="2"/>
  <c r="AB1982" i="2"/>
  <c r="Z1982" i="2"/>
  <c r="X1982" i="2"/>
  <c r="W1982" i="2"/>
  <c r="V1982" i="2"/>
  <c r="U1982" i="2"/>
  <c r="T1982" i="2"/>
  <c r="AE1981" i="2"/>
  <c r="AD1981" i="2"/>
  <c r="AC1981" i="2"/>
  <c r="AB1981" i="2"/>
  <c r="Z1981" i="2"/>
  <c r="X1981" i="2"/>
  <c r="W1981" i="2"/>
  <c r="V1981" i="2"/>
  <c r="U1981" i="2"/>
  <c r="T1981" i="2"/>
  <c r="AE1980" i="2"/>
  <c r="AD1980" i="2"/>
  <c r="AC1980" i="2"/>
  <c r="AB1980" i="2"/>
  <c r="Z1980" i="2"/>
  <c r="X1980" i="2"/>
  <c r="W1980" i="2"/>
  <c r="V1980" i="2"/>
  <c r="U1980" i="2"/>
  <c r="T1980" i="2"/>
  <c r="AE1979" i="2"/>
  <c r="AD1979" i="2"/>
  <c r="AC1979" i="2"/>
  <c r="AB1979" i="2"/>
  <c r="Z1979" i="2"/>
  <c r="X1979" i="2"/>
  <c r="W1979" i="2"/>
  <c r="V1979" i="2"/>
  <c r="U1979" i="2"/>
  <c r="T1979" i="2"/>
  <c r="AE1978" i="2"/>
  <c r="AD1978" i="2"/>
  <c r="AC1978" i="2"/>
  <c r="AB1978" i="2"/>
  <c r="Z1978" i="2"/>
  <c r="X1978" i="2"/>
  <c r="W1978" i="2"/>
  <c r="V1978" i="2"/>
  <c r="U1978" i="2"/>
  <c r="T1978" i="2"/>
  <c r="AE1977" i="2"/>
  <c r="AD1977" i="2"/>
  <c r="AC1977" i="2"/>
  <c r="AB1977" i="2"/>
  <c r="Z1977" i="2"/>
  <c r="X1977" i="2"/>
  <c r="W1977" i="2"/>
  <c r="V1977" i="2"/>
  <c r="U1977" i="2"/>
  <c r="T1977" i="2"/>
  <c r="AE1976" i="2"/>
  <c r="AD1976" i="2"/>
  <c r="AC1976" i="2"/>
  <c r="AB1976" i="2"/>
  <c r="Z1976" i="2"/>
  <c r="X1976" i="2"/>
  <c r="W1976" i="2"/>
  <c r="V1976" i="2"/>
  <c r="U1976" i="2"/>
  <c r="T1976" i="2"/>
  <c r="AE1975" i="2"/>
  <c r="AD1975" i="2"/>
  <c r="AC1975" i="2"/>
  <c r="AB1975" i="2"/>
  <c r="Z1975" i="2"/>
  <c r="X1975" i="2"/>
  <c r="W1975" i="2"/>
  <c r="V1975" i="2"/>
  <c r="U1975" i="2"/>
  <c r="T1975" i="2"/>
  <c r="AE1974" i="2"/>
  <c r="AD1974" i="2"/>
  <c r="AC1974" i="2"/>
  <c r="AB1974" i="2"/>
  <c r="Z1974" i="2"/>
  <c r="X1974" i="2"/>
  <c r="W1974" i="2"/>
  <c r="V1974" i="2"/>
  <c r="U1974" i="2"/>
  <c r="T1974" i="2"/>
  <c r="AE1973" i="2"/>
  <c r="AD1973" i="2"/>
  <c r="AC1973" i="2"/>
  <c r="AB1973" i="2"/>
  <c r="Z1973" i="2"/>
  <c r="X1973" i="2"/>
  <c r="W1973" i="2"/>
  <c r="V1973" i="2"/>
  <c r="U1973" i="2"/>
  <c r="T1973" i="2"/>
  <c r="AE1972" i="2"/>
  <c r="AD1972" i="2"/>
  <c r="AC1972" i="2"/>
  <c r="AB1972" i="2"/>
  <c r="Z1972" i="2"/>
  <c r="X1972" i="2"/>
  <c r="W1972" i="2"/>
  <c r="V1972" i="2"/>
  <c r="U1972" i="2"/>
  <c r="T1972" i="2"/>
  <c r="AE1971" i="2"/>
  <c r="AD1971" i="2"/>
  <c r="AC1971" i="2"/>
  <c r="AB1971" i="2"/>
  <c r="Z1971" i="2"/>
  <c r="X1971" i="2"/>
  <c r="W1971" i="2"/>
  <c r="V1971" i="2"/>
  <c r="U1971" i="2"/>
  <c r="T1971" i="2"/>
  <c r="AE1970" i="2"/>
  <c r="AD1970" i="2"/>
  <c r="AC1970" i="2"/>
  <c r="AB1970" i="2"/>
  <c r="Z1970" i="2"/>
  <c r="X1970" i="2"/>
  <c r="W1970" i="2"/>
  <c r="V1970" i="2"/>
  <c r="U1970" i="2"/>
  <c r="T1970" i="2"/>
  <c r="AE1969" i="2"/>
  <c r="AD1969" i="2"/>
  <c r="AC1969" i="2"/>
  <c r="AB1969" i="2"/>
  <c r="Z1969" i="2"/>
  <c r="X1969" i="2"/>
  <c r="W1969" i="2"/>
  <c r="V1969" i="2"/>
  <c r="U1969" i="2"/>
  <c r="T1969" i="2"/>
  <c r="AE1968" i="2"/>
  <c r="AD1968" i="2"/>
  <c r="AC1968" i="2"/>
  <c r="AB1968" i="2"/>
  <c r="Z1968" i="2"/>
  <c r="X1968" i="2"/>
  <c r="W1968" i="2"/>
  <c r="V1968" i="2"/>
  <c r="U1968" i="2"/>
  <c r="T1968" i="2"/>
  <c r="AE1967" i="2"/>
  <c r="AD1967" i="2"/>
  <c r="AC1967" i="2"/>
  <c r="AB1967" i="2"/>
  <c r="Z1967" i="2"/>
  <c r="X1967" i="2"/>
  <c r="W1967" i="2"/>
  <c r="V1967" i="2"/>
  <c r="U1967" i="2"/>
  <c r="T1967" i="2"/>
  <c r="AE1966" i="2"/>
  <c r="AD1966" i="2"/>
  <c r="AC1966" i="2"/>
  <c r="AB1966" i="2"/>
  <c r="Z1966" i="2"/>
  <c r="X1966" i="2"/>
  <c r="W1966" i="2"/>
  <c r="V1966" i="2"/>
  <c r="U1966" i="2"/>
  <c r="T1966" i="2"/>
  <c r="AE1965" i="2"/>
  <c r="AD1965" i="2"/>
  <c r="AC1965" i="2"/>
  <c r="AB1965" i="2"/>
  <c r="Z1965" i="2"/>
  <c r="X1965" i="2"/>
  <c r="W1965" i="2"/>
  <c r="V1965" i="2"/>
  <c r="U1965" i="2"/>
  <c r="T1965" i="2"/>
  <c r="AE1964" i="2"/>
  <c r="AD1964" i="2"/>
  <c r="AC1964" i="2"/>
  <c r="AB1964" i="2"/>
  <c r="Z1964" i="2"/>
  <c r="X1964" i="2"/>
  <c r="W1964" i="2"/>
  <c r="V1964" i="2"/>
  <c r="U1964" i="2"/>
  <c r="T1964" i="2"/>
  <c r="AE1963" i="2"/>
  <c r="AD1963" i="2"/>
  <c r="AC1963" i="2"/>
  <c r="AB1963" i="2"/>
  <c r="Z1963" i="2"/>
  <c r="X1963" i="2"/>
  <c r="W1963" i="2"/>
  <c r="V1963" i="2"/>
  <c r="U1963" i="2"/>
  <c r="T1963" i="2"/>
  <c r="AE1962" i="2"/>
  <c r="AD1962" i="2"/>
  <c r="AC1962" i="2"/>
  <c r="AB1962" i="2"/>
  <c r="Z1962" i="2"/>
  <c r="X1962" i="2"/>
  <c r="W1962" i="2"/>
  <c r="V1962" i="2"/>
  <c r="U1962" i="2"/>
  <c r="T1962" i="2"/>
  <c r="AE1961" i="2"/>
  <c r="AD1961" i="2"/>
  <c r="AC1961" i="2"/>
  <c r="AB1961" i="2"/>
  <c r="Z1961" i="2"/>
  <c r="X1961" i="2"/>
  <c r="W1961" i="2"/>
  <c r="V1961" i="2"/>
  <c r="U1961" i="2"/>
  <c r="T1961" i="2"/>
  <c r="AE1960" i="2"/>
  <c r="AD1960" i="2"/>
  <c r="AC1960" i="2"/>
  <c r="AB1960" i="2"/>
  <c r="Z1960" i="2"/>
  <c r="X1960" i="2"/>
  <c r="W1960" i="2"/>
  <c r="V1960" i="2"/>
  <c r="U1960" i="2"/>
  <c r="T1960" i="2"/>
  <c r="AE1959" i="2"/>
  <c r="AD1959" i="2"/>
  <c r="AC1959" i="2"/>
  <c r="AB1959" i="2"/>
  <c r="Z1959" i="2"/>
  <c r="X1959" i="2"/>
  <c r="W1959" i="2"/>
  <c r="V1959" i="2"/>
  <c r="U1959" i="2"/>
  <c r="T1959" i="2"/>
  <c r="AE1958" i="2"/>
  <c r="AD1958" i="2"/>
  <c r="AC1958" i="2"/>
  <c r="AB1958" i="2"/>
  <c r="Z1958" i="2"/>
  <c r="X1958" i="2"/>
  <c r="W1958" i="2"/>
  <c r="V1958" i="2"/>
  <c r="U1958" i="2"/>
  <c r="T1958" i="2"/>
  <c r="AE1957" i="2"/>
  <c r="AD1957" i="2"/>
  <c r="AC1957" i="2"/>
  <c r="AB1957" i="2"/>
  <c r="Z1957" i="2"/>
  <c r="X1957" i="2"/>
  <c r="W1957" i="2"/>
  <c r="V1957" i="2"/>
  <c r="U1957" i="2"/>
  <c r="T1957" i="2"/>
  <c r="AE1956" i="2"/>
  <c r="AD1956" i="2"/>
  <c r="AC1956" i="2"/>
  <c r="AB1956" i="2"/>
  <c r="Z1956" i="2"/>
  <c r="X1956" i="2"/>
  <c r="W1956" i="2"/>
  <c r="V1956" i="2"/>
  <c r="U1956" i="2"/>
  <c r="T1956" i="2"/>
  <c r="AE1955" i="2"/>
  <c r="AD1955" i="2"/>
  <c r="AC1955" i="2"/>
  <c r="AB1955" i="2"/>
  <c r="Z1955" i="2"/>
  <c r="X1955" i="2"/>
  <c r="W1955" i="2"/>
  <c r="V1955" i="2"/>
  <c r="U1955" i="2"/>
  <c r="T1955" i="2"/>
  <c r="AE1954" i="2"/>
  <c r="AD1954" i="2"/>
  <c r="AC1954" i="2"/>
  <c r="AB1954" i="2"/>
  <c r="Z1954" i="2"/>
  <c r="X1954" i="2"/>
  <c r="W1954" i="2"/>
  <c r="V1954" i="2"/>
  <c r="U1954" i="2"/>
  <c r="T1954" i="2"/>
  <c r="AE1953" i="2"/>
  <c r="AD1953" i="2"/>
  <c r="AC1953" i="2"/>
  <c r="AB1953" i="2"/>
  <c r="Z1953" i="2"/>
  <c r="X1953" i="2"/>
  <c r="W1953" i="2"/>
  <c r="V1953" i="2"/>
  <c r="U1953" i="2"/>
  <c r="T1953" i="2"/>
  <c r="AE1952" i="2"/>
  <c r="AD1952" i="2"/>
  <c r="AC1952" i="2"/>
  <c r="AB1952" i="2"/>
  <c r="Z1952" i="2"/>
  <c r="X1952" i="2"/>
  <c r="W1952" i="2"/>
  <c r="V1952" i="2"/>
  <c r="U1952" i="2"/>
  <c r="T1952" i="2"/>
  <c r="AE1951" i="2"/>
  <c r="AD1951" i="2"/>
  <c r="AC1951" i="2"/>
  <c r="AB1951" i="2"/>
  <c r="Z1951" i="2"/>
  <c r="X1951" i="2"/>
  <c r="W1951" i="2"/>
  <c r="V1951" i="2"/>
  <c r="U1951" i="2"/>
  <c r="T1951" i="2"/>
  <c r="AE1950" i="2"/>
  <c r="AD1950" i="2"/>
  <c r="AC1950" i="2"/>
  <c r="AB1950" i="2"/>
  <c r="Z1950" i="2"/>
  <c r="X1950" i="2"/>
  <c r="W1950" i="2"/>
  <c r="V1950" i="2"/>
  <c r="U1950" i="2"/>
  <c r="T1950" i="2"/>
  <c r="AE1949" i="2"/>
  <c r="AD1949" i="2"/>
  <c r="AC1949" i="2"/>
  <c r="AB1949" i="2"/>
  <c r="Z1949" i="2"/>
  <c r="X1949" i="2"/>
  <c r="W1949" i="2"/>
  <c r="V1949" i="2"/>
  <c r="U1949" i="2"/>
  <c r="T1949" i="2"/>
  <c r="AE1948" i="2"/>
  <c r="AD1948" i="2"/>
  <c r="AC1948" i="2"/>
  <c r="AB1948" i="2"/>
  <c r="Z1948" i="2"/>
  <c r="X1948" i="2"/>
  <c r="W1948" i="2"/>
  <c r="V1948" i="2"/>
  <c r="U1948" i="2"/>
  <c r="T1948" i="2"/>
  <c r="AE1947" i="2"/>
  <c r="AD1947" i="2"/>
  <c r="AC1947" i="2"/>
  <c r="AB1947" i="2"/>
  <c r="Z1947" i="2"/>
  <c r="X1947" i="2"/>
  <c r="W1947" i="2"/>
  <c r="V1947" i="2"/>
  <c r="U1947" i="2"/>
  <c r="T1947" i="2"/>
  <c r="AE1946" i="2"/>
  <c r="AD1946" i="2"/>
  <c r="AC1946" i="2"/>
  <c r="AB1946" i="2"/>
  <c r="Z1946" i="2"/>
  <c r="X1946" i="2"/>
  <c r="W1946" i="2"/>
  <c r="V1946" i="2"/>
  <c r="U1946" i="2"/>
  <c r="T1946" i="2"/>
  <c r="AE1945" i="2"/>
  <c r="AD1945" i="2"/>
  <c r="AC1945" i="2"/>
  <c r="AB1945" i="2"/>
  <c r="Z1945" i="2"/>
  <c r="X1945" i="2"/>
  <c r="W1945" i="2"/>
  <c r="V1945" i="2"/>
  <c r="U1945" i="2"/>
  <c r="T1945" i="2"/>
  <c r="AE1944" i="2"/>
  <c r="AD1944" i="2"/>
  <c r="AC1944" i="2"/>
  <c r="AB1944" i="2"/>
  <c r="Z1944" i="2"/>
  <c r="X1944" i="2"/>
  <c r="W1944" i="2"/>
  <c r="V1944" i="2"/>
  <c r="U1944" i="2"/>
  <c r="T1944" i="2"/>
  <c r="AE1943" i="2"/>
  <c r="AD1943" i="2"/>
  <c r="AC1943" i="2"/>
  <c r="AB1943" i="2"/>
  <c r="Z1943" i="2"/>
  <c r="X1943" i="2"/>
  <c r="W1943" i="2"/>
  <c r="V1943" i="2"/>
  <c r="U1943" i="2"/>
  <c r="T1943" i="2"/>
  <c r="AE1942" i="2"/>
  <c r="AD1942" i="2"/>
  <c r="AC1942" i="2"/>
  <c r="AB1942" i="2"/>
  <c r="Z1942" i="2"/>
  <c r="X1942" i="2"/>
  <c r="W1942" i="2"/>
  <c r="V1942" i="2"/>
  <c r="U1942" i="2"/>
  <c r="T1942" i="2"/>
  <c r="AE1941" i="2"/>
  <c r="AD1941" i="2"/>
  <c r="AC1941" i="2"/>
  <c r="AB1941" i="2"/>
  <c r="Z1941" i="2"/>
  <c r="X1941" i="2"/>
  <c r="W1941" i="2"/>
  <c r="V1941" i="2"/>
  <c r="U1941" i="2"/>
  <c r="T1941" i="2"/>
  <c r="AE1940" i="2"/>
  <c r="AD1940" i="2"/>
  <c r="AC1940" i="2"/>
  <c r="AB1940" i="2"/>
  <c r="Z1940" i="2"/>
  <c r="X1940" i="2"/>
  <c r="W1940" i="2"/>
  <c r="V1940" i="2"/>
  <c r="U1940" i="2"/>
  <c r="T1940" i="2"/>
  <c r="AE1939" i="2"/>
  <c r="AD1939" i="2"/>
  <c r="AC1939" i="2"/>
  <c r="AB1939" i="2"/>
  <c r="Z1939" i="2"/>
  <c r="X1939" i="2"/>
  <c r="W1939" i="2"/>
  <c r="V1939" i="2"/>
  <c r="U1939" i="2"/>
  <c r="T1939" i="2"/>
  <c r="AE1938" i="2"/>
  <c r="AD1938" i="2"/>
  <c r="AC1938" i="2"/>
  <c r="AB1938" i="2"/>
  <c r="Z1938" i="2"/>
  <c r="X1938" i="2"/>
  <c r="W1938" i="2"/>
  <c r="V1938" i="2"/>
  <c r="U1938" i="2"/>
  <c r="T1938" i="2"/>
  <c r="AE1937" i="2"/>
  <c r="AD1937" i="2"/>
  <c r="AC1937" i="2"/>
  <c r="AB1937" i="2"/>
  <c r="Z1937" i="2"/>
  <c r="X1937" i="2"/>
  <c r="W1937" i="2"/>
  <c r="V1937" i="2"/>
  <c r="U1937" i="2"/>
  <c r="T1937" i="2"/>
  <c r="AE1936" i="2"/>
  <c r="AD1936" i="2"/>
  <c r="AC1936" i="2"/>
  <c r="AB1936" i="2"/>
  <c r="Z1936" i="2"/>
  <c r="X1936" i="2"/>
  <c r="W1936" i="2"/>
  <c r="V1936" i="2"/>
  <c r="U1936" i="2"/>
  <c r="T1936" i="2"/>
  <c r="AE1935" i="2"/>
  <c r="AD1935" i="2"/>
  <c r="AC1935" i="2"/>
  <c r="AB1935" i="2"/>
  <c r="Z1935" i="2"/>
  <c r="X1935" i="2"/>
  <c r="W1935" i="2"/>
  <c r="V1935" i="2"/>
  <c r="U1935" i="2"/>
  <c r="T1935" i="2"/>
  <c r="AE1934" i="2"/>
  <c r="AD1934" i="2"/>
  <c r="AC1934" i="2"/>
  <c r="AB1934" i="2"/>
  <c r="Z1934" i="2"/>
  <c r="X1934" i="2"/>
  <c r="W1934" i="2"/>
  <c r="V1934" i="2"/>
  <c r="U1934" i="2"/>
  <c r="T1934" i="2"/>
  <c r="AE1933" i="2"/>
  <c r="AD1933" i="2"/>
  <c r="AC1933" i="2"/>
  <c r="AB1933" i="2"/>
  <c r="Z1933" i="2"/>
  <c r="X1933" i="2"/>
  <c r="W1933" i="2"/>
  <c r="V1933" i="2"/>
  <c r="U1933" i="2"/>
  <c r="T1933" i="2"/>
  <c r="AE1932" i="2"/>
  <c r="AD1932" i="2"/>
  <c r="AC1932" i="2"/>
  <c r="AB1932" i="2"/>
  <c r="Z1932" i="2"/>
  <c r="X1932" i="2"/>
  <c r="W1932" i="2"/>
  <c r="V1932" i="2"/>
  <c r="U1932" i="2"/>
  <c r="T1932" i="2"/>
  <c r="AE1931" i="2"/>
  <c r="AD1931" i="2"/>
  <c r="AC1931" i="2"/>
  <c r="AB1931" i="2"/>
  <c r="Z1931" i="2"/>
  <c r="X1931" i="2"/>
  <c r="W1931" i="2"/>
  <c r="V1931" i="2"/>
  <c r="U1931" i="2"/>
  <c r="T1931" i="2"/>
  <c r="AE1930" i="2"/>
  <c r="AD1930" i="2"/>
  <c r="AC1930" i="2"/>
  <c r="AB1930" i="2"/>
  <c r="Z1930" i="2"/>
  <c r="X1930" i="2"/>
  <c r="W1930" i="2"/>
  <c r="V1930" i="2"/>
  <c r="U1930" i="2"/>
  <c r="T1930" i="2"/>
  <c r="AE1929" i="2"/>
  <c r="AD1929" i="2"/>
  <c r="AC1929" i="2"/>
  <c r="AB1929" i="2"/>
  <c r="Z1929" i="2"/>
  <c r="X1929" i="2"/>
  <c r="W1929" i="2"/>
  <c r="V1929" i="2"/>
  <c r="U1929" i="2"/>
  <c r="T1929" i="2"/>
  <c r="AE1928" i="2"/>
  <c r="AD1928" i="2"/>
  <c r="AC1928" i="2"/>
  <c r="AB1928" i="2"/>
  <c r="Z1928" i="2"/>
  <c r="X1928" i="2"/>
  <c r="W1928" i="2"/>
  <c r="V1928" i="2"/>
  <c r="U1928" i="2"/>
  <c r="T1928" i="2"/>
  <c r="AE1927" i="2"/>
  <c r="AD1927" i="2"/>
  <c r="AC1927" i="2"/>
  <c r="AB1927" i="2"/>
  <c r="Z1927" i="2"/>
  <c r="X1927" i="2"/>
  <c r="W1927" i="2"/>
  <c r="V1927" i="2"/>
  <c r="U1927" i="2"/>
  <c r="T1927" i="2"/>
  <c r="AE1926" i="2"/>
  <c r="AD1926" i="2"/>
  <c r="AC1926" i="2"/>
  <c r="AB1926" i="2"/>
  <c r="Z1926" i="2"/>
  <c r="X1926" i="2"/>
  <c r="W1926" i="2"/>
  <c r="V1926" i="2"/>
  <c r="U1926" i="2"/>
  <c r="T1926" i="2"/>
  <c r="AE1925" i="2"/>
  <c r="AD1925" i="2"/>
  <c r="AC1925" i="2"/>
  <c r="AB1925" i="2"/>
  <c r="Z1925" i="2"/>
  <c r="X1925" i="2"/>
  <c r="W1925" i="2"/>
  <c r="V1925" i="2"/>
  <c r="U1925" i="2"/>
  <c r="T1925" i="2"/>
  <c r="AE1924" i="2"/>
  <c r="AD1924" i="2"/>
  <c r="AC1924" i="2"/>
  <c r="AB1924" i="2"/>
  <c r="Z1924" i="2"/>
  <c r="X1924" i="2"/>
  <c r="W1924" i="2"/>
  <c r="V1924" i="2"/>
  <c r="U1924" i="2"/>
  <c r="T1924" i="2"/>
  <c r="AE1923" i="2"/>
  <c r="AD1923" i="2"/>
  <c r="AC1923" i="2"/>
  <c r="AB1923" i="2"/>
  <c r="Z1923" i="2"/>
  <c r="X1923" i="2"/>
  <c r="W1923" i="2"/>
  <c r="V1923" i="2"/>
  <c r="U1923" i="2"/>
  <c r="T1923" i="2"/>
  <c r="AE1922" i="2"/>
  <c r="AD1922" i="2"/>
  <c r="AC1922" i="2"/>
  <c r="AB1922" i="2"/>
  <c r="Z1922" i="2"/>
  <c r="X1922" i="2"/>
  <c r="W1922" i="2"/>
  <c r="V1922" i="2"/>
  <c r="U1922" i="2"/>
  <c r="T1922" i="2"/>
  <c r="AE1921" i="2"/>
  <c r="AD1921" i="2"/>
  <c r="AC1921" i="2"/>
  <c r="AB1921" i="2"/>
  <c r="Z1921" i="2"/>
  <c r="X1921" i="2"/>
  <c r="W1921" i="2"/>
  <c r="V1921" i="2"/>
  <c r="U1921" i="2"/>
  <c r="T1921" i="2"/>
  <c r="AE1920" i="2"/>
  <c r="AD1920" i="2"/>
  <c r="AC1920" i="2"/>
  <c r="AB1920" i="2"/>
  <c r="Z1920" i="2"/>
  <c r="X1920" i="2"/>
  <c r="W1920" i="2"/>
  <c r="V1920" i="2"/>
  <c r="U1920" i="2"/>
  <c r="T1920" i="2"/>
  <c r="AE1919" i="2"/>
  <c r="AD1919" i="2"/>
  <c r="AC1919" i="2"/>
  <c r="AB1919" i="2"/>
  <c r="Z1919" i="2"/>
  <c r="X1919" i="2"/>
  <c r="W1919" i="2"/>
  <c r="V1919" i="2"/>
  <c r="U1919" i="2"/>
  <c r="T1919" i="2"/>
  <c r="AE1918" i="2"/>
  <c r="AD1918" i="2"/>
  <c r="AC1918" i="2"/>
  <c r="AB1918" i="2"/>
  <c r="Z1918" i="2"/>
  <c r="X1918" i="2"/>
  <c r="W1918" i="2"/>
  <c r="V1918" i="2"/>
  <c r="U1918" i="2"/>
  <c r="T1918" i="2"/>
  <c r="AE1917" i="2"/>
  <c r="AD1917" i="2"/>
  <c r="AC1917" i="2"/>
  <c r="AB1917" i="2"/>
  <c r="Z1917" i="2"/>
  <c r="X1917" i="2"/>
  <c r="W1917" i="2"/>
  <c r="V1917" i="2"/>
  <c r="U1917" i="2"/>
  <c r="T1917" i="2"/>
  <c r="AE1916" i="2"/>
  <c r="AD1916" i="2"/>
  <c r="AC1916" i="2"/>
  <c r="AB1916" i="2"/>
  <c r="Z1916" i="2"/>
  <c r="X1916" i="2"/>
  <c r="W1916" i="2"/>
  <c r="V1916" i="2"/>
  <c r="U1916" i="2"/>
  <c r="T1916" i="2"/>
  <c r="AE1915" i="2"/>
  <c r="AD1915" i="2"/>
  <c r="AC1915" i="2"/>
  <c r="AB1915" i="2"/>
  <c r="Z1915" i="2"/>
  <c r="X1915" i="2"/>
  <c r="W1915" i="2"/>
  <c r="V1915" i="2"/>
  <c r="U1915" i="2"/>
  <c r="T1915" i="2"/>
  <c r="AE1914" i="2"/>
  <c r="AD1914" i="2"/>
  <c r="AC1914" i="2"/>
  <c r="AB1914" i="2"/>
  <c r="Z1914" i="2"/>
  <c r="X1914" i="2"/>
  <c r="W1914" i="2"/>
  <c r="V1914" i="2"/>
  <c r="U1914" i="2"/>
  <c r="T1914" i="2"/>
  <c r="AE1913" i="2"/>
  <c r="AD1913" i="2"/>
  <c r="AC1913" i="2"/>
  <c r="AB1913" i="2"/>
  <c r="Z1913" i="2"/>
  <c r="X1913" i="2"/>
  <c r="W1913" i="2"/>
  <c r="V1913" i="2"/>
  <c r="U1913" i="2"/>
  <c r="T1913" i="2"/>
  <c r="AE1912" i="2"/>
  <c r="AD1912" i="2"/>
  <c r="AC1912" i="2"/>
  <c r="AB1912" i="2"/>
  <c r="Z1912" i="2"/>
  <c r="X1912" i="2"/>
  <c r="W1912" i="2"/>
  <c r="V1912" i="2"/>
  <c r="U1912" i="2"/>
  <c r="T1912" i="2"/>
  <c r="AE1911" i="2"/>
  <c r="AD1911" i="2"/>
  <c r="AC1911" i="2"/>
  <c r="AB1911" i="2"/>
  <c r="Z1911" i="2"/>
  <c r="X1911" i="2"/>
  <c r="W1911" i="2"/>
  <c r="V1911" i="2"/>
  <c r="U1911" i="2"/>
  <c r="T1911" i="2"/>
  <c r="AE1910" i="2"/>
  <c r="AD1910" i="2"/>
  <c r="AC1910" i="2"/>
  <c r="AB1910" i="2"/>
  <c r="Z1910" i="2"/>
  <c r="X1910" i="2"/>
  <c r="W1910" i="2"/>
  <c r="V1910" i="2"/>
  <c r="U1910" i="2"/>
  <c r="T1910" i="2"/>
  <c r="AE1909" i="2"/>
  <c r="AD1909" i="2"/>
  <c r="AC1909" i="2"/>
  <c r="AB1909" i="2"/>
  <c r="Z1909" i="2"/>
  <c r="X1909" i="2"/>
  <c r="W1909" i="2"/>
  <c r="V1909" i="2"/>
  <c r="U1909" i="2"/>
  <c r="T1909" i="2"/>
  <c r="AE1908" i="2"/>
  <c r="AD1908" i="2"/>
  <c r="AC1908" i="2"/>
  <c r="AB1908" i="2"/>
  <c r="Z1908" i="2"/>
  <c r="X1908" i="2"/>
  <c r="W1908" i="2"/>
  <c r="V1908" i="2"/>
  <c r="U1908" i="2"/>
  <c r="T1908" i="2"/>
  <c r="AE1907" i="2"/>
  <c r="AD1907" i="2"/>
  <c r="AC1907" i="2"/>
  <c r="AB1907" i="2"/>
  <c r="Z1907" i="2"/>
  <c r="X1907" i="2"/>
  <c r="W1907" i="2"/>
  <c r="V1907" i="2"/>
  <c r="U1907" i="2"/>
  <c r="T1907" i="2"/>
  <c r="AE1906" i="2"/>
  <c r="AD1906" i="2"/>
  <c r="AC1906" i="2"/>
  <c r="AB1906" i="2"/>
  <c r="Z1906" i="2"/>
  <c r="X1906" i="2"/>
  <c r="W1906" i="2"/>
  <c r="V1906" i="2"/>
  <c r="U1906" i="2"/>
  <c r="T1906" i="2"/>
  <c r="AE1905" i="2"/>
  <c r="AD1905" i="2"/>
  <c r="AC1905" i="2"/>
  <c r="AB1905" i="2"/>
  <c r="Z1905" i="2"/>
  <c r="X1905" i="2"/>
  <c r="W1905" i="2"/>
  <c r="V1905" i="2"/>
  <c r="U1905" i="2"/>
  <c r="T1905" i="2"/>
  <c r="AE1904" i="2"/>
  <c r="AD1904" i="2"/>
  <c r="AC1904" i="2"/>
  <c r="AB1904" i="2"/>
  <c r="Z1904" i="2"/>
  <c r="X1904" i="2"/>
  <c r="W1904" i="2"/>
  <c r="V1904" i="2"/>
  <c r="U1904" i="2"/>
  <c r="T1904" i="2"/>
  <c r="AE1903" i="2"/>
  <c r="AD1903" i="2"/>
  <c r="AC1903" i="2"/>
  <c r="AB1903" i="2"/>
  <c r="Z1903" i="2"/>
  <c r="X1903" i="2"/>
  <c r="W1903" i="2"/>
  <c r="V1903" i="2"/>
  <c r="U1903" i="2"/>
  <c r="T1903" i="2"/>
  <c r="AE1902" i="2"/>
  <c r="AD1902" i="2"/>
  <c r="AC1902" i="2"/>
  <c r="AB1902" i="2"/>
  <c r="Z1902" i="2"/>
  <c r="X1902" i="2"/>
  <c r="W1902" i="2"/>
  <c r="V1902" i="2"/>
  <c r="U1902" i="2"/>
  <c r="T1902" i="2"/>
  <c r="AE1901" i="2"/>
  <c r="AD1901" i="2"/>
  <c r="AC1901" i="2"/>
  <c r="AB1901" i="2"/>
  <c r="Z1901" i="2"/>
  <c r="X1901" i="2"/>
  <c r="W1901" i="2"/>
  <c r="V1901" i="2"/>
  <c r="U1901" i="2"/>
  <c r="T1901" i="2"/>
  <c r="AE1900" i="2"/>
  <c r="AD1900" i="2"/>
  <c r="AC1900" i="2"/>
  <c r="AB1900" i="2"/>
  <c r="Z1900" i="2"/>
  <c r="X1900" i="2"/>
  <c r="W1900" i="2"/>
  <c r="V1900" i="2"/>
  <c r="U1900" i="2"/>
  <c r="T1900" i="2"/>
  <c r="AE1899" i="2"/>
  <c r="AD1899" i="2"/>
  <c r="AC1899" i="2"/>
  <c r="AB1899" i="2"/>
  <c r="Z1899" i="2"/>
  <c r="X1899" i="2"/>
  <c r="W1899" i="2"/>
  <c r="V1899" i="2"/>
  <c r="U1899" i="2"/>
  <c r="T1899" i="2"/>
  <c r="AE1898" i="2"/>
  <c r="AD1898" i="2"/>
  <c r="AC1898" i="2"/>
  <c r="AB1898" i="2"/>
  <c r="Z1898" i="2"/>
  <c r="X1898" i="2"/>
  <c r="W1898" i="2"/>
  <c r="V1898" i="2"/>
  <c r="U1898" i="2"/>
  <c r="T1898" i="2"/>
  <c r="AE1897" i="2"/>
  <c r="AD1897" i="2"/>
  <c r="AC1897" i="2"/>
  <c r="AB1897" i="2"/>
  <c r="Z1897" i="2"/>
  <c r="X1897" i="2"/>
  <c r="W1897" i="2"/>
  <c r="V1897" i="2"/>
  <c r="U1897" i="2"/>
  <c r="T1897" i="2"/>
  <c r="AE1896" i="2"/>
  <c r="AD1896" i="2"/>
  <c r="AC1896" i="2"/>
  <c r="AB1896" i="2"/>
  <c r="Z1896" i="2"/>
  <c r="X1896" i="2"/>
  <c r="W1896" i="2"/>
  <c r="V1896" i="2"/>
  <c r="U1896" i="2"/>
  <c r="T1896" i="2"/>
  <c r="AE1895" i="2"/>
  <c r="AD1895" i="2"/>
  <c r="AC1895" i="2"/>
  <c r="AB1895" i="2"/>
  <c r="Z1895" i="2"/>
  <c r="X1895" i="2"/>
  <c r="W1895" i="2"/>
  <c r="V1895" i="2"/>
  <c r="U1895" i="2"/>
  <c r="T1895" i="2"/>
  <c r="AE1894" i="2"/>
  <c r="AD1894" i="2"/>
  <c r="AC1894" i="2"/>
  <c r="AB1894" i="2"/>
  <c r="Z1894" i="2"/>
  <c r="X1894" i="2"/>
  <c r="W1894" i="2"/>
  <c r="V1894" i="2"/>
  <c r="U1894" i="2"/>
  <c r="T1894" i="2"/>
  <c r="AE1893" i="2"/>
  <c r="AD1893" i="2"/>
  <c r="AC1893" i="2"/>
  <c r="AB1893" i="2"/>
  <c r="Z1893" i="2"/>
  <c r="X1893" i="2"/>
  <c r="W1893" i="2"/>
  <c r="V1893" i="2"/>
  <c r="U1893" i="2"/>
  <c r="T1893" i="2"/>
  <c r="AE1892" i="2"/>
  <c r="AD1892" i="2"/>
  <c r="AC1892" i="2"/>
  <c r="AB1892" i="2"/>
  <c r="Z1892" i="2"/>
  <c r="X1892" i="2"/>
  <c r="W1892" i="2"/>
  <c r="V1892" i="2"/>
  <c r="U1892" i="2"/>
  <c r="T1892" i="2"/>
  <c r="AE1891" i="2"/>
  <c r="AD1891" i="2"/>
  <c r="AC1891" i="2"/>
  <c r="AB1891" i="2"/>
  <c r="Z1891" i="2"/>
  <c r="X1891" i="2"/>
  <c r="W1891" i="2"/>
  <c r="V1891" i="2"/>
  <c r="U1891" i="2"/>
  <c r="T1891" i="2"/>
  <c r="AE1890" i="2"/>
  <c r="AD1890" i="2"/>
  <c r="AC1890" i="2"/>
  <c r="AB1890" i="2"/>
  <c r="Z1890" i="2"/>
  <c r="X1890" i="2"/>
  <c r="W1890" i="2"/>
  <c r="V1890" i="2"/>
  <c r="U1890" i="2"/>
  <c r="T1890" i="2"/>
  <c r="AE1889" i="2"/>
  <c r="AD1889" i="2"/>
  <c r="AC1889" i="2"/>
  <c r="AB1889" i="2"/>
  <c r="Z1889" i="2"/>
  <c r="X1889" i="2"/>
  <c r="W1889" i="2"/>
  <c r="V1889" i="2"/>
  <c r="U1889" i="2"/>
  <c r="T1889" i="2"/>
  <c r="AE1888" i="2"/>
  <c r="AD1888" i="2"/>
  <c r="AC1888" i="2"/>
  <c r="AB1888" i="2"/>
  <c r="Z1888" i="2"/>
  <c r="X1888" i="2"/>
  <c r="W1888" i="2"/>
  <c r="V1888" i="2"/>
  <c r="U1888" i="2"/>
  <c r="T1888" i="2"/>
  <c r="AE1887" i="2"/>
  <c r="AD1887" i="2"/>
  <c r="AC1887" i="2"/>
  <c r="AB1887" i="2"/>
  <c r="Z1887" i="2"/>
  <c r="X1887" i="2"/>
  <c r="W1887" i="2"/>
  <c r="V1887" i="2"/>
  <c r="U1887" i="2"/>
  <c r="T1887" i="2"/>
  <c r="AE1886" i="2"/>
  <c r="AD1886" i="2"/>
  <c r="AC1886" i="2"/>
  <c r="AB1886" i="2"/>
  <c r="Z1886" i="2"/>
  <c r="X1886" i="2"/>
  <c r="W1886" i="2"/>
  <c r="V1886" i="2"/>
  <c r="U1886" i="2"/>
  <c r="T1886" i="2"/>
  <c r="AE1885" i="2"/>
  <c r="AD1885" i="2"/>
  <c r="AC1885" i="2"/>
  <c r="AB1885" i="2"/>
  <c r="Z1885" i="2"/>
  <c r="X1885" i="2"/>
  <c r="W1885" i="2"/>
  <c r="V1885" i="2"/>
  <c r="U1885" i="2"/>
  <c r="T1885" i="2"/>
  <c r="AE1884" i="2"/>
  <c r="AD1884" i="2"/>
  <c r="AC1884" i="2"/>
  <c r="AB1884" i="2"/>
  <c r="Z1884" i="2"/>
  <c r="X1884" i="2"/>
  <c r="W1884" i="2"/>
  <c r="V1884" i="2"/>
  <c r="U1884" i="2"/>
  <c r="T1884" i="2"/>
  <c r="AE1883" i="2"/>
  <c r="AD1883" i="2"/>
  <c r="AC1883" i="2"/>
  <c r="AB1883" i="2"/>
  <c r="Z1883" i="2"/>
  <c r="X1883" i="2"/>
  <c r="W1883" i="2"/>
  <c r="V1883" i="2"/>
  <c r="U1883" i="2"/>
  <c r="T1883" i="2"/>
  <c r="AE1882" i="2"/>
  <c r="AD1882" i="2"/>
  <c r="AC1882" i="2"/>
  <c r="AB1882" i="2"/>
  <c r="Z1882" i="2"/>
  <c r="X1882" i="2"/>
  <c r="W1882" i="2"/>
  <c r="V1882" i="2"/>
  <c r="U1882" i="2"/>
  <c r="T1882" i="2"/>
  <c r="AE1881" i="2"/>
  <c r="AD1881" i="2"/>
  <c r="AC1881" i="2"/>
  <c r="AB1881" i="2"/>
  <c r="Z1881" i="2"/>
  <c r="X1881" i="2"/>
  <c r="W1881" i="2"/>
  <c r="V1881" i="2"/>
  <c r="U1881" i="2"/>
  <c r="T1881" i="2"/>
  <c r="AE1880" i="2"/>
  <c r="AD1880" i="2"/>
  <c r="AC1880" i="2"/>
  <c r="AB1880" i="2"/>
  <c r="Z1880" i="2"/>
  <c r="X1880" i="2"/>
  <c r="W1880" i="2"/>
  <c r="V1880" i="2"/>
  <c r="U1880" i="2"/>
  <c r="T1880" i="2"/>
  <c r="AE1879" i="2"/>
  <c r="AD1879" i="2"/>
  <c r="AC1879" i="2"/>
  <c r="AB1879" i="2"/>
  <c r="Z1879" i="2"/>
  <c r="X1879" i="2"/>
  <c r="W1879" i="2"/>
  <c r="V1879" i="2"/>
  <c r="U1879" i="2"/>
  <c r="T1879" i="2"/>
  <c r="AE1878" i="2"/>
  <c r="AD1878" i="2"/>
  <c r="AC1878" i="2"/>
  <c r="AB1878" i="2"/>
  <c r="Z1878" i="2"/>
  <c r="X1878" i="2"/>
  <c r="W1878" i="2"/>
  <c r="V1878" i="2"/>
  <c r="U1878" i="2"/>
  <c r="T1878" i="2"/>
  <c r="AE1877" i="2"/>
  <c r="AD1877" i="2"/>
  <c r="AC1877" i="2"/>
  <c r="AB1877" i="2"/>
  <c r="Z1877" i="2"/>
  <c r="X1877" i="2"/>
  <c r="W1877" i="2"/>
  <c r="V1877" i="2"/>
  <c r="U1877" i="2"/>
  <c r="T1877" i="2"/>
  <c r="AE1876" i="2"/>
  <c r="AD1876" i="2"/>
  <c r="AC1876" i="2"/>
  <c r="AB1876" i="2"/>
  <c r="Z1876" i="2"/>
  <c r="X1876" i="2"/>
  <c r="W1876" i="2"/>
  <c r="V1876" i="2"/>
  <c r="U1876" i="2"/>
  <c r="T1876" i="2"/>
  <c r="AE1875" i="2"/>
  <c r="AD1875" i="2"/>
  <c r="AC1875" i="2"/>
  <c r="AB1875" i="2"/>
  <c r="Z1875" i="2"/>
  <c r="X1875" i="2"/>
  <c r="W1875" i="2"/>
  <c r="V1875" i="2"/>
  <c r="U1875" i="2"/>
  <c r="T1875" i="2"/>
  <c r="AE1874" i="2"/>
  <c r="AD1874" i="2"/>
  <c r="AC1874" i="2"/>
  <c r="AB1874" i="2"/>
  <c r="Z1874" i="2"/>
  <c r="X1874" i="2"/>
  <c r="W1874" i="2"/>
  <c r="V1874" i="2"/>
  <c r="U1874" i="2"/>
  <c r="T1874" i="2"/>
  <c r="AE1873" i="2"/>
  <c r="AD1873" i="2"/>
  <c r="AC1873" i="2"/>
  <c r="AB1873" i="2"/>
  <c r="Z1873" i="2"/>
  <c r="X1873" i="2"/>
  <c r="W1873" i="2"/>
  <c r="V1873" i="2"/>
  <c r="U1873" i="2"/>
  <c r="T1873" i="2"/>
  <c r="AE1872" i="2"/>
  <c r="AD1872" i="2"/>
  <c r="AC1872" i="2"/>
  <c r="AB1872" i="2"/>
  <c r="Z1872" i="2"/>
  <c r="X1872" i="2"/>
  <c r="W1872" i="2"/>
  <c r="V1872" i="2"/>
  <c r="U1872" i="2"/>
  <c r="T1872" i="2"/>
  <c r="AE1871" i="2"/>
  <c r="AD1871" i="2"/>
  <c r="AC1871" i="2"/>
  <c r="AB1871" i="2"/>
  <c r="Z1871" i="2"/>
  <c r="X1871" i="2"/>
  <c r="W1871" i="2"/>
  <c r="V1871" i="2"/>
  <c r="U1871" i="2"/>
  <c r="T1871" i="2"/>
  <c r="AE1870" i="2"/>
  <c r="AD1870" i="2"/>
  <c r="AC1870" i="2"/>
  <c r="AB1870" i="2"/>
  <c r="Z1870" i="2"/>
  <c r="X1870" i="2"/>
  <c r="W1870" i="2"/>
  <c r="V1870" i="2"/>
  <c r="U1870" i="2"/>
  <c r="T1870" i="2"/>
  <c r="AE1869" i="2"/>
  <c r="AD1869" i="2"/>
  <c r="AC1869" i="2"/>
  <c r="AB1869" i="2"/>
  <c r="Z1869" i="2"/>
  <c r="X1869" i="2"/>
  <c r="W1869" i="2"/>
  <c r="V1869" i="2"/>
  <c r="U1869" i="2"/>
  <c r="T1869" i="2"/>
  <c r="AE1868" i="2"/>
  <c r="AD1868" i="2"/>
  <c r="AC1868" i="2"/>
  <c r="AB1868" i="2"/>
  <c r="Z1868" i="2"/>
  <c r="X1868" i="2"/>
  <c r="W1868" i="2"/>
  <c r="V1868" i="2"/>
  <c r="U1868" i="2"/>
  <c r="T1868" i="2"/>
  <c r="AE1867" i="2"/>
  <c r="AD1867" i="2"/>
  <c r="AC1867" i="2"/>
  <c r="AB1867" i="2"/>
  <c r="Z1867" i="2"/>
  <c r="X1867" i="2"/>
  <c r="W1867" i="2"/>
  <c r="V1867" i="2"/>
  <c r="U1867" i="2"/>
  <c r="T1867" i="2"/>
  <c r="AE1866" i="2"/>
  <c r="AD1866" i="2"/>
  <c r="AC1866" i="2"/>
  <c r="AB1866" i="2"/>
  <c r="Z1866" i="2"/>
  <c r="X1866" i="2"/>
  <c r="W1866" i="2"/>
  <c r="V1866" i="2"/>
  <c r="U1866" i="2"/>
  <c r="T1866" i="2"/>
  <c r="AE1865" i="2"/>
  <c r="AD1865" i="2"/>
  <c r="AC1865" i="2"/>
  <c r="AB1865" i="2"/>
  <c r="Z1865" i="2"/>
  <c r="X1865" i="2"/>
  <c r="W1865" i="2"/>
  <c r="V1865" i="2"/>
  <c r="U1865" i="2"/>
  <c r="T1865" i="2"/>
  <c r="AE1864" i="2"/>
  <c r="AD1864" i="2"/>
  <c r="AC1864" i="2"/>
  <c r="AB1864" i="2"/>
  <c r="Z1864" i="2"/>
  <c r="X1864" i="2"/>
  <c r="W1864" i="2"/>
  <c r="V1864" i="2"/>
  <c r="U1864" i="2"/>
  <c r="T1864" i="2"/>
  <c r="AE1863" i="2"/>
  <c r="AD1863" i="2"/>
  <c r="AC1863" i="2"/>
  <c r="AB1863" i="2"/>
  <c r="Z1863" i="2"/>
  <c r="X1863" i="2"/>
  <c r="W1863" i="2"/>
  <c r="V1863" i="2"/>
  <c r="U1863" i="2"/>
  <c r="T1863" i="2"/>
  <c r="AE1862" i="2"/>
  <c r="AD1862" i="2"/>
  <c r="AC1862" i="2"/>
  <c r="AB1862" i="2"/>
  <c r="Z1862" i="2"/>
  <c r="X1862" i="2"/>
  <c r="W1862" i="2"/>
  <c r="V1862" i="2"/>
  <c r="U1862" i="2"/>
  <c r="T1862" i="2"/>
  <c r="AE1861" i="2"/>
  <c r="AD1861" i="2"/>
  <c r="AC1861" i="2"/>
  <c r="AB1861" i="2"/>
  <c r="Z1861" i="2"/>
  <c r="X1861" i="2"/>
  <c r="W1861" i="2"/>
  <c r="V1861" i="2"/>
  <c r="U1861" i="2"/>
  <c r="T1861" i="2"/>
  <c r="AE1860" i="2"/>
  <c r="AD1860" i="2"/>
  <c r="AC1860" i="2"/>
  <c r="AB1860" i="2"/>
  <c r="Z1860" i="2"/>
  <c r="X1860" i="2"/>
  <c r="W1860" i="2"/>
  <c r="V1860" i="2"/>
  <c r="U1860" i="2"/>
  <c r="T1860" i="2"/>
  <c r="AE1859" i="2"/>
  <c r="AD1859" i="2"/>
  <c r="AC1859" i="2"/>
  <c r="AB1859" i="2"/>
  <c r="Z1859" i="2"/>
  <c r="X1859" i="2"/>
  <c r="W1859" i="2"/>
  <c r="V1859" i="2"/>
  <c r="U1859" i="2"/>
  <c r="T1859" i="2"/>
  <c r="AE1858" i="2"/>
  <c r="AD1858" i="2"/>
  <c r="AC1858" i="2"/>
  <c r="AB1858" i="2"/>
  <c r="Z1858" i="2"/>
  <c r="X1858" i="2"/>
  <c r="W1858" i="2"/>
  <c r="V1858" i="2"/>
  <c r="U1858" i="2"/>
  <c r="T1858" i="2"/>
  <c r="AE1857" i="2"/>
  <c r="AD1857" i="2"/>
  <c r="AC1857" i="2"/>
  <c r="AB1857" i="2"/>
  <c r="Z1857" i="2"/>
  <c r="X1857" i="2"/>
  <c r="W1857" i="2"/>
  <c r="V1857" i="2"/>
  <c r="U1857" i="2"/>
  <c r="T1857" i="2"/>
  <c r="AE1856" i="2"/>
  <c r="AD1856" i="2"/>
  <c r="AC1856" i="2"/>
  <c r="AB1856" i="2"/>
  <c r="Z1856" i="2"/>
  <c r="X1856" i="2"/>
  <c r="W1856" i="2"/>
  <c r="V1856" i="2"/>
  <c r="U1856" i="2"/>
  <c r="T1856" i="2"/>
  <c r="AE1855" i="2"/>
  <c r="AD1855" i="2"/>
  <c r="AC1855" i="2"/>
  <c r="AB1855" i="2"/>
  <c r="Z1855" i="2"/>
  <c r="X1855" i="2"/>
  <c r="W1855" i="2"/>
  <c r="V1855" i="2"/>
  <c r="U1855" i="2"/>
  <c r="T1855" i="2"/>
  <c r="AE1854" i="2"/>
  <c r="AD1854" i="2"/>
  <c r="AC1854" i="2"/>
  <c r="AB1854" i="2"/>
  <c r="Z1854" i="2"/>
  <c r="X1854" i="2"/>
  <c r="W1854" i="2"/>
  <c r="V1854" i="2"/>
  <c r="U1854" i="2"/>
  <c r="T1854" i="2"/>
  <c r="AE1853" i="2"/>
  <c r="AD1853" i="2"/>
  <c r="AC1853" i="2"/>
  <c r="AB1853" i="2"/>
  <c r="Z1853" i="2"/>
  <c r="X1853" i="2"/>
  <c r="W1853" i="2"/>
  <c r="V1853" i="2"/>
  <c r="U1853" i="2"/>
  <c r="T1853" i="2"/>
  <c r="AE1852" i="2"/>
  <c r="AD1852" i="2"/>
  <c r="AC1852" i="2"/>
  <c r="AB1852" i="2"/>
  <c r="Z1852" i="2"/>
  <c r="X1852" i="2"/>
  <c r="W1852" i="2"/>
  <c r="V1852" i="2"/>
  <c r="U1852" i="2"/>
  <c r="T1852" i="2"/>
  <c r="AE1851" i="2"/>
  <c r="AD1851" i="2"/>
  <c r="AC1851" i="2"/>
  <c r="AB1851" i="2"/>
  <c r="Z1851" i="2"/>
  <c r="X1851" i="2"/>
  <c r="W1851" i="2"/>
  <c r="V1851" i="2"/>
  <c r="U1851" i="2"/>
  <c r="T1851" i="2"/>
  <c r="AE1850" i="2"/>
  <c r="AD1850" i="2"/>
  <c r="AC1850" i="2"/>
  <c r="AB1850" i="2"/>
  <c r="Z1850" i="2"/>
  <c r="X1850" i="2"/>
  <c r="W1850" i="2"/>
  <c r="V1850" i="2"/>
  <c r="U1850" i="2"/>
  <c r="T1850" i="2"/>
  <c r="AE1849" i="2"/>
  <c r="AD1849" i="2"/>
  <c r="AC1849" i="2"/>
  <c r="AB1849" i="2"/>
  <c r="Z1849" i="2"/>
  <c r="X1849" i="2"/>
  <c r="W1849" i="2"/>
  <c r="V1849" i="2"/>
  <c r="U1849" i="2"/>
  <c r="T1849" i="2"/>
  <c r="AE1848" i="2"/>
  <c r="AD1848" i="2"/>
  <c r="AC1848" i="2"/>
  <c r="AB1848" i="2"/>
  <c r="Z1848" i="2"/>
  <c r="X1848" i="2"/>
  <c r="W1848" i="2"/>
  <c r="V1848" i="2"/>
  <c r="U1848" i="2"/>
  <c r="T1848" i="2"/>
  <c r="AE1847" i="2"/>
  <c r="AD1847" i="2"/>
  <c r="AC1847" i="2"/>
  <c r="AB1847" i="2"/>
  <c r="Z1847" i="2"/>
  <c r="X1847" i="2"/>
  <c r="W1847" i="2"/>
  <c r="V1847" i="2"/>
  <c r="U1847" i="2"/>
  <c r="T1847" i="2"/>
  <c r="AE1846" i="2"/>
  <c r="AD1846" i="2"/>
  <c r="AC1846" i="2"/>
  <c r="AB1846" i="2"/>
  <c r="Z1846" i="2"/>
  <c r="X1846" i="2"/>
  <c r="W1846" i="2"/>
  <c r="V1846" i="2"/>
  <c r="U1846" i="2"/>
  <c r="T1846" i="2"/>
  <c r="AE1845" i="2"/>
  <c r="AD1845" i="2"/>
  <c r="AC1845" i="2"/>
  <c r="AB1845" i="2"/>
  <c r="Z1845" i="2"/>
  <c r="X1845" i="2"/>
  <c r="W1845" i="2"/>
  <c r="V1845" i="2"/>
  <c r="U1845" i="2"/>
  <c r="T1845" i="2"/>
  <c r="AE1844" i="2"/>
  <c r="AD1844" i="2"/>
  <c r="AC1844" i="2"/>
  <c r="AB1844" i="2"/>
  <c r="Z1844" i="2"/>
  <c r="X1844" i="2"/>
  <c r="W1844" i="2"/>
  <c r="V1844" i="2"/>
  <c r="U1844" i="2"/>
  <c r="T1844" i="2"/>
  <c r="AE1843" i="2"/>
  <c r="AD1843" i="2"/>
  <c r="AC1843" i="2"/>
  <c r="AB1843" i="2"/>
  <c r="Z1843" i="2"/>
  <c r="X1843" i="2"/>
  <c r="W1843" i="2"/>
  <c r="V1843" i="2"/>
  <c r="U1843" i="2"/>
  <c r="T1843" i="2"/>
  <c r="AE1842" i="2"/>
  <c r="AD1842" i="2"/>
  <c r="AC1842" i="2"/>
  <c r="AB1842" i="2"/>
  <c r="Z1842" i="2"/>
  <c r="X1842" i="2"/>
  <c r="W1842" i="2"/>
  <c r="V1842" i="2"/>
  <c r="U1842" i="2"/>
  <c r="T1842" i="2"/>
  <c r="AE1841" i="2"/>
  <c r="AD1841" i="2"/>
  <c r="AC1841" i="2"/>
  <c r="AB1841" i="2"/>
  <c r="Z1841" i="2"/>
  <c r="X1841" i="2"/>
  <c r="W1841" i="2"/>
  <c r="V1841" i="2"/>
  <c r="U1841" i="2"/>
  <c r="T1841" i="2"/>
  <c r="AE1840" i="2"/>
  <c r="AD1840" i="2"/>
  <c r="AC1840" i="2"/>
  <c r="AB1840" i="2"/>
  <c r="Z1840" i="2"/>
  <c r="X1840" i="2"/>
  <c r="W1840" i="2"/>
  <c r="V1840" i="2"/>
  <c r="U1840" i="2"/>
  <c r="T1840" i="2"/>
  <c r="AE1839" i="2"/>
  <c r="AD1839" i="2"/>
  <c r="AC1839" i="2"/>
  <c r="AB1839" i="2"/>
  <c r="Z1839" i="2"/>
  <c r="X1839" i="2"/>
  <c r="W1839" i="2"/>
  <c r="V1839" i="2"/>
  <c r="U1839" i="2"/>
  <c r="T1839" i="2"/>
  <c r="AE1838" i="2"/>
  <c r="AD1838" i="2"/>
  <c r="AC1838" i="2"/>
  <c r="AB1838" i="2"/>
  <c r="Z1838" i="2"/>
  <c r="X1838" i="2"/>
  <c r="W1838" i="2"/>
  <c r="V1838" i="2"/>
  <c r="U1838" i="2"/>
  <c r="T1838" i="2"/>
  <c r="AE1837" i="2"/>
  <c r="AD1837" i="2"/>
  <c r="AC1837" i="2"/>
  <c r="AB1837" i="2"/>
  <c r="Z1837" i="2"/>
  <c r="X1837" i="2"/>
  <c r="W1837" i="2"/>
  <c r="V1837" i="2"/>
  <c r="U1837" i="2"/>
  <c r="T1837" i="2"/>
  <c r="AE1836" i="2"/>
  <c r="AD1836" i="2"/>
  <c r="AC1836" i="2"/>
  <c r="AB1836" i="2"/>
  <c r="Z1836" i="2"/>
  <c r="X1836" i="2"/>
  <c r="W1836" i="2"/>
  <c r="V1836" i="2"/>
  <c r="U1836" i="2"/>
  <c r="T1836" i="2"/>
  <c r="AE1835" i="2"/>
  <c r="AD1835" i="2"/>
  <c r="AC1835" i="2"/>
  <c r="AB1835" i="2"/>
  <c r="Z1835" i="2"/>
  <c r="X1835" i="2"/>
  <c r="W1835" i="2"/>
  <c r="V1835" i="2"/>
  <c r="U1835" i="2"/>
  <c r="T1835" i="2"/>
  <c r="AE1834" i="2"/>
  <c r="AD1834" i="2"/>
  <c r="AC1834" i="2"/>
  <c r="AB1834" i="2"/>
  <c r="Z1834" i="2"/>
  <c r="X1834" i="2"/>
  <c r="W1834" i="2"/>
  <c r="V1834" i="2"/>
  <c r="U1834" i="2"/>
  <c r="T1834" i="2"/>
  <c r="AE1833" i="2"/>
  <c r="AD1833" i="2"/>
  <c r="AC1833" i="2"/>
  <c r="AB1833" i="2"/>
  <c r="Z1833" i="2"/>
  <c r="X1833" i="2"/>
  <c r="W1833" i="2"/>
  <c r="V1833" i="2"/>
  <c r="U1833" i="2"/>
  <c r="T1833" i="2"/>
  <c r="AE1832" i="2"/>
  <c r="AD1832" i="2"/>
  <c r="AC1832" i="2"/>
  <c r="AB1832" i="2"/>
  <c r="Z1832" i="2"/>
  <c r="X1832" i="2"/>
  <c r="W1832" i="2"/>
  <c r="V1832" i="2"/>
  <c r="U1832" i="2"/>
  <c r="T1832" i="2"/>
  <c r="AE1831" i="2"/>
  <c r="AD1831" i="2"/>
  <c r="AC1831" i="2"/>
  <c r="AB1831" i="2"/>
  <c r="Z1831" i="2"/>
  <c r="X1831" i="2"/>
  <c r="W1831" i="2"/>
  <c r="V1831" i="2"/>
  <c r="U1831" i="2"/>
  <c r="T1831" i="2"/>
  <c r="AE1830" i="2"/>
  <c r="AD1830" i="2"/>
  <c r="AC1830" i="2"/>
  <c r="AB1830" i="2"/>
  <c r="Z1830" i="2"/>
  <c r="X1830" i="2"/>
  <c r="W1830" i="2"/>
  <c r="V1830" i="2"/>
  <c r="U1830" i="2"/>
  <c r="T1830" i="2"/>
  <c r="AE1829" i="2"/>
  <c r="AD1829" i="2"/>
  <c r="AC1829" i="2"/>
  <c r="AB1829" i="2"/>
  <c r="Z1829" i="2"/>
  <c r="X1829" i="2"/>
  <c r="W1829" i="2"/>
  <c r="V1829" i="2"/>
  <c r="U1829" i="2"/>
  <c r="T1829" i="2"/>
  <c r="AE1828" i="2"/>
  <c r="AD1828" i="2"/>
  <c r="AC1828" i="2"/>
  <c r="AB1828" i="2"/>
  <c r="Z1828" i="2"/>
  <c r="X1828" i="2"/>
  <c r="W1828" i="2"/>
  <c r="V1828" i="2"/>
  <c r="U1828" i="2"/>
  <c r="T1828" i="2"/>
  <c r="AE1827" i="2"/>
  <c r="AD1827" i="2"/>
  <c r="AC1827" i="2"/>
  <c r="AB1827" i="2"/>
  <c r="Z1827" i="2"/>
  <c r="X1827" i="2"/>
  <c r="W1827" i="2"/>
  <c r="V1827" i="2"/>
  <c r="U1827" i="2"/>
  <c r="T1827" i="2"/>
  <c r="AE1826" i="2"/>
  <c r="AD1826" i="2"/>
  <c r="AC1826" i="2"/>
  <c r="AB1826" i="2"/>
  <c r="Z1826" i="2"/>
  <c r="X1826" i="2"/>
  <c r="W1826" i="2"/>
  <c r="V1826" i="2"/>
  <c r="U1826" i="2"/>
  <c r="T1826" i="2"/>
  <c r="AE1825" i="2"/>
  <c r="AD1825" i="2"/>
  <c r="AC1825" i="2"/>
  <c r="AB1825" i="2"/>
  <c r="Z1825" i="2"/>
  <c r="X1825" i="2"/>
  <c r="W1825" i="2"/>
  <c r="V1825" i="2"/>
  <c r="U1825" i="2"/>
  <c r="T1825" i="2"/>
  <c r="AE1824" i="2"/>
  <c r="AD1824" i="2"/>
  <c r="AC1824" i="2"/>
  <c r="AB1824" i="2"/>
  <c r="Z1824" i="2"/>
  <c r="X1824" i="2"/>
  <c r="W1824" i="2"/>
  <c r="V1824" i="2"/>
  <c r="U1824" i="2"/>
  <c r="T1824" i="2"/>
  <c r="AE1823" i="2"/>
  <c r="AD1823" i="2"/>
  <c r="AC1823" i="2"/>
  <c r="AB1823" i="2"/>
  <c r="Z1823" i="2"/>
  <c r="X1823" i="2"/>
  <c r="W1823" i="2"/>
  <c r="V1823" i="2"/>
  <c r="U1823" i="2"/>
  <c r="T1823" i="2"/>
  <c r="AE1822" i="2"/>
  <c r="AD1822" i="2"/>
  <c r="AC1822" i="2"/>
  <c r="AB1822" i="2"/>
  <c r="Z1822" i="2"/>
  <c r="X1822" i="2"/>
  <c r="W1822" i="2"/>
  <c r="V1822" i="2"/>
  <c r="U1822" i="2"/>
  <c r="T1822" i="2"/>
  <c r="AE1821" i="2"/>
  <c r="AD1821" i="2"/>
  <c r="AC1821" i="2"/>
  <c r="AB1821" i="2"/>
  <c r="Z1821" i="2"/>
  <c r="X1821" i="2"/>
  <c r="W1821" i="2"/>
  <c r="V1821" i="2"/>
  <c r="U1821" i="2"/>
  <c r="T1821" i="2"/>
  <c r="AE1820" i="2"/>
  <c r="AD1820" i="2"/>
  <c r="AC1820" i="2"/>
  <c r="AB1820" i="2"/>
  <c r="Z1820" i="2"/>
  <c r="X1820" i="2"/>
  <c r="W1820" i="2"/>
  <c r="V1820" i="2"/>
  <c r="U1820" i="2"/>
  <c r="T1820" i="2"/>
  <c r="AE1819" i="2"/>
  <c r="AD1819" i="2"/>
  <c r="AC1819" i="2"/>
  <c r="AB1819" i="2"/>
  <c r="Z1819" i="2"/>
  <c r="X1819" i="2"/>
  <c r="W1819" i="2"/>
  <c r="V1819" i="2"/>
  <c r="U1819" i="2"/>
  <c r="T1819" i="2"/>
  <c r="AE1818" i="2"/>
  <c r="AD1818" i="2"/>
  <c r="AC1818" i="2"/>
  <c r="AB1818" i="2"/>
  <c r="Z1818" i="2"/>
  <c r="X1818" i="2"/>
  <c r="W1818" i="2"/>
  <c r="V1818" i="2"/>
  <c r="U1818" i="2"/>
  <c r="T1818" i="2"/>
  <c r="AE1817" i="2"/>
  <c r="AD1817" i="2"/>
  <c r="AC1817" i="2"/>
  <c r="AB1817" i="2"/>
  <c r="Z1817" i="2"/>
  <c r="X1817" i="2"/>
  <c r="W1817" i="2"/>
  <c r="V1817" i="2"/>
  <c r="U1817" i="2"/>
  <c r="T1817" i="2"/>
  <c r="AE1816" i="2"/>
  <c r="AD1816" i="2"/>
  <c r="AC1816" i="2"/>
  <c r="AB1816" i="2"/>
  <c r="Z1816" i="2"/>
  <c r="X1816" i="2"/>
  <c r="W1816" i="2"/>
  <c r="V1816" i="2"/>
  <c r="U1816" i="2"/>
  <c r="T1816" i="2"/>
  <c r="AE1815" i="2"/>
  <c r="AD1815" i="2"/>
  <c r="AC1815" i="2"/>
  <c r="AB1815" i="2"/>
  <c r="Z1815" i="2"/>
  <c r="X1815" i="2"/>
  <c r="W1815" i="2"/>
  <c r="V1815" i="2"/>
  <c r="U1815" i="2"/>
  <c r="T1815" i="2"/>
  <c r="AE1814" i="2"/>
  <c r="AD1814" i="2"/>
  <c r="AC1814" i="2"/>
  <c r="AB1814" i="2"/>
  <c r="Z1814" i="2"/>
  <c r="X1814" i="2"/>
  <c r="W1814" i="2"/>
  <c r="V1814" i="2"/>
  <c r="U1814" i="2"/>
  <c r="T1814" i="2"/>
  <c r="AE1813" i="2"/>
  <c r="AD1813" i="2"/>
  <c r="AC1813" i="2"/>
  <c r="AB1813" i="2"/>
  <c r="Z1813" i="2"/>
  <c r="X1813" i="2"/>
  <c r="W1813" i="2"/>
  <c r="V1813" i="2"/>
  <c r="U1813" i="2"/>
  <c r="T1813" i="2"/>
  <c r="AE1812" i="2"/>
  <c r="AD1812" i="2"/>
  <c r="AC1812" i="2"/>
  <c r="AB1812" i="2"/>
  <c r="Z1812" i="2"/>
  <c r="X1812" i="2"/>
  <c r="W1812" i="2"/>
  <c r="V1812" i="2"/>
  <c r="U1812" i="2"/>
  <c r="T1812" i="2"/>
  <c r="AE1811" i="2"/>
  <c r="AD1811" i="2"/>
  <c r="AC1811" i="2"/>
  <c r="AB1811" i="2"/>
  <c r="Z1811" i="2"/>
  <c r="X1811" i="2"/>
  <c r="W1811" i="2"/>
  <c r="V1811" i="2"/>
  <c r="U1811" i="2"/>
  <c r="T1811" i="2"/>
  <c r="AE1810" i="2"/>
  <c r="AD1810" i="2"/>
  <c r="AC1810" i="2"/>
  <c r="AB1810" i="2"/>
  <c r="Z1810" i="2"/>
  <c r="X1810" i="2"/>
  <c r="W1810" i="2"/>
  <c r="V1810" i="2"/>
  <c r="U1810" i="2"/>
  <c r="T1810" i="2"/>
  <c r="AE1809" i="2"/>
  <c r="AD1809" i="2"/>
  <c r="AC1809" i="2"/>
  <c r="AB1809" i="2"/>
  <c r="Z1809" i="2"/>
  <c r="X1809" i="2"/>
  <c r="W1809" i="2"/>
  <c r="V1809" i="2"/>
  <c r="U1809" i="2"/>
  <c r="T1809" i="2"/>
  <c r="AE1808" i="2"/>
  <c r="AD1808" i="2"/>
  <c r="AC1808" i="2"/>
  <c r="AB1808" i="2"/>
  <c r="Z1808" i="2"/>
  <c r="X1808" i="2"/>
  <c r="W1808" i="2"/>
  <c r="V1808" i="2"/>
  <c r="U1808" i="2"/>
  <c r="T1808" i="2"/>
  <c r="AE1807" i="2"/>
  <c r="AD1807" i="2"/>
  <c r="AC1807" i="2"/>
  <c r="AB1807" i="2"/>
  <c r="Z1807" i="2"/>
  <c r="X1807" i="2"/>
  <c r="W1807" i="2"/>
  <c r="V1807" i="2"/>
  <c r="U1807" i="2"/>
  <c r="T1807" i="2"/>
  <c r="AE1806" i="2"/>
  <c r="AD1806" i="2"/>
  <c r="AC1806" i="2"/>
  <c r="AB1806" i="2"/>
  <c r="Z1806" i="2"/>
  <c r="X1806" i="2"/>
  <c r="W1806" i="2"/>
  <c r="V1806" i="2"/>
  <c r="U1806" i="2"/>
  <c r="T1806" i="2"/>
  <c r="AE1805" i="2"/>
  <c r="AD1805" i="2"/>
  <c r="AC1805" i="2"/>
  <c r="AB1805" i="2"/>
  <c r="Z1805" i="2"/>
  <c r="X1805" i="2"/>
  <c r="W1805" i="2"/>
  <c r="V1805" i="2"/>
  <c r="U1805" i="2"/>
  <c r="T1805" i="2"/>
  <c r="AE1804" i="2"/>
  <c r="AD1804" i="2"/>
  <c r="AC1804" i="2"/>
  <c r="AB1804" i="2"/>
  <c r="Z1804" i="2"/>
  <c r="X1804" i="2"/>
  <c r="W1804" i="2"/>
  <c r="V1804" i="2"/>
  <c r="U1804" i="2"/>
  <c r="T1804" i="2"/>
  <c r="AE1803" i="2"/>
  <c r="AD1803" i="2"/>
  <c r="AC1803" i="2"/>
  <c r="AB1803" i="2"/>
  <c r="Z1803" i="2"/>
  <c r="X1803" i="2"/>
  <c r="W1803" i="2"/>
  <c r="V1803" i="2"/>
  <c r="U1803" i="2"/>
  <c r="T1803" i="2"/>
  <c r="AE1802" i="2"/>
  <c r="AD1802" i="2"/>
  <c r="AC1802" i="2"/>
  <c r="AB1802" i="2"/>
  <c r="Z1802" i="2"/>
  <c r="X1802" i="2"/>
  <c r="W1802" i="2"/>
  <c r="V1802" i="2"/>
  <c r="U1802" i="2"/>
  <c r="T1802" i="2"/>
  <c r="AE1801" i="2"/>
  <c r="AD1801" i="2"/>
  <c r="AC1801" i="2"/>
  <c r="AB1801" i="2"/>
  <c r="Z1801" i="2"/>
  <c r="X1801" i="2"/>
  <c r="W1801" i="2"/>
  <c r="V1801" i="2"/>
  <c r="U1801" i="2"/>
  <c r="T1801" i="2"/>
  <c r="AE1800" i="2"/>
  <c r="AD1800" i="2"/>
  <c r="AC1800" i="2"/>
  <c r="AB1800" i="2"/>
  <c r="Z1800" i="2"/>
  <c r="X1800" i="2"/>
  <c r="W1800" i="2"/>
  <c r="V1800" i="2"/>
  <c r="U1800" i="2"/>
  <c r="T1800" i="2"/>
  <c r="AE1799" i="2"/>
  <c r="AD1799" i="2"/>
  <c r="AC1799" i="2"/>
  <c r="AB1799" i="2"/>
  <c r="Z1799" i="2"/>
  <c r="X1799" i="2"/>
  <c r="W1799" i="2"/>
  <c r="V1799" i="2"/>
  <c r="U1799" i="2"/>
  <c r="T1799" i="2"/>
  <c r="AE1798" i="2"/>
  <c r="AD1798" i="2"/>
  <c r="AC1798" i="2"/>
  <c r="AB1798" i="2"/>
  <c r="Z1798" i="2"/>
  <c r="X1798" i="2"/>
  <c r="W1798" i="2"/>
  <c r="V1798" i="2"/>
  <c r="U1798" i="2"/>
  <c r="T1798" i="2"/>
  <c r="AE1797" i="2"/>
  <c r="AD1797" i="2"/>
  <c r="AC1797" i="2"/>
  <c r="AB1797" i="2"/>
  <c r="Z1797" i="2"/>
  <c r="X1797" i="2"/>
  <c r="W1797" i="2"/>
  <c r="V1797" i="2"/>
  <c r="U1797" i="2"/>
  <c r="T1797" i="2"/>
  <c r="AE1796" i="2"/>
  <c r="AD1796" i="2"/>
  <c r="AC1796" i="2"/>
  <c r="AB1796" i="2"/>
  <c r="Z1796" i="2"/>
  <c r="X1796" i="2"/>
  <c r="W1796" i="2"/>
  <c r="V1796" i="2"/>
  <c r="U1796" i="2"/>
  <c r="T1796" i="2"/>
  <c r="AE1795" i="2"/>
  <c r="AD1795" i="2"/>
  <c r="AC1795" i="2"/>
  <c r="AB1795" i="2"/>
  <c r="Z1795" i="2"/>
  <c r="X1795" i="2"/>
  <c r="W1795" i="2"/>
  <c r="V1795" i="2"/>
  <c r="U1795" i="2"/>
  <c r="T1795" i="2"/>
  <c r="AE1794" i="2"/>
  <c r="AD1794" i="2"/>
  <c r="AC1794" i="2"/>
  <c r="AB1794" i="2"/>
  <c r="Z1794" i="2"/>
  <c r="X1794" i="2"/>
  <c r="W1794" i="2"/>
  <c r="V1794" i="2"/>
  <c r="U1794" i="2"/>
  <c r="T1794" i="2"/>
  <c r="AE1793" i="2"/>
  <c r="AD1793" i="2"/>
  <c r="AC1793" i="2"/>
  <c r="AB1793" i="2"/>
  <c r="Z1793" i="2"/>
  <c r="X1793" i="2"/>
  <c r="W1793" i="2"/>
  <c r="V1793" i="2"/>
  <c r="U1793" i="2"/>
  <c r="T1793" i="2"/>
  <c r="AE1792" i="2"/>
  <c r="AD1792" i="2"/>
  <c r="AC1792" i="2"/>
  <c r="AB1792" i="2"/>
  <c r="Z1792" i="2"/>
  <c r="X1792" i="2"/>
  <c r="W1792" i="2"/>
  <c r="V1792" i="2"/>
  <c r="U1792" i="2"/>
  <c r="T1792" i="2"/>
  <c r="AE1791" i="2"/>
  <c r="AD1791" i="2"/>
  <c r="AC1791" i="2"/>
  <c r="AB1791" i="2"/>
  <c r="Z1791" i="2"/>
  <c r="X1791" i="2"/>
  <c r="W1791" i="2"/>
  <c r="V1791" i="2"/>
  <c r="U1791" i="2"/>
  <c r="T1791" i="2"/>
  <c r="AE1790" i="2"/>
  <c r="AD1790" i="2"/>
  <c r="AC1790" i="2"/>
  <c r="AB1790" i="2"/>
  <c r="Z1790" i="2"/>
  <c r="X1790" i="2"/>
  <c r="W1790" i="2"/>
  <c r="V1790" i="2"/>
  <c r="U1790" i="2"/>
  <c r="T1790" i="2"/>
  <c r="AE1789" i="2"/>
  <c r="AD1789" i="2"/>
  <c r="AC1789" i="2"/>
  <c r="AB1789" i="2"/>
  <c r="Z1789" i="2"/>
  <c r="X1789" i="2"/>
  <c r="W1789" i="2"/>
  <c r="V1789" i="2"/>
  <c r="U1789" i="2"/>
  <c r="T1789" i="2"/>
  <c r="AE1788" i="2"/>
  <c r="AD1788" i="2"/>
  <c r="AC1788" i="2"/>
  <c r="AB1788" i="2"/>
  <c r="Z1788" i="2"/>
  <c r="X1788" i="2"/>
  <c r="W1788" i="2"/>
  <c r="V1788" i="2"/>
  <c r="U1788" i="2"/>
  <c r="T1788" i="2"/>
  <c r="AE1787" i="2"/>
  <c r="AD1787" i="2"/>
  <c r="AC1787" i="2"/>
  <c r="AB1787" i="2"/>
  <c r="Z1787" i="2"/>
  <c r="X1787" i="2"/>
  <c r="W1787" i="2"/>
  <c r="V1787" i="2"/>
  <c r="U1787" i="2"/>
  <c r="T1787" i="2"/>
  <c r="AE1786" i="2"/>
  <c r="AD1786" i="2"/>
  <c r="AC1786" i="2"/>
  <c r="AB1786" i="2"/>
  <c r="Z1786" i="2"/>
  <c r="X1786" i="2"/>
  <c r="W1786" i="2"/>
  <c r="V1786" i="2"/>
  <c r="U1786" i="2"/>
  <c r="T1786" i="2"/>
  <c r="AE1785" i="2"/>
  <c r="AD1785" i="2"/>
  <c r="AC1785" i="2"/>
  <c r="AB1785" i="2"/>
  <c r="Z1785" i="2"/>
  <c r="X1785" i="2"/>
  <c r="W1785" i="2"/>
  <c r="V1785" i="2"/>
  <c r="U1785" i="2"/>
  <c r="T1785" i="2"/>
  <c r="AE1784" i="2"/>
  <c r="AD1784" i="2"/>
  <c r="AC1784" i="2"/>
  <c r="AB1784" i="2"/>
  <c r="Z1784" i="2"/>
  <c r="X1784" i="2"/>
  <c r="W1784" i="2"/>
  <c r="V1784" i="2"/>
  <c r="U1784" i="2"/>
  <c r="T1784" i="2"/>
  <c r="AE1783" i="2"/>
  <c r="AD1783" i="2"/>
  <c r="AC1783" i="2"/>
  <c r="AB1783" i="2"/>
  <c r="Z1783" i="2"/>
  <c r="X1783" i="2"/>
  <c r="W1783" i="2"/>
  <c r="V1783" i="2"/>
  <c r="U1783" i="2"/>
  <c r="T1783" i="2"/>
  <c r="AE1782" i="2"/>
  <c r="AD1782" i="2"/>
  <c r="AC1782" i="2"/>
  <c r="AB1782" i="2"/>
  <c r="Z1782" i="2"/>
  <c r="X1782" i="2"/>
  <c r="W1782" i="2"/>
  <c r="V1782" i="2"/>
  <c r="U1782" i="2"/>
  <c r="T1782" i="2"/>
  <c r="AE1781" i="2"/>
  <c r="AD1781" i="2"/>
  <c r="AC1781" i="2"/>
  <c r="AB1781" i="2"/>
  <c r="Z1781" i="2"/>
  <c r="X1781" i="2"/>
  <c r="W1781" i="2"/>
  <c r="V1781" i="2"/>
  <c r="U1781" i="2"/>
  <c r="T1781" i="2"/>
  <c r="AE1780" i="2"/>
  <c r="AD1780" i="2"/>
  <c r="AC1780" i="2"/>
  <c r="AB1780" i="2"/>
  <c r="Z1780" i="2"/>
  <c r="X1780" i="2"/>
  <c r="W1780" i="2"/>
  <c r="V1780" i="2"/>
  <c r="U1780" i="2"/>
  <c r="T1780" i="2"/>
  <c r="AE1779" i="2"/>
  <c r="AD1779" i="2"/>
  <c r="AC1779" i="2"/>
  <c r="AB1779" i="2"/>
  <c r="Z1779" i="2"/>
  <c r="X1779" i="2"/>
  <c r="W1779" i="2"/>
  <c r="V1779" i="2"/>
  <c r="U1779" i="2"/>
  <c r="T1779" i="2"/>
  <c r="AE1778" i="2"/>
  <c r="AD1778" i="2"/>
  <c r="AC1778" i="2"/>
  <c r="AB1778" i="2"/>
  <c r="Z1778" i="2"/>
  <c r="X1778" i="2"/>
  <c r="W1778" i="2"/>
  <c r="V1778" i="2"/>
  <c r="U1778" i="2"/>
  <c r="T1778" i="2"/>
  <c r="AE1777" i="2"/>
  <c r="AD1777" i="2"/>
  <c r="AC1777" i="2"/>
  <c r="AB1777" i="2"/>
  <c r="Z1777" i="2"/>
  <c r="X1777" i="2"/>
  <c r="W1777" i="2"/>
  <c r="V1777" i="2"/>
  <c r="U1777" i="2"/>
  <c r="T1777" i="2"/>
  <c r="AE1776" i="2"/>
  <c r="AD1776" i="2"/>
  <c r="AC1776" i="2"/>
  <c r="AB1776" i="2"/>
  <c r="Z1776" i="2"/>
  <c r="X1776" i="2"/>
  <c r="W1776" i="2"/>
  <c r="V1776" i="2"/>
  <c r="U1776" i="2"/>
  <c r="T1776" i="2"/>
  <c r="AE1775" i="2"/>
  <c r="AD1775" i="2"/>
  <c r="AC1775" i="2"/>
  <c r="AB1775" i="2"/>
  <c r="Z1775" i="2"/>
  <c r="X1775" i="2"/>
  <c r="W1775" i="2"/>
  <c r="V1775" i="2"/>
  <c r="U1775" i="2"/>
  <c r="T1775" i="2"/>
  <c r="AE1774" i="2"/>
  <c r="AD1774" i="2"/>
  <c r="AC1774" i="2"/>
  <c r="AB1774" i="2"/>
  <c r="Z1774" i="2"/>
  <c r="X1774" i="2"/>
  <c r="W1774" i="2"/>
  <c r="V1774" i="2"/>
  <c r="U1774" i="2"/>
  <c r="T1774" i="2"/>
  <c r="AE1773" i="2"/>
  <c r="AD1773" i="2"/>
  <c r="AC1773" i="2"/>
  <c r="AB1773" i="2"/>
  <c r="Z1773" i="2"/>
  <c r="X1773" i="2"/>
  <c r="W1773" i="2"/>
  <c r="V1773" i="2"/>
  <c r="U1773" i="2"/>
  <c r="T1773" i="2"/>
  <c r="AE1772" i="2"/>
  <c r="AD1772" i="2"/>
  <c r="AC1772" i="2"/>
  <c r="AB1772" i="2"/>
  <c r="Z1772" i="2"/>
  <c r="X1772" i="2"/>
  <c r="W1772" i="2"/>
  <c r="V1772" i="2"/>
  <c r="U1772" i="2"/>
  <c r="T1772" i="2"/>
  <c r="AE1771" i="2"/>
  <c r="AD1771" i="2"/>
  <c r="AC1771" i="2"/>
  <c r="AB1771" i="2"/>
  <c r="Z1771" i="2"/>
  <c r="X1771" i="2"/>
  <c r="W1771" i="2"/>
  <c r="V1771" i="2"/>
  <c r="U1771" i="2"/>
  <c r="T1771" i="2"/>
  <c r="AE1770" i="2"/>
  <c r="AD1770" i="2"/>
  <c r="AC1770" i="2"/>
  <c r="AB1770" i="2"/>
  <c r="Z1770" i="2"/>
  <c r="X1770" i="2"/>
  <c r="W1770" i="2"/>
  <c r="V1770" i="2"/>
  <c r="U1770" i="2"/>
  <c r="T1770" i="2"/>
  <c r="AE1769" i="2"/>
  <c r="AD1769" i="2"/>
  <c r="AC1769" i="2"/>
  <c r="AB1769" i="2"/>
  <c r="Z1769" i="2"/>
  <c r="X1769" i="2"/>
  <c r="W1769" i="2"/>
  <c r="V1769" i="2"/>
  <c r="U1769" i="2"/>
  <c r="T1769" i="2"/>
  <c r="AE1768" i="2"/>
  <c r="AD1768" i="2"/>
  <c r="AC1768" i="2"/>
  <c r="AB1768" i="2"/>
  <c r="Z1768" i="2"/>
  <c r="X1768" i="2"/>
  <c r="W1768" i="2"/>
  <c r="V1768" i="2"/>
  <c r="U1768" i="2"/>
  <c r="T1768" i="2"/>
  <c r="AE1767" i="2"/>
  <c r="AD1767" i="2"/>
  <c r="AC1767" i="2"/>
  <c r="AB1767" i="2"/>
  <c r="Z1767" i="2"/>
  <c r="X1767" i="2"/>
  <c r="W1767" i="2"/>
  <c r="V1767" i="2"/>
  <c r="U1767" i="2"/>
  <c r="T1767" i="2"/>
  <c r="AE1766" i="2"/>
  <c r="AD1766" i="2"/>
  <c r="AC1766" i="2"/>
  <c r="AB1766" i="2"/>
  <c r="Z1766" i="2"/>
  <c r="X1766" i="2"/>
  <c r="W1766" i="2"/>
  <c r="V1766" i="2"/>
  <c r="U1766" i="2"/>
  <c r="T1766" i="2"/>
  <c r="AE1765" i="2"/>
  <c r="AD1765" i="2"/>
  <c r="AC1765" i="2"/>
  <c r="AB1765" i="2"/>
  <c r="Z1765" i="2"/>
  <c r="X1765" i="2"/>
  <c r="W1765" i="2"/>
  <c r="V1765" i="2"/>
  <c r="U1765" i="2"/>
  <c r="T1765" i="2"/>
  <c r="AE1764" i="2"/>
  <c r="AD1764" i="2"/>
  <c r="AC1764" i="2"/>
  <c r="AB1764" i="2"/>
  <c r="Z1764" i="2"/>
  <c r="X1764" i="2"/>
  <c r="W1764" i="2"/>
  <c r="V1764" i="2"/>
  <c r="U1764" i="2"/>
  <c r="T1764" i="2"/>
  <c r="AE1763" i="2"/>
  <c r="AD1763" i="2"/>
  <c r="AC1763" i="2"/>
  <c r="AB1763" i="2"/>
  <c r="Z1763" i="2"/>
  <c r="X1763" i="2"/>
  <c r="W1763" i="2"/>
  <c r="V1763" i="2"/>
  <c r="U1763" i="2"/>
  <c r="T1763" i="2"/>
  <c r="AE1762" i="2"/>
  <c r="AD1762" i="2"/>
  <c r="AC1762" i="2"/>
  <c r="AB1762" i="2"/>
  <c r="Z1762" i="2"/>
  <c r="X1762" i="2"/>
  <c r="W1762" i="2"/>
  <c r="V1762" i="2"/>
  <c r="U1762" i="2"/>
  <c r="T1762" i="2"/>
  <c r="AE1761" i="2"/>
  <c r="AD1761" i="2"/>
  <c r="AC1761" i="2"/>
  <c r="AB1761" i="2"/>
  <c r="Z1761" i="2"/>
  <c r="X1761" i="2"/>
  <c r="W1761" i="2"/>
  <c r="V1761" i="2"/>
  <c r="U1761" i="2"/>
  <c r="T1761" i="2"/>
  <c r="AE1760" i="2"/>
  <c r="AD1760" i="2"/>
  <c r="AC1760" i="2"/>
  <c r="AB1760" i="2"/>
  <c r="Z1760" i="2"/>
  <c r="X1760" i="2"/>
  <c r="W1760" i="2"/>
  <c r="V1760" i="2"/>
  <c r="U1760" i="2"/>
  <c r="T1760" i="2"/>
  <c r="AE1759" i="2"/>
  <c r="AD1759" i="2"/>
  <c r="AC1759" i="2"/>
  <c r="AB1759" i="2"/>
  <c r="Z1759" i="2"/>
  <c r="X1759" i="2"/>
  <c r="W1759" i="2"/>
  <c r="V1759" i="2"/>
  <c r="U1759" i="2"/>
  <c r="T1759" i="2"/>
  <c r="AE1758" i="2"/>
  <c r="AD1758" i="2"/>
  <c r="AC1758" i="2"/>
  <c r="AB1758" i="2"/>
  <c r="Z1758" i="2"/>
  <c r="X1758" i="2"/>
  <c r="W1758" i="2"/>
  <c r="V1758" i="2"/>
  <c r="U1758" i="2"/>
  <c r="T1758" i="2"/>
  <c r="AE1757" i="2"/>
  <c r="AD1757" i="2"/>
  <c r="AC1757" i="2"/>
  <c r="AB1757" i="2"/>
  <c r="Z1757" i="2"/>
  <c r="X1757" i="2"/>
  <c r="W1757" i="2"/>
  <c r="V1757" i="2"/>
  <c r="U1757" i="2"/>
  <c r="T1757" i="2"/>
  <c r="AE1756" i="2"/>
  <c r="AD1756" i="2"/>
  <c r="AC1756" i="2"/>
  <c r="AB1756" i="2"/>
  <c r="Z1756" i="2"/>
  <c r="X1756" i="2"/>
  <c r="W1756" i="2"/>
  <c r="V1756" i="2"/>
  <c r="U1756" i="2"/>
  <c r="T1756" i="2"/>
  <c r="AE1755" i="2"/>
  <c r="AD1755" i="2"/>
  <c r="AC1755" i="2"/>
  <c r="AB1755" i="2"/>
  <c r="Z1755" i="2"/>
  <c r="X1755" i="2"/>
  <c r="W1755" i="2"/>
  <c r="V1755" i="2"/>
  <c r="U1755" i="2"/>
  <c r="T1755" i="2"/>
  <c r="AE1754" i="2"/>
  <c r="AD1754" i="2"/>
  <c r="AC1754" i="2"/>
  <c r="AB1754" i="2"/>
  <c r="Z1754" i="2"/>
  <c r="X1754" i="2"/>
  <c r="W1754" i="2"/>
  <c r="V1754" i="2"/>
  <c r="U1754" i="2"/>
  <c r="T1754" i="2"/>
  <c r="AE1753" i="2"/>
  <c r="AD1753" i="2"/>
  <c r="AC1753" i="2"/>
  <c r="AB1753" i="2"/>
  <c r="Z1753" i="2"/>
  <c r="X1753" i="2"/>
  <c r="W1753" i="2"/>
  <c r="V1753" i="2"/>
  <c r="U1753" i="2"/>
  <c r="T1753" i="2"/>
  <c r="AE1752" i="2"/>
  <c r="AD1752" i="2"/>
  <c r="AC1752" i="2"/>
  <c r="AB1752" i="2"/>
  <c r="Z1752" i="2"/>
  <c r="X1752" i="2"/>
  <c r="W1752" i="2"/>
  <c r="V1752" i="2"/>
  <c r="U1752" i="2"/>
  <c r="T1752" i="2"/>
  <c r="AE1751" i="2"/>
  <c r="AD1751" i="2"/>
  <c r="AC1751" i="2"/>
  <c r="AB1751" i="2"/>
  <c r="Z1751" i="2"/>
  <c r="X1751" i="2"/>
  <c r="W1751" i="2"/>
  <c r="V1751" i="2"/>
  <c r="U1751" i="2"/>
  <c r="T1751" i="2"/>
  <c r="AE1750" i="2"/>
  <c r="AD1750" i="2"/>
  <c r="AC1750" i="2"/>
  <c r="AB1750" i="2"/>
  <c r="Z1750" i="2"/>
  <c r="X1750" i="2"/>
  <c r="W1750" i="2"/>
  <c r="V1750" i="2"/>
  <c r="U1750" i="2"/>
  <c r="T1750" i="2"/>
  <c r="AE1749" i="2"/>
  <c r="AD1749" i="2"/>
  <c r="AC1749" i="2"/>
  <c r="AB1749" i="2"/>
  <c r="Z1749" i="2"/>
  <c r="X1749" i="2"/>
  <c r="W1749" i="2"/>
  <c r="V1749" i="2"/>
  <c r="U1749" i="2"/>
  <c r="T1749" i="2"/>
  <c r="AE1748" i="2"/>
  <c r="AD1748" i="2"/>
  <c r="AC1748" i="2"/>
  <c r="AB1748" i="2"/>
  <c r="Z1748" i="2"/>
  <c r="X1748" i="2"/>
  <c r="W1748" i="2"/>
  <c r="V1748" i="2"/>
  <c r="U1748" i="2"/>
  <c r="T1748" i="2"/>
  <c r="AE1747" i="2"/>
  <c r="AD1747" i="2"/>
  <c r="AC1747" i="2"/>
  <c r="AB1747" i="2"/>
  <c r="Z1747" i="2"/>
  <c r="X1747" i="2"/>
  <c r="W1747" i="2"/>
  <c r="V1747" i="2"/>
  <c r="U1747" i="2"/>
  <c r="T1747" i="2"/>
  <c r="AE1746" i="2"/>
  <c r="AD1746" i="2"/>
  <c r="AC1746" i="2"/>
  <c r="AB1746" i="2"/>
  <c r="Z1746" i="2"/>
  <c r="X1746" i="2"/>
  <c r="W1746" i="2"/>
  <c r="V1746" i="2"/>
  <c r="U1746" i="2"/>
  <c r="T1746" i="2"/>
  <c r="AE1745" i="2"/>
  <c r="AD1745" i="2"/>
  <c r="AC1745" i="2"/>
  <c r="AB1745" i="2"/>
  <c r="Z1745" i="2"/>
  <c r="X1745" i="2"/>
  <c r="W1745" i="2"/>
  <c r="V1745" i="2"/>
  <c r="U1745" i="2"/>
  <c r="T1745" i="2"/>
  <c r="AE1744" i="2"/>
  <c r="AD1744" i="2"/>
  <c r="AC1744" i="2"/>
  <c r="AB1744" i="2"/>
  <c r="Z1744" i="2"/>
  <c r="X1744" i="2"/>
  <c r="W1744" i="2"/>
  <c r="V1744" i="2"/>
  <c r="U1744" i="2"/>
  <c r="T1744" i="2"/>
  <c r="AE1743" i="2"/>
  <c r="AD1743" i="2"/>
  <c r="AC1743" i="2"/>
  <c r="AB1743" i="2"/>
  <c r="Z1743" i="2"/>
  <c r="X1743" i="2"/>
  <c r="W1743" i="2"/>
  <c r="V1743" i="2"/>
  <c r="U1743" i="2"/>
  <c r="T1743" i="2"/>
  <c r="AE1742" i="2"/>
  <c r="AD1742" i="2"/>
  <c r="AC1742" i="2"/>
  <c r="AB1742" i="2"/>
  <c r="Z1742" i="2"/>
  <c r="X1742" i="2"/>
  <c r="W1742" i="2"/>
  <c r="V1742" i="2"/>
  <c r="U1742" i="2"/>
  <c r="T1742" i="2"/>
  <c r="AE1741" i="2"/>
  <c r="AD1741" i="2"/>
  <c r="AC1741" i="2"/>
  <c r="AB1741" i="2"/>
  <c r="Z1741" i="2"/>
  <c r="X1741" i="2"/>
  <c r="W1741" i="2"/>
  <c r="V1741" i="2"/>
  <c r="U1741" i="2"/>
  <c r="T1741" i="2"/>
  <c r="AE1740" i="2"/>
  <c r="AD1740" i="2"/>
  <c r="AC1740" i="2"/>
  <c r="AB1740" i="2"/>
  <c r="Z1740" i="2"/>
  <c r="X1740" i="2"/>
  <c r="W1740" i="2"/>
  <c r="V1740" i="2"/>
  <c r="U1740" i="2"/>
  <c r="T1740" i="2"/>
  <c r="AE1739" i="2"/>
  <c r="AD1739" i="2"/>
  <c r="AC1739" i="2"/>
  <c r="AB1739" i="2"/>
  <c r="Z1739" i="2"/>
  <c r="X1739" i="2"/>
  <c r="W1739" i="2"/>
  <c r="V1739" i="2"/>
  <c r="U1739" i="2"/>
  <c r="T1739" i="2"/>
  <c r="AE1738" i="2"/>
  <c r="AD1738" i="2"/>
  <c r="AC1738" i="2"/>
  <c r="AB1738" i="2"/>
  <c r="Z1738" i="2"/>
  <c r="X1738" i="2"/>
  <c r="W1738" i="2"/>
  <c r="V1738" i="2"/>
  <c r="U1738" i="2"/>
  <c r="T1738" i="2"/>
  <c r="AE1737" i="2"/>
  <c r="AD1737" i="2"/>
  <c r="AC1737" i="2"/>
  <c r="AB1737" i="2"/>
  <c r="Z1737" i="2"/>
  <c r="X1737" i="2"/>
  <c r="W1737" i="2"/>
  <c r="V1737" i="2"/>
  <c r="U1737" i="2"/>
  <c r="T1737" i="2"/>
  <c r="AE1736" i="2"/>
  <c r="AD1736" i="2"/>
  <c r="AC1736" i="2"/>
  <c r="AB1736" i="2"/>
  <c r="Z1736" i="2"/>
  <c r="X1736" i="2"/>
  <c r="W1736" i="2"/>
  <c r="V1736" i="2"/>
  <c r="U1736" i="2"/>
  <c r="T1736" i="2"/>
  <c r="AE1735" i="2"/>
  <c r="AD1735" i="2"/>
  <c r="AC1735" i="2"/>
  <c r="AB1735" i="2"/>
  <c r="Z1735" i="2"/>
  <c r="X1735" i="2"/>
  <c r="W1735" i="2"/>
  <c r="V1735" i="2"/>
  <c r="U1735" i="2"/>
  <c r="T1735" i="2"/>
  <c r="AE1734" i="2"/>
  <c r="AD1734" i="2"/>
  <c r="AC1734" i="2"/>
  <c r="AB1734" i="2"/>
  <c r="Z1734" i="2"/>
  <c r="X1734" i="2"/>
  <c r="W1734" i="2"/>
  <c r="V1734" i="2"/>
  <c r="U1734" i="2"/>
  <c r="T1734" i="2"/>
  <c r="AE1733" i="2"/>
  <c r="AD1733" i="2"/>
  <c r="AC1733" i="2"/>
  <c r="AB1733" i="2"/>
  <c r="Z1733" i="2"/>
  <c r="X1733" i="2"/>
  <c r="W1733" i="2"/>
  <c r="V1733" i="2"/>
  <c r="U1733" i="2"/>
  <c r="T1733" i="2"/>
  <c r="AE1732" i="2"/>
  <c r="AD1732" i="2"/>
  <c r="AC1732" i="2"/>
  <c r="AB1732" i="2"/>
  <c r="Z1732" i="2"/>
  <c r="X1732" i="2"/>
  <c r="W1732" i="2"/>
  <c r="V1732" i="2"/>
  <c r="U1732" i="2"/>
  <c r="T1732" i="2"/>
  <c r="AE1731" i="2"/>
  <c r="AD1731" i="2"/>
  <c r="AC1731" i="2"/>
  <c r="AB1731" i="2"/>
  <c r="Z1731" i="2"/>
  <c r="X1731" i="2"/>
  <c r="W1731" i="2"/>
  <c r="V1731" i="2"/>
  <c r="U1731" i="2"/>
  <c r="T1731" i="2"/>
  <c r="AE1730" i="2"/>
  <c r="AD1730" i="2"/>
  <c r="AC1730" i="2"/>
  <c r="AB1730" i="2"/>
  <c r="Z1730" i="2"/>
  <c r="X1730" i="2"/>
  <c r="W1730" i="2"/>
  <c r="V1730" i="2"/>
  <c r="U1730" i="2"/>
  <c r="T1730" i="2"/>
  <c r="AE1729" i="2"/>
  <c r="AD1729" i="2"/>
  <c r="AC1729" i="2"/>
  <c r="AB1729" i="2"/>
  <c r="Z1729" i="2"/>
  <c r="X1729" i="2"/>
  <c r="W1729" i="2"/>
  <c r="V1729" i="2"/>
  <c r="U1729" i="2"/>
  <c r="T1729" i="2"/>
  <c r="AE1728" i="2"/>
  <c r="AD1728" i="2"/>
  <c r="AC1728" i="2"/>
  <c r="AB1728" i="2"/>
  <c r="Z1728" i="2"/>
  <c r="X1728" i="2"/>
  <c r="W1728" i="2"/>
  <c r="V1728" i="2"/>
  <c r="U1728" i="2"/>
  <c r="T1728" i="2"/>
  <c r="AE1727" i="2"/>
  <c r="AD1727" i="2"/>
  <c r="AC1727" i="2"/>
  <c r="AB1727" i="2"/>
  <c r="Z1727" i="2"/>
  <c r="X1727" i="2"/>
  <c r="W1727" i="2"/>
  <c r="V1727" i="2"/>
  <c r="U1727" i="2"/>
  <c r="T1727" i="2"/>
  <c r="AE1726" i="2"/>
  <c r="AD1726" i="2"/>
  <c r="AC1726" i="2"/>
  <c r="AB1726" i="2"/>
  <c r="Z1726" i="2"/>
  <c r="X1726" i="2"/>
  <c r="W1726" i="2"/>
  <c r="V1726" i="2"/>
  <c r="U1726" i="2"/>
  <c r="T1726" i="2"/>
  <c r="AE1725" i="2"/>
  <c r="AD1725" i="2"/>
  <c r="AC1725" i="2"/>
  <c r="AB1725" i="2"/>
  <c r="Z1725" i="2"/>
  <c r="X1725" i="2"/>
  <c r="W1725" i="2"/>
  <c r="V1725" i="2"/>
  <c r="U1725" i="2"/>
  <c r="T1725" i="2"/>
  <c r="AE1724" i="2"/>
  <c r="AD1724" i="2"/>
  <c r="AC1724" i="2"/>
  <c r="AB1724" i="2"/>
  <c r="Z1724" i="2"/>
  <c r="X1724" i="2"/>
  <c r="W1724" i="2"/>
  <c r="V1724" i="2"/>
  <c r="U1724" i="2"/>
  <c r="T1724" i="2"/>
  <c r="AE1723" i="2"/>
  <c r="AD1723" i="2"/>
  <c r="AC1723" i="2"/>
  <c r="AB1723" i="2"/>
  <c r="Z1723" i="2"/>
  <c r="X1723" i="2"/>
  <c r="W1723" i="2"/>
  <c r="V1723" i="2"/>
  <c r="U1723" i="2"/>
  <c r="T1723" i="2"/>
  <c r="AE1722" i="2"/>
  <c r="AD1722" i="2"/>
  <c r="AC1722" i="2"/>
  <c r="AB1722" i="2"/>
  <c r="Z1722" i="2"/>
  <c r="X1722" i="2"/>
  <c r="W1722" i="2"/>
  <c r="V1722" i="2"/>
  <c r="U1722" i="2"/>
  <c r="T1722" i="2"/>
  <c r="AE1721" i="2"/>
  <c r="AD1721" i="2"/>
  <c r="AC1721" i="2"/>
  <c r="AB1721" i="2"/>
  <c r="Z1721" i="2"/>
  <c r="X1721" i="2"/>
  <c r="W1721" i="2"/>
  <c r="V1721" i="2"/>
  <c r="U1721" i="2"/>
  <c r="T1721" i="2"/>
  <c r="AE1720" i="2"/>
  <c r="AD1720" i="2"/>
  <c r="AC1720" i="2"/>
  <c r="AB1720" i="2"/>
  <c r="Z1720" i="2"/>
  <c r="X1720" i="2"/>
  <c r="W1720" i="2"/>
  <c r="V1720" i="2"/>
  <c r="U1720" i="2"/>
  <c r="T1720" i="2"/>
  <c r="AE1719" i="2"/>
  <c r="AD1719" i="2"/>
  <c r="AC1719" i="2"/>
  <c r="AB1719" i="2"/>
  <c r="Z1719" i="2"/>
  <c r="X1719" i="2"/>
  <c r="W1719" i="2"/>
  <c r="V1719" i="2"/>
  <c r="U1719" i="2"/>
  <c r="T1719" i="2"/>
  <c r="AE1718" i="2"/>
  <c r="AD1718" i="2"/>
  <c r="AC1718" i="2"/>
  <c r="AB1718" i="2"/>
  <c r="Z1718" i="2"/>
  <c r="X1718" i="2"/>
  <c r="W1718" i="2"/>
  <c r="V1718" i="2"/>
  <c r="U1718" i="2"/>
  <c r="T1718" i="2"/>
  <c r="AE1717" i="2"/>
  <c r="AD1717" i="2"/>
  <c r="AC1717" i="2"/>
  <c r="AB1717" i="2"/>
  <c r="Z1717" i="2"/>
  <c r="X1717" i="2"/>
  <c r="W1717" i="2"/>
  <c r="V1717" i="2"/>
  <c r="U1717" i="2"/>
  <c r="T1717" i="2"/>
  <c r="AE1716" i="2"/>
  <c r="AD1716" i="2"/>
  <c r="AC1716" i="2"/>
  <c r="AB1716" i="2"/>
  <c r="Z1716" i="2"/>
  <c r="X1716" i="2"/>
  <c r="W1716" i="2"/>
  <c r="V1716" i="2"/>
  <c r="U1716" i="2"/>
  <c r="T1716" i="2"/>
  <c r="AE1715" i="2"/>
  <c r="AD1715" i="2"/>
  <c r="AC1715" i="2"/>
  <c r="AB1715" i="2"/>
  <c r="Z1715" i="2"/>
  <c r="X1715" i="2"/>
  <c r="W1715" i="2"/>
  <c r="V1715" i="2"/>
  <c r="U1715" i="2"/>
  <c r="T1715" i="2"/>
  <c r="AE1714" i="2"/>
  <c r="AD1714" i="2"/>
  <c r="AC1714" i="2"/>
  <c r="AB1714" i="2"/>
  <c r="Z1714" i="2"/>
  <c r="X1714" i="2"/>
  <c r="W1714" i="2"/>
  <c r="V1714" i="2"/>
  <c r="U1714" i="2"/>
  <c r="T1714" i="2"/>
  <c r="AE1713" i="2"/>
  <c r="AD1713" i="2"/>
  <c r="AC1713" i="2"/>
  <c r="AB1713" i="2"/>
  <c r="Z1713" i="2"/>
  <c r="X1713" i="2"/>
  <c r="W1713" i="2"/>
  <c r="V1713" i="2"/>
  <c r="U1713" i="2"/>
  <c r="T1713" i="2"/>
  <c r="AE1712" i="2"/>
  <c r="AD1712" i="2"/>
  <c r="AC1712" i="2"/>
  <c r="AB1712" i="2"/>
  <c r="Z1712" i="2"/>
  <c r="X1712" i="2"/>
  <c r="W1712" i="2"/>
  <c r="V1712" i="2"/>
  <c r="U1712" i="2"/>
  <c r="T1712" i="2"/>
  <c r="AE1711" i="2"/>
  <c r="AD1711" i="2"/>
  <c r="AC1711" i="2"/>
  <c r="AB1711" i="2"/>
  <c r="Z1711" i="2"/>
  <c r="X1711" i="2"/>
  <c r="W1711" i="2"/>
  <c r="V1711" i="2"/>
  <c r="U1711" i="2"/>
  <c r="T1711" i="2"/>
  <c r="AE1710" i="2"/>
  <c r="AD1710" i="2"/>
  <c r="AC1710" i="2"/>
  <c r="AB1710" i="2"/>
  <c r="Z1710" i="2"/>
  <c r="X1710" i="2"/>
  <c r="W1710" i="2"/>
  <c r="V1710" i="2"/>
  <c r="U1710" i="2"/>
  <c r="T1710" i="2"/>
  <c r="AE1709" i="2"/>
  <c r="AD1709" i="2"/>
  <c r="AC1709" i="2"/>
  <c r="AB1709" i="2"/>
  <c r="Z1709" i="2"/>
  <c r="X1709" i="2"/>
  <c r="W1709" i="2"/>
  <c r="V1709" i="2"/>
  <c r="U1709" i="2"/>
  <c r="T1709" i="2"/>
  <c r="AE1708" i="2"/>
  <c r="AD1708" i="2"/>
  <c r="AC1708" i="2"/>
  <c r="AB1708" i="2"/>
  <c r="Z1708" i="2"/>
  <c r="X1708" i="2"/>
  <c r="W1708" i="2"/>
  <c r="V1708" i="2"/>
  <c r="U1708" i="2"/>
  <c r="T1708" i="2"/>
  <c r="AE1707" i="2"/>
  <c r="AD1707" i="2"/>
  <c r="AC1707" i="2"/>
  <c r="AB1707" i="2"/>
  <c r="Z1707" i="2"/>
  <c r="X1707" i="2"/>
  <c r="W1707" i="2"/>
  <c r="V1707" i="2"/>
  <c r="U1707" i="2"/>
  <c r="T1707" i="2"/>
  <c r="AE1706" i="2"/>
  <c r="AD1706" i="2"/>
  <c r="AC1706" i="2"/>
  <c r="AB1706" i="2"/>
  <c r="Z1706" i="2"/>
  <c r="X1706" i="2"/>
  <c r="W1706" i="2"/>
  <c r="V1706" i="2"/>
  <c r="U1706" i="2"/>
  <c r="T1706" i="2"/>
  <c r="AE1705" i="2"/>
  <c r="AD1705" i="2"/>
  <c r="AC1705" i="2"/>
  <c r="AB1705" i="2"/>
  <c r="Z1705" i="2"/>
  <c r="X1705" i="2"/>
  <c r="W1705" i="2"/>
  <c r="V1705" i="2"/>
  <c r="U1705" i="2"/>
  <c r="T1705" i="2"/>
  <c r="AE1704" i="2"/>
  <c r="AD1704" i="2"/>
  <c r="AC1704" i="2"/>
  <c r="AB1704" i="2"/>
  <c r="Z1704" i="2"/>
  <c r="X1704" i="2"/>
  <c r="W1704" i="2"/>
  <c r="V1704" i="2"/>
  <c r="U1704" i="2"/>
  <c r="T1704" i="2"/>
  <c r="AE1703" i="2"/>
  <c r="AD1703" i="2"/>
  <c r="AC1703" i="2"/>
  <c r="AB1703" i="2"/>
  <c r="Z1703" i="2"/>
  <c r="X1703" i="2"/>
  <c r="W1703" i="2"/>
  <c r="V1703" i="2"/>
  <c r="U1703" i="2"/>
  <c r="T1703" i="2"/>
  <c r="AE1702" i="2"/>
  <c r="AD1702" i="2"/>
  <c r="AC1702" i="2"/>
  <c r="AB1702" i="2"/>
  <c r="Z1702" i="2"/>
  <c r="X1702" i="2"/>
  <c r="W1702" i="2"/>
  <c r="V1702" i="2"/>
  <c r="U1702" i="2"/>
  <c r="T1702" i="2"/>
  <c r="AE1701" i="2"/>
  <c r="AD1701" i="2"/>
  <c r="AC1701" i="2"/>
  <c r="AB1701" i="2"/>
  <c r="Z1701" i="2"/>
  <c r="X1701" i="2"/>
  <c r="W1701" i="2"/>
  <c r="V1701" i="2"/>
  <c r="U1701" i="2"/>
  <c r="T1701" i="2"/>
  <c r="AE1700" i="2"/>
  <c r="AD1700" i="2"/>
  <c r="AC1700" i="2"/>
  <c r="AB1700" i="2"/>
  <c r="Z1700" i="2"/>
  <c r="X1700" i="2"/>
  <c r="W1700" i="2"/>
  <c r="V1700" i="2"/>
  <c r="U1700" i="2"/>
  <c r="T1700" i="2"/>
  <c r="AE1699" i="2"/>
  <c r="AD1699" i="2"/>
  <c r="AC1699" i="2"/>
  <c r="AB1699" i="2"/>
  <c r="Z1699" i="2"/>
  <c r="X1699" i="2"/>
  <c r="W1699" i="2"/>
  <c r="V1699" i="2"/>
  <c r="U1699" i="2"/>
  <c r="T1699" i="2"/>
  <c r="AE1698" i="2"/>
  <c r="AD1698" i="2"/>
  <c r="AC1698" i="2"/>
  <c r="AB1698" i="2"/>
  <c r="Z1698" i="2"/>
  <c r="X1698" i="2"/>
  <c r="W1698" i="2"/>
  <c r="V1698" i="2"/>
  <c r="U1698" i="2"/>
  <c r="T1698" i="2"/>
  <c r="AE1697" i="2"/>
  <c r="AD1697" i="2"/>
  <c r="AC1697" i="2"/>
  <c r="AB1697" i="2"/>
  <c r="Z1697" i="2"/>
  <c r="X1697" i="2"/>
  <c r="W1697" i="2"/>
  <c r="V1697" i="2"/>
  <c r="U1697" i="2"/>
  <c r="T1697" i="2"/>
  <c r="AE1696" i="2"/>
  <c r="AD1696" i="2"/>
  <c r="AC1696" i="2"/>
  <c r="AB1696" i="2"/>
  <c r="Z1696" i="2"/>
  <c r="X1696" i="2"/>
  <c r="W1696" i="2"/>
  <c r="V1696" i="2"/>
  <c r="U1696" i="2"/>
  <c r="T1696" i="2"/>
  <c r="AE1695" i="2"/>
  <c r="AD1695" i="2"/>
  <c r="AC1695" i="2"/>
  <c r="AB1695" i="2"/>
  <c r="Z1695" i="2"/>
  <c r="X1695" i="2"/>
  <c r="W1695" i="2"/>
  <c r="V1695" i="2"/>
  <c r="U1695" i="2"/>
  <c r="T1695" i="2"/>
  <c r="AE1694" i="2"/>
  <c r="AD1694" i="2"/>
  <c r="AC1694" i="2"/>
  <c r="AB1694" i="2"/>
  <c r="Z1694" i="2"/>
  <c r="X1694" i="2"/>
  <c r="W1694" i="2"/>
  <c r="V1694" i="2"/>
  <c r="U1694" i="2"/>
  <c r="T1694" i="2"/>
  <c r="AE1693" i="2"/>
  <c r="AD1693" i="2"/>
  <c r="AC1693" i="2"/>
  <c r="AB1693" i="2"/>
  <c r="Z1693" i="2"/>
  <c r="X1693" i="2"/>
  <c r="W1693" i="2"/>
  <c r="V1693" i="2"/>
  <c r="U1693" i="2"/>
  <c r="T1693" i="2"/>
  <c r="AE1692" i="2"/>
  <c r="AD1692" i="2"/>
  <c r="AC1692" i="2"/>
  <c r="AB1692" i="2"/>
  <c r="Z1692" i="2"/>
  <c r="X1692" i="2"/>
  <c r="W1692" i="2"/>
  <c r="V1692" i="2"/>
  <c r="U1692" i="2"/>
  <c r="T1692" i="2"/>
  <c r="AE1691" i="2"/>
  <c r="AD1691" i="2"/>
  <c r="AC1691" i="2"/>
  <c r="AB1691" i="2"/>
  <c r="Z1691" i="2"/>
  <c r="X1691" i="2"/>
  <c r="W1691" i="2"/>
  <c r="V1691" i="2"/>
  <c r="U1691" i="2"/>
  <c r="T1691" i="2"/>
  <c r="AE1690" i="2"/>
  <c r="AD1690" i="2"/>
  <c r="AC1690" i="2"/>
  <c r="AB1690" i="2"/>
  <c r="Z1690" i="2"/>
  <c r="X1690" i="2"/>
  <c r="W1690" i="2"/>
  <c r="V1690" i="2"/>
  <c r="U1690" i="2"/>
  <c r="T1690" i="2"/>
  <c r="AE1689" i="2"/>
  <c r="AD1689" i="2"/>
  <c r="AC1689" i="2"/>
  <c r="AB1689" i="2"/>
  <c r="Z1689" i="2"/>
  <c r="X1689" i="2"/>
  <c r="W1689" i="2"/>
  <c r="V1689" i="2"/>
  <c r="U1689" i="2"/>
  <c r="T1689" i="2"/>
  <c r="AE1688" i="2"/>
  <c r="AD1688" i="2"/>
  <c r="AC1688" i="2"/>
  <c r="AB1688" i="2"/>
  <c r="Z1688" i="2"/>
  <c r="X1688" i="2"/>
  <c r="W1688" i="2"/>
  <c r="V1688" i="2"/>
  <c r="U1688" i="2"/>
  <c r="T1688" i="2"/>
  <c r="AE1687" i="2"/>
  <c r="AD1687" i="2"/>
  <c r="AC1687" i="2"/>
  <c r="AB1687" i="2"/>
  <c r="Z1687" i="2"/>
  <c r="X1687" i="2"/>
  <c r="W1687" i="2"/>
  <c r="V1687" i="2"/>
  <c r="U1687" i="2"/>
  <c r="T1687" i="2"/>
  <c r="AE1686" i="2"/>
  <c r="AD1686" i="2"/>
  <c r="AC1686" i="2"/>
  <c r="AB1686" i="2"/>
  <c r="Z1686" i="2"/>
  <c r="X1686" i="2"/>
  <c r="W1686" i="2"/>
  <c r="V1686" i="2"/>
  <c r="U1686" i="2"/>
  <c r="T1686" i="2"/>
  <c r="AE1685" i="2"/>
  <c r="AD1685" i="2"/>
  <c r="AC1685" i="2"/>
  <c r="AB1685" i="2"/>
  <c r="Z1685" i="2"/>
  <c r="X1685" i="2"/>
  <c r="W1685" i="2"/>
  <c r="V1685" i="2"/>
  <c r="U1685" i="2"/>
  <c r="T1685" i="2"/>
  <c r="AE1684" i="2"/>
  <c r="AD1684" i="2"/>
  <c r="AC1684" i="2"/>
  <c r="AB1684" i="2"/>
  <c r="Z1684" i="2"/>
  <c r="X1684" i="2"/>
  <c r="W1684" i="2"/>
  <c r="V1684" i="2"/>
  <c r="U1684" i="2"/>
  <c r="T1684" i="2"/>
  <c r="AE1683" i="2"/>
  <c r="AD1683" i="2"/>
  <c r="AC1683" i="2"/>
  <c r="AB1683" i="2"/>
  <c r="Z1683" i="2"/>
  <c r="X1683" i="2"/>
  <c r="W1683" i="2"/>
  <c r="V1683" i="2"/>
  <c r="U1683" i="2"/>
  <c r="T1683" i="2"/>
  <c r="AE1682" i="2"/>
  <c r="AD1682" i="2"/>
  <c r="AC1682" i="2"/>
  <c r="AB1682" i="2"/>
  <c r="Z1682" i="2"/>
  <c r="X1682" i="2"/>
  <c r="W1682" i="2"/>
  <c r="V1682" i="2"/>
  <c r="U1682" i="2"/>
  <c r="T1682" i="2"/>
  <c r="AE1681" i="2"/>
  <c r="AD1681" i="2"/>
  <c r="AC1681" i="2"/>
  <c r="AB1681" i="2"/>
  <c r="Z1681" i="2"/>
  <c r="X1681" i="2"/>
  <c r="W1681" i="2"/>
  <c r="V1681" i="2"/>
  <c r="U1681" i="2"/>
  <c r="T1681" i="2"/>
  <c r="AE1680" i="2"/>
  <c r="AD1680" i="2"/>
  <c r="AC1680" i="2"/>
  <c r="AB1680" i="2"/>
  <c r="Z1680" i="2"/>
  <c r="X1680" i="2"/>
  <c r="W1680" i="2"/>
  <c r="V1680" i="2"/>
  <c r="U1680" i="2"/>
  <c r="T1680" i="2"/>
  <c r="AE1679" i="2"/>
  <c r="AD1679" i="2"/>
  <c r="AC1679" i="2"/>
  <c r="AB1679" i="2"/>
  <c r="Z1679" i="2"/>
  <c r="X1679" i="2"/>
  <c r="W1679" i="2"/>
  <c r="V1679" i="2"/>
  <c r="U1679" i="2"/>
  <c r="T1679" i="2"/>
  <c r="AE1678" i="2"/>
  <c r="AD1678" i="2"/>
  <c r="AC1678" i="2"/>
  <c r="AB1678" i="2"/>
  <c r="Z1678" i="2"/>
  <c r="X1678" i="2"/>
  <c r="W1678" i="2"/>
  <c r="V1678" i="2"/>
  <c r="U1678" i="2"/>
  <c r="T1678" i="2"/>
  <c r="AE1677" i="2"/>
  <c r="AD1677" i="2"/>
  <c r="AC1677" i="2"/>
  <c r="AB1677" i="2"/>
  <c r="Z1677" i="2"/>
  <c r="X1677" i="2"/>
  <c r="W1677" i="2"/>
  <c r="V1677" i="2"/>
  <c r="U1677" i="2"/>
  <c r="T1677" i="2"/>
  <c r="AE1676" i="2"/>
  <c r="AD1676" i="2"/>
  <c r="AC1676" i="2"/>
  <c r="AB1676" i="2"/>
  <c r="Z1676" i="2"/>
  <c r="X1676" i="2"/>
  <c r="W1676" i="2"/>
  <c r="V1676" i="2"/>
  <c r="U1676" i="2"/>
  <c r="T1676" i="2"/>
  <c r="AE1675" i="2"/>
  <c r="AD1675" i="2"/>
  <c r="AC1675" i="2"/>
  <c r="AB1675" i="2"/>
  <c r="Z1675" i="2"/>
  <c r="X1675" i="2"/>
  <c r="W1675" i="2"/>
  <c r="V1675" i="2"/>
  <c r="U1675" i="2"/>
  <c r="T1675" i="2"/>
  <c r="AE1674" i="2"/>
  <c r="AD1674" i="2"/>
  <c r="AC1674" i="2"/>
  <c r="AB1674" i="2"/>
  <c r="Z1674" i="2"/>
  <c r="X1674" i="2"/>
  <c r="W1674" i="2"/>
  <c r="V1674" i="2"/>
  <c r="U1674" i="2"/>
  <c r="T1674" i="2"/>
  <c r="AE1673" i="2"/>
  <c r="AD1673" i="2"/>
  <c r="AC1673" i="2"/>
  <c r="AB1673" i="2"/>
  <c r="Z1673" i="2"/>
  <c r="X1673" i="2"/>
  <c r="W1673" i="2"/>
  <c r="V1673" i="2"/>
  <c r="U1673" i="2"/>
  <c r="T1673" i="2"/>
  <c r="AE1672" i="2"/>
  <c r="AD1672" i="2"/>
  <c r="AC1672" i="2"/>
  <c r="AB1672" i="2"/>
  <c r="Z1672" i="2"/>
  <c r="X1672" i="2"/>
  <c r="W1672" i="2"/>
  <c r="V1672" i="2"/>
  <c r="U1672" i="2"/>
  <c r="T1672" i="2"/>
  <c r="AE1671" i="2"/>
  <c r="AD1671" i="2"/>
  <c r="AC1671" i="2"/>
  <c r="AB1671" i="2"/>
  <c r="Z1671" i="2"/>
  <c r="X1671" i="2"/>
  <c r="W1671" i="2"/>
  <c r="V1671" i="2"/>
  <c r="U1671" i="2"/>
  <c r="T1671" i="2"/>
  <c r="AE1670" i="2"/>
  <c r="AD1670" i="2"/>
  <c r="AC1670" i="2"/>
  <c r="AB1670" i="2"/>
  <c r="Z1670" i="2"/>
  <c r="X1670" i="2"/>
  <c r="W1670" i="2"/>
  <c r="V1670" i="2"/>
  <c r="U1670" i="2"/>
  <c r="T1670" i="2"/>
  <c r="AE1669" i="2"/>
  <c r="AD1669" i="2"/>
  <c r="AC1669" i="2"/>
  <c r="AB1669" i="2"/>
  <c r="Z1669" i="2"/>
  <c r="X1669" i="2"/>
  <c r="W1669" i="2"/>
  <c r="V1669" i="2"/>
  <c r="U1669" i="2"/>
  <c r="T1669" i="2"/>
  <c r="AE1668" i="2"/>
  <c r="AD1668" i="2"/>
  <c r="AC1668" i="2"/>
  <c r="AB1668" i="2"/>
  <c r="Z1668" i="2"/>
  <c r="X1668" i="2"/>
  <c r="W1668" i="2"/>
  <c r="V1668" i="2"/>
  <c r="U1668" i="2"/>
  <c r="T1668" i="2"/>
  <c r="AE1667" i="2"/>
  <c r="AD1667" i="2"/>
  <c r="AC1667" i="2"/>
  <c r="AB1667" i="2"/>
  <c r="Z1667" i="2"/>
  <c r="X1667" i="2"/>
  <c r="W1667" i="2"/>
  <c r="V1667" i="2"/>
  <c r="U1667" i="2"/>
  <c r="T1667" i="2"/>
  <c r="AE1666" i="2"/>
  <c r="AD1666" i="2"/>
  <c r="AC1666" i="2"/>
  <c r="AB1666" i="2"/>
  <c r="Z1666" i="2"/>
  <c r="X1666" i="2"/>
  <c r="W1666" i="2"/>
  <c r="V1666" i="2"/>
  <c r="U1666" i="2"/>
  <c r="T1666" i="2"/>
  <c r="AE1665" i="2"/>
  <c r="AD1665" i="2"/>
  <c r="AC1665" i="2"/>
  <c r="AB1665" i="2"/>
  <c r="Z1665" i="2"/>
  <c r="X1665" i="2"/>
  <c r="W1665" i="2"/>
  <c r="V1665" i="2"/>
  <c r="U1665" i="2"/>
  <c r="T1665" i="2"/>
  <c r="AE1664" i="2"/>
  <c r="AD1664" i="2"/>
  <c r="AC1664" i="2"/>
  <c r="AB1664" i="2"/>
  <c r="Z1664" i="2"/>
  <c r="X1664" i="2"/>
  <c r="W1664" i="2"/>
  <c r="V1664" i="2"/>
  <c r="U1664" i="2"/>
  <c r="T1664" i="2"/>
  <c r="AE1663" i="2"/>
  <c r="AD1663" i="2"/>
  <c r="AC1663" i="2"/>
  <c r="AB1663" i="2"/>
  <c r="Z1663" i="2"/>
  <c r="X1663" i="2"/>
  <c r="W1663" i="2"/>
  <c r="V1663" i="2"/>
  <c r="U1663" i="2"/>
  <c r="T1663" i="2"/>
  <c r="AE1662" i="2"/>
  <c r="AD1662" i="2"/>
  <c r="AC1662" i="2"/>
  <c r="AB1662" i="2"/>
  <c r="Z1662" i="2"/>
  <c r="X1662" i="2"/>
  <c r="W1662" i="2"/>
  <c r="V1662" i="2"/>
  <c r="U1662" i="2"/>
  <c r="T1662" i="2"/>
  <c r="AE1661" i="2"/>
  <c r="AD1661" i="2"/>
  <c r="AC1661" i="2"/>
  <c r="AB1661" i="2"/>
  <c r="Z1661" i="2"/>
  <c r="X1661" i="2"/>
  <c r="W1661" i="2"/>
  <c r="V1661" i="2"/>
  <c r="U1661" i="2"/>
  <c r="T1661" i="2"/>
  <c r="AE1660" i="2"/>
  <c r="AD1660" i="2"/>
  <c r="AC1660" i="2"/>
  <c r="AB1660" i="2"/>
  <c r="Z1660" i="2"/>
  <c r="X1660" i="2"/>
  <c r="W1660" i="2"/>
  <c r="V1660" i="2"/>
  <c r="U1660" i="2"/>
  <c r="T1660" i="2"/>
  <c r="AE1659" i="2"/>
  <c r="AD1659" i="2"/>
  <c r="AC1659" i="2"/>
  <c r="AB1659" i="2"/>
  <c r="Z1659" i="2"/>
  <c r="X1659" i="2"/>
  <c r="W1659" i="2"/>
  <c r="V1659" i="2"/>
  <c r="U1659" i="2"/>
  <c r="T1659" i="2"/>
  <c r="AE1658" i="2"/>
  <c r="AD1658" i="2"/>
  <c r="AC1658" i="2"/>
  <c r="AB1658" i="2"/>
  <c r="Z1658" i="2"/>
  <c r="X1658" i="2"/>
  <c r="W1658" i="2"/>
  <c r="V1658" i="2"/>
  <c r="U1658" i="2"/>
  <c r="T1658" i="2"/>
  <c r="AE1657" i="2"/>
  <c r="AD1657" i="2"/>
  <c r="AC1657" i="2"/>
  <c r="AB1657" i="2"/>
  <c r="Z1657" i="2"/>
  <c r="X1657" i="2"/>
  <c r="W1657" i="2"/>
  <c r="V1657" i="2"/>
  <c r="U1657" i="2"/>
  <c r="T1657" i="2"/>
  <c r="AE1656" i="2"/>
  <c r="AD1656" i="2"/>
  <c r="AC1656" i="2"/>
  <c r="AB1656" i="2"/>
  <c r="Z1656" i="2"/>
  <c r="X1656" i="2"/>
  <c r="W1656" i="2"/>
  <c r="V1656" i="2"/>
  <c r="U1656" i="2"/>
  <c r="T1656" i="2"/>
  <c r="AE1655" i="2"/>
  <c r="AD1655" i="2"/>
  <c r="AC1655" i="2"/>
  <c r="AB1655" i="2"/>
  <c r="Z1655" i="2"/>
  <c r="X1655" i="2"/>
  <c r="W1655" i="2"/>
  <c r="V1655" i="2"/>
  <c r="U1655" i="2"/>
  <c r="T1655" i="2"/>
  <c r="AE1654" i="2"/>
  <c r="AD1654" i="2"/>
  <c r="AC1654" i="2"/>
  <c r="AB1654" i="2"/>
  <c r="Z1654" i="2"/>
  <c r="X1654" i="2"/>
  <c r="W1654" i="2"/>
  <c r="V1654" i="2"/>
  <c r="U1654" i="2"/>
  <c r="T1654" i="2"/>
  <c r="AE1653" i="2"/>
  <c r="AD1653" i="2"/>
  <c r="AC1653" i="2"/>
  <c r="AB1653" i="2"/>
  <c r="Z1653" i="2"/>
  <c r="X1653" i="2"/>
  <c r="W1653" i="2"/>
  <c r="V1653" i="2"/>
  <c r="U1653" i="2"/>
  <c r="T1653" i="2"/>
  <c r="AE1652" i="2"/>
  <c r="AD1652" i="2"/>
  <c r="AC1652" i="2"/>
  <c r="AB1652" i="2"/>
  <c r="Z1652" i="2"/>
  <c r="X1652" i="2"/>
  <c r="W1652" i="2"/>
  <c r="V1652" i="2"/>
  <c r="U1652" i="2"/>
  <c r="T1652" i="2"/>
  <c r="AE1651" i="2"/>
  <c r="AD1651" i="2"/>
  <c r="AC1651" i="2"/>
  <c r="AB1651" i="2"/>
  <c r="Z1651" i="2"/>
  <c r="X1651" i="2"/>
  <c r="W1651" i="2"/>
  <c r="V1651" i="2"/>
  <c r="U1651" i="2"/>
  <c r="T1651" i="2"/>
  <c r="AE1650" i="2"/>
  <c r="AD1650" i="2"/>
  <c r="AC1650" i="2"/>
  <c r="AB1650" i="2"/>
  <c r="Z1650" i="2"/>
  <c r="X1650" i="2"/>
  <c r="W1650" i="2"/>
  <c r="V1650" i="2"/>
  <c r="U1650" i="2"/>
  <c r="T1650" i="2"/>
  <c r="AE1649" i="2"/>
  <c r="AD1649" i="2"/>
  <c r="AC1649" i="2"/>
  <c r="AB1649" i="2"/>
  <c r="Z1649" i="2"/>
  <c r="X1649" i="2"/>
  <c r="W1649" i="2"/>
  <c r="V1649" i="2"/>
  <c r="U1649" i="2"/>
  <c r="T1649" i="2"/>
  <c r="AE1648" i="2"/>
  <c r="AD1648" i="2"/>
  <c r="AC1648" i="2"/>
  <c r="AB1648" i="2"/>
  <c r="Z1648" i="2"/>
  <c r="X1648" i="2"/>
  <c r="W1648" i="2"/>
  <c r="V1648" i="2"/>
  <c r="U1648" i="2"/>
  <c r="T1648" i="2"/>
  <c r="AE1647" i="2"/>
  <c r="AD1647" i="2"/>
  <c r="AC1647" i="2"/>
  <c r="AB1647" i="2"/>
  <c r="Z1647" i="2"/>
  <c r="X1647" i="2"/>
  <c r="W1647" i="2"/>
  <c r="V1647" i="2"/>
  <c r="U1647" i="2"/>
  <c r="T1647" i="2"/>
  <c r="AE1646" i="2"/>
  <c r="AD1646" i="2"/>
  <c r="AC1646" i="2"/>
  <c r="AB1646" i="2"/>
  <c r="Z1646" i="2"/>
  <c r="X1646" i="2"/>
  <c r="W1646" i="2"/>
  <c r="V1646" i="2"/>
  <c r="U1646" i="2"/>
  <c r="T1646" i="2"/>
  <c r="AE1645" i="2"/>
  <c r="AD1645" i="2"/>
  <c r="AC1645" i="2"/>
  <c r="AB1645" i="2"/>
  <c r="Z1645" i="2"/>
  <c r="X1645" i="2"/>
  <c r="W1645" i="2"/>
  <c r="V1645" i="2"/>
  <c r="U1645" i="2"/>
  <c r="T1645" i="2"/>
  <c r="AE1644" i="2"/>
  <c r="AD1644" i="2"/>
  <c r="AC1644" i="2"/>
  <c r="AB1644" i="2"/>
  <c r="Z1644" i="2"/>
  <c r="X1644" i="2"/>
  <c r="W1644" i="2"/>
  <c r="V1644" i="2"/>
  <c r="U1644" i="2"/>
  <c r="T1644" i="2"/>
  <c r="AE1643" i="2"/>
  <c r="AD1643" i="2"/>
  <c r="AC1643" i="2"/>
  <c r="AB1643" i="2"/>
  <c r="Z1643" i="2"/>
  <c r="X1643" i="2"/>
  <c r="W1643" i="2"/>
  <c r="V1643" i="2"/>
  <c r="U1643" i="2"/>
  <c r="T1643" i="2"/>
  <c r="AE1642" i="2"/>
  <c r="AD1642" i="2"/>
  <c r="AC1642" i="2"/>
  <c r="AB1642" i="2"/>
  <c r="Z1642" i="2"/>
  <c r="X1642" i="2"/>
  <c r="W1642" i="2"/>
  <c r="V1642" i="2"/>
  <c r="U1642" i="2"/>
  <c r="T1642" i="2"/>
  <c r="AE1641" i="2"/>
  <c r="AD1641" i="2"/>
  <c r="AC1641" i="2"/>
  <c r="AB1641" i="2"/>
  <c r="Z1641" i="2"/>
  <c r="X1641" i="2"/>
  <c r="W1641" i="2"/>
  <c r="V1641" i="2"/>
  <c r="U1641" i="2"/>
  <c r="T1641" i="2"/>
  <c r="AE1640" i="2"/>
  <c r="AD1640" i="2"/>
  <c r="AC1640" i="2"/>
  <c r="AB1640" i="2"/>
  <c r="Z1640" i="2"/>
  <c r="X1640" i="2"/>
  <c r="W1640" i="2"/>
  <c r="V1640" i="2"/>
  <c r="U1640" i="2"/>
  <c r="T1640" i="2"/>
  <c r="AE1639" i="2"/>
  <c r="AD1639" i="2"/>
  <c r="AC1639" i="2"/>
  <c r="AB1639" i="2"/>
  <c r="Z1639" i="2"/>
  <c r="X1639" i="2"/>
  <c r="W1639" i="2"/>
  <c r="V1639" i="2"/>
  <c r="U1639" i="2"/>
  <c r="T1639" i="2"/>
  <c r="AE1638" i="2"/>
  <c r="AD1638" i="2"/>
  <c r="AC1638" i="2"/>
  <c r="AB1638" i="2"/>
  <c r="Z1638" i="2"/>
  <c r="X1638" i="2"/>
  <c r="W1638" i="2"/>
  <c r="V1638" i="2"/>
  <c r="U1638" i="2"/>
  <c r="T1638" i="2"/>
  <c r="AE1637" i="2"/>
  <c r="AD1637" i="2"/>
  <c r="AC1637" i="2"/>
  <c r="AB1637" i="2"/>
  <c r="Z1637" i="2"/>
  <c r="X1637" i="2"/>
  <c r="W1637" i="2"/>
  <c r="V1637" i="2"/>
  <c r="U1637" i="2"/>
  <c r="T1637" i="2"/>
  <c r="AE1636" i="2"/>
  <c r="AD1636" i="2"/>
  <c r="AC1636" i="2"/>
  <c r="AB1636" i="2"/>
  <c r="Z1636" i="2"/>
  <c r="X1636" i="2"/>
  <c r="W1636" i="2"/>
  <c r="V1636" i="2"/>
  <c r="U1636" i="2"/>
  <c r="T1636" i="2"/>
  <c r="AE1635" i="2"/>
  <c r="AD1635" i="2"/>
  <c r="AC1635" i="2"/>
  <c r="AB1635" i="2"/>
  <c r="Z1635" i="2"/>
  <c r="X1635" i="2"/>
  <c r="W1635" i="2"/>
  <c r="V1635" i="2"/>
  <c r="U1635" i="2"/>
  <c r="T1635" i="2"/>
  <c r="AE1634" i="2"/>
  <c r="AD1634" i="2"/>
  <c r="AC1634" i="2"/>
  <c r="AB1634" i="2"/>
  <c r="Z1634" i="2"/>
  <c r="X1634" i="2"/>
  <c r="W1634" i="2"/>
  <c r="V1634" i="2"/>
  <c r="U1634" i="2"/>
  <c r="T1634" i="2"/>
  <c r="AE1633" i="2"/>
  <c r="AD1633" i="2"/>
  <c r="AC1633" i="2"/>
  <c r="AB1633" i="2"/>
  <c r="Z1633" i="2"/>
  <c r="X1633" i="2"/>
  <c r="W1633" i="2"/>
  <c r="V1633" i="2"/>
  <c r="U1633" i="2"/>
  <c r="T1633" i="2"/>
  <c r="AE1632" i="2"/>
  <c r="AD1632" i="2"/>
  <c r="AC1632" i="2"/>
  <c r="AB1632" i="2"/>
  <c r="Z1632" i="2"/>
  <c r="X1632" i="2"/>
  <c r="W1632" i="2"/>
  <c r="V1632" i="2"/>
  <c r="U1632" i="2"/>
  <c r="T1632" i="2"/>
  <c r="AE1631" i="2"/>
  <c r="AD1631" i="2"/>
  <c r="AC1631" i="2"/>
  <c r="AB1631" i="2"/>
  <c r="Z1631" i="2"/>
  <c r="X1631" i="2"/>
  <c r="W1631" i="2"/>
  <c r="V1631" i="2"/>
  <c r="U1631" i="2"/>
  <c r="T1631" i="2"/>
  <c r="AE1630" i="2"/>
  <c r="AD1630" i="2"/>
  <c r="AC1630" i="2"/>
  <c r="AB1630" i="2"/>
  <c r="Z1630" i="2"/>
  <c r="X1630" i="2"/>
  <c r="W1630" i="2"/>
  <c r="V1630" i="2"/>
  <c r="U1630" i="2"/>
  <c r="T1630" i="2"/>
  <c r="AE1629" i="2"/>
  <c r="AD1629" i="2"/>
  <c r="AC1629" i="2"/>
  <c r="AB1629" i="2"/>
  <c r="Z1629" i="2"/>
  <c r="X1629" i="2"/>
  <c r="W1629" i="2"/>
  <c r="V1629" i="2"/>
  <c r="U1629" i="2"/>
  <c r="T1629" i="2"/>
  <c r="AE1628" i="2"/>
  <c r="AD1628" i="2"/>
  <c r="AC1628" i="2"/>
  <c r="AB1628" i="2"/>
  <c r="Z1628" i="2"/>
  <c r="X1628" i="2"/>
  <c r="W1628" i="2"/>
  <c r="V1628" i="2"/>
  <c r="U1628" i="2"/>
  <c r="T1628" i="2"/>
  <c r="AE1627" i="2"/>
  <c r="AD1627" i="2"/>
  <c r="AC1627" i="2"/>
  <c r="AB1627" i="2"/>
  <c r="Z1627" i="2"/>
  <c r="X1627" i="2"/>
  <c r="W1627" i="2"/>
  <c r="V1627" i="2"/>
  <c r="U1627" i="2"/>
  <c r="T1627" i="2"/>
  <c r="AE1626" i="2"/>
  <c r="AD1626" i="2"/>
  <c r="AC1626" i="2"/>
  <c r="AB1626" i="2"/>
  <c r="Z1626" i="2"/>
  <c r="X1626" i="2"/>
  <c r="W1626" i="2"/>
  <c r="V1626" i="2"/>
  <c r="U1626" i="2"/>
  <c r="T1626" i="2"/>
  <c r="AE1625" i="2"/>
  <c r="AD1625" i="2"/>
  <c r="AC1625" i="2"/>
  <c r="AB1625" i="2"/>
  <c r="Z1625" i="2"/>
  <c r="X1625" i="2"/>
  <c r="W1625" i="2"/>
  <c r="V1625" i="2"/>
  <c r="U1625" i="2"/>
  <c r="T1625" i="2"/>
  <c r="AE1624" i="2"/>
  <c r="AD1624" i="2"/>
  <c r="AC1624" i="2"/>
  <c r="AB1624" i="2"/>
  <c r="Z1624" i="2"/>
  <c r="X1624" i="2"/>
  <c r="W1624" i="2"/>
  <c r="V1624" i="2"/>
  <c r="U1624" i="2"/>
  <c r="T1624" i="2"/>
  <c r="AE1623" i="2"/>
  <c r="AD1623" i="2"/>
  <c r="AC1623" i="2"/>
  <c r="AB1623" i="2"/>
  <c r="Z1623" i="2"/>
  <c r="X1623" i="2"/>
  <c r="W1623" i="2"/>
  <c r="V1623" i="2"/>
  <c r="U1623" i="2"/>
  <c r="T1623" i="2"/>
  <c r="AE1622" i="2"/>
  <c r="AD1622" i="2"/>
  <c r="AC1622" i="2"/>
  <c r="AB1622" i="2"/>
  <c r="Z1622" i="2"/>
  <c r="X1622" i="2"/>
  <c r="W1622" i="2"/>
  <c r="V1622" i="2"/>
  <c r="U1622" i="2"/>
  <c r="T1622" i="2"/>
  <c r="AE1621" i="2"/>
  <c r="AD1621" i="2"/>
  <c r="AC1621" i="2"/>
  <c r="AB1621" i="2"/>
  <c r="Z1621" i="2"/>
  <c r="X1621" i="2"/>
  <c r="W1621" i="2"/>
  <c r="V1621" i="2"/>
  <c r="U1621" i="2"/>
  <c r="T1621" i="2"/>
  <c r="AE1620" i="2"/>
  <c r="AD1620" i="2"/>
  <c r="AC1620" i="2"/>
  <c r="AB1620" i="2"/>
  <c r="Z1620" i="2"/>
  <c r="X1620" i="2"/>
  <c r="W1620" i="2"/>
  <c r="V1620" i="2"/>
  <c r="U1620" i="2"/>
  <c r="T1620" i="2"/>
  <c r="AE1619" i="2"/>
  <c r="AD1619" i="2"/>
  <c r="AC1619" i="2"/>
  <c r="AB1619" i="2"/>
  <c r="Z1619" i="2"/>
  <c r="X1619" i="2"/>
  <c r="W1619" i="2"/>
  <c r="V1619" i="2"/>
  <c r="U1619" i="2"/>
  <c r="T1619" i="2"/>
  <c r="AE1618" i="2"/>
  <c r="AD1618" i="2"/>
  <c r="AC1618" i="2"/>
  <c r="AB1618" i="2"/>
  <c r="Z1618" i="2"/>
  <c r="X1618" i="2"/>
  <c r="W1618" i="2"/>
  <c r="V1618" i="2"/>
  <c r="U1618" i="2"/>
  <c r="T1618" i="2"/>
  <c r="AE1617" i="2"/>
  <c r="AD1617" i="2"/>
  <c r="AC1617" i="2"/>
  <c r="AB1617" i="2"/>
  <c r="Z1617" i="2"/>
  <c r="X1617" i="2"/>
  <c r="W1617" i="2"/>
  <c r="V1617" i="2"/>
  <c r="U1617" i="2"/>
  <c r="T1617" i="2"/>
  <c r="AE1616" i="2"/>
  <c r="AD1616" i="2"/>
  <c r="AC1616" i="2"/>
  <c r="AB1616" i="2"/>
  <c r="Z1616" i="2"/>
  <c r="X1616" i="2"/>
  <c r="W1616" i="2"/>
  <c r="V1616" i="2"/>
  <c r="U1616" i="2"/>
  <c r="T1616" i="2"/>
  <c r="AE1615" i="2"/>
  <c r="AD1615" i="2"/>
  <c r="AC1615" i="2"/>
  <c r="AB1615" i="2"/>
  <c r="Z1615" i="2"/>
  <c r="X1615" i="2"/>
  <c r="W1615" i="2"/>
  <c r="V1615" i="2"/>
  <c r="U1615" i="2"/>
  <c r="T1615" i="2"/>
  <c r="AE1614" i="2"/>
  <c r="AD1614" i="2"/>
  <c r="AC1614" i="2"/>
  <c r="AB1614" i="2"/>
  <c r="Z1614" i="2"/>
  <c r="X1614" i="2"/>
  <c r="W1614" i="2"/>
  <c r="V1614" i="2"/>
  <c r="U1614" i="2"/>
  <c r="T1614" i="2"/>
  <c r="AE1613" i="2"/>
  <c r="AD1613" i="2"/>
  <c r="AC1613" i="2"/>
  <c r="AB1613" i="2"/>
  <c r="Z1613" i="2"/>
  <c r="X1613" i="2"/>
  <c r="W1613" i="2"/>
  <c r="V1613" i="2"/>
  <c r="U1613" i="2"/>
  <c r="T1613" i="2"/>
  <c r="AE1612" i="2"/>
  <c r="AD1612" i="2"/>
  <c r="AC1612" i="2"/>
  <c r="AB1612" i="2"/>
  <c r="Z1612" i="2"/>
  <c r="X1612" i="2"/>
  <c r="W1612" i="2"/>
  <c r="V1612" i="2"/>
  <c r="U1612" i="2"/>
  <c r="T1612" i="2"/>
  <c r="AE1611" i="2"/>
  <c r="AD1611" i="2"/>
  <c r="AC1611" i="2"/>
  <c r="AB1611" i="2"/>
  <c r="Z1611" i="2"/>
  <c r="X1611" i="2"/>
  <c r="W1611" i="2"/>
  <c r="V1611" i="2"/>
  <c r="U1611" i="2"/>
  <c r="T1611" i="2"/>
  <c r="AE1610" i="2"/>
  <c r="AD1610" i="2"/>
  <c r="AC1610" i="2"/>
  <c r="AB1610" i="2"/>
  <c r="Z1610" i="2"/>
  <c r="X1610" i="2"/>
  <c r="W1610" i="2"/>
  <c r="V1610" i="2"/>
  <c r="U1610" i="2"/>
  <c r="T1610" i="2"/>
  <c r="AE1609" i="2"/>
  <c r="AD1609" i="2"/>
  <c r="AC1609" i="2"/>
  <c r="AB1609" i="2"/>
  <c r="Z1609" i="2"/>
  <c r="X1609" i="2"/>
  <c r="W1609" i="2"/>
  <c r="V1609" i="2"/>
  <c r="U1609" i="2"/>
  <c r="T1609" i="2"/>
  <c r="AE1608" i="2"/>
  <c r="AD1608" i="2"/>
  <c r="AC1608" i="2"/>
  <c r="AB1608" i="2"/>
  <c r="Z1608" i="2"/>
  <c r="X1608" i="2"/>
  <c r="W1608" i="2"/>
  <c r="V1608" i="2"/>
  <c r="U1608" i="2"/>
  <c r="T1608" i="2"/>
  <c r="AE1607" i="2"/>
  <c r="AD1607" i="2"/>
  <c r="AC1607" i="2"/>
  <c r="AB1607" i="2"/>
  <c r="Z1607" i="2"/>
  <c r="X1607" i="2"/>
  <c r="W1607" i="2"/>
  <c r="V1607" i="2"/>
  <c r="U1607" i="2"/>
  <c r="T1607" i="2"/>
  <c r="AE1606" i="2"/>
  <c r="AD1606" i="2"/>
  <c r="AC1606" i="2"/>
  <c r="AB1606" i="2"/>
  <c r="Z1606" i="2"/>
  <c r="X1606" i="2"/>
  <c r="W1606" i="2"/>
  <c r="V1606" i="2"/>
  <c r="U1606" i="2"/>
  <c r="T1606" i="2"/>
  <c r="AE1605" i="2"/>
  <c r="AD1605" i="2"/>
  <c r="AC1605" i="2"/>
  <c r="AB1605" i="2"/>
  <c r="Z1605" i="2"/>
  <c r="X1605" i="2"/>
  <c r="W1605" i="2"/>
  <c r="V1605" i="2"/>
  <c r="U1605" i="2"/>
  <c r="T1605" i="2"/>
  <c r="AE1604" i="2"/>
  <c r="AD1604" i="2"/>
  <c r="AC1604" i="2"/>
  <c r="AB1604" i="2"/>
  <c r="Z1604" i="2"/>
  <c r="X1604" i="2"/>
  <c r="W1604" i="2"/>
  <c r="V1604" i="2"/>
  <c r="U1604" i="2"/>
  <c r="T1604" i="2"/>
  <c r="AE1603" i="2"/>
  <c r="AD1603" i="2"/>
  <c r="AC1603" i="2"/>
  <c r="AB1603" i="2"/>
  <c r="Z1603" i="2"/>
  <c r="X1603" i="2"/>
  <c r="W1603" i="2"/>
  <c r="V1603" i="2"/>
  <c r="U1603" i="2"/>
  <c r="T1603" i="2"/>
  <c r="AE1602" i="2"/>
  <c r="AD1602" i="2"/>
  <c r="AC1602" i="2"/>
  <c r="AB1602" i="2"/>
  <c r="Z1602" i="2"/>
  <c r="X1602" i="2"/>
  <c r="W1602" i="2"/>
  <c r="V1602" i="2"/>
  <c r="U1602" i="2"/>
  <c r="T1602" i="2"/>
  <c r="AE1601" i="2"/>
  <c r="AD1601" i="2"/>
  <c r="AC1601" i="2"/>
  <c r="AB1601" i="2"/>
  <c r="Z1601" i="2"/>
  <c r="X1601" i="2"/>
  <c r="W1601" i="2"/>
  <c r="V1601" i="2"/>
  <c r="U1601" i="2"/>
  <c r="T1601" i="2"/>
  <c r="AE1600" i="2"/>
  <c r="AD1600" i="2"/>
  <c r="AC1600" i="2"/>
  <c r="AB1600" i="2"/>
  <c r="Z1600" i="2"/>
  <c r="X1600" i="2"/>
  <c r="W1600" i="2"/>
  <c r="V1600" i="2"/>
  <c r="U1600" i="2"/>
  <c r="T1600" i="2"/>
  <c r="AE1599" i="2"/>
  <c r="AD1599" i="2"/>
  <c r="AC1599" i="2"/>
  <c r="AB1599" i="2"/>
  <c r="Z1599" i="2"/>
  <c r="X1599" i="2"/>
  <c r="W1599" i="2"/>
  <c r="V1599" i="2"/>
  <c r="U1599" i="2"/>
  <c r="T1599" i="2"/>
  <c r="AE1598" i="2"/>
  <c r="AD1598" i="2"/>
  <c r="AC1598" i="2"/>
  <c r="AB1598" i="2"/>
  <c r="Z1598" i="2"/>
  <c r="X1598" i="2"/>
  <c r="W1598" i="2"/>
  <c r="V1598" i="2"/>
  <c r="U1598" i="2"/>
  <c r="T1598" i="2"/>
  <c r="AE1597" i="2"/>
  <c r="AD1597" i="2"/>
  <c r="AC1597" i="2"/>
  <c r="AB1597" i="2"/>
  <c r="Z1597" i="2"/>
  <c r="X1597" i="2"/>
  <c r="W1597" i="2"/>
  <c r="V1597" i="2"/>
  <c r="U1597" i="2"/>
  <c r="T1597" i="2"/>
  <c r="AE1596" i="2"/>
  <c r="AD1596" i="2"/>
  <c r="AC1596" i="2"/>
  <c r="AB1596" i="2"/>
  <c r="Z1596" i="2"/>
  <c r="X1596" i="2"/>
  <c r="W1596" i="2"/>
  <c r="V1596" i="2"/>
  <c r="U1596" i="2"/>
  <c r="T1596" i="2"/>
  <c r="AE1595" i="2"/>
  <c r="AD1595" i="2"/>
  <c r="AC1595" i="2"/>
  <c r="AB1595" i="2"/>
  <c r="Z1595" i="2"/>
  <c r="X1595" i="2"/>
  <c r="W1595" i="2"/>
  <c r="V1595" i="2"/>
  <c r="U1595" i="2"/>
  <c r="T1595" i="2"/>
  <c r="AE1594" i="2"/>
  <c r="AD1594" i="2"/>
  <c r="AC1594" i="2"/>
  <c r="AB1594" i="2"/>
  <c r="Z1594" i="2"/>
  <c r="X1594" i="2"/>
  <c r="W1594" i="2"/>
  <c r="V1594" i="2"/>
  <c r="U1594" i="2"/>
  <c r="T1594" i="2"/>
  <c r="AE1593" i="2"/>
  <c r="AD1593" i="2"/>
  <c r="AC1593" i="2"/>
  <c r="AB1593" i="2"/>
  <c r="Z1593" i="2"/>
  <c r="X1593" i="2"/>
  <c r="W1593" i="2"/>
  <c r="V1593" i="2"/>
  <c r="U1593" i="2"/>
  <c r="T1593" i="2"/>
  <c r="AE1592" i="2"/>
  <c r="AD1592" i="2"/>
  <c r="AC1592" i="2"/>
  <c r="AB1592" i="2"/>
  <c r="Z1592" i="2"/>
  <c r="X1592" i="2"/>
  <c r="W1592" i="2"/>
  <c r="V1592" i="2"/>
  <c r="U1592" i="2"/>
  <c r="T1592" i="2"/>
  <c r="AE1591" i="2"/>
  <c r="AD1591" i="2"/>
  <c r="AC1591" i="2"/>
  <c r="AB1591" i="2"/>
  <c r="Z1591" i="2"/>
  <c r="X1591" i="2"/>
  <c r="W1591" i="2"/>
  <c r="V1591" i="2"/>
  <c r="U1591" i="2"/>
  <c r="T1591" i="2"/>
  <c r="AE1590" i="2"/>
  <c r="AD1590" i="2"/>
  <c r="AC1590" i="2"/>
  <c r="AB1590" i="2"/>
  <c r="Z1590" i="2"/>
  <c r="X1590" i="2"/>
  <c r="W1590" i="2"/>
  <c r="V1590" i="2"/>
  <c r="U1590" i="2"/>
  <c r="T1590" i="2"/>
  <c r="AE1589" i="2"/>
  <c r="AD1589" i="2"/>
  <c r="AC1589" i="2"/>
  <c r="AB1589" i="2"/>
  <c r="Z1589" i="2"/>
  <c r="X1589" i="2"/>
  <c r="W1589" i="2"/>
  <c r="V1589" i="2"/>
  <c r="U1589" i="2"/>
  <c r="T1589" i="2"/>
  <c r="AE1588" i="2"/>
  <c r="AD1588" i="2"/>
  <c r="AC1588" i="2"/>
  <c r="AB1588" i="2"/>
  <c r="Z1588" i="2"/>
  <c r="X1588" i="2"/>
  <c r="W1588" i="2"/>
  <c r="V1588" i="2"/>
  <c r="U1588" i="2"/>
  <c r="T1588" i="2"/>
  <c r="AE1587" i="2"/>
  <c r="AD1587" i="2"/>
  <c r="AC1587" i="2"/>
  <c r="AB1587" i="2"/>
  <c r="Z1587" i="2"/>
  <c r="X1587" i="2"/>
  <c r="W1587" i="2"/>
  <c r="V1587" i="2"/>
  <c r="U1587" i="2"/>
  <c r="T1587" i="2"/>
  <c r="AE1586" i="2"/>
  <c r="AD1586" i="2"/>
  <c r="AC1586" i="2"/>
  <c r="AB1586" i="2"/>
  <c r="Z1586" i="2"/>
  <c r="X1586" i="2"/>
  <c r="W1586" i="2"/>
  <c r="V1586" i="2"/>
  <c r="U1586" i="2"/>
  <c r="T1586" i="2"/>
  <c r="AE1585" i="2"/>
  <c r="AD1585" i="2"/>
  <c r="AC1585" i="2"/>
  <c r="AB1585" i="2"/>
  <c r="Z1585" i="2"/>
  <c r="X1585" i="2"/>
  <c r="W1585" i="2"/>
  <c r="V1585" i="2"/>
  <c r="U1585" i="2"/>
  <c r="T1585" i="2"/>
  <c r="AE1584" i="2"/>
  <c r="AD1584" i="2"/>
  <c r="AC1584" i="2"/>
  <c r="AB1584" i="2"/>
  <c r="Z1584" i="2"/>
  <c r="X1584" i="2"/>
  <c r="W1584" i="2"/>
  <c r="V1584" i="2"/>
  <c r="U1584" i="2"/>
  <c r="T1584" i="2"/>
  <c r="AE1583" i="2"/>
  <c r="AD1583" i="2"/>
  <c r="AC1583" i="2"/>
  <c r="AB1583" i="2"/>
  <c r="Z1583" i="2"/>
  <c r="X1583" i="2"/>
  <c r="W1583" i="2"/>
  <c r="V1583" i="2"/>
  <c r="U1583" i="2"/>
  <c r="T1583" i="2"/>
  <c r="AE1582" i="2"/>
  <c r="AD1582" i="2"/>
  <c r="AC1582" i="2"/>
  <c r="AB1582" i="2"/>
  <c r="Z1582" i="2"/>
  <c r="X1582" i="2"/>
  <c r="W1582" i="2"/>
  <c r="V1582" i="2"/>
  <c r="U1582" i="2"/>
  <c r="T1582" i="2"/>
  <c r="AE1581" i="2"/>
  <c r="AD1581" i="2"/>
  <c r="AC1581" i="2"/>
  <c r="AB1581" i="2"/>
  <c r="Z1581" i="2"/>
  <c r="X1581" i="2"/>
  <c r="W1581" i="2"/>
  <c r="V1581" i="2"/>
  <c r="U1581" i="2"/>
  <c r="T1581" i="2"/>
  <c r="AE1580" i="2"/>
  <c r="AD1580" i="2"/>
  <c r="AC1580" i="2"/>
  <c r="AB1580" i="2"/>
  <c r="Z1580" i="2"/>
  <c r="X1580" i="2"/>
  <c r="W1580" i="2"/>
  <c r="V1580" i="2"/>
  <c r="U1580" i="2"/>
  <c r="T1580" i="2"/>
  <c r="AE1579" i="2"/>
  <c r="AD1579" i="2"/>
  <c r="AC1579" i="2"/>
  <c r="AB1579" i="2"/>
  <c r="Z1579" i="2"/>
  <c r="X1579" i="2"/>
  <c r="W1579" i="2"/>
  <c r="V1579" i="2"/>
  <c r="U1579" i="2"/>
  <c r="T1579" i="2"/>
  <c r="AE1578" i="2"/>
  <c r="AD1578" i="2"/>
  <c r="AC1578" i="2"/>
  <c r="AB1578" i="2"/>
  <c r="Z1578" i="2"/>
  <c r="X1578" i="2"/>
  <c r="W1578" i="2"/>
  <c r="V1578" i="2"/>
  <c r="U1578" i="2"/>
  <c r="T1578" i="2"/>
  <c r="AE1577" i="2"/>
  <c r="AD1577" i="2"/>
  <c r="AC1577" i="2"/>
  <c r="AB1577" i="2"/>
  <c r="Z1577" i="2"/>
  <c r="X1577" i="2"/>
  <c r="W1577" i="2"/>
  <c r="V1577" i="2"/>
  <c r="U1577" i="2"/>
  <c r="T1577" i="2"/>
  <c r="AE1576" i="2"/>
  <c r="AD1576" i="2"/>
  <c r="AC1576" i="2"/>
  <c r="AB1576" i="2"/>
  <c r="Z1576" i="2"/>
  <c r="X1576" i="2"/>
  <c r="W1576" i="2"/>
  <c r="V1576" i="2"/>
  <c r="U1576" i="2"/>
  <c r="T1576" i="2"/>
  <c r="AE1575" i="2"/>
  <c r="AD1575" i="2"/>
  <c r="AC1575" i="2"/>
  <c r="AB1575" i="2"/>
  <c r="Z1575" i="2"/>
  <c r="X1575" i="2"/>
  <c r="W1575" i="2"/>
  <c r="V1575" i="2"/>
  <c r="U1575" i="2"/>
  <c r="T1575" i="2"/>
  <c r="AE1574" i="2"/>
  <c r="AD1574" i="2"/>
  <c r="AC1574" i="2"/>
  <c r="AB1574" i="2"/>
  <c r="Z1574" i="2"/>
  <c r="X1574" i="2"/>
  <c r="W1574" i="2"/>
  <c r="V1574" i="2"/>
  <c r="U1574" i="2"/>
  <c r="T1574" i="2"/>
  <c r="AE1573" i="2"/>
  <c r="AD1573" i="2"/>
  <c r="AC1573" i="2"/>
  <c r="AB1573" i="2"/>
  <c r="Z1573" i="2"/>
  <c r="X1573" i="2"/>
  <c r="W1573" i="2"/>
  <c r="V1573" i="2"/>
  <c r="U1573" i="2"/>
  <c r="T1573" i="2"/>
  <c r="AE1572" i="2"/>
  <c r="AD1572" i="2"/>
  <c r="AC1572" i="2"/>
  <c r="AB1572" i="2"/>
  <c r="Z1572" i="2"/>
  <c r="X1572" i="2"/>
  <c r="W1572" i="2"/>
  <c r="V1572" i="2"/>
  <c r="U1572" i="2"/>
  <c r="T1572" i="2"/>
  <c r="AE1571" i="2"/>
  <c r="AD1571" i="2"/>
  <c r="AC1571" i="2"/>
  <c r="AB1571" i="2"/>
  <c r="Z1571" i="2"/>
  <c r="X1571" i="2"/>
  <c r="W1571" i="2"/>
  <c r="V1571" i="2"/>
  <c r="U1571" i="2"/>
  <c r="T1571" i="2"/>
  <c r="AE1570" i="2"/>
  <c r="AD1570" i="2"/>
  <c r="AC1570" i="2"/>
  <c r="AB1570" i="2"/>
  <c r="Z1570" i="2"/>
  <c r="X1570" i="2"/>
  <c r="W1570" i="2"/>
  <c r="V1570" i="2"/>
  <c r="U1570" i="2"/>
  <c r="T1570" i="2"/>
  <c r="AE1569" i="2"/>
  <c r="AD1569" i="2"/>
  <c r="AC1569" i="2"/>
  <c r="AB1569" i="2"/>
  <c r="Z1569" i="2"/>
  <c r="X1569" i="2"/>
  <c r="W1569" i="2"/>
  <c r="V1569" i="2"/>
  <c r="U1569" i="2"/>
  <c r="T1569" i="2"/>
  <c r="AE1568" i="2"/>
  <c r="AD1568" i="2"/>
  <c r="AC1568" i="2"/>
  <c r="AB1568" i="2"/>
  <c r="Z1568" i="2"/>
  <c r="X1568" i="2"/>
  <c r="W1568" i="2"/>
  <c r="V1568" i="2"/>
  <c r="U1568" i="2"/>
  <c r="T1568" i="2"/>
  <c r="AE1567" i="2"/>
  <c r="AD1567" i="2"/>
  <c r="AC1567" i="2"/>
  <c r="AB1567" i="2"/>
  <c r="Z1567" i="2"/>
  <c r="X1567" i="2"/>
  <c r="W1567" i="2"/>
  <c r="V1567" i="2"/>
  <c r="U1567" i="2"/>
  <c r="T1567" i="2"/>
  <c r="AE1566" i="2"/>
  <c r="AD1566" i="2"/>
  <c r="AC1566" i="2"/>
  <c r="AB1566" i="2"/>
  <c r="Z1566" i="2"/>
  <c r="X1566" i="2"/>
  <c r="W1566" i="2"/>
  <c r="V1566" i="2"/>
  <c r="U1566" i="2"/>
  <c r="T1566" i="2"/>
  <c r="AE1565" i="2"/>
  <c r="AD1565" i="2"/>
  <c r="AC1565" i="2"/>
  <c r="AB1565" i="2"/>
  <c r="Z1565" i="2"/>
  <c r="X1565" i="2"/>
  <c r="W1565" i="2"/>
  <c r="V1565" i="2"/>
  <c r="U1565" i="2"/>
  <c r="T1565" i="2"/>
  <c r="AE1564" i="2"/>
  <c r="AD1564" i="2"/>
  <c r="AC1564" i="2"/>
  <c r="AB1564" i="2"/>
  <c r="Z1564" i="2"/>
  <c r="X1564" i="2"/>
  <c r="W1564" i="2"/>
  <c r="V1564" i="2"/>
  <c r="U1564" i="2"/>
  <c r="T1564" i="2"/>
  <c r="AE1563" i="2"/>
  <c r="AD1563" i="2"/>
  <c r="AC1563" i="2"/>
  <c r="AB1563" i="2"/>
  <c r="Z1563" i="2"/>
  <c r="X1563" i="2"/>
  <c r="W1563" i="2"/>
  <c r="V1563" i="2"/>
  <c r="U1563" i="2"/>
  <c r="T1563" i="2"/>
  <c r="AE1562" i="2"/>
  <c r="AD1562" i="2"/>
  <c r="AC1562" i="2"/>
  <c r="AB1562" i="2"/>
  <c r="Z1562" i="2"/>
  <c r="X1562" i="2"/>
  <c r="W1562" i="2"/>
  <c r="V1562" i="2"/>
  <c r="U1562" i="2"/>
  <c r="T1562" i="2"/>
  <c r="AE1561" i="2"/>
  <c r="AD1561" i="2"/>
  <c r="AC1561" i="2"/>
  <c r="AB1561" i="2"/>
  <c r="Z1561" i="2"/>
  <c r="X1561" i="2"/>
  <c r="W1561" i="2"/>
  <c r="V1561" i="2"/>
  <c r="U1561" i="2"/>
  <c r="T1561" i="2"/>
  <c r="AE1560" i="2"/>
  <c r="AD1560" i="2"/>
  <c r="AC1560" i="2"/>
  <c r="AB1560" i="2"/>
  <c r="Z1560" i="2"/>
  <c r="X1560" i="2"/>
  <c r="W1560" i="2"/>
  <c r="V1560" i="2"/>
  <c r="U1560" i="2"/>
  <c r="T1560" i="2"/>
  <c r="AE1559" i="2"/>
  <c r="AD1559" i="2"/>
  <c r="AC1559" i="2"/>
  <c r="AB1559" i="2"/>
  <c r="Z1559" i="2"/>
  <c r="X1559" i="2"/>
  <c r="W1559" i="2"/>
  <c r="V1559" i="2"/>
  <c r="U1559" i="2"/>
  <c r="T1559" i="2"/>
  <c r="AE1558" i="2"/>
  <c r="AD1558" i="2"/>
  <c r="AC1558" i="2"/>
  <c r="AB1558" i="2"/>
  <c r="Z1558" i="2"/>
  <c r="X1558" i="2"/>
  <c r="W1558" i="2"/>
  <c r="V1558" i="2"/>
  <c r="U1558" i="2"/>
  <c r="T1558" i="2"/>
  <c r="AE1557" i="2"/>
  <c r="AD1557" i="2"/>
  <c r="AC1557" i="2"/>
  <c r="AB1557" i="2"/>
  <c r="Z1557" i="2"/>
  <c r="X1557" i="2"/>
  <c r="W1557" i="2"/>
  <c r="V1557" i="2"/>
  <c r="U1557" i="2"/>
  <c r="T1557" i="2"/>
  <c r="AE1556" i="2"/>
  <c r="AD1556" i="2"/>
  <c r="AC1556" i="2"/>
  <c r="AB1556" i="2"/>
  <c r="Z1556" i="2"/>
  <c r="X1556" i="2"/>
  <c r="W1556" i="2"/>
  <c r="V1556" i="2"/>
  <c r="U1556" i="2"/>
  <c r="T1556" i="2"/>
  <c r="AE1555" i="2"/>
  <c r="AD1555" i="2"/>
  <c r="AC1555" i="2"/>
  <c r="AB1555" i="2"/>
  <c r="Z1555" i="2"/>
  <c r="X1555" i="2"/>
  <c r="W1555" i="2"/>
  <c r="V1555" i="2"/>
  <c r="U1555" i="2"/>
  <c r="T1555" i="2"/>
  <c r="AE1554" i="2"/>
  <c r="AD1554" i="2"/>
  <c r="AC1554" i="2"/>
  <c r="AB1554" i="2"/>
  <c r="Z1554" i="2"/>
  <c r="X1554" i="2"/>
  <c r="W1554" i="2"/>
  <c r="V1554" i="2"/>
  <c r="U1554" i="2"/>
  <c r="T1554" i="2"/>
  <c r="AE1553" i="2"/>
  <c r="AD1553" i="2"/>
  <c r="AC1553" i="2"/>
  <c r="AB1553" i="2"/>
  <c r="Z1553" i="2"/>
  <c r="X1553" i="2"/>
  <c r="W1553" i="2"/>
  <c r="V1553" i="2"/>
  <c r="U1553" i="2"/>
  <c r="T1553" i="2"/>
  <c r="AE1552" i="2"/>
  <c r="AD1552" i="2"/>
  <c r="AC1552" i="2"/>
  <c r="AB1552" i="2"/>
  <c r="Z1552" i="2"/>
  <c r="X1552" i="2"/>
  <c r="W1552" i="2"/>
  <c r="V1552" i="2"/>
  <c r="U1552" i="2"/>
  <c r="T1552" i="2"/>
  <c r="AE1551" i="2"/>
  <c r="AD1551" i="2"/>
  <c r="AC1551" i="2"/>
  <c r="AB1551" i="2"/>
  <c r="Z1551" i="2"/>
  <c r="X1551" i="2"/>
  <c r="W1551" i="2"/>
  <c r="V1551" i="2"/>
  <c r="U1551" i="2"/>
  <c r="T1551" i="2"/>
  <c r="AE1550" i="2"/>
  <c r="AD1550" i="2"/>
  <c r="AC1550" i="2"/>
  <c r="AB1550" i="2"/>
  <c r="Z1550" i="2"/>
  <c r="X1550" i="2"/>
  <c r="W1550" i="2"/>
  <c r="V1550" i="2"/>
  <c r="U1550" i="2"/>
  <c r="T1550" i="2"/>
  <c r="AE1549" i="2"/>
  <c r="AD1549" i="2"/>
  <c r="AC1549" i="2"/>
  <c r="AB1549" i="2"/>
  <c r="Z1549" i="2"/>
  <c r="X1549" i="2"/>
  <c r="W1549" i="2"/>
  <c r="V1549" i="2"/>
  <c r="U1549" i="2"/>
  <c r="T1549" i="2"/>
  <c r="AE1548" i="2"/>
  <c r="AD1548" i="2"/>
  <c r="AC1548" i="2"/>
  <c r="AB1548" i="2"/>
  <c r="Z1548" i="2"/>
  <c r="X1548" i="2"/>
  <c r="W1548" i="2"/>
  <c r="V1548" i="2"/>
  <c r="U1548" i="2"/>
  <c r="T1548" i="2"/>
  <c r="AE1547" i="2"/>
  <c r="AD1547" i="2"/>
  <c r="AC1547" i="2"/>
  <c r="AB1547" i="2"/>
  <c r="Z1547" i="2"/>
  <c r="X1547" i="2"/>
  <c r="W1547" i="2"/>
  <c r="V1547" i="2"/>
  <c r="U1547" i="2"/>
  <c r="T1547" i="2"/>
  <c r="AE1546" i="2"/>
  <c r="AD1546" i="2"/>
  <c r="AC1546" i="2"/>
  <c r="AB1546" i="2"/>
  <c r="Z1546" i="2"/>
  <c r="X1546" i="2"/>
  <c r="W1546" i="2"/>
  <c r="V1546" i="2"/>
  <c r="U1546" i="2"/>
  <c r="T1546" i="2"/>
  <c r="AE1545" i="2"/>
  <c r="AD1545" i="2"/>
  <c r="AC1545" i="2"/>
  <c r="AB1545" i="2"/>
  <c r="Z1545" i="2"/>
  <c r="X1545" i="2"/>
  <c r="W1545" i="2"/>
  <c r="V1545" i="2"/>
  <c r="U1545" i="2"/>
  <c r="T1545" i="2"/>
  <c r="AE1544" i="2"/>
  <c r="AD1544" i="2"/>
  <c r="AC1544" i="2"/>
  <c r="AB1544" i="2"/>
  <c r="Z1544" i="2"/>
  <c r="X1544" i="2"/>
  <c r="W1544" i="2"/>
  <c r="V1544" i="2"/>
  <c r="U1544" i="2"/>
  <c r="T1544" i="2"/>
  <c r="AE1543" i="2"/>
  <c r="AD1543" i="2"/>
  <c r="AC1543" i="2"/>
  <c r="AB1543" i="2"/>
  <c r="Z1543" i="2"/>
  <c r="X1543" i="2"/>
  <c r="W1543" i="2"/>
  <c r="V1543" i="2"/>
  <c r="U1543" i="2"/>
  <c r="T1543" i="2"/>
  <c r="AE1542" i="2"/>
  <c r="AD1542" i="2"/>
  <c r="AC1542" i="2"/>
  <c r="AB1542" i="2"/>
  <c r="Z1542" i="2"/>
  <c r="X1542" i="2"/>
  <c r="W1542" i="2"/>
  <c r="V1542" i="2"/>
  <c r="U1542" i="2"/>
  <c r="T1542" i="2"/>
  <c r="AE1541" i="2"/>
  <c r="AD1541" i="2"/>
  <c r="AC1541" i="2"/>
  <c r="AB1541" i="2"/>
  <c r="Z1541" i="2"/>
  <c r="X1541" i="2"/>
  <c r="W1541" i="2"/>
  <c r="V1541" i="2"/>
  <c r="U1541" i="2"/>
  <c r="T1541" i="2"/>
  <c r="AE1540" i="2"/>
  <c r="AD1540" i="2"/>
  <c r="AC1540" i="2"/>
  <c r="AB1540" i="2"/>
  <c r="Z1540" i="2"/>
  <c r="X1540" i="2"/>
  <c r="W1540" i="2"/>
  <c r="V1540" i="2"/>
  <c r="U1540" i="2"/>
  <c r="T1540" i="2"/>
  <c r="AE1539" i="2"/>
  <c r="AD1539" i="2"/>
  <c r="AC1539" i="2"/>
  <c r="AB1539" i="2"/>
  <c r="Z1539" i="2"/>
  <c r="X1539" i="2"/>
  <c r="W1539" i="2"/>
  <c r="V1539" i="2"/>
  <c r="U1539" i="2"/>
  <c r="T1539" i="2"/>
  <c r="AE1538" i="2"/>
  <c r="AD1538" i="2"/>
  <c r="AC1538" i="2"/>
  <c r="AB1538" i="2"/>
  <c r="Z1538" i="2"/>
  <c r="X1538" i="2"/>
  <c r="W1538" i="2"/>
  <c r="V1538" i="2"/>
  <c r="U1538" i="2"/>
  <c r="T1538" i="2"/>
  <c r="AE1537" i="2"/>
  <c r="AD1537" i="2"/>
  <c r="AC1537" i="2"/>
  <c r="AB1537" i="2"/>
  <c r="Z1537" i="2"/>
  <c r="X1537" i="2"/>
  <c r="W1537" i="2"/>
  <c r="V1537" i="2"/>
  <c r="U1537" i="2"/>
  <c r="T1537" i="2"/>
  <c r="AE1536" i="2"/>
  <c r="AD1536" i="2"/>
  <c r="AC1536" i="2"/>
  <c r="AB1536" i="2"/>
  <c r="Z1536" i="2"/>
  <c r="X1536" i="2"/>
  <c r="W1536" i="2"/>
  <c r="V1536" i="2"/>
  <c r="U1536" i="2"/>
  <c r="T1536" i="2"/>
  <c r="AE1535" i="2"/>
  <c r="AD1535" i="2"/>
  <c r="AC1535" i="2"/>
  <c r="AB1535" i="2"/>
  <c r="Z1535" i="2"/>
  <c r="X1535" i="2"/>
  <c r="W1535" i="2"/>
  <c r="V1535" i="2"/>
  <c r="U1535" i="2"/>
  <c r="T1535" i="2"/>
  <c r="AE1534" i="2"/>
  <c r="AD1534" i="2"/>
  <c r="AC1534" i="2"/>
  <c r="AB1534" i="2"/>
  <c r="Z1534" i="2"/>
  <c r="X1534" i="2"/>
  <c r="W1534" i="2"/>
  <c r="V1534" i="2"/>
  <c r="U1534" i="2"/>
  <c r="T1534" i="2"/>
  <c r="AE1533" i="2"/>
  <c r="AD1533" i="2"/>
  <c r="AC1533" i="2"/>
  <c r="AB1533" i="2"/>
  <c r="Z1533" i="2"/>
  <c r="X1533" i="2"/>
  <c r="W1533" i="2"/>
  <c r="V1533" i="2"/>
  <c r="U1533" i="2"/>
  <c r="T1533" i="2"/>
  <c r="AE1532" i="2"/>
  <c r="AD1532" i="2"/>
  <c r="AC1532" i="2"/>
  <c r="AB1532" i="2"/>
  <c r="Z1532" i="2"/>
  <c r="X1532" i="2"/>
  <c r="W1532" i="2"/>
  <c r="V1532" i="2"/>
  <c r="U1532" i="2"/>
  <c r="T1532" i="2"/>
  <c r="AE1531" i="2"/>
  <c r="AD1531" i="2"/>
  <c r="AC1531" i="2"/>
  <c r="AB1531" i="2"/>
  <c r="Z1531" i="2"/>
  <c r="X1531" i="2"/>
  <c r="W1531" i="2"/>
  <c r="V1531" i="2"/>
  <c r="U1531" i="2"/>
  <c r="T1531" i="2"/>
  <c r="AE1530" i="2"/>
  <c r="AD1530" i="2"/>
  <c r="AC1530" i="2"/>
  <c r="AB1530" i="2"/>
  <c r="Z1530" i="2"/>
  <c r="X1530" i="2"/>
  <c r="W1530" i="2"/>
  <c r="V1530" i="2"/>
  <c r="U1530" i="2"/>
  <c r="T1530" i="2"/>
  <c r="AE1529" i="2"/>
  <c r="AD1529" i="2"/>
  <c r="AC1529" i="2"/>
  <c r="AB1529" i="2"/>
  <c r="Z1529" i="2"/>
  <c r="X1529" i="2"/>
  <c r="W1529" i="2"/>
  <c r="V1529" i="2"/>
  <c r="U1529" i="2"/>
  <c r="T1529" i="2"/>
  <c r="AE1528" i="2"/>
  <c r="AD1528" i="2"/>
  <c r="AC1528" i="2"/>
  <c r="AB1528" i="2"/>
  <c r="Z1528" i="2"/>
  <c r="X1528" i="2"/>
  <c r="W1528" i="2"/>
  <c r="V1528" i="2"/>
  <c r="U1528" i="2"/>
  <c r="T1528" i="2"/>
  <c r="AE1527" i="2"/>
  <c r="AD1527" i="2"/>
  <c r="AC1527" i="2"/>
  <c r="AB1527" i="2"/>
  <c r="Z1527" i="2"/>
  <c r="X1527" i="2"/>
  <c r="W1527" i="2"/>
  <c r="V1527" i="2"/>
  <c r="U1527" i="2"/>
  <c r="T1527" i="2"/>
  <c r="AE1526" i="2"/>
  <c r="AD1526" i="2"/>
  <c r="AC1526" i="2"/>
  <c r="AB1526" i="2"/>
  <c r="Z1526" i="2"/>
  <c r="X1526" i="2"/>
  <c r="W1526" i="2"/>
  <c r="V1526" i="2"/>
  <c r="U1526" i="2"/>
  <c r="T1526" i="2"/>
  <c r="AE1525" i="2"/>
  <c r="AD1525" i="2"/>
  <c r="AC1525" i="2"/>
  <c r="AB1525" i="2"/>
  <c r="Z1525" i="2"/>
  <c r="X1525" i="2"/>
  <c r="W1525" i="2"/>
  <c r="V1525" i="2"/>
  <c r="U1525" i="2"/>
  <c r="T1525" i="2"/>
  <c r="AE1524" i="2"/>
  <c r="AD1524" i="2"/>
  <c r="AC1524" i="2"/>
  <c r="AB1524" i="2"/>
  <c r="Z1524" i="2"/>
  <c r="X1524" i="2"/>
  <c r="W1524" i="2"/>
  <c r="V1524" i="2"/>
  <c r="U1524" i="2"/>
  <c r="T1524" i="2"/>
  <c r="AE1523" i="2"/>
  <c r="AD1523" i="2"/>
  <c r="AC1523" i="2"/>
  <c r="AB1523" i="2"/>
  <c r="Z1523" i="2"/>
  <c r="X1523" i="2"/>
  <c r="W1523" i="2"/>
  <c r="V1523" i="2"/>
  <c r="U1523" i="2"/>
  <c r="T1523" i="2"/>
  <c r="AE1522" i="2"/>
  <c r="AD1522" i="2"/>
  <c r="AC1522" i="2"/>
  <c r="AB1522" i="2"/>
  <c r="Z1522" i="2"/>
  <c r="X1522" i="2"/>
  <c r="W1522" i="2"/>
  <c r="V1522" i="2"/>
  <c r="U1522" i="2"/>
  <c r="T1522" i="2"/>
  <c r="AE1521" i="2"/>
  <c r="AD1521" i="2"/>
  <c r="AC1521" i="2"/>
  <c r="AB1521" i="2"/>
  <c r="Z1521" i="2"/>
  <c r="X1521" i="2"/>
  <c r="W1521" i="2"/>
  <c r="V1521" i="2"/>
  <c r="U1521" i="2"/>
  <c r="T1521" i="2"/>
  <c r="AE1520" i="2"/>
  <c r="AD1520" i="2"/>
  <c r="AC1520" i="2"/>
  <c r="AB1520" i="2"/>
  <c r="Z1520" i="2"/>
  <c r="X1520" i="2"/>
  <c r="W1520" i="2"/>
  <c r="V1520" i="2"/>
  <c r="U1520" i="2"/>
  <c r="T1520" i="2"/>
  <c r="AE1519" i="2"/>
  <c r="AD1519" i="2"/>
  <c r="AC1519" i="2"/>
  <c r="AB1519" i="2"/>
  <c r="Z1519" i="2"/>
  <c r="X1519" i="2"/>
  <c r="W1519" i="2"/>
  <c r="V1519" i="2"/>
  <c r="U1519" i="2"/>
  <c r="T1519" i="2"/>
  <c r="AE1518" i="2"/>
  <c r="AD1518" i="2"/>
  <c r="AC1518" i="2"/>
  <c r="AB1518" i="2"/>
  <c r="Z1518" i="2"/>
  <c r="X1518" i="2"/>
  <c r="W1518" i="2"/>
  <c r="V1518" i="2"/>
  <c r="U1518" i="2"/>
  <c r="T1518" i="2"/>
  <c r="AE1517" i="2"/>
  <c r="AD1517" i="2"/>
  <c r="AC1517" i="2"/>
  <c r="AB1517" i="2"/>
  <c r="Z1517" i="2"/>
  <c r="X1517" i="2"/>
  <c r="W1517" i="2"/>
  <c r="V1517" i="2"/>
  <c r="U1517" i="2"/>
  <c r="T1517" i="2"/>
  <c r="AE1516" i="2"/>
  <c r="AD1516" i="2"/>
  <c r="AC1516" i="2"/>
  <c r="AB1516" i="2"/>
  <c r="Z1516" i="2"/>
  <c r="X1516" i="2"/>
  <c r="W1516" i="2"/>
  <c r="V1516" i="2"/>
  <c r="U1516" i="2"/>
  <c r="T1516" i="2"/>
  <c r="AE1515" i="2"/>
  <c r="AD1515" i="2"/>
  <c r="AC1515" i="2"/>
  <c r="AB1515" i="2"/>
  <c r="Z1515" i="2"/>
  <c r="X1515" i="2"/>
  <c r="W1515" i="2"/>
  <c r="V1515" i="2"/>
  <c r="U1515" i="2"/>
  <c r="T1515" i="2"/>
  <c r="AE1514" i="2"/>
  <c r="AD1514" i="2"/>
  <c r="AC1514" i="2"/>
  <c r="AB1514" i="2"/>
  <c r="Z1514" i="2"/>
  <c r="X1514" i="2"/>
  <c r="W1514" i="2"/>
  <c r="V1514" i="2"/>
  <c r="U1514" i="2"/>
  <c r="T1514" i="2"/>
  <c r="AE1513" i="2"/>
  <c r="AD1513" i="2"/>
  <c r="AC1513" i="2"/>
  <c r="AB1513" i="2"/>
  <c r="Z1513" i="2"/>
  <c r="X1513" i="2"/>
  <c r="W1513" i="2"/>
  <c r="V1513" i="2"/>
  <c r="U1513" i="2"/>
  <c r="T1513" i="2"/>
  <c r="AE1512" i="2"/>
  <c r="AD1512" i="2"/>
  <c r="AC1512" i="2"/>
  <c r="AB1512" i="2"/>
  <c r="Z1512" i="2"/>
  <c r="X1512" i="2"/>
  <c r="W1512" i="2"/>
  <c r="V1512" i="2"/>
  <c r="U1512" i="2"/>
  <c r="T1512" i="2"/>
  <c r="AE1511" i="2"/>
  <c r="AD1511" i="2"/>
  <c r="AC1511" i="2"/>
  <c r="AB1511" i="2"/>
  <c r="Z1511" i="2"/>
  <c r="X1511" i="2"/>
  <c r="W1511" i="2"/>
  <c r="V1511" i="2"/>
  <c r="U1511" i="2"/>
  <c r="T1511" i="2"/>
  <c r="AE1510" i="2"/>
  <c r="AD1510" i="2"/>
  <c r="AC1510" i="2"/>
  <c r="AB1510" i="2"/>
  <c r="Z1510" i="2"/>
  <c r="X1510" i="2"/>
  <c r="W1510" i="2"/>
  <c r="V1510" i="2"/>
  <c r="U1510" i="2"/>
  <c r="T1510" i="2"/>
  <c r="AE1509" i="2"/>
  <c r="AD1509" i="2"/>
  <c r="AC1509" i="2"/>
  <c r="AB1509" i="2"/>
  <c r="Z1509" i="2"/>
  <c r="X1509" i="2"/>
  <c r="W1509" i="2"/>
  <c r="V1509" i="2"/>
  <c r="U1509" i="2"/>
  <c r="T1509" i="2"/>
  <c r="AE1508" i="2"/>
  <c r="AD1508" i="2"/>
  <c r="AC1508" i="2"/>
  <c r="AB1508" i="2"/>
  <c r="Z1508" i="2"/>
  <c r="X1508" i="2"/>
  <c r="W1508" i="2"/>
  <c r="V1508" i="2"/>
  <c r="U1508" i="2"/>
  <c r="T1508" i="2"/>
  <c r="AE1507" i="2"/>
  <c r="AD1507" i="2"/>
  <c r="AC1507" i="2"/>
  <c r="AB1507" i="2"/>
  <c r="Z1507" i="2"/>
  <c r="X1507" i="2"/>
  <c r="W1507" i="2"/>
  <c r="V1507" i="2"/>
  <c r="U1507" i="2"/>
  <c r="T1507" i="2"/>
  <c r="AE1506" i="2"/>
  <c r="AD1506" i="2"/>
  <c r="AC1506" i="2"/>
  <c r="AB1506" i="2"/>
  <c r="Z1506" i="2"/>
  <c r="X1506" i="2"/>
  <c r="W1506" i="2"/>
  <c r="V1506" i="2"/>
  <c r="U1506" i="2"/>
  <c r="T1506" i="2"/>
  <c r="AE1505" i="2"/>
  <c r="AD1505" i="2"/>
  <c r="AC1505" i="2"/>
  <c r="AB1505" i="2"/>
  <c r="Z1505" i="2"/>
  <c r="X1505" i="2"/>
  <c r="W1505" i="2"/>
  <c r="V1505" i="2"/>
  <c r="U1505" i="2"/>
  <c r="T1505" i="2"/>
  <c r="AE1504" i="2"/>
  <c r="AD1504" i="2"/>
  <c r="AC1504" i="2"/>
  <c r="AB1504" i="2"/>
  <c r="Z1504" i="2"/>
  <c r="X1504" i="2"/>
  <c r="W1504" i="2"/>
  <c r="V1504" i="2"/>
  <c r="U1504" i="2"/>
  <c r="T1504" i="2"/>
  <c r="AE1503" i="2"/>
  <c r="AD1503" i="2"/>
  <c r="AC1503" i="2"/>
  <c r="AB1503" i="2"/>
  <c r="Z1503" i="2"/>
  <c r="X1503" i="2"/>
  <c r="W1503" i="2"/>
  <c r="V1503" i="2"/>
  <c r="U1503" i="2"/>
  <c r="T1503" i="2"/>
  <c r="AE1502" i="2"/>
  <c r="AD1502" i="2"/>
  <c r="AC1502" i="2"/>
  <c r="AB1502" i="2"/>
  <c r="Z1502" i="2"/>
  <c r="X1502" i="2"/>
  <c r="W1502" i="2"/>
  <c r="V1502" i="2"/>
  <c r="U1502" i="2"/>
  <c r="T1502" i="2"/>
  <c r="AE1501" i="2"/>
  <c r="AD1501" i="2"/>
  <c r="AC1501" i="2"/>
  <c r="AB1501" i="2"/>
  <c r="Z1501" i="2"/>
  <c r="X1501" i="2"/>
  <c r="W1501" i="2"/>
  <c r="V1501" i="2"/>
  <c r="U1501" i="2"/>
  <c r="T1501" i="2"/>
  <c r="AE1500" i="2"/>
  <c r="AD1500" i="2"/>
  <c r="AC1500" i="2"/>
  <c r="AB1500" i="2"/>
  <c r="Z1500" i="2"/>
  <c r="X1500" i="2"/>
  <c r="W1500" i="2"/>
  <c r="V1500" i="2"/>
  <c r="U1500" i="2"/>
  <c r="T1500" i="2"/>
  <c r="AE1499" i="2"/>
  <c r="AD1499" i="2"/>
  <c r="AC1499" i="2"/>
  <c r="AB1499" i="2"/>
  <c r="Z1499" i="2"/>
  <c r="X1499" i="2"/>
  <c r="W1499" i="2"/>
  <c r="V1499" i="2"/>
  <c r="U1499" i="2"/>
  <c r="T1499" i="2"/>
  <c r="AE1498" i="2"/>
  <c r="AD1498" i="2"/>
  <c r="AC1498" i="2"/>
  <c r="AB1498" i="2"/>
  <c r="Z1498" i="2"/>
  <c r="X1498" i="2"/>
  <c r="W1498" i="2"/>
  <c r="V1498" i="2"/>
  <c r="U1498" i="2"/>
  <c r="T1498" i="2"/>
  <c r="AE1497" i="2"/>
  <c r="AD1497" i="2"/>
  <c r="AC1497" i="2"/>
  <c r="AB1497" i="2"/>
  <c r="Z1497" i="2"/>
  <c r="X1497" i="2"/>
  <c r="W1497" i="2"/>
  <c r="V1497" i="2"/>
  <c r="U1497" i="2"/>
  <c r="T1497" i="2"/>
  <c r="AE1496" i="2"/>
  <c r="AD1496" i="2"/>
  <c r="AC1496" i="2"/>
  <c r="AB1496" i="2"/>
  <c r="Z1496" i="2"/>
  <c r="X1496" i="2"/>
  <c r="W1496" i="2"/>
  <c r="V1496" i="2"/>
  <c r="U1496" i="2"/>
  <c r="T1496" i="2"/>
  <c r="AE1495" i="2"/>
  <c r="AD1495" i="2"/>
  <c r="AC1495" i="2"/>
  <c r="AB1495" i="2"/>
  <c r="Z1495" i="2"/>
  <c r="X1495" i="2"/>
  <c r="W1495" i="2"/>
  <c r="V1495" i="2"/>
  <c r="U1495" i="2"/>
  <c r="T1495" i="2"/>
  <c r="AE1494" i="2"/>
  <c r="AD1494" i="2"/>
  <c r="AC1494" i="2"/>
  <c r="AB1494" i="2"/>
  <c r="Z1494" i="2"/>
  <c r="X1494" i="2"/>
  <c r="W1494" i="2"/>
  <c r="V1494" i="2"/>
  <c r="U1494" i="2"/>
  <c r="T1494" i="2"/>
  <c r="AE1493" i="2"/>
  <c r="AD1493" i="2"/>
  <c r="AC1493" i="2"/>
  <c r="AB1493" i="2"/>
  <c r="Z1493" i="2"/>
  <c r="X1493" i="2"/>
  <c r="W1493" i="2"/>
  <c r="V1493" i="2"/>
  <c r="U1493" i="2"/>
  <c r="T1493" i="2"/>
  <c r="AE1492" i="2"/>
  <c r="AD1492" i="2"/>
  <c r="AC1492" i="2"/>
  <c r="AB1492" i="2"/>
  <c r="Z1492" i="2"/>
  <c r="X1492" i="2"/>
  <c r="W1492" i="2"/>
  <c r="V1492" i="2"/>
  <c r="U1492" i="2"/>
  <c r="T1492" i="2"/>
  <c r="AE1491" i="2"/>
  <c r="AD1491" i="2"/>
  <c r="AC1491" i="2"/>
  <c r="AB1491" i="2"/>
  <c r="Z1491" i="2"/>
  <c r="X1491" i="2"/>
  <c r="W1491" i="2"/>
  <c r="V1491" i="2"/>
  <c r="U1491" i="2"/>
  <c r="T1491" i="2"/>
  <c r="AE1490" i="2"/>
  <c r="AD1490" i="2"/>
  <c r="AC1490" i="2"/>
  <c r="AB1490" i="2"/>
  <c r="Z1490" i="2"/>
  <c r="X1490" i="2"/>
  <c r="W1490" i="2"/>
  <c r="V1490" i="2"/>
  <c r="U1490" i="2"/>
  <c r="T1490" i="2"/>
  <c r="AE1489" i="2"/>
  <c r="AD1489" i="2"/>
  <c r="AC1489" i="2"/>
  <c r="AB1489" i="2"/>
  <c r="Z1489" i="2"/>
  <c r="X1489" i="2"/>
  <c r="W1489" i="2"/>
  <c r="V1489" i="2"/>
  <c r="U1489" i="2"/>
  <c r="T1489" i="2"/>
  <c r="AE1488" i="2"/>
  <c r="AD1488" i="2"/>
  <c r="AC1488" i="2"/>
  <c r="AB1488" i="2"/>
  <c r="Z1488" i="2"/>
  <c r="X1488" i="2"/>
  <c r="W1488" i="2"/>
  <c r="V1488" i="2"/>
  <c r="U1488" i="2"/>
  <c r="T1488" i="2"/>
  <c r="AE1487" i="2"/>
  <c r="AD1487" i="2"/>
  <c r="AC1487" i="2"/>
  <c r="AB1487" i="2"/>
  <c r="Z1487" i="2"/>
  <c r="X1487" i="2"/>
  <c r="W1487" i="2"/>
  <c r="V1487" i="2"/>
  <c r="U1487" i="2"/>
  <c r="T1487" i="2"/>
  <c r="AE1486" i="2"/>
  <c r="AD1486" i="2"/>
  <c r="AC1486" i="2"/>
  <c r="AB1486" i="2"/>
  <c r="Z1486" i="2"/>
  <c r="X1486" i="2"/>
  <c r="W1486" i="2"/>
  <c r="V1486" i="2"/>
  <c r="U1486" i="2"/>
  <c r="T1486" i="2"/>
  <c r="AE1485" i="2"/>
  <c r="AD1485" i="2"/>
  <c r="AC1485" i="2"/>
  <c r="AB1485" i="2"/>
  <c r="Z1485" i="2"/>
  <c r="X1485" i="2"/>
  <c r="W1485" i="2"/>
  <c r="V1485" i="2"/>
  <c r="U1485" i="2"/>
  <c r="T1485" i="2"/>
  <c r="AE1484" i="2"/>
  <c r="AD1484" i="2"/>
  <c r="AC1484" i="2"/>
  <c r="AB1484" i="2"/>
  <c r="Z1484" i="2"/>
  <c r="X1484" i="2"/>
  <c r="W1484" i="2"/>
  <c r="V1484" i="2"/>
  <c r="U1484" i="2"/>
  <c r="T1484" i="2"/>
  <c r="AE1483" i="2"/>
  <c r="AD1483" i="2"/>
  <c r="AC1483" i="2"/>
  <c r="AB1483" i="2"/>
  <c r="Z1483" i="2"/>
  <c r="X1483" i="2"/>
  <c r="W1483" i="2"/>
  <c r="V1483" i="2"/>
  <c r="U1483" i="2"/>
  <c r="T1483" i="2"/>
  <c r="AE1482" i="2"/>
  <c r="AD1482" i="2"/>
  <c r="AC1482" i="2"/>
  <c r="AB1482" i="2"/>
  <c r="Z1482" i="2"/>
  <c r="X1482" i="2"/>
  <c r="W1482" i="2"/>
  <c r="V1482" i="2"/>
  <c r="U1482" i="2"/>
  <c r="T1482" i="2"/>
  <c r="AE1481" i="2"/>
  <c r="AD1481" i="2"/>
  <c r="AC1481" i="2"/>
  <c r="AB1481" i="2"/>
  <c r="Z1481" i="2"/>
  <c r="X1481" i="2"/>
  <c r="W1481" i="2"/>
  <c r="V1481" i="2"/>
  <c r="U1481" i="2"/>
  <c r="T1481" i="2"/>
  <c r="AE1480" i="2"/>
  <c r="AD1480" i="2"/>
  <c r="AC1480" i="2"/>
  <c r="AB1480" i="2"/>
  <c r="Z1480" i="2"/>
  <c r="X1480" i="2"/>
  <c r="W1480" i="2"/>
  <c r="V1480" i="2"/>
  <c r="U1480" i="2"/>
  <c r="T1480" i="2"/>
  <c r="AE1479" i="2"/>
  <c r="AD1479" i="2"/>
  <c r="AC1479" i="2"/>
  <c r="AB1479" i="2"/>
  <c r="Z1479" i="2"/>
  <c r="X1479" i="2"/>
  <c r="W1479" i="2"/>
  <c r="V1479" i="2"/>
  <c r="U1479" i="2"/>
  <c r="T1479" i="2"/>
  <c r="AE1478" i="2"/>
  <c r="AD1478" i="2"/>
  <c r="AC1478" i="2"/>
  <c r="AB1478" i="2"/>
  <c r="Z1478" i="2"/>
  <c r="X1478" i="2"/>
  <c r="W1478" i="2"/>
  <c r="V1478" i="2"/>
  <c r="U1478" i="2"/>
  <c r="T1478" i="2"/>
  <c r="AE1477" i="2"/>
  <c r="AD1477" i="2"/>
  <c r="AC1477" i="2"/>
  <c r="AB1477" i="2"/>
  <c r="Z1477" i="2"/>
  <c r="X1477" i="2"/>
  <c r="W1477" i="2"/>
  <c r="V1477" i="2"/>
  <c r="U1477" i="2"/>
  <c r="T1477" i="2"/>
  <c r="AE1476" i="2"/>
  <c r="AD1476" i="2"/>
  <c r="AC1476" i="2"/>
  <c r="AB1476" i="2"/>
  <c r="Z1476" i="2"/>
  <c r="X1476" i="2"/>
  <c r="W1476" i="2"/>
  <c r="V1476" i="2"/>
  <c r="U1476" i="2"/>
  <c r="T1476" i="2"/>
  <c r="AE1475" i="2"/>
  <c r="AD1475" i="2"/>
  <c r="AC1475" i="2"/>
  <c r="AB1475" i="2"/>
  <c r="Z1475" i="2"/>
  <c r="X1475" i="2"/>
  <c r="W1475" i="2"/>
  <c r="V1475" i="2"/>
  <c r="U1475" i="2"/>
  <c r="T1475" i="2"/>
  <c r="AE1474" i="2"/>
  <c r="AD1474" i="2"/>
  <c r="AC1474" i="2"/>
  <c r="AB1474" i="2"/>
  <c r="Z1474" i="2"/>
  <c r="X1474" i="2"/>
  <c r="W1474" i="2"/>
  <c r="V1474" i="2"/>
  <c r="U1474" i="2"/>
  <c r="T1474" i="2"/>
  <c r="AE1473" i="2"/>
  <c r="AD1473" i="2"/>
  <c r="AC1473" i="2"/>
  <c r="AB1473" i="2"/>
  <c r="Z1473" i="2"/>
  <c r="X1473" i="2"/>
  <c r="W1473" i="2"/>
  <c r="V1473" i="2"/>
  <c r="U1473" i="2"/>
  <c r="T1473" i="2"/>
  <c r="AE1472" i="2"/>
  <c r="AD1472" i="2"/>
  <c r="AC1472" i="2"/>
  <c r="AB1472" i="2"/>
  <c r="Z1472" i="2"/>
  <c r="X1472" i="2"/>
  <c r="W1472" i="2"/>
  <c r="V1472" i="2"/>
  <c r="U1472" i="2"/>
  <c r="T1472" i="2"/>
  <c r="AE1471" i="2"/>
  <c r="AD1471" i="2"/>
  <c r="AC1471" i="2"/>
  <c r="AB1471" i="2"/>
  <c r="Z1471" i="2"/>
  <c r="X1471" i="2"/>
  <c r="W1471" i="2"/>
  <c r="V1471" i="2"/>
  <c r="U1471" i="2"/>
  <c r="T1471" i="2"/>
  <c r="AE1470" i="2"/>
  <c r="AD1470" i="2"/>
  <c r="AC1470" i="2"/>
  <c r="AB1470" i="2"/>
  <c r="Z1470" i="2"/>
  <c r="X1470" i="2"/>
  <c r="W1470" i="2"/>
  <c r="V1470" i="2"/>
  <c r="U1470" i="2"/>
  <c r="T1470" i="2"/>
  <c r="AE1469" i="2"/>
  <c r="AD1469" i="2"/>
  <c r="AC1469" i="2"/>
  <c r="AB1469" i="2"/>
  <c r="Z1469" i="2"/>
  <c r="X1469" i="2"/>
  <c r="W1469" i="2"/>
  <c r="V1469" i="2"/>
  <c r="U1469" i="2"/>
  <c r="T1469" i="2"/>
  <c r="AE1468" i="2"/>
  <c r="AD1468" i="2"/>
  <c r="AC1468" i="2"/>
  <c r="AB1468" i="2"/>
  <c r="Z1468" i="2"/>
  <c r="X1468" i="2"/>
  <c r="W1468" i="2"/>
  <c r="V1468" i="2"/>
  <c r="U1468" i="2"/>
  <c r="T1468" i="2"/>
  <c r="AE1467" i="2"/>
  <c r="AD1467" i="2"/>
  <c r="AC1467" i="2"/>
  <c r="AB1467" i="2"/>
  <c r="Z1467" i="2"/>
  <c r="X1467" i="2"/>
  <c r="W1467" i="2"/>
  <c r="V1467" i="2"/>
  <c r="U1467" i="2"/>
  <c r="T1467" i="2"/>
  <c r="AE1466" i="2"/>
  <c r="AD1466" i="2"/>
  <c r="AC1466" i="2"/>
  <c r="AB1466" i="2"/>
  <c r="Z1466" i="2"/>
  <c r="X1466" i="2"/>
  <c r="W1466" i="2"/>
  <c r="V1466" i="2"/>
  <c r="U1466" i="2"/>
  <c r="T1466" i="2"/>
  <c r="AE1465" i="2"/>
  <c r="AD1465" i="2"/>
  <c r="AC1465" i="2"/>
  <c r="AB1465" i="2"/>
  <c r="Z1465" i="2"/>
  <c r="X1465" i="2"/>
  <c r="W1465" i="2"/>
  <c r="V1465" i="2"/>
  <c r="U1465" i="2"/>
  <c r="T1465" i="2"/>
  <c r="AE1464" i="2"/>
  <c r="AD1464" i="2"/>
  <c r="AC1464" i="2"/>
  <c r="AB1464" i="2"/>
  <c r="Z1464" i="2"/>
  <c r="X1464" i="2"/>
  <c r="W1464" i="2"/>
  <c r="V1464" i="2"/>
  <c r="U1464" i="2"/>
  <c r="T1464" i="2"/>
  <c r="AE1463" i="2"/>
  <c r="AD1463" i="2"/>
  <c r="AC1463" i="2"/>
  <c r="AB1463" i="2"/>
  <c r="Z1463" i="2"/>
  <c r="X1463" i="2"/>
  <c r="W1463" i="2"/>
  <c r="V1463" i="2"/>
  <c r="U1463" i="2"/>
  <c r="T1463" i="2"/>
  <c r="AE1462" i="2"/>
  <c r="AD1462" i="2"/>
  <c r="AC1462" i="2"/>
  <c r="AB1462" i="2"/>
  <c r="Z1462" i="2"/>
  <c r="X1462" i="2"/>
  <c r="W1462" i="2"/>
  <c r="V1462" i="2"/>
  <c r="U1462" i="2"/>
  <c r="T1462" i="2"/>
  <c r="AE1461" i="2"/>
  <c r="AD1461" i="2"/>
  <c r="AC1461" i="2"/>
  <c r="AB1461" i="2"/>
  <c r="Z1461" i="2"/>
  <c r="X1461" i="2"/>
  <c r="W1461" i="2"/>
  <c r="V1461" i="2"/>
  <c r="U1461" i="2"/>
  <c r="T1461" i="2"/>
  <c r="AE1460" i="2"/>
  <c r="AD1460" i="2"/>
  <c r="AC1460" i="2"/>
  <c r="AB1460" i="2"/>
  <c r="Z1460" i="2"/>
  <c r="X1460" i="2"/>
  <c r="W1460" i="2"/>
  <c r="V1460" i="2"/>
  <c r="U1460" i="2"/>
  <c r="T1460" i="2"/>
  <c r="AE1459" i="2"/>
  <c r="AD1459" i="2"/>
  <c r="AC1459" i="2"/>
  <c r="AB1459" i="2"/>
  <c r="Z1459" i="2"/>
  <c r="X1459" i="2"/>
  <c r="W1459" i="2"/>
  <c r="V1459" i="2"/>
  <c r="U1459" i="2"/>
  <c r="T1459" i="2"/>
  <c r="AE1458" i="2"/>
  <c r="AD1458" i="2"/>
  <c r="AC1458" i="2"/>
  <c r="AB1458" i="2"/>
  <c r="Z1458" i="2"/>
  <c r="X1458" i="2"/>
  <c r="W1458" i="2"/>
  <c r="V1458" i="2"/>
  <c r="U1458" i="2"/>
  <c r="T1458" i="2"/>
  <c r="AE1457" i="2"/>
  <c r="AD1457" i="2"/>
  <c r="AC1457" i="2"/>
  <c r="AB1457" i="2"/>
  <c r="Z1457" i="2"/>
  <c r="X1457" i="2"/>
  <c r="W1457" i="2"/>
  <c r="V1457" i="2"/>
  <c r="U1457" i="2"/>
  <c r="T1457" i="2"/>
  <c r="AE1456" i="2"/>
  <c r="AD1456" i="2"/>
  <c r="AC1456" i="2"/>
  <c r="AB1456" i="2"/>
  <c r="Z1456" i="2"/>
  <c r="X1456" i="2"/>
  <c r="W1456" i="2"/>
  <c r="V1456" i="2"/>
  <c r="U1456" i="2"/>
  <c r="T1456" i="2"/>
  <c r="AE1455" i="2"/>
  <c r="AD1455" i="2"/>
  <c r="AC1455" i="2"/>
  <c r="AB1455" i="2"/>
  <c r="Z1455" i="2"/>
  <c r="X1455" i="2"/>
  <c r="W1455" i="2"/>
  <c r="V1455" i="2"/>
  <c r="U1455" i="2"/>
  <c r="T1455" i="2"/>
  <c r="AE1454" i="2"/>
  <c r="AD1454" i="2"/>
  <c r="AC1454" i="2"/>
  <c r="AB1454" i="2"/>
  <c r="Z1454" i="2"/>
  <c r="X1454" i="2"/>
  <c r="W1454" i="2"/>
  <c r="V1454" i="2"/>
  <c r="U1454" i="2"/>
  <c r="T1454" i="2"/>
  <c r="AE1453" i="2"/>
  <c r="AD1453" i="2"/>
  <c r="AC1453" i="2"/>
  <c r="AB1453" i="2"/>
  <c r="Z1453" i="2"/>
  <c r="X1453" i="2"/>
  <c r="W1453" i="2"/>
  <c r="V1453" i="2"/>
  <c r="U1453" i="2"/>
  <c r="T1453" i="2"/>
  <c r="AE1452" i="2"/>
  <c r="AD1452" i="2"/>
  <c r="AC1452" i="2"/>
  <c r="AB1452" i="2"/>
  <c r="Z1452" i="2"/>
  <c r="X1452" i="2"/>
  <c r="W1452" i="2"/>
  <c r="V1452" i="2"/>
  <c r="U1452" i="2"/>
  <c r="T1452" i="2"/>
  <c r="AE1451" i="2"/>
  <c r="AD1451" i="2"/>
  <c r="AC1451" i="2"/>
  <c r="AB1451" i="2"/>
  <c r="Z1451" i="2"/>
  <c r="X1451" i="2"/>
  <c r="W1451" i="2"/>
  <c r="V1451" i="2"/>
  <c r="U1451" i="2"/>
  <c r="T1451" i="2"/>
  <c r="AE1450" i="2"/>
  <c r="AD1450" i="2"/>
  <c r="AC1450" i="2"/>
  <c r="AB1450" i="2"/>
  <c r="Z1450" i="2"/>
  <c r="X1450" i="2"/>
  <c r="W1450" i="2"/>
  <c r="V1450" i="2"/>
  <c r="U1450" i="2"/>
  <c r="T1450" i="2"/>
  <c r="AE1449" i="2"/>
  <c r="AD1449" i="2"/>
  <c r="AC1449" i="2"/>
  <c r="AB1449" i="2"/>
  <c r="Z1449" i="2"/>
  <c r="X1449" i="2"/>
  <c r="W1449" i="2"/>
  <c r="V1449" i="2"/>
  <c r="U1449" i="2"/>
  <c r="T1449" i="2"/>
  <c r="AE1448" i="2"/>
  <c r="AD1448" i="2"/>
  <c r="AC1448" i="2"/>
  <c r="AB1448" i="2"/>
  <c r="Z1448" i="2"/>
  <c r="X1448" i="2"/>
  <c r="W1448" i="2"/>
  <c r="V1448" i="2"/>
  <c r="U1448" i="2"/>
  <c r="T1448" i="2"/>
  <c r="AE1447" i="2"/>
  <c r="AD1447" i="2"/>
  <c r="AC1447" i="2"/>
  <c r="AB1447" i="2"/>
  <c r="Z1447" i="2"/>
  <c r="X1447" i="2"/>
  <c r="W1447" i="2"/>
  <c r="V1447" i="2"/>
  <c r="U1447" i="2"/>
  <c r="T1447" i="2"/>
  <c r="AE1446" i="2"/>
  <c r="AD1446" i="2"/>
  <c r="AC1446" i="2"/>
  <c r="AB1446" i="2"/>
  <c r="Z1446" i="2"/>
  <c r="X1446" i="2"/>
  <c r="W1446" i="2"/>
  <c r="V1446" i="2"/>
  <c r="U1446" i="2"/>
  <c r="T1446" i="2"/>
  <c r="AE1445" i="2"/>
  <c r="AD1445" i="2"/>
  <c r="AC1445" i="2"/>
  <c r="AB1445" i="2"/>
  <c r="Z1445" i="2"/>
  <c r="X1445" i="2"/>
  <c r="W1445" i="2"/>
  <c r="V1445" i="2"/>
  <c r="U1445" i="2"/>
  <c r="T1445" i="2"/>
  <c r="AE1444" i="2"/>
  <c r="AD1444" i="2"/>
  <c r="AC1444" i="2"/>
  <c r="AB1444" i="2"/>
  <c r="Z1444" i="2"/>
  <c r="X1444" i="2"/>
  <c r="W1444" i="2"/>
  <c r="V1444" i="2"/>
  <c r="U1444" i="2"/>
  <c r="T1444" i="2"/>
  <c r="AE1443" i="2"/>
  <c r="AD1443" i="2"/>
  <c r="AC1443" i="2"/>
  <c r="AB1443" i="2"/>
  <c r="Z1443" i="2"/>
  <c r="X1443" i="2"/>
  <c r="W1443" i="2"/>
  <c r="V1443" i="2"/>
  <c r="U1443" i="2"/>
  <c r="T1443" i="2"/>
  <c r="AE1442" i="2"/>
  <c r="AD1442" i="2"/>
  <c r="AC1442" i="2"/>
  <c r="AB1442" i="2"/>
  <c r="Z1442" i="2"/>
  <c r="X1442" i="2"/>
  <c r="W1442" i="2"/>
  <c r="V1442" i="2"/>
  <c r="U1442" i="2"/>
  <c r="T1442" i="2"/>
  <c r="AE1441" i="2"/>
  <c r="AD1441" i="2"/>
  <c r="AC1441" i="2"/>
  <c r="AB1441" i="2"/>
  <c r="Z1441" i="2"/>
  <c r="X1441" i="2"/>
  <c r="W1441" i="2"/>
  <c r="V1441" i="2"/>
  <c r="U1441" i="2"/>
  <c r="T1441" i="2"/>
  <c r="AE1440" i="2"/>
  <c r="AD1440" i="2"/>
  <c r="AC1440" i="2"/>
  <c r="AB1440" i="2"/>
  <c r="Z1440" i="2"/>
  <c r="X1440" i="2"/>
  <c r="W1440" i="2"/>
  <c r="V1440" i="2"/>
  <c r="U1440" i="2"/>
  <c r="T1440" i="2"/>
  <c r="AE1439" i="2"/>
  <c r="AD1439" i="2"/>
  <c r="AC1439" i="2"/>
  <c r="AB1439" i="2"/>
  <c r="Z1439" i="2"/>
  <c r="X1439" i="2"/>
  <c r="W1439" i="2"/>
  <c r="V1439" i="2"/>
  <c r="U1439" i="2"/>
  <c r="T1439" i="2"/>
  <c r="AE1438" i="2"/>
  <c r="AD1438" i="2"/>
  <c r="AC1438" i="2"/>
  <c r="AB1438" i="2"/>
  <c r="Z1438" i="2"/>
  <c r="X1438" i="2"/>
  <c r="W1438" i="2"/>
  <c r="V1438" i="2"/>
  <c r="U1438" i="2"/>
  <c r="T1438" i="2"/>
  <c r="AE1437" i="2"/>
  <c r="AD1437" i="2"/>
  <c r="AC1437" i="2"/>
  <c r="AB1437" i="2"/>
  <c r="Z1437" i="2"/>
  <c r="X1437" i="2"/>
  <c r="W1437" i="2"/>
  <c r="V1437" i="2"/>
  <c r="U1437" i="2"/>
  <c r="T1437" i="2"/>
  <c r="AE1436" i="2"/>
  <c r="AD1436" i="2"/>
  <c r="AC1436" i="2"/>
  <c r="AB1436" i="2"/>
  <c r="Z1436" i="2"/>
  <c r="X1436" i="2"/>
  <c r="W1436" i="2"/>
  <c r="V1436" i="2"/>
  <c r="U1436" i="2"/>
  <c r="T1436" i="2"/>
  <c r="AE1435" i="2"/>
  <c r="AD1435" i="2"/>
  <c r="AC1435" i="2"/>
  <c r="AB1435" i="2"/>
  <c r="Z1435" i="2"/>
  <c r="X1435" i="2"/>
  <c r="W1435" i="2"/>
  <c r="V1435" i="2"/>
  <c r="U1435" i="2"/>
  <c r="T1435" i="2"/>
  <c r="AE1434" i="2"/>
  <c r="AD1434" i="2"/>
  <c r="AC1434" i="2"/>
  <c r="AB1434" i="2"/>
  <c r="Z1434" i="2"/>
  <c r="X1434" i="2"/>
  <c r="W1434" i="2"/>
  <c r="V1434" i="2"/>
  <c r="U1434" i="2"/>
  <c r="T1434" i="2"/>
  <c r="AE1433" i="2"/>
  <c r="AD1433" i="2"/>
  <c r="AC1433" i="2"/>
  <c r="AB1433" i="2"/>
  <c r="Z1433" i="2"/>
  <c r="X1433" i="2"/>
  <c r="W1433" i="2"/>
  <c r="V1433" i="2"/>
  <c r="U1433" i="2"/>
  <c r="T1433" i="2"/>
  <c r="AE1432" i="2"/>
  <c r="AD1432" i="2"/>
  <c r="AC1432" i="2"/>
  <c r="AB1432" i="2"/>
  <c r="Z1432" i="2"/>
  <c r="X1432" i="2"/>
  <c r="W1432" i="2"/>
  <c r="V1432" i="2"/>
  <c r="U1432" i="2"/>
  <c r="T1432" i="2"/>
  <c r="AE1431" i="2"/>
  <c r="AD1431" i="2"/>
  <c r="AC1431" i="2"/>
  <c r="AB1431" i="2"/>
  <c r="Z1431" i="2"/>
  <c r="X1431" i="2"/>
  <c r="W1431" i="2"/>
  <c r="V1431" i="2"/>
  <c r="U1431" i="2"/>
  <c r="T1431" i="2"/>
  <c r="AE1430" i="2"/>
  <c r="AD1430" i="2"/>
  <c r="AC1430" i="2"/>
  <c r="AB1430" i="2"/>
  <c r="Z1430" i="2"/>
  <c r="X1430" i="2"/>
  <c r="W1430" i="2"/>
  <c r="V1430" i="2"/>
  <c r="U1430" i="2"/>
  <c r="T1430" i="2"/>
  <c r="AE1429" i="2"/>
  <c r="AD1429" i="2"/>
  <c r="AC1429" i="2"/>
  <c r="AB1429" i="2"/>
  <c r="Z1429" i="2"/>
  <c r="X1429" i="2"/>
  <c r="W1429" i="2"/>
  <c r="V1429" i="2"/>
  <c r="U1429" i="2"/>
  <c r="T1429" i="2"/>
  <c r="AE1428" i="2"/>
  <c r="AD1428" i="2"/>
  <c r="AC1428" i="2"/>
  <c r="AB1428" i="2"/>
  <c r="Z1428" i="2"/>
  <c r="X1428" i="2"/>
  <c r="W1428" i="2"/>
  <c r="V1428" i="2"/>
  <c r="U1428" i="2"/>
  <c r="T1428" i="2"/>
  <c r="AE1427" i="2"/>
  <c r="AD1427" i="2"/>
  <c r="AC1427" i="2"/>
  <c r="AB1427" i="2"/>
  <c r="Z1427" i="2"/>
  <c r="X1427" i="2"/>
  <c r="W1427" i="2"/>
  <c r="V1427" i="2"/>
  <c r="U1427" i="2"/>
  <c r="T1427" i="2"/>
  <c r="AE1426" i="2"/>
  <c r="AD1426" i="2"/>
  <c r="AC1426" i="2"/>
  <c r="AB1426" i="2"/>
  <c r="Z1426" i="2"/>
  <c r="X1426" i="2"/>
  <c r="W1426" i="2"/>
  <c r="V1426" i="2"/>
  <c r="U1426" i="2"/>
  <c r="T1426" i="2"/>
  <c r="AE1425" i="2"/>
  <c r="AD1425" i="2"/>
  <c r="AC1425" i="2"/>
  <c r="AB1425" i="2"/>
  <c r="Z1425" i="2"/>
  <c r="X1425" i="2"/>
  <c r="W1425" i="2"/>
  <c r="V1425" i="2"/>
  <c r="U1425" i="2"/>
  <c r="T1425" i="2"/>
  <c r="AE1424" i="2"/>
  <c r="AD1424" i="2"/>
  <c r="AC1424" i="2"/>
  <c r="AB1424" i="2"/>
  <c r="Z1424" i="2"/>
  <c r="X1424" i="2"/>
  <c r="W1424" i="2"/>
  <c r="V1424" i="2"/>
  <c r="U1424" i="2"/>
  <c r="T1424" i="2"/>
  <c r="AE1423" i="2"/>
  <c r="AD1423" i="2"/>
  <c r="AC1423" i="2"/>
  <c r="AB1423" i="2"/>
  <c r="Z1423" i="2"/>
  <c r="X1423" i="2"/>
  <c r="W1423" i="2"/>
  <c r="V1423" i="2"/>
  <c r="U1423" i="2"/>
  <c r="T1423" i="2"/>
  <c r="AE1422" i="2"/>
  <c r="AD1422" i="2"/>
  <c r="AC1422" i="2"/>
  <c r="AB1422" i="2"/>
  <c r="Z1422" i="2"/>
  <c r="X1422" i="2"/>
  <c r="W1422" i="2"/>
  <c r="V1422" i="2"/>
  <c r="U1422" i="2"/>
  <c r="T1422" i="2"/>
  <c r="AE1421" i="2"/>
  <c r="AD1421" i="2"/>
  <c r="AC1421" i="2"/>
  <c r="AB1421" i="2"/>
  <c r="Z1421" i="2"/>
  <c r="X1421" i="2"/>
  <c r="W1421" i="2"/>
  <c r="V1421" i="2"/>
  <c r="U1421" i="2"/>
  <c r="T1421" i="2"/>
  <c r="AE1420" i="2"/>
  <c r="AD1420" i="2"/>
  <c r="AC1420" i="2"/>
  <c r="AB1420" i="2"/>
  <c r="Z1420" i="2"/>
  <c r="X1420" i="2"/>
  <c r="W1420" i="2"/>
  <c r="V1420" i="2"/>
  <c r="U1420" i="2"/>
  <c r="T1420" i="2"/>
  <c r="AE1419" i="2"/>
  <c r="AD1419" i="2"/>
  <c r="AC1419" i="2"/>
  <c r="AB1419" i="2"/>
  <c r="Z1419" i="2"/>
  <c r="X1419" i="2"/>
  <c r="W1419" i="2"/>
  <c r="V1419" i="2"/>
  <c r="U1419" i="2"/>
  <c r="T1419" i="2"/>
  <c r="AE1418" i="2"/>
  <c r="AD1418" i="2"/>
  <c r="AC1418" i="2"/>
  <c r="AB1418" i="2"/>
  <c r="Z1418" i="2"/>
  <c r="X1418" i="2"/>
  <c r="W1418" i="2"/>
  <c r="V1418" i="2"/>
  <c r="U1418" i="2"/>
  <c r="T1418" i="2"/>
  <c r="AE1417" i="2"/>
  <c r="AD1417" i="2"/>
  <c r="AC1417" i="2"/>
  <c r="AB1417" i="2"/>
  <c r="Z1417" i="2"/>
  <c r="X1417" i="2"/>
  <c r="W1417" i="2"/>
  <c r="V1417" i="2"/>
  <c r="U1417" i="2"/>
  <c r="T1417" i="2"/>
  <c r="AE1416" i="2"/>
  <c r="AD1416" i="2"/>
  <c r="AC1416" i="2"/>
  <c r="AB1416" i="2"/>
  <c r="Z1416" i="2"/>
  <c r="X1416" i="2"/>
  <c r="W1416" i="2"/>
  <c r="V1416" i="2"/>
  <c r="U1416" i="2"/>
  <c r="T1416" i="2"/>
  <c r="AE1415" i="2"/>
  <c r="AD1415" i="2"/>
  <c r="AC1415" i="2"/>
  <c r="AB1415" i="2"/>
  <c r="Z1415" i="2"/>
  <c r="X1415" i="2"/>
  <c r="W1415" i="2"/>
  <c r="V1415" i="2"/>
  <c r="U1415" i="2"/>
  <c r="T1415" i="2"/>
  <c r="AE1414" i="2"/>
  <c r="AD1414" i="2"/>
  <c r="AC1414" i="2"/>
  <c r="AB1414" i="2"/>
  <c r="Z1414" i="2"/>
  <c r="X1414" i="2"/>
  <c r="W1414" i="2"/>
  <c r="V1414" i="2"/>
  <c r="U1414" i="2"/>
  <c r="T1414" i="2"/>
  <c r="AE1413" i="2"/>
  <c r="AD1413" i="2"/>
  <c r="AC1413" i="2"/>
  <c r="AB1413" i="2"/>
  <c r="Z1413" i="2"/>
  <c r="X1413" i="2"/>
  <c r="W1413" i="2"/>
  <c r="V1413" i="2"/>
  <c r="U1413" i="2"/>
  <c r="T1413" i="2"/>
  <c r="AE1412" i="2"/>
  <c r="AD1412" i="2"/>
  <c r="AC1412" i="2"/>
  <c r="AB1412" i="2"/>
  <c r="Z1412" i="2"/>
  <c r="X1412" i="2"/>
  <c r="W1412" i="2"/>
  <c r="V1412" i="2"/>
  <c r="U1412" i="2"/>
  <c r="T1412" i="2"/>
  <c r="AE1411" i="2"/>
  <c r="AD1411" i="2"/>
  <c r="AC1411" i="2"/>
  <c r="AB1411" i="2"/>
  <c r="Z1411" i="2"/>
  <c r="X1411" i="2"/>
  <c r="W1411" i="2"/>
  <c r="V1411" i="2"/>
  <c r="U1411" i="2"/>
  <c r="T1411" i="2"/>
  <c r="AE1410" i="2"/>
  <c r="AD1410" i="2"/>
  <c r="AC1410" i="2"/>
  <c r="AB1410" i="2"/>
  <c r="Z1410" i="2"/>
  <c r="X1410" i="2"/>
  <c r="W1410" i="2"/>
  <c r="V1410" i="2"/>
  <c r="U1410" i="2"/>
  <c r="T1410" i="2"/>
  <c r="AE1409" i="2"/>
  <c r="AD1409" i="2"/>
  <c r="AC1409" i="2"/>
  <c r="AB1409" i="2"/>
  <c r="Z1409" i="2"/>
  <c r="X1409" i="2"/>
  <c r="W1409" i="2"/>
  <c r="V1409" i="2"/>
  <c r="U1409" i="2"/>
  <c r="T1409" i="2"/>
  <c r="AE1408" i="2"/>
  <c r="AD1408" i="2"/>
  <c r="AC1408" i="2"/>
  <c r="AB1408" i="2"/>
  <c r="Z1408" i="2"/>
  <c r="X1408" i="2"/>
  <c r="W1408" i="2"/>
  <c r="V1408" i="2"/>
  <c r="U1408" i="2"/>
  <c r="T1408" i="2"/>
  <c r="AE1407" i="2"/>
  <c r="AD1407" i="2"/>
  <c r="AC1407" i="2"/>
  <c r="AB1407" i="2"/>
  <c r="Z1407" i="2"/>
  <c r="X1407" i="2"/>
  <c r="W1407" i="2"/>
  <c r="V1407" i="2"/>
  <c r="U1407" i="2"/>
  <c r="T1407" i="2"/>
  <c r="AE1406" i="2"/>
  <c r="AD1406" i="2"/>
  <c r="AC1406" i="2"/>
  <c r="AB1406" i="2"/>
  <c r="Z1406" i="2"/>
  <c r="X1406" i="2"/>
  <c r="W1406" i="2"/>
  <c r="V1406" i="2"/>
  <c r="U1406" i="2"/>
  <c r="T1406" i="2"/>
  <c r="AE1405" i="2"/>
  <c r="AD1405" i="2"/>
  <c r="AC1405" i="2"/>
  <c r="AB1405" i="2"/>
  <c r="Z1405" i="2"/>
  <c r="X1405" i="2"/>
  <c r="W1405" i="2"/>
  <c r="V1405" i="2"/>
  <c r="U1405" i="2"/>
  <c r="T1405" i="2"/>
  <c r="AE1404" i="2"/>
  <c r="AD1404" i="2"/>
  <c r="AC1404" i="2"/>
  <c r="AB1404" i="2"/>
  <c r="Z1404" i="2"/>
  <c r="X1404" i="2"/>
  <c r="W1404" i="2"/>
  <c r="V1404" i="2"/>
  <c r="U1404" i="2"/>
  <c r="T1404" i="2"/>
  <c r="AE1403" i="2"/>
  <c r="AD1403" i="2"/>
  <c r="AC1403" i="2"/>
  <c r="AB1403" i="2"/>
  <c r="Z1403" i="2"/>
  <c r="X1403" i="2"/>
  <c r="W1403" i="2"/>
  <c r="V1403" i="2"/>
  <c r="U1403" i="2"/>
  <c r="T1403" i="2"/>
  <c r="AE1402" i="2"/>
  <c r="AD1402" i="2"/>
  <c r="AC1402" i="2"/>
  <c r="AB1402" i="2"/>
  <c r="Z1402" i="2"/>
  <c r="X1402" i="2"/>
  <c r="W1402" i="2"/>
  <c r="V1402" i="2"/>
  <c r="U1402" i="2"/>
  <c r="T1402" i="2"/>
  <c r="AE1401" i="2"/>
  <c r="AD1401" i="2"/>
  <c r="AC1401" i="2"/>
  <c r="AB1401" i="2"/>
  <c r="Z1401" i="2"/>
  <c r="X1401" i="2"/>
  <c r="W1401" i="2"/>
  <c r="V1401" i="2"/>
  <c r="U1401" i="2"/>
  <c r="T1401" i="2"/>
  <c r="AE1400" i="2"/>
  <c r="AD1400" i="2"/>
  <c r="AC1400" i="2"/>
  <c r="AB1400" i="2"/>
  <c r="Z1400" i="2"/>
  <c r="X1400" i="2"/>
  <c r="W1400" i="2"/>
  <c r="V1400" i="2"/>
  <c r="U1400" i="2"/>
  <c r="T1400" i="2"/>
  <c r="AE1399" i="2"/>
  <c r="AD1399" i="2"/>
  <c r="AC1399" i="2"/>
  <c r="AB1399" i="2"/>
  <c r="Z1399" i="2"/>
  <c r="X1399" i="2"/>
  <c r="W1399" i="2"/>
  <c r="V1399" i="2"/>
  <c r="U1399" i="2"/>
  <c r="T1399" i="2"/>
  <c r="AE1398" i="2"/>
  <c r="AD1398" i="2"/>
  <c r="AC1398" i="2"/>
  <c r="AB1398" i="2"/>
  <c r="Z1398" i="2"/>
  <c r="X1398" i="2"/>
  <c r="W1398" i="2"/>
  <c r="V1398" i="2"/>
  <c r="U1398" i="2"/>
  <c r="T1398" i="2"/>
  <c r="AE1397" i="2"/>
  <c r="AD1397" i="2"/>
  <c r="AC1397" i="2"/>
  <c r="AB1397" i="2"/>
  <c r="Z1397" i="2"/>
  <c r="X1397" i="2"/>
  <c r="W1397" i="2"/>
  <c r="V1397" i="2"/>
  <c r="U1397" i="2"/>
  <c r="T1397" i="2"/>
  <c r="AE1396" i="2"/>
  <c r="AD1396" i="2"/>
  <c r="AC1396" i="2"/>
  <c r="AB1396" i="2"/>
  <c r="Z1396" i="2"/>
  <c r="X1396" i="2"/>
  <c r="W1396" i="2"/>
  <c r="V1396" i="2"/>
  <c r="U1396" i="2"/>
  <c r="T1396" i="2"/>
  <c r="AE1395" i="2"/>
  <c r="AD1395" i="2"/>
  <c r="AC1395" i="2"/>
  <c r="AB1395" i="2"/>
  <c r="Z1395" i="2"/>
  <c r="X1395" i="2"/>
  <c r="W1395" i="2"/>
  <c r="V1395" i="2"/>
  <c r="U1395" i="2"/>
  <c r="T1395" i="2"/>
  <c r="AE1394" i="2"/>
  <c r="AD1394" i="2"/>
  <c r="AC1394" i="2"/>
  <c r="AB1394" i="2"/>
  <c r="Z1394" i="2"/>
  <c r="X1394" i="2"/>
  <c r="W1394" i="2"/>
  <c r="V1394" i="2"/>
  <c r="U1394" i="2"/>
  <c r="T1394" i="2"/>
  <c r="AE1393" i="2"/>
  <c r="AD1393" i="2"/>
  <c r="AC1393" i="2"/>
  <c r="AB1393" i="2"/>
  <c r="Z1393" i="2"/>
  <c r="X1393" i="2"/>
  <c r="W1393" i="2"/>
  <c r="V1393" i="2"/>
  <c r="U1393" i="2"/>
  <c r="T1393" i="2"/>
  <c r="AE1392" i="2"/>
  <c r="AD1392" i="2"/>
  <c r="AC1392" i="2"/>
  <c r="AB1392" i="2"/>
  <c r="Z1392" i="2"/>
  <c r="X1392" i="2"/>
  <c r="W1392" i="2"/>
  <c r="V1392" i="2"/>
  <c r="U1392" i="2"/>
  <c r="T1392" i="2"/>
  <c r="AE1391" i="2"/>
  <c r="AD1391" i="2"/>
  <c r="AC1391" i="2"/>
  <c r="AB1391" i="2"/>
  <c r="Z1391" i="2"/>
  <c r="X1391" i="2"/>
  <c r="W1391" i="2"/>
  <c r="V1391" i="2"/>
  <c r="U1391" i="2"/>
  <c r="T1391" i="2"/>
  <c r="AE1390" i="2"/>
  <c r="AD1390" i="2"/>
  <c r="AC1390" i="2"/>
  <c r="AB1390" i="2"/>
  <c r="Z1390" i="2"/>
  <c r="X1390" i="2"/>
  <c r="W1390" i="2"/>
  <c r="V1390" i="2"/>
  <c r="U1390" i="2"/>
  <c r="T1390" i="2"/>
  <c r="AE1389" i="2"/>
  <c r="AD1389" i="2"/>
  <c r="AC1389" i="2"/>
  <c r="AB1389" i="2"/>
  <c r="Z1389" i="2"/>
  <c r="X1389" i="2"/>
  <c r="W1389" i="2"/>
  <c r="V1389" i="2"/>
  <c r="U1389" i="2"/>
  <c r="T1389" i="2"/>
  <c r="AE1388" i="2"/>
  <c r="AD1388" i="2"/>
  <c r="AC1388" i="2"/>
  <c r="AB1388" i="2"/>
  <c r="Z1388" i="2"/>
  <c r="X1388" i="2"/>
  <c r="W1388" i="2"/>
  <c r="V1388" i="2"/>
  <c r="U1388" i="2"/>
  <c r="T1388" i="2"/>
  <c r="AE1387" i="2"/>
  <c r="AD1387" i="2"/>
  <c r="AC1387" i="2"/>
  <c r="AB1387" i="2"/>
  <c r="Z1387" i="2"/>
  <c r="X1387" i="2"/>
  <c r="W1387" i="2"/>
  <c r="V1387" i="2"/>
  <c r="U1387" i="2"/>
  <c r="T1387" i="2"/>
  <c r="AE1386" i="2"/>
  <c r="AD1386" i="2"/>
  <c r="AC1386" i="2"/>
  <c r="AB1386" i="2"/>
  <c r="Z1386" i="2"/>
  <c r="X1386" i="2"/>
  <c r="W1386" i="2"/>
  <c r="V1386" i="2"/>
  <c r="U1386" i="2"/>
  <c r="T1386" i="2"/>
  <c r="AE1385" i="2"/>
  <c r="AD1385" i="2"/>
  <c r="AC1385" i="2"/>
  <c r="AB1385" i="2"/>
  <c r="Z1385" i="2"/>
  <c r="X1385" i="2"/>
  <c r="W1385" i="2"/>
  <c r="V1385" i="2"/>
  <c r="U1385" i="2"/>
  <c r="T1385" i="2"/>
  <c r="AE1384" i="2"/>
  <c r="AD1384" i="2"/>
  <c r="AC1384" i="2"/>
  <c r="AB1384" i="2"/>
  <c r="Z1384" i="2"/>
  <c r="X1384" i="2"/>
  <c r="W1384" i="2"/>
  <c r="V1384" i="2"/>
  <c r="U1384" i="2"/>
  <c r="T1384" i="2"/>
  <c r="AE1383" i="2"/>
  <c r="AD1383" i="2"/>
  <c r="AC1383" i="2"/>
  <c r="AB1383" i="2"/>
  <c r="Z1383" i="2"/>
  <c r="X1383" i="2"/>
  <c r="W1383" i="2"/>
  <c r="V1383" i="2"/>
  <c r="U1383" i="2"/>
  <c r="T1383" i="2"/>
  <c r="AE1382" i="2"/>
  <c r="AD1382" i="2"/>
  <c r="AC1382" i="2"/>
  <c r="AB1382" i="2"/>
  <c r="Z1382" i="2"/>
  <c r="X1382" i="2"/>
  <c r="W1382" i="2"/>
  <c r="V1382" i="2"/>
  <c r="U1382" i="2"/>
  <c r="T1382" i="2"/>
  <c r="AE1381" i="2"/>
  <c r="AD1381" i="2"/>
  <c r="AC1381" i="2"/>
  <c r="AB1381" i="2"/>
  <c r="Z1381" i="2"/>
  <c r="X1381" i="2"/>
  <c r="W1381" i="2"/>
  <c r="V1381" i="2"/>
  <c r="U1381" i="2"/>
  <c r="T1381" i="2"/>
  <c r="AE1380" i="2"/>
  <c r="AD1380" i="2"/>
  <c r="AC1380" i="2"/>
  <c r="AB1380" i="2"/>
  <c r="Z1380" i="2"/>
  <c r="X1380" i="2"/>
  <c r="W1380" i="2"/>
  <c r="V1380" i="2"/>
  <c r="U1380" i="2"/>
  <c r="T1380" i="2"/>
  <c r="AE1379" i="2"/>
  <c r="AD1379" i="2"/>
  <c r="AC1379" i="2"/>
  <c r="AB1379" i="2"/>
  <c r="Z1379" i="2"/>
  <c r="X1379" i="2"/>
  <c r="W1379" i="2"/>
  <c r="V1379" i="2"/>
  <c r="U1379" i="2"/>
  <c r="T1379" i="2"/>
  <c r="AE1378" i="2"/>
  <c r="AD1378" i="2"/>
  <c r="AC1378" i="2"/>
  <c r="AB1378" i="2"/>
  <c r="Z1378" i="2"/>
  <c r="X1378" i="2"/>
  <c r="W1378" i="2"/>
  <c r="V1378" i="2"/>
  <c r="U1378" i="2"/>
  <c r="T1378" i="2"/>
  <c r="AE1377" i="2"/>
  <c r="AD1377" i="2"/>
  <c r="AC1377" i="2"/>
  <c r="AB1377" i="2"/>
  <c r="Z1377" i="2"/>
  <c r="X1377" i="2"/>
  <c r="W1377" i="2"/>
  <c r="V1377" i="2"/>
  <c r="U1377" i="2"/>
  <c r="T1377" i="2"/>
  <c r="AE1376" i="2"/>
  <c r="AD1376" i="2"/>
  <c r="AC1376" i="2"/>
  <c r="AB1376" i="2"/>
  <c r="Z1376" i="2"/>
  <c r="X1376" i="2"/>
  <c r="W1376" i="2"/>
  <c r="V1376" i="2"/>
  <c r="U1376" i="2"/>
  <c r="T1376" i="2"/>
  <c r="AE1375" i="2"/>
  <c r="AD1375" i="2"/>
  <c r="AC1375" i="2"/>
  <c r="AB1375" i="2"/>
  <c r="Z1375" i="2"/>
  <c r="X1375" i="2"/>
  <c r="W1375" i="2"/>
  <c r="V1375" i="2"/>
  <c r="U1375" i="2"/>
  <c r="T1375" i="2"/>
  <c r="AE1374" i="2"/>
  <c r="AD1374" i="2"/>
  <c r="AC1374" i="2"/>
  <c r="AB1374" i="2"/>
  <c r="Z1374" i="2"/>
  <c r="X1374" i="2"/>
  <c r="W1374" i="2"/>
  <c r="V1374" i="2"/>
  <c r="U1374" i="2"/>
  <c r="T1374" i="2"/>
  <c r="AE1373" i="2"/>
  <c r="AD1373" i="2"/>
  <c r="AC1373" i="2"/>
  <c r="AB1373" i="2"/>
  <c r="Z1373" i="2"/>
  <c r="X1373" i="2"/>
  <c r="W1373" i="2"/>
  <c r="V1373" i="2"/>
  <c r="U1373" i="2"/>
  <c r="T1373" i="2"/>
  <c r="AE1372" i="2"/>
  <c r="AD1372" i="2"/>
  <c r="AC1372" i="2"/>
  <c r="AB1372" i="2"/>
  <c r="Z1372" i="2"/>
  <c r="X1372" i="2"/>
  <c r="W1372" i="2"/>
  <c r="V1372" i="2"/>
  <c r="U1372" i="2"/>
  <c r="T1372" i="2"/>
  <c r="AE1371" i="2"/>
  <c r="AD1371" i="2"/>
  <c r="AC1371" i="2"/>
  <c r="AB1371" i="2"/>
  <c r="Z1371" i="2"/>
  <c r="X1371" i="2"/>
  <c r="W1371" i="2"/>
  <c r="V1371" i="2"/>
  <c r="U1371" i="2"/>
  <c r="T1371" i="2"/>
  <c r="AE1370" i="2"/>
  <c r="AD1370" i="2"/>
  <c r="AC1370" i="2"/>
  <c r="AB1370" i="2"/>
  <c r="Z1370" i="2"/>
  <c r="X1370" i="2"/>
  <c r="W1370" i="2"/>
  <c r="V1370" i="2"/>
  <c r="U1370" i="2"/>
  <c r="T1370" i="2"/>
  <c r="AE1369" i="2"/>
  <c r="AD1369" i="2"/>
  <c r="AC1369" i="2"/>
  <c r="AB1369" i="2"/>
  <c r="Z1369" i="2"/>
  <c r="X1369" i="2"/>
  <c r="W1369" i="2"/>
  <c r="V1369" i="2"/>
  <c r="U1369" i="2"/>
  <c r="T1369" i="2"/>
  <c r="AE1368" i="2"/>
  <c r="AD1368" i="2"/>
  <c r="AC1368" i="2"/>
  <c r="AB1368" i="2"/>
  <c r="Z1368" i="2"/>
  <c r="X1368" i="2"/>
  <c r="W1368" i="2"/>
  <c r="V1368" i="2"/>
  <c r="U1368" i="2"/>
  <c r="T1368" i="2"/>
  <c r="AE1367" i="2"/>
  <c r="AD1367" i="2"/>
  <c r="AC1367" i="2"/>
  <c r="AB1367" i="2"/>
  <c r="Z1367" i="2"/>
  <c r="X1367" i="2"/>
  <c r="W1367" i="2"/>
  <c r="V1367" i="2"/>
  <c r="U1367" i="2"/>
  <c r="T1367" i="2"/>
  <c r="AE1366" i="2"/>
  <c r="AD1366" i="2"/>
  <c r="AC1366" i="2"/>
  <c r="AB1366" i="2"/>
  <c r="Z1366" i="2"/>
  <c r="X1366" i="2"/>
  <c r="W1366" i="2"/>
  <c r="V1366" i="2"/>
  <c r="U1366" i="2"/>
  <c r="T1366" i="2"/>
  <c r="AE1365" i="2"/>
  <c r="AD1365" i="2"/>
  <c r="AC1365" i="2"/>
  <c r="AB1365" i="2"/>
  <c r="Z1365" i="2"/>
  <c r="X1365" i="2"/>
  <c r="W1365" i="2"/>
  <c r="V1365" i="2"/>
  <c r="U1365" i="2"/>
  <c r="T1365" i="2"/>
  <c r="AE1364" i="2"/>
  <c r="AD1364" i="2"/>
  <c r="AC1364" i="2"/>
  <c r="AB1364" i="2"/>
  <c r="Z1364" i="2"/>
  <c r="X1364" i="2"/>
  <c r="W1364" i="2"/>
  <c r="V1364" i="2"/>
  <c r="U1364" i="2"/>
  <c r="T1364" i="2"/>
  <c r="AE1363" i="2"/>
  <c r="AD1363" i="2"/>
  <c r="AC1363" i="2"/>
  <c r="AB1363" i="2"/>
  <c r="Z1363" i="2"/>
  <c r="X1363" i="2"/>
  <c r="W1363" i="2"/>
  <c r="V1363" i="2"/>
  <c r="U1363" i="2"/>
  <c r="T1363" i="2"/>
  <c r="AE1362" i="2"/>
  <c r="AD1362" i="2"/>
  <c r="AC1362" i="2"/>
  <c r="AB1362" i="2"/>
  <c r="Z1362" i="2"/>
  <c r="X1362" i="2"/>
  <c r="W1362" i="2"/>
  <c r="V1362" i="2"/>
  <c r="U1362" i="2"/>
  <c r="T1362" i="2"/>
  <c r="AE1361" i="2"/>
  <c r="AD1361" i="2"/>
  <c r="AC1361" i="2"/>
  <c r="AB1361" i="2"/>
  <c r="Z1361" i="2"/>
  <c r="X1361" i="2"/>
  <c r="W1361" i="2"/>
  <c r="V1361" i="2"/>
  <c r="U1361" i="2"/>
  <c r="T1361" i="2"/>
  <c r="AE1360" i="2"/>
  <c r="AD1360" i="2"/>
  <c r="AC1360" i="2"/>
  <c r="AB1360" i="2"/>
  <c r="Z1360" i="2"/>
  <c r="X1360" i="2"/>
  <c r="W1360" i="2"/>
  <c r="V1360" i="2"/>
  <c r="U1360" i="2"/>
  <c r="T1360" i="2"/>
  <c r="AE1359" i="2"/>
  <c r="AD1359" i="2"/>
  <c r="AC1359" i="2"/>
  <c r="AB1359" i="2"/>
  <c r="Z1359" i="2"/>
  <c r="X1359" i="2"/>
  <c r="W1359" i="2"/>
  <c r="V1359" i="2"/>
  <c r="U1359" i="2"/>
  <c r="T1359" i="2"/>
  <c r="AE1358" i="2"/>
  <c r="AD1358" i="2"/>
  <c r="AC1358" i="2"/>
  <c r="AB1358" i="2"/>
  <c r="Z1358" i="2"/>
  <c r="X1358" i="2"/>
  <c r="W1358" i="2"/>
  <c r="V1358" i="2"/>
  <c r="U1358" i="2"/>
  <c r="T1358" i="2"/>
  <c r="AE1357" i="2"/>
  <c r="AD1357" i="2"/>
  <c r="AC1357" i="2"/>
  <c r="AB1357" i="2"/>
  <c r="Z1357" i="2"/>
  <c r="X1357" i="2"/>
  <c r="W1357" i="2"/>
  <c r="V1357" i="2"/>
  <c r="U1357" i="2"/>
  <c r="T1357" i="2"/>
  <c r="AE1356" i="2"/>
  <c r="AD1356" i="2"/>
  <c r="AC1356" i="2"/>
  <c r="AB1356" i="2"/>
  <c r="Z1356" i="2"/>
  <c r="X1356" i="2"/>
  <c r="W1356" i="2"/>
  <c r="V1356" i="2"/>
  <c r="U1356" i="2"/>
  <c r="T1356" i="2"/>
  <c r="AE1355" i="2"/>
  <c r="AD1355" i="2"/>
  <c r="AC1355" i="2"/>
  <c r="AB1355" i="2"/>
  <c r="Z1355" i="2"/>
  <c r="X1355" i="2"/>
  <c r="W1355" i="2"/>
  <c r="V1355" i="2"/>
  <c r="U1355" i="2"/>
  <c r="T1355" i="2"/>
  <c r="AE1354" i="2"/>
  <c r="AD1354" i="2"/>
  <c r="AC1354" i="2"/>
  <c r="AB1354" i="2"/>
  <c r="Z1354" i="2"/>
  <c r="X1354" i="2"/>
  <c r="W1354" i="2"/>
  <c r="V1354" i="2"/>
  <c r="U1354" i="2"/>
  <c r="T1354" i="2"/>
  <c r="AE1353" i="2"/>
  <c r="AD1353" i="2"/>
  <c r="AC1353" i="2"/>
  <c r="AB1353" i="2"/>
  <c r="Z1353" i="2"/>
  <c r="X1353" i="2"/>
  <c r="W1353" i="2"/>
  <c r="V1353" i="2"/>
  <c r="U1353" i="2"/>
  <c r="T1353" i="2"/>
  <c r="AE1352" i="2"/>
  <c r="AD1352" i="2"/>
  <c r="AC1352" i="2"/>
  <c r="AB1352" i="2"/>
  <c r="Z1352" i="2"/>
  <c r="X1352" i="2"/>
  <c r="W1352" i="2"/>
  <c r="V1352" i="2"/>
  <c r="U1352" i="2"/>
  <c r="T1352" i="2"/>
  <c r="AE1351" i="2"/>
  <c r="AD1351" i="2"/>
  <c r="AC1351" i="2"/>
  <c r="AB1351" i="2"/>
  <c r="Z1351" i="2"/>
  <c r="X1351" i="2"/>
  <c r="W1351" i="2"/>
  <c r="V1351" i="2"/>
  <c r="U1351" i="2"/>
  <c r="T1351" i="2"/>
  <c r="AE1350" i="2"/>
  <c r="AD1350" i="2"/>
  <c r="AC1350" i="2"/>
  <c r="AB1350" i="2"/>
  <c r="Z1350" i="2"/>
  <c r="X1350" i="2"/>
  <c r="W1350" i="2"/>
  <c r="V1350" i="2"/>
  <c r="U1350" i="2"/>
  <c r="T1350" i="2"/>
  <c r="AE1349" i="2"/>
  <c r="AD1349" i="2"/>
  <c r="AC1349" i="2"/>
  <c r="AB1349" i="2"/>
  <c r="Z1349" i="2"/>
  <c r="X1349" i="2"/>
  <c r="W1349" i="2"/>
  <c r="V1349" i="2"/>
  <c r="U1349" i="2"/>
  <c r="T1349" i="2"/>
  <c r="AE1348" i="2"/>
  <c r="AD1348" i="2"/>
  <c r="AC1348" i="2"/>
  <c r="AB1348" i="2"/>
  <c r="Z1348" i="2"/>
  <c r="X1348" i="2"/>
  <c r="W1348" i="2"/>
  <c r="V1348" i="2"/>
  <c r="U1348" i="2"/>
  <c r="T1348" i="2"/>
  <c r="AE1347" i="2"/>
  <c r="AD1347" i="2"/>
  <c r="AC1347" i="2"/>
  <c r="AB1347" i="2"/>
  <c r="Z1347" i="2"/>
  <c r="X1347" i="2"/>
  <c r="W1347" i="2"/>
  <c r="V1347" i="2"/>
  <c r="U1347" i="2"/>
  <c r="T1347" i="2"/>
  <c r="AE1346" i="2"/>
  <c r="AD1346" i="2"/>
  <c r="AC1346" i="2"/>
  <c r="AB1346" i="2"/>
  <c r="Z1346" i="2"/>
  <c r="X1346" i="2"/>
  <c r="W1346" i="2"/>
  <c r="V1346" i="2"/>
  <c r="U1346" i="2"/>
  <c r="T1346" i="2"/>
  <c r="AE1345" i="2"/>
  <c r="AD1345" i="2"/>
  <c r="AC1345" i="2"/>
  <c r="AB1345" i="2"/>
  <c r="Z1345" i="2"/>
  <c r="X1345" i="2"/>
  <c r="W1345" i="2"/>
  <c r="V1345" i="2"/>
  <c r="U1345" i="2"/>
  <c r="T1345" i="2"/>
  <c r="AE1344" i="2"/>
  <c r="AD1344" i="2"/>
  <c r="AC1344" i="2"/>
  <c r="AB1344" i="2"/>
  <c r="Z1344" i="2"/>
  <c r="X1344" i="2"/>
  <c r="W1344" i="2"/>
  <c r="V1344" i="2"/>
  <c r="U1344" i="2"/>
  <c r="T1344" i="2"/>
  <c r="AE1343" i="2"/>
  <c r="AD1343" i="2"/>
  <c r="AC1343" i="2"/>
  <c r="AB1343" i="2"/>
  <c r="Z1343" i="2"/>
  <c r="X1343" i="2"/>
  <c r="W1343" i="2"/>
  <c r="V1343" i="2"/>
  <c r="U1343" i="2"/>
  <c r="T1343" i="2"/>
  <c r="AE1342" i="2"/>
  <c r="AD1342" i="2"/>
  <c r="AC1342" i="2"/>
  <c r="AB1342" i="2"/>
  <c r="Z1342" i="2"/>
  <c r="X1342" i="2"/>
  <c r="W1342" i="2"/>
  <c r="V1342" i="2"/>
  <c r="U1342" i="2"/>
  <c r="T1342" i="2"/>
  <c r="AE1341" i="2"/>
  <c r="AD1341" i="2"/>
  <c r="AC1341" i="2"/>
  <c r="AB1341" i="2"/>
  <c r="Z1341" i="2"/>
  <c r="X1341" i="2"/>
  <c r="W1341" i="2"/>
  <c r="V1341" i="2"/>
  <c r="U1341" i="2"/>
  <c r="T1341" i="2"/>
  <c r="AE1340" i="2"/>
  <c r="AD1340" i="2"/>
  <c r="AC1340" i="2"/>
  <c r="AB1340" i="2"/>
  <c r="Z1340" i="2"/>
  <c r="X1340" i="2"/>
  <c r="W1340" i="2"/>
  <c r="V1340" i="2"/>
  <c r="U1340" i="2"/>
  <c r="T1340" i="2"/>
  <c r="AE1339" i="2"/>
  <c r="AD1339" i="2"/>
  <c r="AC1339" i="2"/>
  <c r="AB1339" i="2"/>
  <c r="Z1339" i="2"/>
  <c r="X1339" i="2"/>
  <c r="W1339" i="2"/>
  <c r="V1339" i="2"/>
  <c r="U1339" i="2"/>
  <c r="T1339" i="2"/>
  <c r="AE1338" i="2"/>
  <c r="AD1338" i="2"/>
  <c r="AC1338" i="2"/>
  <c r="AB1338" i="2"/>
  <c r="Z1338" i="2"/>
  <c r="X1338" i="2"/>
  <c r="W1338" i="2"/>
  <c r="V1338" i="2"/>
  <c r="U1338" i="2"/>
  <c r="T1338" i="2"/>
  <c r="AE1337" i="2"/>
  <c r="AD1337" i="2"/>
  <c r="AC1337" i="2"/>
  <c r="AB1337" i="2"/>
  <c r="Z1337" i="2"/>
  <c r="X1337" i="2"/>
  <c r="W1337" i="2"/>
  <c r="V1337" i="2"/>
  <c r="U1337" i="2"/>
  <c r="T1337" i="2"/>
  <c r="AE1336" i="2"/>
  <c r="AD1336" i="2"/>
  <c r="AC1336" i="2"/>
  <c r="AB1336" i="2"/>
  <c r="Z1336" i="2"/>
  <c r="X1336" i="2"/>
  <c r="W1336" i="2"/>
  <c r="V1336" i="2"/>
  <c r="U1336" i="2"/>
  <c r="T1336" i="2"/>
  <c r="AE1335" i="2"/>
  <c r="AD1335" i="2"/>
  <c r="AC1335" i="2"/>
  <c r="AB1335" i="2"/>
  <c r="Z1335" i="2"/>
  <c r="X1335" i="2"/>
  <c r="W1335" i="2"/>
  <c r="V1335" i="2"/>
  <c r="U1335" i="2"/>
  <c r="T1335" i="2"/>
  <c r="AE1334" i="2"/>
  <c r="AD1334" i="2"/>
  <c r="AC1334" i="2"/>
  <c r="AB1334" i="2"/>
  <c r="Z1334" i="2"/>
  <c r="X1334" i="2"/>
  <c r="W1334" i="2"/>
  <c r="V1334" i="2"/>
  <c r="U1334" i="2"/>
  <c r="T1334" i="2"/>
  <c r="AE1333" i="2"/>
  <c r="AD1333" i="2"/>
  <c r="AC1333" i="2"/>
  <c r="AB1333" i="2"/>
  <c r="Z1333" i="2"/>
  <c r="X1333" i="2"/>
  <c r="W1333" i="2"/>
  <c r="V1333" i="2"/>
  <c r="U1333" i="2"/>
  <c r="T1333" i="2"/>
  <c r="AE1332" i="2"/>
  <c r="AD1332" i="2"/>
  <c r="AC1332" i="2"/>
  <c r="AB1332" i="2"/>
  <c r="Z1332" i="2"/>
  <c r="X1332" i="2"/>
  <c r="W1332" i="2"/>
  <c r="V1332" i="2"/>
  <c r="U1332" i="2"/>
  <c r="T1332" i="2"/>
  <c r="AE1331" i="2"/>
  <c r="AD1331" i="2"/>
  <c r="AC1331" i="2"/>
  <c r="AB1331" i="2"/>
  <c r="Z1331" i="2"/>
  <c r="X1331" i="2"/>
  <c r="W1331" i="2"/>
  <c r="V1331" i="2"/>
  <c r="U1331" i="2"/>
  <c r="T1331" i="2"/>
  <c r="AE1330" i="2"/>
  <c r="AD1330" i="2"/>
  <c r="AC1330" i="2"/>
  <c r="AB1330" i="2"/>
  <c r="Z1330" i="2"/>
  <c r="X1330" i="2"/>
  <c r="W1330" i="2"/>
  <c r="V1330" i="2"/>
  <c r="U1330" i="2"/>
  <c r="T1330" i="2"/>
  <c r="AE1329" i="2"/>
  <c r="AD1329" i="2"/>
  <c r="AC1329" i="2"/>
  <c r="AB1329" i="2"/>
  <c r="Z1329" i="2"/>
  <c r="X1329" i="2"/>
  <c r="W1329" i="2"/>
  <c r="V1329" i="2"/>
  <c r="U1329" i="2"/>
  <c r="T1329" i="2"/>
  <c r="AE1328" i="2"/>
  <c r="AD1328" i="2"/>
  <c r="AC1328" i="2"/>
  <c r="AB1328" i="2"/>
  <c r="Z1328" i="2"/>
  <c r="X1328" i="2"/>
  <c r="W1328" i="2"/>
  <c r="V1328" i="2"/>
  <c r="U1328" i="2"/>
  <c r="T1328" i="2"/>
  <c r="AE1327" i="2"/>
  <c r="AD1327" i="2"/>
  <c r="AC1327" i="2"/>
  <c r="AB1327" i="2"/>
  <c r="Z1327" i="2"/>
  <c r="X1327" i="2"/>
  <c r="W1327" i="2"/>
  <c r="V1327" i="2"/>
  <c r="U1327" i="2"/>
  <c r="T1327" i="2"/>
  <c r="AE1326" i="2"/>
  <c r="AD1326" i="2"/>
  <c r="AC1326" i="2"/>
  <c r="AB1326" i="2"/>
  <c r="Z1326" i="2"/>
  <c r="X1326" i="2"/>
  <c r="W1326" i="2"/>
  <c r="V1326" i="2"/>
  <c r="U1326" i="2"/>
  <c r="T1326" i="2"/>
  <c r="AE1325" i="2"/>
  <c r="AD1325" i="2"/>
  <c r="AC1325" i="2"/>
  <c r="AB1325" i="2"/>
  <c r="Z1325" i="2"/>
  <c r="X1325" i="2"/>
  <c r="W1325" i="2"/>
  <c r="V1325" i="2"/>
  <c r="U1325" i="2"/>
  <c r="T1325" i="2"/>
  <c r="AE1324" i="2"/>
  <c r="AD1324" i="2"/>
  <c r="AC1324" i="2"/>
  <c r="AB1324" i="2"/>
  <c r="Z1324" i="2"/>
  <c r="X1324" i="2"/>
  <c r="W1324" i="2"/>
  <c r="V1324" i="2"/>
  <c r="U1324" i="2"/>
  <c r="T1324" i="2"/>
  <c r="AE1323" i="2"/>
  <c r="AD1323" i="2"/>
  <c r="AC1323" i="2"/>
  <c r="AB1323" i="2"/>
  <c r="Z1323" i="2"/>
  <c r="X1323" i="2"/>
  <c r="W1323" i="2"/>
  <c r="V1323" i="2"/>
  <c r="U1323" i="2"/>
  <c r="T1323" i="2"/>
  <c r="AE1322" i="2"/>
  <c r="AD1322" i="2"/>
  <c r="AC1322" i="2"/>
  <c r="AB1322" i="2"/>
  <c r="Z1322" i="2"/>
  <c r="X1322" i="2"/>
  <c r="W1322" i="2"/>
  <c r="V1322" i="2"/>
  <c r="U1322" i="2"/>
  <c r="T1322" i="2"/>
  <c r="AE1321" i="2"/>
  <c r="AD1321" i="2"/>
  <c r="AC1321" i="2"/>
  <c r="AB1321" i="2"/>
  <c r="Z1321" i="2"/>
  <c r="X1321" i="2"/>
  <c r="W1321" i="2"/>
  <c r="V1321" i="2"/>
  <c r="U1321" i="2"/>
  <c r="T1321" i="2"/>
  <c r="AE1320" i="2"/>
  <c r="AD1320" i="2"/>
  <c r="AC1320" i="2"/>
  <c r="AB1320" i="2"/>
  <c r="Z1320" i="2"/>
  <c r="X1320" i="2"/>
  <c r="W1320" i="2"/>
  <c r="V1320" i="2"/>
  <c r="U1320" i="2"/>
  <c r="T1320" i="2"/>
  <c r="AE1319" i="2"/>
  <c r="AD1319" i="2"/>
  <c r="AC1319" i="2"/>
  <c r="AB1319" i="2"/>
  <c r="Z1319" i="2"/>
  <c r="X1319" i="2"/>
  <c r="W1319" i="2"/>
  <c r="V1319" i="2"/>
  <c r="U1319" i="2"/>
  <c r="T1319" i="2"/>
  <c r="AE1318" i="2"/>
  <c r="AD1318" i="2"/>
  <c r="AC1318" i="2"/>
  <c r="AB1318" i="2"/>
  <c r="Z1318" i="2"/>
  <c r="X1318" i="2"/>
  <c r="W1318" i="2"/>
  <c r="V1318" i="2"/>
  <c r="U1318" i="2"/>
  <c r="T1318" i="2"/>
  <c r="AE1317" i="2"/>
  <c r="AD1317" i="2"/>
  <c r="AC1317" i="2"/>
  <c r="AB1317" i="2"/>
  <c r="Z1317" i="2"/>
  <c r="X1317" i="2"/>
  <c r="W1317" i="2"/>
  <c r="V1317" i="2"/>
  <c r="U1317" i="2"/>
  <c r="T1317" i="2"/>
  <c r="AE1316" i="2"/>
  <c r="AD1316" i="2"/>
  <c r="AC1316" i="2"/>
  <c r="AB1316" i="2"/>
  <c r="Z1316" i="2"/>
  <c r="X1316" i="2"/>
  <c r="W1316" i="2"/>
  <c r="V1316" i="2"/>
  <c r="U1316" i="2"/>
  <c r="T1316" i="2"/>
  <c r="AE1315" i="2"/>
  <c r="AD1315" i="2"/>
  <c r="AC1315" i="2"/>
  <c r="AB1315" i="2"/>
  <c r="Z1315" i="2"/>
  <c r="X1315" i="2"/>
  <c r="W1315" i="2"/>
  <c r="V1315" i="2"/>
  <c r="U1315" i="2"/>
  <c r="T1315" i="2"/>
  <c r="AE1314" i="2"/>
  <c r="AD1314" i="2"/>
  <c r="AC1314" i="2"/>
  <c r="AB1314" i="2"/>
  <c r="Z1314" i="2"/>
  <c r="X1314" i="2"/>
  <c r="W1314" i="2"/>
  <c r="V1314" i="2"/>
  <c r="U1314" i="2"/>
  <c r="T1314" i="2"/>
  <c r="AE1313" i="2"/>
  <c r="AD1313" i="2"/>
  <c r="AC1313" i="2"/>
  <c r="AB1313" i="2"/>
  <c r="Z1313" i="2"/>
  <c r="X1313" i="2"/>
  <c r="W1313" i="2"/>
  <c r="V1313" i="2"/>
  <c r="U1313" i="2"/>
  <c r="T1313" i="2"/>
  <c r="AE1312" i="2"/>
  <c r="AD1312" i="2"/>
  <c r="AC1312" i="2"/>
  <c r="AB1312" i="2"/>
  <c r="Z1312" i="2"/>
  <c r="X1312" i="2"/>
  <c r="W1312" i="2"/>
  <c r="V1312" i="2"/>
  <c r="U1312" i="2"/>
  <c r="T1312" i="2"/>
  <c r="AE1311" i="2"/>
  <c r="AD1311" i="2"/>
  <c r="AC1311" i="2"/>
  <c r="AB1311" i="2"/>
  <c r="Z1311" i="2"/>
  <c r="X1311" i="2"/>
  <c r="W1311" i="2"/>
  <c r="V1311" i="2"/>
  <c r="U1311" i="2"/>
  <c r="T1311" i="2"/>
  <c r="AE1310" i="2"/>
  <c r="AD1310" i="2"/>
  <c r="AC1310" i="2"/>
  <c r="AB1310" i="2"/>
  <c r="Z1310" i="2"/>
  <c r="X1310" i="2"/>
  <c r="W1310" i="2"/>
  <c r="V1310" i="2"/>
  <c r="U1310" i="2"/>
  <c r="T1310" i="2"/>
  <c r="AE1309" i="2"/>
  <c r="AD1309" i="2"/>
  <c r="AC1309" i="2"/>
  <c r="AB1309" i="2"/>
  <c r="Z1309" i="2"/>
  <c r="X1309" i="2"/>
  <c r="W1309" i="2"/>
  <c r="V1309" i="2"/>
  <c r="U1309" i="2"/>
  <c r="T1309" i="2"/>
  <c r="AE1308" i="2"/>
  <c r="AD1308" i="2"/>
  <c r="AC1308" i="2"/>
  <c r="AB1308" i="2"/>
  <c r="Z1308" i="2"/>
  <c r="X1308" i="2"/>
  <c r="W1308" i="2"/>
  <c r="V1308" i="2"/>
  <c r="U1308" i="2"/>
  <c r="T1308" i="2"/>
  <c r="AE1307" i="2"/>
  <c r="AD1307" i="2"/>
  <c r="AC1307" i="2"/>
  <c r="AB1307" i="2"/>
  <c r="Z1307" i="2"/>
  <c r="X1307" i="2"/>
  <c r="W1307" i="2"/>
  <c r="V1307" i="2"/>
  <c r="U1307" i="2"/>
  <c r="T1307" i="2"/>
  <c r="AE1306" i="2"/>
  <c r="AD1306" i="2"/>
  <c r="AC1306" i="2"/>
  <c r="AB1306" i="2"/>
  <c r="Z1306" i="2"/>
  <c r="X1306" i="2"/>
  <c r="W1306" i="2"/>
  <c r="V1306" i="2"/>
  <c r="U1306" i="2"/>
  <c r="T1306" i="2"/>
  <c r="AE1305" i="2"/>
  <c r="AD1305" i="2"/>
  <c r="AC1305" i="2"/>
  <c r="AB1305" i="2"/>
  <c r="Z1305" i="2"/>
  <c r="X1305" i="2"/>
  <c r="W1305" i="2"/>
  <c r="V1305" i="2"/>
  <c r="U1305" i="2"/>
  <c r="T1305" i="2"/>
  <c r="AE1304" i="2"/>
  <c r="AD1304" i="2"/>
  <c r="AC1304" i="2"/>
  <c r="AB1304" i="2"/>
  <c r="Z1304" i="2"/>
  <c r="X1304" i="2"/>
  <c r="W1304" i="2"/>
  <c r="V1304" i="2"/>
  <c r="U1304" i="2"/>
  <c r="T1304" i="2"/>
  <c r="AE1303" i="2"/>
  <c r="AD1303" i="2"/>
  <c r="AC1303" i="2"/>
  <c r="AB1303" i="2"/>
  <c r="Z1303" i="2"/>
  <c r="X1303" i="2"/>
  <c r="W1303" i="2"/>
  <c r="V1303" i="2"/>
  <c r="U1303" i="2"/>
  <c r="T1303" i="2"/>
  <c r="AE1302" i="2"/>
  <c r="AD1302" i="2"/>
  <c r="AC1302" i="2"/>
  <c r="AB1302" i="2"/>
  <c r="Z1302" i="2"/>
  <c r="X1302" i="2"/>
  <c r="W1302" i="2"/>
  <c r="V1302" i="2"/>
  <c r="U1302" i="2"/>
  <c r="T1302" i="2"/>
  <c r="AE1301" i="2"/>
  <c r="AD1301" i="2"/>
  <c r="AC1301" i="2"/>
  <c r="AB1301" i="2"/>
  <c r="Z1301" i="2"/>
  <c r="X1301" i="2"/>
  <c r="W1301" i="2"/>
  <c r="V1301" i="2"/>
  <c r="U1301" i="2"/>
  <c r="T1301" i="2"/>
  <c r="AE1300" i="2"/>
  <c r="AD1300" i="2"/>
  <c r="AC1300" i="2"/>
  <c r="AB1300" i="2"/>
  <c r="Z1300" i="2"/>
  <c r="X1300" i="2"/>
  <c r="W1300" i="2"/>
  <c r="V1300" i="2"/>
  <c r="U1300" i="2"/>
  <c r="T1300" i="2"/>
  <c r="AE1299" i="2"/>
  <c r="AD1299" i="2"/>
  <c r="AC1299" i="2"/>
  <c r="AB1299" i="2"/>
  <c r="Z1299" i="2"/>
  <c r="X1299" i="2"/>
  <c r="W1299" i="2"/>
  <c r="V1299" i="2"/>
  <c r="U1299" i="2"/>
  <c r="T1299" i="2"/>
  <c r="AE1298" i="2"/>
  <c r="AD1298" i="2"/>
  <c r="AC1298" i="2"/>
  <c r="AB1298" i="2"/>
  <c r="Z1298" i="2"/>
  <c r="X1298" i="2"/>
  <c r="W1298" i="2"/>
  <c r="V1298" i="2"/>
  <c r="U1298" i="2"/>
  <c r="T1298" i="2"/>
  <c r="AE1297" i="2"/>
  <c r="AD1297" i="2"/>
  <c r="AC1297" i="2"/>
  <c r="AB1297" i="2"/>
  <c r="Z1297" i="2"/>
  <c r="X1297" i="2"/>
  <c r="W1297" i="2"/>
  <c r="V1297" i="2"/>
  <c r="U1297" i="2"/>
  <c r="T1297" i="2"/>
  <c r="AE1296" i="2"/>
  <c r="AD1296" i="2"/>
  <c r="AC1296" i="2"/>
  <c r="AB1296" i="2"/>
  <c r="Z1296" i="2"/>
  <c r="X1296" i="2"/>
  <c r="W1296" i="2"/>
  <c r="V1296" i="2"/>
  <c r="U1296" i="2"/>
  <c r="T1296" i="2"/>
  <c r="AE1295" i="2"/>
  <c r="AD1295" i="2"/>
  <c r="AC1295" i="2"/>
  <c r="AB1295" i="2"/>
  <c r="Z1295" i="2"/>
  <c r="X1295" i="2"/>
  <c r="W1295" i="2"/>
  <c r="V1295" i="2"/>
  <c r="U1295" i="2"/>
  <c r="T1295" i="2"/>
  <c r="AE1294" i="2"/>
  <c r="AD1294" i="2"/>
  <c r="AC1294" i="2"/>
  <c r="AB1294" i="2"/>
  <c r="Z1294" i="2"/>
  <c r="X1294" i="2"/>
  <c r="W1294" i="2"/>
  <c r="V1294" i="2"/>
  <c r="U1294" i="2"/>
  <c r="T1294" i="2"/>
  <c r="AE1293" i="2"/>
  <c r="AD1293" i="2"/>
  <c r="AC1293" i="2"/>
  <c r="AB1293" i="2"/>
  <c r="Z1293" i="2"/>
  <c r="X1293" i="2"/>
  <c r="W1293" i="2"/>
  <c r="V1293" i="2"/>
  <c r="U1293" i="2"/>
  <c r="T1293" i="2"/>
  <c r="AE1292" i="2"/>
  <c r="AD1292" i="2"/>
  <c r="AC1292" i="2"/>
  <c r="AB1292" i="2"/>
  <c r="Z1292" i="2"/>
  <c r="X1292" i="2"/>
  <c r="W1292" i="2"/>
  <c r="V1292" i="2"/>
  <c r="U1292" i="2"/>
  <c r="T1292" i="2"/>
  <c r="AE1291" i="2"/>
  <c r="AD1291" i="2"/>
  <c r="AC1291" i="2"/>
  <c r="AB1291" i="2"/>
  <c r="Z1291" i="2"/>
  <c r="X1291" i="2"/>
  <c r="W1291" i="2"/>
  <c r="V1291" i="2"/>
  <c r="U1291" i="2"/>
  <c r="T1291" i="2"/>
  <c r="AE1290" i="2"/>
  <c r="AD1290" i="2"/>
  <c r="AC1290" i="2"/>
  <c r="AB1290" i="2"/>
  <c r="Z1290" i="2"/>
  <c r="X1290" i="2"/>
  <c r="W1290" i="2"/>
  <c r="V1290" i="2"/>
  <c r="U1290" i="2"/>
  <c r="T1290" i="2"/>
  <c r="AE1289" i="2"/>
  <c r="AD1289" i="2"/>
  <c r="AC1289" i="2"/>
  <c r="AB1289" i="2"/>
  <c r="Z1289" i="2"/>
  <c r="X1289" i="2"/>
  <c r="W1289" i="2"/>
  <c r="V1289" i="2"/>
  <c r="U1289" i="2"/>
  <c r="T1289" i="2"/>
  <c r="AE1288" i="2"/>
  <c r="AD1288" i="2"/>
  <c r="AC1288" i="2"/>
  <c r="AB1288" i="2"/>
  <c r="Z1288" i="2"/>
  <c r="X1288" i="2"/>
  <c r="W1288" i="2"/>
  <c r="V1288" i="2"/>
  <c r="U1288" i="2"/>
  <c r="T1288" i="2"/>
  <c r="AE1287" i="2"/>
  <c r="AD1287" i="2"/>
  <c r="AC1287" i="2"/>
  <c r="AB1287" i="2"/>
  <c r="Z1287" i="2"/>
  <c r="X1287" i="2"/>
  <c r="W1287" i="2"/>
  <c r="V1287" i="2"/>
  <c r="U1287" i="2"/>
  <c r="T1287" i="2"/>
  <c r="AE1286" i="2"/>
  <c r="AD1286" i="2"/>
  <c r="AC1286" i="2"/>
  <c r="AB1286" i="2"/>
  <c r="Z1286" i="2"/>
  <c r="X1286" i="2"/>
  <c r="W1286" i="2"/>
  <c r="V1286" i="2"/>
  <c r="U1286" i="2"/>
  <c r="T1286" i="2"/>
  <c r="AE1285" i="2"/>
  <c r="AD1285" i="2"/>
  <c r="AC1285" i="2"/>
  <c r="AB1285" i="2"/>
  <c r="Z1285" i="2"/>
  <c r="X1285" i="2"/>
  <c r="W1285" i="2"/>
  <c r="V1285" i="2"/>
  <c r="U1285" i="2"/>
  <c r="T1285" i="2"/>
  <c r="AE1284" i="2"/>
  <c r="AD1284" i="2"/>
  <c r="AC1284" i="2"/>
  <c r="AB1284" i="2"/>
  <c r="Z1284" i="2"/>
  <c r="X1284" i="2"/>
  <c r="W1284" i="2"/>
  <c r="V1284" i="2"/>
  <c r="U1284" i="2"/>
  <c r="T1284" i="2"/>
  <c r="AE1283" i="2"/>
  <c r="AD1283" i="2"/>
  <c r="AC1283" i="2"/>
  <c r="AB1283" i="2"/>
  <c r="Z1283" i="2"/>
  <c r="X1283" i="2"/>
  <c r="W1283" i="2"/>
  <c r="V1283" i="2"/>
  <c r="U1283" i="2"/>
  <c r="T1283" i="2"/>
  <c r="AE1282" i="2"/>
  <c r="AD1282" i="2"/>
  <c r="AC1282" i="2"/>
  <c r="AB1282" i="2"/>
  <c r="Z1282" i="2"/>
  <c r="X1282" i="2"/>
  <c r="W1282" i="2"/>
  <c r="V1282" i="2"/>
  <c r="U1282" i="2"/>
  <c r="T1282" i="2"/>
  <c r="AE1281" i="2"/>
  <c r="AD1281" i="2"/>
  <c r="AC1281" i="2"/>
  <c r="AB1281" i="2"/>
  <c r="Z1281" i="2"/>
  <c r="X1281" i="2"/>
  <c r="W1281" i="2"/>
  <c r="V1281" i="2"/>
  <c r="U1281" i="2"/>
  <c r="T1281" i="2"/>
  <c r="AE1280" i="2"/>
  <c r="AD1280" i="2"/>
  <c r="AC1280" i="2"/>
  <c r="AB1280" i="2"/>
  <c r="Z1280" i="2"/>
  <c r="X1280" i="2"/>
  <c r="W1280" i="2"/>
  <c r="V1280" i="2"/>
  <c r="U1280" i="2"/>
  <c r="T1280" i="2"/>
  <c r="AE1279" i="2"/>
  <c r="AD1279" i="2"/>
  <c r="AC1279" i="2"/>
  <c r="AB1279" i="2"/>
  <c r="Z1279" i="2"/>
  <c r="X1279" i="2"/>
  <c r="W1279" i="2"/>
  <c r="V1279" i="2"/>
  <c r="U1279" i="2"/>
  <c r="T1279" i="2"/>
  <c r="AE1278" i="2"/>
  <c r="AD1278" i="2"/>
  <c r="AC1278" i="2"/>
  <c r="AB1278" i="2"/>
  <c r="Z1278" i="2"/>
  <c r="X1278" i="2"/>
  <c r="W1278" i="2"/>
  <c r="V1278" i="2"/>
  <c r="U1278" i="2"/>
  <c r="T1278" i="2"/>
  <c r="AE1277" i="2"/>
  <c r="AD1277" i="2"/>
  <c r="AC1277" i="2"/>
  <c r="AB1277" i="2"/>
  <c r="Z1277" i="2"/>
  <c r="X1277" i="2"/>
  <c r="W1277" i="2"/>
  <c r="V1277" i="2"/>
  <c r="U1277" i="2"/>
  <c r="T1277" i="2"/>
  <c r="AE1276" i="2"/>
  <c r="AD1276" i="2"/>
  <c r="AC1276" i="2"/>
  <c r="AB1276" i="2"/>
  <c r="Z1276" i="2"/>
  <c r="X1276" i="2"/>
  <c r="W1276" i="2"/>
  <c r="V1276" i="2"/>
  <c r="U1276" i="2"/>
  <c r="T1276" i="2"/>
  <c r="AE1275" i="2"/>
  <c r="AD1275" i="2"/>
  <c r="AC1275" i="2"/>
  <c r="AB1275" i="2"/>
  <c r="Z1275" i="2"/>
  <c r="X1275" i="2"/>
  <c r="W1275" i="2"/>
  <c r="V1275" i="2"/>
  <c r="U1275" i="2"/>
  <c r="T1275" i="2"/>
  <c r="AE1274" i="2"/>
  <c r="AD1274" i="2"/>
  <c r="AC1274" i="2"/>
  <c r="AB1274" i="2"/>
  <c r="Z1274" i="2"/>
  <c r="X1274" i="2"/>
  <c r="W1274" i="2"/>
  <c r="V1274" i="2"/>
  <c r="U1274" i="2"/>
  <c r="T1274" i="2"/>
  <c r="AE1273" i="2"/>
  <c r="AD1273" i="2"/>
  <c r="AC1273" i="2"/>
  <c r="AB1273" i="2"/>
  <c r="Z1273" i="2"/>
  <c r="X1273" i="2"/>
  <c r="W1273" i="2"/>
  <c r="V1273" i="2"/>
  <c r="U1273" i="2"/>
  <c r="T1273" i="2"/>
  <c r="AE1272" i="2"/>
  <c r="AD1272" i="2"/>
  <c r="AC1272" i="2"/>
  <c r="AB1272" i="2"/>
  <c r="Z1272" i="2"/>
  <c r="X1272" i="2"/>
  <c r="W1272" i="2"/>
  <c r="V1272" i="2"/>
  <c r="U1272" i="2"/>
  <c r="T1272" i="2"/>
  <c r="AE1271" i="2"/>
  <c r="AD1271" i="2"/>
  <c r="AC1271" i="2"/>
  <c r="AB1271" i="2"/>
  <c r="Z1271" i="2"/>
  <c r="X1271" i="2"/>
  <c r="W1271" i="2"/>
  <c r="V1271" i="2"/>
  <c r="U1271" i="2"/>
  <c r="T1271" i="2"/>
  <c r="AE1270" i="2"/>
  <c r="AD1270" i="2"/>
  <c r="AC1270" i="2"/>
  <c r="AB1270" i="2"/>
  <c r="Z1270" i="2"/>
  <c r="X1270" i="2"/>
  <c r="W1270" i="2"/>
  <c r="V1270" i="2"/>
  <c r="U1270" i="2"/>
  <c r="T1270" i="2"/>
  <c r="AE1269" i="2"/>
  <c r="AD1269" i="2"/>
  <c r="AC1269" i="2"/>
  <c r="AB1269" i="2"/>
  <c r="Z1269" i="2"/>
  <c r="X1269" i="2"/>
  <c r="W1269" i="2"/>
  <c r="V1269" i="2"/>
  <c r="U1269" i="2"/>
  <c r="T1269" i="2"/>
  <c r="AE1268" i="2"/>
  <c r="AD1268" i="2"/>
  <c r="AC1268" i="2"/>
  <c r="AB1268" i="2"/>
  <c r="Z1268" i="2"/>
  <c r="X1268" i="2"/>
  <c r="W1268" i="2"/>
  <c r="V1268" i="2"/>
  <c r="U1268" i="2"/>
  <c r="T1268" i="2"/>
  <c r="AE1267" i="2"/>
  <c r="AD1267" i="2"/>
  <c r="AC1267" i="2"/>
  <c r="AB1267" i="2"/>
  <c r="Z1267" i="2"/>
  <c r="X1267" i="2"/>
  <c r="W1267" i="2"/>
  <c r="V1267" i="2"/>
  <c r="U1267" i="2"/>
  <c r="T1267" i="2"/>
  <c r="AE1266" i="2"/>
  <c r="AD1266" i="2"/>
  <c r="AC1266" i="2"/>
  <c r="AB1266" i="2"/>
  <c r="Z1266" i="2"/>
  <c r="X1266" i="2"/>
  <c r="W1266" i="2"/>
  <c r="V1266" i="2"/>
  <c r="U1266" i="2"/>
  <c r="T1266" i="2"/>
  <c r="AE1265" i="2"/>
  <c r="AD1265" i="2"/>
  <c r="AC1265" i="2"/>
  <c r="AB1265" i="2"/>
  <c r="Z1265" i="2"/>
  <c r="X1265" i="2"/>
  <c r="W1265" i="2"/>
  <c r="V1265" i="2"/>
  <c r="U1265" i="2"/>
  <c r="T1265" i="2"/>
  <c r="AE1264" i="2"/>
  <c r="AD1264" i="2"/>
  <c r="AC1264" i="2"/>
  <c r="AB1264" i="2"/>
  <c r="Z1264" i="2"/>
  <c r="X1264" i="2"/>
  <c r="W1264" i="2"/>
  <c r="V1264" i="2"/>
  <c r="U1264" i="2"/>
  <c r="T1264" i="2"/>
  <c r="AE1263" i="2"/>
  <c r="AD1263" i="2"/>
  <c r="AC1263" i="2"/>
  <c r="AB1263" i="2"/>
  <c r="Z1263" i="2"/>
  <c r="X1263" i="2"/>
  <c r="W1263" i="2"/>
  <c r="V1263" i="2"/>
  <c r="U1263" i="2"/>
  <c r="T1263" i="2"/>
  <c r="AE1262" i="2"/>
  <c r="AD1262" i="2"/>
  <c r="AC1262" i="2"/>
  <c r="AB1262" i="2"/>
  <c r="Z1262" i="2"/>
  <c r="X1262" i="2"/>
  <c r="W1262" i="2"/>
  <c r="V1262" i="2"/>
  <c r="U1262" i="2"/>
  <c r="T1262" i="2"/>
  <c r="AE1261" i="2"/>
  <c r="AD1261" i="2"/>
  <c r="AC1261" i="2"/>
  <c r="AB1261" i="2"/>
  <c r="Z1261" i="2"/>
  <c r="X1261" i="2"/>
  <c r="W1261" i="2"/>
  <c r="V1261" i="2"/>
  <c r="U1261" i="2"/>
  <c r="T1261" i="2"/>
  <c r="AE1260" i="2"/>
  <c r="AD1260" i="2"/>
  <c r="AC1260" i="2"/>
  <c r="AB1260" i="2"/>
  <c r="Z1260" i="2"/>
  <c r="X1260" i="2"/>
  <c r="W1260" i="2"/>
  <c r="V1260" i="2"/>
  <c r="U1260" i="2"/>
  <c r="T1260" i="2"/>
  <c r="AE1259" i="2"/>
  <c r="AD1259" i="2"/>
  <c r="AC1259" i="2"/>
  <c r="AB1259" i="2"/>
  <c r="Z1259" i="2"/>
  <c r="X1259" i="2"/>
  <c r="W1259" i="2"/>
  <c r="V1259" i="2"/>
  <c r="U1259" i="2"/>
  <c r="T1259" i="2"/>
  <c r="AE1258" i="2"/>
  <c r="AD1258" i="2"/>
  <c r="AC1258" i="2"/>
  <c r="AB1258" i="2"/>
  <c r="Z1258" i="2"/>
  <c r="X1258" i="2"/>
  <c r="W1258" i="2"/>
  <c r="V1258" i="2"/>
  <c r="U1258" i="2"/>
  <c r="T1258" i="2"/>
  <c r="AE1257" i="2"/>
  <c r="AD1257" i="2"/>
  <c r="AC1257" i="2"/>
  <c r="AB1257" i="2"/>
  <c r="Z1257" i="2"/>
  <c r="X1257" i="2"/>
  <c r="W1257" i="2"/>
  <c r="V1257" i="2"/>
  <c r="U1257" i="2"/>
  <c r="T1257" i="2"/>
  <c r="AE1256" i="2"/>
  <c r="AD1256" i="2"/>
  <c r="AC1256" i="2"/>
  <c r="AB1256" i="2"/>
  <c r="Z1256" i="2"/>
  <c r="X1256" i="2"/>
  <c r="W1256" i="2"/>
  <c r="V1256" i="2"/>
  <c r="U1256" i="2"/>
  <c r="T1256" i="2"/>
  <c r="AE1255" i="2"/>
  <c r="AD1255" i="2"/>
  <c r="AC1255" i="2"/>
  <c r="AB1255" i="2"/>
  <c r="Z1255" i="2"/>
  <c r="X1255" i="2"/>
  <c r="W1255" i="2"/>
  <c r="V1255" i="2"/>
  <c r="U1255" i="2"/>
  <c r="T1255" i="2"/>
  <c r="AE1254" i="2"/>
  <c r="AD1254" i="2"/>
  <c r="AC1254" i="2"/>
  <c r="AB1254" i="2"/>
  <c r="Z1254" i="2"/>
  <c r="X1254" i="2"/>
  <c r="W1254" i="2"/>
  <c r="V1254" i="2"/>
  <c r="U1254" i="2"/>
  <c r="T1254" i="2"/>
  <c r="AE1253" i="2"/>
  <c r="AD1253" i="2"/>
  <c r="AC1253" i="2"/>
  <c r="AB1253" i="2"/>
  <c r="Z1253" i="2"/>
  <c r="X1253" i="2"/>
  <c r="W1253" i="2"/>
  <c r="V1253" i="2"/>
  <c r="U1253" i="2"/>
  <c r="T1253" i="2"/>
  <c r="AE1252" i="2"/>
  <c r="AD1252" i="2"/>
  <c r="AC1252" i="2"/>
  <c r="AB1252" i="2"/>
  <c r="Z1252" i="2"/>
  <c r="X1252" i="2"/>
  <c r="W1252" i="2"/>
  <c r="V1252" i="2"/>
  <c r="U1252" i="2"/>
  <c r="T1252" i="2"/>
  <c r="AE1251" i="2"/>
  <c r="AD1251" i="2"/>
  <c r="AC1251" i="2"/>
  <c r="AB1251" i="2"/>
  <c r="Z1251" i="2"/>
  <c r="X1251" i="2"/>
  <c r="W1251" i="2"/>
  <c r="V1251" i="2"/>
  <c r="U1251" i="2"/>
  <c r="T1251" i="2"/>
  <c r="AE1250" i="2"/>
  <c r="AD1250" i="2"/>
  <c r="AC1250" i="2"/>
  <c r="AB1250" i="2"/>
  <c r="Z1250" i="2"/>
  <c r="X1250" i="2"/>
  <c r="W1250" i="2"/>
  <c r="V1250" i="2"/>
  <c r="U1250" i="2"/>
  <c r="T1250" i="2"/>
  <c r="AE1249" i="2"/>
  <c r="AD1249" i="2"/>
  <c r="AC1249" i="2"/>
  <c r="AB1249" i="2"/>
  <c r="Z1249" i="2"/>
  <c r="X1249" i="2"/>
  <c r="W1249" i="2"/>
  <c r="V1249" i="2"/>
  <c r="U1249" i="2"/>
  <c r="T1249" i="2"/>
  <c r="AE1248" i="2"/>
  <c r="AD1248" i="2"/>
  <c r="AC1248" i="2"/>
  <c r="AB1248" i="2"/>
  <c r="Z1248" i="2"/>
  <c r="X1248" i="2"/>
  <c r="W1248" i="2"/>
  <c r="V1248" i="2"/>
  <c r="U1248" i="2"/>
  <c r="T1248" i="2"/>
  <c r="AE1247" i="2"/>
  <c r="AD1247" i="2"/>
  <c r="AC1247" i="2"/>
  <c r="AB1247" i="2"/>
  <c r="Z1247" i="2"/>
  <c r="X1247" i="2"/>
  <c r="W1247" i="2"/>
  <c r="V1247" i="2"/>
  <c r="U1247" i="2"/>
  <c r="T1247" i="2"/>
  <c r="AE1246" i="2"/>
  <c r="AD1246" i="2"/>
  <c r="AC1246" i="2"/>
  <c r="AB1246" i="2"/>
  <c r="Z1246" i="2"/>
  <c r="X1246" i="2"/>
  <c r="W1246" i="2"/>
  <c r="V1246" i="2"/>
  <c r="U1246" i="2"/>
  <c r="T1246" i="2"/>
  <c r="AE1245" i="2"/>
  <c r="AD1245" i="2"/>
  <c r="AC1245" i="2"/>
  <c r="AB1245" i="2"/>
  <c r="Z1245" i="2"/>
  <c r="X1245" i="2"/>
  <c r="W1245" i="2"/>
  <c r="V1245" i="2"/>
  <c r="U1245" i="2"/>
  <c r="T1245" i="2"/>
  <c r="AE1244" i="2"/>
  <c r="AD1244" i="2"/>
  <c r="AC1244" i="2"/>
  <c r="AB1244" i="2"/>
  <c r="Z1244" i="2"/>
  <c r="X1244" i="2"/>
  <c r="W1244" i="2"/>
  <c r="V1244" i="2"/>
  <c r="U1244" i="2"/>
  <c r="T1244" i="2"/>
  <c r="AE1243" i="2"/>
  <c r="AD1243" i="2"/>
  <c r="AC1243" i="2"/>
  <c r="AB1243" i="2"/>
  <c r="Z1243" i="2"/>
  <c r="X1243" i="2"/>
  <c r="W1243" i="2"/>
  <c r="V1243" i="2"/>
  <c r="U1243" i="2"/>
  <c r="T1243" i="2"/>
  <c r="AE1242" i="2"/>
  <c r="AD1242" i="2"/>
  <c r="AC1242" i="2"/>
  <c r="AB1242" i="2"/>
  <c r="Z1242" i="2"/>
  <c r="X1242" i="2"/>
  <c r="W1242" i="2"/>
  <c r="V1242" i="2"/>
  <c r="U1242" i="2"/>
  <c r="T1242" i="2"/>
  <c r="AE1241" i="2"/>
  <c r="AD1241" i="2"/>
  <c r="AC1241" i="2"/>
  <c r="AB1241" i="2"/>
  <c r="Z1241" i="2"/>
  <c r="X1241" i="2"/>
  <c r="W1241" i="2"/>
  <c r="V1241" i="2"/>
  <c r="U1241" i="2"/>
  <c r="T1241" i="2"/>
  <c r="AE1240" i="2"/>
  <c r="AD1240" i="2"/>
  <c r="AC1240" i="2"/>
  <c r="AB1240" i="2"/>
  <c r="Z1240" i="2"/>
  <c r="X1240" i="2"/>
  <c r="W1240" i="2"/>
  <c r="V1240" i="2"/>
  <c r="U1240" i="2"/>
  <c r="T1240" i="2"/>
  <c r="AE1239" i="2"/>
  <c r="AD1239" i="2"/>
  <c r="AC1239" i="2"/>
  <c r="AB1239" i="2"/>
  <c r="Z1239" i="2"/>
  <c r="X1239" i="2"/>
  <c r="W1239" i="2"/>
  <c r="V1239" i="2"/>
  <c r="U1239" i="2"/>
  <c r="T1239" i="2"/>
  <c r="AE1238" i="2"/>
  <c r="AD1238" i="2"/>
  <c r="AC1238" i="2"/>
  <c r="AB1238" i="2"/>
  <c r="Z1238" i="2"/>
  <c r="X1238" i="2"/>
  <c r="W1238" i="2"/>
  <c r="V1238" i="2"/>
  <c r="U1238" i="2"/>
  <c r="T1238" i="2"/>
  <c r="AE1237" i="2"/>
  <c r="AD1237" i="2"/>
  <c r="AC1237" i="2"/>
  <c r="AB1237" i="2"/>
  <c r="Z1237" i="2"/>
  <c r="X1237" i="2"/>
  <c r="W1237" i="2"/>
  <c r="V1237" i="2"/>
  <c r="U1237" i="2"/>
  <c r="T1237" i="2"/>
  <c r="AE1236" i="2"/>
  <c r="AD1236" i="2"/>
  <c r="AC1236" i="2"/>
  <c r="AB1236" i="2"/>
  <c r="Z1236" i="2"/>
  <c r="X1236" i="2"/>
  <c r="W1236" i="2"/>
  <c r="V1236" i="2"/>
  <c r="U1236" i="2"/>
  <c r="T1236" i="2"/>
  <c r="AE1235" i="2"/>
  <c r="AD1235" i="2"/>
  <c r="AC1235" i="2"/>
  <c r="AB1235" i="2"/>
  <c r="Z1235" i="2"/>
  <c r="X1235" i="2"/>
  <c r="W1235" i="2"/>
  <c r="V1235" i="2"/>
  <c r="U1235" i="2"/>
  <c r="T1235" i="2"/>
  <c r="AE1234" i="2"/>
  <c r="AD1234" i="2"/>
  <c r="AC1234" i="2"/>
  <c r="AB1234" i="2"/>
  <c r="Z1234" i="2"/>
  <c r="X1234" i="2"/>
  <c r="W1234" i="2"/>
  <c r="V1234" i="2"/>
  <c r="U1234" i="2"/>
  <c r="T1234" i="2"/>
  <c r="AE1233" i="2"/>
  <c r="AD1233" i="2"/>
  <c r="AC1233" i="2"/>
  <c r="AB1233" i="2"/>
  <c r="Z1233" i="2"/>
  <c r="X1233" i="2"/>
  <c r="W1233" i="2"/>
  <c r="V1233" i="2"/>
  <c r="U1233" i="2"/>
  <c r="T1233" i="2"/>
  <c r="AE1232" i="2"/>
  <c r="AD1232" i="2"/>
  <c r="AC1232" i="2"/>
  <c r="AB1232" i="2"/>
  <c r="Z1232" i="2"/>
  <c r="X1232" i="2"/>
  <c r="W1232" i="2"/>
  <c r="V1232" i="2"/>
  <c r="U1232" i="2"/>
  <c r="T1232" i="2"/>
  <c r="AE1231" i="2"/>
  <c r="AD1231" i="2"/>
  <c r="AC1231" i="2"/>
  <c r="AB1231" i="2"/>
  <c r="Z1231" i="2"/>
  <c r="X1231" i="2"/>
  <c r="W1231" i="2"/>
  <c r="V1231" i="2"/>
  <c r="U1231" i="2"/>
  <c r="T1231" i="2"/>
  <c r="AE1230" i="2"/>
  <c r="AD1230" i="2"/>
  <c r="AC1230" i="2"/>
  <c r="AB1230" i="2"/>
  <c r="Z1230" i="2"/>
  <c r="X1230" i="2"/>
  <c r="W1230" i="2"/>
  <c r="V1230" i="2"/>
  <c r="U1230" i="2"/>
  <c r="T1230" i="2"/>
  <c r="AE1229" i="2"/>
  <c r="AD1229" i="2"/>
  <c r="AC1229" i="2"/>
  <c r="AB1229" i="2"/>
  <c r="Z1229" i="2"/>
  <c r="X1229" i="2"/>
  <c r="W1229" i="2"/>
  <c r="V1229" i="2"/>
  <c r="U1229" i="2"/>
  <c r="T1229" i="2"/>
  <c r="AE1228" i="2"/>
  <c r="AD1228" i="2"/>
  <c r="AC1228" i="2"/>
  <c r="AB1228" i="2"/>
  <c r="Z1228" i="2"/>
  <c r="X1228" i="2"/>
  <c r="W1228" i="2"/>
  <c r="V1228" i="2"/>
  <c r="U1228" i="2"/>
  <c r="T1228" i="2"/>
  <c r="AE1227" i="2"/>
  <c r="AD1227" i="2"/>
  <c r="AC1227" i="2"/>
  <c r="AB1227" i="2"/>
  <c r="Z1227" i="2"/>
  <c r="X1227" i="2"/>
  <c r="W1227" i="2"/>
  <c r="V1227" i="2"/>
  <c r="U1227" i="2"/>
  <c r="T1227" i="2"/>
  <c r="AE1226" i="2"/>
  <c r="AD1226" i="2"/>
  <c r="AC1226" i="2"/>
  <c r="AB1226" i="2"/>
  <c r="Z1226" i="2"/>
  <c r="X1226" i="2"/>
  <c r="W1226" i="2"/>
  <c r="V1226" i="2"/>
  <c r="U1226" i="2"/>
  <c r="T1226" i="2"/>
  <c r="AE1225" i="2"/>
  <c r="AD1225" i="2"/>
  <c r="AC1225" i="2"/>
  <c r="AB1225" i="2"/>
  <c r="Z1225" i="2"/>
  <c r="X1225" i="2"/>
  <c r="W1225" i="2"/>
  <c r="V1225" i="2"/>
  <c r="U1225" i="2"/>
  <c r="T1225" i="2"/>
  <c r="AE1224" i="2"/>
  <c r="AD1224" i="2"/>
  <c r="AC1224" i="2"/>
  <c r="AB1224" i="2"/>
  <c r="Z1224" i="2"/>
  <c r="X1224" i="2"/>
  <c r="W1224" i="2"/>
  <c r="V1224" i="2"/>
  <c r="U1224" i="2"/>
  <c r="T1224" i="2"/>
  <c r="AE1223" i="2"/>
  <c r="AD1223" i="2"/>
  <c r="AC1223" i="2"/>
  <c r="AB1223" i="2"/>
  <c r="Z1223" i="2"/>
  <c r="X1223" i="2"/>
  <c r="W1223" i="2"/>
  <c r="V1223" i="2"/>
  <c r="U1223" i="2"/>
  <c r="T1223" i="2"/>
  <c r="AE1222" i="2"/>
  <c r="AD1222" i="2"/>
  <c r="AC1222" i="2"/>
  <c r="AB1222" i="2"/>
  <c r="Z1222" i="2"/>
  <c r="X1222" i="2"/>
  <c r="W1222" i="2"/>
  <c r="V1222" i="2"/>
  <c r="U1222" i="2"/>
  <c r="T1222" i="2"/>
  <c r="AE1221" i="2"/>
  <c r="AD1221" i="2"/>
  <c r="AC1221" i="2"/>
  <c r="AB1221" i="2"/>
  <c r="Z1221" i="2"/>
  <c r="X1221" i="2"/>
  <c r="W1221" i="2"/>
  <c r="V1221" i="2"/>
  <c r="U1221" i="2"/>
  <c r="T1221" i="2"/>
  <c r="AE1220" i="2"/>
  <c r="AD1220" i="2"/>
  <c r="AC1220" i="2"/>
  <c r="AB1220" i="2"/>
  <c r="Z1220" i="2"/>
  <c r="X1220" i="2"/>
  <c r="W1220" i="2"/>
  <c r="V1220" i="2"/>
  <c r="U1220" i="2"/>
  <c r="T1220" i="2"/>
  <c r="AE1219" i="2"/>
  <c r="AD1219" i="2"/>
  <c r="AC1219" i="2"/>
  <c r="AB1219" i="2"/>
  <c r="Z1219" i="2"/>
  <c r="X1219" i="2"/>
  <c r="W1219" i="2"/>
  <c r="V1219" i="2"/>
  <c r="U1219" i="2"/>
  <c r="T1219" i="2"/>
  <c r="AE1218" i="2"/>
  <c r="AD1218" i="2"/>
  <c r="AC1218" i="2"/>
  <c r="AB1218" i="2"/>
  <c r="Z1218" i="2"/>
  <c r="X1218" i="2"/>
  <c r="W1218" i="2"/>
  <c r="V1218" i="2"/>
  <c r="U1218" i="2"/>
  <c r="T1218" i="2"/>
  <c r="AE1217" i="2"/>
  <c r="AD1217" i="2"/>
  <c r="AC1217" i="2"/>
  <c r="AB1217" i="2"/>
  <c r="Z1217" i="2"/>
  <c r="X1217" i="2"/>
  <c r="W1217" i="2"/>
  <c r="V1217" i="2"/>
  <c r="U1217" i="2"/>
  <c r="T1217" i="2"/>
  <c r="AE1216" i="2"/>
  <c r="AD1216" i="2"/>
  <c r="AC1216" i="2"/>
  <c r="AB1216" i="2"/>
  <c r="Z1216" i="2"/>
  <c r="X1216" i="2"/>
  <c r="W1216" i="2"/>
  <c r="V1216" i="2"/>
  <c r="U1216" i="2"/>
  <c r="T1216" i="2"/>
  <c r="AE1215" i="2"/>
  <c r="AD1215" i="2"/>
  <c r="AC1215" i="2"/>
  <c r="AB1215" i="2"/>
  <c r="Z1215" i="2"/>
  <c r="X1215" i="2"/>
  <c r="W1215" i="2"/>
  <c r="V1215" i="2"/>
  <c r="U1215" i="2"/>
  <c r="T1215" i="2"/>
  <c r="AE1214" i="2"/>
  <c r="AD1214" i="2"/>
  <c r="AC1214" i="2"/>
  <c r="AB1214" i="2"/>
  <c r="Z1214" i="2"/>
  <c r="X1214" i="2"/>
  <c r="W1214" i="2"/>
  <c r="V1214" i="2"/>
  <c r="U1214" i="2"/>
  <c r="T1214" i="2"/>
  <c r="AE1213" i="2"/>
  <c r="AD1213" i="2"/>
  <c r="AC1213" i="2"/>
  <c r="AB1213" i="2"/>
  <c r="Z1213" i="2"/>
  <c r="X1213" i="2"/>
  <c r="W1213" i="2"/>
  <c r="V1213" i="2"/>
  <c r="U1213" i="2"/>
  <c r="T1213" i="2"/>
  <c r="AE1212" i="2"/>
  <c r="AD1212" i="2"/>
  <c r="AC1212" i="2"/>
  <c r="AB1212" i="2"/>
  <c r="Z1212" i="2"/>
  <c r="X1212" i="2"/>
  <c r="W1212" i="2"/>
  <c r="V1212" i="2"/>
  <c r="U1212" i="2"/>
  <c r="T1212" i="2"/>
  <c r="AE1211" i="2"/>
  <c r="AD1211" i="2"/>
  <c r="AC1211" i="2"/>
  <c r="AB1211" i="2"/>
  <c r="Z1211" i="2"/>
  <c r="X1211" i="2"/>
  <c r="W1211" i="2"/>
  <c r="V1211" i="2"/>
  <c r="U1211" i="2"/>
  <c r="T1211" i="2"/>
  <c r="AE1210" i="2"/>
  <c r="AD1210" i="2"/>
  <c r="AC1210" i="2"/>
  <c r="AB1210" i="2"/>
  <c r="Z1210" i="2"/>
  <c r="X1210" i="2"/>
  <c r="W1210" i="2"/>
  <c r="V1210" i="2"/>
  <c r="U1210" i="2"/>
  <c r="T1210" i="2"/>
  <c r="AE1209" i="2"/>
  <c r="AD1209" i="2"/>
  <c r="AC1209" i="2"/>
  <c r="AB1209" i="2"/>
  <c r="Z1209" i="2"/>
  <c r="X1209" i="2"/>
  <c r="W1209" i="2"/>
  <c r="V1209" i="2"/>
  <c r="U1209" i="2"/>
  <c r="T1209" i="2"/>
  <c r="AE1208" i="2"/>
  <c r="AD1208" i="2"/>
  <c r="AC1208" i="2"/>
  <c r="AB1208" i="2"/>
  <c r="Z1208" i="2"/>
  <c r="X1208" i="2"/>
  <c r="W1208" i="2"/>
  <c r="V1208" i="2"/>
  <c r="U1208" i="2"/>
  <c r="T1208" i="2"/>
  <c r="AE1207" i="2"/>
  <c r="AD1207" i="2"/>
  <c r="AC1207" i="2"/>
  <c r="AB1207" i="2"/>
  <c r="Z1207" i="2"/>
  <c r="X1207" i="2"/>
  <c r="W1207" i="2"/>
  <c r="V1207" i="2"/>
  <c r="U1207" i="2"/>
  <c r="T1207" i="2"/>
  <c r="AE1206" i="2"/>
  <c r="AD1206" i="2"/>
  <c r="AC1206" i="2"/>
  <c r="AB1206" i="2"/>
  <c r="Z1206" i="2"/>
  <c r="X1206" i="2"/>
  <c r="W1206" i="2"/>
  <c r="V1206" i="2"/>
  <c r="U1206" i="2"/>
  <c r="T1206" i="2"/>
  <c r="AE1205" i="2"/>
  <c r="AD1205" i="2"/>
  <c r="AC1205" i="2"/>
  <c r="AB1205" i="2"/>
  <c r="Z1205" i="2"/>
  <c r="X1205" i="2"/>
  <c r="W1205" i="2"/>
  <c r="V1205" i="2"/>
  <c r="U1205" i="2"/>
  <c r="T1205" i="2"/>
  <c r="AE1204" i="2"/>
  <c r="AD1204" i="2"/>
  <c r="AC1204" i="2"/>
  <c r="AB1204" i="2"/>
  <c r="Z1204" i="2"/>
  <c r="X1204" i="2"/>
  <c r="W1204" i="2"/>
  <c r="V1204" i="2"/>
  <c r="U1204" i="2"/>
  <c r="T1204" i="2"/>
  <c r="AE1203" i="2"/>
  <c r="AD1203" i="2"/>
  <c r="AC1203" i="2"/>
  <c r="AB1203" i="2"/>
  <c r="Z1203" i="2"/>
  <c r="X1203" i="2"/>
  <c r="W1203" i="2"/>
  <c r="V1203" i="2"/>
  <c r="U1203" i="2"/>
  <c r="T1203" i="2"/>
  <c r="AE1202" i="2"/>
  <c r="AD1202" i="2"/>
  <c r="AC1202" i="2"/>
  <c r="AB1202" i="2"/>
  <c r="Z1202" i="2"/>
  <c r="X1202" i="2"/>
  <c r="W1202" i="2"/>
  <c r="V1202" i="2"/>
  <c r="U1202" i="2"/>
  <c r="T1202" i="2"/>
  <c r="AE1201" i="2"/>
  <c r="AD1201" i="2"/>
  <c r="AC1201" i="2"/>
  <c r="AB1201" i="2"/>
  <c r="Z1201" i="2"/>
  <c r="X1201" i="2"/>
  <c r="W1201" i="2"/>
  <c r="V1201" i="2"/>
  <c r="U1201" i="2"/>
  <c r="T1201" i="2"/>
  <c r="AE1200" i="2"/>
  <c r="AD1200" i="2"/>
  <c r="AC1200" i="2"/>
  <c r="AB1200" i="2"/>
  <c r="Z1200" i="2"/>
  <c r="X1200" i="2"/>
  <c r="W1200" i="2"/>
  <c r="V1200" i="2"/>
  <c r="U1200" i="2"/>
  <c r="T1200" i="2"/>
  <c r="AE1199" i="2"/>
  <c r="AD1199" i="2"/>
  <c r="AC1199" i="2"/>
  <c r="AB1199" i="2"/>
  <c r="Z1199" i="2"/>
  <c r="X1199" i="2"/>
  <c r="W1199" i="2"/>
  <c r="V1199" i="2"/>
  <c r="U1199" i="2"/>
  <c r="T1199" i="2"/>
  <c r="AE1198" i="2"/>
  <c r="AD1198" i="2"/>
  <c r="AC1198" i="2"/>
  <c r="AB1198" i="2"/>
  <c r="Z1198" i="2"/>
  <c r="X1198" i="2"/>
  <c r="W1198" i="2"/>
  <c r="V1198" i="2"/>
  <c r="U1198" i="2"/>
  <c r="T1198" i="2"/>
  <c r="AE1197" i="2"/>
  <c r="AD1197" i="2"/>
  <c r="AC1197" i="2"/>
  <c r="AB1197" i="2"/>
  <c r="Z1197" i="2"/>
  <c r="X1197" i="2"/>
  <c r="W1197" i="2"/>
  <c r="V1197" i="2"/>
  <c r="U1197" i="2"/>
  <c r="T1197" i="2"/>
  <c r="AE1196" i="2"/>
  <c r="AD1196" i="2"/>
  <c r="AC1196" i="2"/>
  <c r="AB1196" i="2"/>
  <c r="Z1196" i="2"/>
  <c r="X1196" i="2"/>
  <c r="W1196" i="2"/>
  <c r="V1196" i="2"/>
  <c r="U1196" i="2"/>
  <c r="T1196" i="2"/>
  <c r="AE1195" i="2"/>
  <c r="AD1195" i="2"/>
  <c r="AC1195" i="2"/>
  <c r="AB1195" i="2"/>
  <c r="Z1195" i="2"/>
  <c r="X1195" i="2"/>
  <c r="W1195" i="2"/>
  <c r="V1195" i="2"/>
  <c r="U1195" i="2"/>
  <c r="T1195" i="2"/>
  <c r="AE1194" i="2"/>
  <c r="AD1194" i="2"/>
  <c r="AC1194" i="2"/>
  <c r="AB1194" i="2"/>
  <c r="Z1194" i="2"/>
  <c r="X1194" i="2"/>
  <c r="W1194" i="2"/>
  <c r="V1194" i="2"/>
  <c r="U1194" i="2"/>
  <c r="T1194" i="2"/>
  <c r="AE1193" i="2"/>
  <c r="AD1193" i="2"/>
  <c r="AC1193" i="2"/>
  <c r="AB1193" i="2"/>
  <c r="Z1193" i="2"/>
  <c r="X1193" i="2"/>
  <c r="W1193" i="2"/>
  <c r="V1193" i="2"/>
  <c r="U1193" i="2"/>
  <c r="T1193" i="2"/>
  <c r="AE1192" i="2"/>
  <c r="AD1192" i="2"/>
  <c r="AC1192" i="2"/>
  <c r="AB1192" i="2"/>
  <c r="Z1192" i="2"/>
  <c r="X1192" i="2"/>
  <c r="W1192" i="2"/>
  <c r="V1192" i="2"/>
  <c r="U1192" i="2"/>
  <c r="T1192" i="2"/>
  <c r="AE1191" i="2"/>
  <c r="AD1191" i="2"/>
  <c r="AC1191" i="2"/>
  <c r="AB1191" i="2"/>
  <c r="Z1191" i="2"/>
  <c r="X1191" i="2"/>
  <c r="W1191" i="2"/>
  <c r="V1191" i="2"/>
  <c r="U1191" i="2"/>
  <c r="T1191" i="2"/>
  <c r="AE1190" i="2"/>
  <c r="AD1190" i="2"/>
  <c r="AC1190" i="2"/>
  <c r="AB1190" i="2"/>
  <c r="Z1190" i="2"/>
  <c r="X1190" i="2"/>
  <c r="W1190" i="2"/>
  <c r="V1190" i="2"/>
  <c r="U1190" i="2"/>
  <c r="T1190" i="2"/>
  <c r="AE1189" i="2"/>
  <c r="AD1189" i="2"/>
  <c r="AC1189" i="2"/>
  <c r="AB1189" i="2"/>
  <c r="Z1189" i="2"/>
  <c r="X1189" i="2"/>
  <c r="W1189" i="2"/>
  <c r="V1189" i="2"/>
  <c r="U1189" i="2"/>
  <c r="T1189" i="2"/>
  <c r="AE1188" i="2"/>
  <c r="AD1188" i="2"/>
  <c r="AC1188" i="2"/>
  <c r="AB1188" i="2"/>
  <c r="Z1188" i="2"/>
  <c r="X1188" i="2"/>
  <c r="W1188" i="2"/>
  <c r="V1188" i="2"/>
  <c r="U1188" i="2"/>
  <c r="T1188" i="2"/>
  <c r="AE1187" i="2"/>
  <c r="AD1187" i="2"/>
  <c r="AC1187" i="2"/>
  <c r="AB1187" i="2"/>
  <c r="Z1187" i="2"/>
  <c r="X1187" i="2"/>
  <c r="W1187" i="2"/>
  <c r="V1187" i="2"/>
  <c r="U1187" i="2"/>
  <c r="T1187" i="2"/>
  <c r="AE1186" i="2"/>
  <c r="AD1186" i="2"/>
  <c r="AC1186" i="2"/>
  <c r="AB1186" i="2"/>
  <c r="Z1186" i="2"/>
  <c r="X1186" i="2"/>
  <c r="W1186" i="2"/>
  <c r="V1186" i="2"/>
  <c r="U1186" i="2"/>
  <c r="T1186" i="2"/>
  <c r="AE1185" i="2"/>
  <c r="AD1185" i="2"/>
  <c r="AC1185" i="2"/>
  <c r="AB1185" i="2"/>
  <c r="Z1185" i="2"/>
  <c r="X1185" i="2"/>
  <c r="W1185" i="2"/>
  <c r="V1185" i="2"/>
  <c r="U1185" i="2"/>
  <c r="T1185" i="2"/>
  <c r="AE1184" i="2"/>
  <c r="AD1184" i="2"/>
  <c r="AC1184" i="2"/>
  <c r="AB1184" i="2"/>
  <c r="Z1184" i="2"/>
  <c r="X1184" i="2"/>
  <c r="W1184" i="2"/>
  <c r="V1184" i="2"/>
  <c r="U1184" i="2"/>
  <c r="T1184" i="2"/>
  <c r="AE1183" i="2"/>
  <c r="AD1183" i="2"/>
  <c r="AC1183" i="2"/>
  <c r="AB1183" i="2"/>
  <c r="Z1183" i="2"/>
  <c r="X1183" i="2"/>
  <c r="W1183" i="2"/>
  <c r="V1183" i="2"/>
  <c r="U1183" i="2"/>
  <c r="T1183" i="2"/>
  <c r="AE1182" i="2"/>
  <c r="AD1182" i="2"/>
  <c r="AC1182" i="2"/>
  <c r="AB1182" i="2"/>
  <c r="Z1182" i="2"/>
  <c r="X1182" i="2"/>
  <c r="W1182" i="2"/>
  <c r="V1182" i="2"/>
  <c r="U1182" i="2"/>
  <c r="T1182" i="2"/>
  <c r="AE1181" i="2"/>
  <c r="AD1181" i="2"/>
  <c r="AC1181" i="2"/>
  <c r="AB1181" i="2"/>
  <c r="Z1181" i="2"/>
  <c r="X1181" i="2"/>
  <c r="W1181" i="2"/>
  <c r="V1181" i="2"/>
  <c r="U1181" i="2"/>
  <c r="T1181" i="2"/>
  <c r="AE1180" i="2"/>
  <c r="AD1180" i="2"/>
  <c r="AC1180" i="2"/>
  <c r="AB1180" i="2"/>
  <c r="Z1180" i="2"/>
  <c r="X1180" i="2"/>
  <c r="W1180" i="2"/>
  <c r="V1180" i="2"/>
  <c r="U1180" i="2"/>
  <c r="T1180" i="2"/>
  <c r="AE1179" i="2"/>
  <c r="AD1179" i="2"/>
  <c r="AC1179" i="2"/>
  <c r="AB1179" i="2"/>
  <c r="Z1179" i="2"/>
  <c r="X1179" i="2"/>
  <c r="W1179" i="2"/>
  <c r="V1179" i="2"/>
  <c r="U1179" i="2"/>
  <c r="T1179" i="2"/>
  <c r="AE1178" i="2"/>
  <c r="AD1178" i="2"/>
  <c r="AC1178" i="2"/>
  <c r="AB1178" i="2"/>
  <c r="Z1178" i="2"/>
  <c r="X1178" i="2"/>
  <c r="W1178" i="2"/>
  <c r="V1178" i="2"/>
  <c r="U1178" i="2"/>
  <c r="T1178" i="2"/>
  <c r="AE1177" i="2"/>
  <c r="AD1177" i="2"/>
  <c r="AC1177" i="2"/>
  <c r="AB1177" i="2"/>
  <c r="Z1177" i="2"/>
  <c r="X1177" i="2"/>
  <c r="W1177" i="2"/>
  <c r="V1177" i="2"/>
  <c r="U1177" i="2"/>
  <c r="T1177" i="2"/>
  <c r="AE1176" i="2"/>
  <c r="AD1176" i="2"/>
  <c r="AC1176" i="2"/>
  <c r="AB1176" i="2"/>
  <c r="Z1176" i="2"/>
  <c r="X1176" i="2"/>
  <c r="W1176" i="2"/>
  <c r="V1176" i="2"/>
  <c r="U1176" i="2"/>
  <c r="T1176" i="2"/>
  <c r="AE1175" i="2"/>
  <c r="AD1175" i="2"/>
  <c r="AC1175" i="2"/>
  <c r="AB1175" i="2"/>
  <c r="Z1175" i="2"/>
  <c r="X1175" i="2"/>
  <c r="W1175" i="2"/>
  <c r="V1175" i="2"/>
  <c r="U1175" i="2"/>
  <c r="T1175" i="2"/>
  <c r="AE1174" i="2"/>
  <c r="AD1174" i="2"/>
  <c r="AC1174" i="2"/>
  <c r="AB1174" i="2"/>
  <c r="Z1174" i="2"/>
  <c r="X1174" i="2"/>
  <c r="W1174" i="2"/>
  <c r="V1174" i="2"/>
  <c r="U1174" i="2"/>
  <c r="T1174" i="2"/>
  <c r="AE1173" i="2"/>
  <c r="AD1173" i="2"/>
  <c r="AC1173" i="2"/>
  <c r="AB1173" i="2"/>
  <c r="Z1173" i="2"/>
  <c r="X1173" i="2"/>
  <c r="W1173" i="2"/>
  <c r="V1173" i="2"/>
  <c r="U1173" i="2"/>
  <c r="T1173" i="2"/>
  <c r="AE1172" i="2"/>
  <c r="AD1172" i="2"/>
  <c r="AC1172" i="2"/>
  <c r="AB1172" i="2"/>
  <c r="Z1172" i="2"/>
  <c r="X1172" i="2"/>
  <c r="W1172" i="2"/>
  <c r="V1172" i="2"/>
  <c r="U1172" i="2"/>
  <c r="T1172" i="2"/>
  <c r="AE1171" i="2"/>
  <c r="AD1171" i="2"/>
  <c r="AC1171" i="2"/>
  <c r="AB1171" i="2"/>
  <c r="Z1171" i="2"/>
  <c r="X1171" i="2"/>
  <c r="W1171" i="2"/>
  <c r="V1171" i="2"/>
  <c r="U1171" i="2"/>
  <c r="T1171" i="2"/>
  <c r="AE1170" i="2"/>
  <c r="AD1170" i="2"/>
  <c r="AC1170" i="2"/>
  <c r="AB1170" i="2"/>
  <c r="Z1170" i="2"/>
  <c r="X1170" i="2"/>
  <c r="W1170" i="2"/>
  <c r="V1170" i="2"/>
  <c r="U1170" i="2"/>
  <c r="T1170" i="2"/>
  <c r="AE1169" i="2"/>
  <c r="AD1169" i="2"/>
  <c r="AC1169" i="2"/>
  <c r="AB1169" i="2"/>
  <c r="Z1169" i="2"/>
  <c r="X1169" i="2"/>
  <c r="W1169" i="2"/>
  <c r="V1169" i="2"/>
  <c r="U1169" i="2"/>
  <c r="T1169" i="2"/>
  <c r="AE1168" i="2"/>
  <c r="AD1168" i="2"/>
  <c r="AC1168" i="2"/>
  <c r="AB1168" i="2"/>
  <c r="Z1168" i="2"/>
  <c r="X1168" i="2"/>
  <c r="W1168" i="2"/>
  <c r="V1168" i="2"/>
  <c r="U1168" i="2"/>
  <c r="T1168" i="2"/>
  <c r="AE1167" i="2"/>
  <c r="AD1167" i="2"/>
  <c r="AC1167" i="2"/>
  <c r="AB1167" i="2"/>
  <c r="Z1167" i="2"/>
  <c r="X1167" i="2"/>
  <c r="W1167" i="2"/>
  <c r="V1167" i="2"/>
  <c r="U1167" i="2"/>
  <c r="T1167" i="2"/>
  <c r="AE1166" i="2"/>
  <c r="AD1166" i="2"/>
  <c r="AC1166" i="2"/>
  <c r="AB1166" i="2"/>
  <c r="Z1166" i="2"/>
  <c r="X1166" i="2"/>
  <c r="W1166" i="2"/>
  <c r="V1166" i="2"/>
  <c r="U1166" i="2"/>
  <c r="T1166" i="2"/>
  <c r="AE1165" i="2"/>
  <c r="AD1165" i="2"/>
  <c r="AC1165" i="2"/>
  <c r="AB1165" i="2"/>
  <c r="Z1165" i="2"/>
  <c r="X1165" i="2"/>
  <c r="W1165" i="2"/>
  <c r="V1165" i="2"/>
  <c r="U1165" i="2"/>
  <c r="T1165" i="2"/>
  <c r="AE1164" i="2"/>
  <c r="AD1164" i="2"/>
  <c r="AC1164" i="2"/>
  <c r="AB1164" i="2"/>
  <c r="Z1164" i="2"/>
  <c r="X1164" i="2"/>
  <c r="W1164" i="2"/>
  <c r="V1164" i="2"/>
  <c r="U1164" i="2"/>
  <c r="T1164" i="2"/>
  <c r="AE1163" i="2"/>
  <c r="AD1163" i="2"/>
  <c r="AC1163" i="2"/>
  <c r="AB1163" i="2"/>
  <c r="Z1163" i="2"/>
  <c r="X1163" i="2"/>
  <c r="W1163" i="2"/>
  <c r="V1163" i="2"/>
  <c r="U1163" i="2"/>
  <c r="T1163" i="2"/>
  <c r="AE1162" i="2"/>
  <c r="AD1162" i="2"/>
  <c r="AC1162" i="2"/>
  <c r="AB1162" i="2"/>
  <c r="Z1162" i="2"/>
  <c r="X1162" i="2"/>
  <c r="W1162" i="2"/>
  <c r="V1162" i="2"/>
  <c r="U1162" i="2"/>
  <c r="T1162" i="2"/>
  <c r="AE1161" i="2"/>
  <c r="AD1161" i="2"/>
  <c r="AC1161" i="2"/>
  <c r="AB1161" i="2"/>
  <c r="Z1161" i="2"/>
  <c r="X1161" i="2"/>
  <c r="W1161" i="2"/>
  <c r="V1161" i="2"/>
  <c r="U1161" i="2"/>
  <c r="T1161" i="2"/>
  <c r="AE1160" i="2"/>
  <c r="AD1160" i="2"/>
  <c r="AC1160" i="2"/>
  <c r="AB1160" i="2"/>
  <c r="Z1160" i="2"/>
  <c r="X1160" i="2"/>
  <c r="W1160" i="2"/>
  <c r="V1160" i="2"/>
  <c r="U1160" i="2"/>
  <c r="T1160" i="2"/>
  <c r="AE1159" i="2"/>
  <c r="AD1159" i="2"/>
  <c r="AC1159" i="2"/>
  <c r="AB1159" i="2"/>
  <c r="Z1159" i="2"/>
  <c r="X1159" i="2"/>
  <c r="W1159" i="2"/>
  <c r="V1159" i="2"/>
  <c r="U1159" i="2"/>
  <c r="T1159" i="2"/>
  <c r="AE1158" i="2"/>
  <c r="AD1158" i="2"/>
  <c r="AC1158" i="2"/>
  <c r="AB1158" i="2"/>
  <c r="Z1158" i="2"/>
  <c r="X1158" i="2"/>
  <c r="W1158" i="2"/>
  <c r="V1158" i="2"/>
  <c r="U1158" i="2"/>
  <c r="T1158" i="2"/>
  <c r="AE1157" i="2"/>
  <c r="AD1157" i="2"/>
  <c r="AC1157" i="2"/>
  <c r="AB1157" i="2"/>
  <c r="Z1157" i="2"/>
  <c r="X1157" i="2"/>
  <c r="W1157" i="2"/>
  <c r="V1157" i="2"/>
  <c r="U1157" i="2"/>
  <c r="T1157" i="2"/>
  <c r="AE1156" i="2"/>
  <c r="AD1156" i="2"/>
  <c r="AC1156" i="2"/>
  <c r="AB1156" i="2"/>
  <c r="Z1156" i="2"/>
  <c r="X1156" i="2"/>
  <c r="W1156" i="2"/>
  <c r="V1156" i="2"/>
  <c r="U1156" i="2"/>
  <c r="T1156" i="2"/>
  <c r="AE1155" i="2"/>
  <c r="AD1155" i="2"/>
  <c r="AC1155" i="2"/>
  <c r="AB1155" i="2"/>
  <c r="Z1155" i="2"/>
  <c r="X1155" i="2"/>
  <c r="W1155" i="2"/>
  <c r="V1155" i="2"/>
  <c r="U1155" i="2"/>
  <c r="T1155" i="2"/>
  <c r="AE1154" i="2"/>
  <c r="AD1154" i="2"/>
  <c r="AC1154" i="2"/>
  <c r="AB1154" i="2"/>
  <c r="Z1154" i="2"/>
  <c r="X1154" i="2"/>
  <c r="W1154" i="2"/>
  <c r="V1154" i="2"/>
  <c r="U1154" i="2"/>
  <c r="T1154" i="2"/>
  <c r="AE1153" i="2"/>
  <c r="AD1153" i="2"/>
  <c r="AC1153" i="2"/>
  <c r="AB1153" i="2"/>
  <c r="Z1153" i="2"/>
  <c r="X1153" i="2"/>
  <c r="W1153" i="2"/>
  <c r="V1153" i="2"/>
  <c r="U1153" i="2"/>
  <c r="T1153" i="2"/>
  <c r="AE1152" i="2"/>
  <c r="AD1152" i="2"/>
  <c r="AC1152" i="2"/>
  <c r="AB1152" i="2"/>
  <c r="Z1152" i="2"/>
  <c r="X1152" i="2"/>
  <c r="W1152" i="2"/>
  <c r="V1152" i="2"/>
  <c r="U1152" i="2"/>
  <c r="T1152" i="2"/>
  <c r="AE1151" i="2"/>
  <c r="AD1151" i="2"/>
  <c r="AC1151" i="2"/>
  <c r="AB1151" i="2"/>
  <c r="Z1151" i="2"/>
  <c r="X1151" i="2"/>
  <c r="W1151" i="2"/>
  <c r="V1151" i="2"/>
  <c r="U1151" i="2"/>
  <c r="T1151" i="2"/>
  <c r="AE1150" i="2"/>
  <c r="AD1150" i="2"/>
  <c r="AC1150" i="2"/>
  <c r="AB1150" i="2"/>
  <c r="Z1150" i="2"/>
  <c r="X1150" i="2"/>
  <c r="W1150" i="2"/>
  <c r="V1150" i="2"/>
  <c r="U1150" i="2"/>
  <c r="T1150" i="2"/>
  <c r="AE1149" i="2"/>
  <c r="AD1149" i="2"/>
  <c r="AC1149" i="2"/>
  <c r="AB1149" i="2"/>
  <c r="Z1149" i="2"/>
  <c r="X1149" i="2"/>
  <c r="W1149" i="2"/>
  <c r="V1149" i="2"/>
  <c r="U1149" i="2"/>
  <c r="T1149" i="2"/>
  <c r="AE1148" i="2"/>
  <c r="AD1148" i="2"/>
  <c r="AC1148" i="2"/>
  <c r="AB1148" i="2"/>
  <c r="Z1148" i="2"/>
  <c r="X1148" i="2"/>
  <c r="W1148" i="2"/>
  <c r="V1148" i="2"/>
  <c r="U1148" i="2"/>
  <c r="T1148" i="2"/>
  <c r="AE1147" i="2"/>
  <c r="AD1147" i="2"/>
  <c r="AC1147" i="2"/>
  <c r="AB1147" i="2"/>
  <c r="Z1147" i="2"/>
  <c r="X1147" i="2"/>
  <c r="W1147" i="2"/>
  <c r="V1147" i="2"/>
  <c r="U1147" i="2"/>
  <c r="T1147" i="2"/>
  <c r="AE1146" i="2"/>
  <c r="AD1146" i="2"/>
  <c r="AC1146" i="2"/>
  <c r="AB1146" i="2"/>
  <c r="Z1146" i="2"/>
  <c r="X1146" i="2"/>
  <c r="W1146" i="2"/>
  <c r="V1146" i="2"/>
  <c r="U1146" i="2"/>
  <c r="T1146" i="2"/>
  <c r="AE1145" i="2"/>
  <c r="AD1145" i="2"/>
  <c r="AC1145" i="2"/>
  <c r="AB1145" i="2"/>
  <c r="Z1145" i="2"/>
  <c r="X1145" i="2"/>
  <c r="W1145" i="2"/>
  <c r="V1145" i="2"/>
  <c r="U1145" i="2"/>
  <c r="T1145" i="2"/>
  <c r="AE1144" i="2"/>
  <c r="AD1144" i="2"/>
  <c r="AC1144" i="2"/>
  <c r="AB1144" i="2"/>
  <c r="Z1144" i="2"/>
  <c r="X1144" i="2"/>
  <c r="W1144" i="2"/>
  <c r="V1144" i="2"/>
  <c r="U1144" i="2"/>
  <c r="T1144" i="2"/>
  <c r="AE1143" i="2"/>
  <c r="AD1143" i="2"/>
  <c r="AC1143" i="2"/>
  <c r="AB1143" i="2"/>
  <c r="Z1143" i="2"/>
  <c r="X1143" i="2"/>
  <c r="W1143" i="2"/>
  <c r="V1143" i="2"/>
  <c r="U1143" i="2"/>
  <c r="T1143" i="2"/>
  <c r="AE1142" i="2"/>
  <c r="AD1142" i="2"/>
  <c r="AC1142" i="2"/>
  <c r="AB1142" i="2"/>
  <c r="Z1142" i="2"/>
  <c r="X1142" i="2"/>
  <c r="W1142" i="2"/>
  <c r="V1142" i="2"/>
  <c r="U1142" i="2"/>
  <c r="T1142" i="2"/>
  <c r="AE1141" i="2"/>
  <c r="AD1141" i="2"/>
  <c r="AC1141" i="2"/>
  <c r="AB1141" i="2"/>
  <c r="Z1141" i="2"/>
  <c r="X1141" i="2"/>
  <c r="W1141" i="2"/>
  <c r="V1141" i="2"/>
  <c r="U1141" i="2"/>
  <c r="T1141" i="2"/>
  <c r="AE1140" i="2"/>
  <c r="AD1140" i="2"/>
  <c r="AC1140" i="2"/>
  <c r="AB1140" i="2"/>
  <c r="Z1140" i="2"/>
  <c r="X1140" i="2"/>
  <c r="W1140" i="2"/>
  <c r="V1140" i="2"/>
  <c r="U1140" i="2"/>
  <c r="T1140" i="2"/>
  <c r="AE1139" i="2"/>
  <c r="AD1139" i="2"/>
  <c r="AC1139" i="2"/>
  <c r="AB1139" i="2"/>
  <c r="Z1139" i="2"/>
  <c r="X1139" i="2"/>
  <c r="W1139" i="2"/>
  <c r="V1139" i="2"/>
  <c r="U1139" i="2"/>
  <c r="T1139" i="2"/>
  <c r="AE1138" i="2"/>
  <c r="AD1138" i="2"/>
  <c r="AC1138" i="2"/>
  <c r="AB1138" i="2"/>
  <c r="Z1138" i="2"/>
  <c r="X1138" i="2"/>
  <c r="W1138" i="2"/>
  <c r="V1138" i="2"/>
  <c r="U1138" i="2"/>
  <c r="T1138" i="2"/>
  <c r="AE1137" i="2"/>
  <c r="AD1137" i="2"/>
  <c r="AC1137" i="2"/>
  <c r="AB1137" i="2"/>
  <c r="Z1137" i="2"/>
  <c r="X1137" i="2"/>
  <c r="W1137" i="2"/>
  <c r="V1137" i="2"/>
  <c r="U1137" i="2"/>
  <c r="T1137" i="2"/>
  <c r="AE1136" i="2"/>
  <c r="AD1136" i="2"/>
  <c r="AC1136" i="2"/>
  <c r="AB1136" i="2"/>
  <c r="Z1136" i="2"/>
  <c r="X1136" i="2"/>
  <c r="W1136" i="2"/>
  <c r="V1136" i="2"/>
  <c r="U1136" i="2"/>
  <c r="T1136" i="2"/>
  <c r="AE1135" i="2"/>
  <c r="AD1135" i="2"/>
  <c r="AC1135" i="2"/>
  <c r="AB1135" i="2"/>
  <c r="Z1135" i="2"/>
  <c r="X1135" i="2"/>
  <c r="W1135" i="2"/>
  <c r="V1135" i="2"/>
  <c r="U1135" i="2"/>
  <c r="T1135" i="2"/>
  <c r="AE1134" i="2"/>
  <c r="AD1134" i="2"/>
  <c r="AC1134" i="2"/>
  <c r="AB1134" i="2"/>
  <c r="Z1134" i="2"/>
  <c r="X1134" i="2"/>
  <c r="W1134" i="2"/>
  <c r="V1134" i="2"/>
  <c r="U1134" i="2"/>
  <c r="T1134" i="2"/>
  <c r="AE1133" i="2"/>
  <c r="AD1133" i="2"/>
  <c r="AC1133" i="2"/>
  <c r="AB1133" i="2"/>
  <c r="Z1133" i="2"/>
  <c r="X1133" i="2"/>
  <c r="W1133" i="2"/>
  <c r="V1133" i="2"/>
  <c r="U1133" i="2"/>
  <c r="T1133" i="2"/>
  <c r="AE1132" i="2"/>
  <c r="AD1132" i="2"/>
  <c r="AC1132" i="2"/>
  <c r="AB1132" i="2"/>
  <c r="Z1132" i="2"/>
  <c r="X1132" i="2"/>
  <c r="W1132" i="2"/>
  <c r="V1132" i="2"/>
  <c r="U1132" i="2"/>
  <c r="T1132" i="2"/>
  <c r="AE1131" i="2"/>
  <c r="AD1131" i="2"/>
  <c r="AC1131" i="2"/>
  <c r="AB1131" i="2"/>
  <c r="Z1131" i="2"/>
  <c r="X1131" i="2"/>
  <c r="W1131" i="2"/>
  <c r="V1131" i="2"/>
  <c r="U1131" i="2"/>
  <c r="T1131" i="2"/>
  <c r="AE1130" i="2"/>
  <c r="AD1130" i="2"/>
  <c r="AC1130" i="2"/>
  <c r="AB1130" i="2"/>
  <c r="Z1130" i="2"/>
  <c r="X1130" i="2"/>
  <c r="W1130" i="2"/>
  <c r="V1130" i="2"/>
  <c r="U1130" i="2"/>
  <c r="T1130" i="2"/>
  <c r="AE1129" i="2"/>
  <c r="AD1129" i="2"/>
  <c r="AC1129" i="2"/>
  <c r="AB1129" i="2"/>
  <c r="Z1129" i="2"/>
  <c r="X1129" i="2"/>
  <c r="W1129" i="2"/>
  <c r="V1129" i="2"/>
  <c r="U1129" i="2"/>
  <c r="T1129" i="2"/>
  <c r="AE1128" i="2"/>
  <c r="AD1128" i="2"/>
  <c r="AC1128" i="2"/>
  <c r="AB1128" i="2"/>
  <c r="Z1128" i="2"/>
  <c r="X1128" i="2"/>
  <c r="W1128" i="2"/>
  <c r="V1128" i="2"/>
  <c r="U1128" i="2"/>
  <c r="T1128" i="2"/>
  <c r="AE1127" i="2"/>
  <c r="AD1127" i="2"/>
  <c r="AC1127" i="2"/>
  <c r="AB1127" i="2"/>
  <c r="Z1127" i="2"/>
  <c r="X1127" i="2"/>
  <c r="W1127" i="2"/>
  <c r="V1127" i="2"/>
  <c r="U1127" i="2"/>
  <c r="T1127" i="2"/>
  <c r="AE1126" i="2"/>
  <c r="AD1126" i="2"/>
  <c r="AC1126" i="2"/>
  <c r="AB1126" i="2"/>
  <c r="Z1126" i="2"/>
  <c r="X1126" i="2"/>
  <c r="W1126" i="2"/>
  <c r="V1126" i="2"/>
  <c r="U1126" i="2"/>
  <c r="T1126" i="2"/>
  <c r="AE1125" i="2"/>
  <c r="AD1125" i="2"/>
  <c r="AC1125" i="2"/>
  <c r="AB1125" i="2"/>
  <c r="Z1125" i="2"/>
  <c r="X1125" i="2"/>
  <c r="W1125" i="2"/>
  <c r="V1125" i="2"/>
  <c r="U1125" i="2"/>
  <c r="T1125" i="2"/>
  <c r="AE1124" i="2"/>
  <c r="AD1124" i="2"/>
  <c r="AC1124" i="2"/>
  <c r="AB1124" i="2"/>
  <c r="Z1124" i="2"/>
  <c r="X1124" i="2"/>
  <c r="W1124" i="2"/>
  <c r="V1124" i="2"/>
  <c r="U1124" i="2"/>
  <c r="T1124" i="2"/>
  <c r="AE1123" i="2"/>
  <c r="AD1123" i="2"/>
  <c r="AC1123" i="2"/>
  <c r="AB1123" i="2"/>
  <c r="Z1123" i="2"/>
  <c r="X1123" i="2"/>
  <c r="W1123" i="2"/>
  <c r="V1123" i="2"/>
  <c r="U1123" i="2"/>
  <c r="T1123" i="2"/>
  <c r="AE1122" i="2"/>
  <c r="AD1122" i="2"/>
  <c r="AC1122" i="2"/>
  <c r="AB1122" i="2"/>
  <c r="Z1122" i="2"/>
  <c r="X1122" i="2"/>
  <c r="W1122" i="2"/>
  <c r="V1122" i="2"/>
  <c r="U1122" i="2"/>
  <c r="T1122" i="2"/>
  <c r="AE1121" i="2"/>
  <c r="AD1121" i="2"/>
  <c r="AC1121" i="2"/>
  <c r="AB1121" i="2"/>
  <c r="Z1121" i="2"/>
  <c r="X1121" i="2"/>
  <c r="W1121" i="2"/>
  <c r="V1121" i="2"/>
  <c r="U1121" i="2"/>
  <c r="T1121" i="2"/>
  <c r="AE1120" i="2"/>
  <c r="AD1120" i="2"/>
  <c r="AC1120" i="2"/>
  <c r="AB1120" i="2"/>
  <c r="Z1120" i="2"/>
  <c r="X1120" i="2"/>
  <c r="W1120" i="2"/>
  <c r="V1120" i="2"/>
  <c r="U1120" i="2"/>
  <c r="T1120" i="2"/>
  <c r="AE1119" i="2"/>
  <c r="AD1119" i="2"/>
  <c r="AC1119" i="2"/>
  <c r="AB1119" i="2"/>
  <c r="Z1119" i="2"/>
  <c r="X1119" i="2"/>
  <c r="W1119" i="2"/>
  <c r="V1119" i="2"/>
  <c r="U1119" i="2"/>
  <c r="T1119" i="2"/>
  <c r="AE1118" i="2"/>
  <c r="AD1118" i="2"/>
  <c r="AC1118" i="2"/>
  <c r="AB1118" i="2"/>
  <c r="Z1118" i="2"/>
  <c r="X1118" i="2"/>
  <c r="W1118" i="2"/>
  <c r="V1118" i="2"/>
  <c r="U1118" i="2"/>
  <c r="T1118" i="2"/>
  <c r="AE1117" i="2"/>
  <c r="AD1117" i="2"/>
  <c r="AC1117" i="2"/>
  <c r="AB1117" i="2"/>
  <c r="Z1117" i="2"/>
  <c r="X1117" i="2"/>
  <c r="W1117" i="2"/>
  <c r="V1117" i="2"/>
  <c r="U1117" i="2"/>
  <c r="T1117" i="2"/>
  <c r="AE1116" i="2"/>
  <c r="AD1116" i="2"/>
  <c r="AC1116" i="2"/>
  <c r="AB1116" i="2"/>
  <c r="Z1116" i="2"/>
  <c r="X1116" i="2"/>
  <c r="W1116" i="2"/>
  <c r="V1116" i="2"/>
  <c r="U1116" i="2"/>
  <c r="T1116" i="2"/>
  <c r="AE1115" i="2"/>
  <c r="AD1115" i="2"/>
  <c r="AC1115" i="2"/>
  <c r="AB1115" i="2"/>
  <c r="Z1115" i="2"/>
  <c r="X1115" i="2"/>
  <c r="W1115" i="2"/>
  <c r="V1115" i="2"/>
  <c r="U1115" i="2"/>
  <c r="T1115" i="2"/>
  <c r="AE1114" i="2"/>
  <c r="AD1114" i="2"/>
  <c r="AC1114" i="2"/>
  <c r="AB1114" i="2"/>
  <c r="Z1114" i="2"/>
  <c r="X1114" i="2"/>
  <c r="W1114" i="2"/>
  <c r="V1114" i="2"/>
  <c r="U1114" i="2"/>
  <c r="T1114" i="2"/>
  <c r="AE1113" i="2"/>
  <c r="AD1113" i="2"/>
  <c r="AC1113" i="2"/>
  <c r="AB1113" i="2"/>
  <c r="Z1113" i="2"/>
  <c r="X1113" i="2"/>
  <c r="W1113" i="2"/>
  <c r="V1113" i="2"/>
  <c r="U1113" i="2"/>
  <c r="T1113" i="2"/>
  <c r="AE1112" i="2"/>
  <c r="AD1112" i="2"/>
  <c r="AC1112" i="2"/>
  <c r="AB1112" i="2"/>
  <c r="Z1112" i="2"/>
  <c r="X1112" i="2"/>
  <c r="W1112" i="2"/>
  <c r="V1112" i="2"/>
  <c r="U1112" i="2"/>
  <c r="T1112" i="2"/>
  <c r="AE1111" i="2"/>
  <c r="AD1111" i="2"/>
  <c r="AC1111" i="2"/>
  <c r="AB1111" i="2"/>
  <c r="Z1111" i="2"/>
  <c r="X1111" i="2"/>
  <c r="W1111" i="2"/>
  <c r="V1111" i="2"/>
  <c r="U1111" i="2"/>
  <c r="T1111" i="2"/>
  <c r="AE1110" i="2"/>
  <c r="AD1110" i="2"/>
  <c r="AC1110" i="2"/>
  <c r="AB1110" i="2"/>
  <c r="Z1110" i="2"/>
  <c r="X1110" i="2"/>
  <c r="W1110" i="2"/>
  <c r="V1110" i="2"/>
  <c r="U1110" i="2"/>
  <c r="T1110" i="2"/>
  <c r="AE1109" i="2"/>
  <c r="AD1109" i="2"/>
  <c r="AC1109" i="2"/>
  <c r="AB1109" i="2"/>
  <c r="Z1109" i="2"/>
  <c r="X1109" i="2"/>
  <c r="W1109" i="2"/>
  <c r="V1109" i="2"/>
  <c r="U1109" i="2"/>
  <c r="T1109" i="2"/>
  <c r="AE1108" i="2"/>
  <c r="AD1108" i="2"/>
  <c r="AC1108" i="2"/>
  <c r="AB1108" i="2"/>
  <c r="Z1108" i="2"/>
  <c r="X1108" i="2"/>
  <c r="W1108" i="2"/>
  <c r="V1108" i="2"/>
  <c r="U1108" i="2"/>
  <c r="T1108" i="2"/>
  <c r="AE1107" i="2"/>
  <c r="AD1107" i="2"/>
  <c r="AC1107" i="2"/>
  <c r="AB1107" i="2"/>
  <c r="Z1107" i="2"/>
  <c r="X1107" i="2"/>
  <c r="W1107" i="2"/>
  <c r="V1107" i="2"/>
  <c r="U1107" i="2"/>
  <c r="T1107" i="2"/>
  <c r="AE1106" i="2"/>
  <c r="AD1106" i="2"/>
  <c r="AC1106" i="2"/>
  <c r="AB1106" i="2"/>
  <c r="Z1106" i="2"/>
  <c r="X1106" i="2"/>
  <c r="W1106" i="2"/>
  <c r="V1106" i="2"/>
  <c r="U1106" i="2"/>
  <c r="T1106" i="2"/>
  <c r="AE1105" i="2"/>
  <c r="AD1105" i="2"/>
  <c r="AC1105" i="2"/>
  <c r="AB1105" i="2"/>
  <c r="Z1105" i="2"/>
  <c r="X1105" i="2"/>
  <c r="W1105" i="2"/>
  <c r="V1105" i="2"/>
  <c r="U1105" i="2"/>
  <c r="T1105" i="2"/>
  <c r="AE1104" i="2"/>
  <c r="AD1104" i="2"/>
  <c r="AC1104" i="2"/>
  <c r="AB1104" i="2"/>
  <c r="Z1104" i="2"/>
  <c r="X1104" i="2"/>
  <c r="W1104" i="2"/>
  <c r="V1104" i="2"/>
  <c r="U1104" i="2"/>
  <c r="T1104" i="2"/>
  <c r="AE1103" i="2"/>
  <c r="AD1103" i="2"/>
  <c r="AC1103" i="2"/>
  <c r="AB1103" i="2"/>
  <c r="Z1103" i="2"/>
  <c r="X1103" i="2"/>
  <c r="W1103" i="2"/>
  <c r="V1103" i="2"/>
  <c r="U1103" i="2"/>
  <c r="T1103" i="2"/>
  <c r="AE1102" i="2"/>
  <c r="AD1102" i="2"/>
  <c r="AC1102" i="2"/>
  <c r="AB1102" i="2"/>
  <c r="Z1102" i="2"/>
  <c r="X1102" i="2"/>
  <c r="W1102" i="2"/>
  <c r="V1102" i="2"/>
  <c r="U1102" i="2"/>
  <c r="T1102" i="2"/>
  <c r="AE1101" i="2"/>
  <c r="AD1101" i="2"/>
  <c r="AC1101" i="2"/>
  <c r="AB1101" i="2"/>
  <c r="Z1101" i="2"/>
  <c r="X1101" i="2"/>
  <c r="W1101" i="2"/>
  <c r="V1101" i="2"/>
  <c r="U1101" i="2"/>
  <c r="T1101" i="2"/>
  <c r="AE1100" i="2"/>
  <c r="AD1100" i="2"/>
  <c r="AC1100" i="2"/>
  <c r="AB1100" i="2"/>
  <c r="Z1100" i="2"/>
  <c r="X1100" i="2"/>
  <c r="W1100" i="2"/>
  <c r="V1100" i="2"/>
  <c r="U1100" i="2"/>
  <c r="T1100" i="2"/>
  <c r="AE1099" i="2"/>
  <c r="AD1099" i="2"/>
  <c r="AC1099" i="2"/>
  <c r="AB1099" i="2"/>
  <c r="Z1099" i="2"/>
  <c r="X1099" i="2"/>
  <c r="W1099" i="2"/>
  <c r="V1099" i="2"/>
  <c r="U1099" i="2"/>
  <c r="T1099" i="2"/>
  <c r="AE1098" i="2"/>
  <c r="AD1098" i="2"/>
  <c r="AC1098" i="2"/>
  <c r="AB1098" i="2"/>
  <c r="Z1098" i="2"/>
  <c r="X1098" i="2"/>
  <c r="W1098" i="2"/>
  <c r="V1098" i="2"/>
  <c r="U1098" i="2"/>
  <c r="T1098" i="2"/>
  <c r="AE1097" i="2"/>
  <c r="AD1097" i="2"/>
  <c r="AC1097" i="2"/>
  <c r="AB1097" i="2"/>
  <c r="Z1097" i="2"/>
  <c r="X1097" i="2"/>
  <c r="W1097" i="2"/>
  <c r="V1097" i="2"/>
  <c r="U1097" i="2"/>
  <c r="T1097" i="2"/>
  <c r="AE1096" i="2"/>
  <c r="AD1096" i="2"/>
  <c r="AC1096" i="2"/>
  <c r="AB1096" i="2"/>
  <c r="Z1096" i="2"/>
  <c r="X1096" i="2"/>
  <c r="W1096" i="2"/>
  <c r="V1096" i="2"/>
  <c r="U1096" i="2"/>
  <c r="T1096" i="2"/>
  <c r="AE1095" i="2"/>
  <c r="AD1095" i="2"/>
  <c r="AC1095" i="2"/>
  <c r="AB1095" i="2"/>
  <c r="Z1095" i="2"/>
  <c r="X1095" i="2"/>
  <c r="W1095" i="2"/>
  <c r="V1095" i="2"/>
  <c r="U1095" i="2"/>
  <c r="T1095" i="2"/>
  <c r="AE1094" i="2"/>
  <c r="AD1094" i="2"/>
  <c r="AC1094" i="2"/>
  <c r="AB1094" i="2"/>
  <c r="Z1094" i="2"/>
  <c r="X1094" i="2"/>
  <c r="W1094" i="2"/>
  <c r="V1094" i="2"/>
  <c r="U1094" i="2"/>
  <c r="T1094" i="2"/>
  <c r="AE1093" i="2"/>
  <c r="AD1093" i="2"/>
  <c r="AC1093" i="2"/>
  <c r="AB1093" i="2"/>
  <c r="Z1093" i="2"/>
  <c r="X1093" i="2"/>
  <c r="W1093" i="2"/>
  <c r="V1093" i="2"/>
  <c r="U1093" i="2"/>
  <c r="T1093" i="2"/>
  <c r="AE1092" i="2"/>
  <c r="AD1092" i="2"/>
  <c r="AC1092" i="2"/>
  <c r="AB1092" i="2"/>
  <c r="Z1092" i="2"/>
  <c r="X1092" i="2"/>
  <c r="W1092" i="2"/>
  <c r="V1092" i="2"/>
  <c r="U1092" i="2"/>
  <c r="T1092" i="2"/>
  <c r="AE1091" i="2"/>
  <c r="AD1091" i="2"/>
  <c r="AC1091" i="2"/>
  <c r="AB1091" i="2"/>
  <c r="Z1091" i="2"/>
  <c r="X1091" i="2"/>
  <c r="W1091" i="2"/>
  <c r="V1091" i="2"/>
  <c r="U1091" i="2"/>
  <c r="T1091" i="2"/>
  <c r="AE1090" i="2"/>
  <c r="AD1090" i="2"/>
  <c r="AC1090" i="2"/>
  <c r="AB1090" i="2"/>
  <c r="Z1090" i="2"/>
  <c r="X1090" i="2"/>
  <c r="W1090" i="2"/>
  <c r="V1090" i="2"/>
  <c r="U1090" i="2"/>
  <c r="T1090" i="2"/>
  <c r="AE1089" i="2"/>
  <c r="AD1089" i="2"/>
  <c r="AC1089" i="2"/>
  <c r="AB1089" i="2"/>
  <c r="Z1089" i="2"/>
  <c r="X1089" i="2"/>
  <c r="W1089" i="2"/>
  <c r="V1089" i="2"/>
  <c r="U1089" i="2"/>
  <c r="T1089" i="2"/>
  <c r="AE1088" i="2"/>
  <c r="AD1088" i="2"/>
  <c r="AC1088" i="2"/>
  <c r="AB1088" i="2"/>
  <c r="Z1088" i="2"/>
  <c r="X1088" i="2"/>
  <c r="W1088" i="2"/>
  <c r="V1088" i="2"/>
  <c r="U1088" i="2"/>
  <c r="T1088" i="2"/>
  <c r="AE1087" i="2"/>
  <c r="AD1087" i="2"/>
  <c r="AC1087" i="2"/>
  <c r="AB1087" i="2"/>
  <c r="Z1087" i="2"/>
  <c r="X1087" i="2"/>
  <c r="W1087" i="2"/>
  <c r="V1087" i="2"/>
  <c r="U1087" i="2"/>
  <c r="T1087" i="2"/>
  <c r="AE1086" i="2"/>
  <c r="AD1086" i="2"/>
  <c r="AC1086" i="2"/>
  <c r="AB1086" i="2"/>
  <c r="Z1086" i="2"/>
  <c r="X1086" i="2"/>
  <c r="W1086" i="2"/>
  <c r="V1086" i="2"/>
  <c r="U1086" i="2"/>
  <c r="T1086" i="2"/>
  <c r="AE1085" i="2"/>
  <c r="AD1085" i="2"/>
  <c r="AC1085" i="2"/>
  <c r="AB1085" i="2"/>
  <c r="Z1085" i="2"/>
  <c r="X1085" i="2"/>
  <c r="W1085" i="2"/>
  <c r="V1085" i="2"/>
  <c r="U1085" i="2"/>
  <c r="T1085" i="2"/>
  <c r="AE1084" i="2"/>
  <c r="AD1084" i="2"/>
  <c r="AC1084" i="2"/>
  <c r="AB1084" i="2"/>
  <c r="Z1084" i="2"/>
  <c r="X1084" i="2"/>
  <c r="W1084" i="2"/>
  <c r="V1084" i="2"/>
  <c r="U1084" i="2"/>
  <c r="T1084" i="2"/>
  <c r="AE1083" i="2"/>
  <c r="AD1083" i="2"/>
  <c r="AC1083" i="2"/>
  <c r="AB1083" i="2"/>
  <c r="Z1083" i="2"/>
  <c r="X1083" i="2"/>
  <c r="W1083" i="2"/>
  <c r="V1083" i="2"/>
  <c r="U1083" i="2"/>
  <c r="T1083" i="2"/>
  <c r="AE1082" i="2"/>
  <c r="AD1082" i="2"/>
  <c r="AC1082" i="2"/>
  <c r="AB1082" i="2"/>
  <c r="Z1082" i="2"/>
  <c r="X1082" i="2"/>
  <c r="W1082" i="2"/>
  <c r="V1082" i="2"/>
  <c r="U1082" i="2"/>
  <c r="T1082" i="2"/>
  <c r="AE1081" i="2"/>
  <c r="AD1081" i="2"/>
  <c r="AC1081" i="2"/>
  <c r="AB1081" i="2"/>
  <c r="Z1081" i="2"/>
  <c r="X1081" i="2"/>
  <c r="W1081" i="2"/>
  <c r="V1081" i="2"/>
  <c r="U1081" i="2"/>
  <c r="T1081" i="2"/>
  <c r="AE1080" i="2"/>
  <c r="AD1080" i="2"/>
  <c r="AC1080" i="2"/>
  <c r="AB1080" i="2"/>
  <c r="Z1080" i="2"/>
  <c r="X1080" i="2"/>
  <c r="W1080" i="2"/>
  <c r="V1080" i="2"/>
  <c r="U1080" i="2"/>
  <c r="T1080" i="2"/>
  <c r="AE1079" i="2"/>
  <c r="AD1079" i="2"/>
  <c r="AC1079" i="2"/>
  <c r="AB1079" i="2"/>
  <c r="Z1079" i="2"/>
  <c r="X1079" i="2"/>
  <c r="W1079" i="2"/>
  <c r="V1079" i="2"/>
  <c r="U1079" i="2"/>
  <c r="T1079" i="2"/>
  <c r="AE1078" i="2"/>
  <c r="AD1078" i="2"/>
  <c r="AC1078" i="2"/>
  <c r="AB1078" i="2"/>
  <c r="Z1078" i="2"/>
  <c r="X1078" i="2"/>
  <c r="W1078" i="2"/>
  <c r="V1078" i="2"/>
  <c r="U1078" i="2"/>
  <c r="T1078" i="2"/>
  <c r="AE1077" i="2"/>
  <c r="AD1077" i="2"/>
  <c r="AC1077" i="2"/>
  <c r="AB1077" i="2"/>
  <c r="Z1077" i="2"/>
  <c r="X1077" i="2"/>
  <c r="W1077" i="2"/>
  <c r="V1077" i="2"/>
  <c r="U1077" i="2"/>
  <c r="T1077" i="2"/>
  <c r="AE1076" i="2"/>
  <c r="AD1076" i="2"/>
  <c r="AC1076" i="2"/>
  <c r="AB1076" i="2"/>
  <c r="Z1076" i="2"/>
  <c r="X1076" i="2"/>
  <c r="W1076" i="2"/>
  <c r="V1076" i="2"/>
  <c r="U1076" i="2"/>
  <c r="T1076" i="2"/>
  <c r="AE1075" i="2"/>
  <c r="AD1075" i="2"/>
  <c r="AC1075" i="2"/>
  <c r="AB1075" i="2"/>
  <c r="Z1075" i="2"/>
  <c r="X1075" i="2"/>
  <c r="W1075" i="2"/>
  <c r="V1075" i="2"/>
  <c r="U1075" i="2"/>
  <c r="T1075" i="2"/>
  <c r="AE1074" i="2"/>
  <c r="AD1074" i="2"/>
  <c r="AC1074" i="2"/>
  <c r="AB1074" i="2"/>
  <c r="Z1074" i="2"/>
  <c r="X1074" i="2"/>
  <c r="W1074" i="2"/>
  <c r="V1074" i="2"/>
  <c r="U1074" i="2"/>
  <c r="T1074" i="2"/>
  <c r="AE1073" i="2"/>
  <c r="AD1073" i="2"/>
  <c r="AC1073" i="2"/>
  <c r="AB1073" i="2"/>
  <c r="Z1073" i="2"/>
  <c r="X1073" i="2"/>
  <c r="W1073" i="2"/>
  <c r="V1073" i="2"/>
  <c r="U1073" i="2"/>
  <c r="T1073" i="2"/>
  <c r="AE1072" i="2"/>
  <c r="AD1072" i="2"/>
  <c r="AC1072" i="2"/>
  <c r="AB1072" i="2"/>
  <c r="Z1072" i="2"/>
  <c r="X1072" i="2"/>
  <c r="W1072" i="2"/>
  <c r="V1072" i="2"/>
  <c r="U1072" i="2"/>
  <c r="T1072" i="2"/>
  <c r="AE1071" i="2"/>
  <c r="AD1071" i="2"/>
  <c r="AC1071" i="2"/>
  <c r="AB1071" i="2"/>
  <c r="Z1071" i="2"/>
  <c r="X1071" i="2"/>
  <c r="W1071" i="2"/>
  <c r="V1071" i="2"/>
  <c r="U1071" i="2"/>
  <c r="T1071" i="2"/>
  <c r="AE1070" i="2"/>
  <c r="AD1070" i="2"/>
  <c r="AC1070" i="2"/>
  <c r="AB1070" i="2"/>
  <c r="Z1070" i="2"/>
  <c r="X1070" i="2"/>
  <c r="W1070" i="2"/>
  <c r="V1070" i="2"/>
  <c r="U1070" i="2"/>
  <c r="T1070" i="2"/>
  <c r="AE1069" i="2"/>
  <c r="AD1069" i="2"/>
  <c r="AC1069" i="2"/>
  <c r="AB1069" i="2"/>
  <c r="Z1069" i="2"/>
  <c r="X1069" i="2"/>
  <c r="W1069" i="2"/>
  <c r="V1069" i="2"/>
  <c r="U1069" i="2"/>
  <c r="T1069" i="2"/>
  <c r="AE1068" i="2"/>
  <c r="AD1068" i="2"/>
  <c r="AC1068" i="2"/>
  <c r="AB1068" i="2"/>
  <c r="Z1068" i="2"/>
  <c r="X1068" i="2"/>
  <c r="W1068" i="2"/>
  <c r="V1068" i="2"/>
  <c r="U1068" i="2"/>
  <c r="T1068" i="2"/>
  <c r="AE1067" i="2"/>
  <c r="AD1067" i="2"/>
  <c r="AC1067" i="2"/>
  <c r="AB1067" i="2"/>
  <c r="Z1067" i="2"/>
  <c r="X1067" i="2"/>
  <c r="W1067" i="2"/>
  <c r="V1067" i="2"/>
  <c r="U1067" i="2"/>
  <c r="T1067" i="2"/>
  <c r="AE1066" i="2"/>
  <c r="AD1066" i="2"/>
  <c r="AC1066" i="2"/>
  <c r="AB1066" i="2"/>
  <c r="Z1066" i="2"/>
  <c r="X1066" i="2"/>
  <c r="W1066" i="2"/>
  <c r="V1066" i="2"/>
  <c r="U1066" i="2"/>
  <c r="T1066" i="2"/>
  <c r="AE1065" i="2"/>
  <c r="AD1065" i="2"/>
  <c r="AC1065" i="2"/>
  <c r="AB1065" i="2"/>
  <c r="Z1065" i="2"/>
  <c r="X1065" i="2"/>
  <c r="W1065" i="2"/>
  <c r="V1065" i="2"/>
  <c r="U1065" i="2"/>
  <c r="T1065" i="2"/>
  <c r="AE1064" i="2"/>
  <c r="AD1064" i="2"/>
  <c r="AC1064" i="2"/>
  <c r="AB1064" i="2"/>
  <c r="Z1064" i="2"/>
  <c r="X1064" i="2"/>
  <c r="W1064" i="2"/>
  <c r="V1064" i="2"/>
  <c r="U1064" i="2"/>
  <c r="T1064" i="2"/>
  <c r="AE1063" i="2"/>
  <c r="AD1063" i="2"/>
  <c r="AC1063" i="2"/>
  <c r="AB1063" i="2"/>
  <c r="Z1063" i="2"/>
  <c r="X1063" i="2"/>
  <c r="W1063" i="2"/>
  <c r="V1063" i="2"/>
  <c r="U1063" i="2"/>
  <c r="T1063" i="2"/>
  <c r="AE1062" i="2"/>
  <c r="AD1062" i="2"/>
  <c r="AC1062" i="2"/>
  <c r="AB1062" i="2"/>
  <c r="Z1062" i="2"/>
  <c r="X1062" i="2"/>
  <c r="W1062" i="2"/>
  <c r="V1062" i="2"/>
  <c r="U1062" i="2"/>
  <c r="T1062" i="2"/>
  <c r="AE1061" i="2"/>
  <c r="AD1061" i="2"/>
  <c r="AC1061" i="2"/>
  <c r="AB1061" i="2"/>
  <c r="Z1061" i="2"/>
  <c r="X1061" i="2"/>
  <c r="W1061" i="2"/>
  <c r="V1061" i="2"/>
  <c r="U1061" i="2"/>
  <c r="T1061" i="2"/>
  <c r="AE1060" i="2"/>
  <c r="AD1060" i="2"/>
  <c r="AC1060" i="2"/>
  <c r="AB1060" i="2"/>
  <c r="Z1060" i="2"/>
  <c r="X1060" i="2"/>
  <c r="W1060" i="2"/>
  <c r="V1060" i="2"/>
  <c r="U1060" i="2"/>
  <c r="T1060" i="2"/>
  <c r="AE1059" i="2"/>
  <c r="AD1059" i="2"/>
  <c r="AC1059" i="2"/>
  <c r="AB1059" i="2"/>
  <c r="Z1059" i="2"/>
  <c r="X1059" i="2"/>
  <c r="W1059" i="2"/>
  <c r="V1059" i="2"/>
  <c r="U1059" i="2"/>
  <c r="T1059" i="2"/>
  <c r="AE1058" i="2"/>
  <c r="AD1058" i="2"/>
  <c r="AC1058" i="2"/>
  <c r="AB1058" i="2"/>
  <c r="Z1058" i="2"/>
  <c r="X1058" i="2"/>
  <c r="W1058" i="2"/>
  <c r="V1058" i="2"/>
  <c r="U1058" i="2"/>
  <c r="T1058" i="2"/>
  <c r="AE1057" i="2"/>
  <c r="AD1057" i="2"/>
  <c r="AC1057" i="2"/>
  <c r="AB1057" i="2"/>
  <c r="Z1057" i="2"/>
  <c r="X1057" i="2"/>
  <c r="W1057" i="2"/>
  <c r="V1057" i="2"/>
  <c r="U1057" i="2"/>
  <c r="T1057" i="2"/>
  <c r="AE1056" i="2"/>
  <c r="AD1056" i="2"/>
  <c r="AC1056" i="2"/>
  <c r="AB1056" i="2"/>
  <c r="Z1056" i="2"/>
  <c r="X1056" i="2"/>
  <c r="W1056" i="2"/>
  <c r="V1056" i="2"/>
  <c r="U1056" i="2"/>
  <c r="T1056" i="2"/>
  <c r="AE1055" i="2"/>
  <c r="AD1055" i="2"/>
  <c r="AC1055" i="2"/>
  <c r="AB1055" i="2"/>
  <c r="Z1055" i="2"/>
  <c r="X1055" i="2"/>
  <c r="W1055" i="2"/>
  <c r="V1055" i="2"/>
  <c r="U1055" i="2"/>
  <c r="T1055" i="2"/>
  <c r="AE1054" i="2"/>
  <c r="AD1054" i="2"/>
  <c r="AC1054" i="2"/>
  <c r="AB1054" i="2"/>
  <c r="Z1054" i="2"/>
  <c r="X1054" i="2"/>
  <c r="W1054" i="2"/>
  <c r="V1054" i="2"/>
  <c r="U1054" i="2"/>
  <c r="T1054" i="2"/>
  <c r="AE1053" i="2"/>
  <c r="AD1053" i="2"/>
  <c r="AC1053" i="2"/>
  <c r="AB1053" i="2"/>
  <c r="Z1053" i="2"/>
  <c r="X1053" i="2"/>
  <c r="W1053" i="2"/>
  <c r="V1053" i="2"/>
  <c r="U1053" i="2"/>
  <c r="T1053" i="2"/>
  <c r="AE1052" i="2"/>
  <c r="AD1052" i="2"/>
  <c r="AC1052" i="2"/>
  <c r="AB1052" i="2"/>
  <c r="Z1052" i="2"/>
  <c r="X1052" i="2"/>
  <c r="W1052" i="2"/>
  <c r="V1052" i="2"/>
  <c r="U1052" i="2"/>
  <c r="T1052" i="2"/>
  <c r="AE1051" i="2"/>
  <c r="AD1051" i="2"/>
  <c r="AC1051" i="2"/>
  <c r="AB1051" i="2"/>
  <c r="Z1051" i="2"/>
  <c r="X1051" i="2"/>
  <c r="W1051" i="2"/>
  <c r="V1051" i="2"/>
  <c r="U1051" i="2"/>
  <c r="T1051" i="2"/>
  <c r="AE1050" i="2"/>
  <c r="AD1050" i="2"/>
  <c r="AC1050" i="2"/>
  <c r="AB1050" i="2"/>
  <c r="Z1050" i="2"/>
  <c r="X1050" i="2"/>
  <c r="W1050" i="2"/>
  <c r="V1050" i="2"/>
  <c r="U1050" i="2"/>
  <c r="T1050" i="2"/>
  <c r="AE1049" i="2"/>
  <c r="AD1049" i="2"/>
  <c r="AC1049" i="2"/>
  <c r="AB1049" i="2"/>
  <c r="Z1049" i="2"/>
  <c r="X1049" i="2"/>
  <c r="W1049" i="2"/>
  <c r="V1049" i="2"/>
  <c r="U1049" i="2"/>
  <c r="T1049" i="2"/>
  <c r="AE1048" i="2"/>
  <c r="AD1048" i="2"/>
  <c r="AC1048" i="2"/>
  <c r="AB1048" i="2"/>
  <c r="Z1048" i="2"/>
  <c r="X1048" i="2"/>
  <c r="W1048" i="2"/>
  <c r="V1048" i="2"/>
  <c r="U1048" i="2"/>
  <c r="T1048" i="2"/>
  <c r="AE1047" i="2"/>
  <c r="AD1047" i="2"/>
  <c r="AC1047" i="2"/>
  <c r="AB1047" i="2"/>
  <c r="Z1047" i="2"/>
  <c r="X1047" i="2"/>
  <c r="W1047" i="2"/>
  <c r="V1047" i="2"/>
  <c r="U1047" i="2"/>
  <c r="T1047" i="2"/>
  <c r="AE1046" i="2"/>
  <c r="AD1046" i="2"/>
  <c r="AC1046" i="2"/>
  <c r="AB1046" i="2"/>
  <c r="Z1046" i="2"/>
  <c r="X1046" i="2"/>
  <c r="W1046" i="2"/>
  <c r="V1046" i="2"/>
  <c r="U1046" i="2"/>
  <c r="T1046" i="2"/>
  <c r="AE1045" i="2"/>
  <c r="AD1045" i="2"/>
  <c r="AC1045" i="2"/>
  <c r="AB1045" i="2"/>
  <c r="Z1045" i="2"/>
  <c r="X1045" i="2"/>
  <c r="W1045" i="2"/>
  <c r="V1045" i="2"/>
  <c r="U1045" i="2"/>
  <c r="T1045" i="2"/>
  <c r="AE1044" i="2"/>
  <c r="AD1044" i="2"/>
  <c r="AC1044" i="2"/>
  <c r="AB1044" i="2"/>
  <c r="Z1044" i="2"/>
  <c r="X1044" i="2"/>
  <c r="W1044" i="2"/>
  <c r="V1044" i="2"/>
  <c r="U1044" i="2"/>
  <c r="T1044" i="2"/>
  <c r="AE1043" i="2"/>
  <c r="AD1043" i="2"/>
  <c r="AC1043" i="2"/>
  <c r="AB1043" i="2"/>
  <c r="Z1043" i="2"/>
  <c r="X1043" i="2"/>
  <c r="W1043" i="2"/>
  <c r="V1043" i="2"/>
  <c r="U1043" i="2"/>
  <c r="T1043" i="2"/>
  <c r="AE1042" i="2"/>
  <c r="AD1042" i="2"/>
  <c r="AC1042" i="2"/>
  <c r="AB1042" i="2"/>
  <c r="Z1042" i="2"/>
  <c r="X1042" i="2"/>
  <c r="W1042" i="2"/>
  <c r="V1042" i="2"/>
  <c r="U1042" i="2"/>
  <c r="T1042" i="2"/>
  <c r="AE1041" i="2"/>
  <c r="AD1041" i="2"/>
  <c r="AC1041" i="2"/>
  <c r="AB1041" i="2"/>
  <c r="Z1041" i="2"/>
  <c r="X1041" i="2"/>
  <c r="W1041" i="2"/>
  <c r="V1041" i="2"/>
  <c r="U1041" i="2"/>
  <c r="T1041" i="2"/>
  <c r="AE1040" i="2"/>
  <c r="AD1040" i="2"/>
  <c r="AC1040" i="2"/>
  <c r="AB1040" i="2"/>
  <c r="Z1040" i="2"/>
  <c r="X1040" i="2"/>
  <c r="W1040" i="2"/>
  <c r="V1040" i="2"/>
  <c r="U1040" i="2"/>
  <c r="T1040" i="2"/>
  <c r="AE1039" i="2"/>
  <c r="AD1039" i="2"/>
  <c r="AC1039" i="2"/>
  <c r="AB1039" i="2"/>
  <c r="Z1039" i="2"/>
  <c r="X1039" i="2"/>
  <c r="W1039" i="2"/>
  <c r="V1039" i="2"/>
  <c r="U1039" i="2"/>
  <c r="T1039" i="2"/>
  <c r="AE1038" i="2"/>
  <c r="AD1038" i="2"/>
  <c r="AC1038" i="2"/>
  <c r="AB1038" i="2"/>
  <c r="Z1038" i="2"/>
  <c r="X1038" i="2"/>
  <c r="W1038" i="2"/>
  <c r="V1038" i="2"/>
  <c r="U1038" i="2"/>
  <c r="T1038" i="2"/>
  <c r="AE1037" i="2"/>
  <c r="AD1037" i="2"/>
  <c r="AC1037" i="2"/>
  <c r="AB1037" i="2"/>
  <c r="Z1037" i="2"/>
  <c r="X1037" i="2"/>
  <c r="W1037" i="2"/>
  <c r="V1037" i="2"/>
  <c r="U1037" i="2"/>
  <c r="T1037" i="2"/>
  <c r="AE1036" i="2"/>
  <c r="AD1036" i="2"/>
  <c r="AC1036" i="2"/>
  <c r="AB1036" i="2"/>
  <c r="Z1036" i="2"/>
  <c r="X1036" i="2"/>
  <c r="W1036" i="2"/>
  <c r="V1036" i="2"/>
  <c r="U1036" i="2"/>
  <c r="T1036" i="2"/>
  <c r="AE1035" i="2"/>
  <c r="AD1035" i="2"/>
  <c r="AC1035" i="2"/>
  <c r="AB1035" i="2"/>
  <c r="Z1035" i="2"/>
  <c r="X1035" i="2"/>
  <c r="W1035" i="2"/>
  <c r="V1035" i="2"/>
  <c r="U1035" i="2"/>
  <c r="T1035" i="2"/>
  <c r="AE1034" i="2"/>
  <c r="AD1034" i="2"/>
  <c r="AC1034" i="2"/>
  <c r="AB1034" i="2"/>
  <c r="Z1034" i="2"/>
  <c r="X1034" i="2"/>
  <c r="W1034" i="2"/>
  <c r="V1034" i="2"/>
  <c r="U1034" i="2"/>
  <c r="T1034" i="2"/>
  <c r="AE1033" i="2"/>
  <c r="AD1033" i="2"/>
  <c r="AC1033" i="2"/>
  <c r="AB1033" i="2"/>
  <c r="Z1033" i="2"/>
  <c r="X1033" i="2"/>
  <c r="W1033" i="2"/>
  <c r="V1033" i="2"/>
  <c r="U1033" i="2"/>
  <c r="T1033" i="2"/>
  <c r="AE1032" i="2"/>
  <c r="AD1032" i="2"/>
  <c r="AC1032" i="2"/>
  <c r="AB1032" i="2"/>
  <c r="Z1032" i="2"/>
  <c r="X1032" i="2"/>
  <c r="W1032" i="2"/>
  <c r="V1032" i="2"/>
  <c r="U1032" i="2"/>
  <c r="T1032" i="2"/>
  <c r="AE1031" i="2"/>
  <c r="AD1031" i="2"/>
  <c r="AC1031" i="2"/>
  <c r="AB1031" i="2"/>
  <c r="Z1031" i="2"/>
  <c r="X1031" i="2"/>
  <c r="W1031" i="2"/>
  <c r="V1031" i="2"/>
  <c r="U1031" i="2"/>
  <c r="T1031" i="2"/>
  <c r="AE1030" i="2"/>
  <c r="AD1030" i="2"/>
  <c r="AC1030" i="2"/>
  <c r="AB1030" i="2"/>
  <c r="Z1030" i="2"/>
  <c r="X1030" i="2"/>
  <c r="W1030" i="2"/>
  <c r="V1030" i="2"/>
  <c r="U1030" i="2"/>
  <c r="T1030" i="2"/>
  <c r="AE1029" i="2"/>
  <c r="AD1029" i="2"/>
  <c r="AC1029" i="2"/>
  <c r="AB1029" i="2"/>
  <c r="Z1029" i="2"/>
  <c r="X1029" i="2"/>
  <c r="W1029" i="2"/>
  <c r="V1029" i="2"/>
  <c r="U1029" i="2"/>
  <c r="T1029" i="2"/>
  <c r="AE1028" i="2"/>
  <c r="AD1028" i="2"/>
  <c r="AC1028" i="2"/>
  <c r="AB1028" i="2"/>
  <c r="Z1028" i="2"/>
  <c r="X1028" i="2"/>
  <c r="W1028" i="2"/>
  <c r="V1028" i="2"/>
  <c r="U1028" i="2"/>
  <c r="T1028" i="2"/>
  <c r="AE1027" i="2"/>
  <c r="AD1027" i="2"/>
  <c r="AC1027" i="2"/>
  <c r="AB1027" i="2"/>
  <c r="Z1027" i="2"/>
  <c r="X1027" i="2"/>
  <c r="W1027" i="2"/>
  <c r="V1027" i="2"/>
  <c r="U1027" i="2"/>
  <c r="T1027" i="2"/>
  <c r="AE1026" i="2"/>
  <c r="AD1026" i="2"/>
  <c r="AC1026" i="2"/>
  <c r="AB1026" i="2"/>
  <c r="Z1026" i="2"/>
  <c r="X1026" i="2"/>
  <c r="W1026" i="2"/>
  <c r="V1026" i="2"/>
  <c r="U1026" i="2"/>
  <c r="T1026" i="2"/>
  <c r="AE1025" i="2"/>
  <c r="AD1025" i="2"/>
  <c r="AC1025" i="2"/>
  <c r="AB1025" i="2"/>
  <c r="Z1025" i="2"/>
  <c r="X1025" i="2"/>
  <c r="W1025" i="2"/>
  <c r="V1025" i="2"/>
  <c r="U1025" i="2"/>
  <c r="T1025" i="2"/>
  <c r="AE1024" i="2"/>
  <c r="AD1024" i="2"/>
  <c r="AC1024" i="2"/>
  <c r="AB1024" i="2"/>
  <c r="Z1024" i="2"/>
  <c r="X1024" i="2"/>
  <c r="W1024" i="2"/>
  <c r="V1024" i="2"/>
  <c r="U1024" i="2"/>
  <c r="T1024" i="2"/>
  <c r="AE1023" i="2"/>
  <c r="AD1023" i="2"/>
  <c r="AC1023" i="2"/>
  <c r="AB1023" i="2"/>
  <c r="Z1023" i="2"/>
  <c r="X1023" i="2"/>
  <c r="W1023" i="2"/>
  <c r="V1023" i="2"/>
  <c r="U1023" i="2"/>
  <c r="T1023" i="2"/>
  <c r="AE1022" i="2"/>
  <c r="AD1022" i="2"/>
  <c r="AC1022" i="2"/>
  <c r="AB1022" i="2"/>
  <c r="Z1022" i="2"/>
  <c r="X1022" i="2"/>
  <c r="W1022" i="2"/>
  <c r="V1022" i="2"/>
  <c r="U1022" i="2"/>
  <c r="T1022" i="2"/>
  <c r="AE1021" i="2"/>
  <c r="AD1021" i="2"/>
  <c r="AC1021" i="2"/>
  <c r="AB1021" i="2"/>
  <c r="Z1021" i="2"/>
  <c r="X1021" i="2"/>
  <c r="W1021" i="2"/>
  <c r="V1021" i="2"/>
  <c r="U1021" i="2"/>
  <c r="T1021" i="2"/>
  <c r="AE1020" i="2"/>
  <c r="AD1020" i="2"/>
  <c r="AC1020" i="2"/>
  <c r="AB1020" i="2"/>
  <c r="Z1020" i="2"/>
  <c r="X1020" i="2"/>
  <c r="W1020" i="2"/>
  <c r="V1020" i="2"/>
  <c r="U1020" i="2"/>
  <c r="T1020" i="2"/>
  <c r="AE1019" i="2"/>
  <c r="AD1019" i="2"/>
  <c r="AC1019" i="2"/>
  <c r="AB1019" i="2"/>
  <c r="Z1019" i="2"/>
  <c r="X1019" i="2"/>
  <c r="W1019" i="2"/>
  <c r="V1019" i="2"/>
  <c r="U1019" i="2"/>
  <c r="T1019" i="2"/>
  <c r="AE1018" i="2"/>
  <c r="AD1018" i="2"/>
  <c r="AC1018" i="2"/>
  <c r="AB1018" i="2"/>
  <c r="Z1018" i="2"/>
  <c r="X1018" i="2"/>
  <c r="W1018" i="2"/>
  <c r="V1018" i="2"/>
  <c r="U1018" i="2"/>
  <c r="T1018" i="2"/>
  <c r="AE1017" i="2"/>
  <c r="AD1017" i="2"/>
  <c r="AC1017" i="2"/>
  <c r="AB1017" i="2"/>
  <c r="Z1017" i="2"/>
  <c r="X1017" i="2"/>
  <c r="W1017" i="2"/>
  <c r="V1017" i="2"/>
  <c r="U1017" i="2"/>
  <c r="T1017" i="2"/>
  <c r="AE1016" i="2"/>
  <c r="AD1016" i="2"/>
  <c r="AC1016" i="2"/>
  <c r="AB1016" i="2"/>
  <c r="Z1016" i="2"/>
  <c r="X1016" i="2"/>
  <c r="W1016" i="2"/>
  <c r="V1016" i="2"/>
  <c r="U1016" i="2"/>
  <c r="T1016" i="2"/>
  <c r="AE1015" i="2"/>
  <c r="AD1015" i="2"/>
  <c r="AC1015" i="2"/>
  <c r="AB1015" i="2"/>
  <c r="Z1015" i="2"/>
  <c r="X1015" i="2"/>
  <c r="W1015" i="2"/>
  <c r="V1015" i="2"/>
  <c r="U1015" i="2"/>
  <c r="T1015" i="2"/>
  <c r="AE1014" i="2"/>
  <c r="AD1014" i="2"/>
  <c r="AC1014" i="2"/>
  <c r="AB1014" i="2"/>
  <c r="Z1014" i="2"/>
  <c r="X1014" i="2"/>
  <c r="W1014" i="2"/>
  <c r="V1014" i="2"/>
  <c r="U1014" i="2"/>
  <c r="T1014" i="2"/>
  <c r="AE1013" i="2"/>
  <c r="AD1013" i="2"/>
  <c r="AC1013" i="2"/>
  <c r="AB1013" i="2"/>
  <c r="Z1013" i="2"/>
  <c r="X1013" i="2"/>
  <c r="W1013" i="2"/>
  <c r="V1013" i="2"/>
  <c r="U1013" i="2"/>
  <c r="T1013" i="2"/>
  <c r="AE1012" i="2"/>
  <c r="AD1012" i="2"/>
  <c r="AC1012" i="2"/>
  <c r="AB1012" i="2"/>
  <c r="Z1012" i="2"/>
  <c r="X1012" i="2"/>
  <c r="W1012" i="2"/>
  <c r="V1012" i="2"/>
  <c r="U1012" i="2"/>
  <c r="T1012" i="2"/>
  <c r="AE1011" i="2"/>
  <c r="AD1011" i="2"/>
  <c r="AC1011" i="2"/>
  <c r="AB1011" i="2"/>
  <c r="Z1011" i="2"/>
  <c r="X1011" i="2"/>
  <c r="W1011" i="2"/>
  <c r="V1011" i="2"/>
  <c r="U1011" i="2"/>
  <c r="T1011" i="2"/>
  <c r="AE1010" i="2"/>
  <c r="AD1010" i="2"/>
  <c r="AC1010" i="2"/>
  <c r="AB1010" i="2"/>
  <c r="Z1010" i="2"/>
  <c r="X1010" i="2"/>
  <c r="W1010" i="2"/>
  <c r="V1010" i="2"/>
  <c r="U1010" i="2"/>
  <c r="T1010" i="2"/>
  <c r="AE1009" i="2"/>
  <c r="AD1009" i="2"/>
  <c r="AC1009" i="2"/>
  <c r="AB1009" i="2"/>
  <c r="Z1009" i="2"/>
  <c r="X1009" i="2"/>
  <c r="W1009" i="2"/>
  <c r="V1009" i="2"/>
  <c r="U1009" i="2"/>
  <c r="T1009" i="2"/>
  <c r="AE1008" i="2"/>
  <c r="AD1008" i="2"/>
  <c r="AC1008" i="2"/>
  <c r="AB1008" i="2"/>
  <c r="Z1008" i="2"/>
  <c r="X1008" i="2"/>
  <c r="W1008" i="2"/>
  <c r="V1008" i="2"/>
  <c r="U1008" i="2"/>
  <c r="T1008" i="2"/>
  <c r="AE1007" i="2"/>
  <c r="AD1007" i="2"/>
  <c r="AC1007" i="2"/>
  <c r="AB1007" i="2"/>
  <c r="Z1007" i="2"/>
  <c r="X1007" i="2"/>
  <c r="W1007" i="2"/>
  <c r="V1007" i="2"/>
  <c r="U1007" i="2"/>
  <c r="T1007" i="2"/>
  <c r="AE1006" i="2"/>
  <c r="AD1006" i="2"/>
  <c r="AC1006" i="2"/>
  <c r="AB1006" i="2"/>
  <c r="Z1006" i="2"/>
  <c r="X1006" i="2"/>
  <c r="W1006" i="2"/>
  <c r="V1006" i="2"/>
  <c r="U1006" i="2"/>
  <c r="T1006" i="2"/>
  <c r="AE1005" i="2"/>
  <c r="AD1005" i="2"/>
  <c r="AC1005" i="2"/>
  <c r="AB1005" i="2"/>
  <c r="Z1005" i="2"/>
  <c r="X1005" i="2"/>
  <c r="W1005" i="2"/>
  <c r="V1005" i="2"/>
  <c r="U1005" i="2"/>
  <c r="T1005" i="2"/>
  <c r="AE1004" i="2"/>
  <c r="AD1004" i="2"/>
  <c r="AC1004" i="2"/>
  <c r="AB1004" i="2"/>
  <c r="Z1004" i="2"/>
  <c r="X1004" i="2"/>
  <c r="W1004" i="2"/>
  <c r="V1004" i="2"/>
  <c r="U1004" i="2"/>
  <c r="T1004" i="2"/>
  <c r="AE1003" i="2"/>
  <c r="AD1003" i="2"/>
  <c r="AC1003" i="2"/>
  <c r="AB1003" i="2"/>
  <c r="Z1003" i="2"/>
  <c r="X1003" i="2"/>
  <c r="W1003" i="2"/>
  <c r="V1003" i="2"/>
  <c r="U1003" i="2"/>
  <c r="T1003" i="2"/>
  <c r="AE1002" i="2"/>
  <c r="AD1002" i="2"/>
  <c r="AC1002" i="2"/>
  <c r="AB1002" i="2"/>
  <c r="Z1002" i="2"/>
  <c r="X1002" i="2"/>
  <c r="W1002" i="2"/>
  <c r="V1002" i="2"/>
  <c r="U1002" i="2"/>
  <c r="T1002" i="2"/>
  <c r="AE1001" i="2"/>
  <c r="AD1001" i="2"/>
  <c r="AC1001" i="2"/>
  <c r="AB1001" i="2"/>
  <c r="Z1001" i="2"/>
  <c r="X1001" i="2"/>
  <c r="W1001" i="2"/>
  <c r="V1001" i="2"/>
  <c r="U1001" i="2"/>
  <c r="T1001" i="2"/>
  <c r="AE1000" i="2"/>
  <c r="AD1000" i="2"/>
  <c r="AC1000" i="2"/>
  <c r="AB1000" i="2"/>
  <c r="Z1000" i="2"/>
  <c r="X1000" i="2"/>
  <c r="W1000" i="2"/>
  <c r="V1000" i="2"/>
  <c r="U1000" i="2"/>
  <c r="T1000" i="2"/>
  <c r="AE999" i="2"/>
  <c r="AD999" i="2"/>
  <c r="AC999" i="2"/>
  <c r="AB999" i="2"/>
  <c r="Z999" i="2"/>
  <c r="X999" i="2"/>
  <c r="W999" i="2"/>
  <c r="V999" i="2"/>
  <c r="U999" i="2"/>
  <c r="T999" i="2"/>
  <c r="AE998" i="2"/>
  <c r="AD998" i="2"/>
  <c r="AC998" i="2"/>
  <c r="AB998" i="2"/>
  <c r="Z998" i="2"/>
  <c r="X998" i="2"/>
  <c r="W998" i="2"/>
  <c r="V998" i="2"/>
  <c r="U998" i="2"/>
  <c r="T998" i="2"/>
  <c r="AE997" i="2"/>
  <c r="AD997" i="2"/>
  <c r="AC997" i="2"/>
  <c r="AB997" i="2"/>
  <c r="Z997" i="2"/>
  <c r="X997" i="2"/>
  <c r="W997" i="2"/>
  <c r="V997" i="2"/>
  <c r="U997" i="2"/>
  <c r="T997" i="2"/>
  <c r="AE996" i="2"/>
  <c r="AD996" i="2"/>
  <c r="AC996" i="2"/>
  <c r="AB996" i="2"/>
  <c r="Z996" i="2"/>
  <c r="X996" i="2"/>
  <c r="W996" i="2"/>
  <c r="V996" i="2"/>
  <c r="U996" i="2"/>
  <c r="T996" i="2"/>
  <c r="AE995" i="2"/>
  <c r="AD995" i="2"/>
  <c r="AC995" i="2"/>
  <c r="AB995" i="2"/>
  <c r="Z995" i="2"/>
  <c r="X995" i="2"/>
  <c r="W995" i="2"/>
  <c r="V995" i="2"/>
  <c r="U995" i="2"/>
  <c r="T995" i="2"/>
  <c r="AE994" i="2"/>
  <c r="AD994" i="2"/>
  <c r="AC994" i="2"/>
  <c r="AB994" i="2"/>
  <c r="Z994" i="2"/>
  <c r="X994" i="2"/>
  <c r="W994" i="2"/>
  <c r="V994" i="2"/>
  <c r="U994" i="2"/>
  <c r="T994" i="2"/>
  <c r="AE993" i="2"/>
  <c r="AD993" i="2"/>
  <c r="AC993" i="2"/>
  <c r="AB993" i="2"/>
  <c r="Z993" i="2"/>
  <c r="X993" i="2"/>
  <c r="W993" i="2"/>
  <c r="V993" i="2"/>
  <c r="U993" i="2"/>
  <c r="T993" i="2"/>
  <c r="AE992" i="2"/>
  <c r="AD992" i="2"/>
  <c r="AC992" i="2"/>
  <c r="AB992" i="2"/>
  <c r="Z992" i="2"/>
  <c r="X992" i="2"/>
  <c r="W992" i="2"/>
  <c r="V992" i="2"/>
  <c r="U992" i="2"/>
  <c r="T992" i="2"/>
  <c r="AE991" i="2"/>
  <c r="AD991" i="2"/>
  <c r="AC991" i="2"/>
  <c r="AB991" i="2"/>
  <c r="Z991" i="2"/>
  <c r="X991" i="2"/>
  <c r="W991" i="2"/>
  <c r="V991" i="2"/>
  <c r="U991" i="2"/>
  <c r="T991" i="2"/>
  <c r="AE990" i="2"/>
  <c r="AD990" i="2"/>
  <c r="AC990" i="2"/>
  <c r="AB990" i="2"/>
  <c r="Z990" i="2"/>
  <c r="X990" i="2"/>
  <c r="W990" i="2"/>
  <c r="V990" i="2"/>
  <c r="U990" i="2"/>
  <c r="T990" i="2"/>
  <c r="AE989" i="2"/>
  <c r="AD989" i="2"/>
  <c r="AC989" i="2"/>
  <c r="AB989" i="2"/>
  <c r="Z989" i="2"/>
  <c r="X989" i="2"/>
  <c r="W989" i="2"/>
  <c r="V989" i="2"/>
  <c r="U989" i="2"/>
  <c r="T989" i="2"/>
  <c r="AE988" i="2"/>
  <c r="AD988" i="2"/>
  <c r="AC988" i="2"/>
  <c r="AB988" i="2"/>
  <c r="Z988" i="2"/>
  <c r="X988" i="2"/>
  <c r="W988" i="2"/>
  <c r="V988" i="2"/>
  <c r="U988" i="2"/>
  <c r="T988" i="2"/>
  <c r="AE987" i="2"/>
  <c r="AD987" i="2"/>
  <c r="AC987" i="2"/>
  <c r="AB987" i="2"/>
  <c r="Z987" i="2"/>
  <c r="X987" i="2"/>
  <c r="W987" i="2"/>
  <c r="V987" i="2"/>
  <c r="U987" i="2"/>
  <c r="T987" i="2"/>
  <c r="AE986" i="2"/>
  <c r="AD986" i="2"/>
  <c r="AC986" i="2"/>
  <c r="AB986" i="2"/>
  <c r="Z986" i="2"/>
  <c r="X986" i="2"/>
  <c r="W986" i="2"/>
  <c r="V986" i="2"/>
  <c r="U986" i="2"/>
  <c r="T986" i="2"/>
  <c r="AE985" i="2"/>
  <c r="AD985" i="2"/>
  <c r="AC985" i="2"/>
  <c r="AB985" i="2"/>
  <c r="Z985" i="2"/>
  <c r="X985" i="2"/>
  <c r="W985" i="2"/>
  <c r="V985" i="2"/>
  <c r="U985" i="2"/>
  <c r="T985" i="2"/>
  <c r="AE984" i="2"/>
  <c r="AD984" i="2"/>
  <c r="AC984" i="2"/>
  <c r="AB984" i="2"/>
  <c r="Z984" i="2"/>
  <c r="X984" i="2"/>
  <c r="W984" i="2"/>
  <c r="V984" i="2"/>
  <c r="U984" i="2"/>
  <c r="T984" i="2"/>
  <c r="AE983" i="2"/>
  <c r="AD983" i="2"/>
  <c r="AC983" i="2"/>
  <c r="AB983" i="2"/>
  <c r="Z983" i="2"/>
  <c r="X983" i="2"/>
  <c r="W983" i="2"/>
  <c r="V983" i="2"/>
  <c r="U983" i="2"/>
  <c r="T983" i="2"/>
  <c r="AE982" i="2"/>
  <c r="AD982" i="2"/>
  <c r="AC982" i="2"/>
  <c r="AB982" i="2"/>
  <c r="Z982" i="2"/>
  <c r="X982" i="2"/>
  <c r="W982" i="2"/>
  <c r="V982" i="2"/>
  <c r="U982" i="2"/>
  <c r="T982" i="2"/>
  <c r="AE981" i="2"/>
  <c r="AD981" i="2"/>
  <c r="AC981" i="2"/>
  <c r="AB981" i="2"/>
  <c r="Z981" i="2"/>
  <c r="X981" i="2"/>
  <c r="W981" i="2"/>
  <c r="V981" i="2"/>
  <c r="U981" i="2"/>
  <c r="T981" i="2"/>
  <c r="AE980" i="2"/>
  <c r="AD980" i="2"/>
  <c r="AC980" i="2"/>
  <c r="AB980" i="2"/>
  <c r="Z980" i="2"/>
  <c r="X980" i="2"/>
  <c r="W980" i="2"/>
  <c r="V980" i="2"/>
  <c r="U980" i="2"/>
  <c r="T980" i="2"/>
  <c r="AE979" i="2"/>
  <c r="AD979" i="2"/>
  <c r="AC979" i="2"/>
  <c r="AB979" i="2"/>
  <c r="Z979" i="2"/>
  <c r="X979" i="2"/>
  <c r="W979" i="2"/>
  <c r="V979" i="2"/>
  <c r="U979" i="2"/>
  <c r="T979" i="2"/>
  <c r="AE978" i="2"/>
  <c r="AD978" i="2"/>
  <c r="AC978" i="2"/>
  <c r="AB978" i="2"/>
  <c r="Z978" i="2"/>
  <c r="X978" i="2"/>
  <c r="W978" i="2"/>
  <c r="V978" i="2"/>
  <c r="U978" i="2"/>
  <c r="T978" i="2"/>
  <c r="AE977" i="2"/>
  <c r="AD977" i="2"/>
  <c r="AC977" i="2"/>
  <c r="AB977" i="2"/>
  <c r="Z977" i="2"/>
  <c r="X977" i="2"/>
  <c r="W977" i="2"/>
  <c r="V977" i="2"/>
  <c r="U977" i="2"/>
  <c r="T977" i="2"/>
  <c r="AE976" i="2"/>
  <c r="AD976" i="2"/>
  <c r="AC976" i="2"/>
  <c r="AB976" i="2"/>
  <c r="Z976" i="2"/>
  <c r="X976" i="2"/>
  <c r="W976" i="2"/>
  <c r="V976" i="2"/>
  <c r="U976" i="2"/>
  <c r="T976" i="2"/>
  <c r="AE975" i="2"/>
  <c r="AD975" i="2"/>
  <c r="AC975" i="2"/>
  <c r="AB975" i="2"/>
  <c r="Z975" i="2"/>
  <c r="X975" i="2"/>
  <c r="W975" i="2"/>
  <c r="V975" i="2"/>
  <c r="U975" i="2"/>
  <c r="T975" i="2"/>
  <c r="AE974" i="2"/>
  <c r="AD974" i="2"/>
  <c r="AC974" i="2"/>
  <c r="AB974" i="2"/>
  <c r="Z974" i="2"/>
  <c r="X974" i="2"/>
  <c r="W974" i="2"/>
  <c r="V974" i="2"/>
  <c r="U974" i="2"/>
  <c r="T974" i="2"/>
  <c r="AE973" i="2"/>
  <c r="AD973" i="2"/>
  <c r="AC973" i="2"/>
  <c r="AB973" i="2"/>
  <c r="Z973" i="2"/>
  <c r="X973" i="2"/>
  <c r="W973" i="2"/>
  <c r="V973" i="2"/>
  <c r="U973" i="2"/>
  <c r="T973" i="2"/>
  <c r="AE972" i="2"/>
  <c r="AD972" i="2"/>
  <c r="AC972" i="2"/>
  <c r="AB972" i="2"/>
  <c r="Z972" i="2"/>
  <c r="X972" i="2"/>
  <c r="W972" i="2"/>
  <c r="V972" i="2"/>
  <c r="U972" i="2"/>
  <c r="T972" i="2"/>
  <c r="AE971" i="2"/>
  <c r="AD971" i="2"/>
  <c r="AC971" i="2"/>
  <c r="AB971" i="2"/>
  <c r="Z971" i="2"/>
  <c r="X971" i="2"/>
  <c r="W971" i="2"/>
  <c r="V971" i="2"/>
  <c r="U971" i="2"/>
  <c r="T971" i="2"/>
  <c r="AE970" i="2"/>
  <c r="AD970" i="2"/>
  <c r="AC970" i="2"/>
  <c r="AB970" i="2"/>
  <c r="Z970" i="2"/>
  <c r="X970" i="2"/>
  <c r="W970" i="2"/>
  <c r="V970" i="2"/>
  <c r="U970" i="2"/>
  <c r="T970" i="2"/>
  <c r="AE969" i="2"/>
  <c r="AD969" i="2"/>
  <c r="AC969" i="2"/>
  <c r="AB969" i="2"/>
  <c r="Z969" i="2"/>
  <c r="X969" i="2"/>
  <c r="W969" i="2"/>
  <c r="V969" i="2"/>
  <c r="U969" i="2"/>
  <c r="T969" i="2"/>
  <c r="AE968" i="2"/>
  <c r="AD968" i="2"/>
  <c r="AC968" i="2"/>
  <c r="AB968" i="2"/>
  <c r="Z968" i="2"/>
  <c r="X968" i="2"/>
  <c r="W968" i="2"/>
  <c r="V968" i="2"/>
  <c r="U968" i="2"/>
  <c r="T968" i="2"/>
  <c r="AE967" i="2"/>
  <c r="AD967" i="2"/>
  <c r="AC967" i="2"/>
  <c r="AB967" i="2"/>
  <c r="Z967" i="2"/>
  <c r="X967" i="2"/>
  <c r="W967" i="2"/>
  <c r="V967" i="2"/>
  <c r="U967" i="2"/>
  <c r="T967" i="2"/>
  <c r="AE966" i="2"/>
  <c r="AD966" i="2"/>
  <c r="AC966" i="2"/>
  <c r="AB966" i="2"/>
  <c r="Z966" i="2"/>
  <c r="X966" i="2"/>
  <c r="W966" i="2"/>
  <c r="V966" i="2"/>
  <c r="U966" i="2"/>
  <c r="T966" i="2"/>
  <c r="AE965" i="2"/>
  <c r="AD965" i="2"/>
  <c r="AC965" i="2"/>
  <c r="AB965" i="2"/>
  <c r="Z965" i="2"/>
  <c r="X965" i="2"/>
  <c r="W965" i="2"/>
  <c r="V965" i="2"/>
  <c r="U965" i="2"/>
  <c r="T965" i="2"/>
  <c r="AE964" i="2"/>
  <c r="AD964" i="2"/>
  <c r="AC964" i="2"/>
  <c r="AB964" i="2"/>
  <c r="Z964" i="2"/>
  <c r="X964" i="2"/>
  <c r="W964" i="2"/>
  <c r="V964" i="2"/>
  <c r="U964" i="2"/>
  <c r="T964" i="2"/>
  <c r="AE963" i="2"/>
  <c r="AD963" i="2"/>
  <c r="AC963" i="2"/>
  <c r="AB963" i="2"/>
  <c r="Z963" i="2"/>
  <c r="X963" i="2"/>
  <c r="W963" i="2"/>
  <c r="V963" i="2"/>
  <c r="U963" i="2"/>
  <c r="T963" i="2"/>
  <c r="AE962" i="2"/>
  <c r="AD962" i="2"/>
  <c r="AC962" i="2"/>
  <c r="AB962" i="2"/>
  <c r="Z962" i="2"/>
  <c r="X962" i="2"/>
  <c r="W962" i="2"/>
  <c r="V962" i="2"/>
  <c r="U962" i="2"/>
  <c r="T962" i="2"/>
  <c r="AE961" i="2"/>
  <c r="AD961" i="2"/>
  <c r="AC961" i="2"/>
  <c r="AB961" i="2"/>
  <c r="Z961" i="2"/>
  <c r="X961" i="2"/>
  <c r="W961" i="2"/>
  <c r="V961" i="2"/>
  <c r="U961" i="2"/>
  <c r="T961" i="2"/>
  <c r="AE960" i="2"/>
  <c r="AD960" i="2"/>
  <c r="AC960" i="2"/>
  <c r="AB960" i="2"/>
  <c r="Z960" i="2"/>
  <c r="X960" i="2"/>
  <c r="W960" i="2"/>
  <c r="V960" i="2"/>
  <c r="U960" i="2"/>
  <c r="T960" i="2"/>
  <c r="AE959" i="2"/>
  <c r="AD959" i="2"/>
  <c r="AC959" i="2"/>
  <c r="AB959" i="2"/>
  <c r="Z959" i="2"/>
  <c r="X959" i="2"/>
  <c r="W959" i="2"/>
  <c r="V959" i="2"/>
  <c r="U959" i="2"/>
  <c r="T959" i="2"/>
  <c r="AE958" i="2"/>
  <c r="AD958" i="2"/>
  <c r="AC958" i="2"/>
  <c r="AB958" i="2"/>
  <c r="Z958" i="2"/>
  <c r="X958" i="2"/>
  <c r="W958" i="2"/>
  <c r="V958" i="2"/>
  <c r="U958" i="2"/>
  <c r="T958" i="2"/>
  <c r="AE957" i="2"/>
  <c r="AD957" i="2"/>
  <c r="AC957" i="2"/>
  <c r="AB957" i="2"/>
  <c r="Z957" i="2"/>
  <c r="X957" i="2"/>
  <c r="W957" i="2"/>
  <c r="V957" i="2"/>
  <c r="U957" i="2"/>
  <c r="T957" i="2"/>
  <c r="AE956" i="2"/>
  <c r="AD956" i="2"/>
  <c r="AC956" i="2"/>
  <c r="AB956" i="2"/>
  <c r="Z956" i="2"/>
  <c r="X956" i="2"/>
  <c r="W956" i="2"/>
  <c r="V956" i="2"/>
  <c r="U956" i="2"/>
  <c r="T956" i="2"/>
  <c r="AE955" i="2"/>
  <c r="AD955" i="2"/>
  <c r="AC955" i="2"/>
  <c r="AB955" i="2"/>
  <c r="Z955" i="2"/>
  <c r="X955" i="2"/>
  <c r="W955" i="2"/>
  <c r="V955" i="2"/>
  <c r="U955" i="2"/>
  <c r="T955" i="2"/>
  <c r="AE954" i="2"/>
  <c r="AD954" i="2"/>
  <c r="AC954" i="2"/>
  <c r="AB954" i="2"/>
  <c r="Z954" i="2"/>
  <c r="X954" i="2"/>
  <c r="W954" i="2"/>
  <c r="V954" i="2"/>
  <c r="U954" i="2"/>
  <c r="T954" i="2"/>
  <c r="AE953" i="2"/>
  <c r="AD953" i="2"/>
  <c r="AC953" i="2"/>
  <c r="AB953" i="2"/>
  <c r="Z953" i="2"/>
  <c r="X953" i="2"/>
  <c r="W953" i="2"/>
  <c r="V953" i="2"/>
  <c r="U953" i="2"/>
  <c r="T953" i="2"/>
  <c r="AE952" i="2"/>
  <c r="AD952" i="2"/>
  <c r="AC952" i="2"/>
  <c r="AB952" i="2"/>
  <c r="Z952" i="2"/>
  <c r="X952" i="2"/>
  <c r="W952" i="2"/>
  <c r="V952" i="2"/>
  <c r="U952" i="2"/>
  <c r="T952" i="2"/>
  <c r="AE951" i="2"/>
  <c r="AD951" i="2"/>
  <c r="AC951" i="2"/>
  <c r="AB951" i="2"/>
  <c r="Z951" i="2"/>
  <c r="X951" i="2"/>
  <c r="W951" i="2"/>
  <c r="V951" i="2"/>
  <c r="U951" i="2"/>
  <c r="T951" i="2"/>
  <c r="AE950" i="2"/>
  <c r="AD950" i="2"/>
  <c r="AC950" i="2"/>
  <c r="AB950" i="2"/>
  <c r="Z950" i="2"/>
  <c r="X950" i="2"/>
  <c r="W950" i="2"/>
  <c r="V950" i="2"/>
  <c r="U950" i="2"/>
  <c r="T950" i="2"/>
  <c r="AE949" i="2"/>
  <c r="AD949" i="2"/>
  <c r="AC949" i="2"/>
  <c r="AB949" i="2"/>
  <c r="Z949" i="2"/>
  <c r="X949" i="2"/>
  <c r="W949" i="2"/>
  <c r="V949" i="2"/>
  <c r="U949" i="2"/>
  <c r="T949" i="2"/>
  <c r="AE948" i="2"/>
  <c r="AD948" i="2"/>
  <c r="AC948" i="2"/>
  <c r="AB948" i="2"/>
  <c r="Z948" i="2"/>
  <c r="X948" i="2"/>
  <c r="W948" i="2"/>
  <c r="V948" i="2"/>
  <c r="U948" i="2"/>
  <c r="T948" i="2"/>
  <c r="AE947" i="2"/>
  <c r="AD947" i="2"/>
  <c r="AC947" i="2"/>
  <c r="AB947" i="2"/>
  <c r="Z947" i="2"/>
  <c r="X947" i="2"/>
  <c r="W947" i="2"/>
  <c r="V947" i="2"/>
  <c r="U947" i="2"/>
  <c r="T947" i="2"/>
  <c r="AE946" i="2"/>
  <c r="AD946" i="2"/>
  <c r="AC946" i="2"/>
  <c r="AB946" i="2"/>
  <c r="Z946" i="2"/>
  <c r="X946" i="2"/>
  <c r="W946" i="2"/>
  <c r="V946" i="2"/>
  <c r="U946" i="2"/>
  <c r="T946" i="2"/>
  <c r="AE945" i="2"/>
  <c r="AD945" i="2"/>
  <c r="AC945" i="2"/>
  <c r="AB945" i="2"/>
  <c r="Z945" i="2"/>
  <c r="X945" i="2"/>
  <c r="W945" i="2"/>
  <c r="V945" i="2"/>
  <c r="U945" i="2"/>
  <c r="T945" i="2"/>
  <c r="AE944" i="2"/>
  <c r="AD944" i="2"/>
  <c r="AC944" i="2"/>
  <c r="AB944" i="2"/>
  <c r="Z944" i="2"/>
  <c r="X944" i="2"/>
  <c r="W944" i="2"/>
  <c r="V944" i="2"/>
  <c r="U944" i="2"/>
  <c r="T944" i="2"/>
  <c r="AE943" i="2"/>
  <c r="AD943" i="2"/>
  <c r="AC943" i="2"/>
  <c r="AB943" i="2"/>
  <c r="Z943" i="2"/>
  <c r="X943" i="2"/>
  <c r="W943" i="2"/>
  <c r="V943" i="2"/>
  <c r="U943" i="2"/>
  <c r="T943" i="2"/>
  <c r="AE942" i="2"/>
  <c r="AD942" i="2"/>
  <c r="AC942" i="2"/>
  <c r="AB942" i="2"/>
  <c r="Z942" i="2"/>
  <c r="X942" i="2"/>
  <c r="W942" i="2"/>
  <c r="V942" i="2"/>
  <c r="U942" i="2"/>
  <c r="T942" i="2"/>
  <c r="AE941" i="2"/>
  <c r="AD941" i="2"/>
  <c r="AC941" i="2"/>
  <c r="AB941" i="2"/>
  <c r="Z941" i="2"/>
  <c r="X941" i="2"/>
  <c r="W941" i="2"/>
  <c r="V941" i="2"/>
  <c r="U941" i="2"/>
  <c r="T941" i="2"/>
  <c r="AE940" i="2"/>
  <c r="AD940" i="2"/>
  <c r="AC940" i="2"/>
  <c r="AB940" i="2"/>
  <c r="Z940" i="2"/>
  <c r="X940" i="2"/>
  <c r="W940" i="2"/>
  <c r="V940" i="2"/>
  <c r="U940" i="2"/>
  <c r="T940" i="2"/>
  <c r="AE939" i="2"/>
  <c r="AD939" i="2"/>
  <c r="AC939" i="2"/>
  <c r="AB939" i="2"/>
  <c r="Z939" i="2"/>
  <c r="X939" i="2"/>
  <c r="W939" i="2"/>
  <c r="V939" i="2"/>
  <c r="U939" i="2"/>
  <c r="T939" i="2"/>
  <c r="AE938" i="2"/>
  <c r="AD938" i="2"/>
  <c r="AC938" i="2"/>
  <c r="AB938" i="2"/>
  <c r="Z938" i="2"/>
  <c r="X938" i="2"/>
  <c r="W938" i="2"/>
  <c r="V938" i="2"/>
  <c r="U938" i="2"/>
  <c r="T938" i="2"/>
  <c r="AE937" i="2"/>
  <c r="AD937" i="2"/>
  <c r="AC937" i="2"/>
  <c r="AB937" i="2"/>
  <c r="Z937" i="2"/>
  <c r="X937" i="2"/>
  <c r="W937" i="2"/>
  <c r="V937" i="2"/>
  <c r="U937" i="2"/>
  <c r="T937" i="2"/>
  <c r="AE936" i="2"/>
  <c r="AD936" i="2"/>
  <c r="AC936" i="2"/>
  <c r="AB936" i="2"/>
  <c r="Z936" i="2"/>
  <c r="X936" i="2"/>
  <c r="W936" i="2"/>
  <c r="V936" i="2"/>
  <c r="U936" i="2"/>
  <c r="T936" i="2"/>
  <c r="AE935" i="2"/>
  <c r="AD935" i="2"/>
  <c r="AC935" i="2"/>
  <c r="AB935" i="2"/>
  <c r="Z935" i="2"/>
  <c r="X935" i="2"/>
  <c r="W935" i="2"/>
  <c r="V935" i="2"/>
  <c r="U935" i="2"/>
  <c r="T935" i="2"/>
  <c r="AE934" i="2"/>
  <c r="AD934" i="2"/>
  <c r="AC934" i="2"/>
  <c r="AB934" i="2"/>
  <c r="Z934" i="2"/>
  <c r="X934" i="2"/>
  <c r="W934" i="2"/>
  <c r="V934" i="2"/>
  <c r="U934" i="2"/>
  <c r="T934" i="2"/>
  <c r="AE933" i="2"/>
  <c r="AD933" i="2"/>
  <c r="AC933" i="2"/>
  <c r="AB933" i="2"/>
  <c r="Z933" i="2"/>
  <c r="X933" i="2"/>
  <c r="W933" i="2"/>
  <c r="V933" i="2"/>
  <c r="U933" i="2"/>
  <c r="T933" i="2"/>
  <c r="AE932" i="2"/>
  <c r="AD932" i="2"/>
  <c r="AC932" i="2"/>
  <c r="AB932" i="2"/>
  <c r="Z932" i="2"/>
  <c r="X932" i="2"/>
  <c r="W932" i="2"/>
  <c r="V932" i="2"/>
  <c r="U932" i="2"/>
  <c r="T932" i="2"/>
  <c r="AE931" i="2"/>
  <c r="AD931" i="2"/>
  <c r="AC931" i="2"/>
  <c r="AB931" i="2"/>
  <c r="Z931" i="2"/>
  <c r="X931" i="2"/>
  <c r="W931" i="2"/>
  <c r="V931" i="2"/>
  <c r="U931" i="2"/>
  <c r="T931" i="2"/>
  <c r="AE930" i="2"/>
  <c r="AD930" i="2"/>
  <c r="AC930" i="2"/>
  <c r="AB930" i="2"/>
  <c r="Z930" i="2"/>
  <c r="X930" i="2"/>
  <c r="W930" i="2"/>
  <c r="V930" i="2"/>
  <c r="U930" i="2"/>
  <c r="T930" i="2"/>
  <c r="AE929" i="2"/>
  <c r="AD929" i="2"/>
  <c r="AC929" i="2"/>
  <c r="AB929" i="2"/>
  <c r="Z929" i="2"/>
  <c r="X929" i="2"/>
  <c r="W929" i="2"/>
  <c r="V929" i="2"/>
  <c r="U929" i="2"/>
  <c r="T929" i="2"/>
  <c r="AE928" i="2"/>
  <c r="AD928" i="2"/>
  <c r="AC928" i="2"/>
  <c r="AB928" i="2"/>
  <c r="Z928" i="2"/>
  <c r="X928" i="2"/>
  <c r="W928" i="2"/>
  <c r="V928" i="2"/>
  <c r="U928" i="2"/>
  <c r="T928" i="2"/>
  <c r="AE927" i="2"/>
  <c r="AD927" i="2"/>
  <c r="AC927" i="2"/>
  <c r="AB927" i="2"/>
  <c r="Z927" i="2"/>
  <c r="X927" i="2"/>
  <c r="W927" i="2"/>
  <c r="V927" i="2"/>
  <c r="U927" i="2"/>
  <c r="T927" i="2"/>
  <c r="AE926" i="2"/>
  <c r="AD926" i="2"/>
  <c r="AC926" i="2"/>
  <c r="AB926" i="2"/>
  <c r="Z926" i="2"/>
  <c r="X926" i="2"/>
  <c r="W926" i="2"/>
  <c r="V926" i="2"/>
  <c r="U926" i="2"/>
  <c r="T926" i="2"/>
  <c r="AE925" i="2"/>
  <c r="AD925" i="2"/>
  <c r="AC925" i="2"/>
  <c r="AB925" i="2"/>
  <c r="Z925" i="2"/>
  <c r="X925" i="2"/>
  <c r="W925" i="2"/>
  <c r="V925" i="2"/>
  <c r="U925" i="2"/>
  <c r="T925" i="2"/>
  <c r="AE924" i="2"/>
  <c r="AD924" i="2"/>
  <c r="AC924" i="2"/>
  <c r="AB924" i="2"/>
  <c r="Z924" i="2"/>
  <c r="X924" i="2"/>
  <c r="W924" i="2"/>
  <c r="V924" i="2"/>
  <c r="U924" i="2"/>
  <c r="T924" i="2"/>
  <c r="AE923" i="2"/>
  <c r="AD923" i="2"/>
  <c r="AC923" i="2"/>
  <c r="AB923" i="2"/>
  <c r="Z923" i="2"/>
  <c r="X923" i="2"/>
  <c r="W923" i="2"/>
  <c r="V923" i="2"/>
  <c r="U923" i="2"/>
  <c r="T923" i="2"/>
  <c r="AE922" i="2"/>
  <c r="AD922" i="2"/>
  <c r="AC922" i="2"/>
  <c r="AB922" i="2"/>
  <c r="Z922" i="2"/>
  <c r="X922" i="2"/>
  <c r="W922" i="2"/>
  <c r="V922" i="2"/>
  <c r="U922" i="2"/>
  <c r="T922" i="2"/>
  <c r="AE921" i="2"/>
  <c r="AD921" i="2"/>
  <c r="AC921" i="2"/>
  <c r="AB921" i="2"/>
  <c r="Z921" i="2"/>
  <c r="X921" i="2"/>
  <c r="W921" i="2"/>
  <c r="V921" i="2"/>
  <c r="U921" i="2"/>
  <c r="T921" i="2"/>
  <c r="AE920" i="2"/>
  <c r="AD920" i="2"/>
  <c r="AC920" i="2"/>
  <c r="AB920" i="2"/>
  <c r="Z920" i="2"/>
  <c r="X920" i="2"/>
  <c r="W920" i="2"/>
  <c r="V920" i="2"/>
  <c r="U920" i="2"/>
  <c r="T920" i="2"/>
  <c r="AE919" i="2"/>
  <c r="AD919" i="2"/>
  <c r="AC919" i="2"/>
  <c r="AB919" i="2"/>
  <c r="Z919" i="2"/>
  <c r="X919" i="2"/>
  <c r="W919" i="2"/>
  <c r="V919" i="2"/>
  <c r="U919" i="2"/>
  <c r="T919" i="2"/>
  <c r="AE918" i="2"/>
  <c r="AD918" i="2"/>
  <c r="AC918" i="2"/>
  <c r="AB918" i="2"/>
  <c r="Z918" i="2"/>
  <c r="X918" i="2"/>
  <c r="W918" i="2"/>
  <c r="V918" i="2"/>
  <c r="U918" i="2"/>
  <c r="T918" i="2"/>
  <c r="AE917" i="2"/>
  <c r="AD917" i="2"/>
  <c r="AC917" i="2"/>
  <c r="AB917" i="2"/>
  <c r="Z917" i="2"/>
  <c r="X917" i="2"/>
  <c r="W917" i="2"/>
  <c r="V917" i="2"/>
  <c r="U917" i="2"/>
  <c r="T917" i="2"/>
  <c r="AE916" i="2"/>
  <c r="AD916" i="2"/>
  <c r="AC916" i="2"/>
  <c r="AB916" i="2"/>
  <c r="Z916" i="2"/>
  <c r="X916" i="2"/>
  <c r="W916" i="2"/>
  <c r="V916" i="2"/>
  <c r="U916" i="2"/>
  <c r="T916" i="2"/>
  <c r="AE915" i="2"/>
  <c r="AD915" i="2"/>
  <c r="AC915" i="2"/>
  <c r="AB915" i="2"/>
  <c r="Z915" i="2"/>
  <c r="X915" i="2"/>
  <c r="W915" i="2"/>
  <c r="V915" i="2"/>
  <c r="U915" i="2"/>
  <c r="T915" i="2"/>
  <c r="AE914" i="2"/>
  <c r="AD914" i="2"/>
  <c r="AC914" i="2"/>
  <c r="AB914" i="2"/>
  <c r="Z914" i="2"/>
  <c r="X914" i="2"/>
  <c r="W914" i="2"/>
  <c r="V914" i="2"/>
  <c r="U914" i="2"/>
  <c r="T914" i="2"/>
  <c r="AE913" i="2"/>
  <c r="AD913" i="2"/>
  <c r="AC913" i="2"/>
  <c r="AB913" i="2"/>
  <c r="Z913" i="2"/>
  <c r="X913" i="2"/>
  <c r="W913" i="2"/>
  <c r="V913" i="2"/>
  <c r="U913" i="2"/>
  <c r="T913" i="2"/>
  <c r="AE912" i="2"/>
  <c r="AD912" i="2"/>
  <c r="AC912" i="2"/>
  <c r="AB912" i="2"/>
  <c r="Z912" i="2"/>
  <c r="X912" i="2"/>
  <c r="W912" i="2"/>
  <c r="V912" i="2"/>
  <c r="U912" i="2"/>
  <c r="T912" i="2"/>
  <c r="AE911" i="2"/>
  <c r="AD911" i="2"/>
  <c r="AC911" i="2"/>
  <c r="AB911" i="2"/>
  <c r="Z911" i="2"/>
  <c r="X911" i="2"/>
  <c r="W911" i="2"/>
  <c r="V911" i="2"/>
  <c r="U911" i="2"/>
  <c r="T911" i="2"/>
  <c r="AE910" i="2"/>
  <c r="AD910" i="2"/>
  <c r="AC910" i="2"/>
  <c r="AB910" i="2"/>
  <c r="Z910" i="2"/>
  <c r="X910" i="2"/>
  <c r="W910" i="2"/>
  <c r="V910" i="2"/>
  <c r="U910" i="2"/>
  <c r="T910" i="2"/>
  <c r="AE909" i="2"/>
  <c r="AD909" i="2"/>
  <c r="AC909" i="2"/>
  <c r="AB909" i="2"/>
  <c r="Z909" i="2"/>
  <c r="X909" i="2"/>
  <c r="W909" i="2"/>
  <c r="V909" i="2"/>
  <c r="U909" i="2"/>
  <c r="T909" i="2"/>
  <c r="AE908" i="2"/>
  <c r="AD908" i="2"/>
  <c r="AC908" i="2"/>
  <c r="AB908" i="2"/>
  <c r="Z908" i="2"/>
  <c r="X908" i="2"/>
  <c r="W908" i="2"/>
  <c r="V908" i="2"/>
  <c r="U908" i="2"/>
  <c r="T908" i="2"/>
  <c r="AE907" i="2"/>
  <c r="AD907" i="2"/>
  <c r="AC907" i="2"/>
  <c r="AB907" i="2"/>
  <c r="Z907" i="2"/>
  <c r="X907" i="2"/>
  <c r="W907" i="2"/>
  <c r="V907" i="2"/>
  <c r="U907" i="2"/>
  <c r="T907" i="2"/>
  <c r="AE906" i="2"/>
  <c r="AD906" i="2"/>
  <c r="AC906" i="2"/>
  <c r="AB906" i="2"/>
  <c r="Z906" i="2"/>
  <c r="X906" i="2"/>
  <c r="W906" i="2"/>
  <c r="V906" i="2"/>
  <c r="U906" i="2"/>
  <c r="T906" i="2"/>
  <c r="AE905" i="2"/>
  <c r="AD905" i="2"/>
  <c r="AC905" i="2"/>
  <c r="AB905" i="2"/>
  <c r="Z905" i="2"/>
  <c r="X905" i="2"/>
  <c r="W905" i="2"/>
  <c r="V905" i="2"/>
  <c r="U905" i="2"/>
  <c r="T905" i="2"/>
  <c r="AE904" i="2"/>
  <c r="AD904" i="2"/>
  <c r="AC904" i="2"/>
  <c r="AB904" i="2"/>
  <c r="Z904" i="2"/>
  <c r="X904" i="2"/>
  <c r="W904" i="2"/>
  <c r="V904" i="2"/>
  <c r="U904" i="2"/>
  <c r="T904" i="2"/>
  <c r="AE903" i="2"/>
  <c r="AD903" i="2"/>
  <c r="AC903" i="2"/>
  <c r="AB903" i="2"/>
  <c r="Z903" i="2"/>
  <c r="X903" i="2"/>
  <c r="W903" i="2"/>
  <c r="V903" i="2"/>
  <c r="U903" i="2"/>
  <c r="T903" i="2"/>
  <c r="AE902" i="2"/>
  <c r="AD902" i="2"/>
  <c r="AC902" i="2"/>
  <c r="AB902" i="2"/>
  <c r="Z902" i="2"/>
  <c r="X902" i="2"/>
  <c r="W902" i="2"/>
  <c r="V902" i="2"/>
  <c r="U902" i="2"/>
  <c r="T902" i="2"/>
  <c r="AE901" i="2"/>
  <c r="AD901" i="2"/>
  <c r="AC901" i="2"/>
  <c r="AB901" i="2"/>
  <c r="Z901" i="2"/>
  <c r="X901" i="2"/>
  <c r="W901" i="2"/>
  <c r="V901" i="2"/>
  <c r="U901" i="2"/>
  <c r="T901" i="2"/>
  <c r="AE900" i="2"/>
  <c r="AD900" i="2"/>
  <c r="AC900" i="2"/>
  <c r="AB900" i="2"/>
  <c r="Z900" i="2"/>
  <c r="X900" i="2"/>
  <c r="W900" i="2"/>
  <c r="V900" i="2"/>
  <c r="U900" i="2"/>
  <c r="T900" i="2"/>
  <c r="AE899" i="2"/>
  <c r="AD899" i="2"/>
  <c r="AC899" i="2"/>
  <c r="AB899" i="2"/>
  <c r="Z899" i="2"/>
  <c r="X899" i="2"/>
  <c r="W899" i="2"/>
  <c r="V899" i="2"/>
  <c r="U899" i="2"/>
  <c r="T899" i="2"/>
  <c r="AE898" i="2"/>
  <c r="AD898" i="2"/>
  <c r="AC898" i="2"/>
  <c r="AB898" i="2"/>
  <c r="Z898" i="2"/>
  <c r="X898" i="2"/>
  <c r="W898" i="2"/>
  <c r="V898" i="2"/>
  <c r="U898" i="2"/>
  <c r="T898" i="2"/>
  <c r="AE897" i="2"/>
  <c r="AD897" i="2"/>
  <c r="AC897" i="2"/>
  <c r="AB897" i="2"/>
  <c r="Z897" i="2"/>
  <c r="X897" i="2"/>
  <c r="W897" i="2"/>
  <c r="V897" i="2"/>
  <c r="U897" i="2"/>
  <c r="T897" i="2"/>
  <c r="AE896" i="2"/>
  <c r="AD896" i="2"/>
  <c r="AC896" i="2"/>
  <c r="AB896" i="2"/>
  <c r="Z896" i="2"/>
  <c r="X896" i="2"/>
  <c r="W896" i="2"/>
  <c r="V896" i="2"/>
  <c r="U896" i="2"/>
  <c r="T896" i="2"/>
  <c r="AE895" i="2"/>
  <c r="AD895" i="2"/>
  <c r="AC895" i="2"/>
  <c r="AB895" i="2"/>
  <c r="Z895" i="2"/>
  <c r="X895" i="2"/>
  <c r="W895" i="2"/>
  <c r="V895" i="2"/>
  <c r="U895" i="2"/>
  <c r="T895" i="2"/>
  <c r="AE894" i="2"/>
  <c r="AD894" i="2"/>
  <c r="AC894" i="2"/>
  <c r="AB894" i="2"/>
  <c r="Z894" i="2"/>
  <c r="X894" i="2"/>
  <c r="W894" i="2"/>
  <c r="V894" i="2"/>
  <c r="U894" i="2"/>
  <c r="T894" i="2"/>
  <c r="AE893" i="2"/>
  <c r="AD893" i="2"/>
  <c r="AC893" i="2"/>
  <c r="AB893" i="2"/>
  <c r="Z893" i="2"/>
  <c r="X893" i="2"/>
  <c r="W893" i="2"/>
  <c r="V893" i="2"/>
  <c r="U893" i="2"/>
  <c r="T893" i="2"/>
  <c r="AE892" i="2"/>
  <c r="AD892" i="2"/>
  <c r="AC892" i="2"/>
  <c r="AB892" i="2"/>
  <c r="Z892" i="2"/>
  <c r="X892" i="2"/>
  <c r="W892" i="2"/>
  <c r="V892" i="2"/>
  <c r="U892" i="2"/>
  <c r="T892" i="2"/>
  <c r="AE891" i="2"/>
  <c r="AD891" i="2"/>
  <c r="AC891" i="2"/>
  <c r="AB891" i="2"/>
  <c r="Z891" i="2"/>
  <c r="X891" i="2"/>
  <c r="W891" i="2"/>
  <c r="V891" i="2"/>
  <c r="U891" i="2"/>
  <c r="T891" i="2"/>
  <c r="AE890" i="2"/>
  <c r="AD890" i="2"/>
  <c r="AC890" i="2"/>
  <c r="AB890" i="2"/>
  <c r="Z890" i="2"/>
  <c r="X890" i="2"/>
  <c r="W890" i="2"/>
  <c r="V890" i="2"/>
  <c r="U890" i="2"/>
  <c r="T890" i="2"/>
  <c r="AE889" i="2"/>
  <c r="AD889" i="2"/>
  <c r="AC889" i="2"/>
  <c r="AB889" i="2"/>
  <c r="Z889" i="2"/>
  <c r="X889" i="2"/>
  <c r="W889" i="2"/>
  <c r="V889" i="2"/>
  <c r="U889" i="2"/>
  <c r="T889" i="2"/>
  <c r="AE888" i="2"/>
  <c r="AD888" i="2"/>
  <c r="AC888" i="2"/>
  <c r="AB888" i="2"/>
  <c r="Z888" i="2"/>
  <c r="X888" i="2"/>
  <c r="W888" i="2"/>
  <c r="V888" i="2"/>
  <c r="U888" i="2"/>
  <c r="T888" i="2"/>
  <c r="AE887" i="2"/>
  <c r="AD887" i="2"/>
  <c r="AC887" i="2"/>
  <c r="AB887" i="2"/>
  <c r="Z887" i="2"/>
  <c r="X887" i="2"/>
  <c r="W887" i="2"/>
  <c r="V887" i="2"/>
  <c r="U887" i="2"/>
  <c r="T887" i="2"/>
  <c r="AE886" i="2"/>
  <c r="AD886" i="2"/>
  <c r="AC886" i="2"/>
  <c r="AB886" i="2"/>
  <c r="Z886" i="2"/>
  <c r="X886" i="2"/>
  <c r="W886" i="2"/>
  <c r="V886" i="2"/>
  <c r="U886" i="2"/>
  <c r="T886" i="2"/>
  <c r="AE885" i="2"/>
  <c r="AD885" i="2"/>
  <c r="AC885" i="2"/>
  <c r="AB885" i="2"/>
  <c r="Z885" i="2"/>
  <c r="X885" i="2"/>
  <c r="W885" i="2"/>
  <c r="V885" i="2"/>
  <c r="U885" i="2"/>
  <c r="T885" i="2"/>
  <c r="AE884" i="2"/>
  <c r="AD884" i="2"/>
  <c r="AC884" i="2"/>
  <c r="AB884" i="2"/>
  <c r="Z884" i="2"/>
  <c r="X884" i="2"/>
  <c r="W884" i="2"/>
  <c r="V884" i="2"/>
  <c r="U884" i="2"/>
  <c r="T884" i="2"/>
  <c r="AE883" i="2"/>
  <c r="AD883" i="2"/>
  <c r="AC883" i="2"/>
  <c r="AB883" i="2"/>
  <c r="Z883" i="2"/>
  <c r="X883" i="2"/>
  <c r="W883" i="2"/>
  <c r="V883" i="2"/>
  <c r="U883" i="2"/>
  <c r="T883" i="2"/>
  <c r="AE882" i="2"/>
  <c r="AD882" i="2"/>
  <c r="AC882" i="2"/>
  <c r="AB882" i="2"/>
  <c r="Z882" i="2"/>
  <c r="X882" i="2"/>
  <c r="W882" i="2"/>
  <c r="V882" i="2"/>
  <c r="U882" i="2"/>
  <c r="T882" i="2"/>
  <c r="AE881" i="2"/>
  <c r="AD881" i="2"/>
  <c r="AC881" i="2"/>
  <c r="AB881" i="2"/>
  <c r="Z881" i="2"/>
  <c r="X881" i="2"/>
  <c r="W881" i="2"/>
  <c r="V881" i="2"/>
  <c r="U881" i="2"/>
  <c r="T881" i="2"/>
  <c r="AE880" i="2"/>
  <c r="AD880" i="2"/>
  <c r="AC880" i="2"/>
  <c r="AB880" i="2"/>
  <c r="Z880" i="2"/>
  <c r="X880" i="2"/>
  <c r="W880" i="2"/>
  <c r="V880" i="2"/>
  <c r="U880" i="2"/>
  <c r="T880" i="2"/>
  <c r="AE879" i="2"/>
  <c r="AD879" i="2"/>
  <c r="AC879" i="2"/>
  <c r="AB879" i="2"/>
  <c r="Z879" i="2"/>
  <c r="X879" i="2"/>
  <c r="W879" i="2"/>
  <c r="V879" i="2"/>
  <c r="U879" i="2"/>
  <c r="T879" i="2"/>
  <c r="AE878" i="2"/>
  <c r="AD878" i="2"/>
  <c r="AC878" i="2"/>
  <c r="AB878" i="2"/>
  <c r="Z878" i="2"/>
  <c r="X878" i="2"/>
  <c r="W878" i="2"/>
  <c r="V878" i="2"/>
  <c r="U878" i="2"/>
  <c r="T878" i="2"/>
  <c r="AE877" i="2"/>
  <c r="AD877" i="2"/>
  <c r="AC877" i="2"/>
  <c r="AB877" i="2"/>
  <c r="Z877" i="2"/>
  <c r="X877" i="2"/>
  <c r="W877" i="2"/>
  <c r="V877" i="2"/>
  <c r="U877" i="2"/>
  <c r="T877" i="2"/>
  <c r="AE876" i="2"/>
  <c r="AD876" i="2"/>
  <c r="AC876" i="2"/>
  <c r="AB876" i="2"/>
  <c r="Z876" i="2"/>
  <c r="X876" i="2"/>
  <c r="W876" i="2"/>
  <c r="V876" i="2"/>
  <c r="U876" i="2"/>
  <c r="T876" i="2"/>
  <c r="AE875" i="2"/>
  <c r="AD875" i="2"/>
  <c r="AC875" i="2"/>
  <c r="AB875" i="2"/>
  <c r="Z875" i="2"/>
  <c r="X875" i="2"/>
  <c r="W875" i="2"/>
  <c r="V875" i="2"/>
  <c r="U875" i="2"/>
  <c r="T875" i="2"/>
  <c r="AE874" i="2"/>
  <c r="AD874" i="2"/>
  <c r="AC874" i="2"/>
  <c r="AB874" i="2"/>
  <c r="Z874" i="2"/>
  <c r="X874" i="2"/>
  <c r="W874" i="2"/>
  <c r="V874" i="2"/>
  <c r="U874" i="2"/>
  <c r="T874" i="2"/>
  <c r="AE873" i="2"/>
  <c r="AD873" i="2"/>
  <c r="AC873" i="2"/>
  <c r="AB873" i="2"/>
  <c r="Z873" i="2"/>
  <c r="X873" i="2"/>
  <c r="W873" i="2"/>
  <c r="V873" i="2"/>
  <c r="U873" i="2"/>
  <c r="T873" i="2"/>
  <c r="AE872" i="2"/>
  <c r="AD872" i="2"/>
  <c r="AC872" i="2"/>
  <c r="AB872" i="2"/>
  <c r="Z872" i="2"/>
  <c r="X872" i="2"/>
  <c r="W872" i="2"/>
  <c r="V872" i="2"/>
  <c r="U872" i="2"/>
  <c r="T872" i="2"/>
  <c r="AE871" i="2"/>
  <c r="AD871" i="2"/>
  <c r="AC871" i="2"/>
  <c r="AB871" i="2"/>
  <c r="Z871" i="2"/>
  <c r="X871" i="2"/>
  <c r="W871" i="2"/>
  <c r="V871" i="2"/>
  <c r="U871" i="2"/>
  <c r="T871" i="2"/>
  <c r="AE870" i="2"/>
  <c r="AD870" i="2"/>
  <c r="AC870" i="2"/>
  <c r="AB870" i="2"/>
  <c r="Z870" i="2"/>
  <c r="X870" i="2"/>
  <c r="W870" i="2"/>
  <c r="V870" i="2"/>
  <c r="U870" i="2"/>
  <c r="T870" i="2"/>
  <c r="AE869" i="2"/>
  <c r="AD869" i="2"/>
  <c r="AC869" i="2"/>
  <c r="AB869" i="2"/>
  <c r="Z869" i="2"/>
  <c r="X869" i="2"/>
  <c r="W869" i="2"/>
  <c r="V869" i="2"/>
  <c r="U869" i="2"/>
  <c r="T869" i="2"/>
  <c r="AE868" i="2"/>
  <c r="AD868" i="2"/>
  <c r="AC868" i="2"/>
  <c r="AB868" i="2"/>
  <c r="Z868" i="2"/>
  <c r="X868" i="2"/>
  <c r="W868" i="2"/>
  <c r="V868" i="2"/>
  <c r="U868" i="2"/>
  <c r="T868" i="2"/>
  <c r="AE867" i="2"/>
  <c r="AD867" i="2"/>
  <c r="AC867" i="2"/>
  <c r="AB867" i="2"/>
  <c r="Z867" i="2"/>
  <c r="X867" i="2"/>
  <c r="W867" i="2"/>
  <c r="V867" i="2"/>
  <c r="U867" i="2"/>
  <c r="T867" i="2"/>
  <c r="AE866" i="2"/>
  <c r="AD866" i="2"/>
  <c r="AC866" i="2"/>
  <c r="AB866" i="2"/>
  <c r="Z866" i="2"/>
  <c r="X866" i="2"/>
  <c r="W866" i="2"/>
  <c r="V866" i="2"/>
  <c r="U866" i="2"/>
  <c r="T866" i="2"/>
  <c r="AE865" i="2"/>
  <c r="AD865" i="2"/>
  <c r="AC865" i="2"/>
  <c r="AB865" i="2"/>
  <c r="Z865" i="2"/>
  <c r="X865" i="2"/>
  <c r="W865" i="2"/>
  <c r="V865" i="2"/>
  <c r="U865" i="2"/>
  <c r="T865" i="2"/>
  <c r="AE864" i="2"/>
  <c r="AD864" i="2"/>
  <c r="AC864" i="2"/>
  <c r="AB864" i="2"/>
  <c r="Z864" i="2"/>
  <c r="X864" i="2"/>
  <c r="W864" i="2"/>
  <c r="V864" i="2"/>
  <c r="U864" i="2"/>
  <c r="T864" i="2"/>
  <c r="AE863" i="2"/>
  <c r="AD863" i="2"/>
  <c r="AC863" i="2"/>
  <c r="AB863" i="2"/>
  <c r="Z863" i="2"/>
  <c r="X863" i="2"/>
  <c r="W863" i="2"/>
  <c r="V863" i="2"/>
  <c r="U863" i="2"/>
  <c r="T863" i="2"/>
  <c r="AE862" i="2"/>
  <c r="AD862" i="2"/>
  <c r="AC862" i="2"/>
  <c r="AB862" i="2"/>
  <c r="Z862" i="2"/>
  <c r="X862" i="2"/>
  <c r="W862" i="2"/>
  <c r="V862" i="2"/>
  <c r="U862" i="2"/>
  <c r="T862" i="2"/>
  <c r="AE861" i="2"/>
  <c r="AD861" i="2"/>
  <c r="AC861" i="2"/>
  <c r="AB861" i="2"/>
  <c r="Z861" i="2"/>
  <c r="X861" i="2"/>
  <c r="W861" i="2"/>
  <c r="V861" i="2"/>
  <c r="U861" i="2"/>
  <c r="T861" i="2"/>
  <c r="AE860" i="2"/>
  <c r="AD860" i="2"/>
  <c r="AC860" i="2"/>
  <c r="AB860" i="2"/>
  <c r="Z860" i="2"/>
  <c r="X860" i="2"/>
  <c r="W860" i="2"/>
  <c r="V860" i="2"/>
  <c r="U860" i="2"/>
  <c r="T860" i="2"/>
  <c r="AE859" i="2"/>
  <c r="AD859" i="2"/>
  <c r="AC859" i="2"/>
  <c r="AB859" i="2"/>
  <c r="Z859" i="2"/>
  <c r="X859" i="2"/>
  <c r="W859" i="2"/>
  <c r="V859" i="2"/>
  <c r="U859" i="2"/>
  <c r="T859" i="2"/>
  <c r="AE858" i="2"/>
  <c r="AD858" i="2"/>
  <c r="AC858" i="2"/>
  <c r="AB858" i="2"/>
  <c r="Z858" i="2"/>
  <c r="X858" i="2"/>
  <c r="W858" i="2"/>
  <c r="V858" i="2"/>
  <c r="U858" i="2"/>
  <c r="T858" i="2"/>
  <c r="AE857" i="2"/>
  <c r="AD857" i="2"/>
  <c r="AC857" i="2"/>
  <c r="AB857" i="2"/>
  <c r="Z857" i="2"/>
  <c r="X857" i="2"/>
  <c r="W857" i="2"/>
  <c r="V857" i="2"/>
  <c r="U857" i="2"/>
  <c r="T857" i="2"/>
  <c r="AE856" i="2"/>
  <c r="AD856" i="2"/>
  <c r="AC856" i="2"/>
  <c r="AB856" i="2"/>
  <c r="Z856" i="2"/>
  <c r="X856" i="2"/>
  <c r="W856" i="2"/>
  <c r="V856" i="2"/>
  <c r="U856" i="2"/>
  <c r="T856" i="2"/>
  <c r="AE855" i="2"/>
  <c r="AD855" i="2"/>
  <c r="AC855" i="2"/>
  <c r="AB855" i="2"/>
  <c r="Z855" i="2"/>
  <c r="X855" i="2"/>
  <c r="W855" i="2"/>
  <c r="V855" i="2"/>
  <c r="U855" i="2"/>
  <c r="T855" i="2"/>
  <c r="AE854" i="2"/>
  <c r="AD854" i="2"/>
  <c r="AC854" i="2"/>
  <c r="AB854" i="2"/>
  <c r="Z854" i="2"/>
  <c r="X854" i="2"/>
  <c r="W854" i="2"/>
  <c r="V854" i="2"/>
  <c r="U854" i="2"/>
  <c r="T854" i="2"/>
  <c r="AE853" i="2"/>
  <c r="AD853" i="2"/>
  <c r="AC853" i="2"/>
  <c r="AB853" i="2"/>
  <c r="Z853" i="2"/>
  <c r="X853" i="2"/>
  <c r="W853" i="2"/>
  <c r="V853" i="2"/>
  <c r="U853" i="2"/>
  <c r="T853" i="2"/>
  <c r="AE852" i="2"/>
  <c r="AD852" i="2"/>
  <c r="AC852" i="2"/>
  <c r="AB852" i="2"/>
  <c r="Z852" i="2"/>
  <c r="X852" i="2"/>
  <c r="W852" i="2"/>
  <c r="V852" i="2"/>
  <c r="U852" i="2"/>
  <c r="T852" i="2"/>
  <c r="AE851" i="2"/>
  <c r="AD851" i="2"/>
  <c r="AC851" i="2"/>
  <c r="AB851" i="2"/>
  <c r="Z851" i="2"/>
  <c r="X851" i="2"/>
  <c r="W851" i="2"/>
  <c r="V851" i="2"/>
  <c r="U851" i="2"/>
  <c r="T851" i="2"/>
  <c r="AE850" i="2"/>
  <c r="AD850" i="2"/>
  <c r="AC850" i="2"/>
  <c r="AB850" i="2"/>
  <c r="Z850" i="2"/>
  <c r="X850" i="2"/>
  <c r="W850" i="2"/>
  <c r="V850" i="2"/>
  <c r="U850" i="2"/>
  <c r="T850" i="2"/>
  <c r="AE849" i="2"/>
  <c r="AD849" i="2"/>
  <c r="AC849" i="2"/>
  <c r="AB849" i="2"/>
  <c r="Z849" i="2"/>
  <c r="X849" i="2"/>
  <c r="W849" i="2"/>
  <c r="V849" i="2"/>
  <c r="U849" i="2"/>
  <c r="T849" i="2"/>
  <c r="AE848" i="2"/>
  <c r="AD848" i="2"/>
  <c r="AC848" i="2"/>
  <c r="AB848" i="2"/>
  <c r="Z848" i="2"/>
  <c r="X848" i="2"/>
  <c r="W848" i="2"/>
  <c r="V848" i="2"/>
  <c r="U848" i="2"/>
  <c r="T848" i="2"/>
  <c r="AE847" i="2"/>
  <c r="AD847" i="2"/>
  <c r="AC847" i="2"/>
  <c r="AB847" i="2"/>
  <c r="Z847" i="2"/>
  <c r="X847" i="2"/>
  <c r="W847" i="2"/>
  <c r="V847" i="2"/>
  <c r="U847" i="2"/>
  <c r="T847" i="2"/>
  <c r="AE846" i="2"/>
  <c r="AD846" i="2"/>
  <c r="AC846" i="2"/>
  <c r="AB846" i="2"/>
  <c r="Z846" i="2"/>
  <c r="X846" i="2"/>
  <c r="W846" i="2"/>
  <c r="V846" i="2"/>
  <c r="U846" i="2"/>
  <c r="T846" i="2"/>
  <c r="AE845" i="2"/>
  <c r="AD845" i="2"/>
  <c r="AC845" i="2"/>
  <c r="AB845" i="2"/>
  <c r="Z845" i="2"/>
  <c r="X845" i="2"/>
  <c r="W845" i="2"/>
  <c r="V845" i="2"/>
  <c r="U845" i="2"/>
  <c r="T845" i="2"/>
  <c r="AE844" i="2"/>
  <c r="AD844" i="2"/>
  <c r="AC844" i="2"/>
  <c r="AB844" i="2"/>
  <c r="Z844" i="2"/>
  <c r="X844" i="2"/>
  <c r="W844" i="2"/>
  <c r="V844" i="2"/>
  <c r="U844" i="2"/>
  <c r="T844" i="2"/>
  <c r="AE843" i="2"/>
  <c r="AD843" i="2"/>
  <c r="AC843" i="2"/>
  <c r="AB843" i="2"/>
  <c r="Z843" i="2"/>
  <c r="X843" i="2"/>
  <c r="W843" i="2"/>
  <c r="V843" i="2"/>
  <c r="U843" i="2"/>
  <c r="T843" i="2"/>
  <c r="AE842" i="2"/>
  <c r="AD842" i="2"/>
  <c r="AC842" i="2"/>
  <c r="AB842" i="2"/>
  <c r="Z842" i="2"/>
  <c r="X842" i="2"/>
  <c r="W842" i="2"/>
  <c r="V842" i="2"/>
  <c r="U842" i="2"/>
  <c r="T842" i="2"/>
  <c r="AE841" i="2"/>
  <c r="AD841" i="2"/>
  <c r="AC841" i="2"/>
  <c r="AB841" i="2"/>
  <c r="Z841" i="2"/>
  <c r="X841" i="2"/>
  <c r="W841" i="2"/>
  <c r="V841" i="2"/>
  <c r="U841" i="2"/>
  <c r="T841" i="2"/>
  <c r="AE840" i="2"/>
  <c r="AD840" i="2"/>
  <c r="AC840" i="2"/>
  <c r="AB840" i="2"/>
  <c r="Z840" i="2"/>
  <c r="X840" i="2"/>
  <c r="W840" i="2"/>
  <c r="V840" i="2"/>
  <c r="U840" i="2"/>
  <c r="T840" i="2"/>
  <c r="AE839" i="2"/>
  <c r="AD839" i="2"/>
  <c r="AC839" i="2"/>
  <c r="AB839" i="2"/>
  <c r="Z839" i="2"/>
  <c r="X839" i="2"/>
  <c r="W839" i="2"/>
  <c r="V839" i="2"/>
  <c r="U839" i="2"/>
  <c r="T839" i="2"/>
  <c r="AE838" i="2"/>
  <c r="AD838" i="2"/>
  <c r="AC838" i="2"/>
  <c r="AB838" i="2"/>
  <c r="Z838" i="2"/>
  <c r="X838" i="2"/>
  <c r="W838" i="2"/>
  <c r="V838" i="2"/>
  <c r="U838" i="2"/>
  <c r="T838" i="2"/>
  <c r="AE837" i="2"/>
  <c r="AD837" i="2"/>
  <c r="AC837" i="2"/>
  <c r="AB837" i="2"/>
  <c r="Z837" i="2"/>
  <c r="X837" i="2"/>
  <c r="W837" i="2"/>
  <c r="V837" i="2"/>
  <c r="U837" i="2"/>
  <c r="T837" i="2"/>
  <c r="AE836" i="2"/>
  <c r="AD836" i="2"/>
  <c r="AC836" i="2"/>
  <c r="AB836" i="2"/>
  <c r="Z836" i="2"/>
  <c r="X836" i="2"/>
  <c r="W836" i="2"/>
  <c r="V836" i="2"/>
  <c r="U836" i="2"/>
  <c r="T836" i="2"/>
  <c r="AE835" i="2"/>
  <c r="AD835" i="2"/>
  <c r="AC835" i="2"/>
  <c r="AB835" i="2"/>
  <c r="Z835" i="2"/>
  <c r="X835" i="2"/>
  <c r="W835" i="2"/>
  <c r="V835" i="2"/>
  <c r="U835" i="2"/>
  <c r="T835" i="2"/>
  <c r="AE834" i="2"/>
  <c r="AD834" i="2"/>
  <c r="AC834" i="2"/>
  <c r="AB834" i="2"/>
  <c r="Z834" i="2"/>
  <c r="X834" i="2"/>
  <c r="W834" i="2"/>
  <c r="V834" i="2"/>
  <c r="U834" i="2"/>
  <c r="T834" i="2"/>
  <c r="AE833" i="2"/>
  <c r="AD833" i="2"/>
  <c r="AC833" i="2"/>
  <c r="AB833" i="2"/>
  <c r="Z833" i="2"/>
  <c r="X833" i="2"/>
  <c r="W833" i="2"/>
  <c r="V833" i="2"/>
  <c r="U833" i="2"/>
  <c r="T833" i="2"/>
  <c r="AE832" i="2"/>
  <c r="AD832" i="2"/>
  <c r="AC832" i="2"/>
  <c r="AB832" i="2"/>
  <c r="Z832" i="2"/>
  <c r="X832" i="2"/>
  <c r="W832" i="2"/>
  <c r="V832" i="2"/>
  <c r="U832" i="2"/>
  <c r="T832" i="2"/>
  <c r="AE831" i="2"/>
  <c r="AD831" i="2"/>
  <c r="AC831" i="2"/>
  <c r="AB831" i="2"/>
  <c r="Z831" i="2"/>
  <c r="X831" i="2"/>
  <c r="W831" i="2"/>
  <c r="V831" i="2"/>
  <c r="U831" i="2"/>
  <c r="T831" i="2"/>
  <c r="AE830" i="2"/>
  <c r="AD830" i="2"/>
  <c r="AC830" i="2"/>
  <c r="AB830" i="2"/>
  <c r="Z830" i="2"/>
  <c r="X830" i="2"/>
  <c r="W830" i="2"/>
  <c r="V830" i="2"/>
  <c r="U830" i="2"/>
  <c r="T830" i="2"/>
  <c r="AE829" i="2"/>
  <c r="AD829" i="2"/>
  <c r="AC829" i="2"/>
  <c r="AB829" i="2"/>
  <c r="Z829" i="2"/>
  <c r="X829" i="2"/>
  <c r="W829" i="2"/>
  <c r="V829" i="2"/>
  <c r="U829" i="2"/>
  <c r="T829" i="2"/>
  <c r="AE828" i="2"/>
  <c r="AD828" i="2"/>
  <c r="AC828" i="2"/>
  <c r="AB828" i="2"/>
  <c r="Z828" i="2"/>
  <c r="X828" i="2"/>
  <c r="W828" i="2"/>
  <c r="V828" i="2"/>
  <c r="U828" i="2"/>
  <c r="T828" i="2"/>
  <c r="AE827" i="2"/>
  <c r="AD827" i="2"/>
  <c r="AC827" i="2"/>
  <c r="AB827" i="2"/>
  <c r="Z827" i="2"/>
  <c r="X827" i="2"/>
  <c r="W827" i="2"/>
  <c r="V827" i="2"/>
  <c r="U827" i="2"/>
  <c r="T827" i="2"/>
  <c r="AE826" i="2"/>
  <c r="AD826" i="2"/>
  <c r="AC826" i="2"/>
  <c r="AB826" i="2"/>
  <c r="Z826" i="2"/>
  <c r="X826" i="2"/>
  <c r="W826" i="2"/>
  <c r="V826" i="2"/>
  <c r="U826" i="2"/>
  <c r="T826" i="2"/>
  <c r="AE825" i="2"/>
  <c r="AD825" i="2"/>
  <c r="AC825" i="2"/>
  <c r="AB825" i="2"/>
  <c r="Z825" i="2"/>
  <c r="X825" i="2"/>
  <c r="W825" i="2"/>
  <c r="V825" i="2"/>
  <c r="U825" i="2"/>
  <c r="T825" i="2"/>
  <c r="AE824" i="2"/>
  <c r="AD824" i="2"/>
  <c r="AC824" i="2"/>
  <c r="AB824" i="2"/>
  <c r="Z824" i="2"/>
  <c r="X824" i="2"/>
  <c r="W824" i="2"/>
  <c r="V824" i="2"/>
  <c r="U824" i="2"/>
  <c r="T824" i="2"/>
  <c r="AE823" i="2"/>
  <c r="AD823" i="2"/>
  <c r="AC823" i="2"/>
  <c r="AB823" i="2"/>
  <c r="Z823" i="2"/>
  <c r="X823" i="2"/>
  <c r="W823" i="2"/>
  <c r="V823" i="2"/>
  <c r="U823" i="2"/>
  <c r="T823" i="2"/>
  <c r="AE822" i="2"/>
  <c r="AD822" i="2"/>
  <c r="AC822" i="2"/>
  <c r="AB822" i="2"/>
  <c r="Z822" i="2"/>
  <c r="X822" i="2"/>
  <c r="W822" i="2"/>
  <c r="V822" i="2"/>
  <c r="U822" i="2"/>
  <c r="T822" i="2"/>
  <c r="AE821" i="2"/>
  <c r="AD821" i="2"/>
  <c r="AC821" i="2"/>
  <c r="AB821" i="2"/>
  <c r="Z821" i="2"/>
  <c r="X821" i="2"/>
  <c r="W821" i="2"/>
  <c r="V821" i="2"/>
  <c r="U821" i="2"/>
  <c r="T821" i="2"/>
  <c r="AE820" i="2"/>
  <c r="AD820" i="2"/>
  <c r="AC820" i="2"/>
  <c r="AB820" i="2"/>
  <c r="Z820" i="2"/>
  <c r="X820" i="2"/>
  <c r="W820" i="2"/>
  <c r="V820" i="2"/>
  <c r="U820" i="2"/>
  <c r="T820" i="2"/>
  <c r="AE819" i="2"/>
  <c r="AD819" i="2"/>
  <c r="AC819" i="2"/>
  <c r="AB819" i="2"/>
  <c r="Z819" i="2"/>
  <c r="X819" i="2"/>
  <c r="W819" i="2"/>
  <c r="V819" i="2"/>
  <c r="U819" i="2"/>
  <c r="T819" i="2"/>
  <c r="AE818" i="2"/>
  <c r="AD818" i="2"/>
  <c r="AC818" i="2"/>
  <c r="AB818" i="2"/>
  <c r="Z818" i="2"/>
  <c r="X818" i="2"/>
  <c r="W818" i="2"/>
  <c r="V818" i="2"/>
  <c r="U818" i="2"/>
  <c r="T818" i="2"/>
  <c r="AE817" i="2"/>
  <c r="AD817" i="2"/>
  <c r="AC817" i="2"/>
  <c r="AB817" i="2"/>
  <c r="Z817" i="2"/>
  <c r="X817" i="2"/>
  <c r="W817" i="2"/>
  <c r="V817" i="2"/>
  <c r="U817" i="2"/>
  <c r="T817" i="2"/>
  <c r="AE816" i="2"/>
  <c r="AD816" i="2"/>
  <c r="AC816" i="2"/>
  <c r="AB816" i="2"/>
  <c r="Z816" i="2"/>
  <c r="X816" i="2"/>
  <c r="W816" i="2"/>
  <c r="V816" i="2"/>
  <c r="U816" i="2"/>
  <c r="T816" i="2"/>
  <c r="AE815" i="2"/>
  <c r="AD815" i="2"/>
  <c r="AC815" i="2"/>
  <c r="AB815" i="2"/>
  <c r="Z815" i="2"/>
  <c r="X815" i="2"/>
  <c r="W815" i="2"/>
  <c r="V815" i="2"/>
  <c r="U815" i="2"/>
  <c r="T815" i="2"/>
  <c r="AE814" i="2"/>
  <c r="AD814" i="2"/>
  <c r="AC814" i="2"/>
  <c r="AB814" i="2"/>
  <c r="Z814" i="2"/>
  <c r="X814" i="2"/>
  <c r="W814" i="2"/>
  <c r="V814" i="2"/>
  <c r="U814" i="2"/>
  <c r="T814" i="2"/>
  <c r="AE813" i="2"/>
  <c r="AD813" i="2"/>
  <c r="AC813" i="2"/>
  <c r="AB813" i="2"/>
  <c r="Z813" i="2"/>
  <c r="X813" i="2"/>
  <c r="W813" i="2"/>
  <c r="V813" i="2"/>
  <c r="U813" i="2"/>
  <c r="T813" i="2"/>
  <c r="AE812" i="2"/>
  <c r="AD812" i="2"/>
  <c r="AC812" i="2"/>
  <c r="AB812" i="2"/>
  <c r="Z812" i="2"/>
  <c r="X812" i="2"/>
  <c r="W812" i="2"/>
  <c r="V812" i="2"/>
  <c r="U812" i="2"/>
  <c r="T812" i="2"/>
  <c r="AE811" i="2"/>
  <c r="AD811" i="2"/>
  <c r="AC811" i="2"/>
  <c r="AB811" i="2"/>
  <c r="Z811" i="2"/>
  <c r="X811" i="2"/>
  <c r="W811" i="2"/>
  <c r="V811" i="2"/>
  <c r="U811" i="2"/>
  <c r="T811" i="2"/>
  <c r="AE810" i="2"/>
  <c r="AD810" i="2"/>
  <c r="AC810" i="2"/>
  <c r="AB810" i="2"/>
  <c r="Z810" i="2"/>
  <c r="X810" i="2"/>
  <c r="W810" i="2"/>
  <c r="V810" i="2"/>
  <c r="U810" i="2"/>
  <c r="T810" i="2"/>
  <c r="AE809" i="2"/>
  <c r="AD809" i="2"/>
  <c r="AC809" i="2"/>
  <c r="AB809" i="2"/>
  <c r="Z809" i="2"/>
  <c r="X809" i="2"/>
  <c r="W809" i="2"/>
  <c r="V809" i="2"/>
  <c r="U809" i="2"/>
  <c r="T809" i="2"/>
  <c r="AE808" i="2"/>
  <c r="AD808" i="2"/>
  <c r="AC808" i="2"/>
  <c r="AB808" i="2"/>
  <c r="Z808" i="2"/>
  <c r="X808" i="2"/>
  <c r="W808" i="2"/>
  <c r="V808" i="2"/>
  <c r="U808" i="2"/>
  <c r="T808" i="2"/>
  <c r="AE807" i="2"/>
  <c r="AD807" i="2"/>
  <c r="AC807" i="2"/>
  <c r="AB807" i="2"/>
  <c r="Z807" i="2"/>
  <c r="X807" i="2"/>
  <c r="W807" i="2"/>
  <c r="V807" i="2"/>
  <c r="U807" i="2"/>
  <c r="T807" i="2"/>
  <c r="AE806" i="2"/>
  <c r="AD806" i="2"/>
  <c r="AC806" i="2"/>
  <c r="AB806" i="2"/>
  <c r="Z806" i="2"/>
  <c r="X806" i="2"/>
  <c r="W806" i="2"/>
  <c r="V806" i="2"/>
  <c r="U806" i="2"/>
  <c r="T806" i="2"/>
  <c r="AE805" i="2"/>
  <c r="AD805" i="2"/>
  <c r="AC805" i="2"/>
  <c r="AB805" i="2"/>
  <c r="Z805" i="2"/>
  <c r="X805" i="2"/>
  <c r="W805" i="2"/>
  <c r="V805" i="2"/>
  <c r="U805" i="2"/>
  <c r="T805" i="2"/>
  <c r="AE804" i="2"/>
  <c r="AD804" i="2"/>
  <c r="AC804" i="2"/>
  <c r="AB804" i="2"/>
  <c r="Z804" i="2"/>
  <c r="X804" i="2"/>
  <c r="W804" i="2"/>
  <c r="V804" i="2"/>
  <c r="U804" i="2"/>
  <c r="T804" i="2"/>
  <c r="AE803" i="2"/>
  <c r="AD803" i="2"/>
  <c r="AC803" i="2"/>
  <c r="AB803" i="2"/>
  <c r="Z803" i="2"/>
  <c r="X803" i="2"/>
  <c r="W803" i="2"/>
  <c r="V803" i="2"/>
  <c r="U803" i="2"/>
  <c r="T803" i="2"/>
  <c r="AE802" i="2"/>
  <c r="AD802" i="2"/>
  <c r="AC802" i="2"/>
  <c r="AB802" i="2"/>
  <c r="Z802" i="2"/>
  <c r="X802" i="2"/>
  <c r="W802" i="2"/>
  <c r="V802" i="2"/>
  <c r="U802" i="2"/>
  <c r="T802" i="2"/>
  <c r="AE801" i="2"/>
  <c r="AD801" i="2"/>
  <c r="AC801" i="2"/>
  <c r="AB801" i="2"/>
  <c r="Z801" i="2"/>
  <c r="X801" i="2"/>
  <c r="W801" i="2"/>
  <c r="V801" i="2"/>
  <c r="U801" i="2"/>
  <c r="T801" i="2"/>
  <c r="AE800" i="2"/>
  <c r="AD800" i="2"/>
  <c r="AC800" i="2"/>
  <c r="AB800" i="2"/>
  <c r="Z800" i="2"/>
  <c r="X800" i="2"/>
  <c r="W800" i="2"/>
  <c r="V800" i="2"/>
  <c r="U800" i="2"/>
  <c r="T800" i="2"/>
  <c r="AE799" i="2"/>
  <c r="AD799" i="2"/>
  <c r="AC799" i="2"/>
  <c r="AB799" i="2"/>
  <c r="Z799" i="2"/>
  <c r="X799" i="2"/>
  <c r="W799" i="2"/>
  <c r="V799" i="2"/>
  <c r="U799" i="2"/>
  <c r="T799" i="2"/>
  <c r="AE798" i="2"/>
  <c r="AD798" i="2"/>
  <c r="AC798" i="2"/>
  <c r="AB798" i="2"/>
  <c r="Z798" i="2"/>
  <c r="X798" i="2"/>
  <c r="W798" i="2"/>
  <c r="V798" i="2"/>
  <c r="U798" i="2"/>
  <c r="T798" i="2"/>
  <c r="AE797" i="2"/>
  <c r="AD797" i="2"/>
  <c r="AC797" i="2"/>
  <c r="AB797" i="2"/>
  <c r="Z797" i="2"/>
  <c r="X797" i="2"/>
  <c r="W797" i="2"/>
  <c r="V797" i="2"/>
  <c r="U797" i="2"/>
  <c r="T797" i="2"/>
  <c r="AE796" i="2"/>
  <c r="AD796" i="2"/>
  <c r="AC796" i="2"/>
  <c r="AB796" i="2"/>
  <c r="Z796" i="2"/>
  <c r="X796" i="2"/>
  <c r="W796" i="2"/>
  <c r="V796" i="2"/>
  <c r="U796" i="2"/>
  <c r="T796" i="2"/>
  <c r="AE795" i="2"/>
  <c r="AD795" i="2"/>
  <c r="AC795" i="2"/>
  <c r="AB795" i="2"/>
  <c r="Z795" i="2"/>
  <c r="X795" i="2"/>
  <c r="W795" i="2"/>
  <c r="V795" i="2"/>
  <c r="U795" i="2"/>
  <c r="T795" i="2"/>
  <c r="AE794" i="2"/>
  <c r="AD794" i="2"/>
  <c r="AC794" i="2"/>
  <c r="AB794" i="2"/>
  <c r="Z794" i="2"/>
  <c r="X794" i="2"/>
  <c r="W794" i="2"/>
  <c r="V794" i="2"/>
  <c r="U794" i="2"/>
  <c r="T794" i="2"/>
  <c r="AE793" i="2"/>
  <c r="AD793" i="2"/>
  <c r="AC793" i="2"/>
  <c r="AB793" i="2"/>
  <c r="Z793" i="2"/>
  <c r="X793" i="2"/>
  <c r="W793" i="2"/>
  <c r="V793" i="2"/>
  <c r="U793" i="2"/>
  <c r="T793" i="2"/>
  <c r="AE792" i="2"/>
  <c r="AD792" i="2"/>
  <c r="AC792" i="2"/>
  <c r="AB792" i="2"/>
  <c r="Z792" i="2"/>
  <c r="X792" i="2"/>
  <c r="W792" i="2"/>
  <c r="V792" i="2"/>
  <c r="U792" i="2"/>
  <c r="T792" i="2"/>
  <c r="AE791" i="2"/>
  <c r="AD791" i="2"/>
  <c r="AC791" i="2"/>
  <c r="AB791" i="2"/>
  <c r="Z791" i="2"/>
  <c r="X791" i="2"/>
  <c r="W791" i="2"/>
  <c r="V791" i="2"/>
  <c r="U791" i="2"/>
  <c r="T791" i="2"/>
  <c r="AE790" i="2"/>
  <c r="AD790" i="2"/>
  <c r="AC790" i="2"/>
  <c r="AB790" i="2"/>
  <c r="Z790" i="2"/>
  <c r="X790" i="2"/>
  <c r="W790" i="2"/>
  <c r="V790" i="2"/>
  <c r="U790" i="2"/>
  <c r="T790" i="2"/>
  <c r="AE789" i="2"/>
  <c r="AD789" i="2"/>
  <c r="AC789" i="2"/>
  <c r="AB789" i="2"/>
  <c r="Z789" i="2"/>
  <c r="X789" i="2"/>
  <c r="W789" i="2"/>
  <c r="V789" i="2"/>
  <c r="U789" i="2"/>
  <c r="T789" i="2"/>
  <c r="AE788" i="2"/>
  <c r="AD788" i="2"/>
  <c r="AC788" i="2"/>
  <c r="AB788" i="2"/>
  <c r="Z788" i="2"/>
  <c r="X788" i="2"/>
  <c r="W788" i="2"/>
  <c r="V788" i="2"/>
  <c r="U788" i="2"/>
  <c r="T788" i="2"/>
  <c r="AE787" i="2"/>
  <c r="AD787" i="2"/>
  <c r="AC787" i="2"/>
  <c r="AB787" i="2"/>
  <c r="Z787" i="2"/>
  <c r="X787" i="2"/>
  <c r="W787" i="2"/>
  <c r="V787" i="2"/>
  <c r="U787" i="2"/>
  <c r="T787" i="2"/>
  <c r="AE786" i="2"/>
  <c r="AD786" i="2"/>
  <c r="AC786" i="2"/>
  <c r="AB786" i="2"/>
  <c r="Z786" i="2"/>
  <c r="X786" i="2"/>
  <c r="W786" i="2"/>
  <c r="V786" i="2"/>
  <c r="U786" i="2"/>
  <c r="T786" i="2"/>
  <c r="AE785" i="2"/>
  <c r="AD785" i="2"/>
  <c r="AC785" i="2"/>
  <c r="AB785" i="2"/>
  <c r="Z785" i="2"/>
  <c r="X785" i="2"/>
  <c r="W785" i="2"/>
  <c r="V785" i="2"/>
  <c r="U785" i="2"/>
  <c r="T785" i="2"/>
  <c r="AE784" i="2"/>
  <c r="AD784" i="2"/>
  <c r="AC784" i="2"/>
  <c r="AB784" i="2"/>
  <c r="Z784" i="2"/>
  <c r="X784" i="2"/>
  <c r="W784" i="2"/>
  <c r="V784" i="2"/>
  <c r="U784" i="2"/>
  <c r="T784" i="2"/>
  <c r="AE783" i="2"/>
  <c r="AD783" i="2"/>
  <c r="AC783" i="2"/>
  <c r="AB783" i="2"/>
  <c r="Z783" i="2"/>
  <c r="X783" i="2"/>
  <c r="W783" i="2"/>
  <c r="V783" i="2"/>
  <c r="U783" i="2"/>
  <c r="T783" i="2"/>
  <c r="AE782" i="2"/>
  <c r="AD782" i="2"/>
  <c r="AC782" i="2"/>
  <c r="AB782" i="2"/>
  <c r="Z782" i="2"/>
  <c r="X782" i="2"/>
  <c r="W782" i="2"/>
  <c r="V782" i="2"/>
  <c r="U782" i="2"/>
  <c r="T782" i="2"/>
  <c r="AE781" i="2"/>
  <c r="AD781" i="2"/>
  <c r="AC781" i="2"/>
  <c r="AB781" i="2"/>
  <c r="Z781" i="2"/>
  <c r="X781" i="2"/>
  <c r="W781" i="2"/>
  <c r="V781" i="2"/>
  <c r="U781" i="2"/>
  <c r="T781" i="2"/>
  <c r="AE780" i="2"/>
  <c r="AD780" i="2"/>
  <c r="AC780" i="2"/>
  <c r="AB780" i="2"/>
  <c r="Z780" i="2"/>
  <c r="X780" i="2"/>
  <c r="W780" i="2"/>
  <c r="V780" i="2"/>
  <c r="U780" i="2"/>
  <c r="T780" i="2"/>
  <c r="AE779" i="2"/>
  <c r="AD779" i="2"/>
  <c r="AC779" i="2"/>
  <c r="AB779" i="2"/>
  <c r="Z779" i="2"/>
  <c r="X779" i="2"/>
  <c r="W779" i="2"/>
  <c r="V779" i="2"/>
  <c r="U779" i="2"/>
  <c r="T779" i="2"/>
  <c r="AE778" i="2"/>
  <c r="AD778" i="2"/>
  <c r="AC778" i="2"/>
  <c r="AB778" i="2"/>
  <c r="Z778" i="2"/>
  <c r="X778" i="2"/>
  <c r="W778" i="2"/>
  <c r="V778" i="2"/>
  <c r="U778" i="2"/>
  <c r="T778" i="2"/>
  <c r="AE777" i="2"/>
  <c r="AD777" i="2"/>
  <c r="AC777" i="2"/>
  <c r="AB777" i="2"/>
  <c r="Z777" i="2"/>
  <c r="X777" i="2"/>
  <c r="W777" i="2"/>
  <c r="V777" i="2"/>
  <c r="U777" i="2"/>
  <c r="T777" i="2"/>
  <c r="AE776" i="2"/>
  <c r="AD776" i="2"/>
  <c r="AC776" i="2"/>
  <c r="AB776" i="2"/>
  <c r="Z776" i="2"/>
  <c r="X776" i="2"/>
  <c r="W776" i="2"/>
  <c r="V776" i="2"/>
  <c r="U776" i="2"/>
  <c r="T776" i="2"/>
  <c r="AE775" i="2"/>
  <c r="AD775" i="2"/>
  <c r="AC775" i="2"/>
  <c r="AB775" i="2"/>
  <c r="Z775" i="2"/>
  <c r="X775" i="2"/>
  <c r="W775" i="2"/>
  <c r="V775" i="2"/>
  <c r="U775" i="2"/>
  <c r="T775" i="2"/>
  <c r="AE774" i="2"/>
  <c r="AD774" i="2"/>
  <c r="AC774" i="2"/>
  <c r="AB774" i="2"/>
  <c r="Z774" i="2"/>
  <c r="X774" i="2"/>
  <c r="W774" i="2"/>
  <c r="V774" i="2"/>
  <c r="U774" i="2"/>
  <c r="T774" i="2"/>
  <c r="AE773" i="2"/>
  <c r="AD773" i="2"/>
  <c r="AC773" i="2"/>
  <c r="AB773" i="2"/>
  <c r="Z773" i="2"/>
  <c r="X773" i="2"/>
  <c r="W773" i="2"/>
  <c r="V773" i="2"/>
  <c r="U773" i="2"/>
  <c r="T773" i="2"/>
  <c r="AE772" i="2"/>
  <c r="AD772" i="2"/>
  <c r="AC772" i="2"/>
  <c r="AB772" i="2"/>
  <c r="Z772" i="2"/>
  <c r="X772" i="2"/>
  <c r="W772" i="2"/>
  <c r="V772" i="2"/>
  <c r="U772" i="2"/>
  <c r="T772" i="2"/>
  <c r="AE771" i="2"/>
  <c r="AD771" i="2"/>
  <c r="AC771" i="2"/>
  <c r="AB771" i="2"/>
  <c r="Z771" i="2"/>
  <c r="X771" i="2"/>
  <c r="W771" i="2"/>
  <c r="V771" i="2"/>
  <c r="U771" i="2"/>
  <c r="T771" i="2"/>
  <c r="AE770" i="2"/>
  <c r="AD770" i="2"/>
  <c r="AC770" i="2"/>
  <c r="AB770" i="2"/>
  <c r="Z770" i="2"/>
  <c r="X770" i="2"/>
  <c r="W770" i="2"/>
  <c r="V770" i="2"/>
  <c r="U770" i="2"/>
  <c r="T770" i="2"/>
  <c r="AE769" i="2"/>
  <c r="AD769" i="2"/>
  <c r="AC769" i="2"/>
  <c r="AB769" i="2"/>
  <c r="Z769" i="2"/>
  <c r="X769" i="2"/>
  <c r="W769" i="2"/>
  <c r="V769" i="2"/>
  <c r="U769" i="2"/>
  <c r="T769" i="2"/>
  <c r="AE768" i="2"/>
  <c r="AD768" i="2"/>
  <c r="AC768" i="2"/>
  <c r="AB768" i="2"/>
  <c r="Z768" i="2"/>
  <c r="X768" i="2"/>
  <c r="W768" i="2"/>
  <c r="V768" i="2"/>
  <c r="U768" i="2"/>
  <c r="T768" i="2"/>
  <c r="AE767" i="2"/>
  <c r="AD767" i="2"/>
  <c r="AC767" i="2"/>
  <c r="AB767" i="2"/>
  <c r="Z767" i="2"/>
  <c r="X767" i="2"/>
  <c r="W767" i="2"/>
  <c r="V767" i="2"/>
  <c r="U767" i="2"/>
  <c r="T767" i="2"/>
  <c r="AE766" i="2"/>
  <c r="AD766" i="2"/>
  <c r="AC766" i="2"/>
  <c r="AB766" i="2"/>
  <c r="Z766" i="2"/>
  <c r="X766" i="2"/>
  <c r="W766" i="2"/>
  <c r="V766" i="2"/>
  <c r="U766" i="2"/>
  <c r="T766" i="2"/>
  <c r="AE765" i="2"/>
  <c r="AD765" i="2"/>
  <c r="AC765" i="2"/>
  <c r="AB765" i="2"/>
  <c r="Z765" i="2"/>
  <c r="X765" i="2"/>
  <c r="W765" i="2"/>
  <c r="V765" i="2"/>
  <c r="U765" i="2"/>
  <c r="T765" i="2"/>
  <c r="AE764" i="2"/>
  <c r="AD764" i="2"/>
  <c r="AC764" i="2"/>
  <c r="AB764" i="2"/>
  <c r="Z764" i="2"/>
  <c r="X764" i="2"/>
  <c r="W764" i="2"/>
  <c r="V764" i="2"/>
  <c r="U764" i="2"/>
  <c r="T764" i="2"/>
  <c r="AE763" i="2"/>
  <c r="AD763" i="2"/>
  <c r="AC763" i="2"/>
  <c r="AB763" i="2"/>
  <c r="Z763" i="2"/>
  <c r="X763" i="2"/>
  <c r="W763" i="2"/>
  <c r="V763" i="2"/>
  <c r="U763" i="2"/>
  <c r="T763" i="2"/>
  <c r="AE762" i="2"/>
  <c r="AD762" i="2"/>
  <c r="AC762" i="2"/>
  <c r="AB762" i="2"/>
  <c r="Z762" i="2"/>
  <c r="X762" i="2"/>
  <c r="W762" i="2"/>
  <c r="V762" i="2"/>
  <c r="U762" i="2"/>
  <c r="T762" i="2"/>
  <c r="AE761" i="2"/>
  <c r="AD761" i="2"/>
  <c r="AC761" i="2"/>
  <c r="AB761" i="2"/>
  <c r="Z761" i="2"/>
  <c r="X761" i="2"/>
  <c r="W761" i="2"/>
  <c r="V761" i="2"/>
  <c r="U761" i="2"/>
  <c r="T761" i="2"/>
  <c r="AE760" i="2"/>
  <c r="AD760" i="2"/>
  <c r="AC760" i="2"/>
  <c r="AB760" i="2"/>
  <c r="Z760" i="2"/>
  <c r="X760" i="2"/>
  <c r="W760" i="2"/>
  <c r="V760" i="2"/>
  <c r="U760" i="2"/>
  <c r="T760" i="2"/>
  <c r="AE759" i="2"/>
  <c r="AD759" i="2"/>
  <c r="AC759" i="2"/>
  <c r="AB759" i="2"/>
  <c r="Z759" i="2"/>
  <c r="X759" i="2"/>
  <c r="W759" i="2"/>
  <c r="V759" i="2"/>
  <c r="U759" i="2"/>
  <c r="T759" i="2"/>
  <c r="AE758" i="2"/>
  <c r="AD758" i="2"/>
  <c r="AC758" i="2"/>
  <c r="AB758" i="2"/>
  <c r="Z758" i="2"/>
  <c r="X758" i="2"/>
  <c r="W758" i="2"/>
  <c r="V758" i="2"/>
  <c r="U758" i="2"/>
  <c r="T758" i="2"/>
  <c r="AE757" i="2"/>
  <c r="AD757" i="2"/>
  <c r="AC757" i="2"/>
  <c r="AB757" i="2"/>
  <c r="Z757" i="2"/>
  <c r="X757" i="2"/>
  <c r="W757" i="2"/>
  <c r="V757" i="2"/>
  <c r="U757" i="2"/>
  <c r="T757" i="2"/>
  <c r="AE756" i="2"/>
  <c r="AD756" i="2"/>
  <c r="AC756" i="2"/>
  <c r="AB756" i="2"/>
  <c r="Z756" i="2"/>
  <c r="X756" i="2"/>
  <c r="W756" i="2"/>
  <c r="V756" i="2"/>
  <c r="U756" i="2"/>
  <c r="T756" i="2"/>
  <c r="AE755" i="2"/>
  <c r="AD755" i="2"/>
  <c r="AC755" i="2"/>
  <c r="AB755" i="2"/>
  <c r="Z755" i="2"/>
  <c r="X755" i="2"/>
  <c r="W755" i="2"/>
  <c r="V755" i="2"/>
  <c r="U755" i="2"/>
  <c r="T755" i="2"/>
  <c r="AE754" i="2"/>
  <c r="AD754" i="2"/>
  <c r="AC754" i="2"/>
  <c r="AB754" i="2"/>
  <c r="Z754" i="2"/>
  <c r="X754" i="2"/>
  <c r="W754" i="2"/>
  <c r="V754" i="2"/>
  <c r="U754" i="2"/>
  <c r="T754" i="2"/>
  <c r="AE753" i="2"/>
  <c r="AD753" i="2"/>
  <c r="AC753" i="2"/>
  <c r="AB753" i="2"/>
  <c r="Z753" i="2"/>
  <c r="X753" i="2"/>
  <c r="W753" i="2"/>
  <c r="V753" i="2"/>
  <c r="U753" i="2"/>
  <c r="T753" i="2"/>
  <c r="AE752" i="2"/>
  <c r="AD752" i="2"/>
  <c r="AC752" i="2"/>
  <c r="AB752" i="2"/>
  <c r="Z752" i="2"/>
  <c r="X752" i="2"/>
  <c r="W752" i="2"/>
  <c r="V752" i="2"/>
  <c r="U752" i="2"/>
  <c r="T752" i="2"/>
  <c r="AE751" i="2"/>
  <c r="AD751" i="2"/>
  <c r="AC751" i="2"/>
  <c r="AB751" i="2"/>
  <c r="Z751" i="2"/>
  <c r="X751" i="2"/>
  <c r="W751" i="2"/>
  <c r="V751" i="2"/>
  <c r="U751" i="2"/>
  <c r="T751" i="2"/>
  <c r="AE750" i="2"/>
  <c r="AD750" i="2"/>
  <c r="AC750" i="2"/>
  <c r="AB750" i="2"/>
  <c r="Z750" i="2"/>
  <c r="X750" i="2"/>
  <c r="W750" i="2"/>
  <c r="V750" i="2"/>
  <c r="U750" i="2"/>
  <c r="T750" i="2"/>
  <c r="AE749" i="2"/>
  <c r="AD749" i="2"/>
  <c r="AC749" i="2"/>
  <c r="AB749" i="2"/>
  <c r="Z749" i="2"/>
  <c r="X749" i="2"/>
  <c r="W749" i="2"/>
  <c r="V749" i="2"/>
  <c r="U749" i="2"/>
  <c r="T749" i="2"/>
  <c r="AE748" i="2"/>
  <c r="AD748" i="2"/>
  <c r="AC748" i="2"/>
  <c r="AB748" i="2"/>
  <c r="Z748" i="2"/>
  <c r="X748" i="2"/>
  <c r="W748" i="2"/>
  <c r="V748" i="2"/>
  <c r="U748" i="2"/>
  <c r="T748" i="2"/>
  <c r="AE747" i="2"/>
  <c r="AD747" i="2"/>
  <c r="AC747" i="2"/>
  <c r="AB747" i="2"/>
  <c r="Z747" i="2"/>
  <c r="X747" i="2"/>
  <c r="W747" i="2"/>
  <c r="V747" i="2"/>
  <c r="U747" i="2"/>
  <c r="T747" i="2"/>
  <c r="AE746" i="2"/>
  <c r="AD746" i="2"/>
  <c r="AC746" i="2"/>
  <c r="AB746" i="2"/>
  <c r="Z746" i="2"/>
  <c r="X746" i="2"/>
  <c r="W746" i="2"/>
  <c r="V746" i="2"/>
  <c r="U746" i="2"/>
  <c r="T746" i="2"/>
  <c r="AE745" i="2"/>
  <c r="AD745" i="2"/>
  <c r="AC745" i="2"/>
  <c r="AB745" i="2"/>
  <c r="Z745" i="2"/>
  <c r="X745" i="2"/>
  <c r="W745" i="2"/>
  <c r="V745" i="2"/>
  <c r="U745" i="2"/>
  <c r="T745" i="2"/>
  <c r="AE744" i="2"/>
  <c r="AD744" i="2"/>
  <c r="AC744" i="2"/>
  <c r="AB744" i="2"/>
  <c r="Z744" i="2"/>
  <c r="X744" i="2"/>
  <c r="W744" i="2"/>
  <c r="V744" i="2"/>
  <c r="U744" i="2"/>
  <c r="T744" i="2"/>
  <c r="AE743" i="2"/>
  <c r="AD743" i="2"/>
  <c r="AC743" i="2"/>
  <c r="AB743" i="2"/>
  <c r="Z743" i="2"/>
  <c r="X743" i="2"/>
  <c r="W743" i="2"/>
  <c r="V743" i="2"/>
  <c r="U743" i="2"/>
  <c r="T743" i="2"/>
  <c r="AE742" i="2"/>
  <c r="AD742" i="2"/>
  <c r="AC742" i="2"/>
  <c r="AB742" i="2"/>
  <c r="Z742" i="2"/>
  <c r="X742" i="2"/>
  <c r="W742" i="2"/>
  <c r="V742" i="2"/>
  <c r="U742" i="2"/>
  <c r="T742" i="2"/>
  <c r="AE741" i="2"/>
  <c r="AD741" i="2"/>
  <c r="AC741" i="2"/>
  <c r="AB741" i="2"/>
  <c r="Z741" i="2"/>
  <c r="X741" i="2"/>
  <c r="W741" i="2"/>
  <c r="V741" i="2"/>
  <c r="U741" i="2"/>
  <c r="T741" i="2"/>
  <c r="AE740" i="2"/>
  <c r="AD740" i="2"/>
  <c r="AC740" i="2"/>
  <c r="AB740" i="2"/>
  <c r="Z740" i="2"/>
  <c r="X740" i="2"/>
  <c r="W740" i="2"/>
  <c r="V740" i="2"/>
  <c r="U740" i="2"/>
  <c r="T740" i="2"/>
  <c r="AE739" i="2"/>
  <c r="AD739" i="2"/>
  <c r="AC739" i="2"/>
  <c r="AB739" i="2"/>
  <c r="Z739" i="2"/>
  <c r="X739" i="2"/>
  <c r="W739" i="2"/>
  <c r="V739" i="2"/>
  <c r="U739" i="2"/>
  <c r="T739" i="2"/>
  <c r="AE738" i="2"/>
  <c r="AD738" i="2"/>
  <c r="AC738" i="2"/>
  <c r="AB738" i="2"/>
  <c r="Z738" i="2"/>
  <c r="X738" i="2"/>
  <c r="W738" i="2"/>
  <c r="V738" i="2"/>
  <c r="U738" i="2"/>
  <c r="T738" i="2"/>
  <c r="AE737" i="2"/>
  <c r="AD737" i="2"/>
  <c r="AC737" i="2"/>
  <c r="AB737" i="2"/>
  <c r="Z737" i="2"/>
  <c r="X737" i="2"/>
  <c r="W737" i="2"/>
  <c r="V737" i="2"/>
  <c r="U737" i="2"/>
  <c r="T737" i="2"/>
  <c r="AE736" i="2"/>
  <c r="AD736" i="2"/>
  <c r="AC736" i="2"/>
  <c r="AB736" i="2"/>
  <c r="Z736" i="2"/>
  <c r="X736" i="2"/>
  <c r="W736" i="2"/>
  <c r="V736" i="2"/>
  <c r="U736" i="2"/>
  <c r="T736" i="2"/>
  <c r="AE735" i="2"/>
  <c r="AD735" i="2"/>
  <c r="AC735" i="2"/>
  <c r="AB735" i="2"/>
  <c r="Z735" i="2"/>
  <c r="X735" i="2"/>
  <c r="W735" i="2"/>
  <c r="V735" i="2"/>
  <c r="U735" i="2"/>
  <c r="T735" i="2"/>
  <c r="AE734" i="2"/>
  <c r="AD734" i="2"/>
  <c r="AC734" i="2"/>
  <c r="AB734" i="2"/>
  <c r="Z734" i="2"/>
  <c r="X734" i="2"/>
  <c r="W734" i="2"/>
  <c r="V734" i="2"/>
  <c r="U734" i="2"/>
  <c r="T734" i="2"/>
  <c r="AE733" i="2"/>
  <c r="AD733" i="2"/>
  <c r="AC733" i="2"/>
  <c r="AB733" i="2"/>
  <c r="Z733" i="2"/>
  <c r="X733" i="2"/>
  <c r="W733" i="2"/>
  <c r="V733" i="2"/>
  <c r="U733" i="2"/>
  <c r="T733" i="2"/>
  <c r="AE732" i="2"/>
  <c r="AD732" i="2"/>
  <c r="AC732" i="2"/>
  <c r="AB732" i="2"/>
  <c r="Z732" i="2"/>
  <c r="X732" i="2"/>
  <c r="W732" i="2"/>
  <c r="V732" i="2"/>
  <c r="U732" i="2"/>
  <c r="T732" i="2"/>
  <c r="AE731" i="2"/>
  <c r="AD731" i="2"/>
  <c r="AC731" i="2"/>
  <c r="AB731" i="2"/>
  <c r="Z731" i="2"/>
  <c r="X731" i="2"/>
  <c r="W731" i="2"/>
  <c r="V731" i="2"/>
  <c r="U731" i="2"/>
  <c r="T731" i="2"/>
  <c r="AE730" i="2"/>
  <c r="AD730" i="2"/>
  <c r="AC730" i="2"/>
  <c r="AB730" i="2"/>
  <c r="Z730" i="2"/>
  <c r="X730" i="2"/>
  <c r="W730" i="2"/>
  <c r="V730" i="2"/>
  <c r="U730" i="2"/>
  <c r="T730" i="2"/>
  <c r="AE729" i="2"/>
  <c r="AD729" i="2"/>
  <c r="AC729" i="2"/>
  <c r="AB729" i="2"/>
  <c r="Z729" i="2"/>
  <c r="X729" i="2"/>
  <c r="W729" i="2"/>
  <c r="V729" i="2"/>
  <c r="U729" i="2"/>
  <c r="T729" i="2"/>
  <c r="AE728" i="2"/>
  <c r="AD728" i="2"/>
  <c r="AC728" i="2"/>
  <c r="AB728" i="2"/>
  <c r="Z728" i="2"/>
  <c r="X728" i="2"/>
  <c r="W728" i="2"/>
  <c r="V728" i="2"/>
  <c r="U728" i="2"/>
  <c r="T728" i="2"/>
  <c r="AE727" i="2"/>
  <c r="AD727" i="2"/>
  <c r="AC727" i="2"/>
  <c r="AB727" i="2"/>
  <c r="Z727" i="2"/>
  <c r="X727" i="2"/>
  <c r="W727" i="2"/>
  <c r="V727" i="2"/>
  <c r="U727" i="2"/>
  <c r="T727" i="2"/>
  <c r="AE726" i="2"/>
  <c r="AD726" i="2"/>
  <c r="AC726" i="2"/>
  <c r="AB726" i="2"/>
  <c r="Z726" i="2"/>
  <c r="X726" i="2"/>
  <c r="W726" i="2"/>
  <c r="V726" i="2"/>
  <c r="U726" i="2"/>
  <c r="T726" i="2"/>
  <c r="AE725" i="2"/>
  <c r="AD725" i="2"/>
  <c r="AC725" i="2"/>
  <c r="AB725" i="2"/>
  <c r="Z725" i="2"/>
  <c r="X725" i="2"/>
  <c r="W725" i="2"/>
  <c r="V725" i="2"/>
  <c r="U725" i="2"/>
  <c r="T725" i="2"/>
  <c r="AE724" i="2"/>
  <c r="AD724" i="2"/>
  <c r="AC724" i="2"/>
  <c r="AB724" i="2"/>
  <c r="Z724" i="2"/>
  <c r="X724" i="2"/>
  <c r="W724" i="2"/>
  <c r="V724" i="2"/>
  <c r="U724" i="2"/>
  <c r="T724" i="2"/>
  <c r="AE723" i="2"/>
  <c r="AD723" i="2"/>
  <c r="AC723" i="2"/>
  <c r="AB723" i="2"/>
  <c r="Z723" i="2"/>
  <c r="X723" i="2"/>
  <c r="W723" i="2"/>
  <c r="V723" i="2"/>
  <c r="U723" i="2"/>
  <c r="T723" i="2"/>
  <c r="AE722" i="2"/>
  <c r="AD722" i="2"/>
  <c r="AC722" i="2"/>
  <c r="AB722" i="2"/>
  <c r="Z722" i="2"/>
  <c r="X722" i="2"/>
  <c r="W722" i="2"/>
  <c r="V722" i="2"/>
  <c r="U722" i="2"/>
  <c r="T722" i="2"/>
  <c r="AE721" i="2"/>
  <c r="AD721" i="2"/>
  <c r="AC721" i="2"/>
  <c r="AB721" i="2"/>
  <c r="Z721" i="2"/>
  <c r="X721" i="2"/>
  <c r="W721" i="2"/>
  <c r="V721" i="2"/>
  <c r="U721" i="2"/>
  <c r="T721" i="2"/>
  <c r="AE720" i="2"/>
  <c r="AD720" i="2"/>
  <c r="AC720" i="2"/>
  <c r="AB720" i="2"/>
  <c r="Z720" i="2"/>
  <c r="X720" i="2"/>
  <c r="W720" i="2"/>
  <c r="V720" i="2"/>
  <c r="U720" i="2"/>
  <c r="T720" i="2"/>
  <c r="AE719" i="2"/>
  <c r="AD719" i="2"/>
  <c r="AC719" i="2"/>
  <c r="AB719" i="2"/>
  <c r="Z719" i="2"/>
  <c r="X719" i="2"/>
  <c r="W719" i="2"/>
  <c r="V719" i="2"/>
  <c r="U719" i="2"/>
  <c r="T719" i="2"/>
  <c r="AE718" i="2"/>
  <c r="AD718" i="2"/>
  <c r="AC718" i="2"/>
  <c r="AB718" i="2"/>
  <c r="Z718" i="2"/>
  <c r="X718" i="2"/>
  <c r="W718" i="2"/>
  <c r="V718" i="2"/>
  <c r="U718" i="2"/>
  <c r="T718" i="2"/>
  <c r="AE717" i="2"/>
  <c r="AD717" i="2"/>
  <c r="AC717" i="2"/>
  <c r="AB717" i="2"/>
  <c r="Z717" i="2"/>
  <c r="X717" i="2"/>
  <c r="W717" i="2"/>
  <c r="V717" i="2"/>
  <c r="U717" i="2"/>
  <c r="T717" i="2"/>
  <c r="AE716" i="2"/>
  <c r="AD716" i="2"/>
  <c r="AC716" i="2"/>
  <c r="AB716" i="2"/>
  <c r="Z716" i="2"/>
  <c r="X716" i="2"/>
  <c r="W716" i="2"/>
  <c r="V716" i="2"/>
  <c r="U716" i="2"/>
  <c r="T716" i="2"/>
  <c r="AE715" i="2"/>
  <c r="AD715" i="2"/>
  <c r="AC715" i="2"/>
  <c r="AB715" i="2"/>
  <c r="Z715" i="2"/>
  <c r="X715" i="2"/>
  <c r="W715" i="2"/>
  <c r="V715" i="2"/>
  <c r="U715" i="2"/>
  <c r="T715" i="2"/>
  <c r="AE714" i="2"/>
  <c r="AD714" i="2"/>
  <c r="AC714" i="2"/>
  <c r="AB714" i="2"/>
  <c r="Z714" i="2"/>
  <c r="X714" i="2"/>
  <c r="W714" i="2"/>
  <c r="V714" i="2"/>
  <c r="U714" i="2"/>
  <c r="T714" i="2"/>
  <c r="AE713" i="2"/>
  <c r="AD713" i="2"/>
  <c r="AC713" i="2"/>
  <c r="AB713" i="2"/>
  <c r="Z713" i="2"/>
  <c r="X713" i="2"/>
  <c r="W713" i="2"/>
  <c r="V713" i="2"/>
  <c r="U713" i="2"/>
  <c r="T713" i="2"/>
  <c r="AE712" i="2"/>
  <c r="AD712" i="2"/>
  <c r="AC712" i="2"/>
  <c r="AB712" i="2"/>
  <c r="Z712" i="2"/>
  <c r="X712" i="2"/>
  <c r="W712" i="2"/>
  <c r="V712" i="2"/>
  <c r="U712" i="2"/>
  <c r="T712" i="2"/>
  <c r="AE711" i="2"/>
  <c r="AD711" i="2"/>
  <c r="AC711" i="2"/>
  <c r="AB711" i="2"/>
  <c r="Z711" i="2"/>
  <c r="X711" i="2"/>
  <c r="W711" i="2"/>
  <c r="V711" i="2"/>
  <c r="U711" i="2"/>
  <c r="T711" i="2"/>
  <c r="AE710" i="2"/>
  <c r="AD710" i="2"/>
  <c r="AC710" i="2"/>
  <c r="AB710" i="2"/>
  <c r="Z710" i="2"/>
  <c r="X710" i="2"/>
  <c r="W710" i="2"/>
  <c r="V710" i="2"/>
  <c r="U710" i="2"/>
  <c r="T710" i="2"/>
  <c r="AE709" i="2"/>
  <c r="AD709" i="2"/>
  <c r="AC709" i="2"/>
  <c r="AB709" i="2"/>
  <c r="Z709" i="2"/>
  <c r="X709" i="2"/>
  <c r="W709" i="2"/>
  <c r="V709" i="2"/>
  <c r="U709" i="2"/>
  <c r="T709" i="2"/>
  <c r="AE708" i="2"/>
  <c r="AD708" i="2"/>
  <c r="AC708" i="2"/>
  <c r="AB708" i="2"/>
  <c r="Z708" i="2"/>
  <c r="X708" i="2"/>
  <c r="W708" i="2"/>
  <c r="V708" i="2"/>
  <c r="U708" i="2"/>
  <c r="T708" i="2"/>
  <c r="AE707" i="2"/>
  <c r="AD707" i="2"/>
  <c r="AC707" i="2"/>
  <c r="AB707" i="2"/>
  <c r="Z707" i="2"/>
  <c r="X707" i="2"/>
  <c r="W707" i="2"/>
  <c r="V707" i="2"/>
  <c r="U707" i="2"/>
  <c r="T707" i="2"/>
  <c r="AE706" i="2"/>
  <c r="AD706" i="2"/>
  <c r="AC706" i="2"/>
  <c r="AB706" i="2"/>
  <c r="Z706" i="2"/>
  <c r="X706" i="2"/>
  <c r="W706" i="2"/>
  <c r="V706" i="2"/>
  <c r="U706" i="2"/>
  <c r="T706" i="2"/>
  <c r="AE705" i="2"/>
  <c r="AD705" i="2"/>
  <c r="AC705" i="2"/>
  <c r="AB705" i="2"/>
  <c r="Z705" i="2"/>
  <c r="X705" i="2"/>
  <c r="W705" i="2"/>
  <c r="V705" i="2"/>
  <c r="U705" i="2"/>
  <c r="T705" i="2"/>
  <c r="AE704" i="2"/>
  <c r="AD704" i="2"/>
  <c r="AC704" i="2"/>
  <c r="AB704" i="2"/>
  <c r="Z704" i="2"/>
  <c r="X704" i="2"/>
  <c r="W704" i="2"/>
  <c r="V704" i="2"/>
  <c r="U704" i="2"/>
  <c r="T704" i="2"/>
  <c r="AE703" i="2"/>
  <c r="AD703" i="2"/>
  <c r="AC703" i="2"/>
  <c r="AB703" i="2"/>
  <c r="Z703" i="2"/>
  <c r="X703" i="2"/>
  <c r="W703" i="2"/>
  <c r="V703" i="2"/>
  <c r="U703" i="2"/>
  <c r="T703" i="2"/>
  <c r="AE702" i="2"/>
  <c r="AD702" i="2"/>
  <c r="AC702" i="2"/>
  <c r="AB702" i="2"/>
  <c r="Z702" i="2"/>
  <c r="X702" i="2"/>
  <c r="W702" i="2"/>
  <c r="V702" i="2"/>
  <c r="U702" i="2"/>
  <c r="T702" i="2"/>
  <c r="AE701" i="2"/>
  <c r="AD701" i="2"/>
  <c r="AC701" i="2"/>
  <c r="AB701" i="2"/>
  <c r="Z701" i="2"/>
  <c r="X701" i="2"/>
  <c r="W701" i="2"/>
  <c r="V701" i="2"/>
  <c r="U701" i="2"/>
  <c r="T701" i="2"/>
  <c r="AE700" i="2"/>
  <c r="AD700" i="2"/>
  <c r="AC700" i="2"/>
  <c r="AB700" i="2"/>
  <c r="Z700" i="2"/>
  <c r="X700" i="2"/>
  <c r="W700" i="2"/>
  <c r="V700" i="2"/>
  <c r="U700" i="2"/>
  <c r="T700" i="2"/>
  <c r="AE699" i="2"/>
  <c r="AD699" i="2"/>
  <c r="AC699" i="2"/>
  <c r="AB699" i="2"/>
  <c r="Z699" i="2"/>
  <c r="X699" i="2"/>
  <c r="W699" i="2"/>
  <c r="V699" i="2"/>
  <c r="U699" i="2"/>
  <c r="T699" i="2"/>
  <c r="AE698" i="2"/>
  <c r="AD698" i="2"/>
  <c r="AC698" i="2"/>
  <c r="AB698" i="2"/>
  <c r="Z698" i="2"/>
  <c r="X698" i="2"/>
  <c r="W698" i="2"/>
  <c r="V698" i="2"/>
  <c r="U698" i="2"/>
  <c r="T698" i="2"/>
  <c r="AE697" i="2"/>
  <c r="AD697" i="2"/>
  <c r="AC697" i="2"/>
  <c r="AB697" i="2"/>
  <c r="Z697" i="2"/>
  <c r="X697" i="2"/>
  <c r="W697" i="2"/>
  <c r="V697" i="2"/>
  <c r="U697" i="2"/>
  <c r="T697" i="2"/>
  <c r="AE696" i="2"/>
  <c r="AD696" i="2"/>
  <c r="AC696" i="2"/>
  <c r="AB696" i="2"/>
  <c r="Z696" i="2"/>
  <c r="X696" i="2"/>
  <c r="W696" i="2"/>
  <c r="V696" i="2"/>
  <c r="U696" i="2"/>
  <c r="T696" i="2"/>
  <c r="AE695" i="2"/>
  <c r="AD695" i="2"/>
  <c r="AC695" i="2"/>
  <c r="AB695" i="2"/>
  <c r="Z695" i="2"/>
  <c r="X695" i="2"/>
  <c r="W695" i="2"/>
  <c r="V695" i="2"/>
  <c r="U695" i="2"/>
  <c r="T695" i="2"/>
  <c r="AE694" i="2"/>
  <c r="AD694" i="2"/>
  <c r="AC694" i="2"/>
  <c r="AB694" i="2"/>
  <c r="Z694" i="2"/>
  <c r="X694" i="2"/>
  <c r="W694" i="2"/>
  <c r="V694" i="2"/>
  <c r="U694" i="2"/>
  <c r="T694" i="2"/>
  <c r="AE693" i="2"/>
  <c r="AD693" i="2"/>
  <c r="AC693" i="2"/>
  <c r="AB693" i="2"/>
  <c r="Z693" i="2"/>
  <c r="X693" i="2"/>
  <c r="W693" i="2"/>
  <c r="V693" i="2"/>
  <c r="U693" i="2"/>
  <c r="T693" i="2"/>
  <c r="AE692" i="2"/>
  <c r="AD692" i="2"/>
  <c r="AC692" i="2"/>
  <c r="AB692" i="2"/>
  <c r="Z692" i="2"/>
  <c r="X692" i="2"/>
  <c r="W692" i="2"/>
  <c r="V692" i="2"/>
  <c r="U692" i="2"/>
  <c r="T692" i="2"/>
  <c r="AE691" i="2"/>
  <c r="AD691" i="2"/>
  <c r="AC691" i="2"/>
  <c r="AB691" i="2"/>
  <c r="Z691" i="2"/>
  <c r="X691" i="2"/>
  <c r="W691" i="2"/>
  <c r="V691" i="2"/>
  <c r="U691" i="2"/>
  <c r="T691" i="2"/>
  <c r="AE690" i="2"/>
  <c r="AD690" i="2"/>
  <c r="AC690" i="2"/>
  <c r="AB690" i="2"/>
  <c r="Z690" i="2"/>
  <c r="X690" i="2"/>
  <c r="W690" i="2"/>
  <c r="V690" i="2"/>
  <c r="U690" i="2"/>
  <c r="T690" i="2"/>
  <c r="AE689" i="2"/>
  <c r="AD689" i="2"/>
  <c r="AC689" i="2"/>
  <c r="AB689" i="2"/>
  <c r="Z689" i="2"/>
  <c r="X689" i="2"/>
  <c r="W689" i="2"/>
  <c r="V689" i="2"/>
  <c r="U689" i="2"/>
  <c r="T689" i="2"/>
  <c r="AE688" i="2"/>
  <c r="AD688" i="2"/>
  <c r="AC688" i="2"/>
  <c r="AB688" i="2"/>
  <c r="Z688" i="2"/>
  <c r="X688" i="2"/>
  <c r="W688" i="2"/>
  <c r="V688" i="2"/>
  <c r="U688" i="2"/>
  <c r="T688" i="2"/>
  <c r="AE687" i="2"/>
  <c r="AD687" i="2"/>
  <c r="AC687" i="2"/>
  <c r="AB687" i="2"/>
  <c r="Z687" i="2"/>
  <c r="X687" i="2"/>
  <c r="W687" i="2"/>
  <c r="V687" i="2"/>
  <c r="U687" i="2"/>
  <c r="T687" i="2"/>
  <c r="AE686" i="2"/>
  <c r="AD686" i="2"/>
  <c r="AC686" i="2"/>
  <c r="AB686" i="2"/>
  <c r="Z686" i="2"/>
  <c r="X686" i="2"/>
  <c r="W686" i="2"/>
  <c r="V686" i="2"/>
  <c r="U686" i="2"/>
  <c r="T686" i="2"/>
  <c r="AE685" i="2"/>
  <c r="AD685" i="2"/>
  <c r="AC685" i="2"/>
  <c r="AB685" i="2"/>
  <c r="Z685" i="2"/>
  <c r="X685" i="2"/>
  <c r="W685" i="2"/>
  <c r="V685" i="2"/>
  <c r="U685" i="2"/>
  <c r="T685" i="2"/>
  <c r="AE684" i="2"/>
  <c r="AD684" i="2"/>
  <c r="AC684" i="2"/>
  <c r="AB684" i="2"/>
  <c r="Z684" i="2"/>
  <c r="X684" i="2"/>
  <c r="W684" i="2"/>
  <c r="V684" i="2"/>
  <c r="U684" i="2"/>
  <c r="T684" i="2"/>
  <c r="AE683" i="2"/>
  <c r="AD683" i="2"/>
  <c r="AC683" i="2"/>
  <c r="AB683" i="2"/>
  <c r="Z683" i="2"/>
  <c r="X683" i="2"/>
  <c r="W683" i="2"/>
  <c r="V683" i="2"/>
  <c r="U683" i="2"/>
  <c r="T683" i="2"/>
  <c r="AE682" i="2"/>
  <c r="AD682" i="2"/>
  <c r="AC682" i="2"/>
  <c r="AB682" i="2"/>
  <c r="Z682" i="2"/>
  <c r="X682" i="2"/>
  <c r="W682" i="2"/>
  <c r="V682" i="2"/>
  <c r="U682" i="2"/>
  <c r="T682" i="2"/>
  <c r="AE681" i="2"/>
  <c r="AD681" i="2"/>
  <c r="AC681" i="2"/>
  <c r="AB681" i="2"/>
  <c r="Z681" i="2"/>
  <c r="X681" i="2"/>
  <c r="W681" i="2"/>
  <c r="V681" i="2"/>
  <c r="U681" i="2"/>
  <c r="T681" i="2"/>
  <c r="AE680" i="2"/>
  <c r="AD680" i="2"/>
  <c r="AC680" i="2"/>
  <c r="AB680" i="2"/>
  <c r="Z680" i="2"/>
  <c r="X680" i="2"/>
  <c r="W680" i="2"/>
  <c r="V680" i="2"/>
  <c r="U680" i="2"/>
  <c r="T680" i="2"/>
  <c r="AE679" i="2"/>
  <c r="AD679" i="2"/>
  <c r="AC679" i="2"/>
  <c r="AB679" i="2"/>
  <c r="Z679" i="2"/>
  <c r="X679" i="2"/>
  <c r="W679" i="2"/>
  <c r="V679" i="2"/>
  <c r="U679" i="2"/>
  <c r="T679" i="2"/>
  <c r="AE678" i="2"/>
  <c r="AD678" i="2"/>
  <c r="AC678" i="2"/>
  <c r="AB678" i="2"/>
  <c r="Z678" i="2"/>
  <c r="X678" i="2"/>
  <c r="W678" i="2"/>
  <c r="V678" i="2"/>
  <c r="U678" i="2"/>
  <c r="T678" i="2"/>
  <c r="AE677" i="2"/>
  <c r="AD677" i="2"/>
  <c r="AC677" i="2"/>
  <c r="AB677" i="2"/>
  <c r="Z677" i="2"/>
  <c r="X677" i="2"/>
  <c r="W677" i="2"/>
  <c r="V677" i="2"/>
  <c r="U677" i="2"/>
  <c r="T677" i="2"/>
  <c r="AE676" i="2"/>
  <c r="AD676" i="2"/>
  <c r="AC676" i="2"/>
  <c r="AB676" i="2"/>
  <c r="Z676" i="2"/>
  <c r="X676" i="2"/>
  <c r="W676" i="2"/>
  <c r="V676" i="2"/>
  <c r="U676" i="2"/>
  <c r="T676" i="2"/>
  <c r="AE675" i="2"/>
  <c r="AD675" i="2"/>
  <c r="AC675" i="2"/>
  <c r="AB675" i="2"/>
  <c r="Z675" i="2"/>
  <c r="X675" i="2"/>
  <c r="W675" i="2"/>
  <c r="V675" i="2"/>
  <c r="U675" i="2"/>
  <c r="T675" i="2"/>
  <c r="AE674" i="2"/>
  <c r="AD674" i="2"/>
  <c r="AC674" i="2"/>
  <c r="AB674" i="2"/>
  <c r="Z674" i="2"/>
  <c r="X674" i="2"/>
  <c r="W674" i="2"/>
  <c r="V674" i="2"/>
  <c r="U674" i="2"/>
  <c r="T674" i="2"/>
  <c r="AE673" i="2"/>
  <c r="AD673" i="2"/>
  <c r="AC673" i="2"/>
  <c r="AB673" i="2"/>
  <c r="Z673" i="2"/>
  <c r="X673" i="2"/>
  <c r="W673" i="2"/>
  <c r="V673" i="2"/>
  <c r="U673" i="2"/>
  <c r="T673" i="2"/>
  <c r="AE672" i="2"/>
  <c r="AD672" i="2"/>
  <c r="AC672" i="2"/>
  <c r="AB672" i="2"/>
  <c r="Z672" i="2"/>
  <c r="X672" i="2"/>
  <c r="W672" i="2"/>
  <c r="V672" i="2"/>
  <c r="U672" i="2"/>
  <c r="T672" i="2"/>
  <c r="AE671" i="2"/>
  <c r="AD671" i="2"/>
  <c r="AC671" i="2"/>
  <c r="AB671" i="2"/>
  <c r="Z671" i="2"/>
  <c r="X671" i="2"/>
  <c r="W671" i="2"/>
  <c r="V671" i="2"/>
  <c r="U671" i="2"/>
  <c r="T671" i="2"/>
  <c r="AE670" i="2"/>
  <c r="AD670" i="2"/>
  <c r="AC670" i="2"/>
  <c r="AB670" i="2"/>
  <c r="Z670" i="2"/>
  <c r="X670" i="2"/>
  <c r="W670" i="2"/>
  <c r="V670" i="2"/>
  <c r="U670" i="2"/>
  <c r="T670" i="2"/>
  <c r="AE669" i="2"/>
  <c r="AD669" i="2"/>
  <c r="AC669" i="2"/>
  <c r="AB669" i="2"/>
  <c r="Z669" i="2"/>
  <c r="X669" i="2"/>
  <c r="W669" i="2"/>
  <c r="V669" i="2"/>
  <c r="U669" i="2"/>
  <c r="T669" i="2"/>
  <c r="AE668" i="2"/>
  <c r="AD668" i="2"/>
  <c r="AC668" i="2"/>
  <c r="AB668" i="2"/>
  <c r="Z668" i="2"/>
  <c r="X668" i="2"/>
  <c r="W668" i="2"/>
  <c r="V668" i="2"/>
  <c r="U668" i="2"/>
  <c r="T668" i="2"/>
  <c r="AE667" i="2"/>
  <c r="AD667" i="2"/>
  <c r="AC667" i="2"/>
  <c r="AB667" i="2"/>
  <c r="Z667" i="2"/>
  <c r="X667" i="2"/>
  <c r="W667" i="2"/>
  <c r="V667" i="2"/>
  <c r="U667" i="2"/>
  <c r="T667" i="2"/>
  <c r="AE666" i="2"/>
  <c r="AD666" i="2"/>
  <c r="AC666" i="2"/>
  <c r="AB666" i="2"/>
  <c r="Z666" i="2"/>
  <c r="X666" i="2"/>
  <c r="W666" i="2"/>
  <c r="V666" i="2"/>
  <c r="U666" i="2"/>
  <c r="T666" i="2"/>
  <c r="AE665" i="2"/>
  <c r="AD665" i="2"/>
  <c r="AC665" i="2"/>
  <c r="AB665" i="2"/>
  <c r="Z665" i="2"/>
  <c r="X665" i="2"/>
  <c r="W665" i="2"/>
  <c r="V665" i="2"/>
  <c r="U665" i="2"/>
  <c r="T665" i="2"/>
  <c r="AE664" i="2"/>
  <c r="AD664" i="2"/>
  <c r="AC664" i="2"/>
  <c r="AB664" i="2"/>
  <c r="Z664" i="2"/>
  <c r="X664" i="2"/>
  <c r="W664" i="2"/>
  <c r="V664" i="2"/>
  <c r="U664" i="2"/>
  <c r="T664" i="2"/>
  <c r="AE663" i="2"/>
  <c r="AD663" i="2"/>
  <c r="AC663" i="2"/>
  <c r="AB663" i="2"/>
  <c r="Z663" i="2"/>
  <c r="X663" i="2"/>
  <c r="W663" i="2"/>
  <c r="V663" i="2"/>
  <c r="U663" i="2"/>
  <c r="T663" i="2"/>
  <c r="AE662" i="2"/>
  <c r="AD662" i="2"/>
  <c r="AC662" i="2"/>
  <c r="AB662" i="2"/>
  <c r="Z662" i="2"/>
  <c r="X662" i="2"/>
  <c r="W662" i="2"/>
  <c r="V662" i="2"/>
  <c r="U662" i="2"/>
  <c r="T662" i="2"/>
  <c r="AE661" i="2"/>
  <c r="AD661" i="2"/>
  <c r="AC661" i="2"/>
  <c r="AB661" i="2"/>
  <c r="Z661" i="2"/>
  <c r="X661" i="2"/>
  <c r="W661" i="2"/>
  <c r="V661" i="2"/>
  <c r="U661" i="2"/>
  <c r="T661" i="2"/>
  <c r="AE660" i="2"/>
  <c r="AD660" i="2"/>
  <c r="AC660" i="2"/>
  <c r="AB660" i="2"/>
  <c r="Z660" i="2"/>
  <c r="X660" i="2"/>
  <c r="W660" i="2"/>
  <c r="V660" i="2"/>
  <c r="U660" i="2"/>
  <c r="T660" i="2"/>
  <c r="AE659" i="2"/>
  <c r="AD659" i="2"/>
  <c r="AC659" i="2"/>
  <c r="AB659" i="2"/>
  <c r="Z659" i="2"/>
  <c r="X659" i="2"/>
  <c r="W659" i="2"/>
  <c r="V659" i="2"/>
  <c r="U659" i="2"/>
  <c r="T659" i="2"/>
  <c r="AE658" i="2"/>
  <c r="AD658" i="2"/>
  <c r="AC658" i="2"/>
  <c r="AB658" i="2"/>
  <c r="Z658" i="2"/>
  <c r="X658" i="2"/>
  <c r="W658" i="2"/>
  <c r="V658" i="2"/>
  <c r="U658" i="2"/>
  <c r="T658" i="2"/>
  <c r="AE657" i="2"/>
  <c r="AD657" i="2"/>
  <c r="AC657" i="2"/>
  <c r="AB657" i="2"/>
  <c r="Z657" i="2"/>
  <c r="X657" i="2"/>
  <c r="W657" i="2"/>
  <c r="V657" i="2"/>
  <c r="U657" i="2"/>
  <c r="T657" i="2"/>
  <c r="AE656" i="2"/>
  <c r="AD656" i="2"/>
  <c r="AC656" i="2"/>
  <c r="AB656" i="2"/>
  <c r="Z656" i="2"/>
  <c r="X656" i="2"/>
  <c r="W656" i="2"/>
  <c r="V656" i="2"/>
  <c r="U656" i="2"/>
  <c r="T656" i="2"/>
  <c r="AE655" i="2"/>
  <c r="AD655" i="2"/>
  <c r="AC655" i="2"/>
  <c r="AB655" i="2"/>
  <c r="Z655" i="2"/>
  <c r="X655" i="2"/>
  <c r="W655" i="2"/>
  <c r="V655" i="2"/>
  <c r="U655" i="2"/>
  <c r="T655" i="2"/>
  <c r="AE654" i="2"/>
  <c r="AD654" i="2"/>
  <c r="AC654" i="2"/>
  <c r="AB654" i="2"/>
  <c r="Z654" i="2"/>
  <c r="X654" i="2"/>
  <c r="W654" i="2"/>
  <c r="V654" i="2"/>
  <c r="U654" i="2"/>
  <c r="T654" i="2"/>
  <c r="AE653" i="2"/>
  <c r="AD653" i="2"/>
  <c r="AC653" i="2"/>
  <c r="AB653" i="2"/>
  <c r="Z653" i="2"/>
  <c r="X653" i="2"/>
  <c r="W653" i="2"/>
  <c r="V653" i="2"/>
  <c r="U653" i="2"/>
  <c r="T653" i="2"/>
  <c r="AE652" i="2"/>
  <c r="AD652" i="2"/>
  <c r="AC652" i="2"/>
  <c r="AB652" i="2"/>
  <c r="Z652" i="2"/>
  <c r="X652" i="2"/>
  <c r="W652" i="2"/>
  <c r="V652" i="2"/>
  <c r="U652" i="2"/>
  <c r="T652" i="2"/>
  <c r="AE651" i="2"/>
  <c r="AD651" i="2"/>
  <c r="AC651" i="2"/>
  <c r="AB651" i="2"/>
  <c r="Z651" i="2"/>
  <c r="X651" i="2"/>
  <c r="W651" i="2"/>
  <c r="V651" i="2"/>
  <c r="U651" i="2"/>
  <c r="T651" i="2"/>
  <c r="AE650" i="2"/>
  <c r="AD650" i="2"/>
  <c r="AC650" i="2"/>
  <c r="AB650" i="2"/>
  <c r="Z650" i="2"/>
  <c r="X650" i="2"/>
  <c r="W650" i="2"/>
  <c r="V650" i="2"/>
  <c r="U650" i="2"/>
  <c r="T650" i="2"/>
  <c r="AE649" i="2"/>
  <c r="AD649" i="2"/>
  <c r="AC649" i="2"/>
  <c r="AB649" i="2"/>
  <c r="Z649" i="2"/>
  <c r="X649" i="2"/>
  <c r="W649" i="2"/>
  <c r="V649" i="2"/>
  <c r="U649" i="2"/>
  <c r="T649" i="2"/>
  <c r="AE648" i="2"/>
  <c r="AD648" i="2"/>
  <c r="AC648" i="2"/>
  <c r="AB648" i="2"/>
  <c r="Z648" i="2"/>
  <c r="X648" i="2"/>
  <c r="W648" i="2"/>
  <c r="V648" i="2"/>
  <c r="U648" i="2"/>
  <c r="T648" i="2"/>
  <c r="AE647" i="2"/>
  <c r="AD647" i="2"/>
  <c r="AC647" i="2"/>
  <c r="AB647" i="2"/>
  <c r="Z647" i="2"/>
  <c r="X647" i="2"/>
  <c r="W647" i="2"/>
  <c r="V647" i="2"/>
  <c r="U647" i="2"/>
  <c r="T647" i="2"/>
  <c r="AE646" i="2"/>
  <c r="AD646" i="2"/>
  <c r="AC646" i="2"/>
  <c r="AB646" i="2"/>
  <c r="Z646" i="2"/>
  <c r="X646" i="2"/>
  <c r="W646" i="2"/>
  <c r="V646" i="2"/>
  <c r="U646" i="2"/>
  <c r="T646" i="2"/>
  <c r="AE645" i="2"/>
  <c r="AD645" i="2"/>
  <c r="AC645" i="2"/>
  <c r="AB645" i="2"/>
  <c r="Z645" i="2"/>
  <c r="X645" i="2"/>
  <c r="W645" i="2"/>
  <c r="V645" i="2"/>
  <c r="U645" i="2"/>
  <c r="T645" i="2"/>
  <c r="AE644" i="2"/>
  <c r="AD644" i="2"/>
  <c r="AC644" i="2"/>
  <c r="AB644" i="2"/>
  <c r="Z644" i="2"/>
  <c r="X644" i="2"/>
  <c r="W644" i="2"/>
  <c r="V644" i="2"/>
  <c r="U644" i="2"/>
  <c r="T644" i="2"/>
  <c r="AE643" i="2"/>
  <c r="AD643" i="2"/>
  <c r="AC643" i="2"/>
  <c r="AB643" i="2"/>
  <c r="Z643" i="2"/>
  <c r="X643" i="2"/>
  <c r="W643" i="2"/>
  <c r="V643" i="2"/>
  <c r="U643" i="2"/>
  <c r="T643" i="2"/>
  <c r="AE642" i="2"/>
  <c r="AD642" i="2"/>
  <c r="AC642" i="2"/>
  <c r="AB642" i="2"/>
  <c r="Z642" i="2"/>
  <c r="X642" i="2"/>
  <c r="W642" i="2"/>
  <c r="V642" i="2"/>
  <c r="U642" i="2"/>
  <c r="T642" i="2"/>
  <c r="AE641" i="2"/>
  <c r="AD641" i="2"/>
  <c r="AC641" i="2"/>
  <c r="AB641" i="2"/>
  <c r="Z641" i="2"/>
  <c r="X641" i="2"/>
  <c r="W641" i="2"/>
  <c r="V641" i="2"/>
  <c r="U641" i="2"/>
  <c r="T641" i="2"/>
  <c r="AE640" i="2"/>
  <c r="AD640" i="2"/>
  <c r="AC640" i="2"/>
  <c r="AB640" i="2"/>
  <c r="Z640" i="2"/>
  <c r="X640" i="2"/>
  <c r="W640" i="2"/>
  <c r="V640" i="2"/>
  <c r="U640" i="2"/>
  <c r="T640" i="2"/>
  <c r="AE639" i="2"/>
  <c r="AD639" i="2"/>
  <c r="AC639" i="2"/>
  <c r="AB639" i="2"/>
  <c r="Z639" i="2"/>
  <c r="X639" i="2"/>
  <c r="W639" i="2"/>
  <c r="V639" i="2"/>
  <c r="U639" i="2"/>
  <c r="T639" i="2"/>
  <c r="AE638" i="2"/>
  <c r="AD638" i="2"/>
  <c r="AC638" i="2"/>
  <c r="AB638" i="2"/>
  <c r="Z638" i="2"/>
  <c r="X638" i="2"/>
  <c r="W638" i="2"/>
  <c r="V638" i="2"/>
  <c r="U638" i="2"/>
  <c r="T638" i="2"/>
  <c r="AE637" i="2"/>
  <c r="AD637" i="2"/>
  <c r="AC637" i="2"/>
  <c r="AB637" i="2"/>
  <c r="Z637" i="2"/>
  <c r="X637" i="2"/>
  <c r="W637" i="2"/>
  <c r="V637" i="2"/>
  <c r="U637" i="2"/>
  <c r="T637" i="2"/>
  <c r="AE636" i="2"/>
  <c r="AD636" i="2"/>
  <c r="AC636" i="2"/>
  <c r="AB636" i="2"/>
  <c r="Z636" i="2"/>
  <c r="X636" i="2"/>
  <c r="W636" i="2"/>
  <c r="V636" i="2"/>
  <c r="U636" i="2"/>
  <c r="T636" i="2"/>
  <c r="AE635" i="2"/>
  <c r="AD635" i="2"/>
  <c r="AC635" i="2"/>
  <c r="AB635" i="2"/>
  <c r="Z635" i="2"/>
  <c r="X635" i="2"/>
  <c r="W635" i="2"/>
  <c r="V635" i="2"/>
  <c r="U635" i="2"/>
  <c r="T635" i="2"/>
  <c r="AE634" i="2"/>
  <c r="AD634" i="2"/>
  <c r="AC634" i="2"/>
  <c r="AB634" i="2"/>
  <c r="Z634" i="2"/>
  <c r="X634" i="2"/>
  <c r="W634" i="2"/>
  <c r="V634" i="2"/>
  <c r="U634" i="2"/>
  <c r="T634" i="2"/>
  <c r="AE633" i="2"/>
  <c r="AD633" i="2"/>
  <c r="AC633" i="2"/>
  <c r="AB633" i="2"/>
  <c r="Z633" i="2"/>
  <c r="X633" i="2"/>
  <c r="W633" i="2"/>
  <c r="V633" i="2"/>
  <c r="U633" i="2"/>
  <c r="T633" i="2"/>
  <c r="AE632" i="2"/>
  <c r="AD632" i="2"/>
  <c r="AC632" i="2"/>
  <c r="AB632" i="2"/>
  <c r="Z632" i="2"/>
  <c r="X632" i="2"/>
  <c r="W632" i="2"/>
  <c r="V632" i="2"/>
  <c r="U632" i="2"/>
  <c r="T632" i="2"/>
  <c r="AE631" i="2"/>
  <c r="AD631" i="2"/>
  <c r="AC631" i="2"/>
  <c r="AB631" i="2"/>
  <c r="Z631" i="2"/>
  <c r="X631" i="2"/>
  <c r="W631" i="2"/>
  <c r="V631" i="2"/>
  <c r="U631" i="2"/>
  <c r="T631" i="2"/>
  <c r="AE630" i="2"/>
  <c r="AD630" i="2"/>
  <c r="AC630" i="2"/>
  <c r="AB630" i="2"/>
  <c r="Z630" i="2"/>
  <c r="X630" i="2"/>
  <c r="W630" i="2"/>
  <c r="V630" i="2"/>
  <c r="U630" i="2"/>
  <c r="T630" i="2"/>
  <c r="AE629" i="2"/>
  <c r="AD629" i="2"/>
  <c r="AC629" i="2"/>
  <c r="AB629" i="2"/>
  <c r="Z629" i="2"/>
  <c r="X629" i="2"/>
  <c r="W629" i="2"/>
  <c r="V629" i="2"/>
  <c r="U629" i="2"/>
  <c r="T629" i="2"/>
  <c r="AE628" i="2"/>
  <c r="AD628" i="2"/>
  <c r="AC628" i="2"/>
  <c r="AB628" i="2"/>
  <c r="Z628" i="2"/>
  <c r="X628" i="2"/>
  <c r="W628" i="2"/>
  <c r="V628" i="2"/>
  <c r="U628" i="2"/>
  <c r="T628" i="2"/>
  <c r="AE627" i="2"/>
  <c r="AD627" i="2"/>
  <c r="AC627" i="2"/>
  <c r="AB627" i="2"/>
  <c r="Z627" i="2"/>
  <c r="X627" i="2"/>
  <c r="W627" i="2"/>
  <c r="V627" i="2"/>
  <c r="U627" i="2"/>
  <c r="T627" i="2"/>
  <c r="AE626" i="2"/>
  <c r="AD626" i="2"/>
  <c r="AC626" i="2"/>
  <c r="AB626" i="2"/>
  <c r="Z626" i="2"/>
  <c r="X626" i="2"/>
  <c r="W626" i="2"/>
  <c r="V626" i="2"/>
  <c r="U626" i="2"/>
  <c r="T626" i="2"/>
  <c r="AE625" i="2"/>
  <c r="AD625" i="2"/>
  <c r="AC625" i="2"/>
  <c r="AB625" i="2"/>
  <c r="Z625" i="2"/>
  <c r="X625" i="2"/>
  <c r="W625" i="2"/>
  <c r="V625" i="2"/>
  <c r="U625" i="2"/>
  <c r="T625" i="2"/>
  <c r="AE624" i="2"/>
  <c r="AD624" i="2"/>
  <c r="AC624" i="2"/>
  <c r="AB624" i="2"/>
  <c r="Z624" i="2"/>
  <c r="X624" i="2"/>
  <c r="W624" i="2"/>
  <c r="V624" i="2"/>
  <c r="U624" i="2"/>
  <c r="T624" i="2"/>
  <c r="AE623" i="2"/>
  <c r="AD623" i="2"/>
  <c r="AC623" i="2"/>
  <c r="AB623" i="2"/>
  <c r="Z623" i="2"/>
  <c r="X623" i="2"/>
  <c r="W623" i="2"/>
  <c r="V623" i="2"/>
  <c r="U623" i="2"/>
  <c r="T623" i="2"/>
  <c r="AE622" i="2"/>
  <c r="AD622" i="2"/>
  <c r="AC622" i="2"/>
  <c r="AB622" i="2"/>
  <c r="Z622" i="2"/>
  <c r="X622" i="2"/>
  <c r="W622" i="2"/>
  <c r="V622" i="2"/>
  <c r="U622" i="2"/>
  <c r="T622" i="2"/>
  <c r="AE621" i="2"/>
  <c r="AD621" i="2"/>
  <c r="AC621" i="2"/>
  <c r="AB621" i="2"/>
  <c r="Z621" i="2"/>
  <c r="X621" i="2"/>
  <c r="W621" i="2"/>
  <c r="V621" i="2"/>
  <c r="U621" i="2"/>
  <c r="T621" i="2"/>
  <c r="AE620" i="2"/>
  <c r="AD620" i="2"/>
  <c r="AC620" i="2"/>
  <c r="AB620" i="2"/>
  <c r="Z620" i="2"/>
  <c r="X620" i="2"/>
  <c r="W620" i="2"/>
  <c r="V620" i="2"/>
  <c r="U620" i="2"/>
  <c r="T620" i="2"/>
  <c r="AE619" i="2"/>
  <c r="AD619" i="2"/>
  <c r="AC619" i="2"/>
  <c r="AB619" i="2"/>
  <c r="Z619" i="2"/>
  <c r="X619" i="2"/>
  <c r="W619" i="2"/>
  <c r="V619" i="2"/>
  <c r="U619" i="2"/>
  <c r="T619" i="2"/>
  <c r="AE618" i="2"/>
  <c r="AD618" i="2"/>
  <c r="AC618" i="2"/>
  <c r="AB618" i="2"/>
  <c r="Z618" i="2"/>
  <c r="X618" i="2"/>
  <c r="W618" i="2"/>
  <c r="V618" i="2"/>
  <c r="U618" i="2"/>
  <c r="T618" i="2"/>
  <c r="AE617" i="2"/>
  <c r="AD617" i="2"/>
  <c r="AC617" i="2"/>
  <c r="AB617" i="2"/>
  <c r="Z617" i="2"/>
  <c r="X617" i="2"/>
  <c r="W617" i="2"/>
  <c r="V617" i="2"/>
  <c r="U617" i="2"/>
  <c r="T617" i="2"/>
  <c r="AE616" i="2"/>
  <c r="AD616" i="2"/>
  <c r="AC616" i="2"/>
  <c r="AB616" i="2"/>
  <c r="Z616" i="2"/>
  <c r="X616" i="2"/>
  <c r="W616" i="2"/>
  <c r="V616" i="2"/>
  <c r="U616" i="2"/>
  <c r="T616" i="2"/>
  <c r="AE615" i="2"/>
  <c r="AD615" i="2"/>
  <c r="AC615" i="2"/>
  <c r="AB615" i="2"/>
  <c r="Z615" i="2"/>
  <c r="X615" i="2"/>
  <c r="W615" i="2"/>
  <c r="V615" i="2"/>
  <c r="U615" i="2"/>
  <c r="T615" i="2"/>
  <c r="AE614" i="2"/>
  <c r="AD614" i="2"/>
  <c r="AC614" i="2"/>
  <c r="AB614" i="2"/>
  <c r="Z614" i="2"/>
  <c r="X614" i="2"/>
  <c r="W614" i="2"/>
  <c r="V614" i="2"/>
  <c r="U614" i="2"/>
  <c r="T614" i="2"/>
  <c r="AE613" i="2"/>
  <c r="AD613" i="2"/>
  <c r="AC613" i="2"/>
  <c r="AB613" i="2"/>
  <c r="Z613" i="2"/>
  <c r="X613" i="2"/>
  <c r="W613" i="2"/>
  <c r="V613" i="2"/>
  <c r="U613" i="2"/>
  <c r="T613" i="2"/>
  <c r="AE612" i="2"/>
  <c r="AD612" i="2"/>
  <c r="AC612" i="2"/>
  <c r="AB612" i="2"/>
  <c r="Z612" i="2"/>
  <c r="X612" i="2"/>
  <c r="W612" i="2"/>
  <c r="V612" i="2"/>
  <c r="U612" i="2"/>
  <c r="T612" i="2"/>
  <c r="AE611" i="2"/>
  <c r="AD611" i="2"/>
  <c r="AC611" i="2"/>
  <c r="AB611" i="2"/>
  <c r="Z611" i="2"/>
  <c r="X611" i="2"/>
  <c r="W611" i="2"/>
  <c r="V611" i="2"/>
  <c r="U611" i="2"/>
  <c r="T611" i="2"/>
  <c r="AE610" i="2"/>
  <c r="AD610" i="2"/>
  <c r="AC610" i="2"/>
  <c r="AB610" i="2"/>
  <c r="Z610" i="2"/>
  <c r="X610" i="2"/>
  <c r="W610" i="2"/>
  <c r="V610" i="2"/>
  <c r="U610" i="2"/>
  <c r="T610" i="2"/>
  <c r="AE609" i="2"/>
  <c r="AD609" i="2"/>
  <c r="AC609" i="2"/>
  <c r="AB609" i="2"/>
  <c r="Z609" i="2"/>
  <c r="X609" i="2"/>
  <c r="W609" i="2"/>
  <c r="V609" i="2"/>
  <c r="U609" i="2"/>
  <c r="T609" i="2"/>
  <c r="AE608" i="2"/>
  <c r="AD608" i="2"/>
  <c r="AC608" i="2"/>
  <c r="AB608" i="2"/>
  <c r="Z608" i="2"/>
  <c r="X608" i="2"/>
  <c r="W608" i="2"/>
  <c r="V608" i="2"/>
  <c r="U608" i="2"/>
  <c r="T608" i="2"/>
  <c r="AE607" i="2"/>
  <c r="AD607" i="2"/>
  <c r="AC607" i="2"/>
  <c r="AB607" i="2"/>
  <c r="Z607" i="2"/>
  <c r="X607" i="2"/>
  <c r="W607" i="2"/>
  <c r="V607" i="2"/>
  <c r="U607" i="2"/>
  <c r="T607" i="2"/>
  <c r="AE606" i="2"/>
  <c r="AD606" i="2"/>
  <c r="AC606" i="2"/>
  <c r="AB606" i="2"/>
  <c r="Z606" i="2"/>
  <c r="X606" i="2"/>
  <c r="W606" i="2"/>
  <c r="V606" i="2"/>
  <c r="U606" i="2"/>
  <c r="T606" i="2"/>
  <c r="AE605" i="2"/>
  <c r="AD605" i="2"/>
  <c r="AC605" i="2"/>
  <c r="AB605" i="2"/>
  <c r="Z605" i="2"/>
  <c r="X605" i="2"/>
  <c r="W605" i="2"/>
  <c r="V605" i="2"/>
  <c r="U605" i="2"/>
  <c r="T605" i="2"/>
  <c r="AE604" i="2"/>
  <c r="AD604" i="2"/>
  <c r="AC604" i="2"/>
  <c r="AB604" i="2"/>
  <c r="Z604" i="2"/>
  <c r="X604" i="2"/>
  <c r="W604" i="2"/>
  <c r="V604" i="2"/>
  <c r="U604" i="2"/>
  <c r="T604" i="2"/>
  <c r="AE603" i="2"/>
  <c r="AD603" i="2"/>
  <c r="AC603" i="2"/>
  <c r="AB603" i="2"/>
  <c r="Z603" i="2"/>
  <c r="X603" i="2"/>
  <c r="W603" i="2"/>
  <c r="V603" i="2"/>
  <c r="U603" i="2"/>
  <c r="T603" i="2"/>
  <c r="AE602" i="2"/>
  <c r="AD602" i="2"/>
  <c r="AC602" i="2"/>
  <c r="AB602" i="2"/>
  <c r="Z602" i="2"/>
  <c r="X602" i="2"/>
  <c r="W602" i="2"/>
  <c r="V602" i="2"/>
  <c r="U602" i="2"/>
  <c r="T602" i="2"/>
  <c r="AE601" i="2"/>
  <c r="AD601" i="2"/>
  <c r="AC601" i="2"/>
  <c r="AB601" i="2"/>
  <c r="Z601" i="2"/>
  <c r="X601" i="2"/>
  <c r="W601" i="2"/>
  <c r="V601" i="2"/>
  <c r="U601" i="2"/>
  <c r="T601" i="2"/>
  <c r="AE600" i="2"/>
  <c r="AD600" i="2"/>
  <c r="AC600" i="2"/>
  <c r="AB600" i="2"/>
  <c r="Z600" i="2"/>
  <c r="X600" i="2"/>
  <c r="W600" i="2"/>
  <c r="V600" i="2"/>
  <c r="U600" i="2"/>
  <c r="T600" i="2"/>
  <c r="AE599" i="2"/>
  <c r="AD599" i="2"/>
  <c r="AC599" i="2"/>
  <c r="AB599" i="2"/>
  <c r="Z599" i="2"/>
  <c r="X599" i="2"/>
  <c r="W599" i="2"/>
  <c r="V599" i="2"/>
  <c r="U599" i="2"/>
  <c r="T599" i="2"/>
  <c r="AE598" i="2"/>
  <c r="AD598" i="2"/>
  <c r="AC598" i="2"/>
  <c r="AB598" i="2"/>
  <c r="Z598" i="2"/>
  <c r="X598" i="2"/>
  <c r="W598" i="2"/>
  <c r="V598" i="2"/>
  <c r="U598" i="2"/>
  <c r="T598" i="2"/>
  <c r="AE597" i="2"/>
  <c r="AD597" i="2"/>
  <c r="AC597" i="2"/>
  <c r="AB597" i="2"/>
  <c r="Z597" i="2"/>
  <c r="X597" i="2"/>
  <c r="W597" i="2"/>
  <c r="V597" i="2"/>
  <c r="U597" i="2"/>
  <c r="T597" i="2"/>
  <c r="AE596" i="2"/>
  <c r="AD596" i="2"/>
  <c r="AC596" i="2"/>
  <c r="AB596" i="2"/>
  <c r="Z596" i="2"/>
  <c r="X596" i="2"/>
  <c r="W596" i="2"/>
  <c r="V596" i="2"/>
  <c r="U596" i="2"/>
  <c r="T596" i="2"/>
  <c r="AE595" i="2"/>
  <c r="AD595" i="2"/>
  <c r="AC595" i="2"/>
  <c r="AB595" i="2"/>
  <c r="Z595" i="2"/>
  <c r="X595" i="2"/>
  <c r="W595" i="2"/>
  <c r="V595" i="2"/>
  <c r="U595" i="2"/>
  <c r="T595" i="2"/>
  <c r="AE594" i="2"/>
  <c r="AD594" i="2"/>
  <c r="AC594" i="2"/>
  <c r="AB594" i="2"/>
  <c r="Z594" i="2"/>
  <c r="X594" i="2"/>
  <c r="W594" i="2"/>
  <c r="V594" i="2"/>
  <c r="U594" i="2"/>
  <c r="T594" i="2"/>
  <c r="AE593" i="2"/>
  <c r="AD593" i="2"/>
  <c r="AC593" i="2"/>
  <c r="AB593" i="2"/>
  <c r="Z593" i="2"/>
  <c r="X593" i="2"/>
  <c r="W593" i="2"/>
  <c r="V593" i="2"/>
  <c r="U593" i="2"/>
  <c r="T593" i="2"/>
  <c r="AE592" i="2"/>
  <c r="AD592" i="2"/>
  <c r="AC592" i="2"/>
  <c r="AB592" i="2"/>
  <c r="Z592" i="2"/>
  <c r="X592" i="2"/>
  <c r="W592" i="2"/>
  <c r="V592" i="2"/>
  <c r="U592" i="2"/>
  <c r="T592" i="2"/>
  <c r="AE591" i="2"/>
  <c r="AD591" i="2"/>
  <c r="AC591" i="2"/>
  <c r="AB591" i="2"/>
  <c r="Z591" i="2"/>
  <c r="X591" i="2"/>
  <c r="W591" i="2"/>
  <c r="V591" i="2"/>
  <c r="U591" i="2"/>
  <c r="T591" i="2"/>
  <c r="AE590" i="2"/>
  <c r="AD590" i="2"/>
  <c r="AC590" i="2"/>
  <c r="AB590" i="2"/>
  <c r="Z590" i="2"/>
  <c r="X590" i="2"/>
  <c r="W590" i="2"/>
  <c r="V590" i="2"/>
  <c r="U590" i="2"/>
  <c r="T590" i="2"/>
  <c r="AE589" i="2"/>
  <c r="AD589" i="2"/>
  <c r="AC589" i="2"/>
  <c r="AB589" i="2"/>
  <c r="Z589" i="2"/>
  <c r="X589" i="2"/>
  <c r="W589" i="2"/>
  <c r="V589" i="2"/>
  <c r="U589" i="2"/>
  <c r="T589" i="2"/>
  <c r="AE588" i="2"/>
  <c r="AD588" i="2"/>
  <c r="AC588" i="2"/>
  <c r="AB588" i="2"/>
  <c r="Z588" i="2"/>
  <c r="X588" i="2"/>
  <c r="W588" i="2"/>
  <c r="V588" i="2"/>
  <c r="U588" i="2"/>
  <c r="T588" i="2"/>
  <c r="AE587" i="2"/>
  <c r="AD587" i="2"/>
  <c r="AC587" i="2"/>
  <c r="AB587" i="2"/>
  <c r="Z587" i="2"/>
  <c r="X587" i="2"/>
  <c r="W587" i="2"/>
  <c r="V587" i="2"/>
  <c r="U587" i="2"/>
  <c r="T587" i="2"/>
  <c r="AE586" i="2"/>
  <c r="AD586" i="2"/>
  <c r="AC586" i="2"/>
  <c r="AB586" i="2"/>
  <c r="Z586" i="2"/>
  <c r="X586" i="2"/>
  <c r="W586" i="2"/>
  <c r="V586" i="2"/>
  <c r="U586" i="2"/>
  <c r="T586" i="2"/>
  <c r="AE585" i="2"/>
  <c r="AD585" i="2"/>
  <c r="AC585" i="2"/>
  <c r="AB585" i="2"/>
  <c r="Z585" i="2"/>
  <c r="X585" i="2"/>
  <c r="W585" i="2"/>
  <c r="V585" i="2"/>
  <c r="U585" i="2"/>
  <c r="T585" i="2"/>
  <c r="AE584" i="2"/>
  <c r="AD584" i="2"/>
  <c r="AC584" i="2"/>
  <c r="AB584" i="2"/>
  <c r="Z584" i="2"/>
  <c r="X584" i="2"/>
  <c r="W584" i="2"/>
  <c r="V584" i="2"/>
  <c r="U584" i="2"/>
  <c r="T584" i="2"/>
  <c r="AE583" i="2"/>
  <c r="AD583" i="2"/>
  <c r="AC583" i="2"/>
  <c r="AB583" i="2"/>
  <c r="Z583" i="2"/>
  <c r="X583" i="2"/>
  <c r="W583" i="2"/>
  <c r="V583" i="2"/>
  <c r="U583" i="2"/>
  <c r="T583" i="2"/>
  <c r="AE582" i="2"/>
  <c r="AD582" i="2"/>
  <c r="AC582" i="2"/>
  <c r="AB582" i="2"/>
  <c r="Z582" i="2"/>
  <c r="X582" i="2"/>
  <c r="W582" i="2"/>
  <c r="V582" i="2"/>
  <c r="U582" i="2"/>
  <c r="T582" i="2"/>
  <c r="AE581" i="2"/>
  <c r="AD581" i="2"/>
  <c r="AC581" i="2"/>
  <c r="AB581" i="2"/>
  <c r="Z581" i="2"/>
  <c r="X581" i="2"/>
  <c r="W581" i="2"/>
  <c r="V581" i="2"/>
  <c r="U581" i="2"/>
  <c r="T581" i="2"/>
  <c r="AE580" i="2"/>
  <c r="AD580" i="2"/>
  <c r="AC580" i="2"/>
  <c r="AB580" i="2"/>
  <c r="Z580" i="2"/>
  <c r="X580" i="2"/>
  <c r="W580" i="2"/>
  <c r="V580" i="2"/>
  <c r="U580" i="2"/>
  <c r="T580" i="2"/>
  <c r="AE579" i="2"/>
  <c r="AD579" i="2"/>
  <c r="AC579" i="2"/>
  <c r="AB579" i="2"/>
  <c r="Z579" i="2"/>
  <c r="X579" i="2"/>
  <c r="W579" i="2"/>
  <c r="V579" i="2"/>
  <c r="U579" i="2"/>
  <c r="T579" i="2"/>
  <c r="AE578" i="2"/>
  <c r="AD578" i="2"/>
  <c r="AC578" i="2"/>
  <c r="AB578" i="2"/>
  <c r="Z578" i="2"/>
  <c r="X578" i="2"/>
  <c r="W578" i="2"/>
  <c r="V578" i="2"/>
  <c r="U578" i="2"/>
  <c r="T578" i="2"/>
  <c r="AE577" i="2"/>
  <c r="AD577" i="2"/>
  <c r="AC577" i="2"/>
  <c r="AB577" i="2"/>
  <c r="Z577" i="2"/>
  <c r="X577" i="2"/>
  <c r="W577" i="2"/>
  <c r="V577" i="2"/>
  <c r="U577" i="2"/>
  <c r="T577" i="2"/>
  <c r="AE576" i="2"/>
  <c r="AD576" i="2"/>
  <c r="AC576" i="2"/>
  <c r="AB576" i="2"/>
  <c r="Z576" i="2"/>
  <c r="X576" i="2"/>
  <c r="W576" i="2"/>
  <c r="V576" i="2"/>
  <c r="U576" i="2"/>
  <c r="T576" i="2"/>
  <c r="AE575" i="2"/>
  <c r="AD575" i="2"/>
  <c r="AC575" i="2"/>
  <c r="AB575" i="2"/>
  <c r="Z575" i="2"/>
  <c r="X575" i="2"/>
  <c r="W575" i="2"/>
  <c r="V575" i="2"/>
  <c r="U575" i="2"/>
  <c r="T575" i="2"/>
  <c r="AE574" i="2"/>
  <c r="AD574" i="2"/>
  <c r="AC574" i="2"/>
  <c r="AB574" i="2"/>
  <c r="Z574" i="2"/>
  <c r="X574" i="2"/>
  <c r="W574" i="2"/>
  <c r="V574" i="2"/>
  <c r="U574" i="2"/>
  <c r="T574" i="2"/>
  <c r="AE573" i="2"/>
  <c r="AD573" i="2"/>
  <c r="AC573" i="2"/>
  <c r="AB573" i="2"/>
  <c r="Z573" i="2"/>
  <c r="X573" i="2"/>
  <c r="W573" i="2"/>
  <c r="V573" i="2"/>
  <c r="U573" i="2"/>
  <c r="T573" i="2"/>
  <c r="AE572" i="2"/>
  <c r="AD572" i="2"/>
  <c r="AC572" i="2"/>
  <c r="AB572" i="2"/>
  <c r="Z572" i="2"/>
  <c r="X572" i="2"/>
  <c r="W572" i="2"/>
  <c r="V572" i="2"/>
  <c r="U572" i="2"/>
  <c r="T572" i="2"/>
  <c r="AE571" i="2"/>
  <c r="AD571" i="2"/>
  <c r="AC571" i="2"/>
  <c r="AB571" i="2"/>
  <c r="Z571" i="2"/>
  <c r="X571" i="2"/>
  <c r="W571" i="2"/>
  <c r="V571" i="2"/>
  <c r="U571" i="2"/>
  <c r="T571" i="2"/>
  <c r="AE570" i="2"/>
  <c r="AD570" i="2"/>
  <c r="AC570" i="2"/>
  <c r="AB570" i="2"/>
  <c r="Z570" i="2"/>
  <c r="X570" i="2"/>
  <c r="W570" i="2"/>
  <c r="V570" i="2"/>
  <c r="U570" i="2"/>
  <c r="T570" i="2"/>
  <c r="AE569" i="2"/>
  <c r="AD569" i="2"/>
  <c r="AC569" i="2"/>
  <c r="AB569" i="2"/>
  <c r="Z569" i="2"/>
  <c r="X569" i="2"/>
  <c r="W569" i="2"/>
  <c r="V569" i="2"/>
  <c r="U569" i="2"/>
  <c r="T569" i="2"/>
  <c r="AE568" i="2"/>
  <c r="AD568" i="2"/>
  <c r="AC568" i="2"/>
  <c r="AB568" i="2"/>
  <c r="Z568" i="2"/>
  <c r="X568" i="2"/>
  <c r="W568" i="2"/>
  <c r="V568" i="2"/>
  <c r="U568" i="2"/>
  <c r="T568" i="2"/>
  <c r="AE567" i="2"/>
  <c r="AD567" i="2"/>
  <c r="AC567" i="2"/>
  <c r="AB567" i="2"/>
  <c r="Z567" i="2"/>
  <c r="X567" i="2"/>
  <c r="W567" i="2"/>
  <c r="V567" i="2"/>
  <c r="U567" i="2"/>
  <c r="T567" i="2"/>
  <c r="AE566" i="2"/>
  <c r="AD566" i="2"/>
  <c r="AC566" i="2"/>
  <c r="AB566" i="2"/>
  <c r="Z566" i="2"/>
  <c r="X566" i="2"/>
  <c r="W566" i="2"/>
  <c r="V566" i="2"/>
  <c r="U566" i="2"/>
  <c r="T566" i="2"/>
  <c r="AE565" i="2"/>
  <c r="AD565" i="2"/>
  <c r="AC565" i="2"/>
  <c r="AB565" i="2"/>
  <c r="Z565" i="2"/>
  <c r="X565" i="2"/>
  <c r="W565" i="2"/>
  <c r="V565" i="2"/>
  <c r="U565" i="2"/>
  <c r="T565" i="2"/>
  <c r="AE564" i="2"/>
  <c r="AD564" i="2"/>
  <c r="AC564" i="2"/>
  <c r="AB564" i="2"/>
  <c r="Z564" i="2"/>
  <c r="X564" i="2"/>
  <c r="W564" i="2"/>
  <c r="V564" i="2"/>
  <c r="U564" i="2"/>
  <c r="T564" i="2"/>
  <c r="AE563" i="2"/>
  <c r="AD563" i="2"/>
  <c r="AC563" i="2"/>
  <c r="AB563" i="2"/>
  <c r="Z563" i="2"/>
  <c r="X563" i="2"/>
  <c r="W563" i="2"/>
  <c r="V563" i="2"/>
  <c r="U563" i="2"/>
  <c r="T563" i="2"/>
  <c r="AE562" i="2"/>
  <c r="AD562" i="2"/>
  <c r="AC562" i="2"/>
  <c r="AB562" i="2"/>
  <c r="Z562" i="2"/>
  <c r="X562" i="2"/>
  <c r="W562" i="2"/>
  <c r="V562" i="2"/>
  <c r="U562" i="2"/>
  <c r="T562" i="2"/>
  <c r="AE561" i="2"/>
  <c r="AD561" i="2"/>
  <c r="AC561" i="2"/>
  <c r="AB561" i="2"/>
  <c r="Z561" i="2"/>
  <c r="X561" i="2"/>
  <c r="W561" i="2"/>
  <c r="V561" i="2"/>
  <c r="U561" i="2"/>
  <c r="T561" i="2"/>
  <c r="AE560" i="2"/>
  <c r="AD560" i="2"/>
  <c r="AC560" i="2"/>
  <c r="AB560" i="2"/>
  <c r="Z560" i="2"/>
  <c r="X560" i="2"/>
  <c r="W560" i="2"/>
  <c r="V560" i="2"/>
  <c r="U560" i="2"/>
  <c r="T560" i="2"/>
  <c r="AE559" i="2"/>
  <c r="AD559" i="2"/>
  <c r="AC559" i="2"/>
  <c r="AB559" i="2"/>
  <c r="Z559" i="2"/>
  <c r="X559" i="2"/>
  <c r="W559" i="2"/>
  <c r="V559" i="2"/>
  <c r="U559" i="2"/>
  <c r="T559" i="2"/>
  <c r="AE558" i="2"/>
  <c r="AD558" i="2"/>
  <c r="AC558" i="2"/>
  <c r="AB558" i="2"/>
  <c r="Z558" i="2"/>
  <c r="X558" i="2"/>
  <c r="W558" i="2"/>
  <c r="V558" i="2"/>
  <c r="U558" i="2"/>
  <c r="T558" i="2"/>
  <c r="AE557" i="2"/>
  <c r="AD557" i="2"/>
  <c r="AC557" i="2"/>
  <c r="AB557" i="2"/>
  <c r="Z557" i="2"/>
  <c r="X557" i="2"/>
  <c r="W557" i="2"/>
  <c r="V557" i="2"/>
  <c r="U557" i="2"/>
  <c r="T557" i="2"/>
  <c r="AE556" i="2"/>
  <c r="AD556" i="2"/>
  <c r="AC556" i="2"/>
  <c r="AB556" i="2"/>
  <c r="Z556" i="2"/>
  <c r="X556" i="2"/>
  <c r="W556" i="2"/>
  <c r="V556" i="2"/>
  <c r="U556" i="2"/>
  <c r="T556" i="2"/>
  <c r="AE555" i="2"/>
  <c r="AD555" i="2"/>
  <c r="AC555" i="2"/>
  <c r="AB555" i="2"/>
  <c r="Z555" i="2"/>
  <c r="X555" i="2"/>
  <c r="W555" i="2"/>
  <c r="V555" i="2"/>
  <c r="U555" i="2"/>
  <c r="T555" i="2"/>
  <c r="AE554" i="2"/>
  <c r="AD554" i="2"/>
  <c r="AC554" i="2"/>
  <c r="AB554" i="2"/>
  <c r="Z554" i="2"/>
  <c r="X554" i="2"/>
  <c r="W554" i="2"/>
  <c r="V554" i="2"/>
  <c r="U554" i="2"/>
  <c r="T554" i="2"/>
  <c r="AE553" i="2"/>
  <c r="AD553" i="2"/>
  <c r="AC553" i="2"/>
  <c r="AB553" i="2"/>
  <c r="Z553" i="2"/>
  <c r="X553" i="2"/>
  <c r="W553" i="2"/>
  <c r="V553" i="2"/>
  <c r="U553" i="2"/>
  <c r="T553" i="2"/>
  <c r="AE552" i="2"/>
  <c r="AD552" i="2"/>
  <c r="AC552" i="2"/>
  <c r="AB552" i="2"/>
  <c r="Z552" i="2"/>
  <c r="X552" i="2"/>
  <c r="W552" i="2"/>
  <c r="V552" i="2"/>
  <c r="U552" i="2"/>
  <c r="T552" i="2"/>
  <c r="AE551" i="2"/>
  <c r="AD551" i="2"/>
  <c r="AC551" i="2"/>
  <c r="AB551" i="2"/>
  <c r="Z551" i="2"/>
  <c r="X551" i="2"/>
  <c r="W551" i="2"/>
  <c r="V551" i="2"/>
  <c r="U551" i="2"/>
  <c r="T551" i="2"/>
  <c r="AE550" i="2"/>
  <c r="AD550" i="2"/>
  <c r="AC550" i="2"/>
  <c r="AB550" i="2"/>
  <c r="Z550" i="2"/>
  <c r="X550" i="2"/>
  <c r="W550" i="2"/>
  <c r="V550" i="2"/>
  <c r="U550" i="2"/>
  <c r="T550" i="2"/>
  <c r="AE549" i="2"/>
  <c r="AD549" i="2"/>
  <c r="AC549" i="2"/>
  <c r="AB549" i="2"/>
  <c r="Z549" i="2"/>
  <c r="X549" i="2"/>
  <c r="W549" i="2"/>
  <c r="V549" i="2"/>
  <c r="U549" i="2"/>
  <c r="T549" i="2"/>
  <c r="AE548" i="2"/>
  <c r="AD548" i="2"/>
  <c r="AC548" i="2"/>
  <c r="AB548" i="2"/>
  <c r="Z548" i="2"/>
  <c r="X548" i="2"/>
  <c r="W548" i="2"/>
  <c r="V548" i="2"/>
  <c r="U548" i="2"/>
  <c r="T548" i="2"/>
  <c r="AE547" i="2"/>
  <c r="AD547" i="2"/>
  <c r="AC547" i="2"/>
  <c r="AB547" i="2"/>
  <c r="Z547" i="2"/>
  <c r="X547" i="2"/>
  <c r="W547" i="2"/>
  <c r="V547" i="2"/>
  <c r="U547" i="2"/>
  <c r="T547" i="2"/>
  <c r="AE546" i="2"/>
  <c r="AD546" i="2"/>
  <c r="AC546" i="2"/>
  <c r="AB546" i="2"/>
  <c r="Z546" i="2"/>
  <c r="X546" i="2"/>
  <c r="W546" i="2"/>
  <c r="V546" i="2"/>
  <c r="U546" i="2"/>
  <c r="T546" i="2"/>
  <c r="AE545" i="2"/>
  <c r="AD545" i="2"/>
  <c r="AC545" i="2"/>
  <c r="AB545" i="2"/>
  <c r="Z545" i="2"/>
  <c r="X545" i="2"/>
  <c r="W545" i="2"/>
  <c r="V545" i="2"/>
  <c r="U545" i="2"/>
  <c r="T545" i="2"/>
  <c r="AE544" i="2"/>
  <c r="AD544" i="2"/>
  <c r="AC544" i="2"/>
  <c r="AB544" i="2"/>
  <c r="Z544" i="2"/>
  <c r="X544" i="2"/>
  <c r="W544" i="2"/>
  <c r="V544" i="2"/>
  <c r="U544" i="2"/>
  <c r="T544" i="2"/>
  <c r="AE543" i="2"/>
  <c r="AD543" i="2"/>
  <c r="AC543" i="2"/>
  <c r="AB543" i="2"/>
  <c r="Z543" i="2"/>
  <c r="X543" i="2"/>
  <c r="W543" i="2"/>
  <c r="V543" i="2"/>
  <c r="U543" i="2"/>
  <c r="T543" i="2"/>
  <c r="AE542" i="2"/>
  <c r="AD542" i="2"/>
  <c r="AC542" i="2"/>
  <c r="AB542" i="2"/>
  <c r="Z542" i="2"/>
  <c r="X542" i="2"/>
  <c r="W542" i="2"/>
  <c r="V542" i="2"/>
  <c r="U542" i="2"/>
  <c r="T542" i="2"/>
  <c r="AE541" i="2"/>
  <c r="AD541" i="2"/>
  <c r="AC541" i="2"/>
  <c r="AB541" i="2"/>
  <c r="Z541" i="2"/>
  <c r="X541" i="2"/>
  <c r="W541" i="2"/>
  <c r="V541" i="2"/>
  <c r="U541" i="2"/>
  <c r="T541" i="2"/>
  <c r="AE540" i="2"/>
  <c r="AD540" i="2"/>
  <c r="AC540" i="2"/>
  <c r="AB540" i="2"/>
  <c r="Z540" i="2"/>
  <c r="X540" i="2"/>
  <c r="W540" i="2"/>
  <c r="V540" i="2"/>
  <c r="U540" i="2"/>
  <c r="T540" i="2"/>
  <c r="AE539" i="2"/>
  <c r="AD539" i="2"/>
  <c r="AC539" i="2"/>
  <c r="AB539" i="2"/>
  <c r="Z539" i="2"/>
  <c r="X539" i="2"/>
  <c r="W539" i="2"/>
  <c r="V539" i="2"/>
  <c r="U539" i="2"/>
  <c r="T539" i="2"/>
  <c r="AE538" i="2"/>
  <c r="AD538" i="2"/>
  <c r="AC538" i="2"/>
  <c r="AB538" i="2"/>
  <c r="Z538" i="2"/>
  <c r="X538" i="2"/>
  <c r="W538" i="2"/>
  <c r="V538" i="2"/>
  <c r="U538" i="2"/>
  <c r="T538" i="2"/>
  <c r="AE537" i="2"/>
  <c r="AD537" i="2"/>
  <c r="AC537" i="2"/>
  <c r="AB537" i="2"/>
  <c r="Z537" i="2"/>
  <c r="X537" i="2"/>
  <c r="W537" i="2"/>
  <c r="V537" i="2"/>
  <c r="U537" i="2"/>
  <c r="T537" i="2"/>
  <c r="AE536" i="2"/>
  <c r="AD536" i="2"/>
  <c r="AC536" i="2"/>
  <c r="AB536" i="2"/>
  <c r="Z536" i="2"/>
  <c r="X536" i="2"/>
  <c r="W536" i="2"/>
  <c r="V536" i="2"/>
  <c r="U536" i="2"/>
  <c r="T536" i="2"/>
  <c r="AE535" i="2"/>
  <c r="AD535" i="2"/>
  <c r="AC535" i="2"/>
  <c r="AB535" i="2"/>
  <c r="Z535" i="2"/>
  <c r="X535" i="2"/>
  <c r="W535" i="2"/>
  <c r="V535" i="2"/>
  <c r="U535" i="2"/>
  <c r="T535" i="2"/>
  <c r="AE534" i="2"/>
  <c r="AD534" i="2"/>
  <c r="AC534" i="2"/>
  <c r="AB534" i="2"/>
  <c r="Z534" i="2"/>
  <c r="X534" i="2"/>
  <c r="W534" i="2"/>
  <c r="V534" i="2"/>
  <c r="U534" i="2"/>
  <c r="T534" i="2"/>
  <c r="AE533" i="2"/>
  <c r="AD533" i="2"/>
  <c r="AC533" i="2"/>
  <c r="AB533" i="2"/>
  <c r="Z533" i="2"/>
  <c r="X533" i="2"/>
  <c r="W533" i="2"/>
  <c r="V533" i="2"/>
  <c r="U533" i="2"/>
  <c r="T533" i="2"/>
  <c r="AE532" i="2"/>
  <c r="AD532" i="2"/>
  <c r="AC532" i="2"/>
  <c r="AB532" i="2"/>
  <c r="Z532" i="2"/>
  <c r="X532" i="2"/>
  <c r="W532" i="2"/>
  <c r="V532" i="2"/>
  <c r="U532" i="2"/>
  <c r="T532" i="2"/>
  <c r="AE531" i="2"/>
  <c r="AD531" i="2"/>
  <c r="AC531" i="2"/>
  <c r="AB531" i="2"/>
  <c r="Z531" i="2"/>
  <c r="X531" i="2"/>
  <c r="W531" i="2"/>
  <c r="V531" i="2"/>
  <c r="U531" i="2"/>
  <c r="T531" i="2"/>
  <c r="AE530" i="2"/>
  <c r="AD530" i="2"/>
  <c r="AC530" i="2"/>
  <c r="AB530" i="2"/>
  <c r="Z530" i="2"/>
  <c r="X530" i="2"/>
  <c r="W530" i="2"/>
  <c r="V530" i="2"/>
  <c r="U530" i="2"/>
  <c r="T530" i="2"/>
  <c r="AE529" i="2"/>
  <c r="AD529" i="2"/>
  <c r="AC529" i="2"/>
  <c r="AB529" i="2"/>
  <c r="Z529" i="2"/>
  <c r="X529" i="2"/>
  <c r="W529" i="2"/>
  <c r="V529" i="2"/>
  <c r="U529" i="2"/>
  <c r="T529" i="2"/>
  <c r="AE528" i="2"/>
  <c r="AD528" i="2"/>
  <c r="AC528" i="2"/>
  <c r="AB528" i="2"/>
  <c r="Z528" i="2"/>
  <c r="X528" i="2"/>
  <c r="W528" i="2"/>
  <c r="V528" i="2"/>
  <c r="U528" i="2"/>
  <c r="T528" i="2"/>
  <c r="AE527" i="2"/>
  <c r="AD527" i="2"/>
  <c r="AC527" i="2"/>
  <c r="AB527" i="2"/>
  <c r="Z527" i="2"/>
  <c r="X527" i="2"/>
  <c r="W527" i="2"/>
  <c r="V527" i="2"/>
  <c r="U527" i="2"/>
  <c r="T527" i="2"/>
  <c r="AE526" i="2"/>
  <c r="AD526" i="2"/>
  <c r="AC526" i="2"/>
  <c r="AB526" i="2"/>
  <c r="Z526" i="2"/>
  <c r="X526" i="2"/>
  <c r="W526" i="2"/>
  <c r="V526" i="2"/>
  <c r="U526" i="2"/>
  <c r="T526" i="2"/>
  <c r="AE525" i="2"/>
  <c r="AD525" i="2"/>
  <c r="AC525" i="2"/>
  <c r="AB525" i="2"/>
  <c r="Z525" i="2"/>
  <c r="X525" i="2"/>
  <c r="W525" i="2"/>
  <c r="V525" i="2"/>
  <c r="U525" i="2"/>
  <c r="T525" i="2"/>
  <c r="AE524" i="2"/>
  <c r="AD524" i="2"/>
  <c r="AC524" i="2"/>
  <c r="AB524" i="2"/>
  <c r="Z524" i="2"/>
  <c r="X524" i="2"/>
  <c r="W524" i="2"/>
  <c r="V524" i="2"/>
  <c r="U524" i="2"/>
  <c r="T524" i="2"/>
  <c r="AE523" i="2"/>
  <c r="AD523" i="2"/>
  <c r="AC523" i="2"/>
  <c r="AB523" i="2"/>
  <c r="Z523" i="2"/>
  <c r="X523" i="2"/>
  <c r="W523" i="2"/>
  <c r="V523" i="2"/>
  <c r="U523" i="2"/>
  <c r="T523" i="2"/>
  <c r="AE522" i="2"/>
  <c r="AD522" i="2"/>
  <c r="AC522" i="2"/>
  <c r="AB522" i="2"/>
  <c r="Z522" i="2"/>
  <c r="X522" i="2"/>
  <c r="W522" i="2"/>
  <c r="V522" i="2"/>
  <c r="U522" i="2"/>
  <c r="T522" i="2"/>
  <c r="AE521" i="2"/>
  <c r="AD521" i="2"/>
  <c r="AC521" i="2"/>
  <c r="AB521" i="2"/>
  <c r="Z521" i="2"/>
  <c r="X521" i="2"/>
  <c r="W521" i="2"/>
  <c r="V521" i="2"/>
  <c r="U521" i="2"/>
  <c r="T521" i="2"/>
  <c r="AE520" i="2"/>
  <c r="AD520" i="2"/>
  <c r="AC520" i="2"/>
  <c r="AB520" i="2"/>
  <c r="Z520" i="2"/>
  <c r="X520" i="2"/>
  <c r="W520" i="2"/>
  <c r="V520" i="2"/>
  <c r="U520" i="2"/>
  <c r="T520" i="2"/>
  <c r="AE519" i="2"/>
  <c r="AD519" i="2"/>
  <c r="AC519" i="2"/>
  <c r="AB519" i="2"/>
  <c r="Z519" i="2"/>
  <c r="X519" i="2"/>
  <c r="W519" i="2"/>
  <c r="V519" i="2"/>
  <c r="U519" i="2"/>
  <c r="T519" i="2"/>
  <c r="AE518" i="2"/>
  <c r="AD518" i="2"/>
  <c r="AC518" i="2"/>
  <c r="AB518" i="2"/>
  <c r="Z518" i="2"/>
  <c r="X518" i="2"/>
  <c r="W518" i="2"/>
  <c r="V518" i="2"/>
  <c r="U518" i="2"/>
  <c r="T518" i="2"/>
  <c r="AE517" i="2"/>
  <c r="AD517" i="2"/>
  <c r="AC517" i="2"/>
  <c r="AB517" i="2"/>
  <c r="Z517" i="2"/>
  <c r="X517" i="2"/>
  <c r="W517" i="2"/>
  <c r="V517" i="2"/>
  <c r="U517" i="2"/>
  <c r="T517" i="2"/>
  <c r="AE516" i="2"/>
  <c r="AD516" i="2"/>
  <c r="AC516" i="2"/>
  <c r="AB516" i="2"/>
  <c r="Z516" i="2"/>
  <c r="X516" i="2"/>
  <c r="W516" i="2"/>
  <c r="V516" i="2"/>
  <c r="U516" i="2"/>
  <c r="T516" i="2"/>
  <c r="AE515" i="2"/>
  <c r="AD515" i="2"/>
  <c r="AC515" i="2"/>
  <c r="AB515" i="2"/>
  <c r="Z515" i="2"/>
  <c r="X515" i="2"/>
  <c r="W515" i="2"/>
  <c r="V515" i="2"/>
  <c r="U515" i="2"/>
  <c r="T515" i="2"/>
  <c r="AE514" i="2"/>
  <c r="AD514" i="2"/>
  <c r="AC514" i="2"/>
  <c r="AB514" i="2"/>
  <c r="Z514" i="2"/>
  <c r="X514" i="2"/>
  <c r="W514" i="2"/>
  <c r="V514" i="2"/>
  <c r="U514" i="2"/>
  <c r="T514" i="2"/>
  <c r="AE513" i="2"/>
  <c r="AD513" i="2"/>
  <c r="AC513" i="2"/>
  <c r="AB513" i="2"/>
  <c r="Z513" i="2"/>
  <c r="X513" i="2"/>
  <c r="W513" i="2"/>
  <c r="V513" i="2"/>
  <c r="U513" i="2"/>
  <c r="T513" i="2"/>
  <c r="AE512" i="2"/>
  <c r="AD512" i="2"/>
  <c r="AC512" i="2"/>
  <c r="AB512" i="2"/>
  <c r="Z512" i="2"/>
  <c r="X512" i="2"/>
  <c r="W512" i="2"/>
  <c r="V512" i="2"/>
  <c r="U512" i="2"/>
  <c r="T512" i="2"/>
  <c r="AE511" i="2"/>
  <c r="AD511" i="2"/>
  <c r="AC511" i="2"/>
  <c r="AB511" i="2"/>
  <c r="Z511" i="2"/>
  <c r="X511" i="2"/>
  <c r="W511" i="2"/>
  <c r="V511" i="2"/>
  <c r="U511" i="2"/>
  <c r="T511" i="2"/>
  <c r="AE510" i="2"/>
  <c r="AD510" i="2"/>
  <c r="AC510" i="2"/>
  <c r="AB510" i="2"/>
  <c r="Z510" i="2"/>
  <c r="X510" i="2"/>
  <c r="W510" i="2"/>
  <c r="V510" i="2"/>
  <c r="U510" i="2"/>
  <c r="T510" i="2"/>
  <c r="AE509" i="2"/>
  <c r="AD509" i="2"/>
  <c r="AC509" i="2"/>
  <c r="AB509" i="2"/>
  <c r="Z509" i="2"/>
  <c r="X509" i="2"/>
  <c r="W509" i="2"/>
  <c r="V509" i="2"/>
  <c r="U509" i="2"/>
  <c r="T509" i="2"/>
  <c r="AE508" i="2"/>
  <c r="AD508" i="2"/>
  <c r="AC508" i="2"/>
  <c r="AB508" i="2"/>
  <c r="Z508" i="2"/>
  <c r="X508" i="2"/>
  <c r="W508" i="2"/>
  <c r="V508" i="2"/>
  <c r="U508" i="2"/>
  <c r="T508" i="2"/>
  <c r="AE507" i="2"/>
  <c r="AD507" i="2"/>
  <c r="AC507" i="2"/>
  <c r="AB507" i="2"/>
  <c r="Z507" i="2"/>
  <c r="X507" i="2"/>
  <c r="W507" i="2"/>
  <c r="V507" i="2"/>
  <c r="U507" i="2"/>
  <c r="T507" i="2"/>
  <c r="AE506" i="2"/>
  <c r="AD506" i="2"/>
  <c r="AC506" i="2"/>
  <c r="AB506" i="2"/>
  <c r="Z506" i="2"/>
  <c r="X506" i="2"/>
  <c r="W506" i="2"/>
  <c r="V506" i="2"/>
  <c r="U506" i="2"/>
  <c r="T506" i="2"/>
  <c r="AE505" i="2"/>
  <c r="AD505" i="2"/>
  <c r="AC505" i="2"/>
  <c r="AB505" i="2"/>
  <c r="Z505" i="2"/>
  <c r="X505" i="2"/>
  <c r="W505" i="2"/>
  <c r="V505" i="2"/>
  <c r="U505" i="2"/>
  <c r="T505" i="2"/>
  <c r="AE504" i="2"/>
  <c r="AD504" i="2"/>
  <c r="AC504" i="2"/>
  <c r="AB504" i="2"/>
  <c r="Z504" i="2"/>
  <c r="X504" i="2"/>
  <c r="W504" i="2"/>
  <c r="V504" i="2"/>
  <c r="U504" i="2"/>
  <c r="T504" i="2"/>
  <c r="AE503" i="2"/>
  <c r="AD503" i="2"/>
  <c r="AC503" i="2"/>
  <c r="AB503" i="2"/>
  <c r="Z503" i="2"/>
  <c r="X503" i="2"/>
  <c r="W503" i="2"/>
  <c r="V503" i="2"/>
  <c r="U503" i="2"/>
  <c r="T503" i="2"/>
  <c r="AE502" i="2"/>
  <c r="AD502" i="2"/>
  <c r="AC502" i="2"/>
  <c r="AB502" i="2"/>
  <c r="Z502" i="2"/>
  <c r="X502" i="2"/>
  <c r="W502" i="2"/>
  <c r="V502" i="2"/>
  <c r="U502" i="2"/>
  <c r="T502" i="2"/>
  <c r="AE501" i="2"/>
  <c r="AD501" i="2"/>
  <c r="AC501" i="2"/>
  <c r="AB501" i="2"/>
  <c r="Z501" i="2"/>
  <c r="X501" i="2"/>
  <c r="W501" i="2"/>
  <c r="V501" i="2"/>
  <c r="U501" i="2"/>
  <c r="T501" i="2"/>
  <c r="AE500" i="2"/>
  <c r="AD500" i="2"/>
  <c r="AC500" i="2"/>
  <c r="AB500" i="2"/>
  <c r="Z500" i="2"/>
  <c r="X500" i="2"/>
  <c r="W500" i="2"/>
  <c r="V500" i="2"/>
  <c r="U500" i="2"/>
  <c r="T500" i="2"/>
  <c r="AE499" i="2"/>
  <c r="AD499" i="2"/>
  <c r="AC499" i="2"/>
  <c r="AB499" i="2"/>
  <c r="Z499" i="2"/>
  <c r="X499" i="2"/>
  <c r="W499" i="2"/>
  <c r="V499" i="2"/>
  <c r="U499" i="2"/>
  <c r="T499" i="2"/>
  <c r="AE498" i="2"/>
  <c r="AD498" i="2"/>
  <c r="AC498" i="2"/>
  <c r="AB498" i="2"/>
  <c r="Z498" i="2"/>
  <c r="X498" i="2"/>
  <c r="W498" i="2"/>
  <c r="V498" i="2"/>
  <c r="U498" i="2"/>
  <c r="T498" i="2"/>
  <c r="AE497" i="2"/>
  <c r="AD497" i="2"/>
  <c r="AC497" i="2"/>
  <c r="AB497" i="2"/>
  <c r="Z497" i="2"/>
  <c r="X497" i="2"/>
  <c r="W497" i="2"/>
  <c r="V497" i="2"/>
  <c r="U497" i="2"/>
  <c r="T497" i="2"/>
  <c r="AE496" i="2"/>
  <c r="AD496" i="2"/>
  <c r="AC496" i="2"/>
  <c r="AB496" i="2"/>
  <c r="Z496" i="2"/>
  <c r="X496" i="2"/>
  <c r="W496" i="2"/>
  <c r="V496" i="2"/>
  <c r="U496" i="2"/>
  <c r="T496" i="2"/>
  <c r="AE495" i="2"/>
  <c r="AD495" i="2"/>
  <c r="AC495" i="2"/>
  <c r="AB495" i="2"/>
  <c r="Z495" i="2"/>
  <c r="X495" i="2"/>
  <c r="W495" i="2"/>
  <c r="V495" i="2"/>
  <c r="U495" i="2"/>
  <c r="T495" i="2"/>
  <c r="AE494" i="2"/>
  <c r="AD494" i="2"/>
  <c r="AC494" i="2"/>
  <c r="AB494" i="2"/>
  <c r="Z494" i="2"/>
  <c r="X494" i="2"/>
  <c r="W494" i="2"/>
  <c r="V494" i="2"/>
  <c r="U494" i="2"/>
  <c r="T494" i="2"/>
  <c r="AE493" i="2"/>
  <c r="AD493" i="2"/>
  <c r="AC493" i="2"/>
  <c r="AB493" i="2"/>
  <c r="Z493" i="2"/>
  <c r="X493" i="2"/>
  <c r="W493" i="2"/>
  <c r="V493" i="2"/>
  <c r="U493" i="2"/>
  <c r="T493" i="2"/>
  <c r="AE492" i="2"/>
  <c r="AD492" i="2"/>
  <c r="AC492" i="2"/>
  <c r="AB492" i="2"/>
  <c r="Z492" i="2"/>
  <c r="X492" i="2"/>
  <c r="W492" i="2"/>
  <c r="V492" i="2"/>
  <c r="U492" i="2"/>
  <c r="T492" i="2"/>
  <c r="AE491" i="2"/>
  <c r="AD491" i="2"/>
  <c r="AC491" i="2"/>
  <c r="AB491" i="2"/>
  <c r="Z491" i="2"/>
  <c r="X491" i="2"/>
  <c r="W491" i="2"/>
  <c r="V491" i="2"/>
  <c r="U491" i="2"/>
  <c r="T491" i="2"/>
  <c r="AE490" i="2"/>
  <c r="AD490" i="2"/>
  <c r="AC490" i="2"/>
  <c r="AB490" i="2"/>
  <c r="Z490" i="2"/>
  <c r="X490" i="2"/>
  <c r="W490" i="2"/>
  <c r="V490" i="2"/>
  <c r="U490" i="2"/>
  <c r="T490" i="2"/>
  <c r="AE489" i="2"/>
  <c r="AD489" i="2"/>
  <c r="AC489" i="2"/>
  <c r="AB489" i="2"/>
  <c r="Z489" i="2"/>
  <c r="X489" i="2"/>
  <c r="W489" i="2"/>
  <c r="V489" i="2"/>
  <c r="U489" i="2"/>
  <c r="T489" i="2"/>
  <c r="AE488" i="2"/>
  <c r="AD488" i="2"/>
  <c r="AC488" i="2"/>
  <c r="AB488" i="2"/>
  <c r="Z488" i="2"/>
  <c r="X488" i="2"/>
  <c r="W488" i="2"/>
  <c r="V488" i="2"/>
  <c r="U488" i="2"/>
  <c r="T488" i="2"/>
  <c r="AE487" i="2"/>
  <c r="AD487" i="2"/>
  <c r="AC487" i="2"/>
  <c r="AB487" i="2"/>
  <c r="Z487" i="2"/>
  <c r="X487" i="2"/>
  <c r="W487" i="2"/>
  <c r="V487" i="2"/>
  <c r="U487" i="2"/>
  <c r="T487" i="2"/>
  <c r="AE486" i="2"/>
  <c r="AD486" i="2"/>
  <c r="AC486" i="2"/>
  <c r="AB486" i="2"/>
  <c r="Z486" i="2"/>
  <c r="X486" i="2"/>
  <c r="W486" i="2"/>
  <c r="V486" i="2"/>
  <c r="U486" i="2"/>
  <c r="T486" i="2"/>
  <c r="AE485" i="2"/>
  <c r="AD485" i="2"/>
  <c r="AC485" i="2"/>
  <c r="AB485" i="2"/>
  <c r="Z485" i="2"/>
  <c r="X485" i="2"/>
  <c r="W485" i="2"/>
  <c r="V485" i="2"/>
  <c r="U485" i="2"/>
  <c r="T485" i="2"/>
  <c r="AE484" i="2"/>
  <c r="AD484" i="2"/>
  <c r="AC484" i="2"/>
  <c r="AB484" i="2"/>
  <c r="Z484" i="2"/>
  <c r="X484" i="2"/>
  <c r="W484" i="2"/>
  <c r="V484" i="2"/>
  <c r="U484" i="2"/>
  <c r="T484" i="2"/>
  <c r="AE483" i="2"/>
  <c r="AD483" i="2"/>
  <c r="AC483" i="2"/>
  <c r="AB483" i="2"/>
  <c r="Z483" i="2"/>
  <c r="X483" i="2"/>
  <c r="W483" i="2"/>
  <c r="V483" i="2"/>
  <c r="U483" i="2"/>
  <c r="T483" i="2"/>
  <c r="AE482" i="2"/>
  <c r="AD482" i="2"/>
  <c r="AC482" i="2"/>
  <c r="AB482" i="2"/>
  <c r="Z482" i="2"/>
  <c r="X482" i="2"/>
  <c r="W482" i="2"/>
  <c r="V482" i="2"/>
  <c r="U482" i="2"/>
  <c r="T482" i="2"/>
  <c r="AE481" i="2"/>
  <c r="AD481" i="2"/>
  <c r="AC481" i="2"/>
  <c r="AB481" i="2"/>
  <c r="Z481" i="2"/>
  <c r="X481" i="2"/>
  <c r="W481" i="2"/>
  <c r="V481" i="2"/>
  <c r="U481" i="2"/>
  <c r="T481" i="2"/>
  <c r="AE480" i="2"/>
  <c r="AD480" i="2"/>
  <c r="AC480" i="2"/>
  <c r="AB480" i="2"/>
  <c r="Z480" i="2"/>
  <c r="X480" i="2"/>
  <c r="W480" i="2"/>
  <c r="V480" i="2"/>
  <c r="U480" i="2"/>
  <c r="T480" i="2"/>
  <c r="AE479" i="2"/>
  <c r="AD479" i="2"/>
  <c r="AC479" i="2"/>
  <c r="AB479" i="2"/>
  <c r="Z479" i="2"/>
  <c r="X479" i="2"/>
  <c r="W479" i="2"/>
  <c r="V479" i="2"/>
  <c r="U479" i="2"/>
  <c r="T479" i="2"/>
  <c r="AE478" i="2"/>
  <c r="AD478" i="2"/>
  <c r="AC478" i="2"/>
  <c r="AB478" i="2"/>
  <c r="Z478" i="2"/>
  <c r="X478" i="2"/>
  <c r="W478" i="2"/>
  <c r="V478" i="2"/>
  <c r="U478" i="2"/>
  <c r="T478" i="2"/>
  <c r="AE477" i="2"/>
  <c r="AD477" i="2"/>
  <c r="AC477" i="2"/>
  <c r="AB477" i="2"/>
  <c r="Z477" i="2"/>
  <c r="X477" i="2"/>
  <c r="W477" i="2"/>
  <c r="V477" i="2"/>
  <c r="U477" i="2"/>
  <c r="T477" i="2"/>
  <c r="AE476" i="2"/>
  <c r="AD476" i="2"/>
  <c r="AC476" i="2"/>
  <c r="AB476" i="2"/>
  <c r="Z476" i="2"/>
  <c r="X476" i="2"/>
  <c r="W476" i="2"/>
  <c r="V476" i="2"/>
  <c r="U476" i="2"/>
  <c r="T476" i="2"/>
  <c r="AE475" i="2"/>
  <c r="AD475" i="2"/>
  <c r="AC475" i="2"/>
  <c r="AB475" i="2"/>
  <c r="Z475" i="2"/>
  <c r="X475" i="2"/>
  <c r="W475" i="2"/>
  <c r="V475" i="2"/>
  <c r="U475" i="2"/>
  <c r="T475" i="2"/>
  <c r="AE474" i="2"/>
  <c r="AD474" i="2"/>
  <c r="AC474" i="2"/>
  <c r="AB474" i="2"/>
  <c r="Z474" i="2"/>
  <c r="X474" i="2"/>
  <c r="W474" i="2"/>
  <c r="V474" i="2"/>
  <c r="U474" i="2"/>
  <c r="T474" i="2"/>
  <c r="AE473" i="2"/>
  <c r="AD473" i="2"/>
  <c r="AC473" i="2"/>
  <c r="AB473" i="2"/>
  <c r="Z473" i="2"/>
  <c r="X473" i="2"/>
  <c r="W473" i="2"/>
  <c r="V473" i="2"/>
  <c r="U473" i="2"/>
  <c r="T473" i="2"/>
  <c r="AE472" i="2"/>
  <c r="AD472" i="2"/>
  <c r="AC472" i="2"/>
  <c r="AB472" i="2"/>
  <c r="Z472" i="2"/>
  <c r="X472" i="2"/>
  <c r="W472" i="2"/>
  <c r="V472" i="2"/>
  <c r="U472" i="2"/>
  <c r="T472" i="2"/>
  <c r="AE471" i="2"/>
  <c r="AD471" i="2"/>
  <c r="AC471" i="2"/>
  <c r="AB471" i="2"/>
  <c r="Z471" i="2"/>
  <c r="X471" i="2"/>
  <c r="W471" i="2"/>
  <c r="V471" i="2"/>
  <c r="U471" i="2"/>
  <c r="T471" i="2"/>
  <c r="AE470" i="2"/>
  <c r="AD470" i="2"/>
  <c r="AC470" i="2"/>
  <c r="AB470" i="2"/>
  <c r="Z470" i="2"/>
  <c r="X470" i="2"/>
  <c r="W470" i="2"/>
  <c r="V470" i="2"/>
  <c r="U470" i="2"/>
  <c r="T470" i="2"/>
  <c r="AE469" i="2"/>
  <c r="AD469" i="2"/>
  <c r="AC469" i="2"/>
  <c r="AB469" i="2"/>
  <c r="Z469" i="2"/>
  <c r="X469" i="2"/>
  <c r="W469" i="2"/>
  <c r="V469" i="2"/>
  <c r="U469" i="2"/>
  <c r="T469" i="2"/>
  <c r="AE468" i="2"/>
  <c r="AD468" i="2"/>
  <c r="AC468" i="2"/>
  <c r="AB468" i="2"/>
  <c r="Z468" i="2"/>
  <c r="X468" i="2"/>
  <c r="W468" i="2"/>
  <c r="V468" i="2"/>
  <c r="U468" i="2"/>
  <c r="T468" i="2"/>
  <c r="AE467" i="2"/>
  <c r="AD467" i="2"/>
  <c r="AC467" i="2"/>
  <c r="AB467" i="2"/>
  <c r="Z467" i="2"/>
  <c r="X467" i="2"/>
  <c r="W467" i="2"/>
  <c r="V467" i="2"/>
  <c r="U467" i="2"/>
  <c r="T467" i="2"/>
  <c r="AE466" i="2"/>
  <c r="AD466" i="2"/>
  <c r="AC466" i="2"/>
  <c r="AB466" i="2"/>
  <c r="Z466" i="2"/>
  <c r="X466" i="2"/>
  <c r="W466" i="2"/>
  <c r="V466" i="2"/>
  <c r="U466" i="2"/>
  <c r="T466" i="2"/>
  <c r="AE465" i="2"/>
  <c r="AD465" i="2"/>
  <c r="AC465" i="2"/>
  <c r="AB465" i="2"/>
  <c r="Z465" i="2"/>
  <c r="X465" i="2"/>
  <c r="W465" i="2"/>
  <c r="V465" i="2"/>
  <c r="U465" i="2"/>
  <c r="T465" i="2"/>
  <c r="AE464" i="2"/>
  <c r="AD464" i="2"/>
  <c r="AC464" i="2"/>
  <c r="AB464" i="2"/>
  <c r="Z464" i="2"/>
  <c r="X464" i="2"/>
  <c r="W464" i="2"/>
  <c r="V464" i="2"/>
  <c r="U464" i="2"/>
  <c r="T464" i="2"/>
  <c r="AE463" i="2"/>
  <c r="AD463" i="2"/>
  <c r="AC463" i="2"/>
  <c r="AB463" i="2"/>
  <c r="Z463" i="2"/>
  <c r="X463" i="2"/>
  <c r="W463" i="2"/>
  <c r="V463" i="2"/>
  <c r="U463" i="2"/>
  <c r="T463" i="2"/>
  <c r="AE462" i="2"/>
  <c r="AD462" i="2"/>
  <c r="AC462" i="2"/>
  <c r="AB462" i="2"/>
  <c r="Z462" i="2"/>
  <c r="X462" i="2"/>
  <c r="W462" i="2"/>
  <c r="V462" i="2"/>
  <c r="U462" i="2"/>
  <c r="T462" i="2"/>
  <c r="AE461" i="2"/>
  <c r="AD461" i="2"/>
  <c r="AC461" i="2"/>
  <c r="AB461" i="2"/>
  <c r="Z461" i="2"/>
  <c r="X461" i="2"/>
  <c r="W461" i="2"/>
  <c r="V461" i="2"/>
  <c r="U461" i="2"/>
  <c r="T461" i="2"/>
  <c r="AE460" i="2"/>
  <c r="AD460" i="2"/>
  <c r="AC460" i="2"/>
  <c r="AB460" i="2"/>
  <c r="Z460" i="2"/>
  <c r="X460" i="2"/>
  <c r="W460" i="2"/>
  <c r="V460" i="2"/>
  <c r="U460" i="2"/>
  <c r="T460" i="2"/>
  <c r="AE459" i="2"/>
  <c r="AD459" i="2"/>
  <c r="AC459" i="2"/>
  <c r="AB459" i="2"/>
  <c r="Z459" i="2"/>
  <c r="X459" i="2"/>
  <c r="W459" i="2"/>
  <c r="V459" i="2"/>
  <c r="U459" i="2"/>
  <c r="T459" i="2"/>
  <c r="AE458" i="2"/>
  <c r="AD458" i="2"/>
  <c r="AC458" i="2"/>
  <c r="AB458" i="2"/>
  <c r="Z458" i="2"/>
  <c r="X458" i="2"/>
  <c r="W458" i="2"/>
  <c r="V458" i="2"/>
  <c r="U458" i="2"/>
  <c r="T458" i="2"/>
  <c r="AE457" i="2"/>
  <c r="AD457" i="2"/>
  <c r="AC457" i="2"/>
  <c r="AB457" i="2"/>
  <c r="Z457" i="2"/>
  <c r="X457" i="2"/>
  <c r="W457" i="2"/>
  <c r="V457" i="2"/>
  <c r="U457" i="2"/>
  <c r="T457" i="2"/>
  <c r="AE456" i="2"/>
  <c r="AD456" i="2"/>
  <c r="AC456" i="2"/>
  <c r="AB456" i="2"/>
  <c r="Z456" i="2"/>
  <c r="X456" i="2"/>
  <c r="W456" i="2"/>
  <c r="V456" i="2"/>
  <c r="U456" i="2"/>
  <c r="T456" i="2"/>
  <c r="AE455" i="2"/>
  <c r="AD455" i="2"/>
  <c r="AC455" i="2"/>
  <c r="AB455" i="2"/>
  <c r="Z455" i="2"/>
  <c r="X455" i="2"/>
  <c r="W455" i="2"/>
  <c r="V455" i="2"/>
  <c r="U455" i="2"/>
  <c r="T455" i="2"/>
  <c r="AE454" i="2"/>
  <c r="AD454" i="2"/>
  <c r="AC454" i="2"/>
  <c r="AB454" i="2"/>
  <c r="Z454" i="2"/>
  <c r="X454" i="2"/>
  <c r="W454" i="2"/>
  <c r="V454" i="2"/>
  <c r="U454" i="2"/>
  <c r="T454" i="2"/>
  <c r="AE453" i="2"/>
  <c r="AD453" i="2"/>
  <c r="AC453" i="2"/>
  <c r="AB453" i="2"/>
  <c r="Z453" i="2"/>
  <c r="X453" i="2"/>
  <c r="W453" i="2"/>
  <c r="V453" i="2"/>
  <c r="U453" i="2"/>
  <c r="T453" i="2"/>
  <c r="AE452" i="2"/>
  <c r="AD452" i="2"/>
  <c r="AC452" i="2"/>
  <c r="AB452" i="2"/>
  <c r="Z452" i="2"/>
  <c r="X452" i="2"/>
  <c r="W452" i="2"/>
  <c r="V452" i="2"/>
  <c r="U452" i="2"/>
  <c r="T452" i="2"/>
  <c r="AE451" i="2"/>
  <c r="AD451" i="2"/>
  <c r="AC451" i="2"/>
  <c r="AB451" i="2"/>
  <c r="Z451" i="2"/>
  <c r="X451" i="2"/>
  <c r="W451" i="2"/>
  <c r="V451" i="2"/>
  <c r="U451" i="2"/>
  <c r="T451" i="2"/>
  <c r="AE450" i="2"/>
  <c r="AD450" i="2"/>
  <c r="AC450" i="2"/>
  <c r="AB450" i="2"/>
  <c r="Z450" i="2"/>
  <c r="X450" i="2"/>
  <c r="W450" i="2"/>
  <c r="V450" i="2"/>
  <c r="U450" i="2"/>
  <c r="T450" i="2"/>
  <c r="AE449" i="2"/>
  <c r="AD449" i="2"/>
  <c r="AC449" i="2"/>
  <c r="AB449" i="2"/>
  <c r="Z449" i="2"/>
  <c r="X449" i="2"/>
  <c r="W449" i="2"/>
  <c r="V449" i="2"/>
  <c r="U449" i="2"/>
  <c r="T449" i="2"/>
  <c r="AE448" i="2"/>
  <c r="AD448" i="2"/>
  <c r="AC448" i="2"/>
  <c r="AB448" i="2"/>
  <c r="Z448" i="2"/>
  <c r="X448" i="2"/>
  <c r="W448" i="2"/>
  <c r="V448" i="2"/>
  <c r="U448" i="2"/>
  <c r="T448" i="2"/>
  <c r="AE447" i="2"/>
  <c r="AD447" i="2"/>
  <c r="AC447" i="2"/>
  <c r="AB447" i="2"/>
  <c r="Z447" i="2"/>
  <c r="X447" i="2"/>
  <c r="W447" i="2"/>
  <c r="V447" i="2"/>
  <c r="U447" i="2"/>
  <c r="T447" i="2"/>
  <c r="AE446" i="2"/>
  <c r="AD446" i="2"/>
  <c r="AC446" i="2"/>
  <c r="AB446" i="2"/>
  <c r="Z446" i="2"/>
  <c r="X446" i="2"/>
  <c r="W446" i="2"/>
  <c r="V446" i="2"/>
  <c r="U446" i="2"/>
  <c r="T446" i="2"/>
  <c r="AE445" i="2"/>
  <c r="AD445" i="2"/>
  <c r="AC445" i="2"/>
  <c r="AB445" i="2"/>
  <c r="Z445" i="2"/>
  <c r="X445" i="2"/>
  <c r="W445" i="2"/>
  <c r="V445" i="2"/>
  <c r="U445" i="2"/>
  <c r="T445" i="2"/>
  <c r="AE444" i="2"/>
  <c r="AD444" i="2"/>
  <c r="AC444" i="2"/>
  <c r="AB444" i="2"/>
  <c r="Z444" i="2"/>
  <c r="X444" i="2"/>
  <c r="W444" i="2"/>
  <c r="V444" i="2"/>
  <c r="U444" i="2"/>
  <c r="T444" i="2"/>
  <c r="AE443" i="2"/>
  <c r="AD443" i="2"/>
  <c r="AC443" i="2"/>
  <c r="AB443" i="2"/>
  <c r="Z443" i="2"/>
  <c r="X443" i="2"/>
  <c r="W443" i="2"/>
  <c r="V443" i="2"/>
  <c r="U443" i="2"/>
  <c r="T443" i="2"/>
  <c r="AE442" i="2"/>
  <c r="AD442" i="2"/>
  <c r="AC442" i="2"/>
  <c r="AB442" i="2"/>
  <c r="Z442" i="2"/>
  <c r="X442" i="2"/>
  <c r="W442" i="2"/>
  <c r="V442" i="2"/>
  <c r="U442" i="2"/>
  <c r="T442" i="2"/>
  <c r="AE441" i="2"/>
  <c r="AD441" i="2"/>
  <c r="AC441" i="2"/>
  <c r="AB441" i="2"/>
  <c r="Z441" i="2"/>
  <c r="X441" i="2"/>
  <c r="W441" i="2"/>
  <c r="V441" i="2"/>
  <c r="U441" i="2"/>
  <c r="T441" i="2"/>
  <c r="AE440" i="2"/>
  <c r="AD440" i="2"/>
  <c r="AC440" i="2"/>
  <c r="AB440" i="2"/>
  <c r="Z440" i="2"/>
  <c r="X440" i="2"/>
  <c r="W440" i="2"/>
  <c r="V440" i="2"/>
  <c r="U440" i="2"/>
  <c r="T440" i="2"/>
  <c r="AE439" i="2"/>
  <c r="AD439" i="2"/>
  <c r="AC439" i="2"/>
  <c r="AB439" i="2"/>
  <c r="Z439" i="2"/>
  <c r="X439" i="2"/>
  <c r="W439" i="2"/>
  <c r="V439" i="2"/>
  <c r="U439" i="2"/>
  <c r="T439" i="2"/>
  <c r="AE438" i="2"/>
  <c r="AD438" i="2"/>
  <c r="AC438" i="2"/>
  <c r="AB438" i="2"/>
  <c r="Z438" i="2"/>
  <c r="X438" i="2"/>
  <c r="W438" i="2"/>
  <c r="V438" i="2"/>
  <c r="U438" i="2"/>
  <c r="T438" i="2"/>
  <c r="AE437" i="2"/>
  <c r="AD437" i="2"/>
  <c r="AC437" i="2"/>
  <c r="AB437" i="2"/>
  <c r="Z437" i="2"/>
  <c r="X437" i="2"/>
  <c r="W437" i="2"/>
  <c r="V437" i="2"/>
  <c r="U437" i="2"/>
  <c r="T437" i="2"/>
  <c r="AE436" i="2"/>
  <c r="AD436" i="2"/>
  <c r="AC436" i="2"/>
  <c r="AB436" i="2"/>
  <c r="Z436" i="2"/>
  <c r="X436" i="2"/>
  <c r="W436" i="2"/>
  <c r="V436" i="2"/>
  <c r="U436" i="2"/>
  <c r="T436" i="2"/>
  <c r="AE435" i="2"/>
  <c r="AD435" i="2"/>
  <c r="AC435" i="2"/>
  <c r="AB435" i="2"/>
  <c r="Z435" i="2"/>
  <c r="X435" i="2"/>
  <c r="W435" i="2"/>
  <c r="V435" i="2"/>
  <c r="U435" i="2"/>
  <c r="T435" i="2"/>
  <c r="AE434" i="2"/>
  <c r="AD434" i="2"/>
  <c r="AC434" i="2"/>
  <c r="AB434" i="2"/>
  <c r="Z434" i="2"/>
  <c r="X434" i="2"/>
  <c r="W434" i="2"/>
  <c r="V434" i="2"/>
  <c r="U434" i="2"/>
  <c r="T434" i="2"/>
  <c r="AE433" i="2"/>
  <c r="AD433" i="2"/>
  <c r="AC433" i="2"/>
  <c r="AB433" i="2"/>
  <c r="Z433" i="2"/>
  <c r="X433" i="2"/>
  <c r="W433" i="2"/>
  <c r="V433" i="2"/>
  <c r="U433" i="2"/>
  <c r="T433" i="2"/>
  <c r="AE432" i="2"/>
  <c r="AD432" i="2"/>
  <c r="AC432" i="2"/>
  <c r="AB432" i="2"/>
  <c r="Z432" i="2"/>
  <c r="X432" i="2"/>
  <c r="W432" i="2"/>
  <c r="V432" i="2"/>
  <c r="U432" i="2"/>
  <c r="T432" i="2"/>
  <c r="AE431" i="2"/>
  <c r="AD431" i="2"/>
  <c r="AC431" i="2"/>
  <c r="AB431" i="2"/>
  <c r="Z431" i="2"/>
  <c r="X431" i="2"/>
  <c r="W431" i="2"/>
  <c r="V431" i="2"/>
  <c r="U431" i="2"/>
  <c r="T431" i="2"/>
  <c r="AE430" i="2"/>
  <c r="AD430" i="2"/>
  <c r="AC430" i="2"/>
  <c r="AB430" i="2"/>
  <c r="Z430" i="2"/>
  <c r="X430" i="2"/>
  <c r="W430" i="2"/>
  <c r="V430" i="2"/>
  <c r="U430" i="2"/>
  <c r="T430" i="2"/>
  <c r="AE429" i="2"/>
  <c r="AD429" i="2"/>
  <c r="AC429" i="2"/>
  <c r="AB429" i="2"/>
  <c r="Z429" i="2"/>
  <c r="X429" i="2"/>
  <c r="W429" i="2"/>
  <c r="V429" i="2"/>
  <c r="U429" i="2"/>
  <c r="T429" i="2"/>
  <c r="AE428" i="2"/>
  <c r="AD428" i="2"/>
  <c r="AC428" i="2"/>
  <c r="AB428" i="2"/>
  <c r="Z428" i="2"/>
  <c r="X428" i="2"/>
  <c r="W428" i="2"/>
  <c r="V428" i="2"/>
  <c r="U428" i="2"/>
  <c r="T428" i="2"/>
  <c r="AE427" i="2"/>
  <c r="AD427" i="2"/>
  <c r="AC427" i="2"/>
  <c r="AB427" i="2"/>
  <c r="Z427" i="2"/>
  <c r="X427" i="2"/>
  <c r="W427" i="2"/>
  <c r="V427" i="2"/>
  <c r="U427" i="2"/>
  <c r="T427" i="2"/>
  <c r="AE426" i="2"/>
  <c r="AD426" i="2"/>
  <c r="AC426" i="2"/>
  <c r="AB426" i="2"/>
  <c r="Z426" i="2"/>
  <c r="X426" i="2"/>
  <c r="W426" i="2"/>
  <c r="V426" i="2"/>
  <c r="U426" i="2"/>
  <c r="T426" i="2"/>
  <c r="AE425" i="2"/>
  <c r="AD425" i="2"/>
  <c r="AC425" i="2"/>
  <c r="AB425" i="2"/>
  <c r="Z425" i="2"/>
  <c r="X425" i="2"/>
  <c r="W425" i="2"/>
  <c r="V425" i="2"/>
  <c r="U425" i="2"/>
  <c r="T425" i="2"/>
  <c r="AE424" i="2"/>
  <c r="AD424" i="2"/>
  <c r="AC424" i="2"/>
  <c r="AB424" i="2"/>
  <c r="Z424" i="2"/>
  <c r="X424" i="2"/>
  <c r="W424" i="2"/>
  <c r="V424" i="2"/>
  <c r="U424" i="2"/>
  <c r="T424" i="2"/>
  <c r="AE423" i="2"/>
  <c r="AD423" i="2"/>
  <c r="AC423" i="2"/>
  <c r="AB423" i="2"/>
  <c r="Z423" i="2"/>
  <c r="X423" i="2"/>
  <c r="W423" i="2"/>
  <c r="V423" i="2"/>
  <c r="U423" i="2"/>
  <c r="T423" i="2"/>
  <c r="AE422" i="2"/>
  <c r="AD422" i="2"/>
  <c r="AC422" i="2"/>
  <c r="AB422" i="2"/>
  <c r="Z422" i="2"/>
  <c r="X422" i="2"/>
  <c r="W422" i="2"/>
  <c r="V422" i="2"/>
  <c r="U422" i="2"/>
  <c r="T422" i="2"/>
  <c r="AE421" i="2"/>
  <c r="AD421" i="2"/>
  <c r="AC421" i="2"/>
  <c r="AB421" i="2"/>
  <c r="Z421" i="2"/>
  <c r="X421" i="2"/>
  <c r="W421" i="2"/>
  <c r="V421" i="2"/>
  <c r="U421" i="2"/>
  <c r="T421" i="2"/>
  <c r="AE420" i="2"/>
  <c r="AD420" i="2"/>
  <c r="AC420" i="2"/>
  <c r="AB420" i="2"/>
  <c r="Z420" i="2"/>
  <c r="X420" i="2"/>
  <c r="W420" i="2"/>
  <c r="V420" i="2"/>
  <c r="U420" i="2"/>
  <c r="T420" i="2"/>
  <c r="AE419" i="2"/>
  <c r="AD419" i="2"/>
  <c r="AC419" i="2"/>
  <c r="AB419" i="2"/>
  <c r="Z419" i="2"/>
  <c r="X419" i="2"/>
  <c r="W419" i="2"/>
  <c r="V419" i="2"/>
  <c r="U419" i="2"/>
  <c r="T419" i="2"/>
  <c r="AE418" i="2"/>
  <c r="AD418" i="2"/>
  <c r="AC418" i="2"/>
  <c r="AB418" i="2"/>
  <c r="Z418" i="2"/>
  <c r="X418" i="2"/>
  <c r="W418" i="2"/>
  <c r="V418" i="2"/>
  <c r="U418" i="2"/>
  <c r="T418" i="2"/>
  <c r="AE417" i="2"/>
  <c r="AD417" i="2"/>
  <c r="AC417" i="2"/>
  <c r="AB417" i="2"/>
  <c r="Z417" i="2"/>
  <c r="X417" i="2"/>
  <c r="W417" i="2"/>
  <c r="V417" i="2"/>
  <c r="U417" i="2"/>
  <c r="T417" i="2"/>
  <c r="AE416" i="2"/>
  <c r="AD416" i="2"/>
  <c r="AC416" i="2"/>
  <c r="AB416" i="2"/>
  <c r="Z416" i="2"/>
  <c r="X416" i="2"/>
  <c r="W416" i="2"/>
  <c r="V416" i="2"/>
  <c r="U416" i="2"/>
  <c r="T416" i="2"/>
  <c r="AE415" i="2"/>
  <c r="AD415" i="2"/>
  <c r="AC415" i="2"/>
  <c r="AB415" i="2"/>
  <c r="Z415" i="2"/>
  <c r="X415" i="2"/>
  <c r="W415" i="2"/>
  <c r="V415" i="2"/>
  <c r="U415" i="2"/>
  <c r="T415" i="2"/>
  <c r="AE414" i="2"/>
  <c r="AD414" i="2"/>
  <c r="AC414" i="2"/>
  <c r="AB414" i="2"/>
  <c r="Z414" i="2"/>
  <c r="X414" i="2"/>
  <c r="W414" i="2"/>
  <c r="V414" i="2"/>
  <c r="U414" i="2"/>
  <c r="T414" i="2"/>
  <c r="AE413" i="2"/>
  <c r="AD413" i="2"/>
  <c r="AC413" i="2"/>
  <c r="AB413" i="2"/>
  <c r="Z413" i="2"/>
  <c r="X413" i="2"/>
  <c r="W413" i="2"/>
  <c r="V413" i="2"/>
  <c r="U413" i="2"/>
  <c r="T413" i="2"/>
  <c r="AE412" i="2"/>
  <c r="AD412" i="2"/>
  <c r="AC412" i="2"/>
  <c r="AB412" i="2"/>
  <c r="Z412" i="2"/>
  <c r="X412" i="2"/>
  <c r="W412" i="2"/>
  <c r="V412" i="2"/>
  <c r="U412" i="2"/>
  <c r="T412" i="2"/>
  <c r="AE411" i="2"/>
  <c r="AD411" i="2"/>
  <c r="AC411" i="2"/>
  <c r="AB411" i="2"/>
  <c r="Z411" i="2"/>
  <c r="X411" i="2"/>
  <c r="W411" i="2"/>
  <c r="V411" i="2"/>
  <c r="U411" i="2"/>
  <c r="T411" i="2"/>
  <c r="AE410" i="2"/>
  <c r="AD410" i="2"/>
  <c r="AC410" i="2"/>
  <c r="AB410" i="2"/>
  <c r="Z410" i="2"/>
  <c r="X410" i="2"/>
  <c r="W410" i="2"/>
  <c r="V410" i="2"/>
  <c r="U410" i="2"/>
  <c r="T410" i="2"/>
  <c r="AE409" i="2"/>
  <c r="AD409" i="2"/>
  <c r="AC409" i="2"/>
  <c r="AB409" i="2"/>
  <c r="Z409" i="2"/>
  <c r="X409" i="2"/>
  <c r="W409" i="2"/>
  <c r="V409" i="2"/>
  <c r="U409" i="2"/>
  <c r="T409" i="2"/>
  <c r="AE408" i="2"/>
  <c r="AD408" i="2"/>
  <c r="AC408" i="2"/>
  <c r="AB408" i="2"/>
  <c r="Z408" i="2"/>
  <c r="X408" i="2"/>
  <c r="W408" i="2"/>
  <c r="V408" i="2"/>
  <c r="U408" i="2"/>
  <c r="T408" i="2"/>
  <c r="AE407" i="2"/>
  <c r="AD407" i="2"/>
  <c r="AC407" i="2"/>
  <c r="AB407" i="2"/>
  <c r="Z407" i="2"/>
  <c r="X407" i="2"/>
  <c r="W407" i="2"/>
  <c r="V407" i="2"/>
  <c r="U407" i="2"/>
  <c r="T407" i="2"/>
  <c r="AE406" i="2"/>
  <c r="AD406" i="2"/>
  <c r="AC406" i="2"/>
  <c r="AB406" i="2"/>
  <c r="Z406" i="2"/>
  <c r="X406" i="2"/>
  <c r="W406" i="2"/>
  <c r="V406" i="2"/>
  <c r="U406" i="2"/>
  <c r="T406" i="2"/>
  <c r="AE405" i="2"/>
  <c r="AD405" i="2"/>
  <c r="AC405" i="2"/>
  <c r="AB405" i="2"/>
  <c r="Z405" i="2"/>
  <c r="X405" i="2"/>
  <c r="W405" i="2"/>
  <c r="V405" i="2"/>
  <c r="U405" i="2"/>
  <c r="T405" i="2"/>
  <c r="AE404" i="2"/>
  <c r="AD404" i="2"/>
  <c r="AC404" i="2"/>
  <c r="AB404" i="2"/>
  <c r="Z404" i="2"/>
  <c r="X404" i="2"/>
  <c r="W404" i="2"/>
  <c r="V404" i="2"/>
  <c r="U404" i="2"/>
  <c r="T404" i="2"/>
  <c r="AE403" i="2"/>
  <c r="AD403" i="2"/>
  <c r="AC403" i="2"/>
  <c r="AB403" i="2"/>
  <c r="Z403" i="2"/>
  <c r="X403" i="2"/>
  <c r="W403" i="2"/>
  <c r="V403" i="2"/>
  <c r="U403" i="2"/>
  <c r="T403" i="2"/>
  <c r="AE402" i="2"/>
  <c r="AD402" i="2"/>
  <c r="AC402" i="2"/>
  <c r="AB402" i="2"/>
  <c r="Z402" i="2"/>
  <c r="X402" i="2"/>
  <c r="W402" i="2"/>
  <c r="V402" i="2"/>
  <c r="U402" i="2"/>
  <c r="T402" i="2"/>
  <c r="AE401" i="2"/>
  <c r="AD401" i="2"/>
  <c r="AC401" i="2"/>
  <c r="AB401" i="2"/>
  <c r="Z401" i="2"/>
  <c r="X401" i="2"/>
  <c r="W401" i="2"/>
  <c r="V401" i="2"/>
  <c r="U401" i="2"/>
  <c r="T401" i="2"/>
  <c r="AE400" i="2"/>
  <c r="AD400" i="2"/>
  <c r="AC400" i="2"/>
  <c r="AB400" i="2"/>
  <c r="Z400" i="2"/>
  <c r="X400" i="2"/>
  <c r="W400" i="2"/>
  <c r="V400" i="2"/>
  <c r="U400" i="2"/>
  <c r="T400" i="2"/>
  <c r="AE399" i="2"/>
  <c r="AD399" i="2"/>
  <c r="AC399" i="2"/>
  <c r="AB399" i="2"/>
  <c r="Z399" i="2"/>
  <c r="X399" i="2"/>
  <c r="W399" i="2"/>
  <c r="V399" i="2"/>
  <c r="U399" i="2"/>
  <c r="T399" i="2"/>
  <c r="AE398" i="2"/>
  <c r="AD398" i="2"/>
  <c r="AC398" i="2"/>
  <c r="AB398" i="2"/>
  <c r="Z398" i="2"/>
  <c r="X398" i="2"/>
  <c r="W398" i="2"/>
  <c r="V398" i="2"/>
  <c r="U398" i="2"/>
  <c r="T398" i="2"/>
  <c r="AE397" i="2"/>
  <c r="AD397" i="2"/>
  <c r="AC397" i="2"/>
  <c r="AB397" i="2"/>
  <c r="Z397" i="2"/>
  <c r="X397" i="2"/>
  <c r="W397" i="2"/>
  <c r="V397" i="2"/>
  <c r="U397" i="2"/>
  <c r="T397" i="2"/>
  <c r="AE396" i="2"/>
  <c r="AD396" i="2"/>
  <c r="AC396" i="2"/>
  <c r="AB396" i="2"/>
  <c r="Z396" i="2"/>
  <c r="X396" i="2"/>
  <c r="W396" i="2"/>
  <c r="V396" i="2"/>
  <c r="U396" i="2"/>
  <c r="T396" i="2"/>
  <c r="AE395" i="2"/>
  <c r="AD395" i="2"/>
  <c r="AC395" i="2"/>
  <c r="AB395" i="2"/>
  <c r="Z395" i="2"/>
  <c r="X395" i="2"/>
  <c r="W395" i="2"/>
  <c r="V395" i="2"/>
  <c r="U395" i="2"/>
  <c r="T395" i="2"/>
  <c r="AE394" i="2"/>
  <c r="AD394" i="2"/>
  <c r="AC394" i="2"/>
  <c r="AB394" i="2"/>
  <c r="Z394" i="2"/>
  <c r="X394" i="2"/>
  <c r="W394" i="2"/>
  <c r="V394" i="2"/>
  <c r="U394" i="2"/>
  <c r="T394" i="2"/>
  <c r="AE393" i="2"/>
  <c r="AD393" i="2"/>
  <c r="AC393" i="2"/>
  <c r="AB393" i="2"/>
  <c r="Z393" i="2"/>
  <c r="X393" i="2"/>
  <c r="W393" i="2"/>
  <c r="V393" i="2"/>
  <c r="U393" i="2"/>
  <c r="T393" i="2"/>
  <c r="AE392" i="2"/>
  <c r="AD392" i="2"/>
  <c r="AC392" i="2"/>
  <c r="AB392" i="2"/>
  <c r="Z392" i="2"/>
  <c r="X392" i="2"/>
  <c r="W392" i="2"/>
  <c r="V392" i="2"/>
  <c r="U392" i="2"/>
  <c r="T392" i="2"/>
  <c r="AE391" i="2"/>
  <c r="AD391" i="2"/>
  <c r="AC391" i="2"/>
  <c r="AB391" i="2"/>
  <c r="Z391" i="2"/>
  <c r="X391" i="2"/>
  <c r="W391" i="2"/>
  <c r="V391" i="2"/>
  <c r="U391" i="2"/>
  <c r="T391" i="2"/>
  <c r="AE390" i="2"/>
  <c r="AD390" i="2"/>
  <c r="AC390" i="2"/>
  <c r="AB390" i="2"/>
  <c r="Z390" i="2"/>
  <c r="X390" i="2"/>
  <c r="W390" i="2"/>
  <c r="V390" i="2"/>
  <c r="U390" i="2"/>
  <c r="T390" i="2"/>
  <c r="AE389" i="2"/>
  <c r="AD389" i="2"/>
  <c r="AC389" i="2"/>
  <c r="AB389" i="2"/>
  <c r="Z389" i="2"/>
  <c r="X389" i="2"/>
  <c r="W389" i="2"/>
  <c r="V389" i="2"/>
  <c r="U389" i="2"/>
  <c r="T389" i="2"/>
  <c r="AE388" i="2"/>
  <c r="AD388" i="2"/>
  <c r="AC388" i="2"/>
  <c r="AB388" i="2"/>
  <c r="Z388" i="2"/>
  <c r="X388" i="2"/>
  <c r="W388" i="2"/>
  <c r="V388" i="2"/>
  <c r="U388" i="2"/>
  <c r="T388" i="2"/>
  <c r="AE387" i="2"/>
  <c r="AD387" i="2"/>
  <c r="AC387" i="2"/>
  <c r="AB387" i="2"/>
  <c r="Z387" i="2"/>
  <c r="X387" i="2"/>
  <c r="W387" i="2"/>
  <c r="V387" i="2"/>
  <c r="U387" i="2"/>
  <c r="T387" i="2"/>
  <c r="AE386" i="2"/>
  <c r="AD386" i="2"/>
  <c r="AC386" i="2"/>
  <c r="AB386" i="2"/>
  <c r="Z386" i="2"/>
  <c r="X386" i="2"/>
  <c r="W386" i="2"/>
  <c r="V386" i="2"/>
  <c r="U386" i="2"/>
  <c r="T386" i="2"/>
  <c r="AE385" i="2"/>
  <c r="AD385" i="2"/>
  <c r="AC385" i="2"/>
  <c r="AB385" i="2"/>
  <c r="Z385" i="2"/>
  <c r="X385" i="2"/>
  <c r="W385" i="2"/>
  <c r="V385" i="2"/>
  <c r="U385" i="2"/>
  <c r="T385" i="2"/>
  <c r="AE384" i="2"/>
  <c r="AD384" i="2"/>
  <c r="AC384" i="2"/>
  <c r="AB384" i="2"/>
  <c r="Z384" i="2"/>
  <c r="X384" i="2"/>
  <c r="W384" i="2"/>
  <c r="V384" i="2"/>
  <c r="U384" i="2"/>
  <c r="T384" i="2"/>
  <c r="AE383" i="2"/>
  <c r="AD383" i="2"/>
  <c r="AC383" i="2"/>
  <c r="AB383" i="2"/>
  <c r="Z383" i="2"/>
  <c r="X383" i="2"/>
  <c r="W383" i="2"/>
  <c r="V383" i="2"/>
  <c r="U383" i="2"/>
  <c r="T383" i="2"/>
  <c r="AE382" i="2"/>
  <c r="AD382" i="2"/>
  <c r="AC382" i="2"/>
  <c r="AB382" i="2"/>
  <c r="Z382" i="2"/>
  <c r="X382" i="2"/>
  <c r="W382" i="2"/>
  <c r="V382" i="2"/>
  <c r="U382" i="2"/>
  <c r="T382" i="2"/>
  <c r="AE381" i="2"/>
  <c r="AD381" i="2"/>
  <c r="AC381" i="2"/>
  <c r="AB381" i="2"/>
  <c r="Z381" i="2"/>
  <c r="X381" i="2"/>
  <c r="W381" i="2"/>
  <c r="V381" i="2"/>
  <c r="U381" i="2"/>
  <c r="T381" i="2"/>
  <c r="AE380" i="2"/>
  <c r="AD380" i="2"/>
  <c r="AC380" i="2"/>
  <c r="AB380" i="2"/>
  <c r="Z380" i="2"/>
  <c r="X380" i="2"/>
  <c r="W380" i="2"/>
  <c r="V380" i="2"/>
  <c r="U380" i="2"/>
  <c r="T380" i="2"/>
  <c r="AE379" i="2"/>
  <c r="AD379" i="2"/>
  <c r="AC379" i="2"/>
  <c r="AB379" i="2"/>
  <c r="Z379" i="2"/>
  <c r="X379" i="2"/>
  <c r="W379" i="2"/>
  <c r="V379" i="2"/>
  <c r="U379" i="2"/>
  <c r="T379" i="2"/>
  <c r="AE378" i="2"/>
  <c r="AD378" i="2"/>
  <c r="AC378" i="2"/>
  <c r="AB378" i="2"/>
  <c r="Z378" i="2"/>
  <c r="X378" i="2"/>
  <c r="W378" i="2"/>
  <c r="V378" i="2"/>
  <c r="U378" i="2"/>
  <c r="T378" i="2"/>
  <c r="AE377" i="2"/>
  <c r="AD377" i="2"/>
  <c r="AC377" i="2"/>
  <c r="AB377" i="2"/>
  <c r="Z377" i="2"/>
  <c r="X377" i="2"/>
  <c r="W377" i="2"/>
  <c r="V377" i="2"/>
  <c r="U377" i="2"/>
  <c r="T377" i="2"/>
  <c r="AE376" i="2"/>
  <c r="AD376" i="2"/>
  <c r="AC376" i="2"/>
  <c r="AB376" i="2"/>
  <c r="Z376" i="2"/>
  <c r="X376" i="2"/>
  <c r="W376" i="2"/>
  <c r="V376" i="2"/>
  <c r="U376" i="2"/>
  <c r="T376" i="2"/>
  <c r="AE375" i="2"/>
  <c r="AD375" i="2"/>
  <c r="AC375" i="2"/>
  <c r="AB375" i="2"/>
  <c r="Z375" i="2"/>
  <c r="X375" i="2"/>
  <c r="W375" i="2"/>
  <c r="V375" i="2"/>
  <c r="U375" i="2"/>
  <c r="T375" i="2"/>
  <c r="AE374" i="2"/>
  <c r="AD374" i="2"/>
  <c r="AC374" i="2"/>
  <c r="AB374" i="2"/>
  <c r="Z374" i="2"/>
  <c r="X374" i="2"/>
  <c r="W374" i="2"/>
  <c r="V374" i="2"/>
  <c r="U374" i="2"/>
  <c r="T374" i="2"/>
  <c r="AE373" i="2"/>
  <c r="AD373" i="2"/>
  <c r="AC373" i="2"/>
  <c r="AB373" i="2"/>
  <c r="Z373" i="2"/>
  <c r="X373" i="2"/>
  <c r="W373" i="2"/>
  <c r="V373" i="2"/>
  <c r="U373" i="2"/>
  <c r="T373" i="2"/>
  <c r="AE372" i="2"/>
  <c r="AD372" i="2"/>
  <c r="AC372" i="2"/>
  <c r="AB372" i="2"/>
  <c r="Z372" i="2"/>
  <c r="X372" i="2"/>
  <c r="W372" i="2"/>
  <c r="V372" i="2"/>
  <c r="U372" i="2"/>
  <c r="T372" i="2"/>
  <c r="AE371" i="2"/>
  <c r="AD371" i="2"/>
  <c r="AC371" i="2"/>
  <c r="AB371" i="2"/>
  <c r="Z371" i="2"/>
  <c r="X371" i="2"/>
  <c r="W371" i="2"/>
  <c r="V371" i="2"/>
  <c r="U371" i="2"/>
  <c r="T371" i="2"/>
  <c r="AE370" i="2"/>
  <c r="AD370" i="2"/>
  <c r="AC370" i="2"/>
  <c r="AB370" i="2"/>
  <c r="Z370" i="2"/>
  <c r="X370" i="2"/>
  <c r="W370" i="2"/>
  <c r="V370" i="2"/>
  <c r="U370" i="2"/>
  <c r="T370" i="2"/>
  <c r="AE369" i="2"/>
  <c r="AD369" i="2"/>
  <c r="AC369" i="2"/>
  <c r="AB369" i="2"/>
  <c r="Z369" i="2"/>
  <c r="X369" i="2"/>
  <c r="W369" i="2"/>
  <c r="V369" i="2"/>
  <c r="U369" i="2"/>
  <c r="T369" i="2"/>
  <c r="AE368" i="2"/>
  <c r="AD368" i="2"/>
  <c r="AC368" i="2"/>
  <c r="AB368" i="2"/>
  <c r="Z368" i="2"/>
  <c r="X368" i="2"/>
  <c r="W368" i="2"/>
  <c r="V368" i="2"/>
  <c r="U368" i="2"/>
  <c r="T368" i="2"/>
  <c r="AE367" i="2"/>
  <c r="AD367" i="2"/>
  <c r="AC367" i="2"/>
  <c r="AB367" i="2"/>
  <c r="Z367" i="2"/>
  <c r="X367" i="2"/>
  <c r="W367" i="2"/>
  <c r="V367" i="2"/>
  <c r="U367" i="2"/>
  <c r="T367" i="2"/>
  <c r="AE366" i="2"/>
  <c r="AD366" i="2"/>
  <c r="AC366" i="2"/>
  <c r="AB366" i="2"/>
  <c r="Z366" i="2"/>
  <c r="X366" i="2"/>
  <c r="W366" i="2"/>
  <c r="V366" i="2"/>
  <c r="U366" i="2"/>
  <c r="T366" i="2"/>
  <c r="AE365" i="2"/>
  <c r="AD365" i="2"/>
  <c r="AC365" i="2"/>
  <c r="AB365" i="2"/>
  <c r="Z365" i="2"/>
  <c r="X365" i="2"/>
  <c r="W365" i="2"/>
  <c r="V365" i="2"/>
  <c r="U365" i="2"/>
  <c r="T365" i="2"/>
  <c r="AE364" i="2"/>
  <c r="AD364" i="2"/>
  <c r="AC364" i="2"/>
  <c r="AB364" i="2"/>
  <c r="Z364" i="2"/>
  <c r="X364" i="2"/>
  <c r="W364" i="2"/>
  <c r="V364" i="2"/>
  <c r="U364" i="2"/>
  <c r="T364" i="2"/>
  <c r="AE363" i="2"/>
  <c r="AD363" i="2"/>
  <c r="AC363" i="2"/>
  <c r="AB363" i="2"/>
  <c r="Z363" i="2"/>
  <c r="X363" i="2"/>
  <c r="W363" i="2"/>
  <c r="V363" i="2"/>
  <c r="U363" i="2"/>
  <c r="T363" i="2"/>
  <c r="AE362" i="2"/>
  <c r="AD362" i="2"/>
  <c r="AC362" i="2"/>
  <c r="AB362" i="2"/>
  <c r="Z362" i="2"/>
  <c r="X362" i="2"/>
  <c r="W362" i="2"/>
  <c r="V362" i="2"/>
  <c r="U362" i="2"/>
  <c r="T362" i="2"/>
  <c r="AE361" i="2"/>
  <c r="AD361" i="2"/>
  <c r="AC361" i="2"/>
  <c r="AB361" i="2"/>
  <c r="Z361" i="2"/>
  <c r="X361" i="2"/>
  <c r="W361" i="2"/>
  <c r="V361" i="2"/>
  <c r="U361" i="2"/>
  <c r="T361" i="2"/>
  <c r="AE360" i="2"/>
  <c r="AD360" i="2"/>
  <c r="AC360" i="2"/>
  <c r="AB360" i="2"/>
  <c r="Z360" i="2"/>
  <c r="X360" i="2"/>
  <c r="W360" i="2"/>
  <c r="V360" i="2"/>
  <c r="U360" i="2"/>
  <c r="T360" i="2"/>
  <c r="AE359" i="2"/>
  <c r="AD359" i="2"/>
  <c r="AC359" i="2"/>
  <c r="AB359" i="2"/>
  <c r="Z359" i="2"/>
  <c r="X359" i="2"/>
  <c r="W359" i="2"/>
  <c r="V359" i="2"/>
  <c r="U359" i="2"/>
  <c r="T359" i="2"/>
  <c r="AE358" i="2"/>
  <c r="AD358" i="2"/>
  <c r="AC358" i="2"/>
  <c r="AB358" i="2"/>
  <c r="Z358" i="2"/>
  <c r="X358" i="2"/>
  <c r="W358" i="2"/>
  <c r="V358" i="2"/>
  <c r="U358" i="2"/>
  <c r="T358" i="2"/>
  <c r="AE357" i="2"/>
  <c r="AD357" i="2"/>
  <c r="AC357" i="2"/>
  <c r="AB357" i="2"/>
  <c r="Z357" i="2"/>
  <c r="X357" i="2"/>
  <c r="W357" i="2"/>
  <c r="V357" i="2"/>
  <c r="U357" i="2"/>
  <c r="T357" i="2"/>
  <c r="AE356" i="2"/>
  <c r="AD356" i="2"/>
  <c r="AC356" i="2"/>
  <c r="AB356" i="2"/>
  <c r="Z356" i="2"/>
  <c r="X356" i="2"/>
  <c r="W356" i="2"/>
  <c r="V356" i="2"/>
  <c r="U356" i="2"/>
  <c r="T356" i="2"/>
  <c r="AE355" i="2"/>
  <c r="AD355" i="2"/>
  <c r="AC355" i="2"/>
  <c r="AB355" i="2"/>
  <c r="Z355" i="2"/>
  <c r="X355" i="2"/>
  <c r="W355" i="2"/>
  <c r="V355" i="2"/>
  <c r="U355" i="2"/>
  <c r="T355" i="2"/>
  <c r="AE354" i="2"/>
  <c r="AD354" i="2"/>
  <c r="AC354" i="2"/>
  <c r="AB354" i="2"/>
  <c r="Z354" i="2"/>
  <c r="X354" i="2"/>
  <c r="W354" i="2"/>
  <c r="V354" i="2"/>
  <c r="U354" i="2"/>
  <c r="T354" i="2"/>
  <c r="AE353" i="2"/>
  <c r="AD353" i="2"/>
  <c r="AC353" i="2"/>
  <c r="AB353" i="2"/>
  <c r="Z353" i="2"/>
  <c r="X353" i="2"/>
  <c r="W353" i="2"/>
  <c r="V353" i="2"/>
  <c r="U353" i="2"/>
  <c r="T353" i="2"/>
  <c r="AE352" i="2"/>
  <c r="AD352" i="2"/>
  <c r="AC352" i="2"/>
  <c r="AB352" i="2"/>
  <c r="Z352" i="2"/>
  <c r="X352" i="2"/>
  <c r="W352" i="2"/>
  <c r="V352" i="2"/>
  <c r="U352" i="2"/>
  <c r="T352" i="2"/>
  <c r="AE351" i="2"/>
  <c r="AD351" i="2"/>
  <c r="AC351" i="2"/>
  <c r="AB351" i="2"/>
  <c r="Z351" i="2"/>
  <c r="X351" i="2"/>
  <c r="W351" i="2"/>
  <c r="V351" i="2"/>
  <c r="U351" i="2"/>
  <c r="T351" i="2"/>
  <c r="AE350" i="2"/>
  <c r="AD350" i="2"/>
  <c r="AC350" i="2"/>
  <c r="AB350" i="2"/>
  <c r="Z350" i="2"/>
  <c r="X350" i="2"/>
  <c r="W350" i="2"/>
  <c r="V350" i="2"/>
  <c r="U350" i="2"/>
  <c r="T350" i="2"/>
  <c r="AE349" i="2"/>
  <c r="AD349" i="2"/>
  <c r="AC349" i="2"/>
  <c r="AB349" i="2"/>
  <c r="Z349" i="2"/>
  <c r="X349" i="2"/>
  <c r="W349" i="2"/>
  <c r="V349" i="2"/>
  <c r="U349" i="2"/>
  <c r="T349" i="2"/>
  <c r="AE348" i="2"/>
  <c r="AD348" i="2"/>
  <c r="AC348" i="2"/>
  <c r="AB348" i="2"/>
  <c r="Z348" i="2"/>
  <c r="X348" i="2"/>
  <c r="W348" i="2"/>
  <c r="V348" i="2"/>
  <c r="U348" i="2"/>
  <c r="T348" i="2"/>
  <c r="AE347" i="2"/>
  <c r="AD347" i="2"/>
  <c r="AC347" i="2"/>
  <c r="AB347" i="2"/>
  <c r="Z347" i="2"/>
  <c r="X347" i="2"/>
  <c r="W347" i="2"/>
  <c r="V347" i="2"/>
  <c r="U347" i="2"/>
  <c r="T347" i="2"/>
  <c r="AE346" i="2"/>
  <c r="AD346" i="2"/>
  <c r="AC346" i="2"/>
  <c r="AB346" i="2"/>
  <c r="Z346" i="2"/>
  <c r="X346" i="2"/>
  <c r="W346" i="2"/>
  <c r="V346" i="2"/>
  <c r="U346" i="2"/>
  <c r="T346" i="2"/>
  <c r="AE345" i="2"/>
  <c r="AD345" i="2"/>
  <c r="AC345" i="2"/>
  <c r="AB345" i="2"/>
  <c r="Z345" i="2"/>
  <c r="X345" i="2"/>
  <c r="W345" i="2"/>
  <c r="V345" i="2"/>
  <c r="U345" i="2"/>
  <c r="T345" i="2"/>
  <c r="AE344" i="2"/>
  <c r="AD344" i="2"/>
  <c r="AC344" i="2"/>
  <c r="AB344" i="2"/>
  <c r="Z344" i="2"/>
  <c r="X344" i="2"/>
  <c r="W344" i="2"/>
  <c r="V344" i="2"/>
  <c r="U344" i="2"/>
  <c r="T344" i="2"/>
  <c r="AE343" i="2"/>
  <c r="AD343" i="2"/>
  <c r="AC343" i="2"/>
  <c r="AB343" i="2"/>
  <c r="Z343" i="2"/>
  <c r="X343" i="2"/>
  <c r="W343" i="2"/>
  <c r="V343" i="2"/>
  <c r="U343" i="2"/>
  <c r="T343" i="2"/>
  <c r="AE342" i="2"/>
  <c r="AD342" i="2"/>
  <c r="AC342" i="2"/>
  <c r="AB342" i="2"/>
  <c r="Z342" i="2"/>
  <c r="X342" i="2"/>
  <c r="W342" i="2"/>
  <c r="V342" i="2"/>
  <c r="U342" i="2"/>
  <c r="T342" i="2"/>
  <c r="AE341" i="2"/>
  <c r="AD341" i="2"/>
  <c r="AC341" i="2"/>
  <c r="AB341" i="2"/>
  <c r="Z341" i="2"/>
  <c r="X341" i="2"/>
  <c r="W341" i="2"/>
  <c r="V341" i="2"/>
  <c r="U341" i="2"/>
  <c r="T341" i="2"/>
  <c r="AE340" i="2"/>
  <c r="AD340" i="2"/>
  <c r="AC340" i="2"/>
  <c r="AB340" i="2"/>
  <c r="Z340" i="2"/>
  <c r="X340" i="2"/>
  <c r="W340" i="2"/>
  <c r="V340" i="2"/>
  <c r="U340" i="2"/>
  <c r="T340" i="2"/>
  <c r="AE339" i="2"/>
  <c r="AD339" i="2"/>
  <c r="AC339" i="2"/>
  <c r="AB339" i="2"/>
  <c r="Z339" i="2"/>
  <c r="X339" i="2"/>
  <c r="W339" i="2"/>
  <c r="V339" i="2"/>
  <c r="U339" i="2"/>
  <c r="T339" i="2"/>
  <c r="AE338" i="2"/>
  <c r="AD338" i="2"/>
  <c r="AC338" i="2"/>
  <c r="AB338" i="2"/>
  <c r="Z338" i="2"/>
  <c r="X338" i="2"/>
  <c r="W338" i="2"/>
  <c r="V338" i="2"/>
  <c r="U338" i="2"/>
  <c r="T338" i="2"/>
  <c r="AE337" i="2"/>
  <c r="AD337" i="2"/>
  <c r="AC337" i="2"/>
  <c r="AB337" i="2"/>
  <c r="Z337" i="2"/>
  <c r="X337" i="2"/>
  <c r="W337" i="2"/>
  <c r="V337" i="2"/>
  <c r="U337" i="2"/>
  <c r="T337" i="2"/>
  <c r="AE336" i="2"/>
  <c r="AD336" i="2"/>
  <c r="AC336" i="2"/>
  <c r="AB336" i="2"/>
  <c r="Z336" i="2"/>
  <c r="X336" i="2"/>
  <c r="W336" i="2"/>
  <c r="V336" i="2"/>
  <c r="U336" i="2"/>
  <c r="T336" i="2"/>
  <c r="AE335" i="2"/>
  <c r="AD335" i="2"/>
  <c r="AC335" i="2"/>
  <c r="AB335" i="2"/>
  <c r="Z335" i="2"/>
  <c r="X335" i="2"/>
  <c r="W335" i="2"/>
  <c r="V335" i="2"/>
  <c r="U335" i="2"/>
  <c r="T335" i="2"/>
  <c r="AE334" i="2"/>
  <c r="AD334" i="2"/>
  <c r="AC334" i="2"/>
  <c r="AB334" i="2"/>
  <c r="Z334" i="2"/>
  <c r="X334" i="2"/>
  <c r="W334" i="2"/>
  <c r="V334" i="2"/>
  <c r="U334" i="2"/>
  <c r="T334" i="2"/>
  <c r="AE333" i="2"/>
  <c r="AD333" i="2"/>
  <c r="AC333" i="2"/>
  <c r="AB333" i="2"/>
  <c r="Z333" i="2"/>
  <c r="X333" i="2"/>
  <c r="W333" i="2"/>
  <c r="V333" i="2"/>
  <c r="U333" i="2"/>
  <c r="T333" i="2"/>
  <c r="AE332" i="2"/>
  <c r="AD332" i="2"/>
  <c r="AC332" i="2"/>
  <c r="AB332" i="2"/>
  <c r="Z332" i="2"/>
  <c r="X332" i="2"/>
  <c r="W332" i="2"/>
  <c r="V332" i="2"/>
  <c r="U332" i="2"/>
  <c r="T332" i="2"/>
  <c r="AE331" i="2"/>
  <c r="AD331" i="2"/>
  <c r="AC331" i="2"/>
  <c r="AB331" i="2"/>
  <c r="Z331" i="2"/>
  <c r="X331" i="2"/>
  <c r="W331" i="2"/>
  <c r="V331" i="2"/>
  <c r="U331" i="2"/>
  <c r="T331" i="2"/>
  <c r="AE330" i="2"/>
  <c r="AD330" i="2"/>
  <c r="AC330" i="2"/>
  <c r="AB330" i="2"/>
  <c r="Z330" i="2"/>
  <c r="X330" i="2"/>
  <c r="W330" i="2"/>
  <c r="V330" i="2"/>
  <c r="U330" i="2"/>
  <c r="T330" i="2"/>
  <c r="AE329" i="2"/>
  <c r="AD329" i="2"/>
  <c r="AC329" i="2"/>
  <c r="AB329" i="2"/>
  <c r="Z329" i="2"/>
  <c r="X329" i="2"/>
  <c r="W329" i="2"/>
  <c r="V329" i="2"/>
  <c r="U329" i="2"/>
  <c r="T329" i="2"/>
  <c r="AE328" i="2"/>
  <c r="AD328" i="2"/>
  <c r="AC328" i="2"/>
  <c r="AB328" i="2"/>
  <c r="Z328" i="2"/>
  <c r="X328" i="2"/>
  <c r="W328" i="2"/>
  <c r="V328" i="2"/>
  <c r="U328" i="2"/>
  <c r="T328" i="2"/>
  <c r="AE327" i="2"/>
  <c r="AD327" i="2"/>
  <c r="AC327" i="2"/>
  <c r="AB327" i="2"/>
  <c r="Z327" i="2"/>
  <c r="X327" i="2"/>
  <c r="W327" i="2"/>
  <c r="V327" i="2"/>
  <c r="U327" i="2"/>
  <c r="T327" i="2"/>
  <c r="AE326" i="2"/>
  <c r="AD326" i="2"/>
  <c r="AC326" i="2"/>
  <c r="AB326" i="2"/>
  <c r="Z326" i="2"/>
  <c r="X326" i="2"/>
  <c r="W326" i="2"/>
  <c r="V326" i="2"/>
  <c r="U326" i="2"/>
  <c r="T326" i="2"/>
  <c r="AE325" i="2"/>
  <c r="AD325" i="2"/>
  <c r="AC325" i="2"/>
  <c r="AB325" i="2"/>
  <c r="Z325" i="2"/>
  <c r="X325" i="2"/>
  <c r="W325" i="2"/>
  <c r="V325" i="2"/>
  <c r="U325" i="2"/>
  <c r="T325" i="2"/>
  <c r="AE324" i="2"/>
  <c r="AD324" i="2"/>
  <c r="AC324" i="2"/>
  <c r="AB324" i="2"/>
  <c r="Z324" i="2"/>
  <c r="X324" i="2"/>
  <c r="W324" i="2"/>
  <c r="V324" i="2"/>
  <c r="U324" i="2"/>
  <c r="T324" i="2"/>
  <c r="AE323" i="2"/>
  <c r="AD323" i="2"/>
  <c r="AC323" i="2"/>
  <c r="AB323" i="2"/>
  <c r="Z323" i="2"/>
  <c r="X323" i="2"/>
  <c r="W323" i="2"/>
  <c r="V323" i="2"/>
  <c r="U323" i="2"/>
  <c r="T323" i="2"/>
  <c r="AE322" i="2"/>
  <c r="AD322" i="2"/>
  <c r="AC322" i="2"/>
  <c r="AB322" i="2"/>
  <c r="Z322" i="2"/>
  <c r="X322" i="2"/>
  <c r="W322" i="2"/>
  <c r="V322" i="2"/>
  <c r="U322" i="2"/>
  <c r="T322" i="2"/>
  <c r="AE321" i="2"/>
  <c r="AD321" i="2"/>
  <c r="AC321" i="2"/>
  <c r="AB321" i="2"/>
  <c r="Z321" i="2"/>
  <c r="X321" i="2"/>
  <c r="W321" i="2"/>
  <c r="V321" i="2"/>
  <c r="U321" i="2"/>
  <c r="T321" i="2"/>
  <c r="AE320" i="2"/>
  <c r="AD320" i="2"/>
  <c r="AC320" i="2"/>
  <c r="AB320" i="2"/>
  <c r="Z320" i="2"/>
  <c r="X320" i="2"/>
  <c r="W320" i="2"/>
  <c r="V320" i="2"/>
  <c r="U320" i="2"/>
  <c r="T320" i="2"/>
  <c r="AE319" i="2"/>
  <c r="AD319" i="2"/>
  <c r="AC319" i="2"/>
  <c r="AB319" i="2"/>
  <c r="Z319" i="2"/>
  <c r="X319" i="2"/>
  <c r="W319" i="2"/>
  <c r="V319" i="2"/>
  <c r="U319" i="2"/>
  <c r="T319" i="2"/>
  <c r="AE318" i="2"/>
  <c r="AD318" i="2"/>
  <c r="AC318" i="2"/>
  <c r="AB318" i="2"/>
  <c r="Z318" i="2"/>
  <c r="X318" i="2"/>
  <c r="W318" i="2"/>
  <c r="V318" i="2"/>
  <c r="U318" i="2"/>
  <c r="T318" i="2"/>
  <c r="AE317" i="2"/>
  <c r="AD317" i="2"/>
  <c r="AC317" i="2"/>
  <c r="AB317" i="2"/>
  <c r="Z317" i="2"/>
  <c r="X317" i="2"/>
  <c r="W317" i="2"/>
  <c r="V317" i="2"/>
  <c r="U317" i="2"/>
  <c r="T317" i="2"/>
  <c r="AE316" i="2"/>
  <c r="AD316" i="2"/>
  <c r="AC316" i="2"/>
  <c r="AB316" i="2"/>
  <c r="Z316" i="2"/>
  <c r="X316" i="2"/>
  <c r="W316" i="2"/>
  <c r="V316" i="2"/>
  <c r="U316" i="2"/>
  <c r="T316" i="2"/>
  <c r="AE315" i="2"/>
  <c r="AD315" i="2"/>
  <c r="AC315" i="2"/>
  <c r="AB315" i="2"/>
  <c r="Z315" i="2"/>
  <c r="X315" i="2"/>
  <c r="W315" i="2"/>
  <c r="V315" i="2"/>
  <c r="U315" i="2"/>
  <c r="T315" i="2"/>
  <c r="AE314" i="2"/>
  <c r="AD314" i="2"/>
  <c r="AC314" i="2"/>
  <c r="AB314" i="2"/>
  <c r="Z314" i="2"/>
  <c r="X314" i="2"/>
  <c r="W314" i="2"/>
  <c r="V314" i="2"/>
  <c r="U314" i="2"/>
  <c r="T314" i="2"/>
  <c r="AE313" i="2"/>
  <c r="AD313" i="2"/>
  <c r="AC313" i="2"/>
  <c r="AB313" i="2"/>
  <c r="Z313" i="2"/>
  <c r="X313" i="2"/>
  <c r="W313" i="2"/>
  <c r="V313" i="2"/>
  <c r="U313" i="2"/>
  <c r="T313" i="2"/>
  <c r="AE312" i="2"/>
  <c r="AD312" i="2"/>
  <c r="AC312" i="2"/>
  <c r="AB312" i="2"/>
  <c r="Z312" i="2"/>
  <c r="X312" i="2"/>
  <c r="W312" i="2"/>
  <c r="V312" i="2"/>
  <c r="U312" i="2"/>
  <c r="T312" i="2"/>
  <c r="AE311" i="2"/>
  <c r="AD311" i="2"/>
  <c r="AC311" i="2"/>
  <c r="AB311" i="2"/>
  <c r="Z311" i="2"/>
  <c r="X311" i="2"/>
  <c r="W311" i="2"/>
  <c r="V311" i="2"/>
  <c r="U311" i="2"/>
  <c r="T311" i="2"/>
  <c r="AE310" i="2"/>
  <c r="AD310" i="2"/>
  <c r="AC310" i="2"/>
  <c r="AB310" i="2"/>
  <c r="Z310" i="2"/>
  <c r="X310" i="2"/>
  <c r="W310" i="2"/>
  <c r="V310" i="2"/>
  <c r="U310" i="2"/>
  <c r="T310" i="2"/>
  <c r="AE309" i="2"/>
  <c r="AD309" i="2"/>
  <c r="AC309" i="2"/>
  <c r="AB309" i="2"/>
  <c r="Z309" i="2"/>
  <c r="X309" i="2"/>
  <c r="W309" i="2"/>
  <c r="V309" i="2"/>
  <c r="U309" i="2"/>
  <c r="T309" i="2"/>
  <c r="AE308" i="2"/>
  <c r="AD308" i="2"/>
  <c r="AC308" i="2"/>
  <c r="AB308" i="2"/>
  <c r="Z308" i="2"/>
  <c r="X308" i="2"/>
  <c r="W308" i="2"/>
  <c r="V308" i="2"/>
  <c r="U308" i="2"/>
  <c r="T308" i="2"/>
  <c r="AE307" i="2"/>
  <c r="AD307" i="2"/>
  <c r="AC307" i="2"/>
  <c r="AB307" i="2"/>
  <c r="Z307" i="2"/>
  <c r="X307" i="2"/>
  <c r="W307" i="2"/>
  <c r="V307" i="2"/>
  <c r="U307" i="2"/>
  <c r="T307" i="2"/>
  <c r="AE306" i="2"/>
  <c r="AD306" i="2"/>
  <c r="AC306" i="2"/>
  <c r="AB306" i="2"/>
  <c r="Z306" i="2"/>
  <c r="X306" i="2"/>
  <c r="W306" i="2"/>
  <c r="V306" i="2"/>
  <c r="U306" i="2"/>
  <c r="T306" i="2"/>
  <c r="AE305" i="2"/>
  <c r="AD305" i="2"/>
  <c r="AC305" i="2"/>
  <c r="AB305" i="2"/>
  <c r="Z305" i="2"/>
  <c r="X305" i="2"/>
  <c r="W305" i="2"/>
  <c r="V305" i="2"/>
  <c r="U305" i="2"/>
  <c r="T305" i="2"/>
  <c r="AE304" i="2"/>
  <c r="AD304" i="2"/>
  <c r="AC304" i="2"/>
  <c r="AB304" i="2"/>
  <c r="Z304" i="2"/>
  <c r="X304" i="2"/>
  <c r="W304" i="2"/>
  <c r="V304" i="2"/>
  <c r="U304" i="2"/>
  <c r="T304" i="2"/>
  <c r="AE303" i="2"/>
  <c r="AD303" i="2"/>
  <c r="AC303" i="2"/>
  <c r="AB303" i="2"/>
  <c r="Z303" i="2"/>
  <c r="X303" i="2"/>
  <c r="W303" i="2"/>
  <c r="V303" i="2"/>
  <c r="U303" i="2"/>
  <c r="T303" i="2"/>
  <c r="AE302" i="2"/>
  <c r="AD302" i="2"/>
  <c r="AC302" i="2"/>
  <c r="AB302" i="2"/>
  <c r="Z302" i="2"/>
  <c r="X302" i="2"/>
  <c r="W302" i="2"/>
  <c r="V302" i="2"/>
  <c r="U302" i="2"/>
  <c r="T302" i="2"/>
  <c r="AE301" i="2"/>
  <c r="AD301" i="2"/>
  <c r="AC301" i="2"/>
  <c r="AB301" i="2"/>
  <c r="Z301" i="2"/>
  <c r="X301" i="2"/>
  <c r="W301" i="2"/>
  <c r="V301" i="2"/>
  <c r="U301" i="2"/>
  <c r="T301" i="2"/>
  <c r="AE300" i="2"/>
  <c r="AD300" i="2"/>
  <c r="AC300" i="2"/>
  <c r="AB300" i="2"/>
  <c r="Z300" i="2"/>
  <c r="X300" i="2"/>
  <c r="W300" i="2"/>
  <c r="V300" i="2"/>
  <c r="U300" i="2"/>
  <c r="T300" i="2"/>
  <c r="AE299" i="2"/>
  <c r="AD299" i="2"/>
  <c r="AC299" i="2"/>
  <c r="AB299" i="2"/>
  <c r="Z299" i="2"/>
  <c r="X299" i="2"/>
  <c r="W299" i="2"/>
  <c r="V299" i="2"/>
  <c r="U299" i="2"/>
  <c r="T299" i="2"/>
  <c r="AE298" i="2"/>
  <c r="AD298" i="2"/>
  <c r="AC298" i="2"/>
  <c r="AB298" i="2"/>
  <c r="Z298" i="2"/>
  <c r="X298" i="2"/>
  <c r="W298" i="2"/>
  <c r="V298" i="2"/>
  <c r="U298" i="2"/>
  <c r="T298" i="2"/>
  <c r="AE297" i="2"/>
  <c r="AD297" i="2"/>
  <c r="AC297" i="2"/>
  <c r="AB297" i="2"/>
  <c r="Z297" i="2"/>
  <c r="X297" i="2"/>
  <c r="W297" i="2"/>
  <c r="V297" i="2"/>
  <c r="U297" i="2"/>
  <c r="T297" i="2"/>
  <c r="AE296" i="2"/>
  <c r="AD296" i="2"/>
  <c r="AC296" i="2"/>
  <c r="AB296" i="2"/>
  <c r="Z296" i="2"/>
  <c r="X296" i="2"/>
  <c r="W296" i="2"/>
  <c r="V296" i="2"/>
  <c r="U296" i="2"/>
  <c r="T296" i="2"/>
  <c r="AE295" i="2"/>
  <c r="AD295" i="2"/>
  <c r="AC295" i="2"/>
  <c r="AB295" i="2"/>
  <c r="Z295" i="2"/>
  <c r="X295" i="2"/>
  <c r="W295" i="2"/>
  <c r="V295" i="2"/>
  <c r="U295" i="2"/>
  <c r="T295" i="2"/>
  <c r="AE294" i="2"/>
  <c r="AD294" i="2"/>
  <c r="AC294" i="2"/>
  <c r="AB294" i="2"/>
  <c r="Z294" i="2"/>
  <c r="X294" i="2"/>
  <c r="W294" i="2"/>
  <c r="V294" i="2"/>
  <c r="U294" i="2"/>
  <c r="T294" i="2"/>
  <c r="AE293" i="2"/>
  <c r="AD293" i="2"/>
  <c r="AC293" i="2"/>
  <c r="AB293" i="2"/>
  <c r="Z293" i="2"/>
  <c r="X293" i="2"/>
  <c r="W293" i="2"/>
  <c r="V293" i="2"/>
  <c r="U293" i="2"/>
  <c r="T293" i="2"/>
  <c r="AE292" i="2"/>
  <c r="AD292" i="2"/>
  <c r="AC292" i="2"/>
  <c r="AB292" i="2"/>
  <c r="Z292" i="2"/>
  <c r="X292" i="2"/>
  <c r="W292" i="2"/>
  <c r="V292" i="2"/>
  <c r="U292" i="2"/>
  <c r="T292" i="2"/>
  <c r="AE291" i="2"/>
  <c r="AD291" i="2"/>
  <c r="AC291" i="2"/>
  <c r="AB291" i="2"/>
  <c r="Z291" i="2"/>
  <c r="X291" i="2"/>
  <c r="W291" i="2"/>
  <c r="V291" i="2"/>
  <c r="U291" i="2"/>
  <c r="T291" i="2"/>
  <c r="AE290" i="2"/>
  <c r="AD290" i="2"/>
  <c r="AC290" i="2"/>
  <c r="AB290" i="2"/>
  <c r="Z290" i="2"/>
  <c r="X290" i="2"/>
  <c r="W290" i="2"/>
  <c r="V290" i="2"/>
  <c r="U290" i="2"/>
  <c r="T290" i="2"/>
  <c r="AE289" i="2"/>
  <c r="AD289" i="2"/>
  <c r="AC289" i="2"/>
  <c r="AB289" i="2"/>
  <c r="Z289" i="2"/>
  <c r="X289" i="2"/>
  <c r="W289" i="2"/>
  <c r="V289" i="2"/>
  <c r="U289" i="2"/>
  <c r="T289" i="2"/>
  <c r="AE288" i="2"/>
  <c r="AD288" i="2"/>
  <c r="AC288" i="2"/>
  <c r="AB288" i="2"/>
  <c r="Z288" i="2"/>
  <c r="X288" i="2"/>
  <c r="W288" i="2"/>
  <c r="V288" i="2"/>
  <c r="U288" i="2"/>
  <c r="T288" i="2"/>
  <c r="AE287" i="2"/>
  <c r="AD287" i="2"/>
  <c r="AC287" i="2"/>
  <c r="AB287" i="2"/>
  <c r="Z287" i="2"/>
  <c r="X287" i="2"/>
  <c r="W287" i="2"/>
  <c r="V287" i="2"/>
  <c r="U287" i="2"/>
  <c r="T287" i="2"/>
  <c r="AE286" i="2"/>
  <c r="AD286" i="2"/>
  <c r="AC286" i="2"/>
  <c r="AB286" i="2"/>
  <c r="Z286" i="2"/>
  <c r="X286" i="2"/>
  <c r="W286" i="2"/>
  <c r="V286" i="2"/>
  <c r="U286" i="2"/>
  <c r="T286" i="2"/>
  <c r="AE285" i="2"/>
  <c r="AD285" i="2"/>
  <c r="AC285" i="2"/>
  <c r="AB285" i="2"/>
  <c r="Z285" i="2"/>
  <c r="X285" i="2"/>
  <c r="W285" i="2"/>
  <c r="V285" i="2"/>
  <c r="U285" i="2"/>
  <c r="T285" i="2"/>
  <c r="AE284" i="2"/>
  <c r="AD284" i="2"/>
  <c r="AC284" i="2"/>
  <c r="AB284" i="2"/>
  <c r="Z284" i="2"/>
  <c r="X284" i="2"/>
  <c r="W284" i="2"/>
  <c r="V284" i="2"/>
  <c r="U284" i="2"/>
  <c r="T284" i="2"/>
  <c r="AE283" i="2"/>
  <c r="AD283" i="2"/>
  <c r="AC283" i="2"/>
  <c r="AB283" i="2"/>
  <c r="Z283" i="2"/>
  <c r="X283" i="2"/>
  <c r="W283" i="2"/>
  <c r="V283" i="2"/>
  <c r="U283" i="2"/>
  <c r="T283" i="2"/>
  <c r="AE282" i="2"/>
  <c r="AD282" i="2"/>
  <c r="AC282" i="2"/>
  <c r="AB282" i="2"/>
  <c r="Z282" i="2"/>
  <c r="X282" i="2"/>
  <c r="W282" i="2"/>
  <c r="V282" i="2"/>
  <c r="U282" i="2"/>
  <c r="T282" i="2"/>
  <c r="AE281" i="2"/>
  <c r="AD281" i="2"/>
  <c r="AC281" i="2"/>
  <c r="AB281" i="2"/>
  <c r="Z281" i="2"/>
  <c r="X281" i="2"/>
  <c r="W281" i="2"/>
  <c r="V281" i="2"/>
  <c r="U281" i="2"/>
  <c r="T281" i="2"/>
  <c r="AE280" i="2"/>
  <c r="AD280" i="2"/>
  <c r="AC280" i="2"/>
  <c r="AB280" i="2"/>
  <c r="Z280" i="2"/>
  <c r="X280" i="2"/>
  <c r="W280" i="2"/>
  <c r="V280" i="2"/>
  <c r="U280" i="2"/>
  <c r="T280" i="2"/>
  <c r="AE279" i="2"/>
  <c r="AD279" i="2"/>
  <c r="AC279" i="2"/>
  <c r="AB279" i="2"/>
  <c r="Z279" i="2"/>
  <c r="X279" i="2"/>
  <c r="W279" i="2"/>
  <c r="V279" i="2"/>
  <c r="U279" i="2"/>
  <c r="T279" i="2"/>
  <c r="AE278" i="2"/>
  <c r="AD278" i="2"/>
  <c r="AC278" i="2"/>
  <c r="AB278" i="2"/>
  <c r="Z278" i="2"/>
  <c r="X278" i="2"/>
  <c r="W278" i="2"/>
  <c r="V278" i="2"/>
  <c r="U278" i="2"/>
  <c r="T278" i="2"/>
  <c r="AE277" i="2"/>
  <c r="AD277" i="2"/>
  <c r="AC277" i="2"/>
  <c r="AB277" i="2"/>
  <c r="Z277" i="2"/>
  <c r="X277" i="2"/>
  <c r="W277" i="2"/>
  <c r="V277" i="2"/>
  <c r="U277" i="2"/>
  <c r="T277" i="2"/>
  <c r="AE276" i="2"/>
  <c r="AD276" i="2"/>
  <c r="AC276" i="2"/>
  <c r="AB276" i="2"/>
  <c r="Z276" i="2"/>
  <c r="X276" i="2"/>
  <c r="W276" i="2"/>
  <c r="V276" i="2"/>
  <c r="U276" i="2"/>
  <c r="T276" i="2"/>
  <c r="AE275" i="2"/>
  <c r="AD275" i="2"/>
  <c r="AC275" i="2"/>
  <c r="AB275" i="2"/>
  <c r="Z275" i="2"/>
  <c r="X275" i="2"/>
  <c r="W275" i="2"/>
  <c r="V275" i="2"/>
  <c r="U275" i="2"/>
  <c r="T275" i="2"/>
  <c r="AE274" i="2"/>
  <c r="AD274" i="2"/>
  <c r="AC274" i="2"/>
  <c r="AB274" i="2"/>
  <c r="Z274" i="2"/>
  <c r="X274" i="2"/>
  <c r="W274" i="2"/>
  <c r="V274" i="2"/>
  <c r="U274" i="2"/>
  <c r="T274" i="2"/>
  <c r="AE273" i="2"/>
  <c r="AD273" i="2"/>
  <c r="AC273" i="2"/>
  <c r="AB273" i="2"/>
  <c r="Z273" i="2"/>
  <c r="X273" i="2"/>
  <c r="W273" i="2"/>
  <c r="V273" i="2"/>
  <c r="U273" i="2"/>
  <c r="T273" i="2"/>
  <c r="AE272" i="2"/>
  <c r="AD272" i="2"/>
  <c r="AC272" i="2"/>
  <c r="AB272" i="2"/>
  <c r="Z272" i="2"/>
  <c r="X272" i="2"/>
  <c r="W272" i="2"/>
  <c r="V272" i="2"/>
  <c r="U272" i="2"/>
  <c r="T272" i="2"/>
  <c r="AE271" i="2"/>
  <c r="AD271" i="2"/>
  <c r="AC271" i="2"/>
  <c r="AB271" i="2"/>
  <c r="Z271" i="2"/>
  <c r="X271" i="2"/>
  <c r="W271" i="2"/>
  <c r="V271" i="2"/>
  <c r="U271" i="2"/>
  <c r="T271" i="2"/>
  <c r="AE270" i="2"/>
  <c r="AD270" i="2"/>
  <c r="AC270" i="2"/>
  <c r="AB270" i="2"/>
  <c r="Z270" i="2"/>
  <c r="X270" i="2"/>
  <c r="W270" i="2"/>
  <c r="V270" i="2"/>
  <c r="U270" i="2"/>
  <c r="T270" i="2"/>
  <c r="AE269" i="2"/>
  <c r="AD269" i="2"/>
  <c r="AC269" i="2"/>
  <c r="AB269" i="2"/>
  <c r="Z269" i="2"/>
  <c r="X269" i="2"/>
  <c r="W269" i="2"/>
  <c r="V269" i="2"/>
  <c r="U269" i="2"/>
  <c r="T269" i="2"/>
  <c r="AE268" i="2"/>
  <c r="AD268" i="2"/>
  <c r="AC268" i="2"/>
  <c r="AB268" i="2"/>
  <c r="Z268" i="2"/>
  <c r="X268" i="2"/>
  <c r="W268" i="2"/>
  <c r="V268" i="2"/>
  <c r="U268" i="2"/>
  <c r="T268" i="2"/>
  <c r="AE267" i="2"/>
  <c r="AD267" i="2"/>
  <c r="AC267" i="2"/>
  <c r="AB267" i="2"/>
  <c r="Z267" i="2"/>
  <c r="X267" i="2"/>
  <c r="W267" i="2"/>
  <c r="V267" i="2"/>
  <c r="U267" i="2"/>
  <c r="T267" i="2"/>
  <c r="AE266" i="2"/>
  <c r="AD266" i="2"/>
  <c r="AC266" i="2"/>
  <c r="AB266" i="2"/>
  <c r="Z266" i="2"/>
  <c r="X266" i="2"/>
  <c r="W266" i="2"/>
  <c r="V266" i="2"/>
  <c r="U266" i="2"/>
  <c r="T266" i="2"/>
  <c r="AE265" i="2"/>
  <c r="AD265" i="2"/>
  <c r="AC265" i="2"/>
  <c r="AB265" i="2"/>
  <c r="Z265" i="2"/>
  <c r="X265" i="2"/>
  <c r="W265" i="2"/>
  <c r="V265" i="2"/>
  <c r="U265" i="2"/>
  <c r="T265" i="2"/>
  <c r="AE264" i="2"/>
  <c r="AD264" i="2"/>
  <c r="AC264" i="2"/>
  <c r="AB264" i="2"/>
  <c r="Z264" i="2"/>
  <c r="X264" i="2"/>
  <c r="W264" i="2"/>
  <c r="V264" i="2"/>
  <c r="U264" i="2"/>
  <c r="T264" i="2"/>
  <c r="AE263" i="2"/>
  <c r="AD263" i="2"/>
  <c r="AC263" i="2"/>
  <c r="AB263" i="2"/>
  <c r="Z263" i="2"/>
  <c r="X263" i="2"/>
  <c r="W263" i="2"/>
  <c r="V263" i="2"/>
  <c r="U263" i="2"/>
  <c r="T263" i="2"/>
  <c r="AE262" i="2"/>
  <c r="AD262" i="2"/>
  <c r="AC262" i="2"/>
  <c r="AB262" i="2"/>
  <c r="Z262" i="2"/>
  <c r="X262" i="2"/>
  <c r="W262" i="2"/>
  <c r="V262" i="2"/>
  <c r="U262" i="2"/>
  <c r="T262" i="2"/>
  <c r="AE261" i="2"/>
  <c r="AD261" i="2"/>
  <c r="AC261" i="2"/>
  <c r="AB261" i="2"/>
  <c r="Z261" i="2"/>
  <c r="X261" i="2"/>
  <c r="W261" i="2"/>
  <c r="V261" i="2"/>
  <c r="U261" i="2"/>
  <c r="T261" i="2"/>
  <c r="AE260" i="2"/>
  <c r="AD260" i="2"/>
  <c r="AC260" i="2"/>
  <c r="AB260" i="2"/>
  <c r="Z260" i="2"/>
  <c r="X260" i="2"/>
  <c r="W260" i="2"/>
  <c r="V260" i="2"/>
  <c r="U260" i="2"/>
  <c r="T260" i="2"/>
  <c r="AE259" i="2"/>
  <c r="AD259" i="2"/>
  <c r="AC259" i="2"/>
  <c r="AB259" i="2"/>
  <c r="Z259" i="2"/>
  <c r="X259" i="2"/>
  <c r="W259" i="2"/>
  <c r="V259" i="2"/>
  <c r="U259" i="2"/>
  <c r="T259" i="2"/>
  <c r="AE258" i="2"/>
  <c r="AD258" i="2"/>
  <c r="AC258" i="2"/>
  <c r="AB258" i="2"/>
  <c r="Z258" i="2"/>
  <c r="X258" i="2"/>
  <c r="W258" i="2"/>
  <c r="V258" i="2"/>
  <c r="U258" i="2"/>
  <c r="T258" i="2"/>
  <c r="AE257" i="2"/>
  <c r="AD257" i="2"/>
  <c r="AC257" i="2"/>
  <c r="AB257" i="2"/>
  <c r="Z257" i="2"/>
  <c r="X257" i="2"/>
  <c r="W257" i="2"/>
  <c r="V257" i="2"/>
  <c r="U257" i="2"/>
  <c r="T257" i="2"/>
  <c r="AE256" i="2"/>
  <c r="AD256" i="2"/>
  <c r="AC256" i="2"/>
  <c r="AB256" i="2"/>
  <c r="Z256" i="2"/>
  <c r="X256" i="2"/>
  <c r="W256" i="2"/>
  <c r="V256" i="2"/>
  <c r="U256" i="2"/>
  <c r="T256" i="2"/>
  <c r="AE255" i="2"/>
  <c r="AD255" i="2"/>
  <c r="AC255" i="2"/>
  <c r="AB255" i="2"/>
  <c r="Z255" i="2"/>
  <c r="X255" i="2"/>
  <c r="W255" i="2"/>
  <c r="V255" i="2"/>
  <c r="U255" i="2"/>
  <c r="T255" i="2"/>
  <c r="AE254" i="2"/>
  <c r="AD254" i="2"/>
  <c r="AC254" i="2"/>
  <c r="AB254" i="2"/>
  <c r="Z254" i="2"/>
  <c r="X254" i="2"/>
  <c r="W254" i="2"/>
  <c r="V254" i="2"/>
  <c r="U254" i="2"/>
  <c r="T254" i="2"/>
  <c r="AE253" i="2"/>
  <c r="AD253" i="2"/>
  <c r="AC253" i="2"/>
  <c r="AB253" i="2"/>
  <c r="Z253" i="2"/>
  <c r="X253" i="2"/>
  <c r="W253" i="2"/>
  <c r="V253" i="2"/>
  <c r="U253" i="2"/>
  <c r="T253" i="2"/>
  <c r="AE252" i="2"/>
  <c r="AD252" i="2"/>
  <c r="AC252" i="2"/>
  <c r="AB252" i="2"/>
  <c r="Z252" i="2"/>
  <c r="X252" i="2"/>
  <c r="W252" i="2"/>
  <c r="V252" i="2"/>
  <c r="U252" i="2"/>
  <c r="T252" i="2"/>
  <c r="AE251" i="2"/>
  <c r="AD251" i="2"/>
  <c r="AC251" i="2"/>
  <c r="AB251" i="2"/>
  <c r="Z251" i="2"/>
  <c r="X251" i="2"/>
  <c r="W251" i="2"/>
  <c r="V251" i="2"/>
  <c r="U251" i="2"/>
  <c r="T251" i="2"/>
  <c r="AE250" i="2"/>
  <c r="AD250" i="2"/>
  <c r="AC250" i="2"/>
  <c r="AB250" i="2"/>
  <c r="Z250" i="2"/>
  <c r="X250" i="2"/>
  <c r="W250" i="2"/>
  <c r="V250" i="2"/>
  <c r="U250" i="2"/>
  <c r="T250" i="2"/>
  <c r="AE249" i="2"/>
  <c r="AD249" i="2"/>
  <c r="AC249" i="2"/>
  <c r="AB249" i="2"/>
  <c r="Z249" i="2"/>
  <c r="X249" i="2"/>
  <c r="W249" i="2"/>
  <c r="V249" i="2"/>
  <c r="U249" i="2"/>
  <c r="T249" i="2"/>
  <c r="AE248" i="2"/>
  <c r="AD248" i="2"/>
  <c r="AC248" i="2"/>
  <c r="AB248" i="2"/>
  <c r="Z248" i="2"/>
  <c r="X248" i="2"/>
  <c r="W248" i="2"/>
  <c r="V248" i="2"/>
  <c r="U248" i="2"/>
  <c r="T248" i="2"/>
  <c r="AE247" i="2"/>
  <c r="AD247" i="2"/>
  <c r="AC247" i="2"/>
  <c r="AB247" i="2"/>
  <c r="Z247" i="2"/>
  <c r="X247" i="2"/>
  <c r="W247" i="2"/>
  <c r="V247" i="2"/>
  <c r="U247" i="2"/>
  <c r="T247" i="2"/>
  <c r="AE246" i="2"/>
  <c r="AD246" i="2"/>
  <c r="AC246" i="2"/>
  <c r="AB246" i="2"/>
  <c r="Z246" i="2"/>
  <c r="X246" i="2"/>
  <c r="W246" i="2"/>
  <c r="V246" i="2"/>
  <c r="U246" i="2"/>
  <c r="T246" i="2"/>
  <c r="AE245" i="2"/>
  <c r="AD245" i="2"/>
  <c r="AC245" i="2"/>
  <c r="AB245" i="2"/>
  <c r="Z245" i="2"/>
  <c r="X245" i="2"/>
  <c r="W245" i="2"/>
  <c r="V245" i="2"/>
  <c r="U245" i="2"/>
  <c r="T245" i="2"/>
  <c r="AE244" i="2"/>
  <c r="AD244" i="2"/>
  <c r="AC244" i="2"/>
  <c r="AB244" i="2"/>
  <c r="Z244" i="2"/>
  <c r="X244" i="2"/>
  <c r="W244" i="2"/>
  <c r="V244" i="2"/>
  <c r="U244" i="2"/>
  <c r="T244" i="2"/>
  <c r="AE243" i="2"/>
  <c r="AD243" i="2"/>
  <c r="AC243" i="2"/>
  <c r="AB243" i="2"/>
  <c r="Z243" i="2"/>
  <c r="X243" i="2"/>
  <c r="W243" i="2"/>
  <c r="V243" i="2"/>
  <c r="U243" i="2"/>
  <c r="T243" i="2"/>
  <c r="AE242" i="2"/>
  <c r="AD242" i="2"/>
  <c r="AC242" i="2"/>
  <c r="AB242" i="2"/>
  <c r="Z242" i="2"/>
  <c r="X242" i="2"/>
  <c r="W242" i="2"/>
  <c r="V242" i="2"/>
  <c r="U242" i="2"/>
  <c r="T242" i="2"/>
  <c r="AE241" i="2"/>
  <c r="AD241" i="2"/>
  <c r="AC241" i="2"/>
  <c r="AB241" i="2"/>
  <c r="Z241" i="2"/>
  <c r="X241" i="2"/>
  <c r="W241" i="2"/>
  <c r="V241" i="2"/>
  <c r="U241" i="2"/>
  <c r="T241" i="2"/>
  <c r="AE240" i="2"/>
  <c r="AD240" i="2"/>
  <c r="AC240" i="2"/>
  <c r="AB240" i="2"/>
  <c r="Z240" i="2"/>
  <c r="X240" i="2"/>
  <c r="W240" i="2"/>
  <c r="V240" i="2"/>
  <c r="U240" i="2"/>
  <c r="T240" i="2"/>
  <c r="AE239" i="2"/>
  <c r="AD239" i="2"/>
  <c r="AC239" i="2"/>
  <c r="AB239" i="2"/>
  <c r="Z239" i="2"/>
  <c r="X239" i="2"/>
  <c r="W239" i="2"/>
  <c r="V239" i="2"/>
  <c r="U239" i="2"/>
  <c r="T239" i="2"/>
  <c r="AE238" i="2"/>
  <c r="AD238" i="2"/>
  <c r="AC238" i="2"/>
  <c r="AB238" i="2"/>
  <c r="Z238" i="2"/>
  <c r="X238" i="2"/>
  <c r="W238" i="2"/>
  <c r="V238" i="2"/>
  <c r="U238" i="2"/>
  <c r="T238" i="2"/>
  <c r="AE237" i="2"/>
  <c r="AD237" i="2"/>
  <c r="AC237" i="2"/>
  <c r="AB237" i="2"/>
  <c r="Z237" i="2"/>
  <c r="X237" i="2"/>
  <c r="W237" i="2"/>
  <c r="V237" i="2"/>
  <c r="U237" i="2"/>
  <c r="T237" i="2"/>
  <c r="AE236" i="2"/>
  <c r="AD236" i="2"/>
  <c r="AC236" i="2"/>
  <c r="AB236" i="2"/>
  <c r="Z236" i="2"/>
  <c r="X236" i="2"/>
  <c r="W236" i="2"/>
  <c r="V236" i="2"/>
  <c r="U236" i="2"/>
  <c r="T236" i="2"/>
  <c r="AE235" i="2"/>
  <c r="AD235" i="2"/>
  <c r="AC235" i="2"/>
  <c r="AB235" i="2"/>
  <c r="Z235" i="2"/>
  <c r="X235" i="2"/>
  <c r="W235" i="2"/>
  <c r="V235" i="2"/>
  <c r="U235" i="2"/>
  <c r="T235" i="2"/>
  <c r="AE234" i="2"/>
  <c r="AD234" i="2"/>
  <c r="AC234" i="2"/>
  <c r="AB234" i="2"/>
  <c r="Z234" i="2"/>
  <c r="X234" i="2"/>
  <c r="W234" i="2"/>
  <c r="V234" i="2"/>
  <c r="U234" i="2"/>
  <c r="T234" i="2"/>
  <c r="AE233" i="2"/>
  <c r="AD233" i="2"/>
  <c r="AC233" i="2"/>
  <c r="AB233" i="2"/>
  <c r="Z233" i="2"/>
  <c r="X233" i="2"/>
  <c r="W233" i="2"/>
  <c r="V233" i="2"/>
  <c r="U233" i="2"/>
  <c r="T233" i="2"/>
  <c r="AE232" i="2"/>
  <c r="AD232" i="2"/>
  <c r="AC232" i="2"/>
  <c r="AB232" i="2"/>
  <c r="Z232" i="2"/>
  <c r="X232" i="2"/>
  <c r="W232" i="2"/>
  <c r="V232" i="2"/>
  <c r="U232" i="2"/>
  <c r="T232" i="2"/>
  <c r="AE231" i="2"/>
  <c r="AD231" i="2"/>
  <c r="AC231" i="2"/>
  <c r="AB231" i="2"/>
  <c r="Z231" i="2"/>
  <c r="X231" i="2"/>
  <c r="W231" i="2"/>
  <c r="V231" i="2"/>
  <c r="U231" i="2"/>
  <c r="T231" i="2"/>
  <c r="AE230" i="2"/>
  <c r="AD230" i="2"/>
  <c r="AC230" i="2"/>
  <c r="AB230" i="2"/>
  <c r="Z230" i="2"/>
  <c r="X230" i="2"/>
  <c r="W230" i="2"/>
  <c r="V230" i="2"/>
  <c r="U230" i="2"/>
  <c r="T230" i="2"/>
  <c r="AE229" i="2"/>
  <c r="AD229" i="2"/>
  <c r="AC229" i="2"/>
  <c r="AB229" i="2"/>
  <c r="Z229" i="2"/>
  <c r="X229" i="2"/>
  <c r="W229" i="2"/>
  <c r="V229" i="2"/>
  <c r="U229" i="2"/>
  <c r="T229" i="2"/>
  <c r="AE228" i="2"/>
  <c r="AD228" i="2"/>
  <c r="AC228" i="2"/>
  <c r="AB228" i="2"/>
  <c r="Z228" i="2"/>
  <c r="X228" i="2"/>
  <c r="W228" i="2"/>
  <c r="V228" i="2"/>
  <c r="U228" i="2"/>
  <c r="T228" i="2"/>
  <c r="AE227" i="2"/>
  <c r="AD227" i="2"/>
  <c r="AC227" i="2"/>
  <c r="AB227" i="2"/>
  <c r="Z227" i="2"/>
  <c r="X227" i="2"/>
  <c r="W227" i="2"/>
  <c r="V227" i="2"/>
  <c r="U227" i="2"/>
  <c r="T227" i="2"/>
  <c r="AE226" i="2"/>
  <c r="AD226" i="2"/>
  <c r="AC226" i="2"/>
  <c r="AB226" i="2"/>
  <c r="Z226" i="2"/>
  <c r="X226" i="2"/>
  <c r="W226" i="2"/>
  <c r="V226" i="2"/>
  <c r="U226" i="2"/>
  <c r="T226" i="2"/>
  <c r="AE225" i="2"/>
  <c r="AD225" i="2"/>
  <c r="AC225" i="2"/>
  <c r="AB225" i="2"/>
  <c r="Z225" i="2"/>
  <c r="X225" i="2"/>
  <c r="W225" i="2"/>
  <c r="V225" i="2"/>
  <c r="U225" i="2"/>
  <c r="T225" i="2"/>
  <c r="AE224" i="2"/>
  <c r="AD224" i="2"/>
  <c r="AC224" i="2"/>
  <c r="AB224" i="2"/>
  <c r="Z224" i="2"/>
  <c r="X224" i="2"/>
  <c r="W224" i="2"/>
  <c r="V224" i="2"/>
  <c r="U224" i="2"/>
  <c r="T224" i="2"/>
  <c r="AE223" i="2"/>
  <c r="AD223" i="2"/>
  <c r="AC223" i="2"/>
  <c r="AB223" i="2"/>
  <c r="Z223" i="2"/>
  <c r="X223" i="2"/>
  <c r="W223" i="2"/>
  <c r="V223" i="2"/>
  <c r="U223" i="2"/>
  <c r="T223" i="2"/>
  <c r="AE222" i="2"/>
  <c r="AD222" i="2"/>
  <c r="AC222" i="2"/>
  <c r="AB222" i="2"/>
  <c r="Z222" i="2"/>
  <c r="X222" i="2"/>
  <c r="W222" i="2"/>
  <c r="V222" i="2"/>
  <c r="U222" i="2"/>
  <c r="T222" i="2"/>
  <c r="AE221" i="2"/>
  <c r="AD221" i="2"/>
  <c r="AC221" i="2"/>
  <c r="AB221" i="2"/>
  <c r="Z221" i="2"/>
  <c r="X221" i="2"/>
  <c r="W221" i="2"/>
  <c r="V221" i="2"/>
  <c r="U221" i="2"/>
  <c r="T221" i="2"/>
  <c r="AE220" i="2"/>
  <c r="AD220" i="2"/>
  <c r="AC220" i="2"/>
  <c r="AB220" i="2"/>
  <c r="Z220" i="2"/>
  <c r="X220" i="2"/>
  <c r="W220" i="2"/>
  <c r="V220" i="2"/>
  <c r="U220" i="2"/>
  <c r="T220" i="2"/>
  <c r="AE219" i="2"/>
  <c r="AD219" i="2"/>
  <c r="AC219" i="2"/>
  <c r="AB219" i="2"/>
  <c r="Z219" i="2"/>
  <c r="X219" i="2"/>
  <c r="W219" i="2"/>
  <c r="V219" i="2"/>
  <c r="U219" i="2"/>
  <c r="T219" i="2"/>
  <c r="AE218" i="2"/>
  <c r="AD218" i="2"/>
  <c r="AC218" i="2"/>
  <c r="AB218" i="2"/>
  <c r="Z218" i="2"/>
  <c r="X218" i="2"/>
  <c r="W218" i="2"/>
  <c r="V218" i="2"/>
  <c r="U218" i="2"/>
  <c r="T218" i="2"/>
  <c r="AE217" i="2"/>
  <c r="AD217" i="2"/>
  <c r="AC217" i="2"/>
  <c r="AB217" i="2"/>
  <c r="Z217" i="2"/>
  <c r="X217" i="2"/>
  <c r="W217" i="2"/>
  <c r="V217" i="2"/>
  <c r="U217" i="2"/>
  <c r="T217" i="2"/>
  <c r="AE216" i="2"/>
  <c r="AD216" i="2"/>
  <c r="AC216" i="2"/>
  <c r="AB216" i="2"/>
  <c r="Z216" i="2"/>
  <c r="X216" i="2"/>
  <c r="W216" i="2"/>
  <c r="V216" i="2"/>
  <c r="U216" i="2"/>
  <c r="T216" i="2"/>
  <c r="AE215" i="2"/>
  <c r="AD215" i="2"/>
  <c r="AC215" i="2"/>
  <c r="AB215" i="2"/>
  <c r="Z215" i="2"/>
  <c r="X215" i="2"/>
  <c r="W215" i="2"/>
  <c r="V215" i="2"/>
  <c r="U215" i="2"/>
  <c r="T215" i="2"/>
  <c r="AE214" i="2"/>
  <c r="AD214" i="2"/>
  <c r="AC214" i="2"/>
  <c r="AB214" i="2"/>
  <c r="Z214" i="2"/>
  <c r="X214" i="2"/>
  <c r="W214" i="2"/>
  <c r="V214" i="2"/>
  <c r="U214" i="2"/>
  <c r="T214" i="2"/>
  <c r="AE213" i="2"/>
  <c r="AD213" i="2"/>
  <c r="AC213" i="2"/>
  <c r="AB213" i="2"/>
  <c r="Z213" i="2"/>
  <c r="X213" i="2"/>
  <c r="W213" i="2"/>
  <c r="V213" i="2"/>
  <c r="U213" i="2"/>
  <c r="T213" i="2"/>
  <c r="AE212" i="2"/>
  <c r="AD212" i="2"/>
  <c r="AC212" i="2"/>
  <c r="AB212" i="2"/>
  <c r="Z212" i="2"/>
  <c r="X212" i="2"/>
  <c r="W212" i="2"/>
  <c r="V212" i="2"/>
  <c r="U212" i="2"/>
  <c r="T212" i="2"/>
  <c r="AE211" i="2"/>
  <c r="AD211" i="2"/>
  <c r="AC211" i="2"/>
  <c r="AB211" i="2"/>
  <c r="Z211" i="2"/>
  <c r="X211" i="2"/>
  <c r="W211" i="2"/>
  <c r="V211" i="2"/>
  <c r="U211" i="2"/>
  <c r="T211" i="2"/>
  <c r="AE210" i="2"/>
  <c r="AD210" i="2"/>
  <c r="AC210" i="2"/>
  <c r="AB210" i="2"/>
  <c r="Z210" i="2"/>
  <c r="X210" i="2"/>
  <c r="W210" i="2"/>
  <c r="V210" i="2"/>
  <c r="U210" i="2"/>
  <c r="T210" i="2"/>
  <c r="AE209" i="2"/>
  <c r="AD209" i="2"/>
  <c r="AC209" i="2"/>
  <c r="AB209" i="2"/>
  <c r="Z209" i="2"/>
  <c r="X209" i="2"/>
  <c r="W209" i="2"/>
  <c r="V209" i="2"/>
  <c r="U209" i="2"/>
  <c r="T209" i="2"/>
  <c r="AE208" i="2"/>
  <c r="AD208" i="2"/>
  <c r="AC208" i="2"/>
  <c r="AB208" i="2"/>
  <c r="Z208" i="2"/>
  <c r="X208" i="2"/>
  <c r="W208" i="2"/>
  <c r="V208" i="2"/>
  <c r="U208" i="2"/>
  <c r="T208" i="2"/>
  <c r="AE207" i="2"/>
  <c r="AD207" i="2"/>
  <c r="AC207" i="2"/>
  <c r="AB207" i="2"/>
  <c r="Z207" i="2"/>
  <c r="X207" i="2"/>
  <c r="W207" i="2"/>
  <c r="V207" i="2"/>
  <c r="U207" i="2"/>
  <c r="T207" i="2"/>
  <c r="AE206" i="2"/>
  <c r="AD206" i="2"/>
  <c r="AC206" i="2"/>
  <c r="AB206" i="2"/>
  <c r="Z206" i="2"/>
  <c r="X206" i="2"/>
  <c r="W206" i="2"/>
  <c r="V206" i="2"/>
  <c r="U206" i="2"/>
  <c r="T206" i="2"/>
  <c r="AE205" i="2"/>
  <c r="AD205" i="2"/>
  <c r="AC205" i="2"/>
  <c r="AB205" i="2"/>
  <c r="Z205" i="2"/>
  <c r="X205" i="2"/>
  <c r="W205" i="2"/>
  <c r="V205" i="2"/>
  <c r="U205" i="2"/>
  <c r="T205" i="2"/>
  <c r="AE204" i="2"/>
  <c r="AD204" i="2"/>
  <c r="AC204" i="2"/>
  <c r="AB204" i="2"/>
  <c r="Z204" i="2"/>
  <c r="X204" i="2"/>
  <c r="W204" i="2"/>
  <c r="V204" i="2"/>
  <c r="U204" i="2"/>
  <c r="T204" i="2"/>
  <c r="AE203" i="2"/>
  <c r="AD203" i="2"/>
  <c r="AC203" i="2"/>
  <c r="AB203" i="2"/>
  <c r="Z203" i="2"/>
  <c r="X203" i="2"/>
  <c r="W203" i="2"/>
  <c r="V203" i="2"/>
  <c r="U203" i="2"/>
  <c r="T203" i="2"/>
  <c r="AE202" i="2"/>
  <c r="AD202" i="2"/>
  <c r="AC202" i="2"/>
  <c r="AB202" i="2"/>
  <c r="Z202" i="2"/>
  <c r="X202" i="2"/>
  <c r="W202" i="2"/>
  <c r="V202" i="2"/>
  <c r="U202" i="2"/>
  <c r="T202" i="2"/>
  <c r="AE201" i="2"/>
  <c r="AD201" i="2"/>
  <c r="AC201" i="2"/>
  <c r="AB201" i="2"/>
  <c r="Z201" i="2"/>
  <c r="X201" i="2"/>
  <c r="W201" i="2"/>
  <c r="V201" i="2"/>
  <c r="U201" i="2"/>
  <c r="T201" i="2"/>
  <c r="AE200" i="2"/>
  <c r="AD200" i="2"/>
  <c r="AC200" i="2"/>
  <c r="AB200" i="2"/>
  <c r="Z200" i="2"/>
  <c r="X200" i="2"/>
  <c r="W200" i="2"/>
  <c r="V200" i="2"/>
  <c r="U200" i="2"/>
  <c r="T200" i="2"/>
  <c r="AE199" i="2"/>
  <c r="AD199" i="2"/>
  <c r="AC199" i="2"/>
  <c r="AB199" i="2"/>
  <c r="Z199" i="2"/>
  <c r="X199" i="2"/>
  <c r="W199" i="2"/>
  <c r="V199" i="2"/>
  <c r="U199" i="2"/>
  <c r="T199" i="2"/>
  <c r="AE198" i="2"/>
  <c r="AD198" i="2"/>
  <c r="AC198" i="2"/>
  <c r="AB198" i="2"/>
  <c r="Z198" i="2"/>
  <c r="X198" i="2"/>
  <c r="W198" i="2"/>
  <c r="V198" i="2"/>
  <c r="U198" i="2"/>
  <c r="T198" i="2"/>
  <c r="AE197" i="2"/>
  <c r="AD197" i="2"/>
  <c r="AC197" i="2"/>
  <c r="AB197" i="2"/>
  <c r="Z197" i="2"/>
  <c r="X197" i="2"/>
  <c r="W197" i="2"/>
  <c r="V197" i="2"/>
  <c r="U197" i="2"/>
  <c r="T197" i="2"/>
  <c r="AE196" i="2"/>
  <c r="AD196" i="2"/>
  <c r="AC196" i="2"/>
  <c r="AB196" i="2"/>
  <c r="Z196" i="2"/>
  <c r="X196" i="2"/>
  <c r="W196" i="2"/>
  <c r="V196" i="2"/>
  <c r="U196" i="2"/>
  <c r="T196" i="2"/>
  <c r="AE195" i="2"/>
  <c r="AD195" i="2"/>
  <c r="AC195" i="2"/>
  <c r="AB195" i="2"/>
  <c r="Z195" i="2"/>
  <c r="X195" i="2"/>
  <c r="W195" i="2"/>
  <c r="V195" i="2"/>
  <c r="U195" i="2"/>
  <c r="T195" i="2"/>
  <c r="AE194" i="2"/>
  <c r="AD194" i="2"/>
  <c r="AC194" i="2"/>
  <c r="AB194" i="2"/>
  <c r="Z194" i="2"/>
  <c r="X194" i="2"/>
  <c r="W194" i="2"/>
  <c r="V194" i="2"/>
  <c r="U194" i="2"/>
  <c r="T194" i="2"/>
  <c r="AE193" i="2"/>
  <c r="AD193" i="2"/>
  <c r="AC193" i="2"/>
  <c r="AB193" i="2"/>
  <c r="Z193" i="2"/>
  <c r="X193" i="2"/>
  <c r="W193" i="2"/>
  <c r="V193" i="2"/>
  <c r="U193" i="2"/>
  <c r="T193" i="2"/>
  <c r="AE192" i="2"/>
  <c r="AD192" i="2"/>
  <c r="AC192" i="2"/>
  <c r="AB192" i="2"/>
  <c r="Z192" i="2"/>
  <c r="X192" i="2"/>
  <c r="W192" i="2"/>
  <c r="V192" i="2"/>
  <c r="U192" i="2"/>
  <c r="T192" i="2"/>
  <c r="AE191" i="2"/>
  <c r="AD191" i="2"/>
  <c r="AC191" i="2"/>
  <c r="AB191" i="2"/>
  <c r="Z191" i="2"/>
  <c r="X191" i="2"/>
  <c r="W191" i="2"/>
  <c r="V191" i="2"/>
  <c r="U191" i="2"/>
  <c r="T191" i="2"/>
  <c r="AE190" i="2"/>
  <c r="AD190" i="2"/>
  <c r="AC190" i="2"/>
  <c r="AB190" i="2"/>
  <c r="Z190" i="2"/>
  <c r="X190" i="2"/>
  <c r="W190" i="2"/>
  <c r="V190" i="2"/>
  <c r="U190" i="2"/>
  <c r="T190" i="2"/>
  <c r="AE189" i="2"/>
  <c r="AD189" i="2"/>
  <c r="AC189" i="2"/>
  <c r="AB189" i="2"/>
  <c r="Z189" i="2"/>
  <c r="X189" i="2"/>
  <c r="W189" i="2"/>
  <c r="V189" i="2"/>
  <c r="U189" i="2"/>
  <c r="T189" i="2"/>
  <c r="AE188" i="2"/>
  <c r="AD188" i="2"/>
  <c r="AC188" i="2"/>
  <c r="AB188" i="2"/>
  <c r="Z188" i="2"/>
  <c r="X188" i="2"/>
  <c r="W188" i="2"/>
  <c r="V188" i="2"/>
  <c r="U188" i="2"/>
  <c r="T188" i="2"/>
  <c r="AE187" i="2"/>
  <c r="AD187" i="2"/>
  <c r="AC187" i="2"/>
  <c r="AB187" i="2"/>
  <c r="Z187" i="2"/>
  <c r="X187" i="2"/>
  <c r="W187" i="2"/>
  <c r="V187" i="2"/>
  <c r="U187" i="2"/>
  <c r="T187" i="2"/>
  <c r="AE186" i="2"/>
  <c r="AD186" i="2"/>
  <c r="AC186" i="2"/>
  <c r="AB186" i="2"/>
  <c r="Z186" i="2"/>
  <c r="X186" i="2"/>
  <c r="W186" i="2"/>
  <c r="V186" i="2"/>
  <c r="U186" i="2"/>
  <c r="T186" i="2"/>
  <c r="AE185" i="2"/>
  <c r="AD185" i="2"/>
  <c r="AC185" i="2"/>
  <c r="AB185" i="2"/>
  <c r="Z185" i="2"/>
  <c r="X185" i="2"/>
  <c r="W185" i="2"/>
  <c r="V185" i="2"/>
  <c r="U185" i="2"/>
  <c r="T185" i="2"/>
  <c r="AE184" i="2"/>
  <c r="AD184" i="2"/>
  <c r="AC184" i="2"/>
  <c r="AB184" i="2"/>
  <c r="Z184" i="2"/>
  <c r="X184" i="2"/>
  <c r="W184" i="2"/>
  <c r="V184" i="2"/>
  <c r="U184" i="2"/>
  <c r="T184" i="2"/>
  <c r="AE183" i="2"/>
  <c r="AD183" i="2"/>
  <c r="AC183" i="2"/>
  <c r="AB183" i="2"/>
  <c r="Z183" i="2"/>
  <c r="X183" i="2"/>
  <c r="W183" i="2"/>
  <c r="V183" i="2"/>
  <c r="U183" i="2"/>
  <c r="T183" i="2"/>
  <c r="AE182" i="2"/>
  <c r="AD182" i="2"/>
  <c r="AC182" i="2"/>
  <c r="AB182" i="2"/>
  <c r="Z182" i="2"/>
  <c r="X182" i="2"/>
  <c r="W182" i="2"/>
  <c r="V182" i="2"/>
  <c r="U182" i="2"/>
  <c r="T182" i="2"/>
  <c r="AE181" i="2"/>
  <c r="AD181" i="2"/>
  <c r="AC181" i="2"/>
  <c r="AB181" i="2"/>
  <c r="Z181" i="2"/>
  <c r="X181" i="2"/>
  <c r="W181" i="2"/>
  <c r="V181" i="2"/>
  <c r="U181" i="2"/>
  <c r="T181" i="2"/>
  <c r="AE180" i="2"/>
  <c r="AD180" i="2"/>
  <c r="AC180" i="2"/>
  <c r="AB180" i="2"/>
  <c r="Z180" i="2"/>
  <c r="X180" i="2"/>
  <c r="W180" i="2"/>
  <c r="V180" i="2"/>
  <c r="U180" i="2"/>
  <c r="T180" i="2"/>
  <c r="AE179" i="2"/>
  <c r="AD179" i="2"/>
  <c r="AC179" i="2"/>
  <c r="AB179" i="2"/>
  <c r="Z179" i="2"/>
  <c r="X179" i="2"/>
  <c r="W179" i="2"/>
  <c r="V179" i="2"/>
  <c r="U179" i="2"/>
  <c r="T179" i="2"/>
  <c r="AE178" i="2"/>
  <c r="AD178" i="2"/>
  <c r="AC178" i="2"/>
  <c r="AB178" i="2"/>
  <c r="Z178" i="2"/>
  <c r="X178" i="2"/>
  <c r="W178" i="2"/>
  <c r="V178" i="2"/>
  <c r="U178" i="2"/>
  <c r="T178" i="2"/>
  <c r="AE177" i="2"/>
  <c r="AD177" i="2"/>
  <c r="AC177" i="2"/>
  <c r="AB177" i="2"/>
  <c r="Z177" i="2"/>
  <c r="X177" i="2"/>
  <c r="W177" i="2"/>
  <c r="V177" i="2"/>
  <c r="U177" i="2"/>
  <c r="T177" i="2"/>
  <c r="AE176" i="2"/>
  <c r="AD176" i="2"/>
  <c r="AC176" i="2"/>
  <c r="AB176" i="2"/>
  <c r="Z176" i="2"/>
  <c r="X176" i="2"/>
  <c r="W176" i="2"/>
  <c r="V176" i="2"/>
  <c r="U176" i="2"/>
  <c r="T176" i="2"/>
  <c r="AE175" i="2"/>
  <c r="AD175" i="2"/>
  <c r="AC175" i="2"/>
  <c r="AB175" i="2"/>
  <c r="Z175" i="2"/>
  <c r="X175" i="2"/>
  <c r="W175" i="2"/>
  <c r="V175" i="2"/>
  <c r="U175" i="2"/>
  <c r="T175" i="2"/>
  <c r="AE174" i="2"/>
  <c r="AD174" i="2"/>
  <c r="AC174" i="2"/>
  <c r="AB174" i="2"/>
  <c r="Z174" i="2"/>
  <c r="X174" i="2"/>
  <c r="W174" i="2"/>
  <c r="V174" i="2"/>
  <c r="U174" i="2"/>
  <c r="T174" i="2"/>
  <c r="AE173" i="2"/>
  <c r="AD173" i="2"/>
  <c r="AC173" i="2"/>
  <c r="AB173" i="2"/>
  <c r="Z173" i="2"/>
  <c r="X173" i="2"/>
  <c r="W173" i="2"/>
  <c r="V173" i="2"/>
  <c r="U173" i="2"/>
  <c r="T173" i="2"/>
  <c r="AE172" i="2"/>
  <c r="AD172" i="2"/>
  <c r="AC172" i="2"/>
  <c r="AB172" i="2"/>
  <c r="Z172" i="2"/>
  <c r="X172" i="2"/>
  <c r="W172" i="2"/>
  <c r="V172" i="2"/>
  <c r="U172" i="2"/>
  <c r="T172" i="2"/>
  <c r="AE171" i="2"/>
  <c r="AD171" i="2"/>
  <c r="AC171" i="2"/>
  <c r="AB171" i="2"/>
  <c r="Z171" i="2"/>
  <c r="X171" i="2"/>
  <c r="W171" i="2"/>
  <c r="V171" i="2"/>
  <c r="U171" i="2"/>
  <c r="T171" i="2"/>
  <c r="AE170" i="2"/>
  <c r="AD170" i="2"/>
  <c r="AC170" i="2"/>
  <c r="AB170" i="2"/>
  <c r="Z170" i="2"/>
  <c r="X170" i="2"/>
  <c r="W170" i="2"/>
  <c r="V170" i="2"/>
  <c r="U170" i="2"/>
  <c r="T170" i="2"/>
  <c r="AE169" i="2"/>
  <c r="AD169" i="2"/>
  <c r="AC169" i="2"/>
  <c r="AB169" i="2"/>
  <c r="Z169" i="2"/>
  <c r="X169" i="2"/>
  <c r="W169" i="2"/>
  <c r="V169" i="2"/>
  <c r="U169" i="2"/>
  <c r="T169" i="2"/>
  <c r="AE168" i="2"/>
  <c r="AD168" i="2"/>
  <c r="AC168" i="2"/>
  <c r="AB168" i="2"/>
  <c r="Z168" i="2"/>
  <c r="X168" i="2"/>
  <c r="W168" i="2"/>
  <c r="V168" i="2"/>
  <c r="U168" i="2"/>
  <c r="T168" i="2"/>
  <c r="AE167" i="2"/>
  <c r="AD167" i="2"/>
  <c r="AC167" i="2"/>
  <c r="AB167" i="2"/>
  <c r="Z167" i="2"/>
  <c r="X167" i="2"/>
  <c r="W167" i="2"/>
  <c r="V167" i="2"/>
  <c r="U167" i="2"/>
  <c r="T167" i="2"/>
  <c r="AE166" i="2"/>
  <c r="AD166" i="2"/>
  <c r="AC166" i="2"/>
  <c r="AB166" i="2"/>
  <c r="Z166" i="2"/>
  <c r="X166" i="2"/>
  <c r="W166" i="2"/>
  <c r="V166" i="2"/>
  <c r="U166" i="2"/>
  <c r="T166" i="2"/>
  <c r="AE165" i="2"/>
  <c r="AD165" i="2"/>
  <c r="AC165" i="2"/>
  <c r="AB165" i="2"/>
  <c r="Z165" i="2"/>
  <c r="X165" i="2"/>
  <c r="W165" i="2"/>
  <c r="V165" i="2"/>
  <c r="U165" i="2"/>
  <c r="T165" i="2"/>
  <c r="AE164" i="2"/>
  <c r="AD164" i="2"/>
  <c r="AC164" i="2"/>
  <c r="AB164" i="2"/>
  <c r="Z164" i="2"/>
  <c r="X164" i="2"/>
  <c r="W164" i="2"/>
  <c r="V164" i="2"/>
  <c r="U164" i="2"/>
  <c r="T164" i="2"/>
  <c r="AE163" i="2"/>
  <c r="AD163" i="2"/>
  <c r="AC163" i="2"/>
  <c r="AB163" i="2"/>
  <c r="Z163" i="2"/>
  <c r="X163" i="2"/>
  <c r="W163" i="2"/>
  <c r="V163" i="2"/>
  <c r="U163" i="2"/>
  <c r="T163" i="2"/>
  <c r="AE162" i="2"/>
  <c r="AD162" i="2"/>
  <c r="AC162" i="2"/>
  <c r="AB162" i="2"/>
  <c r="Z162" i="2"/>
  <c r="X162" i="2"/>
  <c r="W162" i="2"/>
  <c r="V162" i="2"/>
  <c r="U162" i="2"/>
  <c r="T162" i="2"/>
  <c r="AE161" i="2"/>
  <c r="AD161" i="2"/>
  <c r="AC161" i="2"/>
  <c r="AB161" i="2"/>
  <c r="Z161" i="2"/>
  <c r="X161" i="2"/>
  <c r="W161" i="2"/>
  <c r="V161" i="2"/>
  <c r="U161" i="2"/>
  <c r="T161" i="2"/>
  <c r="AE160" i="2"/>
  <c r="AD160" i="2"/>
  <c r="AC160" i="2"/>
  <c r="AB160" i="2"/>
  <c r="Z160" i="2"/>
  <c r="X160" i="2"/>
  <c r="W160" i="2"/>
  <c r="V160" i="2"/>
  <c r="U160" i="2"/>
  <c r="T160" i="2"/>
  <c r="AE159" i="2"/>
  <c r="AD159" i="2"/>
  <c r="AC159" i="2"/>
  <c r="AB159" i="2"/>
  <c r="Z159" i="2"/>
  <c r="X159" i="2"/>
  <c r="W159" i="2"/>
  <c r="V159" i="2"/>
  <c r="U159" i="2"/>
  <c r="T159" i="2"/>
  <c r="AE158" i="2"/>
  <c r="AD158" i="2"/>
  <c r="AC158" i="2"/>
  <c r="AB158" i="2"/>
  <c r="Z158" i="2"/>
  <c r="X158" i="2"/>
  <c r="W158" i="2"/>
  <c r="V158" i="2"/>
  <c r="U158" i="2"/>
  <c r="T158" i="2"/>
  <c r="AE157" i="2"/>
  <c r="AD157" i="2"/>
  <c r="AC157" i="2"/>
  <c r="AB157" i="2"/>
  <c r="Z157" i="2"/>
  <c r="X157" i="2"/>
  <c r="W157" i="2"/>
  <c r="V157" i="2"/>
  <c r="U157" i="2"/>
  <c r="T157" i="2"/>
  <c r="AE156" i="2"/>
  <c r="AD156" i="2"/>
  <c r="AC156" i="2"/>
  <c r="AB156" i="2"/>
  <c r="Z156" i="2"/>
  <c r="X156" i="2"/>
  <c r="W156" i="2"/>
  <c r="V156" i="2"/>
  <c r="U156" i="2"/>
  <c r="T156" i="2"/>
  <c r="AE155" i="2"/>
  <c r="AD155" i="2"/>
  <c r="AC155" i="2"/>
  <c r="AB155" i="2"/>
  <c r="Z155" i="2"/>
  <c r="X155" i="2"/>
  <c r="W155" i="2"/>
  <c r="V155" i="2"/>
  <c r="U155" i="2"/>
  <c r="T155" i="2"/>
  <c r="AE154" i="2"/>
  <c r="AD154" i="2"/>
  <c r="AC154" i="2"/>
  <c r="AB154" i="2"/>
  <c r="Z154" i="2"/>
  <c r="X154" i="2"/>
  <c r="W154" i="2"/>
  <c r="V154" i="2"/>
  <c r="U154" i="2"/>
  <c r="T154" i="2"/>
  <c r="AE153" i="2"/>
  <c r="AD153" i="2"/>
  <c r="AC153" i="2"/>
  <c r="AB153" i="2"/>
  <c r="Z153" i="2"/>
  <c r="X153" i="2"/>
  <c r="W153" i="2"/>
  <c r="V153" i="2"/>
  <c r="U153" i="2"/>
  <c r="T153" i="2"/>
  <c r="AE152" i="2"/>
  <c r="AD152" i="2"/>
  <c r="AC152" i="2"/>
  <c r="AB152" i="2"/>
  <c r="Z152" i="2"/>
  <c r="X152" i="2"/>
  <c r="W152" i="2"/>
  <c r="V152" i="2"/>
  <c r="U152" i="2"/>
  <c r="T152" i="2"/>
  <c r="AE151" i="2"/>
  <c r="AD151" i="2"/>
  <c r="AC151" i="2"/>
  <c r="AB151" i="2"/>
  <c r="Z151" i="2"/>
  <c r="X151" i="2"/>
  <c r="W151" i="2"/>
  <c r="V151" i="2"/>
  <c r="U151" i="2"/>
  <c r="T151" i="2"/>
  <c r="AE150" i="2"/>
  <c r="AD150" i="2"/>
  <c r="AC150" i="2"/>
  <c r="AB150" i="2"/>
  <c r="Z150" i="2"/>
  <c r="X150" i="2"/>
  <c r="W150" i="2"/>
  <c r="V150" i="2"/>
  <c r="U150" i="2"/>
  <c r="T150" i="2"/>
  <c r="AE149" i="2"/>
  <c r="AD149" i="2"/>
  <c r="AC149" i="2"/>
  <c r="AB149" i="2"/>
  <c r="Z149" i="2"/>
  <c r="X149" i="2"/>
  <c r="W149" i="2"/>
  <c r="V149" i="2"/>
  <c r="U149" i="2"/>
  <c r="T149" i="2"/>
  <c r="AE148" i="2"/>
  <c r="AD148" i="2"/>
  <c r="AC148" i="2"/>
  <c r="AB148" i="2"/>
  <c r="Z148" i="2"/>
  <c r="X148" i="2"/>
  <c r="W148" i="2"/>
  <c r="V148" i="2"/>
  <c r="U148" i="2"/>
  <c r="T148" i="2"/>
  <c r="AE147" i="2"/>
  <c r="AD147" i="2"/>
  <c r="AC147" i="2"/>
  <c r="AB147" i="2"/>
  <c r="Z147" i="2"/>
  <c r="X147" i="2"/>
  <c r="W147" i="2"/>
  <c r="V147" i="2"/>
  <c r="U147" i="2"/>
  <c r="T147" i="2"/>
  <c r="AE146" i="2"/>
  <c r="AD146" i="2"/>
  <c r="AC146" i="2"/>
  <c r="AB146" i="2"/>
  <c r="Z146" i="2"/>
  <c r="X146" i="2"/>
  <c r="W146" i="2"/>
  <c r="V146" i="2"/>
  <c r="U146" i="2"/>
  <c r="T146" i="2"/>
  <c r="AE145" i="2"/>
  <c r="AD145" i="2"/>
  <c r="AC145" i="2"/>
  <c r="AB145" i="2"/>
  <c r="Z145" i="2"/>
  <c r="X145" i="2"/>
  <c r="W145" i="2"/>
  <c r="V145" i="2"/>
  <c r="U145" i="2"/>
  <c r="T145" i="2"/>
  <c r="AE144" i="2"/>
  <c r="AD144" i="2"/>
  <c r="AC144" i="2"/>
  <c r="AB144" i="2"/>
  <c r="Z144" i="2"/>
  <c r="X144" i="2"/>
  <c r="W144" i="2"/>
  <c r="V144" i="2"/>
  <c r="U144" i="2"/>
  <c r="T144" i="2"/>
  <c r="AE143" i="2"/>
  <c r="AD143" i="2"/>
  <c r="AC143" i="2"/>
  <c r="AB143" i="2"/>
  <c r="Z143" i="2"/>
  <c r="X143" i="2"/>
  <c r="W143" i="2"/>
  <c r="V143" i="2"/>
  <c r="U143" i="2"/>
  <c r="T143" i="2"/>
  <c r="AE142" i="2"/>
  <c r="AD142" i="2"/>
  <c r="AC142" i="2"/>
  <c r="AB142" i="2"/>
  <c r="Z142" i="2"/>
  <c r="X142" i="2"/>
  <c r="W142" i="2"/>
  <c r="V142" i="2"/>
  <c r="U142" i="2"/>
  <c r="T142" i="2"/>
  <c r="AE141" i="2"/>
  <c r="AD141" i="2"/>
  <c r="AC141" i="2"/>
  <c r="AB141" i="2"/>
  <c r="Z141" i="2"/>
  <c r="X141" i="2"/>
  <c r="W141" i="2"/>
  <c r="V141" i="2"/>
  <c r="U141" i="2"/>
  <c r="T141" i="2"/>
  <c r="AE140" i="2"/>
  <c r="AD140" i="2"/>
  <c r="AC140" i="2"/>
  <c r="AB140" i="2"/>
  <c r="Z140" i="2"/>
  <c r="X140" i="2"/>
  <c r="W140" i="2"/>
  <c r="V140" i="2"/>
  <c r="U140" i="2"/>
  <c r="T140" i="2"/>
  <c r="AE139" i="2"/>
  <c r="AD139" i="2"/>
  <c r="AC139" i="2"/>
  <c r="AB139" i="2"/>
  <c r="Z139" i="2"/>
  <c r="X139" i="2"/>
  <c r="W139" i="2"/>
  <c r="V139" i="2"/>
  <c r="U139" i="2"/>
  <c r="T139" i="2"/>
  <c r="AE138" i="2"/>
  <c r="AD138" i="2"/>
  <c r="AC138" i="2"/>
  <c r="AB138" i="2"/>
  <c r="Z138" i="2"/>
  <c r="X138" i="2"/>
  <c r="W138" i="2"/>
  <c r="V138" i="2"/>
  <c r="U138" i="2"/>
  <c r="T138" i="2"/>
  <c r="AE137" i="2"/>
  <c r="AD137" i="2"/>
  <c r="AC137" i="2"/>
  <c r="AB137" i="2"/>
  <c r="Z137" i="2"/>
  <c r="X137" i="2"/>
  <c r="W137" i="2"/>
  <c r="V137" i="2"/>
  <c r="U137" i="2"/>
  <c r="T137" i="2"/>
  <c r="AE136" i="2"/>
  <c r="AD136" i="2"/>
  <c r="AC136" i="2"/>
  <c r="AB136" i="2"/>
  <c r="Z136" i="2"/>
  <c r="X136" i="2"/>
  <c r="W136" i="2"/>
  <c r="V136" i="2"/>
  <c r="U136" i="2"/>
  <c r="T136" i="2"/>
  <c r="AE135" i="2"/>
  <c r="AD135" i="2"/>
  <c r="AC135" i="2"/>
  <c r="AB135" i="2"/>
  <c r="Z135" i="2"/>
  <c r="X135" i="2"/>
  <c r="W135" i="2"/>
  <c r="V135" i="2"/>
  <c r="U135" i="2"/>
  <c r="T135" i="2"/>
  <c r="AE134" i="2"/>
  <c r="AD134" i="2"/>
  <c r="AC134" i="2"/>
  <c r="AB134" i="2"/>
  <c r="Z134" i="2"/>
  <c r="X134" i="2"/>
  <c r="W134" i="2"/>
  <c r="V134" i="2"/>
  <c r="U134" i="2"/>
  <c r="T134" i="2"/>
  <c r="AE133" i="2"/>
  <c r="AD133" i="2"/>
  <c r="AC133" i="2"/>
  <c r="AB133" i="2"/>
  <c r="Z133" i="2"/>
  <c r="X133" i="2"/>
  <c r="W133" i="2"/>
  <c r="V133" i="2"/>
  <c r="U133" i="2"/>
  <c r="T133" i="2"/>
  <c r="AE132" i="2"/>
  <c r="AD132" i="2"/>
  <c r="AC132" i="2"/>
  <c r="AB132" i="2"/>
  <c r="Z132" i="2"/>
  <c r="X132" i="2"/>
  <c r="W132" i="2"/>
  <c r="V132" i="2"/>
  <c r="U132" i="2"/>
  <c r="T132" i="2"/>
  <c r="AE131" i="2"/>
  <c r="AD131" i="2"/>
  <c r="AC131" i="2"/>
  <c r="AB131" i="2"/>
  <c r="Z131" i="2"/>
  <c r="X131" i="2"/>
  <c r="W131" i="2"/>
  <c r="V131" i="2"/>
  <c r="U131" i="2"/>
  <c r="T131" i="2"/>
  <c r="AE130" i="2"/>
  <c r="AD130" i="2"/>
  <c r="AC130" i="2"/>
  <c r="AB130" i="2"/>
  <c r="Z130" i="2"/>
  <c r="X130" i="2"/>
  <c r="W130" i="2"/>
  <c r="V130" i="2"/>
  <c r="U130" i="2"/>
  <c r="T130" i="2"/>
  <c r="AE129" i="2"/>
  <c r="AD129" i="2"/>
  <c r="AC129" i="2"/>
  <c r="AB129" i="2"/>
  <c r="Z129" i="2"/>
  <c r="X129" i="2"/>
  <c r="W129" i="2"/>
  <c r="V129" i="2"/>
  <c r="U129" i="2"/>
  <c r="T129" i="2"/>
  <c r="AE128" i="2"/>
  <c r="AD128" i="2"/>
  <c r="AC128" i="2"/>
  <c r="AB128" i="2"/>
  <c r="Z128" i="2"/>
  <c r="X128" i="2"/>
  <c r="W128" i="2"/>
  <c r="V128" i="2"/>
  <c r="U128" i="2"/>
  <c r="T128" i="2"/>
  <c r="AE127" i="2"/>
  <c r="AD127" i="2"/>
  <c r="AC127" i="2"/>
  <c r="AB127" i="2"/>
  <c r="Z127" i="2"/>
  <c r="X127" i="2"/>
  <c r="W127" i="2"/>
  <c r="V127" i="2"/>
  <c r="U127" i="2"/>
  <c r="T127" i="2"/>
  <c r="AE126" i="2"/>
  <c r="AD126" i="2"/>
  <c r="AC126" i="2"/>
  <c r="AB126" i="2"/>
  <c r="Z126" i="2"/>
  <c r="X126" i="2"/>
  <c r="W126" i="2"/>
  <c r="V126" i="2"/>
  <c r="U126" i="2"/>
  <c r="T126" i="2"/>
  <c r="AE125" i="2"/>
  <c r="AD125" i="2"/>
  <c r="AC125" i="2"/>
  <c r="AB125" i="2"/>
  <c r="Z125" i="2"/>
  <c r="X125" i="2"/>
  <c r="W125" i="2"/>
  <c r="V125" i="2"/>
  <c r="U125" i="2"/>
  <c r="T125" i="2"/>
  <c r="AE124" i="2"/>
  <c r="AD124" i="2"/>
  <c r="AC124" i="2"/>
  <c r="AB124" i="2"/>
  <c r="Z124" i="2"/>
  <c r="X124" i="2"/>
  <c r="W124" i="2"/>
  <c r="V124" i="2"/>
  <c r="U124" i="2"/>
  <c r="T124" i="2"/>
  <c r="AE123" i="2"/>
  <c r="AD123" i="2"/>
  <c r="AC123" i="2"/>
  <c r="AB123" i="2"/>
  <c r="Z123" i="2"/>
  <c r="X123" i="2"/>
  <c r="W123" i="2"/>
  <c r="V123" i="2"/>
  <c r="U123" i="2"/>
  <c r="T123" i="2"/>
  <c r="AE122" i="2"/>
  <c r="AD122" i="2"/>
  <c r="AC122" i="2"/>
  <c r="AB122" i="2"/>
  <c r="Z122" i="2"/>
  <c r="X122" i="2"/>
  <c r="W122" i="2"/>
  <c r="V122" i="2"/>
  <c r="U122" i="2"/>
  <c r="T122" i="2"/>
  <c r="AE121" i="2"/>
  <c r="AD121" i="2"/>
  <c r="AC121" i="2"/>
  <c r="AB121" i="2"/>
  <c r="Z121" i="2"/>
  <c r="X121" i="2"/>
  <c r="W121" i="2"/>
  <c r="V121" i="2"/>
  <c r="U121" i="2"/>
  <c r="T121" i="2"/>
  <c r="AE120" i="2"/>
  <c r="AD120" i="2"/>
  <c r="AC120" i="2"/>
  <c r="AB120" i="2"/>
  <c r="Z120" i="2"/>
  <c r="X120" i="2"/>
  <c r="W120" i="2"/>
  <c r="V120" i="2"/>
  <c r="U120" i="2"/>
  <c r="T120" i="2"/>
  <c r="AE119" i="2"/>
  <c r="AD119" i="2"/>
  <c r="AC119" i="2"/>
  <c r="AB119" i="2"/>
  <c r="Z119" i="2"/>
  <c r="X119" i="2"/>
  <c r="W119" i="2"/>
  <c r="V119" i="2"/>
  <c r="U119" i="2"/>
  <c r="T119" i="2"/>
  <c r="AE118" i="2"/>
  <c r="AD118" i="2"/>
  <c r="AC118" i="2"/>
  <c r="AB118" i="2"/>
  <c r="Z118" i="2"/>
  <c r="X118" i="2"/>
  <c r="W118" i="2"/>
  <c r="V118" i="2"/>
  <c r="U118" i="2"/>
  <c r="T118" i="2"/>
  <c r="AE117" i="2"/>
  <c r="AD117" i="2"/>
  <c r="AC117" i="2"/>
  <c r="AB117" i="2"/>
  <c r="Z117" i="2"/>
  <c r="X117" i="2"/>
  <c r="W117" i="2"/>
  <c r="V117" i="2"/>
  <c r="U117" i="2"/>
  <c r="T117" i="2"/>
  <c r="AE116" i="2"/>
  <c r="AD116" i="2"/>
  <c r="AC116" i="2"/>
  <c r="AB116" i="2"/>
  <c r="Z116" i="2"/>
  <c r="X116" i="2"/>
  <c r="W116" i="2"/>
  <c r="V116" i="2"/>
  <c r="U116" i="2"/>
  <c r="T116" i="2"/>
  <c r="AE115" i="2"/>
  <c r="AD115" i="2"/>
  <c r="AC115" i="2"/>
  <c r="AB115" i="2"/>
  <c r="Z115" i="2"/>
  <c r="X115" i="2"/>
  <c r="W115" i="2"/>
  <c r="V115" i="2"/>
  <c r="U115" i="2"/>
  <c r="T115" i="2"/>
  <c r="AE114" i="2"/>
  <c r="AD114" i="2"/>
  <c r="AC114" i="2"/>
  <c r="AB114" i="2"/>
  <c r="Z114" i="2"/>
  <c r="X114" i="2"/>
  <c r="W114" i="2"/>
  <c r="V114" i="2"/>
  <c r="U114" i="2"/>
  <c r="T114" i="2"/>
  <c r="AE113" i="2"/>
  <c r="AD113" i="2"/>
  <c r="AC113" i="2"/>
  <c r="AB113" i="2"/>
  <c r="Z113" i="2"/>
  <c r="X113" i="2"/>
  <c r="W113" i="2"/>
  <c r="V113" i="2"/>
  <c r="U113" i="2"/>
  <c r="T113" i="2"/>
  <c r="AE112" i="2"/>
  <c r="AD112" i="2"/>
  <c r="AC112" i="2"/>
  <c r="AB112" i="2"/>
  <c r="Z112" i="2"/>
  <c r="X112" i="2"/>
  <c r="W112" i="2"/>
  <c r="V112" i="2"/>
  <c r="U112" i="2"/>
  <c r="T112" i="2"/>
  <c r="AE111" i="2"/>
  <c r="AD111" i="2"/>
  <c r="AC111" i="2"/>
  <c r="AB111" i="2"/>
  <c r="Z111" i="2"/>
  <c r="X111" i="2"/>
  <c r="W111" i="2"/>
  <c r="V111" i="2"/>
  <c r="U111" i="2"/>
  <c r="T111" i="2"/>
  <c r="AE110" i="2"/>
  <c r="AD110" i="2"/>
  <c r="AC110" i="2"/>
  <c r="AB110" i="2"/>
  <c r="Z110" i="2"/>
  <c r="X110" i="2"/>
  <c r="W110" i="2"/>
  <c r="V110" i="2"/>
  <c r="U110" i="2"/>
  <c r="T110" i="2"/>
  <c r="AE109" i="2"/>
  <c r="AD109" i="2"/>
  <c r="AC109" i="2"/>
  <c r="AB109" i="2"/>
  <c r="Z109" i="2"/>
  <c r="X109" i="2"/>
  <c r="W109" i="2"/>
  <c r="V109" i="2"/>
  <c r="U109" i="2"/>
  <c r="T109" i="2"/>
  <c r="AE108" i="2"/>
  <c r="AD108" i="2"/>
  <c r="AC108" i="2"/>
  <c r="AB108" i="2"/>
  <c r="Z108" i="2"/>
  <c r="X108" i="2"/>
  <c r="W108" i="2"/>
  <c r="V108" i="2"/>
  <c r="U108" i="2"/>
  <c r="T108" i="2"/>
  <c r="AE107" i="2"/>
  <c r="AD107" i="2"/>
  <c r="AC107" i="2"/>
  <c r="AB107" i="2"/>
  <c r="Z107" i="2"/>
  <c r="X107" i="2"/>
  <c r="W107" i="2"/>
  <c r="V107" i="2"/>
  <c r="U107" i="2"/>
  <c r="T107" i="2"/>
  <c r="AE106" i="2"/>
  <c r="AD106" i="2"/>
  <c r="AC106" i="2"/>
  <c r="AB106" i="2"/>
  <c r="Z106" i="2"/>
  <c r="X106" i="2"/>
  <c r="W106" i="2"/>
  <c r="V106" i="2"/>
  <c r="U106" i="2"/>
  <c r="T106" i="2"/>
  <c r="AE105" i="2"/>
  <c r="AD105" i="2"/>
  <c r="AC105" i="2"/>
  <c r="AB105" i="2"/>
  <c r="Z105" i="2"/>
  <c r="X105" i="2"/>
  <c r="W105" i="2"/>
  <c r="V105" i="2"/>
  <c r="U105" i="2"/>
  <c r="T105" i="2"/>
  <c r="AE104" i="2"/>
  <c r="AD104" i="2"/>
  <c r="AC104" i="2"/>
  <c r="AB104" i="2"/>
  <c r="Z104" i="2"/>
  <c r="X104" i="2"/>
  <c r="W104" i="2"/>
  <c r="V104" i="2"/>
  <c r="U104" i="2"/>
  <c r="T104" i="2"/>
  <c r="AE103" i="2"/>
  <c r="AD103" i="2"/>
  <c r="AC103" i="2"/>
  <c r="AB103" i="2"/>
  <c r="Z103" i="2"/>
  <c r="X103" i="2"/>
  <c r="W103" i="2"/>
  <c r="V103" i="2"/>
  <c r="U103" i="2"/>
  <c r="T103" i="2"/>
  <c r="AE102" i="2"/>
  <c r="AD102" i="2"/>
  <c r="AC102" i="2"/>
  <c r="AB102" i="2"/>
  <c r="Z102" i="2"/>
  <c r="X102" i="2"/>
  <c r="W102" i="2"/>
  <c r="V102" i="2"/>
  <c r="U102" i="2"/>
  <c r="T102" i="2"/>
  <c r="AE101" i="2"/>
  <c r="AD101" i="2"/>
  <c r="AC101" i="2"/>
  <c r="AB101" i="2"/>
  <c r="Z101" i="2"/>
  <c r="X101" i="2"/>
  <c r="W101" i="2"/>
  <c r="V101" i="2"/>
  <c r="U101" i="2"/>
  <c r="T101" i="2"/>
  <c r="AE100" i="2"/>
  <c r="AD100" i="2"/>
  <c r="AC100" i="2"/>
  <c r="AB100" i="2"/>
  <c r="Z100" i="2"/>
  <c r="X100" i="2"/>
  <c r="W100" i="2"/>
  <c r="V100" i="2"/>
  <c r="U100" i="2"/>
  <c r="T100" i="2"/>
  <c r="AE99" i="2"/>
  <c r="AD99" i="2"/>
  <c r="AC99" i="2"/>
  <c r="AB99" i="2"/>
  <c r="Z99" i="2"/>
  <c r="X99" i="2"/>
  <c r="W99" i="2"/>
  <c r="V99" i="2"/>
  <c r="U99" i="2"/>
  <c r="T99" i="2"/>
  <c r="AE98" i="2"/>
  <c r="AD98" i="2"/>
  <c r="AC98" i="2"/>
  <c r="AB98" i="2"/>
  <c r="Z98" i="2"/>
  <c r="X98" i="2"/>
  <c r="W98" i="2"/>
  <c r="V98" i="2"/>
  <c r="U98" i="2"/>
  <c r="T98" i="2"/>
  <c r="AE97" i="2"/>
  <c r="AD97" i="2"/>
  <c r="AC97" i="2"/>
  <c r="AB97" i="2"/>
  <c r="Z97" i="2"/>
  <c r="X97" i="2"/>
  <c r="W97" i="2"/>
  <c r="V97" i="2"/>
  <c r="U97" i="2"/>
  <c r="T97" i="2"/>
  <c r="AE96" i="2"/>
  <c r="AD96" i="2"/>
  <c r="AC96" i="2"/>
  <c r="AB96" i="2"/>
  <c r="Z96" i="2"/>
  <c r="X96" i="2"/>
  <c r="W96" i="2"/>
  <c r="V96" i="2"/>
  <c r="U96" i="2"/>
  <c r="T96" i="2"/>
  <c r="AE95" i="2"/>
  <c r="AD95" i="2"/>
  <c r="AC95" i="2"/>
  <c r="AB95" i="2"/>
  <c r="Z95" i="2"/>
  <c r="X95" i="2"/>
  <c r="W95" i="2"/>
  <c r="V95" i="2"/>
  <c r="U95" i="2"/>
  <c r="T95" i="2"/>
  <c r="AE94" i="2"/>
  <c r="AD94" i="2"/>
  <c r="AC94" i="2"/>
  <c r="AB94" i="2"/>
  <c r="Z94" i="2"/>
  <c r="X94" i="2"/>
  <c r="W94" i="2"/>
  <c r="V94" i="2"/>
  <c r="U94" i="2"/>
  <c r="T94" i="2"/>
  <c r="AE93" i="2"/>
  <c r="AD93" i="2"/>
  <c r="AC93" i="2"/>
  <c r="AB93" i="2"/>
  <c r="Z93" i="2"/>
  <c r="X93" i="2"/>
  <c r="W93" i="2"/>
  <c r="V93" i="2"/>
  <c r="U93" i="2"/>
  <c r="T93" i="2"/>
  <c r="AE92" i="2"/>
  <c r="AD92" i="2"/>
  <c r="AC92" i="2"/>
  <c r="AB92" i="2"/>
  <c r="Z92" i="2"/>
  <c r="X92" i="2"/>
  <c r="W92" i="2"/>
  <c r="V92" i="2"/>
  <c r="U92" i="2"/>
  <c r="T92" i="2"/>
  <c r="AE91" i="2"/>
  <c r="AD91" i="2"/>
  <c r="AC91" i="2"/>
  <c r="AB91" i="2"/>
  <c r="Z91" i="2"/>
  <c r="X91" i="2"/>
  <c r="W91" i="2"/>
  <c r="V91" i="2"/>
  <c r="U91" i="2"/>
  <c r="T91" i="2"/>
  <c r="AE90" i="2"/>
  <c r="AD90" i="2"/>
  <c r="AC90" i="2"/>
  <c r="AB90" i="2"/>
  <c r="Z90" i="2"/>
  <c r="X90" i="2"/>
  <c r="W90" i="2"/>
  <c r="V90" i="2"/>
  <c r="U90" i="2"/>
  <c r="T90" i="2"/>
  <c r="AE89" i="2"/>
  <c r="AD89" i="2"/>
  <c r="AC89" i="2"/>
  <c r="AB89" i="2"/>
  <c r="Z89" i="2"/>
  <c r="X89" i="2"/>
  <c r="W89" i="2"/>
  <c r="V89" i="2"/>
  <c r="U89" i="2"/>
  <c r="T89" i="2"/>
  <c r="AE88" i="2"/>
  <c r="AD88" i="2"/>
  <c r="AC88" i="2"/>
  <c r="AB88" i="2"/>
  <c r="Z88" i="2"/>
  <c r="X88" i="2"/>
  <c r="W88" i="2"/>
  <c r="V88" i="2"/>
  <c r="U88" i="2"/>
  <c r="T88" i="2"/>
  <c r="AE87" i="2"/>
  <c r="AD87" i="2"/>
  <c r="AC87" i="2"/>
  <c r="AB87" i="2"/>
  <c r="Z87" i="2"/>
  <c r="X87" i="2"/>
  <c r="W87" i="2"/>
  <c r="V87" i="2"/>
  <c r="U87" i="2"/>
  <c r="T87" i="2"/>
  <c r="AE86" i="2"/>
  <c r="AD86" i="2"/>
  <c r="AC86" i="2"/>
  <c r="AB86" i="2"/>
  <c r="Z86" i="2"/>
  <c r="X86" i="2"/>
  <c r="W86" i="2"/>
  <c r="V86" i="2"/>
  <c r="U86" i="2"/>
  <c r="T86" i="2"/>
  <c r="AE85" i="2"/>
  <c r="AD85" i="2"/>
  <c r="AC85" i="2"/>
  <c r="AB85" i="2"/>
  <c r="Z85" i="2"/>
  <c r="X85" i="2"/>
  <c r="W85" i="2"/>
  <c r="V85" i="2"/>
  <c r="U85" i="2"/>
  <c r="T85" i="2"/>
  <c r="AE84" i="2"/>
  <c r="AD84" i="2"/>
  <c r="AC84" i="2"/>
  <c r="AB84" i="2"/>
  <c r="Z84" i="2"/>
  <c r="X84" i="2"/>
  <c r="W84" i="2"/>
  <c r="V84" i="2"/>
  <c r="U84" i="2"/>
  <c r="T84" i="2"/>
  <c r="AE83" i="2"/>
  <c r="AD83" i="2"/>
  <c r="AC83" i="2"/>
  <c r="AB83" i="2"/>
  <c r="Z83" i="2"/>
  <c r="X83" i="2"/>
  <c r="W83" i="2"/>
  <c r="V83" i="2"/>
  <c r="U83" i="2"/>
  <c r="T83" i="2"/>
  <c r="AE82" i="2"/>
  <c r="AD82" i="2"/>
  <c r="AC82" i="2"/>
  <c r="AB82" i="2"/>
  <c r="Z82" i="2"/>
  <c r="X82" i="2"/>
  <c r="W82" i="2"/>
  <c r="V82" i="2"/>
  <c r="U82" i="2"/>
  <c r="T82" i="2"/>
  <c r="AE81" i="2"/>
  <c r="AD81" i="2"/>
  <c r="AC81" i="2"/>
  <c r="AB81" i="2"/>
  <c r="Z81" i="2"/>
  <c r="X81" i="2"/>
  <c r="W81" i="2"/>
  <c r="V81" i="2"/>
  <c r="U81" i="2"/>
  <c r="T81" i="2"/>
  <c r="AE80" i="2"/>
  <c r="AD80" i="2"/>
  <c r="AC80" i="2"/>
  <c r="AB80" i="2"/>
  <c r="Z80" i="2"/>
  <c r="X80" i="2"/>
  <c r="W80" i="2"/>
  <c r="V80" i="2"/>
  <c r="U80" i="2"/>
  <c r="T80" i="2"/>
  <c r="AE79" i="2"/>
  <c r="AD79" i="2"/>
  <c r="AC79" i="2"/>
  <c r="AB79" i="2"/>
  <c r="Z79" i="2"/>
  <c r="X79" i="2"/>
  <c r="W79" i="2"/>
  <c r="V79" i="2"/>
  <c r="U79" i="2"/>
  <c r="T79" i="2"/>
  <c r="AE78" i="2"/>
  <c r="AD78" i="2"/>
  <c r="AC78" i="2"/>
  <c r="AB78" i="2"/>
  <c r="Z78" i="2"/>
  <c r="X78" i="2"/>
  <c r="W78" i="2"/>
  <c r="V78" i="2"/>
  <c r="U78" i="2"/>
  <c r="T78" i="2"/>
  <c r="AE77" i="2"/>
  <c r="AD77" i="2"/>
  <c r="AC77" i="2"/>
  <c r="AB77" i="2"/>
  <c r="Z77" i="2"/>
  <c r="X77" i="2"/>
  <c r="W77" i="2"/>
  <c r="V77" i="2"/>
  <c r="U77" i="2"/>
  <c r="T77" i="2"/>
  <c r="AE76" i="2"/>
  <c r="AD76" i="2"/>
  <c r="AC76" i="2"/>
  <c r="AB76" i="2"/>
  <c r="Z76" i="2"/>
  <c r="X76" i="2"/>
  <c r="W76" i="2"/>
  <c r="V76" i="2"/>
  <c r="U76" i="2"/>
  <c r="T76" i="2"/>
  <c r="AE75" i="2"/>
  <c r="AD75" i="2"/>
  <c r="AC75" i="2"/>
  <c r="AB75" i="2"/>
  <c r="Z75" i="2"/>
  <c r="X75" i="2"/>
  <c r="W75" i="2"/>
  <c r="V75" i="2"/>
  <c r="U75" i="2"/>
  <c r="T75" i="2"/>
  <c r="AE74" i="2"/>
  <c r="AD74" i="2"/>
  <c r="AC74" i="2"/>
  <c r="AB74" i="2"/>
  <c r="Z74" i="2"/>
  <c r="X74" i="2"/>
  <c r="W74" i="2"/>
  <c r="V74" i="2"/>
  <c r="U74" i="2"/>
  <c r="T74" i="2"/>
  <c r="AE73" i="2"/>
  <c r="AD73" i="2"/>
  <c r="AC73" i="2"/>
  <c r="AB73" i="2"/>
  <c r="Z73" i="2"/>
  <c r="X73" i="2"/>
  <c r="W73" i="2"/>
  <c r="V73" i="2"/>
  <c r="U73" i="2"/>
  <c r="T73" i="2"/>
  <c r="AE72" i="2"/>
  <c r="AD72" i="2"/>
  <c r="AC72" i="2"/>
  <c r="AB72" i="2"/>
  <c r="Z72" i="2"/>
  <c r="X72" i="2"/>
  <c r="W72" i="2"/>
  <c r="V72" i="2"/>
  <c r="U72" i="2"/>
  <c r="T72" i="2"/>
  <c r="AE71" i="2"/>
  <c r="AD71" i="2"/>
  <c r="AC71" i="2"/>
  <c r="AB71" i="2"/>
  <c r="Z71" i="2"/>
  <c r="X71" i="2"/>
  <c r="W71" i="2"/>
  <c r="V71" i="2"/>
  <c r="U71" i="2"/>
  <c r="T71" i="2"/>
  <c r="AE70" i="2"/>
  <c r="AD70" i="2"/>
  <c r="AC70" i="2"/>
  <c r="AB70" i="2"/>
  <c r="Z70" i="2"/>
  <c r="X70" i="2"/>
  <c r="W70" i="2"/>
  <c r="V70" i="2"/>
  <c r="U70" i="2"/>
  <c r="T70" i="2"/>
  <c r="AE69" i="2"/>
  <c r="AD69" i="2"/>
  <c r="AC69" i="2"/>
  <c r="AB69" i="2"/>
  <c r="Z69" i="2"/>
  <c r="X69" i="2"/>
  <c r="W69" i="2"/>
  <c r="V69" i="2"/>
  <c r="U69" i="2"/>
  <c r="T69" i="2"/>
  <c r="AE68" i="2"/>
  <c r="AD68" i="2"/>
  <c r="AC68" i="2"/>
  <c r="AB68" i="2"/>
  <c r="Z68" i="2"/>
  <c r="X68" i="2"/>
  <c r="W68" i="2"/>
  <c r="V68" i="2"/>
  <c r="U68" i="2"/>
  <c r="T68" i="2"/>
  <c r="AE67" i="2"/>
  <c r="AD67" i="2"/>
  <c r="AC67" i="2"/>
  <c r="AB67" i="2"/>
  <c r="Z67" i="2"/>
  <c r="X67" i="2"/>
  <c r="W67" i="2"/>
  <c r="V67" i="2"/>
  <c r="U67" i="2"/>
  <c r="T67" i="2"/>
  <c r="AE66" i="2"/>
  <c r="AD66" i="2"/>
  <c r="AC66" i="2"/>
  <c r="AB66" i="2"/>
  <c r="Z66" i="2"/>
  <c r="X66" i="2"/>
  <c r="W66" i="2"/>
  <c r="V66" i="2"/>
  <c r="U66" i="2"/>
  <c r="T66" i="2"/>
  <c r="AE65" i="2"/>
  <c r="AD65" i="2"/>
  <c r="AC65" i="2"/>
  <c r="AB65" i="2"/>
  <c r="Z65" i="2"/>
  <c r="X65" i="2"/>
  <c r="W65" i="2"/>
  <c r="V65" i="2"/>
  <c r="U65" i="2"/>
  <c r="T65" i="2"/>
  <c r="AE64" i="2"/>
  <c r="AD64" i="2"/>
  <c r="AC64" i="2"/>
  <c r="AB64" i="2"/>
  <c r="Z64" i="2"/>
  <c r="X64" i="2"/>
  <c r="W64" i="2"/>
  <c r="V64" i="2"/>
  <c r="U64" i="2"/>
  <c r="T64" i="2"/>
  <c r="AE63" i="2"/>
  <c r="AD63" i="2"/>
  <c r="AC63" i="2"/>
  <c r="AB63" i="2"/>
  <c r="Z63" i="2"/>
  <c r="X63" i="2"/>
  <c r="W63" i="2"/>
  <c r="V63" i="2"/>
  <c r="U63" i="2"/>
  <c r="T63" i="2"/>
  <c r="AE62" i="2"/>
  <c r="AD62" i="2"/>
  <c r="AC62" i="2"/>
  <c r="AB62" i="2"/>
  <c r="Z62" i="2"/>
  <c r="X62" i="2"/>
  <c r="W62" i="2"/>
  <c r="V62" i="2"/>
  <c r="U62" i="2"/>
  <c r="T62" i="2"/>
  <c r="AE61" i="2"/>
  <c r="AD61" i="2"/>
  <c r="AC61" i="2"/>
  <c r="AB61" i="2"/>
  <c r="Z61" i="2"/>
  <c r="X61" i="2"/>
  <c r="W61" i="2"/>
  <c r="V61" i="2"/>
  <c r="U61" i="2"/>
  <c r="T61" i="2"/>
  <c r="AE60" i="2"/>
  <c r="AD60" i="2"/>
  <c r="AC60" i="2"/>
  <c r="AB60" i="2"/>
  <c r="Z60" i="2"/>
  <c r="X60" i="2"/>
  <c r="W60" i="2"/>
  <c r="V60" i="2"/>
  <c r="U60" i="2"/>
  <c r="T60" i="2"/>
  <c r="AE59" i="2"/>
  <c r="AD59" i="2"/>
  <c r="AC59" i="2"/>
  <c r="AB59" i="2"/>
  <c r="Z59" i="2"/>
  <c r="X59" i="2"/>
  <c r="W59" i="2"/>
  <c r="V59" i="2"/>
  <c r="U59" i="2"/>
  <c r="T59" i="2"/>
  <c r="AE58" i="2"/>
  <c r="AD58" i="2"/>
  <c r="AC58" i="2"/>
  <c r="AB58" i="2"/>
  <c r="Z58" i="2"/>
  <c r="X58" i="2"/>
  <c r="W58" i="2"/>
  <c r="V58" i="2"/>
  <c r="U58" i="2"/>
  <c r="T58" i="2"/>
  <c r="AE57" i="2"/>
  <c r="AD57" i="2"/>
  <c r="AC57" i="2"/>
  <c r="AB57" i="2"/>
  <c r="Z57" i="2"/>
  <c r="X57" i="2"/>
  <c r="W57" i="2"/>
  <c r="V57" i="2"/>
  <c r="U57" i="2"/>
  <c r="T57" i="2"/>
  <c r="AE56" i="2"/>
  <c r="AD56" i="2"/>
  <c r="AC56" i="2"/>
  <c r="AB56" i="2"/>
  <c r="Z56" i="2"/>
  <c r="X56" i="2"/>
  <c r="W56" i="2"/>
  <c r="V56" i="2"/>
  <c r="U56" i="2"/>
  <c r="T56" i="2"/>
  <c r="AE55" i="2"/>
  <c r="AD55" i="2"/>
  <c r="AC55" i="2"/>
  <c r="AB55" i="2"/>
  <c r="Z55" i="2"/>
  <c r="X55" i="2"/>
  <c r="W55" i="2"/>
  <c r="V55" i="2"/>
  <c r="U55" i="2"/>
  <c r="T55" i="2"/>
  <c r="AE54" i="2"/>
  <c r="AD54" i="2"/>
  <c r="AC54" i="2"/>
  <c r="AB54" i="2"/>
  <c r="Z54" i="2"/>
  <c r="X54" i="2"/>
  <c r="W54" i="2"/>
  <c r="V54" i="2"/>
  <c r="U54" i="2"/>
  <c r="T54" i="2"/>
  <c r="AE53" i="2"/>
  <c r="AD53" i="2"/>
  <c r="AC53" i="2"/>
  <c r="AB53" i="2"/>
  <c r="Z53" i="2"/>
  <c r="X53" i="2"/>
  <c r="W53" i="2"/>
  <c r="V53" i="2"/>
  <c r="U53" i="2"/>
  <c r="T53" i="2"/>
  <c r="AE52" i="2"/>
  <c r="AD52" i="2"/>
  <c r="AC52" i="2"/>
  <c r="AB52" i="2"/>
  <c r="Z52" i="2"/>
  <c r="X52" i="2"/>
  <c r="W52" i="2"/>
  <c r="V52" i="2"/>
  <c r="U52" i="2"/>
  <c r="T52" i="2"/>
  <c r="AE51" i="2"/>
  <c r="AD51" i="2"/>
  <c r="AC51" i="2"/>
  <c r="AB51" i="2"/>
  <c r="Z51" i="2"/>
  <c r="X51" i="2"/>
  <c r="W51" i="2"/>
  <c r="V51" i="2"/>
  <c r="U51" i="2"/>
  <c r="T51" i="2"/>
  <c r="AE50" i="2"/>
  <c r="AD50" i="2"/>
  <c r="AC50" i="2"/>
  <c r="AB50" i="2"/>
  <c r="Z50" i="2"/>
  <c r="X50" i="2"/>
  <c r="W50" i="2"/>
  <c r="V50" i="2"/>
  <c r="U50" i="2"/>
  <c r="T50" i="2"/>
  <c r="AE49" i="2"/>
  <c r="AD49" i="2"/>
  <c r="AC49" i="2"/>
  <c r="AB49" i="2"/>
  <c r="Z49" i="2"/>
  <c r="X49" i="2"/>
  <c r="W49" i="2"/>
  <c r="V49" i="2"/>
  <c r="U49" i="2"/>
  <c r="T49" i="2"/>
  <c r="AE48" i="2"/>
  <c r="AD48" i="2"/>
  <c r="AC48" i="2"/>
  <c r="AB48" i="2"/>
  <c r="Z48" i="2"/>
  <c r="X48" i="2"/>
  <c r="W48" i="2"/>
  <c r="V48" i="2"/>
  <c r="U48" i="2"/>
  <c r="T48" i="2"/>
  <c r="AE47" i="2"/>
  <c r="AD47" i="2"/>
  <c r="AC47" i="2"/>
  <c r="AB47" i="2"/>
  <c r="Z47" i="2"/>
  <c r="X47" i="2"/>
  <c r="W47" i="2"/>
  <c r="V47" i="2"/>
  <c r="U47" i="2"/>
  <c r="T47" i="2"/>
  <c r="AE46" i="2"/>
  <c r="AD46" i="2"/>
  <c r="AC46" i="2"/>
  <c r="AB46" i="2"/>
  <c r="Z46" i="2"/>
  <c r="X46" i="2"/>
  <c r="W46" i="2"/>
  <c r="V46" i="2"/>
  <c r="U46" i="2"/>
  <c r="T46" i="2"/>
  <c r="AE45" i="2"/>
  <c r="AD45" i="2"/>
  <c r="AC45" i="2"/>
  <c r="AB45" i="2"/>
  <c r="Z45" i="2"/>
  <c r="X45" i="2"/>
  <c r="W45" i="2"/>
  <c r="V45" i="2"/>
  <c r="U45" i="2"/>
  <c r="T45" i="2"/>
  <c r="AE44" i="2"/>
  <c r="AD44" i="2"/>
  <c r="AC44" i="2"/>
  <c r="AB44" i="2"/>
  <c r="Z44" i="2"/>
  <c r="X44" i="2"/>
  <c r="W44" i="2"/>
  <c r="V44" i="2"/>
  <c r="U44" i="2"/>
  <c r="T44" i="2"/>
  <c r="AE43" i="2"/>
  <c r="AD43" i="2"/>
  <c r="AC43" i="2"/>
  <c r="AB43" i="2"/>
  <c r="Z43" i="2"/>
  <c r="X43" i="2"/>
  <c r="W43" i="2"/>
  <c r="V43" i="2"/>
  <c r="U43" i="2"/>
  <c r="T43" i="2"/>
  <c r="AE42" i="2"/>
  <c r="AD42" i="2"/>
  <c r="AC42" i="2"/>
  <c r="AB42" i="2"/>
  <c r="Z42" i="2"/>
  <c r="X42" i="2"/>
  <c r="W42" i="2"/>
  <c r="V42" i="2"/>
  <c r="U42" i="2"/>
  <c r="T42" i="2"/>
  <c r="AE41" i="2"/>
  <c r="AD41" i="2"/>
  <c r="AC41" i="2"/>
  <c r="AB41" i="2"/>
  <c r="Z41" i="2"/>
  <c r="X41" i="2"/>
  <c r="W41" i="2"/>
  <c r="V41" i="2"/>
  <c r="U41" i="2"/>
  <c r="T41" i="2"/>
  <c r="AE40" i="2"/>
  <c r="AD40" i="2"/>
  <c r="AC40" i="2"/>
  <c r="AB40" i="2"/>
  <c r="Z40" i="2"/>
  <c r="X40" i="2"/>
  <c r="W40" i="2"/>
  <c r="V40" i="2"/>
  <c r="U40" i="2"/>
  <c r="T40" i="2"/>
  <c r="AE39" i="2"/>
  <c r="AD39" i="2"/>
  <c r="AC39" i="2"/>
  <c r="AB39" i="2"/>
  <c r="Z39" i="2"/>
  <c r="X39" i="2"/>
  <c r="W39" i="2"/>
  <c r="V39" i="2"/>
  <c r="U39" i="2"/>
  <c r="T39" i="2"/>
  <c r="AE38" i="2"/>
  <c r="AD38" i="2"/>
  <c r="AC38" i="2"/>
  <c r="AB38" i="2"/>
  <c r="Z38" i="2"/>
  <c r="X38" i="2"/>
  <c r="W38" i="2"/>
  <c r="V38" i="2"/>
  <c r="U38" i="2"/>
  <c r="T38" i="2"/>
  <c r="AE37" i="2"/>
  <c r="AD37" i="2"/>
  <c r="AC37" i="2"/>
  <c r="AB37" i="2"/>
  <c r="Z37" i="2"/>
  <c r="X37" i="2"/>
  <c r="W37" i="2"/>
  <c r="V37" i="2"/>
  <c r="U37" i="2"/>
  <c r="T37" i="2"/>
  <c r="AE36" i="2"/>
  <c r="AD36" i="2"/>
  <c r="AC36" i="2"/>
  <c r="AB36" i="2"/>
  <c r="Z36" i="2"/>
  <c r="X36" i="2"/>
  <c r="W36" i="2"/>
  <c r="V36" i="2"/>
  <c r="U36" i="2"/>
  <c r="T36" i="2"/>
  <c r="AE35" i="2"/>
  <c r="AD35" i="2"/>
  <c r="AC35" i="2"/>
  <c r="AB35" i="2"/>
  <c r="Z35" i="2"/>
  <c r="X35" i="2"/>
  <c r="W35" i="2"/>
  <c r="V35" i="2"/>
  <c r="U35" i="2"/>
  <c r="T35" i="2"/>
  <c r="AE34" i="2"/>
  <c r="AD34" i="2"/>
  <c r="AC34" i="2"/>
  <c r="AB34" i="2"/>
  <c r="Z34" i="2"/>
  <c r="X34" i="2"/>
  <c r="W34" i="2"/>
  <c r="V34" i="2"/>
  <c r="U34" i="2"/>
  <c r="T34" i="2"/>
  <c r="AE33" i="2"/>
  <c r="AD33" i="2"/>
  <c r="AC33" i="2"/>
  <c r="AB33" i="2"/>
  <c r="Z33" i="2"/>
  <c r="X33" i="2"/>
  <c r="W33" i="2"/>
  <c r="V33" i="2"/>
  <c r="U33" i="2"/>
  <c r="T33" i="2"/>
  <c r="AE32" i="2"/>
  <c r="AD32" i="2"/>
  <c r="AC32" i="2"/>
  <c r="AB32" i="2"/>
  <c r="Z32" i="2"/>
  <c r="X32" i="2"/>
  <c r="W32" i="2"/>
  <c r="V32" i="2"/>
  <c r="U32" i="2"/>
  <c r="T32" i="2"/>
  <c r="AE31" i="2"/>
  <c r="AD31" i="2"/>
  <c r="AC31" i="2"/>
  <c r="AB31" i="2"/>
  <c r="Z31" i="2"/>
  <c r="X31" i="2"/>
  <c r="W31" i="2"/>
  <c r="V31" i="2"/>
  <c r="U31" i="2"/>
  <c r="T31" i="2"/>
  <c r="AE30" i="2"/>
  <c r="AD30" i="2"/>
  <c r="AC30" i="2"/>
  <c r="AB30" i="2"/>
  <c r="Z30" i="2"/>
  <c r="X30" i="2"/>
  <c r="W30" i="2"/>
  <c r="V30" i="2"/>
  <c r="U30" i="2"/>
  <c r="T30" i="2"/>
  <c r="AE29" i="2"/>
  <c r="AD29" i="2"/>
  <c r="AC29" i="2"/>
  <c r="AB29" i="2"/>
  <c r="Z29" i="2"/>
  <c r="X29" i="2"/>
  <c r="W29" i="2"/>
  <c r="V29" i="2"/>
  <c r="U29" i="2"/>
  <c r="T29" i="2"/>
  <c r="AE28" i="2"/>
  <c r="AD28" i="2"/>
  <c r="AC28" i="2"/>
  <c r="AB28" i="2"/>
  <c r="Z28" i="2"/>
  <c r="X28" i="2"/>
  <c r="W28" i="2"/>
  <c r="V28" i="2"/>
  <c r="U28" i="2"/>
  <c r="T28" i="2"/>
  <c r="AE27" i="2"/>
  <c r="AD27" i="2"/>
  <c r="AC27" i="2"/>
  <c r="AB27" i="2"/>
  <c r="Z27" i="2"/>
  <c r="X27" i="2"/>
  <c r="W27" i="2"/>
  <c r="V27" i="2"/>
  <c r="U27" i="2"/>
  <c r="T27" i="2"/>
  <c r="AE26" i="2"/>
  <c r="AD26" i="2"/>
  <c r="AC26" i="2"/>
  <c r="AB26" i="2"/>
  <c r="Z26" i="2"/>
  <c r="X26" i="2"/>
  <c r="W26" i="2"/>
  <c r="V26" i="2"/>
  <c r="U26" i="2"/>
  <c r="T26" i="2"/>
  <c r="AE25" i="2"/>
  <c r="AD25" i="2"/>
  <c r="AC25" i="2"/>
  <c r="AB25" i="2"/>
  <c r="Z25" i="2"/>
  <c r="X25" i="2"/>
  <c r="W25" i="2"/>
  <c r="V25" i="2"/>
  <c r="U25" i="2"/>
  <c r="T25" i="2"/>
  <c r="AE24" i="2"/>
  <c r="AD24" i="2"/>
  <c r="AC24" i="2"/>
  <c r="AB24" i="2"/>
  <c r="Z24" i="2"/>
  <c r="X24" i="2"/>
  <c r="W24" i="2"/>
  <c r="V24" i="2"/>
  <c r="U24" i="2"/>
  <c r="T24" i="2"/>
  <c r="AE23" i="2"/>
  <c r="AD23" i="2"/>
  <c r="AC23" i="2"/>
  <c r="AB23" i="2"/>
  <c r="Z23" i="2"/>
  <c r="X23" i="2"/>
  <c r="W23" i="2"/>
  <c r="V23" i="2"/>
  <c r="U23" i="2"/>
  <c r="T23" i="2"/>
  <c r="AE22" i="2"/>
  <c r="AD22" i="2"/>
  <c r="AC22" i="2"/>
  <c r="AB22" i="2"/>
  <c r="Z22" i="2"/>
  <c r="X22" i="2"/>
  <c r="W22" i="2"/>
  <c r="V22" i="2"/>
  <c r="U22" i="2"/>
  <c r="T22" i="2"/>
  <c r="AE21" i="2"/>
  <c r="AD21" i="2"/>
  <c r="AC21" i="2"/>
  <c r="AB21" i="2"/>
  <c r="Z21" i="2"/>
  <c r="X21" i="2"/>
  <c r="W21" i="2"/>
  <c r="V21" i="2"/>
  <c r="U21" i="2"/>
  <c r="T21" i="2"/>
  <c r="AE20" i="2"/>
  <c r="AD20" i="2"/>
  <c r="AC20" i="2"/>
  <c r="AB20" i="2"/>
  <c r="Z20" i="2"/>
  <c r="X20" i="2"/>
  <c r="W20" i="2"/>
  <c r="V20" i="2"/>
  <c r="U20" i="2"/>
  <c r="T20" i="2"/>
  <c r="AE19" i="2"/>
  <c r="AD19" i="2"/>
  <c r="AC19" i="2"/>
  <c r="AB19" i="2"/>
  <c r="Z19" i="2"/>
  <c r="X19" i="2"/>
  <c r="W19" i="2"/>
  <c r="V19" i="2"/>
  <c r="U19" i="2"/>
  <c r="T19" i="2"/>
  <c r="AE18" i="2"/>
  <c r="AD18" i="2"/>
  <c r="AC18" i="2"/>
  <c r="AB18" i="2"/>
  <c r="Z18" i="2"/>
  <c r="X18" i="2"/>
  <c r="W18" i="2"/>
  <c r="V18" i="2"/>
  <c r="U18" i="2"/>
  <c r="T18" i="2"/>
  <c r="AE17" i="2"/>
  <c r="AD17" i="2"/>
  <c r="AC17" i="2"/>
  <c r="AB17" i="2"/>
  <c r="Z17" i="2"/>
  <c r="X17" i="2"/>
  <c r="W17" i="2"/>
  <c r="V17" i="2"/>
  <c r="U17" i="2"/>
  <c r="T17" i="2"/>
  <c r="AE16" i="2"/>
  <c r="AD16" i="2"/>
  <c r="AC16" i="2"/>
  <c r="AB16" i="2"/>
  <c r="Z16" i="2"/>
  <c r="X16" i="2"/>
  <c r="W16" i="2"/>
  <c r="V16" i="2"/>
  <c r="U16" i="2"/>
  <c r="T16" i="2"/>
  <c r="AE15" i="2"/>
  <c r="AD15" i="2"/>
  <c r="AC15" i="2"/>
  <c r="AB15" i="2"/>
  <c r="Z15" i="2"/>
  <c r="X15" i="2"/>
  <c r="W15" i="2"/>
  <c r="V15" i="2"/>
  <c r="U15" i="2"/>
  <c r="T15" i="2"/>
  <c r="AE14" i="2"/>
  <c r="AD14" i="2"/>
  <c r="AC14" i="2"/>
  <c r="AB14" i="2"/>
  <c r="Z14" i="2"/>
  <c r="X14" i="2"/>
  <c r="W14" i="2"/>
  <c r="V14" i="2"/>
  <c r="U14" i="2"/>
  <c r="T14" i="2"/>
  <c r="AE13" i="2"/>
  <c r="AD13" i="2"/>
  <c r="AC13" i="2"/>
  <c r="AB13" i="2"/>
  <c r="Z13" i="2"/>
  <c r="X13" i="2"/>
  <c r="W13" i="2"/>
  <c r="V13" i="2"/>
  <c r="U13" i="2"/>
  <c r="T13" i="2"/>
  <c r="AE12" i="2"/>
  <c r="AD12" i="2"/>
  <c r="AC12" i="2"/>
  <c r="AB12" i="2"/>
  <c r="Z12" i="2"/>
  <c r="X12" i="2"/>
  <c r="W12" i="2"/>
  <c r="V12" i="2"/>
  <c r="U12" i="2"/>
  <c r="T12" i="2"/>
  <c r="AE11" i="2"/>
  <c r="AD11" i="2"/>
  <c r="AC11" i="2"/>
  <c r="AB11" i="2"/>
  <c r="Z11" i="2"/>
  <c r="X11" i="2"/>
  <c r="W11" i="2"/>
  <c r="V11" i="2"/>
  <c r="U11" i="2"/>
  <c r="T11" i="2"/>
  <c r="AE10" i="2"/>
  <c r="AD10" i="2"/>
  <c r="AC10" i="2"/>
  <c r="AB10" i="2"/>
  <c r="Z10" i="2"/>
  <c r="X10" i="2"/>
  <c r="W10" i="2"/>
  <c r="V10" i="2"/>
  <c r="U10" i="2"/>
  <c r="T10" i="2"/>
  <c r="AE9" i="2"/>
  <c r="AD9" i="2"/>
  <c r="AC9" i="2"/>
  <c r="AB9" i="2"/>
  <c r="Z9" i="2"/>
  <c r="X9" i="2"/>
  <c r="W9" i="2"/>
  <c r="V9" i="2"/>
  <c r="U9" i="2"/>
  <c r="T9" i="2"/>
  <c r="AE8" i="2"/>
  <c r="AD8" i="2"/>
  <c r="AC8" i="2"/>
  <c r="AB8" i="2"/>
  <c r="Z8" i="2"/>
  <c r="X8" i="2"/>
  <c r="W8" i="2"/>
  <c r="V8" i="2"/>
  <c r="U8" i="2"/>
  <c r="T8" i="2"/>
  <c r="AE7" i="2"/>
  <c r="AD7" i="2"/>
  <c r="AC7" i="2"/>
  <c r="AB7" i="2"/>
  <c r="Z7" i="2"/>
  <c r="X7" i="2"/>
  <c r="W7" i="2"/>
  <c r="V7" i="2"/>
  <c r="U7" i="2"/>
  <c r="T7" i="2"/>
  <c r="AE6" i="2"/>
  <c r="AD6" i="2"/>
  <c r="AC6" i="2"/>
  <c r="AB6" i="2"/>
  <c r="Z6" i="2"/>
  <c r="X6" i="2"/>
  <c r="W6" i="2"/>
  <c r="V6" i="2"/>
  <c r="U6" i="2"/>
  <c r="T6" i="2"/>
  <c r="AE5" i="2"/>
  <c r="AD5" i="2"/>
  <c r="AC5" i="2"/>
  <c r="AB5" i="2"/>
  <c r="Z5" i="2"/>
  <c r="X5" i="2"/>
  <c r="W5" i="2"/>
  <c r="V5" i="2"/>
  <c r="U5" i="2"/>
  <c r="T5" i="2"/>
  <c r="AE4" i="2"/>
  <c r="AD4" i="2"/>
  <c r="AC4" i="2"/>
  <c r="AB4" i="2"/>
  <c r="Z4" i="2"/>
  <c r="Y4" i="2"/>
  <c r="X4" i="2"/>
  <c r="W4" i="2"/>
  <c r="V4" i="2"/>
  <c r="U4" i="2"/>
  <c r="T4" i="2"/>
  <c r="BC17" i="2" l="1"/>
  <c r="BE17" i="2" s="1"/>
  <c r="AF5148" i="2"/>
  <c r="AG5148" i="2" s="1"/>
  <c r="AF4" i="2"/>
  <c r="AG4" i="2" s="1"/>
  <c r="AF78" i="2"/>
  <c r="AG78" i="2" s="1"/>
  <c r="AF82" i="2"/>
  <c r="AG82" i="2" s="1"/>
  <c r="AF84" i="2"/>
  <c r="AG84" i="2" s="1"/>
  <c r="AF94" i="2"/>
  <c r="AG94" i="2" s="1"/>
  <c r="AF100" i="2"/>
  <c r="AG100" i="2" s="1"/>
  <c r="AF106" i="2"/>
  <c r="AG106" i="2" s="1"/>
  <c r="AF108" i="2"/>
  <c r="AG108" i="2" s="1"/>
  <c r="AF110" i="2"/>
  <c r="AG110" i="2" s="1"/>
  <c r="AF112" i="2"/>
  <c r="AG112" i="2" s="1"/>
  <c r="AF114" i="2"/>
  <c r="AG114" i="2" s="1"/>
  <c r="AF116" i="2"/>
  <c r="AG116" i="2" s="1"/>
  <c r="AF118" i="2"/>
  <c r="AG118" i="2" s="1"/>
  <c r="AF72" i="2"/>
  <c r="AG72" i="2" s="1"/>
  <c r="AF74" i="2"/>
  <c r="AG74" i="2" s="1"/>
  <c r="AF76" i="2"/>
  <c r="AG76" i="2" s="1"/>
  <c r="AF80" i="2"/>
  <c r="AG80" i="2" s="1"/>
  <c r="AF88" i="2"/>
  <c r="AG88" i="2" s="1"/>
  <c r="AF90" i="2"/>
  <c r="AG90" i="2" s="1"/>
  <c r="AF96" i="2"/>
  <c r="AG96" i="2" s="1"/>
  <c r="AF104" i="2"/>
  <c r="AG104" i="2" s="1"/>
  <c r="AF86" i="2"/>
  <c r="AG86" i="2" s="1"/>
  <c r="AF92" i="2"/>
  <c r="AG92" i="2" s="1"/>
  <c r="AF98" i="2"/>
  <c r="AG98" i="2" s="1"/>
  <c r="AF102" i="2"/>
  <c r="AG102" i="2" s="1"/>
  <c r="AF120" i="2"/>
  <c r="AG120" i="2" s="1"/>
  <c r="AF126" i="2"/>
  <c r="AG126" i="2" s="1"/>
  <c r="AF128" i="2"/>
  <c r="AG128" i="2" s="1"/>
  <c r="AF136" i="2"/>
  <c r="AG136" i="2" s="1"/>
  <c r="AF142" i="2"/>
  <c r="AG142" i="2" s="1"/>
  <c r="AF144" i="2"/>
  <c r="AG144" i="2" s="1"/>
  <c r="AF156" i="2"/>
  <c r="AG156" i="2" s="1"/>
  <c r="AF162" i="2"/>
  <c r="AG162" i="2" s="1"/>
  <c r="AF168" i="2"/>
  <c r="AG168" i="2" s="1"/>
  <c r="AF174" i="2"/>
  <c r="AG174" i="2" s="1"/>
  <c r="AF176" i="2"/>
  <c r="AG176" i="2" s="1"/>
  <c r="AF198" i="2"/>
  <c r="AG198" i="2" s="1"/>
  <c r="AF214" i="2"/>
  <c r="AG214" i="2" s="1"/>
  <c r="AF222" i="2"/>
  <c r="AG222" i="2" s="1"/>
  <c r="AF230" i="2"/>
  <c r="AG230" i="2" s="1"/>
  <c r="AF246" i="2"/>
  <c r="AG246" i="2" s="1"/>
  <c r="AF294" i="2"/>
  <c r="AG294" i="2" s="1"/>
  <c r="AF310" i="2"/>
  <c r="AG310" i="2" s="1"/>
  <c r="AF334" i="2"/>
  <c r="AG334" i="2" s="1"/>
  <c r="AF398" i="2"/>
  <c r="AG398" i="2" s="1"/>
  <c r="AF430" i="2"/>
  <c r="AG430" i="2" s="1"/>
  <c r="AF470" i="2"/>
  <c r="AG470" i="2" s="1"/>
  <c r="AF478" i="2"/>
  <c r="AG478" i="2" s="1"/>
  <c r="AF518" i="2"/>
  <c r="AG518" i="2" s="1"/>
  <c r="AF526" i="2"/>
  <c r="AG526" i="2" s="1"/>
  <c r="AF574" i="2"/>
  <c r="AG574" i="2" s="1"/>
  <c r="AF582" i="2"/>
  <c r="AG582" i="2" s="1"/>
  <c r="AF614" i="2"/>
  <c r="AG614" i="2" s="1"/>
  <c r="AF622" i="2"/>
  <c r="AG622" i="2" s="1"/>
  <c r="AF646" i="2"/>
  <c r="AG646" i="2" s="1"/>
  <c r="AF654" i="2"/>
  <c r="AG654" i="2" s="1"/>
  <c r="AF702" i="2"/>
  <c r="AG702" i="2" s="1"/>
  <c r="AF718" i="2"/>
  <c r="AG718" i="2" s="1"/>
  <c r="AF726" i="2"/>
  <c r="AG726" i="2" s="1"/>
  <c r="AF734" i="2"/>
  <c r="AG734" i="2" s="1"/>
  <c r="AF758" i="2"/>
  <c r="AG758" i="2" s="1"/>
  <c r="AF774" i="2"/>
  <c r="AG774" i="2" s="1"/>
  <c r="AF798" i="2"/>
  <c r="AG798" i="2" s="1"/>
  <c r="AF814" i="2"/>
  <c r="AG814" i="2" s="1"/>
  <c r="AF830" i="2"/>
  <c r="AG830" i="2" s="1"/>
  <c r="AF854" i="2"/>
  <c r="AG854" i="2" s="1"/>
  <c r="AF862" i="2"/>
  <c r="AG862" i="2" s="1"/>
  <c r="AF886" i="2"/>
  <c r="AG886" i="2" s="1"/>
  <c r="AF918" i="2"/>
  <c r="AG918" i="2" s="1"/>
  <c r="AF1088" i="2"/>
  <c r="AG1088" i="2" s="1"/>
  <c r="AF1094" i="2"/>
  <c r="AG1094" i="2" s="1"/>
  <c r="AF1100" i="2"/>
  <c r="AG1100" i="2" s="1"/>
  <c r="AF1118" i="2"/>
  <c r="AG1118" i="2" s="1"/>
  <c r="AF1124" i="2"/>
  <c r="AG1124" i="2" s="1"/>
  <c r="AF1132" i="2"/>
  <c r="AG1132" i="2" s="1"/>
  <c r="AF1134" i="2"/>
  <c r="AG1134" i="2" s="1"/>
  <c r="AF1142" i="2"/>
  <c r="AG1142" i="2" s="1"/>
  <c r="AF1152" i="2"/>
  <c r="AG1152" i="2" s="1"/>
  <c r="AF1156" i="2"/>
  <c r="AG1156" i="2" s="1"/>
  <c r="AF1160" i="2"/>
  <c r="AG1160" i="2" s="1"/>
  <c r="AF1168" i="2"/>
  <c r="AG1168" i="2" s="1"/>
  <c r="AF1190" i="2"/>
  <c r="AG1190" i="2" s="1"/>
  <c r="AF1196" i="2"/>
  <c r="AG1196" i="2" s="1"/>
  <c r="AF1200" i="2"/>
  <c r="AG1200" i="2" s="1"/>
  <c r="AF1212" i="2"/>
  <c r="AG1212" i="2" s="1"/>
  <c r="AF1214" i="2"/>
  <c r="AG1214" i="2" s="1"/>
  <c r="AF1216" i="2"/>
  <c r="AG1216" i="2" s="1"/>
  <c r="AF1224" i="2"/>
  <c r="AG1224" i="2" s="1"/>
  <c r="AF1228" i="2"/>
  <c r="AG1228" i="2" s="1"/>
  <c r="AF1238" i="2"/>
  <c r="AG1238" i="2" s="1"/>
  <c r="AF1252" i="2"/>
  <c r="AG1252" i="2" s="1"/>
  <c r="AF1264" i="2"/>
  <c r="AG1264" i="2" s="1"/>
  <c r="AF1268" i="2"/>
  <c r="AG1268" i="2" s="1"/>
  <c r="AF1272" i="2"/>
  <c r="AG1272" i="2" s="1"/>
  <c r="AF1276" i="2"/>
  <c r="AG1276" i="2" s="1"/>
  <c r="AF1280" i="2"/>
  <c r="AG1280" i="2" s="1"/>
  <c r="AF1284" i="2"/>
  <c r="AG1284" i="2" s="1"/>
  <c r="AF1312" i="2"/>
  <c r="AG1312" i="2" s="1"/>
  <c r="AF1332" i="2"/>
  <c r="AG1332" i="2" s="1"/>
  <c r="AF1336" i="2"/>
  <c r="AG1336" i="2" s="1"/>
  <c r="AF1344" i="2"/>
  <c r="AG1344" i="2" s="1"/>
  <c r="AF1348" i="2"/>
  <c r="AG1348" i="2" s="1"/>
  <c r="AF1352" i="2"/>
  <c r="AG1352" i="2" s="1"/>
  <c r="AF1364" i="2"/>
  <c r="AG1364" i="2" s="1"/>
  <c r="AF1372" i="2"/>
  <c r="AG1372" i="2" s="1"/>
  <c r="AF1380" i="2"/>
  <c r="AG1380" i="2" s="1"/>
  <c r="AF1384" i="2"/>
  <c r="AG1384" i="2" s="1"/>
  <c r="AF1388" i="2"/>
  <c r="AG1388" i="2" s="1"/>
  <c r="AF1392" i="2"/>
  <c r="AG1392" i="2" s="1"/>
  <c r="AF1400" i="2"/>
  <c r="AG1400" i="2" s="1"/>
  <c r="AF122" i="2"/>
  <c r="AG122" i="2" s="1"/>
  <c r="AF130" i="2"/>
  <c r="AG130" i="2" s="1"/>
  <c r="AF134" i="2"/>
  <c r="AG134" i="2" s="1"/>
  <c r="AF138" i="2"/>
  <c r="AG138" i="2" s="1"/>
  <c r="AF146" i="2"/>
  <c r="AG146" i="2" s="1"/>
  <c r="AF148" i="2"/>
  <c r="AG148" i="2" s="1"/>
  <c r="AF150" i="2"/>
  <c r="AG150" i="2" s="1"/>
  <c r="AF152" i="2"/>
  <c r="AG152" i="2" s="1"/>
  <c r="AF154" i="2"/>
  <c r="AG154" i="2" s="1"/>
  <c r="AF160" i="2"/>
  <c r="AG160" i="2" s="1"/>
  <c r="AF164" i="2"/>
  <c r="AG164" i="2" s="1"/>
  <c r="AF166" i="2"/>
  <c r="AG166" i="2" s="1"/>
  <c r="AF170" i="2"/>
  <c r="AG170" i="2" s="1"/>
  <c r="AF178" i="2"/>
  <c r="AG178" i="2" s="1"/>
  <c r="AF180" i="2"/>
  <c r="AG180" i="2" s="1"/>
  <c r="AF238" i="2"/>
  <c r="AG238" i="2" s="1"/>
  <c r="AF278" i="2"/>
  <c r="AG278" i="2" s="1"/>
  <c r="AF302" i="2"/>
  <c r="AG302" i="2" s="1"/>
  <c r="AF350" i="2"/>
  <c r="AG350" i="2" s="1"/>
  <c r="AF358" i="2"/>
  <c r="AG358" i="2" s="1"/>
  <c r="AF366" i="2"/>
  <c r="AG366" i="2" s="1"/>
  <c r="AF406" i="2"/>
  <c r="AG406" i="2" s="1"/>
  <c r="AF422" i="2"/>
  <c r="AG422" i="2" s="1"/>
  <c r="AF446" i="2"/>
  <c r="AG446" i="2" s="1"/>
  <c r="AF454" i="2"/>
  <c r="AG454" i="2" s="1"/>
  <c r="AF462" i="2"/>
  <c r="AG462" i="2" s="1"/>
  <c r="AF486" i="2"/>
  <c r="AG486" i="2" s="1"/>
  <c r="AF494" i="2"/>
  <c r="AG494" i="2" s="1"/>
  <c r="AF534" i="2"/>
  <c r="AG534" i="2" s="1"/>
  <c r="AF542" i="2"/>
  <c r="AG542" i="2" s="1"/>
  <c r="AF558" i="2"/>
  <c r="AG558" i="2" s="1"/>
  <c r="AF638" i="2"/>
  <c r="AG638" i="2" s="1"/>
  <c r="AF662" i="2"/>
  <c r="AG662" i="2" s="1"/>
  <c r="AF686" i="2"/>
  <c r="AG686" i="2" s="1"/>
  <c r="AF710" i="2"/>
  <c r="AG710" i="2" s="1"/>
  <c r="AF766" i="2"/>
  <c r="AG766" i="2" s="1"/>
  <c r="AF782" i="2"/>
  <c r="AG782" i="2" s="1"/>
  <c r="AF806" i="2"/>
  <c r="AG806" i="2" s="1"/>
  <c r="AF822" i="2"/>
  <c r="AG822" i="2" s="1"/>
  <c r="AF878" i="2"/>
  <c r="AG878" i="2" s="1"/>
  <c r="AF894" i="2"/>
  <c r="AG894" i="2" s="1"/>
  <c r="AF902" i="2"/>
  <c r="AG902" i="2" s="1"/>
  <c r="AF910" i="2"/>
  <c r="AG910" i="2" s="1"/>
  <c r="AF1084" i="2"/>
  <c r="AG1084" i="2" s="1"/>
  <c r="AF1096" i="2"/>
  <c r="AG1096" i="2" s="1"/>
  <c r="AF1104" i="2"/>
  <c r="AG1104" i="2" s="1"/>
  <c r="AF1108" i="2"/>
  <c r="AG1108" i="2" s="1"/>
  <c r="AF1110" i="2"/>
  <c r="AG1110" i="2" s="1"/>
  <c r="AF1128" i="2"/>
  <c r="AG1128" i="2" s="1"/>
  <c r="AF1136" i="2"/>
  <c r="AG1136" i="2" s="1"/>
  <c r="AF1144" i="2"/>
  <c r="AG1144" i="2" s="1"/>
  <c r="AF1150" i="2"/>
  <c r="AG1150" i="2" s="1"/>
  <c r="AF1158" i="2"/>
  <c r="AG1158" i="2" s="1"/>
  <c r="AF1172" i="2"/>
  <c r="AG1172" i="2" s="1"/>
  <c r="AF1176" i="2"/>
  <c r="AG1176" i="2" s="1"/>
  <c r="AF1182" i="2"/>
  <c r="AG1182" i="2" s="1"/>
  <c r="AF1184" i="2"/>
  <c r="AG1184" i="2" s="1"/>
  <c r="AF1192" i="2"/>
  <c r="AG1192" i="2" s="1"/>
  <c r="AF1198" i="2"/>
  <c r="AG1198" i="2" s="1"/>
  <c r="AF1204" i="2"/>
  <c r="AG1204" i="2" s="1"/>
  <c r="AF1230" i="2"/>
  <c r="AG1230" i="2" s="1"/>
  <c r="AF1236" i="2"/>
  <c r="AG1236" i="2" s="1"/>
  <c r="AF1240" i="2"/>
  <c r="AG1240" i="2" s="1"/>
  <c r="AF1248" i="2"/>
  <c r="AG1248" i="2" s="1"/>
  <c r="AF1262" i="2"/>
  <c r="AG1262" i="2" s="1"/>
  <c r="AF1270" i="2"/>
  <c r="AG1270" i="2" s="1"/>
  <c r="AF1278" i="2"/>
  <c r="AG1278" i="2" s="1"/>
  <c r="AF1288" i="2"/>
  <c r="AG1288" i="2" s="1"/>
  <c r="AF1292" i="2"/>
  <c r="AG1292" i="2" s="1"/>
  <c r="AF1304" i="2"/>
  <c r="AG1304" i="2" s="1"/>
  <c r="AF1308" i="2"/>
  <c r="AG1308" i="2" s="1"/>
  <c r="AF1316" i="2"/>
  <c r="AG1316" i="2" s="1"/>
  <c r="AF1320" i="2"/>
  <c r="AG1320" i="2" s="1"/>
  <c r="AF1356" i="2"/>
  <c r="AG1356" i="2" s="1"/>
  <c r="AF1360" i="2"/>
  <c r="AG1360" i="2" s="1"/>
  <c r="AF1368" i="2"/>
  <c r="AG1368" i="2" s="1"/>
  <c r="AF1396" i="2"/>
  <c r="AG1396" i="2" s="1"/>
  <c r="AF1408" i="2"/>
  <c r="AG1408" i="2" s="1"/>
  <c r="AF1428" i="2"/>
  <c r="AG1428" i="2" s="1"/>
  <c r="AF1440" i="2"/>
  <c r="AG1440" i="2" s="1"/>
  <c r="AF1448" i="2"/>
  <c r="AG1448" i="2" s="1"/>
  <c r="AF1460" i="2"/>
  <c r="AG1460" i="2" s="1"/>
  <c r="AF1464" i="2"/>
  <c r="AG1464" i="2" s="1"/>
  <c r="AF1472" i="2"/>
  <c r="AG1472" i="2" s="1"/>
  <c r="AF1484" i="2"/>
  <c r="AG1484" i="2" s="1"/>
  <c r="AF1496" i="2"/>
  <c r="AG1496" i="2" s="1"/>
  <c r="AF1504" i="2"/>
  <c r="AG1504" i="2" s="1"/>
  <c r="AF1508" i="2"/>
  <c r="AG1508" i="2" s="1"/>
  <c r="AF1512" i="2"/>
  <c r="AG1512" i="2" s="1"/>
  <c r="AF1516" i="2"/>
  <c r="AG1516" i="2" s="1"/>
  <c r="AF124" i="2"/>
  <c r="AG124" i="2" s="1"/>
  <c r="AF132" i="2"/>
  <c r="AG132" i="2" s="1"/>
  <c r="AF140" i="2"/>
  <c r="AG140" i="2" s="1"/>
  <c r="AF158" i="2"/>
  <c r="AG158" i="2" s="1"/>
  <c r="AF172" i="2"/>
  <c r="AG172" i="2" s="1"/>
  <c r="AF182" i="2"/>
  <c r="AG182" i="2" s="1"/>
  <c r="AF190" i="2"/>
  <c r="AG190" i="2" s="1"/>
  <c r="AF206" i="2"/>
  <c r="AG206" i="2" s="1"/>
  <c r="AF254" i="2"/>
  <c r="AG254" i="2" s="1"/>
  <c r="AF262" i="2"/>
  <c r="AG262" i="2" s="1"/>
  <c r="AF270" i="2"/>
  <c r="AG270" i="2" s="1"/>
  <c r="AF286" i="2"/>
  <c r="AG286" i="2" s="1"/>
  <c r="AF318" i="2"/>
  <c r="AG318" i="2" s="1"/>
  <c r="AF326" i="2"/>
  <c r="AG326" i="2" s="1"/>
  <c r="AF342" i="2"/>
  <c r="AG342" i="2" s="1"/>
  <c r="AF374" i="2"/>
  <c r="AG374" i="2" s="1"/>
  <c r="AF382" i="2"/>
  <c r="AG382" i="2" s="1"/>
  <c r="AF390" i="2"/>
  <c r="AG390" i="2" s="1"/>
  <c r="AF414" i="2"/>
  <c r="AG414" i="2" s="1"/>
  <c r="AF438" i="2"/>
  <c r="AG438" i="2" s="1"/>
  <c r="AF502" i="2"/>
  <c r="AG502" i="2" s="1"/>
  <c r="AF510" i="2"/>
  <c r="AG510" i="2" s="1"/>
  <c r="AF550" i="2"/>
  <c r="AG550" i="2" s="1"/>
  <c r="AF566" i="2"/>
  <c r="AG566" i="2" s="1"/>
  <c r="AF590" i="2"/>
  <c r="AG590" i="2" s="1"/>
  <c r="AF598" i="2"/>
  <c r="AG598" i="2" s="1"/>
  <c r="AF606" i="2"/>
  <c r="AG606" i="2" s="1"/>
  <c r="AF630" i="2"/>
  <c r="AG630" i="2" s="1"/>
  <c r="AF670" i="2"/>
  <c r="AG670" i="2" s="1"/>
  <c r="AF678" i="2"/>
  <c r="AG678" i="2" s="1"/>
  <c r="AF694" i="2"/>
  <c r="AG694" i="2" s="1"/>
  <c r="AF742" i="2"/>
  <c r="AG742" i="2" s="1"/>
  <c r="AF750" i="2"/>
  <c r="AG750" i="2" s="1"/>
  <c r="AF790" i="2"/>
  <c r="AG790" i="2" s="1"/>
  <c r="AF838" i="2"/>
  <c r="AG838" i="2" s="1"/>
  <c r="AF846" i="2"/>
  <c r="AG846" i="2" s="1"/>
  <c r="AF870" i="2"/>
  <c r="AG870" i="2" s="1"/>
  <c r="AF1086" i="2"/>
  <c r="AG1086" i="2" s="1"/>
  <c r="AF1092" i="2"/>
  <c r="AG1092" i="2" s="1"/>
  <c r="AF1102" i="2"/>
  <c r="AG1102" i="2" s="1"/>
  <c r="AF1112" i="2"/>
  <c r="AG1112" i="2" s="1"/>
  <c r="AF1116" i="2"/>
  <c r="AG1116" i="2" s="1"/>
  <c r="AF1120" i="2"/>
  <c r="AG1120" i="2" s="1"/>
  <c r="AF1126" i="2"/>
  <c r="AG1126" i="2" s="1"/>
  <c r="AF1140" i="2"/>
  <c r="AG1140" i="2" s="1"/>
  <c r="AF1148" i="2"/>
  <c r="AG1148" i="2" s="1"/>
  <c r="AF1164" i="2"/>
  <c r="AG1164" i="2" s="1"/>
  <c r="AF1166" i="2"/>
  <c r="AG1166" i="2" s="1"/>
  <c r="AF1174" i="2"/>
  <c r="AG1174" i="2" s="1"/>
  <c r="AF1180" i="2"/>
  <c r="AG1180" i="2" s="1"/>
  <c r="AF1188" i="2"/>
  <c r="AG1188" i="2" s="1"/>
  <c r="AF1206" i="2"/>
  <c r="AG1206" i="2" s="1"/>
  <c r="AF1208" i="2"/>
  <c r="AG1208" i="2" s="1"/>
  <c r="AF1220" i="2"/>
  <c r="AG1220" i="2" s="1"/>
  <c r="AF1222" i="2"/>
  <c r="AG1222" i="2" s="1"/>
  <c r="AF1232" i="2"/>
  <c r="AG1232" i="2" s="1"/>
  <c r="AF1244" i="2"/>
  <c r="AG1244" i="2" s="1"/>
  <c r="AF1246" i="2"/>
  <c r="AG1246" i="2" s="1"/>
  <c r="AF1254" i="2"/>
  <c r="AG1254" i="2" s="1"/>
  <c r="AF1256" i="2"/>
  <c r="AG1256" i="2" s="1"/>
  <c r="AF1260" i="2"/>
  <c r="AG1260" i="2" s="1"/>
  <c r="AF1296" i="2"/>
  <c r="AG1296" i="2" s="1"/>
  <c r="AF1300" i="2"/>
  <c r="AG1300" i="2" s="1"/>
  <c r="AF1324" i="2"/>
  <c r="AG1324" i="2" s="1"/>
  <c r="AF1328" i="2"/>
  <c r="AG1328" i="2" s="1"/>
  <c r="AF1340" i="2"/>
  <c r="AG1340" i="2" s="1"/>
  <c r="AF1376" i="2"/>
  <c r="AG1376" i="2" s="1"/>
  <c r="AF1404" i="2"/>
  <c r="AG1404" i="2" s="1"/>
  <c r="AF1412" i="2"/>
  <c r="AG1412" i="2" s="1"/>
  <c r="AF1416" i="2"/>
  <c r="AG1416" i="2" s="1"/>
  <c r="AF1420" i="2"/>
  <c r="AG1420" i="2" s="1"/>
  <c r="AF1424" i="2"/>
  <c r="AG1424" i="2" s="1"/>
  <c r="AF1432" i="2"/>
  <c r="AG1432" i="2" s="1"/>
  <c r="AF1436" i="2"/>
  <c r="AG1436" i="2" s="1"/>
  <c r="AF1444" i="2"/>
  <c r="AG1444" i="2" s="1"/>
  <c r="AF1452" i="2"/>
  <c r="AG1452" i="2" s="1"/>
  <c r="AF1456" i="2"/>
  <c r="AG1456" i="2" s="1"/>
  <c r="AF1468" i="2"/>
  <c r="AG1468" i="2" s="1"/>
  <c r="AF1476" i="2"/>
  <c r="AG1476" i="2" s="1"/>
  <c r="AF1480" i="2"/>
  <c r="AG1480" i="2" s="1"/>
  <c r="AF1488" i="2"/>
  <c r="AG1488" i="2" s="1"/>
  <c r="AF1492" i="2"/>
  <c r="AG1492" i="2" s="1"/>
  <c r="AF1500" i="2"/>
  <c r="AG1500" i="2" s="1"/>
  <c r="AF1520" i="2"/>
  <c r="AG1520" i="2" s="1"/>
  <c r="AF7" i="2"/>
  <c r="AG7" i="2" s="1"/>
  <c r="AF15" i="2"/>
  <c r="AG15" i="2" s="1"/>
  <c r="AF23" i="2"/>
  <c r="AG23" i="2" s="1"/>
  <c r="AF31" i="2"/>
  <c r="AG31" i="2" s="1"/>
  <c r="AF39" i="2"/>
  <c r="AG39" i="2" s="1"/>
  <c r="AF47" i="2"/>
  <c r="AG47" i="2" s="1"/>
  <c r="AF55" i="2"/>
  <c r="AG55" i="2" s="1"/>
  <c r="AF63" i="2"/>
  <c r="AG63" i="2" s="1"/>
  <c r="AF71" i="2"/>
  <c r="AG71" i="2" s="1"/>
  <c r="AF77" i="2"/>
  <c r="AG77" i="2" s="1"/>
  <c r="AF79" i="2"/>
  <c r="AG79" i="2" s="1"/>
  <c r="AF81" i="2"/>
  <c r="AG81" i="2" s="1"/>
  <c r="AF83" i="2"/>
  <c r="AG83" i="2" s="1"/>
  <c r="AF85" i="2"/>
  <c r="AG85" i="2" s="1"/>
  <c r="AF87" i="2"/>
  <c r="AG87" i="2" s="1"/>
  <c r="AF89" i="2"/>
  <c r="AG89" i="2" s="1"/>
  <c r="AF91" i="2"/>
  <c r="AG91" i="2" s="1"/>
  <c r="AF93" i="2"/>
  <c r="AG93" i="2" s="1"/>
  <c r="AF95" i="2"/>
  <c r="AG95" i="2" s="1"/>
  <c r="AF97" i="2"/>
  <c r="AG97" i="2" s="1"/>
  <c r="AF99" i="2"/>
  <c r="AG99" i="2" s="1"/>
  <c r="AF101" i="2"/>
  <c r="AG101" i="2" s="1"/>
  <c r="AF103" i="2"/>
  <c r="AG103" i="2" s="1"/>
  <c r="AF105" i="2"/>
  <c r="AG105" i="2" s="1"/>
  <c r="AF107" i="2"/>
  <c r="AG107" i="2" s="1"/>
  <c r="AF109" i="2"/>
  <c r="AG109" i="2" s="1"/>
  <c r="AF111" i="2"/>
  <c r="AG111" i="2" s="1"/>
  <c r="AF113" i="2"/>
  <c r="AG113" i="2" s="1"/>
  <c r="AF115" i="2"/>
  <c r="AG115" i="2" s="1"/>
  <c r="AF117" i="2"/>
  <c r="AG117" i="2" s="1"/>
  <c r="AF119" i="2"/>
  <c r="AG119" i="2" s="1"/>
  <c r="AF121" i="2"/>
  <c r="AG121" i="2" s="1"/>
  <c r="AF123" i="2"/>
  <c r="AG123" i="2" s="1"/>
  <c r="AF125" i="2"/>
  <c r="AG125" i="2" s="1"/>
  <c r="AF127" i="2"/>
  <c r="AG127" i="2" s="1"/>
  <c r="AF129" i="2"/>
  <c r="AG129" i="2" s="1"/>
  <c r="AF131" i="2"/>
  <c r="AG131" i="2" s="1"/>
  <c r="AF133" i="2"/>
  <c r="AG133" i="2" s="1"/>
  <c r="AF135" i="2"/>
  <c r="AG135" i="2" s="1"/>
  <c r="AF137" i="2"/>
  <c r="AG137" i="2" s="1"/>
  <c r="AF139" i="2"/>
  <c r="AG139" i="2" s="1"/>
  <c r="AF141" i="2"/>
  <c r="AG141" i="2" s="1"/>
  <c r="AF143" i="2"/>
  <c r="AG143" i="2" s="1"/>
  <c r="AF145" i="2"/>
  <c r="AG145" i="2" s="1"/>
  <c r="AF147" i="2"/>
  <c r="AG147" i="2" s="1"/>
  <c r="AF149" i="2"/>
  <c r="AG149" i="2" s="1"/>
  <c r="AF151" i="2"/>
  <c r="AG151" i="2" s="1"/>
  <c r="AF153" i="2"/>
  <c r="AG153" i="2" s="1"/>
  <c r="AF155" i="2"/>
  <c r="AG155" i="2" s="1"/>
  <c r="AF157" i="2"/>
  <c r="AG157" i="2" s="1"/>
  <c r="AF159" i="2"/>
  <c r="AG159" i="2" s="1"/>
  <c r="AF161" i="2"/>
  <c r="AG161" i="2" s="1"/>
  <c r="AF163" i="2"/>
  <c r="AG163" i="2" s="1"/>
  <c r="AF165" i="2"/>
  <c r="AG165" i="2" s="1"/>
  <c r="AF167" i="2"/>
  <c r="AG167" i="2" s="1"/>
  <c r="AF169" i="2"/>
  <c r="AG169" i="2" s="1"/>
  <c r="AF171" i="2"/>
  <c r="AG171" i="2" s="1"/>
  <c r="AF173" i="2"/>
  <c r="AG173" i="2" s="1"/>
  <c r="AF175" i="2"/>
  <c r="AG175" i="2" s="1"/>
  <c r="AF177" i="2"/>
  <c r="AG177" i="2" s="1"/>
  <c r="AF179" i="2"/>
  <c r="AG179" i="2" s="1"/>
  <c r="AF181" i="2"/>
  <c r="AG181" i="2" s="1"/>
  <c r="AF183" i="2"/>
  <c r="AG183" i="2" s="1"/>
  <c r="AF185" i="2"/>
  <c r="AG185" i="2" s="1"/>
  <c r="AF187" i="2"/>
  <c r="AG187" i="2" s="1"/>
  <c r="AF189" i="2"/>
  <c r="AG189" i="2" s="1"/>
  <c r="AF191" i="2"/>
  <c r="AG191" i="2" s="1"/>
  <c r="AF193" i="2"/>
  <c r="AG193" i="2" s="1"/>
  <c r="AF195" i="2"/>
  <c r="AG195" i="2" s="1"/>
  <c r="AF197" i="2"/>
  <c r="AG197" i="2" s="1"/>
  <c r="AF199" i="2"/>
  <c r="AG199" i="2" s="1"/>
  <c r="AF201" i="2"/>
  <c r="AG201" i="2" s="1"/>
  <c r="AF203" i="2"/>
  <c r="AG203" i="2" s="1"/>
  <c r="AF205" i="2"/>
  <c r="AG205" i="2" s="1"/>
  <c r="AF207" i="2"/>
  <c r="AG207" i="2" s="1"/>
  <c r="AF209" i="2"/>
  <c r="AG209" i="2" s="1"/>
  <c r="AF211" i="2"/>
  <c r="AG211" i="2" s="1"/>
  <c r="AF213" i="2"/>
  <c r="AG213" i="2" s="1"/>
  <c r="AF215" i="2"/>
  <c r="AG215" i="2" s="1"/>
  <c r="AF217" i="2"/>
  <c r="AG217" i="2" s="1"/>
  <c r="AF219" i="2"/>
  <c r="AG219" i="2" s="1"/>
  <c r="AF221" i="2"/>
  <c r="AG221" i="2" s="1"/>
  <c r="AF223" i="2"/>
  <c r="AG223" i="2" s="1"/>
  <c r="AF225" i="2"/>
  <c r="AG225" i="2" s="1"/>
  <c r="AF227" i="2"/>
  <c r="AG227" i="2" s="1"/>
  <c r="AF229" i="2"/>
  <c r="AG229" i="2" s="1"/>
  <c r="AF231" i="2"/>
  <c r="AG231" i="2" s="1"/>
  <c r="AF233" i="2"/>
  <c r="AG233" i="2" s="1"/>
  <c r="AF235" i="2"/>
  <c r="AG235" i="2" s="1"/>
  <c r="AF237" i="2"/>
  <c r="AG237" i="2" s="1"/>
  <c r="AF239" i="2"/>
  <c r="AG239" i="2" s="1"/>
  <c r="AF241" i="2"/>
  <c r="AG241" i="2" s="1"/>
  <c r="AF243" i="2"/>
  <c r="AG243" i="2" s="1"/>
  <c r="AF245" i="2"/>
  <c r="AG245" i="2" s="1"/>
  <c r="AF247" i="2"/>
  <c r="AG247" i="2" s="1"/>
  <c r="AF249" i="2"/>
  <c r="AG249" i="2" s="1"/>
  <c r="AF251" i="2"/>
  <c r="AG251" i="2" s="1"/>
  <c r="AF253" i="2"/>
  <c r="AG253" i="2" s="1"/>
  <c r="AF255" i="2"/>
  <c r="AG255" i="2" s="1"/>
  <c r="AF257" i="2"/>
  <c r="AG257" i="2" s="1"/>
  <c r="AF259" i="2"/>
  <c r="AG259" i="2" s="1"/>
  <c r="AF261" i="2"/>
  <c r="AG261" i="2" s="1"/>
  <c r="AF263" i="2"/>
  <c r="AG263" i="2" s="1"/>
  <c r="AF265" i="2"/>
  <c r="AG265" i="2" s="1"/>
  <c r="AF267" i="2"/>
  <c r="AG267" i="2" s="1"/>
  <c r="AF269" i="2"/>
  <c r="AG269" i="2" s="1"/>
  <c r="AF271" i="2"/>
  <c r="AG271" i="2" s="1"/>
  <c r="AF273" i="2"/>
  <c r="AG273" i="2" s="1"/>
  <c r="AF275" i="2"/>
  <c r="AG275" i="2" s="1"/>
  <c r="AF277" i="2"/>
  <c r="AG277" i="2" s="1"/>
  <c r="AF279" i="2"/>
  <c r="AG279" i="2" s="1"/>
  <c r="AF281" i="2"/>
  <c r="AG281" i="2" s="1"/>
  <c r="AF283" i="2"/>
  <c r="AG283" i="2" s="1"/>
  <c r="AF285" i="2"/>
  <c r="AG285" i="2" s="1"/>
  <c r="AF287" i="2"/>
  <c r="AG287" i="2" s="1"/>
  <c r="AF289" i="2"/>
  <c r="AG289" i="2" s="1"/>
  <c r="AF291" i="2"/>
  <c r="AG291" i="2" s="1"/>
  <c r="AF293" i="2"/>
  <c r="AG293" i="2" s="1"/>
  <c r="AF295" i="2"/>
  <c r="AG295" i="2" s="1"/>
  <c r="AF297" i="2"/>
  <c r="AG297" i="2" s="1"/>
  <c r="AF299" i="2"/>
  <c r="AG299" i="2" s="1"/>
  <c r="AF301" i="2"/>
  <c r="AG301" i="2" s="1"/>
  <c r="AF303" i="2"/>
  <c r="AG303" i="2" s="1"/>
  <c r="AF305" i="2"/>
  <c r="AG305" i="2" s="1"/>
  <c r="AF307" i="2"/>
  <c r="AG307" i="2" s="1"/>
  <c r="AF309" i="2"/>
  <c r="AG309" i="2" s="1"/>
  <c r="AF311" i="2"/>
  <c r="AG311" i="2" s="1"/>
  <c r="AF313" i="2"/>
  <c r="AG313" i="2" s="1"/>
  <c r="AF315" i="2"/>
  <c r="AG315" i="2" s="1"/>
  <c r="AF317" i="2"/>
  <c r="AG317" i="2" s="1"/>
  <c r="AF319" i="2"/>
  <c r="AG319" i="2" s="1"/>
  <c r="AF321" i="2"/>
  <c r="AG321" i="2" s="1"/>
  <c r="AF323" i="2"/>
  <c r="AG323" i="2" s="1"/>
  <c r="AF325" i="2"/>
  <c r="AG325" i="2" s="1"/>
  <c r="AF327" i="2"/>
  <c r="AG327" i="2" s="1"/>
  <c r="AF329" i="2"/>
  <c r="AG329" i="2" s="1"/>
  <c r="AF331" i="2"/>
  <c r="AG331" i="2" s="1"/>
  <c r="AF333" i="2"/>
  <c r="AG333" i="2" s="1"/>
  <c r="AF335" i="2"/>
  <c r="AG335" i="2" s="1"/>
  <c r="AF337" i="2"/>
  <c r="AG337" i="2" s="1"/>
  <c r="AF339" i="2"/>
  <c r="AG339" i="2" s="1"/>
  <c r="AF341" i="2"/>
  <c r="AG341" i="2" s="1"/>
  <c r="AF343" i="2"/>
  <c r="AG343" i="2" s="1"/>
  <c r="AF345" i="2"/>
  <c r="AG345" i="2" s="1"/>
  <c r="AF347" i="2"/>
  <c r="AG347" i="2" s="1"/>
  <c r="AF349" i="2"/>
  <c r="AG349" i="2" s="1"/>
  <c r="AF351" i="2"/>
  <c r="AG351" i="2" s="1"/>
  <c r="AF353" i="2"/>
  <c r="AG353" i="2" s="1"/>
  <c r="AF355" i="2"/>
  <c r="AG355" i="2" s="1"/>
  <c r="AF357" i="2"/>
  <c r="AG357" i="2" s="1"/>
  <c r="AF359" i="2"/>
  <c r="AG359" i="2" s="1"/>
  <c r="AF361" i="2"/>
  <c r="AG361" i="2" s="1"/>
  <c r="AF363" i="2"/>
  <c r="AG363" i="2" s="1"/>
  <c r="AF365" i="2"/>
  <c r="AG365" i="2" s="1"/>
  <c r="AF367" i="2"/>
  <c r="AG367" i="2" s="1"/>
  <c r="AF369" i="2"/>
  <c r="AG369" i="2" s="1"/>
  <c r="AF371" i="2"/>
  <c r="AG371" i="2" s="1"/>
  <c r="AF373" i="2"/>
  <c r="AG373" i="2" s="1"/>
  <c r="AF375" i="2"/>
  <c r="AG375" i="2" s="1"/>
  <c r="AF377" i="2"/>
  <c r="AG377" i="2" s="1"/>
  <c r="AF379" i="2"/>
  <c r="AG379" i="2" s="1"/>
  <c r="AF381" i="2"/>
  <c r="AG381" i="2" s="1"/>
  <c r="AF383" i="2"/>
  <c r="AG383" i="2" s="1"/>
  <c r="AF385" i="2"/>
  <c r="AG385" i="2" s="1"/>
  <c r="AF387" i="2"/>
  <c r="AG387" i="2" s="1"/>
  <c r="AF389" i="2"/>
  <c r="AG389" i="2" s="1"/>
  <c r="AF391" i="2"/>
  <c r="AG391" i="2" s="1"/>
  <c r="AF393" i="2"/>
  <c r="AG393" i="2" s="1"/>
  <c r="AF395" i="2"/>
  <c r="AG395" i="2" s="1"/>
  <c r="AF397" i="2"/>
  <c r="AG397" i="2" s="1"/>
  <c r="AF399" i="2"/>
  <c r="AG399" i="2" s="1"/>
  <c r="AF401" i="2"/>
  <c r="AG401" i="2" s="1"/>
  <c r="AF403" i="2"/>
  <c r="AG403" i="2" s="1"/>
  <c r="AF405" i="2"/>
  <c r="AG405" i="2" s="1"/>
  <c r="AF407" i="2"/>
  <c r="AG407" i="2" s="1"/>
  <c r="AF409" i="2"/>
  <c r="AG409" i="2" s="1"/>
  <c r="AF411" i="2"/>
  <c r="AG411" i="2" s="1"/>
  <c r="AF413" i="2"/>
  <c r="AG413" i="2" s="1"/>
  <c r="AF415" i="2"/>
  <c r="AG415" i="2" s="1"/>
  <c r="AF417" i="2"/>
  <c r="AG417" i="2" s="1"/>
  <c r="AF419" i="2"/>
  <c r="AG419" i="2" s="1"/>
  <c r="AF421" i="2"/>
  <c r="AG421" i="2" s="1"/>
  <c r="AF423" i="2"/>
  <c r="AG423" i="2" s="1"/>
  <c r="AF425" i="2"/>
  <c r="AG425" i="2" s="1"/>
  <c r="AF427" i="2"/>
  <c r="AG427" i="2" s="1"/>
  <c r="AF429" i="2"/>
  <c r="AG429" i="2" s="1"/>
  <c r="AF431" i="2"/>
  <c r="AG431" i="2" s="1"/>
  <c r="AF433" i="2"/>
  <c r="AG433" i="2" s="1"/>
  <c r="AF435" i="2"/>
  <c r="AG435" i="2" s="1"/>
  <c r="AF437" i="2"/>
  <c r="AG437" i="2" s="1"/>
  <c r="AF439" i="2"/>
  <c r="AG439" i="2" s="1"/>
  <c r="AF441" i="2"/>
  <c r="AG441" i="2" s="1"/>
  <c r="AF443" i="2"/>
  <c r="AG443" i="2" s="1"/>
  <c r="AF445" i="2"/>
  <c r="AG445" i="2" s="1"/>
  <c r="AF447" i="2"/>
  <c r="AG447" i="2" s="1"/>
  <c r="AF449" i="2"/>
  <c r="AG449" i="2" s="1"/>
  <c r="AF451" i="2"/>
  <c r="AG451" i="2" s="1"/>
  <c r="AF453" i="2"/>
  <c r="AG453" i="2" s="1"/>
  <c r="AF455" i="2"/>
  <c r="AG455" i="2" s="1"/>
  <c r="AF457" i="2"/>
  <c r="AG457" i="2" s="1"/>
  <c r="AF459" i="2"/>
  <c r="AG459" i="2" s="1"/>
  <c r="AF461" i="2"/>
  <c r="AG461" i="2" s="1"/>
  <c r="AF463" i="2"/>
  <c r="AG463" i="2" s="1"/>
  <c r="AF465" i="2"/>
  <c r="AG465" i="2" s="1"/>
  <c r="AF467" i="2"/>
  <c r="AG467" i="2" s="1"/>
  <c r="AF469" i="2"/>
  <c r="AG469" i="2" s="1"/>
  <c r="AF471" i="2"/>
  <c r="AG471" i="2" s="1"/>
  <c r="AF473" i="2"/>
  <c r="AG473" i="2" s="1"/>
  <c r="AF475" i="2"/>
  <c r="AG475" i="2" s="1"/>
  <c r="AF477" i="2"/>
  <c r="AG477" i="2" s="1"/>
  <c r="AF479" i="2"/>
  <c r="AG479" i="2" s="1"/>
  <c r="AF481" i="2"/>
  <c r="AG481" i="2" s="1"/>
  <c r="AF483" i="2"/>
  <c r="AG483" i="2" s="1"/>
  <c r="AF485" i="2"/>
  <c r="AG485" i="2" s="1"/>
  <c r="AF487" i="2"/>
  <c r="AG487" i="2" s="1"/>
  <c r="AF489" i="2"/>
  <c r="AG489" i="2" s="1"/>
  <c r="AF491" i="2"/>
  <c r="AG491" i="2" s="1"/>
  <c r="AF493" i="2"/>
  <c r="AG493" i="2" s="1"/>
  <c r="AF495" i="2"/>
  <c r="AG495" i="2" s="1"/>
  <c r="AF497" i="2"/>
  <c r="AG497" i="2" s="1"/>
  <c r="AF499" i="2"/>
  <c r="AG499" i="2" s="1"/>
  <c r="AF501" i="2"/>
  <c r="AG501" i="2" s="1"/>
  <c r="AF503" i="2"/>
  <c r="AG503" i="2" s="1"/>
  <c r="AF505" i="2"/>
  <c r="AG505" i="2" s="1"/>
  <c r="AF507" i="2"/>
  <c r="AG507" i="2" s="1"/>
  <c r="AF509" i="2"/>
  <c r="AG509" i="2" s="1"/>
  <c r="AF511" i="2"/>
  <c r="AG511" i="2" s="1"/>
  <c r="AF513" i="2"/>
  <c r="AG513" i="2" s="1"/>
  <c r="AF515" i="2"/>
  <c r="AG515" i="2" s="1"/>
  <c r="AF517" i="2"/>
  <c r="AG517" i="2" s="1"/>
  <c r="AF519" i="2"/>
  <c r="AG519" i="2" s="1"/>
  <c r="AF521" i="2"/>
  <c r="AG521" i="2" s="1"/>
  <c r="AF523" i="2"/>
  <c r="AG523" i="2" s="1"/>
  <c r="AF525" i="2"/>
  <c r="AG525" i="2" s="1"/>
  <c r="AF527" i="2"/>
  <c r="AG527" i="2" s="1"/>
  <c r="AF529" i="2"/>
  <c r="AG529" i="2" s="1"/>
  <c r="AF531" i="2"/>
  <c r="AG531" i="2" s="1"/>
  <c r="AF533" i="2"/>
  <c r="AG533" i="2" s="1"/>
  <c r="AF535" i="2"/>
  <c r="AG535" i="2" s="1"/>
  <c r="AF537" i="2"/>
  <c r="AG537" i="2" s="1"/>
  <c r="AF539" i="2"/>
  <c r="AG539" i="2" s="1"/>
  <c r="AF541" i="2"/>
  <c r="AG541" i="2" s="1"/>
  <c r="AF543" i="2"/>
  <c r="AG543" i="2" s="1"/>
  <c r="AF545" i="2"/>
  <c r="AG545" i="2" s="1"/>
  <c r="AF547" i="2"/>
  <c r="AG547" i="2" s="1"/>
  <c r="AF549" i="2"/>
  <c r="AG549" i="2" s="1"/>
  <c r="AF551" i="2"/>
  <c r="AG551" i="2" s="1"/>
  <c r="AF553" i="2"/>
  <c r="AG553" i="2" s="1"/>
  <c r="AF555" i="2"/>
  <c r="AG555" i="2" s="1"/>
  <c r="AF557" i="2"/>
  <c r="AG557" i="2" s="1"/>
  <c r="AF559" i="2"/>
  <c r="AG559" i="2" s="1"/>
  <c r="AF561" i="2"/>
  <c r="AG561" i="2" s="1"/>
  <c r="AF563" i="2"/>
  <c r="AG563" i="2" s="1"/>
  <c r="AF565" i="2"/>
  <c r="AG565" i="2" s="1"/>
  <c r="AF567" i="2"/>
  <c r="AG567" i="2" s="1"/>
  <c r="AF569" i="2"/>
  <c r="AG569" i="2" s="1"/>
  <c r="AF571" i="2"/>
  <c r="AG571" i="2" s="1"/>
  <c r="AF573" i="2"/>
  <c r="AG573" i="2" s="1"/>
  <c r="AF575" i="2"/>
  <c r="AG575" i="2" s="1"/>
  <c r="AF577" i="2"/>
  <c r="AG577" i="2" s="1"/>
  <c r="AF579" i="2"/>
  <c r="AG579" i="2" s="1"/>
  <c r="AF581" i="2"/>
  <c r="AG581" i="2" s="1"/>
  <c r="AF583" i="2"/>
  <c r="AG583" i="2" s="1"/>
  <c r="AF585" i="2"/>
  <c r="AG585" i="2" s="1"/>
  <c r="AF587" i="2"/>
  <c r="AG587" i="2" s="1"/>
  <c r="AF589" i="2"/>
  <c r="AG589" i="2" s="1"/>
  <c r="AF591" i="2"/>
  <c r="AG591" i="2" s="1"/>
  <c r="AF593" i="2"/>
  <c r="AG593" i="2" s="1"/>
  <c r="AF595" i="2"/>
  <c r="AG595" i="2" s="1"/>
  <c r="AF597" i="2"/>
  <c r="AG597" i="2" s="1"/>
  <c r="AF599" i="2"/>
  <c r="AG599" i="2" s="1"/>
  <c r="AF601" i="2"/>
  <c r="AG601" i="2" s="1"/>
  <c r="AF603" i="2"/>
  <c r="AG603" i="2" s="1"/>
  <c r="AF605" i="2"/>
  <c r="AG605" i="2" s="1"/>
  <c r="AF607" i="2"/>
  <c r="AG607" i="2" s="1"/>
  <c r="AF609" i="2"/>
  <c r="AG609" i="2" s="1"/>
  <c r="AF611" i="2"/>
  <c r="AG611" i="2" s="1"/>
  <c r="AF613" i="2"/>
  <c r="AG613" i="2" s="1"/>
  <c r="AF615" i="2"/>
  <c r="AG615" i="2" s="1"/>
  <c r="AF617" i="2"/>
  <c r="AG617" i="2" s="1"/>
  <c r="AF619" i="2"/>
  <c r="AG619" i="2" s="1"/>
  <c r="AF621" i="2"/>
  <c r="AG621" i="2" s="1"/>
  <c r="AF623" i="2"/>
  <c r="AG623" i="2" s="1"/>
  <c r="AF625" i="2"/>
  <c r="AG625" i="2" s="1"/>
  <c r="AF627" i="2"/>
  <c r="AG627" i="2" s="1"/>
  <c r="AF629" i="2"/>
  <c r="AG629" i="2" s="1"/>
  <c r="AF631" i="2"/>
  <c r="AG631" i="2" s="1"/>
  <c r="AF633" i="2"/>
  <c r="AG633" i="2" s="1"/>
  <c r="AF635" i="2"/>
  <c r="AG635" i="2" s="1"/>
  <c r="AF637" i="2"/>
  <c r="AG637" i="2" s="1"/>
  <c r="AF639" i="2"/>
  <c r="AG639" i="2" s="1"/>
  <c r="AF641" i="2"/>
  <c r="AG641" i="2" s="1"/>
  <c r="AF643" i="2"/>
  <c r="AG643" i="2" s="1"/>
  <c r="AF645" i="2"/>
  <c r="AG645" i="2" s="1"/>
  <c r="AF647" i="2"/>
  <c r="AG647" i="2" s="1"/>
  <c r="AF649" i="2"/>
  <c r="AG649" i="2" s="1"/>
  <c r="AF651" i="2"/>
  <c r="AG651" i="2" s="1"/>
  <c r="AF653" i="2"/>
  <c r="AG653" i="2" s="1"/>
  <c r="AF655" i="2"/>
  <c r="AG655" i="2" s="1"/>
  <c r="AF657" i="2"/>
  <c r="AG657" i="2" s="1"/>
  <c r="AF659" i="2"/>
  <c r="AG659" i="2" s="1"/>
  <c r="AF661" i="2"/>
  <c r="AG661" i="2" s="1"/>
  <c r="AF663" i="2"/>
  <c r="AG663" i="2" s="1"/>
  <c r="AF665" i="2"/>
  <c r="AG665" i="2" s="1"/>
  <c r="AF667" i="2"/>
  <c r="AG667" i="2" s="1"/>
  <c r="AF669" i="2"/>
  <c r="AG669" i="2" s="1"/>
  <c r="AF671" i="2"/>
  <c r="AG671" i="2" s="1"/>
  <c r="AF673" i="2"/>
  <c r="AG673" i="2" s="1"/>
  <c r="AF675" i="2"/>
  <c r="AG675" i="2" s="1"/>
  <c r="AF677" i="2"/>
  <c r="AG677" i="2" s="1"/>
  <c r="AF679" i="2"/>
  <c r="AG679" i="2" s="1"/>
  <c r="AF681" i="2"/>
  <c r="AG681" i="2" s="1"/>
  <c r="AF683" i="2"/>
  <c r="AG683" i="2" s="1"/>
  <c r="AF685" i="2"/>
  <c r="AG685" i="2" s="1"/>
  <c r="AF687" i="2"/>
  <c r="AG687" i="2" s="1"/>
  <c r="AF689" i="2"/>
  <c r="AG689" i="2" s="1"/>
  <c r="AF691" i="2"/>
  <c r="AG691" i="2" s="1"/>
  <c r="AF693" i="2"/>
  <c r="AG693" i="2" s="1"/>
  <c r="AF695" i="2"/>
  <c r="AG695" i="2" s="1"/>
  <c r="AF697" i="2"/>
  <c r="AG697" i="2" s="1"/>
  <c r="AF699" i="2"/>
  <c r="AG699" i="2" s="1"/>
  <c r="AF701" i="2"/>
  <c r="AG701" i="2" s="1"/>
  <c r="AF703" i="2"/>
  <c r="AG703" i="2" s="1"/>
  <c r="AF705" i="2"/>
  <c r="AG705" i="2" s="1"/>
  <c r="AF707" i="2"/>
  <c r="AG707" i="2" s="1"/>
  <c r="AF709" i="2"/>
  <c r="AG709" i="2" s="1"/>
  <c r="AF711" i="2"/>
  <c r="AG711" i="2" s="1"/>
  <c r="AF713" i="2"/>
  <c r="AG713" i="2" s="1"/>
  <c r="AF715" i="2"/>
  <c r="AG715" i="2" s="1"/>
  <c r="AF717" i="2"/>
  <c r="AG717" i="2" s="1"/>
  <c r="AF719" i="2"/>
  <c r="AG719" i="2" s="1"/>
  <c r="AF721" i="2"/>
  <c r="AG721" i="2" s="1"/>
  <c r="AF723" i="2"/>
  <c r="AG723" i="2" s="1"/>
  <c r="AF725" i="2"/>
  <c r="AG725" i="2" s="1"/>
  <c r="AF727" i="2"/>
  <c r="AG727" i="2" s="1"/>
  <c r="AF729" i="2"/>
  <c r="AG729" i="2" s="1"/>
  <c r="AF731" i="2"/>
  <c r="AG731" i="2" s="1"/>
  <c r="AF733" i="2"/>
  <c r="AG733" i="2" s="1"/>
  <c r="AF735" i="2"/>
  <c r="AG735" i="2" s="1"/>
  <c r="AF737" i="2"/>
  <c r="AG737" i="2" s="1"/>
  <c r="AF739" i="2"/>
  <c r="AG739" i="2" s="1"/>
  <c r="AF741" i="2"/>
  <c r="AG741" i="2" s="1"/>
  <c r="AF743" i="2"/>
  <c r="AG743" i="2" s="1"/>
  <c r="AF745" i="2"/>
  <c r="AG745" i="2" s="1"/>
  <c r="AF747" i="2"/>
  <c r="AG747" i="2" s="1"/>
  <c r="AF749" i="2"/>
  <c r="AG749" i="2" s="1"/>
  <c r="AF751" i="2"/>
  <c r="AG751" i="2" s="1"/>
  <c r="AF753" i="2"/>
  <c r="AG753" i="2" s="1"/>
  <c r="AF755" i="2"/>
  <c r="AG755" i="2" s="1"/>
  <c r="AF757" i="2"/>
  <c r="AG757" i="2" s="1"/>
  <c r="AF759" i="2"/>
  <c r="AG759" i="2" s="1"/>
  <c r="AF761" i="2"/>
  <c r="AG761" i="2" s="1"/>
  <c r="AF763" i="2"/>
  <c r="AG763" i="2" s="1"/>
  <c r="AF765" i="2"/>
  <c r="AG765" i="2" s="1"/>
  <c r="AF767" i="2"/>
  <c r="AG767" i="2" s="1"/>
  <c r="AF769" i="2"/>
  <c r="AG769" i="2" s="1"/>
  <c r="AF771" i="2"/>
  <c r="AG771" i="2" s="1"/>
  <c r="AF773" i="2"/>
  <c r="AG773" i="2" s="1"/>
  <c r="AF775" i="2"/>
  <c r="AG775" i="2" s="1"/>
  <c r="AF777" i="2"/>
  <c r="AG777" i="2" s="1"/>
  <c r="AF779" i="2"/>
  <c r="AG779" i="2" s="1"/>
  <c r="AF781" i="2"/>
  <c r="AG781" i="2" s="1"/>
  <c r="AF783" i="2"/>
  <c r="AG783" i="2" s="1"/>
  <c r="AF785" i="2"/>
  <c r="AG785" i="2" s="1"/>
  <c r="AF787" i="2"/>
  <c r="AG787" i="2" s="1"/>
  <c r="AF789" i="2"/>
  <c r="AG789" i="2" s="1"/>
  <c r="AF791" i="2"/>
  <c r="AG791" i="2" s="1"/>
  <c r="AF793" i="2"/>
  <c r="AG793" i="2" s="1"/>
  <c r="AF795" i="2"/>
  <c r="AG795" i="2" s="1"/>
  <c r="AF797" i="2"/>
  <c r="AG797" i="2" s="1"/>
  <c r="AF799" i="2"/>
  <c r="AG799" i="2" s="1"/>
  <c r="AF801" i="2"/>
  <c r="AG801" i="2" s="1"/>
  <c r="AF803" i="2"/>
  <c r="AG803" i="2" s="1"/>
  <c r="AF805" i="2"/>
  <c r="AG805" i="2" s="1"/>
  <c r="AF807" i="2"/>
  <c r="AG807" i="2" s="1"/>
  <c r="AF809" i="2"/>
  <c r="AG809" i="2" s="1"/>
  <c r="AF811" i="2"/>
  <c r="AG811" i="2" s="1"/>
  <c r="AF813" i="2"/>
  <c r="AG813" i="2" s="1"/>
  <c r="AF815" i="2"/>
  <c r="AG815" i="2" s="1"/>
  <c r="AF817" i="2"/>
  <c r="AG817" i="2" s="1"/>
  <c r="AF819" i="2"/>
  <c r="AG819" i="2" s="1"/>
  <c r="AF821" i="2"/>
  <c r="AG821" i="2" s="1"/>
  <c r="AF823" i="2"/>
  <c r="AG823" i="2" s="1"/>
  <c r="AF825" i="2"/>
  <c r="AG825" i="2" s="1"/>
  <c r="AF827" i="2"/>
  <c r="AG827" i="2" s="1"/>
  <c r="AF829" i="2"/>
  <c r="AG829" i="2" s="1"/>
  <c r="AF831" i="2"/>
  <c r="AG831" i="2" s="1"/>
  <c r="AF833" i="2"/>
  <c r="AG833" i="2" s="1"/>
  <c r="AF835" i="2"/>
  <c r="AG835" i="2" s="1"/>
  <c r="AF837" i="2"/>
  <c r="AG837" i="2" s="1"/>
  <c r="AF839" i="2"/>
  <c r="AG839" i="2" s="1"/>
  <c r="AF841" i="2"/>
  <c r="AG841" i="2" s="1"/>
  <c r="AF843" i="2"/>
  <c r="AG843" i="2" s="1"/>
  <c r="AF845" i="2"/>
  <c r="AG845" i="2" s="1"/>
  <c r="AF847" i="2"/>
  <c r="AG847" i="2" s="1"/>
  <c r="AF849" i="2"/>
  <c r="AG849" i="2" s="1"/>
  <c r="AF851" i="2"/>
  <c r="AG851" i="2" s="1"/>
  <c r="AF853" i="2"/>
  <c r="AG853" i="2" s="1"/>
  <c r="AF855" i="2"/>
  <c r="AG855" i="2" s="1"/>
  <c r="AF857" i="2"/>
  <c r="AG857" i="2" s="1"/>
  <c r="AF859" i="2"/>
  <c r="AG859" i="2" s="1"/>
  <c r="AF861" i="2"/>
  <c r="AG861" i="2" s="1"/>
  <c r="AF863" i="2"/>
  <c r="AG863" i="2" s="1"/>
  <c r="AF865" i="2"/>
  <c r="AG865" i="2" s="1"/>
  <c r="AF867" i="2"/>
  <c r="AG867" i="2" s="1"/>
  <c r="AF869" i="2"/>
  <c r="AG869" i="2" s="1"/>
  <c r="AF871" i="2"/>
  <c r="AG871" i="2" s="1"/>
  <c r="AF873" i="2"/>
  <c r="AG873" i="2" s="1"/>
  <c r="AF875" i="2"/>
  <c r="AG875" i="2" s="1"/>
  <c r="AF877" i="2"/>
  <c r="AG877" i="2" s="1"/>
  <c r="AF879" i="2"/>
  <c r="AG879" i="2" s="1"/>
  <c r="AF881" i="2"/>
  <c r="AG881" i="2" s="1"/>
  <c r="AF883" i="2"/>
  <c r="AG883" i="2" s="1"/>
  <c r="AF885" i="2"/>
  <c r="AG885" i="2" s="1"/>
  <c r="AF887" i="2"/>
  <c r="AG887" i="2" s="1"/>
  <c r="AF889" i="2"/>
  <c r="AG889" i="2" s="1"/>
  <c r="AF891" i="2"/>
  <c r="AG891" i="2" s="1"/>
  <c r="AF893" i="2"/>
  <c r="AG893" i="2" s="1"/>
  <c r="AF895" i="2"/>
  <c r="AG895" i="2" s="1"/>
  <c r="AF897" i="2"/>
  <c r="AG897" i="2" s="1"/>
  <c r="AF899" i="2"/>
  <c r="AG899" i="2" s="1"/>
  <c r="AF901" i="2"/>
  <c r="AG901" i="2" s="1"/>
  <c r="AF903" i="2"/>
  <c r="AG903" i="2" s="1"/>
  <c r="AF905" i="2"/>
  <c r="AG905" i="2" s="1"/>
  <c r="AF907" i="2"/>
  <c r="AG907" i="2" s="1"/>
  <c r="AF909" i="2"/>
  <c r="AG909" i="2" s="1"/>
  <c r="AF911" i="2"/>
  <c r="AG911" i="2" s="1"/>
  <c r="AF913" i="2"/>
  <c r="AG913" i="2" s="1"/>
  <c r="AF915" i="2"/>
  <c r="AG915" i="2" s="1"/>
  <c r="AF917" i="2"/>
  <c r="AG917" i="2" s="1"/>
  <c r="AF919" i="2"/>
  <c r="AG919" i="2" s="1"/>
  <c r="AF921" i="2"/>
  <c r="AG921" i="2" s="1"/>
  <c r="AF923" i="2"/>
  <c r="AG923" i="2" s="1"/>
  <c r="AF925" i="2"/>
  <c r="AG925" i="2" s="1"/>
  <c r="AF927" i="2"/>
  <c r="AG927" i="2" s="1"/>
  <c r="AF929" i="2"/>
  <c r="AG929" i="2" s="1"/>
  <c r="AF931" i="2"/>
  <c r="AG931" i="2" s="1"/>
  <c r="AF933" i="2"/>
  <c r="AG933" i="2" s="1"/>
  <c r="AF935" i="2"/>
  <c r="AG935" i="2" s="1"/>
  <c r="AF937" i="2"/>
  <c r="AG937" i="2" s="1"/>
  <c r="AF939" i="2"/>
  <c r="AG939" i="2" s="1"/>
  <c r="AF941" i="2"/>
  <c r="AG941" i="2" s="1"/>
  <c r="AF943" i="2"/>
  <c r="AG943" i="2" s="1"/>
  <c r="AF945" i="2"/>
  <c r="AG945" i="2" s="1"/>
  <c r="AF947" i="2"/>
  <c r="AG947" i="2" s="1"/>
  <c r="AF949" i="2"/>
  <c r="AG949" i="2" s="1"/>
  <c r="AF951" i="2"/>
  <c r="AG951" i="2" s="1"/>
  <c r="AF953" i="2"/>
  <c r="AG953" i="2" s="1"/>
  <c r="AF955" i="2"/>
  <c r="AG955" i="2" s="1"/>
  <c r="AF957" i="2"/>
  <c r="AG957" i="2" s="1"/>
  <c r="AF959" i="2"/>
  <c r="AG959" i="2" s="1"/>
  <c r="AF961" i="2"/>
  <c r="AG961" i="2" s="1"/>
  <c r="AF963" i="2"/>
  <c r="AG963" i="2" s="1"/>
  <c r="AF965" i="2"/>
  <c r="AG965" i="2" s="1"/>
  <c r="AF967" i="2"/>
  <c r="AG967" i="2" s="1"/>
  <c r="AF969" i="2"/>
  <c r="AG969" i="2" s="1"/>
  <c r="AF971" i="2"/>
  <c r="AG971" i="2" s="1"/>
  <c r="AF973" i="2"/>
  <c r="AG973" i="2" s="1"/>
  <c r="AF975" i="2"/>
  <c r="AG975" i="2" s="1"/>
  <c r="AF977" i="2"/>
  <c r="AG977" i="2" s="1"/>
  <c r="AF979" i="2"/>
  <c r="AG979" i="2" s="1"/>
  <c r="AF981" i="2"/>
  <c r="AG981" i="2" s="1"/>
  <c r="AF983" i="2"/>
  <c r="AG983" i="2" s="1"/>
  <c r="AF985" i="2"/>
  <c r="AG985" i="2" s="1"/>
  <c r="AF987" i="2"/>
  <c r="AG987" i="2" s="1"/>
  <c r="AF989" i="2"/>
  <c r="AG989" i="2" s="1"/>
  <c r="AF991" i="2"/>
  <c r="AG991" i="2" s="1"/>
  <c r="AF993" i="2"/>
  <c r="AG993" i="2" s="1"/>
  <c r="AF995" i="2"/>
  <c r="AG995" i="2" s="1"/>
  <c r="AF997" i="2"/>
  <c r="AG997" i="2" s="1"/>
  <c r="AF999" i="2"/>
  <c r="AG999" i="2" s="1"/>
  <c r="AF1001" i="2"/>
  <c r="AG1001" i="2" s="1"/>
  <c r="AF1003" i="2"/>
  <c r="AG1003" i="2" s="1"/>
  <c r="AF1005" i="2"/>
  <c r="AG1005" i="2" s="1"/>
  <c r="AF1007" i="2"/>
  <c r="AG1007" i="2" s="1"/>
  <c r="AF1009" i="2"/>
  <c r="AG1009" i="2" s="1"/>
  <c r="AF1011" i="2"/>
  <c r="AG1011" i="2" s="1"/>
  <c r="AF1013" i="2"/>
  <c r="AG1013" i="2" s="1"/>
  <c r="AF1015" i="2"/>
  <c r="AG1015" i="2" s="1"/>
  <c r="AF1017" i="2"/>
  <c r="AG1017" i="2" s="1"/>
  <c r="AF1019" i="2"/>
  <c r="AG1019" i="2" s="1"/>
  <c r="AF1021" i="2"/>
  <c r="AG1021" i="2" s="1"/>
  <c r="AF1023" i="2"/>
  <c r="AG1023" i="2" s="1"/>
  <c r="AF1025" i="2"/>
  <c r="AG1025" i="2" s="1"/>
  <c r="AF1027" i="2"/>
  <c r="AG1027" i="2" s="1"/>
  <c r="AF1029" i="2"/>
  <c r="AG1029" i="2" s="1"/>
  <c r="AF1031" i="2"/>
  <c r="AG1031" i="2" s="1"/>
  <c r="AF1033" i="2"/>
  <c r="AG1033" i="2" s="1"/>
  <c r="AF1035" i="2"/>
  <c r="AG1035" i="2" s="1"/>
  <c r="AF1037" i="2"/>
  <c r="AG1037" i="2" s="1"/>
  <c r="AF1039" i="2"/>
  <c r="AG1039" i="2" s="1"/>
  <c r="AF1041" i="2"/>
  <c r="AG1041" i="2" s="1"/>
  <c r="AF1043" i="2"/>
  <c r="AG1043" i="2" s="1"/>
  <c r="AF1045" i="2"/>
  <c r="AG1045" i="2" s="1"/>
  <c r="AF1047" i="2"/>
  <c r="AG1047" i="2" s="1"/>
  <c r="AF1049" i="2"/>
  <c r="AG1049" i="2" s="1"/>
  <c r="AF1051" i="2"/>
  <c r="AG1051" i="2" s="1"/>
  <c r="AF1053" i="2"/>
  <c r="AG1053" i="2" s="1"/>
  <c r="AF1055" i="2"/>
  <c r="AG1055" i="2" s="1"/>
  <c r="AF1057" i="2"/>
  <c r="AG1057" i="2" s="1"/>
  <c r="AF1059" i="2"/>
  <c r="AG1059" i="2" s="1"/>
  <c r="AF1061" i="2"/>
  <c r="AG1061" i="2" s="1"/>
  <c r="AF1063" i="2"/>
  <c r="AG1063" i="2" s="1"/>
  <c r="AF1065" i="2"/>
  <c r="AG1065" i="2" s="1"/>
  <c r="AF1067" i="2"/>
  <c r="AG1067" i="2" s="1"/>
  <c r="AF1069" i="2"/>
  <c r="AG1069" i="2" s="1"/>
  <c r="AF1071" i="2"/>
  <c r="AG1071" i="2" s="1"/>
  <c r="AF1073" i="2"/>
  <c r="AG1073" i="2" s="1"/>
  <c r="AF1075" i="2"/>
  <c r="AG1075" i="2" s="1"/>
  <c r="AF1077" i="2"/>
  <c r="AG1077" i="2" s="1"/>
  <c r="AF1079" i="2"/>
  <c r="AG1079" i="2" s="1"/>
  <c r="AF1081" i="2"/>
  <c r="AG1081" i="2" s="1"/>
  <c r="AF1085" i="2"/>
  <c r="AG1085" i="2" s="1"/>
  <c r="AF1089" i="2"/>
  <c r="AG1089" i="2" s="1"/>
  <c r="AF1101" i="2"/>
  <c r="AG1101" i="2" s="1"/>
  <c r="AF1105" i="2"/>
  <c r="AG1105" i="2" s="1"/>
  <c r="AF1117" i="2"/>
  <c r="AG1117" i="2" s="1"/>
  <c r="AF1121" i="2"/>
  <c r="AG1121" i="2" s="1"/>
  <c r="AF1133" i="2"/>
  <c r="AG1133" i="2" s="1"/>
  <c r="AF1137" i="2"/>
  <c r="AG1137" i="2" s="1"/>
  <c r="AF1149" i="2"/>
  <c r="AG1149" i="2" s="1"/>
  <c r="AF1153" i="2"/>
  <c r="AG1153" i="2" s="1"/>
  <c r="AF1165" i="2"/>
  <c r="AG1165" i="2" s="1"/>
  <c r="AF1169" i="2"/>
  <c r="AG1169" i="2" s="1"/>
  <c r="AF1181" i="2"/>
  <c r="AG1181" i="2" s="1"/>
  <c r="AF1185" i="2"/>
  <c r="AG1185" i="2" s="1"/>
  <c r="AF1197" i="2"/>
  <c r="AG1197" i="2" s="1"/>
  <c r="AF1201" i="2"/>
  <c r="AG1201" i="2" s="1"/>
  <c r="AF1213" i="2"/>
  <c r="AG1213" i="2" s="1"/>
  <c r="AF1217" i="2"/>
  <c r="AG1217" i="2" s="1"/>
  <c r="AF1229" i="2"/>
  <c r="AG1229" i="2" s="1"/>
  <c r="AF1233" i="2"/>
  <c r="AG1233" i="2" s="1"/>
  <c r="AF1245" i="2"/>
  <c r="AG1245" i="2" s="1"/>
  <c r="AF1249" i="2"/>
  <c r="AG1249" i="2" s="1"/>
  <c r="AF1261" i="2"/>
  <c r="AG1261" i="2" s="1"/>
  <c r="AF1265" i="2"/>
  <c r="AG1265" i="2" s="1"/>
  <c r="AF1277" i="2"/>
  <c r="AG1277" i="2" s="1"/>
  <c r="AF1281" i="2"/>
  <c r="AG1281" i="2" s="1"/>
  <c r="AF1293" i="2"/>
  <c r="AG1293" i="2" s="1"/>
  <c r="AF1297" i="2"/>
  <c r="AG1297" i="2" s="1"/>
  <c r="AF1309" i="2"/>
  <c r="AG1309" i="2" s="1"/>
  <c r="AF1313" i="2"/>
  <c r="AG1313" i="2" s="1"/>
  <c r="AF1325" i="2"/>
  <c r="AG1325" i="2" s="1"/>
  <c r="AF1329" i="2"/>
  <c r="AG1329" i="2" s="1"/>
  <c r="AF1341" i="2"/>
  <c r="AG1341" i="2" s="1"/>
  <c r="AF1345" i="2"/>
  <c r="AG1345" i="2" s="1"/>
  <c r="AF1357" i="2"/>
  <c r="AG1357" i="2" s="1"/>
  <c r="AF1361" i="2"/>
  <c r="AG1361" i="2" s="1"/>
  <c r="AF1373" i="2"/>
  <c r="AG1373" i="2" s="1"/>
  <c r="AF1377" i="2"/>
  <c r="AG1377" i="2" s="1"/>
  <c r="AF1389" i="2"/>
  <c r="AG1389" i="2" s="1"/>
  <c r="AF1393" i="2"/>
  <c r="AG1393" i="2" s="1"/>
  <c r="AF1405" i="2"/>
  <c r="AG1405" i="2" s="1"/>
  <c r="AF1409" i="2"/>
  <c r="AG1409" i="2" s="1"/>
  <c r="AF1421" i="2"/>
  <c r="AG1421" i="2" s="1"/>
  <c r="AF1425" i="2"/>
  <c r="AG1425" i="2" s="1"/>
  <c r="AF1437" i="2"/>
  <c r="AG1437" i="2" s="1"/>
  <c r="AF1441" i="2"/>
  <c r="AG1441" i="2" s="1"/>
  <c r="AF1453" i="2"/>
  <c r="AG1453" i="2" s="1"/>
  <c r="AF1457" i="2"/>
  <c r="AG1457" i="2" s="1"/>
  <c r="AF1469" i="2"/>
  <c r="AG1469" i="2" s="1"/>
  <c r="AF1473" i="2"/>
  <c r="AG1473" i="2" s="1"/>
  <c r="AF1485" i="2"/>
  <c r="AG1485" i="2" s="1"/>
  <c r="AF1489" i="2"/>
  <c r="AG1489" i="2" s="1"/>
  <c r="AF1501" i="2"/>
  <c r="AG1501" i="2" s="1"/>
  <c r="AF1505" i="2"/>
  <c r="AG1505" i="2" s="1"/>
  <c r="AF1517" i="2"/>
  <c r="AG1517" i="2" s="1"/>
  <c r="AF1521" i="2"/>
  <c r="AG1521" i="2" s="1"/>
  <c r="AF1533" i="2"/>
  <c r="AG1533" i="2" s="1"/>
  <c r="AF1537" i="2"/>
  <c r="AG1537" i="2" s="1"/>
  <c r="AF1549" i="2"/>
  <c r="AG1549" i="2" s="1"/>
  <c r="AF1553" i="2"/>
  <c r="AG1553" i="2" s="1"/>
  <c r="AF1565" i="2"/>
  <c r="AG1565" i="2" s="1"/>
  <c r="AF1569" i="2"/>
  <c r="AG1569" i="2" s="1"/>
  <c r="AF1581" i="2"/>
  <c r="AG1581" i="2" s="1"/>
  <c r="AF1585" i="2"/>
  <c r="AG1585" i="2" s="1"/>
  <c r="AF1597" i="2"/>
  <c r="AG1597" i="2" s="1"/>
  <c r="AF1601" i="2"/>
  <c r="AG1601" i="2" s="1"/>
  <c r="AF1613" i="2"/>
  <c r="AG1613" i="2" s="1"/>
  <c r="AF1617" i="2"/>
  <c r="AG1617" i="2" s="1"/>
  <c r="AF1629" i="2"/>
  <c r="AG1629" i="2" s="1"/>
  <c r="AF1633" i="2"/>
  <c r="AG1633" i="2" s="1"/>
  <c r="AF1645" i="2"/>
  <c r="AG1645" i="2" s="1"/>
  <c r="AF1649" i="2"/>
  <c r="AG1649" i="2" s="1"/>
  <c r="AF1661" i="2"/>
  <c r="AG1661" i="2" s="1"/>
  <c r="AF1665" i="2"/>
  <c r="AG1665" i="2" s="1"/>
  <c r="AF1677" i="2"/>
  <c r="AG1677" i="2" s="1"/>
  <c r="AF1681" i="2"/>
  <c r="AG1681" i="2" s="1"/>
  <c r="AF1693" i="2"/>
  <c r="AG1693" i="2" s="1"/>
  <c r="AF1697" i="2"/>
  <c r="AG1697" i="2" s="1"/>
  <c r="AF1709" i="2"/>
  <c r="AG1709" i="2" s="1"/>
  <c r="AF1713" i="2"/>
  <c r="AG1713" i="2" s="1"/>
  <c r="AF1725" i="2"/>
  <c r="AG1725" i="2" s="1"/>
  <c r="AF1729" i="2"/>
  <c r="AG1729" i="2" s="1"/>
  <c r="AF1741" i="2"/>
  <c r="AG1741" i="2" s="1"/>
  <c r="AF1745" i="2"/>
  <c r="AG1745" i="2" s="1"/>
  <c r="AF1757" i="2"/>
  <c r="AG1757" i="2" s="1"/>
  <c r="AF1761" i="2"/>
  <c r="AG1761" i="2" s="1"/>
  <c r="AF1773" i="2"/>
  <c r="AG1773" i="2" s="1"/>
  <c r="AF1777" i="2"/>
  <c r="AG1777" i="2" s="1"/>
  <c r="AF1789" i="2"/>
  <c r="AG1789" i="2" s="1"/>
  <c r="AF1793" i="2"/>
  <c r="AG1793" i="2" s="1"/>
  <c r="AF1805" i="2"/>
  <c r="AG1805" i="2" s="1"/>
  <c r="AF1809" i="2"/>
  <c r="AG1809" i="2" s="1"/>
  <c r="AF1821" i="2"/>
  <c r="AG1821" i="2" s="1"/>
  <c r="AF2667" i="2"/>
  <c r="AG2667" i="2" s="1"/>
  <c r="AF2671" i="2"/>
  <c r="AG2671" i="2" s="1"/>
  <c r="AF2687" i="2"/>
  <c r="AG2687" i="2" s="1"/>
  <c r="AF2691" i="2"/>
  <c r="AG2691" i="2" s="1"/>
  <c r="AF2699" i="2"/>
  <c r="AG2699" i="2" s="1"/>
  <c r="AF2703" i="2"/>
  <c r="AG2703" i="2" s="1"/>
  <c r="AF2719" i="2"/>
  <c r="AG2719" i="2" s="1"/>
  <c r="AF2723" i="2"/>
  <c r="AG2723" i="2" s="1"/>
  <c r="AF2731" i="2"/>
  <c r="AG2731" i="2" s="1"/>
  <c r="AF2735" i="2"/>
  <c r="AG2735" i="2" s="1"/>
  <c r="AF2751" i="2"/>
  <c r="AG2751" i="2" s="1"/>
  <c r="AF2755" i="2"/>
  <c r="AG2755" i="2" s="1"/>
  <c r="AF2763" i="2"/>
  <c r="AG2763" i="2" s="1"/>
  <c r="AF2767" i="2"/>
  <c r="AG2767" i="2" s="1"/>
  <c r="AF2781" i="2"/>
  <c r="AG2781" i="2" s="1"/>
  <c r="AF2783" i="2"/>
  <c r="AG2783" i="2" s="1"/>
  <c r="AF2799" i="2"/>
  <c r="AG2799" i="2" s="1"/>
  <c r="AF2815" i="2"/>
  <c r="AG2815" i="2" s="1"/>
  <c r="AF2817" i="2"/>
  <c r="AG2817" i="2" s="1"/>
  <c r="AF2831" i="2"/>
  <c r="AG2831" i="2" s="1"/>
  <c r="AF2833" i="2"/>
  <c r="AG2833" i="2" s="1"/>
  <c r="AF2845" i="2"/>
  <c r="AG2845" i="2" s="1"/>
  <c r="AF2847" i="2"/>
  <c r="AG2847" i="2" s="1"/>
  <c r="AF2861" i="2"/>
  <c r="AG2861" i="2" s="1"/>
  <c r="AF2863" i="2"/>
  <c r="AG2863" i="2" s="1"/>
  <c r="AF2865" i="2"/>
  <c r="AG2865" i="2" s="1"/>
  <c r="AF2879" i="2"/>
  <c r="AG2879" i="2" s="1"/>
  <c r="AF2881" i="2"/>
  <c r="AG2881" i="2" s="1"/>
  <c r="AF2893" i="2"/>
  <c r="AG2893" i="2" s="1"/>
  <c r="AF2895" i="2"/>
  <c r="AG2895" i="2" s="1"/>
  <c r="AF2909" i="2"/>
  <c r="AG2909" i="2" s="1"/>
  <c r="AF2911" i="2"/>
  <c r="AG2911" i="2" s="1"/>
  <c r="AF2913" i="2"/>
  <c r="AG2913" i="2" s="1"/>
  <c r="AF2917" i="2"/>
  <c r="AG2917" i="2" s="1"/>
  <c r="AF2927" i="2"/>
  <c r="AG2927" i="2" s="1"/>
  <c r="AF2933" i="2"/>
  <c r="AG2933" i="2" s="1"/>
  <c r="AF2937" i="2"/>
  <c r="AG2937" i="2" s="1"/>
  <c r="AF2941" i="2"/>
  <c r="AG2941" i="2" s="1"/>
  <c r="AF2951" i="2"/>
  <c r="AG2951" i="2" s="1"/>
  <c r="AF2965" i="2"/>
  <c r="AG2965" i="2" s="1"/>
  <c r="AF2967" i="2"/>
  <c r="AG2967" i="2" s="1"/>
  <c r="AF2977" i="2"/>
  <c r="AG2977" i="2" s="1"/>
  <c r="AF2981" i="2"/>
  <c r="AG2981" i="2" s="1"/>
  <c r="AF2985" i="2"/>
  <c r="AG2985" i="2" s="1"/>
  <c r="AF2991" i="2"/>
  <c r="AG2991" i="2" s="1"/>
  <c r="AF3001" i="2"/>
  <c r="AG3001" i="2" s="1"/>
  <c r="AF3005" i="2"/>
  <c r="AG3005" i="2" s="1"/>
  <c r="AF3015" i="2"/>
  <c r="AG3015" i="2" s="1"/>
  <c r="AF3031" i="2"/>
  <c r="AG3031" i="2" s="1"/>
  <c r="AF3041" i="2"/>
  <c r="AG3041" i="2" s="1"/>
  <c r="AF3055" i="2"/>
  <c r="AG3055" i="2" s="1"/>
  <c r="AF3061" i="2"/>
  <c r="AG3061" i="2" s="1"/>
  <c r="AF3069" i="2"/>
  <c r="AG3069" i="2" s="1"/>
  <c r="AF3079" i="2"/>
  <c r="AG3079" i="2" s="1"/>
  <c r="AF3095" i="2"/>
  <c r="AG3095" i="2" s="1"/>
  <c r="AF3105" i="2"/>
  <c r="AG3105" i="2" s="1"/>
  <c r="AF3109" i="2"/>
  <c r="AG3109" i="2" s="1"/>
  <c r="AF3113" i="2"/>
  <c r="AG3113" i="2" s="1"/>
  <c r="AF3119" i="2"/>
  <c r="AG3119" i="2" s="1"/>
  <c r="AF3123" i="2"/>
  <c r="AG3123" i="2" s="1"/>
  <c r="AF3127" i="2"/>
  <c r="AG3127" i="2" s="1"/>
  <c r="AF3131" i="2"/>
  <c r="AG3131" i="2" s="1"/>
  <c r="AF3139" i="2"/>
  <c r="AG3139" i="2" s="1"/>
  <c r="AF3143" i="2"/>
  <c r="AG3143" i="2" s="1"/>
  <c r="AF3147" i="2"/>
  <c r="AG3147" i="2" s="1"/>
  <c r="AF3155" i="2"/>
  <c r="AG3155" i="2" s="1"/>
  <c r="AF3159" i="2"/>
  <c r="AG3159" i="2" s="1"/>
  <c r="AF3163" i="2"/>
  <c r="AG3163" i="2" s="1"/>
  <c r="AF3171" i="2"/>
  <c r="AG3171" i="2" s="1"/>
  <c r="AF3175" i="2"/>
  <c r="AG3175" i="2" s="1"/>
  <c r="AF3179" i="2"/>
  <c r="AG3179" i="2" s="1"/>
  <c r="AF3187" i="2"/>
  <c r="AG3187" i="2" s="1"/>
  <c r="AF3191" i="2"/>
  <c r="AG3191" i="2" s="1"/>
  <c r="AF3195" i="2"/>
  <c r="AG3195" i="2" s="1"/>
  <c r="AF3203" i="2"/>
  <c r="AG3203" i="2" s="1"/>
  <c r="AF3207" i="2"/>
  <c r="AG3207" i="2" s="1"/>
  <c r="AF3211" i="2"/>
  <c r="AG3211" i="2" s="1"/>
  <c r="AF3219" i="2"/>
  <c r="AG3219" i="2" s="1"/>
  <c r="AF3223" i="2"/>
  <c r="AG3223" i="2" s="1"/>
  <c r="AF3227" i="2"/>
  <c r="AG3227" i="2" s="1"/>
  <c r="AF3235" i="2"/>
  <c r="AG3235" i="2" s="1"/>
  <c r="AF3239" i="2"/>
  <c r="AG3239" i="2" s="1"/>
  <c r="AF3243" i="2"/>
  <c r="AG3243" i="2" s="1"/>
  <c r="AF3251" i="2"/>
  <c r="AG3251" i="2" s="1"/>
  <c r="AF3255" i="2"/>
  <c r="AG3255" i="2" s="1"/>
  <c r="AF3259" i="2"/>
  <c r="AG3259" i="2" s="1"/>
  <c r="AF3267" i="2"/>
  <c r="AG3267" i="2" s="1"/>
  <c r="AF3271" i="2"/>
  <c r="AG3271" i="2" s="1"/>
  <c r="AF3275" i="2"/>
  <c r="AG3275" i="2" s="1"/>
  <c r="AF3283" i="2"/>
  <c r="AG3283" i="2" s="1"/>
  <c r="AF3287" i="2"/>
  <c r="AG3287" i="2" s="1"/>
  <c r="AF3291" i="2"/>
  <c r="AG3291" i="2" s="1"/>
  <c r="AF3299" i="2"/>
  <c r="AG3299" i="2" s="1"/>
  <c r="AF3303" i="2"/>
  <c r="AG3303" i="2" s="1"/>
  <c r="AF3307" i="2"/>
  <c r="AG3307" i="2" s="1"/>
  <c r="AF3311" i="2"/>
  <c r="AG3311" i="2" s="1"/>
  <c r="AF3315" i="2"/>
  <c r="AG3315" i="2" s="1"/>
  <c r="AF3319" i="2"/>
  <c r="AG3319" i="2" s="1"/>
  <c r="AF3323" i="2"/>
  <c r="AG3323" i="2" s="1"/>
  <c r="AF3327" i="2"/>
  <c r="AG3327" i="2" s="1"/>
  <c r="AF3331" i="2"/>
  <c r="AG3331" i="2" s="1"/>
  <c r="AF3335" i="2"/>
  <c r="AG3335" i="2" s="1"/>
  <c r="AF3339" i="2"/>
  <c r="AG3339" i="2" s="1"/>
  <c r="AF3343" i="2"/>
  <c r="AG3343" i="2" s="1"/>
  <c r="AF3347" i="2"/>
  <c r="AG3347" i="2" s="1"/>
  <c r="AF3351" i="2"/>
  <c r="AG3351" i="2" s="1"/>
  <c r="AF3355" i="2"/>
  <c r="AG3355" i="2" s="1"/>
  <c r="AF3359" i="2"/>
  <c r="AG3359" i="2" s="1"/>
  <c r="AF3363" i="2"/>
  <c r="AG3363" i="2" s="1"/>
  <c r="AF3367" i="2"/>
  <c r="AG3367" i="2" s="1"/>
  <c r="AF3371" i="2"/>
  <c r="AG3371" i="2" s="1"/>
  <c r="AF3375" i="2"/>
  <c r="AG3375" i="2" s="1"/>
  <c r="AF3379" i="2"/>
  <c r="AG3379" i="2" s="1"/>
  <c r="AF3383" i="2"/>
  <c r="AG3383" i="2" s="1"/>
  <c r="AF3387" i="2"/>
  <c r="AG3387" i="2" s="1"/>
  <c r="AF3391" i="2"/>
  <c r="AG3391" i="2" s="1"/>
  <c r="AF3395" i="2"/>
  <c r="AG3395" i="2" s="1"/>
  <c r="AF3399" i="2"/>
  <c r="AG3399" i="2" s="1"/>
  <c r="AF3403" i="2"/>
  <c r="AG3403" i="2" s="1"/>
  <c r="AF3407" i="2"/>
  <c r="AG3407" i="2" s="1"/>
  <c r="AF3411" i="2"/>
  <c r="AG3411" i="2" s="1"/>
  <c r="AF3415" i="2"/>
  <c r="AG3415" i="2" s="1"/>
  <c r="AF3419" i="2"/>
  <c r="AG3419" i="2" s="1"/>
  <c r="AF3423" i="2"/>
  <c r="AG3423" i="2" s="1"/>
  <c r="AF3427" i="2"/>
  <c r="AG3427" i="2" s="1"/>
  <c r="AF3431" i="2"/>
  <c r="AG3431" i="2" s="1"/>
  <c r="AF3435" i="2"/>
  <c r="AG3435" i="2" s="1"/>
  <c r="AF3439" i="2"/>
  <c r="AG3439" i="2" s="1"/>
  <c r="AF3443" i="2"/>
  <c r="AG3443" i="2" s="1"/>
  <c r="AF3447" i="2"/>
  <c r="AG3447" i="2" s="1"/>
  <c r="AF3451" i="2"/>
  <c r="AG3451" i="2" s="1"/>
  <c r="AF3455" i="2"/>
  <c r="AG3455" i="2" s="1"/>
  <c r="AF3459" i="2"/>
  <c r="AG3459" i="2" s="1"/>
  <c r="AF3463" i="2"/>
  <c r="AG3463" i="2" s="1"/>
  <c r="AF3467" i="2"/>
  <c r="AG3467" i="2" s="1"/>
  <c r="AF3471" i="2"/>
  <c r="AG3471" i="2" s="1"/>
  <c r="AF3475" i="2"/>
  <c r="AG3475" i="2" s="1"/>
  <c r="AF3479" i="2"/>
  <c r="AG3479" i="2" s="1"/>
  <c r="AF3483" i="2"/>
  <c r="AG3483" i="2" s="1"/>
  <c r="AF3487" i="2"/>
  <c r="AG3487" i="2" s="1"/>
  <c r="AF3491" i="2"/>
  <c r="AG3491" i="2" s="1"/>
  <c r="AF3495" i="2"/>
  <c r="AG3495" i="2" s="1"/>
  <c r="AF3499" i="2"/>
  <c r="AG3499" i="2" s="1"/>
  <c r="AF3503" i="2"/>
  <c r="AG3503" i="2" s="1"/>
  <c r="AF3507" i="2"/>
  <c r="AG3507" i="2" s="1"/>
  <c r="AF3511" i="2"/>
  <c r="AG3511" i="2" s="1"/>
  <c r="AF3515" i="2"/>
  <c r="AG3515" i="2" s="1"/>
  <c r="AF3519" i="2"/>
  <c r="AG3519" i="2" s="1"/>
  <c r="AF3523" i="2"/>
  <c r="AG3523" i="2" s="1"/>
  <c r="AF3527" i="2"/>
  <c r="AG3527" i="2" s="1"/>
  <c r="AF3533" i="2"/>
  <c r="AG3533" i="2" s="1"/>
  <c r="AF3535" i="2"/>
  <c r="AG3535" i="2" s="1"/>
  <c r="AF3537" i="2"/>
  <c r="AG3537" i="2" s="1"/>
  <c r="AF3539" i="2"/>
  <c r="AG3539" i="2" s="1"/>
  <c r="AF3543" i="2"/>
  <c r="AG3543" i="2" s="1"/>
  <c r="AF3547" i="2"/>
  <c r="AG3547" i="2" s="1"/>
  <c r="AF3549" i="2"/>
  <c r="AG3549" i="2" s="1"/>
  <c r="AF3553" i="2"/>
  <c r="AG3553" i="2" s="1"/>
  <c r="AF3555" i="2"/>
  <c r="AG3555" i="2" s="1"/>
  <c r="AF3559" i="2"/>
  <c r="AG3559" i="2" s="1"/>
  <c r="AF3565" i="2"/>
  <c r="AG3565" i="2" s="1"/>
  <c r="AF3567" i="2"/>
  <c r="AG3567" i="2" s="1"/>
  <c r="AF3569" i="2"/>
  <c r="AG3569" i="2" s="1"/>
  <c r="AF3571" i="2"/>
  <c r="AG3571" i="2" s="1"/>
  <c r="AF3575" i="2"/>
  <c r="AG3575" i="2" s="1"/>
  <c r="AF3579" i="2"/>
  <c r="AG3579" i="2" s="1"/>
  <c r="AF3581" i="2"/>
  <c r="AG3581" i="2" s="1"/>
  <c r="AF3585" i="2"/>
  <c r="AG3585" i="2" s="1"/>
  <c r="AF3587" i="2"/>
  <c r="AG3587" i="2" s="1"/>
  <c r="AF3591" i="2"/>
  <c r="AG3591" i="2" s="1"/>
  <c r="AF3597" i="2"/>
  <c r="AG3597" i="2" s="1"/>
  <c r="AF3599" i="2"/>
  <c r="AG3599" i="2" s="1"/>
  <c r="AF3601" i="2"/>
  <c r="AG3601" i="2" s="1"/>
  <c r="AF3603" i="2"/>
  <c r="AG3603" i="2" s="1"/>
  <c r="AF3607" i="2"/>
  <c r="AG3607" i="2" s="1"/>
  <c r="AF3611" i="2"/>
  <c r="AG3611" i="2" s="1"/>
  <c r="AF3613" i="2"/>
  <c r="AG3613" i="2" s="1"/>
  <c r="AF3617" i="2"/>
  <c r="AG3617" i="2" s="1"/>
  <c r="AF3619" i="2"/>
  <c r="AG3619" i="2" s="1"/>
  <c r="AF3623" i="2"/>
  <c r="AG3623" i="2" s="1"/>
  <c r="AF3629" i="2"/>
  <c r="AG3629" i="2" s="1"/>
  <c r="AF3631" i="2"/>
  <c r="AG3631" i="2" s="1"/>
  <c r="AF3633" i="2"/>
  <c r="AG3633" i="2" s="1"/>
  <c r="AF3635" i="2"/>
  <c r="AG3635" i="2" s="1"/>
  <c r="AF3639" i="2"/>
  <c r="AG3639" i="2" s="1"/>
  <c r="AF3643" i="2"/>
  <c r="AG3643" i="2" s="1"/>
  <c r="AF3645" i="2"/>
  <c r="AG3645" i="2" s="1"/>
  <c r="AF3649" i="2"/>
  <c r="AG3649" i="2" s="1"/>
  <c r="AF3651" i="2"/>
  <c r="AG3651" i="2" s="1"/>
  <c r="AF3655" i="2"/>
  <c r="AG3655" i="2" s="1"/>
  <c r="AF3661" i="2"/>
  <c r="AG3661" i="2" s="1"/>
  <c r="AF3663" i="2"/>
  <c r="AG3663" i="2" s="1"/>
  <c r="AF3665" i="2"/>
  <c r="AG3665" i="2" s="1"/>
  <c r="AF3667" i="2"/>
  <c r="AG3667" i="2" s="1"/>
  <c r="AF3671" i="2"/>
  <c r="AG3671" i="2" s="1"/>
  <c r="AF3675" i="2"/>
  <c r="AG3675" i="2" s="1"/>
  <c r="AF3677" i="2"/>
  <c r="AG3677" i="2" s="1"/>
  <c r="AF3681" i="2"/>
  <c r="AG3681" i="2" s="1"/>
  <c r="AF3683" i="2"/>
  <c r="AG3683" i="2" s="1"/>
  <c r="AF3687" i="2"/>
  <c r="AG3687" i="2" s="1"/>
  <c r="AF3693" i="2"/>
  <c r="AG3693" i="2" s="1"/>
  <c r="AF3695" i="2"/>
  <c r="AG3695" i="2" s="1"/>
  <c r="AF3697" i="2"/>
  <c r="AG3697" i="2" s="1"/>
  <c r="AF3699" i="2"/>
  <c r="AG3699" i="2" s="1"/>
  <c r="AF3703" i="2"/>
  <c r="AG3703" i="2" s="1"/>
  <c r="AF3707" i="2"/>
  <c r="AG3707" i="2" s="1"/>
  <c r="AF3709" i="2"/>
  <c r="AG3709" i="2" s="1"/>
  <c r="AF3713" i="2"/>
  <c r="AG3713" i="2" s="1"/>
  <c r="AF3715" i="2"/>
  <c r="AG3715" i="2" s="1"/>
  <c r="AF3719" i="2"/>
  <c r="AG3719" i="2" s="1"/>
  <c r="AF3725" i="2"/>
  <c r="AG3725" i="2" s="1"/>
  <c r="AF3727" i="2"/>
  <c r="AG3727" i="2" s="1"/>
  <c r="AF3729" i="2"/>
  <c r="AG3729" i="2" s="1"/>
  <c r="AF3731" i="2"/>
  <c r="AG3731" i="2" s="1"/>
  <c r="AF3735" i="2"/>
  <c r="AG3735" i="2" s="1"/>
  <c r="AF3739" i="2"/>
  <c r="AG3739" i="2" s="1"/>
  <c r="AF3741" i="2"/>
  <c r="AG3741" i="2" s="1"/>
  <c r="AF3745" i="2"/>
  <c r="AG3745" i="2" s="1"/>
  <c r="AF3747" i="2"/>
  <c r="AG3747" i="2" s="1"/>
  <c r="AF3751" i="2"/>
  <c r="AG3751" i="2" s="1"/>
  <c r="AF3757" i="2"/>
  <c r="AG3757" i="2" s="1"/>
  <c r="AF3759" i="2"/>
  <c r="AG3759" i="2" s="1"/>
  <c r="AF3761" i="2"/>
  <c r="AG3761" i="2" s="1"/>
  <c r="AF3763" i="2"/>
  <c r="AG3763" i="2" s="1"/>
  <c r="AF3767" i="2"/>
  <c r="AG3767" i="2" s="1"/>
  <c r="AF3771" i="2"/>
  <c r="AG3771" i="2" s="1"/>
  <c r="AF3773" i="2"/>
  <c r="AG3773" i="2" s="1"/>
  <c r="AF3777" i="2"/>
  <c r="AG3777" i="2" s="1"/>
  <c r="AF3779" i="2"/>
  <c r="AG3779" i="2" s="1"/>
  <c r="AF3783" i="2"/>
  <c r="AG3783" i="2" s="1"/>
  <c r="AF3789" i="2"/>
  <c r="AG3789" i="2" s="1"/>
  <c r="AF3791" i="2"/>
  <c r="AG3791" i="2" s="1"/>
  <c r="AF3793" i="2"/>
  <c r="AG3793" i="2" s="1"/>
  <c r="AF3795" i="2"/>
  <c r="AG3795" i="2" s="1"/>
  <c r="AF3799" i="2"/>
  <c r="AG3799" i="2" s="1"/>
  <c r="AF3803" i="2"/>
  <c r="AG3803" i="2" s="1"/>
  <c r="AF3805" i="2"/>
  <c r="AG3805" i="2" s="1"/>
  <c r="AF3809" i="2"/>
  <c r="AG3809" i="2" s="1"/>
  <c r="AF3811" i="2"/>
  <c r="AG3811" i="2" s="1"/>
  <c r="AF3815" i="2"/>
  <c r="AG3815" i="2" s="1"/>
  <c r="AF3821" i="2"/>
  <c r="AG3821" i="2" s="1"/>
  <c r="AF3823" i="2"/>
  <c r="AG3823" i="2" s="1"/>
  <c r="AF3825" i="2"/>
  <c r="AG3825" i="2" s="1"/>
  <c r="AF3827" i="2"/>
  <c r="AG3827" i="2" s="1"/>
  <c r="AF3833" i="2"/>
  <c r="AG3833" i="2" s="1"/>
  <c r="AF3835" i="2"/>
  <c r="AG3835" i="2" s="1"/>
  <c r="AF3837" i="2"/>
  <c r="AG3837" i="2" s="1"/>
  <c r="AF3839" i="2"/>
  <c r="AG3839" i="2" s="1"/>
  <c r="AF3841" i="2"/>
  <c r="AG3841" i="2" s="1"/>
  <c r="AF3843" i="2"/>
  <c r="AG3843" i="2" s="1"/>
  <c r="AF3849" i="2"/>
  <c r="AG3849" i="2" s="1"/>
  <c r="AF3851" i="2"/>
  <c r="AG3851" i="2" s="1"/>
  <c r="AF3853" i="2"/>
  <c r="AG3853" i="2" s="1"/>
  <c r="AF3855" i="2"/>
  <c r="AG3855" i="2" s="1"/>
  <c r="AF3857" i="2"/>
  <c r="AG3857" i="2" s="1"/>
  <c r="AF3859" i="2"/>
  <c r="AG3859" i="2" s="1"/>
  <c r="AF3865" i="2"/>
  <c r="AG3865" i="2" s="1"/>
  <c r="AF3867" i="2"/>
  <c r="AG3867" i="2" s="1"/>
  <c r="AF3869" i="2"/>
  <c r="AG3869" i="2" s="1"/>
  <c r="AF3871" i="2"/>
  <c r="AG3871" i="2" s="1"/>
  <c r="AF3873" i="2"/>
  <c r="AG3873" i="2" s="1"/>
  <c r="AF3875" i="2"/>
  <c r="AG3875" i="2" s="1"/>
  <c r="AF3881" i="2"/>
  <c r="AG3881" i="2" s="1"/>
  <c r="AF3883" i="2"/>
  <c r="AG3883" i="2" s="1"/>
  <c r="AF3885" i="2"/>
  <c r="AG3885" i="2" s="1"/>
  <c r="AF3887" i="2"/>
  <c r="AG3887" i="2" s="1"/>
  <c r="AF3889" i="2"/>
  <c r="AG3889" i="2" s="1"/>
  <c r="AF3891" i="2"/>
  <c r="AG3891" i="2" s="1"/>
  <c r="AF3897" i="2"/>
  <c r="AG3897" i="2" s="1"/>
  <c r="AF3899" i="2"/>
  <c r="AG3899" i="2" s="1"/>
  <c r="AF3901" i="2"/>
  <c r="AG3901" i="2" s="1"/>
  <c r="AF3903" i="2"/>
  <c r="AG3903" i="2" s="1"/>
  <c r="AF3905" i="2"/>
  <c r="AG3905" i="2" s="1"/>
  <c r="AF3907" i="2"/>
  <c r="AG3907" i="2" s="1"/>
  <c r="AF3913" i="2"/>
  <c r="AG3913" i="2" s="1"/>
  <c r="AF3915" i="2"/>
  <c r="AG3915" i="2" s="1"/>
  <c r="AF3917" i="2"/>
  <c r="AG3917" i="2" s="1"/>
  <c r="AF3919" i="2"/>
  <c r="AG3919" i="2" s="1"/>
  <c r="AF3921" i="2"/>
  <c r="AG3921" i="2" s="1"/>
  <c r="AF3923" i="2"/>
  <c r="AG3923" i="2" s="1"/>
  <c r="AF3931" i="2"/>
  <c r="AG3931" i="2" s="1"/>
  <c r="AF3935" i="2"/>
  <c r="AG3935" i="2" s="1"/>
  <c r="AF3951" i="2"/>
  <c r="AG3951" i="2" s="1"/>
  <c r="AF3955" i="2"/>
  <c r="AG3955" i="2" s="1"/>
  <c r="AF3963" i="2"/>
  <c r="AG3963" i="2" s="1"/>
  <c r="AF3967" i="2"/>
  <c r="AG3967" i="2" s="1"/>
  <c r="AF3983" i="2"/>
  <c r="AG3983" i="2" s="1"/>
  <c r="AF3987" i="2"/>
  <c r="AG3987" i="2" s="1"/>
  <c r="AF3995" i="2"/>
  <c r="AG3995" i="2" s="1"/>
  <c r="AF3999" i="2"/>
  <c r="AG3999" i="2" s="1"/>
  <c r="AF4015" i="2"/>
  <c r="AG4015" i="2" s="1"/>
  <c r="AF4019" i="2"/>
  <c r="AG4019" i="2" s="1"/>
  <c r="AF4027" i="2"/>
  <c r="AG4027" i="2" s="1"/>
  <c r="AF4031" i="2"/>
  <c r="AG4031" i="2" s="1"/>
  <c r="AF4047" i="2"/>
  <c r="AG4047" i="2" s="1"/>
  <c r="AF4051" i="2"/>
  <c r="AG4051" i="2" s="1"/>
  <c r="AF4059" i="2"/>
  <c r="AG4059" i="2" s="1"/>
  <c r="AF4063" i="2"/>
  <c r="AG4063" i="2" s="1"/>
  <c r="AF4079" i="2"/>
  <c r="AG4079" i="2" s="1"/>
  <c r="AF4083" i="2"/>
  <c r="AG4083" i="2" s="1"/>
  <c r="AF4091" i="2"/>
  <c r="AG4091" i="2" s="1"/>
  <c r="AF4095" i="2"/>
  <c r="AG4095" i="2" s="1"/>
  <c r="AF4391" i="2"/>
  <c r="AG4391" i="2" s="1"/>
  <c r="AF4393" i="2"/>
  <c r="AG4393" i="2" s="1"/>
  <c r="AF4395" i="2"/>
  <c r="AG4395" i="2" s="1"/>
  <c r="AF4399" i="2"/>
  <c r="AG4399" i="2" s="1"/>
  <c r="AF4401" i="2"/>
  <c r="AG4401" i="2" s="1"/>
  <c r="AF4403" i="2"/>
  <c r="AG4403" i="2" s="1"/>
  <c r="AF4407" i="2"/>
  <c r="AG4407" i="2" s="1"/>
  <c r="AF4409" i="2"/>
  <c r="AG4409" i="2" s="1"/>
  <c r="AF4411" i="2"/>
  <c r="AG4411" i="2" s="1"/>
  <c r="AF4415" i="2"/>
  <c r="AG4415" i="2" s="1"/>
  <c r="AF4417" i="2"/>
  <c r="AG4417" i="2" s="1"/>
  <c r="AF4419" i="2"/>
  <c r="AG4419" i="2" s="1"/>
  <c r="AF4425" i="2"/>
  <c r="AG4425" i="2" s="1"/>
  <c r="AF4427" i="2"/>
  <c r="AG4427" i="2" s="1"/>
  <c r="AF4431" i="2"/>
  <c r="AG4431" i="2" s="1"/>
  <c r="AF4433" i="2"/>
  <c r="AG4433" i="2" s="1"/>
  <c r="AF4435" i="2"/>
  <c r="AG4435" i="2" s="1"/>
  <c r="AF4439" i="2"/>
  <c r="AG4439" i="2" s="1"/>
  <c r="AF4441" i="2"/>
  <c r="AG4441" i="2" s="1"/>
  <c r="AF4443" i="2"/>
  <c r="AG4443" i="2" s="1"/>
  <c r="AF4447" i="2"/>
  <c r="AG4447" i="2" s="1"/>
  <c r="AF4449" i="2"/>
  <c r="AG4449" i="2" s="1"/>
  <c r="AF4451" i="2"/>
  <c r="AG4451" i="2" s="1"/>
  <c r="AF4455" i="2"/>
  <c r="AG4455" i="2" s="1"/>
  <c r="AF4457" i="2"/>
  <c r="AG4457" i="2" s="1"/>
  <c r="AF4459" i="2"/>
  <c r="AG4459" i="2" s="1"/>
  <c r="AF4463" i="2"/>
  <c r="AG4463" i="2" s="1"/>
  <c r="AF4465" i="2"/>
  <c r="AG4465" i="2" s="1"/>
  <c r="AF4467" i="2"/>
  <c r="AG4467" i="2" s="1"/>
  <c r="AF4473" i="2"/>
  <c r="AG4473" i="2" s="1"/>
  <c r="AF4475" i="2"/>
  <c r="AG4475" i="2" s="1"/>
  <c r="AF4479" i="2"/>
  <c r="AG4479" i="2" s="1"/>
  <c r="AF4481" i="2"/>
  <c r="AG4481" i="2" s="1"/>
  <c r="AF4483" i="2"/>
  <c r="AG4483" i="2" s="1"/>
  <c r="AF4487" i="2"/>
  <c r="AG4487" i="2" s="1"/>
  <c r="AF4489" i="2"/>
  <c r="AG4489" i="2" s="1"/>
  <c r="AF4491" i="2"/>
  <c r="AG4491" i="2" s="1"/>
  <c r="AF4495" i="2"/>
  <c r="AG4495" i="2" s="1"/>
  <c r="AF4497" i="2"/>
  <c r="AG4497" i="2" s="1"/>
  <c r="AF4499" i="2"/>
  <c r="AG4499" i="2" s="1"/>
  <c r="AF4501" i="2"/>
  <c r="AG4501" i="2" s="1"/>
  <c r="AF4503" i="2"/>
  <c r="AG4503" i="2" s="1"/>
  <c r="AF4505" i="2"/>
  <c r="AG4505" i="2" s="1"/>
  <c r="AF4507" i="2"/>
  <c r="AG4507" i="2" s="1"/>
  <c r="AF4509" i="2"/>
  <c r="AG4509" i="2" s="1"/>
  <c r="AF4511" i="2"/>
  <c r="AG4511" i="2" s="1"/>
  <c r="AF4513" i="2"/>
  <c r="AG4513" i="2" s="1"/>
  <c r="AF4515" i="2"/>
  <c r="AG4515" i="2" s="1"/>
  <c r="AF4517" i="2"/>
  <c r="AG4517" i="2" s="1"/>
  <c r="AF4519" i="2"/>
  <c r="AG4519" i="2" s="1"/>
  <c r="AF4521" i="2"/>
  <c r="AG4521" i="2" s="1"/>
  <c r="AF4523" i="2"/>
  <c r="AG4523" i="2" s="1"/>
  <c r="AF4525" i="2"/>
  <c r="AG4525" i="2" s="1"/>
  <c r="AF4527" i="2"/>
  <c r="AG4527" i="2" s="1"/>
  <c r="AF4529" i="2"/>
  <c r="AG4529" i="2" s="1"/>
  <c r="AF4531" i="2"/>
  <c r="AG4531" i="2" s="1"/>
  <c r="AF4533" i="2"/>
  <c r="AG4533" i="2" s="1"/>
  <c r="AF4535" i="2"/>
  <c r="AG4535" i="2" s="1"/>
  <c r="AF4537" i="2"/>
  <c r="AG4537" i="2" s="1"/>
  <c r="AF4539" i="2"/>
  <c r="AG4539" i="2" s="1"/>
  <c r="AF4541" i="2"/>
  <c r="AG4541" i="2" s="1"/>
  <c r="AF4543" i="2"/>
  <c r="AG4543" i="2" s="1"/>
  <c r="AF4545" i="2"/>
  <c r="AG4545" i="2" s="1"/>
  <c r="AF4547" i="2"/>
  <c r="AG4547" i="2" s="1"/>
  <c r="AF4549" i="2"/>
  <c r="AG4549" i="2" s="1"/>
  <c r="AF4551" i="2"/>
  <c r="AG4551" i="2" s="1"/>
  <c r="AF4553" i="2"/>
  <c r="AG4553" i="2" s="1"/>
  <c r="AF4555" i="2"/>
  <c r="AG4555" i="2" s="1"/>
  <c r="AF4557" i="2"/>
  <c r="AG4557" i="2" s="1"/>
  <c r="AF4559" i="2"/>
  <c r="AG4559" i="2" s="1"/>
  <c r="AF4561" i="2"/>
  <c r="AG4561" i="2" s="1"/>
  <c r="AF4563" i="2"/>
  <c r="AG4563" i="2" s="1"/>
  <c r="AF4565" i="2"/>
  <c r="AG4565" i="2" s="1"/>
  <c r="AF4567" i="2"/>
  <c r="AG4567" i="2" s="1"/>
  <c r="AF4571" i="2"/>
  <c r="AG4571" i="2" s="1"/>
  <c r="AF4573" i="2"/>
  <c r="AG4573" i="2" s="1"/>
  <c r="AF4575" i="2"/>
  <c r="AG4575" i="2" s="1"/>
  <c r="AF4579" i="2"/>
  <c r="AG4579" i="2" s="1"/>
  <c r="AF4581" i="2"/>
  <c r="AG4581" i="2" s="1"/>
  <c r="AF4583" i="2"/>
  <c r="AG4583" i="2" s="1"/>
  <c r="AF4587" i="2"/>
  <c r="AG4587" i="2" s="1"/>
  <c r="AF4589" i="2"/>
  <c r="AG4589" i="2" s="1"/>
  <c r="AF4591" i="2"/>
  <c r="AG4591" i="2" s="1"/>
  <c r="AF4597" i="2"/>
  <c r="AG4597" i="2" s="1"/>
  <c r="AF4599" i="2"/>
  <c r="AG4599" i="2" s="1"/>
  <c r="AF4603" i="2"/>
  <c r="AG4603" i="2" s="1"/>
  <c r="AF4605" i="2"/>
  <c r="AG4605" i="2" s="1"/>
  <c r="AF4607" i="2"/>
  <c r="AG4607" i="2" s="1"/>
  <c r="AF4611" i="2"/>
  <c r="AG4611" i="2" s="1"/>
  <c r="AF4613" i="2"/>
  <c r="AG4613" i="2" s="1"/>
  <c r="AF4615" i="2"/>
  <c r="AG4615" i="2" s="1"/>
  <c r="AF4619" i="2"/>
  <c r="AG4619" i="2" s="1"/>
  <c r="AF4621" i="2"/>
  <c r="AG4621" i="2" s="1"/>
  <c r="AF4623" i="2"/>
  <c r="AG4623" i="2" s="1"/>
  <c r="AF4627" i="2"/>
  <c r="AG4627" i="2" s="1"/>
  <c r="AF4629" i="2"/>
  <c r="AG4629" i="2" s="1"/>
  <c r="AF4631" i="2"/>
  <c r="AG4631" i="2" s="1"/>
  <c r="AF4635" i="2"/>
  <c r="AG4635" i="2" s="1"/>
  <c r="AF4637" i="2"/>
  <c r="AG4637" i="2" s="1"/>
  <c r="AF4639" i="2"/>
  <c r="AG4639" i="2" s="1"/>
  <c r="AF4643" i="2"/>
  <c r="AG4643" i="2" s="1"/>
  <c r="AF4645" i="2"/>
  <c r="AG4645" i="2" s="1"/>
  <c r="AF4647" i="2"/>
  <c r="AG4647" i="2" s="1"/>
  <c r="AF4651" i="2"/>
  <c r="AG4651" i="2" s="1"/>
  <c r="AF4653" i="2"/>
  <c r="AG4653" i="2" s="1"/>
  <c r="AF4655" i="2"/>
  <c r="AG4655" i="2" s="1"/>
  <c r="AF4659" i="2"/>
  <c r="AG4659" i="2" s="1"/>
  <c r="AF4661" i="2"/>
  <c r="AG4661" i="2" s="1"/>
  <c r="AF4665" i="2"/>
  <c r="AG4665" i="2" s="1"/>
  <c r="AF4667" i="2"/>
  <c r="AG4667" i="2" s="1"/>
  <c r="AF4669" i="2"/>
  <c r="AG4669" i="2" s="1"/>
  <c r="AF4671" i="2"/>
  <c r="AG4671" i="2" s="1"/>
  <c r="AF4673" i="2"/>
  <c r="AG4673" i="2" s="1"/>
  <c r="AF4679" i="2"/>
  <c r="AG4679" i="2" s="1"/>
  <c r="AF4685" i="2"/>
  <c r="AG4685" i="2" s="1"/>
  <c r="AF4701" i="2"/>
  <c r="AG4701" i="2" s="1"/>
  <c r="AF4705" i="2"/>
  <c r="AG4705" i="2" s="1"/>
  <c r="AF4709" i="2"/>
  <c r="AG4709" i="2" s="1"/>
  <c r="AF4717" i="2"/>
  <c r="AG4717" i="2" s="1"/>
  <c r="AF4725" i="2"/>
  <c r="AG4725" i="2" s="1"/>
  <c r="AF4733" i="2"/>
  <c r="AG4733" i="2" s="1"/>
  <c r="AF4741" i="2"/>
  <c r="AG4741" i="2" s="1"/>
  <c r="AF4749" i="2"/>
  <c r="AG4749" i="2" s="1"/>
  <c r="AF4757" i="2"/>
  <c r="AG4757" i="2" s="1"/>
  <c r="AF4765" i="2"/>
  <c r="AG4765" i="2" s="1"/>
  <c r="AF4773" i="2"/>
  <c r="AG4773" i="2" s="1"/>
  <c r="AF4781" i="2"/>
  <c r="AG4781" i="2" s="1"/>
  <c r="AF4789" i="2"/>
  <c r="AG4789" i="2" s="1"/>
  <c r="AF4797" i="2"/>
  <c r="AG4797" i="2" s="1"/>
  <c r="AF4805" i="2"/>
  <c r="AG4805" i="2" s="1"/>
  <c r="AF4813" i="2"/>
  <c r="AG4813" i="2" s="1"/>
  <c r="AF4821" i="2"/>
  <c r="AG4821" i="2" s="1"/>
  <c r="AF4829" i="2"/>
  <c r="AG4829" i="2" s="1"/>
  <c r="AF4837" i="2"/>
  <c r="AG4837" i="2" s="1"/>
  <c r="AF4845" i="2"/>
  <c r="AG4845" i="2" s="1"/>
  <c r="AF4853" i="2"/>
  <c r="AG4853" i="2" s="1"/>
  <c r="AF4861" i="2"/>
  <c r="AG4861" i="2" s="1"/>
  <c r="AF4869" i="2"/>
  <c r="AG4869" i="2" s="1"/>
  <c r="AF4877" i="2"/>
  <c r="AG4877" i="2" s="1"/>
  <c r="AF4885" i="2"/>
  <c r="AG4885" i="2" s="1"/>
  <c r="AF4893" i="2"/>
  <c r="AG4893" i="2" s="1"/>
  <c r="AF4901" i="2"/>
  <c r="AG4901" i="2" s="1"/>
  <c r="AF4909" i="2"/>
  <c r="AG4909" i="2" s="1"/>
  <c r="AF4913" i="2"/>
  <c r="AG4913" i="2" s="1"/>
  <c r="AF4917" i="2"/>
  <c r="AG4917" i="2" s="1"/>
  <c r="AF4921" i="2"/>
  <c r="AG4921" i="2" s="1"/>
  <c r="AF4925" i="2"/>
  <c r="AG4925" i="2" s="1"/>
  <c r="AF4929" i="2"/>
  <c r="AG4929" i="2" s="1"/>
  <c r="AF4933" i="2"/>
  <c r="AG4933" i="2" s="1"/>
  <c r="AF4937" i="2"/>
  <c r="AG4937" i="2" s="1"/>
  <c r="AF4941" i="2"/>
  <c r="AG4941" i="2" s="1"/>
  <c r="AF4945" i="2"/>
  <c r="AG4945" i="2" s="1"/>
  <c r="AF4949" i="2"/>
  <c r="AG4949" i="2" s="1"/>
  <c r="AF4953" i="2"/>
  <c r="AG4953" i="2" s="1"/>
  <c r="AF4957" i="2"/>
  <c r="AG4957" i="2" s="1"/>
  <c r="AF4961" i="2"/>
  <c r="AG4961" i="2" s="1"/>
  <c r="AF4965" i="2"/>
  <c r="AG4965" i="2" s="1"/>
  <c r="AF4969" i="2"/>
  <c r="AG4969" i="2" s="1"/>
  <c r="AF4977" i="2"/>
  <c r="AG4977" i="2" s="1"/>
  <c r="AF4981" i="2"/>
  <c r="AG4981" i="2" s="1"/>
  <c r="AF4985" i="2"/>
  <c r="AG4985" i="2" s="1"/>
  <c r="AF4993" i="2"/>
  <c r="AG4993" i="2" s="1"/>
  <c r="AF4997" i="2"/>
  <c r="AG4997" i="2" s="1"/>
  <c r="AF5001" i="2"/>
  <c r="AG5001" i="2" s="1"/>
  <c r="AF5009" i="2"/>
  <c r="AG5009" i="2" s="1"/>
  <c r="AF5013" i="2"/>
  <c r="AG5013" i="2" s="1"/>
  <c r="AF5017" i="2"/>
  <c r="AG5017" i="2" s="1"/>
  <c r="AF5025" i="2"/>
  <c r="AG5025" i="2" s="1"/>
  <c r="AF5029" i="2"/>
  <c r="AG5029" i="2" s="1"/>
  <c r="AF5033" i="2"/>
  <c r="AG5033" i="2" s="1"/>
  <c r="AF5041" i="2"/>
  <c r="AG5041" i="2" s="1"/>
  <c r="AF5045" i="2"/>
  <c r="AG5045" i="2" s="1"/>
  <c r="AF5049" i="2"/>
  <c r="AG5049" i="2" s="1"/>
  <c r="AF5057" i="2"/>
  <c r="AG5057" i="2" s="1"/>
  <c r="AF5061" i="2"/>
  <c r="AG5061" i="2" s="1"/>
  <c r="AF5065" i="2"/>
  <c r="AG5065" i="2" s="1"/>
  <c r="AF5073" i="2"/>
  <c r="AG5073" i="2" s="1"/>
  <c r="AF5077" i="2"/>
  <c r="AG5077" i="2" s="1"/>
  <c r="AF5081" i="2"/>
  <c r="AG5081" i="2" s="1"/>
  <c r="AF5089" i="2"/>
  <c r="AG5089" i="2" s="1"/>
  <c r="AF5093" i="2"/>
  <c r="AG5093" i="2" s="1"/>
  <c r="AF5097" i="2"/>
  <c r="AG5097" i="2" s="1"/>
  <c r="AF5105" i="2"/>
  <c r="AG5105" i="2" s="1"/>
  <c r="AF5109" i="2"/>
  <c r="AG5109" i="2" s="1"/>
  <c r="AF5113" i="2"/>
  <c r="AG5113" i="2" s="1"/>
  <c r="AF5121" i="2"/>
  <c r="AG5121" i="2" s="1"/>
  <c r="AF5125" i="2"/>
  <c r="AG5125" i="2" s="1"/>
  <c r="AF5129" i="2"/>
  <c r="AG5129" i="2" s="1"/>
  <c r="AF5137" i="2"/>
  <c r="AG5137" i="2" s="1"/>
  <c r="AF5141" i="2"/>
  <c r="AG5141" i="2" s="1"/>
  <c r="AF5145" i="2"/>
  <c r="AG5145" i="2" s="1"/>
  <c r="AF1286" i="2"/>
  <c r="AG1286" i="2" s="1"/>
  <c r="AF1294" i="2"/>
  <c r="AG1294" i="2" s="1"/>
  <c r="AF1302" i="2"/>
  <c r="AG1302" i="2" s="1"/>
  <c r="AF1310" i="2"/>
  <c r="AG1310" i="2" s="1"/>
  <c r="AF1318" i="2"/>
  <c r="AG1318" i="2" s="1"/>
  <c r="AF1326" i="2"/>
  <c r="AG1326" i="2" s="1"/>
  <c r="AF1334" i="2"/>
  <c r="AG1334" i="2" s="1"/>
  <c r="AF1342" i="2"/>
  <c r="AG1342" i="2" s="1"/>
  <c r="AF1350" i="2"/>
  <c r="AG1350" i="2" s="1"/>
  <c r="AF1358" i="2"/>
  <c r="AG1358" i="2" s="1"/>
  <c r="AF1366" i="2"/>
  <c r="AG1366" i="2" s="1"/>
  <c r="AF1374" i="2"/>
  <c r="AG1374" i="2" s="1"/>
  <c r="AF1382" i="2"/>
  <c r="AG1382" i="2" s="1"/>
  <c r="AF1390" i="2"/>
  <c r="AG1390" i="2" s="1"/>
  <c r="AF1398" i="2"/>
  <c r="AG1398" i="2" s="1"/>
  <c r="AF1406" i="2"/>
  <c r="AG1406" i="2" s="1"/>
  <c r="AF1414" i="2"/>
  <c r="AG1414" i="2" s="1"/>
  <c r="AF1422" i="2"/>
  <c r="AG1422" i="2" s="1"/>
  <c r="AF1430" i="2"/>
  <c r="AG1430" i="2" s="1"/>
  <c r="AF1438" i="2"/>
  <c r="AG1438" i="2" s="1"/>
  <c r="AF1446" i="2"/>
  <c r="AG1446" i="2" s="1"/>
  <c r="AF1454" i="2"/>
  <c r="AG1454" i="2" s="1"/>
  <c r="AF1462" i="2"/>
  <c r="AG1462" i="2" s="1"/>
  <c r="AF1470" i="2"/>
  <c r="AG1470" i="2" s="1"/>
  <c r="AF1478" i="2"/>
  <c r="AG1478" i="2" s="1"/>
  <c r="AF1486" i="2"/>
  <c r="AG1486" i="2" s="1"/>
  <c r="AF1494" i="2"/>
  <c r="AG1494" i="2" s="1"/>
  <c r="AF1502" i="2"/>
  <c r="AG1502" i="2" s="1"/>
  <c r="AF1510" i="2"/>
  <c r="AG1510" i="2" s="1"/>
  <c r="AF1518" i="2"/>
  <c r="AG1518" i="2" s="1"/>
  <c r="AF4687" i="2"/>
  <c r="AG4687" i="2" s="1"/>
  <c r="AF4691" i="2"/>
  <c r="AG4691" i="2" s="1"/>
  <c r="AF4695" i="2"/>
  <c r="AG4695" i="2" s="1"/>
  <c r="AF4699" i="2"/>
  <c r="AG4699" i="2" s="1"/>
  <c r="AF4707" i="2"/>
  <c r="AG4707" i="2" s="1"/>
  <c r="AF4715" i="2"/>
  <c r="AG4715" i="2" s="1"/>
  <c r="AF4719" i="2"/>
  <c r="AG4719" i="2" s="1"/>
  <c r="AF4723" i="2"/>
  <c r="AG4723" i="2" s="1"/>
  <c r="AF4731" i="2"/>
  <c r="AG4731" i="2" s="1"/>
  <c r="AF4735" i="2"/>
  <c r="AG4735" i="2" s="1"/>
  <c r="AF4739" i="2"/>
  <c r="AG4739" i="2" s="1"/>
  <c r="AF4747" i="2"/>
  <c r="AG4747" i="2" s="1"/>
  <c r="AF4751" i="2"/>
  <c r="AG4751" i="2" s="1"/>
  <c r="AF4755" i="2"/>
  <c r="AG4755" i="2" s="1"/>
  <c r="AF4763" i="2"/>
  <c r="AG4763" i="2" s="1"/>
  <c r="AF4767" i="2"/>
  <c r="AG4767" i="2" s="1"/>
  <c r="AF4771" i="2"/>
  <c r="AG4771" i="2" s="1"/>
  <c r="AF4779" i="2"/>
  <c r="AG4779" i="2" s="1"/>
  <c r="AF4783" i="2"/>
  <c r="AG4783" i="2" s="1"/>
  <c r="AF4787" i="2"/>
  <c r="AG4787" i="2" s="1"/>
  <c r="AF4795" i="2"/>
  <c r="AG4795" i="2" s="1"/>
  <c r="AF4799" i="2"/>
  <c r="AG4799" i="2" s="1"/>
  <c r="AF4803" i="2"/>
  <c r="AG4803" i="2" s="1"/>
  <c r="AF4811" i="2"/>
  <c r="AG4811" i="2" s="1"/>
  <c r="AF4815" i="2"/>
  <c r="AG4815" i="2" s="1"/>
  <c r="AF4819" i="2"/>
  <c r="AG4819" i="2" s="1"/>
  <c r="AF4827" i="2"/>
  <c r="AG4827" i="2" s="1"/>
  <c r="AF4831" i="2"/>
  <c r="AG4831" i="2" s="1"/>
  <c r="AF4835" i="2"/>
  <c r="AG4835" i="2" s="1"/>
  <c r="AF4843" i="2"/>
  <c r="AG4843" i="2" s="1"/>
  <c r="AF4847" i="2"/>
  <c r="AG4847" i="2" s="1"/>
  <c r="AF4851" i="2"/>
  <c r="AG4851" i="2" s="1"/>
  <c r="AF4859" i="2"/>
  <c r="AG4859" i="2" s="1"/>
  <c r="AF4863" i="2"/>
  <c r="AG4863" i="2" s="1"/>
  <c r="AF4867" i="2"/>
  <c r="AG4867" i="2" s="1"/>
  <c r="AF4875" i="2"/>
  <c r="AG4875" i="2" s="1"/>
  <c r="AF4879" i="2"/>
  <c r="AG4879" i="2" s="1"/>
  <c r="AF4883" i="2"/>
  <c r="AG4883" i="2" s="1"/>
  <c r="AF4891" i="2"/>
  <c r="AG4891" i="2" s="1"/>
  <c r="AF4895" i="2"/>
  <c r="AG4895" i="2" s="1"/>
  <c r="AF4899" i="2"/>
  <c r="AG4899" i="2" s="1"/>
  <c r="AF4907" i="2"/>
  <c r="AG4907" i="2" s="1"/>
  <c r="AF4979" i="2"/>
  <c r="AG4979" i="2" s="1"/>
  <c r="AF4983" i="2"/>
  <c r="AG4983" i="2" s="1"/>
  <c r="AF4987" i="2"/>
  <c r="AG4987" i="2" s="1"/>
  <c r="AF4991" i="2"/>
  <c r="AG4991" i="2" s="1"/>
  <c r="AF4995" i="2"/>
  <c r="AG4995" i="2" s="1"/>
  <c r="AF4999" i="2"/>
  <c r="AG4999" i="2" s="1"/>
  <c r="AF5003" i="2"/>
  <c r="AG5003" i="2" s="1"/>
  <c r="AF5007" i="2"/>
  <c r="AG5007" i="2" s="1"/>
  <c r="AF5011" i="2"/>
  <c r="AG5011" i="2" s="1"/>
  <c r="AF5015" i="2"/>
  <c r="AG5015" i="2" s="1"/>
  <c r="AF5019" i="2"/>
  <c r="AG5019" i="2" s="1"/>
  <c r="AF5023" i="2"/>
  <c r="AG5023" i="2" s="1"/>
  <c r="AF5027" i="2"/>
  <c r="AG5027" i="2" s="1"/>
  <c r="AF5031" i="2"/>
  <c r="AG5031" i="2" s="1"/>
  <c r="AF5035" i="2"/>
  <c r="AG5035" i="2" s="1"/>
  <c r="AF5039" i="2"/>
  <c r="AG5039" i="2" s="1"/>
  <c r="AF5043" i="2"/>
  <c r="AG5043" i="2" s="1"/>
  <c r="AF5047" i="2"/>
  <c r="AG5047" i="2" s="1"/>
  <c r="AF5051" i="2"/>
  <c r="AG5051" i="2" s="1"/>
  <c r="AF5055" i="2"/>
  <c r="AG5055" i="2" s="1"/>
  <c r="AF5059" i="2"/>
  <c r="AG5059" i="2" s="1"/>
  <c r="AF5063" i="2"/>
  <c r="AG5063" i="2" s="1"/>
  <c r="AF5067" i="2"/>
  <c r="AG5067" i="2" s="1"/>
  <c r="AF5071" i="2"/>
  <c r="AG5071" i="2" s="1"/>
  <c r="AF5075" i="2"/>
  <c r="AG5075" i="2" s="1"/>
  <c r="AF5079" i="2"/>
  <c r="AG5079" i="2" s="1"/>
  <c r="AF5083" i="2"/>
  <c r="AG5083" i="2" s="1"/>
  <c r="AF5087" i="2"/>
  <c r="AG5087" i="2" s="1"/>
  <c r="AF5091" i="2"/>
  <c r="AG5091" i="2" s="1"/>
  <c r="AF5095" i="2"/>
  <c r="AG5095" i="2" s="1"/>
  <c r="AF5099" i="2"/>
  <c r="AG5099" i="2" s="1"/>
  <c r="AF5103" i="2"/>
  <c r="AG5103" i="2" s="1"/>
  <c r="AF5107" i="2"/>
  <c r="AG5107" i="2" s="1"/>
  <c r="AF5111" i="2"/>
  <c r="AG5111" i="2" s="1"/>
  <c r="AF5115" i="2"/>
  <c r="AG5115" i="2" s="1"/>
  <c r="AF5119" i="2"/>
  <c r="AG5119" i="2" s="1"/>
  <c r="AF5123" i="2"/>
  <c r="AG5123" i="2" s="1"/>
  <c r="AF5127" i="2"/>
  <c r="AG5127" i="2" s="1"/>
  <c r="AF5131" i="2"/>
  <c r="AG5131" i="2" s="1"/>
  <c r="AF5135" i="2"/>
  <c r="AG5135" i="2" s="1"/>
  <c r="AF5139" i="2"/>
  <c r="AG5139" i="2" s="1"/>
  <c r="AF5143" i="2"/>
  <c r="AG5143" i="2" s="1"/>
  <c r="AF5147" i="2"/>
  <c r="AG5147" i="2" s="1"/>
  <c r="AF10" i="2"/>
  <c r="AG10" i="2" s="1"/>
  <c r="AF18" i="2"/>
  <c r="AG18" i="2" s="1"/>
  <c r="AF26" i="2"/>
  <c r="AG26" i="2" s="1"/>
  <c r="AF34" i="2"/>
  <c r="AG34" i="2" s="1"/>
  <c r="AF42" i="2"/>
  <c r="AG42" i="2" s="1"/>
  <c r="AF50" i="2"/>
  <c r="AG50" i="2" s="1"/>
  <c r="AF58" i="2"/>
  <c r="AG58" i="2" s="1"/>
  <c r="AF66" i="2"/>
  <c r="AG66" i="2" s="1"/>
  <c r="AF1524" i="2"/>
  <c r="AG1524" i="2" s="1"/>
  <c r="AF1528" i="2"/>
  <c r="AG1528" i="2" s="1"/>
  <c r="AF1532" i="2"/>
  <c r="AG1532" i="2" s="1"/>
  <c r="AF1536" i="2"/>
  <c r="AG1536" i="2" s="1"/>
  <c r="AF1540" i="2"/>
  <c r="AG1540" i="2" s="1"/>
  <c r="AF1544" i="2"/>
  <c r="AG1544" i="2" s="1"/>
  <c r="AF1548" i="2"/>
  <c r="AG1548" i="2" s="1"/>
  <c r="AF1552" i="2"/>
  <c r="AG1552" i="2" s="1"/>
  <c r="AF1556" i="2"/>
  <c r="AG1556" i="2" s="1"/>
  <c r="AF1560" i="2"/>
  <c r="AG1560" i="2" s="1"/>
  <c r="AF1564" i="2"/>
  <c r="AG1564" i="2" s="1"/>
  <c r="AF1568" i="2"/>
  <c r="AG1568" i="2" s="1"/>
  <c r="AF1572" i="2"/>
  <c r="AG1572" i="2" s="1"/>
  <c r="AF1576" i="2"/>
  <c r="AG1576" i="2" s="1"/>
  <c r="AF1580" i="2"/>
  <c r="AG1580" i="2" s="1"/>
  <c r="AF1584" i="2"/>
  <c r="AG1584" i="2" s="1"/>
  <c r="AF1588" i="2"/>
  <c r="AG1588" i="2" s="1"/>
  <c r="AF1592" i="2"/>
  <c r="AG1592" i="2" s="1"/>
  <c r="AF1596" i="2"/>
  <c r="AG1596" i="2" s="1"/>
  <c r="AF1600" i="2"/>
  <c r="AG1600" i="2" s="1"/>
  <c r="AF1604" i="2"/>
  <c r="AG1604" i="2" s="1"/>
  <c r="AF8" i="2"/>
  <c r="AG8" i="2" s="1"/>
  <c r="AF12" i="2"/>
  <c r="AG12" i="2" s="1"/>
  <c r="AF16" i="2"/>
  <c r="AG16" i="2" s="1"/>
  <c r="AF20" i="2"/>
  <c r="AG20" i="2" s="1"/>
  <c r="AF24" i="2"/>
  <c r="AG24" i="2" s="1"/>
  <c r="AF28" i="2"/>
  <c r="AG28" i="2" s="1"/>
  <c r="AF32" i="2"/>
  <c r="AG32" i="2" s="1"/>
  <c r="AF36" i="2"/>
  <c r="AG36" i="2" s="1"/>
  <c r="AF40" i="2"/>
  <c r="AG40" i="2" s="1"/>
  <c r="AF44" i="2"/>
  <c r="AG44" i="2" s="1"/>
  <c r="AF48" i="2"/>
  <c r="AG48" i="2" s="1"/>
  <c r="AF52" i="2"/>
  <c r="AG52" i="2" s="1"/>
  <c r="AF56" i="2"/>
  <c r="AG56" i="2" s="1"/>
  <c r="AF60" i="2"/>
  <c r="AG60" i="2" s="1"/>
  <c r="AF64" i="2"/>
  <c r="AG64" i="2" s="1"/>
  <c r="AF68" i="2"/>
  <c r="AG68" i="2" s="1"/>
  <c r="AF1608" i="2"/>
  <c r="AG1608" i="2" s="1"/>
  <c r="AF1612" i="2"/>
  <c r="AG1612" i="2" s="1"/>
  <c r="AF1616" i="2"/>
  <c r="AG1616" i="2" s="1"/>
  <c r="AF1620" i="2"/>
  <c r="AG1620" i="2" s="1"/>
  <c r="AF1624" i="2"/>
  <c r="AG1624" i="2" s="1"/>
  <c r="AF1628" i="2"/>
  <c r="AG1628" i="2" s="1"/>
  <c r="AF1632" i="2"/>
  <c r="AG1632" i="2" s="1"/>
  <c r="AF1636" i="2"/>
  <c r="AG1636" i="2" s="1"/>
  <c r="AF1640" i="2"/>
  <c r="AG1640" i="2" s="1"/>
  <c r="AF1644" i="2"/>
  <c r="AG1644" i="2" s="1"/>
  <c r="AF1648" i="2"/>
  <c r="AG1648" i="2" s="1"/>
  <c r="AF1652" i="2"/>
  <c r="AG1652" i="2" s="1"/>
  <c r="AF1656" i="2"/>
  <c r="AG1656" i="2" s="1"/>
  <c r="AF1660" i="2"/>
  <c r="AG1660" i="2" s="1"/>
  <c r="AF1664" i="2"/>
  <c r="AG1664" i="2" s="1"/>
  <c r="AF1668" i="2"/>
  <c r="AG1668" i="2" s="1"/>
  <c r="AF1672" i="2"/>
  <c r="AG1672" i="2" s="1"/>
  <c r="AF1676" i="2"/>
  <c r="AG1676" i="2" s="1"/>
  <c r="AF1680" i="2"/>
  <c r="AG1680" i="2" s="1"/>
  <c r="AF1684" i="2"/>
  <c r="AG1684" i="2" s="1"/>
  <c r="AF1688" i="2"/>
  <c r="AG1688" i="2" s="1"/>
  <c r="AF1692" i="2"/>
  <c r="AG1692" i="2" s="1"/>
  <c r="AF1696" i="2"/>
  <c r="AG1696" i="2" s="1"/>
  <c r="AF1700" i="2"/>
  <c r="AG1700" i="2" s="1"/>
  <c r="AF1704" i="2"/>
  <c r="AG1704" i="2" s="1"/>
  <c r="AF1708" i="2"/>
  <c r="AG1708" i="2" s="1"/>
  <c r="AF1712" i="2"/>
  <c r="AG1712" i="2" s="1"/>
  <c r="AF1716" i="2"/>
  <c r="AG1716" i="2" s="1"/>
  <c r="AF1720" i="2"/>
  <c r="AG1720" i="2" s="1"/>
  <c r="AF1724" i="2"/>
  <c r="AG1724" i="2" s="1"/>
  <c r="AF1728" i="2"/>
  <c r="AG1728" i="2" s="1"/>
  <c r="AF1732" i="2"/>
  <c r="AG1732" i="2" s="1"/>
  <c r="AF1736" i="2"/>
  <c r="AG1736" i="2" s="1"/>
  <c r="AF1740" i="2"/>
  <c r="AG1740" i="2" s="1"/>
  <c r="AF1744" i="2"/>
  <c r="AG1744" i="2" s="1"/>
  <c r="AF1748" i="2"/>
  <c r="AG1748" i="2" s="1"/>
  <c r="AF1752" i="2"/>
  <c r="AG1752" i="2" s="1"/>
  <c r="AF1756" i="2"/>
  <c r="AG1756" i="2" s="1"/>
  <c r="AF1760" i="2"/>
  <c r="AG1760" i="2" s="1"/>
  <c r="AF1764" i="2"/>
  <c r="AG1764" i="2" s="1"/>
  <c r="AF1768" i="2"/>
  <c r="AG1768" i="2" s="1"/>
  <c r="AF1772" i="2"/>
  <c r="AG1772" i="2" s="1"/>
  <c r="AF1776" i="2"/>
  <c r="AG1776" i="2" s="1"/>
  <c r="AF1780" i="2"/>
  <c r="AG1780" i="2" s="1"/>
  <c r="AF1784" i="2"/>
  <c r="AG1784" i="2" s="1"/>
  <c r="AF1788" i="2"/>
  <c r="AG1788" i="2" s="1"/>
  <c r="AF1792" i="2"/>
  <c r="AG1792" i="2" s="1"/>
  <c r="AF1796" i="2"/>
  <c r="AG1796" i="2" s="1"/>
  <c r="AF1800" i="2"/>
  <c r="AG1800" i="2" s="1"/>
  <c r="AF1804" i="2"/>
  <c r="AG1804" i="2" s="1"/>
  <c r="AF1808" i="2"/>
  <c r="AG1808" i="2" s="1"/>
  <c r="AF1812" i="2"/>
  <c r="AG1812" i="2" s="1"/>
  <c r="AF1816" i="2"/>
  <c r="AG1816" i="2" s="1"/>
  <c r="AF1820" i="2"/>
  <c r="AG1820" i="2" s="1"/>
  <c r="AF1824" i="2"/>
  <c r="AG1824" i="2" s="1"/>
  <c r="AF1828" i="2"/>
  <c r="AG1828" i="2" s="1"/>
  <c r="AF1832" i="2"/>
  <c r="AG1832" i="2" s="1"/>
  <c r="AF1836" i="2"/>
  <c r="AG1836" i="2" s="1"/>
  <c r="AF1840" i="2"/>
  <c r="AG1840" i="2" s="1"/>
  <c r="AF1844" i="2"/>
  <c r="AG1844" i="2" s="1"/>
  <c r="AF1848" i="2"/>
  <c r="AG1848" i="2" s="1"/>
  <c r="AF1852" i="2"/>
  <c r="AG1852" i="2" s="1"/>
  <c r="AF1856" i="2"/>
  <c r="AG1856" i="2" s="1"/>
  <c r="AF1860" i="2"/>
  <c r="AG1860" i="2" s="1"/>
  <c r="AF1864" i="2"/>
  <c r="AG1864" i="2" s="1"/>
  <c r="AF1868" i="2"/>
  <c r="AG1868" i="2" s="1"/>
  <c r="AF1872" i="2"/>
  <c r="AG1872" i="2" s="1"/>
  <c r="AF1876" i="2"/>
  <c r="AG1876" i="2" s="1"/>
  <c r="AF1880" i="2"/>
  <c r="AG1880" i="2" s="1"/>
  <c r="AF1884" i="2"/>
  <c r="AG1884" i="2" s="1"/>
  <c r="AF1888" i="2"/>
  <c r="AG1888" i="2" s="1"/>
  <c r="AF1892" i="2"/>
  <c r="AG1892" i="2" s="1"/>
  <c r="AF1896" i="2"/>
  <c r="AG1896" i="2" s="1"/>
  <c r="AF1900" i="2"/>
  <c r="AG1900" i="2" s="1"/>
  <c r="AF1904" i="2"/>
  <c r="AG1904" i="2" s="1"/>
  <c r="AF1908" i="2"/>
  <c r="AG1908" i="2" s="1"/>
  <c r="AF1912" i="2"/>
  <c r="AG1912" i="2" s="1"/>
  <c r="AF1916" i="2"/>
  <c r="AG1916" i="2" s="1"/>
  <c r="AF1920" i="2"/>
  <c r="AG1920" i="2" s="1"/>
  <c r="AF1924" i="2"/>
  <c r="AG1924" i="2" s="1"/>
  <c r="AF1928" i="2"/>
  <c r="AG1928" i="2" s="1"/>
  <c r="AF1932" i="2"/>
  <c r="AG1932" i="2" s="1"/>
  <c r="AF1936" i="2"/>
  <c r="AG1936" i="2" s="1"/>
  <c r="AF1940" i="2"/>
  <c r="AG1940" i="2" s="1"/>
  <c r="AF1944" i="2"/>
  <c r="AG1944" i="2" s="1"/>
  <c r="AF1948" i="2"/>
  <c r="AG1948" i="2" s="1"/>
  <c r="AF1952" i="2"/>
  <c r="AG1952" i="2" s="1"/>
  <c r="AF1956" i="2"/>
  <c r="AG1956" i="2" s="1"/>
  <c r="AF1960" i="2"/>
  <c r="AG1960" i="2" s="1"/>
  <c r="AF1964" i="2"/>
  <c r="AG1964" i="2" s="1"/>
  <c r="AF1968" i="2"/>
  <c r="AG1968" i="2" s="1"/>
  <c r="AF1972" i="2"/>
  <c r="AG1972" i="2" s="1"/>
  <c r="AF1976" i="2"/>
  <c r="AG1976" i="2" s="1"/>
  <c r="AF1980" i="2"/>
  <c r="AG1980" i="2" s="1"/>
  <c r="AF1984" i="2"/>
  <c r="AG1984" i="2" s="1"/>
  <c r="AF1988" i="2"/>
  <c r="AG1988" i="2" s="1"/>
  <c r="AF1992" i="2"/>
  <c r="AG1992" i="2" s="1"/>
  <c r="AF1996" i="2"/>
  <c r="AG1996" i="2" s="1"/>
  <c r="AF2000" i="2"/>
  <c r="AG2000" i="2" s="1"/>
  <c r="AF2004" i="2"/>
  <c r="AG2004" i="2" s="1"/>
  <c r="AF2008" i="2"/>
  <c r="AG2008" i="2" s="1"/>
  <c r="AF2012" i="2"/>
  <c r="AG2012" i="2" s="1"/>
  <c r="AF2016" i="2"/>
  <c r="AG2016" i="2" s="1"/>
  <c r="AF2020" i="2"/>
  <c r="AG2020" i="2" s="1"/>
  <c r="AF2024" i="2"/>
  <c r="AG2024" i="2" s="1"/>
  <c r="AF2028" i="2"/>
  <c r="AG2028" i="2" s="1"/>
  <c r="AF2032" i="2"/>
  <c r="AG2032" i="2" s="1"/>
  <c r="AF2036" i="2"/>
  <c r="AG2036" i="2" s="1"/>
  <c r="AF2040" i="2"/>
  <c r="AG2040" i="2" s="1"/>
  <c r="AF2044" i="2"/>
  <c r="AG2044" i="2" s="1"/>
  <c r="AF2048" i="2"/>
  <c r="AG2048" i="2" s="1"/>
  <c r="AF2052" i="2"/>
  <c r="AG2052" i="2" s="1"/>
  <c r="AF2056" i="2"/>
  <c r="AG2056" i="2" s="1"/>
  <c r="AF2060" i="2"/>
  <c r="AG2060" i="2" s="1"/>
  <c r="AF2064" i="2"/>
  <c r="AG2064" i="2" s="1"/>
  <c r="AF2068" i="2"/>
  <c r="AG2068" i="2" s="1"/>
  <c r="AF2072" i="2"/>
  <c r="AG2072" i="2" s="1"/>
  <c r="AF2076" i="2"/>
  <c r="AG2076" i="2" s="1"/>
  <c r="AF2080" i="2"/>
  <c r="AG2080" i="2" s="1"/>
  <c r="AF2084" i="2"/>
  <c r="AG2084" i="2" s="1"/>
  <c r="AF2088" i="2"/>
  <c r="AG2088" i="2" s="1"/>
  <c r="AF2092" i="2"/>
  <c r="AG2092" i="2" s="1"/>
  <c r="AF2096" i="2"/>
  <c r="AG2096" i="2" s="1"/>
  <c r="AF2100" i="2"/>
  <c r="AG2100" i="2" s="1"/>
  <c r="AF2104" i="2"/>
  <c r="AG2104" i="2" s="1"/>
  <c r="AF2108" i="2"/>
  <c r="AG2108" i="2" s="1"/>
  <c r="AF2112" i="2"/>
  <c r="AG2112" i="2" s="1"/>
  <c r="AF2116" i="2"/>
  <c r="AG2116" i="2" s="1"/>
  <c r="AF2120" i="2"/>
  <c r="AG2120" i="2" s="1"/>
  <c r="AF2124" i="2"/>
  <c r="AG2124" i="2" s="1"/>
  <c r="AF2128" i="2"/>
  <c r="AG2128" i="2" s="1"/>
  <c r="AF2132" i="2"/>
  <c r="AG2132" i="2" s="1"/>
  <c r="AF2136" i="2"/>
  <c r="AG2136" i="2" s="1"/>
  <c r="AF2140" i="2"/>
  <c r="AG2140" i="2" s="1"/>
  <c r="AF2144" i="2"/>
  <c r="AG2144" i="2" s="1"/>
  <c r="AF2148" i="2"/>
  <c r="AG2148" i="2" s="1"/>
  <c r="AF2152" i="2"/>
  <c r="AG2152" i="2" s="1"/>
  <c r="AF2156" i="2"/>
  <c r="AG2156" i="2" s="1"/>
  <c r="AF2160" i="2"/>
  <c r="AG2160" i="2" s="1"/>
  <c r="AF2164" i="2"/>
  <c r="AG2164" i="2" s="1"/>
  <c r="AF2168" i="2"/>
  <c r="AG2168" i="2" s="1"/>
  <c r="AF2172" i="2"/>
  <c r="AG2172" i="2" s="1"/>
  <c r="AF2176" i="2"/>
  <c r="AG2176" i="2" s="1"/>
  <c r="AF2180" i="2"/>
  <c r="AG2180" i="2" s="1"/>
  <c r="AF2184" i="2"/>
  <c r="AG2184" i="2" s="1"/>
  <c r="AF2188" i="2"/>
  <c r="AG2188" i="2" s="1"/>
  <c r="AF2192" i="2"/>
  <c r="AG2192" i="2" s="1"/>
  <c r="AF2196" i="2"/>
  <c r="AG2196" i="2" s="1"/>
  <c r="AF2200" i="2"/>
  <c r="AG2200" i="2" s="1"/>
  <c r="AF2204" i="2"/>
  <c r="AG2204" i="2" s="1"/>
  <c r="AF2208" i="2"/>
  <c r="AG2208" i="2" s="1"/>
  <c r="AF2212" i="2"/>
  <c r="AG2212" i="2" s="1"/>
  <c r="AF2216" i="2"/>
  <c r="AG2216" i="2" s="1"/>
  <c r="AF2220" i="2"/>
  <c r="AG2220" i="2" s="1"/>
  <c r="AF2224" i="2"/>
  <c r="AG2224" i="2" s="1"/>
  <c r="AF2228" i="2"/>
  <c r="AG2228" i="2" s="1"/>
  <c r="AF2232" i="2"/>
  <c r="AG2232" i="2" s="1"/>
  <c r="AF2236" i="2"/>
  <c r="AG2236" i="2" s="1"/>
  <c r="AF2240" i="2"/>
  <c r="AG2240" i="2" s="1"/>
  <c r="AF2244" i="2"/>
  <c r="AG2244" i="2" s="1"/>
  <c r="AF2248" i="2"/>
  <c r="AG2248" i="2" s="1"/>
  <c r="AF2252" i="2"/>
  <c r="AG2252" i="2" s="1"/>
  <c r="AF2256" i="2"/>
  <c r="AG2256" i="2" s="1"/>
  <c r="AF2260" i="2"/>
  <c r="AG2260" i="2" s="1"/>
  <c r="AF2264" i="2"/>
  <c r="AG2264" i="2" s="1"/>
  <c r="AF2268" i="2"/>
  <c r="AG2268" i="2" s="1"/>
  <c r="AF2272" i="2"/>
  <c r="AG2272" i="2" s="1"/>
  <c r="AF2276" i="2"/>
  <c r="AG2276" i="2" s="1"/>
  <c r="AF2280" i="2"/>
  <c r="AG2280" i="2" s="1"/>
  <c r="AF2284" i="2"/>
  <c r="AG2284" i="2" s="1"/>
  <c r="AF2288" i="2"/>
  <c r="AG2288" i="2" s="1"/>
  <c r="AF2292" i="2"/>
  <c r="AG2292" i="2" s="1"/>
  <c r="AF2296" i="2"/>
  <c r="AG2296" i="2" s="1"/>
  <c r="AF2300" i="2"/>
  <c r="AG2300" i="2" s="1"/>
  <c r="AF2304" i="2"/>
  <c r="AG2304" i="2" s="1"/>
  <c r="AF2308" i="2"/>
  <c r="AG2308" i="2" s="1"/>
  <c r="AF2312" i="2"/>
  <c r="AG2312" i="2" s="1"/>
  <c r="AF2316" i="2"/>
  <c r="AG2316" i="2" s="1"/>
  <c r="AF2320" i="2"/>
  <c r="AG2320" i="2" s="1"/>
  <c r="AF2324" i="2"/>
  <c r="AG2324" i="2" s="1"/>
  <c r="AF2328" i="2"/>
  <c r="AG2328" i="2" s="1"/>
  <c r="AF2332" i="2"/>
  <c r="AG2332" i="2" s="1"/>
  <c r="AF2336" i="2"/>
  <c r="AG2336" i="2" s="1"/>
  <c r="AF2340" i="2"/>
  <c r="AG2340" i="2" s="1"/>
  <c r="AF2344" i="2"/>
  <c r="AG2344" i="2" s="1"/>
  <c r="AF2348" i="2"/>
  <c r="AG2348" i="2" s="1"/>
  <c r="AF2352" i="2"/>
  <c r="AG2352" i="2" s="1"/>
  <c r="AF2356" i="2"/>
  <c r="AG2356" i="2" s="1"/>
  <c r="AF2360" i="2"/>
  <c r="AG2360" i="2" s="1"/>
  <c r="AF2364" i="2"/>
  <c r="AG2364" i="2" s="1"/>
  <c r="AF2368" i="2"/>
  <c r="AG2368" i="2" s="1"/>
  <c r="AF2372" i="2"/>
  <c r="AG2372" i="2" s="1"/>
  <c r="AF2376" i="2"/>
  <c r="AG2376" i="2" s="1"/>
  <c r="AF2380" i="2"/>
  <c r="AG2380" i="2" s="1"/>
  <c r="AF2384" i="2"/>
  <c r="AG2384" i="2" s="1"/>
  <c r="AF2388" i="2"/>
  <c r="AG2388" i="2" s="1"/>
  <c r="AF2392" i="2"/>
  <c r="AG2392" i="2" s="1"/>
  <c r="AF2396" i="2"/>
  <c r="AG2396" i="2" s="1"/>
  <c r="AF2400" i="2"/>
  <c r="AG2400" i="2" s="1"/>
  <c r="AF2404" i="2"/>
  <c r="AG2404" i="2" s="1"/>
  <c r="AF2408" i="2"/>
  <c r="AG2408" i="2" s="1"/>
  <c r="AF2412" i="2"/>
  <c r="AG2412" i="2" s="1"/>
  <c r="AF2416" i="2"/>
  <c r="AG2416" i="2" s="1"/>
  <c r="AF2420" i="2"/>
  <c r="AG2420" i="2" s="1"/>
  <c r="AF2424" i="2"/>
  <c r="AG2424" i="2" s="1"/>
  <c r="AF2428" i="2"/>
  <c r="AG2428" i="2" s="1"/>
  <c r="AF2432" i="2"/>
  <c r="AG2432" i="2" s="1"/>
  <c r="AF2436" i="2"/>
  <c r="AG2436" i="2" s="1"/>
  <c r="AF2440" i="2"/>
  <c r="AG2440" i="2" s="1"/>
  <c r="AF2444" i="2"/>
  <c r="AG2444" i="2" s="1"/>
  <c r="AF2448" i="2"/>
  <c r="AG2448" i="2" s="1"/>
  <c r="AF2452" i="2"/>
  <c r="AG2452" i="2" s="1"/>
  <c r="AF2456" i="2"/>
  <c r="AG2456" i="2" s="1"/>
  <c r="AF2460" i="2"/>
  <c r="AG2460" i="2" s="1"/>
  <c r="AF2464" i="2"/>
  <c r="AG2464" i="2" s="1"/>
  <c r="AF2468" i="2"/>
  <c r="AG2468" i="2" s="1"/>
  <c r="AF2472" i="2"/>
  <c r="AG2472" i="2" s="1"/>
  <c r="AF2476" i="2"/>
  <c r="AG2476" i="2" s="1"/>
  <c r="AF2480" i="2"/>
  <c r="AG2480" i="2" s="1"/>
  <c r="AF2484" i="2"/>
  <c r="AG2484" i="2" s="1"/>
  <c r="AF2488" i="2"/>
  <c r="AG2488" i="2" s="1"/>
  <c r="AF2492" i="2"/>
  <c r="AG2492" i="2" s="1"/>
  <c r="AF2496" i="2"/>
  <c r="AG2496" i="2" s="1"/>
  <c r="AF2500" i="2"/>
  <c r="AG2500" i="2" s="1"/>
  <c r="AF2504" i="2"/>
  <c r="AG2504" i="2" s="1"/>
  <c r="AF2508" i="2"/>
  <c r="AG2508" i="2" s="1"/>
  <c r="AF2512" i="2"/>
  <c r="AG2512" i="2" s="1"/>
  <c r="AF2516" i="2"/>
  <c r="AG2516" i="2" s="1"/>
  <c r="AF2520" i="2"/>
  <c r="AG2520" i="2" s="1"/>
  <c r="AF2524" i="2"/>
  <c r="AG2524" i="2" s="1"/>
  <c r="AF2528" i="2"/>
  <c r="AG2528" i="2" s="1"/>
  <c r="AF2532" i="2"/>
  <c r="AG2532" i="2" s="1"/>
  <c r="AF2536" i="2"/>
  <c r="AG2536" i="2" s="1"/>
  <c r="AF2540" i="2"/>
  <c r="AG2540" i="2" s="1"/>
  <c r="AF2544" i="2"/>
  <c r="AG2544" i="2" s="1"/>
  <c r="AF2548" i="2"/>
  <c r="AG2548" i="2" s="1"/>
  <c r="AF2552" i="2"/>
  <c r="AG2552" i="2" s="1"/>
  <c r="AF2556" i="2"/>
  <c r="AG2556" i="2" s="1"/>
  <c r="AF2560" i="2"/>
  <c r="AG2560" i="2" s="1"/>
  <c r="AF2564" i="2"/>
  <c r="AG2564" i="2" s="1"/>
  <c r="AF2568" i="2"/>
  <c r="AG2568" i="2" s="1"/>
  <c r="AF2572" i="2"/>
  <c r="AG2572" i="2" s="1"/>
  <c r="AF2576" i="2"/>
  <c r="AG2576" i="2" s="1"/>
  <c r="AF2580" i="2"/>
  <c r="AG2580" i="2" s="1"/>
  <c r="AF2584" i="2"/>
  <c r="AG2584" i="2" s="1"/>
  <c r="AF2588" i="2"/>
  <c r="AG2588" i="2" s="1"/>
  <c r="AF2592" i="2"/>
  <c r="AG2592" i="2" s="1"/>
  <c r="AF2596" i="2"/>
  <c r="AG2596" i="2" s="1"/>
  <c r="AF2600" i="2"/>
  <c r="AG2600" i="2" s="1"/>
  <c r="AF2604" i="2"/>
  <c r="AG2604" i="2" s="1"/>
  <c r="AF2608" i="2"/>
  <c r="AG2608" i="2" s="1"/>
  <c r="AF2612" i="2"/>
  <c r="AG2612" i="2" s="1"/>
  <c r="AF2616" i="2"/>
  <c r="AG2616" i="2" s="1"/>
  <c r="AF2620" i="2"/>
  <c r="AG2620" i="2" s="1"/>
  <c r="AF2624" i="2"/>
  <c r="AG2624" i="2" s="1"/>
  <c r="AF2628" i="2"/>
  <c r="AG2628" i="2" s="1"/>
  <c r="AF2632" i="2"/>
  <c r="AG2632" i="2" s="1"/>
  <c r="AF2636" i="2"/>
  <c r="AG2636" i="2" s="1"/>
  <c r="AF2640" i="2"/>
  <c r="AG2640" i="2" s="1"/>
  <c r="AF2644" i="2"/>
  <c r="AG2644" i="2" s="1"/>
  <c r="AF2648" i="2"/>
  <c r="AG2648" i="2" s="1"/>
  <c r="AF2652" i="2"/>
  <c r="AG2652" i="2" s="1"/>
  <c r="AF2656" i="2"/>
  <c r="AG2656" i="2" s="1"/>
  <c r="AF2660" i="2"/>
  <c r="AG2660" i="2" s="1"/>
  <c r="AF2664" i="2"/>
  <c r="AG2664" i="2" s="1"/>
  <c r="AF2672" i="2"/>
  <c r="AG2672" i="2" s="1"/>
  <c r="AF2680" i="2"/>
  <c r="AG2680" i="2" s="1"/>
  <c r="AF2688" i="2"/>
  <c r="AG2688" i="2" s="1"/>
  <c r="AF2696" i="2"/>
  <c r="AG2696" i="2" s="1"/>
  <c r="AF2704" i="2"/>
  <c r="AG2704" i="2" s="1"/>
  <c r="AF2712" i="2"/>
  <c r="AG2712" i="2" s="1"/>
  <c r="AF2720" i="2"/>
  <c r="AG2720" i="2" s="1"/>
  <c r="AF2728" i="2"/>
  <c r="AG2728" i="2" s="1"/>
  <c r="AF2736" i="2"/>
  <c r="AG2736" i="2" s="1"/>
  <c r="AF2744" i="2"/>
  <c r="AG2744" i="2" s="1"/>
  <c r="AF2752" i="2"/>
  <c r="AG2752" i="2" s="1"/>
  <c r="AF2760" i="2"/>
  <c r="AG2760" i="2" s="1"/>
  <c r="AF2768" i="2"/>
  <c r="AG2768" i="2" s="1"/>
  <c r="AF2772" i="2"/>
  <c r="AG2772" i="2" s="1"/>
  <c r="AF2776" i="2"/>
  <c r="AG2776" i="2" s="1"/>
  <c r="AF2780" i="2"/>
  <c r="AG2780" i="2" s="1"/>
  <c r="AF2792" i="2"/>
  <c r="AG2792" i="2" s="1"/>
  <c r="AF2796" i="2"/>
  <c r="AG2796" i="2" s="1"/>
  <c r="AF2800" i="2"/>
  <c r="AG2800" i="2" s="1"/>
  <c r="AF2804" i="2"/>
  <c r="AG2804" i="2" s="1"/>
  <c r="AF2808" i="2"/>
  <c r="AG2808" i="2" s="1"/>
  <c r="AF2812" i="2"/>
  <c r="AG2812" i="2" s="1"/>
  <c r="AF2824" i="2"/>
  <c r="AG2824" i="2" s="1"/>
  <c r="AF2828" i="2"/>
  <c r="AG2828" i="2" s="1"/>
  <c r="AF2832" i="2"/>
  <c r="AG2832" i="2" s="1"/>
  <c r="AF2836" i="2"/>
  <c r="AG2836" i="2" s="1"/>
  <c r="AF2840" i="2"/>
  <c r="AG2840" i="2" s="1"/>
  <c r="AF2844" i="2"/>
  <c r="AG2844" i="2" s="1"/>
  <c r="AF2856" i="2"/>
  <c r="AG2856" i="2" s="1"/>
  <c r="AF2860" i="2"/>
  <c r="AG2860" i="2" s="1"/>
  <c r="AF2864" i="2"/>
  <c r="AG2864" i="2" s="1"/>
  <c r="AF2868" i="2"/>
  <c r="AG2868" i="2" s="1"/>
  <c r="AF2872" i="2"/>
  <c r="AG2872" i="2" s="1"/>
  <c r="AF2876" i="2"/>
  <c r="AG2876" i="2" s="1"/>
  <c r="AF2888" i="2"/>
  <c r="AG2888" i="2" s="1"/>
  <c r="AF2892" i="2"/>
  <c r="AG2892" i="2" s="1"/>
  <c r="AF2896" i="2"/>
  <c r="AG2896" i="2" s="1"/>
  <c r="AF2900" i="2"/>
  <c r="AG2900" i="2" s="1"/>
  <c r="AF2904" i="2"/>
  <c r="AG2904" i="2" s="1"/>
  <c r="AF2908" i="2"/>
  <c r="AG2908" i="2" s="1"/>
  <c r="AF2916" i="2"/>
  <c r="AG2916" i="2" s="1"/>
  <c r="AF2920" i="2"/>
  <c r="AG2920" i="2" s="1"/>
  <c r="AF2924" i="2"/>
  <c r="AG2924" i="2" s="1"/>
  <c r="AF2928" i="2"/>
  <c r="AG2928" i="2" s="1"/>
  <c r="AF2932" i="2"/>
  <c r="AG2932" i="2" s="1"/>
  <c r="AF2936" i="2"/>
  <c r="AG2936" i="2" s="1"/>
  <c r="AF2944" i="2"/>
  <c r="AG2944" i="2" s="1"/>
  <c r="AF2948" i="2"/>
  <c r="AG2948" i="2" s="1"/>
  <c r="AF2952" i="2"/>
  <c r="AG2952" i="2" s="1"/>
  <c r="AF2956" i="2"/>
  <c r="AG2956" i="2" s="1"/>
  <c r="AF2960" i="2"/>
  <c r="AG2960" i="2" s="1"/>
  <c r="AF2964" i="2"/>
  <c r="AG2964" i="2" s="1"/>
  <c r="AF2972" i="2"/>
  <c r="AG2972" i="2" s="1"/>
  <c r="AF2976" i="2"/>
  <c r="AG2976" i="2" s="1"/>
  <c r="AF2980" i="2"/>
  <c r="AG2980" i="2" s="1"/>
  <c r="AF2984" i="2"/>
  <c r="AG2984" i="2" s="1"/>
  <c r="AF2996" i="2"/>
  <c r="AG2996" i="2" s="1"/>
  <c r="AF3000" i="2"/>
  <c r="AG3000" i="2" s="1"/>
  <c r="AF3008" i="2"/>
  <c r="AG3008" i="2" s="1"/>
  <c r="AF3020" i="2"/>
  <c r="AG3020" i="2" s="1"/>
  <c r="AF3024" i="2"/>
  <c r="AG3024" i="2" s="1"/>
  <c r="AF3028" i="2"/>
  <c r="AG3028" i="2" s="1"/>
  <c r="AF3036" i="2"/>
  <c r="AG3036" i="2" s="1"/>
  <c r="AF3040" i="2"/>
  <c r="AG3040" i="2" s="1"/>
  <c r="AF3044" i="2"/>
  <c r="AG3044" i="2" s="1"/>
  <c r="AF3048" i="2"/>
  <c r="AG3048" i="2" s="1"/>
  <c r="AF3052" i="2"/>
  <c r="AG3052" i="2" s="1"/>
  <c r="AF3056" i="2"/>
  <c r="AG3056" i="2" s="1"/>
  <c r="AF3060" i="2"/>
  <c r="AG3060" i="2" s="1"/>
  <c r="AF3064" i="2"/>
  <c r="AG3064" i="2" s="1"/>
  <c r="AF3072" i="2"/>
  <c r="AG3072" i="2" s="1"/>
  <c r="AF3076" i="2"/>
  <c r="AG3076" i="2" s="1"/>
  <c r="AF3080" i="2"/>
  <c r="AG3080" i="2" s="1"/>
  <c r="AF3084" i="2"/>
  <c r="AG3084" i="2" s="1"/>
  <c r="AF3088" i="2"/>
  <c r="AG3088" i="2" s="1"/>
  <c r="AF3092" i="2"/>
  <c r="AG3092" i="2" s="1"/>
  <c r="AF3100" i="2"/>
  <c r="AG3100" i="2" s="1"/>
  <c r="AF3104" i="2"/>
  <c r="AG3104" i="2" s="1"/>
  <c r="AF3108" i="2"/>
  <c r="AG3108" i="2" s="1"/>
  <c r="AF3112" i="2"/>
  <c r="AG3112" i="2" s="1"/>
  <c r="AF3528" i="2"/>
  <c r="AG3528" i="2" s="1"/>
  <c r="AF3540" i="2"/>
  <c r="AG3540" i="2" s="1"/>
  <c r="AF3544" i="2"/>
  <c r="AG3544" i="2" s="1"/>
  <c r="AF3556" i="2"/>
  <c r="AG3556" i="2" s="1"/>
  <c r="AF3560" i="2"/>
  <c r="AG3560" i="2" s="1"/>
  <c r="AF3572" i="2"/>
  <c r="AG3572" i="2" s="1"/>
  <c r="AF3576" i="2"/>
  <c r="AG3576" i="2" s="1"/>
  <c r="AF3588" i="2"/>
  <c r="AG3588" i="2" s="1"/>
  <c r="AF3592" i="2"/>
  <c r="AG3592" i="2" s="1"/>
  <c r="AF3604" i="2"/>
  <c r="AG3604" i="2" s="1"/>
  <c r="AF3608" i="2"/>
  <c r="AG3608" i="2" s="1"/>
  <c r="AF3620" i="2"/>
  <c r="AG3620" i="2" s="1"/>
  <c r="AF3624" i="2"/>
  <c r="AG3624" i="2" s="1"/>
  <c r="AF3636" i="2"/>
  <c r="AG3636" i="2" s="1"/>
  <c r="AF3640" i="2"/>
  <c r="AG3640" i="2" s="1"/>
  <c r="AF3652" i="2"/>
  <c r="AG3652" i="2" s="1"/>
  <c r="AF3656" i="2"/>
  <c r="AG3656" i="2" s="1"/>
  <c r="AF3668" i="2"/>
  <c r="AG3668" i="2" s="1"/>
  <c r="AF3672" i="2"/>
  <c r="AG3672" i="2" s="1"/>
  <c r="AF3684" i="2"/>
  <c r="AG3684" i="2" s="1"/>
  <c r="AF3688" i="2"/>
  <c r="AG3688" i="2" s="1"/>
  <c r="AF3700" i="2"/>
  <c r="AG3700" i="2" s="1"/>
  <c r="AF3704" i="2"/>
  <c r="AG3704" i="2" s="1"/>
  <c r="AF3716" i="2"/>
  <c r="AG3716" i="2" s="1"/>
  <c r="AF3720" i="2"/>
  <c r="AG3720" i="2" s="1"/>
  <c r="AF3732" i="2"/>
  <c r="AG3732" i="2" s="1"/>
  <c r="AF3736" i="2"/>
  <c r="AG3736" i="2" s="1"/>
  <c r="AF3748" i="2"/>
  <c r="AG3748" i="2" s="1"/>
  <c r="AF3752" i="2"/>
  <c r="AG3752" i="2" s="1"/>
  <c r="AF3764" i="2"/>
  <c r="AG3764" i="2" s="1"/>
  <c r="AF3768" i="2"/>
  <c r="AG3768" i="2" s="1"/>
  <c r="AF3780" i="2"/>
  <c r="AG3780" i="2" s="1"/>
  <c r="AF3784" i="2"/>
  <c r="AG3784" i="2" s="1"/>
  <c r="AF3796" i="2"/>
  <c r="AG3796" i="2" s="1"/>
  <c r="AF3800" i="2"/>
  <c r="AG3800" i="2" s="1"/>
  <c r="AF3812" i="2"/>
  <c r="AG3812" i="2" s="1"/>
  <c r="AF3816" i="2"/>
  <c r="AG3816" i="2" s="1"/>
  <c r="AF3828" i="2"/>
  <c r="AG3828" i="2" s="1"/>
  <c r="AF3832" i="2"/>
  <c r="AG3832" i="2" s="1"/>
  <c r="AF3836" i="2"/>
  <c r="AG3836" i="2" s="1"/>
  <c r="AF3840" i="2"/>
  <c r="AG3840" i="2" s="1"/>
  <c r="AF3844" i="2"/>
  <c r="AG3844" i="2" s="1"/>
  <c r="AF3848" i="2"/>
  <c r="AG3848" i="2" s="1"/>
  <c r="AF3852" i="2"/>
  <c r="AG3852" i="2" s="1"/>
  <c r="AF3856" i="2"/>
  <c r="AG3856" i="2" s="1"/>
  <c r="AF3860" i="2"/>
  <c r="AG3860" i="2" s="1"/>
  <c r="AF3864" i="2"/>
  <c r="AG3864" i="2" s="1"/>
  <c r="AF3868" i="2"/>
  <c r="AG3868" i="2" s="1"/>
  <c r="AF3872" i="2"/>
  <c r="AG3872" i="2" s="1"/>
  <c r="AF3876" i="2"/>
  <c r="AG3876" i="2" s="1"/>
  <c r="AF3880" i="2"/>
  <c r="AG3880" i="2" s="1"/>
  <c r="AF3884" i="2"/>
  <c r="AG3884" i="2" s="1"/>
  <c r="AF3888" i="2"/>
  <c r="AG3888" i="2" s="1"/>
  <c r="AF3892" i="2"/>
  <c r="AG3892" i="2" s="1"/>
  <c r="AF3896" i="2"/>
  <c r="AG3896" i="2" s="1"/>
  <c r="AF3900" i="2"/>
  <c r="AG3900" i="2" s="1"/>
  <c r="AF3904" i="2"/>
  <c r="AG3904" i="2" s="1"/>
  <c r="AF3908" i="2"/>
  <c r="AG3908" i="2" s="1"/>
  <c r="AF3912" i="2"/>
  <c r="AG3912" i="2" s="1"/>
  <c r="AF3916" i="2"/>
  <c r="AG3916" i="2" s="1"/>
  <c r="AF3920" i="2"/>
  <c r="AG3920" i="2" s="1"/>
  <c r="AF3928" i="2"/>
  <c r="AG3928" i="2" s="1"/>
  <c r="AF3936" i="2"/>
  <c r="AG3936" i="2" s="1"/>
  <c r="AF3944" i="2"/>
  <c r="AG3944" i="2" s="1"/>
  <c r="AF3952" i="2"/>
  <c r="AG3952" i="2" s="1"/>
  <c r="AF3960" i="2"/>
  <c r="AG3960" i="2" s="1"/>
  <c r="AF3968" i="2"/>
  <c r="AG3968" i="2" s="1"/>
  <c r="AF3976" i="2"/>
  <c r="AG3976" i="2" s="1"/>
  <c r="AF3984" i="2"/>
  <c r="AG3984" i="2" s="1"/>
  <c r="AF3992" i="2"/>
  <c r="AG3992" i="2" s="1"/>
  <c r="AF4000" i="2"/>
  <c r="AG4000" i="2" s="1"/>
  <c r="AF4008" i="2"/>
  <c r="AG4008" i="2" s="1"/>
  <c r="AF4016" i="2"/>
  <c r="AG4016" i="2" s="1"/>
  <c r="AF4024" i="2"/>
  <c r="AG4024" i="2" s="1"/>
  <c r="AF4032" i="2"/>
  <c r="AG4032" i="2" s="1"/>
  <c r="AF4040" i="2"/>
  <c r="AG4040" i="2" s="1"/>
  <c r="AF4048" i="2"/>
  <c r="AG4048" i="2" s="1"/>
  <c r="AF4056" i="2"/>
  <c r="AG4056" i="2" s="1"/>
  <c r="AF4064" i="2"/>
  <c r="AG4064" i="2" s="1"/>
  <c r="AF4072" i="2"/>
  <c r="AG4072" i="2" s="1"/>
  <c r="AF4080" i="2"/>
  <c r="AG4080" i="2" s="1"/>
  <c r="AF4088" i="2"/>
  <c r="AG4088" i="2" s="1"/>
  <c r="AF4096" i="2"/>
  <c r="AG4096" i="2" s="1"/>
  <c r="AF4104" i="2"/>
  <c r="AG4104" i="2" s="1"/>
  <c r="AF4108" i="2"/>
  <c r="AG4108" i="2" s="1"/>
  <c r="AF4112" i="2"/>
  <c r="AG4112" i="2" s="1"/>
  <c r="AF4116" i="2"/>
  <c r="AG4116" i="2" s="1"/>
  <c r="AF4120" i="2"/>
  <c r="AG4120" i="2" s="1"/>
  <c r="AF4124" i="2"/>
  <c r="AG4124" i="2" s="1"/>
  <c r="AF4128" i="2"/>
  <c r="AG4128" i="2" s="1"/>
  <c r="AF4132" i="2"/>
  <c r="AG4132" i="2" s="1"/>
  <c r="AF4136" i="2"/>
  <c r="AG4136" i="2" s="1"/>
  <c r="AF4140" i="2"/>
  <c r="AG4140" i="2" s="1"/>
  <c r="AF4144" i="2"/>
  <c r="AG4144" i="2" s="1"/>
  <c r="AF4148" i="2"/>
  <c r="AG4148" i="2" s="1"/>
  <c r="AF4152" i="2"/>
  <c r="AG4152" i="2" s="1"/>
  <c r="AF4156" i="2"/>
  <c r="AG4156" i="2" s="1"/>
  <c r="AF4160" i="2"/>
  <c r="AG4160" i="2" s="1"/>
  <c r="AF4164" i="2"/>
  <c r="AG4164" i="2" s="1"/>
  <c r="AF4168" i="2"/>
  <c r="AG4168" i="2" s="1"/>
  <c r="AF4172" i="2"/>
  <c r="AG4172" i="2" s="1"/>
  <c r="AF4176" i="2"/>
  <c r="AG4176" i="2" s="1"/>
  <c r="AF4180" i="2"/>
  <c r="AG4180" i="2" s="1"/>
  <c r="AF4184" i="2"/>
  <c r="AG4184" i="2" s="1"/>
  <c r="AF4188" i="2"/>
  <c r="AG4188" i="2" s="1"/>
  <c r="AF4192" i="2"/>
  <c r="AG4192" i="2" s="1"/>
  <c r="AF4196" i="2"/>
  <c r="AG4196" i="2" s="1"/>
  <c r="AF4200" i="2"/>
  <c r="AG4200" i="2" s="1"/>
  <c r="AF4204" i="2"/>
  <c r="AG4204" i="2" s="1"/>
  <c r="AF4208" i="2"/>
  <c r="AG4208" i="2" s="1"/>
  <c r="AF4212" i="2"/>
  <c r="AG4212" i="2" s="1"/>
  <c r="AF4216" i="2"/>
  <c r="AG4216" i="2" s="1"/>
  <c r="AF4220" i="2"/>
  <c r="AG4220" i="2" s="1"/>
  <c r="AF4224" i="2"/>
  <c r="AG4224" i="2" s="1"/>
  <c r="AF4228" i="2"/>
  <c r="AG4228" i="2" s="1"/>
  <c r="AF4232" i="2"/>
  <c r="AG4232" i="2" s="1"/>
  <c r="AF4236" i="2"/>
  <c r="AG4236" i="2" s="1"/>
  <c r="AF4240" i="2"/>
  <c r="AG4240" i="2" s="1"/>
  <c r="AF4244" i="2"/>
  <c r="AG4244" i="2" s="1"/>
  <c r="AF4248" i="2"/>
  <c r="AG4248" i="2" s="1"/>
  <c r="AF4252" i="2"/>
  <c r="AG4252" i="2" s="1"/>
  <c r="AF4256" i="2"/>
  <c r="AG4256" i="2" s="1"/>
  <c r="AF4260" i="2"/>
  <c r="AG4260" i="2" s="1"/>
  <c r="AF4264" i="2"/>
  <c r="AG4264" i="2" s="1"/>
  <c r="AF4268" i="2"/>
  <c r="AG4268" i="2" s="1"/>
  <c r="AF4272" i="2"/>
  <c r="AG4272" i="2" s="1"/>
  <c r="AF4276" i="2"/>
  <c r="AG4276" i="2" s="1"/>
  <c r="AF4280" i="2"/>
  <c r="AG4280" i="2" s="1"/>
  <c r="AF4284" i="2"/>
  <c r="AG4284" i="2" s="1"/>
  <c r="AF4288" i="2"/>
  <c r="AG4288" i="2" s="1"/>
  <c r="AF4292" i="2"/>
  <c r="AG4292" i="2" s="1"/>
  <c r="AF4296" i="2"/>
  <c r="AG4296" i="2" s="1"/>
  <c r="AF4300" i="2"/>
  <c r="AG4300" i="2" s="1"/>
  <c r="AF4304" i="2"/>
  <c r="AG4304" i="2" s="1"/>
  <c r="AF4308" i="2"/>
  <c r="AG4308" i="2" s="1"/>
  <c r="AF4312" i="2"/>
  <c r="AG4312" i="2" s="1"/>
  <c r="AF4316" i="2"/>
  <c r="AG4316" i="2" s="1"/>
  <c r="AF4320" i="2"/>
  <c r="AG4320" i="2" s="1"/>
  <c r="AF4324" i="2"/>
  <c r="AG4324" i="2" s="1"/>
  <c r="AF4328" i="2"/>
  <c r="AG4328" i="2" s="1"/>
  <c r="AF4332" i="2"/>
  <c r="AG4332" i="2" s="1"/>
  <c r="AF4336" i="2"/>
  <c r="AG4336" i="2" s="1"/>
  <c r="AF4340" i="2"/>
  <c r="AG4340" i="2" s="1"/>
  <c r="AF4344" i="2"/>
  <c r="AG4344" i="2" s="1"/>
  <c r="AF4348" i="2"/>
  <c r="AG4348" i="2" s="1"/>
  <c r="AF4352" i="2"/>
  <c r="AG4352" i="2" s="1"/>
  <c r="AF4356" i="2"/>
  <c r="AG4356" i="2" s="1"/>
  <c r="AF4360" i="2"/>
  <c r="AG4360" i="2" s="1"/>
  <c r="AF4364" i="2"/>
  <c r="AG4364" i="2" s="1"/>
  <c r="AF4368" i="2"/>
  <c r="AG4368" i="2" s="1"/>
  <c r="AF4372" i="2"/>
  <c r="AG4372" i="2" s="1"/>
  <c r="AF4376" i="2"/>
  <c r="AG4376" i="2" s="1"/>
  <c r="AF4380" i="2"/>
  <c r="AG4380" i="2" s="1"/>
  <c r="AF4384" i="2"/>
  <c r="AG4384" i="2" s="1"/>
  <c r="AF4388" i="2"/>
  <c r="AG4388" i="2" s="1"/>
  <c r="AF4392" i="2"/>
  <c r="AG4392" i="2" s="1"/>
  <c r="AF4396" i="2"/>
  <c r="AG4396" i="2" s="1"/>
  <c r="AF4400" i="2"/>
  <c r="AG4400" i="2" s="1"/>
  <c r="AF4404" i="2"/>
  <c r="AG4404" i="2" s="1"/>
  <c r="AF4408" i="2"/>
  <c r="AG4408" i="2" s="1"/>
  <c r="AF4412" i="2"/>
  <c r="AG4412" i="2" s="1"/>
  <c r="AF4416" i="2"/>
  <c r="AG4416" i="2" s="1"/>
  <c r="AF4420" i="2"/>
  <c r="AG4420" i="2" s="1"/>
  <c r="AF4424" i="2"/>
  <c r="AG4424" i="2" s="1"/>
  <c r="AF4432" i="2"/>
  <c r="AG4432" i="2" s="1"/>
  <c r="AF4436" i="2"/>
  <c r="AG4436" i="2" s="1"/>
  <c r="AF1526" i="2"/>
  <c r="AG1526" i="2" s="1"/>
  <c r="AF1534" i="2"/>
  <c r="AG1534" i="2" s="1"/>
  <c r="AF1542" i="2"/>
  <c r="AG1542" i="2" s="1"/>
  <c r="AF1550" i="2"/>
  <c r="AG1550" i="2" s="1"/>
  <c r="AF1558" i="2"/>
  <c r="AG1558" i="2" s="1"/>
  <c r="AF1566" i="2"/>
  <c r="AG1566" i="2" s="1"/>
  <c r="AF1574" i="2"/>
  <c r="AG1574" i="2" s="1"/>
  <c r="AF1582" i="2"/>
  <c r="AG1582" i="2" s="1"/>
  <c r="AF1590" i="2"/>
  <c r="AG1590" i="2" s="1"/>
  <c r="AF1598" i="2"/>
  <c r="AG1598" i="2" s="1"/>
  <c r="AF1606" i="2"/>
  <c r="AG1606" i="2" s="1"/>
  <c r="AF1614" i="2"/>
  <c r="AG1614" i="2" s="1"/>
  <c r="AF1622" i="2"/>
  <c r="AG1622" i="2" s="1"/>
  <c r="AF1630" i="2"/>
  <c r="AG1630" i="2" s="1"/>
  <c r="AF1638" i="2"/>
  <c r="AG1638" i="2" s="1"/>
  <c r="AF1646" i="2"/>
  <c r="AG1646" i="2" s="1"/>
  <c r="AF1654" i="2"/>
  <c r="AG1654" i="2" s="1"/>
  <c r="AF1662" i="2"/>
  <c r="AG1662" i="2" s="1"/>
  <c r="AF1670" i="2"/>
  <c r="AG1670" i="2" s="1"/>
  <c r="AF1678" i="2"/>
  <c r="AG1678" i="2" s="1"/>
  <c r="AF1686" i="2"/>
  <c r="AG1686" i="2" s="1"/>
  <c r="AF1694" i="2"/>
  <c r="AG1694" i="2" s="1"/>
  <c r="AF1702" i="2"/>
  <c r="AG1702" i="2" s="1"/>
  <c r="AF1710" i="2"/>
  <c r="AG1710" i="2" s="1"/>
  <c r="AF1718" i="2"/>
  <c r="AG1718" i="2" s="1"/>
  <c r="AF1726" i="2"/>
  <c r="AG1726" i="2" s="1"/>
  <c r="AF1734" i="2"/>
  <c r="AG1734" i="2" s="1"/>
  <c r="AF1742" i="2"/>
  <c r="AG1742" i="2" s="1"/>
  <c r="AF1750" i="2"/>
  <c r="AG1750" i="2" s="1"/>
  <c r="AF1758" i="2"/>
  <c r="AG1758" i="2" s="1"/>
  <c r="AF1766" i="2"/>
  <c r="AG1766" i="2" s="1"/>
  <c r="AF1774" i="2"/>
  <c r="AG1774" i="2" s="1"/>
  <c r="AF1782" i="2"/>
  <c r="AG1782" i="2" s="1"/>
  <c r="AF1790" i="2"/>
  <c r="AG1790" i="2" s="1"/>
  <c r="AF1798" i="2"/>
  <c r="AG1798" i="2" s="1"/>
  <c r="AF1806" i="2"/>
  <c r="AG1806" i="2" s="1"/>
  <c r="AF1814" i="2"/>
  <c r="AG1814" i="2" s="1"/>
  <c r="AF1822" i="2"/>
  <c r="AG1822" i="2" s="1"/>
  <c r="AF1826" i="2"/>
  <c r="AG1826" i="2" s="1"/>
  <c r="AF1830" i="2"/>
  <c r="AG1830" i="2" s="1"/>
  <c r="AF1834" i="2"/>
  <c r="AG1834" i="2" s="1"/>
  <c r="AF1838" i="2"/>
  <c r="AG1838" i="2" s="1"/>
  <c r="AF1842" i="2"/>
  <c r="AG1842" i="2" s="1"/>
  <c r="AF1846" i="2"/>
  <c r="AG1846" i="2" s="1"/>
  <c r="AF1850" i="2"/>
  <c r="AG1850" i="2" s="1"/>
  <c r="AF1854" i="2"/>
  <c r="AG1854" i="2" s="1"/>
  <c r="AF1858" i="2"/>
  <c r="AG1858" i="2" s="1"/>
  <c r="AF1862" i="2"/>
  <c r="AG1862" i="2" s="1"/>
  <c r="AF1866" i="2"/>
  <c r="AG1866" i="2" s="1"/>
  <c r="AF1870" i="2"/>
  <c r="AG1870" i="2" s="1"/>
  <c r="AF1874" i="2"/>
  <c r="AG1874" i="2" s="1"/>
  <c r="AF1878" i="2"/>
  <c r="AG1878" i="2" s="1"/>
  <c r="AF1882" i="2"/>
  <c r="AG1882" i="2" s="1"/>
  <c r="AF1886" i="2"/>
  <c r="AG1886" i="2" s="1"/>
  <c r="AF1890" i="2"/>
  <c r="AG1890" i="2" s="1"/>
  <c r="AF1894" i="2"/>
  <c r="AG1894" i="2" s="1"/>
  <c r="AF1898" i="2"/>
  <c r="AG1898" i="2" s="1"/>
  <c r="AF1902" i="2"/>
  <c r="AG1902" i="2" s="1"/>
  <c r="AF1906" i="2"/>
  <c r="AG1906" i="2" s="1"/>
  <c r="AF1910" i="2"/>
  <c r="AG1910" i="2" s="1"/>
  <c r="AF1914" i="2"/>
  <c r="AG1914" i="2" s="1"/>
  <c r="AF1918" i="2"/>
  <c r="AG1918" i="2" s="1"/>
  <c r="AF1922" i="2"/>
  <c r="AG1922" i="2" s="1"/>
  <c r="AF1926" i="2"/>
  <c r="AG1926" i="2" s="1"/>
  <c r="AF1930" i="2"/>
  <c r="AG1930" i="2" s="1"/>
  <c r="AF1934" i="2"/>
  <c r="AG1934" i="2" s="1"/>
  <c r="AF4440" i="2"/>
  <c r="AG4440" i="2" s="1"/>
  <c r="AF4444" i="2"/>
  <c r="AG4444" i="2" s="1"/>
  <c r="AF4448" i="2"/>
  <c r="AG4448" i="2" s="1"/>
  <c r="AF4452" i="2"/>
  <c r="AG4452" i="2" s="1"/>
  <c r="AF4456" i="2"/>
  <c r="AG4456" i="2" s="1"/>
  <c r="AF4460" i="2"/>
  <c r="AG4460" i="2" s="1"/>
  <c r="AF4464" i="2"/>
  <c r="AG4464" i="2" s="1"/>
  <c r="AF4468" i="2"/>
  <c r="AG4468" i="2" s="1"/>
  <c r="AF4472" i="2"/>
  <c r="AG4472" i="2" s="1"/>
  <c r="AF4476" i="2"/>
  <c r="AG4476" i="2" s="1"/>
  <c r="AF4480" i="2"/>
  <c r="AG4480" i="2" s="1"/>
  <c r="AF4484" i="2"/>
  <c r="AG4484" i="2" s="1"/>
  <c r="AF4488" i="2"/>
  <c r="AG4488" i="2" s="1"/>
  <c r="AF4492" i="2"/>
  <c r="AG4492" i="2" s="1"/>
  <c r="AF4496" i="2"/>
  <c r="AG4496" i="2" s="1"/>
  <c r="AF4500" i="2"/>
  <c r="AG4500" i="2" s="1"/>
  <c r="AF4504" i="2"/>
  <c r="AG4504" i="2" s="1"/>
  <c r="AF4508" i="2"/>
  <c r="AG4508" i="2" s="1"/>
  <c r="AF4512" i="2"/>
  <c r="AG4512" i="2" s="1"/>
  <c r="AF4520" i="2"/>
  <c r="AG4520" i="2" s="1"/>
  <c r="AF4528" i="2"/>
  <c r="AG4528" i="2" s="1"/>
  <c r="AF4532" i="2"/>
  <c r="AG4532" i="2" s="1"/>
  <c r="AF4536" i="2"/>
  <c r="AG4536" i="2" s="1"/>
  <c r="AF4540" i="2"/>
  <c r="AG4540" i="2" s="1"/>
  <c r="AF4544" i="2"/>
  <c r="AG4544" i="2" s="1"/>
  <c r="AF4548" i="2"/>
  <c r="AG4548" i="2" s="1"/>
  <c r="AF4552" i="2"/>
  <c r="AG4552" i="2" s="1"/>
  <c r="AF4556" i="2"/>
  <c r="AG4556" i="2" s="1"/>
  <c r="AF4560" i="2"/>
  <c r="AG4560" i="2" s="1"/>
  <c r="AF4564" i="2"/>
  <c r="AG4564" i="2" s="1"/>
  <c r="AF4568" i="2"/>
  <c r="AG4568" i="2" s="1"/>
  <c r="AF4576" i="2"/>
  <c r="AG4576" i="2" s="1"/>
  <c r="AF4584" i="2"/>
  <c r="AG4584" i="2" s="1"/>
  <c r="AF4592" i="2"/>
  <c r="AG4592" i="2" s="1"/>
  <c r="AF4600" i="2"/>
  <c r="AG4600" i="2" s="1"/>
  <c r="AF4608" i="2"/>
  <c r="AG4608" i="2" s="1"/>
  <c r="AF4616" i="2"/>
  <c r="AG4616" i="2" s="1"/>
  <c r="AF4624" i="2"/>
  <c r="AG4624" i="2" s="1"/>
  <c r="AF4632" i="2"/>
  <c r="AG4632" i="2" s="1"/>
  <c r="AF4640" i="2"/>
  <c r="AG4640" i="2" s="1"/>
  <c r="AF4648" i="2"/>
  <c r="AG4648" i="2" s="1"/>
  <c r="AF4656" i="2"/>
  <c r="AG4656" i="2" s="1"/>
  <c r="AF4676" i="2"/>
  <c r="AG4676" i="2" s="1"/>
  <c r="AF4972" i="2"/>
  <c r="AG4972" i="2" s="1"/>
  <c r="AF4984" i="2"/>
  <c r="AG4984" i="2" s="1"/>
  <c r="AF4988" i="2"/>
  <c r="AG4988" i="2" s="1"/>
  <c r="AF4992" i="2"/>
  <c r="AG4992" i="2" s="1"/>
  <c r="AF4996" i="2"/>
  <c r="AG4996" i="2" s="1"/>
  <c r="AF5000" i="2"/>
  <c r="AG5000" i="2" s="1"/>
  <c r="AF5004" i="2"/>
  <c r="AG5004" i="2" s="1"/>
  <c r="AF5008" i="2"/>
  <c r="AG5008" i="2" s="1"/>
  <c r="AF5012" i="2"/>
  <c r="AG5012" i="2" s="1"/>
  <c r="AF5016" i="2"/>
  <c r="AG5016" i="2" s="1"/>
  <c r="AF5020" i="2"/>
  <c r="AG5020" i="2" s="1"/>
  <c r="AF5024" i="2"/>
  <c r="AG5024" i="2" s="1"/>
  <c r="AF5028" i="2"/>
  <c r="AG5028" i="2" s="1"/>
  <c r="AF5032" i="2"/>
  <c r="AG5032" i="2" s="1"/>
  <c r="AF5036" i="2"/>
  <c r="AG5036" i="2" s="1"/>
  <c r="AF5040" i="2"/>
  <c r="AG5040" i="2" s="1"/>
  <c r="AF5044" i="2"/>
  <c r="AG5044" i="2" s="1"/>
  <c r="AF5048" i="2"/>
  <c r="AG5048" i="2" s="1"/>
  <c r="AF5052" i="2"/>
  <c r="AG5052" i="2" s="1"/>
  <c r="AF5056" i="2"/>
  <c r="AG5056" i="2" s="1"/>
  <c r="AF5060" i="2"/>
  <c r="AG5060" i="2" s="1"/>
  <c r="AF5064" i="2"/>
  <c r="AG5064" i="2" s="1"/>
  <c r="AF5068" i="2"/>
  <c r="AG5068" i="2" s="1"/>
  <c r="AF5072" i="2"/>
  <c r="AG5072" i="2" s="1"/>
  <c r="AF5076" i="2"/>
  <c r="AG5076" i="2" s="1"/>
  <c r="AF5080" i="2"/>
  <c r="AG5080" i="2" s="1"/>
  <c r="AF5084" i="2"/>
  <c r="AG5084" i="2" s="1"/>
  <c r="AF5088" i="2"/>
  <c r="AG5088" i="2" s="1"/>
  <c r="AF5092" i="2"/>
  <c r="AG5092" i="2" s="1"/>
  <c r="AF5096" i="2"/>
  <c r="AG5096" i="2" s="1"/>
  <c r="AF5100" i="2"/>
  <c r="AG5100" i="2" s="1"/>
  <c r="AF5104" i="2"/>
  <c r="AG5104" i="2" s="1"/>
  <c r="AF5108" i="2"/>
  <c r="AG5108" i="2" s="1"/>
  <c r="AF5112" i="2"/>
  <c r="AG5112" i="2" s="1"/>
  <c r="AF5116" i="2"/>
  <c r="AG5116" i="2" s="1"/>
  <c r="AF5120" i="2"/>
  <c r="AG5120" i="2" s="1"/>
  <c r="AF5124" i="2"/>
  <c r="AG5124" i="2" s="1"/>
  <c r="AF5128" i="2"/>
  <c r="AG5128" i="2" s="1"/>
  <c r="AF5132" i="2"/>
  <c r="AG5132" i="2" s="1"/>
  <c r="AF5136" i="2"/>
  <c r="AG5136" i="2" s="1"/>
  <c r="AF5140" i="2"/>
  <c r="AG5140" i="2" s="1"/>
  <c r="AF5144" i="2"/>
  <c r="AG5144" i="2" s="1"/>
  <c r="AF1938" i="2"/>
  <c r="AG1938" i="2" s="1"/>
  <c r="AF1942" i="2"/>
  <c r="AG1942" i="2" s="1"/>
  <c r="AF1946" i="2"/>
  <c r="AG1946" i="2" s="1"/>
  <c r="AF1950" i="2"/>
  <c r="AG1950" i="2" s="1"/>
  <c r="AF1954" i="2"/>
  <c r="AG1954" i="2" s="1"/>
  <c r="AF1958" i="2"/>
  <c r="AG1958" i="2" s="1"/>
  <c r="AF1962" i="2"/>
  <c r="AG1962" i="2" s="1"/>
  <c r="AF1966" i="2"/>
  <c r="AG1966" i="2" s="1"/>
  <c r="AF1970" i="2"/>
  <c r="AG1970" i="2" s="1"/>
  <c r="AF1974" i="2"/>
  <c r="AG1974" i="2" s="1"/>
  <c r="AF1978" i="2"/>
  <c r="AG1978" i="2" s="1"/>
  <c r="AF1982" i="2"/>
  <c r="AG1982" i="2" s="1"/>
  <c r="AF1986" i="2"/>
  <c r="AG1986" i="2" s="1"/>
  <c r="AF1990" i="2"/>
  <c r="AG1990" i="2" s="1"/>
  <c r="AF1994" i="2"/>
  <c r="AG1994" i="2" s="1"/>
  <c r="AF1998" i="2"/>
  <c r="AG1998" i="2" s="1"/>
  <c r="AF2002" i="2"/>
  <c r="AG2002" i="2" s="1"/>
  <c r="AF2006" i="2"/>
  <c r="AG2006" i="2" s="1"/>
  <c r="AF2010" i="2"/>
  <c r="AG2010" i="2" s="1"/>
  <c r="AF2014" i="2"/>
  <c r="AG2014" i="2" s="1"/>
  <c r="AF2018" i="2"/>
  <c r="AG2018" i="2" s="1"/>
  <c r="AF2022" i="2"/>
  <c r="AG2022" i="2" s="1"/>
  <c r="AF2026" i="2"/>
  <c r="AG2026" i="2" s="1"/>
  <c r="AF2030" i="2"/>
  <c r="AG2030" i="2" s="1"/>
  <c r="AF2034" i="2"/>
  <c r="AG2034" i="2" s="1"/>
  <c r="AF2038" i="2"/>
  <c r="AG2038" i="2" s="1"/>
  <c r="AF2042" i="2"/>
  <c r="AG2042" i="2" s="1"/>
  <c r="AF2046" i="2"/>
  <c r="AG2046" i="2" s="1"/>
  <c r="AF2050" i="2"/>
  <c r="AG2050" i="2" s="1"/>
  <c r="AF2054" i="2"/>
  <c r="AG2054" i="2" s="1"/>
  <c r="AF2058" i="2"/>
  <c r="AG2058" i="2" s="1"/>
  <c r="AF2062" i="2"/>
  <c r="AG2062" i="2" s="1"/>
  <c r="AF2066" i="2"/>
  <c r="AG2066" i="2" s="1"/>
  <c r="AF2070" i="2"/>
  <c r="AG2070" i="2" s="1"/>
  <c r="AF2074" i="2"/>
  <c r="AG2074" i="2" s="1"/>
  <c r="AF2078" i="2"/>
  <c r="AG2078" i="2" s="1"/>
  <c r="AF2082" i="2"/>
  <c r="AG2082" i="2" s="1"/>
  <c r="AF2086" i="2"/>
  <c r="AG2086" i="2" s="1"/>
  <c r="AF2090" i="2"/>
  <c r="AG2090" i="2" s="1"/>
  <c r="AF2094" i="2"/>
  <c r="AG2094" i="2" s="1"/>
  <c r="AF2098" i="2"/>
  <c r="AG2098" i="2" s="1"/>
  <c r="AF2102" i="2"/>
  <c r="AG2102" i="2" s="1"/>
  <c r="AF2106" i="2"/>
  <c r="AG2106" i="2" s="1"/>
  <c r="AF2110" i="2"/>
  <c r="AG2110" i="2" s="1"/>
  <c r="AF2114" i="2"/>
  <c r="AG2114" i="2" s="1"/>
  <c r="AF2118" i="2"/>
  <c r="AG2118" i="2" s="1"/>
  <c r="AF2122" i="2"/>
  <c r="AG2122" i="2" s="1"/>
  <c r="AF2126" i="2"/>
  <c r="AG2126" i="2" s="1"/>
  <c r="AF2130" i="2"/>
  <c r="AG2130" i="2" s="1"/>
  <c r="AF2134" i="2"/>
  <c r="AG2134" i="2" s="1"/>
  <c r="AF2138" i="2"/>
  <c r="AG2138" i="2" s="1"/>
  <c r="AF2142" i="2"/>
  <c r="AG2142" i="2" s="1"/>
  <c r="AF2146" i="2"/>
  <c r="AG2146" i="2" s="1"/>
  <c r="AF2150" i="2"/>
  <c r="AG2150" i="2" s="1"/>
  <c r="AF2154" i="2"/>
  <c r="AG2154" i="2" s="1"/>
  <c r="AF2158" i="2"/>
  <c r="AG2158" i="2" s="1"/>
  <c r="AF2162" i="2"/>
  <c r="AG2162" i="2" s="1"/>
  <c r="AF2166" i="2"/>
  <c r="AG2166" i="2" s="1"/>
  <c r="AF2170" i="2"/>
  <c r="AG2170" i="2" s="1"/>
  <c r="AF2174" i="2"/>
  <c r="AG2174" i="2" s="1"/>
  <c r="AF2178" i="2"/>
  <c r="AG2178" i="2" s="1"/>
  <c r="AF2182" i="2"/>
  <c r="AG2182" i="2" s="1"/>
  <c r="AF2186" i="2"/>
  <c r="AG2186" i="2" s="1"/>
  <c r="AF2190" i="2"/>
  <c r="AG2190" i="2" s="1"/>
  <c r="AF2194" i="2"/>
  <c r="AG2194" i="2" s="1"/>
  <c r="AF2198" i="2"/>
  <c r="AG2198" i="2" s="1"/>
  <c r="AF2202" i="2"/>
  <c r="AG2202" i="2" s="1"/>
  <c r="AF2206" i="2"/>
  <c r="AG2206" i="2" s="1"/>
  <c r="AF2210" i="2"/>
  <c r="AG2210" i="2" s="1"/>
  <c r="AF2214" i="2"/>
  <c r="AG2214" i="2" s="1"/>
  <c r="AF2218" i="2"/>
  <c r="AG2218" i="2" s="1"/>
  <c r="AF2222" i="2"/>
  <c r="AG2222" i="2" s="1"/>
  <c r="AF2226" i="2"/>
  <c r="AG2226" i="2" s="1"/>
  <c r="AF2230" i="2"/>
  <c r="AG2230" i="2" s="1"/>
  <c r="AF2234" i="2"/>
  <c r="AG2234" i="2" s="1"/>
  <c r="AF2238" i="2"/>
  <c r="AG2238" i="2" s="1"/>
  <c r="AF2242" i="2"/>
  <c r="AG2242" i="2" s="1"/>
  <c r="AF2246" i="2"/>
  <c r="AG2246" i="2" s="1"/>
  <c r="AF2250" i="2"/>
  <c r="AG2250" i="2" s="1"/>
  <c r="AF2254" i="2"/>
  <c r="AG2254" i="2" s="1"/>
  <c r="AF2258" i="2"/>
  <c r="AG2258" i="2" s="1"/>
  <c r="AF2262" i="2"/>
  <c r="AG2262" i="2" s="1"/>
  <c r="AF2266" i="2"/>
  <c r="AG2266" i="2" s="1"/>
  <c r="AF2270" i="2"/>
  <c r="AG2270" i="2" s="1"/>
  <c r="AF2274" i="2"/>
  <c r="AG2274" i="2" s="1"/>
  <c r="AF2278" i="2"/>
  <c r="AG2278" i="2" s="1"/>
  <c r="AF2282" i="2"/>
  <c r="AG2282" i="2" s="1"/>
  <c r="AF2286" i="2"/>
  <c r="AG2286" i="2" s="1"/>
  <c r="AF2290" i="2"/>
  <c r="AG2290" i="2" s="1"/>
  <c r="AF2294" i="2"/>
  <c r="AG2294" i="2" s="1"/>
  <c r="AF2298" i="2"/>
  <c r="AG2298" i="2" s="1"/>
  <c r="AF2302" i="2"/>
  <c r="AG2302" i="2" s="1"/>
  <c r="AF2306" i="2"/>
  <c r="AG2306" i="2" s="1"/>
  <c r="AF2310" i="2"/>
  <c r="AG2310" i="2" s="1"/>
  <c r="AF2314" i="2"/>
  <c r="AG2314" i="2" s="1"/>
  <c r="AF2318" i="2"/>
  <c r="AG2318" i="2" s="1"/>
  <c r="AF2322" i="2"/>
  <c r="AG2322" i="2" s="1"/>
  <c r="AF2326" i="2"/>
  <c r="AG2326" i="2" s="1"/>
  <c r="AF2330" i="2"/>
  <c r="AG2330" i="2" s="1"/>
  <c r="AF2334" i="2"/>
  <c r="AG2334" i="2" s="1"/>
  <c r="AF2338" i="2"/>
  <c r="AG2338" i="2" s="1"/>
  <c r="AF2342" i="2"/>
  <c r="AG2342" i="2" s="1"/>
  <c r="AF2346" i="2"/>
  <c r="AG2346" i="2" s="1"/>
  <c r="AF2350" i="2"/>
  <c r="AG2350" i="2" s="1"/>
  <c r="AF2354" i="2"/>
  <c r="AG2354" i="2" s="1"/>
  <c r="AF2358" i="2"/>
  <c r="AG2358" i="2" s="1"/>
  <c r="AF2362" i="2"/>
  <c r="AG2362" i="2" s="1"/>
  <c r="AF2366" i="2"/>
  <c r="AG2366" i="2" s="1"/>
  <c r="AF2370" i="2"/>
  <c r="AG2370" i="2" s="1"/>
  <c r="AF2374" i="2"/>
  <c r="AG2374" i="2" s="1"/>
  <c r="AF2378" i="2"/>
  <c r="AG2378" i="2" s="1"/>
  <c r="AF2382" i="2"/>
  <c r="AG2382" i="2" s="1"/>
  <c r="AF2386" i="2"/>
  <c r="AG2386" i="2" s="1"/>
  <c r="AF2390" i="2"/>
  <c r="AG2390" i="2" s="1"/>
  <c r="AF2394" i="2"/>
  <c r="AG2394" i="2" s="1"/>
  <c r="AF2398" i="2"/>
  <c r="AG2398" i="2" s="1"/>
  <c r="AF2402" i="2"/>
  <c r="AG2402" i="2" s="1"/>
  <c r="AF2406" i="2"/>
  <c r="AG2406" i="2" s="1"/>
  <c r="AF2410" i="2"/>
  <c r="AG2410" i="2" s="1"/>
  <c r="AF2414" i="2"/>
  <c r="AG2414" i="2" s="1"/>
  <c r="AF2418" i="2"/>
  <c r="AG2418" i="2" s="1"/>
  <c r="AF2422" i="2"/>
  <c r="AG2422" i="2" s="1"/>
  <c r="AF2426" i="2"/>
  <c r="AG2426" i="2" s="1"/>
  <c r="AF2430" i="2"/>
  <c r="AG2430" i="2" s="1"/>
  <c r="AF2434" i="2"/>
  <c r="AG2434" i="2" s="1"/>
  <c r="AF2438" i="2"/>
  <c r="AG2438" i="2" s="1"/>
  <c r="AF2442" i="2"/>
  <c r="AG2442" i="2" s="1"/>
  <c r="AF2446" i="2"/>
  <c r="AG2446" i="2" s="1"/>
  <c r="AF2450" i="2"/>
  <c r="AG2450" i="2" s="1"/>
  <c r="AF2454" i="2"/>
  <c r="AG2454" i="2" s="1"/>
  <c r="AF2458" i="2"/>
  <c r="AG2458" i="2" s="1"/>
  <c r="AF2462" i="2"/>
  <c r="AG2462" i="2" s="1"/>
  <c r="AF2466" i="2"/>
  <c r="AG2466" i="2" s="1"/>
  <c r="AF2470" i="2"/>
  <c r="AG2470" i="2" s="1"/>
  <c r="AF2474" i="2"/>
  <c r="AG2474" i="2" s="1"/>
  <c r="AF2478" i="2"/>
  <c r="AG2478" i="2" s="1"/>
  <c r="AF2482" i="2"/>
  <c r="AG2482" i="2" s="1"/>
  <c r="AF2486" i="2"/>
  <c r="AG2486" i="2" s="1"/>
  <c r="AF2490" i="2"/>
  <c r="AG2490" i="2" s="1"/>
  <c r="AF2494" i="2"/>
  <c r="AG2494" i="2" s="1"/>
  <c r="AF2498" i="2"/>
  <c r="AG2498" i="2" s="1"/>
  <c r="AF2502" i="2"/>
  <c r="AG2502" i="2" s="1"/>
  <c r="AF2506" i="2"/>
  <c r="AG2506" i="2" s="1"/>
  <c r="AF2510" i="2"/>
  <c r="AG2510" i="2" s="1"/>
  <c r="AF2514" i="2"/>
  <c r="AG2514" i="2" s="1"/>
  <c r="AF2518" i="2"/>
  <c r="AG2518" i="2" s="1"/>
  <c r="AF2522" i="2"/>
  <c r="AG2522" i="2" s="1"/>
  <c r="AF2526" i="2"/>
  <c r="AG2526" i="2" s="1"/>
  <c r="AF2530" i="2"/>
  <c r="AG2530" i="2" s="1"/>
  <c r="AF2534" i="2"/>
  <c r="AG2534" i="2" s="1"/>
  <c r="AF2538" i="2"/>
  <c r="AG2538" i="2" s="1"/>
  <c r="AF2542" i="2"/>
  <c r="AG2542" i="2" s="1"/>
  <c r="AF2546" i="2"/>
  <c r="AG2546" i="2" s="1"/>
  <c r="AF2550" i="2"/>
  <c r="AG2550" i="2" s="1"/>
  <c r="AF2554" i="2"/>
  <c r="AG2554" i="2" s="1"/>
  <c r="AF2558" i="2"/>
  <c r="AG2558" i="2" s="1"/>
  <c r="AF2562" i="2"/>
  <c r="AG2562" i="2" s="1"/>
  <c r="AF2566" i="2"/>
  <c r="AG2566" i="2" s="1"/>
  <c r="AF2570" i="2"/>
  <c r="AG2570" i="2" s="1"/>
  <c r="AF2574" i="2"/>
  <c r="AG2574" i="2" s="1"/>
  <c r="AF2578" i="2"/>
  <c r="AG2578" i="2" s="1"/>
  <c r="AF2582" i="2"/>
  <c r="AG2582" i="2" s="1"/>
  <c r="AF2586" i="2"/>
  <c r="AG2586" i="2" s="1"/>
  <c r="AF2590" i="2"/>
  <c r="AG2590" i="2" s="1"/>
  <c r="AF2594" i="2"/>
  <c r="AG2594" i="2" s="1"/>
  <c r="AF2598" i="2"/>
  <c r="AG2598" i="2" s="1"/>
  <c r="AF2602" i="2"/>
  <c r="AG2602" i="2" s="1"/>
  <c r="AF2606" i="2"/>
  <c r="AG2606" i="2" s="1"/>
  <c r="AF2610" i="2"/>
  <c r="AG2610" i="2" s="1"/>
  <c r="AF2614" i="2"/>
  <c r="AG2614" i="2" s="1"/>
  <c r="AF2618" i="2"/>
  <c r="AG2618" i="2" s="1"/>
  <c r="AF2622" i="2"/>
  <c r="AG2622" i="2" s="1"/>
  <c r="AF2626" i="2"/>
  <c r="AG2626" i="2" s="1"/>
  <c r="AF2630" i="2"/>
  <c r="AG2630" i="2" s="1"/>
  <c r="AF2634" i="2"/>
  <c r="AG2634" i="2" s="1"/>
  <c r="AF2638" i="2"/>
  <c r="AG2638" i="2" s="1"/>
  <c r="AF2642" i="2"/>
  <c r="AG2642" i="2" s="1"/>
  <c r="AF2646" i="2"/>
  <c r="AG2646" i="2" s="1"/>
  <c r="AF2650" i="2"/>
  <c r="AG2650" i="2" s="1"/>
  <c r="AF2654" i="2"/>
  <c r="AG2654" i="2" s="1"/>
  <c r="AF2658" i="2"/>
  <c r="AG2658" i="2" s="1"/>
  <c r="AF2662" i="2"/>
  <c r="AG2662" i="2" s="1"/>
  <c r="AF2666" i="2"/>
  <c r="AG2666" i="2" s="1"/>
  <c r="AF2670" i="2"/>
  <c r="AG2670" i="2" s="1"/>
  <c r="AF2674" i="2"/>
  <c r="AG2674" i="2" s="1"/>
  <c r="AF2678" i="2"/>
  <c r="AG2678" i="2" s="1"/>
  <c r="AF2682" i="2"/>
  <c r="AG2682" i="2" s="1"/>
  <c r="AF2686" i="2"/>
  <c r="AG2686" i="2" s="1"/>
  <c r="AF2690" i="2"/>
  <c r="AG2690" i="2" s="1"/>
  <c r="AF2694" i="2"/>
  <c r="AG2694" i="2" s="1"/>
  <c r="AF2698" i="2"/>
  <c r="AG2698" i="2" s="1"/>
  <c r="AF2702" i="2"/>
  <c r="AG2702" i="2" s="1"/>
  <c r="AF2706" i="2"/>
  <c r="AG2706" i="2" s="1"/>
  <c r="AF2710" i="2"/>
  <c r="AG2710" i="2" s="1"/>
  <c r="AF2714" i="2"/>
  <c r="AG2714" i="2" s="1"/>
  <c r="AF2718" i="2"/>
  <c r="AG2718" i="2" s="1"/>
  <c r="AF2722" i="2"/>
  <c r="AG2722" i="2" s="1"/>
  <c r="AF2726" i="2"/>
  <c r="AG2726" i="2" s="1"/>
  <c r="AF2730" i="2"/>
  <c r="AG2730" i="2" s="1"/>
  <c r="AF2734" i="2"/>
  <c r="AG2734" i="2" s="1"/>
  <c r="AF2738" i="2"/>
  <c r="AG2738" i="2" s="1"/>
  <c r="AF2742" i="2"/>
  <c r="AG2742" i="2" s="1"/>
  <c r="AF2746" i="2"/>
  <c r="AG2746" i="2" s="1"/>
  <c r="AF2750" i="2"/>
  <c r="AG2750" i="2" s="1"/>
  <c r="AF2754" i="2"/>
  <c r="AG2754" i="2" s="1"/>
  <c r="AF2758" i="2"/>
  <c r="AG2758" i="2" s="1"/>
  <c r="AF2762" i="2"/>
  <c r="AG2762" i="2" s="1"/>
  <c r="AF2766" i="2"/>
  <c r="AG2766" i="2" s="1"/>
  <c r="AF2774" i="2"/>
  <c r="AG2774" i="2" s="1"/>
  <c r="AF2778" i="2"/>
  <c r="AG2778" i="2" s="1"/>
  <c r="AF2786" i="2"/>
  <c r="AG2786" i="2" s="1"/>
  <c r="AF2790" i="2"/>
  <c r="AG2790" i="2" s="1"/>
  <c r="AF2794" i="2"/>
  <c r="AG2794" i="2" s="1"/>
  <c r="AF2806" i="2"/>
  <c r="AG2806" i="2" s="1"/>
  <c r="AF2810" i="2"/>
  <c r="AG2810" i="2" s="1"/>
  <c r="AF2818" i="2"/>
  <c r="AG2818" i="2" s="1"/>
  <c r="AF2822" i="2"/>
  <c r="AG2822" i="2" s="1"/>
  <c r="AF2826" i="2"/>
  <c r="AG2826" i="2" s="1"/>
  <c r="AF2838" i="2"/>
  <c r="AG2838" i="2" s="1"/>
  <c r="AF2842" i="2"/>
  <c r="AG2842" i="2" s="1"/>
  <c r="AF2850" i="2"/>
  <c r="AG2850" i="2" s="1"/>
  <c r="AF2854" i="2"/>
  <c r="AG2854" i="2" s="1"/>
  <c r="AF2858" i="2"/>
  <c r="AG2858" i="2" s="1"/>
  <c r="AF2870" i="2"/>
  <c r="AG2870" i="2" s="1"/>
  <c r="AF2874" i="2"/>
  <c r="AG2874" i="2" s="1"/>
  <c r="AF2882" i="2"/>
  <c r="AG2882" i="2" s="1"/>
  <c r="AF2886" i="2"/>
  <c r="AG2886" i="2" s="1"/>
  <c r="AF2890" i="2"/>
  <c r="AG2890" i="2" s="1"/>
  <c r="AF2902" i="2"/>
  <c r="AG2902" i="2" s="1"/>
  <c r="AF2906" i="2"/>
  <c r="AG2906" i="2" s="1"/>
  <c r="AF2914" i="2"/>
  <c r="AG2914" i="2" s="1"/>
  <c r="AF2922" i="2"/>
  <c r="AG2922" i="2" s="1"/>
  <c r="AF2930" i="2"/>
  <c r="AG2930" i="2" s="1"/>
  <c r="AF2934" i="2"/>
  <c r="AG2934" i="2" s="1"/>
  <c r="AF2938" i="2"/>
  <c r="AG2938" i="2" s="1"/>
  <c r="AF2946" i="2"/>
  <c r="AG2946" i="2" s="1"/>
  <c r="AF2958" i="2"/>
  <c r="AG2958" i="2" s="1"/>
  <c r="AF2962" i="2"/>
  <c r="AG2962" i="2" s="1"/>
  <c r="AF2970" i="2"/>
  <c r="AG2970" i="2" s="1"/>
  <c r="AF2974" i="2"/>
  <c r="AG2974" i="2" s="1"/>
  <c r="AF2986" i="2"/>
  <c r="AG2986" i="2" s="1"/>
  <c r="AF2994" i="2"/>
  <c r="AG2994" i="2" s="1"/>
  <c r="AF2998" i="2"/>
  <c r="AG2998" i="2" s="1"/>
  <c r="AF3010" i="2"/>
  <c r="AG3010" i="2" s="1"/>
  <c r="AF3022" i="2"/>
  <c r="AG3022" i="2" s="1"/>
  <c r="AF3034" i="2"/>
  <c r="AG3034" i="2" s="1"/>
  <c r="AF3038" i="2"/>
  <c r="AG3038" i="2" s="1"/>
  <c r="AF3042" i="2"/>
  <c r="AG3042" i="2" s="1"/>
  <c r="AF3050" i="2"/>
  <c r="AG3050" i="2" s="1"/>
  <c r="AF3058" i="2"/>
  <c r="AG3058" i="2" s="1"/>
  <c r="AF3062" i="2"/>
  <c r="AG3062" i="2" s="1"/>
  <c r="AF3066" i="2"/>
  <c r="AG3066" i="2" s="1"/>
  <c r="AF3074" i="2"/>
  <c r="AG3074" i="2" s="1"/>
  <c r="AF3086" i="2"/>
  <c r="AG3086" i="2" s="1"/>
  <c r="AF3090" i="2"/>
  <c r="AG3090" i="2" s="1"/>
  <c r="AF3098" i="2"/>
  <c r="AG3098" i="2" s="1"/>
  <c r="AF3102" i="2"/>
  <c r="AG3102" i="2" s="1"/>
  <c r="AF3114" i="2"/>
  <c r="AG3114" i="2" s="1"/>
  <c r="AF3134" i="2"/>
  <c r="AG3134" i="2" s="1"/>
  <c r="AF3150" i="2"/>
  <c r="AG3150" i="2" s="1"/>
  <c r="AF3166" i="2"/>
  <c r="AG3166" i="2" s="1"/>
  <c r="AF3182" i="2"/>
  <c r="AG3182" i="2" s="1"/>
  <c r="AF3198" i="2"/>
  <c r="AG3198" i="2" s="1"/>
  <c r="AF3214" i="2"/>
  <c r="AG3214" i="2" s="1"/>
  <c r="AF3230" i="2"/>
  <c r="AG3230" i="2" s="1"/>
  <c r="AF3246" i="2"/>
  <c r="AG3246" i="2" s="1"/>
  <c r="AF3262" i="2"/>
  <c r="AG3262" i="2" s="1"/>
  <c r="AF3278" i="2"/>
  <c r="AG3278" i="2" s="1"/>
  <c r="AF3294" i="2"/>
  <c r="AG3294" i="2" s="1"/>
  <c r="AF3526" i="2"/>
  <c r="AG3526" i="2" s="1"/>
  <c r="AF3534" i="2"/>
  <c r="AG3534" i="2" s="1"/>
  <c r="AF3538" i="2"/>
  <c r="AG3538" i="2" s="1"/>
  <c r="AF3546" i="2"/>
  <c r="AG3546" i="2" s="1"/>
  <c r="AF3550" i="2"/>
  <c r="AG3550" i="2" s="1"/>
  <c r="AF3554" i="2"/>
  <c r="AG3554" i="2" s="1"/>
  <c r="AF3558" i="2"/>
  <c r="AG3558" i="2" s="1"/>
  <c r="AF3566" i="2"/>
  <c r="AG3566" i="2" s="1"/>
  <c r="AF3570" i="2"/>
  <c r="AG3570" i="2" s="1"/>
  <c r="AF3578" i="2"/>
  <c r="AG3578" i="2" s="1"/>
  <c r="AF3582" i="2"/>
  <c r="AG3582" i="2" s="1"/>
  <c r="AF3586" i="2"/>
  <c r="AG3586" i="2" s="1"/>
  <c r="AF3590" i="2"/>
  <c r="AG3590" i="2" s="1"/>
  <c r="AF3598" i="2"/>
  <c r="AG3598" i="2" s="1"/>
  <c r="AF3602" i="2"/>
  <c r="AG3602" i="2" s="1"/>
  <c r="AF3610" i="2"/>
  <c r="AG3610" i="2" s="1"/>
  <c r="AF3614" i="2"/>
  <c r="AG3614" i="2" s="1"/>
  <c r="AF3618" i="2"/>
  <c r="AG3618" i="2" s="1"/>
  <c r="AF3622" i="2"/>
  <c r="AG3622" i="2" s="1"/>
  <c r="AF3630" i="2"/>
  <c r="AG3630" i="2" s="1"/>
  <c r="AF3634" i="2"/>
  <c r="AG3634" i="2" s="1"/>
  <c r="AF3642" i="2"/>
  <c r="AG3642" i="2" s="1"/>
  <c r="AF3646" i="2"/>
  <c r="AG3646" i="2" s="1"/>
  <c r="AF3650" i="2"/>
  <c r="AG3650" i="2" s="1"/>
  <c r="AF3654" i="2"/>
  <c r="AG3654" i="2" s="1"/>
  <c r="AF3662" i="2"/>
  <c r="AG3662" i="2" s="1"/>
  <c r="AF3666" i="2"/>
  <c r="AG3666" i="2" s="1"/>
  <c r="AF3674" i="2"/>
  <c r="AG3674" i="2" s="1"/>
  <c r="AF3678" i="2"/>
  <c r="AG3678" i="2" s="1"/>
  <c r="AF3682" i="2"/>
  <c r="AG3682" i="2" s="1"/>
  <c r="AF3686" i="2"/>
  <c r="AG3686" i="2" s="1"/>
  <c r="AF3694" i="2"/>
  <c r="AG3694" i="2" s="1"/>
  <c r="AF3698" i="2"/>
  <c r="AG3698" i="2" s="1"/>
  <c r="AF3706" i="2"/>
  <c r="AG3706" i="2" s="1"/>
  <c r="AF3710" i="2"/>
  <c r="AG3710" i="2" s="1"/>
  <c r="AF3714" i="2"/>
  <c r="AG3714" i="2" s="1"/>
  <c r="AF3718" i="2"/>
  <c r="AG3718" i="2" s="1"/>
  <c r="AF3726" i="2"/>
  <c r="AG3726" i="2" s="1"/>
  <c r="AF3730" i="2"/>
  <c r="AG3730" i="2" s="1"/>
  <c r="AF3738" i="2"/>
  <c r="AG3738" i="2" s="1"/>
  <c r="AF3742" i="2"/>
  <c r="AG3742" i="2" s="1"/>
  <c r="AF3746" i="2"/>
  <c r="AG3746" i="2" s="1"/>
  <c r="AF3750" i="2"/>
  <c r="AG3750" i="2" s="1"/>
  <c r="AF3758" i="2"/>
  <c r="AG3758" i="2" s="1"/>
  <c r="AF3762" i="2"/>
  <c r="AG3762" i="2" s="1"/>
  <c r="AF3770" i="2"/>
  <c r="AG3770" i="2" s="1"/>
  <c r="AF3774" i="2"/>
  <c r="AG3774" i="2" s="1"/>
  <c r="AF3778" i="2"/>
  <c r="AG3778" i="2" s="1"/>
  <c r="AF3782" i="2"/>
  <c r="AG3782" i="2" s="1"/>
  <c r="AF3790" i="2"/>
  <c r="AG3790" i="2" s="1"/>
  <c r="AF3794" i="2"/>
  <c r="AG3794" i="2" s="1"/>
  <c r="AF3802" i="2"/>
  <c r="AG3802" i="2" s="1"/>
  <c r="AF3806" i="2"/>
  <c r="AG3806" i="2" s="1"/>
  <c r="AF3810" i="2"/>
  <c r="AG3810" i="2" s="1"/>
  <c r="AF3814" i="2"/>
  <c r="AG3814" i="2" s="1"/>
  <c r="AF3822" i="2"/>
  <c r="AG3822" i="2" s="1"/>
  <c r="AF3826" i="2"/>
  <c r="AG3826" i="2" s="1"/>
  <c r="AF3830" i="2"/>
  <c r="AG3830" i="2" s="1"/>
  <c r="AF3834" i="2"/>
  <c r="AG3834" i="2" s="1"/>
  <c r="AF3838" i="2"/>
  <c r="AG3838" i="2" s="1"/>
  <c r="AF3842" i="2"/>
  <c r="AG3842" i="2" s="1"/>
  <c r="AF3846" i="2"/>
  <c r="AG3846" i="2" s="1"/>
  <c r="AF3850" i="2"/>
  <c r="AG3850" i="2" s="1"/>
  <c r="AF3854" i="2"/>
  <c r="AG3854" i="2" s="1"/>
  <c r="AF3858" i="2"/>
  <c r="AG3858" i="2" s="1"/>
  <c r="AF3862" i="2"/>
  <c r="AG3862" i="2" s="1"/>
  <c r="AF3866" i="2"/>
  <c r="AG3866" i="2" s="1"/>
  <c r="AF3870" i="2"/>
  <c r="AG3870" i="2" s="1"/>
  <c r="AF3874" i="2"/>
  <c r="AG3874" i="2" s="1"/>
  <c r="AF3878" i="2"/>
  <c r="AG3878" i="2" s="1"/>
  <c r="AF3882" i="2"/>
  <c r="AG3882" i="2" s="1"/>
  <c r="AF3886" i="2"/>
  <c r="AG3886" i="2" s="1"/>
  <c r="AF3890" i="2"/>
  <c r="AG3890" i="2" s="1"/>
  <c r="AF3894" i="2"/>
  <c r="AG3894" i="2" s="1"/>
  <c r="AF3898" i="2"/>
  <c r="AG3898" i="2" s="1"/>
  <c r="AF3902" i="2"/>
  <c r="AG3902" i="2" s="1"/>
  <c r="AF3906" i="2"/>
  <c r="AG3906" i="2" s="1"/>
  <c r="AF3910" i="2"/>
  <c r="AG3910" i="2" s="1"/>
  <c r="AF3914" i="2"/>
  <c r="AG3914" i="2" s="1"/>
  <c r="AF3918" i="2"/>
  <c r="AG3918" i="2" s="1"/>
  <c r="AF3922" i="2"/>
  <c r="AG3922" i="2" s="1"/>
  <c r="AF3926" i="2"/>
  <c r="AG3926" i="2" s="1"/>
  <c r="AF3930" i="2"/>
  <c r="AG3930" i="2" s="1"/>
  <c r="AF3934" i="2"/>
  <c r="AG3934" i="2" s="1"/>
  <c r="AF3938" i="2"/>
  <c r="AG3938" i="2" s="1"/>
  <c r="AF3942" i="2"/>
  <c r="AG3942" i="2" s="1"/>
  <c r="AF3946" i="2"/>
  <c r="AG3946" i="2" s="1"/>
  <c r="AF3950" i="2"/>
  <c r="AG3950" i="2" s="1"/>
  <c r="AF3954" i="2"/>
  <c r="AG3954" i="2" s="1"/>
  <c r="AF3958" i="2"/>
  <c r="AG3958" i="2" s="1"/>
  <c r="AF3962" i="2"/>
  <c r="AG3962" i="2" s="1"/>
  <c r="AF3966" i="2"/>
  <c r="AG3966" i="2" s="1"/>
  <c r="AF3970" i="2"/>
  <c r="AG3970" i="2" s="1"/>
  <c r="AF3974" i="2"/>
  <c r="AG3974" i="2" s="1"/>
  <c r="AF3978" i="2"/>
  <c r="AG3978" i="2" s="1"/>
  <c r="AF3982" i="2"/>
  <c r="AG3982" i="2" s="1"/>
  <c r="AF3986" i="2"/>
  <c r="AG3986" i="2" s="1"/>
  <c r="AF3990" i="2"/>
  <c r="AG3990" i="2" s="1"/>
  <c r="AF3994" i="2"/>
  <c r="AG3994" i="2" s="1"/>
  <c r="AF3998" i="2"/>
  <c r="AG3998" i="2" s="1"/>
  <c r="AF4002" i="2"/>
  <c r="AG4002" i="2" s="1"/>
  <c r="AF4006" i="2"/>
  <c r="AG4006" i="2" s="1"/>
  <c r="AF4010" i="2"/>
  <c r="AG4010" i="2" s="1"/>
  <c r="AF4014" i="2"/>
  <c r="AG4014" i="2" s="1"/>
  <c r="AF4018" i="2"/>
  <c r="AG4018" i="2" s="1"/>
  <c r="AF4022" i="2"/>
  <c r="AG4022" i="2" s="1"/>
  <c r="AF4026" i="2"/>
  <c r="AG4026" i="2" s="1"/>
  <c r="AF4030" i="2"/>
  <c r="AG4030" i="2" s="1"/>
  <c r="AF4034" i="2"/>
  <c r="AG4034" i="2" s="1"/>
  <c r="AF4038" i="2"/>
  <c r="AG4038" i="2" s="1"/>
  <c r="AF4042" i="2"/>
  <c r="AG4042" i="2" s="1"/>
  <c r="AF4046" i="2"/>
  <c r="AG4046" i="2" s="1"/>
  <c r="AF4050" i="2"/>
  <c r="AG4050" i="2" s="1"/>
  <c r="AF4054" i="2"/>
  <c r="AG4054" i="2" s="1"/>
  <c r="AF4058" i="2"/>
  <c r="AG4058" i="2" s="1"/>
  <c r="AF4062" i="2"/>
  <c r="AG4062" i="2" s="1"/>
  <c r="AF4066" i="2"/>
  <c r="AG4066" i="2" s="1"/>
  <c r="AF4070" i="2"/>
  <c r="AG4070" i="2" s="1"/>
  <c r="AF4074" i="2"/>
  <c r="AG4074" i="2" s="1"/>
  <c r="AF4078" i="2"/>
  <c r="AG4078" i="2" s="1"/>
  <c r="AF4082" i="2"/>
  <c r="AG4082" i="2" s="1"/>
  <c r="AF4086" i="2"/>
  <c r="AG4086" i="2" s="1"/>
  <c r="AF4090" i="2"/>
  <c r="AG4090" i="2" s="1"/>
  <c r="AF4094" i="2"/>
  <c r="AG4094" i="2" s="1"/>
  <c r="AF4098" i="2"/>
  <c r="AG4098" i="2" s="1"/>
  <c r="AF4102" i="2"/>
  <c r="AG4102" i="2" s="1"/>
  <c r="AF4106" i="2"/>
  <c r="AG4106" i="2" s="1"/>
  <c r="AF4110" i="2"/>
  <c r="AG4110" i="2" s="1"/>
  <c r="AF4114" i="2"/>
  <c r="AG4114" i="2" s="1"/>
  <c r="AF4118" i="2"/>
  <c r="AG4118" i="2" s="1"/>
  <c r="AF4122" i="2"/>
  <c r="AG4122" i="2" s="1"/>
  <c r="AF4126" i="2"/>
  <c r="AG4126" i="2" s="1"/>
  <c r="AF4130" i="2"/>
  <c r="AG4130" i="2" s="1"/>
  <c r="AF4134" i="2"/>
  <c r="AG4134" i="2" s="1"/>
  <c r="AF4138" i="2"/>
  <c r="AG4138" i="2" s="1"/>
  <c r="AF4142" i="2"/>
  <c r="AG4142" i="2" s="1"/>
  <c r="AF4146" i="2"/>
  <c r="AG4146" i="2" s="1"/>
  <c r="AF4150" i="2"/>
  <c r="AG4150" i="2" s="1"/>
  <c r="AF4154" i="2"/>
  <c r="AG4154" i="2" s="1"/>
  <c r="AF4158" i="2"/>
  <c r="AG4158" i="2" s="1"/>
  <c r="AF4162" i="2"/>
  <c r="AG4162" i="2" s="1"/>
  <c r="AF4166" i="2"/>
  <c r="AG4166" i="2" s="1"/>
  <c r="AF4170" i="2"/>
  <c r="AG4170" i="2" s="1"/>
  <c r="AF4174" i="2"/>
  <c r="AG4174" i="2" s="1"/>
  <c r="AF4178" i="2"/>
  <c r="AG4178" i="2" s="1"/>
  <c r="AF4182" i="2"/>
  <c r="AG4182" i="2" s="1"/>
  <c r="AF4186" i="2"/>
  <c r="AG4186" i="2" s="1"/>
  <c r="AF4190" i="2"/>
  <c r="AG4190" i="2" s="1"/>
  <c r="AF4194" i="2"/>
  <c r="AG4194" i="2" s="1"/>
  <c r="AF4198" i="2"/>
  <c r="AG4198" i="2" s="1"/>
  <c r="AF4202" i="2"/>
  <c r="AG4202" i="2" s="1"/>
  <c r="AF4206" i="2"/>
  <c r="AG4206" i="2" s="1"/>
  <c r="AF4210" i="2"/>
  <c r="AG4210" i="2" s="1"/>
  <c r="AF4214" i="2"/>
  <c r="AG4214" i="2" s="1"/>
  <c r="AF4218" i="2"/>
  <c r="AG4218" i="2" s="1"/>
  <c r="AF4222" i="2"/>
  <c r="AG4222" i="2" s="1"/>
  <c r="AF4226" i="2"/>
  <c r="AG4226" i="2" s="1"/>
  <c r="AF4230" i="2"/>
  <c r="AG4230" i="2" s="1"/>
  <c r="AF4234" i="2"/>
  <c r="AG4234" i="2" s="1"/>
  <c r="AF4238" i="2"/>
  <c r="AG4238" i="2" s="1"/>
  <c r="AF4242" i="2"/>
  <c r="AG4242" i="2" s="1"/>
  <c r="AF4246" i="2"/>
  <c r="AG4246" i="2" s="1"/>
  <c r="AF4250" i="2"/>
  <c r="AG4250" i="2" s="1"/>
  <c r="AF4254" i="2"/>
  <c r="AG4254" i="2" s="1"/>
  <c r="AF4258" i="2"/>
  <c r="AG4258" i="2" s="1"/>
  <c r="AF4262" i="2"/>
  <c r="AG4262" i="2" s="1"/>
  <c r="AF4266" i="2"/>
  <c r="AG4266" i="2" s="1"/>
  <c r="AF4270" i="2"/>
  <c r="AG4270" i="2" s="1"/>
  <c r="AF4274" i="2"/>
  <c r="AG4274" i="2" s="1"/>
  <c r="AF4278" i="2"/>
  <c r="AG4278" i="2" s="1"/>
  <c r="AF4282" i="2"/>
  <c r="AG4282" i="2" s="1"/>
  <c r="AF4286" i="2"/>
  <c r="AG4286" i="2" s="1"/>
  <c r="AF4290" i="2"/>
  <c r="AG4290" i="2" s="1"/>
  <c r="AF4294" i="2"/>
  <c r="AG4294" i="2" s="1"/>
  <c r="AF4298" i="2"/>
  <c r="AG4298" i="2" s="1"/>
  <c r="AF4302" i="2"/>
  <c r="AG4302" i="2" s="1"/>
  <c r="AF4306" i="2"/>
  <c r="AG4306" i="2" s="1"/>
  <c r="AF4310" i="2"/>
  <c r="AG4310" i="2" s="1"/>
  <c r="AF4314" i="2"/>
  <c r="AG4314" i="2" s="1"/>
  <c r="AF4318" i="2"/>
  <c r="AG4318" i="2" s="1"/>
  <c r="AF4322" i="2"/>
  <c r="AG4322" i="2" s="1"/>
  <c r="AF4326" i="2"/>
  <c r="AG4326" i="2" s="1"/>
  <c r="AF4330" i="2"/>
  <c r="AG4330" i="2" s="1"/>
  <c r="AF4334" i="2"/>
  <c r="AG4334" i="2" s="1"/>
  <c r="AF4338" i="2"/>
  <c r="AG4338" i="2" s="1"/>
  <c r="AF4342" i="2"/>
  <c r="AG4342" i="2" s="1"/>
  <c r="AF4346" i="2"/>
  <c r="AG4346" i="2" s="1"/>
  <c r="AF4350" i="2"/>
  <c r="AG4350" i="2" s="1"/>
  <c r="AF4354" i="2"/>
  <c r="AG4354" i="2" s="1"/>
  <c r="AF4358" i="2"/>
  <c r="AG4358" i="2" s="1"/>
  <c r="AF4362" i="2"/>
  <c r="AG4362" i="2" s="1"/>
  <c r="AF4366" i="2"/>
  <c r="AG4366" i="2" s="1"/>
  <c r="AF4370" i="2"/>
  <c r="AG4370" i="2" s="1"/>
  <c r="AF4374" i="2"/>
  <c r="AG4374" i="2" s="1"/>
  <c r="AF4378" i="2"/>
  <c r="AG4378" i="2" s="1"/>
  <c r="AF4382" i="2"/>
  <c r="AG4382" i="2" s="1"/>
  <c r="AF4386" i="2"/>
  <c r="AG4386" i="2" s="1"/>
  <c r="AF4390" i="2"/>
  <c r="AG4390" i="2" s="1"/>
  <c r="AF4398" i="2"/>
  <c r="AG4398" i="2" s="1"/>
  <c r="AF4406" i="2"/>
  <c r="AG4406" i="2" s="1"/>
  <c r="AF4414" i="2"/>
  <c r="AG4414" i="2" s="1"/>
  <c r="AF4422" i="2"/>
  <c r="AG4422" i="2" s="1"/>
  <c r="AF4430" i="2"/>
  <c r="AG4430" i="2" s="1"/>
  <c r="AF4438" i="2"/>
  <c r="AG4438" i="2" s="1"/>
  <c r="AF4446" i="2"/>
  <c r="AG4446" i="2" s="1"/>
  <c r="AF4454" i="2"/>
  <c r="AG4454" i="2" s="1"/>
  <c r="AF4462" i="2"/>
  <c r="AG4462" i="2" s="1"/>
  <c r="AF4470" i="2"/>
  <c r="AG4470" i="2" s="1"/>
  <c r="AF4478" i="2"/>
  <c r="AG4478" i="2" s="1"/>
  <c r="AF4486" i="2"/>
  <c r="AG4486" i="2" s="1"/>
  <c r="AF4494" i="2"/>
  <c r="AG4494" i="2" s="1"/>
  <c r="AF4498" i="2"/>
  <c r="AG4498" i="2" s="1"/>
  <c r="AF4502" i="2"/>
  <c r="AG4502" i="2" s="1"/>
  <c r="AF4506" i="2"/>
  <c r="AG4506" i="2" s="1"/>
  <c r="AF4510" i="2"/>
  <c r="AG4510" i="2" s="1"/>
  <c r="AF4514" i="2"/>
  <c r="AG4514" i="2" s="1"/>
  <c r="AF4518" i="2"/>
  <c r="AG4518" i="2" s="1"/>
  <c r="AF4522" i="2"/>
  <c r="AG4522" i="2" s="1"/>
  <c r="AF4526" i="2"/>
  <c r="AG4526" i="2" s="1"/>
  <c r="AF4530" i="2"/>
  <c r="AG4530" i="2" s="1"/>
  <c r="AF4534" i="2"/>
  <c r="AG4534" i="2" s="1"/>
  <c r="AF4538" i="2"/>
  <c r="AG4538" i="2" s="1"/>
  <c r="AF4542" i="2"/>
  <c r="AG4542" i="2" s="1"/>
  <c r="AF4546" i="2"/>
  <c r="AG4546" i="2" s="1"/>
  <c r="AF4550" i="2"/>
  <c r="AG4550" i="2" s="1"/>
  <c r="AF4554" i="2"/>
  <c r="AG4554" i="2" s="1"/>
  <c r="AF4558" i="2"/>
  <c r="AG4558" i="2" s="1"/>
  <c r="AF4562" i="2"/>
  <c r="AG4562" i="2" s="1"/>
  <c r="AF4566" i="2"/>
  <c r="AG4566" i="2" s="1"/>
  <c r="AF4570" i="2"/>
  <c r="AG4570" i="2" s="1"/>
  <c r="AF4574" i="2"/>
  <c r="AG4574" i="2" s="1"/>
  <c r="AF4578" i="2"/>
  <c r="AG4578" i="2" s="1"/>
  <c r="AF4582" i="2"/>
  <c r="AG4582" i="2" s="1"/>
  <c r="AF4586" i="2"/>
  <c r="AG4586" i="2" s="1"/>
  <c r="AF4590" i="2"/>
  <c r="AG4590" i="2" s="1"/>
  <c r="AF4594" i="2"/>
  <c r="AG4594" i="2" s="1"/>
  <c r="AF4598" i="2"/>
  <c r="AG4598" i="2" s="1"/>
  <c r="AF4602" i="2"/>
  <c r="AG4602" i="2" s="1"/>
  <c r="AF4606" i="2"/>
  <c r="AG4606" i="2" s="1"/>
  <c r="AF4610" i="2"/>
  <c r="AG4610" i="2" s="1"/>
  <c r="AF4614" i="2"/>
  <c r="AG4614" i="2" s="1"/>
  <c r="AF4618" i="2"/>
  <c r="AG4618" i="2" s="1"/>
  <c r="AF4622" i="2"/>
  <c r="AG4622" i="2" s="1"/>
  <c r="AF4626" i="2"/>
  <c r="AG4626" i="2" s="1"/>
  <c r="AF4630" i="2"/>
  <c r="AG4630" i="2" s="1"/>
  <c r="AF4634" i="2"/>
  <c r="AG4634" i="2" s="1"/>
  <c r="AF4638" i="2"/>
  <c r="AG4638" i="2" s="1"/>
  <c r="AF4642" i="2"/>
  <c r="AG4642" i="2" s="1"/>
  <c r="AF4646" i="2"/>
  <c r="AG4646" i="2" s="1"/>
  <c r="AF4650" i="2"/>
  <c r="AG4650" i="2" s="1"/>
  <c r="AF4654" i="2"/>
  <c r="AG4654" i="2" s="1"/>
  <c r="AF4658" i="2"/>
  <c r="AG4658" i="2" s="1"/>
  <c r="AF4678" i="2"/>
  <c r="AG4678" i="2" s="1"/>
  <c r="AF4682" i="2"/>
  <c r="AG4682" i="2" s="1"/>
  <c r="AF4690" i="2"/>
  <c r="AG4690" i="2" s="1"/>
  <c r="AF4694" i="2"/>
  <c r="AG4694" i="2" s="1"/>
  <c r="AF4698" i="2"/>
  <c r="AG4698" i="2" s="1"/>
  <c r="AF4714" i="2"/>
  <c r="AG4714" i="2" s="1"/>
  <c r="AF4722" i="2"/>
  <c r="AG4722" i="2" s="1"/>
  <c r="AF4730" i="2"/>
  <c r="AG4730" i="2" s="1"/>
  <c r="AF4738" i="2"/>
  <c r="AG4738" i="2" s="1"/>
  <c r="AF4746" i="2"/>
  <c r="AG4746" i="2" s="1"/>
  <c r="AF4754" i="2"/>
  <c r="AG4754" i="2" s="1"/>
  <c r="AF4762" i="2"/>
  <c r="AG4762" i="2" s="1"/>
  <c r="AF4770" i="2"/>
  <c r="AG4770" i="2" s="1"/>
  <c r="AF4778" i="2"/>
  <c r="AG4778" i="2" s="1"/>
  <c r="AF4786" i="2"/>
  <c r="AG4786" i="2" s="1"/>
  <c r="AF4794" i="2"/>
  <c r="AG4794" i="2" s="1"/>
  <c r="AF4802" i="2"/>
  <c r="AG4802" i="2" s="1"/>
  <c r="AF4810" i="2"/>
  <c r="AG4810" i="2" s="1"/>
  <c r="AF4818" i="2"/>
  <c r="AG4818" i="2" s="1"/>
  <c r="AF4826" i="2"/>
  <c r="AG4826" i="2" s="1"/>
  <c r="AF4834" i="2"/>
  <c r="AG4834" i="2" s="1"/>
  <c r="AF4842" i="2"/>
  <c r="AG4842" i="2" s="1"/>
  <c r="AF4850" i="2"/>
  <c r="AG4850" i="2" s="1"/>
  <c r="AF4858" i="2"/>
  <c r="AG4858" i="2" s="1"/>
  <c r="AF4866" i="2"/>
  <c r="AG4866" i="2" s="1"/>
  <c r="AF4874" i="2"/>
  <c r="AG4874" i="2" s="1"/>
  <c r="AF4882" i="2"/>
  <c r="AG4882" i="2" s="1"/>
  <c r="AF4890" i="2"/>
  <c r="AG4890" i="2" s="1"/>
  <c r="AF4898" i="2"/>
  <c r="AG4898" i="2" s="1"/>
  <c r="AF4906" i="2"/>
  <c r="AG4906" i="2" s="1"/>
  <c r="AF4974" i="2"/>
  <c r="AG4974" i="2" s="1"/>
  <c r="AF9" i="2"/>
  <c r="AG9" i="2" s="1"/>
  <c r="AF17" i="2"/>
  <c r="AG17" i="2" s="1"/>
  <c r="AF33" i="2"/>
  <c r="AG33" i="2" s="1"/>
  <c r="AF41" i="2"/>
  <c r="AG41" i="2" s="1"/>
  <c r="AF57" i="2"/>
  <c r="AG57" i="2" s="1"/>
  <c r="AF19" i="2"/>
  <c r="AG19" i="2" s="1"/>
  <c r="AF43" i="2"/>
  <c r="AG43" i="2" s="1"/>
  <c r="AF51" i="2"/>
  <c r="AG51" i="2" s="1"/>
  <c r="AF59" i="2"/>
  <c r="AG59" i="2" s="1"/>
  <c r="AF67" i="2"/>
  <c r="AG67" i="2" s="1"/>
  <c r="AF75" i="2"/>
  <c r="AG75" i="2" s="1"/>
  <c r="AF5" i="2"/>
  <c r="AG5" i="2" s="1"/>
  <c r="AF6" i="2"/>
  <c r="AG6" i="2" s="1"/>
  <c r="AF13" i="2"/>
  <c r="AG13" i="2" s="1"/>
  <c r="AF14" i="2"/>
  <c r="AG14" i="2" s="1"/>
  <c r="AF21" i="2"/>
  <c r="AG21" i="2" s="1"/>
  <c r="AF22" i="2"/>
  <c r="AG22" i="2" s="1"/>
  <c r="AF29" i="2"/>
  <c r="AG29" i="2" s="1"/>
  <c r="AF30" i="2"/>
  <c r="AG30" i="2" s="1"/>
  <c r="AF37" i="2"/>
  <c r="AG37" i="2" s="1"/>
  <c r="AF38" i="2"/>
  <c r="AG38" i="2" s="1"/>
  <c r="AF45" i="2"/>
  <c r="AG45" i="2" s="1"/>
  <c r="AF46" i="2"/>
  <c r="AG46" i="2" s="1"/>
  <c r="AF53" i="2"/>
  <c r="AG53" i="2" s="1"/>
  <c r="AF54" i="2"/>
  <c r="AG54" i="2" s="1"/>
  <c r="AF61" i="2"/>
  <c r="AG61" i="2" s="1"/>
  <c r="AF62" i="2"/>
  <c r="AG62" i="2" s="1"/>
  <c r="AF69" i="2"/>
  <c r="AG69" i="2" s="1"/>
  <c r="AF70" i="2"/>
  <c r="AG70" i="2" s="1"/>
  <c r="AF25" i="2"/>
  <c r="AG25" i="2" s="1"/>
  <c r="AF49" i="2"/>
  <c r="AG49" i="2" s="1"/>
  <c r="AF65" i="2"/>
  <c r="AG65" i="2" s="1"/>
  <c r="AF73" i="2"/>
  <c r="AG73" i="2" s="1"/>
  <c r="AF11" i="2"/>
  <c r="AG11" i="2" s="1"/>
  <c r="AF27" i="2"/>
  <c r="AG27" i="2" s="1"/>
  <c r="AF35" i="2"/>
  <c r="AG35" i="2" s="1"/>
  <c r="AF186" i="2"/>
  <c r="AG186" i="2" s="1"/>
  <c r="AF194" i="2"/>
  <c r="AG194" i="2" s="1"/>
  <c r="AF202" i="2"/>
  <c r="AG202" i="2" s="1"/>
  <c r="AF210" i="2"/>
  <c r="AG210" i="2" s="1"/>
  <c r="AF218" i="2"/>
  <c r="AG218" i="2" s="1"/>
  <c r="AF226" i="2"/>
  <c r="AG226" i="2" s="1"/>
  <c r="AF234" i="2"/>
  <c r="AG234" i="2" s="1"/>
  <c r="AF242" i="2"/>
  <c r="AG242" i="2" s="1"/>
  <c r="AF250" i="2"/>
  <c r="AG250" i="2" s="1"/>
  <c r="AF258" i="2"/>
  <c r="AG258" i="2" s="1"/>
  <c r="AF266" i="2"/>
  <c r="AG266" i="2" s="1"/>
  <c r="AF274" i="2"/>
  <c r="AG274" i="2" s="1"/>
  <c r="AF282" i="2"/>
  <c r="AG282" i="2" s="1"/>
  <c r="AF290" i="2"/>
  <c r="AG290" i="2" s="1"/>
  <c r="AF298" i="2"/>
  <c r="AG298" i="2" s="1"/>
  <c r="AF306" i="2"/>
  <c r="AG306" i="2" s="1"/>
  <c r="AF314" i="2"/>
  <c r="AG314" i="2" s="1"/>
  <c r="AF322" i="2"/>
  <c r="AG322" i="2" s="1"/>
  <c r="AF330" i="2"/>
  <c r="AG330" i="2" s="1"/>
  <c r="AF338" i="2"/>
  <c r="AG338" i="2" s="1"/>
  <c r="AF346" i="2"/>
  <c r="AG346" i="2" s="1"/>
  <c r="AF354" i="2"/>
  <c r="AG354" i="2" s="1"/>
  <c r="AF362" i="2"/>
  <c r="AG362" i="2" s="1"/>
  <c r="AF370" i="2"/>
  <c r="AG370" i="2" s="1"/>
  <c r="AF378" i="2"/>
  <c r="AG378" i="2" s="1"/>
  <c r="AF386" i="2"/>
  <c r="AG386" i="2" s="1"/>
  <c r="AF394" i="2"/>
  <c r="AG394" i="2" s="1"/>
  <c r="AF402" i="2"/>
  <c r="AG402" i="2" s="1"/>
  <c r="AF410" i="2"/>
  <c r="AG410" i="2" s="1"/>
  <c r="AF418" i="2"/>
  <c r="AG418" i="2" s="1"/>
  <c r="AF426" i="2"/>
  <c r="AG426" i="2" s="1"/>
  <c r="AF434" i="2"/>
  <c r="AG434" i="2" s="1"/>
  <c r="AF442" i="2"/>
  <c r="AG442" i="2" s="1"/>
  <c r="AF450" i="2"/>
  <c r="AG450" i="2" s="1"/>
  <c r="AF458" i="2"/>
  <c r="AG458" i="2" s="1"/>
  <c r="AF466" i="2"/>
  <c r="AG466" i="2" s="1"/>
  <c r="AF474" i="2"/>
  <c r="AG474" i="2" s="1"/>
  <c r="AF482" i="2"/>
  <c r="AG482" i="2" s="1"/>
  <c r="AF490" i="2"/>
  <c r="AG490" i="2" s="1"/>
  <c r="AF498" i="2"/>
  <c r="AG498" i="2" s="1"/>
  <c r="AF506" i="2"/>
  <c r="AG506" i="2" s="1"/>
  <c r="AF514" i="2"/>
  <c r="AG514" i="2" s="1"/>
  <c r="AF522" i="2"/>
  <c r="AG522" i="2" s="1"/>
  <c r="AF530" i="2"/>
  <c r="AG530" i="2" s="1"/>
  <c r="AF538" i="2"/>
  <c r="AG538" i="2" s="1"/>
  <c r="AF546" i="2"/>
  <c r="AG546" i="2" s="1"/>
  <c r="AF554" i="2"/>
  <c r="AG554" i="2" s="1"/>
  <c r="AF562" i="2"/>
  <c r="AG562" i="2" s="1"/>
  <c r="AF570" i="2"/>
  <c r="AG570" i="2" s="1"/>
  <c r="AF578" i="2"/>
  <c r="AG578" i="2" s="1"/>
  <c r="AF586" i="2"/>
  <c r="AG586" i="2" s="1"/>
  <c r="AF594" i="2"/>
  <c r="AG594" i="2" s="1"/>
  <c r="AF602" i="2"/>
  <c r="AG602" i="2" s="1"/>
  <c r="AF610" i="2"/>
  <c r="AG610" i="2" s="1"/>
  <c r="AF618" i="2"/>
  <c r="AG618" i="2" s="1"/>
  <c r="AF626" i="2"/>
  <c r="AG626" i="2" s="1"/>
  <c r="AF634" i="2"/>
  <c r="AG634" i="2" s="1"/>
  <c r="AF642" i="2"/>
  <c r="AG642" i="2" s="1"/>
  <c r="AF650" i="2"/>
  <c r="AG650" i="2" s="1"/>
  <c r="AF658" i="2"/>
  <c r="AG658" i="2" s="1"/>
  <c r="AF666" i="2"/>
  <c r="AG666" i="2" s="1"/>
  <c r="AF674" i="2"/>
  <c r="AG674" i="2" s="1"/>
  <c r="AF682" i="2"/>
  <c r="AG682" i="2" s="1"/>
  <c r="AF690" i="2"/>
  <c r="AG690" i="2" s="1"/>
  <c r="AF698" i="2"/>
  <c r="AG698" i="2" s="1"/>
  <c r="AF706" i="2"/>
  <c r="AG706" i="2" s="1"/>
  <c r="AF714" i="2"/>
  <c r="AG714" i="2" s="1"/>
  <c r="AF722" i="2"/>
  <c r="AG722" i="2" s="1"/>
  <c r="AF730" i="2"/>
  <c r="AG730" i="2" s="1"/>
  <c r="AF738" i="2"/>
  <c r="AG738" i="2" s="1"/>
  <c r="AF746" i="2"/>
  <c r="AG746" i="2" s="1"/>
  <c r="AF754" i="2"/>
  <c r="AG754" i="2" s="1"/>
  <c r="AF762" i="2"/>
  <c r="AG762" i="2" s="1"/>
  <c r="AF770" i="2"/>
  <c r="AG770" i="2" s="1"/>
  <c r="AF778" i="2"/>
  <c r="AG778" i="2" s="1"/>
  <c r="AF786" i="2"/>
  <c r="AG786" i="2" s="1"/>
  <c r="AF794" i="2"/>
  <c r="AG794" i="2" s="1"/>
  <c r="AF802" i="2"/>
  <c r="AG802" i="2" s="1"/>
  <c r="AF810" i="2"/>
  <c r="AG810" i="2" s="1"/>
  <c r="AF818" i="2"/>
  <c r="AG818" i="2" s="1"/>
  <c r="AF826" i="2"/>
  <c r="AG826" i="2" s="1"/>
  <c r="AF834" i="2"/>
  <c r="AG834" i="2" s="1"/>
  <c r="AF842" i="2"/>
  <c r="AG842" i="2" s="1"/>
  <c r="AF850" i="2"/>
  <c r="AG850" i="2" s="1"/>
  <c r="AF858" i="2"/>
  <c r="AG858" i="2" s="1"/>
  <c r="AF866" i="2"/>
  <c r="AG866" i="2" s="1"/>
  <c r="AF874" i="2"/>
  <c r="AG874" i="2" s="1"/>
  <c r="AF882" i="2"/>
  <c r="AG882" i="2" s="1"/>
  <c r="AF890" i="2"/>
  <c r="AG890" i="2" s="1"/>
  <c r="AF898" i="2"/>
  <c r="AG898" i="2" s="1"/>
  <c r="AF906" i="2"/>
  <c r="AG906" i="2" s="1"/>
  <c r="AF914" i="2"/>
  <c r="AG914" i="2" s="1"/>
  <c r="AF922" i="2"/>
  <c r="AG922" i="2" s="1"/>
  <c r="AF1097" i="2"/>
  <c r="AG1097" i="2" s="1"/>
  <c r="AF1113" i="2"/>
  <c r="AG1113" i="2" s="1"/>
  <c r="AF1129" i="2"/>
  <c r="AG1129" i="2" s="1"/>
  <c r="AF1145" i="2"/>
  <c r="AG1145" i="2" s="1"/>
  <c r="AF1161" i="2"/>
  <c r="AG1161" i="2" s="1"/>
  <c r="AF1177" i="2"/>
  <c r="AG1177" i="2" s="1"/>
  <c r="AF1193" i="2"/>
  <c r="AG1193" i="2" s="1"/>
  <c r="AF1209" i="2"/>
  <c r="AG1209" i="2" s="1"/>
  <c r="AF1225" i="2"/>
  <c r="AG1225" i="2" s="1"/>
  <c r="AF1241" i="2"/>
  <c r="AG1241" i="2" s="1"/>
  <c r="AF1257" i="2"/>
  <c r="AG1257" i="2" s="1"/>
  <c r="AF1273" i="2"/>
  <c r="AG1273" i="2" s="1"/>
  <c r="AF1289" i="2"/>
  <c r="AG1289" i="2" s="1"/>
  <c r="AF1305" i="2"/>
  <c r="AG1305" i="2" s="1"/>
  <c r="AF1321" i="2"/>
  <c r="AG1321" i="2" s="1"/>
  <c r="AF1337" i="2"/>
  <c r="AG1337" i="2" s="1"/>
  <c r="AF1353" i="2"/>
  <c r="AG1353" i="2" s="1"/>
  <c r="AF1369" i="2"/>
  <c r="AG1369" i="2" s="1"/>
  <c r="AF1385" i="2"/>
  <c r="AG1385" i="2" s="1"/>
  <c r="AF1401" i="2"/>
  <c r="AG1401" i="2" s="1"/>
  <c r="AF1417" i="2"/>
  <c r="AG1417" i="2" s="1"/>
  <c r="AF1433" i="2"/>
  <c r="AG1433" i="2" s="1"/>
  <c r="AF1449" i="2"/>
  <c r="AG1449" i="2" s="1"/>
  <c r="AF1465" i="2"/>
  <c r="AG1465" i="2" s="1"/>
  <c r="AF1481" i="2"/>
  <c r="AG1481" i="2" s="1"/>
  <c r="AF1497" i="2"/>
  <c r="AG1497" i="2" s="1"/>
  <c r="AF1513" i="2"/>
  <c r="AG1513" i="2" s="1"/>
  <c r="AF1529" i="2"/>
  <c r="AG1529" i="2" s="1"/>
  <c r="AF1545" i="2"/>
  <c r="AG1545" i="2" s="1"/>
  <c r="AF1561" i="2"/>
  <c r="AG1561" i="2" s="1"/>
  <c r="AF1577" i="2"/>
  <c r="AG1577" i="2" s="1"/>
  <c r="AF1593" i="2"/>
  <c r="AG1593" i="2" s="1"/>
  <c r="AF1609" i="2"/>
  <c r="AG1609" i="2" s="1"/>
  <c r="AF1625" i="2"/>
  <c r="AG1625" i="2" s="1"/>
  <c r="AF1641" i="2"/>
  <c r="AG1641" i="2" s="1"/>
  <c r="AF1657" i="2"/>
  <c r="AG1657" i="2" s="1"/>
  <c r="AF1673" i="2"/>
  <c r="AG1673" i="2" s="1"/>
  <c r="AF1689" i="2"/>
  <c r="AG1689" i="2" s="1"/>
  <c r="AF1705" i="2"/>
  <c r="AG1705" i="2" s="1"/>
  <c r="AF1721" i="2"/>
  <c r="AG1721" i="2" s="1"/>
  <c r="AF1737" i="2"/>
  <c r="AG1737" i="2" s="1"/>
  <c r="AF1753" i="2"/>
  <c r="AG1753" i="2" s="1"/>
  <c r="AF1769" i="2"/>
  <c r="AG1769" i="2" s="1"/>
  <c r="AF1785" i="2"/>
  <c r="AG1785" i="2" s="1"/>
  <c r="AF1801" i="2"/>
  <c r="AG1801" i="2" s="1"/>
  <c r="AF1817" i="2"/>
  <c r="AG1817" i="2" s="1"/>
  <c r="AF2683" i="2"/>
  <c r="AG2683" i="2" s="1"/>
  <c r="AF2715" i="2"/>
  <c r="AG2715" i="2" s="1"/>
  <c r="AF2747" i="2"/>
  <c r="AG2747" i="2" s="1"/>
  <c r="AF2769" i="2"/>
  <c r="AG2769" i="2" s="1"/>
  <c r="AF2797" i="2"/>
  <c r="AG2797" i="2" s="1"/>
  <c r="AF2897" i="2"/>
  <c r="AG2897" i="2" s="1"/>
  <c r="AF3081" i="2"/>
  <c r="AG3081" i="2" s="1"/>
  <c r="AF184" i="2"/>
  <c r="AG184" i="2" s="1"/>
  <c r="AF192" i="2"/>
  <c r="AG192" i="2" s="1"/>
  <c r="AF200" i="2"/>
  <c r="AG200" i="2" s="1"/>
  <c r="AF208" i="2"/>
  <c r="AG208" i="2" s="1"/>
  <c r="AF216" i="2"/>
  <c r="AG216" i="2" s="1"/>
  <c r="AF224" i="2"/>
  <c r="AG224" i="2" s="1"/>
  <c r="AF232" i="2"/>
  <c r="AG232" i="2" s="1"/>
  <c r="AF240" i="2"/>
  <c r="AG240" i="2" s="1"/>
  <c r="AF248" i="2"/>
  <c r="AG248" i="2" s="1"/>
  <c r="AF256" i="2"/>
  <c r="AG256" i="2" s="1"/>
  <c r="AF264" i="2"/>
  <c r="AG264" i="2" s="1"/>
  <c r="AF272" i="2"/>
  <c r="AG272" i="2" s="1"/>
  <c r="AF280" i="2"/>
  <c r="AG280" i="2" s="1"/>
  <c r="AF288" i="2"/>
  <c r="AG288" i="2" s="1"/>
  <c r="AF296" i="2"/>
  <c r="AG296" i="2" s="1"/>
  <c r="AF304" i="2"/>
  <c r="AG304" i="2" s="1"/>
  <c r="AF312" i="2"/>
  <c r="AG312" i="2" s="1"/>
  <c r="AF320" i="2"/>
  <c r="AG320" i="2" s="1"/>
  <c r="AF328" i="2"/>
  <c r="AG328" i="2" s="1"/>
  <c r="AF336" i="2"/>
  <c r="AG336" i="2" s="1"/>
  <c r="AF344" i="2"/>
  <c r="AG344" i="2" s="1"/>
  <c r="AF352" i="2"/>
  <c r="AG352" i="2" s="1"/>
  <c r="AF360" i="2"/>
  <c r="AG360" i="2" s="1"/>
  <c r="AF368" i="2"/>
  <c r="AG368" i="2" s="1"/>
  <c r="AF376" i="2"/>
  <c r="AG376" i="2" s="1"/>
  <c r="AF384" i="2"/>
  <c r="AG384" i="2" s="1"/>
  <c r="AF392" i="2"/>
  <c r="AG392" i="2" s="1"/>
  <c r="AF400" i="2"/>
  <c r="AG400" i="2" s="1"/>
  <c r="AF408" i="2"/>
  <c r="AG408" i="2" s="1"/>
  <c r="AF416" i="2"/>
  <c r="AG416" i="2" s="1"/>
  <c r="AF424" i="2"/>
  <c r="AG424" i="2" s="1"/>
  <c r="AF432" i="2"/>
  <c r="AG432" i="2" s="1"/>
  <c r="AF440" i="2"/>
  <c r="AG440" i="2" s="1"/>
  <c r="AF448" i="2"/>
  <c r="AG448" i="2" s="1"/>
  <c r="AF456" i="2"/>
  <c r="AG456" i="2" s="1"/>
  <c r="AF464" i="2"/>
  <c r="AG464" i="2" s="1"/>
  <c r="AF472" i="2"/>
  <c r="AG472" i="2" s="1"/>
  <c r="AF480" i="2"/>
  <c r="AG480" i="2" s="1"/>
  <c r="AF488" i="2"/>
  <c r="AG488" i="2" s="1"/>
  <c r="AF496" i="2"/>
  <c r="AG496" i="2" s="1"/>
  <c r="AF504" i="2"/>
  <c r="AG504" i="2" s="1"/>
  <c r="AF512" i="2"/>
  <c r="AG512" i="2" s="1"/>
  <c r="AF520" i="2"/>
  <c r="AG520" i="2" s="1"/>
  <c r="AF528" i="2"/>
  <c r="AG528" i="2" s="1"/>
  <c r="AF536" i="2"/>
  <c r="AG536" i="2" s="1"/>
  <c r="AF544" i="2"/>
  <c r="AG544" i="2" s="1"/>
  <c r="AF552" i="2"/>
  <c r="AG552" i="2" s="1"/>
  <c r="AF560" i="2"/>
  <c r="AG560" i="2" s="1"/>
  <c r="AF568" i="2"/>
  <c r="AG568" i="2" s="1"/>
  <c r="AF576" i="2"/>
  <c r="AG576" i="2" s="1"/>
  <c r="AF584" i="2"/>
  <c r="AG584" i="2" s="1"/>
  <c r="AF592" i="2"/>
  <c r="AG592" i="2" s="1"/>
  <c r="AF600" i="2"/>
  <c r="AG600" i="2" s="1"/>
  <c r="AF608" i="2"/>
  <c r="AG608" i="2" s="1"/>
  <c r="AF616" i="2"/>
  <c r="AG616" i="2" s="1"/>
  <c r="AF624" i="2"/>
  <c r="AG624" i="2" s="1"/>
  <c r="AF632" i="2"/>
  <c r="AG632" i="2" s="1"/>
  <c r="AF640" i="2"/>
  <c r="AG640" i="2" s="1"/>
  <c r="AF648" i="2"/>
  <c r="AG648" i="2" s="1"/>
  <c r="AF656" i="2"/>
  <c r="AG656" i="2" s="1"/>
  <c r="AF664" i="2"/>
  <c r="AG664" i="2" s="1"/>
  <c r="AF672" i="2"/>
  <c r="AG672" i="2" s="1"/>
  <c r="AF680" i="2"/>
  <c r="AG680" i="2" s="1"/>
  <c r="AF688" i="2"/>
  <c r="AG688" i="2" s="1"/>
  <c r="AF696" i="2"/>
  <c r="AG696" i="2" s="1"/>
  <c r="AF704" i="2"/>
  <c r="AG704" i="2" s="1"/>
  <c r="AF712" i="2"/>
  <c r="AG712" i="2" s="1"/>
  <c r="AF720" i="2"/>
  <c r="AG720" i="2" s="1"/>
  <c r="AF728" i="2"/>
  <c r="AG728" i="2" s="1"/>
  <c r="AF736" i="2"/>
  <c r="AG736" i="2" s="1"/>
  <c r="AF744" i="2"/>
  <c r="AG744" i="2" s="1"/>
  <c r="AF752" i="2"/>
  <c r="AG752" i="2" s="1"/>
  <c r="AF760" i="2"/>
  <c r="AG760" i="2" s="1"/>
  <c r="AF768" i="2"/>
  <c r="AG768" i="2" s="1"/>
  <c r="AF776" i="2"/>
  <c r="AG776" i="2" s="1"/>
  <c r="AF784" i="2"/>
  <c r="AG784" i="2" s="1"/>
  <c r="AF792" i="2"/>
  <c r="AG792" i="2" s="1"/>
  <c r="AF800" i="2"/>
  <c r="AG800" i="2" s="1"/>
  <c r="AF808" i="2"/>
  <c r="AG808" i="2" s="1"/>
  <c r="AF816" i="2"/>
  <c r="AG816" i="2" s="1"/>
  <c r="AF824" i="2"/>
  <c r="AG824" i="2" s="1"/>
  <c r="AF832" i="2"/>
  <c r="AG832" i="2" s="1"/>
  <c r="AF840" i="2"/>
  <c r="AG840" i="2" s="1"/>
  <c r="AF848" i="2"/>
  <c r="AG848" i="2" s="1"/>
  <c r="AF856" i="2"/>
  <c r="AG856" i="2" s="1"/>
  <c r="AF864" i="2"/>
  <c r="AG864" i="2" s="1"/>
  <c r="AF872" i="2"/>
  <c r="AG872" i="2" s="1"/>
  <c r="AF880" i="2"/>
  <c r="AG880" i="2" s="1"/>
  <c r="AF888" i="2"/>
  <c r="AG888" i="2" s="1"/>
  <c r="AF896" i="2"/>
  <c r="AG896" i="2" s="1"/>
  <c r="AF904" i="2"/>
  <c r="AG904" i="2" s="1"/>
  <c r="AF912" i="2"/>
  <c r="AG912" i="2" s="1"/>
  <c r="AF920" i="2"/>
  <c r="AG920" i="2" s="1"/>
  <c r="AF926" i="2"/>
  <c r="AG926" i="2" s="1"/>
  <c r="AF930" i="2"/>
  <c r="AG930" i="2" s="1"/>
  <c r="AF934" i="2"/>
  <c r="AG934" i="2" s="1"/>
  <c r="AF938" i="2"/>
  <c r="AG938" i="2" s="1"/>
  <c r="AF942" i="2"/>
  <c r="AG942" i="2" s="1"/>
  <c r="AF946" i="2"/>
  <c r="AG946" i="2" s="1"/>
  <c r="AF950" i="2"/>
  <c r="AG950" i="2" s="1"/>
  <c r="AF954" i="2"/>
  <c r="AG954" i="2" s="1"/>
  <c r="AF958" i="2"/>
  <c r="AG958" i="2" s="1"/>
  <c r="AF962" i="2"/>
  <c r="AG962" i="2" s="1"/>
  <c r="AF966" i="2"/>
  <c r="AG966" i="2" s="1"/>
  <c r="AF970" i="2"/>
  <c r="AG970" i="2" s="1"/>
  <c r="AF974" i="2"/>
  <c r="AG974" i="2" s="1"/>
  <c r="AF978" i="2"/>
  <c r="AG978" i="2" s="1"/>
  <c r="AF982" i="2"/>
  <c r="AG982" i="2" s="1"/>
  <c r="AF986" i="2"/>
  <c r="AG986" i="2" s="1"/>
  <c r="AF990" i="2"/>
  <c r="AG990" i="2" s="1"/>
  <c r="AF994" i="2"/>
  <c r="AG994" i="2" s="1"/>
  <c r="AF998" i="2"/>
  <c r="AG998" i="2" s="1"/>
  <c r="AF1002" i="2"/>
  <c r="AG1002" i="2" s="1"/>
  <c r="AF1006" i="2"/>
  <c r="AG1006" i="2" s="1"/>
  <c r="AF1010" i="2"/>
  <c r="AG1010" i="2" s="1"/>
  <c r="AF1014" i="2"/>
  <c r="AG1014" i="2" s="1"/>
  <c r="AF1018" i="2"/>
  <c r="AG1018" i="2" s="1"/>
  <c r="AF1022" i="2"/>
  <c r="AG1022" i="2" s="1"/>
  <c r="AF1026" i="2"/>
  <c r="AG1026" i="2" s="1"/>
  <c r="AF1030" i="2"/>
  <c r="AG1030" i="2" s="1"/>
  <c r="AF1034" i="2"/>
  <c r="AG1034" i="2" s="1"/>
  <c r="AF1038" i="2"/>
  <c r="AG1038" i="2" s="1"/>
  <c r="AF1042" i="2"/>
  <c r="AG1042" i="2" s="1"/>
  <c r="AF1046" i="2"/>
  <c r="AG1046" i="2" s="1"/>
  <c r="AF1050" i="2"/>
  <c r="AG1050" i="2" s="1"/>
  <c r="AF1054" i="2"/>
  <c r="AG1054" i="2" s="1"/>
  <c r="AF1058" i="2"/>
  <c r="AG1058" i="2" s="1"/>
  <c r="AF1062" i="2"/>
  <c r="AG1062" i="2" s="1"/>
  <c r="AF1066" i="2"/>
  <c r="AG1066" i="2" s="1"/>
  <c r="AF1070" i="2"/>
  <c r="AG1070" i="2" s="1"/>
  <c r="AF1074" i="2"/>
  <c r="AG1074" i="2" s="1"/>
  <c r="AF1078" i="2"/>
  <c r="AG1078" i="2" s="1"/>
  <c r="AF1082" i="2"/>
  <c r="AG1082" i="2" s="1"/>
  <c r="AF1093" i="2"/>
  <c r="AG1093" i="2" s="1"/>
  <c r="AF1098" i="2"/>
  <c r="AG1098" i="2" s="1"/>
  <c r="AF1109" i="2"/>
  <c r="AG1109" i="2" s="1"/>
  <c r="AF1114" i="2"/>
  <c r="AG1114" i="2" s="1"/>
  <c r="AF1125" i="2"/>
  <c r="AG1125" i="2" s="1"/>
  <c r="AF1130" i="2"/>
  <c r="AG1130" i="2" s="1"/>
  <c r="AF1141" i="2"/>
  <c r="AG1141" i="2" s="1"/>
  <c r="AF1146" i="2"/>
  <c r="AG1146" i="2" s="1"/>
  <c r="AF1157" i="2"/>
  <c r="AG1157" i="2" s="1"/>
  <c r="AF1162" i="2"/>
  <c r="AG1162" i="2" s="1"/>
  <c r="AF1173" i="2"/>
  <c r="AG1173" i="2" s="1"/>
  <c r="AF1178" i="2"/>
  <c r="AG1178" i="2" s="1"/>
  <c r="AF1189" i="2"/>
  <c r="AG1189" i="2" s="1"/>
  <c r="AF1194" i="2"/>
  <c r="AG1194" i="2" s="1"/>
  <c r="AF1205" i="2"/>
  <c r="AG1205" i="2" s="1"/>
  <c r="AF1210" i="2"/>
  <c r="AG1210" i="2" s="1"/>
  <c r="AF1221" i="2"/>
  <c r="AG1221" i="2" s="1"/>
  <c r="AF1226" i="2"/>
  <c r="AG1226" i="2" s="1"/>
  <c r="AF1237" i="2"/>
  <c r="AG1237" i="2" s="1"/>
  <c r="AF1242" i="2"/>
  <c r="AG1242" i="2" s="1"/>
  <c r="AF1253" i="2"/>
  <c r="AG1253" i="2" s="1"/>
  <c r="AF1258" i="2"/>
  <c r="AG1258" i="2" s="1"/>
  <c r="AF1269" i="2"/>
  <c r="AG1269" i="2" s="1"/>
  <c r="AF1274" i="2"/>
  <c r="AG1274" i="2" s="1"/>
  <c r="AF1285" i="2"/>
  <c r="AG1285" i="2" s="1"/>
  <c r="AF1290" i="2"/>
  <c r="AG1290" i="2" s="1"/>
  <c r="AF1301" i="2"/>
  <c r="AG1301" i="2" s="1"/>
  <c r="AF1306" i="2"/>
  <c r="AG1306" i="2" s="1"/>
  <c r="AF1317" i="2"/>
  <c r="AG1317" i="2" s="1"/>
  <c r="AF1322" i="2"/>
  <c r="AG1322" i="2" s="1"/>
  <c r="AF1333" i="2"/>
  <c r="AG1333" i="2" s="1"/>
  <c r="AF1338" i="2"/>
  <c r="AG1338" i="2" s="1"/>
  <c r="AF1349" i="2"/>
  <c r="AG1349" i="2" s="1"/>
  <c r="AF1354" i="2"/>
  <c r="AG1354" i="2" s="1"/>
  <c r="AF1365" i="2"/>
  <c r="AG1365" i="2" s="1"/>
  <c r="AF1370" i="2"/>
  <c r="AG1370" i="2" s="1"/>
  <c r="AF1381" i="2"/>
  <c r="AG1381" i="2" s="1"/>
  <c r="AF1386" i="2"/>
  <c r="AG1386" i="2" s="1"/>
  <c r="AF1397" i="2"/>
  <c r="AG1397" i="2" s="1"/>
  <c r="AF1402" i="2"/>
  <c r="AG1402" i="2" s="1"/>
  <c r="AF1413" i="2"/>
  <c r="AG1413" i="2" s="1"/>
  <c r="AF1418" i="2"/>
  <c r="AG1418" i="2" s="1"/>
  <c r="AF1429" i="2"/>
  <c r="AG1429" i="2" s="1"/>
  <c r="AF1434" i="2"/>
  <c r="AG1434" i="2" s="1"/>
  <c r="AF1445" i="2"/>
  <c r="AG1445" i="2" s="1"/>
  <c r="AF1450" i="2"/>
  <c r="AG1450" i="2" s="1"/>
  <c r="AF1461" i="2"/>
  <c r="AG1461" i="2" s="1"/>
  <c r="AF1466" i="2"/>
  <c r="AG1466" i="2" s="1"/>
  <c r="AF1477" i="2"/>
  <c r="AG1477" i="2" s="1"/>
  <c r="AF1482" i="2"/>
  <c r="AG1482" i="2" s="1"/>
  <c r="AF1493" i="2"/>
  <c r="AG1493" i="2" s="1"/>
  <c r="AF1498" i="2"/>
  <c r="AG1498" i="2" s="1"/>
  <c r="AF1509" i="2"/>
  <c r="AG1509" i="2" s="1"/>
  <c r="AF1514" i="2"/>
  <c r="AG1514" i="2" s="1"/>
  <c r="AF1525" i="2"/>
  <c r="AG1525" i="2" s="1"/>
  <c r="AF1530" i="2"/>
  <c r="AG1530" i="2" s="1"/>
  <c r="AF1541" i="2"/>
  <c r="AG1541" i="2" s="1"/>
  <c r="AF1546" i="2"/>
  <c r="AG1546" i="2" s="1"/>
  <c r="AF1557" i="2"/>
  <c r="AG1557" i="2" s="1"/>
  <c r="AF1562" i="2"/>
  <c r="AG1562" i="2" s="1"/>
  <c r="AF1573" i="2"/>
  <c r="AG1573" i="2" s="1"/>
  <c r="AF1578" i="2"/>
  <c r="AG1578" i="2" s="1"/>
  <c r="AF1589" i="2"/>
  <c r="AG1589" i="2" s="1"/>
  <c r="AF1594" i="2"/>
  <c r="AG1594" i="2" s="1"/>
  <c r="AF1605" i="2"/>
  <c r="AG1605" i="2" s="1"/>
  <c r="AF1610" i="2"/>
  <c r="AG1610" i="2" s="1"/>
  <c r="AF1621" i="2"/>
  <c r="AG1621" i="2" s="1"/>
  <c r="AF1626" i="2"/>
  <c r="AG1626" i="2" s="1"/>
  <c r="AF1637" i="2"/>
  <c r="AG1637" i="2" s="1"/>
  <c r="AF1642" i="2"/>
  <c r="AG1642" i="2" s="1"/>
  <c r="AF1653" i="2"/>
  <c r="AG1653" i="2" s="1"/>
  <c r="AF1658" i="2"/>
  <c r="AG1658" i="2" s="1"/>
  <c r="AF1669" i="2"/>
  <c r="AG1669" i="2" s="1"/>
  <c r="AF1674" i="2"/>
  <c r="AG1674" i="2" s="1"/>
  <c r="AF1685" i="2"/>
  <c r="AG1685" i="2" s="1"/>
  <c r="AF1690" i="2"/>
  <c r="AG1690" i="2" s="1"/>
  <c r="AF1701" i="2"/>
  <c r="AG1701" i="2" s="1"/>
  <c r="AF1706" i="2"/>
  <c r="AG1706" i="2" s="1"/>
  <c r="AF1717" i="2"/>
  <c r="AG1717" i="2" s="1"/>
  <c r="AF1722" i="2"/>
  <c r="AG1722" i="2" s="1"/>
  <c r="AF1733" i="2"/>
  <c r="AG1733" i="2" s="1"/>
  <c r="AF1738" i="2"/>
  <c r="AG1738" i="2" s="1"/>
  <c r="AF1749" i="2"/>
  <c r="AG1749" i="2" s="1"/>
  <c r="AF1754" i="2"/>
  <c r="AG1754" i="2" s="1"/>
  <c r="AF1765" i="2"/>
  <c r="AG1765" i="2" s="1"/>
  <c r="AF1770" i="2"/>
  <c r="AG1770" i="2" s="1"/>
  <c r="AF1781" i="2"/>
  <c r="AG1781" i="2" s="1"/>
  <c r="AF1786" i="2"/>
  <c r="AG1786" i="2" s="1"/>
  <c r="AF1797" i="2"/>
  <c r="AG1797" i="2" s="1"/>
  <c r="AF1802" i="2"/>
  <c r="AG1802" i="2" s="1"/>
  <c r="AF1813" i="2"/>
  <c r="AG1813" i="2" s="1"/>
  <c r="AF1818" i="2"/>
  <c r="AG1818" i="2" s="1"/>
  <c r="AF2675" i="2"/>
  <c r="AG2675" i="2" s="1"/>
  <c r="AF2707" i="2"/>
  <c r="AG2707" i="2" s="1"/>
  <c r="AF2739" i="2"/>
  <c r="AG2739" i="2" s="1"/>
  <c r="AF2801" i="2"/>
  <c r="AG2801" i="2" s="1"/>
  <c r="AF2829" i="2"/>
  <c r="AG2829" i="2" s="1"/>
  <c r="AF2953" i="2"/>
  <c r="AG2953" i="2" s="1"/>
  <c r="AF3029" i="2"/>
  <c r="AG3029" i="2" s="1"/>
  <c r="AF188" i="2"/>
  <c r="AG188" i="2" s="1"/>
  <c r="AF196" i="2"/>
  <c r="AG196" i="2" s="1"/>
  <c r="AF204" i="2"/>
  <c r="AG204" i="2" s="1"/>
  <c r="AF212" i="2"/>
  <c r="AG212" i="2" s="1"/>
  <c r="AF220" i="2"/>
  <c r="AG220" i="2" s="1"/>
  <c r="AF228" i="2"/>
  <c r="AG228" i="2" s="1"/>
  <c r="AF236" i="2"/>
  <c r="AG236" i="2" s="1"/>
  <c r="AF244" i="2"/>
  <c r="AG244" i="2" s="1"/>
  <c r="AF252" i="2"/>
  <c r="AG252" i="2" s="1"/>
  <c r="AF260" i="2"/>
  <c r="AG260" i="2" s="1"/>
  <c r="AF268" i="2"/>
  <c r="AG268" i="2" s="1"/>
  <c r="AF276" i="2"/>
  <c r="AG276" i="2" s="1"/>
  <c r="AF284" i="2"/>
  <c r="AG284" i="2" s="1"/>
  <c r="AF292" i="2"/>
  <c r="AG292" i="2" s="1"/>
  <c r="AF300" i="2"/>
  <c r="AG300" i="2" s="1"/>
  <c r="AF308" i="2"/>
  <c r="AG308" i="2" s="1"/>
  <c r="AF316" i="2"/>
  <c r="AG316" i="2" s="1"/>
  <c r="AF324" i="2"/>
  <c r="AG324" i="2" s="1"/>
  <c r="AF332" i="2"/>
  <c r="AG332" i="2" s="1"/>
  <c r="AF340" i="2"/>
  <c r="AG340" i="2" s="1"/>
  <c r="AF348" i="2"/>
  <c r="AG348" i="2" s="1"/>
  <c r="AF356" i="2"/>
  <c r="AG356" i="2" s="1"/>
  <c r="AF364" i="2"/>
  <c r="AG364" i="2" s="1"/>
  <c r="AF372" i="2"/>
  <c r="AG372" i="2" s="1"/>
  <c r="AF380" i="2"/>
  <c r="AG380" i="2" s="1"/>
  <c r="AF388" i="2"/>
  <c r="AG388" i="2" s="1"/>
  <c r="AF396" i="2"/>
  <c r="AG396" i="2" s="1"/>
  <c r="AF404" i="2"/>
  <c r="AG404" i="2" s="1"/>
  <c r="AF412" i="2"/>
  <c r="AG412" i="2" s="1"/>
  <c r="AF420" i="2"/>
  <c r="AG420" i="2" s="1"/>
  <c r="AF428" i="2"/>
  <c r="AG428" i="2" s="1"/>
  <c r="AF436" i="2"/>
  <c r="AG436" i="2" s="1"/>
  <c r="AF444" i="2"/>
  <c r="AG444" i="2" s="1"/>
  <c r="AF452" i="2"/>
  <c r="AG452" i="2" s="1"/>
  <c r="AF460" i="2"/>
  <c r="AG460" i="2" s="1"/>
  <c r="AF468" i="2"/>
  <c r="AG468" i="2" s="1"/>
  <c r="AF476" i="2"/>
  <c r="AG476" i="2" s="1"/>
  <c r="AF484" i="2"/>
  <c r="AG484" i="2" s="1"/>
  <c r="AF492" i="2"/>
  <c r="AG492" i="2" s="1"/>
  <c r="AF500" i="2"/>
  <c r="AG500" i="2" s="1"/>
  <c r="AF508" i="2"/>
  <c r="AG508" i="2" s="1"/>
  <c r="AF516" i="2"/>
  <c r="AG516" i="2" s="1"/>
  <c r="AF524" i="2"/>
  <c r="AG524" i="2" s="1"/>
  <c r="AF532" i="2"/>
  <c r="AG532" i="2" s="1"/>
  <c r="AF540" i="2"/>
  <c r="AG540" i="2" s="1"/>
  <c r="AF548" i="2"/>
  <c r="AG548" i="2" s="1"/>
  <c r="AF556" i="2"/>
  <c r="AG556" i="2" s="1"/>
  <c r="AF564" i="2"/>
  <c r="AG564" i="2" s="1"/>
  <c r="AF572" i="2"/>
  <c r="AG572" i="2" s="1"/>
  <c r="AF580" i="2"/>
  <c r="AG580" i="2" s="1"/>
  <c r="AF588" i="2"/>
  <c r="AG588" i="2" s="1"/>
  <c r="AF596" i="2"/>
  <c r="AG596" i="2" s="1"/>
  <c r="AF604" i="2"/>
  <c r="AG604" i="2" s="1"/>
  <c r="AF612" i="2"/>
  <c r="AG612" i="2" s="1"/>
  <c r="AF620" i="2"/>
  <c r="AG620" i="2" s="1"/>
  <c r="AF628" i="2"/>
  <c r="AG628" i="2" s="1"/>
  <c r="AF636" i="2"/>
  <c r="AG636" i="2" s="1"/>
  <c r="AF644" i="2"/>
  <c r="AG644" i="2" s="1"/>
  <c r="AF652" i="2"/>
  <c r="AG652" i="2" s="1"/>
  <c r="AF660" i="2"/>
  <c r="AG660" i="2" s="1"/>
  <c r="AF668" i="2"/>
  <c r="AG668" i="2" s="1"/>
  <c r="AF676" i="2"/>
  <c r="AG676" i="2" s="1"/>
  <c r="AF684" i="2"/>
  <c r="AG684" i="2" s="1"/>
  <c r="AF692" i="2"/>
  <c r="AG692" i="2" s="1"/>
  <c r="AF700" i="2"/>
  <c r="AG700" i="2" s="1"/>
  <c r="AF708" i="2"/>
  <c r="AG708" i="2" s="1"/>
  <c r="AF716" i="2"/>
  <c r="AG716" i="2" s="1"/>
  <c r="AF724" i="2"/>
  <c r="AG724" i="2" s="1"/>
  <c r="AF732" i="2"/>
  <c r="AG732" i="2" s="1"/>
  <c r="AF740" i="2"/>
  <c r="AG740" i="2" s="1"/>
  <c r="AF748" i="2"/>
  <c r="AG748" i="2" s="1"/>
  <c r="AF756" i="2"/>
  <c r="AG756" i="2" s="1"/>
  <c r="AF764" i="2"/>
  <c r="AG764" i="2" s="1"/>
  <c r="AF772" i="2"/>
  <c r="AG772" i="2" s="1"/>
  <c r="AF780" i="2"/>
  <c r="AG780" i="2" s="1"/>
  <c r="AF788" i="2"/>
  <c r="AG788" i="2" s="1"/>
  <c r="AF796" i="2"/>
  <c r="AG796" i="2" s="1"/>
  <c r="AF804" i="2"/>
  <c r="AG804" i="2" s="1"/>
  <c r="AF812" i="2"/>
  <c r="AG812" i="2" s="1"/>
  <c r="AF820" i="2"/>
  <c r="AG820" i="2" s="1"/>
  <c r="AF828" i="2"/>
  <c r="AG828" i="2" s="1"/>
  <c r="AF836" i="2"/>
  <c r="AG836" i="2" s="1"/>
  <c r="AF844" i="2"/>
  <c r="AG844" i="2" s="1"/>
  <c r="AF852" i="2"/>
  <c r="AG852" i="2" s="1"/>
  <c r="AF860" i="2"/>
  <c r="AG860" i="2" s="1"/>
  <c r="AF868" i="2"/>
  <c r="AG868" i="2" s="1"/>
  <c r="AF876" i="2"/>
  <c r="AG876" i="2" s="1"/>
  <c r="AF884" i="2"/>
  <c r="AG884" i="2" s="1"/>
  <c r="AF892" i="2"/>
  <c r="AG892" i="2" s="1"/>
  <c r="AF900" i="2"/>
  <c r="AG900" i="2" s="1"/>
  <c r="AF908" i="2"/>
  <c r="AG908" i="2" s="1"/>
  <c r="AF916" i="2"/>
  <c r="AG916" i="2" s="1"/>
  <c r="AF924" i="2"/>
  <c r="AG924" i="2" s="1"/>
  <c r="AF928" i="2"/>
  <c r="AG928" i="2" s="1"/>
  <c r="AF932" i="2"/>
  <c r="AG932" i="2" s="1"/>
  <c r="AF936" i="2"/>
  <c r="AG936" i="2" s="1"/>
  <c r="AF940" i="2"/>
  <c r="AG940" i="2" s="1"/>
  <c r="AF944" i="2"/>
  <c r="AG944" i="2" s="1"/>
  <c r="AF948" i="2"/>
  <c r="AG948" i="2" s="1"/>
  <c r="AF952" i="2"/>
  <c r="AG952" i="2" s="1"/>
  <c r="AF956" i="2"/>
  <c r="AG956" i="2" s="1"/>
  <c r="AF960" i="2"/>
  <c r="AG960" i="2" s="1"/>
  <c r="AF964" i="2"/>
  <c r="AG964" i="2" s="1"/>
  <c r="AF968" i="2"/>
  <c r="AG968" i="2" s="1"/>
  <c r="AF972" i="2"/>
  <c r="AG972" i="2" s="1"/>
  <c r="AF976" i="2"/>
  <c r="AG976" i="2" s="1"/>
  <c r="AF980" i="2"/>
  <c r="AG980" i="2" s="1"/>
  <c r="AF984" i="2"/>
  <c r="AG984" i="2" s="1"/>
  <c r="AF988" i="2"/>
  <c r="AG988" i="2" s="1"/>
  <c r="AF992" i="2"/>
  <c r="AG992" i="2" s="1"/>
  <c r="AF996" i="2"/>
  <c r="AG996" i="2" s="1"/>
  <c r="AF1000" i="2"/>
  <c r="AG1000" i="2" s="1"/>
  <c r="AF1004" i="2"/>
  <c r="AG1004" i="2" s="1"/>
  <c r="AF1008" i="2"/>
  <c r="AG1008" i="2" s="1"/>
  <c r="AF1012" i="2"/>
  <c r="AG1012" i="2" s="1"/>
  <c r="AF1016" i="2"/>
  <c r="AG1016" i="2" s="1"/>
  <c r="AF1020" i="2"/>
  <c r="AG1020" i="2" s="1"/>
  <c r="AF1024" i="2"/>
  <c r="AG1024" i="2" s="1"/>
  <c r="AF1028" i="2"/>
  <c r="AG1028" i="2" s="1"/>
  <c r="AF1032" i="2"/>
  <c r="AG1032" i="2" s="1"/>
  <c r="AF1036" i="2"/>
  <c r="AG1036" i="2" s="1"/>
  <c r="AF1040" i="2"/>
  <c r="AG1040" i="2" s="1"/>
  <c r="AF1044" i="2"/>
  <c r="AG1044" i="2" s="1"/>
  <c r="AF1048" i="2"/>
  <c r="AG1048" i="2" s="1"/>
  <c r="AF1052" i="2"/>
  <c r="AG1052" i="2" s="1"/>
  <c r="AF1056" i="2"/>
  <c r="AG1056" i="2" s="1"/>
  <c r="AF1060" i="2"/>
  <c r="AG1060" i="2" s="1"/>
  <c r="AF1064" i="2"/>
  <c r="AG1064" i="2" s="1"/>
  <c r="AF1068" i="2"/>
  <c r="AG1068" i="2" s="1"/>
  <c r="AF1072" i="2"/>
  <c r="AG1072" i="2" s="1"/>
  <c r="AF1076" i="2"/>
  <c r="AG1076" i="2" s="1"/>
  <c r="AF1080" i="2"/>
  <c r="AG1080" i="2" s="1"/>
  <c r="AF1090" i="2"/>
  <c r="AG1090" i="2" s="1"/>
  <c r="AF1106" i="2"/>
  <c r="AG1106" i="2" s="1"/>
  <c r="AF1122" i="2"/>
  <c r="AG1122" i="2" s="1"/>
  <c r="AF1138" i="2"/>
  <c r="AG1138" i="2" s="1"/>
  <c r="AF1154" i="2"/>
  <c r="AG1154" i="2" s="1"/>
  <c r="AF1170" i="2"/>
  <c r="AG1170" i="2" s="1"/>
  <c r="AF1186" i="2"/>
  <c r="AG1186" i="2" s="1"/>
  <c r="AF1202" i="2"/>
  <c r="AG1202" i="2" s="1"/>
  <c r="AF1218" i="2"/>
  <c r="AG1218" i="2" s="1"/>
  <c r="AF1234" i="2"/>
  <c r="AG1234" i="2" s="1"/>
  <c r="AF1250" i="2"/>
  <c r="AG1250" i="2" s="1"/>
  <c r="AF1266" i="2"/>
  <c r="AG1266" i="2" s="1"/>
  <c r="AF1282" i="2"/>
  <c r="AG1282" i="2" s="1"/>
  <c r="AF1298" i="2"/>
  <c r="AG1298" i="2" s="1"/>
  <c r="AF1314" i="2"/>
  <c r="AG1314" i="2" s="1"/>
  <c r="AF1330" i="2"/>
  <c r="AG1330" i="2" s="1"/>
  <c r="AF1346" i="2"/>
  <c r="AG1346" i="2" s="1"/>
  <c r="AF1362" i="2"/>
  <c r="AG1362" i="2" s="1"/>
  <c r="AF1378" i="2"/>
  <c r="AG1378" i="2" s="1"/>
  <c r="AF1394" i="2"/>
  <c r="AG1394" i="2" s="1"/>
  <c r="AF1410" i="2"/>
  <c r="AG1410" i="2" s="1"/>
  <c r="AF1426" i="2"/>
  <c r="AG1426" i="2" s="1"/>
  <c r="AF1442" i="2"/>
  <c r="AG1442" i="2" s="1"/>
  <c r="AF1458" i="2"/>
  <c r="AG1458" i="2" s="1"/>
  <c r="AF1474" i="2"/>
  <c r="AG1474" i="2" s="1"/>
  <c r="AF1490" i="2"/>
  <c r="AG1490" i="2" s="1"/>
  <c r="AF1506" i="2"/>
  <c r="AG1506" i="2" s="1"/>
  <c r="AF1522" i="2"/>
  <c r="AG1522" i="2" s="1"/>
  <c r="AF1538" i="2"/>
  <c r="AG1538" i="2" s="1"/>
  <c r="AF1554" i="2"/>
  <c r="AG1554" i="2" s="1"/>
  <c r="AF1570" i="2"/>
  <c r="AG1570" i="2" s="1"/>
  <c r="AF1586" i="2"/>
  <c r="AG1586" i="2" s="1"/>
  <c r="AF1602" i="2"/>
  <c r="AG1602" i="2" s="1"/>
  <c r="AF1618" i="2"/>
  <c r="AG1618" i="2" s="1"/>
  <c r="AF1634" i="2"/>
  <c r="AG1634" i="2" s="1"/>
  <c r="AF1650" i="2"/>
  <c r="AG1650" i="2" s="1"/>
  <c r="AF1666" i="2"/>
  <c r="AG1666" i="2" s="1"/>
  <c r="AF1682" i="2"/>
  <c r="AG1682" i="2" s="1"/>
  <c r="AF1698" i="2"/>
  <c r="AG1698" i="2" s="1"/>
  <c r="AF1714" i="2"/>
  <c r="AG1714" i="2" s="1"/>
  <c r="AF1730" i="2"/>
  <c r="AG1730" i="2" s="1"/>
  <c r="AF1746" i="2"/>
  <c r="AG1746" i="2" s="1"/>
  <c r="AF1762" i="2"/>
  <c r="AG1762" i="2" s="1"/>
  <c r="AF1778" i="2"/>
  <c r="AG1778" i="2" s="1"/>
  <c r="AF1794" i="2"/>
  <c r="AG1794" i="2" s="1"/>
  <c r="AF1810" i="2"/>
  <c r="AG1810" i="2" s="1"/>
  <c r="AF1087" i="2"/>
  <c r="AG1087" i="2" s="1"/>
  <c r="AF1095" i="2"/>
  <c r="AG1095" i="2" s="1"/>
  <c r="AF1103" i="2"/>
  <c r="AG1103" i="2" s="1"/>
  <c r="AF1111" i="2"/>
  <c r="AG1111" i="2" s="1"/>
  <c r="AF1119" i="2"/>
  <c r="AG1119" i="2" s="1"/>
  <c r="AF1127" i="2"/>
  <c r="AG1127" i="2" s="1"/>
  <c r="AF1135" i="2"/>
  <c r="AG1135" i="2" s="1"/>
  <c r="AF1143" i="2"/>
  <c r="AG1143" i="2" s="1"/>
  <c r="AF1151" i="2"/>
  <c r="AG1151" i="2" s="1"/>
  <c r="AF1159" i="2"/>
  <c r="AG1159" i="2" s="1"/>
  <c r="AF1167" i="2"/>
  <c r="AG1167" i="2" s="1"/>
  <c r="AF1175" i="2"/>
  <c r="AG1175" i="2" s="1"/>
  <c r="AF1183" i="2"/>
  <c r="AG1183" i="2" s="1"/>
  <c r="AF1191" i="2"/>
  <c r="AG1191" i="2" s="1"/>
  <c r="AF1199" i="2"/>
  <c r="AG1199" i="2" s="1"/>
  <c r="AF1207" i="2"/>
  <c r="AG1207" i="2" s="1"/>
  <c r="AF1215" i="2"/>
  <c r="AG1215" i="2" s="1"/>
  <c r="AF1223" i="2"/>
  <c r="AG1223" i="2" s="1"/>
  <c r="AF1231" i="2"/>
  <c r="AG1231" i="2" s="1"/>
  <c r="AF1239" i="2"/>
  <c r="AG1239" i="2" s="1"/>
  <c r="AF1247" i="2"/>
  <c r="AG1247" i="2" s="1"/>
  <c r="AF1255" i="2"/>
  <c r="AG1255" i="2" s="1"/>
  <c r="AF1263" i="2"/>
  <c r="AG1263" i="2" s="1"/>
  <c r="AF1271" i="2"/>
  <c r="AG1271" i="2" s="1"/>
  <c r="AF1279" i="2"/>
  <c r="AG1279" i="2" s="1"/>
  <c r="AF1287" i="2"/>
  <c r="AG1287" i="2" s="1"/>
  <c r="AF1295" i="2"/>
  <c r="AG1295" i="2" s="1"/>
  <c r="AF1303" i="2"/>
  <c r="AG1303" i="2" s="1"/>
  <c r="AF1311" i="2"/>
  <c r="AG1311" i="2" s="1"/>
  <c r="AF1319" i="2"/>
  <c r="AG1319" i="2" s="1"/>
  <c r="AF1327" i="2"/>
  <c r="AG1327" i="2" s="1"/>
  <c r="AF1335" i="2"/>
  <c r="AG1335" i="2" s="1"/>
  <c r="AF1343" i="2"/>
  <c r="AG1343" i="2" s="1"/>
  <c r="AF1351" i="2"/>
  <c r="AG1351" i="2" s="1"/>
  <c r="AF1359" i="2"/>
  <c r="AG1359" i="2" s="1"/>
  <c r="AF1367" i="2"/>
  <c r="AG1367" i="2" s="1"/>
  <c r="AF1375" i="2"/>
  <c r="AG1375" i="2" s="1"/>
  <c r="AF1383" i="2"/>
  <c r="AG1383" i="2" s="1"/>
  <c r="AF1391" i="2"/>
  <c r="AG1391" i="2" s="1"/>
  <c r="AF1399" i="2"/>
  <c r="AG1399" i="2" s="1"/>
  <c r="AF1407" i="2"/>
  <c r="AG1407" i="2" s="1"/>
  <c r="AF1415" i="2"/>
  <c r="AG1415" i="2" s="1"/>
  <c r="AF1423" i="2"/>
  <c r="AG1423" i="2" s="1"/>
  <c r="AF1431" i="2"/>
  <c r="AG1431" i="2" s="1"/>
  <c r="AF1439" i="2"/>
  <c r="AG1439" i="2" s="1"/>
  <c r="AF1447" i="2"/>
  <c r="AG1447" i="2" s="1"/>
  <c r="AF1455" i="2"/>
  <c r="AG1455" i="2" s="1"/>
  <c r="AF1463" i="2"/>
  <c r="AG1463" i="2" s="1"/>
  <c r="AF1471" i="2"/>
  <c r="AG1471" i="2" s="1"/>
  <c r="AF1479" i="2"/>
  <c r="AG1479" i="2" s="1"/>
  <c r="AF1487" i="2"/>
  <c r="AG1487" i="2" s="1"/>
  <c r="AF1495" i="2"/>
  <c r="AG1495" i="2" s="1"/>
  <c r="AF1503" i="2"/>
  <c r="AG1503" i="2" s="1"/>
  <c r="AF1511" i="2"/>
  <c r="AG1511" i="2" s="1"/>
  <c r="AF1519" i="2"/>
  <c r="AG1519" i="2" s="1"/>
  <c r="AF1527" i="2"/>
  <c r="AG1527" i="2" s="1"/>
  <c r="AF1535" i="2"/>
  <c r="AG1535" i="2" s="1"/>
  <c r="AF1543" i="2"/>
  <c r="AG1543" i="2" s="1"/>
  <c r="AF1551" i="2"/>
  <c r="AG1551" i="2" s="1"/>
  <c r="AF1559" i="2"/>
  <c r="AG1559" i="2" s="1"/>
  <c r="AF1567" i="2"/>
  <c r="AG1567" i="2" s="1"/>
  <c r="AF1575" i="2"/>
  <c r="AG1575" i="2" s="1"/>
  <c r="AF1583" i="2"/>
  <c r="AG1583" i="2" s="1"/>
  <c r="AF1591" i="2"/>
  <c r="AG1591" i="2" s="1"/>
  <c r="AF1599" i="2"/>
  <c r="AG1599" i="2" s="1"/>
  <c r="AF1607" i="2"/>
  <c r="AG1607" i="2" s="1"/>
  <c r="AF1615" i="2"/>
  <c r="AG1615" i="2" s="1"/>
  <c r="AF1623" i="2"/>
  <c r="AG1623" i="2" s="1"/>
  <c r="AF1631" i="2"/>
  <c r="AG1631" i="2" s="1"/>
  <c r="AF1639" i="2"/>
  <c r="AG1639" i="2" s="1"/>
  <c r="AF1647" i="2"/>
  <c r="AG1647" i="2" s="1"/>
  <c r="AF1655" i="2"/>
  <c r="AG1655" i="2" s="1"/>
  <c r="AF1663" i="2"/>
  <c r="AG1663" i="2" s="1"/>
  <c r="AF1671" i="2"/>
  <c r="AG1671" i="2" s="1"/>
  <c r="AF1679" i="2"/>
  <c r="AG1679" i="2" s="1"/>
  <c r="AF1687" i="2"/>
  <c r="AG1687" i="2" s="1"/>
  <c r="AF1695" i="2"/>
  <c r="AG1695" i="2" s="1"/>
  <c r="AF1703" i="2"/>
  <c r="AG1703" i="2" s="1"/>
  <c r="AF1711" i="2"/>
  <c r="AG1711" i="2" s="1"/>
  <c r="AF1719" i="2"/>
  <c r="AG1719" i="2" s="1"/>
  <c r="AF1727" i="2"/>
  <c r="AG1727" i="2" s="1"/>
  <c r="AF1735" i="2"/>
  <c r="AG1735" i="2" s="1"/>
  <c r="AF1743" i="2"/>
  <c r="AG1743" i="2" s="1"/>
  <c r="AF1751" i="2"/>
  <c r="AG1751" i="2" s="1"/>
  <c r="AF1759" i="2"/>
  <c r="AG1759" i="2" s="1"/>
  <c r="AF1767" i="2"/>
  <c r="AG1767" i="2" s="1"/>
  <c r="AF1775" i="2"/>
  <c r="AG1775" i="2" s="1"/>
  <c r="AF1783" i="2"/>
  <c r="AG1783" i="2" s="1"/>
  <c r="AF1791" i="2"/>
  <c r="AG1791" i="2" s="1"/>
  <c r="AF1799" i="2"/>
  <c r="AG1799" i="2" s="1"/>
  <c r="AF1807" i="2"/>
  <c r="AG1807" i="2" s="1"/>
  <c r="AF1815" i="2"/>
  <c r="AG1815" i="2" s="1"/>
  <c r="AF1823" i="2"/>
  <c r="AG1823" i="2" s="1"/>
  <c r="AF1827" i="2"/>
  <c r="AG1827" i="2" s="1"/>
  <c r="AF1831" i="2"/>
  <c r="AG1831" i="2" s="1"/>
  <c r="AF1835" i="2"/>
  <c r="AG1835" i="2" s="1"/>
  <c r="AF1839" i="2"/>
  <c r="AG1839" i="2" s="1"/>
  <c r="AF1843" i="2"/>
  <c r="AG1843" i="2" s="1"/>
  <c r="AF1847" i="2"/>
  <c r="AG1847" i="2" s="1"/>
  <c r="AF1851" i="2"/>
  <c r="AG1851" i="2" s="1"/>
  <c r="AF1855" i="2"/>
  <c r="AG1855" i="2" s="1"/>
  <c r="AF1859" i="2"/>
  <c r="AG1859" i="2" s="1"/>
  <c r="AF1863" i="2"/>
  <c r="AG1863" i="2" s="1"/>
  <c r="AF1867" i="2"/>
  <c r="AG1867" i="2" s="1"/>
  <c r="AF1871" i="2"/>
  <c r="AG1871" i="2" s="1"/>
  <c r="AF1875" i="2"/>
  <c r="AG1875" i="2" s="1"/>
  <c r="AF1879" i="2"/>
  <c r="AG1879" i="2" s="1"/>
  <c r="AF1883" i="2"/>
  <c r="AG1883" i="2" s="1"/>
  <c r="AF1887" i="2"/>
  <c r="AG1887" i="2" s="1"/>
  <c r="AF1891" i="2"/>
  <c r="AG1891" i="2" s="1"/>
  <c r="AF1895" i="2"/>
  <c r="AG1895" i="2" s="1"/>
  <c r="AF1899" i="2"/>
  <c r="AG1899" i="2" s="1"/>
  <c r="AF1903" i="2"/>
  <c r="AG1903" i="2" s="1"/>
  <c r="AF1907" i="2"/>
  <c r="AG1907" i="2" s="1"/>
  <c r="AF1911" i="2"/>
  <c r="AG1911" i="2" s="1"/>
  <c r="AF1915" i="2"/>
  <c r="AG1915" i="2" s="1"/>
  <c r="AF1919" i="2"/>
  <c r="AG1919" i="2" s="1"/>
  <c r="AF1923" i="2"/>
  <c r="AG1923" i="2" s="1"/>
  <c r="AF1927" i="2"/>
  <c r="AG1927" i="2" s="1"/>
  <c r="AF1931" i="2"/>
  <c r="AG1931" i="2" s="1"/>
  <c r="AF1935" i="2"/>
  <c r="AG1935" i="2" s="1"/>
  <c r="AF1939" i="2"/>
  <c r="AG1939" i="2" s="1"/>
  <c r="AF1943" i="2"/>
  <c r="AG1943" i="2" s="1"/>
  <c r="AF1947" i="2"/>
  <c r="AG1947" i="2" s="1"/>
  <c r="AF1951" i="2"/>
  <c r="AG1951" i="2" s="1"/>
  <c r="AF1955" i="2"/>
  <c r="AG1955" i="2" s="1"/>
  <c r="AF1959" i="2"/>
  <c r="AG1959" i="2" s="1"/>
  <c r="AF1963" i="2"/>
  <c r="AG1963" i="2" s="1"/>
  <c r="AF1967" i="2"/>
  <c r="AG1967" i="2" s="1"/>
  <c r="AF1971" i="2"/>
  <c r="AG1971" i="2" s="1"/>
  <c r="AF1975" i="2"/>
  <c r="AG1975" i="2" s="1"/>
  <c r="AF1979" i="2"/>
  <c r="AG1979" i="2" s="1"/>
  <c r="AF1983" i="2"/>
  <c r="AG1983" i="2" s="1"/>
  <c r="AF1987" i="2"/>
  <c r="AG1987" i="2" s="1"/>
  <c r="AF1991" i="2"/>
  <c r="AG1991" i="2" s="1"/>
  <c r="AF1995" i="2"/>
  <c r="AG1995" i="2" s="1"/>
  <c r="AF1999" i="2"/>
  <c r="AG1999" i="2" s="1"/>
  <c r="AF2003" i="2"/>
  <c r="AG2003" i="2" s="1"/>
  <c r="AF2007" i="2"/>
  <c r="AG2007" i="2" s="1"/>
  <c r="AF2011" i="2"/>
  <c r="AG2011" i="2" s="1"/>
  <c r="AF2015" i="2"/>
  <c r="AG2015" i="2" s="1"/>
  <c r="AF2019" i="2"/>
  <c r="AG2019" i="2" s="1"/>
  <c r="AF2023" i="2"/>
  <c r="AG2023" i="2" s="1"/>
  <c r="AF2027" i="2"/>
  <c r="AG2027" i="2" s="1"/>
  <c r="AF2031" i="2"/>
  <c r="AG2031" i="2" s="1"/>
  <c r="AF2035" i="2"/>
  <c r="AG2035" i="2" s="1"/>
  <c r="AF2039" i="2"/>
  <c r="AG2039" i="2" s="1"/>
  <c r="AF2043" i="2"/>
  <c r="AG2043" i="2" s="1"/>
  <c r="AF2047" i="2"/>
  <c r="AG2047" i="2" s="1"/>
  <c r="AF2051" i="2"/>
  <c r="AG2051" i="2" s="1"/>
  <c r="AF2055" i="2"/>
  <c r="AG2055" i="2" s="1"/>
  <c r="AF2059" i="2"/>
  <c r="AG2059" i="2" s="1"/>
  <c r="AF2063" i="2"/>
  <c r="AG2063" i="2" s="1"/>
  <c r="AF2067" i="2"/>
  <c r="AG2067" i="2" s="1"/>
  <c r="AF2071" i="2"/>
  <c r="AG2071" i="2" s="1"/>
  <c r="AF2075" i="2"/>
  <c r="AG2075" i="2" s="1"/>
  <c r="AF2079" i="2"/>
  <c r="AG2079" i="2" s="1"/>
  <c r="AF2083" i="2"/>
  <c r="AG2083" i="2" s="1"/>
  <c r="AF2087" i="2"/>
  <c r="AG2087" i="2" s="1"/>
  <c r="AF2091" i="2"/>
  <c r="AG2091" i="2" s="1"/>
  <c r="AF2095" i="2"/>
  <c r="AG2095" i="2" s="1"/>
  <c r="AF2099" i="2"/>
  <c r="AG2099" i="2" s="1"/>
  <c r="AF2103" i="2"/>
  <c r="AG2103" i="2" s="1"/>
  <c r="AF2107" i="2"/>
  <c r="AG2107" i="2" s="1"/>
  <c r="AF2111" i="2"/>
  <c r="AG2111" i="2" s="1"/>
  <c r="AF2115" i="2"/>
  <c r="AG2115" i="2" s="1"/>
  <c r="AF2119" i="2"/>
  <c r="AG2119" i="2" s="1"/>
  <c r="AF2123" i="2"/>
  <c r="AG2123" i="2" s="1"/>
  <c r="AF2127" i="2"/>
  <c r="AG2127" i="2" s="1"/>
  <c r="AF2131" i="2"/>
  <c r="AG2131" i="2" s="1"/>
  <c r="AF2135" i="2"/>
  <c r="AG2135" i="2" s="1"/>
  <c r="AF2139" i="2"/>
  <c r="AG2139" i="2" s="1"/>
  <c r="AF2143" i="2"/>
  <c r="AG2143" i="2" s="1"/>
  <c r="AF2147" i="2"/>
  <c r="AG2147" i="2" s="1"/>
  <c r="AF2151" i="2"/>
  <c r="AG2151" i="2" s="1"/>
  <c r="AF2155" i="2"/>
  <c r="AG2155" i="2" s="1"/>
  <c r="AF2159" i="2"/>
  <c r="AG2159" i="2" s="1"/>
  <c r="AF2163" i="2"/>
  <c r="AG2163" i="2" s="1"/>
  <c r="AF2167" i="2"/>
  <c r="AG2167" i="2" s="1"/>
  <c r="AF2171" i="2"/>
  <c r="AG2171" i="2" s="1"/>
  <c r="AF2175" i="2"/>
  <c r="AG2175" i="2" s="1"/>
  <c r="AF2179" i="2"/>
  <c r="AG2179" i="2" s="1"/>
  <c r="AF2183" i="2"/>
  <c r="AG2183" i="2" s="1"/>
  <c r="AF2187" i="2"/>
  <c r="AG2187" i="2" s="1"/>
  <c r="AF2191" i="2"/>
  <c r="AG2191" i="2" s="1"/>
  <c r="AF2195" i="2"/>
  <c r="AG2195" i="2" s="1"/>
  <c r="AF2199" i="2"/>
  <c r="AG2199" i="2" s="1"/>
  <c r="AF2203" i="2"/>
  <c r="AG2203" i="2" s="1"/>
  <c r="AF2207" i="2"/>
  <c r="AG2207" i="2" s="1"/>
  <c r="AF2211" i="2"/>
  <c r="AG2211" i="2" s="1"/>
  <c r="AF2215" i="2"/>
  <c r="AG2215" i="2" s="1"/>
  <c r="AF2219" i="2"/>
  <c r="AG2219" i="2" s="1"/>
  <c r="AF2223" i="2"/>
  <c r="AG2223" i="2" s="1"/>
  <c r="AF2227" i="2"/>
  <c r="AG2227" i="2" s="1"/>
  <c r="AF2231" i="2"/>
  <c r="AG2231" i="2" s="1"/>
  <c r="AF2235" i="2"/>
  <c r="AG2235" i="2" s="1"/>
  <c r="AF2239" i="2"/>
  <c r="AG2239" i="2" s="1"/>
  <c r="AF2243" i="2"/>
  <c r="AG2243" i="2" s="1"/>
  <c r="AF2247" i="2"/>
  <c r="AG2247" i="2" s="1"/>
  <c r="AF2251" i="2"/>
  <c r="AG2251" i="2" s="1"/>
  <c r="AF2255" i="2"/>
  <c r="AG2255" i="2" s="1"/>
  <c r="AF2259" i="2"/>
  <c r="AG2259" i="2" s="1"/>
  <c r="AF2263" i="2"/>
  <c r="AG2263" i="2" s="1"/>
  <c r="AF2267" i="2"/>
  <c r="AG2267" i="2" s="1"/>
  <c r="AF2271" i="2"/>
  <c r="AG2271" i="2" s="1"/>
  <c r="AF2275" i="2"/>
  <c r="AG2275" i="2" s="1"/>
  <c r="AF2279" i="2"/>
  <c r="AG2279" i="2" s="1"/>
  <c r="AF2283" i="2"/>
  <c r="AG2283" i="2" s="1"/>
  <c r="AF2287" i="2"/>
  <c r="AG2287" i="2" s="1"/>
  <c r="AF2291" i="2"/>
  <c r="AG2291" i="2" s="1"/>
  <c r="AF2295" i="2"/>
  <c r="AG2295" i="2" s="1"/>
  <c r="AF2299" i="2"/>
  <c r="AG2299" i="2" s="1"/>
  <c r="AF2303" i="2"/>
  <c r="AG2303" i="2" s="1"/>
  <c r="AF2307" i="2"/>
  <c r="AG2307" i="2" s="1"/>
  <c r="AF2311" i="2"/>
  <c r="AG2311" i="2" s="1"/>
  <c r="AF2315" i="2"/>
  <c r="AG2315" i="2" s="1"/>
  <c r="AF2319" i="2"/>
  <c r="AG2319" i="2" s="1"/>
  <c r="AF2323" i="2"/>
  <c r="AG2323" i="2" s="1"/>
  <c r="AF2327" i="2"/>
  <c r="AG2327" i="2" s="1"/>
  <c r="AF2331" i="2"/>
  <c r="AG2331" i="2" s="1"/>
  <c r="AF2335" i="2"/>
  <c r="AG2335" i="2" s="1"/>
  <c r="AF2339" i="2"/>
  <c r="AG2339" i="2" s="1"/>
  <c r="AF2343" i="2"/>
  <c r="AG2343" i="2" s="1"/>
  <c r="AF2347" i="2"/>
  <c r="AG2347" i="2" s="1"/>
  <c r="AF2351" i="2"/>
  <c r="AG2351" i="2" s="1"/>
  <c r="AF2355" i="2"/>
  <c r="AG2355" i="2" s="1"/>
  <c r="AF2359" i="2"/>
  <c r="AG2359" i="2" s="1"/>
  <c r="AF2363" i="2"/>
  <c r="AG2363" i="2" s="1"/>
  <c r="AF2367" i="2"/>
  <c r="AG2367" i="2" s="1"/>
  <c r="AF2371" i="2"/>
  <c r="AG2371" i="2" s="1"/>
  <c r="AF2375" i="2"/>
  <c r="AG2375" i="2" s="1"/>
  <c r="AF2379" i="2"/>
  <c r="AG2379" i="2" s="1"/>
  <c r="AF2383" i="2"/>
  <c r="AG2383" i="2" s="1"/>
  <c r="AF2387" i="2"/>
  <c r="AG2387" i="2" s="1"/>
  <c r="AF2391" i="2"/>
  <c r="AG2391" i="2" s="1"/>
  <c r="AF2395" i="2"/>
  <c r="AG2395" i="2" s="1"/>
  <c r="AF2399" i="2"/>
  <c r="AG2399" i="2" s="1"/>
  <c r="AF2403" i="2"/>
  <c r="AG2403" i="2" s="1"/>
  <c r="AF2407" i="2"/>
  <c r="AG2407" i="2" s="1"/>
  <c r="AF2411" i="2"/>
  <c r="AG2411" i="2" s="1"/>
  <c r="AF2415" i="2"/>
  <c r="AG2415" i="2" s="1"/>
  <c r="AF2419" i="2"/>
  <c r="AG2419" i="2" s="1"/>
  <c r="AF2423" i="2"/>
  <c r="AG2423" i="2" s="1"/>
  <c r="AF2427" i="2"/>
  <c r="AG2427" i="2" s="1"/>
  <c r="AF2431" i="2"/>
  <c r="AG2431" i="2" s="1"/>
  <c r="AF2435" i="2"/>
  <c r="AG2435" i="2" s="1"/>
  <c r="AF2439" i="2"/>
  <c r="AG2439" i="2" s="1"/>
  <c r="AF2443" i="2"/>
  <c r="AG2443" i="2" s="1"/>
  <c r="AF2447" i="2"/>
  <c r="AG2447" i="2" s="1"/>
  <c r="AF2451" i="2"/>
  <c r="AG2451" i="2" s="1"/>
  <c r="AF2455" i="2"/>
  <c r="AG2455" i="2" s="1"/>
  <c r="AF2459" i="2"/>
  <c r="AG2459" i="2" s="1"/>
  <c r="AF2463" i="2"/>
  <c r="AG2463" i="2" s="1"/>
  <c r="AF2467" i="2"/>
  <c r="AG2467" i="2" s="1"/>
  <c r="AF2471" i="2"/>
  <c r="AG2471" i="2" s="1"/>
  <c r="AF2475" i="2"/>
  <c r="AG2475" i="2" s="1"/>
  <c r="AF2479" i="2"/>
  <c r="AG2479" i="2" s="1"/>
  <c r="AF2483" i="2"/>
  <c r="AG2483" i="2" s="1"/>
  <c r="AF2487" i="2"/>
  <c r="AG2487" i="2" s="1"/>
  <c r="AF2491" i="2"/>
  <c r="AG2491" i="2" s="1"/>
  <c r="AF2495" i="2"/>
  <c r="AG2495" i="2" s="1"/>
  <c r="AF2499" i="2"/>
  <c r="AG2499" i="2" s="1"/>
  <c r="AF2503" i="2"/>
  <c r="AG2503" i="2" s="1"/>
  <c r="AF2507" i="2"/>
  <c r="AG2507" i="2" s="1"/>
  <c r="AF2511" i="2"/>
  <c r="AG2511" i="2" s="1"/>
  <c r="AF2515" i="2"/>
  <c r="AG2515" i="2" s="1"/>
  <c r="AF2519" i="2"/>
  <c r="AG2519" i="2" s="1"/>
  <c r="AF2523" i="2"/>
  <c r="AG2523" i="2" s="1"/>
  <c r="AF2527" i="2"/>
  <c r="AG2527" i="2" s="1"/>
  <c r="AF2531" i="2"/>
  <c r="AG2531" i="2" s="1"/>
  <c r="AF2535" i="2"/>
  <c r="AG2535" i="2" s="1"/>
  <c r="AF2539" i="2"/>
  <c r="AG2539" i="2" s="1"/>
  <c r="AF2543" i="2"/>
  <c r="AG2543" i="2" s="1"/>
  <c r="AF2547" i="2"/>
  <c r="AG2547" i="2" s="1"/>
  <c r="AF2551" i="2"/>
  <c r="AG2551" i="2" s="1"/>
  <c r="AF2555" i="2"/>
  <c r="AG2555" i="2" s="1"/>
  <c r="AF2559" i="2"/>
  <c r="AG2559" i="2" s="1"/>
  <c r="AF2563" i="2"/>
  <c r="AG2563" i="2" s="1"/>
  <c r="AF2567" i="2"/>
  <c r="AG2567" i="2" s="1"/>
  <c r="AF2571" i="2"/>
  <c r="AG2571" i="2" s="1"/>
  <c r="AF2575" i="2"/>
  <c r="AG2575" i="2" s="1"/>
  <c r="AF2579" i="2"/>
  <c r="AG2579" i="2" s="1"/>
  <c r="AF2583" i="2"/>
  <c r="AG2583" i="2" s="1"/>
  <c r="AF2587" i="2"/>
  <c r="AG2587" i="2" s="1"/>
  <c r="AF2591" i="2"/>
  <c r="AG2591" i="2" s="1"/>
  <c r="AF2595" i="2"/>
  <c r="AG2595" i="2" s="1"/>
  <c r="AF2599" i="2"/>
  <c r="AG2599" i="2" s="1"/>
  <c r="AF2603" i="2"/>
  <c r="AG2603" i="2" s="1"/>
  <c r="AF2607" i="2"/>
  <c r="AG2607" i="2" s="1"/>
  <c r="AF2611" i="2"/>
  <c r="AG2611" i="2" s="1"/>
  <c r="AF2615" i="2"/>
  <c r="AG2615" i="2" s="1"/>
  <c r="AF2619" i="2"/>
  <c r="AG2619" i="2" s="1"/>
  <c r="AF2623" i="2"/>
  <c r="AG2623" i="2" s="1"/>
  <c r="AF2627" i="2"/>
  <c r="AG2627" i="2" s="1"/>
  <c r="AF2631" i="2"/>
  <c r="AG2631" i="2" s="1"/>
  <c r="AF2635" i="2"/>
  <c r="AG2635" i="2" s="1"/>
  <c r="AF2639" i="2"/>
  <c r="AG2639" i="2" s="1"/>
  <c r="AF2643" i="2"/>
  <c r="AG2643" i="2" s="1"/>
  <c r="AF2647" i="2"/>
  <c r="AG2647" i="2" s="1"/>
  <c r="AF2651" i="2"/>
  <c r="AG2651" i="2" s="1"/>
  <c r="AF2655" i="2"/>
  <c r="AG2655" i="2" s="1"/>
  <c r="AF2659" i="2"/>
  <c r="AG2659" i="2" s="1"/>
  <c r="AF2663" i="2"/>
  <c r="AG2663" i="2" s="1"/>
  <c r="AF2668" i="2"/>
  <c r="AG2668" i="2" s="1"/>
  <c r="AF2679" i="2"/>
  <c r="AG2679" i="2" s="1"/>
  <c r="AF2684" i="2"/>
  <c r="AG2684" i="2" s="1"/>
  <c r="AF2695" i="2"/>
  <c r="AG2695" i="2" s="1"/>
  <c r="AF2700" i="2"/>
  <c r="AG2700" i="2" s="1"/>
  <c r="AF2711" i="2"/>
  <c r="AG2711" i="2" s="1"/>
  <c r="AF2716" i="2"/>
  <c r="AG2716" i="2" s="1"/>
  <c r="AF2727" i="2"/>
  <c r="AG2727" i="2" s="1"/>
  <c r="AF2732" i="2"/>
  <c r="AG2732" i="2" s="1"/>
  <c r="AF2743" i="2"/>
  <c r="AG2743" i="2" s="1"/>
  <c r="AF2748" i="2"/>
  <c r="AG2748" i="2" s="1"/>
  <c r="AF2759" i="2"/>
  <c r="AG2759" i="2" s="1"/>
  <c r="AF2764" i="2"/>
  <c r="AG2764" i="2" s="1"/>
  <c r="AF2770" i="2"/>
  <c r="AG2770" i="2" s="1"/>
  <c r="AF2784" i="2"/>
  <c r="AG2784" i="2" s="1"/>
  <c r="AF2785" i="2"/>
  <c r="AG2785" i="2" s="1"/>
  <c r="AF2813" i="2"/>
  <c r="AG2813" i="2" s="1"/>
  <c r="AF2820" i="2"/>
  <c r="AG2820" i="2" s="1"/>
  <c r="AF2834" i="2"/>
  <c r="AG2834" i="2" s="1"/>
  <c r="AF2848" i="2"/>
  <c r="AG2848" i="2" s="1"/>
  <c r="AF2849" i="2"/>
  <c r="AG2849" i="2" s="1"/>
  <c r="AF2877" i="2"/>
  <c r="AG2877" i="2" s="1"/>
  <c r="AF2884" i="2"/>
  <c r="AG2884" i="2" s="1"/>
  <c r="AF2898" i="2"/>
  <c r="AG2898" i="2" s="1"/>
  <c r="AF2912" i="2"/>
  <c r="AG2912" i="2" s="1"/>
  <c r="AF2978" i="2"/>
  <c r="AG2978" i="2" s="1"/>
  <c r="AF2988" i="2"/>
  <c r="AG2988" i="2" s="1"/>
  <c r="AF3016" i="2"/>
  <c r="AG3016" i="2" s="1"/>
  <c r="AF3017" i="2"/>
  <c r="AG3017" i="2" s="1"/>
  <c r="AF3026" i="2"/>
  <c r="AG3026" i="2" s="1"/>
  <c r="AF3045" i="2"/>
  <c r="AG3045" i="2" s="1"/>
  <c r="AF3065" i="2"/>
  <c r="AG3065" i="2" s="1"/>
  <c r="AF3093" i="2"/>
  <c r="AG3093" i="2" s="1"/>
  <c r="AF1083" i="2"/>
  <c r="AG1083" i="2" s="1"/>
  <c r="AF1091" i="2"/>
  <c r="AG1091" i="2" s="1"/>
  <c r="AF1099" i="2"/>
  <c r="AG1099" i="2" s="1"/>
  <c r="AF1107" i="2"/>
  <c r="AG1107" i="2" s="1"/>
  <c r="AF1115" i="2"/>
  <c r="AG1115" i="2" s="1"/>
  <c r="AF1123" i="2"/>
  <c r="AG1123" i="2" s="1"/>
  <c r="AF1131" i="2"/>
  <c r="AG1131" i="2" s="1"/>
  <c r="AF1139" i="2"/>
  <c r="AG1139" i="2" s="1"/>
  <c r="AF1147" i="2"/>
  <c r="AG1147" i="2" s="1"/>
  <c r="AF1155" i="2"/>
  <c r="AG1155" i="2" s="1"/>
  <c r="AF1163" i="2"/>
  <c r="AG1163" i="2" s="1"/>
  <c r="AF1171" i="2"/>
  <c r="AG1171" i="2" s="1"/>
  <c r="AF1179" i="2"/>
  <c r="AG1179" i="2" s="1"/>
  <c r="AF1187" i="2"/>
  <c r="AG1187" i="2" s="1"/>
  <c r="AF1195" i="2"/>
  <c r="AG1195" i="2" s="1"/>
  <c r="AF1203" i="2"/>
  <c r="AG1203" i="2" s="1"/>
  <c r="AF1211" i="2"/>
  <c r="AG1211" i="2" s="1"/>
  <c r="AF1219" i="2"/>
  <c r="AG1219" i="2" s="1"/>
  <c r="AF1227" i="2"/>
  <c r="AG1227" i="2" s="1"/>
  <c r="AF1235" i="2"/>
  <c r="AG1235" i="2" s="1"/>
  <c r="AF1243" i="2"/>
  <c r="AG1243" i="2" s="1"/>
  <c r="AF1251" i="2"/>
  <c r="AG1251" i="2" s="1"/>
  <c r="AF1259" i="2"/>
  <c r="AG1259" i="2" s="1"/>
  <c r="AF1267" i="2"/>
  <c r="AG1267" i="2" s="1"/>
  <c r="AF1275" i="2"/>
  <c r="AG1275" i="2" s="1"/>
  <c r="AF1283" i="2"/>
  <c r="AG1283" i="2" s="1"/>
  <c r="AF1291" i="2"/>
  <c r="AG1291" i="2" s="1"/>
  <c r="AF1299" i="2"/>
  <c r="AG1299" i="2" s="1"/>
  <c r="AF1307" i="2"/>
  <c r="AG1307" i="2" s="1"/>
  <c r="AF1315" i="2"/>
  <c r="AG1315" i="2" s="1"/>
  <c r="AF1323" i="2"/>
  <c r="AG1323" i="2" s="1"/>
  <c r="AF1331" i="2"/>
  <c r="AG1331" i="2" s="1"/>
  <c r="AF1339" i="2"/>
  <c r="AG1339" i="2" s="1"/>
  <c r="AF1347" i="2"/>
  <c r="AG1347" i="2" s="1"/>
  <c r="AF1355" i="2"/>
  <c r="AG1355" i="2" s="1"/>
  <c r="AF1363" i="2"/>
  <c r="AG1363" i="2" s="1"/>
  <c r="AF1371" i="2"/>
  <c r="AG1371" i="2" s="1"/>
  <c r="AF1379" i="2"/>
  <c r="AG1379" i="2" s="1"/>
  <c r="AF1387" i="2"/>
  <c r="AG1387" i="2" s="1"/>
  <c r="AF1395" i="2"/>
  <c r="AG1395" i="2" s="1"/>
  <c r="AF1403" i="2"/>
  <c r="AG1403" i="2" s="1"/>
  <c r="AF1411" i="2"/>
  <c r="AG1411" i="2" s="1"/>
  <c r="AF1419" i="2"/>
  <c r="AG1419" i="2" s="1"/>
  <c r="AF1427" i="2"/>
  <c r="AG1427" i="2" s="1"/>
  <c r="AF1435" i="2"/>
  <c r="AG1435" i="2" s="1"/>
  <c r="AF1443" i="2"/>
  <c r="AG1443" i="2" s="1"/>
  <c r="AF1451" i="2"/>
  <c r="AG1451" i="2" s="1"/>
  <c r="AF1459" i="2"/>
  <c r="AG1459" i="2" s="1"/>
  <c r="AF1467" i="2"/>
  <c r="AG1467" i="2" s="1"/>
  <c r="AF1475" i="2"/>
  <c r="AG1475" i="2" s="1"/>
  <c r="AF1483" i="2"/>
  <c r="AG1483" i="2" s="1"/>
  <c r="AF1491" i="2"/>
  <c r="AG1491" i="2" s="1"/>
  <c r="AF1499" i="2"/>
  <c r="AG1499" i="2" s="1"/>
  <c r="AF1507" i="2"/>
  <c r="AG1507" i="2" s="1"/>
  <c r="AF1515" i="2"/>
  <c r="AG1515" i="2" s="1"/>
  <c r="AF1523" i="2"/>
  <c r="AG1523" i="2" s="1"/>
  <c r="AF1531" i="2"/>
  <c r="AG1531" i="2" s="1"/>
  <c r="AF1539" i="2"/>
  <c r="AG1539" i="2" s="1"/>
  <c r="AF1547" i="2"/>
  <c r="AG1547" i="2" s="1"/>
  <c r="AF1555" i="2"/>
  <c r="AG1555" i="2" s="1"/>
  <c r="AF1563" i="2"/>
  <c r="AG1563" i="2" s="1"/>
  <c r="AF1571" i="2"/>
  <c r="AG1571" i="2" s="1"/>
  <c r="AF1579" i="2"/>
  <c r="AG1579" i="2" s="1"/>
  <c r="AF1587" i="2"/>
  <c r="AG1587" i="2" s="1"/>
  <c r="AF1595" i="2"/>
  <c r="AG1595" i="2" s="1"/>
  <c r="AF1603" i="2"/>
  <c r="AG1603" i="2" s="1"/>
  <c r="AF1611" i="2"/>
  <c r="AG1611" i="2" s="1"/>
  <c r="AF1619" i="2"/>
  <c r="AG1619" i="2" s="1"/>
  <c r="AF1627" i="2"/>
  <c r="AG1627" i="2" s="1"/>
  <c r="AF1635" i="2"/>
  <c r="AG1635" i="2" s="1"/>
  <c r="AF1643" i="2"/>
  <c r="AG1643" i="2" s="1"/>
  <c r="AF1651" i="2"/>
  <c r="AG1651" i="2" s="1"/>
  <c r="AF1659" i="2"/>
  <c r="AG1659" i="2" s="1"/>
  <c r="AF1667" i="2"/>
  <c r="AG1667" i="2" s="1"/>
  <c r="AF1675" i="2"/>
  <c r="AG1675" i="2" s="1"/>
  <c r="AF1683" i="2"/>
  <c r="AG1683" i="2" s="1"/>
  <c r="AF1691" i="2"/>
  <c r="AG1691" i="2" s="1"/>
  <c r="AF1699" i="2"/>
  <c r="AG1699" i="2" s="1"/>
  <c r="AF1707" i="2"/>
  <c r="AG1707" i="2" s="1"/>
  <c r="AF1715" i="2"/>
  <c r="AG1715" i="2" s="1"/>
  <c r="AF1723" i="2"/>
  <c r="AG1723" i="2" s="1"/>
  <c r="AF1731" i="2"/>
  <c r="AG1731" i="2" s="1"/>
  <c r="AF1739" i="2"/>
  <c r="AG1739" i="2" s="1"/>
  <c r="AF1747" i="2"/>
  <c r="AG1747" i="2" s="1"/>
  <c r="AF1755" i="2"/>
  <c r="AG1755" i="2" s="1"/>
  <c r="AF1763" i="2"/>
  <c r="AG1763" i="2" s="1"/>
  <c r="AF1771" i="2"/>
  <c r="AG1771" i="2" s="1"/>
  <c r="AF1779" i="2"/>
  <c r="AG1779" i="2" s="1"/>
  <c r="AF1787" i="2"/>
  <c r="AG1787" i="2" s="1"/>
  <c r="AF1795" i="2"/>
  <c r="AG1795" i="2" s="1"/>
  <c r="AF1803" i="2"/>
  <c r="AG1803" i="2" s="1"/>
  <c r="AF1811" i="2"/>
  <c r="AG1811" i="2" s="1"/>
  <c r="AF1819" i="2"/>
  <c r="AG1819" i="2" s="1"/>
  <c r="AF1825" i="2"/>
  <c r="AG1825" i="2" s="1"/>
  <c r="AF1829" i="2"/>
  <c r="AG1829" i="2" s="1"/>
  <c r="AF1833" i="2"/>
  <c r="AG1833" i="2" s="1"/>
  <c r="AF1837" i="2"/>
  <c r="AG1837" i="2" s="1"/>
  <c r="AF1841" i="2"/>
  <c r="AG1841" i="2" s="1"/>
  <c r="AF1845" i="2"/>
  <c r="AG1845" i="2" s="1"/>
  <c r="AF1849" i="2"/>
  <c r="AG1849" i="2" s="1"/>
  <c r="AF1853" i="2"/>
  <c r="AG1853" i="2" s="1"/>
  <c r="AF1857" i="2"/>
  <c r="AG1857" i="2" s="1"/>
  <c r="AF1861" i="2"/>
  <c r="AG1861" i="2" s="1"/>
  <c r="AF1865" i="2"/>
  <c r="AG1865" i="2" s="1"/>
  <c r="AF1869" i="2"/>
  <c r="AG1869" i="2" s="1"/>
  <c r="AF1873" i="2"/>
  <c r="AG1873" i="2" s="1"/>
  <c r="AF1877" i="2"/>
  <c r="AG1877" i="2" s="1"/>
  <c r="AF1881" i="2"/>
  <c r="AG1881" i="2" s="1"/>
  <c r="AF1885" i="2"/>
  <c r="AG1885" i="2" s="1"/>
  <c r="AF1889" i="2"/>
  <c r="AG1889" i="2" s="1"/>
  <c r="AF1893" i="2"/>
  <c r="AG1893" i="2" s="1"/>
  <c r="AF1897" i="2"/>
  <c r="AG1897" i="2" s="1"/>
  <c r="AF1901" i="2"/>
  <c r="AG1901" i="2" s="1"/>
  <c r="AF1905" i="2"/>
  <c r="AG1905" i="2" s="1"/>
  <c r="AF1909" i="2"/>
  <c r="AG1909" i="2" s="1"/>
  <c r="AF1913" i="2"/>
  <c r="AG1913" i="2" s="1"/>
  <c r="AF1917" i="2"/>
  <c r="AG1917" i="2" s="1"/>
  <c r="AF1921" i="2"/>
  <c r="AG1921" i="2" s="1"/>
  <c r="AF1925" i="2"/>
  <c r="AG1925" i="2" s="1"/>
  <c r="AF1929" i="2"/>
  <c r="AG1929" i="2" s="1"/>
  <c r="AF1933" i="2"/>
  <c r="AG1933" i="2" s="1"/>
  <c r="AF1937" i="2"/>
  <c r="AG1937" i="2" s="1"/>
  <c r="AF1941" i="2"/>
  <c r="AG1941" i="2" s="1"/>
  <c r="AF1945" i="2"/>
  <c r="AG1945" i="2" s="1"/>
  <c r="AF1949" i="2"/>
  <c r="AG1949" i="2" s="1"/>
  <c r="AF1953" i="2"/>
  <c r="AG1953" i="2" s="1"/>
  <c r="AF1957" i="2"/>
  <c r="AG1957" i="2" s="1"/>
  <c r="AF1961" i="2"/>
  <c r="AG1961" i="2" s="1"/>
  <c r="AF1965" i="2"/>
  <c r="AG1965" i="2" s="1"/>
  <c r="AF1969" i="2"/>
  <c r="AG1969" i="2" s="1"/>
  <c r="AF1973" i="2"/>
  <c r="AG1973" i="2" s="1"/>
  <c r="AF1977" i="2"/>
  <c r="AG1977" i="2" s="1"/>
  <c r="AF1981" i="2"/>
  <c r="AG1981" i="2" s="1"/>
  <c r="AF1985" i="2"/>
  <c r="AG1985" i="2" s="1"/>
  <c r="AF1989" i="2"/>
  <c r="AG1989" i="2" s="1"/>
  <c r="AF1993" i="2"/>
  <c r="AG1993" i="2" s="1"/>
  <c r="AF1997" i="2"/>
  <c r="AG1997" i="2" s="1"/>
  <c r="AF2001" i="2"/>
  <c r="AG2001" i="2" s="1"/>
  <c r="AF2005" i="2"/>
  <c r="AG2005" i="2" s="1"/>
  <c r="AF2009" i="2"/>
  <c r="AG2009" i="2" s="1"/>
  <c r="AF2013" i="2"/>
  <c r="AG2013" i="2" s="1"/>
  <c r="AF2017" i="2"/>
  <c r="AG2017" i="2" s="1"/>
  <c r="AF2021" i="2"/>
  <c r="AG2021" i="2" s="1"/>
  <c r="AF2025" i="2"/>
  <c r="AG2025" i="2" s="1"/>
  <c r="AF2029" i="2"/>
  <c r="AG2029" i="2" s="1"/>
  <c r="AF2033" i="2"/>
  <c r="AG2033" i="2" s="1"/>
  <c r="AF2037" i="2"/>
  <c r="AG2037" i="2" s="1"/>
  <c r="AF2041" i="2"/>
  <c r="AG2041" i="2" s="1"/>
  <c r="AF2045" i="2"/>
  <c r="AG2045" i="2" s="1"/>
  <c r="AF2049" i="2"/>
  <c r="AG2049" i="2" s="1"/>
  <c r="AF2053" i="2"/>
  <c r="AG2053" i="2" s="1"/>
  <c r="AF2057" i="2"/>
  <c r="AG2057" i="2" s="1"/>
  <c r="AF2061" i="2"/>
  <c r="AG2061" i="2" s="1"/>
  <c r="AF2065" i="2"/>
  <c r="AG2065" i="2" s="1"/>
  <c r="AF2069" i="2"/>
  <c r="AG2069" i="2" s="1"/>
  <c r="AF2073" i="2"/>
  <c r="AG2073" i="2" s="1"/>
  <c r="AF2077" i="2"/>
  <c r="AG2077" i="2" s="1"/>
  <c r="AF2081" i="2"/>
  <c r="AG2081" i="2" s="1"/>
  <c r="AF2085" i="2"/>
  <c r="AG2085" i="2" s="1"/>
  <c r="AF2089" i="2"/>
  <c r="AG2089" i="2" s="1"/>
  <c r="AF2093" i="2"/>
  <c r="AG2093" i="2" s="1"/>
  <c r="AF2097" i="2"/>
  <c r="AG2097" i="2" s="1"/>
  <c r="AF2101" i="2"/>
  <c r="AG2101" i="2" s="1"/>
  <c r="AF2105" i="2"/>
  <c r="AG2105" i="2" s="1"/>
  <c r="AF2109" i="2"/>
  <c r="AG2109" i="2" s="1"/>
  <c r="AF2113" i="2"/>
  <c r="AG2113" i="2" s="1"/>
  <c r="AF2117" i="2"/>
  <c r="AG2117" i="2" s="1"/>
  <c r="AF2121" i="2"/>
  <c r="AG2121" i="2" s="1"/>
  <c r="AF2125" i="2"/>
  <c r="AG2125" i="2" s="1"/>
  <c r="AF2129" i="2"/>
  <c r="AG2129" i="2" s="1"/>
  <c r="AF2133" i="2"/>
  <c r="AG2133" i="2" s="1"/>
  <c r="AF2137" i="2"/>
  <c r="AG2137" i="2" s="1"/>
  <c r="AF2141" i="2"/>
  <c r="AG2141" i="2" s="1"/>
  <c r="AF2145" i="2"/>
  <c r="AG2145" i="2" s="1"/>
  <c r="AF2149" i="2"/>
  <c r="AG2149" i="2" s="1"/>
  <c r="AF2153" i="2"/>
  <c r="AG2153" i="2" s="1"/>
  <c r="AF2157" i="2"/>
  <c r="AG2157" i="2" s="1"/>
  <c r="AF2161" i="2"/>
  <c r="AG2161" i="2" s="1"/>
  <c r="AF2165" i="2"/>
  <c r="AG2165" i="2" s="1"/>
  <c r="AF2169" i="2"/>
  <c r="AG2169" i="2" s="1"/>
  <c r="AF2173" i="2"/>
  <c r="AG2173" i="2" s="1"/>
  <c r="AF2177" i="2"/>
  <c r="AG2177" i="2" s="1"/>
  <c r="AF2181" i="2"/>
  <c r="AG2181" i="2" s="1"/>
  <c r="AF2185" i="2"/>
  <c r="AG2185" i="2" s="1"/>
  <c r="AF2189" i="2"/>
  <c r="AG2189" i="2" s="1"/>
  <c r="AF2193" i="2"/>
  <c r="AG2193" i="2" s="1"/>
  <c r="AF2197" i="2"/>
  <c r="AG2197" i="2" s="1"/>
  <c r="AF2201" i="2"/>
  <c r="AG2201" i="2" s="1"/>
  <c r="AF2205" i="2"/>
  <c r="AG2205" i="2" s="1"/>
  <c r="AF2209" i="2"/>
  <c r="AG2209" i="2" s="1"/>
  <c r="AF2213" i="2"/>
  <c r="AG2213" i="2" s="1"/>
  <c r="AF2217" i="2"/>
  <c r="AG2217" i="2" s="1"/>
  <c r="AF2221" i="2"/>
  <c r="AG2221" i="2" s="1"/>
  <c r="AF2225" i="2"/>
  <c r="AG2225" i="2" s="1"/>
  <c r="AF2229" i="2"/>
  <c r="AG2229" i="2" s="1"/>
  <c r="AF2233" i="2"/>
  <c r="AG2233" i="2" s="1"/>
  <c r="AF2237" i="2"/>
  <c r="AG2237" i="2" s="1"/>
  <c r="AF2241" i="2"/>
  <c r="AG2241" i="2" s="1"/>
  <c r="AF2245" i="2"/>
  <c r="AG2245" i="2" s="1"/>
  <c r="AF2249" i="2"/>
  <c r="AG2249" i="2" s="1"/>
  <c r="AF2253" i="2"/>
  <c r="AG2253" i="2" s="1"/>
  <c r="AF2257" i="2"/>
  <c r="AG2257" i="2" s="1"/>
  <c r="AF2261" i="2"/>
  <c r="AG2261" i="2" s="1"/>
  <c r="AF2265" i="2"/>
  <c r="AG2265" i="2" s="1"/>
  <c r="AF2269" i="2"/>
  <c r="AG2269" i="2" s="1"/>
  <c r="AF2273" i="2"/>
  <c r="AG2273" i="2" s="1"/>
  <c r="AF2277" i="2"/>
  <c r="AG2277" i="2" s="1"/>
  <c r="AF2281" i="2"/>
  <c r="AG2281" i="2" s="1"/>
  <c r="AF2285" i="2"/>
  <c r="AG2285" i="2" s="1"/>
  <c r="AF2289" i="2"/>
  <c r="AG2289" i="2" s="1"/>
  <c r="AF2293" i="2"/>
  <c r="AG2293" i="2" s="1"/>
  <c r="AF2297" i="2"/>
  <c r="AG2297" i="2" s="1"/>
  <c r="AF2301" i="2"/>
  <c r="AG2301" i="2" s="1"/>
  <c r="AF2305" i="2"/>
  <c r="AG2305" i="2" s="1"/>
  <c r="AF2309" i="2"/>
  <c r="AG2309" i="2" s="1"/>
  <c r="AF2313" i="2"/>
  <c r="AG2313" i="2" s="1"/>
  <c r="AF2317" i="2"/>
  <c r="AG2317" i="2" s="1"/>
  <c r="AF2321" i="2"/>
  <c r="AG2321" i="2" s="1"/>
  <c r="AF2325" i="2"/>
  <c r="AG2325" i="2" s="1"/>
  <c r="AF2329" i="2"/>
  <c r="AG2329" i="2" s="1"/>
  <c r="AF2333" i="2"/>
  <c r="AG2333" i="2" s="1"/>
  <c r="AF2337" i="2"/>
  <c r="AG2337" i="2" s="1"/>
  <c r="AF2341" i="2"/>
  <c r="AG2341" i="2" s="1"/>
  <c r="AF2345" i="2"/>
  <c r="AG2345" i="2" s="1"/>
  <c r="AF2349" i="2"/>
  <c r="AG2349" i="2" s="1"/>
  <c r="AF2353" i="2"/>
  <c r="AG2353" i="2" s="1"/>
  <c r="AF2357" i="2"/>
  <c r="AG2357" i="2" s="1"/>
  <c r="AF2361" i="2"/>
  <c r="AG2361" i="2" s="1"/>
  <c r="AF2365" i="2"/>
  <c r="AG2365" i="2" s="1"/>
  <c r="AF2369" i="2"/>
  <c r="AG2369" i="2" s="1"/>
  <c r="AF2373" i="2"/>
  <c r="AG2373" i="2" s="1"/>
  <c r="AF2377" i="2"/>
  <c r="AG2377" i="2" s="1"/>
  <c r="AF2381" i="2"/>
  <c r="AG2381" i="2" s="1"/>
  <c r="AF2385" i="2"/>
  <c r="AG2385" i="2" s="1"/>
  <c r="AF2389" i="2"/>
  <c r="AG2389" i="2" s="1"/>
  <c r="AF2393" i="2"/>
  <c r="AG2393" i="2" s="1"/>
  <c r="AF2397" i="2"/>
  <c r="AG2397" i="2" s="1"/>
  <c r="AF2401" i="2"/>
  <c r="AG2401" i="2" s="1"/>
  <c r="AF2405" i="2"/>
  <c r="AG2405" i="2" s="1"/>
  <c r="AF2409" i="2"/>
  <c r="AG2409" i="2" s="1"/>
  <c r="AF2413" i="2"/>
  <c r="AG2413" i="2" s="1"/>
  <c r="AF2417" i="2"/>
  <c r="AG2417" i="2" s="1"/>
  <c r="AF2421" i="2"/>
  <c r="AG2421" i="2" s="1"/>
  <c r="AF2425" i="2"/>
  <c r="AG2425" i="2" s="1"/>
  <c r="AF2429" i="2"/>
  <c r="AG2429" i="2" s="1"/>
  <c r="AF2433" i="2"/>
  <c r="AG2433" i="2" s="1"/>
  <c r="AF2437" i="2"/>
  <c r="AG2437" i="2" s="1"/>
  <c r="AF2441" i="2"/>
  <c r="AG2441" i="2" s="1"/>
  <c r="AF2445" i="2"/>
  <c r="AG2445" i="2" s="1"/>
  <c r="AF2449" i="2"/>
  <c r="AG2449" i="2" s="1"/>
  <c r="AF2453" i="2"/>
  <c r="AG2453" i="2" s="1"/>
  <c r="AF2457" i="2"/>
  <c r="AG2457" i="2" s="1"/>
  <c r="AF2461" i="2"/>
  <c r="AG2461" i="2" s="1"/>
  <c r="AF2465" i="2"/>
  <c r="AG2465" i="2" s="1"/>
  <c r="AF2469" i="2"/>
  <c r="AG2469" i="2" s="1"/>
  <c r="AF2473" i="2"/>
  <c r="AG2473" i="2" s="1"/>
  <c r="AF2477" i="2"/>
  <c r="AG2477" i="2" s="1"/>
  <c r="AF2481" i="2"/>
  <c r="AG2481" i="2" s="1"/>
  <c r="AF2485" i="2"/>
  <c r="AG2485" i="2" s="1"/>
  <c r="AF2489" i="2"/>
  <c r="AG2489" i="2" s="1"/>
  <c r="AF2493" i="2"/>
  <c r="AG2493" i="2" s="1"/>
  <c r="AF2497" i="2"/>
  <c r="AG2497" i="2" s="1"/>
  <c r="AF2501" i="2"/>
  <c r="AG2501" i="2" s="1"/>
  <c r="AF2505" i="2"/>
  <c r="AG2505" i="2" s="1"/>
  <c r="AF2509" i="2"/>
  <c r="AG2509" i="2" s="1"/>
  <c r="AF2513" i="2"/>
  <c r="AG2513" i="2" s="1"/>
  <c r="AF2517" i="2"/>
  <c r="AG2517" i="2" s="1"/>
  <c r="AF2521" i="2"/>
  <c r="AG2521" i="2" s="1"/>
  <c r="AF2525" i="2"/>
  <c r="AG2525" i="2" s="1"/>
  <c r="AF2529" i="2"/>
  <c r="AG2529" i="2" s="1"/>
  <c r="AF2533" i="2"/>
  <c r="AG2533" i="2" s="1"/>
  <c r="AF2537" i="2"/>
  <c r="AG2537" i="2" s="1"/>
  <c r="AF2541" i="2"/>
  <c r="AG2541" i="2" s="1"/>
  <c r="AF2545" i="2"/>
  <c r="AG2545" i="2" s="1"/>
  <c r="AF2549" i="2"/>
  <c r="AG2549" i="2" s="1"/>
  <c r="AF2553" i="2"/>
  <c r="AG2553" i="2" s="1"/>
  <c r="AF2557" i="2"/>
  <c r="AG2557" i="2" s="1"/>
  <c r="AF2561" i="2"/>
  <c r="AG2561" i="2" s="1"/>
  <c r="AF2565" i="2"/>
  <c r="AG2565" i="2" s="1"/>
  <c r="AF2569" i="2"/>
  <c r="AG2569" i="2" s="1"/>
  <c r="AF2573" i="2"/>
  <c r="AG2573" i="2" s="1"/>
  <c r="AF2577" i="2"/>
  <c r="AG2577" i="2" s="1"/>
  <c r="AF2581" i="2"/>
  <c r="AG2581" i="2" s="1"/>
  <c r="AF2585" i="2"/>
  <c r="AG2585" i="2" s="1"/>
  <c r="AF2589" i="2"/>
  <c r="AG2589" i="2" s="1"/>
  <c r="AF2593" i="2"/>
  <c r="AG2593" i="2" s="1"/>
  <c r="AF2597" i="2"/>
  <c r="AG2597" i="2" s="1"/>
  <c r="AF2601" i="2"/>
  <c r="AG2601" i="2" s="1"/>
  <c r="AF2605" i="2"/>
  <c r="AG2605" i="2" s="1"/>
  <c r="AF2609" i="2"/>
  <c r="AG2609" i="2" s="1"/>
  <c r="AF2613" i="2"/>
  <c r="AG2613" i="2" s="1"/>
  <c r="AF2617" i="2"/>
  <c r="AG2617" i="2" s="1"/>
  <c r="AF2621" i="2"/>
  <c r="AG2621" i="2" s="1"/>
  <c r="AF2625" i="2"/>
  <c r="AG2625" i="2" s="1"/>
  <c r="AF2629" i="2"/>
  <c r="AG2629" i="2" s="1"/>
  <c r="AF2633" i="2"/>
  <c r="AG2633" i="2" s="1"/>
  <c r="AF2637" i="2"/>
  <c r="AG2637" i="2" s="1"/>
  <c r="AF2641" i="2"/>
  <c r="AG2641" i="2" s="1"/>
  <c r="AF2645" i="2"/>
  <c r="AG2645" i="2" s="1"/>
  <c r="AF2649" i="2"/>
  <c r="AG2649" i="2" s="1"/>
  <c r="AF2653" i="2"/>
  <c r="AG2653" i="2" s="1"/>
  <c r="AF2657" i="2"/>
  <c r="AG2657" i="2" s="1"/>
  <c r="AF2661" i="2"/>
  <c r="AG2661" i="2" s="1"/>
  <c r="AF2676" i="2"/>
  <c r="AG2676" i="2" s="1"/>
  <c r="AF2692" i="2"/>
  <c r="AG2692" i="2" s="1"/>
  <c r="AF2708" i="2"/>
  <c r="AG2708" i="2" s="1"/>
  <c r="AF2724" i="2"/>
  <c r="AG2724" i="2" s="1"/>
  <c r="AF2740" i="2"/>
  <c r="AG2740" i="2" s="1"/>
  <c r="AF2756" i="2"/>
  <c r="AG2756" i="2" s="1"/>
  <c r="AF2788" i="2"/>
  <c r="AG2788" i="2" s="1"/>
  <c r="AF2802" i="2"/>
  <c r="AG2802" i="2" s="1"/>
  <c r="AF2816" i="2"/>
  <c r="AG2816" i="2" s="1"/>
  <c r="AF2852" i="2"/>
  <c r="AG2852" i="2" s="1"/>
  <c r="AF2866" i="2"/>
  <c r="AG2866" i="2" s="1"/>
  <c r="AF2880" i="2"/>
  <c r="AG2880" i="2" s="1"/>
  <c r="AF2992" i="2"/>
  <c r="AG2992" i="2" s="1"/>
  <c r="AF3002" i="2"/>
  <c r="AG3002" i="2" s="1"/>
  <c r="AF3012" i="2"/>
  <c r="AG3012" i="2" s="1"/>
  <c r="AF3106" i="2"/>
  <c r="AG3106" i="2" s="1"/>
  <c r="AF3116" i="2"/>
  <c r="AG3116" i="2" s="1"/>
  <c r="AF2665" i="2"/>
  <c r="AG2665" i="2" s="1"/>
  <c r="AF2673" i="2"/>
  <c r="AG2673" i="2" s="1"/>
  <c r="AF2681" i="2"/>
  <c r="AG2681" i="2" s="1"/>
  <c r="AF2689" i="2"/>
  <c r="AG2689" i="2" s="1"/>
  <c r="AF2697" i="2"/>
  <c r="AG2697" i="2" s="1"/>
  <c r="AF2705" i="2"/>
  <c r="AG2705" i="2" s="1"/>
  <c r="AF2713" i="2"/>
  <c r="AG2713" i="2" s="1"/>
  <c r="AF2721" i="2"/>
  <c r="AG2721" i="2" s="1"/>
  <c r="AF2729" i="2"/>
  <c r="AG2729" i="2" s="1"/>
  <c r="AF2737" i="2"/>
  <c r="AG2737" i="2" s="1"/>
  <c r="AF2745" i="2"/>
  <c r="AG2745" i="2" s="1"/>
  <c r="AF2753" i="2"/>
  <c r="AG2753" i="2" s="1"/>
  <c r="AF2761" i="2"/>
  <c r="AG2761" i="2" s="1"/>
  <c r="AF2773" i="2"/>
  <c r="AG2773" i="2" s="1"/>
  <c r="AF2777" i="2"/>
  <c r="AG2777" i="2" s="1"/>
  <c r="AF2791" i="2"/>
  <c r="AG2791" i="2" s="1"/>
  <c r="AF2798" i="2"/>
  <c r="AG2798" i="2" s="1"/>
  <c r="AF2805" i="2"/>
  <c r="AG2805" i="2" s="1"/>
  <c r="AF2809" i="2"/>
  <c r="AG2809" i="2" s="1"/>
  <c r="AF2823" i="2"/>
  <c r="AG2823" i="2" s="1"/>
  <c r="AF2830" i="2"/>
  <c r="AG2830" i="2" s="1"/>
  <c r="AF2837" i="2"/>
  <c r="AG2837" i="2" s="1"/>
  <c r="AF2841" i="2"/>
  <c r="AG2841" i="2" s="1"/>
  <c r="AF2855" i="2"/>
  <c r="AG2855" i="2" s="1"/>
  <c r="AF2862" i="2"/>
  <c r="AG2862" i="2" s="1"/>
  <c r="AF2869" i="2"/>
  <c r="AG2869" i="2" s="1"/>
  <c r="AF2873" i="2"/>
  <c r="AG2873" i="2" s="1"/>
  <c r="AF2887" i="2"/>
  <c r="AG2887" i="2" s="1"/>
  <c r="AF2894" i="2"/>
  <c r="AG2894" i="2" s="1"/>
  <c r="AF2901" i="2"/>
  <c r="AG2901" i="2" s="1"/>
  <c r="AF2905" i="2"/>
  <c r="AG2905" i="2" s="1"/>
  <c r="AF2921" i="2"/>
  <c r="AG2921" i="2" s="1"/>
  <c r="AF2926" i="2"/>
  <c r="AG2926" i="2" s="1"/>
  <c r="AF2935" i="2"/>
  <c r="AG2935" i="2" s="1"/>
  <c r="AF2940" i="2"/>
  <c r="AG2940" i="2" s="1"/>
  <c r="AF2945" i="2"/>
  <c r="AG2945" i="2" s="1"/>
  <c r="AF2949" i="2"/>
  <c r="AG2949" i="2" s="1"/>
  <c r="AF2954" i="2"/>
  <c r="AG2954" i="2" s="1"/>
  <c r="AF2959" i="2"/>
  <c r="AG2959" i="2" s="1"/>
  <c r="AF2968" i="2"/>
  <c r="AG2968" i="2" s="1"/>
  <c r="AF2969" i="2"/>
  <c r="AG2969" i="2" s="1"/>
  <c r="AF2973" i="2"/>
  <c r="AG2973" i="2" s="1"/>
  <c r="AF2983" i="2"/>
  <c r="AG2983" i="2" s="1"/>
  <c r="AF2997" i="2"/>
  <c r="AG2997" i="2" s="1"/>
  <c r="AF3006" i="2"/>
  <c r="AG3006" i="2" s="1"/>
  <c r="AF3030" i="2"/>
  <c r="AG3030" i="2" s="1"/>
  <c r="AF3049" i="2"/>
  <c r="AG3049" i="2" s="1"/>
  <c r="AF3054" i="2"/>
  <c r="AG3054" i="2" s="1"/>
  <c r="AF3063" i="2"/>
  <c r="AG3063" i="2" s="1"/>
  <c r="AF3068" i="2"/>
  <c r="AG3068" i="2" s="1"/>
  <c r="AF3073" i="2"/>
  <c r="AG3073" i="2" s="1"/>
  <c r="AF3077" i="2"/>
  <c r="AG3077" i="2" s="1"/>
  <c r="AF3082" i="2"/>
  <c r="AG3082" i="2" s="1"/>
  <c r="AF3087" i="2"/>
  <c r="AG3087" i="2" s="1"/>
  <c r="AF3096" i="2"/>
  <c r="AG3096" i="2" s="1"/>
  <c r="AF3097" i="2"/>
  <c r="AG3097" i="2" s="1"/>
  <c r="AF3101" i="2"/>
  <c r="AG3101" i="2" s="1"/>
  <c r="AF3111" i="2"/>
  <c r="AG3111" i="2" s="1"/>
  <c r="AF3120" i="2"/>
  <c r="AG3120" i="2" s="1"/>
  <c r="AF3142" i="2"/>
  <c r="AG3142" i="2" s="1"/>
  <c r="AF3151" i="2"/>
  <c r="AG3151" i="2" s="1"/>
  <c r="AF3174" i="2"/>
  <c r="AG3174" i="2" s="1"/>
  <c r="AF3183" i="2"/>
  <c r="AG3183" i="2" s="1"/>
  <c r="AF3206" i="2"/>
  <c r="AG3206" i="2" s="1"/>
  <c r="AF3215" i="2"/>
  <c r="AG3215" i="2" s="1"/>
  <c r="AF3238" i="2"/>
  <c r="AG3238" i="2" s="1"/>
  <c r="AF3247" i="2"/>
  <c r="AG3247" i="2" s="1"/>
  <c r="AF3270" i="2"/>
  <c r="AG3270" i="2" s="1"/>
  <c r="AF3279" i="2"/>
  <c r="AG3279" i="2" s="1"/>
  <c r="AF3302" i="2"/>
  <c r="AG3302" i="2" s="1"/>
  <c r="AF3318" i="2"/>
  <c r="AG3318" i="2" s="1"/>
  <c r="AF3334" i="2"/>
  <c r="AG3334" i="2" s="1"/>
  <c r="AF3350" i="2"/>
  <c r="AG3350" i="2" s="1"/>
  <c r="AF3366" i="2"/>
  <c r="AG3366" i="2" s="1"/>
  <c r="AF3382" i="2"/>
  <c r="AG3382" i="2" s="1"/>
  <c r="AF3398" i="2"/>
  <c r="AG3398" i="2" s="1"/>
  <c r="AF3414" i="2"/>
  <c r="AG3414" i="2" s="1"/>
  <c r="AF3430" i="2"/>
  <c r="AG3430" i="2" s="1"/>
  <c r="AF3446" i="2"/>
  <c r="AG3446" i="2" s="1"/>
  <c r="AF3462" i="2"/>
  <c r="AG3462" i="2" s="1"/>
  <c r="AF3478" i="2"/>
  <c r="AG3478" i="2" s="1"/>
  <c r="AF3494" i="2"/>
  <c r="AG3494" i="2" s="1"/>
  <c r="AF3510" i="2"/>
  <c r="AG3510" i="2" s="1"/>
  <c r="AF3548" i="2"/>
  <c r="AG3548" i="2" s="1"/>
  <c r="AF3612" i="2"/>
  <c r="AG3612" i="2" s="1"/>
  <c r="AF3676" i="2"/>
  <c r="AG3676" i="2" s="1"/>
  <c r="AF3740" i="2"/>
  <c r="AG3740" i="2" s="1"/>
  <c r="AF3804" i="2"/>
  <c r="AG3804" i="2" s="1"/>
  <c r="AF2669" i="2"/>
  <c r="AG2669" i="2" s="1"/>
  <c r="AF2677" i="2"/>
  <c r="AG2677" i="2" s="1"/>
  <c r="AF2685" i="2"/>
  <c r="AG2685" i="2" s="1"/>
  <c r="AF2693" i="2"/>
  <c r="AG2693" i="2" s="1"/>
  <c r="AF2701" i="2"/>
  <c r="AG2701" i="2" s="1"/>
  <c r="AF2709" i="2"/>
  <c r="AG2709" i="2" s="1"/>
  <c r="AF2717" i="2"/>
  <c r="AG2717" i="2" s="1"/>
  <c r="AF2725" i="2"/>
  <c r="AG2725" i="2" s="1"/>
  <c r="AF2733" i="2"/>
  <c r="AG2733" i="2" s="1"/>
  <c r="AF2741" i="2"/>
  <c r="AG2741" i="2" s="1"/>
  <c r="AF2749" i="2"/>
  <c r="AG2749" i="2" s="1"/>
  <c r="AF2757" i="2"/>
  <c r="AG2757" i="2" s="1"/>
  <c r="AF2765" i="2"/>
  <c r="AG2765" i="2" s="1"/>
  <c r="AF2775" i="2"/>
  <c r="AG2775" i="2" s="1"/>
  <c r="AF2782" i="2"/>
  <c r="AG2782" i="2" s="1"/>
  <c r="AF2789" i="2"/>
  <c r="AG2789" i="2" s="1"/>
  <c r="AF2793" i="2"/>
  <c r="AG2793" i="2" s="1"/>
  <c r="AF2807" i="2"/>
  <c r="AG2807" i="2" s="1"/>
  <c r="AF2814" i="2"/>
  <c r="AG2814" i="2" s="1"/>
  <c r="AF2821" i="2"/>
  <c r="AG2821" i="2" s="1"/>
  <c r="AF2825" i="2"/>
  <c r="AG2825" i="2" s="1"/>
  <c r="AF2839" i="2"/>
  <c r="AG2839" i="2" s="1"/>
  <c r="AF2846" i="2"/>
  <c r="AG2846" i="2" s="1"/>
  <c r="AF2853" i="2"/>
  <c r="AG2853" i="2" s="1"/>
  <c r="AF2857" i="2"/>
  <c r="AG2857" i="2" s="1"/>
  <c r="AF2871" i="2"/>
  <c r="AG2871" i="2" s="1"/>
  <c r="AF2878" i="2"/>
  <c r="AG2878" i="2" s="1"/>
  <c r="AF2885" i="2"/>
  <c r="AG2885" i="2" s="1"/>
  <c r="AF2889" i="2"/>
  <c r="AG2889" i="2" s="1"/>
  <c r="AF2903" i="2"/>
  <c r="AG2903" i="2" s="1"/>
  <c r="AF2910" i="2"/>
  <c r="AG2910" i="2" s="1"/>
  <c r="AF2919" i="2"/>
  <c r="AG2919" i="2" s="1"/>
  <c r="AF2942" i="2"/>
  <c r="AG2942" i="2" s="1"/>
  <c r="AF2966" i="2"/>
  <c r="AG2966" i="2" s="1"/>
  <c r="AF2990" i="2"/>
  <c r="AG2990" i="2" s="1"/>
  <c r="AF2999" i="2"/>
  <c r="AG2999" i="2" s="1"/>
  <c r="AF3004" i="2"/>
  <c r="AG3004" i="2" s="1"/>
  <c r="AF3009" i="2"/>
  <c r="AG3009" i="2" s="1"/>
  <c r="AF3013" i="2"/>
  <c r="AG3013" i="2" s="1"/>
  <c r="AF3018" i="2"/>
  <c r="AG3018" i="2" s="1"/>
  <c r="AF3023" i="2"/>
  <c r="AG3023" i="2" s="1"/>
  <c r="AF3032" i="2"/>
  <c r="AG3032" i="2" s="1"/>
  <c r="AF3033" i="2"/>
  <c r="AG3033" i="2" s="1"/>
  <c r="AF3037" i="2"/>
  <c r="AG3037" i="2" s="1"/>
  <c r="AF3047" i="2"/>
  <c r="AG3047" i="2" s="1"/>
  <c r="AF3070" i="2"/>
  <c r="AG3070" i="2" s="1"/>
  <c r="AF3094" i="2"/>
  <c r="AG3094" i="2" s="1"/>
  <c r="AF3118" i="2"/>
  <c r="AG3118" i="2" s="1"/>
  <c r="AF3126" i="2"/>
  <c r="AG3126" i="2" s="1"/>
  <c r="AF3135" i="2"/>
  <c r="AG3135" i="2" s="1"/>
  <c r="AF3158" i="2"/>
  <c r="AG3158" i="2" s="1"/>
  <c r="AF3167" i="2"/>
  <c r="AG3167" i="2" s="1"/>
  <c r="AF3190" i="2"/>
  <c r="AG3190" i="2" s="1"/>
  <c r="AF3199" i="2"/>
  <c r="AG3199" i="2" s="1"/>
  <c r="AF3222" i="2"/>
  <c r="AG3222" i="2" s="1"/>
  <c r="AF3231" i="2"/>
  <c r="AG3231" i="2" s="1"/>
  <c r="AF3254" i="2"/>
  <c r="AG3254" i="2" s="1"/>
  <c r="AF3263" i="2"/>
  <c r="AG3263" i="2" s="1"/>
  <c r="AF3286" i="2"/>
  <c r="AG3286" i="2" s="1"/>
  <c r="AF3295" i="2"/>
  <c r="AG3295" i="2" s="1"/>
  <c r="AF3310" i="2"/>
  <c r="AG3310" i="2" s="1"/>
  <c r="AF3326" i="2"/>
  <c r="AG3326" i="2" s="1"/>
  <c r="AF3342" i="2"/>
  <c r="AG3342" i="2" s="1"/>
  <c r="AF3358" i="2"/>
  <c r="AG3358" i="2" s="1"/>
  <c r="AF3374" i="2"/>
  <c r="AG3374" i="2" s="1"/>
  <c r="AF3390" i="2"/>
  <c r="AG3390" i="2" s="1"/>
  <c r="AF3406" i="2"/>
  <c r="AG3406" i="2" s="1"/>
  <c r="AF3422" i="2"/>
  <c r="AG3422" i="2" s="1"/>
  <c r="AF3438" i="2"/>
  <c r="AG3438" i="2" s="1"/>
  <c r="AF3454" i="2"/>
  <c r="AG3454" i="2" s="1"/>
  <c r="AF3470" i="2"/>
  <c r="AG3470" i="2" s="1"/>
  <c r="AF3486" i="2"/>
  <c r="AG3486" i="2" s="1"/>
  <c r="AF3502" i="2"/>
  <c r="AG3502" i="2" s="1"/>
  <c r="AF3518" i="2"/>
  <c r="AG3518" i="2" s="1"/>
  <c r="AF3580" i="2"/>
  <c r="AG3580" i="2" s="1"/>
  <c r="AF3644" i="2"/>
  <c r="AG3644" i="2" s="1"/>
  <c r="AF3708" i="2"/>
  <c r="AG3708" i="2" s="1"/>
  <c r="AF3772" i="2"/>
  <c r="AG3772" i="2" s="1"/>
  <c r="AF2918" i="2"/>
  <c r="AG2918" i="2" s="1"/>
  <c r="AF2925" i="2"/>
  <c r="AG2925" i="2" s="1"/>
  <c r="AF2929" i="2"/>
  <c r="AG2929" i="2" s="1"/>
  <c r="AF2943" i="2"/>
  <c r="AG2943" i="2" s="1"/>
  <c r="AF2950" i="2"/>
  <c r="AG2950" i="2" s="1"/>
  <c r="AF2957" i="2"/>
  <c r="AG2957" i="2" s="1"/>
  <c r="AF2961" i="2"/>
  <c r="AG2961" i="2" s="1"/>
  <c r="AF2975" i="2"/>
  <c r="AG2975" i="2" s="1"/>
  <c r="AF2982" i="2"/>
  <c r="AG2982" i="2" s="1"/>
  <c r="AF2989" i="2"/>
  <c r="AG2989" i="2" s="1"/>
  <c r="AF2993" i="2"/>
  <c r="AG2993" i="2" s="1"/>
  <c r="AF3007" i="2"/>
  <c r="AG3007" i="2" s="1"/>
  <c r="AF3014" i="2"/>
  <c r="AG3014" i="2" s="1"/>
  <c r="AF3021" i="2"/>
  <c r="AG3021" i="2" s="1"/>
  <c r="AF3025" i="2"/>
  <c r="AG3025" i="2" s="1"/>
  <c r="AF3039" i="2"/>
  <c r="AG3039" i="2" s="1"/>
  <c r="AF3046" i="2"/>
  <c r="AG3046" i="2" s="1"/>
  <c r="AF3053" i="2"/>
  <c r="AG3053" i="2" s="1"/>
  <c r="AF3057" i="2"/>
  <c r="AG3057" i="2" s="1"/>
  <c r="AF3071" i="2"/>
  <c r="AG3071" i="2" s="1"/>
  <c r="AF3078" i="2"/>
  <c r="AG3078" i="2" s="1"/>
  <c r="AF3085" i="2"/>
  <c r="AG3085" i="2" s="1"/>
  <c r="AF3089" i="2"/>
  <c r="AG3089" i="2" s="1"/>
  <c r="AF3103" i="2"/>
  <c r="AG3103" i="2" s="1"/>
  <c r="AF3110" i="2"/>
  <c r="AG3110" i="2" s="1"/>
  <c r="AF3117" i="2"/>
  <c r="AG3117" i="2" s="1"/>
  <c r="AF3122" i="2"/>
  <c r="AG3122" i="2" s="1"/>
  <c r="AF3130" i="2"/>
  <c r="AG3130" i="2" s="1"/>
  <c r="AF3138" i="2"/>
  <c r="AG3138" i="2" s="1"/>
  <c r="AF3146" i="2"/>
  <c r="AG3146" i="2" s="1"/>
  <c r="AF3154" i="2"/>
  <c r="AG3154" i="2" s="1"/>
  <c r="AF3162" i="2"/>
  <c r="AG3162" i="2" s="1"/>
  <c r="AF3170" i="2"/>
  <c r="AG3170" i="2" s="1"/>
  <c r="AF3178" i="2"/>
  <c r="AG3178" i="2" s="1"/>
  <c r="AF3186" i="2"/>
  <c r="AG3186" i="2" s="1"/>
  <c r="AF3194" i="2"/>
  <c r="AG3194" i="2" s="1"/>
  <c r="AF3202" i="2"/>
  <c r="AG3202" i="2" s="1"/>
  <c r="AF3210" i="2"/>
  <c r="AG3210" i="2" s="1"/>
  <c r="AF3218" i="2"/>
  <c r="AG3218" i="2" s="1"/>
  <c r="AF3226" i="2"/>
  <c r="AG3226" i="2" s="1"/>
  <c r="AF3234" i="2"/>
  <c r="AG3234" i="2" s="1"/>
  <c r="AF3242" i="2"/>
  <c r="AG3242" i="2" s="1"/>
  <c r="AF3250" i="2"/>
  <c r="AG3250" i="2" s="1"/>
  <c r="AF3258" i="2"/>
  <c r="AG3258" i="2" s="1"/>
  <c r="AF3266" i="2"/>
  <c r="AG3266" i="2" s="1"/>
  <c r="AF3274" i="2"/>
  <c r="AG3274" i="2" s="1"/>
  <c r="AF3282" i="2"/>
  <c r="AG3282" i="2" s="1"/>
  <c r="AF3290" i="2"/>
  <c r="AG3290" i="2" s="1"/>
  <c r="AF3298" i="2"/>
  <c r="AG3298" i="2" s="1"/>
  <c r="AF3306" i="2"/>
  <c r="AG3306" i="2" s="1"/>
  <c r="AF3314" i="2"/>
  <c r="AG3314" i="2" s="1"/>
  <c r="AF3322" i="2"/>
  <c r="AG3322" i="2" s="1"/>
  <c r="AF3330" i="2"/>
  <c r="AG3330" i="2" s="1"/>
  <c r="AF3338" i="2"/>
  <c r="AG3338" i="2" s="1"/>
  <c r="AF3346" i="2"/>
  <c r="AG3346" i="2" s="1"/>
  <c r="AF3354" i="2"/>
  <c r="AG3354" i="2" s="1"/>
  <c r="AF3362" i="2"/>
  <c r="AG3362" i="2" s="1"/>
  <c r="AF3370" i="2"/>
  <c r="AG3370" i="2" s="1"/>
  <c r="AF3378" i="2"/>
  <c r="AG3378" i="2" s="1"/>
  <c r="AF3386" i="2"/>
  <c r="AG3386" i="2" s="1"/>
  <c r="AF3394" i="2"/>
  <c r="AG3394" i="2" s="1"/>
  <c r="AF3402" i="2"/>
  <c r="AG3402" i="2" s="1"/>
  <c r="AF3410" i="2"/>
  <c r="AG3410" i="2" s="1"/>
  <c r="AF3418" i="2"/>
  <c r="AG3418" i="2" s="1"/>
  <c r="AF3426" i="2"/>
  <c r="AG3426" i="2" s="1"/>
  <c r="AF3434" i="2"/>
  <c r="AG3434" i="2" s="1"/>
  <c r="AF3442" i="2"/>
  <c r="AG3442" i="2" s="1"/>
  <c r="AF3450" i="2"/>
  <c r="AG3450" i="2" s="1"/>
  <c r="AF3458" i="2"/>
  <c r="AG3458" i="2" s="1"/>
  <c r="AF3466" i="2"/>
  <c r="AG3466" i="2" s="1"/>
  <c r="AF3474" i="2"/>
  <c r="AG3474" i="2" s="1"/>
  <c r="AF3482" i="2"/>
  <c r="AG3482" i="2" s="1"/>
  <c r="AF3490" i="2"/>
  <c r="AG3490" i="2" s="1"/>
  <c r="AF3498" i="2"/>
  <c r="AG3498" i="2" s="1"/>
  <c r="AF3506" i="2"/>
  <c r="AG3506" i="2" s="1"/>
  <c r="AF3514" i="2"/>
  <c r="AG3514" i="2" s="1"/>
  <c r="AF3522" i="2"/>
  <c r="AG3522" i="2" s="1"/>
  <c r="AF3530" i="2"/>
  <c r="AG3530" i="2" s="1"/>
  <c r="AF3531" i="2"/>
  <c r="AG3531" i="2" s="1"/>
  <c r="AF3532" i="2"/>
  <c r="AG3532" i="2" s="1"/>
  <c r="AF3542" i="2"/>
  <c r="AG3542" i="2" s="1"/>
  <c r="AF3551" i="2"/>
  <c r="AG3551" i="2" s="1"/>
  <c r="AF3562" i="2"/>
  <c r="AG3562" i="2" s="1"/>
  <c r="AF3563" i="2"/>
  <c r="AG3563" i="2" s="1"/>
  <c r="AF3564" i="2"/>
  <c r="AG3564" i="2" s="1"/>
  <c r="AF3574" i="2"/>
  <c r="AG3574" i="2" s="1"/>
  <c r="AF3583" i="2"/>
  <c r="AG3583" i="2" s="1"/>
  <c r="AF3594" i="2"/>
  <c r="AG3594" i="2" s="1"/>
  <c r="AF3595" i="2"/>
  <c r="AG3595" i="2" s="1"/>
  <c r="AF3596" i="2"/>
  <c r="AG3596" i="2" s="1"/>
  <c r="AF3606" i="2"/>
  <c r="AG3606" i="2" s="1"/>
  <c r="AF3615" i="2"/>
  <c r="AG3615" i="2" s="1"/>
  <c r="AF3626" i="2"/>
  <c r="AG3626" i="2" s="1"/>
  <c r="AF3627" i="2"/>
  <c r="AG3627" i="2" s="1"/>
  <c r="AF3628" i="2"/>
  <c r="AG3628" i="2" s="1"/>
  <c r="AF3638" i="2"/>
  <c r="AG3638" i="2" s="1"/>
  <c r="AF3647" i="2"/>
  <c r="AG3647" i="2" s="1"/>
  <c r="AF3658" i="2"/>
  <c r="AG3658" i="2" s="1"/>
  <c r="AF3659" i="2"/>
  <c r="AG3659" i="2" s="1"/>
  <c r="AF3660" i="2"/>
  <c r="AG3660" i="2" s="1"/>
  <c r="AF3670" i="2"/>
  <c r="AG3670" i="2" s="1"/>
  <c r="AF3679" i="2"/>
  <c r="AG3679" i="2" s="1"/>
  <c r="AF3690" i="2"/>
  <c r="AG3690" i="2" s="1"/>
  <c r="AF3691" i="2"/>
  <c r="AG3691" i="2" s="1"/>
  <c r="AF3692" i="2"/>
  <c r="AG3692" i="2" s="1"/>
  <c r="AF3702" i="2"/>
  <c r="AG3702" i="2" s="1"/>
  <c r="AF3711" i="2"/>
  <c r="AG3711" i="2" s="1"/>
  <c r="AF3722" i="2"/>
  <c r="AG3722" i="2" s="1"/>
  <c r="AF3723" i="2"/>
  <c r="AG3723" i="2" s="1"/>
  <c r="AF3724" i="2"/>
  <c r="AG3724" i="2" s="1"/>
  <c r="AF3734" i="2"/>
  <c r="AG3734" i="2" s="1"/>
  <c r="AF3743" i="2"/>
  <c r="AG3743" i="2" s="1"/>
  <c r="AF3754" i="2"/>
  <c r="AG3754" i="2" s="1"/>
  <c r="AF3755" i="2"/>
  <c r="AG3755" i="2" s="1"/>
  <c r="AF3756" i="2"/>
  <c r="AG3756" i="2" s="1"/>
  <c r="AF3766" i="2"/>
  <c r="AG3766" i="2" s="1"/>
  <c r="AF3775" i="2"/>
  <c r="AG3775" i="2" s="1"/>
  <c r="AF3786" i="2"/>
  <c r="AG3786" i="2" s="1"/>
  <c r="AF3787" i="2"/>
  <c r="AG3787" i="2" s="1"/>
  <c r="AF3788" i="2"/>
  <c r="AG3788" i="2" s="1"/>
  <c r="AF3798" i="2"/>
  <c r="AG3798" i="2" s="1"/>
  <c r="AF3807" i="2"/>
  <c r="AG3807" i="2" s="1"/>
  <c r="AF3818" i="2"/>
  <c r="AG3818" i="2" s="1"/>
  <c r="AF3819" i="2"/>
  <c r="AG3819" i="2" s="1"/>
  <c r="AF3820" i="2"/>
  <c r="AG3820" i="2" s="1"/>
  <c r="AF3829" i="2"/>
  <c r="AG3829" i="2" s="1"/>
  <c r="AF3831" i="2"/>
  <c r="AG3831" i="2" s="1"/>
  <c r="AF3845" i="2"/>
  <c r="AG3845" i="2" s="1"/>
  <c r="AF3847" i="2"/>
  <c r="AG3847" i="2" s="1"/>
  <c r="AF3861" i="2"/>
  <c r="AG3861" i="2" s="1"/>
  <c r="AF3863" i="2"/>
  <c r="AG3863" i="2" s="1"/>
  <c r="AF3877" i="2"/>
  <c r="AG3877" i="2" s="1"/>
  <c r="AF3879" i="2"/>
  <c r="AG3879" i="2" s="1"/>
  <c r="AF3893" i="2"/>
  <c r="AG3893" i="2" s="1"/>
  <c r="AF3895" i="2"/>
  <c r="AG3895" i="2" s="1"/>
  <c r="AF3909" i="2"/>
  <c r="AG3909" i="2" s="1"/>
  <c r="AF3911" i="2"/>
  <c r="AG3911" i="2" s="1"/>
  <c r="AF4423" i="2"/>
  <c r="AG4423" i="2" s="1"/>
  <c r="AF4428" i="2"/>
  <c r="AG4428" i="2" s="1"/>
  <c r="AF4471" i="2"/>
  <c r="AG4471" i="2" s="1"/>
  <c r="AF4516" i="2"/>
  <c r="AG4516" i="2" s="1"/>
  <c r="AF4524" i="2"/>
  <c r="AG4524" i="2" s="1"/>
  <c r="AF4595" i="2"/>
  <c r="AG4595" i="2" s="1"/>
  <c r="AF2771" i="2"/>
  <c r="AG2771" i="2" s="1"/>
  <c r="AF2779" i="2"/>
  <c r="AG2779" i="2" s="1"/>
  <c r="AF2787" i="2"/>
  <c r="AG2787" i="2" s="1"/>
  <c r="AF2795" i="2"/>
  <c r="AG2795" i="2" s="1"/>
  <c r="AF2803" i="2"/>
  <c r="AG2803" i="2" s="1"/>
  <c r="AF2811" i="2"/>
  <c r="AG2811" i="2" s="1"/>
  <c r="AF2819" i="2"/>
  <c r="AG2819" i="2" s="1"/>
  <c r="AF2827" i="2"/>
  <c r="AG2827" i="2" s="1"/>
  <c r="AF2835" i="2"/>
  <c r="AG2835" i="2" s="1"/>
  <c r="AF2843" i="2"/>
  <c r="AG2843" i="2" s="1"/>
  <c r="AF2851" i="2"/>
  <c r="AG2851" i="2" s="1"/>
  <c r="AF2859" i="2"/>
  <c r="AG2859" i="2" s="1"/>
  <c r="AF2867" i="2"/>
  <c r="AG2867" i="2" s="1"/>
  <c r="AF2875" i="2"/>
  <c r="AG2875" i="2" s="1"/>
  <c r="AF2883" i="2"/>
  <c r="AG2883" i="2" s="1"/>
  <c r="AF2891" i="2"/>
  <c r="AG2891" i="2" s="1"/>
  <c r="AF2899" i="2"/>
  <c r="AG2899" i="2" s="1"/>
  <c r="AF2907" i="2"/>
  <c r="AG2907" i="2" s="1"/>
  <c r="AF2915" i="2"/>
  <c r="AG2915" i="2" s="1"/>
  <c r="AF2923" i="2"/>
  <c r="AG2923" i="2" s="1"/>
  <c r="AF2931" i="2"/>
  <c r="AG2931" i="2" s="1"/>
  <c r="AF2939" i="2"/>
  <c r="AG2939" i="2" s="1"/>
  <c r="AF2947" i="2"/>
  <c r="AG2947" i="2" s="1"/>
  <c r="AF2955" i="2"/>
  <c r="AG2955" i="2" s="1"/>
  <c r="AF2963" i="2"/>
  <c r="AG2963" i="2" s="1"/>
  <c r="AF2971" i="2"/>
  <c r="AG2971" i="2" s="1"/>
  <c r="AF2979" i="2"/>
  <c r="AG2979" i="2" s="1"/>
  <c r="AF2987" i="2"/>
  <c r="AG2987" i="2" s="1"/>
  <c r="AF2995" i="2"/>
  <c r="AG2995" i="2" s="1"/>
  <c r="AF3003" i="2"/>
  <c r="AG3003" i="2" s="1"/>
  <c r="AF3011" i="2"/>
  <c r="AG3011" i="2" s="1"/>
  <c r="AF3019" i="2"/>
  <c r="AG3019" i="2" s="1"/>
  <c r="AF3027" i="2"/>
  <c r="AG3027" i="2" s="1"/>
  <c r="AF3035" i="2"/>
  <c r="AG3035" i="2" s="1"/>
  <c r="AF3043" i="2"/>
  <c r="AG3043" i="2" s="1"/>
  <c r="AF3051" i="2"/>
  <c r="AG3051" i="2" s="1"/>
  <c r="AF3059" i="2"/>
  <c r="AG3059" i="2" s="1"/>
  <c r="AF3067" i="2"/>
  <c r="AG3067" i="2" s="1"/>
  <c r="AF3075" i="2"/>
  <c r="AG3075" i="2" s="1"/>
  <c r="AF3083" i="2"/>
  <c r="AG3083" i="2" s="1"/>
  <c r="AF3091" i="2"/>
  <c r="AG3091" i="2" s="1"/>
  <c r="AF3099" i="2"/>
  <c r="AG3099" i="2" s="1"/>
  <c r="AF3107" i="2"/>
  <c r="AG3107" i="2" s="1"/>
  <c r="AF3115" i="2"/>
  <c r="AG3115" i="2" s="1"/>
  <c r="AF3121" i="2"/>
  <c r="AG3121" i="2" s="1"/>
  <c r="AF3125" i="2"/>
  <c r="AG3125" i="2" s="1"/>
  <c r="AF3129" i="2"/>
  <c r="AG3129" i="2" s="1"/>
  <c r="AF3133" i="2"/>
  <c r="AG3133" i="2" s="1"/>
  <c r="AF3137" i="2"/>
  <c r="AG3137" i="2" s="1"/>
  <c r="AF3141" i="2"/>
  <c r="AG3141" i="2" s="1"/>
  <c r="AF3145" i="2"/>
  <c r="AG3145" i="2" s="1"/>
  <c r="AF3149" i="2"/>
  <c r="AG3149" i="2" s="1"/>
  <c r="AF3153" i="2"/>
  <c r="AG3153" i="2" s="1"/>
  <c r="AF3157" i="2"/>
  <c r="AG3157" i="2" s="1"/>
  <c r="AF3161" i="2"/>
  <c r="AG3161" i="2" s="1"/>
  <c r="AF3165" i="2"/>
  <c r="AG3165" i="2" s="1"/>
  <c r="AF3169" i="2"/>
  <c r="AG3169" i="2" s="1"/>
  <c r="AF3173" i="2"/>
  <c r="AG3173" i="2" s="1"/>
  <c r="AF3177" i="2"/>
  <c r="AG3177" i="2" s="1"/>
  <c r="AF3181" i="2"/>
  <c r="AG3181" i="2" s="1"/>
  <c r="AF3185" i="2"/>
  <c r="AG3185" i="2" s="1"/>
  <c r="AF3189" i="2"/>
  <c r="AG3189" i="2" s="1"/>
  <c r="AF3193" i="2"/>
  <c r="AG3193" i="2" s="1"/>
  <c r="AF3197" i="2"/>
  <c r="AG3197" i="2" s="1"/>
  <c r="AF3201" i="2"/>
  <c r="AG3201" i="2" s="1"/>
  <c r="AF3205" i="2"/>
  <c r="AG3205" i="2" s="1"/>
  <c r="AF3209" i="2"/>
  <c r="AG3209" i="2" s="1"/>
  <c r="AF3213" i="2"/>
  <c r="AG3213" i="2" s="1"/>
  <c r="AF3217" i="2"/>
  <c r="AG3217" i="2" s="1"/>
  <c r="AF3221" i="2"/>
  <c r="AG3221" i="2" s="1"/>
  <c r="AF3225" i="2"/>
  <c r="AG3225" i="2" s="1"/>
  <c r="AF3229" i="2"/>
  <c r="AG3229" i="2" s="1"/>
  <c r="AF3233" i="2"/>
  <c r="AG3233" i="2" s="1"/>
  <c r="AF3237" i="2"/>
  <c r="AG3237" i="2" s="1"/>
  <c r="AF3241" i="2"/>
  <c r="AG3241" i="2" s="1"/>
  <c r="AF3245" i="2"/>
  <c r="AG3245" i="2" s="1"/>
  <c r="AF3249" i="2"/>
  <c r="AG3249" i="2" s="1"/>
  <c r="AF3253" i="2"/>
  <c r="AG3253" i="2" s="1"/>
  <c r="AF3257" i="2"/>
  <c r="AG3257" i="2" s="1"/>
  <c r="AF3261" i="2"/>
  <c r="AG3261" i="2" s="1"/>
  <c r="AF3265" i="2"/>
  <c r="AG3265" i="2" s="1"/>
  <c r="AF3269" i="2"/>
  <c r="AG3269" i="2" s="1"/>
  <c r="AF3273" i="2"/>
  <c r="AG3273" i="2" s="1"/>
  <c r="AF3277" i="2"/>
  <c r="AG3277" i="2" s="1"/>
  <c r="AF3281" i="2"/>
  <c r="AG3281" i="2" s="1"/>
  <c r="AF3285" i="2"/>
  <c r="AG3285" i="2" s="1"/>
  <c r="AF3289" i="2"/>
  <c r="AG3289" i="2" s="1"/>
  <c r="AF3293" i="2"/>
  <c r="AG3293" i="2" s="1"/>
  <c r="AF3297" i="2"/>
  <c r="AG3297" i="2" s="1"/>
  <c r="AF3301" i="2"/>
  <c r="AG3301" i="2" s="1"/>
  <c r="AF3305" i="2"/>
  <c r="AG3305" i="2" s="1"/>
  <c r="AF3309" i="2"/>
  <c r="AG3309" i="2" s="1"/>
  <c r="AF3313" i="2"/>
  <c r="AG3313" i="2" s="1"/>
  <c r="AF3317" i="2"/>
  <c r="AG3317" i="2" s="1"/>
  <c r="AF3321" i="2"/>
  <c r="AG3321" i="2" s="1"/>
  <c r="AF3325" i="2"/>
  <c r="AG3325" i="2" s="1"/>
  <c r="AF3329" i="2"/>
  <c r="AG3329" i="2" s="1"/>
  <c r="AF3333" i="2"/>
  <c r="AG3333" i="2" s="1"/>
  <c r="AF3337" i="2"/>
  <c r="AG3337" i="2" s="1"/>
  <c r="AF3341" i="2"/>
  <c r="AG3341" i="2" s="1"/>
  <c r="AF3345" i="2"/>
  <c r="AG3345" i="2" s="1"/>
  <c r="AF3349" i="2"/>
  <c r="AG3349" i="2" s="1"/>
  <c r="AF3353" i="2"/>
  <c r="AG3353" i="2" s="1"/>
  <c r="AF3357" i="2"/>
  <c r="AG3357" i="2" s="1"/>
  <c r="AF3361" i="2"/>
  <c r="AG3361" i="2" s="1"/>
  <c r="AF3365" i="2"/>
  <c r="AG3365" i="2" s="1"/>
  <c r="AF3369" i="2"/>
  <c r="AG3369" i="2" s="1"/>
  <c r="AF3373" i="2"/>
  <c r="AG3373" i="2" s="1"/>
  <c r="AF3377" i="2"/>
  <c r="AG3377" i="2" s="1"/>
  <c r="AF3381" i="2"/>
  <c r="AG3381" i="2" s="1"/>
  <c r="AF3385" i="2"/>
  <c r="AG3385" i="2" s="1"/>
  <c r="AF3389" i="2"/>
  <c r="AG3389" i="2" s="1"/>
  <c r="AF3393" i="2"/>
  <c r="AG3393" i="2" s="1"/>
  <c r="AF3397" i="2"/>
  <c r="AG3397" i="2" s="1"/>
  <c r="AF3401" i="2"/>
  <c r="AG3401" i="2" s="1"/>
  <c r="AF3405" i="2"/>
  <c r="AG3405" i="2" s="1"/>
  <c r="AF3409" i="2"/>
  <c r="AG3409" i="2" s="1"/>
  <c r="AF3413" i="2"/>
  <c r="AG3413" i="2" s="1"/>
  <c r="AF3417" i="2"/>
  <c r="AG3417" i="2" s="1"/>
  <c r="AF3421" i="2"/>
  <c r="AG3421" i="2" s="1"/>
  <c r="AF3425" i="2"/>
  <c r="AG3425" i="2" s="1"/>
  <c r="AF3429" i="2"/>
  <c r="AG3429" i="2" s="1"/>
  <c r="AF3433" i="2"/>
  <c r="AG3433" i="2" s="1"/>
  <c r="AF3437" i="2"/>
  <c r="AG3437" i="2" s="1"/>
  <c r="AF3441" i="2"/>
  <c r="AG3441" i="2" s="1"/>
  <c r="AF3445" i="2"/>
  <c r="AG3445" i="2" s="1"/>
  <c r="AF3449" i="2"/>
  <c r="AG3449" i="2" s="1"/>
  <c r="AF3453" i="2"/>
  <c r="AG3453" i="2" s="1"/>
  <c r="AF3457" i="2"/>
  <c r="AG3457" i="2" s="1"/>
  <c r="AF3461" i="2"/>
  <c r="AG3461" i="2" s="1"/>
  <c r="AF3465" i="2"/>
  <c r="AG3465" i="2" s="1"/>
  <c r="AF3469" i="2"/>
  <c r="AG3469" i="2" s="1"/>
  <c r="AF3473" i="2"/>
  <c r="AG3473" i="2" s="1"/>
  <c r="AF3477" i="2"/>
  <c r="AG3477" i="2" s="1"/>
  <c r="AF3481" i="2"/>
  <c r="AG3481" i="2" s="1"/>
  <c r="AF3485" i="2"/>
  <c r="AG3485" i="2" s="1"/>
  <c r="AF3489" i="2"/>
  <c r="AG3489" i="2" s="1"/>
  <c r="AF3493" i="2"/>
  <c r="AG3493" i="2" s="1"/>
  <c r="AF3497" i="2"/>
  <c r="AG3497" i="2" s="1"/>
  <c r="AF3501" i="2"/>
  <c r="AG3501" i="2" s="1"/>
  <c r="AF3505" i="2"/>
  <c r="AG3505" i="2" s="1"/>
  <c r="AF3509" i="2"/>
  <c r="AG3509" i="2" s="1"/>
  <c r="AF3513" i="2"/>
  <c r="AG3513" i="2" s="1"/>
  <c r="AF3517" i="2"/>
  <c r="AG3517" i="2" s="1"/>
  <c r="AF3521" i="2"/>
  <c r="AG3521" i="2" s="1"/>
  <c r="AF3525" i="2"/>
  <c r="AG3525" i="2" s="1"/>
  <c r="AF3536" i="2"/>
  <c r="AG3536" i="2" s="1"/>
  <c r="AF3541" i="2"/>
  <c r="AG3541" i="2" s="1"/>
  <c r="AF3552" i="2"/>
  <c r="AG3552" i="2" s="1"/>
  <c r="AF3557" i="2"/>
  <c r="AG3557" i="2" s="1"/>
  <c r="AF3568" i="2"/>
  <c r="AG3568" i="2" s="1"/>
  <c r="AF3573" i="2"/>
  <c r="AG3573" i="2" s="1"/>
  <c r="AF3584" i="2"/>
  <c r="AG3584" i="2" s="1"/>
  <c r="AF3589" i="2"/>
  <c r="AG3589" i="2" s="1"/>
  <c r="AF3600" i="2"/>
  <c r="AG3600" i="2" s="1"/>
  <c r="AF3605" i="2"/>
  <c r="AG3605" i="2" s="1"/>
  <c r="AF3616" i="2"/>
  <c r="AG3616" i="2" s="1"/>
  <c r="AF3621" i="2"/>
  <c r="AG3621" i="2" s="1"/>
  <c r="AF3632" i="2"/>
  <c r="AG3632" i="2" s="1"/>
  <c r="AF3637" i="2"/>
  <c r="AG3637" i="2" s="1"/>
  <c r="AF3648" i="2"/>
  <c r="AG3648" i="2" s="1"/>
  <c r="AF3653" i="2"/>
  <c r="AG3653" i="2" s="1"/>
  <c r="AF3664" i="2"/>
  <c r="AG3664" i="2" s="1"/>
  <c r="AF3669" i="2"/>
  <c r="AG3669" i="2" s="1"/>
  <c r="AF3680" i="2"/>
  <c r="AG3680" i="2" s="1"/>
  <c r="AF3685" i="2"/>
  <c r="AG3685" i="2" s="1"/>
  <c r="AF3696" i="2"/>
  <c r="AG3696" i="2" s="1"/>
  <c r="AF3701" i="2"/>
  <c r="AG3701" i="2" s="1"/>
  <c r="AF3712" i="2"/>
  <c r="AG3712" i="2" s="1"/>
  <c r="AF3717" i="2"/>
  <c r="AG3717" i="2" s="1"/>
  <c r="AF3728" i="2"/>
  <c r="AG3728" i="2" s="1"/>
  <c r="AF3733" i="2"/>
  <c r="AG3733" i="2" s="1"/>
  <c r="AF3744" i="2"/>
  <c r="AG3744" i="2" s="1"/>
  <c r="AF3749" i="2"/>
  <c r="AG3749" i="2" s="1"/>
  <c r="AF3760" i="2"/>
  <c r="AG3760" i="2" s="1"/>
  <c r="AF3765" i="2"/>
  <c r="AG3765" i="2" s="1"/>
  <c r="AF3776" i="2"/>
  <c r="AG3776" i="2" s="1"/>
  <c r="AF3781" i="2"/>
  <c r="AG3781" i="2" s="1"/>
  <c r="AF3792" i="2"/>
  <c r="AG3792" i="2" s="1"/>
  <c r="AF3797" i="2"/>
  <c r="AG3797" i="2" s="1"/>
  <c r="AF3808" i="2"/>
  <c r="AG3808" i="2" s="1"/>
  <c r="AF3813" i="2"/>
  <c r="AG3813" i="2" s="1"/>
  <c r="AF3824" i="2"/>
  <c r="AG3824" i="2" s="1"/>
  <c r="AF3939" i="2"/>
  <c r="AG3939" i="2" s="1"/>
  <c r="AF3971" i="2"/>
  <c r="AG3971" i="2" s="1"/>
  <c r="AF4003" i="2"/>
  <c r="AG4003" i="2" s="1"/>
  <c r="AF4035" i="2"/>
  <c r="AG4035" i="2" s="1"/>
  <c r="AF4067" i="2"/>
  <c r="AG4067" i="2" s="1"/>
  <c r="AF4099" i="2"/>
  <c r="AG4099" i="2" s="1"/>
  <c r="AF3124" i="2"/>
  <c r="AG3124" i="2" s="1"/>
  <c r="AF3128" i="2"/>
  <c r="AG3128" i="2" s="1"/>
  <c r="AF3132" i="2"/>
  <c r="AG3132" i="2" s="1"/>
  <c r="AF3136" i="2"/>
  <c r="AG3136" i="2" s="1"/>
  <c r="AF3140" i="2"/>
  <c r="AG3140" i="2" s="1"/>
  <c r="AF3144" i="2"/>
  <c r="AG3144" i="2" s="1"/>
  <c r="AF3148" i="2"/>
  <c r="AG3148" i="2" s="1"/>
  <c r="AF3152" i="2"/>
  <c r="AG3152" i="2" s="1"/>
  <c r="AF3156" i="2"/>
  <c r="AG3156" i="2" s="1"/>
  <c r="AF3160" i="2"/>
  <c r="AG3160" i="2" s="1"/>
  <c r="AF3164" i="2"/>
  <c r="AG3164" i="2" s="1"/>
  <c r="AF3168" i="2"/>
  <c r="AG3168" i="2" s="1"/>
  <c r="AF3172" i="2"/>
  <c r="AG3172" i="2" s="1"/>
  <c r="AF3176" i="2"/>
  <c r="AG3176" i="2" s="1"/>
  <c r="AF3180" i="2"/>
  <c r="AG3180" i="2" s="1"/>
  <c r="AF3184" i="2"/>
  <c r="AG3184" i="2" s="1"/>
  <c r="AF3188" i="2"/>
  <c r="AG3188" i="2" s="1"/>
  <c r="AF3192" i="2"/>
  <c r="AG3192" i="2" s="1"/>
  <c r="AF3196" i="2"/>
  <c r="AG3196" i="2" s="1"/>
  <c r="AF3200" i="2"/>
  <c r="AG3200" i="2" s="1"/>
  <c r="AF3204" i="2"/>
  <c r="AG3204" i="2" s="1"/>
  <c r="AF3208" i="2"/>
  <c r="AG3208" i="2" s="1"/>
  <c r="AF3212" i="2"/>
  <c r="AG3212" i="2" s="1"/>
  <c r="AF3216" i="2"/>
  <c r="AG3216" i="2" s="1"/>
  <c r="AF3220" i="2"/>
  <c r="AG3220" i="2" s="1"/>
  <c r="AF3224" i="2"/>
  <c r="AG3224" i="2" s="1"/>
  <c r="AF3228" i="2"/>
  <c r="AG3228" i="2" s="1"/>
  <c r="AF3232" i="2"/>
  <c r="AG3232" i="2" s="1"/>
  <c r="AF3236" i="2"/>
  <c r="AG3236" i="2" s="1"/>
  <c r="AF3240" i="2"/>
  <c r="AG3240" i="2" s="1"/>
  <c r="AF3244" i="2"/>
  <c r="AG3244" i="2" s="1"/>
  <c r="AF3248" i="2"/>
  <c r="AG3248" i="2" s="1"/>
  <c r="AF3252" i="2"/>
  <c r="AG3252" i="2" s="1"/>
  <c r="AF3256" i="2"/>
  <c r="AG3256" i="2" s="1"/>
  <c r="AF3260" i="2"/>
  <c r="AG3260" i="2" s="1"/>
  <c r="AF3264" i="2"/>
  <c r="AG3264" i="2" s="1"/>
  <c r="AF3268" i="2"/>
  <c r="AG3268" i="2" s="1"/>
  <c r="AF3272" i="2"/>
  <c r="AG3272" i="2" s="1"/>
  <c r="AF3276" i="2"/>
  <c r="AG3276" i="2" s="1"/>
  <c r="AF3280" i="2"/>
  <c r="AG3280" i="2" s="1"/>
  <c r="AF3284" i="2"/>
  <c r="AG3284" i="2" s="1"/>
  <c r="AF3288" i="2"/>
  <c r="AG3288" i="2" s="1"/>
  <c r="AF3292" i="2"/>
  <c r="AG3292" i="2" s="1"/>
  <c r="AF3296" i="2"/>
  <c r="AG3296" i="2" s="1"/>
  <c r="AF3300" i="2"/>
  <c r="AG3300" i="2" s="1"/>
  <c r="AF3304" i="2"/>
  <c r="AG3304" i="2" s="1"/>
  <c r="AF3308" i="2"/>
  <c r="AG3308" i="2" s="1"/>
  <c r="AF3312" i="2"/>
  <c r="AG3312" i="2" s="1"/>
  <c r="AF3316" i="2"/>
  <c r="AG3316" i="2" s="1"/>
  <c r="AF3320" i="2"/>
  <c r="AG3320" i="2" s="1"/>
  <c r="AF3324" i="2"/>
  <c r="AG3324" i="2" s="1"/>
  <c r="AF3328" i="2"/>
  <c r="AG3328" i="2" s="1"/>
  <c r="AF3332" i="2"/>
  <c r="AG3332" i="2" s="1"/>
  <c r="AF3336" i="2"/>
  <c r="AG3336" i="2" s="1"/>
  <c r="AF3340" i="2"/>
  <c r="AG3340" i="2" s="1"/>
  <c r="AF3344" i="2"/>
  <c r="AG3344" i="2" s="1"/>
  <c r="AF3348" i="2"/>
  <c r="AG3348" i="2" s="1"/>
  <c r="AF3352" i="2"/>
  <c r="AG3352" i="2" s="1"/>
  <c r="AF3356" i="2"/>
  <c r="AG3356" i="2" s="1"/>
  <c r="AF3360" i="2"/>
  <c r="AG3360" i="2" s="1"/>
  <c r="AF3364" i="2"/>
  <c r="AG3364" i="2" s="1"/>
  <c r="AF3368" i="2"/>
  <c r="AG3368" i="2" s="1"/>
  <c r="AF3372" i="2"/>
  <c r="AG3372" i="2" s="1"/>
  <c r="AF3376" i="2"/>
  <c r="AG3376" i="2" s="1"/>
  <c r="AF3380" i="2"/>
  <c r="AG3380" i="2" s="1"/>
  <c r="AF3384" i="2"/>
  <c r="AG3384" i="2" s="1"/>
  <c r="AF3388" i="2"/>
  <c r="AG3388" i="2" s="1"/>
  <c r="AF3392" i="2"/>
  <c r="AG3392" i="2" s="1"/>
  <c r="AF3396" i="2"/>
  <c r="AG3396" i="2" s="1"/>
  <c r="AF3400" i="2"/>
  <c r="AG3400" i="2" s="1"/>
  <c r="AF3404" i="2"/>
  <c r="AG3404" i="2" s="1"/>
  <c r="AF3408" i="2"/>
  <c r="AG3408" i="2" s="1"/>
  <c r="AF3412" i="2"/>
  <c r="AG3412" i="2" s="1"/>
  <c r="AF3416" i="2"/>
  <c r="AG3416" i="2" s="1"/>
  <c r="AF3420" i="2"/>
  <c r="AG3420" i="2" s="1"/>
  <c r="AF3424" i="2"/>
  <c r="AG3424" i="2" s="1"/>
  <c r="AF3428" i="2"/>
  <c r="AG3428" i="2" s="1"/>
  <c r="AF3432" i="2"/>
  <c r="AG3432" i="2" s="1"/>
  <c r="AF3436" i="2"/>
  <c r="AG3436" i="2" s="1"/>
  <c r="AF3440" i="2"/>
  <c r="AG3440" i="2" s="1"/>
  <c r="AF3444" i="2"/>
  <c r="AG3444" i="2" s="1"/>
  <c r="AF3448" i="2"/>
  <c r="AG3448" i="2" s="1"/>
  <c r="AF3452" i="2"/>
  <c r="AG3452" i="2" s="1"/>
  <c r="AF3456" i="2"/>
  <c r="AG3456" i="2" s="1"/>
  <c r="AF3460" i="2"/>
  <c r="AG3460" i="2" s="1"/>
  <c r="AF3464" i="2"/>
  <c r="AG3464" i="2" s="1"/>
  <c r="AF3468" i="2"/>
  <c r="AG3468" i="2" s="1"/>
  <c r="AF3472" i="2"/>
  <c r="AG3472" i="2" s="1"/>
  <c r="AF3476" i="2"/>
  <c r="AG3476" i="2" s="1"/>
  <c r="AF3480" i="2"/>
  <c r="AG3480" i="2" s="1"/>
  <c r="AF3484" i="2"/>
  <c r="AG3484" i="2" s="1"/>
  <c r="AF3488" i="2"/>
  <c r="AG3488" i="2" s="1"/>
  <c r="AF3492" i="2"/>
  <c r="AG3492" i="2" s="1"/>
  <c r="AF3496" i="2"/>
  <c r="AG3496" i="2" s="1"/>
  <c r="AF3500" i="2"/>
  <c r="AG3500" i="2" s="1"/>
  <c r="AF3504" i="2"/>
  <c r="AG3504" i="2" s="1"/>
  <c r="AF3508" i="2"/>
  <c r="AG3508" i="2" s="1"/>
  <c r="AF3512" i="2"/>
  <c r="AG3512" i="2" s="1"/>
  <c r="AF3516" i="2"/>
  <c r="AG3516" i="2" s="1"/>
  <c r="AF3520" i="2"/>
  <c r="AG3520" i="2" s="1"/>
  <c r="AF3524" i="2"/>
  <c r="AG3524" i="2" s="1"/>
  <c r="AF3529" i="2"/>
  <c r="AG3529" i="2" s="1"/>
  <c r="AF3545" i="2"/>
  <c r="AG3545" i="2" s="1"/>
  <c r="AF3561" i="2"/>
  <c r="AG3561" i="2" s="1"/>
  <c r="AF3577" i="2"/>
  <c r="AG3577" i="2" s="1"/>
  <c r="AF3593" i="2"/>
  <c r="AG3593" i="2" s="1"/>
  <c r="AF3609" i="2"/>
  <c r="AG3609" i="2" s="1"/>
  <c r="AF3625" i="2"/>
  <c r="AG3625" i="2" s="1"/>
  <c r="AF3641" i="2"/>
  <c r="AG3641" i="2" s="1"/>
  <c r="AF3657" i="2"/>
  <c r="AG3657" i="2" s="1"/>
  <c r="AF3673" i="2"/>
  <c r="AG3673" i="2" s="1"/>
  <c r="AF3689" i="2"/>
  <c r="AG3689" i="2" s="1"/>
  <c r="AF3705" i="2"/>
  <c r="AG3705" i="2" s="1"/>
  <c r="AF3721" i="2"/>
  <c r="AG3721" i="2" s="1"/>
  <c r="AF3737" i="2"/>
  <c r="AG3737" i="2" s="1"/>
  <c r="AF3753" i="2"/>
  <c r="AG3753" i="2" s="1"/>
  <c r="AF3769" i="2"/>
  <c r="AG3769" i="2" s="1"/>
  <c r="AF3785" i="2"/>
  <c r="AG3785" i="2" s="1"/>
  <c r="AF3801" i="2"/>
  <c r="AG3801" i="2" s="1"/>
  <c r="AF3817" i="2"/>
  <c r="AG3817" i="2" s="1"/>
  <c r="AF3947" i="2"/>
  <c r="AG3947" i="2" s="1"/>
  <c r="AF3979" i="2"/>
  <c r="AG3979" i="2" s="1"/>
  <c r="AF4011" i="2"/>
  <c r="AG4011" i="2" s="1"/>
  <c r="AF4043" i="2"/>
  <c r="AG4043" i="2" s="1"/>
  <c r="AF4075" i="2"/>
  <c r="AG4075" i="2" s="1"/>
  <c r="AF3927" i="2"/>
  <c r="AG3927" i="2" s="1"/>
  <c r="AF3932" i="2"/>
  <c r="AG3932" i="2" s="1"/>
  <c r="AF3943" i="2"/>
  <c r="AG3943" i="2" s="1"/>
  <c r="AF3948" i="2"/>
  <c r="AG3948" i="2" s="1"/>
  <c r="AF3959" i="2"/>
  <c r="AG3959" i="2" s="1"/>
  <c r="AF3964" i="2"/>
  <c r="AG3964" i="2" s="1"/>
  <c r="AF3975" i="2"/>
  <c r="AG3975" i="2" s="1"/>
  <c r="AF3980" i="2"/>
  <c r="AG3980" i="2" s="1"/>
  <c r="AF3991" i="2"/>
  <c r="AG3991" i="2" s="1"/>
  <c r="AF3996" i="2"/>
  <c r="AG3996" i="2" s="1"/>
  <c r="AF4007" i="2"/>
  <c r="AG4007" i="2" s="1"/>
  <c r="AF4012" i="2"/>
  <c r="AG4012" i="2" s="1"/>
  <c r="AF4023" i="2"/>
  <c r="AG4023" i="2" s="1"/>
  <c r="AF4028" i="2"/>
  <c r="AG4028" i="2" s="1"/>
  <c r="AF4039" i="2"/>
  <c r="AG4039" i="2" s="1"/>
  <c r="AF4044" i="2"/>
  <c r="AG4044" i="2" s="1"/>
  <c r="AF4055" i="2"/>
  <c r="AG4055" i="2" s="1"/>
  <c r="AF4060" i="2"/>
  <c r="AG4060" i="2" s="1"/>
  <c r="AF4071" i="2"/>
  <c r="AG4071" i="2" s="1"/>
  <c r="AF4076" i="2"/>
  <c r="AG4076" i="2" s="1"/>
  <c r="AF4087" i="2"/>
  <c r="AG4087" i="2" s="1"/>
  <c r="AF4092" i="2"/>
  <c r="AG4092" i="2" s="1"/>
  <c r="AF3924" i="2"/>
  <c r="AG3924" i="2" s="1"/>
  <c r="AF3940" i="2"/>
  <c r="AG3940" i="2" s="1"/>
  <c r="AF3956" i="2"/>
  <c r="AG3956" i="2" s="1"/>
  <c r="AF3972" i="2"/>
  <c r="AG3972" i="2" s="1"/>
  <c r="AF3988" i="2"/>
  <c r="AG3988" i="2" s="1"/>
  <c r="AF4004" i="2"/>
  <c r="AG4004" i="2" s="1"/>
  <c r="AF4020" i="2"/>
  <c r="AG4020" i="2" s="1"/>
  <c r="AF4036" i="2"/>
  <c r="AG4036" i="2" s="1"/>
  <c r="AF4052" i="2"/>
  <c r="AG4052" i="2" s="1"/>
  <c r="AF4068" i="2"/>
  <c r="AG4068" i="2" s="1"/>
  <c r="AF4084" i="2"/>
  <c r="AG4084" i="2" s="1"/>
  <c r="AF4100" i="2"/>
  <c r="AG4100" i="2" s="1"/>
  <c r="AF3929" i="2"/>
  <c r="AG3929" i="2" s="1"/>
  <c r="AF3937" i="2"/>
  <c r="AG3937" i="2" s="1"/>
  <c r="AF3945" i="2"/>
  <c r="AG3945" i="2" s="1"/>
  <c r="AF3953" i="2"/>
  <c r="AG3953" i="2" s="1"/>
  <c r="AF3961" i="2"/>
  <c r="AG3961" i="2" s="1"/>
  <c r="AF3969" i="2"/>
  <c r="AG3969" i="2" s="1"/>
  <c r="AF3977" i="2"/>
  <c r="AG3977" i="2" s="1"/>
  <c r="AF3985" i="2"/>
  <c r="AG3985" i="2" s="1"/>
  <c r="AF3993" i="2"/>
  <c r="AG3993" i="2" s="1"/>
  <c r="AF4001" i="2"/>
  <c r="AG4001" i="2" s="1"/>
  <c r="AF4009" i="2"/>
  <c r="AG4009" i="2" s="1"/>
  <c r="AF4017" i="2"/>
  <c r="AG4017" i="2" s="1"/>
  <c r="AF4025" i="2"/>
  <c r="AG4025" i="2" s="1"/>
  <c r="AF4033" i="2"/>
  <c r="AG4033" i="2" s="1"/>
  <c r="AF4041" i="2"/>
  <c r="AG4041" i="2" s="1"/>
  <c r="AF4049" i="2"/>
  <c r="AG4049" i="2" s="1"/>
  <c r="AF4057" i="2"/>
  <c r="AG4057" i="2" s="1"/>
  <c r="AF4065" i="2"/>
  <c r="AG4065" i="2" s="1"/>
  <c r="AF4073" i="2"/>
  <c r="AG4073" i="2" s="1"/>
  <c r="AF4081" i="2"/>
  <c r="AG4081" i="2" s="1"/>
  <c r="AF4089" i="2"/>
  <c r="AG4089" i="2" s="1"/>
  <c r="AF4097" i="2"/>
  <c r="AG4097" i="2" s="1"/>
  <c r="AF4103" i="2"/>
  <c r="AG4103" i="2" s="1"/>
  <c r="AF4107" i="2"/>
  <c r="AG4107" i="2" s="1"/>
  <c r="AF4111" i="2"/>
  <c r="AG4111" i="2" s="1"/>
  <c r="AF4115" i="2"/>
  <c r="AG4115" i="2" s="1"/>
  <c r="AF4119" i="2"/>
  <c r="AG4119" i="2" s="1"/>
  <c r="AF4123" i="2"/>
  <c r="AG4123" i="2" s="1"/>
  <c r="AF4127" i="2"/>
  <c r="AG4127" i="2" s="1"/>
  <c r="AF4131" i="2"/>
  <c r="AG4131" i="2" s="1"/>
  <c r="AF4135" i="2"/>
  <c r="AG4135" i="2" s="1"/>
  <c r="AF4139" i="2"/>
  <c r="AG4139" i="2" s="1"/>
  <c r="AF4143" i="2"/>
  <c r="AG4143" i="2" s="1"/>
  <c r="AF4147" i="2"/>
  <c r="AG4147" i="2" s="1"/>
  <c r="AF4151" i="2"/>
  <c r="AG4151" i="2" s="1"/>
  <c r="AF4155" i="2"/>
  <c r="AG4155" i="2" s="1"/>
  <c r="AF4159" i="2"/>
  <c r="AG4159" i="2" s="1"/>
  <c r="AF4163" i="2"/>
  <c r="AG4163" i="2" s="1"/>
  <c r="AF4167" i="2"/>
  <c r="AG4167" i="2" s="1"/>
  <c r="AF4171" i="2"/>
  <c r="AG4171" i="2" s="1"/>
  <c r="AF4175" i="2"/>
  <c r="AG4175" i="2" s="1"/>
  <c r="AF4179" i="2"/>
  <c r="AG4179" i="2" s="1"/>
  <c r="AF4183" i="2"/>
  <c r="AG4183" i="2" s="1"/>
  <c r="AF4187" i="2"/>
  <c r="AG4187" i="2" s="1"/>
  <c r="AF4191" i="2"/>
  <c r="AG4191" i="2" s="1"/>
  <c r="AF4195" i="2"/>
  <c r="AG4195" i="2" s="1"/>
  <c r="AF4199" i="2"/>
  <c r="AG4199" i="2" s="1"/>
  <c r="AF4203" i="2"/>
  <c r="AG4203" i="2" s="1"/>
  <c r="AF4207" i="2"/>
  <c r="AG4207" i="2" s="1"/>
  <c r="AF4211" i="2"/>
  <c r="AG4211" i="2" s="1"/>
  <c r="AF4215" i="2"/>
  <c r="AG4215" i="2" s="1"/>
  <c r="AF4219" i="2"/>
  <c r="AG4219" i="2" s="1"/>
  <c r="AF4223" i="2"/>
  <c r="AG4223" i="2" s="1"/>
  <c r="AF4227" i="2"/>
  <c r="AG4227" i="2" s="1"/>
  <c r="AF4231" i="2"/>
  <c r="AG4231" i="2" s="1"/>
  <c r="AF4235" i="2"/>
  <c r="AG4235" i="2" s="1"/>
  <c r="AF4239" i="2"/>
  <c r="AG4239" i="2" s="1"/>
  <c r="AF4243" i="2"/>
  <c r="AG4243" i="2" s="1"/>
  <c r="AF4247" i="2"/>
  <c r="AG4247" i="2" s="1"/>
  <c r="AF4251" i="2"/>
  <c r="AG4251" i="2" s="1"/>
  <c r="AF4255" i="2"/>
  <c r="AG4255" i="2" s="1"/>
  <c r="AF4259" i="2"/>
  <c r="AG4259" i="2" s="1"/>
  <c r="AF4263" i="2"/>
  <c r="AG4263" i="2" s="1"/>
  <c r="AF4267" i="2"/>
  <c r="AG4267" i="2" s="1"/>
  <c r="AF4271" i="2"/>
  <c r="AG4271" i="2" s="1"/>
  <c r="AF4275" i="2"/>
  <c r="AG4275" i="2" s="1"/>
  <c r="AF4279" i="2"/>
  <c r="AG4279" i="2" s="1"/>
  <c r="AF4283" i="2"/>
  <c r="AG4283" i="2" s="1"/>
  <c r="AF4287" i="2"/>
  <c r="AG4287" i="2" s="1"/>
  <c r="AF4291" i="2"/>
  <c r="AG4291" i="2" s="1"/>
  <c r="AF4295" i="2"/>
  <c r="AG4295" i="2" s="1"/>
  <c r="AF4299" i="2"/>
  <c r="AG4299" i="2" s="1"/>
  <c r="AF4303" i="2"/>
  <c r="AG4303" i="2" s="1"/>
  <c r="AF4307" i="2"/>
  <c r="AG4307" i="2" s="1"/>
  <c r="AF4311" i="2"/>
  <c r="AG4311" i="2" s="1"/>
  <c r="AF4315" i="2"/>
  <c r="AG4315" i="2" s="1"/>
  <c r="AF4319" i="2"/>
  <c r="AG4319" i="2" s="1"/>
  <c r="AF4323" i="2"/>
  <c r="AG4323" i="2" s="1"/>
  <c r="AF4327" i="2"/>
  <c r="AG4327" i="2" s="1"/>
  <c r="AF4331" i="2"/>
  <c r="AG4331" i="2" s="1"/>
  <c r="AF4335" i="2"/>
  <c r="AG4335" i="2" s="1"/>
  <c r="AF4339" i="2"/>
  <c r="AG4339" i="2" s="1"/>
  <c r="AF4343" i="2"/>
  <c r="AG4343" i="2" s="1"/>
  <c r="AF4347" i="2"/>
  <c r="AG4347" i="2" s="1"/>
  <c r="AF4351" i="2"/>
  <c r="AG4351" i="2" s="1"/>
  <c r="AF4355" i="2"/>
  <c r="AG4355" i="2" s="1"/>
  <c r="AF4359" i="2"/>
  <c r="AG4359" i="2" s="1"/>
  <c r="AF4363" i="2"/>
  <c r="AG4363" i="2" s="1"/>
  <c r="AF4367" i="2"/>
  <c r="AG4367" i="2" s="1"/>
  <c r="AF4371" i="2"/>
  <c r="AG4371" i="2" s="1"/>
  <c r="AF4375" i="2"/>
  <c r="AG4375" i="2" s="1"/>
  <c r="AF4379" i="2"/>
  <c r="AG4379" i="2" s="1"/>
  <c r="AF4383" i="2"/>
  <c r="AG4383" i="2" s="1"/>
  <c r="AF4387" i="2"/>
  <c r="AG4387" i="2" s="1"/>
  <c r="AF4397" i="2"/>
  <c r="AG4397" i="2" s="1"/>
  <c r="AF4402" i="2"/>
  <c r="AG4402" i="2" s="1"/>
  <c r="AF4413" i="2"/>
  <c r="AG4413" i="2" s="1"/>
  <c r="AF4418" i="2"/>
  <c r="AG4418" i="2" s="1"/>
  <c r="AF4429" i="2"/>
  <c r="AG4429" i="2" s="1"/>
  <c r="AF4434" i="2"/>
  <c r="AG4434" i="2" s="1"/>
  <c r="AF4445" i="2"/>
  <c r="AG4445" i="2" s="1"/>
  <c r="AF4450" i="2"/>
  <c r="AG4450" i="2" s="1"/>
  <c r="AF4461" i="2"/>
  <c r="AG4461" i="2" s="1"/>
  <c r="AF4466" i="2"/>
  <c r="AG4466" i="2" s="1"/>
  <c r="AF4477" i="2"/>
  <c r="AG4477" i="2" s="1"/>
  <c r="AF4482" i="2"/>
  <c r="AG4482" i="2" s="1"/>
  <c r="AF4493" i="2"/>
  <c r="AG4493" i="2" s="1"/>
  <c r="AF4662" i="2"/>
  <c r="AG4662" i="2" s="1"/>
  <c r="AF3925" i="2"/>
  <c r="AG3925" i="2" s="1"/>
  <c r="AF3933" i="2"/>
  <c r="AG3933" i="2" s="1"/>
  <c r="AF3941" i="2"/>
  <c r="AG3941" i="2" s="1"/>
  <c r="AF3949" i="2"/>
  <c r="AG3949" i="2" s="1"/>
  <c r="AF3957" i="2"/>
  <c r="AG3957" i="2" s="1"/>
  <c r="AF3965" i="2"/>
  <c r="AG3965" i="2" s="1"/>
  <c r="AF3973" i="2"/>
  <c r="AG3973" i="2" s="1"/>
  <c r="AF3981" i="2"/>
  <c r="AG3981" i="2" s="1"/>
  <c r="AF3989" i="2"/>
  <c r="AG3989" i="2" s="1"/>
  <c r="AF3997" i="2"/>
  <c r="AG3997" i="2" s="1"/>
  <c r="AF4005" i="2"/>
  <c r="AG4005" i="2" s="1"/>
  <c r="AF4013" i="2"/>
  <c r="AG4013" i="2" s="1"/>
  <c r="AF4021" i="2"/>
  <c r="AG4021" i="2" s="1"/>
  <c r="AF4029" i="2"/>
  <c r="AG4029" i="2" s="1"/>
  <c r="AF4037" i="2"/>
  <c r="AG4037" i="2" s="1"/>
  <c r="AF4045" i="2"/>
  <c r="AG4045" i="2" s="1"/>
  <c r="AF4053" i="2"/>
  <c r="AG4053" i="2" s="1"/>
  <c r="AF4061" i="2"/>
  <c r="AG4061" i="2" s="1"/>
  <c r="AF4069" i="2"/>
  <c r="AG4069" i="2" s="1"/>
  <c r="AF4077" i="2"/>
  <c r="AG4077" i="2" s="1"/>
  <c r="AF4085" i="2"/>
  <c r="AG4085" i="2" s="1"/>
  <c r="AF4093" i="2"/>
  <c r="AG4093" i="2" s="1"/>
  <c r="AF4101" i="2"/>
  <c r="AG4101" i="2" s="1"/>
  <c r="AF4105" i="2"/>
  <c r="AG4105" i="2" s="1"/>
  <c r="AF4109" i="2"/>
  <c r="AG4109" i="2" s="1"/>
  <c r="AF4113" i="2"/>
  <c r="AG4113" i="2" s="1"/>
  <c r="AF4117" i="2"/>
  <c r="AG4117" i="2" s="1"/>
  <c r="AF4121" i="2"/>
  <c r="AG4121" i="2" s="1"/>
  <c r="AF4125" i="2"/>
  <c r="AG4125" i="2" s="1"/>
  <c r="AF4129" i="2"/>
  <c r="AG4129" i="2" s="1"/>
  <c r="AF4133" i="2"/>
  <c r="AG4133" i="2" s="1"/>
  <c r="AF4137" i="2"/>
  <c r="AG4137" i="2" s="1"/>
  <c r="AF4141" i="2"/>
  <c r="AG4141" i="2" s="1"/>
  <c r="AF4145" i="2"/>
  <c r="AG4145" i="2" s="1"/>
  <c r="AF4149" i="2"/>
  <c r="AG4149" i="2" s="1"/>
  <c r="AF4153" i="2"/>
  <c r="AG4153" i="2" s="1"/>
  <c r="AF4157" i="2"/>
  <c r="AG4157" i="2" s="1"/>
  <c r="AF4161" i="2"/>
  <c r="AG4161" i="2" s="1"/>
  <c r="AF4165" i="2"/>
  <c r="AG4165" i="2" s="1"/>
  <c r="AF4169" i="2"/>
  <c r="AG4169" i="2" s="1"/>
  <c r="AF4173" i="2"/>
  <c r="AG4173" i="2" s="1"/>
  <c r="AF4177" i="2"/>
  <c r="AG4177" i="2" s="1"/>
  <c r="AF4181" i="2"/>
  <c r="AG4181" i="2" s="1"/>
  <c r="AF4185" i="2"/>
  <c r="AG4185" i="2" s="1"/>
  <c r="AF4189" i="2"/>
  <c r="AG4189" i="2" s="1"/>
  <c r="AF4193" i="2"/>
  <c r="AG4193" i="2" s="1"/>
  <c r="AF4197" i="2"/>
  <c r="AG4197" i="2" s="1"/>
  <c r="AF4201" i="2"/>
  <c r="AG4201" i="2" s="1"/>
  <c r="AF4205" i="2"/>
  <c r="AG4205" i="2" s="1"/>
  <c r="AF4209" i="2"/>
  <c r="AG4209" i="2" s="1"/>
  <c r="AF4213" i="2"/>
  <c r="AG4213" i="2" s="1"/>
  <c r="AF4217" i="2"/>
  <c r="AG4217" i="2" s="1"/>
  <c r="AF4221" i="2"/>
  <c r="AG4221" i="2" s="1"/>
  <c r="AF4225" i="2"/>
  <c r="AG4225" i="2" s="1"/>
  <c r="AF4229" i="2"/>
  <c r="AG4229" i="2" s="1"/>
  <c r="AF4233" i="2"/>
  <c r="AG4233" i="2" s="1"/>
  <c r="AF4237" i="2"/>
  <c r="AG4237" i="2" s="1"/>
  <c r="AF4241" i="2"/>
  <c r="AG4241" i="2" s="1"/>
  <c r="AF4245" i="2"/>
  <c r="AG4245" i="2" s="1"/>
  <c r="AF4249" i="2"/>
  <c r="AG4249" i="2" s="1"/>
  <c r="AF4253" i="2"/>
  <c r="AG4253" i="2" s="1"/>
  <c r="AF4257" i="2"/>
  <c r="AG4257" i="2" s="1"/>
  <c r="AF4261" i="2"/>
  <c r="AG4261" i="2" s="1"/>
  <c r="AF4265" i="2"/>
  <c r="AG4265" i="2" s="1"/>
  <c r="AF4269" i="2"/>
  <c r="AG4269" i="2" s="1"/>
  <c r="AF4273" i="2"/>
  <c r="AG4273" i="2" s="1"/>
  <c r="AF4277" i="2"/>
  <c r="AG4277" i="2" s="1"/>
  <c r="AF4281" i="2"/>
  <c r="AG4281" i="2" s="1"/>
  <c r="AF4285" i="2"/>
  <c r="AG4285" i="2" s="1"/>
  <c r="AF4289" i="2"/>
  <c r="AG4289" i="2" s="1"/>
  <c r="AF4293" i="2"/>
  <c r="AG4293" i="2" s="1"/>
  <c r="AF4297" i="2"/>
  <c r="AG4297" i="2" s="1"/>
  <c r="AF4301" i="2"/>
  <c r="AG4301" i="2" s="1"/>
  <c r="AF4305" i="2"/>
  <c r="AG4305" i="2" s="1"/>
  <c r="AF4309" i="2"/>
  <c r="AG4309" i="2" s="1"/>
  <c r="AF4313" i="2"/>
  <c r="AG4313" i="2" s="1"/>
  <c r="AF4317" i="2"/>
  <c r="AG4317" i="2" s="1"/>
  <c r="AF4321" i="2"/>
  <c r="AG4321" i="2" s="1"/>
  <c r="AF4325" i="2"/>
  <c r="AG4325" i="2" s="1"/>
  <c r="AF4329" i="2"/>
  <c r="AG4329" i="2" s="1"/>
  <c r="AF4333" i="2"/>
  <c r="AG4333" i="2" s="1"/>
  <c r="AF4337" i="2"/>
  <c r="AG4337" i="2" s="1"/>
  <c r="AF4341" i="2"/>
  <c r="AG4341" i="2" s="1"/>
  <c r="AF4345" i="2"/>
  <c r="AG4345" i="2" s="1"/>
  <c r="AF4349" i="2"/>
  <c r="AG4349" i="2" s="1"/>
  <c r="AF4353" i="2"/>
  <c r="AG4353" i="2" s="1"/>
  <c r="AF4357" i="2"/>
  <c r="AG4357" i="2" s="1"/>
  <c r="AF4361" i="2"/>
  <c r="AG4361" i="2" s="1"/>
  <c r="AF4365" i="2"/>
  <c r="AG4365" i="2" s="1"/>
  <c r="AF4369" i="2"/>
  <c r="AG4369" i="2" s="1"/>
  <c r="AF4373" i="2"/>
  <c r="AG4373" i="2" s="1"/>
  <c r="AF4377" i="2"/>
  <c r="AG4377" i="2" s="1"/>
  <c r="AF4381" i="2"/>
  <c r="AG4381" i="2" s="1"/>
  <c r="AF4385" i="2"/>
  <c r="AG4385" i="2" s="1"/>
  <c r="AF4389" i="2"/>
  <c r="AG4389" i="2" s="1"/>
  <c r="AF4394" i="2"/>
  <c r="AG4394" i="2" s="1"/>
  <c r="AF4405" i="2"/>
  <c r="AG4405" i="2" s="1"/>
  <c r="AF4410" i="2"/>
  <c r="AG4410" i="2" s="1"/>
  <c r="AF4421" i="2"/>
  <c r="AG4421" i="2" s="1"/>
  <c r="AF4426" i="2"/>
  <c r="AG4426" i="2" s="1"/>
  <c r="AF4437" i="2"/>
  <c r="AG4437" i="2" s="1"/>
  <c r="AF4442" i="2"/>
  <c r="AG4442" i="2" s="1"/>
  <c r="AF4453" i="2"/>
  <c r="AG4453" i="2" s="1"/>
  <c r="AF4458" i="2"/>
  <c r="AG4458" i="2" s="1"/>
  <c r="AF4469" i="2"/>
  <c r="AG4469" i="2" s="1"/>
  <c r="AF4474" i="2"/>
  <c r="AG4474" i="2" s="1"/>
  <c r="AF4485" i="2"/>
  <c r="AG4485" i="2" s="1"/>
  <c r="AF4490" i="2"/>
  <c r="AG4490" i="2" s="1"/>
  <c r="AF4569" i="2"/>
  <c r="AG4569" i="2" s="1"/>
  <c r="AF4580" i="2"/>
  <c r="AG4580" i="2" s="1"/>
  <c r="AF4585" i="2"/>
  <c r="AG4585" i="2" s="1"/>
  <c r="AF4596" i="2"/>
  <c r="AG4596" i="2" s="1"/>
  <c r="AF4601" i="2"/>
  <c r="AG4601" i="2" s="1"/>
  <c r="AF4612" i="2"/>
  <c r="AG4612" i="2" s="1"/>
  <c r="AF4617" i="2"/>
  <c r="AG4617" i="2" s="1"/>
  <c r="AF4628" i="2"/>
  <c r="AG4628" i="2" s="1"/>
  <c r="AF4633" i="2"/>
  <c r="AG4633" i="2" s="1"/>
  <c r="AF4644" i="2"/>
  <c r="AG4644" i="2" s="1"/>
  <c r="AF4649" i="2"/>
  <c r="AG4649" i="2" s="1"/>
  <c r="AF4660" i="2"/>
  <c r="AG4660" i="2" s="1"/>
  <c r="AF4674" i="2"/>
  <c r="AG4674" i="2" s="1"/>
  <c r="AF4683" i="2"/>
  <c r="AG4683" i="2" s="1"/>
  <c r="AF4711" i="2"/>
  <c r="AG4711" i="2" s="1"/>
  <c r="AF4572" i="2"/>
  <c r="AG4572" i="2" s="1"/>
  <c r="AF4577" i="2"/>
  <c r="AG4577" i="2" s="1"/>
  <c r="AF4588" i="2"/>
  <c r="AG4588" i="2" s="1"/>
  <c r="AF4593" i="2"/>
  <c r="AG4593" i="2" s="1"/>
  <c r="AF4604" i="2"/>
  <c r="AG4604" i="2" s="1"/>
  <c r="AF4609" i="2"/>
  <c r="AG4609" i="2" s="1"/>
  <c r="AF4620" i="2"/>
  <c r="AG4620" i="2" s="1"/>
  <c r="AF4625" i="2"/>
  <c r="AG4625" i="2" s="1"/>
  <c r="AF4636" i="2"/>
  <c r="AG4636" i="2" s="1"/>
  <c r="AF4641" i="2"/>
  <c r="AG4641" i="2" s="1"/>
  <c r="AF4652" i="2"/>
  <c r="AG4652" i="2" s="1"/>
  <c r="AF4657" i="2"/>
  <c r="AG4657" i="2" s="1"/>
  <c r="AF4663" i="2"/>
  <c r="AG4663" i="2" s="1"/>
  <c r="AF4677" i="2"/>
  <c r="AG4677" i="2" s="1"/>
  <c r="AF4666" i="2"/>
  <c r="AG4666" i="2" s="1"/>
  <c r="AF4670" i="2"/>
  <c r="AG4670" i="2" s="1"/>
  <c r="AF4689" i="2"/>
  <c r="AG4689" i="2" s="1"/>
  <c r="AF4703" i="2"/>
  <c r="AG4703" i="2" s="1"/>
  <c r="AF4710" i="2"/>
  <c r="AG4710" i="2" s="1"/>
  <c r="AF4727" i="2"/>
  <c r="AG4727" i="2" s="1"/>
  <c r="AF4759" i="2"/>
  <c r="AG4759" i="2" s="1"/>
  <c r="AF4791" i="2"/>
  <c r="AG4791" i="2" s="1"/>
  <c r="AF4823" i="2"/>
  <c r="AG4823" i="2" s="1"/>
  <c r="AF4855" i="2"/>
  <c r="AG4855" i="2" s="1"/>
  <c r="AF4887" i="2"/>
  <c r="AG4887" i="2" s="1"/>
  <c r="AF4668" i="2"/>
  <c r="AG4668" i="2" s="1"/>
  <c r="AF4675" i="2"/>
  <c r="AG4675" i="2" s="1"/>
  <c r="AF4693" i="2"/>
  <c r="AG4693" i="2" s="1"/>
  <c r="AF4706" i="2"/>
  <c r="AG4706" i="2" s="1"/>
  <c r="AF4721" i="2"/>
  <c r="AG4721" i="2" s="1"/>
  <c r="AF4743" i="2"/>
  <c r="AG4743" i="2" s="1"/>
  <c r="AF4775" i="2"/>
  <c r="AG4775" i="2" s="1"/>
  <c r="AF4807" i="2"/>
  <c r="AG4807" i="2" s="1"/>
  <c r="AF4839" i="2"/>
  <c r="AG4839" i="2" s="1"/>
  <c r="AF4871" i="2"/>
  <c r="AG4871" i="2" s="1"/>
  <c r="AF4903" i="2"/>
  <c r="AG4903" i="2" s="1"/>
  <c r="AF4726" i="2"/>
  <c r="AG4726" i="2" s="1"/>
  <c r="AF4737" i="2"/>
  <c r="AG4737" i="2" s="1"/>
  <c r="AF4742" i="2"/>
  <c r="AG4742" i="2" s="1"/>
  <c r="AF4753" i="2"/>
  <c r="AG4753" i="2" s="1"/>
  <c r="AF4758" i="2"/>
  <c r="AG4758" i="2" s="1"/>
  <c r="AF4769" i="2"/>
  <c r="AG4769" i="2" s="1"/>
  <c r="AF4774" i="2"/>
  <c r="AG4774" i="2" s="1"/>
  <c r="AF4785" i="2"/>
  <c r="AG4785" i="2" s="1"/>
  <c r="AF4790" i="2"/>
  <c r="AG4790" i="2" s="1"/>
  <c r="AF4801" i="2"/>
  <c r="AG4801" i="2" s="1"/>
  <c r="AF4806" i="2"/>
  <c r="AG4806" i="2" s="1"/>
  <c r="AF4817" i="2"/>
  <c r="AG4817" i="2" s="1"/>
  <c r="AF4822" i="2"/>
  <c r="AG4822" i="2" s="1"/>
  <c r="AF4833" i="2"/>
  <c r="AG4833" i="2" s="1"/>
  <c r="AF4838" i="2"/>
  <c r="AG4838" i="2" s="1"/>
  <c r="AF4849" i="2"/>
  <c r="AG4849" i="2" s="1"/>
  <c r="AF4854" i="2"/>
  <c r="AG4854" i="2" s="1"/>
  <c r="AF4865" i="2"/>
  <c r="AG4865" i="2" s="1"/>
  <c r="AF4870" i="2"/>
  <c r="AG4870" i="2" s="1"/>
  <c r="AF4881" i="2"/>
  <c r="AG4881" i="2" s="1"/>
  <c r="AF4886" i="2"/>
  <c r="AG4886" i="2" s="1"/>
  <c r="AF4897" i="2"/>
  <c r="AG4897" i="2" s="1"/>
  <c r="AF4902" i="2"/>
  <c r="AG4902" i="2" s="1"/>
  <c r="AF4915" i="2"/>
  <c r="AG4915" i="2" s="1"/>
  <c r="AF4923" i="2"/>
  <c r="AG4923" i="2" s="1"/>
  <c r="AF4931" i="2"/>
  <c r="AG4931" i="2" s="1"/>
  <c r="AF4939" i="2"/>
  <c r="AG4939" i="2" s="1"/>
  <c r="AF4947" i="2"/>
  <c r="AG4947" i="2" s="1"/>
  <c r="AF4955" i="2"/>
  <c r="AG4955" i="2" s="1"/>
  <c r="AF4963" i="2"/>
  <c r="AG4963" i="2" s="1"/>
  <c r="AF4971" i="2"/>
  <c r="AG4971" i="2" s="1"/>
  <c r="AF4989" i="2"/>
  <c r="AG4989" i="2" s="1"/>
  <c r="AF5021" i="2"/>
  <c r="AG5021" i="2" s="1"/>
  <c r="AF5053" i="2"/>
  <c r="AG5053" i="2" s="1"/>
  <c r="AF5085" i="2"/>
  <c r="AG5085" i="2" s="1"/>
  <c r="AF5117" i="2"/>
  <c r="AG5117" i="2" s="1"/>
  <c r="AF4664" i="2"/>
  <c r="AG4664" i="2" s="1"/>
  <c r="AF4672" i="2"/>
  <c r="AG4672" i="2" s="1"/>
  <c r="AF4681" i="2"/>
  <c r="AG4681" i="2" s="1"/>
  <c r="AF4686" i="2"/>
  <c r="AG4686" i="2" s="1"/>
  <c r="AF4697" i="2"/>
  <c r="AG4697" i="2" s="1"/>
  <c r="AF4702" i="2"/>
  <c r="AG4702" i="2" s="1"/>
  <c r="AF4713" i="2"/>
  <c r="AG4713" i="2" s="1"/>
  <c r="AF4718" i="2"/>
  <c r="AG4718" i="2" s="1"/>
  <c r="AF4729" i="2"/>
  <c r="AG4729" i="2" s="1"/>
  <c r="AF4734" i="2"/>
  <c r="AG4734" i="2" s="1"/>
  <c r="AF4745" i="2"/>
  <c r="AG4745" i="2" s="1"/>
  <c r="AF4750" i="2"/>
  <c r="AG4750" i="2" s="1"/>
  <c r="AF4761" i="2"/>
  <c r="AG4761" i="2" s="1"/>
  <c r="AF4766" i="2"/>
  <c r="AG4766" i="2" s="1"/>
  <c r="AF4777" i="2"/>
  <c r="AG4777" i="2" s="1"/>
  <c r="AF4782" i="2"/>
  <c r="AG4782" i="2" s="1"/>
  <c r="AF4793" i="2"/>
  <c r="AG4793" i="2" s="1"/>
  <c r="AF4798" i="2"/>
  <c r="AG4798" i="2" s="1"/>
  <c r="AF4809" i="2"/>
  <c r="AG4809" i="2" s="1"/>
  <c r="AF4814" i="2"/>
  <c r="AG4814" i="2" s="1"/>
  <c r="AF4825" i="2"/>
  <c r="AG4825" i="2" s="1"/>
  <c r="AF4830" i="2"/>
  <c r="AG4830" i="2" s="1"/>
  <c r="AF4841" i="2"/>
  <c r="AG4841" i="2" s="1"/>
  <c r="AF4846" i="2"/>
  <c r="AG4846" i="2" s="1"/>
  <c r="AF4857" i="2"/>
  <c r="AG4857" i="2" s="1"/>
  <c r="AF4862" i="2"/>
  <c r="AG4862" i="2" s="1"/>
  <c r="AF4873" i="2"/>
  <c r="AG4873" i="2" s="1"/>
  <c r="AF4878" i="2"/>
  <c r="AG4878" i="2" s="1"/>
  <c r="AF4889" i="2"/>
  <c r="AG4889" i="2" s="1"/>
  <c r="AF4894" i="2"/>
  <c r="AG4894" i="2" s="1"/>
  <c r="AF4905" i="2"/>
  <c r="AG4905" i="2" s="1"/>
  <c r="AF4911" i="2"/>
  <c r="AG4911" i="2" s="1"/>
  <c r="AF4919" i="2"/>
  <c r="AG4919" i="2" s="1"/>
  <c r="AF4927" i="2"/>
  <c r="AG4927" i="2" s="1"/>
  <c r="AF4935" i="2"/>
  <c r="AG4935" i="2" s="1"/>
  <c r="AF4943" i="2"/>
  <c r="AG4943" i="2" s="1"/>
  <c r="AF4951" i="2"/>
  <c r="AG4951" i="2" s="1"/>
  <c r="AF4959" i="2"/>
  <c r="AG4959" i="2" s="1"/>
  <c r="AF4967" i="2"/>
  <c r="AG4967" i="2" s="1"/>
  <c r="AF5005" i="2"/>
  <c r="AG5005" i="2" s="1"/>
  <c r="AF5037" i="2"/>
  <c r="AG5037" i="2" s="1"/>
  <c r="AF5069" i="2"/>
  <c r="AG5069" i="2" s="1"/>
  <c r="AF5101" i="2"/>
  <c r="AG5101" i="2" s="1"/>
  <c r="AF5133" i="2"/>
  <c r="AG5133" i="2" s="1"/>
  <c r="AF4910" i="2"/>
  <c r="AG4910" i="2" s="1"/>
  <c r="AF4914" i="2"/>
  <c r="AG4914" i="2" s="1"/>
  <c r="AF4918" i="2"/>
  <c r="AG4918" i="2" s="1"/>
  <c r="AF4922" i="2"/>
  <c r="AG4922" i="2" s="1"/>
  <c r="AF4926" i="2"/>
  <c r="AG4926" i="2" s="1"/>
  <c r="AF4930" i="2"/>
  <c r="AG4930" i="2" s="1"/>
  <c r="AF4934" i="2"/>
  <c r="AG4934" i="2" s="1"/>
  <c r="AF4938" i="2"/>
  <c r="AG4938" i="2" s="1"/>
  <c r="AF4942" i="2"/>
  <c r="AG4942" i="2" s="1"/>
  <c r="AF4946" i="2"/>
  <c r="AG4946" i="2" s="1"/>
  <c r="AF4950" i="2"/>
  <c r="AG4950" i="2" s="1"/>
  <c r="AF4954" i="2"/>
  <c r="AG4954" i="2" s="1"/>
  <c r="AF4958" i="2"/>
  <c r="AG4958" i="2" s="1"/>
  <c r="AF4962" i="2"/>
  <c r="AG4962" i="2" s="1"/>
  <c r="AF4966" i="2"/>
  <c r="AG4966" i="2" s="1"/>
  <c r="AF4970" i="2"/>
  <c r="AG4970" i="2" s="1"/>
  <c r="AF4975" i="2"/>
  <c r="AG4975" i="2" s="1"/>
  <c r="AF4976" i="2"/>
  <c r="AG4976" i="2" s="1"/>
  <c r="AF4680" i="2"/>
  <c r="AG4680" i="2" s="1"/>
  <c r="AF4684" i="2"/>
  <c r="AG4684" i="2" s="1"/>
  <c r="AF4688" i="2"/>
  <c r="AG4688" i="2" s="1"/>
  <c r="AF4692" i="2"/>
  <c r="AG4692" i="2" s="1"/>
  <c r="AF4696" i="2"/>
  <c r="AG4696" i="2" s="1"/>
  <c r="AF4700" i="2"/>
  <c r="AG4700" i="2" s="1"/>
  <c r="AF4704" i="2"/>
  <c r="AG4704" i="2" s="1"/>
  <c r="AF4708" i="2"/>
  <c r="AG4708" i="2" s="1"/>
  <c r="AF4712" i="2"/>
  <c r="AG4712" i="2" s="1"/>
  <c r="AF4716" i="2"/>
  <c r="AG4716" i="2" s="1"/>
  <c r="AF4720" i="2"/>
  <c r="AG4720" i="2" s="1"/>
  <c r="AF4724" i="2"/>
  <c r="AG4724" i="2" s="1"/>
  <c r="AF4728" i="2"/>
  <c r="AG4728" i="2" s="1"/>
  <c r="AF4732" i="2"/>
  <c r="AG4732" i="2" s="1"/>
  <c r="AF4736" i="2"/>
  <c r="AG4736" i="2" s="1"/>
  <c r="AF4740" i="2"/>
  <c r="AG4740" i="2" s="1"/>
  <c r="AF4744" i="2"/>
  <c r="AG4744" i="2" s="1"/>
  <c r="AF4748" i="2"/>
  <c r="AG4748" i="2" s="1"/>
  <c r="AF4752" i="2"/>
  <c r="AG4752" i="2" s="1"/>
  <c r="AF4756" i="2"/>
  <c r="AG4756" i="2" s="1"/>
  <c r="AF4760" i="2"/>
  <c r="AG4760" i="2" s="1"/>
  <c r="AF4764" i="2"/>
  <c r="AG4764" i="2" s="1"/>
  <c r="AF4768" i="2"/>
  <c r="AG4768" i="2" s="1"/>
  <c r="AF4772" i="2"/>
  <c r="AG4772" i="2" s="1"/>
  <c r="AF4776" i="2"/>
  <c r="AG4776" i="2" s="1"/>
  <c r="AF4780" i="2"/>
  <c r="AG4780" i="2" s="1"/>
  <c r="AF4784" i="2"/>
  <c r="AG4784" i="2" s="1"/>
  <c r="AF4788" i="2"/>
  <c r="AG4788" i="2" s="1"/>
  <c r="AF4792" i="2"/>
  <c r="AG4792" i="2" s="1"/>
  <c r="AF4796" i="2"/>
  <c r="AG4796" i="2" s="1"/>
  <c r="AF4800" i="2"/>
  <c r="AG4800" i="2" s="1"/>
  <c r="AF4804" i="2"/>
  <c r="AG4804" i="2" s="1"/>
  <c r="AF4808" i="2"/>
  <c r="AG4808" i="2" s="1"/>
  <c r="AF4812" i="2"/>
  <c r="AG4812" i="2" s="1"/>
  <c r="AF4816" i="2"/>
  <c r="AG4816" i="2" s="1"/>
  <c r="AF4820" i="2"/>
  <c r="AG4820" i="2" s="1"/>
  <c r="AF4824" i="2"/>
  <c r="AG4824" i="2" s="1"/>
  <c r="AF4828" i="2"/>
  <c r="AG4828" i="2" s="1"/>
  <c r="AF4832" i="2"/>
  <c r="AG4832" i="2" s="1"/>
  <c r="AF4836" i="2"/>
  <c r="AG4836" i="2" s="1"/>
  <c r="AF4840" i="2"/>
  <c r="AG4840" i="2" s="1"/>
  <c r="AF4844" i="2"/>
  <c r="AG4844" i="2" s="1"/>
  <c r="AF4848" i="2"/>
  <c r="AG4848" i="2" s="1"/>
  <c r="AF4852" i="2"/>
  <c r="AG4852" i="2" s="1"/>
  <c r="AF4856" i="2"/>
  <c r="AG4856" i="2" s="1"/>
  <c r="AF4860" i="2"/>
  <c r="AG4860" i="2" s="1"/>
  <c r="AF4864" i="2"/>
  <c r="AG4864" i="2" s="1"/>
  <c r="AF4868" i="2"/>
  <c r="AG4868" i="2" s="1"/>
  <c r="AF4872" i="2"/>
  <c r="AG4872" i="2" s="1"/>
  <c r="AF4876" i="2"/>
  <c r="AG4876" i="2" s="1"/>
  <c r="AF4880" i="2"/>
  <c r="AG4880" i="2" s="1"/>
  <c r="AF4884" i="2"/>
  <c r="AG4884" i="2" s="1"/>
  <c r="AF4888" i="2"/>
  <c r="AG4888" i="2" s="1"/>
  <c r="AF4892" i="2"/>
  <c r="AG4892" i="2" s="1"/>
  <c r="AF4896" i="2"/>
  <c r="AG4896" i="2" s="1"/>
  <c r="AF4900" i="2"/>
  <c r="AG4900" i="2" s="1"/>
  <c r="AF4904" i="2"/>
  <c r="AG4904" i="2" s="1"/>
  <c r="AF4908" i="2"/>
  <c r="AG4908" i="2" s="1"/>
  <c r="AF4912" i="2"/>
  <c r="AG4912" i="2" s="1"/>
  <c r="AF4916" i="2"/>
  <c r="AG4916" i="2" s="1"/>
  <c r="AF4920" i="2"/>
  <c r="AG4920" i="2" s="1"/>
  <c r="AF4924" i="2"/>
  <c r="AG4924" i="2" s="1"/>
  <c r="AF4928" i="2"/>
  <c r="AG4928" i="2" s="1"/>
  <c r="AF4932" i="2"/>
  <c r="AG4932" i="2" s="1"/>
  <c r="AF4936" i="2"/>
  <c r="AG4936" i="2" s="1"/>
  <c r="AF4940" i="2"/>
  <c r="AG4940" i="2" s="1"/>
  <c r="AF4944" i="2"/>
  <c r="AG4944" i="2" s="1"/>
  <c r="AF4948" i="2"/>
  <c r="AG4948" i="2" s="1"/>
  <c r="AF4952" i="2"/>
  <c r="AG4952" i="2" s="1"/>
  <c r="AF4956" i="2"/>
  <c r="AG4956" i="2" s="1"/>
  <c r="AF4960" i="2"/>
  <c r="AG4960" i="2" s="1"/>
  <c r="AF4964" i="2"/>
  <c r="AG4964" i="2" s="1"/>
  <c r="AF4968" i="2"/>
  <c r="AG4968" i="2" s="1"/>
  <c r="AF4973" i="2"/>
  <c r="AG4973" i="2" s="1"/>
  <c r="AF4978" i="2"/>
  <c r="AG4978" i="2" s="1"/>
  <c r="AF4980" i="2"/>
  <c r="AG4980" i="2" s="1"/>
  <c r="AF4982" i="2"/>
  <c r="AG4982" i="2" s="1"/>
  <c r="AF4986" i="2"/>
  <c r="AG4986" i="2" s="1"/>
  <c r="AF4990" i="2"/>
  <c r="AG4990" i="2" s="1"/>
  <c r="AF4994" i="2"/>
  <c r="AG4994" i="2" s="1"/>
  <c r="AF4998" i="2"/>
  <c r="AG4998" i="2" s="1"/>
  <c r="AF5002" i="2"/>
  <c r="AG5002" i="2" s="1"/>
  <c r="AF5006" i="2"/>
  <c r="AG5006" i="2" s="1"/>
  <c r="AF5010" i="2"/>
  <c r="AG5010" i="2" s="1"/>
  <c r="AF5014" i="2"/>
  <c r="AG5014" i="2" s="1"/>
  <c r="AF5018" i="2"/>
  <c r="AG5018" i="2" s="1"/>
  <c r="AF5022" i="2"/>
  <c r="AG5022" i="2" s="1"/>
  <c r="AF5026" i="2"/>
  <c r="AG5026" i="2" s="1"/>
  <c r="AF5030" i="2"/>
  <c r="AG5030" i="2" s="1"/>
  <c r="AF5034" i="2"/>
  <c r="AG5034" i="2" s="1"/>
  <c r="AF5038" i="2"/>
  <c r="AG5038" i="2" s="1"/>
  <c r="AF5042" i="2"/>
  <c r="AG5042" i="2" s="1"/>
  <c r="AF5046" i="2"/>
  <c r="AG5046" i="2" s="1"/>
  <c r="AF5050" i="2"/>
  <c r="AG5050" i="2" s="1"/>
  <c r="AF5054" i="2"/>
  <c r="AG5054" i="2" s="1"/>
  <c r="AF5058" i="2"/>
  <c r="AG5058" i="2" s="1"/>
  <c r="AF5062" i="2"/>
  <c r="AG5062" i="2" s="1"/>
  <c r="AF5066" i="2"/>
  <c r="AG5066" i="2" s="1"/>
  <c r="AF5070" i="2"/>
  <c r="AG5070" i="2" s="1"/>
  <c r="AF5074" i="2"/>
  <c r="AG5074" i="2" s="1"/>
  <c r="AF5078" i="2"/>
  <c r="AG5078" i="2" s="1"/>
  <c r="AF5082" i="2"/>
  <c r="AG5082" i="2" s="1"/>
  <c r="AF5086" i="2"/>
  <c r="AG5086" i="2" s="1"/>
  <c r="AF5090" i="2"/>
  <c r="AG5090" i="2" s="1"/>
  <c r="AF5094" i="2"/>
  <c r="AG5094" i="2" s="1"/>
  <c r="AF5098" i="2"/>
  <c r="AG5098" i="2" s="1"/>
  <c r="AF5102" i="2"/>
  <c r="AG5102" i="2" s="1"/>
  <c r="AF5106" i="2"/>
  <c r="AG5106" i="2" s="1"/>
  <c r="AF5110" i="2"/>
  <c r="AG5110" i="2" s="1"/>
  <c r="AF5114" i="2"/>
  <c r="AG5114" i="2" s="1"/>
  <c r="AF5118" i="2"/>
  <c r="AG5118" i="2" s="1"/>
  <c r="AF5122" i="2"/>
  <c r="AG5122" i="2" s="1"/>
  <c r="AF5126" i="2"/>
  <c r="AG5126" i="2" s="1"/>
  <c r="AF5130" i="2"/>
  <c r="AG5130" i="2" s="1"/>
  <c r="AF5134" i="2"/>
  <c r="AG5134" i="2" s="1"/>
  <c r="AF5138" i="2"/>
  <c r="AG5138" i="2" s="1"/>
  <c r="AF5142" i="2"/>
  <c r="AG5142" i="2" s="1"/>
  <c r="AF5146" i="2"/>
  <c r="AG5146" i="2" s="1"/>
  <c r="AC339" i="9"/>
  <c r="AI2407" i="2" l="1"/>
  <c r="AI63" i="2"/>
  <c r="AI2499" i="2"/>
  <c r="AI2195" i="2"/>
  <c r="AI1769" i="2"/>
  <c r="AI1158" i="2"/>
  <c r="AI2468" i="2"/>
  <c r="AI2164" i="2"/>
  <c r="AI1861" i="2"/>
  <c r="AI1677" i="2"/>
  <c r="AI1464" i="2"/>
  <c r="AI277" i="2"/>
  <c r="AI520" i="2"/>
  <c r="AI2103" i="2"/>
  <c r="AI2438" i="2"/>
  <c r="AI2134" i="2"/>
  <c r="AI1830" i="2"/>
  <c r="AI1738" i="2"/>
  <c r="AI1068" i="2"/>
  <c r="AI885" i="2"/>
  <c r="AI765" i="2"/>
  <c r="AI581" i="2"/>
  <c r="AI124" i="2"/>
  <c r="AI308" i="2"/>
  <c r="AI2591" i="2"/>
  <c r="AI1950" i="2"/>
  <c r="AI1280" i="2"/>
  <c r="AI2254" i="2"/>
  <c r="AI1189" i="2"/>
  <c r="AI1616" i="2"/>
  <c r="AI946" i="2"/>
  <c r="AI1555" i="2"/>
  <c r="AI703" i="2"/>
  <c r="AI2529" i="2"/>
  <c r="AI2226" i="2"/>
  <c r="AI1585" i="2"/>
  <c r="AI1311" i="2"/>
  <c r="AI1099" i="2"/>
  <c r="AI642" i="2"/>
  <c r="AI459" i="2"/>
  <c r="AI338" i="2"/>
  <c r="AI155" i="2"/>
  <c r="AI1250" i="2"/>
  <c r="AI793" i="2"/>
  <c r="AI1342" i="2"/>
  <c r="AI1219" i="2"/>
  <c r="AI2285" i="2"/>
  <c r="AI1981" i="2"/>
  <c r="AI1372" i="2"/>
  <c r="AI489" i="2"/>
  <c r="AI1799" i="2"/>
  <c r="AI1007" i="2"/>
  <c r="AI1495" i="2"/>
  <c r="AI824" i="2"/>
  <c r="AI216" i="2"/>
  <c r="AI2560" i="2"/>
  <c r="AI1889" i="2"/>
  <c r="AI1708" i="2"/>
  <c r="AI2619" i="2"/>
  <c r="AI94" i="2"/>
  <c r="AI1403" i="2"/>
  <c r="AI977" i="2"/>
  <c r="AI673" i="2"/>
  <c r="AI369" i="2"/>
  <c r="AI34" i="2"/>
  <c r="AI2376" i="2"/>
  <c r="AI2073" i="2"/>
  <c r="AI1038" i="2"/>
  <c r="AI734" i="2"/>
  <c r="AI400" i="2"/>
  <c r="AI2315" i="2"/>
  <c r="AI2011" i="2"/>
  <c r="AI1920" i="2"/>
  <c r="AI2650" i="2"/>
  <c r="AI2346" i="2"/>
  <c r="AI2042" i="2"/>
  <c r="AI1646" i="2"/>
  <c r="AI854" i="2"/>
  <c r="AI550" i="2"/>
  <c r="AI428" i="2"/>
  <c r="AI247" i="2"/>
  <c r="AI1433" i="2"/>
  <c r="AI1524" i="2"/>
  <c r="AI1130" i="2"/>
  <c r="AI915" i="2"/>
  <c r="AI612" i="2"/>
  <c r="AI185" i="2"/>
  <c r="AI4721" i="2"/>
  <c r="AI4202" i="2"/>
  <c r="AI4080" i="2"/>
  <c r="AI3534" i="2"/>
  <c r="AI3230" i="2"/>
  <c r="AI4507" i="2"/>
  <c r="AI4599" i="2"/>
  <c r="AI3503" i="2"/>
  <c r="AI4630" i="2"/>
  <c r="AI3322" i="2"/>
  <c r="AI3077" i="2"/>
  <c r="AI4172" i="2"/>
  <c r="AI3868" i="2"/>
  <c r="AI4538" i="2"/>
  <c r="AI4141" i="2"/>
  <c r="AI3807" i="2"/>
  <c r="AI3564" i="2"/>
  <c r="AG5150" i="2"/>
  <c r="AI3990" i="2"/>
  <c r="AI4233" i="2"/>
  <c r="AI4783" i="2"/>
  <c r="AI4325" i="2"/>
  <c r="AI4021" i="2"/>
  <c r="AI3687" i="2"/>
  <c r="AI3625" i="2"/>
  <c r="AI3260" i="2"/>
  <c r="AI3046" i="2"/>
  <c r="AI4752" i="2"/>
  <c r="AI4264" i="2"/>
  <c r="AI3960" i="2"/>
  <c r="AI3715" i="2"/>
  <c r="AI4660" i="2"/>
  <c r="AI4477" i="2"/>
  <c r="AI3899" i="2"/>
  <c r="AI3776" i="2"/>
  <c r="AI3350" i="2"/>
  <c r="AI3169" i="2"/>
  <c r="AI4812" i="2"/>
  <c r="AI3837" i="2"/>
  <c r="AI4386" i="2"/>
  <c r="AI3138" i="2"/>
  <c r="AI3595" i="2"/>
  <c r="AI3472" i="2"/>
  <c r="AI4811" i="2"/>
  <c r="AI4294" i="2"/>
  <c r="AI4111" i="2"/>
  <c r="AI3291" i="2"/>
  <c r="AI4446" i="2"/>
  <c r="AI4417" i="2"/>
  <c r="AI3442" i="2"/>
  <c r="AI3656" i="2"/>
  <c r="AI3199" i="2"/>
  <c r="AI3107" i="2"/>
  <c r="AI3411" i="2"/>
  <c r="AI4355" i="2"/>
  <c r="AI4052" i="2"/>
  <c r="AI3929" i="2"/>
  <c r="AI3746" i="2"/>
  <c r="AI4691" i="2"/>
  <c r="AI4568" i="2"/>
  <c r="AI3381" i="2"/>
  <c r="K37" i="10"/>
  <c r="B49" i="10" l="1"/>
  <c r="AA2" i="9" l="1"/>
  <c r="BD1315" i="5" l="1"/>
  <c r="BA1315" i="5"/>
  <c r="AY1315" i="5"/>
  <c r="AX1315" i="5"/>
  <c r="AW1315" i="5"/>
  <c r="AV1315" i="5"/>
  <c r="AU1315" i="5"/>
  <c r="AT1315" i="5"/>
  <c r="AS1315" i="5"/>
  <c r="AR1315" i="5"/>
  <c r="AQ1315" i="5"/>
  <c r="AP1315" i="5"/>
  <c r="AO1315" i="5"/>
  <c r="AN1315" i="5"/>
  <c r="AM1315" i="5"/>
  <c r="AL1315" i="5"/>
  <c r="BD1314" i="5"/>
  <c r="BA1314" i="5"/>
  <c r="AY1314" i="5"/>
  <c r="AX1314" i="5"/>
  <c r="AW1314" i="5"/>
  <c r="AV1314" i="5"/>
  <c r="AU1314" i="5"/>
  <c r="AT1314" i="5"/>
  <c r="AS1314" i="5"/>
  <c r="AR1314" i="5"/>
  <c r="AQ1314" i="5"/>
  <c r="AP1314" i="5"/>
  <c r="AO1314" i="5"/>
  <c r="AN1314" i="5"/>
  <c r="AM1314" i="5"/>
  <c r="AL1314" i="5"/>
  <c r="BD1313" i="5"/>
  <c r="BA1313" i="5"/>
  <c r="AY1313" i="5"/>
  <c r="AX1313" i="5"/>
  <c r="AW1313" i="5"/>
  <c r="AV1313" i="5"/>
  <c r="AU1313" i="5"/>
  <c r="AT1313" i="5"/>
  <c r="AS1313" i="5"/>
  <c r="AR1313" i="5"/>
  <c r="AQ1313" i="5"/>
  <c r="AP1313" i="5"/>
  <c r="AO1313" i="5"/>
  <c r="AN1313" i="5"/>
  <c r="AM1313" i="5"/>
  <c r="AL1313" i="5"/>
  <c r="BD1312" i="5"/>
  <c r="BA1312" i="5"/>
  <c r="AY1312" i="5"/>
  <c r="AX1312" i="5"/>
  <c r="AW1312" i="5"/>
  <c r="AV1312" i="5"/>
  <c r="AU1312" i="5"/>
  <c r="AT1312" i="5"/>
  <c r="AS1312" i="5"/>
  <c r="AR1312" i="5"/>
  <c r="AQ1312" i="5"/>
  <c r="AP1312" i="5"/>
  <c r="AO1312" i="5"/>
  <c r="AN1312" i="5"/>
  <c r="AM1312" i="5"/>
  <c r="AL1312" i="5"/>
  <c r="BD1311" i="5"/>
  <c r="BA1311" i="5"/>
  <c r="AY1311" i="5"/>
  <c r="AX1311" i="5"/>
  <c r="AW1311" i="5"/>
  <c r="AV1311" i="5"/>
  <c r="AU1311" i="5"/>
  <c r="AT1311" i="5"/>
  <c r="AS1311" i="5"/>
  <c r="AR1311" i="5"/>
  <c r="AQ1311" i="5"/>
  <c r="AP1311" i="5"/>
  <c r="AO1311" i="5"/>
  <c r="AN1311" i="5"/>
  <c r="AM1311" i="5"/>
  <c r="AL1311" i="5"/>
  <c r="BD1310" i="5"/>
  <c r="BA1310" i="5"/>
  <c r="AY1310" i="5"/>
  <c r="AX1310" i="5"/>
  <c r="AW1310" i="5"/>
  <c r="AV1310" i="5"/>
  <c r="AU1310" i="5"/>
  <c r="AT1310" i="5"/>
  <c r="AS1310" i="5"/>
  <c r="AR1310" i="5"/>
  <c r="AQ1310" i="5"/>
  <c r="AP1310" i="5"/>
  <c r="AO1310" i="5"/>
  <c r="AN1310" i="5"/>
  <c r="AM1310" i="5"/>
  <c r="AL1310" i="5"/>
  <c r="BD1309" i="5"/>
  <c r="BA1309" i="5"/>
  <c r="AY1309" i="5"/>
  <c r="AX1309" i="5"/>
  <c r="AW1309" i="5"/>
  <c r="AV1309" i="5"/>
  <c r="AU1309" i="5"/>
  <c r="AT1309" i="5"/>
  <c r="AS1309" i="5"/>
  <c r="AR1309" i="5"/>
  <c r="AQ1309" i="5"/>
  <c r="AP1309" i="5"/>
  <c r="AO1309" i="5"/>
  <c r="AN1309" i="5"/>
  <c r="AM1309" i="5"/>
  <c r="AL1309" i="5"/>
  <c r="BD1308" i="5"/>
  <c r="BA1308" i="5"/>
  <c r="AY1308" i="5"/>
  <c r="AX1308" i="5"/>
  <c r="AW1308" i="5"/>
  <c r="AV1308" i="5"/>
  <c r="AU1308" i="5"/>
  <c r="AT1308" i="5"/>
  <c r="AS1308" i="5"/>
  <c r="AR1308" i="5"/>
  <c r="AQ1308" i="5"/>
  <c r="AP1308" i="5"/>
  <c r="AO1308" i="5"/>
  <c r="AN1308" i="5"/>
  <c r="AM1308" i="5"/>
  <c r="AL1308" i="5"/>
  <c r="BD1307" i="5"/>
  <c r="BA1307" i="5"/>
  <c r="AY1307" i="5"/>
  <c r="AX1307" i="5"/>
  <c r="AW1307" i="5"/>
  <c r="AV1307" i="5"/>
  <c r="AU1307" i="5"/>
  <c r="AT1307" i="5"/>
  <c r="AS1307" i="5"/>
  <c r="AR1307" i="5"/>
  <c r="AQ1307" i="5"/>
  <c r="AP1307" i="5"/>
  <c r="AO1307" i="5"/>
  <c r="AN1307" i="5"/>
  <c r="AZ1307" i="5" s="1"/>
  <c r="BB1307" i="5" s="1"/>
  <c r="BC1307" i="5" s="1"/>
  <c r="AM1307" i="5"/>
  <c r="AL1307" i="5"/>
  <c r="BD1306" i="5"/>
  <c r="BA1306" i="5"/>
  <c r="AY1306" i="5"/>
  <c r="AX1306" i="5"/>
  <c r="AW1306" i="5"/>
  <c r="AV1306" i="5"/>
  <c r="AU1306" i="5"/>
  <c r="AT1306" i="5"/>
  <c r="AS1306" i="5"/>
  <c r="AR1306" i="5"/>
  <c r="AQ1306" i="5"/>
  <c r="AP1306" i="5"/>
  <c r="AO1306" i="5"/>
  <c r="AN1306" i="5"/>
  <c r="AM1306" i="5"/>
  <c r="AL1306" i="5"/>
  <c r="BD1305" i="5"/>
  <c r="BA1305" i="5"/>
  <c r="AY1305" i="5"/>
  <c r="AX1305" i="5"/>
  <c r="AW1305" i="5"/>
  <c r="AV1305" i="5"/>
  <c r="AU1305" i="5"/>
  <c r="AT1305" i="5"/>
  <c r="AS1305" i="5"/>
  <c r="AR1305" i="5"/>
  <c r="AQ1305" i="5"/>
  <c r="AP1305" i="5"/>
  <c r="AO1305" i="5"/>
  <c r="AN1305" i="5"/>
  <c r="AM1305" i="5"/>
  <c r="AL1305" i="5"/>
  <c r="BD1304" i="5"/>
  <c r="BA1304" i="5"/>
  <c r="AY1304" i="5"/>
  <c r="AX1304" i="5"/>
  <c r="AW1304" i="5"/>
  <c r="AV1304" i="5"/>
  <c r="AU1304" i="5"/>
  <c r="AT1304" i="5"/>
  <c r="AS1304" i="5"/>
  <c r="AR1304" i="5"/>
  <c r="AQ1304" i="5"/>
  <c r="AP1304" i="5"/>
  <c r="AO1304" i="5"/>
  <c r="AN1304" i="5"/>
  <c r="AM1304" i="5"/>
  <c r="AL1304" i="5"/>
  <c r="BD1303" i="5"/>
  <c r="BA1303" i="5"/>
  <c r="AY1303" i="5"/>
  <c r="AX1303" i="5"/>
  <c r="AW1303" i="5"/>
  <c r="AV1303" i="5"/>
  <c r="AU1303" i="5"/>
  <c r="AT1303" i="5"/>
  <c r="AS1303" i="5"/>
  <c r="AR1303" i="5"/>
  <c r="AQ1303" i="5"/>
  <c r="AP1303" i="5"/>
  <c r="AO1303" i="5"/>
  <c r="AN1303" i="5"/>
  <c r="AM1303" i="5"/>
  <c r="AL1303" i="5"/>
  <c r="BD1302" i="5"/>
  <c r="BA1302" i="5"/>
  <c r="AY1302" i="5"/>
  <c r="AX1302" i="5"/>
  <c r="AW1302" i="5"/>
  <c r="AV1302" i="5"/>
  <c r="AU1302" i="5"/>
  <c r="AT1302" i="5"/>
  <c r="AS1302" i="5"/>
  <c r="AR1302" i="5"/>
  <c r="AQ1302" i="5"/>
  <c r="AP1302" i="5"/>
  <c r="AO1302" i="5"/>
  <c r="AN1302" i="5"/>
  <c r="AM1302" i="5"/>
  <c r="AL1302" i="5"/>
  <c r="BD1301" i="5"/>
  <c r="BA1301" i="5"/>
  <c r="AY1301" i="5"/>
  <c r="AX1301" i="5"/>
  <c r="AW1301" i="5"/>
  <c r="AV1301" i="5"/>
  <c r="AU1301" i="5"/>
  <c r="AT1301" i="5"/>
  <c r="AS1301" i="5"/>
  <c r="AR1301" i="5"/>
  <c r="AQ1301" i="5"/>
  <c r="AP1301" i="5"/>
  <c r="AO1301" i="5"/>
  <c r="AN1301" i="5"/>
  <c r="AM1301" i="5"/>
  <c r="AL1301" i="5"/>
  <c r="BD1300" i="5"/>
  <c r="BA1300" i="5"/>
  <c r="AY1300" i="5"/>
  <c r="AX1300" i="5"/>
  <c r="AW1300" i="5"/>
  <c r="AV1300" i="5"/>
  <c r="AU1300" i="5"/>
  <c r="AT1300" i="5"/>
  <c r="AS1300" i="5"/>
  <c r="AR1300" i="5"/>
  <c r="AQ1300" i="5"/>
  <c r="AP1300" i="5"/>
  <c r="AO1300" i="5"/>
  <c r="AN1300" i="5"/>
  <c r="AM1300" i="5"/>
  <c r="AL1300" i="5"/>
  <c r="BD1299" i="5"/>
  <c r="BA1299" i="5"/>
  <c r="AY1299" i="5"/>
  <c r="AX1299" i="5"/>
  <c r="AW1299" i="5"/>
  <c r="AV1299" i="5"/>
  <c r="AU1299" i="5"/>
  <c r="AT1299" i="5"/>
  <c r="AS1299" i="5"/>
  <c r="AR1299" i="5"/>
  <c r="AQ1299" i="5"/>
  <c r="AP1299" i="5"/>
  <c r="AO1299" i="5"/>
  <c r="AN1299" i="5"/>
  <c r="AM1299" i="5"/>
  <c r="AL1299" i="5"/>
  <c r="BD1298" i="5"/>
  <c r="BA1298" i="5"/>
  <c r="AY1298" i="5"/>
  <c r="AX1298" i="5"/>
  <c r="AW1298" i="5"/>
  <c r="AV1298" i="5"/>
  <c r="AU1298" i="5"/>
  <c r="AT1298" i="5"/>
  <c r="AS1298" i="5"/>
  <c r="AR1298" i="5"/>
  <c r="AQ1298" i="5"/>
  <c r="AP1298" i="5"/>
  <c r="AO1298" i="5"/>
  <c r="AN1298" i="5"/>
  <c r="AM1298" i="5"/>
  <c r="AL1298" i="5"/>
  <c r="BD1297" i="5"/>
  <c r="BA1297" i="5"/>
  <c r="AY1297" i="5"/>
  <c r="AX1297" i="5"/>
  <c r="AW1297" i="5"/>
  <c r="AV1297" i="5"/>
  <c r="AU1297" i="5"/>
  <c r="AT1297" i="5"/>
  <c r="AS1297" i="5"/>
  <c r="AR1297" i="5"/>
  <c r="AQ1297" i="5"/>
  <c r="AP1297" i="5"/>
  <c r="AO1297" i="5"/>
  <c r="AN1297" i="5"/>
  <c r="AM1297" i="5"/>
  <c r="AL1297" i="5"/>
  <c r="BD1296" i="5"/>
  <c r="BA1296" i="5"/>
  <c r="AY1296" i="5"/>
  <c r="AX1296" i="5"/>
  <c r="AW1296" i="5"/>
  <c r="AV1296" i="5"/>
  <c r="AU1296" i="5"/>
  <c r="AT1296" i="5"/>
  <c r="AS1296" i="5"/>
  <c r="AR1296" i="5"/>
  <c r="AQ1296" i="5"/>
  <c r="AP1296" i="5"/>
  <c r="AO1296" i="5"/>
  <c r="AN1296" i="5"/>
  <c r="AM1296" i="5"/>
  <c r="AL1296" i="5"/>
  <c r="BD1295" i="5"/>
  <c r="BA1295" i="5"/>
  <c r="AY1295" i="5"/>
  <c r="AX1295" i="5"/>
  <c r="AW1295" i="5"/>
  <c r="AV1295" i="5"/>
  <c r="AU1295" i="5"/>
  <c r="AT1295" i="5"/>
  <c r="AS1295" i="5"/>
  <c r="AR1295" i="5"/>
  <c r="AQ1295" i="5"/>
  <c r="AP1295" i="5"/>
  <c r="AO1295" i="5"/>
  <c r="AN1295" i="5"/>
  <c r="AM1295" i="5"/>
  <c r="AL1295" i="5"/>
  <c r="BD1294" i="5"/>
  <c r="BA1294" i="5"/>
  <c r="AY1294" i="5"/>
  <c r="AX1294" i="5"/>
  <c r="AW1294" i="5"/>
  <c r="AV1294" i="5"/>
  <c r="AU1294" i="5"/>
  <c r="AT1294" i="5"/>
  <c r="AS1294" i="5"/>
  <c r="AR1294" i="5"/>
  <c r="AQ1294" i="5"/>
  <c r="AP1294" i="5"/>
  <c r="AO1294" i="5"/>
  <c r="AN1294" i="5"/>
  <c r="AM1294" i="5"/>
  <c r="AL1294" i="5"/>
  <c r="BD1293" i="5"/>
  <c r="BA1293" i="5"/>
  <c r="AY1293" i="5"/>
  <c r="AX1293" i="5"/>
  <c r="AW1293" i="5"/>
  <c r="AV1293" i="5"/>
  <c r="AU1293" i="5"/>
  <c r="AT1293" i="5"/>
  <c r="AS1293" i="5"/>
  <c r="AR1293" i="5"/>
  <c r="AQ1293" i="5"/>
  <c r="AP1293" i="5"/>
  <c r="AO1293" i="5"/>
  <c r="AN1293" i="5"/>
  <c r="AM1293" i="5"/>
  <c r="AL1293" i="5"/>
  <c r="BD1292" i="5"/>
  <c r="BA1292" i="5"/>
  <c r="AY1292" i="5"/>
  <c r="AX1292" i="5"/>
  <c r="AW1292" i="5"/>
  <c r="AV1292" i="5"/>
  <c r="AU1292" i="5"/>
  <c r="AT1292" i="5"/>
  <c r="AS1292" i="5"/>
  <c r="AR1292" i="5"/>
  <c r="AQ1292" i="5"/>
  <c r="AP1292" i="5"/>
  <c r="AO1292" i="5"/>
  <c r="AN1292" i="5"/>
  <c r="AM1292" i="5"/>
  <c r="AL1292" i="5"/>
  <c r="BD1291" i="5"/>
  <c r="BA1291" i="5"/>
  <c r="AY1291" i="5"/>
  <c r="AX1291" i="5"/>
  <c r="AW1291" i="5"/>
  <c r="AV1291" i="5"/>
  <c r="AU1291" i="5"/>
  <c r="AT1291" i="5"/>
  <c r="AS1291" i="5"/>
  <c r="AR1291" i="5"/>
  <c r="AQ1291" i="5"/>
  <c r="AP1291" i="5"/>
  <c r="AO1291" i="5"/>
  <c r="AN1291" i="5"/>
  <c r="AM1291" i="5"/>
  <c r="AL1291" i="5"/>
  <c r="BD1290" i="5"/>
  <c r="BA1290" i="5"/>
  <c r="AY1290" i="5"/>
  <c r="AX1290" i="5"/>
  <c r="AW1290" i="5"/>
  <c r="AV1290" i="5"/>
  <c r="AU1290" i="5"/>
  <c r="AT1290" i="5"/>
  <c r="AS1290" i="5"/>
  <c r="AR1290" i="5"/>
  <c r="AQ1290" i="5"/>
  <c r="AP1290" i="5"/>
  <c r="AO1290" i="5"/>
  <c r="AN1290" i="5"/>
  <c r="AM1290" i="5"/>
  <c r="AL1290" i="5"/>
  <c r="BD1289" i="5"/>
  <c r="BA1289" i="5"/>
  <c r="AY1289" i="5"/>
  <c r="AX1289" i="5"/>
  <c r="AW1289" i="5"/>
  <c r="AV1289" i="5"/>
  <c r="AU1289" i="5"/>
  <c r="AT1289" i="5"/>
  <c r="AS1289" i="5"/>
  <c r="AR1289" i="5"/>
  <c r="AQ1289" i="5"/>
  <c r="AP1289" i="5"/>
  <c r="AO1289" i="5"/>
  <c r="AN1289" i="5"/>
  <c r="AM1289" i="5"/>
  <c r="AL1289" i="5"/>
  <c r="BD1288" i="5"/>
  <c r="BA1288" i="5"/>
  <c r="AY1288" i="5"/>
  <c r="AX1288" i="5"/>
  <c r="AW1288" i="5"/>
  <c r="AV1288" i="5"/>
  <c r="AU1288" i="5"/>
  <c r="AT1288" i="5"/>
  <c r="AS1288" i="5"/>
  <c r="AR1288" i="5"/>
  <c r="AQ1288" i="5"/>
  <c r="AP1288" i="5"/>
  <c r="AO1288" i="5"/>
  <c r="AN1288" i="5"/>
  <c r="AM1288" i="5"/>
  <c r="AL1288" i="5"/>
  <c r="BD1287" i="5"/>
  <c r="BA1287" i="5"/>
  <c r="AY1287" i="5"/>
  <c r="AX1287" i="5"/>
  <c r="AW1287" i="5"/>
  <c r="AV1287" i="5"/>
  <c r="AU1287" i="5"/>
  <c r="AT1287" i="5"/>
  <c r="AS1287" i="5"/>
  <c r="AR1287" i="5"/>
  <c r="AQ1287" i="5"/>
  <c r="AP1287" i="5"/>
  <c r="AO1287" i="5"/>
  <c r="AN1287" i="5"/>
  <c r="AM1287" i="5"/>
  <c r="AL1287" i="5"/>
  <c r="BD1286" i="5"/>
  <c r="BA1286" i="5"/>
  <c r="AY1286" i="5"/>
  <c r="AX1286" i="5"/>
  <c r="AW1286" i="5"/>
  <c r="AV1286" i="5"/>
  <c r="AU1286" i="5"/>
  <c r="AT1286" i="5"/>
  <c r="AS1286" i="5"/>
  <c r="AR1286" i="5"/>
  <c r="AQ1286" i="5"/>
  <c r="AP1286" i="5"/>
  <c r="AO1286" i="5"/>
  <c r="AN1286" i="5"/>
  <c r="AM1286" i="5"/>
  <c r="AL1286" i="5"/>
  <c r="BD1285" i="5"/>
  <c r="BA1285" i="5"/>
  <c r="AY1285" i="5"/>
  <c r="AX1285" i="5"/>
  <c r="AW1285" i="5"/>
  <c r="AV1285" i="5"/>
  <c r="AU1285" i="5"/>
  <c r="AT1285" i="5"/>
  <c r="AS1285" i="5"/>
  <c r="AR1285" i="5"/>
  <c r="AQ1285" i="5"/>
  <c r="AP1285" i="5"/>
  <c r="AO1285" i="5"/>
  <c r="AN1285" i="5"/>
  <c r="AM1285" i="5"/>
  <c r="AL1285" i="5"/>
  <c r="BD1284" i="5"/>
  <c r="BA1284" i="5"/>
  <c r="AY1284" i="5"/>
  <c r="AX1284" i="5"/>
  <c r="AW1284" i="5"/>
  <c r="AV1284" i="5"/>
  <c r="AU1284" i="5"/>
  <c r="AT1284" i="5"/>
  <c r="AS1284" i="5"/>
  <c r="AR1284" i="5"/>
  <c r="AQ1284" i="5"/>
  <c r="AP1284" i="5"/>
  <c r="AO1284" i="5"/>
  <c r="AN1284" i="5"/>
  <c r="AM1284" i="5"/>
  <c r="AL1284" i="5"/>
  <c r="BD1283" i="5"/>
  <c r="BA1283" i="5"/>
  <c r="AY1283" i="5"/>
  <c r="AX1283" i="5"/>
  <c r="AW1283" i="5"/>
  <c r="AV1283" i="5"/>
  <c r="AU1283" i="5"/>
  <c r="AT1283" i="5"/>
  <c r="AS1283" i="5"/>
  <c r="AR1283" i="5"/>
  <c r="AQ1283" i="5"/>
  <c r="AP1283" i="5"/>
  <c r="AO1283" i="5"/>
  <c r="AN1283" i="5"/>
  <c r="AM1283" i="5"/>
  <c r="AL1283" i="5"/>
  <c r="BD1282" i="5"/>
  <c r="BA1282" i="5"/>
  <c r="AY1282" i="5"/>
  <c r="AX1282" i="5"/>
  <c r="AW1282" i="5"/>
  <c r="AV1282" i="5"/>
  <c r="AU1282" i="5"/>
  <c r="AT1282" i="5"/>
  <c r="AS1282" i="5"/>
  <c r="AR1282" i="5"/>
  <c r="AQ1282" i="5"/>
  <c r="AP1282" i="5"/>
  <c r="AO1282" i="5"/>
  <c r="AN1282" i="5"/>
  <c r="AM1282" i="5"/>
  <c r="AL1282" i="5"/>
  <c r="BD1281" i="5"/>
  <c r="BA1281" i="5"/>
  <c r="AY1281" i="5"/>
  <c r="AX1281" i="5"/>
  <c r="AW1281" i="5"/>
  <c r="AV1281" i="5"/>
  <c r="AU1281" i="5"/>
  <c r="AT1281" i="5"/>
  <c r="AS1281" i="5"/>
  <c r="AR1281" i="5"/>
  <c r="AQ1281" i="5"/>
  <c r="AP1281" i="5"/>
  <c r="AO1281" i="5"/>
  <c r="AN1281" i="5"/>
  <c r="AM1281" i="5"/>
  <c r="AL1281" i="5"/>
  <c r="BD1280" i="5"/>
  <c r="BA1280" i="5"/>
  <c r="AY1280" i="5"/>
  <c r="AX1280" i="5"/>
  <c r="AW1280" i="5"/>
  <c r="AV1280" i="5"/>
  <c r="AU1280" i="5"/>
  <c r="AT1280" i="5"/>
  <c r="AS1280" i="5"/>
  <c r="AR1280" i="5"/>
  <c r="AQ1280" i="5"/>
  <c r="AP1280" i="5"/>
  <c r="AO1280" i="5"/>
  <c r="AN1280" i="5"/>
  <c r="AM1280" i="5"/>
  <c r="AL1280" i="5"/>
  <c r="BD1279" i="5"/>
  <c r="BA1279" i="5"/>
  <c r="AY1279" i="5"/>
  <c r="AX1279" i="5"/>
  <c r="AW1279" i="5"/>
  <c r="AV1279" i="5"/>
  <c r="AU1279" i="5"/>
  <c r="AT1279" i="5"/>
  <c r="AS1279" i="5"/>
  <c r="AR1279" i="5"/>
  <c r="AQ1279" i="5"/>
  <c r="AP1279" i="5"/>
  <c r="AO1279" i="5"/>
  <c r="AN1279" i="5"/>
  <c r="AM1279" i="5"/>
  <c r="AL1279" i="5"/>
  <c r="BD1278" i="5"/>
  <c r="BA1278" i="5"/>
  <c r="AY1278" i="5"/>
  <c r="AX1278" i="5"/>
  <c r="AW1278" i="5"/>
  <c r="AV1278" i="5"/>
  <c r="AU1278" i="5"/>
  <c r="AT1278" i="5"/>
  <c r="AS1278" i="5"/>
  <c r="AR1278" i="5"/>
  <c r="AQ1278" i="5"/>
  <c r="AP1278" i="5"/>
  <c r="AO1278" i="5"/>
  <c r="AN1278" i="5"/>
  <c r="AM1278" i="5"/>
  <c r="AL1278" i="5"/>
  <c r="BD1277" i="5"/>
  <c r="BA1277" i="5"/>
  <c r="AY1277" i="5"/>
  <c r="AX1277" i="5"/>
  <c r="AW1277" i="5"/>
  <c r="AV1277" i="5"/>
  <c r="AU1277" i="5"/>
  <c r="AT1277" i="5"/>
  <c r="AS1277" i="5"/>
  <c r="AR1277" i="5"/>
  <c r="AQ1277" i="5"/>
  <c r="AP1277" i="5"/>
  <c r="AO1277" i="5"/>
  <c r="AN1277" i="5"/>
  <c r="AM1277" i="5"/>
  <c r="AL1277" i="5"/>
  <c r="BD1276" i="5"/>
  <c r="BA1276" i="5"/>
  <c r="AY1276" i="5"/>
  <c r="AX1276" i="5"/>
  <c r="AW1276" i="5"/>
  <c r="AV1276" i="5"/>
  <c r="AU1276" i="5"/>
  <c r="AT1276" i="5"/>
  <c r="AS1276" i="5"/>
  <c r="AR1276" i="5"/>
  <c r="AQ1276" i="5"/>
  <c r="AP1276" i="5"/>
  <c r="AO1276" i="5"/>
  <c r="AN1276" i="5"/>
  <c r="AM1276" i="5"/>
  <c r="AL1276" i="5"/>
  <c r="BD1275" i="5"/>
  <c r="BA1275" i="5"/>
  <c r="AY1275" i="5"/>
  <c r="AX1275" i="5"/>
  <c r="AW1275" i="5"/>
  <c r="AV1275" i="5"/>
  <c r="AU1275" i="5"/>
  <c r="AT1275" i="5"/>
  <c r="AS1275" i="5"/>
  <c r="AR1275" i="5"/>
  <c r="AQ1275" i="5"/>
  <c r="AP1275" i="5"/>
  <c r="AO1275" i="5"/>
  <c r="AN1275" i="5"/>
  <c r="AM1275" i="5"/>
  <c r="AL1275" i="5"/>
  <c r="BD1274" i="5"/>
  <c r="BA1274" i="5"/>
  <c r="AY1274" i="5"/>
  <c r="AX1274" i="5"/>
  <c r="AW1274" i="5"/>
  <c r="AV1274" i="5"/>
  <c r="AU1274" i="5"/>
  <c r="AT1274" i="5"/>
  <c r="AS1274" i="5"/>
  <c r="AR1274" i="5"/>
  <c r="AQ1274" i="5"/>
  <c r="AP1274" i="5"/>
  <c r="AO1274" i="5"/>
  <c r="AN1274" i="5"/>
  <c r="AM1274" i="5"/>
  <c r="AL1274" i="5"/>
  <c r="BD1273" i="5"/>
  <c r="BA1273" i="5"/>
  <c r="AY1273" i="5"/>
  <c r="AX1273" i="5"/>
  <c r="AW1273" i="5"/>
  <c r="AV1273" i="5"/>
  <c r="AU1273" i="5"/>
  <c r="AT1273" i="5"/>
  <c r="AS1273" i="5"/>
  <c r="AR1273" i="5"/>
  <c r="AQ1273" i="5"/>
  <c r="AP1273" i="5"/>
  <c r="AO1273" i="5"/>
  <c r="AN1273" i="5"/>
  <c r="AM1273" i="5"/>
  <c r="AL1273" i="5"/>
  <c r="BD1272" i="5"/>
  <c r="BA1272" i="5"/>
  <c r="AY1272" i="5"/>
  <c r="AX1272" i="5"/>
  <c r="AW1272" i="5"/>
  <c r="AV1272" i="5"/>
  <c r="AU1272" i="5"/>
  <c r="AT1272" i="5"/>
  <c r="AS1272" i="5"/>
  <c r="AR1272" i="5"/>
  <c r="AQ1272" i="5"/>
  <c r="AP1272" i="5"/>
  <c r="AO1272" i="5"/>
  <c r="AN1272" i="5"/>
  <c r="AM1272" i="5"/>
  <c r="AL1272" i="5"/>
  <c r="BD1271" i="5"/>
  <c r="BA1271" i="5"/>
  <c r="AY1271" i="5"/>
  <c r="AX1271" i="5"/>
  <c r="AW1271" i="5"/>
  <c r="AV1271" i="5"/>
  <c r="AU1271" i="5"/>
  <c r="AT1271" i="5"/>
  <c r="AS1271" i="5"/>
  <c r="AR1271" i="5"/>
  <c r="AQ1271" i="5"/>
  <c r="AP1271" i="5"/>
  <c r="AO1271" i="5"/>
  <c r="AN1271" i="5"/>
  <c r="AM1271" i="5"/>
  <c r="AL1271" i="5"/>
  <c r="BD1270" i="5"/>
  <c r="BA1270" i="5"/>
  <c r="AY1270" i="5"/>
  <c r="AX1270" i="5"/>
  <c r="AW1270" i="5"/>
  <c r="AV1270" i="5"/>
  <c r="AU1270" i="5"/>
  <c r="AT1270" i="5"/>
  <c r="AS1270" i="5"/>
  <c r="AR1270" i="5"/>
  <c r="AQ1270" i="5"/>
  <c r="AP1270" i="5"/>
  <c r="AO1270" i="5"/>
  <c r="AN1270" i="5"/>
  <c r="AM1270" i="5"/>
  <c r="AL1270" i="5"/>
  <c r="BD1269" i="5"/>
  <c r="BA1269" i="5"/>
  <c r="AY1269" i="5"/>
  <c r="AX1269" i="5"/>
  <c r="AW1269" i="5"/>
  <c r="AV1269" i="5"/>
  <c r="AU1269" i="5"/>
  <c r="AT1269" i="5"/>
  <c r="AS1269" i="5"/>
  <c r="AR1269" i="5"/>
  <c r="AQ1269" i="5"/>
  <c r="AP1269" i="5"/>
  <c r="AO1269" i="5"/>
  <c r="AN1269" i="5"/>
  <c r="AM1269" i="5"/>
  <c r="AL1269" i="5"/>
  <c r="BD1268" i="5"/>
  <c r="BA1268" i="5"/>
  <c r="AY1268" i="5"/>
  <c r="AX1268" i="5"/>
  <c r="AW1268" i="5"/>
  <c r="AV1268" i="5"/>
  <c r="AU1268" i="5"/>
  <c r="AT1268" i="5"/>
  <c r="AS1268" i="5"/>
  <c r="AR1268" i="5"/>
  <c r="AQ1268" i="5"/>
  <c r="AP1268" i="5"/>
  <c r="AO1268" i="5"/>
  <c r="AN1268" i="5"/>
  <c r="AM1268" i="5"/>
  <c r="AL1268" i="5"/>
  <c r="BD1267" i="5"/>
  <c r="BA1267" i="5"/>
  <c r="AY1267" i="5"/>
  <c r="AX1267" i="5"/>
  <c r="AW1267" i="5"/>
  <c r="AV1267" i="5"/>
  <c r="AU1267" i="5"/>
  <c r="AT1267" i="5"/>
  <c r="AS1267" i="5"/>
  <c r="AR1267" i="5"/>
  <c r="AQ1267" i="5"/>
  <c r="AP1267" i="5"/>
  <c r="AO1267" i="5"/>
  <c r="AN1267" i="5"/>
  <c r="AM1267" i="5"/>
  <c r="AL1267" i="5"/>
  <c r="BD1266" i="5"/>
  <c r="BA1266" i="5"/>
  <c r="AY1266" i="5"/>
  <c r="AX1266" i="5"/>
  <c r="AW1266" i="5"/>
  <c r="AV1266" i="5"/>
  <c r="AU1266" i="5"/>
  <c r="AT1266" i="5"/>
  <c r="AS1266" i="5"/>
  <c r="AR1266" i="5"/>
  <c r="AQ1266" i="5"/>
  <c r="AP1266" i="5"/>
  <c r="AO1266" i="5"/>
  <c r="AN1266" i="5"/>
  <c r="AM1266" i="5"/>
  <c r="AL1266" i="5"/>
  <c r="BD1265" i="5"/>
  <c r="BA1265" i="5"/>
  <c r="AY1265" i="5"/>
  <c r="AX1265" i="5"/>
  <c r="AW1265" i="5"/>
  <c r="AV1265" i="5"/>
  <c r="AU1265" i="5"/>
  <c r="AT1265" i="5"/>
  <c r="AS1265" i="5"/>
  <c r="AR1265" i="5"/>
  <c r="AQ1265" i="5"/>
  <c r="AP1265" i="5"/>
  <c r="AO1265" i="5"/>
  <c r="AN1265" i="5"/>
  <c r="AM1265" i="5"/>
  <c r="AL1265" i="5"/>
  <c r="BD1264" i="5"/>
  <c r="BA1264" i="5"/>
  <c r="AY1264" i="5"/>
  <c r="AX1264" i="5"/>
  <c r="AW1264" i="5"/>
  <c r="AV1264" i="5"/>
  <c r="AU1264" i="5"/>
  <c r="AT1264" i="5"/>
  <c r="AS1264" i="5"/>
  <c r="AR1264" i="5"/>
  <c r="AQ1264" i="5"/>
  <c r="AP1264" i="5"/>
  <c r="AO1264" i="5"/>
  <c r="AN1264" i="5"/>
  <c r="AM1264" i="5"/>
  <c r="AL1264" i="5"/>
  <c r="BD1263" i="5"/>
  <c r="BA1263" i="5"/>
  <c r="AY1263" i="5"/>
  <c r="AX1263" i="5"/>
  <c r="AW1263" i="5"/>
  <c r="AV1263" i="5"/>
  <c r="AU1263" i="5"/>
  <c r="AT1263" i="5"/>
  <c r="AS1263" i="5"/>
  <c r="AR1263" i="5"/>
  <c r="AQ1263" i="5"/>
  <c r="AP1263" i="5"/>
  <c r="AO1263" i="5"/>
  <c r="AN1263" i="5"/>
  <c r="AM1263" i="5"/>
  <c r="AL1263" i="5"/>
  <c r="BD1262" i="5"/>
  <c r="BA1262" i="5"/>
  <c r="AY1262" i="5"/>
  <c r="AX1262" i="5"/>
  <c r="AW1262" i="5"/>
  <c r="AV1262" i="5"/>
  <c r="AU1262" i="5"/>
  <c r="AT1262" i="5"/>
  <c r="AS1262" i="5"/>
  <c r="AR1262" i="5"/>
  <c r="AQ1262" i="5"/>
  <c r="AP1262" i="5"/>
  <c r="AO1262" i="5"/>
  <c r="AN1262" i="5"/>
  <c r="AM1262" i="5"/>
  <c r="AL1262" i="5"/>
  <c r="BD1261" i="5"/>
  <c r="BA1261" i="5"/>
  <c r="AY1261" i="5"/>
  <c r="AX1261" i="5"/>
  <c r="AW1261" i="5"/>
  <c r="AV1261" i="5"/>
  <c r="AU1261" i="5"/>
  <c r="AT1261" i="5"/>
  <c r="AS1261" i="5"/>
  <c r="AR1261" i="5"/>
  <c r="AQ1261" i="5"/>
  <c r="AP1261" i="5"/>
  <c r="AO1261" i="5"/>
  <c r="AN1261" i="5"/>
  <c r="AM1261" i="5"/>
  <c r="AL1261" i="5"/>
  <c r="BD1260" i="5"/>
  <c r="BA1260" i="5"/>
  <c r="AY1260" i="5"/>
  <c r="AX1260" i="5"/>
  <c r="AW1260" i="5"/>
  <c r="AV1260" i="5"/>
  <c r="AU1260" i="5"/>
  <c r="AT1260" i="5"/>
  <c r="AS1260" i="5"/>
  <c r="AR1260" i="5"/>
  <c r="AQ1260" i="5"/>
  <c r="AP1260" i="5"/>
  <c r="AO1260" i="5"/>
  <c r="AN1260" i="5"/>
  <c r="AM1260" i="5"/>
  <c r="AL1260" i="5"/>
  <c r="BD1259" i="5"/>
  <c r="BA1259" i="5"/>
  <c r="AY1259" i="5"/>
  <c r="AX1259" i="5"/>
  <c r="AW1259" i="5"/>
  <c r="AV1259" i="5"/>
  <c r="AU1259" i="5"/>
  <c r="AT1259" i="5"/>
  <c r="AS1259" i="5"/>
  <c r="AR1259" i="5"/>
  <c r="AQ1259" i="5"/>
  <c r="AP1259" i="5"/>
  <c r="AO1259" i="5"/>
  <c r="AN1259" i="5"/>
  <c r="AM1259" i="5"/>
  <c r="AL1259" i="5"/>
  <c r="BD1258" i="5"/>
  <c r="BA1258" i="5"/>
  <c r="AY1258" i="5"/>
  <c r="AX1258" i="5"/>
  <c r="AW1258" i="5"/>
  <c r="AV1258" i="5"/>
  <c r="AU1258" i="5"/>
  <c r="AT1258" i="5"/>
  <c r="AS1258" i="5"/>
  <c r="AR1258" i="5"/>
  <c r="AQ1258" i="5"/>
  <c r="AP1258" i="5"/>
  <c r="AO1258" i="5"/>
  <c r="AN1258" i="5"/>
  <c r="AM1258" i="5"/>
  <c r="AL1258" i="5"/>
  <c r="BD1257" i="5"/>
  <c r="BA1257" i="5"/>
  <c r="AY1257" i="5"/>
  <c r="AX1257" i="5"/>
  <c r="AW1257" i="5"/>
  <c r="AV1257" i="5"/>
  <c r="AU1257" i="5"/>
  <c r="AT1257" i="5"/>
  <c r="AS1257" i="5"/>
  <c r="AR1257" i="5"/>
  <c r="AQ1257" i="5"/>
  <c r="AP1257" i="5"/>
  <c r="AO1257" i="5"/>
  <c r="AN1257" i="5"/>
  <c r="AM1257" i="5"/>
  <c r="AL1257" i="5"/>
  <c r="BD1256" i="5"/>
  <c r="BA1256" i="5"/>
  <c r="AY1256" i="5"/>
  <c r="AX1256" i="5"/>
  <c r="AW1256" i="5"/>
  <c r="AV1256" i="5"/>
  <c r="AU1256" i="5"/>
  <c r="AT1256" i="5"/>
  <c r="AS1256" i="5"/>
  <c r="AR1256" i="5"/>
  <c r="AQ1256" i="5"/>
  <c r="AP1256" i="5"/>
  <c r="AO1256" i="5"/>
  <c r="AN1256" i="5"/>
  <c r="AM1256" i="5"/>
  <c r="AL1256" i="5"/>
  <c r="BD1255" i="5"/>
  <c r="BA1255" i="5"/>
  <c r="AY1255" i="5"/>
  <c r="AX1255" i="5"/>
  <c r="AW1255" i="5"/>
  <c r="AV1255" i="5"/>
  <c r="AU1255" i="5"/>
  <c r="AT1255" i="5"/>
  <c r="AS1255" i="5"/>
  <c r="AR1255" i="5"/>
  <c r="AQ1255" i="5"/>
  <c r="AP1255" i="5"/>
  <c r="AO1255" i="5"/>
  <c r="AN1255" i="5"/>
  <c r="AM1255" i="5"/>
  <c r="AL1255" i="5"/>
  <c r="BD1254" i="5"/>
  <c r="BA1254" i="5"/>
  <c r="AY1254" i="5"/>
  <c r="AX1254" i="5"/>
  <c r="AW1254" i="5"/>
  <c r="AV1254" i="5"/>
  <c r="AU1254" i="5"/>
  <c r="AT1254" i="5"/>
  <c r="AS1254" i="5"/>
  <c r="AR1254" i="5"/>
  <c r="AQ1254" i="5"/>
  <c r="AP1254" i="5"/>
  <c r="AO1254" i="5"/>
  <c r="AN1254" i="5"/>
  <c r="AM1254" i="5"/>
  <c r="AL1254" i="5"/>
  <c r="BD1253" i="5"/>
  <c r="BA1253" i="5"/>
  <c r="AY1253" i="5"/>
  <c r="AX1253" i="5"/>
  <c r="AW1253" i="5"/>
  <c r="AV1253" i="5"/>
  <c r="AU1253" i="5"/>
  <c r="AT1253" i="5"/>
  <c r="AS1253" i="5"/>
  <c r="AR1253" i="5"/>
  <c r="AQ1253" i="5"/>
  <c r="AP1253" i="5"/>
  <c r="AO1253" i="5"/>
  <c r="AN1253" i="5"/>
  <c r="AM1253" i="5"/>
  <c r="AL1253" i="5"/>
  <c r="BD1252" i="5"/>
  <c r="BA1252" i="5"/>
  <c r="AY1252" i="5"/>
  <c r="AX1252" i="5"/>
  <c r="AW1252" i="5"/>
  <c r="AV1252" i="5"/>
  <c r="AU1252" i="5"/>
  <c r="AT1252" i="5"/>
  <c r="AS1252" i="5"/>
  <c r="AR1252" i="5"/>
  <c r="AQ1252" i="5"/>
  <c r="AP1252" i="5"/>
  <c r="AO1252" i="5"/>
  <c r="AN1252" i="5"/>
  <c r="AM1252" i="5"/>
  <c r="AL1252" i="5"/>
  <c r="BD1251" i="5"/>
  <c r="BA1251" i="5"/>
  <c r="AY1251" i="5"/>
  <c r="AX1251" i="5"/>
  <c r="AW1251" i="5"/>
  <c r="AV1251" i="5"/>
  <c r="AU1251" i="5"/>
  <c r="AT1251" i="5"/>
  <c r="AS1251" i="5"/>
  <c r="AR1251" i="5"/>
  <c r="AQ1251" i="5"/>
  <c r="AP1251" i="5"/>
  <c r="AO1251" i="5"/>
  <c r="AN1251" i="5"/>
  <c r="AM1251" i="5"/>
  <c r="AL1251" i="5"/>
  <c r="BD1250" i="5"/>
  <c r="BA1250" i="5"/>
  <c r="AY1250" i="5"/>
  <c r="AX1250" i="5"/>
  <c r="AW1250" i="5"/>
  <c r="AV1250" i="5"/>
  <c r="AU1250" i="5"/>
  <c r="AT1250" i="5"/>
  <c r="AS1250" i="5"/>
  <c r="AR1250" i="5"/>
  <c r="AQ1250" i="5"/>
  <c r="AP1250" i="5"/>
  <c r="AO1250" i="5"/>
  <c r="AN1250" i="5"/>
  <c r="AM1250" i="5"/>
  <c r="AL1250" i="5"/>
  <c r="BD1249" i="5"/>
  <c r="BA1249" i="5"/>
  <c r="AY1249" i="5"/>
  <c r="AX1249" i="5"/>
  <c r="AW1249" i="5"/>
  <c r="AV1249" i="5"/>
  <c r="AU1249" i="5"/>
  <c r="AT1249" i="5"/>
  <c r="AS1249" i="5"/>
  <c r="AR1249" i="5"/>
  <c r="AQ1249" i="5"/>
  <c r="AP1249" i="5"/>
  <c r="AO1249" i="5"/>
  <c r="AN1249" i="5"/>
  <c r="AM1249" i="5"/>
  <c r="AL1249" i="5"/>
  <c r="BD1248" i="5"/>
  <c r="BA1248" i="5"/>
  <c r="AY1248" i="5"/>
  <c r="AX1248" i="5"/>
  <c r="AW1248" i="5"/>
  <c r="AV1248" i="5"/>
  <c r="AU1248" i="5"/>
  <c r="AT1248" i="5"/>
  <c r="AS1248" i="5"/>
  <c r="AR1248" i="5"/>
  <c r="AQ1248" i="5"/>
  <c r="AP1248" i="5"/>
  <c r="AO1248" i="5"/>
  <c r="AN1248" i="5"/>
  <c r="AM1248" i="5"/>
  <c r="AL1248" i="5"/>
  <c r="BD1247" i="5"/>
  <c r="BA1247" i="5"/>
  <c r="AY1247" i="5"/>
  <c r="AX1247" i="5"/>
  <c r="AW1247" i="5"/>
  <c r="AV1247" i="5"/>
  <c r="AU1247" i="5"/>
  <c r="AT1247" i="5"/>
  <c r="AS1247" i="5"/>
  <c r="AR1247" i="5"/>
  <c r="AQ1247" i="5"/>
  <c r="AP1247" i="5"/>
  <c r="AO1247" i="5"/>
  <c r="AN1247" i="5"/>
  <c r="AM1247" i="5"/>
  <c r="AL1247" i="5"/>
  <c r="BD1246" i="5"/>
  <c r="BA1246" i="5"/>
  <c r="AY1246" i="5"/>
  <c r="AX1246" i="5"/>
  <c r="AW1246" i="5"/>
  <c r="AV1246" i="5"/>
  <c r="AU1246" i="5"/>
  <c r="AT1246" i="5"/>
  <c r="AS1246" i="5"/>
  <c r="AR1246" i="5"/>
  <c r="AQ1246" i="5"/>
  <c r="AP1246" i="5"/>
  <c r="AO1246" i="5"/>
  <c r="AN1246" i="5"/>
  <c r="AM1246" i="5"/>
  <c r="AL1246" i="5"/>
  <c r="BD1245" i="5"/>
  <c r="BA1245" i="5"/>
  <c r="AY1245" i="5"/>
  <c r="AX1245" i="5"/>
  <c r="AW1245" i="5"/>
  <c r="AV1245" i="5"/>
  <c r="AU1245" i="5"/>
  <c r="AT1245" i="5"/>
  <c r="AS1245" i="5"/>
  <c r="AR1245" i="5"/>
  <c r="AQ1245" i="5"/>
  <c r="AP1245" i="5"/>
  <c r="AO1245" i="5"/>
  <c r="AN1245" i="5"/>
  <c r="AM1245" i="5"/>
  <c r="AL1245" i="5"/>
  <c r="BD1244" i="5"/>
  <c r="BA1244" i="5"/>
  <c r="AY1244" i="5"/>
  <c r="AX1244" i="5"/>
  <c r="AW1244" i="5"/>
  <c r="AV1244" i="5"/>
  <c r="AU1244" i="5"/>
  <c r="AT1244" i="5"/>
  <c r="AS1244" i="5"/>
  <c r="AR1244" i="5"/>
  <c r="AQ1244" i="5"/>
  <c r="AP1244" i="5"/>
  <c r="AO1244" i="5"/>
  <c r="AN1244" i="5"/>
  <c r="AM1244" i="5"/>
  <c r="AL1244" i="5"/>
  <c r="BD1243" i="5"/>
  <c r="BA1243" i="5"/>
  <c r="AY1243" i="5"/>
  <c r="AX1243" i="5"/>
  <c r="AW1243" i="5"/>
  <c r="AV1243" i="5"/>
  <c r="AU1243" i="5"/>
  <c r="AT1243" i="5"/>
  <c r="AS1243" i="5"/>
  <c r="AR1243" i="5"/>
  <c r="AQ1243" i="5"/>
  <c r="AP1243" i="5"/>
  <c r="AO1243" i="5"/>
  <c r="AN1243" i="5"/>
  <c r="AM1243" i="5"/>
  <c r="AL1243" i="5"/>
  <c r="BD1242" i="5"/>
  <c r="BA1242" i="5"/>
  <c r="AY1242" i="5"/>
  <c r="AX1242" i="5"/>
  <c r="AW1242" i="5"/>
  <c r="AV1242" i="5"/>
  <c r="AU1242" i="5"/>
  <c r="AT1242" i="5"/>
  <c r="AS1242" i="5"/>
  <c r="AR1242" i="5"/>
  <c r="AQ1242" i="5"/>
  <c r="AP1242" i="5"/>
  <c r="AO1242" i="5"/>
  <c r="AN1242" i="5"/>
  <c r="AM1242" i="5"/>
  <c r="AL1242" i="5"/>
  <c r="BD1241" i="5"/>
  <c r="BA1241" i="5"/>
  <c r="AY1241" i="5"/>
  <c r="AX1241" i="5"/>
  <c r="AW1241" i="5"/>
  <c r="AV1241" i="5"/>
  <c r="AU1241" i="5"/>
  <c r="AT1241" i="5"/>
  <c r="AS1241" i="5"/>
  <c r="AR1241" i="5"/>
  <c r="AQ1241" i="5"/>
  <c r="AP1241" i="5"/>
  <c r="AO1241" i="5"/>
  <c r="AN1241" i="5"/>
  <c r="AM1241" i="5"/>
  <c r="AL1241" i="5"/>
  <c r="BD1240" i="5"/>
  <c r="BA1240" i="5"/>
  <c r="AY1240" i="5"/>
  <c r="AX1240" i="5"/>
  <c r="AW1240" i="5"/>
  <c r="AV1240" i="5"/>
  <c r="AU1240" i="5"/>
  <c r="AT1240" i="5"/>
  <c r="AS1240" i="5"/>
  <c r="AR1240" i="5"/>
  <c r="AQ1240" i="5"/>
  <c r="AP1240" i="5"/>
  <c r="AO1240" i="5"/>
  <c r="AN1240" i="5"/>
  <c r="AM1240" i="5"/>
  <c r="AL1240" i="5"/>
  <c r="BD1239" i="5"/>
  <c r="BA1239" i="5"/>
  <c r="AY1239" i="5"/>
  <c r="AX1239" i="5"/>
  <c r="AW1239" i="5"/>
  <c r="AV1239" i="5"/>
  <c r="AU1239" i="5"/>
  <c r="AT1239" i="5"/>
  <c r="AS1239" i="5"/>
  <c r="AR1239" i="5"/>
  <c r="AQ1239" i="5"/>
  <c r="AP1239" i="5"/>
  <c r="AO1239" i="5"/>
  <c r="AN1239" i="5"/>
  <c r="AM1239" i="5"/>
  <c r="AL1239" i="5"/>
  <c r="BD1238" i="5"/>
  <c r="BA1238" i="5"/>
  <c r="AY1238" i="5"/>
  <c r="AX1238" i="5"/>
  <c r="AW1238" i="5"/>
  <c r="AV1238" i="5"/>
  <c r="AU1238" i="5"/>
  <c r="AT1238" i="5"/>
  <c r="AS1238" i="5"/>
  <c r="AR1238" i="5"/>
  <c r="AQ1238" i="5"/>
  <c r="AP1238" i="5"/>
  <c r="AO1238" i="5"/>
  <c r="AN1238" i="5"/>
  <c r="AM1238" i="5"/>
  <c r="AL1238" i="5"/>
  <c r="BD1237" i="5"/>
  <c r="BA1237" i="5"/>
  <c r="AY1237" i="5"/>
  <c r="AX1237" i="5"/>
  <c r="AW1237" i="5"/>
  <c r="AV1237" i="5"/>
  <c r="AU1237" i="5"/>
  <c r="AT1237" i="5"/>
  <c r="AS1237" i="5"/>
  <c r="AR1237" i="5"/>
  <c r="AQ1237" i="5"/>
  <c r="AP1237" i="5"/>
  <c r="AO1237" i="5"/>
  <c r="AN1237" i="5"/>
  <c r="AM1237" i="5"/>
  <c r="AL1237" i="5"/>
  <c r="BD1236" i="5"/>
  <c r="BA1236" i="5"/>
  <c r="AY1236" i="5"/>
  <c r="AX1236" i="5"/>
  <c r="AW1236" i="5"/>
  <c r="AV1236" i="5"/>
  <c r="AU1236" i="5"/>
  <c r="AT1236" i="5"/>
  <c r="AS1236" i="5"/>
  <c r="AR1236" i="5"/>
  <c r="AQ1236" i="5"/>
  <c r="AP1236" i="5"/>
  <c r="AO1236" i="5"/>
  <c r="AN1236" i="5"/>
  <c r="AM1236" i="5"/>
  <c r="AL1236" i="5"/>
  <c r="BD1235" i="5"/>
  <c r="BA1235" i="5"/>
  <c r="AY1235" i="5"/>
  <c r="AX1235" i="5"/>
  <c r="AW1235" i="5"/>
  <c r="AV1235" i="5"/>
  <c r="AU1235" i="5"/>
  <c r="AT1235" i="5"/>
  <c r="AS1235" i="5"/>
  <c r="AR1235" i="5"/>
  <c r="AQ1235" i="5"/>
  <c r="AP1235" i="5"/>
  <c r="AO1235" i="5"/>
  <c r="AN1235" i="5"/>
  <c r="AM1235" i="5"/>
  <c r="AL1235" i="5"/>
  <c r="BD1234" i="5"/>
  <c r="BA1234" i="5"/>
  <c r="AY1234" i="5"/>
  <c r="AX1234" i="5"/>
  <c r="AW1234" i="5"/>
  <c r="AV1234" i="5"/>
  <c r="AU1234" i="5"/>
  <c r="AT1234" i="5"/>
  <c r="AS1234" i="5"/>
  <c r="AR1234" i="5"/>
  <c r="AQ1234" i="5"/>
  <c r="AP1234" i="5"/>
  <c r="AO1234" i="5"/>
  <c r="AN1234" i="5"/>
  <c r="AM1234" i="5"/>
  <c r="AL1234" i="5"/>
  <c r="BD1233" i="5"/>
  <c r="BA1233" i="5"/>
  <c r="AY1233" i="5"/>
  <c r="AX1233" i="5"/>
  <c r="AW1233" i="5"/>
  <c r="AV1233" i="5"/>
  <c r="AU1233" i="5"/>
  <c r="AT1233" i="5"/>
  <c r="AS1233" i="5"/>
  <c r="AR1233" i="5"/>
  <c r="AQ1233" i="5"/>
  <c r="AP1233" i="5"/>
  <c r="AO1233" i="5"/>
  <c r="AN1233" i="5"/>
  <c r="AM1233" i="5"/>
  <c r="AL1233" i="5"/>
  <c r="BD1232" i="5"/>
  <c r="BA1232" i="5"/>
  <c r="AY1232" i="5"/>
  <c r="AX1232" i="5"/>
  <c r="AW1232" i="5"/>
  <c r="AV1232" i="5"/>
  <c r="AU1232" i="5"/>
  <c r="AT1232" i="5"/>
  <c r="AS1232" i="5"/>
  <c r="AR1232" i="5"/>
  <c r="AQ1232" i="5"/>
  <c r="AP1232" i="5"/>
  <c r="AO1232" i="5"/>
  <c r="AN1232" i="5"/>
  <c r="AM1232" i="5"/>
  <c r="AL1232" i="5"/>
  <c r="BD1231" i="5"/>
  <c r="BA1231" i="5"/>
  <c r="AY1231" i="5"/>
  <c r="AX1231" i="5"/>
  <c r="AW1231" i="5"/>
  <c r="AV1231" i="5"/>
  <c r="AU1231" i="5"/>
  <c r="AT1231" i="5"/>
  <c r="AS1231" i="5"/>
  <c r="AR1231" i="5"/>
  <c r="AQ1231" i="5"/>
  <c r="AP1231" i="5"/>
  <c r="AO1231" i="5"/>
  <c r="AN1231" i="5"/>
  <c r="AM1231" i="5"/>
  <c r="AL1231" i="5"/>
  <c r="BD1230" i="5"/>
  <c r="BA1230" i="5"/>
  <c r="AY1230" i="5"/>
  <c r="AX1230" i="5"/>
  <c r="AW1230" i="5"/>
  <c r="AV1230" i="5"/>
  <c r="AU1230" i="5"/>
  <c r="AT1230" i="5"/>
  <c r="AS1230" i="5"/>
  <c r="AR1230" i="5"/>
  <c r="AQ1230" i="5"/>
  <c r="AP1230" i="5"/>
  <c r="AO1230" i="5"/>
  <c r="AN1230" i="5"/>
  <c r="AM1230" i="5"/>
  <c r="AL1230" i="5"/>
  <c r="BD1229" i="5"/>
  <c r="BA1229" i="5"/>
  <c r="AY1229" i="5"/>
  <c r="AX1229" i="5"/>
  <c r="AW1229" i="5"/>
  <c r="AV1229" i="5"/>
  <c r="AU1229" i="5"/>
  <c r="AT1229" i="5"/>
  <c r="AS1229" i="5"/>
  <c r="AR1229" i="5"/>
  <c r="AQ1229" i="5"/>
  <c r="AP1229" i="5"/>
  <c r="AO1229" i="5"/>
  <c r="AN1229" i="5"/>
  <c r="AM1229" i="5"/>
  <c r="AL1229" i="5"/>
  <c r="BD1228" i="5"/>
  <c r="BA1228" i="5"/>
  <c r="AY1228" i="5"/>
  <c r="AX1228" i="5"/>
  <c r="AW1228" i="5"/>
  <c r="AV1228" i="5"/>
  <c r="AU1228" i="5"/>
  <c r="AT1228" i="5"/>
  <c r="AS1228" i="5"/>
  <c r="AR1228" i="5"/>
  <c r="AQ1228" i="5"/>
  <c r="AP1228" i="5"/>
  <c r="AO1228" i="5"/>
  <c r="AN1228" i="5"/>
  <c r="AM1228" i="5"/>
  <c r="AL1228" i="5"/>
  <c r="BD1227" i="5"/>
  <c r="BA1227" i="5"/>
  <c r="AY1227" i="5"/>
  <c r="AX1227" i="5"/>
  <c r="AW1227" i="5"/>
  <c r="AV1227" i="5"/>
  <c r="AU1227" i="5"/>
  <c r="AT1227" i="5"/>
  <c r="AS1227" i="5"/>
  <c r="AR1227" i="5"/>
  <c r="AQ1227" i="5"/>
  <c r="AP1227" i="5"/>
  <c r="AO1227" i="5"/>
  <c r="AN1227" i="5"/>
  <c r="AM1227" i="5"/>
  <c r="AL1227" i="5"/>
  <c r="BD1226" i="5"/>
  <c r="BA1226" i="5"/>
  <c r="AY1226" i="5"/>
  <c r="AX1226" i="5"/>
  <c r="AW1226" i="5"/>
  <c r="AV1226" i="5"/>
  <c r="AU1226" i="5"/>
  <c r="AT1226" i="5"/>
  <c r="AS1226" i="5"/>
  <c r="AR1226" i="5"/>
  <c r="AQ1226" i="5"/>
  <c r="AP1226" i="5"/>
  <c r="AO1226" i="5"/>
  <c r="AN1226" i="5"/>
  <c r="AM1226" i="5"/>
  <c r="AL1226" i="5"/>
  <c r="BD1225" i="5"/>
  <c r="BA1225" i="5"/>
  <c r="AY1225" i="5"/>
  <c r="AX1225" i="5"/>
  <c r="AW1225" i="5"/>
  <c r="AV1225" i="5"/>
  <c r="AU1225" i="5"/>
  <c r="AT1225" i="5"/>
  <c r="AS1225" i="5"/>
  <c r="AR1225" i="5"/>
  <c r="AQ1225" i="5"/>
  <c r="AP1225" i="5"/>
  <c r="AO1225" i="5"/>
  <c r="AN1225" i="5"/>
  <c r="AM1225" i="5"/>
  <c r="AL1225" i="5"/>
  <c r="BD1224" i="5"/>
  <c r="BA1224" i="5"/>
  <c r="AY1224" i="5"/>
  <c r="AX1224" i="5"/>
  <c r="AW1224" i="5"/>
  <c r="AV1224" i="5"/>
  <c r="AU1224" i="5"/>
  <c r="AT1224" i="5"/>
  <c r="AS1224" i="5"/>
  <c r="AR1224" i="5"/>
  <c r="AQ1224" i="5"/>
  <c r="AP1224" i="5"/>
  <c r="AO1224" i="5"/>
  <c r="AN1224" i="5"/>
  <c r="AM1224" i="5"/>
  <c r="AL1224" i="5"/>
  <c r="BD1223" i="5"/>
  <c r="BA1223" i="5"/>
  <c r="AY1223" i="5"/>
  <c r="AX1223" i="5"/>
  <c r="AW1223" i="5"/>
  <c r="AV1223" i="5"/>
  <c r="AU1223" i="5"/>
  <c r="AT1223" i="5"/>
  <c r="AS1223" i="5"/>
  <c r="AR1223" i="5"/>
  <c r="AQ1223" i="5"/>
  <c r="AP1223" i="5"/>
  <c r="AO1223" i="5"/>
  <c r="AN1223" i="5"/>
  <c r="AM1223" i="5"/>
  <c r="AL1223" i="5"/>
  <c r="BD1222" i="5"/>
  <c r="BA1222" i="5"/>
  <c r="AY1222" i="5"/>
  <c r="AX1222" i="5"/>
  <c r="AW1222" i="5"/>
  <c r="AV1222" i="5"/>
  <c r="AU1222" i="5"/>
  <c r="AT1222" i="5"/>
  <c r="AS1222" i="5"/>
  <c r="AR1222" i="5"/>
  <c r="AQ1222" i="5"/>
  <c r="AP1222" i="5"/>
  <c r="AO1222" i="5"/>
  <c r="AN1222" i="5"/>
  <c r="AM1222" i="5"/>
  <c r="AL1222" i="5"/>
  <c r="BD1221" i="5"/>
  <c r="BA1221" i="5"/>
  <c r="AY1221" i="5"/>
  <c r="AX1221" i="5"/>
  <c r="AW1221" i="5"/>
  <c r="AV1221" i="5"/>
  <c r="AU1221" i="5"/>
  <c r="AT1221" i="5"/>
  <c r="AS1221" i="5"/>
  <c r="AR1221" i="5"/>
  <c r="AQ1221" i="5"/>
  <c r="AP1221" i="5"/>
  <c r="AO1221" i="5"/>
  <c r="AN1221" i="5"/>
  <c r="AM1221" i="5"/>
  <c r="AL1221" i="5"/>
  <c r="BD1220" i="5"/>
  <c r="BA1220" i="5"/>
  <c r="AY1220" i="5"/>
  <c r="AX1220" i="5"/>
  <c r="AW1220" i="5"/>
  <c r="AV1220" i="5"/>
  <c r="AU1220" i="5"/>
  <c r="AT1220" i="5"/>
  <c r="AS1220" i="5"/>
  <c r="AR1220" i="5"/>
  <c r="AQ1220" i="5"/>
  <c r="AP1220" i="5"/>
  <c r="AO1220" i="5"/>
  <c r="AN1220" i="5"/>
  <c r="AM1220" i="5"/>
  <c r="AL1220" i="5"/>
  <c r="BD1219" i="5"/>
  <c r="BA1219" i="5"/>
  <c r="AY1219" i="5"/>
  <c r="AX1219" i="5"/>
  <c r="AW1219" i="5"/>
  <c r="AV1219" i="5"/>
  <c r="AU1219" i="5"/>
  <c r="AT1219" i="5"/>
  <c r="AS1219" i="5"/>
  <c r="AR1219" i="5"/>
  <c r="AQ1219" i="5"/>
  <c r="AP1219" i="5"/>
  <c r="AO1219" i="5"/>
  <c r="AN1219" i="5"/>
  <c r="AM1219" i="5"/>
  <c r="AL1219" i="5"/>
  <c r="BD1218" i="5"/>
  <c r="BA1218" i="5"/>
  <c r="AY1218" i="5"/>
  <c r="AX1218" i="5"/>
  <c r="AW1218" i="5"/>
  <c r="AV1218" i="5"/>
  <c r="AU1218" i="5"/>
  <c r="AT1218" i="5"/>
  <c r="AS1218" i="5"/>
  <c r="AR1218" i="5"/>
  <c r="AQ1218" i="5"/>
  <c r="AP1218" i="5"/>
  <c r="AO1218" i="5"/>
  <c r="AN1218" i="5"/>
  <c r="AM1218" i="5"/>
  <c r="AL1218" i="5"/>
  <c r="BD1217" i="5"/>
  <c r="BA1217" i="5"/>
  <c r="AY1217" i="5"/>
  <c r="AX1217" i="5"/>
  <c r="AW1217" i="5"/>
  <c r="AV1217" i="5"/>
  <c r="AU1217" i="5"/>
  <c r="AT1217" i="5"/>
  <c r="AS1217" i="5"/>
  <c r="AR1217" i="5"/>
  <c r="AQ1217" i="5"/>
  <c r="AP1217" i="5"/>
  <c r="AO1217" i="5"/>
  <c r="AN1217" i="5"/>
  <c r="AM1217" i="5"/>
  <c r="AL1217" i="5"/>
  <c r="BD1216" i="5"/>
  <c r="BA1216" i="5"/>
  <c r="AY1216" i="5"/>
  <c r="AX1216" i="5"/>
  <c r="AW1216" i="5"/>
  <c r="AV1216" i="5"/>
  <c r="AU1216" i="5"/>
  <c r="AT1216" i="5"/>
  <c r="AS1216" i="5"/>
  <c r="AR1216" i="5"/>
  <c r="AQ1216" i="5"/>
  <c r="AP1216" i="5"/>
  <c r="AO1216" i="5"/>
  <c r="AN1216" i="5"/>
  <c r="AM1216" i="5"/>
  <c r="AL1216" i="5"/>
  <c r="BD1215" i="5"/>
  <c r="BA1215" i="5"/>
  <c r="AY1215" i="5"/>
  <c r="AX1215" i="5"/>
  <c r="AW1215" i="5"/>
  <c r="AV1215" i="5"/>
  <c r="AU1215" i="5"/>
  <c r="AT1215" i="5"/>
  <c r="AS1215" i="5"/>
  <c r="AR1215" i="5"/>
  <c r="AQ1215" i="5"/>
  <c r="AP1215" i="5"/>
  <c r="AO1215" i="5"/>
  <c r="AN1215" i="5"/>
  <c r="AM1215" i="5"/>
  <c r="AL1215" i="5"/>
  <c r="BD1214" i="5"/>
  <c r="BA1214" i="5"/>
  <c r="AY1214" i="5"/>
  <c r="AX1214" i="5"/>
  <c r="AW1214" i="5"/>
  <c r="AV1214" i="5"/>
  <c r="AU1214" i="5"/>
  <c r="AT1214" i="5"/>
  <c r="AS1214" i="5"/>
  <c r="AR1214" i="5"/>
  <c r="AQ1214" i="5"/>
  <c r="AP1214" i="5"/>
  <c r="AO1214" i="5"/>
  <c r="AN1214" i="5"/>
  <c r="AM1214" i="5"/>
  <c r="AL1214" i="5"/>
  <c r="BD1213" i="5"/>
  <c r="BA1213" i="5"/>
  <c r="AY1213" i="5"/>
  <c r="AX1213" i="5"/>
  <c r="AW1213" i="5"/>
  <c r="AV1213" i="5"/>
  <c r="AU1213" i="5"/>
  <c r="AT1213" i="5"/>
  <c r="AS1213" i="5"/>
  <c r="AR1213" i="5"/>
  <c r="AQ1213" i="5"/>
  <c r="AP1213" i="5"/>
  <c r="AO1213" i="5"/>
  <c r="AN1213" i="5"/>
  <c r="AM1213" i="5"/>
  <c r="AL1213" i="5"/>
  <c r="BD1212" i="5"/>
  <c r="BA1212" i="5"/>
  <c r="AY1212" i="5"/>
  <c r="AX1212" i="5"/>
  <c r="AW1212" i="5"/>
  <c r="AV1212" i="5"/>
  <c r="AU1212" i="5"/>
  <c r="AT1212" i="5"/>
  <c r="AS1212" i="5"/>
  <c r="AR1212" i="5"/>
  <c r="AQ1212" i="5"/>
  <c r="AP1212" i="5"/>
  <c r="AO1212" i="5"/>
  <c r="AN1212" i="5"/>
  <c r="AM1212" i="5"/>
  <c r="AL1212" i="5"/>
  <c r="BD1211" i="5"/>
  <c r="BA1211" i="5"/>
  <c r="AY1211" i="5"/>
  <c r="AX1211" i="5"/>
  <c r="AW1211" i="5"/>
  <c r="AV1211" i="5"/>
  <c r="AU1211" i="5"/>
  <c r="AT1211" i="5"/>
  <c r="AS1211" i="5"/>
  <c r="AR1211" i="5"/>
  <c r="AQ1211" i="5"/>
  <c r="AP1211" i="5"/>
  <c r="AO1211" i="5"/>
  <c r="AN1211" i="5"/>
  <c r="AM1211" i="5"/>
  <c r="AL1211" i="5"/>
  <c r="BD1210" i="5"/>
  <c r="BA1210" i="5"/>
  <c r="AY1210" i="5"/>
  <c r="AX1210" i="5"/>
  <c r="AW1210" i="5"/>
  <c r="AV1210" i="5"/>
  <c r="AU1210" i="5"/>
  <c r="AT1210" i="5"/>
  <c r="AS1210" i="5"/>
  <c r="AR1210" i="5"/>
  <c r="AQ1210" i="5"/>
  <c r="AP1210" i="5"/>
  <c r="AO1210" i="5"/>
  <c r="AN1210" i="5"/>
  <c r="AM1210" i="5"/>
  <c r="AL1210" i="5"/>
  <c r="BD1209" i="5"/>
  <c r="BA1209" i="5"/>
  <c r="AY1209" i="5"/>
  <c r="AX1209" i="5"/>
  <c r="AW1209" i="5"/>
  <c r="AV1209" i="5"/>
  <c r="AU1209" i="5"/>
  <c r="AT1209" i="5"/>
  <c r="AS1209" i="5"/>
  <c r="AR1209" i="5"/>
  <c r="AQ1209" i="5"/>
  <c r="AP1209" i="5"/>
  <c r="AO1209" i="5"/>
  <c r="AN1209" i="5"/>
  <c r="AM1209" i="5"/>
  <c r="AL1209" i="5"/>
  <c r="BD1208" i="5"/>
  <c r="BA1208" i="5"/>
  <c r="AY1208" i="5"/>
  <c r="AX1208" i="5"/>
  <c r="AW1208" i="5"/>
  <c r="AV1208" i="5"/>
  <c r="AU1208" i="5"/>
  <c r="AT1208" i="5"/>
  <c r="AS1208" i="5"/>
  <c r="AR1208" i="5"/>
  <c r="AQ1208" i="5"/>
  <c r="AP1208" i="5"/>
  <c r="AO1208" i="5"/>
  <c r="AN1208" i="5"/>
  <c r="AM1208" i="5"/>
  <c r="AL1208" i="5"/>
  <c r="BD1207" i="5"/>
  <c r="BA1207" i="5"/>
  <c r="AY1207" i="5"/>
  <c r="AX1207" i="5"/>
  <c r="AW1207" i="5"/>
  <c r="AV1207" i="5"/>
  <c r="AU1207" i="5"/>
  <c r="AT1207" i="5"/>
  <c r="AS1207" i="5"/>
  <c r="AR1207" i="5"/>
  <c r="AQ1207" i="5"/>
  <c r="AP1207" i="5"/>
  <c r="AO1207" i="5"/>
  <c r="AN1207" i="5"/>
  <c r="AM1207" i="5"/>
  <c r="AL1207" i="5"/>
  <c r="BD1206" i="5"/>
  <c r="BA1206" i="5"/>
  <c r="AY1206" i="5"/>
  <c r="AX1206" i="5"/>
  <c r="AW1206" i="5"/>
  <c r="AV1206" i="5"/>
  <c r="AU1206" i="5"/>
  <c r="AT1206" i="5"/>
  <c r="AS1206" i="5"/>
  <c r="AR1206" i="5"/>
  <c r="AQ1206" i="5"/>
  <c r="AP1206" i="5"/>
  <c r="AO1206" i="5"/>
  <c r="AN1206" i="5"/>
  <c r="AM1206" i="5"/>
  <c r="AL1206" i="5"/>
  <c r="BD1205" i="5"/>
  <c r="BA1205" i="5"/>
  <c r="AY1205" i="5"/>
  <c r="AX1205" i="5"/>
  <c r="AW1205" i="5"/>
  <c r="AV1205" i="5"/>
  <c r="AU1205" i="5"/>
  <c r="AT1205" i="5"/>
  <c r="AS1205" i="5"/>
  <c r="AR1205" i="5"/>
  <c r="AQ1205" i="5"/>
  <c r="AP1205" i="5"/>
  <c r="AO1205" i="5"/>
  <c r="AN1205" i="5"/>
  <c r="AM1205" i="5"/>
  <c r="AL1205" i="5"/>
  <c r="BD1204" i="5"/>
  <c r="BA1204" i="5"/>
  <c r="AY1204" i="5"/>
  <c r="AX1204" i="5"/>
  <c r="AW1204" i="5"/>
  <c r="AV1204" i="5"/>
  <c r="AU1204" i="5"/>
  <c r="AT1204" i="5"/>
  <c r="AS1204" i="5"/>
  <c r="AR1204" i="5"/>
  <c r="AQ1204" i="5"/>
  <c r="AP1204" i="5"/>
  <c r="AO1204" i="5"/>
  <c r="AN1204" i="5"/>
  <c r="AM1204" i="5"/>
  <c r="AL1204" i="5"/>
  <c r="BD1203" i="5"/>
  <c r="BA1203" i="5"/>
  <c r="AY1203" i="5"/>
  <c r="AX1203" i="5"/>
  <c r="AW1203" i="5"/>
  <c r="AV1203" i="5"/>
  <c r="AU1203" i="5"/>
  <c r="AT1203" i="5"/>
  <c r="AS1203" i="5"/>
  <c r="AR1203" i="5"/>
  <c r="AQ1203" i="5"/>
  <c r="AP1203" i="5"/>
  <c r="AO1203" i="5"/>
  <c r="AN1203" i="5"/>
  <c r="AM1203" i="5"/>
  <c r="AL1203" i="5"/>
  <c r="BD1202" i="5"/>
  <c r="BA1202" i="5"/>
  <c r="AY1202" i="5"/>
  <c r="AX1202" i="5"/>
  <c r="AW1202" i="5"/>
  <c r="AV1202" i="5"/>
  <c r="AU1202" i="5"/>
  <c r="AT1202" i="5"/>
  <c r="AS1202" i="5"/>
  <c r="AR1202" i="5"/>
  <c r="AQ1202" i="5"/>
  <c r="AP1202" i="5"/>
  <c r="AO1202" i="5"/>
  <c r="AN1202" i="5"/>
  <c r="AM1202" i="5"/>
  <c r="AL1202" i="5"/>
  <c r="BD1201" i="5"/>
  <c r="BA1201" i="5"/>
  <c r="AY1201" i="5"/>
  <c r="AX1201" i="5"/>
  <c r="AW1201" i="5"/>
  <c r="AV1201" i="5"/>
  <c r="AU1201" i="5"/>
  <c r="AT1201" i="5"/>
  <c r="AS1201" i="5"/>
  <c r="AR1201" i="5"/>
  <c r="AQ1201" i="5"/>
  <c r="AP1201" i="5"/>
  <c r="AO1201" i="5"/>
  <c r="AN1201" i="5"/>
  <c r="AM1201" i="5"/>
  <c r="AL1201" i="5"/>
  <c r="BD1200" i="5"/>
  <c r="BA1200" i="5"/>
  <c r="AY1200" i="5"/>
  <c r="AX1200" i="5"/>
  <c r="AW1200" i="5"/>
  <c r="AV1200" i="5"/>
  <c r="AU1200" i="5"/>
  <c r="AT1200" i="5"/>
  <c r="AS1200" i="5"/>
  <c r="AR1200" i="5"/>
  <c r="AQ1200" i="5"/>
  <c r="AP1200" i="5"/>
  <c r="AO1200" i="5"/>
  <c r="AN1200" i="5"/>
  <c r="AM1200" i="5"/>
  <c r="AL1200" i="5"/>
  <c r="BD1199" i="5"/>
  <c r="BA1199" i="5"/>
  <c r="AY1199" i="5"/>
  <c r="AX1199" i="5"/>
  <c r="AW1199" i="5"/>
  <c r="AV1199" i="5"/>
  <c r="AU1199" i="5"/>
  <c r="AT1199" i="5"/>
  <c r="AS1199" i="5"/>
  <c r="AR1199" i="5"/>
  <c r="AQ1199" i="5"/>
  <c r="AP1199" i="5"/>
  <c r="AO1199" i="5"/>
  <c r="AN1199" i="5"/>
  <c r="AM1199" i="5"/>
  <c r="AL1199" i="5"/>
  <c r="BD1198" i="5"/>
  <c r="BA1198" i="5"/>
  <c r="AY1198" i="5"/>
  <c r="AX1198" i="5"/>
  <c r="AW1198" i="5"/>
  <c r="AV1198" i="5"/>
  <c r="AU1198" i="5"/>
  <c r="AT1198" i="5"/>
  <c r="AS1198" i="5"/>
  <c r="AR1198" i="5"/>
  <c r="AQ1198" i="5"/>
  <c r="AP1198" i="5"/>
  <c r="AO1198" i="5"/>
  <c r="AN1198" i="5"/>
  <c r="AM1198" i="5"/>
  <c r="AL1198" i="5"/>
  <c r="BD1197" i="5"/>
  <c r="BA1197" i="5"/>
  <c r="AY1197" i="5"/>
  <c r="AX1197" i="5"/>
  <c r="AW1197" i="5"/>
  <c r="AV1197" i="5"/>
  <c r="AU1197" i="5"/>
  <c r="AT1197" i="5"/>
  <c r="AS1197" i="5"/>
  <c r="AR1197" i="5"/>
  <c r="AQ1197" i="5"/>
  <c r="AP1197" i="5"/>
  <c r="AO1197" i="5"/>
  <c r="AN1197" i="5"/>
  <c r="AM1197" i="5"/>
  <c r="AL1197" i="5"/>
  <c r="BD1196" i="5"/>
  <c r="BA1196" i="5"/>
  <c r="AY1196" i="5"/>
  <c r="AX1196" i="5"/>
  <c r="AW1196" i="5"/>
  <c r="AV1196" i="5"/>
  <c r="AU1196" i="5"/>
  <c r="AT1196" i="5"/>
  <c r="AS1196" i="5"/>
  <c r="AR1196" i="5"/>
  <c r="AQ1196" i="5"/>
  <c r="AP1196" i="5"/>
  <c r="AO1196" i="5"/>
  <c r="AN1196" i="5"/>
  <c r="AM1196" i="5"/>
  <c r="AL1196" i="5"/>
  <c r="BD1195" i="5"/>
  <c r="BA1195" i="5"/>
  <c r="AY1195" i="5"/>
  <c r="AX1195" i="5"/>
  <c r="AW1195" i="5"/>
  <c r="AV1195" i="5"/>
  <c r="AU1195" i="5"/>
  <c r="AT1195" i="5"/>
  <c r="AS1195" i="5"/>
  <c r="AR1195" i="5"/>
  <c r="AQ1195" i="5"/>
  <c r="AP1195" i="5"/>
  <c r="AO1195" i="5"/>
  <c r="AN1195" i="5"/>
  <c r="AM1195" i="5"/>
  <c r="AL1195" i="5"/>
  <c r="BD1194" i="5"/>
  <c r="BA1194" i="5"/>
  <c r="AY1194" i="5"/>
  <c r="AX1194" i="5"/>
  <c r="AW1194" i="5"/>
  <c r="AV1194" i="5"/>
  <c r="AU1194" i="5"/>
  <c r="AT1194" i="5"/>
  <c r="AS1194" i="5"/>
  <c r="AR1194" i="5"/>
  <c r="AQ1194" i="5"/>
  <c r="AP1194" i="5"/>
  <c r="AO1194" i="5"/>
  <c r="AN1194" i="5"/>
  <c r="AM1194" i="5"/>
  <c r="AL1194" i="5"/>
  <c r="BD1193" i="5"/>
  <c r="BA1193" i="5"/>
  <c r="AY1193" i="5"/>
  <c r="AX1193" i="5"/>
  <c r="AW1193" i="5"/>
  <c r="AV1193" i="5"/>
  <c r="AU1193" i="5"/>
  <c r="AT1193" i="5"/>
  <c r="AS1193" i="5"/>
  <c r="AR1193" i="5"/>
  <c r="AQ1193" i="5"/>
  <c r="AP1193" i="5"/>
  <c r="AO1193" i="5"/>
  <c r="AN1193" i="5"/>
  <c r="AM1193" i="5"/>
  <c r="AL1193" i="5"/>
  <c r="BD1192" i="5"/>
  <c r="BA1192" i="5"/>
  <c r="AY1192" i="5"/>
  <c r="AX1192" i="5"/>
  <c r="AW1192" i="5"/>
  <c r="AV1192" i="5"/>
  <c r="AU1192" i="5"/>
  <c r="AT1192" i="5"/>
  <c r="AS1192" i="5"/>
  <c r="AR1192" i="5"/>
  <c r="AQ1192" i="5"/>
  <c r="AP1192" i="5"/>
  <c r="AO1192" i="5"/>
  <c r="AN1192" i="5"/>
  <c r="AM1192" i="5"/>
  <c r="AL1192" i="5"/>
  <c r="BD1191" i="5"/>
  <c r="BA1191" i="5"/>
  <c r="AY1191" i="5"/>
  <c r="AX1191" i="5"/>
  <c r="AW1191" i="5"/>
  <c r="AV1191" i="5"/>
  <c r="AU1191" i="5"/>
  <c r="AT1191" i="5"/>
  <c r="AS1191" i="5"/>
  <c r="AR1191" i="5"/>
  <c r="AQ1191" i="5"/>
  <c r="AP1191" i="5"/>
  <c r="AO1191" i="5"/>
  <c r="AN1191" i="5"/>
  <c r="AM1191" i="5"/>
  <c r="AL1191" i="5"/>
  <c r="BD1190" i="5"/>
  <c r="BA1190" i="5"/>
  <c r="AY1190" i="5"/>
  <c r="AX1190" i="5"/>
  <c r="AW1190" i="5"/>
  <c r="AV1190" i="5"/>
  <c r="AU1190" i="5"/>
  <c r="AT1190" i="5"/>
  <c r="AS1190" i="5"/>
  <c r="AR1190" i="5"/>
  <c r="AQ1190" i="5"/>
  <c r="AP1190" i="5"/>
  <c r="AO1190" i="5"/>
  <c r="AN1190" i="5"/>
  <c r="AM1190" i="5"/>
  <c r="AL1190" i="5"/>
  <c r="BD1189" i="5"/>
  <c r="BA1189" i="5"/>
  <c r="AY1189" i="5"/>
  <c r="AX1189" i="5"/>
  <c r="AW1189" i="5"/>
  <c r="AV1189" i="5"/>
  <c r="AU1189" i="5"/>
  <c r="AT1189" i="5"/>
  <c r="AS1189" i="5"/>
  <c r="AR1189" i="5"/>
  <c r="AQ1189" i="5"/>
  <c r="AP1189" i="5"/>
  <c r="AO1189" i="5"/>
  <c r="AN1189" i="5"/>
  <c r="AM1189" i="5"/>
  <c r="AL1189" i="5"/>
  <c r="BD1188" i="5"/>
  <c r="BA1188" i="5"/>
  <c r="AY1188" i="5"/>
  <c r="AX1188" i="5"/>
  <c r="AW1188" i="5"/>
  <c r="AV1188" i="5"/>
  <c r="AU1188" i="5"/>
  <c r="AT1188" i="5"/>
  <c r="AS1188" i="5"/>
  <c r="AR1188" i="5"/>
  <c r="AQ1188" i="5"/>
  <c r="AP1188" i="5"/>
  <c r="AO1188" i="5"/>
  <c r="AN1188" i="5"/>
  <c r="AM1188" i="5"/>
  <c r="AL1188" i="5"/>
  <c r="BD1187" i="5"/>
  <c r="BA1187" i="5"/>
  <c r="AY1187" i="5"/>
  <c r="AX1187" i="5"/>
  <c r="AW1187" i="5"/>
  <c r="AV1187" i="5"/>
  <c r="AU1187" i="5"/>
  <c r="AT1187" i="5"/>
  <c r="AS1187" i="5"/>
  <c r="AR1187" i="5"/>
  <c r="AQ1187" i="5"/>
  <c r="AP1187" i="5"/>
  <c r="AO1187" i="5"/>
  <c r="AN1187" i="5"/>
  <c r="AM1187" i="5"/>
  <c r="AL1187" i="5"/>
  <c r="BD1186" i="5"/>
  <c r="BA1186" i="5"/>
  <c r="AY1186" i="5"/>
  <c r="AX1186" i="5"/>
  <c r="AW1186" i="5"/>
  <c r="AV1186" i="5"/>
  <c r="AU1186" i="5"/>
  <c r="AT1186" i="5"/>
  <c r="AS1186" i="5"/>
  <c r="AR1186" i="5"/>
  <c r="AQ1186" i="5"/>
  <c r="AP1186" i="5"/>
  <c r="AO1186" i="5"/>
  <c r="AN1186" i="5"/>
  <c r="AM1186" i="5"/>
  <c r="AL1186" i="5"/>
  <c r="BD1185" i="5"/>
  <c r="BA1185" i="5"/>
  <c r="AY1185" i="5"/>
  <c r="AX1185" i="5"/>
  <c r="AW1185" i="5"/>
  <c r="AV1185" i="5"/>
  <c r="AU1185" i="5"/>
  <c r="AT1185" i="5"/>
  <c r="AS1185" i="5"/>
  <c r="AR1185" i="5"/>
  <c r="AQ1185" i="5"/>
  <c r="AP1185" i="5"/>
  <c r="AO1185" i="5"/>
  <c r="AN1185" i="5"/>
  <c r="AM1185" i="5"/>
  <c r="AL1185" i="5"/>
  <c r="BD1184" i="5"/>
  <c r="BA1184" i="5"/>
  <c r="AY1184" i="5"/>
  <c r="AX1184" i="5"/>
  <c r="AW1184" i="5"/>
  <c r="AV1184" i="5"/>
  <c r="AU1184" i="5"/>
  <c r="AT1184" i="5"/>
  <c r="AS1184" i="5"/>
  <c r="AR1184" i="5"/>
  <c r="AQ1184" i="5"/>
  <c r="AP1184" i="5"/>
  <c r="AO1184" i="5"/>
  <c r="AN1184" i="5"/>
  <c r="AM1184" i="5"/>
  <c r="AL1184" i="5"/>
  <c r="BD1183" i="5"/>
  <c r="BA1183" i="5"/>
  <c r="AY1183" i="5"/>
  <c r="AX1183" i="5"/>
  <c r="AW1183" i="5"/>
  <c r="AV1183" i="5"/>
  <c r="AU1183" i="5"/>
  <c r="AT1183" i="5"/>
  <c r="AS1183" i="5"/>
  <c r="AR1183" i="5"/>
  <c r="AQ1183" i="5"/>
  <c r="AP1183" i="5"/>
  <c r="AO1183" i="5"/>
  <c r="AN1183" i="5"/>
  <c r="AM1183" i="5"/>
  <c r="AL1183" i="5"/>
  <c r="BD1182" i="5"/>
  <c r="BA1182" i="5"/>
  <c r="AY1182" i="5"/>
  <c r="AX1182" i="5"/>
  <c r="AW1182" i="5"/>
  <c r="AV1182" i="5"/>
  <c r="AU1182" i="5"/>
  <c r="AT1182" i="5"/>
  <c r="AS1182" i="5"/>
  <c r="AR1182" i="5"/>
  <c r="AQ1182" i="5"/>
  <c r="AP1182" i="5"/>
  <c r="AO1182" i="5"/>
  <c r="AN1182" i="5"/>
  <c r="AM1182" i="5"/>
  <c r="AL1182" i="5"/>
  <c r="BD1181" i="5"/>
  <c r="BA1181" i="5"/>
  <c r="AY1181" i="5"/>
  <c r="AX1181" i="5"/>
  <c r="AW1181" i="5"/>
  <c r="AV1181" i="5"/>
  <c r="AU1181" i="5"/>
  <c r="AT1181" i="5"/>
  <c r="AS1181" i="5"/>
  <c r="AR1181" i="5"/>
  <c r="AQ1181" i="5"/>
  <c r="AP1181" i="5"/>
  <c r="AO1181" i="5"/>
  <c r="AN1181" i="5"/>
  <c r="AM1181" i="5"/>
  <c r="AL1181" i="5"/>
  <c r="BD1180" i="5"/>
  <c r="BA1180" i="5"/>
  <c r="AY1180" i="5"/>
  <c r="AX1180" i="5"/>
  <c r="AW1180" i="5"/>
  <c r="AV1180" i="5"/>
  <c r="AU1180" i="5"/>
  <c r="AT1180" i="5"/>
  <c r="AS1180" i="5"/>
  <c r="AR1180" i="5"/>
  <c r="AQ1180" i="5"/>
  <c r="AP1180" i="5"/>
  <c r="AO1180" i="5"/>
  <c r="AN1180" i="5"/>
  <c r="AM1180" i="5"/>
  <c r="AL1180" i="5"/>
  <c r="BD1179" i="5"/>
  <c r="BA1179" i="5"/>
  <c r="AY1179" i="5"/>
  <c r="AX1179" i="5"/>
  <c r="AW1179" i="5"/>
  <c r="AV1179" i="5"/>
  <c r="AU1179" i="5"/>
  <c r="AT1179" i="5"/>
  <c r="AS1179" i="5"/>
  <c r="AR1179" i="5"/>
  <c r="AQ1179" i="5"/>
  <c r="AP1179" i="5"/>
  <c r="AO1179" i="5"/>
  <c r="AN1179" i="5"/>
  <c r="AM1179" i="5"/>
  <c r="AL1179" i="5"/>
  <c r="BD1178" i="5"/>
  <c r="BA1178" i="5"/>
  <c r="AY1178" i="5"/>
  <c r="AX1178" i="5"/>
  <c r="AW1178" i="5"/>
  <c r="AV1178" i="5"/>
  <c r="AU1178" i="5"/>
  <c r="AT1178" i="5"/>
  <c r="AS1178" i="5"/>
  <c r="AR1178" i="5"/>
  <c r="AQ1178" i="5"/>
  <c r="AP1178" i="5"/>
  <c r="AO1178" i="5"/>
  <c r="AN1178" i="5"/>
  <c r="AM1178" i="5"/>
  <c r="AL1178" i="5"/>
  <c r="BD1177" i="5"/>
  <c r="BA1177" i="5"/>
  <c r="AY1177" i="5"/>
  <c r="AX1177" i="5"/>
  <c r="AW1177" i="5"/>
  <c r="AV1177" i="5"/>
  <c r="AU1177" i="5"/>
  <c r="AT1177" i="5"/>
  <c r="AS1177" i="5"/>
  <c r="AR1177" i="5"/>
  <c r="AQ1177" i="5"/>
  <c r="AP1177" i="5"/>
  <c r="AO1177" i="5"/>
  <c r="AN1177" i="5"/>
  <c r="AM1177" i="5"/>
  <c r="AL1177" i="5"/>
  <c r="BD1176" i="5"/>
  <c r="BA1176" i="5"/>
  <c r="AY1176" i="5"/>
  <c r="AX1176" i="5"/>
  <c r="AW1176" i="5"/>
  <c r="AV1176" i="5"/>
  <c r="AU1176" i="5"/>
  <c r="AT1176" i="5"/>
  <c r="AS1176" i="5"/>
  <c r="AR1176" i="5"/>
  <c r="AQ1176" i="5"/>
  <c r="AP1176" i="5"/>
  <c r="AO1176" i="5"/>
  <c r="AN1176" i="5"/>
  <c r="AM1176" i="5"/>
  <c r="AL1176" i="5"/>
  <c r="BD1175" i="5"/>
  <c r="BA1175" i="5"/>
  <c r="AY1175" i="5"/>
  <c r="AX1175" i="5"/>
  <c r="AW1175" i="5"/>
  <c r="AV1175" i="5"/>
  <c r="AU1175" i="5"/>
  <c r="AT1175" i="5"/>
  <c r="AS1175" i="5"/>
  <c r="AR1175" i="5"/>
  <c r="AQ1175" i="5"/>
  <c r="AP1175" i="5"/>
  <c r="AO1175" i="5"/>
  <c r="AN1175" i="5"/>
  <c r="AM1175" i="5"/>
  <c r="AL1175" i="5"/>
  <c r="BD1174" i="5"/>
  <c r="BA1174" i="5"/>
  <c r="AY1174" i="5"/>
  <c r="AX1174" i="5"/>
  <c r="AW1174" i="5"/>
  <c r="AV1174" i="5"/>
  <c r="AU1174" i="5"/>
  <c r="AT1174" i="5"/>
  <c r="AS1174" i="5"/>
  <c r="AR1174" i="5"/>
  <c r="AQ1174" i="5"/>
  <c r="AP1174" i="5"/>
  <c r="AO1174" i="5"/>
  <c r="AN1174" i="5"/>
  <c r="AM1174" i="5"/>
  <c r="AL1174" i="5"/>
  <c r="BD1173" i="5"/>
  <c r="BA1173" i="5"/>
  <c r="AY1173" i="5"/>
  <c r="AX1173" i="5"/>
  <c r="AW1173" i="5"/>
  <c r="AV1173" i="5"/>
  <c r="AU1173" i="5"/>
  <c r="AT1173" i="5"/>
  <c r="AS1173" i="5"/>
  <c r="AR1173" i="5"/>
  <c r="AQ1173" i="5"/>
  <c r="AP1173" i="5"/>
  <c r="AO1173" i="5"/>
  <c r="AN1173" i="5"/>
  <c r="AM1173" i="5"/>
  <c r="AL1173" i="5"/>
  <c r="BD1172" i="5"/>
  <c r="BA1172" i="5"/>
  <c r="AY1172" i="5"/>
  <c r="AX1172" i="5"/>
  <c r="AW1172" i="5"/>
  <c r="AV1172" i="5"/>
  <c r="AU1172" i="5"/>
  <c r="AT1172" i="5"/>
  <c r="AS1172" i="5"/>
  <c r="AR1172" i="5"/>
  <c r="AQ1172" i="5"/>
  <c r="AP1172" i="5"/>
  <c r="AO1172" i="5"/>
  <c r="AN1172" i="5"/>
  <c r="AM1172" i="5"/>
  <c r="AL1172" i="5"/>
  <c r="BD1171" i="5"/>
  <c r="BA1171" i="5"/>
  <c r="AY1171" i="5"/>
  <c r="AX1171" i="5"/>
  <c r="AW1171" i="5"/>
  <c r="AV1171" i="5"/>
  <c r="AU1171" i="5"/>
  <c r="AT1171" i="5"/>
  <c r="AS1171" i="5"/>
  <c r="AR1171" i="5"/>
  <c r="AQ1171" i="5"/>
  <c r="AP1171" i="5"/>
  <c r="AO1171" i="5"/>
  <c r="AN1171" i="5"/>
  <c r="AM1171" i="5"/>
  <c r="AL1171" i="5"/>
  <c r="BD1170" i="5"/>
  <c r="BA1170" i="5"/>
  <c r="AY1170" i="5"/>
  <c r="AX1170" i="5"/>
  <c r="AW1170" i="5"/>
  <c r="AV1170" i="5"/>
  <c r="AU1170" i="5"/>
  <c r="AT1170" i="5"/>
  <c r="AS1170" i="5"/>
  <c r="AR1170" i="5"/>
  <c r="AQ1170" i="5"/>
  <c r="AP1170" i="5"/>
  <c r="AO1170" i="5"/>
  <c r="AN1170" i="5"/>
  <c r="AM1170" i="5"/>
  <c r="AL1170" i="5"/>
  <c r="BD1169" i="5"/>
  <c r="BA1169" i="5"/>
  <c r="AY1169" i="5"/>
  <c r="AX1169" i="5"/>
  <c r="AW1169" i="5"/>
  <c r="AV1169" i="5"/>
  <c r="AU1169" i="5"/>
  <c r="AT1169" i="5"/>
  <c r="AS1169" i="5"/>
  <c r="AR1169" i="5"/>
  <c r="AQ1169" i="5"/>
  <c r="AP1169" i="5"/>
  <c r="AO1169" i="5"/>
  <c r="AN1169" i="5"/>
  <c r="AM1169" i="5"/>
  <c r="AL1169" i="5"/>
  <c r="BD1168" i="5"/>
  <c r="BA1168" i="5"/>
  <c r="AY1168" i="5"/>
  <c r="AX1168" i="5"/>
  <c r="AW1168" i="5"/>
  <c r="AV1168" i="5"/>
  <c r="AU1168" i="5"/>
  <c r="AT1168" i="5"/>
  <c r="AS1168" i="5"/>
  <c r="AR1168" i="5"/>
  <c r="AQ1168" i="5"/>
  <c r="AP1168" i="5"/>
  <c r="AO1168" i="5"/>
  <c r="AN1168" i="5"/>
  <c r="AM1168" i="5"/>
  <c r="AL1168" i="5"/>
  <c r="BD1167" i="5"/>
  <c r="BA1167" i="5"/>
  <c r="AY1167" i="5"/>
  <c r="AX1167" i="5"/>
  <c r="AW1167" i="5"/>
  <c r="AV1167" i="5"/>
  <c r="AU1167" i="5"/>
  <c r="AT1167" i="5"/>
  <c r="AS1167" i="5"/>
  <c r="AR1167" i="5"/>
  <c r="AQ1167" i="5"/>
  <c r="AP1167" i="5"/>
  <c r="AO1167" i="5"/>
  <c r="AN1167" i="5"/>
  <c r="AM1167" i="5"/>
  <c r="AL1167" i="5"/>
  <c r="BD1166" i="5"/>
  <c r="BA1166" i="5"/>
  <c r="AY1166" i="5"/>
  <c r="AX1166" i="5"/>
  <c r="AW1166" i="5"/>
  <c r="AV1166" i="5"/>
  <c r="AU1166" i="5"/>
  <c r="AT1166" i="5"/>
  <c r="AS1166" i="5"/>
  <c r="AR1166" i="5"/>
  <c r="AQ1166" i="5"/>
  <c r="AP1166" i="5"/>
  <c r="AO1166" i="5"/>
  <c r="AN1166" i="5"/>
  <c r="AM1166" i="5"/>
  <c r="AL1166" i="5"/>
  <c r="BD1165" i="5"/>
  <c r="BA1165" i="5"/>
  <c r="AY1165" i="5"/>
  <c r="AX1165" i="5"/>
  <c r="AW1165" i="5"/>
  <c r="AV1165" i="5"/>
  <c r="AU1165" i="5"/>
  <c r="AT1165" i="5"/>
  <c r="AS1165" i="5"/>
  <c r="AR1165" i="5"/>
  <c r="AQ1165" i="5"/>
  <c r="AP1165" i="5"/>
  <c r="AO1165" i="5"/>
  <c r="AN1165" i="5"/>
  <c r="AM1165" i="5"/>
  <c r="AL1165" i="5"/>
  <c r="BD1164" i="5"/>
  <c r="BA1164" i="5"/>
  <c r="AY1164" i="5"/>
  <c r="AX1164" i="5"/>
  <c r="AW1164" i="5"/>
  <c r="AV1164" i="5"/>
  <c r="AU1164" i="5"/>
  <c r="AT1164" i="5"/>
  <c r="AS1164" i="5"/>
  <c r="AR1164" i="5"/>
  <c r="AQ1164" i="5"/>
  <c r="AP1164" i="5"/>
  <c r="AO1164" i="5"/>
  <c r="AN1164" i="5"/>
  <c r="AM1164" i="5"/>
  <c r="AL1164" i="5"/>
  <c r="BD1163" i="5"/>
  <c r="BA1163" i="5"/>
  <c r="AY1163" i="5"/>
  <c r="AX1163" i="5"/>
  <c r="AW1163" i="5"/>
  <c r="AV1163" i="5"/>
  <c r="AU1163" i="5"/>
  <c r="AT1163" i="5"/>
  <c r="AS1163" i="5"/>
  <c r="AR1163" i="5"/>
  <c r="AQ1163" i="5"/>
  <c r="AP1163" i="5"/>
  <c r="AO1163" i="5"/>
  <c r="AN1163" i="5"/>
  <c r="AM1163" i="5"/>
  <c r="AL1163" i="5"/>
  <c r="BD1162" i="5"/>
  <c r="BA1162" i="5"/>
  <c r="AY1162" i="5"/>
  <c r="AX1162" i="5"/>
  <c r="AW1162" i="5"/>
  <c r="AV1162" i="5"/>
  <c r="AU1162" i="5"/>
  <c r="AT1162" i="5"/>
  <c r="AS1162" i="5"/>
  <c r="AR1162" i="5"/>
  <c r="AQ1162" i="5"/>
  <c r="AP1162" i="5"/>
  <c r="AO1162" i="5"/>
  <c r="AN1162" i="5"/>
  <c r="AM1162" i="5"/>
  <c r="AL1162" i="5"/>
  <c r="BD1161" i="5"/>
  <c r="BA1161" i="5"/>
  <c r="AY1161" i="5"/>
  <c r="AX1161" i="5"/>
  <c r="AW1161" i="5"/>
  <c r="AV1161" i="5"/>
  <c r="AU1161" i="5"/>
  <c r="AT1161" i="5"/>
  <c r="AS1161" i="5"/>
  <c r="AR1161" i="5"/>
  <c r="AQ1161" i="5"/>
  <c r="AP1161" i="5"/>
  <c r="AO1161" i="5"/>
  <c r="AN1161" i="5"/>
  <c r="AM1161" i="5"/>
  <c r="AL1161" i="5"/>
  <c r="BD1160" i="5"/>
  <c r="BA1160" i="5"/>
  <c r="AY1160" i="5"/>
  <c r="AX1160" i="5"/>
  <c r="AW1160" i="5"/>
  <c r="AV1160" i="5"/>
  <c r="AU1160" i="5"/>
  <c r="AT1160" i="5"/>
  <c r="AS1160" i="5"/>
  <c r="AR1160" i="5"/>
  <c r="AQ1160" i="5"/>
  <c r="AP1160" i="5"/>
  <c r="AO1160" i="5"/>
  <c r="AN1160" i="5"/>
  <c r="AM1160" i="5"/>
  <c r="AL1160" i="5"/>
  <c r="BD1159" i="5"/>
  <c r="BA1159" i="5"/>
  <c r="AY1159" i="5"/>
  <c r="AX1159" i="5"/>
  <c r="AW1159" i="5"/>
  <c r="AV1159" i="5"/>
  <c r="AU1159" i="5"/>
  <c r="AT1159" i="5"/>
  <c r="AS1159" i="5"/>
  <c r="AR1159" i="5"/>
  <c r="AQ1159" i="5"/>
  <c r="AP1159" i="5"/>
  <c r="AO1159" i="5"/>
  <c r="AN1159" i="5"/>
  <c r="AM1159" i="5"/>
  <c r="AL1159" i="5"/>
  <c r="BD1158" i="5"/>
  <c r="BA1158" i="5"/>
  <c r="AY1158" i="5"/>
  <c r="AX1158" i="5"/>
  <c r="AW1158" i="5"/>
  <c r="AV1158" i="5"/>
  <c r="AU1158" i="5"/>
  <c r="AT1158" i="5"/>
  <c r="AS1158" i="5"/>
  <c r="AR1158" i="5"/>
  <c r="AQ1158" i="5"/>
  <c r="AP1158" i="5"/>
  <c r="AO1158" i="5"/>
  <c r="AN1158" i="5"/>
  <c r="AM1158" i="5"/>
  <c r="AL1158" i="5"/>
  <c r="BD1157" i="5"/>
  <c r="BA1157" i="5"/>
  <c r="AY1157" i="5"/>
  <c r="AX1157" i="5"/>
  <c r="AW1157" i="5"/>
  <c r="AV1157" i="5"/>
  <c r="AU1157" i="5"/>
  <c r="AT1157" i="5"/>
  <c r="AS1157" i="5"/>
  <c r="AR1157" i="5"/>
  <c r="AQ1157" i="5"/>
  <c r="AP1157" i="5"/>
  <c r="AO1157" i="5"/>
  <c r="AN1157" i="5"/>
  <c r="AM1157" i="5"/>
  <c r="AL1157" i="5"/>
  <c r="BD1156" i="5"/>
  <c r="BA1156" i="5"/>
  <c r="AY1156" i="5"/>
  <c r="AX1156" i="5"/>
  <c r="AW1156" i="5"/>
  <c r="AV1156" i="5"/>
  <c r="AU1156" i="5"/>
  <c r="AT1156" i="5"/>
  <c r="AS1156" i="5"/>
  <c r="AR1156" i="5"/>
  <c r="AQ1156" i="5"/>
  <c r="AP1156" i="5"/>
  <c r="AO1156" i="5"/>
  <c r="AN1156" i="5"/>
  <c r="AM1156" i="5"/>
  <c r="AL1156" i="5"/>
  <c r="BD1155" i="5"/>
  <c r="BA1155" i="5"/>
  <c r="AY1155" i="5"/>
  <c r="AX1155" i="5"/>
  <c r="AW1155" i="5"/>
  <c r="AV1155" i="5"/>
  <c r="AU1155" i="5"/>
  <c r="AT1155" i="5"/>
  <c r="AS1155" i="5"/>
  <c r="AR1155" i="5"/>
  <c r="AQ1155" i="5"/>
  <c r="AP1155" i="5"/>
  <c r="AO1155" i="5"/>
  <c r="AN1155" i="5"/>
  <c r="AM1155" i="5"/>
  <c r="AL1155" i="5"/>
  <c r="BD1154" i="5"/>
  <c r="BA1154" i="5"/>
  <c r="AY1154" i="5"/>
  <c r="AX1154" i="5"/>
  <c r="AW1154" i="5"/>
  <c r="AV1154" i="5"/>
  <c r="AU1154" i="5"/>
  <c r="AT1154" i="5"/>
  <c r="AS1154" i="5"/>
  <c r="AR1154" i="5"/>
  <c r="AQ1154" i="5"/>
  <c r="AP1154" i="5"/>
  <c r="AO1154" i="5"/>
  <c r="AN1154" i="5"/>
  <c r="AM1154" i="5"/>
  <c r="AL1154" i="5"/>
  <c r="BD1153" i="5"/>
  <c r="BA1153" i="5"/>
  <c r="AY1153" i="5"/>
  <c r="AX1153" i="5"/>
  <c r="AW1153" i="5"/>
  <c r="AV1153" i="5"/>
  <c r="AU1153" i="5"/>
  <c r="AT1153" i="5"/>
  <c r="AS1153" i="5"/>
  <c r="AR1153" i="5"/>
  <c r="AQ1153" i="5"/>
  <c r="AP1153" i="5"/>
  <c r="AO1153" i="5"/>
  <c r="AN1153" i="5"/>
  <c r="AM1153" i="5"/>
  <c r="AL1153" i="5"/>
  <c r="BD1152" i="5"/>
  <c r="BA1152" i="5"/>
  <c r="AY1152" i="5"/>
  <c r="AX1152" i="5"/>
  <c r="AW1152" i="5"/>
  <c r="AV1152" i="5"/>
  <c r="AU1152" i="5"/>
  <c r="AT1152" i="5"/>
  <c r="AS1152" i="5"/>
  <c r="AR1152" i="5"/>
  <c r="AQ1152" i="5"/>
  <c r="AP1152" i="5"/>
  <c r="AO1152" i="5"/>
  <c r="AN1152" i="5"/>
  <c r="AM1152" i="5"/>
  <c r="AL1152" i="5"/>
  <c r="BD1151" i="5"/>
  <c r="BA1151" i="5"/>
  <c r="AY1151" i="5"/>
  <c r="AX1151" i="5"/>
  <c r="AW1151" i="5"/>
  <c r="AV1151" i="5"/>
  <c r="AU1151" i="5"/>
  <c r="AT1151" i="5"/>
  <c r="AS1151" i="5"/>
  <c r="AR1151" i="5"/>
  <c r="AQ1151" i="5"/>
  <c r="AP1151" i="5"/>
  <c r="AO1151" i="5"/>
  <c r="AN1151" i="5"/>
  <c r="AM1151" i="5"/>
  <c r="AL1151" i="5"/>
  <c r="BD1150" i="5"/>
  <c r="BA1150" i="5"/>
  <c r="AY1150" i="5"/>
  <c r="AX1150" i="5"/>
  <c r="AW1150" i="5"/>
  <c r="AV1150" i="5"/>
  <c r="AU1150" i="5"/>
  <c r="AT1150" i="5"/>
  <c r="AS1150" i="5"/>
  <c r="AR1150" i="5"/>
  <c r="AQ1150" i="5"/>
  <c r="AP1150" i="5"/>
  <c r="AO1150" i="5"/>
  <c r="AN1150" i="5"/>
  <c r="AM1150" i="5"/>
  <c r="AL1150" i="5"/>
  <c r="BD1149" i="5"/>
  <c r="BA1149" i="5"/>
  <c r="AY1149" i="5"/>
  <c r="AX1149" i="5"/>
  <c r="AW1149" i="5"/>
  <c r="AV1149" i="5"/>
  <c r="AU1149" i="5"/>
  <c r="AT1149" i="5"/>
  <c r="AS1149" i="5"/>
  <c r="AR1149" i="5"/>
  <c r="AQ1149" i="5"/>
  <c r="AP1149" i="5"/>
  <c r="AO1149" i="5"/>
  <c r="AN1149" i="5"/>
  <c r="AM1149" i="5"/>
  <c r="AL1149" i="5"/>
  <c r="BD1148" i="5"/>
  <c r="BA1148" i="5"/>
  <c r="AY1148" i="5"/>
  <c r="AX1148" i="5"/>
  <c r="AW1148" i="5"/>
  <c r="AV1148" i="5"/>
  <c r="AU1148" i="5"/>
  <c r="AT1148" i="5"/>
  <c r="AS1148" i="5"/>
  <c r="AR1148" i="5"/>
  <c r="AQ1148" i="5"/>
  <c r="AP1148" i="5"/>
  <c r="AO1148" i="5"/>
  <c r="AN1148" i="5"/>
  <c r="AM1148" i="5"/>
  <c r="AL1148" i="5"/>
  <c r="BD1147" i="5"/>
  <c r="BA1147" i="5"/>
  <c r="AY1147" i="5"/>
  <c r="AX1147" i="5"/>
  <c r="AW1147" i="5"/>
  <c r="AV1147" i="5"/>
  <c r="AU1147" i="5"/>
  <c r="AT1147" i="5"/>
  <c r="AS1147" i="5"/>
  <c r="AR1147" i="5"/>
  <c r="AQ1147" i="5"/>
  <c r="AP1147" i="5"/>
  <c r="AO1147" i="5"/>
  <c r="AN1147" i="5"/>
  <c r="AM1147" i="5"/>
  <c r="AL1147" i="5"/>
  <c r="BD1146" i="5"/>
  <c r="BA1146" i="5"/>
  <c r="AY1146" i="5"/>
  <c r="AX1146" i="5"/>
  <c r="AW1146" i="5"/>
  <c r="AV1146" i="5"/>
  <c r="AU1146" i="5"/>
  <c r="AT1146" i="5"/>
  <c r="AS1146" i="5"/>
  <c r="AR1146" i="5"/>
  <c r="AQ1146" i="5"/>
  <c r="AP1146" i="5"/>
  <c r="AO1146" i="5"/>
  <c r="AN1146" i="5"/>
  <c r="AM1146" i="5"/>
  <c r="AL1146" i="5"/>
  <c r="BD1145" i="5"/>
  <c r="BA1145" i="5"/>
  <c r="AY1145" i="5"/>
  <c r="AX1145" i="5"/>
  <c r="AW1145" i="5"/>
  <c r="AV1145" i="5"/>
  <c r="AU1145" i="5"/>
  <c r="AT1145" i="5"/>
  <c r="AS1145" i="5"/>
  <c r="AR1145" i="5"/>
  <c r="AQ1145" i="5"/>
  <c r="AP1145" i="5"/>
  <c r="AO1145" i="5"/>
  <c r="AN1145" i="5"/>
  <c r="AM1145" i="5"/>
  <c r="AL1145" i="5"/>
  <c r="BD1144" i="5"/>
  <c r="BA1144" i="5"/>
  <c r="AY1144" i="5"/>
  <c r="AX1144" i="5"/>
  <c r="AW1144" i="5"/>
  <c r="AV1144" i="5"/>
  <c r="AU1144" i="5"/>
  <c r="AT1144" i="5"/>
  <c r="AS1144" i="5"/>
  <c r="AR1144" i="5"/>
  <c r="AQ1144" i="5"/>
  <c r="AP1144" i="5"/>
  <c r="AO1144" i="5"/>
  <c r="AN1144" i="5"/>
  <c r="AM1144" i="5"/>
  <c r="AL1144" i="5"/>
  <c r="BD1143" i="5"/>
  <c r="BA1143" i="5"/>
  <c r="AY1143" i="5"/>
  <c r="AX1143" i="5"/>
  <c r="AW1143" i="5"/>
  <c r="AV1143" i="5"/>
  <c r="AU1143" i="5"/>
  <c r="AT1143" i="5"/>
  <c r="AS1143" i="5"/>
  <c r="AR1143" i="5"/>
  <c r="AQ1143" i="5"/>
  <c r="AP1143" i="5"/>
  <c r="AO1143" i="5"/>
  <c r="AN1143" i="5"/>
  <c r="AM1143" i="5"/>
  <c r="AL1143" i="5"/>
  <c r="BD1142" i="5"/>
  <c r="BA1142" i="5"/>
  <c r="AY1142" i="5"/>
  <c r="AX1142" i="5"/>
  <c r="AW1142" i="5"/>
  <c r="AV1142" i="5"/>
  <c r="AU1142" i="5"/>
  <c r="AT1142" i="5"/>
  <c r="AS1142" i="5"/>
  <c r="AR1142" i="5"/>
  <c r="AQ1142" i="5"/>
  <c r="AP1142" i="5"/>
  <c r="AO1142" i="5"/>
  <c r="AN1142" i="5"/>
  <c r="AM1142" i="5"/>
  <c r="AL1142" i="5"/>
  <c r="BD1141" i="5"/>
  <c r="BA1141" i="5"/>
  <c r="AY1141" i="5"/>
  <c r="AX1141" i="5"/>
  <c r="AW1141" i="5"/>
  <c r="AV1141" i="5"/>
  <c r="AU1141" i="5"/>
  <c r="AT1141" i="5"/>
  <c r="AS1141" i="5"/>
  <c r="AR1141" i="5"/>
  <c r="AQ1141" i="5"/>
  <c r="AP1141" i="5"/>
  <c r="AO1141" i="5"/>
  <c r="AN1141" i="5"/>
  <c r="AM1141" i="5"/>
  <c r="AL1141" i="5"/>
  <c r="BD1140" i="5"/>
  <c r="BA1140" i="5"/>
  <c r="AY1140" i="5"/>
  <c r="AX1140" i="5"/>
  <c r="AW1140" i="5"/>
  <c r="AV1140" i="5"/>
  <c r="AU1140" i="5"/>
  <c r="AT1140" i="5"/>
  <c r="AS1140" i="5"/>
  <c r="AR1140" i="5"/>
  <c r="AQ1140" i="5"/>
  <c r="AP1140" i="5"/>
  <c r="AO1140" i="5"/>
  <c r="AN1140" i="5"/>
  <c r="AM1140" i="5"/>
  <c r="AL1140" i="5"/>
  <c r="BD1139" i="5"/>
  <c r="BA1139" i="5"/>
  <c r="AY1139" i="5"/>
  <c r="AX1139" i="5"/>
  <c r="AW1139" i="5"/>
  <c r="AV1139" i="5"/>
  <c r="AU1139" i="5"/>
  <c r="AT1139" i="5"/>
  <c r="AS1139" i="5"/>
  <c r="AR1139" i="5"/>
  <c r="AQ1139" i="5"/>
  <c r="AP1139" i="5"/>
  <c r="AO1139" i="5"/>
  <c r="AN1139" i="5"/>
  <c r="AM1139" i="5"/>
  <c r="AL1139" i="5"/>
  <c r="BD1138" i="5"/>
  <c r="BA1138" i="5"/>
  <c r="AY1138" i="5"/>
  <c r="AX1138" i="5"/>
  <c r="AW1138" i="5"/>
  <c r="AV1138" i="5"/>
  <c r="AU1138" i="5"/>
  <c r="AT1138" i="5"/>
  <c r="AS1138" i="5"/>
  <c r="AR1138" i="5"/>
  <c r="AQ1138" i="5"/>
  <c r="AP1138" i="5"/>
  <c r="AO1138" i="5"/>
  <c r="AN1138" i="5"/>
  <c r="AM1138" i="5"/>
  <c r="AL1138" i="5"/>
  <c r="BD1137" i="5"/>
  <c r="BA1137" i="5"/>
  <c r="AY1137" i="5"/>
  <c r="AX1137" i="5"/>
  <c r="AW1137" i="5"/>
  <c r="AV1137" i="5"/>
  <c r="AU1137" i="5"/>
  <c r="AT1137" i="5"/>
  <c r="AS1137" i="5"/>
  <c r="AR1137" i="5"/>
  <c r="AQ1137" i="5"/>
  <c r="AP1137" i="5"/>
  <c r="AO1137" i="5"/>
  <c r="AN1137" i="5"/>
  <c r="AM1137" i="5"/>
  <c r="AL1137" i="5"/>
  <c r="BD1136" i="5"/>
  <c r="BA1136" i="5"/>
  <c r="AY1136" i="5"/>
  <c r="AX1136" i="5"/>
  <c r="AW1136" i="5"/>
  <c r="AV1136" i="5"/>
  <c r="AU1136" i="5"/>
  <c r="AT1136" i="5"/>
  <c r="AS1136" i="5"/>
  <c r="AR1136" i="5"/>
  <c r="AQ1136" i="5"/>
  <c r="AP1136" i="5"/>
  <c r="AO1136" i="5"/>
  <c r="AN1136" i="5"/>
  <c r="AM1136" i="5"/>
  <c r="AL1136" i="5"/>
  <c r="BD1135" i="5"/>
  <c r="BA1135" i="5"/>
  <c r="AY1135" i="5"/>
  <c r="AX1135" i="5"/>
  <c r="AW1135" i="5"/>
  <c r="AV1135" i="5"/>
  <c r="AU1135" i="5"/>
  <c r="AT1135" i="5"/>
  <c r="AS1135" i="5"/>
  <c r="AR1135" i="5"/>
  <c r="AQ1135" i="5"/>
  <c r="AP1135" i="5"/>
  <c r="AO1135" i="5"/>
  <c r="AN1135" i="5"/>
  <c r="AM1135" i="5"/>
  <c r="AL1135" i="5"/>
  <c r="BD1134" i="5"/>
  <c r="BA1134" i="5"/>
  <c r="AY1134" i="5"/>
  <c r="AX1134" i="5"/>
  <c r="AW1134" i="5"/>
  <c r="AV1134" i="5"/>
  <c r="AU1134" i="5"/>
  <c r="AT1134" i="5"/>
  <c r="AS1134" i="5"/>
  <c r="AR1134" i="5"/>
  <c r="AQ1134" i="5"/>
  <c r="AP1134" i="5"/>
  <c r="AO1134" i="5"/>
  <c r="AN1134" i="5"/>
  <c r="AM1134" i="5"/>
  <c r="AL1134" i="5"/>
  <c r="BD1133" i="5"/>
  <c r="BA1133" i="5"/>
  <c r="AY1133" i="5"/>
  <c r="AX1133" i="5"/>
  <c r="AW1133" i="5"/>
  <c r="AV1133" i="5"/>
  <c r="AU1133" i="5"/>
  <c r="AT1133" i="5"/>
  <c r="AS1133" i="5"/>
  <c r="AR1133" i="5"/>
  <c r="AQ1133" i="5"/>
  <c r="AP1133" i="5"/>
  <c r="AO1133" i="5"/>
  <c r="AN1133" i="5"/>
  <c r="AM1133" i="5"/>
  <c r="AL1133" i="5"/>
  <c r="BD1132" i="5"/>
  <c r="BA1132" i="5"/>
  <c r="AY1132" i="5"/>
  <c r="AX1132" i="5"/>
  <c r="AW1132" i="5"/>
  <c r="AV1132" i="5"/>
  <c r="AU1132" i="5"/>
  <c r="AT1132" i="5"/>
  <c r="AS1132" i="5"/>
  <c r="AR1132" i="5"/>
  <c r="AQ1132" i="5"/>
  <c r="AP1132" i="5"/>
  <c r="AO1132" i="5"/>
  <c r="AN1132" i="5"/>
  <c r="AM1132" i="5"/>
  <c r="AL1132" i="5"/>
  <c r="BD1131" i="5"/>
  <c r="BA1131" i="5"/>
  <c r="AY1131" i="5"/>
  <c r="AX1131" i="5"/>
  <c r="AW1131" i="5"/>
  <c r="AV1131" i="5"/>
  <c r="AU1131" i="5"/>
  <c r="AT1131" i="5"/>
  <c r="AS1131" i="5"/>
  <c r="AR1131" i="5"/>
  <c r="AQ1131" i="5"/>
  <c r="AP1131" i="5"/>
  <c r="AO1131" i="5"/>
  <c r="AN1131" i="5"/>
  <c r="AM1131" i="5"/>
  <c r="AL1131" i="5"/>
  <c r="BD1130" i="5"/>
  <c r="BA1130" i="5"/>
  <c r="AY1130" i="5"/>
  <c r="AX1130" i="5"/>
  <c r="AW1130" i="5"/>
  <c r="AV1130" i="5"/>
  <c r="AU1130" i="5"/>
  <c r="AT1130" i="5"/>
  <c r="AS1130" i="5"/>
  <c r="AR1130" i="5"/>
  <c r="AQ1130" i="5"/>
  <c r="AP1130" i="5"/>
  <c r="AO1130" i="5"/>
  <c r="AN1130" i="5"/>
  <c r="AM1130" i="5"/>
  <c r="AL1130" i="5"/>
  <c r="BD1129" i="5"/>
  <c r="BA1129" i="5"/>
  <c r="AY1129" i="5"/>
  <c r="AX1129" i="5"/>
  <c r="AW1129" i="5"/>
  <c r="AV1129" i="5"/>
  <c r="AU1129" i="5"/>
  <c r="AT1129" i="5"/>
  <c r="AS1129" i="5"/>
  <c r="AR1129" i="5"/>
  <c r="AQ1129" i="5"/>
  <c r="AP1129" i="5"/>
  <c r="AO1129" i="5"/>
  <c r="AN1129" i="5"/>
  <c r="AM1129" i="5"/>
  <c r="AL1129" i="5"/>
  <c r="BD1128" i="5"/>
  <c r="BA1128" i="5"/>
  <c r="AY1128" i="5"/>
  <c r="AX1128" i="5"/>
  <c r="AW1128" i="5"/>
  <c r="AV1128" i="5"/>
  <c r="AU1128" i="5"/>
  <c r="AT1128" i="5"/>
  <c r="AS1128" i="5"/>
  <c r="AR1128" i="5"/>
  <c r="AQ1128" i="5"/>
  <c r="AP1128" i="5"/>
  <c r="AO1128" i="5"/>
  <c r="AN1128" i="5"/>
  <c r="AM1128" i="5"/>
  <c r="AL1128" i="5"/>
  <c r="BD1127" i="5"/>
  <c r="BA1127" i="5"/>
  <c r="AY1127" i="5"/>
  <c r="AX1127" i="5"/>
  <c r="AW1127" i="5"/>
  <c r="AV1127" i="5"/>
  <c r="AU1127" i="5"/>
  <c r="AT1127" i="5"/>
  <c r="AS1127" i="5"/>
  <c r="AR1127" i="5"/>
  <c r="AQ1127" i="5"/>
  <c r="AP1127" i="5"/>
  <c r="AO1127" i="5"/>
  <c r="AN1127" i="5"/>
  <c r="AM1127" i="5"/>
  <c r="AL1127" i="5"/>
  <c r="BD1126" i="5"/>
  <c r="BA1126" i="5"/>
  <c r="AY1126" i="5"/>
  <c r="AX1126" i="5"/>
  <c r="AW1126" i="5"/>
  <c r="AV1126" i="5"/>
  <c r="AU1126" i="5"/>
  <c r="AT1126" i="5"/>
  <c r="AS1126" i="5"/>
  <c r="AR1126" i="5"/>
  <c r="AQ1126" i="5"/>
  <c r="AP1126" i="5"/>
  <c r="AO1126" i="5"/>
  <c r="AN1126" i="5"/>
  <c r="AM1126" i="5"/>
  <c r="AL1126" i="5"/>
  <c r="BD1125" i="5"/>
  <c r="BA1125" i="5"/>
  <c r="AY1125" i="5"/>
  <c r="AX1125" i="5"/>
  <c r="AW1125" i="5"/>
  <c r="AV1125" i="5"/>
  <c r="AU1125" i="5"/>
  <c r="AT1125" i="5"/>
  <c r="AS1125" i="5"/>
  <c r="AR1125" i="5"/>
  <c r="AQ1125" i="5"/>
  <c r="AP1125" i="5"/>
  <c r="AO1125" i="5"/>
  <c r="AN1125" i="5"/>
  <c r="AM1125" i="5"/>
  <c r="AL1125" i="5"/>
  <c r="BD1124" i="5"/>
  <c r="BA1124" i="5"/>
  <c r="AY1124" i="5"/>
  <c r="AX1124" i="5"/>
  <c r="AW1124" i="5"/>
  <c r="AV1124" i="5"/>
  <c r="AU1124" i="5"/>
  <c r="AT1124" i="5"/>
  <c r="AS1124" i="5"/>
  <c r="AR1124" i="5"/>
  <c r="AQ1124" i="5"/>
  <c r="AP1124" i="5"/>
  <c r="AO1124" i="5"/>
  <c r="AN1124" i="5"/>
  <c r="AM1124" i="5"/>
  <c r="AL1124" i="5"/>
  <c r="BD1123" i="5"/>
  <c r="BA1123" i="5"/>
  <c r="AY1123" i="5"/>
  <c r="AX1123" i="5"/>
  <c r="AW1123" i="5"/>
  <c r="AV1123" i="5"/>
  <c r="AU1123" i="5"/>
  <c r="AT1123" i="5"/>
  <c r="AS1123" i="5"/>
  <c r="AR1123" i="5"/>
  <c r="AQ1123" i="5"/>
  <c r="AP1123" i="5"/>
  <c r="AO1123" i="5"/>
  <c r="AN1123" i="5"/>
  <c r="AM1123" i="5"/>
  <c r="AL1123" i="5"/>
  <c r="BD1122" i="5"/>
  <c r="BA1122" i="5"/>
  <c r="AY1122" i="5"/>
  <c r="AX1122" i="5"/>
  <c r="AW1122" i="5"/>
  <c r="AV1122" i="5"/>
  <c r="AU1122" i="5"/>
  <c r="AT1122" i="5"/>
  <c r="AS1122" i="5"/>
  <c r="AR1122" i="5"/>
  <c r="AQ1122" i="5"/>
  <c r="AP1122" i="5"/>
  <c r="AO1122" i="5"/>
  <c r="AN1122" i="5"/>
  <c r="AM1122" i="5"/>
  <c r="AL1122" i="5"/>
  <c r="BD1121" i="5"/>
  <c r="BA1121" i="5"/>
  <c r="AY1121" i="5"/>
  <c r="AX1121" i="5"/>
  <c r="AW1121" i="5"/>
  <c r="AV1121" i="5"/>
  <c r="AU1121" i="5"/>
  <c r="AT1121" i="5"/>
  <c r="AS1121" i="5"/>
  <c r="AR1121" i="5"/>
  <c r="AQ1121" i="5"/>
  <c r="AP1121" i="5"/>
  <c r="AO1121" i="5"/>
  <c r="AN1121" i="5"/>
  <c r="AM1121" i="5"/>
  <c r="AL1121" i="5"/>
  <c r="BD1120" i="5"/>
  <c r="BA1120" i="5"/>
  <c r="AY1120" i="5"/>
  <c r="AX1120" i="5"/>
  <c r="AW1120" i="5"/>
  <c r="AV1120" i="5"/>
  <c r="AU1120" i="5"/>
  <c r="AT1120" i="5"/>
  <c r="AS1120" i="5"/>
  <c r="AR1120" i="5"/>
  <c r="AQ1120" i="5"/>
  <c r="AP1120" i="5"/>
  <c r="AO1120" i="5"/>
  <c r="AN1120" i="5"/>
  <c r="AM1120" i="5"/>
  <c r="AL1120" i="5"/>
  <c r="BD1119" i="5"/>
  <c r="BA1119" i="5"/>
  <c r="AY1119" i="5"/>
  <c r="AX1119" i="5"/>
  <c r="AW1119" i="5"/>
  <c r="AV1119" i="5"/>
  <c r="AU1119" i="5"/>
  <c r="AT1119" i="5"/>
  <c r="AS1119" i="5"/>
  <c r="AR1119" i="5"/>
  <c r="AQ1119" i="5"/>
  <c r="AP1119" i="5"/>
  <c r="AO1119" i="5"/>
  <c r="AN1119" i="5"/>
  <c r="AM1119" i="5"/>
  <c r="AL1119" i="5"/>
  <c r="BD1118" i="5"/>
  <c r="BA1118" i="5"/>
  <c r="AY1118" i="5"/>
  <c r="AX1118" i="5"/>
  <c r="AW1118" i="5"/>
  <c r="AV1118" i="5"/>
  <c r="AU1118" i="5"/>
  <c r="AT1118" i="5"/>
  <c r="AS1118" i="5"/>
  <c r="AR1118" i="5"/>
  <c r="AQ1118" i="5"/>
  <c r="AP1118" i="5"/>
  <c r="AO1118" i="5"/>
  <c r="AN1118" i="5"/>
  <c r="AM1118" i="5"/>
  <c r="AL1118" i="5"/>
  <c r="BD1117" i="5"/>
  <c r="BA1117" i="5"/>
  <c r="AY1117" i="5"/>
  <c r="AX1117" i="5"/>
  <c r="AW1117" i="5"/>
  <c r="AV1117" i="5"/>
  <c r="AU1117" i="5"/>
  <c r="AT1117" i="5"/>
  <c r="AS1117" i="5"/>
  <c r="AR1117" i="5"/>
  <c r="AQ1117" i="5"/>
  <c r="AP1117" i="5"/>
  <c r="AO1117" i="5"/>
  <c r="AN1117" i="5"/>
  <c r="AM1117" i="5"/>
  <c r="AL1117" i="5"/>
  <c r="BD1116" i="5"/>
  <c r="BA1116" i="5"/>
  <c r="AY1116" i="5"/>
  <c r="AX1116" i="5"/>
  <c r="AW1116" i="5"/>
  <c r="AV1116" i="5"/>
  <c r="AU1116" i="5"/>
  <c r="AT1116" i="5"/>
  <c r="AS1116" i="5"/>
  <c r="AR1116" i="5"/>
  <c r="AQ1116" i="5"/>
  <c r="AP1116" i="5"/>
  <c r="AO1116" i="5"/>
  <c r="AN1116" i="5"/>
  <c r="AM1116" i="5"/>
  <c r="AL1116" i="5"/>
  <c r="BD1115" i="5"/>
  <c r="BA1115" i="5"/>
  <c r="AY1115" i="5"/>
  <c r="AX1115" i="5"/>
  <c r="AW1115" i="5"/>
  <c r="AV1115" i="5"/>
  <c r="AU1115" i="5"/>
  <c r="AT1115" i="5"/>
  <c r="AS1115" i="5"/>
  <c r="AR1115" i="5"/>
  <c r="AQ1115" i="5"/>
  <c r="AP1115" i="5"/>
  <c r="AO1115" i="5"/>
  <c r="AN1115" i="5"/>
  <c r="AM1115" i="5"/>
  <c r="AL1115" i="5"/>
  <c r="BD1114" i="5"/>
  <c r="BA1114" i="5"/>
  <c r="AY1114" i="5"/>
  <c r="AX1114" i="5"/>
  <c r="AW1114" i="5"/>
  <c r="AV1114" i="5"/>
  <c r="AU1114" i="5"/>
  <c r="AT1114" i="5"/>
  <c r="AS1114" i="5"/>
  <c r="AR1114" i="5"/>
  <c r="AQ1114" i="5"/>
  <c r="AP1114" i="5"/>
  <c r="AO1114" i="5"/>
  <c r="AN1114" i="5"/>
  <c r="AM1114" i="5"/>
  <c r="AL1114" i="5"/>
  <c r="BD1113" i="5"/>
  <c r="BA1113" i="5"/>
  <c r="AY1113" i="5"/>
  <c r="AX1113" i="5"/>
  <c r="AW1113" i="5"/>
  <c r="AV1113" i="5"/>
  <c r="AU1113" i="5"/>
  <c r="AT1113" i="5"/>
  <c r="AS1113" i="5"/>
  <c r="AR1113" i="5"/>
  <c r="AQ1113" i="5"/>
  <c r="AP1113" i="5"/>
  <c r="AO1113" i="5"/>
  <c r="AN1113" i="5"/>
  <c r="AM1113" i="5"/>
  <c r="AL1113" i="5"/>
  <c r="BD1112" i="5"/>
  <c r="BA1112" i="5"/>
  <c r="AY1112" i="5"/>
  <c r="AX1112" i="5"/>
  <c r="AW1112" i="5"/>
  <c r="AV1112" i="5"/>
  <c r="AU1112" i="5"/>
  <c r="AT1112" i="5"/>
  <c r="AS1112" i="5"/>
  <c r="AR1112" i="5"/>
  <c r="AQ1112" i="5"/>
  <c r="AP1112" i="5"/>
  <c r="AO1112" i="5"/>
  <c r="AN1112" i="5"/>
  <c r="AM1112" i="5"/>
  <c r="AL1112" i="5"/>
  <c r="BD1111" i="5"/>
  <c r="BA1111" i="5"/>
  <c r="AY1111" i="5"/>
  <c r="AX1111" i="5"/>
  <c r="AW1111" i="5"/>
  <c r="AV1111" i="5"/>
  <c r="AU1111" i="5"/>
  <c r="AT1111" i="5"/>
  <c r="AS1111" i="5"/>
  <c r="AR1111" i="5"/>
  <c r="AQ1111" i="5"/>
  <c r="AP1111" i="5"/>
  <c r="AO1111" i="5"/>
  <c r="AN1111" i="5"/>
  <c r="AM1111" i="5"/>
  <c r="AL1111" i="5"/>
  <c r="BD1110" i="5"/>
  <c r="BA1110" i="5"/>
  <c r="AY1110" i="5"/>
  <c r="AX1110" i="5"/>
  <c r="AW1110" i="5"/>
  <c r="AV1110" i="5"/>
  <c r="AU1110" i="5"/>
  <c r="AT1110" i="5"/>
  <c r="AS1110" i="5"/>
  <c r="AR1110" i="5"/>
  <c r="AQ1110" i="5"/>
  <c r="AP1110" i="5"/>
  <c r="AO1110" i="5"/>
  <c r="AN1110" i="5"/>
  <c r="AM1110" i="5"/>
  <c r="AL1110" i="5"/>
  <c r="BD1109" i="5"/>
  <c r="BA1109" i="5"/>
  <c r="AY1109" i="5"/>
  <c r="AX1109" i="5"/>
  <c r="AW1109" i="5"/>
  <c r="AV1109" i="5"/>
  <c r="AU1109" i="5"/>
  <c r="AT1109" i="5"/>
  <c r="AS1109" i="5"/>
  <c r="AR1109" i="5"/>
  <c r="AQ1109" i="5"/>
  <c r="AP1109" i="5"/>
  <c r="AO1109" i="5"/>
  <c r="AN1109" i="5"/>
  <c r="AM1109" i="5"/>
  <c r="AL1109" i="5"/>
  <c r="BD1108" i="5"/>
  <c r="BA1108" i="5"/>
  <c r="AY1108" i="5"/>
  <c r="AX1108" i="5"/>
  <c r="AW1108" i="5"/>
  <c r="AV1108" i="5"/>
  <c r="AU1108" i="5"/>
  <c r="AT1108" i="5"/>
  <c r="AS1108" i="5"/>
  <c r="AR1108" i="5"/>
  <c r="AQ1108" i="5"/>
  <c r="AP1108" i="5"/>
  <c r="AO1108" i="5"/>
  <c r="AN1108" i="5"/>
  <c r="AM1108" i="5"/>
  <c r="AL1108" i="5"/>
  <c r="BD1107" i="5"/>
  <c r="BA1107" i="5"/>
  <c r="AY1107" i="5"/>
  <c r="AX1107" i="5"/>
  <c r="AW1107" i="5"/>
  <c r="AV1107" i="5"/>
  <c r="AU1107" i="5"/>
  <c r="AT1107" i="5"/>
  <c r="AS1107" i="5"/>
  <c r="AR1107" i="5"/>
  <c r="AQ1107" i="5"/>
  <c r="AP1107" i="5"/>
  <c r="AO1107" i="5"/>
  <c r="AN1107" i="5"/>
  <c r="AM1107" i="5"/>
  <c r="AL1107" i="5"/>
  <c r="BD1106" i="5"/>
  <c r="BA1106" i="5"/>
  <c r="AY1106" i="5"/>
  <c r="AX1106" i="5"/>
  <c r="AW1106" i="5"/>
  <c r="AV1106" i="5"/>
  <c r="AU1106" i="5"/>
  <c r="AT1106" i="5"/>
  <c r="AS1106" i="5"/>
  <c r="AR1106" i="5"/>
  <c r="AQ1106" i="5"/>
  <c r="AP1106" i="5"/>
  <c r="AO1106" i="5"/>
  <c r="AN1106" i="5"/>
  <c r="AM1106" i="5"/>
  <c r="AL1106" i="5"/>
  <c r="BD1105" i="5"/>
  <c r="BA1105" i="5"/>
  <c r="AY1105" i="5"/>
  <c r="AX1105" i="5"/>
  <c r="AW1105" i="5"/>
  <c r="AV1105" i="5"/>
  <c r="AU1105" i="5"/>
  <c r="AT1105" i="5"/>
  <c r="AS1105" i="5"/>
  <c r="AR1105" i="5"/>
  <c r="AQ1105" i="5"/>
  <c r="AP1105" i="5"/>
  <c r="AO1105" i="5"/>
  <c r="AN1105" i="5"/>
  <c r="AM1105" i="5"/>
  <c r="AL1105" i="5"/>
  <c r="BD1104" i="5"/>
  <c r="BA1104" i="5"/>
  <c r="AY1104" i="5"/>
  <c r="AX1104" i="5"/>
  <c r="AW1104" i="5"/>
  <c r="AV1104" i="5"/>
  <c r="AU1104" i="5"/>
  <c r="AT1104" i="5"/>
  <c r="AS1104" i="5"/>
  <c r="AR1104" i="5"/>
  <c r="AQ1104" i="5"/>
  <c r="AP1104" i="5"/>
  <c r="AO1104" i="5"/>
  <c r="AN1104" i="5"/>
  <c r="AM1104" i="5"/>
  <c r="AL1104" i="5"/>
  <c r="BD1103" i="5"/>
  <c r="BA1103" i="5"/>
  <c r="AY1103" i="5"/>
  <c r="AX1103" i="5"/>
  <c r="AW1103" i="5"/>
  <c r="AV1103" i="5"/>
  <c r="AU1103" i="5"/>
  <c r="AT1103" i="5"/>
  <c r="AS1103" i="5"/>
  <c r="AR1103" i="5"/>
  <c r="AQ1103" i="5"/>
  <c r="AP1103" i="5"/>
  <c r="AO1103" i="5"/>
  <c r="AN1103" i="5"/>
  <c r="AM1103" i="5"/>
  <c r="AL1103" i="5"/>
  <c r="BD1102" i="5"/>
  <c r="BA1102" i="5"/>
  <c r="AY1102" i="5"/>
  <c r="AX1102" i="5"/>
  <c r="AW1102" i="5"/>
  <c r="AV1102" i="5"/>
  <c r="AU1102" i="5"/>
  <c r="AT1102" i="5"/>
  <c r="AS1102" i="5"/>
  <c r="AR1102" i="5"/>
  <c r="AQ1102" i="5"/>
  <c r="AP1102" i="5"/>
  <c r="AO1102" i="5"/>
  <c r="AN1102" i="5"/>
  <c r="AM1102" i="5"/>
  <c r="AL1102" i="5"/>
  <c r="BD1101" i="5"/>
  <c r="BA1101" i="5"/>
  <c r="AY1101" i="5"/>
  <c r="AX1101" i="5"/>
  <c r="AW1101" i="5"/>
  <c r="AV1101" i="5"/>
  <c r="AU1101" i="5"/>
  <c r="AT1101" i="5"/>
  <c r="AS1101" i="5"/>
  <c r="AR1101" i="5"/>
  <c r="AQ1101" i="5"/>
  <c r="AP1101" i="5"/>
  <c r="AO1101" i="5"/>
  <c r="AN1101" i="5"/>
  <c r="AM1101" i="5"/>
  <c r="AL1101" i="5"/>
  <c r="BD1100" i="5"/>
  <c r="BA1100" i="5"/>
  <c r="AY1100" i="5"/>
  <c r="AX1100" i="5"/>
  <c r="AW1100" i="5"/>
  <c r="AV1100" i="5"/>
  <c r="AU1100" i="5"/>
  <c r="AT1100" i="5"/>
  <c r="AS1100" i="5"/>
  <c r="AR1100" i="5"/>
  <c r="AQ1100" i="5"/>
  <c r="AP1100" i="5"/>
  <c r="AO1100" i="5"/>
  <c r="AN1100" i="5"/>
  <c r="AM1100" i="5"/>
  <c r="AL1100" i="5"/>
  <c r="BD1099" i="5"/>
  <c r="BA1099" i="5"/>
  <c r="AY1099" i="5"/>
  <c r="AX1099" i="5"/>
  <c r="AW1099" i="5"/>
  <c r="AV1099" i="5"/>
  <c r="AU1099" i="5"/>
  <c r="AT1099" i="5"/>
  <c r="AS1099" i="5"/>
  <c r="AR1099" i="5"/>
  <c r="AQ1099" i="5"/>
  <c r="AP1099" i="5"/>
  <c r="AO1099" i="5"/>
  <c r="AN1099" i="5"/>
  <c r="AM1099" i="5"/>
  <c r="AL1099" i="5"/>
  <c r="BD1098" i="5"/>
  <c r="BA1098" i="5"/>
  <c r="AY1098" i="5"/>
  <c r="AX1098" i="5"/>
  <c r="AW1098" i="5"/>
  <c r="AV1098" i="5"/>
  <c r="AU1098" i="5"/>
  <c r="AT1098" i="5"/>
  <c r="AS1098" i="5"/>
  <c r="AR1098" i="5"/>
  <c r="AQ1098" i="5"/>
  <c r="AP1098" i="5"/>
  <c r="AO1098" i="5"/>
  <c r="AN1098" i="5"/>
  <c r="AM1098" i="5"/>
  <c r="AL1098" i="5"/>
  <c r="BD1097" i="5"/>
  <c r="BA1097" i="5"/>
  <c r="AY1097" i="5"/>
  <c r="AX1097" i="5"/>
  <c r="AW1097" i="5"/>
  <c r="AV1097" i="5"/>
  <c r="AU1097" i="5"/>
  <c r="AT1097" i="5"/>
  <c r="AS1097" i="5"/>
  <c r="AR1097" i="5"/>
  <c r="AQ1097" i="5"/>
  <c r="AP1097" i="5"/>
  <c r="AO1097" i="5"/>
  <c r="AN1097" i="5"/>
  <c r="AM1097" i="5"/>
  <c r="AL1097" i="5"/>
  <c r="BD1096" i="5"/>
  <c r="BA1096" i="5"/>
  <c r="AY1096" i="5"/>
  <c r="AX1096" i="5"/>
  <c r="AW1096" i="5"/>
  <c r="AV1096" i="5"/>
  <c r="AU1096" i="5"/>
  <c r="AT1096" i="5"/>
  <c r="AS1096" i="5"/>
  <c r="AR1096" i="5"/>
  <c r="AQ1096" i="5"/>
  <c r="AP1096" i="5"/>
  <c r="AO1096" i="5"/>
  <c r="AN1096" i="5"/>
  <c r="AM1096" i="5"/>
  <c r="AL1096" i="5"/>
  <c r="BD1095" i="5"/>
  <c r="BA1095" i="5"/>
  <c r="AY1095" i="5"/>
  <c r="AX1095" i="5"/>
  <c r="AW1095" i="5"/>
  <c r="AV1095" i="5"/>
  <c r="AU1095" i="5"/>
  <c r="AT1095" i="5"/>
  <c r="AS1095" i="5"/>
  <c r="AR1095" i="5"/>
  <c r="AQ1095" i="5"/>
  <c r="AP1095" i="5"/>
  <c r="AO1095" i="5"/>
  <c r="AN1095" i="5"/>
  <c r="AM1095" i="5"/>
  <c r="AL1095" i="5"/>
  <c r="BD1094" i="5"/>
  <c r="BA1094" i="5"/>
  <c r="AY1094" i="5"/>
  <c r="AX1094" i="5"/>
  <c r="AW1094" i="5"/>
  <c r="AV1094" i="5"/>
  <c r="AU1094" i="5"/>
  <c r="AT1094" i="5"/>
  <c r="AS1094" i="5"/>
  <c r="AR1094" i="5"/>
  <c r="AQ1094" i="5"/>
  <c r="AP1094" i="5"/>
  <c r="AO1094" i="5"/>
  <c r="AN1094" i="5"/>
  <c r="AM1094" i="5"/>
  <c r="AL1094" i="5"/>
  <c r="BD1093" i="5"/>
  <c r="BA1093" i="5"/>
  <c r="AY1093" i="5"/>
  <c r="AX1093" i="5"/>
  <c r="AW1093" i="5"/>
  <c r="AV1093" i="5"/>
  <c r="AU1093" i="5"/>
  <c r="AT1093" i="5"/>
  <c r="AS1093" i="5"/>
  <c r="AR1093" i="5"/>
  <c r="AQ1093" i="5"/>
  <c r="AP1093" i="5"/>
  <c r="AO1093" i="5"/>
  <c r="AN1093" i="5"/>
  <c r="AM1093" i="5"/>
  <c r="AL1093" i="5"/>
  <c r="BD1092" i="5"/>
  <c r="BA1092" i="5"/>
  <c r="AY1092" i="5"/>
  <c r="AX1092" i="5"/>
  <c r="AW1092" i="5"/>
  <c r="AV1092" i="5"/>
  <c r="AU1092" i="5"/>
  <c r="AT1092" i="5"/>
  <c r="AS1092" i="5"/>
  <c r="AR1092" i="5"/>
  <c r="AQ1092" i="5"/>
  <c r="AP1092" i="5"/>
  <c r="AO1092" i="5"/>
  <c r="AN1092" i="5"/>
  <c r="AM1092" i="5"/>
  <c r="AL1092" i="5"/>
  <c r="BD1091" i="5"/>
  <c r="BA1091" i="5"/>
  <c r="AY1091" i="5"/>
  <c r="AX1091" i="5"/>
  <c r="AW1091" i="5"/>
  <c r="AV1091" i="5"/>
  <c r="AU1091" i="5"/>
  <c r="AT1091" i="5"/>
  <c r="AS1091" i="5"/>
  <c r="AR1091" i="5"/>
  <c r="AQ1091" i="5"/>
  <c r="AP1091" i="5"/>
  <c r="AO1091" i="5"/>
  <c r="AN1091" i="5"/>
  <c r="AM1091" i="5"/>
  <c r="AZ1091" i="5" s="1"/>
  <c r="BB1091" i="5" s="1"/>
  <c r="BC1091" i="5" s="1"/>
  <c r="AL1091" i="5"/>
  <c r="BD1090" i="5"/>
  <c r="BA1090" i="5"/>
  <c r="AY1090" i="5"/>
  <c r="AX1090" i="5"/>
  <c r="AW1090" i="5"/>
  <c r="AV1090" i="5"/>
  <c r="AU1090" i="5"/>
  <c r="AT1090" i="5"/>
  <c r="AS1090" i="5"/>
  <c r="AR1090" i="5"/>
  <c r="AQ1090" i="5"/>
  <c r="AP1090" i="5"/>
  <c r="AO1090" i="5"/>
  <c r="AN1090" i="5"/>
  <c r="AM1090" i="5"/>
  <c r="AL1090" i="5"/>
  <c r="BD1089" i="5"/>
  <c r="BA1089" i="5"/>
  <c r="AY1089" i="5"/>
  <c r="AX1089" i="5"/>
  <c r="AW1089" i="5"/>
  <c r="AV1089" i="5"/>
  <c r="AU1089" i="5"/>
  <c r="AT1089" i="5"/>
  <c r="AS1089" i="5"/>
  <c r="AR1089" i="5"/>
  <c r="AQ1089" i="5"/>
  <c r="AP1089" i="5"/>
  <c r="AO1089" i="5"/>
  <c r="AN1089" i="5"/>
  <c r="AM1089" i="5"/>
  <c r="AZ1089" i="5" s="1"/>
  <c r="BB1089" i="5" s="1"/>
  <c r="BC1089" i="5" s="1"/>
  <c r="AL1089" i="5"/>
  <c r="BD1088" i="5"/>
  <c r="BA1088" i="5"/>
  <c r="AY1088" i="5"/>
  <c r="AX1088" i="5"/>
  <c r="AW1088" i="5"/>
  <c r="AV1088" i="5"/>
  <c r="AU1088" i="5"/>
  <c r="AT1088" i="5"/>
  <c r="AS1088" i="5"/>
  <c r="AR1088" i="5"/>
  <c r="AQ1088" i="5"/>
  <c r="AP1088" i="5"/>
  <c r="AO1088" i="5"/>
  <c r="AN1088" i="5"/>
  <c r="AM1088" i="5"/>
  <c r="AL1088" i="5"/>
  <c r="BD1087" i="5"/>
  <c r="BA1087" i="5"/>
  <c r="AY1087" i="5"/>
  <c r="AX1087" i="5"/>
  <c r="AW1087" i="5"/>
  <c r="AV1087" i="5"/>
  <c r="AU1087" i="5"/>
  <c r="AT1087" i="5"/>
  <c r="AS1087" i="5"/>
  <c r="AR1087" i="5"/>
  <c r="AQ1087" i="5"/>
  <c r="AP1087" i="5"/>
  <c r="AO1087" i="5"/>
  <c r="AN1087" i="5"/>
  <c r="AM1087" i="5"/>
  <c r="AZ1087" i="5" s="1"/>
  <c r="BB1087" i="5" s="1"/>
  <c r="BC1087" i="5" s="1"/>
  <c r="AL1087" i="5"/>
  <c r="BD1086" i="5"/>
  <c r="BA1086" i="5"/>
  <c r="AY1086" i="5"/>
  <c r="AX1086" i="5"/>
  <c r="AW1086" i="5"/>
  <c r="AV1086" i="5"/>
  <c r="AU1086" i="5"/>
  <c r="AT1086" i="5"/>
  <c r="AS1086" i="5"/>
  <c r="AR1086" i="5"/>
  <c r="AQ1086" i="5"/>
  <c r="AP1086" i="5"/>
  <c r="AO1086" i="5"/>
  <c r="AN1086" i="5"/>
  <c r="AM1086" i="5"/>
  <c r="AL1086" i="5"/>
  <c r="BD1085" i="5"/>
  <c r="BA1085" i="5"/>
  <c r="AY1085" i="5"/>
  <c r="AX1085" i="5"/>
  <c r="AW1085" i="5"/>
  <c r="AV1085" i="5"/>
  <c r="AU1085" i="5"/>
  <c r="AT1085" i="5"/>
  <c r="AS1085" i="5"/>
  <c r="AR1085" i="5"/>
  <c r="AQ1085" i="5"/>
  <c r="AP1085" i="5"/>
  <c r="AO1085" i="5"/>
  <c r="AN1085" i="5"/>
  <c r="AM1085" i="5"/>
  <c r="AZ1085" i="5" s="1"/>
  <c r="BB1085" i="5" s="1"/>
  <c r="BC1085" i="5" s="1"/>
  <c r="AL1085" i="5"/>
  <c r="BD1084" i="5"/>
  <c r="BA1084" i="5"/>
  <c r="AY1084" i="5"/>
  <c r="AX1084" i="5"/>
  <c r="AW1084" i="5"/>
  <c r="AV1084" i="5"/>
  <c r="AU1084" i="5"/>
  <c r="AT1084" i="5"/>
  <c r="AS1084" i="5"/>
  <c r="AR1084" i="5"/>
  <c r="AQ1084" i="5"/>
  <c r="AP1084" i="5"/>
  <c r="AO1084" i="5"/>
  <c r="AN1084" i="5"/>
  <c r="AM1084" i="5"/>
  <c r="AL1084" i="5"/>
  <c r="BD1083" i="5"/>
  <c r="BA1083" i="5"/>
  <c r="AY1083" i="5"/>
  <c r="AX1083" i="5"/>
  <c r="AW1083" i="5"/>
  <c r="AV1083" i="5"/>
  <c r="AU1083" i="5"/>
  <c r="AT1083" i="5"/>
  <c r="AS1083" i="5"/>
  <c r="AR1083" i="5"/>
  <c r="AQ1083" i="5"/>
  <c r="AP1083" i="5"/>
  <c r="AO1083" i="5"/>
  <c r="AN1083" i="5"/>
  <c r="AM1083" i="5"/>
  <c r="AZ1083" i="5" s="1"/>
  <c r="BB1083" i="5" s="1"/>
  <c r="BC1083" i="5" s="1"/>
  <c r="AL1083" i="5"/>
  <c r="BD1082" i="5"/>
  <c r="BA1082" i="5"/>
  <c r="AY1082" i="5"/>
  <c r="AX1082" i="5"/>
  <c r="AW1082" i="5"/>
  <c r="AV1082" i="5"/>
  <c r="AU1082" i="5"/>
  <c r="AT1082" i="5"/>
  <c r="AS1082" i="5"/>
  <c r="AR1082" i="5"/>
  <c r="AQ1082" i="5"/>
  <c r="AP1082" i="5"/>
  <c r="AO1082" i="5"/>
  <c r="AN1082" i="5"/>
  <c r="AM1082" i="5"/>
  <c r="AL1082" i="5"/>
  <c r="BD1081" i="5"/>
  <c r="BA1081" i="5"/>
  <c r="AY1081" i="5"/>
  <c r="AX1081" i="5"/>
  <c r="AW1081" i="5"/>
  <c r="AV1081" i="5"/>
  <c r="AU1081" i="5"/>
  <c r="AT1081" i="5"/>
  <c r="AS1081" i="5"/>
  <c r="AR1081" i="5"/>
  <c r="AQ1081" i="5"/>
  <c r="AP1081" i="5"/>
  <c r="AO1081" i="5"/>
  <c r="AN1081" i="5"/>
  <c r="AM1081" i="5"/>
  <c r="AZ1081" i="5" s="1"/>
  <c r="BB1081" i="5" s="1"/>
  <c r="BC1081" i="5" s="1"/>
  <c r="AL1081" i="5"/>
  <c r="BD1080" i="5"/>
  <c r="BA1080" i="5"/>
  <c r="AY1080" i="5"/>
  <c r="AX1080" i="5"/>
  <c r="AW1080" i="5"/>
  <c r="AV1080" i="5"/>
  <c r="AU1080" i="5"/>
  <c r="AT1080" i="5"/>
  <c r="AS1080" i="5"/>
  <c r="AR1080" i="5"/>
  <c r="AQ1080" i="5"/>
  <c r="AP1080" i="5"/>
  <c r="AO1080" i="5"/>
  <c r="AN1080" i="5"/>
  <c r="AM1080" i="5"/>
  <c r="AL1080" i="5"/>
  <c r="BD1079" i="5"/>
  <c r="BA1079" i="5"/>
  <c r="AY1079" i="5"/>
  <c r="AX1079" i="5"/>
  <c r="AW1079" i="5"/>
  <c r="AV1079" i="5"/>
  <c r="AU1079" i="5"/>
  <c r="AT1079" i="5"/>
  <c r="AS1079" i="5"/>
  <c r="AR1079" i="5"/>
  <c r="AQ1079" i="5"/>
  <c r="AP1079" i="5"/>
  <c r="AO1079" i="5"/>
  <c r="AN1079" i="5"/>
  <c r="AM1079" i="5"/>
  <c r="AZ1079" i="5" s="1"/>
  <c r="BB1079" i="5" s="1"/>
  <c r="BC1079" i="5" s="1"/>
  <c r="AL1079" i="5"/>
  <c r="BD1078" i="5"/>
  <c r="BA1078" i="5"/>
  <c r="AY1078" i="5"/>
  <c r="AX1078" i="5"/>
  <c r="AW1078" i="5"/>
  <c r="AV1078" i="5"/>
  <c r="AU1078" i="5"/>
  <c r="AT1078" i="5"/>
  <c r="AS1078" i="5"/>
  <c r="AR1078" i="5"/>
  <c r="AQ1078" i="5"/>
  <c r="AP1078" i="5"/>
  <c r="AO1078" i="5"/>
  <c r="AN1078" i="5"/>
  <c r="AM1078" i="5"/>
  <c r="AL1078" i="5"/>
  <c r="BD1077" i="5"/>
  <c r="BA1077" i="5"/>
  <c r="AY1077" i="5"/>
  <c r="AX1077" i="5"/>
  <c r="AW1077" i="5"/>
  <c r="AV1077" i="5"/>
  <c r="AU1077" i="5"/>
  <c r="AT1077" i="5"/>
  <c r="AS1077" i="5"/>
  <c r="AR1077" i="5"/>
  <c r="AQ1077" i="5"/>
  <c r="AP1077" i="5"/>
  <c r="AO1077" i="5"/>
  <c r="AN1077" i="5"/>
  <c r="AM1077" i="5"/>
  <c r="AZ1077" i="5" s="1"/>
  <c r="BB1077" i="5" s="1"/>
  <c r="BC1077" i="5" s="1"/>
  <c r="AL1077" i="5"/>
  <c r="BD1076" i="5"/>
  <c r="BA1076" i="5"/>
  <c r="AY1076" i="5"/>
  <c r="AX1076" i="5"/>
  <c r="AW1076" i="5"/>
  <c r="AV1076" i="5"/>
  <c r="AU1076" i="5"/>
  <c r="AT1076" i="5"/>
  <c r="AS1076" i="5"/>
  <c r="AR1076" i="5"/>
  <c r="AQ1076" i="5"/>
  <c r="AP1076" i="5"/>
  <c r="AO1076" i="5"/>
  <c r="AN1076" i="5"/>
  <c r="AM1076" i="5"/>
  <c r="AL1076" i="5"/>
  <c r="BD1075" i="5"/>
  <c r="BA1075" i="5"/>
  <c r="AY1075" i="5"/>
  <c r="AX1075" i="5"/>
  <c r="AW1075" i="5"/>
  <c r="AV1075" i="5"/>
  <c r="AU1075" i="5"/>
  <c r="AT1075" i="5"/>
  <c r="AS1075" i="5"/>
  <c r="AR1075" i="5"/>
  <c r="AQ1075" i="5"/>
  <c r="AP1075" i="5"/>
  <c r="AO1075" i="5"/>
  <c r="AN1075" i="5"/>
  <c r="AM1075" i="5"/>
  <c r="AZ1075" i="5" s="1"/>
  <c r="BB1075" i="5" s="1"/>
  <c r="BC1075" i="5" s="1"/>
  <c r="AL1075" i="5"/>
  <c r="BD1074" i="5"/>
  <c r="BA1074" i="5"/>
  <c r="AY1074" i="5"/>
  <c r="AX1074" i="5"/>
  <c r="AW1074" i="5"/>
  <c r="AV1074" i="5"/>
  <c r="AU1074" i="5"/>
  <c r="AT1074" i="5"/>
  <c r="AS1074" i="5"/>
  <c r="AR1074" i="5"/>
  <c r="AQ1074" i="5"/>
  <c r="AP1074" i="5"/>
  <c r="AO1074" i="5"/>
  <c r="AN1074" i="5"/>
  <c r="AM1074" i="5"/>
  <c r="AL1074" i="5"/>
  <c r="BD1073" i="5"/>
  <c r="BA1073" i="5"/>
  <c r="AY1073" i="5"/>
  <c r="AX1073" i="5"/>
  <c r="AW1073" i="5"/>
  <c r="AV1073" i="5"/>
  <c r="AU1073" i="5"/>
  <c r="AT1073" i="5"/>
  <c r="AS1073" i="5"/>
  <c r="AR1073" i="5"/>
  <c r="AQ1073" i="5"/>
  <c r="AP1073" i="5"/>
  <c r="AO1073" i="5"/>
  <c r="AN1073" i="5"/>
  <c r="AM1073" i="5"/>
  <c r="AZ1073" i="5" s="1"/>
  <c r="BB1073" i="5" s="1"/>
  <c r="BC1073" i="5" s="1"/>
  <c r="AL1073" i="5"/>
  <c r="BD1072" i="5"/>
  <c r="BA1072" i="5"/>
  <c r="AY1072" i="5"/>
  <c r="AX1072" i="5"/>
  <c r="AW1072" i="5"/>
  <c r="AV1072" i="5"/>
  <c r="AU1072" i="5"/>
  <c r="AT1072" i="5"/>
  <c r="AS1072" i="5"/>
  <c r="AR1072" i="5"/>
  <c r="AQ1072" i="5"/>
  <c r="AP1072" i="5"/>
  <c r="AO1072" i="5"/>
  <c r="AN1072" i="5"/>
  <c r="AM1072" i="5"/>
  <c r="AL1072" i="5"/>
  <c r="BD1071" i="5"/>
  <c r="BA1071" i="5"/>
  <c r="AY1071" i="5"/>
  <c r="AX1071" i="5"/>
  <c r="AW1071" i="5"/>
  <c r="AV1071" i="5"/>
  <c r="AU1071" i="5"/>
  <c r="AT1071" i="5"/>
  <c r="AS1071" i="5"/>
  <c r="AR1071" i="5"/>
  <c r="AQ1071" i="5"/>
  <c r="AP1071" i="5"/>
  <c r="AO1071" i="5"/>
  <c r="AN1071" i="5"/>
  <c r="AM1071" i="5"/>
  <c r="AZ1071" i="5" s="1"/>
  <c r="BB1071" i="5" s="1"/>
  <c r="BC1071" i="5" s="1"/>
  <c r="AL1071" i="5"/>
  <c r="BD1070" i="5"/>
  <c r="BA1070" i="5"/>
  <c r="AY1070" i="5"/>
  <c r="AX1070" i="5"/>
  <c r="AW1070" i="5"/>
  <c r="AV1070" i="5"/>
  <c r="AU1070" i="5"/>
  <c r="AT1070" i="5"/>
  <c r="AS1070" i="5"/>
  <c r="AR1070" i="5"/>
  <c r="AQ1070" i="5"/>
  <c r="AP1070" i="5"/>
  <c r="AO1070" i="5"/>
  <c r="AN1070" i="5"/>
  <c r="AM1070" i="5"/>
  <c r="AL1070" i="5"/>
  <c r="BD1069" i="5"/>
  <c r="BA1069" i="5"/>
  <c r="AY1069" i="5"/>
  <c r="AX1069" i="5"/>
  <c r="AW1069" i="5"/>
  <c r="AV1069" i="5"/>
  <c r="AU1069" i="5"/>
  <c r="AT1069" i="5"/>
  <c r="AS1069" i="5"/>
  <c r="AR1069" i="5"/>
  <c r="AQ1069" i="5"/>
  <c r="AP1069" i="5"/>
  <c r="AO1069" i="5"/>
  <c r="AN1069" i="5"/>
  <c r="AM1069" i="5"/>
  <c r="AZ1069" i="5" s="1"/>
  <c r="BB1069" i="5" s="1"/>
  <c r="BC1069" i="5" s="1"/>
  <c r="AL1069" i="5"/>
  <c r="BD1068" i="5"/>
  <c r="BA1068" i="5"/>
  <c r="AY1068" i="5"/>
  <c r="AX1068" i="5"/>
  <c r="AW1068" i="5"/>
  <c r="AV1068" i="5"/>
  <c r="AU1068" i="5"/>
  <c r="AT1068" i="5"/>
  <c r="AS1068" i="5"/>
  <c r="AR1068" i="5"/>
  <c r="AQ1068" i="5"/>
  <c r="AP1068" i="5"/>
  <c r="AO1068" i="5"/>
  <c r="AN1068" i="5"/>
  <c r="AM1068" i="5"/>
  <c r="AL1068" i="5"/>
  <c r="BD1067" i="5"/>
  <c r="BA1067" i="5"/>
  <c r="AY1067" i="5"/>
  <c r="AX1067" i="5"/>
  <c r="AW1067" i="5"/>
  <c r="AV1067" i="5"/>
  <c r="AU1067" i="5"/>
  <c r="AT1067" i="5"/>
  <c r="AS1067" i="5"/>
  <c r="AR1067" i="5"/>
  <c r="AQ1067" i="5"/>
  <c r="AP1067" i="5"/>
  <c r="AO1067" i="5"/>
  <c r="AN1067" i="5"/>
  <c r="AM1067" i="5"/>
  <c r="AZ1067" i="5" s="1"/>
  <c r="BB1067" i="5" s="1"/>
  <c r="BC1067" i="5" s="1"/>
  <c r="AL1067" i="5"/>
  <c r="BD1066" i="5"/>
  <c r="BA1066" i="5"/>
  <c r="AY1066" i="5"/>
  <c r="AX1066" i="5"/>
  <c r="AW1066" i="5"/>
  <c r="AV1066" i="5"/>
  <c r="AU1066" i="5"/>
  <c r="AT1066" i="5"/>
  <c r="AS1066" i="5"/>
  <c r="AR1066" i="5"/>
  <c r="AQ1066" i="5"/>
  <c r="AP1066" i="5"/>
  <c r="AO1066" i="5"/>
  <c r="AN1066" i="5"/>
  <c r="AM1066" i="5"/>
  <c r="AL1066" i="5"/>
  <c r="BD1065" i="5"/>
  <c r="BA1065" i="5"/>
  <c r="AY1065" i="5"/>
  <c r="AX1065" i="5"/>
  <c r="AW1065" i="5"/>
  <c r="AV1065" i="5"/>
  <c r="AU1065" i="5"/>
  <c r="AT1065" i="5"/>
  <c r="AS1065" i="5"/>
  <c r="AR1065" i="5"/>
  <c r="AQ1065" i="5"/>
  <c r="AP1065" i="5"/>
  <c r="AO1065" i="5"/>
  <c r="AN1065" i="5"/>
  <c r="AM1065" i="5"/>
  <c r="AZ1065" i="5" s="1"/>
  <c r="BB1065" i="5" s="1"/>
  <c r="BC1065" i="5" s="1"/>
  <c r="AL1065" i="5"/>
  <c r="BD1064" i="5"/>
  <c r="BA1064" i="5"/>
  <c r="AY1064" i="5"/>
  <c r="AX1064" i="5"/>
  <c r="AW1064" i="5"/>
  <c r="AV1064" i="5"/>
  <c r="AU1064" i="5"/>
  <c r="AT1064" i="5"/>
  <c r="AS1064" i="5"/>
  <c r="AR1064" i="5"/>
  <c r="AQ1064" i="5"/>
  <c r="AP1064" i="5"/>
  <c r="AO1064" i="5"/>
  <c r="AN1064" i="5"/>
  <c r="AM1064" i="5"/>
  <c r="AL1064" i="5"/>
  <c r="BD1063" i="5"/>
  <c r="BA1063" i="5"/>
  <c r="AY1063" i="5"/>
  <c r="AX1063" i="5"/>
  <c r="AW1063" i="5"/>
  <c r="AV1063" i="5"/>
  <c r="AU1063" i="5"/>
  <c r="AT1063" i="5"/>
  <c r="AS1063" i="5"/>
  <c r="AR1063" i="5"/>
  <c r="AQ1063" i="5"/>
  <c r="AP1063" i="5"/>
  <c r="AO1063" i="5"/>
  <c r="AN1063" i="5"/>
  <c r="AM1063" i="5"/>
  <c r="AZ1063" i="5" s="1"/>
  <c r="BB1063" i="5" s="1"/>
  <c r="BC1063" i="5" s="1"/>
  <c r="AL1063" i="5"/>
  <c r="BD1062" i="5"/>
  <c r="BA1062" i="5"/>
  <c r="AY1062" i="5"/>
  <c r="AX1062" i="5"/>
  <c r="AW1062" i="5"/>
  <c r="AV1062" i="5"/>
  <c r="AU1062" i="5"/>
  <c r="AT1062" i="5"/>
  <c r="AS1062" i="5"/>
  <c r="AR1062" i="5"/>
  <c r="AQ1062" i="5"/>
  <c r="AP1062" i="5"/>
  <c r="AO1062" i="5"/>
  <c r="AN1062" i="5"/>
  <c r="AM1062" i="5"/>
  <c r="AL1062" i="5"/>
  <c r="BD1061" i="5"/>
  <c r="BA1061" i="5"/>
  <c r="AY1061" i="5"/>
  <c r="AX1061" i="5"/>
  <c r="AW1061" i="5"/>
  <c r="AV1061" i="5"/>
  <c r="AU1061" i="5"/>
  <c r="AT1061" i="5"/>
  <c r="AS1061" i="5"/>
  <c r="AR1061" i="5"/>
  <c r="AQ1061" i="5"/>
  <c r="AP1061" i="5"/>
  <c r="AO1061" i="5"/>
  <c r="AN1061" i="5"/>
  <c r="AM1061" i="5"/>
  <c r="AZ1061" i="5" s="1"/>
  <c r="BB1061" i="5" s="1"/>
  <c r="BC1061" i="5" s="1"/>
  <c r="AL1061" i="5"/>
  <c r="BD1060" i="5"/>
  <c r="BA1060" i="5"/>
  <c r="AY1060" i="5"/>
  <c r="AX1060" i="5"/>
  <c r="AW1060" i="5"/>
  <c r="AV1060" i="5"/>
  <c r="AU1060" i="5"/>
  <c r="AT1060" i="5"/>
  <c r="AS1060" i="5"/>
  <c r="AR1060" i="5"/>
  <c r="AQ1060" i="5"/>
  <c r="AP1060" i="5"/>
  <c r="AO1060" i="5"/>
  <c r="AN1060" i="5"/>
  <c r="AM1060" i="5"/>
  <c r="AL1060" i="5"/>
  <c r="BD1059" i="5"/>
  <c r="BA1059" i="5"/>
  <c r="AY1059" i="5"/>
  <c r="AX1059" i="5"/>
  <c r="AW1059" i="5"/>
  <c r="AV1059" i="5"/>
  <c r="AU1059" i="5"/>
  <c r="AT1059" i="5"/>
  <c r="AS1059" i="5"/>
  <c r="AR1059" i="5"/>
  <c r="AQ1059" i="5"/>
  <c r="AP1059" i="5"/>
  <c r="AO1059" i="5"/>
  <c r="AN1059" i="5"/>
  <c r="AM1059" i="5"/>
  <c r="AZ1059" i="5" s="1"/>
  <c r="BB1059" i="5" s="1"/>
  <c r="BC1059" i="5" s="1"/>
  <c r="AL1059" i="5"/>
  <c r="BD1058" i="5"/>
  <c r="BA1058" i="5"/>
  <c r="AY1058" i="5"/>
  <c r="AX1058" i="5"/>
  <c r="AW1058" i="5"/>
  <c r="AV1058" i="5"/>
  <c r="AU1058" i="5"/>
  <c r="AT1058" i="5"/>
  <c r="AS1058" i="5"/>
  <c r="AR1058" i="5"/>
  <c r="AQ1058" i="5"/>
  <c r="AP1058" i="5"/>
  <c r="AO1058" i="5"/>
  <c r="AN1058" i="5"/>
  <c r="AM1058" i="5"/>
  <c r="AL1058" i="5"/>
  <c r="BD1057" i="5"/>
  <c r="BA1057" i="5"/>
  <c r="AY1057" i="5"/>
  <c r="AX1057" i="5"/>
  <c r="AW1057" i="5"/>
  <c r="AV1057" i="5"/>
  <c r="AU1057" i="5"/>
  <c r="AT1057" i="5"/>
  <c r="AS1057" i="5"/>
  <c r="AR1057" i="5"/>
  <c r="AQ1057" i="5"/>
  <c r="AP1057" i="5"/>
  <c r="AO1057" i="5"/>
  <c r="AN1057" i="5"/>
  <c r="AM1057" i="5"/>
  <c r="AZ1057" i="5" s="1"/>
  <c r="BB1057" i="5" s="1"/>
  <c r="BC1057" i="5" s="1"/>
  <c r="AL1057" i="5"/>
  <c r="BD1056" i="5"/>
  <c r="BA1056" i="5"/>
  <c r="AY1056" i="5"/>
  <c r="AX1056" i="5"/>
  <c r="AW1056" i="5"/>
  <c r="AV1056" i="5"/>
  <c r="AU1056" i="5"/>
  <c r="AT1056" i="5"/>
  <c r="AS1056" i="5"/>
  <c r="AR1056" i="5"/>
  <c r="AQ1056" i="5"/>
  <c r="AP1056" i="5"/>
  <c r="AO1056" i="5"/>
  <c r="AN1056" i="5"/>
  <c r="AM1056" i="5"/>
  <c r="AL1056" i="5"/>
  <c r="BD1055" i="5"/>
  <c r="BA1055" i="5"/>
  <c r="AY1055" i="5"/>
  <c r="AX1055" i="5"/>
  <c r="AW1055" i="5"/>
  <c r="AV1055" i="5"/>
  <c r="AU1055" i="5"/>
  <c r="AT1055" i="5"/>
  <c r="AS1055" i="5"/>
  <c r="AR1055" i="5"/>
  <c r="AQ1055" i="5"/>
  <c r="AP1055" i="5"/>
  <c r="AO1055" i="5"/>
  <c r="AN1055" i="5"/>
  <c r="AM1055" i="5"/>
  <c r="AZ1055" i="5" s="1"/>
  <c r="BB1055" i="5" s="1"/>
  <c r="BC1055" i="5" s="1"/>
  <c r="AL1055" i="5"/>
  <c r="BD1054" i="5"/>
  <c r="BA1054" i="5"/>
  <c r="AY1054" i="5"/>
  <c r="AX1054" i="5"/>
  <c r="AW1054" i="5"/>
  <c r="AV1054" i="5"/>
  <c r="AU1054" i="5"/>
  <c r="AT1054" i="5"/>
  <c r="AS1054" i="5"/>
  <c r="AR1054" i="5"/>
  <c r="AQ1054" i="5"/>
  <c r="AP1054" i="5"/>
  <c r="AO1054" i="5"/>
  <c r="AN1054" i="5"/>
  <c r="AM1054" i="5"/>
  <c r="AL1054" i="5"/>
  <c r="BD1053" i="5"/>
  <c r="BA1053" i="5"/>
  <c r="AY1053" i="5"/>
  <c r="AX1053" i="5"/>
  <c r="AW1053" i="5"/>
  <c r="AV1053" i="5"/>
  <c r="AU1053" i="5"/>
  <c r="AT1053" i="5"/>
  <c r="AS1053" i="5"/>
  <c r="AR1053" i="5"/>
  <c r="AQ1053" i="5"/>
  <c r="AP1053" i="5"/>
  <c r="AO1053" i="5"/>
  <c r="AN1053" i="5"/>
  <c r="AM1053" i="5"/>
  <c r="AZ1053" i="5" s="1"/>
  <c r="BB1053" i="5" s="1"/>
  <c r="BC1053" i="5" s="1"/>
  <c r="AL1053" i="5"/>
  <c r="BD1052" i="5"/>
  <c r="BA1052" i="5"/>
  <c r="AY1052" i="5"/>
  <c r="AX1052" i="5"/>
  <c r="AW1052" i="5"/>
  <c r="AV1052" i="5"/>
  <c r="AU1052" i="5"/>
  <c r="AT1052" i="5"/>
  <c r="AS1052" i="5"/>
  <c r="AR1052" i="5"/>
  <c r="AQ1052" i="5"/>
  <c r="AP1052" i="5"/>
  <c r="AO1052" i="5"/>
  <c r="AN1052" i="5"/>
  <c r="AM1052" i="5"/>
  <c r="AL1052" i="5"/>
  <c r="BD1051" i="5"/>
  <c r="BA1051" i="5"/>
  <c r="AY1051" i="5"/>
  <c r="AX1051" i="5"/>
  <c r="AW1051" i="5"/>
  <c r="AV1051" i="5"/>
  <c r="AU1051" i="5"/>
  <c r="AT1051" i="5"/>
  <c r="AS1051" i="5"/>
  <c r="AR1051" i="5"/>
  <c r="AQ1051" i="5"/>
  <c r="AP1051" i="5"/>
  <c r="AO1051" i="5"/>
  <c r="AN1051" i="5"/>
  <c r="AM1051" i="5"/>
  <c r="AZ1051" i="5" s="1"/>
  <c r="BB1051" i="5" s="1"/>
  <c r="BC1051" i="5" s="1"/>
  <c r="AL1051" i="5"/>
  <c r="BD1050" i="5"/>
  <c r="BA1050" i="5"/>
  <c r="AY1050" i="5"/>
  <c r="AX1050" i="5"/>
  <c r="AW1050" i="5"/>
  <c r="AV1050" i="5"/>
  <c r="AU1050" i="5"/>
  <c r="AT1050" i="5"/>
  <c r="AS1050" i="5"/>
  <c r="AR1050" i="5"/>
  <c r="AQ1050" i="5"/>
  <c r="AP1050" i="5"/>
  <c r="AO1050" i="5"/>
  <c r="AN1050" i="5"/>
  <c r="AM1050" i="5"/>
  <c r="AL1050" i="5"/>
  <c r="BD1049" i="5"/>
  <c r="BA1049" i="5"/>
  <c r="AY1049" i="5"/>
  <c r="AX1049" i="5"/>
  <c r="AW1049" i="5"/>
  <c r="AV1049" i="5"/>
  <c r="AU1049" i="5"/>
  <c r="AT1049" i="5"/>
  <c r="AS1049" i="5"/>
  <c r="AR1049" i="5"/>
  <c r="AQ1049" i="5"/>
  <c r="AP1049" i="5"/>
  <c r="AO1049" i="5"/>
  <c r="AN1049" i="5"/>
  <c r="AM1049" i="5"/>
  <c r="AZ1049" i="5" s="1"/>
  <c r="BB1049" i="5" s="1"/>
  <c r="BC1049" i="5" s="1"/>
  <c r="AL1049" i="5"/>
  <c r="BD1048" i="5"/>
  <c r="BA1048" i="5"/>
  <c r="AY1048" i="5"/>
  <c r="AX1048" i="5"/>
  <c r="AW1048" i="5"/>
  <c r="AV1048" i="5"/>
  <c r="AU1048" i="5"/>
  <c r="AT1048" i="5"/>
  <c r="AS1048" i="5"/>
  <c r="AR1048" i="5"/>
  <c r="AQ1048" i="5"/>
  <c r="AP1048" i="5"/>
  <c r="AO1048" i="5"/>
  <c r="AN1048" i="5"/>
  <c r="AM1048" i="5"/>
  <c r="AL1048" i="5"/>
  <c r="BD1047" i="5"/>
  <c r="BA1047" i="5"/>
  <c r="AY1047" i="5"/>
  <c r="AX1047" i="5"/>
  <c r="AW1047" i="5"/>
  <c r="AV1047" i="5"/>
  <c r="AU1047" i="5"/>
  <c r="AT1047" i="5"/>
  <c r="AS1047" i="5"/>
  <c r="AR1047" i="5"/>
  <c r="AQ1047" i="5"/>
  <c r="AP1047" i="5"/>
  <c r="AO1047" i="5"/>
  <c r="AN1047" i="5"/>
  <c r="AM1047" i="5"/>
  <c r="AZ1047" i="5" s="1"/>
  <c r="BB1047" i="5" s="1"/>
  <c r="BC1047" i="5" s="1"/>
  <c r="AL1047" i="5"/>
  <c r="BD1046" i="5"/>
  <c r="BA1046" i="5"/>
  <c r="AY1046" i="5"/>
  <c r="AX1046" i="5"/>
  <c r="AW1046" i="5"/>
  <c r="AV1046" i="5"/>
  <c r="AU1046" i="5"/>
  <c r="AT1046" i="5"/>
  <c r="AS1046" i="5"/>
  <c r="AR1046" i="5"/>
  <c r="AQ1046" i="5"/>
  <c r="AP1046" i="5"/>
  <c r="AO1046" i="5"/>
  <c r="AN1046" i="5"/>
  <c r="AM1046" i="5"/>
  <c r="AL1046" i="5"/>
  <c r="BD1045" i="5"/>
  <c r="BA1045" i="5"/>
  <c r="AY1045" i="5"/>
  <c r="AX1045" i="5"/>
  <c r="AW1045" i="5"/>
  <c r="AV1045" i="5"/>
  <c r="AU1045" i="5"/>
  <c r="AT1045" i="5"/>
  <c r="AS1045" i="5"/>
  <c r="AR1045" i="5"/>
  <c r="AQ1045" i="5"/>
  <c r="AP1045" i="5"/>
  <c r="AO1045" i="5"/>
  <c r="AN1045" i="5"/>
  <c r="AM1045" i="5"/>
  <c r="AZ1045" i="5" s="1"/>
  <c r="BB1045" i="5" s="1"/>
  <c r="BC1045" i="5" s="1"/>
  <c r="AL1045" i="5"/>
  <c r="BD1044" i="5"/>
  <c r="BA1044" i="5"/>
  <c r="AY1044" i="5"/>
  <c r="AX1044" i="5"/>
  <c r="AW1044" i="5"/>
  <c r="AV1044" i="5"/>
  <c r="AU1044" i="5"/>
  <c r="AT1044" i="5"/>
  <c r="AS1044" i="5"/>
  <c r="AR1044" i="5"/>
  <c r="AQ1044" i="5"/>
  <c r="AP1044" i="5"/>
  <c r="AO1044" i="5"/>
  <c r="AN1044" i="5"/>
  <c r="AM1044" i="5"/>
  <c r="AL1044" i="5"/>
  <c r="BD1043" i="5"/>
  <c r="BA1043" i="5"/>
  <c r="AY1043" i="5"/>
  <c r="AX1043" i="5"/>
  <c r="AW1043" i="5"/>
  <c r="AV1043" i="5"/>
  <c r="AU1043" i="5"/>
  <c r="AT1043" i="5"/>
  <c r="AS1043" i="5"/>
  <c r="AR1043" i="5"/>
  <c r="AQ1043" i="5"/>
  <c r="AP1043" i="5"/>
  <c r="AO1043" i="5"/>
  <c r="AN1043" i="5"/>
  <c r="AM1043" i="5"/>
  <c r="AZ1043" i="5" s="1"/>
  <c r="BB1043" i="5" s="1"/>
  <c r="BC1043" i="5" s="1"/>
  <c r="AL1043" i="5"/>
  <c r="BD1042" i="5"/>
  <c r="BA1042" i="5"/>
  <c r="AY1042" i="5"/>
  <c r="AX1042" i="5"/>
  <c r="AW1042" i="5"/>
  <c r="AV1042" i="5"/>
  <c r="AU1042" i="5"/>
  <c r="AT1042" i="5"/>
  <c r="AS1042" i="5"/>
  <c r="AR1042" i="5"/>
  <c r="AQ1042" i="5"/>
  <c r="AP1042" i="5"/>
  <c r="AO1042" i="5"/>
  <c r="AN1042" i="5"/>
  <c r="AM1042" i="5"/>
  <c r="AL1042" i="5"/>
  <c r="BD1041" i="5"/>
  <c r="BA1041" i="5"/>
  <c r="AY1041" i="5"/>
  <c r="AX1041" i="5"/>
  <c r="AW1041" i="5"/>
  <c r="AV1041" i="5"/>
  <c r="AU1041" i="5"/>
  <c r="AT1041" i="5"/>
  <c r="AS1041" i="5"/>
  <c r="AR1041" i="5"/>
  <c r="AQ1041" i="5"/>
  <c r="AP1041" i="5"/>
  <c r="AO1041" i="5"/>
  <c r="AN1041" i="5"/>
  <c r="AM1041" i="5"/>
  <c r="AL1041" i="5"/>
  <c r="BD1040" i="5"/>
  <c r="BA1040" i="5"/>
  <c r="AY1040" i="5"/>
  <c r="AX1040" i="5"/>
  <c r="AW1040" i="5"/>
  <c r="AV1040" i="5"/>
  <c r="AU1040" i="5"/>
  <c r="AT1040" i="5"/>
  <c r="AS1040" i="5"/>
  <c r="AR1040" i="5"/>
  <c r="AQ1040" i="5"/>
  <c r="AP1040" i="5"/>
  <c r="AO1040" i="5"/>
  <c r="AN1040" i="5"/>
  <c r="AM1040" i="5"/>
  <c r="AL1040" i="5"/>
  <c r="BD1039" i="5"/>
  <c r="BA1039" i="5"/>
  <c r="AY1039" i="5"/>
  <c r="AX1039" i="5"/>
  <c r="AW1039" i="5"/>
  <c r="AV1039" i="5"/>
  <c r="AU1039" i="5"/>
  <c r="AT1039" i="5"/>
  <c r="AS1039" i="5"/>
  <c r="AR1039" i="5"/>
  <c r="AQ1039" i="5"/>
  <c r="AP1039" i="5"/>
  <c r="AO1039" i="5"/>
  <c r="AN1039" i="5"/>
  <c r="AM1039" i="5"/>
  <c r="AZ1039" i="5" s="1"/>
  <c r="BB1039" i="5" s="1"/>
  <c r="BC1039" i="5" s="1"/>
  <c r="AL1039" i="5"/>
  <c r="BD1038" i="5"/>
  <c r="BA1038" i="5"/>
  <c r="AY1038" i="5"/>
  <c r="AX1038" i="5"/>
  <c r="AW1038" i="5"/>
  <c r="AV1038" i="5"/>
  <c r="AU1038" i="5"/>
  <c r="AT1038" i="5"/>
  <c r="AS1038" i="5"/>
  <c r="AR1038" i="5"/>
  <c r="AQ1038" i="5"/>
  <c r="AP1038" i="5"/>
  <c r="AO1038" i="5"/>
  <c r="AN1038" i="5"/>
  <c r="AM1038" i="5"/>
  <c r="AL1038" i="5"/>
  <c r="BD1037" i="5"/>
  <c r="BA1037" i="5"/>
  <c r="AY1037" i="5"/>
  <c r="AX1037" i="5"/>
  <c r="AW1037" i="5"/>
  <c r="AV1037" i="5"/>
  <c r="AU1037" i="5"/>
  <c r="AT1037" i="5"/>
  <c r="AS1037" i="5"/>
  <c r="AR1037" i="5"/>
  <c r="AQ1037" i="5"/>
  <c r="AP1037" i="5"/>
  <c r="AO1037" i="5"/>
  <c r="AN1037" i="5"/>
  <c r="AM1037" i="5"/>
  <c r="AZ1037" i="5" s="1"/>
  <c r="BB1037" i="5" s="1"/>
  <c r="BC1037" i="5" s="1"/>
  <c r="AL1037" i="5"/>
  <c r="BD1036" i="5"/>
  <c r="BA1036" i="5"/>
  <c r="AY1036" i="5"/>
  <c r="AX1036" i="5"/>
  <c r="AW1036" i="5"/>
  <c r="AV1036" i="5"/>
  <c r="AU1036" i="5"/>
  <c r="AT1036" i="5"/>
  <c r="AS1036" i="5"/>
  <c r="AR1036" i="5"/>
  <c r="AQ1036" i="5"/>
  <c r="AP1036" i="5"/>
  <c r="AO1036" i="5"/>
  <c r="AN1036" i="5"/>
  <c r="AM1036" i="5"/>
  <c r="AL1036" i="5"/>
  <c r="BD1035" i="5"/>
  <c r="BA1035" i="5"/>
  <c r="AY1035" i="5"/>
  <c r="AX1035" i="5"/>
  <c r="AW1035" i="5"/>
  <c r="AV1035" i="5"/>
  <c r="AU1035" i="5"/>
  <c r="AT1035" i="5"/>
  <c r="AS1035" i="5"/>
  <c r="AR1035" i="5"/>
  <c r="AQ1035" i="5"/>
  <c r="AP1035" i="5"/>
  <c r="AO1035" i="5"/>
  <c r="AN1035" i="5"/>
  <c r="AM1035" i="5"/>
  <c r="AZ1035" i="5" s="1"/>
  <c r="BB1035" i="5" s="1"/>
  <c r="BC1035" i="5" s="1"/>
  <c r="AL1035" i="5"/>
  <c r="BD1034" i="5"/>
  <c r="BA1034" i="5"/>
  <c r="AY1034" i="5"/>
  <c r="AX1034" i="5"/>
  <c r="AW1034" i="5"/>
  <c r="AV1034" i="5"/>
  <c r="AU1034" i="5"/>
  <c r="AT1034" i="5"/>
  <c r="AS1034" i="5"/>
  <c r="AR1034" i="5"/>
  <c r="AQ1034" i="5"/>
  <c r="AP1034" i="5"/>
  <c r="AO1034" i="5"/>
  <c r="AN1034" i="5"/>
  <c r="AM1034" i="5"/>
  <c r="AL1034" i="5"/>
  <c r="BD1033" i="5"/>
  <c r="BA1033" i="5"/>
  <c r="AY1033" i="5"/>
  <c r="AX1033" i="5"/>
  <c r="AW1033" i="5"/>
  <c r="AV1033" i="5"/>
  <c r="AU1033" i="5"/>
  <c r="AT1033" i="5"/>
  <c r="AS1033" i="5"/>
  <c r="AR1033" i="5"/>
  <c r="AQ1033" i="5"/>
  <c r="AP1033" i="5"/>
  <c r="AO1033" i="5"/>
  <c r="AN1033" i="5"/>
  <c r="AM1033" i="5"/>
  <c r="AZ1033" i="5" s="1"/>
  <c r="BB1033" i="5" s="1"/>
  <c r="BC1033" i="5" s="1"/>
  <c r="AL1033" i="5"/>
  <c r="BD1032" i="5"/>
  <c r="BA1032" i="5"/>
  <c r="AY1032" i="5"/>
  <c r="AX1032" i="5"/>
  <c r="AW1032" i="5"/>
  <c r="AV1032" i="5"/>
  <c r="AU1032" i="5"/>
  <c r="AT1032" i="5"/>
  <c r="AS1032" i="5"/>
  <c r="AR1032" i="5"/>
  <c r="AQ1032" i="5"/>
  <c r="AP1032" i="5"/>
  <c r="AO1032" i="5"/>
  <c r="AN1032" i="5"/>
  <c r="AM1032" i="5"/>
  <c r="AL1032" i="5"/>
  <c r="BD1031" i="5"/>
  <c r="BA1031" i="5"/>
  <c r="AY1031" i="5"/>
  <c r="AX1031" i="5"/>
  <c r="AW1031" i="5"/>
  <c r="AV1031" i="5"/>
  <c r="AU1031" i="5"/>
  <c r="AT1031" i="5"/>
  <c r="AS1031" i="5"/>
  <c r="AR1031" i="5"/>
  <c r="AQ1031" i="5"/>
  <c r="AP1031" i="5"/>
  <c r="AO1031" i="5"/>
  <c r="AN1031" i="5"/>
  <c r="AM1031" i="5"/>
  <c r="AZ1031" i="5" s="1"/>
  <c r="BB1031" i="5" s="1"/>
  <c r="BC1031" i="5" s="1"/>
  <c r="AL1031" i="5"/>
  <c r="BD1030" i="5"/>
  <c r="BA1030" i="5"/>
  <c r="AY1030" i="5"/>
  <c r="AX1030" i="5"/>
  <c r="AW1030" i="5"/>
  <c r="AV1030" i="5"/>
  <c r="AU1030" i="5"/>
  <c r="AT1030" i="5"/>
  <c r="AS1030" i="5"/>
  <c r="AR1030" i="5"/>
  <c r="AQ1030" i="5"/>
  <c r="AP1030" i="5"/>
  <c r="AO1030" i="5"/>
  <c r="AN1030" i="5"/>
  <c r="AM1030" i="5"/>
  <c r="AL1030" i="5"/>
  <c r="BD1029" i="5"/>
  <c r="BA1029" i="5"/>
  <c r="AY1029" i="5"/>
  <c r="AX1029" i="5"/>
  <c r="AW1029" i="5"/>
  <c r="AV1029" i="5"/>
  <c r="AU1029" i="5"/>
  <c r="AT1029" i="5"/>
  <c r="AS1029" i="5"/>
  <c r="AR1029" i="5"/>
  <c r="AQ1029" i="5"/>
  <c r="AP1029" i="5"/>
  <c r="AO1029" i="5"/>
  <c r="AN1029" i="5"/>
  <c r="AM1029" i="5"/>
  <c r="AZ1029" i="5" s="1"/>
  <c r="BB1029" i="5" s="1"/>
  <c r="BC1029" i="5" s="1"/>
  <c r="AL1029" i="5"/>
  <c r="BD1028" i="5"/>
  <c r="BA1028" i="5"/>
  <c r="AY1028" i="5"/>
  <c r="AX1028" i="5"/>
  <c r="AW1028" i="5"/>
  <c r="AV1028" i="5"/>
  <c r="AU1028" i="5"/>
  <c r="AT1028" i="5"/>
  <c r="AS1028" i="5"/>
  <c r="AR1028" i="5"/>
  <c r="AQ1028" i="5"/>
  <c r="AP1028" i="5"/>
  <c r="AO1028" i="5"/>
  <c r="AN1028" i="5"/>
  <c r="AM1028" i="5"/>
  <c r="AL1028" i="5"/>
  <c r="BD1027" i="5"/>
  <c r="BA1027" i="5"/>
  <c r="AY1027" i="5"/>
  <c r="AX1027" i="5"/>
  <c r="AW1027" i="5"/>
  <c r="AV1027" i="5"/>
  <c r="AU1027" i="5"/>
  <c r="AT1027" i="5"/>
  <c r="AS1027" i="5"/>
  <c r="AR1027" i="5"/>
  <c r="AQ1027" i="5"/>
  <c r="AP1027" i="5"/>
  <c r="AO1027" i="5"/>
  <c r="AN1027" i="5"/>
  <c r="AM1027" i="5"/>
  <c r="AZ1027" i="5" s="1"/>
  <c r="BB1027" i="5" s="1"/>
  <c r="BC1027" i="5" s="1"/>
  <c r="AL1027" i="5"/>
  <c r="BD1026" i="5"/>
  <c r="BA1026" i="5"/>
  <c r="AY1026" i="5"/>
  <c r="AX1026" i="5"/>
  <c r="AW1026" i="5"/>
  <c r="AV1026" i="5"/>
  <c r="AU1026" i="5"/>
  <c r="AT1026" i="5"/>
  <c r="AS1026" i="5"/>
  <c r="AR1026" i="5"/>
  <c r="AQ1026" i="5"/>
  <c r="AP1026" i="5"/>
  <c r="AO1026" i="5"/>
  <c r="AN1026" i="5"/>
  <c r="AM1026" i="5"/>
  <c r="AL1026" i="5"/>
  <c r="BD1025" i="5"/>
  <c r="BA1025" i="5"/>
  <c r="AY1025" i="5"/>
  <c r="AX1025" i="5"/>
  <c r="AW1025" i="5"/>
  <c r="AV1025" i="5"/>
  <c r="AU1025" i="5"/>
  <c r="AT1025" i="5"/>
  <c r="AS1025" i="5"/>
  <c r="AR1025" i="5"/>
  <c r="AQ1025" i="5"/>
  <c r="AP1025" i="5"/>
  <c r="AO1025" i="5"/>
  <c r="AN1025" i="5"/>
  <c r="AM1025" i="5"/>
  <c r="AZ1025" i="5" s="1"/>
  <c r="BB1025" i="5" s="1"/>
  <c r="BC1025" i="5" s="1"/>
  <c r="AL1025" i="5"/>
  <c r="BD1024" i="5"/>
  <c r="BA1024" i="5"/>
  <c r="AY1024" i="5"/>
  <c r="AX1024" i="5"/>
  <c r="AW1024" i="5"/>
  <c r="AV1024" i="5"/>
  <c r="AU1024" i="5"/>
  <c r="AT1024" i="5"/>
  <c r="AS1024" i="5"/>
  <c r="AR1024" i="5"/>
  <c r="AQ1024" i="5"/>
  <c r="AP1024" i="5"/>
  <c r="AO1024" i="5"/>
  <c r="AN1024" i="5"/>
  <c r="AM1024" i="5"/>
  <c r="AL1024" i="5"/>
  <c r="BD1023" i="5"/>
  <c r="BA1023" i="5"/>
  <c r="AY1023" i="5"/>
  <c r="AX1023" i="5"/>
  <c r="AW1023" i="5"/>
  <c r="AV1023" i="5"/>
  <c r="AU1023" i="5"/>
  <c r="AT1023" i="5"/>
  <c r="AS1023" i="5"/>
  <c r="AR1023" i="5"/>
  <c r="AQ1023" i="5"/>
  <c r="AP1023" i="5"/>
  <c r="AO1023" i="5"/>
  <c r="AN1023" i="5"/>
  <c r="AM1023" i="5"/>
  <c r="AZ1023" i="5" s="1"/>
  <c r="BB1023" i="5" s="1"/>
  <c r="BC1023" i="5" s="1"/>
  <c r="AL1023" i="5"/>
  <c r="BD1022" i="5"/>
  <c r="BA1022" i="5"/>
  <c r="AY1022" i="5"/>
  <c r="AX1022" i="5"/>
  <c r="AW1022" i="5"/>
  <c r="AV1022" i="5"/>
  <c r="AU1022" i="5"/>
  <c r="AT1022" i="5"/>
  <c r="AS1022" i="5"/>
  <c r="AR1022" i="5"/>
  <c r="AQ1022" i="5"/>
  <c r="AP1022" i="5"/>
  <c r="AO1022" i="5"/>
  <c r="AN1022" i="5"/>
  <c r="AM1022" i="5"/>
  <c r="AL1022" i="5"/>
  <c r="BD1021" i="5"/>
  <c r="BA1021" i="5"/>
  <c r="AY1021" i="5"/>
  <c r="AX1021" i="5"/>
  <c r="AW1021" i="5"/>
  <c r="AV1021" i="5"/>
  <c r="AU1021" i="5"/>
  <c r="AT1021" i="5"/>
  <c r="AS1021" i="5"/>
  <c r="AR1021" i="5"/>
  <c r="AQ1021" i="5"/>
  <c r="AP1021" i="5"/>
  <c r="AO1021" i="5"/>
  <c r="AN1021" i="5"/>
  <c r="AM1021" i="5"/>
  <c r="AZ1021" i="5" s="1"/>
  <c r="BB1021" i="5" s="1"/>
  <c r="BC1021" i="5" s="1"/>
  <c r="AL1021" i="5"/>
  <c r="BD1020" i="5"/>
  <c r="BA1020" i="5"/>
  <c r="AY1020" i="5"/>
  <c r="AX1020" i="5"/>
  <c r="AW1020" i="5"/>
  <c r="AV1020" i="5"/>
  <c r="AU1020" i="5"/>
  <c r="AT1020" i="5"/>
  <c r="AS1020" i="5"/>
  <c r="AR1020" i="5"/>
  <c r="AQ1020" i="5"/>
  <c r="AP1020" i="5"/>
  <c r="AO1020" i="5"/>
  <c r="AN1020" i="5"/>
  <c r="AM1020" i="5"/>
  <c r="AL1020" i="5"/>
  <c r="BD1019" i="5"/>
  <c r="BA1019" i="5"/>
  <c r="AY1019" i="5"/>
  <c r="AX1019" i="5"/>
  <c r="AW1019" i="5"/>
  <c r="AV1019" i="5"/>
  <c r="AU1019" i="5"/>
  <c r="AT1019" i="5"/>
  <c r="AS1019" i="5"/>
  <c r="AR1019" i="5"/>
  <c r="AQ1019" i="5"/>
  <c r="AP1019" i="5"/>
  <c r="AO1019" i="5"/>
  <c r="AN1019" i="5"/>
  <c r="AM1019" i="5"/>
  <c r="AZ1019" i="5" s="1"/>
  <c r="BB1019" i="5" s="1"/>
  <c r="BC1019" i="5" s="1"/>
  <c r="AL1019" i="5"/>
  <c r="BD1018" i="5"/>
  <c r="BA1018" i="5"/>
  <c r="AY1018" i="5"/>
  <c r="AX1018" i="5"/>
  <c r="AW1018" i="5"/>
  <c r="AV1018" i="5"/>
  <c r="AU1018" i="5"/>
  <c r="AT1018" i="5"/>
  <c r="AS1018" i="5"/>
  <c r="AR1018" i="5"/>
  <c r="AQ1018" i="5"/>
  <c r="AP1018" i="5"/>
  <c r="AO1018" i="5"/>
  <c r="AN1018" i="5"/>
  <c r="AM1018" i="5"/>
  <c r="AL1018" i="5"/>
  <c r="BD1017" i="5"/>
  <c r="BA1017" i="5"/>
  <c r="AY1017" i="5"/>
  <c r="AX1017" i="5"/>
  <c r="AW1017" i="5"/>
  <c r="AV1017" i="5"/>
  <c r="AU1017" i="5"/>
  <c r="AT1017" i="5"/>
  <c r="AS1017" i="5"/>
  <c r="AR1017" i="5"/>
  <c r="AQ1017" i="5"/>
  <c r="AP1017" i="5"/>
  <c r="AO1017" i="5"/>
  <c r="AN1017" i="5"/>
  <c r="AM1017" i="5"/>
  <c r="AZ1017" i="5" s="1"/>
  <c r="BB1017" i="5" s="1"/>
  <c r="BC1017" i="5" s="1"/>
  <c r="AL1017" i="5"/>
  <c r="BD1016" i="5"/>
  <c r="BA1016" i="5"/>
  <c r="AY1016" i="5"/>
  <c r="AX1016" i="5"/>
  <c r="AW1016" i="5"/>
  <c r="AV1016" i="5"/>
  <c r="AU1016" i="5"/>
  <c r="AT1016" i="5"/>
  <c r="AS1016" i="5"/>
  <c r="AR1016" i="5"/>
  <c r="AQ1016" i="5"/>
  <c r="AP1016" i="5"/>
  <c r="AO1016" i="5"/>
  <c r="AN1016" i="5"/>
  <c r="AM1016" i="5"/>
  <c r="AL1016" i="5"/>
  <c r="BD1015" i="5"/>
  <c r="BA1015" i="5"/>
  <c r="AY1015" i="5"/>
  <c r="AX1015" i="5"/>
  <c r="AW1015" i="5"/>
  <c r="AV1015" i="5"/>
  <c r="AU1015" i="5"/>
  <c r="AT1015" i="5"/>
  <c r="AS1015" i="5"/>
  <c r="AR1015" i="5"/>
  <c r="AQ1015" i="5"/>
  <c r="AP1015" i="5"/>
  <c r="AO1015" i="5"/>
  <c r="AN1015" i="5"/>
  <c r="AM1015" i="5"/>
  <c r="AZ1015" i="5" s="1"/>
  <c r="BB1015" i="5" s="1"/>
  <c r="BC1015" i="5" s="1"/>
  <c r="AL1015" i="5"/>
  <c r="BD1014" i="5"/>
  <c r="BA1014" i="5"/>
  <c r="AY1014" i="5"/>
  <c r="AX1014" i="5"/>
  <c r="AW1014" i="5"/>
  <c r="AV1014" i="5"/>
  <c r="AU1014" i="5"/>
  <c r="AT1014" i="5"/>
  <c r="AS1014" i="5"/>
  <c r="AR1014" i="5"/>
  <c r="AQ1014" i="5"/>
  <c r="AP1014" i="5"/>
  <c r="AO1014" i="5"/>
  <c r="AN1014" i="5"/>
  <c r="AM1014" i="5"/>
  <c r="AL1014" i="5"/>
  <c r="BD1013" i="5"/>
  <c r="BA1013" i="5"/>
  <c r="AY1013" i="5"/>
  <c r="AX1013" i="5"/>
  <c r="AW1013" i="5"/>
  <c r="AV1013" i="5"/>
  <c r="AU1013" i="5"/>
  <c r="AT1013" i="5"/>
  <c r="AS1013" i="5"/>
  <c r="AR1013" i="5"/>
  <c r="AQ1013" i="5"/>
  <c r="AP1013" i="5"/>
  <c r="AO1013" i="5"/>
  <c r="AN1013" i="5"/>
  <c r="AM1013" i="5"/>
  <c r="AZ1013" i="5" s="1"/>
  <c r="BB1013" i="5" s="1"/>
  <c r="BC1013" i="5" s="1"/>
  <c r="AL1013" i="5"/>
  <c r="BD1012" i="5"/>
  <c r="BA1012" i="5"/>
  <c r="AY1012" i="5"/>
  <c r="AX1012" i="5"/>
  <c r="AW1012" i="5"/>
  <c r="AV1012" i="5"/>
  <c r="AU1012" i="5"/>
  <c r="AT1012" i="5"/>
  <c r="AS1012" i="5"/>
  <c r="AR1012" i="5"/>
  <c r="AQ1012" i="5"/>
  <c r="AP1012" i="5"/>
  <c r="AO1012" i="5"/>
  <c r="AN1012" i="5"/>
  <c r="AM1012" i="5"/>
  <c r="AL1012" i="5"/>
  <c r="BD1011" i="5"/>
  <c r="BA1011" i="5"/>
  <c r="AY1011" i="5"/>
  <c r="AX1011" i="5"/>
  <c r="AW1011" i="5"/>
  <c r="AV1011" i="5"/>
  <c r="AU1011" i="5"/>
  <c r="AT1011" i="5"/>
  <c r="AS1011" i="5"/>
  <c r="AR1011" i="5"/>
  <c r="AQ1011" i="5"/>
  <c r="AP1011" i="5"/>
  <c r="AO1011" i="5"/>
  <c r="AN1011" i="5"/>
  <c r="AM1011" i="5"/>
  <c r="AZ1011" i="5" s="1"/>
  <c r="BB1011" i="5" s="1"/>
  <c r="BC1011" i="5" s="1"/>
  <c r="AL1011" i="5"/>
  <c r="BD1010" i="5"/>
  <c r="BA1010" i="5"/>
  <c r="AY1010" i="5"/>
  <c r="AX1010" i="5"/>
  <c r="AW1010" i="5"/>
  <c r="AV1010" i="5"/>
  <c r="AU1010" i="5"/>
  <c r="AT1010" i="5"/>
  <c r="AS1010" i="5"/>
  <c r="AR1010" i="5"/>
  <c r="AQ1010" i="5"/>
  <c r="AP1010" i="5"/>
  <c r="AO1010" i="5"/>
  <c r="AN1010" i="5"/>
  <c r="AM1010" i="5"/>
  <c r="AL1010" i="5"/>
  <c r="BD1009" i="5"/>
  <c r="BA1009" i="5"/>
  <c r="AY1009" i="5"/>
  <c r="AX1009" i="5"/>
  <c r="AW1009" i="5"/>
  <c r="AV1009" i="5"/>
  <c r="AU1009" i="5"/>
  <c r="AT1009" i="5"/>
  <c r="AS1009" i="5"/>
  <c r="AR1009" i="5"/>
  <c r="AQ1009" i="5"/>
  <c r="AP1009" i="5"/>
  <c r="AO1009" i="5"/>
  <c r="AN1009" i="5"/>
  <c r="AM1009" i="5"/>
  <c r="AZ1009" i="5" s="1"/>
  <c r="BB1009" i="5" s="1"/>
  <c r="BC1009" i="5" s="1"/>
  <c r="AL1009" i="5"/>
  <c r="BD1008" i="5"/>
  <c r="BA1008" i="5"/>
  <c r="AY1008" i="5"/>
  <c r="AX1008" i="5"/>
  <c r="AW1008" i="5"/>
  <c r="AV1008" i="5"/>
  <c r="AU1008" i="5"/>
  <c r="AT1008" i="5"/>
  <c r="AS1008" i="5"/>
  <c r="AR1008" i="5"/>
  <c r="AQ1008" i="5"/>
  <c r="AP1008" i="5"/>
  <c r="AO1008" i="5"/>
  <c r="AN1008" i="5"/>
  <c r="AM1008" i="5"/>
  <c r="AL1008" i="5"/>
  <c r="BD1007" i="5"/>
  <c r="BA1007" i="5"/>
  <c r="AY1007" i="5"/>
  <c r="AX1007" i="5"/>
  <c r="AW1007" i="5"/>
  <c r="AV1007" i="5"/>
  <c r="AU1007" i="5"/>
  <c r="AT1007" i="5"/>
  <c r="AS1007" i="5"/>
  <c r="AR1007" i="5"/>
  <c r="AQ1007" i="5"/>
  <c r="AP1007" i="5"/>
  <c r="AO1007" i="5"/>
  <c r="AN1007" i="5"/>
  <c r="AM1007" i="5"/>
  <c r="AL1007" i="5"/>
  <c r="BD1006" i="5"/>
  <c r="BA1006" i="5"/>
  <c r="AY1006" i="5"/>
  <c r="AX1006" i="5"/>
  <c r="AW1006" i="5"/>
  <c r="AV1006" i="5"/>
  <c r="AU1006" i="5"/>
  <c r="AT1006" i="5"/>
  <c r="AS1006" i="5"/>
  <c r="AR1006" i="5"/>
  <c r="AQ1006" i="5"/>
  <c r="AP1006" i="5"/>
  <c r="AO1006" i="5"/>
  <c r="AN1006" i="5"/>
  <c r="AM1006" i="5"/>
  <c r="AL1006" i="5"/>
  <c r="BD1005" i="5"/>
  <c r="BA1005" i="5"/>
  <c r="AY1005" i="5"/>
  <c r="AX1005" i="5"/>
  <c r="AW1005" i="5"/>
  <c r="AV1005" i="5"/>
  <c r="AU1005" i="5"/>
  <c r="AT1005" i="5"/>
  <c r="AS1005" i="5"/>
  <c r="AR1005" i="5"/>
  <c r="AQ1005" i="5"/>
  <c r="AP1005" i="5"/>
  <c r="AO1005" i="5"/>
  <c r="AN1005" i="5"/>
  <c r="AM1005" i="5"/>
  <c r="AZ1005" i="5" s="1"/>
  <c r="BB1005" i="5" s="1"/>
  <c r="BC1005" i="5" s="1"/>
  <c r="AL1005" i="5"/>
  <c r="BD1004" i="5"/>
  <c r="BA1004" i="5"/>
  <c r="AY1004" i="5"/>
  <c r="AX1004" i="5"/>
  <c r="AW1004" i="5"/>
  <c r="AV1004" i="5"/>
  <c r="AU1004" i="5"/>
  <c r="AT1004" i="5"/>
  <c r="AS1004" i="5"/>
  <c r="AR1004" i="5"/>
  <c r="AQ1004" i="5"/>
  <c r="AP1004" i="5"/>
  <c r="AO1004" i="5"/>
  <c r="AN1004" i="5"/>
  <c r="AM1004" i="5"/>
  <c r="AL1004" i="5"/>
  <c r="BD1003" i="5"/>
  <c r="BA1003" i="5"/>
  <c r="AY1003" i="5"/>
  <c r="AX1003" i="5"/>
  <c r="AW1003" i="5"/>
  <c r="AV1003" i="5"/>
  <c r="AU1003" i="5"/>
  <c r="AT1003" i="5"/>
  <c r="AS1003" i="5"/>
  <c r="AR1003" i="5"/>
  <c r="AQ1003" i="5"/>
  <c r="AP1003" i="5"/>
  <c r="AO1003" i="5"/>
  <c r="AN1003" i="5"/>
  <c r="AM1003" i="5"/>
  <c r="AZ1003" i="5" s="1"/>
  <c r="BB1003" i="5" s="1"/>
  <c r="BC1003" i="5" s="1"/>
  <c r="AL1003" i="5"/>
  <c r="BD1002" i="5"/>
  <c r="BA1002" i="5"/>
  <c r="AY1002" i="5"/>
  <c r="AX1002" i="5"/>
  <c r="AW1002" i="5"/>
  <c r="AV1002" i="5"/>
  <c r="AU1002" i="5"/>
  <c r="AT1002" i="5"/>
  <c r="AS1002" i="5"/>
  <c r="AR1002" i="5"/>
  <c r="AQ1002" i="5"/>
  <c r="AP1002" i="5"/>
  <c r="AO1002" i="5"/>
  <c r="AN1002" i="5"/>
  <c r="AM1002" i="5"/>
  <c r="AL1002" i="5"/>
  <c r="BD1001" i="5"/>
  <c r="BA1001" i="5"/>
  <c r="AY1001" i="5"/>
  <c r="AX1001" i="5"/>
  <c r="AW1001" i="5"/>
  <c r="AV1001" i="5"/>
  <c r="AU1001" i="5"/>
  <c r="AT1001" i="5"/>
  <c r="AS1001" i="5"/>
  <c r="AR1001" i="5"/>
  <c r="AQ1001" i="5"/>
  <c r="AP1001" i="5"/>
  <c r="AO1001" i="5"/>
  <c r="AN1001" i="5"/>
  <c r="AM1001" i="5"/>
  <c r="AZ1001" i="5" s="1"/>
  <c r="BB1001" i="5" s="1"/>
  <c r="BC1001" i="5" s="1"/>
  <c r="AL1001" i="5"/>
  <c r="BD1000" i="5"/>
  <c r="BA1000" i="5"/>
  <c r="AY1000" i="5"/>
  <c r="AX1000" i="5"/>
  <c r="AW1000" i="5"/>
  <c r="AV1000" i="5"/>
  <c r="AU1000" i="5"/>
  <c r="AT1000" i="5"/>
  <c r="AS1000" i="5"/>
  <c r="AR1000" i="5"/>
  <c r="AQ1000" i="5"/>
  <c r="AP1000" i="5"/>
  <c r="AO1000" i="5"/>
  <c r="AN1000" i="5"/>
  <c r="AM1000" i="5"/>
  <c r="AL1000" i="5"/>
  <c r="BD999" i="5"/>
  <c r="BA999" i="5"/>
  <c r="AY999" i="5"/>
  <c r="AX999" i="5"/>
  <c r="AW999" i="5"/>
  <c r="AV999" i="5"/>
  <c r="AU999" i="5"/>
  <c r="AT999" i="5"/>
  <c r="AS999" i="5"/>
  <c r="AR999" i="5"/>
  <c r="AQ999" i="5"/>
  <c r="AP999" i="5"/>
  <c r="AO999" i="5"/>
  <c r="AN999" i="5"/>
  <c r="AM999" i="5"/>
  <c r="AL999" i="5"/>
  <c r="BD998" i="5"/>
  <c r="BA998" i="5"/>
  <c r="AY998" i="5"/>
  <c r="AX998" i="5"/>
  <c r="AW998" i="5"/>
  <c r="AV998" i="5"/>
  <c r="AU998" i="5"/>
  <c r="AT998" i="5"/>
  <c r="AS998" i="5"/>
  <c r="AR998" i="5"/>
  <c r="AQ998" i="5"/>
  <c r="AP998" i="5"/>
  <c r="AO998" i="5"/>
  <c r="AN998" i="5"/>
  <c r="AM998" i="5"/>
  <c r="AL998" i="5"/>
  <c r="BD997" i="5"/>
  <c r="BA997" i="5"/>
  <c r="AY997" i="5"/>
  <c r="AX997" i="5"/>
  <c r="AW997" i="5"/>
  <c r="AV997" i="5"/>
  <c r="AU997" i="5"/>
  <c r="AT997" i="5"/>
  <c r="AS997" i="5"/>
  <c r="AR997" i="5"/>
  <c r="AQ997" i="5"/>
  <c r="AP997" i="5"/>
  <c r="AO997" i="5"/>
  <c r="AN997" i="5"/>
  <c r="AM997" i="5"/>
  <c r="AZ997" i="5" s="1"/>
  <c r="BB997" i="5" s="1"/>
  <c r="BC997" i="5" s="1"/>
  <c r="AL997" i="5"/>
  <c r="BD996" i="5"/>
  <c r="BA996" i="5"/>
  <c r="AY996" i="5"/>
  <c r="AX996" i="5"/>
  <c r="AW996" i="5"/>
  <c r="AV996" i="5"/>
  <c r="AU996" i="5"/>
  <c r="AT996" i="5"/>
  <c r="AS996" i="5"/>
  <c r="AR996" i="5"/>
  <c r="AQ996" i="5"/>
  <c r="AP996" i="5"/>
  <c r="AO996" i="5"/>
  <c r="AN996" i="5"/>
  <c r="AM996" i="5"/>
  <c r="AL996" i="5"/>
  <c r="BD995" i="5"/>
  <c r="BA995" i="5"/>
  <c r="AY995" i="5"/>
  <c r="AX995" i="5"/>
  <c r="AW995" i="5"/>
  <c r="AV995" i="5"/>
  <c r="AU995" i="5"/>
  <c r="AT995" i="5"/>
  <c r="AS995" i="5"/>
  <c r="AR995" i="5"/>
  <c r="AQ995" i="5"/>
  <c r="AP995" i="5"/>
  <c r="AO995" i="5"/>
  <c r="AN995" i="5"/>
  <c r="AM995" i="5"/>
  <c r="AL995" i="5"/>
  <c r="BD994" i="5"/>
  <c r="BA994" i="5"/>
  <c r="AY994" i="5"/>
  <c r="AX994" i="5"/>
  <c r="AW994" i="5"/>
  <c r="AV994" i="5"/>
  <c r="AU994" i="5"/>
  <c r="AT994" i="5"/>
  <c r="AS994" i="5"/>
  <c r="AR994" i="5"/>
  <c r="AQ994" i="5"/>
  <c r="AP994" i="5"/>
  <c r="AO994" i="5"/>
  <c r="AN994" i="5"/>
  <c r="AM994" i="5"/>
  <c r="AL994" i="5"/>
  <c r="BD993" i="5"/>
  <c r="BA993" i="5"/>
  <c r="AY993" i="5"/>
  <c r="AX993" i="5"/>
  <c r="AW993" i="5"/>
  <c r="AV993" i="5"/>
  <c r="AU993" i="5"/>
  <c r="AT993" i="5"/>
  <c r="AS993" i="5"/>
  <c r="AR993" i="5"/>
  <c r="AQ993" i="5"/>
  <c r="AP993" i="5"/>
  <c r="AO993" i="5"/>
  <c r="AN993" i="5"/>
  <c r="AM993" i="5"/>
  <c r="AZ993" i="5" s="1"/>
  <c r="BB993" i="5" s="1"/>
  <c r="BC993" i="5" s="1"/>
  <c r="AL993" i="5"/>
  <c r="BD992" i="5"/>
  <c r="BA992" i="5"/>
  <c r="AY992" i="5"/>
  <c r="AX992" i="5"/>
  <c r="AW992" i="5"/>
  <c r="AV992" i="5"/>
  <c r="AU992" i="5"/>
  <c r="AT992" i="5"/>
  <c r="AS992" i="5"/>
  <c r="AR992" i="5"/>
  <c r="AQ992" i="5"/>
  <c r="AP992" i="5"/>
  <c r="AO992" i="5"/>
  <c r="AN992" i="5"/>
  <c r="AM992" i="5"/>
  <c r="AL992" i="5"/>
  <c r="BD991" i="5"/>
  <c r="BA991" i="5"/>
  <c r="AY991" i="5"/>
  <c r="AX991" i="5"/>
  <c r="AW991" i="5"/>
  <c r="AV991" i="5"/>
  <c r="AU991" i="5"/>
  <c r="AT991" i="5"/>
  <c r="AS991" i="5"/>
  <c r="AR991" i="5"/>
  <c r="AQ991" i="5"/>
  <c r="AP991" i="5"/>
  <c r="AO991" i="5"/>
  <c r="AN991" i="5"/>
  <c r="AM991" i="5"/>
  <c r="AL991" i="5"/>
  <c r="BD990" i="5"/>
  <c r="BA990" i="5"/>
  <c r="AY990" i="5"/>
  <c r="AX990" i="5"/>
  <c r="AW990" i="5"/>
  <c r="AV990" i="5"/>
  <c r="AU990" i="5"/>
  <c r="AT990" i="5"/>
  <c r="AS990" i="5"/>
  <c r="AR990" i="5"/>
  <c r="AQ990" i="5"/>
  <c r="AP990" i="5"/>
  <c r="AO990" i="5"/>
  <c r="AN990" i="5"/>
  <c r="AM990" i="5"/>
  <c r="AL990" i="5"/>
  <c r="BD989" i="5"/>
  <c r="BA989" i="5"/>
  <c r="AY989" i="5"/>
  <c r="AX989" i="5"/>
  <c r="AW989" i="5"/>
  <c r="AV989" i="5"/>
  <c r="AU989" i="5"/>
  <c r="AT989" i="5"/>
  <c r="AS989" i="5"/>
  <c r="AR989" i="5"/>
  <c r="AQ989" i="5"/>
  <c r="AP989" i="5"/>
  <c r="AO989" i="5"/>
  <c r="AN989" i="5"/>
  <c r="AM989" i="5"/>
  <c r="AZ989" i="5" s="1"/>
  <c r="BB989" i="5" s="1"/>
  <c r="BC989" i="5" s="1"/>
  <c r="AL989" i="5"/>
  <c r="BD988" i="5"/>
  <c r="BA988" i="5"/>
  <c r="AY988" i="5"/>
  <c r="AX988" i="5"/>
  <c r="AW988" i="5"/>
  <c r="AV988" i="5"/>
  <c r="AU988" i="5"/>
  <c r="AT988" i="5"/>
  <c r="AS988" i="5"/>
  <c r="AR988" i="5"/>
  <c r="AQ988" i="5"/>
  <c r="AP988" i="5"/>
  <c r="AO988" i="5"/>
  <c r="AN988" i="5"/>
  <c r="AM988" i="5"/>
  <c r="AL988" i="5"/>
  <c r="BD987" i="5"/>
  <c r="BA987" i="5"/>
  <c r="AY987" i="5"/>
  <c r="AX987" i="5"/>
  <c r="AW987" i="5"/>
  <c r="AV987" i="5"/>
  <c r="AU987" i="5"/>
  <c r="AT987" i="5"/>
  <c r="AS987" i="5"/>
  <c r="AR987" i="5"/>
  <c r="AQ987" i="5"/>
  <c r="AP987" i="5"/>
  <c r="AO987" i="5"/>
  <c r="AN987" i="5"/>
  <c r="AM987" i="5"/>
  <c r="AL987" i="5"/>
  <c r="BD986" i="5"/>
  <c r="BA986" i="5"/>
  <c r="AY986" i="5"/>
  <c r="AX986" i="5"/>
  <c r="AW986" i="5"/>
  <c r="AV986" i="5"/>
  <c r="AU986" i="5"/>
  <c r="AT986" i="5"/>
  <c r="AS986" i="5"/>
  <c r="AR986" i="5"/>
  <c r="AQ986" i="5"/>
  <c r="AP986" i="5"/>
  <c r="AO986" i="5"/>
  <c r="AN986" i="5"/>
  <c r="AM986" i="5"/>
  <c r="AL986" i="5"/>
  <c r="BD985" i="5"/>
  <c r="BA985" i="5"/>
  <c r="AY985" i="5"/>
  <c r="AX985" i="5"/>
  <c r="AW985" i="5"/>
  <c r="AV985" i="5"/>
  <c r="AU985" i="5"/>
  <c r="AT985" i="5"/>
  <c r="AS985" i="5"/>
  <c r="AR985" i="5"/>
  <c r="AQ985" i="5"/>
  <c r="AP985" i="5"/>
  <c r="AO985" i="5"/>
  <c r="AN985" i="5"/>
  <c r="AM985" i="5"/>
  <c r="AZ985" i="5" s="1"/>
  <c r="BB985" i="5" s="1"/>
  <c r="BC985" i="5" s="1"/>
  <c r="AL985" i="5"/>
  <c r="BD984" i="5"/>
  <c r="AY984" i="5"/>
  <c r="AX984" i="5"/>
  <c r="AV984" i="5"/>
  <c r="AU984" i="5"/>
  <c r="AT984" i="5"/>
  <c r="AS984" i="5"/>
  <c r="AR984" i="5"/>
  <c r="AQ984" i="5"/>
  <c r="AM984" i="5"/>
  <c r="AL984" i="5"/>
  <c r="BD983" i="5"/>
  <c r="BB982" i="5"/>
  <c r="BB981" i="5"/>
  <c r="BB980" i="5"/>
  <c r="BB979" i="5"/>
  <c r="BB978" i="5"/>
  <c r="BB977" i="5"/>
  <c r="BB976" i="5"/>
  <c r="BB975" i="5"/>
  <c r="BB974" i="5"/>
  <c r="BB973" i="5"/>
  <c r="BB972" i="5"/>
  <c r="BB971" i="5"/>
  <c r="BB970" i="5"/>
  <c r="BB969" i="5"/>
  <c r="BB968" i="5"/>
  <c r="BB967" i="5"/>
  <c r="BB966" i="5"/>
  <c r="BB965" i="5"/>
  <c r="BB964" i="5"/>
  <c r="BB963" i="5"/>
  <c r="BB962" i="5"/>
  <c r="BB961" i="5"/>
  <c r="BB960" i="5"/>
  <c r="BB959" i="5"/>
  <c r="BB958" i="5"/>
  <c r="BB957" i="5"/>
  <c r="BB956" i="5"/>
  <c r="BB955" i="5"/>
  <c r="BB954" i="5"/>
  <c r="BB953" i="5"/>
  <c r="BB952" i="5"/>
  <c r="BB951" i="5"/>
  <c r="BB950" i="5"/>
  <c r="BB949" i="5"/>
  <c r="BB948" i="5"/>
  <c r="BB947" i="5"/>
  <c r="BB946" i="5"/>
  <c r="BB945" i="5"/>
  <c r="BB944" i="5"/>
  <c r="BB943" i="5"/>
  <c r="BB942" i="5"/>
  <c r="BB941" i="5"/>
  <c r="BB940" i="5"/>
  <c r="BB939" i="5"/>
  <c r="BB938" i="5"/>
  <c r="BB937" i="5"/>
  <c r="BB936" i="5"/>
  <c r="BB935" i="5"/>
  <c r="BB934" i="5"/>
  <c r="BB933" i="5"/>
  <c r="BB932" i="5"/>
  <c r="BB931" i="5"/>
  <c r="BB930" i="5"/>
  <c r="BB929" i="5"/>
  <c r="BB928" i="5"/>
  <c r="BB927" i="5"/>
  <c r="BB926" i="5"/>
  <c r="BB925" i="5"/>
  <c r="BB924" i="5"/>
  <c r="BB923" i="5"/>
  <c r="BB922" i="5"/>
  <c r="BB921" i="5"/>
  <c r="BB920" i="5"/>
  <c r="BB919" i="5"/>
  <c r="BB918" i="5"/>
  <c r="BB917" i="5"/>
  <c r="BB916" i="5"/>
  <c r="BB915" i="5"/>
  <c r="BB914" i="5"/>
  <c r="BB913" i="5"/>
  <c r="BB912" i="5"/>
  <c r="BB911" i="5"/>
  <c r="BB910" i="5"/>
  <c r="BB909" i="5"/>
  <c r="BB908" i="5"/>
  <c r="BB907" i="5"/>
  <c r="BB906" i="5"/>
  <c r="BB905" i="5"/>
  <c r="BB904" i="5"/>
  <c r="BB903" i="5"/>
  <c r="BB902" i="5"/>
  <c r="BB901" i="5"/>
  <c r="BB900" i="5"/>
  <c r="BB899" i="5"/>
  <c r="BB898" i="5"/>
  <c r="BB897" i="5"/>
  <c r="BB896" i="5"/>
  <c r="BB895" i="5"/>
  <c r="BB894" i="5"/>
  <c r="BB893" i="5"/>
  <c r="BB892" i="5"/>
  <c r="BB891" i="5"/>
  <c r="BB890" i="5"/>
  <c r="BB889" i="5"/>
  <c r="BB888" i="5"/>
  <c r="BB887" i="5"/>
  <c r="BB886" i="5"/>
  <c r="BB885" i="5"/>
  <c r="BB884" i="5"/>
  <c r="BB883" i="5"/>
  <c r="BB882" i="5"/>
  <c r="BB881" i="5"/>
  <c r="BB880" i="5"/>
  <c r="BB879" i="5"/>
  <c r="BB878" i="5"/>
  <c r="BB877" i="5"/>
  <c r="BB876" i="5"/>
  <c r="BB875" i="5"/>
  <c r="BB874" i="5"/>
  <c r="BB873" i="5"/>
  <c r="BB872" i="5"/>
  <c r="BB871" i="5"/>
  <c r="BB870" i="5"/>
  <c r="BB869" i="5"/>
  <c r="BB868" i="5"/>
  <c r="BB867" i="5"/>
  <c r="BB866" i="5"/>
  <c r="BB865" i="5"/>
  <c r="BB864" i="5"/>
  <c r="BB863" i="5"/>
  <c r="BB862" i="5"/>
  <c r="BB861" i="5"/>
  <c r="BB860" i="5"/>
  <c r="BB859" i="5"/>
  <c r="BB858" i="5"/>
  <c r="BB857" i="5"/>
  <c r="BB856" i="5"/>
  <c r="BB855" i="5"/>
  <c r="BB854" i="5"/>
  <c r="BB853" i="5"/>
  <c r="BB852" i="5"/>
  <c r="BB851" i="5"/>
  <c r="BB850" i="5"/>
  <c r="BB849" i="5"/>
  <c r="BB848" i="5"/>
  <c r="BB847" i="5"/>
  <c r="BB846" i="5"/>
  <c r="BB845" i="5"/>
  <c r="BB844" i="5"/>
  <c r="BB843" i="5"/>
  <c r="BB842" i="5"/>
  <c r="BB841" i="5"/>
  <c r="BB840" i="5"/>
  <c r="BB839" i="5"/>
  <c r="BB838" i="5"/>
  <c r="BB837" i="5"/>
  <c r="BB836" i="5"/>
  <c r="BB835" i="5"/>
  <c r="BB834" i="5"/>
  <c r="BB833" i="5"/>
  <c r="BB832" i="5"/>
  <c r="BB831" i="5"/>
  <c r="BB830" i="5"/>
  <c r="BB829" i="5"/>
  <c r="BB828" i="5"/>
  <c r="BB827" i="5"/>
  <c r="BB826" i="5"/>
  <c r="BB825" i="5"/>
  <c r="BB824" i="5"/>
  <c r="BB823" i="5"/>
  <c r="BB822" i="5"/>
  <c r="BB821" i="5"/>
  <c r="BB820" i="5"/>
  <c r="BB819" i="5"/>
  <c r="BB818" i="5"/>
  <c r="BB817" i="5"/>
  <c r="BB816" i="5"/>
  <c r="BB815" i="5"/>
  <c r="BB814" i="5"/>
  <c r="BB813" i="5"/>
  <c r="BB812" i="5"/>
  <c r="BB811" i="5"/>
  <c r="BB810" i="5"/>
  <c r="BB809" i="5"/>
  <c r="BB808" i="5"/>
  <c r="BB807" i="5"/>
  <c r="BB806" i="5"/>
  <c r="BB805" i="5"/>
  <c r="BB804" i="5"/>
  <c r="BB803" i="5"/>
  <c r="BB802" i="5"/>
  <c r="BB801" i="5"/>
  <c r="BB800" i="5"/>
  <c r="BB799" i="5"/>
  <c r="BB798" i="5"/>
  <c r="BB797" i="5"/>
  <c r="BB796" i="5"/>
  <c r="BB795" i="5"/>
  <c r="BB794" i="5"/>
  <c r="BB793" i="5"/>
  <c r="BB792" i="5"/>
  <c r="BB791" i="5"/>
  <c r="BB790" i="5"/>
  <c r="BB789" i="5"/>
  <c r="BB788" i="5"/>
  <c r="BB787" i="5"/>
  <c r="BB786" i="5"/>
  <c r="BB785" i="5"/>
  <c r="BB784" i="5"/>
  <c r="BB783" i="5"/>
  <c r="BB782" i="5"/>
  <c r="BB781" i="5"/>
  <c r="BB780" i="5"/>
  <c r="BB779" i="5"/>
  <c r="BB778" i="5"/>
  <c r="BB777" i="5"/>
  <c r="BB776" i="5"/>
  <c r="BB775" i="5"/>
  <c r="BB774" i="5"/>
  <c r="BB773" i="5"/>
  <c r="BB772" i="5"/>
  <c r="BB771" i="5"/>
  <c r="BB770" i="5"/>
  <c r="BB769" i="5"/>
  <c r="BB768" i="5"/>
  <c r="BB767" i="5"/>
  <c r="BB766" i="5"/>
  <c r="BB765" i="5"/>
  <c r="BB764" i="5"/>
  <c r="BB763" i="5"/>
  <c r="BB762" i="5"/>
  <c r="BB761" i="5"/>
  <c r="BB760" i="5"/>
  <c r="BB759" i="5"/>
  <c r="BB758" i="5"/>
  <c r="BB757" i="5"/>
  <c r="BB756" i="5"/>
  <c r="BB755" i="5"/>
  <c r="BB754" i="5"/>
  <c r="BB753" i="5"/>
  <c r="BB752" i="5"/>
  <c r="BB751" i="5"/>
  <c r="BB750" i="5"/>
  <c r="BB749" i="5"/>
  <c r="BB748" i="5"/>
  <c r="BB747" i="5"/>
  <c r="BB746" i="5"/>
  <c r="BB745" i="5"/>
  <c r="BB744" i="5"/>
  <c r="BB743" i="5"/>
  <c r="BB742" i="5"/>
  <c r="BB741" i="5"/>
  <c r="BB740" i="5"/>
  <c r="BB739" i="5"/>
  <c r="BB738" i="5"/>
  <c r="BB737" i="5"/>
  <c r="BB736" i="5"/>
  <c r="BB735" i="5"/>
  <c r="BB734" i="5"/>
  <c r="BB733" i="5"/>
  <c r="BB732" i="5"/>
  <c r="BB731" i="5"/>
  <c r="BB730" i="5"/>
  <c r="BB729" i="5"/>
  <c r="BB728" i="5"/>
  <c r="BB727" i="5"/>
  <c r="BB726" i="5"/>
  <c r="BB725" i="5"/>
  <c r="BB724" i="5"/>
  <c r="BB723" i="5"/>
  <c r="BB722" i="5"/>
  <c r="BB721" i="5"/>
  <c r="BB720" i="5"/>
  <c r="BB719" i="5"/>
  <c r="BB718" i="5"/>
  <c r="BB717" i="5"/>
  <c r="BB716" i="5"/>
  <c r="BB715" i="5"/>
  <c r="BB714" i="5"/>
  <c r="BB713" i="5"/>
  <c r="BB712" i="5"/>
  <c r="BB711" i="5"/>
  <c r="BB710" i="5"/>
  <c r="BB709" i="5"/>
  <c r="BB708" i="5"/>
  <c r="BB707" i="5"/>
  <c r="BB706" i="5"/>
  <c r="BB705" i="5"/>
  <c r="BB704" i="5"/>
  <c r="BB703" i="5"/>
  <c r="BB702" i="5"/>
  <c r="BB701" i="5"/>
  <c r="BB700" i="5"/>
  <c r="BB699" i="5"/>
  <c r="BB698" i="5"/>
  <c r="BB697" i="5"/>
  <c r="BB696" i="5"/>
  <c r="BB695" i="5"/>
  <c r="BB694" i="5"/>
  <c r="BB693" i="5"/>
  <c r="BB692" i="5"/>
  <c r="BB691" i="5"/>
  <c r="BB690" i="5"/>
  <c r="BB689" i="5"/>
  <c r="BB688" i="5"/>
  <c r="BB687" i="5"/>
  <c r="BB686" i="5"/>
  <c r="BB685" i="5"/>
  <c r="BB684" i="5"/>
  <c r="BB683" i="5"/>
  <c r="BB682" i="5"/>
  <c r="BB681" i="5"/>
  <c r="BB680" i="5"/>
  <c r="BB679" i="5"/>
  <c r="BB678" i="5"/>
  <c r="BB677" i="5"/>
  <c r="BB676" i="5"/>
  <c r="BB675" i="5"/>
  <c r="BB674" i="5"/>
  <c r="BB673" i="5"/>
  <c r="BB672" i="5"/>
  <c r="BB671" i="5"/>
  <c r="BB670" i="5"/>
  <c r="BB669" i="5"/>
  <c r="BB668" i="5"/>
  <c r="BB667" i="5"/>
  <c r="BB666" i="5"/>
  <c r="BB665" i="5"/>
  <c r="BB664" i="5"/>
  <c r="BB663" i="5"/>
  <c r="BB662" i="5"/>
  <c r="BB661" i="5"/>
  <c r="BB660" i="5"/>
  <c r="BB659" i="5"/>
  <c r="BB658" i="5"/>
  <c r="BB657" i="5"/>
  <c r="BB656" i="5"/>
  <c r="BB655" i="5"/>
  <c r="BB654" i="5"/>
  <c r="BB653" i="5"/>
  <c r="BB652" i="5"/>
  <c r="BB651" i="5"/>
  <c r="BB650" i="5"/>
  <c r="BB649" i="5"/>
  <c r="BB648" i="5"/>
  <c r="BB647" i="5"/>
  <c r="BB646" i="5"/>
  <c r="BB645" i="5"/>
  <c r="BB644" i="5"/>
  <c r="BB643" i="5"/>
  <c r="BB642" i="5"/>
  <c r="BB641" i="5"/>
  <c r="BB640" i="5"/>
  <c r="BB639" i="5"/>
  <c r="BB638" i="5"/>
  <c r="BB637" i="5"/>
  <c r="BB636" i="5"/>
  <c r="BB635" i="5"/>
  <c r="BB634" i="5"/>
  <c r="BB633" i="5"/>
  <c r="BB632" i="5"/>
  <c r="BB631" i="5"/>
  <c r="BB630" i="5"/>
  <c r="BB629" i="5"/>
  <c r="BB628" i="5"/>
  <c r="BB627" i="5"/>
  <c r="BB626" i="5"/>
  <c r="BB625" i="5"/>
  <c r="BB624" i="5"/>
  <c r="BB623" i="5"/>
  <c r="BB622" i="5"/>
  <c r="BB621" i="5"/>
  <c r="BB620" i="5"/>
  <c r="BB619" i="5"/>
  <c r="BB618" i="5"/>
  <c r="BB617" i="5"/>
  <c r="BB616" i="5"/>
  <c r="BB615" i="5"/>
  <c r="BB614" i="5"/>
  <c r="BB613" i="5"/>
  <c r="BB612" i="5"/>
  <c r="BB611" i="5"/>
  <c r="BB610" i="5"/>
  <c r="BB609" i="5"/>
  <c r="BB608" i="5"/>
  <c r="BB607" i="5"/>
  <c r="BB606" i="5"/>
  <c r="BB605" i="5"/>
  <c r="BB604" i="5"/>
  <c r="BB603" i="5"/>
  <c r="BB602" i="5"/>
  <c r="BB601" i="5"/>
  <c r="BB600" i="5"/>
  <c r="BB599" i="5"/>
  <c r="BB598" i="5"/>
  <c r="BB597" i="5"/>
  <c r="BB596" i="5"/>
  <c r="BB595" i="5"/>
  <c r="BB594" i="5"/>
  <c r="BB593" i="5"/>
  <c r="BB592" i="5"/>
  <c r="BB591" i="5"/>
  <c r="BB590" i="5"/>
  <c r="BB589" i="5"/>
  <c r="BB588" i="5"/>
  <c r="BB587" i="5"/>
  <c r="BB586" i="5"/>
  <c r="BB585" i="5"/>
  <c r="BB584" i="5"/>
  <c r="BB583" i="5"/>
  <c r="BB582" i="5"/>
  <c r="BB581" i="5"/>
  <c r="BB580" i="5"/>
  <c r="BB579" i="5"/>
  <c r="BB578" i="5"/>
  <c r="BB577" i="5"/>
  <c r="BB576" i="5"/>
  <c r="BB575" i="5"/>
  <c r="BB574" i="5"/>
  <c r="BB573" i="5"/>
  <c r="BB572" i="5"/>
  <c r="BB571" i="5"/>
  <c r="BB570" i="5"/>
  <c r="BB569" i="5"/>
  <c r="BB568" i="5"/>
  <c r="BB567" i="5"/>
  <c r="BB566" i="5"/>
  <c r="BB565" i="5"/>
  <c r="BB564" i="5"/>
  <c r="BB563" i="5"/>
  <c r="BB562" i="5"/>
  <c r="BB561" i="5"/>
  <c r="BB560" i="5"/>
  <c r="BB559" i="5"/>
  <c r="BB558" i="5"/>
  <c r="BB557" i="5"/>
  <c r="BB556" i="5"/>
  <c r="BB555" i="5"/>
  <c r="BB554" i="5"/>
  <c r="BB553" i="5"/>
  <c r="BB552" i="5"/>
  <c r="BB551" i="5"/>
  <c r="BB550" i="5"/>
  <c r="BB549" i="5"/>
  <c r="BB548" i="5"/>
  <c r="BB547" i="5"/>
  <c r="BB546" i="5"/>
  <c r="BB545" i="5"/>
  <c r="BB544" i="5"/>
  <c r="BB543" i="5"/>
  <c r="BB542" i="5"/>
  <c r="BB541" i="5"/>
  <c r="BB540" i="5"/>
  <c r="BB539" i="5"/>
  <c r="BB538" i="5"/>
  <c r="BB537" i="5"/>
  <c r="BB536" i="5"/>
  <c r="BB535" i="5"/>
  <c r="BB534" i="5"/>
  <c r="BB533" i="5"/>
  <c r="BB532" i="5"/>
  <c r="BB531" i="5"/>
  <c r="BB530" i="5"/>
  <c r="BB529" i="5"/>
  <c r="BB528" i="5"/>
  <c r="BB527" i="5"/>
  <c r="BB526" i="5"/>
  <c r="BB525" i="5"/>
  <c r="BB524" i="5"/>
  <c r="BB523" i="5"/>
  <c r="BB522" i="5"/>
  <c r="BB521" i="5"/>
  <c r="BB520" i="5"/>
  <c r="BB519" i="5"/>
  <c r="BB518" i="5"/>
  <c r="BB517" i="5"/>
  <c r="BB516" i="5"/>
  <c r="BB515" i="5"/>
  <c r="BB514" i="5"/>
  <c r="BB513" i="5"/>
  <c r="BB512" i="5"/>
  <c r="BB511" i="5"/>
  <c r="BB510" i="5"/>
  <c r="BB509" i="5"/>
  <c r="BB508" i="5"/>
  <c r="BB507" i="5"/>
  <c r="BB506" i="5"/>
  <c r="BB505" i="5"/>
  <c r="BB504" i="5"/>
  <c r="BB503" i="5"/>
  <c r="BB502" i="5"/>
  <c r="BB501" i="5"/>
  <c r="BB500" i="5"/>
  <c r="BB499" i="5"/>
  <c r="BB498" i="5"/>
  <c r="BB497" i="5"/>
  <c r="BB496" i="5"/>
  <c r="BB495" i="5"/>
  <c r="BB494" i="5"/>
  <c r="BB493" i="5"/>
  <c r="BB492" i="5"/>
  <c r="BB491" i="5"/>
  <c r="BB490" i="5"/>
  <c r="BB489" i="5"/>
  <c r="BB488" i="5"/>
  <c r="BB487" i="5"/>
  <c r="BB486" i="5"/>
  <c r="BB485" i="5"/>
  <c r="BB484" i="5"/>
  <c r="BB483" i="5"/>
  <c r="BB482" i="5"/>
  <c r="BB481" i="5"/>
  <c r="BB480" i="5"/>
  <c r="BB479" i="5"/>
  <c r="BB478" i="5"/>
  <c r="BB477" i="5"/>
  <c r="BB476" i="5"/>
  <c r="BB475" i="5"/>
  <c r="BB474" i="5"/>
  <c r="BB473" i="5"/>
  <c r="BB472" i="5"/>
  <c r="BB471" i="5"/>
  <c r="BB470" i="5"/>
  <c r="BB469" i="5"/>
  <c r="BB468" i="5"/>
  <c r="BB467" i="5"/>
  <c r="BB466" i="5"/>
  <c r="BB465" i="5"/>
  <c r="BB464" i="5"/>
  <c r="BB463" i="5"/>
  <c r="BB462" i="5"/>
  <c r="BB461" i="5"/>
  <c r="BB460" i="5"/>
  <c r="BB459" i="5"/>
  <c r="BB458" i="5"/>
  <c r="BB457" i="5"/>
  <c r="BB456" i="5"/>
  <c r="BB455" i="5"/>
  <c r="BB454" i="5"/>
  <c r="BB453" i="5"/>
  <c r="BB452" i="5"/>
  <c r="BB451" i="5"/>
  <c r="BB450" i="5"/>
  <c r="BB449" i="5"/>
  <c r="BB448" i="5"/>
  <c r="BB447" i="5"/>
  <c r="BB446" i="5"/>
  <c r="BB445" i="5"/>
  <c r="BB444" i="5"/>
  <c r="BB443" i="5"/>
  <c r="BB442" i="5"/>
  <c r="BB441" i="5"/>
  <c r="BB440" i="5"/>
  <c r="BB439" i="5"/>
  <c r="BB438" i="5"/>
  <c r="BB437" i="5"/>
  <c r="BB436" i="5"/>
  <c r="BB435" i="5"/>
  <c r="BB434" i="5"/>
  <c r="BB433" i="5"/>
  <c r="BB432" i="5"/>
  <c r="BB431" i="5"/>
  <c r="BB430" i="5"/>
  <c r="BB429" i="5"/>
  <c r="BB428" i="5"/>
  <c r="BB427" i="5"/>
  <c r="BB426" i="5"/>
  <c r="BB425" i="5"/>
  <c r="BB424" i="5"/>
  <c r="BB423" i="5"/>
  <c r="BB422" i="5"/>
  <c r="BB421" i="5"/>
  <c r="BB420" i="5"/>
  <c r="BB419" i="5"/>
  <c r="BB418" i="5"/>
  <c r="BB417" i="5"/>
  <c r="BB416" i="5"/>
  <c r="BB415" i="5"/>
  <c r="BB414" i="5"/>
  <c r="BB413" i="5"/>
  <c r="BB412" i="5"/>
  <c r="BB411" i="5"/>
  <c r="BB410" i="5"/>
  <c r="BB409" i="5"/>
  <c r="BB408" i="5"/>
  <c r="BB407" i="5"/>
  <c r="BB406" i="5"/>
  <c r="BB405" i="5"/>
  <c r="BB404" i="5"/>
  <c r="BB403" i="5"/>
  <c r="BB402" i="5"/>
  <c r="BB401" i="5"/>
  <c r="BB400" i="5"/>
  <c r="BB399" i="5"/>
  <c r="BB398" i="5"/>
  <c r="BB397" i="5"/>
  <c r="BB396" i="5"/>
  <c r="BB395" i="5"/>
  <c r="BB394" i="5"/>
  <c r="BB393" i="5"/>
  <c r="BB392" i="5"/>
  <c r="BB391" i="5"/>
  <c r="BB390" i="5"/>
  <c r="BB389" i="5"/>
  <c r="BB388" i="5"/>
  <c r="BB387" i="5"/>
  <c r="BB386" i="5"/>
  <c r="BB385" i="5"/>
  <c r="BB384" i="5"/>
  <c r="BB383" i="5"/>
  <c r="BB382" i="5"/>
  <c r="BB381" i="5"/>
  <c r="BB380" i="5"/>
  <c r="BB379" i="5"/>
  <c r="BB378" i="5"/>
  <c r="BB377" i="5"/>
  <c r="BB376" i="5"/>
  <c r="BB375" i="5"/>
  <c r="BB374" i="5"/>
  <c r="BB373" i="5"/>
  <c r="BB372" i="5"/>
  <c r="BB371" i="5"/>
  <c r="BB370" i="5"/>
  <c r="BB369" i="5"/>
  <c r="BB368" i="5"/>
  <c r="BB367" i="5"/>
  <c r="BB366" i="5"/>
  <c r="BB365" i="5"/>
  <c r="BB364" i="5"/>
  <c r="BB363" i="5"/>
  <c r="BB362" i="5"/>
  <c r="BB361" i="5"/>
  <c r="BB360" i="5"/>
  <c r="BB359" i="5"/>
  <c r="BB358" i="5"/>
  <c r="BB357" i="5"/>
  <c r="BB356" i="5"/>
  <c r="BB355" i="5"/>
  <c r="BB354" i="5"/>
  <c r="BB353" i="5"/>
  <c r="BB352" i="5"/>
  <c r="BB351" i="5"/>
  <c r="BB350" i="5"/>
  <c r="BB349" i="5"/>
  <c r="BB348" i="5"/>
  <c r="BB347" i="5"/>
  <c r="BB346" i="5"/>
  <c r="BB345" i="5"/>
  <c r="BB344" i="5"/>
  <c r="BB343" i="5"/>
  <c r="BB342" i="5"/>
  <c r="BB341" i="5"/>
  <c r="BB340" i="5"/>
  <c r="BB339" i="5"/>
  <c r="BB338" i="5"/>
  <c r="BB337" i="5"/>
  <c r="BB336" i="5"/>
  <c r="BB335" i="5"/>
  <c r="BB334" i="5"/>
  <c r="BB333" i="5"/>
  <c r="BB332" i="5"/>
  <c r="BB331" i="5"/>
  <c r="BB330" i="5"/>
  <c r="BB329" i="5"/>
  <c r="BB328" i="5"/>
  <c r="BB327" i="5"/>
  <c r="BB326" i="5"/>
  <c r="BB325" i="5"/>
  <c r="BB324" i="5"/>
  <c r="BB323" i="5"/>
  <c r="BB322" i="5"/>
  <c r="BB321" i="5"/>
  <c r="BB320" i="5"/>
  <c r="BB319" i="5"/>
  <c r="BB318" i="5"/>
  <c r="BB317" i="5"/>
  <c r="BB316" i="5"/>
  <c r="BB315" i="5"/>
  <c r="BB314" i="5"/>
  <c r="BB313" i="5"/>
  <c r="BB312" i="5"/>
  <c r="BB311" i="5"/>
  <c r="BB310" i="5"/>
  <c r="BB309" i="5"/>
  <c r="BB308" i="5"/>
  <c r="BB307" i="5"/>
  <c r="BB306" i="5"/>
  <c r="BB305" i="5"/>
  <c r="BB304" i="5"/>
  <c r="BB303" i="5"/>
  <c r="BB302" i="5"/>
  <c r="BB301" i="5"/>
  <c r="BB300" i="5"/>
  <c r="BB299" i="5"/>
  <c r="BB298" i="5"/>
  <c r="BB297" i="5"/>
  <c r="BB296" i="5"/>
  <c r="BB295" i="5"/>
  <c r="BB294" i="5"/>
  <c r="BB293" i="5"/>
  <c r="BB292" i="5"/>
  <c r="BB291" i="5"/>
  <c r="BB290" i="5"/>
  <c r="BB289" i="5"/>
  <c r="BB288" i="5"/>
  <c r="BB287" i="5"/>
  <c r="BB286" i="5"/>
  <c r="BB285" i="5"/>
  <c r="BB284" i="5"/>
  <c r="BB283" i="5"/>
  <c r="BB282" i="5"/>
  <c r="BB281" i="5"/>
  <c r="BB280" i="5"/>
  <c r="BB279" i="5"/>
  <c r="BB278" i="5"/>
  <c r="BB277" i="5"/>
  <c r="BB276" i="5"/>
  <c r="BB275" i="5"/>
  <c r="BB274" i="5"/>
  <c r="BB273" i="5"/>
  <c r="BB272" i="5"/>
  <c r="BB271" i="5"/>
  <c r="BB270" i="5"/>
  <c r="BB269" i="5"/>
  <c r="BB268" i="5"/>
  <c r="BB267" i="5"/>
  <c r="BB266" i="5"/>
  <c r="BB265" i="5"/>
  <c r="BB264" i="5"/>
  <c r="BB263" i="5"/>
  <c r="BB262" i="5"/>
  <c r="BB261" i="5"/>
  <c r="BB260" i="5"/>
  <c r="BB259" i="5"/>
  <c r="BB258" i="5"/>
  <c r="BB257" i="5"/>
  <c r="BB256" i="5"/>
  <c r="BB255" i="5"/>
  <c r="BB254" i="5"/>
  <c r="BB253" i="5"/>
  <c r="BB252" i="5"/>
  <c r="BB251" i="5"/>
  <c r="BB250" i="5"/>
  <c r="BB249" i="5"/>
  <c r="BB248" i="5"/>
  <c r="BB247" i="5"/>
  <c r="BB246" i="5"/>
  <c r="BB245" i="5"/>
  <c r="BB244" i="5"/>
  <c r="BB243" i="5"/>
  <c r="BB242" i="5"/>
  <c r="BB241" i="5"/>
  <c r="BB240" i="5"/>
  <c r="BB239" i="5"/>
  <c r="BB238" i="5"/>
  <c r="BB237" i="5"/>
  <c r="BB236" i="5"/>
  <c r="BB235" i="5"/>
  <c r="BB234" i="5"/>
  <c r="BB233" i="5"/>
  <c r="BB232" i="5"/>
  <c r="BB231" i="5"/>
  <c r="BB230" i="5"/>
  <c r="BB229" i="5"/>
  <c r="BB228" i="5"/>
  <c r="BB227" i="5"/>
  <c r="BB226" i="5"/>
  <c r="BB225" i="5"/>
  <c r="BB224" i="5"/>
  <c r="BB223" i="5"/>
  <c r="BB222" i="5"/>
  <c r="BB221" i="5"/>
  <c r="BB220" i="5"/>
  <c r="BB219" i="5"/>
  <c r="BB218" i="5"/>
  <c r="BB217" i="5"/>
  <c r="BB216" i="5"/>
  <c r="BB215" i="5"/>
  <c r="BB214" i="5"/>
  <c r="BB213" i="5"/>
  <c r="BB212" i="5"/>
  <c r="BB211" i="5"/>
  <c r="BB210" i="5"/>
  <c r="BB209" i="5"/>
  <c r="BB208" i="5"/>
  <c r="BB207" i="5"/>
  <c r="BB206" i="5"/>
  <c r="BB205" i="5"/>
  <c r="BB204" i="5"/>
  <c r="BB203" i="5"/>
  <c r="BB202" i="5"/>
  <c r="BB201" i="5"/>
  <c r="BB200" i="5"/>
  <c r="BB199" i="5"/>
  <c r="BB198" i="5"/>
  <c r="BB197" i="5"/>
  <c r="BB196" i="5"/>
  <c r="BB195" i="5"/>
  <c r="BB194" i="5"/>
  <c r="BB193" i="5"/>
  <c r="BB192" i="5"/>
  <c r="BB191" i="5"/>
  <c r="BB190" i="5"/>
  <c r="BB189" i="5"/>
  <c r="BB188" i="5"/>
  <c r="BB187" i="5"/>
  <c r="BB186" i="5"/>
  <c r="BB185" i="5"/>
  <c r="BB184" i="5"/>
  <c r="BB183" i="5"/>
  <c r="BB182" i="5"/>
  <c r="BB181" i="5"/>
  <c r="BB180" i="5"/>
  <c r="BB179" i="5"/>
  <c r="BB178" i="5"/>
  <c r="BB177" i="5"/>
  <c r="BB176" i="5"/>
  <c r="BB175" i="5"/>
  <c r="BB174" i="5"/>
  <c r="BB173" i="5"/>
  <c r="BB172" i="5"/>
  <c r="BB171" i="5"/>
  <c r="BB170" i="5"/>
  <c r="BB169" i="5"/>
  <c r="BB168" i="5"/>
  <c r="BB167" i="5"/>
  <c r="BB166" i="5"/>
  <c r="BB165" i="5"/>
  <c r="BB164" i="5"/>
  <c r="BB163" i="5"/>
  <c r="BB162" i="5"/>
  <c r="BB161" i="5"/>
  <c r="BB160" i="5"/>
  <c r="BB159" i="5"/>
  <c r="BB158" i="5"/>
  <c r="BB157" i="5"/>
  <c r="BB156" i="5"/>
  <c r="BB155" i="5"/>
  <c r="BB154" i="5"/>
  <c r="BB153" i="5"/>
  <c r="BB152" i="5"/>
  <c r="BB151" i="5"/>
  <c r="BB150" i="5"/>
  <c r="BB149" i="5"/>
  <c r="BB148" i="5"/>
  <c r="BB147" i="5"/>
  <c r="BB146" i="5"/>
  <c r="BB145" i="5"/>
  <c r="BB144" i="5"/>
  <c r="BB143" i="5"/>
  <c r="BB142" i="5"/>
  <c r="BB141" i="5"/>
  <c r="BB140" i="5"/>
  <c r="BB139" i="5"/>
  <c r="BB138" i="5"/>
  <c r="BB137" i="5"/>
  <c r="BB136" i="5"/>
  <c r="BB135" i="5"/>
  <c r="BB134" i="5"/>
  <c r="BB133" i="5"/>
  <c r="BB132" i="5"/>
  <c r="BB131" i="5"/>
  <c r="BB130" i="5"/>
  <c r="BB129" i="5"/>
  <c r="BB128" i="5"/>
  <c r="BB127" i="5"/>
  <c r="BB126" i="5"/>
  <c r="BB125" i="5"/>
  <c r="BB124" i="5"/>
  <c r="BB123" i="5"/>
  <c r="BB122" i="5"/>
  <c r="BB121" i="5"/>
  <c r="BB120" i="5"/>
  <c r="BB119" i="5"/>
  <c r="BB118" i="5"/>
  <c r="BB117" i="5"/>
  <c r="BB116" i="5"/>
  <c r="BB115" i="5"/>
  <c r="BB114" i="5"/>
  <c r="BB113" i="5"/>
  <c r="BB112" i="5"/>
  <c r="BB111" i="5"/>
  <c r="BB110" i="5"/>
  <c r="BB109" i="5"/>
  <c r="BB108" i="5"/>
  <c r="BB107" i="5"/>
  <c r="BB106" i="5"/>
  <c r="BB105" i="5"/>
  <c r="BB104" i="5"/>
  <c r="BB103" i="5"/>
  <c r="BB102" i="5"/>
  <c r="BB101" i="5"/>
  <c r="BB100" i="5"/>
  <c r="BB99" i="5"/>
  <c r="BB98" i="5"/>
  <c r="BB97" i="5"/>
  <c r="BB96" i="5"/>
  <c r="BB95" i="5"/>
  <c r="BB94" i="5"/>
  <c r="BB93" i="5"/>
  <c r="BB92" i="5"/>
  <c r="BB91" i="5"/>
  <c r="BB90" i="5"/>
  <c r="BB89" i="5"/>
  <c r="BB88" i="5"/>
  <c r="BB87" i="5"/>
  <c r="BB86" i="5"/>
  <c r="BB85" i="5"/>
  <c r="BB84" i="5"/>
  <c r="BB83" i="5"/>
  <c r="BB82" i="5"/>
  <c r="BB81" i="5"/>
  <c r="BB80" i="5"/>
  <c r="BB79" i="5"/>
  <c r="BB78" i="5"/>
  <c r="BB77" i="5"/>
  <c r="BB76" i="5"/>
  <c r="BB75" i="5"/>
  <c r="BB74" i="5"/>
  <c r="BB73" i="5"/>
  <c r="BB72" i="5"/>
  <c r="BB71" i="5"/>
  <c r="BB70" i="5"/>
  <c r="BB69" i="5"/>
  <c r="BB68" i="5"/>
  <c r="BB67" i="5"/>
  <c r="BB66" i="5"/>
  <c r="BB65" i="5"/>
  <c r="BB64" i="5"/>
  <c r="BB63" i="5"/>
  <c r="BB62" i="5"/>
  <c r="BB61" i="5"/>
  <c r="BB60" i="5"/>
  <c r="BB59" i="5"/>
  <c r="BB58" i="5"/>
  <c r="BB57" i="5"/>
  <c r="BB56" i="5"/>
  <c r="BB55" i="5"/>
  <c r="BB54" i="5"/>
  <c r="BB53" i="5"/>
  <c r="BB52" i="5"/>
  <c r="BB51" i="5"/>
  <c r="BB50" i="5"/>
  <c r="BB49" i="5"/>
  <c r="BB48" i="5"/>
  <c r="BB47" i="5"/>
  <c r="BB46" i="5"/>
  <c r="BB45" i="5"/>
  <c r="BB44" i="5"/>
  <c r="BB43" i="5"/>
  <c r="BB42" i="5"/>
  <c r="BB41" i="5"/>
  <c r="BB40" i="5"/>
  <c r="BB39" i="5"/>
  <c r="BB38" i="5"/>
  <c r="BB37" i="5"/>
  <c r="BB36" i="5"/>
  <c r="BB35" i="5"/>
  <c r="BB34" i="5"/>
  <c r="BB33" i="5"/>
  <c r="BB32" i="5"/>
  <c r="BB31" i="5"/>
  <c r="BB30" i="5"/>
  <c r="BB29" i="5"/>
  <c r="BB28" i="5"/>
  <c r="BB27" i="5"/>
  <c r="BB26" i="5"/>
  <c r="BB25" i="5"/>
  <c r="BB24" i="5"/>
  <c r="BB23" i="5"/>
  <c r="BB22" i="5"/>
  <c r="BB21" i="5"/>
  <c r="AY983" i="5"/>
  <c r="AX983" i="5"/>
  <c r="AV983" i="5"/>
  <c r="AU983" i="5"/>
  <c r="AT983" i="5"/>
  <c r="AS983" i="5"/>
  <c r="AR983" i="5"/>
  <c r="AQ983" i="5"/>
  <c r="AM983" i="5"/>
  <c r="AL983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AZ1041" i="5" l="1"/>
  <c r="BB1041" i="5" s="1"/>
  <c r="BC1041" i="5" s="1"/>
  <c r="AZ987" i="5"/>
  <c r="BB987" i="5" s="1"/>
  <c r="BC987" i="5" s="1"/>
  <c r="AZ991" i="5"/>
  <c r="BB991" i="5" s="1"/>
  <c r="BC991" i="5" s="1"/>
  <c r="AZ995" i="5"/>
  <c r="BB995" i="5" s="1"/>
  <c r="BC995" i="5" s="1"/>
  <c r="AZ999" i="5"/>
  <c r="BB999" i="5" s="1"/>
  <c r="BC999" i="5" s="1"/>
  <c r="AZ998" i="5"/>
  <c r="BB998" i="5" s="1"/>
  <c r="BC998" i="5" s="1"/>
  <c r="AZ1000" i="5"/>
  <c r="BB1000" i="5" s="1"/>
  <c r="BC1000" i="5" s="1"/>
  <c r="AZ1002" i="5"/>
  <c r="BB1002" i="5" s="1"/>
  <c r="BC1002" i="5" s="1"/>
  <c r="AZ1004" i="5"/>
  <c r="BB1004" i="5" s="1"/>
  <c r="BC1004" i="5" s="1"/>
  <c r="AZ1006" i="5"/>
  <c r="BB1006" i="5" s="1"/>
  <c r="BC1006" i="5" s="1"/>
  <c r="AZ1008" i="5"/>
  <c r="BB1008" i="5" s="1"/>
  <c r="BC1008" i="5" s="1"/>
  <c r="AZ1010" i="5"/>
  <c r="BB1010" i="5" s="1"/>
  <c r="BC1010" i="5" s="1"/>
  <c r="AZ1012" i="5"/>
  <c r="BB1012" i="5" s="1"/>
  <c r="BC1012" i="5" s="1"/>
  <c r="AZ1014" i="5"/>
  <c r="BB1014" i="5" s="1"/>
  <c r="BC1014" i="5" s="1"/>
  <c r="AZ1016" i="5"/>
  <c r="BB1016" i="5" s="1"/>
  <c r="BC1016" i="5" s="1"/>
  <c r="AZ1018" i="5"/>
  <c r="BB1018" i="5" s="1"/>
  <c r="BC1018" i="5" s="1"/>
  <c r="AZ1020" i="5"/>
  <c r="BB1020" i="5" s="1"/>
  <c r="BC1020" i="5" s="1"/>
  <c r="AZ1022" i="5"/>
  <c r="BB1022" i="5" s="1"/>
  <c r="BC1022" i="5" s="1"/>
  <c r="AZ1024" i="5"/>
  <c r="BB1024" i="5" s="1"/>
  <c r="BC1024" i="5" s="1"/>
  <c r="AZ1026" i="5"/>
  <c r="BB1026" i="5" s="1"/>
  <c r="BC1026" i="5" s="1"/>
  <c r="AZ1028" i="5"/>
  <c r="BB1028" i="5" s="1"/>
  <c r="BC1028" i="5" s="1"/>
  <c r="AZ1030" i="5"/>
  <c r="BB1030" i="5" s="1"/>
  <c r="BC1030" i="5" s="1"/>
  <c r="AZ1032" i="5"/>
  <c r="BB1032" i="5" s="1"/>
  <c r="BC1032" i="5" s="1"/>
  <c r="AZ1034" i="5"/>
  <c r="BB1034" i="5" s="1"/>
  <c r="BC1034" i="5" s="1"/>
  <c r="AZ1036" i="5"/>
  <c r="BB1036" i="5" s="1"/>
  <c r="BC1036" i="5" s="1"/>
  <c r="AZ1038" i="5"/>
  <c r="BB1038" i="5" s="1"/>
  <c r="BC1038" i="5" s="1"/>
  <c r="AZ1040" i="5"/>
  <c r="BB1040" i="5" s="1"/>
  <c r="BC1040" i="5" s="1"/>
  <c r="AZ1042" i="5"/>
  <c r="BB1042" i="5" s="1"/>
  <c r="BC1042" i="5" s="1"/>
  <c r="AZ1044" i="5"/>
  <c r="BB1044" i="5" s="1"/>
  <c r="BC1044" i="5" s="1"/>
  <c r="AZ1046" i="5"/>
  <c r="BB1046" i="5" s="1"/>
  <c r="BC1046" i="5" s="1"/>
  <c r="AZ1048" i="5"/>
  <c r="BB1048" i="5" s="1"/>
  <c r="BC1048" i="5" s="1"/>
  <c r="AZ1050" i="5"/>
  <c r="BB1050" i="5" s="1"/>
  <c r="BC1050" i="5" s="1"/>
  <c r="AZ1052" i="5"/>
  <c r="BB1052" i="5" s="1"/>
  <c r="BC1052" i="5" s="1"/>
  <c r="AZ1054" i="5"/>
  <c r="BB1054" i="5" s="1"/>
  <c r="BC1054" i="5" s="1"/>
  <c r="AZ1056" i="5"/>
  <c r="BB1056" i="5" s="1"/>
  <c r="BC1056" i="5" s="1"/>
  <c r="AZ1058" i="5"/>
  <c r="BB1058" i="5" s="1"/>
  <c r="BC1058" i="5" s="1"/>
  <c r="AZ1060" i="5"/>
  <c r="BB1060" i="5" s="1"/>
  <c r="BC1060" i="5" s="1"/>
  <c r="AZ1062" i="5"/>
  <c r="BB1062" i="5" s="1"/>
  <c r="BC1062" i="5" s="1"/>
  <c r="AZ1064" i="5"/>
  <c r="BB1064" i="5" s="1"/>
  <c r="BC1064" i="5" s="1"/>
  <c r="AZ1066" i="5"/>
  <c r="BB1066" i="5" s="1"/>
  <c r="BC1066" i="5" s="1"/>
  <c r="AZ1068" i="5"/>
  <c r="BB1068" i="5" s="1"/>
  <c r="BC1068" i="5" s="1"/>
  <c r="AZ1070" i="5"/>
  <c r="BB1070" i="5" s="1"/>
  <c r="BC1070" i="5" s="1"/>
  <c r="AZ1072" i="5"/>
  <c r="BB1072" i="5" s="1"/>
  <c r="BC1072" i="5" s="1"/>
  <c r="AZ1074" i="5"/>
  <c r="BB1074" i="5" s="1"/>
  <c r="BC1074" i="5" s="1"/>
  <c r="AZ1076" i="5"/>
  <c r="BB1076" i="5" s="1"/>
  <c r="BC1076" i="5" s="1"/>
  <c r="AZ1078" i="5"/>
  <c r="BB1078" i="5" s="1"/>
  <c r="BC1078" i="5" s="1"/>
  <c r="AZ1080" i="5"/>
  <c r="BB1080" i="5" s="1"/>
  <c r="BC1080" i="5" s="1"/>
  <c r="AZ1082" i="5"/>
  <c r="BB1082" i="5" s="1"/>
  <c r="BC1082" i="5" s="1"/>
  <c r="AZ1084" i="5"/>
  <c r="BB1084" i="5" s="1"/>
  <c r="BC1084" i="5" s="1"/>
  <c r="AZ1086" i="5"/>
  <c r="BB1086" i="5" s="1"/>
  <c r="BC1086" i="5" s="1"/>
  <c r="AZ1088" i="5"/>
  <c r="BB1088" i="5" s="1"/>
  <c r="BC1088" i="5" s="1"/>
  <c r="AZ1090" i="5"/>
  <c r="BB1090" i="5" s="1"/>
  <c r="BC1090" i="5" s="1"/>
  <c r="AZ1092" i="5"/>
  <c r="BB1092" i="5" s="1"/>
  <c r="BC1092" i="5" s="1"/>
  <c r="AZ1094" i="5"/>
  <c r="BB1094" i="5" s="1"/>
  <c r="BC1094" i="5" s="1"/>
  <c r="AZ1096" i="5"/>
  <c r="BB1096" i="5" s="1"/>
  <c r="BC1096" i="5" s="1"/>
  <c r="AZ1098" i="5"/>
  <c r="BB1098" i="5" s="1"/>
  <c r="BC1098" i="5" s="1"/>
  <c r="AZ1100" i="5"/>
  <c r="BB1100" i="5" s="1"/>
  <c r="BC1100" i="5" s="1"/>
  <c r="AZ1102" i="5"/>
  <c r="BB1102" i="5" s="1"/>
  <c r="BC1102" i="5" s="1"/>
  <c r="AZ1104" i="5"/>
  <c r="BB1104" i="5" s="1"/>
  <c r="BC1104" i="5" s="1"/>
  <c r="AZ1106" i="5"/>
  <c r="BB1106" i="5" s="1"/>
  <c r="BC1106" i="5" s="1"/>
  <c r="AZ1108" i="5"/>
  <c r="BB1108" i="5" s="1"/>
  <c r="BC1108" i="5" s="1"/>
  <c r="AZ1110" i="5"/>
  <c r="BB1110" i="5" s="1"/>
  <c r="BC1110" i="5" s="1"/>
  <c r="AZ1306" i="5"/>
  <c r="BB1306" i="5" s="1"/>
  <c r="BC1306" i="5" s="1"/>
  <c r="AZ1311" i="5"/>
  <c r="BB1311" i="5" s="1"/>
  <c r="BC1311" i="5" s="1"/>
  <c r="AZ1093" i="5"/>
  <c r="BB1093" i="5" s="1"/>
  <c r="BC1093" i="5" s="1"/>
  <c r="AZ1095" i="5"/>
  <c r="BB1095" i="5" s="1"/>
  <c r="BC1095" i="5" s="1"/>
  <c r="AZ1097" i="5"/>
  <c r="BB1097" i="5" s="1"/>
  <c r="BC1097" i="5" s="1"/>
  <c r="AZ1099" i="5"/>
  <c r="BB1099" i="5" s="1"/>
  <c r="BC1099" i="5" s="1"/>
  <c r="AZ1101" i="5"/>
  <c r="BB1101" i="5" s="1"/>
  <c r="BC1101" i="5" s="1"/>
  <c r="AZ1103" i="5"/>
  <c r="BB1103" i="5" s="1"/>
  <c r="BC1103" i="5" s="1"/>
  <c r="AZ1105" i="5"/>
  <c r="BB1105" i="5" s="1"/>
  <c r="BC1105" i="5" s="1"/>
  <c r="AZ1107" i="5"/>
  <c r="BB1107" i="5" s="1"/>
  <c r="BC1107" i="5" s="1"/>
  <c r="AZ1109" i="5"/>
  <c r="BB1109" i="5" s="1"/>
  <c r="BC1109" i="5" s="1"/>
  <c r="AZ1136" i="5"/>
  <c r="BB1136" i="5" s="1"/>
  <c r="BC1136" i="5" s="1"/>
  <c r="AZ1138" i="5"/>
  <c r="BB1138" i="5" s="1"/>
  <c r="BC1138" i="5" s="1"/>
  <c r="AZ1140" i="5"/>
  <c r="BB1140" i="5" s="1"/>
  <c r="BC1140" i="5" s="1"/>
  <c r="AZ1142" i="5"/>
  <c r="BB1142" i="5" s="1"/>
  <c r="BC1142" i="5" s="1"/>
  <c r="AZ1144" i="5"/>
  <c r="BB1144" i="5" s="1"/>
  <c r="BC1144" i="5" s="1"/>
  <c r="AZ1146" i="5"/>
  <c r="BB1146" i="5" s="1"/>
  <c r="BC1146" i="5" s="1"/>
  <c r="AZ1148" i="5"/>
  <c r="BB1148" i="5" s="1"/>
  <c r="BC1148" i="5" s="1"/>
  <c r="AZ1150" i="5"/>
  <c r="BB1150" i="5" s="1"/>
  <c r="BC1150" i="5" s="1"/>
  <c r="AZ1152" i="5"/>
  <c r="BB1152" i="5" s="1"/>
  <c r="BC1152" i="5" s="1"/>
  <c r="AZ1154" i="5"/>
  <c r="BB1154" i="5" s="1"/>
  <c r="BC1154" i="5" s="1"/>
  <c r="AZ1156" i="5"/>
  <c r="BB1156" i="5" s="1"/>
  <c r="BC1156" i="5" s="1"/>
  <c r="AZ1310" i="5"/>
  <c r="BB1310" i="5" s="1"/>
  <c r="BC1310" i="5" s="1"/>
  <c r="AZ1315" i="5"/>
  <c r="BB1315" i="5" s="1"/>
  <c r="BC1315" i="5" s="1"/>
  <c r="AZ1112" i="5"/>
  <c r="BB1112" i="5" s="1"/>
  <c r="BC1112" i="5" s="1"/>
  <c r="AZ1114" i="5"/>
  <c r="BB1114" i="5" s="1"/>
  <c r="BC1114" i="5" s="1"/>
  <c r="AZ1116" i="5"/>
  <c r="BB1116" i="5" s="1"/>
  <c r="BC1116" i="5" s="1"/>
  <c r="AZ1118" i="5"/>
  <c r="BB1118" i="5" s="1"/>
  <c r="BC1118" i="5" s="1"/>
  <c r="AZ1120" i="5"/>
  <c r="BB1120" i="5" s="1"/>
  <c r="BC1120" i="5" s="1"/>
  <c r="AZ1122" i="5"/>
  <c r="BB1122" i="5" s="1"/>
  <c r="BC1122" i="5" s="1"/>
  <c r="AZ1124" i="5"/>
  <c r="BB1124" i="5" s="1"/>
  <c r="BC1124" i="5" s="1"/>
  <c r="AZ1126" i="5"/>
  <c r="BB1126" i="5" s="1"/>
  <c r="BC1126" i="5" s="1"/>
  <c r="AZ1128" i="5"/>
  <c r="BB1128" i="5" s="1"/>
  <c r="BC1128" i="5" s="1"/>
  <c r="AZ1130" i="5"/>
  <c r="BB1130" i="5" s="1"/>
  <c r="BC1130" i="5" s="1"/>
  <c r="AZ1132" i="5"/>
  <c r="BB1132" i="5" s="1"/>
  <c r="BC1132" i="5" s="1"/>
  <c r="AZ1134" i="5"/>
  <c r="BB1134" i="5" s="1"/>
  <c r="BC1134" i="5" s="1"/>
  <c r="AZ1189" i="5"/>
  <c r="BB1189" i="5" s="1"/>
  <c r="BC1189" i="5" s="1"/>
  <c r="AZ1191" i="5"/>
  <c r="BB1191" i="5" s="1"/>
  <c r="BC1191" i="5" s="1"/>
  <c r="AZ1193" i="5"/>
  <c r="BB1193" i="5" s="1"/>
  <c r="BC1193" i="5" s="1"/>
  <c r="AZ1195" i="5"/>
  <c r="BB1195" i="5" s="1"/>
  <c r="BC1195" i="5" s="1"/>
  <c r="AZ1197" i="5"/>
  <c r="BB1197" i="5" s="1"/>
  <c r="BC1197" i="5" s="1"/>
  <c r="AZ1199" i="5"/>
  <c r="BB1199" i="5" s="1"/>
  <c r="BC1199" i="5" s="1"/>
  <c r="AZ1201" i="5"/>
  <c r="BB1201" i="5" s="1"/>
  <c r="BC1201" i="5" s="1"/>
  <c r="AZ1203" i="5"/>
  <c r="BB1203" i="5" s="1"/>
  <c r="BC1203" i="5" s="1"/>
  <c r="AZ1205" i="5"/>
  <c r="BB1205" i="5" s="1"/>
  <c r="BC1205" i="5" s="1"/>
  <c r="AZ1207" i="5"/>
  <c r="BB1207" i="5" s="1"/>
  <c r="BC1207" i="5" s="1"/>
  <c r="AZ1209" i="5"/>
  <c r="BB1209" i="5" s="1"/>
  <c r="BC1209" i="5" s="1"/>
  <c r="AZ1211" i="5"/>
  <c r="BB1211" i="5" s="1"/>
  <c r="BC1211" i="5" s="1"/>
  <c r="AZ1213" i="5"/>
  <c r="BB1213" i="5" s="1"/>
  <c r="BC1213" i="5" s="1"/>
  <c r="AZ1215" i="5"/>
  <c r="BB1215" i="5" s="1"/>
  <c r="BC1215" i="5" s="1"/>
  <c r="AZ1217" i="5"/>
  <c r="BB1217" i="5" s="1"/>
  <c r="BC1217" i="5" s="1"/>
  <c r="AZ1219" i="5"/>
  <c r="BB1219" i="5" s="1"/>
  <c r="BC1219" i="5" s="1"/>
  <c r="AZ1221" i="5"/>
  <c r="BB1221" i="5" s="1"/>
  <c r="BC1221" i="5" s="1"/>
  <c r="AZ1223" i="5"/>
  <c r="BB1223" i="5" s="1"/>
  <c r="BC1223" i="5" s="1"/>
  <c r="AZ1225" i="5"/>
  <c r="BB1225" i="5" s="1"/>
  <c r="BC1225" i="5" s="1"/>
  <c r="AZ1227" i="5"/>
  <c r="BB1227" i="5" s="1"/>
  <c r="BC1227" i="5" s="1"/>
  <c r="AZ1229" i="5"/>
  <c r="BB1229" i="5" s="1"/>
  <c r="BC1229" i="5" s="1"/>
  <c r="AZ1231" i="5"/>
  <c r="BB1231" i="5" s="1"/>
  <c r="BC1231" i="5" s="1"/>
  <c r="AZ1235" i="5"/>
  <c r="BB1235" i="5" s="1"/>
  <c r="BC1235" i="5" s="1"/>
  <c r="AZ1239" i="5"/>
  <c r="BB1239" i="5" s="1"/>
  <c r="BC1239" i="5" s="1"/>
  <c r="AZ1243" i="5"/>
  <c r="BB1243" i="5" s="1"/>
  <c r="BC1243" i="5" s="1"/>
  <c r="AZ1247" i="5"/>
  <c r="BB1247" i="5" s="1"/>
  <c r="BC1247" i="5" s="1"/>
  <c r="AZ1251" i="5"/>
  <c r="BB1251" i="5" s="1"/>
  <c r="BC1251" i="5" s="1"/>
  <c r="AZ1255" i="5"/>
  <c r="BB1255" i="5" s="1"/>
  <c r="BC1255" i="5" s="1"/>
  <c r="AZ1259" i="5"/>
  <c r="BB1259" i="5" s="1"/>
  <c r="BC1259" i="5" s="1"/>
  <c r="AZ1263" i="5"/>
  <c r="BB1263" i="5" s="1"/>
  <c r="BC1263" i="5" s="1"/>
  <c r="AZ1267" i="5"/>
  <c r="BB1267" i="5" s="1"/>
  <c r="BC1267" i="5" s="1"/>
  <c r="AZ1271" i="5"/>
  <c r="BB1271" i="5" s="1"/>
  <c r="BC1271" i="5" s="1"/>
  <c r="AZ1275" i="5"/>
  <c r="BB1275" i="5" s="1"/>
  <c r="BC1275" i="5" s="1"/>
  <c r="AZ1279" i="5"/>
  <c r="BB1279" i="5" s="1"/>
  <c r="BC1279" i="5" s="1"/>
  <c r="AZ1283" i="5"/>
  <c r="BB1283" i="5" s="1"/>
  <c r="BC1283" i="5" s="1"/>
  <c r="AZ1287" i="5"/>
  <c r="BB1287" i="5" s="1"/>
  <c r="BC1287" i="5" s="1"/>
  <c r="AZ1291" i="5"/>
  <c r="BB1291" i="5" s="1"/>
  <c r="BC1291" i="5" s="1"/>
  <c r="AZ1295" i="5"/>
  <c r="BB1295" i="5" s="1"/>
  <c r="BC1295" i="5" s="1"/>
  <c r="AZ1299" i="5"/>
  <c r="BB1299" i="5" s="1"/>
  <c r="BC1299" i="5" s="1"/>
  <c r="AZ1303" i="5"/>
  <c r="BB1303" i="5" s="1"/>
  <c r="BC1303" i="5" s="1"/>
  <c r="AZ1314" i="5"/>
  <c r="BB1314" i="5" s="1"/>
  <c r="BC1314" i="5" s="1"/>
  <c r="AZ986" i="5"/>
  <c r="BB986" i="5" s="1"/>
  <c r="BC986" i="5" s="1"/>
  <c r="AZ994" i="5"/>
  <c r="BB994" i="5" s="1"/>
  <c r="BC994" i="5" s="1"/>
  <c r="AZ1007" i="5"/>
  <c r="BB1007" i="5" s="1"/>
  <c r="BC1007" i="5" s="1"/>
  <c r="AZ990" i="5"/>
  <c r="BB990" i="5" s="1"/>
  <c r="BC990" i="5" s="1"/>
  <c r="AZ988" i="5"/>
  <c r="BB988" i="5" s="1"/>
  <c r="BC988" i="5" s="1"/>
  <c r="AZ992" i="5"/>
  <c r="BB992" i="5" s="1"/>
  <c r="BC992" i="5" s="1"/>
  <c r="AZ996" i="5"/>
  <c r="BB996" i="5" s="1"/>
  <c r="BC996" i="5" s="1"/>
  <c r="AZ1113" i="5"/>
  <c r="BB1113" i="5" s="1"/>
  <c r="BC1113" i="5" s="1"/>
  <c r="AZ1117" i="5"/>
  <c r="BB1117" i="5" s="1"/>
  <c r="BC1117" i="5" s="1"/>
  <c r="AZ1121" i="5"/>
  <c r="BB1121" i="5" s="1"/>
  <c r="BC1121" i="5" s="1"/>
  <c r="AZ1125" i="5"/>
  <c r="BB1125" i="5" s="1"/>
  <c r="BC1125" i="5" s="1"/>
  <c r="AZ1129" i="5"/>
  <c r="BB1129" i="5" s="1"/>
  <c r="BC1129" i="5" s="1"/>
  <c r="AZ1133" i="5"/>
  <c r="BB1133" i="5" s="1"/>
  <c r="BC1133" i="5" s="1"/>
  <c r="AZ1158" i="5"/>
  <c r="BB1158" i="5" s="1"/>
  <c r="BC1158" i="5" s="1"/>
  <c r="AZ1160" i="5"/>
  <c r="BB1160" i="5" s="1"/>
  <c r="BC1160" i="5" s="1"/>
  <c r="AZ1162" i="5"/>
  <c r="BB1162" i="5" s="1"/>
  <c r="BC1162" i="5" s="1"/>
  <c r="AZ1164" i="5"/>
  <c r="BB1164" i="5" s="1"/>
  <c r="BC1164" i="5" s="1"/>
  <c r="AZ1166" i="5"/>
  <c r="BB1166" i="5" s="1"/>
  <c r="BC1166" i="5" s="1"/>
  <c r="AZ1168" i="5"/>
  <c r="BB1168" i="5" s="1"/>
  <c r="BC1168" i="5" s="1"/>
  <c r="AZ1170" i="5"/>
  <c r="BB1170" i="5" s="1"/>
  <c r="BC1170" i="5" s="1"/>
  <c r="AZ1172" i="5"/>
  <c r="BB1172" i="5" s="1"/>
  <c r="BC1172" i="5" s="1"/>
  <c r="AZ1174" i="5"/>
  <c r="BB1174" i="5" s="1"/>
  <c r="BC1174" i="5" s="1"/>
  <c r="AZ1176" i="5"/>
  <c r="BB1176" i="5" s="1"/>
  <c r="BC1176" i="5" s="1"/>
  <c r="AZ1178" i="5"/>
  <c r="BB1178" i="5" s="1"/>
  <c r="BC1178" i="5" s="1"/>
  <c r="AZ1180" i="5"/>
  <c r="BB1180" i="5" s="1"/>
  <c r="BC1180" i="5" s="1"/>
  <c r="AZ1182" i="5"/>
  <c r="BB1182" i="5" s="1"/>
  <c r="BC1182" i="5" s="1"/>
  <c r="AZ1184" i="5"/>
  <c r="BB1184" i="5" s="1"/>
  <c r="BC1184" i="5" s="1"/>
  <c r="AZ1111" i="5"/>
  <c r="BB1111" i="5" s="1"/>
  <c r="BC1111" i="5" s="1"/>
  <c r="AZ1115" i="5"/>
  <c r="BB1115" i="5" s="1"/>
  <c r="BC1115" i="5" s="1"/>
  <c r="AZ1119" i="5"/>
  <c r="BB1119" i="5" s="1"/>
  <c r="BC1119" i="5" s="1"/>
  <c r="AZ1123" i="5"/>
  <c r="BB1123" i="5" s="1"/>
  <c r="BC1123" i="5" s="1"/>
  <c r="AZ1127" i="5"/>
  <c r="BB1127" i="5" s="1"/>
  <c r="BC1127" i="5" s="1"/>
  <c r="AZ1131" i="5"/>
  <c r="BB1131" i="5" s="1"/>
  <c r="BC1131" i="5" s="1"/>
  <c r="AZ1135" i="5"/>
  <c r="BB1135" i="5" s="1"/>
  <c r="BC1135" i="5" s="1"/>
  <c r="AZ1137" i="5"/>
  <c r="BB1137" i="5" s="1"/>
  <c r="BC1137" i="5" s="1"/>
  <c r="AZ1139" i="5"/>
  <c r="BB1139" i="5" s="1"/>
  <c r="BC1139" i="5" s="1"/>
  <c r="AZ1141" i="5"/>
  <c r="BB1141" i="5" s="1"/>
  <c r="BC1141" i="5" s="1"/>
  <c r="AZ1143" i="5"/>
  <c r="BB1143" i="5" s="1"/>
  <c r="BC1143" i="5" s="1"/>
  <c r="AZ1145" i="5"/>
  <c r="BB1145" i="5" s="1"/>
  <c r="BC1145" i="5" s="1"/>
  <c r="AZ1147" i="5"/>
  <c r="BB1147" i="5" s="1"/>
  <c r="BC1147" i="5" s="1"/>
  <c r="AZ1149" i="5"/>
  <c r="BB1149" i="5" s="1"/>
  <c r="BC1149" i="5" s="1"/>
  <c r="AZ1151" i="5"/>
  <c r="BB1151" i="5" s="1"/>
  <c r="BC1151" i="5" s="1"/>
  <c r="AZ1153" i="5"/>
  <c r="BB1153" i="5" s="1"/>
  <c r="BC1153" i="5" s="1"/>
  <c r="AZ1155" i="5"/>
  <c r="BB1155" i="5" s="1"/>
  <c r="BC1155" i="5" s="1"/>
  <c r="AZ1157" i="5"/>
  <c r="BB1157" i="5" s="1"/>
  <c r="BC1157" i="5" s="1"/>
  <c r="AZ1159" i="5"/>
  <c r="BB1159" i="5" s="1"/>
  <c r="BC1159" i="5" s="1"/>
  <c r="AZ1161" i="5"/>
  <c r="BB1161" i="5" s="1"/>
  <c r="BC1161" i="5" s="1"/>
  <c r="AZ1163" i="5"/>
  <c r="BB1163" i="5" s="1"/>
  <c r="BC1163" i="5" s="1"/>
  <c r="AZ1165" i="5"/>
  <c r="BB1165" i="5" s="1"/>
  <c r="BC1165" i="5" s="1"/>
  <c r="AZ1167" i="5"/>
  <c r="BB1167" i="5" s="1"/>
  <c r="BC1167" i="5" s="1"/>
  <c r="AZ1169" i="5"/>
  <c r="BB1169" i="5" s="1"/>
  <c r="BC1169" i="5" s="1"/>
  <c r="AZ1171" i="5"/>
  <c r="BB1171" i="5" s="1"/>
  <c r="BC1171" i="5" s="1"/>
  <c r="AZ1173" i="5"/>
  <c r="BB1173" i="5" s="1"/>
  <c r="BC1173" i="5" s="1"/>
  <c r="AZ1175" i="5"/>
  <c r="BB1175" i="5" s="1"/>
  <c r="BC1175" i="5" s="1"/>
  <c r="AZ1177" i="5"/>
  <c r="BB1177" i="5" s="1"/>
  <c r="BC1177" i="5" s="1"/>
  <c r="AZ1179" i="5"/>
  <c r="BB1179" i="5" s="1"/>
  <c r="BC1179" i="5" s="1"/>
  <c r="AZ1181" i="5"/>
  <c r="BB1181" i="5" s="1"/>
  <c r="BC1181" i="5" s="1"/>
  <c r="AZ1183" i="5"/>
  <c r="BB1183" i="5" s="1"/>
  <c r="BC1183" i="5" s="1"/>
  <c r="AZ1185" i="5"/>
  <c r="BB1185" i="5" s="1"/>
  <c r="BC1185" i="5" s="1"/>
  <c r="AZ1186" i="5"/>
  <c r="BB1186" i="5" s="1"/>
  <c r="BC1186" i="5" s="1"/>
  <c r="AZ1187" i="5"/>
  <c r="BB1187" i="5" s="1"/>
  <c r="BC1187" i="5" s="1"/>
  <c r="AZ1190" i="5"/>
  <c r="BB1190" i="5" s="1"/>
  <c r="BC1190" i="5" s="1"/>
  <c r="AZ1194" i="5"/>
  <c r="BB1194" i="5" s="1"/>
  <c r="BC1194" i="5" s="1"/>
  <c r="AZ1198" i="5"/>
  <c r="BB1198" i="5" s="1"/>
  <c r="BC1198" i="5" s="1"/>
  <c r="AZ1202" i="5"/>
  <c r="BB1202" i="5" s="1"/>
  <c r="BC1202" i="5" s="1"/>
  <c r="AZ1206" i="5"/>
  <c r="BB1206" i="5" s="1"/>
  <c r="BC1206" i="5" s="1"/>
  <c r="AZ1210" i="5"/>
  <c r="BB1210" i="5" s="1"/>
  <c r="BC1210" i="5" s="1"/>
  <c r="AZ1214" i="5"/>
  <c r="BB1214" i="5" s="1"/>
  <c r="BC1214" i="5" s="1"/>
  <c r="AZ1218" i="5"/>
  <c r="BB1218" i="5" s="1"/>
  <c r="BC1218" i="5" s="1"/>
  <c r="AZ1222" i="5"/>
  <c r="BB1222" i="5" s="1"/>
  <c r="BC1222" i="5" s="1"/>
  <c r="AZ1226" i="5"/>
  <c r="BB1226" i="5" s="1"/>
  <c r="BC1226" i="5" s="1"/>
  <c r="AZ1230" i="5"/>
  <c r="BB1230" i="5" s="1"/>
  <c r="BC1230" i="5" s="1"/>
  <c r="AZ1233" i="5"/>
  <c r="BB1233" i="5" s="1"/>
  <c r="BC1233" i="5" s="1"/>
  <c r="AZ1236" i="5"/>
  <c r="BB1236" i="5" s="1"/>
  <c r="BC1236" i="5" s="1"/>
  <c r="AZ1241" i="5"/>
  <c r="BB1241" i="5" s="1"/>
  <c r="BC1241" i="5" s="1"/>
  <c r="AZ1244" i="5"/>
  <c r="BB1244" i="5" s="1"/>
  <c r="BC1244" i="5" s="1"/>
  <c r="AZ1249" i="5"/>
  <c r="BB1249" i="5" s="1"/>
  <c r="BC1249" i="5" s="1"/>
  <c r="AZ1252" i="5"/>
  <c r="BB1252" i="5" s="1"/>
  <c r="BC1252" i="5" s="1"/>
  <c r="AZ1257" i="5"/>
  <c r="BB1257" i="5" s="1"/>
  <c r="BC1257" i="5" s="1"/>
  <c r="AZ1260" i="5"/>
  <c r="BB1260" i="5" s="1"/>
  <c r="BC1260" i="5" s="1"/>
  <c r="AZ1265" i="5"/>
  <c r="BB1265" i="5" s="1"/>
  <c r="BC1265" i="5" s="1"/>
  <c r="AZ1268" i="5"/>
  <c r="BB1268" i="5" s="1"/>
  <c r="BC1268" i="5" s="1"/>
  <c r="AZ1273" i="5"/>
  <c r="BB1273" i="5" s="1"/>
  <c r="BC1273" i="5" s="1"/>
  <c r="AZ1276" i="5"/>
  <c r="BB1276" i="5" s="1"/>
  <c r="BC1276" i="5" s="1"/>
  <c r="AZ1281" i="5"/>
  <c r="BB1281" i="5" s="1"/>
  <c r="BC1281" i="5" s="1"/>
  <c r="AZ1284" i="5"/>
  <c r="BB1284" i="5" s="1"/>
  <c r="BC1284" i="5" s="1"/>
  <c r="AZ1289" i="5"/>
  <c r="BB1289" i="5" s="1"/>
  <c r="BC1289" i="5" s="1"/>
  <c r="AZ1292" i="5"/>
  <c r="BB1292" i="5" s="1"/>
  <c r="BC1292" i="5" s="1"/>
  <c r="AZ1297" i="5"/>
  <c r="BB1297" i="5" s="1"/>
  <c r="BC1297" i="5" s="1"/>
  <c r="AZ1300" i="5"/>
  <c r="BB1300" i="5" s="1"/>
  <c r="BC1300" i="5" s="1"/>
  <c r="AZ1305" i="5"/>
  <c r="BB1305" i="5" s="1"/>
  <c r="BC1305" i="5" s="1"/>
  <c r="AZ1308" i="5"/>
  <c r="BB1308" i="5" s="1"/>
  <c r="BC1308" i="5" s="1"/>
  <c r="AZ1313" i="5"/>
  <c r="BB1313" i="5" s="1"/>
  <c r="BC1313" i="5" s="1"/>
  <c r="AZ1188" i="5"/>
  <c r="BB1188" i="5" s="1"/>
  <c r="BC1188" i="5" s="1"/>
  <c r="AZ1192" i="5"/>
  <c r="BB1192" i="5" s="1"/>
  <c r="BC1192" i="5" s="1"/>
  <c r="AZ1196" i="5"/>
  <c r="BB1196" i="5" s="1"/>
  <c r="BC1196" i="5" s="1"/>
  <c r="AZ1200" i="5"/>
  <c r="BB1200" i="5" s="1"/>
  <c r="BC1200" i="5" s="1"/>
  <c r="AZ1204" i="5"/>
  <c r="BB1204" i="5" s="1"/>
  <c r="BC1204" i="5" s="1"/>
  <c r="AZ1208" i="5"/>
  <c r="BB1208" i="5" s="1"/>
  <c r="BC1208" i="5" s="1"/>
  <c r="AZ1212" i="5"/>
  <c r="BB1212" i="5" s="1"/>
  <c r="BC1212" i="5" s="1"/>
  <c r="AZ1216" i="5"/>
  <c r="BB1216" i="5" s="1"/>
  <c r="BC1216" i="5" s="1"/>
  <c r="AZ1220" i="5"/>
  <c r="BB1220" i="5" s="1"/>
  <c r="BC1220" i="5" s="1"/>
  <c r="AZ1224" i="5"/>
  <c r="BB1224" i="5" s="1"/>
  <c r="BC1224" i="5" s="1"/>
  <c r="AZ1228" i="5"/>
  <c r="BB1228" i="5" s="1"/>
  <c r="BC1228" i="5" s="1"/>
  <c r="AZ1232" i="5"/>
  <c r="BB1232" i="5" s="1"/>
  <c r="BC1232" i="5" s="1"/>
  <c r="AZ1237" i="5"/>
  <c r="BB1237" i="5" s="1"/>
  <c r="BC1237" i="5" s="1"/>
  <c r="AZ1240" i="5"/>
  <c r="BB1240" i="5" s="1"/>
  <c r="BC1240" i="5" s="1"/>
  <c r="AZ1245" i="5"/>
  <c r="BB1245" i="5" s="1"/>
  <c r="BC1245" i="5" s="1"/>
  <c r="AZ1248" i="5"/>
  <c r="BB1248" i="5" s="1"/>
  <c r="BC1248" i="5" s="1"/>
  <c r="AZ1253" i="5"/>
  <c r="BB1253" i="5" s="1"/>
  <c r="BC1253" i="5" s="1"/>
  <c r="AZ1256" i="5"/>
  <c r="BB1256" i="5" s="1"/>
  <c r="BC1256" i="5" s="1"/>
  <c r="AZ1261" i="5"/>
  <c r="BB1261" i="5" s="1"/>
  <c r="BC1261" i="5" s="1"/>
  <c r="AZ1264" i="5"/>
  <c r="BB1264" i="5" s="1"/>
  <c r="BC1264" i="5" s="1"/>
  <c r="AZ1269" i="5"/>
  <c r="BB1269" i="5" s="1"/>
  <c r="BC1269" i="5" s="1"/>
  <c r="AZ1272" i="5"/>
  <c r="BB1272" i="5" s="1"/>
  <c r="BC1272" i="5" s="1"/>
  <c r="AZ1277" i="5"/>
  <c r="BB1277" i="5" s="1"/>
  <c r="BC1277" i="5" s="1"/>
  <c r="AZ1280" i="5"/>
  <c r="BB1280" i="5" s="1"/>
  <c r="BC1280" i="5" s="1"/>
  <c r="AZ1285" i="5"/>
  <c r="BB1285" i="5" s="1"/>
  <c r="BC1285" i="5" s="1"/>
  <c r="AZ1288" i="5"/>
  <c r="BB1288" i="5" s="1"/>
  <c r="BC1288" i="5" s="1"/>
  <c r="AZ1293" i="5"/>
  <c r="BB1293" i="5" s="1"/>
  <c r="BC1293" i="5" s="1"/>
  <c r="AZ1296" i="5"/>
  <c r="BB1296" i="5" s="1"/>
  <c r="BC1296" i="5" s="1"/>
  <c r="AZ1301" i="5"/>
  <c r="BB1301" i="5" s="1"/>
  <c r="BC1301" i="5" s="1"/>
  <c r="AZ1304" i="5"/>
  <c r="BB1304" i="5" s="1"/>
  <c r="BC1304" i="5" s="1"/>
  <c r="AZ1309" i="5"/>
  <c r="BB1309" i="5" s="1"/>
  <c r="BC1309" i="5" s="1"/>
  <c r="AZ1312" i="5"/>
  <c r="BB1312" i="5" s="1"/>
  <c r="BC1312" i="5" s="1"/>
  <c r="AZ1234" i="5"/>
  <c r="BB1234" i="5" s="1"/>
  <c r="BC1234" i="5" s="1"/>
  <c r="AZ1238" i="5"/>
  <c r="BB1238" i="5" s="1"/>
  <c r="BC1238" i="5" s="1"/>
  <c r="AZ1242" i="5"/>
  <c r="BB1242" i="5" s="1"/>
  <c r="BC1242" i="5" s="1"/>
  <c r="AZ1246" i="5"/>
  <c r="BB1246" i="5" s="1"/>
  <c r="BC1246" i="5" s="1"/>
  <c r="AZ1250" i="5"/>
  <c r="BB1250" i="5" s="1"/>
  <c r="BC1250" i="5" s="1"/>
  <c r="AZ1254" i="5"/>
  <c r="BB1254" i="5" s="1"/>
  <c r="BC1254" i="5" s="1"/>
  <c r="AZ1258" i="5"/>
  <c r="BB1258" i="5" s="1"/>
  <c r="BC1258" i="5" s="1"/>
  <c r="AZ1262" i="5"/>
  <c r="BB1262" i="5" s="1"/>
  <c r="BC1262" i="5" s="1"/>
  <c r="AZ1266" i="5"/>
  <c r="BB1266" i="5" s="1"/>
  <c r="BC1266" i="5" s="1"/>
  <c r="AZ1270" i="5"/>
  <c r="BB1270" i="5" s="1"/>
  <c r="BC1270" i="5" s="1"/>
  <c r="AZ1274" i="5"/>
  <c r="BB1274" i="5" s="1"/>
  <c r="BC1274" i="5" s="1"/>
  <c r="AZ1278" i="5"/>
  <c r="BB1278" i="5" s="1"/>
  <c r="BC1278" i="5" s="1"/>
  <c r="AZ1282" i="5"/>
  <c r="BB1282" i="5" s="1"/>
  <c r="BC1282" i="5" s="1"/>
  <c r="AZ1286" i="5"/>
  <c r="BB1286" i="5" s="1"/>
  <c r="BC1286" i="5" s="1"/>
  <c r="AZ1290" i="5"/>
  <c r="BB1290" i="5" s="1"/>
  <c r="BC1290" i="5" s="1"/>
  <c r="AZ1294" i="5"/>
  <c r="BB1294" i="5" s="1"/>
  <c r="BC1294" i="5" s="1"/>
  <c r="AZ1298" i="5"/>
  <c r="BB1298" i="5" s="1"/>
  <c r="BC1298" i="5" s="1"/>
  <c r="AZ1302" i="5"/>
  <c r="BB1302" i="5" s="1"/>
  <c r="BC1302" i="5" s="1"/>
  <c r="C1317" i="5" l="1"/>
  <c r="H46" i="10"/>
  <c r="H45" i="10"/>
  <c r="H44" i="10"/>
  <c r="H42" i="10"/>
  <c r="H41" i="10"/>
  <c r="H40" i="10"/>
  <c r="H39" i="10"/>
  <c r="H38" i="10"/>
  <c r="H37" i="10"/>
  <c r="H36" i="10"/>
  <c r="H34" i="10"/>
  <c r="H33" i="10"/>
  <c r="G43" i="10"/>
  <c r="H43" i="10" s="1"/>
  <c r="G37" i="10"/>
  <c r="G36" i="10"/>
  <c r="G35" i="10"/>
  <c r="H35" i="10" s="1"/>
  <c r="E46" i="10"/>
  <c r="E45" i="10"/>
  <c r="D43" i="10"/>
  <c r="D37" i="10"/>
  <c r="D36" i="10"/>
  <c r="D35" i="10"/>
  <c r="L46" i="10"/>
  <c r="L45" i="10"/>
  <c r="L44" i="10"/>
  <c r="L43" i="10"/>
  <c r="L42" i="10"/>
  <c r="L41" i="10"/>
  <c r="L40" i="10"/>
  <c r="L39" i="10"/>
  <c r="L38" i="10"/>
  <c r="L48" i="10" s="1"/>
  <c r="L50" i="10" s="1"/>
  <c r="L37" i="10"/>
  <c r="L36" i="10"/>
  <c r="L35" i="10"/>
  <c r="L34" i="10"/>
  <c r="L33" i="10"/>
  <c r="B46" i="10"/>
  <c r="B45" i="10"/>
  <c r="B44" i="10"/>
  <c r="B43" i="10"/>
  <c r="B42" i="10"/>
  <c r="B41" i="10"/>
  <c r="B40" i="10"/>
  <c r="B39" i="10"/>
  <c r="B38" i="10"/>
  <c r="B48" i="10" s="1"/>
  <c r="B37" i="10"/>
  <c r="B36" i="10"/>
  <c r="B35" i="10"/>
  <c r="B34" i="10"/>
  <c r="A43" i="10"/>
  <c r="A37" i="10"/>
  <c r="A36" i="10"/>
  <c r="A35" i="10"/>
  <c r="B33" i="10"/>
  <c r="B53" i="10" l="1"/>
  <c r="B50" i="10"/>
  <c r="H48" i="10"/>
  <c r="H50" i="10" s="1"/>
  <c r="E48" i="10"/>
  <c r="BK103" i="9"/>
  <c r="BI103" i="9"/>
  <c r="AG14" i="5"/>
  <c r="T14" i="5"/>
  <c r="O14" i="5"/>
  <c r="F14" i="5"/>
  <c r="E14" i="5"/>
  <c r="D14" i="5"/>
  <c r="BK302" i="9"/>
  <c r="BK318" i="9"/>
  <c r="BK285" i="9"/>
  <c r="BK284" i="9"/>
  <c r="BK263" i="9"/>
  <c r="BK205" i="9"/>
  <c r="BK248" i="9"/>
  <c r="BK256" i="9"/>
  <c r="BK192" i="9"/>
  <c r="BK132" i="9"/>
  <c r="BK98" i="9"/>
  <c r="BK133" i="9"/>
  <c r="BK279" i="9"/>
  <c r="BK326" i="9"/>
  <c r="BK266" i="9"/>
  <c r="BK255" i="9"/>
  <c r="BK228" i="9"/>
  <c r="BK229" i="9"/>
  <c r="BK265" i="9"/>
  <c r="BK287" i="9"/>
  <c r="BK299" i="9"/>
  <c r="BK249" i="9"/>
  <c r="BK317" i="9"/>
  <c r="BK208" i="9"/>
  <c r="BK184" i="9"/>
  <c r="BK175" i="9"/>
  <c r="BK162" i="9"/>
  <c r="BK113" i="9"/>
  <c r="BK83" i="9"/>
  <c r="BK120" i="9"/>
  <c r="BK135" i="9"/>
  <c r="BK130" i="9"/>
  <c r="BK239" i="9"/>
  <c r="BK216" i="9"/>
  <c r="BK145" i="9"/>
  <c r="BK91" i="9"/>
  <c r="BK38" i="9"/>
  <c r="BK125" i="9"/>
  <c r="BK90" i="9"/>
  <c r="BK154" i="9"/>
  <c r="BK189" i="9"/>
  <c r="BK89" i="9"/>
  <c r="BK225" i="9"/>
  <c r="BK269" i="9"/>
  <c r="BK174" i="9"/>
  <c r="BK123" i="9"/>
  <c r="BK152" i="9"/>
  <c r="BK176" i="9"/>
  <c r="BK129" i="9"/>
  <c r="BK65" i="9"/>
  <c r="BK50" i="9"/>
  <c r="BK56" i="9"/>
  <c r="BK76" i="9"/>
  <c r="BK96" i="9"/>
  <c r="BK106" i="9"/>
  <c r="BK93" i="9"/>
  <c r="BK78" i="9"/>
  <c r="BK97" i="9"/>
  <c r="BK107" i="9"/>
  <c r="BK282" i="9"/>
  <c r="BK274" i="9"/>
  <c r="BK271" i="9"/>
  <c r="BK115" i="9"/>
  <c r="BK82" i="9"/>
  <c r="BK195" i="9"/>
  <c r="BK67" i="9"/>
  <c r="BK64" i="9"/>
  <c r="BK86" i="9"/>
  <c r="BK186" i="9"/>
  <c r="BK313" i="9"/>
  <c r="BK331" i="9"/>
  <c r="BK304" i="9"/>
  <c r="BK327" i="9"/>
  <c r="BK301" i="9"/>
  <c r="BK311" i="9"/>
  <c r="BK233" i="9"/>
  <c r="BK187" i="9"/>
  <c r="BK159" i="9"/>
  <c r="BK165" i="9"/>
  <c r="BK219" i="9"/>
  <c r="BK296" i="9"/>
  <c r="BK338" i="9"/>
  <c r="BK329" i="9"/>
  <c r="BK324" i="9"/>
  <c r="BK323" i="9"/>
  <c r="BK325" i="9"/>
  <c r="BK298" i="9"/>
  <c r="BK278" i="9"/>
  <c r="BK141" i="9"/>
  <c r="BK71" i="9"/>
  <c r="BK52" i="9"/>
  <c r="BK29" i="9"/>
  <c r="BK24" i="9"/>
  <c r="BK17" i="9"/>
  <c r="BK14" i="9"/>
  <c r="BK35" i="9"/>
  <c r="BK54" i="9"/>
  <c r="BK85" i="9"/>
  <c r="BK181" i="9"/>
  <c r="BK194" i="9"/>
  <c r="BK144" i="9"/>
  <c r="BK206" i="9"/>
  <c r="BK112" i="9"/>
  <c r="BK55" i="9"/>
  <c r="BK46" i="9"/>
  <c r="BK44" i="9"/>
  <c r="BK74" i="9"/>
  <c r="BK128" i="9"/>
  <c r="BK149" i="9"/>
  <c r="BK126" i="9"/>
  <c r="BK227" i="9"/>
  <c r="BK291" i="9"/>
  <c r="BK261" i="9"/>
  <c r="BK204" i="9"/>
  <c r="BK9" i="9"/>
  <c r="BK3" i="9"/>
  <c r="BK4" i="9"/>
  <c r="BK95" i="9"/>
  <c r="BK41" i="9"/>
  <c r="BK45" i="9"/>
  <c r="BK40" i="9"/>
  <c r="BK28" i="9"/>
  <c r="BK20" i="9"/>
  <c r="BK19" i="9"/>
  <c r="BK32" i="9"/>
  <c r="BK31" i="9"/>
  <c r="BK10" i="9"/>
  <c r="BK25" i="9"/>
  <c r="BK215" i="9"/>
  <c r="BK197" i="9"/>
  <c r="BK94" i="9"/>
  <c r="BK137" i="9"/>
  <c r="BK139" i="9"/>
  <c r="BK49" i="9"/>
  <c r="BK21" i="9"/>
  <c r="BK22" i="9"/>
  <c r="BK191" i="9"/>
  <c r="BK315" i="9"/>
  <c r="BK171" i="9"/>
  <c r="BK170" i="9"/>
  <c r="BK169" i="9"/>
  <c r="BK213" i="9"/>
  <c r="BK254" i="9"/>
  <c r="BK218" i="9"/>
  <c r="BK70" i="9"/>
  <c r="BK37" i="9"/>
  <c r="BK57" i="9"/>
  <c r="BK81" i="9"/>
  <c r="BK243" i="9"/>
  <c r="BK138" i="9"/>
  <c r="BK111" i="9"/>
  <c r="BK136" i="9"/>
  <c r="BK293" i="9"/>
  <c r="BK314" i="9"/>
  <c r="BK312" i="9"/>
  <c r="BK320" i="9"/>
  <c r="BK273" i="9"/>
  <c r="BK244" i="9"/>
  <c r="BK207" i="9"/>
  <c r="BK217" i="9"/>
  <c r="BK250" i="9"/>
  <c r="BK253" i="9"/>
  <c r="BK292" i="9"/>
  <c r="BK257" i="9"/>
  <c r="BK330" i="9"/>
  <c r="BK309" i="9"/>
  <c r="BK300" i="9"/>
  <c r="BK223" i="9"/>
  <c r="BK110" i="9"/>
  <c r="BK102" i="9"/>
  <c r="BK108" i="9"/>
  <c r="BK99" i="9"/>
  <c r="BK143" i="9"/>
  <c r="BK131" i="9"/>
  <c r="BK119" i="9"/>
  <c r="BK101" i="9"/>
  <c r="BK92" i="9"/>
  <c r="BK63" i="9"/>
  <c r="BK36" i="9"/>
  <c r="BK34" i="9"/>
  <c r="BK39" i="9"/>
  <c r="BK62" i="9"/>
  <c r="BK79" i="9"/>
  <c r="BK247" i="9"/>
  <c r="BK116" i="9"/>
  <c r="BK68" i="9"/>
  <c r="BK69" i="9"/>
  <c r="BK84" i="9"/>
  <c r="BK163" i="9"/>
  <c r="BK173" i="9"/>
  <c r="BK153" i="9"/>
  <c r="BK146" i="9"/>
  <c r="BK172" i="9"/>
  <c r="BK226" i="9"/>
  <c r="BK200" i="9"/>
  <c r="BK245" i="9"/>
  <c r="BK182" i="9"/>
  <c r="BK151" i="9"/>
  <c r="BK142" i="9"/>
  <c r="BK53" i="9"/>
  <c r="BK43" i="9"/>
  <c r="BK47" i="9"/>
  <c r="BK59" i="9"/>
  <c r="BK134" i="9"/>
  <c r="BK156" i="9"/>
  <c r="BK150" i="9"/>
  <c r="BK180" i="9"/>
  <c r="BK155" i="9"/>
  <c r="BK61" i="9"/>
  <c r="BK33" i="9"/>
  <c r="BK16" i="9"/>
  <c r="BK7" i="9"/>
  <c r="BK5" i="9"/>
  <c r="BK15" i="9"/>
  <c r="BK27" i="9"/>
  <c r="BK18" i="9"/>
  <c r="BK12" i="9"/>
  <c r="BK13" i="9"/>
  <c r="BK30" i="9"/>
  <c r="BK114" i="9"/>
  <c r="BK118" i="9"/>
  <c r="BK161" i="9"/>
  <c r="BK252" i="9"/>
  <c r="BK202" i="9"/>
  <c r="BK242" i="9"/>
  <c r="BK209" i="9"/>
  <c r="BK75" i="9"/>
  <c r="BK58" i="9"/>
  <c r="BK66" i="9"/>
  <c r="BK88" i="9"/>
  <c r="BK210" i="9"/>
  <c r="BK168" i="9"/>
  <c r="BK203" i="9"/>
  <c r="BK290" i="9"/>
  <c r="BK310" i="9"/>
  <c r="BK307" i="9"/>
  <c r="BK251" i="9"/>
  <c r="BK190" i="9"/>
  <c r="BK177" i="9"/>
  <c r="BK166" i="9"/>
  <c r="BK124" i="9"/>
  <c r="BK77" i="9"/>
  <c r="BK60" i="9"/>
  <c r="BK212" i="9"/>
  <c r="BK201" i="9"/>
  <c r="BK179" i="9"/>
  <c r="BK281" i="9"/>
  <c r="BK230" i="9"/>
  <c r="BK122" i="9"/>
  <c r="BK127" i="9"/>
  <c r="BK211" i="9"/>
  <c r="BK283" i="9"/>
  <c r="BK316" i="9"/>
  <c r="BK280" i="9"/>
  <c r="BK222" i="9"/>
  <c r="BK241" i="9"/>
  <c r="BK289" i="9"/>
  <c r="BK306" i="9"/>
  <c r="BK294" i="9"/>
  <c r="BK297" i="9"/>
  <c r="BK277" i="9"/>
  <c r="BK276" i="9"/>
  <c r="BK322" i="9"/>
  <c r="BK334" i="9"/>
  <c r="BK336" i="9"/>
  <c r="BK337" i="9"/>
  <c r="BK335" i="9"/>
  <c r="BK321" i="9"/>
  <c r="BK328" i="9"/>
  <c r="BK319" i="9"/>
  <c r="BK268" i="9"/>
  <c r="BK220" i="9"/>
  <c r="BK259" i="9"/>
  <c r="BK237" i="9"/>
  <c r="BK258" i="9"/>
  <c r="BK295" i="9"/>
  <c r="BK235" i="9"/>
  <c r="BK234" i="9"/>
  <c r="BK185" i="9"/>
  <c r="BK100" i="9"/>
  <c r="BK87" i="9"/>
  <c r="BK80" i="9"/>
  <c r="BK157" i="9"/>
  <c r="BK232" i="9"/>
  <c r="BK272" i="9"/>
  <c r="BK221" i="9"/>
  <c r="BK148" i="9"/>
  <c r="BK109" i="9"/>
  <c r="BK117" i="9"/>
  <c r="BK164" i="9"/>
  <c r="BK193" i="9"/>
  <c r="BK236" i="9"/>
  <c r="BK160" i="9"/>
  <c r="BK158" i="9"/>
  <c r="BK167" i="9"/>
  <c r="BK188" i="9"/>
  <c r="BK196" i="9"/>
  <c r="BK199" i="9"/>
  <c r="BK121" i="9"/>
  <c r="BK51" i="9"/>
  <c r="BK23" i="9"/>
  <c r="BK11" i="9"/>
  <c r="BK8" i="9"/>
  <c r="BK6" i="9"/>
  <c r="BK26" i="9"/>
  <c r="BK73" i="9"/>
  <c r="BK48" i="9"/>
  <c r="BK42" i="9"/>
  <c r="BK72" i="9"/>
  <c r="BK240" i="9"/>
  <c r="BK147" i="9"/>
  <c r="BK224" i="9"/>
  <c r="BK270" i="9"/>
  <c r="BK264" i="9"/>
  <c r="BK262" i="9"/>
  <c r="BK214" i="9"/>
  <c r="BK183" i="9"/>
  <c r="BK198" i="9"/>
  <c r="BK178" i="9"/>
  <c r="BK140" i="9"/>
  <c r="BK231" i="9"/>
  <c r="BK332" i="9"/>
  <c r="BK333" i="9"/>
  <c r="BK267" i="9"/>
  <c r="BK260" i="9"/>
  <c r="BK275" i="9"/>
  <c r="BK286" i="9"/>
  <c r="BK305" i="9"/>
  <c r="BK308" i="9"/>
  <c r="BK303" i="9"/>
  <c r="BK288" i="9"/>
  <c r="BK238" i="9"/>
  <c r="BK246" i="9"/>
  <c r="AE335" i="9"/>
  <c r="AE334" i="9"/>
  <c r="AE333" i="9"/>
  <c r="AE332" i="9"/>
  <c r="AE331" i="9"/>
  <c r="AE330" i="9"/>
  <c r="AE329" i="9"/>
  <c r="AE328" i="9"/>
  <c r="AE327" i="9"/>
  <c r="AE326" i="9"/>
  <c r="AE325" i="9"/>
  <c r="AE324" i="9"/>
  <c r="AE323" i="9"/>
  <c r="AE322" i="9"/>
  <c r="AE321" i="9"/>
  <c r="AE320" i="9"/>
  <c r="AE319" i="9"/>
  <c r="AE318" i="9"/>
  <c r="AE317" i="9"/>
  <c r="AE316" i="9"/>
  <c r="AE315" i="9"/>
  <c r="AE314" i="9"/>
  <c r="AE313" i="9"/>
  <c r="AE312" i="9"/>
  <c r="AE311" i="9"/>
  <c r="AE310" i="9"/>
  <c r="AE309" i="9"/>
  <c r="AE308" i="9"/>
  <c r="AE307" i="9"/>
  <c r="AE306" i="9"/>
  <c r="AE305" i="9"/>
  <c r="AE304" i="9"/>
  <c r="AE303" i="9"/>
  <c r="AE302" i="9"/>
  <c r="AE301" i="9"/>
  <c r="AE300" i="9"/>
  <c r="AE299" i="9"/>
  <c r="AE298" i="9"/>
  <c r="AE297" i="9"/>
  <c r="AE296" i="9"/>
  <c r="AE295" i="9"/>
  <c r="AE294" i="9"/>
  <c r="AE293" i="9"/>
  <c r="AE292" i="9"/>
  <c r="AE291" i="9"/>
  <c r="AE290" i="9"/>
  <c r="AE289" i="9"/>
  <c r="AE288" i="9"/>
  <c r="AE287" i="9"/>
  <c r="AE286" i="9"/>
  <c r="AE285" i="9"/>
  <c r="AE284" i="9"/>
  <c r="AE283" i="9"/>
  <c r="AE282" i="9"/>
  <c r="AE281" i="9"/>
  <c r="AE280" i="9"/>
  <c r="AE279" i="9"/>
  <c r="AE278" i="9"/>
  <c r="AE277" i="9"/>
  <c r="AE276" i="9"/>
  <c r="AE275" i="9"/>
  <c r="AE274" i="9"/>
  <c r="AE273" i="9"/>
  <c r="AE272" i="9"/>
  <c r="AE271" i="9"/>
  <c r="AE270" i="9"/>
  <c r="AE269" i="9"/>
  <c r="AE268" i="9"/>
  <c r="AE267" i="9"/>
  <c r="AE266" i="9"/>
  <c r="AE265" i="9"/>
  <c r="AE264" i="9"/>
  <c r="AE263" i="9"/>
  <c r="AE262" i="9"/>
  <c r="AE261" i="9"/>
  <c r="AE260" i="9"/>
  <c r="AE259" i="9"/>
  <c r="AE258" i="9"/>
  <c r="AE257" i="9"/>
  <c r="AE256" i="9"/>
  <c r="AE255" i="9"/>
  <c r="AE254" i="9"/>
  <c r="AE253" i="9"/>
  <c r="AE252" i="9"/>
  <c r="AE251" i="9"/>
  <c r="AE250" i="9"/>
  <c r="AE249" i="9"/>
  <c r="AE248" i="9"/>
  <c r="AE247" i="9"/>
  <c r="AE246" i="9"/>
  <c r="AE245" i="9"/>
  <c r="AE244" i="9"/>
  <c r="AE243" i="9"/>
  <c r="AE242" i="9"/>
  <c r="AE241" i="9"/>
  <c r="AE240" i="9"/>
  <c r="AE239" i="9"/>
  <c r="AE238" i="9"/>
  <c r="AE237" i="9"/>
  <c r="AE236" i="9"/>
  <c r="AE235" i="9"/>
  <c r="AE234" i="9"/>
  <c r="AE233" i="9"/>
  <c r="AE232" i="9"/>
  <c r="AE231" i="9"/>
  <c r="AE230" i="9"/>
  <c r="AE229" i="9"/>
  <c r="AE228" i="9"/>
  <c r="AE227" i="9"/>
  <c r="AE226" i="9"/>
  <c r="AE225" i="9"/>
  <c r="AE224" i="9"/>
  <c r="AE223" i="9"/>
  <c r="AE222" i="9"/>
  <c r="AE221" i="9"/>
  <c r="AE220" i="9"/>
  <c r="AE219" i="9"/>
  <c r="AE218" i="9"/>
  <c r="AE217" i="9"/>
  <c r="AE216" i="9"/>
  <c r="AE215" i="9"/>
  <c r="AE214" i="9"/>
  <c r="AE213" i="9"/>
  <c r="AE212" i="9"/>
  <c r="AE211" i="9"/>
  <c r="AE210" i="9"/>
  <c r="AE209" i="9"/>
  <c r="AE208" i="9"/>
  <c r="AE207" i="9"/>
  <c r="AE206" i="9"/>
  <c r="AE205" i="9"/>
  <c r="AE204" i="9"/>
  <c r="AE203" i="9"/>
  <c r="AE202" i="9"/>
  <c r="AE201" i="9"/>
  <c r="AE200" i="9"/>
  <c r="AE199" i="9"/>
  <c r="AE198" i="9"/>
  <c r="AE197" i="9"/>
  <c r="AE196" i="9"/>
  <c r="AE195" i="9"/>
  <c r="AE194" i="9"/>
  <c r="AE193" i="9"/>
  <c r="AE192" i="9"/>
  <c r="AE191" i="9"/>
  <c r="AE190" i="9"/>
  <c r="AE189" i="9"/>
  <c r="AE188" i="9"/>
  <c r="AE187" i="9"/>
  <c r="AE186" i="9"/>
  <c r="AE185" i="9"/>
  <c r="AE184" i="9"/>
  <c r="AE183" i="9"/>
  <c r="AE182" i="9"/>
  <c r="AE181" i="9"/>
  <c r="AE180" i="9"/>
  <c r="AE179" i="9"/>
  <c r="AE178" i="9"/>
  <c r="AE177" i="9"/>
  <c r="AE176" i="9"/>
  <c r="AE175" i="9"/>
  <c r="AE174" i="9"/>
  <c r="AE173" i="9"/>
  <c r="AE172" i="9"/>
  <c r="AE171" i="9"/>
  <c r="AE170" i="9"/>
  <c r="AE169" i="9"/>
  <c r="AE168" i="9"/>
  <c r="AE167" i="9"/>
  <c r="AE166" i="9"/>
  <c r="AE165" i="9"/>
  <c r="AE164" i="9"/>
  <c r="AE163" i="9"/>
  <c r="AE162" i="9"/>
  <c r="AE161" i="9"/>
  <c r="AE160" i="9"/>
  <c r="AE159" i="9"/>
  <c r="AE158" i="9"/>
  <c r="AE157" i="9"/>
  <c r="AE156" i="9"/>
  <c r="AE155" i="9"/>
  <c r="AE154" i="9"/>
  <c r="AE153" i="9"/>
  <c r="AE152" i="9"/>
  <c r="AE151" i="9"/>
  <c r="AE150" i="9"/>
  <c r="AE149" i="9"/>
  <c r="AE148" i="9"/>
  <c r="AE147" i="9"/>
  <c r="AE146" i="9"/>
  <c r="AE145" i="9"/>
  <c r="AE144" i="9"/>
  <c r="AE143" i="9"/>
  <c r="AE142" i="9"/>
  <c r="AE141" i="9"/>
  <c r="AE140" i="9"/>
  <c r="AE139" i="9"/>
  <c r="AE138" i="9"/>
  <c r="AE137" i="9"/>
  <c r="AE136" i="9"/>
  <c r="AE135" i="9"/>
  <c r="AE134" i="9"/>
  <c r="AE133" i="9"/>
  <c r="AE132" i="9"/>
  <c r="AE131" i="9"/>
  <c r="AE130" i="9"/>
  <c r="AE129" i="9"/>
  <c r="AE128" i="9"/>
  <c r="AE127" i="9"/>
  <c r="AE126" i="9"/>
  <c r="AE125" i="9"/>
  <c r="AE124" i="9"/>
  <c r="AE123" i="9"/>
  <c r="AE122" i="9"/>
  <c r="AE121" i="9"/>
  <c r="AE120" i="9"/>
  <c r="AE119" i="9"/>
  <c r="AE118" i="9"/>
  <c r="AE117" i="9"/>
  <c r="AE116" i="9"/>
  <c r="AE115" i="9"/>
  <c r="AE114" i="9"/>
  <c r="AE113" i="9"/>
  <c r="AE112" i="9"/>
  <c r="AE111" i="9"/>
  <c r="AE110" i="9"/>
  <c r="AE109" i="9"/>
  <c r="AE108" i="9"/>
  <c r="AE107" i="9"/>
  <c r="AE106" i="9"/>
  <c r="AE105" i="9"/>
  <c r="AE104" i="9"/>
  <c r="AE103" i="9"/>
  <c r="AE102" i="9"/>
  <c r="AE101" i="9"/>
  <c r="AE100" i="9"/>
  <c r="AE99" i="9"/>
  <c r="AE98" i="9"/>
  <c r="AE97" i="9"/>
  <c r="AE96" i="9"/>
  <c r="AE95" i="9"/>
  <c r="AE94" i="9"/>
  <c r="AE93" i="9"/>
  <c r="AE92" i="9"/>
  <c r="AE91" i="9"/>
  <c r="AE90" i="9"/>
  <c r="AE89" i="9"/>
  <c r="AE88" i="9"/>
  <c r="AE87" i="9"/>
  <c r="AE86" i="9"/>
  <c r="AE85" i="9"/>
  <c r="AE84" i="9"/>
  <c r="AE83" i="9"/>
  <c r="AE82" i="9"/>
  <c r="AE81" i="9"/>
  <c r="AE80" i="9"/>
  <c r="AE79" i="9"/>
  <c r="AE78" i="9"/>
  <c r="AE77" i="9"/>
  <c r="AE76" i="9"/>
  <c r="AE75" i="9"/>
  <c r="AE74" i="9"/>
  <c r="AE73" i="9"/>
  <c r="AE72" i="9"/>
  <c r="AE71" i="9"/>
  <c r="AE70" i="9"/>
  <c r="AE69" i="9"/>
  <c r="AE68" i="9"/>
  <c r="AE67" i="9"/>
  <c r="AE66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50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3" i="9"/>
  <c r="AE22" i="9"/>
  <c r="AE21" i="9"/>
  <c r="AE20" i="9"/>
  <c r="AE19" i="9"/>
  <c r="AE18" i="9"/>
  <c r="AE17" i="9"/>
  <c r="AE16" i="9"/>
  <c r="AE15" i="9"/>
  <c r="AE14" i="9"/>
  <c r="AE13" i="9"/>
  <c r="AE12" i="9"/>
  <c r="AE11" i="9"/>
  <c r="AE10" i="9"/>
  <c r="AE9" i="9"/>
  <c r="AE8" i="9"/>
  <c r="AE7" i="9"/>
  <c r="AE6" i="9"/>
  <c r="AE5" i="9"/>
  <c r="AE4" i="9"/>
  <c r="AE3" i="9"/>
  <c r="AC337" i="9"/>
  <c r="AG1315" i="5"/>
  <c r="T1315" i="5"/>
  <c r="AG1314" i="5"/>
  <c r="T1314" i="5"/>
  <c r="AG1313" i="5"/>
  <c r="T1313" i="5"/>
  <c r="AG1312" i="5"/>
  <c r="T1312" i="5"/>
  <c r="AG1311" i="5"/>
  <c r="T1311" i="5"/>
  <c r="AG1310" i="5"/>
  <c r="T1310" i="5"/>
  <c r="AG1309" i="5"/>
  <c r="T1309" i="5"/>
  <c r="AG1308" i="5"/>
  <c r="T1308" i="5"/>
  <c r="AG1307" i="5"/>
  <c r="T1307" i="5"/>
  <c r="AG1306" i="5"/>
  <c r="T1306" i="5"/>
  <c r="AG1305" i="5"/>
  <c r="T1305" i="5"/>
  <c r="AG1304" i="5"/>
  <c r="T1304" i="5"/>
  <c r="AG1303" i="5"/>
  <c r="T1303" i="5"/>
  <c r="AG1302" i="5"/>
  <c r="T1302" i="5"/>
  <c r="AG1301" i="5"/>
  <c r="T1301" i="5"/>
  <c r="AG1300" i="5"/>
  <c r="T1300" i="5"/>
  <c r="AG1299" i="5"/>
  <c r="T1299" i="5"/>
  <c r="AG1298" i="5"/>
  <c r="T1298" i="5"/>
  <c r="AG1297" i="5"/>
  <c r="T1297" i="5"/>
  <c r="AG1296" i="5"/>
  <c r="T1296" i="5"/>
  <c r="AG1295" i="5"/>
  <c r="T1295" i="5"/>
  <c r="AG1294" i="5"/>
  <c r="T1294" i="5"/>
  <c r="AG1293" i="5"/>
  <c r="T1293" i="5"/>
  <c r="AG1292" i="5"/>
  <c r="T1292" i="5"/>
  <c r="AG1291" i="5"/>
  <c r="T1291" i="5"/>
  <c r="AG1290" i="5"/>
  <c r="T1290" i="5"/>
  <c r="AG1289" i="5"/>
  <c r="T1289" i="5"/>
  <c r="AG1288" i="5"/>
  <c r="T1288" i="5"/>
  <c r="AG1287" i="5"/>
  <c r="T1287" i="5"/>
  <c r="AG1286" i="5"/>
  <c r="T1286" i="5"/>
  <c r="AG1285" i="5"/>
  <c r="T1285" i="5"/>
  <c r="AG1284" i="5"/>
  <c r="T1284" i="5"/>
  <c r="AG1283" i="5"/>
  <c r="T1283" i="5"/>
  <c r="AG1282" i="5"/>
  <c r="T1282" i="5"/>
  <c r="AG1281" i="5"/>
  <c r="T1281" i="5"/>
  <c r="AG1280" i="5"/>
  <c r="T1280" i="5"/>
  <c r="AG1279" i="5"/>
  <c r="T1279" i="5"/>
  <c r="AG1278" i="5"/>
  <c r="T1278" i="5"/>
  <c r="AG1277" i="5"/>
  <c r="T1277" i="5"/>
  <c r="AG1276" i="5"/>
  <c r="T1276" i="5"/>
  <c r="AG1275" i="5"/>
  <c r="T1275" i="5"/>
  <c r="AG1274" i="5"/>
  <c r="T1274" i="5"/>
  <c r="AG1273" i="5"/>
  <c r="T1273" i="5"/>
  <c r="AG1272" i="5"/>
  <c r="T1272" i="5"/>
  <c r="AG1271" i="5"/>
  <c r="T1271" i="5"/>
  <c r="AG1270" i="5"/>
  <c r="T1270" i="5"/>
  <c r="AG1269" i="5"/>
  <c r="T1269" i="5"/>
  <c r="AG1268" i="5"/>
  <c r="T1268" i="5"/>
  <c r="AG1267" i="5"/>
  <c r="T1267" i="5"/>
  <c r="AG1266" i="5"/>
  <c r="T1266" i="5"/>
  <c r="AG1265" i="5"/>
  <c r="T1265" i="5"/>
  <c r="AG1264" i="5"/>
  <c r="T1264" i="5"/>
  <c r="AG1263" i="5"/>
  <c r="T1263" i="5"/>
  <c r="AG1262" i="5"/>
  <c r="T1262" i="5"/>
  <c r="AG1261" i="5"/>
  <c r="T1261" i="5"/>
  <c r="AG1260" i="5"/>
  <c r="T1260" i="5"/>
  <c r="AG1259" i="5"/>
  <c r="T1259" i="5"/>
  <c r="AG1258" i="5"/>
  <c r="T1258" i="5"/>
  <c r="AG1257" i="5"/>
  <c r="T1257" i="5"/>
  <c r="AG1256" i="5"/>
  <c r="T1256" i="5"/>
  <c r="AG1255" i="5"/>
  <c r="T1255" i="5"/>
  <c r="AG1254" i="5"/>
  <c r="T1254" i="5"/>
  <c r="AG1253" i="5"/>
  <c r="T1253" i="5"/>
  <c r="AG1252" i="5"/>
  <c r="T1252" i="5"/>
  <c r="AG1251" i="5"/>
  <c r="T1251" i="5"/>
  <c r="AG1250" i="5"/>
  <c r="T1250" i="5"/>
  <c r="AG1249" i="5"/>
  <c r="T1249" i="5"/>
  <c r="AG1248" i="5"/>
  <c r="T1248" i="5"/>
  <c r="AG1247" i="5"/>
  <c r="T1247" i="5"/>
  <c r="AG1246" i="5"/>
  <c r="T1246" i="5"/>
  <c r="AG1245" i="5"/>
  <c r="T1245" i="5"/>
  <c r="AG1244" i="5"/>
  <c r="T1244" i="5"/>
  <c r="AG1243" i="5"/>
  <c r="T1243" i="5"/>
  <c r="AG1242" i="5"/>
  <c r="T1242" i="5"/>
  <c r="AG1241" i="5"/>
  <c r="T1241" i="5"/>
  <c r="AG1240" i="5"/>
  <c r="T1240" i="5"/>
  <c r="AG1239" i="5"/>
  <c r="T1239" i="5"/>
  <c r="AG1238" i="5"/>
  <c r="T1238" i="5"/>
  <c r="AG1237" i="5"/>
  <c r="T1237" i="5"/>
  <c r="AG1236" i="5"/>
  <c r="T1236" i="5"/>
  <c r="AG1235" i="5"/>
  <c r="T1235" i="5"/>
  <c r="AG1234" i="5"/>
  <c r="T1234" i="5"/>
  <c r="AG1233" i="5"/>
  <c r="T1233" i="5"/>
  <c r="AG1232" i="5"/>
  <c r="T1232" i="5"/>
  <c r="AG1231" i="5"/>
  <c r="T1231" i="5"/>
  <c r="AG1230" i="5"/>
  <c r="T1230" i="5"/>
  <c r="AG1229" i="5"/>
  <c r="T1229" i="5"/>
  <c r="AG1228" i="5"/>
  <c r="T1228" i="5"/>
  <c r="AG1227" i="5"/>
  <c r="T1227" i="5"/>
  <c r="AG1226" i="5"/>
  <c r="T1226" i="5"/>
  <c r="AG1225" i="5"/>
  <c r="T1225" i="5"/>
  <c r="AG1224" i="5"/>
  <c r="T1224" i="5"/>
  <c r="AG1223" i="5"/>
  <c r="T1223" i="5"/>
  <c r="AG1222" i="5"/>
  <c r="T1222" i="5"/>
  <c r="AG1221" i="5"/>
  <c r="T1221" i="5"/>
  <c r="AG1220" i="5"/>
  <c r="T1220" i="5"/>
  <c r="AG1219" i="5"/>
  <c r="T1219" i="5"/>
  <c r="AG1218" i="5"/>
  <c r="T1218" i="5"/>
  <c r="AG1217" i="5"/>
  <c r="T1217" i="5"/>
  <c r="AG1216" i="5"/>
  <c r="T1216" i="5"/>
  <c r="AG1215" i="5"/>
  <c r="T1215" i="5"/>
  <c r="AG1214" i="5"/>
  <c r="T1214" i="5"/>
  <c r="AG1213" i="5"/>
  <c r="T1213" i="5"/>
  <c r="AG1212" i="5"/>
  <c r="T1212" i="5"/>
  <c r="AG1211" i="5"/>
  <c r="T1211" i="5"/>
  <c r="AG1210" i="5"/>
  <c r="T1210" i="5"/>
  <c r="AG1209" i="5"/>
  <c r="T1209" i="5"/>
  <c r="AG1208" i="5"/>
  <c r="T1208" i="5"/>
  <c r="AG1207" i="5"/>
  <c r="T1207" i="5"/>
  <c r="AG1206" i="5"/>
  <c r="T1206" i="5"/>
  <c r="AG1205" i="5"/>
  <c r="T1205" i="5"/>
  <c r="AG1204" i="5"/>
  <c r="T1204" i="5"/>
  <c r="AG1203" i="5"/>
  <c r="T1203" i="5"/>
  <c r="AG1202" i="5"/>
  <c r="T1202" i="5"/>
  <c r="AG1201" i="5"/>
  <c r="T1201" i="5"/>
  <c r="AG1200" i="5"/>
  <c r="T1200" i="5"/>
  <c r="AG1199" i="5"/>
  <c r="T1199" i="5"/>
  <c r="AG1198" i="5"/>
  <c r="T1198" i="5"/>
  <c r="AG1197" i="5"/>
  <c r="T1197" i="5"/>
  <c r="AG1196" i="5"/>
  <c r="T1196" i="5"/>
  <c r="AG1195" i="5"/>
  <c r="T1195" i="5"/>
  <c r="AG1194" i="5"/>
  <c r="T1194" i="5"/>
  <c r="AG1193" i="5"/>
  <c r="T1193" i="5"/>
  <c r="AG1192" i="5"/>
  <c r="T1192" i="5"/>
  <c r="AG1191" i="5"/>
  <c r="T1191" i="5"/>
  <c r="AG1190" i="5"/>
  <c r="T1190" i="5"/>
  <c r="AG1189" i="5"/>
  <c r="T1189" i="5"/>
  <c r="AG1188" i="5"/>
  <c r="T1188" i="5"/>
  <c r="AG1187" i="5"/>
  <c r="T1187" i="5"/>
  <c r="AG1186" i="5"/>
  <c r="T1186" i="5"/>
  <c r="AG1185" i="5"/>
  <c r="T1185" i="5"/>
  <c r="AG1184" i="5"/>
  <c r="T1184" i="5"/>
  <c r="AG1183" i="5"/>
  <c r="T1183" i="5"/>
  <c r="AG1182" i="5"/>
  <c r="T1182" i="5"/>
  <c r="AG1181" i="5"/>
  <c r="T1181" i="5"/>
  <c r="AG1180" i="5"/>
  <c r="T1180" i="5"/>
  <c r="AG1179" i="5"/>
  <c r="T1179" i="5"/>
  <c r="AG1178" i="5"/>
  <c r="T1178" i="5"/>
  <c r="AG1177" i="5"/>
  <c r="T1177" i="5"/>
  <c r="AG1176" i="5"/>
  <c r="T1176" i="5"/>
  <c r="AG1175" i="5"/>
  <c r="T1175" i="5"/>
  <c r="AG1174" i="5"/>
  <c r="T1174" i="5"/>
  <c r="AG1173" i="5"/>
  <c r="T1173" i="5"/>
  <c r="AG1172" i="5"/>
  <c r="T1172" i="5"/>
  <c r="AG1171" i="5"/>
  <c r="T1171" i="5"/>
  <c r="AG1170" i="5"/>
  <c r="T1170" i="5"/>
  <c r="AG1169" i="5"/>
  <c r="T1169" i="5"/>
  <c r="AG1168" i="5"/>
  <c r="T1168" i="5"/>
  <c r="AG1167" i="5"/>
  <c r="T1167" i="5"/>
  <c r="AG1166" i="5"/>
  <c r="T1166" i="5"/>
  <c r="AG1165" i="5"/>
  <c r="T1165" i="5"/>
  <c r="AG1164" i="5"/>
  <c r="T1164" i="5"/>
  <c r="AG1163" i="5"/>
  <c r="T1163" i="5"/>
  <c r="AG1162" i="5"/>
  <c r="T1162" i="5"/>
  <c r="AG1161" i="5"/>
  <c r="T1161" i="5"/>
  <c r="AG1160" i="5"/>
  <c r="T1160" i="5"/>
  <c r="AG1159" i="5"/>
  <c r="T1159" i="5"/>
  <c r="AG1158" i="5"/>
  <c r="T1158" i="5"/>
  <c r="AG1157" i="5"/>
  <c r="T1157" i="5"/>
  <c r="AG1156" i="5"/>
  <c r="T1156" i="5"/>
  <c r="AG1155" i="5"/>
  <c r="T1155" i="5"/>
  <c r="AG1154" i="5"/>
  <c r="T1154" i="5"/>
  <c r="AG1153" i="5"/>
  <c r="T1153" i="5"/>
  <c r="AG1152" i="5"/>
  <c r="T1152" i="5"/>
  <c r="AG1151" i="5"/>
  <c r="T1151" i="5"/>
  <c r="AG1150" i="5"/>
  <c r="T1150" i="5"/>
  <c r="AG1149" i="5"/>
  <c r="T1149" i="5"/>
  <c r="AG1148" i="5"/>
  <c r="T1148" i="5"/>
  <c r="AG1147" i="5"/>
  <c r="T1147" i="5"/>
  <c r="AG1146" i="5"/>
  <c r="T1146" i="5"/>
  <c r="AG1145" i="5"/>
  <c r="T1145" i="5"/>
  <c r="AG1144" i="5"/>
  <c r="T1144" i="5"/>
  <c r="AG1143" i="5"/>
  <c r="T1143" i="5"/>
  <c r="AG1142" i="5"/>
  <c r="T1142" i="5"/>
  <c r="AG1141" i="5"/>
  <c r="T1141" i="5"/>
  <c r="AG1140" i="5"/>
  <c r="T1140" i="5"/>
  <c r="AG1139" i="5"/>
  <c r="T1139" i="5"/>
  <c r="AG1138" i="5"/>
  <c r="T1138" i="5"/>
  <c r="AG1137" i="5"/>
  <c r="T1137" i="5"/>
  <c r="AG1136" i="5"/>
  <c r="T1136" i="5"/>
  <c r="AG1135" i="5"/>
  <c r="T1135" i="5"/>
  <c r="AG1134" i="5"/>
  <c r="T1134" i="5"/>
  <c r="AG1133" i="5"/>
  <c r="T1133" i="5"/>
  <c r="AG1132" i="5"/>
  <c r="T1132" i="5"/>
  <c r="AG1131" i="5"/>
  <c r="T1131" i="5"/>
  <c r="AG1130" i="5"/>
  <c r="T1130" i="5"/>
  <c r="AG1129" i="5"/>
  <c r="T1129" i="5"/>
  <c r="AG1128" i="5"/>
  <c r="T1128" i="5"/>
  <c r="AG1127" i="5"/>
  <c r="T1127" i="5"/>
  <c r="AG1126" i="5"/>
  <c r="T1126" i="5"/>
  <c r="AG1125" i="5"/>
  <c r="T1125" i="5"/>
  <c r="AG1124" i="5"/>
  <c r="T1124" i="5"/>
  <c r="AG1123" i="5"/>
  <c r="T1123" i="5"/>
  <c r="AG1122" i="5"/>
  <c r="T1122" i="5"/>
  <c r="AG1121" i="5"/>
  <c r="T1121" i="5"/>
  <c r="AG1120" i="5"/>
  <c r="T1120" i="5"/>
  <c r="AG1119" i="5"/>
  <c r="T1119" i="5"/>
  <c r="AG1118" i="5"/>
  <c r="T1118" i="5"/>
  <c r="AG1117" i="5"/>
  <c r="T1117" i="5"/>
  <c r="AG1116" i="5"/>
  <c r="T1116" i="5"/>
  <c r="AG1115" i="5"/>
  <c r="T1115" i="5"/>
  <c r="AG1114" i="5"/>
  <c r="T1114" i="5"/>
  <c r="AG1113" i="5"/>
  <c r="T1113" i="5"/>
  <c r="AG1112" i="5"/>
  <c r="T1112" i="5"/>
  <c r="AG1111" i="5"/>
  <c r="T1111" i="5"/>
  <c r="AG1110" i="5"/>
  <c r="T1110" i="5"/>
  <c r="AG1109" i="5"/>
  <c r="T1109" i="5"/>
  <c r="AG1108" i="5"/>
  <c r="T1108" i="5"/>
  <c r="AG1107" i="5"/>
  <c r="T1107" i="5"/>
  <c r="AG1106" i="5"/>
  <c r="T1106" i="5"/>
  <c r="AG1105" i="5"/>
  <c r="T1105" i="5"/>
  <c r="AG1104" i="5"/>
  <c r="T1104" i="5"/>
  <c r="AG1103" i="5"/>
  <c r="T1103" i="5"/>
  <c r="AG1102" i="5"/>
  <c r="T1102" i="5"/>
  <c r="AG1101" i="5"/>
  <c r="T1101" i="5"/>
  <c r="AG1100" i="5"/>
  <c r="T1100" i="5"/>
  <c r="AG1099" i="5"/>
  <c r="T1099" i="5"/>
  <c r="AG1098" i="5"/>
  <c r="T1098" i="5"/>
  <c r="AG1097" i="5"/>
  <c r="T1097" i="5"/>
  <c r="AG1096" i="5"/>
  <c r="T1096" i="5"/>
  <c r="AG1095" i="5"/>
  <c r="T1095" i="5"/>
  <c r="AG1094" i="5"/>
  <c r="T1094" i="5"/>
  <c r="AG1093" i="5"/>
  <c r="T1093" i="5"/>
  <c r="AG1092" i="5"/>
  <c r="T1092" i="5"/>
  <c r="AG1091" i="5"/>
  <c r="T1091" i="5"/>
  <c r="AG1090" i="5"/>
  <c r="T1090" i="5"/>
  <c r="AG1089" i="5"/>
  <c r="T1089" i="5"/>
  <c r="AG1088" i="5"/>
  <c r="T1088" i="5"/>
  <c r="AG1087" i="5"/>
  <c r="T1087" i="5"/>
  <c r="AG1086" i="5"/>
  <c r="T1086" i="5"/>
  <c r="AG1085" i="5"/>
  <c r="T1085" i="5"/>
  <c r="AG1084" i="5"/>
  <c r="T1084" i="5"/>
  <c r="AG1083" i="5"/>
  <c r="T1083" i="5"/>
  <c r="AG1082" i="5"/>
  <c r="T1082" i="5"/>
  <c r="AG1081" i="5"/>
  <c r="T1081" i="5"/>
  <c r="AG1080" i="5"/>
  <c r="T1080" i="5"/>
  <c r="AG1079" i="5"/>
  <c r="T1079" i="5"/>
  <c r="AG1078" i="5"/>
  <c r="T1078" i="5"/>
  <c r="AG1077" i="5"/>
  <c r="T1077" i="5"/>
  <c r="AG1076" i="5"/>
  <c r="T1076" i="5"/>
  <c r="AG1075" i="5"/>
  <c r="T1075" i="5"/>
  <c r="AG1074" i="5"/>
  <c r="T1074" i="5"/>
  <c r="AG1073" i="5"/>
  <c r="T1073" i="5"/>
  <c r="AG1072" i="5"/>
  <c r="T1072" i="5"/>
  <c r="AG1071" i="5"/>
  <c r="T1071" i="5"/>
  <c r="AG1070" i="5"/>
  <c r="T1070" i="5"/>
  <c r="AG1069" i="5"/>
  <c r="T1069" i="5"/>
  <c r="AG1068" i="5"/>
  <c r="T1068" i="5"/>
  <c r="AG1067" i="5"/>
  <c r="T1067" i="5"/>
  <c r="AG1066" i="5"/>
  <c r="T1066" i="5"/>
  <c r="AG1065" i="5"/>
  <c r="T1065" i="5"/>
  <c r="AG1064" i="5"/>
  <c r="T1064" i="5"/>
  <c r="AG1063" i="5"/>
  <c r="T1063" i="5"/>
  <c r="AG1062" i="5"/>
  <c r="T1062" i="5"/>
  <c r="AG1061" i="5"/>
  <c r="T1061" i="5"/>
  <c r="AG1060" i="5"/>
  <c r="T1060" i="5"/>
  <c r="AG1059" i="5"/>
  <c r="T1059" i="5"/>
  <c r="AG1058" i="5"/>
  <c r="T1058" i="5"/>
  <c r="AG1057" i="5"/>
  <c r="T1057" i="5"/>
  <c r="AG1056" i="5"/>
  <c r="T1056" i="5"/>
  <c r="AG1055" i="5"/>
  <c r="T1055" i="5"/>
  <c r="AG1054" i="5"/>
  <c r="T1054" i="5"/>
  <c r="AG1053" i="5"/>
  <c r="T1053" i="5"/>
  <c r="AG1052" i="5"/>
  <c r="T1052" i="5"/>
  <c r="AG1051" i="5"/>
  <c r="T1051" i="5"/>
  <c r="AG1050" i="5"/>
  <c r="T1050" i="5"/>
  <c r="AG1049" i="5"/>
  <c r="T1049" i="5"/>
  <c r="AG1048" i="5"/>
  <c r="T1048" i="5"/>
  <c r="AG1047" i="5"/>
  <c r="T1047" i="5"/>
  <c r="AG1046" i="5"/>
  <c r="T1046" i="5"/>
  <c r="AG1045" i="5"/>
  <c r="T1045" i="5"/>
  <c r="AG1044" i="5"/>
  <c r="T1044" i="5"/>
  <c r="AG1043" i="5"/>
  <c r="T1043" i="5"/>
  <c r="AG1042" i="5"/>
  <c r="T1042" i="5"/>
  <c r="AG1041" i="5"/>
  <c r="T1041" i="5"/>
  <c r="AG1040" i="5"/>
  <c r="T1040" i="5"/>
  <c r="AG1039" i="5"/>
  <c r="T1039" i="5"/>
  <c r="AG1038" i="5"/>
  <c r="T1038" i="5"/>
  <c r="AG1037" i="5"/>
  <c r="T1037" i="5"/>
  <c r="AG1036" i="5"/>
  <c r="T1036" i="5"/>
  <c r="AG1035" i="5"/>
  <c r="T1035" i="5"/>
  <c r="AG1034" i="5"/>
  <c r="T1034" i="5"/>
  <c r="AG1033" i="5"/>
  <c r="T1033" i="5"/>
  <c r="AG1032" i="5"/>
  <c r="T1032" i="5"/>
  <c r="AG1031" i="5"/>
  <c r="T1031" i="5"/>
  <c r="AG1030" i="5"/>
  <c r="T1030" i="5"/>
  <c r="AG1029" i="5"/>
  <c r="T1029" i="5"/>
  <c r="AG1028" i="5"/>
  <c r="T1028" i="5"/>
  <c r="AG1027" i="5"/>
  <c r="T1027" i="5"/>
  <c r="AG1026" i="5"/>
  <c r="T1026" i="5"/>
  <c r="AG1025" i="5"/>
  <c r="T1025" i="5"/>
  <c r="AG1024" i="5"/>
  <c r="T1024" i="5"/>
  <c r="AG1023" i="5"/>
  <c r="T1023" i="5"/>
  <c r="AG1022" i="5"/>
  <c r="T1022" i="5"/>
  <c r="AG1021" i="5"/>
  <c r="T1021" i="5"/>
  <c r="AG1020" i="5"/>
  <c r="T1020" i="5"/>
  <c r="AG1019" i="5"/>
  <c r="T1019" i="5"/>
  <c r="AG1018" i="5"/>
  <c r="T1018" i="5"/>
  <c r="AG1017" i="5"/>
  <c r="T1017" i="5"/>
  <c r="AG1016" i="5"/>
  <c r="T1016" i="5"/>
  <c r="AG1015" i="5"/>
  <c r="T1015" i="5"/>
  <c r="AG1014" i="5"/>
  <c r="T1014" i="5"/>
  <c r="AG1013" i="5"/>
  <c r="T1013" i="5"/>
  <c r="AG1012" i="5"/>
  <c r="T1012" i="5"/>
  <c r="AG1011" i="5"/>
  <c r="T1011" i="5"/>
  <c r="AG1010" i="5"/>
  <c r="T1010" i="5"/>
  <c r="AG1009" i="5"/>
  <c r="T1009" i="5"/>
  <c r="AG1008" i="5"/>
  <c r="T1008" i="5"/>
  <c r="AG1007" i="5"/>
  <c r="T1007" i="5"/>
  <c r="AG1006" i="5"/>
  <c r="T1006" i="5"/>
  <c r="AG1005" i="5"/>
  <c r="T1005" i="5"/>
  <c r="AG1004" i="5"/>
  <c r="T1004" i="5"/>
  <c r="AG1003" i="5"/>
  <c r="T1003" i="5"/>
  <c r="AG1002" i="5"/>
  <c r="T1002" i="5"/>
  <c r="AG1001" i="5"/>
  <c r="T1001" i="5"/>
  <c r="AG1000" i="5"/>
  <c r="T1000" i="5"/>
  <c r="AG999" i="5"/>
  <c r="T999" i="5"/>
  <c r="AG998" i="5"/>
  <c r="T998" i="5"/>
  <c r="AG997" i="5"/>
  <c r="T997" i="5"/>
  <c r="AG996" i="5"/>
  <c r="T996" i="5"/>
  <c r="AG995" i="5"/>
  <c r="T995" i="5"/>
  <c r="AG994" i="5"/>
  <c r="T994" i="5"/>
  <c r="AG993" i="5"/>
  <c r="T993" i="5"/>
  <c r="AG992" i="5"/>
  <c r="T992" i="5"/>
  <c r="AG991" i="5"/>
  <c r="T991" i="5"/>
  <c r="AG990" i="5"/>
  <c r="T990" i="5"/>
  <c r="AG989" i="5"/>
  <c r="T989" i="5"/>
  <c r="AG988" i="5"/>
  <c r="T988" i="5"/>
  <c r="AG987" i="5"/>
  <c r="T987" i="5"/>
  <c r="AG986" i="5"/>
  <c r="T986" i="5"/>
  <c r="AG985" i="5"/>
  <c r="T985" i="5"/>
  <c r="AG984" i="5"/>
  <c r="BA984" i="5" s="1"/>
  <c r="T984" i="5"/>
  <c r="AG983" i="5"/>
  <c r="BA983" i="5" s="1"/>
  <c r="T983" i="5"/>
  <c r="AG982" i="5"/>
  <c r="T982" i="5"/>
  <c r="AG981" i="5"/>
  <c r="T981" i="5"/>
  <c r="AG980" i="5"/>
  <c r="T980" i="5"/>
  <c r="AG979" i="5"/>
  <c r="T979" i="5"/>
  <c r="AG978" i="5"/>
  <c r="T978" i="5"/>
  <c r="AG977" i="5"/>
  <c r="T977" i="5"/>
  <c r="AG976" i="5"/>
  <c r="T976" i="5"/>
  <c r="AG975" i="5"/>
  <c r="T975" i="5"/>
  <c r="AG974" i="5"/>
  <c r="T974" i="5"/>
  <c r="AG973" i="5"/>
  <c r="T973" i="5"/>
  <c r="AG972" i="5"/>
  <c r="T972" i="5"/>
  <c r="AG971" i="5"/>
  <c r="T971" i="5"/>
  <c r="AG970" i="5"/>
  <c r="T970" i="5"/>
  <c r="AG969" i="5"/>
  <c r="T969" i="5"/>
  <c r="AG968" i="5"/>
  <c r="T968" i="5"/>
  <c r="AG967" i="5"/>
  <c r="T967" i="5"/>
  <c r="AG966" i="5"/>
  <c r="T966" i="5"/>
  <c r="AG965" i="5"/>
  <c r="T965" i="5"/>
  <c r="AG964" i="5"/>
  <c r="T964" i="5"/>
  <c r="AG963" i="5"/>
  <c r="T963" i="5"/>
  <c r="AG962" i="5"/>
  <c r="T962" i="5"/>
  <c r="AG961" i="5"/>
  <c r="T961" i="5"/>
  <c r="AG960" i="5"/>
  <c r="T960" i="5"/>
  <c r="AG959" i="5"/>
  <c r="T959" i="5"/>
  <c r="AG958" i="5"/>
  <c r="T958" i="5"/>
  <c r="AG957" i="5"/>
  <c r="T957" i="5"/>
  <c r="AG956" i="5"/>
  <c r="T956" i="5"/>
  <c r="AG955" i="5"/>
  <c r="T955" i="5"/>
  <c r="AG954" i="5"/>
  <c r="T954" i="5"/>
  <c r="AG953" i="5"/>
  <c r="T953" i="5"/>
  <c r="AG952" i="5"/>
  <c r="T952" i="5"/>
  <c r="AG951" i="5"/>
  <c r="T951" i="5"/>
  <c r="AG950" i="5"/>
  <c r="T950" i="5"/>
  <c r="AG949" i="5"/>
  <c r="T949" i="5"/>
  <c r="AG948" i="5"/>
  <c r="T948" i="5"/>
  <c r="AG947" i="5"/>
  <c r="T947" i="5"/>
  <c r="AG946" i="5"/>
  <c r="T946" i="5"/>
  <c r="AG945" i="5"/>
  <c r="T945" i="5"/>
  <c r="AG944" i="5"/>
  <c r="T944" i="5"/>
  <c r="AG943" i="5"/>
  <c r="T943" i="5"/>
  <c r="AG942" i="5"/>
  <c r="T942" i="5"/>
  <c r="AG941" i="5"/>
  <c r="T941" i="5"/>
  <c r="AG940" i="5"/>
  <c r="T940" i="5"/>
  <c r="AG939" i="5"/>
  <c r="T939" i="5"/>
  <c r="AG938" i="5"/>
  <c r="T938" i="5"/>
  <c r="AG937" i="5"/>
  <c r="T937" i="5"/>
  <c r="AG936" i="5"/>
  <c r="T936" i="5"/>
  <c r="AG935" i="5"/>
  <c r="T935" i="5"/>
  <c r="AG934" i="5"/>
  <c r="T934" i="5"/>
  <c r="AG933" i="5"/>
  <c r="T933" i="5"/>
  <c r="AG932" i="5"/>
  <c r="T932" i="5"/>
  <c r="AG931" i="5"/>
  <c r="T931" i="5"/>
  <c r="AG930" i="5"/>
  <c r="T930" i="5"/>
  <c r="AG929" i="5"/>
  <c r="T929" i="5"/>
  <c r="AG928" i="5"/>
  <c r="T928" i="5"/>
  <c r="AG927" i="5"/>
  <c r="T927" i="5"/>
  <c r="AG926" i="5"/>
  <c r="T926" i="5"/>
  <c r="AG925" i="5"/>
  <c r="T925" i="5"/>
  <c r="AG924" i="5"/>
  <c r="T924" i="5"/>
  <c r="AG923" i="5"/>
  <c r="T923" i="5"/>
  <c r="AG922" i="5"/>
  <c r="T922" i="5"/>
  <c r="AG921" i="5"/>
  <c r="T921" i="5"/>
  <c r="AG920" i="5"/>
  <c r="T920" i="5"/>
  <c r="AG919" i="5"/>
  <c r="T919" i="5"/>
  <c r="AG918" i="5"/>
  <c r="T918" i="5"/>
  <c r="AG917" i="5"/>
  <c r="T917" i="5"/>
  <c r="AG916" i="5"/>
  <c r="T916" i="5"/>
  <c r="AG915" i="5"/>
  <c r="T915" i="5"/>
  <c r="AG914" i="5"/>
  <c r="T914" i="5"/>
  <c r="AG913" i="5"/>
  <c r="T913" i="5"/>
  <c r="AG912" i="5"/>
  <c r="T912" i="5"/>
  <c r="AG911" i="5"/>
  <c r="T911" i="5"/>
  <c r="AG910" i="5"/>
  <c r="T910" i="5"/>
  <c r="AG909" i="5"/>
  <c r="T909" i="5"/>
  <c r="AG908" i="5"/>
  <c r="T908" i="5"/>
  <c r="AG907" i="5"/>
  <c r="T907" i="5"/>
  <c r="AG906" i="5"/>
  <c r="T906" i="5"/>
  <c r="AG905" i="5"/>
  <c r="T905" i="5"/>
  <c r="AG904" i="5"/>
  <c r="T904" i="5"/>
  <c r="AG903" i="5"/>
  <c r="T903" i="5"/>
  <c r="AG902" i="5"/>
  <c r="T902" i="5"/>
  <c r="AG901" i="5"/>
  <c r="T901" i="5"/>
  <c r="AG900" i="5"/>
  <c r="T900" i="5"/>
  <c r="AG899" i="5"/>
  <c r="T899" i="5"/>
  <c r="AG898" i="5"/>
  <c r="T898" i="5"/>
  <c r="AG897" i="5"/>
  <c r="T897" i="5"/>
  <c r="AG896" i="5"/>
  <c r="T896" i="5"/>
  <c r="AG895" i="5"/>
  <c r="T895" i="5"/>
  <c r="AG894" i="5"/>
  <c r="T894" i="5"/>
  <c r="AG893" i="5"/>
  <c r="T893" i="5"/>
  <c r="AG892" i="5"/>
  <c r="T892" i="5"/>
  <c r="AG891" i="5"/>
  <c r="T891" i="5"/>
  <c r="AG890" i="5"/>
  <c r="T890" i="5"/>
  <c r="AG889" i="5"/>
  <c r="T889" i="5"/>
  <c r="AG888" i="5"/>
  <c r="T888" i="5"/>
  <c r="AG887" i="5"/>
  <c r="T887" i="5"/>
  <c r="AG886" i="5"/>
  <c r="T886" i="5"/>
  <c r="AG885" i="5"/>
  <c r="T885" i="5"/>
  <c r="AG884" i="5"/>
  <c r="T884" i="5"/>
  <c r="AG883" i="5"/>
  <c r="T883" i="5"/>
  <c r="AG882" i="5"/>
  <c r="T882" i="5"/>
  <c r="AG881" i="5"/>
  <c r="T881" i="5"/>
  <c r="AG880" i="5"/>
  <c r="T880" i="5"/>
  <c r="AG879" i="5"/>
  <c r="T879" i="5"/>
  <c r="AG878" i="5"/>
  <c r="T878" i="5"/>
  <c r="AG877" i="5"/>
  <c r="T877" i="5"/>
  <c r="AG876" i="5"/>
  <c r="T876" i="5"/>
  <c r="AG875" i="5"/>
  <c r="T875" i="5"/>
  <c r="AG874" i="5"/>
  <c r="T874" i="5"/>
  <c r="AG873" i="5"/>
  <c r="T873" i="5"/>
  <c r="AG872" i="5"/>
  <c r="T872" i="5"/>
  <c r="AG871" i="5"/>
  <c r="T871" i="5"/>
  <c r="AG870" i="5"/>
  <c r="T870" i="5"/>
  <c r="AG869" i="5"/>
  <c r="T869" i="5"/>
  <c r="AG868" i="5"/>
  <c r="T868" i="5"/>
  <c r="AG867" i="5"/>
  <c r="T867" i="5"/>
  <c r="AG866" i="5"/>
  <c r="T866" i="5"/>
  <c r="AG865" i="5"/>
  <c r="T865" i="5"/>
  <c r="AG864" i="5"/>
  <c r="T864" i="5"/>
  <c r="AG863" i="5"/>
  <c r="T863" i="5"/>
  <c r="AG862" i="5"/>
  <c r="T862" i="5"/>
  <c r="AG861" i="5"/>
  <c r="T861" i="5"/>
  <c r="AG860" i="5"/>
  <c r="T860" i="5"/>
  <c r="AG859" i="5"/>
  <c r="T859" i="5"/>
  <c r="AG858" i="5"/>
  <c r="T858" i="5"/>
  <c r="AG857" i="5"/>
  <c r="T857" i="5"/>
  <c r="AG856" i="5"/>
  <c r="T856" i="5"/>
  <c r="AG855" i="5"/>
  <c r="T855" i="5"/>
  <c r="AG854" i="5"/>
  <c r="T854" i="5"/>
  <c r="AG853" i="5"/>
  <c r="T853" i="5"/>
  <c r="AG852" i="5"/>
  <c r="T852" i="5"/>
  <c r="AG851" i="5"/>
  <c r="T851" i="5"/>
  <c r="AG850" i="5"/>
  <c r="T850" i="5"/>
  <c r="AG849" i="5"/>
  <c r="T849" i="5"/>
  <c r="AG848" i="5"/>
  <c r="T848" i="5"/>
  <c r="AG847" i="5"/>
  <c r="T847" i="5"/>
  <c r="AG846" i="5"/>
  <c r="T846" i="5"/>
  <c r="AG845" i="5"/>
  <c r="T845" i="5"/>
  <c r="AG844" i="5"/>
  <c r="T844" i="5"/>
  <c r="AG843" i="5"/>
  <c r="T843" i="5"/>
  <c r="AG842" i="5"/>
  <c r="T842" i="5"/>
  <c r="AG841" i="5"/>
  <c r="T841" i="5"/>
  <c r="AG840" i="5"/>
  <c r="T840" i="5"/>
  <c r="AG839" i="5"/>
  <c r="T839" i="5"/>
  <c r="AG838" i="5"/>
  <c r="T838" i="5"/>
  <c r="AG837" i="5"/>
  <c r="T837" i="5"/>
  <c r="AG836" i="5"/>
  <c r="T836" i="5"/>
  <c r="AG835" i="5"/>
  <c r="T835" i="5"/>
  <c r="AG834" i="5"/>
  <c r="T834" i="5"/>
  <c r="AG833" i="5"/>
  <c r="T833" i="5"/>
  <c r="AG832" i="5"/>
  <c r="T832" i="5"/>
  <c r="AG831" i="5"/>
  <c r="T831" i="5"/>
  <c r="AG830" i="5"/>
  <c r="T830" i="5"/>
  <c r="AG829" i="5"/>
  <c r="T829" i="5"/>
  <c r="AG828" i="5"/>
  <c r="T828" i="5"/>
  <c r="AG827" i="5"/>
  <c r="T827" i="5"/>
  <c r="AG826" i="5"/>
  <c r="T826" i="5"/>
  <c r="AG825" i="5"/>
  <c r="T825" i="5"/>
  <c r="AG824" i="5"/>
  <c r="T824" i="5"/>
  <c r="AG823" i="5"/>
  <c r="T823" i="5"/>
  <c r="AG822" i="5"/>
  <c r="T822" i="5"/>
  <c r="AG821" i="5"/>
  <c r="T821" i="5"/>
  <c r="AG820" i="5"/>
  <c r="T820" i="5"/>
  <c r="AG819" i="5"/>
  <c r="T819" i="5"/>
  <c r="AG818" i="5"/>
  <c r="T818" i="5"/>
  <c r="AG817" i="5"/>
  <c r="T817" i="5"/>
  <c r="AG816" i="5"/>
  <c r="T816" i="5"/>
  <c r="AG815" i="5"/>
  <c r="T815" i="5"/>
  <c r="AG814" i="5"/>
  <c r="T814" i="5"/>
  <c r="AG813" i="5"/>
  <c r="T813" i="5"/>
  <c r="AG812" i="5"/>
  <c r="T812" i="5"/>
  <c r="AG811" i="5"/>
  <c r="T811" i="5"/>
  <c r="AG810" i="5"/>
  <c r="T810" i="5"/>
  <c r="AG809" i="5"/>
  <c r="T809" i="5"/>
  <c r="AG808" i="5"/>
  <c r="T808" i="5"/>
  <c r="AG807" i="5"/>
  <c r="T807" i="5"/>
  <c r="AG806" i="5"/>
  <c r="T806" i="5"/>
  <c r="AG805" i="5"/>
  <c r="T805" i="5"/>
  <c r="AG804" i="5"/>
  <c r="T804" i="5"/>
  <c r="AG803" i="5"/>
  <c r="T803" i="5"/>
  <c r="AG802" i="5"/>
  <c r="T802" i="5"/>
  <c r="AG801" i="5"/>
  <c r="T801" i="5"/>
  <c r="AG800" i="5"/>
  <c r="T800" i="5"/>
  <c r="AG799" i="5"/>
  <c r="T799" i="5"/>
  <c r="AG798" i="5"/>
  <c r="T798" i="5"/>
  <c r="AG797" i="5"/>
  <c r="T797" i="5"/>
  <c r="AG796" i="5"/>
  <c r="T796" i="5"/>
  <c r="AG795" i="5"/>
  <c r="T795" i="5"/>
  <c r="AG794" i="5"/>
  <c r="T794" i="5"/>
  <c r="AG793" i="5"/>
  <c r="T793" i="5"/>
  <c r="AG792" i="5"/>
  <c r="T792" i="5"/>
  <c r="AG791" i="5"/>
  <c r="T791" i="5"/>
  <c r="AG790" i="5"/>
  <c r="T790" i="5"/>
  <c r="AG789" i="5"/>
  <c r="T789" i="5"/>
  <c r="AG788" i="5"/>
  <c r="T788" i="5"/>
  <c r="AG787" i="5"/>
  <c r="T787" i="5"/>
  <c r="AG786" i="5"/>
  <c r="T786" i="5"/>
  <c r="AG785" i="5"/>
  <c r="T785" i="5"/>
  <c r="AG784" i="5"/>
  <c r="T784" i="5"/>
  <c r="AG783" i="5"/>
  <c r="T783" i="5"/>
  <c r="AG782" i="5"/>
  <c r="T782" i="5"/>
  <c r="AG781" i="5"/>
  <c r="T781" i="5"/>
  <c r="AG780" i="5"/>
  <c r="T780" i="5"/>
  <c r="AG779" i="5"/>
  <c r="T779" i="5"/>
  <c r="AG778" i="5"/>
  <c r="T778" i="5"/>
  <c r="AG777" i="5"/>
  <c r="T777" i="5"/>
  <c r="AG776" i="5"/>
  <c r="T776" i="5"/>
  <c r="AG775" i="5"/>
  <c r="T775" i="5"/>
  <c r="AG774" i="5"/>
  <c r="T774" i="5"/>
  <c r="AG773" i="5"/>
  <c r="T773" i="5"/>
  <c r="AG772" i="5"/>
  <c r="T772" i="5"/>
  <c r="AG771" i="5"/>
  <c r="T771" i="5"/>
  <c r="AG770" i="5"/>
  <c r="T770" i="5"/>
  <c r="AG769" i="5"/>
  <c r="T769" i="5"/>
  <c r="AG768" i="5"/>
  <c r="T768" i="5"/>
  <c r="AG767" i="5"/>
  <c r="T767" i="5"/>
  <c r="AG766" i="5"/>
  <c r="T766" i="5"/>
  <c r="AG765" i="5"/>
  <c r="T765" i="5"/>
  <c r="AG764" i="5"/>
  <c r="T764" i="5"/>
  <c r="AG763" i="5"/>
  <c r="T763" i="5"/>
  <c r="AG762" i="5"/>
  <c r="T762" i="5"/>
  <c r="AG761" i="5"/>
  <c r="T761" i="5"/>
  <c r="AG760" i="5"/>
  <c r="T760" i="5"/>
  <c r="AG759" i="5"/>
  <c r="T759" i="5"/>
  <c r="AG758" i="5"/>
  <c r="T758" i="5"/>
  <c r="AG757" i="5"/>
  <c r="T757" i="5"/>
  <c r="AG756" i="5"/>
  <c r="T756" i="5"/>
  <c r="AG755" i="5"/>
  <c r="T755" i="5"/>
  <c r="AG754" i="5"/>
  <c r="T754" i="5"/>
  <c r="AG753" i="5"/>
  <c r="T753" i="5"/>
  <c r="AG752" i="5"/>
  <c r="T752" i="5"/>
  <c r="AG751" i="5"/>
  <c r="T751" i="5"/>
  <c r="AG750" i="5"/>
  <c r="T750" i="5"/>
  <c r="AG749" i="5"/>
  <c r="T749" i="5"/>
  <c r="AG748" i="5"/>
  <c r="T748" i="5"/>
  <c r="AG747" i="5"/>
  <c r="T747" i="5"/>
  <c r="AG746" i="5"/>
  <c r="T746" i="5"/>
  <c r="AG745" i="5"/>
  <c r="T745" i="5"/>
  <c r="AG744" i="5"/>
  <c r="T744" i="5"/>
  <c r="AG743" i="5"/>
  <c r="T743" i="5"/>
  <c r="AG742" i="5"/>
  <c r="T742" i="5"/>
  <c r="AG741" i="5"/>
  <c r="T741" i="5"/>
  <c r="AG740" i="5"/>
  <c r="T740" i="5"/>
  <c r="AG739" i="5"/>
  <c r="T739" i="5"/>
  <c r="AG738" i="5"/>
  <c r="T738" i="5"/>
  <c r="AG737" i="5"/>
  <c r="T737" i="5"/>
  <c r="AG736" i="5"/>
  <c r="T736" i="5"/>
  <c r="AG735" i="5"/>
  <c r="T735" i="5"/>
  <c r="AG734" i="5"/>
  <c r="T734" i="5"/>
  <c r="AG733" i="5"/>
  <c r="T733" i="5"/>
  <c r="AG732" i="5"/>
  <c r="T732" i="5"/>
  <c r="AG731" i="5"/>
  <c r="T731" i="5"/>
  <c r="AG730" i="5"/>
  <c r="T730" i="5"/>
  <c r="AG729" i="5"/>
  <c r="T729" i="5"/>
  <c r="AG728" i="5"/>
  <c r="T728" i="5"/>
  <c r="AG727" i="5"/>
  <c r="T727" i="5"/>
  <c r="AG726" i="5"/>
  <c r="T726" i="5"/>
  <c r="AG725" i="5"/>
  <c r="T725" i="5"/>
  <c r="AG724" i="5"/>
  <c r="T724" i="5"/>
  <c r="AG723" i="5"/>
  <c r="T723" i="5"/>
  <c r="AG722" i="5"/>
  <c r="T722" i="5"/>
  <c r="AG721" i="5"/>
  <c r="T721" i="5"/>
  <c r="AG720" i="5"/>
  <c r="T720" i="5"/>
  <c r="AG719" i="5"/>
  <c r="T719" i="5"/>
  <c r="AG718" i="5"/>
  <c r="T718" i="5"/>
  <c r="AG717" i="5"/>
  <c r="T717" i="5"/>
  <c r="AG716" i="5"/>
  <c r="T716" i="5"/>
  <c r="AG715" i="5"/>
  <c r="T715" i="5"/>
  <c r="AG714" i="5"/>
  <c r="T714" i="5"/>
  <c r="AG713" i="5"/>
  <c r="T713" i="5"/>
  <c r="AG712" i="5"/>
  <c r="T712" i="5"/>
  <c r="AG711" i="5"/>
  <c r="T711" i="5"/>
  <c r="AG710" i="5"/>
  <c r="T710" i="5"/>
  <c r="AG709" i="5"/>
  <c r="T709" i="5"/>
  <c r="AG708" i="5"/>
  <c r="T708" i="5"/>
  <c r="AG707" i="5"/>
  <c r="T707" i="5"/>
  <c r="AG706" i="5"/>
  <c r="T706" i="5"/>
  <c r="AG705" i="5"/>
  <c r="T705" i="5"/>
  <c r="AG704" i="5"/>
  <c r="T704" i="5"/>
  <c r="AG703" i="5"/>
  <c r="T703" i="5"/>
  <c r="AG702" i="5"/>
  <c r="T702" i="5"/>
  <c r="AG701" i="5"/>
  <c r="T701" i="5"/>
  <c r="AG700" i="5"/>
  <c r="T700" i="5"/>
  <c r="AG699" i="5"/>
  <c r="T699" i="5"/>
  <c r="AG698" i="5"/>
  <c r="T698" i="5"/>
  <c r="AG697" i="5"/>
  <c r="T697" i="5"/>
  <c r="AG696" i="5"/>
  <c r="T696" i="5"/>
  <c r="AG695" i="5"/>
  <c r="T695" i="5"/>
  <c r="AG694" i="5"/>
  <c r="T694" i="5"/>
  <c r="AG693" i="5"/>
  <c r="T693" i="5"/>
  <c r="AG692" i="5"/>
  <c r="T692" i="5"/>
  <c r="AG691" i="5"/>
  <c r="T691" i="5"/>
  <c r="AG690" i="5"/>
  <c r="T690" i="5"/>
  <c r="AG689" i="5"/>
  <c r="T689" i="5"/>
  <c r="AG688" i="5"/>
  <c r="T688" i="5"/>
  <c r="AG687" i="5"/>
  <c r="T687" i="5"/>
  <c r="AG686" i="5"/>
  <c r="T686" i="5"/>
  <c r="AG685" i="5"/>
  <c r="T685" i="5"/>
  <c r="AG684" i="5"/>
  <c r="T684" i="5"/>
  <c r="AG683" i="5"/>
  <c r="T683" i="5"/>
  <c r="AG682" i="5"/>
  <c r="T682" i="5"/>
  <c r="AG681" i="5"/>
  <c r="T681" i="5"/>
  <c r="AG680" i="5"/>
  <c r="T680" i="5"/>
  <c r="AG679" i="5"/>
  <c r="T679" i="5"/>
  <c r="AG678" i="5"/>
  <c r="T678" i="5"/>
  <c r="AG677" i="5"/>
  <c r="T677" i="5"/>
  <c r="AG676" i="5"/>
  <c r="T676" i="5"/>
  <c r="AG675" i="5"/>
  <c r="T675" i="5"/>
  <c r="AG674" i="5"/>
  <c r="T674" i="5"/>
  <c r="AG673" i="5"/>
  <c r="T673" i="5"/>
  <c r="AG672" i="5"/>
  <c r="T672" i="5"/>
  <c r="AG671" i="5"/>
  <c r="T671" i="5"/>
  <c r="AG670" i="5"/>
  <c r="T670" i="5"/>
  <c r="AG669" i="5"/>
  <c r="T669" i="5"/>
  <c r="AG668" i="5"/>
  <c r="T668" i="5"/>
  <c r="AG667" i="5"/>
  <c r="T667" i="5"/>
  <c r="AG666" i="5"/>
  <c r="T666" i="5"/>
  <c r="AG665" i="5"/>
  <c r="T665" i="5"/>
  <c r="AG664" i="5"/>
  <c r="T664" i="5"/>
  <c r="AG663" i="5"/>
  <c r="T663" i="5"/>
  <c r="AG662" i="5"/>
  <c r="T662" i="5"/>
  <c r="AG661" i="5"/>
  <c r="T661" i="5"/>
  <c r="AG660" i="5"/>
  <c r="T660" i="5"/>
  <c r="AG659" i="5"/>
  <c r="T659" i="5"/>
  <c r="AG658" i="5"/>
  <c r="T658" i="5"/>
  <c r="AG657" i="5"/>
  <c r="T657" i="5"/>
  <c r="AG656" i="5"/>
  <c r="T656" i="5"/>
  <c r="AG655" i="5"/>
  <c r="T655" i="5"/>
  <c r="AG654" i="5"/>
  <c r="T654" i="5"/>
  <c r="AG653" i="5"/>
  <c r="T653" i="5"/>
  <c r="AG652" i="5"/>
  <c r="T652" i="5"/>
  <c r="AG651" i="5"/>
  <c r="T651" i="5"/>
  <c r="AG650" i="5"/>
  <c r="T650" i="5"/>
  <c r="AG649" i="5"/>
  <c r="T649" i="5"/>
  <c r="AG648" i="5"/>
  <c r="T648" i="5"/>
  <c r="AG647" i="5"/>
  <c r="T647" i="5"/>
  <c r="AG646" i="5"/>
  <c r="T646" i="5"/>
  <c r="AG645" i="5"/>
  <c r="T645" i="5"/>
  <c r="AG644" i="5"/>
  <c r="T644" i="5"/>
  <c r="AG643" i="5"/>
  <c r="T643" i="5"/>
  <c r="AG642" i="5"/>
  <c r="T642" i="5"/>
  <c r="AG641" i="5"/>
  <c r="T641" i="5"/>
  <c r="AG640" i="5"/>
  <c r="T640" i="5"/>
  <c r="AG639" i="5"/>
  <c r="T639" i="5"/>
  <c r="AG638" i="5"/>
  <c r="T638" i="5"/>
  <c r="AG637" i="5"/>
  <c r="T637" i="5"/>
  <c r="AG636" i="5"/>
  <c r="T636" i="5"/>
  <c r="AG635" i="5"/>
  <c r="T635" i="5"/>
  <c r="AG634" i="5"/>
  <c r="T634" i="5"/>
  <c r="AG633" i="5"/>
  <c r="T633" i="5"/>
  <c r="AG632" i="5"/>
  <c r="T632" i="5"/>
  <c r="AG631" i="5"/>
  <c r="T631" i="5"/>
  <c r="AG630" i="5"/>
  <c r="T630" i="5"/>
  <c r="AG629" i="5"/>
  <c r="T629" i="5"/>
  <c r="AG628" i="5"/>
  <c r="T628" i="5"/>
  <c r="AG627" i="5"/>
  <c r="T627" i="5"/>
  <c r="AG626" i="5"/>
  <c r="T626" i="5"/>
  <c r="AG625" i="5"/>
  <c r="T625" i="5"/>
  <c r="AG624" i="5"/>
  <c r="T624" i="5"/>
  <c r="AG623" i="5"/>
  <c r="T623" i="5"/>
  <c r="AG622" i="5"/>
  <c r="T622" i="5"/>
  <c r="AG621" i="5"/>
  <c r="T621" i="5"/>
  <c r="AG620" i="5"/>
  <c r="T620" i="5"/>
  <c r="AG619" i="5"/>
  <c r="T619" i="5"/>
  <c r="AG618" i="5"/>
  <c r="T618" i="5"/>
  <c r="AG617" i="5"/>
  <c r="T617" i="5"/>
  <c r="AG616" i="5"/>
  <c r="T616" i="5"/>
  <c r="AG615" i="5"/>
  <c r="T615" i="5"/>
  <c r="AG614" i="5"/>
  <c r="T614" i="5"/>
  <c r="AG613" i="5"/>
  <c r="T613" i="5"/>
  <c r="AG612" i="5"/>
  <c r="T612" i="5"/>
  <c r="AG611" i="5"/>
  <c r="T611" i="5"/>
  <c r="AG610" i="5"/>
  <c r="T610" i="5"/>
  <c r="AG609" i="5"/>
  <c r="T609" i="5"/>
  <c r="AG608" i="5"/>
  <c r="T608" i="5"/>
  <c r="AG607" i="5"/>
  <c r="T607" i="5"/>
  <c r="AG606" i="5"/>
  <c r="T606" i="5"/>
  <c r="AG605" i="5"/>
  <c r="T605" i="5"/>
  <c r="AG604" i="5"/>
  <c r="T604" i="5"/>
  <c r="AG603" i="5"/>
  <c r="T603" i="5"/>
  <c r="AG602" i="5"/>
  <c r="T602" i="5"/>
  <c r="AG601" i="5"/>
  <c r="T601" i="5"/>
  <c r="AG600" i="5"/>
  <c r="T600" i="5"/>
  <c r="AG599" i="5"/>
  <c r="T599" i="5"/>
  <c r="AG598" i="5"/>
  <c r="T598" i="5"/>
  <c r="AG597" i="5"/>
  <c r="T597" i="5"/>
  <c r="AG596" i="5"/>
  <c r="T596" i="5"/>
  <c r="AG595" i="5"/>
  <c r="T595" i="5"/>
  <c r="AG594" i="5"/>
  <c r="T594" i="5"/>
  <c r="AG593" i="5"/>
  <c r="T593" i="5"/>
  <c r="AG592" i="5"/>
  <c r="T592" i="5"/>
  <c r="AG591" i="5"/>
  <c r="T591" i="5"/>
  <c r="AG590" i="5"/>
  <c r="T590" i="5"/>
  <c r="AG589" i="5"/>
  <c r="T589" i="5"/>
  <c r="AG588" i="5"/>
  <c r="T588" i="5"/>
  <c r="AG587" i="5"/>
  <c r="T587" i="5"/>
  <c r="AG586" i="5"/>
  <c r="T586" i="5"/>
  <c r="AG585" i="5"/>
  <c r="T585" i="5"/>
  <c r="AG584" i="5"/>
  <c r="T584" i="5"/>
  <c r="AG583" i="5"/>
  <c r="T583" i="5"/>
  <c r="AG582" i="5"/>
  <c r="T582" i="5"/>
  <c r="AG581" i="5"/>
  <c r="T581" i="5"/>
  <c r="AG580" i="5"/>
  <c r="T580" i="5"/>
  <c r="AG579" i="5"/>
  <c r="T579" i="5"/>
  <c r="AG578" i="5"/>
  <c r="T578" i="5"/>
  <c r="AG577" i="5"/>
  <c r="T577" i="5"/>
  <c r="AG576" i="5"/>
  <c r="T576" i="5"/>
  <c r="AG575" i="5"/>
  <c r="T575" i="5"/>
  <c r="AG574" i="5"/>
  <c r="T574" i="5"/>
  <c r="AG573" i="5"/>
  <c r="T573" i="5"/>
  <c r="AG572" i="5"/>
  <c r="T572" i="5"/>
  <c r="AG571" i="5"/>
  <c r="T571" i="5"/>
  <c r="AG570" i="5"/>
  <c r="T570" i="5"/>
  <c r="AG569" i="5"/>
  <c r="T569" i="5"/>
  <c r="AG568" i="5"/>
  <c r="T568" i="5"/>
  <c r="AG567" i="5"/>
  <c r="T567" i="5"/>
  <c r="AG566" i="5"/>
  <c r="T566" i="5"/>
  <c r="AG565" i="5"/>
  <c r="T565" i="5"/>
  <c r="AG564" i="5"/>
  <c r="T564" i="5"/>
  <c r="AG563" i="5"/>
  <c r="T563" i="5"/>
  <c r="AG562" i="5"/>
  <c r="T562" i="5"/>
  <c r="AG561" i="5"/>
  <c r="T561" i="5"/>
  <c r="AG560" i="5"/>
  <c r="T560" i="5"/>
  <c r="AG559" i="5"/>
  <c r="T559" i="5"/>
  <c r="AG558" i="5"/>
  <c r="T558" i="5"/>
  <c r="AG557" i="5"/>
  <c r="T557" i="5"/>
  <c r="AG556" i="5"/>
  <c r="T556" i="5"/>
  <c r="AG555" i="5"/>
  <c r="T555" i="5"/>
  <c r="AG554" i="5"/>
  <c r="T554" i="5"/>
  <c r="AG553" i="5"/>
  <c r="T553" i="5"/>
  <c r="AG552" i="5"/>
  <c r="T552" i="5"/>
  <c r="AG551" i="5"/>
  <c r="T551" i="5"/>
  <c r="AG550" i="5"/>
  <c r="T550" i="5"/>
  <c r="AG549" i="5"/>
  <c r="T549" i="5"/>
  <c r="AG548" i="5"/>
  <c r="T548" i="5"/>
  <c r="AG547" i="5"/>
  <c r="T547" i="5"/>
  <c r="AG546" i="5"/>
  <c r="T546" i="5"/>
  <c r="AG545" i="5"/>
  <c r="T545" i="5"/>
  <c r="AG544" i="5"/>
  <c r="T544" i="5"/>
  <c r="AG543" i="5"/>
  <c r="T543" i="5"/>
  <c r="AG542" i="5"/>
  <c r="T542" i="5"/>
  <c r="AG541" i="5"/>
  <c r="T541" i="5"/>
  <c r="AG540" i="5"/>
  <c r="T540" i="5"/>
  <c r="AG539" i="5"/>
  <c r="T539" i="5"/>
  <c r="AG538" i="5"/>
  <c r="T538" i="5"/>
  <c r="AG537" i="5"/>
  <c r="T537" i="5"/>
  <c r="AG536" i="5"/>
  <c r="T536" i="5"/>
  <c r="AG535" i="5"/>
  <c r="T535" i="5"/>
  <c r="AG534" i="5"/>
  <c r="T534" i="5"/>
  <c r="AG533" i="5"/>
  <c r="T533" i="5"/>
  <c r="AG532" i="5"/>
  <c r="T532" i="5"/>
  <c r="AG531" i="5"/>
  <c r="T531" i="5"/>
  <c r="AG530" i="5"/>
  <c r="T530" i="5"/>
  <c r="AG529" i="5"/>
  <c r="T529" i="5"/>
  <c r="AG528" i="5"/>
  <c r="T528" i="5"/>
  <c r="AG527" i="5"/>
  <c r="T527" i="5"/>
  <c r="AG526" i="5"/>
  <c r="T526" i="5"/>
  <c r="AG525" i="5"/>
  <c r="T525" i="5"/>
  <c r="AG524" i="5"/>
  <c r="T524" i="5"/>
  <c r="AG523" i="5"/>
  <c r="T523" i="5"/>
  <c r="AG522" i="5"/>
  <c r="T522" i="5"/>
  <c r="AG521" i="5"/>
  <c r="T521" i="5"/>
  <c r="AG520" i="5"/>
  <c r="T520" i="5"/>
  <c r="AG519" i="5"/>
  <c r="T519" i="5"/>
  <c r="AG518" i="5"/>
  <c r="T518" i="5"/>
  <c r="AG517" i="5"/>
  <c r="T517" i="5"/>
  <c r="AG516" i="5"/>
  <c r="T516" i="5"/>
  <c r="AG515" i="5"/>
  <c r="T515" i="5"/>
  <c r="AG514" i="5"/>
  <c r="T514" i="5"/>
  <c r="AG513" i="5"/>
  <c r="T513" i="5"/>
  <c r="AG512" i="5"/>
  <c r="T512" i="5"/>
  <c r="AG511" i="5"/>
  <c r="T511" i="5"/>
  <c r="AG510" i="5"/>
  <c r="T510" i="5"/>
  <c r="AG509" i="5"/>
  <c r="T509" i="5"/>
  <c r="AG508" i="5"/>
  <c r="T508" i="5"/>
  <c r="AG507" i="5"/>
  <c r="T507" i="5"/>
  <c r="AG506" i="5"/>
  <c r="T506" i="5"/>
  <c r="AG505" i="5"/>
  <c r="T505" i="5"/>
  <c r="AG504" i="5"/>
  <c r="T504" i="5"/>
  <c r="AG503" i="5"/>
  <c r="T503" i="5"/>
  <c r="AG502" i="5"/>
  <c r="T502" i="5"/>
  <c r="AG501" i="5"/>
  <c r="T501" i="5"/>
  <c r="AG500" i="5"/>
  <c r="T500" i="5"/>
  <c r="AG499" i="5"/>
  <c r="T499" i="5"/>
  <c r="AG498" i="5"/>
  <c r="T498" i="5"/>
  <c r="AG497" i="5"/>
  <c r="T497" i="5"/>
  <c r="AG496" i="5"/>
  <c r="T496" i="5"/>
  <c r="AG495" i="5"/>
  <c r="T495" i="5"/>
  <c r="AG494" i="5"/>
  <c r="T494" i="5"/>
  <c r="AG493" i="5"/>
  <c r="T493" i="5"/>
  <c r="AG492" i="5"/>
  <c r="T492" i="5"/>
  <c r="AG491" i="5"/>
  <c r="T491" i="5"/>
  <c r="AG490" i="5"/>
  <c r="T490" i="5"/>
  <c r="AG489" i="5"/>
  <c r="T489" i="5"/>
  <c r="AG488" i="5"/>
  <c r="T488" i="5"/>
  <c r="AG487" i="5"/>
  <c r="T487" i="5"/>
  <c r="AG486" i="5"/>
  <c r="T486" i="5"/>
  <c r="AG485" i="5"/>
  <c r="T485" i="5"/>
  <c r="AG484" i="5"/>
  <c r="T484" i="5"/>
  <c r="AG483" i="5"/>
  <c r="T483" i="5"/>
  <c r="AG482" i="5"/>
  <c r="T482" i="5"/>
  <c r="AG481" i="5"/>
  <c r="T481" i="5"/>
  <c r="AG480" i="5"/>
  <c r="T480" i="5"/>
  <c r="AG479" i="5"/>
  <c r="T479" i="5"/>
  <c r="AG478" i="5"/>
  <c r="T478" i="5"/>
  <c r="AG477" i="5"/>
  <c r="T477" i="5"/>
  <c r="AG476" i="5"/>
  <c r="T476" i="5"/>
  <c r="AG475" i="5"/>
  <c r="T475" i="5"/>
  <c r="AG474" i="5"/>
  <c r="T474" i="5"/>
  <c r="AG473" i="5"/>
  <c r="T473" i="5"/>
  <c r="AG472" i="5"/>
  <c r="T472" i="5"/>
  <c r="AG471" i="5"/>
  <c r="T471" i="5"/>
  <c r="AG470" i="5"/>
  <c r="T470" i="5"/>
  <c r="AG469" i="5"/>
  <c r="T469" i="5"/>
  <c r="AG468" i="5"/>
  <c r="T468" i="5"/>
  <c r="AG467" i="5"/>
  <c r="T467" i="5"/>
  <c r="AG466" i="5"/>
  <c r="T466" i="5"/>
  <c r="AG465" i="5"/>
  <c r="T465" i="5"/>
  <c r="AG464" i="5"/>
  <c r="T464" i="5"/>
  <c r="AG463" i="5"/>
  <c r="T463" i="5"/>
  <c r="AG462" i="5"/>
  <c r="T462" i="5"/>
  <c r="AG461" i="5"/>
  <c r="T461" i="5"/>
  <c r="AG460" i="5"/>
  <c r="T460" i="5"/>
  <c r="AG459" i="5"/>
  <c r="T459" i="5"/>
  <c r="AG458" i="5"/>
  <c r="T458" i="5"/>
  <c r="AG457" i="5"/>
  <c r="T457" i="5"/>
  <c r="AG456" i="5"/>
  <c r="T456" i="5"/>
  <c r="AG455" i="5"/>
  <c r="T455" i="5"/>
  <c r="AG454" i="5"/>
  <c r="T454" i="5"/>
  <c r="AG453" i="5"/>
  <c r="T453" i="5"/>
  <c r="AG452" i="5"/>
  <c r="T452" i="5"/>
  <c r="AG451" i="5"/>
  <c r="T451" i="5"/>
  <c r="AG450" i="5"/>
  <c r="T450" i="5"/>
  <c r="AG449" i="5"/>
  <c r="T449" i="5"/>
  <c r="AG448" i="5"/>
  <c r="T448" i="5"/>
  <c r="AG447" i="5"/>
  <c r="T447" i="5"/>
  <c r="AG446" i="5"/>
  <c r="T446" i="5"/>
  <c r="AG445" i="5"/>
  <c r="T445" i="5"/>
  <c r="AG444" i="5"/>
  <c r="T444" i="5"/>
  <c r="AG443" i="5"/>
  <c r="T443" i="5"/>
  <c r="AG442" i="5"/>
  <c r="T442" i="5"/>
  <c r="AG441" i="5"/>
  <c r="T441" i="5"/>
  <c r="AG440" i="5"/>
  <c r="T440" i="5"/>
  <c r="AG439" i="5"/>
  <c r="T439" i="5"/>
  <c r="AG438" i="5"/>
  <c r="T438" i="5"/>
  <c r="AG437" i="5"/>
  <c r="T437" i="5"/>
  <c r="AG436" i="5"/>
  <c r="T436" i="5"/>
  <c r="AG435" i="5"/>
  <c r="T435" i="5"/>
  <c r="AG434" i="5"/>
  <c r="T434" i="5"/>
  <c r="AG433" i="5"/>
  <c r="T433" i="5"/>
  <c r="AG432" i="5"/>
  <c r="T432" i="5"/>
  <c r="AG431" i="5"/>
  <c r="T431" i="5"/>
  <c r="AG430" i="5"/>
  <c r="T430" i="5"/>
  <c r="AG429" i="5"/>
  <c r="T429" i="5"/>
  <c r="AG428" i="5"/>
  <c r="T428" i="5"/>
  <c r="AG427" i="5"/>
  <c r="T427" i="5"/>
  <c r="AG426" i="5"/>
  <c r="T426" i="5"/>
  <c r="AG425" i="5"/>
  <c r="T425" i="5"/>
  <c r="AG424" i="5"/>
  <c r="T424" i="5"/>
  <c r="AG423" i="5"/>
  <c r="T423" i="5"/>
  <c r="AG422" i="5"/>
  <c r="T422" i="5"/>
  <c r="AG421" i="5"/>
  <c r="T421" i="5"/>
  <c r="AG420" i="5"/>
  <c r="T420" i="5"/>
  <c r="AG419" i="5"/>
  <c r="T419" i="5"/>
  <c r="AG418" i="5"/>
  <c r="T418" i="5"/>
  <c r="AG417" i="5"/>
  <c r="T417" i="5"/>
  <c r="AG416" i="5"/>
  <c r="T416" i="5"/>
  <c r="AG415" i="5"/>
  <c r="T415" i="5"/>
  <c r="AG414" i="5"/>
  <c r="T414" i="5"/>
  <c r="AG413" i="5"/>
  <c r="T413" i="5"/>
  <c r="AG412" i="5"/>
  <c r="T412" i="5"/>
  <c r="AG411" i="5"/>
  <c r="T411" i="5"/>
  <c r="AG410" i="5"/>
  <c r="T410" i="5"/>
  <c r="AG409" i="5"/>
  <c r="T409" i="5"/>
  <c r="AG408" i="5"/>
  <c r="T408" i="5"/>
  <c r="AG407" i="5"/>
  <c r="T407" i="5"/>
  <c r="AG406" i="5"/>
  <c r="T406" i="5"/>
  <c r="AG405" i="5"/>
  <c r="T405" i="5"/>
  <c r="AG404" i="5"/>
  <c r="T404" i="5"/>
  <c r="AG403" i="5"/>
  <c r="T403" i="5"/>
  <c r="AG402" i="5"/>
  <c r="T402" i="5"/>
  <c r="AG401" i="5"/>
  <c r="T401" i="5"/>
  <c r="AG400" i="5"/>
  <c r="T400" i="5"/>
  <c r="AG399" i="5"/>
  <c r="T399" i="5"/>
  <c r="AG398" i="5"/>
  <c r="T398" i="5"/>
  <c r="AG397" i="5"/>
  <c r="T397" i="5"/>
  <c r="AG396" i="5"/>
  <c r="T396" i="5"/>
  <c r="AG395" i="5"/>
  <c r="T395" i="5"/>
  <c r="AG394" i="5"/>
  <c r="T394" i="5"/>
  <c r="AG393" i="5"/>
  <c r="T393" i="5"/>
  <c r="AG392" i="5"/>
  <c r="T392" i="5"/>
  <c r="AG391" i="5"/>
  <c r="T391" i="5"/>
  <c r="AG390" i="5"/>
  <c r="T390" i="5"/>
  <c r="AG389" i="5"/>
  <c r="T389" i="5"/>
  <c r="AG388" i="5"/>
  <c r="T388" i="5"/>
  <c r="AG387" i="5"/>
  <c r="T387" i="5"/>
  <c r="AG386" i="5"/>
  <c r="T386" i="5"/>
  <c r="AG385" i="5"/>
  <c r="T385" i="5"/>
  <c r="AG384" i="5"/>
  <c r="T384" i="5"/>
  <c r="AG383" i="5"/>
  <c r="T383" i="5"/>
  <c r="AG382" i="5"/>
  <c r="T382" i="5"/>
  <c r="AG381" i="5"/>
  <c r="T381" i="5"/>
  <c r="AG380" i="5"/>
  <c r="T380" i="5"/>
  <c r="AG379" i="5"/>
  <c r="T379" i="5"/>
  <c r="AG378" i="5"/>
  <c r="T378" i="5"/>
  <c r="AG377" i="5"/>
  <c r="T377" i="5"/>
  <c r="AG376" i="5"/>
  <c r="T376" i="5"/>
  <c r="AG375" i="5"/>
  <c r="T375" i="5"/>
  <c r="AG374" i="5"/>
  <c r="T374" i="5"/>
  <c r="AG373" i="5"/>
  <c r="T373" i="5"/>
  <c r="AG372" i="5"/>
  <c r="T372" i="5"/>
  <c r="AG371" i="5"/>
  <c r="T371" i="5"/>
  <c r="AG370" i="5"/>
  <c r="T370" i="5"/>
  <c r="AG369" i="5"/>
  <c r="T369" i="5"/>
  <c r="AG368" i="5"/>
  <c r="T368" i="5"/>
  <c r="AG367" i="5"/>
  <c r="T367" i="5"/>
  <c r="AG366" i="5"/>
  <c r="T366" i="5"/>
  <c r="AG365" i="5"/>
  <c r="T365" i="5"/>
  <c r="AG364" i="5"/>
  <c r="T364" i="5"/>
  <c r="AG363" i="5"/>
  <c r="T363" i="5"/>
  <c r="AG362" i="5"/>
  <c r="T362" i="5"/>
  <c r="AG361" i="5"/>
  <c r="T361" i="5"/>
  <c r="AG360" i="5"/>
  <c r="T360" i="5"/>
  <c r="AG359" i="5"/>
  <c r="T359" i="5"/>
  <c r="AG358" i="5"/>
  <c r="T358" i="5"/>
  <c r="AG357" i="5"/>
  <c r="T357" i="5"/>
  <c r="AG356" i="5"/>
  <c r="T356" i="5"/>
  <c r="AG355" i="5"/>
  <c r="T355" i="5"/>
  <c r="AG354" i="5"/>
  <c r="T354" i="5"/>
  <c r="AG353" i="5"/>
  <c r="T353" i="5"/>
  <c r="AG352" i="5"/>
  <c r="T352" i="5"/>
  <c r="AG351" i="5"/>
  <c r="T351" i="5"/>
  <c r="AG350" i="5"/>
  <c r="T350" i="5"/>
  <c r="AG349" i="5"/>
  <c r="T349" i="5"/>
  <c r="AG348" i="5"/>
  <c r="T348" i="5"/>
  <c r="AG347" i="5"/>
  <c r="T347" i="5"/>
  <c r="AG346" i="5"/>
  <c r="T346" i="5"/>
  <c r="AG345" i="5"/>
  <c r="T345" i="5"/>
  <c r="AG344" i="5"/>
  <c r="T344" i="5"/>
  <c r="AG343" i="5"/>
  <c r="T343" i="5"/>
  <c r="AG342" i="5"/>
  <c r="T342" i="5"/>
  <c r="AG341" i="5"/>
  <c r="T341" i="5"/>
  <c r="AG340" i="5"/>
  <c r="T340" i="5"/>
  <c r="AG339" i="5"/>
  <c r="T339" i="5"/>
  <c r="AG338" i="5"/>
  <c r="T338" i="5"/>
  <c r="AG337" i="5"/>
  <c r="T337" i="5"/>
  <c r="AG336" i="5"/>
  <c r="T336" i="5"/>
  <c r="AG335" i="5"/>
  <c r="T335" i="5"/>
  <c r="AG334" i="5"/>
  <c r="T334" i="5"/>
  <c r="AG333" i="5"/>
  <c r="T333" i="5"/>
  <c r="AG332" i="5"/>
  <c r="T332" i="5"/>
  <c r="AG331" i="5"/>
  <c r="T331" i="5"/>
  <c r="AG330" i="5"/>
  <c r="T330" i="5"/>
  <c r="AG329" i="5"/>
  <c r="T329" i="5"/>
  <c r="AG328" i="5"/>
  <c r="T328" i="5"/>
  <c r="AG327" i="5"/>
  <c r="T327" i="5"/>
  <c r="AG326" i="5"/>
  <c r="T326" i="5"/>
  <c r="AG325" i="5"/>
  <c r="T325" i="5"/>
  <c r="AG324" i="5"/>
  <c r="T324" i="5"/>
  <c r="AG323" i="5"/>
  <c r="T323" i="5"/>
  <c r="AG322" i="5"/>
  <c r="T322" i="5"/>
  <c r="AG321" i="5"/>
  <c r="T321" i="5"/>
  <c r="AG320" i="5"/>
  <c r="T320" i="5"/>
  <c r="AG319" i="5"/>
  <c r="T319" i="5"/>
  <c r="AG318" i="5"/>
  <c r="T318" i="5"/>
  <c r="AG317" i="5"/>
  <c r="T317" i="5"/>
  <c r="AG316" i="5"/>
  <c r="T316" i="5"/>
  <c r="AG315" i="5"/>
  <c r="T315" i="5"/>
  <c r="AG314" i="5"/>
  <c r="T314" i="5"/>
  <c r="AG313" i="5"/>
  <c r="T313" i="5"/>
  <c r="AG312" i="5"/>
  <c r="T312" i="5"/>
  <c r="AG311" i="5"/>
  <c r="T311" i="5"/>
  <c r="AG310" i="5"/>
  <c r="T310" i="5"/>
  <c r="AG309" i="5"/>
  <c r="T309" i="5"/>
  <c r="AG308" i="5"/>
  <c r="T308" i="5"/>
  <c r="AG307" i="5"/>
  <c r="T307" i="5"/>
  <c r="AG306" i="5"/>
  <c r="T306" i="5"/>
  <c r="AG305" i="5"/>
  <c r="T305" i="5"/>
  <c r="AG304" i="5"/>
  <c r="T304" i="5"/>
  <c r="AG303" i="5"/>
  <c r="T303" i="5"/>
  <c r="AG302" i="5"/>
  <c r="T302" i="5"/>
  <c r="AG301" i="5"/>
  <c r="T301" i="5"/>
  <c r="AG300" i="5"/>
  <c r="T300" i="5"/>
  <c r="AG299" i="5"/>
  <c r="T299" i="5"/>
  <c r="AG298" i="5"/>
  <c r="T298" i="5"/>
  <c r="AG297" i="5"/>
  <c r="T297" i="5"/>
  <c r="AG296" i="5"/>
  <c r="T296" i="5"/>
  <c r="AG295" i="5"/>
  <c r="T295" i="5"/>
  <c r="AG294" i="5"/>
  <c r="T294" i="5"/>
  <c r="AG293" i="5"/>
  <c r="T293" i="5"/>
  <c r="AG292" i="5"/>
  <c r="T292" i="5"/>
  <c r="AG291" i="5"/>
  <c r="T291" i="5"/>
  <c r="AG290" i="5"/>
  <c r="T290" i="5"/>
  <c r="AG289" i="5"/>
  <c r="T289" i="5"/>
  <c r="AG288" i="5"/>
  <c r="T288" i="5"/>
  <c r="AG287" i="5"/>
  <c r="T287" i="5"/>
  <c r="AG286" i="5"/>
  <c r="T286" i="5"/>
  <c r="AG285" i="5"/>
  <c r="T285" i="5"/>
  <c r="AG284" i="5"/>
  <c r="T284" i="5"/>
  <c r="AG283" i="5"/>
  <c r="T283" i="5"/>
  <c r="AG282" i="5"/>
  <c r="T282" i="5"/>
  <c r="AG281" i="5"/>
  <c r="T281" i="5"/>
  <c r="AG280" i="5"/>
  <c r="T280" i="5"/>
  <c r="AG279" i="5"/>
  <c r="T279" i="5"/>
  <c r="AG278" i="5"/>
  <c r="T278" i="5"/>
  <c r="AG277" i="5"/>
  <c r="T277" i="5"/>
  <c r="AG276" i="5"/>
  <c r="T276" i="5"/>
  <c r="AG275" i="5"/>
  <c r="T275" i="5"/>
  <c r="AG274" i="5"/>
  <c r="T274" i="5"/>
  <c r="AG273" i="5"/>
  <c r="T273" i="5"/>
  <c r="AG272" i="5"/>
  <c r="T272" i="5"/>
  <c r="AG271" i="5"/>
  <c r="T271" i="5"/>
  <c r="AG270" i="5"/>
  <c r="T270" i="5"/>
  <c r="AG269" i="5"/>
  <c r="T269" i="5"/>
  <c r="AG268" i="5"/>
  <c r="T268" i="5"/>
  <c r="AG267" i="5"/>
  <c r="T267" i="5"/>
  <c r="AG266" i="5"/>
  <c r="T266" i="5"/>
  <c r="AG265" i="5"/>
  <c r="T265" i="5"/>
  <c r="AG264" i="5"/>
  <c r="T264" i="5"/>
  <c r="AG263" i="5"/>
  <c r="T263" i="5"/>
  <c r="AG262" i="5"/>
  <c r="T262" i="5"/>
  <c r="AG261" i="5"/>
  <c r="T261" i="5"/>
  <c r="AG260" i="5"/>
  <c r="T260" i="5"/>
  <c r="AG259" i="5"/>
  <c r="T259" i="5"/>
  <c r="AG258" i="5"/>
  <c r="T258" i="5"/>
  <c r="AG257" i="5"/>
  <c r="T257" i="5"/>
  <c r="AG256" i="5"/>
  <c r="T256" i="5"/>
  <c r="AG255" i="5"/>
  <c r="T255" i="5"/>
  <c r="AG254" i="5"/>
  <c r="T254" i="5"/>
  <c r="AG253" i="5"/>
  <c r="T253" i="5"/>
  <c r="AG252" i="5"/>
  <c r="T252" i="5"/>
  <c r="AG251" i="5"/>
  <c r="T251" i="5"/>
  <c r="AG250" i="5"/>
  <c r="T250" i="5"/>
  <c r="AG249" i="5"/>
  <c r="T249" i="5"/>
  <c r="AG248" i="5"/>
  <c r="T248" i="5"/>
  <c r="AG247" i="5"/>
  <c r="T247" i="5"/>
  <c r="AG246" i="5"/>
  <c r="T246" i="5"/>
  <c r="AG245" i="5"/>
  <c r="T245" i="5"/>
  <c r="AG244" i="5"/>
  <c r="T244" i="5"/>
  <c r="AG243" i="5"/>
  <c r="T243" i="5"/>
  <c r="AG242" i="5"/>
  <c r="T242" i="5"/>
  <c r="AG241" i="5"/>
  <c r="T241" i="5"/>
  <c r="AG240" i="5"/>
  <c r="T240" i="5"/>
  <c r="AG239" i="5"/>
  <c r="T239" i="5"/>
  <c r="AG238" i="5"/>
  <c r="T238" i="5"/>
  <c r="AG237" i="5"/>
  <c r="T237" i="5"/>
  <c r="AG236" i="5"/>
  <c r="T236" i="5"/>
  <c r="AG235" i="5"/>
  <c r="T235" i="5"/>
  <c r="AG234" i="5"/>
  <c r="T234" i="5"/>
  <c r="AG233" i="5"/>
  <c r="T233" i="5"/>
  <c r="AG232" i="5"/>
  <c r="T232" i="5"/>
  <c r="AG231" i="5"/>
  <c r="T231" i="5"/>
  <c r="AG230" i="5"/>
  <c r="T230" i="5"/>
  <c r="AG229" i="5"/>
  <c r="T229" i="5"/>
  <c r="AG228" i="5"/>
  <c r="T228" i="5"/>
  <c r="AG227" i="5"/>
  <c r="T227" i="5"/>
  <c r="AG226" i="5"/>
  <c r="T226" i="5"/>
  <c r="AG225" i="5"/>
  <c r="T225" i="5"/>
  <c r="AG224" i="5"/>
  <c r="T224" i="5"/>
  <c r="AG223" i="5"/>
  <c r="T223" i="5"/>
  <c r="AG222" i="5"/>
  <c r="T222" i="5"/>
  <c r="AG221" i="5"/>
  <c r="T221" i="5"/>
  <c r="AG220" i="5"/>
  <c r="T220" i="5"/>
  <c r="AG219" i="5"/>
  <c r="T219" i="5"/>
  <c r="AG218" i="5"/>
  <c r="T218" i="5"/>
  <c r="AG217" i="5"/>
  <c r="T217" i="5"/>
  <c r="AG216" i="5"/>
  <c r="T216" i="5"/>
  <c r="AG215" i="5"/>
  <c r="T215" i="5"/>
  <c r="AG214" i="5"/>
  <c r="T214" i="5"/>
  <c r="AG213" i="5"/>
  <c r="T213" i="5"/>
  <c r="AG212" i="5"/>
  <c r="T212" i="5"/>
  <c r="AG211" i="5"/>
  <c r="T211" i="5"/>
  <c r="AG210" i="5"/>
  <c r="T210" i="5"/>
  <c r="AG209" i="5"/>
  <c r="T209" i="5"/>
  <c r="AG208" i="5"/>
  <c r="T208" i="5"/>
  <c r="AG207" i="5"/>
  <c r="T207" i="5"/>
  <c r="AG206" i="5"/>
  <c r="T206" i="5"/>
  <c r="AG205" i="5"/>
  <c r="T205" i="5"/>
  <c r="AG204" i="5"/>
  <c r="T204" i="5"/>
  <c r="AG203" i="5"/>
  <c r="T203" i="5"/>
  <c r="AG202" i="5"/>
  <c r="T202" i="5"/>
  <c r="AG201" i="5"/>
  <c r="T201" i="5"/>
  <c r="AG200" i="5"/>
  <c r="T200" i="5"/>
  <c r="AG199" i="5"/>
  <c r="T199" i="5"/>
  <c r="AG198" i="5"/>
  <c r="T198" i="5"/>
  <c r="AG197" i="5"/>
  <c r="T197" i="5"/>
  <c r="AG196" i="5"/>
  <c r="T196" i="5"/>
  <c r="AG195" i="5"/>
  <c r="T195" i="5"/>
  <c r="AG194" i="5"/>
  <c r="T194" i="5"/>
  <c r="AG193" i="5"/>
  <c r="T193" i="5"/>
  <c r="AG192" i="5"/>
  <c r="T192" i="5"/>
  <c r="AG191" i="5"/>
  <c r="T191" i="5"/>
  <c r="AG190" i="5"/>
  <c r="T190" i="5"/>
  <c r="AG189" i="5"/>
  <c r="T189" i="5"/>
  <c r="AG188" i="5"/>
  <c r="T188" i="5"/>
  <c r="AG187" i="5"/>
  <c r="T187" i="5"/>
  <c r="AG186" i="5"/>
  <c r="T186" i="5"/>
  <c r="AG185" i="5"/>
  <c r="T185" i="5"/>
  <c r="AG184" i="5"/>
  <c r="T184" i="5"/>
  <c r="AG183" i="5"/>
  <c r="T183" i="5"/>
  <c r="AG182" i="5"/>
  <c r="T182" i="5"/>
  <c r="AG181" i="5"/>
  <c r="T181" i="5"/>
  <c r="AG180" i="5"/>
  <c r="T180" i="5"/>
  <c r="AG179" i="5"/>
  <c r="T179" i="5"/>
  <c r="AG178" i="5"/>
  <c r="T178" i="5"/>
  <c r="AG177" i="5"/>
  <c r="T177" i="5"/>
  <c r="AG176" i="5"/>
  <c r="T176" i="5"/>
  <c r="AG175" i="5"/>
  <c r="T175" i="5"/>
  <c r="AG174" i="5"/>
  <c r="T174" i="5"/>
  <c r="AG173" i="5"/>
  <c r="T173" i="5"/>
  <c r="AG172" i="5"/>
  <c r="T172" i="5"/>
  <c r="AG171" i="5"/>
  <c r="T171" i="5"/>
  <c r="AG170" i="5"/>
  <c r="T170" i="5"/>
  <c r="AG169" i="5"/>
  <c r="T169" i="5"/>
  <c r="AG168" i="5"/>
  <c r="T168" i="5"/>
  <c r="AG167" i="5"/>
  <c r="T167" i="5"/>
  <c r="AG166" i="5"/>
  <c r="T166" i="5"/>
  <c r="AG165" i="5"/>
  <c r="T165" i="5"/>
  <c r="AG164" i="5"/>
  <c r="T164" i="5"/>
  <c r="AG163" i="5"/>
  <c r="T163" i="5"/>
  <c r="AG162" i="5"/>
  <c r="T162" i="5"/>
  <c r="AG161" i="5"/>
  <c r="T161" i="5"/>
  <c r="AG160" i="5"/>
  <c r="T160" i="5"/>
  <c r="AG159" i="5"/>
  <c r="T159" i="5"/>
  <c r="AG158" i="5"/>
  <c r="T158" i="5"/>
  <c r="AG157" i="5"/>
  <c r="T157" i="5"/>
  <c r="AG156" i="5"/>
  <c r="T156" i="5"/>
  <c r="AG155" i="5"/>
  <c r="T155" i="5"/>
  <c r="AG154" i="5"/>
  <c r="T154" i="5"/>
  <c r="AG153" i="5"/>
  <c r="T153" i="5"/>
  <c r="AG152" i="5"/>
  <c r="T152" i="5"/>
  <c r="AG151" i="5"/>
  <c r="T151" i="5"/>
  <c r="AG150" i="5"/>
  <c r="T150" i="5"/>
  <c r="AG149" i="5"/>
  <c r="T149" i="5"/>
  <c r="AG148" i="5"/>
  <c r="T148" i="5"/>
  <c r="AG147" i="5"/>
  <c r="T147" i="5"/>
  <c r="AG146" i="5"/>
  <c r="T146" i="5"/>
  <c r="AG145" i="5"/>
  <c r="T145" i="5"/>
  <c r="AG144" i="5"/>
  <c r="T144" i="5"/>
  <c r="AG143" i="5"/>
  <c r="T143" i="5"/>
  <c r="AG142" i="5"/>
  <c r="T142" i="5"/>
  <c r="AG141" i="5"/>
  <c r="T141" i="5"/>
  <c r="AG140" i="5"/>
  <c r="T140" i="5"/>
  <c r="AG139" i="5"/>
  <c r="T139" i="5"/>
  <c r="AG138" i="5"/>
  <c r="T138" i="5"/>
  <c r="AG137" i="5"/>
  <c r="T137" i="5"/>
  <c r="AG136" i="5"/>
  <c r="T136" i="5"/>
  <c r="AG135" i="5"/>
  <c r="T135" i="5"/>
  <c r="AG134" i="5"/>
  <c r="T134" i="5"/>
  <c r="AG133" i="5"/>
  <c r="T133" i="5"/>
  <c r="AG132" i="5"/>
  <c r="T132" i="5"/>
  <c r="AG131" i="5"/>
  <c r="T131" i="5"/>
  <c r="AG130" i="5"/>
  <c r="T130" i="5"/>
  <c r="AG129" i="5"/>
  <c r="T129" i="5"/>
  <c r="AG128" i="5"/>
  <c r="T128" i="5"/>
  <c r="AG127" i="5"/>
  <c r="T127" i="5"/>
  <c r="AG126" i="5"/>
  <c r="T126" i="5"/>
  <c r="AG125" i="5"/>
  <c r="T125" i="5"/>
  <c r="AG124" i="5"/>
  <c r="T124" i="5"/>
  <c r="AG123" i="5"/>
  <c r="T123" i="5"/>
  <c r="AG122" i="5"/>
  <c r="T122" i="5"/>
  <c r="AG121" i="5"/>
  <c r="T121" i="5"/>
  <c r="AG120" i="5"/>
  <c r="T120" i="5"/>
  <c r="AG119" i="5"/>
  <c r="T119" i="5"/>
  <c r="AG118" i="5"/>
  <c r="T118" i="5"/>
  <c r="AG117" i="5"/>
  <c r="T117" i="5"/>
  <c r="AG116" i="5"/>
  <c r="T116" i="5"/>
  <c r="AG115" i="5"/>
  <c r="T115" i="5"/>
  <c r="AG114" i="5"/>
  <c r="T114" i="5"/>
  <c r="AG113" i="5"/>
  <c r="T113" i="5"/>
  <c r="AG112" i="5"/>
  <c r="T112" i="5"/>
  <c r="AG111" i="5"/>
  <c r="T111" i="5"/>
  <c r="AG110" i="5"/>
  <c r="T110" i="5"/>
  <c r="AG109" i="5"/>
  <c r="T109" i="5"/>
  <c r="AG108" i="5"/>
  <c r="T108" i="5"/>
  <c r="AG107" i="5"/>
  <c r="T107" i="5"/>
  <c r="AG106" i="5"/>
  <c r="T106" i="5"/>
  <c r="AG105" i="5"/>
  <c r="T105" i="5"/>
  <c r="AG104" i="5"/>
  <c r="T104" i="5"/>
  <c r="AG103" i="5"/>
  <c r="T103" i="5"/>
  <c r="AG102" i="5"/>
  <c r="T102" i="5"/>
  <c r="AG101" i="5"/>
  <c r="T101" i="5"/>
  <c r="AG100" i="5"/>
  <c r="T100" i="5"/>
  <c r="AG99" i="5"/>
  <c r="T99" i="5"/>
  <c r="AG98" i="5"/>
  <c r="T98" i="5"/>
  <c r="AG97" i="5"/>
  <c r="T97" i="5"/>
  <c r="AG96" i="5"/>
  <c r="T96" i="5"/>
  <c r="AG95" i="5"/>
  <c r="T95" i="5"/>
  <c r="AG94" i="5"/>
  <c r="T94" i="5"/>
  <c r="AG93" i="5"/>
  <c r="T93" i="5"/>
  <c r="AG92" i="5"/>
  <c r="T92" i="5"/>
  <c r="AG91" i="5"/>
  <c r="T91" i="5"/>
  <c r="AG90" i="5"/>
  <c r="T90" i="5"/>
  <c r="AG89" i="5"/>
  <c r="T89" i="5"/>
  <c r="AG88" i="5"/>
  <c r="T88" i="5"/>
  <c r="AG87" i="5"/>
  <c r="T87" i="5"/>
  <c r="AG86" i="5"/>
  <c r="T86" i="5"/>
  <c r="AG85" i="5"/>
  <c r="T85" i="5"/>
  <c r="AG84" i="5"/>
  <c r="T84" i="5"/>
  <c r="AG83" i="5"/>
  <c r="T83" i="5"/>
  <c r="AG82" i="5"/>
  <c r="T82" i="5"/>
  <c r="AG81" i="5"/>
  <c r="T81" i="5"/>
  <c r="AG80" i="5"/>
  <c r="T80" i="5"/>
  <c r="AG79" i="5"/>
  <c r="T79" i="5"/>
  <c r="AG78" i="5"/>
  <c r="T78" i="5"/>
  <c r="AG77" i="5"/>
  <c r="T77" i="5"/>
  <c r="AG76" i="5"/>
  <c r="T76" i="5"/>
  <c r="AG75" i="5"/>
  <c r="T75" i="5"/>
  <c r="AG74" i="5"/>
  <c r="T74" i="5"/>
  <c r="AG73" i="5"/>
  <c r="T73" i="5"/>
  <c r="AG72" i="5"/>
  <c r="T72" i="5"/>
  <c r="AG71" i="5"/>
  <c r="T71" i="5"/>
  <c r="AG70" i="5"/>
  <c r="T70" i="5"/>
  <c r="AG69" i="5"/>
  <c r="T69" i="5"/>
  <c r="AG68" i="5"/>
  <c r="T68" i="5"/>
  <c r="AG67" i="5"/>
  <c r="T67" i="5"/>
  <c r="AG66" i="5"/>
  <c r="T66" i="5"/>
  <c r="AG65" i="5"/>
  <c r="T65" i="5"/>
  <c r="AG64" i="5"/>
  <c r="T64" i="5"/>
  <c r="AG63" i="5"/>
  <c r="T63" i="5"/>
  <c r="AG62" i="5"/>
  <c r="T62" i="5"/>
  <c r="AG61" i="5"/>
  <c r="T61" i="5"/>
  <c r="AG60" i="5"/>
  <c r="T60" i="5"/>
  <c r="AG59" i="5"/>
  <c r="T59" i="5"/>
  <c r="AG58" i="5"/>
  <c r="T58" i="5"/>
  <c r="AG57" i="5"/>
  <c r="T57" i="5"/>
  <c r="AG56" i="5"/>
  <c r="T56" i="5"/>
  <c r="AG55" i="5"/>
  <c r="T55" i="5"/>
  <c r="AG54" i="5"/>
  <c r="T54" i="5"/>
  <c r="AG53" i="5"/>
  <c r="T53" i="5"/>
  <c r="AG52" i="5"/>
  <c r="T52" i="5"/>
  <c r="AG51" i="5"/>
  <c r="T51" i="5"/>
  <c r="AG50" i="5"/>
  <c r="T50" i="5"/>
  <c r="AG49" i="5"/>
  <c r="T49" i="5"/>
  <c r="AG48" i="5"/>
  <c r="T48" i="5"/>
  <c r="AG47" i="5"/>
  <c r="T47" i="5"/>
  <c r="AG46" i="5"/>
  <c r="T46" i="5"/>
  <c r="AG45" i="5"/>
  <c r="T45" i="5"/>
  <c r="AG44" i="5"/>
  <c r="T44" i="5"/>
  <c r="AG43" i="5"/>
  <c r="T43" i="5"/>
  <c r="AG42" i="5"/>
  <c r="T42" i="5"/>
  <c r="AG41" i="5"/>
  <c r="T41" i="5"/>
  <c r="AG40" i="5"/>
  <c r="T40" i="5"/>
  <c r="AG39" i="5"/>
  <c r="T39" i="5"/>
  <c r="AG38" i="5"/>
  <c r="T38" i="5"/>
  <c r="AG37" i="5"/>
  <c r="T37" i="5"/>
  <c r="AG36" i="5"/>
  <c r="T36" i="5"/>
  <c r="AG35" i="5"/>
  <c r="T35" i="5"/>
  <c r="AG34" i="5"/>
  <c r="T34" i="5"/>
  <c r="AG33" i="5"/>
  <c r="T33" i="5"/>
  <c r="AG32" i="5"/>
  <c r="T32" i="5"/>
  <c r="AG31" i="5"/>
  <c r="T31" i="5"/>
  <c r="AG30" i="5"/>
  <c r="T30" i="5"/>
  <c r="AG29" i="5"/>
  <c r="T29" i="5"/>
  <c r="AG28" i="5"/>
  <c r="T28" i="5"/>
  <c r="AG27" i="5"/>
  <c r="T27" i="5"/>
  <c r="AG26" i="5"/>
  <c r="T26" i="5"/>
  <c r="AG25" i="5"/>
  <c r="T25" i="5"/>
  <c r="AG24" i="5"/>
  <c r="T24" i="5"/>
  <c r="AG23" i="5"/>
  <c r="T23" i="5"/>
  <c r="AG22" i="5"/>
  <c r="T22" i="5"/>
  <c r="T21" i="5"/>
  <c r="T20" i="5"/>
  <c r="AG21" i="5"/>
  <c r="AE20" i="5"/>
  <c r="AD20" i="5"/>
  <c r="AD744" i="5" s="1"/>
  <c r="AC20" i="5"/>
  <c r="AC314" i="5" s="1"/>
  <c r="AB20" i="5"/>
  <c r="AB494" i="5" s="1"/>
  <c r="AA20" i="5"/>
  <c r="AA46" i="5" s="1"/>
  <c r="Z20" i="5"/>
  <c r="Y20" i="5"/>
  <c r="Y480" i="5" s="1"/>
  <c r="X20" i="5"/>
  <c r="W20" i="5"/>
  <c r="V20" i="5"/>
  <c r="U20" i="5"/>
  <c r="U359" i="5" s="1"/>
  <c r="V13" i="5"/>
  <c r="W13" i="5" s="1"/>
  <c r="W12" i="5"/>
  <c r="W11" i="5"/>
  <c r="W10" i="5"/>
  <c r="W9" i="5"/>
  <c r="W8" i="5"/>
  <c r="W7" i="5"/>
  <c r="V6" i="5"/>
  <c r="W6" i="5" s="1"/>
  <c r="V5" i="5"/>
  <c r="W5" i="5" s="1"/>
  <c r="V4" i="5"/>
  <c r="W4" i="5" s="1"/>
  <c r="W3" i="5"/>
  <c r="W2" i="5"/>
  <c r="E50" i="10" l="1"/>
  <c r="E53" i="10"/>
  <c r="E49" i="10"/>
  <c r="AA62" i="5"/>
  <c r="AC24" i="5"/>
  <c r="AC29" i="5"/>
  <c r="Y90" i="5"/>
  <c r="U129" i="5"/>
  <c r="U23" i="5"/>
  <c r="Y26" i="5"/>
  <c r="U85" i="5"/>
  <c r="AC94" i="5"/>
  <c r="U61" i="5"/>
  <c r="U70" i="5"/>
  <c r="Y44" i="5"/>
  <c r="AC250" i="5"/>
  <c r="U21" i="5"/>
  <c r="AC56" i="5"/>
  <c r="U82" i="5"/>
  <c r="Y34" i="5"/>
  <c r="Y49" i="5"/>
  <c r="Y152" i="5"/>
  <c r="AC362" i="5"/>
  <c r="U469" i="5"/>
  <c r="AA376" i="5"/>
  <c r="Y33" i="5"/>
  <c r="U38" i="5"/>
  <c r="U39" i="5"/>
  <c r="AC58" i="5"/>
  <c r="AA70" i="5"/>
  <c r="U75" i="5"/>
  <c r="AC102" i="5"/>
  <c r="AA121" i="5"/>
  <c r="U145" i="5"/>
  <c r="Y202" i="5"/>
  <c r="AA296" i="5"/>
  <c r="AA126" i="5"/>
  <c r="Y25" i="5"/>
  <c r="AA38" i="5"/>
  <c r="Y50" i="5"/>
  <c r="AC57" i="5"/>
  <c r="AA74" i="5"/>
  <c r="Y86" i="5"/>
  <c r="AA116" i="5"/>
  <c r="AA142" i="5"/>
  <c r="AA220" i="5"/>
  <c r="U279" i="5"/>
  <c r="AA312" i="5"/>
  <c r="Y696" i="5"/>
  <c r="AB379" i="5"/>
  <c r="Y667" i="5"/>
  <c r="AC732" i="5"/>
  <c r="Y28" i="5"/>
  <c r="U29" i="5"/>
  <c r="U31" i="5"/>
  <c r="Y36" i="5"/>
  <c r="Y41" i="5"/>
  <c r="Y42" i="5"/>
  <c r="U46" i="5"/>
  <c r="U47" i="5"/>
  <c r="Y52" i="5"/>
  <c r="AB53" i="5"/>
  <c r="AA54" i="5"/>
  <c r="AC64" i="5"/>
  <c r="AC65" i="5"/>
  <c r="AC66" i="5"/>
  <c r="Y72" i="5"/>
  <c r="AC73" i="5"/>
  <c r="Y77" i="5"/>
  <c r="AC78" i="5"/>
  <c r="AC88" i="5"/>
  <c r="Y92" i="5"/>
  <c r="AC98" i="5"/>
  <c r="AC106" i="5"/>
  <c r="AB111" i="5"/>
  <c r="Y118" i="5"/>
  <c r="AC123" i="5"/>
  <c r="U139" i="5"/>
  <c r="U156" i="5"/>
  <c r="U161" i="5"/>
  <c r="AA172" i="5"/>
  <c r="U181" i="5"/>
  <c r="Y194" i="5"/>
  <c r="Y210" i="5"/>
  <c r="AC234" i="5"/>
  <c r="AA445" i="5"/>
  <c r="AA573" i="5"/>
  <c r="U652" i="5"/>
  <c r="AB331" i="5"/>
  <c r="Y22" i="5"/>
  <c r="AC25" i="5"/>
  <c r="AC32" i="5"/>
  <c r="AC33" i="5"/>
  <c r="AC34" i="5"/>
  <c r="U37" i="5"/>
  <c r="AC48" i="5"/>
  <c r="AC49" i="5"/>
  <c r="AC50" i="5"/>
  <c r="U53" i="5"/>
  <c r="U54" i="5"/>
  <c r="U55" i="5"/>
  <c r="Y60" i="5"/>
  <c r="Y65" i="5"/>
  <c r="Y66" i="5"/>
  <c r="U73" i="5"/>
  <c r="U78" i="5"/>
  <c r="AC82" i="5"/>
  <c r="AC85" i="5"/>
  <c r="Y89" i="5"/>
  <c r="AC90" i="5"/>
  <c r="U93" i="5"/>
  <c r="U101" i="5"/>
  <c r="U109" i="5"/>
  <c r="AB159" i="5"/>
  <c r="Y166" i="5"/>
  <c r="AC190" i="5"/>
  <c r="U197" i="5"/>
  <c r="U247" i="5"/>
  <c r="Y262" i="5"/>
  <c r="Y417" i="5"/>
  <c r="Y481" i="5"/>
  <c r="Y24" i="5"/>
  <c r="U25" i="5"/>
  <c r="U27" i="5"/>
  <c r="AC28" i="5"/>
  <c r="Y29" i="5"/>
  <c r="Y30" i="5"/>
  <c r="AC40" i="5"/>
  <c r="AC41" i="5"/>
  <c r="AC42" i="5"/>
  <c r="U45" i="5"/>
  <c r="Y57" i="5"/>
  <c r="Y58" i="5"/>
  <c r="U62" i="5"/>
  <c r="U63" i="5"/>
  <c r="Y68" i="5"/>
  <c r="AC76" i="5"/>
  <c r="AC80" i="5"/>
  <c r="U87" i="5"/>
  <c r="U97" i="5"/>
  <c r="U105" i="5"/>
  <c r="Y136" i="5"/>
  <c r="Y150" i="5"/>
  <c r="U155" i="5"/>
  <c r="AC174" i="5"/>
  <c r="U205" i="5"/>
  <c r="AC214" i="5"/>
  <c r="U231" i="5"/>
  <c r="Y294" i="5"/>
  <c r="Y358" i="5"/>
  <c r="AC453" i="5"/>
  <c r="AC607" i="5"/>
  <c r="AB267" i="5"/>
  <c r="AB299" i="5"/>
  <c r="AB395" i="5"/>
  <c r="AB772" i="5"/>
  <c r="AB37" i="5"/>
  <c r="AB81" i="5"/>
  <c r="AB688" i="5"/>
  <c r="AB836" i="5"/>
  <c r="AB737" i="5"/>
  <c r="AB363" i="5"/>
  <c r="AB742" i="5"/>
  <c r="AB526" i="5"/>
  <c r="AB440" i="5"/>
  <c r="AB411" i="5"/>
  <c r="AB347" i="5"/>
  <c r="AB283" i="5"/>
  <c r="AB209" i="5"/>
  <c r="AB177" i="5"/>
  <c r="AB149" i="5"/>
  <c r="AB143" i="5"/>
  <c r="AB128" i="5"/>
  <c r="AB109" i="5"/>
  <c r="AB105" i="5"/>
  <c r="AB101" i="5"/>
  <c r="AB97" i="5"/>
  <c r="AB89" i="5"/>
  <c r="AB73" i="5"/>
  <c r="AB656" i="5"/>
  <c r="AB592" i="5"/>
  <c r="AB457" i="5"/>
  <c r="AB217" i="5"/>
  <c r="AB201" i="5"/>
  <c r="AB193" i="5"/>
  <c r="AB77" i="5"/>
  <c r="AB65" i="5"/>
  <c r="AB49" i="5"/>
  <c r="AB33" i="5"/>
  <c r="AB29" i="5"/>
  <c r="AB25" i="5"/>
  <c r="AB251" i="5"/>
  <c r="AB235" i="5"/>
  <c r="AB165" i="5"/>
  <c r="AB160" i="5"/>
  <c r="AB144" i="5"/>
  <c r="AB127" i="5"/>
  <c r="AB117" i="5"/>
  <c r="AB112" i="5"/>
  <c r="AB85" i="5"/>
  <c r="AB57" i="5"/>
  <c r="AB41" i="5"/>
  <c r="AB45" i="5"/>
  <c r="AB69" i="5"/>
  <c r="AB22" i="5"/>
  <c r="AB26" i="5"/>
  <c r="AB30" i="5"/>
  <c r="AB61" i="5"/>
  <c r="AB93" i="5"/>
  <c r="AB133" i="5"/>
  <c r="AB169" i="5"/>
  <c r="AB185" i="5"/>
  <c r="AB315" i="5"/>
  <c r="AB462" i="5"/>
  <c r="AA751" i="5"/>
  <c r="AA703" i="5"/>
  <c r="AA360" i="5"/>
  <c r="AA714" i="5"/>
  <c r="AA423" i="5"/>
  <c r="AA408" i="5"/>
  <c r="AA344" i="5"/>
  <c r="AA280" i="5"/>
  <c r="AA212" i="5"/>
  <c r="AA180" i="5"/>
  <c r="AA164" i="5"/>
  <c r="AA158" i="5"/>
  <c r="AA153" i="5"/>
  <c r="AA106" i="5"/>
  <c r="AA102" i="5"/>
  <c r="AA98" i="5"/>
  <c r="AA94" i="5"/>
  <c r="AA82" i="5"/>
  <c r="AA22" i="5"/>
  <c r="AA26" i="5"/>
  <c r="AA30" i="5"/>
  <c r="Y32" i="5"/>
  <c r="U33" i="5"/>
  <c r="AA34" i="5"/>
  <c r="U35" i="5"/>
  <c r="AC36" i="5"/>
  <c r="Y37" i="5"/>
  <c r="AC38" i="5"/>
  <c r="U42" i="5"/>
  <c r="AC45" i="5"/>
  <c r="Y46" i="5"/>
  <c r="Y48" i="5"/>
  <c r="U49" i="5"/>
  <c r="AA50" i="5"/>
  <c r="U51" i="5"/>
  <c r="AC52" i="5"/>
  <c r="Y53" i="5"/>
  <c r="AC54" i="5"/>
  <c r="U58" i="5"/>
  <c r="AC61" i="5"/>
  <c r="Y62" i="5"/>
  <c r="Y64" i="5"/>
  <c r="U65" i="5"/>
  <c r="AA66" i="5"/>
  <c r="U67" i="5"/>
  <c r="AC69" i="5"/>
  <c r="Y70" i="5"/>
  <c r="U71" i="5"/>
  <c r="AC72" i="5"/>
  <c r="Y73" i="5"/>
  <c r="Y74" i="5"/>
  <c r="Y76" i="5"/>
  <c r="U77" i="5"/>
  <c r="Y81" i="5"/>
  <c r="Y84" i="5"/>
  <c r="U86" i="5"/>
  <c r="Y88" i="5"/>
  <c r="U89" i="5"/>
  <c r="Y96" i="5"/>
  <c r="Y100" i="5"/>
  <c r="Y104" i="5"/>
  <c r="Y108" i="5"/>
  <c r="Y120" i="5"/>
  <c r="AC124" i="5"/>
  <c r="AA132" i="5"/>
  <c r="Y135" i="5"/>
  <c r="AC182" i="5"/>
  <c r="AC206" i="5"/>
  <c r="U213" i="5"/>
  <c r="AA232" i="5"/>
  <c r="AA248" i="5"/>
  <c r="AA264" i="5"/>
  <c r="AC282" i="5"/>
  <c r="U295" i="5"/>
  <c r="AC298" i="5"/>
  <c r="U311" i="5"/>
  <c r="Y342" i="5"/>
  <c r="AA392" i="5"/>
  <c r="AA434" i="5"/>
  <c r="AA487" i="5"/>
  <c r="AA725" i="5"/>
  <c r="AA817" i="5"/>
  <c r="X13" i="5"/>
  <c r="U896" i="5"/>
  <c r="U588" i="5"/>
  <c r="U530" i="5"/>
  <c r="U474" i="5"/>
  <c r="U407" i="5"/>
  <c r="U343" i="5"/>
  <c r="U498" i="5"/>
  <c r="U391" i="5"/>
  <c r="U327" i="5"/>
  <c r="U263" i="5"/>
  <c r="U221" i="5"/>
  <c r="U189" i="5"/>
  <c r="U124" i="5"/>
  <c r="U123" i="5"/>
  <c r="U113" i="5"/>
  <c r="U107" i="5"/>
  <c r="U103" i="5"/>
  <c r="U99" i="5"/>
  <c r="U95" i="5"/>
  <c r="U90" i="5"/>
  <c r="U83" i="5"/>
  <c r="U81" i="5"/>
  <c r="U74" i="5"/>
  <c r="Y635" i="5"/>
  <c r="Y783" i="5"/>
  <c r="Y603" i="5"/>
  <c r="Y415" i="5"/>
  <c r="Y390" i="5"/>
  <c r="Y326" i="5"/>
  <c r="Y539" i="5"/>
  <c r="Y519" i="5"/>
  <c r="Y479" i="5"/>
  <c r="Y416" i="5"/>
  <c r="Y374" i="5"/>
  <c r="Y310" i="5"/>
  <c r="Y246" i="5"/>
  <c r="Y218" i="5"/>
  <c r="Y186" i="5"/>
  <c r="Y168" i="5"/>
  <c r="Y134" i="5"/>
  <c r="Y119" i="5"/>
  <c r="Y85" i="5"/>
  <c r="Y80" i="5"/>
  <c r="Y78" i="5"/>
  <c r="Y69" i="5"/>
  <c r="AC639" i="5"/>
  <c r="AC543" i="5"/>
  <c r="AC523" i="5"/>
  <c r="AC410" i="5"/>
  <c r="AC346" i="5"/>
  <c r="AC851" i="5"/>
  <c r="AC491" i="5"/>
  <c r="AC451" i="5"/>
  <c r="AC394" i="5"/>
  <c r="AC330" i="5"/>
  <c r="AC266" i="5"/>
  <c r="AC198" i="5"/>
  <c r="AC140" i="5"/>
  <c r="AC139" i="5"/>
  <c r="AC138" i="5"/>
  <c r="AC108" i="5"/>
  <c r="AC104" i="5"/>
  <c r="AC100" i="5"/>
  <c r="AC96" i="5"/>
  <c r="AC93" i="5"/>
  <c r="AC86" i="5"/>
  <c r="AC84" i="5"/>
  <c r="AC77" i="5"/>
  <c r="AC70" i="5"/>
  <c r="AC68" i="5"/>
  <c r="U22" i="5"/>
  <c r="AC22" i="5"/>
  <c r="U26" i="5"/>
  <c r="AC26" i="5"/>
  <c r="U30" i="5"/>
  <c r="AC30" i="5"/>
  <c r="U34" i="5"/>
  <c r="AC37" i="5"/>
  <c r="Y38" i="5"/>
  <c r="Y40" i="5"/>
  <c r="U41" i="5"/>
  <c r="AA42" i="5"/>
  <c r="U43" i="5"/>
  <c r="AC44" i="5"/>
  <c r="Y45" i="5"/>
  <c r="AC46" i="5"/>
  <c r="U50" i="5"/>
  <c r="AC53" i="5"/>
  <c r="Y54" i="5"/>
  <c r="Y56" i="5"/>
  <c r="U57" i="5"/>
  <c r="AA58" i="5"/>
  <c r="U59" i="5"/>
  <c r="AC60" i="5"/>
  <c r="Y61" i="5"/>
  <c r="AC62" i="5"/>
  <c r="U66" i="5"/>
  <c r="U69" i="5"/>
  <c r="AC74" i="5"/>
  <c r="AA78" i="5"/>
  <c r="U79" i="5"/>
  <c r="AC81" i="5"/>
  <c r="Y82" i="5"/>
  <c r="AA86" i="5"/>
  <c r="AC89" i="5"/>
  <c r="AA90" i="5"/>
  <c r="U91" i="5"/>
  <c r="AC92" i="5"/>
  <c r="Y93" i="5"/>
  <c r="Y94" i="5"/>
  <c r="Y98" i="5"/>
  <c r="Y102" i="5"/>
  <c r="Y106" i="5"/>
  <c r="AA110" i="5"/>
  <c r="AC122" i="5"/>
  <c r="AA137" i="5"/>
  <c r="U140" i="5"/>
  <c r="AA148" i="5"/>
  <c r="Y151" i="5"/>
  <c r="AC154" i="5"/>
  <c r="AC155" i="5"/>
  <c r="AC156" i="5"/>
  <c r="Y167" i="5"/>
  <c r="Y170" i="5"/>
  <c r="U173" i="5"/>
  <c r="Y178" i="5"/>
  <c r="AA188" i="5"/>
  <c r="AA196" i="5"/>
  <c r="AA204" i="5"/>
  <c r="Y230" i="5"/>
  <c r="Y278" i="5"/>
  <c r="AA328" i="5"/>
  <c r="U375" i="5"/>
  <c r="AC378" i="5"/>
  <c r="Y406" i="5"/>
  <c r="AC452" i="5"/>
  <c r="U468" i="5"/>
  <c r="AA505" i="5"/>
  <c r="AA637" i="5"/>
  <c r="AC671" i="5"/>
  <c r="Y765" i="5"/>
  <c r="Z1314" i="5"/>
  <c r="Z1310" i="5"/>
  <c r="Z1306" i="5"/>
  <c r="Z1302" i="5"/>
  <c r="Z1298" i="5"/>
  <c r="Z1294" i="5"/>
  <c r="Z1290" i="5"/>
  <c r="Z1312" i="5"/>
  <c r="Z1308" i="5"/>
  <c r="Z1304" i="5"/>
  <c r="Z1300" i="5"/>
  <c r="Z1296" i="5"/>
  <c r="Z1292" i="5"/>
  <c r="Z1288" i="5"/>
  <c r="Z1315" i="5"/>
  <c r="Z1307" i="5"/>
  <c r="Z1299" i="5"/>
  <c r="Z1291" i="5"/>
  <c r="Z1287" i="5"/>
  <c r="Z1283" i="5"/>
  <c r="Z1279" i="5"/>
  <c r="Z1275" i="5"/>
  <c r="Z1311" i="5"/>
  <c r="Z1303" i="5"/>
  <c r="Z1295" i="5"/>
  <c r="Z1285" i="5"/>
  <c r="Z1281" i="5"/>
  <c r="Z1277" i="5"/>
  <c r="Z1273" i="5"/>
  <c r="Z1305" i="5"/>
  <c r="Z1289" i="5"/>
  <c r="Z1282" i="5"/>
  <c r="Z1274" i="5"/>
  <c r="Z1271" i="5"/>
  <c r="Z1267" i="5"/>
  <c r="Z1263" i="5"/>
  <c r="Z1259" i="5"/>
  <c r="Z1255" i="5"/>
  <c r="Z1251" i="5"/>
  <c r="Z1247" i="5"/>
  <c r="Z1243" i="5"/>
  <c r="Z1239" i="5"/>
  <c r="Z1235" i="5"/>
  <c r="Z1231" i="5"/>
  <c r="Z14" i="5"/>
  <c r="Z1313" i="5"/>
  <c r="Z1297" i="5"/>
  <c r="Z1286" i="5"/>
  <c r="Z1278" i="5"/>
  <c r="Z1272" i="5"/>
  <c r="Z1269" i="5"/>
  <c r="Z1265" i="5"/>
  <c r="Z1261" i="5"/>
  <c r="Z1257" i="5"/>
  <c r="Z1253" i="5"/>
  <c r="Z1249" i="5"/>
  <c r="Z1245" i="5"/>
  <c r="Z1241" i="5"/>
  <c r="Z1237" i="5"/>
  <c r="Z1233" i="5"/>
  <c r="Z1229" i="5"/>
  <c r="Z1284" i="5"/>
  <c r="Z1270" i="5"/>
  <c r="Z1262" i="5"/>
  <c r="Z1254" i="5"/>
  <c r="Z1246" i="5"/>
  <c r="Z1238" i="5"/>
  <c r="Z1230" i="5"/>
  <c r="Z1228" i="5"/>
  <c r="Z1226" i="5"/>
  <c r="Z1222" i="5"/>
  <c r="Z1218" i="5"/>
  <c r="Z1214" i="5"/>
  <c r="Z1210" i="5"/>
  <c r="Z1206" i="5"/>
  <c r="Z1202" i="5"/>
  <c r="Z1198" i="5"/>
  <c r="Z1301" i="5"/>
  <c r="Z1276" i="5"/>
  <c r="Z1266" i="5"/>
  <c r="Z1258" i="5"/>
  <c r="Z1250" i="5"/>
  <c r="Z1242" i="5"/>
  <c r="Z1234" i="5"/>
  <c r="Z1224" i="5"/>
  <c r="Z1220" i="5"/>
  <c r="Z1216" i="5"/>
  <c r="Z1212" i="5"/>
  <c r="Z1208" i="5"/>
  <c r="Z1204" i="5"/>
  <c r="Z1200" i="5"/>
  <c r="Z1268" i="5"/>
  <c r="Z1252" i="5"/>
  <c r="Z1236" i="5"/>
  <c r="Z1225" i="5"/>
  <c r="Z1217" i="5"/>
  <c r="Z1209" i="5"/>
  <c r="Z1201" i="5"/>
  <c r="Z1196" i="5"/>
  <c r="Z1193" i="5"/>
  <c r="Z1189" i="5"/>
  <c r="Z1185" i="5"/>
  <c r="Z1256" i="5"/>
  <c r="Z1240" i="5"/>
  <c r="Z1227" i="5"/>
  <c r="Z1219" i="5"/>
  <c r="Z1211" i="5"/>
  <c r="Z1203" i="5"/>
  <c r="Z1293" i="5"/>
  <c r="Z1280" i="5"/>
  <c r="Z1260" i="5"/>
  <c r="Z1244" i="5"/>
  <c r="Z1221" i="5"/>
  <c r="Z1213" i="5"/>
  <c r="Z1205" i="5"/>
  <c r="Z1191" i="5"/>
  <c r="Z1187" i="5"/>
  <c r="Z1309" i="5"/>
  <c r="Z1232" i="5"/>
  <c r="Z1199" i="5"/>
  <c r="Z1192" i="5"/>
  <c r="Z1180" i="5"/>
  <c r="Z1176" i="5"/>
  <c r="Z1172" i="5"/>
  <c r="Z1168" i="5"/>
  <c r="Z1164" i="5"/>
  <c r="Z1160" i="5"/>
  <c r="Z1156" i="5"/>
  <c r="Z1152" i="5"/>
  <c r="Z1148" i="5"/>
  <c r="Z1144" i="5"/>
  <c r="Z1140" i="5"/>
  <c r="Z1136" i="5"/>
  <c r="Z1132" i="5"/>
  <c r="Z1128" i="5"/>
  <c r="Z1124" i="5"/>
  <c r="Z1120" i="5"/>
  <c r="Z1116" i="5"/>
  <c r="Z1248" i="5"/>
  <c r="Z1207" i="5"/>
  <c r="Z1197" i="5"/>
  <c r="Z1194" i="5"/>
  <c r="Z1186" i="5"/>
  <c r="Z1179" i="5"/>
  <c r="Z1175" i="5"/>
  <c r="Z1171" i="5"/>
  <c r="Z1167" i="5"/>
  <c r="Z1163" i="5"/>
  <c r="Z1159" i="5"/>
  <c r="Z1155" i="5"/>
  <c r="Z1151" i="5"/>
  <c r="Z1147" i="5"/>
  <c r="Z1143" i="5"/>
  <c r="Z1264" i="5"/>
  <c r="Z1215" i="5"/>
  <c r="Z1195" i="5"/>
  <c r="Z1188" i="5"/>
  <c r="Z1183" i="5"/>
  <c r="Z1182" i="5"/>
  <c r="Z1178" i="5"/>
  <c r="Z1174" i="5"/>
  <c r="Z1170" i="5"/>
  <c r="Z1166" i="5"/>
  <c r="Z1162" i="5"/>
  <c r="Z1158" i="5"/>
  <c r="Z1154" i="5"/>
  <c r="Z1150" i="5"/>
  <c r="Z1146" i="5"/>
  <c r="Z1142" i="5"/>
  <c r="Z1138" i="5"/>
  <c r="Z1134" i="5"/>
  <c r="Z1130" i="5"/>
  <c r="Z1223" i="5"/>
  <c r="Z1177" i="5"/>
  <c r="Z1161" i="5"/>
  <c r="Z1145" i="5"/>
  <c r="Z1137" i="5"/>
  <c r="Z1129" i="5"/>
  <c r="Z1125" i="5"/>
  <c r="Z1119" i="5"/>
  <c r="Z1114" i="5"/>
  <c r="Z1110" i="5"/>
  <c r="Z1106" i="5"/>
  <c r="Z1102" i="5"/>
  <c r="Z1098" i="5"/>
  <c r="Z1094" i="5"/>
  <c r="Z1090" i="5"/>
  <c r="Z1086" i="5"/>
  <c r="Z1082" i="5"/>
  <c r="Z1078" i="5"/>
  <c r="Z1074" i="5"/>
  <c r="Z1070" i="5"/>
  <c r="Z1066" i="5"/>
  <c r="Z1062" i="5"/>
  <c r="Z1058" i="5"/>
  <c r="Z1054" i="5"/>
  <c r="Z1050" i="5"/>
  <c r="Z1046" i="5"/>
  <c r="Z1042" i="5"/>
  <c r="Z1038" i="5"/>
  <c r="Z1034" i="5"/>
  <c r="Z1181" i="5"/>
  <c r="Z1165" i="5"/>
  <c r="Z1149" i="5"/>
  <c r="Z1139" i="5"/>
  <c r="Z1131" i="5"/>
  <c r="Z1126" i="5"/>
  <c r="Z1121" i="5"/>
  <c r="Z1113" i="5"/>
  <c r="Z1109" i="5"/>
  <c r="Z1105" i="5"/>
  <c r="Z1101" i="5"/>
  <c r="Z1097" i="5"/>
  <c r="Z1093" i="5"/>
  <c r="Z1089" i="5"/>
  <c r="Z1085" i="5"/>
  <c r="Z1081" i="5"/>
  <c r="Z1077" i="5"/>
  <c r="Z1073" i="5"/>
  <c r="Z1069" i="5"/>
  <c r="Z1065" i="5"/>
  <c r="Z1190" i="5"/>
  <c r="Z1169" i="5"/>
  <c r="Z1153" i="5"/>
  <c r="Z1133" i="5"/>
  <c r="Z1127" i="5"/>
  <c r="Z1122" i="5"/>
  <c r="Z1117" i="5"/>
  <c r="Z1112" i="5"/>
  <c r="Z1108" i="5"/>
  <c r="Z1104" i="5"/>
  <c r="Z1100" i="5"/>
  <c r="Z1096" i="5"/>
  <c r="Z1092" i="5"/>
  <c r="Z1088" i="5"/>
  <c r="Z1084" i="5"/>
  <c r="Z1080" i="5"/>
  <c r="Z1076" i="5"/>
  <c r="Z1072" i="5"/>
  <c r="Z1068" i="5"/>
  <c r="Z1064" i="5"/>
  <c r="Z1060" i="5"/>
  <c r="Z1056" i="5"/>
  <c r="Z1052" i="5"/>
  <c r="Z1048" i="5"/>
  <c r="Z1157" i="5"/>
  <c r="Z1135" i="5"/>
  <c r="Z1123" i="5"/>
  <c r="Z1107" i="5"/>
  <c r="Z1091" i="5"/>
  <c r="Z1075" i="5"/>
  <c r="Z1063" i="5"/>
  <c r="Z1055" i="5"/>
  <c r="Z1047" i="5"/>
  <c r="Z1043" i="5"/>
  <c r="Z1037" i="5"/>
  <c r="Z1032" i="5"/>
  <c r="Z1028" i="5"/>
  <c r="Z1024" i="5"/>
  <c r="Z1020" i="5"/>
  <c r="Z1016" i="5"/>
  <c r="Z1012" i="5"/>
  <c r="Z1008" i="5"/>
  <c r="Z1004" i="5"/>
  <c r="Z1000" i="5"/>
  <c r="Z996" i="5"/>
  <c r="Z992" i="5"/>
  <c r="Z988" i="5"/>
  <c r="Z984" i="5"/>
  <c r="Z979" i="5"/>
  <c r="Z975" i="5"/>
  <c r="Z971" i="5"/>
  <c r="Z967" i="5"/>
  <c r="Z963" i="5"/>
  <c r="Z959" i="5"/>
  <c r="Z955" i="5"/>
  <c r="Z951" i="5"/>
  <c r="Z947" i="5"/>
  <c r="Z943" i="5"/>
  <c r="Z939" i="5"/>
  <c r="Z935" i="5"/>
  <c r="Z931" i="5"/>
  <c r="Z927" i="5"/>
  <c r="Z923" i="5"/>
  <c r="Z919" i="5"/>
  <c r="Z915" i="5"/>
  <c r="Z911" i="5"/>
  <c r="Z907" i="5"/>
  <c r="Z903" i="5"/>
  <c r="Z899" i="5"/>
  <c r="Z1173" i="5"/>
  <c r="Z1118" i="5"/>
  <c r="Z1111" i="5"/>
  <c r="Z1095" i="5"/>
  <c r="Z1079" i="5"/>
  <c r="Z1057" i="5"/>
  <c r="Z1049" i="5"/>
  <c r="Z1044" i="5"/>
  <c r="Z1039" i="5"/>
  <c r="Z1033" i="5"/>
  <c r="Z1027" i="5"/>
  <c r="Z1023" i="5"/>
  <c r="Z1019" i="5"/>
  <c r="Z1015" i="5"/>
  <c r="Z1011" i="5"/>
  <c r="Z1007" i="5"/>
  <c r="Z1003" i="5"/>
  <c r="Z999" i="5"/>
  <c r="Z995" i="5"/>
  <c r="Z991" i="5"/>
  <c r="Z987" i="5"/>
  <c r="Z983" i="5"/>
  <c r="Z982" i="5"/>
  <c r="Z978" i="5"/>
  <c r="Z974" i="5"/>
  <c r="Z970" i="5"/>
  <c r="Z966" i="5"/>
  <c r="Z1115" i="5"/>
  <c r="Z1099" i="5"/>
  <c r="Z1083" i="5"/>
  <c r="Z1067" i="5"/>
  <c r="Z1059" i="5"/>
  <c r="Z1051" i="5"/>
  <c r="Z1045" i="5"/>
  <c r="Z1040" i="5"/>
  <c r="Z1035" i="5"/>
  <c r="Z1030" i="5"/>
  <c r="Z1026" i="5"/>
  <c r="Z1022" i="5"/>
  <c r="Z1018" i="5"/>
  <c r="Z1014" i="5"/>
  <c r="Z1010" i="5"/>
  <c r="Z1006" i="5"/>
  <c r="Z1002" i="5"/>
  <c r="Z998" i="5"/>
  <c r="Z994" i="5"/>
  <c r="Z990" i="5"/>
  <c r="Z986" i="5"/>
  <c r="Z981" i="5"/>
  <c r="Z977" i="5"/>
  <c r="Z973" i="5"/>
  <c r="Z969" i="5"/>
  <c r="Z965" i="5"/>
  <c r="Z961" i="5"/>
  <c r="Z957" i="5"/>
  <c r="Z953" i="5"/>
  <c r="Z949" i="5"/>
  <c r="Z945" i="5"/>
  <c r="Z941" i="5"/>
  <c r="Z1103" i="5"/>
  <c r="Z1031" i="5"/>
  <c r="Z1025" i="5"/>
  <c r="Z1009" i="5"/>
  <c r="Z993" i="5"/>
  <c r="Z980" i="5"/>
  <c r="Z960" i="5"/>
  <c r="Z952" i="5"/>
  <c r="Z944" i="5"/>
  <c r="Z937" i="5"/>
  <c r="Z932" i="5"/>
  <c r="Z922" i="5"/>
  <c r="Z921" i="5"/>
  <c r="Z916" i="5"/>
  <c r="Z906" i="5"/>
  <c r="Z905" i="5"/>
  <c r="Z900" i="5"/>
  <c r="Z893" i="5"/>
  <c r="Z889" i="5"/>
  <c r="Z885" i="5"/>
  <c r="Z881" i="5"/>
  <c r="Z877" i="5"/>
  <c r="Z873" i="5"/>
  <c r="Z869" i="5"/>
  <c r="Z865" i="5"/>
  <c r="Z861" i="5"/>
  <c r="Z857" i="5"/>
  <c r="Z853" i="5"/>
  <c r="Z849" i="5"/>
  <c r="Z845" i="5"/>
  <c r="Z841" i="5"/>
  <c r="Z837" i="5"/>
  <c r="Z833" i="5"/>
  <c r="Z829" i="5"/>
  <c r="Z825" i="5"/>
  <c r="Z821" i="5"/>
  <c r="Z817" i="5"/>
  <c r="Z813" i="5"/>
  <c r="Z809" i="5"/>
  <c r="Z805" i="5"/>
  <c r="Z801" i="5"/>
  <c r="Z797" i="5"/>
  <c r="Z793" i="5"/>
  <c r="Z789" i="5"/>
  <c r="Z785" i="5"/>
  <c r="Z781" i="5"/>
  <c r="Z777" i="5"/>
  <c r="Z773" i="5"/>
  <c r="Z769" i="5"/>
  <c r="Z765" i="5"/>
  <c r="Z761" i="5"/>
  <c r="Z757" i="5"/>
  <c r="Z753" i="5"/>
  <c r="Z749" i="5"/>
  <c r="Z745" i="5"/>
  <c r="Z741" i="5"/>
  <c r="Z737" i="5"/>
  <c r="Z733" i="5"/>
  <c r="Z729" i="5"/>
  <c r="Z725" i="5"/>
  <c r="Z721" i="5"/>
  <c r="Z717" i="5"/>
  <c r="Z713" i="5"/>
  <c r="Z709" i="5"/>
  <c r="Z705" i="5"/>
  <c r="Z701" i="5"/>
  <c r="Z697" i="5"/>
  <c r="Z1184" i="5"/>
  <c r="Z1029" i="5"/>
  <c r="Z1013" i="5"/>
  <c r="Z997" i="5"/>
  <c r="Z968" i="5"/>
  <c r="Z962" i="5"/>
  <c r="Z954" i="5"/>
  <c r="Z946" i="5"/>
  <c r="Z938" i="5"/>
  <c r="Z934" i="5"/>
  <c r="Z933" i="5"/>
  <c r="Z928" i="5"/>
  <c r="Z918" i="5"/>
  <c r="Z917" i="5"/>
  <c r="Z912" i="5"/>
  <c r="Z902" i="5"/>
  <c r="Z901" i="5"/>
  <c r="Z896" i="5"/>
  <c r="Z892" i="5"/>
  <c r="Z888" i="5"/>
  <c r="Z884" i="5"/>
  <c r="Z880" i="5"/>
  <c r="Z876" i="5"/>
  <c r="Z872" i="5"/>
  <c r="Z868" i="5"/>
  <c r="Z864" i="5"/>
  <c r="Z860" i="5"/>
  <c r="Z856" i="5"/>
  <c r="Z852" i="5"/>
  <c r="Z848" i="5"/>
  <c r="Z844" i="5"/>
  <c r="Z840" i="5"/>
  <c r="Z836" i="5"/>
  <c r="Z832" i="5"/>
  <c r="Z828" i="5"/>
  <c r="Z824" i="5"/>
  <c r="Z820" i="5"/>
  <c r="Z816" i="5"/>
  <c r="Z812" i="5"/>
  <c r="Z808" i="5"/>
  <c r="Z804" i="5"/>
  <c r="Z800" i="5"/>
  <c r="Z796" i="5"/>
  <c r="Z792" i="5"/>
  <c r="Z788" i="5"/>
  <c r="Z784" i="5"/>
  <c r="Z1141" i="5"/>
  <c r="Z1071" i="5"/>
  <c r="Z1053" i="5"/>
  <c r="Z1041" i="5"/>
  <c r="Z1017" i="5"/>
  <c r="Z1001" i="5"/>
  <c r="Z985" i="5"/>
  <c r="Z972" i="5"/>
  <c r="Z964" i="5"/>
  <c r="Z956" i="5"/>
  <c r="Z948" i="5"/>
  <c r="Z940" i="5"/>
  <c r="Z930" i="5"/>
  <c r="Z929" i="5"/>
  <c r="Z924" i="5"/>
  <c r="Z914" i="5"/>
  <c r="Z913" i="5"/>
  <c r="Z908" i="5"/>
  <c r="Z898" i="5"/>
  <c r="Z897" i="5"/>
  <c r="Z895" i="5"/>
  <c r="Z891" i="5"/>
  <c r="Z887" i="5"/>
  <c r="Z883" i="5"/>
  <c r="Z879" i="5"/>
  <c r="Z875" i="5"/>
  <c r="Z871" i="5"/>
  <c r="Z867" i="5"/>
  <c r="Z863" i="5"/>
  <c r="Z859" i="5"/>
  <c r="Z855" i="5"/>
  <c r="Z851" i="5"/>
  <c r="Z847" i="5"/>
  <c r="Z843" i="5"/>
  <c r="Z839" i="5"/>
  <c r="Z835" i="5"/>
  <c r="Z831" i="5"/>
  <c r="Z827" i="5"/>
  <c r="Z823" i="5"/>
  <c r="Z819" i="5"/>
  <c r="Z815" i="5"/>
  <c r="Z811" i="5"/>
  <c r="Z807" i="5"/>
  <c r="Z803" i="5"/>
  <c r="Z799" i="5"/>
  <c r="Z795" i="5"/>
  <c r="Z791" i="5"/>
  <c r="Z787" i="5"/>
  <c r="Z783" i="5"/>
  <c r="Z779" i="5"/>
  <c r="Z775" i="5"/>
  <c r="Z771" i="5"/>
  <c r="Z767" i="5"/>
  <c r="Z763" i="5"/>
  <c r="Z759" i="5"/>
  <c r="Z755" i="5"/>
  <c r="Z751" i="5"/>
  <c r="Z747" i="5"/>
  <c r="Z1087" i="5"/>
  <c r="Z1005" i="5"/>
  <c r="Z976" i="5"/>
  <c r="Z958" i="5"/>
  <c r="Z936" i="5"/>
  <c r="Z882" i="5"/>
  <c r="Z866" i="5"/>
  <c r="Z850" i="5"/>
  <c r="Z834" i="5"/>
  <c r="Z818" i="5"/>
  <c r="Z802" i="5"/>
  <c r="Z786" i="5"/>
  <c r="Z780" i="5"/>
  <c r="Z772" i="5"/>
  <c r="Z764" i="5"/>
  <c r="Z756" i="5"/>
  <c r="Z748" i="5"/>
  <c r="Z746" i="5"/>
  <c r="Z736" i="5"/>
  <c r="Z735" i="5"/>
  <c r="Z730" i="5"/>
  <c r="Z720" i="5"/>
  <c r="Z719" i="5"/>
  <c r="Z714" i="5"/>
  <c r="Z704" i="5"/>
  <c r="Z703" i="5"/>
  <c r="Z698" i="5"/>
  <c r="Z693" i="5"/>
  <c r="Z689" i="5"/>
  <c r="Z685" i="5"/>
  <c r="Z681" i="5"/>
  <c r="Z677" i="5"/>
  <c r="Z673" i="5"/>
  <c r="Z669" i="5"/>
  <c r="Z665" i="5"/>
  <c r="Z661" i="5"/>
  <c r="Z657" i="5"/>
  <c r="Z653" i="5"/>
  <c r="Z649" i="5"/>
  <c r="Z645" i="5"/>
  <c r="Z641" i="5"/>
  <c r="Z637" i="5"/>
  <c r="Z633" i="5"/>
  <c r="Z629" i="5"/>
  <c r="Z625" i="5"/>
  <c r="Z621" i="5"/>
  <c r="Z617" i="5"/>
  <c r="Z613" i="5"/>
  <c r="Z609" i="5"/>
  <c r="Z605" i="5"/>
  <c r="Z601" i="5"/>
  <c r="Z597" i="5"/>
  <c r="Z593" i="5"/>
  <c r="Z589" i="5"/>
  <c r="Z585" i="5"/>
  <c r="Z581" i="5"/>
  <c r="Z577" i="5"/>
  <c r="Z573" i="5"/>
  <c r="Z569" i="5"/>
  <c r="Z565" i="5"/>
  <c r="Z561" i="5"/>
  <c r="Z557" i="5"/>
  <c r="Z553" i="5"/>
  <c r="Z549" i="5"/>
  <c r="Z545" i="5"/>
  <c r="Z541" i="5"/>
  <c r="Z537" i="5"/>
  <c r="Z533" i="5"/>
  <c r="Z529" i="5"/>
  <c r="Z525" i="5"/>
  <c r="Z521" i="5"/>
  <c r="Z517" i="5"/>
  <c r="Z513" i="5"/>
  <c r="Z509" i="5"/>
  <c r="Z505" i="5"/>
  <c r="Z501" i="5"/>
  <c r="Z497" i="5"/>
  <c r="Z493" i="5"/>
  <c r="Z489" i="5"/>
  <c r="Z485" i="5"/>
  <c r="Z481" i="5"/>
  <c r="Z477" i="5"/>
  <c r="Z473" i="5"/>
  <c r="Z469" i="5"/>
  <c r="Z465" i="5"/>
  <c r="Z461" i="5"/>
  <c r="Z457" i="5"/>
  <c r="Z453" i="5"/>
  <c r="Z449" i="5"/>
  <c r="Z445" i="5"/>
  <c r="Z441" i="5"/>
  <c r="Z437" i="5"/>
  <c r="Z433" i="5"/>
  <c r="Z429" i="5"/>
  <c r="Z425" i="5"/>
  <c r="Z421" i="5"/>
  <c r="Z417" i="5"/>
  <c r="Z413" i="5"/>
  <c r="Z1061" i="5"/>
  <c r="Z1021" i="5"/>
  <c r="Z925" i="5"/>
  <c r="Z920" i="5"/>
  <c r="Z886" i="5"/>
  <c r="Z870" i="5"/>
  <c r="Z854" i="5"/>
  <c r="Z838" i="5"/>
  <c r="Z822" i="5"/>
  <c r="Z806" i="5"/>
  <c r="Z790" i="5"/>
  <c r="Z774" i="5"/>
  <c r="Z766" i="5"/>
  <c r="Z758" i="5"/>
  <c r="Z750" i="5"/>
  <c r="Z742" i="5"/>
  <c r="Z732" i="5"/>
  <c r="Z731" i="5"/>
  <c r="Z726" i="5"/>
  <c r="Z716" i="5"/>
  <c r="Z715" i="5"/>
  <c r="Z710" i="5"/>
  <c r="Z700" i="5"/>
  <c r="Z699" i="5"/>
  <c r="Z694" i="5"/>
  <c r="Z692" i="5"/>
  <c r="Z688" i="5"/>
  <c r="Z684" i="5"/>
  <c r="Z680" i="5"/>
  <c r="Z676" i="5"/>
  <c r="Z672" i="5"/>
  <c r="Z668" i="5"/>
  <c r="Z664" i="5"/>
  <c r="Z660" i="5"/>
  <c r="Z656" i="5"/>
  <c r="Z652" i="5"/>
  <c r="Z648" i="5"/>
  <c r="Z644" i="5"/>
  <c r="Z640" i="5"/>
  <c r="Z636" i="5"/>
  <c r="Z632" i="5"/>
  <c r="Z628" i="5"/>
  <c r="Z624" i="5"/>
  <c r="Z620" i="5"/>
  <c r="Z616" i="5"/>
  <c r="Z612" i="5"/>
  <c r="Z608" i="5"/>
  <c r="Z604" i="5"/>
  <c r="Z600" i="5"/>
  <c r="Z596" i="5"/>
  <c r="Z592" i="5"/>
  <c r="Z588" i="5"/>
  <c r="Z584" i="5"/>
  <c r="Z580" i="5"/>
  <c r="Z576" i="5"/>
  <c r="Z572" i="5"/>
  <c r="Z568" i="5"/>
  <c r="Z564" i="5"/>
  <c r="Z560" i="5"/>
  <c r="Z556" i="5"/>
  <c r="Z552" i="5"/>
  <c r="Z548" i="5"/>
  <c r="Z544" i="5"/>
  <c r="Z540" i="5"/>
  <c r="Z536" i="5"/>
  <c r="Z942" i="5"/>
  <c r="Z926" i="5"/>
  <c r="Z909" i="5"/>
  <c r="Z904" i="5"/>
  <c r="Z890" i="5"/>
  <c r="Z874" i="5"/>
  <c r="Z858" i="5"/>
  <c r="Z842" i="5"/>
  <c r="Z826" i="5"/>
  <c r="Z810" i="5"/>
  <c r="Z794" i="5"/>
  <c r="Z776" i="5"/>
  <c r="Z768" i="5"/>
  <c r="Z760" i="5"/>
  <c r="Z752" i="5"/>
  <c r="Z744" i="5"/>
  <c r="Z743" i="5"/>
  <c r="Z738" i="5"/>
  <c r="Z728" i="5"/>
  <c r="Z727" i="5"/>
  <c r="Z722" i="5"/>
  <c r="Z712" i="5"/>
  <c r="Z711" i="5"/>
  <c r="Z706" i="5"/>
  <c r="Z696" i="5"/>
  <c r="Z695" i="5"/>
  <c r="Z691" i="5"/>
  <c r="Z687" i="5"/>
  <c r="Z683" i="5"/>
  <c r="Z679" i="5"/>
  <c r="Z675" i="5"/>
  <c r="Z671" i="5"/>
  <c r="Z667" i="5"/>
  <c r="Z663" i="5"/>
  <c r="Z659" i="5"/>
  <c r="Z655" i="5"/>
  <c r="Z651" i="5"/>
  <c r="Z647" i="5"/>
  <c r="Z643" i="5"/>
  <c r="Z639" i="5"/>
  <c r="Z635" i="5"/>
  <c r="Z631" i="5"/>
  <c r="Z627" i="5"/>
  <c r="Z623" i="5"/>
  <c r="Z619" i="5"/>
  <c r="Z615" i="5"/>
  <c r="Z611" i="5"/>
  <c r="Z607" i="5"/>
  <c r="Z603" i="5"/>
  <c r="Z599" i="5"/>
  <c r="Z595" i="5"/>
  <c r="Z591" i="5"/>
  <c r="Z587" i="5"/>
  <c r="Z583" i="5"/>
  <c r="Z579" i="5"/>
  <c r="Z575" i="5"/>
  <c r="Z571" i="5"/>
  <c r="Z567" i="5"/>
  <c r="Z563" i="5"/>
  <c r="Z559" i="5"/>
  <c r="Z555" i="5"/>
  <c r="Z551" i="5"/>
  <c r="Z547" i="5"/>
  <c r="Z543" i="5"/>
  <c r="Z539" i="5"/>
  <c r="Z535" i="5"/>
  <c r="Z531" i="5"/>
  <c r="Z527" i="5"/>
  <c r="Z523" i="5"/>
  <c r="Z519" i="5"/>
  <c r="Z515" i="5"/>
  <c r="Z511" i="5"/>
  <c r="Z507" i="5"/>
  <c r="Z503" i="5"/>
  <c r="Z499" i="5"/>
  <c r="Z495" i="5"/>
  <c r="Z491" i="5"/>
  <c r="Z989" i="5"/>
  <c r="Z878" i="5"/>
  <c r="Z814" i="5"/>
  <c r="Z770" i="5"/>
  <c r="Z739" i="5"/>
  <c r="Z734" i="5"/>
  <c r="Z686" i="5"/>
  <c r="Z670" i="5"/>
  <c r="Z654" i="5"/>
  <c r="Z638" i="5"/>
  <c r="Z622" i="5"/>
  <c r="Z606" i="5"/>
  <c r="Z590" i="5"/>
  <c r="Z574" i="5"/>
  <c r="Z558" i="5"/>
  <c r="Z542" i="5"/>
  <c r="Z534" i="5"/>
  <c r="Z526" i="5"/>
  <c r="Z518" i="5"/>
  <c r="Z510" i="5"/>
  <c r="Z502" i="5"/>
  <c r="Z494" i="5"/>
  <c r="Z487" i="5"/>
  <c r="Z482" i="5"/>
  <c r="Z472" i="5"/>
  <c r="Z471" i="5"/>
  <c r="Z466" i="5"/>
  <c r="Z456" i="5"/>
  <c r="Z455" i="5"/>
  <c r="Z450" i="5"/>
  <c r="Z440" i="5"/>
  <c r="Z439" i="5"/>
  <c r="Z434" i="5"/>
  <c r="Z424" i="5"/>
  <c r="Z423" i="5"/>
  <c r="Z418" i="5"/>
  <c r="Z412" i="5"/>
  <c r="Z408" i="5"/>
  <c r="Z404" i="5"/>
  <c r="Z400" i="5"/>
  <c r="Z396" i="5"/>
  <c r="Z392" i="5"/>
  <c r="Z388" i="5"/>
  <c r="Z384" i="5"/>
  <c r="Z380" i="5"/>
  <c r="Z376" i="5"/>
  <c r="Z372" i="5"/>
  <c r="Z368" i="5"/>
  <c r="Z364" i="5"/>
  <c r="Z360" i="5"/>
  <c r="Z356" i="5"/>
  <c r="Z352" i="5"/>
  <c r="Z348" i="5"/>
  <c r="Z344" i="5"/>
  <c r="Z340" i="5"/>
  <c r="Z336" i="5"/>
  <c r="Z332" i="5"/>
  <c r="Z328" i="5"/>
  <c r="Z324" i="5"/>
  <c r="Z320" i="5"/>
  <c r="Z316" i="5"/>
  <c r="Z312" i="5"/>
  <c r="Z308" i="5"/>
  <c r="Z304" i="5"/>
  <c r="Z300" i="5"/>
  <c r="Z296" i="5"/>
  <c r="Z292" i="5"/>
  <c r="Z288" i="5"/>
  <c r="Z284" i="5"/>
  <c r="Z280" i="5"/>
  <c r="Z276" i="5"/>
  <c r="Z272" i="5"/>
  <c r="Z268" i="5"/>
  <c r="Z264" i="5"/>
  <c r="Z260" i="5"/>
  <c r="Z256" i="5"/>
  <c r="Z252" i="5"/>
  <c r="Z248" i="5"/>
  <c r="Z244" i="5"/>
  <c r="Z240" i="5"/>
  <c r="Z236" i="5"/>
  <c r="Z232" i="5"/>
  <c r="Z228" i="5"/>
  <c r="Z224" i="5"/>
  <c r="Z220" i="5"/>
  <c r="Z216" i="5"/>
  <c r="Z212" i="5"/>
  <c r="Z208" i="5"/>
  <c r="Z204" i="5"/>
  <c r="Z200" i="5"/>
  <c r="Z196" i="5"/>
  <c r="Z192" i="5"/>
  <c r="Z188" i="5"/>
  <c r="Z184" i="5"/>
  <c r="Z180" i="5"/>
  <c r="Z176" i="5"/>
  <c r="Z172" i="5"/>
  <c r="Z168" i="5"/>
  <c r="Z164" i="5"/>
  <c r="Z160" i="5"/>
  <c r="Z156" i="5"/>
  <c r="Z152" i="5"/>
  <c r="Z148" i="5"/>
  <c r="Z144" i="5"/>
  <c r="Z140" i="5"/>
  <c r="Z136" i="5"/>
  <c r="Z132" i="5"/>
  <c r="Z128" i="5"/>
  <c r="Z124" i="5"/>
  <c r="Z120" i="5"/>
  <c r="Z116" i="5"/>
  <c r="Z112" i="5"/>
  <c r="Z950" i="5"/>
  <c r="Z894" i="5"/>
  <c r="Z830" i="5"/>
  <c r="Z778" i="5"/>
  <c r="Z740" i="5"/>
  <c r="Z723" i="5"/>
  <c r="Z718" i="5"/>
  <c r="Z690" i="5"/>
  <c r="Z674" i="5"/>
  <c r="Z658" i="5"/>
  <c r="Z642" i="5"/>
  <c r="Z626" i="5"/>
  <c r="Z610" i="5"/>
  <c r="Z594" i="5"/>
  <c r="Z578" i="5"/>
  <c r="Z562" i="5"/>
  <c r="Z546" i="5"/>
  <c r="Z528" i="5"/>
  <c r="Z520" i="5"/>
  <c r="Z512" i="5"/>
  <c r="Z504" i="5"/>
  <c r="Z496" i="5"/>
  <c r="Z488" i="5"/>
  <c r="Z484" i="5"/>
  <c r="Z483" i="5"/>
  <c r="Z478" i="5"/>
  <c r="Z468" i="5"/>
  <c r="Z467" i="5"/>
  <c r="Z462" i="5"/>
  <c r="Z452" i="5"/>
  <c r="Z451" i="5"/>
  <c r="Z446" i="5"/>
  <c r="Z436" i="5"/>
  <c r="Z435" i="5"/>
  <c r="Z430" i="5"/>
  <c r="Z420" i="5"/>
  <c r="Z419" i="5"/>
  <c r="Z414" i="5"/>
  <c r="Z411" i="5"/>
  <c r="Z407" i="5"/>
  <c r="Z403" i="5"/>
  <c r="Z399" i="5"/>
  <c r="Z395" i="5"/>
  <c r="Z391" i="5"/>
  <c r="Z387" i="5"/>
  <c r="Z383" i="5"/>
  <c r="Z379" i="5"/>
  <c r="Z375" i="5"/>
  <c r="Z371" i="5"/>
  <c r="Z367" i="5"/>
  <c r="Z363" i="5"/>
  <c r="Z359" i="5"/>
  <c r="Z355" i="5"/>
  <c r="Z351" i="5"/>
  <c r="Z347" i="5"/>
  <c r="Z343" i="5"/>
  <c r="Z339" i="5"/>
  <c r="Z335" i="5"/>
  <c r="Z331" i="5"/>
  <c r="Z327" i="5"/>
  <c r="Z323" i="5"/>
  <c r="Z319" i="5"/>
  <c r="Z315" i="5"/>
  <c r="Z311" i="5"/>
  <c r="Z307" i="5"/>
  <c r="Z303" i="5"/>
  <c r="Z299" i="5"/>
  <c r="Z295" i="5"/>
  <c r="Z291" i="5"/>
  <c r="Z287" i="5"/>
  <c r="Z283" i="5"/>
  <c r="Z279" i="5"/>
  <c r="Z275" i="5"/>
  <c r="Z271" i="5"/>
  <c r="Z267" i="5"/>
  <c r="Z263" i="5"/>
  <c r="Z259" i="5"/>
  <c r="Z255" i="5"/>
  <c r="Z251" i="5"/>
  <c r="Z247" i="5"/>
  <c r="Z243" i="5"/>
  <c r="Z239" i="5"/>
  <c r="Z235" i="5"/>
  <c r="Z231" i="5"/>
  <c r="Z227" i="5"/>
  <c r="Z223" i="5"/>
  <c r="Z1036" i="5"/>
  <c r="Z910" i="5"/>
  <c r="Z846" i="5"/>
  <c r="Z782" i="5"/>
  <c r="Z754" i="5"/>
  <c r="Z724" i="5"/>
  <c r="Z707" i="5"/>
  <c r="Z702" i="5"/>
  <c r="Z678" i="5"/>
  <c r="Z662" i="5"/>
  <c r="Z646" i="5"/>
  <c r="Z630" i="5"/>
  <c r="Z614" i="5"/>
  <c r="Z598" i="5"/>
  <c r="Z582" i="5"/>
  <c r="Z566" i="5"/>
  <c r="Z550" i="5"/>
  <c r="Z530" i="5"/>
  <c r="Z522" i="5"/>
  <c r="Z514" i="5"/>
  <c r="Z506" i="5"/>
  <c r="Z498" i="5"/>
  <c r="Z490" i="5"/>
  <c r="Z480" i="5"/>
  <c r="Z479" i="5"/>
  <c r="Z474" i="5"/>
  <c r="Z464" i="5"/>
  <c r="Z463" i="5"/>
  <c r="Z458" i="5"/>
  <c r="Z448" i="5"/>
  <c r="Z447" i="5"/>
  <c r="Z442" i="5"/>
  <c r="Z432" i="5"/>
  <c r="Z431" i="5"/>
  <c r="Z426" i="5"/>
  <c r="Z416" i="5"/>
  <c r="Z415" i="5"/>
  <c r="Z410" i="5"/>
  <c r="Z406" i="5"/>
  <c r="Z402" i="5"/>
  <c r="Z398" i="5"/>
  <c r="Z394" i="5"/>
  <c r="Z390" i="5"/>
  <c r="Z386" i="5"/>
  <c r="Z382" i="5"/>
  <c r="Z378" i="5"/>
  <c r="Z374" i="5"/>
  <c r="Z370" i="5"/>
  <c r="Z366" i="5"/>
  <c r="Z362" i="5"/>
  <c r="Z358" i="5"/>
  <c r="Z354" i="5"/>
  <c r="Z350" i="5"/>
  <c r="Z346" i="5"/>
  <c r="Z342" i="5"/>
  <c r="Z338" i="5"/>
  <c r="Z334" i="5"/>
  <c r="Z330" i="5"/>
  <c r="Z326" i="5"/>
  <c r="Z322" i="5"/>
  <c r="Z318" i="5"/>
  <c r="Z314" i="5"/>
  <c r="Z310" i="5"/>
  <c r="Z306" i="5"/>
  <c r="Z302" i="5"/>
  <c r="Z298" i="5"/>
  <c r="Z294" i="5"/>
  <c r="Z290" i="5"/>
  <c r="Z286" i="5"/>
  <c r="Z282" i="5"/>
  <c r="Z278" i="5"/>
  <c r="Z274" i="5"/>
  <c r="Z270" i="5"/>
  <c r="Z266" i="5"/>
  <c r="Z262" i="5"/>
  <c r="Z258" i="5"/>
  <c r="Z254" i="5"/>
  <c r="Z250" i="5"/>
  <c r="Z246" i="5"/>
  <c r="Z242" i="5"/>
  <c r="Z238" i="5"/>
  <c r="Z234" i="5"/>
  <c r="Z230" i="5"/>
  <c r="Z226" i="5"/>
  <c r="Z222" i="5"/>
  <c r="Z218" i="5"/>
  <c r="Z214" i="5"/>
  <c r="Z210" i="5"/>
  <c r="Z206" i="5"/>
  <c r="Z202" i="5"/>
  <c r="Z198" i="5"/>
  <c r="Z194" i="5"/>
  <c r="Z190" i="5"/>
  <c r="Z186" i="5"/>
  <c r="Z182" i="5"/>
  <c r="Z178" i="5"/>
  <c r="Z174" i="5"/>
  <c r="Z170" i="5"/>
  <c r="Z23" i="5"/>
  <c r="AD27" i="5"/>
  <c r="AD47" i="5"/>
  <c r="AD51" i="5"/>
  <c r="AD55" i="5"/>
  <c r="AD59" i="5"/>
  <c r="AD63" i="5"/>
  <c r="AD67" i="5"/>
  <c r="AD75" i="5"/>
  <c r="AD83" i="5"/>
  <c r="Z87" i="5"/>
  <c r="Z91" i="5"/>
  <c r="Z99" i="5"/>
  <c r="AD103" i="5"/>
  <c r="Z107" i="5"/>
  <c r="Z115" i="5"/>
  <c r="AD118" i="5"/>
  <c r="Z130" i="5"/>
  <c r="Z131" i="5"/>
  <c r="AD145" i="5"/>
  <c r="Z147" i="5"/>
  <c r="AD150" i="5"/>
  <c r="Z157" i="5"/>
  <c r="AD167" i="5"/>
  <c r="Z175" i="5"/>
  <c r="AD179" i="5"/>
  <c r="Z191" i="5"/>
  <c r="Z199" i="5"/>
  <c r="Z207" i="5"/>
  <c r="AD211" i="5"/>
  <c r="Z261" i="5"/>
  <c r="AD265" i="5"/>
  <c r="Z293" i="5"/>
  <c r="Z309" i="5"/>
  <c r="Z373" i="5"/>
  <c r="AD393" i="5"/>
  <c r="Z405" i="5"/>
  <c r="AD409" i="5"/>
  <c r="Z428" i="5"/>
  <c r="AD464" i="5"/>
  <c r="Z554" i="5"/>
  <c r="AD622" i="5"/>
  <c r="AD686" i="5"/>
  <c r="AD758" i="5"/>
  <c r="Z798" i="5"/>
  <c r="W14" i="5"/>
  <c r="AA21" i="5"/>
  <c r="AA23" i="5"/>
  <c r="Z24" i="5"/>
  <c r="AA27" i="5"/>
  <c r="Z28" i="5"/>
  <c r="AD28" i="5"/>
  <c r="AA31" i="5"/>
  <c r="Z32" i="5"/>
  <c r="AD32" i="5"/>
  <c r="AB34" i="5"/>
  <c r="AA35" i="5"/>
  <c r="Z36" i="5"/>
  <c r="AD36" i="5"/>
  <c r="AB38" i="5"/>
  <c r="AA39" i="5"/>
  <c r="Z40" i="5"/>
  <c r="AD40" i="5"/>
  <c r="AB42" i="5"/>
  <c r="AA43" i="5"/>
  <c r="Z44" i="5"/>
  <c r="AD44" i="5"/>
  <c r="AB46" i="5"/>
  <c r="AA47" i="5"/>
  <c r="Z48" i="5"/>
  <c r="AD48" i="5"/>
  <c r="AB50" i="5"/>
  <c r="AA51" i="5"/>
  <c r="Z52" i="5"/>
  <c r="AD52" i="5"/>
  <c r="AB54" i="5"/>
  <c r="AA55" i="5"/>
  <c r="Z56" i="5"/>
  <c r="AD56" i="5"/>
  <c r="AB58" i="5"/>
  <c r="AA59" i="5"/>
  <c r="Z60" i="5"/>
  <c r="AD60" i="5"/>
  <c r="AB62" i="5"/>
  <c r="AA63" i="5"/>
  <c r="Z64" i="5"/>
  <c r="AD64" i="5"/>
  <c r="AB66" i="5"/>
  <c r="AA67" i="5"/>
  <c r="Z68" i="5"/>
  <c r="AD68" i="5"/>
  <c r="AB70" i="5"/>
  <c r="AA71" i="5"/>
  <c r="Z72" i="5"/>
  <c r="AD72" i="5"/>
  <c r="AB74" i="5"/>
  <c r="AA75" i="5"/>
  <c r="Z76" i="5"/>
  <c r="AD76" i="5"/>
  <c r="AB78" i="5"/>
  <c r="AA79" i="5"/>
  <c r="Z80" i="5"/>
  <c r="AD80" i="5"/>
  <c r="AB82" i="5"/>
  <c r="AA83" i="5"/>
  <c r="Z84" i="5"/>
  <c r="AD84" i="5"/>
  <c r="AB86" i="5"/>
  <c r="AA87" i="5"/>
  <c r="Z88" i="5"/>
  <c r="AD88" i="5"/>
  <c r="AB90" i="5"/>
  <c r="AA91" i="5"/>
  <c r="Z92" i="5"/>
  <c r="AD92" i="5"/>
  <c r="U94" i="5"/>
  <c r="AB94" i="5"/>
  <c r="AA95" i="5"/>
  <c r="Z96" i="5"/>
  <c r="AD96" i="5"/>
  <c r="Y97" i="5"/>
  <c r="AC97" i="5"/>
  <c r="U98" i="5"/>
  <c r="AB98" i="5"/>
  <c r="AA99" i="5"/>
  <c r="Z100" i="5"/>
  <c r="AD100" i="5"/>
  <c r="Y101" i="5"/>
  <c r="AC101" i="5"/>
  <c r="U102" i="5"/>
  <c r="AB102" i="5"/>
  <c r="AA103" i="5"/>
  <c r="Z104" i="5"/>
  <c r="AD104" i="5"/>
  <c r="Y105" i="5"/>
  <c r="AC105" i="5"/>
  <c r="U106" i="5"/>
  <c r="AB106" i="5"/>
  <c r="AA107" i="5"/>
  <c r="Z108" i="5"/>
  <c r="AD108" i="5"/>
  <c r="Y109" i="5"/>
  <c r="AC109" i="5"/>
  <c r="U110" i="5"/>
  <c r="AC110" i="5"/>
  <c r="U111" i="5"/>
  <c r="AC111" i="5"/>
  <c r="U112" i="5"/>
  <c r="AC112" i="5"/>
  <c r="Z113" i="5"/>
  <c r="AA114" i="5"/>
  <c r="AB115" i="5"/>
  <c r="AB116" i="5"/>
  <c r="U117" i="5"/>
  <c r="AD117" i="5"/>
  <c r="Z118" i="5"/>
  <c r="Z119" i="5"/>
  <c r="AA120" i="5"/>
  <c r="AB121" i="5"/>
  <c r="Y122" i="5"/>
  <c r="AD122" i="5"/>
  <c r="Y123" i="5"/>
  <c r="AD123" i="5"/>
  <c r="Y124" i="5"/>
  <c r="AA125" i="5"/>
  <c r="AC126" i="5"/>
  <c r="U127" i="5"/>
  <c r="AC127" i="5"/>
  <c r="U128" i="5"/>
  <c r="AC128" i="5"/>
  <c r="Z129" i="5"/>
  <c r="AA130" i="5"/>
  <c r="AB131" i="5"/>
  <c r="AB132" i="5"/>
  <c r="U133" i="5"/>
  <c r="AD133" i="5"/>
  <c r="Z134" i="5"/>
  <c r="Z135" i="5"/>
  <c r="AA136" i="5"/>
  <c r="AB137" i="5"/>
  <c r="Y138" i="5"/>
  <c r="AD138" i="5"/>
  <c r="Y139" i="5"/>
  <c r="AD139" i="5"/>
  <c r="Y140" i="5"/>
  <c r="AA141" i="5"/>
  <c r="AC142" i="5"/>
  <c r="U143" i="5"/>
  <c r="AC143" i="5"/>
  <c r="U144" i="5"/>
  <c r="AC144" i="5"/>
  <c r="Z145" i="5"/>
  <c r="AA146" i="5"/>
  <c r="AB147" i="5"/>
  <c r="AB148" i="5"/>
  <c r="U149" i="5"/>
  <c r="AD149" i="5"/>
  <c r="Z150" i="5"/>
  <c r="Z151" i="5"/>
  <c r="AA152" i="5"/>
  <c r="AB153" i="5"/>
  <c r="Y154" i="5"/>
  <c r="AD154" i="5"/>
  <c r="Y155" i="5"/>
  <c r="AD155" i="5"/>
  <c r="Y156" i="5"/>
  <c r="AA157" i="5"/>
  <c r="AC158" i="5"/>
  <c r="U159" i="5"/>
  <c r="AC159" i="5"/>
  <c r="U160" i="5"/>
  <c r="AC160" i="5"/>
  <c r="Z161" i="5"/>
  <c r="AA162" i="5"/>
  <c r="AB163" i="5"/>
  <c r="AB164" i="5"/>
  <c r="U165" i="5"/>
  <c r="AD165" i="5"/>
  <c r="Z166" i="5"/>
  <c r="Z167" i="5"/>
  <c r="AA168" i="5"/>
  <c r="AD169" i="5"/>
  <c r="AA170" i="5"/>
  <c r="U171" i="5"/>
  <c r="AC172" i="5"/>
  <c r="Z173" i="5"/>
  <c r="AB175" i="5"/>
  <c r="Y176" i="5"/>
  <c r="AD177" i="5"/>
  <c r="AA178" i="5"/>
  <c r="U179" i="5"/>
  <c r="AC180" i="5"/>
  <c r="Z181" i="5"/>
  <c r="AB183" i="5"/>
  <c r="Y184" i="5"/>
  <c r="AD185" i="5"/>
  <c r="AA186" i="5"/>
  <c r="U187" i="5"/>
  <c r="AC188" i="5"/>
  <c r="Z189" i="5"/>
  <c r="AB191" i="5"/>
  <c r="Y192" i="5"/>
  <c r="AD193" i="5"/>
  <c r="AA194" i="5"/>
  <c r="U195" i="5"/>
  <c r="AC196" i="5"/>
  <c r="Z197" i="5"/>
  <c r="AB199" i="5"/>
  <c r="Y200" i="5"/>
  <c r="AD201" i="5"/>
  <c r="AA202" i="5"/>
  <c r="U203" i="5"/>
  <c r="AC204" i="5"/>
  <c r="Z205" i="5"/>
  <c r="AB207" i="5"/>
  <c r="Y208" i="5"/>
  <c r="AD209" i="5"/>
  <c r="AA210" i="5"/>
  <c r="U211" i="5"/>
  <c r="AC212" i="5"/>
  <c r="Z213" i="5"/>
  <c r="AB215" i="5"/>
  <c r="Y216" i="5"/>
  <c r="AD217" i="5"/>
  <c r="AA218" i="5"/>
  <c r="U219" i="5"/>
  <c r="AC220" i="5"/>
  <c r="Z221" i="5"/>
  <c r="Z225" i="5"/>
  <c r="Y226" i="5"/>
  <c r="U227" i="5"/>
  <c r="AA228" i="5"/>
  <c r="AD229" i="5"/>
  <c r="AC230" i="5"/>
  <c r="AB231" i="5"/>
  <c r="Z241" i="5"/>
  <c r="Y242" i="5"/>
  <c r="U243" i="5"/>
  <c r="AA244" i="5"/>
  <c r="AD245" i="5"/>
  <c r="AC246" i="5"/>
  <c r="AB247" i="5"/>
  <c r="Z257" i="5"/>
  <c r="Y258" i="5"/>
  <c r="U259" i="5"/>
  <c r="AA260" i="5"/>
  <c r="AD261" i="5"/>
  <c r="AC262" i="5"/>
  <c r="AB263" i="5"/>
  <c r="Z273" i="5"/>
  <c r="Y274" i="5"/>
  <c r="U275" i="5"/>
  <c r="AA276" i="5"/>
  <c r="AD277" i="5"/>
  <c r="AC278" i="5"/>
  <c r="AB279" i="5"/>
  <c r="Z289" i="5"/>
  <c r="Y290" i="5"/>
  <c r="U291" i="5"/>
  <c r="AA292" i="5"/>
  <c r="AD293" i="5"/>
  <c r="AC294" i="5"/>
  <c r="AB295" i="5"/>
  <c r="Z305" i="5"/>
  <c r="Y306" i="5"/>
  <c r="U307" i="5"/>
  <c r="AA308" i="5"/>
  <c r="AD309" i="5"/>
  <c r="AC310" i="5"/>
  <c r="AB311" i="5"/>
  <c r="Z321" i="5"/>
  <c r="Y322" i="5"/>
  <c r="U323" i="5"/>
  <c r="AA324" i="5"/>
  <c r="AD325" i="5"/>
  <c r="AC326" i="5"/>
  <c r="AB327" i="5"/>
  <c r="Z337" i="5"/>
  <c r="Y338" i="5"/>
  <c r="U339" i="5"/>
  <c r="AA340" i="5"/>
  <c r="AD341" i="5"/>
  <c r="AC342" i="5"/>
  <c r="AB343" i="5"/>
  <c r="Z353" i="5"/>
  <c r="Y354" i="5"/>
  <c r="U355" i="5"/>
  <c r="AA356" i="5"/>
  <c r="AD357" i="5"/>
  <c r="AC358" i="5"/>
  <c r="AB359" i="5"/>
  <c r="Z369" i="5"/>
  <c r="Y370" i="5"/>
  <c r="U371" i="5"/>
  <c r="AA372" i="5"/>
  <c r="AD373" i="5"/>
  <c r="AC374" i="5"/>
  <c r="AB375" i="5"/>
  <c r="Z385" i="5"/>
  <c r="Y386" i="5"/>
  <c r="U387" i="5"/>
  <c r="AA388" i="5"/>
  <c r="AD389" i="5"/>
  <c r="AC390" i="5"/>
  <c r="AB391" i="5"/>
  <c r="Z401" i="5"/>
  <c r="Y402" i="5"/>
  <c r="U403" i="5"/>
  <c r="AA404" i="5"/>
  <c r="AD405" i="5"/>
  <c r="AC406" i="5"/>
  <c r="AB407" i="5"/>
  <c r="AB414" i="5"/>
  <c r="AD415" i="5"/>
  <c r="AD416" i="5"/>
  <c r="U420" i="5"/>
  <c r="U421" i="5"/>
  <c r="Z422" i="5"/>
  <c r="U426" i="5"/>
  <c r="Z427" i="5"/>
  <c r="Y431" i="5"/>
  <c r="Y432" i="5"/>
  <c r="Y433" i="5"/>
  <c r="AA439" i="5"/>
  <c r="Z444" i="5"/>
  <c r="AA450" i="5"/>
  <c r="AB456" i="5"/>
  <c r="AA461" i="5"/>
  <c r="AC467" i="5"/>
  <c r="AC468" i="5"/>
  <c r="AC469" i="5"/>
  <c r="AB473" i="5"/>
  <c r="AD474" i="5"/>
  <c r="AB478" i="5"/>
  <c r="AD479" i="5"/>
  <c r="AD480" i="5"/>
  <c r="U484" i="5"/>
  <c r="U485" i="5"/>
  <c r="Z486" i="5"/>
  <c r="U490" i="5"/>
  <c r="AA497" i="5"/>
  <c r="AD504" i="5"/>
  <c r="Z508" i="5"/>
  <c r="Y511" i="5"/>
  <c r="AC515" i="5"/>
  <c r="AB518" i="5"/>
  <c r="U522" i="5"/>
  <c r="AA529" i="5"/>
  <c r="Z538" i="5"/>
  <c r="AD542" i="5"/>
  <c r="AA557" i="5"/>
  <c r="U572" i="5"/>
  <c r="AB576" i="5"/>
  <c r="Y587" i="5"/>
  <c r="AC591" i="5"/>
  <c r="Z602" i="5"/>
  <c r="AD606" i="5"/>
  <c r="AA621" i="5"/>
  <c r="U636" i="5"/>
  <c r="AB640" i="5"/>
  <c r="Y651" i="5"/>
  <c r="AC655" i="5"/>
  <c r="Z666" i="5"/>
  <c r="AD670" i="5"/>
  <c r="AA685" i="5"/>
  <c r="Y695" i="5"/>
  <c r="AB720" i="5"/>
  <c r="AC731" i="5"/>
  <c r="Z762" i="5"/>
  <c r="AC769" i="5"/>
  <c r="U776" i="5"/>
  <c r="AC787" i="5"/>
  <c r="AD802" i="5"/>
  <c r="Z21" i="5"/>
  <c r="Z27" i="5"/>
  <c r="Z31" i="5"/>
  <c r="Z59" i="5"/>
  <c r="Z67" i="5"/>
  <c r="AD71" i="5"/>
  <c r="Z75" i="5"/>
  <c r="AD79" i="5"/>
  <c r="Z83" i="5"/>
  <c r="AD87" i="5"/>
  <c r="Z95" i="5"/>
  <c r="AD99" i="5"/>
  <c r="AD107" i="5"/>
  <c r="Z162" i="5"/>
  <c r="AD171" i="5"/>
  <c r="Z183" i="5"/>
  <c r="AD195" i="5"/>
  <c r="AD203" i="5"/>
  <c r="Z245" i="5"/>
  <c r="AD249" i="5"/>
  <c r="AD297" i="5"/>
  <c r="Z325" i="5"/>
  <c r="AD345" i="5"/>
  <c r="AD377" i="5"/>
  <c r="AD458" i="5"/>
  <c r="AD463" i="5"/>
  <c r="Z516" i="5"/>
  <c r="AD558" i="5"/>
  <c r="Z618" i="5"/>
  <c r="Z682" i="5"/>
  <c r="AD866" i="5"/>
  <c r="AA14" i="5"/>
  <c r="AA1313" i="5"/>
  <c r="AA1309" i="5"/>
  <c r="AA1305" i="5"/>
  <c r="AA1301" i="5"/>
  <c r="AA1297" i="5"/>
  <c r="AA1293" i="5"/>
  <c r="AA1289" i="5"/>
  <c r="AA1315" i="5"/>
  <c r="AA1311" i="5"/>
  <c r="AA1307" i="5"/>
  <c r="AA1303" i="5"/>
  <c r="AA1299" i="5"/>
  <c r="AA1295" i="5"/>
  <c r="AA1291" i="5"/>
  <c r="AA1308" i="5"/>
  <c r="AA1300" i="5"/>
  <c r="AA1292" i="5"/>
  <c r="AA1286" i="5"/>
  <c r="AA1282" i="5"/>
  <c r="AA1278" i="5"/>
  <c r="AA1274" i="5"/>
  <c r="AA1312" i="5"/>
  <c r="AA1304" i="5"/>
  <c r="AA1296" i="5"/>
  <c r="AA1288" i="5"/>
  <c r="AA1284" i="5"/>
  <c r="AA1280" i="5"/>
  <c r="AA1276" i="5"/>
  <c r="AA1310" i="5"/>
  <c r="AA1294" i="5"/>
  <c r="AA1283" i="5"/>
  <c r="AA1275" i="5"/>
  <c r="AA1270" i="5"/>
  <c r="AA1266" i="5"/>
  <c r="AA1262" i="5"/>
  <c r="AA1258" i="5"/>
  <c r="AA1254" i="5"/>
  <c r="AA1250" i="5"/>
  <c r="AA1246" i="5"/>
  <c r="AA1242" i="5"/>
  <c r="AA1238" i="5"/>
  <c r="AA1234" i="5"/>
  <c r="AA1230" i="5"/>
  <c r="AA1302" i="5"/>
  <c r="AA1287" i="5"/>
  <c r="AA1279" i="5"/>
  <c r="AA1268" i="5"/>
  <c r="AA1264" i="5"/>
  <c r="AA1260" i="5"/>
  <c r="AA1256" i="5"/>
  <c r="AA1252" i="5"/>
  <c r="AA1248" i="5"/>
  <c r="AA1244" i="5"/>
  <c r="AA1240" i="5"/>
  <c r="AA1236" i="5"/>
  <c r="AA1232" i="5"/>
  <c r="AA1228" i="5"/>
  <c r="AA1298" i="5"/>
  <c r="AA1273" i="5"/>
  <c r="AA1271" i="5"/>
  <c r="AA1263" i="5"/>
  <c r="AA1255" i="5"/>
  <c r="AA1247" i="5"/>
  <c r="AA1239" i="5"/>
  <c r="AA1231" i="5"/>
  <c r="AA1225" i="5"/>
  <c r="AA1221" i="5"/>
  <c r="AA1217" i="5"/>
  <c r="AA1213" i="5"/>
  <c r="AA1209" i="5"/>
  <c r="AA1205" i="5"/>
  <c r="AA1201" i="5"/>
  <c r="AA1197" i="5"/>
  <c r="AA1314" i="5"/>
  <c r="AA1281" i="5"/>
  <c r="AA1272" i="5"/>
  <c r="AA1267" i="5"/>
  <c r="AA1259" i="5"/>
  <c r="AA1251" i="5"/>
  <c r="AA1243" i="5"/>
  <c r="AA1235" i="5"/>
  <c r="AA1227" i="5"/>
  <c r="AA1223" i="5"/>
  <c r="AA1219" i="5"/>
  <c r="AA1215" i="5"/>
  <c r="AA1211" i="5"/>
  <c r="AA1207" i="5"/>
  <c r="AA1203" i="5"/>
  <c r="AA1199" i="5"/>
  <c r="AA1277" i="5"/>
  <c r="AA1257" i="5"/>
  <c r="AA1241" i="5"/>
  <c r="AA1226" i="5"/>
  <c r="AA1218" i="5"/>
  <c r="AA1210" i="5"/>
  <c r="AA1202" i="5"/>
  <c r="AA1192" i="5"/>
  <c r="AA1188" i="5"/>
  <c r="AA1184" i="5"/>
  <c r="AA1285" i="5"/>
  <c r="AA1261" i="5"/>
  <c r="AA1245" i="5"/>
  <c r="AA1229" i="5"/>
  <c r="AA1220" i="5"/>
  <c r="AA1212" i="5"/>
  <c r="AA1204" i="5"/>
  <c r="AA1290" i="5"/>
  <c r="AA1265" i="5"/>
  <c r="AA1249" i="5"/>
  <c r="AA1233" i="5"/>
  <c r="AA1222" i="5"/>
  <c r="AA1214" i="5"/>
  <c r="AA1206" i="5"/>
  <c r="AA1195" i="5"/>
  <c r="AA1194" i="5"/>
  <c r="AA1190" i="5"/>
  <c r="AA1186" i="5"/>
  <c r="AA1253" i="5"/>
  <c r="AA1224" i="5"/>
  <c r="AA1193" i="5"/>
  <c r="AA1179" i="5"/>
  <c r="AA1175" i="5"/>
  <c r="AA1171" i="5"/>
  <c r="AA1167" i="5"/>
  <c r="AA1163" i="5"/>
  <c r="AA1159" i="5"/>
  <c r="AA1155" i="5"/>
  <c r="AA1151" i="5"/>
  <c r="AA1147" i="5"/>
  <c r="AA1143" i="5"/>
  <c r="AA1139" i="5"/>
  <c r="AA1135" i="5"/>
  <c r="AA1131" i="5"/>
  <c r="AA1127" i="5"/>
  <c r="AA1123" i="5"/>
  <c r="AA1119" i="5"/>
  <c r="AA1269" i="5"/>
  <c r="AA1200" i="5"/>
  <c r="AA1187" i="5"/>
  <c r="AA1185" i="5"/>
  <c r="AA1183" i="5"/>
  <c r="AA1182" i="5"/>
  <c r="AA1178" i="5"/>
  <c r="AA1174" i="5"/>
  <c r="AA1170" i="5"/>
  <c r="AA1166" i="5"/>
  <c r="AA1162" i="5"/>
  <c r="AA1158" i="5"/>
  <c r="AA1154" i="5"/>
  <c r="AA1150" i="5"/>
  <c r="AA1146" i="5"/>
  <c r="AA1142" i="5"/>
  <c r="AA1208" i="5"/>
  <c r="AA1189" i="5"/>
  <c r="AA1181" i="5"/>
  <c r="AA1177" i="5"/>
  <c r="AA1173" i="5"/>
  <c r="AA1169" i="5"/>
  <c r="AA1165" i="5"/>
  <c r="AA1161" i="5"/>
  <c r="AA1157" i="5"/>
  <c r="AA1153" i="5"/>
  <c r="AA1149" i="5"/>
  <c r="AA1145" i="5"/>
  <c r="AA1141" i="5"/>
  <c r="AA1137" i="5"/>
  <c r="AA1133" i="5"/>
  <c r="AA1129" i="5"/>
  <c r="AA1306" i="5"/>
  <c r="AA1198" i="5"/>
  <c r="AA1172" i="5"/>
  <c r="AA1156" i="5"/>
  <c r="AA1138" i="5"/>
  <c r="AA1130" i="5"/>
  <c r="AA1128" i="5"/>
  <c r="AA1126" i="5"/>
  <c r="AA1121" i="5"/>
  <c r="AA1113" i="5"/>
  <c r="AA1109" i="5"/>
  <c r="AA1105" i="5"/>
  <c r="AA1101" i="5"/>
  <c r="AA1097" i="5"/>
  <c r="AA1093" i="5"/>
  <c r="AA1089" i="5"/>
  <c r="AA1085" i="5"/>
  <c r="AA1081" i="5"/>
  <c r="AA1077" i="5"/>
  <c r="AA1073" i="5"/>
  <c r="AA1069" i="5"/>
  <c r="AA1065" i="5"/>
  <c r="AA1061" i="5"/>
  <c r="AA1057" i="5"/>
  <c r="AA1053" i="5"/>
  <c r="AA1049" i="5"/>
  <c r="AA1045" i="5"/>
  <c r="AA1041" i="5"/>
  <c r="AA1037" i="5"/>
  <c r="AA1033" i="5"/>
  <c r="AA1176" i="5"/>
  <c r="AA1160" i="5"/>
  <c r="AA1144" i="5"/>
  <c r="AA1140" i="5"/>
  <c r="AA1132" i="5"/>
  <c r="AA1124" i="5"/>
  <c r="AA1122" i="5"/>
  <c r="AA1117" i="5"/>
  <c r="AA1112" i="5"/>
  <c r="AA1108" i="5"/>
  <c r="AA1104" i="5"/>
  <c r="AA1100" i="5"/>
  <c r="AA1096" i="5"/>
  <c r="AA1092" i="5"/>
  <c r="AA1088" i="5"/>
  <c r="AA1084" i="5"/>
  <c r="AA1080" i="5"/>
  <c r="AA1076" i="5"/>
  <c r="AA1072" i="5"/>
  <c r="AA1068" i="5"/>
  <c r="AA1237" i="5"/>
  <c r="AA1196" i="5"/>
  <c r="AA1180" i="5"/>
  <c r="AA1164" i="5"/>
  <c r="AA1148" i="5"/>
  <c r="AA1134" i="5"/>
  <c r="AA1120" i="5"/>
  <c r="AA1118" i="5"/>
  <c r="AA1115" i="5"/>
  <c r="AA1111" i="5"/>
  <c r="AA1107" i="5"/>
  <c r="AA1103" i="5"/>
  <c r="AA1099" i="5"/>
  <c r="AA1095" i="5"/>
  <c r="AA1091" i="5"/>
  <c r="AA1087" i="5"/>
  <c r="AA1083" i="5"/>
  <c r="AA1079" i="5"/>
  <c r="AA1075" i="5"/>
  <c r="AA1071" i="5"/>
  <c r="AA1067" i="5"/>
  <c r="AA1063" i="5"/>
  <c r="AA1059" i="5"/>
  <c r="AA1055" i="5"/>
  <c r="AA1051" i="5"/>
  <c r="AA1047" i="5"/>
  <c r="AA1125" i="5"/>
  <c r="AA1102" i="5"/>
  <c r="AA1086" i="5"/>
  <c r="AA1070" i="5"/>
  <c r="AA1064" i="5"/>
  <c r="AA1056" i="5"/>
  <c r="AA1048" i="5"/>
  <c r="AA1046" i="5"/>
  <c r="AA1044" i="5"/>
  <c r="AA1039" i="5"/>
  <c r="AA1027" i="5"/>
  <c r="AA1023" i="5"/>
  <c r="AA1019" i="5"/>
  <c r="AA1015" i="5"/>
  <c r="AA1011" i="5"/>
  <c r="AA1007" i="5"/>
  <c r="AA1003" i="5"/>
  <c r="AA999" i="5"/>
  <c r="AA995" i="5"/>
  <c r="AA991" i="5"/>
  <c r="AA987" i="5"/>
  <c r="AA983" i="5"/>
  <c r="AA982" i="5"/>
  <c r="AA978" i="5"/>
  <c r="AA974" i="5"/>
  <c r="AA970" i="5"/>
  <c r="AA966" i="5"/>
  <c r="AA962" i="5"/>
  <c r="AA958" i="5"/>
  <c r="AA954" i="5"/>
  <c r="AA950" i="5"/>
  <c r="AA946" i="5"/>
  <c r="AA942" i="5"/>
  <c r="AA938" i="5"/>
  <c r="AA934" i="5"/>
  <c r="AA930" i="5"/>
  <c r="AA926" i="5"/>
  <c r="AA922" i="5"/>
  <c r="AA918" i="5"/>
  <c r="AA914" i="5"/>
  <c r="AA910" i="5"/>
  <c r="AA906" i="5"/>
  <c r="AA902" i="5"/>
  <c r="AA898" i="5"/>
  <c r="AA1191" i="5"/>
  <c r="AA1152" i="5"/>
  <c r="AA1136" i="5"/>
  <c r="AA1116" i="5"/>
  <c r="AA1106" i="5"/>
  <c r="AA1090" i="5"/>
  <c r="AA1074" i="5"/>
  <c r="AA1058" i="5"/>
  <c r="AA1050" i="5"/>
  <c r="AA1042" i="5"/>
  <c r="AA1040" i="5"/>
  <c r="AA1035" i="5"/>
  <c r="AA1030" i="5"/>
  <c r="AA1026" i="5"/>
  <c r="AA1022" i="5"/>
  <c r="AA1018" i="5"/>
  <c r="AA1014" i="5"/>
  <c r="AA1010" i="5"/>
  <c r="AA1006" i="5"/>
  <c r="AA1002" i="5"/>
  <c r="AA998" i="5"/>
  <c r="AA994" i="5"/>
  <c r="AA990" i="5"/>
  <c r="AA986" i="5"/>
  <c r="AA981" i="5"/>
  <c r="AA977" i="5"/>
  <c r="AA973" i="5"/>
  <c r="AA969" i="5"/>
  <c r="AA1168" i="5"/>
  <c r="AA1110" i="5"/>
  <c r="AA1094" i="5"/>
  <c r="AA1078" i="5"/>
  <c r="AA1060" i="5"/>
  <c r="AA1052" i="5"/>
  <c r="AA1038" i="5"/>
  <c r="AA1036" i="5"/>
  <c r="AA1031" i="5"/>
  <c r="AA1029" i="5"/>
  <c r="AA1025" i="5"/>
  <c r="AA1021" i="5"/>
  <c r="AA1017" i="5"/>
  <c r="AA1013" i="5"/>
  <c r="AA1009" i="5"/>
  <c r="AA1005" i="5"/>
  <c r="AA1001" i="5"/>
  <c r="AA997" i="5"/>
  <c r="AA993" i="5"/>
  <c r="AA989" i="5"/>
  <c r="AA985" i="5"/>
  <c r="AA980" i="5"/>
  <c r="AA976" i="5"/>
  <c r="AA972" i="5"/>
  <c r="AA968" i="5"/>
  <c r="AA964" i="5"/>
  <c r="AA960" i="5"/>
  <c r="AA956" i="5"/>
  <c r="AA952" i="5"/>
  <c r="AA948" i="5"/>
  <c r="AA944" i="5"/>
  <c r="AA940" i="5"/>
  <c r="AA1216" i="5"/>
  <c r="AA1082" i="5"/>
  <c r="AA1062" i="5"/>
  <c r="AA1020" i="5"/>
  <c r="AA1004" i="5"/>
  <c r="AA988" i="5"/>
  <c r="AA967" i="5"/>
  <c r="AA965" i="5"/>
  <c r="AA957" i="5"/>
  <c r="AA949" i="5"/>
  <c r="AA941" i="5"/>
  <c r="AA933" i="5"/>
  <c r="AA928" i="5"/>
  <c r="AA923" i="5"/>
  <c r="AA917" i="5"/>
  <c r="AA912" i="5"/>
  <c r="AA907" i="5"/>
  <c r="AA901" i="5"/>
  <c r="AA896" i="5"/>
  <c r="AA892" i="5"/>
  <c r="AA888" i="5"/>
  <c r="AA884" i="5"/>
  <c r="AA880" i="5"/>
  <c r="AA876" i="5"/>
  <c r="AA872" i="5"/>
  <c r="AA868" i="5"/>
  <c r="AA864" i="5"/>
  <c r="AA860" i="5"/>
  <c r="AA856" i="5"/>
  <c r="AA852" i="5"/>
  <c r="AA848" i="5"/>
  <c r="AA844" i="5"/>
  <c r="AA840" i="5"/>
  <c r="AA836" i="5"/>
  <c r="AA832" i="5"/>
  <c r="AA828" i="5"/>
  <c r="AA824" i="5"/>
  <c r="AA820" i="5"/>
  <c r="AA816" i="5"/>
  <c r="AA812" i="5"/>
  <c r="AA808" i="5"/>
  <c r="AA804" i="5"/>
  <c r="AA800" i="5"/>
  <c r="AA796" i="5"/>
  <c r="AA792" i="5"/>
  <c r="AA788" i="5"/>
  <c r="AA784" i="5"/>
  <c r="AA780" i="5"/>
  <c r="AA776" i="5"/>
  <c r="AA772" i="5"/>
  <c r="AA768" i="5"/>
  <c r="AA764" i="5"/>
  <c r="AA760" i="5"/>
  <c r="AA756" i="5"/>
  <c r="AA752" i="5"/>
  <c r="AA748" i="5"/>
  <c r="AA744" i="5"/>
  <c r="AA740" i="5"/>
  <c r="AA736" i="5"/>
  <c r="AA732" i="5"/>
  <c r="AA728" i="5"/>
  <c r="AA724" i="5"/>
  <c r="AA720" i="5"/>
  <c r="AA716" i="5"/>
  <c r="AA712" i="5"/>
  <c r="AA708" i="5"/>
  <c r="AA704" i="5"/>
  <c r="AA700" i="5"/>
  <c r="AA696" i="5"/>
  <c r="AA1098" i="5"/>
  <c r="AA1024" i="5"/>
  <c r="AA1008" i="5"/>
  <c r="AA992" i="5"/>
  <c r="AA971" i="5"/>
  <c r="AA959" i="5"/>
  <c r="AA951" i="5"/>
  <c r="AA943" i="5"/>
  <c r="AA935" i="5"/>
  <c r="AA929" i="5"/>
  <c r="AA924" i="5"/>
  <c r="AA919" i="5"/>
  <c r="AA913" i="5"/>
  <c r="AA908" i="5"/>
  <c r="AA903" i="5"/>
  <c r="AA897" i="5"/>
  <c r="AA895" i="5"/>
  <c r="AA891" i="5"/>
  <c r="AA887" i="5"/>
  <c r="AA883" i="5"/>
  <c r="AA879" i="5"/>
  <c r="AA875" i="5"/>
  <c r="AA871" i="5"/>
  <c r="AA867" i="5"/>
  <c r="AA863" i="5"/>
  <c r="AA859" i="5"/>
  <c r="AA855" i="5"/>
  <c r="AA851" i="5"/>
  <c r="AA847" i="5"/>
  <c r="AA843" i="5"/>
  <c r="AA839" i="5"/>
  <c r="AA835" i="5"/>
  <c r="AA831" i="5"/>
  <c r="AA827" i="5"/>
  <c r="AA823" i="5"/>
  <c r="AA819" i="5"/>
  <c r="AA815" i="5"/>
  <c r="AA811" i="5"/>
  <c r="AA807" i="5"/>
  <c r="AA803" i="5"/>
  <c r="AA799" i="5"/>
  <c r="AA795" i="5"/>
  <c r="AA791" i="5"/>
  <c r="AA787" i="5"/>
  <c r="AA783" i="5"/>
  <c r="AA1114" i="5"/>
  <c r="AA1043" i="5"/>
  <c r="AA1028" i="5"/>
  <c r="AA1012" i="5"/>
  <c r="AA996" i="5"/>
  <c r="AA975" i="5"/>
  <c r="AA961" i="5"/>
  <c r="AA953" i="5"/>
  <c r="AA945" i="5"/>
  <c r="AA936" i="5"/>
  <c r="AA931" i="5"/>
  <c r="AA925" i="5"/>
  <c r="AA920" i="5"/>
  <c r="AA915" i="5"/>
  <c r="AA909" i="5"/>
  <c r="AA904" i="5"/>
  <c r="AA899" i="5"/>
  <c r="AA894" i="5"/>
  <c r="AA890" i="5"/>
  <c r="AA886" i="5"/>
  <c r="AA882" i="5"/>
  <c r="AA878" i="5"/>
  <c r="AA874" i="5"/>
  <c r="AA870" i="5"/>
  <c r="AA866" i="5"/>
  <c r="AA862" i="5"/>
  <c r="AA858" i="5"/>
  <c r="AA854" i="5"/>
  <c r="AA850" i="5"/>
  <c r="AA846" i="5"/>
  <c r="AA842" i="5"/>
  <c r="AA838" i="5"/>
  <c r="AA834" i="5"/>
  <c r="AA830" i="5"/>
  <c r="AA826" i="5"/>
  <c r="AA822" i="5"/>
  <c r="AA818" i="5"/>
  <c r="AA814" i="5"/>
  <c r="AA810" i="5"/>
  <c r="AA806" i="5"/>
  <c r="AA802" i="5"/>
  <c r="AA798" i="5"/>
  <c r="AA794" i="5"/>
  <c r="AA790" i="5"/>
  <c r="AA786" i="5"/>
  <c r="AA782" i="5"/>
  <c r="AA778" i="5"/>
  <c r="AA774" i="5"/>
  <c r="AA770" i="5"/>
  <c r="AA766" i="5"/>
  <c r="AA762" i="5"/>
  <c r="AA758" i="5"/>
  <c r="AA754" i="5"/>
  <c r="AA750" i="5"/>
  <c r="AA1054" i="5"/>
  <c r="AA984" i="5"/>
  <c r="AA947" i="5"/>
  <c r="AA911" i="5"/>
  <c r="AA900" i="5"/>
  <c r="AA885" i="5"/>
  <c r="AA869" i="5"/>
  <c r="AA853" i="5"/>
  <c r="AA837" i="5"/>
  <c r="AA821" i="5"/>
  <c r="AA805" i="5"/>
  <c r="AA789" i="5"/>
  <c r="AA777" i="5"/>
  <c r="AA769" i="5"/>
  <c r="AA761" i="5"/>
  <c r="AA753" i="5"/>
  <c r="AA742" i="5"/>
  <c r="AA737" i="5"/>
  <c r="AA731" i="5"/>
  <c r="AA726" i="5"/>
  <c r="AA721" i="5"/>
  <c r="AA715" i="5"/>
  <c r="AA710" i="5"/>
  <c r="AA705" i="5"/>
  <c r="AA699" i="5"/>
  <c r="AA694" i="5"/>
  <c r="AA692" i="5"/>
  <c r="AA688" i="5"/>
  <c r="AA684" i="5"/>
  <c r="AA680" i="5"/>
  <c r="AA676" i="5"/>
  <c r="AA672" i="5"/>
  <c r="AA668" i="5"/>
  <c r="AA664" i="5"/>
  <c r="AA660" i="5"/>
  <c r="AA656" i="5"/>
  <c r="AA652" i="5"/>
  <c r="AA648" i="5"/>
  <c r="AA644" i="5"/>
  <c r="AA640" i="5"/>
  <c r="AA636" i="5"/>
  <c r="AA632" i="5"/>
  <c r="AA628" i="5"/>
  <c r="AA624" i="5"/>
  <c r="AA620" i="5"/>
  <c r="AA616" i="5"/>
  <c r="AA612" i="5"/>
  <c r="AA608" i="5"/>
  <c r="AA604" i="5"/>
  <c r="AA600" i="5"/>
  <c r="AA596" i="5"/>
  <c r="AA592" i="5"/>
  <c r="AA588" i="5"/>
  <c r="AA584" i="5"/>
  <c r="AA580" i="5"/>
  <c r="AA576" i="5"/>
  <c r="AA572" i="5"/>
  <c r="AA568" i="5"/>
  <c r="AA564" i="5"/>
  <c r="AA560" i="5"/>
  <c r="AA556" i="5"/>
  <c r="AA552" i="5"/>
  <c r="AA548" i="5"/>
  <c r="AA544" i="5"/>
  <c r="AA540" i="5"/>
  <c r="AA536" i="5"/>
  <c r="AA532" i="5"/>
  <c r="AA528" i="5"/>
  <c r="AA524" i="5"/>
  <c r="AA520" i="5"/>
  <c r="AA516" i="5"/>
  <c r="AA512" i="5"/>
  <c r="AA508" i="5"/>
  <c r="AA504" i="5"/>
  <c r="AA500" i="5"/>
  <c r="AA496" i="5"/>
  <c r="AA492" i="5"/>
  <c r="AA488" i="5"/>
  <c r="AA484" i="5"/>
  <c r="AA480" i="5"/>
  <c r="AA476" i="5"/>
  <c r="AA472" i="5"/>
  <c r="AA468" i="5"/>
  <c r="AA464" i="5"/>
  <c r="AA460" i="5"/>
  <c r="AA456" i="5"/>
  <c r="AA452" i="5"/>
  <c r="AA448" i="5"/>
  <c r="AA444" i="5"/>
  <c r="AA440" i="5"/>
  <c r="AA436" i="5"/>
  <c r="AA432" i="5"/>
  <c r="AA428" i="5"/>
  <c r="AA424" i="5"/>
  <c r="AA420" i="5"/>
  <c r="AA416" i="5"/>
  <c r="AA1034" i="5"/>
  <c r="AA1000" i="5"/>
  <c r="AA955" i="5"/>
  <c r="AA937" i="5"/>
  <c r="AA889" i="5"/>
  <c r="AA873" i="5"/>
  <c r="AA857" i="5"/>
  <c r="AA841" i="5"/>
  <c r="AA825" i="5"/>
  <c r="AA809" i="5"/>
  <c r="AA793" i="5"/>
  <c r="AA779" i="5"/>
  <c r="AA771" i="5"/>
  <c r="AA763" i="5"/>
  <c r="AA755" i="5"/>
  <c r="AA747" i="5"/>
  <c r="AA743" i="5"/>
  <c r="AA738" i="5"/>
  <c r="AA733" i="5"/>
  <c r="AA727" i="5"/>
  <c r="AA722" i="5"/>
  <c r="AA717" i="5"/>
  <c r="AA711" i="5"/>
  <c r="AA706" i="5"/>
  <c r="AA701" i="5"/>
  <c r="AA695" i="5"/>
  <c r="AA691" i="5"/>
  <c r="AA687" i="5"/>
  <c r="AA683" i="5"/>
  <c r="AA679" i="5"/>
  <c r="AA675" i="5"/>
  <c r="AA671" i="5"/>
  <c r="AA667" i="5"/>
  <c r="AA663" i="5"/>
  <c r="AA659" i="5"/>
  <c r="AA655" i="5"/>
  <c r="AA651" i="5"/>
  <c r="AA647" i="5"/>
  <c r="AA643" i="5"/>
  <c r="AA639" i="5"/>
  <c r="AA635" i="5"/>
  <c r="AA631" i="5"/>
  <c r="AA627" i="5"/>
  <c r="AA623" i="5"/>
  <c r="AA619" i="5"/>
  <c r="AA615" i="5"/>
  <c r="AA611" i="5"/>
  <c r="AA607" i="5"/>
  <c r="AA603" i="5"/>
  <c r="AA599" i="5"/>
  <c r="AA595" i="5"/>
  <c r="AA591" i="5"/>
  <c r="AA587" i="5"/>
  <c r="AA583" i="5"/>
  <c r="AA579" i="5"/>
  <c r="AA575" i="5"/>
  <c r="AA571" i="5"/>
  <c r="AA567" i="5"/>
  <c r="AA563" i="5"/>
  <c r="AA559" i="5"/>
  <c r="AA555" i="5"/>
  <c r="AA551" i="5"/>
  <c r="AA547" i="5"/>
  <c r="AA543" i="5"/>
  <c r="AA539" i="5"/>
  <c r="AA1066" i="5"/>
  <c r="AA1016" i="5"/>
  <c r="AA963" i="5"/>
  <c r="AA932" i="5"/>
  <c r="AA921" i="5"/>
  <c r="AA893" i="5"/>
  <c r="AA877" i="5"/>
  <c r="AA861" i="5"/>
  <c r="AA845" i="5"/>
  <c r="AA829" i="5"/>
  <c r="AA813" i="5"/>
  <c r="AA797" i="5"/>
  <c r="AA781" i="5"/>
  <c r="AA773" i="5"/>
  <c r="AA765" i="5"/>
  <c r="AA757" i="5"/>
  <c r="AA749" i="5"/>
  <c r="AA745" i="5"/>
  <c r="AA739" i="5"/>
  <c r="AA734" i="5"/>
  <c r="AA729" i="5"/>
  <c r="AA723" i="5"/>
  <c r="AA718" i="5"/>
  <c r="AA713" i="5"/>
  <c r="AA707" i="5"/>
  <c r="AA702" i="5"/>
  <c r="AA697" i="5"/>
  <c r="AA690" i="5"/>
  <c r="AA686" i="5"/>
  <c r="AA682" i="5"/>
  <c r="AA678" i="5"/>
  <c r="AA674" i="5"/>
  <c r="AA670" i="5"/>
  <c r="AA666" i="5"/>
  <c r="AA662" i="5"/>
  <c r="AA658" i="5"/>
  <c r="AA654" i="5"/>
  <c r="AA650" i="5"/>
  <c r="AA646" i="5"/>
  <c r="AA642" i="5"/>
  <c r="AA638" i="5"/>
  <c r="AA634" i="5"/>
  <c r="AA630" i="5"/>
  <c r="AA626" i="5"/>
  <c r="AA622" i="5"/>
  <c r="AA618" i="5"/>
  <c r="AA614" i="5"/>
  <c r="AA610" i="5"/>
  <c r="AA606" i="5"/>
  <c r="AA602" i="5"/>
  <c r="AA598" i="5"/>
  <c r="AA594" i="5"/>
  <c r="AA590" i="5"/>
  <c r="AA586" i="5"/>
  <c r="AA582" i="5"/>
  <c r="AA578" i="5"/>
  <c r="AA574" i="5"/>
  <c r="AA570" i="5"/>
  <c r="AA566" i="5"/>
  <c r="AA562" i="5"/>
  <c r="AA558" i="5"/>
  <c r="AA554" i="5"/>
  <c r="AA550" i="5"/>
  <c r="AA546" i="5"/>
  <c r="AA542" i="5"/>
  <c r="AA538" i="5"/>
  <c r="AA534" i="5"/>
  <c r="AA530" i="5"/>
  <c r="AA526" i="5"/>
  <c r="AA522" i="5"/>
  <c r="AA518" i="5"/>
  <c r="AA514" i="5"/>
  <c r="AA510" i="5"/>
  <c r="AA506" i="5"/>
  <c r="AA502" i="5"/>
  <c r="AA498" i="5"/>
  <c r="AA494" i="5"/>
  <c r="AA490" i="5"/>
  <c r="AA833" i="5"/>
  <c r="AA759" i="5"/>
  <c r="AA709" i="5"/>
  <c r="AA698" i="5"/>
  <c r="AA689" i="5"/>
  <c r="AA673" i="5"/>
  <c r="AA657" i="5"/>
  <c r="AA641" i="5"/>
  <c r="AA625" i="5"/>
  <c r="AA609" i="5"/>
  <c r="AA593" i="5"/>
  <c r="AA577" i="5"/>
  <c r="AA561" i="5"/>
  <c r="AA545" i="5"/>
  <c r="AA531" i="5"/>
  <c r="AA523" i="5"/>
  <c r="AA515" i="5"/>
  <c r="AA507" i="5"/>
  <c r="AA499" i="5"/>
  <c r="AA491" i="5"/>
  <c r="AA483" i="5"/>
  <c r="AA478" i="5"/>
  <c r="AA473" i="5"/>
  <c r="AA467" i="5"/>
  <c r="AA462" i="5"/>
  <c r="AA457" i="5"/>
  <c r="AA451" i="5"/>
  <c r="AA446" i="5"/>
  <c r="AA441" i="5"/>
  <c r="AA435" i="5"/>
  <c r="AA430" i="5"/>
  <c r="AA425" i="5"/>
  <c r="AA419" i="5"/>
  <c r="AA414" i="5"/>
  <c r="AA411" i="5"/>
  <c r="AA407" i="5"/>
  <c r="AA403" i="5"/>
  <c r="AA399" i="5"/>
  <c r="AA395" i="5"/>
  <c r="AA391" i="5"/>
  <c r="AA387" i="5"/>
  <c r="AA383" i="5"/>
  <c r="AA379" i="5"/>
  <c r="AA375" i="5"/>
  <c r="AA371" i="5"/>
  <c r="AA367" i="5"/>
  <c r="AA363" i="5"/>
  <c r="AA359" i="5"/>
  <c r="AA355" i="5"/>
  <c r="AA351" i="5"/>
  <c r="AA347" i="5"/>
  <c r="AA343" i="5"/>
  <c r="AA339" i="5"/>
  <c r="AA335" i="5"/>
  <c r="AA331" i="5"/>
  <c r="AA327" i="5"/>
  <c r="AA323" i="5"/>
  <c r="AA319" i="5"/>
  <c r="AA315" i="5"/>
  <c r="AA311" i="5"/>
  <c r="AA307" i="5"/>
  <c r="AA303" i="5"/>
  <c r="AA299" i="5"/>
  <c r="AA295" i="5"/>
  <c r="AA291" i="5"/>
  <c r="AA287" i="5"/>
  <c r="AA283" i="5"/>
  <c r="AA279" i="5"/>
  <c r="AA275" i="5"/>
  <c r="AA271" i="5"/>
  <c r="AA267" i="5"/>
  <c r="AA263" i="5"/>
  <c r="AA259" i="5"/>
  <c r="AA255" i="5"/>
  <c r="AA251" i="5"/>
  <c r="AA247" i="5"/>
  <c r="AA243" i="5"/>
  <c r="AA239" i="5"/>
  <c r="AA235" i="5"/>
  <c r="AA231" i="5"/>
  <c r="AA227" i="5"/>
  <c r="AA223" i="5"/>
  <c r="AA219" i="5"/>
  <c r="AA215" i="5"/>
  <c r="AA211" i="5"/>
  <c r="AA207" i="5"/>
  <c r="AA203" i="5"/>
  <c r="AA199" i="5"/>
  <c r="AA195" i="5"/>
  <c r="AA191" i="5"/>
  <c r="AA187" i="5"/>
  <c r="AA183" i="5"/>
  <c r="AA179" i="5"/>
  <c r="AA175" i="5"/>
  <c r="AA171" i="5"/>
  <c r="AA167" i="5"/>
  <c r="AA163" i="5"/>
  <c r="AA159" i="5"/>
  <c r="AA155" i="5"/>
  <c r="AA151" i="5"/>
  <c r="AA147" i="5"/>
  <c r="AA143" i="5"/>
  <c r="AA139" i="5"/>
  <c r="AA135" i="5"/>
  <c r="AA131" i="5"/>
  <c r="AA127" i="5"/>
  <c r="AA123" i="5"/>
  <c r="AA119" i="5"/>
  <c r="AA115" i="5"/>
  <c r="AA111" i="5"/>
  <c r="AA939" i="5"/>
  <c r="AA927" i="5"/>
  <c r="AA916" i="5"/>
  <c r="AA905" i="5"/>
  <c r="AA849" i="5"/>
  <c r="AA785" i="5"/>
  <c r="AA767" i="5"/>
  <c r="AA746" i="5"/>
  <c r="AA735" i="5"/>
  <c r="AA693" i="5"/>
  <c r="AA677" i="5"/>
  <c r="AA661" i="5"/>
  <c r="AA645" i="5"/>
  <c r="AA629" i="5"/>
  <c r="AA613" i="5"/>
  <c r="AA597" i="5"/>
  <c r="AA581" i="5"/>
  <c r="AA565" i="5"/>
  <c r="AA549" i="5"/>
  <c r="AA533" i="5"/>
  <c r="AA525" i="5"/>
  <c r="AA517" i="5"/>
  <c r="AA509" i="5"/>
  <c r="AA501" i="5"/>
  <c r="AA493" i="5"/>
  <c r="AA485" i="5"/>
  <c r="AA479" i="5"/>
  <c r="AA474" i="5"/>
  <c r="AA469" i="5"/>
  <c r="AA463" i="5"/>
  <c r="AA458" i="5"/>
  <c r="AA453" i="5"/>
  <c r="AA447" i="5"/>
  <c r="AA442" i="5"/>
  <c r="AA437" i="5"/>
  <c r="AA431" i="5"/>
  <c r="AA426" i="5"/>
  <c r="AA421" i="5"/>
  <c r="AA415" i="5"/>
  <c r="AA410" i="5"/>
  <c r="AA406" i="5"/>
  <c r="AA402" i="5"/>
  <c r="AA398" i="5"/>
  <c r="AA394" i="5"/>
  <c r="AA390" i="5"/>
  <c r="AA386" i="5"/>
  <c r="AA382" i="5"/>
  <c r="AA378" i="5"/>
  <c r="AA374" i="5"/>
  <c r="AA370" i="5"/>
  <c r="AA366" i="5"/>
  <c r="AA362" i="5"/>
  <c r="AA358" i="5"/>
  <c r="AA354" i="5"/>
  <c r="AA350" i="5"/>
  <c r="AA346" i="5"/>
  <c r="AA342" i="5"/>
  <c r="AA338" i="5"/>
  <c r="AA334" i="5"/>
  <c r="AA330" i="5"/>
  <c r="AA326" i="5"/>
  <c r="AA322" i="5"/>
  <c r="AA318" i="5"/>
  <c r="AA314" i="5"/>
  <c r="AA310" i="5"/>
  <c r="AA306" i="5"/>
  <c r="AA302" i="5"/>
  <c r="AA298" i="5"/>
  <c r="AA294" i="5"/>
  <c r="AA290" i="5"/>
  <c r="AA286" i="5"/>
  <c r="AA282" i="5"/>
  <c r="AA278" i="5"/>
  <c r="AA274" i="5"/>
  <c r="AA270" i="5"/>
  <c r="AA266" i="5"/>
  <c r="AA262" i="5"/>
  <c r="AA258" i="5"/>
  <c r="AA254" i="5"/>
  <c r="AA250" i="5"/>
  <c r="AA246" i="5"/>
  <c r="AA242" i="5"/>
  <c r="AA238" i="5"/>
  <c r="AA234" i="5"/>
  <c r="AA230" i="5"/>
  <c r="AA226" i="5"/>
  <c r="AA222" i="5"/>
  <c r="AA979" i="5"/>
  <c r="AA865" i="5"/>
  <c r="AA801" i="5"/>
  <c r="AA775" i="5"/>
  <c r="AA741" i="5"/>
  <c r="AA730" i="5"/>
  <c r="AA719" i="5"/>
  <c r="AA681" i="5"/>
  <c r="AA665" i="5"/>
  <c r="AA649" i="5"/>
  <c r="AA633" i="5"/>
  <c r="AA617" i="5"/>
  <c r="AA601" i="5"/>
  <c r="AA585" i="5"/>
  <c r="AA569" i="5"/>
  <c r="AA553" i="5"/>
  <c r="AA537" i="5"/>
  <c r="AA535" i="5"/>
  <c r="AA527" i="5"/>
  <c r="AA519" i="5"/>
  <c r="AA511" i="5"/>
  <c r="AA503" i="5"/>
  <c r="AA495" i="5"/>
  <c r="AA486" i="5"/>
  <c r="AA481" i="5"/>
  <c r="AA475" i="5"/>
  <c r="AA470" i="5"/>
  <c r="AA465" i="5"/>
  <c r="AA459" i="5"/>
  <c r="AA454" i="5"/>
  <c r="AA449" i="5"/>
  <c r="AA443" i="5"/>
  <c r="AA438" i="5"/>
  <c r="AA433" i="5"/>
  <c r="AA427" i="5"/>
  <c r="AA422" i="5"/>
  <c r="AA417" i="5"/>
  <c r="AA409" i="5"/>
  <c r="AA405" i="5"/>
  <c r="AA401" i="5"/>
  <c r="AA397" i="5"/>
  <c r="AA393" i="5"/>
  <c r="AA389" i="5"/>
  <c r="AA385" i="5"/>
  <c r="AA381" i="5"/>
  <c r="AA377" i="5"/>
  <c r="AA373" i="5"/>
  <c r="AA369" i="5"/>
  <c r="AA365" i="5"/>
  <c r="AA361" i="5"/>
  <c r="AA357" i="5"/>
  <c r="AA353" i="5"/>
  <c r="AA349" i="5"/>
  <c r="AA345" i="5"/>
  <c r="AA341" i="5"/>
  <c r="AA337" i="5"/>
  <c r="AA333" i="5"/>
  <c r="AA329" i="5"/>
  <c r="AA325" i="5"/>
  <c r="AA321" i="5"/>
  <c r="AA317" i="5"/>
  <c r="AA313" i="5"/>
  <c r="AA309" i="5"/>
  <c r="AA305" i="5"/>
  <c r="AA301" i="5"/>
  <c r="AA297" i="5"/>
  <c r="AA293" i="5"/>
  <c r="AA289" i="5"/>
  <c r="AA285" i="5"/>
  <c r="AA281" i="5"/>
  <c r="AA277" i="5"/>
  <c r="AA273" i="5"/>
  <c r="AA269" i="5"/>
  <c r="AA265" i="5"/>
  <c r="AA261" i="5"/>
  <c r="AA257" i="5"/>
  <c r="AA253" i="5"/>
  <c r="AA249" i="5"/>
  <c r="AA245" i="5"/>
  <c r="AA241" i="5"/>
  <c r="AA237" i="5"/>
  <c r="AA233" i="5"/>
  <c r="AA229" i="5"/>
  <c r="AA225" i="5"/>
  <c r="AA221" i="5"/>
  <c r="AA217" i="5"/>
  <c r="AA213" i="5"/>
  <c r="AA209" i="5"/>
  <c r="AA205" i="5"/>
  <c r="AA201" i="5"/>
  <c r="AA197" i="5"/>
  <c r="AA193" i="5"/>
  <c r="AA189" i="5"/>
  <c r="AA185" i="5"/>
  <c r="AA181" i="5"/>
  <c r="AA177" i="5"/>
  <c r="AA173" i="5"/>
  <c r="AA169" i="5"/>
  <c r="AB21" i="5"/>
  <c r="AB23" i="5"/>
  <c r="AB27" i="5"/>
  <c r="AA28" i="5"/>
  <c r="AB31" i="5"/>
  <c r="AA32" i="5"/>
  <c r="AB35" i="5"/>
  <c r="AA36" i="5"/>
  <c r="AD37" i="5"/>
  <c r="AA40" i="5"/>
  <c r="AD41" i="5"/>
  <c r="AA44" i="5"/>
  <c r="Z45" i="5"/>
  <c r="AB47" i="5"/>
  <c r="AA48" i="5"/>
  <c r="AD49" i="5"/>
  <c r="AD53" i="5"/>
  <c r="AB55" i="5"/>
  <c r="AA56" i="5"/>
  <c r="AD57" i="5"/>
  <c r="AA60" i="5"/>
  <c r="Z61" i="5"/>
  <c r="AB63" i="5"/>
  <c r="AA64" i="5"/>
  <c r="AD65" i="5"/>
  <c r="AA68" i="5"/>
  <c r="AD69" i="5"/>
  <c r="AB71" i="5"/>
  <c r="AA72" i="5"/>
  <c r="Z73" i="5"/>
  <c r="AB75" i="5"/>
  <c r="AA76" i="5"/>
  <c r="AB79" i="5"/>
  <c r="AB83" i="5"/>
  <c r="AD85" i="5"/>
  <c r="AA88" i="5"/>
  <c r="Z89" i="5"/>
  <c r="Z93" i="5"/>
  <c r="AB95" i="5"/>
  <c r="AD97" i="5"/>
  <c r="AB99" i="5"/>
  <c r="AA100" i="5"/>
  <c r="Z101" i="5"/>
  <c r="AD101" i="5"/>
  <c r="AB103" i="5"/>
  <c r="AA104" i="5"/>
  <c r="Z105" i="5"/>
  <c r="AB107" i="5"/>
  <c r="AA108" i="5"/>
  <c r="Z109" i="5"/>
  <c r="AD109" i="5"/>
  <c r="Y110" i="5"/>
  <c r="AD110" i="5"/>
  <c r="Y111" i="5"/>
  <c r="AD111" i="5"/>
  <c r="Y112" i="5"/>
  <c r="AA113" i="5"/>
  <c r="AC114" i="5"/>
  <c r="U115" i="5"/>
  <c r="AC115" i="5"/>
  <c r="U116" i="5"/>
  <c r="AC116" i="5"/>
  <c r="Z117" i="5"/>
  <c r="AA118" i="5"/>
  <c r="AB119" i="5"/>
  <c r="AB120" i="5"/>
  <c r="U121" i="5"/>
  <c r="AD121" i="5"/>
  <c r="Z122" i="5"/>
  <c r="Z123" i="5"/>
  <c r="AA124" i="5"/>
  <c r="AB125" i="5"/>
  <c r="Y126" i="5"/>
  <c r="AD126" i="5"/>
  <c r="Y127" i="5"/>
  <c r="AD127" i="5"/>
  <c r="Y128" i="5"/>
  <c r="AA129" i="5"/>
  <c r="AC130" i="5"/>
  <c r="U131" i="5"/>
  <c r="AC131" i="5"/>
  <c r="U132" i="5"/>
  <c r="AC132" i="5"/>
  <c r="Z133" i="5"/>
  <c r="AA134" i="5"/>
  <c r="AB135" i="5"/>
  <c r="AB136" i="5"/>
  <c r="U137" i="5"/>
  <c r="AD137" i="5"/>
  <c r="Z138" i="5"/>
  <c r="Z139" i="5"/>
  <c r="AA140" i="5"/>
  <c r="AB141" i="5"/>
  <c r="Y142" i="5"/>
  <c r="AD142" i="5"/>
  <c r="Y143" i="5"/>
  <c r="AD143" i="5"/>
  <c r="Y144" i="5"/>
  <c r="AA145" i="5"/>
  <c r="AC146" i="5"/>
  <c r="U147" i="5"/>
  <c r="AC147" i="5"/>
  <c r="U148" i="5"/>
  <c r="AC148" i="5"/>
  <c r="Z149" i="5"/>
  <c r="AA150" i="5"/>
  <c r="AB151" i="5"/>
  <c r="AB152" i="5"/>
  <c r="U153" i="5"/>
  <c r="AD153" i="5"/>
  <c r="Z154" i="5"/>
  <c r="Z155" i="5"/>
  <c r="AA156" i="5"/>
  <c r="AB157" i="5"/>
  <c r="Y158" i="5"/>
  <c r="AD158" i="5"/>
  <c r="Y159" i="5"/>
  <c r="AD159" i="5"/>
  <c r="Y160" i="5"/>
  <c r="AA161" i="5"/>
  <c r="AC162" i="5"/>
  <c r="U163" i="5"/>
  <c r="AC163" i="5"/>
  <c r="U164" i="5"/>
  <c r="AC164" i="5"/>
  <c r="Z165" i="5"/>
  <c r="AA166" i="5"/>
  <c r="AB167" i="5"/>
  <c r="AB168" i="5"/>
  <c r="U169" i="5"/>
  <c r="AC170" i="5"/>
  <c r="Z171" i="5"/>
  <c r="AB173" i="5"/>
  <c r="Y174" i="5"/>
  <c r="AD175" i="5"/>
  <c r="AA176" i="5"/>
  <c r="U177" i="5"/>
  <c r="AC178" i="5"/>
  <c r="Z179" i="5"/>
  <c r="AB181" i="5"/>
  <c r="Y182" i="5"/>
  <c r="AD183" i="5"/>
  <c r="AA184" i="5"/>
  <c r="U185" i="5"/>
  <c r="AC186" i="5"/>
  <c r="Z187" i="5"/>
  <c r="AB189" i="5"/>
  <c r="Y190" i="5"/>
  <c r="AD191" i="5"/>
  <c r="AA192" i="5"/>
  <c r="U193" i="5"/>
  <c r="AC194" i="5"/>
  <c r="Z195" i="5"/>
  <c r="AB197" i="5"/>
  <c r="Y198" i="5"/>
  <c r="AD199" i="5"/>
  <c r="AA200" i="5"/>
  <c r="U201" i="5"/>
  <c r="AC202" i="5"/>
  <c r="Z203" i="5"/>
  <c r="AB205" i="5"/>
  <c r="Y206" i="5"/>
  <c r="AD207" i="5"/>
  <c r="AA208" i="5"/>
  <c r="U209" i="5"/>
  <c r="AC210" i="5"/>
  <c r="Z211" i="5"/>
  <c r="AB213" i="5"/>
  <c r="Y214" i="5"/>
  <c r="AD215" i="5"/>
  <c r="AA216" i="5"/>
  <c r="U217" i="5"/>
  <c r="AC218" i="5"/>
  <c r="Z219" i="5"/>
  <c r="AB221" i="5"/>
  <c r="Y222" i="5"/>
  <c r="U223" i="5"/>
  <c r="AA224" i="5"/>
  <c r="AD225" i="5"/>
  <c r="AC226" i="5"/>
  <c r="AB227" i="5"/>
  <c r="Z237" i="5"/>
  <c r="Y238" i="5"/>
  <c r="U239" i="5"/>
  <c r="AA240" i="5"/>
  <c r="AD241" i="5"/>
  <c r="AC242" i="5"/>
  <c r="AB243" i="5"/>
  <c r="Z253" i="5"/>
  <c r="Y254" i="5"/>
  <c r="U255" i="5"/>
  <c r="AA256" i="5"/>
  <c r="AD257" i="5"/>
  <c r="AC258" i="5"/>
  <c r="AB259" i="5"/>
  <c r="Z269" i="5"/>
  <c r="Y270" i="5"/>
  <c r="U271" i="5"/>
  <c r="AA272" i="5"/>
  <c r="AD273" i="5"/>
  <c r="AC274" i="5"/>
  <c r="AB275" i="5"/>
  <c r="Z285" i="5"/>
  <c r="Y286" i="5"/>
  <c r="U287" i="5"/>
  <c r="AA288" i="5"/>
  <c r="AD289" i="5"/>
  <c r="AC290" i="5"/>
  <c r="AB291" i="5"/>
  <c r="Z301" i="5"/>
  <c r="Y302" i="5"/>
  <c r="U303" i="5"/>
  <c r="AA304" i="5"/>
  <c r="AD305" i="5"/>
  <c r="AC306" i="5"/>
  <c r="AB307" i="5"/>
  <c r="Z317" i="5"/>
  <c r="Y318" i="5"/>
  <c r="U319" i="5"/>
  <c r="AA320" i="5"/>
  <c r="AD321" i="5"/>
  <c r="AC322" i="5"/>
  <c r="AB323" i="5"/>
  <c r="Z333" i="5"/>
  <c r="Y334" i="5"/>
  <c r="U335" i="5"/>
  <c r="AA336" i="5"/>
  <c r="AD337" i="5"/>
  <c r="AC338" i="5"/>
  <c r="AB339" i="5"/>
  <c r="Z349" i="5"/>
  <c r="Y350" i="5"/>
  <c r="U351" i="5"/>
  <c r="AA352" i="5"/>
  <c r="AD353" i="5"/>
  <c r="AC354" i="5"/>
  <c r="AB355" i="5"/>
  <c r="Z365" i="5"/>
  <c r="Y366" i="5"/>
  <c r="U367" i="5"/>
  <c r="AA368" i="5"/>
  <c r="AD369" i="5"/>
  <c r="AC370" i="5"/>
  <c r="AB371" i="5"/>
  <c r="Z381" i="5"/>
  <c r="Y382" i="5"/>
  <c r="U383" i="5"/>
  <c r="AA384" i="5"/>
  <c r="AD385" i="5"/>
  <c r="AC386" i="5"/>
  <c r="AB387" i="5"/>
  <c r="Z397" i="5"/>
  <c r="Y398" i="5"/>
  <c r="U399" i="5"/>
  <c r="AA400" i="5"/>
  <c r="AD401" i="5"/>
  <c r="AC402" i="5"/>
  <c r="AB403" i="5"/>
  <c r="AA413" i="5"/>
  <c r="AC419" i="5"/>
  <c r="AC420" i="5"/>
  <c r="AC421" i="5"/>
  <c r="AB425" i="5"/>
  <c r="AD426" i="5"/>
  <c r="AB430" i="5"/>
  <c r="AD431" i="5"/>
  <c r="AD432" i="5"/>
  <c r="U436" i="5"/>
  <c r="U437" i="5"/>
  <c r="Z438" i="5"/>
  <c r="U442" i="5"/>
  <c r="Z443" i="5"/>
  <c r="Y447" i="5"/>
  <c r="Y448" i="5"/>
  <c r="Y449" i="5"/>
  <c r="AA455" i="5"/>
  <c r="Z460" i="5"/>
  <c r="AA466" i="5"/>
  <c r="AB472" i="5"/>
  <c r="AA477" i="5"/>
  <c r="AC483" i="5"/>
  <c r="AC484" i="5"/>
  <c r="AC485" i="5"/>
  <c r="AA489" i="5"/>
  <c r="AD496" i="5"/>
  <c r="Z500" i="5"/>
  <c r="Y503" i="5"/>
  <c r="AC507" i="5"/>
  <c r="AB510" i="5"/>
  <c r="U514" i="5"/>
  <c r="AA521" i="5"/>
  <c r="AD528" i="5"/>
  <c r="Z532" i="5"/>
  <c r="Y535" i="5"/>
  <c r="AA541" i="5"/>
  <c r="U556" i="5"/>
  <c r="AB560" i="5"/>
  <c r="Y571" i="5"/>
  <c r="AC575" i="5"/>
  <c r="Z586" i="5"/>
  <c r="AD590" i="5"/>
  <c r="AA605" i="5"/>
  <c r="U620" i="5"/>
  <c r="AB624" i="5"/>
  <c r="Z650" i="5"/>
  <c r="AD654" i="5"/>
  <c r="AA669" i="5"/>
  <c r="U684" i="5"/>
  <c r="AA1032" i="5"/>
  <c r="AD1314" i="5"/>
  <c r="AD1310" i="5"/>
  <c r="AD1306" i="5"/>
  <c r="AD1302" i="5"/>
  <c r="AD1298" i="5"/>
  <c r="AD1294" i="5"/>
  <c r="AD1290" i="5"/>
  <c r="AD1312" i="5"/>
  <c r="AD1308" i="5"/>
  <c r="AD1304" i="5"/>
  <c r="AD1300" i="5"/>
  <c r="AD1296" i="5"/>
  <c r="AD1292" i="5"/>
  <c r="AD1288" i="5"/>
  <c r="AD1311" i="5"/>
  <c r="AD1303" i="5"/>
  <c r="AD1295" i="5"/>
  <c r="AD1287" i="5"/>
  <c r="AD1283" i="5"/>
  <c r="AD1279" i="5"/>
  <c r="AD1275" i="5"/>
  <c r="AD1271" i="5"/>
  <c r="AD1315" i="5"/>
  <c r="AD1307" i="5"/>
  <c r="AD1299" i="5"/>
  <c r="AD1291" i="5"/>
  <c r="AD1285" i="5"/>
  <c r="AD1281" i="5"/>
  <c r="AD1277" i="5"/>
  <c r="AD1273" i="5"/>
  <c r="AD1309" i="5"/>
  <c r="AD1293" i="5"/>
  <c r="AD1286" i="5"/>
  <c r="AD1278" i="5"/>
  <c r="AD1267" i="5"/>
  <c r="AD1263" i="5"/>
  <c r="AD1259" i="5"/>
  <c r="AD1255" i="5"/>
  <c r="AD1251" i="5"/>
  <c r="AD1247" i="5"/>
  <c r="AD1243" i="5"/>
  <c r="AD1239" i="5"/>
  <c r="AD1235" i="5"/>
  <c r="AD1231" i="5"/>
  <c r="AD1301" i="5"/>
  <c r="AD1282" i="5"/>
  <c r="AD1274" i="5"/>
  <c r="AD1269" i="5"/>
  <c r="AD1265" i="5"/>
  <c r="AD1261" i="5"/>
  <c r="AD1257" i="5"/>
  <c r="AD1253" i="5"/>
  <c r="AD1249" i="5"/>
  <c r="AD1245" i="5"/>
  <c r="AD1241" i="5"/>
  <c r="AD1237" i="5"/>
  <c r="AD1233" i="5"/>
  <c r="AD1229" i="5"/>
  <c r="AD1305" i="5"/>
  <c r="AD1266" i="5"/>
  <c r="AD1258" i="5"/>
  <c r="AD1250" i="5"/>
  <c r="AD1242" i="5"/>
  <c r="AD1234" i="5"/>
  <c r="AD1227" i="5"/>
  <c r="AD1226" i="5"/>
  <c r="AD1222" i="5"/>
  <c r="AD1218" i="5"/>
  <c r="AD1214" i="5"/>
  <c r="AD1210" i="5"/>
  <c r="AD1206" i="5"/>
  <c r="AD1202" i="5"/>
  <c r="AD1198" i="5"/>
  <c r="AD1289" i="5"/>
  <c r="AD1280" i="5"/>
  <c r="AD1270" i="5"/>
  <c r="AD1262" i="5"/>
  <c r="AD1254" i="5"/>
  <c r="AD1246" i="5"/>
  <c r="AD1238" i="5"/>
  <c r="AD1230" i="5"/>
  <c r="AD1224" i="5"/>
  <c r="AD1220" i="5"/>
  <c r="AD1216" i="5"/>
  <c r="AD1212" i="5"/>
  <c r="AD1208" i="5"/>
  <c r="AD1204" i="5"/>
  <c r="AD1200" i="5"/>
  <c r="AD1313" i="5"/>
  <c r="AD1284" i="5"/>
  <c r="AD1256" i="5"/>
  <c r="AD1240" i="5"/>
  <c r="AD1221" i="5"/>
  <c r="AD1213" i="5"/>
  <c r="AD1205" i="5"/>
  <c r="AD1195" i="5"/>
  <c r="AD1193" i="5"/>
  <c r="AD1189" i="5"/>
  <c r="AD1185" i="5"/>
  <c r="AD14" i="5"/>
  <c r="AD1272" i="5"/>
  <c r="AD1260" i="5"/>
  <c r="AD1244" i="5"/>
  <c r="AD1228" i="5"/>
  <c r="AD1223" i="5"/>
  <c r="AD1215" i="5"/>
  <c r="AD1207" i="5"/>
  <c r="AD1199" i="5"/>
  <c r="AD1264" i="5"/>
  <c r="AD1248" i="5"/>
  <c r="AD1232" i="5"/>
  <c r="AD1225" i="5"/>
  <c r="AD1217" i="5"/>
  <c r="AD1209" i="5"/>
  <c r="AD1201" i="5"/>
  <c r="AD1197" i="5"/>
  <c r="AD1191" i="5"/>
  <c r="AD1187" i="5"/>
  <c r="AD1297" i="5"/>
  <c r="AD1268" i="5"/>
  <c r="AD1219" i="5"/>
  <c r="AD1188" i="5"/>
  <c r="AD1184" i="5"/>
  <c r="AD1180" i="5"/>
  <c r="AD1176" i="5"/>
  <c r="AD1172" i="5"/>
  <c r="AD1168" i="5"/>
  <c r="AD1164" i="5"/>
  <c r="AD1160" i="5"/>
  <c r="AD1156" i="5"/>
  <c r="AD1152" i="5"/>
  <c r="AD1148" i="5"/>
  <c r="AD1144" i="5"/>
  <c r="AD1140" i="5"/>
  <c r="AD1136" i="5"/>
  <c r="AD1132" i="5"/>
  <c r="AD1128" i="5"/>
  <c r="AD1124" i="5"/>
  <c r="AD1120" i="5"/>
  <c r="AD1116" i="5"/>
  <c r="AD1190" i="5"/>
  <c r="AD1179" i="5"/>
  <c r="AD1175" i="5"/>
  <c r="AD1171" i="5"/>
  <c r="AD1167" i="5"/>
  <c r="AD1163" i="5"/>
  <c r="AD1159" i="5"/>
  <c r="AD1155" i="5"/>
  <c r="AD1151" i="5"/>
  <c r="AD1147" i="5"/>
  <c r="AD1143" i="5"/>
  <c r="AD1236" i="5"/>
  <c r="AD1203" i="5"/>
  <c r="AD1196" i="5"/>
  <c r="AD1192" i="5"/>
  <c r="AD1182" i="5"/>
  <c r="AD1178" i="5"/>
  <c r="AD1174" i="5"/>
  <c r="AD1170" i="5"/>
  <c r="AD1166" i="5"/>
  <c r="AD1162" i="5"/>
  <c r="AD1158" i="5"/>
  <c r="AD1154" i="5"/>
  <c r="AD1150" i="5"/>
  <c r="AD1146" i="5"/>
  <c r="AD1142" i="5"/>
  <c r="AD1138" i="5"/>
  <c r="AD1134" i="5"/>
  <c r="AD1130" i="5"/>
  <c r="AD1194" i="5"/>
  <c r="AD1181" i="5"/>
  <c r="AD1165" i="5"/>
  <c r="AD1149" i="5"/>
  <c r="AD1133" i="5"/>
  <c r="AD1123" i="5"/>
  <c r="AD1118" i="5"/>
  <c r="AD1114" i="5"/>
  <c r="AD1110" i="5"/>
  <c r="AD1106" i="5"/>
  <c r="AD1102" i="5"/>
  <c r="AD1098" i="5"/>
  <c r="AD1094" i="5"/>
  <c r="AD1090" i="5"/>
  <c r="AD1086" i="5"/>
  <c r="AD1082" i="5"/>
  <c r="AD1078" i="5"/>
  <c r="AD1074" i="5"/>
  <c r="AD1070" i="5"/>
  <c r="AD1066" i="5"/>
  <c r="AD1062" i="5"/>
  <c r="AD1058" i="5"/>
  <c r="AD1054" i="5"/>
  <c r="AD1050" i="5"/>
  <c r="AD1046" i="5"/>
  <c r="AD1042" i="5"/>
  <c r="AD1038" i="5"/>
  <c r="AD1034" i="5"/>
  <c r="AD1169" i="5"/>
  <c r="AD1153" i="5"/>
  <c r="AD1135" i="5"/>
  <c r="AD1125" i="5"/>
  <c r="AD1119" i="5"/>
  <c r="AD1113" i="5"/>
  <c r="AD1109" i="5"/>
  <c r="AD1105" i="5"/>
  <c r="AD1101" i="5"/>
  <c r="AD1097" i="5"/>
  <c r="AD1093" i="5"/>
  <c r="AD1089" i="5"/>
  <c r="AD1085" i="5"/>
  <c r="AD1081" i="5"/>
  <c r="AD1077" i="5"/>
  <c r="AD1073" i="5"/>
  <c r="AD1069" i="5"/>
  <c r="AD1065" i="5"/>
  <c r="AD1276" i="5"/>
  <c r="AD1252" i="5"/>
  <c r="AD1173" i="5"/>
  <c r="AD1157" i="5"/>
  <c r="AD1141" i="5"/>
  <c r="AD1137" i="5"/>
  <c r="AD1129" i="5"/>
  <c r="AD1126" i="5"/>
  <c r="AD1121" i="5"/>
  <c r="AD1112" i="5"/>
  <c r="AD1108" i="5"/>
  <c r="AD1104" i="5"/>
  <c r="AD1100" i="5"/>
  <c r="AD1096" i="5"/>
  <c r="AD1092" i="5"/>
  <c r="AD1088" i="5"/>
  <c r="AD1084" i="5"/>
  <c r="AD1080" i="5"/>
  <c r="AD1076" i="5"/>
  <c r="AD1072" i="5"/>
  <c r="AD1068" i="5"/>
  <c r="AD1064" i="5"/>
  <c r="AD1060" i="5"/>
  <c r="AD1056" i="5"/>
  <c r="AD1052" i="5"/>
  <c r="AD1048" i="5"/>
  <c r="AD1127" i="5"/>
  <c r="AD1122" i="5"/>
  <c r="AD1111" i="5"/>
  <c r="AD1095" i="5"/>
  <c r="AD1079" i="5"/>
  <c r="AD1059" i="5"/>
  <c r="AD1051" i="5"/>
  <c r="AD1041" i="5"/>
  <c r="AD1036" i="5"/>
  <c r="AD1031" i="5"/>
  <c r="AD1028" i="5"/>
  <c r="AD1024" i="5"/>
  <c r="AD1020" i="5"/>
  <c r="AD1016" i="5"/>
  <c r="AD1012" i="5"/>
  <c r="AD1008" i="5"/>
  <c r="AD1004" i="5"/>
  <c r="AD1000" i="5"/>
  <c r="AD996" i="5"/>
  <c r="AD992" i="5"/>
  <c r="AD988" i="5"/>
  <c r="AD984" i="5"/>
  <c r="AD979" i="5"/>
  <c r="AD975" i="5"/>
  <c r="AD971" i="5"/>
  <c r="AD967" i="5"/>
  <c r="AD963" i="5"/>
  <c r="AD959" i="5"/>
  <c r="AD955" i="5"/>
  <c r="AD951" i="5"/>
  <c r="AD947" i="5"/>
  <c r="AD943" i="5"/>
  <c r="AD939" i="5"/>
  <c r="AD935" i="5"/>
  <c r="AD931" i="5"/>
  <c r="AD927" i="5"/>
  <c r="AD923" i="5"/>
  <c r="AD919" i="5"/>
  <c r="AD915" i="5"/>
  <c r="AD911" i="5"/>
  <c r="AD907" i="5"/>
  <c r="AD903" i="5"/>
  <c r="AD899" i="5"/>
  <c r="AD1186" i="5"/>
  <c r="AD1145" i="5"/>
  <c r="AD1131" i="5"/>
  <c r="AD1117" i="5"/>
  <c r="AD1115" i="5"/>
  <c r="AD1099" i="5"/>
  <c r="AD1083" i="5"/>
  <c r="AD1067" i="5"/>
  <c r="AD1061" i="5"/>
  <c r="AD1053" i="5"/>
  <c r="AD1043" i="5"/>
  <c r="AD1037" i="5"/>
  <c r="AD1032" i="5"/>
  <c r="AD1027" i="5"/>
  <c r="AD1023" i="5"/>
  <c r="AD1019" i="5"/>
  <c r="AD1015" i="5"/>
  <c r="AD1011" i="5"/>
  <c r="AD1007" i="5"/>
  <c r="AD1003" i="5"/>
  <c r="AD999" i="5"/>
  <c r="AD995" i="5"/>
  <c r="AD991" i="5"/>
  <c r="AD987" i="5"/>
  <c r="AD983" i="5"/>
  <c r="AD982" i="5"/>
  <c r="AD978" i="5"/>
  <c r="AD974" i="5"/>
  <c r="AD970" i="5"/>
  <c r="AD966" i="5"/>
  <c r="AD1211" i="5"/>
  <c r="AD1183" i="5"/>
  <c r="AD1161" i="5"/>
  <c r="AD1139" i="5"/>
  <c r="AD1103" i="5"/>
  <c r="AD1087" i="5"/>
  <c r="AD1071" i="5"/>
  <c r="AD1063" i="5"/>
  <c r="AD1055" i="5"/>
  <c r="AD1047" i="5"/>
  <c r="AD1044" i="5"/>
  <c r="AD1039" i="5"/>
  <c r="AD1033" i="5"/>
  <c r="AD1030" i="5"/>
  <c r="AD1026" i="5"/>
  <c r="AD1022" i="5"/>
  <c r="AD1018" i="5"/>
  <c r="AD1014" i="5"/>
  <c r="AD1010" i="5"/>
  <c r="AD1006" i="5"/>
  <c r="AD1002" i="5"/>
  <c r="AD998" i="5"/>
  <c r="AD994" i="5"/>
  <c r="AD990" i="5"/>
  <c r="AD986" i="5"/>
  <c r="AD981" i="5"/>
  <c r="AD977" i="5"/>
  <c r="AD973" i="5"/>
  <c r="AD969" i="5"/>
  <c r="AD965" i="5"/>
  <c r="AD961" i="5"/>
  <c r="AD957" i="5"/>
  <c r="AD953" i="5"/>
  <c r="AD949" i="5"/>
  <c r="AD945" i="5"/>
  <c r="AD941" i="5"/>
  <c r="AD1177" i="5"/>
  <c r="AD1075" i="5"/>
  <c r="AD1057" i="5"/>
  <c r="AD1029" i="5"/>
  <c r="AD1013" i="5"/>
  <c r="AD997" i="5"/>
  <c r="AD968" i="5"/>
  <c r="AD964" i="5"/>
  <c r="AD956" i="5"/>
  <c r="AD948" i="5"/>
  <c r="AD940" i="5"/>
  <c r="AD936" i="5"/>
  <c r="AD926" i="5"/>
  <c r="AD925" i="5"/>
  <c r="AD920" i="5"/>
  <c r="AD910" i="5"/>
  <c r="AD909" i="5"/>
  <c r="AD904" i="5"/>
  <c r="AD893" i="5"/>
  <c r="AD889" i="5"/>
  <c r="AD885" i="5"/>
  <c r="AD881" i="5"/>
  <c r="AD877" i="5"/>
  <c r="AD873" i="5"/>
  <c r="AD869" i="5"/>
  <c r="AD865" i="5"/>
  <c r="AD861" i="5"/>
  <c r="AD857" i="5"/>
  <c r="AD853" i="5"/>
  <c r="AD849" i="5"/>
  <c r="AD845" i="5"/>
  <c r="AD841" i="5"/>
  <c r="AD837" i="5"/>
  <c r="AD833" i="5"/>
  <c r="AD829" i="5"/>
  <c r="AD825" i="5"/>
  <c r="AD821" i="5"/>
  <c r="AD817" i="5"/>
  <c r="AD813" i="5"/>
  <c r="AD809" i="5"/>
  <c r="AD805" i="5"/>
  <c r="AD801" i="5"/>
  <c r="AD797" i="5"/>
  <c r="AD793" i="5"/>
  <c r="AD789" i="5"/>
  <c r="AD785" i="5"/>
  <c r="AD781" i="5"/>
  <c r="AD777" i="5"/>
  <c r="AD773" i="5"/>
  <c r="AD769" i="5"/>
  <c r="AD765" i="5"/>
  <c r="AD761" i="5"/>
  <c r="AD757" i="5"/>
  <c r="AD753" i="5"/>
  <c r="AD749" i="5"/>
  <c r="AD745" i="5"/>
  <c r="AD741" i="5"/>
  <c r="AD737" i="5"/>
  <c r="AD733" i="5"/>
  <c r="AD729" i="5"/>
  <c r="AD725" i="5"/>
  <c r="AD721" i="5"/>
  <c r="AD717" i="5"/>
  <c r="AD713" i="5"/>
  <c r="AD709" i="5"/>
  <c r="AD705" i="5"/>
  <c r="AD701" i="5"/>
  <c r="AD697" i="5"/>
  <c r="AD693" i="5"/>
  <c r="AD1091" i="5"/>
  <c r="AD1017" i="5"/>
  <c r="AD1001" i="5"/>
  <c r="AD985" i="5"/>
  <c r="AD972" i="5"/>
  <c r="AD958" i="5"/>
  <c r="AD950" i="5"/>
  <c r="AD942" i="5"/>
  <c r="AD937" i="5"/>
  <c r="AD932" i="5"/>
  <c r="AD922" i="5"/>
  <c r="AD921" i="5"/>
  <c r="AD916" i="5"/>
  <c r="AD906" i="5"/>
  <c r="AD905" i="5"/>
  <c r="AD900" i="5"/>
  <c r="AD892" i="5"/>
  <c r="AD888" i="5"/>
  <c r="AD884" i="5"/>
  <c r="AD880" i="5"/>
  <c r="AD876" i="5"/>
  <c r="AD872" i="5"/>
  <c r="AD868" i="5"/>
  <c r="AD864" i="5"/>
  <c r="AD860" i="5"/>
  <c r="AD856" i="5"/>
  <c r="AD852" i="5"/>
  <c r="AD848" i="5"/>
  <c r="AD844" i="5"/>
  <c r="AD840" i="5"/>
  <c r="AD836" i="5"/>
  <c r="AD832" i="5"/>
  <c r="AD828" i="5"/>
  <c r="AD824" i="5"/>
  <c r="AD820" i="5"/>
  <c r="AD816" i="5"/>
  <c r="AD812" i="5"/>
  <c r="AD808" i="5"/>
  <c r="AD804" i="5"/>
  <c r="AD800" i="5"/>
  <c r="AD796" i="5"/>
  <c r="AD792" i="5"/>
  <c r="AD788" i="5"/>
  <c r="AD784" i="5"/>
  <c r="AD1107" i="5"/>
  <c r="AD1045" i="5"/>
  <c r="AD1040" i="5"/>
  <c r="AD1021" i="5"/>
  <c r="AD1005" i="5"/>
  <c r="AD989" i="5"/>
  <c r="AD976" i="5"/>
  <c r="AD960" i="5"/>
  <c r="AD952" i="5"/>
  <c r="AD944" i="5"/>
  <c r="AD934" i="5"/>
  <c r="AD933" i="5"/>
  <c r="AD928" i="5"/>
  <c r="AD918" i="5"/>
  <c r="AD917" i="5"/>
  <c r="AD912" i="5"/>
  <c r="AD902" i="5"/>
  <c r="AD901" i="5"/>
  <c r="AD896" i="5"/>
  <c r="AD895" i="5"/>
  <c r="AD891" i="5"/>
  <c r="AD887" i="5"/>
  <c r="AD883" i="5"/>
  <c r="AD879" i="5"/>
  <c r="AD875" i="5"/>
  <c r="AD871" i="5"/>
  <c r="AD867" i="5"/>
  <c r="AD863" i="5"/>
  <c r="AD859" i="5"/>
  <c r="AD855" i="5"/>
  <c r="AD851" i="5"/>
  <c r="AD847" i="5"/>
  <c r="AD843" i="5"/>
  <c r="AD839" i="5"/>
  <c r="AD835" i="5"/>
  <c r="AD831" i="5"/>
  <c r="AD827" i="5"/>
  <c r="AD823" i="5"/>
  <c r="AD819" i="5"/>
  <c r="AD815" i="5"/>
  <c r="AD811" i="5"/>
  <c r="AD807" i="5"/>
  <c r="AD803" i="5"/>
  <c r="AD799" i="5"/>
  <c r="AD795" i="5"/>
  <c r="AD791" i="5"/>
  <c r="AD787" i="5"/>
  <c r="AD783" i="5"/>
  <c r="AD779" i="5"/>
  <c r="AD775" i="5"/>
  <c r="AD771" i="5"/>
  <c r="AD767" i="5"/>
  <c r="AD763" i="5"/>
  <c r="AD759" i="5"/>
  <c r="AD755" i="5"/>
  <c r="AD751" i="5"/>
  <c r="AD747" i="5"/>
  <c r="AD1049" i="5"/>
  <c r="AD980" i="5"/>
  <c r="AD954" i="5"/>
  <c r="AD930" i="5"/>
  <c r="AD929" i="5"/>
  <c r="AD924" i="5"/>
  <c r="AD886" i="5"/>
  <c r="AD870" i="5"/>
  <c r="AD854" i="5"/>
  <c r="AD838" i="5"/>
  <c r="AD822" i="5"/>
  <c r="AD806" i="5"/>
  <c r="AD790" i="5"/>
  <c r="AD776" i="5"/>
  <c r="AD768" i="5"/>
  <c r="AD760" i="5"/>
  <c r="AD752" i="5"/>
  <c r="AD740" i="5"/>
  <c r="AD739" i="5"/>
  <c r="AD734" i="5"/>
  <c r="AD724" i="5"/>
  <c r="AD723" i="5"/>
  <c r="AD718" i="5"/>
  <c r="AD708" i="5"/>
  <c r="AD707" i="5"/>
  <c r="AD702" i="5"/>
  <c r="AD689" i="5"/>
  <c r="AD685" i="5"/>
  <c r="AD681" i="5"/>
  <c r="AD677" i="5"/>
  <c r="AD673" i="5"/>
  <c r="AD669" i="5"/>
  <c r="AD665" i="5"/>
  <c r="AD661" i="5"/>
  <c r="AD657" i="5"/>
  <c r="AD653" i="5"/>
  <c r="AD649" i="5"/>
  <c r="AD645" i="5"/>
  <c r="AD641" i="5"/>
  <c r="AD637" i="5"/>
  <c r="AD633" i="5"/>
  <c r="AD629" i="5"/>
  <c r="AD625" i="5"/>
  <c r="AD621" i="5"/>
  <c r="AD617" i="5"/>
  <c r="AD613" i="5"/>
  <c r="AD609" i="5"/>
  <c r="AD605" i="5"/>
  <c r="AD601" i="5"/>
  <c r="AD597" i="5"/>
  <c r="AD593" i="5"/>
  <c r="AD589" i="5"/>
  <c r="AD585" i="5"/>
  <c r="AD581" i="5"/>
  <c r="AD577" i="5"/>
  <c r="AD573" i="5"/>
  <c r="AD569" i="5"/>
  <c r="AD565" i="5"/>
  <c r="AD561" i="5"/>
  <c r="AD557" i="5"/>
  <c r="AD553" i="5"/>
  <c r="AD549" i="5"/>
  <c r="AD545" i="5"/>
  <c r="AD541" i="5"/>
  <c r="AD537" i="5"/>
  <c r="AD533" i="5"/>
  <c r="AD529" i="5"/>
  <c r="AD525" i="5"/>
  <c r="AD521" i="5"/>
  <c r="AD517" i="5"/>
  <c r="AD513" i="5"/>
  <c r="AD509" i="5"/>
  <c r="AD505" i="5"/>
  <c r="AD501" i="5"/>
  <c r="AD497" i="5"/>
  <c r="AD493" i="5"/>
  <c r="AD489" i="5"/>
  <c r="AD485" i="5"/>
  <c r="AD481" i="5"/>
  <c r="AD477" i="5"/>
  <c r="AD473" i="5"/>
  <c r="AD469" i="5"/>
  <c r="AD465" i="5"/>
  <c r="AD461" i="5"/>
  <c r="AD457" i="5"/>
  <c r="AD453" i="5"/>
  <c r="AD449" i="5"/>
  <c r="AD445" i="5"/>
  <c r="AD441" i="5"/>
  <c r="AD437" i="5"/>
  <c r="AD433" i="5"/>
  <c r="AD429" i="5"/>
  <c r="AD425" i="5"/>
  <c r="AD421" i="5"/>
  <c r="AD417" i="5"/>
  <c r="AD413" i="5"/>
  <c r="AD993" i="5"/>
  <c r="AD962" i="5"/>
  <c r="AD914" i="5"/>
  <c r="AD913" i="5"/>
  <c r="AD908" i="5"/>
  <c r="AD890" i="5"/>
  <c r="AD874" i="5"/>
  <c r="AD858" i="5"/>
  <c r="AD842" i="5"/>
  <c r="AD826" i="5"/>
  <c r="AD810" i="5"/>
  <c r="AD794" i="5"/>
  <c r="AD778" i="5"/>
  <c r="AD770" i="5"/>
  <c r="AD762" i="5"/>
  <c r="AD754" i="5"/>
  <c r="AD746" i="5"/>
  <c r="AD736" i="5"/>
  <c r="AD735" i="5"/>
  <c r="AD730" i="5"/>
  <c r="AD720" i="5"/>
  <c r="AD719" i="5"/>
  <c r="AD714" i="5"/>
  <c r="AD704" i="5"/>
  <c r="AD703" i="5"/>
  <c r="AD698" i="5"/>
  <c r="AD692" i="5"/>
  <c r="AD688" i="5"/>
  <c r="AD684" i="5"/>
  <c r="AD680" i="5"/>
  <c r="AD676" i="5"/>
  <c r="AD672" i="5"/>
  <c r="AD668" i="5"/>
  <c r="AD664" i="5"/>
  <c r="AD660" i="5"/>
  <c r="AD656" i="5"/>
  <c r="AD652" i="5"/>
  <c r="AD648" i="5"/>
  <c r="AD644" i="5"/>
  <c r="AD640" i="5"/>
  <c r="AD636" i="5"/>
  <c r="AD632" i="5"/>
  <c r="AD628" i="5"/>
  <c r="AD624" i="5"/>
  <c r="AD620" i="5"/>
  <c r="AD616" i="5"/>
  <c r="AD612" i="5"/>
  <c r="AD608" i="5"/>
  <c r="AD604" i="5"/>
  <c r="AD600" i="5"/>
  <c r="AD596" i="5"/>
  <c r="AD592" i="5"/>
  <c r="AD588" i="5"/>
  <c r="AD584" i="5"/>
  <c r="AD580" i="5"/>
  <c r="AD576" i="5"/>
  <c r="AD572" i="5"/>
  <c r="AD568" i="5"/>
  <c r="AD564" i="5"/>
  <c r="AD560" i="5"/>
  <c r="AD556" i="5"/>
  <c r="AD552" i="5"/>
  <c r="AD548" i="5"/>
  <c r="AD544" i="5"/>
  <c r="AD540" i="5"/>
  <c r="AD536" i="5"/>
  <c r="AD1035" i="5"/>
  <c r="AD1009" i="5"/>
  <c r="AD938" i="5"/>
  <c r="AD898" i="5"/>
  <c r="AD897" i="5"/>
  <c r="AD894" i="5"/>
  <c r="AD878" i="5"/>
  <c r="AD862" i="5"/>
  <c r="AD846" i="5"/>
  <c r="AD830" i="5"/>
  <c r="AD814" i="5"/>
  <c r="AD798" i="5"/>
  <c r="AD782" i="5"/>
  <c r="AD780" i="5"/>
  <c r="AD772" i="5"/>
  <c r="AD764" i="5"/>
  <c r="AD756" i="5"/>
  <c r="AD748" i="5"/>
  <c r="AD742" i="5"/>
  <c r="AD732" i="5"/>
  <c r="AD731" i="5"/>
  <c r="AD726" i="5"/>
  <c r="AD716" i="5"/>
  <c r="AD715" i="5"/>
  <c r="AD710" i="5"/>
  <c r="AD700" i="5"/>
  <c r="AD699" i="5"/>
  <c r="AD694" i="5"/>
  <c r="AD691" i="5"/>
  <c r="AD687" i="5"/>
  <c r="AD683" i="5"/>
  <c r="AD679" i="5"/>
  <c r="AD675" i="5"/>
  <c r="AD671" i="5"/>
  <c r="AD667" i="5"/>
  <c r="AD663" i="5"/>
  <c r="AD659" i="5"/>
  <c r="AD655" i="5"/>
  <c r="AD651" i="5"/>
  <c r="AD647" i="5"/>
  <c r="AD643" i="5"/>
  <c r="AD639" i="5"/>
  <c r="AD635" i="5"/>
  <c r="AD631" i="5"/>
  <c r="AD627" i="5"/>
  <c r="AD623" i="5"/>
  <c r="AD619" i="5"/>
  <c r="AD615" i="5"/>
  <c r="AD611" i="5"/>
  <c r="AD607" i="5"/>
  <c r="AD603" i="5"/>
  <c r="AD599" i="5"/>
  <c r="AD595" i="5"/>
  <c r="AD591" i="5"/>
  <c r="AD587" i="5"/>
  <c r="AD583" i="5"/>
  <c r="AD579" i="5"/>
  <c r="AD575" i="5"/>
  <c r="AD571" i="5"/>
  <c r="AD567" i="5"/>
  <c r="AD563" i="5"/>
  <c r="AD559" i="5"/>
  <c r="AD555" i="5"/>
  <c r="AD551" i="5"/>
  <c r="AD547" i="5"/>
  <c r="AD543" i="5"/>
  <c r="AD539" i="5"/>
  <c r="AD535" i="5"/>
  <c r="AD531" i="5"/>
  <c r="AD527" i="5"/>
  <c r="AD523" i="5"/>
  <c r="AD519" i="5"/>
  <c r="AD515" i="5"/>
  <c r="AD511" i="5"/>
  <c r="AD507" i="5"/>
  <c r="AD503" i="5"/>
  <c r="AD499" i="5"/>
  <c r="AD495" i="5"/>
  <c r="AD491" i="5"/>
  <c r="AD882" i="5"/>
  <c r="AD818" i="5"/>
  <c r="AD766" i="5"/>
  <c r="AD728" i="5"/>
  <c r="AD727" i="5"/>
  <c r="AD722" i="5"/>
  <c r="AD690" i="5"/>
  <c r="AD674" i="5"/>
  <c r="AD658" i="5"/>
  <c r="AD642" i="5"/>
  <c r="AD626" i="5"/>
  <c r="AD610" i="5"/>
  <c r="AD594" i="5"/>
  <c r="AD578" i="5"/>
  <c r="AD562" i="5"/>
  <c r="AD546" i="5"/>
  <c r="AD530" i="5"/>
  <c r="AD522" i="5"/>
  <c r="AD514" i="5"/>
  <c r="AD506" i="5"/>
  <c r="AD498" i="5"/>
  <c r="AD490" i="5"/>
  <c r="AD486" i="5"/>
  <c r="AD476" i="5"/>
  <c r="AD475" i="5"/>
  <c r="AD470" i="5"/>
  <c r="AD460" i="5"/>
  <c r="AD459" i="5"/>
  <c r="AD454" i="5"/>
  <c r="AD444" i="5"/>
  <c r="AD443" i="5"/>
  <c r="AD438" i="5"/>
  <c r="AD428" i="5"/>
  <c r="AD427" i="5"/>
  <c r="AD422" i="5"/>
  <c r="AD412" i="5"/>
  <c r="AD408" i="5"/>
  <c r="AD404" i="5"/>
  <c r="AD400" i="5"/>
  <c r="AD396" i="5"/>
  <c r="AD392" i="5"/>
  <c r="AD388" i="5"/>
  <c r="AD384" i="5"/>
  <c r="AD380" i="5"/>
  <c r="AD376" i="5"/>
  <c r="AD372" i="5"/>
  <c r="AD368" i="5"/>
  <c r="AD364" i="5"/>
  <c r="AD360" i="5"/>
  <c r="AD356" i="5"/>
  <c r="AD352" i="5"/>
  <c r="AD348" i="5"/>
  <c r="AD344" i="5"/>
  <c r="AD340" i="5"/>
  <c r="AD336" i="5"/>
  <c r="AD332" i="5"/>
  <c r="AD328" i="5"/>
  <c r="AD324" i="5"/>
  <c r="AD320" i="5"/>
  <c r="AD316" i="5"/>
  <c r="AD312" i="5"/>
  <c r="AD308" i="5"/>
  <c r="AD304" i="5"/>
  <c r="AD300" i="5"/>
  <c r="AD296" i="5"/>
  <c r="AD292" i="5"/>
  <c r="AD288" i="5"/>
  <c r="AD284" i="5"/>
  <c r="AD280" i="5"/>
  <c r="AD276" i="5"/>
  <c r="AD272" i="5"/>
  <c r="AD268" i="5"/>
  <c r="AD264" i="5"/>
  <c r="AD260" i="5"/>
  <c r="AD256" i="5"/>
  <c r="AD252" i="5"/>
  <c r="AD248" i="5"/>
  <c r="AD244" i="5"/>
  <c r="AD240" i="5"/>
  <c r="AD236" i="5"/>
  <c r="AD232" i="5"/>
  <c r="AD228" i="5"/>
  <c r="AD224" i="5"/>
  <c r="AD220" i="5"/>
  <c r="AD216" i="5"/>
  <c r="AD212" i="5"/>
  <c r="AD208" i="5"/>
  <c r="AD204" i="5"/>
  <c r="AD200" i="5"/>
  <c r="AD196" i="5"/>
  <c r="AD192" i="5"/>
  <c r="AD188" i="5"/>
  <c r="AD184" i="5"/>
  <c r="AD180" i="5"/>
  <c r="AD176" i="5"/>
  <c r="AD172" i="5"/>
  <c r="AD168" i="5"/>
  <c r="AD164" i="5"/>
  <c r="AD160" i="5"/>
  <c r="AD156" i="5"/>
  <c r="AD152" i="5"/>
  <c r="AD148" i="5"/>
  <c r="AD144" i="5"/>
  <c r="AD140" i="5"/>
  <c r="AD136" i="5"/>
  <c r="AD132" i="5"/>
  <c r="AD128" i="5"/>
  <c r="AD124" i="5"/>
  <c r="AD120" i="5"/>
  <c r="AD116" i="5"/>
  <c r="AD112" i="5"/>
  <c r="AD834" i="5"/>
  <c r="AD774" i="5"/>
  <c r="AD712" i="5"/>
  <c r="AD711" i="5"/>
  <c r="AD706" i="5"/>
  <c r="AD678" i="5"/>
  <c r="AD662" i="5"/>
  <c r="AD646" i="5"/>
  <c r="AD630" i="5"/>
  <c r="AD614" i="5"/>
  <c r="AD598" i="5"/>
  <c r="AD582" i="5"/>
  <c r="AD566" i="5"/>
  <c r="AD550" i="5"/>
  <c r="AD532" i="5"/>
  <c r="AD524" i="5"/>
  <c r="AD516" i="5"/>
  <c r="AD508" i="5"/>
  <c r="AD500" i="5"/>
  <c r="AD492" i="5"/>
  <c r="AD487" i="5"/>
  <c r="AD482" i="5"/>
  <c r="AD472" i="5"/>
  <c r="AD471" i="5"/>
  <c r="AD466" i="5"/>
  <c r="AD456" i="5"/>
  <c r="AD455" i="5"/>
  <c r="AD450" i="5"/>
  <c r="AD440" i="5"/>
  <c r="AD439" i="5"/>
  <c r="AD434" i="5"/>
  <c r="AD424" i="5"/>
  <c r="AD423" i="5"/>
  <c r="AD418" i="5"/>
  <c r="AD411" i="5"/>
  <c r="AD407" i="5"/>
  <c r="AD403" i="5"/>
  <c r="AD399" i="5"/>
  <c r="AD395" i="5"/>
  <c r="AD391" i="5"/>
  <c r="AD387" i="5"/>
  <c r="AD383" i="5"/>
  <c r="AD379" i="5"/>
  <c r="AD375" i="5"/>
  <c r="AD371" i="5"/>
  <c r="AD367" i="5"/>
  <c r="AD363" i="5"/>
  <c r="AD359" i="5"/>
  <c r="AD355" i="5"/>
  <c r="AD351" i="5"/>
  <c r="AD347" i="5"/>
  <c r="AD343" i="5"/>
  <c r="AD339" i="5"/>
  <c r="AD335" i="5"/>
  <c r="AD331" i="5"/>
  <c r="AD327" i="5"/>
  <c r="AD323" i="5"/>
  <c r="AD319" i="5"/>
  <c r="AD315" i="5"/>
  <c r="AD311" i="5"/>
  <c r="AD307" i="5"/>
  <c r="AD303" i="5"/>
  <c r="AD299" i="5"/>
  <c r="AD295" i="5"/>
  <c r="AD291" i="5"/>
  <c r="AD287" i="5"/>
  <c r="AD283" i="5"/>
  <c r="AD279" i="5"/>
  <c r="AD275" i="5"/>
  <c r="AD271" i="5"/>
  <c r="AD267" i="5"/>
  <c r="AD263" i="5"/>
  <c r="AD259" i="5"/>
  <c r="AD255" i="5"/>
  <c r="AD251" i="5"/>
  <c r="AD247" i="5"/>
  <c r="AD243" i="5"/>
  <c r="AD239" i="5"/>
  <c r="AD235" i="5"/>
  <c r="AD231" i="5"/>
  <c r="AD227" i="5"/>
  <c r="AD223" i="5"/>
  <c r="AD1025" i="5"/>
  <c r="AD946" i="5"/>
  <c r="AD850" i="5"/>
  <c r="AD786" i="5"/>
  <c r="AD750" i="5"/>
  <c r="AD696" i="5"/>
  <c r="AD695" i="5"/>
  <c r="AD682" i="5"/>
  <c r="AD666" i="5"/>
  <c r="AD650" i="5"/>
  <c r="AD634" i="5"/>
  <c r="AD618" i="5"/>
  <c r="AD602" i="5"/>
  <c r="AD586" i="5"/>
  <c r="AD570" i="5"/>
  <c r="AD554" i="5"/>
  <c r="AD538" i="5"/>
  <c r="AD534" i="5"/>
  <c r="AD526" i="5"/>
  <c r="AD518" i="5"/>
  <c r="AD510" i="5"/>
  <c r="AD502" i="5"/>
  <c r="AD494" i="5"/>
  <c r="AD484" i="5"/>
  <c r="AD483" i="5"/>
  <c r="AD478" i="5"/>
  <c r="AD468" i="5"/>
  <c r="AD467" i="5"/>
  <c r="AD462" i="5"/>
  <c r="AD452" i="5"/>
  <c r="AD451" i="5"/>
  <c r="AD446" i="5"/>
  <c r="AD436" i="5"/>
  <c r="AD435" i="5"/>
  <c r="AD430" i="5"/>
  <c r="AD420" i="5"/>
  <c r="AD419" i="5"/>
  <c r="AD414" i="5"/>
  <c r="AD410" i="5"/>
  <c r="AD406" i="5"/>
  <c r="AD402" i="5"/>
  <c r="AD398" i="5"/>
  <c r="AD394" i="5"/>
  <c r="AD390" i="5"/>
  <c r="AD386" i="5"/>
  <c r="AD382" i="5"/>
  <c r="AD378" i="5"/>
  <c r="AD374" i="5"/>
  <c r="AD370" i="5"/>
  <c r="AD366" i="5"/>
  <c r="AD362" i="5"/>
  <c r="AD358" i="5"/>
  <c r="AD354" i="5"/>
  <c r="AD350" i="5"/>
  <c r="AD346" i="5"/>
  <c r="AD342" i="5"/>
  <c r="AD338" i="5"/>
  <c r="AD334" i="5"/>
  <c r="AD330" i="5"/>
  <c r="AD326" i="5"/>
  <c r="AD322" i="5"/>
  <c r="AD318" i="5"/>
  <c r="AD314" i="5"/>
  <c r="AD310" i="5"/>
  <c r="AD306" i="5"/>
  <c r="AD302" i="5"/>
  <c r="AD298" i="5"/>
  <c r="AD294" i="5"/>
  <c r="AD290" i="5"/>
  <c r="AD286" i="5"/>
  <c r="AD282" i="5"/>
  <c r="AD278" i="5"/>
  <c r="AD274" i="5"/>
  <c r="AD270" i="5"/>
  <c r="AD266" i="5"/>
  <c r="AD262" i="5"/>
  <c r="AD258" i="5"/>
  <c r="AD254" i="5"/>
  <c r="AD250" i="5"/>
  <c r="AD246" i="5"/>
  <c r="AD242" i="5"/>
  <c r="AD238" i="5"/>
  <c r="AD234" i="5"/>
  <c r="AD230" i="5"/>
  <c r="AD226" i="5"/>
  <c r="AD222" i="5"/>
  <c r="AD218" i="5"/>
  <c r="AD214" i="5"/>
  <c r="AD210" i="5"/>
  <c r="AD206" i="5"/>
  <c r="AD202" i="5"/>
  <c r="AD198" i="5"/>
  <c r="AD194" i="5"/>
  <c r="AD190" i="5"/>
  <c r="AD186" i="5"/>
  <c r="AD182" i="5"/>
  <c r="AD178" i="5"/>
  <c r="AD174" i="5"/>
  <c r="AD170" i="5"/>
  <c r="AD21" i="5"/>
  <c r="AD23" i="5"/>
  <c r="AD31" i="5"/>
  <c r="Z35" i="5"/>
  <c r="AD35" i="5"/>
  <c r="Z39" i="5"/>
  <c r="AD39" i="5"/>
  <c r="Z43" i="5"/>
  <c r="AD43" i="5"/>
  <c r="Z47" i="5"/>
  <c r="Z51" i="5"/>
  <c r="Z55" i="5"/>
  <c r="Z63" i="5"/>
  <c r="Z71" i="5"/>
  <c r="Z79" i="5"/>
  <c r="AD91" i="5"/>
  <c r="AD95" i="5"/>
  <c r="Z103" i="5"/>
  <c r="AD113" i="5"/>
  <c r="Z114" i="5"/>
  <c r="AD119" i="5"/>
  <c r="Z125" i="5"/>
  <c r="AD129" i="5"/>
  <c r="AD134" i="5"/>
  <c r="AD135" i="5"/>
  <c r="Z141" i="5"/>
  <c r="Z146" i="5"/>
  <c r="AD151" i="5"/>
  <c r="AD161" i="5"/>
  <c r="Z163" i="5"/>
  <c r="AD166" i="5"/>
  <c r="AD187" i="5"/>
  <c r="Z215" i="5"/>
  <c r="AD219" i="5"/>
  <c r="Z229" i="5"/>
  <c r="AD233" i="5"/>
  <c r="Z277" i="5"/>
  <c r="AD281" i="5"/>
  <c r="AD313" i="5"/>
  <c r="AD329" i="5"/>
  <c r="Z341" i="5"/>
  <c r="Z357" i="5"/>
  <c r="AD361" i="5"/>
  <c r="Z389" i="5"/>
  <c r="Z470" i="5"/>
  <c r="Z475" i="5"/>
  <c r="AD512" i="5"/>
  <c r="AD24" i="5"/>
  <c r="AB1312" i="5"/>
  <c r="AB1308" i="5"/>
  <c r="AB1304" i="5"/>
  <c r="AB1300" i="5"/>
  <c r="AB1296" i="5"/>
  <c r="AB1292" i="5"/>
  <c r="AB1288" i="5"/>
  <c r="AB1314" i="5"/>
  <c r="AB1310" i="5"/>
  <c r="AB1306" i="5"/>
  <c r="AB1302" i="5"/>
  <c r="AB1298" i="5"/>
  <c r="AB1294" i="5"/>
  <c r="AB1290" i="5"/>
  <c r="AB1309" i="5"/>
  <c r="AB1301" i="5"/>
  <c r="AB1293" i="5"/>
  <c r="AB1285" i="5"/>
  <c r="AB1281" i="5"/>
  <c r="AB1277" i="5"/>
  <c r="AB1273" i="5"/>
  <c r="AB14" i="5"/>
  <c r="AB1313" i="5"/>
  <c r="AB1305" i="5"/>
  <c r="AB1297" i="5"/>
  <c r="AB1289" i="5"/>
  <c r="AB1287" i="5"/>
  <c r="AB1283" i="5"/>
  <c r="AB1279" i="5"/>
  <c r="AB1275" i="5"/>
  <c r="AB1315" i="5"/>
  <c r="AB1299" i="5"/>
  <c r="AB1284" i="5"/>
  <c r="AB1276" i="5"/>
  <c r="AB1272" i="5"/>
  <c r="AB1269" i="5"/>
  <c r="AB1265" i="5"/>
  <c r="AB1261" i="5"/>
  <c r="AB1257" i="5"/>
  <c r="AB1253" i="5"/>
  <c r="AB1249" i="5"/>
  <c r="AB1245" i="5"/>
  <c r="AB1241" i="5"/>
  <c r="AB1237" i="5"/>
  <c r="AB1233" i="5"/>
  <c r="AB1229" i="5"/>
  <c r="AB1307" i="5"/>
  <c r="AB1291" i="5"/>
  <c r="AB1280" i="5"/>
  <c r="AB1271" i="5"/>
  <c r="AB1267" i="5"/>
  <c r="AB1263" i="5"/>
  <c r="AB1259" i="5"/>
  <c r="AB1255" i="5"/>
  <c r="AB1251" i="5"/>
  <c r="AB1247" i="5"/>
  <c r="AB1243" i="5"/>
  <c r="AB1239" i="5"/>
  <c r="AB1235" i="5"/>
  <c r="AB1231" i="5"/>
  <c r="AB1227" i="5"/>
  <c r="AB1311" i="5"/>
  <c r="AB1278" i="5"/>
  <c r="AB1264" i="5"/>
  <c r="AB1256" i="5"/>
  <c r="AB1248" i="5"/>
  <c r="AB1240" i="5"/>
  <c r="AB1232" i="5"/>
  <c r="AB1224" i="5"/>
  <c r="AB1220" i="5"/>
  <c r="AB1216" i="5"/>
  <c r="AB1212" i="5"/>
  <c r="AB1208" i="5"/>
  <c r="AB1204" i="5"/>
  <c r="AB1200" i="5"/>
  <c r="AB1196" i="5"/>
  <c r="AB1295" i="5"/>
  <c r="AB1286" i="5"/>
  <c r="AB1268" i="5"/>
  <c r="AB1260" i="5"/>
  <c r="AB1252" i="5"/>
  <c r="AB1244" i="5"/>
  <c r="AB1236" i="5"/>
  <c r="AB1226" i="5"/>
  <c r="AB1222" i="5"/>
  <c r="AB1218" i="5"/>
  <c r="AB1214" i="5"/>
  <c r="AB1210" i="5"/>
  <c r="AB1206" i="5"/>
  <c r="AB1202" i="5"/>
  <c r="AB1262" i="5"/>
  <c r="AB1246" i="5"/>
  <c r="AB1230" i="5"/>
  <c r="AB1219" i="5"/>
  <c r="AB1211" i="5"/>
  <c r="AB1203" i="5"/>
  <c r="AB1197" i="5"/>
  <c r="AB1191" i="5"/>
  <c r="AB1187" i="5"/>
  <c r="AB1183" i="5"/>
  <c r="AB1266" i="5"/>
  <c r="AB1250" i="5"/>
  <c r="AB1234" i="5"/>
  <c r="AB1221" i="5"/>
  <c r="AB1213" i="5"/>
  <c r="AB1205" i="5"/>
  <c r="AB1274" i="5"/>
  <c r="AB1270" i="5"/>
  <c r="AB1254" i="5"/>
  <c r="AB1238" i="5"/>
  <c r="AB1228" i="5"/>
  <c r="AB1223" i="5"/>
  <c r="AB1215" i="5"/>
  <c r="AB1207" i="5"/>
  <c r="AB1199" i="5"/>
  <c r="AB1198" i="5"/>
  <c r="AB1193" i="5"/>
  <c r="AB1189" i="5"/>
  <c r="AB1217" i="5"/>
  <c r="AB1194" i="5"/>
  <c r="AB1186" i="5"/>
  <c r="AB1185" i="5"/>
  <c r="AB1182" i="5"/>
  <c r="AB1178" i="5"/>
  <c r="AB1174" i="5"/>
  <c r="AB1170" i="5"/>
  <c r="AB1166" i="5"/>
  <c r="AB1162" i="5"/>
  <c r="AB1158" i="5"/>
  <c r="AB1154" i="5"/>
  <c r="AB1150" i="5"/>
  <c r="AB1146" i="5"/>
  <c r="AB1142" i="5"/>
  <c r="AB1138" i="5"/>
  <c r="AB1134" i="5"/>
  <c r="AB1130" i="5"/>
  <c r="AB1126" i="5"/>
  <c r="AB1122" i="5"/>
  <c r="AB1118" i="5"/>
  <c r="AB1282" i="5"/>
  <c r="AB1242" i="5"/>
  <c r="AB1225" i="5"/>
  <c r="AB1195" i="5"/>
  <c r="AB1188" i="5"/>
  <c r="AB1181" i="5"/>
  <c r="AB1177" i="5"/>
  <c r="AB1173" i="5"/>
  <c r="AB1169" i="5"/>
  <c r="AB1165" i="5"/>
  <c r="AB1161" i="5"/>
  <c r="AB1157" i="5"/>
  <c r="AB1153" i="5"/>
  <c r="AB1149" i="5"/>
  <c r="AB1145" i="5"/>
  <c r="AB1141" i="5"/>
  <c r="AB1303" i="5"/>
  <c r="AB1258" i="5"/>
  <c r="AB1201" i="5"/>
  <c r="AB1190" i="5"/>
  <c r="AB1184" i="5"/>
  <c r="AB1180" i="5"/>
  <c r="AB1176" i="5"/>
  <c r="AB1172" i="5"/>
  <c r="AB1168" i="5"/>
  <c r="AB1164" i="5"/>
  <c r="AB1160" i="5"/>
  <c r="AB1156" i="5"/>
  <c r="AB1152" i="5"/>
  <c r="AB1148" i="5"/>
  <c r="AB1144" i="5"/>
  <c r="AB1140" i="5"/>
  <c r="AB1136" i="5"/>
  <c r="AB1132" i="5"/>
  <c r="AB1192" i="5"/>
  <c r="AB1171" i="5"/>
  <c r="AB1155" i="5"/>
  <c r="AB1139" i="5"/>
  <c r="AB1131" i="5"/>
  <c r="AB1124" i="5"/>
  <c r="AB1117" i="5"/>
  <c r="AB1112" i="5"/>
  <c r="AB1108" i="5"/>
  <c r="AB1104" i="5"/>
  <c r="AB1100" i="5"/>
  <c r="AB1096" i="5"/>
  <c r="AB1092" i="5"/>
  <c r="AB1088" i="5"/>
  <c r="AB1084" i="5"/>
  <c r="AB1080" i="5"/>
  <c r="AB1076" i="5"/>
  <c r="AB1072" i="5"/>
  <c r="AB1068" i="5"/>
  <c r="AB1064" i="5"/>
  <c r="AB1060" i="5"/>
  <c r="AB1056" i="5"/>
  <c r="AB1052" i="5"/>
  <c r="AB1048" i="5"/>
  <c r="AB1044" i="5"/>
  <c r="AB1040" i="5"/>
  <c r="AB1036" i="5"/>
  <c r="AB1032" i="5"/>
  <c r="AB1209" i="5"/>
  <c r="AB1175" i="5"/>
  <c r="AB1159" i="5"/>
  <c r="AB1143" i="5"/>
  <c r="AB1133" i="5"/>
  <c r="AB1127" i="5"/>
  <c r="AB1120" i="5"/>
  <c r="AB1115" i="5"/>
  <c r="AB1111" i="5"/>
  <c r="AB1107" i="5"/>
  <c r="AB1103" i="5"/>
  <c r="AB1099" i="5"/>
  <c r="AB1095" i="5"/>
  <c r="AB1091" i="5"/>
  <c r="AB1087" i="5"/>
  <c r="AB1083" i="5"/>
  <c r="AB1079" i="5"/>
  <c r="AB1075" i="5"/>
  <c r="AB1071" i="5"/>
  <c r="AB1067" i="5"/>
  <c r="AB1179" i="5"/>
  <c r="AB1163" i="5"/>
  <c r="AB1147" i="5"/>
  <c r="AB1135" i="5"/>
  <c r="AB1125" i="5"/>
  <c r="AB1123" i="5"/>
  <c r="AB1116" i="5"/>
  <c r="AB1114" i="5"/>
  <c r="AB1110" i="5"/>
  <c r="AB1106" i="5"/>
  <c r="AB1102" i="5"/>
  <c r="AB1098" i="5"/>
  <c r="AB1094" i="5"/>
  <c r="AB1090" i="5"/>
  <c r="AB1086" i="5"/>
  <c r="AB1082" i="5"/>
  <c r="AB1078" i="5"/>
  <c r="AB1074" i="5"/>
  <c r="AB1070" i="5"/>
  <c r="AB1066" i="5"/>
  <c r="AB1062" i="5"/>
  <c r="AB1058" i="5"/>
  <c r="AB1054" i="5"/>
  <c r="AB1050" i="5"/>
  <c r="AB1151" i="5"/>
  <c r="AB1128" i="5"/>
  <c r="AB1121" i="5"/>
  <c r="AB1119" i="5"/>
  <c r="AB1101" i="5"/>
  <c r="AB1085" i="5"/>
  <c r="AB1069" i="5"/>
  <c r="AB1057" i="5"/>
  <c r="AB1049" i="5"/>
  <c r="AB1042" i="5"/>
  <c r="AB1035" i="5"/>
  <c r="AB1033" i="5"/>
  <c r="AB1030" i="5"/>
  <c r="AB1026" i="5"/>
  <c r="AB1022" i="5"/>
  <c r="AB1018" i="5"/>
  <c r="AB1014" i="5"/>
  <c r="AB1010" i="5"/>
  <c r="AB1006" i="5"/>
  <c r="AB1002" i="5"/>
  <c r="AB998" i="5"/>
  <c r="AB994" i="5"/>
  <c r="AB990" i="5"/>
  <c r="AB986" i="5"/>
  <c r="AB981" i="5"/>
  <c r="AB977" i="5"/>
  <c r="AB973" i="5"/>
  <c r="AB969" i="5"/>
  <c r="AB965" i="5"/>
  <c r="AB961" i="5"/>
  <c r="AB957" i="5"/>
  <c r="AB953" i="5"/>
  <c r="AB949" i="5"/>
  <c r="AB945" i="5"/>
  <c r="AB941" i="5"/>
  <c r="AB937" i="5"/>
  <c r="AB933" i="5"/>
  <c r="AB929" i="5"/>
  <c r="AB925" i="5"/>
  <c r="AB921" i="5"/>
  <c r="AB917" i="5"/>
  <c r="AB913" i="5"/>
  <c r="AB909" i="5"/>
  <c r="AB905" i="5"/>
  <c r="AB901" i="5"/>
  <c r="AB897" i="5"/>
  <c r="AB1167" i="5"/>
  <c r="AB1129" i="5"/>
  <c r="AB1105" i="5"/>
  <c r="AB1089" i="5"/>
  <c r="AB1073" i="5"/>
  <c r="AB1059" i="5"/>
  <c r="AB1051" i="5"/>
  <c r="AB1045" i="5"/>
  <c r="AB1038" i="5"/>
  <c r="AB1031" i="5"/>
  <c r="AB1029" i="5"/>
  <c r="AB1025" i="5"/>
  <c r="AB1021" i="5"/>
  <c r="AB1017" i="5"/>
  <c r="AB1013" i="5"/>
  <c r="AB1009" i="5"/>
  <c r="AB1005" i="5"/>
  <c r="AB1001" i="5"/>
  <c r="AB997" i="5"/>
  <c r="AB993" i="5"/>
  <c r="AB989" i="5"/>
  <c r="AB985" i="5"/>
  <c r="AB980" i="5"/>
  <c r="AB976" i="5"/>
  <c r="AB972" i="5"/>
  <c r="AB968" i="5"/>
  <c r="AB1137" i="5"/>
  <c r="AB1109" i="5"/>
  <c r="AB1093" i="5"/>
  <c r="AB1077" i="5"/>
  <c r="AB1061" i="5"/>
  <c r="AB1053" i="5"/>
  <c r="AB1043" i="5"/>
  <c r="AB1041" i="5"/>
  <c r="AB1034" i="5"/>
  <c r="AB1028" i="5"/>
  <c r="AB1024" i="5"/>
  <c r="AB1020" i="5"/>
  <c r="AB1016" i="5"/>
  <c r="AB1012" i="5"/>
  <c r="AB1008" i="5"/>
  <c r="AB1004" i="5"/>
  <c r="AB1000" i="5"/>
  <c r="AB996" i="5"/>
  <c r="AB992" i="5"/>
  <c r="AB988" i="5"/>
  <c r="AB984" i="5"/>
  <c r="AB979" i="5"/>
  <c r="AB975" i="5"/>
  <c r="AB971" i="5"/>
  <c r="AB967" i="5"/>
  <c r="AB963" i="5"/>
  <c r="AB959" i="5"/>
  <c r="AB955" i="5"/>
  <c r="AB951" i="5"/>
  <c r="AB947" i="5"/>
  <c r="AB943" i="5"/>
  <c r="AB939" i="5"/>
  <c r="AB1097" i="5"/>
  <c r="AB1055" i="5"/>
  <c r="AB1019" i="5"/>
  <c r="AB1003" i="5"/>
  <c r="AB987" i="5"/>
  <c r="AB970" i="5"/>
  <c r="AB962" i="5"/>
  <c r="AB954" i="5"/>
  <c r="AB946" i="5"/>
  <c r="AB938" i="5"/>
  <c r="AB935" i="5"/>
  <c r="AB934" i="5"/>
  <c r="AB924" i="5"/>
  <c r="AB919" i="5"/>
  <c r="AB918" i="5"/>
  <c r="AB908" i="5"/>
  <c r="AB903" i="5"/>
  <c r="AB902" i="5"/>
  <c r="AB895" i="5"/>
  <c r="AB891" i="5"/>
  <c r="AB887" i="5"/>
  <c r="AB883" i="5"/>
  <c r="AB879" i="5"/>
  <c r="AB875" i="5"/>
  <c r="AB871" i="5"/>
  <c r="AB867" i="5"/>
  <c r="AB863" i="5"/>
  <c r="AB859" i="5"/>
  <c r="AB855" i="5"/>
  <c r="AB851" i="5"/>
  <c r="AB847" i="5"/>
  <c r="AB843" i="5"/>
  <c r="AB839" i="5"/>
  <c r="AB835" i="5"/>
  <c r="AB831" i="5"/>
  <c r="AB827" i="5"/>
  <c r="AB823" i="5"/>
  <c r="AB819" i="5"/>
  <c r="AB815" i="5"/>
  <c r="AB811" i="5"/>
  <c r="AB807" i="5"/>
  <c r="AB803" i="5"/>
  <c r="AB799" i="5"/>
  <c r="AB795" i="5"/>
  <c r="AB791" i="5"/>
  <c r="AB787" i="5"/>
  <c r="AB783" i="5"/>
  <c r="AB779" i="5"/>
  <c r="AB775" i="5"/>
  <c r="AB771" i="5"/>
  <c r="AB767" i="5"/>
  <c r="AB763" i="5"/>
  <c r="AB759" i="5"/>
  <c r="AB755" i="5"/>
  <c r="AB751" i="5"/>
  <c r="AB747" i="5"/>
  <c r="AB743" i="5"/>
  <c r="AB739" i="5"/>
  <c r="AB735" i="5"/>
  <c r="AB731" i="5"/>
  <c r="AB727" i="5"/>
  <c r="AB723" i="5"/>
  <c r="AB719" i="5"/>
  <c r="AB715" i="5"/>
  <c r="AB711" i="5"/>
  <c r="AB707" i="5"/>
  <c r="AB703" i="5"/>
  <c r="AB699" i="5"/>
  <c r="AB695" i="5"/>
  <c r="AB1113" i="5"/>
  <c r="AB1063" i="5"/>
  <c r="AB1023" i="5"/>
  <c r="AB1007" i="5"/>
  <c r="AB991" i="5"/>
  <c r="AB974" i="5"/>
  <c r="AB964" i="5"/>
  <c r="AB956" i="5"/>
  <c r="AB948" i="5"/>
  <c r="AB940" i="5"/>
  <c r="AB936" i="5"/>
  <c r="AB931" i="5"/>
  <c r="AB930" i="5"/>
  <c r="AB920" i="5"/>
  <c r="AB915" i="5"/>
  <c r="AB914" i="5"/>
  <c r="AB904" i="5"/>
  <c r="AB899" i="5"/>
  <c r="AB898" i="5"/>
  <c r="AB894" i="5"/>
  <c r="AB890" i="5"/>
  <c r="AB886" i="5"/>
  <c r="AB882" i="5"/>
  <c r="AB878" i="5"/>
  <c r="AB874" i="5"/>
  <c r="AB870" i="5"/>
  <c r="AB866" i="5"/>
  <c r="AB862" i="5"/>
  <c r="AB858" i="5"/>
  <c r="AB854" i="5"/>
  <c r="AB850" i="5"/>
  <c r="AB846" i="5"/>
  <c r="AB842" i="5"/>
  <c r="AB838" i="5"/>
  <c r="AB834" i="5"/>
  <c r="AB830" i="5"/>
  <c r="AB826" i="5"/>
  <c r="AB822" i="5"/>
  <c r="AB818" i="5"/>
  <c r="AB814" i="5"/>
  <c r="AB810" i="5"/>
  <c r="AB806" i="5"/>
  <c r="AB802" i="5"/>
  <c r="AB798" i="5"/>
  <c r="AB794" i="5"/>
  <c r="AB790" i="5"/>
  <c r="AB786" i="5"/>
  <c r="AB782" i="5"/>
  <c r="AB1065" i="5"/>
  <c r="AB1046" i="5"/>
  <c r="AB1039" i="5"/>
  <c r="AB1037" i="5"/>
  <c r="AB1027" i="5"/>
  <c r="AB1011" i="5"/>
  <c r="AB995" i="5"/>
  <c r="AB978" i="5"/>
  <c r="AB958" i="5"/>
  <c r="AB950" i="5"/>
  <c r="AB942" i="5"/>
  <c r="AB932" i="5"/>
  <c r="AB927" i="5"/>
  <c r="AB926" i="5"/>
  <c r="AB916" i="5"/>
  <c r="AB911" i="5"/>
  <c r="AB910" i="5"/>
  <c r="AB900" i="5"/>
  <c r="AB893" i="5"/>
  <c r="AB889" i="5"/>
  <c r="AB885" i="5"/>
  <c r="AB881" i="5"/>
  <c r="AB877" i="5"/>
  <c r="AB873" i="5"/>
  <c r="AB869" i="5"/>
  <c r="AB865" i="5"/>
  <c r="AB861" i="5"/>
  <c r="AB857" i="5"/>
  <c r="AB853" i="5"/>
  <c r="AB849" i="5"/>
  <c r="AB845" i="5"/>
  <c r="AB841" i="5"/>
  <c r="AB837" i="5"/>
  <c r="AB833" i="5"/>
  <c r="AB829" i="5"/>
  <c r="AB825" i="5"/>
  <c r="AB821" i="5"/>
  <c r="AB817" i="5"/>
  <c r="AB813" i="5"/>
  <c r="AB809" i="5"/>
  <c r="AB805" i="5"/>
  <c r="AB801" i="5"/>
  <c r="AB797" i="5"/>
  <c r="AB793" i="5"/>
  <c r="AB789" i="5"/>
  <c r="AB785" i="5"/>
  <c r="AB781" i="5"/>
  <c r="AB777" i="5"/>
  <c r="AB773" i="5"/>
  <c r="AB769" i="5"/>
  <c r="AB765" i="5"/>
  <c r="AB761" i="5"/>
  <c r="AB757" i="5"/>
  <c r="AB753" i="5"/>
  <c r="AB749" i="5"/>
  <c r="AB999" i="5"/>
  <c r="AB928" i="5"/>
  <c r="AB923" i="5"/>
  <c r="AB906" i="5"/>
  <c r="AB888" i="5"/>
  <c r="AB872" i="5"/>
  <c r="AB856" i="5"/>
  <c r="AB840" i="5"/>
  <c r="AB824" i="5"/>
  <c r="AB808" i="5"/>
  <c r="AB792" i="5"/>
  <c r="AB774" i="5"/>
  <c r="AB766" i="5"/>
  <c r="AB758" i="5"/>
  <c r="AB750" i="5"/>
  <c r="AB738" i="5"/>
  <c r="AB733" i="5"/>
  <c r="AB732" i="5"/>
  <c r="AB722" i="5"/>
  <c r="AB717" i="5"/>
  <c r="AB716" i="5"/>
  <c r="AB706" i="5"/>
  <c r="AB701" i="5"/>
  <c r="AB700" i="5"/>
  <c r="AB691" i="5"/>
  <c r="AB687" i="5"/>
  <c r="AB683" i="5"/>
  <c r="AB679" i="5"/>
  <c r="AB675" i="5"/>
  <c r="AB671" i="5"/>
  <c r="AB667" i="5"/>
  <c r="AB663" i="5"/>
  <c r="AB659" i="5"/>
  <c r="AB655" i="5"/>
  <c r="AB651" i="5"/>
  <c r="AB647" i="5"/>
  <c r="AB643" i="5"/>
  <c r="AB639" i="5"/>
  <c r="AB635" i="5"/>
  <c r="AB631" i="5"/>
  <c r="AB627" i="5"/>
  <c r="AB623" i="5"/>
  <c r="AB619" i="5"/>
  <c r="AB615" i="5"/>
  <c r="AB611" i="5"/>
  <c r="AB607" i="5"/>
  <c r="AB603" i="5"/>
  <c r="AB599" i="5"/>
  <c r="AB595" i="5"/>
  <c r="AB591" i="5"/>
  <c r="AB587" i="5"/>
  <c r="AB583" i="5"/>
  <c r="AB579" i="5"/>
  <c r="AB575" i="5"/>
  <c r="AB571" i="5"/>
  <c r="AB567" i="5"/>
  <c r="AB563" i="5"/>
  <c r="AB559" i="5"/>
  <c r="AB555" i="5"/>
  <c r="AB551" i="5"/>
  <c r="AB547" i="5"/>
  <c r="AB543" i="5"/>
  <c r="AB539" i="5"/>
  <c r="AB535" i="5"/>
  <c r="AB531" i="5"/>
  <c r="AB527" i="5"/>
  <c r="AB523" i="5"/>
  <c r="AB519" i="5"/>
  <c r="AB515" i="5"/>
  <c r="AB511" i="5"/>
  <c r="AB507" i="5"/>
  <c r="AB503" i="5"/>
  <c r="AB499" i="5"/>
  <c r="AB495" i="5"/>
  <c r="AB491" i="5"/>
  <c r="AB487" i="5"/>
  <c r="AB483" i="5"/>
  <c r="AB479" i="5"/>
  <c r="AB475" i="5"/>
  <c r="AB471" i="5"/>
  <c r="AB467" i="5"/>
  <c r="AB463" i="5"/>
  <c r="AB459" i="5"/>
  <c r="AB455" i="5"/>
  <c r="AB451" i="5"/>
  <c r="AB447" i="5"/>
  <c r="AB443" i="5"/>
  <c r="AB439" i="5"/>
  <c r="AB435" i="5"/>
  <c r="AB431" i="5"/>
  <c r="AB427" i="5"/>
  <c r="AB423" i="5"/>
  <c r="AB419" i="5"/>
  <c r="AB415" i="5"/>
  <c r="AB1081" i="5"/>
  <c r="AB1015" i="5"/>
  <c r="AB966" i="5"/>
  <c r="AB944" i="5"/>
  <c r="AB912" i="5"/>
  <c r="AB907" i="5"/>
  <c r="AB892" i="5"/>
  <c r="AB876" i="5"/>
  <c r="AB860" i="5"/>
  <c r="AB844" i="5"/>
  <c r="AB828" i="5"/>
  <c r="AB812" i="5"/>
  <c r="AB796" i="5"/>
  <c r="AB776" i="5"/>
  <c r="AB768" i="5"/>
  <c r="AB760" i="5"/>
  <c r="AB752" i="5"/>
  <c r="AB745" i="5"/>
  <c r="AB744" i="5"/>
  <c r="AB734" i="5"/>
  <c r="AB729" i="5"/>
  <c r="AB728" i="5"/>
  <c r="AB718" i="5"/>
  <c r="AB713" i="5"/>
  <c r="AB712" i="5"/>
  <c r="AB702" i="5"/>
  <c r="AB697" i="5"/>
  <c r="AB696" i="5"/>
  <c r="AB690" i="5"/>
  <c r="AB686" i="5"/>
  <c r="AB682" i="5"/>
  <c r="AB678" i="5"/>
  <c r="AB674" i="5"/>
  <c r="AB670" i="5"/>
  <c r="AB666" i="5"/>
  <c r="AB662" i="5"/>
  <c r="AB658" i="5"/>
  <c r="AB654" i="5"/>
  <c r="AB650" i="5"/>
  <c r="AB646" i="5"/>
  <c r="AB642" i="5"/>
  <c r="AB638" i="5"/>
  <c r="AB634" i="5"/>
  <c r="AB630" i="5"/>
  <c r="AB626" i="5"/>
  <c r="AB622" i="5"/>
  <c r="AB618" i="5"/>
  <c r="AB614" i="5"/>
  <c r="AB610" i="5"/>
  <c r="AB606" i="5"/>
  <c r="AB602" i="5"/>
  <c r="AB598" i="5"/>
  <c r="AB594" i="5"/>
  <c r="AB590" i="5"/>
  <c r="AB586" i="5"/>
  <c r="AB582" i="5"/>
  <c r="AB578" i="5"/>
  <c r="AB574" i="5"/>
  <c r="AB570" i="5"/>
  <c r="AB566" i="5"/>
  <c r="AB562" i="5"/>
  <c r="AB558" i="5"/>
  <c r="AB554" i="5"/>
  <c r="AB550" i="5"/>
  <c r="AB546" i="5"/>
  <c r="AB542" i="5"/>
  <c r="AB538" i="5"/>
  <c r="AB1047" i="5"/>
  <c r="AB982" i="5"/>
  <c r="AB952" i="5"/>
  <c r="AB896" i="5"/>
  <c r="AB880" i="5"/>
  <c r="AB864" i="5"/>
  <c r="AB848" i="5"/>
  <c r="AB832" i="5"/>
  <c r="AB816" i="5"/>
  <c r="AB800" i="5"/>
  <c r="AB784" i="5"/>
  <c r="AB778" i="5"/>
  <c r="AB770" i="5"/>
  <c r="AB762" i="5"/>
  <c r="AB754" i="5"/>
  <c r="AB746" i="5"/>
  <c r="AB741" i="5"/>
  <c r="AB740" i="5"/>
  <c r="AB730" i="5"/>
  <c r="AB725" i="5"/>
  <c r="AB724" i="5"/>
  <c r="AB714" i="5"/>
  <c r="AB709" i="5"/>
  <c r="AB708" i="5"/>
  <c r="AB698" i="5"/>
  <c r="AB693" i="5"/>
  <c r="AB689" i="5"/>
  <c r="AB685" i="5"/>
  <c r="AB681" i="5"/>
  <c r="AB677" i="5"/>
  <c r="AB673" i="5"/>
  <c r="AB669" i="5"/>
  <c r="AB665" i="5"/>
  <c r="AB661" i="5"/>
  <c r="AB657" i="5"/>
  <c r="AB653" i="5"/>
  <c r="AB649" i="5"/>
  <c r="AB645" i="5"/>
  <c r="AB641" i="5"/>
  <c r="AB637" i="5"/>
  <c r="AB633" i="5"/>
  <c r="AB629" i="5"/>
  <c r="AB625" i="5"/>
  <c r="AB621" i="5"/>
  <c r="AB617" i="5"/>
  <c r="AB613" i="5"/>
  <c r="AB609" i="5"/>
  <c r="AB605" i="5"/>
  <c r="AB601" i="5"/>
  <c r="AB597" i="5"/>
  <c r="AB593" i="5"/>
  <c r="AB589" i="5"/>
  <c r="AB585" i="5"/>
  <c r="AB581" i="5"/>
  <c r="AB577" i="5"/>
  <c r="AB573" i="5"/>
  <c r="AB569" i="5"/>
  <c r="AB565" i="5"/>
  <c r="AB561" i="5"/>
  <c r="AB557" i="5"/>
  <c r="AB553" i="5"/>
  <c r="AB549" i="5"/>
  <c r="AB545" i="5"/>
  <c r="AB541" i="5"/>
  <c r="AB537" i="5"/>
  <c r="AB533" i="5"/>
  <c r="AB529" i="5"/>
  <c r="AB525" i="5"/>
  <c r="AB521" i="5"/>
  <c r="AB517" i="5"/>
  <c r="AB513" i="5"/>
  <c r="AB509" i="5"/>
  <c r="AB505" i="5"/>
  <c r="AB501" i="5"/>
  <c r="AB497" i="5"/>
  <c r="AB493" i="5"/>
  <c r="AB489" i="5"/>
  <c r="AB922" i="5"/>
  <c r="AB852" i="5"/>
  <c r="AB788" i="5"/>
  <c r="AB780" i="5"/>
  <c r="AB748" i="5"/>
  <c r="AB726" i="5"/>
  <c r="AB721" i="5"/>
  <c r="AB704" i="5"/>
  <c r="AB692" i="5"/>
  <c r="AB676" i="5"/>
  <c r="AB660" i="5"/>
  <c r="AB644" i="5"/>
  <c r="AB628" i="5"/>
  <c r="AB612" i="5"/>
  <c r="AB596" i="5"/>
  <c r="AB580" i="5"/>
  <c r="AB564" i="5"/>
  <c r="AB548" i="5"/>
  <c r="AB528" i="5"/>
  <c r="AB520" i="5"/>
  <c r="AB512" i="5"/>
  <c r="AB504" i="5"/>
  <c r="AB496" i="5"/>
  <c r="AB488" i="5"/>
  <c r="AB485" i="5"/>
  <c r="AB484" i="5"/>
  <c r="AB474" i="5"/>
  <c r="AB469" i="5"/>
  <c r="AB468" i="5"/>
  <c r="AB458" i="5"/>
  <c r="AB453" i="5"/>
  <c r="AB452" i="5"/>
  <c r="AB442" i="5"/>
  <c r="AB437" i="5"/>
  <c r="AB436" i="5"/>
  <c r="AB426" i="5"/>
  <c r="AB421" i="5"/>
  <c r="AB420" i="5"/>
  <c r="AB410" i="5"/>
  <c r="AB406" i="5"/>
  <c r="AB402" i="5"/>
  <c r="AB398" i="5"/>
  <c r="AB394" i="5"/>
  <c r="AB390" i="5"/>
  <c r="AB386" i="5"/>
  <c r="AB382" i="5"/>
  <c r="AB378" i="5"/>
  <c r="AB374" i="5"/>
  <c r="AB370" i="5"/>
  <c r="AB366" i="5"/>
  <c r="AB362" i="5"/>
  <c r="AB358" i="5"/>
  <c r="AB354" i="5"/>
  <c r="AB350" i="5"/>
  <c r="AB346" i="5"/>
  <c r="AB342" i="5"/>
  <c r="AB338" i="5"/>
  <c r="AB334" i="5"/>
  <c r="AB330" i="5"/>
  <c r="AB326" i="5"/>
  <c r="AB322" i="5"/>
  <c r="AB318" i="5"/>
  <c r="AB314" i="5"/>
  <c r="AB310" i="5"/>
  <c r="AB306" i="5"/>
  <c r="AB302" i="5"/>
  <c r="AB298" i="5"/>
  <c r="AB294" i="5"/>
  <c r="AB290" i="5"/>
  <c r="AB286" i="5"/>
  <c r="AB282" i="5"/>
  <c r="AB278" i="5"/>
  <c r="AB274" i="5"/>
  <c r="AB270" i="5"/>
  <c r="AB266" i="5"/>
  <c r="AB262" i="5"/>
  <c r="AB258" i="5"/>
  <c r="AB254" i="5"/>
  <c r="AB250" i="5"/>
  <c r="AB246" i="5"/>
  <c r="AB242" i="5"/>
  <c r="AB238" i="5"/>
  <c r="AB234" i="5"/>
  <c r="AB230" i="5"/>
  <c r="AB226" i="5"/>
  <c r="AB222" i="5"/>
  <c r="AB218" i="5"/>
  <c r="AB214" i="5"/>
  <c r="AB210" i="5"/>
  <c r="AB206" i="5"/>
  <c r="AB202" i="5"/>
  <c r="AB198" i="5"/>
  <c r="AB194" i="5"/>
  <c r="AB190" i="5"/>
  <c r="AB186" i="5"/>
  <c r="AB182" i="5"/>
  <c r="AB178" i="5"/>
  <c r="AB174" i="5"/>
  <c r="AB170" i="5"/>
  <c r="AB166" i="5"/>
  <c r="AB162" i="5"/>
  <c r="AB158" i="5"/>
  <c r="AB154" i="5"/>
  <c r="AB150" i="5"/>
  <c r="AB146" i="5"/>
  <c r="AB142" i="5"/>
  <c r="AB138" i="5"/>
  <c r="AB134" i="5"/>
  <c r="AB130" i="5"/>
  <c r="AB126" i="5"/>
  <c r="AB122" i="5"/>
  <c r="AB118" i="5"/>
  <c r="AB114" i="5"/>
  <c r="AB110" i="5"/>
  <c r="AB983" i="5"/>
  <c r="AB868" i="5"/>
  <c r="AB804" i="5"/>
  <c r="AB756" i="5"/>
  <c r="AB710" i="5"/>
  <c r="AB705" i="5"/>
  <c r="AB680" i="5"/>
  <c r="AB664" i="5"/>
  <c r="AB648" i="5"/>
  <c r="AB632" i="5"/>
  <c r="AB616" i="5"/>
  <c r="AB600" i="5"/>
  <c r="AB584" i="5"/>
  <c r="AB568" i="5"/>
  <c r="AB552" i="5"/>
  <c r="AB536" i="5"/>
  <c r="AB530" i="5"/>
  <c r="AB522" i="5"/>
  <c r="AB514" i="5"/>
  <c r="AB506" i="5"/>
  <c r="AB498" i="5"/>
  <c r="AB490" i="5"/>
  <c r="AB486" i="5"/>
  <c r="AB481" i="5"/>
  <c r="AB480" i="5"/>
  <c r="AB470" i="5"/>
  <c r="AB465" i="5"/>
  <c r="AB464" i="5"/>
  <c r="AB454" i="5"/>
  <c r="AB449" i="5"/>
  <c r="AB448" i="5"/>
  <c r="AB438" i="5"/>
  <c r="AB433" i="5"/>
  <c r="AB432" i="5"/>
  <c r="AB422" i="5"/>
  <c r="AB417" i="5"/>
  <c r="AB416" i="5"/>
  <c r="AB409" i="5"/>
  <c r="AB405" i="5"/>
  <c r="AB401" i="5"/>
  <c r="AB397" i="5"/>
  <c r="AB393" i="5"/>
  <c r="AB389" i="5"/>
  <c r="AB385" i="5"/>
  <c r="AB381" i="5"/>
  <c r="AB377" i="5"/>
  <c r="AB373" i="5"/>
  <c r="AB369" i="5"/>
  <c r="AB365" i="5"/>
  <c r="AB361" i="5"/>
  <c r="AB357" i="5"/>
  <c r="AB353" i="5"/>
  <c r="AB349" i="5"/>
  <c r="AB345" i="5"/>
  <c r="AB341" i="5"/>
  <c r="AB337" i="5"/>
  <c r="AB333" i="5"/>
  <c r="AB329" i="5"/>
  <c r="AB325" i="5"/>
  <c r="AB321" i="5"/>
  <c r="AB317" i="5"/>
  <c r="AB313" i="5"/>
  <c r="AB309" i="5"/>
  <c r="AB305" i="5"/>
  <c r="AB301" i="5"/>
  <c r="AB297" i="5"/>
  <c r="AB293" i="5"/>
  <c r="AB289" i="5"/>
  <c r="AB285" i="5"/>
  <c r="AB281" i="5"/>
  <c r="AB277" i="5"/>
  <c r="AB273" i="5"/>
  <c r="AB269" i="5"/>
  <c r="AB265" i="5"/>
  <c r="AB261" i="5"/>
  <c r="AB257" i="5"/>
  <c r="AB253" i="5"/>
  <c r="AB249" i="5"/>
  <c r="AB245" i="5"/>
  <c r="AB241" i="5"/>
  <c r="AB237" i="5"/>
  <c r="AB233" i="5"/>
  <c r="AB229" i="5"/>
  <c r="AB225" i="5"/>
  <c r="AB960" i="5"/>
  <c r="AB884" i="5"/>
  <c r="AB820" i="5"/>
  <c r="AB764" i="5"/>
  <c r="AB736" i="5"/>
  <c r="AB694" i="5"/>
  <c r="AB684" i="5"/>
  <c r="AB668" i="5"/>
  <c r="AB652" i="5"/>
  <c r="AB636" i="5"/>
  <c r="AB620" i="5"/>
  <c r="AB604" i="5"/>
  <c r="AB588" i="5"/>
  <c r="AB572" i="5"/>
  <c r="AB556" i="5"/>
  <c r="AB540" i="5"/>
  <c r="AB532" i="5"/>
  <c r="AB524" i="5"/>
  <c r="AB516" i="5"/>
  <c r="AB508" i="5"/>
  <c r="AB500" i="5"/>
  <c r="AB492" i="5"/>
  <c r="AB482" i="5"/>
  <c r="AB477" i="5"/>
  <c r="AB476" i="5"/>
  <c r="AB466" i="5"/>
  <c r="AB461" i="5"/>
  <c r="AB460" i="5"/>
  <c r="AB450" i="5"/>
  <c r="AB445" i="5"/>
  <c r="AB444" i="5"/>
  <c r="AB434" i="5"/>
  <c r="AB429" i="5"/>
  <c r="AB428" i="5"/>
  <c r="AB418" i="5"/>
  <c r="AB413" i="5"/>
  <c r="AB412" i="5"/>
  <c r="AB408" i="5"/>
  <c r="AB404" i="5"/>
  <c r="AB400" i="5"/>
  <c r="AB396" i="5"/>
  <c r="AB392" i="5"/>
  <c r="AB388" i="5"/>
  <c r="AB384" i="5"/>
  <c r="AB380" i="5"/>
  <c r="AB376" i="5"/>
  <c r="AB372" i="5"/>
  <c r="AB368" i="5"/>
  <c r="AB364" i="5"/>
  <c r="AB360" i="5"/>
  <c r="AB356" i="5"/>
  <c r="AB352" i="5"/>
  <c r="AB348" i="5"/>
  <c r="AB344" i="5"/>
  <c r="AB340" i="5"/>
  <c r="AB336" i="5"/>
  <c r="AB332" i="5"/>
  <c r="AB328" i="5"/>
  <c r="AB324" i="5"/>
  <c r="AB320" i="5"/>
  <c r="AB316" i="5"/>
  <c r="AB312" i="5"/>
  <c r="AB308" i="5"/>
  <c r="AB304" i="5"/>
  <c r="AB300" i="5"/>
  <c r="AB296" i="5"/>
  <c r="AB292" i="5"/>
  <c r="AB288" i="5"/>
  <c r="AB284" i="5"/>
  <c r="AB280" i="5"/>
  <c r="AB276" i="5"/>
  <c r="AB272" i="5"/>
  <c r="AB268" i="5"/>
  <c r="AB264" i="5"/>
  <c r="AB260" i="5"/>
  <c r="AB256" i="5"/>
  <c r="AB252" i="5"/>
  <c r="AB248" i="5"/>
  <c r="AB244" i="5"/>
  <c r="AB240" i="5"/>
  <c r="AB236" i="5"/>
  <c r="AB232" i="5"/>
  <c r="AB228" i="5"/>
  <c r="AB224" i="5"/>
  <c r="AB220" i="5"/>
  <c r="AB216" i="5"/>
  <c r="AB212" i="5"/>
  <c r="AB208" i="5"/>
  <c r="AB204" i="5"/>
  <c r="AB200" i="5"/>
  <c r="AB196" i="5"/>
  <c r="AB192" i="5"/>
  <c r="AB188" i="5"/>
  <c r="AB184" i="5"/>
  <c r="AB180" i="5"/>
  <c r="AB176" i="5"/>
  <c r="AB172" i="5"/>
  <c r="AA24" i="5"/>
  <c r="Z25" i="5"/>
  <c r="AD25" i="5"/>
  <c r="Z29" i="5"/>
  <c r="AD29" i="5"/>
  <c r="Z33" i="5"/>
  <c r="AD33" i="5"/>
  <c r="Z37" i="5"/>
  <c r="AB39" i="5"/>
  <c r="Z41" i="5"/>
  <c r="AB43" i="5"/>
  <c r="AD45" i="5"/>
  <c r="Z49" i="5"/>
  <c r="AB51" i="5"/>
  <c r="AA52" i="5"/>
  <c r="Z53" i="5"/>
  <c r="Z57" i="5"/>
  <c r="AB59" i="5"/>
  <c r="AD61" i="5"/>
  <c r="Z65" i="5"/>
  <c r="AB67" i="5"/>
  <c r="Z69" i="5"/>
  <c r="AD73" i="5"/>
  <c r="Z77" i="5"/>
  <c r="AD77" i="5"/>
  <c r="AA80" i="5"/>
  <c r="Z81" i="5"/>
  <c r="AD81" i="5"/>
  <c r="AA84" i="5"/>
  <c r="Z85" i="5"/>
  <c r="AB87" i="5"/>
  <c r="AD89" i="5"/>
  <c r="AB91" i="5"/>
  <c r="AA92" i="5"/>
  <c r="AD93" i="5"/>
  <c r="AA96" i="5"/>
  <c r="Z97" i="5"/>
  <c r="AD105" i="5"/>
  <c r="U14" i="5"/>
  <c r="U1315" i="5"/>
  <c r="U1311" i="5"/>
  <c r="U1307" i="5"/>
  <c r="U1303" i="5"/>
  <c r="U1299" i="5"/>
  <c r="U1295" i="5"/>
  <c r="U1291" i="5"/>
  <c r="U1313" i="5"/>
  <c r="U1309" i="5"/>
  <c r="U1305" i="5"/>
  <c r="U1301" i="5"/>
  <c r="U1297" i="5"/>
  <c r="U1293" i="5"/>
  <c r="U1289" i="5"/>
  <c r="U1310" i="5"/>
  <c r="U1302" i="5"/>
  <c r="U1294" i="5"/>
  <c r="U1284" i="5"/>
  <c r="U1280" i="5"/>
  <c r="U1276" i="5"/>
  <c r="U1272" i="5"/>
  <c r="U1314" i="5"/>
  <c r="U1306" i="5"/>
  <c r="U1298" i="5"/>
  <c r="U1290" i="5"/>
  <c r="U1286" i="5"/>
  <c r="U1282" i="5"/>
  <c r="U1278" i="5"/>
  <c r="U1274" i="5"/>
  <c r="U1312" i="5"/>
  <c r="U1296" i="5"/>
  <c r="U1285" i="5"/>
  <c r="U1277" i="5"/>
  <c r="U1268" i="5"/>
  <c r="U1264" i="5"/>
  <c r="U1260" i="5"/>
  <c r="U1256" i="5"/>
  <c r="U1252" i="5"/>
  <c r="U1248" i="5"/>
  <c r="U1244" i="5"/>
  <c r="U1240" i="5"/>
  <c r="U1236" i="5"/>
  <c r="U1232" i="5"/>
  <c r="U1304" i="5"/>
  <c r="U1288" i="5"/>
  <c r="U1281" i="5"/>
  <c r="U1270" i="5"/>
  <c r="U1266" i="5"/>
  <c r="U1262" i="5"/>
  <c r="U1258" i="5"/>
  <c r="U1254" i="5"/>
  <c r="U1250" i="5"/>
  <c r="U1246" i="5"/>
  <c r="U1242" i="5"/>
  <c r="U1238" i="5"/>
  <c r="U1234" i="5"/>
  <c r="U1230" i="5"/>
  <c r="U1275" i="5"/>
  <c r="U1265" i="5"/>
  <c r="U1257" i="5"/>
  <c r="U1249" i="5"/>
  <c r="U1241" i="5"/>
  <c r="U1233" i="5"/>
  <c r="U1228" i="5"/>
  <c r="U1227" i="5"/>
  <c r="U1223" i="5"/>
  <c r="U1219" i="5"/>
  <c r="U1215" i="5"/>
  <c r="U1211" i="5"/>
  <c r="U1207" i="5"/>
  <c r="U1203" i="5"/>
  <c r="U1199" i="5"/>
  <c r="U1300" i="5"/>
  <c r="U1283" i="5"/>
  <c r="U1273" i="5"/>
  <c r="U1269" i="5"/>
  <c r="U1261" i="5"/>
  <c r="U1253" i="5"/>
  <c r="U1245" i="5"/>
  <c r="U1237" i="5"/>
  <c r="U1229" i="5"/>
  <c r="U1225" i="5"/>
  <c r="U1221" i="5"/>
  <c r="U1217" i="5"/>
  <c r="U1213" i="5"/>
  <c r="U1209" i="5"/>
  <c r="U1205" i="5"/>
  <c r="U1201" i="5"/>
  <c r="U1259" i="5"/>
  <c r="U1243" i="5"/>
  <c r="U1220" i="5"/>
  <c r="U1212" i="5"/>
  <c r="U1204" i="5"/>
  <c r="U1196" i="5"/>
  <c r="U1194" i="5"/>
  <c r="U1190" i="5"/>
  <c r="U1186" i="5"/>
  <c r="U1292" i="5"/>
  <c r="U1263" i="5"/>
  <c r="U1247" i="5"/>
  <c r="U1231" i="5"/>
  <c r="U1222" i="5"/>
  <c r="U1214" i="5"/>
  <c r="U1206" i="5"/>
  <c r="U1308" i="5"/>
  <c r="U1279" i="5"/>
  <c r="U1267" i="5"/>
  <c r="U1251" i="5"/>
  <c r="U1235" i="5"/>
  <c r="U1224" i="5"/>
  <c r="U1216" i="5"/>
  <c r="U1208" i="5"/>
  <c r="U1200" i="5"/>
  <c r="U1192" i="5"/>
  <c r="U1188" i="5"/>
  <c r="U1210" i="5"/>
  <c r="U1195" i="5"/>
  <c r="U1187" i="5"/>
  <c r="U1181" i="5"/>
  <c r="U1177" i="5"/>
  <c r="U1173" i="5"/>
  <c r="U1169" i="5"/>
  <c r="U1165" i="5"/>
  <c r="U1161" i="5"/>
  <c r="U1157" i="5"/>
  <c r="U1153" i="5"/>
  <c r="U1149" i="5"/>
  <c r="U1145" i="5"/>
  <c r="U1141" i="5"/>
  <c r="U1137" i="5"/>
  <c r="U1133" i="5"/>
  <c r="U1129" i="5"/>
  <c r="U1125" i="5"/>
  <c r="U1121" i="5"/>
  <c r="U1117" i="5"/>
  <c r="U1239" i="5"/>
  <c r="U1218" i="5"/>
  <c r="U1198" i="5"/>
  <c r="U1189" i="5"/>
  <c r="U1185" i="5"/>
  <c r="U1180" i="5"/>
  <c r="U1176" i="5"/>
  <c r="U1172" i="5"/>
  <c r="U1168" i="5"/>
  <c r="U1164" i="5"/>
  <c r="U1160" i="5"/>
  <c r="U1156" i="5"/>
  <c r="U1152" i="5"/>
  <c r="U1148" i="5"/>
  <c r="U1144" i="5"/>
  <c r="U1287" i="5"/>
  <c r="U1255" i="5"/>
  <c r="U1226" i="5"/>
  <c r="U1191" i="5"/>
  <c r="U1183" i="5"/>
  <c r="U1179" i="5"/>
  <c r="U1175" i="5"/>
  <c r="U1171" i="5"/>
  <c r="U1167" i="5"/>
  <c r="U1163" i="5"/>
  <c r="U1159" i="5"/>
  <c r="U1155" i="5"/>
  <c r="U1151" i="5"/>
  <c r="U1147" i="5"/>
  <c r="U1143" i="5"/>
  <c r="U1139" i="5"/>
  <c r="U1135" i="5"/>
  <c r="U1131" i="5"/>
  <c r="U1184" i="5"/>
  <c r="U1178" i="5"/>
  <c r="U1162" i="5"/>
  <c r="U1146" i="5"/>
  <c r="U1140" i="5"/>
  <c r="U1132" i="5"/>
  <c r="U1128" i="5"/>
  <c r="U1119" i="5"/>
  <c r="U1115" i="5"/>
  <c r="U1111" i="5"/>
  <c r="U1107" i="5"/>
  <c r="U1103" i="5"/>
  <c r="U1099" i="5"/>
  <c r="U1095" i="5"/>
  <c r="U1091" i="5"/>
  <c r="U1087" i="5"/>
  <c r="U1083" i="5"/>
  <c r="U1079" i="5"/>
  <c r="U1075" i="5"/>
  <c r="U1071" i="5"/>
  <c r="U1067" i="5"/>
  <c r="U1063" i="5"/>
  <c r="U1059" i="5"/>
  <c r="U1055" i="5"/>
  <c r="U1051" i="5"/>
  <c r="U1047" i="5"/>
  <c r="U1043" i="5"/>
  <c r="U1039" i="5"/>
  <c r="U1035" i="5"/>
  <c r="U1031" i="5"/>
  <c r="U1271" i="5"/>
  <c r="U1193" i="5"/>
  <c r="U1182" i="5"/>
  <c r="U1166" i="5"/>
  <c r="U1150" i="5"/>
  <c r="U1134" i="5"/>
  <c r="U1126" i="5"/>
  <c r="U1124" i="5"/>
  <c r="U1114" i="5"/>
  <c r="U1110" i="5"/>
  <c r="U1106" i="5"/>
  <c r="U1102" i="5"/>
  <c r="U1098" i="5"/>
  <c r="U1094" i="5"/>
  <c r="U1090" i="5"/>
  <c r="U1086" i="5"/>
  <c r="U1082" i="5"/>
  <c r="U1078" i="5"/>
  <c r="U1074" i="5"/>
  <c r="U1070" i="5"/>
  <c r="U1066" i="5"/>
  <c r="U1170" i="5"/>
  <c r="U1154" i="5"/>
  <c r="U1136" i="5"/>
  <c r="U1127" i="5"/>
  <c r="U1122" i="5"/>
  <c r="U1120" i="5"/>
  <c r="U1113" i="5"/>
  <c r="U1109" i="5"/>
  <c r="U1105" i="5"/>
  <c r="U1101" i="5"/>
  <c r="U1097" i="5"/>
  <c r="U1093" i="5"/>
  <c r="U1089" i="5"/>
  <c r="U1085" i="5"/>
  <c r="U1081" i="5"/>
  <c r="U1077" i="5"/>
  <c r="U1073" i="5"/>
  <c r="U1069" i="5"/>
  <c r="U1065" i="5"/>
  <c r="U1061" i="5"/>
  <c r="U1057" i="5"/>
  <c r="U1053" i="5"/>
  <c r="U1049" i="5"/>
  <c r="U1197" i="5"/>
  <c r="U1142" i="5"/>
  <c r="U1108" i="5"/>
  <c r="U1092" i="5"/>
  <c r="U1076" i="5"/>
  <c r="U1058" i="5"/>
  <c r="U1050" i="5"/>
  <c r="U1046" i="5"/>
  <c r="U1037" i="5"/>
  <c r="U1032" i="5"/>
  <c r="U1029" i="5"/>
  <c r="U1025" i="5"/>
  <c r="U1021" i="5"/>
  <c r="U1017" i="5"/>
  <c r="U1013" i="5"/>
  <c r="U1009" i="5"/>
  <c r="U1005" i="5"/>
  <c r="U1001" i="5"/>
  <c r="U997" i="5"/>
  <c r="U993" i="5"/>
  <c r="U989" i="5"/>
  <c r="U985" i="5"/>
  <c r="U981" i="5"/>
  <c r="U977" i="5"/>
  <c r="U973" i="5"/>
  <c r="U969" i="5"/>
  <c r="U965" i="5"/>
  <c r="U961" i="5"/>
  <c r="U957" i="5"/>
  <c r="U953" i="5"/>
  <c r="U949" i="5"/>
  <c r="U945" i="5"/>
  <c r="U941" i="5"/>
  <c r="U937" i="5"/>
  <c r="U933" i="5"/>
  <c r="U929" i="5"/>
  <c r="U925" i="5"/>
  <c r="U921" i="5"/>
  <c r="U917" i="5"/>
  <c r="U913" i="5"/>
  <c r="U909" i="5"/>
  <c r="U905" i="5"/>
  <c r="U901" i="5"/>
  <c r="U897" i="5"/>
  <c r="U1202" i="5"/>
  <c r="U1158" i="5"/>
  <c r="U1123" i="5"/>
  <c r="U1112" i="5"/>
  <c r="U1096" i="5"/>
  <c r="U1080" i="5"/>
  <c r="U1060" i="5"/>
  <c r="U1052" i="5"/>
  <c r="U1044" i="5"/>
  <c r="U1042" i="5"/>
  <c r="U1033" i="5"/>
  <c r="U1028" i="5"/>
  <c r="U1024" i="5"/>
  <c r="U1020" i="5"/>
  <c r="U1016" i="5"/>
  <c r="U1012" i="5"/>
  <c r="U1008" i="5"/>
  <c r="U1004" i="5"/>
  <c r="U1000" i="5"/>
  <c r="U996" i="5"/>
  <c r="U992" i="5"/>
  <c r="U988" i="5"/>
  <c r="U984" i="5"/>
  <c r="U980" i="5"/>
  <c r="U976" i="5"/>
  <c r="U972" i="5"/>
  <c r="U968" i="5"/>
  <c r="U1174" i="5"/>
  <c r="U1130" i="5"/>
  <c r="U1118" i="5"/>
  <c r="U1116" i="5"/>
  <c r="U1100" i="5"/>
  <c r="U1084" i="5"/>
  <c r="U1068" i="5"/>
  <c r="U1062" i="5"/>
  <c r="U1054" i="5"/>
  <c r="U1045" i="5"/>
  <c r="U1040" i="5"/>
  <c r="U1038" i="5"/>
  <c r="U1027" i="5"/>
  <c r="U1023" i="5"/>
  <c r="U1019" i="5"/>
  <c r="U1015" i="5"/>
  <c r="U1011" i="5"/>
  <c r="U1007" i="5"/>
  <c r="U1003" i="5"/>
  <c r="U999" i="5"/>
  <c r="U995" i="5"/>
  <c r="U991" i="5"/>
  <c r="U987" i="5"/>
  <c r="U983" i="5"/>
  <c r="U979" i="5"/>
  <c r="U975" i="5"/>
  <c r="U971" i="5"/>
  <c r="U967" i="5"/>
  <c r="U963" i="5"/>
  <c r="U959" i="5"/>
  <c r="U955" i="5"/>
  <c r="U951" i="5"/>
  <c r="U947" i="5"/>
  <c r="U943" i="5"/>
  <c r="U939" i="5"/>
  <c r="U1088" i="5"/>
  <c r="U1048" i="5"/>
  <c r="U1036" i="5"/>
  <c r="U1034" i="5"/>
  <c r="U1026" i="5"/>
  <c r="U1010" i="5"/>
  <c r="U994" i="5"/>
  <c r="U982" i="5"/>
  <c r="U966" i="5"/>
  <c r="U958" i="5"/>
  <c r="U950" i="5"/>
  <c r="U942" i="5"/>
  <c r="U936" i="5"/>
  <c r="U931" i="5"/>
  <c r="U930" i="5"/>
  <c r="U920" i="5"/>
  <c r="U915" i="5"/>
  <c r="U914" i="5"/>
  <c r="U904" i="5"/>
  <c r="U899" i="5"/>
  <c r="U898" i="5"/>
  <c r="U895" i="5"/>
  <c r="U891" i="5"/>
  <c r="U887" i="5"/>
  <c r="U883" i="5"/>
  <c r="U879" i="5"/>
  <c r="U875" i="5"/>
  <c r="U871" i="5"/>
  <c r="U867" i="5"/>
  <c r="U863" i="5"/>
  <c r="U859" i="5"/>
  <c r="U855" i="5"/>
  <c r="U851" i="5"/>
  <c r="U847" i="5"/>
  <c r="U843" i="5"/>
  <c r="U839" i="5"/>
  <c r="U835" i="5"/>
  <c r="U831" i="5"/>
  <c r="U827" i="5"/>
  <c r="U823" i="5"/>
  <c r="U819" i="5"/>
  <c r="U815" i="5"/>
  <c r="U811" i="5"/>
  <c r="U807" i="5"/>
  <c r="U803" i="5"/>
  <c r="U799" i="5"/>
  <c r="U795" i="5"/>
  <c r="U791" i="5"/>
  <c r="U787" i="5"/>
  <c r="U783" i="5"/>
  <c r="U779" i="5"/>
  <c r="U775" i="5"/>
  <c r="U771" i="5"/>
  <c r="U767" i="5"/>
  <c r="U763" i="5"/>
  <c r="U759" i="5"/>
  <c r="U755" i="5"/>
  <c r="U751" i="5"/>
  <c r="U747" i="5"/>
  <c r="U743" i="5"/>
  <c r="U739" i="5"/>
  <c r="U735" i="5"/>
  <c r="U731" i="5"/>
  <c r="U727" i="5"/>
  <c r="U723" i="5"/>
  <c r="U719" i="5"/>
  <c r="U715" i="5"/>
  <c r="U711" i="5"/>
  <c r="U707" i="5"/>
  <c r="U703" i="5"/>
  <c r="U699" i="5"/>
  <c r="U695" i="5"/>
  <c r="U1104" i="5"/>
  <c r="U1056" i="5"/>
  <c r="U1030" i="5"/>
  <c r="U1014" i="5"/>
  <c r="U998" i="5"/>
  <c r="U970" i="5"/>
  <c r="U960" i="5"/>
  <c r="U952" i="5"/>
  <c r="U944" i="5"/>
  <c r="U932" i="5"/>
  <c r="U927" i="5"/>
  <c r="U926" i="5"/>
  <c r="U916" i="5"/>
  <c r="U911" i="5"/>
  <c r="U910" i="5"/>
  <c r="U900" i="5"/>
  <c r="U894" i="5"/>
  <c r="U890" i="5"/>
  <c r="U886" i="5"/>
  <c r="U882" i="5"/>
  <c r="U878" i="5"/>
  <c r="U874" i="5"/>
  <c r="U870" i="5"/>
  <c r="U866" i="5"/>
  <c r="U862" i="5"/>
  <c r="U858" i="5"/>
  <c r="U854" i="5"/>
  <c r="U850" i="5"/>
  <c r="U846" i="5"/>
  <c r="U842" i="5"/>
  <c r="U838" i="5"/>
  <c r="U834" i="5"/>
  <c r="U830" i="5"/>
  <c r="U826" i="5"/>
  <c r="U822" i="5"/>
  <c r="U818" i="5"/>
  <c r="U814" i="5"/>
  <c r="U810" i="5"/>
  <c r="U806" i="5"/>
  <c r="U802" i="5"/>
  <c r="U798" i="5"/>
  <c r="U794" i="5"/>
  <c r="U790" i="5"/>
  <c r="U786" i="5"/>
  <c r="U782" i="5"/>
  <c r="U1064" i="5"/>
  <c r="U1018" i="5"/>
  <c r="U1002" i="5"/>
  <c r="U986" i="5"/>
  <c r="U974" i="5"/>
  <c r="U962" i="5"/>
  <c r="U954" i="5"/>
  <c r="U946" i="5"/>
  <c r="U938" i="5"/>
  <c r="U928" i="5"/>
  <c r="U923" i="5"/>
  <c r="U922" i="5"/>
  <c r="U912" i="5"/>
  <c r="U907" i="5"/>
  <c r="U906" i="5"/>
  <c r="U893" i="5"/>
  <c r="U889" i="5"/>
  <c r="U885" i="5"/>
  <c r="U881" i="5"/>
  <c r="U877" i="5"/>
  <c r="U873" i="5"/>
  <c r="U869" i="5"/>
  <c r="U865" i="5"/>
  <c r="U861" i="5"/>
  <c r="U857" i="5"/>
  <c r="U853" i="5"/>
  <c r="U849" i="5"/>
  <c r="U845" i="5"/>
  <c r="U841" i="5"/>
  <c r="U837" i="5"/>
  <c r="U833" i="5"/>
  <c r="U829" i="5"/>
  <c r="U825" i="5"/>
  <c r="U821" i="5"/>
  <c r="U817" i="5"/>
  <c r="U813" i="5"/>
  <c r="U809" i="5"/>
  <c r="U805" i="5"/>
  <c r="U801" i="5"/>
  <c r="U797" i="5"/>
  <c r="U793" i="5"/>
  <c r="U789" i="5"/>
  <c r="U785" i="5"/>
  <c r="U781" i="5"/>
  <c r="U777" i="5"/>
  <c r="U773" i="5"/>
  <c r="U769" i="5"/>
  <c r="U765" i="5"/>
  <c r="U761" i="5"/>
  <c r="U757" i="5"/>
  <c r="U753" i="5"/>
  <c r="U749" i="5"/>
  <c r="U1138" i="5"/>
  <c r="U1041" i="5"/>
  <c r="U990" i="5"/>
  <c r="U940" i="5"/>
  <c r="U935" i="5"/>
  <c r="U934" i="5"/>
  <c r="U884" i="5"/>
  <c r="U868" i="5"/>
  <c r="U852" i="5"/>
  <c r="U836" i="5"/>
  <c r="U820" i="5"/>
  <c r="U804" i="5"/>
  <c r="U788" i="5"/>
  <c r="U778" i="5"/>
  <c r="U770" i="5"/>
  <c r="U762" i="5"/>
  <c r="U754" i="5"/>
  <c r="U745" i="5"/>
  <c r="U744" i="5"/>
  <c r="U734" i="5"/>
  <c r="U729" i="5"/>
  <c r="U728" i="5"/>
  <c r="U718" i="5"/>
  <c r="U713" i="5"/>
  <c r="U712" i="5"/>
  <c r="U702" i="5"/>
  <c r="U697" i="5"/>
  <c r="U696" i="5"/>
  <c r="U691" i="5"/>
  <c r="U687" i="5"/>
  <c r="U683" i="5"/>
  <c r="U679" i="5"/>
  <c r="U675" i="5"/>
  <c r="U671" i="5"/>
  <c r="U667" i="5"/>
  <c r="U663" i="5"/>
  <c r="U659" i="5"/>
  <c r="U655" i="5"/>
  <c r="U651" i="5"/>
  <c r="U647" i="5"/>
  <c r="U643" i="5"/>
  <c r="U639" i="5"/>
  <c r="U635" i="5"/>
  <c r="U631" i="5"/>
  <c r="U627" i="5"/>
  <c r="U623" i="5"/>
  <c r="U619" i="5"/>
  <c r="U615" i="5"/>
  <c r="U611" i="5"/>
  <c r="U607" i="5"/>
  <c r="U603" i="5"/>
  <c r="U599" i="5"/>
  <c r="U595" i="5"/>
  <c r="U591" i="5"/>
  <c r="U587" i="5"/>
  <c r="U583" i="5"/>
  <c r="U579" i="5"/>
  <c r="U575" i="5"/>
  <c r="U571" i="5"/>
  <c r="U567" i="5"/>
  <c r="U563" i="5"/>
  <c r="U559" i="5"/>
  <c r="U555" i="5"/>
  <c r="U551" i="5"/>
  <c r="U547" i="5"/>
  <c r="U543" i="5"/>
  <c r="U539" i="5"/>
  <c r="U535" i="5"/>
  <c r="U531" i="5"/>
  <c r="U527" i="5"/>
  <c r="U523" i="5"/>
  <c r="U519" i="5"/>
  <c r="U515" i="5"/>
  <c r="U511" i="5"/>
  <c r="U507" i="5"/>
  <c r="U503" i="5"/>
  <c r="U499" i="5"/>
  <c r="U495" i="5"/>
  <c r="U491" i="5"/>
  <c r="U487" i="5"/>
  <c r="U483" i="5"/>
  <c r="U479" i="5"/>
  <c r="U475" i="5"/>
  <c r="U471" i="5"/>
  <c r="U467" i="5"/>
  <c r="U463" i="5"/>
  <c r="U459" i="5"/>
  <c r="U455" i="5"/>
  <c r="U451" i="5"/>
  <c r="U447" i="5"/>
  <c r="U443" i="5"/>
  <c r="U439" i="5"/>
  <c r="U435" i="5"/>
  <c r="U431" i="5"/>
  <c r="U427" i="5"/>
  <c r="U423" i="5"/>
  <c r="U419" i="5"/>
  <c r="U415" i="5"/>
  <c r="U1072" i="5"/>
  <c r="U1006" i="5"/>
  <c r="U948" i="5"/>
  <c r="U924" i="5"/>
  <c r="U919" i="5"/>
  <c r="U918" i="5"/>
  <c r="U888" i="5"/>
  <c r="U872" i="5"/>
  <c r="U856" i="5"/>
  <c r="U840" i="5"/>
  <c r="U824" i="5"/>
  <c r="U808" i="5"/>
  <c r="U792" i="5"/>
  <c r="U780" i="5"/>
  <c r="U772" i="5"/>
  <c r="U764" i="5"/>
  <c r="U756" i="5"/>
  <c r="U748" i="5"/>
  <c r="U746" i="5"/>
  <c r="U741" i="5"/>
  <c r="U740" i="5"/>
  <c r="U730" i="5"/>
  <c r="U725" i="5"/>
  <c r="U724" i="5"/>
  <c r="U714" i="5"/>
  <c r="U709" i="5"/>
  <c r="U708" i="5"/>
  <c r="U698" i="5"/>
  <c r="U690" i="5"/>
  <c r="U686" i="5"/>
  <c r="U682" i="5"/>
  <c r="U678" i="5"/>
  <c r="U674" i="5"/>
  <c r="U670" i="5"/>
  <c r="U666" i="5"/>
  <c r="U662" i="5"/>
  <c r="U658" i="5"/>
  <c r="U654" i="5"/>
  <c r="U650" i="5"/>
  <c r="U646" i="5"/>
  <c r="U642" i="5"/>
  <c r="U638" i="5"/>
  <c r="U634" i="5"/>
  <c r="U630" i="5"/>
  <c r="U626" i="5"/>
  <c r="U622" i="5"/>
  <c r="U618" i="5"/>
  <c r="U614" i="5"/>
  <c r="U610" i="5"/>
  <c r="U606" i="5"/>
  <c r="U602" i="5"/>
  <c r="U598" i="5"/>
  <c r="U594" i="5"/>
  <c r="U590" i="5"/>
  <c r="U586" i="5"/>
  <c r="U582" i="5"/>
  <c r="U578" i="5"/>
  <c r="U574" i="5"/>
  <c r="U570" i="5"/>
  <c r="U566" i="5"/>
  <c r="U562" i="5"/>
  <c r="U558" i="5"/>
  <c r="U554" i="5"/>
  <c r="U550" i="5"/>
  <c r="U546" i="5"/>
  <c r="U542" i="5"/>
  <c r="U538" i="5"/>
  <c r="U1022" i="5"/>
  <c r="U978" i="5"/>
  <c r="U956" i="5"/>
  <c r="U908" i="5"/>
  <c r="U903" i="5"/>
  <c r="U902" i="5"/>
  <c r="U892" i="5"/>
  <c r="U876" i="5"/>
  <c r="U860" i="5"/>
  <c r="U844" i="5"/>
  <c r="U828" i="5"/>
  <c r="U812" i="5"/>
  <c r="U796" i="5"/>
  <c r="U774" i="5"/>
  <c r="U766" i="5"/>
  <c r="U758" i="5"/>
  <c r="U750" i="5"/>
  <c r="U742" i="5"/>
  <c r="U737" i="5"/>
  <c r="U736" i="5"/>
  <c r="U726" i="5"/>
  <c r="U721" i="5"/>
  <c r="U720" i="5"/>
  <c r="U710" i="5"/>
  <c r="U705" i="5"/>
  <c r="U704" i="5"/>
  <c r="U694" i="5"/>
  <c r="U693" i="5"/>
  <c r="U689" i="5"/>
  <c r="U685" i="5"/>
  <c r="U681" i="5"/>
  <c r="U677" i="5"/>
  <c r="U673" i="5"/>
  <c r="U669" i="5"/>
  <c r="U665" i="5"/>
  <c r="U661" i="5"/>
  <c r="U657" i="5"/>
  <c r="U653" i="5"/>
  <c r="U649" i="5"/>
  <c r="U645" i="5"/>
  <c r="U641" i="5"/>
  <c r="U637" i="5"/>
  <c r="U633" i="5"/>
  <c r="U629" i="5"/>
  <c r="U625" i="5"/>
  <c r="U621" i="5"/>
  <c r="U617" i="5"/>
  <c r="U613" i="5"/>
  <c r="U609" i="5"/>
  <c r="U605" i="5"/>
  <c r="U601" i="5"/>
  <c r="U597" i="5"/>
  <c r="U593" i="5"/>
  <c r="U589" i="5"/>
  <c r="U585" i="5"/>
  <c r="U581" i="5"/>
  <c r="U577" i="5"/>
  <c r="U573" i="5"/>
  <c r="U569" i="5"/>
  <c r="U565" i="5"/>
  <c r="U561" i="5"/>
  <c r="U557" i="5"/>
  <c r="U553" i="5"/>
  <c r="U549" i="5"/>
  <c r="U545" i="5"/>
  <c r="U541" i="5"/>
  <c r="U537" i="5"/>
  <c r="U533" i="5"/>
  <c r="U529" i="5"/>
  <c r="U525" i="5"/>
  <c r="U521" i="5"/>
  <c r="U517" i="5"/>
  <c r="U513" i="5"/>
  <c r="U509" i="5"/>
  <c r="U505" i="5"/>
  <c r="U501" i="5"/>
  <c r="U497" i="5"/>
  <c r="U493" i="5"/>
  <c r="U489" i="5"/>
  <c r="U848" i="5"/>
  <c r="U784" i="5"/>
  <c r="U752" i="5"/>
  <c r="U738" i="5"/>
  <c r="U733" i="5"/>
  <c r="U732" i="5"/>
  <c r="U688" i="5"/>
  <c r="U672" i="5"/>
  <c r="U656" i="5"/>
  <c r="U640" i="5"/>
  <c r="U624" i="5"/>
  <c r="U608" i="5"/>
  <c r="U592" i="5"/>
  <c r="U576" i="5"/>
  <c r="U560" i="5"/>
  <c r="U544" i="5"/>
  <c r="U532" i="5"/>
  <c r="U524" i="5"/>
  <c r="U516" i="5"/>
  <c r="U508" i="5"/>
  <c r="U500" i="5"/>
  <c r="U492" i="5"/>
  <c r="U486" i="5"/>
  <c r="U481" i="5"/>
  <c r="U480" i="5"/>
  <c r="U470" i="5"/>
  <c r="U465" i="5"/>
  <c r="U464" i="5"/>
  <c r="U454" i="5"/>
  <c r="U449" i="5"/>
  <c r="U448" i="5"/>
  <c r="U438" i="5"/>
  <c r="U433" i="5"/>
  <c r="U432" i="5"/>
  <c r="U422" i="5"/>
  <c r="U417" i="5"/>
  <c r="U416" i="5"/>
  <c r="U410" i="5"/>
  <c r="U406" i="5"/>
  <c r="U402" i="5"/>
  <c r="U398" i="5"/>
  <c r="U394" i="5"/>
  <c r="U390" i="5"/>
  <c r="U386" i="5"/>
  <c r="U382" i="5"/>
  <c r="U378" i="5"/>
  <c r="U374" i="5"/>
  <c r="U370" i="5"/>
  <c r="U366" i="5"/>
  <c r="U362" i="5"/>
  <c r="U358" i="5"/>
  <c r="U354" i="5"/>
  <c r="U350" i="5"/>
  <c r="U346" i="5"/>
  <c r="U342" i="5"/>
  <c r="U338" i="5"/>
  <c r="U334" i="5"/>
  <c r="U330" i="5"/>
  <c r="U326" i="5"/>
  <c r="U322" i="5"/>
  <c r="U318" i="5"/>
  <c r="U314" i="5"/>
  <c r="U310" i="5"/>
  <c r="U306" i="5"/>
  <c r="U302" i="5"/>
  <c r="U298" i="5"/>
  <c r="U294" i="5"/>
  <c r="U290" i="5"/>
  <c r="U286" i="5"/>
  <c r="U282" i="5"/>
  <c r="U278" i="5"/>
  <c r="U274" i="5"/>
  <c r="U270" i="5"/>
  <c r="U266" i="5"/>
  <c r="U262" i="5"/>
  <c r="U258" i="5"/>
  <c r="U254" i="5"/>
  <c r="U250" i="5"/>
  <c r="U246" i="5"/>
  <c r="U242" i="5"/>
  <c r="U238" i="5"/>
  <c r="U234" i="5"/>
  <c r="U230" i="5"/>
  <c r="U226" i="5"/>
  <c r="U222" i="5"/>
  <c r="U218" i="5"/>
  <c r="U214" i="5"/>
  <c r="U210" i="5"/>
  <c r="U206" i="5"/>
  <c r="U202" i="5"/>
  <c r="U198" i="5"/>
  <c r="U194" i="5"/>
  <c r="U190" i="5"/>
  <c r="U186" i="5"/>
  <c r="U182" i="5"/>
  <c r="U178" i="5"/>
  <c r="U174" i="5"/>
  <c r="U170" i="5"/>
  <c r="U166" i="5"/>
  <c r="U162" i="5"/>
  <c r="U158" i="5"/>
  <c r="U154" i="5"/>
  <c r="U150" i="5"/>
  <c r="U146" i="5"/>
  <c r="U142" i="5"/>
  <c r="U138" i="5"/>
  <c r="U134" i="5"/>
  <c r="U130" i="5"/>
  <c r="U126" i="5"/>
  <c r="U122" i="5"/>
  <c r="U118" i="5"/>
  <c r="U114" i="5"/>
  <c r="U964" i="5"/>
  <c r="U864" i="5"/>
  <c r="U800" i="5"/>
  <c r="U760" i="5"/>
  <c r="U722" i="5"/>
  <c r="U717" i="5"/>
  <c r="U716" i="5"/>
  <c r="U692" i="5"/>
  <c r="U676" i="5"/>
  <c r="U660" i="5"/>
  <c r="U644" i="5"/>
  <c r="U628" i="5"/>
  <c r="U612" i="5"/>
  <c r="U596" i="5"/>
  <c r="U580" i="5"/>
  <c r="U564" i="5"/>
  <c r="U548" i="5"/>
  <c r="U534" i="5"/>
  <c r="U526" i="5"/>
  <c r="U518" i="5"/>
  <c r="U510" i="5"/>
  <c r="U502" i="5"/>
  <c r="U494" i="5"/>
  <c r="U482" i="5"/>
  <c r="U477" i="5"/>
  <c r="U476" i="5"/>
  <c r="U466" i="5"/>
  <c r="U461" i="5"/>
  <c r="U460" i="5"/>
  <c r="U450" i="5"/>
  <c r="U445" i="5"/>
  <c r="U444" i="5"/>
  <c r="U434" i="5"/>
  <c r="U429" i="5"/>
  <c r="U428" i="5"/>
  <c r="U418" i="5"/>
  <c r="U413" i="5"/>
  <c r="U409" i="5"/>
  <c r="U405" i="5"/>
  <c r="U401" i="5"/>
  <c r="U397" i="5"/>
  <c r="U393" i="5"/>
  <c r="U389" i="5"/>
  <c r="U385" i="5"/>
  <c r="U381" i="5"/>
  <c r="U377" i="5"/>
  <c r="U373" i="5"/>
  <c r="U369" i="5"/>
  <c r="U365" i="5"/>
  <c r="U361" i="5"/>
  <c r="U357" i="5"/>
  <c r="U353" i="5"/>
  <c r="U349" i="5"/>
  <c r="U345" i="5"/>
  <c r="U341" i="5"/>
  <c r="U337" i="5"/>
  <c r="U333" i="5"/>
  <c r="U329" i="5"/>
  <c r="U325" i="5"/>
  <c r="U321" i="5"/>
  <c r="U317" i="5"/>
  <c r="U313" i="5"/>
  <c r="U309" i="5"/>
  <c r="U305" i="5"/>
  <c r="U301" i="5"/>
  <c r="U297" i="5"/>
  <c r="U293" i="5"/>
  <c r="U289" i="5"/>
  <c r="U285" i="5"/>
  <c r="U281" i="5"/>
  <c r="U277" i="5"/>
  <c r="U273" i="5"/>
  <c r="U269" i="5"/>
  <c r="U265" i="5"/>
  <c r="U261" i="5"/>
  <c r="U257" i="5"/>
  <c r="U253" i="5"/>
  <c r="U249" i="5"/>
  <c r="U245" i="5"/>
  <c r="U241" i="5"/>
  <c r="U237" i="5"/>
  <c r="U233" i="5"/>
  <c r="U229" i="5"/>
  <c r="U225" i="5"/>
  <c r="U880" i="5"/>
  <c r="U816" i="5"/>
  <c r="U768" i="5"/>
  <c r="U706" i="5"/>
  <c r="U701" i="5"/>
  <c r="U700" i="5"/>
  <c r="U680" i="5"/>
  <c r="U664" i="5"/>
  <c r="U648" i="5"/>
  <c r="U632" i="5"/>
  <c r="U616" i="5"/>
  <c r="U600" i="5"/>
  <c r="U584" i="5"/>
  <c r="U568" i="5"/>
  <c r="U552" i="5"/>
  <c r="U536" i="5"/>
  <c r="U528" i="5"/>
  <c r="U520" i="5"/>
  <c r="U512" i="5"/>
  <c r="U504" i="5"/>
  <c r="U496" i="5"/>
  <c r="U488" i="5"/>
  <c r="U478" i="5"/>
  <c r="U473" i="5"/>
  <c r="U472" i="5"/>
  <c r="U462" i="5"/>
  <c r="U457" i="5"/>
  <c r="U456" i="5"/>
  <c r="U446" i="5"/>
  <c r="U441" i="5"/>
  <c r="U440" i="5"/>
  <c r="U430" i="5"/>
  <c r="U425" i="5"/>
  <c r="U424" i="5"/>
  <c r="U414" i="5"/>
  <c r="U412" i="5"/>
  <c r="U408" i="5"/>
  <c r="U404" i="5"/>
  <c r="U400" i="5"/>
  <c r="U396" i="5"/>
  <c r="U392" i="5"/>
  <c r="U388" i="5"/>
  <c r="U384" i="5"/>
  <c r="U380" i="5"/>
  <c r="U376" i="5"/>
  <c r="U372" i="5"/>
  <c r="U368" i="5"/>
  <c r="U364" i="5"/>
  <c r="U360" i="5"/>
  <c r="U356" i="5"/>
  <c r="U352" i="5"/>
  <c r="U348" i="5"/>
  <c r="U344" i="5"/>
  <c r="U340" i="5"/>
  <c r="U336" i="5"/>
  <c r="U332" i="5"/>
  <c r="U328" i="5"/>
  <c r="U324" i="5"/>
  <c r="U320" i="5"/>
  <c r="U316" i="5"/>
  <c r="U312" i="5"/>
  <c r="U308" i="5"/>
  <c r="U304" i="5"/>
  <c r="U300" i="5"/>
  <c r="U296" i="5"/>
  <c r="U292" i="5"/>
  <c r="U288" i="5"/>
  <c r="U284" i="5"/>
  <c r="U280" i="5"/>
  <c r="U276" i="5"/>
  <c r="U272" i="5"/>
  <c r="U268" i="5"/>
  <c r="U264" i="5"/>
  <c r="U260" i="5"/>
  <c r="U256" i="5"/>
  <c r="U252" i="5"/>
  <c r="U248" i="5"/>
  <c r="U244" i="5"/>
  <c r="U240" i="5"/>
  <c r="U236" i="5"/>
  <c r="U232" i="5"/>
  <c r="U228" i="5"/>
  <c r="U224" i="5"/>
  <c r="U220" i="5"/>
  <c r="U216" i="5"/>
  <c r="U212" i="5"/>
  <c r="U208" i="5"/>
  <c r="U204" i="5"/>
  <c r="U200" i="5"/>
  <c r="U196" i="5"/>
  <c r="U192" i="5"/>
  <c r="U188" i="5"/>
  <c r="U184" i="5"/>
  <c r="U180" i="5"/>
  <c r="U176" i="5"/>
  <c r="U172" i="5"/>
  <c r="Y1315" i="5"/>
  <c r="Y1311" i="5"/>
  <c r="Y1307" i="5"/>
  <c r="Y1303" i="5"/>
  <c r="Y1299" i="5"/>
  <c r="Y1295" i="5"/>
  <c r="Y1291" i="5"/>
  <c r="Y14" i="5"/>
  <c r="Y1313" i="5"/>
  <c r="Y1309" i="5"/>
  <c r="Y1305" i="5"/>
  <c r="Y1301" i="5"/>
  <c r="Y1297" i="5"/>
  <c r="Y1293" i="5"/>
  <c r="Y1289" i="5"/>
  <c r="Y1314" i="5"/>
  <c r="Y1306" i="5"/>
  <c r="Y1298" i="5"/>
  <c r="Y1290" i="5"/>
  <c r="Y1284" i="5"/>
  <c r="Y1280" i="5"/>
  <c r="Y1276" i="5"/>
  <c r="Y1272" i="5"/>
  <c r="Y1310" i="5"/>
  <c r="Y1302" i="5"/>
  <c r="Y1294" i="5"/>
  <c r="Y1286" i="5"/>
  <c r="Y1282" i="5"/>
  <c r="Y1278" i="5"/>
  <c r="Y1274" i="5"/>
  <c r="Y1300" i="5"/>
  <c r="Y1281" i="5"/>
  <c r="Y1273" i="5"/>
  <c r="Y1268" i="5"/>
  <c r="Y1264" i="5"/>
  <c r="Y1260" i="5"/>
  <c r="Y1256" i="5"/>
  <c r="Y1252" i="5"/>
  <c r="Y1248" i="5"/>
  <c r="Y1244" i="5"/>
  <c r="Y1240" i="5"/>
  <c r="Y1236" i="5"/>
  <c r="Y1232" i="5"/>
  <c r="Y1308" i="5"/>
  <c r="Y1292" i="5"/>
  <c r="Y1285" i="5"/>
  <c r="Y1277" i="5"/>
  <c r="Y1270" i="5"/>
  <c r="Y1266" i="5"/>
  <c r="Y1262" i="5"/>
  <c r="Y1258" i="5"/>
  <c r="Y1254" i="5"/>
  <c r="Y1250" i="5"/>
  <c r="Y1246" i="5"/>
  <c r="Y1242" i="5"/>
  <c r="Y1238" i="5"/>
  <c r="Y1234" i="5"/>
  <c r="Y1230" i="5"/>
  <c r="Y1304" i="5"/>
  <c r="Y1279" i="5"/>
  <c r="Y1269" i="5"/>
  <c r="Y1261" i="5"/>
  <c r="Y1253" i="5"/>
  <c r="Y1245" i="5"/>
  <c r="Y1237" i="5"/>
  <c r="Y1229" i="5"/>
  <c r="Y1227" i="5"/>
  <c r="Y1223" i="5"/>
  <c r="Y1219" i="5"/>
  <c r="Y1215" i="5"/>
  <c r="Y1211" i="5"/>
  <c r="Y1207" i="5"/>
  <c r="Y1203" i="5"/>
  <c r="Y1199" i="5"/>
  <c r="Y1195" i="5"/>
  <c r="Y1288" i="5"/>
  <c r="Y1287" i="5"/>
  <c r="Y1265" i="5"/>
  <c r="Y1257" i="5"/>
  <c r="Y1249" i="5"/>
  <c r="Y1241" i="5"/>
  <c r="Y1233" i="5"/>
  <c r="Y1225" i="5"/>
  <c r="Y1221" i="5"/>
  <c r="Y1217" i="5"/>
  <c r="Y1213" i="5"/>
  <c r="Y1209" i="5"/>
  <c r="Y1205" i="5"/>
  <c r="Y1201" i="5"/>
  <c r="Y1283" i="5"/>
  <c r="Y1263" i="5"/>
  <c r="Y1247" i="5"/>
  <c r="Y1231" i="5"/>
  <c r="Y1224" i="5"/>
  <c r="Y1216" i="5"/>
  <c r="Y1208" i="5"/>
  <c r="Y1200" i="5"/>
  <c r="Y1198" i="5"/>
  <c r="Y1194" i="5"/>
  <c r="Y1190" i="5"/>
  <c r="Y1186" i="5"/>
  <c r="Y1267" i="5"/>
  <c r="Y1251" i="5"/>
  <c r="Y1235" i="5"/>
  <c r="Y1226" i="5"/>
  <c r="Y1218" i="5"/>
  <c r="Y1210" i="5"/>
  <c r="Y1202" i="5"/>
  <c r="Y1296" i="5"/>
  <c r="Y1271" i="5"/>
  <c r="Y1255" i="5"/>
  <c r="Y1239" i="5"/>
  <c r="Y1220" i="5"/>
  <c r="Y1212" i="5"/>
  <c r="Y1204" i="5"/>
  <c r="Y1197" i="5"/>
  <c r="Y1192" i="5"/>
  <c r="Y1188" i="5"/>
  <c r="Y1206" i="5"/>
  <c r="Y1196" i="5"/>
  <c r="Y1191" i="5"/>
  <c r="Y1184" i="5"/>
  <c r="Y1181" i="5"/>
  <c r="Y1177" i="5"/>
  <c r="Y1173" i="5"/>
  <c r="Y1169" i="5"/>
  <c r="Y1165" i="5"/>
  <c r="Y1161" i="5"/>
  <c r="Y1157" i="5"/>
  <c r="Y1153" i="5"/>
  <c r="Y1149" i="5"/>
  <c r="Y1145" i="5"/>
  <c r="Y1141" i="5"/>
  <c r="Y1137" i="5"/>
  <c r="Y1133" i="5"/>
  <c r="Y1129" i="5"/>
  <c r="Y1125" i="5"/>
  <c r="Y1121" i="5"/>
  <c r="Y1117" i="5"/>
  <c r="Y1312" i="5"/>
  <c r="Y1214" i="5"/>
  <c r="Y1193" i="5"/>
  <c r="Y1180" i="5"/>
  <c r="Y1176" i="5"/>
  <c r="Y1172" i="5"/>
  <c r="Y1168" i="5"/>
  <c r="Y1164" i="5"/>
  <c r="Y1160" i="5"/>
  <c r="Y1156" i="5"/>
  <c r="Y1152" i="5"/>
  <c r="Y1148" i="5"/>
  <c r="Y1144" i="5"/>
  <c r="Y1275" i="5"/>
  <c r="Y1243" i="5"/>
  <c r="Y1228" i="5"/>
  <c r="Y1222" i="5"/>
  <c r="Y1187" i="5"/>
  <c r="Y1185" i="5"/>
  <c r="Y1179" i="5"/>
  <c r="Y1175" i="5"/>
  <c r="Y1171" i="5"/>
  <c r="Y1167" i="5"/>
  <c r="Y1163" i="5"/>
  <c r="Y1159" i="5"/>
  <c r="Y1155" i="5"/>
  <c r="Y1151" i="5"/>
  <c r="Y1147" i="5"/>
  <c r="Y1143" i="5"/>
  <c r="Y1139" i="5"/>
  <c r="Y1135" i="5"/>
  <c r="Y1131" i="5"/>
  <c r="Y1183" i="5"/>
  <c r="Y1182" i="5"/>
  <c r="Y1166" i="5"/>
  <c r="Y1150" i="5"/>
  <c r="Y1136" i="5"/>
  <c r="Y1123" i="5"/>
  <c r="Y1118" i="5"/>
  <c r="Y1116" i="5"/>
  <c r="Y1115" i="5"/>
  <c r="Y1111" i="5"/>
  <c r="Y1107" i="5"/>
  <c r="Y1103" i="5"/>
  <c r="Y1099" i="5"/>
  <c r="Y1095" i="5"/>
  <c r="Y1091" i="5"/>
  <c r="Y1087" i="5"/>
  <c r="Y1083" i="5"/>
  <c r="Y1079" i="5"/>
  <c r="Y1075" i="5"/>
  <c r="Y1071" i="5"/>
  <c r="Y1067" i="5"/>
  <c r="Y1063" i="5"/>
  <c r="Y1059" i="5"/>
  <c r="Y1055" i="5"/>
  <c r="Y1051" i="5"/>
  <c r="Y1047" i="5"/>
  <c r="Y1043" i="5"/>
  <c r="Y1039" i="5"/>
  <c r="Y1035" i="5"/>
  <c r="Y1031" i="5"/>
  <c r="Y1189" i="5"/>
  <c r="Y1170" i="5"/>
  <c r="Y1154" i="5"/>
  <c r="Y1138" i="5"/>
  <c r="Y1130" i="5"/>
  <c r="Y1128" i="5"/>
  <c r="Y1119" i="5"/>
  <c r="Y1114" i="5"/>
  <c r="Y1110" i="5"/>
  <c r="Y1106" i="5"/>
  <c r="Y1102" i="5"/>
  <c r="Y1098" i="5"/>
  <c r="Y1094" i="5"/>
  <c r="Y1090" i="5"/>
  <c r="Y1086" i="5"/>
  <c r="Y1082" i="5"/>
  <c r="Y1078" i="5"/>
  <c r="Y1074" i="5"/>
  <c r="Y1070" i="5"/>
  <c r="Y1066" i="5"/>
  <c r="Y1174" i="5"/>
  <c r="Y1158" i="5"/>
  <c r="Y1142" i="5"/>
  <c r="Y1140" i="5"/>
  <c r="Y1132" i="5"/>
  <c r="Y1126" i="5"/>
  <c r="Y1124" i="5"/>
  <c r="Y1113" i="5"/>
  <c r="Y1109" i="5"/>
  <c r="Y1105" i="5"/>
  <c r="Y1101" i="5"/>
  <c r="Y1097" i="5"/>
  <c r="Y1093" i="5"/>
  <c r="Y1089" i="5"/>
  <c r="Y1085" i="5"/>
  <c r="Y1081" i="5"/>
  <c r="Y1077" i="5"/>
  <c r="Y1073" i="5"/>
  <c r="Y1069" i="5"/>
  <c r="Y1065" i="5"/>
  <c r="Y1061" i="5"/>
  <c r="Y1057" i="5"/>
  <c r="Y1053" i="5"/>
  <c r="Y1049" i="5"/>
  <c r="Y1178" i="5"/>
  <c r="Y1112" i="5"/>
  <c r="Y1096" i="5"/>
  <c r="Y1080" i="5"/>
  <c r="Y1062" i="5"/>
  <c r="Y1054" i="5"/>
  <c r="Y1041" i="5"/>
  <c r="Y1036" i="5"/>
  <c r="Y1034" i="5"/>
  <c r="Y1029" i="5"/>
  <c r="Y1025" i="5"/>
  <c r="Y1021" i="5"/>
  <c r="Y1017" i="5"/>
  <c r="Y1013" i="5"/>
  <c r="Y1009" i="5"/>
  <c r="Y1005" i="5"/>
  <c r="Y1001" i="5"/>
  <c r="Y997" i="5"/>
  <c r="Y993" i="5"/>
  <c r="Y989" i="5"/>
  <c r="Y985" i="5"/>
  <c r="Y980" i="5"/>
  <c r="Y976" i="5"/>
  <c r="Y972" i="5"/>
  <c r="Y968" i="5"/>
  <c r="Y964" i="5"/>
  <c r="Y960" i="5"/>
  <c r="Y956" i="5"/>
  <c r="Y952" i="5"/>
  <c r="Y948" i="5"/>
  <c r="Y944" i="5"/>
  <c r="Y940" i="5"/>
  <c r="Y936" i="5"/>
  <c r="Y932" i="5"/>
  <c r="Y928" i="5"/>
  <c r="Y924" i="5"/>
  <c r="Y920" i="5"/>
  <c r="Y916" i="5"/>
  <c r="Y912" i="5"/>
  <c r="Y908" i="5"/>
  <c r="Y904" i="5"/>
  <c r="Y900" i="5"/>
  <c r="Y1127" i="5"/>
  <c r="Y1122" i="5"/>
  <c r="Y1120" i="5"/>
  <c r="Y1100" i="5"/>
  <c r="Y1084" i="5"/>
  <c r="Y1068" i="5"/>
  <c r="Y1064" i="5"/>
  <c r="Y1056" i="5"/>
  <c r="Y1048" i="5"/>
  <c r="Y1046" i="5"/>
  <c r="Y1037" i="5"/>
  <c r="Y1032" i="5"/>
  <c r="Y1028" i="5"/>
  <c r="Y1024" i="5"/>
  <c r="Y1020" i="5"/>
  <c r="Y1016" i="5"/>
  <c r="Y1012" i="5"/>
  <c r="Y1008" i="5"/>
  <c r="Y1004" i="5"/>
  <c r="Y1000" i="5"/>
  <c r="Y996" i="5"/>
  <c r="Y992" i="5"/>
  <c r="Y988" i="5"/>
  <c r="Y984" i="5"/>
  <c r="Y979" i="5"/>
  <c r="Y975" i="5"/>
  <c r="Y971" i="5"/>
  <c r="Y967" i="5"/>
  <c r="Y1259" i="5"/>
  <c r="Y1146" i="5"/>
  <c r="Y1104" i="5"/>
  <c r="Y1088" i="5"/>
  <c r="Y1072" i="5"/>
  <c r="Y1058" i="5"/>
  <c r="Y1050" i="5"/>
  <c r="Y1044" i="5"/>
  <c r="Y1042" i="5"/>
  <c r="Y1033" i="5"/>
  <c r="Y1027" i="5"/>
  <c r="Y1023" i="5"/>
  <c r="Y1019" i="5"/>
  <c r="Y1015" i="5"/>
  <c r="Y1011" i="5"/>
  <c r="Y1007" i="5"/>
  <c r="Y1003" i="5"/>
  <c r="Y999" i="5"/>
  <c r="Y995" i="5"/>
  <c r="Y991" i="5"/>
  <c r="Y987" i="5"/>
  <c r="Y983" i="5"/>
  <c r="Y982" i="5"/>
  <c r="Y978" i="5"/>
  <c r="Y974" i="5"/>
  <c r="Y970" i="5"/>
  <c r="Y966" i="5"/>
  <c r="Y962" i="5"/>
  <c r="Y958" i="5"/>
  <c r="Y954" i="5"/>
  <c r="Y950" i="5"/>
  <c r="Y946" i="5"/>
  <c r="Y942" i="5"/>
  <c r="Y938" i="5"/>
  <c r="Y1162" i="5"/>
  <c r="Y1134" i="5"/>
  <c r="Y1030" i="5"/>
  <c r="Y1014" i="5"/>
  <c r="Y998" i="5"/>
  <c r="Y981" i="5"/>
  <c r="Y963" i="5"/>
  <c r="Y955" i="5"/>
  <c r="Y947" i="5"/>
  <c r="Y939" i="5"/>
  <c r="Y927" i="5"/>
  <c r="Y926" i="5"/>
  <c r="Y925" i="5"/>
  <c r="Y911" i="5"/>
  <c r="Y910" i="5"/>
  <c r="Y909" i="5"/>
  <c r="Y894" i="5"/>
  <c r="Y890" i="5"/>
  <c r="Y886" i="5"/>
  <c r="Y882" i="5"/>
  <c r="Y878" i="5"/>
  <c r="Y874" i="5"/>
  <c r="Y870" i="5"/>
  <c r="Y866" i="5"/>
  <c r="Y862" i="5"/>
  <c r="Y858" i="5"/>
  <c r="Y854" i="5"/>
  <c r="Y850" i="5"/>
  <c r="Y846" i="5"/>
  <c r="Y842" i="5"/>
  <c r="Y838" i="5"/>
  <c r="Y834" i="5"/>
  <c r="Y830" i="5"/>
  <c r="Y826" i="5"/>
  <c r="Y822" i="5"/>
  <c r="Y818" i="5"/>
  <c r="Y814" i="5"/>
  <c r="Y810" i="5"/>
  <c r="Y806" i="5"/>
  <c r="Y802" i="5"/>
  <c r="Y798" i="5"/>
  <c r="Y794" i="5"/>
  <c r="Y790" i="5"/>
  <c r="Y786" i="5"/>
  <c r="Y782" i="5"/>
  <c r="Y778" i="5"/>
  <c r="Y774" i="5"/>
  <c r="Y770" i="5"/>
  <c r="Y766" i="5"/>
  <c r="Y762" i="5"/>
  <c r="Y758" i="5"/>
  <c r="Y754" i="5"/>
  <c r="Y750" i="5"/>
  <c r="Y746" i="5"/>
  <c r="Y742" i="5"/>
  <c r="Y738" i="5"/>
  <c r="Y734" i="5"/>
  <c r="Y730" i="5"/>
  <c r="Y726" i="5"/>
  <c r="Y722" i="5"/>
  <c r="Y718" i="5"/>
  <c r="Y714" i="5"/>
  <c r="Y710" i="5"/>
  <c r="Y706" i="5"/>
  <c r="Y702" i="5"/>
  <c r="Y698" i="5"/>
  <c r="Y694" i="5"/>
  <c r="Y1076" i="5"/>
  <c r="Y1052" i="5"/>
  <c r="Y1018" i="5"/>
  <c r="Y1002" i="5"/>
  <c r="Y986" i="5"/>
  <c r="Y969" i="5"/>
  <c r="Y965" i="5"/>
  <c r="Y957" i="5"/>
  <c r="Y949" i="5"/>
  <c r="Y941" i="5"/>
  <c r="Y937" i="5"/>
  <c r="Y923" i="5"/>
  <c r="Y922" i="5"/>
  <c r="Y921" i="5"/>
  <c r="Y907" i="5"/>
  <c r="Y906" i="5"/>
  <c r="Y905" i="5"/>
  <c r="Y893" i="5"/>
  <c r="Y889" i="5"/>
  <c r="Y885" i="5"/>
  <c r="Y881" i="5"/>
  <c r="Y877" i="5"/>
  <c r="Y873" i="5"/>
  <c r="Y869" i="5"/>
  <c r="Y865" i="5"/>
  <c r="Y861" i="5"/>
  <c r="Y857" i="5"/>
  <c r="Y853" i="5"/>
  <c r="Y849" i="5"/>
  <c r="Y845" i="5"/>
  <c r="Y841" i="5"/>
  <c r="Y837" i="5"/>
  <c r="Y833" i="5"/>
  <c r="Y829" i="5"/>
  <c r="Y825" i="5"/>
  <c r="Y821" i="5"/>
  <c r="Y817" i="5"/>
  <c r="Y813" i="5"/>
  <c r="Y809" i="5"/>
  <c r="Y805" i="5"/>
  <c r="Y801" i="5"/>
  <c r="Y797" i="5"/>
  <c r="Y793" i="5"/>
  <c r="Y789" i="5"/>
  <c r="Y785" i="5"/>
  <c r="Y1092" i="5"/>
  <c r="Y1060" i="5"/>
  <c r="Y1022" i="5"/>
  <c r="Y1006" i="5"/>
  <c r="Y990" i="5"/>
  <c r="Y973" i="5"/>
  <c r="Y959" i="5"/>
  <c r="Y951" i="5"/>
  <c r="Y943" i="5"/>
  <c r="Y935" i="5"/>
  <c r="Y934" i="5"/>
  <c r="Y933" i="5"/>
  <c r="Y919" i="5"/>
  <c r="Y918" i="5"/>
  <c r="Y917" i="5"/>
  <c r="Y903" i="5"/>
  <c r="Y902" i="5"/>
  <c r="Y901" i="5"/>
  <c r="Y896" i="5"/>
  <c r="Y892" i="5"/>
  <c r="Y888" i="5"/>
  <c r="Y884" i="5"/>
  <c r="Y880" i="5"/>
  <c r="Y876" i="5"/>
  <c r="Y872" i="5"/>
  <c r="Y868" i="5"/>
  <c r="Y864" i="5"/>
  <c r="Y860" i="5"/>
  <c r="Y856" i="5"/>
  <c r="Y852" i="5"/>
  <c r="Y848" i="5"/>
  <c r="Y844" i="5"/>
  <c r="Y840" i="5"/>
  <c r="Y836" i="5"/>
  <c r="Y832" i="5"/>
  <c r="Y828" i="5"/>
  <c r="Y824" i="5"/>
  <c r="Y820" i="5"/>
  <c r="Y816" i="5"/>
  <c r="Y812" i="5"/>
  <c r="Y808" i="5"/>
  <c r="Y804" i="5"/>
  <c r="Y800" i="5"/>
  <c r="Y796" i="5"/>
  <c r="Y792" i="5"/>
  <c r="Y788" i="5"/>
  <c r="Y784" i="5"/>
  <c r="Y780" i="5"/>
  <c r="Y776" i="5"/>
  <c r="Y772" i="5"/>
  <c r="Y768" i="5"/>
  <c r="Y764" i="5"/>
  <c r="Y760" i="5"/>
  <c r="Y756" i="5"/>
  <c r="Y752" i="5"/>
  <c r="Y748" i="5"/>
  <c r="Y1045" i="5"/>
  <c r="Y1026" i="5"/>
  <c r="Y961" i="5"/>
  <c r="Y883" i="5"/>
  <c r="Y867" i="5"/>
  <c r="Y851" i="5"/>
  <c r="Y835" i="5"/>
  <c r="Y819" i="5"/>
  <c r="Y803" i="5"/>
  <c r="Y787" i="5"/>
  <c r="Y775" i="5"/>
  <c r="Y767" i="5"/>
  <c r="Y759" i="5"/>
  <c r="Y751" i="5"/>
  <c r="Y741" i="5"/>
  <c r="Y740" i="5"/>
  <c r="Y739" i="5"/>
  <c r="Y725" i="5"/>
  <c r="Y724" i="5"/>
  <c r="Y723" i="5"/>
  <c r="Y709" i="5"/>
  <c r="Y708" i="5"/>
  <c r="Y707" i="5"/>
  <c r="Y690" i="5"/>
  <c r="Y686" i="5"/>
  <c r="Y682" i="5"/>
  <c r="Y678" i="5"/>
  <c r="Y674" i="5"/>
  <c r="Y670" i="5"/>
  <c r="Y666" i="5"/>
  <c r="Y662" i="5"/>
  <c r="Y658" i="5"/>
  <c r="Y654" i="5"/>
  <c r="Y650" i="5"/>
  <c r="Y646" i="5"/>
  <c r="Y642" i="5"/>
  <c r="Y638" i="5"/>
  <c r="Y634" i="5"/>
  <c r="Y630" i="5"/>
  <c r="Y626" i="5"/>
  <c r="Y622" i="5"/>
  <c r="Y618" i="5"/>
  <c r="Y614" i="5"/>
  <c r="Y610" i="5"/>
  <c r="Y606" i="5"/>
  <c r="Y602" i="5"/>
  <c r="Y598" i="5"/>
  <c r="Y594" i="5"/>
  <c r="Y590" i="5"/>
  <c r="Y586" i="5"/>
  <c r="Y582" i="5"/>
  <c r="Y578" i="5"/>
  <c r="Y574" i="5"/>
  <c r="Y570" i="5"/>
  <c r="Y566" i="5"/>
  <c r="Y562" i="5"/>
  <c r="Y558" i="5"/>
  <c r="Y554" i="5"/>
  <c r="Y550" i="5"/>
  <c r="Y546" i="5"/>
  <c r="Y542" i="5"/>
  <c r="Y538" i="5"/>
  <c r="Y534" i="5"/>
  <c r="Y530" i="5"/>
  <c r="Y526" i="5"/>
  <c r="Y522" i="5"/>
  <c r="Y518" i="5"/>
  <c r="Y514" i="5"/>
  <c r="Y510" i="5"/>
  <c r="Y506" i="5"/>
  <c r="Y502" i="5"/>
  <c r="Y498" i="5"/>
  <c r="Y494" i="5"/>
  <c r="Y490" i="5"/>
  <c r="Y486" i="5"/>
  <c r="Y482" i="5"/>
  <c r="Y478" i="5"/>
  <c r="Y474" i="5"/>
  <c r="Y470" i="5"/>
  <c r="Y466" i="5"/>
  <c r="Y462" i="5"/>
  <c r="Y458" i="5"/>
  <c r="Y454" i="5"/>
  <c r="Y450" i="5"/>
  <c r="Y446" i="5"/>
  <c r="Y442" i="5"/>
  <c r="Y438" i="5"/>
  <c r="Y434" i="5"/>
  <c r="Y430" i="5"/>
  <c r="Y426" i="5"/>
  <c r="Y422" i="5"/>
  <c r="Y418" i="5"/>
  <c r="Y414" i="5"/>
  <c r="Y1038" i="5"/>
  <c r="Y977" i="5"/>
  <c r="Y931" i="5"/>
  <c r="Y930" i="5"/>
  <c r="Y929" i="5"/>
  <c r="Y887" i="5"/>
  <c r="Y871" i="5"/>
  <c r="Y855" i="5"/>
  <c r="Y839" i="5"/>
  <c r="Y823" i="5"/>
  <c r="Y807" i="5"/>
  <c r="Y791" i="5"/>
  <c r="Y777" i="5"/>
  <c r="Y769" i="5"/>
  <c r="Y761" i="5"/>
  <c r="Y753" i="5"/>
  <c r="Y737" i="5"/>
  <c r="Y736" i="5"/>
  <c r="Y735" i="5"/>
  <c r="Y721" i="5"/>
  <c r="Y720" i="5"/>
  <c r="Y719" i="5"/>
  <c r="Y705" i="5"/>
  <c r="Y704" i="5"/>
  <c r="Y703" i="5"/>
  <c r="Y693" i="5"/>
  <c r="Y689" i="5"/>
  <c r="Y685" i="5"/>
  <c r="Y681" i="5"/>
  <c r="Y677" i="5"/>
  <c r="Y673" i="5"/>
  <c r="Y669" i="5"/>
  <c r="Y665" i="5"/>
  <c r="Y661" i="5"/>
  <c r="Y657" i="5"/>
  <c r="Y653" i="5"/>
  <c r="Y649" i="5"/>
  <c r="Y645" i="5"/>
  <c r="Y641" i="5"/>
  <c r="Y637" i="5"/>
  <c r="Y633" i="5"/>
  <c r="Y629" i="5"/>
  <c r="Y625" i="5"/>
  <c r="Y621" i="5"/>
  <c r="Y617" i="5"/>
  <c r="Y613" i="5"/>
  <c r="Y609" i="5"/>
  <c r="Y605" i="5"/>
  <c r="Y601" i="5"/>
  <c r="Y597" i="5"/>
  <c r="Y593" i="5"/>
  <c r="Y589" i="5"/>
  <c r="Y585" i="5"/>
  <c r="Y581" i="5"/>
  <c r="Y577" i="5"/>
  <c r="Y573" i="5"/>
  <c r="Y569" i="5"/>
  <c r="Y565" i="5"/>
  <c r="Y561" i="5"/>
  <c r="Y557" i="5"/>
  <c r="Y553" i="5"/>
  <c r="Y549" i="5"/>
  <c r="Y545" i="5"/>
  <c r="Y541" i="5"/>
  <c r="Y537" i="5"/>
  <c r="Y1108" i="5"/>
  <c r="Y994" i="5"/>
  <c r="Y945" i="5"/>
  <c r="Y915" i="5"/>
  <c r="Y914" i="5"/>
  <c r="Y913" i="5"/>
  <c r="Y891" i="5"/>
  <c r="Y875" i="5"/>
  <c r="Y859" i="5"/>
  <c r="Y843" i="5"/>
  <c r="Y827" i="5"/>
  <c r="Y811" i="5"/>
  <c r="Y795" i="5"/>
  <c r="Y779" i="5"/>
  <c r="Y771" i="5"/>
  <c r="Y763" i="5"/>
  <c r="Y755" i="5"/>
  <c r="Y747" i="5"/>
  <c r="Y733" i="5"/>
  <c r="Y732" i="5"/>
  <c r="Y731" i="5"/>
  <c r="Y717" i="5"/>
  <c r="Y716" i="5"/>
  <c r="Y715" i="5"/>
  <c r="Y701" i="5"/>
  <c r="Y700" i="5"/>
  <c r="Y699" i="5"/>
  <c r="Y692" i="5"/>
  <c r="Y688" i="5"/>
  <c r="Y684" i="5"/>
  <c r="Y680" i="5"/>
  <c r="Y676" i="5"/>
  <c r="Y672" i="5"/>
  <c r="Y668" i="5"/>
  <c r="Y664" i="5"/>
  <c r="Y660" i="5"/>
  <c r="Y656" i="5"/>
  <c r="Y652" i="5"/>
  <c r="Y648" i="5"/>
  <c r="Y644" i="5"/>
  <c r="Y640" i="5"/>
  <c r="Y636" i="5"/>
  <c r="Y632" i="5"/>
  <c r="Y628" i="5"/>
  <c r="Y624" i="5"/>
  <c r="Y620" i="5"/>
  <c r="Y616" i="5"/>
  <c r="Y612" i="5"/>
  <c r="Y608" i="5"/>
  <c r="Y604" i="5"/>
  <c r="Y600" i="5"/>
  <c r="Y596" i="5"/>
  <c r="Y592" i="5"/>
  <c r="Y588" i="5"/>
  <c r="Y584" i="5"/>
  <c r="Y580" i="5"/>
  <c r="Y576" i="5"/>
  <c r="Y572" i="5"/>
  <c r="Y568" i="5"/>
  <c r="Y564" i="5"/>
  <c r="Y560" i="5"/>
  <c r="Y556" i="5"/>
  <c r="Y552" i="5"/>
  <c r="Y548" i="5"/>
  <c r="Y544" i="5"/>
  <c r="Y540" i="5"/>
  <c r="Y536" i="5"/>
  <c r="Y532" i="5"/>
  <c r="Y528" i="5"/>
  <c r="Y524" i="5"/>
  <c r="Y520" i="5"/>
  <c r="Y516" i="5"/>
  <c r="Y512" i="5"/>
  <c r="Y508" i="5"/>
  <c r="Y504" i="5"/>
  <c r="Y500" i="5"/>
  <c r="Y496" i="5"/>
  <c r="Y492" i="5"/>
  <c r="Y488" i="5"/>
  <c r="Y897" i="5"/>
  <c r="Y863" i="5"/>
  <c r="Y799" i="5"/>
  <c r="Y773" i="5"/>
  <c r="Y745" i="5"/>
  <c r="Y744" i="5"/>
  <c r="Y743" i="5"/>
  <c r="Y687" i="5"/>
  <c r="Y671" i="5"/>
  <c r="Y655" i="5"/>
  <c r="Y639" i="5"/>
  <c r="Y623" i="5"/>
  <c r="Y607" i="5"/>
  <c r="Y591" i="5"/>
  <c r="Y575" i="5"/>
  <c r="Y559" i="5"/>
  <c r="Y543" i="5"/>
  <c r="Y529" i="5"/>
  <c r="Y521" i="5"/>
  <c r="Y513" i="5"/>
  <c r="Y505" i="5"/>
  <c r="Y497" i="5"/>
  <c r="Y489" i="5"/>
  <c r="Y477" i="5"/>
  <c r="Y476" i="5"/>
  <c r="Y475" i="5"/>
  <c r="Y461" i="5"/>
  <c r="Y460" i="5"/>
  <c r="Y459" i="5"/>
  <c r="Y445" i="5"/>
  <c r="Y444" i="5"/>
  <c r="Y443" i="5"/>
  <c r="Y429" i="5"/>
  <c r="Y428" i="5"/>
  <c r="Y427" i="5"/>
  <c r="Y413" i="5"/>
  <c r="Y409" i="5"/>
  <c r="Y405" i="5"/>
  <c r="Y401" i="5"/>
  <c r="Y397" i="5"/>
  <c r="Y393" i="5"/>
  <c r="Y389" i="5"/>
  <c r="Y385" i="5"/>
  <c r="Y381" i="5"/>
  <c r="Y377" i="5"/>
  <c r="Y373" i="5"/>
  <c r="Y369" i="5"/>
  <c r="Y365" i="5"/>
  <c r="Y361" i="5"/>
  <c r="Y357" i="5"/>
  <c r="Y353" i="5"/>
  <c r="Y349" i="5"/>
  <c r="Y345" i="5"/>
  <c r="Y341" i="5"/>
  <c r="Y337" i="5"/>
  <c r="Y333" i="5"/>
  <c r="Y329" i="5"/>
  <c r="Y325" i="5"/>
  <c r="Y321" i="5"/>
  <c r="Y317" i="5"/>
  <c r="Y313" i="5"/>
  <c r="Y309" i="5"/>
  <c r="Y305" i="5"/>
  <c r="Y301" i="5"/>
  <c r="Y297" i="5"/>
  <c r="Y293" i="5"/>
  <c r="Y289" i="5"/>
  <c r="Y285" i="5"/>
  <c r="Y281" i="5"/>
  <c r="Y277" i="5"/>
  <c r="Y273" i="5"/>
  <c r="Y269" i="5"/>
  <c r="Y265" i="5"/>
  <c r="Y261" i="5"/>
  <c r="Y257" i="5"/>
  <c r="Y253" i="5"/>
  <c r="Y249" i="5"/>
  <c r="Y245" i="5"/>
  <c r="Y241" i="5"/>
  <c r="Y237" i="5"/>
  <c r="Y233" i="5"/>
  <c r="Y229" i="5"/>
  <c r="Y225" i="5"/>
  <c r="Y221" i="5"/>
  <c r="Y217" i="5"/>
  <c r="Y213" i="5"/>
  <c r="Y209" i="5"/>
  <c r="Y205" i="5"/>
  <c r="Y201" i="5"/>
  <c r="Y197" i="5"/>
  <c r="Y193" i="5"/>
  <c r="Y189" i="5"/>
  <c r="Y185" i="5"/>
  <c r="Y181" i="5"/>
  <c r="Y177" i="5"/>
  <c r="Y173" i="5"/>
  <c r="Y169" i="5"/>
  <c r="Y165" i="5"/>
  <c r="Y161" i="5"/>
  <c r="Y157" i="5"/>
  <c r="Y153" i="5"/>
  <c r="Y149" i="5"/>
  <c r="Y145" i="5"/>
  <c r="Y141" i="5"/>
  <c r="Y137" i="5"/>
  <c r="Y133" i="5"/>
  <c r="Y129" i="5"/>
  <c r="Y125" i="5"/>
  <c r="Y121" i="5"/>
  <c r="Y117" i="5"/>
  <c r="Y113" i="5"/>
  <c r="Y1040" i="5"/>
  <c r="Y898" i="5"/>
  <c r="Y879" i="5"/>
  <c r="Y815" i="5"/>
  <c r="Y781" i="5"/>
  <c r="Y749" i="5"/>
  <c r="Y729" i="5"/>
  <c r="Y728" i="5"/>
  <c r="Y727" i="5"/>
  <c r="Y691" i="5"/>
  <c r="Y675" i="5"/>
  <c r="Y659" i="5"/>
  <c r="Y643" i="5"/>
  <c r="Y627" i="5"/>
  <c r="Y611" i="5"/>
  <c r="Y595" i="5"/>
  <c r="Y579" i="5"/>
  <c r="Y563" i="5"/>
  <c r="Y547" i="5"/>
  <c r="Y531" i="5"/>
  <c r="Y523" i="5"/>
  <c r="Y515" i="5"/>
  <c r="Y507" i="5"/>
  <c r="Y499" i="5"/>
  <c r="Y491" i="5"/>
  <c r="Y487" i="5"/>
  <c r="Y473" i="5"/>
  <c r="Y472" i="5"/>
  <c r="Y471" i="5"/>
  <c r="Y457" i="5"/>
  <c r="Y456" i="5"/>
  <c r="Y455" i="5"/>
  <c r="Y441" i="5"/>
  <c r="Y440" i="5"/>
  <c r="Y439" i="5"/>
  <c r="Y425" i="5"/>
  <c r="Y424" i="5"/>
  <c r="Y423" i="5"/>
  <c r="Y412" i="5"/>
  <c r="Y408" i="5"/>
  <c r="Y404" i="5"/>
  <c r="Y400" i="5"/>
  <c r="Y396" i="5"/>
  <c r="Y392" i="5"/>
  <c r="Y388" i="5"/>
  <c r="Y384" i="5"/>
  <c r="Y380" i="5"/>
  <c r="Y376" i="5"/>
  <c r="Y372" i="5"/>
  <c r="Y368" i="5"/>
  <c r="Y364" i="5"/>
  <c r="Y360" i="5"/>
  <c r="Y356" i="5"/>
  <c r="Y352" i="5"/>
  <c r="Y348" i="5"/>
  <c r="Y344" i="5"/>
  <c r="Y340" i="5"/>
  <c r="Y336" i="5"/>
  <c r="Y332" i="5"/>
  <c r="Y328" i="5"/>
  <c r="Y324" i="5"/>
  <c r="Y320" i="5"/>
  <c r="Y316" i="5"/>
  <c r="Y312" i="5"/>
  <c r="Y308" i="5"/>
  <c r="Y304" i="5"/>
  <c r="Y300" i="5"/>
  <c r="Y296" i="5"/>
  <c r="Y292" i="5"/>
  <c r="Y288" i="5"/>
  <c r="Y284" i="5"/>
  <c r="Y280" i="5"/>
  <c r="Y276" i="5"/>
  <c r="Y272" i="5"/>
  <c r="Y268" i="5"/>
  <c r="Y264" i="5"/>
  <c r="Y260" i="5"/>
  <c r="Y256" i="5"/>
  <c r="Y252" i="5"/>
  <c r="Y248" i="5"/>
  <c r="Y244" i="5"/>
  <c r="Y240" i="5"/>
  <c r="Y236" i="5"/>
  <c r="Y232" i="5"/>
  <c r="Y228" i="5"/>
  <c r="Y224" i="5"/>
  <c r="Y1010" i="5"/>
  <c r="Y953" i="5"/>
  <c r="Y899" i="5"/>
  <c r="Y895" i="5"/>
  <c r="Y831" i="5"/>
  <c r="Y757" i="5"/>
  <c r="Y713" i="5"/>
  <c r="Y712" i="5"/>
  <c r="Y711" i="5"/>
  <c r="Y679" i="5"/>
  <c r="Y663" i="5"/>
  <c r="Y647" i="5"/>
  <c r="Y631" i="5"/>
  <c r="Y615" i="5"/>
  <c r="Y599" i="5"/>
  <c r="Y583" i="5"/>
  <c r="Y567" i="5"/>
  <c r="Y551" i="5"/>
  <c r="Y533" i="5"/>
  <c r="Y525" i="5"/>
  <c r="Y517" i="5"/>
  <c r="Y509" i="5"/>
  <c r="Y501" i="5"/>
  <c r="Y493" i="5"/>
  <c r="Y485" i="5"/>
  <c r="Y484" i="5"/>
  <c r="Y483" i="5"/>
  <c r="Y469" i="5"/>
  <c r="Y468" i="5"/>
  <c r="Y467" i="5"/>
  <c r="Y453" i="5"/>
  <c r="Y452" i="5"/>
  <c r="Y451" i="5"/>
  <c r="Y437" i="5"/>
  <c r="Y436" i="5"/>
  <c r="Y435" i="5"/>
  <c r="Y421" i="5"/>
  <c r="Y420" i="5"/>
  <c r="Y419" i="5"/>
  <c r="Y411" i="5"/>
  <c r="Y407" i="5"/>
  <c r="Y403" i="5"/>
  <c r="Y399" i="5"/>
  <c r="Y395" i="5"/>
  <c r="Y391" i="5"/>
  <c r="Y387" i="5"/>
  <c r="Y383" i="5"/>
  <c r="Y379" i="5"/>
  <c r="Y375" i="5"/>
  <c r="Y371" i="5"/>
  <c r="Y367" i="5"/>
  <c r="Y363" i="5"/>
  <c r="Y359" i="5"/>
  <c r="Y355" i="5"/>
  <c r="Y351" i="5"/>
  <c r="Y347" i="5"/>
  <c r="Y343" i="5"/>
  <c r="Y339" i="5"/>
  <c r="Y335" i="5"/>
  <c r="Y331" i="5"/>
  <c r="Y327" i="5"/>
  <c r="Y323" i="5"/>
  <c r="Y319" i="5"/>
  <c r="Y315" i="5"/>
  <c r="Y311" i="5"/>
  <c r="Y307" i="5"/>
  <c r="Y303" i="5"/>
  <c r="Y299" i="5"/>
  <c r="Y295" i="5"/>
  <c r="Y291" i="5"/>
  <c r="Y287" i="5"/>
  <c r="Y283" i="5"/>
  <c r="Y279" i="5"/>
  <c r="Y275" i="5"/>
  <c r="Y271" i="5"/>
  <c r="Y267" i="5"/>
  <c r="Y263" i="5"/>
  <c r="Y259" i="5"/>
  <c r="Y255" i="5"/>
  <c r="Y251" i="5"/>
  <c r="Y247" i="5"/>
  <c r="Y243" i="5"/>
  <c r="Y239" i="5"/>
  <c r="Y235" i="5"/>
  <c r="Y231" i="5"/>
  <c r="Y227" i="5"/>
  <c r="Y223" i="5"/>
  <c r="Y219" i="5"/>
  <c r="Y215" i="5"/>
  <c r="Y211" i="5"/>
  <c r="Y207" i="5"/>
  <c r="Y203" i="5"/>
  <c r="Y199" i="5"/>
  <c r="Y195" i="5"/>
  <c r="Y191" i="5"/>
  <c r="Y187" i="5"/>
  <c r="Y183" i="5"/>
  <c r="Y179" i="5"/>
  <c r="Y175" i="5"/>
  <c r="Y171" i="5"/>
  <c r="AC1315" i="5"/>
  <c r="AC1311" i="5"/>
  <c r="AC1307" i="5"/>
  <c r="AC1303" i="5"/>
  <c r="AC1299" i="5"/>
  <c r="AC1295" i="5"/>
  <c r="AC1291" i="5"/>
  <c r="AC14" i="5"/>
  <c r="AC1313" i="5"/>
  <c r="AC1309" i="5"/>
  <c r="AC1305" i="5"/>
  <c r="AC1301" i="5"/>
  <c r="AC1297" i="5"/>
  <c r="AC1293" i="5"/>
  <c r="AC1289" i="5"/>
  <c r="AC1310" i="5"/>
  <c r="AC1302" i="5"/>
  <c r="AC1294" i="5"/>
  <c r="AC1284" i="5"/>
  <c r="AC1280" i="5"/>
  <c r="AC1276" i="5"/>
  <c r="AC1272" i="5"/>
  <c r="AC1314" i="5"/>
  <c r="AC1306" i="5"/>
  <c r="AC1298" i="5"/>
  <c r="AC1290" i="5"/>
  <c r="AC1286" i="5"/>
  <c r="AC1282" i="5"/>
  <c r="AC1278" i="5"/>
  <c r="AC1274" i="5"/>
  <c r="AC1304" i="5"/>
  <c r="AC1288" i="5"/>
  <c r="AC1285" i="5"/>
  <c r="AC1277" i="5"/>
  <c r="AC1268" i="5"/>
  <c r="AC1264" i="5"/>
  <c r="AC1260" i="5"/>
  <c r="AC1256" i="5"/>
  <c r="AC1252" i="5"/>
  <c r="AC1248" i="5"/>
  <c r="AC1244" i="5"/>
  <c r="AC1240" i="5"/>
  <c r="AC1236" i="5"/>
  <c r="AC1232" i="5"/>
  <c r="AC1312" i="5"/>
  <c r="AC1296" i="5"/>
  <c r="AC1281" i="5"/>
  <c r="AC1273" i="5"/>
  <c r="AC1270" i="5"/>
  <c r="AC1266" i="5"/>
  <c r="AC1262" i="5"/>
  <c r="AC1258" i="5"/>
  <c r="AC1254" i="5"/>
  <c r="AC1250" i="5"/>
  <c r="AC1246" i="5"/>
  <c r="AC1242" i="5"/>
  <c r="AC1238" i="5"/>
  <c r="AC1234" i="5"/>
  <c r="AC1230" i="5"/>
  <c r="AC1292" i="5"/>
  <c r="AC1283" i="5"/>
  <c r="AC1265" i="5"/>
  <c r="AC1257" i="5"/>
  <c r="AC1249" i="5"/>
  <c r="AC1241" i="5"/>
  <c r="AC1233" i="5"/>
  <c r="AC1223" i="5"/>
  <c r="AC1219" i="5"/>
  <c r="AC1215" i="5"/>
  <c r="AC1211" i="5"/>
  <c r="AC1207" i="5"/>
  <c r="AC1203" i="5"/>
  <c r="AC1199" i="5"/>
  <c r="AC1195" i="5"/>
  <c r="AC1308" i="5"/>
  <c r="AC1275" i="5"/>
  <c r="AC1269" i="5"/>
  <c r="AC1261" i="5"/>
  <c r="AC1253" i="5"/>
  <c r="AC1245" i="5"/>
  <c r="AC1237" i="5"/>
  <c r="AC1229" i="5"/>
  <c r="AC1228" i="5"/>
  <c r="AC1225" i="5"/>
  <c r="AC1221" i="5"/>
  <c r="AC1217" i="5"/>
  <c r="AC1213" i="5"/>
  <c r="AC1209" i="5"/>
  <c r="AC1205" i="5"/>
  <c r="AC1201" i="5"/>
  <c r="AC1267" i="5"/>
  <c r="AC1251" i="5"/>
  <c r="AC1235" i="5"/>
  <c r="AC1227" i="5"/>
  <c r="AC1220" i="5"/>
  <c r="AC1212" i="5"/>
  <c r="AC1204" i="5"/>
  <c r="AC1194" i="5"/>
  <c r="AC1190" i="5"/>
  <c r="AC1186" i="5"/>
  <c r="AC1279" i="5"/>
  <c r="AC1271" i="5"/>
  <c r="AC1255" i="5"/>
  <c r="AC1239" i="5"/>
  <c r="AC1222" i="5"/>
  <c r="AC1214" i="5"/>
  <c r="AC1206" i="5"/>
  <c r="AC1198" i="5"/>
  <c r="AC1287" i="5"/>
  <c r="AC1259" i="5"/>
  <c r="AC1243" i="5"/>
  <c r="AC1224" i="5"/>
  <c r="AC1216" i="5"/>
  <c r="AC1208" i="5"/>
  <c r="AC1200" i="5"/>
  <c r="AC1196" i="5"/>
  <c r="AC1192" i="5"/>
  <c r="AC1188" i="5"/>
  <c r="AC1247" i="5"/>
  <c r="AC1218" i="5"/>
  <c r="AC1197" i="5"/>
  <c r="AC1187" i="5"/>
  <c r="AC1183" i="5"/>
  <c r="AC1181" i="5"/>
  <c r="AC1177" i="5"/>
  <c r="AC1173" i="5"/>
  <c r="AC1169" i="5"/>
  <c r="AC1165" i="5"/>
  <c r="AC1161" i="5"/>
  <c r="AC1157" i="5"/>
  <c r="AC1153" i="5"/>
  <c r="AC1149" i="5"/>
  <c r="AC1145" i="5"/>
  <c r="AC1141" i="5"/>
  <c r="AC1137" i="5"/>
  <c r="AC1133" i="5"/>
  <c r="AC1129" i="5"/>
  <c r="AC1125" i="5"/>
  <c r="AC1121" i="5"/>
  <c r="AC1117" i="5"/>
  <c r="AC1300" i="5"/>
  <c r="AC1263" i="5"/>
  <c r="AC1226" i="5"/>
  <c r="AC1189" i="5"/>
  <c r="AC1184" i="5"/>
  <c r="AC1180" i="5"/>
  <c r="AC1176" i="5"/>
  <c r="AC1172" i="5"/>
  <c r="AC1168" i="5"/>
  <c r="AC1164" i="5"/>
  <c r="AC1160" i="5"/>
  <c r="AC1156" i="5"/>
  <c r="AC1152" i="5"/>
  <c r="AC1148" i="5"/>
  <c r="AC1144" i="5"/>
  <c r="AC1202" i="5"/>
  <c r="AC1191" i="5"/>
  <c r="AC1179" i="5"/>
  <c r="AC1175" i="5"/>
  <c r="AC1171" i="5"/>
  <c r="AC1167" i="5"/>
  <c r="AC1163" i="5"/>
  <c r="AC1159" i="5"/>
  <c r="AC1155" i="5"/>
  <c r="AC1151" i="5"/>
  <c r="AC1147" i="5"/>
  <c r="AC1143" i="5"/>
  <c r="AC1139" i="5"/>
  <c r="AC1135" i="5"/>
  <c r="AC1131" i="5"/>
  <c r="AC1193" i="5"/>
  <c r="AC1170" i="5"/>
  <c r="AC1154" i="5"/>
  <c r="AC1140" i="5"/>
  <c r="AC1132" i="5"/>
  <c r="AC1127" i="5"/>
  <c r="AC1122" i="5"/>
  <c r="AC1120" i="5"/>
  <c r="AC1115" i="5"/>
  <c r="AC1111" i="5"/>
  <c r="AC1107" i="5"/>
  <c r="AC1103" i="5"/>
  <c r="AC1099" i="5"/>
  <c r="AC1095" i="5"/>
  <c r="AC1091" i="5"/>
  <c r="AC1087" i="5"/>
  <c r="AC1083" i="5"/>
  <c r="AC1079" i="5"/>
  <c r="AC1075" i="5"/>
  <c r="AC1071" i="5"/>
  <c r="AC1067" i="5"/>
  <c r="AC1063" i="5"/>
  <c r="AC1059" i="5"/>
  <c r="AC1055" i="5"/>
  <c r="AC1051" i="5"/>
  <c r="AC1047" i="5"/>
  <c r="AC1043" i="5"/>
  <c r="AC1039" i="5"/>
  <c r="AC1035" i="5"/>
  <c r="AC1031" i="5"/>
  <c r="AC1174" i="5"/>
  <c r="AC1158" i="5"/>
  <c r="AC1142" i="5"/>
  <c r="AC1134" i="5"/>
  <c r="AC1123" i="5"/>
  <c r="AC1118" i="5"/>
  <c r="AC1116" i="5"/>
  <c r="AC1114" i="5"/>
  <c r="AC1110" i="5"/>
  <c r="AC1106" i="5"/>
  <c r="AC1102" i="5"/>
  <c r="AC1098" i="5"/>
  <c r="AC1094" i="5"/>
  <c r="AC1090" i="5"/>
  <c r="AC1086" i="5"/>
  <c r="AC1082" i="5"/>
  <c r="AC1078" i="5"/>
  <c r="AC1074" i="5"/>
  <c r="AC1070" i="5"/>
  <c r="AC1066" i="5"/>
  <c r="AC1210" i="5"/>
  <c r="AC1178" i="5"/>
  <c r="AC1162" i="5"/>
  <c r="AC1146" i="5"/>
  <c r="AC1136" i="5"/>
  <c r="AC1128" i="5"/>
  <c r="AC1119" i="5"/>
  <c r="AC1113" i="5"/>
  <c r="AC1109" i="5"/>
  <c r="AC1105" i="5"/>
  <c r="AC1101" i="5"/>
  <c r="AC1097" i="5"/>
  <c r="AC1093" i="5"/>
  <c r="AC1089" i="5"/>
  <c r="AC1085" i="5"/>
  <c r="AC1081" i="5"/>
  <c r="AC1077" i="5"/>
  <c r="AC1073" i="5"/>
  <c r="AC1069" i="5"/>
  <c r="AC1065" i="5"/>
  <c r="AC1061" i="5"/>
  <c r="AC1057" i="5"/>
  <c r="AC1053" i="5"/>
  <c r="AC1049" i="5"/>
  <c r="AC1231" i="5"/>
  <c r="AC1185" i="5"/>
  <c r="AC1166" i="5"/>
  <c r="AC1126" i="5"/>
  <c r="AC1124" i="5"/>
  <c r="AC1100" i="5"/>
  <c r="AC1084" i="5"/>
  <c r="AC1068" i="5"/>
  <c r="AC1058" i="5"/>
  <c r="AC1050" i="5"/>
  <c r="AC1045" i="5"/>
  <c r="AC1040" i="5"/>
  <c r="AC1038" i="5"/>
  <c r="AC1029" i="5"/>
  <c r="AC1025" i="5"/>
  <c r="AC1021" i="5"/>
  <c r="AC1017" i="5"/>
  <c r="AC1013" i="5"/>
  <c r="AC1009" i="5"/>
  <c r="AC1005" i="5"/>
  <c r="AC1001" i="5"/>
  <c r="AC997" i="5"/>
  <c r="AC993" i="5"/>
  <c r="AC989" i="5"/>
  <c r="AC985" i="5"/>
  <c r="AC980" i="5"/>
  <c r="AC976" i="5"/>
  <c r="AC972" i="5"/>
  <c r="AC968" i="5"/>
  <c r="AC964" i="5"/>
  <c r="AC960" i="5"/>
  <c r="AC956" i="5"/>
  <c r="AC952" i="5"/>
  <c r="AC948" i="5"/>
  <c r="AC944" i="5"/>
  <c r="AC940" i="5"/>
  <c r="AC936" i="5"/>
  <c r="AC932" i="5"/>
  <c r="AC928" i="5"/>
  <c r="AC924" i="5"/>
  <c r="AC920" i="5"/>
  <c r="AC916" i="5"/>
  <c r="AC912" i="5"/>
  <c r="AC908" i="5"/>
  <c r="AC904" i="5"/>
  <c r="AC900" i="5"/>
  <c r="AC896" i="5"/>
  <c r="AC1182" i="5"/>
  <c r="AC1130" i="5"/>
  <c r="AC1104" i="5"/>
  <c r="AC1088" i="5"/>
  <c r="AC1072" i="5"/>
  <c r="AC1060" i="5"/>
  <c r="AC1052" i="5"/>
  <c r="AC1041" i="5"/>
  <c r="AC1036" i="5"/>
  <c r="AC1034" i="5"/>
  <c r="AC1028" i="5"/>
  <c r="AC1024" i="5"/>
  <c r="AC1020" i="5"/>
  <c r="AC1016" i="5"/>
  <c r="AC1012" i="5"/>
  <c r="AC1008" i="5"/>
  <c r="AC1004" i="5"/>
  <c r="AC1000" i="5"/>
  <c r="AC996" i="5"/>
  <c r="AC992" i="5"/>
  <c r="AC988" i="5"/>
  <c r="AC984" i="5"/>
  <c r="AC979" i="5"/>
  <c r="AC975" i="5"/>
  <c r="AC971" i="5"/>
  <c r="AC967" i="5"/>
  <c r="AC1138" i="5"/>
  <c r="AC1108" i="5"/>
  <c r="AC1092" i="5"/>
  <c r="AC1076" i="5"/>
  <c r="AC1062" i="5"/>
  <c r="AC1054" i="5"/>
  <c r="AC1046" i="5"/>
  <c r="AC1037" i="5"/>
  <c r="AC1032" i="5"/>
  <c r="AC1027" i="5"/>
  <c r="AC1023" i="5"/>
  <c r="AC1019" i="5"/>
  <c r="AC1015" i="5"/>
  <c r="AC1011" i="5"/>
  <c r="AC1007" i="5"/>
  <c r="AC1003" i="5"/>
  <c r="AC999" i="5"/>
  <c r="AC995" i="5"/>
  <c r="AC991" i="5"/>
  <c r="AC987" i="5"/>
  <c r="AC983" i="5"/>
  <c r="AC982" i="5"/>
  <c r="AC978" i="5"/>
  <c r="AC974" i="5"/>
  <c r="AC970" i="5"/>
  <c r="AC966" i="5"/>
  <c r="AC962" i="5"/>
  <c r="AC958" i="5"/>
  <c r="AC954" i="5"/>
  <c r="AC950" i="5"/>
  <c r="AC946" i="5"/>
  <c r="AC942" i="5"/>
  <c r="AC938" i="5"/>
  <c r="AC1112" i="5"/>
  <c r="AC1056" i="5"/>
  <c r="AC1018" i="5"/>
  <c r="AC1002" i="5"/>
  <c r="AC986" i="5"/>
  <c r="AC969" i="5"/>
  <c r="AC959" i="5"/>
  <c r="AC951" i="5"/>
  <c r="AC943" i="5"/>
  <c r="AC931" i="5"/>
  <c r="AC930" i="5"/>
  <c r="AC929" i="5"/>
  <c r="AC915" i="5"/>
  <c r="AC914" i="5"/>
  <c r="AC913" i="5"/>
  <c r="AC899" i="5"/>
  <c r="AC898" i="5"/>
  <c r="AC897" i="5"/>
  <c r="AC894" i="5"/>
  <c r="AC890" i="5"/>
  <c r="AC886" i="5"/>
  <c r="AC882" i="5"/>
  <c r="AC878" i="5"/>
  <c r="AC874" i="5"/>
  <c r="AC870" i="5"/>
  <c r="AC866" i="5"/>
  <c r="AC862" i="5"/>
  <c r="AC858" i="5"/>
  <c r="AC854" i="5"/>
  <c r="AC850" i="5"/>
  <c r="AC846" i="5"/>
  <c r="AC842" i="5"/>
  <c r="AC838" i="5"/>
  <c r="AC834" i="5"/>
  <c r="AC830" i="5"/>
  <c r="AC826" i="5"/>
  <c r="AC822" i="5"/>
  <c r="AC818" i="5"/>
  <c r="AC814" i="5"/>
  <c r="AC810" i="5"/>
  <c r="AC806" i="5"/>
  <c r="AC802" i="5"/>
  <c r="AC798" i="5"/>
  <c r="AC794" i="5"/>
  <c r="AC790" i="5"/>
  <c r="AC786" i="5"/>
  <c r="AC782" i="5"/>
  <c r="AC778" i="5"/>
  <c r="AC774" i="5"/>
  <c r="AC770" i="5"/>
  <c r="AC766" i="5"/>
  <c r="AC762" i="5"/>
  <c r="AC758" i="5"/>
  <c r="AC754" i="5"/>
  <c r="AC750" i="5"/>
  <c r="AC746" i="5"/>
  <c r="AC742" i="5"/>
  <c r="AC738" i="5"/>
  <c r="AC734" i="5"/>
  <c r="AC730" i="5"/>
  <c r="AC726" i="5"/>
  <c r="AC722" i="5"/>
  <c r="AC718" i="5"/>
  <c r="AC714" i="5"/>
  <c r="AC710" i="5"/>
  <c r="AC706" i="5"/>
  <c r="AC702" i="5"/>
  <c r="AC698" i="5"/>
  <c r="AC694" i="5"/>
  <c r="AC1064" i="5"/>
  <c r="AC1022" i="5"/>
  <c r="AC1006" i="5"/>
  <c r="AC990" i="5"/>
  <c r="AC973" i="5"/>
  <c r="AC961" i="5"/>
  <c r="AC953" i="5"/>
  <c r="AC945" i="5"/>
  <c r="AC927" i="5"/>
  <c r="AC926" i="5"/>
  <c r="AC925" i="5"/>
  <c r="AC911" i="5"/>
  <c r="AC910" i="5"/>
  <c r="AC909" i="5"/>
  <c r="AC893" i="5"/>
  <c r="AC889" i="5"/>
  <c r="AC885" i="5"/>
  <c r="AC881" i="5"/>
  <c r="AC877" i="5"/>
  <c r="AC873" i="5"/>
  <c r="AC869" i="5"/>
  <c r="AC865" i="5"/>
  <c r="AC861" i="5"/>
  <c r="AC857" i="5"/>
  <c r="AC853" i="5"/>
  <c r="AC849" i="5"/>
  <c r="AC845" i="5"/>
  <c r="AC841" i="5"/>
  <c r="AC837" i="5"/>
  <c r="AC833" i="5"/>
  <c r="AC829" i="5"/>
  <c r="AC825" i="5"/>
  <c r="AC821" i="5"/>
  <c r="AC817" i="5"/>
  <c r="AC813" i="5"/>
  <c r="AC809" i="5"/>
  <c r="AC805" i="5"/>
  <c r="AC801" i="5"/>
  <c r="AC797" i="5"/>
  <c r="AC793" i="5"/>
  <c r="AC789" i="5"/>
  <c r="AC785" i="5"/>
  <c r="AC781" i="5"/>
  <c r="AC1150" i="5"/>
  <c r="AC1080" i="5"/>
  <c r="AC1044" i="5"/>
  <c r="AC1042" i="5"/>
  <c r="AC1026" i="5"/>
  <c r="AC1010" i="5"/>
  <c r="AC994" i="5"/>
  <c r="AC977" i="5"/>
  <c r="AC963" i="5"/>
  <c r="AC955" i="5"/>
  <c r="AC947" i="5"/>
  <c r="AC939" i="5"/>
  <c r="AC937" i="5"/>
  <c r="AC923" i="5"/>
  <c r="AC922" i="5"/>
  <c r="AC921" i="5"/>
  <c r="AC907" i="5"/>
  <c r="AC906" i="5"/>
  <c r="AC905" i="5"/>
  <c r="AC892" i="5"/>
  <c r="AC888" i="5"/>
  <c r="AC884" i="5"/>
  <c r="AC880" i="5"/>
  <c r="AC876" i="5"/>
  <c r="AC872" i="5"/>
  <c r="AC868" i="5"/>
  <c r="AC864" i="5"/>
  <c r="AC860" i="5"/>
  <c r="AC856" i="5"/>
  <c r="AC852" i="5"/>
  <c r="AC848" i="5"/>
  <c r="AC844" i="5"/>
  <c r="AC840" i="5"/>
  <c r="AC836" i="5"/>
  <c r="AC832" i="5"/>
  <c r="AC828" i="5"/>
  <c r="AC824" i="5"/>
  <c r="AC820" i="5"/>
  <c r="AC816" i="5"/>
  <c r="AC812" i="5"/>
  <c r="AC808" i="5"/>
  <c r="AC804" i="5"/>
  <c r="AC800" i="5"/>
  <c r="AC796" i="5"/>
  <c r="AC792" i="5"/>
  <c r="AC788" i="5"/>
  <c r="AC784" i="5"/>
  <c r="AC780" i="5"/>
  <c r="AC776" i="5"/>
  <c r="AC772" i="5"/>
  <c r="AC768" i="5"/>
  <c r="AC764" i="5"/>
  <c r="AC760" i="5"/>
  <c r="AC756" i="5"/>
  <c r="AC752" i="5"/>
  <c r="AC748" i="5"/>
  <c r="AC1096" i="5"/>
  <c r="AC1033" i="5"/>
  <c r="AC1014" i="5"/>
  <c r="AC965" i="5"/>
  <c r="AC919" i="5"/>
  <c r="AC918" i="5"/>
  <c r="AC917" i="5"/>
  <c r="AC887" i="5"/>
  <c r="AC871" i="5"/>
  <c r="AC855" i="5"/>
  <c r="AC839" i="5"/>
  <c r="AC823" i="5"/>
  <c r="AC807" i="5"/>
  <c r="AC791" i="5"/>
  <c r="AC779" i="5"/>
  <c r="AC771" i="5"/>
  <c r="AC763" i="5"/>
  <c r="AC755" i="5"/>
  <c r="AC747" i="5"/>
  <c r="AC745" i="5"/>
  <c r="AC744" i="5"/>
  <c r="AC743" i="5"/>
  <c r="AC729" i="5"/>
  <c r="AC728" i="5"/>
  <c r="AC727" i="5"/>
  <c r="AC713" i="5"/>
  <c r="AC712" i="5"/>
  <c r="AC711" i="5"/>
  <c r="AC697" i="5"/>
  <c r="AC696" i="5"/>
  <c r="AC695" i="5"/>
  <c r="AC690" i="5"/>
  <c r="AC686" i="5"/>
  <c r="AC682" i="5"/>
  <c r="AC678" i="5"/>
  <c r="AC674" i="5"/>
  <c r="AC670" i="5"/>
  <c r="AC666" i="5"/>
  <c r="AC662" i="5"/>
  <c r="AC658" i="5"/>
  <c r="AC654" i="5"/>
  <c r="AC650" i="5"/>
  <c r="AC646" i="5"/>
  <c r="AC642" i="5"/>
  <c r="AC638" i="5"/>
  <c r="AC634" i="5"/>
  <c r="AC630" i="5"/>
  <c r="AC626" i="5"/>
  <c r="AC622" i="5"/>
  <c r="AC618" i="5"/>
  <c r="AC614" i="5"/>
  <c r="AC610" i="5"/>
  <c r="AC606" i="5"/>
  <c r="AC602" i="5"/>
  <c r="AC598" i="5"/>
  <c r="AC594" i="5"/>
  <c r="AC590" i="5"/>
  <c r="AC586" i="5"/>
  <c r="AC582" i="5"/>
  <c r="AC578" i="5"/>
  <c r="AC574" i="5"/>
  <c r="AC570" i="5"/>
  <c r="AC566" i="5"/>
  <c r="AC562" i="5"/>
  <c r="AC558" i="5"/>
  <c r="AC554" i="5"/>
  <c r="AC550" i="5"/>
  <c r="AC546" i="5"/>
  <c r="AC542" i="5"/>
  <c r="AC538" i="5"/>
  <c r="AC534" i="5"/>
  <c r="AC530" i="5"/>
  <c r="AC526" i="5"/>
  <c r="AC522" i="5"/>
  <c r="AC518" i="5"/>
  <c r="AC514" i="5"/>
  <c r="AC510" i="5"/>
  <c r="AC506" i="5"/>
  <c r="AC502" i="5"/>
  <c r="AC498" i="5"/>
  <c r="AC494" i="5"/>
  <c r="AC490" i="5"/>
  <c r="AC486" i="5"/>
  <c r="AC482" i="5"/>
  <c r="AC478" i="5"/>
  <c r="AC474" i="5"/>
  <c r="AC470" i="5"/>
  <c r="AC466" i="5"/>
  <c r="AC462" i="5"/>
  <c r="AC458" i="5"/>
  <c r="AC454" i="5"/>
  <c r="AC450" i="5"/>
  <c r="AC446" i="5"/>
  <c r="AC442" i="5"/>
  <c r="AC438" i="5"/>
  <c r="AC434" i="5"/>
  <c r="AC430" i="5"/>
  <c r="AC426" i="5"/>
  <c r="AC422" i="5"/>
  <c r="AC418" i="5"/>
  <c r="AC414" i="5"/>
  <c r="AC1030" i="5"/>
  <c r="AC981" i="5"/>
  <c r="AC941" i="5"/>
  <c r="AC903" i="5"/>
  <c r="AC902" i="5"/>
  <c r="AC901" i="5"/>
  <c r="AC891" i="5"/>
  <c r="AC875" i="5"/>
  <c r="AC859" i="5"/>
  <c r="AC843" i="5"/>
  <c r="AC827" i="5"/>
  <c r="AC811" i="5"/>
  <c r="AC795" i="5"/>
  <c r="AC773" i="5"/>
  <c r="AC765" i="5"/>
  <c r="AC757" i="5"/>
  <c r="AC749" i="5"/>
  <c r="AC741" i="5"/>
  <c r="AC740" i="5"/>
  <c r="AC739" i="5"/>
  <c r="AC725" i="5"/>
  <c r="AC724" i="5"/>
  <c r="AC723" i="5"/>
  <c r="AC709" i="5"/>
  <c r="AC708" i="5"/>
  <c r="AC707" i="5"/>
  <c r="AC693" i="5"/>
  <c r="AC689" i="5"/>
  <c r="AC685" i="5"/>
  <c r="AC681" i="5"/>
  <c r="AC677" i="5"/>
  <c r="AC673" i="5"/>
  <c r="AC669" i="5"/>
  <c r="AC665" i="5"/>
  <c r="AC661" i="5"/>
  <c r="AC657" i="5"/>
  <c r="AC653" i="5"/>
  <c r="AC649" i="5"/>
  <c r="AC645" i="5"/>
  <c r="AC641" i="5"/>
  <c r="AC637" i="5"/>
  <c r="AC633" i="5"/>
  <c r="AC629" i="5"/>
  <c r="AC625" i="5"/>
  <c r="AC621" i="5"/>
  <c r="AC617" i="5"/>
  <c r="AC613" i="5"/>
  <c r="AC609" i="5"/>
  <c r="AC605" i="5"/>
  <c r="AC601" i="5"/>
  <c r="AC597" i="5"/>
  <c r="AC593" i="5"/>
  <c r="AC589" i="5"/>
  <c r="AC585" i="5"/>
  <c r="AC581" i="5"/>
  <c r="AC577" i="5"/>
  <c r="AC573" i="5"/>
  <c r="AC569" i="5"/>
  <c r="AC565" i="5"/>
  <c r="AC561" i="5"/>
  <c r="AC557" i="5"/>
  <c r="AC553" i="5"/>
  <c r="AC549" i="5"/>
  <c r="AC545" i="5"/>
  <c r="AC541" i="5"/>
  <c r="AC537" i="5"/>
  <c r="AC949" i="5"/>
  <c r="AC895" i="5"/>
  <c r="AC879" i="5"/>
  <c r="AC863" i="5"/>
  <c r="AC847" i="5"/>
  <c r="AC831" i="5"/>
  <c r="AC815" i="5"/>
  <c r="AC799" i="5"/>
  <c r="AC783" i="5"/>
  <c r="AC775" i="5"/>
  <c r="AC767" i="5"/>
  <c r="AC759" i="5"/>
  <c r="AC751" i="5"/>
  <c r="AC737" i="5"/>
  <c r="AC736" i="5"/>
  <c r="AC735" i="5"/>
  <c r="AC721" i="5"/>
  <c r="AC720" i="5"/>
  <c r="AC719" i="5"/>
  <c r="AC705" i="5"/>
  <c r="AC704" i="5"/>
  <c r="AC703" i="5"/>
  <c r="AC692" i="5"/>
  <c r="AC688" i="5"/>
  <c r="AC684" i="5"/>
  <c r="AC680" i="5"/>
  <c r="AC676" i="5"/>
  <c r="AC672" i="5"/>
  <c r="AC668" i="5"/>
  <c r="AC664" i="5"/>
  <c r="AC660" i="5"/>
  <c r="AC656" i="5"/>
  <c r="AC652" i="5"/>
  <c r="AC648" i="5"/>
  <c r="AC644" i="5"/>
  <c r="AC640" i="5"/>
  <c r="AC636" i="5"/>
  <c r="AC632" i="5"/>
  <c r="AC628" i="5"/>
  <c r="AC624" i="5"/>
  <c r="AC620" i="5"/>
  <c r="AC616" i="5"/>
  <c r="AC612" i="5"/>
  <c r="AC608" i="5"/>
  <c r="AC604" i="5"/>
  <c r="AC600" i="5"/>
  <c r="AC596" i="5"/>
  <c r="AC592" i="5"/>
  <c r="AC588" i="5"/>
  <c r="AC584" i="5"/>
  <c r="AC580" i="5"/>
  <c r="AC576" i="5"/>
  <c r="AC572" i="5"/>
  <c r="AC568" i="5"/>
  <c r="AC564" i="5"/>
  <c r="AC560" i="5"/>
  <c r="AC556" i="5"/>
  <c r="AC552" i="5"/>
  <c r="AC548" i="5"/>
  <c r="AC544" i="5"/>
  <c r="AC540" i="5"/>
  <c r="AC536" i="5"/>
  <c r="AC532" i="5"/>
  <c r="AC528" i="5"/>
  <c r="AC524" i="5"/>
  <c r="AC520" i="5"/>
  <c r="AC516" i="5"/>
  <c r="AC512" i="5"/>
  <c r="AC508" i="5"/>
  <c r="AC504" i="5"/>
  <c r="AC500" i="5"/>
  <c r="AC496" i="5"/>
  <c r="AC492" i="5"/>
  <c r="AC488" i="5"/>
  <c r="AC998" i="5"/>
  <c r="AC933" i="5"/>
  <c r="AC867" i="5"/>
  <c r="AC803" i="5"/>
  <c r="AC777" i="5"/>
  <c r="AC717" i="5"/>
  <c r="AC716" i="5"/>
  <c r="AC715" i="5"/>
  <c r="AC691" i="5"/>
  <c r="AC675" i="5"/>
  <c r="AC659" i="5"/>
  <c r="AC643" i="5"/>
  <c r="AC627" i="5"/>
  <c r="AC611" i="5"/>
  <c r="AC595" i="5"/>
  <c r="AC579" i="5"/>
  <c r="AC563" i="5"/>
  <c r="AC547" i="5"/>
  <c r="AC533" i="5"/>
  <c r="AC525" i="5"/>
  <c r="AC517" i="5"/>
  <c r="AC509" i="5"/>
  <c r="AC501" i="5"/>
  <c r="AC493" i="5"/>
  <c r="AC481" i="5"/>
  <c r="AC480" i="5"/>
  <c r="AC479" i="5"/>
  <c r="AC465" i="5"/>
  <c r="AC464" i="5"/>
  <c r="AC463" i="5"/>
  <c r="AC449" i="5"/>
  <c r="AC448" i="5"/>
  <c r="AC447" i="5"/>
  <c r="AC433" i="5"/>
  <c r="AC432" i="5"/>
  <c r="AC431" i="5"/>
  <c r="AC417" i="5"/>
  <c r="AC416" i="5"/>
  <c r="AC415" i="5"/>
  <c r="AC409" i="5"/>
  <c r="AC405" i="5"/>
  <c r="AC401" i="5"/>
  <c r="AC397" i="5"/>
  <c r="AC393" i="5"/>
  <c r="AC389" i="5"/>
  <c r="AC385" i="5"/>
  <c r="AC381" i="5"/>
  <c r="AC377" i="5"/>
  <c r="AC373" i="5"/>
  <c r="AC369" i="5"/>
  <c r="AC365" i="5"/>
  <c r="AC361" i="5"/>
  <c r="AC357" i="5"/>
  <c r="AC353" i="5"/>
  <c r="AC349" i="5"/>
  <c r="AC345" i="5"/>
  <c r="AC341" i="5"/>
  <c r="AC337" i="5"/>
  <c r="AC333" i="5"/>
  <c r="AC329" i="5"/>
  <c r="AC325" i="5"/>
  <c r="AC321" i="5"/>
  <c r="AC317" i="5"/>
  <c r="AC313" i="5"/>
  <c r="AC309" i="5"/>
  <c r="AC305" i="5"/>
  <c r="AC301" i="5"/>
  <c r="AC297" i="5"/>
  <c r="AC293" i="5"/>
  <c r="AC289" i="5"/>
  <c r="AC285" i="5"/>
  <c r="AC281" i="5"/>
  <c r="AC277" i="5"/>
  <c r="AC273" i="5"/>
  <c r="AC269" i="5"/>
  <c r="AC265" i="5"/>
  <c r="AC261" i="5"/>
  <c r="AC257" i="5"/>
  <c r="AC253" i="5"/>
  <c r="AC249" i="5"/>
  <c r="AC245" i="5"/>
  <c r="AC241" i="5"/>
  <c r="AC237" i="5"/>
  <c r="AC233" i="5"/>
  <c r="AC229" i="5"/>
  <c r="AC225" i="5"/>
  <c r="AC221" i="5"/>
  <c r="AC217" i="5"/>
  <c r="AC213" i="5"/>
  <c r="AC209" i="5"/>
  <c r="AC205" i="5"/>
  <c r="AC201" i="5"/>
  <c r="AC197" i="5"/>
  <c r="AC193" i="5"/>
  <c r="AC189" i="5"/>
  <c r="AC185" i="5"/>
  <c r="AC181" i="5"/>
  <c r="AC177" i="5"/>
  <c r="AC173" i="5"/>
  <c r="AC169" i="5"/>
  <c r="AC165" i="5"/>
  <c r="AC161" i="5"/>
  <c r="AC157" i="5"/>
  <c r="AC153" i="5"/>
  <c r="AC149" i="5"/>
  <c r="AC145" i="5"/>
  <c r="AC141" i="5"/>
  <c r="AC137" i="5"/>
  <c r="AC133" i="5"/>
  <c r="AC129" i="5"/>
  <c r="AC125" i="5"/>
  <c r="AC121" i="5"/>
  <c r="AC117" i="5"/>
  <c r="AC113" i="5"/>
  <c r="AC957" i="5"/>
  <c r="AC934" i="5"/>
  <c r="AC883" i="5"/>
  <c r="AC819" i="5"/>
  <c r="AC753" i="5"/>
  <c r="AC701" i="5"/>
  <c r="AC700" i="5"/>
  <c r="AC699" i="5"/>
  <c r="AC679" i="5"/>
  <c r="AC663" i="5"/>
  <c r="AC647" i="5"/>
  <c r="AC631" i="5"/>
  <c r="AC615" i="5"/>
  <c r="AC599" i="5"/>
  <c r="AC583" i="5"/>
  <c r="AC567" i="5"/>
  <c r="AC551" i="5"/>
  <c r="AC535" i="5"/>
  <c r="AC527" i="5"/>
  <c r="AC519" i="5"/>
  <c r="AC511" i="5"/>
  <c r="AC503" i="5"/>
  <c r="AC495" i="5"/>
  <c r="AC477" i="5"/>
  <c r="AC476" i="5"/>
  <c r="AC475" i="5"/>
  <c r="AC461" i="5"/>
  <c r="AC460" i="5"/>
  <c r="AC459" i="5"/>
  <c r="AC445" i="5"/>
  <c r="AC444" i="5"/>
  <c r="AC443" i="5"/>
  <c r="AC429" i="5"/>
  <c r="AC428" i="5"/>
  <c r="AC427" i="5"/>
  <c r="AC413" i="5"/>
  <c r="AC412" i="5"/>
  <c r="AC408" i="5"/>
  <c r="AC404" i="5"/>
  <c r="AC400" i="5"/>
  <c r="AC396" i="5"/>
  <c r="AC392" i="5"/>
  <c r="AC388" i="5"/>
  <c r="AC384" i="5"/>
  <c r="AC380" i="5"/>
  <c r="AC376" i="5"/>
  <c r="AC372" i="5"/>
  <c r="AC368" i="5"/>
  <c r="AC364" i="5"/>
  <c r="AC360" i="5"/>
  <c r="AC356" i="5"/>
  <c r="AC352" i="5"/>
  <c r="AC348" i="5"/>
  <c r="AC344" i="5"/>
  <c r="AC340" i="5"/>
  <c r="AC336" i="5"/>
  <c r="AC332" i="5"/>
  <c r="AC328" i="5"/>
  <c r="AC324" i="5"/>
  <c r="AC320" i="5"/>
  <c r="AC316" i="5"/>
  <c r="AC312" i="5"/>
  <c r="AC308" i="5"/>
  <c r="AC304" i="5"/>
  <c r="AC300" i="5"/>
  <c r="AC296" i="5"/>
  <c r="AC292" i="5"/>
  <c r="AC288" i="5"/>
  <c r="AC284" i="5"/>
  <c r="AC280" i="5"/>
  <c r="AC276" i="5"/>
  <c r="AC272" i="5"/>
  <c r="AC268" i="5"/>
  <c r="AC264" i="5"/>
  <c r="AC260" i="5"/>
  <c r="AC256" i="5"/>
  <c r="AC252" i="5"/>
  <c r="AC248" i="5"/>
  <c r="AC244" i="5"/>
  <c r="AC240" i="5"/>
  <c r="AC236" i="5"/>
  <c r="AC232" i="5"/>
  <c r="AC228" i="5"/>
  <c r="AC224" i="5"/>
  <c r="AC935" i="5"/>
  <c r="AC835" i="5"/>
  <c r="AC761" i="5"/>
  <c r="AC683" i="5"/>
  <c r="AC667" i="5"/>
  <c r="AC651" i="5"/>
  <c r="AC635" i="5"/>
  <c r="AC619" i="5"/>
  <c r="AC603" i="5"/>
  <c r="AC587" i="5"/>
  <c r="AC571" i="5"/>
  <c r="AC555" i="5"/>
  <c r="AC539" i="5"/>
  <c r="AC529" i="5"/>
  <c r="AC521" i="5"/>
  <c r="AC513" i="5"/>
  <c r="AC505" i="5"/>
  <c r="AC497" i="5"/>
  <c r="AC489" i="5"/>
  <c r="AC487" i="5"/>
  <c r="AC473" i="5"/>
  <c r="AC472" i="5"/>
  <c r="AC471" i="5"/>
  <c r="AC457" i="5"/>
  <c r="AC456" i="5"/>
  <c r="AC455" i="5"/>
  <c r="AC441" i="5"/>
  <c r="AC440" i="5"/>
  <c r="AC439" i="5"/>
  <c r="AC425" i="5"/>
  <c r="AC424" i="5"/>
  <c r="AC423" i="5"/>
  <c r="AC411" i="5"/>
  <c r="AC407" i="5"/>
  <c r="AC403" i="5"/>
  <c r="AC399" i="5"/>
  <c r="AC395" i="5"/>
  <c r="AC391" i="5"/>
  <c r="AC387" i="5"/>
  <c r="AC383" i="5"/>
  <c r="AC379" i="5"/>
  <c r="AC375" i="5"/>
  <c r="AC371" i="5"/>
  <c r="AC367" i="5"/>
  <c r="AC363" i="5"/>
  <c r="AC359" i="5"/>
  <c r="AC355" i="5"/>
  <c r="AC351" i="5"/>
  <c r="AC347" i="5"/>
  <c r="AC343" i="5"/>
  <c r="AC339" i="5"/>
  <c r="AC335" i="5"/>
  <c r="AC331" i="5"/>
  <c r="AC327" i="5"/>
  <c r="AC323" i="5"/>
  <c r="AC319" i="5"/>
  <c r="AC315" i="5"/>
  <c r="AC311" i="5"/>
  <c r="AC307" i="5"/>
  <c r="AC303" i="5"/>
  <c r="AC299" i="5"/>
  <c r="AC295" i="5"/>
  <c r="AC291" i="5"/>
  <c r="AC287" i="5"/>
  <c r="AC283" i="5"/>
  <c r="AC279" i="5"/>
  <c r="AC275" i="5"/>
  <c r="AC271" i="5"/>
  <c r="AC267" i="5"/>
  <c r="AC263" i="5"/>
  <c r="AC259" i="5"/>
  <c r="AC255" i="5"/>
  <c r="AC251" i="5"/>
  <c r="AC247" i="5"/>
  <c r="AC243" i="5"/>
  <c r="AC239" i="5"/>
  <c r="AC235" i="5"/>
  <c r="AC231" i="5"/>
  <c r="AC227" i="5"/>
  <c r="AC223" i="5"/>
  <c r="AC219" i="5"/>
  <c r="AC215" i="5"/>
  <c r="AC211" i="5"/>
  <c r="AC207" i="5"/>
  <c r="AC203" i="5"/>
  <c r="AC199" i="5"/>
  <c r="AC195" i="5"/>
  <c r="AC191" i="5"/>
  <c r="AC187" i="5"/>
  <c r="AC183" i="5"/>
  <c r="AC179" i="5"/>
  <c r="AC175" i="5"/>
  <c r="AC171" i="5"/>
  <c r="Y21" i="5"/>
  <c r="AC21" i="5"/>
  <c r="Z22" i="5"/>
  <c r="AD22" i="5"/>
  <c r="Y23" i="5"/>
  <c r="AC23" i="5"/>
  <c r="U24" i="5"/>
  <c r="AB24" i="5"/>
  <c r="AA25" i="5"/>
  <c r="Z26" i="5"/>
  <c r="AD26" i="5"/>
  <c r="Y27" i="5"/>
  <c r="AC27" i="5"/>
  <c r="U28" i="5"/>
  <c r="AB28" i="5"/>
  <c r="AA29" i="5"/>
  <c r="Z30" i="5"/>
  <c r="AD30" i="5"/>
  <c r="Y31" i="5"/>
  <c r="AC31" i="5"/>
  <c r="U32" i="5"/>
  <c r="AB32" i="5"/>
  <c r="AA33" i="5"/>
  <c r="Z34" i="5"/>
  <c r="AD34" i="5"/>
  <c r="Y35" i="5"/>
  <c r="AC35" i="5"/>
  <c r="U36" i="5"/>
  <c r="AB36" i="5"/>
  <c r="AA37" i="5"/>
  <c r="Z38" i="5"/>
  <c r="AD38" i="5"/>
  <c r="Y39" i="5"/>
  <c r="AC39" i="5"/>
  <c r="U40" i="5"/>
  <c r="AB40" i="5"/>
  <c r="AA41" i="5"/>
  <c r="Z42" i="5"/>
  <c r="AD42" i="5"/>
  <c r="Y43" i="5"/>
  <c r="AC43" i="5"/>
  <c r="U44" i="5"/>
  <c r="AB44" i="5"/>
  <c r="AA45" i="5"/>
  <c r="Z46" i="5"/>
  <c r="AD46" i="5"/>
  <c r="Y47" i="5"/>
  <c r="AC47" i="5"/>
  <c r="U48" i="5"/>
  <c r="AB48" i="5"/>
  <c r="AA49" i="5"/>
  <c r="Z50" i="5"/>
  <c r="AD50" i="5"/>
  <c r="Y51" i="5"/>
  <c r="AC51" i="5"/>
  <c r="U52" i="5"/>
  <c r="AB52" i="5"/>
  <c r="AA53" i="5"/>
  <c r="Z54" i="5"/>
  <c r="AD54" i="5"/>
  <c r="Y55" i="5"/>
  <c r="AC55" i="5"/>
  <c r="U56" i="5"/>
  <c r="AB56" i="5"/>
  <c r="AA57" i="5"/>
  <c r="Z58" i="5"/>
  <c r="AD58" i="5"/>
  <c r="Y59" i="5"/>
  <c r="AC59" i="5"/>
  <c r="U60" i="5"/>
  <c r="AB60" i="5"/>
  <c r="AA61" i="5"/>
  <c r="Z62" i="5"/>
  <c r="AD62" i="5"/>
  <c r="Y63" i="5"/>
  <c r="AC63" i="5"/>
  <c r="U64" i="5"/>
  <c r="AB64" i="5"/>
  <c r="AA65" i="5"/>
  <c r="Z66" i="5"/>
  <c r="AD66" i="5"/>
  <c r="Y67" i="5"/>
  <c r="AC67" i="5"/>
  <c r="U68" i="5"/>
  <c r="AB68" i="5"/>
  <c r="AA69" i="5"/>
  <c r="Z70" i="5"/>
  <c r="AD70" i="5"/>
  <c r="Y71" i="5"/>
  <c r="AC71" i="5"/>
  <c r="U72" i="5"/>
  <c r="AB72" i="5"/>
  <c r="AA73" i="5"/>
  <c r="Z74" i="5"/>
  <c r="AD74" i="5"/>
  <c r="Y75" i="5"/>
  <c r="AC75" i="5"/>
  <c r="U76" i="5"/>
  <c r="AB76" i="5"/>
  <c r="AA77" i="5"/>
  <c r="Z78" i="5"/>
  <c r="AD78" i="5"/>
  <c r="Y79" i="5"/>
  <c r="AC79" i="5"/>
  <c r="U80" i="5"/>
  <c r="AB80" i="5"/>
  <c r="AA81" i="5"/>
  <c r="Z82" i="5"/>
  <c r="AD82" i="5"/>
  <c r="Y83" i="5"/>
  <c r="AC83" i="5"/>
  <c r="U84" i="5"/>
  <c r="AB84" i="5"/>
  <c r="AA85" i="5"/>
  <c r="Z86" i="5"/>
  <c r="AD86" i="5"/>
  <c r="Y87" i="5"/>
  <c r="AC87" i="5"/>
  <c r="U88" i="5"/>
  <c r="AB88" i="5"/>
  <c r="AA89" i="5"/>
  <c r="Z90" i="5"/>
  <c r="AD90" i="5"/>
  <c r="Y91" i="5"/>
  <c r="AC91" i="5"/>
  <c r="U92" i="5"/>
  <c r="AB92" i="5"/>
  <c r="AA93" i="5"/>
  <c r="Z94" i="5"/>
  <c r="AD94" i="5"/>
  <c r="Y95" i="5"/>
  <c r="AC95" i="5"/>
  <c r="U96" i="5"/>
  <c r="AB96" i="5"/>
  <c r="AA97" i="5"/>
  <c r="Z98" i="5"/>
  <c r="AD98" i="5"/>
  <c r="Y99" i="5"/>
  <c r="AC99" i="5"/>
  <c r="U100" i="5"/>
  <c r="AB100" i="5"/>
  <c r="AA101" i="5"/>
  <c r="Z102" i="5"/>
  <c r="AD102" i="5"/>
  <c r="Y103" i="5"/>
  <c r="AC103" i="5"/>
  <c r="U104" i="5"/>
  <c r="AB104" i="5"/>
  <c r="AA105" i="5"/>
  <c r="Z106" i="5"/>
  <c r="AD106" i="5"/>
  <c r="Y107" i="5"/>
  <c r="AC107" i="5"/>
  <c r="U108" i="5"/>
  <c r="AB108" i="5"/>
  <c r="AA109" i="5"/>
  <c r="Z110" i="5"/>
  <c r="Z111" i="5"/>
  <c r="AA112" i="5"/>
  <c r="AB113" i="5"/>
  <c r="Y114" i="5"/>
  <c r="AD114" i="5"/>
  <c r="Y115" i="5"/>
  <c r="AD115" i="5"/>
  <c r="Y116" i="5"/>
  <c r="AA117" i="5"/>
  <c r="AC118" i="5"/>
  <c r="U119" i="5"/>
  <c r="AC119" i="5"/>
  <c r="U120" i="5"/>
  <c r="AC120" i="5"/>
  <c r="Z121" i="5"/>
  <c r="AA122" i="5"/>
  <c r="AB123" i="5"/>
  <c r="AB124" i="5"/>
  <c r="U125" i="5"/>
  <c r="AD125" i="5"/>
  <c r="Z126" i="5"/>
  <c r="Z127" i="5"/>
  <c r="AA128" i="5"/>
  <c r="AB129" i="5"/>
  <c r="Y130" i="5"/>
  <c r="AD130" i="5"/>
  <c r="Y131" i="5"/>
  <c r="AD131" i="5"/>
  <c r="Y132" i="5"/>
  <c r="AA133" i="5"/>
  <c r="AC134" i="5"/>
  <c r="U135" i="5"/>
  <c r="AC135" i="5"/>
  <c r="U136" i="5"/>
  <c r="AC136" i="5"/>
  <c r="Z137" i="5"/>
  <c r="AA138" i="5"/>
  <c r="AB139" i="5"/>
  <c r="AB140" i="5"/>
  <c r="U141" i="5"/>
  <c r="AD141" i="5"/>
  <c r="Z142" i="5"/>
  <c r="Z143" i="5"/>
  <c r="AA144" i="5"/>
  <c r="AB145" i="5"/>
  <c r="Y146" i="5"/>
  <c r="AD146" i="5"/>
  <c r="Y147" i="5"/>
  <c r="AD147" i="5"/>
  <c r="Y148" i="5"/>
  <c r="AA149" i="5"/>
  <c r="AC150" i="5"/>
  <c r="U151" i="5"/>
  <c r="AC151" i="5"/>
  <c r="U152" i="5"/>
  <c r="AC152" i="5"/>
  <c r="Z153" i="5"/>
  <c r="AA154" i="5"/>
  <c r="AB155" i="5"/>
  <c r="AB156" i="5"/>
  <c r="U157" i="5"/>
  <c r="AD157" i="5"/>
  <c r="Z158" i="5"/>
  <c r="Z159" i="5"/>
  <c r="AA160" i="5"/>
  <c r="AB161" i="5"/>
  <c r="Y162" i="5"/>
  <c r="AD162" i="5"/>
  <c r="Y163" i="5"/>
  <c r="AD163" i="5"/>
  <c r="Y164" i="5"/>
  <c r="AA165" i="5"/>
  <c r="AC166" i="5"/>
  <c r="U167" i="5"/>
  <c r="AC167" i="5"/>
  <c r="U168" i="5"/>
  <c r="AC168" i="5"/>
  <c r="Z169" i="5"/>
  <c r="AB171" i="5"/>
  <c r="Y172" i="5"/>
  <c r="AD173" i="5"/>
  <c r="AA174" i="5"/>
  <c r="U175" i="5"/>
  <c r="AC176" i="5"/>
  <c r="Z177" i="5"/>
  <c r="AB179" i="5"/>
  <c r="Y180" i="5"/>
  <c r="AD181" i="5"/>
  <c r="AA182" i="5"/>
  <c r="U183" i="5"/>
  <c r="AC184" i="5"/>
  <c r="Z185" i="5"/>
  <c r="AB187" i="5"/>
  <c r="Y188" i="5"/>
  <c r="AD189" i="5"/>
  <c r="AA190" i="5"/>
  <c r="U191" i="5"/>
  <c r="AC192" i="5"/>
  <c r="Z193" i="5"/>
  <c r="AB195" i="5"/>
  <c r="Y196" i="5"/>
  <c r="AD197" i="5"/>
  <c r="AA198" i="5"/>
  <c r="U199" i="5"/>
  <c r="AC200" i="5"/>
  <c r="Z201" i="5"/>
  <c r="AB203" i="5"/>
  <c r="Y204" i="5"/>
  <c r="AD205" i="5"/>
  <c r="AA206" i="5"/>
  <c r="U207" i="5"/>
  <c r="AC208" i="5"/>
  <c r="Z209" i="5"/>
  <c r="AB211" i="5"/>
  <c r="Y212" i="5"/>
  <c r="AD213" i="5"/>
  <c r="AA214" i="5"/>
  <c r="U215" i="5"/>
  <c r="AC216" i="5"/>
  <c r="Z217" i="5"/>
  <c r="AB219" i="5"/>
  <c r="Y220" i="5"/>
  <c r="AD221" i="5"/>
  <c r="AC222" i="5"/>
  <c r="AB223" i="5"/>
  <c r="Z233" i="5"/>
  <c r="Y234" i="5"/>
  <c r="U235" i="5"/>
  <c r="AA236" i="5"/>
  <c r="AD237" i="5"/>
  <c r="AC238" i="5"/>
  <c r="AB239" i="5"/>
  <c r="Z249" i="5"/>
  <c r="Y250" i="5"/>
  <c r="U251" i="5"/>
  <c r="AA252" i="5"/>
  <c r="AD253" i="5"/>
  <c r="AC254" i="5"/>
  <c r="AB255" i="5"/>
  <c r="Z265" i="5"/>
  <c r="Y266" i="5"/>
  <c r="U267" i="5"/>
  <c r="AA268" i="5"/>
  <c r="AD269" i="5"/>
  <c r="AC270" i="5"/>
  <c r="AB271" i="5"/>
  <c r="Z281" i="5"/>
  <c r="Y282" i="5"/>
  <c r="U283" i="5"/>
  <c r="AA284" i="5"/>
  <c r="AD285" i="5"/>
  <c r="AC286" i="5"/>
  <c r="AB287" i="5"/>
  <c r="Z297" i="5"/>
  <c r="Y298" i="5"/>
  <c r="U299" i="5"/>
  <c r="AA300" i="5"/>
  <c r="AD301" i="5"/>
  <c r="AC302" i="5"/>
  <c r="AB303" i="5"/>
  <c r="Z313" i="5"/>
  <c r="Y314" i="5"/>
  <c r="U315" i="5"/>
  <c r="AA316" i="5"/>
  <c r="AD317" i="5"/>
  <c r="AC318" i="5"/>
  <c r="AB319" i="5"/>
  <c r="Z329" i="5"/>
  <c r="Y330" i="5"/>
  <c r="U331" i="5"/>
  <c r="AA332" i="5"/>
  <c r="AD333" i="5"/>
  <c r="AC334" i="5"/>
  <c r="AB335" i="5"/>
  <c r="Z345" i="5"/>
  <c r="Y346" i="5"/>
  <c r="U347" i="5"/>
  <c r="AA348" i="5"/>
  <c r="AD349" i="5"/>
  <c r="AC350" i="5"/>
  <c r="AB351" i="5"/>
  <c r="Z361" i="5"/>
  <c r="Y362" i="5"/>
  <c r="U363" i="5"/>
  <c r="AA364" i="5"/>
  <c r="AD365" i="5"/>
  <c r="AC366" i="5"/>
  <c r="AB367" i="5"/>
  <c r="Z377" i="5"/>
  <c r="Y378" i="5"/>
  <c r="U379" i="5"/>
  <c r="AA380" i="5"/>
  <c r="AD381" i="5"/>
  <c r="AC382" i="5"/>
  <c r="AB383" i="5"/>
  <c r="Z393" i="5"/>
  <c r="Y394" i="5"/>
  <c r="U395" i="5"/>
  <c r="AA396" i="5"/>
  <c r="AD397" i="5"/>
  <c r="AC398" i="5"/>
  <c r="AB399" i="5"/>
  <c r="Z409" i="5"/>
  <c r="Y410" i="5"/>
  <c r="U411" i="5"/>
  <c r="AA412" i="5"/>
  <c r="AA418" i="5"/>
  <c r="AB424" i="5"/>
  <c r="AA429" i="5"/>
  <c r="AC435" i="5"/>
  <c r="AC436" i="5"/>
  <c r="AC437" i="5"/>
  <c r="AB441" i="5"/>
  <c r="AD442" i="5"/>
  <c r="AB446" i="5"/>
  <c r="AD447" i="5"/>
  <c r="AD448" i="5"/>
  <c r="U452" i="5"/>
  <c r="U453" i="5"/>
  <c r="Z454" i="5"/>
  <c r="U458" i="5"/>
  <c r="Z459" i="5"/>
  <c r="Y463" i="5"/>
  <c r="Y464" i="5"/>
  <c r="Y465" i="5"/>
  <c r="AA471" i="5"/>
  <c r="Z476" i="5"/>
  <c r="AA482" i="5"/>
  <c r="AD488" i="5"/>
  <c r="Z492" i="5"/>
  <c r="Y495" i="5"/>
  <c r="AC499" i="5"/>
  <c r="AB502" i="5"/>
  <c r="U506" i="5"/>
  <c r="AA513" i="5"/>
  <c r="AD520" i="5"/>
  <c r="Z524" i="5"/>
  <c r="Y527" i="5"/>
  <c r="AC531" i="5"/>
  <c r="AB534" i="5"/>
  <c r="U540" i="5"/>
  <c r="AB544" i="5"/>
  <c r="Y555" i="5"/>
  <c r="AC559" i="5"/>
  <c r="Z570" i="5"/>
  <c r="AD574" i="5"/>
  <c r="AA589" i="5"/>
  <c r="U604" i="5"/>
  <c r="AB608" i="5"/>
  <c r="Y619" i="5"/>
  <c r="AC623" i="5"/>
  <c r="Z634" i="5"/>
  <c r="AD638" i="5"/>
  <c r="AA653" i="5"/>
  <c r="U668" i="5"/>
  <c r="AB672" i="5"/>
  <c r="Y683" i="5"/>
  <c r="AC687" i="5"/>
  <c r="Y697" i="5"/>
  <c r="Z708" i="5"/>
  <c r="AC733" i="5"/>
  <c r="AD738" i="5"/>
  <c r="AD743" i="5"/>
  <c r="U832" i="5"/>
  <c r="Y847" i="5"/>
  <c r="Z862" i="5"/>
  <c r="AA881" i="5"/>
  <c r="AC1048" i="5"/>
  <c r="AG1317" i="5"/>
  <c r="V14" i="5"/>
  <c r="X14" i="5"/>
  <c r="AE14" i="5"/>
  <c r="AE337" i="9"/>
  <c r="AE338" i="9" s="1"/>
  <c r="AF14" i="5" l="1"/>
  <c r="AH14" i="5" s="1"/>
  <c r="P431" i="2"/>
  <c r="P432" i="2" s="1"/>
  <c r="P433" i="2" s="1"/>
  <c r="Q431" i="2"/>
  <c r="P430" i="2"/>
  <c r="Q430" i="2" s="1"/>
  <c r="Q429" i="2"/>
  <c r="Q428" i="2"/>
  <c r="Q427" i="2"/>
  <c r="Q426" i="2"/>
  <c r="Q425" i="2"/>
  <c r="Q424" i="2"/>
  <c r="Q423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P402" i="2"/>
  <c r="P403" i="2" s="1"/>
  <c r="P404" i="2" s="1"/>
  <c r="P405" i="2" s="1"/>
  <c r="P406" i="2" s="1"/>
  <c r="P407" i="2" s="1"/>
  <c r="P408" i="2" s="1"/>
  <c r="P409" i="2" s="1"/>
  <c r="P410" i="2" s="1"/>
  <c r="P411" i="2" s="1"/>
  <c r="P412" i="2" s="1"/>
  <c r="P413" i="2" s="1"/>
  <c r="P414" i="2" s="1"/>
  <c r="P415" i="2" s="1"/>
  <c r="P416" i="2" s="1"/>
  <c r="P417" i="2" s="1"/>
  <c r="P418" i="2" s="1"/>
  <c r="P419" i="2" s="1"/>
  <c r="P420" i="2" s="1"/>
  <c r="P421" i="2" s="1"/>
  <c r="P422" i="2" s="1"/>
  <c r="P423" i="2" s="1"/>
  <c r="P424" i="2" s="1"/>
  <c r="P425" i="2" s="1"/>
  <c r="P426" i="2" s="1"/>
  <c r="P427" i="2" s="1"/>
  <c r="P428" i="2" s="1"/>
  <c r="Q402" i="2"/>
  <c r="Q401" i="2"/>
  <c r="P372" i="2"/>
  <c r="P373" i="2" s="1"/>
  <c r="P371" i="2"/>
  <c r="Q371" i="2"/>
  <c r="Q370" i="2"/>
  <c r="P342" i="2"/>
  <c r="P343" i="2" s="1"/>
  <c r="Q341" i="2"/>
  <c r="P341" i="2"/>
  <c r="P340" i="2"/>
  <c r="Q339" i="2"/>
  <c r="Q340" i="2"/>
  <c r="Q338" i="2"/>
  <c r="Q337" i="2"/>
  <c r="Q336" i="2"/>
  <c r="Q335" i="2"/>
  <c r="Q334" i="2"/>
  <c r="Q333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11" i="2"/>
  <c r="Q310" i="2"/>
  <c r="P312" i="2"/>
  <c r="P313" i="2" s="1"/>
  <c r="P314" i="2" s="1"/>
  <c r="P315" i="2" s="1"/>
  <c r="P316" i="2" s="1"/>
  <c r="P317" i="2" s="1"/>
  <c r="P318" i="2" s="1"/>
  <c r="P319" i="2" s="1"/>
  <c r="P320" i="2" s="1"/>
  <c r="P321" i="2" s="1"/>
  <c r="P322" i="2" s="1"/>
  <c r="P323" i="2" s="1"/>
  <c r="P324" i="2" s="1"/>
  <c r="P325" i="2" s="1"/>
  <c r="P326" i="2" s="1"/>
  <c r="P327" i="2" s="1"/>
  <c r="P328" i="2" s="1"/>
  <c r="P329" i="2" s="1"/>
  <c r="P330" i="2" s="1"/>
  <c r="P331" i="2" s="1"/>
  <c r="P332" i="2" s="1"/>
  <c r="P333" i="2" s="1"/>
  <c r="P334" i="2" s="1"/>
  <c r="P335" i="2" s="1"/>
  <c r="P336" i="2" s="1"/>
  <c r="P337" i="2" s="1"/>
  <c r="P338" i="2" s="1"/>
  <c r="P311" i="2"/>
  <c r="P310" i="2"/>
  <c r="P66" i="2"/>
  <c r="P67" i="2" s="1"/>
  <c r="P65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9" i="2"/>
  <c r="Q48" i="2"/>
  <c r="Q47" i="2"/>
  <c r="Q46" i="2"/>
  <c r="Q45" i="2"/>
  <c r="Q44" i="2"/>
  <c r="Q43" i="2"/>
  <c r="Q42" i="2"/>
  <c r="Q41" i="2"/>
  <c r="Q40" i="2"/>
  <c r="Q39" i="2"/>
  <c r="Q38" i="2"/>
  <c r="Q37" i="2"/>
  <c r="Q36" i="2"/>
  <c r="P37" i="2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21" i="2"/>
  <c r="Q20" i="2"/>
  <c r="Q19" i="2"/>
  <c r="Q18" i="2"/>
  <c r="Q17" i="2"/>
  <c r="Q16" i="2"/>
  <c r="Q15" i="2"/>
  <c r="Q14" i="2"/>
  <c r="Q13" i="2"/>
  <c r="Q12" i="2"/>
  <c r="Q11" i="2"/>
  <c r="Q10" i="2"/>
  <c r="Q9" i="2"/>
  <c r="Q8" i="2"/>
  <c r="Q7" i="2"/>
  <c r="Q6" i="2"/>
  <c r="Q5" i="2"/>
  <c r="P7" i="2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6" i="2"/>
  <c r="P5" i="2"/>
  <c r="Q432" i="2" l="1"/>
  <c r="P434" i="2"/>
  <c r="Q433" i="2"/>
  <c r="Q373" i="2"/>
  <c r="P374" i="2"/>
  <c r="Q372" i="2"/>
  <c r="P344" i="2"/>
  <c r="Q343" i="2"/>
  <c r="Q342" i="2"/>
  <c r="P68" i="2"/>
  <c r="Q67" i="2"/>
  <c r="L225" i="7"/>
  <c r="F225" i="7"/>
  <c r="E225" i="7"/>
  <c r="D225" i="7"/>
  <c r="L236" i="7"/>
  <c r="F236" i="7"/>
  <c r="E236" i="7"/>
  <c r="D236" i="7"/>
  <c r="L214" i="7"/>
  <c r="F214" i="7"/>
  <c r="E214" i="7"/>
  <c r="D214" i="7"/>
  <c r="L213" i="7"/>
  <c r="F213" i="7"/>
  <c r="E213" i="7"/>
  <c r="D213" i="7"/>
  <c r="L203" i="7"/>
  <c r="F203" i="7"/>
  <c r="E203" i="7"/>
  <c r="D203" i="7"/>
  <c r="L167" i="7"/>
  <c r="F167" i="7"/>
  <c r="E167" i="7"/>
  <c r="D167" i="7"/>
  <c r="L192" i="7"/>
  <c r="F192" i="7"/>
  <c r="E192" i="7"/>
  <c r="D192" i="7"/>
  <c r="L200" i="7"/>
  <c r="F200" i="7"/>
  <c r="E200" i="7"/>
  <c r="D200" i="7"/>
  <c r="L159" i="7"/>
  <c r="F159" i="7"/>
  <c r="E159" i="7"/>
  <c r="D159" i="7"/>
  <c r="L112" i="7"/>
  <c r="F112" i="7"/>
  <c r="E112" i="7"/>
  <c r="D112" i="7"/>
  <c r="L87" i="7"/>
  <c r="F87" i="7"/>
  <c r="E87" i="7"/>
  <c r="D87" i="7"/>
  <c r="L113" i="7"/>
  <c r="F113" i="7"/>
  <c r="E113" i="7"/>
  <c r="D113" i="7"/>
  <c r="L211" i="7"/>
  <c r="F211" i="7"/>
  <c r="E211" i="7"/>
  <c r="D211" i="7"/>
  <c r="L241" i="7"/>
  <c r="F241" i="7"/>
  <c r="E241" i="7"/>
  <c r="D241" i="7"/>
  <c r="L205" i="7"/>
  <c r="F205" i="7"/>
  <c r="E205" i="7"/>
  <c r="D205" i="7"/>
  <c r="L199" i="7"/>
  <c r="F199" i="7"/>
  <c r="E199" i="7"/>
  <c r="D199" i="7"/>
  <c r="L183" i="7"/>
  <c r="F183" i="7"/>
  <c r="E183" i="7"/>
  <c r="D183" i="7"/>
  <c r="L184" i="7"/>
  <c r="F184" i="7"/>
  <c r="E184" i="7"/>
  <c r="D184" i="7"/>
  <c r="L204" i="7"/>
  <c r="F204" i="7"/>
  <c r="E204" i="7"/>
  <c r="D204" i="7"/>
  <c r="L215" i="7"/>
  <c r="F215" i="7"/>
  <c r="E215" i="7"/>
  <c r="D215" i="7"/>
  <c r="L222" i="7"/>
  <c r="F222" i="7"/>
  <c r="E222" i="7"/>
  <c r="D222" i="7"/>
  <c r="L193" i="7"/>
  <c r="F193" i="7"/>
  <c r="E193" i="7"/>
  <c r="D193" i="7"/>
  <c r="L235" i="7"/>
  <c r="F235" i="7"/>
  <c r="E235" i="7"/>
  <c r="D235" i="7"/>
  <c r="L170" i="7"/>
  <c r="F170" i="7"/>
  <c r="E170" i="7"/>
  <c r="D170" i="7"/>
  <c r="L153" i="7"/>
  <c r="F153" i="7"/>
  <c r="E153" i="7"/>
  <c r="D153" i="7"/>
  <c r="L147" i="7"/>
  <c r="F147" i="7"/>
  <c r="E147" i="7"/>
  <c r="D147" i="7"/>
  <c r="L136" i="7"/>
  <c r="F136" i="7"/>
  <c r="E136" i="7"/>
  <c r="D136" i="7"/>
  <c r="L97" i="7"/>
  <c r="F97" i="7"/>
  <c r="E97" i="7"/>
  <c r="D97" i="7"/>
  <c r="L73" i="7"/>
  <c r="F73" i="7"/>
  <c r="E73" i="7"/>
  <c r="D73" i="7"/>
  <c r="L103" i="7"/>
  <c r="F103" i="7"/>
  <c r="E103" i="7"/>
  <c r="D103" i="7"/>
  <c r="L115" i="7"/>
  <c r="F115" i="7"/>
  <c r="E115" i="7"/>
  <c r="D115" i="7"/>
  <c r="L110" i="7"/>
  <c r="F110" i="7"/>
  <c r="E110" i="7"/>
  <c r="D110" i="7"/>
  <c r="L186" i="7"/>
  <c r="F186" i="7"/>
  <c r="E186" i="7"/>
  <c r="D186" i="7"/>
  <c r="L175" i="7"/>
  <c r="F175" i="7"/>
  <c r="E175" i="7"/>
  <c r="D175" i="7"/>
  <c r="L124" i="7"/>
  <c r="F124" i="7"/>
  <c r="E124" i="7"/>
  <c r="D124" i="7"/>
  <c r="L80" i="7"/>
  <c r="F80" i="7"/>
  <c r="E80" i="7"/>
  <c r="D80" i="7"/>
  <c r="L34" i="7"/>
  <c r="F34" i="7"/>
  <c r="E34" i="7"/>
  <c r="D34" i="7"/>
  <c r="L106" i="7"/>
  <c r="F106" i="7"/>
  <c r="E106" i="7"/>
  <c r="D106" i="7"/>
  <c r="L79" i="7"/>
  <c r="F79" i="7"/>
  <c r="E79" i="7"/>
  <c r="D79" i="7"/>
  <c r="L131" i="7"/>
  <c r="F131" i="7"/>
  <c r="E131" i="7"/>
  <c r="D131" i="7"/>
  <c r="L156" i="7"/>
  <c r="F156" i="7"/>
  <c r="E156" i="7"/>
  <c r="D156" i="7"/>
  <c r="L78" i="7"/>
  <c r="F78" i="7"/>
  <c r="E78" i="7"/>
  <c r="D78" i="7"/>
  <c r="L180" i="7"/>
  <c r="F180" i="7"/>
  <c r="E180" i="7"/>
  <c r="D180" i="7"/>
  <c r="L206" i="7"/>
  <c r="F206" i="7"/>
  <c r="E206" i="7"/>
  <c r="D206" i="7"/>
  <c r="L146" i="7"/>
  <c r="F146" i="7"/>
  <c r="E146" i="7"/>
  <c r="D146" i="7"/>
  <c r="L104" i="7"/>
  <c r="F104" i="7"/>
  <c r="E104" i="7"/>
  <c r="D104" i="7"/>
  <c r="L129" i="7"/>
  <c r="F129" i="7"/>
  <c r="E129" i="7"/>
  <c r="D129" i="7"/>
  <c r="L148" i="7"/>
  <c r="F148" i="7"/>
  <c r="E148" i="7"/>
  <c r="D148" i="7"/>
  <c r="L109" i="7"/>
  <c r="F109" i="7"/>
  <c r="E109" i="7"/>
  <c r="D109" i="7"/>
  <c r="L58" i="7"/>
  <c r="F58" i="7"/>
  <c r="E58" i="7"/>
  <c r="D58" i="7"/>
  <c r="L44" i="7"/>
  <c r="F44" i="7"/>
  <c r="E44" i="7"/>
  <c r="D44" i="7"/>
  <c r="L49" i="7"/>
  <c r="F49" i="7"/>
  <c r="E49" i="7"/>
  <c r="D49" i="7"/>
  <c r="L67" i="7"/>
  <c r="F67" i="7"/>
  <c r="E67" i="7"/>
  <c r="D67" i="7"/>
  <c r="L85" i="7"/>
  <c r="F85" i="7"/>
  <c r="E85" i="7"/>
  <c r="D85" i="7"/>
  <c r="L91" i="7"/>
  <c r="F91" i="7"/>
  <c r="E91" i="7"/>
  <c r="D91" i="7"/>
  <c r="L82" i="7"/>
  <c r="F82" i="7"/>
  <c r="E82" i="7"/>
  <c r="D82" i="7"/>
  <c r="L69" i="7"/>
  <c r="F69" i="7"/>
  <c r="E69" i="7"/>
  <c r="D69" i="7"/>
  <c r="L86" i="7"/>
  <c r="F86" i="7"/>
  <c r="E86" i="7"/>
  <c r="D86" i="7"/>
  <c r="L92" i="7"/>
  <c r="F92" i="7"/>
  <c r="E92" i="7"/>
  <c r="D92" i="7"/>
  <c r="L212" i="7"/>
  <c r="F212" i="7"/>
  <c r="E212" i="7"/>
  <c r="D212" i="7"/>
  <c r="L209" i="7"/>
  <c r="F209" i="7"/>
  <c r="E209" i="7"/>
  <c r="D209" i="7"/>
  <c r="L207" i="7"/>
  <c r="F207" i="7"/>
  <c r="E207" i="7"/>
  <c r="D207" i="7"/>
  <c r="L99" i="7"/>
  <c r="F99" i="7"/>
  <c r="E99" i="7"/>
  <c r="D99" i="7"/>
  <c r="L72" i="7"/>
  <c r="F72" i="7"/>
  <c r="E72" i="7"/>
  <c r="D72" i="7"/>
  <c r="L161" i="7"/>
  <c r="F161" i="7"/>
  <c r="E161" i="7"/>
  <c r="D161" i="7"/>
  <c r="L60" i="7"/>
  <c r="F60" i="7"/>
  <c r="E60" i="7"/>
  <c r="D60" i="7"/>
  <c r="L57" i="7"/>
  <c r="F57" i="7"/>
  <c r="E57" i="7"/>
  <c r="D57" i="7"/>
  <c r="L76" i="7"/>
  <c r="F76" i="7"/>
  <c r="E76" i="7"/>
  <c r="D76" i="7"/>
  <c r="L154" i="7"/>
  <c r="F154" i="7"/>
  <c r="E154" i="7"/>
  <c r="D154" i="7"/>
  <c r="L232" i="7"/>
  <c r="F232" i="7"/>
  <c r="E232" i="7"/>
  <c r="D232" i="7"/>
  <c r="L245" i="7"/>
  <c r="F245" i="7"/>
  <c r="E245" i="7"/>
  <c r="D245" i="7"/>
  <c r="L226" i="7"/>
  <c r="F226" i="7"/>
  <c r="E226" i="7"/>
  <c r="D226" i="7"/>
  <c r="L242" i="7"/>
  <c r="F242" i="7"/>
  <c r="E242" i="7"/>
  <c r="D242" i="7"/>
  <c r="L224" i="7"/>
  <c r="F224" i="7"/>
  <c r="E224" i="7"/>
  <c r="D224" i="7"/>
  <c r="L230" i="7"/>
  <c r="F230" i="7"/>
  <c r="E230" i="7"/>
  <c r="D230" i="7"/>
  <c r="L185" i="7"/>
  <c r="F185" i="7"/>
  <c r="E185" i="7"/>
  <c r="D185" i="7"/>
  <c r="L155" i="7"/>
  <c r="F155" i="7"/>
  <c r="E155" i="7"/>
  <c r="D155" i="7"/>
  <c r="L134" i="7"/>
  <c r="F134" i="7"/>
  <c r="E134" i="7"/>
  <c r="D134" i="7"/>
  <c r="L138" i="7"/>
  <c r="F138" i="7"/>
  <c r="E138" i="7"/>
  <c r="D138" i="7"/>
  <c r="L178" i="7"/>
  <c r="F178" i="7"/>
  <c r="E178" i="7"/>
  <c r="D178" i="7"/>
  <c r="L220" i="7"/>
  <c r="F220" i="7"/>
  <c r="E220" i="7"/>
  <c r="D220" i="7"/>
  <c r="L246" i="7"/>
  <c r="F246" i="7"/>
  <c r="E246" i="7"/>
  <c r="D246" i="7"/>
  <c r="L243" i="7"/>
  <c r="F243" i="7"/>
  <c r="E243" i="7"/>
  <c r="D243" i="7"/>
  <c r="L239" i="7"/>
  <c r="F239" i="7"/>
  <c r="E239" i="7"/>
  <c r="D239" i="7"/>
  <c r="L238" i="7"/>
  <c r="F238" i="7"/>
  <c r="E238" i="7"/>
  <c r="D238" i="7"/>
  <c r="L240" i="7"/>
  <c r="F240" i="7"/>
  <c r="E240" i="7"/>
  <c r="D240" i="7"/>
  <c r="L221" i="7"/>
  <c r="F221" i="7"/>
  <c r="E221" i="7"/>
  <c r="D221" i="7"/>
  <c r="L210" i="7"/>
  <c r="F210" i="7"/>
  <c r="E210" i="7"/>
  <c r="D210" i="7"/>
  <c r="L120" i="7"/>
  <c r="F120" i="7"/>
  <c r="E120" i="7"/>
  <c r="D120" i="7"/>
  <c r="L64" i="7"/>
  <c r="F64" i="7"/>
  <c r="E64" i="7"/>
  <c r="D64" i="7"/>
  <c r="L45" i="7"/>
  <c r="F45" i="7"/>
  <c r="E45" i="7"/>
  <c r="D45" i="7"/>
  <c r="L25" i="7"/>
  <c r="F25" i="7"/>
  <c r="E25" i="7"/>
  <c r="D25" i="7"/>
  <c r="L21" i="7"/>
  <c r="F21" i="7"/>
  <c r="E21" i="7"/>
  <c r="D21" i="7"/>
  <c r="L15" i="7"/>
  <c r="F15" i="7"/>
  <c r="E15" i="7"/>
  <c r="D15" i="7"/>
  <c r="L12" i="7"/>
  <c r="F12" i="7"/>
  <c r="E12" i="7"/>
  <c r="D12" i="7"/>
  <c r="L31" i="7"/>
  <c r="F31" i="7"/>
  <c r="E31" i="7"/>
  <c r="D31" i="7"/>
  <c r="L47" i="7"/>
  <c r="F47" i="7"/>
  <c r="E47" i="7"/>
  <c r="D47" i="7"/>
  <c r="L75" i="7"/>
  <c r="F75" i="7"/>
  <c r="E75" i="7"/>
  <c r="D75" i="7"/>
  <c r="L151" i="7"/>
  <c r="F151" i="7"/>
  <c r="E151" i="7"/>
  <c r="D151" i="7"/>
  <c r="L160" i="7"/>
  <c r="F160" i="7"/>
  <c r="E160" i="7"/>
  <c r="D160" i="7"/>
  <c r="L123" i="7"/>
  <c r="F123" i="7"/>
  <c r="E123" i="7"/>
  <c r="D123" i="7"/>
  <c r="L168" i="7"/>
  <c r="F168" i="7"/>
  <c r="E168" i="7"/>
  <c r="D168" i="7"/>
  <c r="L96" i="7"/>
  <c r="F96" i="7"/>
  <c r="E96" i="7"/>
  <c r="D96" i="7"/>
  <c r="L48" i="7"/>
  <c r="F48" i="7"/>
  <c r="E48" i="7"/>
  <c r="D48" i="7"/>
  <c r="L41" i="7"/>
  <c r="F41" i="7"/>
  <c r="E41" i="7"/>
  <c r="D41" i="7"/>
  <c r="L39" i="7"/>
  <c r="F39" i="7"/>
  <c r="E39" i="7"/>
  <c r="D39" i="7"/>
  <c r="L65" i="7"/>
  <c r="F65" i="7"/>
  <c r="E65" i="7"/>
  <c r="D65" i="7"/>
  <c r="L108" i="7"/>
  <c r="F108" i="7"/>
  <c r="E108" i="7"/>
  <c r="D108" i="7"/>
  <c r="L126" i="7"/>
  <c r="F126" i="7"/>
  <c r="E126" i="7"/>
  <c r="D126" i="7"/>
  <c r="L107" i="7"/>
  <c r="F107" i="7"/>
  <c r="E107" i="7"/>
  <c r="D107" i="7"/>
  <c r="L182" i="7"/>
  <c r="F182" i="7"/>
  <c r="E182" i="7"/>
  <c r="D182" i="7"/>
  <c r="L217" i="7"/>
  <c r="F217" i="7"/>
  <c r="E217" i="7"/>
  <c r="D217" i="7"/>
  <c r="L202" i="7"/>
  <c r="F202" i="7"/>
  <c r="E202" i="7"/>
  <c r="D202" i="7"/>
  <c r="L166" i="7"/>
  <c r="F166" i="7"/>
  <c r="E166" i="7"/>
  <c r="D166" i="7"/>
  <c r="L8" i="7"/>
  <c r="F8" i="7"/>
  <c r="E8" i="7"/>
  <c r="D8" i="7"/>
  <c r="L4" i="7"/>
  <c r="F4" i="7"/>
  <c r="E4" i="7"/>
  <c r="D4" i="7"/>
  <c r="L5" i="7"/>
  <c r="F5" i="7"/>
  <c r="E5" i="7"/>
  <c r="D5" i="7"/>
  <c r="L84" i="7"/>
  <c r="F84" i="7"/>
  <c r="E84" i="7"/>
  <c r="D84" i="7"/>
  <c r="L37" i="7"/>
  <c r="F37" i="7"/>
  <c r="E37" i="7"/>
  <c r="D37" i="7"/>
  <c r="L40" i="7"/>
  <c r="F40" i="7"/>
  <c r="E40" i="7"/>
  <c r="D40" i="7"/>
  <c r="L36" i="7"/>
  <c r="F36" i="7"/>
  <c r="E36" i="7"/>
  <c r="D36" i="7"/>
  <c r="L24" i="7"/>
  <c r="F24" i="7"/>
  <c r="E24" i="7"/>
  <c r="D24" i="7"/>
  <c r="L18" i="7"/>
  <c r="F18" i="7"/>
  <c r="E18" i="7"/>
  <c r="D18" i="7"/>
  <c r="L17" i="7"/>
  <c r="F17" i="7"/>
  <c r="E17" i="7"/>
  <c r="D17" i="7"/>
  <c r="L28" i="7"/>
  <c r="F28" i="7"/>
  <c r="E28" i="7"/>
  <c r="D28" i="7"/>
  <c r="L27" i="7"/>
  <c r="F27" i="7"/>
  <c r="E27" i="7"/>
  <c r="D27" i="7"/>
  <c r="L9" i="7"/>
  <c r="F9" i="7"/>
  <c r="E9" i="7"/>
  <c r="D9" i="7"/>
  <c r="L22" i="7"/>
  <c r="F22" i="7"/>
  <c r="E22" i="7"/>
  <c r="D22" i="7"/>
  <c r="L174" i="7"/>
  <c r="F174" i="7"/>
  <c r="E174" i="7"/>
  <c r="D174" i="7"/>
  <c r="L162" i="7"/>
  <c r="F162" i="7"/>
  <c r="E162" i="7"/>
  <c r="D162" i="7"/>
  <c r="L83" i="7"/>
  <c r="F83" i="7"/>
  <c r="E83" i="7"/>
  <c r="D83" i="7"/>
  <c r="L117" i="7"/>
  <c r="F117" i="7"/>
  <c r="E117" i="7"/>
  <c r="D117" i="7"/>
  <c r="L119" i="7"/>
  <c r="F119" i="7"/>
  <c r="E119" i="7"/>
  <c r="D119" i="7"/>
  <c r="L43" i="7"/>
  <c r="F43" i="7"/>
  <c r="E43" i="7"/>
  <c r="D43" i="7"/>
  <c r="L19" i="7"/>
  <c r="F19" i="7"/>
  <c r="E19" i="7"/>
  <c r="D19" i="7"/>
  <c r="L20" i="7"/>
  <c r="F20" i="7"/>
  <c r="E20" i="7"/>
  <c r="D20" i="7"/>
  <c r="L158" i="7"/>
  <c r="F158" i="7"/>
  <c r="E158" i="7"/>
  <c r="D158" i="7"/>
  <c r="L234" i="7"/>
  <c r="F234" i="7"/>
  <c r="E234" i="7"/>
  <c r="D234" i="7"/>
  <c r="L143" i="7"/>
  <c r="F143" i="7"/>
  <c r="E143" i="7"/>
  <c r="D143" i="7"/>
  <c r="L142" i="7"/>
  <c r="F142" i="7"/>
  <c r="E142" i="7"/>
  <c r="D142" i="7"/>
  <c r="L141" i="7"/>
  <c r="F141" i="7"/>
  <c r="E141" i="7"/>
  <c r="D141" i="7"/>
  <c r="L173" i="7"/>
  <c r="F173" i="7"/>
  <c r="E173" i="7"/>
  <c r="D173" i="7"/>
  <c r="L198" i="7"/>
  <c r="F198" i="7"/>
  <c r="E198" i="7"/>
  <c r="D198" i="7"/>
  <c r="L177" i="7"/>
  <c r="F177" i="7"/>
  <c r="E177" i="7"/>
  <c r="D177" i="7"/>
  <c r="L63" i="7"/>
  <c r="F63" i="7"/>
  <c r="E63" i="7"/>
  <c r="D63" i="7"/>
  <c r="L33" i="7"/>
  <c r="F33" i="7"/>
  <c r="E33" i="7"/>
  <c r="D33" i="7"/>
  <c r="L50" i="7"/>
  <c r="F50" i="7"/>
  <c r="E50" i="7"/>
  <c r="D50" i="7"/>
  <c r="L71" i="7"/>
  <c r="F71" i="7"/>
  <c r="E71" i="7"/>
  <c r="D71" i="7"/>
  <c r="L188" i="7"/>
  <c r="F188" i="7"/>
  <c r="E188" i="7"/>
  <c r="D188" i="7"/>
  <c r="L118" i="7"/>
  <c r="F118" i="7"/>
  <c r="E118" i="7"/>
  <c r="D118" i="7"/>
  <c r="L95" i="7"/>
  <c r="F95" i="7"/>
  <c r="E95" i="7"/>
  <c r="D95" i="7"/>
  <c r="L116" i="7"/>
  <c r="F116" i="7"/>
  <c r="E116" i="7"/>
  <c r="D116" i="7"/>
  <c r="L219" i="7"/>
  <c r="F219" i="7"/>
  <c r="E219" i="7"/>
  <c r="D219" i="7"/>
  <c r="L233" i="7"/>
  <c r="F233" i="7"/>
  <c r="E233" i="7"/>
  <c r="D233" i="7"/>
  <c r="L231" i="7"/>
  <c r="F231" i="7"/>
  <c r="E231" i="7"/>
  <c r="D231" i="7"/>
  <c r="L237" i="7"/>
  <c r="F237" i="7"/>
  <c r="E237" i="7"/>
  <c r="D237" i="7"/>
  <c r="L208" i="7"/>
  <c r="F208" i="7"/>
  <c r="E208" i="7"/>
  <c r="D208" i="7"/>
  <c r="L189" i="7"/>
  <c r="F189" i="7"/>
  <c r="E189" i="7"/>
  <c r="D189" i="7"/>
  <c r="L169" i="7"/>
  <c r="F169" i="7"/>
  <c r="E169" i="7"/>
  <c r="D169" i="7"/>
  <c r="L176" i="7"/>
  <c r="F176" i="7"/>
  <c r="E176" i="7"/>
  <c r="D176" i="7"/>
  <c r="L194" i="7"/>
  <c r="F194" i="7"/>
  <c r="E194" i="7"/>
  <c r="D194" i="7"/>
  <c r="L197" i="7"/>
  <c r="F197" i="7"/>
  <c r="E197" i="7"/>
  <c r="D197" i="7"/>
  <c r="L218" i="7"/>
  <c r="F218" i="7"/>
  <c r="E218" i="7"/>
  <c r="D218" i="7"/>
  <c r="L201" i="7"/>
  <c r="F201" i="7"/>
  <c r="E201" i="7"/>
  <c r="D201" i="7"/>
  <c r="L244" i="7"/>
  <c r="F244" i="7"/>
  <c r="E244" i="7"/>
  <c r="D244" i="7"/>
  <c r="L228" i="7"/>
  <c r="F228" i="7"/>
  <c r="E228" i="7"/>
  <c r="D228" i="7"/>
  <c r="L223" i="7"/>
  <c r="F223" i="7"/>
  <c r="E223" i="7"/>
  <c r="D223" i="7"/>
  <c r="L179" i="7"/>
  <c r="F179" i="7"/>
  <c r="E179" i="7"/>
  <c r="D179" i="7"/>
  <c r="L94" i="7"/>
  <c r="F94" i="7"/>
  <c r="E94" i="7"/>
  <c r="D94" i="7"/>
  <c r="L90" i="7"/>
  <c r="F90" i="7"/>
  <c r="E90" i="7"/>
  <c r="D90" i="7"/>
  <c r="L93" i="7"/>
  <c r="F93" i="7"/>
  <c r="E93" i="7"/>
  <c r="D93" i="7"/>
  <c r="L88" i="7"/>
  <c r="F88" i="7"/>
  <c r="E88" i="7"/>
  <c r="D88" i="7"/>
  <c r="L122" i="7"/>
  <c r="F122" i="7"/>
  <c r="E122" i="7"/>
  <c r="D122" i="7"/>
  <c r="L111" i="7"/>
  <c r="F111" i="7"/>
  <c r="E111" i="7"/>
  <c r="D111" i="7"/>
  <c r="L102" i="7"/>
  <c r="F102" i="7"/>
  <c r="E102" i="7"/>
  <c r="D102" i="7"/>
  <c r="L89" i="7"/>
  <c r="F89" i="7"/>
  <c r="E89" i="7"/>
  <c r="D89" i="7"/>
  <c r="L81" i="7"/>
  <c r="F81" i="7"/>
  <c r="E81" i="7"/>
  <c r="D81" i="7"/>
  <c r="L56" i="7"/>
  <c r="F56" i="7"/>
  <c r="E56" i="7"/>
  <c r="D56" i="7"/>
  <c r="L32" i="7"/>
  <c r="F32" i="7"/>
  <c r="E32" i="7"/>
  <c r="D32" i="7"/>
  <c r="L30" i="7"/>
  <c r="F30" i="7"/>
  <c r="E30" i="7"/>
  <c r="D30" i="7"/>
  <c r="L35" i="7"/>
  <c r="F35" i="7"/>
  <c r="E35" i="7"/>
  <c r="D35" i="7"/>
  <c r="L55" i="7"/>
  <c r="F55" i="7"/>
  <c r="E55" i="7"/>
  <c r="D55" i="7"/>
  <c r="L70" i="7"/>
  <c r="F70" i="7"/>
  <c r="E70" i="7"/>
  <c r="D70" i="7"/>
  <c r="L191" i="7"/>
  <c r="F191" i="7"/>
  <c r="E191" i="7"/>
  <c r="D191" i="7"/>
  <c r="L100" i="7"/>
  <c r="F100" i="7"/>
  <c r="E100" i="7"/>
  <c r="D100" i="7"/>
  <c r="L61" i="7"/>
  <c r="F61" i="7"/>
  <c r="E61" i="7"/>
  <c r="D61" i="7"/>
  <c r="L62" i="7"/>
  <c r="F62" i="7"/>
  <c r="E62" i="7"/>
  <c r="D62" i="7"/>
  <c r="L74" i="7"/>
  <c r="F74" i="7"/>
  <c r="E74" i="7"/>
  <c r="D74" i="7"/>
  <c r="L137" i="7"/>
  <c r="F137" i="7"/>
  <c r="E137" i="7"/>
  <c r="D137" i="7"/>
  <c r="L145" i="7"/>
  <c r="F145" i="7"/>
  <c r="E145" i="7"/>
  <c r="D145" i="7"/>
  <c r="L130" i="7"/>
  <c r="F130" i="7"/>
  <c r="E130" i="7"/>
  <c r="D130" i="7"/>
  <c r="L125" i="7"/>
  <c r="F125" i="7"/>
  <c r="E125" i="7"/>
  <c r="D125" i="7"/>
  <c r="L144" i="7"/>
  <c r="F144" i="7"/>
  <c r="E144" i="7"/>
  <c r="D144" i="7"/>
  <c r="L181" i="7"/>
  <c r="F181" i="7"/>
  <c r="E181" i="7"/>
  <c r="D181" i="7"/>
  <c r="L163" i="7"/>
  <c r="F163" i="7"/>
  <c r="E163" i="7"/>
  <c r="D163" i="7"/>
  <c r="L190" i="7"/>
  <c r="F190" i="7"/>
  <c r="E190" i="7"/>
  <c r="D190" i="7"/>
  <c r="L152" i="7"/>
  <c r="F152" i="7"/>
  <c r="E152" i="7"/>
  <c r="D152" i="7"/>
  <c r="L128" i="7"/>
  <c r="F128" i="7"/>
  <c r="E128" i="7"/>
  <c r="D128" i="7"/>
  <c r="L121" i="7"/>
  <c r="F121" i="7"/>
  <c r="E121" i="7"/>
  <c r="D121" i="7"/>
  <c r="L46" i="7"/>
  <c r="F46" i="7"/>
  <c r="E46" i="7"/>
  <c r="D46" i="7"/>
  <c r="L38" i="7"/>
  <c r="F38" i="7"/>
  <c r="E38" i="7"/>
  <c r="D38" i="7"/>
  <c r="L42" i="7"/>
  <c r="F42" i="7"/>
  <c r="E42" i="7"/>
  <c r="D42" i="7"/>
  <c r="L52" i="7"/>
  <c r="F52" i="7"/>
  <c r="E52" i="7"/>
  <c r="D52" i="7"/>
  <c r="L114" i="7"/>
  <c r="F114" i="7"/>
  <c r="E114" i="7"/>
  <c r="D114" i="7"/>
  <c r="L133" i="7"/>
  <c r="F133" i="7"/>
  <c r="E133" i="7"/>
  <c r="D133" i="7"/>
  <c r="L127" i="7"/>
  <c r="F127" i="7"/>
  <c r="E127" i="7"/>
  <c r="D127" i="7"/>
  <c r="L150" i="7"/>
  <c r="F150" i="7"/>
  <c r="E150" i="7"/>
  <c r="D150" i="7"/>
  <c r="L132" i="7"/>
  <c r="F132" i="7"/>
  <c r="E132" i="7"/>
  <c r="D132" i="7"/>
  <c r="L54" i="7"/>
  <c r="F54" i="7"/>
  <c r="E54" i="7"/>
  <c r="D54" i="7"/>
  <c r="L29" i="7"/>
  <c r="F29" i="7"/>
  <c r="E29" i="7"/>
  <c r="D29" i="7"/>
  <c r="L14" i="7"/>
  <c r="F14" i="7"/>
  <c r="E14" i="7"/>
  <c r="D14" i="7"/>
  <c r="L7" i="7"/>
  <c r="F7" i="7"/>
  <c r="E7" i="7"/>
  <c r="D7" i="7"/>
  <c r="L6" i="7"/>
  <c r="F6" i="7"/>
  <c r="E6" i="7"/>
  <c r="D6" i="7"/>
  <c r="L13" i="7"/>
  <c r="F13" i="7"/>
  <c r="E13" i="7"/>
  <c r="D13" i="7"/>
  <c r="L23" i="7"/>
  <c r="F23" i="7"/>
  <c r="E23" i="7"/>
  <c r="D23" i="7"/>
  <c r="L16" i="7"/>
  <c r="F16" i="7"/>
  <c r="E16" i="7"/>
  <c r="D16" i="7"/>
  <c r="L10" i="7"/>
  <c r="F10" i="7"/>
  <c r="E10" i="7"/>
  <c r="D10" i="7"/>
  <c r="L11" i="7"/>
  <c r="F11" i="7"/>
  <c r="E11" i="7"/>
  <c r="D11" i="7"/>
  <c r="L26" i="7"/>
  <c r="F26" i="7"/>
  <c r="E26" i="7"/>
  <c r="D26" i="7"/>
  <c r="L98" i="7"/>
  <c r="F98" i="7"/>
  <c r="E98" i="7"/>
  <c r="D98" i="7"/>
  <c r="L101" i="7"/>
  <c r="F101" i="7"/>
  <c r="E101" i="7"/>
  <c r="D101" i="7"/>
  <c r="L135" i="7"/>
  <c r="F135" i="7"/>
  <c r="E135" i="7"/>
  <c r="D135" i="7"/>
  <c r="L196" i="7"/>
  <c r="F196" i="7"/>
  <c r="E196" i="7"/>
  <c r="D196" i="7"/>
  <c r="L164" i="7"/>
  <c r="F164" i="7"/>
  <c r="E164" i="7"/>
  <c r="D164" i="7"/>
  <c r="L187" i="7"/>
  <c r="F187" i="7"/>
  <c r="E187" i="7"/>
  <c r="D187" i="7"/>
  <c r="L171" i="7"/>
  <c r="F171" i="7"/>
  <c r="E171" i="7"/>
  <c r="D171" i="7"/>
  <c r="L66" i="7"/>
  <c r="F66" i="7"/>
  <c r="E66" i="7"/>
  <c r="D66" i="7"/>
  <c r="L51" i="7"/>
  <c r="F51" i="7"/>
  <c r="E51" i="7"/>
  <c r="D51" i="7"/>
  <c r="L59" i="7"/>
  <c r="F59" i="7"/>
  <c r="E59" i="7"/>
  <c r="D59" i="7"/>
  <c r="L77" i="7"/>
  <c r="F77" i="7"/>
  <c r="E77" i="7"/>
  <c r="D77" i="7"/>
  <c r="L172" i="7"/>
  <c r="F172" i="7"/>
  <c r="E172" i="7"/>
  <c r="D172" i="7"/>
  <c r="L140" i="7"/>
  <c r="F140" i="7"/>
  <c r="E140" i="7"/>
  <c r="D140" i="7"/>
  <c r="L165" i="7"/>
  <c r="F165" i="7"/>
  <c r="E165" i="7"/>
  <c r="D165" i="7"/>
  <c r="L216" i="7"/>
  <c r="F216" i="7"/>
  <c r="E216" i="7"/>
  <c r="D216" i="7"/>
  <c r="L229" i="7"/>
  <c r="F229" i="7"/>
  <c r="E229" i="7"/>
  <c r="D229" i="7"/>
  <c r="L227" i="7"/>
  <c r="F227" i="7"/>
  <c r="E227" i="7"/>
  <c r="D227" i="7"/>
  <c r="L195" i="7"/>
  <c r="F195" i="7"/>
  <c r="E195" i="7"/>
  <c r="D195" i="7"/>
  <c r="L157" i="7"/>
  <c r="F157" i="7"/>
  <c r="E157" i="7"/>
  <c r="D157" i="7"/>
  <c r="L149" i="7"/>
  <c r="F149" i="7"/>
  <c r="E149" i="7"/>
  <c r="D149" i="7"/>
  <c r="L139" i="7"/>
  <c r="F139" i="7"/>
  <c r="E139" i="7"/>
  <c r="D139" i="7"/>
  <c r="L105" i="7"/>
  <c r="F105" i="7"/>
  <c r="E105" i="7"/>
  <c r="D105" i="7"/>
  <c r="L68" i="7"/>
  <c r="F68" i="7"/>
  <c r="E68" i="7"/>
  <c r="D68" i="7"/>
  <c r="L53" i="7"/>
  <c r="F53" i="7"/>
  <c r="E53" i="7"/>
  <c r="D53" i="7"/>
  <c r="L1227" i="6"/>
  <c r="F1227" i="6"/>
  <c r="E1227" i="6"/>
  <c r="D1227" i="6"/>
  <c r="L1257" i="6"/>
  <c r="F1257" i="6"/>
  <c r="E1257" i="6"/>
  <c r="D1257" i="6"/>
  <c r="L1183" i="6"/>
  <c r="F1183" i="6"/>
  <c r="E1183" i="6"/>
  <c r="D1183" i="6"/>
  <c r="L1182" i="6"/>
  <c r="F1182" i="6"/>
  <c r="E1182" i="6"/>
  <c r="D1182" i="6"/>
  <c r="L1109" i="6"/>
  <c r="F1109" i="6"/>
  <c r="E1109" i="6"/>
  <c r="D1109" i="6"/>
  <c r="L903" i="6"/>
  <c r="F903" i="6"/>
  <c r="E903" i="6"/>
  <c r="D903" i="6"/>
  <c r="L1061" i="6"/>
  <c r="F1061" i="6"/>
  <c r="E1061" i="6"/>
  <c r="D1061" i="6"/>
  <c r="L1096" i="6"/>
  <c r="F1096" i="6"/>
  <c r="E1096" i="6"/>
  <c r="D1096" i="6"/>
  <c r="L870" i="6"/>
  <c r="F870" i="6"/>
  <c r="E870" i="6"/>
  <c r="D870" i="6"/>
  <c r="L639" i="6"/>
  <c r="F639" i="6"/>
  <c r="E639" i="6"/>
  <c r="D639" i="6"/>
  <c r="L531" i="6"/>
  <c r="F531" i="6"/>
  <c r="E531" i="6"/>
  <c r="D531" i="6"/>
  <c r="L642" i="6"/>
  <c r="F642" i="6"/>
  <c r="E642" i="6"/>
  <c r="D642" i="6"/>
  <c r="L1169" i="6"/>
  <c r="F1169" i="6"/>
  <c r="E1169" i="6"/>
  <c r="D1169" i="6"/>
  <c r="L1276" i="6"/>
  <c r="F1276" i="6"/>
  <c r="E1276" i="6"/>
  <c r="D1276" i="6"/>
  <c r="L1120" i="6"/>
  <c r="F1120" i="6"/>
  <c r="E1120" i="6"/>
  <c r="D1120" i="6"/>
  <c r="L1095" i="6"/>
  <c r="F1095" i="6"/>
  <c r="E1095" i="6"/>
  <c r="D1095" i="6"/>
  <c r="L1002" i="6"/>
  <c r="F1002" i="6"/>
  <c r="E1002" i="6"/>
  <c r="D1002" i="6"/>
  <c r="L1012" i="6"/>
  <c r="F1012" i="6"/>
  <c r="E1012" i="6"/>
  <c r="D1012" i="6"/>
  <c r="L1117" i="6"/>
  <c r="F1117" i="6"/>
  <c r="E1117" i="6"/>
  <c r="D1117" i="6"/>
  <c r="L1192" i="6"/>
  <c r="F1192" i="6"/>
  <c r="E1192" i="6"/>
  <c r="D1192" i="6"/>
  <c r="L1218" i="6"/>
  <c r="F1218" i="6"/>
  <c r="E1218" i="6"/>
  <c r="D1218" i="6"/>
  <c r="L1067" i="6"/>
  <c r="F1067" i="6"/>
  <c r="E1067" i="6"/>
  <c r="D1067" i="6"/>
  <c r="L1253" i="6"/>
  <c r="F1253" i="6"/>
  <c r="E1253" i="6"/>
  <c r="D1253" i="6"/>
  <c r="L911" i="6"/>
  <c r="F911" i="6"/>
  <c r="E911" i="6"/>
  <c r="D911" i="6"/>
  <c r="L842" i="6"/>
  <c r="F842" i="6"/>
  <c r="E842" i="6"/>
  <c r="D842" i="6"/>
  <c r="L811" i="6"/>
  <c r="F811" i="6"/>
  <c r="E811" i="6"/>
  <c r="D811" i="6"/>
  <c r="L751" i="6"/>
  <c r="F751" i="6"/>
  <c r="E751" i="6"/>
  <c r="D751" i="6"/>
  <c r="L570" i="6"/>
  <c r="F570" i="6"/>
  <c r="E570" i="6"/>
  <c r="D570" i="6"/>
  <c r="L480" i="6"/>
  <c r="F480" i="6"/>
  <c r="E480" i="6"/>
  <c r="D480" i="6"/>
  <c r="L588" i="6"/>
  <c r="F588" i="6"/>
  <c r="E588" i="6"/>
  <c r="D588" i="6"/>
  <c r="L650" i="6"/>
  <c r="F650" i="6"/>
  <c r="E650" i="6"/>
  <c r="D650" i="6"/>
  <c r="L636" i="6"/>
  <c r="F636" i="6"/>
  <c r="E636" i="6"/>
  <c r="D636" i="6"/>
  <c r="L1033" i="6"/>
  <c r="F1033" i="6"/>
  <c r="E1033" i="6"/>
  <c r="D1033" i="6"/>
  <c r="L933" i="6"/>
  <c r="F933" i="6"/>
  <c r="E933" i="6"/>
  <c r="D933" i="6"/>
  <c r="L680" i="6"/>
  <c r="F680" i="6"/>
  <c r="E680" i="6"/>
  <c r="D680" i="6"/>
  <c r="L507" i="6"/>
  <c r="F507" i="6"/>
  <c r="E507" i="6"/>
  <c r="D507" i="6"/>
  <c r="L219" i="6"/>
  <c r="F219" i="6"/>
  <c r="E219" i="6"/>
  <c r="D219" i="6"/>
  <c r="L623" i="6"/>
  <c r="F623" i="6"/>
  <c r="E623" i="6"/>
  <c r="D623" i="6"/>
  <c r="L505" i="6"/>
  <c r="F505" i="6"/>
  <c r="E505" i="6"/>
  <c r="D505" i="6"/>
  <c r="L721" i="6"/>
  <c r="F721" i="6"/>
  <c r="E721" i="6"/>
  <c r="D721" i="6"/>
  <c r="L863" i="6"/>
  <c r="F863" i="6"/>
  <c r="E863" i="6"/>
  <c r="D863" i="6"/>
  <c r="L504" i="6"/>
  <c r="F504" i="6"/>
  <c r="E504" i="6"/>
  <c r="D504" i="6"/>
  <c r="L994" i="6"/>
  <c r="F994" i="6"/>
  <c r="E994" i="6"/>
  <c r="D994" i="6"/>
  <c r="L1139" i="6"/>
  <c r="F1139" i="6"/>
  <c r="E1139" i="6"/>
  <c r="D1139" i="6"/>
  <c r="L804" i="6"/>
  <c r="F804" i="6"/>
  <c r="E804" i="6"/>
  <c r="D804" i="6"/>
  <c r="L608" i="6"/>
  <c r="F608" i="6"/>
  <c r="E608" i="6"/>
  <c r="D608" i="6"/>
  <c r="L715" i="6"/>
  <c r="F715" i="6"/>
  <c r="E715" i="6"/>
  <c r="D715" i="6"/>
  <c r="L816" i="6"/>
  <c r="F816" i="6"/>
  <c r="E816" i="6"/>
  <c r="D816" i="6"/>
  <c r="L635" i="6"/>
  <c r="F635" i="6"/>
  <c r="E635" i="6"/>
  <c r="D635" i="6"/>
  <c r="L376" i="6"/>
  <c r="F376" i="6"/>
  <c r="E376" i="6"/>
  <c r="D376" i="6"/>
  <c r="L285" i="6"/>
  <c r="F285" i="6"/>
  <c r="E285" i="6"/>
  <c r="D285" i="6"/>
  <c r="L339" i="6"/>
  <c r="F339" i="6"/>
  <c r="E339" i="6"/>
  <c r="D339" i="6"/>
  <c r="L456" i="6"/>
  <c r="F456" i="6"/>
  <c r="E456" i="6"/>
  <c r="D456" i="6"/>
  <c r="L520" i="6"/>
  <c r="F520" i="6"/>
  <c r="E520" i="6"/>
  <c r="D520" i="6"/>
  <c r="L551" i="6"/>
  <c r="F551" i="6"/>
  <c r="E551" i="6"/>
  <c r="D551" i="6"/>
  <c r="L510" i="6"/>
  <c r="F510" i="6"/>
  <c r="E510" i="6"/>
  <c r="D510" i="6"/>
  <c r="L461" i="6"/>
  <c r="F461" i="6"/>
  <c r="E461" i="6"/>
  <c r="D461" i="6"/>
  <c r="L530" i="6"/>
  <c r="F530" i="6"/>
  <c r="E530" i="6"/>
  <c r="D530" i="6"/>
  <c r="L555" i="6"/>
  <c r="F555" i="6"/>
  <c r="E555" i="6"/>
  <c r="D555" i="6"/>
  <c r="L1174" i="6"/>
  <c r="F1174" i="6"/>
  <c r="E1174" i="6"/>
  <c r="D1174" i="6"/>
  <c r="L1153" i="6"/>
  <c r="F1153" i="6"/>
  <c r="E1153" i="6"/>
  <c r="D1153" i="6"/>
  <c r="L1150" i="6"/>
  <c r="F1150" i="6"/>
  <c r="E1150" i="6"/>
  <c r="D1150" i="6"/>
  <c r="L578" i="6"/>
  <c r="F578" i="6"/>
  <c r="E578" i="6"/>
  <c r="D578" i="6"/>
  <c r="L475" i="6"/>
  <c r="F475" i="6"/>
  <c r="E475" i="6"/>
  <c r="D475" i="6"/>
  <c r="L876" i="6"/>
  <c r="F876" i="6"/>
  <c r="E876" i="6"/>
  <c r="D876" i="6"/>
  <c r="L381" i="6"/>
  <c r="F381" i="6"/>
  <c r="E381" i="6"/>
  <c r="D381" i="6"/>
  <c r="L375" i="6"/>
  <c r="F375" i="6"/>
  <c r="E375" i="6"/>
  <c r="D375" i="6"/>
  <c r="L499" i="6"/>
  <c r="F499" i="6"/>
  <c r="E499" i="6"/>
  <c r="D499" i="6"/>
  <c r="L850" i="6"/>
  <c r="F850" i="6"/>
  <c r="E850" i="6"/>
  <c r="D850" i="6"/>
  <c r="L1246" i="6"/>
  <c r="F1246" i="6"/>
  <c r="E1246" i="6"/>
  <c r="D1246" i="6"/>
  <c r="L1285" i="6"/>
  <c r="F1285" i="6"/>
  <c r="E1285" i="6"/>
  <c r="D1285" i="6"/>
  <c r="L1229" i="6"/>
  <c r="F1229" i="6"/>
  <c r="E1229" i="6"/>
  <c r="D1229" i="6"/>
  <c r="L1277" i="6"/>
  <c r="F1277" i="6"/>
  <c r="E1277" i="6"/>
  <c r="D1277" i="6"/>
  <c r="L1226" i="6"/>
  <c r="F1226" i="6"/>
  <c r="E1226" i="6"/>
  <c r="D1226" i="6"/>
  <c r="L1242" i="6"/>
  <c r="F1242" i="6"/>
  <c r="E1242" i="6"/>
  <c r="D1242" i="6"/>
  <c r="L1021" i="6"/>
  <c r="F1021" i="6"/>
  <c r="E1021" i="6"/>
  <c r="D1021" i="6"/>
  <c r="L859" i="6"/>
  <c r="F859" i="6"/>
  <c r="E859" i="6"/>
  <c r="D859" i="6"/>
  <c r="L746" i="6"/>
  <c r="F746" i="6"/>
  <c r="E746" i="6"/>
  <c r="D746" i="6"/>
  <c r="L759" i="6"/>
  <c r="F759" i="6"/>
  <c r="E759" i="6"/>
  <c r="D759" i="6"/>
  <c r="L948" i="6"/>
  <c r="F948" i="6"/>
  <c r="E948" i="6"/>
  <c r="D948" i="6"/>
  <c r="L1208" i="6"/>
  <c r="F1208" i="6"/>
  <c r="E1208" i="6"/>
  <c r="D1208" i="6"/>
  <c r="L1298" i="6"/>
  <c r="F1298" i="6"/>
  <c r="E1298" i="6"/>
  <c r="D1298" i="6"/>
  <c r="L1283" i="6"/>
  <c r="F1283" i="6"/>
  <c r="E1283" i="6"/>
  <c r="D1283" i="6"/>
  <c r="L1270" i="6"/>
  <c r="F1270" i="6"/>
  <c r="E1270" i="6"/>
  <c r="D1270" i="6"/>
  <c r="L1269" i="6"/>
  <c r="F1269" i="6"/>
  <c r="E1269" i="6"/>
  <c r="D1269" i="6"/>
  <c r="L1273" i="6"/>
  <c r="F1273" i="6"/>
  <c r="E1273" i="6"/>
  <c r="D1273" i="6"/>
  <c r="L1212" i="6"/>
  <c r="F1212" i="6"/>
  <c r="E1212" i="6"/>
  <c r="D1212" i="6"/>
  <c r="L1165" i="6"/>
  <c r="F1165" i="6"/>
  <c r="E1165" i="6"/>
  <c r="D1165" i="6"/>
  <c r="L665" i="6"/>
  <c r="F665" i="6"/>
  <c r="E665" i="6"/>
  <c r="D665" i="6"/>
  <c r="L429" i="6"/>
  <c r="F429" i="6"/>
  <c r="E429" i="6"/>
  <c r="D429" i="6"/>
  <c r="L295" i="6"/>
  <c r="F295" i="6"/>
  <c r="E295" i="6"/>
  <c r="D295" i="6"/>
  <c r="L183" i="6"/>
  <c r="F183" i="6"/>
  <c r="E183" i="6"/>
  <c r="D183" i="6"/>
  <c r="L139" i="6"/>
  <c r="F139" i="6"/>
  <c r="E139" i="6"/>
  <c r="D139" i="6"/>
  <c r="L108" i="6"/>
  <c r="F108" i="6"/>
  <c r="E108" i="6"/>
  <c r="D108" i="6"/>
  <c r="L90" i="6"/>
  <c r="F90" i="6"/>
  <c r="E90" i="6"/>
  <c r="D90" i="6"/>
  <c r="L210" i="6"/>
  <c r="F210" i="6"/>
  <c r="E210" i="6"/>
  <c r="D210" i="6"/>
  <c r="L320" i="6"/>
  <c r="F320" i="6"/>
  <c r="E320" i="6"/>
  <c r="D320" i="6"/>
  <c r="L496" i="6"/>
  <c r="F496" i="6"/>
  <c r="E496" i="6"/>
  <c r="D496" i="6"/>
  <c r="L832" i="6"/>
  <c r="F832" i="6"/>
  <c r="E832" i="6"/>
  <c r="D832" i="6"/>
  <c r="L875" i="6"/>
  <c r="F875" i="6"/>
  <c r="E875" i="6"/>
  <c r="D875" i="6"/>
  <c r="L675" i="6"/>
  <c r="F675" i="6"/>
  <c r="E675" i="6"/>
  <c r="D675" i="6"/>
  <c r="L907" i="6"/>
  <c r="F907" i="6"/>
  <c r="E907" i="6"/>
  <c r="D907" i="6"/>
  <c r="L569" i="6"/>
  <c r="F569" i="6"/>
  <c r="E569" i="6"/>
  <c r="D569" i="6"/>
  <c r="L323" i="6"/>
  <c r="F323" i="6"/>
  <c r="E323" i="6"/>
  <c r="D323" i="6"/>
  <c r="L264" i="6"/>
  <c r="F264" i="6"/>
  <c r="E264" i="6"/>
  <c r="D264" i="6"/>
  <c r="L256" i="6"/>
  <c r="F256" i="6"/>
  <c r="E256" i="6"/>
  <c r="D256" i="6"/>
  <c r="L450" i="6"/>
  <c r="F450" i="6"/>
  <c r="E450" i="6"/>
  <c r="D450" i="6"/>
  <c r="L634" i="6"/>
  <c r="F634" i="6"/>
  <c r="E634" i="6"/>
  <c r="D634" i="6"/>
  <c r="L692" i="6"/>
  <c r="F692" i="6"/>
  <c r="E692" i="6"/>
  <c r="D692" i="6"/>
  <c r="L625" i="6"/>
  <c r="F625" i="6"/>
  <c r="E625" i="6"/>
  <c r="D625" i="6"/>
  <c r="L997" i="6"/>
  <c r="F997" i="6"/>
  <c r="E997" i="6"/>
  <c r="D997" i="6"/>
  <c r="L1198" i="6"/>
  <c r="F1198" i="6"/>
  <c r="E1198" i="6"/>
  <c r="D1198" i="6"/>
  <c r="L1105" i="6"/>
  <c r="F1105" i="6"/>
  <c r="E1105" i="6"/>
  <c r="D1105" i="6"/>
  <c r="L898" i="6"/>
  <c r="F898" i="6"/>
  <c r="E898" i="6"/>
  <c r="D898" i="6"/>
  <c r="L39" i="6"/>
  <c r="F39" i="6"/>
  <c r="E39" i="6"/>
  <c r="D39" i="6"/>
  <c r="L4" i="6"/>
  <c r="F4" i="6"/>
  <c r="E4" i="6"/>
  <c r="D4" i="6"/>
  <c r="L6" i="6"/>
  <c r="F6" i="6"/>
  <c r="E6" i="6"/>
  <c r="D6" i="6"/>
  <c r="L515" i="6"/>
  <c r="F515" i="6"/>
  <c r="E515" i="6"/>
  <c r="D515" i="6"/>
  <c r="L236" i="6"/>
  <c r="F236" i="6"/>
  <c r="E236" i="6"/>
  <c r="D236" i="6"/>
  <c r="L260" i="6"/>
  <c r="F260" i="6"/>
  <c r="E260" i="6"/>
  <c r="D260" i="6"/>
  <c r="L223" i="6"/>
  <c r="F223" i="6"/>
  <c r="E223" i="6"/>
  <c r="D223" i="6"/>
  <c r="L171" i="6"/>
  <c r="F171" i="6"/>
  <c r="E171" i="6"/>
  <c r="D171" i="6"/>
  <c r="L122" i="6"/>
  <c r="F122" i="6"/>
  <c r="E122" i="6"/>
  <c r="D122" i="6"/>
  <c r="L121" i="6"/>
  <c r="F121" i="6"/>
  <c r="E121" i="6"/>
  <c r="D121" i="6"/>
  <c r="L195" i="6"/>
  <c r="F195" i="6"/>
  <c r="E195" i="6"/>
  <c r="D195" i="6"/>
  <c r="L194" i="6"/>
  <c r="F194" i="6"/>
  <c r="E194" i="6"/>
  <c r="D194" i="6"/>
  <c r="L47" i="6"/>
  <c r="F47" i="6"/>
  <c r="E47" i="6"/>
  <c r="D47" i="6"/>
  <c r="L150" i="6"/>
  <c r="F150" i="6"/>
  <c r="E150" i="6"/>
  <c r="D150" i="6"/>
  <c r="L931" i="6"/>
  <c r="F931" i="6"/>
  <c r="E931" i="6"/>
  <c r="D931" i="6"/>
  <c r="L884" i="6"/>
  <c r="F884" i="6"/>
  <c r="E884" i="6"/>
  <c r="D884" i="6"/>
  <c r="L511" i="6"/>
  <c r="F511" i="6"/>
  <c r="E511" i="6"/>
  <c r="D511" i="6"/>
  <c r="L654" i="6"/>
  <c r="F654" i="6"/>
  <c r="E654" i="6"/>
  <c r="D654" i="6"/>
  <c r="L661" i="6"/>
  <c r="F661" i="6"/>
  <c r="E661" i="6"/>
  <c r="D661" i="6"/>
  <c r="L280" i="6"/>
  <c r="F280" i="6"/>
  <c r="E280" i="6"/>
  <c r="D280" i="6"/>
  <c r="L123" i="6"/>
  <c r="F123" i="6"/>
  <c r="E123" i="6"/>
  <c r="D123" i="6"/>
  <c r="L129" i="6"/>
  <c r="F129" i="6"/>
  <c r="E129" i="6"/>
  <c r="D129" i="6"/>
  <c r="L869" i="6"/>
  <c r="F869" i="6"/>
  <c r="E869" i="6"/>
  <c r="D869" i="6"/>
  <c r="L1250" i="6"/>
  <c r="F1250" i="6"/>
  <c r="E1250" i="6"/>
  <c r="D1250" i="6"/>
  <c r="L790" i="6"/>
  <c r="F790" i="6"/>
  <c r="E790" i="6"/>
  <c r="D790" i="6"/>
  <c r="L789" i="6"/>
  <c r="F789" i="6"/>
  <c r="E789" i="6"/>
  <c r="D789" i="6"/>
  <c r="L773" i="6"/>
  <c r="F773" i="6"/>
  <c r="E773" i="6"/>
  <c r="D773" i="6"/>
  <c r="L925" i="6"/>
  <c r="F925" i="6"/>
  <c r="E925" i="6"/>
  <c r="D925" i="6"/>
  <c r="L1082" i="6"/>
  <c r="F1082" i="6"/>
  <c r="E1082" i="6"/>
  <c r="D1082" i="6"/>
  <c r="L937" i="6"/>
  <c r="F937" i="6"/>
  <c r="E937" i="6"/>
  <c r="D937" i="6"/>
  <c r="L421" i="6"/>
  <c r="F421" i="6"/>
  <c r="E421" i="6"/>
  <c r="D421" i="6"/>
  <c r="L217" i="6"/>
  <c r="F217" i="6"/>
  <c r="E217" i="6"/>
  <c r="D217" i="6"/>
  <c r="L347" i="6"/>
  <c r="F347" i="6"/>
  <c r="E347" i="6"/>
  <c r="D347" i="6"/>
  <c r="L472" i="6"/>
  <c r="F472" i="6"/>
  <c r="E472" i="6"/>
  <c r="D472" i="6"/>
  <c r="L1041" i="6"/>
  <c r="F1041" i="6"/>
  <c r="E1041" i="6"/>
  <c r="D1041" i="6"/>
  <c r="L657" i="6"/>
  <c r="F657" i="6"/>
  <c r="E657" i="6"/>
  <c r="D657" i="6"/>
  <c r="L568" i="6"/>
  <c r="F568" i="6"/>
  <c r="E568" i="6"/>
  <c r="D568" i="6"/>
  <c r="L653" i="6"/>
  <c r="F653" i="6"/>
  <c r="E653" i="6"/>
  <c r="D653" i="6"/>
  <c r="L1203" i="6"/>
  <c r="F1203" i="6"/>
  <c r="E1203" i="6"/>
  <c r="D1203" i="6"/>
  <c r="L1248" i="6"/>
  <c r="F1248" i="6"/>
  <c r="E1248" i="6"/>
  <c r="D1248" i="6"/>
  <c r="L1244" i="6"/>
  <c r="F1244" i="6"/>
  <c r="E1244" i="6"/>
  <c r="D1244" i="6"/>
  <c r="L1259" i="6"/>
  <c r="F1259" i="6"/>
  <c r="E1259" i="6"/>
  <c r="D1259" i="6"/>
  <c r="L1152" i="6"/>
  <c r="F1152" i="6"/>
  <c r="E1152" i="6"/>
  <c r="D1152" i="6"/>
  <c r="L1043" i="6"/>
  <c r="F1043" i="6"/>
  <c r="E1043" i="6"/>
  <c r="D1043" i="6"/>
  <c r="L910" i="6"/>
  <c r="F910" i="6"/>
  <c r="E910" i="6"/>
  <c r="D910" i="6"/>
  <c r="L934" i="6"/>
  <c r="F934" i="6"/>
  <c r="E934" i="6"/>
  <c r="D934" i="6"/>
  <c r="L1072" i="6"/>
  <c r="F1072" i="6"/>
  <c r="E1072" i="6"/>
  <c r="D1072" i="6"/>
  <c r="L1080" i="6"/>
  <c r="F1080" i="6"/>
  <c r="E1080" i="6"/>
  <c r="D1080" i="6"/>
  <c r="L1201" i="6"/>
  <c r="F1201" i="6"/>
  <c r="E1201" i="6"/>
  <c r="D1201" i="6"/>
  <c r="L1097" i="6"/>
  <c r="F1097" i="6"/>
  <c r="E1097" i="6"/>
  <c r="D1097" i="6"/>
  <c r="L1284" i="6"/>
  <c r="F1284" i="6"/>
  <c r="E1284" i="6"/>
  <c r="D1284" i="6"/>
  <c r="L1239" i="6"/>
  <c r="F1239" i="6"/>
  <c r="E1239" i="6"/>
  <c r="D1239" i="6"/>
  <c r="L1223" i="6"/>
  <c r="F1223" i="6"/>
  <c r="E1223" i="6"/>
  <c r="D1223" i="6"/>
  <c r="L981" i="6"/>
  <c r="F981" i="6"/>
  <c r="E981" i="6"/>
  <c r="D981" i="6"/>
  <c r="L567" i="6"/>
  <c r="F567" i="6"/>
  <c r="E567" i="6"/>
  <c r="D567" i="6"/>
  <c r="L547" i="6"/>
  <c r="F547" i="6"/>
  <c r="E547" i="6"/>
  <c r="D547" i="6"/>
  <c r="L561" i="6"/>
  <c r="F561" i="6"/>
  <c r="E561" i="6"/>
  <c r="D561" i="6"/>
  <c r="L534" i="6"/>
  <c r="F534" i="6"/>
  <c r="E534" i="6"/>
  <c r="D534" i="6"/>
  <c r="L674" i="6"/>
  <c r="F674" i="6"/>
  <c r="E674" i="6"/>
  <c r="D674" i="6"/>
  <c r="L637" i="6"/>
  <c r="F637" i="6"/>
  <c r="E637" i="6"/>
  <c r="D637" i="6"/>
  <c r="L587" i="6"/>
  <c r="F587" i="6"/>
  <c r="E587" i="6"/>
  <c r="D587" i="6"/>
  <c r="L541" i="6"/>
  <c r="F541" i="6"/>
  <c r="E541" i="6"/>
  <c r="D541" i="6"/>
  <c r="L509" i="6"/>
  <c r="F509" i="6"/>
  <c r="E509" i="6"/>
  <c r="D509" i="6"/>
  <c r="L374" i="6"/>
  <c r="F374" i="6"/>
  <c r="E374" i="6"/>
  <c r="D374" i="6"/>
  <c r="L215" i="6"/>
  <c r="F215" i="6"/>
  <c r="E215" i="6"/>
  <c r="D215" i="6"/>
  <c r="L208" i="6"/>
  <c r="F208" i="6"/>
  <c r="E208" i="6"/>
  <c r="D208" i="6"/>
  <c r="L222" i="6"/>
  <c r="F222" i="6"/>
  <c r="E222" i="6"/>
  <c r="D222" i="6"/>
  <c r="L373" i="6"/>
  <c r="F373" i="6"/>
  <c r="E373" i="6"/>
  <c r="D373" i="6"/>
  <c r="L463" i="6"/>
  <c r="F463" i="6"/>
  <c r="E463" i="6"/>
  <c r="D463" i="6"/>
  <c r="L1060" i="6"/>
  <c r="F1060" i="6"/>
  <c r="E1060" i="6"/>
  <c r="D1060" i="6"/>
  <c r="L581" i="6"/>
  <c r="F581" i="6"/>
  <c r="E581" i="6"/>
  <c r="D581" i="6"/>
  <c r="L406" i="6"/>
  <c r="F406" i="6"/>
  <c r="E406" i="6"/>
  <c r="D406" i="6"/>
  <c r="L418" i="6"/>
  <c r="F418" i="6"/>
  <c r="E418" i="6"/>
  <c r="D418" i="6"/>
  <c r="L490" i="6"/>
  <c r="F490" i="6"/>
  <c r="E490" i="6"/>
  <c r="D490" i="6"/>
  <c r="L757" i="6"/>
  <c r="F757" i="6"/>
  <c r="E757" i="6"/>
  <c r="D757" i="6"/>
  <c r="L801" i="6"/>
  <c r="F801" i="6"/>
  <c r="E801" i="6"/>
  <c r="D801" i="6"/>
  <c r="L720" i="6"/>
  <c r="F720" i="6"/>
  <c r="E720" i="6"/>
  <c r="D720" i="6"/>
  <c r="L686" i="6"/>
  <c r="F686" i="6"/>
  <c r="E686" i="6"/>
  <c r="D686" i="6"/>
  <c r="L793" i="6"/>
  <c r="F793" i="6"/>
  <c r="E793" i="6"/>
  <c r="D793" i="6"/>
  <c r="L996" i="6"/>
  <c r="F996" i="6"/>
  <c r="E996" i="6"/>
  <c r="D996" i="6"/>
  <c r="L894" i="6"/>
  <c r="F894" i="6"/>
  <c r="E894" i="6"/>
  <c r="D894" i="6"/>
  <c r="L1048" i="6"/>
  <c r="F1048" i="6"/>
  <c r="E1048" i="6"/>
  <c r="D1048" i="6"/>
  <c r="L833" i="6"/>
  <c r="F833" i="6"/>
  <c r="E833" i="6"/>
  <c r="D833" i="6"/>
  <c r="L705" i="6"/>
  <c r="F705" i="6"/>
  <c r="E705" i="6"/>
  <c r="D705" i="6"/>
  <c r="L673" i="6"/>
  <c r="F673" i="6"/>
  <c r="E673" i="6"/>
  <c r="D673" i="6"/>
  <c r="L302" i="6"/>
  <c r="F302" i="6"/>
  <c r="E302" i="6"/>
  <c r="D302" i="6"/>
  <c r="L251" i="6"/>
  <c r="F251" i="6"/>
  <c r="E251" i="6"/>
  <c r="D251" i="6"/>
  <c r="L272" i="6"/>
  <c r="F272" i="6"/>
  <c r="E272" i="6"/>
  <c r="D272" i="6"/>
  <c r="L358" i="6"/>
  <c r="F358" i="6"/>
  <c r="E358" i="6"/>
  <c r="D358" i="6"/>
  <c r="L649" i="6"/>
  <c r="F649" i="6"/>
  <c r="E649" i="6"/>
  <c r="D649" i="6"/>
  <c r="L728" i="6"/>
  <c r="F728" i="6"/>
  <c r="E728" i="6"/>
  <c r="D728" i="6"/>
  <c r="L699" i="6"/>
  <c r="F699" i="6"/>
  <c r="E699" i="6"/>
  <c r="D699" i="6"/>
  <c r="L830" i="6"/>
  <c r="F830" i="6"/>
  <c r="E830" i="6"/>
  <c r="D830" i="6"/>
  <c r="L727" i="6"/>
  <c r="F727" i="6"/>
  <c r="E727" i="6"/>
  <c r="D727" i="6"/>
  <c r="L369" i="6"/>
  <c r="F369" i="6"/>
  <c r="E369" i="6"/>
  <c r="D369" i="6"/>
  <c r="L199" i="6"/>
  <c r="F199" i="6"/>
  <c r="E199" i="6"/>
  <c r="D199" i="6"/>
  <c r="L104" i="6"/>
  <c r="F104" i="6"/>
  <c r="E104" i="6"/>
  <c r="D104" i="6"/>
  <c r="L20" i="6"/>
  <c r="F20" i="6"/>
  <c r="E20" i="6"/>
  <c r="D20" i="6"/>
  <c r="L16" i="6"/>
  <c r="F16" i="6"/>
  <c r="E16" i="6"/>
  <c r="D16" i="6"/>
  <c r="L101" i="6"/>
  <c r="F101" i="6"/>
  <c r="E101" i="6"/>
  <c r="D101" i="6"/>
  <c r="L165" i="6"/>
  <c r="F165" i="6"/>
  <c r="E165" i="6"/>
  <c r="D165" i="6"/>
  <c r="L120" i="6"/>
  <c r="F120" i="6"/>
  <c r="E120" i="6"/>
  <c r="D120" i="6"/>
  <c r="L67" i="6"/>
  <c r="F67" i="6"/>
  <c r="E67" i="6"/>
  <c r="D67" i="6"/>
  <c r="L77" i="6"/>
  <c r="F77" i="6"/>
  <c r="E77" i="6"/>
  <c r="D77" i="6"/>
  <c r="L193" i="6"/>
  <c r="F193" i="6"/>
  <c r="E193" i="6"/>
  <c r="D193" i="6"/>
  <c r="L574" i="6"/>
  <c r="F574" i="6"/>
  <c r="E574" i="6"/>
  <c r="D574" i="6"/>
  <c r="L583" i="6"/>
  <c r="F583" i="6"/>
  <c r="E583" i="6"/>
  <c r="D583" i="6"/>
  <c r="L750" i="6"/>
  <c r="F750" i="6"/>
  <c r="E750" i="6"/>
  <c r="D750" i="6"/>
  <c r="L1079" i="6"/>
  <c r="F1079" i="6"/>
  <c r="E1079" i="6"/>
  <c r="D1079" i="6"/>
  <c r="L896" i="6"/>
  <c r="F896" i="6"/>
  <c r="E896" i="6"/>
  <c r="D896" i="6"/>
  <c r="L1037" i="6"/>
  <c r="F1037" i="6"/>
  <c r="E1037" i="6"/>
  <c r="D1037" i="6"/>
  <c r="L914" i="6"/>
  <c r="F914" i="6"/>
  <c r="E914" i="6"/>
  <c r="D914" i="6"/>
  <c r="L455" i="6"/>
  <c r="F455" i="6"/>
  <c r="E455" i="6"/>
  <c r="D455" i="6"/>
  <c r="L350" i="6"/>
  <c r="F350" i="6"/>
  <c r="E350" i="6"/>
  <c r="D350" i="6"/>
  <c r="L379" i="6"/>
  <c r="F379" i="6"/>
  <c r="E379" i="6"/>
  <c r="D379" i="6"/>
  <c r="L503" i="6"/>
  <c r="F503" i="6"/>
  <c r="E503" i="6"/>
  <c r="D503" i="6"/>
  <c r="L919" i="6"/>
  <c r="F919" i="6"/>
  <c r="E919" i="6"/>
  <c r="D919" i="6"/>
  <c r="L772" i="6"/>
  <c r="F772" i="6"/>
  <c r="E772" i="6"/>
  <c r="D772" i="6"/>
  <c r="L897" i="6"/>
  <c r="F897" i="6"/>
  <c r="E897" i="6"/>
  <c r="D897" i="6"/>
  <c r="L1196" i="6"/>
  <c r="F1196" i="6"/>
  <c r="E1196" i="6"/>
  <c r="D1196" i="6"/>
  <c r="L1240" i="6"/>
  <c r="F1240" i="6"/>
  <c r="E1240" i="6"/>
  <c r="D1240" i="6"/>
  <c r="L1234" i="6"/>
  <c r="F1234" i="6"/>
  <c r="E1234" i="6"/>
  <c r="D1234" i="6"/>
  <c r="L1074" i="6"/>
  <c r="F1074" i="6"/>
  <c r="E1074" i="6"/>
  <c r="D1074" i="6"/>
  <c r="L867" i="6"/>
  <c r="F867" i="6"/>
  <c r="E867" i="6"/>
  <c r="D867" i="6"/>
  <c r="L823" i="6"/>
  <c r="F823" i="6"/>
  <c r="E823" i="6"/>
  <c r="D823" i="6"/>
  <c r="L767" i="6"/>
  <c r="F767" i="6"/>
  <c r="E767" i="6"/>
  <c r="D767" i="6"/>
  <c r="L622" i="6"/>
  <c r="F622" i="6"/>
  <c r="E622" i="6"/>
  <c r="D622" i="6"/>
  <c r="L460" i="6"/>
  <c r="F460" i="6"/>
  <c r="E460" i="6"/>
  <c r="D460" i="6"/>
  <c r="L365" i="6"/>
  <c r="F365" i="6"/>
  <c r="E365" i="6"/>
  <c r="D365" i="6"/>
  <c r="L924" i="6"/>
  <c r="F924" i="6"/>
  <c r="E924" i="6"/>
  <c r="D924" i="6"/>
  <c r="L895" i="6"/>
  <c r="F895" i="6"/>
  <c r="E895" i="6"/>
  <c r="D895" i="6"/>
  <c r="L829" i="6"/>
  <c r="F829" i="6"/>
  <c r="E829" i="6"/>
  <c r="D829" i="6"/>
  <c r="L1173" i="6"/>
  <c r="F1173" i="6"/>
  <c r="E1173" i="6"/>
  <c r="D1173" i="6"/>
  <c r="L1013" i="6"/>
  <c r="F1013" i="6"/>
  <c r="E1013" i="6"/>
  <c r="D1013" i="6"/>
  <c r="L607" i="6"/>
  <c r="F607" i="6"/>
  <c r="E607" i="6"/>
  <c r="D607" i="6"/>
  <c r="L627" i="6"/>
  <c r="F627" i="6"/>
  <c r="E627" i="6"/>
  <c r="D627" i="6"/>
  <c r="L923" i="6"/>
  <c r="F923" i="6"/>
  <c r="E923" i="6"/>
  <c r="D923" i="6"/>
  <c r="L1175" i="6"/>
  <c r="F1175" i="6"/>
  <c r="E1175" i="6"/>
  <c r="D1175" i="6"/>
  <c r="L1252" i="6"/>
  <c r="F1252" i="6"/>
  <c r="E1252" i="6"/>
  <c r="D1252" i="6"/>
  <c r="L1171" i="6"/>
  <c r="F1171" i="6"/>
  <c r="E1171" i="6"/>
  <c r="D1171" i="6"/>
  <c r="L980" i="6"/>
  <c r="F980" i="6"/>
  <c r="E980" i="6"/>
  <c r="D980" i="6"/>
  <c r="L1036" i="6"/>
  <c r="F1036" i="6"/>
  <c r="E1036" i="6"/>
  <c r="D1036" i="6"/>
  <c r="L1195" i="6"/>
  <c r="F1195" i="6"/>
  <c r="E1195" i="6"/>
  <c r="D1195" i="6"/>
  <c r="L1233" i="6"/>
  <c r="F1233" i="6"/>
  <c r="E1233" i="6"/>
  <c r="D1233" i="6"/>
  <c r="L1204" i="6"/>
  <c r="F1204" i="6"/>
  <c r="E1204" i="6"/>
  <c r="D1204" i="6"/>
  <c r="L1210" i="6"/>
  <c r="F1210" i="6"/>
  <c r="E1210" i="6"/>
  <c r="D1210" i="6"/>
  <c r="L1159" i="6"/>
  <c r="F1159" i="6"/>
  <c r="E1159" i="6"/>
  <c r="D1159" i="6"/>
  <c r="L1158" i="6"/>
  <c r="F1158" i="6"/>
  <c r="E1158" i="6"/>
  <c r="D1158" i="6"/>
  <c r="L1266" i="6"/>
  <c r="F1266" i="6"/>
  <c r="E1266" i="6"/>
  <c r="D1266" i="6"/>
  <c r="L1291" i="6"/>
  <c r="F1291" i="6"/>
  <c r="E1291" i="6"/>
  <c r="D1291" i="6"/>
  <c r="L1295" i="6"/>
  <c r="F1295" i="6"/>
  <c r="E1295" i="6"/>
  <c r="D1295" i="6"/>
  <c r="L1297" i="6"/>
  <c r="F1297" i="6"/>
  <c r="E1297" i="6"/>
  <c r="D1297" i="6"/>
  <c r="L1292" i="6"/>
  <c r="F1292" i="6"/>
  <c r="E1292" i="6"/>
  <c r="D1292" i="6"/>
  <c r="L1262" i="6"/>
  <c r="F1262" i="6"/>
  <c r="E1262" i="6"/>
  <c r="D1262" i="6"/>
  <c r="L1280" i="6"/>
  <c r="F1280" i="6"/>
  <c r="E1280" i="6"/>
  <c r="D1280" i="6"/>
  <c r="L1258" i="6"/>
  <c r="F1258" i="6"/>
  <c r="E1258" i="6"/>
  <c r="D1258" i="6"/>
  <c r="L1135" i="6"/>
  <c r="F1135" i="6"/>
  <c r="E1135" i="6"/>
  <c r="D1135" i="6"/>
  <c r="L955" i="6"/>
  <c r="F955" i="6"/>
  <c r="E955" i="6"/>
  <c r="D955" i="6"/>
  <c r="L1101" i="6"/>
  <c r="F1101" i="6"/>
  <c r="E1101" i="6"/>
  <c r="D1101" i="6"/>
  <c r="L1028" i="6"/>
  <c r="F1028" i="6"/>
  <c r="E1028" i="6"/>
  <c r="D1028" i="6"/>
  <c r="L1099" i="6"/>
  <c r="F1099" i="6"/>
  <c r="E1099" i="6"/>
  <c r="D1099" i="6"/>
  <c r="L1207" i="6"/>
  <c r="F1207" i="6"/>
  <c r="E1207" i="6"/>
  <c r="D1207" i="6"/>
  <c r="L1023" i="6"/>
  <c r="F1023" i="6"/>
  <c r="E1023" i="6"/>
  <c r="D1023" i="6"/>
  <c r="L1022" i="6"/>
  <c r="F1022" i="6"/>
  <c r="E1022" i="6"/>
  <c r="D1022" i="6"/>
  <c r="L845" i="6"/>
  <c r="F845" i="6"/>
  <c r="E845" i="6"/>
  <c r="D845" i="6"/>
  <c r="L537" i="6"/>
  <c r="F537" i="6"/>
  <c r="E537" i="6"/>
  <c r="D537" i="6"/>
  <c r="L502" i="6"/>
  <c r="F502" i="6"/>
  <c r="E502" i="6"/>
  <c r="D502" i="6"/>
  <c r="L471" i="6"/>
  <c r="F471" i="6"/>
  <c r="E471" i="6"/>
  <c r="D471" i="6"/>
  <c r="L732" i="6"/>
  <c r="F732" i="6"/>
  <c r="E732" i="6"/>
  <c r="D732" i="6"/>
  <c r="L1018" i="6"/>
  <c r="F1018" i="6"/>
  <c r="E1018" i="6"/>
  <c r="D1018" i="6"/>
  <c r="L1151" i="6"/>
  <c r="F1151" i="6"/>
  <c r="E1151" i="6"/>
  <c r="D1151" i="6"/>
  <c r="L979" i="6"/>
  <c r="F979" i="6"/>
  <c r="E979" i="6"/>
  <c r="D979" i="6"/>
  <c r="L691" i="6"/>
  <c r="F691" i="6"/>
  <c r="E691" i="6"/>
  <c r="D691" i="6"/>
  <c r="L564" i="6"/>
  <c r="F564" i="6"/>
  <c r="E564" i="6"/>
  <c r="D564" i="6"/>
  <c r="L582" i="6"/>
  <c r="F582" i="6"/>
  <c r="E582" i="6"/>
  <c r="D582" i="6"/>
  <c r="L758" i="6"/>
  <c r="F758" i="6"/>
  <c r="E758" i="6"/>
  <c r="D758" i="6"/>
  <c r="L874" i="6"/>
  <c r="F874" i="6"/>
  <c r="E874" i="6"/>
  <c r="D874" i="6"/>
  <c r="L1024" i="6"/>
  <c r="F1024" i="6"/>
  <c r="E1024" i="6"/>
  <c r="D1024" i="6"/>
  <c r="L749" i="6"/>
  <c r="F749" i="6"/>
  <c r="E749" i="6"/>
  <c r="D749" i="6"/>
  <c r="L745" i="6"/>
  <c r="F745" i="6"/>
  <c r="E745" i="6"/>
  <c r="D745" i="6"/>
  <c r="L771" i="6"/>
  <c r="F771" i="6"/>
  <c r="E771" i="6"/>
  <c r="D771" i="6"/>
  <c r="L860" i="6"/>
  <c r="F860" i="6"/>
  <c r="E860" i="6"/>
  <c r="D860" i="6"/>
  <c r="L883" i="6"/>
  <c r="F883" i="6"/>
  <c r="E883" i="6"/>
  <c r="D883" i="6"/>
  <c r="L891" i="6"/>
  <c r="F891" i="6"/>
  <c r="E891" i="6"/>
  <c r="D891" i="6"/>
  <c r="L594" i="6"/>
  <c r="F594" i="6"/>
  <c r="E594" i="6"/>
  <c r="D594" i="6"/>
  <c r="L293" i="6"/>
  <c r="F293" i="6"/>
  <c r="E293" i="6"/>
  <c r="D293" i="6"/>
  <c r="L131" i="6"/>
  <c r="F131" i="6"/>
  <c r="E131" i="6"/>
  <c r="D131" i="6"/>
  <c r="L66" i="6"/>
  <c r="F66" i="6"/>
  <c r="E66" i="6"/>
  <c r="D66" i="6"/>
  <c r="L26" i="6"/>
  <c r="F26" i="6"/>
  <c r="E26" i="6"/>
  <c r="D26" i="6"/>
  <c r="L18" i="6"/>
  <c r="F18" i="6"/>
  <c r="E18" i="6"/>
  <c r="D18" i="6"/>
  <c r="L155" i="6"/>
  <c r="F155" i="6"/>
  <c r="E155" i="6"/>
  <c r="D155" i="6"/>
  <c r="L440" i="6"/>
  <c r="F440" i="6"/>
  <c r="E440" i="6"/>
  <c r="D440" i="6"/>
  <c r="L277" i="6"/>
  <c r="F277" i="6"/>
  <c r="E277" i="6"/>
  <c r="D277" i="6"/>
  <c r="L250" i="6"/>
  <c r="F250" i="6"/>
  <c r="E250" i="6"/>
  <c r="D250" i="6"/>
  <c r="L435" i="6"/>
  <c r="F435" i="6"/>
  <c r="E435" i="6"/>
  <c r="D435" i="6"/>
  <c r="L1035" i="6"/>
  <c r="F1035" i="6"/>
  <c r="E1035" i="6"/>
  <c r="D1035" i="6"/>
  <c r="L690" i="6"/>
  <c r="F690" i="6"/>
  <c r="E690" i="6"/>
  <c r="D690" i="6"/>
  <c r="L993" i="6"/>
  <c r="F993" i="6"/>
  <c r="E993" i="6"/>
  <c r="D993" i="6"/>
  <c r="L1147" i="6"/>
  <c r="F1147" i="6"/>
  <c r="E1147" i="6"/>
  <c r="D1147" i="6"/>
  <c r="L1111" i="6"/>
  <c r="F1111" i="6"/>
  <c r="E1111" i="6"/>
  <c r="D1111" i="6"/>
  <c r="L1108" i="6"/>
  <c r="F1108" i="6"/>
  <c r="E1108" i="6"/>
  <c r="D1108" i="6"/>
  <c r="L930" i="6"/>
  <c r="F930" i="6"/>
  <c r="E930" i="6"/>
  <c r="D930" i="6"/>
  <c r="L840" i="6"/>
  <c r="F840" i="6"/>
  <c r="E840" i="6"/>
  <c r="D840" i="6"/>
  <c r="L887" i="6"/>
  <c r="F887" i="6"/>
  <c r="E887" i="6"/>
  <c r="D887" i="6"/>
  <c r="L828" i="6"/>
  <c r="F828" i="6"/>
  <c r="E828" i="6"/>
  <c r="D828" i="6"/>
  <c r="L663" i="6"/>
  <c r="F663" i="6"/>
  <c r="E663" i="6"/>
  <c r="D663" i="6"/>
  <c r="L1017" i="6"/>
  <c r="F1017" i="6"/>
  <c r="E1017" i="6"/>
  <c r="D1017" i="6"/>
  <c r="L1286" i="6"/>
  <c r="F1286" i="6"/>
  <c r="E1286" i="6"/>
  <c r="D1286" i="6"/>
  <c r="L1287" i="6"/>
  <c r="F1287" i="6"/>
  <c r="E1287" i="6"/>
  <c r="D1287" i="6"/>
  <c r="L1133" i="6"/>
  <c r="F1133" i="6"/>
  <c r="E1133" i="6"/>
  <c r="D1133" i="6"/>
  <c r="L1103" i="6"/>
  <c r="F1103" i="6"/>
  <c r="E1103" i="6"/>
  <c r="D1103" i="6"/>
  <c r="L1154" i="6"/>
  <c r="F1154" i="6"/>
  <c r="E1154" i="6"/>
  <c r="D1154" i="6"/>
  <c r="L1191" i="6"/>
  <c r="F1191" i="6"/>
  <c r="E1191" i="6"/>
  <c r="D1191" i="6"/>
  <c r="L1230" i="6"/>
  <c r="F1230" i="6"/>
  <c r="E1230" i="6"/>
  <c r="D1230" i="6"/>
  <c r="L1238" i="6"/>
  <c r="F1238" i="6"/>
  <c r="E1238" i="6"/>
  <c r="D1238" i="6"/>
  <c r="L1228" i="6"/>
  <c r="F1228" i="6"/>
  <c r="E1228" i="6"/>
  <c r="D1228" i="6"/>
  <c r="L1194" i="6"/>
  <c r="F1194" i="6"/>
  <c r="E1194" i="6"/>
  <c r="D1194" i="6"/>
  <c r="L1032" i="6"/>
  <c r="F1032" i="6"/>
  <c r="E1032" i="6"/>
  <c r="D1032" i="6"/>
  <c r="L1053" i="6"/>
  <c r="F1053" i="6"/>
  <c r="E1053" i="6"/>
  <c r="D1053" i="6"/>
  <c r="L1275" i="6"/>
  <c r="F1275" i="6"/>
  <c r="E1275" i="6"/>
  <c r="D1275" i="6"/>
  <c r="L1237" i="6"/>
  <c r="F1237" i="6"/>
  <c r="E1237" i="6"/>
  <c r="D1237" i="6"/>
  <c r="L1290" i="6"/>
  <c r="F1290" i="6"/>
  <c r="E1290" i="6"/>
  <c r="D1290" i="6"/>
  <c r="L1282" i="6"/>
  <c r="F1282" i="6"/>
  <c r="E1282" i="6"/>
  <c r="D1282" i="6"/>
  <c r="L1278" i="6"/>
  <c r="F1278" i="6"/>
  <c r="E1278" i="6"/>
  <c r="D1278" i="6"/>
  <c r="L1261" i="6"/>
  <c r="F1261" i="6"/>
  <c r="E1261" i="6"/>
  <c r="D1261" i="6"/>
  <c r="L1185" i="6"/>
  <c r="F1185" i="6"/>
  <c r="E1185" i="6"/>
  <c r="D1185" i="6"/>
  <c r="L1157" i="6"/>
  <c r="F1157" i="6"/>
  <c r="E1157" i="6"/>
  <c r="D1157" i="6"/>
  <c r="L1084" i="6"/>
  <c r="F1084" i="6"/>
  <c r="E1084" i="6"/>
  <c r="D1084" i="6"/>
  <c r="L1034" i="6"/>
  <c r="F1034" i="6"/>
  <c r="E1034" i="6"/>
  <c r="D1034" i="6"/>
  <c r="L1209" i="6"/>
  <c r="F1209" i="6"/>
  <c r="E1209" i="6"/>
  <c r="D1209" i="6"/>
  <c r="L1225" i="6"/>
  <c r="F1225" i="6"/>
  <c r="E1225" i="6"/>
  <c r="D1225" i="6"/>
  <c r="L1294" i="6"/>
  <c r="F1294" i="6"/>
  <c r="E1294" i="6"/>
  <c r="D1294" i="6"/>
  <c r="L1293" i="6"/>
  <c r="F1293" i="6"/>
  <c r="E1293" i="6"/>
  <c r="D1293" i="6"/>
  <c r="L1281" i="6"/>
  <c r="F1281" i="6"/>
  <c r="E1281" i="6"/>
  <c r="D1281" i="6"/>
  <c r="L1268" i="6"/>
  <c r="F1268" i="6"/>
  <c r="E1268" i="6"/>
  <c r="D1268" i="6"/>
  <c r="L1232" i="6"/>
  <c r="F1232" i="6"/>
  <c r="E1232" i="6"/>
  <c r="D1232" i="6"/>
  <c r="L1140" i="6"/>
  <c r="F1140" i="6"/>
  <c r="E1140" i="6"/>
  <c r="D1140" i="6"/>
  <c r="L1057" i="6"/>
  <c r="F1057" i="6"/>
  <c r="E1057" i="6"/>
  <c r="D1057" i="6"/>
  <c r="L1178" i="6"/>
  <c r="F1178" i="6"/>
  <c r="E1178" i="6"/>
  <c r="D1178" i="6"/>
  <c r="L1202" i="6"/>
  <c r="F1202" i="6"/>
  <c r="E1202" i="6"/>
  <c r="D1202" i="6"/>
  <c r="L1129" i="6"/>
  <c r="F1129" i="6"/>
  <c r="E1129" i="6"/>
  <c r="D1129" i="6"/>
  <c r="L446" i="6"/>
  <c r="F446" i="6"/>
  <c r="E446" i="6"/>
  <c r="D446" i="6"/>
  <c r="L304" i="6"/>
  <c r="F304" i="6"/>
  <c r="E304" i="6"/>
  <c r="D304" i="6"/>
  <c r="L263" i="6"/>
  <c r="F263" i="6"/>
  <c r="E263" i="6"/>
  <c r="D263" i="6"/>
  <c r="L672" i="6"/>
  <c r="F672" i="6"/>
  <c r="E672" i="6"/>
  <c r="D672" i="6"/>
  <c r="L577" i="6"/>
  <c r="F577" i="6"/>
  <c r="E577" i="6"/>
  <c r="D577" i="6"/>
  <c r="L712" i="6"/>
  <c r="F712" i="6"/>
  <c r="E712" i="6"/>
  <c r="D712" i="6"/>
  <c r="L684" i="6"/>
  <c r="F684" i="6"/>
  <c r="E684" i="6"/>
  <c r="D684" i="6"/>
  <c r="L873" i="6"/>
  <c r="F873" i="6"/>
  <c r="E873" i="6"/>
  <c r="D873" i="6"/>
  <c r="L1093" i="6"/>
  <c r="F1093" i="6"/>
  <c r="E1093" i="6"/>
  <c r="D1093" i="6"/>
  <c r="L755" i="6"/>
  <c r="F755" i="6"/>
  <c r="E755" i="6"/>
  <c r="D755" i="6"/>
  <c r="L603" i="6"/>
  <c r="F603" i="6"/>
  <c r="E603" i="6"/>
  <c r="D603" i="6"/>
  <c r="L466" i="6"/>
  <c r="F466" i="6"/>
  <c r="E466" i="6"/>
  <c r="D466" i="6"/>
  <c r="L425" i="6"/>
  <c r="F425" i="6"/>
  <c r="E425" i="6"/>
  <c r="D425" i="6"/>
  <c r="L402" i="6"/>
  <c r="F402" i="6"/>
  <c r="E402" i="6"/>
  <c r="D402" i="6"/>
  <c r="L465" i="6"/>
  <c r="F465" i="6"/>
  <c r="E465" i="6"/>
  <c r="D465" i="6"/>
  <c r="L307" i="6"/>
  <c r="F307" i="6"/>
  <c r="E307" i="6"/>
  <c r="D307" i="6"/>
  <c r="L326" i="6"/>
  <c r="F326" i="6"/>
  <c r="E326" i="6"/>
  <c r="D326" i="6"/>
  <c r="L436" i="6"/>
  <c r="F436" i="6"/>
  <c r="E436" i="6"/>
  <c r="D436" i="6"/>
  <c r="L405" i="6"/>
  <c r="F405" i="6"/>
  <c r="E405" i="6"/>
  <c r="D405" i="6"/>
  <c r="L434" i="6"/>
  <c r="F434" i="6"/>
  <c r="E434" i="6"/>
  <c r="D434" i="6"/>
  <c r="L477" i="6"/>
  <c r="F477" i="6"/>
  <c r="E477" i="6"/>
  <c r="D477" i="6"/>
  <c r="L459" i="6"/>
  <c r="F459" i="6"/>
  <c r="E459" i="6"/>
  <c r="D459" i="6"/>
  <c r="L671" i="6"/>
  <c r="F671" i="6"/>
  <c r="E671" i="6"/>
  <c r="D671" i="6"/>
  <c r="L827" i="6"/>
  <c r="F827" i="6"/>
  <c r="E827" i="6"/>
  <c r="D827" i="6"/>
  <c r="L966" i="6"/>
  <c r="F966" i="6"/>
  <c r="E966" i="6"/>
  <c r="D966" i="6"/>
  <c r="L945" i="6"/>
  <c r="F945" i="6"/>
  <c r="E945" i="6"/>
  <c r="D945" i="6"/>
  <c r="L1179" i="6"/>
  <c r="F1179" i="6"/>
  <c r="E1179" i="6"/>
  <c r="D1179" i="6"/>
  <c r="L1066" i="6"/>
  <c r="F1066" i="6"/>
  <c r="E1066" i="6"/>
  <c r="D1066" i="6"/>
  <c r="L726" i="6"/>
  <c r="F726" i="6"/>
  <c r="E726" i="6"/>
  <c r="D726" i="6"/>
  <c r="L679" i="6"/>
  <c r="F679" i="6"/>
  <c r="E679" i="6"/>
  <c r="D679" i="6"/>
  <c r="L438" i="6"/>
  <c r="F438" i="6"/>
  <c r="E438" i="6"/>
  <c r="D438" i="6"/>
  <c r="L230" i="6"/>
  <c r="F230" i="6"/>
  <c r="E230" i="6"/>
  <c r="D230" i="6"/>
  <c r="L152" i="6"/>
  <c r="F152" i="6"/>
  <c r="E152" i="6"/>
  <c r="D152" i="6"/>
  <c r="L271" i="6"/>
  <c r="F271" i="6"/>
  <c r="E271" i="6"/>
  <c r="D271" i="6"/>
  <c r="L404" i="6"/>
  <c r="F404" i="6"/>
  <c r="E404" i="6"/>
  <c r="D404" i="6"/>
  <c r="L322" i="6"/>
  <c r="F322" i="6"/>
  <c r="E322" i="6"/>
  <c r="D322" i="6"/>
  <c r="L363" i="6"/>
  <c r="F363" i="6"/>
  <c r="E363" i="6"/>
  <c r="D363" i="6"/>
  <c r="L597" i="6"/>
  <c r="F597" i="6"/>
  <c r="E597" i="6"/>
  <c r="D597" i="6"/>
  <c r="L333" i="6"/>
  <c r="F333" i="6"/>
  <c r="E333" i="6"/>
  <c r="D333" i="6"/>
  <c r="L241" i="6"/>
  <c r="F241" i="6"/>
  <c r="E241" i="6"/>
  <c r="D241" i="6"/>
  <c r="L198" i="6"/>
  <c r="F198" i="6"/>
  <c r="E198" i="6"/>
  <c r="D198" i="6"/>
  <c r="L196" i="6"/>
  <c r="F196" i="6"/>
  <c r="E196" i="6"/>
  <c r="D196" i="6"/>
  <c r="L207" i="6"/>
  <c r="F207" i="6"/>
  <c r="E207" i="6"/>
  <c r="D207" i="6"/>
  <c r="L287" i="6"/>
  <c r="F287" i="6"/>
  <c r="E287" i="6"/>
  <c r="D287" i="6"/>
  <c r="L633" i="6"/>
  <c r="F633" i="6"/>
  <c r="E633" i="6"/>
  <c r="D633" i="6"/>
  <c r="L1064" i="6"/>
  <c r="F1064" i="6"/>
  <c r="E1064" i="6"/>
  <c r="D1064" i="6"/>
  <c r="L839" i="6"/>
  <c r="F839" i="6"/>
  <c r="E839" i="6"/>
  <c r="D839" i="6"/>
  <c r="L550" i="6"/>
  <c r="F550" i="6"/>
  <c r="E550" i="6"/>
  <c r="D550" i="6"/>
  <c r="L297" i="6"/>
  <c r="F297" i="6"/>
  <c r="E297" i="6"/>
  <c r="D297" i="6"/>
  <c r="L593" i="6"/>
  <c r="F593" i="6"/>
  <c r="E593" i="6"/>
  <c r="D593" i="6"/>
  <c r="L314" i="6"/>
  <c r="F314" i="6"/>
  <c r="E314" i="6"/>
  <c r="D314" i="6"/>
  <c r="L112" i="6"/>
  <c r="F112" i="6"/>
  <c r="E112" i="6"/>
  <c r="D112" i="6"/>
  <c r="L110" i="6"/>
  <c r="F110" i="6"/>
  <c r="E110" i="6"/>
  <c r="D110" i="6"/>
  <c r="L154" i="6"/>
  <c r="F154" i="6"/>
  <c r="E154" i="6"/>
  <c r="D154" i="6"/>
  <c r="L310" i="6"/>
  <c r="F310" i="6"/>
  <c r="E310" i="6"/>
  <c r="D310" i="6"/>
  <c r="L167" i="6"/>
  <c r="F167" i="6"/>
  <c r="E167" i="6"/>
  <c r="D167" i="6"/>
  <c r="L79" i="6"/>
  <c r="F79" i="6"/>
  <c r="E79" i="6"/>
  <c r="D79" i="6"/>
  <c r="L56" i="6"/>
  <c r="F56" i="6"/>
  <c r="E56" i="6"/>
  <c r="D56" i="6"/>
  <c r="L41" i="6"/>
  <c r="F41" i="6"/>
  <c r="E41" i="6"/>
  <c r="D41" i="6"/>
  <c r="L27" i="6"/>
  <c r="F27" i="6"/>
  <c r="E27" i="6"/>
  <c r="D27" i="6"/>
  <c r="L60" i="6"/>
  <c r="F60" i="6"/>
  <c r="E60" i="6"/>
  <c r="D60" i="6"/>
  <c r="L234" i="6"/>
  <c r="F234" i="6"/>
  <c r="E234" i="6"/>
  <c r="D234" i="6"/>
  <c r="L98" i="6"/>
  <c r="F98" i="6"/>
  <c r="E98" i="6"/>
  <c r="D98" i="6"/>
  <c r="L51" i="6"/>
  <c r="F51" i="6"/>
  <c r="E51" i="6"/>
  <c r="D51" i="6"/>
  <c r="L45" i="6"/>
  <c r="F45" i="6"/>
  <c r="E45" i="6"/>
  <c r="D45" i="6"/>
  <c r="L233" i="6"/>
  <c r="F233" i="6"/>
  <c r="E233" i="6"/>
  <c r="D233" i="6"/>
  <c r="L1267" i="6"/>
  <c r="F1267" i="6"/>
  <c r="E1267" i="6"/>
  <c r="D1267" i="6"/>
  <c r="L1265" i="6"/>
  <c r="F1265" i="6"/>
  <c r="E1265" i="6"/>
  <c r="D1265" i="6"/>
  <c r="L769" i="6"/>
  <c r="F769" i="6"/>
  <c r="E769" i="6"/>
  <c r="D769" i="6"/>
  <c r="L412" i="6"/>
  <c r="F412" i="6"/>
  <c r="E412" i="6"/>
  <c r="D412" i="6"/>
  <c r="L391" i="6"/>
  <c r="F391" i="6"/>
  <c r="E391" i="6"/>
  <c r="D391" i="6"/>
  <c r="L453" i="6"/>
  <c r="F453" i="6"/>
  <c r="E453" i="6"/>
  <c r="D453" i="6"/>
  <c r="L225" i="6"/>
  <c r="F225" i="6"/>
  <c r="E225" i="6"/>
  <c r="D225" i="6"/>
  <c r="L349" i="6"/>
  <c r="F349" i="6"/>
  <c r="E349" i="6"/>
  <c r="D349" i="6"/>
  <c r="L645" i="6"/>
  <c r="F645" i="6"/>
  <c r="E645" i="6"/>
  <c r="D645" i="6"/>
  <c r="L489" i="6"/>
  <c r="F489" i="6"/>
  <c r="E489" i="6"/>
  <c r="D489" i="6"/>
  <c r="L762" i="6"/>
  <c r="F762" i="6"/>
  <c r="E762" i="6"/>
  <c r="D762" i="6"/>
  <c r="L965" i="6"/>
  <c r="F965" i="6"/>
  <c r="E965" i="6"/>
  <c r="D965" i="6"/>
  <c r="L638" i="6"/>
  <c r="F638" i="6"/>
  <c r="E638" i="6"/>
  <c r="D638" i="6"/>
  <c r="L442" i="6"/>
  <c r="F442" i="6"/>
  <c r="E442" i="6"/>
  <c r="D442" i="6"/>
  <c r="L529" i="6"/>
  <c r="F529" i="6"/>
  <c r="E529" i="6"/>
  <c r="D529" i="6"/>
  <c r="L648" i="6"/>
  <c r="F648" i="6"/>
  <c r="E648" i="6"/>
  <c r="D648" i="6"/>
  <c r="L689" i="6"/>
  <c r="F689" i="6"/>
  <c r="E689" i="6"/>
  <c r="D689" i="6"/>
  <c r="L698" i="6"/>
  <c r="F698" i="6"/>
  <c r="E698" i="6"/>
  <c r="D698" i="6"/>
  <c r="L393" i="6"/>
  <c r="F393" i="6"/>
  <c r="E393" i="6"/>
  <c r="D393" i="6"/>
  <c r="L151" i="6"/>
  <c r="F151" i="6"/>
  <c r="E151" i="6"/>
  <c r="D151" i="6"/>
  <c r="L292" i="6"/>
  <c r="F292" i="6"/>
  <c r="E292" i="6"/>
  <c r="D292" i="6"/>
  <c r="L454" i="6"/>
  <c r="F454" i="6"/>
  <c r="E454" i="6"/>
  <c r="D454" i="6"/>
  <c r="L621" i="6"/>
  <c r="F621" i="6"/>
  <c r="E621" i="6"/>
  <c r="D621" i="6"/>
  <c r="L248" i="6"/>
  <c r="F248" i="6"/>
  <c r="E248" i="6"/>
  <c r="D248" i="6"/>
  <c r="L368" i="6"/>
  <c r="F368" i="6"/>
  <c r="E368" i="6"/>
  <c r="D368" i="6"/>
  <c r="L380" i="6"/>
  <c r="F380" i="6"/>
  <c r="E380" i="6"/>
  <c r="D380" i="6"/>
  <c r="L246" i="6"/>
  <c r="F246" i="6"/>
  <c r="E246" i="6"/>
  <c r="D246" i="6"/>
  <c r="L319" i="6"/>
  <c r="F319" i="6"/>
  <c r="E319" i="6"/>
  <c r="D319" i="6"/>
  <c r="L312" i="6"/>
  <c r="F312" i="6"/>
  <c r="E312" i="6"/>
  <c r="D312" i="6"/>
  <c r="L688" i="6"/>
  <c r="F688" i="6"/>
  <c r="E688" i="6"/>
  <c r="D688" i="6"/>
  <c r="L1007" i="6"/>
  <c r="F1007" i="6"/>
  <c r="E1007" i="6"/>
  <c r="D1007" i="6"/>
  <c r="L786" i="6"/>
  <c r="F786" i="6"/>
  <c r="E786" i="6"/>
  <c r="D786" i="6"/>
  <c r="L343" i="6"/>
  <c r="F343" i="6"/>
  <c r="E343" i="6"/>
  <c r="D343" i="6"/>
  <c r="L342" i="6"/>
  <c r="F342" i="6"/>
  <c r="E342" i="6"/>
  <c r="D342" i="6"/>
  <c r="L522" i="6"/>
  <c r="F522" i="6"/>
  <c r="E522" i="6"/>
  <c r="D522" i="6"/>
  <c r="L710" i="6"/>
  <c r="F710" i="6"/>
  <c r="E710" i="6"/>
  <c r="D710" i="6"/>
  <c r="L667" i="6"/>
  <c r="F667" i="6"/>
  <c r="E667" i="6"/>
  <c r="D667" i="6"/>
  <c r="L392" i="6"/>
  <c r="F392" i="6"/>
  <c r="E392" i="6"/>
  <c r="D392" i="6"/>
  <c r="L59" i="6"/>
  <c r="F59" i="6"/>
  <c r="E59" i="6"/>
  <c r="D59" i="6"/>
  <c r="L13" i="6"/>
  <c r="F13" i="6"/>
  <c r="E13" i="6"/>
  <c r="D13" i="6"/>
  <c r="L14" i="6"/>
  <c r="F14" i="6"/>
  <c r="E14" i="6"/>
  <c r="D14" i="6"/>
  <c r="L24" i="6"/>
  <c r="F24" i="6"/>
  <c r="E24" i="6"/>
  <c r="D24" i="6"/>
  <c r="L37" i="6"/>
  <c r="F37" i="6"/>
  <c r="E37" i="6"/>
  <c r="D37" i="6"/>
  <c r="L32" i="6"/>
  <c r="F32" i="6"/>
  <c r="E32" i="6"/>
  <c r="D32" i="6"/>
  <c r="L44" i="6"/>
  <c r="F44" i="6"/>
  <c r="E44" i="6"/>
  <c r="D44" i="6"/>
  <c r="L69" i="6"/>
  <c r="F69" i="6"/>
  <c r="E69" i="6"/>
  <c r="D69" i="6"/>
  <c r="L81" i="6"/>
  <c r="F81" i="6"/>
  <c r="E81" i="6"/>
  <c r="D81" i="6"/>
  <c r="L10" i="6"/>
  <c r="F10" i="6"/>
  <c r="E10" i="6"/>
  <c r="D10" i="6"/>
  <c r="L5" i="6"/>
  <c r="F5" i="6"/>
  <c r="E5" i="6"/>
  <c r="D5" i="6"/>
  <c r="L12" i="6"/>
  <c r="F12" i="6"/>
  <c r="E12" i="6"/>
  <c r="D12" i="6"/>
  <c r="L163" i="6"/>
  <c r="F163" i="6"/>
  <c r="E163" i="6"/>
  <c r="D163" i="6"/>
  <c r="L632" i="6"/>
  <c r="F632" i="6"/>
  <c r="E632" i="6"/>
  <c r="D632" i="6"/>
  <c r="L685" i="6"/>
  <c r="F685" i="6"/>
  <c r="E685" i="6"/>
  <c r="D685" i="6"/>
  <c r="L357" i="6"/>
  <c r="F357" i="6"/>
  <c r="E357" i="6"/>
  <c r="D357" i="6"/>
  <c r="L142" i="6"/>
  <c r="F142" i="6"/>
  <c r="E142" i="6"/>
  <c r="D142" i="6"/>
  <c r="L38" i="6"/>
  <c r="F38" i="6"/>
  <c r="E38" i="6"/>
  <c r="D38" i="6"/>
  <c r="L15" i="6"/>
  <c r="F15" i="6"/>
  <c r="E15" i="6"/>
  <c r="D15" i="6"/>
  <c r="L17" i="6"/>
  <c r="F17" i="6"/>
  <c r="E17" i="6"/>
  <c r="D17" i="6"/>
  <c r="L29" i="6"/>
  <c r="F29" i="6"/>
  <c r="E29" i="6"/>
  <c r="D29" i="6"/>
  <c r="L49" i="6"/>
  <c r="F49" i="6"/>
  <c r="E49" i="6"/>
  <c r="D49" i="6"/>
  <c r="L105" i="6"/>
  <c r="F105" i="6"/>
  <c r="E105" i="6"/>
  <c r="D105" i="6"/>
  <c r="L113" i="6"/>
  <c r="F113" i="6"/>
  <c r="E113" i="6"/>
  <c r="D113" i="6"/>
  <c r="L182" i="6"/>
  <c r="F182" i="6"/>
  <c r="E182" i="6"/>
  <c r="D182" i="6"/>
  <c r="L187" i="6"/>
  <c r="F187" i="6"/>
  <c r="E187" i="6"/>
  <c r="D187" i="6"/>
  <c r="L245" i="6"/>
  <c r="F245" i="6"/>
  <c r="E245" i="6"/>
  <c r="D245" i="6"/>
  <c r="L407" i="6"/>
  <c r="F407" i="6"/>
  <c r="E407" i="6"/>
  <c r="D407" i="6"/>
  <c r="L495" i="6"/>
  <c r="F495" i="6"/>
  <c r="E495" i="6"/>
  <c r="D495" i="6"/>
  <c r="L384" i="6"/>
  <c r="F384" i="6"/>
  <c r="E384" i="6"/>
  <c r="D384" i="6"/>
  <c r="L586" i="6"/>
  <c r="F586" i="6"/>
  <c r="E586" i="6"/>
  <c r="D586" i="6"/>
  <c r="L1148" i="6"/>
  <c r="F1148" i="6"/>
  <c r="E1148" i="6"/>
  <c r="D1148" i="6"/>
  <c r="L1128" i="6"/>
  <c r="F1128" i="6"/>
  <c r="E1128" i="6"/>
  <c r="D1128" i="6"/>
  <c r="L580" i="6"/>
  <c r="F580" i="6"/>
  <c r="E580" i="6"/>
  <c r="D580" i="6"/>
  <c r="L338" i="6"/>
  <c r="F338" i="6"/>
  <c r="E338" i="6"/>
  <c r="D338" i="6"/>
  <c r="L254" i="6"/>
  <c r="F254" i="6"/>
  <c r="E254" i="6"/>
  <c r="D254" i="6"/>
  <c r="L485" i="6"/>
  <c r="F485" i="6"/>
  <c r="E485" i="6"/>
  <c r="D485" i="6"/>
  <c r="L1094" i="6"/>
  <c r="F1094" i="6"/>
  <c r="E1094" i="6"/>
  <c r="D1094" i="6"/>
  <c r="L987" i="6"/>
  <c r="F987" i="6"/>
  <c r="E987" i="6"/>
  <c r="D987" i="6"/>
  <c r="L803" i="6"/>
  <c r="F803" i="6"/>
  <c r="E803" i="6"/>
  <c r="D803" i="6"/>
  <c r="L1000" i="6"/>
  <c r="F1000" i="6"/>
  <c r="E1000" i="6"/>
  <c r="D1000" i="6"/>
  <c r="L1222" i="6"/>
  <c r="F1222" i="6"/>
  <c r="E1222" i="6"/>
  <c r="D1222" i="6"/>
  <c r="L1236" i="6"/>
  <c r="F1236" i="6"/>
  <c r="E1236" i="6"/>
  <c r="D1236" i="6"/>
  <c r="L1164" i="6"/>
  <c r="F1164" i="6"/>
  <c r="E1164" i="6"/>
  <c r="D1164" i="6"/>
  <c r="L544" i="6"/>
  <c r="F544" i="6"/>
  <c r="E544" i="6"/>
  <c r="D544" i="6"/>
  <c r="L318" i="6"/>
  <c r="F318" i="6"/>
  <c r="E318" i="6"/>
  <c r="D318" i="6"/>
  <c r="L579" i="6"/>
  <c r="F579" i="6"/>
  <c r="E579" i="6"/>
  <c r="D579" i="6"/>
  <c r="L1134" i="6"/>
  <c r="F1134" i="6"/>
  <c r="E1134" i="6"/>
  <c r="D1134" i="6"/>
  <c r="L1156" i="6"/>
  <c r="F1156" i="6"/>
  <c r="E1156" i="6"/>
  <c r="D1156" i="6"/>
  <c r="L1213" i="6"/>
  <c r="F1213" i="6"/>
  <c r="E1213" i="6"/>
  <c r="D1213" i="6"/>
  <c r="L1231" i="6"/>
  <c r="F1231" i="6"/>
  <c r="E1231" i="6"/>
  <c r="D1231" i="6"/>
  <c r="L1058" i="6"/>
  <c r="F1058" i="6"/>
  <c r="E1058" i="6"/>
  <c r="D1058" i="6"/>
  <c r="L1271" i="6"/>
  <c r="F1271" i="6"/>
  <c r="E1271" i="6"/>
  <c r="D1271" i="6"/>
  <c r="L1288" i="6"/>
  <c r="F1288" i="6"/>
  <c r="E1288" i="6"/>
  <c r="D1288" i="6"/>
  <c r="L858" i="6"/>
  <c r="F858" i="6"/>
  <c r="E858" i="6"/>
  <c r="D858" i="6"/>
  <c r="L849" i="6"/>
  <c r="F849" i="6"/>
  <c r="E849" i="6"/>
  <c r="D849" i="6"/>
  <c r="L941" i="6"/>
  <c r="F941" i="6"/>
  <c r="E941" i="6"/>
  <c r="D941" i="6"/>
  <c r="L788" i="6"/>
  <c r="F788" i="6"/>
  <c r="E788" i="6"/>
  <c r="D788" i="6"/>
  <c r="L882" i="6"/>
  <c r="F882" i="6"/>
  <c r="E882" i="6"/>
  <c r="D882" i="6"/>
  <c r="L1052" i="6"/>
  <c r="F1052" i="6"/>
  <c r="E1052" i="6"/>
  <c r="D1052" i="6"/>
  <c r="L737" i="6"/>
  <c r="F737" i="6"/>
  <c r="E737" i="6"/>
  <c r="D737" i="6"/>
  <c r="L1264" i="6"/>
  <c r="F1264" i="6"/>
  <c r="E1264" i="6"/>
  <c r="D1264" i="6"/>
  <c r="L1160" i="6"/>
  <c r="F1160" i="6"/>
  <c r="E1160" i="6"/>
  <c r="D1160" i="6"/>
  <c r="L761" i="6"/>
  <c r="F761" i="6"/>
  <c r="E761" i="6"/>
  <c r="D761" i="6"/>
  <c r="L506" i="6"/>
  <c r="F506" i="6"/>
  <c r="E506" i="6"/>
  <c r="D506" i="6"/>
  <c r="L978" i="6"/>
  <c r="F978" i="6"/>
  <c r="E978" i="6"/>
  <c r="D978" i="6"/>
  <c r="L837" i="6"/>
  <c r="F837" i="6"/>
  <c r="E837" i="6"/>
  <c r="D837" i="6"/>
  <c r="L778" i="6"/>
  <c r="F778" i="6"/>
  <c r="E778" i="6"/>
  <c r="D778" i="6"/>
  <c r="L890" i="6"/>
  <c r="F890" i="6"/>
  <c r="E890" i="6"/>
  <c r="D890" i="6"/>
  <c r="L1015" i="6"/>
  <c r="F1015" i="6"/>
  <c r="E1015" i="6"/>
  <c r="D1015" i="6"/>
  <c r="L1078" i="6"/>
  <c r="F1078" i="6"/>
  <c r="E1078" i="6"/>
  <c r="D1078" i="6"/>
  <c r="L932" i="6"/>
  <c r="F932" i="6"/>
  <c r="E932" i="6"/>
  <c r="D932" i="6"/>
  <c r="L1184" i="6"/>
  <c r="F1184" i="6"/>
  <c r="E1184" i="6"/>
  <c r="D1184" i="6"/>
  <c r="L1190" i="6"/>
  <c r="F1190" i="6"/>
  <c r="E1190" i="6"/>
  <c r="D1190" i="6"/>
  <c r="L1090" i="6"/>
  <c r="F1090" i="6"/>
  <c r="E1090" i="6"/>
  <c r="D1090" i="6"/>
  <c r="L968" i="6"/>
  <c r="F968" i="6"/>
  <c r="E968" i="6"/>
  <c r="D968" i="6"/>
  <c r="L936" i="6"/>
  <c r="F936" i="6"/>
  <c r="E936" i="6"/>
  <c r="D936" i="6"/>
  <c r="L660" i="6"/>
  <c r="F660" i="6"/>
  <c r="E660" i="6"/>
  <c r="D660" i="6"/>
  <c r="L683" i="6"/>
  <c r="F683" i="6"/>
  <c r="E683" i="6"/>
  <c r="D683" i="6"/>
  <c r="L725" i="6"/>
  <c r="F725" i="6"/>
  <c r="E725" i="6"/>
  <c r="D725" i="6"/>
  <c r="L821" i="6"/>
  <c r="F821" i="6"/>
  <c r="E821" i="6"/>
  <c r="D821" i="6"/>
  <c r="L800" i="6"/>
  <c r="F800" i="6"/>
  <c r="E800" i="6"/>
  <c r="D800" i="6"/>
  <c r="L977" i="6"/>
  <c r="F977" i="6"/>
  <c r="E977" i="6"/>
  <c r="D977" i="6"/>
  <c r="L744" i="6"/>
  <c r="F744" i="6"/>
  <c r="E744" i="6"/>
  <c r="D744" i="6"/>
  <c r="L719" i="6"/>
  <c r="F719" i="6"/>
  <c r="E719" i="6"/>
  <c r="D719" i="6"/>
  <c r="L644" i="6"/>
  <c r="F644" i="6"/>
  <c r="E644" i="6"/>
  <c r="D644" i="6"/>
  <c r="L519" i="6"/>
  <c r="F519" i="6"/>
  <c r="E519" i="6"/>
  <c r="D519" i="6"/>
  <c r="L492" i="6"/>
  <c r="F492" i="6"/>
  <c r="E492" i="6"/>
  <c r="D492" i="6"/>
  <c r="L1073" i="6"/>
  <c r="F1073" i="6"/>
  <c r="E1073" i="6"/>
  <c r="D1073" i="6"/>
  <c r="L1006" i="6"/>
  <c r="F1006" i="6"/>
  <c r="E1006" i="6"/>
  <c r="D1006" i="6"/>
  <c r="L766" i="6"/>
  <c r="F766" i="6"/>
  <c r="E766" i="6"/>
  <c r="D766" i="6"/>
  <c r="L865" i="6"/>
  <c r="F865" i="6"/>
  <c r="E865" i="6"/>
  <c r="D865" i="6"/>
  <c r="L799" i="6"/>
  <c r="F799" i="6"/>
  <c r="E799" i="6"/>
  <c r="D799" i="6"/>
  <c r="L991" i="6"/>
  <c r="F991" i="6"/>
  <c r="E991" i="6"/>
  <c r="D991" i="6"/>
  <c r="L1263" i="6"/>
  <c r="F1263" i="6"/>
  <c r="E1263" i="6"/>
  <c r="D1263" i="6"/>
  <c r="L1193" i="6"/>
  <c r="F1193" i="6"/>
  <c r="E1193" i="6"/>
  <c r="D1193" i="6"/>
  <c r="L1087" i="6"/>
  <c r="F1087" i="6"/>
  <c r="E1087" i="6"/>
  <c r="D1087" i="6"/>
  <c r="L417" i="6"/>
  <c r="F417" i="6"/>
  <c r="E417" i="6"/>
  <c r="D417" i="6"/>
  <c r="L162" i="6"/>
  <c r="F162" i="6"/>
  <c r="E162" i="6"/>
  <c r="D162" i="6"/>
  <c r="L1206" i="6"/>
  <c r="F1206" i="6"/>
  <c r="E1206" i="6"/>
  <c r="D1206" i="6"/>
  <c r="L631" i="6"/>
  <c r="F631" i="6"/>
  <c r="E631" i="6"/>
  <c r="D631" i="6"/>
  <c r="L301" i="6"/>
  <c r="F301" i="6"/>
  <c r="E301" i="6"/>
  <c r="D301" i="6"/>
  <c r="L212" i="6"/>
  <c r="F212" i="6"/>
  <c r="E212" i="6"/>
  <c r="D212" i="6"/>
  <c r="L296" i="6"/>
  <c r="F296" i="6"/>
  <c r="E296" i="6"/>
  <c r="D296" i="6"/>
  <c r="L470" i="6"/>
  <c r="F470" i="6"/>
  <c r="E470" i="6"/>
  <c r="D470" i="6"/>
  <c r="L328" i="6"/>
  <c r="F328" i="6"/>
  <c r="E328" i="6"/>
  <c r="D328" i="6"/>
  <c r="L317" i="6"/>
  <c r="F317" i="6"/>
  <c r="E317" i="6"/>
  <c r="D317" i="6"/>
  <c r="L327" i="6"/>
  <c r="F327" i="6"/>
  <c r="E327" i="6"/>
  <c r="D327" i="6"/>
  <c r="L846" i="6"/>
  <c r="F846" i="6"/>
  <c r="E846" i="6"/>
  <c r="D846" i="6"/>
  <c r="L765" i="6"/>
  <c r="F765" i="6"/>
  <c r="E765" i="6"/>
  <c r="D765" i="6"/>
  <c r="L714" i="6"/>
  <c r="F714" i="6"/>
  <c r="E714" i="6"/>
  <c r="D714" i="6"/>
  <c r="L733" i="6"/>
  <c r="F733" i="6"/>
  <c r="E733" i="6"/>
  <c r="D733" i="6"/>
  <c r="L624" i="6"/>
  <c r="F624" i="6"/>
  <c r="E624" i="6"/>
  <c r="D624" i="6"/>
  <c r="L558" i="6"/>
  <c r="F558" i="6"/>
  <c r="E558" i="6"/>
  <c r="D558" i="6"/>
  <c r="L562" i="6"/>
  <c r="F562" i="6"/>
  <c r="E562" i="6"/>
  <c r="D562" i="6"/>
  <c r="L1260" i="6"/>
  <c r="F1260" i="6"/>
  <c r="E1260" i="6"/>
  <c r="D1260" i="6"/>
  <c r="L1220" i="6"/>
  <c r="F1220" i="6"/>
  <c r="E1220" i="6"/>
  <c r="D1220" i="6"/>
  <c r="L943" i="6"/>
  <c r="F943" i="6"/>
  <c r="E943" i="6"/>
  <c r="D943" i="6"/>
  <c r="L433" i="6"/>
  <c r="F433" i="6"/>
  <c r="E433" i="6"/>
  <c r="D433" i="6"/>
  <c r="L321" i="6"/>
  <c r="F321" i="6"/>
  <c r="E321" i="6"/>
  <c r="D321" i="6"/>
  <c r="L303" i="6"/>
  <c r="F303" i="6"/>
  <c r="E303" i="6"/>
  <c r="D303" i="6"/>
  <c r="L249" i="6"/>
  <c r="F249" i="6"/>
  <c r="E249" i="6"/>
  <c r="D249" i="6"/>
  <c r="L228" i="6"/>
  <c r="F228" i="6"/>
  <c r="E228" i="6"/>
  <c r="D228" i="6"/>
  <c r="L279" i="6"/>
  <c r="F279" i="6"/>
  <c r="E279" i="6"/>
  <c r="D279" i="6"/>
  <c r="L441" i="6"/>
  <c r="F441" i="6"/>
  <c r="E441" i="6"/>
  <c r="D441" i="6"/>
  <c r="L367" i="6"/>
  <c r="F367" i="6"/>
  <c r="E367" i="6"/>
  <c r="D367" i="6"/>
  <c r="L372" i="6"/>
  <c r="F372" i="6"/>
  <c r="E372" i="6"/>
  <c r="D372" i="6"/>
  <c r="L352" i="6"/>
  <c r="F352" i="6"/>
  <c r="E352" i="6"/>
  <c r="D352" i="6"/>
  <c r="L356" i="6"/>
  <c r="F356" i="6"/>
  <c r="E356" i="6"/>
  <c r="D356" i="6"/>
  <c r="L299" i="6"/>
  <c r="F299" i="6"/>
  <c r="E299" i="6"/>
  <c r="D299" i="6"/>
  <c r="L401" i="6"/>
  <c r="F401" i="6"/>
  <c r="E401" i="6"/>
  <c r="D401" i="6"/>
  <c r="L448" i="6"/>
  <c r="F448" i="6"/>
  <c r="E448" i="6"/>
  <c r="D448" i="6"/>
  <c r="L615" i="6"/>
  <c r="F615" i="6"/>
  <c r="E615" i="6"/>
  <c r="D615" i="6"/>
  <c r="L592" i="6"/>
  <c r="F592" i="6"/>
  <c r="E592" i="6"/>
  <c r="D592" i="6"/>
  <c r="L362" i="6"/>
  <c r="F362" i="6"/>
  <c r="E362" i="6"/>
  <c r="D362" i="6"/>
  <c r="L383" i="6"/>
  <c r="F383" i="6"/>
  <c r="E383" i="6"/>
  <c r="D383" i="6"/>
  <c r="L427" i="6"/>
  <c r="F427" i="6"/>
  <c r="E427" i="6"/>
  <c r="D427" i="6"/>
  <c r="L414" i="6"/>
  <c r="F414" i="6"/>
  <c r="E414" i="6"/>
  <c r="D414" i="6"/>
  <c r="L325" i="6"/>
  <c r="F325" i="6"/>
  <c r="E325" i="6"/>
  <c r="D325" i="6"/>
  <c r="L203" i="6"/>
  <c r="F203" i="6"/>
  <c r="E203" i="6"/>
  <c r="D203" i="6"/>
  <c r="L188" i="6"/>
  <c r="F188" i="6"/>
  <c r="E188" i="6"/>
  <c r="D188" i="6"/>
  <c r="L395" i="6"/>
  <c r="F395" i="6"/>
  <c r="E395" i="6"/>
  <c r="D395" i="6"/>
  <c r="L469" i="6"/>
  <c r="F469" i="6"/>
  <c r="E469" i="6"/>
  <c r="D469" i="6"/>
  <c r="L566" i="6"/>
  <c r="F566" i="6"/>
  <c r="E566" i="6"/>
  <c r="D566" i="6"/>
  <c r="L760" i="6"/>
  <c r="F760" i="6"/>
  <c r="E760" i="6"/>
  <c r="D760" i="6"/>
  <c r="L917" i="6"/>
  <c r="F917" i="6"/>
  <c r="E917" i="6"/>
  <c r="D917" i="6"/>
  <c r="L521" i="6"/>
  <c r="F521" i="6"/>
  <c r="E521" i="6"/>
  <c r="D521" i="6"/>
  <c r="L508" i="6"/>
  <c r="F508" i="6"/>
  <c r="E508" i="6"/>
  <c r="D508" i="6"/>
  <c r="L976" i="6"/>
  <c r="F976" i="6"/>
  <c r="E976" i="6"/>
  <c r="D976" i="6"/>
  <c r="L810" i="6"/>
  <c r="F810" i="6"/>
  <c r="E810" i="6"/>
  <c r="D810" i="6"/>
  <c r="L780" i="6"/>
  <c r="F780" i="6"/>
  <c r="E780" i="6"/>
  <c r="D780" i="6"/>
  <c r="L913" i="6"/>
  <c r="F913" i="6"/>
  <c r="E913" i="6"/>
  <c r="D913" i="6"/>
  <c r="L753" i="6"/>
  <c r="F753" i="6"/>
  <c r="E753" i="6"/>
  <c r="D753" i="6"/>
  <c r="L652" i="6"/>
  <c r="F652" i="6"/>
  <c r="E652" i="6"/>
  <c r="D652" i="6"/>
  <c r="L1001" i="6"/>
  <c r="F1001" i="6"/>
  <c r="E1001" i="6"/>
  <c r="D1001" i="6"/>
  <c r="L1172" i="6"/>
  <c r="F1172" i="6"/>
  <c r="E1172" i="6"/>
  <c r="D1172" i="6"/>
  <c r="L798" i="6"/>
  <c r="F798" i="6"/>
  <c r="E798" i="6"/>
  <c r="D798" i="6"/>
  <c r="L1145" i="6"/>
  <c r="F1145" i="6"/>
  <c r="E1145" i="6"/>
  <c r="D1145" i="6"/>
  <c r="L1272" i="6"/>
  <c r="F1272" i="6"/>
  <c r="E1272" i="6"/>
  <c r="D1272" i="6"/>
  <c r="L1256" i="6"/>
  <c r="F1256" i="6"/>
  <c r="E1256" i="6"/>
  <c r="D1256" i="6"/>
  <c r="L1200" i="6"/>
  <c r="F1200" i="6"/>
  <c r="E1200" i="6"/>
  <c r="D1200" i="6"/>
  <c r="L1107" i="6"/>
  <c r="F1107" i="6"/>
  <c r="E1107" i="6"/>
  <c r="D1107" i="6"/>
  <c r="L777" i="6"/>
  <c r="F777" i="6"/>
  <c r="E777" i="6"/>
  <c r="D777" i="6"/>
  <c r="L458" i="6"/>
  <c r="F458" i="6"/>
  <c r="E458" i="6"/>
  <c r="D458" i="6"/>
  <c r="L400" i="6"/>
  <c r="F400" i="6"/>
  <c r="E400" i="6"/>
  <c r="D400" i="6"/>
  <c r="L399" i="6"/>
  <c r="F399" i="6"/>
  <c r="E399" i="6"/>
  <c r="D399" i="6"/>
  <c r="L886" i="6"/>
  <c r="F886" i="6"/>
  <c r="E886" i="6"/>
  <c r="D886" i="6"/>
  <c r="L922" i="6"/>
  <c r="F922" i="6"/>
  <c r="E922" i="6"/>
  <c r="D922" i="6"/>
  <c r="L918" i="6"/>
  <c r="F918" i="6"/>
  <c r="E918" i="6"/>
  <c r="D918" i="6"/>
  <c r="L682" i="6"/>
  <c r="F682" i="6"/>
  <c r="E682" i="6"/>
  <c r="D682" i="6"/>
  <c r="L232" i="6"/>
  <c r="F232" i="6"/>
  <c r="E232" i="6"/>
  <c r="D232" i="6"/>
  <c r="L58" i="6"/>
  <c r="F58" i="6"/>
  <c r="E58" i="6"/>
  <c r="D58" i="6"/>
  <c r="L35" i="6"/>
  <c r="F35" i="6"/>
  <c r="E35" i="6"/>
  <c r="D35" i="6"/>
  <c r="L543" i="6"/>
  <c r="F543" i="6"/>
  <c r="E543" i="6"/>
  <c r="D543" i="6"/>
  <c r="L697" i="6"/>
  <c r="F697" i="6"/>
  <c r="E697" i="6"/>
  <c r="D697" i="6"/>
  <c r="L709" i="6"/>
  <c r="F709" i="6"/>
  <c r="E709" i="6"/>
  <c r="D709" i="6"/>
  <c r="L724" i="6"/>
  <c r="F724" i="6"/>
  <c r="E724" i="6"/>
  <c r="D724" i="6"/>
  <c r="L704" i="6"/>
  <c r="F704" i="6"/>
  <c r="E704" i="6"/>
  <c r="D704" i="6"/>
  <c r="L606" i="6"/>
  <c r="F606" i="6"/>
  <c r="E606" i="6"/>
  <c r="D606" i="6"/>
  <c r="L655" i="6"/>
  <c r="F655" i="6"/>
  <c r="E655" i="6"/>
  <c r="D655" i="6"/>
  <c r="L836" i="6"/>
  <c r="F836" i="6"/>
  <c r="E836" i="6"/>
  <c r="D836" i="6"/>
  <c r="L678" i="6"/>
  <c r="F678" i="6"/>
  <c r="E678" i="6"/>
  <c r="D678" i="6"/>
  <c r="L743" i="6"/>
  <c r="F743" i="6"/>
  <c r="E743" i="6"/>
  <c r="D743" i="6"/>
  <c r="L921" i="6"/>
  <c r="F921" i="6"/>
  <c r="E921" i="6"/>
  <c r="D921" i="6"/>
  <c r="L620" i="6"/>
  <c r="F620" i="6"/>
  <c r="E620" i="6"/>
  <c r="D620" i="6"/>
  <c r="L666" i="6"/>
  <c r="F666" i="6"/>
  <c r="E666" i="6"/>
  <c r="D666" i="6"/>
  <c r="L1106" i="6"/>
  <c r="F1106" i="6"/>
  <c r="E1106" i="6"/>
  <c r="D1106" i="6"/>
  <c r="L1124" i="6"/>
  <c r="F1124" i="6"/>
  <c r="E1124" i="6"/>
  <c r="D1124" i="6"/>
  <c r="L1027" i="6"/>
  <c r="F1027" i="6"/>
  <c r="E1027" i="6"/>
  <c r="D1027" i="6"/>
  <c r="L735" i="6"/>
  <c r="F735" i="6"/>
  <c r="E735" i="6"/>
  <c r="D735" i="6"/>
  <c r="L518" i="6"/>
  <c r="F518" i="6"/>
  <c r="E518" i="6"/>
  <c r="D518" i="6"/>
  <c r="L337" i="6"/>
  <c r="F337" i="6"/>
  <c r="E337" i="6"/>
  <c r="D337" i="6"/>
  <c r="L240" i="6"/>
  <c r="F240" i="6"/>
  <c r="E240" i="6"/>
  <c r="D240" i="6"/>
  <c r="L57" i="6"/>
  <c r="F57" i="6"/>
  <c r="E57" i="6"/>
  <c r="D57" i="6"/>
  <c r="L76" i="6"/>
  <c r="F76" i="6"/>
  <c r="E76" i="6"/>
  <c r="D76" i="6"/>
  <c r="L72" i="6"/>
  <c r="F72" i="6"/>
  <c r="E72" i="6"/>
  <c r="D72" i="6"/>
  <c r="L206" i="6"/>
  <c r="F206" i="6"/>
  <c r="E206" i="6"/>
  <c r="D206" i="6"/>
  <c r="L141" i="6"/>
  <c r="F141" i="6"/>
  <c r="E141" i="6"/>
  <c r="D141" i="6"/>
  <c r="L103" i="6"/>
  <c r="F103" i="6"/>
  <c r="E103" i="6"/>
  <c r="D103" i="6"/>
  <c r="L115" i="6"/>
  <c r="F115" i="6"/>
  <c r="E115" i="6"/>
  <c r="D115" i="6"/>
  <c r="L119" i="6"/>
  <c r="F119" i="6"/>
  <c r="E119" i="6"/>
  <c r="D119" i="6"/>
  <c r="L127" i="6"/>
  <c r="F127" i="6"/>
  <c r="E127" i="6"/>
  <c r="D127" i="6"/>
  <c r="L116" i="6"/>
  <c r="F116" i="6"/>
  <c r="E116" i="6"/>
  <c r="D116" i="6"/>
  <c r="L33" i="6"/>
  <c r="F33" i="6"/>
  <c r="E33" i="6"/>
  <c r="D33" i="6"/>
  <c r="L25" i="6"/>
  <c r="F25" i="6"/>
  <c r="E25" i="6"/>
  <c r="D25" i="6"/>
  <c r="L109" i="6"/>
  <c r="F109" i="6"/>
  <c r="E109" i="6"/>
  <c r="D109" i="6"/>
  <c r="L546" i="6"/>
  <c r="F546" i="6"/>
  <c r="E546" i="6"/>
  <c r="D546" i="6"/>
  <c r="L711" i="6"/>
  <c r="F711" i="6"/>
  <c r="E711" i="6"/>
  <c r="D711" i="6"/>
  <c r="L491" i="6"/>
  <c r="F491" i="6"/>
  <c r="E491" i="6"/>
  <c r="D491" i="6"/>
  <c r="L528" i="6"/>
  <c r="F528" i="6"/>
  <c r="E528" i="6"/>
  <c r="D528" i="6"/>
  <c r="L703" i="6"/>
  <c r="F703" i="6"/>
  <c r="E703" i="6"/>
  <c r="D703" i="6"/>
  <c r="L855" i="6"/>
  <c r="F855" i="6"/>
  <c r="E855" i="6"/>
  <c r="D855" i="6"/>
  <c r="L885" i="6"/>
  <c r="F885" i="6"/>
  <c r="E885" i="6"/>
  <c r="D885" i="6"/>
  <c r="L975" i="6"/>
  <c r="F975" i="6"/>
  <c r="E975" i="6"/>
  <c r="D975" i="6"/>
  <c r="L764" i="6"/>
  <c r="F764" i="6"/>
  <c r="E764" i="6"/>
  <c r="D764" i="6"/>
  <c r="L785" i="6"/>
  <c r="F785" i="6"/>
  <c r="E785" i="6"/>
  <c r="D785" i="6"/>
  <c r="L1168" i="6"/>
  <c r="F1168" i="6"/>
  <c r="E1168" i="6"/>
  <c r="D1168" i="6"/>
  <c r="L792" i="6"/>
  <c r="F792" i="6"/>
  <c r="E792" i="6"/>
  <c r="D792" i="6"/>
  <c r="L424" i="6"/>
  <c r="F424" i="6"/>
  <c r="E424" i="6"/>
  <c r="D424" i="6"/>
  <c r="L227" i="6"/>
  <c r="F227" i="6"/>
  <c r="E227" i="6"/>
  <c r="D227" i="6"/>
  <c r="L423" i="6"/>
  <c r="F423" i="6"/>
  <c r="E423" i="6"/>
  <c r="D423" i="6"/>
  <c r="L1131" i="6"/>
  <c r="F1131" i="6"/>
  <c r="E1131" i="6"/>
  <c r="D1131" i="6"/>
  <c r="L1137" i="6"/>
  <c r="F1137" i="6"/>
  <c r="E1137" i="6"/>
  <c r="D1137" i="6"/>
  <c r="L1205" i="6"/>
  <c r="F1205" i="6"/>
  <c r="E1205" i="6"/>
  <c r="D1205" i="6"/>
  <c r="L1115" i="6"/>
  <c r="F1115" i="6"/>
  <c r="E1115" i="6"/>
  <c r="D1115" i="6"/>
  <c r="L1049" i="6"/>
  <c r="F1049" i="6"/>
  <c r="E1049" i="6"/>
  <c r="D1049" i="6"/>
  <c r="L1065" i="6"/>
  <c r="F1065" i="6"/>
  <c r="E1065" i="6"/>
  <c r="D1065" i="6"/>
  <c r="L958" i="6"/>
  <c r="F958" i="6"/>
  <c r="E958" i="6"/>
  <c r="D958" i="6"/>
  <c r="L947" i="6"/>
  <c r="F947" i="6"/>
  <c r="E947" i="6"/>
  <c r="D947" i="6"/>
  <c r="L972" i="6"/>
  <c r="F972" i="6"/>
  <c r="E972" i="6"/>
  <c r="D972" i="6"/>
  <c r="L741" i="6"/>
  <c r="F741" i="6"/>
  <c r="E741" i="6"/>
  <c r="D741" i="6"/>
  <c r="L826" i="6"/>
  <c r="F826" i="6"/>
  <c r="E826" i="6"/>
  <c r="D826" i="6"/>
  <c r="L820" i="6"/>
  <c r="F820" i="6"/>
  <c r="E820" i="6"/>
  <c r="D820" i="6"/>
  <c r="L576" i="6"/>
  <c r="F576" i="6"/>
  <c r="E576" i="6"/>
  <c r="D576" i="6"/>
  <c r="L361" i="6"/>
  <c r="F361" i="6"/>
  <c r="E361" i="6"/>
  <c r="D361" i="6"/>
  <c r="L1039" i="6"/>
  <c r="F1039" i="6"/>
  <c r="E1039" i="6"/>
  <c r="D1039" i="6"/>
  <c r="L1181" i="6"/>
  <c r="F1181" i="6"/>
  <c r="E1181" i="6"/>
  <c r="D1181" i="6"/>
  <c r="L1146" i="6"/>
  <c r="F1146" i="6"/>
  <c r="E1146" i="6"/>
  <c r="D1146" i="6"/>
  <c r="L950" i="6"/>
  <c r="F950" i="6"/>
  <c r="E950" i="6"/>
  <c r="D950" i="6"/>
  <c r="L949" i="6"/>
  <c r="F949" i="6"/>
  <c r="E949" i="6"/>
  <c r="D949" i="6"/>
  <c r="L787" i="6"/>
  <c r="F787" i="6"/>
  <c r="E787" i="6"/>
  <c r="D787" i="6"/>
  <c r="L394" i="6"/>
  <c r="F394" i="6"/>
  <c r="E394" i="6"/>
  <c r="D394" i="6"/>
  <c r="L416" i="6"/>
  <c r="F416" i="6"/>
  <c r="E416" i="6"/>
  <c r="D416" i="6"/>
  <c r="L540" i="6"/>
  <c r="F540" i="6"/>
  <c r="E540" i="6"/>
  <c r="D540" i="6"/>
  <c r="L659" i="6"/>
  <c r="F659" i="6"/>
  <c r="E659" i="6"/>
  <c r="D659" i="6"/>
  <c r="L940" i="6"/>
  <c r="F940" i="6"/>
  <c r="E940" i="6"/>
  <c r="D940" i="6"/>
  <c r="L1004" i="6"/>
  <c r="F1004" i="6"/>
  <c r="E1004" i="6"/>
  <c r="D1004" i="6"/>
  <c r="L962" i="6"/>
  <c r="F962" i="6"/>
  <c r="E962" i="6"/>
  <c r="D962" i="6"/>
  <c r="L989" i="6"/>
  <c r="F989" i="6"/>
  <c r="E989" i="6"/>
  <c r="D989" i="6"/>
  <c r="L1051" i="6"/>
  <c r="F1051" i="6"/>
  <c r="E1051" i="6"/>
  <c r="D1051" i="6"/>
  <c r="L1092" i="6"/>
  <c r="F1092" i="6"/>
  <c r="E1092" i="6"/>
  <c r="D1092" i="6"/>
  <c r="L1136" i="6"/>
  <c r="F1136" i="6"/>
  <c r="E1136" i="6"/>
  <c r="D1136" i="6"/>
  <c r="L944" i="6"/>
  <c r="F944" i="6"/>
  <c r="E944" i="6"/>
  <c r="D944" i="6"/>
  <c r="L822" i="6"/>
  <c r="F822" i="6"/>
  <c r="E822" i="6"/>
  <c r="D822" i="6"/>
  <c r="L658" i="6"/>
  <c r="F658" i="6"/>
  <c r="E658" i="6"/>
  <c r="D658" i="6"/>
  <c r="L605" i="6"/>
  <c r="F605" i="6"/>
  <c r="E605" i="6"/>
  <c r="D605" i="6"/>
  <c r="L853" i="6"/>
  <c r="F853" i="6"/>
  <c r="E853" i="6"/>
  <c r="D853" i="6"/>
  <c r="L1010" i="6"/>
  <c r="F1010" i="6"/>
  <c r="E1010" i="6"/>
  <c r="D1010" i="6"/>
  <c r="L1026" i="6"/>
  <c r="F1026" i="6"/>
  <c r="E1026" i="6"/>
  <c r="D1026" i="6"/>
  <c r="L893" i="6"/>
  <c r="F893" i="6"/>
  <c r="E893" i="6"/>
  <c r="D893" i="6"/>
  <c r="L852" i="6"/>
  <c r="F852" i="6"/>
  <c r="E852" i="6"/>
  <c r="D852" i="6"/>
  <c r="L809" i="6"/>
  <c r="F809" i="6"/>
  <c r="E809" i="6"/>
  <c r="D809" i="6"/>
  <c r="L825" i="6"/>
  <c r="F825" i="6"/>
  <c r="E825" i="6"/>
  <c r="D825" i="6"/>
  <c r="L900" i="6"/>
  <c r="F900" i="6"/>
  <c r="E900" i="6"/>
  <c r="D900" i="6"/>
  <c r="L575" i="6"/>
  <c r="F575" i="6"/>
  <c r="E575" i="6"/>
  <c r="D575" i="6"/>
  <c r="L432" i="6"/>
  <c r="F432" i="6"/>
  <c r="E432" i="6"/>
  <c r="D432" i="6"/>
  <c r="L618" i="6"/>
  <c r="F618" i="6"/>
  <c r="E618" i="6"/>
  <c r="D618" i="6"/>
  <c r="L718" i="6"/>
  <c r="F718" i="6"/>
  <c r="E718" i="6"/>
  <c r="D718" i="6"/>
  <c r="L677" i="6"/>
  <c r="F677" i="6"/>
  <c r="E677" i="6"/>
  <c r="D677" i="6"/>
  <c r="L717" i="6"/>
  <c r="F717" i="6"/>
  <c r="E717" i="6"/>
  <c r="D717" i="6"/>
  <c r="L647" i="6"/>
  <c r="F647" i="6"/>
  <c r="E647" i="6"/>
  <c r="D647" i="6"/>
  <c r="L779" i="6"/>
  <c r="F779" i="6"/>
  <c r="E779" i="6"/>
  <c r="D779" i="6"/>
  <c r="L954" i="6"/>
  <c r="F954" i="6"/>
  <c r="E954" i="6"/>
  <c r="D954" i="6"/>
  <c r="L1059" i="6"/>
  <c r="F1059" i="6"/>
  <c r="E1059" i="6"/>
  <c r="D1059" i="6"/>
  <c r="L957" i="6"/>
  <c r="F957" i="6"/>
  <c r="E957" i="6"/>
  <c r="D957" i="6"/>
  <c r="L1025" i="6"/>
  <c r="F1025" i="6"/>
  <c r="E1025" i="6"/>
  <c r="D1025" i="6"/>
  <c r="L960" i="6"/>
  <c r="F960" i="6"/>
  <c r="E960" i="6"/>
  <c r="D960" i="6"/>
  <c r="L261" i="6"/>
  <c r="F261" i="6"/>
  <c r="E261" i="6"/>
  <c r="D261" i="6"/>
  <c r="L244" i="6"/>
  <c r="F244" i="6"/>
  <c r="E244" i="6"/>
  <c r="D244" i="6"/>
  <c r="L276" i="6"/>
  <c r="F276" i="6"/>
  <c r="E276" i="6"/>
  <c r="D276" i="6"/>
  <c r="L533" i="6"/>
  <c r="F533" i="6"/>
  <c r="E533" i="6"/>
  <c r="D533" i="6"/>
  <c r="L410" i="6"/>
  <c r="F410" i="6"/>
  <c r="E410" i="6"/>
  <c r="D410" i="6"/>
  <c r="L189" i="6"/>
  <c r="F189" i="6"/>
  <c r="E189" i="6"/>
  <c r="D189" i="6"/>
  <c r="L164" i="6"/>
  <c r="F164" i="6"/>
  <c r="E164" i="6"/>
  <c r="D164" i="6"/>
  <c r="L191" i="6"/>
  <c r="F191" i="6"/>
  <c r="E191" i="6"/>
  <c r="D191" i="6"/>
  <c r="L290" i="6"/>
  <c r="F290" i="6"/>
  <c r="E290" i="6"/>
  <c r="D290" i="6"/>
  <c r="L88" i="6"/>
  <c r="F88" i="6"/>
  <c r="E88" i="6"/>
  <c r="D88" i="6"/>
  <c r="L53" i="6"/>
  <c r="F53" i="6"/>
  <c r="E53" i="6"/>
  <c r="D53" i="6"/>
  <c r="L494" i="6"/>
  <c r="F494" i="6"/>
  <c r="E494" i="6"/>
  <c r="D494" i="6"/>
  <c r="L468" i="6"/>
  <c r="F468" i="6"/>
  <c r="E468" i="6"/>
  <c r="D468" i="6"/>
  <c r="L192" i="6"/>
  <c r="F192" i="6"/>
  <c r="E192" i="6"/>
  <c r="D192" i="6"/>
  <c r="L259" i="6"/>
  <c r="F259" i="6"/>
  <c r="E259" i="6"/>
  <c r="D259" i="6"/>
  <c r="L398" i="6"/>
  <c r="F398" i="6"/>
  <c r="E398" i="6"/>
  <c r="D398" i="6"/>
  <c r="L740" i="6"/>
  <c r="F740" i="6"/>
  <c r="E740" i="6"/>
  <c r="D740" i="6"/>
  <c r="L549" i="6"/>
  <c r="F549" i="6"/>
  <c r="E549" i="6"/>
  <c r="D549" i="6"/>
  <c r="L270" i="6"/>
  <c r="F270" i="6"/>
  <c r="E270" i="6"/>
  <c r="D270" i="6"/>
  <c r="L148" i="6"/>
  <c r="F148" i="6"/>
  <c r="E148" i="6"/>
  <c r="D148" i="6"/>
  <c r="L65" i="6"/>
  <c r="F65" i="6"/>
  <c r="E65" i="6"/>
  <c r="D65" i="6"/>
  <c r="L64" i="6"/>
  <c r="F64" i="6"/>
  <c r="E64" i="6"/>
  <c r="D64" i="6"/>
  <c r="L61" i="6"/>
  <c r="F61" i="6"/>
  <c r="E61" i="6"/>
  <c r="D61" i="6"/>
  <c r="L89" i="6"/>
  <c r="F89" i="6"/>
  <c r="E89" i="6"/>
  <c r="D89" i="6"/>
  <c r="L138" i="6"/>
  <c r="F138" i="6"/>
  <c r="E138" i="6"/>
  <c r="D138" i="6"/>
  <c r="L273" i="6"/>
  <c r="F273" i="6"/>
  <c r="E273" i="6"/>
  <c r="D273" i="6"/>
  <c r="L382" i="6"/>
  <c r="F382" i="6"/>
  <c r="E382" i="6"/>
  <c r="D382" i="6"/>
  <c r="L306" i="6"/>
  <c r="F306" i="6"/>
  <c r="E306" i="6"/>
  <c r="D306" i="6"/>
  <c r="L298" i="6"/>
  <c r="F298" i="6"/>
  <c r="E298" i="6"/>
  <c r="D298" i="6"/>
  <c r="L332" i="6"/>
  <c r="F332" i="6"/>
  <c r="E332" i="6"/>
  <c r="D332" i="6"/>
  <c r="L445" i="6"/>
  <c r="F445" i="6"/>
  <c r="E445" i="6"/>
  <c r="D445" i="6"/>
  <c r="L646" i="6"/>
  <c r="F646" i="6"/>
  <c r="E646" i="6"/>
  <c r="D646" i="6"/>
  <c r="L784" i="6"/>
  <c r="F784" i="6"/>
  <c r="E784" i="6"/>
  <c r="D784" i="6"/>
  <c r="L808" i="6"/>
  <c r="F808" i="6"/>
  <c r="E808" i="6"/>
  <c r="D808" i="6"/>
  <c r="L748" i="6"/>
  <c r="F748" i="6"/>
  <c r="E748" i="6"/>
  <c r="D748" i="6"/>
  <c r="L844" i="6"/>
  <c r="F844" i="6"/>
  <c r="E844" i="6"/>
  <c r="D844" i="6"/>
  <c r="L696" i="6"/>
  <c r="F696" i="6"/>
  <c r="E696" i="6"/>
  <c r="D696" i="6"/>
  <c r="L70" i="6"/>
  <c r="F70" i="6"/>
  <c r="E70" i="6"/>
  <c r="D70" i="6"/>
  <c r="L21" i="6"/>
  <c r="F21" i="6"/>
  <c r="E21" i="6"/>
  <c r="D21" i="6"/>
  <c r="L31" i="6"/>
  <c r="F31" i="6"/>
  <c r="E31" i="6"/>
  <c r="D31" i="6"/>
  <c r="L23" i="6"/>
  <c r="F23" i="6"/>
  <c r="E23" i="6"/>
  <c r="D23" i="6"/>
  <c r="L147" i="6"/>
  <c r="F147" i="6"/>
  <c r="E147" i="6"/>
  <c r="D147" i="6"/>
  <c r="L111" i="6"/>
  <c r="F111" i="6"/>
  <c r="E111" i="6"/>
  <c r="D111" i="6"/>
  <c r="L137" i="6"/>
  <c r="F137" i="6"/>
  <c r="E137" i="6"/>
  <c r="D137" i="6"/>
  <c r="L267" i="6"/>
  <c r="F267" i="6"/>
  <c r="E267" i="6"/>
  <c r="D267" i="6"/>
  <c r="L177" i="6"/>
  <c r="F177" i="6"/>
  <c r="E177" i="6"/>
  <c r="D177" i="6"/>
  <c r="L336" i="6"/>
  <c r="F336" i="6"/>
  <c r="E336" i="6"/>
  <c r="D336" i="6"/>
  <c r="L835" i="6"/>
  <c r="F835" i="6"/>
  <c r="E835" i="6"/>
  <c r="D835" i="6"/>
  <c r="L843" i="6"/>
  <c r="F843" i="6"/>
  <c r="E843" i="6"/>
  <c r="D843" i="6"/>
  <c r="L452" i="6"/>
  <c r="F452" i="6"/>
  <c r="E452" i="6"/>
  <c r="D452" i="6"/>
  <c r="L1104" i="6"/>
  <c r="F1104" i="6"/>
  <c r="E1104" i="6"/>
  <c r="D1104" i="6"/>
  <c r="L1167" i="6"/>
  <c r="F1167" i="6"/>
  <c r="E1167" i="6"/>
  <c r="D1167" i="6"/>
  <c r="L1243" i="6"/>
  <c r="F1243" i="6"/>
  <c r="E1243" i="6"/>
  <c r="D1243" i="6"/>
  <c r="L1245" i="6"/>
  <c r="F1245" i="6"/>
  <c r="E1245" i="6"/>
  <c r="D1245" i="6"/>
  <c r="L1114" i="6"/>
  <c r="F1114" i="6"/>
  <c r="E1114" i="6"/>
  <c r="D1114" i="6"/>
  <c r="L946" i="6"/>
  <c r="F946" i="6"/>
  <c r="E946" i="6"/>
  <c r="D946" i="6"/>
  <c r="L892" i="6"/>
  <c r="F892" i="6"/>
  <c r="E892" i="6"/>
  <c r="D892" i="6"/>
  <c r="L866" i="6"/>
  <c r="F866" i="6"/>
  <c r="E866" i="6"/>
  <c r="D866" i="6"/>
  <c r="L899" i="6"/>
  <c r="F899" i="6"/>
  <c r="E899" i="6"/>
  <c r="D899" i="6"/>
  <c r="L736" i="6"/>
  <c r="F736" i="6"/>
  <c r="E736" i="6"/>
  <c r="D736" i="6"/>
  <c r="L1130" i="6"/>
  <c r="F1130" i="6"/>
  <c r="E1130" i="6"/>
  <c r="D1130" i="6"/>
  <c r="L734" i="6"/>
  <c r="F734" i="6"/>
  <c r="E734" i="6"/>
  <c r="D734" i="6"/>
  <c r="L478" i="6"/>
  <c r="F478" i="6"/>
  <c r="E478" i="6"/>
  <c r="D478" i="6"/>
  <c r="L626" i="6"/>
  <c r="F626" i="6"/>
  <c r="E626" i="6"/>
  <c r="D626" i="6"/>
  <c r="L364" i="6"/>
  <c r="F364" i="6"/>
  <c r="E364" i="6"/>
  <c r="D364" i="6"/>
  <c r="L539" i="6"/>
  <c r="F539" i="6"/>
  <c r="E539" i="6"/>
  <c r="D539" i="6"/>
  <c r="L474" i="6"/>
  <c r="F474" i="6"/>
  <c r="E474" i="6"/>
  <c r="D474" i="6"/>
  <c r="L889" i="6"/>
  <c r="F889" i="6"/>
  <c r="E889" i="6"/>
  <c r="D889" i="6"/>
  <c r="L1031" i="6"/>
  <c r="F1031" i="6"/>
  <c r="E1031" i="6"/>
  <c r="D1031" i="6"/>
  <c r="L986" i="6"/>
  <c r="F986" i="6"/>
  <c r="E986" i="6"/>
  <c r="D986" i="6"/>
  <c r="L1044" i="6"/>
  <c r="F1044" i="6"/>
  <c r="E1044" i="6"/>
  <c r="D1044" i="6"/>
  <c r="L1161" i="6"/>
  <c r="F1161" i="6"/>
  <c r="E1161" i="6"/>
  <c r="D1161" i="6"/>
  <c r="L794" i="6"/>
  <c r="F794" i="6"/>
  <c r="E794" i="6"/>
  <c r="D794" i="6"/>
  <c r="L774" i="6"/>
  <c r="F774" i="6"/>
  <c r="E774" i="6"/>
  <c r="D774" i="6"/>
  <c r="L708" i="6"/>
  <c r="F708" i="6"/>
  <c r="E708" i="6"/>
  <c r="D708" i="6"/>
  <c r="L614" i="6"/>
  <c r="F614" i="6"/>
  <c r="E614" i="6"/>
  <c r="D614" i="6"/>
  <c r="L656" i="6"/>
  <c r="F656" i="6"/>
  <c r="E656" i="6"/>
  <c r="D656" i="6"/>
  <c r="L545" i="6"/>
  <c r="F545" i="6"/>
  <c r="E545" i="6"/>
  <c r="D545" i="6"/>
  <c r="L501" i="6"/>
  <c r="F501" i="6"/>
  <c r="E501" i="6"/>
  <c r="D501" i="6"/>
  <c r="L449" i="6"/>
  <c r="F449" i="6"/>
  <c r="E449" i="6"/>
  <c r="D449" i="6"/>
  <c r="L186" i="6"/>
  <c r="F186" i="6"/>
  <c r="E186" i="6"/>
  <c r="D186" i="6"/>
  <c r="L180" i="6"/>
  <c r="F180" i="6"/>
  <c r="E180" i="6"/>
  <c r="D180" i="6"/>
  <c r="L702" i="6"/>
  <c r="F702" i="6"/>
  <c r="E702" i="6"/>
  <c r="D702" i="6"/>
  <c r="L1122" i="6"/>
  <c r="F1122" i="6"/>
  <c r="E1122" i="6"/>
  <c r="D1122" i="6"/>
  <c r="L988" i="6"/>
  <c r="F988" i="6"/>
  <c r="E988" i="6"/>
  <c r="D988" i="6"/>
  <c r="L791" i="6"/>
  <c r="F791" i="6"/>
  <c r="E791" i="6"/>
  <c r="D791" i="6"/>
  <c r="L409" i="6"/>
  <c r="F409" i="6"/>
  <c r="E409" i="6"/>
  <c r="D409" i="6"/>
  <c r="L275" i="6"/>
  <c r="F275" i="6"/>
  <c r="E275" i="6"/>
  <c r="D275" i="6"/>
  <c r="L346" i="6"/>
  <c r="F346" i="6"/>
  <c r="E346" i="6"/>
  <c r="D346" i="6"/>
  <c r="L360" i="6"/>
  <c r="F360" i="6"/>
  <c r="E360" i="6"/>
  <c r="D360" i="6"/>
  <c r="L388" i="6"/>
  <c r="F388" i="6"/>
  <c r="E388" i="6"/>
  <c r="D388" i="6"/>
  <c r="L524" i="6"/>
  <c r="F524" i="6"/>
  <c r="E524" i="6"/>
  <c r="D524" i="6"/>
  <c r="L600" i="6"/>
  <c r="F600" i="6"/>
  <c r="E600" i="6"/>
  <c r="D600" i="6"/>
  <c r="L797" i="6"/>
  <c r="F797" i="6"/>
  <c r="E797" i="6"/>
  <c r="D797" i="6"/>
  <c r="L990" i="6"/>
  <c r="F990" i="6"/>
  <c r="E990" i="6"/>
  <c r="D990" i="6"/>
  <c r="L952" i="6"/>
  <c r="F952" i="6"/>
  <c r="E952" i="6"/>
  <c r="D952" i="6"/>
  <c r="L864" i="6"/>
  <c r="F864" i="6"/>
  <c r="E864" i="6"/>
  <c r="D864" i="6"/>
  <c r="L516" i="6"/>
  <c r="F516" i="6"/>
  <c r="E516" i="6"/>
  <c r="D516" i="6"/>
  <c r="L482" i="6"/>
  <c r="F482" i="6"/>
  <c r="E482" i="6"/>
  <c r="D482" i="6"/>
  <c r="L984" i="6"/>
  <c r="F984" i="6"/>
  <c r="E984" i="6"/>
  <c r="D984" i="6"/>
  <c r="L956" i="6"/>
  <c r="F956" i="6"/>
  <c r="E956" i="6"/>
  <c r="D956" i="6"/>
  <c r="L676" i="6"/>
  <c r="F676" i="6"/>
  <c r="E676" i="6"/>
  <c r="D676" i="6"/>
  <c r="L144" i="6"/>
  <c r="F144" i="6"/>
  <c r="E144" i="6"/>
  <c r="D144" i="6"/>
  <c r="L30" i="6"/>
  <c r="F30" i="6"/>
  <c r="E30" i="6"/>
  <c r="D30" i="6"/>
  <c r="L78" i="6"/>
  <c r="F78" i="6"/>
  <c r="E78" i="6"/>
  <c r="D78" i="6"/>
  <c r="L999" i="6"/>
  <c r="F999" i="6"/>
  <c r="E999" i="6"/>
  <c r="D999" i="6"/>
  <c r="L1005" i="6"/>
  <c r="F1005" i="6"/>
  <c r="E1005" i="6"/>
  <c r="D1005" i="6"/>
  <c r="L266" i="6"/>
  <c r="F266" i="6"/>
  <c r="E266" i="6"/>
  <c r="D266" i="6"/>
  <c r="L355" i="6"/>
  <c r="F355" i="6"/>
  <c r="E355" i="6"/>
  <c r="D355" i="6"/>
  <c r="L488" i="6"/>
  <c r="F488" i="6"/>
  <c r="E488" i="6"/>
  <c r="D488" i="6"/>
  <c r="L484" i="6"/>
  <c r="F484" i="6"/>
  <c r="E484" i="6"/>
  <c r="D484" i="6"/>
  <c r="L218" i="6"/>
  <c r="F218" i="6"/>
  <c r="E218" i="6"/>
  <c r="D218" i="6"/>
  <c r="L102" i="6"/>
  <c r="F102" i="6"/>
  <c r="E102" i="6"/>
  <c r="D102" i="6"/>
  <c r="L641" i="6"/>
  <c r="F641" i="6"/>
  <c r="E641" i="6"/>
  <c r="D641" i="6"/>
  <c r="L563" i="6"/>
  <c r="F563" i="6"/>
  <c r="E563" i="6"/>
  <c r="D563" i="6"/>
  <c r="L265" i="6"/>
  <c r="F265" i="6"/>
  <c r="E265" i="6"/>
  <c r="D265" i="6"/>
  <c r="L585" i="6"/>
  <c r="F585" i="6"/>
  <c r="E585" i="6"/>
  <c r="D585" i="6"/>
  <c r="L542" i="6"/>
  <c r="F542" i="6"/>
  <c r="E542" i="6"/>
  <c r="D542" i="6"/>
  <c r="L170" i="6"/>
  <c r="F170" i="6"/>
  <c r="E170" i="6"/>
  <c r="D170" i="6"/>
  <c r="L242" i="6"/>
  <c r="F242" i="6"/>
  <c r="E242" i="6"/>
  <c r="D242" i="6"/>
  <c r="L523" i="6"/>
  <c r="F523" i="6"/>
  <c r="E523" i="6"/>
  <c r="D523" i="6"/>
  <c r="L185" i="6"/>
  <c r="F185" i="6"/>
  <c r="E185" i="6"/>
  <c r="D185" i="6"/>
  <c r="L190" i="6"/>
  <c r="F190" i="6"/>
  <c r="E190" i="6"/>
  <c r="D190" i="6"/>
  <c r="L387" i="6"/>
  <c r="F387" i="6"/>
  <c r="E387" i="6"/>
  <c r="D387" i="6"/>
  <c r="L257" i="6"/>
  <c r="F257" i="6"/>
  <c r="E257" i="6"/>
  <c r="D257" i="6"/>
  <c r="L439" i="6"/>
  <c r="F439" i="6"/>
  <c r="E439" i="6"/>
  <c r="D439" i="6"/>
  <c r="L1089" i="6"/>
  <c r="F1089" i="6"/>
  <c r="E1089" i="6"/>
  <c r="D1089" i="6"/>
  <c r="L815" i="6"/>
  <c r="F815" i="6"/>
  <c r="E815" i="6"/>
  <c r="D815" i="6"/>
  <c r="L738" i="6"/>
  <c r="F738" i="6"/>
  <c r="E738" i="6"/>
  <c r="D738" i="6"/>
  <c r="L493" i="6"/>
  <c r="F493" i="6"/>
  <c r="E493" i="6"/>
  <c r="D493" i="6"/>
  <c r="L613" i="6"/>
  <c r="F613" i="6"/>
  <c r="E613" i="6"/>
  <c r="D613" i="6"/>
  <c r="L920" i="6"/>
  <c r="F920" i="6"/>
  <c r="E920" i="6"/>
  <c r="D920" i="6"/>
  <c r="L881" i="6"/>
  <c r="F881" i="6"/>
  <c r="E881" i="6"/>
  <c r="D881" i="6"/>
  <c r="L747" i="6"/>
  <c r="F747" i="6"/>
  <c r="E747" i="6"/>
  <c r="D747" i="6"/>
  <c r="L814" i="6"/>
  <c r="F814" i="6"/>
  <c r="E814" i="6"/>
  <c r="D814" i="6"/>
  <c r="L1144" i="6"/>
  <c r="F1144" i="6"/>
  <c r="E1144" i="6"/>
  <c r="D1144" i="6"/>
  <c r="L1241" i="6"/>
  <c r="F1241" i="6"/>
  <c r="E1241" i="6"/>
  <c r="D1241" i="6"/>
  <c r="L1247" i="6"/>
  <c r="F1247" i="6"/>
  <c r="E1247" i="6"/>
  <c r="D1247" i="6"/>
  <c r="L1217" i="6"/>
  <c r="F1217" i="6"/>
  <c r="E1217" i="6"/>
  <c r="D1217" i="6"/>
  <c r="L1077" i="6"/>
  <c r="F1077" i="6"/>
  <c r="E1077" i="6"/>
  <c r="D1077" i="6"/>
  <c r="L1056" i="6"/>
  <c r="F1056" i="6"/>
  <c r="E1056" i="6"/>
  <c r="D1056" i="6"/>
  <c r="L964" i="6"/>
  <c r="F964" i="6"/>
  <c r="E964" i="6"/>
  <c r="D964" i="6"/>
  <c r="L1030" i="6"/>
  <c r="F1030" i="6"/>
  <c r="E1030" i="6"/>
  <c r="D1030" i="6"/>
  <c r="L1086" i="6"/>
  <c r="F1086" i="6"/>
  <c r="E1086" i="6"/>
  <c r="D1086" i="6"/>
  <c r="L1091" i="6"/>
  <c r="F1091" i="6"/>
  <c r="E1091" i="6"/>
  <c r="D1091" i="6"/>
  <c r="L929" i="6"/>
  <c r="F929" i="6"/>
  <c r="E929" i="6"/>
  <c r="D929" i="6"/>
  <c r="L916" i="6"/>
  <c r="F916" i="6"/>
  <c r="E916" i="6"/>
  <c r="D916" i="6"/>
  <c r="L770" i="6"/>
  <c r="F770" i="6"/>
  <c r="E770" i="6"/>
  <c r="D770" i="6"/>
  <c r="L612" i="6"/>
  <c r="F612" i="6"/>
  <c r="E612" i="6"/>
  <c r="D612" i="6"/>
  <c r="L536" i="6"/>
  <c r="F536" i="6"/>
  <c r="E536" i="6"/>
  <c r="D536" i="6"/>
  <c r="L500" i="6"/>
  <c r="F500" i="6"/>
  <c r="E500" i="6"/>
  <c r="D500" i="6"/>
  <c r="L451" i="6"/>
  <c r="F451" i="6"/>
  <c r="E451" i="6"/>
  <c r="D451" i="6"/>
  <c r="L262" i="6"/>
  <c r="F262" i="6"/>
  <c r="E262" i="6"/>
  <c r="D262" i="6"/>
  <c r="L378" i="6"/>
  <c r="F378" i="6"/>
  <c r="E378" i="6"/>
  <c r="D378" i="6"/>
  <c r="L695" i="6"/>
  <c r="F695" i="6"/>
  <c r="E695" i="6"/>
  <c r="D695" i="6"/>
  <c r="L1119" i="6"/>
  <c r="F1119" i="6"/>
  <c r="E1119" i="6"/>
  <c r="D1119" i="6"/>
  <c r="L1009" i="6"/>
  <c r="F1009" i="6"/>
  <c r="E1009" i="6"/>
  <c r="D1009" i="6"/>
  <c r="L985" i="6"/>
  <c r="F985" i="6"/>
  <c r="E985" i="6"/>
  <c r="D985" i="6"/>
  <c r="L904" i="6"/>
  <c r="F904" i="6"/>
  <c r="E904" i="6"/>
  <c r="D904" i="6"/>
  <c r="L838" i="6"/>
  <c r="F838" i="6"/>
  <c r="E838" i="6"/>
  <c r="D838" i="6"/>
  <c r="L716" i="6"/>
  <c r="F716" i="6"/>
  <c r="E716" i="6"/>
  <c r="D716" i="6"/>
  <c r="L330" i="6"/>
  <c r="F330" i="6"/>
  <c r="E330" i="6"/>
  <c r="D330" i="6"/>
  <c r="L168" i="6"/>
  <c r="F168" i="6"/>
  <c r="E168" i="6"/>
  <c r="D168" i="6"/>
  <c r="L202" i="6"/>
  <c r="F202" i="6"/>
  <c r="E202" i="6"/>
  <c r="D202" i="6"/>
  <c r="L723" i="6"/>
  <c r="F723" i="6"/>
  <c r="E723" i="6"/>
  <c r="D723" i="6"/>
  <c r="L479" i="6"/>
  <c r="F479" i="6"/>
  <c r="E479" i="6"/>
  <c r="D479" i="6"/>
  <c r="L313" i="6"/>
  <c r="F313" i="6"/>
  <c r="E313" i="6"/>
  <c r="D313" i="6"/>
  <c r="L527" i="6"/>
  <c r="F527" i="6"/>
  <c r="E527" i="6"/>
  <c r="D527" i="6"/>
  <c r="L278" i="6"/>
  <c r="F278" i="6"/>
  <c r="E278" i="6"/>
  <c r="D278" i="6"/>
  <c r="L305" i="6"/>
  <c r="F305" i="6"/>
  <c r="E305" i="6"/>
  <c r="D305" i="6"/>
  <c r="L359" i="6"/>
  <c r="F359" i="6"/>
  <c r="E359" i="6"/>
  <c r="D359" i="6"/>
  <c r="L1143" i="6"/>
  <c r="F1143" i="6"/>
  <c r="E1143" i="6"/>
  <c r="D1143" i="6"/>
  <c r="L514" i="6"/>
  <c r="F514" i="6"/>
  <c r="E514" i="6"/>
  <c r="D514" i="6"/>
  <c r="L166" i="6"/>
  <c r="F166" i="6"/>
  <c r="E166" i="6"/>
  <c r="D166" i="6"/>
  <c r="L48" i="6"/>
  <c r="F48" i="6"/>
  <c r="E48" i="6"/>
  <c r="D48" i="6"/>
  <c r="L9" i="6"/>
  <c r="F9" i="6"/>
  <c r="E9" i="6"/>
  <c r="D9" i="6"/>
  <c r="L22" i="6"/>
  <c r="F22" i="6"/>
  <c r="E22" i="6"/>
  <c r="D22" i="6"/>
  <c r="L74" i="6"/>
  <c r="F74" i="6"/>
  <c r="E74" i="6"/>
  <c r="D74" i="6"/>
  <c r="L513" i="6"/>
  <c r="F513" i="6"/>
  <c r="E513" i="6"/>
  <c r="D513" i="6"/>
  <c r="L560" i="6"/>
  <c r="F560" i="6"/>
  <c r="E560" i="6"/>
  <c r="D560" i="6"/>
  <c r="L214" i="6"/>
  <c r="F214" i="6"/>
  <c r="E214" i="6"/>
  <c r="D214" i="6"/>
  <c r="L128" i="6"/>
  <c r="F128" i="6"/>
  <c r="E128" i="6"/>
  <c r="D128" i="6"/>
  <c r="L40" i="6"/>
  <c r="F40" i="6"/>
  <c r="E40" i="6"/>
  <c r="D40" i="6"/>
  <c r="L107" i="6"/>
  <c r="F107" i="6"/>
  <c r="E107" i="6"/>
  <c r="D107" i="6"/>
  <c r="L269" i="6"/>
  <c r="F269" i="6"/>
  <c r="E269" i="6"/>
  <c r="D269" i="6"/>
  <c r="L344" i="6"/>
  <c r="F344" i="6"/>
  <c r="E344" i="6"/>
  <c r="D344" i="6"/>
  <c r="L754" i="6"/>
  <c r="F754" i="6"/>
  <c r="E754" i="6"/>
  <c r="D754" i="6"/>
  <c r="L731" i="6"/>
  <c r="F731" i="6"/>
  <c r="E731" i="6"/>
  <c r="D731" i="6"/>
  <c r="L573" i="6"/>
  <c r="F573" i="6"/>
  <c r="E573" i="6"/>
  <c r="D573" i="6"/>
  <c r="L447" i="6"/>
  <c r="F447" i="6"/>
  <c r="E447" i="6"/>
  <c r="D447" i="6"/>
  <c r="L776" i="6"/>
  <c r="F776" i="6"/>
  <c r="E776" i="6"/>
  <c r="D776" i="6"/>
  <c r="L243" i="6"/>
  <c r="F243" i="6"/>
  <c r="E243" i="6"/>
  <c r="D243" i="6"/>
  <c r="L408" i="6"/>
  <c r="F408" i="6"/>
  <c r="E408" i="6"/>
  <c r="D408" i="6"/>
  <c r="L783" i="6"/>
  <c r="F783" i="6"/>
  <c r="E783" i="6"/>
  <c r="D783" i="6"/>
  <c r="L1235" i="6"/>
  <c r="F1235" i="6"/>
  <c r="E1235" i="6"/>
  <c r="D1235" i="6"/>
  <c r="L268" i="6"/>
  <c r="F268" i="6"/>
  <c r="E268" i="6"/>
  <c r="D268" i="6"/>
  <c r="L50" i="6"/>
  <c r="F50" i="6"/>
  <c r="E50" i="6"/>
  <c r="D50" i="6"/>
  <c r="L46" i="6"/>
  <c r="F46" i="6"/>
  <c r="E46" i="6"/>
  <c r="D46" i="6"/>
  <c r="L117" i="6"/>
  <c r="F117" i="6"/>
  <c r="E117" i="6"/>
  <c r="D117" i="6"/>
  <c r="L498" i="6"/>
  <c r="F498" i="6"/>
  <c r="E498" i="6"/>
  <c r="D498" i="6"/>
  <c r="L554" i="6"/>
  <c r="F554" i="6"/>
  <c r="E554" i="6"/>
  <c r="D554" i="6"/>
  <c r="L216" i="6"/>
  <c r="F216" i="6"/>
  <c r="E216" i="6"/>
  <c r="D216" i="6"/>
  <c r="L55" i="6"/>
  <c r="F55" i="6"/>
  <c r="E55" i="6"/>
  <c r="D55" i="6"/>
  <c r="L96" i="6"/>
  <c r="F96" i="6"/>
  <c r="E96" i="6"/>
  <c r="D96" i="6"/>
  <c r="L135" i="6"/>
  <c r="F135" i="6"/>
  <c r="E135" i="6"/>
  <c r="D135" i="6"/>
  <c r="L548" i="6"/>
  <c r="F548" i="6"/>
  <c r="E548" i="6"/>
  <c r="D548" i="6"/>
  <c r="L591" i="6"/>
  <c r="F591" i="6"/>
  <c r="E591" i="6"/>
  <c r="D591" i="6"/>
  <c r="L211" i="6"/>
  <c r="F211" i="6"/>
  <c r="E211" i="6"/>
  <c r="D211" i="6"/>
  <c r="L153" i="6"/>
  <c r="F153" i="6"/>
  <c r="E153" i="6"/>
  <c r="D153" i="6"/>
  <c r="L880" i="6"/>
  <c r="F880" i="6"/>
  <c r="E880" i="6"/>
  <c r="D880" i="6"/>
  <c r="L1083" i="6"/>
  <c r="F1083" i="6"/>
  <c r="E1083" i="6"/>
  <c r="D1083" i="6"/>
  <c r="L969" i="6"/>
  <c r="F969" i="6"/>
  <c r="E969" i="6"/>
  <c r="D969" i="6"/>
  <c r="L428" i="6"/>
  <c r="F428" i="6"/>
  <c r="E428" i="6"/>
  <c r="D428" i="6"/>
  <c r="L247" i="6"/>
  <c r="F247" i="6"/>
  <c r="E247" i="6"/>
  <c r="D247" i="6"/>
  <c r="L289" i="6"/>
  <c r="F289" i="6"/>
  <c r="E289" i="6"/>
  <c r="D289" i="6"/>
  <c r="L146" i="6"/>
  <c r="F146" i="6"/>
  <c r="E146" i="6"/>
  <c r="D146" i="6"/>
  <c r="L255" i="6"/>
  <c r="F255" i="6"/>
  <c r="E255" i="6"/>
  <c r="D255" i="6"/>
  <c r="L237" i="6"/>
  <c r="F237" i="6"/>
  <c r="E237" i="6"/>
  <c r="D237" i="6"/>
  <c r="L235" i="6"/>
  <c r="F235" i="6"/>
  <c r="E235" i="6"/>
  <c r="D235" i="6"/>
  <c r="L403" i="6"/>
  <c r="F403" i="6"/>
  <c r="E403" i="6"/>
  <c r="D403" i="6"/>
  <c r="L517" i="6"/>
  <c r="F517" i="6"/>
  <c r="E517" i="6"/>
  <c r="D517" i="6"/>
  <c r="L640" i="6"/>
  <c r="F640" i="6"/>
  <c r="E640" i="6"/>
  <c r="D640" i="6"/>
  <c r="L819" i="6"/>
  <c r="F819" i="6"/>
  <c r="E819" i="6"/>
  <c r="D819" i="6"/>
  <c r="L1076" i="6"/>
  <c r="F1076" i="6"/>
  <c r="E1076" i="6"/>
  <c r="D1076" i="6"/>
  <c r="L959" i="6"/>
  <c r="F959" i="6"/>
  <c r="E959" i="6"/>
  <c r="D959" i="6"/>
  <c r="L906" i="6"/>
  <c r="F906" i="6"/>
  <c r="E906" i="6"/>
  <c r="D906" i="6"/>
  <c r="L782" i="6"/>
  <c r="F782" i="6"/>
  <c r="E782" i="6"/>
  <c r="D782" i="6"/>
  <c r="L630" i="6"/>
  <c r="F630" i="6"/>
  <c r="E630" i="6"/>
  <c r="D630" i="6"/>
  <c r="L411" i="6"/>
  <c r="F411" i="6"/>
  <c r="E411" i="6"/>
  <c r="D411" i="6"/>
  <c r="L464" i="6"/>
  <c r="F464" i="6"/>
  <c r="E464" i="6"/>
  <c r="D464" i="6"/>
  <c r="L420" i="6"/>
  <c r="F420" i="6"/>
  <c r="E420" i="6"/>
  <c r="D420" i="6"/>
  <c r="L953" i="6"/>
  <c r="F953" i="6"/>
  <c r="E953" i="6"/>
  <c r="D953" i="6"/>
  <c r="L812" i="6"/>
  <c r="F812" i="6"/>
  <c r="E812" i="6"/>
  <c r="D812" i="6"/>
  <c r="L584" i="6"/>
  <c r="F584" i="6"/>
  <c r="E584" i="6"/>
  <c r="D584" i="6"/>
  <c r="L538" i="6"/>
  <c r="F538" i="6"/>
  <c r="E538" i="6"/>
  <c r="D538" i="6"/>
  <c r="L1274" i="6"/>
  <c r="F1274" i="6"/>
  <c r="E1274" i="6"/>
  <c r="D1274" i="6"/>
  <c r="L1255" i="6"/>
  <c r="F1255" i="6"/>
  <c r="E1255" i="6"/>
  <c r="D1255" i="6"/>
  <c r="L1016" i="6"/>
  <c r="F1016" i="6"/>
  <c r="E1016" i="6"/>
  <c r="D1016" i="6"/>
  <c r="L572" i="6"/>
  <c r="F572" i="6"/>
  <c r="E572" i="6"/>
  <c r="D572" i="6"/>
  <c r="L1199" i="6"/>
  <c r="F1199" i="6"/>
  <c r="E1199" i="6"/>
  <c r="D1199" i="6"/>
  <c r="L1071" i="6"/>
  <c r="F1071" i="6"/>
  <c r="E1071" i="6"/>
  <c r="D1071" i="6"/>
  <c r="L1126" i="6"/>
  <c r="F1126" i="6"/>
  <c r="E1126" i="6"/>
  <c r="D1126" i="6"/>
  <c r="L983" i="6"/>
  <c r="F983" i="6"/>
  <c r="E983" i="6"/>
  <c r="D983" i="6"/>
  <c r="L912" i="6"/>
  <c r="F912" i="6"/>
  <c r="E912" i="6"/>
  <c r="D912" i="6"/>
  <c r="L857" i="6"/>
  <c r="F857" i="6"/>
  <c r="E857" i="6"/>
  <c r="D857" i="6"/>
  <c r="L967" i="6"/>
  <c r="F967" i="6"/>
  <c r="E967" i="6"/>
  <c r="D967" i="6"/>
  <c r="L1123" i="6"/>
  <c r="F1123" i="6"/>
  <c r="E1123" i="6"/>
  <c r="D1123" i="6"/>
  <c r="L1251" i="6"/>
  <c r="F1251" i="6"/>
  <c r="E1251" i="6"/>
  <c r="D1251" i="6"/>
  <c r="L1177" i="6"/>
  <c r="F1177" i="6"/>
  <c r="E1177" i="6"/>
  <c r="D1177" i="6"/>
  <c r="L1216" i="6"/>
  <c r="F1216" i="6"/>
  <c r="E1216" i="6"/>
  <c r="D1216" i="6"/>
  <c r="L1055" i="6"/>
  <c r="F1055" i="6"/>
  <c r="E1055" i="6"/>
  <c r="D1055" i="6"/>
  <c r="L915" i="6"/>
  <c r="F915" i="6"/>
  <c r="E915" i="6"/>
  <c r="D915" i="6"/>
  <c r="L905" i="6"/>
  <c r="F905" i="6"/>
  <c r="E905" i="6"/>
  <c r="D905" i="6"/>
  <c r="L854" i="6"/>
  <c r="F854" i="6"/>
  <c r="E854" i="6"/>
  <c r="D854" i="6"/>
  <c r="L670" i="6"/>
  <c r="F670" i="6"/>
  <c r="E670" i="6"/>
  <c r="D670" i="6"/>
  <c r="L258" i="6"/>
  <c r="F258" i="6"/>
  <c r="E258" i="6"/>
  <c r="D258" i="6"/>
  <c r="L200" i="6"/>
  <c r="F200" i="6"/>
  <c r="E200" i="6"/>
  <c r="D200" i="6"/>
  <c r="L284" i="6"/>
  <c r="F284" i="6"/>
  <c r="E284" i="6"/>
  <c r="D284" i="6"/>
  <c r="L300" i="6"/>
  <c r="F300" i="6"/>
  <c r="E300" i="6"/>
  <c r="D300" i="6"/>
  <c r="L158" i="6"/>
  <c r="F158" i="6"/>
  <c r="E158" i="6"/>
  <c r="D158" i="6"/>
  <c r="L106" i="6"/>
  <c r="F106" i="6"/>
  <c r="E106" i="6"/>
  <c r="D106" i="6"/>
  <c r="L92" i="6"/>
  <c r="F92" i="6"/>
  <c r="E92" i="6"/>
  <c r="D92" i="6"/>
  <c r="L80" i="6"/>
  <c r="F80" i="6"/>
  <c r="E80" i="6"/>
  <c r="D80" i="6"/>
  <c r="L140" i="6"/>
  <c r="F140" i="6"/>
  <c r="E140" i="6"/>
  <c r="D140" i="6"/>
  <c r="L156" i="6"/>
  <c r="F156" i="6"/>
  <c r="E156" i="6"/>
  <c r="D156" i="6"/>
  <c r="L124" i="6"/>
  <c r="F124" i="6"/>
  <c r="E124" i="6"/>
  <c r="D124" i="6"/>
  <c r="L91" i="6"/>
  <c r="F91" i="6"/>
  <c r="E91" i="6"/>
  <c r="D91" i="6"/>
  <c r="L83" i="6"/>
  <c r="F83" i="6"/>
  <c r="E83" i="6"/>
  <c r="D83" i="6"/>
  <c r="L143" i="6"/>
  <c r="F143" i="6"/>
  <c r="E143" i="6"/>
  <c r="D143" i="6"/>
  <c r="L68" i="6"/>
  <c r="F68" i="6"/>
  <c r="E68" i="6"/>
  <c r="D68" i="6"/>
  <c r="L54" i="6"/>
  <c r="F54" i="6"/>
  <c r="E54" i="6"/>
  <c r="D54" i="6"/>
  <c r="L34" i="6"/>
  <c r="F34" i="6"/>
  <c r="E34" i="6"/>
  <c r="D34" i="6"/>
  <c r="L19" i="6"/>
  <c r="F19" i="6"/>
  <c r="E19" i="6"/>
  <c r="D19" i="6"/>
  <c r="L11" i="6"/>
  <c r="F11" i="6"/>
  <c r="E11" i="6"/>
  <c r="D11" i="6"/>
  <c r="L8" i="6"/>
  <c r="F8" i="6"/>
  <c r="E8" i="6"/>
  <c r="D8" i="6"/>
  <c r="L7" i="6"/>
  <c r="F7" i="6"/>
  <c r="E7" i="6"/>
  <c r="D7" i="6"/>
  <c r="L43" i="6"/>
  <c r="F43" i="6"/>
  <c r="E43" i="6"/>
  <c r="D43" i="6"/>
  <c r="L197" i="6"/>
  <c r="F197" i="6"/>
  <c r="E197" i="6"/>
  <c r="D197" i="6"/>
  <c r="L902" i="6"/>
  <c r="F902" i="6"/>
  <c r="E902" i="6"/>
  <c r="D902" i="6"/>
  <c r="L431" i="6"/>
  <c r="F431" i="6"/>
  <c r="E431" i="6"/>
  <c r="D431" i="6"/>
  <c r="L596" i="6"/>
  <c r="F596" i="6"/>
  <c r="E596" i="6"/>
  <c r="D596" i="6"/>
  <c r="L324" i="6"/>
  <c r="F324" i="6"/>
  <c r="E324" i="6"/>
  <c r="D324" i="6"/>
  <c r="L213" i="6"/>
  <c r="F213" i="6"/>
  <c r="E213" i="6"/>
  <c r="D213" i="6"/>
  <c r="L130" i="6"/>
  <c r="F130" i="6"/>
  <c r="E130" i="6"/>
  <c r="D130" i="6"/>
  <c r="L467" i="6"/>
  <c r="F467" i="6"/>
  <c r="E467" i="6"/>
  <c r="D467" i="6"/>
  <c r="L872" i="6"/>
  <c r="F872" i="6"/>
  <c r="E872" i="6"/>
  <c r="D872" i="6"/>
  <c r="L476" i="6"/>
  <c r="F476" i="6"/>
  <c r="E476" i="6"/>
  <c r="D476" i="6"/>
  <c r="L426" i="6"/>
  <c r="F426" i="6"/>
  <c r="E426" i="6"/>
  <c r="D426" i="6"/>
  <c r="L389" i="6"/>
  <c r="F389" i="6"/>
  <c r="E389" i="6"/>
  <c r="D389" i="6"/>
  <c r="L371" i="6"/>
  <c r="F371" i="6"/>
  <c r="E371" i="6"/>
  <c r="D371" i="6"/>
  <c r="L526" i="6"/>
  <c r="F526" i="6"/>
  <c r="E526" i="6"/>
  <c r="D526" i="6"/>
  <c r="L681" i="6"/>
  <c r="F681" i="6"/>
  <c r="E681" i="6"/>
  <c r="D681" i="6"/>
  <c r="L998" i="6"/>
  <c r="F998" i="6"/>
  <c r="E998" i="6"/>
  <c r="D998" i="6"/>
  <c r="L1020" i="6"/>
  <c r="F1020" i="6"/>
  <c r="E1020" i="6"/>
  <c r="D1020" i="6"/>
  <c r="L571" i="6"/>
  <c r="F571" i="6"/>
  <c r="E571" i="6"/>
  <c r="D571" i="6"/>
  <c r="L422" i="6"/>
  <c r="F422" i="6"/>
  <c r="E422" i="6"/>
  <c r="D422" i="6"/>
  <c r="L437" i="6"/>
  <c r="F437" i="6"/>
  <c r="E437" i="6"/>
  <c r="D437" i="6"/>
  <c r="L308" i="6"/>
  <c r="F308" i="6"/>
  <c r="E308" i="6"/>
  <c r="D308" i="6"/>
  <c r="L176" i="6"/>
  <c r="F176" i="6"/>
  <c r="E176" i="6"/>
  <c r="D176" i="6"/>
  <c r="L114" i="6"/>
  <c r="F114" i="6"/>
  <c r="E114" i="6"/>
  <c r="D114" i="6"/>
  <c r="L126" i="6"/>
  <c r="F126" i="6"/>
  <c r="E126" i="6"/>
  <c r="D126" i="6"/>
  <c r="L169" i="6"/>
  <c r="F169" i="6"/>
  <c r="E169" i="6"/>
  <c r="D169" i="6"/>
  <c r="L316" i="6"/>
  <c r="F316" i="6"/>
  <c r="E316" i="6"/>
  <c r="D316" i="6"/>
  <c r="L415" i="6"/>
  <c r="F415" i="6"/>
  <c r="E415" i="6"/>
  <c r="D415" i="6"/>
  <c r="L1127" i="6"/>
  <c r="F1127" i="6"/>
  <c r="E1127" i="6"/>
  <c r="D1127" i="6"/>
  <c r="L1279" i="6"/>
  <c r="F1279" i="6"/>
  <c r="E1279" i="6"/>
  <c r="D1279" i="6"/>
  <c r="L1186" i="6"/>
  <c r="F1186" i="6"/>
  <c r="E1186" i="6"/>
  <c r="D1186" i="6"/>
  <c r="L1069" i="6"/>
  <c r="F1069" i="6"/>
  <c r="E1069" i="6"/>
  <c r="D1069" i="6"/>
  <c r="L888" i="6"/>
  <c r="F888" i="6"/>
  <c r="E888" i="6"/>
  <c r="D888" i="6"/>
  <c r="L970" i="6"/>
  <c r="F970" i="6"/>
  <c r="E970" i="6"/>
  <c r="D970" i="6"/>
  <c r="L1116" i="6"/>
  <c r="F1116" i="6"/>
  <c r="E1116" i="6"/>
  <c r="D1116" i="6"/>
  <c r="L824" i="6"/>
  <c r="F824" i="6"/>
  <c r="E824" i="6"/>
  <c r="D824" i="6"/>
  <c r="L611" i="6"/>
  <c r="F611" i="6"/>
  <c r="E611" i="6"/>
  <c r="D611" i="6"/>
  <c r="L462" i="6"/>
  <c r="F462" i="6"/>
  <c r="E462" i="6"/>
  <c r="D462" i="6"/>
  <c r="L331" i="6"/>
  <c r="F331" i="6"/>
  <c r="E331" i="6"/>
  <c r="D331" i="6"/>
  <c r="L253" i="6"/>
  <c r="F253" i="6"/>
  <c r="E253" i="6"/>
  <c r="D253" i="6"/>
  <c r="L209" i="6"/>
  <c r="F209" i="6"/>
  <c r="E209" i="6"/>
  <c r="D209" i="6"/>
  <c r="L204" i="6"/>
  <c r="F204" i="6"/>
  <c r="E204" i="6"/>
  <c r="D204" i="6"/>
  <c r="L430" i="6"/>
  <c r="F430" i="6"/>
  <c r="E430" i="6"/>
  <c r="D430" i="6"/>
  <c r="L1221" i="6"/>
  <c r="F1221" i="6"/>
  <c r="E1221" i="6"/>
  <c r="D1221" i="6"/>
  <c r="L1296" i="6"/>
  <c r="F1296" i="6"/>
  <c r="E1296" i="6"/>
  <c r="D1296" i="6"/>
  <c r="L1289" i="6"/>
  <c r="F1289" i="6"/>
  <c r="E1289" i="6"/>
  <c r="D1289" i="6"/>
  <c r="L1166" i="6"/>
  <c r="F1166" i="6"/>
  <c r="E1166" i="6"/>
  <c r="D1166" i="6"/>
  <c r="L1068" i="6"/>
  <c r="F1068" i="6"/>
  <c r="E1068" i="6"/>
  <c r="D1068" i="6"/>
  <c r="L1029" i="6"/>
  <c r="F1029" i="6"/>
  <c r="E1029" i="6"/>
  <c r="D1029" i="6"/>
  <c r="L961" i="6"/>
  <c r="F961" i="6"/>
  <c r="E961" i="6"/>
  <c r="D961" i="6"/>
  <c r="L483" i="6"/>
  <c r="F483" i="6"/>
  <c r="E483" i="6"/>
  <c r="D483" i="6"/>
  <c r="L145" i="6"/>
  <c r="F145" i="6"/>
  <c r="E145" i="6"/>
  <c r="D145" i="6"/>
  <c r="L149" i="6"/>
  <c r="F149" i="6"/>
  <c r="E149" i="6"/>
  <c r="D149" i="6"/>
  <c r="L205" i="6"/>
  <c r="F205" i="6"/>
  <c r="E205" i="6"/>
  <c r="D205" i="6"/>
  <c r="L95" i="6"/>
  <c r="F95" i="6"/>
  <c r="E95" i="6"/>
  <c r="D95" i="6"/>
  <c r="L85" i="6"/>
  <c r="F85" i="6"/>
  <c r="E85" i="6"/>
  <c r="D85" i="6"/>
  <c r="L224" i="6"/>
  <c r="F224" i="6"/>
  <c r="E224" i="6"/>
  <c r="D224" i="6"/>
  <c r="L781" i="6"/>
  <c r="F781" i="6"/>
  <c r="E781" i="6"/>
  <c r="D781" i="6"/>
  <c r="L742" i="6"/>
  <c r="F742" i="6"/>
  <c r="E742" i="6"/>
  <c r="D742" i="6"/>
  <c r="L512" i="6"/>
  <c r="F512" i="6"/>
  <c r="E512" i="6"/>
  <c r="D512" i="6"/>
  <c r="L370" i="6"/>
  <c r="F370" i="6"/>
  <c r="E370" i="6"/>
  <c r="D370" i="6"/>
  <c r="L366" i="6"/>
  <c r="F366" i="6"/>
  <c r="E366" i="6"/>
  <c r="D366" i="6"/>
  <c r="L813" i="6"/>
  <c r="F813" i="6"/>
  <c r="E813" i="6"/>
  <c r="D813" i="6"/>
  <c r="L807" i="6"/>
  <c r="F807" i="6"/>
  <c r="E807" i="6"/>
  <c r="D807" i="6"/>
  <c r="L730" i="6"/>
  <c r="F730" i="6"/>
  <c r="E730" i="6"/>
  <c r="D730" i="6"/>
  <c r="L595" i="6"/>
  <c r="F595" i="6"/>
  <c r="E595" i="6"/>
  <c r="D595" i="6"/>
  <c r="L553" i="6"/>
  <c r="F553" i="6"/>
  <c r="E553" i="6"/>
  <c r="D553" i="6"/>
  <c r="L1081" i="6"/>
  <c r="F1081" i="6"/>
  <c r="E1081" i="6"/>
  <c r="D1081" i="6"/>
  <c r="L1085" i="6"/>
  <c r="F1085" i="6"/>
  <c r="E1085" i="6"/>
  <c r="D1085" i="6"/>
  <c r="L1011" i="6"/>
  <c r="F1011" i="6"/>
  <c r="E1011" i="6"/>
  <c r="D1011" i="6"/>
  <c r="L992" i="6"/>
  <c r="F992" i="6"/>
  <c r="E992" i="6"/>
  <c r="D992" i="6"/>
  <c r="L928" i="6"/>
  <c r="F928" i="6"/>
  <c r="E928" i="6"/>
  <c r="D928" i="6"/>
  <c r="L1088" i="6"/>
  <c r="F1088" i="6"/>
  <c r="E1088" i="6"/>
  <c r="D1088" i="6"/>
  <c r="L909" i="6"/>
  <c r="F909" i="6"/>
  <c r="E909" i="6"/>
  <c r="D909" i="6"/>
  <c r="L722" i="6"/>
  <c r="F722" i="6"/>
  <c r="E722" i="6"/>
  <c r="D722" i="6"/>
  <c r="L610" i="6"/>
  <c r="F610" i="6"/>
  <c r="E610" i="6"/>
  <c r="D610" i="6"/>
  <c r="L818" i="6"/>
  <c r="F818" i="6"/>
  <c r="E818" i="6"/>
  <c r="D818" i="6"/>
  <c r="L481" i="6"/>
  <c r="F481" i="6"/>
  <c r="E481" i="6"/>
  <c r="D481" i="6"/>
  <c r="L329" i="6"/>
  <c r="F329" i="6"/>
  <c r="E329" i="6"/>
  <c r="D329" i="6"/>
  <c r="L345" i="6"/>
  <c r="F345" i="6"/>
  <c r="E345" i="6"/>
  <c r="D345" i="6"/>
  <c r="L419" i="6"/>
  <c r="F419" i="6"/>
  <c r="E419" i="6"/>
  <c r="D419" i="6"/>
  <c r="L669" i="6"/>
  <c r="F669" i="6"/>
  <c r="E669" i="6"/>
  <c r="D669" i="6"/>
  <c r="L599" i="6"/>
  <c r="F599" i="6"/>
  <c r="E599" i="6"/>
  <c r="D599" i="6"/>
  <c r="L598" i="6"/>
  <c r="F598" i="6"/>
  <c r="E598" i="6"/>
  <c r="D598" i="6"/>
  <c r="L806" i="6"/>
  <c r="F806" i="6"/>
  <c r="E806" i="6"/>
  <c r="D806" i="6"/>
  <c r="L908" i="6"/>
  <c r="F908" i="6"/>
  <c r="E908" i="6"/>
  <c r="D908" i="6"/>
  <c r="L335" i="6"/>
  <c r="F335" i="6"/>
  <c r="E335" i="6"/>
  <c r="D335" i="6"/>
  <c r="L473" i="6"/>
  <c r="F473" i="6"/>
  <c r="E473" i="6"/>
  <c r="D473" i="6"/>
  <c r="L1224" i="6"/>
  <c r="F1224" i="6"/>
  <c r="E1224" i="6"/>
  <c r="D1224" i="6"/>
  <c r="L1019" i="6"/>
  <c r="F1019" i="6"/>
  <c r="E1019" i="6"/>
  <c r="D1019" i="6"/>
  <c r="L687" i="6"/>
  <c r="F687" i="6"/>
  <c r="E687" i="6"/>
  <c r="D687" i="6"/>
  <c r="L1050" i="6"/>
  <c r="F1050" i="6"/>
  <c r="E1050" i="6"/>
  <c r="D1050" i="6"/>
  <c r="L796" i="6"/>
  <c r="F796" i="6"/>
  <c r="E796" i="6"/>
  <c r="D796" i="6"/>
  <c r="L497" i="6"/>
  <c r="F497" i="6"/>
  <c r="E497" i="6"/>
  <c r="D497" i="6"/>
  <c r="L619" i="6"/>
  <c r="F619" i="6"/>
  <c r="E619" i="6"/>
  <c r="D619" i="6"/>
  <c r="L963" i="6"/>
  <c r="F963" i="6"/>
  <c r="E963" i="6"/>
  <c r="D963" i="6"/>
  <c r="L802" i="6"/>
  <c r="F802" i="6"/>
  <c r="E802" i="6"/>
  <c r="D802" i="6"/>
  <c r="L851" i="6"/>
  <c r="F851" i="6"/>
  <c r="E851" i="6"/>
  <c r="D851" i="6"/>
  <c r="L951" i="6"/>
  <c r="F951" i="6"/>
  <c r="E951" i="6"/>
  <c r="D951" i="6"/>
  <c r="L1098" i="6"/>
  <c r="F1098" i="6"/>
  <c r="E1098" i="6"/>
  <c r="D1098" i="6"/>
  <c r="L1219" i="6"/>
  <c r="F1219" i="6"/>
  <c r="E1219" i="6"/>
  <c r="D1219" i="6"/>
  <c r="L1138" i="6"/>
  <c r="F1138" i="6"/>
  <c r="E1138" i="6"/>
  <c r="D1138" i="6"/>
  <c r="L1197" i="6"/>
  <c r="F1197" i="6"/>
  <c r="E1197" i="6"/>
  <c r="D1197" i="6"/>
  <c r="L1163" i="6"/>
  <c r="F1163" i="6"/>
  <c r="E1163" i="6"/>
  <c r="D1163" i="6"/>
  <c r="L974" i="6"/>
  <c r="F974" i="6"/>
  <c r="E974" i="6"/>
  <c r="D974" i="6"/>
  <c r="L1254" i="6"/>
  <c r="F1254" i="6"/>
  <c r="E1254" i="6"/>
  <c r="D1254" i="6"/>
  <c r="L1149" i="6"/>
  <c r="F1149" i="6"/>
  <c r="E1149" i="6"/>
  <c r="D1149" i="6"/>
  <c r="L1125" i="6"/>
  <c r="F1125" i="6"/>
  <c r="E1125" i="6"/>
  <c r="D1125" i="6"/>
  <c r="L927" i="6"/>
  <c r="F927" i="6"/>
  <c r="E927" i="6"/>
  <c r="D927" i="6"/>
  <c r="L1042" i="6"/>
  <c r="F1042" i="6"/>
  <c r="E1042" i="6"/>
  <c r="D1042" i="6"/>
  <c r="L1121" i="6"/>
  <c r="F1121" i="6"/>
  <c r="E1121" i="6"/>
  <c r="D1121" i="6"/>
  <c r="L1189" i="6"/>
  <c r="F1189" i="6"/>
  <c r="E1189" i="6"/>
  <c r="D1189" i="6"/>
  <c r="L871" i="6"/>
  <c r="F871" i="6"/>
  <c r="E871" i="6"/>
  <c r="D871" i="6"/>
  <c r="L879" i="6"/>
  <c r="F879" i="6"/>
  <c r="E879" i="6"/>
  <c r="D879" i="6"/>
  <c r="L768" i="6"/>
  <c r="F768" i="6"/>
  <c r="E768" i="6"/>
  <c r="D768" i="6"/>
  <c r="L487" i="6"/>
  <c r="F487" i="6"/>
  <c r="E487" i="6"/>
  <c r="D487" i="6"/>
  <c r="L283" i="6"/>
  <c r="F283" i="6"/>
  <c r="E283" i="6"/>
  <c r="D283" i="6"/>
  <c r="L181" i="6"/>
  <c r="F181" i="6"/>
  <c r="E181" i="6"/>
  <c r="D181" i="6"/>
  <c r="L133" i="6"/>
  <c r="F133" i="6"/>
  <c r="E133" i="6"/>
  <c r="D133" i="6"/>
  <c r="L184" i="6"/>
  <c r="F184" i="6"/>
  <c r="E184" i="6"/>
  <c r="D184" i="6"/>
  <c r="L354" i="6"/>
  <c r="F354" i="6"/>
  <c r="E354" i="6"/>
  <c r="D354" i="6"/>
  <c r="L311" i="6"/>
  <c r="F311" i="6"/>
  <c r="E311" i="6"/>
  <c r="D311" i="6"/>
  <c r="L178" i="6"/>
  <c r="F178" i="6"/>
  <c r="E178" i="6"/>
  <c r="D178" i="6"/>
  <c r="L125" i="6"/>
  <c r="F125" i="6"/>
  <c r="E125" i="6"/>
  <c r="D125" i="6"/>
  <c r="L93" i="6"/>
  <c r="F93" i="6"/>
  <c r="E93" i="6"/>
  <c r="D93" i="6"/>
  <c r="L52" i="6"/>
  <c r="F52" i="6"/>
  <c r="E52" i="6"/>
  <c r="D52" i="6"/>
  <c r="L36" i="6"/>
  <c r="F36" i="6"/>
  <c r="E36" i="6"/>
  <c r="D36" i="6"/>
  <c r="L229" i="6"/>
  <c r="F229" i="6"/>
  <c r="E229" i="6"/>
  <c r="D229" i="6"/>
  <c r="L386" i="6"/>
  <c r="F386" i="6"/>
  <c r="E386" i="6"/>
  <c r="D386" i="6"/>
  <c r="L239" i="6"/>
  <c r="F239" i="6"/>
  <c r="E239" i="6"/>
  <c r="D239" i="6"/>
  <c r="L559" i="6"/>
  <c r="F559" i="6"/>
  <c r="E559" i="6"/>
  <c r="D559" i="6"/>
  <c r="L862" i="6"/>
  <c r="F862" i="6"/>
  <c r="E862" i="6"/>
  <c r="D862" i="6"/>
  <c r="L1249" i="6"/>
  <c r="F1249" i="6"/>
  <c r="E1249" i="6"/>
  <c r="D1249" i="6"/>
  <c r="L1180" i="6"/>
  <c r="F1180" i="6"/>
  <c r="E1180" i="6"/>
  <c r="D1180" i="6"/>
  <c r="L1063" i="6"/>
  <c r="F1063" i="6"/>
  <c r="E1063" i="6"/>
  <c r="D1063" i="6"/>
  <c r="L1045" i="6"/>
  <c r="F1045" i="6"/>
  <c r="E1045" i="6"/>
  <c r="D1045" i="6"/>
  <c r="L1075" i="6"/>
  <c r="F1075" i="6"/>
  <c r="E1075" i="6"/>
  <c r="D1075" i="6"/>
  <c r="L1040" i="6"/>
  <c r="F1040" i="6"/>
  <c r="E1040" i="6"/>
  <c r="D1040" i="6"/>
  <c r="L1102" i="6"/>
  <c r="F1102" i="6"/>
  <c r="E1102" i="6"/>
  <c r="D1102" i="6"/>
  <c r="L1113" i="6"/>
  <c r="F1113" i="6"/>
  <c r="E1113" i="6"/>
  <c r="D1113" i="6"/>
  <c r="L1142" i="6"/>
  <c r="F1142" i="6"/>
  <c r="E1142" i="6"/>
  <c r="D1142" i="6"/>
  <c r="L1112" i="6"/>
  <c r="F1112" i="6"/>
  <c r="E1112" i="6"/>
  <c r="D1112" i="6"/>
  <c r="L1211" i="6"/>
  <c r="F1211" i="6"/>
  <c r="E1211" i="6"/>
  <c r="D1211" i="6"/>
  <c r="L795" i="6"/>
  <c r="F795" i="6"/>
  <c r="E795" i="6"/>
  <c r="D795" i="6"/>
  <c r="L590" i="6"/>
  <c r="F590" i="6"/>
  <c r="E590" i="6"/>
  <c r="D590" i="6"/>
  <c r="L486" i="6"/>
  <c r="F486" i="6"/>
  <c r="E486" i="6"/>
  <c r="D486" i="6"/>
  <c r="L535" i="6"/>
  <c r="F535" i="6"/>
  <c r="E535" i="6"/>
  <c r="D535" i="6"/>
  <c r="L1014" i="6"/>
  <c r="F1014" i="6"/>
  <c r="E1014" i="6"/>
  <c r="D1014" i="6"/>
  <c r="L1170" i="6"/>
  <c r="F1170" i="6"/>
  <c r="E1170" i="6"/>
  <c r="D1170" i="6"/>
  <c r="L707" i="6"/>
  <c r="F707" i="6"/>
  <c r="E707" i="6"/>
  <c r="D707" i="6"/>
  <c r="L609" i="6"/>
  <c r="F609" i="6"/>
  <c r="E609" i="6"/>
  <c r="D609" i="6"/>
  <c r="L444" i="6"/>
  <c r="F444" i="6"/>
  <c r="E444" i="6"/>
  <c r="D444" i="6"/>
  <c r="L413" i="6"/>
  <c r="F413" i="6"/>
  <c r="E413" i="6"/>
  <c r="D413" i="6"/>
  <c r="L282" i="6"/>
  <c r="F282" i="6"/>
  <c r="E282" i="6"/>
  <c r="D282" i="6"/>
  <c r="L397" i="6"/>
  <c r="F397" i="6"/>
  <c r="E397" i="6"/>
  <c r="D397" i="6"/>
  <c r="L763" i="6"/>
  <c r="F763" i="6"/>
  <c r="E763" i="6"/>
  <c r="D763" i="6"/>
  <c r="L848" i="6"/>
  <c r="F848" i="6"/>
  <c r="E848" i="6"/>
  <c r="D848" i="6"/>
  <c r="L926" i="6"/>
  <c r="F926" i="6"/>
  <c r="E926" i="6"/>
  <c r="D926" i="6"/>
  <c r="L756" i="6"/>
  <c r="F756" i="6"/>
  <c r="E756" i="6"/>
  <c r="D756" i="6"/>
  <c r="L694" i="6"/>
  <c r="F694" i="6"/>
  <c r="E694" i="6"/>
  <c r="D694" i="6"/>
  <c r="L752" i="6"/>
  <c r="F752" i="6"/>
  <c r="E752" i="6"/>
  <c r="D752" i="6"/>
  <c r="L856" i="6"/>
  <c r="F856" i="6"/>
  <c r="E856" i="6"/>
  <c r="D856" i="6"/>
  <c r="L878" i="6"/>
  <c r="F878" i="6"/>
  <c r="E878" i="6"/>
  <c r="D878" i="6"/>
  <c r="L1062" i="6"/>
  <c r="F1062" i="6"/>
  <c r="E1062" i="6"/>
  <c r="D1062" i="6"/>
  <c r="L1110" i="6"/>
  <c r="F1110" i="6"/>
  <c r="E1110" i="6"/>
  <c r="D1110" i="6"/>
  <c r="L775" i="6"/>
  <c r="F775" i="6"/>
  <c r="E775" i="6"/>
  <c r="D775" i="6"/>
  <c r="L706" i="6"/>
  <c r="F706" i="6"/>
  <c r="E706" i="6"/>
  <c r="D706" i="6"/>
  <c r="L617" i="6"/>
  <c r="F617" i="6"/>
  <c r="E617" i="6"/>
  <c r="D617" i="6"/>
  <c r="L556" i="6"/>
  <c r="F556" i="6"/>
  <c r="E556" i="6"/>
  <c r="D556" i="6"/>
  <c r="L602" i="6"/>
  <c r="F602" i="6"/>
  <c r="E602" i="6"/>
  <c r="D602" i="6"/>
  <c r="L701" i="6"/>
  <c r="F701" i="6"/>
  <c r="E701" i="6"/>
  <c r="D701" i="6"/>
  <c r="L651" i="6"/>
  <c r="F651" i="6"/>
  <c r="E651" i="6"/>
  <c r="D651" i="6"/>
  <c r="L629" i="6"/>
  <c r="F629" i="6"/>
  <c r="E629" i="6"/>
  <c r="D629" i="6"/>
  <c r="L942" i="6"/>
  <c r="F942" i="6"/>
  <c r="E942" i="6"/>
  <c r="D942" i="6"/>
  <c r="L971" i="6"/>
  <c r="F971" i="6"/>
  <c r="E971" i="6"/>
  <c r="D971" i="6"/>
  <c r="L982" i="6"/>
  <c r="F982" i="6"/>
  <c r="E982" i="6"/>
  <c r="D982" i="6"/>
  <c r="L939" i="6"/>
  <c r="F939" i="6"/>
  <c r="E939" i="6"/>
  <c r="D939" i="6"/>
  <c r="L817" i="6"/>
  <c r="F817" i="6"/>
  <c r="E817" i="6"/>
  <c r="D817" i="6"/>
  <c r="L713" i="6"/>
  <c r="F713" i="6"/>
  <c r="E713" i="6"/>
  <c r="D713" i="6"/>
  <c r="L601" i="6"/>
  <c r="F601" i="6"/>
  <c r="E601" i="6"/>
  <c r="D601" i="6"/>
  <c r="L457" i="6"/>
  <c r="F457" i="6"/>
  <c r="E457" i="6"/>
  <c r="D457" i="6"/>
  <c r="L805" i="6"/>
  <c r="F805" i="6"/>
  <c r="E805" i="6"/>
  <c r="D805" i="6"/>
  <c r="L1003" i="6"/>
  <c r="F1003" i="6"/>
  <c r="E1003" i="6"/>
  <c r="D1003" i="6"/>
  <c r="L1188" i="6"/>
  <c r="F1188" i="6"/>
  <c r="E1188" i="6"/>
  <c r="D1188" i="6"/>
  <c r="L1155" i="6"/>
  <c r="F1155" i="6"/>
  <c r="E1155" i="6"/>
  <c r="D1155" i="6"/>
  <c r="L693" i="6"/>
  <c r="F693" i="6"/>
  <c r="E693" i="6"/>
  <c r="D693" i="6"/>
  <c r="L294" i="6"/>
  <c r="F294" i="6"/>
  <c r="E294" i="6"/>
  <c r="D294" i="6"/>
  <c r="L443" i="6"/>
  <c r="F443" i="6"/>
  <c r="E443" i="6"/>
  <c r="D443" i="6"/>
  <c r="L861" i="6"/>
  <c r="F861" i="6"/>
  <c r="E861" i="6"/>
  <c r="D861" i="6"/>
  <c r="L935" i="6"/>
  <c r="F935" i="6"/>
  <c r="E935" i="6"/>
  <c r="D935" i="6"/>
  <c r="L901" i="6"/>
  <c r="F901" i="6"/>
  <c r="E901" i="6"/>
  <c r="D901" i="6"/>
  <c r="L868" i="6"/>
  <c r="F868" i="6"/>
  <c r="E868" i="6"/>
  <c r="D868" i="6"/>
  <c r="L1100" i="6"/>
  <c r="F1100" i="6"/>
  <c r="E1100" i="6"/>
  <c r="D1100" i="6"/>
  <c r="L1187" i="6"/>
  <c r="F1187" i="6"/>
  <c r="E1187" i="6"/>
  <c r="D1187" i="6"/>
  <c r="L1141" i="6"/>
  <c r="F1141" i="6"/>
  <c r="E1141" i="6"/>
  <c r="D1141" i="6"/>
  <c r="L1162" i="6"/>
  <c r="F1162" i="6"/>
  <c r="E1162" i="6"/>
  <c r="D1162" i="6"/>
  <c r="L1038" i="6"/>
  <c r="F1038" i="6"/>
  <c r="E1038" i="6"/>
  <c r="D1038" i="6"/>
  <c r="L552" i="6"/>
  <c r="F552" i="6"/>
  <c r="E552" i="6"/>
  <c r="D552" i="6"/>
  <c r="L315" i="6"/>
  <c r="F315" i="6"/>
  <c r="E315" i="6"/>
  <c r="D315" i="6"/>
  <c r="L201" i="6"/>
  <c r="F201" i="6"/>
  <c r="E201" i="6"/>
  <c r="D201" i="6"/>
  <c r="L86" i="6"/>
  <c r="F86" i="6"/>
  <c r="E86" i="6"/>
  <c r="D86" i="6"/>
  <c r="L274" i="6"/>
  <c r="F274" i="6"/>
  <c r="E274" i="6"/>
  <c r="D274" i="6"/>
  <c r="L309" i="6"/>
  <c r="F309" i="6"/>
  <c r="E309" i="6"/>
  <c r="D309" i="6"/>
  <c r="L348" i="6"/>
  <c r="F348" i="6"/>
  <c r="E348" i="6"/>
  <c r="D348" i="6"/>
  <c r="L351" i="6"/>
  <c r="F351" i="6"/>
  <c r="E351" i="6"/>
  <c r="D351" i="6"/>
  <c r="L353" i="6"/>
  <c r="F353" i="6"/>
  <c r="E353" i="6"/>
  <c r="D353" i="6"/>
  <c r="L616" i="6"/>
  <c r="F616" i="6"/>
  <c r="E616" i="6"/>
  <c r="D616" i="6"/>
  <c r="L729" i="6"/>
  <c r="F729" i="6"/>
  <c r="E729" i="6"/>
  <c r="D729" i="6"/>
  <c r="L877" i="6"/>
  <c r="F877" i="6"/>
  <c r="E877" i="6"/>
  <c r="D877" i="6"/>
  <c r="L1047" i="6"/>
  <c r="F1047" i="6"/>
  <c r="E1047" i="6"/>
  <c r="D1047" i="6"/>
  <c r="L1070" i="6"/>
  <c r="F1070" i="6"/>
  <c r="E1070" i="6"/>
  <c r="D1070" i="6"/>
  <c r="L1046" i="6"/>
  <c r="F1046" i="6"/>
  <c r="E1046" i="6"/>
  <c r="D1046" i="6"/>
  <c r="L1054" i="6"/>
  <c r="F1054" i="6"/>
  <c r="E1054" i="6"/>
  <c r="D1054" i="6"/>
  <c r="L1214" i="6"/>
  <c r="F1214" i="6"/>
  <c r="E1214" i="6"/>
  <c r="D1214" i="6"/>
  <c r="L1176" i="6"/>
  <c r="F1176" i="6"/>
  <c r="E1176" i="6"/>
  <c r="D1176" i="6"/>
  <c r="L1132" i="6"/>
  <c r="F1132" i="6"/>
  <c r="E1132" i="6"/>
  <c r="D1132" i="6"/>
  <c r="L973" i="6"/>
  <c r="F973" i="6"/>
  <c r="E973" i="6"/>
  <c r="D973" i="6"/>
  <c r="L557" i="6"/>
  <c r="F557" i="6"/>
  <c r="E557" i="6"/>
  <c r="D557" i="6"/>
  <c r="L281" i="6"/>
  <c r="F281" i="6"/>
  <c r="E281" i="6"/>
  <c r="D281" i="6"/>
  <c r="L286" i="6"/>
  <c r="F286" i="6"/>
  <c r="E286" i="6"/>
  <c r="D286" i="6"/>
  <c r="L238" i="6"/>
  <c r="F238" i="6"/>
  <c r="E238" i="6"/>
  <c r="D238" i="6"/>
  <c r="L221" i="6"/>
  <c r="F221" i="6"/>
  <c r="E221" i="6"/>
  <c r="D221" i="6"/>
  <c r="L291" i="6"/>
  <c r="F291" i="6"/>
  <c r="E291" i="6"/>
  <c r="D291" i="6"/>
  <c r="L589" i="6"/>
  <c r="F589" i="6"/>
  <c r="E589" i="6"/>
  <c r="D589" i="6"/>
  <c r="L700" i="6"/>
  <c r="F700" i="6"/>
  <c r="E700" i="6"/>
  <c r="D700" i="6"/>
  <c r="L831" i="6"/>
  <c r="F831" i="6"/>
  <c r="E831" i="6"/>
  <c r="D831" i="6"/>
  <c r="L938" i="6"/>
  <c r="F938" i="6"/>
  <c r="E938" i="6"/>
  <c r="D938" i="6"/>
  <c r="L1215" i="6"/>
  <c r="F1215" i="6"/>
  <c r="E1215" i="6"/>
  <c r="D1215" i="6"/>
  <c r="L847" i="6"/>
  <c r="F847" i="6"/>
  <c r="E847" i="6"/>
  <c r="D847" i="6"/>
  <c r="L662" i="6"/>
  <c r="F662" i="6"/>
  <c r="E662" i="6"/>
  <c r="D662" i="6"/>
  <c r="L664" i="6"/>
  <c r="F664" i="6"/>
  <c r="E664" i="6"/>
  <c r="D664" i="6"/>
  <c r="L565" i="6"/>
  <c r="F565" i="6"/>
  <c r="E565" i="6"/>
  <c r="D565" i="6"/>
  <c r="L390" i="6"/>
  <c r="F390" i="6"/>
  <c r="E390" i="6"/>
  <c r="D390" i="6"/>
  <c r="L628" i="6"/>
  <c r="F628" i="6"/>
  <c r="E628" i="6"/>
  <c r="D628" i="6"/>
  <c r="L1118" i="6"/>
  <c r="F1118" i="6"/>
  <c r="E1118" i="6"/>
  <c r="D1118" i="6"/>
  <c r="L834" i="6"/>
  <c r="F834" i="6"/>
  <c r="E834" i="6"/>
  <c r="D834" i="6"/>
  <c r="L525" i="6"/>
  <c r="F525" i="6"/>
  <c r="E525" i="6"/>
  <c r="D525" i="6"/>
  <c r="L174" i="6"/>
  <c r="F174" i="6"/>
  <c r="E174" i="6"/>
  <c r="D174" i="6"/>
  <c r="L75" i="6"/>
  <c r="F75" i="6"/>
  <c r="E75" i="6"/>
  <c r="D75" i="6"/>
  <c r="L63" i="6"/>
  <c r="F63" i="6"/>
  <c r="E63" i="6"/>
  <c r="D63" i="6"/>
  <c r="L28" i="6"/>
  <c r="F28" i="6"/>
  <c r="E28" i="6"/>
  <c r="D28" i="6"/>
  <c r="L42" i="6"/>
  <c r="F42" i="6"/>
  <c r="E42" i="6"/>
  <c r="D42" i="6"/>
  <c r="L73" i="6"/>
  <c r="F73" i="6"/>
  <c r="E73" i="6"/>
  <c r="D73" i="6"/>
  <c r="L157" i="6"/>
  <c r="F157" i="6"/>
  <c r="E157" i="6"/>
  <c r="D157" i="6"/>
  <c r="L396" i="6"/>
  <c r="F396" i="6"/>
  <c r="E396" i="6"/>
  <c r="D396" i="6"/>
  <c r="L385" i="6"/>
  <c r="F385" i="6"/>
  <c r="E385" i="6"/>
  <c r="D385" i="6"/>
  <c r="L341" i="6"/>
  <c r="F341" i="6"/>
  <c r="E341" i="6"/>
  <c r="D341" i="6"/>
  <c r="L334" i="6"/>
  <c r="F334" i="6"/>
  <c r="E334" i="6"/>
  <c r="D334" i="6"/>
  <c r="L604" i="6"/>
  <c r="F604" i="6"/>
  <c r="E604" i="6"/>
  <c r="D604" i="6"/>
  <c r="L668" i="6"/>
  <c r="F668" i="6"/>
  <c r="E668" i="6"/>
  <c r="D668" i="6"/>
  <c r="L643" i="6"/>
  <c r="F643" i="6"/>
  <c r="E643" i="6"/>
  <c r="D643" i="6"/>
  <c r="L340" i="6"/>
  <c r="F340" i="6"/>
  <c r="E340" i="6"/>
  <c r="D340" i="6"/>
  <c r="L252" i="6"/>
  <c r="F252" i="6"/>
  <c r="E252" i="6"/>
  <c r="D252" i="6"/>
  <c r="L841" i="6"/>
  <c r="F841" i="6"/>
  <c r="E841" i="6"/>
  <c r="D841" i="6"/>
  <c r="L995" i="6"/>
  <c r="F995" i="6"/>
  <c r="E995" i="6"/>
  <c r="D995" i="6"/>
  <c r="L739" i="6"/>
  <c r="F739" i="6"/>
  <c r="E739" i="6"/>
  <c r="D739" i="6"/>
  <c r="L532" i="6"/>
  <c r="F532" i="6"/>
  <c r="E532" i="6"/>
  <c r="D532" i="6"/>
  <c r="L288" i="6"/>
  <c r="F288" i="6"/>
  <c r="E288" i="6"/>
  <c r="D288" i="6"/>
  <c r="L226" i="6"/>
  <c r="F226" i="6"/>
  <c r="E226" i="6"/>
  <c r="D226" i="6"/>
  <c r="L161" i="6"/>
  <c r="F161" i="6"/>
  <c r="E161" i="6"/>
  <c r="D161" i="6"/>
  <c r="L62" i="6"/>
  <c r="F62" i="6"/>
  <c r="E62" i="6"/>
  <c r="D62" i="6"/>
  <c r="L100" i="6"/>
  <c r="F100" i="6"/>
  <c r="E100" i="6"/>
  <c r="D100" i="6"/>
  <c r="L160" i="6"/>
  <c r="F160" i="6"/>
  <c r="E160" i="6"/>
  <c r="D160" i="6"/>
  <c r="L134" i="6"/>
  <c r="F134" i="6"/>
  <c r="E134" i="6"/>
  <c r="D134" i="6"/>
  <c r="L118" i="6"/>
  <c r="F118" i="6"/>
  <c r="E118" i="6"/>
  <c r="D118" i="6"/>
  <c r="L173" i="6"/>
  <c r="F173" i="6"/>
  <c r="E173" i="6"/>
  <c r="D173" i="6"/>
  <c r="L159" i="6"/>
  <c r="F159" i="6"/>
  <c r="E159" i="6"/>
  <c r="D159" i="6"/>
  <c r="L97" i="6"/>
  <c r="F97" i="6"/>
  <c r="E97" i="6"/>
  <c r="D97" i="6"/>
  <c r="L87" i="6"/>
  <c r="F87" i="6"/>
  <c r="E87" i="6"/>
  <c r="D87" i="6"/>
  <c r="L71" i="6"/>
  <c r="F71" i="6"/>
  <c r="E71" i="6"/>
  <c r="D71" i="6"/>
  <c r="L82" i="6"/>
  <c r="F82" i="6"/>
  <c r="E82" i="6"/>
  <c r="D82" i="6"/>
  <c r="L84" i="6"/>
  <c r="F84" i="6"/>
  <c r="E84" i="6"/>
  <c r="D84" i="6"/>
  <c r="L94" i="6"/>
  <c r="F94" i="6"/>
  <c r="E94" i="6"/>
  <c r="D94" i="6"/>
  <c r="L136" i="6"/>
  <c r="F136" i="6"/>
  <c r="E136" i="6"/>
  <c r="D136" i="6"/>
  <c r="L132" i="6"/>
  <c r="F132" i="6"/>
  <c r="E132" i="6"/>
  <c r="D132" i="6"/>
  <c r="L220" i="6"/>
  <c r="F220" i="6"/>
  <c r="E220" i="6"/>
  <c r="D220" i="6"/>
  <c r="L231" i="6"/>
  <c r="F231" i="6"/>
  <c r="E231" i="6"/>
  <c r="D231" i="6"/>
  <c r="L175" i="6"/>
  <c r="F175" i="6"/>
  <c r="E175" i="6"/>
  <c r="D175" i="6"/>
  <c r="L99" i="6"/>
  <c r="F99" i="6"/>
  <c r="E99" i="6"/>
  <c r="D99" i="6"/>
  <c r="L172" i="6"/>
  <c r="F172" i="6"/>
  <c r="E172" i="6"/>
  <c r="D172" i="6"/>
  <c r="L179" i="6"/>
  <c r="F179" i="6"/>
  <c r="E179" i="6"/>
  <c r="D179" i="6"/>
  <c r="L377" i="6"/>
  <c r="F377" i="6"/>
  <c r="E377" i="6"/>
  <c r="D377" i="6"/>
  <c r="L1008" i="6"/>
  <c r="F1008" i="6"/>
  <c r="E1008" i="6"/>
  <c r="D1008" i="6"/>
  <c r="O1315" i="5"/>
  <c r="AE1315" i="5" s="1"/>
  <c r="F1315" i="5"/>
  <c r="X1315" i="5" s="1"/>
  <c r="E1315" i="5"/>
  <c r="W1315" i="5" s="1"/>
  <c r="D1315" i="5"/>
  <c r="V1315" i="5" s="1"/>
  <c r="O1314" i="5"/>
  <c r="AE1314" i="5" s="1"/>
  <c r="F1314" i="5"/>
  <c r="X1314" i="5" s="1"/>
  <c r="E1314" i="5"/>
  <c r="W1314" i="5" s="1"/>
  <c r="D1314" i="5"/>
  <c r="V1314" i="5" s="1"/>
  <c r="O1313" i="5"/>
  <c r="AE1313" i="5" s="1"/>
  <c r="F1313" i="5"/>
  <c r="X1313" i="5" s="1"/>
  <c r="E1313" i="5"/>
  <c r="W1313" i="5" s="1"/>
  <c r="D1313" i="5"/>
  <c r="V1313" i="5" s="1"/>
  <c r="O1312" i="5"/>
  <c r="AE1312" i="5" s="1"/>
  <c r="F1312" i="5"/>
  <c r="X1312" i="5" s="1"/>
  <c r="E1312" i="5"/>
  <c r="W1312" i="5" s="1"/>
  <c r="D1312" i="5"/>
  <c r="V1312" i="5" s="1"/>
  <c r="O1311" i="5"/>
  <c r="AE1311" i="5" s="1"/>
  <c r="F1311" i="5"/>
  <c r="X1311" i="5" s="1"/>
  <c r="E1311" i="5"/>
  <c r="W1311" i="5" s="1"/>
  <c r="D1311" i="5"/>
  <c r="V1311" i="5" s="1"/>
  <c r="O1310" i="5"/>
  <c r="AE1310" i="5" s="1"/>
  <c r="F1310" i="5"/>
  <c r="X1310" i="5" s="1"/>
  <c r="E1310" i="5"/>
  <c r="W1310" i="5" s="1"/>
  <c r="D1310" i="5"/>
  <c r="V1310" i="5" s="1"/>
  <c r="O1309" i="5"/>
  <c r="AE1309" i="5" s="1"/>
  <c r="F1309" i="5"/>
  <c r="X1309" i="5" s="1"/>
  <c r="E1309" i="5"/>
  <c r="W1309" i="5" s="1"/>
  <c r="D1309" i="5"/>
  <c r="V1309" i="5" s="1"/>
  <c r="O1308" i="5"/>
  <c r="AE1308" i="5" s="1"/>
  <c r="F1308" i="5"/>
  <c r="X1308" i="5" s="1"/>
  <c r="E1308" i="5"/>
  <c r="W1308" i="5" s="1"/>
  <c r="D1308" i="5"/>
  <c r="V1308" i="5" s="1"/>
  <c r="O1307" i="5"/>
  <c r="AE1307" i="5" s="1"/>
  <c r="F1307" i="5"/>
  <c r="X1307" i="5" s="1"/>
  <c r="E1307" i="5"/>
  <c r="W1307" i="5" s="1"/>
  <c r="D1307" i="5"/>
  <c r="V1307" i="5" s="1"/>
  <c r="O1306" i="5"/>
  <c r="AE1306" i="5" s="1"/>
  <c r="F1306" i="5"/>
  <c r="X1306" i="5" s="1"/>
  <c r="E1306" i="5"/>
  <c r="W1306" i="5" s="1"/>
  <c r="D1306" i="5"/>
  <c r="V1306" i="5" s="1"/>
  <c r="O1305" i="5"/>
  <c r="AE1305" i="5" s="1"/>
  <c r="F1305" i="5"/>
  <c r="X1305" i="5" s="1"/>
  <c r="E1305" i="5"/>
  <c r="W1305" i="5" s="1"/>
  <c r="D1305" i="5"/>
  <c r="V1305" i="5" s="1"/>
  <c r="O1304" i="5"/>
  <c r="AE1304" i="5" s="1"/>
  <c r="F1304" i="5"/>
  <c r="X1304" i="5" s="1"/>
  <c r="E1304" i="5"/>
  <c r="W1304" i="5" s="1"/>
  <c r="D1304" i="5"/>
  <c r="V1304" i="5" s="1"/>
  <c r="O1303" i="5"/>
  <c r="AE1303" i="5" s="1"/>
  <c r="F1303" i="5"/>
  <c r="X1303" i="5" s="1"/>
  <c r="E1303" i="5"/>
  <c r="W1303" i="5" s="1"/>
  <c r="D1303" i="5"/>
  <c r="V1303" i="5" s="1"/>
  <c r="O1302" i="5"/>
  <c r="AE1302" i="5" s="1"/>
  <c r="F1302" i="5"/>
  <c r="X1302" i="5" s="1"/>
  <c r="E1302" i="5"/>
  <c r="W1302" i="5" s="1"/>
  <c r="D1302" i="5"/>
  <c r="V1302" i="5" s="1"/>
  <c r="O1301" i="5"/>
  <c r="AE1301" i="5" s="1"/>
  <c r="F1301" i="5"/>
  <c r="X1301" i="5" s="1"/>
  <c r="E1301" i="5"/>
  <c r="W1301" i="5" s="1"/>
  <c r="D1301" i="5"/>
  <c r="V1301" i="5" s="1"/>
  <c r="O1300" i="5"/>
  <c r="AE1300" i="5" s="1"/>
  <c r="F1300" i="5"/>
  <c r="X1300" i="5" s="1"/>
  <c r="E1300" i="5"/>
  <c r="W1300" i="5" s="1"/>
  <c r="D1300" i="5"/>
  <c r="V1300" i="5" s="1"/>
  <c r="O1299" i="5"/>
  <c r="AE1299" i="5" s="1"/>
  <c r="F1299" i="5"/>
  <c r="X1299" i="5" s="1"/>
  <c r="E1299" i="5"/>
  <c r="W1299" i="5" s="1"/>
  <c r="D1299" i="5"/>
  <c r="V1299" i="5" s="1"/>
  <c r="O1298" i="5"/>
  <c r="AE1298" i="5" s="1"/>
  <c r="F1298" i="5"/>
  <c r="X1298" i="5" s="1"/>
  <c r="E1298" i="5"/>
  <c r="W1298" i="5" s="1"/>
  <c r="D1298" i="5"/>
  <c r="V1298" i="5" s="1"/>
  <c r="O1297" i="5"/>
  <c r="AE1297" i="5" s="1"/>
  <c r="F1297" i="5"/>
  <c r="X1297" i="5" s="1"/>
  <c r="E1297" i="5"/>
  <c r="W1297" i="5" s="1"/>
  <c r="D1297" i="5"/>
  <c r="V1297" i="5" s="1"/>
  <c r="O1296" i="5"/>
  <c r="AE1296" i="5" s="1"/>
  <c r="F1296" i="5"/>
  <c r="X1296" i="5" s="1"/>
  <c r="E1296" i="5"/>
  <c r="W1296" i="5" s="1"/>
  <c r="D1296" i="5"/>
  <c r="V1296" i="5" s="1"/>
  <c r="O1295" i="5"/>
  <c r="AE1295" i="5" s="1"/>
  <c r="F1295" i="5"/>
  <c r="X1295" i="5" s="1"/>
  <c r="E1295" i="5"/>
  <c r="W1295" i="5" s="1"/>
  <c r="D1295" i="5"/>
  <c r="V1295" i="5" s="1"/>
  <c r="O1294" i="5"/>
  <c r="AE1294" i="5" s="1"/>
  <c r="F1294" i="5"/>
  <c r="X1294" i="5" s="1"/>
  <c r="E1294" i="5"/>
  <c r="W1294" i="5" s="1"/>
  <c r="D1294" i="5"/>
  <c r="V1294" i="5" s="1"/>
  <c r="O1293" i="5"/>
  <c r="AE1293" i="5" s="1"/>
  <c r="F1293" i="5"/>
  <c r="X1293" i="5" s="1"/>
  <c r="E1293" i="5"/>
  <c r="W1293" i="5" s="1"/>
  <c r="D1293" i="5"/>
  <c r="V1293" i="5" s="1"/>
  <c r="O1292" i="5"/>
  <c r="AE1292" i="5" s="1"/>
  <c r="F1292" i="5"/>
  <c r="X1292" i="5" s="1"/>
  <c r="E1292" i="5"/>
  <c r="W1292" i="5" s="1"/>
  <c r="D1292" i="5"/>
  <c r="V1292" i="5" s="1"/>
  <c r="O1291" i="5"/>
  <c r="AE1291" i="5" s="1"/>
  <c r="F1291" i="5"/>
  <c r="X1291" i="5" s="1"/>
  <c r="E1291" i="5"/>
  <c r="W1291" i="5" s="1"/>
  <c r="D1291" i="5"/>
  <c r="V1291" i="5" s="1"/>
  <c r="O1290" i="5"/>
  <c r="AE1290" i="5" s="1"/>
  <c r="F1290" i="5"/>
  <c r="X1290" i="5" s="1"/>
  <c r="E1290" i="5"/>
  <c r="W1290" i="5" s="1"/>
  <c r="D1290" i="5"/>
  <c r="V1290" i="5" s="1"/>
  <c r="O1289" i="5"/>
  <c r="AE1289" i="5" s="1"/>
  <c r="F1289" i="5"/>
  <c r="X1289" i="5" s="1"/>
  <c r="E1289" i="5"/>
  <c r="W1289" i="5" s="1"/>
  <c r="D1289" i="5"/>
  <c r="V1289" i="5" s="1"/>
  <c r="O1288" i="5"/>
  <c r="AE1288" i="5" s="1"/>
  <c r="F1288" i="5"/>
  <c r="X1288" i="5" s="1"/>
  <c r="E1288" i="5"/>
  <c r="W1288" i="5" s="1"/>
  <c r="D1288" i="5"/>
  <c r="V1288" i="5" s="1"/>
  <c r="O1287" i="5"/>
  <c r="AE1287" i="5" s="1"/>
  <c r="F1287" i="5"/>
  <c r="X1287" i="5" s="1"/>
  <c r="E1287" i="5"/>
  <c r="W1287" i="5" s="1"/>
  <c r="D1287" i="5"/>
  <c r="V1287" i="5" s="1"/>
  <c r="O1286" i="5"/>
  <c r="AE1286" i="5" s="1"/>
  <c r="F1286" i="5"/>
  <c r="X1286" i="5" s="1"/>
  <c r="E1286" i="5"/>
  <c r="W1286" i="5" s="1"/>
  <c r="D1286" i="5"/>
  <c r="V1286" i="5" s="1"/>
  <c r="O1285" i="5"/>
  <c r="AE1285" i="5" s="1"/>
  <c r="F1285" i="5"/>
  <c r="X1285" i="5" s="1"/>
  <c r="E1285" i="5"/>
  <c r="W1285" i="5" s="1"/>
  <c r="D1285" i="5"/>
  <c r="V1285" i="5" s="1"/>
  <c r="O1284" i="5"/>
  <c r="AE1284" i="5" s="1"/>
  <c r="F1284" i="5"/>
  <c r="X1284" i="5" s="1"/>
  <c r="E1284" i="5"/>
  <c r="W1284" i="5" s="1"/>
  <c r="D1284" i="5"/>
  <c r="V1284" i="5" s="1"/>
  <c r="O1283" i="5"/>
  <c r="AE1283" i="5" s="1"/>
  <c r="F1283" i="5"/>
  <c r="X1283" i="5" s="1"/>
  <c r="E1283" i="5"/>
  <c r="W1283" i="5" s="1"/>
  <c r="D1283" i="5"/>
  <c r="V1283" i="5" s="1"/>
  <c r="O1282" i="5"/>
  <c r="AE1282" i="5" s="1"/>
  <c r="F1282" i="5"/>
  <c r="X1282" i="5" s="1"/>
  <c r="E1282" i="5"/>
  <c r="W1282" i="5" s="1"/>
  <c r="D1282" i="5"/>
  <c r="V1282" i="5" s="1"/>
  <c r="O1281" i="5"/>
  <c r="AE1281" i="5" s="1"/>
  <c r="F1281" i="5"/>
  <c r="X1281" i="5" s="1"/>
  <c r="E1281" i="5"/>
  <c r="W1281" i="5" s="1"/>
  <c r="D1281" i="5"/>
  <c r="V1281" i="5" s="1"/>
  <c r="O1280" i="5"/>
  <c r="AE1280" i="5" s="1"/>
  <c r="F1280" i="5"/>
  <c r="X1280" i="5" s="1"/>
  <c r="E1280" i="5"/>
  <c r="W1280" i="5" s="1"/>
  <c r="D1280" i="5"/>
  <c r="V1280" i="5" s="1"/>
  <c r="O1279" i="5"/>
  <c r="AE1279" i="5" s="1"/>
  <c r="F1279" i="5"/>
  <c r="X1279" i="5" s="1"/>
  <c r="E1279" i="5"/>
  <c r="W1279" i="5" s="1"/>
  <c r="D1279" i="5"/>
  <c r="V1279" i="5" s="1"/>
  <c r="O1278" i="5"/>
  <c r="AE1278" i="5" s="1"/>
  <c r="F1278" i="5"/>
  <c r="X1278" i="5" s="1"/>
  <c r="E1278" i="5"/>
  <c r="W1278" i="5" s="1"/>
  <c r="D1278" i="5"/>
  <c r="V1278" i="5" s="1"/>
  <c r="O1277" i="5"/>
  <c r="AE1277" i="5" s="1"/>
  <c r="F1277" i="5"/>
  <c r="X1277" i="5" s="1"/>
  <c r="E1277" i="5"/>
  <c r="W1277" i="5" s="1"/>
  <c r="D1277" i="5"/>
  <c r="V1277" i="5" s="1"/>
  <c r="O1276" i="5"/>
  <c r="AE1276" i="5" s="1"/>
  <c r="F1276" i="5"/>
  <c r="X1276" i="5" s="1"/>
  <c r="E1276" i="5"/>
  <c r="W1276" i="5" s="1"/>
  <c r="D1276" i="5"/>
  <c r="V1276" i="5" s="1"/>
  <c r="O1275" i="5"/>
  <c r="AE1275" i="5" s="1"/>
  <c r="F1275" i="5"/>
  <c r="X1275" i="5" s="1"/>
  <c r="E1275" i="5"/>
  <c r="W1275" i="5" s="1"/>
  <c r="D1275" i="5"/>
  <c r="V1275" i="5" s="1"/>
  <c r="O1274" i="5"/>
  <c r="AE1274" i="5" s="1"/>
  <c r="F1274" i="5"/>
  <c r="X1274" i="5" s="1"/>
  <c r="E1274" i="5"/>
  <c r="W1274" i="5" s="1"/>
  <c r="D1274" i="5"/>
  <c r="V1274" i="5" s="1"/>
  <c r="O1273" i="5"/>
  <c r="AE1273" i="5" s="1"/>
  <c r="F1273" i="5"/>
  <c r="X1273" i="5" s="1"/>
  <c r="E1273" i="5"/>
  <c r="W1273" i="5" s="1"/>
  <c r="D1273" i="5"/>
  <c r="V1273" i="5" s="1"/>
  <c r="O1272" i="5"/>
  <c r="AE1272" i="5" s="1"/>
  <c r="F1272" i="5"/>
  <c r="X1272" i="5" s="1"/>
  <c r="E1272" i="5"/>
  <c r="W1272" i="5" s="1"/>
  <c r="D1272" i="5"/>
  <c r="V1272" i="5" s="1"/>
  <c r="O1271" i="5"/>
  <c r="AE1271" i="5" s="1"/>
  <c r="F1271" i="5"/>
  <c r="X1271" i="5" s="1"/>
  <c r="E1271" i="5"/>
  <c r="W1271" i="5" s="1"/>
  <c r="D1271" i="5"/>
  <c r="V1271" i="5" s="1"/>
  <c r="O1270" i="5"/>
  <c r="AE1270" i="5" s="1"/>
  <c r="F1270" i="5"/>
  <c r="X1270" i="5" s="1"/>
  <c r="E1270" i="5"/>
  <c r="W1270" i="5" s="1"/>
  <c r="D1270" i="5"/>
  <c r="V1270" i="5" s="1"/>
  <c r="O1269" i="5"/>
  <c r="AE1269" i="5" s="1"/>
  <c r="F1269" i="5"/>
  <c r="X1269" i="5" s="1"/>
  <c r="E1269" i="5"/>
  <c r="W1269" i="5" s="1"/>
  <c r="D1269" i="5"/>
  <c r="V1269" i="5" s="1"/>
  <c r="O1268" i="5"/>
  <c r="AE1268" i="5" s="1"/>
  <c r="F1268" i="5"/>
  <c r="X1268" i="5" s="1"/>
  <c r="E1268" i="5"/>
  <c r="W1268" i="5" s="1"/>
  <c r="D1268" i="5"/>
  <c r="V1268" i="5" s="1"/>
  <c r="O1267" i="5"/>
  <c r="AE1267" i="5" s="1"/>
  <c r="F1267" i="5"/>
  <c r="X1267" i="5" s="1"/>
  <c r="E1267" i="5"/>
  <c r="W1267" i="5" s="1"/>
  <c r="D1267" i="5"/>
  <c r="V1267" i="5" s="1"/>
  <c r="O1266" i="5"/>
  <c r="AE1266" i="5" s="1"/>
  <c r="F1266" i="5"/>
  <c r="X1266" i="5" s="1"/>
  <c r="E1266" i="5"/>
  <c r="W1266" i="5" s="1"/>
  <c r="D1266" i="5"/>
  <c r="V1266" i="5" s="1"/>
  <c r="O1265" i="5"/>
  <c r="AE1265" i="5" s="1"/>
  <c r="F1265" i="5"/>
  <c r="X1265" i="5" s="1"/>
  <c r="E1265" i="5"/>
  <c r="W1265" i="5" s="1"/>
  <c r="D1265" i="5"/>
  <c r="V1265" i="5" s="1"/>
  <c r="O1264" i="5"/>
  <c r="AE1264" i="5" s="1"/>
  <c r="F1264" i="5"/>
  <c r="X1264" i="5" s="1"/>
  <c r="E1264" i="5"/>
  <c r="W1264" i="5" s="1"/>
  <c r="D1264" i="5"/>
  <c r="V1264" i="5" s="1"/>
  <c r="O1263" i="5"/>
  <c r="AE1263" i="5" s="1"/>
  <c r="F1263" i="5"/>
  <c r="X1263" i="5" s="1"/>
  <c r="E1263" i="5"/>
  <c r="W1263" i="5" s="1"/>
  <c r="D1263" i="5"/>
  <c r="V1263" i="5" s="1"/>
  <c r="O1262" i="5"/>
  <c r="AE1262" i="5" s="1"/>
  <c r="F1262" i="5"/>
  <c r="X1262" i="5" s="1"/>
  <c r="E1262" i="5"/>
  <c r="W1262" i="5" s="1"/>
  <c r="D1262" i="5"/>
  <c r="V1262" i="5" s="1"/>
  <c r="O1261" i="5"/>
  <c r="AE1261" i="5" s="1"/>
  <c r="F1261" i="5"/>
  <c r="X1261" i="5" s="1"/>
  <c r="E1261" i="5"/>
  <c r="W1261" i="5" s="1"/>
  <c r="D1261" i="5"/>
  <c r="V1261" i="5" s="1"/>
  <c r="O1260" i="5"/>
  <c r="AE1260" i="5" s="1"/>
  <c r="F1260" i="5"/>
  <c r="X1260" i="5" s="1"/>
  <c r="E1260" i="5"/>
  <c r="W1260" i="5" s="1"/>
  <c r="D1260" i="5"/>
  <c r="V1260" i="5" s="1"/>
  <c r="O1259" i="5"/>
  <c r="AE1259" i="5" s="1"/>
  <c r="F1259" i="5"/>
  <c r="X1259" i="5" s="1"/>
  <c r="E1259" i="5"/>
  <c r="W1259" i="5" s="1"/>
  <c r="D1259" i="5"/>
  <c r="V1259" i="5" s="1"/>
  <c r="O1258" i="5"/>
  <c r="AE1258" i="5" s="1"/>
  <c r="F1258" i="5"/>
  <c r="X1258" i="5" s="1"/>
  <c r="E1258" i="5"/>
  <c r="W1258" i="5" s="1"/>
  <c r="D1258" i="5"/>
  <c r="V1258" i="5" s="1"/>
  <c r="O1257" i="5"/>
  <c r="AE1257" i="5" s="1"/>
  <c r="F1257" i="5"/>
  <c r="X1257" i="5" s="1"/>
  <c r="E1257" i="5"/>
  <c r="W1257" i="5" s="1"/>
  <c r="D1257" i="5"/>
  <c r="V1257" i="5" s="1"/>
  <c r="O1256" i="5"/>
  <c r="AE1256" i="5" s="1"/>
  <c r="F1256" i="5"/>
  <c r="X1256" i="5" s="1"/>
  <c r="E1256" i="5"/>
  <c r="W1256" i="5" s="1"/>
  <c r="D1256" i="5"/>
  <c r="V1256" i="5" s="1"/>
  <c r="O1255" i="5"/>
  <c r="AE1255" i="5" s="1"/>
  <c r="F1255" i="5"/>
  <c r="X1255" i="5" s="1"/>
  <c r="E1255" i="5"/>
  <c r="W1255" i="5" s="1"/>
  <c r="D1255" i="5"/>
  <c r="V1255" i="5" s="1"/>
  <c r="O1254" i="5"/>
  <c r="AE1254" i="5" s="1"/>
  <c r="F1254" i="5"/>
  <c r="X1254" i="5" s="1"/>
  <c r="E1254" i="5"/>
  <c r="W1254" i="5" s="1"/>
  <c r="D1254" i="5"/>
  <c r="V1254" i="5" s="1"/>
  <c r="O1253" i="5"/>
  <c r="AE1253" i="5" s="1"/>
  <c r="F1253" i="5"/>
  <c r="X1253" i="5" s="1"/>
  <c r="E1253" i="5"/>
  <c r="W1253" i="5" s="1"/>
  <c r="D1253" i="5"/>
  <c r="V1253" i="5" s="1"/>
  <c r="O1252" i="5"/>
  <c r="AE1252" i="5" s="1"/>
  <c r="F1252" i="5"/>
  <c r="X1252" i="5" s="1"/>
  <c r="E1252" i="5"/>
  <c r="W1252" i="5" s="1"/>
  <c r="D1252" i="5"/>
  <c r="V1252" i="5" s="1"/>
  <c r="O1251" i="5"/>
  <c r="AE1251" i="5" s="1"/>
  <c r="F1251" i="5"/>
  <c r="X1251" i="5" s="1"/>
  <c r="E1251" i="5"/>
  <c r="W1251" i="5" s="1"/>
  <c r="D1251" i="5"/>
  <c r="V1251" i="5" s="1"/>
  <c r="O1250" i="5"/>
  <c r="AE1250" i="5" s="1"/>
  <c r="F1250" i="5"/>
  <c r="X1250" i="5" s="1"/>
  <c r="E1250" i="5"/>
  <c r="W1250" i="5" s="1"/>
  <c r="D1250" i="5"/>
  <c r="V1250" i="5" s="1"/>
  <c r="O1249" i="5"/>
  <c r="AE1249" i="5" s="1"/>
  <c r="F1249" i="5"/>
  <c r="X1249" i="5" s="1"/>
  <c r="E1249" i="5"/>
  <c r="W1249" i="5" s="1"/>
  <c r="D1249" i="5"/>
  <c r="V1249" i="5" s="1"/>
  <c r="O1248" i="5"/>
  <c r="AE1248" i="5" s="1"/>
  <c r="F1248" i="5"/>
  <c r="X1248" i="5" s="1"/>
  <c r="E1248" i="5"/>
  <c r="W1248" i="5" s="1"/>
  <c r="D1248" i="5"/>
  <c r="V1248" i="5" s="1"/>
  <c r="O1247" i="5"/>
  <c r="AE1247" i="5" s="1"/>
  <c r="F1247" i="5"/>
  <c r="X1247" i="5" s="1"/>
  <c r="E1247" i="5"/>
  <c r="W1247" i="5" s="1"/>
  <c r="D1247" i="5"/>
  <c r="V1247" i="5" s="1"/>
  <c r="O1246" i="5"/>
  <c r="AE1246" i="5" s="1"/>
  <c r="F1246" i="5"/>
  <c r="X1246" i="5" s="1"/>
  <c r="E1246" i="5"/>
  <c r="W1246" i="5" s="1"/>
  <c r="D1246" i="5"/>
  <c r="V1246" i="5" s="1"/>
  <c r="O1245" i="5"/>
  <c r="AE1245" i="5" s="1"/>
  <c r="F1245" i="5"/>
  <c r="X1245" i="5" s="1"/>
  <c r="E1245" i="5"/>
  <c r="W1245" i="5" s="1"/>
  <c r="D1245" i="5"/>
  <c r="V1245" i="5" s="1"/>
  <c r="O1244" i="5"/>
  <c r="AE1244" i="5" s="1"/>
  <c r="F1244" i="5"/>
  <c r="X1244" i="5" s="1"/>
  <c r="E1244" i="5"/>
  <c r="W1244" i="5" s="1"/>
  <c r="D1244" i="5"/>
  <c r="V1244" i="5" s="1"/>
  <c r="O1243" i="5"/>
  <c r="AE1243" i="5" s="1"/>
  <c r="F1243" i="5"/>
  <c r="X1243" i="5" s="1"/>
  <c r="E1243" i="5"/>
  <c r="W1243" i="5" s="1"/>
  <c r="D1243" i="5"/>
  <c r="V1243" i="5" s="1"/>
  <c r="O1242" i="5"/>
  <c r="AE1242" i="5" s="1"/>
  <c r="F1242" i="5"/>
  <c r="X1242" i="5" s="1"/>
  <c r="E1242" i="5"/>
  <c r="W1242" i="5" s="1"/>
  <c r="D1242" i="5"/>
  <c r="V1242" i="5" s="1"/>
  <c r="O1241" i="5"/>
  <c r="AE1241" i="5" s="1"/>
  <c r="F1241" i="5"/>
  <c r="X1241" i="5" s="1"/>
  <c r="E1241" i="5"/>
  <c r="W1241" i="5" s="1"/>
  <c r="D1241" i="5"/>
  <c r="V1241" i="5" s="1"/>
  <c r="O1240" i="5"/>
  <c r="AE1240" i="5" s="1"/>
  <c r="F1240" i="5"/>
  <c r="X1240" i="5" s="1"/>
  <c r="E1240" i="5"/>
  <c r="W1240" i="5" s="1"/>
  <c r="D1240" i="5"/>
  <c r="V1240" i="5" s="1"/>
  <c r="O1239" i="5"/>
  <c r="AE1239" i="5" s="1"/>
  <c r="F1239" i="5"/>
  <c r="X1239" i="5" s="1"/>
  <c r="E1239" i="5"/>
  <c r="W1239" i="5" s="1"/>
  <c r="D1239" i="5"/>
  <c r="V1239" i="5" s="1"/>
  <c r="O1238" i="5"/>
  <c r="AE1238" i="5" s="1"/>
  <c r="F1238" i="5"/>
  <c r="X1238" i="5" s="1"/>
  <c r="E1238" i="5"/>
  <c r="W1238" i="5" s="1"/>
  <c r="D1238" i="5"/>
  <c r="V1238" i="5" s="1"/>
  <c r="O1237" i="5"/>
  <c r="AE1237" i="5" s="1"/>
  <c r="F1237" i="5"/>
  <c r="X1237" i="5" s="1"/>
  <c r="E1237" i="5"/>
  <c r="W1237" i="5" s="1"/>
  <c r="D1237" i="5"/>
  <c r="V1237" i="5" s="1"/>
  <c r="O1236" i="5"/>
  <c r="AE1236" i="5" s="1"/>
  <c r="F1236" i="5"/>
  <c r="X1236" i="5" s="1"/>
  <c r="E1236" i="5"/>
  <c r="W1236" i="5" s="1"/>
  <c r="D1236" i="5"/>
  <c r="V1236" i="5" s="1"/>
  <c r="O1235" i="5"/>
  <c r="AE1235" i="5" s="1"/>
  <c r="F1235" i="5"/>
  <c r="X1235" i="5" s="1"/>
  <c r="E1235" i="5"/>
  <c r="W1235" i="5" s="1"/>
  <c r="D1235" i="5"/>
  <c r="V1235" i="5" s="1"/>
  <c r="O1234" i="5"/>
  <c r="AE1234" i="5" s="1"/>
  <c r="F1234" i="5"/>
  <c r="X1234" i="5" s="1"/>
  <c r="E1234" i="5"/>
  <c r="W1234" i="5" s="1"/>
  <c r="D1234" i="5"/>
  <c r="V1234" i="5" s="1"/>
  <c r="O1233" i="5"/>
  <c r="AE1233" i="5" s="1"/>
  <c r="F1233" i="5"/>
  <c r="X1233" i="5" s="1"/>
  <c r="E1233" i="5"/>
  <c r="W1233" i="5" s="1"/>
  <c r="D1233" i="5"/>
  <c r="V1233" i="5" s="1"/>
  <c r="O1232" i="5"/>
  <c r="AE1232" i="5" s="1"/>
  <c r="F1232" i="5"/>
  <c r="X1232" i="5" s="1"/>
  <c r="E1232" i="5"/>
  <c r="W1232" i="5" s="1"/>
  <c r="D1232" i="5"/>
  <c r="V1232" i="5" s="1"/>
  <c r="O1231" i="5"/>
  <c r="AE1231" i="5" s="1"/>
  <c r="F1231" i="5"/>
  <c r="X1231" i="5" s="1"/>
  <c r="E1231" i="5"/>
  <c r="W1231" i="5" s="1"/>
  <c r="D1231" i="5"/>
  <c r="V1231" i="5" s="1"/>
  <c r="O1230" i="5"/>
  <c r="AE1230" i="5" s="1"/>
  <c r="F1230" i="5"/>
  <c r="X1230" i="5" s="1"/>
  <c r="E1230" i="5"/>
  <c r="W1230" i="5" s="1"/>
  <c r="D1230" i="5"/>
  <c r="V1230" i="5" s="1"/>
  <c r="O1229" i="5"/>
  <c r="AE1229" i="5" s="1"/>
  <c r="F1229" i="5"/>
  <c r="X1229" i="5" s="1"/>
  <c r="E1229" i="5"/>
  <c r="W1229" i="5" s="1"/>
  <c r="D1229" i="5"/>
  <c r="V1229" i="5" s="1"/>
  <c r="O1228" i="5"/>
  <c r="AE1228" i="5" s="1"/>
  <c r="F1228" i="5"/>
  <c r="X1228" i="5" s="1"/>
  <c r="E1228" i="5"/>
  <c r="W1228" i="5" s="1"/>
  <c r="D1228" i="5"/>
  <c r="V1228" i="5" s="1"/>
  <c r="O1227" i="5"/>
  <c r="AE1227" i="5" s="1"/>
  <c r="F1227" i="5"/>
  <c r="X1227" i="5" s="1"/>
  <c r="E1227" i="5"/>
  <c r="W1227" i="5" s="1"/>
  <c r="D1227" i="5"/>
  <c r="V1227" i="5" s="1"/>
  <c r="O1226" i="5"/>
  <c r="AE1226" i="5" s="1"/>
  <c r="F1226" i="5"/>
  <c r="X1226" i="5" s="1"/>
  <c r="E1226" i="5"/>
  <c r="W1226" i="5" s="1"/>
  <c r="D1226" i="5"/>
  <c r="V1226" i="5" s="1"/>
  <c r="O1225" i="5"/>
  <c r="AE1225" i="5" s="1"/>
  <c r="F1225" i="5"/>
  <c r="X1225" i="5" s="1"/>
  <c r="E1225" i="5"/>
  <c r="W1225" i="5" s="1"/>
  <c r="D1225" i="5"/>
  <c r="V1225" i="5" s="1"/>
  <c r="O1224" i="5"/>
  <c r="AE1224" i="5" s="1"/>
  <c r="F1224" i="5"/>
  <c r="X1224" i="5" s="1"/>
  <c r="E1224" i="5"/>
  <c r="W1224" i="5" s="1"/>
  <c r="D1224" i="5"/>
  <c r="V1224" i="5" s="1"/>
  <c r="O1223" i="5"/>
  <c r="AE1223" i="5" s="1"/>
  <c r="F1223" i="5"/>
  <c r="X1223" i="5" s="1"/>
  <c r="E1223" i="5"/>
  <c r="W1223" i="5" s="1"/>
  <c r="D1223" i="5"/>
  <c r="V1223" i="5" s="1"/>
  <c r="O1222" i="5"/>
  <c r="AE1222" i="5" s="1"/>
  <c r="F1222" i="5"/>
  <c r="X1222" i="5" s="1"/>
  <c r="E1222" i="5"/>
  <c r="W1222" i="5" s="1"/>
  <c r="D1222" i="5"/>
  <c r="V1222" i="5" s="1"/>
  <c r="O1221" i="5"/>
  <c r="AE1221" i="5" s="1"/>
  <c r="F1221" i="5"/>
  <c r="X1221" i="5" s="1"/>
  <c r="E1221" i="5"/>
  <c r="W1221" i="5" s="1"/>
  <c r="D1221" i="5"/>
  <c r="V1221" i="5" s="1"/>
  <c r="O1220" i="5"/>
  <c r="AE1220" i="5" s="1"/>
  <c r="F1220" i="5"/>
  <c r="X1220" i="5" s="1"/>
  <c r="E1220" i="5"/>
  <c r="W1220" i="5" s="1"/>
  <c r="D1220" i="5"/>
  <c r="V1220" i="5" s="1"/>
  <c r="O1219" i="5"/>
  <c r="AE1219" i="5" s="1"/>
  <c r="F1219" i="5"/>
  <c r="X1219" i="5" s="1"/>
  <c r="E1219" i="5"/>
  <c r="W1219" i="5" s="1"/>
  <c r="D1219" i="5"/>
  <c r="V1219" i="5" s="1"/>
  <c r="O1218" i="5"/>
  <c r="AE1218" i="5" s="1"/>
  <c r="F1218" i="5"/>
  <c r="X1218" i="5" s="1"/>
  <c r="E1218" i="5"/>
  <c r="W1218" i="5" s="1"/>
  <c r="D1218" i="5"/>
  <c r="V1218" i="5" s="1"/>
  <c r="O1217" i="5"/>
  <c r="AE1217" i="5" s="1"/>
  <c r="F1217" i="5"/>
  <c r="X1217" i="5" s="1"/>
  <c r="E1217" i="5"/>
  <c r="W1217" i="5" s="1"/>
  <c r="D1217" i="5"/>
  <c r="V1217" i="5" s="1"/>
  <c r="O1216" i="5"/>
  <c r="AE1216" i="5" s="1"/>
  <c r="F1216" i="5"/>
  <c r="X1216" i="5" s="1"/>
  <c r="E1216" i="5"/>
  <c r="W1216" i="5" s="1"/>
  <c r="D1216" i="5"/>
  <c r="V1216" i="5" s="1"/>
  <c r="O1215" i="5"/>
  <c r="AE1215" i="5" s="1"/>
  <c r="F1215" i="5"/>
  <c r="X1215" i="5" s="1"/>
  <c r="E1215" i="5"/>
  <c r="W1215" i="5" s="1"/>
  <c r="D1215" i="5"/>
  <c r="V1215" i="5" s="1"/>
  <c r="O1214" i="5"/>
  <c r="AE1214" i="5" s="1"/>
  <c r="F1214" i="5"/>
  <c r="X1214" i="5" s="1"/>
  <c r="E1214" i="5"/>
  <c r="W1214" i="5" s="1"/>
  <c r="D1214" i="5"/>
  <c r="V1214" i="5" s="1"/>
  <c r="O1213" i="5"/>
  <c r="AE1213" i="5" s="1"/>
  <c r="F1213" i="5"/>
  <c r="X1213" i="5" s="1"/>
  <c r="E1213" i="5"/>
  <c r="W1213" i="5" s="1"/>
  <c r="D1213" i="5"/>
  <c r="V1213" i="5" s="1"/>
  <c r="O1212" i="5"/>
  <c r="AE1212" i="5" s="1"/>
  <c r="F1212" i="5"/>
  <c r="X1212" i="5" s="1"/>
  <c r="E1212" i="5"/>
  <c r="W1212" i="5" s="1"/>
  <c r="D1212" i="5"/>
  <c r="V1212" i="5" s="1"/>
  <c r="O1211" i="5"/>
  <c r="AE1211" i="5" s="1"/>
  <c r="F1211" i="5"/>
  <c r="X1211" i="5" s="1"/>
  <c r="E1211" i="5"/>
  <c r="W1211" i="5" s="1"/>
  <c r="D1211" i="5"/>
  <c r="V1211" i="5" s="1"/>
  <c r="O1210" i="5"/>
  <c r="AE1210" i="5" s="1"/>
  <c r="F1210" i="5"/>
  <c r="X1210" i="5" s="1"/>
  <c r="E1210" i="5"/>
  <c r="W1210" i="5" s="1"/>
  <c r="D1210" i="5"/>
  <c r="V1210" i="5" s="1"/>
  <c r="O1209" i="5"/>
  <c r="AE1209" i="5" s="1"/>
  <c r="F1209" i="5"/>
  <c r="X1209" i="5" s="1"/>
  <c r="E1209" i="5"/>
  <c r="W1209" i="5" s="1"/>
  <c r="D1209" i="5"/>
  <c r="V1209" i="5" s="1"/>
  <c r="O1208" i="5"/>
  <c r="AE1208" i="5" s="1"/>
  <c r="F1208" i="5"/>
  <c r="X1208" i="5" s="1"/>
  <c r="E1208" i="5"/>
  <c r="W1208" i="5" s="1"/>
  <c r="D1208" i="5"/>
  <c r="V1208" i="5" s="1"/>
  <c r="O1207" i="5"/>
  <c r="AE1207" i="5" s="1"/>
  <c r="F1207" i="5"/>
  <c r="X1207" i="5" s="1"/>
  <c r="E1207" i="5"/>
  <c r="W1207" i="5" s="1"/>
  <c r="D1207" i="5"/>
  <c r="V1207" i="5" s="1"/>
  <c r="O1206" i="5"/>
  <c r="AE1206" i="5" s="1"/>
  <c r="F1206" i="5"/>
  <c r="X1206" i="5" s="1"/>
  <c r="E1206" i="5"/>
  <c r="W1206" i="5" s="1"/>
  <c r="D1206" i="5"/>
  <c r="V1206" i="5" s="1"/>
  <c r="O1205" i="5"/>
  <c r="AE1205" i="5" s="1"/>
  <c r="F1205" i="5"/>
  <c r="X1205" i="5" s="1"/>
  <c r="E1205" i="5"/>
  <c r="W1205" i="5" s="1"/>
  <c r="D1205" i="5"/>
  <c r="V1205" i="5" s="1"/>
  <c r="O1204" i="5"/>
  <c r="AE1204" i="5" s="1"/>
  <c r="F1204" i="5"/>
  <c r="X1204" i="5" s="1"/>
  <c r="E1204" i="5"/>
  <c r="W1204" i="5" s="1"/>
  <c r="D1204" i="5"/>
  <c r="V1204" i="5" s="1"/>
  <c r="O1203" i="5"/>
  <c r="AE1203" i="5" s="1"/>
  <c r="F1203" i="5"/>
  <c r="X1203" i="5" s="1"/>
  <c r="E1203" i="5"/>
  <c r="W1203" i="5" s="1"/>
  <c r="D1203" i="5"/>
  <c r="V1203" i="5" s="1"/>
  <c r="O1202" i="5"/>
  <c r="AE1202" i="5" s="1"/>
  <c r="F1202" i="5"/>
  <c r="X1202" i="5" s="1"/>
  <c r="E1202" i="5"/>
  <c r="W1202" i="5" s="1"/>
  <c r="D1202" i="5"/>
  <c r="V1202" i="5" s="1"/>
  <c r="O1201" i="5"/>
  <c r="AE1201" i="5" s="1"/>
  <c r="F1201" i="5"/>
  <c r="X1201" i="5" s="1"/>
  <c r="E1201" i="5"/>
  <c r="W1201" i="5" s="1"/>
  <c r="D1201" i="5"/>
  <c r="V1201" i="5" s="1"/>
  <c r="O1200" i="5"/>
  <c r="AE1200" i="5" s="1"/>
  <c r="F1200" i="5"/>
  <c r="X1200" i="5" s="1"/>
  <c r="E1200" i="5"/>
  <c r="W1200" i="5" s="1"/>
  <c r="D1200" i="5"/>
  <c r="V1200" i="5" s="1"/>
  <c r="O1199" i="5"/>
  <c r="AE1199" i="5" s="1"/>
  <c r="F1199" i="5"/>
  <c r="X1199" i="5" s="1"/>
  <c r="E1199" i="5"/>
  <c r="W1199" i="5" s="1"/>
  <c r="D1199" i="5"/>
  <c r="V1199" i="5" s="1"/>
  <c r="O1198" i="5"/>
  <c r="AE1198" i="5" s="1"/>
  <c r="F1198" i="5"/>
  <c r="X1198" i="5" s="1"/>
  <c r="E1198" i="5"/>
  <c r="W1198" i="5" s="1"/>
  <c r="D1198" i="5"/>
  <c r="V1198" i="5" s="1"/>
  <c r="O1197" i="5"/>
  <c r="AE1197" i="5" s="1"/>
  <c r="F1197" i="5"/>
  <c r="X1197" i="5" s="1"/>
  <c r="E1197" i="5"/>
  <c r="W1197" i="5" s="1"/>
  <c r="D1197" i="5"/>
  <c r="V1197" i="5" s="1"/>
  <c r="O1196" i="5"/>
  <c r="AE1196" i="5" s="1"/>
  <c r="F1196" i="5"/>
  <c r="X1196" i="5" s="1"/>
  <c r="E1196" i="5"/>
  <c r="W1196" i="5" s="1"/>
  <c r="D1196" i="5"/>
  <c r="V1196" i="5" s="1"/>
  <c r="O1195" i="5"/>
  <c r="AE1195" i="5" s="1"/>
  <c r="F1195" i="5"/>
  <c r="X1195" i="5" s="1"/>
  <c r="E1195" i="5"/>
  <c r="W1195" i="5" s="1"/>
  <c r="D1195" i="5"/>
  <c r="V1195" i="5" s="1"/>
  <c r="O1194" i="5"/>
  <c r="AE1194" i="5" s="1"/>
  <c r="F1194" i="5"/>
  <c r="X1194" i="5" s="1"/>
  <c r="E1194" i="5"/>
  <c r="W1194" i="5" s="1"/>
  <c r="D1194" i="5"/>
  <c r="V1194" i="5" s="1"/>
  <c r="O1193" i="5"/>
  <c r="AE1193" i="5" s="1"/>
  <c r="F1193" i="5"/>
  <c r="X1193" i="5" s="1"/>
  <c r="E1193" i="5"/>
  <c r="W1193" i="5" s="1"/>
  <c r="D1193" i="5"/>
  <c r="V1193" i="5" s="1"/>
  <c r="O1192" i="5"/>
  <c r="AE1192" i="5" s="1"/>
  <c r="F1192" i="5"/>
  <c r="X1192" i="5" s="1"/>
  <c r="E1192" i="5"/>
  <c r="W1192" i="5" s="1"/>
  <c r="D1192" i="5"/>
  <c r="V1192" i="5" s="1"/>
  <c r="O1191" i="5"/>
  <c r="AE1191" i="5" s="1"/>
  <c r="F1191" i="5"/>
  <c r="X1191" i="5" s="1"/>
  <c r="E1191" i="5"/>
  <c r="W1191" i="5" s="1"/>
  <c r="D1191" i="5"/>
  <c r="V1191" i="5" s="1"/>
  <c r="O1190" i="5"/>
  <c r="AE1190" i="5" s="1"/>
  <c r="F1190" i="5"/>
  <c r="X1190" i="5" s="1"/>
  <c r="E1190" i="5"/>
  <c r="W1190" i="5" s="1"/>
  <c r="D1190" i="5"/>
  <c r="V1190" i="5" s="1"/>
  <c r="O1189" i="5"/>
  <c r="AE1189" i="5" s="1"/>
  <c r="F1189" i="5"/>
  <c r="X1189" i="5" s="1"/>
  <c r="E1189" i="5"/>
  <c r="W1189" i="5" s="1"/>
  <c r="D1189" i="5"/>
  <c r="V1189" i="5" s="1"/>
  <c r="O1188" i="5"/>
  <c r="AE1188" i="5" s="1"/>
  <c r="F1188" i="5"/>
  <c r="X1188" i="5" s="1"/>
  <c r="E1188" i="5"/>
  <c r="W1188" i="5" s="1"/>
  <c r="D1188" i="5"/>
  <c r="V1188" i="5" s="1"/>
  <c r="O1187" i="5"/>
  <c r="AE1187" i="5" s="1"/>
  <c r="F1187" i="5"/>
  <c r="X1187" i="5" s="1"/>
  <c r="E1187" i="5"/>
  <c r="W1187" i="5" s="1"/>
  <c r="D1187" i="5"/>
  <c r="V1187" i="5" s="1"/>
  <c r="O1186" i="5"/>
  <c r="AE1186" i="5" s="1"/>
  <c r="F1186" i="5"/>
  <c r="X1186" i="5" s="1"/>
  <c r="E1186" i="5"/>
  <c r="W1186" i="5" s="1"/>
  <c r="D1186" i="5"/>
  <c r="V1186" i="5" s="1"/>
  <c r="O1185" i="5"/>
  <c r="AE1185" i="5" s="1"/>
  <c r="F1185" i="5"/>
  <c r="X1185" i="5" s="1"/>
  <c r="E1185" i="5"/>
  <c r="W1185" i="5" s="1"/>
  <c r="D1185" i="5"/>
  <c r="V1185" i="5" s="1"/>
  <c r="O1184" i="5"/>
  <c r="AE1184" i="5" s="1"/>
  <c r="F1184" i="5"/>
  <c r="X1184" i="5" s="1"/>
  <c r="E1184" i="5"/>
  <c r="W1184" i="5" s="1"/>
  <c r="D1184" i="5"/>
  <c r="V1184" i="5" s="1"/>
  <c r="O1183" i="5"/>
  <c r="AE1183" i="5" s="1"/>
  <c r="F1183" i="5"/>
  <c r="X1183" i="5" s="1"/>
  <c r="E1183" i="5"/>
  <c r="W1183" i="5" s="1"/>
  <c r="D1183" i="5"/>
  <c r="V1183" i="5" s="1"/>
  <c r="O1182" i="5"/>
  <c r="AE1182" i="5" s="1"/>
  <c r="F1182" i="5"/>
  <c r="X1182" i="5" s="1"/>
  <c r="E1182" i="5"/>
  <c r="W1182" i="5" s="1"/>
  <c r="D1182" i="5"/>
  <c r="V1182" i="5" s="1"/>
  <c r="O1181" i="5"/>
  <c r="AE1181" i="5" s="1"/>
  <c r="F1181" i="5"/>
  <c r="X1181" i="5" s="1"/>
  <c r="E1181" i="5"/>
  <c r="W1181" i="5" s="1"/>
  <c r="D1181" i="5"/>
  <c r="V1181" i="5" s="1"/>
  <c r="O1180" i="5"/>
  <c r="AE1180" i="5" s="1"/>
  <c r="F1180" i="5"/>
  <c r="X1180" i="5" s="1"/>
  <c r="E1180" i="5"/>
  <c r="W1180" i="5" s="1"/>
  <c r="D1180" i="5"/>
  <c r="V1180" i="5" s="1"/>
  <c r="O1179" i="5"/>
  <c r="AE1179" i="5" s="1"/>
  <c r="F1179" i="5"/>
  <c r="X1179" i="5" s="1"/>
  <c r="E1179" i="5"/>
  <c r="W1179" i="5" s="1"/>
  <c r="D1179" i="5"/>
  <c r="V1179" i="5" s="1"/>
  <c r="O1178" i="5"/>
  <c r="AE1178" i="5" s="1"/>
  <c r="F1178" i="5"/>
  <c r="X1178" i="5" s="1"/>
  <c r="E1178" i="5"/>
  <c r="W1178" i="5" s="1"/>
  <c r="D1178" i="5"/>
  <c r="V1178" i="5" s="1"/>
  <c r="O1177" i="5"/>
  <c r="AE1177" i="5" s="1"/>
  <c r="F1177" i="5"/>
  <c r="X1177" i="5" s="1"/>
  <c r="E1177" i="5"/>
  <c r="W1177" i="5" s="1"/>
  <c r="D1177" i="5"/>
  <c r="V1177" i="5" s="1"/>
  <c r="O1176" i="5"/>
  <c r="AE1176" i="5" s="1"/>
  <c r="F1176" i="5"/>
  <c r="X1176" i="5" s="1"/>
  <c r="E1176" i="5"/>
  <c r="W1176" i="5" s="1"/>
  <c r="D1176" i="5"/>
  <c r="V1176" i="5" s="1"/>
  <c r="O1175" i="5"/>
  <c r="AE1175" i="5" s="1"/>
  <c r="F1175" i="5"/>
  <c r="X1175" i="5" s="1"/>
  <c r="E1175" i="5"/>
  <c r="W1175" i="5" s="1"/>
  <c r="D1175" i="5"/>
  <c r="V1175" i="5" s="1"/>
  <c r="O1174" i="5"/>
  <c r="AE1174" i="5" s="1"/>
  <c r="F1174" i="5"/>
  <c r="X1174" i="5" s="1"/>
  <c r="E1174" i="5"/>
  <c r="W1174" i="5" s="1"/>
  <c r="D1174" i="5"/>
  <c r="V1174" i="5" s="1"/>
  <c r="O1173" i="5"/>
  <c r="AE1173" i="5" s="1"/>
  <c r="F1173" i="5"/>
  <c r="X1173" i="5" s="1"/>
  <c r="E1173" i="5"/>
  <c r="W1173" i="5" s="1"/>
  <c r="D1173" i="5"/>
  <c r="V1173" i="5" s="1"/>
  <c r="O1172" i="5"/>
  <c r="AE1172" i="5" s="1"/>
  <c r="F1172" i="5"/>
  <c r="X1172" i="5" s="1"/>
  <c r="E1172" i="5"/>
  <c r="W1172" i="5" s="1"/>
  <c r="D1172" i="5"/>
  <c r="V1172" i="5" s="1"/>
  <c r="O1171" i="5"/>
  <c r="AE1171" i="5" s="1"/>
  <c r="F1171" i="5"/>
  <c r="X1171" i="5" s="1"/>
  <c r="E1171" i="5"/>
  <c r="W1171" i="5" s="1"/>
  <c r="D1171" i="5"/>
  <c r="V1171" i="5" s="1"/>
  <c r="O1170" i="5"/>
  <c r="AE1170" i="5" s="1"/>
  <c r="F1170" i="5"/>
  <c r="X1170" i="5" s="1"/>
  <c r="E1170" i="5"/>
  <c r="W1170" i="5" s="1"/>
  <c r="D1170" i="5"/>
  <c r="V1170" i="5" s="1"/>
  <c r="O1169" i="5"/>
  <c r="AE1169" i="5" s="1"/>
  <c r="F1169" i="5"/>
  <c r="X1169" i="5" s="1"/>
  <c r="E1169" i="5"/>
  <c r="W1169" i="5" s="1"/>
  <c r="D1169" i="5"/>
  <c r="V1169" i="5" s="1"/>
  <c r="O1168" i="5"/>
  <c r="AE1168" i="5" s="1"/>
  <c r="F1168" i="5"/>
  <c r="X1168" i="5" s="1"/>
  <c r="E1168" i="5"/>
  <c r="W1168" i="5" s="1"/>
  <c r="D1168" i="5"/>
  <c r="V1168" i="5" s="1"/>
  <c r="O1167" i="5"/>
  <c r="AE1167" i="5" s="1"/>
  <c r="F1167" i="5"/>
  <c r="X1167" i="5" s="1"/>
  <c r="E1167" i="5"/>
  <c r="W1167" i="5" s="1"/>
  <c r="D1167" i="5"/>
  <c r="V1167" i="5" s="1"/>
  <c r="O1166" i="5"/>
  <c r="AE1166" i="5" s="1"/>
  <c r="F1166" i="5"/>
  <c r="X1166" i="5" s="1"/>
  <c r="E1166" i="5"/>
  <c r="W1166" i="5" s="1"/>
  <c r="D1166" i="5"/>
  <c r="V1166" i="5" s="1"/>
  <c r="O1165" i="5"/>
  <c r="AE1165" i="5" s="1"/>
  <c r="F1165" i="5"/>
  <c r="X1165" i="5" s="1"/>
  <c r="E1165" i="5"/>
  <c r="W1165" i="5" s="1"/>
  <c r="D1165" i="5"/>
  <c r="V1165" i="5" s="1"/>
  <c r="O1164" i="5"/>
  <c r="AE1164" i="5" s="1"/>
  <c r="F1164" i="5"/>
  <c r="X1164" i="5" s="1"/>
  <c r="E1164" i="5"/>
  <c r="W1164" i="5" s="1"/>
  <c r="D1164" i="5"/>
  <c r="V1164" i="5" s="1"/>
  <c r="O1163" i="5"/>
  <c r="AE1163" i="5" s="1"/>
  <c r="F1163" i="5"/>
  <c r="X1163" i="5" s="1"/>
  <c r="E1163" i="5"/>
  <c r="W1163" i="5" s="1"/>
  <c r="D1163" i="5"/>
  <c r="V1163" i="5" s="1"/>
  <c r="O1162" i="5"/>
  <c r="AE1162" i="5" s="1"/>
  <c r="F1162" i="5"/>
  <c r="X1162" i="5" s="1"/>
  <c r="E1162" i="5"/>
  <c r="W1162" i="5" s="1"/>
  <c r="D1162" i="5"/>
  <c r="V1162" i="5" s="1"/>
  <c r="O1161" i="5"/>
  <c r="AE1161" i="5" s="1"/>
  <c r="F1161" i="5"/>
  <c r="X1161" i="5" s="1"/>
  <c r="E1161" i="5"/>
  <c r="W1161" i="5" s="1"/>
  <c r="D1161" i="5"/>
  <c r="V1161" i="5" s="1"/>
  <c r="O1160" i="5"/>
  <c r="AE1160" i="5" s="1"/>
  <c r="F1160" i="5"/>
  <c r="X1160" i="5" s="1"/>
  <c r="E1160" i="5"/>
  <c r="W1160" i="5" s="1"/>
  <c r="D1160" i="5"/>
  <c r="V1160" i="5" s="1"/>
  <c r="O1159" i="5"/>
  <c r="AE1159" i="5" s="1"/>
  <c r="F1159" i="5"/>
  <c r="X1159" i="5" s="1"/>
  <c r="E1159" i="5"/>
  <c r="W1159" i="5" s="1"/>
  <c r="D1159" i="5"/>
  <c r="V1159" i="5" s="1"/>
  <c r="O1158" i="5"/>
  <c r="AE1158" i="5" s="1"/>
  <c r="F1158" i="5"/>
  <c r="X1158" i="5" s="1"/>
  <c r="E1158" i="5"/>
  <c r="W1158" i="5" s="1"/>
  <c r="D1158" i="5"/>
  <c r="V1158" i="5" s="1"/>
  <c r="O1157" i="5"/>
  <c r="AE1157" i="5" s="1"/>
  <c r="F1157" i="5"/>
  <c r="X1157" i="5" s="1"/>
  <c r="E1157" i="5"/>
  <c r="W1157" i="5" s="1"/>
  <c r="D1157" i="5"/>
  <c r="V1157" i="5" s="1"/>
  <c r="O1156" i="5"/>
  <c r="AE1156" i="5" s="1"/>
  <c r="F1156" i="5"/>
  <c r="X1156" i="5" s="1"/>
  <c r="E1156" i="5"/>
  <c r="W1156" i="5" s="1"/>
  <c r="D1156" i="5"/>
  <c r="V1156" i="5" s="1"/>
  <c r="O1155" i="5"/>
  <c r="AE1155" i="5" s="1"/>
  <c r="F1155" i="5"/>
  <c r="X1155" i="5" s="1"/>
  <c r="E1155" i="5"/>
  <c r="W1155" i="5" s="1"/>
  <c r="D1155" i="5"/>
  <c r="V1155" i="5" s="1"/>
  <c r="O1154" i="5"/>
  <c r="AE1154" i="5" s="1"/>
  <c r="F1154" i="5"/>
  <c r="X1154" i="5" s="1"/>
  <c r="E1154" i="5"/>
  <c r="W1154" i="5" s="1"/>
  <c r="D1154" i="5"/>
  <c r="V1154" i="5" s="1"/>
  <c r="O1153" i="5"/>
  <c r="AE1153" i="5" s="1"/>
  <c r="F1153" i="5"/>
  <c r="X1153" i="5" s="1"/>
  <c r="E1153" i="5"/>
  <c r="W1153" i="5" s="1"/>
  <c r="D1153" i="5"/>
  <c r="V1153" i="5" s="1"/>
  <c r="O1152" i="5"/>
  <c r="AE1152" i="5" s="1"/>
  <c r="F1152" i="5"/>
  <c r="X1152" i="5" s="1"/>
  <c r="E1152" i="5"/>
  <c r="W1152" i="5" s="1"/>
  <c r="D1152" i="5"/>
  <c r="V1152" i="5" s="1"/>
  <c r="O1151" i="5"/>
  <c r="AE1151" i="5" s="1"/>
  <c r="F1151" i="5"/>
  <c r="X1151" i="5" s="1"/>
  <c r="E1151" i="5"/>
  <c r="W1151" i="5" s="1"/>
  <c r="D1151" i="5"/>
  <c r="V1151" i="5" s="1"/>
  <c r="O1150" i="5"/>
  <c r="AE1150" i="5" s="1"/>
  <c r="F1150" i="5"/>
  <c r="X1150" i="5" s="1"/>
  <c r="E1150" i="5"/>
  <c r="W1150" i="5" s="1"/>
  <c r="D1150" i="5"/>
  <c r="V1150" i="5" s="1"/>
  <c r="O1149" i="5"/>
  <c r="AE1149" i="5" s="1"/>
  <c r="F1149" i="5"/>
  <c r="X1149" i="5" s="1"/>
  <c r="E1149" i="5"/>
  <c r="W1149" i="5" s="1"/>
  <c r="D1149" i="5"/>
  <c r="V1149" i="5" s="1"/>
  <c r="O1148" i="5"/>
  <c r="AE1148" i="5" s="1"/>
  <c r="F1148" i="5"/>
  <c r="X1148" i="5" s="1"/>
  <c r="E1148" i="5"/>
  <c r="W1148" i="5" s="1"/>
  <c r="D1148" i="5"/>
  <c r="V1148" i="5" s="1"/>
  <c r="O1147" i="5"/>
  <c r="AE1147" i="5" s="1"/>
  <c r="F1147" i="5"/>
  <c r="X1147" i="5" s="1"/>
  <c r="E1147" i="5"/>
  <c r="W1147" i="5" s="1"/>
  <c r="D1147" i="5"/>
  <c r="V1147" i="5" s="1"/>
  <c r="O1146" i="5"/>
  <c r="AE1146" i="5" s="1"/>
  <c r="F1146" i="5"/>
  <c r="X1146" i="5" s="1"/>
  <c r="E1146" i="5"/>
  <c r="W1146" i="5" s="1"/>
  <c r="D1146" i="5"/>
  <c r="V1146" i="5" s="1"/>
  <c r="O1145" i="5"/>
  <c r="AE1145" i="5" s="1"/>
  <c r="F1145" i="5"/>
  <c r="X1145" i="5" s="1"/>
  <c r="E1145" i="5"/>
  <c r="W1145" i="5" s="1"/>
  <c r="D1145" i="5"/>
  <c r="V1145" i="5" s="1"/>
  <c r="O1144" i="5"/>
  <c r="AE1144" i="5" s="1"/>
  <c r="F1144" i="5"/>
  <c r="X1144" i="5" s="1"/>
  <c r="E1144" i="5"/>
  <c r="W1144" i="5" s="1"/>
  <c r="D1144" i="5"/>
  <c r="V1144" i="5" s="1"/>
  <c r="O1143" i="5"/>
  <c r="AE1143" i="5" s="1"/>
  <c r="F1143" i="5"/>
  <c r="X1143" i="5" s="1"/>
  <c r="E1143" i="5"/>
  <c r="W1143" i="5" s="1"/>
  <c r="D1143" i="5"/>
  <c r="V1143" i="5" s="1"/>
  <c r="O1142" i="5"/>
  <c r="AE1142" i="5" s="1"/>
  <c r="F1142" i="5"/>
  <c r="X1142" i="5" s="1"/>
  <c r="E1142" i="5"/>
  <c r="W1142" i="5" s="1"/>
  <c r="D1142" i="5"/>
  <c r="V1142" i="5" s="1"/>
  <c r="O1141" i="5"/>
  <c r="AE1141" i="5" s="1"/>
  <c r="F1141" i="5"/>
  <c r="X1141" i="5" s="1"/>
  <c r="E1141" i="5"/>
  <c r="W1141" i="5" s="1"/>
  <c r="D1141" i="5"/>
  <c r="V1141" i="5" s="1"/>
  <c r="O1140" i="5"/>
  <c r="AE1140" i="5" s="1"/>
  <c r="F1140" i="5"/>
  <c r="X1140" i="5" s="1"/>
  <c r="E1140" i="5"/>
  <c r="W1140" i="5" s="1"/>
  <c r="D1140" i="5"/>
  <c r="V1140" i="5" s="1"/>
  <c r="O1139" i="5"/>
  <c r="AE1139" i="5" s="1"/>
  <c r="F1139" i="5"/>
  <c r="X1139" i="5" s="1"/>
  <c r="E1139" i="5"/>
  <c r="W1139" i="5" s="1"/>
  <c r="D1139" i="5"/>
  <c r="V1139" i="5" s="1"/>
  <c r="O1138" i="5"/>
  <c r="AE1138" i="5" s="1"/>
  <c r="F1138" i="5"/>
  <c r="X1138" i="5" s="1"/>
  <c r="E1138" i="5"/>
  <c r="W1138" i="5" s="1"/>
  <c r="D1138" i="5"/>
  <c r="V1138" i="5" s="1"/>
  <c r="O1137" i="5"/>
  <c r="AE1137" i="5" s="1"/>
  <c r="F1137" i="5"/>
  <c r="X1137" i="5" s="1"/>
  <c r="E1137" i="5"/>
  <c r="W1137" i="5" s="1"/>
  <c r="D1137" i="5"/>
  <c r="V1137" i="5" s="1"/>
  <c r="O1136" i="5"/>
  <c r="AE1136" i="5" s="1"/>
  <c r="F1136" i="5"/>
  <c r="X1136" i="5" s="1"/>
  <c r="E1136" i="5"/>
  <c r="W1136" i="5" s="1"/>
  <c r="D1136" i="5"/>
  <c r="V1136" i="5" s="1"/>
  <c r="O1135" i="5"/>
  <c r="AE1135" i="5" s="1"/>
  <c r="F1135" i="5"/>
  <c r="X1135" i="5" s="1"/>
  <c r="E1135" i="5"/>
  <c r="W1135" i="5" s="1"/>
  <c r="D1135" i="5"/>
  <c r="V1135" i="5" s="1"/>
  <c r="O1134" i="5"/>
  <c r="AE1134" i="5" s="1"/>
  <c r="F1134" i="5"/>
  <c r="X1134" i="5" s="1"/>
  <c r="E1134" i="5"/>
  <c r="W1134" i="5" s="1"/>
  <c r="D1134" i="5"/>
  <c r="V1134" i="5" s="1"/>
  <c r="O1133" i="5"/>
  <c r="AE1133" i="5" s="1"/>
  <c r="F1133" i="5"/>
  <c r="X1133" i="5" s="1"/>
  <c r="E1133" i="5"/>
  <c r="W1133" i="5" s="1"/>
  <c r="D1133" i="5"/>
  <c r="V1133" i="5" s="1"/>
  <c r="O1132" i="5"/>
  <c r="AE1132" i="5" s="1"/>
  <c r="F1132" i="5"/>
  <c r="X1132" i="5" s="1"/>
  <c r="E1132" i="5"/>
  <c r="W1132" i="5" s="1"/>
  <c r="D1132" i="5"/>
  <c r="V1132" i="5" s="1"/>
  <c r="O1131" i="5"/>
  <c r="AE1131" i="5" s="1"/>
  <c r="F1131" i="5"/>
  <c r="X1131" i="5" s="1"/>
  <c r="E1131" i="5"/>
  <c r="W1131" i="5" s="1"/>
  <c r="D1131" i="5"/>
  <c r="V1131" i="5" s="1"/>
  <c r="O1130" i="5"/>
  <c r="AE1130" i="5" s="1"/>
  <c r="F1130" i="5"/>
  <c r="X1130" i="5" s="1"/>
  <c r="E1130" i="5"/>
  <c r="W1130" i="5" s="1"/>
  <c r="D1130" i="5"/>
  <c r="V1130" i="5" s="1"/>
  <c r="O1129" i="5"/>
  <c r="AE1129" i="5" s="1"/>
  <c r="F1129" i="5"/>
  <c r="X1129" i="5" s="1"/>
  <c r="E1129" i="5"/>
  <c r="W1129" i="5" s="1"/>
  <c r="D1129" i="5"/>
  <c r="V1129" i="5" s="1"/>
  <c r="O1128" i="5"/>
  <c r="AE1128" i="5" s="1"/>
  <c r="F1128" i="5"/>
  <c r="X1128" i="5" s="1"/>
  <c r="E1128" i="5"/>
  <c r="W1128" i="5" s="1"/>
  <c r="D1128" i="5"/>
  <c r="V1128" i="5" s="1"/>
  <c r="O1127" i="5"/>
  <c r="AE1127" i="5" s="1"/>
  <c r="F1127" i="5"/>
  <c r="X1127" i="5" s="1"/>
  <c r="E1127" i="5"/>
  <c r="W1127" i="5" s="1"/>
  <c r="D1127" i="5"/>
  <c r="V1127" i="5" s="1"/>
  <c r="O1126" i="5"/>
  <c r="AE1126" i="5" s="1"/>
  <c r="F1126" i="5"/>
  <c r="X1126" i="5" s="1"/>
  <c r="E1126" i="5"/>
  <c r="W1126" i="5" s="1"/>
  <c r="D1126" i="5"/>
  <c r="V1126" i="5" s="1"/>
  <c r="O1125" i="5"/>
  <c r="AE1125" i="5" s="1"/>
  <c r="F1125" i="5"/>
  <c r="X1125" i="5" s="1"/>
  <c r="E1125" i="5"/>
  <c r="W1125" i="5" s="1"/>
  <c r="D1125" i="5"/>
  <c r="V1125" i="5" s="1"/>
  <c r="O1124" i="5"/>
  <c r="AE1124" i="5" s="1"/>
  <c r="F1124" i="5"/>
  <c r="X1124" i="5" s="1"/>
  <c r="E1124" i="5"/>
  <c r="W1124" i="5" s="1"/>
  <c r="D1124" i="5"/>
  <c r="V1124" i="5" s="1"/>
  <c r="O1123" i="5"/>
  <c r="AE1123" i="5" s="1"/>
  <c r="F1123" i="5"/>
  <c r="X1123" i="5" s="1"/>
  <c r="E1123" i="5"/>
  <c r="W1123" i="5" s="1"/>
  <c r="D1123" i="5"/>
  <c r="V1123" i="5" s="1"/>
  <c r="O1122" i="5"/>
  <c r="AE1122" i="5" s="1"/>
  <c r="F1122" i="5"/>
  <c r="X1122" i="5" s="1"/>
  <c r="E1122" i="5"/>
  <c r="W1122" i="5" s="1"/>
  <c r="D1122" i="5"/>
  <c r="V1122" i="5" s="1"/>
  <c r="O1121" i="5"/>
  <c r="AE1121" i="5" s="1"/>
  <c r="F1121" i="5"/>
  <c r="X1121" i="5" s="1"/>
  <c r="E1121" i="5"/>
  <c r="W1121" i="5" s="1"/>
  <c r="D1121" i="5"/>
  <c r="V1121" i="5" s="1"/>
  <c r="O1120" i="5"/>
  <c r="AE1120" i="5" s="1"/>
  <c r="F1120" i="5"/>
  <c r="X1120" i="5" s="1"/>
  <c r="E1120" i="5"/>
  <c r="W1120" i="5" s="1"/>
  <c r="D1120" i="5"/>
  <c r="V1120" i="5" s="1"/>
  <c r="O1119" i="5"/>
  <c r="AE1119" i="5" s="1"/>
  <c r="F1119" i="5"/>
  <c r="X1119" i="5" s="1"/>
  <c r="E1119" i="5"/>
  <c r="W1119" i="5" s="1"/>
  <c r="D1119" i="5"/>
  <c r="V1119" i="5" s="1"/>
  <c r="O1118" i="5"/>
  <c r="AE1118" i="5" s="1"/>
  <c r="F1118" i="5"/>
  <c r="X1118" i="5" s="1"/>
  <c r="E1118" i="5"/>
  <c r="W1118" i="5" s="1"/>
  <c r="D1118" i="5"/>
  <c r="V1118" i="5" s="1"/>
  <c r="O1117" i="5"/>
  <c r="AE1117" i="5" s="1"/>
  <c r="F1117" i="5"/>
  <c r="X1117" i="5" s="1"/>
  <c r="E1117" i="5"/>
  <c r="W1117" i="5" s="1"/>
  <c r="D1117" i="5"/>
  <c r="V1117" i="5" s="1"/>
  <c r="O1116" i="5"/>
  <c r="AE1116" i="5" s="1"/>
  <c r="F1116" i="5"/>
  <c r="X1116" i="5" s="1"/>
  <c r="E1116" i="5"/>
  <c r="W1116" i="5" s="1"/>
  <c r="D1116" i="5"/>
  <c r="V1116" i="5" s="1"/>
  <c r="O1115" i="5"/>
  <c r="AE1115" i="5" s="1"/>
  <c r="F1115" i="5"/>
  <c r="X1115" i="5" s="1"/>
  <c r="E1115" i="5"/>
  <c r="W1115" i="5" s="1"/>
  <c r="D1115" i="5"/>
  <c r="V1115" i="5" s="1"/>
  <c r="O1114" i="5"/>
  <c r="AE1114" i="5" s="1"/>
  <c r="F1114" i="5"/>
  <c r="X1114" i="5" s="1"/>
  <c r="E1114" i="5"/>
  <c r="W1114" i="5" s="1"/>
  <c r="D1114" i="5"/>
  <c r="V1114" i="5" s="1"/>
  <c r="O1113" i="5"/>
  <c r="AE1113" i="5" s="1"/>
  <c r="F1113" i="5"/>
  <c r="X1113" i="5" s="1"/>
  <c r="E1113" i="5"/>
  <c r="W1113" i="5" s="1"/>
  <c r="D1113" i="5"/>
  <c r="V1113" i="5" s="1"/>
  <c r="O1112" i="5"/>
  <c r="AE1112" i="5" s="1"/>
  <c r="F1112" i="5"/>
  <c r="X1112" i="5" s="1"/>
  <c r="E1112" i="5"/>
  <c r="W1112" i="5" s="1"/>
  <c r="D1112" i="5"/>
  <c r="V1112" i="5" s="1"/>
  <c r="O1111" i="5"/>
  <c r="AE1111" i="5" s="1"/>
  <c r="F1111" i="5"/>
  <c r="X1111" i="5" s="1"/>
  <c r="E1111" i="5"/>
  <c r="W1111" i="5" s="1"/>
  <c r="D1111" i="5"/>
  <c r="V1111" i="5" s="1"/>
  <c r="O1110" i="5"/>
  <c r="AE1110" i="5" s="1"/>
  <c r="F1110" i="5"/>
  <c r="X1110" i="5" s="1"/>
  <c r="E1110" i="5"/>
  <c r="W1110" i="5" s="1"/>
  <c r="D1110" i="5"/>
  <c r="V1110" i="5" s="1"/>
  <c r="O1109" i="5"/>
  <c r="AE1109" i="5" s="1"/>
  <c r="F1109" i="5"/>
  <c r="X1109" i="5" s="1"/>
  <c r="E1109" i="5"/>
  <c r="W1109" i="5" s="1"/>
  <c r="D1109" i="5"/>
  <c r="V1109" i="5" s="1"/>
  <c r="O1108" i="5"/>
  <c r="AE1108" i="5" s="1"/>
  <c r="F1108" i="5"/>
  <c r="X1108" i="5" s="1"/>
  <c r="E1108" i="5"/>
  <c r="W1108" i="5" s="1"/>
  <c r="D1108" i="5"/>
  <c r="V1108" i="5" s="1"/>
  <c r="O1107" i="5"/>
  <c r="AE1107" i="5" s="1"/>
  <c r="F1107" i="5"/>
  <c r="X1107" i="5" s="1"/>
  <c r="E1107" i="5"/>
  <c r="W1107" i="5" s="1"/>
  <c r="D1107" i="5"/>
  <c r="V1107" i="5" s="1"/>
  <c r="O1106" i="5"/>
  <c r="AE1106" i="5" s="1"/>
  <c r="F1106" i="5"/>
  <c r="X1106" i="5" s="1"/>
  <c r="E1106" i="5"/>
  <c r="W1106" i="5" s="1"/>
  <c r="D1106" i="5"/>
  <c r="V1106" i="5" s="1"/>
  <c r="O1105" i="5"/>
  <c r="AE1105" i="5" s="1"/>
  <c r="F1105" i="5"/>
  <c r="X1105" i="5" s="1"/>
  <c r="E1105" i="5"/>
  <c r="W1105" i="5" s="1"/>
  <c r="D1105" i="5"/>
  <c r="V1105" i="5" s="1"/>
  <c r="O1104" i="5"/>
  <c r="AE1104" i="5" s="1"/>
  <c r="F1104" i="5"/>
  <c r="X1104" i="5" s="1"/>
  <c r="E1104" i="5"/>
  <c r="W1104" i="5" s="1"/>
  <c r="D1104" i="5"/>
  <c r="V1104" i="5" s="1"/>
  <c r="O1103" i="5"/>
  <c r="AE1103" i="5" s="1"/>
  <c r="F1103" i="5"/>
  <c r="X1103" i="5" s="1"/>
  <c r="E1103" i="5"/>
  <c r="W1103" i="5" s="1"/>
  <c r="D1103" i="5"/>
  <c r="V1103" i="5" s="1"/>
  <c r="O1102" i="5"/>
  <c r="AE1102" i="5" s="1"/>
  <c r="F1102" i="5"/>
  <c r="X1102" i="5" s="1"/>
  <c r="E1102" i="5"/>
  <c r="W1102" i="5" s="1"/>
  <c r="D1102" i="5"/>
  <c r="V1102" i="5" s="1"/>
  <c r="O1101" i="5"/>
  <c r="AE1101" i="5" s="1"/>
  <c r="F1101" i="5"/>
  <c r="X1101" i="5" s="1"/>
  <c r="E1101" i="5"/>
  <c r="W1101" i="5" s="1"/>
  <c r="D1101" i="5"/>
  <c r="V1101" i="5" s="1"/>
  <c r="O1100" i="5"/>
  <c r="AE1100" i="5" s="1"/>
  <c r="F1100" i="5"/>
  <c r="X1100" i="5" s="1"/>
  <c r="E1100" i="5"/>
  <c r="W1100" i="5" s="1"/>
  <c r="D1100" i="5"/>
  <c r="V1100" i="5" s="1"/>
  <c r="O1099" i="5"/>
  <c r="AE1099" i="5" s="1"/>
  <c r="F1099" i="5"/>
  <c r="X1099" i="5" s="1"/>
  <c r="E1099" i="5"/>
  <c r="W1099" i="5" s="1"/>
  <c r="D1099" i="5"/>
  <c r="V1099" i="5" s="1"/>
  <c r="O1098" i="5"/>
  <c r="AE1098" i="5" s="1"/>
  <c r="F1098" i="5"/>
  <c r="X1098" i="5" s="1"/>
  <c r="E1098" i="5"/>
  <c r="W1098" i="5" s="1"/>
  <c r="D1098" i="5"/>
  <c r="V1098" i="5" s="1"/>
  <c r="O1097" i="5"/>
  <c r="AE1097" i="5" s="1"/>
  <c r="F1097" i="5"/>
  <c r="X1097" i="5" s="1"/>
  <c r="E1097" i="5"/>
  <c r="W1097" i="5" s="1"/>
  <c r="D1097" i="5"/>
  <c r="V1097" i="5" s="1"/>
  <c r="O1096" i="5"/>
  <c r="AE1096" i="5" s="1"/>
  <c r="F1096" i="5"/>
  <c r="X1096" i="5" s="1"/>
  <c r="E1096" i="5"/>
  <c r="W1096" i="5" s="1"/>
  <c r="D1096" i="5"/>
  <c r="V1096" i="5" s="1"/>
  <c r="O1095" i="5"/>
  <c r="AE1095" i="5" s="1"/>
  <c r="F1095" i="5"/>
  <c r="X1095" i="5" s="1"/>
  <c r="E1095" i="5"/>
  <c r="W1095" i="5" s="1"/>
  <c r="D1095" i="5"/>
  <c r="V1095" i="5" s="1"/>
  <c r="O1094" i="5"/>
  <c r="AE1094" i="5" s="1"/>
  <c r="F1094" i="5"/>
  <c r="X1094" i="5" s="1"/>
  <c r="E1094" i="5"/>
  <c r="W1094" i="5" s="1"/>
  <c r="D1094" i="5"/>
  <c r="V1094" i="5" s="1"/>
  <c r="O1093" i="5"/>
  <c r="AE1093" i="5" s="1"/>
  <c r="F1093" i="5"/>
  <c r="X1093" i="5" s="1"/>
  <c r="E1093" i="5"/>
  <c r="W1093" i="5" s="1"/>
  <c r="D1093" i="5"/>
  <c r="V1093" i="5" s="1"/>
  <c r="O1092" i="5"/>
  <c r="AE1092" i="5" s="1"/>
  <c r="F1092" i="5"/>
  <c r="X1092" i="5" s="1"/>
  <c r="E1092" i="5"/>
  <c r="W1092" i="5" s="1"/>
  <c r="D1092" i="5"/>
  <c r="V1092" i="5" s="1"/>
  <c r="O1091" i="5"/>
  <c r="AE1091" i="5" s="1"/>
  <c r="F1091" i="5"/>
  <c r="X1091" i="5" s="1"/>
  <c r="E1091" i="5"/>
  <c r="W1091" i="5" s="1"/>
  <c r="D1091" i="5"/>
  <c r="V1091" i="5" s="1"/>
  <c r="O1090" i="5"/>
  <c r="AE1090" i="5" s="1"/>
  <c r="F1090" i="5"/>
  <c r="X1090" i="5" s="1"/>
  <c r="E1090" i="5"/>
  <c r="W1090" i="5" s="1"/>
  <c r="D1090" i="5"/>
  <c r="V1090" i="5" s="1"/>
  <c r="O1089" i="5"/>
  <c r="AE1089" i="5" s="1"/>
  <c r="F1089" i="5"/>
  <c r="X1089" i="5" s="1"/>
  <c r="E1089" i="5"/>
  <c r="W1089" i="5" s="1"/>
  <c r="D1089" i="5"/>
  <c r="V1089" i="5" s="1"/>
  <c r="O1088" i="5"/>
  <c r="AE1088" i="5" s="1"/>
  <c r="F1088" i="5"/>
  <c r="X1088" i="5" s="1"/>
  <c r="E1088" i="5"/>
  <c r="W1088" i="5" s="1"/>
  <c r="D1088" i="5"/>
  <c r="V1088" i="5" s="1"/>
  <c r="O1087" i="5"/>
  <c r="AE1087" i="5" s="1"/>
  <c r="F1087" i="5"/>
  <c r="X1087" i="5" s="1"/>
  <c r="E1087" i="5"/>
  <c r="W1087" i="5" s="1"/>
  <c r="D1087" i="5"/>
  <c r="V1087" i="5" s="1"/>
  <c r="O1086" i="5"/>
  <c r="AE1086" i="5" s="1"/>
  <c r="F1086" i="5"/>
  <c r="X1086" i="5" s="1"/>
  <c r="E1086" i="5"/>
  <c r="W1086" i="5" s="1"/>
  <c r="D1086" i="5"/>
  <c r="V1086" i="5" s="1"/>
  <c r="O1085" i="5"/>
  <c r="AE1085" i="5" s="1"/>
  <c r="F1085" i="5"/>
  <c r="X1085" i="5" s="1"/>
  <c r="E1085" i="5"/>
  <c r="W1085" i="5" s="1"/>
  <c r="D1085" i="5"/>
  <c r="V1085" i="5" s="1"/>
  <c r="O1084" i="5"/>
  <c r="AE1084" i="5" s="1"/>
  <c r="F1084" i="5"/>
  <c r="X1084" i="5" s="1"/>
  <c r="E1084" i="5"/>
  <c r="W1084" i="5" s="1"/>
  <c r="D1084" i="5"/>
  <c r="V1084" i="5" s="1"/>
  <c r="O1083" i="5"/>
  <c r="AE1083" i="5" s="1"/>
  <c r="F1083" i="5"/>
  <c r="X1083" i="5" s="1"/>
  <c r="E1083" i="5"/>
  <c r="W1083" i="5" s="1"/>
  <c r="D1083" i="5"/>
  <c r="V1083" i="5" s="1"/>
  <c r="O1082" i="5"/>
  <c r="AE1082" i="5" s="1"/>
  <c r="F1082" i="5"/>
  <c r="X1082" i="5" s="1"/>
  <c r="E1082" i="5"/>
  <c r="W1082" i="5" s="1"/>
  <c r="D1082" i="5"/>
  <c r="V1082" i="5" s="1"/>
  <c r="O1081" i="5"/>
  <c r="AE1081" i="5" s="1"/>
  <c r="F1081" i="5"/>
  <c r="X1081" i="5" s="1"/>
  <c r="E1081" i="5"/>
  <c r="W1081" i="5" s="1"/>
  <c r="D1081" i="5"/>
  <c r="V1081" i="5" s="1"/>
  <c r="O1080" i="5"/>
  <c r="AE1080" i="5" s="1"/>
  <c r="F1080" i="5"/>
  <c r="X1080" i="5" s="1"/>
  <c r="E1080" i="5"/>
  <c r="W1080" i="5" s="1"/>
  <c r="D1080" i="5"/>
  <c r="V1080" i="5" s="1"/>
  <c r="O1079" i="5"/>
  <c r="AE1079" i="5" s="1"/>
  <c r="F1079" i="5"/>
  <c r="X1079" i="5" s="1"/>
  <c r="E1079" i="5"/>
  <c r="W1079" i="5" s="1"/>
  <c r="D1079" i="5"/>
  <c r="V1079" i="5" s="1"/>
  <c r="O1078" i="5"/>
  <c r="AE1078" i="5" s="1"/>
  <c r="F1078" i="5"/>
  <c r="X1078" i="5" s="1"/>
  <c r="E1078" i="5"/>
  <c r="W1078" i="5" s="1"/>
  <c r="D1078" i="5"/>
  <c r="V1078" i="5" s="1"/>
  <c r="O1077" i="5"/>
  <c r="AE1077" i="5" s="1"/>
  <c r="F1077" i="5"/>
  <c r="X1077" i="5" s="1"/>
  <c r="E1077" i="5"/>
  <c r="W1077" i="5" s="1"/>
  <c r="D1077" i="5"/>
  <c r="V1077" i="5" s="1"/>
  <c r="O1076" i="5"/>
  <c r="AE1076" i="5" s="1"/>
  <c r="F1076" i="5"/>
  <c r="X1076" i="5" s="1"/>
  <c r="E1076" i="5"/>
  <c r="W1076" i="5" s="1"/>
  <c r="D1076" i="5"/>
  <c r="V1076" i="5" s="1"/>
  <c r="O1075" i="5"/>
  <c r="AE1075" i="5" s="1"/>
  <c r="F1075" i="5"/>
  <c r="X1075" i="5" s="1"/>
  <c r="E1075" i="5"/>
  <c r="W1075" i="5" s="1"/>
  <c r="D1075" i="5"/>
  <c r="V1075" i="5" s="1"/>
  <c r="O1074" i="5"/>
  <c r="AE1074" i="5" s="1"/>
  <c r="F1074" i="5"/>
  <c r="X1074" i="5" s="1"/>
  <c r="E1074" i="5"/>
  <c r="W1074" i="5" s="1"/>
  <c r="D1074" i="5"/>
  <c r="V1074" i="5" s="1"/>
  <c r="O1073" i="5"/>
  <c r="AE1073" i="5" s="1"/>
  <c r="F1073" i="5"/>
  <c r="X1073" i="5" s="1"/>
  <c r="E1073" i="5"/>
  <c r="W1073" i="5" s="1"/>
  <c r="D1073" i="5"/>
  <c r="V1073" i="5" s="1"/>
  <c r="O1072" i="5"/>
  <c r="AE1072" i="5" s="1"/>
  <c r="F1072" i="5"/>
  <c r="X1072" i="5" s="1"/>
  <c r="E1072" i="5"/>
  <c r="W1072" i="5" s="1"/>
  <c r="D1072" i="5"/>
  <c r="V1072" i="5" s="1"/>
  <c r="O1071" i="5"/>
  <c r="AE1071" i="5" s="1"/>
  <c r="F1071" i="5"/>
  <c r="X1071" i="5" s="1"/>
  <c r="E1071" i="5"/>
  <c r="W1071" i="5" s="1"/>
  <c r="D1071" i="5"/>
  <c r="V1071" i="5" s="1"/>
  <c r="O1070" i="5"/>
  <c r="AE1070" i="5" s="1"/>
  <c r="F1070" i="5"/>
  <c r="X1070" i="5" s="1"/>
  <c r="E1070" i="5"/>
  <c r="W1070" i="5" s="1"/>
  <c r="D1070" i="5"/>
  <c r="V1070" i="5" s="1"/>
  <c r="O1069" i="5"/>
  <c r="AE1069" i="5" s="1"/>
  <c r="F1069" i="5"/>
  <c r="X1069" i="5" s="1"/>
  <c r="E1069" i="5"/>
  <c r="W1069" i="5" s="1"/>
  <c r="D1069" i="5"/>
  <c r="V1069" i="5" s="1"/>
  <c r="O1068" i="5"/>
  <c r="AE1068" i="5" s="1"/>
  <c r="F1068" i="5"/>
  <c r="X1068" i="5" s="1"/>
  <c r="E1068" i="5"/>
  <c r="W1068" i="5" s="1"/>
  <c r="D1068" i="5"/>
  <c r="V1068" i="5" s="1"/>
  <c r="O1067" i="5"/>
  <c r="AE1067" i="5" s="1"/>
  <c r="F1067" i="5"/>
  <c r="X1067" i="5" s="1"/>
  <c r="E1067" i="5"/>
  <c r="W1067" i="5" s="1"/>
  <c r="D1067" i="5"/>
  <c r="V1067" i="5" s="1"/>
  <c r="O1066" i="5"/>
  <c r="AE1066" i="5" s="1"/>
  <c r="F1066" i="5"/>
  <c r="X1066" i="5" s="1"/>
  <c r="E1066" i="5"/>
  <c r="W1066" i="5" s="1"/>
  <c r="D1066" i="5"/>
  <c r="V1066" i="5" s="1"/>
  <c r="O1065" i="5"/>
  <c r="AE1065" i="5" s="1"/>
  <c r="F1065" i="5"/>
  <c r="X1065" i="5" s="1"/>
  <c r="E1065" i="5"/>
  <c r="W1065" i="5" s="1"/>
  <c r="D1065" i="5"/>
  <c r="V1065" i="5" s="1"/>
  <c r="O1064" i="5"/>
  <c r="AE1064" i="5" s="1"/>
  <c r="F1064" i="5"/>
  <c r="X1064" i="5" s="1"/>
  <c r="E1064" i="5"/>
  <c r="W1064" i="5" s="1"/>
  <c r="D1064" i="5"/>
  <c r="V1064" i="5" s="1"/>
  <c r="O1063" i="5"/>
  <c r="AE1063" i="5" s="1"/>
  <c r="F1063" i="5"/>
  <c r="X1063" i="5" s="1"/>
  <c r="E1063" i="5"/>
  <c r="W1063" i="5" s="1"/>
  <c r="D1063" i="5"/>
  <c r="V1063" i="5" s="1"/>
  <c r="O1062" i="5"/>
  <c r="AE1062" i="5" s="1"/>
  <c r="F1062" i="5"/>
  <c r="X1062" i="5" s="1"/>
  <c r="E1062" i="5"/>
  <c r="W1062" i="5" s="1"/>
  <c r="D1062" i="5"/>
  <c r="V1062" i="5" s="1"/>
  <c r="O1061" i="5"/>
  <c r="AE1061" i="5" s="1"/>
  <c r="F1061" i="5"/>
  <c r="X1061" i="5" s="1"/>
  <c r="E1061" i="5"/>
  <c r="W1061" i="5" s="1"/>
  <c r="D1061" i="5"/>
  <c r="V1061" i="5" s="1"/>
  <c r="O1060" i="5"/>
  <c r="AE1060" i="5" s="1"/>
  <c r="F1060" i="5"/>
  <c r="X1060" i="5" s="1"/>
  <c r="E1060" i="5"/>
  <c r="W1060" i="5" s="1"/>
  <c r="D1060" i="5"/>
  <c r="V1060" i="5" s="1"/>
  <c r="O1059" i="5"/>
  <c r="AE1059" i="5" s="1"/>
  <c r="F1059" i="5"/>
  <c r="X1059" i="5" s="1"/>
  <c r="E1059" i="5"/>
  <c r="W1059" i="5" s="1"/>
  <c r="D1059" i="5"/>
  <c r="V1059" i="5" s="1"/>
  <c r="O1058" i="5"/>
  <c r="AE1058" i="5" s="1"/>
  <c r="F1058" i="5"/>
  <c r="X1058" i="5" s="1"/>
  <c r="E1058" i="5"/>
  <c r="W1058" i="5" s="1"/>
  <c r="D1058" i="5"/>
  <c r="V1058" i="5" s="1"/>
  <c r="O1057" i="5"/>
  <c r="AE1057" i="5" s="1"/>
  <c r="F1057" i="5"/>
  <c r="X1057" i="5" s="1"/>
  <c r="E1057" i="5"/>
  <c r="W1057" i="5" s="1"/>
  <c r="D1057" i="5"/>
  <c r="V1057" i="5" s="1"/>
  <c r="O1056" i="5"/>
  <c r="AE1056" i="5" s="1"/>
  <c r="F1056" i="5"/>
  <c r="X1056" i="5" s="1"/>
  <c r="E1056" i="5"/>
  <c r="W1056" i="5" s="1"/>
  <c r="D1056" i="5"/>
  <c r="V1056" i="5" s="1"/>
  <c r="O1055" i="5"/>
  <c r="AE1055" i="5" s="1"/>
  <c r="F1055" i="5"/>
  <c r="X1055" i="5" s="1"/>
  <c r="E1055" i="5"/>
  <c r="W1055" i="5" s="1"/>
  <c r="D1055" i="5"/>
  <c r="V1055" i="5" s="1"/>
  <c r="O1054" i="5"/>
  <c r="AE1054" i="5" s="1"/>
  <c r="F1054" i="5"/>
  <c r="X1054" i="5" s="1"/>
  <c r="E1054" i="5"/>
  <c r="W1054" i="5" s="1"/>
  <c r="D1054" i="5"/>
  <c r="V1054" i="5" s="1"/>
  <c r="O1053" i="5"/>
  <c r="AE1053" i="5" s="1"/>
  <c r="F1053" i="5"/>
  <c r="X1053" i="5" s="1"/>
  <c r="E1053" i="5"/>
  <c r="W1053" i="5" s="1"/>
  <c r="D1053" i="5"/>
  <c r="V1053" i="5" s="1"/>
  <c r="O1052" i="5"/>
  <c r="AE1052" i="5" s="1"/>
  <c r="F1052" i="5"/>
  <c r="X1052" i="5" s="1"/>
  <c r="E1052" i="5"/>
  <c r="W1052" i="5" s="1"/>
  <c r="D1052" i="5"/>
  <c r="V1052" i="5" s="1"/>
  <c r="O1051" i="5"/>
  <c r="AE1051" i="5" s="1"/>
  <c r="F1051" i="5"/>
  <c r="X1051" i="5" s="1"/>
  <c r="E1051" i="5"/>
  <c r="W1051" i="5" s="1"/>
  <c r="D1051" i="5"/>
  <c r="V1051" i="5" s="1"/>
  <c r="O1050" i="5"/>
  <c r="AE1050" i="5" s="1"/>
  <c r="F1050" i="5"/>
  <c r="X1050" i="5" s="1"/>
  <c r="E1050" i="5"/>
  <c r="W1050" i="5" s="1"/>
  <c r="D1050" i="5"/>
  <c r="V1050" i="5" s="1"/>
  <c r="O1049" i="5"/>
  <c r="AE1049" i="5" s="1"/>
  <c r="F1049" i="5"/>
  <c r="X1049" i="5" s="1"/>
  <c r="E1049" i="5"/>
  <c r="W1049" i="5" s="1"/>
  <c r="D1049" i="5"/>
  <c r="V1049" i="5" s="1"/>
  <c r="O1048" i="5"/>
  <c r="AE1048" i="5" s="1"/>
  <c r="F1048" i="5"/>
  <c r="X1048" i="5" s="1"/>
  <c r="E1048" i="5"/>
  <c r="W1048" i="5" s="1"/>
  <c r="D1048" i="5"/>
  <c r="V1048" i="5" s="1"/>
  <c r="O1047" i="5"/>
  <c r="AE1047" i="5" s="1"/>
  <c r="F1047" i="5"/>
  <c r="X1047" i="5" s="1"/>
  <c r="E1047" i="5"/>
  <c r="W1047" i="5" s="1"/>
  <c r="D1047" i="5"/>
  <c r="V1047" i="5" s="1"/>
  <c r="O1046" i="5"/>
  <c r="AE1046" i="5" s="1"/>
  <c r="F1046" i="5"/>
  <c r="X1046" i="5" s="1"/>
  <c r="E1046" i="5"/>
  <c r="W1046" i="5" s="1"/>
  <c r="D1046" i="5"/>
  <c r="V1046" i="5" s="1"/>
  <c r="O1045" i="5"/>
  <c r="AE1045" i="5" s="1"/>
  <c r="F1045" i="5"/>
  <c r="X1045" i="5" s="1"/>
  <c r="E1045" i="5"/>
  <c r="W1045" i="5" s="1"/>
  <c r="D1045" i="5"/>
  <c r="V1045" i="5" s="1"/>
  <c r="O1044" i="5"/>
  <c r="AE1044" i="5" s="1"/>
  <c r="F1044" i="5"/>
  <c r="X1044" i="5" s="1"/>
  <c r="E1044" i="5"/>
  <c r="W1044" i="5" s="1"/>
  <c r="D1044" i="5"/>
  <c r="V1044" i="5" s="1"/>
  <c r="O1043" i="5"/>
  <c r="AE1043" i="5" s="1"/>
  <c r="F1043" i="5"/>
  <c r="X1043" i="5" s="1"/>
  <c r="E1043" i="5"/>
  <c r="W1043" i="5" s="1"/>
  <c r="D1043" i="5"/>
  <c r="V1043" i="5" s="1"/>
  <c r="O1042" i="5"/>
  <c r="AE1042" i="5" s="1"/>
  <c r="F1042" i="5"/>
  <c r="X1042" i="5" s="1"/>
  <c r="E1042" i="5"/>
  <c r="W1042" i="5" s="1"/>
  <c r="D1042" i="5"/>
  <c r="V1042" i="5" s="1"/>
  <c r="O1041" i="5"/>
  <c r="AE1041" i="5" s="1"/>
  <c r="F1041" i="5"/>
  <c r="X1041" i="5" s="1"/>
  <c r="E1041" i="5"/>
  <c r="W1041" i="5" s="1"/>
  <c r="D1041" i="5"/>
  <c r="V1041" i="5" s="1"/>
  <c r="O1040" i="5"/>
  <c r="AE1040" i="5" s="1"/>
  <c r="F1040" i="5"/>
  <c r="X1040" i="5" s="1"/>
  <c r="E1040" i="5"/>
  <c r="W1040" i="5" s="1"/>
  <c r="D1040" i="5"/>
  <c r="V1040" i="5" s="1"/>
  <c r="O1039" i="5"/>
  <c r="AE1039" i="5" s="1"/>
  <c r="F1039" i="5"/>
  <c r="X1039" i="5" s="1"/>
  <c r="E1039" i="5"/>
  <c r="W1039" i="5" s="1"/>
  <c r="D1039" i="5"/>
  <c r="V1039" i="5" s="1"/>
  <c r="O1038" i="5"/>
  <c r="AE1038" i="5" s="1"/>
  <c r="F1038" i="5"/>
  <c r="X1038" i="5" s="1"/>
  <c r="E1038" i="5"/>
  <c r="W1038" i="5" s="1"/>
  <c r="D1038" i="5"/>
  <c r="V1038" i="5" s="1"/>
  <c r="O1037" i="5"/>
  <c r="AE1037" i="5" s="1"/>
  <c r="F1037" i="5"/>
  <c r="X1037" i="5" s="1"/>
  <c r="E1037" i="5"/>
  <c r="W1037" i="5" s="1"/>
  <c r="D1037" i="5"/>
  <c r="V1037" i="5" s="1"/>
  <c r="O1036" i="5"/>
  <c r="AE1036" i="5" s="1"/>
  <c r="F1036" i="5"/>
  <c r="X1036" i="5" s="1"/>
  <c r="E1036" i="5"/>
  <c r="W1036" i="5" s="1"/>
  <c r="D1036" i="5"/>
  <c r="V1036" i="5" s="1"/>
  <c r="O1035" i="5"/>
  <c r="AE1035" i="5" s="1"/>
  <c r="F1035" i="5"/>
  <c r="X1035" i="5" s="1"/>
  <c r="E1035" i="5"/>
  <c r="W1035" i="5" s="1"/>
  <c r="D1035" i="5"/>
  <c r="V1035" i="5" s="1"/>
  <c r="O1034" i="5"/>
  <c r="AE1034" i="5" s="1"/>
  <c r="F1034" i="5"/>
  <c r="X1034" i="5" s="1"/>
  <c r="E1034" i="5"/>
  <c r="W1034" i="5" s="1"/>
  <c r="D1034" i="5"/>
  <c r="V1034" i="5" s="1"/>
  <c r="O1033" i="5"/>
  <c r="AE1033" i="5" s="1"/>
  <c r="F1033" i="5"/>
  <c r="X1033" i="5" s="1"/>
  <c r="E1033" i="5"/>
  <c r="W1033" i="5" s="1"/>
  <c r="D1033" i="5"/>
  <c r="V1033" i="5" s="1"/>
  <c r="O1032" i="5"/>
  <c r="AE1032" i="5" s="1"/>
  <c r="F1032" i="5"/>
  <c r="X1032" i="5" s="1"/>
  <c r="E1032" i="5"/>
  <c r="W1032" i="5" s="1"/>
  <c r="D1032" i="5"/>
  <c r="V1032" i="5" s="1"/>
  <c r="O1031" i="5"/>
  <c r="AE1031" i="5" s="1"/>
  <c r="F1031" i="5"/>
  <c r="X1031" i="5" s="1"/>
  <c r="E1031" i="5"/>
  <c r="W1031" i="5" s="1"/>
  <c r="D1031" i="5"/>
  <c r="V1031" i="5" s="1"/>
  <c r="O1030" i="5"/>
  <c r="AE1030" i="5" s="1"/>
  <c r="F1030" i="5"/>
  <c r="X1030" i="5" s="1"/>
  <c r="E1030" i="5"/>
  <c r="W1030" i="5" s="1"/>
  <c r="D1030" i="5"/>
  <c r="V1030" i="5" s="1"/>
  <c r="O1029" i="5"/>
  <c r="AE1029" i="5" s="1"/>
  <c r="F1029" i="5"/>
  <c r="X1029" i="5" s="1"/>
  <c r="E1029" i="5"/>
  <c r="W1029" i="5" s="1"/>
  <c r="D1029" i="5"/>
  <c r="V1029" i="5" s="1"/>
  <c r="O1028" i="5"/>
  <c r="AE1028" i="5" s="1"/>
  <c r="F1028" i="5"/>
  <c r="X1028" i="5" s="1"/>
  <c r="E1028" i="5"/>
  <c r="W1028" i="5" s="1"/>
  <c r="D1028" i="5"/>
  <c r="V1028" i="5" s="1"/>
  <c r="O1027" i="5"/>
  <c r="AE1027" i="5" s="1"/>
  <c r="F1027" i="5"/>
  <c r="X1027" i="5" s="1"/>
  <c r="E1027" i="5"/>
  <c r="W1027" i="5" s="1"/>
  <c r="D1027" i="5"/>
  <c r="V1027" i="5" s="1"/>
  <c r="O1026" i="5"/>
  <c r="AE1026" i="5" s="1"/>
  <c r="F1026" i="5"/>
  <c r="X1026" i="5" s="1"/>
  <c r="E1026" i="5"/>
  <c r="W1026" i="5" s="1"/>
  <c r="D1026" i="5"/>
  <c r="V1026" i="5" s="1"/>
  <c r="O1025" i="5"/>
  <c r="AE1025" i="5" s="1"/>
  <c r="F1025" i="5"/>
  <c r="X1025" i="5" s="1"/>
  <c r="E1025" i="5"/>
  <c r="W1025" i="5" s="1"/>
  <c r="D1025" i="5"/>
  <c r="V1025" i="5" s="1"/>
  <c r="O1024" i="5"/>
  <c r="AE1024" i="5" s="1"/>
  <c r="F1024" i="5"/>
  <c r="X1024" i="5" s="1"/>
  <c r="E1024" i="5"/>
  <c r="W1024" i="5" s="1"/>
  <c r="D1024" i="5"/>
  <c r="V1024" i="5" s="1"/>
  <c r="O1023" i="5"/>
  <c r="AE1023" i="5" s="1"/>
  <c r="F1023" i="5"/>
  <c r="X1023" i="5" s="1"/>
  <c r="E1023" i="5"/>
  <c r="W1023" i="5" s="1"/>
  <c r="D1023" i="5"/>
  <c r="V1023" i="5" s="1"/>
  <c r="O1022" i="5"/>
  <c r="AE1022" i="5" s="1"/>
  <c r="F1022" i="5"/>
  <c r="X1022" i="5" s="1"/>
  <c r="E1022" i="5"/>
  <c r="W1022" i="5" s="1"/>
  <c r="D1022" i="5"/>
  <c r="V1022" i="5" s="1"/>
  <c r="O1021" i="5"/>
  <c r="AE1021" i="5" s="1"/>
  <c r="F1021" i="5"/>
  <c r="X1021" i="5" s="1"/>
  <c r="E1021" i="5"/>
  <c r="W1021" i="5" s="1"/>
  <c r="D1021" i="5"/>
  <c r="V1021" i="5" s="1"/>
  <c r="O1020" i="5"/>
  <c r="AE1020" i="5" s="1"/>
  <c r="F1020" i="5"/>
  <c r="X1020" i="5" s="1"/>
  <c r="E1020" i="5"/>
  <c r="W1020" i="5" s="1"/>
  <c r="D1020" i="5"/>
  <c r="V1020" i="5" s="1"/>
  <c r="O1019" i="5"/>
  <c r="AE1019" i="5" s="1"/>
  <c r="F1019" i="5"/>
  <c r="X1019" i="5" s="1"/>
  <c r="E1019" i="5"/>
  <c r="W1019" i="5" s="1"/>
  <c r="D1019" i="5"/>
  <c r="V1019" i="5" s="1"/>
  <c r="O1018" i="5"/>
  <c r="AE1018" i="5" s="1"/>
  <c r="F1018" i="5"/>
  <c r="X1018" i="5" s="1"/>
  <c r="E1018" i="5"/>
  <c r="W1018" i="5" s="1"/>
  <c r="D1018" i="5"/>
  <c r="V1018" i="5" s="1"/>
  <c r="O1017" i="5"/>
  <c r="AE1017" i="5" s="1"/>
  <c r="F1017" i="5"/>
  <c r="X1017" i="5" s="1"/>
  <c r="E1017" i="5"/>
  <c r="W1017" i="5" s="1"/>
  <c r="D1017" i="5"/>
  <c r="V1017" i="5" s="1"/>
  <c r="O1016" i="5"/>
  <c r="AE1016" i="5" s="1"/>
  <c r="F1016" i="5"/>
  <c r="X1016" i="5" s="1"/>
  <c r="E1016" i="5"/>
  <c r="W1016" i="5" s="1"/>
  <c r="D1016" i="5"/>
  <c r="V1016" i="5" s="1"/>
  <c r="O1015" i="5"/>
  <c r="AE1015" i="5" s="1"/>
  <c r="F1015" i="5"/>
  <c r="X1015" i="5" s="1"/>
  <c r="E1015" i="5"/>
  <c r="W1015" i="5" s="1"/>
  <c r="D1015" i="5"/>
  <c r="V1015" i="5" s="1"/>
  <c r="O1014" i="5"/>
  <c r="AE1014" i="5" s="1"/>
  <c r="F1014" i="5"/>
  <c r="X1014" i="5" s="1"/>
  <c r="E1014" i="5"/>
  <c r="W1014" i="5" s="1"/>
  <c r="D1014" i="5"/>
  <c r="V1014" i="5" s="1"/>
  <c r="O1013" i="5"/>
  <c r="AE1013" i="5" s="1"/>
  <c r="F1013" i="5"/>
  <c r="X1013" i="5" s="1"/>
  <c r="E1013" i="5"/>
  <c r="W1013" i="5" s="1"/>
  <c r="D1013" i="5"/>
  <c r="V1013" i="5" s="1"/>
  <c r="O1012" i="5"/>
  <c r="AE1012" i="5" s="1"/>
  <c r="F1012" i="5"/>
  <c r="X1012" i="5" s="1"/>
  <c r="E1012" i="5"/>
  <c r="W1012" i="5" s="1"/>
  <c r="D1012" i="5"/>
  <c r="V1012" i="5" s="1"/>
  <c r="O1011" i="5"/>
  <c r="AE1011" i="5" s="1"/>
  <c r="F1011" i="5"/>
  <c r="X1011" i="5" s="1"/>
  <c r="E1011" i="5"/>
  <c r="W1011" i="5" s="1"/>
  <c r="D1011" i="5"/>
  <c r="V1011" i="5" s="1"/>
  <c r="O1010" i="5"/>
  <c r="AE1010" i="5" s="1"/>
  <c r="F1010" i="5"/>
  <c r="X1010" i="5" s="1"/>
  <c r="E1010" i="5"/>
  <c r="W1010" i="5" s="1"/>
  <c r="D1010" i="5"/>
  <c r="V1010" i="5" s="1"/>
  <c r="O1009" i="5"/>
  <c r="AE1009" i="5" s="1"/>
  <c r="F1009" i="5"/>
  <c r="X1009" i="5" s="1"/>
  <c r="E1009" i="5"/>
  <c r="W1009" i="5" s="1"/>
  <c r="D1009" i="5"/>
  <c r="V1009" i="5" s="1"/>
  <c r="O1008" i="5"/>
  <c r="AE1008" i="5" s="1"/>
  <c r="F1008" i="5"/>
  <c r="X1008" i="5" s="1"/>
  <c r="E1008" i="5"/>
  <c r="W1008" i="5" s="1"/>
  <c r="D1008" i="5"/>
  <c r="V1008" i="5" s="1"/>
  <c r="O1007" i="5"/>
  <c r="AE1007" i="5" s="1"/>
  <c r="F1007" i="5"/>
  <c r="X1007" i="5" s="1"/>
  <c r="E1007" i="5"/>
  <c r="W1007" i="5" s="1"/>
  <c r="D1007" i="5"/>
  <c r="V1007" i="5" s="1"/>
  <c r="O1006" i="5"/>
  <c r="AE1006" i="5" s="1"/>
  <c r="F1006" i="5"/>
  <c r="X1006" i="5" s="1"/>
  <c r="E1006" i="5"/>
  <c r="W1006" i="5" s="1"/>
  <c r="D1006" i="5"/>
  <c r="V1006" i="5" s="1"/>
  <c r="O1005" i="5"/>
  <c r="AE1005" i="5" s="1"/>
  <c r="F1005" i="5"/>
  <c r="X1005" i="5" s="1"/>
  <c r="E1005" i="5"/>
  <c r="W1005" i="5" s="1"/>
  <c r="D1005" i="5"/>
  <c r="V1005" i="5" s="1"/>
  <c r="O1004" i="5"/>
  <c r="AE1004" i="5" s="1"/>
  <c r="F1004" i="5"/>
  <c r="X1004" i="5" s="1"/>
  <c r="E1004" i="5"/>
  <c r="W1004" i="5" s="1"/>
  <c r="D1004" i="5"/>
  <c r="V1004" i="5" s="1"/>
  <c r="O1003" i="5"/>
  <c r="AE1003" i="5" s="1"/>
  <c r="F1003" i="5"/>
  <c r="X1003" i="5" s="1"/>
  <c r="E1003" i="5"/>
  <c r="W1003" i="5" s="1"/>
  <c r="D1003" i="5"/>
  <c r="V1003" i="5" s="1"/>
  <c r="O1002" i="5"/>
  <c r="AE1002" i="5" s="1"/>
  <c r="F1002" i="5"/>
  <c r="X1002" i="5" s="1"/>
  <c r="E1002" i="5"/>
  <c r="W1002" i="5" s="1"/>
  <c r="D1002" i="5"/>
  <c r="V1002" i="5" s="1"/>
  <c r="O1001" i="5"/>
  <c r="AE1001" i="5" s="1"/>
  <c r="F1001" i="5"/>
  <c r="X1001" i="5" s="1"/>
  <c r="E1001" i="5"/>
  <c r="W1001" i="5" s="1"/>
  <c r="D1001" i="5"/>
  <c r="V1001" i="5" s="1"/>
  <c r="O1000" i="5"/>
  <c r="AE1000" i="5" s="1"/>
  <c r="F1000" i="5"/>
  <c r="X1000" i="5" s="1"/>
  <c r="E1000" i="5"/>
  <c r="W1000" i="5" s="1"/>
  <c r="D1000" i="5"/>
  <c r="V1000" i="5" s="1"/>
  <c r="O999" i="5"/>
  <c r="AE999" i="5" s="1"/>
  <c r="F999" i="5"/>
  <c r="X999" i="5" s="1"/>
  <c r="E999" i="5"/>
  <c r="W999" i="5" s="1"/>
  <c r="D999" i="5"/>
  <c r="V999" i="5" s="1"/>
  <c r="O998" i="5"/>
  <c r="AE998" i="5" s="1"/>
  <c r="F998" i="5"/>
  <c r="X998" i="5" s="1"/>
  <c r="E998" i="5"/>
  <c r="W998" i="5" s="1"/>
  <c r="D998" i="5"/>
  <c r="V998" i="5" s="1"/>
  <c r="O997" i="5"/>
  <c r="AE997" i="5" s="1"/>
  <c r="F997" i="5"/>
  <c r="X997" i="5" s="1"/>
  <c r="E997" i="5"/>
  <c r="W997" i="5" s="1"/>
  <c r="D997" i="5"/>
  <c r="V997" i="5" s="1"/>
  <c r="O996" i="5"/>
  <c r="AE996" i="5" s="1"/>
  <c r="F996" i="5"/>
  <c r="X996" i="5" s="1"/>
  <c r="E996" i="5"/>
  <c r="W996" i="5" s="1"/>
  <c r="D996" i="5"/>
  <c r="V996" i="5" s="1"/>
  <c r="O995" i="5"/>
  <c r="AE995" i="5" s="1"/>
  <c r="F995" i="5"/>
  <c r="X995" i="5" s="1"/>
  <c r="E995" i="5"/>
  <c r="W995" i="5" s="1"/>
  <c r="D995" i="5"/>
  <c r="V995" i="5" s="1"/>
  <c r="O994" i="5"/>
  <c r="AE994" i="5" s="1"/>
  <c r="F994" i="5"/>
  <c r="X994" i="5" s="1"/>
  <c r="E994" i="5"/>
  <c r="W994" i="5" s="1"/>
  <c r="D994" i="5"/>
  <c r="V994" i="5" s="1"/>
  <c r="O993" i="5"/>
  <c r="AE993" i="5" s="1"/>
  <c r="F993" i="5"/>
  <c r="X993" i="5" s="1"/>
  <c r="E993" i="5"/>
  <c r="W993" i="5" s="1"/>
  <c r="D993" i="5"/>
  <c r="V993" i="5" s="1"/>
  <c r="O992" i="5"/>
  <c r="AE992" i="5" s="1"/>
  <c r="F992" i="5"/>
  <c r="X992" i="5" s="1"/>
  <c r="E992" i="5"/>
  <c r="W992" i="5" s="1"/>
  <c r="D992" i="5"/>
  <c r="V992" i="5" s="1"/>
  <c r="O991" i="5"/>
  <c r="AE991" i="5" s="1"/>
  <c r="F991" i="5"/>
  <c r="X991" i="5" s="1"/>
  <c r="E991" i="5"/>
  <c r="W991" i="5" s="1"/>
  <c r="D991" i="5"/>
  <c r="V991" i="5" s="1"/>
  <c r="O990" i="5"/>
  <c r="AE990" i="5" s="1"/>
  <c r="F990" i="5"/>
  <c r="X990" i="5" s="1"/>
  <c r="E990" i="5"/>
  <c r="W990" i="5" s="1"/>
  <c r="D990" i="5"/>
  <c r="V990" i="5" s="1"/>
  <c r="O989" i="5"/>
  <c r="AE989" i="5" s="1"/>
  <c r="F989" i="5"/>
  <c r="X989" i="5" s="1"/>
  <c r="E989" i="5"/>
  <c r="W989" i="5" s="1"/>
  <c r="D989" i="5"/>
  <c r="V989" i="5" s="1"/>
  <c r="O988" i="5"/>
  <c r="AE988" i="5" s="1"/>
  <c r="F988" i="5"/>
  <c r="X988" i="5" s="1"/>
  <c r="E988" i="5"/>
  <c r="W988" i="5" s="1"/>
  <c r="D988" i="5"/>
  <c r="V988" i="5" s="1"/>
  <c r="O987" i="5"/>
  <c r="AE987" i="5" s="1"/>
  <c r="F987" i="5"/>
  <c r="X987" i="5" s="1"/>
  <c r="E987" i="5"/>
  <c r="W987" i="5" s="1"/>
  <c r="D987" i="5"/>
  <c r="V987" i="5" s="1"/>
  <c r="O986" i="5"/>
  <c r="AE986" i="5" s="1"/>
  <c r="F986" i="5"/>
  <c r="X986" i="5" s="1"/>
  <c r="E986" i="5"/>
  <c r="W986" i="5" s="1"/>
  <c r="D986" i="5"/>
  <c r="V986" i="5" s="1"/>
  <c r="O985" i="5"/>
  <c r="AE985" i="5" s="1"/>
  <c r="F985" i="5"/>
  <c r="X985" i="5" s="1"/>
  <c r="E985" i="5"/>
  <c r="W985" i="5" s="1"/>
  <c r="D985" i="5"/>
  <c r="V985" i="5" s="1"/>
  <c r="O984" i="5"/>
  <c r="F984" i="5"/>
  <c r="E984" i="5"/>
  <c r="D984" i="5"/>
  <c r="O983" i="5"/>
  <c r="F983" i="5"/>
  <c r="E983" i="5"/>
  <c r="D983" i="5"/>
  <c r="O982" i="5"/>
  <c r="AE982" i="5" s="1"/>
  <c r="F982" i="5"/>
  <c r="X982" i="5" s="1"/>
  <c r="E982" i="5"/>
  <c r="W982" i="5" s="1"/>
  <c r="D982" i="5"/>
  <c r="V982" i="5" s="1"/>
  <c r="O981" i="5"/>
  <c r="AE981" i="5" s="1"/>
  <c r="F981" i="5"/>
  <c r="X981" i="5" s="1"/>
  <c r="E981" i="5"/>
  <c r="W981" i="5" s="1"/>
  <c r="D981" i="5"/>
  <c r="V981" i="5" s="1"/>
  <c r="O980" i="5"/>
  <c r="AE980" i="5" s="1"/>
  <c r="F980" i="5"/>
  <c r="X980" i="5" s="1"/>
  <c r="E980" i="5"/>
  <c r="W980" i="5" s="1"/>
  <c r="D980" i="5"/>
  <c r="V980" i="5" s="1"/>
  <c r="O979" i="5"/>
  <c r="AE979" i="5" s="1"/>
  <c r="F979" i="5"/>
  <c r="X979" i="5" s="1"/>
  <c r="E979" i="5"/>
  <c r="W979" i="5" s="1"/>
  <c r="D979" i="5"/>
  <c r="V979" i="5" s="1"/>
  <c r="O978" i="5"/>
  <c r="AE978" i="5" s="1"/>
  <c r="F978" i="5"/>
  <c r="X978" i="5" s="1"/>
  <c r="E978" i="5"/>
  <c r="W978" i="5" s="1"/>
  <c r="D978" i="5"/>
  <c r="V978" i="5" s="1"/>
  <c r="O977" i="5"/>
  <c r="AE977" i="5" s="1"/>
  <c r="F977" i="5"/>
  <c r="X977" i="5" s="1"/>
  <c r="E977" i="5"/>
  <c r="W977" i="5" s="1"/>
  <c r="D977" i="5"/>
  <c r="V977" i="5" s="1"/>
  <c r="O976" i="5"/>
  <c r="AE976" i="5" s="1"/>
  <c r="F976" i="5"/>
  <c r="X976" i="5" s="1"/>
  <c r="E976" i="5"/>
  <c r="W976" i="5" s="1"/>
  <c r="D976" i="5"/>
  <c r="V976" i="5" s="1"/>
  <c r="O975" i="5"/>
  <c r="AE975" i="5" s="1"/>
  <c r="F975" i="5"/>
  <c r="X975" i="5" s="1"/>
  <c r="E975" i="5"/>
  <c r="W975" i="5" s="1"/>
  <c r="D975" i="5"/>
  <c r="V975" i="5" s="1"/>
  <c r="O974" i="5"/>
  <c r="AE974" i="5" s="1"/>
  <c r="F974" i="5"/>
  <c r="X974" i="5" s="1"/>
  <c r="E974" i="5"/>
  <c r="W974" i="5" s="1"/>
  <c r="D974" i="5"/>
  <c r="V974" i="5" s="1"/>
  <c r="O973" i="5"/>
  <c r="AE973" i="5" s="1"/>
  <c r="F973" i="5"/>
  <c r="X973" i="5" s="1"/>
  <c r="E973" i="5"/>
  <c r="W973" i="5" s="1"/>
  <c r="D973" i="5"/>
  <c r="V973" i="5" s="1"/>
  <c r="O972" i="5"/>
  <c r="AE972" i="5" s="1"/>
  <c r="F972" i="5"/>
  <c r="X972" i="5" s="1"/>
  <c r="E972" i="5"/>
  <c r="W972" i="5" s="1"/>
  <c r="D972" i="5"/>
  <c r="V972" i="5" s="1"/>
  <c r="O971" i="5"/>
  <c r="AE971" i="5" s="1"/>
  <c r="F971" i="5"/>
  <c r="X971" i="5" s="1"/>
  <c r="E971" i="5"/>
  <c r="W971" i="5" s="1"/>
  <c r="D971" i="5"/>
  <c r="V971" i="5" s="1"/>
  <c r="O970" i="5"/>
  <c r="AE970" i="5" s="1"/>
  <c r="F970" i="5"/>
  <c r="X970" i="5" s="1"/>
  <c r="E970" i="5"/>
  <c r="W970" i="5" s="1"/>
  <c r="D970" i="5"/>
  <c r="V970" i="5" s="1"/>
  <c r="O969" i="5"/>
  <c r="AE969" i="5" s="1"/>
  <c r="F969" i="5"/>
  <c r="X969" i="5" s="1"/>
  <c r="E969" i="5"/>
  <c r="W969" i="5" s="1"/>
  <c r="D969" i="5"/>
  <c r="V969" i="5" s="1"/>
  <c r="O968" i="5"/>
  <c r="AE968" i="5" s="1"/>
  <c r="F968" i="5"/>
  <c r="X968" i="5" s="1"/>
  <c r="E968" i="5"/>
  <c r="W968" i="5" s="1"/>
  <c r="D968" i="5"/>
  <c r="V968" i="5" s="1"/>
  <c r="O967" i="5"/>
  <c r="AE967" i="5" s="1"/>
  <c r="F967" i="5"/>
  <c r="X967" i="5" s="1"/>
  <c r="E967" i="5"/>
  <c r="W967" i="5" s="1"/>
  <c r="D967" i="5"/>
  <c r="V967" i="5" s="1"/>
  <c r="O966" i="5"/>
  <c r="AE966" i="5" s="1"/>
  <c r="F966" i="5"/>
  <c r="X966" i="5" s="1"/>
  <c r="E966" i="5"/>
  <c r="W966" i="5" s="1"/>
  <c r="D966" i="5"/>
  <c r="V966" i="5" s="1"/>
  <c r="O965" i="5"/>
  <c r="AE965" i="5" s="1"/>
  <c r="F965" i="5"/>
  <c r="X965" i="5" s="1"/>
  <c r="E965" i="5"/>
  <c r="W965" i="5" s="1"/>
  <c r="D965" i="5"/>
  <c r="V965" i="5" s="1"/>
  <c r="O964" i="5"/>
  <c r="AE964" i="5" s="1"/>
  <c r="F964" i="5"/>
  <c r="X964" i="5" s="1"/>
  <c r="E964" i="5"/>
  <c r="W964" i="5" s="1"/>
  <c r="D964" i="5"/>
  <c r="V964" i="5" s="1"/>
  <c r="O963" i="5"/>
  <c r="AE963" i="5" s="1"/>
  <c r="F963" i="5"/>
  <c r="X963" i="5" s="1"/>
  <c r="E963" i="5"/>
  <c r="W963" i="5" s="1"/>
  <c r="D963" i="5"/>
  <c r="V963" i="5" s="1"/>
  <c r="O962" i="5"/>
  <c r="AE962" i="5" s="1"/>
  <c r="F962" i="5"/>
  <c r="X962" i="5" s="1"/>
  <c r="E962" i="5"/>
  <c r="W962" i="5" s="1"/>
  <c r="D962" i="5"/>
  <c r="V962" i="5" s="1"/>
  <c r="O961" i="5"/>
  <c r="AE961" i="5" s="1"/>
  <c r="F961" i="5"/>
  <c r="X961" i="5" s="1"/>
  <c r="E961" i="5"/>
  <c r="W961" i="5" s="1"/>
  <c r="D961" i="5"/>
  <c r="V961" i="5" s="1"/>
  <c r="O960" i="5"/>
  <c r="AE960" i="5" s="1"/>
  <c r="F960" i="5"/>
  <c r="X960" i="5" s="1"/>
  <c r="E960" i="5"/>
  <c r="W960" i="5" s="1"/>
  <c r="D960" i="5"/>
  <c r="V960" i="5" s="1"/>
  <c r="O959" i="5"/>
  <c r="AE959" i="5" s="1"/>
  <c r="F959" i="5"/>
  <c r="X959" i="5" s="1"/>
  <c r="E959" i="5"/>
  <c r="W959" i="5" s="1"/>
  <c r="D959" i="5"/>
  <c r="V959" i="5" s="1"/>
  <c r="O958" i="5"/>
  <c r="AE958" i="5" s="1"/>
  <c r="F958" i="5"/>
  <c r="X958" i="5" s="1"/>
  <c r="E958" i="5"/>
  <c r="W958" i="5" s="1"/>
  <c r="D958" i="5"/>
  <c r="V958" i="5" s="1"/>
  <c r="O957" i="5"/>
  <c r="AE957" i="5" s="1"/>
  <c r="F957" i="5"/>
  <c r="X957" i="5" s="1"/>
  <c r="E957" i="5"/>
  <c r="W957" i="5" s="1"/>
  <c r="D957" i="5"/>
  <c r="V957" i="5" s="1"/>
  <c r="O956" i="5"/>
  <c r="AE956" i="5" s="1"/>
  <c r="F956" i="5"/>
  <c r="X956" i="5" s="1"/>
  <c r="E956" i="5"/>
  <c r="W956" i="5" s="1"/>
  <c r="D956" i="5"/>
  <c r="V956" i="5" s="1"/>
  <c r="O955" i="5"/>
  <c r="AE955" i="5" s="1"/>
  <c r="F955" i="5"/>
  <c r="X955" i="5" s="1"/>
  <c r="E955" i="5"/>
  <c r="W955" i="5" s="1"/>
  <c r="D955" i="5"/>
  <c r="V955" i="5" s="1"/>
  <c r="O954" i="5"/>
  <c r="AE954" i="5" s="1"/>
  <c r="F954" i="5"/>
  <c r="X954" i="5" s="1"/>
  <c r="E954" i="5"/>
  <c r="W954" i="5" s="1"/>
  <c r="D954" i="5"/>
  <c r="V954" i="5" s="1"/>
  <c r="O953" i="5"/>
  <c r="AE953" i="5" s="1"/>
  <c r="F953" i="5"/>
  <c r="X953" i="5" s="1"/>
  <c r="E953" i="5"/>
  <c r="W953" i="5" s="1"/>
  <c r="D953" i="5"/>
  <c r="V953" i="5" s="1"/>
  <c r="O952" i="5"/>
  <c r="AE952" i="5" s="1"/>
  <c r="F952" i="5"/>
  <c r="X952" i="5" s="1"/>
  <c r="E952" i="5"/>
  <c r="W952" i="5" s="1"/>
  <c r="D952" i="5"/>
  <c r="V952" i="5" s="1"/>
  <c r="O951" i="5"/>
  <c r="AE951" i="5" s="1"/>
  <c r="F951" i="5"/>
  <c r="X951" i="5" s="1"/>
  <c r="E951" i="5"/>
  <c r="W951" i="5" s="1"/>
  <c r="D951" i="5"/>
  <c r="V951" i="5" s="1"/>
  <c r="O950" i="5"/>
  <c r="AE950" i="5" s="1"/>
  <c r="F950" i="5"/>
  <c r="X950" i="5" s="1"/>
  <c r="E950" i="5"/>
  <c r="W950" i="5" s="1"/>
  <c r="D950" i="5"/>
  <c r="V950" i="5" s="1"/>
  <c r="O949" i="5"/>
  <c r="AE949" i="5" s="1"/>
  <c r="F949" i="5"/>
  <c r="X949" i="5" s="1"/>
  <c r="E949" i="5"/>
  <c r="W949" i="5" s="1"/>
  <c r="D949" i="5"/>
  <c r="V949" i="5" s="1"/>
  <c r="O948" i="5"/>
  <c r="AE948" i="5" s="1"/>
  <c r="F948" i="5"/>
  <c r="X948" i="5" s="1"/>
  <c r="E948" i="5"/>
  <c r="W948" i="5" s="1"/>
  <c r="D948" i="5"/>
  <c r="V948" i="5" s="1"/>
  <c r="O947" i="5"/>
  <c r="AE947" i="5" s="1"/>
  <c r="F947" i="5"/>
  <c r="X947" i="5" s="1"/>
  <c r="E947" i="5"/>
  <c r="W947" i="5" s="1"/>
  <c r="D947" i="5"/>
  <c r="V947" i="5" s="1"/>
  <c r="O946" i="5"/>
  <c r="AE946" i="5" s="1"/>
  <c r="F946" i="5"/>
  <c r="X946" i="5" s="1"/>
  <c r="E946" i="5"/>
  <c r="W946" i="5" s="1"/>
  <c r="D946" i="5"/>
  <c r="V946" i="5" s="1"/>
  <c r="O945" i="5"/>
  <c r="AE945" i="5" s="1"/>
  <c r="F945" i="5"/>
  <c r="X945" i="5" s="1"/>
  <c r="E945" i="5"/>
  <c r="W945" i="5" s="1"/>
  <c r="D945" i="5"/>
  <c r="V945" i="5" s="1"/>
  <c r="O944" i="5"/>
  <c r="AE944" i="5" s="1"/>
  <c r="F944" i="5"/>
  <c r="X944" i="5" s="1"/>
  <c r="E944" i="5"/>
  <c r="W944" i="5" s="1"/>
  <c r="D944" i="5"/>
  <c r="V944" i="5" s="1"/>
  <c r="O943" i="5"/>
  <c r="AE943" i="5" s="1"/>
  <c r="F943" i="5"/>
  <c r="X943" i="5" s="1"/>
  <c r="E943" i="5"/>
  <c r="W943" i="5" s="1"/>
  <c r="D943" i="5"/>
  <c r="V943" i="5" s="1"/>
  <c r="O942" i="5"/>
  <c r="AE942" i="5" s="1"/>
  <c r="F942" i="5"/>
  <c r="X942" i="5" s="1"/>
  <c r="E942" i="5"/>
  <c r="W942" i="5" s="1"/>
  <c r="D942" i="5"/>
  <c r="V942" i="5" s="1"/>
  <c r="O941" i="5"/>
  <c r="AE941" i="5" s="1"/>
  <c r="F941" i="5"/>
  <c r="X941" i="5" s="1"/>
  <c r="E941" i="5"/>
  <c r="W941" i="5" s="1"/>
  <c r="D941" i="5"/>
  <c r="V941" i="5" s="1"/>
  <c r="O940" i="5"/>
  <c r="AE940" i="5" s="1"/>
  <c r="F940" i="5"/>
  <c r="X940" i="5" s="1"/>
  <c r="E940" i="5"/>
  <c r="W940" i="5" s="1"/>
  <c r="D940" i="5"/>
  <c r="V940" i="5" s="1"/>
  <c r="O939" i="5"/>
  <c r="AE939" i="5" s="1"/>
  <c r="F939" i="5"/>
  <c r="X939" i="5" s="1"/>
  <c r="E939" i="5"/>
  <c r="W939" i="5" s="1"/>
  <c r="D939" i="5"/>
  <c r="V939" i="5" s="1"/>
  <c r="O938" i="5"/>
  <c r="AE938" i="5" s="1"/>
  <c r="F938" i="5"/>
  <c r="X938" i="5" s="1"/>
  <c r="E938" i="5"/>
  <c r="W938" i="5" s="1"/>
  <c r="D938" i="5"/>
  <c r="V938" i="5" s="1"/>
  <c r="O937" i="5"/>
  <c r="AE937" i="5" s="1"/>
  <c r="F937" i="5"/>
  <c r="X937" i="5" s="1"/>
  <c r="E937" i="5"/>
  <c r="W937" i="5" s="1"/>
  <c r="D937" i="5"/>
  <c r="V937" i="5" s="1"/>
  <c r="O936" i="5"/>
  <c r="AE936" i="5" s="1"/>
  <c r="F936" i="5"/>
  <c r="X936" i="5" s="1"/>
  <c r="E936" i="5"/>
  <c r="W936" i="5" s="1"/>
  <c r="D936" i="5"/>
  <c r="V936" i="5" s="1"/>
  <c r="O935" i="5"/>
  <c r="AE935" i="5" s="1"/>
  <c r="F935" i="5"/>
  <c r="X935" i="5" s="1"/>
  <c r="E935" i="5"/>
  <c r="W935" i="5" s="1"/>
  <c r="D935" i="5"/>
  <c r="V935" i="5" s="1"/>
  <c r="O934" i="5"/>
  <c r="AE934" i="5" s="1"/>
  <c r="F934" i="5"/>
  <c r="X934" i="5" s="1"/>
  <c r="E934" i="5"/>
  <c r="W934" i="5" s="1"/>
  <c r="D934" i="5"/>
  <c r="V934" i="5" s="1"/>
  <c r="O933" i="5"/>
  <c r="AE933" i="5" s="1"/>
  <c r="F933" i="5"/>
  <c r="X933" i="5" s="1"/>
  <c r="E933" i="5"/>
  <c r="W933" i="5" s="1"/>
  <c r="D933" i="5"/>
  <c r="V933" i="5" s="1"/>
  <c r="O932" i="5"/>
  <c r="AE932" i="5" s="1"/>
  <c r="F932" i="5"/>
  <c r="X932" i="5" s="1"/>
  <c r="E932" i="5"/>
  <c r="W932" i="5" s="1"/>
  <c r="D932" i="5"/>
  <c r="V932" i="5" s="1"/>
  <c r="O931" i="5"/>
  <c r="AE931" i="5" s="1"/>
  <c r="F931" i="5"/>
  <c r="X931" i="5" s="1"/>
  <c r="E931" i="5"/>
  <c r="W931" i="5" s="1"/>
  <c r="D931" i="5"/>
  <c r="V931" i="5" s="1"/>
  <c r="O930" i="5"/>
  <c r="AE930" i="5" s="1"/>
  <c r="F930" i="5"/>
  <c r="X930" i="5" s="1"/>
  <c r="E930" i="5"/>
  <c r="W930" i="5" s="1"/>
  <c r="D930" i="5"/>
  <c r="V930" i="5" s="1"/>
  <c r="O929" i="5"/>
  <c r="AE929" i="5" s="1"/>
  <c r="F929" i="5"/>
  <c r="X929" i="5" s="1"/>
  <c r="E929" i="5"/>
  <c r="W929" i="5" s="1"/>
  <c r="D929" i="5"/>
  <c r="V929" i="5" s="1"/>
  <c r="O928" i="5"/>
  <c r="AE928" i="5" s="1"/>
  <c r="F928" i="5"/>
  <c r="X928" i="5" s="1"/>
  <c r="E928" i="5"/>
  <c r="W928" i="5" s="1"/>
  <c r="D928" i="5"/>
  <c r="V928" i="5" s="1"/>
  <c r="O927" i="5"/>
  <c r="AE927" i="5" s="1"/>
  <c r="F927" i="5"/>
  <c r="X927" i="5" s="1"/>
  <c r="E927" i="5"/>
  <c r="W927" i="5" s="1"/>
  <c r="D927" i="5"/>
  <c r="V927" i="5" s="1"/>
  <c r="O926" i="5"/>
  <c r="AE926" i="5" s="1"/>
  <c r="F926" i="5"/>
  <c r="X926" i="5" s="1"/>
  <c r="E926" i="5"/>
  <c r="W926" i="5" s="1"/>
  <c r="D926" i="5"/>
  <c r="V926" i="5" s="1"/>
  <c r="O925" i="5"/>
  <c r="AE925" i="5" s="1"/>
  <c r="F925" i="5"/>
  <c r="X925" i="5" s="1"/>
  <c r="E925" i="5"/>
  <c r="W925" i="5" s="1"/>
  <c r="D925" i="5"/>
  <c r="V925" i="5" s="1"/>
  <c r="O924" i="5"/>
  <c r="AE924" i="5" s="1"/>
  <c r="F924" i="5"/>
  <c r="X924" i="5" s="1"/>
  <c r="E924" i="5"/>
  <c r="W924" i="5" s="1"/>
  <c r="D924" i="5"/>
  <c r="V924" i="5" s="1"/>
  <c r="O923" i="5"/>
  <c r="AE923" i="5" s="1"/>
  <c r="F923" i="5"/>
  <c r="X923" i="5" s="1"/>
  <c r="E923" i="5"/>
  <c r="W923" i="5" s="1"/>
  <c r="D923" i="5"/>
  <c r="V923" i="5" s="1"/>
  <c r="O922" i="5"/>
  <c r="AE922" i="5" s="1"/>
  <c r="F922" i="5"/>
  <c r="X922" i="5" s="1"/>
  <c r="E922" i="5"/>
  <c r="W922" i="5" s="1"/>
  <c r="D922" i="5"/>
  <c r="V922" i="5" s="1"/>
  <c r="O921" i="5"/>
  <c r="AE921" i="5" s="1"/>
  <c r="F921" i="5"/>
  <c r="X921" i="5" s="1"/>
  <c r="E921" i="5"/>
  <c r="W921" i="5" s="1"/>
  <c r="D921" i="5"/>
  <c r="V921" i="5" s="1"/>
  <c r="O920" i="5"/>
  <c r="AE920" i="5" s="1"/>
  <c r="F920" i="5"/>
  <c r="X920" i="5" s="1"/>
  <c r="E920" i="5"/>
  <c r="W920" i="5" s="1"/>
  <c r="D920" i="5"/>
  <c r="V920" i="5" s="1"/>
  <c r="O919" i="5"/>
  <c r="AE919" i="5" s="1"/>
  <c r="F919" i="5"/>
  <c r="X919" i="5" s="1"/>
  <c r="E919" i="5"/>
  <c r="W919" i="5" s="1"/>
  <c r="D919" i="5"/>
  <c r="V919" i="5" s="1"/>
  <c r="O918" i="5"/>
  <c r="AE918" i="5" s="1"/>
  <c r="F918" i="5"/>
  <c r="X918" i="5" s="1"/>
  <c r="E918" i="5"/>
  <c r="W918" i="5" s="1"/>
  <c r="D918" i="5"/>
  <c r="V918" i="5" s="1"/>
  <c r="O917" i="5"/>
  <c r="AE917" i="5" s="1"/>
  <c r="F917" i="5"/>
  <c r="X917" i="5" s="1"/>
  <c r="E917" i="5"/>
  <c r="W917" i="5" s="1"/>
  <c r="D917" i="5"/>
  <c r="V917" i="5" s="1"/>
  <c r="O916" i="5"/>
  <c r="AE916" i="5" s="1"/>
  <c r="F916" i="5"/>
  <c r="X916" i="5" s="1"/>
  <c r="E916" i="5"/>
  <c r="W916" i="5" s="1"/>
  <c r="D916" i="5"/>
  <c r="V916" i="5" s="1"/>
  <c r="O915" i="5"/>
  <c r="AE915" i="5" s="1"/>
  <c r="F915" i="5"/>
  <c r="X915" i="5" s="1"/>
  <c r="E915" i="5"/>
  <c r="W915" i="5" s="1"/>
  <c r="D915" i="5"/>
  <c r="V915" i="5" s="1"/>
  <c r="O914" i="5"/>
  <c r="AE914" i="5" s="1"/>
  <c r="F914" i="5"/>
  <c r="X914" i="5" s="1"/>
  <c r="E914" i="5"/>
  <c r="W914" i="5" s="1"/>
  <c r="D914" i="5"/>
  <c r="V914" i="5" s="1"/>
  <c r="O913" i="5"/>
  <c r="AE913" i="5" s="1"/>
  <c r="F913" i="5"/>
  <c r="X913" i="5" s="1"/>
  <c r="E913" i="5"/>
  <c r="W913" i="5" s="1"/>
  <c r="D913" i="5"/>
  <c r="V913" i="5" s="1"/>
  <c r="O912" i="5"/>
  <c r="AE912" i="5" s="1"/>
  <c r="F912" i="5"/>
  <c r="X912" i="5" s="1"/>
  <c r="E912" i="5"/>
  <c r="W912" i="5" s="1"/>
  <c r="D912" i="5"/>
  <c r="V912" i="5" s="1"/>
  <c r="O911" i="5"/>
  <c r="AE911" i="5" s="1"/>
  <c r="F911" i="5"/>
  <c r="X911" i="5" s="1"/>
  <c r="E911" i="5"/>
  <c r="W911" i="5" s="1"/>
  <c r="D911" i="5"/>
  <c r="V911" i="5" s="1"/>
  <c r="O910" i="5"/>
  <c r="AE910" i="5" s="1"/>
  <c r="F910" i="5"/>
  <c r="X910" i="5" s="1"/>
  <c r="E910" i="5"/>
  <c r="W910" i="5" s="1"/>
  <c r="D910" i="5"/>
  <c r="V910" i="5" s="1"/>
  <c r="O909" i="5"/>
  <c r="AE909" i="5" s="1"/>
  <c r="F909" i="5"/>
  <c r="X909" i="5" s="1"/>
  <c r="E909" i="5"/>
  <c r="W909" i="5" s="1"/>
  <c r="D909" i="5"/>
  <c r="V909" i="5" s="1"/>
  <c r="O908" i="5"/>
  <c r="AE908" i="5" s="1"/>
  <c r="F908" i="5"/>
  <c r="X908" i="5" s="1"/>
  <c r="E908" i="5"/>
  <c r="W908" i="5" s="1"/>
  <c r="D908" i="5"/>
  <c r="V908" i="5" s="1"/>
  <c r="O907" i="5"/>
  <c r="AE907" i="5" s="1"/>
  <c r="F907" i="5"/>
  <c r="X907" i="5" s="1"/>
  <c r="E907" i="5"/>
  <c r="W907" i="5" s="1"/>
  <c r="D907" i="5"/>
  <c r="V907" i="5" s="1"/>
  <c r="O906" i="5"/>
  <c r="AE906" i="5" s="1"/>
  <c r="F906" i="5"/>
  <c r="X906" i="5" s="1"/>
  <c r="E906" i="5"/>
  <c r="W906" i="5" s="1"/>
  <c r="D906" i="5"/>
  <c r="V906" i="5" s="1"/>
  <c r="O905" i="5"/>
  <c r="AE905" i="5" s="1"/>
  <c r="F905" i="5"/>
  <c r="X905" i="5" s="1"/>
  <c r="E905" i="5"/>
  <c r="W905" i="5" s="1"/>
  <c r="D905" i="5"/>
  <c r="V905" i="5" s="1"/>
  <c r="O904" i="5"/>
  <c r="AE904" i="5" s="1"/>
  <c r="F904" i="5"/>
  <c r="X904" i="5" s="1"/>
  <c r="E904" i="5"/>
  <c r="W904" i="5" s="1"/>
  <c r="D904" i="5"/>
  <c r="V904" i="5" s="1"/>
  <c r="O903" i="5"/>
  <c r="AE903" i="5" s="1"/>
  <c r="F903" i="5"/>
  <c r="X903" i="5" s="1"/>
  <c r="E903" i="5"/>
  <c r="W903" i="5" s="1"/>
  <c r="D903" i="5"/>
  <c r="V903" i="5" s="1"/>
  <c r="O902" i="5"/>
  <c r="AE902" i="5" s="1"/>
  <c r="F902" i="5"/>
  <c r="X902" i="5" s="1"/>
  <c r="E902" i="5"/>
  <c r="W902" i="5" s="1"/>
  <c r="D902" i="5"/>
  <c r="V902" i="5" s="1"/>
  <c r="O901" i="5"/>
  <c r="AE901" i="5" s="1"/>
  <c r="F901" i="5"/>
  <c r="X901" i="5" s="1"/>
  <c r="E901" i="5"/>
  <c r="W901" i="5" s="1"/>
  <c r="D901" i="5"/>
  <c r="V901" i="5" s="1"/>
  <c r="O900" i="5"/>
  <c r="AE900" i="5" s="1"/>
  <c r="F900" i="5"/>
  <c r="X900" i="5" s="1"/>
  <c r="E900" i="5"/>
  <c r="W900" i="5" s="1"/>
  <c r="D900" i="5"/>
  <c r="V900" i="5" s="1"/>
  <c r="O899" i="5"/>
  <c r="AE899" i="5" s="1"/>
  <c r="F899" i="5"/>
  <c r="X899" i="5" s="1"/>
  <c r="E899" i="5"/>
  <c r="W899" i="5" s="1"/>
  <c r="D899" i="5"/>
  <c r="V899" i="5" s="1"/>
  <c r="O898" i="5"/>
  <c r="AE898" i="5" s="1"/>
  <c r="F898" i="5"/>
  <c r="X898" i="5" s="1"/>
  <c r="E898" i="5"/>
  <c r="W898" i="5" s="1"/>
  <c r="D898" i="5"/>
  <c r="V898" i="5" s="1"/>
  <c r="O897" i="5"/>
  <c r="AE897" i="5" s="1"/>
  <c r="F897" i="5"/>
  <c r="X897" i="5" s="1"/>
  <c r="E897" i="5"/>
  <c r="W897" i="5" s="1"/>
  <c r="D897" i="5"/>
  <c r="V897" i="5" s="1"/>
  <c r="O896" i="5"/>
  <c r="AE896" i="5" s="1"/>
  <c r="F896" i="5"/>
  <c r="X896" i="5" s="1"/>
  <c r="E896" i="5"/>
  <c r="W896" i="5" s="1"/>
  <c r="D896" i="5"/>
  <c r="V896" i="5" s="1"/>
  <c r="O895" i="5"/>
  <c r="AE895" i="5" s="1"/>
  <c r="F895" i="5"/>
  <c r="X895" i="5" s="1"/>
  <c r="E895" i="5"/>
  <c r="W895" i="5" s="1"/>
  <c r="D895" i="5"/>
  <c r="V895" i="5" s="1"/>
  <c r="O894" i="5"/>
  <c r="AE894" i="5" s="1"/>
  <c r="F894" i="5"/>
  <c r="X894" i="5" s="1"/>
  <c r="E894" i="5"/>
  <c r="W894" i="5" s="1"/>
  <c r="D894" i="5"/>
  <c r="V894" i="5" s="1"/>
  <c r="O893" i="5"/>
  <c r="AE893" i="5" s="1"/>
  <c r="F893" i="5"/>
  <c r="X893" i="5" s="1"/>
  <c r="E893" i="5"/>
  <c r="W893" i="5" s="1"/>
  <c r="D893" i="5"/>
  <c r="V893" i="5" s="1"/>
  <c r="O892" i="5"/>
  <c r="AE892" i="5" s="1"/>
  <c r="F892" i="5"/>
  <c r="X892" i="5" s="1"/>
  <c r="E892" i="5"/>
  <c r="W892" i="5" s="1"/>
  <c r="D892" i="5"/>
  <c r="V892" i="5" s="1"/>
  <c r="O891" i="5"/>
  <c r="AE891" i="5" s="1"/>
  <c r="F891" i="5"/>
  <c r="X891" i="5" s="1"/>
  <c r="E891" i="5"/>
  <c r="W891" i="5" s="1"/>
  <c r="D891" i="5"/>
  <c r="V891" i="5" s="1"/>
  <c r="O890" i="5"/>
  <c r="AE890" i="5" s="1"/>
  <c r="F890" i="5"/>
  <c r="X890" i="5" s="1"/>
  <c r="E890" i="5"/>
  <c r="W890" i="5" s="1"/>
  <c r="D890" i="5"/>
  <c r="V890" i="5" s="1"/>
  <c r="O889" i="5"/>
  <c r="AE889" i="5" s="1"/>
  <c r="F889" i="5"/>
  <c r="X889" i="5" s="1"/>
  <c r="E889" i="5"/>
  <c r="W889" i="5" s="1"/>
  <c r="D889" i="5"/>
  <c r="V889" i="5" s="1"/>
  <c r="O888" i="5"/>
  <c r="AE888" i="5" s="1"/>
  <c r="F888" i="5"/>
  <c r="X888" i="5" s="1"/>
  <c r="E888" i="5"/>
  <c r="W888" i="5" s="1"/>
  <c r="D888" i="5"/>
  <c r="V888" i="5" s="1"/>
  <c r="O887" i="5"/>
  <c r="AE887" i="5" s="1"/>
  <c r="F887" i="5"/>
  <c r="X887" i="5" s="1"/>
  <c r="E887" i="5"/>
  <c r="W887" i="5" s="1"/>
  <c r="D887" i="5"/>
  <c r="V887" i="5" s="1"/>
  <c r="O886" i="5"/>
  <c r="AE886" i="5" s="1"/>
  <c r="F886" i="5"/>
  <c r="X886" i="5" s="1"/>
  <c r="E886" i="5"/>
  <c r="W886" i="5" s="1"/>
  <c r="D886" i="5"/>
  <c r="V886" i="5" s="1"/>
  <c r="O885" i="5"/>
  <c r="AE885" i="5" s="1"/>
  <c r="F885" i="5"/>
  <c r="X885" i="5" s="1"/>
  <c r="E885" i="5"/>
  <c r="W885" i="5" s="1"/>
  <c r="D885" i="5"/>
  <c r="V885" i="5" s="1"/>
  <c r="O884" i="5"/>
  <c r="AE884" i="5" s="1"/>
  <c r="F884" i="5"/>
  <c r="X884" i="5" s="1"/>
  <c r="E884" i="5"/>
  <c r="W884" i="5" s="1"/>
  <c r="D884" i="5"/>
  <c r="V884" i="5" s="1"/>
  <c r="O883" i="5"/>
  <c r="AE883" i="5" s="1"/>
  <c r="F883" i="5"/>
  <c r="X883" i="5" s="1"/>
  <c r="E883" i="5"/>
  <c r="W883" i="5" s="1"/>
  <c r="D883" i="5"/>
  <c r="V883" i="5" s="1"/>
  <c r="O882" i="5"/>
  <c r="AE882" i="5" s="1"/>
  <c r="F882" i="5"/>
  <c r="X882" i="5" s="1"/>
  <c r="E882" i="5"/>
  <c r="W882" i="5" s="1"/>
  <c r="D882" i="5"/>
  <c r="V882" i="5" s="1"/>
  <c r="O881" i="5"/>
  <c r="AE881" i="5" s="1"/>
  <c r="F881" i="5"/>
  <c r="X881" i="5" s="1"/>
  <c r="E881" i="5"/>
  <c r="W881" i="5" s="1"/>
  <c r="D881" i="5"/>
  <c r="V881" i="5" s="1"/>
  <c r="O880" i="5"/>
  <c r="AE880" i="5" s="1"/>
  <c r="F880" i="5"/>
  <c r="X880" i="5" s="1"/>
  <c r="E880" i="5"/>
  <c r="W880" i="5" s="1"/>
  <c r="D880" i="5"/>
  <c r="V880" i="5" s="1"/>
  <c r="O879" i="5"/>
  <c r="AE879" i="5" s="1"/>
  <c r="F879" i="5"/>
  <c r="X879" i="5" s="1"/>
  <c r="E879" i="5"/>
  <c r="W879" i="5" s="1"/>
  <c r="D879" i="5"/>
  <c r="V879" i="5" s="1"/>
  <c r="O878" i="5"/>
  <c r="AE878" i="5" s="1"/>
  <c r="F878" i="5"/>
  <c r="X878" i="5" s="1"/>
  <c r="E878" i="5"/>
  <c r="W878" i="5" s="1"/>
  <c r="D878" i="5"/>
  <c r="V878" i="5" s="1"/>
  <c r="O877" i="5"/>
  <c r="AE877" i="5" s="1"/>
  <c r="F877" i="5"/>
  <c r="X877" i="5" s="1"/>
  <c r="E877" i="5"/>
  <c r="W877" i="5" s="1"/>
  <c r="D877" i="5"/>
  <c r="V877" i="5" s="1"/>
  <c r="O876" i="5"/>
  <c r="AE876" i="5" s="1"/>
  <c r="F876" i="5"/>
  <c r="X876" i="5" s="1"/>
  <c r="E876" i="5"/>
  <c r="W876" i="5" s="1"/>
  <c r="D876" i="5"/>
  <c r="V876" i="5" s="1"/>
  <c r="O875" i="5"/>
  <c r="AE875" i="5" s="1"/>
  <c r="F875" i="5"/>
  <c r="X875" i="5" s="1"/>
  <c r="E875" i="5"/>
  <c r="W875" i="5" s="1"/>
  <c r="D875" i="5"/>
  <c r="V875" i="5" s="1"/>
  <c r="O874" i="5"/>
  <c r="AE874" i="5" s="1"/>
  <c r="F874" i="5"/>
  <c r="X874" i="5" s="1"/>
  <c r="E874" i="5"/>
  <c r="W874" i="5" s="1"/>
  <c r="D874" i="5"/>
  <c r="V874" i="5" s="1"/>
  <c r="O873" i="5"/>
  <c r="AE873" i="5" s="1"/>
  <c r="F873" i="5"/>
  <c r="X873" i="5" s="1"/>
  <c r="E873" i="5"/>
  <c r="W873" i="5" s="1"/>
  <c r="D873" i="5"/>
  <c r="V873" i="5" s="1"/>
  <c r="O872" i="5"/>
  <c r="AE872" i="5" s="1"/>
  <c r="F872" i="5"/>
  <c r="X872" i="5" s="1"/>
  <c r="E872" i="5"/>
  <c r="W872" i="5" s="1"/>
  <c r="D872" i="5"/>
  <c r="V872" i="5" s="1"/>
  <c r="O871" i="5"/>
  <c r="AE871" i="5" s="1"/>
  <c r="F871" i="5"/>
  <c r="X871" i="5" s="1"/>
  <c r="E871" i="5"/>
  <c r="W871" i="5" s="1"/>
  <c r="D871" i="5"/>
  <c r="V871" i="5" s="1"/>
  <c r="O870" i="5"/>
  <c r="AE870" i="5" s="1"/>
  <c r="F870" i="5"/>
  <c r="X870" i="5" s="1"/>
  <c r="E870" i="5"/>
  <c r="W870" i="5" s="1"/>
  <c r="D870" i="5"/>
  <c r="V870" i="5" s="1"/>
  <c r="O869" i="5"/>
  <c r="AE869" i="5" s="1"/>
  <c r="F869" i="5"/>
  <c r="X869" i="5" s="1"/>
  <c r="E869" i="5"/>
  <c r="W869" i="5" s="1"/>
  <c r="D869" i="5"/>
  <c r="V869" i="5" s="1"/>
  <c r="O868" i="5"/>
  <c r="AE868" i="5" s="1"/>
  <c r="F868" i="5"/>
  <c r="X868" i="5" s="1"/>
  <c r="E868" i="5"/>
  <c r="W868" i="5" s="1"/>
  <c r="D868" i="5"/>
  <c r="V868" i="5" s="1"/>
  <c r="O867" i="5"/>
  <c r="AE867" i="5" s="1"/>
  <c r="F867" i="5"/>
  <c r="X867" i="5" s="1"/>
  <c r="E867" i="5"/>
  <c r="W867" i="5" s="1"/>
  <c r="D867" i="5"/>
  <c r="V867" i="5" s="1"/>
  <c r="O866" i="5"/>
  <c r="AE866" i="5" s="1"/>
  <c r="F866" i="5"/>
  <c r="X866" i="5" s="1"/>
  <c r="E866" i="5"/>
  <c r="W866" i="5" s="1"/>
  <c r="D866" i="5"/>
  <c r="V866" i="5" s="1"/>
  <c r="O865" i="5"/>
  <c r="AE865" i="5" s="1"/>
  <c r="F865" i="5"/>
  <c r="X865" i="5" s="1"/>
  <c r="E865" i="5"/>
  <c r="W865" i="5" s="1"/>
  <c r="D865" i="5"/>
  <c r="V865" i="5" s="1"/>
  <c r="O864" i="5"/>
  <c r="AE864" i="5" s="1"/>
  <c r="F864" i="5"/>
  <c r="X864" i="5" s="1"/>
  <c r="E864" i="5"/>
  <c r="W864" i="5" s="1"/>
  <c r="D864" i="5"/>
  <c r="V864" i="5" s="1"/>
  <c r="O863" i="5"/>
  <c r="AE863" i="5" s="1"/>
  <c r="F863" i="5"/>
  <c r="X863" i="5" s="1"/>
  <c r="E863" i="5"/>
  <c r="W863" i="5" s="1"/>
  <c r="D863" i="5"/>
  <c r="V863" i="5" s="1"/>
  <c r="O862" i="5"/>
  <c r="AE862" i="5" s="1"/>
  <c r="F862" i="5"/>
  <c r="X862" i="5" s="1"/>
  <c r="E862" i="5"/>
  <c r="W862" i="5" s="1"/>
  <c r="D862" i="5"/>
  <c r="V862" i="5" s="1"/>
  <c r="O861" i="5"/>
  <c r="AE861" i="5" s="1"/>
  <c r="F861" i="5"/>
  <c r="X861" i="5" s="1"/>
  <c r="E861" i="5"/>
  <c r="W861" i="5" s="1"/>
  <c r="D861" i="5"/>
  <c r="V861" i="5" s="1"/>
  <c r="O860" i="5"/>
  <c r="AE860" i="5" s="1"/>
  <c r="F860" i="5"/>
  <c r="X860" i="5" s="1"/>
  <c r="E860" i="5"/>
  <c r="W860" i="5" s="1"/>
  <c r="D860" i="5"/>
  <c r="V860" i="5" s="1"/>
  <c r="O859" i="5"/>
  <c r="AE859" i="5" s="1"/>
  <c r="F859" i="5"/>
  <c r="X859" i="5" s="1"/>
  <c r="E859" i="5"/>
  <c r="W859" i="5" s="1"/>
  <c r="D859" i="5"/>
  <c r="V859" i="5" s="1"/>
  <c r="O858" i="5"/>
  <c r="AE858" i="5" s="1"/>
  <c r="F858" i="5"/>
  <c r="X858" i="5" s="1"/>
  <c r="E858" i="5"/>
  <c r="W858" i="5" s="1"/>
  <c r="D858" i="5"/>
  <c r="V858" i="5" s="1"/>
  <c r="O857" i="5"/>
  <c r="AE857" i="5" s="1"/>
  <c r="F857" i="5"/>
  <c r="X857" i="5" s="1"/>
  <c r="E857" i="5"/>
  <c r="W857" i="5" s="1"/>
  <c r="D857" i="5"/>
  <c r="V857" i="5" s="1"/>
  <c r="O856" i="5"/>
  <c r="AE856" i="5" s="1"/>
  <c r="F856" i="5"/>
  <c r="X856" i="5" s="1"/>
  <c r="E856" i="5"/>
  <c r="W856" i="5" s="1"/>
  <c r="D856" i="5"/>
  <c r="V856" i="5" s="1"/>
  <c r="O855" i="5"/>
  <c r="AE855" i="5" s="1"/>
  <c r="F855" i="5"/>
  <c r="X855" i="5" s="1"/>
  <c r="E855" i="5"/>
  <c r="W855" i="5" s="1"/>
  <c r="D855" i="5"/>
  <c r="V855" i="5" s="1"/>
  <c r="O854" i="5"/>
  <c r="AE854" i="5" s="1"/>
  <c r="F854" i="5"/>
  <c r="X854" i="5" s="1"/>
  <c r="E854" i="5"/>
  <c r="W854" i="5" s="1"/>
  <c r="D854" i="5"/>
  <c r="V854" i="5" s="1"/>
  <c r="O853" i="5"/>
  <c r="AE853" i="5" s="1"/>
  <c r="F853" i="5"/>
  <c r="X853" i="5" s="1"/>
  <c r="E853" i="5"/>
  <c r="W853" i="5" s="1"/>
  <c r="D853" i="5"/>
  <c r="V853" i="5" s="1"/>
  <c r="O852" i="5"/>
  <c r="AE852" i="5" s="1"/>
  <c r="F852" i="5"/>
  <c r="X852" i="5" s="1"/>
  <c r="E852" i="5"/>
  <c r="W852" i="5" s="1"/>
  <c r="D852" i="5"/>
  <c r="V852" i="5" s="1"/>
  <c r="O851" i="5"/>
  <c r="AE851" i="5" s="1"/>
  <c r="F851" i="5"/>
  <c r="X851" i="5" s="1"/>
  <c r="E851" i="5"/>
  <c r="W851" i="5" s="1"/>
  <c r="D851" i="5"/>
  <c r="V851" i="5" s="1"/>
  <c r="O850" i="5"/>
  <c r="AE850" i="5" s="1"/>
  <c r="F850" i="5"/>
  <c r="X850" i="5" s="1"/>
  <c r="E850" i="5"/>
  <c r="W850" i="5" s="1"/>
  <c r="D850" i="5"/>
  <c r="V850" i="5" s="1"/>
  <c r="O849" i="5"/>
  <c r="AE849" i="5" s="1"/>
  <c r="F849" i="5"/>
  <c r="X849" i="5" s="1"/>
  <c r="E849" i="5"/>
  <c r="W849" i="5" s="1"/>
  <c r="D849" i="5"/>
  <c r="V849" i="5" s="1"/>
  <c r="O848" i="5"/>
  <c r="AE848" i="5" s="1"/>
  <c r="F848" i="5"/>
  <c r="X848" i="5" s="1"/>
  <c r="E848" i="5"/>
  <c r="W848" i="5" s="1"/>
  <c r="D848" i="5"/>
  <c r="V848" i="5" s="1"/>
  <c r="O847" i="5"/>
  <c r="AE847" i="5" s="1"/>
  <c r="F847" i="5"/>
  <c r="X847" i="5" s="1"/>
  <c r="E847" i="5"/>
  <c r="W847" i="5" s="1"/>
  <c r="D847" i="5"/>
  <c r="V847" i="5" s="1"/>
  <c r="O846" i="5"/>
  <c r="AE846" i="5" s="1"/>
  <c r="F846" i="5"/>
  <c r="X846" i="5" s="1"/>
  <c r="E846" i="5"/>
  <c r="W846" i="5" s="1"/>
  <c r="D846" i="5"/>
  <c r="V846" i="5" s="1"/>
  <c r="O845" i="5"/>
  <c r="AE845" i="5" s="1"/>
  <c r="F845" i="5"/>
  <c r="X845" i="5" s="1"/>
  <c r="E845" i="5"/>
  <c r="W845" i="5" s="1"/>
  <c r="D845" i="5"/>
  <c r="V845" i="5" s="1"/>
  <c r="O844" i="5"/>
  <c r="AE844" i="5" s="1"/>
  <c r="F844" i="5"/>
  <c r="X844" i="5" s="1"/>
  <c r="E844" i="5"/>
  <c r="W844" i="5" s="1"/>
  <c r="D844" i="5"/>
  <c r="V844" i="5" s="1"/>
  <c r="O843" i="5"/>
  <c r="AE843" i="5" s="1"/>
  <c r="F843" i="5"/>
  <c r="X843" i="5" s="1"/>
  <c r="E843" i="5"/>
  <c r="W843" i="5" s="1"/>
  <c r="D843" i="5"/>
  <c r="V843" i="5" s="1"/>
  <c r="O842" i="5"/>
  <c r="AE842" i="5" s="1"/>
  <c r="F842" i="5"/>
  <c r="X842" i="5" s="1"/>
  <c r="E842" i="5"/>
  <c r="W842" i="5" s="1"/>
  <c r="D842" i="5"/>
  <c r="V842" i="5" s="1"/>
  <c r="O841" i="5"/>
  <c r="AE841" i="5" s="1"/>
  <c r="F841" i="5"/>
  <c r="X841" i="5" s="1"/>
  <c r="E841" i="5"/>
  <c r="W841" i="5" s="1"/>
  <c r="D841" i="5"/>
  <c r="V841" i="5" s="1"/>
  <c r="O840" i="5"/>
  <c r="AE840" i="5" s="1"/>
  <c r="F840" i="5"/>
  <c r="X840" i="5" s="1"/>
  <c r="E840" i="5"/>
  <c r="W840" i="5" s="1"/>
  <c r="D840" i="5"/>
  <c r="V840" i="5" s="1"/>
  <c r="O839" i="5"/>
  <c r="AE839" i="5" s="1"/>
  <c r="F839" i="5"/>
  <c r="X839" i="5" s="1"/>
  <c r="E839" i="5"/>
  <c r="W839" i="5" s="1"/>
  <c r="D839" i="5"/>
  <c r="V839" i="5" s="1"/>
  <c r="O838" i="5"/>
  <c r="AE838" i="5" s="1"/>
  <c r="F838" i="5"/>
  <c r="X838" i="5" s="1"/>
  <c r="E838" i="5"/>
  <c r="W838" i="5" s="1"/>
  <c r="D838" i="5"/>
  <c r="V838" i="5" s="1"/>
  <c r="O837" i="5"/>
  <c r="AE837" i="5" s="1"/>
  <c r="F837" i="5"/>
  <c r="X837" i="5" s="1"/>
  <c r="E837" i="5"/>
  <c r="W837" i="5" s="1"/>
  <c r="D837" i="5"/>
  <c r="V837" i="5" s="1"/>
  <c r="O836" i="5"/>
  <c r="AE836" i="5" s="1"/>
  <c r="F836" i="5"/>
  <c r="X836" i="5" s="1"/>
  <c r="E836" i="5"/>
  <c r="W836" i="5" s="1"/>
  <c r="D836" i="5"/>
  <c r="V836" i="5" s="1"/>
  <c r="O835" i="5"/>
  <c r="AE835" i="5" s="1"/>
  <c r="F835" i="5"/>
  <c r="X835" i="5" s="1"/>
  <c r="E835" i="5"/>
  <c r="W835" i="5" s="1"/>
  <c r="D835" i="5"/>
  <c r="V835" i="5" s="1"/>
  <c r="O834" i="5"/>
  <c r="AE834" i="5" s="1"/>
  <c r="F834" i="5"/>
  <c r="X834" i="5" s="1"/>
  <c r="E834" i="5"/>
  <c r="W834" i="5" s="1"/>
  <c r="D834" i="5"/>
  <c r="V834" i="5" s="1"/>
  <c r="O833" i="5"/>
  <c r="AE833" i="5" s="1"/>
  <c r="F833" i="5"/>
  <c r="X833" i="5" s="1"/>
  <c r="E833" i="5"/>
  <c r="W833" i="5" s="1"/>
  <c r="D833" i="5"/>
  <c r="V833" i="5" s="1"/>
  <c r="O832" i="5"/>
  <c r="AE832" i="5" s="1"/>
  <c r="F832" i="5"/>
  <c r="X832" i="5" s="1"/>
  <c r="E832" i="5"/>
  <c r="W832" i="5" s="1"/>
  <c r="D832" i="5"/>
  <c r="V832" i="5" s="1"/>
  <c r="O831" i="5"/>
  <c r="AE831" i="5" s="1"/>
  <c r="F831" i="5"/>
  <c r="X831" i="5" s="1"/>
  <c r="E831" i="5"/>
  <c r="W831" i="5" s="1"/>
  <c r="D831" i="5"/>
  <c r="V831" i="5" s="1"/>
  <c r="O830" i="5"/>
  <c r="AE830" i="5" s="1"/>
  <c r="F830" i="5"/>
  <c r="X830" i="5" s="1"/>
  <c r="E830" i="5"/>
  <c r="W830" i="5" s="1"/>
  <c r="D830" i="5"/>
  <c r="V830" i="5" s="1"/>
  <c r="O829" i="5"/>
  <c r="AE829" i="5" s="1"/>
  <c r="F829" i="5"/>
  <c r="X829" i="5" s="1"/>
  <c r="E829" i="5"/>
  <c r="W829" i="5" s="1"/>
  <c r="D829" i="5"/>
  <c r="V829" i="5" s="1"/>
  <c r="O828" i="5"/>
  <c r="AE828" i="5" s="1"/>
  <c r="F828" i="5"/>
  <c r="X828" i="5" s="1"/>
  <c r="E828" i="5"/>
  <c r="W828" i="5" s="1"/>
  <c r="D828" i="5"/>
  <c r="V828" i="5" s="1"/>
  <c r="O827" i="5"/>
  <c r="AE827" i="5" s="1"/>
  <c r="F827" i="5"/>
  <c r="X827" i="5" s="1"/>
  <c r="E827" i="5"/>
  <c r="W827" i="5" s="1"/>
  <c r="D827" i="5"/>
  <c r="V827" i="5" s="1"/>
  <c r="O826" i="5"/>
  <c r="AE826" i="5" s="1"/>
  <c r="F826" i="5"/>
  <c r="X826" i="5" s="1"/>
  <c r="E826" i="5"/>
  <c r="W826" i="5" s="1"/>
  <c r="D826" i="5"/>
  <c r="V826" i="5" s="1"/>
  <c r="O825" i="5"/>
  <c r="AE825" i="5" s="1"/>
  <c r="F825" i="5"/>
  <c r="X825" i="5" s="1"/>
  <c r="E825" i="5"/>
  <c r="W825" i="5" s="1"/>
  <c r="D825" i="5"/>
  <c r="V825" i="5" s="1"/>
  <c r="O824" i="5"/>
  <c r="AE824" i="5" s="1"/>
  <c r="F824" i="5"/>
  <c r="X824" i="5" s="1"/>
  <c r="E824" i="5"/>
  <c r="W824" i="5" s="1"/>
  <c r="D824" i="5"/>
  <c r="V824" i="5" s="1"/>
  <c r="O823" i="5"/>
  <c r="AE823" i="5" s="1"/>
  <c r="F823" i="5"/>
  <c r="X823" i="5" s="1"/>
  <c r="E823" i="5"/>
  <c r="W823" i="5" s="1"/>
  <c r="D823" i="5"/>
  <c r="V823" i="5" s="1"/>
  <c r="O822" i="5"/>
  <c r="AE822" i="5" s="1"/>
  <c r="F822" i="5"/>
  <c r="X822" i="5" s="1"/>
  <c r="E822" i="5"/>
  <c r="W822" i="5" s="1"/>
  <c r="D822" i="5"/>
  <c r="V822" i="5" s="1"/>
  <c r="O821" i="5"/>
  <c r="AE821" i="5" s="1"/>
  <c r="F821" i="5"/>
  <c r="X821" i="5" s="1"/>
  <c r="E821" i="5"/>
  <c r="W821" i="5" s="1"/>
  <c r="D821" i="5"/>
  <c r="V821" i="5" s="1"/>
  <c r="O820" i="5"/>
  <c r="AE820" i="5" s="1"/>
  <c r="F820" i="5"/>
  <c r="X820" i="5" s="1"/>
  <c r="E820" i="5"/>
  <c r="W820" i="5" s="1"/>
  <c r="D820" i="5"/>
  <c r="V820" i="5" s="1"/>
  <c r="O819" i="5"/>
  <c r="AE819" i="5" s="1"/>
  <c r="F819" i="5"/>
  <c r="X819" i="5" s="1"/>
  <c r="E819" i="5"/>
  <c r="W819" i="5" s="1"/>
  <c r="D819" i="5"/>
  <c r="V819" i="5" s="1"/>
  <c r="O818" i="5"/>
  <c r="AE818" i="5" s="1"/>
  <c r="F818" i="5"/>
  <c r="X818" i="5" s="1"/>
  <c r="E818" i="5"/>
  <c r="W818" i="5" s="1"/>
  <c r="D818" i="5"/>
  <c r="V818" i="5" s="1"/>
  <c r="O817" i="5"/>
  <c r="AE817" i="5" s="1"/>
  <c r="F817" i="5"/>
  <c r="X817" i="5" s="1"/>
  <c r="E817" i="5"/>
  <c r="W817" i="5" s="1"/>
  <c r="D817" i="5"/>
  <c r="V817" i="5" s="1"/>
  <c r="O816" i="5"/>
  <c r="AE816" i="5" s="1"/>
  <c r="F816" i="5"/>
  <c r="X816" i="5" s="1"/>
  <c r="E816" i="5"/>
  <c r="W816" i="5" s="1"/>
  <c r="D816" i="5"/>
  <c r="V816" i="5" s="1"/>
  <c r="O815" i="5"/>
  <c r="AE815" i="5" s="1"/>
  <c r="F815" i="5"/>
  <c r="X815" i="5" s="1"/>
  <c r="E815" i="5"/>
  <c r="W815" i="5" s="1"/>
  <c r="D815" i="5"/>
  <c r="V815" i="5" s="1"/>
  <c r="O814" i="5"/>
  <c r="AE814" i="5" s="1"/>
  <c r="F814" i="5"/>
  <c r="X814" i="5" s="1"/>
  <c r="E814" i="5"/>
  <c r="W814" i="5" s="1"/>
  <c r="D814" i="5"/>
  <c r="V814" i="5" s="1"/>
  <c r="O813" i="5"/>
  <c r="AE813" i="5" s="1"/>
  <c r="F813" i="5"/>
  <c r="X813" i="5" s="1"/>
  <c r="E813" i="5"/>
  <c r="W813" i="5" s="1"/>
  <c r="D813" i="5"/>
  <c r="V813" i="5" s="1"/>
  <c r="O812" i="5"/>
  <c r="AE812" i="5" s="1"/>
  <c r="F812" i="5"/>
  <c r="X812" i="5" s="1"/>
  <c r="E812" i="5"/>
  <c r="W812" i="5" s="1"/>
  <c r="D812" i="5"/>
  <c r="V812" i="5" s="1"/>
  <c r="O811" i="5"/>
  <c r="AE811" i="5" s="1"/>
  <c r="F811" i="5"/>
  <c r="X811" i="5" s="1"/>
  <c r="E811" i="5"/>
  <c r="W811" i="5" s="1"/>
  <c r="D811" i="5"/>
  <c r="V811" i="5" s="1"/>
  <c r="O810" i="5"/>
  <c r="AE810" i="5" s="1"/>
  <c r="F810" i="5"/>
  <c r="X810" i="5" s="1"/>
  <c r="E810" i="5"/>
  <c r="W810" i="5" s="1"/>
  <c r="D810" i="5"/>
  <c r="V810" i="5" s="1"/>
  <c r="O809" i="5"/>
  <c r="AE809" i="5" s="1"/>
  <c r="F809" i="5"/>
  <c r="X809" i="5" s="1"/>
  <c r="E809" i="5"/>
  <c r="W809" i="5" s="1"/>
  <c r="D809" i="5"/>
  <c r="V809" i="5" s="1"/>
  <c r="O808" i="5"/>
  <c r="AE808" i="5" s="1"/>
  <c r="F808" i="5"/>
  <c r="X808" i="5" s="1"/>
  <c r="E808" i="5"/>
  <c r="W808" i="5" s="1"/>
  <c r="D808" i="5"/>
  <c r="V808" i="5" s="1"/>
  <c r="O807" i="5"/>
  <c r="AE807" i="5" s="1"/>
  <c r="F807" i="5"/>
  <c r="X807" i="5" s="1"/>
  <c r="E807" i="5"/>
  <c r="W807" i="5" s="1"/>
  <c r="D807" i="5"/>
  <c r="V807" i="5" s="1"/>
  <c r="O806" i="5"/>
  <c r="AE806" i="5" s="1"/>
  <c r="F806" i="5"/>
  <c r="X806" i="5" s="1"/>
  <c r="E806" i="5"/>
  <c r="W806" i="5" s="1"/>
  <c r="D806" i="5"/>
  <c r="V806" i="5" s="1"/>
  <c r="O805" i="5"/>
  <c r="AE805" i="5" s="1"/>
  <c r="F805" i="5"/>
  <c r="X805" i="5" s="1"/>
  <c r="E805" i="5"/>
  <c r="W805" i="5" s="1"/>
  <c r="D805" i="5"/>
  <c r="V805" i="5" s="1"/>
  <c r="O804" i="5"/>
  <c r="AE804" i="5" s="1"/>
  <c r="F804" i="5"/>
  <c r="X804" i="5" s="1"/>
  <c r="E804" i="5"/>
  <c r="W804" i="5" s="1"/>
  <c r="D804" i="5"/>
  <c r="V804" i="5" s="1"/>
  <c r="O803" i="5"/>
  <c r="AE803" i="5" s="1"/>
  <c r="F803" i="5"/>
  <c r="X803" i="5" s="1"/>
  <c r="E803" i="5"/>
  <c r="W803" i="5" s="1"/>
  <c r="D803" i="5"/>
  <c r="V803" i="5" s="1"/>
  <c r="O802" i="5"/>
  <c r="AE802" i="5" s="1"/>
  <c r="F802" i="5"/>
  <c r="X802" i="5" s="1"/>
  <c r="E802" i="5"/>
  <c r="W802" i="5" s="1"/>
  <c r="D802" i="5"/>
  <c r="V802" i="5" s="1"/>
  <c r="O801" i="5"/>
  <c r="AE801" i="5" s="1"/>
  <c r="F801" i="5"/>
  <c r="X801" i="5" s="1"/>
  <c r="E801" i="5"/>
  <c r="W801" i="5" s="1"/>
  <c r="D801" i="5"/>
  <c r="V801" i="5" s="1"/>
  <c r="O800" i="5"/>
  <c r="AE800" i="5" s="1"/>
  <c r="F800" i="5"/>
  <c r="X800" i="5" s="1"/>
  <c r="E800" i="5"/>
  <c r="W800" i="5" s="1"/>
  <c r="D800" i="5"/>
  <c r="V800" i="5" s="1"/>
  <c r="O799" i="5"/>
  <c r="AE799" i="5" s="1"/>
  <c r="F799" i="5"/>
  <c r="X799" i="5" s="1"/>
  <c r="E799" i="5"/>
  <c r="W799" i="5" s="1"/>
  <c r="D799" i="5"/>
  <c r="V799" i="5" s="1"/>
  <c r="O798" i="5"/>
  <c r="AE798" i="5" s="1"/>
  <c r="F798" i="5"/>
  <c r="X798" i="5" s="1"/>
  <c r="E798" i="5"/>
  <c r="W798" i="5" s="1"/>
  <c r="D798" i="5"/>
  <c r="V798" i="5" s="1"/>
  <c r="O797" i="5"/>
  <c r="AE797" i="5" s="1"/>
  <c r="F797" i="5"/>
  <c r="X797" i="5" s="1"/>
  <c r="E797" i="5"/>
  <c r="W797" i="5" s="1"/>
  <c r="D797" i="5"/>
  <c r="V797" i="5" s="1"/>
  <c r="O796" i="5"/>
  <c r="AE796" i="5" s="1"/>
  <c r="F796" i="5"/>
  <c r="X796" i="5" s="1"/>
  <c r="E796" i="5"/>
  <c r="W796" i="5" s="1"/>
  <c r="D796" i="5"/>
  <c r="V796" i="5" s="1"/>
  <c r="O795" i="5"/>
  <c r="AE795" i="5" s="1"/>
  <c r="F795" i="5"/>
  <c r="X795" i="5" s="1"/>
  <c r="E795" i="5"/>
  <c r="W795" i="5" s="1"/>
  <c r="D795" i="5"/>
  <c r="V795" i="5" s="1"/>
  <c r="O794" i="5"/>
  <c r="AE794" i="5" s="1"/>
  <c r="F794" i="5"/>
  <c r="X794" i="5" s="1"/>
  <c r="E794" i="5"/>
  <c r="W794" i="5" s="1"/>
  <c r="D794" i="5"/>
  <c r="V794" i="5" s="1"/>
  <c r="O793" i="5"/>
  <c r="AE793" i="5" s="1"/>
  <c r="F793" i="5"/>
  <c r="X793" i="5" s="1"/>
  <c r="E793" i="5"/>
  <c r="W793" i="5" s="1"/>
  <c r="D793" i="5"/>
  <c r="V793" i="5" s="1"/>
  <c r="O792" i="5"/>
  <c r="AE792" i="5" s="1"/>
  <c r="F792" i="5"/>
  <c r="X792" i="5" s="1"/>
  <c r="E792" i="5"/>
  <c r="W792" i="5" s="1"/>
  <c r="D792" i="5"/>
  <c r="V792" i="5" s="1"/>
  <c r="O791" i="5"/>
  <c r="AE791" i="5" s="1"/>
  <c r="F791" i="5"/>
  <c r="X791" i="5" s="1"/>
  <c r="E791" i="5"/>
  <c r="W791" i="5" s="1"/>
  <c r="D791" i="5"/>
  <c r="V791" i="5" s="1"/>
  <c r="O790" i="5"/>
  <c r="AE790" i="5" s="1"/>
  <c r="F790" i="5"/>
  <c r="X790" i="5" s="1"/>
  <c r="E790" i="5"/>
  <c r="W790" i="5" s="1"/>
  <c r="D790" i="5"/>
  <c r="V790" i="5" s="1"/>
  <c r="O789" i="5"/>
  <c r="AE789" i="5" s="1"/>
  <c r="F789" i="5"/>
  <c r="X789" i="5" s="1"/>
  <c r="E789" i="5"/>
  <c r="W789" i="5" s="1"/>
  <c r="D789" i="5"/>
  <c r="V789" i="5" s="1"/>
  <c r="O788" i="5"/>
  <c r="AE788" i="5" s="1"/>
  <c r="F788" i="5"/>
  <c r="X788" i="5" s="1"/>
  <c r="E788" i="5"/>
  <c r="W788" i="5" s="1"/>
  <c r="D788" i="5"/>
  <c r="V788" i="5" s="1"/>
  <c r="O787" i="5"/>
  <c r="AE787" i="5" s="1"/>
  <c r="F787" i="5"/>
  <c r="X787" i="5" s="1"/>
  <c r="E787" i="5"/>
  <c r="W787" i="5" s="1"/>
  <c r="D787" i="5"/>
  <c r="V787" i="5" s="1"/>
  <c r="O786" i="5"/>
  <c r="AE786" i="5" s="1"/>
  <c r="F786" i="5"/>
  <c r="X786" i="5" s="1"/>
  <c r="E786" i="5"/>
  <c r="W786" i="5" s="1"/>
  <c r="D786" i="5"/>
  <c r="V786" i="5" s="1"/>
  <c r="O785" i="5"/>
  <c r="AE785" i="5" s="1"/>
  <c r="F785" i="5"/>
  <c r="X785" i="5" s="1"/>
  <c r="E785" i="5"/>
  <c r="W785" i="5" s="1"/>
  <c r="D785" i="5"/>
  <c r="V785" i="5" s="1"/>
  <c r="O784" i="5"/>
  <c r="AE784" i="5" s="1"/>
  <c r="F784" i="5"/>
  <c r="X784" i="5" s="1"/>
  <c r="E784" i="5"/>
  <c r="W784" i="5" s="1"/>
  <c r="D784" i="5"/>
  <c r="V784" i="5" s="1"/>
  <c r="O783" i="5"/>
  <c r="AE783" i="5" s="1"/>
  <c r="F783" i="5"/>
  <c r="X783" i="5" s="1"/>
  <c r="E783" i="5"/>
  <c r="W783" i="5" s="1"/>
  <c r="D783" i="5"/>
  <c r="V783" i="5" s="1"/>
  <c r="O782" i="5"/>
  <c r="AE782" i="5" s="1"/>
  <c r="F782" i="5"/>
  <c r="X782" i="5" s="1"/>
  <c r="E782" i="5"/>
  <c r="W782" i="5" s="1"/>
  <c r="D782" i="5"/>
  <c r="V782" i="5" s="1"/>
  <c r="O781" i="5"/>
  <c r="AE781" i="5" s="1"/>
  <c r="F781" i="5"/>
  <c r="X781" i="5" s="1"/>
  <c r="E781" i="5"/>
  <c r="W781" i="5" s="1"/>
  <c r="D781" i="5"/>
  <c r="V781" i="5" s="1"/>
  <c r="O780" i="5"/>
  <c r="AE780" i="5" s="1"/>
  <c r="F780" i="5"/>
  <c r="X780" i="5" s="1"/>
  <c r="E780" i="5"/>
  <c r="W780" i="5" s="1"/>
  <c r="D780" i="5"/>
  <c r="V780" i="5" s="1"/>
  <c r="O779" i="5"/>
  <c r="AE779" i="5" s="1"/>
  <c r="F779" i="5"/>
  <c r="X779" i="5" s="1"/>
  <c r="E779" i="5"/>
  <c r="W779" i="5" s="1"/>
  <c r="D779" i="5"/>
  <c r="V779" i="5" s="1"/>
  <c r="O778" i="5"/>
  <c r="AE778" i="5" s="1"/>
  <c r="F778" i="5"/>
  <c r="X778" i="5" s="1"/>
  <c r="E778" i="5"/>
  <c r="W778" i="5" s="1"/>
  <c r="D778" i="5"/>
  <c r="V778" i="5" s="1"/>
  <c r="O777" i="5"/>
  <c r="AE777" i="5" s="1"/>
  <c r="F777" i="5"/>
  <c r="X777" i="5" s="1"/>
  <c r="E777" i="5"/>
  <c r="W777" i="5" s="1"/>
  <c r="D777" i="5"/>
  <c r="V777" i="5" s="1"/>
  <c r="O776" i="5"/>
  <c r="AE776" i="5" s="1"/>
  <c r="F776" i="5"/>
  <c r="X776" i="5" s="1"/>
  <c r="E776" i="5"/>
  <c r="W776" i="5" s="1"/>
  <c r="D776" i="5"/>
  <c r="V776" i="5" s="1"/>
  <c r="O775" i="5"/>
  <c r="AE775" i="5" s="1"/>
  <c r="F775" i="5"/>
  <c r="X775" i="5" s="1"/>
  <c r="E775" i="5"/>
  <c r="W775" i="5" s="1"/>
  <c r="D775" i="5"/>
  <c r="V775" i="5" s="1"/>
  <c r="O774" i="5"/>
  <c r="AE774" i="5" s="1"/>
  <c r="F774" i="5"/>
  <c r="X774" i="5" s="1"/>
  <c r="E774" i="5"/>
  <c r="W774" i="5" s="1"/>
  <c r="D774" i="5"/>
  <c r="V774" i="5" s="1"/>
  <c r="O773" i="5"/>
  <c r="AE773" i="5" s="1"/>
  <c r="F773" i="5"/>
  <c r="X773" i="5" s="1"/>
  <c r="E773" i="5"/>
  <c r="W773" i="5" s="1"/>
  <c r="D773" i="5"/>
  <c r="V773" i="5" s="1"/>
  <c r="O772" i="5"/>
  <c r="AE772" i="5" s="1"/>
  <c r="F772" i="5"/>
  <c r="X772" i="5" s="1"/>
  <c r="E772" i="5"/>
  <c r="W772" i="5" s="1"/>
  <c r="D772" i="5"/>
  <c r="V772" i="5" s="1"/>
  <c r="O771" i="5"/>
  <c r="AE771" i="5" s="1"/>
  <c r="F771" i="5"/>
  <c r="X771" i="5" s="1"/>
  <c r="E771" i="5"/>
  <c r="W771" i="5" s="1"/>
  <c r="D771" i="5"/>
  <c r="V771" i="5" s="1"/>
  <c r="O770" i="5"/>
  <c r="AE770" i="5" s="1"/>
  <c r="F770" i="5"/>
  <c r="X770" i="5" s="1"/>
  <c r="E770" i="5"/>
  <c r="W770" i="5" s="1"/>
  <c r="D770" i="5"/>
  <c r="V770" i="5" s="1"/>
  <c r="O769" i="5"/>
  <c r="AE769" i="5" s="1"/>
  <c r="F769" i="5"/>
  <c r="X769" i="5" s="1"/>
  <c r="E769" i="5"/>
  <c r="W769" i="5" s="1"/>
  <c r="D769" i="5"/>
  <c r="V769" i="5" s="1"/>
  <c r="O768" i="5"/>
  <c r="AE768" i="5" s="1"/>
  <c r="F768" i="5"/>
  <c r="X768" i="5" s="1"/>
  <c r="E768" i="5"/>
  <c r="W768" i="5" s="1"/>
  <c r="D768" i="5"/>
  <c r="V768" i="5" s="1"/>
  <c r="O767" i="5"/>
  <c r="AE767" i="5" s="1"/>
  <c r="F767" i="5"/>
  <c r="X767" i="5" s="1"/>
  <c r="E767" i="5"/>
  <c r="W767" i="5" s="1"/>
  <c r="D767" i="5"/>
  <c r="V767" i="5" s="1"/>
  <c r="O766" i="5"/>
  <c r="AE766" i="5" s="1"/>
  <c r="F766" i="5"/>
  <c r="X766" i="5" s="1"/>
  <c r="E766" i="5"/>
  <c r="W766" i="5" s="1"/>
  <c r="D766" i="5"/>
  <c r="V766" i="5" s="1"/>
  <c r="O765" i="5"/>
  <c r="AE765" i="5" s="1"/>
  <c r="F765" i="5"/>
  <c r="X765" i="5" s="1"/>
  <c r="E765" i="5"/>
  <c r="W765" i="5" s="1"/>
  <c r="D765" i="5"/>
  <c r="V765" i="5" s="1"/>
  <c r="O764" i="5"/>
  <c r="AE764" i="5" s="1"/>
  <c r="F764" i="5"/>
  <c r="X764" i="5" s="1"/>
  <c r="E764" i="5"/>
  <c r="W764" i="5" s="1"/>
  <c r="D764" i="5"/>
  <c r="V764" i="5" s="1"/>
  <c r="O763" i="5"/>
  <c r="AE763" i="5" s="1"/>
  <c r="F763" i="5"/>
  <c r="X763" i="5" s="1"/>
  <c r="E763" i="5"/>
  <c r="W763" i="5" s="1"/>
  <c r="D763" i="5"/>
  <c r="V763" i="5" s="1"/>
  <c r="O762" i="5"/>
  <c r="AE762" i="5" s="1"/>
  <c r="F762" i="5"/>
  <c r="X762" i="5" s="1"/>
  <c r="E762" i="5"/>
  <c r="W762" i="5" s="1"/>
  <c r="D762" i="5"/>
  <c r="V762" i="5" s="1"/>
  <c r="O761" i="5"/>
  <c r="AE761" i="5" s="1"/>
  <c r="F761" i="5"/>
  <c r="X761" i="5" s="1"/>
  <c r="E761" i="5"/>
  <c r="W761" i="5" s="1"/>
  <c r="D761" i="5"/>
  <c r="V761" i="5" s="1"/>
  <c r="O760" i="5"/>
  <c r="AE760" i="5" s="1"/>
  <c r="F760" i="5"/>
  <c r="X760" i="5" s="1"/>
  <c r="E760" i="5"/>
  <c r="W760" i="5" s="1"/>
  <c r="D760" i="5"/>
  <c r="V760" i="5" s="1"/>
  <c r="O759" i="5"/>
  <c r="AE759" i="5" s="1"/>
  <c r="F759" i="5"/>
  <c r="X759" i="5" s="1"/>
  <c r="E759" i="5"/>
  <c r="W759" i="5" s="1"/>
  <c r="D759" i="5"/>
  <c r="V759" i="5" s="1"/>
  <c r="O758" i="5"/>
  <c r="AE758" i="5" s="1"/>
  <c r="F758" i="5"/>
  <c r="X758" i="5" s="1"/>
  <c r="E758" i="5"/>
  <c r="W758" i="5" s="1"/>
  <c r="D758" i="5"/>
  <c r="V758" i="5" s="1"/>
  <c r="O757" i="5"/>
  <c r="AE757" i="5" s="1"/>
  <c r="F757" i="5"/>
  <c r="X757" i="5" s="1"/>
  <c r="E757" i="5"/>
  <c r="W757" i="5" s="1"/>
  <c r="D757" i="5"/>
  <c r="V757" i="5" s="1"/>
  <c r="O756" i="5"/>
  <c r="AE756" i="5" s="1"/>
  <c r="F756" i="5"/>
  <c r="X756" i="5" s="1"/>
  <c r="E756" i="5"/>
  <c r="W756" i="5" s="1"/>
  <c r="D756" i="5"/>
  <c r="V756" i="5" s="1"/>
  <c r="O755" i="5"/>
  <c r="AE755" i="5" s="1"/>
  <c r="F755" i="5"/>
  <c r="X755" i="5" s="1"/>
  <c r="E755" i="5"/>
  <c r="W755" i="5" s="1"/>
  <c r="D755" i="5"/>
  <c r="V755" i="5" s="1"/>
  <c r="O754" i="5"/>
  <c r="AE754" i="5" s="1"/>
  <c r="F754" i="5"/>
  <c r="X754" i="5" s="1"/>
  <c r="E754" i="5"/>
  <c r="W754" i="5" s="1"/>
  <c r="D754" i="5"/>
  <c r="V754" i="5" s="1"/>
  <c r="O753" i="5"/>
  <c r="AE753" i="5" s="1"/>
  <c r="F753" i="5"/>
  <c r="X753" i="5" s="1"/>
  <c r="E753" i="5"/>
  <c r="W753" i="5" s="1"/>
  <c r="D753" i="5"/>
  <c r="V753" i="5" s="1"/>
  <c r="O752" i="5"/>
  <c r="AE752" i="5" s="1"/>
  <c r="F752" i="5"/>
  <c r="X752" i="5" s="1"/>
  <c r="E752" i="5"/>
  <c r="W752" i="5" s="1"/>
  <c r="D752" i="5"/>
  <c r="V752" i="5" s="1"/>
  <c r="O751" i="5"/>
  <c r="AE751" i="5" s="1"/>
  <c r="F751" i="5"/>
  <c r="X751" i="5" s="1"/>
  <c r="E751" i="5"/>
  <c r="W751" i="5" s="1"/>
  <c r="D751" i="5"/>
  <c r="V751" i="5" s="1"/>
  <c r="O750" i="5"/>
  <c r="AE750" i="5" s="1"/>
  <c r="F750" i="5"/>
  <c r="X750" i="5" s="1"/>
  <c r="E750" i="5"/>
  <c r="W750" i="5" s="1"/>
  <c r="D750" i="5"/>
  <c r="V750" i="5" s="1"/>
  <c r="O749" i="5"/>
  <c r="AE749" i="5" s="1"/>
  <c r="F749" i="5"/>
  <c r="X749" i="5" s="1"/>
  <c r="E749" i="5"/>
  <c r="W749" i="5" s="1"/>
  <c r="D749" i="5"/>
  <c r="V749" i="5" s="1"/>
  <c r="O748" i="5"/>
  <c r="AE748" i="5" s="1"/>
  <c r="F748" i="5"/>
  <c r="X748" i="5" s="1"/>
  <c r="E748" i="5"/>
  <c r="W748" i="5" s="1"/>
  <c r="D748" i="5"/>
  <c r="V748" i="5" s="1"/>
  <c r="O747" i="5"/>
  <c r="AE747" i="5" s="1"/>
  <c r="F747" i="5"/>
  <c r="X747" i="5" s="1"/>
  <c r="E747" i="5"/>
  <c r="W747" i="5" s="1"/>
  <c r="D747" i="5"/>
  <c r="V747" i="5" s="1"/>
  <c r="O746" i="5"/>
  <c r="AE746" i="5" s="1"/>
  <c r="F746" i="5"/>
  <c r="X746" i="5" s="1"/>
  <c r="E746" i="5"/>
  <c r="W746" i="5" s="1"/>
  <c r="D746" i="5"/>
  <c r="V746" i="5" s="1"/>
  <c r="O745" i="5"/>
  <c r="AE745" i="5" s="1"/>
  <c r="F745" i="5"/>
  <c r="X745" i="5" s="1"/>
  <c r="E745" i="5"/>
  <c r="W745" i="5" s="1"/>
  <c r="D745" i="5"/>
  <c r="V745" i="5" s="1"/>
  <c r="O744" i="5"/>
  <c r="AE744" i="5" s="1"/>
  <c r="F744" i="5"/>
  <c r="X744" i="5" s="1"/>
  <c r="E744" i="5"/>
  <c r="W744" i="5" s="1"/>
  <c r="D744" i="5"/>
  <c r="V744" i="5" s="1"/>
  <c r="O743" i="5"/>
  <c r="AE743" i="5" s="1"/>
  <c r="F743" i="5"/>
  <c r="X743" i="5" s="1"/>
  <c r="E743" i="5"/>
  <c r="W743" i="5" s="1"/>
  <c r="D743" i="5"/>
  <c r="V743" i="5" s="1"/>
  <c r="O742" i="5"/>
  <c r="AE742" i="5" s="1"/>
  <c r="F742" i="5"/>
  <c r="X742" i="5" s="1"/>
  <c r="E742" i="5"/>
  <c r="W742" i="5" s="1"/>
  <c r="D742" i="5"/>
  <c r="V742" i="5" s="1"/>
  <c r="O741" i="5"/>
  <c r="AE741" i="5" s="1"/>
  <c r="F741" i="5"/>
  <c r="X741" i="5" s="1"/>
  <c r="E741" i="5"/>
  <c r="W741" i="5" s="1"/>
  <c r="D741" i="5"/>
  <c r="V741" i="5" s="1"/>
  <c r="O740" i="5"/>
  <c r="AE740" i="5" s="1"/>
  <c r="F740" i="5"/>
  <c r="X740" i="5" s="1"/>
  <c r="E740" i="5"/>
  <c r="W740" i="5" s="1"/>
  <c r="D740" i="5"/>
  <c r="V740" i="5" s="1"/>
  <c r="O739" i="5"/>
  <c r="AE739" i="5" s="1"/>
  <c r="F739" i="5"/>
  <c r="X739" i="5" s="1"/>
  <c r="E739" i="5"/>
  <c r="W739" i="5" s="1"/>
  <c r="D739" i="5"/>
  <c r="V739" i="5" s="1"/>
  <c r="O738" i="5"/>
  <c r="AE738" i="5" s="1"/>
  <c r="F738" i="5"/>
  <c r="X738" i="5" s="1"/>
  <c r="E738" i="5"/>
  <c r="W738" i="5" s="1"/>
  <c r="D738" i="5"/>
  <c r="V738" i="5" s="1"/>
  <c r="O737" i="5"/>
  <c r="AE737" i="5" s="1"/>
  <c r="F737" i="5"/>
  <c r="X737" i="5" s="1"/>
  <c r="E737" i="5"/>
  <c r="W737" i="5" s="1"/>
  <c r="D737" i="5"/>
  <c r="V737" i="5" s="1"/>
  <c r="O736" i="5"/>
  <c r="AE736" i="5" s="1"/>
  <c r="F736" i="5"/>
  <c r="X736" i="5" s="1"/>
  <c r="E736" i="5"/>
  <c r="W736" i="5" s="1"/>
  <c r="D736" i="5"/>
  <c r="V736" i="5" s="1"/>
  <c r="O735" i="5"/>
  <c r="AE735" i="5" s="1"/>
  <c r="F735" i="5"/>
  <c r="X735" i="5" s="1"/>
  <c r="E735" i="5"/>
  <c r="W735" i="5" s="1"/>
  <c r="D735" i="5"/>
  <c r="V735" i="5" s="1"/>
  <c r="O734" i="5"/>
  <c r="AE734" i="5" s="1"/>
  <c r="F734" i="5"/>
  <c r="X734" i="5" s="1"/>
  <c r="E734" i="5"/>
  <c r="W734" i="5" s="1"/>
  <c r="D734" i="5"/>
  <c r="V734" i="5" s="1"/>
  <c r="O733" i="5"/>
  <c r="AE733" i="5" s="1"/>
  <c r="F733" i="5"/>
  <c r="X733" i="5" s="1"/>
  <c r="E733" i="5"/>
  <c r="W733" i="5" s="1"/>
  <c r="D733" i="5"/>
  <c r="V733" i="5" s="1"/>
  <c r="O732" i="5"/>
  <c r="AE732" i="5" s="1"/>
  <c r="F732" i="5"/>
  <c r="X732" i="5" s="1"/>
  <c r="E732" i="5"/>
  <c r="W732" i="5" s="1"/>
  <c r="D732" i="5"/>
  <c r="V732" i="5" s="1"/>
  <c r="O731" i="5"/>
  <c r="AE731" i="5" s="1"/>
  <c r="F731" i="5"/>
  <c r="X731" i="5" s="1"/>
  <c r="E731" i="5"/>
  <c r="W731" i="5" s="1"/>
  <c r="D731" i="5"/>
  <c r="V731" i="5" s="1"/>
  <c r="O730" i="5"/>
  <c r="AE730" i="5" s="1"/>
  <c r="F730" i="5"/>
  <c r="X730" i="5" s="1"/>
  <c r="E730" i="5"/>
  <c r="W730" i="5" s="1"/>
  <c r="D730" i="5"/>
  <c r="V730" i="5" s="1"/>
  <c r="O729" i="5"/>
  <c r="AE729" i="5" s="1"/>
  <c r="F729" i="5"/>
  <c r="X729" i="5" s="1"/>
  <c r="E729" i="5"/>
  <c r="W729" i="5" s="1"/>
  <c r="D729" i="5"/>
  <c r="V729" i="5" s="1"/>
  <c r="O728" i="5"/>
  <c r="AE728" i="5" s="1"/>
  <c r="F728" i="5"/>
  <c r="X728" i="5" s="1"/>
  <c r="E728" i="5"/>
  <c r="W728" i="5" s="1"/>
  <c r="D728" i="5"/>
  <c r="V728" i="5" s="1"/>
  <c r="O727" i="5"/>
  <c r="AE727" i="5" s="1"/>
  <c r="F727" i="5"/>
  <c r="X727" i="5" s="1"/>
  <c r="E727" i="5"/>
  <c r="W727" i="5" s="1"/>
  <c r="D727" i="5"/>
  <c r="V727" i="5" s="1"/>
  <c r="O726" i="5"/>
  <c r="AE726" i="5" s="1"/>
  <c r="F726" i="5"/>
  <c r="X726" i="5" s="1"/>
  <c r="E726" i="5"/>
  <c r="W726" i="5" s="1"/>
  <c r="D726" i="5"/>
  <c r="V726" i="5" s="1"/>
  <c r="O725" i="5"/>
  <c r="AE725" i="5" s="1"/>
  <c r="F725" i="5"/>
  <c r="X725" i="5" s="1"/>
  <c r="E725" i="5"/>
  <c r="W725" i="5" s="1"/>
  <c r="D725" i="5"/>
  <c r="V725" i="5" s="1"/>
  <c r="O724" i="5"/>
  <c r="AE724" i="5" s="1"/>
  <c r="F724" i="5"/>
  <c r="X724" i="5" s="1"/>
  <c r="E724" i="5"/>
  <c r="W724" i="5" s="1"/>
  <c r="D724" i="5"/>
  <c r="V724" i="5" s="1"/>
  <c r="O723" i="5"/>
  <c r="AE723" i="5" s="1"/>
  <c r="F723" i="5"/>
  <c r="X723" i="5" s="1"/>
  <c r="E723" i="5"/>
  <c r="W723" i="5" s="1"/>
  <c r="D723" i="5"/>
  <c r="V723" i="5" s="1"/>
  <c r="O722" i="5"/>
  <c r="AE722" i="5" s="1"/>
  <c r="F722" i="5"/>
  <c r="X722" i="5" s="1"/>
  <c r="E722" i="5"/>
  <c r="W722" i="5" s="1"/>
  <c r="D722" i="5"/>
  <c r="V722" i="5" s="1"/>
  <c r="O721" i="5"/>
  <c r="AE721" i="5" s="1"/>
  <c r="F721" i="5"/>
  <c r="X721" i="5" s="1"/>
  <c r="E721" i="5"/>
  <c r="W721" i="5" s="1"/>
  <c r="D721" i="5"/>
  <c r="V721" i="5" s="1"/>
  <c r="O720" i="5"/>
  <c r="AE720" i="5" s="1"/>
  <c r="F720" i="5"/>
  <c r="X720" i="5" s="1"/>
  <c r="E720" i="5"/>
  <c r="W720" i="5" s="1"/>
  <c r="D720" i="5"/>
  <c r="V720" i="5" s="1"/>
  <c r="O719" i="5"/>
  <c r="AE719" i="5" s="1"/>
  <c r="F719" i="5"/>
  <c r="X719" i="5" s="1"/>
  <c r="E719" i="5"/>
  <c r="W719" i="5" s="1"/>
  <c r="D719" i="5"/>
  <c r="V719" i="5" s="1"/>
  <c r="O718" i="5"/>
  <c r="AE718" i="5" s="1"/>
  <c r="F718" i="5"/>
  <c r="X718" i="5" s="1"/>
  <c r="E718" i="5"/>
  <c r="W718" i="5" s="1"/>
  <c r="D718" i="5"/>
  <c r="V718" i="5" s="1"/>
  <c r="O717" i="5"/>
  <c r="AE717" i="5" s="1"/>
  <c r="F717" i="5"/>
  <c r="X717" i="5" s="1"/>
  <c r="E717" i="5"/>
  <c r="W717" i="5" s="1"/>
  <c r="D717" i="5"/>
  <c r="V717" i="5" s="1"/>
  <c r="O716" i="5"/>
  <c r="AE716" i="5" s="1"/>
  <c r="F716" i="5"/>
  <c r="X716" i="5" s="1"/>
  <c r="E716" i="5"/>
  <c r="W716" i="5" s="1"/>
  <c r="D716" i="5"/>
  <c r="V716" i="5" s="1"/>
  <c r="O715" i="5"/>
  <c r="AE715" i="5" s="1"/>
  <c r="F715" i="5"/>
  <c r="X715" i="5" s="1"/>
  <c r="E715" i="5"/>
  <c r="W715" i="5" s="1"/>
  <c r="D715" i="5"/>
  <c r="V715" i="5" s="1"/>
  <c r="O714" i="5"/>
  <c r="AE714" i="5" s="1"/>
  <c r="F714" i="5"/>
  <c r="X714" i="5" s="1"/>
  <c r="E714" i="5"/>
  <c r="W714" i="5" s="1"/>
  <c r="D714" i="5"/>
  <c r="V714" i="5" s="1"/>
  <c r="O713" i="5"/>
  <c r="AE713" i="5" s="1"/>
  <c r="F713" i="5"/>
  <c r="X713" i="5" s="1"/>
  <c r="E713" i="5"/>
  <c r="W713" i="5" s="1"/>
  <c r="D713" i="5"/>
  <c r="V713" i="5" s="1"/>
  <c r="O712" i="5"/>
  <c r="AE712" i="5" s="1"/>
  <c r="F712" i="5"/>
  <c r="X712" i="5" s="1"/>
  <c r="E712" i="5"/>
  <c r="W712" i="5" s="1"/>
  <c r="D712" i="5"/>
  <c r="V712" i="5" s="1"/>
  <c r="O711" i="5"/>
  <c r="AE711" i="5" s="1"/>
  <c r="F711" i="5"/>
  <c r="X711" i="5" s="1"/>
  <c r="E711" i="5"/>
  <c r="W711" i="5" s="1"/>
  <c r="D711" i="5"/>
  <c r="V711" i="5" s="1"/>
  <c r="O710" i="5"/>
  <c r="AE710" i="5" s="1"/>
  <c r="F710" i="5"/>
  <c r="X710" i="5" s="1"/>
  <c r="E710" i="5"/>
  <c r="W710" i="5" s="1"/>
  <c r="D710" i="5"/>
  <c r="V710" i="5" s="1"/>
  <c r="O709" i="5"/>
  <c r="AE709" i="5" s="1"/>
  <c r="F709" i="5"/>
  <c r="X709" i="5" s="1"/>
  <c r="E709" i="5"/>
  <c r="W709" i="5" s="1"/>
  <c r="D709" i="5"/>
  <c r="V709" i="5" s="1"/>
  <c r="O708" i="5"/>
  <c r="AE708" i="5" s="1"/>
  <c r="F708" i="5"/>
  <c r="X708" i="5" s="1"/>
  <c r="E708" i="5"/>
  <c r="W708" i="5" s="1"/>
  <c r="D708" i="5"/>
  <c r="V708" i="5" s="1"/>
  <c r="O707" i="5"/>
  <c r="AE707" i="5" s="1"/>
  <c r="F707" i="5"/>
  <c r="X707" i="5" s="1"/>
  <c r="E707" i="5"/>
  <c r="W707" i="5" s="1"/>
  <c r="D707" i="5"/>
  <c r="V707" i="5" s="1"/>
  <c r="O706" i="5"/>
  <c r="AE706" i="5" s="1"/>
  <c r="F706" i="5"/>
  <c r="X706" i="5" s="1"/>
  <c r="E706" i="5"/>
  <c r="W706" i="5" s="1"/>
  <c r="D706" i="5"/>
  <c r="V706" i="5" s="1"/>
  <c r="O705" i="5"/>
  <c r="AE705" i="5" s="1"/>
  <c r="F705" i="5"/>
  <c r="X705" i="5" s="1"/>
  <c r="E705" i="5"/>
  <c r="W705" i="5" s="1"/>
  <c r="D705" i="5"/>
  <c r="V705" i="5" s="1"/>
  <c r="O704" i="5"/>
  <c r="AE704" i="5" s="1"/>
  <c r="F704" i="5"/>
  <c r="X704" i="5" s="1"/>
  <c r="E704" i="5"/>
  <c r="W704" i="5" s="1"/>
  <c r="D704" i="5"/>
  <c r="V704" i="5" s="1"/>
  <c r="O703" i="5"/>
  <c r="AE703" i="5" s="1"/>
  <c r="F703" i="5"/>
  <c r="X703" i="5" s="1"/>
  <c r="E703" i="5"/>
  <c r="W703" i="5" s="1"/>
  <c r="D703" i="5"/>
  <c r="V703" i="5" s="1"/>
  <c r="O702" i="5"/>
  <c r="AE702" i="5" s="1"/>
  <c r="F702" i="5"/>
  <c r="X702" i="5" s="1"/>
  <c r="E702" i="5"/>
  <c r="W702" i="5" s="1"/>
  <c r="D702" i="5"/>
  <c r="V702" i="5" s="1"/>
  <c r="O701" i="5"/>
  <c r="AE701" i="5" s="1"/>
  <c r="F701" i="5"/>
  <c r="X701" i="5" s="1"/>
  <c r="E701" i="5"/>
  <c r="W701" i="5" s="1"/>
  <c r="D701" i="5"/>
  <c r="V701" i="5" s="1"/>
  <c r="O700" i="5"/>
  <c r="AE700" i="5" s="1"/>
  <c r="F700" i="5"/>
  <c r="X700" i="5" s="1"/>
  <c r="E700" i="5"/>
  <c r="W700" i="5" s="1"/>
  <c r="D700" i="5"/>
  <c r="V700" i="5" s="1"/>
  <c r="O699" i="5"/>
  <c r="AE699" i="5" s="1"/>
  <c r="F699" i="5"/>
  <c r="X699" i="5" s="1"/>
  <c r="E699" i="5"/>
  <c r="W699" i="5" s="1"/>
  <c r="D699" i="5"/>
  <c r="V699" i="5" s="1"/>
  <c r="O698" i="5"/>
  <c r="AE698" i="5" s="1"/>
  <c r="F698" i="5"/>
  <c r="X698" i="5" s="1"/>
  <c r="E698" i="5"/>
  <c r="W698" i="5" s="1"/>
  <c r="D698" i="5"/>
  <c r="V698" i="5" s="1"/>
  <c r="O697" i="5"/>
  <c r="AE697" i="5" s="1"/>
  <c r="F697" i="5"/>
  <c r="X697" i="5" s="1"/>
  <c r="E697" i="5"/>
  <c r="W697" i="5" s="1"/>
  <c r="D697" i="5"/>
  <c r="V697" i="5" s="1"/>
  <c r="O696" i="5"/>
  <c r="AE696" i="5" s="1"/>
  <c r="F696" i="5"/>
  <c r="X696" i="5" s="1"/>
  <c r="E696" i="5"/>
  <c r="W696" i="5" s="1"/>
  <c r="D696" i="5"/>
  <c r="V696" i="5" s="1"/>
  <c r="O695" i="5"/>
  <c r="AE695" i="5" s="1"/>
  <c r="F695" i="5"/>
  <c r="X695" i="5" s="1"/>
  <c r="E695" i="5"/>
  <c r="W695" i="5" s="1"/>
  <c r="D695" i="5"/>
  <c r="V695" i="5" s="1"/>
  <c r="O694" i="5"/>
  <c r="AE694" i="5" s="1"/>
  <c r="F694" i="5"/>
  <c r="X694" i="5" s="1"/>
  <c r="E694" i="5"/>
  <c r="W694" i="5" s="1"/>
  <c r="D694" i="5"/>
  <c r="V694" i="5" s="1"/>
  <c r="O693" i="5"/>
  <c r="AE693" i="5" s="1"/>
  <c r="F693" i="5"/>
  <c r="X693" i="5" s="1"/>
  <c r="E693" i="5"/>
  <c r="W693" i="5" s="1"/>
  <c r="D693" i="5"/>
  <c r="V693" i="5" s="1"/>
  <c r="O692" i="5"/>
  <c r="AE692" i="5" s="1"/>
  <c r="F692" i="5"/>
  <c r="X692" i="5" s="1"/>
  <c r="E692" i="5"/>
  <c r="W692" i="5" s="1"/>
  <c r="D692" i="5"/>
  <c r="V692" i="5" s="1"/>
  <c r="O691" i="5"/>
  <c r="AE691" i="5" s="1"/>
  <c r="F691" i="5"/>
  <c r="X691" i="5" s="1"/>
  <c r="E691" i="5"/>
  <c r="W691" i="5" s="1"/>
  <c r="D691" i="5"/>
  <c r="V691" i="5" s="1"/>
  <c r="O690" i="5"/>
  <c r="AE690" i="5" s="1"/>
  <c r="F690" i="5"/>
  <c r="X690" i="5" s="1"/>
  <c r="E690" i="5"/>
  <c r="W690" i="5" s="1"/>
  <c r="D690" i="5"/>
  <c r="V690" i="5" s="1"/>
  <c r="O689" i="5"/>
  <c r="AE689" i="5" s="1"/>
  <c r="F689" i="5"/>
  <c r="X689" i="5" s="1"/>
  <c r="E689" i="5"/>
  <c r="W689" i="5" s="1"/>
  <c r="D689" i="5"/>
  <c r="V689" i="5" s="1"/>
  <c r="O688" i="5"/>
  <c r="AE688" i="5" s="1"/>
  <c r="F688" i="5"/>
  <c r="X688" i="5" s="1"/>
  <c r="E688" i="5"/>
  <c r="W688" i="5" s="1"/>
  <c r="D688" i="5"/>
  <c r="V688" i="5" s="1"/>
  <c r="O687" i="5"/>
  <c r="AE687" i="5" s="1"/>
  <c r="F687" i="5"/>
  <c r="X687" i="5" s="1"/>
  <c r="E687" i="5"/>
  <c r="W687" i="5" s="1"/>
  <c r="D687" i="5"/>
  <c r="V687" i="5" s="1"/>
  <c r="O686" i="5"/>
  <c r="AE686" i="5" s="1"/>
  <c r="F686" i="5"/>
  <c r="X686" i="5" s="1"/>
  <c r="E686" i="5"/>
  <c r="W686" i="5" s="1"/>
  <c r="D686" i="5"/>
  <c r="V686" i="5" s="1"/>
  <c r="O685" i="5"/>
  <c r="AE685" i="5" s="1"/>
  <c r="F685" i="5"/>
  <c r="X685" i="5" s="1"/>
  <c r="E685" i="5"/>
  <c r="W685" i="5" s="1"/>
  <c r="D685" i="5"/>
  <c r="V685" i="5" s="1"/>
  <c r="O684" i="5"/>
  <c r="AE684" i="5" s="1"/>
  <c r="F684" i="5"/>
  <c r="X684" i="5" s="1"/>
  <c r="E684" i="5"/>
  <c r="W684" i="5" s="1"/>
  <c r="D684" i="5"/>
  <c r="V684" i="5" s="1"/>
  <c r="O683" i="5"/>
  <c r="AE683" i="5" s="1"/>
  <c r="F683" i="5"/>
  <c r="X683" i="5" s="1"/>
  <c r="E683" i="5"/>
  <c r="W683" i="5" s="1"/>
  <c r="D683" i="5"/>
  <c r="V683" i="5" s="1"/>
  <c r="O682" i="5"/>
  <c r="AE682" i="5" s="1"/>
  <c r="F682" i="5"/>
  <c r="X682" i="5" s="1"/>
  <c r="E682" i="5"/>
  <c r="W682" i="5" s="1"/>
  <c r="D682" i="5"/>
  <c r="V682" i="5" s="1"/>
  <c r="O681" i="5"/>
  <c r="AE681" i="5" s="1"/>
  <c r="F681" i="5"/>
  <c r="X681" i="5" s="1"/>
  <c r="E681" i="5"/>
  <c r="W681" i="5" s="1"/>
  <c r="D681" i="5"/>
  <c r="V681" i="5" s="1"/>
  <c r="O680" i="5"/>
  <c r="AE680" i="5" s="1"/>
  <c r="F680" i="5"/>
  <c r="X680" i="5" s="1"/>
  <c r="E680" i="5"/>
  <c r="W680" i="5" s="1"/>
  <c r="D680" i="5"/>
  <c r="V680" i="5" s="1"/>
  <c r="O679" i="5"/>
  <c r="AE679" i="5" s="1"/>
  <c r="F679" i="5"/>
  <c r="X679" i="5" s="1"/>
  <c r="E679" i="5"/>
  <c r="W679" i="5" s="1"/>
  <c r="D679" i="5"/>
  <c r="V679" i="5" s="1"/>
  <c r="O678" i="5"/>
  <c r="AE678" i="5" s="1"/>
  <c r="F678" i="5"/>
  <c r="X678" i="5" s="1"/>
  <c r="E678" i="5"/>
  <c r="W678" i="5" s="1"/>
  <c r="D678" i="5"/>
  <c r="V678" i="5" s="1"/>
  <c r="O677" i="5"/>
  <c r="AE677" i="5" s="1"/>
  <c r="F677" i="5"/>
  <c r="X677" i="5" s="1"/>
  <c r="E677" i="5"/>
  <c r="W677" i="5" s="1"/>
  <c r="D677" i="5"/>
  <c r="V677" i="5" s="1"/>
  <c r="O676" i="5"/>
  <c r="AE676" i="5" s="1"/>
  <c r="F676" i="5"/>
  <c r="X676" i="5" s="1"/>
  <c r="E676" i="5"/>
  <c r="W676" i="5" s="1"/>
  <c r="D676" i="5"/>
  <c r="V676" i="5" s="1"/>
  <c r="O675" i="5"/>
  <c r="AE675" i="5" s="1"/>
  <c r="F675" i="5"/>
  <c r="X675" i="5" s="1"/>
  <c r="E675" i="5"/>
  <c r="W675" i="5" s="1"/>
  <c r="D675" i="5"/>
  <c r="V675" i="5" s="1"/>
  <c r="O674" i="5"/>
  <c r="AE674" i="5" s="1"/>
  <c r="F674" i="5"/>
  <c r="X674" i="5" s="1"/>
  <c r="E674" i="5"/>
  <c r="W674" i="5" s="1"/>
  <c r="D674" i="5"/>
  <c r="V674" i="5" s="1"/>
  <c r="O673" i="5"/>
  <c r="AE673" i="5" s="1"/>
  <c r="F673" i="5"/>
  <c r="X673" i="5" s="1"/>
  <c r="E673" i="5"/>
  <c r="W673" i="5" s="1"/>
  <c r="D673" i="5"/>
  <c r="V673" i="5" s="1"/>
  <c r="O672" i="5"/>
  <c r="AE672" i="5" s="1"/>
  <c r="F672" i="5"/>
  <c r="X672" i="5" s="1"/>
  <c r="E672" i="5"/>
  <c r="W672" i="5" s="1"/>
  <c r="D672" i="5"/>
  <c r="V672" i="5" s="1"/>
  <c r="O671" i="5"/>
  <c r="AE671" i="5" s="1"/>
  <c r="F671" i="5"/>
  <c r="X671" i="5" s="1"/>
  <c r="E671" i="5"/>
  <c r="W671" i="5" s="1"/>
  <c r="D671" i="5"/>
  <c r="V671" i="5" s="1"/>
  <c r="O670" i="5"/>
  <c r="AE670" i="5" s="1"/>
  <c r="F670" i="5"/>
  <c r="X670" i="5" s="1"/>
  <c r="E670" i="5"/>
  <c r="W670" i="5" s="1"/>
  <c r="D670" i="5"/>
  <c r="V670" i="5" s="1"/>
  <c r="O669" i="5"/>
  <c r="AE669" i="5" s="1"/>
  <c r="F669" i="5"/>
  <c r="X669" i="5" s="1"/>
  <c r="E669" i="5"/>
  <c r="W669" i="5" s="1"/>
  <c r="D669" i="5"/>
  <c r="V669" i="5" s="1"/>
  <c r="O668" i="5"/>
  <c r="AE668" i="5" s="1"/>
  <c r="F668" i="5"/>
  <c r="X668" i="5" s="1"/>
  <c r="E668" i="5"/>
  <c r="W668" i="5" s="1"/>
  <c r="D668" i="5"/>
  <c r="V668" i="5" s="1"/>
  <c r="O667" i="5"/>
  <c r="AE667" i="5" s="1"/>
  <c r="F667" i="5"/>
  <c r="X667" i="5" s="1"/>
  <c r="E667" i="5"/>
  <c r="W667" i="5" s="1"/>
  <c r="D667" i="5"/>
  <c r="V667" i="5" s="1"/>
  <c r="O666" i="5"/>
  <c r="AE666" i="5" s="1"/>
  <c r="F666" i="5"/>
  <c r="X666" i="5" s="1"/>
  <c r="E666" i="5"/>
  <c r="W666" i="5" s="1"/>
  <c r="D666" i="5"/>
  <c r="V666" i="5" s="1"/>
  <c r="O665" i="5"/>
  <c r="AE665" i="5" s="1"/>
  <c r="F665" i="5"/>
  <c r="X665" i="5" s="1"/>
  <c r="E665" i="5"/>
  <c r="W665" i="5" s="1"/>
  <c r="D665" i="5"/>
  <c r="V665" i="5" s="1"/>
  <c r="O664" i="5"/>
  <c r="AE664" i="5" s="1"/>
  <c r="F664" i="5"/>
  <c r="X664" i="5" s="1"/>
  <c r="E664" i="5"/>
  <c r="W664" i="5" s="1"/>
  <c r="D664" i="5"/>
  <c r="V664" i="5" s="1"/>
  <c r="O663" i="5"/>
  <c r="AE663" i="5" s="1"/>
  <c r="F663" i="5"/>
  <c r="X663" i="5" s="1"/>
  <c r="E663" i="5"/>
  <c r="W663" i="5" s="1"/>
  <c r="D663" i="5"/>
  <c r="V663" i="5" s="1"/>
  <c r="O662" i="5"/>
  <c r="AE662" i="5" s="1"/>
  <c r="F662" i="5"/>
  <c r="X662" i="5" s="1"/>
  <c r="E662" i="5"/>
  <c r="W662" i="5" s="1"/>
  <c r="D662" i="5"/>
  <c r="V662" i="5" s="1"/>
  <c r="O661" i="5"/>
  <c r="AE661" i="5" s="1"/>
  <c r="F661" i="5"/>
  <c r="X661" i="5" s="1"/>
  <c r="E661" i="5"/>
  <c r="W661" i="5" s="1"/>
  <c r="D661" i="5"/>
  <c r="V661" i="5" s="1"/>
  <c r="O660" i="5"/>
  <c r="AE660" i="5" s="1"/>
  <c r="F660" i="5"/>
  <c r="X660" i="5" s="1"/>
  <c r="E660" i="5"/>
  <c r="W660" i="5" s="1"/>
  <c r="D660" i="5"/>
  <c r="V660" i="5" s="1"/>
  <c r="O659" i="5"/>
  <c r="AE659" i="5" s="1"/>
  <c r="F659" i="5"/>
  <c r="X659" i="5" s="1"/>
  <c r="E659" i="5"/>
  <c r="W659" i="5" s="1"/>
  <c r="D659" i="5"/>
  <c r="V659" i="5" s="1"/>
  <c r="O658" i="5"/>
  <c r="AE658" i="5" s="1"/>
  <c r="F658" i="5"/>
  <c r="X658" i="5" s="1"/>
  <c r="E658" i="5"/>
  <c r="W658" i="5" s="1"/>
  <c r="D658" i="5"/>
  <c r="V658" i="5" s="1"/>
  <c r="O657" i="5"/>
  <c r="AE657" i="5" s="1"/>
  <c r="F657" i="5"/>
  <c r="X657" i="5" s="1"/>
  <c r="E657" i="5"/>
  <c r="W657" i="5" s="1"/>
  <c r="D657" i="5"/>
  <c r="V657" i="5" s="1"/>
  <c r="O656" i="5"/>
  <c r="AE656" i="5" s="1"/>
  <c r="F656" i="5"/>
  <c r="X656" i="5" s="1"/>
  <c r="E656" i="5"/>
  <c r="W656" i="5" s="1"/>
  <c r="D656" i="5"/>
  <c r="V656" i="5" s="1"/>
  <c r="O655" i="5"/>
  <c r="AE655" i="5" s="1"/>
  <c r="F655" i="5"/>
  <c r="X655" i="5" s="1"/>
  <c r="E655" i="5"/>
  <c r="W655" i="5" s="1"/>
  <c r="D655" i="5"/>
  <c r="V655" i="5" s="1"/>
  <c r="O654" i="5"/>
  <c r="AE654" i="5" s="1"/>
  <c r="F654" i="5"/>
  <c r="X654" i="5" s="1"/>
  <c r="E654" i="5"/>
  <c r="W654" i="5" s="1"/>
  <c r="D654" i="5"/>
  <c r="V654" i="5" s="1"/>
  <c r="O653" i="5"/>
  <c r="AE653" i="5" s="1"/>
  <c r="F653" i="5"/>
  <c r="X653" i="5" s="1"/>
  <c r="E653" i="5"/>
  <c r="W653" i="5" s="1"/>
  <c r="D653" i="5"/>
  <c r="V653" i="5" s="1"/>
  <c r="O652" i="5"/>
  <c r="AE652" i="5" s="1"/>
  <c r="F652" i="5"/>
  <c r="X652" i="5" s="1"/>
  <c r="E652" i="5"/>
  <c r="W652" i="5" s="1"/>
  <c r="D652" i="5"/>
  <c r="V652" i="5" s="1"/>
  <c r="O651" i="5"/>
  <c r="AE651" i="5" s="1"/>
  <c r="F651" i="5"/>
  <c r="X651" i="5" s="1"/>
  <c r="E651" i="5"/>
  <c r="W651" i="5" s="1"/>
  <c r="D651" i="5"/>
  <c r="V651" i="5" s="1"/>
  <c r="O650" i="5"/>
  <c r="AE650" i="5" s="1"/>
  <c r="F650" i="5"/>
  <c r="X650" i="5" s="1"/>
  <c r="E650" i="5"/>
  <c r="W650" i="5" s="1"/>
  <c r="D650" i="5"/>
  <c r="V650" i="5" s="1"/>
  <c r="O649" i="5"/>
  <c r="AE649" i="5" s="1"/>
  <c r="F649" i="5"/>
  <c r="X649" i="5" s="1"/>
  <c r="E649" i="5"/>
  <c r="W649" i="5" s="1"/>
  <c r="D649" i="5"/>
  <c r="V649" i="5" s="1"/>
  <c r="O648" i="5"/>
  <c r="AE648" i="5" s="1"/>
  <c r="F648" i="5"/>
  <c r="X648" i="5" s="1"/>
  <c r="E648" i="5"/>
  <c r="W648" i="5" s="1"/>
  <c r="D648" i="5"/>
  <c r="V648" i="5" s="1"/>
  <c r="O647" i="5"/>
  <c r="AE647" i="5" s="1"/>
  <c r="F647" i="5"/>
  <c r="X647" i="5" s="1"/>
  <c r="E647" i="5"/>
  <c r="W647" i="5" s="1"/>
  <c r="D647" i="5"/>
  <c r="V647" i="5" s="1"/>
  <c r="O646" i="5"/>
  <c r="AE646" i="5" s="1"/>
  <c r="F646" i="5"/>
  <c r="X646" i="5" s="1"/>
  <c r="E646" i="5"/>
  <c r="W646" i="5" s="1"/>
  <c r="D646" i="5"/>
  <c r="V646" i="5" s="1"/>
  <c r="O645" i="5"/>
  <c r="AE645" i="5" s="1"/>
  <c r="F645" i="5"/>
  <c r="X645" i="5" s="1"/>
  <c r="E645" i="5"/>
  <c r="W645" i="5" s="1"/>
  <c r="D645" i="5"/>
  <c r="V645" i="5" s="1"/>
  <c r="O644" i="5"/>
  <c r="AE644" i="5" s="1"/>
  <c r="F644" i="5"/>
  <c r="X644" i="5" s="1"/>
  <c r="E644" i="5"/>
  <c r="W644" i="5" s="1"/>
  <c r="D644" i="5"/>
  <c r="V644" i="5" s="1"/>
  <c r="O643" i="5"/>
  <c r="AE643" i="5" s="1"/>
  <c r="F643" i="5"/>
  <c r="X643" i="5" s="1"/>
  <c r="E643" i="5"/>
  <c r="W643" i="5" s="1"/>
  <c r="D643" i="5"/>
  <c r="V643" i="5" s="1"/>
  <c r="O642" i="5"/>
  <c r="AE642" i="5" s="1"/>
  <c r="F642" i="5"/>
  <c r="X642" i="5" s="1"/>
  <c r="E642" i="5"/>
  <c r="W642" i="5" s="1"/>
  <c r="D642" i="5"/>
  <c r="V642" i="5" s="1"/>
  <c r="O641" i="5"/>
  <c r="AE641" i="5" s="1"/>
  <c r="F641" i="5"/>
  <c r="X641" i="5" s="1"/>
  <c r="E641" i="5"/>
  <c r="W641" i="5" s="1"/>
  <c r="D641" i="5"/>
  <c r="V641" i="5" s="1"/>
  <c r="O640" i="5"/>
  <c r="AE640" i="5" s="1"/>
  <c r="F640" i="5"/>
  <c r="X640" i="5" s="1"/>
  <c r="E640" i="5"/>
  <c r="W640" i="5" s="1"/>
  <c r="D640" i="5"/>
  <c r="V640" i="5" s="1"/>
  <c r="O639" i="5"/>
  <c r="AE639" i="5" s="1"/>
  <c r="F639" i="5"/>
  <c r="X639" i="5" s="1"/>
  <c r="E639" i="5"/>
  <c r="W639" i="5" s="1"/>
  <c r="D639" i="5"/>
  <c r="V639" i="5" s="1"/>
  <c r="O638" i="5"/>
  <c r="AE638" i="5" s="1"/>
  <c r="F638" i="5"/>
  <c r="X638" i="5" s="1"/>
  <c r="E638" i="5"/>
  <c r="W638" i="5" s="1"/>
  <c r="D638" i="5"/>
  <c r="V638" i="5" s="1"/>
  <c r="O637" i="5"/>
  <c r="AE637" i="5" s="1"/>
  <c r="F637" i="5"/>
  <c r="X637" i="5" s="1"/>
  <c r="E637" i="5"/>
  <c r="W637" i="5" s="1"/>
  <c r="D637" i="5"/>
  <c r="V637" i="5" s="1"/>
  <c r="O636" i="5"/>
  <c r="AE636" i="5" s="1"/>
  <c r="F636" i="5"/>
  <c r="X636" i="5" s="1"/>
  <c r="E636" i="5"/>
  <c r="W636" i="5" s="1"/>
  <c r="D636" i="5"/>
  <c r="V636" i="5" s="1"/>
  <c r="O635" i="5"/>
  <c r="AE635" i="5" s="1"/>
  <c r="F635" i="5"/>
  <c r="X635" i="5" s="1"/>
  <c r="E635" i="5"/>
  <c r="W635" i="5" s="1"/>
  <c r="D635" i="5"/>
  <c r="V635" i="5" s="1"/>
  <c r="O634" i="5"/>
  <c r="AE634" i="5" s="1"/>
  <c r="F634" i="5"/>
  <c r="X634" i="5" s="1"/>
  <c r="E634" i="5"/>
  <c r="W634" i="5" s="1"/>
  <c r="D634" i="5"/>
  <c r="V634" i="5" s="1"/>
  <c r="O633" i="5"/>
  <c r="AE633" i="5" s="1"/>
  <c r="F633" i="5"/>
  <c r="X633" i="5" s="1"/>
  <c r="E633" i="5"/>
  <c r="W633" i="5" s="1"/>
  <c r="D633" i="5"/>
  <c r="V633" i="5" s="1"/>
  <c r="O632" i="5"/>
  <c r="AE632" i="5" s="1"/>
  <c r="F632" i="5"/>
  <c r="X632" i="5" s="1"/>
  <c r="E632" i="5"/>
  <c r="W632" i="5" s="1"/>
  <c r="D632" i="5"/>
  <c r="V632" i="5" s="1"/>
  <c r="O631" i="5"/>
  <c r="AE631" i="5" s="1"/>
  <c r="F631" i="5"/>
  <c r="X631" i="5" s="1"/>
  <c r="E631" i="5"/>
  <c r="W631" i="5" s="1"/>
  <c r="D631" i="5"/>
  <c r="V631" i="5" s="1"/>
  <c r="O630" i="5"/>
  <c r="AE630" i="5" s="1"/>
  <c r="F630" i="5"/>
  <c r="X630" i="5" s="1"/>
  <c r="E630" i="5"/>
  <c r="W630" i="5" s="1"/>
  <c r="D630" i="5"/>
  <c r="V630" i="5" s="1"/>
  <c r="O629" i="5"/>
  <c r="AE629" i="5" s="1"/>
  <c r="F629" i="5"/>
  <c r="X629" i="5" s="1"/>
  <c r="E629" i="5"/>
  <c r="W629" i="5" s="1"/>
  <c r="D629" i="5"/>
  <c r="V629" i="5" s="1"/>
  <c r="O628" i="5"/>
  <c r="AE628" i="5" s="1"/>
  <c r="F628" i="5"/>
  <c r="X628" i="5" s="1"/>
  <c r="E628" i="5"/>
  <c r="W628" i="5" s="1"/>
  <c r="D628" i="5"/>
  <c r="V628" i="5" s="1"/>
  <c r="O627" i="5"/>
  <c r="AE627" i="5" s="1"/>
  <c r="F627" i="5"/>
  <c r="X627" i="5" s="1"/>
  <c r="E627" i="5"/>
  <c r="W627" i="5" s="1"/>
  <c r="D627" i="5"/>
  <c r="V627" i="5" s="1"/>
  <c r="O626" i="5"/>
  <c r="AE626" i="5" s="1"/>
  <c r="F626" i="5"/>
  <c r="X626" i="5" s="1"/>
  <c r="E626" i="5"/>
  <c r="W626" i="5" s="1"/>
  <c r="D626" i="5"/>
  <c r="V626" i="5" s="1"/>
  <c r="O625" i="5"/>
  <c r="AE625" i="5" s="1"/>
  <c r="F625" i="5"/>
  <c r="X625" i="5" s="1"/>
  <c r="E625" i="5"/>
  <c r="W625" i="5" s="1"/>
  <c r="D625" i="5"/>
  <c r="V625" i="5" s="1"/>
  <c r="O624" i="5"/>
  <c r="AE624" i="5" s="1"/>
  <c r="F624" i="5"/>
  <c r="X624" i="5" s="1"/>
  <c r="E624" i="5"/>
  <c r="W624" i="5" s="1"/>
  <c r="D624" i="5"/>
  <c r="V624" i="5" s="1"/>
  <c r="O623" i="5"/>
  <c r="AE623" i="5" s="1"/>
  <c r="F623" i="5"/>
  <c r="X623" i="5" s="1"/>
  <c r="E623" i="5"/>
  <c r="W623" i="5" s="1"/>
  <c r="D623" i="5"/>
  <c r="V623" i="5" s="1"/>
  <c r="O622" i="5"/>
  <c r="AE622" i="5" s="1"/>
  <c r="F622" i="5"/>
  <c r="X622" i="5" s="1"/>
  <c r="E622" i="5"/>
  <c r="W622" i="5" s="1"/>
  <c r="D622" i="5"/>
  <c r="V622" i="5" s="1"/>
  <c r="O621" i="5"/>
  <c r="AE621" i="5" s="1"/>
  <c r="F621" i="5"/>
  <c r="X621" i="5" s="1"/>
  <c r="E621" i="5"/>
  <c r="W621" i="5" s="1"/>
  <c r="D621" i="5"/>
  <c r="V621" i="5" s="1"/>
  <c r="O620" i="5"/>
  <c r="AE620" i="5" s="1"/>
  <c r="F620" i="5"/>
  <c r="X620" i="5" s="1"/>
  <c r="E620" i="5"/>
  <c r="W620" i="5" s="1"/>
  <c r="D620" i="5"/>
  <c r="V620" i="5" s="1"/>
  <c r="O619" i="5"/>
  <c r="AE619" i="5" s="1"/>
  <c r="F619" i="5"/>
  <c r="X619" i="5" s="1"/>
  <c r="E619" i="5"/>
  <c r="W619" i="5" s="1"/>
  <c r="D619" i="5"/>
  <c r="V619" i="5" s="1"/>
  <c r="O618" i="5"/>
  <c r="AE618" i="5" s="1"/>
  <c r="F618" i="5"/>
  <c r="X618" i="5" s="1"/>
  <c r="E618" i="5"/>
  <c r="W618" i="5" s="1"/>
  <c r="D618" i="5"/>
  <c r="V618" i="5" s="1"/>
  <c r="O617" i="5"/>
  <c r="AE617" i="5" s="1"/>
  <c r="F617" i="5"/>
  <c r="X617" i="5" s="1"/>
  <c r="E617" i="5"/>
  <c r="W617" i="5" s="1"/>
  <c r="D617" i="5"/>
  <c r="V617" i="5" s="1"/>
  <c r="O616" i="5"/>
  <c r="AE616" i="5" s="1"/>
  <c r="F616" i="5"/>
  <c r="X616" i="5" s="1"/>
  <c r="E616" i="5"/>
  <c r="W616" i="5" s="1"/>
  <c r="D616" i="5"/>
  <c r="V616" i="5" s="1"/>
  <c r="O615" i="5"/>
  <c r="AE615" i="5" s="1"/>
  <c r="F615" i="5"/>
  <c r="X615" i="5" s="1"/>
  <c r="E615" i="5"/>
  <c r="W615" i="5" s="1"/>
  <c r="D615" i="5"/>
  <c r="V615" i="5" s="1"/>
  <c r="O614" i="5"/>
  <c r="AE614" i="5" s="1"/>
  <c r="F614" i="5"/>
  <c r="X614" i="5" s="1"/>
  <c r="E614" i="5"/>
  <c r="W614" i="5" s="1"/>
  <c r="D614" i="5"/>
  <c r="V614" i="5" s="1"/>
  <c r="O613" i="5"/>
  <c r="AE613" i="5" s="1"/>
  <c r="F613" i="5"/>
  <c r="X613" i="5" s="1"/>
  <c r="E613" i="5"/>
  <c r="W613" i="5" s="1"/>
  <c r="D613" i="5"/>
  <c r="V613" i="5" s="1"/>
  <c r="O612" i="5"/>
  <c r="AE612" i="5" s="1"/>
  <c r="F612" i="5"/>
  <c r="X612" i="5" s="1"/>
  <c r="E612" i="5"/>
  <c r="W612" i="5" s="1"/>
  <c r="D612" i="5"/>
  <c r="V612" i="5" s="1"/>
  <c r="O611" i="5"/>
  <c r="AE611" i="5" s="1"/>
  <c r="F611" i="5"/>
  <c r="X611" i="5" s="1"/>
  <c r="E611" i="5"/>
  <c r="W611" i="5" s="1"/>
  <c r="D611" i="5"/>
  <c r="V611" i="5" s="1"/>
  <c r="O610" i="5"/>
  <c r="AE610" i="5" s="1"/>
  <c r="F610" i="5"/>
  <c r="X610" i="5" s="1"/>
  <c r="E610" i="5"/>
  <c r="W610" i="5" s="1"/>
  <c r="D610" i="5"/>
  <c r="V610" i="5" s="1"/>
  <c r="O609" i="5"/>
  <c r="AE609" i="5" s="1"/>
  <c r="F609" i="5"/>
  <c r="X609" i="5" s="1"/>
  <c r="E609" i="5"/>
  <c r="W609" i="5" s="1"/>
  <c r="D609" i="5"/>
  <c r="V609" i="5" s="1"/>
  <c r="O608" i="5"/>
  <c r="AE608" i="5" s="1"/>
  <c r="F608" i="5"/>
  <c r="X608" i="5" s="1"/>
  <c r="E608" i="5"/>
  <c r="W608" i="5" s="1"/>
  <c r="D608" i="5"/>
  <c r="V608" i="5" s="1"/>
  <c r="O607" i="5"/>
  <c r="AE607" i="5" s="1"/>
  <c r="F607" i="5"/>
  <c r="X607" i="5" s="1"/>
  <c r="E607" i="5"/>
  <c r="W607" i="5" s="1"/>
  <c r="D607" i="5"/>
  <c r="V607" i="5" s="1"/>
  <c r="O606" i="5"/>
  <c r="AE606" i="5" s="1"/>
  <c r="F606" i="5"/>
  <c r="X606" i="5" s="1"/>
  <c r="E606" i="5"/>
  <c r="W606" i="5" s="1"/>
  <c r="D606" i="5"/>
  <c r="V606" i="5" s="1"/>
  <c r="O605" i="5"/>
  <c r="AE605" i="5" s="1"/>
  <c r="F605" i="5"/>
  <c r="X605" i="5" s="1"/>
  <c r="E605" i="5"/>
  <c r="W605" i="5" s="1"/>
  <c r="D605" i="5"/>
  <c r="V605" i="5" s="1"/>
  <c r="O604" i="5"/>
  <c r="AE604" i="5" s="1"/>
  <c r="F604" i="5"/>
  <c r="X604" i="5" s="1"/>
  <c r="E604" i="5"/>
  <c r="W604" i="5" s="1"/>
  <c r="D604" i="5"/>
  <c r="V604" i="5" s="1"/>
  <c r="O603" i="5"/>
  <c r="AE603" i="5" s="1"/>
  <c r="F603" i="5"/>
  <c r="X603" i="5" s="1"/>
  <c r="E603" i="5"/>
  <c r="W603" i="5" s="1"/>
  <c r="D603" i="5"/>
  <c r="V603" i="5" s="1"/>
  <c r="O602" i="5"/>
  <c r="AE602" i="5" s="1"/>
  <c r="F602" i="5"/>
  <c r="X602" i="5" s="1"/>
  <c r="E602" i="5"/>
  <c r="W602" i="5" s="1"/>
  <c r="D602" i="5"/>
  <c r="V602" i="5" s="1"/>
  <c r="O601" i="5"/>
  <c r="AE601" i="5" s="1"/>
  <c r="F601" i="5"/>
  <c r="X601" i="5" s="1"/>
  <c r="E601" i="5"/>
  <c r="W601" i="5" s="1"/>
  <c r="D601" i="5"/>
  <c r="V601" i="5" s="1"/>
  <c r="O600" i="5"/>
  <c r="AE600" i="5" s="1"/>
  <c r="F600" i="5"/>
  <c r="X600" i="5" s="1"/>
  <c r="E600" i="5"/>
  <c r="W600" i="5" s="1"/>
  <c r="D600" i="5"/>
  <c r="V600" i="5" s="1"/>
  <c r="O599" i="5"/>
  <c r="AE599" i="5" s="1"/>
  <c r="F599" i="5"/>
  <c r="X599" i="5" s="1"/>
  <c r="E599" i="5"/>
  <c r="W599" i="5" s="1"/>
  <c r="D599" i="5"/>
  <c r="V599" i="5" s="1"/>
  <c r="O598" i="5"/>
  <c r="AE598" i="5" s="1"/>
  <c r="F598" i="5"/>
  <c r="X598" i="5" s="1"/>
  <c r="E598" i="5"/>
  <c r="W598" i="5" s="1"/>
  <c r="D598" i="5"/>
  <c r="V598" i="5" s="1"/>
  <c r="O597" i="5"/>
  <c r="AE597" i="5" s="1"/>
  <c r="F597" i="5"/>
  <c r="X597" i="5" s="1"/>
  <c r="E597" i="5"/>
  <c r="W597" i="5" s="1"/>
  <c r="D597" i="5"/>
  <c r="V597" i="5" s="1"/>
  <c r="O596" i="5"/>
  <c r="AE596" i="5" s="1"/>
  <c r="F596" i="5"/>
  <c r="X596" i="5" s="1"/>
  <c r="E596" i="5"/>
  <c r="W596" i="5" s="1"/>
  <c r="D596" i="5"/>
  <c r="V596" i="5" s="1"/>
  <c r="O595" i="5"/>
  <c r="AE595" i="5" s="1"/>
  <c r="F595" i="5"/>
  <c r="X595" i="5" s="1"/>
  <c r="E595" i="5"/>
  <c r="W595" i="5" s="1"/>
  <c r="D595" i="5"/>
  <c r="V595" i="5" s="1"/>
  <c r="O594" i="5"/>
  <c r="AE594" i="5" s="1"/>
  <c r="F594" i="5"/>
  <c r="X594" i="5" s="1"/>
  <c r="E594" i="5"/>
  <c r="W594" i="5" s="1"/>
  <c r="D594" i="5"/>
  <c r="V594" i="5" s="1"/>
  <c r="O593" i="5"/>
  <c r="AE593" i="5" s="1"/>
  <c r="F593" i="5"/>
  <c r="X593" i="5" s="1"/>
  <c r="E593" i="5"/>
  <c r="W593" i="5" s="1"/>
  <c r="D593" i="5"/>
  <c r="V593" i="5" s="1"/>
  <c r="O592" i="5"/>
  <c r="AE592" i="5" s="1"/>
  <c r="F592" i="5"/>
  <c r="X592" i="5" s="1"/>
  <c r="E592" i="5"/>
  <c r="W592" i="5" s="1"/>
  <c r="D592" i="5"/>
  <c r="V592" i="5" s="1"/>
  <c r="O591" i="5"/>
  <c r="AE591" i="5" s="1"/>
  <c r="F591" i="5"/>
  <c r="X591" i="5" s="1"/>
  <c r="E591" i="5"/>
  <c r="W591" i="5" s="1"/>
  <c r="D591" i="5"/>
  <c r="V591" i="5" s="1"/>
  <c r="O590" i="5"/>
  <c r="AE590" i="5" s="1"/>
  <c r="F590" i="5"/>
  <c r="X590" i="5" s="1"/>
  <c r="E590" i="5"/>
  <c r="W590" i="5" s="1"/>
  <c r="D590" i="5"/>
  <c r="V590" i="5" s="1"/>
  <c r="O589" i="5"/>
  <c r="AE589" i="5" s="1"/>
  <c r="F589" i="5"/>
  <c r="X589" i="5" s="1"/>
  <c r="E589" i="5"/>
  <c r="W589" i="5" s="1"/>
  <c r="D589" i="5"/>
  <c r="V589" i="5" s="1"/>
  <c r="O588" i="5"/>
  <c r="AE588" i="5" s="1"/>
  <c r="F588" i="5"/>
  <c r="X588" i="5" s="1"/>
  <c r="E588" i="5"/>
  <c r="W588" i="5" s="1"/>
  <c r="D588" i="5"/>
  <c r="V588" i="5" s="1"/>
  <c r="O587" i="5"/>
  <c r="AE587" i="5" s="1"/>
  <c r="F587" i="5"/>
  <c r="X587" i="5" s="1"/>
  <c r="E587" i="5"/>
  <c r="W587" i="5" s="1"/>
  <c r="D587" i="5"/>
  <c r="V587" i="5" s="1"/>
  <c r="O586" i="5"/>
  <c r="AE586" i="5" s="1"/>
  <c r="F586" i="5"/>
  <c r="X586" i="5" s="1"/>
  <c r="E586" i="5"/>
  <c r="W586" i="5" s="1"/>
  <c r="D586" i="5"/>
  <c r="V586" i="5" s="1"/>
  <c r="O585" i="5"/>
  <c r="AE585" i="5" s="1"/>
  <c r="F585" i="5"/>
  <c r="X585" i="5" s="1"/>
  <c r="E585" i="5"/>
  <c r="W585" i="5" s="1"/>
  <c r="D585" i="5"/>
  <c r="V585" i="5" s="1"/>
  <c r="O584" i="5"/>
  <c r="AE584" i="5" s="1"/>
  <c r="F584" i="5"/>
  <c r="X584" i="5" s="1"/>
  <c r="E584" i="5"/>
  <c r="W584" i="5" s="1"/>
  <c r="D584" i="5"/>
  <c r="V584" i="5" s="1"/>
  <c r="O583" i="5"/>
  <c r="AE583" i="5" s="1"/>
  <c r="F583" i="5"/>
  <c r="X583" i="5" s="1"/>
  <c r="E583" i="5"/>
  <c r="W583" i="5" s="1"/>
  <c r="D583" i="5"/>
  <c r="V583" i="5" s="1"/>
  <c r="O582" i="5"/>
  <c r="AE582" i="5" s="1"/>
  <c r="F582" i="5"/>
  <c r="X582" i="5" s="1"/>
  <c r="E582" i="5"/>
  <c r="W582" i="5" s="1"/>
  <c r="D582" i="5"/>
  <c r="V582" i="5" s="1"/>
  <c r="O581" i="5"/>
  <c r="AE581" i="5" s="1"/>
  <c r="F581" i="5"/>
  <c r="X581" i="5" s="1"/>
  <c r="E581" i="5"/>
  <c r="W581" i="5" s="1"/>
  <c r="D581" i="5"/>
  <c r="V581" i="5" s="1"/>
  <c r="O580" i="5"/>
  <c r="AE580" i="5" s="1"/>
  <c r="F580" i="5"/>
  <c r="X580" i="5" s="1"/>
  <c r="E580" i="5"/>
  <c r="W580" i="5" s="1"/>
  <c r="D580" i="5"/>
  <c r="V580" i="5" s="1"/>
  <c r="O579" i="5"/>
  <c r="AE579" i="5" s="1"/>
  <c r="F579" i="5"/>
  <c r="X579" i="5" s="1"/>
  <c r="E579" i="5"/>
  <c r="W579" i="5" s="1"/>
  <c r="D579" i="5"/>
  <c r="V579" i="5" s="1"/>
  <c r="O578" i="5"/>
  <c r="AE578" i="5" s="1"/>
  <c r="F578" i="5"/>
  <c r="X578" i="5" s="1"/>
  <c r="E578" i="5"/>
  <c r="W578" i="5" s="1"/>
  <c r="D578" i="5"/>
  <c r="V578" i="5" s="1"/>
  <c r="O577" i="5"/>
  <c r="AE577" i="5" s="1"/>
  <c r="F577" i="5"/>
  <c r="X577" i="5" s="1"/>
  <c r="E577" i="5"/>
  <c r="W577" i="5" s="1"/>
  <c r="D577" i="5"/>
  <c r="V577" i="5" s="1"/>
  <c r="O576" i="5"/>
  <c r="AE576" i="5" s="1"/>
  <c r="F576" i="5"/>
  <c r="X576" i="5" s="1"/>
  <c r="E576" i="5"/>
  <c r="W576" i="5" s="1"/>
  <c r="D576" i="5"/>
  <c r="V576" i="5" s="1"/>
  <c r="O575" i="5"/>
  <c r="AE575" i="5" s="1"/>
  <c r="F575" i="5"/>
  <c r="X575" i="5" s="1"/>
  <c r="E575" i="5"/>
  <c r="W575" i="5" s="1"/>
  <c r="D575" i="5"/>
  <c r="V575" i="5" s="1"/>
  <c r="O574" i="5"/>
  <c r="AE574" i="5" s="1"/>
  <c r="F574" i="5"/>
  <c r="X574" i="5" s="1"/>
  <c r="E574" i="5"/>
  <c r="W574" i="5" s="1"/>
  <c r="D574" i="5"/>
  <c r="V574" i="5" s="1"/>
  <c r="O573" i="5"/>
  <c r="AE573" i="5" s="1"/>
  <c r="F573" i="5"/>
  <c r="X573" i="5" s="1"/>
  <c r="E573" i="5"/>
  <c r="W573" i="5" s="1"/>
  <c r="D573" i="5"/>
  <c r="V573" i="5" s="1"/>
  <c r="O572" i="5"/>
  <c r="AE572" i="5" s="1"/>
  <c r="F572" i="5"/>
  <c r="X572" i="5" s="1"/>
  <c r="E572" i="5"/>
  <c r="W572" i="5" s="1"/>
  <c r="D572" i="5"/>
  <c r="V572" i="5" s="1"/>
  <c r="O571" i="5"/>
  <c r="AE571" i="5" s="1"/>
  <c r="F571" i="5"/>
  <c r="X571" i="5" s="1"/>
  <c r="E571" i="5"/>
  <c r="W571" i="5" s="1"/>
  <c r="D571" i="5"/>
  <c r="V571" i="5" s="1"/>
  <c r="O570" i="5"/>
  <c r="AE570" i="5" s="1"/>
  <c r="F570" i="5"/>
  <c r="X570" i="5" s="1"/>
  <c r="E570" i="5"/>
  <c r="W570" i="5" s="1"/>
  <c r="D570" i="5"/>
  <c r="V570" i="5" s="1"/>
  <c r="O569" i="5"/>
  <c r="AE569" i="5" s="1"/>
  <c r="F569" i="5"/>
  <c r="X569" i="5" s="1"/>
  <c r="E569" i="5"/>
  <c r="W569" i="5" s="1"/>
  <c r="D569" i="5"/>
  <c r="V569" i="5" s="1"/>
  <c r="O568" i="5"/>
  <c r="AE568" i="5" s="1"/>
  <c r="F568" i="5"/>
  <c r="X568" i="5" s="1"/>
  <c r="E568" i="5"/>
  <c r="W568" i="5" s="1"/>
  <c r="D568" i="5"/>
  <c r="V568" i="5" s="1"/>
  <c r="O567" i="5"/>
  <c r="AE567" i="5" s="1"/>
  <c r="F567" i="5"/>
  <c r="X567" i="5" s="1"/>
  <c r="E567" i="5"/>
  <c r="W567" i="5" s="1"/>
  <c r="D567" i="5"/>
  <c r="V567" i="5" s="1"/>
  <c r="O566" i="5"/>
  <c r="AE566" i="5" s="1"/>
  <c r="F566" i="5"/>
  <c r="X566" i="5" s="1"/>
  <c r="E566" i="5"/>
  <c r="W566" i="5" s="1"/>
  <c r="D566" i="5"/>
  <c r="V566" i="5" s="1"/>
  <c r="O565" i="5"/>
  <c r="AE565" i="5" s="1"/>
  <c r="F565" i="5"/>
  <c r="X565" i="5" s="1"/>
  <c r="E565" i="5"/>
  <c r="W565" i="5" s="1"/>
  <c r="D565" i="5"/>
  <c r="V565" i="5" s="1"/>
  <c r="O564" i="5"/>
  <c r="AE564" i="5" s="1"/>
  <c r="F564" i="5"/>
  <c r="X564" i="5" s="1"/>
  <c r="E564" i="5"/>
  <c r="W564" i="5" s="1"/>
  <c r="D564" i="5"/>
  <c r="V564" i="5" s="1"/>
  <c r="O563" i="5"/>
  <c r="AE563" i="5" s="1"/>
  <c r="F563" i="5"/>
  <c r="X563" i="5" s="1"/>
  <c r="E563" i="5"/>
  <c r="W563" i="5" s="1"/>
  <c r="D563" i="5"/>
  <c r="V563" i="5" s="1"/>
  <c r="O562" i="5"/>
  <c r="AE562" i="5" s="1"/>
  <c r="F562" i="5"/>
  <c r="X562" i="5" s="1"/>
  <c r="E562" i="5"/>
  <c r="W562" i="5" s="1"/>
  <c r="D562" i="5"/>
  <c r="V562" i="5" s="1"/>
  <c r="O561" i="5"/>
  <c r="AE561" i="5" s="1"/>
  <c r="F561" i="5"/>
  <c r="X561" i="5" s="1"/>
  <c r="E561" i="5"/>
  <c r="W561" i="5" s="1"/>
  <c r="D561" i="5"/>
  <c r="V561" i="5" s="1"/>
  <c r="O560" i="5"/>
  <c r="AE560" i="5" s="1"/>
  <c r="F560" i="5"/>
  <c r="X560" i="5" s="1"/>
  <c r="E560" i="5"/>
  <c r="W560" i="5" s="1"/>
  <c r="D560" i="5"/>
  <c r="V560" i="5" s="1"/>
  <c r="O559" i="5"/>
  <c r="AE559" i="5" s="1"/>
  <c r="F559" i="5"/>
  <c r="X559" i="5" s="1"/>
  <c r="E559" i="5"/>
  <c r="W559" i="5" s="1"/>
  <c r="D559" i="5"/>
  <c r="V559" i="5" s="1"/>
  <c r="O558" i="5"/>
  <c r="AE558" i="5" s="1"/>
  <c r="F558" i="5"/>
  <c r="X558" i="5" s="1"/>
  <c r="E558" i="5"/>
  <c r="W558" i="5" s="1"/>
  <c r="D558" i="5"/>
  <c r="V558" i="5" s="1"/>
  <c r="O557" i="5"/>
  <c r="AE557" i="5" s="1"/>
  <c r="F557" i="5"/>
  <c r="X557" i="5" s="1"/>
  <c r="E557" i="5"/>
  <c r="W557" i="5" s="1"/>
  <c r="D557" i="5"/>
  <c r="V557" i="5" s="1"/>
  <c r="O556" i="5"/>
  <c r="AE556" i="5" s="1"/>
  <c r="F556" i="5"/>
  <c r="X556" i="5" s="1"/>
  <c r="E556" i="5"/>
  <c r="W556" i="5" s="1"/>
  <c r="D556" i="5"/>
  <c r="V556" i="5" s="1"/>
  <c r="O555" i="5"/>
  <c r="AE555" i="5" s="1"/>
  <c r="F555" i="5"/>
  <c r="X555" i="5" s="1"/>
  <c r="E555" i="5"/>
  <c r="W555" i="5" s="1"/>
  <c r="D555" i="5"/>
  <c r="V555" i="5" s="1"/>
  <c r="O554" i="5"/>
  <c r="AE554" i="5" s="1"/>
  <c r="F554" i="5"/>
  <c r="X554" i="5" s="1"/>
  <c r="E554" i="5"/>
  <c r="W554" i="5" s="1"/>
  <c r="D554" i="5"/>
  <c r="V554" i="5" s="1"/>
  <c r="O553" i="5"/>
  <c r="AE553" i="5" s="1"/>
  <c r="F553" i="5"/>
  <c r="X553" i="5" s="1"/>
  <c r="E553" i="5"/>
  <c r="W553" i="5" s="1"/>
  <c r="D553" i="5"/>
  <c r="V553" i="5" s="1"/>
  <c r="O552" i="5"/>
  <c r="AE552" i="5" s="1"/>
  <c r="F552" i="5"/>
  <c r="X552" i="5" s="1"/>
  <c r="E552" i="5"/>
  <c r="W552" i="5" s="1"/>
  <c r="D552" i="5"/>
  <c r="V552" i="5" s="1"/>
  <c r="O551" i="5"/>
  <c r="AE551" i="5" s="1"/>
  <c r="F551" i="5"/>
  <c r="X551" i="5" s="1"/>
  <c r="E551" i="5"/>
  <c r="W551" i="5" s="1"/>
  <c r="D551" i="5"/>
  <c r="V551" i="5" s="1"/>
  <c r="O550" i="5"/>
  <c r="AE550" i="5" s="1"/>
  <c r="F550" i="5"/>
  <c r="X550" i="5" s="1"/>
  <c r="E550" i="5"/>
  <c r="W550" i="5" s="1"/>
  <c r="D550" i="5"/>
  <c r="V550" i="5" s="1"/>
  <c r="O549" i="5"/>
  <c r="AE549" i="5" s="1"/>
  <c r="F549" i="5"/>
  <c r="X549" i="5" s="1"/>
  <c r="E549" i="5"/>
  <c r="W549" i="5" s="1"/>
  <c r="D549" i="5"/>
  <c r="V549" i="5" s="1"/>
  <c r="O548" i="5"/>
  <c r="AE548" i="5" s="1"/>
  <c r="F548" i="5"/>
  <c r="X548" i="5" s="1"/>
  <c r="E548" i="5"/>
  <c r="W548" i="5" s="1"/>
  <c r="D548" i="5"/>
  <c r="V548" i="5" s="1"/>
  <c r="O547" i="5"/>
  <c r="AE547" i="5" s="1"/>
  <c r="F547" i="5"/>
  <c r="X547" i="5" s="1"/>
  <c r="E547" i="5"/>
  <c r="W547" i="5" s="1"/>
  <c r="D547" i="5"/>
  <c r="V547" i="5" s="1"/>
  <c r="O546" i="5"/>
  <c r="AE546" i="5" s="1"/>
  <c r="F546" i="5"/>
  <c r="X546" i="5" s="1"/>
  <c r="E546" i="5"/>
  <c r="W546" i="5" s="1"/>
  <c r="D546" i="5"/>
  <c r="V546" i="5" s="1"/>
  <c r="O545" i="5"/>
  <c r="AE545" i="5" s="1"/>
  <c r="F545" i="5"/>
  <c r="X545" i="5" s="1"/>
  <c r="E545" i="5"/>
  <c r="W545" i="5" s="1"/>
  <c r="D545" i="5"/>
  <c r="V545" i="5" s="1"/>
  <c r="O544" i="5"/>
  <c r="AE544" i="5" s="1"/>
  <c r="F544" i="5"/>
  <c r="X544" i="5" s="1"/>
  <c r="E544" i="5"/>
  <c r="W544" i="5" s="1"/>
  <c r="D544" i="5"/>
  <c r="V544" i="5" s="1"/>
  <c r="O543" i="5"/>
  <c r="AE543" i="5" s="1"/>
  <c r="F543" i="5"/>
  <c r="X543" i="5" s="1"/>
  <c r="E543" i="5"/>
  <c r="W543" i="5" s="1"/>
  <c r="D543" i="5"/>
  <c r="V543" i="5" s="1"/>
  <c r="O542" i="5"/>
  <c r="AE542" i="5" s="1"/>
  <c r="F542" i="5"/>
  <c r="X542" i="5" s="1"/>
  <c r="E542" i="5"/>
  <c r="W542" i="5" s="1"/>
  <c r="D542" i="5"/>
  <c r="V542" i="5" s="1"/>
  <c r="O541" i="5"/>
  <c r="AE541" i="5" s="1"/>
  <c r="F541" i="5"/>
  <c r="X541" i="5" s="1"/>
  <c r="E541" i="5"/>
  <c r="W541" i="5" s="1"/>
  <c r="D541" i="5"/>
  <c r="V541" i="5" s="1"/>
  <c r="O540" i="5"/>
  <c r="AE540" i="5" s="1"/>
  <c r="F540" i="5"/>
  <c r="X540" i="5" s="1"/>
  <c r="E540" i="5"/>
  <c r="W540" i="5" s="1"/>
  <c r="D540" i="5"/>
  <c r="V540" i="5" s="1"/>
  <c r="O539" i="5"/>
  <c r="AE539" i="5" s="1"/>
  <c r="F539" i="5"/>
  <c r="X539" i="5" s="1"/>
  <c r="E539" i="5"/>
  <c r="W539" i="5" s="1"/>
  <c r="D539" i="5"/>
  <c r="V539" i="5" s="1"/>
  <c r="O538" i="5"/>
  <c r="AE538" i="5" s="1"/>
  <c r="F538" i="5"/>
  <c r="X538" i="5" s="1"/>
  <c r="E538" i="5"/>
  <c r="W538" i="5" s="1"/>
  <c r="D538" i="5"/>
  <c r="V538" i="5" s="1"/>
  <c r="O537" i="5"/>
  <c r="AE537" i="5" s="1"/>
  <c r="F537" i="5"/>
  <c r="X537" i="5" s="1"/>
  <c r="E537" i="5"/>
  <c r="W537" i="5" s="1"/>
  <c r="D537" i="5"/>
  <c r="V537" i="5" s="1"/>
  <c r="O536" i="5"/>
  <c r="AE536" i="5" s="1"/>
  <c r="F536" i="5"/>
  <c r="X536" i="5" s="1"/>
  <c r="E536" i="5"/>
  <c r="W536" i="5" s="1"/>
  <c r="D536" i="5"/>
  <c r="V536" i="5" s="1"/>
  <c r="O535" i="5"/>
  <c r="AE535" i="5" s="1"/>
  <c r="F535" i="5"/>
  <c r="X535" i="5" s="1"/>
  <c r="E535" i="5"/>
  <c r="W535" i="5" s="1"/>
  <c r="D535" i="5"/>
  <c r="V535" i="5" s="1"/>
  <c r="O534" i="5"/>
  <c r="AE534" i="5" s="1"/>
  <c r="F534" i="5"/>
  <c r="X534" i="5" s="1"/>
  <c r="E534" i="5"/>
  <c r="W534" i="5" s="1"/>
  <c r="D534" i="5"/>
  <c r="V534" i="5" s="1"/>
  <c r="O533" i="5"/>
  <c r="AE533" i="5" s="1"/>
  <c r="F533" i="5"/>
  <c r="X533" i="5" s="1"/>
  <c r="E533" i="5"/>
  <c r="W533" i="5" s="1"/>
  <c r="D533" i="5"/>
  <c r="V533" i="5" s="1"/>
  <c r="O532" i="5"/>
  <c r="AE532" i="5" s="1"/>
  <c r="F532" i="5"/>
  <c r="X532" i="5" s="1"/>
  <c r="E532" i="5"/>
  <c r="W532" i="5" s="1"/>
  <c r="D532" i="5"/>
  <c r="V532" i="5" s="1"/>
  <c r="O531" i="5"/>
  <c r="AE531" i="5" s="1"/>
  <c r="F531" i="5"/>
  <c r="X531" i="5" s="1"/>
  <c r="E531" i="5"/>
  <c r="W531" i="5" s="1"/>
  <c r="D531" i="5"/>
  <c r="V531" i="5" s="1"/>
  <c r="O530" i="5"/>
  <c r="AE530" i="5" s="1"/>
  <c r="F530" i="5"/>
  <c r="X530" i="5" s="1"/>
  <c r="E530" i="5"/>
  <c r="W530" i="5" s="1"/>
  <c r="D530" i="5"/>
  <c r="V530" i="5" s="1"/>
  <c r="O529" i="5"/>
  <c r="AE529" i="5" s="1"/>
  <c r="F529" i="5"/>
  <c r="X529" i="5" s="1"/>
  <c r="E529" i="5"/>
  <c r="W529" i="5" s="1"/>
  <c r="D529" i="5"/>
  <c r="V529" i="5" s="1"/>
  <c r="O528" i="5"/>
  <c r="AE528" i="5" s="1"/>
  <c r="F528" i="5"/>
  <c r="X528" i="5" s="1"/>
  <c r="E528" i="5"/>
  <c r="W528" i="5" s="1"/>
  <c r="D528" i="5"/>
  <c r="V528" i="5" s="1"/>
  <c r="O527" i="5"/>
  <c r="AE527" i="5" s="1"/>
  <c r="F527" i="5"/>
  <c r="X527" i="5" s="1"/>
  <c r="E527" i="5"/>
  <c r="W527" i="5" s="1"/>
  <c r="D527" i="5"/>
  <c r="V527" i="5" s="1"/>
  <c r="O526" i="5"/>
  <c r="AE526" i="5" s="1"/>
  <c r="F526" i="5"/>
  <c r="X526" i="5" s="1"/>
  <c r="E526" i="5"/>
  <c r="W526" i="5" s="1"/>
  <c r="D526" i="5"/>
  <c r="V526" i="5" s="1"/>
  <c r="O525" i="5"/>
  <c r="AE525" i="5" s="1"/>
  <c r="F525" i="5"/>
  <c r="X525" i="5" s="1"/>
  <c r="E525" i="5"/>
  <c r="W525" i="5" s="1"/>
  <c r="D525" i="5"/>
  <c r="V525" i="5" s="1"/>
  <c r="O524" i="5"/>
  <c r="AE524" i="5" s="1"/>
  <c r="F524" i="5"/>
  <c r="X524" i="5" s="1"/>
  <c r="E524" i="5"/>
  <c r="W524" i="5" s="1"/>
  <c r="D524" i="5"/>
  <c r="V524" i="5" s="1"/>
  <c r="O523" i="5"/>
  <c r="AE523" i="5" s="1"/>
  <c r="F523" i="5"/>
  <c r="X523" i="5" s="1"/>
  <c r="E523" i="5"/>
  <c r="W523" i="5" s="1"/>
  <c r="D523" i="5"/>
  <c r="V523" i="5" s="1"/>
  <c r="O522" i="5"/>
  <c r="AE522" i="5" s="1"/>
  <c r="F522" i="5"/>
  <c r="X522" i="5" s="1"/>
  <c r="E522" i="5"/>
  <c r="W522" i="5" s="1"/>
  <c r="D522" i="5"/>
  <c r="V522" i="5" s="1"/>
  <c r="O521" i="5"/>
  <c r="AE521" i="5" s="1"/>
  <c r="F521" i="5"/>
  <c r="X521" i="5" s="1"/>
  <c r="E521" i="5"/>
  <c r="W521" i="5" s="1"/>
  <c r="D521" i="5"/>
  <c r="V521" i="5" s="1"/>
  <c r="O520" i="5"/>
  <c r="AE520" i="5" s="1"/>
  <c r="F520" i="5"/>
  <c r="X520" i="5" s="1"/>
  <c r="E520" i="5"/>
  <c r="W520" i="5" s="1"/>
  <c r="D520" i="5"/>
  <c r="V520" i="5" s="1"/>
  <c r="O519" i="5"/>
  <c r="AE519" i="5" s="1"/>
  <c r="F519" i="5"/>
  <c r="X519" i="5" s="1"/>
  <c r="E519" i="5"/>
  <c r="W519" i="5" s="1"/>
  <c r="D519" i="5"/>
  <c r="V519" i="5" s="1"/>
  <c r="O518" i="5"/>
  <c r="AE518" i="5" s="1"/>
  <c r="F518" i="5"/>
  <c r="X518" i="5" s="1"/>
  <c r="E518" i="5"/>
  <c r="W518" i="5" s="1"/>
  <c r="D518" i="5"/>
  <c r="V518" i="5" s="1"/>
  <c r="O517" i="5"/>
  <c r="AE517" i="5" s="1"/>
  <c r="F517" i="5"/>
  <c r="X517" i="5" s="1"/>
  <c r="E517" i="5"/>
  <c r="W517" i="5" s="1"/>
  <c r="D517" i="5"/>
  <c r="V517" i="5" s="1"/>
  <c r="O516" i="5"/>
  <c r="AE516" i="5" s="1"/>
  <c r="F516" i="5"/>
  <c r="X516" i="5" s="1"/>
  <c r="E516" i="5"/>
  <c r="W516" i="5" s="1"/>
  <c r="D516" i="5"/>
  <c r="V516" i="5" s="1"/>
  <c r="O515" i="5"/>
  <c r="AE515" i="5" s="1"/>
  <c r="F515" i="5"/>
  <c r="X515" i="5" s="1"/>
  <c r="E515" i="5"/>
  <c r="W515" i="5" s="1"/>
  <c r="D515" i="5"/>
  <c r="V515" i="5" s="1"/>
  <c r="O514" i="5"/>
  <c r="AE514" i="5" s="1"/>
  <c r="F514" i="5"/>
  <c r="X514" i="5" s="1"/>
  <c r="E514" i="5"/>
  <c r="W514" i="5" s="1"/>
  <c r="D514" i="5"/>
  <c r="V514" i="5" s="1"/>
  <c r="O513" i="5"/>
  <c r="AE513" i="5" s="1"/>
  <c r="F513" i="5"/>
  <c r="X513" i="5" s="1"/>
  <c r="E513" i="5"/>
  <c r="W513" i="5" s="1"/>
  <c r="D513" i="5"/>
  <c r="V513" i="5" s="1"/>
  <c r="O512" i="5"/>
  <c r="AE512" i="5" s="1"/>
  <c r="F512" i="5"/>
  <c r="X512" i="5" s="1"/>
  <c r="E512" i="5"/>
  <c r="W512" i="5" s="1"/>
  <c r="D512" i="5"/>
  <c r="V512" i="5" s="1"/>
  <c r="O511" i="5"/>
  <c r="AE511" i="5" s="1"/>
  <c r="F511" i="5"/>
  <c r="X511" i="5" s="1"/>
  <c r="E511" i="5"/>
  <c r="W511" i="5" s="1"/>
  <c r="D511" i="5"/>
  <c r="V511" i="5" s="1"/>
  <c r="O510" i="5"/>
  <c r="AE510" i="5" s="1"/>
  <c r="F510" i="5"/>
  <c r="X510" i="5" s="1"/>
  <c r="E510" i="5"/>
  <c r="W510" i="5" s="1"/>
  <c r="D510" i="5"/>
  <c r="V510" i="5" s="1"/>
  <c r="O509" i="5"/>
  <c r="AE509" i="5" s="1"/>
  <c r="F509" i="5"/>
  <c r="X509" i="5" s="1"/>
  <c r="E509" i="5"/>
  <c r="W509" i="5" s="1"/>
  <c r="D509" i="5"/>
  <c r="V509" i="5" s="1"/>
  <c r="O508" i="5"/>
  <c r="AE508" i="5" s="1"/>
  <c r="F508" i="5"/>
  <c r="X508" i="5" s="1"/>
  <c r="E508" i="5"/>
  <c r="W508" i="5" s="1"/>
  <c r="D508" i="5"/>
  <c r="V508" i="5" s="1"/>
  <c r="O507" i="5"/>
  <c r="AE507" i="5" s="1"/>
  <c r="F507" i="5"/>
  <c r="X507" i="5" s="1"/>
  <c r="E507" i="5"/>
  <c r="W507" i="5" s="1"/>
  <c r="D507" i="5"/>
  <c r="V507" i="5" s="1"/>
  <c r="O506" i="5"/>
  <c r="AE506" i="5" s="1"/>
  <c r="F506" i="5"/>
  <c r="X506" i="5" s="1"/>
  <c r="E506" i="5"/>
  <c r="W506" i="5" s="1"/>
  <c r="D506" i="5"/>
  <c r="V506" i="5" s="1"/>
  <c r="O505" i="5"/>
  <c r="AE505" i="5" s="1"/>
  <c r="F505" i="5"/>
  <c r="X505" i="5" s="1"/>
  <c r="E505" i="5"/>
  <c r="W505" i="5" s="1"/>
  <c r="D505" i="5"/>
  <c r="V505" i="5" s="1"/>
  <c r="O504" i="5"/>
  <c r="AE504" i="5" s="1"/>
  <c r="F504" i="5"/>
  <c r="X504" i="5" s="1"/>
  <c r="E504" i="5"/>
  <c r="W504" i="5" s="1"/>
  <c r="D504" i="5"/>
  <c r="V504" i="5" s="1"/>
  <c r="O503" i="5"/>
  <c r="AE503" i="5" s="1"/>
  <c r="F503" i="5"/>
  <c r="X503" i="5" s="1"/>
  <c r="E503" i="5"/>
  <c r="W503" i="5" s="1"/>
  <c r="D503" i="5"/>
  <c r="V503" i="5" s="1"/>
  <c r="O502" i="5"/>
  <c r="AE502" i="5" s="1"/>
  <c r="F502" i="5"/>
  <c r="X502" i="5" s="1"/>
  <c r="E502" i="5"/>
  <c r="W502" i="5" s="1"/>
  <c r="D502" i="5"/>
  <c r="V502" i="5" s="1"/>
  <c r="O501" i="5"/>
  <c r="AE501" i="5" s="1"/>
  <c r="F501" i="5"/>
  <c r="X501" i="5" s="1"/>
  <c r="E501" i="5"/>
  <c r="W501" i="5" s="1"/>
  <c r="D501" i="5"/>
  <c r="V501" i="5" s="1"/>
  <c r="O500" i="5"/>
  <c r="AE500" i="5" s="1"/>
  <c r="F500" i="5"/>
  <c r="X500" i="5" s="1"/>
  <c r="E500" i="5"/>
  <c r="W500" i="5" s="1"/>
  <c r="D500" i="5"/>
  <c r="V500" i="5" s="1"/>
  <c r="O499" i="5"/>
  <c r="AE499" i="5" s="1"/>
  <c r="F499" i="5"/>
  <c r="X499" i="5" s="1"/>
  <c r="E499" i="5"/>
  <c r="W499" i="5" s="1"/>
  <c r="D499" i="5"/>
  <c r="V499" i="5" s="1"/>
  <c r="O498" i="5"/>
  <c r="AE498" i="5" s="1"/>
  <c r="F498" i="5"/>
  <c r="X498" i="5" s="1"/>
  <c r="E498" i="5"/>
  <c r="W498" i="5" s="1"/>
  <c r="D498" i="5"/>
  <c r="V498" i="5" s="1"/>
  <c r="O497" i="5"/>
  <c r="AE497" i="5" s="1"/>
  <c r="F497" i="5"/>
  <c r="X497" i="5" s="1"/>
  <c r="E497" i="5"/>
  <c r="W497" i="5" s="1"/>
  <c r="D497" i="5"/>
  <c r="V497" i="5" s="1"/>
  <c r="O496" i="5"/>
  <c r="AE496" i="5" s="1"/>
  <c r="F496" i="5"/>
  <c r="X496" i="5" s="1"/>
  <c r="E496" i="5"/>
  <c r="W496" i="5" s="1"/>
  <c r="D496" i="5"/>
  <c r="V496" i="5" s="1"/>
  <c r="O495" i="5"/>
  <c r="AE495" i="5" s="1"/>
  <c r="F495" i="5"/>
  <c r="X495" i="5" s="1"/>
  <c r="E495" i="5"/>
  <c r="W495" i="5" s="1"/>
  <c r="D495" i="5"/>
  <c r="V495" i="5" s="1"/>
  <c r="O494" i="5"/>
  <c r="AE494" i="5" s="1"/>
  <c r="F494" i="5"/>
  <c r="X494" i="5" s="1"/>
  <c r="E494" i="5"/>
  <c r="W494" i="5" s="1"/>
  <c r="D494" i="5"/>
  <c r="V494" i="5" s="1"/>
  <c r="O493" i="5"/>
  <c r="AE493" i="5" s="1"/>
  <c r="F493" i="5"/>
  <c r="X493" i="5" s="1"/>
  <c r="E493" i="5"/>
  <c r="W493" i="5" s="1"/>
  <c r="D493" i="5"/>
  <c r="V493" i="5" s="1"/>
  <c r="O492" i="5"/>
  <c r="AE492" i="5" s="1"/>
  <c r="F492" i="5"/>
  <c r="X492" i="5" s="1"/>
  <c r="E492" i="5"/>
  <c r="W492" i="5" s="1"/>
  <c r="D492" i="5"/>
  <c r="V492" i="5" s="1"/>
  <c r="O491" i="5"/>
  <c r="AE491" i="5" s="1"/>
  <c r="F491" i="5"/>
  <c r="X491" i="5" s="1"/>
  <c r="E491" i="5"/>
  <c r="W491" i="5" s="1"/>
  <c r="D491" i="5"/>
  <c r="V491" i="5" s="1"/>
  <c r="O490" i="5"/>
  <c r="AE490" i="5" s="1"/>
  <c r="F490" i="5"/>
  <c r="X490" i="5" s="1"/>
  <c r="E490" i="5"/>
  <c r="W490" i="5" s="1"/>
  <c r="D490" i="5"/>
  <c r="V490" i="5" s="1"/>
  <c r="O489" i="5"/>
  <c r="AE489" i="5" s="1"/>
  <c r="F489" i="5"/>
  <c r="X489" i="5" s="1"/>
  <c r="E489" i="5"/>
  <c r="W489" i="5" s="1"/>
  <c r="D489" i="5"/>
  <c r="V489" i="5" s="1"/>
  <c r="O488" i="5"/>
  <c r="AE488" i="5" s="1"/>
  <c r="F488" i="5"/>
  <c r="X488" i="5" s="1"/>
  <c r="E488" i="5"/>
  <c r="W488" i="5" s="1"/>
  <c r="D488" i="5"/>
  <c r="V488" i="5" s="1"/>
  <c r="O487" i="5"/>
  <c r="AE487" i="5" s="1"/>
  <c r="F487" i="5"/>
  <c r="X487" i="5" s="1"/>
  <c r="E487" i="5"/>
  <c r="W487" i="5" s="1"/>
  <c r="D487" i="5"/>
  <c r="V487" i="5" s="1"/>
  <c r="O486" i="5"/>
  <c r="AE486" i="5" s="1"/>
  <c r="F486" i="5"/>
  <c r="X486" i="5" s="1"/>
  <c r="E486" i="5"/>
  <c r="W486" i="5" s="1"/>
  <c r="D486" i="5"/>
  <c r="V486" i="5" s="1"/>
  <c r="O485" i="5"/>
  <c r="AE485" i="5" s="1"/>
  <c r="F485" i="5"/>
  <c r="X485" i="5" s="1"/>
  <c r="E485" i="5"/>
  <c r="W485" i="5" s="1"/>
  <c r="D485" i="5"/>
  <c r="V485" i="5" s="1"/>
  <c r="O484" i="5"/>
  <c r="AE484" i="5" s="1"/>
  <c r="F484" i="5"/>
  <c r="X484" i="5" s="1"/>
  <c r="E484" i="5"/>
  <c r="W484" i="5" s="1"/>
  <c r="D484" i="5"/>
  <c r="V484" i="5" s="1"/>
  <c r="O483" i="5"/>
  <c r="AE483" i="5" s="1"/>
  <c r="F483" i="5"/>
  <c r="X483" i="5" s="1"/>
  <c r="E483" i="5"/>
  <c r="W483" i="5" s="1"/>
  <c r="D483" i="5"/>
  <c r="V483" i="5" s="1"/>
  <c r="O482" i="5"/>
  <c r="AE482" i="5" s="1"/>
  <c r="F482" i="5"/>
  <c r="X482" i="5" s="1"/>
  <c r="E482" i="5"/>
  <c r="W482" i="5" s="1"/>
  <c r="D482" i="5"/>
  <c r="V482" i="5" s="1"/>
  <c r="O481" i="5"/>
  <c r="AE481" i="5" s="1"/>
  <c r="F481" i="5"/>
  <c r="X481" i="5" s="1"/>
  <c r="E481" i="5"/>
  <c r="W481" i="5" s="1"/>
  <c r="D481" i="5"/>
  <c r="V481" i="5" s="1"/>
  <c r="O480" i="5"/>
  <c r="AE480" i="5" s="1"/>
  <c r="F480" i="5"/>
  <c r="X480" i="5" s="1"/>
  <c r="E480" i="5"/>
  <c r="W480" i="5" s="1"/>
  <c r="D480" i="5"/>
  <c r="V480" i="5" s="1"/>
  <c r="O479" i="5"/>
  <c r="AE479" i="5" s="1"/>
  <c r="F479" i="5"/>
  <c r="X479" i="5" s="1"/>
  <c r="E479" i="5"/>
  <c r="W479" i="5" s="1"/>
  <c r="D479" i="5"/>
  <c r="V479" i="5" s="1"/>
  <c r="O478" i="5"/>
  <c r="AE478" i="5" s="1"/>
  <c r="F478" i="5"/>
  <c r="X478" i="5" s="1"/>
  <c r="E478" i="5"/>
  <c r="W478" i="5" s="1"/>
  <c r="D478" i="5"/>
  <c r="V478" i="5" s="1"/>
  <c r="O477" i="5"/>
  <c r="AE477" i="5" s="1"/>
  <c r="F477" i="5"/>
  <c r="X477" i="5" s="1"/>
  <c r="E477" i="5"/>
  <c r="W477" i="5" s="1"/>
  <c r="D477" i="5"/>
  <c r="V477" i="5" s="1"/>
  <c r="O476" i="5"/>
  <c r="AE476" i="5" s="1"/>
  <c r="F476" i="5"/>
  <c r="X476" i="5" s="1"/>
  <c r="E476" i="5"/>
  <c r="W476" i="5" s="1"/>
  <c r="D476" i="5"/>
  <c r="V476" i="5" s="1"/>
  <c r="O475" i="5"/>
  <c r="AE475" i="5" s="1"/>
  <c r="F475" i="5"/>
  <c r="X475" i="5" s="1"/>
  <c r="E475" i="5"/>
  <c r="W475" i="5" s="1"/>
  <c r="D475" i="5"/>
  <c r="V475" i="5" s="1"/>
  <c r="O474" i="5"/>
  <c r="AE474" i="5" s="1"/>
  <c r="F474" i="5"/>
  <c r="X474" i="5" s="1"/>
  <c r="E474" i="5"/>
  <c r="W474" i="5" s="1"/>
  <c r="D474" i="5"/>
  <c r="V474" i="5" s="1"/>
  <c r="O473" i="5"/>
  <c r="AE473" i="5" s="1"/>
  <c r="F473" i="5"/>
  <c r="X473" i="5" s="1"/>
  <c r="E473" i="5"/>
  <c r="W473" i="5" s="1"/>
  <c r="D473" i="5"/>
  <c r="V473" i="5" s="1"/>
  <c r="O472" i="5"/>
  <c r="AE472" i="5" s="1"/>
  <c r="F472" i="5"/>
  <c r="X472" i="5" s="1"/>
  <c r="E472" i="5"/>
  <c r="W472" i="5" s="1"/>
  <c r="D472" i="5"/>
  <c r="V472" i="5" s="1"/>
  <c r="O471" i="5"/>
  <c r="AE471" i="5" s="1"/>
  <c r="F471" i="5"/>
  <c r="X471" i="5" s="1"/>
  <c r="E471" i="5"/>
  <c r="W471" i="5" s="1"/>
  <c r="D471" i="5"/>
  <c r="V471" i="5" s="1"/>
  <c r="O470" i="5"/>
  <c r="AE470" i="5" s="1"/>
  <c r="F470" i="5"/>
  <c r="X470" i="5" s="1"/>
  <c r="E470" i="5"/>
  <c r="W470" i="5" s="1"/>
  <c r="D470" i="5"/>
  <c r="V470" i="5" s="1"/>
  <c r="O469" i="5"/>
  <c r="AE469" i="5" s="1"/>
  <c r="F469" i="5"/>
  <c r="X469" i="5" s="1"/>
  <c r="E469" i="5"/>
  <c r="W469" i="5" s="1"/>
  <c r="D469" i="5"/>
  <c r="V469" i="5" s="1"/>
  <c r="O468" i="5"/>
  <c r="AE468" i="5" s="1"/>
  <c r="F468" i="5"/>
  <c r="X468" i="5" s="1"/>
  <c r="E468" i="5"/>
  <c r="W468" i="5" s="1"/>
  <c r="D468" i="5"/>
  <c r="V468" i="5" s="1"/>
  <c r="O467" i="5"/>
  <c r="AE467" i="5" s="1"/>
  <c r="F467" i="5"/>
  <c r="X467" i="5" s="1"/>
  <c r="E467" i="5"/>
  <c r="W467" i="5" s="1"/>
  <c r="D467" i="5"/>
  <c r="V467" i="5" s="1"/>
  <c r="O466" i="5"/>
  <c r="AE466" i="5" s="1"/>
  <c r="F466" i="5"/>
  <c r="X466" i="5" s="1"/>
  <c r="E466" i="5"/>
  <c r="W466" i="5" s="1"/>
  <c r="D466" i="5"/>
  <c r="V466" i="5" s="1"/>
  <c r="O465" i="5"/>
  <c r="AE465" i="5" s="1"/>
  <c r="F465" i="5"/>
  <c r="X465" i="5" s="1"/>
  <c r="E465" i="5"/>
  <c r="W465" i="5" s="1"/>
  <c r="D465" i="5"/>
  <c r="V465" i="5" s="1"/>
  <c r="O464" i="5"/>
  <c r="AE464" i="5" s="1"/>
  <c r="F464" i="5"/>
  <c r="X464" i="5" s="1"/>
  <c r="E464" i="5"/>
  <c r="W464" i="5" s="1"/>
  <c r="D464" i="5"/>
  <c r="V464" i="5" s="1"/>
  <c r="O463" i="5"/>
  <c r="AE463" i="5" s="1"/>
  <c r="F463" i="5"/>
  <c r="X463" i="5" s="1"/>
  <c r="E463" i="5"/>
  <c r="W463" i="5" s="1"/>
  <c r="D463" i="5"/>
  <c r="V463" i="5" s="1"/>
  <c r="O462" i="5"/>
  <c r="AE462" i="5" s="1"/>
  <c r="F462" i="5"/>
  <c r="X462" i="5" s="1"/>
  <c r="E462" i="5"/>
  <c r="W462" i="5" s="1"/>
  <c r="D462" i="5"/>
  <c r="V462" i="5" s="1"/>
  <c r="O461" i="5"/>
  <c r="AE461" i="5" s="1"/>
  <c r="F461" i="5"/>
  <c r="X461" i="5" s="1"/>
  <c r="E461" i="5"/>
  <c r="W461" i="5" s="1"/>
  <c r="D461" i="5"/>
  <c r="V461" i="5" s="1"/>
  <c r="O460" i="5"/>
  <c r="AE460" i="5" s="1"/>
  <c r="F460" i="5"/>
  <c r="X460" i="5" s="1"/>
  <c r="E460" i="5"/>
  <c r="W460" i="5" s="1"/>
  <c r="D460" i="5"/>
  <c r="V460" i="5" s="1"/>
  <c r="O459" i="5"/>
  <c r="AE459" i="5" s="1"/>
  <c r="F459" i="5"/>
  <c r="X459" i="5" s="1"/>
  <c r="E459" i="5"/>
  <c r="W459" i="5" s="1"/>
  <c r="D459" i="5"/>
  <c r="V459" i="5" s="1"/>
  <c r="O458" i="5"/>
  <c r="AE458" i="5" s="1"/>
  <c r="F458" i="5"/>
  <c r="X458" i="5" s="1"/>
  <c r="E458" i="5"/>
  <c r="W458" i="5" s="1"/>
  <c r="D458" i="5"/>
  <c r="V458" i="5" s="1"/>
  <c r="O457" i="5"/>
  <c r="AE457" i="5" s="1"/>
  <c r="F457" i="5"/>
  <c r="X457" i="5" s="1"/>
  <c r="E457" i="5"/>
  <c r="W457" i="5" s="1"/>
  <c r="D457" i="5"/>
  <c r="V457" i="5" s="1"/>
  <c r="O456" i="5"/>
  <c r="AE456" i="5" s="1"/>
  <c r="F456" i="5"/>
  <c r="X456" i="5" s="1"/>
  <c r="E456" i="5"/>
  <c r="W456" i="5" s="1"/>
  <c r="D456" i="5"/>
  <c r="V456" i="5" s="1"/>
  <c r="O455" i="5"/>
  <c r="AE455" i="5" s="1"/>
  <c r="F455" i="5"/>
  <c r="X455" i="5" s="1"/>
  <c r="E455" i="5"/>
  <c r="W455" i="5" s="1"/>
  <c r="D455" i="5"/>
  <c r="V455" i="5" s="1"/>
  <c r="O454" i="5"/>
  <c r="AE454" i="5" s="1"/>
  <c r="F454" i="5"/>
  <c r="X454" i="5" s="1"/>
  <c r="E454" i="5"/>
  <c r="W454" i="5" s="1"/>
  <c r="D454" i="5"/>
  <c r="V454" i="5" s="1"/>
  <c r="O453" i="5"/>
  <c r="AE453" i="5" s="1"/>
  <c r="F453" i="5"/>
  <c r="X453" i="5" s="1"/>
  <c r="E453" i="5"/>
  <c r="W453" i="5" s="1"/>
  <c r="D453" i="5"/>
  <c r="V453" i="5" s="1"/>
  <c r="O452" i="5"/>
  <c r="AE452" i="5" s="1"/>
  <c r="F452" i="5"/>
  <c r="X452" i="5" s="1"/>
  <c r="E452" i="5"/>
  <c r="W452" i="5" s="1"/>
  <c r="D452" i="5"/>
  <c r="V452" i="5" s="1"/>
  <c r="O451" i="5"/>
  <c r="AE451" i="5" s="1"/>
  <c r="F451" i="5"/>
  <c r="X451" i="5" s="1"/>
  <c r="E451" i="5"/>
  <c r="W451" i="5" s="1"/>
  <c r="D451" i="5"/>
  <c r="V451" i="5" s="1"/>
  <c r="O450" i="5"/>
  <c r="AE450" i="5" s="1"/>
  <c r="F450" i="5"/>
  <c r="X450" i="5" s="1"/>
  <c r="E450" i="5"/>
  <c r="W450" i="5" s="1"/>
  <c r="D450" i="5"/>
  <c r="V450" i="5" s="1"/>
  <c r="O449" i="5"/>
  <c r="AE449" i="5" s="1"/>
  <c r="F449" i="5"/>
  <c r="X449" i="5" s="1"/>
  <c r="E449" i="5"/>
  <c r="W449" i="5" s="1"/>
  <c r="D449" i="5"/>
  <c r="V449" i="5" s="1"/>
  <c r="O448" i="5"/>
  <c r="AE448" i="5" s="1"/>
  <c r="F448" i="5"/>
  <c r="X448" i="5" s="1"/>
  <c r="E448" i="5"/>
  <c r="W448" i="5" s="1"/>
  <c r="D448" i="5"/>
  <c r="V448" i="5" s="1"/>
  <c r="O447" i="5"/>
  <c r="AE447" i="5" s="1"/>
  <c r="F447" i="5"/>
  <c r="X447" i="5" s="1"/>
  <c r="E447" i="5"/>
  <c r="W447" i="5" s="1"/>
  <c r="D447" i="5"/>
  <c r="V447" i="5" s="1"/>
  <c r="O446" i="5"/>
  <c r="AE446" i="5" s="1"/>
  <c r="F446" i="5"/>
  <c r="X446" i="5" s="1"/>
  <c r="E446" i="5"/>
  <c r="W446" i="5" s="1"/>
  <c r="D446" i="5"/>
  <c r="V446" i="5" s="1"/>
  <c r="O445" i="5"/>
  <c r="AE445" i="5" s="1"/>
  <c r="F445" i="5"/>
  <c r="X445" i="5" s="1"/>
  <c r="E445" i="5"/>
  <c r="W445" i="5" s="1"/>
  <c r="D445" i="5"/>
  <c r="V445" i="5" s="1"/>
  <c r="O444" i="5"/>
  <c r="AE444" i="5" s="1"/>
  <c r="F444" i="5"/>
  <c r="X444" i="5" s="1"/>
  <c r="E444" i="5"/>
  <c r="W444" i="5" s="1"/>
  <c r="D444" i="5"/>
  <c r="V444" i="5" s="1"/>
  <c r="O443" i="5"/>
  <c r="AE443" i="5" s="1"/>
  <c r="F443" i="5"/>
  <c r="X443" i="5" s="1"/>
  <c r="E443" i="5"/>
  <c r="W443" i="5" s="1"/>
  <c r="D443" i="5"/>
  <c r="V443" i="5" s="1"/>
  <c r="O442" i="5"/>
  <c r="AE442" i="5" s="1"/>
  <c r="F442" i="5"/>
  <c r="X442" i="5" s="1"/>
  <c r="E442" i="5"/>
  <c r="W442" i="5" s="1"/>
  <c r="D442" i="5"/>
  <c r="V442" i="5" s="1"/>
  <c r="O441" i="5"/>
  <c r="AE441" i="5" s="1"/>
  <c r="F441" i="5"/>
  <c r="X441" i="5" s="1"/>
  <c r="E441" i="5"/>
  <c r="W441" i="5" s="1"/>
  <c r="D441" i="5"/>
  <c r="V441" i="5" s="1"/>
  <c r="O440" i="5"/>
  <c r="AE440" i="5" s="1"/>
  <c r="F440" i="5"/>
  <c r="X440" i="5" s="1"/>
  <c r="E440" i="5"/>
  <c r="W440" i="5" s="1"/>
  <c r="D440" i="5"/>
  <c r="V440" i="5" s="1"/>
  <c r="O439" i="5"/>
  <c r="AE439" i="5" s="1"/>
  <c r="F439" i="5"/>
  <c r="X439" i="5" s="1"/>
  <c r="E439" i="5"/>
  <c r="W439" i="5" s="1"/>
  <c r="D439" i="5"/>
  <c r="V439" i="5" s="1"/>
  <c r="O438" i="5"/>
  <c r="AE438" i="5" s="1"/>
  <c r="F438" i="5"/>
  <c r="X438" i="5" s="1"/>
  <c r="E438" i="5"/>
  <c r="W438" i="5" s="1"/>
  <c r="D438" i="5"/>
  <c r="V438" i="5" s="1"/>
  <c r="O437" i="5"/>
  <c r="AE437" i="5" s="1"/>
  <c r="F437" i="5"/>
  <c r="X437" i="5" s="1"/>
  <c r="E437" i="5"/>
  <c r="W437" i="5" s="1"/>
  <c r="D437" i="5"/>
  <c r="V437" i="5" s="1"/>
  <c r="O436" i="5"/>
  <c r="AE436" i="5" s="1"/>
  <c r="F436" i="5"/>
  <c r="X436" i="5" s="1"/>
  <c r="E436" i="5"/>
  <c r="W436" i="5" s="1"/>
  <c r="D436" i="5"/>
  <c r="V436" i="5" s="1"/>
  <c r="O435" i="5"/>
  <c r="AE435" i="5" s="1"/>
  <c r="F435" i="5"/>
  <c r="X435" i="5" s="1"/>
  <c r="E435" i="5"/>
  <c r="W435" i="5" s="1"/>
  <c r="D435" i="5"/>
  <c r="V435" i="5" s="1"/>
  <c r="O434" i="5"/>
  <c r="AE434" i="5" s="1"/>
  <c r="F434" i="5"/>
  <c r="X434" i="5" s="1"/>
  <c r="E434" i="5"/>
  <c r="W434" i="5" s="1"/>
  <c r="D434" i="5"/>
  <c r="V434" i="5" s="1"/>
  <c r="O433" i="5"/>
  <c r="AE433" i="5" s="1"/>
  <c r="F433" i="5"/>
  <c r="X433" i="5" s="1"/>
  <c r="E433" i="5"/>
  <c r="W433" i="5" s="1"/>
  <c r="D433" i="5"/>
  <c r="V433" i="5" s="1"/>
  <c r="O432" i="5"/>
  <c r="AE432" i="5" s="1"/>
  <c r="F432" i="5"/>
  <c r="X432" i="5" s="1"/>
  <c r="E432" i="5"/>
  <c r="W432" i="5" s="1"/>
  <c r="D432" i="5"/>
  <c r="V432" i="5" s="1"/>
  <c r="O431" i="5"/>
  <c r="AE431" i="5" s="1"/>
  <c r="F431" i="5"/>
  <c r="X431" i="5" s="1"/>
  <c r="E431" i="5"/>
  <c r="W431" i="5" s="1"/>
  <c r="D431" i="5"/>
  <c r="V431" i="5" s="1"/>
  <c r="O430" i="5"/>
  <c r="AE430" i="5" s="1"/>
  <c r="F430" i="5"/>
  <c r="X430" i="5" s="1"/>
  <c r="E430" i="5"/>
  <c r="W430" i="5" s="1"/>
  <c r="D430" i="5"/>
  <c r="V430" i="5" s="1"/>
  <c r="O429" i="5"/>
  <c r="AE429" i="5" s="1"/>
  <c r="F429" i="5"/>
  <c r="X429" i="5" s="1"/>
  <c r="E429" i="5"/>
  <c r="W429" i="5" s="1"/>
  <c r="D429" i="5"/>
  <c r="V429" i="5" s="1"/>
  <c r="O428" i="5"/>
  <c r="AE428" i="5" s="1"/>
  <c r="F428" i="5"/>
  <c r="X428" i="5" s="1"/>
  <c r="E428" i="5"/>
  <c r="W428" i="5" s="1"/>
  <c r="D428" i="5"/>
  <c r="V428" i="5" s="1"/>
  <c r="O427" i="5"/>
  <c r="AE427" i="5" s="1"/>
  <c r="F427" i="5"/>
  <c r="X427" i="5" s="1"/>
  <c r="E427" i="5"/>
  <c r="W427" i="5" s="1"/>
  <c r="D427" i="5"/>
  <c r="V427" i="5" s="1"/>
  <c r="O426" i="5"/>
  <c r="AE426" i="5" s="1"/>
  <c r="F426" i="5"/>
  <c r="X426" i="5" s="1"/>
  <c r="E426" i="5"/>
  <c r="W426" i="5" s="1"/>
  <c r="D426" i="5"/>
  <c r="V426" i="5" s="1"/>
  <c r="O425" i="5"/>
  <c r="AE425" i="5" s="1"/>
  <c r="F425" i="5"/>
  <c r="X425" i="5" s="1"/>
  <c r="E425" i="5"/>
  <c r="W425" i="5" s="1"/>
  <c r="D425" i="5"/>
  <c r="V425" i="5" s="1"/>
  <c r="O424" i="5"/>
  <c r="AE424" i="5" s="1"/>
  <c r="F424" i="5"/>
  <c r="X424" i="5" s="1"/>
  <c r="E424" i="5"/>
  <c r="W424" i="5" s="1"/>
  <c r="D424" i="5"/>
  <c r="V424" i="5" s="1"/>
  <c r="O423" i="5"/>
  <c r="AE423" i="5" s="1"/>
  <c r="F423" i="5"/>
  <c r="X423" i="5" s="1"/>
  <c r="E423" i="5"/>
  <c r="W423" i="5" s="1"/>
  <c r="D423" i="5"/>
  <c r="V423" i="5" s="1"/>
  <c r="O422" i="5"/>
  <c r="AE422" i="5" s="1"/>
  <c r="F422" i="5"/>
  <c r="X422" i="5" s="1"/>
  <c r="E422" i="5"/>
  <c r="W422" i="5" s="1"/>
  <c r="D422" i="5"/>
  <c r="V422" i="5" s="1"/>
  <c r="O421" i="5"/>
  <c r="AE421" i="5" s="1"/>
  <c r="F421" i="5"/>
  <c r="X421" i="5" s="1"/>
  <c r="E421" i="5"/>
  <c r="W421" i="5" s="1"/>
  <c r="D421" i="5"/>
  <c r="V421" i="5" s="1"/>
  <c r="O420" i="5"/>
  <c r="AE420" i="5" s="1"/>
  <c r="F420" i="5"/>
  <c r="X420" i="5" s="1"/>
  <c r="E420" i="5"/>
  <c r="W420" i="5" s="1"/>
  <c r="D420" i="5"/>
  <c r="V420" i="5" s="1"/>
  <c r="O419" i="5"/>
  <c r="AE419" i="5" s="1"/>
  <c r="F419" i="5"/>
  <c r="X419" i="5" s="1"/>
  <c r="E419" i="5"/>
  <c r="W419" i="5" s="1"/>
  <c r="D419" i="5"/>
  <c r="V419" i="5" s="1"/>
  <c r="O418" i="5"/>
  <c r="AE418" i="5" s="1"/>
  <c r="F418" i="5"/>
  <c r="X418" i="5" s="1"/>
  <c r="E418" i="5"/>
  <c r="W418" i="5" s="1"/>
  <c r="D418" i="5"/>
  <c r="V418" i="5" s="1"/>
  <c r="O417" i="5"/>
  <c r="AE417" i="5" s="1"/>
  <c r="F417" i="5"/>
  <c r="X417" i="5" s="1"/>
  <c r="E417" i="5"/>
  <c r="W417" i="5" s="1"/>
  <c r="D417" i="5"/>
  <c r="V417" i="5" s="1"/>
  <c r="O416" i="5"/>
  <c r="AE416" i="5" s="1"/>
  <c r="F416" i="5"/>
  <c r="X416" i="5" s="1"/>
  <c r="E416" i="5"/>
  <c r="W416" i="5" s="1"/>
  <c r="D416" i="5"/>
  <c r="V416" i="5" s="1"/>
  <c r="O415" i="5"/>
  <c r="AE415" i="5" s="1"/>
  <c r="F415" i="5"/>
  <c r="X415" i="5" s="1"/>
  <c r="E415" i="5"/>
  <c r="W415" i="5" s="1"/>
  <c r="D415" i="5"/>
  <c r="V415" i="5" s="1"/>
  <c r="O414" i="5"/>
  <c r="AE414" i="5" s="1"/>
  <c r="F414" i="5"/>
  <c r="X414" i="5" s="1"/>
  <c r="E414" i="5"/>
  <c r="W414" i="5" s="1"/>
  <c r="D414" i="5"/>
  <c r="V414" i="5" s="1"/>
  <c r="O413" i="5"/>
  <c r="AE413" i="5" s="1"/>
  <c r="F413" i="5"/>
  <c r="X413" i="5" s="1"/>
  <c r="E413" i="5"/>
  <c r="W413" i="5" s="1"/>
  <c r="D413" i="5"/>
  <c r="V413" i="5" s="1"/>
  <c r="O412" i="5"/>
  <c r="AE412" i="5" s="1"/>
  <c r="F412" i="5"/>
  <c r="X412" i="5" s="1"/>
  <c r="E412" i="5"/>
  <c r="W412" i="5" s="1"/>
  <c r="D412" i="5"/>
  <c r="V412" i="5" s="1"/>
  <c r="O411" i="5"/>
  <c r="AE411" i="5" s="1"/>
  <c r="F411" i="5"/>
  <c r="X411" i="5" s="1"/>
  <c r="E411" i="5"/>
  <c r="W411" i="5" s="1"/>
  <c r="D411" i="5"/>
  <c r="V411" i="5" s="1"/>
  <c r="O410" i="5"/>
  <c r="AE410" i="5" s="1"/>
  <c r="F410" i="5"/>
  <c r="X410" i="5" s="1"/>
  <c r="E410" i="5"/>
  <c r="W410" i="5" s="1"/>
  <c r="D410" i="5"/>
  <c r="V410" i="5" s="1"/>
  <c r="O409" i="5"/>
  <c r="AE409" i="5" s="1"/>
  <c r="F409" i="5"/>
  <c r="X409" i="5" s="1"/>
  <c r="E409" i="5"/>
  <c r="W409" i="5" s="1"/>
  <c r="D409" i="5"/>
  <c r="V409" i="5" s="1"/>
  <c r="O408" i="5"/>
  <c r="AE408" i="5" s="1"/>
  <c r="F408" i="5"/>
  <c r="X408" i="5" s="1"/>
  <c r="E408" i="5"/>
  <c r="W408" i="5" s="1"/>
  <c r="D408" i="5"/>
  <c r="V408" i="5" s="1"/>
  <c r="O407" i="5"/>
  <c r="AE407" i="5" s="1"/>
  <c r="F407" i="5"/>
  <c r="X407" i="5" s="1"/>
  <c r="E407" i="5"/>
  <c r="W407" i="5" s="1"/>
  <c r="D407" i="5"/>
  <c r="V407" i="5" s="1"/>
  <c r="O406" i="5"/>
  <c r="AE406" i="5" s="1"/>
  <c r="F406" i="5"/>
  <c r="X406" i="5" s="1"/>
  <c r="E406" i="5"/>
  <c r="W406" i="5" s="1"/>
  <c r="D406" i="5"/>
  <c r="V406" i="5" s="1"/>
  <c r="O405" i="5"/>
  <c r="AE405" i="5" s="1"/>
  <c r="F405" i="5"/>
  <c r="X405" i="5" s="1"/>
  <c r="E405" i="5"/>
  <c r="W405" i="5" s="1"/>
  <c r="D405" i="5"/>
  <c r="V405" i="5" s="1"/>
  <c r="O404" i="5"/>
  <c r="AE404" i="5" s="1"/>
  <c r="F404" i="5"/>
  <c r="X404" i="5" s="1"/>
  <c r="E404" i="5"/>
  <c r="W404" i="5" s="1"/>
  <c r="D404" i="5"/>
  <c r="V404" i="5" s="1"/>
  <c r="O403" i="5"/>
  <c r="AE403" i="5" s="1"/>
  <c r="F403" i="5"/>
  <c r="X403" i="5" s="1"/>
  <c r="E403" i="5"/>
  <c r="W403" i="5" s="1"/>
  <c r="D403" i="5"/>
  <c r="V403" i="5" s="1"/>
  <c r="O402" i="5"/>
  <c r="AE402" i="5" s="1"/>
  <c r="F402" i="5"/>
  <c r="X402" i="5" s="1"/>
  <c r="E402" i="5"/>
  <c r="W402" i="5" s="1"/>
  <c r="D402" i="5"/>
  <c r="V402" i="5" s="1"/>
  <c r="O401" i="5"/>
  <c r="AE401" i="5" s="1"/>
  <c r="F401" i="5"/>
  <c r="X401" i="5" s="1"/>
  <c r="E401" i="5"/>
  <c r="W401" i="5" s="1"/>
  <c r="D401" i="5"/>
  <c r="V401" i="5" s="1"/>
  <c r="O400" i="5"/>
  <c r="AE400" i="5" s="1"/>
  <c r="F400" i="5"/>
  <c r="X400" i="5" s="1"/>
  <c r="E400" i="5"/>
  <c r="W400" i="5" s="1"/>
  <c r="D400" i="5"/>
  <c r="V400" i="5" s="1"/>
  <c r="O399" i="5"/>
  <c r="AE399" i="5" s="1"/>
  <c r="F399" i="5"/>
  <c r="X399" i="5" s="1"/>
  <c r="E399" i="5"/>
  <c r="W399" i="5" s="1"/>
  <c r="D399" i="5"/>
  <c r="V399" i="5" s="1"/>
  <c r="O398" i="5"/>
  <c r="AE398" i="5" s="1"/>
  <c r="F398" i="5"/>
  <c r="X398" i="5" s="1"/>
  <c r="E398" i="5"/>
  <c r="W398" i="5" s="1"/>
  <c r="D398" i="5"/>
  <c r="V398" i="5" s="1"/>
  <c r="O397" i="5"/>
  <c r="AE397" i="5" s="1"/>
  <c r="F397" i="5"/>
  <c r="X397" i="5" s="1"/>
  <c r="E397" i="5"/>
  <c r="W397" i="5" s="1"/>
  <c r="D397" i="5"/>
  <c r="V397" i="5" s="1"/>
  <c r="O396" i="5"/>
  <c r="AE396" i="5" s="1"/>
  <c r="F396" i="5"/>
  <c r="X396" i="5" s="1"/>
  <c r="E396" i="5"/>
  <c r="W396" i="5" s="1"/>
  <c r="D396" i="5"/>
  <c r="V396" i="5" s="1"/>
  <c r="O395" i="5"/>
  <c r="AE395" i="5" s="1"/>
  <c r="F395" i="5"/>
  <c r="X395" i="5" s="1"/>
  <c r="E395" i="5"/>
  <c r="W395" i="5" s="1"/>
  <c r="D395" i="5"/>
  <c r="V395" i="5" s="1"/>
  <c r="O394" i="5"/>
  <c r="AE394" i="5" s="1"/>
  <c r="F394" i="5"/>
  <c r="X394" i="5" s="1"/>
  <c r="E394" i="5"/>
  <c r="W394" i="5" s="1"/>
  <c r="D394" i="5"/>
  <c r="V394" i="5" s="1"/>
  <c r="O393" i="5"/>
  <c r="AE393" i="5" s="1"/>
  <c r="F393" i="5"/>
  <c r="X393" i="5" s="1"/>
  <c r="E393" i="5"/>
  <c r="W393" i="5" s="1"/>
  <c r="D393" i="5"/>
  <c r="V393" i="5" s="1"/>
  <c r="O392" i="5"/>
  <c r="AE392" i="5" s="1"/>
  <c r="F392" i="5"/>
  <c r="X392" i="5" s="1"/>
  <c r="E392" i="5"/>
  <c r="W392" i="5" s="1"/>
  <c r="D392" i="5"/>
  <c r="V392" i="5" s="1"/>
  <c r="O391" i="5"/>
  <c r="AE391" i="5" s="1"/>
  <c r="F391" i="5"/>
  <c r="X391" i="5" s="1"/>
  <c r="E391" i="5"/>
  <c r="W391" i="5" s="1"/>
  <c r="D391" i="5"/>
  <c r="V391" i="5" s="1"/>
  <c r="O390" i="5"/>
  <c r="AE390" i="5" s="1"/>
  <c r="F390" i="5"/>
  <c r="X390" i="5" s="1"/>
  <c r="E390" i="5"/>
  <c r="W390" i="5" s="1"/>
  <c r="D390" i="5"/>
  <c r="V390" i="5" s="1"/>
  <c r="O389" i="5"/>
  <c r="AE389" i="5" s="1"/>
  <c r="F389" i="5"/>
  <c r="X389" i="5" s="1"/>
  <c r="E389" i="5"/>
  <c r="W389" i="5" s="1"/>
  <c r="D389" i="5"/>
  <c r="V389" i="5" s="1"/>
  <c r="O388" i="5"/>
  <c r="AE388" i="5" s="1"/>
  <c r="F388" i="5"/>
  <c r="X388" i="5" s="1"/>
  <c r="E388" i="5"/>
  <c r="W388" i="5" s="1"/>
  <c r="D388" i="5"/>
  <c r="V388" i="5" s="1"/>
  <c r="O387" i="5"/>
  <c r="AE387" i="5" s="1"/>
  <c r="F387" i="5"/>
  <c r="X387" i="5" s="1"/>
  <c r="E387" i="5"/>
  <c r="W387" i="5" s="1"/>
  <c r="D387" i="5"/>
  <c r="V387" i="5" s="1"/>
  <c r="O386" i="5"/>
  <c r="AE386" i="5" s="1"/>
  <c r="F386" i="5"/>
  <c r="X386" i="5" s="1"/>
  <c r="E386" i="5"/>
  <c r="W386" i="5" s="1"/>
  <c r="D386" i="5"/>
  <c r="V386" i="5" s="1"/>
  <c r="O385" i="5"/>
  <c r="AE385" i="5" s="1"/>
  <c r="F385" i="5"/>
  <c r="X385" i="5" s="1"/>
  <c r="E385" i="5"/>
  <c r="W385" i="5" s="1"/>
  <c r="D385" i="5"/>
  <c r="V385" i="5" s="1"/>
  <c r="O384" i="5"/>
  <c r="AE384" i="5" s="1"/>
  <c r="F384" i="5"/>
  <c r="X384" i="5" s="1"/>
  <c r="E384" i="5"/>
  <c r="W384" i="5" s="1"/>
  <c r="D384" i="5"/>
  <c r="V384" i="5" s="1"/>
  <c r="O383" i="5"/>
  <c r="AE383" i="5" s="1"/>
  <c r="F383" i="5"/>
  <c r="X383" i="5" s="1"/>
  <c r="E383" i="5"/>
  <c r="W383" i="5" s="1"/>
  <c r="D383" i="5"/>
  <c r="V383" i="5" s="1"/>
  <c r="O382" i="5"/>
  <c r="AE382" i="5" s="1"/>
  <c r="F382" i="5"/>
  <c r="X382" i="5" s="1"/>
  <c r="E382" i="5"/>
  <c r="W382" i="5" s="1"/>
  <c r="D382" i="5"/>
  <c r="V382" i="5" s="1"/>
  <c r="O381" i="5"/>
  <c r="AE381" i="5" s="1"/>
  <c r="F381" i="5"/>
  <c r="X381" i="5" s="1"/>
  <c r="E381" i="5"/>
  <c r="W381" i="5" s="1"/>
  <c r="D381" i="5"/>
  <c r="V381" i="5" s="1"/>
  <c r="O380" i="5"/>
  <c r="AE380" i="5" s="1"/>
  <c r="F380" i="5"/>
  <c r="X380" i="5" s="1"/>
  <c r="E380" i="5"/>
  <c r="W380" i="5" s="1"/>
  <c r="D380" i="5"/>
  <c r="V380" i="5" s="1"/>
  <c r="O379" i="5"/>
  <c r="AE379" i="5" s="1"/>
  <c r="F379" i="5"/>
  <c r="X379" i="5" s="1"/>
  <c r="E379" i="5"/>
  <c r="W379" i="5" s="1"/>
  <c r="D379" i="5"/>
  <c r="V379" i="5" s="1"/>
  <c r="O378" i="5"/>
  <c r="AE378" i="5" s="1"/>
  <c r="F378" i="5"/>
  <c r="X378" i="5" s="1"/>
  <c r="E378" i="5"/>
  <c r="W378" i="5" s="1"/>
  <c r="D378" i="5"/>
  <c r="V378" i="5" s="1"/>
  <c r="O377" i="5"/>
  <c r="AE377" i="5" s="1"/>
  <c r="F377" i="5"/>
  <c r="X377" i="5" s="1"/>
  <c r="E377" i="5"/>
  <c r="W377" i="5" s="1"/>
  <c r="D377" i="5"/>
  <c r="V377" i="5" s="1"/>
  <c r="O376" i="5"/>
  <c r="AE376" i="5" s="1"/>
  <c r="F376" i="5"/>
  <c r="X376" i="5" s="1"/>
  <c r="E376" i="5"/>
  <c r="W376" i="5" s="1"/>
  <c r="D376" i="5"/>
  <c r="V376" i="5" s="1"/>
  <c r="O375" i="5"/>
  <c r="AE375" i="5" s="1"/>
  <c r="F375" i="5"/>
  <c r="X375" i="5" s="1"/>
  <c r="E375" i="5"/>
  <c r="W375" i="5" s="1"/>
  <c r="D375" i="5"/>
  <c r="V375" i="5" s="1"/>
  <c r="O374" i="5"/>
  <c r="AE374" i="5" s="1"/>
  <c r="F374" i="5"/>
  <c r="X374" i="5" s="1"/>
  <c r="E374" i="5"/>
  <c r="W374" i="5" s="1"/>
  <c r="D374" i="5"/>
  <c r="V374" i="5" s="1"/>
  <c r="O373" i="5"/>
  <c r="AE373" i="5" s="1"/>
  <c r="F373" i="5"/>
  <c r="X373" i="5" s="1"/>
  <c r="E373" i="5"/>
  <c r="W373" i="5" s="1"/>
  <c r="D373" i="5"/>
  <c r="V373" i="5" s="1"/>
  <c r="O372" i="5"/>
  <c r="AE372" i="5" s="1"/>
  <c r="F372" i="5"/>
  <c r="X372" i="5" s="1"/>
  <c r="E372" i="5"/>
  <c r="W372" i="5" s="1"/>
  <c r="D372" i="5"/>
  <c r="V372" i="5" s="1"/>
  <c r="O371" i="5"/>
  <c r="AE371" i="5" s="1"/>
  <c r="F371" i="5"/>
  <c r="X371" i="5" s="1"/>
  <c r="E371" i="5"/>
  <c r="W371" i="5" s="1"/>
  <c r="D371" i="5"/>
  <c r="V371" i="5" s="1"/>
  <c r="O370" i="5"/>
  <c r="AE370" i="5" s="1"/>
  <c r="F370" i="5"/>
  <c r="X370" i="5" s="1"/>
  <c r="E370" i="5"/>
  <c r="W370" i="5" s="1"/>
  <c r="D370" i="5"/>
  <c r="V370" i="5" s="1"/>
  <c r="O369" i="5"/>
  <c r="AE369" i="5" s="1"/>
  <c r="F369" i="5"/>
  <c r="X369" i="5" s="1"/>
  <c r="E369" i="5"/>
  <c r="W369" i="5" s="1"/>
  <c r="D369" i="5"/>
  <c r="V369" i="5" s="1"/>
  <c r="O368" i="5"/>
  <c r="AE368" i="5" s="1"/>
  <c r="F368" i="5"/>
  <c r="X368" i="5" s="1"/>
  <c r="E368" i="5"/>
  <c r="W368" i="5" s="1"/>
  <c r="D368" i="5"/>
  <c r="V368" i="5" s="1"/>
  <c r="O367" i="5"/>
  <c r="AE367" i="5" s="1"/>
  <c r="F367" i="5"/>
  <c r="X367" i="5" s="1"/>
  <c r="E367" i="5"/>
  <c r="W367" i="5" s="1"/>
  <c r="D367" i="5"/>
  <c r="V367" i="5" s="1"/>
  <c r="O366" i="5"/>
  <c r="AE366" i="5" s="1"/>
  <c r="F366" i="5"/>
  <c r="X366" i="5" s="1"/>
  <c r="E366" i="5"/>
  <c r="W366" i="5" s="1"/>
  <c r="D366" i="5"/>
  <c r="V366" i="5" s="1"/>
  <c r="O365" i="5"/>
  <c r="AE365" i="5" s="1"/>
  <c r="F365" i="5"/>
  <c r="X365" i="5" s="1"/>
  <c r="E365" i="5"/>
  <c r="W365" i="5" s="1"/>
  <c r="D365" i="5"/>
  <c r="V365" i="5" s="1"/>
  <c r="O364" i="5"/>
  <c r="AE364" i="5" s="1"/>
  <c r="F364" i="5"/>
  <c r="X364" i="5" s="1"/>
  <c r="E364" i="5"/>
  <c r="W364" i="5" s="1"/>
  <c r="D364" i="5"/>
  <c r="V364" i="5" s="1"/>
  <c r="O363" i="5"/>
  <c r="AE363" i="5" s="1"/>
  <c r="F363" i="5"/>
  <c r="X363" i="5" s="1"/>
  <c r="E363" i="5"/>
  <c r="W363" i="5" s="1"/>
  <c r="D363" i="5"/>
  <c r="V363" i="5" s="1"/>
  <c r="O362" i="5"/>
  <c r="AE362" i="5" s="1"/>
  <c r="F362" i="5"/>
  <c r="X362" i="5" s="1"/>
  <c r="E362" i="5"/>
  <c r="W362" i="5" s="1"/>
  <c r="D362" i="5"/>
  <c r="V362" i="5" s="1"/>
  <c r="O361" i="5"/>
  <c r="AE361" i="5" s="1"/>
  <c r="F361" i="5"/>
  <c r="X361" i="5" s="1"/>
  <c r="E361" i="5"/>
  <c r="W361" i="5" s="1"/>
  <c r="D361" i="5"/>
  <c r="V361" i="5" s="1"/>
  <c r="O360" i="5"/>
  <c r="AE360" i="5" s="1"/>
  <c r="F360" i="5"/>
  <c r="X360" i="5" s="1"/>
  <c r="E360" i="5"/>
  <c r="W360" i="5" s="1"/>
  <c r="D360" i="5"/>
  <c r="V360" i="5" s="1"/>
  <c r="O359" i="5"/>
  <c r="AE359" i="5" s="1"/>
  <c r="F359" i="5"/>
  <c r="X359" i="5" s="1"/>
  <c r="E359" i="5"/>
  <c r="W359" i="5" s="1"/>
  <c r="D359" i="5"/>
  <c r="V359" i="5" s="1"/>
  <c r="O358" i="5"/>
  <c r="AE358" i="5" s="1"/>
  <c r="F358" i="5"/>
  <c r="X358" i="5" s="1"/>
  <c r="E358" i="5"/>
  <c r="W358" i="5" s="1"/>
  <c r="D358" i="5"/>
  <c r="V358" i="5" s="1"/>
  <c r="O357" i="5"/>
  <c r="AE357" i="5" s="1"/>
  <c r="F357" i="5"/>
  <c r="X357" i="5" s="1"/>
  <c r="E357" i="5"/>
  <c r="W357" i="5" s="1"/>
  <c r="D357" i="5"/>
  <c r="V357" i="5" s="1"/>
  <c r="O356" i="5"/>
  <c r="AE356" i="5" s="1"/>
  <c r="F356" i="5"/>
  <c r="X356" i="5" s="1"/>
  <c r="E356" i="5"/>
  <c r="W356" i="5" s="1"/>
  <c r="D356" i="5"/>
  <c r="V356" i="5" s="1"/>
  <c r="O355" i="5"/>
  <c r="AE355" i="5" s="1"/>
  <c r="F355" i="5"/>
  <c r="X355" i="5" s="1"/>
  <c r="E355" i="5"/>
  <c r="W355" i="5" s="1"/>
  <c r="D355" i="5"/>
  <c r="V355" i="5" s="1"/>
  <c r="O354" i="5"/>
  <c r="AE354" i="5" s="1"/>
  <c r="F354" i="5"/>
  <c r="X354" i="5" s="1"/>
  <c r="E354" i="5"/>
  <c r="W354" i="5" s="1"/>
  <c r="D354" i="5"/>
  <c r="V354" i="5" s="1"/>
  <c r="O353" i="5"/>
  <c r="AE353" i="5" s="1"/>
  <c r="F353" i="5"/>
  <c r="X353" i="5" s="1"/>
  <c r="E353" i="5"/>
  <c r="W353" i="5" s="1"/>
  <c r="D353" i="5"/>
  <c r="V353" i="5" s="1"/>
  <c r="O352" i="5"/>
  <c r="AE352" i="5" s="1"/>
  <c r="F352" i="5"/>
  <c r="X352" i="5" s="1"/>
  <c r="E352" i="5"/>
  <c r="W352" i="5" s="1"/>
  <c r="D352" i="5"/>
  <c r="V352" i="5" s="1"/>
  <c r="O351" i="5"/>
  <c r="AE351" i="5" s="1"/>
  <c r="F351" i="5"/>
  <c r="X351" i="5" s="1"/>
  <c r="E351" i="5"/>
  <c r="W351" i="5" s="1"/>
  <c r="D351" i="5"/>
  <c r="V351" i="5" s="1"/>
  <c r="O350" i="5"/>
  <c r="AE350" i="5" s="1"/>
  <c r="F350" i="5"/>
  <c r="X350" i="5" s="1"/>
  <c r="E350" i="5"/>
  <c r="W350" i="5" s="1"/>
  <c r="D350" i="5"/>
  <c r="V350" i="5" s="1"/>
  <c r="O349" i="5"/>
  <c r="AE349" i="5" s="1"/>
  <c r="F349" i="5"/>
  <c r="X349" i="5" s="1"/>
  <c r="E349" i="5"/>
  <c r="W349" i="5" s="1"/>
  <c r="D349" i="5"/>
  <c r="V349" i="5" s="1"/>
  <c r="O348" i="5"/>
  <c r="AE348" i="5" s="1"/>
  <c r="F348" i="5"/>
  <c r="X348" i="5" s="1"/>
  <c r="E348" i="5"/>
  <c r="W348" i="5" s="1"/>
  <c r="D348" i="5"/>
  <c r="V348" i="5" s="1"/>
  <c r="O347" i="5"/>
  <c r="AE347" i="5" s="1"/>
  <c r="F347" i="5"/>
  <c r="X347" i="5" s="1"/>
  <c r="E347" i="5"/>
  <c r="W347" i="5" s="1"/>
  <c r="D347" i="5"/>
  <c r="V347" i="5" s="1"/>
  <c r="O346" i="5"/>
  <c r="AE346" i="5" s="1"/>
  <c r="F346" i="5"/>
  <c r="X346" i="5" s="1"/>
  <c r="E346" i="5"/>
  <c r="W346" i="5" s="1"/>
  <c r="D346" i="5"/>
  <c r="V346" i="5" s="1"/>
  <c r="O345" i="5"/>
  <c r="AE345" i="5" s="1"/>
  <c r="F345" i="5"/>
  <c r="X345" i="5" s="1"/>
  <c r="E345" i="5"/>
  <c r="W345" i="5" s="1"/>
  <c r="D345" i="5"/>
  <c r="V345" i="5" s="1"/>
  <c r="O344" i="5"/>
  <c r="AE344" i="5" s="1"/>
  <c r="F344" i="5"/>
  <c r="X344" i="5" s="1"/>
  <c r="E344" i="5"/>
  <c r="W344" i="5" s="1"/>
  <c r="D344" i="5"/>
  <c r="V344" i="5" s="1"/>
  <c r="O343" i="5"/>
  <c r="AE343" i="5" s="1"/>
  <c r="F343" i="5"/>
  <c r="X343" i="5" s="1"/>
  <c r="E343" i="5"/>
  <c r="W343" i="5" s="1"/>
  <c r="D343" i="5"/>
  <c r="V343" i="5" s="1"/>
  <c r="O342" i="5"/>
  <c r="AE342" i="5" s="1"/>
  <c r="F342" i="5"/>
  <c r="X342" i="5" s="1"/>
  <c r="E342" i="5"/>
  <c r="W342" i="5" s="1"/>
  <c r="D342" i="5"/>
  <c r="V342" i="5" s="1"/>
  <c r="O341" i="5"/>
  <c r="AE341" i="5" s="1"/>
  <c r="F341" i="5"/>
  <c r="X341" i="5" s="1"/>
  <c r="E341" i="5"/>
  <c r="W341" i="5" s="1"/>
  <c r="D341" i="5"/>
  <c r="V341" i="5" s="1"/>
  <c r="O340" i="5"/>
  <c r="AE340" i="5" s="1"/>
  <c r="F340" i="5"/>
  <c r="X340" i="5" s="1"/>
  <c r="E340" i="5"/>
  <c r="W340" i="5" s="1"/>
  <c r="D340" i="5"/>
  <c r="V340" i="5" s="1"/>
  <c r="O339" i="5"/>
  <c r="AE339" i="5" s="1"/>
  <c r="F339" i="5"/>
  <c r="X339" i="5" s="1"/>
  <c r="E339" i="5"/>
  <c r="W339" i="5" s="1"/>
  <c r="D339" i="5"/>
  <c r="V339" i="5" s="1"/>
  <c r="O338" i="5"/>
  <c r="AE338" i="5" s="1"/>
  <c r="F338" i="5"/>
  <c r="X338" i="5" s="1"/>
  <c r="E338" i="5"/>
  <c r="W338" i="5" s="1"/>
  <c r="D338" i="5"/>
  <c r="V338" i="5" s="1"/>
  <c r="O337" i="5"/>
  <c r="AE337" i="5" s="1"/>
  <c r="F337" i="5"/>
  <c r="X337" i="5" s="1"/>
  <c r="E337" i="5"/>
  <c r="W337" i="5" s="1"/>
  <c r="D337" i="5"/>
  <c r="V337" i="5" s="1"/>
  <c r="O336" i="5"/>
  <c r="AE336" i="5" s="1"/>
  <c r="F336" i="5"/>
  <c r="X336" i="5" s="1"/>
  <c r="E336" i="5"/>
  <c r="W336" i="5" s="1"/>
  <c r="D336" i="5"/>
  <c r="V336" i="5" s="1"/>
  <c r="O335" i="5"/>
  <c r="AE335" i="5" s="1"/>
  <c r="F335" i="5"/>
  <c r="X335" i="5" s="1"/>
  <c r="E335" i="5"/>
  <c r="W335" i="5" s="1"/>
  <c r="D335" i="5"/>
  <c r="V335" i="5" s="1"/>
  <c r="O334" i="5"/>
  <c r="AE334" i="5" s="1"/>
  <c r="F334" i="5"/>
  <c r="X334" i="5" s="1"/>
  <c r="E334" i="5"/>
  <c r="W334" i="5" s="1"/>
  <c r="D334" i="5"/>
  <c r="V334" i="5" s="1"/>
  <c r="O333" i="5"/>
  <c r="AE333" i="5" s="1"/>
  <c r="F333" i="5"/>
  <c r="X333" i="5" s="1"/>
  <c r="E333" i="5"/>
  <c r="W333" i="5" s="1"/>
  <c r="D333" i="5"/>
  <c r="V333" i="5" s="1"/>
  <c r="O332" i="5"/>
  <c r="AE332" i="5" s="1"/>
  <c r="F332" i="5"/>
  <c r="X332" i="5" s="1"/>
  <c r="E332" i="5"/>
  <c r="W332" i="5" s="1"/>
  <c r="D332" i="5"/>
  <c r="V332" i="5" s="1"/>
  <c r="O331" i="5"/>
  <c r="AE331" i="5" s="1"/>
  <c r="F331" i="5"/>
  <c r="X331" i="5" s="1"/>
  <c r="E331" i="5"/>
  <c r="W331" i="5" s="1"/>
  <c r="D331" i="5"/>
  <c r="V331" i="5" s="1"/>
  <c r="O330" i="5"/>
  <c r="AE330" i="5" s="1"/>
  <c r="F330" i="5"/>
  <c r="X330" i="5" s="1"/>
  <c r="E330" i="5"/>
  <c r="W330" i="5" s="1"/>
  <c r="D330" i="5"/>
  <c r="V330" i="5" s="1"/>
  <c r="O329" i="5"/>
  <c r="AE329" i="5" s="1"/>
  <c r="F329" i="5"/>
  <c r="X329" i="5" s="1"/>
  <c r="E329" i="5"/>
  <c r="W329" i="5" s="1"/>
  <c r="D329" i="5"/>
  <c r="V329" i="5" s="1"/>
  <c r="O328" i="5"/>
  <c r="AE328" i="5" s="1"/>
  <c r="F328" i="5"/>
  <c r="X328" i="5" s="1"/>
  <c r="E328" i="5"/>
  <c r="W328" i="5" s="1"/>
  <c r="D328" i="5"/>
  <c r="V328" i="5" s="1"/>
  <c r="O327" i="5"/>
  <c r="AE327" i="5" s="1"/>
  <c r="F327" i="5"/>
  <c r="X327" i="5" s="1"/>
  <c r="E327" i="5"/>
  <c r="W327" i="5" s="1"/>
  <c r="D327" i="5"/>
  <c r="V327" i="5" s="1"/>
  <c r="O326" i="5"/>
  <c r="AE326" i="5" s="1"/>
  <c r="F326" i="5"/>
  <c r="X326" i="5" s="1"/>
  <c r="E326" i="5"/>
  <c r="W326" i="5" s="1"/>
  <c r="D326" i="5"/>
  <c r="V326" i="5" s="1"/>
  <c r="O325" i="5"/>
  <c r="AE325" i="5" s="1"/>
  <c r="F325" i="5"/>
  <c r="X325" i="5" s="1"/>
  <c r="E325" i="5"/>
  <c r="W325" i="5" s="1"/>
  <c r="D325" i="5"/>
  <c r="V325" i="5" s="1"/>
  <c r="O324" i="5"/>
  <c r="AE324" i="5" s="1"/>
  <c r="F324" i="5"/>
  <c r="X324" i="5" s="1"/>
  <c r="E324" i="5"/>
  <c r="W324" i="5" s="1"/>
  <c r="D324" i="5"/>
  <c r="V324" i="5" s="1"/>
  <c r="O323" i="5"/>
  <c r="AE323" i="5" s="1"/>
  <c r="F323" i="5"/>
  <c r="X323" i="5" s="1"/>
  <c r="E323" i="5"/>
  <c r="W323" i="5" s="1"/>
  <c r="D323" i="5"/>
  <c r="V323" i="5" s="1"/>
  <c r="O322" i="5"/>
  <c r="AE322" i="5" s="1"/>
  <c r="F322" i="5"/>
  <c r="X322" i="5" s="1"/>
  <c r="E322" i="5"/>
  <c r="W322" i="5" s="1"/>
  <c r="D322" i="5"/>
  <c r="V322" i="5" s="1"/>
  <c r="O321" i="5"/>
  <c r="AE321" i="5" s="1"/>
  <c r="F321" i="5"/>
  <c r="X321" i="5" s="1"/>
  <c r="E321" i="5"/>
  <c r="W321" i="5" s="1"/>
  <c r="D321" i="5"/>
  <c r="V321" i="5" s="1"/>
  <c r="O320" i="5"/>
  <c r="AE320" i="5" s="1"/>
  <c r="F320" i="5"/>
  <c r="X320" i="5" s="1"/>
  <c r="E320" i="5"/>
  <c r="W320" i="5" s="1"/>
  <c r="D320" i="5"/>
  <c r="V320" i="5" s="1"/>
  <c r="O319" i="5"/>
  <c r="AE319" i="5" s="1"/>
  <c r="F319" i="5"/>
  <c r="X319" i="5" s="1"/>
  <c r="E319" i="5"/>
  <c r="W319" i="5" s="1"/>
  <c r="D319" i="5"/>
  <c r="V319" i="5" s="1"/>
  <c r="O318" i="5"/>
  <c r="AE318" i="5" s="1"/>
  <c r="F318" i="5"/>
  <c r="X318" i="5" s="1"/>
  <c r="E318" i="5"/>
  <c r="W318" i="5" s="1"/>
  <c r="D318" i="5"/>
  <c r="V318" i="5" s="1"/>
  <c r="O317" i="5"/>
  <c r="AE317" i="5" s="1"/>
  <c r="F317" i="5"/>
  <c r="X317" i="5" s="1"/>
  <c r="E317" i="5"/>
  <c r="W317" i="5" s="1"/>
  <c r="D317" i="5"/>
  <c r="V317" i="5" s="1"/>
  <c r="O316" i="5"/>
  <c r="AE316" i="5" s="1"/>
  <c r="F316" i="5"/>
  <c r="X316" i="5" s="1"/>
  <c r="E316" i="5"/>
  <c r="W316" i="5" s="1"/>
  <c r="D316" i="5"/>
  <c r="V316" i="5" s="1"/>
  <c r="O315" i="5"/>
  <c r="AE315" i="5" s="1"/>
  <c r="F315" i="5"/>
  <c r="X315" i="5" s="1"/>
  <c r="E315" i="5"/>
  <c r="W315" i="5" s="1"/>
  <c r="D315" i="5"/>
  <c r="V315" i="5" s="1"/>
  <c r="O314" i="5"/>
  <c r="AE314" i="5" s="1"/>
  <c r="F314" i="5"/>
  <c r="X314" i="5" s="1"/>
  <c r="E314" i="5"/>
  <c r="W314" i="5" s="1"/>
  <c r="D314" i="5"/>
  <c r="V314" i="5" s="1"/>
  <c r="O313" i="5"/>
  <c r="AE313" i="5" s="1"/>
  <c r="F313" i="5"/>
  <c r="X313" i="5" s="1"/>
  <c r="E313" i="5"/>
  <c r="W313" i="5" s="1"/>
  <c r="D313" i="5"/>
  <c r="V313" i="5" s="1"/>
  <c r="O312" i="5"/>
  <c r="AE312" i="5" s="1"/>
  <c r="F312" i="5"/>
  <c r="X312" i="5" s="1"/>
  <c r="E312" i="5"/>
  <c r="W312" i="5" s="1"/>
  <c r="D312" i="5"/>
  <c r="V312" i="5" s="1"/>
  <c r="O311" i="5"/>
  <c r="AE311" i="5" s="1"/>
  <c r="F311" i="5"/>
  <c r="X311" i="5" s="1"/>
  <c r="E311" i="5"/>
  <c r="W311" i="5" s="1"/>
  <c r="D311" i="5"/>
  <c r="V311" i="5" s="1"/>
  <c r="O310" i="5"/>
  <c r="AE310" i="5" s="1"/>
  <c r="F310" i="5"/>
  <c r="X310" i="5" s="1"/>
  <c r="E310" i="5"/>
  <c r="W310" i="5" s="1"/>
  <c r="D310" i="5"/>
  <c r="V310" i="5" s="1"/>
  <c r="O309" i="5"/>
  <c r="AE309" i="5" s="1"/>
  <c r="F309" i="5"/>
  <c r="X309" i="5" s="1"/>
  <c r="E309" i="5"/>
  <c r="W309" i="5" s="1"/>
  <c r="D309" i="5"/>
  <c r="V309" i="5" s="1"/>
  <c r="O308" i="5"/>
  <c r="AE308" i="5" s="1"/>
  <c r="F308" i="5"/>
  <c r="X308" i="5" s="1"/>
  <c r="E308" i="5"/>
  <c r="W308" i="5" s="1"/>
  <c r="D308" i="5"/>
  <c r="V308" i="5" s="1"/>
  <c r="O307" i="5"/>
  <c r="AE307" i="5" s="1"/>
  <c r="F307" i="5"/>
  <c r="X307" i="5" s="1"/>
  <c r="E307" i="5"/>
  <c r="W307" i="5" s="1"/>
  <c r="D307" i="5"/>
  <c r="V307" i="5" s="1"/>
  <c r="O306" i="5"/>
  <c r="AE306" i="5" s="1"/>
  <c r="F306" i="5"/>
  <c r="X306" i="5" s="1"/>
  <c r="E306" i="5"/>
  <c r="W306" i="5" s="1"/>
  <c r="D306" i="5"/>
  <c r="V306" i="5" s="1"/>
  <c r="O305" i="5"/>
  <c r="AE305" i="5" s="1"/>
  <c r="F305" i="5"/>
  <c r="X305" i="5" s="1"/>
  <c r="E305" i="5"/>
  <c r="W305" i="5" s="1"/>
  <c r="D305" i="5"/>
  <c r="V305" i="5" s="1"/>
  <c r="O304" i="5"/>
  <c r="AE304" i="5" s="1"/>
  <c r="F304" i="5"/>
  <c r="X304" i="5" s="1"/>
  <c r="E304" i="5"/>
  <c r="W304" i="5" s="1"/>
  <c r="D304" i="5"/>
  <c r="V304" i="5" s="1"/>
  <c r="O303" i="5"/>
  <c r="AE303" i="5" s="1"/>
  <c r="F303" i="5"/>
  <c r="X303" i="5" s="1"/>
  <c r="E303" i="5"/>
  <c r="W303" i="5" s="1"/>
  <c r="D303" i="5"/>
  <c r="V303" i="5" s="1"/>
  <c r="O302" i="5"/>
  <c r="AE302" i="5" s="1"/>
  <c r="F302" i="5"/>
  <c r="X302" i="5" s="1"/>
  <c r="E302" i="5"/>
  <c r="W302" i="5" s="1"/>
  <c r="D302" i="5"/>
  <c r="V302" i="5" s="1"/>
  <c r="O301" i="5"/>
  <c r="AE301" i="5" s="1"/>
  <c r="F301" i="5"/>
  <c r="X301" i="5" s="1"/>
  <c r="E301" i="5"/>
  <c r="W301" i="5" s="1"/>
  <c r="D301" i="5"/>
  <c r="V301" i="5" s="1"/>
  <c r="O300" i="5"/>
  <c r="AE300" i="5" s="1"/>
  <c r="F300" i="5"/>
  <c r="X300" i="5" s="1"/>
  <c r="E300" i="5"/>
  <c r="W300" i="5" s="1"/>
  <c r="D300" i="5"/>
  <c r="V300" i="5" s="1"/>
  <c r="O299" i="5"/>
  <c r="AE299" i="5" s="1"/>
  <c r="F299" i="5"/>
  <c r="X299" i="5" s="1"/>
  <c r="E299" i="5"/>
  <c r="W299" i="5" s="1"/>
  <c r="D299" i="5"/>
  <c r="V299" i="5" s="1"/>
  <c r="O298" i="5"/>
  <c r="AE298" i="5" s="1"/>
  <c r="F298" i="5"/>
  <c r="X298" i="5" s="1"/>
  <c r="E298" i="5"/>
  <c r="W298" i="5" s="1"/>
  <c r="D298" i="5"/>
  <c r="V298" i="5" s="1"/>
  <c r="O297" i="5"/>
  <c r="AE297" i="5" s="1"/>
  <c r="F297" i="5"/>
  <c r="X297" i="5" s="1"/>
  <c r="E297" i="5"/>
  <c r="W297" i="5" s="1"/>
  <c r="D297" i="5"/>
  <c r="V297" i="5" s="1"/>
  <c r="O296" i="5"/>
  <c r="AE296" i="5" s="1"/>
  <c r="F296" i="5"/>
  <c r="X296" i="5" s="1"/>
  <c r="E296" i="5"/>
  <c r="W296" i="5" s="1"/>
  <c r="D296" i="5"/>
  <c r="V296" i="5" s="1"/>
  <c r="O295" i="5"/>
  <c r="AE295" i="5" s="1"/>
  <c r="F295" i="5"/>
  <c r="X295" i="5" s="1"/>
  <c r="E295" i="5"/>
  <c r="W295" i="5" s="1"/>
  <c r="D295" i="5"/>
  <c r="V295" i="5" s="1"/>
  <c r="O294" i="5"/>
  <c r="AE294" i="5" s="1"/>
  <c r="F294" i="5"/>
  <c r="X294" i="5" s="1"/>
  <c r="E294" i="5"/>
  <c r="W294" i="5" s="1"/>
  <c r="D294" i="5"/>
  <c r="V294" i="5" s="1"/>
  <c r="O293" i="5"/>
  <c r="AE293" i="5" s="1"/>
  <c r="F293" i="5"/>
  <c r="X293" i="5" s="1"/>
  <c r="E293" i="5"/>
  <c r="W293" i="5" s="1"/>
  <c r="D293" i="5"/>
  <c r="V293" i="5" s="1"/>
  <c r="O292" i="5"/>
  <c r="AE292" i="5" s="1"/>
  <c r="F292" i="5"/>
  <c r="X292" i="5" s="1"/>
  <c r="E292" i="5"/>
  <c r="W292" i="5" s="1"/>
  <c r="D292" i="5"/>
  <c r="V292" i="5" s="1"/>
  <c r="O291" i="5"/>
  <c r="AE291" i="5" s="1"/>
  <c r="F291" i="5"/>
  <c r="X291" i="5" s="1"/>
  <c r="E291" i="5"/>
  <c r="W291" i="5" s="1"/>
  <c r="D291" i="5"/>
  <c r="V291" i="5" s="1"/>
  <c r="O290" i="5"/>
  <c r="AE290" i="5" s="1"/>
  <c r="F290" i="5"/>
  <c r="X290" i="5" s="1"/>
  <c r="E290" i="5"/>
  <c r="W290" i="5" s="1"/>
  <c r="D290" i="5"/>
  <c r="V290" i="5" s="1"/>
  <c r="O289" i="5"/>
  <c r="AE289" i="5" s="1"/>
  <c r="F289" i="5"/>
  <c r="X289" i="5" s="1"/>
  <c r="E289" i="5"/>
  <c r="W289" i="5" s="1"/>
  <c r="D289" i="5"/>
  <c r="V289" i="5" s="1"/>
  <c r="O288" i="5"/>
  <c r="AE288" i="5" s="1"/>
  <c r="F288" i="5"/>
  <c r="X288" i="5" s="1"/>
  <c r="E288" i="5"/>
  <c r="W288" i="5" s="1"/>
  <c r="D288" i="5"/>
  <c r="V288" i="5" s="1"/>
  <c r="O287" i="5"/>
  <c r="AE287" i="5" s="1"/>
  <c r="F287" i="5"/>
  <c r="X287" i="5" s="1"/>
  <c r="E287" i="5"/>
  <c r="W287" i="5" s="1"/>
  <c r="D287" i="5"/>
  <c r="V287" i="5" s="1"/>
  <c r="O286" i="5"/>
  <c r="AE286" i="5" s="1"/>
  <c r="F286" i="5"/>
  <c r="X286" i="5" s="1"/>
  <c r="E286" i="5"/>
  <c r="W286" i="5" s="1"/>
  <c r="D286" i="5"/>
  <c r="V286" i="5" s="1"/>
  <c r="O285" i="5"/>
  <c r="AE285" i="5" s="1"/>
  <c r="F285" i="5"/>
  <c r="X285" i="5" s="1"/>
  <c r="E285" i="5"/>
  <c r="W285" i="5" s="1"/>
  <c r="D285" i="5"/>
  <c r="V285" i="5" s="1"/>
  <c r="O284" i="5"/>
  <c r="AE284" i="5" s="1"/>
  <c r="F284" i="5"/>
  <c r="X284" i="5" s="1"/>
  <c r="E284" i="5"/>
  <c r="W284" i="5" s="1"/>
  <c r="D284" i="5"/>
  <c r="V284" i="5" s="1"/>
  <c r="O283" i="5"/>
  <c r="AE283" i="5" s="1"/>
  <c r="F283" i="5"/>
  <c r="X283" i="5" s="1"/>
  <c r="E283" i="5"/>
  <c r="W283" i="5" s="1"/>
  <c r="D283" i="5"/>
  <c r="V283" i="5" s="1"/>
  <c r="O282" i="5"/>
  <c r="AE282" i="5" s="1"/>
  <c r="F282" i="5"/>
  <c r="X282" i="5" s="1"/>
  <c r="E282" i="5"/>
  <c r="W282" i="5" s="1"/>
  <c r="D282" i="5"/>
  <c r="V282" i="5" s="1"/>
  <c r="O281" i="5"/>
  <c r="AE281" i="5" s="1"/>
  <c r="F281" i="5"/>
  <c r="X281" i="5" s="1"/>
  <c r="E281" i="5"/>
  <c r="W281" i="5" s="1"/>
  <c r="D281" i="5"/>
  <c r="V281" i="5" s="1"/>
  <c r="O280" i="5"/>
  <c r="AE280" i="5" s="1"/>
  <c r="F280" i="5"/>
  <c r="X280" i="5" s="1"/>
  <c r="E280" i="5"/>
  <c r="W280" i="5" s="1"/>
  <c r="D280" i="5"/>
  <c r="V280" i="5" s="1"/>
  <c r="O279" i="5"/>
  <c r="AE279" i="5" s="1"/>
  <c r="F279" i="5"/>
  <c r="X279" i="5" s="1"/>
  <c r="E279" i="5"/>
  <c r="W279" i="5" s="1"/>
  <c r="D279" i="5"/>
  <c r="V279" i="5" s="1"/>
  <c r="O278" i="5"/>
  <c r="AE278" i="5" s="1"/>
  <c r="F278" i="5"/>
  <c r="X278" i="5" s="1"/>
  <c r="E278" i="5"/>
  <c r="W278" i="5" s="1"/>
  <c r="D278" i="5"/>
  <c r="V278" i="5" s="1"/>
  <c r="O277" i="5"/>
  <c r="AE277" i="5" s="1"/>
  <c r="F277" i="5"/>
  <c r="X277" i="5" s="1"/>
  <c r="E277" i="5"/>
  <c r="W277" i="5" s="1"/>
  <c r="D277" i="5"/>
  <c r="V277" i="5" s="1"/>
  <c r="O276" i="5"/>
  <c r="AE276" i="5" s="1"/>
  <c r="F276" i="5"/>
  <c r="X276" i="5" s="1"/>
  <c r="E276" i="5"/>
  <c r="W276" i="5" s="1"/>
  <c r="D276" i="5"/>
  <c r="V276" i="5" s="1"/>
  <c r="O275" i="5"/>
  <c r="AE275" i="5" s="1"/>
  <c r="F275" i="5"/>
  <c r="X275" i="5" s="1"/>
  <c r="E275" i="5"/>
  <c r="W275" i="5" s="1"/>
  <c r="D275" i="5"/>
  <c r="V275" i="5" s="1"/>
  <c r="O274" i="5"/>
  <c r="AE274" i="5" s="1"/>
  <c r="F274" i="5"/>
  <c r="X274" i="5" s="1"/>
  <c r="E274" i="5"/>
  <c r="W274" i="5" s="1"/>
  <c r="D274" i="5"/>
  <c r="V274" i="5" s="1"/>
  <c r="O273" i="5"/>
  <c r="AE273" i="5" s="1"/>
  <c r="F273" i="5"/>
  <c r="X273" i="5" s="1"/>
  <c r="E273" i="5"/>
  <c r="W273" i="5" s="1"/>
  <c r="D273" i="5"/>
  <c r="V273" i="5" s="1"/>
  <c r="O272" i="5"/>
  <c r="AE272" i="5" s="1"/>
  <c r="F272" i="5"/>
  <c r="X272" i="5" s="1"/>
  <c r="E272" i="5"/>
  <c r="W272" i="5" s="1"/>
  <c r="D272" i="5"/>
  <c r="V272" i="5" s="1"/>
  <c r="O271" i="5"/>
  <c r="AE271" i="5" s="1"/>
  <c r="F271" i="5"/>
  <c r="X271" i="5" s="1"/>
  <c r="E271" i="5"/>
  <c r="W271" i="5" s="1"/>
  <c r="D271" i="5"/>
  <c r="V271" i="5" s="1"/>
  <c r="O270" i="5"/>
  <c r="AE270" i="5" s="1"/>
  <c r="F270" i="5"/>
  <c r="X270" i="5" s="1"/>
  <c r="E270" i="5"/>
  <c r="W270" i="5" s="1"/>
  <c r="D270" i="5"/>
  <c r="V270" i="5" s="1"/>
  <c r="O269" i="5"/>
  <c r="AE269" i="5" s="1"/>
  <c r="F269" i="5"/>
  <c r="X269" i="5" s="1"/>
  <c r="E269" i="5"/>
  <c r="W269" i="5" s="1"/>
  <c r="D269" i="5"/>
  <c r="V269" i="5" s="1"/>
  <c r="O268" i="5"/>
  <c r="AE268" i="5" s="1"/>
  <c r="F268" i="5"/>
  <c r="X268" i="5" s="1"/>
  <c r="E268" i="5"/>
  <c r="W268" i="5" s="1"/>
  <c r="D268" i="5"/>
  <c r="V268" i="5" s="1"/>
  <c r="O267" i="5"/>
  <c r="AE267" i="5" s="1"/>
  <c r="F267" i="5"/>
  <c r="X267" i="5" s="1"/>
  <c r="E267" i="5"/>
  <c r="W267" i="5" s="1"/>
  <c r="D267" i="5"/>
  <c r="V267" i="5" s="1"/>
  <c r="O266" i="5"/>
  <c r="AE266" i="5" s="1"/>
  <c r="F266" i="5"/>
  <c r="X266" i="5" s="1"/>
  <c r="E266" i="5"/>
  <c r="W266" i="5" s="1"/>
  <c r="D266" i="5"/>
  <c r="V266" i="5" s="1"/>
  <c r="O265" i="5"/>
  <c r="AE265" i="5" s="1"/>
  <c r="F265" i="5"/>
  <c r="X265" i="5" s="1"/>
  <c r="E265" i="5"/>
  <c r="W265" i="5" s="1"/>
  <c r="D265" i="5"/>
  <c r="V265" i="5" s="1"/>
  <c r="O264" i="5"/>
  <c r="AE264" i="5" s="1"/>
  <c r="F264" i="5"/>
  <c r="X264" i="5" s="1"/>
  <c r="E264" i="5"/>
  <c r="W264" i="5" s="1"/>
  <c r="D264" i="5"/>
  <c r="V264" i="5" s="1"/>
  <c r="O263" i="5"/>
  <c r="AE263" i="5" s="1"/>
  <c r="F263" i="5"/>
  <c r="X263" i="5" s="1"/>
  <c r="E263" i="5"/>
  <c r="W263" i="5" s="1"/>
  <c r="D263" i="5"/>
  <c r="V263" i="5" s="1"/>
  <c r="O262" i="5"/>
  <c r="AE262" i="5" s="1"/>
  <c r="F262" i="5"/>
  <c r="X262" i="5" s="1"/>
  <c r="E262" i="5"/>
  <c r="W262" i="5" s="1"/>
  <c r="D262" i="5"/>
  <c r="V262" i="5" s="1"/>
  <c r="O261" i="5"/>
  <c r="AE261" i="5" s="1"/>
  <c r="F261" i="5"/>
  <c r="X261" i="5" s="1"/>
  <c r="E261" i="5"/>
  <c r="W261" i="5" s="1"/>
  <c r="D261" i="5"/>
  <c r="V261" i="5" s="1"/>
  <c r="O260" i="5"/>
  <c r="AE260" i="5" s="1"/>
  <c r="F260" i="5"/>
  <c r="X260" i="5" s="1"/>
  <c r="E260" i="5"/>
  <c r="W260" i="5" s="1"/>
  <c r="D260" i="5"/>
  <c r="V260" i="5" s="1"/>
  <c r="O259" i="5"/>
  <c r="AE259" i="5" s="1"/>
  <c r="F259" i="5"/>
  <c r="X259" i="5" s="1"/>
  <c r="E259" i="5"/>
  <c r="W259" i="5" s="1"/>
  <c r="D259" i="5"/>
  <c r="V259" i="5" s="1"/>
  <c r="O258" i="5"/>
  <c r="AE258" i="5" s="1"/>
  <c r="F258" i="5"/>
  <c r="X258" i="5" s="1"/>
  <c r="E258" i="5"/>
  <c r="W258" i="5" s="1"/>
  <c r="D258" i="5"/>
  <c r="V258" i="5" s="1"/>
  <c r="O257" i="5"/>
  <c r="AE257" i="5" s="1"/>
  <c r="F257" i="5"/>
  <c r="X257" i="5" s="1"/>
  <c r="E257" i="5"/>
  <c r="W257" i="5" s="1"/>
  <c r="D257" i="5"/>
  <c r="V257" i="5" s="1"/>
  <c r="O256" i="5"/>
  <c r="AE256" i="5" s="1"/>
  <c r="F256" i="5"/>
  <c r="X256" i="5" s="1"/>
  <c r="E256" i="5"/>
  <c r="W256" i="5" s="1"/>
  <c r="D256" i="5"/>
  <c r="V256" i="5" s="1"/>
  <c r="O255" i="5"/>
  <c r="AE255" i="5" s="1"/>
  <c r="F255" i="5"/>
  <c r="X255" i="5" s="1"/>
  <c r="E255" i="5"/>
  <c r="W255" i="5" s="1"/>
  <c r="D255" i="5"/>
  <c r="V255" i="5" s="1"/>
  <c r="O254" i="5"/>
  <c r="AE254" i="5" s="1"/>
  <c r="F254" i="5"/>
  <c r="X254" i="5" s="1"/>
  <c r="E254" i="5"/>
  <c r="W254" i="5" s="1"/>
  <c r="D254" i="5"/>
  <c r="V254" i="5" s="1"/>
  <c r="O253" i="5"/>
  <c r="AE253" i="5" s="1"/>
  <c r="F253" i="5"/>
  <c r="X253" i="5" s="1"/>
  <c r="E253" i="5"/>
  <c r="W253" i="5" s="1"/>
  <c r="D253" i="5"/>
  <c r="V253" i="5" s="1"/>
  <c r="O252" i="5"/>
  <c r="AE252" i="5" s="1"/>
  <c r="F252" i="5"/>
  <c r="X252" i="5" s="1"/>
  <c r="E252" i="5"/>
  <c r="W252" i="5" s="1"/>
  <c r="D252" i="5"/>
  <c r="V252" i="5" s="1"/>
  <c r="O251" i="5"/>
  <c r="AE251" i="5" s="1"/>
  <c r="F251" i="5"/>
  <c r="X251" i="5" s="1"/>
  <c r="E251" i="5"/>
  <c r="W251" i="5" s="1"/>
  <c r="D251" i="5"/>
  <c r="V251" i="5" s="1"/>
  <c r="O250" i="5"/>
  <c r="AE250" i="5" s="1"/>
  <c r="F250" i="5"/>
  <c r="X250" i="5" s="1"/>
  <c r="E250" i="5"/>
  <c r="W250" i="5" s="1"/>
  <c r="D250" i="5"/>
  <c r="V250" i="5" s="1"/>
  <c r="O249" i="5"/>
  <c r="AE249" i="5" s="1"/>
  <c r="F249" i="5"/>
  <c r="X249" i="5" s="1"/>
  <c r="E249" i="5"/>
  <c r="W249" i="5" s="1"/>
  <c r="D249" i="5"/>
  <c r="V249" i="5" s="1"/>
  <c r="O248" i="5"/>
  <c r="AE248" i="5" s="1"/>
  <c r="F248" i="5"/>
  <c r="X248" i="5" s="1"/>
  <c r="E248" i="5"/>
  <c r="W248" i="5" s="1"/>
  <c r="D248" i="5"/>
  <c r="V248" i="5" s="1"/>
  <c r="O247" i="5"/>
  <c r="AE247" i="5" s="1"/>
  <c r="F247" i="5"/>
  <c r="X247" i="5" s="1"/>
  <c r="E247" i="5"/>
  <c r="W247" i="5" s="1"/>
  <c r="D247" i="5"/>
  <c r="V247" i="5" s="1"/>
  <c r="O246" i="5"/>
  <c r="AE246" i="5" s="1"/>
  <c r="F246" i="5"/>
  <c r="X246" i="5" s="1"/>
  <c r="E246" i="5"/>
  <c r="W246" i="5" s="1"/>
  <c r="D246" i="5"/>
  <c r="V246" i="5" s="1"/>
  <c r="O245" i="5"/>
  <c r="AE245" i="5" s="1"/>
  <c r="F245" i="5"/>
  <c r="X245" i="5" s="1"/>
  <c r="E245" i="5"/>
  <c r="W245" i="5" s="1"/>
  <c r="D245" i="5"/>
  <c r="V245" i="5" s="1"/>
  <c r="O244" i="5"/>
  <c r="AE244" i="5" s="1"/>
  <c r="F244" i="5"/>
  <c r="X244" i="5" s="1"/>
  <c r="E244" i="5"/>
  <c r="W244" i="5" s="1"/>
  <c r="D244" i="5"/>
  <c r="V244" i="5" s="1"/>
  <c r="O243" i="5"/>
  <c r="AE243" i="5" s="1"/>
  <c r="F243" i="5"/>
  <c r="X243" i="5" s="1"/>
  <c r="E243" i="5"/>
  <c r="W243" i="5" s="1"/>
  <c r="D243" i="5"/>
  <c r="V243" i="5" s="1"/>
  <c r="O242" i="5"/>
  <c r="AE242" i="5" s="1"/>
  <c r="F242" i="5"/>
  <c r="X242" i="5" s="1"/>
  <c r="E242" i="5"/>
  <c r="W242" i="5" s="1"/>
  <c r="D242" i="5"/>
  <c r="V242" i="5" s="1"/>
  <c r="O241" i="5"/>
  <c r="AE241" i="5" s="1"/>
  <c r="F241" i="5"/>
  <c r="X241" i="5" s="1"/>
  <c r="E241" i="5"/>
  <c r="W241" i="5" s="1"/>
  <c r="D241" i="5"/>
  <c r="V241" i="5" s="1"/>
  <c r="O240" i="5"/>
  <c r="AE240" i="5" s="1"/>
  <c r="F240" i="5"/>
  <c r="X240" i="5" s="1"/>
  <c r="E240" i="5"/>
  <c r="W240" i="5" s="1"/>
  <c r="D240" i="5"/>
  <c r="V240" i="5" s="1"/>
  <c r="O239" i="5"/>
  <c r="AE239" i="5" s="1"/>
  <c r="F239" i="5"/>
  <c r="X239" i="5" s="1"/>
  <c r="E239" i="5"/>
  <c r="W239" i="5" s="1"/>
  <c r="D239" i="5"/>
  <c r="V239" i="5" s="1"/>
  <c r="O238" i="5"/>
  <c r="AE238" i="5" s="1"/>
  <c r="F238" i="5"/>
  <c r="X238" i="5" s="1"/>
  <c r="E238" i="5"/>
  <c r="W238" i="5" s="1"/>
  <c r="D238" i="5"/>
  <c r="V238" i="5" s="1"/>
  <c r="O237" i="5"/>
  <c r="AE237" i="5" s="1"/>
  <c r="F237" i="5"/>
  <c r="X237" i="5" s="1"/>
  <c r="E237" i="5"/>
  <c r="W237" i="5" s="1"/>
  <c r="D237" i="5"/>
  <c r="V237" i="5" s="1"/>
  <c r="O236" i="5"/>
  <c r="AE236" i="5" s="1"/>
  <c r="F236" i="5"/>
  <c r="X236" i="5" s="1"/>
  <c r="E236" i="5"/>
  <c r="W236" i="5" s="1"/>
  <c r="D236" i="5"/>
  <c r="V236" i="5" s="1"/>
  <c r="O235" i="5"/>
  <c r="AE235" i="5" s="1"/>
  <c r="F235" i="5"/>
  <c r="X235" i="5" s="1"/>
  <c r="E235" i="5"/>
  <c r="W235" i="5" s="1"/>
  <c r="D235" i="5"/>
  <c r="V235" i="5" s="1"/>
  <c r="O234" i="5"/>
  <c r="AE234" i="5" s="1"/>
  <c r="F234" i="5"/>
  <c r="X234" i="5" s="1"/>
  <c r="E234" i="5"/>
  <c r="W234" i="5" s="1"/>
  <c r="D234" i="5"/>
  <c r="V234" i="5" s="1"/>
  <c r="O233" i="5"/>
  <c r="AE233" i="5" s="1"/>
  <c r="F233" i="5"/>
  <c r="X233" i="5" s="1"/>
  <c r="E233" i="5"/>
  <c r="W233" i="5" s="1"/>
  <c r="D233" i="5"/>
  <c r="V233" i="5" s="1"/>
  <c r="O232" i="5"/>
  <c r="AE232" i="5" s="1"/>
  <c r="F232" i="5"/>
  <c r="X232" i="5" s="1"/>
  <c r="E232" i="5"/>
  <c r="W232" i="5" s="1"/>
  <c r="D232" i="5"/>
  <c r="V232" i="5" s="1"/>
  <c r="O231" i="5"/>
  <c r="AE231" i="5" s="1"/>
  <c r="F231" i="5"/>
  <c r="X231" i="5" s="1"/>
  <c r="E231" i="5"/>
  <c r="W231" i="5" s="1"/>
  <c r="D231" i="5"/>
  <c r="V231" i="5" s="1"/>
  <c r="O230" i="5"/>
  <c r="AE230" i="5" s="1"/>
  <c r="F230" i="5"/>
  <c r="X230" i="5" s="1"/>
  <c r="E230" i="5"/>
  <c r="W230" i="5" s="1"/>
  <c r="D230" i="5"/>
  <c r="V230" i="5" s="1"/>
  <c r="O229" i="5"/>
  <c r="AE229" i="5" s="1"/>
  <c r="F229" i="5"/>
  <c r="X229" i="5" s="1"/>
  <c r="E229" i="5"/>
  <c r="W229" i="5" s="1"/>
  <c r="D229" i="5"/>
  <c r="V229" i="5" s="1"/>
  <c r="O228" i="5"/>
  <c r="AE228" i="5" s="1"/>
  <c r="F228" i="5"/>
  <c r="X228" i="5" s="1"/>
  <c r="E228" i="5"/>
  <c r="W228" i="5" s="1"/>
  <c r="D228" i="5"/>
  <c r="V228" i="5" s="1"/>
  <c r="O227" i="5"/>
  <c r="AE227" i="5" s="1"/>
  <c r="F227" i="5"/>
  <c r="X227" i="5" s="1"/>
  <c r="E227" i="5"/>
  <c r="W227" i="5" s="1"/>
  <c r="D227" i="5"/>
  <c r="V227" i="5" s="1"/>
  <c r="O226" i="5"/>
  <c r="AE226" i="5" s="1"/>
  <c r="F226" i="5"/>
  <c r="X226" i="5" s="1"/>
  <c r="E226" i="5"/>
  <c r="W226" i="5" s="1"/>
  <c r="D226" i="5"/>
  <c r="V226" i="5" s="1"/>
  <c r="O225" i="5"/>
  <c r="AE225" i="5" s="1"/>
  <c r="F225" i="5"/>
  <c r="X225" i="5" s="1"/>
  <c r="E225" i="5"/>
  <c r="W225" i="5" s="1"/>
  <c r="D225" i="5"/>
  <c r="V225" i="5" s="1"/>
  <c r="O224" i="5"/>
  <c r="AE224" i="5" s="1"/>
  <c r="F224" i="5"/>
  <c r="X224" i="5" s="1"/>
  <c r="E224" i="5"/>
  <c r="W224" i="5" s="1"/>
  <c r="D224" i="5"/>
  <c r="V224" i="5" s="1"/>
  <c r="O223" i="5"/>
  <c r="AE223" i="5" s="1"/>
  <c r="F223" i="5"/>
  <c r="X223" i="5" s="1"/>
  <c r="E223" i="5"/>
  <c r="W223" i="5" s="1"/>
  <c r="D223" i="5"/>
  <c r="V223" i="5" s="1"/>
  <c r="O222" i="5"/>
  <c r="AE222" i="5" s="1"/>
  <c r="F222" i="5"/>
  <c r="X222" i="5" s="1"/>
  <c r="E222" i="5"/>
  <c r="W222" i="5" s="1"/>
  <c r="D222" i="5"/>
  <c r="V222" i="5" s="1"/>
  <c r="O221" i="5"/>
  <c r="AE221" i="5" s="1"/>
  <c r="F221" i="5"/>
  <c r="X221" i="5" s="1"/>
  <c r="E221" i="5"/>
  <c r="W221" i="5" s="1"/>
  <c r="D221" i="5"/>
  <c r="V221" i="5" s="1"/>
  <c r="O220" i="5"/>
  <c r="AE220" i="5" s="1"/>
  <c r="F220" i="5"/>
  <c r="X220" i="5" s="1"/>
  <c r="E220" i="5"/>
  <c r="W220" i="5" s="1"/>
  <c r="D220" i="5"/>
  <c r="V220" i="5" s="1"/>
  <c r="O219" i="5"/>
  <c r="AE219" i="5" s="1"/>
  <c r="F219" i="5"/>
  <c r="X219" i="5" s="1"/>
  <c r="E219" i="5"/>
  <c r="W219" i="5" s="1"/>
  <c r="D219" i="5"/>
  <c r="V219" i="5" s="1"/>
  <c r="O218" i="5"/>
  <c r="AE218" i="5" s="1"/>
  <c r="F218" i="5"/>
  <c r="X218" i="5" s="1"/>
  <c r="E218" i="5"/>
  <c r="W218" i="5" s="1"/>
  <c r="D218" i="5"/>
  <c r="V218" i="5" s="1"/>
  <c r="O217" i="5"/>
  <c r="AE217" i="5" s="1"/>
  <c r="F217" i="5"/>
  <c r="X217" i="5" s="1"/>
  <c r="E217" i="5"/>
  <c r="W217" i="5" s="1"/>
  <c r="D217" i="5"/>
  <c r="V217" i="5" s="1"/>
  <c r="O216" i="5"/>
  <c r="AE216" i="5" s="1"/>
  <c r="F216" i="5"/>
  <c r="X216" i="5" s="1"/>
  <c r="E216" i="5"/>
  <c r="W216" i="5" s="1"/>
  <c r="D216" i="5"/>
  <c r="V216" i="5" s="1"/>
  <c r="O215" i="5"/>
  <c r="AE215" i="5" s="1"/>
  <c r="F215" i="5"/>
  <c r="X215" i="5" s="1"/>
  <c r="E215" i="5"/>
  <c r="W215" i="5" s="1"/>
  <c r="D215" i="5"/>
  <c r="V215" i="5" s="1"/>
  <c r="O214" i="5"/>
  <c r="AE214" i="5" s="1"/>
  <c r="F214" i="5"/>
  <c r="X214" i="5" s="1"/>
  <c r="E214" i="5"/>
  <c r="W214" i="5" s="1"/>
  <c r="D214" i="5"/>
  <c r="V214" i="5" s="1"/>
  <c r="O213" i="5"/>
  <c r="AE213" i="5" s="1"/>
  <c r="F213" i="5"/>
  <c r="X213" i="5" s="1"/>
  <c r="E213" i="5"/>
  <c r="W213" i="5" s="1"/>
  <c r="D213" i="5"/>
  <c r="V213" i="5" s="1"/>
  <c r="O212" i="5"/>
  <c r="AE212" i="5" s="1"/>
  <c r="F212" i="5"/>
  <c r="X212" i="5" s="1"/>
  <c r="E212" i="5"/>
  <c r="W212" i="5" s="1"/>
  <c r="D212" i="5"/>
  <c r="V212" i="5" s="1"/>
  <c r="O211" i="5"/>
  <c r="AE211" i="5" s="1"/>
  <c r="F211" i="5"/>
  <c r="X211" i="5" s="1"/>
  <c r="E211" i="5"/>
  <c r="W211" i="5" s="1"/>
  <c r="D211" i="5"/>
  <c r="V211" i="5" s="1"/>
  <c r="O210" i="5"/>
  <c r="AE210" i="5" s="1"/>
  <c r="F210" i="5"/>
  <c r="X210" i="5" s="1"/>
  <c r="E210" i="5"/>
  <c r="W210" i="5" s="1"/>
  <c r="D210" i="5"/>
  <c r="V210" i="5" s="1"/>
  <c r="O209" i="5"/>
  <c r="AE209" i="5" s="1"/>
  <c r="F209" i="5"/>
  <c r="X209" i="5" s="1"/>
  <c r="E209" i="5"/>
  <c r="W209" i="5" s="1"/>
  <c r="D209" i="5"/>
  <c r="V209" i="5" s="1"/>
  <c r="O208" i="5"/>
  <c r="AE208" i="5" s="1"/>
  <c r="F208" i="5"/>
  <c r="X208" i="5" s="1"/>
  <c r="E208" i="5"/>
  <c r="W208" i="5" s="1"/>
  <c r="D208" i="5"/>
  <c r="V208" i="5" s="1"/>
  <c r="O207" i="5"/>
  <c r="AE207" i="5" s="1"/>
  <c r="F207" i="5"/>
  <c r="X207" i="5" s="1"/>
  <c r="E207" i="5"/>
  <c r="W207" i="5" s="1"/>
  <c r="D207" i="5"/>
  <c r="V207" i="5" s="1"/>
  <c r="O206" i="5"/>
  <c r="AE206" i="5" s="1"/>
  <c r="F206" i="5"/>
  <c r="X206" i="5" s="1"/>
  <c r="E206" i="5"/>
  <c r="W206" i="5" s="1"/>
  <c r="D206" i="5"/>
  <c r="V206" i="5" s="1"/>
  <c r="O205" i="5"/>
  <c r="AE205" i="5" s="1"/>
  <c r="F205" i="5"/>
  <c r="X205" i="5" s="1"/>
  <c r="E205" i="5"/>
  <c r="W205" i="5" s="1"/>
  <c r="D205" i="5"/>
  <c r="V205" i="5" s="1"/>
  <c r="O204" i="5"/>
  <c r="AE204" i="5" s="1"/>
  <c r="F204" i="5"/>
  <c r="X204" i="5" s="1"/>
  <c r="E204" i="5"/>
  <c r="W204" i="5" s="1"/>
  <c r="D204" i="5"/>
  <c r="V204" i="5" s="1"/>
  <c r="O203" i="5"/>
  <c r="AE203" i="5" s="1"/>
  <c r="F203" i="5"/>
  <c r="X203" i="5" s="1"/>
  <c r="E203" i="5"/>
  <c r="W203" i="5" s="1"/>
  <c r="D203" i="5"/>
  <c r="V203" i="5" s="1"/>
  <c r="O202" i="5"/>
  <c r="AE202" i="5" s="1"/>
  <c r="F202" i="5"/>
  <c r="X202" i="5" s="1"/>
  <c r="E202" i="5"/>
  <c r="W202" i="5" s="1"/>
  <c r="D202" i="5"/>
  <c r="V202" i="5" s="1"/>
  <c r="O201" i="5"/>
  <c r="AE201" i="5" s="1"/>
  <c r="F201" i="5"/>
  <c r="X201" i="5" s="1"/>
  <c r="E201" i="5"/>
  <c r="W201" i="5" s="1"/>
  <c r="D201" i="5"/>
  <c r="V201" i="5" s="1"/>
  <c r="O200" i="5"/>
  <c r="AE200" i="5" s="1"/>
  <c r="F200" i="5"/>
  <c r="X200" i="5" s="1"/>
  <c r="E200" i="5"/>
  <c r="W200" i="5" s="1"/>
  <c r="D200" i="5"/>
  <c r="V200" i="5" s="1"/>
  <c r="O199" i="5"/>
  <c r="AE199" i="5" s="1"/>
  <c r="F199" i="5"/>
  <c r="X199" i="5" s="1"/>
  <c r="E199" i="5"/>
  <c r="W199" i="5" s="1"/>
  <c r="D199" i="5"/>
  <c r="V199" i="5" s="1"/>
  <c r="O198" i="5"/>
  <c r="AE198" i="5" s="1"/>
  <c r="F198" i="5"/>
  <c r="X198" i="5" s="1"/>
  <c r="E198" i="5"/>
  <c r="W198" i="5" s="1"/>
  <c r="D198" i="5"/>
  <c r="V198" i="5" s="1"/>
  <c r="O197" i="5"/>
  <c r="AE197" i="5" s="1"/>
  <c r="F197" i="5"/>
  <c r="X197" i="5" s="1"/>
  <c r="E197" i="5"/>
  <c r="W197" i="5" s="1"/>
  <c r="D197" i="5"/>
  <c r="V197" i="5" s="1"/>
  <c r="O196" i="5"/>
  <c r="AE196" i="5" s="1"/>
  <c r="F196" i="5"/>
  <c r="X196" i="5" s="1"/>
  <c r="E196" i="5"/>
  <c r="W196" i="5" s="1"/>
  <c r="D196" i="5"/>
  <c r="V196" i="5" s="1"/>
  <c r="O195" i="5"/>
  <c r="AE195" i="5" s="1"/>
  <c r="F195" i="5"/>
  <c r="X195" i="5" s="1"/>
  <c r="E195" i="5"/>
  <c r="W195" i="5" s="1"/>
  <c r="D195" i="5"/>
  <c r="V195" i="5" s="1"/>
  <c r="O194" i="5"/>
  <c r="AE194" i="5" s="1"/>
  <c r="F194" i="5"/>
  <c r="X194" i="5" s="1"/>
  <c r="E194" i="5"/>
  <c r="W194" i="5" s="1"/>
  <c r="D194" i="5"/>
  <c r="V194" i="5" s="1"/>
  <c r="O193" i="5"/>
  <c r="AE193" i="5" s="1"/>
  <c r="F193" i="5"/>
  <c r="X193" i="5" s="1"/>
  <c r="E193" i="5"/>
  <c r="W193" i="5" s="1"/>
  <c r="D193" i="5"/>
  <c r="V193" i="5" s="1"/>
  <c r="O192" i="5"/>
  <c r="AE192" i="5" s="1"/>
  <c r="F192" i="5"/>
  <c r="X192" i="5" s="1"/>
  <c r="E192" i="5"/>
  <c r="W192" i="5" s="1"/>
  <c r="D192" i="5"/>
  <c r="V192" i="5" s="1"/>
  <c r="O191" i="5"/>
  <c r="AE191" i="5" s="1"/>
  <c r="F191" i="5"/>
  <c r="X191" i="5" s="1"/>
  <c r="E191" i="5"/>
  <c r="W191" i="5" s="1"/>
  <c r="D191" i="5"/>
  <c r="V191" i="5" s="1"/>
  <c r="O190" i="5"/>
  <c r="AE190" i="5" s="1"/>
  <c r="F190" i="5"/>
  <c r="X190" i="5" s="1"/>
  <c r="E190" i="5"/>
  <c r="W190" i="5" s="1"/>
  <c r="D190" i="5"/>
  <c r="V190" i="5" s="1"/>
  <c r="O189" i="5"/>
  <c r="AE189" i="5" s="1"/>
  <c r="F189" i="5"/>
  <c r="X189" i="5" s="1"/>
  <c r="E189" i="5"/>
  <c r="W189" i="5" s="1"/>
  <c r="D189" i="5"/>
  <c r="V189" i="5" s="1"/>
  <c r="O188" i="5"/>
  <c r="AE188" i="5" s="1"/>
  <c r="F188" i="5"/>
  <c r="X188" i="5" s="1"/>
  <c r="E188" i="5"/>
  <c r="W188" i="5" s="1"/>
  <c r="D188" i="5"/>
  <c r="V188" i="5" s="1"/>
  <c r="O187" i="5"/>
  <c r="AE187" i="5" s="1"/>
  <c r="F187" i="5"/>
  <c r="X187" i="5" s="1"/>
  <c r="E187" i="5"/>
  <c r="W187" i="5" s="1"/>
  <c r="D187" i="5"/>
  <c r="V187" i="5" s="1"/>
  <c r="O186" i="5"/>
  <c r="AE186" i="5" s="1"/>
  <c r="F186" i="5"/>
  <c r="X186" i="5" s="1"/>
  <c r="E186" i="5"/>
  <c r="W186" i="5" s="1"/>
  <c r="D186" i="5"/>
  <c r="V186" i="5" s="1"/>
  <c r="O185" i="5"/>
  <c r="AE185" i="5" s="1"/>
  <c r="F185" i="5"/>
  <c r="X185" i="5" s="1"/>
  <c r="E185" i="5"/>
  <c r="W185" i="5" s="1"/>
  <c r="D185" i="5"/>
  <c r="V185" i="5" s="1"/>
  <c r="O184" i="5"/>
  <c r="AE184" i="5" s="1"/>
  <c r="F184" i="5"/>
  <c r="X184" i="5" s="1"/>
  <c r="E184" i="5"/>
  <c r="W184" i="5" s="1"/>
  <c r="D184" i="5"/>
  <c r="V184" i="5" s="1"/>
  <c r="O183" i="5"/>
  <c r="AE183" i="5" s="1"/>
  <c r="F183" i="5"/>
  <c r="X183" i="5" s="1"/>
  <c r="E183" i="5"/>
  <c r="W183" i="5" s="1"/>
  <c r="D183" i="5"/>
  <c r="V183" i="5" s="1"/>
  <c r="O182" i="5"/>
  <c r="AE182" i="5" s="1"/>
  <c r="F182" i="5"/>
  <c r="X182" i="5" s="1"/>
  <c r="E182" i="5"/>
  <c r="W182" i="5" s="1"/>
  <c r="D182" i="5"/>
  <c r="V182" i="5" s="1"/>
  <c r="O181" i="5"/>
  <c r="AE181" i="5" s="1"/>
  <c r="F181" i="5"/>
  <c r="X181" i="5" s="1"/>
  <c r="E181" i="5"/>
  <c r="W181" i="5" s="1"/>
  <c r="D181" i="5"/>
  <c r="V181" i="5" s="1"/>
  <c r="O180" i="5"/>
  <c r="AE180" i="5" s="1"/>
  <c r="F180" i="5"/>
  <c r="X180" i="5" s="1"/>
  <c r="E180" i="5"/>
  <c r="W180" i="5" s="1"/>
  <c r="D180" i="5"/>
  <c r="V180" i="5" s="1"/>
  <c r="O179" i="5"/>
  <c r="AE179" i="5" s="1"/>
  <c r="F179" i="5"/>
  <c r="X179" i="5" s="1"/>
  <c r="E179" i="5"/>
  <c r="W179" i="5" s="1"/>
  <c r="D179" i="5"/>
  <c r="V179" i="5" s="1"/>
  <c r="O178" i="5"/>
  <c r="AE178" i="5" s="1"/>
  <c r="F178" i="5"/>
  <c r="X178" i="5" s="1"/>
  <c r="E178" i="5"/>
  <c r="W178" i="5" s="1"/>
  <c r="D178" i="5"/>
  <c r="V178" i="5" s="1"/>
  <c r="O177" i="5"/>
  <c r="AE177" i="5" s="1"/>
  <c r="F177" i="5"/>
  <c r="X177" i="5" s="1"/>
  <c r="E177" i="5"/>
  <c r="W177" i="5" s="1"/>
  <c r="D177" i="5"/>
  <c r="V177" i="5" s="1"/>
  <c r="O176" i="5"/>
  <c r="AE176" i="5" s="1"/>
  <c r="F176" i="5"/>
  <c r="X176" i="5" s="1"/>
  <c r="E176" i="5"/>
  <c r="W176" i="5" s="1"/>
  <c r="D176" i="5"/>
  <c r="V176" i="5" s="1"/>
  <c r="O175" i="5"/>
  <c r="AE175" i="5" s="1"/>
  <c r="F175" i="5"/>
  <c r="X175" i="5" s="1"/>
  <c r="E175" i="5"/>
  <c r="W175" i="5" s="1"/>
  <c r="D175" i="5"/>
  <c r="V175" i="5" s="1"/>
  <c r="O174" i="5"/>
  <c r="AE174" i="5" s="1"/>
  <c r="F174" i="5"/>
  <c r="X174" i="5" s="1"/>
  <c r="E174" i="5"/>
  <c r="W174" i="5" s="1"/>
  <c r="D174" i="5"/>
  <c r="V174" i="5" s="1"/>
  <c r="O173" i="5"/>
  <c r="AE173" i="5" s="1"/>
  <c r="F173" i="5"/>
  <c r="X173" i="5" s="1"/>
  <c r="E173" i="5"/>
  <c r="W173" i="5" s="1"/>
  <c r="D173" i="5"/>
  <c r="V173" i="5" s="1"/>
  <c r="O172" i="5"/>
  <c r="AE172" i="5" s="1"/>
  <c r="F172" i="5"/>
  <c r="X172" i="5" s="1"/>
  <c r="E172" i="5"/>
  <c r="W172" i="5" s="1"/>
  <c r="D172" i="5"/>
  <c r="V172" i="5" s="1"/>
  <c r="O171" i="5"/>
  <c r="AE171" i="5" s="1"/>
  <c r="F171" i="5"/>
  <c r="X171" i="5" s="1"/>
  <c r="E171" i="5"/>
  <c r="W171" i="5" s="1"/>
  <c r="D171" i="5"/>
  <c r="V171" i="5" s="1"/>
  <c r="O170" i="5"/>
  <c r="AE170" i="5" s="1"/>
  <c r="F170" i="5"/>
  <c r="X170" i="5" s="1"/>
  <c r="E170" i="5"/>
  <c r="W170" i="5" s="1"/>
  <c r="D170" i="5"/>
  <c r="V170" i="5" s="1"/>
  <c r="O169" i="5"/>
  <c r="AE169" i="5" s="1"/>
  <c r="F169" i="5"/>
  <c r="X169" i="5" s="1"/>
  <c r="E169" i="5"/>
  <c r="W169" i="5" s="1"/>
  <c r="D169" i="5"/>
  <c r="V169" i="5" s="1"/>
  <c r="O168" i="5"/>
  <c r="AE168" i="5" s="1"/>
  <c r="F168" i="5"/>
  <c r="X168" i="5" s="1"/>
  <c r="E168" i="5"/>
  <c r="W168" i="5" s="1"/>
  <c r="D168" i="5"/>
  <c r="V168" i="5" s="1"/>
  <c r="O167" i="5"/>
  <c r="AE167" i="5" s="1"/>
  <c r="F167" i="5"/>
  <c r="X167" i="5" s="1"/>
  <c r="E167" i="5"/>
  <c r="W167" i="5" s="1"/>
  <c r="D167" i="5"/>
  <c r="V167" i="5" s="1"/>
  <c r="O166" i="5"/>
  <c r="AE166" i="5" s="1"/>
  <c r="F166" i="5"/>
  <c r="X166" i="5" s="1"/>
  <c r="E166" i="5"/>
  <c r="W166" i="5" s="1"/>
  <c r="D166" i="5"/>
  <c r="V166" i="5" s="1"/>
  <c r="O165" i="5"/>
  <c r="AE165" i="5" s="1"/>
  <c r="F165" i="5"/>
  <c r="X165" i="5" s="1"/>
  <c r="E165" i="5"/>
  <c r="W165" i="5" s="1"/>
  <c r="D165" i="5"/>
  <c r="V165" i="5" s="1"/>
  <c r="O164" i="5"/>
  <c r="AE164" i="5" s="1"/>
  <c r="F164" i="5"/>
  <c r="X164" i="5" s="1"/>
  <c r="E164" i="5"/>
  <c r="W164" i="5" s="1"/>
  <c r="D164" i="5"/>
  <c r="V164" i="5" s="1"/>
  <c r="O163" i="5"/>
  <c r="AE163" i="5" s="1"/>
  <c r="F163" i="5"/>
  <c r="X163" i="5" s="1"/>
  <c r="E163" i="5"/>
  <c r="W163" i="5" s="1"/>
  <c r="D163" i="5"/>
  <c r="V163" i="5" s="1"/>
  <c r="O162" i="5"/>
  <c r="AE162" i="5" s="1"/>
  <c r="F162" i="5"/>
  <c r="X162" i="5" s="1"/>
  <c r="E162" i="5"/>
  <c r="W162" i="5" s="1"/>
  <c r="D162" i="5"/>
  <c r="V162" i="5" s="1"/>
  <c r="O161" i="5"/>
  <c r="AE161" i="5" s="1"/>
  <c r="F161" i="5"/>
  <c r="X161" i="5" s="1"/>
  <c r="E161" i="5"/>
  <c r="W161" i="5" s="1"/>
  <c r="D161" i="5"/>
  <c r="V161" i="5" s="1"/>
  <c r="O160" i="5"/>
  <c r="AE160" i="5" s="1"/>
  <c r="F160" i="5"/>
  <c r="X160" i="5" s="1"/>
  <c r="E160" i="5"/>
  <c r="W160" i="5" s="1"/>
  <c r="D160" i="5"/>
  <c r="V160" i="5" s="1"/>
  <c r="O159" i="5"/>
  <c r="AE159" i="5" s="1"/>
  <c r="F159" i="5"/>
  <c r="X159" i="5" s="1"/>
  <c r="E159" i="5"/>
  <c r="W159" i="5" s="1"/>
  <c r="D159" i="5"/>
  <c r="V159" i="5" s="1"/>
  <c r="O158" i="5"/>
  <c r="AE158" i="5" s="1"/>
  <c r="F158" i="5"/>
  <c r="X158" i="5" s="1"/>
  <c r="E158" i="5"/>
  <c r="W158" i="5" s="1"/>
  <c r="D158" i="5"/>
  <c r="V158" i="5" s="1"/>
  <c r="O157" i="5"/>
  <c r="AE157" i="5" s="1"/>
  <c r="F157" i="5"/>
  <c r="X157" i="5" s="1"/>
  <c r="E157" i="5"/>
  <c r="W157" i="5" s="1"/>
  <c r="D157" i="5"/>
  <c r="V157" i="5" s="1"/>
  <c r="O156" i="5"/>
  <c r="AE156" i="5" s="1"/>
  <c r="F156" i="5"/>
  <c r="X156" i="5" s="1"/>
  <c r="E156" i="5"/>
  <c r="W156" i="5" s="1"/>
  <c r="D156" i="5"/>
  <c r="V156" i="5" s="1"/>
  <c r="O155" i="5"/>
  <c r="AE155" i="5" s="1"/>
  <c r="F155" i="5"/>
  <c r="X155" i="5" s="1"/>
  <c r="E155" i="5"/>
  <c r="W155" i="5" s="1"/>
  <c r="D155" i="5"/>
  <c r="V155" i="5" s="1"/>
  <c r="O154" i="5"/>
  <c r="AE154" i="5" s="1"/>
  <c r="F154" i="5"/>
  <c r="X154" i="5" s="1"/>
  <c r="E154" i="5"/>
  <c r="W154" i="5" s="1"/>
  <c r="D154" i="5"/>
  <c r="V154" i="5" s="1"/>
  <c r="O153" i="5"/>
  <c r="AE153" i="5" s="1"/>
  <c r="F153" i="5"/>
  <c r="X153" i="5" s="1"/>
  <c r="E153" i="5"/>
  <c r="W153" i="5" s="1"/>
  <c r="D153" i="5"/>
  <c r="V153" i="5" s="1"/>
  <c r="O152" i="5"/>
  <c r="AE152" i="5" s="1"/>
  <c r="F152" i="5"/>
  <c r="X152" i="5" s="1"/>
  <c r="E152" i="5"/>
  <c r="W152" i="5" s="1"/>
  <c r="D152" i="5"/>
  <c r="V152" i="5" s="1"/>
  <c r="O151" i="5"/>
  <c r="AE151" i="5" s="1"/>
  <c r="F151" i="5"/>
  <c r="X151" i="5" s="1"/>
  <c r="E151" i="5"/>
  <c r="W151" i="5" s="1"/>
  <c r="D151" i="5"/>
  <c r="V151" i="5" s="1"/>
  <c r="O150" i="5"/>
  <c r="AE150" i="5" s="1"/>
  <c r="F150" i="5"/>
  <c r="X150" i="5" s="1"/>
  <c r="E150" i="5"/>
  <c r="W150" i="5" s="1"/>
  <c r="D150" i="5"/>
  <c r="V150" i="5" s="1"/>
  <c r="O149" i="5"/>
  <c r="AE149" i="5" s="1"/>
  <c r="F149" i="5"/>
  <c r="X149" i="5" s="1"/>
  <c r="E149" i="5"/>
  <c r="W149" i="5" s="1"/>
  <c r="D149" i="5"/>
  <c r="V149" i="5" s="1"/>
  <c r="O148" i="5"/>
  <c r="AE148" i="5" s="1"/>
  <c r="F148" i="5"/>
  <c r="X148" i="5" s="1"/>
  <c r="E148" i="5"/>
  <c r="W148" i="5" s="1"/>
  <c r="D148" i="5"/>
  <c r="V148" i="5" s="1"/>
  <c r="O147" i="5"/>
  <c r="AE147" i="5" s="1"/>
  <c r="F147" i="5"/>
  <c r="X147" i="5" s="1"/>
  <c r="E147" i="5"/>
  <c r="W147" i="5" s="1"/>
  <c r="D147" i="5"/>
  <c r="V147" i="5" s="1"/>
  <c r="O146" i="5"/>
  <c r="AE146" i="5" s="1"/>
  <c r="F146" i="5"/>
  <c r="X146" i="5" s="1"/>
  <c r="E146" i="5"/>
  <c r="W146" i="5" s="1"/>
  <c r="D146" i="5"/>
  <c r="V146" i="5" s="1"/>
  <c r="O145" i="5"/>
  <c r="AE145" i="5" s="1"/>
  <c r="F145" i="5"/>
  <c r="X145" i="5" s="1"/>
  <c r="E145" i="5"/>
  <c r="W145" i="5" s="1"/>
  <c r="D145" i="5"/>
  <c r="V145" i="5" s="1"/>
  <c r="O144" i="5"/>
  <c r="AE144" i="5" s="1"/>
  <c r="F144" i="5"/>
  <c r="X144" i="5" s="1"/>
  <c r="E144" i="5"/>
  <c r="W144" i="5" s="1"/>
  <c r="D144" i="5"/>
  <c r="V144" i="5" s="1"/>
  <c r="O143" i="5"/>
  <c r="AE143" i="5" s="1"/>
  <c r="F143" i="5"/>
  <c r="X143" i="5" s="1"/>
  <c r="E143" i="5"/>
  <c r="W143" i="5" s="1"/>
  <c r="D143" i="5"/>
  <c r="V143" i="5" s="1"/>
  <c r="O142" i="5"/>
  <c r="AE142" i="5" s="1"/>
  <c r="F142" i="5"/>
  <c r="X142" i="5" s="1"/>
  <c r="E142" i="5"/>
  <c r="W142" i="5" s="1"/>
  <c r="D142" i="5"/>
  <c r="V142" i="5" s="1"/>
  <c r="O141" i="5"/>
  <c r="AE141" i="5" s="1"/>
  <c r="F141" i="5"/>
  <c r="X141" i="5" s="1"/>
  <c r="E141" i="5"/>
  <c r="W141" i="5" s="1"/>
  <c r="D141" i="5"/>
  <c r="V141" i="5" s="1"/>
  <c r="O140" i="5"/>
  <c r="AE140" i="5" s="1"/>
  <c r="F140" i="5"/>
  <c r="X140" i="5" s="1"/>
  <c r="E140" i="5"/>
  <c r="W140" i="5" s="1"/>
  <c r="D140" i="5"/>
  <c r="V140" i="5" s="1"/>
  <c r="O139" i="5"/>
  <c r="AE139" i="5" s="1"/>
  <c r="F139" i="5"/>
  <c r="X139" i="5" s="1"/>
  <c r="E139" i="5"/>
  <c r="W139" i="5" s="1"/>
  <c r="D139" i="5"/>
  <c r="V139" i="5" s="1"/>
  <c r="O138" i="5"/>
  <c r="AE138" i="5" s="1"/>
  <c r="F138" i="5"/>
  <c r="X138" i="5" s="1"/>
  <c r="E138" i="5"/>
  <c r="W138" i="5" s="1"/>
  <c r="D138" i="5"/>
  <c r="V138" i="5" s="1"/>
  <c r="O137" i="5"/>
  <c r="AE137" i="5" s="1"/>
  <c r="F137" i="5"/>
  <c r="X137" i="5" s="1"/>
  <c r="E137" i="5"/>
  <c r="W137" i="5" s="1"/>
  <c r="D137" i="5"/>
  <c r="V137" i="5" s="1"/>
  <c r="O136" i="5"/>
  <c r="AE136" i="5" s="1"/>
  <c r="F136" i="5"/>
  <c r="X136" i="5" s="1"/>
  <c r="E136" i="5"/>
  <c r="W136" i="5" s="1"/>
  <c r="D136" i="5"/>
  <c r="V136" i="5" s="1"/>
  <c r="O135" i="5"/>
  <c r="AE135" i="5" s="1"/>
  <c r="F135" i="5"/>
  <c r="X135" i="5" s="1"/>
  <c r="E135" i="5"/>
  <c r="W135" i="5" s="1"/>
  <c r="D135" i="5"/>
  <c r="V135" i="5" s="1"/>
  <c r="O134" i="5"/>
  <c r="AE134" i="5" s="1"/>
  <c r="F134" i="5"/>
  <c r="X134" i="5" s="1"/>
  <c r="E134" i="5"/>
  <c r="W134" i="5" s="1"/>
  <c r="D134" i="5"/>
  <c r="V134" i="5" s="1"/>
  <c r="O133" i="5"/>
  <c r="AE133" i="5" s="1"/>
  <c r="F133" i="5"/>
  <c r="X133" i="5" s="1"/>
  <c r="E133" i="5"/>
  <c r="W133" i="5" s="1"/>
  <c r="D133" i="5"/>
  <c r="V133" i="5" s="1"/>
  <c r="O132" i="5"/>
  <c r="AE132" i="5" s="1"/>
  <c r="F132" i="5"/>
  <c r="X132" i="5" s="1"/>
  <c r="E132" i="5"/>
  <c r="W132" i="5" s="1"/>
  <c r="D132" i="5"/>
  <c r="V132" i="5" s="1"/>
  <c r="O131" i="5"/>
  <c r="AE131" i="5" s="1"/>
  <c r="F131" i="5"/>
  <c r="X131" i="5" s="1"/>
  <c r="E131" i="5"/>
  <c r="W131" i="5" s="1"/>
  <c r="D131" i="5"/>
  <c r="V131" i="5" s="1"/>
  <c r="O130" i="5"/>
  <c r="AE130" i="5" s="1"/>
  <c r="F130" i="5"/>
  <c r="X130" i="5" s="1"/>
  <c r="E130" i="5"/>
  <c r="W130" i="5" s="1"/>
  <c r="D130" i="5"/>
  <c r="V130" i="5" s="1"/>
  <c r="O129" i="5"/>
  <c r="AE129" i="5" s="1"/>
  <c r="F129" i="5"/>
  <c r="X129" i="5" s="1"/>
  <c r="E129" i="5"/>
  <c r="W129" i="5" s="1"/>
  <c r="D129" i="5"/>
  <c r="V129" i="5" s="1"/>
  <c r="O128" i="5"/>
  <c r="AE128" i="5" s="1"/>
  <c r="F128" i="5"/>
  <c r="X128" i="5" s="1"/>
  <c r="E128" i="5"/>
  <c r="W128" i="5" s="1"/>
  <c r="D128" i="5"/>
  <c r="V128" i="5" s="1"/>
  <c r="O127" i="5"/>
  <c r="AE127" i="5" s="1"/>
  <c r="F127" i="5"/>
  <c r="X127" i="5" s="1"/>
  <c r="E127" i="5"/>
  <c r="W127" i="5" s="1"/>
  <c r="D127" i="5"/>
  <c r="V127" i="5" s="1"/>
  <c r="O126" i="5"/>
  <c r="AE126" i="5" s="1"/>
  <c r="F126" i="5"/>
  <c r="X126" i="5" s="1"/>
  <c r="E126" i="5"/>
  <c r="W126" i="5" s="1"/>
  <c r="D126" i="5"/>
  <c r="V126" i="5" s="1"/>
  <c r="O125" i="5"/>
  <c r="AE125" i="5" s="1"/>
  <c r="F125" i="5"/>
  <c r="X125" i="5" s="1"/>
  <c r="E125" i="5"/>
  <c r="W125" i="5" s="1"/>
  <c r="D125" i="5"/>
  <c r="V125" i="5" s="1"/>
  <c r="O124" i="5"/>
  <c r="AE124" i="5" s="1"/>
  <c r="F124" i="5"/>
  <c r="X124" i="5" s="1"/>
  <c r="E124" i="5"/>
  <c r="W124" i="5" s="1"/>
  <c r="D124" i="5"/>
  <c r="V124" i="5" s="1"/>
  <c r="O123" i="5"/>
  <c r="AE123" i="5" s="1"/>
  <c r="F123" i="5"/>
  <c r="X123" i="5" s="1"/>
  <c r="E123" i="5"/>
  <c r="W123" i="5" s="1"/>
  <c r="D123" i="5"/>
  <c r="V123" i="5" s="1"/>
  <c r="O122" i="5"/>
  <c r="AE122" i="5" s="1"/>
  <c r="F122" i="5"/>
  <c r="X122" i="5" s="1"/>
  <c r="E122" i="5"/>
  <c r="W122" i="5" s="1"/>
  <c r="D122" i="5"/>
  <c r="V122" i="5" s="1"/>
  <c r="O121" i="5"/>
  <c r="AE121" i="5" s="1"/>
  <c r="F121" i="5"/>
  <c r="X121" i="5" s="1"/>
  <c r="E121" i="5"/>
  <c r="W121" i="5" s="1"/>
  <c r="D121" i="5"/>
  <c r="V121" i="5" s="1"/>
  <c r="O120" i="5"/>
  <c r="AE120" i="5" s="1"/>
  <c r="F120" i="5"/>
  <c r="X120" i="5" s="1"/>
  <c r="E120" i="5"/>
  <c r="W120" i="5" s="1"/>
  <c r="D120" i="5"/>
  <c r="V120" i="5" s="1"/>
  <c r="O119" i="5"/>
  <c r="AE119" i="5" s="1"/>
  <c r="F119" i="5"/>
  <c r="X119" i="5" s="1"/>
  <c r="E119" i="5"/>
  <c r="W119" i="5" s="1"/>
  <c r="D119" i="5"/>
  <c r="V119" i="5" s="1"/>
  <c r="O118" i="5"/>
  <c r="AE118" i="5" s="1"/>
  <c r="F118" i="5"/>
  <c r="X118" i="5" s="1"/>
  <c r="E118" i="5"/>
  <c r="W118" i="5" s="1"/>
  <c r="D118" i="5"/>
  <c r="V118" i="5" s="1"/>
  <c r="O117" i="5"/>
  <c r="AE117" i="5" s="1"/>
  <c r="F117" i="5"/>
  <c r="X117" i="5" s="1"/>
  <c r="E117" i="5"/>
  <c r="W117" i="5" s="1"/>
  <c r="D117" i="5"/>
  <c r="V117" i="5" s="1"/>
  <c r="O116" i="5"/>
  <c r="AE116" i="5" s="1"/>
  <c r="F116" i="5"/>
  <c r="X116" i="5" s="1"/>
  <c r="E116" i="5"/>
  <c r="W116" i="5" s="1"/>
  <c r="D116" i="5"/>
  <c r="V116" i="5" s="1"/>
  <c r="O115" i="5"/>
  <c r="AE115" i="5" s="1"/>
  <c r="F115" i="5"/>
  <c r="X115" i="5" s="1"/>
  <c r="E115" i="5"/>
  <c r="W115" i="5" s="1"/>
  <c r="D115" i="5"/>
  <c r="V115" i="5" s="1"/>
  <c r="O114" i="5"/>
  <c r="AE114" i="5" s="1"/>
  <c r="F114" i="5"/>
  <c r="X114" i="5" s="1"/>
  <c r="E114" i="5"/>
  <c r="W114" i="5" s="1"/>
  <c r="D114" i="5"/>
  <c r="V114" i="5" s="1"/>
  <c r="O113" i="5"/>
  <c r="AE113" i="5" s="1"/>
  <c r="F113" i="5"/>
  <c r="X113" i="5" s="1"/>
  <c r="E113" i="5"/>
  <c r="W113" i="5" s="1"/>
  <c r="D113" i="5"/>
  <c r="V113" i="5" s="1"/>
  <c r="O112" i="5"/>
  <c r="AE112" i="5" s="1"/>
  <c r="F112" i="5"/>
  <c r="X112" i="5" s="1"/>
  <c r="E112" i="5"/>
  <c r="W112" i="5" s="1"/>
  <c r="D112" i="5"/>
  <c r="V112" i="5" s="1"/>
  <c r="O111" i="5"/>
  <c r="AE111" i="5" s="1"/>
  <c r="F111" i="5"/>
  <c r="X111" i="5" s="1"/>
  <c r="E111" i="5"/>
  <c r="W111" i="5" s="1"/>
  <c r="D111" i="5"/>
  <c r="V111" i="5" s="1"/>
  <c r="O110" i="5"/>
  <c r="AE110" i="5" s="1"/>
  <c r="F110" i="5"/>
  <c r="X110" i="5" s="1"/>
  <c r="E110" i="5"/>
  <c r="W110" i="5" s="1"/>
  <c r="D110" i="5"/>
  <c r="V110" i="5" s="1"/>
  <c r="O109" i="5"/>
  <c r="AE109" i="5" s="1"/>
  <c r="F109" i="5"/>
  <c r="X109" i="5" s="1"/>
  <c r="E109" i="5"/>
  <c r="W109" i="5" s="1"/>
  <c r="D109" i="5"/>
  <c r="V109" i="5" s="1"/>
  <c r="O108" i="5"/>
  <c r="AE108" i="5" s="1"/>
  <c r="F108" i="5"/>
  <c r="X108" i="5" s="1"/>
  <c r="E108" i="5"/>
  <c r="W108" i="5" s="1"/>
  <c r="D108" i="5"/>
  <c r="V108" i="5" s="1"/>
  <c r="O107" i="5"/>
  <c r="AE107" i="5" s="1"/>
  <c r="F107" i="5"/>
  <c r="X107" i="5" s="1"/>
  <c r="E107" i="5"/>
  <c r="W107" i="5" s="1"/>
  <c r="D107" i="5"/>
  <c r="V107" i="5" s="1"/>
  <c r="O106" i="5"/>
  <c r="AE106" i="5" s="1"/>
  <c r="F106" i="5"/>
  <c r="X106" i="5" s="1"/>
  <c r="E106" i="5"/>
  <c r="W106" i="5" s="1"/>
  <c r="D106" i="5"/>
  <c r="V106" i="5" s="1"/>
  <c r="O105" i="5"/>
  <c r="AE105" i="5" s="1"/>
  <c r="F105" i="5"/>
  <c r="X105" i="5" s="1"/>
  <c r="E105" i="5"/>
  <c r="W105" i="5" s="1"/>
  <c r="D105" i="5"/>
  <c r="V105" i="5" s="1"/>
  <c r="O104" i="5"/>
  <c r="AE104" i="5" s="1"/>
  <c r="F104" i="5"/>
  <c r="X104" i="5" s="1"/>
  <c r="E104" i="5"/>
  <c r="W104" i="5" s="1"/>
  <c r="D104" i="5"/>
  <c r="V104" i="5" s="1"/>
  <c r="O103" i="5"/>
  <c r="AE103" i="5" s="1"/>
  <c r="F103" i="5"/>
  <c r="X103" i="5" s="1"/>
  <c r="E103" i="5"/>
  <c r="W103" i="5" s="1"/>
  <c r="D103" i="5"/>
  <c r="V103" i="5" s="1"/>
  <c r="O102" i="5"/>
  <c r="AE102" i="5" s="1"/>
  <c r="F102" i="5"/>
  <c r="X102" i="5" s="1"/>
  <c r="E102" i="5"/>
  <c r="W102" i="5" s="1"/>
  <c r="D102" i="5"/>
  <c r="V102" i="5" s="1"/>
  <c r="O101" i="5"/>
  <c r="AE101" i="5" s="1"/>
  <c r="F101" i="5"/>
  <c r="X101" i="5" s="1"/>
  <c r="E101" i="5"/>
  <c r="W101" i="5" s="1"/>
  <c r="D101" i="5"/>
  <c r="V101" i="5" s="1"/>
  <c r="O100" i="5"/>
  <c r="AE100" i="5" s="1"/>
  <c r="F100" i="5"/>
  <c r="X100" i="5" s="1"/>
  <c r="E100" i="5"/>
  <c r="W100" i="5" s="1"/>
  <c r="D100" i="5"/>
  <c r="V100" i="5" s="1"/>
  <c r="O99" i="5"/>
  <c r="AE99" i="5" s="1"/>
  <c r="F99" i="5"/>
  <c r="X99" i="5" s="1"/>
  <c r="E99" i="5"/>
  <c r="W99" i="5" s="1"/>
  <c r="D99" i="5"/>
  <c r="V99" i="5" s="1"/>
  <c r="O98" i="5"/>
  <c r="AE98" i="5" s="1"/>
  <c r="F98" i="5"/>
  <c r="X98" i="5" s="1"/>
  <c r="E98" i="5"/>
  <c r="W98" i="5" s="1"/>
  <c r="D98" i="5"/>
  <c r="V98" i="5" s="1"/>
  <c r="O97" i="5"/>
  <c r="AE97" i="5" s="1"/>
  <c r="F97" i="5"/>
  <c r="X97" i="5" s="1"/>
  <c r="E97" i="5"/>
  <c r="W97" i="5" s="1"/>
  <c r="D97" i="5"/>
  <c r="V97" i="5" s="1"/>
  <c r="O96" i="5"/>
  <c r="AE96" i="5" s="1"/>
  <c r="F96" i="5"/>
  <c r="X96" i="5" s="1"/>
  <c r="E96" i="5"/>
  <c r="W96" i="5" s="1"/>
  <c r="D96" i="5"/>
  <c r="V96" i="5" s="1"/>
  <c r="O95" i="5"/>
  <c r="AE95" i="5" s="1"/>
  <c r="F95" i="5"/>
  <c r="X95" i="5" s="1"/>
  <c r="E95" i="5"/>
  <c r="W95" i="5" s="1"/>
  <c r="D95" i="5"/>
  <c r="V95" i="5" s="1"/>
  <c r="O94" i="5"/>
  <c r="AE94" i="5" s="1"/>
  <c r="F94" i="5"/>
  <c r="X94" i="5" s="1"/>
  <c r="E94" i="5"/>
  <c r="W94" i="5" s="1"/>
  <c r="D94" i="5"/>
  <c r="V94" i="5" s="1"/>
  <c r="O93" i="5"/>
  <c r="AE93" i="5" s="1"/>
  <c r="F93" i="5"/>
  <c r="X93" i="5" s="1"/>
  <c r="E93" i="5"/>
  <c r="W93" i="5" s="1"/>
  <c r="D93" i="5"/>
  <c r="V93" i="5" s="1"/>
  <c r="O92" i="5"/>
  <c r="AE92" i="5" s="1"/>
  <c r="F92" i="5"/>
  <c r="X92" i="5" s="1"/>
  <c r="E92" i="5"/>
  <c r="W92" i="5" s="1"/>
  <c r="D92" i="5"/>
  <c r="V92" i="5" s="1"/>
  <c r="O91" i="5"/>
  <c r="AE91" i="5" s="1"/>
  <c r="F91" i="5"/>
  <c r="X91" i="5" s="1"/>
  <c r="E91" i="5"/>
  <c r="W91" i="5" s="1"/>
  <c r="D91" i="5"/>
  <c r="V91" i="5" s="1"/>
  <c r="O90" i="5"/>
  <c r="AE90" i="5" s="1"/>
  <c r="F90" i="5"/>
  <c r="X90" i="5" s="1"/>
  <c r="E90" i="5"/>
  <c r="W90" i="5" s="1"/>
  <c r="D90" i="5"/>
  <c r="V90" i="5" s="1"/>
  <c r="O89" i="5"/>
  <c r="AE89" i="5" s="1"/>
  <c r="F89" i="5"/>
  <c r="X89" i="5" s="1"/>
  <c r="E89" i="5"/>
  <c r="W89" i="5" s="1"/>
  <c r="D89" i="5"/>
  <c r="V89" i="5" s="1"/>
  <c r="O88" i="5"/>
  <c r="AE88" i="5" s="1"/>
  <c r="F88" i="5"/>
  <c r="X88" i="5" s="1"/>
  <c r="E88" i="5"/>
  <c r="W88" i="5" s="1"/>
  <c r="D88" i="5"/>
  <c r="V88" i="5" s="1"/>
  <c r="O87" i="5"/>
  <c r="AE87" i="5" s="1"/>
  <c r="F87" i="5"/>
  <c r="X87" i="5" s="1"/>
  <c r="E87" i="5"/>
  <c r="W87" i="5" s="1"/>
  <c r="D87" i="5"/>
  <c r="V87" i="5" s="1"/>
  <c r="O86" i="5"/>
  <c r="AE86" i="5" s="1"/>
  <c r="F86" i="5"/>
  <c r="X86" i="5" s="1"/>
  <c r="E86" i="5"/>
  <c r="W86" i="5" s="1"/>
  <c r="D86" i="5"/>
  <c r="V86" i="5" s="1"/>
  <c r="O85" i="5"/>
  <c r="AE85" i="5" s="1"/>
  <c r="F85" i="5"/>
  <c r="X85" i="5" s="1"/>
  <c r="E85" i="5"/>
  <c r="W85" i="5" s="1"/>
  <c r="D85" i="5"/>
  <c r="V85" i="5" s="1"/>
  <c r="O84" i="5"/>
  <c r="AE84" i="5" s="1"/>
  <c r="F84" i="5"/>
  <c r="X84" i="5" s="1"/>
  <c r="E84" i="5"/>
  <c r="W84" i="5" s="1"/>
  <c r="D84" i="5"/>
  <c r="V84" i="5" s="1"/>
  <c r="O83" i="5"/>
  <c r="AE83" i="5" s="1"/>
  <c r="F83" i="5"/>
  <c r="X83" i="5" s="1"/>
  <c r="E83" i="5"/>
  <c r="W83" i="5" s="1"/>
  <c r="D83" i="5"/>
  <c r="V83" i="5" s="1"/>
  <c r="O82" i="5"/>
  <c r="AE82" i="5" s="1"/>
  <c r="F82" i="5"/>
  <c r="X82" i="5" s="1"/>
  <c r="E82" i="5"/>
  <c r="W82" i="5" s="1"/>
  <c r="D82" i="5"/>
  <c r="V82" i="5" s="1"/>
  <c r="O81" i="5"/>
  <c r="AE81" i="5" s="1"/>
  <c r="F81" i="5"/>
  <c r="X81" i="5" s="1"/>
  <c r="E81" i="5"/>
  <c r="W81" i="5" s="1"/>
  <c r="D81" i="5"/>
  <c r="V81" i="5" s="1"/>
  <c r="O80" i="5"/>
  <c r="AE80" i="5" s="1"/>
  <c r="F80" i="5"/>
  <c r="X80" i="5" s="1"/>
  <c r="E80" i="5"/>
  <c r="W80" i="5" s="1"/>
  <c r="D80" i="5"/>
  <c r="V80" i="5" s="1"/>
  <c r="O79" i="5"/>
  <c r="AE79" i="5" s="1"/>
  <c r="F79" i="5"/>
  <c r="X79" i="5" s="1"/>
  <c r="E79" i="5"/>
  <c r="W79" i="5" s="1"/>
  <c r="D79" i="5"/>
  <c r="V79" i="5" s="1"/>
  <c r="O78" i="5"/>
  <c r="AE78" i="5" s="1"/>
  <c r="F78" i="5"/>
  <c r="X78" i="5" s="1"/>
  <c r="E78" i="5"/>
  <c r="W78" i="5" s="1"/>
  <c r="D78" i="5"/>
  <c r="V78" i="5" s="1"/>
  <c r="O77" i="5"/>
  <c r="AE77" i="5" s="1"/>
  <c r="F77" i="5"/>
  <c r="X77" i="5" s="1"/>
  <c r="E77" i="5"/>
  <c r="W77" i="5" s="1"/>
  <c r="D77" i="5"/>
  <c r="V77" i="5" s="1"/>
  <c r="O76" i="5"/>
  <c r="AE76" i="5" s="1"/>
  <c r="F76" i="5"/>
  <c r="X76" i="5" s="1"/>
  <c r="E76" i="5"/>
  <c r="W76" i="5" s="1"/>
  <c r="D76" i="5"/>
  <c r="V76" i="5" s="1"/>
  <c r="O75" i="5"/>
  <c r="AE75" i="5" s="1"/>
  <c r="F75" i="5"/>
  <c r="X75" i="5" s="1"/>
  <c r="E75" i="5"/>
  <c r="W75" i="5" s="1"/>
  <c r="D75" i="5"/>
  <c r="V75" i="5" s="1"/>
  <c r="O74" i="5"/>
  <c r="AE74" i="5" s="1"/>
  <c r="F74" i="5"/>
  <c r="X74" i="5" s="1"/>
  <c r="E74" i="5"/>
  <c r="W74" i="5" s="1"/>
  <c r="D74" i="5"/>
  <c r="V74" i="5" s="1"/>
  <c r="O73" i="5"/>
  <c r="AE73" i="5" s="1"/>
  <c r="F73" i="5"/>
  <c r="X73" i="5" s="1"/>
  <c r="E73" i="5"/>
  <c r="W73" i="5" s="1"/>
  <c r="D73" i="5"/>
  <c r="V73" i="5" s="1"/>
  <c r="O72" i="5"/>
  <c r="AE72" i="5" s="1"/>
  <c r="F72" i="5"/>
  <c r="X72" i="5" s="1"/>
  <c r="E72" i="5"/>
  <c r="W72" i="5" s="1"/>
  <c r="D72" i="5"/>
  <c r="V72" i="5" s="1"/>
  <c r="O71" i="5"/>
  <c r="AE71" i="5" s="1"/>
  <c r="F71" i="5"/>
  <c r="X71" i="5" s="1"/>
  <c r="E71" i="5"/>
  <c r="W71" i="5" s="1"/>
  <c r="D71" i="5"/>
  <c r="V71" i="5" s="1"/>
  <c r="O70" i="5"/>
  <c r="AE70" i="5" s="1"/>
  <c r="F70" i="5"/>
  <c r="X70" i="5" s="1"/>
  <c r="E70" i="5"/>
  <c r="W70" i="5" s="1"/>
  <c r="D70" i="5"/>
  <c r="V70" i="5" s="1"/>
  <c r="O69" i="5"/>
  <c r="AE69" i="5" s="1"/>
  <c r="F69" i="5"/>
  <c r="X69" i="5" s="1"/>
  <c r="E69" i="5"/>
  <c r="W69" i="5" s="1"/>
  <c r="D69" i="5"/>
  <c r="V69" i="5" s="1"/>
  <c r="O68" i="5"/>
  <c r="AE68" i="5" s="1"/>
  <c r="F68" i="5"/>
  <c r="X68" i="5" s="1"/>
  <c r="E68" i="5"/>
  <c r="W68" i="5" s="1"/>
  <c r="D68" i="5"/>
  <c r="V68" i="5" s="1"/>
  <c r="O67" i="5"/>
  <c r="AE67" i="5" s="1"/>
  <c r="F67" i="5"/>
  <c r="X67" i="5" s="1"/>
  <c r="E67" i="5"/>
  <c r="W67" i="5" s="1"/>
  <c r="D67" i="5"/>
  <c r="V67" i="5" s="1"/>
  <c r="O66" i="5"/>
  <c r="AE66" i="5" s="1"/>
  <c r="F66" i="5"/>
  <c r="X66" i="5" s="1"/>
  <c r="E66" i="5"/>
  <c r="W66" i="5" s="1"/>
  <c r="D66" i="5"/>
  <c r="V66" i="5" s="1"/>
  <c r="O65" i="5"/>
  <c r="AE65" i="5" s="1"/>
  <c r="F65" i="5"/>
  <c r="X65" i="5" s="1"/>
  <c r="E65" i="5"/>
  <c r="W65" i="5" s="1"/>
  <c r="D65" i="5"/>
  <c r="V65" i="5" s="1"/>
  <c r="O64" i="5"/>
  <c r="AE64" i="5" s="1"/>
  <c r="F64" i="5"/>
  <c r="X64" i="5" s="1"/>
  <c r="E64" i="5"/>
  <c r="W64" i="5" s="1"/>
  <c r="D64" i="5"/>
  <c r="V64" i="5" s="1"/>
  <c r="O63" i="5"/>
  <c r="AE63" i="5" s="1"/>
  <c r="F63" i="5"/>
  <c r="X63" i="5" s="1"/>
  <c r="E63" i="5"/>
  <c r="W63" i="5" s="1"/>
  <c r="D63" i="5"/>
  <c r="V63" i="5" s="1"/>
  <c r="O62" i="5"/>
  <c r="AE62" i="5" s="1"/>
  <c r="F62" i="5"/>
  <c r="X62" i="5" s="1"/>
  <c r="E62" i="5"/>
  <c r="W62" i="5" s="1"/>
  <c r="D62" i="5"/>
  <c r="V62" i="5" s="1"/>
  <c r="O61" i="5"/>
  <c r="AE61" i="5" s="1"/>
  <c r="F61" i="5"/>
  <c r="X61" i="5" s="1"/>
  <c r="E61" i="5"/>
  <c r="W61" i="5" s="1"/>
  <c r="D61" i="5"/>
  <c r="V61" i="5" s="1"/>
  <c r="O60" i="5"/>
  <c r="AE60" i="5" s="1"/>
  <c r="F60" i="5"/>
  <c r="X60" i="5" s="1"/>
  <c r="E60" i="5"/>
  <c r="W60" i="5" s="1"/>
  <c r="D60" i="5"/>
  <c r="V60" i="5" s="1"/>
  <c r="O59" i="5"/>
  <c r="AE59" i="5" s="1"/>
  <c r="F59" i="5"/>
  <c r="X59" i="5" s="1"/>
  <c r="E59" i="5"/>
  <c r="W59" i="5" s="1"/>
  <c r="D59" i="5"/>
  <c r="V59" i="5" s="1"/>
  <c r="O58" i="5"/>
  <c r="AE58" i="5" s="1"/>
  <c r="F58" i="5"/>
  <c r="X58" i="5" s="1"/>
  <c r="E58" i="5"/>
  <c r="W58" i="5" s="1"/>
  <c r="D58" i="5"/>
  <c r="V58" i="5" s="1"/>
  <c r="O57" i="5"/>
  <c r="AE57" i="5" s="1"/>
  <c r="F57" i="5"/>
  <c r="X57" i="5" s="1"/>
  <c r="E57" i="5"/>
  <c r="W57" i="5" s="1"/>
  <c r="D57" i="5"/>
  <c r="V57" i="5" s="1"/>
  <c r="O56" i="5"/>
  <c r="AE56" i="5" s="1"/>
  <c r="F56" i="5"/>
  <c r="X56" i="5" s="1"/>
  <c r="E56" i="5"/>
  <c r="W56" i="5" s="1"/>
  <c r="D56" i="5"/>
  <c r="V56" i="5" s="1"/>
  <c r="O55" i="5"/>
  <c r="AE55" i="5" s="1"/>
  <c r="F55" i="5"/>
  <c r="X55" i="5" s="1"/>
  <c r="E55" i="5"/>
  <c r="W55" i="5" s="1"/>
  <c r="D55" i="5"/>
  <c r="V55" i="5" s="1"/>
  <c r="O54" i="5"/>
  <c r="AE54" i="5" s="1"/>
  <c r="F54" i="5"/>
  <c r="X54" i="5" s="1"/>
  <c r="E54" i="5"/>
  <c r="W54" i="5" s="1"/>
  <c r="D54" i="5"/>
  <c r="V54" i="5" s="1"/>
  <c r="O53" i="5"/>
  <c r="AE53" i="5" s="1"/>
  <c r="F53" i="5"/>
  <c r="X53" i="5" s="1"/>
  <c r="E53" i="5"/>
  <c r="W53" i="5" s="1"/>
  <c r="D53" i="5"/>
  <c r="V53" i="5" s="1"/>
  <c r="O52" i="5"/>
  <c r="AE52" i="5" s="1"/>
  <c r="F52" i="5"/>
  <c r="X52" i="5" s="1"/>
  <c r="E52" i="5"/>
  <c r="W52" i="5" s="1"/>
  <c r="D52" i="5"/>
  <c r="V52" i="5" s="1"/>
  <c r="O51" i="5"/>
  <c r="AE51" i="5" s="1"/>
  <c r="F51" i="5"/>
  <c r="X51" i="5" s="1"/>
  <c r="E51" i="5"/>
  <c r="W51" i="5" s="1"/>
  <c r="D51" i="5"/>
  <c r="V51" i="5" s="1"/>
  <c r="O50" i="5"/>
  <c r="AE50" i="5" s="1"/>
  <c r="F50" i="5"/>
  <c r="X50" i="5" s="1"/>
  <c r="E50" i="5"/>
  <c r="W50" i="5" s="1"/>
  <c r="D50" i="5"/>
  <c r="V50" i="5" s="1"/>
  <c r="O49" i="5"/>
  <c r="AE49" i="5" s="1"/>
  <c r="F49" i="5"/>
  <c r="X49" i="5" s="1"/>
  <c r="E49" i="5"/>
  <c r="W49" i="5" s="1"/>
  <c r="D49" i="5"/>
  <c r="V49" i="5" s="1"/>
  <c r="O48" i="5"/>
  <c r="AE48" i="5" s="1"/>
  <c r="F48" i="5"/>
  <c r="X48" i="5" s="1"/>
  <c r="E48" i="5"/>
  <c r="W48" i="5" s="1"/>
  <c r="D48" i="5"/>
  <c r="V48" i="5" s="1"/>
  <c r="O47" i="5"/>
  <c r="AE47" i="5" s="1"/>
  <c r="F47" i="5"/>
  <c r="X47" i="5" s="1"/>
  <c r="E47" i="5"/>
  <c r="W47" i="5" s="1"/>
  <c r="D47" i="5"/>
  <c r="V47" i="5" s="1"/>
  <c r="O46" i="5"/>
  <c r="AE46" i="5" s="1"/>
  <c r="F46" i="5"/>
  <c r="X46" i="5" s="1"/>
  <c r="E46" i="5"/>
  <c r="W46" i="5" s="1"/>
  <c r="D46" i="5"/>
  <c r="V46" i="5" s="1"/>
  <c r="O45" i="5"/>
  <c r="AE45" i="5" s="1"/>
  <c r="F45" i="5"/>
  <c r="X45" i="5" s="1"/>
  <c r="E45" i="5"/>
  <c r="W45" i="5" s="1"/>
  <c r="D45" i="5"/>
  <c r="V45" i="5" s="1"/>
  <c r="O44" i="5"/>
  <c r="AE44" i="5" s="1"/>
  <c r="F44" i="5"/>
  <c r="X44" i="5" s="1"/>
  <c r="E44" i="5"/>
  <c r="W44" i="5" s="1"/>
  <c r="D44" i="5"/>
  <c r="V44" i="5" s="1"/>
  <c r="O43" i="5"/>
  <c r="AE43" i="5" s="1"/>
  <c r="F43" i="5"/>
  <c r="X43" i="5" s="1"/>
  <c r="E43" i="5"/>
  <c r="W43" i="5" s="1"/>
  <c r="D43" i="5"/>
  <c r="V43" i="5" s="1"/>
  <c r="O42" i="5"/>
  <c r="AE42" i="5" s="1"/>
  <c r="F42" i="5"/>
  <c r="X42" i="5" s="1"/>
  <c r="E42" i="5"/>
  <c r="W42" i="5" s="1"/>
  <c r="D42" i="5"/>
  <c r="V42" i="5" s="1"/>
  <c r="O41" i="5"/>
  <c r="AE41" i="5" s="1"/>
  <c r="F41" i="5"/>
  <c r="X41" i="5" s="1"/>
  <c r="E41" i="5"/>
  <c r="W41" i="5" s="1"/>
  <c r="D41" i="5"/>
  <c r="V41" i="5" s="1"/>
  <c r="O40" i="5"/>
  <c r="AE40" i="5" s="1"/>
  <c r="F40" i="5"/>
  <c r="X40" i="5" s="1"/>
  <c r="E40" i="5"/>
  <c r="W40" i="5" s="1"/>
  <c r="D40" i="5"/>
  <c r="V40" i="5" s="1"/>
  <c r="O39" i="5"/>
  <c r="AE39" i="5" s="1"/>
  <c r="F39" i="5"/>
  <c r="X39" i="5" s="1"/>
  <c r="E39" i="5"/>
  <c r="W39" i="5" s="1"/>
  <c r="D39" i="5"/>
  <c r="V39" i="5" s="1"/>
  <c r="O38" i="5"/>
  <c r="AE38" i="5" s="1"/>
  <c r="F38" i="5"/>
  <c r="X38" i="5" s="1"/>
  <c r="E38" i="5"/>
  <c r="W38" i="5" s="1"/>
  <c r="D38" i="5"/>
  <c r="V38" i="5" s="1"/>
  <c r="O37" i="5"/>
  <c r="AE37" i="5" s="1"/>
  <c r="F37" i="5"/>
  <c r="X37" i="5" s="1"/>
  <c r="E37" i="5"/>
  <c r="W37" i="5" s="1"/>
  <c r="D37" i="5"/>
  <c r="V37" i="5" s="1"/>
  <c r="O36" i="5"/>
  <c r="AE36" i="5" s="1"/>
  <c r="F36" i="5"/>
  <c r="X36" i="5" s="1"/>
  <c r="E36" i="5"/>
  <c r="W36" i="5" s="1"/>
  <c r="D36" i="5"/>
  <c r="V36" i="5" s="1"/>
  <c r="O35" i="5"/>
  <c r="AE35" i="5" s="1"/>
  <c r="F35" i="5"/>
  <c r="X35" i="5" s="1"/>
  <c r="E35" i="5"/>
  <c r="W35" i="5" s="1"/>
  <c r="D35" i="5"/>
  <c r="V35" i="5" s="1"/>
  <c r="O34" i="5"/>
  <c r="AE34" i="5" s="1"/>
  <c r="F34" i="5"/>
  <c r="X34" i="5" s="1"/>
  <c r="E34" i="5"/>
  <c r="W34" i="5" s="1"/>
  <c r="D34" i="5"/>
  <c r="V34" i="5" s="1"/>
  <c r="O33" i="5"/>
  <c r="AE33" i="5" s="1"/>
  <c r="F33" i="5"/>
  <c r="X33" i="5" s="1"/>
  <c r="E33" i="5"/>
  <c r="W33" i="5" s="1"/>
  <c r="D33" i="5"/>
  <c r="V33" i="5" s="1"/>
  <c r="O32" i="5"/>
  <c r="AE32" i="5" s="1"/>
  <c r="F32" i="5"/>
  <c r="X32" i="5" s="1"/>
  <c r="E32" i="5"/>
  <c r="W32" i="5" s="1"/>
  <c r="D32" i="5"/>
  <c r="V32" i="5" s="1"/>
  <c r="O31" i="5"/>
  <c r="AE31" i="5" s="1"/>
  <c r="F31" i="5"/>
  <c r="X31" i="5" s="1"/>
  <c r="E31" i="5"/>
  <c r="W31" i="5" s="1"/>
  <c r="D31" i="5"/>
  <c r="V31" i="5" s="1"/>
  <c r="O30" i="5"/>
  <c r="AE30" i="5" s="1"/>
  <c r="F30" i="5"/>
  <c r="X30" i="5" s="1"/>
  <c r="E30" i="5"/>
  <c r="W30" i="5" s="1"/>
  <c r="D30" i="5"/>
  <c r="V30" i="5" s="1"/>
  <c r="O29" i="5"/>
  <c r="AE29" i="5" s="1"/>
  <c r="F29" i="5"/>
  <c r="X29" i="5" s="1"/>
  <c r="E29" i="5"/>
  <c r="W29" i="5" s="1"/>
  <c r="D29" i="5"/>
  <c r="V29" i="5" s="1"/>
  <c r="O28" i="5"/>
  <c r="AE28" i="5" s="1"/>
  <c r="F28" i="5"/>
  <c r="X28" i="5" s="1"/>
  <c r="E28" i="5"/>
  <c r="W28" i="5" s="1"/>
  <c r="D28" i="5"/>
  <c r="V28" i="5" s="1"/>
  <c r="O27" i="5"/>
  <c r="AE27" i="5" s="1"/>
  <c r="F27" i="5"/>
  <c r="X27" i="5" s="1"/>
  <c r="E27" i="5"/>
  <c r="W27" i="5" s="1"/>
  <c r="D27" i="5"/>
  <c r="V27" i="5" s="1"/>
  <c r="O26" i="5"/>
  <c r="AE26" i="5" s="1"/>
  <c r="F26" i="5"/>
  <c r="X26" i="5" s="1"/>
  <c r="E26" i="5"/>
  <c r="W26" i="5" s="1"/>
  <c r="D26" i="5"/>
  <c r="V26" i="5" s="1"/>
  <c r="O25" i="5"/>
  <c r="AE25" i="5" s="1"/>
  <c r="F25" i="5"/>
  <c r="X25" i="5" s="1"/>
  <c r="E25" i="5"/>
  <c r="W25" i="5" s="1"/>
  <c r="D25" i="5"/>
  <c r="V25" i="5" s="1"/>
  <c r="O24" i="5"/>
  <c r="AE24" i="5" s="1"/>
  <c r="F24" i="5"/>
  <c r="X24" i="5" s="1"/>
  <c r="E24" i="5"/>
  <c r="W24" i="5" s="1"/>
  <c r="D24" i="5"/>
  <c r="V24" i="5" s="1"/>
  <c r="O23" i="5"/>
  <c r="AE23" i="5" s="1"/>
  <c r="F23" i="5"/>
  <c r="X23" i="5" s="1"/>
  <c r="E23" i="5"/>
  <c r="W23" i="5" s="1"/>
  <c r="D23" i="5"/>
  <c r="V23" i="5" s="1"/>
  <c r="O22" i="5"/>
  <c r="AE22" i="5" s="1"/>
  <c r="F22" i="5"/>
  <c r="X22" i="5" s="1"/>
  <c r="E22" i="5"/>
  <c r="W22" i="5" s="1"/>
  <c r="D22" i="5"/>
  <c r="V22" i="5" s="1"/>
  <c r="O21" i="5"/>
  <c r="AE21" i="5" s="1"/>
  <c r="F21" i="5"/>
  <c r="X21" i="5" s="1"/>
  <c r="E21" i="5"/>
  <c r="W21" i="5" s="1"/>
  <c r="D21" i="5"/>
  <c r="V21" i="5" s="1"/>
  <c r="V983" i="5" l="1"/>
  <c r="AN983" i="5"/>
  <c r="V984" i="5"/>
  <c r="AN984" i="5"/>
  <c r="AE984" i="5"/>
  <c r="AW984" i="5"/>
  <c r="W983" i="5"/>
  <c r="AO983" i="5"/>
  <c r="W984" i="5"/>
  <c r="AO984" i="5"/>
  <c r="AE983" i="5"/>
  <c r="AW983" i="5"/>
  <c r="X983" i="5"/>
  <c r="AP983" i="5"/>
  <c r="X984" i="5"/>
  <c r="AP984" i="5"/>
  <c r="AF983" i="5"/>
  <c r="AH983" i="5" s="1"/>
  <c r="AF984" i="5"/>
  <c r="AH984" i="5" s="1"/>
  <c r="AI984" i="5" s="1"/>
  <c r="AF985" i="5"/>
  <c r="AH985" i="5" s="1"/>
  <c r="AI985" i="5" s="1"/>
  <c r="AF986" i="5"/>
  <c r="AH986" i="5" s="1"/>
  <c r="AI986" i="5" s="1"/>
  <c r="AF987" i="5"/>
  <c r="AH987" i="5" s="1"/>
  <c r="AI987" i="5" s="1"/>
  <c r="AF988" i="5"/>
  <c r="AH988" i="5" s="1"/>
  <c r="AI988" i="5" s="1"/>
  <c r="AF989" i="5"/>
  <c r="AH989" i="5" s="1"/>
  <c r="AI989" i="5" s="1"/>
  <c r="AF990" i="5"/>
  <c r="AH990" i="5" s="1"/>
  <c r="AI990" i="5" s="1"/>
  <c r="AF991" i="5"/>
  <c r="AH991" i="5" s="1"/>
  <c r="AI991" i="5" s="1"/>
  <c r="AF992" i="5"/>
  <c r="AH992" i="5" s="1"/>
  <c r="AI992" i="5" s="1"/>
  <c r="AF993" i="5"/>
  <c r="AH993" i="5" s="1"/>
  <c r="AI993" i="5" s="1"/>
  <c r="AF994" i="5"/>
  <c r="AH994" i="5" s="1"/>
  <c r="AI994" i="5" s="1"/>
  <c r="AF995" i="5"/>
  <c r="AH995" i="5" s="1"/>
  <c r="AI995" i="5" s="1"/>
  <c r="AF996" i="5"/>
  <c r="AH996" i="5" s="1"/>
  <c r="AI996" i="5" s="1"/>
  <c r="AF997" i="5"/>
  <c r="AH997" i="5" s="1"/>
  <c r="AI997" i="5" s="1"/>
  <c r="AF998" i="5"/>
  <c r="AH998" i="5" s="1"/>
  <c r="AI998" i="5" s="1"/>
  <c r="AF999" i="5"/>
  <c r="AH999" i="5" s="1"/>
  <c r="AI999" i="5" s="1"/>
  <c r="AF1000" i="5"/>
  <c r="AH1000" i="5" s="1"/>
  <c r="AI1000" i="5" s="1"/>
  <c r="AF1001" i="5"/>
  <c r="AH1001" i="5" s="1"/>
  <c r="AI1001" i="5" s="1"/>
  <c r="AF1002" i="5"/>
  <c r="AH1002" i="5" s="1"/>
  <c r="AI1002" i="5" s="1"/>
  <c r="AF1003" i="5"/>
  <c r="AH1003" i="5" s="1"/>
  <c r="AI1003" i="5" s="1"/>
  <c r="AF1004" i="5"/>
  <c r="AH1004" i="5" s="1"/>
  <c r="AI1004" i="5" s="1"/>
  <c r="AF1005" i="5"/>
  <c r="AH1005" i="5" s="1"/>
  <c r="AI1005" i="5" s="1"/>
  <c r="AF1006" i="5"/>
  <c r="AH1006" i="5" s="1"/>
  <c r="AI1006" i="5" s="1"/>
  <c r="AF1007" i="5"/>
  <c r="AH1007" i="5" s="1"/>
  <c r="AI1007" i="5" s="1"/>
  <c r="AF1008" i="5"/>
  <c r="AH1008" i="5" s="1"/>
  <c r="AI1008" i="5" s="1"/>
  <c r="AF1009" i="5"/>
  <c r="AH1009" i="5" s="1"/>
  <c r="AI1009" i="5" s="1"/>
  <c r="AF1010" i="5"/>
  <c r="AH1010" i="5" s="1"/>
  <c r="AI1010" i="5" s="1"/>
  <c r="AF1011" i="5"/>
  <c r="AH1011" i="5" s="1"/>
  <c r="AI1011" i="5" s="1"/>
  <c r="AF1012" i="5"/>
  <c r="AH1012" i="5" s="1"/>
  <c r="AI1012" i="5" s="1"/>
  <c r="AF1013" i="5"/>
  <c r="AH1013" i="5" s="1"/>
  <c r="AI1013" i="5" s="1"/>
  <c r="AF1014" i="5"/>
  <c r="AH1014" i="5" s="1"/>
  <c r="AI1014" i="5" s="1"/>
  <c r="AF1015" i="5"/>
  <c r="AH1015" i="5" s="1"/>
  <c r="AI1015" i="5" s="1"/>
  <c r="AF1016" i="5"/>
  <c r="AH1016" i="5" s="1"/>
  <c r="AI1016" i="5" s="1"/>
  <c r="AF1017" i="5"/>
  <c r="AH1017" i="5" s="1"/>
  <c r="AI1017" i="5" s="1"/>
  <c r="AF1018" i="5"/>
  <c r="AH1018" i="5" s="1"/>
  <c r="AI1018" i="5" s="1"/>
  <c r="AF1019" i="5"/>
  <c r="AH1019" i="5" s="1"/>
  <c r="AI1019" i="5" s="1"/>
  <c r="AF1020" i="5"/>
  <c r="AH1020" i="5" s="1"/>
  <c r="AI1020" i="5" s="1"/>
  <c r="AF1021" i="5"/>
  <c r="AH1021" i="5" s="1"/>
  <c r="AI1021" i="5" s="1"/>
  <c r="AF1022" i="5"/>
  <c r="AH1022" i="5" s="1"/>
  <c r="AI1022" i="5" s="1"/>
  <c r="AF1023" i="5"/>
  <c r="AH1023" i="5" s="1"/>
  <c r="AI1023" i="5" s="1"/>
  <c r="AF1024" i="5"/>
  <c r="AH1024" i="5" s="1"/>
  <c r="AI1024" i="5" s="1"/>
  <c r="AF1025" i="5"/>
  <c r="AH1025" i="5" s="1"/>
  <c r="AI1025" i="5" s="1"/>
  <c r="AF1026" i="5"/>
  <c r="AH1026" i="5" s="1"/>
  <c r="AI1026" i="5" s="1"/>
  <c r="AF1027" i="5"/>
  <c r="AH1027" i="5" s="1"/>
  <c r="AI1027" i="5" s="1"/>
  <c r="AF1028" i="5"/>
  <c r="AH1028" i="5" s="1"/>
  <c r="AI1028" i="5" s="1"/>
  <c r="AF1029" i="5"/>
  <c r="AH1029" i="5" s="1"/>
  <c r="AI1029" i="5" s="1"/>
  <c r="AF1030" i="5"/>
  <c r="AH1030" i="5" s="1"/>
  <c r="AI1030" i="5" s="1"/>
  <c r="AF1031" i="5"/>
  <c r="AH1031" i="5" s="1"/>
  <c r="AI1031" i="5" s="1"/>
  <c r="AF1032" i="5"/>
  <c r="AH1032" i="5" s="1"/>
  <c r="AI1032" i="5" s="1"/>
  <c r="AF1033" i="5"/>
  <c r="AH1033" i="5" s="1"/>
  <c r="AI1033" i="5" s="1"/>
  <c r="AF1034" i="5"/>
  <c r="AH1034" i="5" s="1"/>
  <c r="AI1034" i="5" s="1"/>
  <c r="AF1035" i="5"/>
  <c r="AH1035" i="5" s="1"/>
  <c r="AI1035" i="5" s="1"/>
  <c r="AF1036" i="5"/>
  <c r="AH1036" i="5" s="1"/>
  <c r="AI1036" i="5" s="1"/>
  <c r="AF1037" i="5"/>
  <c r="AH1037" i="5" s="1"/>
  <c r="AI1037" i="5" s="1"/>
  <c r="AF1038" i="5"/>
  <c r="AH1038" i="5" s="1"/>
  <c r="AI1038" i="5" s="1"/>
  <c r="AF1039" i="5"/>
  <c r="AH1039" i="5" s="1"/>
  <c r="AI1039" i="5" s="1"/>
  <c r="AF1040" i="5"/>
  <c r="AH1040" i="5" s="1"/>
  <c r="AI1040" i="5" s="1"/>
  <c r="AF1041" i="5"/>
  <c r="AH1041" i="5" s="1"/>
  <c r="AI1041" i="5" s="1"/>
  <c r="AF1042" i="5"/>
  <c r="AH1042" i="5" s="1"/>
  <c r="AI1042" i="5" s="1"/>
  <c r="AF1043" i="5"/>
  <c r="AH1043" i="5" s="1"/>
  <c r="AI1043" i="5" s="1"/>
  <c r="AF1044" i="5"/>
  <c r="AH1044" i="5" s="1"/>
  <c r="AI1044" i="5" s="1"/>
  <c r="AF1045" i="5"/>
  <c r="AH1045" i="5" s="1"/>
  <c r="AI1045" i="5" s="1"/>
  <c r="AF1046" i="5"/>
  <c r="AH1046" i="5" s="1"/>
  <c r="AI1046" i="5" s="1"/>
  <c r="AF1047" i="5"/>
  <c r="AH1047" i="5" s="1"/>
  <c r="AI1047" i="5" s="1"/>
  <c r="AF1048" i="5"/>
  <c r="AH1048" i="5" s="1"/>
  <c r="AI1048" i="5" s="1"/>
  <c r="AF1049" i="5"/>
  <c r="AH1049" i="5" s="1"/>
  <c r="AI1049" i="5" s="1"/>
  <c r="AF1050" i="5"/>
  <c r="AH1050" i="5" s="1"/>
  <c r="AI1050" i="5" s="1"/>
  <c r="AF1051" i="5"/>
  <c r="AH1051" i="5" s="1"/>
  <c r="AI1051" i="5" s="1"/>
  <c r="AF1052" i="5"/>
  <c r="AH1052" i="5" s="1"/>
  <c r="AI1052" i="5" s="1"/>
  <c r="AF1053" i="5"/>
  <c r="AH1053" i="5" s="1"/>
  <c r="AI1053" i="5" s="1"/>
  <c r="AF1054" i="5"/>
  <c r="AH1054" i="5" s="1"/>
  <c r="AI1054" i="5" s="1"/>
  <c r="AF1055" i="5"/>
  <c r="AH1055" i="5" s="1"/>
  <c r="AI1055" i="5" s="1"/>
  <c r="AF1056" i="5"/>
  <c r="AH1056" i="5" s="1"/>
  <c r="AI1056" i="5" s="1"/>
  <c r="AF1057" i="5"/>
  <c r="AH1057" i="5" s="1"/>
  <c r="AI1057" i="5" s="1"/>
  <c r="AF1058" i="5"/>
  <c r="AH1058" i="5" s="1"/>
  <c r="AI1058" i="5" s="1"/>
  <c r="AF1059" i="5"/>
  <c r="AH1059" i="5" s="1"/>
  <c r="AI1059" i="5" s="1"/>
  <c r="AF1060" i="5"/>
  <c r="AH1060" i="5" s="1"/>
  <c r="AI1060" i="5" s="1"/>
  <c r="AF1061" i="5"/>
  <c r="AH1061" i="5" s="1"/>
  <c r="AI1061" i="5" s="1"/>
  <c r="AF1062" i="5"/>
  <c r="AH1062" i="5" s="1"/>
  <c r="AI1062" i="5" s="1"/>
  <c r="AF1063" i="5"/>
  <c r="AH1063" i="5" s="1"/>
  <c r="AI1063" i="5" s="1"/>
  <c r="AF1064" i="5"/>
  <c r="AH1064" i="5" s="1"/>
  <c r="AI1064" i="5" s="1"/>
  <c r="AF1065" i="5"/>
  <c r="AH1065" i="5" s="1"/>
  <c r="AI1065" i="5" s="1"/>
  <c r="AF1066" i="5"/>
  <c r="AH1066" i="5" s="1"/>
  <c r="AI1066" i="5" s="1"/>
  <c r="AF1067" i="5"/>
  <c r="AH1067" i="5" s="1"/>
  <c r="AI1067" i="5" s="1"/>
  <c r="AF1068" i="5"/>
  <c r="AH1068" i="5" s="1"/>
  <c r="AI1068" i="5" s="1"/>
  <c r="AF1069" i="5"/>
  <c r="AH1069" i="5" s="1"/>
  <c r="AI1069" i="5" s="1"/>
  <c r="AF1070" i="5"/>
  <c r="AH1070" i="5" s="1"/>
  <c r="AI1070" i="5" s="1"/>
  <c r="AF1071" i="5"/>
  <c r="AH1071" i="5" s="1"/>
  <c r="AI1071" i="5" s="1"/>
  <c r="AF1072" i="5"/>
  <c r="AH1072" i="5" s="1"/>
  <c r="AI1072" i="5" s="1"/>
  <c r="AF1073" i="5"/>
  <c r="AH1073" i="5" s="1"/>
  <c r="AI1073" i="5" s="1"/>
  <c r="AF1074" i="5"/>
  <c r="AH1074" i="5" s="1"/>
  <c r="AI1074" i="5" s="1"/>
  <c r="AF1075" i="5"/>
  <c r="AH1075" i="5" s="1"/>
  <c r="AI1075" i="5" s="1"/>
  <c r="AF1076" i="5"/>
  <c r="AH1076" i="5" s="1"/>
  <c r="AI1076" i="5" s="1"/>
  <c r="AF1077" i="5"/>
  <c r="AH1077" i="5" s="1"/>
  <c r="AI1077" i="5" s="1"/>
  <c r="AF1078" i="5"/>
  <c r="AH1078" i="5" s="1"/>
  <c r="AI1078" i="5" s="1"/>
  <c r="AF1079" i="5"/>
  <c r="AH1079" i="5" s="1"/>
  <c r="AI1079" i="5" s="1"/>
  <c r="AF1080" i="5"/>
  <c r="AH1080" i="5" s="1"/>
  <c r="AI1080" i="5" s="1"/>
  <c r="AF1081" i="5"/>
  <c r="AH1081" i="5" s="1"/>
  <c r="AI1081" i="5" s="1"/>
  <c r="AF1082" i="5"/>
  <c r="AH1082" i="5" s="1"/>
  <c r="AI1082" i="5" s="1"/>
  <c r="AF1083" i="5"/>
  <c r="AH1083" i="5" s="1"/>
  <c r="AI1083" i="5" s="1"/>
  <c r="AF1084" i="5"/>
  <c r="AH1084" i="5" s="1"/>
  <c r="AI1084" i="5" s="1"/>
  <c r="AF1085" i="5"/>
  <c r="AH1085" i="5" s="1"/>
  <c r="AI1085" i="5" s="1"/>
  <c r="AF1086" i="5"/>
  <c r="AH1086" i="5" s="1"/>
  <c r="AI1086" i="5" s="1"/>
  <c r="AF1087" i="5"/>
  <c r="AH1087" i="5" s="1"/>
  <c r="AI1087" i="5" s="1"/>
  <c r="AF1088" i="5"/>
  <c r="AH1088" i="5" s="1"/>
  <c r="AI1088" i="5" s="1"/>
  <c r="AF1089" i="5"/>
  <c r="AH1089" i="5" s="1"/>
  <c r="AI1089" i="5" s="1"/>
  <c r="AF1090" i="5"/>
  <c r="AH1090" i="5" s="1"/>
  <c r="AI1090" i="5" s="1"/>
  <c r="AF1091" i="5"/>
  <c r="AH1091" i="5" s="1"/>
  <c r="AI1091" i="5" s="1"/>
  <c r="AF1092" i="5"/>
  <c r="AH1092" i="5" s="1"/>
  <c r="AI1092" i="5" s="1"/>
  <c r="AF1093" i="5"/>
  <c r="AH1093" i="5" s="1"/>
  <c r="AI1093" i="5" s="1"/>
  <c r="AF1094" i="5"/>
  <c r="AH1094" i="5" s="1"/>
  <c r="AI1094" i="5" s="1"/>
  <c r="AF1095" i="5"/>
  <c r="AH1095" i="5" s="1"/>
  <c r="AI1095" i="5" s="1"/>
  <c r="AF1096" i="5"/>
  <c r="AH1096" i="5" s="1"/>
  <c r="AI1096" i="5" s="1"/>
  <c r="AF1097" i="5"/>
  <c r="AH1097" i="5" s="1"/>
  <c r="AI1097" i="5" s="1"/>
  <c r="AF1098" i="5"/>
  <c r="AH1098" i="5" s="1"/>
  <c r="AI1098" i="5" s="1"/>
  <c r="AF1099" i="5"/>
  <c r="AH1099" i="5" s="1"/>
  <c r="AI1099" i="5" s="1"/>
  <c r="AF1100" i="5"/>
  <c r="AH1100" i="5" s="1"/>
  <c r="AI1100" i="5" s="1"/>
  <c r="AF1101" i="5"/>
  <c r="AH1101" i="5" s="1"/>
  <c r="AI1101" i="5" s="1"/>
  <c r="AF1102" i="5"/>
  <c r="AH1102" i="5" s="1"/>
  <c r="AI1102" i="5" s="1"/>
  <c r="AF1103" i="5"/>
  <c r="AH1103" i="5" s="1"/>
  <c r="AI1103" i="5" s="1"/>
  <c r="AF1104" i="5"/>
  <c r="AH1104" i="5" s="1"/>
  <c r="AI1104" i="5" s="1"/>
  <c r="AF1105" i="5"/>
  <c r="AH1105" i="5" s="1"/>
  <c r="AI1105" i="5" s="1"/>
  <c r="AF1106" i="5"/>
  <c r="AH1106" i="5" s="1"/>
  <c r="AI1106" i="5" s="1"/>
  <c r="AF1107" i="5"/>
  <c r="AH1107" i="5" s="1"/>
  <c r="AI1107" i="5" s="1"/>
  <c r="AF1108" i="5"/>
  <c r="AH1108" i="5" s="1"/>
  <c r="AI1108" i="5" s="1"/>
  <c r="AF1109" i="5"/>
  <c r="AH1109" i="5" s="1"/>
  <c r="AI1109" i="5" s="1"/>
  <c r="AF1110" i="5"/>
  <c r="AH1110" i="5" s="1"/>
  <c r="AI1110" i="5" s="1"/>
  <c r="AF1111" i="5"/>
  <c r="AH1111" i="5" s="1"/>
  <c r="AI1111" i="5" s="1"/>
  <c r="AF1112" i="5"/>
  <c r="AH1112" i="5" s="1"/>
  <c r="AI1112" i="5" s="1"/>
  <c r="AF1113" i="5"/>
  <c r="AH1113" i="5" s="1"/>
  <c r="AI1113" i="5" s="1"/>
  <c r="AF1114" i="5"/>
  <c r="AH1114" i="5" s="1"/>
  <c r="AI1114" i="5" s="1"/>
  <c r="AF1115" i="5"/>
  <c r="AH1115" i="5" s="1"/>
  <c r="AI1115" i="5" s="1"/>
  <c r="AF1116" i="5"/>
  <c r="AH1116" i="5" s="1"/>
  <c r="AI1116" i="5" s="1"/>
  <c r="AF1117" i="5"/>
  <c r="AH1117" i="5" s="1"/>
  <c r="AI1117" i="5" s="1"/>
  <c r="AF1118" i="5"/>
  <c r="AH1118" i="5" s="1"/>
  <c r="AI1118" i="5" s="1"/>
  <c r="AF1119" i="5"/>
  <c r="AH1119" i="5" s="1"/>
  <c r="AI1119" i="5" s="1"/>
  <c r="AF1120" i="5"/>
  <c r="AH1120" i="5" s="1"/>
  <c r="AI1120" i="5" s="1"/>
  <c r="AF1121" i="5"/>
  <c r="AH1121" i="5" s="1"/>
  <c r="AI1121" i="5" s="1"/>
  <c r="AF1122" i="5"/>
  <c r="AH1122" i="5" s="1"/>
  <c r="AI1122" i="5" s="1"/>
  <c r="AF1123" i="5"/>
  <c r="AH1123" i="5" s="1"/>
  <c r="AI1123" i="5" s="1"/>
  <c r="AF1124" i="5"/>
  <c r="AH1124" i="5" s="1"/>
  <c r="AI1124" i="5" s="1"/>
  <c r="AF1125" i="5"/>
  <c r="AH1125" i="5" s="1"/>
  <c r="AI1125" i="5" s="1"/>
  <c r="AF1126" i="5"/>
  <c r="AH1126" i="5" s="1"/>
  <c r="AI1126" i="5" s="1"/>
  <c r="AF1127" i="5"/>
  <c r="AH1127" i="5" s="1"/>
  <c r="AI1127" i="5" s="1"/>
  <c r="AF1128" i="5"/>
  <c r="AH1128" i="5" s="1"/>
  <c r="AI1128" i="5" s="1"/>
  <c r="AF1129" i="5"/>
  <c r="AH1129" i="5" s="1"/>
  <c r="AI1129" i="5" s="1"/>
  <c r="AF1130" i="5"/>
  <c r="AH1130" i="5" s="1"/>
  <c r="AI1130" i="5" s="1"/>
  <c r="AF1131" i="5"/>
  <c r="AH1131" i="5" s="1"/>
  <c r="AI1131" i="5" s="1"/>
  <c r="AF1132" i="5"/>
  <c r="AH1132" i="5" s="1"/>
  <c r="AI1132" i="5" s="1"/>
  <c r="AF1133" i="5"/>
  <c r="AH1133" i="5" s="1"/>
  <c r="AI1133" i="5" s="1"/>
  <c r="AF1134" i="5"/>
  <c r="AH1134" i="5" s="1"/>
  <c r="AI1134" i="5" s="1"/>
  <c r="AF1135" i="5"/>
  <c r="AH1135" i="5" s="1"/>
  <c r="AI1135" i="5" s="1"/>
  <c r="AF1136" i="5"/>
  <c r="AH1136" i="5" s="1"/>
  <c r="AI1136" i="5" s="1"/>
  <c r="AF1137" i="5"/>
  <c r="AH1137" i="5" s="1"/>
  <c r="AI1137" i="5" s="1"/>
  <c r="AF1138" i="5"/>
  <c r="AH1138" i="5" s="1"/>
  <c r="AI1138" i="5" s="1"/>
  <c r="AF1139" i="5"/>
  <c r="AH1139" i="5" s="1"/>
  <c r="AI1139" i="5" s="1"/>
  <c r="AF1140" i="5"/>
  <c r="AH1140" i="5" s="1"/>
  <c r="AI1140" i="5" s="1"/>
  <c r="AF1141" i="5"/>
  <c r="AH1141" i="5" s="1"/>
  <c r="AI1141" i="5" s="1"/>
  <c r="AF1142" i="5"/>
  <c r="AH1142" i="5" s="1"/>
  <c r="AI1142" i="5" s="1"/>
  <c r="AF1143" i="5"/>
  <c r="AH1143" i="5" s="1"/>
  <c r="AI1143" i="5" s="1"/>
  <c r="AF1144" i="5"/>
  <c r="AH1144" i="5" s="1"/>
  <c r="AI1144" i="5" s="1"/>
  <c r="AF1145" i="5"/>
  <c r="AH1145" i="5" s="1"/>
  <c r="AI1145" i="5" s="1"/>
  <c r="AF1146" i="5"/>
  <c r="AH1146" i="5" s="1"/>
  <c r="AI1146" i="5" s="1"/>
  <c r="AF1147" i="5"/>
  <c r="AH1147" i="5" s="1"/>
  <c r="AI1147" i="5" s="1"/>
  <c r="AF1148" i="5"/>
  <c r="AH1148" i="5" s="1"/>
  <c r="AI1148" i="5" s="1"/>
  <c r="AF1149" i="5"/>
  <c r="AH1149" i="5" s="1"/>
  <c r="AI1149" i="5" s="1"/>
  <c r="AF1150" i="5"/>
  <c r="AH1150" i="5" s="1"/>
  <c r="AI1150" i="5" s="1"/>
  <c r="AF1151" i="5"/>
  <c r="AH1151" i="5" s="1"/>
  <c r="AI1151" i="5" s="1"/>
  <c r="AF1152" i="5"/>
  <c r="AH1152" i="5" s="1"/>
  <c r="AI1152" i="5" s="1"/>
  <c r="AF1153" i="5"/>
  <c r="AH1153" i="5" s="1"/>
  <c r="AI1153" i="5" s="1"/>
  <c r="AF1154" i="5"/>
  <c r="AH1154" i="5" s="1"/>
  <c r="AI1154" i="5" s="1"/>
  <c r="AF1155" i="5"/>
  <c r="AH1155" i="5" s="1"/>
  <c r="AI1155" i="5" s="1"/>
  <c r="AF1156" i="5"/>
  <c r="AH1156" i="5" s="1"/>
  <c r="AI1156" i="5" s="1"/>
  <c r="AF1157" i="5"/>
  <c r="AH1157" i="5" s="1"/>
  <c r="AI1157" i="5" s="1"/>
  <c r="AF1158" i="5"/>
  <c r="AH1158" i="5" s="1"/>
  <c r="AI1158" i="5" s="1"/>
  <c r="AF1159" i="5"/>
  <c r="AH1159" i="5" s="1"/>
  <c r="AI1159" i="5" s="1"/>
  <c r="AF1160" i="5"/>
  <c r="AH1160" i="5" s="1"/>
  <c r="AI1160" i="5" s="1"/>
  <c r="AF1161" i="5"/>
  <c r="AH1161" i="5" s="1"/>
  <c r="AI1161" i="5" s="1"/>
  <c r="AF1162" i="5"/>
  <c r="AH1162" i="5" s="1"/>
  <c r="AI1162" i="5" s="1"/>
  <c r="AF1163" i="5"/>
  <c r="AH1163" i="5" s="1"/>
  <c r="AI1163" i="5" s="1"/>
  <c r="AF1164" i="5"/>
  <c r="AH1164" i="5" s="1"/>
  <c r="AI1164" i="5" s="1"/>
  <c r="AF1165" i="5"/>
  <c r="AH1165" i="5" s="1"/>
  <c r="AI1165" i="5" s="1"/>
  <c r="AF1166" i="5"/>
  <c r="AH1166" i="5" s="1"/>
  <c r="AI1166" i="5" s="1"/>
  <c r="AF1167" i="5"/>
  <c r="AH1167" i="5" s="1"/>
  <c r="AI1167" i="5" s="1"/>
  <c r="AF1168" i="5"/>
  <c r="AH1168" i="5" s="1"/>
  <c r="AI1168" i="5" s="1"/>
  <c r="AF1169" i="5"/>
  <c r="AH1169" i="5" s="1"/>
  <c r="AI1169" i="5" s="1"/>
  <c r="AF1170" i="5"/>
  <c r="AH1170" i="5" s="1"/>
  <c r="AI1170" i="5" s="1"/>
  <c r="AF1171" i="5"/>
  <c r="AH1171" i="5" s="1"/>
  <c r="AI1171" i="5" s="1"/>
  <c r="AF1172" i="5"/>
  <c r="AH1172" i="5" s="1"/>
  <c r="AI1172" i="5" s="1"/>
  <c r="AF1173" i="5"/>
  <c r="AH1173" i="5" s="1"/>
  <c r="AI1173" i="5" s="1"/>
  <c r="AF1174" i="5"/>
  <c r="AH1174" i="5" s="1"/>
  <c r="AI1174" i="5" s="1"/>
  <c r="AF1175" i="5"/>
  <c r="AH1175" i="5" s="1"/>
  <c r="AI1175" i="5" s="1"/>
  <c r="AF1176" i="5"/>
  <c r="AH1176" i="5" s="1"/>
  <c r="AI1176" i="5" s="1"/>
  <c r="AF1177" i="5"/>
  <c r="AH1177" i="5" s="1"/>
  <c r="AI1177" i="5" s="1"/>
  <c r="AF1178" i="5"/>
  <c r="AH1178" i="5" s="1"/>
  <c r="AI1178" i="5" s="1"/>
  <c r="AF1179" i="5"/>
  <c r="AH1179" i="5" s="1"/>
  <c r="AI1179" i="5" s="1"/>
  <c r="AF1180" i="5"/>
  <c r="AH1180" i="5" s="1"/>
  <c r="AI1180" i="5" s="1"/>
  <c r="AF1181" i="5"/>
  <c r="AH1181" i="5" s="1"/>
  <c r="AI1181" i="5" s="1"/>
  <c r="AF1182" i="5"/>
  <c r="AH1182" i="5" s="1"/>
  <c r="AI1182" i="5" s="1"/>
  <c r="AF1183" i="5"/>
  <c r="AH1183" i="5" s="1"/>
  <c r="AI1183" i="5" s="1"/>
  <c r="AF1184" i="5"/>
  <c r="AH1184" i="5" s="1"/>
  <c r="AI1184" i="5" s="1"/>
  <c r="AF1185" i="5"/>
  <c r="AH1185" i="5" s="1"/>
  <c r="AI1185" i="5" s="1"/>
  <c r="AF1186" i="5"/>
  <c r="AH1186" i="5" s="1"/>
  <c r="AI1186" i="5" s="1"/>
  <c r="AF1187" i="5"/>
  <c r="AH1187" i="5" s="1"/>
  <c r="AI1187" i="5" s="1"/>
  <c r="AF1188" i="5"/>
  <c r="AH1188" i="5" s="1"/>
  <c r="AI1188" i="5" s="1"/>
  <c r="AF1189" i="5"/>
  <c r="AH1189" i="5" s="1"/>
  <c r="AI1189" i="5" s="1"/>
  <c r="AF1190" i="5"/>
  <c r="AH1190" i="5" s="1"/>
  <c r="AI1190" i="5" s="1"/>
  <c r="AF1191" i="5"/>
  <c r="AH1191" i="5" s="1"/>
  <c r="AI1191" i="5" s="1"/>
  <c r="AF1192" i="5"/>
  <c r="AH1192" i="5" s="1"/>
  <c r="AI1192" i="5" s="1"/>
  <c r="AF1193" i="5"/>
  <c r="AH1193" i="5" s="1"/>
  <c r="AI1193" i="5" s="1"/>
  <c r="AF1194" i="5"/>
  <c r="AH1194" i="5" s="1"/>
  <c r="AI1194" i="5" s="1"/>
  <c r="AF1195" i="5"/>
  <c r="AH1195" i="5" s="1"/>
  <c r="AI1195" i="5" s="1"/>
  <c r="AF1196" i="5"/>
  <c r="AH1196" i="5" s="1"/>
  <c r="AI1196" i="5" s="1"/>
  <c r="AF1197" i="5"/>
  <c r="AH1197" i="5" s="1"/>
  <c r="AI1197" i="5" s="1"/>
  <c r="AF1198" i="5"/>
  <c r="AH1198" i="5" s="1"/>
  <c r="AI1198" i="5" s="1"/>
  <c r="AF1199" i="5"/>
  <c r="AH1199" i="5" s="1"/>
  <c r="AI1199" i="5" s="1"/>
  <c r="AF1200" i="5"/>
  <c r="AH1200" i="5" s="1"/>
  <c r="AI1200" i="5" s="1"/>
  <c r="AF1201" i="5"/>
  <c r="AH1201" i="5" s="1"/>
  <c r="AI1201" i="5" s="1"/>
  <c r="AF1202" i="5"/>
  <c r="AH1202" i="5" s="1"/>
  <c r="AI1202" i="5" s="1"/>
  <c r="AF1203" i="5"/>
  <c r="AH1203" i="5" s="1"/>
  <c r="AI1203" i="5" s="1"/>
  <c r="AF1204" i="5"/>
  <c r="AH1204" i="5" s="1"/>
  <c r="AI1204" i="5" s="1"/>
  <c r="AF1205" i="5"/>
  <c r="AH1205" i="5" s="1"/>
  <c r="AI1205" i="5" s="1"/>
  <c r="AF1206" i="5"/>
  <c r="AH1206" i="5" s="1"/>
  <c r="AI1206" i="5" s="1"/>
  <c r="AF1207" i="5"/>
  <c r="AH1207" i="5" s="1"/>
  <c r="AI1207" i="5" s="1"/>
  <c r="AF1208" i="5"/>
  <c r="AH1208" i="5" s="1"/>
  <c r="AI1208" i="5" s="1"/>
  <c r="AF1209" i="5"/>
  <c r="AH1209" i="5" s="1"/>
  <c r="AI1209" i="5" s="1"/>
  <c r="AF1210" i="5"/>
  <c r="AH1210" i="5" s="1"/>
  <c r="AI1210" i="5" s="1"/>
  <c r="AF1211" i="5"/>
  <c r="AH1211" i="5" s="1"/>
  <c r="AI1211" i="5" s="1"/>
  <c r="AF1212" i="5"/>
  <c r="AH1212" i="5" s="1"/>
  <c r="AI1212" i="5" s="1"/>
  <c r="AF1213" i="5"/>
  <c r="AH1213" i="5" s="1"/>
  <c r="AI1213" i="5" s="1"/>
  <c r="AF1214" i="5"/>
  <c r="AH1214" i="5" s="1"/>
  <c r="AI1214" i="5" s="1"/>
  <c r="AF1215" i="5"/>
  <c r="AH1215" i="5" s="1"/>
  <c r="AI1215" i="5" s="1"/>
  <c r="AF1216" i="5"/>
  <c r="AH1216" i="5" s="1"/>
  <c r="AI1216" i="5" s="1"/>
  <c r="AF1217" i="5"/>
  <c r="AH1217" i="5" s="1"/>
  <c r="AI1217" i="5" s="1"/>
  <c r="AF1218" i="5"/>
  <c r="AH1218" i="5" s="1"/>
  <c r="AI1218" i="5" s="1"/>
  <c r="AF1219" i="5"/>
  <c r="AH1219" i="5" s="1"/>
  <c r="AI1219" i="5" s="1"/>
  <c r="AF1220" i="5"/>
  <c r="AH1220" i="5" s="1"/>
  <c r="AI1220" i="5" s="1"/>
  <c r="AF1221" i="5"/>
  <c r="AH1221" i="5" s="1"/>
  <c r="AI1221" i="5" s="1"/>
  <c r="AF1222" i="5"/>
  <c r="AH1222" i="5" s="1"/>
  <c r="AI1222" i="5" s="1"/>
  <c r="AF1223" i="5"/>
  <c r="AH1223" i="5" s="1"/>
  <c r="AI1223" i="5" s="1"/>
  <c r="AF1224" i="5"/>
  <c r="AH1224" i="5" s="1"/>
  <c r="AI1224" i="5" s="1"/>
  <c r="AF1225" i="5"/>
  <c r="AH1225" i="5" s="1"/>
  <c r="AI1225" i="5" s="1"/>
  <c r="AF1226" i="5"/>
  <c r="AH1226" i="5" s="1"/>
  <c r="AI1226" i="5" s="1"/>
  <c r="AF1227" i="5"/>
  <c r="AH1227" i="5" s="1"/>
  <c r="AI1227" i="5" s="1"/>
  <c r="AF1228" i="5"/>
  <c r="AH1228" i="5" s="1"/>
  <c r="AI1228" i="5" s="1"/>
  <c r="AF1229" i="5"/>
  <c r="AH1229" i="5" s="1"/>
  <c r="AI1229" i="5" s="1"/>
  <c r="AF1230" i="5"/>
  <c r="AH1230" i="5" s="1"/>
  <c r="AI1230" i="5" s="1"/>
  <c r="AF1231" i="5"/>
  <c r="AH1231" i="5" s="1"/>
  <c r="AI1231" i="5" s="1"/>
  <c r="AF1232" i="5"/>
  <c r="AH1232" i="5" s="1"/>
  <c r="AI1232" i="5" s="1"/>
  <c r="AF1233" i="5"/>
  <c r="AH1233" i="5" s="1"/>
  <c r="AI1233" i="5" s="1"/>
  <c r="AF1234" i="5"/>
  <c r="AH1234" i="5" s="1"/>
  <c r="AI1234" i="5" s="1"/>
  <c r="AF1235" i="5"/>
  <c r="AH1235" i="5" s="1"/>
  <c r="AI1235" i="5" s="1"/>
  <c r="AF1236" i="5"/>
  <c r="AH1236" i="5" s="1"/>
  <c r="AI1236" i="5" s="1"/>
  <c r="AF1237" i="5"/>
  <c r="AH1237" i="5" s="1"/>
  <c r="AI1237" i="5" s="1"/>
  <c r="AF1238" i="5"/>
  <c r="AH1238" i="5" s="1"/>
  <c r="AI1238" i="5" s="1"/>
  <c r="AF1239" i="5"/>
  <c r="AH1239" i="5" s="1"/>
  <c r="AI1239" i="5" s="1"/>
  <c r="AF1240" i="5"/>
  <c r="AH1240" i="5" s="1"/>
  <c r="AI1240" i="5" s="1"/>
  <c r="AF1241" i="5"/>
  <c r="AH1241" i="5" s="1"/>
  <c r="AI1241" i="5" s="1"/>
  <c r="AF1242" i="5"/>
  <c r="AH1242" i="5" s="1"/>
  <c r="AI1242" i="5" s="1"/>
  <c r="AF1243" i="5"/>
  <c r="AH1243" i="5" s="1"/>
  <c r="AI1243" i="5" s="1"/>
  <c r="AF1244" i="5"/>
  <c r="AH1244" i="5" s="1"/>
  <c r="AI1244" i="5" s="1"/>
  <c r="AF1245" i="5"/>
  <c r="AH1245" i="5" s="1"/>
  <c r="AI1245" i="5" s="1"/>
  <c r="AF1246" i="5"/>
  <c r="AH1246" i="5" s="1"/>
  <c r="AI1246" i="5" s="1"/>
  <c r="AF1247" i="5"/>
  <c r="AH1247" i="5" s="1"/>
  <c r="AI1247" i="5" s="1"/>
  <c r="AF1248" i="5"/>
  <c r="AH1248" i="5" s="1"/>
  <c r="AI1248" i="5" s="1"/>
  <c r="AF1249" i="5"/>
  <c r="AH1249" i="5" s="1"/>
  <c r="AI1249" i="5" s="1"/>
  <c r="AF1250" i="5"/>
  <c r="AH1250" i="5" s="1"/>
  <c r="AI1250" i="5" s="1"/>
  <c r="AF1251" i="5"/>
  <c r="AH1251" i="5" s="1"/>
  <c r="AI1251" i="5" s="1"/>
  <c r="AF1252" i="5"/>
  <c r="AH1252" i="5" s="1"/>
  <c r="AI1252" i="5" s="1"/>
  <c r="AF1253" i="5"/>
  <c r="AH1253" i="5" s="1"/>
  <c r="AI1253" i="5" s="1"/>
  <c r="AF1254" i="5"/>
  <c r="AH1254" i="5" s="1"/>
  <c r="AI1254" i="5" s="1"/>
  <c r="AF1255" i="5"/>
  <c r="AH1255" i="5" s="1"/>
  <c r="AI1255" i="5" s="1"/>
  <c r="AF1256" i="5"/>
  <c r="AH1256" i="5" s="1"/>
  <c r="AI1256" i="5" s="1"/>
  <c r="AF1257" i="5"/>
  <c r="AH1257" i="5" s="1"/>
  <c r="AI1257" i="5" s="1"/>
  <c r="AF1258" i="5"/>
  <c r="AH1258" i="5" s="1"/>
  <c r="AI1258" i="5" s="1"/>
  <c r="AF1259" i="5"/>
  <c r="AH1259" i="5" s="1"/>
  <c r="AI1259" i="5" s="1"/>
  <c r="AF1260" i="5"/>
  <c r="AH1260" i="5" s="1"/>
  <c r="AI1260" i="5" s="1"/>
  <c r="AF1261" i="5"/>
  <c r="AH1261" i="5" s="1"/>
  <c r="AI1261" i="5" s="1"/>
  <c r="AF1262" i="5"/>
  <c r="AH1262" i="5" s="1"/>
  <c r="AI1262" i="5" s="1"/>
  <c r="AF1263" i="5"/>
  <c r="AH1263" i="5" s="1"/>
  <c r="AI1263" i="5" s="1"/>
  <c r="AF1264" i="5"/>
  <c r="AH1264" i="5" s="1"/>
  <c r="AI1264" i="5" s="1"/>
  <c r="AF1265" i="5"/>
  <c r="AH1265" i="5" s="1"/>
  <c r="AI1265" i="5" s="1"/>
  <c r="AF1266" i="5"/>
  <c r="AH1266" i="5" s="1"/>
  <c r="AI1266" i="5" s="1"/>
  <c r="AF1267" i="5"/>
  <c r="AH1267" i="5" s="1"/>
  <c r="AI1267" i="5" s="1"/>
  <c r="AF1268" i="5"/>
  <c r="AH1268" i="5" s="1"/>
  <c r="AI1268" i="5" s="1"/>
  <c r="AF1269" i="5"/>
  <c r="AH1269" i="5" s="1"/>
  <c r="AI1269" i="5" s="1"/>
  <c r="AF1270" i="5"/>
  <c r="AH1270" i="5" s="1"/>
  <c r="AI1270" i="5" s="1"/>
  <c r="AF1271" i="5"/>
  <c r="AH1271" i="5" s="1"/>
  <c r="AI1271" i="5" s="1"/>
  <c r="AF1272" i="5"/>
  <c r="AH1272" i="5" s="1"/>
  <c r="AI1272" i="5" s="1"/>
  <c r="AF1273" i="5"/>
  <c r="AH1273" i="5" s="1"/>
  <c r="AI1273" i="5" s="1"/>
  <c r="AF1274" i="5"/>
  <c r="AH1274" i="5" s="1"/>
  <c r="AI1274" i="5" s="1"/>
  <c r="AF1275" i="5"/>
  <c r="AH1275" i="5" s="1"/>
  <c r="AI1275" i="5" s="1"/>
  <c r="AF1276" i="5"/>
  <c r="AH1276" i="5" s="1"/>
  <c r="AI1276" i="5" s="1"/>
  <c r="AF1277" i="5"/>
  <c r="AH1277" i="5" s="1"/>
  <c r="AI1277" i="5" s="1"/>
  <c r="AF1278" i="5"/>
  <c r="AH1278" i="5" s="1"/>
  <c r="AI1278" i="5" s="1"/>
  <c r="AF1279" i="5"/>
  <c r="AH1279" i="5" s="1"/>
  <c r="AI1279" i="5" s="1"/>
  <c r="AF1280" i="5"/>
  <c r="AH1280" i="5" s="1"/>
  <c r="AI1280" i="5" s="1"/>
  <c r="AF1281" i="5"/>
  <c r="AH1281" i="5" s="1"/>
  <c r="AI1281" i="5" s="1"/>
  <c r="AF1282" i="5"/>
  <c r="AH1282" i="5" s="1"/>
  <c r="AI1282" i="5" s="1"/>
  <c r="AF1283" i="5"/>
  <c r="AH1283" i="5" s="1"/>
  <c r="AI1283" i="5" s="1"/>
  <c r="AF1284" i="5"/>
  <c r="AH1284" i="5" s="1"/>
  <c r="AI1284" i="5" s="1"/>
  <c r="AF1285" i="5"/>
  <c r="AH1285" i="5" s="1"/>
  <c r="AI1285" i="5" s="1"/>
  <c r="AF1286" i="5"/>
  <c r="AH1286" i="5" s="1"/>
  <c r="AI1286" i="5" s="1"/>
  <c r="AF1287" i="5"/>
  <c r="AH1287" i="5" s="1"/>
  <c r="AI1287" i="5" s="1"/>
  <c r="AF1288" i="5"/>
  <c r="AH1288" i="5" s="1"/>
  <c r="AI1288" i="5" s="1"/>
  <c r="AF1289" i="5"/>
  <c r="AH1289" i="5" s="1"/>
  <c r="AI1289" i="5" s="1"/>
  <c r="AF1290" i="5"/>
  <c r="AH1290" i="5" s="1"/>
  <c r="AI1290" i="5" s="1"/>
  <c r="AF1291" i="5"/>
  <c r="AH1291" i="5" s="1"/>
  <c r="AI1291" i="5" s="1"/>
  <c r="AF1292" i="5"/>
  <c r="AH1292" i="5" s="1"/>
  <c r="AI1292" i="5" s="1"/>
  <c r="AF1293" i="5"/>
  <c r="AH1293" i="5" s="1"/>
  <c r="AI1293" i="5" s="1"/>
  <c r="AF1294" i="5"/>
  <c r="AH1294" i="5" s="1"/>
  <c r="AI1294" i="5" s="1"/>
  <c r="AF1295" i="5"/>
  <c r="AH1295" i="5" s="1"/>
  <c r="AI1295" i="5" s="1"/>
  <c r="AF1296" i="5"/>
  <c r="AH1296" i="5" s="1"/>
  <c r="AI1296" i="5" s="1"/>
  <c r="AF1297" i="5"/>
  <c r="AH1297" i="5" s="1"/>
  <c r="AI1297" i="5" s="1"/>
  <c r="AF1298" i="5"/>
  <c r="AH1298" i="5" s="1"/>
  <c r="AI1298" i="5" s="1"/>
  <c r="AF1299" i="5"/>
  <c r="AH1299" i="5" s="1"/>
  <c r="AI1299" i="5" s="1"/>
  <c r="AF1300" i="5"/>
  <c r="AH1300" i="5" s="1"/>
  <c r="AI1300" i="5" s="1"/>
  <c r="AF1301" i="5"/>
  <c r="AH1301" i="5" s="1"/>
  <c r="AI1301" i="5" s="1"/>
  <c r="AF1302" i="5"/>
  <c r="AH1302" i="5" s="1"/>
  <c r="AI1302" i="5" s="1"/>
  <c r="AF1303" i="5"/>
  <c r="AH1303" i="5" s="1"/>
  <c r="AI1303" i="5" s="1"/>
  <c r="AF1304" i="5"/>
  <c r="AH1304" i="5" s="1"/>
  <c r="AI1304" i="5" s="1"/>
  <c r="AF1305" i="5"/>
  <c r="AH1305" i="5" s="1"/>
  <c r="AI1305" i="5" s="1"/>
  <c r="AF1306" i="5"/>
  <c r="AH1306" i="5" s="1"/>
  <c r="AI1306" i="5" s="1"/>
  <c r="AF1307" i="5"/>
  <c r="AH1307" i="5" s="1"/>
  <c r="AI1307" i="5" s="1"/>
  <c r="AF1308" i="5"/>
  <c r="AH1308" i="5" s="1"/>
  <c r="AI1308" i="5" s="1"/>
  <c r="AF1309" i="5"/>
  <c r="AH1309" i="5" s="1"/>
  <c r="AI1309" i="5" s="1"/>
  <c r="AF1310" i="5"/>
  <c r="AH1310" i="5" s="1"/>
  <c r="AI1310" i="5" s="1"/>
  <c r="AF1311" i="5"/>
  <c r="AH1311" i="5" s="1"/>
  <c r="AI1311" i="5" s="1"/>
  <c r="AF1312" i="5"/>
  <c r="AH1312" i="5" s="1"/>
  <c r="AI1312" i="5" s="1"/>
  <c r="AF1313" i="5"/>
  <c r="AH1313" i="5" s="1"/>
  <c r="AI1313" i="5" s="1"/>
  <c r="AF1314" i="5"/>
  <c r="AH1314" i="5" s="1"/>
  <c r="AI1314" i="5" s="1"/>
  <c r="AF1315" i="5"/>
  <c r="AH1315" i="5" s="1"/>
  <c r="AI1315" i="5" s="1"/>
  <c r="AF21" i="5"/>
  <c r="AH21" i="5" s="1"/>
  <c r="AF22" i="5"/>
  <c r="AH22" i="5" s="1"/>
  <c r="AF23" i="5"/>
  <c r="AH23" i="5" s="1"/>
  <c r="AF24" i="5"/>
  <c r="AH24" i="5" s="1"/>
  <c r="AF25" i="5"/>
  <c r="AH25" i="5" s="1"/>
  <c r="AF26" i="5"/>
  <c r="AH26" i="5" s="1"/>
  <c r="AF27" i="5"/>
  <c r="AH27" i="5" s="1"/>
  <c r="AF28" i="5"/>
  <c r="AH28" i="5" s="1"/>
  <c r="AF29" i="5"/>
  <c r="AH29" i="5" s="1"/>
  <c r="AF30" i="5"/>
  <c r="AH30" i="5" s="1"/>
  <c r="AF31" i="5"/>
  <c r="AH31" i="5" s="1"/>
  <c r="AF32" i="5"/>
  <c r="AH32" i="5" s="1"/>
  <c r="AF33" i="5"/>
  <c r="AH33" i="5" s="1"/>
  <c r="AF34" i="5"/>
  <c r="AH34" i="5" s="1"/>
  <c r="AF35" i="5"/>
  <c r="AH35" i="5" s="1"/>
  <c r="AF36" i="5"/>
  <c r="AH36" i="5" s="1"/>
  <c r="AF37" i="5"/>
  <c r="AH37" i="5" s="1"/>
  <c r="AF38" i="5"/>
  <c r="AH38" i="5" s="1"/>
  <c r="AF39" i="5"/>
  <c r="AH39" i="5" s="1"/>
  <c r="AF40" i="5"/>
  <c r="AH40" i="5" s="1"/>
  <c r="AF41" i="5"/>
  <c r="AH41" i="5" s="1"/>
  <c r="AF42" i="5"/>
  <c r="AH42" i="5" s="1"/>
  <c r="AF43" i="5"/>
  <c r="AH43" i="5" s="1"/>
  <c r="AF44" i="5"/>
  <c r="AH44" i="5" s="1"/>
  <c r="AF45" i="5"/>
  <c r="AH45" i="5" s="1"/>
  <c r="AF46" i="5"/>
  <c r="AH46" i="5" s="1"/>
  <c r="AF47" i="5"/>
  <c r="AH47" i="5" s="1"/>
  <c r="AF48" i="5"/>
  <c r="AH48" i="5" s="1"/>
  <c r="AF49" i="5"/>
  <c r="AH49" i="5" s="1"/>
  <c r="AF50" i="5"/>
  <c r="AH50" i="5" s="1"/>
  <c r="AF51" i="5"/>
  <c r="AH51" i="5" s="1"/>
  <c r="AF52" i="5"/>
  <c r="AH52" i="5" s="1"/>
  <c r="AF53" i="5"/>
  <c r="AH53" i="5" s="1"/>
  <c r="AF54" i="5"/>
  <c r="AH54" i="5" s="1"/>
  <c r="AF55" i="5"/>
  <c r="AH55" i="5" s="1"/>
  <c r="AF56" i="5"/>
  <c r="AH56" i="5" s="1"/>
  <c r="AF57" i="5"/>
  <c r="AH57" i="5" s="1"/>
  <c r="AF58" i="5"/>
  <c r="AH58" i="5" s="1"/>
  <c r="AF59" i="5"/>
  <c r="AH59" i="5" s="1"/>
  <c r="AF60" i="5"/>
  <c r="AH60" i="5" s="1"/>
  <c r="AF61" i="5"/>
  <c r="AH61" i="5" s="1"/>
  <c r="AF62" i="5"/>
  <c r="AH62" i="5" s="1"/>
  <c r="AF63" i="5"/>
  <c r="AH63" i="5" s="1"/>
  <c r="AF64" i="5"/>
  <c r="AH64" i="5" s="1"/>
  <c r="AF65" i="5"/>
  <c r="AH65" i="5" s="1"/>
  <c r="AF66" i="5"/>
  <c r="AH66" i="5" s="1"/>
  <c r="AF67" i="5"/>
  <c r="AH67" i="5" s="1"/>
  <c r="AF68" i="5"/>
  <c r="AH68" i="5" s="1"/>
  <c r="AF69" i="5"/>
  <c r="AH69" i="5" s="1"/>
  <c r="AF70" i="5"/>
  <c r="AH70" i="5" s="1"/>
  <c r="AF71" i="5"/>
  <c r="AH71" i="5" s="1"/>
  <c r="AF72" i="5"/>
  <c r="AH72" i="5" s="1"/>
  <c r="AF73" i="5"/>
  <c r="AH73" i="5" s="1"/>
  <c r="AF74" i="5"/>
  <c r="AH74" i="5" s="1"/>
  <c r="AF75" i="5"/>
  <c r="AH75" i="5" s="1"/>
  <c r="AF76" i="5"/>
  <c r="AH76" i="5" s="1"/>
  <c r="AF77" i="5"/>
  <c r="AH77" i="5" s="1"/>
  <c r="AF78" i="5"/>
  <c r="AH78" i="5" s="1"/>
  <c r="AF79" i="5"/>
  <c r="AH79" i="5" s="1"/>
  <c r="AF80" i="5"/>
  <c r="AH80" i="5" s="1"/>
  <c r="AF81" i="5"/>
  <c r="AH81" i="5" s="1"/>
  <c r="AF82" i="5"/>
  <c r="AH82" i="5" s="1"/>
  <c r="AF83" i="5"/>
  <c r="AH83" i="5" s="1"/>
  <c r="AF84" i="5"/>
  <c r="AH84" i="5" s="1"/>
  <c r="AF85" i="5"/>
  <c r="AH85" i="5" s="1"/>
  <c r="AF86" i="5"/>
  <c r="AH86" i="5" s="1"/>
  <c r="AF87" i="5"/>
  <c r="AH87" i="5" s="1"/>
  <c r="AF88" i="5"/>
  <c r="AH88" i="5" s="1"/>
  <c r="AF89" i="5"/>
  <c r="AH89" i="5" s="1"/>
  <c r="AF90" i="5"/>
  <c r="AH90" i="5" s="1"/>
  <c r="AF91" i="5"/>
  <c r="AH91" i="5" s="1"/>
  <c r="AF92" i="5"/>
  <c r="AH92" i="5" s="1"/>
  <c r="AF93" i="5"/>
  <c r="AH93" i="5" s="1"/>
  <c r="AF94" i="5"/>
  <c r="AH94" i="5" s="1"/>
  <c r="AF95" i="5"/>
  <c r="AH95" i="5" s="1"/>
  <c r="AF96" i="5"/>
  <c r="AH96" i="5" s="1"/>
  <c r="AF97" i="5"/>
  <c r="AH97" i="5" s="1"/>
  <c r="AF98" i="5"/>
  <c r="AH98" i="5" s="1"/>
  <c r="AF99" i="5"/>
  <c r="AH99" i="5" s="1"/>
  <c r="AF100" i="5"/>
  <c r="AH100" i="5" s="1"/>
  <c r="AF101" i="5"/>
  <c r="AH101" i="5" s="1"/>
  <c r="AF102" i="5"/>
  <c r="AH102" i="5" s="1"/>
  <c r="AF103" i="5"/>
  <c r="AH103" i="5" s="1"/>
  <c r="AF104" i="5"/>
  <c r="AH104" i="5" s="1"/>
  <c r="AF105" i="5"/>
  <c r="AH105" i="5" s="1"/>
  <c r="AF106" i="5"/>
  <c r="AH106" i="5" s="1"/>
  <c r="AF107" i="5"/>
  <c r="AH107" i="5" s="1"/>
  <c r="AF108" i="5"/>
  <c r="AH108" i="5" s="1"/>
  <c r="AF109" i="5"/>
  <c r="AH109" i="5" s="1"/>
  <c r="AF110" i="5"/>
  <c r="AH110" i="5" s="1"/>
  <c r="AF111" i="5"/>
  <c r="AH111" i="5" s="1"/>
  <c r="AF112" i="5"/>
  <c r="AH112" i="5" s="1"/>
  <c r="AF113" i="5"/>
  <c r="AH113" i="5" s="1"/>
  <c r="AF114" i="5"/>
  <c r="AH114" i="5" s="1"/>
  <c r="AF115" i="5"/>
  <c r="AH115" i="5" s="1"/>
  <c r="AF116" i="5"/>
  <c r="AH116" i="5" s="1"/>
  <c r="AF117" i="5"/>
  <c r="AH117" i="5" s="1"/>
  <c r="AF118" i="5"/>
  <c r="AH118" i="5" s="1"/>
  <c r="AF119" i="5"/>
  <c r="AH119" i="5" s="1"/>
  <c r="AF120" i="5"/>
  <c r="AH120" i="5" s="1"/>
  <c r="AF121" i="5"/>
  <c r="AH121" i="5" s="1"/>
  <c r="AF122" i="5"/>
  <c r="AH122" i="5" s="1"/>
  <c r="AF123" i="5"/>
  <c r="AH123" i="5" s="1"/>
  <c r="AF124" i="5"/>
  <c r="AH124" i="5" s="1"/>
  <c r="AF125" i="5"/>
  <c r="AH125" i="5" s="1"/>
  <c r="AF126" i="5"/>
  <c r="AH126" i="5" s="1"/>
  <c r="AF127" i="5"/>
  <c r="AH127" i="5" s="1"/>
  <c r="AF128" i="5"/>
  <c r="AH128" i="5" s="1"/>
  <c r="AF129" i="5"/>
  <c r="AH129" i="5" s="1"/>
  <c r="AF130" i="5"/>
  <c r="AH130" i="5" s="1"/>
  <c r="AF131" i="5"/>
  <c r="AH131" i="5" s="1"/>
  <c r="AF132" i="5"/>
  <c r="AH132" i="5" s="1"/>
  <c r="AF133" i="5"/>
  <c r="AH133" i="5" s="1"/>
  <c r="AF134" i="5"/>
  <c r="AH134" i="5" s="1"/>
  <c r="AF135" i="5"/>
  <c r="AH135" i="5" s="1"/>
  <c r="AF136" i="5"/>
  <c r="AH136" i="5" s="1"/>
  <c r="AF137" i="5"/>
  <c r="AH137" i="5" s="1"/>
  <c r="AF138" i="5"/>
  <c r="AH138" i="5" s="1"/>
  <c r="AF139" i="5"/>
  <c r="AH139" i="5" s="1"/>
  <c r="AF140" i="5"/>
  <c r="AH140" i="5" s="1"/>
  <c r="AF141" i="5"/>
  <c r="AH141" i="5" s="1"/>
  <c r="AF142" i="5"/>
  <c r="AH142" i="5" s="1"/>
  <c r="AF143" i="5"/>
  <c r="AH143" i="5" s="1"/>
  <c r="AF144" i="5"/>
  <c r="AH144" i="5" s="1"/>
  <c r="AF145" i="5"/>
  <c r="AH145" i="5" s="1"/>
  <c r="AF146" i="5"/>
  <c r="AH146" i="5" s="1"/>
  <c r="AF147" i="5"/>
  <c r="AH147" i="5" s="1"/>
  <c r="AF148" i="5"/>
  <c r="AH148" i="5" s="1"/>
  <c r="AF149" i="5"/>
  <c r="AH149" i="5" s="1"/>
  <c r="AF150" i="5"/>
  <c r="AH150" i="5" s="1"/>
  <c r="AF151" i="5"/>
  <c r="AH151" i="5" s="1"/>
  <c r="AF152" i="5"/>
  <c r="AH152" i="5" s="1"/>
  <c r="AF153" i="5"/>
  <c r="AH153" i="5" s="1"/>
  <c r="AF154" i="5"/>
  <c r="AH154" i="5" s="1"/>
  <c r="AF155" i="5"/>
  <c r="AH155" i="5" s="1"/>
  <c r="AF156" i="5"/>
  <c r="AH156" i="5" s="1"/>
  <c r="AF157" i="5"/>
  <c r="AH157" i="5" s="1"/>
  <c r="AF158" i="5"/>
  <c r="AH158" i="5" s="1"/>
  <c r="AF159" i="5"/>
  <c r="AH159" i="5" s="1"/>
  <c r="AF160" i="5"/>
  <c r="AH160" i="5" s="1"/>
  <c r="AF161" i="5"/>
  <c r="AH161" i="5" s="1"/>
  <c r="AF162" i="5"/>
  <c r="AH162" i="5" s="1"/>
  <c r="AF163" i="5"/>
  <c r="AH163" i="5" s="1"/>
  <c r="AF164" i="5"/>
  <c r="AH164" i="5" s="1"/>
  <c r="AF165" i="5"/>
  <c r="AH165" i="5" s="1"/>
  <c r="AF166" i="5"/>
  <c r="AH166" i="5" s="1"/>
  <c r="AF167" i="5"/>
  <c r="AH167" i="5" s="1"/>
  <c r="AF168" i="5"/>
  <c r="AH168" i="5" s="1"/>
  <c r="AF169" i="5"/>
  <c r="AH169" i="5" s="1"/>
  <c r="AF170" i="5"/>
  <c r="AH170" i="5" s="1"/>
  <c r="AF171" i="5"/>
  <c r="AH171" i="5" s="1"/>
  <c r="AF172" i="5"/>
  <c r="AH172" i="5" s="1"/>
  <c r="AF173" i="5"/>
  <c r="AH173" i="5" s="1"/>
  <c r="AF174" i="5"/>
  <c r="AH174" i="5" s="1"/>
  <c r="AF175" i="5"/>
  <c r="AH175" i="5" s="1"/>
  <c r="AF176" i="5"/>
  <c r="AH176" i="5" s="1"/>
  <c r="AF177" i="5"/>
  <c r="AH177" i="5" s="1"/>
  <c r="AF178" i="5"/>
  <c r="AH178" i="5" s="1"/>
  <c r="AF179" i="5"/>
  <c r="AH179" i="5" s="1"/>
  <c r="AF180" i="5"/>
  <c r="AH180" i="5" s="1"/>
  <c r="AF181" i="5"/>
  <c r="AH181" i="5" s="1"/>
  <c r="AF182" i="5"/>
  <c r="AH182" i="5" s="1"/>
  <c r="AF183" i="5"/>
  <c r="AH183" i="5" s="1"/>
  <c r="AF184" i="5"/>
  <c r="AH184" i="5" s="1"/>
  <c r="AF185" i="5"/>
  <c r="AH185" i="5" s="1"/>
  <c r="AF186" i="5"/>
  <c r="AH186" i="5" s="1"/>
  <c r="AF187" i="5"/>
  <c r="AH187" i="5" s="1"/>
  <c r="AF188" i="5"/>
  <c r="AH188" i="5" s="1"/>
  <c r="AF189" i="5"/>
  <c r="AH189" i="5" s="1"/>
  <c r="AF190" i="5"/>
  <c r="AH190" i="5" s="1"/>
  <c r="AF191" i="5"/>
  <c r="AH191" i="5" s="1"/>
  <c r="AF192" i="5"/>
  <c r="AH192" i="5" s="1"/>
  <c r="AF193" i="5"/>
  <c r="AH193" i="5" s="1"/>
  <c r="AF194" i="5"/>
  <c r="AH194" i="5" s="1"/>
  <c r="AF195" i="5"/>
  <c r="AH195" i="5" s="1"/>
  <c r="AF196" i="5"/>
  <c r="AH196" i="5" s="1"/>
  <c r="AF197" i="5"/>
  <c r="AH197" i="5" s="1"/>
  <c r="AF198" i="5"/>
  <c r="AH198" i="5" s="1"/>
  <c r="AF199" i="5"/>
  <c r="AH199" i="5" s="1"/>
  <c r="AF200" i="5"/>
  <c r="AH200" i="5" s="1"/>
  <c r="AF201" i="5"/>
  <c r="AH201" i="5" s="1"/>
  <c r="AF202" i="5"/>
  <c r="AH202" i="5" s="1"/>
  <c r="AF203" i="5"/>
  <c r="AH203" i="5" s="1"/>
  <c r="AF204" i="5"/>
  <c r="AH204" i="5" s="1"/>
  <c r="AF205" i="5"/>
  <c r="AH205" i="5" s="1"/>
  <c r="AF206" i="5"/>
  <c r="AH206" i="5" s="1"/>
  <c r="AF207" i="5"/>
  <c r="AH207" i="5" s="1"/>
  <c r="AF208" i="5"/>
  <c r="AH208" i="5" s="1"/>
  <c r="AF209" i="5"/>
  <c r="AH209" i="5" s="1"/>
  <c r="AF210" i="5"/>
  <c r="AH210" i="5" s="1"/>
  <c r="AF211" i="5"/>
  <c r="AH211" i="5" s="1"/>
  <c r="AF212" i="5"/>
  <c r="AH212" i="5" s="1"/>
  <c r="AF213" i="5"/>
  <c r="AH213" i="5" s="1"/>
  <c r="AF214" i="5"/>
  <c r="AH214" i="5" s="1"/>
  <c r="AF215" i="5"/>
  <c r="AH215" i="5" s="1"/>
  <c r="AF216" i="5"/>
  <c r="AH216" i="5" s="1"/>
  <c r="AF217" i="5"/>
  <c r="AH217" i="5" s="1"/>
  <c r="AF218" i="5"/>
  <c r="AH218" i="5" s="1"/>
  <c r="AF219" i="5"/>
  <c r="AH219" i="5" s="1"/>
  <c r="AF220" i="5"/>
  <c r="AH220" i="5" s="1"/>
  <c r="AF221" i="5"/>
  <c r="AH221" i="5" s="1"/>
  <c r="AF222" i="5"/>
  <c r="AH222" i="5" s="1"/>
  <c r="AF223" i="5"/>
  <c r="AH223" i="5" s="1"/>
  <c r="AF224" i="5"/>
  <c r="AH224" i="5" s="1"/>
  <c r="AF225" i="5"/>
  <c r="AH225" i="5" s="1"/>
  <c r="AF226" i="5"/>
  <c r="AH226" i="5" s="1"/>
  <c r="AF227" i="5"/>
  <c r="AH227" i="5" s="1"/>
  <c r="AF228" i="5"/>
  <c r="AH228" i="5" s="1"/>
  <c r="AF229" i="5"/>
  <c r="AH229" i="5" s="1"/>
  <c r="AF230" i="5"/>
  <c r="AH230" i="5" s="1"/>
  <c r="AF231" i="5"/>
  <c r="AH231" i="5" s="1"/>
  <c r="AF232" i="5"/>
  <c r="AH232" i="5" s="1"/>
  <c r="AF233" i="5"/>
  <c r="AH233" i="5" s="1"/>
  <c r="AF234" i="5"/>
  <c r="AH234" i="5" s="1"/>
  <c r="AF235" i="5"/>
  <c r="AH235" i="5" s="1"/>
  <c r="AF236" i="5"/>
  <c r="AH236" i="5" s="1"/>
  <c r="AF237" i="5"/>
  <c r="AH237" i="5" s="1"/>
  <c r="AF238" i="5"/>
  <c r="AH238" i="5" s="1"/>
  <c r="AF239" i="5"/>
  <c r="AH239" i="5" s="1"/>
  <c r="AF240" i="5"/>
  <c r="AH240" i="5" s="1"/>
  <c r="AF241" i="5"/>
  <c r="AH241" i="5" s="1"/>
  <c r="AF242" i="5"/>
  <c r="AH242" i="5" s="1"/>
  <c r="AF243" i="5"/>
  <c r="AH243" i="5" s="1"/>
  <c r="AF244" i="5"/>
  <c r="AH244" i="5" s="1"/>
  <c r="AF245" i="5"/>
  <c r="AH245" i="5" s="1"/>
  <c r="AF246" i="5"/>
  <c r="AH246" i="5" s="1"/>
  <c r="AF247" i="5"/>
  <c r="AH247" i="5" s="1"/>
  <c r="AF248" i="5"/>
  <c r="AH248" i="5" s="1"/>
  <c r="AF249" i="5"/>
  <c r="AH249" i="5" s="1"/>
  <c r="AF250" i="5"/>
  <c r="AH250" i="5" s="1"/>
  <c r="AF251" i="5"/>
  <c r="AH251" i="5" s="1"/>
  <c r="AF252" i="5"/>
  <c r="AH252" i="5" s="1"/>
  <c r="AF253" i="5"/>
  <c r="AH253" i="5" s="1"/>
  <c r="AF254" i="5"/>
  <c r="AH254" i="5" s="1"/>
  <c r="AF255" i="5"/>
  <c r="AH255" i="5" s="1"/>
  <c r="AF256" i="5"/>
  <c r="AH256" i="5" s="1"/>
  <c r="AF257" i="5"/>
  <c r="AH257" i="5" s="1"/>
  <c r="AF258" i="5"/>
  <c r="AH258" i="5" s="1"/>
  <c r="AF259" i="5"/>
  <c r="AH259" i="5" s="1"/>
  <c r="AF260" i="5"/>
  <c r="AH260" i="5" s="1"/>
  <c r="AF261" i="5"/>
  <c r="AH261" i="5" s="1"/>
  <c r="AF262" i="5"/>
  <c r="AH262" i="5" s="1"/>
  <c r="AF263" i="5"/>
  <c r="AH263" i="5" s="1"/>
  <c r="AF264" i="5"/>
  <c r="AH264" i="5" s="1"/>
  <c r="AF265" i="5"/>
  <c r="AH265" i="5" s="1"/>
  <c r="AF266" i="5"/>
  <c r="AH266" i="5" s="1"/>
  <c r="AF267" i="5"/>
  <c r="AH267" i="5" s="1"/>
  <c r="AF268" i="5"/>
  <c r="AH268" i="5" s="1"/>
  <c r="AF269" i="5"/>
  <c r="AH269" i="5" s="1"/>
  <c r="AF270" i="5"/>
  <c r="AH270" i="5" s="1"/>
  <c r="AF271" i="5"/>
  <c r="AH271" i="5" s="1"/>
  <c r="AF272" i="5"/>
  <c r="AH272" i="5" s="1"/>
  <c r="AF273" i="5"/>
  <c r="AH273" i="5" s="1"/>
  <c r="AF274" i="5"/>
  <c r="AH274" i="5" s="1"/>
  <c r="AF275" i="5"/>
  <c r="AH275" i="5" s="1"/>
  <c r="AF276" i="5"/>
  <c r="AH276" i="5" s="1"/>
  <c r="AF277" i="5"/>
  <c r="AH277" i="5" s="1"/>
  <c r="AF278" i="5"/>
  <c r="AH278" i="5" s="1"/>
  <c r="AF279" i="5"/>
  <c r="AH279" i="5" s="1"/>
  <c r="AF280" i="5"/>
  <c r="AH280" i="5" s="1"/>
  <c r="AF281" i="5"/>
  <c r="AH281" i="5" s="1"/>
  <c r="AF282" i="5"/>
  <c r="AH282" i="5" s="1"/>
  <c r="AF283" i="5"/>
  <c r="AH283" i="5" s="1"/>
  <c r="AF284" i="5"/>
  <c r="AH284" i="5" s="1"/>
  <c r="AF285" i="5"/>
  <c r="AH285" i="5" s="1"/>
  <c r="AF286" i="5"/>
  <c r="AH286" i="5" s="1"/>
  <c r="AF287" i="5"/>
  <c r="AH287" i="5" s="1"/>
  <c r="AF288" i="5"/>
  <c r="AH288" i="5" s="1"/>
  <c r="AF289" i="5"/>
  <c r="AH289" i="5" s="1"/>
  <c r="AF290" i="5"/>
  <c r="AH290" i="5" s="1"/>
  <c r="AF291" i="5"/>
  <c r="AH291" i="5" s="1"/>
  <c r="AF292" i="5"/>
  <c r="AH292" i="5" s="1"/>
  <c r="AF293" i="5"/>
  <c r="AH293" i="5" s="1"/>
  <c r="AF294" i="5"/>
  <c r="AH294" i="5" s="1"/>
  <c r="AF295" i="5"/>
  <c r="AH295" i="5" s="1"/>
  <c r="AF296" i="5"/>
  <c r="AH296" i="5" s="1"/>
  <c r="AF297" i="5"/>
  <c r="AH297" i="5" s="1"/>
  <c r="AF298" i="5"/>
  <c r="AH298" i="5" s="1"/>
  <c r="AF299" i="5"/>
  <c r="AH299" i="5" s="1"/>
  <c r="AF300" i="5"/>
  <c r="AH300" i="5" s="1"/>
  <c r="AF301" i="5"/>
  <c r="AH301" i="5" s="1"/>
  <c r="AF302" i="5"/>
  <c r="AH302" i="5" s="1"/>
  <c r="AF303" i="5"/>
  <c r="AH303" i="5" s="1"/>
  <c r="AF304" i="5"/>
  <c r="AH304" i="5" s="1"/>
  <c r="AF305" i="5"/>
  <c r="AH305" i="5" s="1"/>
  <c r="AF306" i="5"/>
  <c r="AH306" i="5" s="1"/>
  <c r="AF307" i="5"/>
  <c r="AH307" i="5" s="1"/>
  <c r="AF308" i="5"/>
  <c r="AH308" i="5" s="1"/>
  <c r="AF309" i="5"/>
  <c r="AH309" i="5" s="1"/>
  <c r="AF310" i="5"/>
  <c r="AH310" i="5" s="1"/>
  <c r="AF311" i="5"/>
  <c r="AH311" i="5" s="1"/>
  <c r="AF312" i="5"/>
  <c r="AH312" i="5" s="1"/>
  <c r="AF313" i="5"/>
  <c r="AH313" i="5" s="1"/>
  <c r="AF314" i="5"/>
  <c r="AH314" i="5" s="1"/>
  <c r="AF315" i="5"/>
  <c r="AH315" i="5" s="1"/>
  <c r="AF316" i="5"/>
  <c r="AH316" i="5" s="1"/>
  <c r="AF317" i="5"/>
  <c r="AH317" i="5" s="1"/>
  <c r="AF318" i="5"/>
  <c r="AH318" i="5" s="1"/>
  <c r="AF319" i="5"/>
  <c r="AH319" i="5" s="1"/>
  <c r="AF320" i="5"/>
  <c r="AH320" i="5" s="1"/>
  <c r="AF321" i="5"/>
  <c r="AH321" i="5" s="1"/>
  <c r="AF322" i="5"/>
  <c r="AH322" i="5" s="1"/>
  <c r="AF323" i="5"/>
  <c r="AH323" i="5" s="1"/>
  <c r="AF324" i="5"/>
  <c r="AH324" i="5" s="1"/>
  <c r="AF325" i="5"/>
  <c r="AH325" i="5" s="1"/>
  <c r="AF326" i="5"/>
  <c r="AH326" i="5" s="1"/>
  <c r="AF327" i="5"/>
  <c r="AH327" i="5" s="1"/>
  <c r="AF328" i="5"/>
  <c r="AH328" i="5" s="1"/>
  <c r="AF329" i="5"/>
  <c r="AH329" i="5" s="1"/>
  <c r="AF330" i="5"/>
  <c r="AH330" i="5" s="1"/>
  <c r="AF331" i="5"/>
  <c r="AH331" i="5" s="1"/>
  <c r="AF332" i="5"/>
  <c r="AH332" i="5" s="1"/>
  <c r="AF333" i="5"/>
  <c r="AH333" i="5" s="1"/>
  <c r="AF334" i="5"/>
  <c r="AH334" i="5" s="1"/>
  <c r="AF335" i="5"/>
  <c r="AH335" i="5" s="1"/>
  <c r="AF336" i="5"/>
  <c r="AH336" i="5" s="1"/>
  <c r="AF337" i="5"/>
  <c r="AH337" i="5" s="1"/>
  <c r="AF338" i="5"/>
  <c r="AH338" i="5" s="1"/>
  <c r="AF339" i="5"/>
  <c r="AH339" i="5" s="1"/>
  <c r="AF340" i="5"/>
  <c r="AH340" i="5" s="1"/>
  <c r="AF341" i="5"/>
  <c r="AH341" i="5" s="1"/>
  <c r="AF342" i="5"/>
  <c r="AH342" i="5" s="1"/>
  <c r="AF343" i="5"/>
  <c r="AH343" i="5" s="1"/>
  <c r="AF344" i="5"/>
  <c r="AH344" i="5" s="1"/>
  <c r="AF345" i="5"/>
  <c r="AH345" i="5" s="1"/>
  <c r="AF346" i="5"/>
  <c r="AH346" i="5" s="1"/>
  <c r="AF347" i="5"/>
  <c r="AH347" i="5" s="1"/>
  <c r="AF348" i="5"/>
  <c r="AH348" i="5" s="1"/>
  <c r="AF349" i="5"/>
  <c r="AH349" i="5" s="1"/>
  <c r="AF350" i="5"/>
  <c r="AH350" i="5" s="1"/>
  <c r="AF351" i="5"/>
  <c r="AH351" i="5" s="1"/>
  <c r="AF352" i="5"/>
  <c r="AH352" i="5" s="1"/>
  <c r="AF353" i="5"/>
  <c r="AH353" i="5" s="1"/>
  <c r="AF354" i="5"/>
  <c r="AH354" i="5" s="1"/>
  <c r="AF355" i="5"/>
  <c r="AH355" i="5" s="1"/>
  <c r="AF356" i="5"/>
  <c r="AH356" i="5" s="1"/>
  <c r="AF357" i="5"/>
  <c r="AH357" i="5" s="1"/>
  <c r="AF358" i="5"/>
  <c r="AH358" i="5" s="1"/>
  <c r="AF359" i="5"/>
  <c r="AH359" i="5" s="1"/>
  <c r="AF360" i="5"/>
  <c r="AH360" i="5" s="1"/>
  <c r="AF361" i="5"/>
  <c r="AH361" i="5" s="1"/>
  <c r="AF362" i="5"/>
  <c r="AH362" i="5" s="1"/>
  <c r="AF363" i="5"/>
  <c r="AH363" i="5" s="1"/>
  <c r="AF364" i="5"/>
  <c r="AH364" i="5" s="1"/>
  <c r="AF365" i="5"/>
  <c r="AH365" i="5" s="1"/>
  <c r="AF366" i="5"/>
  <c r="AH366" i="5" s="1"/>
  <c r="AF367" i="5"/>
  <c r="AH367" i="5" s="1"/>
  <c r="AF368" i="5"/>
  <c r="AH368" i="5" s="1"/>
  <c r="AF369" i="5"/>
  <c r="AH369" i="5" s="1"/>
  <c r="AF370" i="5"/>
  <c r="AH370" i="5" s="1"/>
  <c r="AF371" i="5"/>
  <c r="AH371" i="5" s="1"/>
  <c r="AF372" i="5"/>
  <c r="AH372" i="5" s="1"/>
  <c r="AF373" i="5"/>
  <c r="AH373" i="5" s="1"/>
  <c r="AF374" i="5"/>
  <c r="AH374" i="5" s="1"/>
  <c r="AF375" i="5"/>
  <c r="AH375" i="5" s="1"/>
  <c r="AF376" i="5"/>
  <c r="AH376" i="5" s="1"/>
  <c r="AF377" i="5"/>
  <c r="AH377" i="5" s="1"/>
  <c r="AF378" i="5"/>
  <c r="AH378" i="5" s="1"/>
  <c r="AF379" i="5"/>
  <c r="AH379" i="5" s="1"/>
  <c r="AF380" i="5"/>
  <c r="AH380" i="5" s="1"/>
  <c r="AF381" i="5"/>
  <c r="AH381" i="5" s="1"/>
  <c r="AF382" i="5"/>
  <c r="AH382" i="5" s="1"/>
  <c r="AF383" i="5"/>
  <c r="AH383" i="5" s="1"/>
  <c r="AF384" i="5"/>
  <c r="AH384" i="5" s="1"/>
  <c r="AF385" i="5"/>
  <c r="AH385" i="5" s="1"/>
  <c r="AF386" i="5"/>
  <c r="AH386" i="5" s="1"/>
  <c r="AF387" i="5"/>
  <c r="AH387" i="5" s="1"/>
  <c r="AF388" i="5"/>
  <c r="AH388" i="5" s="1"/>
  <c r="AF389" i="5"/>
  <c r="AH389" i="5" s="1"/>
  <c r="AF390" i="5"/>
  <c r="AH390" i="5" s="1"/>
  <c r="AF391" i="5"/>
  <c r="AH391" i="5" s="1"/>
  <c r="AF392" i="5"/>
  <c r="AH392" i="5" s="1"/>
  <c r="AF393" i="5"/>
  <c r="AH393" i="5" s="1"/>
  <c r="AF394" i="5"/>
  <c r="AH394" i="5" s="1"/>
  <c r="AF395" i="5"/>
  <c r="AH395" i="5" s="1"/>
  <c r="AF396" i="5"/>
  <c r="AH396" i="5" s="1"/>
  <c r="AF397" i="5"/>
  <c r="AH397" i="5" s="1"/>
  <c r="AF398" i="5"/>
  <c r="AH398" i="5" s="1"/>
  <c r="AF399" i="5"/>
  <c r="AH399" i="5" s="1"/>
  <c r="AF400" i="5"/>
  <c r="AH400" i="5" s="1"/>
  <c r="AF401" i="5"/>
  <c r="AH401" i="5" s="1"/>
  <c r="AF402" i="5"/>
  <c r="AH402" i="5" s="1"/>
  <c r="AF403" i="5"/>
  <c r="AH403" i="5" s="1"/>
  <c r="AF404" i="5"/>
  <c r="AH404" i="5" s="1"/>
  <c r="AF405" i="5"/>
  <c r="AH405" i="5" s="1"/>
  <c r="AF406" i="5"/>
  <c r="AH406" i="5" s="1"/>
  <c r="AF407" i="5"/>
  <c r="AH407" i="5" s="1"/>
  <c r="AF408" i="5"/>
  <c r="AH408" i="5" s="1"/>
  <c r="AF409" i="5"/>
  <c r="AH409" i="5" s="1"/>
  <c r="AF410" i="5"/>
  <c r="AH410" i="5" s="1"/>
  <c r="AF411" i="5"/>
  <c r="AH411" i="5" s="1"/>
  <c r="AF412" i="5"/>
  <c r="AH412" i="5" s="1"/>
  <c r="AF413" i="5"/>
  <c r="AH413" i="5" s="1"/>
  <c r="AF414" i="5"/>
  <c r="AH414" i="5" s="1"/>
  <c r="AF415" i="5"/>
  <c r="AH415" i="5" s="1"/>
  <c r="AF416" i="5"/>
  <c r="AH416" i="5" s="1"/>
  <c r="AF417" i="5"/>
  <c r="AH417" i="5" s="1"/>
  <c r="AF418" i="5"/>
  <c r="AH418" i="5" s="1"/>
  <c r="AF419" i="5"/>
  <c r="AH419" i="5" s="1"/>
  <c r="AF420" i="5"/>
  <c r="AH420" i="5" s="1"/>
  <c r="AF421" i="5"/>
  <c r="AH421" i="5" s="1"/>
  <c r="AF422" i="5"/>
  <c r="AH422" i="5" s="1"/>
  <c r="AF423" i="5"/>
  <c r="AH423" i="5" s="1"/>
  <c r="AF424" i="5"/>
  <c r="AH424" i="5" s="1"/>
  <c r="AF425" i="5"/>
  <c r="AH425" i="5" s="1"/>
  <c r="AF426" i="5"/>
  <c r="AH426" i="5" s="1"/>
  <c r="AF427" i="5"/>
  <c r="AH427" i="5" s="1"/>
  <c r="AF428" i="5"/>
  <c r="AH428" i="5" s="1"/>
  <c r="AF429" i="5"/>
  <c r="AH429" i="5" s="1"/>
  <c r="AF430" i="5"/>
  <c r="AH430" i="5" s="1"/>
  <c r="AF431" i="5"/>
  <c r="AH431" i="5" s="1"/>
  <c r="AF432" i="5"/>
  <c r="AH432" i="5" s="1"/>
  <c r="AF433" i="5"/>
  <c r="AH433" i="5" s="1"/>
  <c r="AF434" i="5"/>
  <c r="AH434" i="5" s="1"/>
  <c r="AF435" i="5"/>
  <c r="AH435" i="5" s="1"/>
  <c r="AF436" i="5"/>
  <c r="AH436" i="5" s="1"/>
  <c r="AF437" i="5"/>
  <c r="AH437" i="5" s="1"/>
  <c r="AF438" i="5"/>
  <c r="AH438" i="5" s="1"/>
  <c r="AF439" i="5"/>
  <c r="AH439" i="5" s="1"/>
  <c r="AF440" i="5"/>
  <c r="AH440" i="5" s="1"/>
  <c r="AF441" i="5"/>
  <c r="AH441" i="5" s="1"/>
  <c r="AF442" i="5"/>
  <c r="AH442" i="5" s="1"/>
  <c r="AF443" i="5"/>
  <c r="AH443" i="5" s="1"/>
  <c r="AF444" i="5"/>
  <c r="AH444" i="5" s="1"/>
  <c r="AF445" i="5"/>
  <c r="AH445" i="5" s="1"/>
  <c r="AF446" i="5"/>
  <c r="AH446" i="5" s="1"/>
  <c r="AF447" i="5"/>
  <c r="AH447" i="5" s="1"/>
  <c r="AF448" i="5"/>
  <c r="AH448" i="5" s="1"/>
  <c r="AF449" i="5"/>
  <c r="AH449" i="5" s="1"/>
  <c r="AF450" i="5"/>
  <c r="AH450" i="5" s="1"/>
  <c r="AF451" i="5"/>
  <c r="AH451" i="5" s="1"/>
  <c r="AF452" i="5"/>
  <c r="AH452" i="5" s="1"/>
  <c r="AF453" i="5"/>
  <c r="AH453" i="5" s="1"/>
  <c r="AF454" i="5"/>
  <c r="AH454" i="5" s="1"/>
  <c r="AF455" i="5"/>
  <c r="AH455" i="5" s="1"/>
  <c r="AF456" i="5"/>
  <c r="AH456" i="5" s="1"/>
  <c r="AF457" i="5"/>
  <c r="AH457" i="5" s="1"/>
  <c r="AF458" i="5"/>
  <c r="AH458" i="5" s="1"/>
  <c r="AF459" i="5"/>
  <c r="AH459" i="5" s="1"/>
  <c r="AF460" i="5"/>
  <c r="AH460" i="5" s="1"/>
  <c r="AF461" i="5"/>
  <c r="AH461" i="5" s="1"/>
  <c r="AF462" i="5"/>
  <c r="AH462" i="5" s="1"/>
  <c r="AF463" i="5"/>
  <c r="AH463" i="5" s="1"/>
  <c r="AF464" i="5"/>
  <c r="AH464" i="5" s="1"/>
  <c r="AF465" i="5"/>
  <c r="AH465" i="5" s="1"/>
  <c r="AF466" i="5"/>
  <c r="AH466" i="5" s="1"/>
  <c r="AF467" i="5"/>
  <c r="AH467" i="5" s="1"/>
  <c r="AF468" i="5"/>
  <c r="AH468" i="5" s="1"/>
  <c r="AF469" i="5"/>
  <c r="AH469" i="5" s="1"/>
  <c r="AF470" i="5"/>
  <c r="AH470" i="5" s="1"/>
  <c r="AF471" i="5"/>
  <c r="AH471" i="5" s="1"/>
  <c r="AF472" i="5"/>
  <c r="AH472" i="5" s="1"/>
  <c r="AF473" i="5"/>
  <c r="AH473" i="5" s="1"/>
  <c r="AF474" i="5"/>
  <c r="AH474" i="5" s="1"/>
  <c r="AF475" i="5"/>
  <c r="AH475" i="5" s="1"/>
  <c r="AF476" i="5"/>
  <c r="AH476" i="5" s="1"/>
  <c r="AF477" i="5"/>
  <c r="AH477" i="5" s="1"/>
  <c r="AF478" i="5"/>
  <c r="AH478" i="5" s="1"/>
  <c r="AF479" i="5"/>
  <c r="AH479" i="5" s="1"/>
  <c r="AF480" i="5"/>
  <c r="AH480" i="5" s="1"/>
  <c r="AF481" i="5"/>
  <c r="AH481" i="5" s="1"/>
  <c r="AF482" i="5"/>
  <c r="AH482" i="5" s="1"/>
  <c r="AF483" i="5"/>
  <c r="AH483" i="5" s="1"/>
  <c r="AF484" i="5"/>
  <c r="AH484" i="5" s="1"/>
  <c r="AF485" i="5"/>
  <c r="AH485" i="5" s="1"/>
  <c r="AF486" i="5"/>
  <c r="AH486" i="5" s="1"/>
  <c r="AF487" i="5"/>
  <c r="AH487" i="5" s="1"/>
  <c r="AF488" i="5"/>
  <c r="AH488" i="5" s="1"/>
  <c r="AF489" i="5"/>
  <c r="AH489" i="5" s="1"/>
  <c r="AF490" i="5"/>
  <c r="AH490" i="5" s="1"/>
  <c r="AF491" i="5"/>
  <c r="AH491" i="5" s="1"/>
  <c r="AF492" i="5"/>
  <c r="AH492" i="5" s="1"/>
  <c r="AF493" i="5"/>
  <c r="AH493" i="5" s="1"/>
  <c r="AF494" i="5"/>
  <c r="AH494" i="5" s="1"/>
  <c r="AF495" i="5"/>
  <c r="AH495" i="5" s="1"/>
  <c r="AF496" i="5"/>
  <c r="AH496" i="5" s="1"/>
  <c r="AF497" i="5"/>
  <c r="AH497" i="5" s="1"/>
  <c r="AF498" i="5"/>
  <c r="AH498" i="5" s="1"/>
  <c r="AF499" i="5"/>
  <c r="AH499" i="5" s="1"/>
  <c r="AF500" i="5"/>
  <c r="AH500" i="5" s="1"/>
  <c r="AF501" i="5"/>
  <c r="AH501" i="5" s="1"/>
  <c r="AF502" i="5"/>
  <c r="AH502" i="5" s="1"/>
  <c r="AF503" i="5"/>
  <c r="AH503" i="5" s="1"/>
  <c r="AF504" i="5"/>
  <c r="AH504" i="5" s="1"/>
  <c r="AF505" i="5"/>
  <c r="AH505" i="5" s="1"/>
  <c r="AF506" i="5"/>
  <c r="AH506" i="5" s="1"/>
  <c r="AF507" i="5"/>
  <c r="AH507" i="5" s="1"/>
  <c r="AF508" i="5"/>
  <c r="AH508" i="5" s="1"/>
  <c r="AF509" i="5"/>
  <c r="AH509" i="5" s="1"/>
  <c r="AF510" i="5"/>
  <c r="AH510" i="5" s="1"/>
  <c r="AF511" i="5"/>
  <c r="AH511" i="5" s="1"/>
  <c r="AF512" i="5"/>
  <c r="AH512" i="5" s="1"/>
  <c r="AF513" i="5"/>
  <c r="AH513" i="5" s="1"/>
  <c r="AF514" i="5"/>
  <c r="AH514" i="5" s="1"/>
  <c r="AF515" i="5"/>
  <c r="AH515" i="5" s="1"/>
  <c r="AF516" i="5"/>
  <c r="AH516" i="5" s="1"/>
  <c r="AF517" i="5"/>
  <c r="AH517" i="5" s="1"/>
  <c r="AF518" i="5"/>
  <c r="AH518" i="5" s="1"/>
  <c r="AF519" i="5"/>
  <c r="AH519" i="5" s="1"/>
  <c r="AF520" i="5"/>
  <c r="AH520" i="5" s="1"/>
  <c r="AF521" i="5"/>
  <c r="AH521" i="5" s="1"/>
  <c r="AF522" i="5"/>
  <c r="AH522" i="5" s="1"/>
  <c r="AF523" i="5"/>
  <c r="AH523" i="5" s="1"/>
  <c r="AF524" i="5"/>
  <c r="AH524" i="5" s="1"/>
  <c r="AF525" i="5"/>
  <c r="AH525" i="5" s="1"/>
  <c r="AF526" i="5"/>
  <c r="AH526" i="5" s="1"/>
  <c r="AF527" i="5"/>
  <c r="AH527" i="5" s="1"/>
  <c r="AF528" i="5"/>
  <c r="AH528" i="5" s="1"/>
  <c r="AF529" i="5"/>
  <c r="AH529" i="5" s="1"/>
  <c r="AF530" i="5"/>
  <c r="AH530" i="5" s="1"/>
  <c r="AF531" i="5"/>
  <c r="AH531" i="5" s="1"/>
  <c r="AF532" i="5"/>
  <c r="AH532" i="5" s="1"/>
  <c r="AF533" i="5"/>
  <c r="AH533" i="5" s="1"/>
  <c r="AF534" i="5"/>
  <c r="AH534" i="5" s="1"/>
  <c r="AF535" i="5"/>
  <c r="AH535" i="5" s="1"/>
  <c r="AF536" i="5"/>
  <c r="AH536" i="5" s="1"/>
  <c r="AF537" i="5"/>
  <c r="AH537" i="5" s="1"/>
  <c r="AF538" i="5"/>
  <c r="AH538" i="5" s="1"/>
  <c r="AF539" i="5"/>
  <c r="AH539" i="5" s="1"/>
  <c r="AF540" i="5"/>
  <c r="AH540" i="5" s="1"/>
  <c r="AF541" i="5"/>
  <c r="AH541" i="5" s="1"/>
  <c r="AF542" i="5"/>
  <c r="AH542" i="5" s="1"/>
  <c r="AF543" i="5"/>
  <c r="AH543" i="5" s="1"/>
  <c r="AF544" i="5"/>
  <c r="AH544" i="5" s="1"/>
  <c r="AF545" i="5"/>
  <c r="AH545" i="5" s="1"/>
  <c r="AF546" i="5"/>
  <c r="AH546" i="5" s="1"/>
  <c r="AF547" i="5"/>
  <c r="AH547" i="5" s="1"/>
  <c r="AF548" i="5"/>
  <c r="AH548" i="5" s="1"/>
  <c r="AF549" i="5"/>
  <c r="AH549" i="5" s="1"/>
  <c r="AF550" i="5"/>
  <c r="AH550" i="5" s="1"/>
  <c r="AF551" i="5"/>
  <c r="AH551" i="5" s="1"/>
  <c r="AF552" i="5"/>
  <c r="AH552" i="5" s="1"/>
  <c r="AF553" i="5"/>
  <c r="AH553" i="5" s="1"/>
  <c r="AF554" i="5"/>
  <c r="AH554" i="5" s="1"/>
  <c r="AF555" i="5"/>
  <c r="AH555" i="5" s="1"/>
  <c r="AF556" i="5"/>
  <c r="AH556" i="5" s="1"/>
  <c r="AF557" i="5"/>
  <c r="AH557" i="5" s="1"/>
  <c r="AF558" i="5"/>
  <c r="AH558" i="5" s="1"/>
  <c r="AF559" i="5"/>
  <c r="AH559" i="5" s="1"/>
  <c r="AF560" i="5"/>
  <c r="AH560" i="5" s="1"/>
  <c r="AF561" i="5"/>
  <c r="AH561" i="5" s="1"/>
  <c r="AF562" i="5"/>
  <c r="AH562" i="5" s="1"/>
  <c r="AF563" i="5"/>
  <c r="AH563" i="5" s="1"/>
  <c r="AF564" i="5"/>
  <c r="AH564" i="5" s="1"/>
  <c r="AF565" i="5"/>
  <c r="AH565" i="5" s="1"/>
  <c r="AF566" i="5"/>
  <c r="AH566" i="5" s="1"/>
  <c r="AF567" i="5"/>
  <c r="AH567" i="5" s="1"/>
  <c r="AF568" i="5"/>
  <c r="AH568" i="5" s="1"/>
  <c r="AF569" i="5"/>
  <c r="AH569" i="5" s="1"/>
  <c r="AF570" i="5"/>
  <c r="AH570" i="5" s="1"/>
  <c r="AF571" i="5"/>
  <c r="AH571" i="5" s="1"/>
  <c r="AF572" i="5"/>
  <c r="AH572" i="5" s="1"/>
  <c r="AF573" i="5"/>
  <c r="AH573" i="5" s="1"/>
  <c r="AF574" i="5"/>
  <c r="AH574" i="5" s="1"/>
  <c r="AF575" i="5"/>
  <c r="AH575" i="5" s="1"/>
  <c r="AF576" i="5"/>
  <c r="AH576" i="5" s="1"/>
  <c r="AF577" i="5"/>
  <c r="AH577" i="5" s="1"/>
  <c r="AF578" i="5"/>
  <c r="AH578" i="5" s="1"/>
  <c r="AF579" i="5"/>
  <c r="AH579" i="5" s="1"/>
  <c r="AF580" i="5"/>
  <c r="AH580" i="5" s="1"/>
  <c r="AF581" i="5"/>
  <c r="AH581" i="5" s="1"/>
  <c r="AF582" i="5"/>
  <c r="AH582" i="5" s="1"/>
  <c r="AF583" i="5"/>
  <c r="AH583" i="5" s="1"/>
  <c r="AF584" i="5"/>
  <c r="AH584" i="5" s="1"/>
  <c r="AF585" i="5"/>
  <c r="AH585" i="5" s="1"/>
  <c r="AF586" i="5"/>
  <c r="AH586" i="5" s="1"/>
  <c r="AF587" i="5"/>
  <c r="AH587" i="5" s="1"/>
  <c r="AF588" i="5"/>
  <c r="AH588" i="5" s="1"/>
  <c r="AF589" i="5"/>
  <c r="AH589" i="5" s="1"/>
  <c r="AF590" i="5"/>
  <c r="AH590" i="5" s="1"/>
  <c r="AF591" i="5"/>
  <c r="AH591" i="5" s="1"/>
  <c r="AF592" i="5"/>
  <c r="AH592" i="5" s="1"/>
  <c r="AF593" i="5"/>
  <c r="AH593" i="5" s="1"/>
  <c r="AF594" i="5"/>
  <c r="AH594" i="5" s="1"/>
  <c r="AF595" i="5"/>
  <c r="AH595" i="5" s="1"/>
  <c r="AF596" i="5"/>
  <c r="AH596" i="5" s="1"/>
  <c r="AF597" i="5"/>
  <c r="AH597" i="5" s="1"/>
  <c r="AF598" i="5"/>
  <c r="AH598" i="5" s="1"/>
  <c r="AF599" i="5"/>
  <c r="AH599" i="5" s="1"/>
  <c r="AF600" i="5"/>
  <c r="AH600" i="5" s="1"/>
  <c r="AF601" i="5"/>
  <c r="AH601" i="5" s="1"/>
  <c r="AF602" i="5"/>
  <c r="AH602" i="5" s="1"/>
  <c r="AF603" i="5"/>
  <c r="AH603" i="5" s="1"/>
  <c r="AF604" i="5"/>
  <c r="AH604" i="5" s="1"/>
  <c r="AF605" i="5"/>
  <c r="AH605" i="5" s="1"/>
  <c r="AF606" i="5"/>
  <c r="AH606" i="5" s="1"/>
  <c r="AF607" i="5"/>
  <c r="AH607" i="5" s="1"/>
  <c r="AF608" i="5"/>
  <c r="AH608" i="5" s="1"/>
  <c r="AF609" i="5"/>
  <c r="AH609" i="5" s="1"/>
  <c r="AF610" i="5"/>
  <c r="AH610" i="5" s="1"/>
  <c r="AF611" i="5"/>
  <c r="AH611" i="5" s="1"/>
  <c r="AF612" i="5"/>
  <c r="AH612" i="5" s="1"/>
  <c r="AF613" i="5"/>
  <c r="AH613" i="5" s="1"/>
  <c r="AF614" i="5"/>
  <c r="AH614" i="5" s="1"/>
  <c r="AF615" i="5"/>
  <c r="AH615" i="5" s="1"/>
  <c r="AF616" i="5"/>
  <c r="AH616" i="5" s="1"/>
  <c r="AF617" i="5"/>
  <c r="AH617" i="5" s="1"/>
  <c r="AF618" i="5"/>
  <c r="AH618" i="5" s="1"/>
  <c r="AF619" i="5"/>
  <c r="AH619" i="5" s="1"/>
  <c r="AF620" i="5"/>
  <c r="AH620" i="5" s="1"/>
  <c r="AF621" i="5"/>
  <c r="AH621" i="5" s="1"/>
  <c r="AF622" i="5"/>
  <c r="AH622" i="5" s="1"/>
  <c r="AF623" i="5"/>
  <c r="AH623" i="5" s="1"/>
  <c r="AF624" i="5"/>
  <c r="AH624" i="5" s="1"/>
  <c r="AF625" i="5"/>
  <c r="AH625" i="5" s="1"/>
  <c r="AF626" i="5"/>
  <c r="AH626" i="5" s="1"/>
  <c r="AF627" i="5"/>
  <c r="AH627" i="5" s="1"/>
  <c r="AF628" i="5"/>
  <c r="AH628" i="5" s="1"/>
  <c r="AF629" i="5"/>
  <c r="AH629" i="5" s="1"/>
  <c r="AF630" i="5"/>
  <c r="AH630" i="5" s="1"/>
  <c r="AF631" i="5"/>
  <c r="AH631" i="5" s="1"/>
  <c r="AF632" i="5"/>
  <c r="AH632" i="5" s="1"/>
  <c r="AF633" i="5"/>
  <c r="AH633" i="5" s="1"/>
  <c r="AF634" i="5"/>
  <c r="AH634" i="5" s="1"/>
  <c r="AF635" i="5"/>
  <c r="AH635" i="5" s="1"/>
  <c r="AF636" i="5"/>
  <c r="AH636" i="5" s="1"/>
  <c r="AF637" i="5"/>
  <c r="AH637" i="5" s="1"/>
  <c r="AF638" i="5"/>
  <c r="AH638" i="5" s="1"/>
  <c r="AF639" i="5"/>
  <c r="AH639" i="5" s="1"/>
  <c r="AF640" i="5"/>
  <c r="AH640" i="5" s="1"/>
  <c r="AF641" i="5"/>
  <c r="AH641" i="5" s="1"/>
  <c r="AF642" i="5"/>
  <c r="AH642" i="5" s="1"/>
  <c r="AF643" i="5"/>
  <c r="AH643" i="5" s="1"/>
  <c r="AF644" i="5"/>
  <c r="AH644" i="5" s="1"/>
  <c r="AF645" i="5"/>
  <c r="AH645" i="5" s="1"/>
  <c r="AF646" i="5"/>
  <c r="AH646" i="5" s="1"/>
  <c r="AF647" i="5"/>
  <c r="AH647" i="5" s="1"/>
  <c r="AF648" i="5"/>
  <c r="AH648" i="5" s="1"/>
  <c r="AF649" i="5"/>
  <c r="AH649" i="5" s="1"/>
  <c r="AF650" i="5"/>
  <c r="AH650" i="5" s="1"/>
  <c r="AF651" i="5"/>
  <c r="AH651" i="5" s="1"/>
  <c r="AF652" i="5"/>
  <c r="AH652" i="5" s="1"/>
  <c r="AF653" i="5"/>
  <c r="AH653" i="5" s="1"/>
  <c r="AF654" i="5"/>
  <c r="AH654" i="5" s="1"/>
  <c r="AF655" i="5"/>
  <c r="AH655" i="5" s="1"/>
  <c r="AF656" i="5"/>
  <c r="AH656" i="5" s="1"/>
  <c r="AF657" i="5"/>
  <c r="AH657" i="5" s="1"/>
  <c r="AF658" i="5"/>
  <c r="AH658" i="5" s="1"/>
  <c r="AF659" i="5"/>
  <c r="AH659" i="5" s="1"/>
  <c r="AF660" i="5"/>
  <c r="AH660" i="5" s="1"/>
  <c r="AF661" i="5"/>
  <c r="AH661" i="5" s="1"/>
  <c r="AF662" i="5"/>
  <c r="AH662" i="5" s="1"/>
  <c r="AF663" i="5"/>
  <c r="AH663" i="5" s="1"/>
  <c r="AF664" i="5"/>
  <c r="AH664" i="5" s="1"/>
  <c r="AF665" i="5"/>
  <c r="AH665" i="5" s="1"/>
  <c r="AF666" i="5"/>
  <c r="AH666" i="5" s="1"/>
  <c r="AF667" i="5"/>
  <c r="AH667" i="5" s="1"/>
  <c r="AF668" i="5"/>
  <c r="AH668" i="5" s="1"/>
  <c r="AF669" i="5"/>
  <c r="AH669" i="5" s="1"/>
  <c r="AF670" i="5"/>
  <c r="AH670" i="5" s="1"/>
  <c r="AF671" i="5"/>
  <c r="AH671" i="5" s="1"/>
  <c r="AF672" i="5"/>
  <c r="AH672" i="5" s="1"/>
  <c r="AF673" i="5"/>
  <c r="AH673" i="5" s="1"/>
  <c r="AF674" i="5"/>
  <c r="AH674" i="5" s="1"/>
  <c r="AF675" i="5"/>
  <c r="AH675" i="5" s="1"/>
  <c r="AF676" i="5"/>
  <c r="AH676" i="5" s="1"/>
  <c r="AF677" i="5"/>
  <c r="AH677" i="5" s="1"/>
  <c r="AF678" i="5"/>
  <c r="AH678" i="5" s="1"/>
  <c r="AF679" i="5"/>
  <c r="AH679" i="5" s="1"/>
  <c r="AF680" i="5"/>
  <c r="AH680" i="5" s="1"/>
  <c r="AF681" i="5"/>
  <c r="AH681" i="5" s="1"/>
  <c r="AF682" i="5"/>
  <c r="AH682" i="5" s="1"/>
  <c r="AF683" i="5"/>
  <c r="AH683" i="5" s="1"/>
  <c r="AF684" i="5"/>
  <c r="AH684" i="5" s="1"/>
  <c r="AF685" i="5"/>
  <c r="AH685" i="5" s="1"/>
  <c r="AF686" i="5"/>
  <c r="AH686" i="5" s="1"/>
  <c r="AF687" i="5"/>
  <c r="AH687" i="5" s="1"/>
  <c r="AF688" i="5"/>
  <c r="AH688" i="5" s="1"/>
  <c r="AF689" i="5"/>
  <c r="AH689" i="5" s="1"/>
  <c r="AF690" i="5"/>
  <c r="AH690" i="5" s="1"/>
  <c r="AF691" i="5"/>
  <c r="AH691" i="5" s="1"/>
  <c r="AF692" i="5"/>
  <c r="AH692" i="5" s="1"/>
  <c r="AF693" i="5"/>
  <c r="AH693" i="5" s="1"/>
  <c r="AF694" i="5"/>
  <c r="AH694" i="5" s="1"/>
  <c r="AF695" i="5"/>
  <c r="AH695" i="5" s="1"/>
  <c r="AF696" i="5"/>
  <c r="AH696" i="5" s="1"/>
  <c r="AF697" i="5"/>
  <c r="AH697" i="5" s="1"/>
  <c r="AF698" i="5"/>
  <c r="AH698" i="5" s="1"/>
  <c r="AF699" i="5"/>
  <c r="AH699" i="5" s="1"/>
  <c r="AF700" i="5"/>
  <c r="AH700" i="5" s="1"/>
  <c r="AF701" i="5"/>
  <c r="AH701" i="5" s="1"/>
  <c r="AF702" i="5"/>
  <c r="AH702" i="5" s="1"/>
  <c r="AF703" i="5"/>
  <c r="AH703" i="5" s="1"/>
  <c r="AF704" i="5"/>
  <c r="AH704" i="5" s="1"/>
  <c r="AF705" i="5"/>
  <c r="AH705" i="5" s="1"/>
  <c r="AF706" i="5"/>
  <c r="AH706" i="5" s="1"/>
  <c r="AF707" i="5"/>
  <c r="AH707" i="5" s="1"/>
  <c r="AF708" i="5"/>
  <c r="AH708" i="5" s="1"/>
  <c r="AF709" i="5"/>
  <c r="AH709" i="5" s="1"/>
  <c r="AF710" i="5"/>
  <c r="AH710" i="5" s="1"/>
  <c r="AF711" i="5"/>
  <c r="AH711" i="5" s="1"/>
  <c r="AF712" i="5"/>
  <c r="AH712" i="5" s="1"/>
  <c r="AF713" i="5"/>
  <c r="AH713" i="5" s="1"/>
  <c r="AF714" i="5"/>
  <c r="AH714" i="5" s="1"/>
  <c r="AF715" i="5"/>
  <c r="AH715" i="5" s="1"/>
  <c r="AF716" i="5"/>
  <c r="AH716" i="5" s="1"/>
  <c r="AF717" i="5"/>
  <c r="AH717" i="5" s="1"/>
  <c r="AF718" i="5"/>
  <c r="AH718" i="5" s="1"/>
  <c r="AF719" i="5"/>
  <c r="AH719" i="5" s="1"/>
  <c r="AF720" i="5"/>
  <c r="AH720" i="5" s="1"/>
  <c r="AF721" i="5"/>
  <c r="AH721" i="5" s="1"/>
  <c r="AF722" i="5"/>
  <c r="AH722" i="5" s="1"/>
  <c r="AF723" i="5"/>
  <c r="AH723" i="5" s="1"/>
  <c r="AF724" i="5"/>
  <c r="AH724" i="5" s="1"/>
  <c r="AF725" i="5"/>
  <c r="AH725" i="5" s="1"/>
  <c r="AF726" i="5"/>
  <c r="AH726" i="5" s="1"/>
  <c r="AF727" i="5"/>
  <c r="AH727" i="5" s="1"/>
  <c r="AF728" i="5"/>
  <c r="AH728" i="5" s="1"/>
  <c r="AF729" i="5"/>
  <c r="AH729" i="5" s="1"/>
  <c r="AF730" i="5"/>
  <c r="AH730" i="5" s="1"/>
  <c r="AF731" i="5"/>
  <c r="AH731" i="5" s="1"/>
  <c r="AF732" i="5"/>
  <c r="AH732" i="5" s="1"/>
  <c r="AF733" i="5"/>
  <c r="AH733" i="5" s="1"/>
  <c r="AF734" i="5"/>
  <c r="AH734" i="5" s="1"/>
  <c r="AF735" i="5"/>
  <c r="AH735" i="5" s="1"/>
  <c r="AF736" i="5"/>
  <c r="AH736" i="5" s="1"/>
  <c r="AF737" i="5"/>
  <c r="AH737" i="5" s="1"/>
  <c r="AF738" i="5"/>
  <c r="AH738" i="5" s="1"/>
  <c r="AF739" i="5"/>
  <c r="AH739" i="5" s="1"/>
  <c r="AF740" i="5"/>
  <c r="AH740" i="5" s="1"/>
  <c r="AF741" i="5"/>
  <c r="AH741" i="5" s="1"/>
  <c r="AF742" i="5"/>
  <c r="AH742" i="5" s="1"/>
  <c r="AF743" i="5"/>
  <c r="AH743" i="5" s="1"/>
  <c r="AF744" i="5"/>
  <c r="AH744" i="5" s="1"/>
  <c r="AF745" i="5"/>
  <c r="AH745" i="5" s="1"/>
  <c r="AF746" i="5"/>
  <c r="AH746" i="5" s="1"/>
  <c r="AF747" i="5"/>
  <c r="AH747" i="5" s="1"/>
  <c r="AF748" i="5"/>
  <c r="AH748" i="5" s="1"/>
  <c r="AF749" i="5"/>
  <c r="AH749" i="5" s="1"/>
  <c r="AF750" i="5"/>
  <c r="AH750" i="5" s="1"/>
  <c r="AF751" i="5"/>
  <c r="AH751" i="5" s="1"/>
  <c r="AF752" i="5"/>
  <c r="AH752" i="5" s="1"/>
  <c r="AF753" i="5"/>
  <c r="AH753" i="5" s="1"/>
  <c r="AF754" i="5"/>
  <c r="AH754" i="5" s="1"/>
  <c r="AF755" i="5"/>
  <c r="AH755" i="5" s="1"/>
  <c r="AF756" i="5"/>
  <c r="AH756" i="5" s="1"/>
  <c r="AF757" i="5"/>
  <c r="AH757" i="5" s="1"/>
  <c r="AF758" i="5"/>
  <c r="AH758" i="5" s="1"/>
  <c r="AF759" i="5"/>
  <c r="AH759" i="5" s="1"/>
  <c r="AF760" i="5"/>
  <c r="AH760" i="5" s="1"/>
  <c r="AF761" i="5"/>
  <c r="AH761" i="5" s="1"/>
  <c r="AF762" i="5"/>
  <c r="AH762" i="5" s="1"/>
  <c r="AF763" i="5"/>
  <c r="AH763" i="5" s="1"/>
  <c r="AF764" i="5"/>
  <c r="AH764" i="5" s="1"/>
  <c r="AF765" i="5"/>
  <c r="AH765" i="5" s="1"/>
  <c r="AF766" i="5"/>
  <c r="AH766" i="5" s="1"/>
  <c r="AF767" i="5"/>
  <c r="AH767" i="5" s="1"/>
  <c r="AF768" i="5"/>
  <c r="AH768" i="5" s="1"/>
  <c r="AF769" i="5"/>
  <c r="AH769" i="5" s="1"/>
  <c r="AF770" i="5"/>
  <c r="AH770" i="5" s="1"/>
  <c r="AF771" i="5"/>
  <c r="AH771" i="5" s="1"/>
  <c r="AF772" i="5"/>
  <c r="AH772" i="5" s="1"/>
  <c r="AF773" i="5"/>
  <c r="AH773" i="5" s="1"/>
  <c r="AF774" i="5"/>
  <c r="AH774" i="5" s="1"/>
  <c r="AF775" i="5"/>
  <c r="AH775" i="5" s="1"/>
  <c r="AF776" i="5"/>
  <c r="AH776" i="5" s="1"/>
  <c r="AF777" i="5"/>
  <c r="AH777" i="5" s="1"/>
  <c r="AF778" i="5"/>
  <c r="AH778" i="5" s="1"/>
  <c r="AF779" i="5"/>
  <c r="AH779" i="5" s="1"/>
  <c r="AF780" i="5"/>
  <c r="AH780" i="5" s="1"/>
  <c r="AF781" i="5"/>
  <c r="AH781" i="5" s="1"/>
  <c r="AF782" i="5"/>
  <c r="AH782" i="5" s="1"/>
  <c r="AF783" i="5"/>
  <c r="AH783" i="5" s="1"/>
  <c r="AF784" i="5"/>
  <c r="AH784" i="5" s="1"/>
  <c r="AF785" i="5"/>
  <c r="AH785" i="5" s="1"/>
  <c r="AF786" i="5"/>
  <c r="AH786" i="5" s="1"/>
  <c r="AF787" i="5"/>
  <c r="AH787" i="5" s="1"/>
  <c r="AF788" i="5"/>
  <c r="AH788" i="5" s="1"/>
  <c r="AF789" i="5"/>
  <c r="AH789" i="5" s="1"/>
  <c r="AF790" i="5"/>
  <c r="AH790" i="5" s="1"/>
  <c r="AF791" i="5"/>
  <c r="AH791" i="5" s="1"/>
  <c r="AF792" i="5"/>
  <c r="AH792" i="5" s="1"/>
  <c r="AF793" i="5"/>
  <c r="AH793" i="5" s="1"/>
  <c r="AF794" i="5"/>
  <c r="AH794" i="5" s="1"/>
  <c r="AF795" i="5"/>
  <c r="AH795" i="5" s="1"/>
  <c r="AF796" i="5"/>
  <c r="AH796" i="5" s="1"/>
  <c r="AF797" i="5"/>
  <c r="AH797" i="5" s="1"/>
  <c r="AF798" i="5"/>
  <c r="AH798" i="5" s="1"/>
  <c r="AF799" i="5"/>
  <c r="AH799" i="5" s="1"/>
  <c r="AF800" i="5"/>
  <c r="AH800" i="5" s="1"/>
  <c r="AF801" i="5"/>
  <c r="AH801" i="5" s="1"/>
  <c r="AF802" i="5"/>
  <c r="AH802" i="5" s="1"/>
  <c r="AF803" i="5"/>
  <c r="AH803" i="5" s="1"/>
  <c r="AF804" i="5"/>
  <c r="AH804" i="5" s="1"/>
  <c r="AF805" i="5"/>
  <c r="AH805" i="5" s="1"/>
  <c r="AF806" i="5"/>
  <c r="AH806" i="5" s="1"/>
  <c r="AF807" i="5"/>
  <c r="AH807" i="5" s="1"/>
  <c r="AF808" i="5"/>
  <c r="AH808" i="5" s="1"/>
  <c r="AF809" i="5"/>
  <c r="AH809" i="5" s="1"/>
  <c r="AF810" i="5"/>
  <c r="AH810" i="5" s="1"/>
  <c r="AF811" i="5"/>
  <c r="AH811" i="5" s="1"/>
  <c r="AF812" i="5"/>
  <c r="AH812" i="5" s="1"/>
  <c r="AF813" i="5"/>
  <c r="AH813" i="5" s="1"/>
  <c r="AF814" i="5"/>
  <c r="AH814" i="5" s="1"/>
  <c r="AF815" i="5"/>
  <c r="AH815" i="5" s="1"/>
  <c r="AF816" i="5"/>
  <c r="AH816" i="5" s="1"/>
  <c r="AF817" i="5"/>
  <c r="AH817" i="5" s="1"/>
  <c r="AF818" i="5"/>
  <c r="AH818" i="5" s="1"/>
  <c r="AF819" i="5"/>
  <c r="AH819" i="5" s="1"/>
  <c r="AF820" i="5"/>
  <c r="AH820" i="5" s="1"/>
  <c r="AF821" i="5"/>
  <c r="AH821" i="5" s="1"/>
  <c r="AF822" i="5"/>
  <c r="AH822" i="5" s="1"/>
  <c r="AF823" i="5"/>
  <c r="AH823" i="5" s="1"/>
  <c r="AF824" i="5"/>
  <c r="AH824" i="5" s="1"/>
  <c r="AF825" i="5"/>
  <c r="AH825" i="5" s="1"/>
  <c r="AF826" i="5"/>
  <c r="AH826" i="5" s="1"/>
  <c r="AF827" i="5"/>
  <c r="AH827" i="5" s="1"/>
  <c r="AF828" i="5"/>
  <c r="AH828" i="5" s="1"/>
  <c r="AF829" i="5"/>
  <c r="AH829" i="5" s="1"/>
  <c r="AF830" i="5"/>
  <c r="AH830" i="5" s="1"/>
  <c r="AF831" i="5"/>
  <c r="AH831" i="5" s="1"/>
  <c r="AF832" i="5"/>
  <c r="AH832" i="5" s="1"/>
  <c r="AF833" i="5"/>
  <c r="AH833" i="5" s="1"/>
  <c r="AF834" i="5"/>
  <c r="AH834" i="5" s="1"/>
  <c r="AF835" i="5"/>
  <c r="AH835" i="5" s="1"/>
  <c r="AF836" i="5"/>
  <c r="AH836" i="5" s="1"/>
  <c r="AF837" i="5"/>
  <c r="AH837" i="5" s="1"/>
  <c r="AF838" i="5"/>
  <c r="AH838" i="5" s="1"/>
  <c r="AF839" i="5"/>
  <c r="AH839" i="5" s="1"/>
  <c r="AF840" i="5"/>
  <c r="AH840" i="5" s="1"/>
  <c r="AF841" i="5"/>
  <c r="AH841" i="5" s="1"/>
  <c r="AF842" i="5"/>
  <c r="AH842" i="5" s="1"/>
  <c r="AF843" i="5"/>
  <c r="AH843" i="5" s="1"/>
  <c r="AF844" i="5"/>
  <c r="AH844" i="5" s="1"/>
  <c r="AF845" i="5"/>
  <c r="AH845" i="5" s="1"/>
  <c r="AF846" i="5"/>
  <c r="AH846" i="5" s="1"/>
  <c r="AF847" i="5"/>
  <c r="AH847" i="5" s="1"/>
  <c r="AF848" i="5"/>
  <c r="AH848" i="5" s="1"/>
  <c r="AF849" i="5"/>
  <c r="AH849" i="5" s="1"/>
  <c r="AF850" i="5"/>
  <c r="AH850" i="5" s="1"/>
  <c r="AF851" i="5"/>
  <c r="AH851" i="5" s="1"/>
  <c r="AF852" i="5"/>
  <c r="AH852" i="5" s="1"/>
  <c r="AF853" i="5"/>
  <c r="AH853" i="5" s="1"/>
  <c r="AF854" i="5"/>
  <c r="AH854" i="5" s="1"/>
  <c r="AF855" i="5"/>
  <c r="AH855" i="5" s="1"/>
  <c r="AF856" i="5"/>
  <c r="AH856" i="5" s="1"/>
  <c r="AF857" i="5"/>
  <c r="AH857" i="5" s="1"/>
  <c r="AF858" i="5"/>
  <c r="AH858" i="5" s="1"/>
  <c r="AF859" i="5"/>
  <c r="AH859" i="5" s="1"/>
  <c r="AF860" i="5"/>
  <c r="AH860" i="5" s="1"/>
  <c r="AF861" i="5"/>
  <c r="AH861" i="5" s="1"/>
  <c r="AF862" i="5"/>
  <c r="AH862" i="5" s="1"/>
  <c r="AF863" i="5"/>
  <c r="AH863" i="5" s="1"/>
  <c r="AF864" i="5"/>
  <c r="AH864" i="5" s="1"/>
  <c r="AF865" i="5"/>
  <c r="AH865" i="5" s="1"/>
  <c r="AF866" i="5"/>
  <c r="AH866" i="5" s="1"/>
  <c r="AF867" i="5"/>
  <c r="AH867" i="5" s="1"/>
  <c r="AF868" i="5"/>
  <c r="AH868" i="5" s="1"/>
  <c r="AF869" i="5"/>
  <c r="AH869" i="5" s="1"/>
  <c r="AF870" i="5"/>
  <c r="AH870" i="5" s="1"/>
  <c r="AF871" i="5"/>
  <c r="AH871" i="5" s="1"/>
  <c r="AF872" i="5"/>
  <c r="AH872" i="5" s="1"/>
  <c r="AF873" i="5"/>
  <c r="AH873" i="5" s="1"/>
  <c r="AF874" i="5"/>
  <c r="AH874" i="5" s="1"/>
  <c r="AF875" i="5"/>
  <c r="AH875" i="5" s="1"/>
  <c r="AF876" i="5"/>
  <c r="AH876" i="5" s="1"/>
  <c r="AF877" i="5"/>
  <c r="AH877" i="5" s="1"/>
  <c r="AF878" i="5"/>
  <c r="AH878" i="5" s="1"/>
  <c r="AF879" i="5"/>
  <c r="AH879" i="5" s="1"/>
  <c r="AF880" i="5"/>
  <c r="AH880" i="5" s="1"/>
  <c r="AF881" i="5"/>
  <c r="AH881" i="5" s="1"/>
  <c r="AF882" i="5"/>
  <c r="AH882" i="5" s="1"/>
  <c r="AF883" i="5"/>
  <c r="AH883" i="5" s="1"/>
  <c r="AF884" i="5"/>
  <c r="AH884" i="5" s="1"/>
  <c r="AF885" i="5"/>
  <c r="AH885" i="5" s="1"/>
  <c r="AF886" i="5"/>
  <c r="AH886" i="5" s="1"/>
  <c r="AF887" i="5"/>
  <c r="AH887" i="5" s="1"/>
  <c r="AF888" i="5"/>
  <c r="AH888" i="5" s="1"/>
  <c r="AF889" i="5"/>
  <c r="AH889" i="5" s="1"/>
  <c r="AF890" i="5"/>
  <c r="AH890" i="5" s="1"/>
  <c r="AF891" i="5"/>
  <c r="AH891" i="5" s="1"/>
  <c r="AF892" i="5"/>
  <c r="AH892" i="5" s="1"/>
  <c r="AF893" i="5"/>
  <c r="AH893" i="5" s="1"/>
  <c r="AF894" i="5"/>
  <c r="AH894" i="5" s="1"/>
  <c r="AF895" i="5"/>
  <c r="AH895" i="5" s="1"/>
  <c r="AF896" i="5"/>
  <c r="AH896" i="5" s="1"/>
  <c r="AF897" i="5"/>
  <c r="AH897" i="5" s="1"/>
  <c r="AF898" i="5"/>
  <c r="AH898" i="5" s="1"/>
  <c r="AF899" i="5"/>
  <c r="AH899" i="5" s="1"/>
  <c r="AF900" i="5"/>
  <c r="AH900" i="5" s="1"/>
  <c r="AF901" i="5"/>
  <c r="AH901" i="5" s="1"/>
  <c r="AF902" i="5"/>
  <c r="AH902" i="5" s="1"/>
  <c r="AF903" i="5"/>
  <c r="AH903" i="5" s="1"/>
  <c r="AF904" i="5"/>
  <c r="AH904" i="5" s="1"/>
  <c r="AF905" i="5"/>
  <c r="AH905" i="5" s="1"/>
  <c r="AF906" i="5"/>
  <c r="AH906" i="5" s="1"/>
  <c r="AF907" i="5"/>
  <c r="AH907" i="5" s="1"/>
  <c r="AF908" i="5"/>
  <c r="AH908" i="5" s="1"/>
  <c r="AF909" i="5"/>
  <c r="AH909" i="5" s="1"/>
  <c r="AF910" i="5"/>
  <c r="AH910" i="5" s="1"/>
  <c r="AF911" i="5"/>
  <c r="AH911" i="5" s="1"/>
  <c r="AF912" i="5"/>
  <c r="AH912" i="5" s="1"/>
  <c r="AF913" i="5"/>
  <c r="AH913" i="5" s="1"/>
  <c r="AF914" i="5"/>
  <c r="AH914" i="5" s="1"/>
  <c r="AF915" i="5"/>
  <c r="AH915" i="5" s="1"/>
  <c r="AF916" i="5"/>
  <c r="AH916" i="5" s="1"/>
  <c r="AF917" i="5"/>
  <c r="AH917" i="5" s="1"/>
  <c r="AF918" i="5"/>
  <c r="AH918" i="5" s="1"/>
  <c r="AF919" i="5"/>
  <c r="AH919" i="5" s="1"/>
  <c r="AF920" i="5"/>
  <c r="AH920" i="5" s="1"/>
  <c r="AF921" i="5"/>
  <c r="AH921" i="5" s="1"/>
  <c r="AF922" i="5"/>
  <c r="AH922" i="5" s="1"/>
  <c r="AF923" i="5"/>
  <c r="AH923" i="5" s="1"/>
  <c r="AF924" i="5"/>
  <c r="AH924" i="5" s="1"/>
  <c r="AF925" i="5"/>
  <c r="AH925" i="5" s="1"/>
  <c r="AF926" i="5"/>
  <c r="AH926" i="5" s="1"/>
  <c r="AF927" i="5"/>
  <c r="AH927" i="5" s="1"/>
  <c r="AF928" i="5"/>
  <c r="AH928" i="5" s="1"/>
  <c r="AF929" i="5"/>
  <c r="AH929" i="5" s="1"/>
  <c r="AF930" i="5"/>
  <c r="AH930" i="5" s="1"/>
  <c r="AF931" i="5"/>
  <c r="AH931" i="5" s="1"/>
  <c r="AF932" i="5"/>
  <c r="AH932" i="5" s="1"/>
  <c r="AF933" i="5"/>
  <c r="AH933" i="5" s="1"/>
  <c r="AF934" i="5"/>
  <c r="AH934" i="5" s="1"/>
  <c r="AF935" i="5"/>
  <c r="AH935" i="5" s="1"/>
  <c r="AF936" i="5"/>
  <c r="AH936" i="5" s="1"/>
  <c r="AF937" i="5"/>
  <c r="AH937" i="5" s="1"/>
  <c r="AF938" i="5"/>
  <c r="AH938" i="5" s="1"/>
  <c r="AF939" i="5"/>
  <c r="AH939" i="5" s="1"/>
  <c r="AF940" i="5"/>
  <c r="AH940" i="5" s="1"/>
  <c r="AF941" i="5"/>
  <c r="AH941" i="5" s="1"/>
  <c r="AF942" i="5"/>
  <c r="AH942" i="5" s="1"/>
  <c r="AF943" i="5"/>
  <c r="AH943" i="5" s="1"/>
  <c r="AF944" i="5"/>
  <c r="AH944" i="5" s="1"/>
  <c r="AF945" i="5"/>
  <c r="AH945" i="5" s="1"/>
  <c r="AF946" i="5"/>
  <c r="AH946" i="5" s="1"/>
  <c r="AF947" i="5"/>
  <c r="AH947" i="5" s="1"/>
  <c r="AF948" i="5"/>
  <c r="AH948" i="5" s="1"/>
  <c r="AF949" i="5"/>
  <c r="AH949" i="5" s="1"/>
  <c r="AF950" i="5"/>
  <c r="AH950" i="5" s="1"/>
  <c r="AF951" i="5"/>
  <c r="AH951" i="5" s="1"/>
  <c r="AF952" i="5"/>
  <c r="AH952" i="5" s="1"/>
  <c r="AF953" i="5"/>
  <c r="AH953" i="5" s="1"/>
  <c r="AF954" i="5"/>
  <c r="AH954" i="5" s="1"/>
  <c r="AF955" i="5"/>
  <c r="AH955" i="5" s="1"/>
  <c r="AF956" i="5"/>
  <c r="AH956" i="5" s="1"/>
  <c r="AF957" i="5"/>
  <c r="AH957" i="5" s="1"/>
  <c r="AF958" i="5"/>
  <c r="AH958" i="5" s="1"/>
  <c r="AF959" i="5"/>
  <c r="AH959" i="5" s="1"/>
  <c r="AF960" i="5"/>
  <c r="AH960" i="5" s="1"/>
  <c r="AF961" i="5"/>
  <c r="AH961" i="5" s="1"/>
  <c r="AF962" i="5"/>
  <c r="AH962" i="5" s="1"/>
  <c r="AF963" i="5"/>
  <c r="AH963" i="5" s="1"/>
  <c r="AF964" i="5"/>
  <c r="AH964" i="5" s="1"/>
  <c r="AF965" i="5"/>
  <c r="AH965" i="5" s="1"/>
  <c r="AF966" i="5"/>
  <c r="AH966" i="5" s="1"/>
  <c r="AF967" i="5"/>
  <c r="AH967" i="5" s="1"/>
  <c r="AF968" i="5"/>
  <c r="AH968" i="5" s="1"/>
  <c r="AF969" i="5"/>
  <c r="AH969" i="5" s="1"/>
  <c r="AF970" i="5"/>
  <c r="AH970" i="5" s="1"/>
  <c r="AF971" i="5"/>
  <c r="AH971" i="5" s="1"/>
  <c r="AF972" i="5"/>
  <c r="AH972" i="5" s="1"/>
  <c r="AF973" i="5"/>
  <c r="AH973" i="5" s="1"/>
  <c r="AF974" i="5"/>
  <c r="AH974" i="5" s="1"/>
  <c r="AF975" i="5"/>
  <c r="AH975" i="5" s="1"/>
  <c r="AF976" i="5"/>
  <c r="AH976" i="5" s="1"/>
  <c r="AF977" i="5"/>
  <c r="AH977" i="5" s="1"/>
  <c r="AF978" i="5"/>
  <c r="AH978" i="5" s="1"/>
  <c r="AF979" i="5"/>
  <c r="AH979" i="5" s="1"/>
  <c r="AF980" i="5"/>
  <c r="AH980" i="5" s="1"/>
  <c r="AF981" i="5"/>
  <c r="AH981" i="5" s="1"/>
  <c r="AF982" i="5"/>
  <c r="AH982" i="5" s="1"/>
  <c r="P435" i="2"/>
  <c r="Q434" i="2"/>
  <c r="P375" i="2"/>
  <c r="Q374" i="2"/>
  <c r="P345" i="2"/>
  <c r="Q344" i="2"/>
  <c r="Q68" i="2"/>
  <c r="P69" i="2"/>
  <c r="H54" i="3"/>
  <c r="H53" i="3"/>
  <c r="H52" i="3"/>
  <c r="H50" i="3"/>
  <c r="H49" i="3"/>
  <c r="H48" i="3"/>
  <c r="H47" i="3"/>
  <c r="H46" i="3"/>
  <c r="H45" i="3"/>
  <c r="G57" i="3"/>
  <c r="G56" i="3"/>
  <c r="AZ984" i="5" l="1"/>
  <c r="BB984" i="5" s="1"/>
  <c r="BC984" i="5" s="1"/>
  <c r="AZ983" i="5"/>
  <c r="BB983" i="5" s="1"/>
  <c r="AH1317" i="5"/>
  <c r="AI983" i="5"/>
  <c r="AI1317" i="5" s="1"/>
  <c r="AI1318" i="5" s="1"/>
  <c r="Q435" i="2"/>
  <c r="P436" i="2"/>
  <c r="Q375" i="2"/>
  <c r="P376" i="2"/>
  <c r="P346" i="2"/>
  <c r="Q345" i="2"/>
  <c r="P70" i="2"/>
  <c r="Q69" i="2"/>
  <c r="B50" i="3"/>
  <c r="BB1318" i="5" l="1"/>
  <c r="BB1317" i="5"/>
  <c r="BC983" i="5"/>
  <c r="P437" i="2"/>
  <c r="Q436" i="2"/>
  <c r="P377" i="2"/>
  <c r="Q376" i="2"/>
  <c r="P347" i="2"/>
  <c r="Q346" i="2"/>
  <c r="P71" i="2"/>
  <c r="Q70" i="2"/>
  <c r="BC1317" i="5" l="1"/>
  <c r="BC1318" i="5" s="1"/>
  <c r="Q437" i="2"/>
  <c r="P438" i="2"/>
  <c r="Q377" i="2"/>
  <c r="P378" i="2"/>
  <c r="P348" i="2"/>
  <c r="Q347" i="2"/>
  <c r="P72" i="2"/>
  <c r="Q71" i="2"/>
  <c r="H55" i="3"/>
  <c r="F54" i="3"/>
  <c r="G54" i="3"/>
  <c r="G53" i="3"/>
  <c r="G52" i="3"/>
  <c r="G51" i="3"/>
  <c r="G50" i="3"/>
  <c r="G49" i="3"/>
  <c r="G48" i="3"/>
  <c r="G47" i="3"/>
  <c r="G46" i="3"/>
  <c r="G45" i="3"/>
  <c r="P439" i="2" l="1"/>
  <c r="Q438" i="2"/>
  <c r="P379" i="2"/>
  <c r="Q378" i="2"/>
  <c r="P349" i="2"/>
  <c r="Q348" i="2"/>
  <c r="P73" i="2"/>
  <c r="Q72" i="2"/>
  <c r="B54" i="3"/>
  <c r="P440" i="2" l="1"/>
  <c r="Q439" i="2"/>
  <c r="Q379" i="2"/>
  <c r="P380" i="2"/>
  <c r="P350" i="2"/>
  <c r="Q349" i="2"/>
  <c r="P74" i="2"/>
  <c r="Q73" i="2"/>
  <c r="D54" i="3"/>
  <c r="D53" i="3"/>
  <c r="D52" i="3"/>
  <c r="D51" i="3"/>
  <c r="D50" i="3"/>
  <c r="D49" i="3"/>
  <c r="D46" i="3"/>
  <c r="C50" i="3"/>
  <c r="F49" i="3"/>
  <c r="F48" i="3"/>
  <c r="F47" i="3"/>
  <c r="D45" i="3"/>
  <c r="C54" i="3"/>
  <c r="C53" i="3"/>
  <c r="C52" i="3"/>
  <c r="C51" i="3"/>
  <c r="C46" i="3"/>
  <c r="C45" i="3"/>
  <c r="B51" i="3"/>
  <c r="B45" i="3"/>
  <c r="B48" i="3"/>
  <c r="D48" i="3" s="1"/>
  <c r="B49" i="3"/>
  <c r="P441" i="2" l="1"/>
  <c r="Q440" i="2"/>
  <c r="P381" i="2"/>
  <c r="Q380" i="2"/>
  <c r="P351" i="2"/>
  <c r="Q350" i="2"/>
  <c r="P75" i="2"/>
  <c r="Q74" i="2"/>
  <c r="C48" i="3"/>
  <c r="G55" i="3"/>
  <c r="H57" i="3"/>
  <c r="C49" i="3"/>
  <c r="B47" i="3"/>
  <c r="D47" i="3" s="1"/>
  <c r="L5148" i="2"/>
  <c r="L5147" i="2"/>
  <c r="L5146" i="2"/>
  <c r="L5145" i="2"/>
  <c r="L5144" i="2"/>
  <c r="L5143" i="2"/>
  <c r="L5142" i="2"/>
  <c r="L5141" i="2"/>
  <c r="L5140" i="2"/>
  <c r="L5139" i="2"/>
  <c r="L5138" i="2"/>
  <c r="L5137" i="2"/>
  <c r="L5136" i="2"/>
  <c r="L5135" i="2"/>
  <c r="L5134" i="2"/>
  <c r="L5133" i="2"/>
  <c r="L5132" i="2"/>
  <c r="L5131" i="2"/>
  <c r="L5130" i="2"/>
  <c r="L5129" i="2"/>
  <c r="L5128" i="2"/>
  <c r="L5127" i="2"/>
  <c r="L5126" i="2"/>
  <c r="L5125" i="2"/>
  <c r="L5124" i="2"/>
  <c r="L5123" i="2"/>
  <c r="L5122" i="2"/>
  <c r="L5121" i="2"/>
  <c r="L5120" i="2"/>
  <c r="L5119" i="2"/>
  <c r="L5118" i="2"/>
  <c r="L5117" i="2"/>
  <c r="L5116" i="2"/>
  <c r="L5115" i="2"/>
  <c r="L5114" i="2"/>
  <c r="L5113" i="2"/>
  <c r="L5112" i="2"/>
  <c r="L5111" i="2"/>
  <c r="L5110" i="2"/>
  <c r="L5109" i="2"/>
  <c r="L5108" i="2"/>
  <c r="L5107" i="2"/>
  <c r="L5106" i="2"/>
  <c r="L5105" i="2"/>
  <c r="L5104" i="2"/>
  <c r="L5103" i="2"/>
  <c r="L5102" i="2"/>
  <c r="L5101" i="2"/>
  <c r="L5100" i="2"/>
  <c r="L5099" i="2"/>
  <c r="L5098" i="2"/>
  <c r="L5097" i="2"/>
  <c r="L5096" i="2"/>
  <c r="L5095" i="2"/>
  <c r="L5094" i="2"/>
  <c r="L5093" i="2"/>
  <c r="L5092" i="2"/>
  <c r="L5091" i="2"/>
  <c r="L5090" i="2"/>
  <c r="L5089" i="2"/>
  <c r="L5088" i="2"/>
  <c r="L5087" i="2"/>
  <c r="L5086" i="2"/>
  <c r="L5085" i="2"/>
  <c r="L5084" i="2"/>
  <c r="L5083" i="2"/>
  <c r="L5082" i="2"/>
  <c r="L5081" i="2"/>
  <c r="L5080" i="2"/>
  <c r="L5079" i="2"/>
  <c r="L5078" i="2"/>
  <c r="L5077" i="2"/>
  <c r="L5076" i="2"/>
  <c r="L5075" i="2"/>
  <c r="L5074" i="2"/>
  <c r="L5073" i="2"/>
  <c r="L5072" i="2"/>
  <c r="L5071" i="2"/>
  <c r="L5070" i="2"/>
  <c r="L5069" i="2"/>
  <c r="L5068" i="2"/>
  <c r="L5067" i="2"/>
  <c r="L5066" i="2"/>
  <c r="L5065" i="2"/>
  <c r="L5064" i="2"/>
  <c r="L5063" i="2"/>
  <c r="L5062" i="2"/>
  <c r="L5061" i="2"/>
  <c r="L5060" i="2"/>
  <c r="L5059" i="2"/>
  <c r="L5058" i="2"/>
  <c r="L5057" i="2"/>
  <c r="L5056" i="2"/>
  <c r="L5055" i="2"/>
  <c r="L5054" i="2"/>
  <c r="L5053" i="2"/>
  <c r="L5052" i="2"/>
  <c r="L5051" i="2"/>
  <c r="L5050" i="2"/>
  <c r="L5049" i="2"/>
  <c r="L5048" i="2"/>
  <c r="L5047" i="2"/>
  <c r="L5046" i="2"/>
  <c r="L5045" i="2"/>
  <c r="L5044" i="2"/>
  <c r="L5043" i="2"/>
  <c r="L5042" i="2"/>
  <c r="L5041" i="2"/>
  <c r="L5040" i="2"/>
  <c r="L5039" i="2"/>
  <c r="L5038" i="2"/>
  <c r="L5037" i="2"/>
  <c r="L5036" i="2"/>
  <c r="L5035" i="2"/>
  <c r="L5034" i="2"/>
  <c r="L5033" i="2"/>
  <c r="L5032" i="2"/>
  <c r="L5031" i="2"/>
  <c r="L5030" i="2"/>
  <c r="L5029" i="2"/>
  <c r="L5028" i="2"/>
  <c r="L5027" i="2"/>
  <c r="L5026" i="2"/>
  <c r="L5025" i="2"/>
  <c r="L5024" i="2"/>
  <c r="L5023" i="2"/>
  <c r="L5022" i="2"/>
  <c r="L5021" i="2"/>
  <c r="L5020" i="2"/>
  <c r="L5019" i="2"/>
  <c r="L5018" i="2"/>
  <c r="L5017" i="2"/>
  <c r="L5016" i="2"/>
  <c r="L5015" i="2"/>
  <c r="L5014" i="2"/>
  <c r="L5013" i="2"/>
  <c r="L5012" i="2"/>
  <c r="L5011" i="2"/>
  <c r="L5010" i="2"/>
  <c r="L5009" i="2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5148" i="2"/>
  <c r="E5148" i="2"/>
  <c r="D5148" i="2"/>
  <c r="F5147" i="2"/>
  <c r="E5147" i="2"/>
  <c r="D5147" i="2"/>
  <c r="F5146" i="2"/>
  <c r="E5146" i="2"/>
  <c r="D5146" i="2"/>
  <c r="F5145" i="2"/>
  <c r="E5145" i="2"/>
  <c r="D5145" i="2"/>
  <c r="F5144" i="2"/>
  <c r="E5144" i="2"/>
  <c r="D5144" i="2"/>
  <c r="F5143" i="2"/>
  <c r="E5143" i="2"/>
  <c r="D5143" i="2"/>
  <c r="F5142" i="2"/>
  <c r="E5142" i="2"/>
  <c r="D5142" i="2"/>
  <c r="F5141" i="2"/>
  <c r="E5141" i="2"/>
  <c r="D5141" i="2"/>
  <c r="F5140" i="2"/>
  <c r="E5140" i="2"/>
  <c r="D5140" i="2"/>
  <c r="F5139" i="2"/>
  <c r="E5139" i="2"/>
  <c r="D5139" i="2"/>
  <c r="F5138" i="2"/>
  <c r="E5138" i="2"/>
  <c r="D5138" i="2"/>
  <c r="F5137" i="2"/>
  <c r="E5137" i="2"/>
  <c r="D5137" i="2"/>
  <c r="F5136" i="2"/>
  <c r="E5136" i="2"/>
  <c r="D5136" i="2"/>
  <c r="F5135" i="2"/>
  <c r="E5135" i="2"/>
  <c r="D5135" i="2"/>
  <c r="F5134" i="2"/>
  <c r="E5134" i="2"/>
  <c r="D5134" i="2"/>
  <c r="F5133" i="2"/>
  <c r="E5133" i="2"/>
  <c r="D5133" i="2"/>
  <c r="F5132" i="2"/>
  <c r="E5132" i="2"/>
  <c r="D5132" i="2"/>
  <c r="F5131" i="2"/>
  <c r="E5131" i="2"/>
  <c r="D5131" i="2"/>
  <c r="F5130" i="2"/>
  <c r="E5130" i="2"/>
  <c r="D5130" i="2"/>
  <c r="F5129" i="2"/>
  <c r="E5129" i="2"/>
  <c r="D5129" i="2"/>
  <c r="F5128" i="2"/>
  <c r="E5128" i="2"/>
  <c r="D5128" i="2"/>
  <c r="F5127" i="2"/>
  <c r="E5127" i="2"/>
  <c r="D5127" i="2"/>
  <c r="F5126" i="2"/>
  <c r="E5126" i="2"/>
  <c r="D5126" i="2"/>
  <c r="F5125" i="2"/>
  <c r="E5125" i="2"/>
  <c r="D5125" i="2"/>
  <c r="F5124" i="2"/>
  <c r="E5124" i="2"/>
  <c r="D5124" i="2"/>
  <c r="F5123" i="2"/>
  <c r="E5123" i="2"/>
  <c r="D5123" i="2"/>
  <c r="F5122" i="2"/>
  <c r="E5122" i="2"/>
  <c r="D5122" i="2"/>
  <c r="F5121" i="2"/>
  <c r="E5121" i="2"/>
  <c r="D5121" i="2"/>
  <c r="F5120" i="2"/>
  <c r="E5120" i="2"/>
  <c r="D5120" i="2"/>
  <c r="F5119" i="2"/>
  <c r="E5119" i="2"/>
  <c r="D5119" i="2"/>
  <c r="F5118" i="2"/>
  <c r="E5118" i="2"/>
  <c r="D5118" i="2"/>
  <c r="F5117" i="2"/>
  <c r="E5117" i="2"/>
  <c r="D5117" i="2"/>
  <c r="F5116" i="2"/>
  <c r="E5116" i="2"/>
  <c r="D5116" i="2"/>
  <c r="F5115" i="2"/>
  <c r="E5115" i="2"/>
  <c r="D5115" i="2"/>
  <c r="F5114" i="2"/>
  <c r="E5114" i="2"/>
  <c r="D5114" i="2"/>
  <c r="F5113" i="2"/>
  <c r="E5113" i="2"/>
  <c r="D5113" i="2"/>
  <c r="F5112" i="2"/>
  <c r="E5112" i="2"/>
  <c r="D5112" i="2"/>
  <c r="F5111" i="2"/>
  <c r="E5111" i="2"/>
  <c r="D5111" i="2"/>
  <c r="F5110" i="2"/>
  <c r="E5110" i="2"/>
  <c r="D5110" i="2"/>
  <c r="F5109" i="2"/>
  <c r="E5109" i="2"/>
  <c r="D5109" i="2"/>
  <c r="F5108" i="2"/>
  <c r="E5108" i="2"/>
  <c r="D5108" i="2"/>
  <c r="F5107" i="2"/>
  <c r="E5107" i="2"/>
  <c r="D5107" i="2"/>
  <c r="F5106" i="2"/>
  <c r="E5106" i="2"/>
  <c r="D5106" i="2"/>
  <c r="F5105" i="2"/>
  <c r="E5105" i="2"/>
  <c r="D5105" i="2"/>
  <c r="F5104" i="2"/>
  <c r="E5104" i="2"/>
  <c r="D5104" i="2"/>
  <c r="F5103" i="2"/>
  <c r="E5103" i="2"/>
  <c r="D5103" i="2"/>
  <c r="F5102" i="2"/>
  <c r="E5102" i="2"/>
  <c r="D5102" i="2"/>
  <c r="F5101" i="2"/>
  <c r="E5101" i="2"/>
  <c r="D5101" i="2"/>
  <c r="F5100" i="2"/>
  <c r="E5100" i="2"/>
  <c r="D5100" i="2"/>
  <c r="F5099" i="2"/>
  <c r="E5099" i="2"/>
  <c r="D5099" i="2"/>
  <c r="F5098" i="2"/>
  <c r="E5098" i="2"/>
  <c r="D5098" i="2"/>
  <c r="F5097" i="2"/>
  <c r="E5097" i="2"/>
  <c r="D5097" i="2"/>
  <c r="F5096" i="2"/>
  <c r="E5096" i="2"/>
  <c r="D5096" i="2"/>
  <c r="F5095" i="2"/>
  <c r="E5095" i="2"/>
  <c r="D5095" i="2"/>
  <c r="F5094" i="2"/>
  <c r="E5094" i="2"/>
  <c r="D5094" i="2"/>
  <c r="F5093" i="2"/>
  <c r="E5093" i="2"/>
  <c r="D5093" i="2"/>
  <c r="F5092" i="2"/>
  <c r="E5092" i="2"/>
  <c r="D5092" i="2"/>
  <c r="F5091" i="2"/>
  <c r="E5091" i="2"/>
  <c r="D5091" i="2"/>
  <c r="F5090" i="2"/>
  <c r="E5090" i="2"/>
  <c r="D5090" i="2"/>
  <c r="F5089" i="2"/>
  <c r="E5089" i="2"/>
  <c r="D5089" i="2"/>
  <c r="F5088" i="2"/>
  <c r="E5088" i="2"/>
  <c r="D5088" i="2"/>
  <c r="F5087" i="2"/>
  <c r="E5087" i="2"/>
  <c r="D5087" i="2"/>
  <c r="F5086" i="2"/>
  <c r="E5086" i="2"/>
  <c r="D5086" i="2"/>
  <c r="F5085" i="2"/>
  <c r="E5085" i="2"/>
  <c r="D5085" i="2"/>
  <c r="F5084" i="2"/>
  <c r="E5084" i="2"/>
  <c r="D5084" i="2"/>
  <c r="F5083" i="2"/>
  <c r="E5083" i="2"/>
  <c r="D5083" i="2"/>
  <c r="F5082" i="2"/>
  <c r="E5082" i="2"/>
  <c r="D5082" i="2"/>
  <c r="F5081" i="2"/>
  <c r="E5081" i="2"/>
  <c r="D5081" i="2"/>
  <c r="F5080" i="2"/>
  <c r="E5080" i="2"/>
  <c r="D5080" i="2"/>
  <c r="F5079" i="2"/>
  <c r="E5079" i="2"/>
  <c r="D5079" i="2"/>
  <c r="F5078" i="2"/>
  <c r="E5078" i="2"/>
  <c r="D5078" i="2"/>
  <c r="F5077" i="2"/>
  <c r="E5077" i="2"/>
  <c r="D5077" i="2"/>
  <c r="F5076" i="2"/>
  <c r="E5076" i="2"/>
  <c r="D5076" i="2"/>
  <c r="F5075" i="2"/>
  <c r="E5075" i="2"/>
  <c r="D5075" i="2"/>
  <c r="F5074" i="2"/>
  <c r="E5074" i="2"/>
  <c r="D5074" i="2"/>
  <c r="F5073" i="2"/>
  <c r="E5073" i="2"/>
  <c r="D5073" i="2"/>
  <c r="F5072" i="2"/>
  <c r="E5072" i="2"/>
  <c r="D5072" i="2"/>
  <c r="F5071" i="2"/>
  <c r="E5071" i="2"/>
  <c r="D5071" i="2"/>
  <c r="F5070" i="2"/>
  <c r="E5070" i="2"/>
  <c r="D5070" i="2"/>
  <c r="F5069" i="2"/>
  <c r="E5069" i="2"/>
  <c r="D5069" i="2"/>
  <c r="F5068" i="2"/>
  <c r="E5068" i="2"/>
  <c r="D5068" i="2"/>
  <c r="F5067" i="2"/>
  <c r="E5067" i="2"/>
  <c r="D5067" i="2"/>
  <c r="F5066" i="2"/>
  <c r="E5066" i="2"/>
  <c r="D5066" i="2"/>
  <c r="F5065" i="2"/>
  <c r="E5065" i="2"/>
  <c r="D5065" i="2"/>
  <c r="F5064" i="2"/>
  <c r="E5064" i="2"/>
  <c r="D5064" i="2"/>
  <c r="F5063" i="2"/>
  <c r="E5063" i="2"/>
  <c r="D5063" i="2"/>
  <c r="F5062" i="2"/>
  <c r="E5062" i="2"/>
  <c r="D5062" i="2"/>
  <c r="F5061" i="2"/>
  <c r="E5061" i="2"/>
  <c r="D5061" i="2"/>
  <c r="F5060" i="2"/>
  <c r="E5060" i="2"/>
  <c r="D5060" i="2"/>
  <c r="F5059" i="2"/>
  <c r="E5059" i="2"/>
  <c r="D5059" i="2"/>
  <c r="F5058" i="2"/>
  <c r="E5058" i="2"/>
  <c r="D5058" i="2"/>
  <c r="F5057" i="2"/>
  <c r="E5057" i="2"/>
  <c r="D5057" i="2"/>
  <c r="F5056" i="2"/>
  <c r="E5056" i="2"/>
  <c r="D5056" i="2"/>
  <c r="F5055" i="2"/>
  <c r="E5055" i="2"/>
  <c r="D5055" i="2"/>
  <c r="F5054" i="2"/>
  <c r="E5054" i="2"/>
  <c r="D5054" i="2"/>
  <c r="F5053" i="2"/>
  <c r="E5053" i="2"/>
  <c r="D5053" i="2"/>
  <c r="F5052" i="2"/>
  <c r="E5052" i="2"/>
  <c r="D5052" i="2"/>
  <c r="F5051" i="2"/>
  <c r="E5051" i="2"/>
  <c r="D5051" i="2"/>
  <c r="F5050" i="2"/>
  <c r="E5050" i="2"/>
  <c r="D5050" i="2"/>
  <c r="F5049" i="2"/>
  <c r="E5049" i="2"/>
  <c r="D5049" i="2"/>
  <c r="F5048" i="2"/>
  <c r="E5048" i="2"/>
  <c r="D5048" i="2"/>
  <c r="F5047" i="2"/>
  <c r="E5047" i="2"/>
  <c r="D5047" i="2"/>
  <c r="F5046" i="2"/>
  <c r="E5046" i="2"/>
  <c r="D5046" i="2"/>
  <c r="F5045" i="2"/>
  <c r="E5045" i="2"/>
  <c r="D5045" i="2"/>
  <c r="F5044" i="2"/>
  <c r="E5044" i="2"/>
  <c r="D5044" i="2"/>
  <c r="F5043" i="2"/>
  <c r="E5043" i="2"/>
  <c r="D5043" i="2"/>
  <c r="F5042" i="2"/>
  <c r="E5042" i="2"/>
  <c r="D5042" i="2"/>
  <c r="F5041" i="2"/>
  <c r="E5041" i="2"/>
  <c r="D5041" i="2"/>
  <c r="F5040" i="2"/>
  <c r="E5040" i="2"/>
  <c r="D5040" i="2"/>
  <c r="F5039" i="2"/>
  <c r="E5039" i="2"/>
  <c r="D5039" i="2"/>
  <c r="F5038" i="2"/>
  <c r="E5038" i="2"/>
  <c r="D5038" i="2"/>
  <c r="F5037" i="2"/>
  <c r="E5037" i="2"/>
  <c r="D5037" i="2"/>
  <c r="F5036" i="2"/>
  <c r="E5036" i="2"/>
  <c r="D5036" i="2"/>
  <c r="F5035" i="2"/>
  <c r="E5035" i="2"/>
  <c r="D5035" i="2"/>
  <c r="F5034" i="2"/>
  <c r="E5034" i="2"/>
  <c r="D5034" i="2"/>
  <c r="F5033" i="2"/>
  <c r="E5033" i="2"/>
  <c r="D5033" i="2"/>
  <c r="F5032" i="2"/>
  <c r="E5032" i="2"/>
  <c r="D5032" i="2"/>
  <c r="F5031" i="2"/>
  <c r="E5031" i="2"/>
  <c r="D5031" i="2"/>
  <c r="F5030" i="2"/>
  <c r="E5030" i="2"/>
  <c r="D5030" i="2"/>
  <c r="F5029" i="2"/>
  <c r="E5029" i="2"/>
  <c r="D5029" i="2"/>
  <c r="F5028" i="2"/>
  <c r="E5028" i="2"/>
  <c r="D5028" i="2"/>
  <c r="F5027" i="2"/>
  <c r="E5027" i="2"/>
  <c r="D5027" i="2"/>
  <c r="F5026" i="2"/>
  <c r="E5026" i="2"/>
  <c r="D5026" i="2"/>
  <c r="F5025" i="2"/>
  <c r="E5025" i="2"/>
  <c r="D5025" i="2"/>
  <c r="F5024" i="2"/>
  <c r="E5024" i="2"/>
  <c r="D5024" i="2"/>
  <c r="F5023" i="2"/>
  <c r="E5023" i="2"/>
  <c r="D5023" i="2"/>
  <c r="F5022" i="2"/>
  <c r="E5022" i="2"/>
  <c r="D5022" i="2"/>
  <c r="F5021" i="2"/>
  <c r="E5021" i="2"/>
  <c r="D5021" i="2"/>
  <c r="F5020" i="2"/>
  <c r="E5020" i="2"/>
  <c r="D5020" i="2"/>
  <c r="F5019" i="2"/>
  <c r="E5019" i="2"/>
  <c r="D5019" i="2"/>
  <c r="F5018" i="2"/>
  <c r="E5018" i="2"/>
  <c r="D5018" i="2"/>
  <c r="F5017" i="2"/>
  <c r="E5017" i="2"/>
  <c r="D5017" i="2"/>
  <c r="F5016" i="2"/>
  <c r="E5016" i="2"/>
  <c r="D5016" i="2"/>
  <c r="F5015" i="2"/>
  <c r="E5015" i="2"/>
  <c r="D5015" i="2"/>
  <c r="F5014" i="2"/>
  <c r="E5014" i="2"/>
  <c r="D5014" i="2"/>
  <c r="F5013" i="2"/>
  <c r="E5013" i="2"/>
  <c r="D5013" i="2"/>
  <c r="F5012" i="2"/>
  <c r="E5012" i="2"/>
  <c r="D5012" i="2"/>
  <c r="F5011" i="2"/>
  <c r="E5011" i="2"/>
  <c r="D5011" i="2"/>
  <c r="F5010" i="2"/>
  <c r="E5010" i="2"/>
  <c r="D5010" i="2"/>
  <c r="F5009" i="2"/>
  <c r="E5009" i="2"/>
  <c r="D5009" i="2"/>
  <c r="F5008" i="2"/>
  <c r="E5008" i="2"/>
  <c r="D5008" i="2"/>
  <c r="F5007" i="2"/>
  <c r="E5007" i="2"/>
  <c r="D5007" i="2"/>
  <c r="F5006" i="2"/>
  <c r="E5006" i="2"/>
  <c r="D5006" i="2"/>
  <c r="F5005" i="2"/>
  <c r="E5005" i="2"/>
  <c r="D5005" i="2"/>
  <c r="F5004" i="2"/>
  <c r="E5004" i="2"/>
  <c r="D5004" i="2"/>
  <c r="F5003" i="2"/>
  <c r="E5003" i="2"/>
  <c r="D5003" i="2"/>
  <c r="F5002" i="2"/>
  <c r="E5002" i="2"/>
  <c r="D5002" i="2"/>
  <c r="F5001" i="2"/>
  <c r="E5001" i="2"/>
  <c r="D5001" i="2"/>
  <c r="F5000" i="2"/>
  <c r="E5000" i="2"/>
  <c r="D5000" i="2"/>
  <c r="F4999" i="2"/>
  <c r="E4999" i="2"/>
  <c r="D4999" i="2"/>
  <c r="F4998" i="2"/>
  <c r="E4998" i="2"/>
  <c r="D4998" i="2"/>
  <c r="F4997" i="2"/>
  <c r="E4997" i="2"/>
  <c r="D4997" i="2"/>
  <c r="F4996" i="2"/>
  <c r="E4996" i="2"/>
  <c r="D4996" i="2"/>
  <c r="F4995" i="2"/>
  <c r="E4995" i="2"/>
  <c r="D4995" i="2"/>
  <c r="F4994" i="2"/>
  <c r="E4994" i="2"/>
  <c r="D4994" i="2"/>
  <c r="F4993" i="2"/>
  <c r="E4993" i="2"/>
  <c r="D4993" i="2"/>
  <c r="F4992" i="2"/>
  <c r="E4992" i="2"/>
  <c r="D4992" i="2"/>
  <c r="F4991" i="2"/>
  <c r="E4991" i="2"/>
  <c r="D4991" i="2"/>
  <c r="F4990" i="2"/>
  <c r="E4990" i="2"/>
  <c r="D4990" i="2"/>
  <c r="F4989" i="2"/>
  <c r="E4989" i="2"/>
  <c r="D4989" i="2"/>
  <c r="F4988" i="2"/>
  <c r="E4988" i="2"/>
  <c r="D4988" i="2"/>
  <c r="F4987" i="2"/>
  <c r="E4987" i="2"/>
  <c r="D4987" i="2"/>
  <c r="F4986" i="2"/>
  <c r="E4986" i="2"/>
  <c r="D4986" i="2"/>
  <c r="F4985" i="2"/>
  <c r="E4985" i="2"/>
  <c r="D4985" i="2"/>
  <c r="F4984" i="2"/>
  <c r="E4984" i="2"/>
  <c r="D4984" i="2"/>
  <c r="F4983" i="2"/>
  <c r="E4983" i="2"/>
  <c r="D4983" i="2"/>
  <c r="F4982" i="2"/>
  <c r="E4982" i="2"/>
  <c r="D4982" i="2"/>
  <c r="F4981" i="2"/>
  <c r="E4981" i="2"/>
  <c r="D4981" i="2"/>
  <c r="F4980" i="2"/>
  <c r="E4980" i="2"/>
  <c r="D4980" i="2"/>
  <c r="F4979" i="2"/>
  <c r="E4979" i="2"/>
  <c r="D4979" i="2"/>
  <c r="F4978" i="2"/>
  <c r="E4978" i="2"/>
  <c r="D4978" i="2"/>
  <c r="F4977" i="2"/>
  <c r="E4977" i="2"/>
  <c r="D4977" i="2"/>
  <c r="F4976" i="2"/>
  <c r="E4976" i="2"/>
  <c r="D4976" i="2"/>
  <c r="F4975" i="2"/>
  <c r="E4975" i="2"/>
  <c r="D4975" i="2"/>
  <c r="F4974" i="2"/>
  <c r="E4974" i="2"/>
  <c r="D4974" i="2"/>
  <c r="F4973" i="2"/>
  <c r="E4973" i="2"/>
  <c r="D4973" i="2"/>
  <c r="F4972" i="2"/>
  <c r="E4972" i="2"/>
  <c r="D4972" i="2"/>
  <c r="F4971" i="2"/>
  <c r="E4971" i="2"/>
  <c r="D4971" i="2"/>
  <c r="F4970" i="2"/>
  <c r="E4970" i="2"/>
  <c r="D4970" i="2"/>
  <c r="F4969" i="2"/>
  <c r="E4969" i="2"/>
  <c r="D4969" i="2"/>
  <c r="F4968" i="2"/>
  <c r="E4968" i="2"/>
  <c r="D4968" i="2"/>
  <c r="F4967" i="2"/>
  <c r="E4967" i="2"/>
  <c r="D4967" i="2"/>
  <c r="F4966" i="2"/>
  <c r="E4966" i="2"/>
  <c r="D4966" i="2"/>
  <c r="F4965" i="2"/>
  <c r="E4965" i="2"/>
  <c r="D4965" i="2"/>
  <c r="F4964" i="2"/>
  <c r="E4964" i="2"/>
  <c r="D4964" i="2"/>
  <c r="F4963" i="2"/>
  <c r="E4963" i="2"/>
  <c r="D4963" i="2"/>
  <c r="F4962" i="2"/>
  <c r="E4962" i="2"/>
  <c r="D4962" i="2"/>
  <c r="F4961" i="2"/>
  <c r="E4961" i="2"/>
  <c r="D4961" i="2"/>
  <c r="F4960" i="2"/>
  <c r="E4960" i="2"/>
  <c r="D4960" i="2"/>
  <c r="F4959" i="2"/>
  <c r="E4959" i="2"/>
  <c r="D4959" i="2"/>
  <c r="F4958" i="2"/>
  <c r="E4958" i="2"/>
  <c r="D4958" i="2"/>
  <c r="F4957" i="2"/>
  <c r="E4957" i="2"/>
  <c r="D4957" i="2"/>
  <c r="F4956" i="2"/>
  <c r="E4956" i="2"/>
  <c r="D4956" i="2"/>
  <c r="F4955" i="2"/>
  <c r="E4955" i="2"/>
  <c r="D4955" i="2"/>
  <c r="F4954" i="2"/>
  <c r="E4954" i="2"/>
  <c r="D4954" i="2"/>
  <c r="F4953" i="2"/>
  <c r="E4953" i="2"/>
  <c r="D4953" i="2"/>
  <c r="F4952" i="2"/>
  <c r="E4952" i="2"/>
  <c r="D4952" i="2"/>
  <c r="F4951" i="2"/>
  <c r="E4951" i="2"/>
  <c r="D4951" i="2"/>
  <c r="F4950" i="2"/>
  <c r="E4950" i="2"/>
  <c r="D4950" i="2"/>
  <c r="F4949" i="2"/>
  <c r="E4949" i="2"/>
  <c r="D4949" i="2"/>
  <c r="F4948" i="2"/>
  <c r="E4948" i="2"/>
  <c r="D4948" i="2"/>
  <c r="F4947" i="2"/>
  <c r="E4947" i="2"/>
  <c r="D4947" i="2"/>
  <c r="F4946" i="2"/>
  <c r="E4946" i="2"/>
  <c r="D4946" i="2"/>
  <c r="F4945" i="2"/>
  <c r="E4945" i="2"/>
  <c r="D4945" i="2"/>
  <c r="F4944" i="2"/>
  <c r="E4944" i="2"/>
  <c r="D4944" i="2"/>
  <c r="F4943" i="2"/>
  <c r="E4943" i="2"/>
  <c r="D4943" i="2"/>
  <c r="F4942" i="2"/>
  <c r="E4942" i="2"/>
  <c r="D4942" i="2"/>
  <c r="F4941" i="2"/>
  <c r="E4941" i="2"/>
  <c r="D4941" i="2"/>
  <c r="F4940" i="2"/>
  <c r="E4940" i="2"/>
  <c r="D4940" i="2"/>
  <c r="F4939" i="2"/>
  <c r="E4939" i="2"/>
  <c r="D4939" i="2"/>
  <c r="F4938" i="2"/>
  <c r="E4938" i="2"/>
  <c r="D4938" i="2"/>
  <c r="F4937" i="2"/>
  <c r="E4937" i="2"/>
  <c r="D4937" i="2"/>
  <c r="F4936" i="2"/>
  <c r="E4936" i="2"/>
  <c r="D4936" i="2"/>
  <c r="F4935" i="2"/>
  <c r="E4935" i="2"/>
  <c r="D4935" i="2"/>
  <c r="F4934" i="2"/>
  <c r="E4934" i="2"/>
  <c r="D4934" i="2"/>
  <c r="F4933" i="2"/>
  <c r="E4933" i="2"/>
  <c r="D4933" i="2"/>
  <c r="F4932" i="2"/>
  <c r="E4932" i="2"/>
  <c r="D4932" i="2"/>
  <c r="F4931" i="2"/>
  <c r="E4931" i="2"/>
  <c r="D4931" i="2"/>
  <c r="F4930" i="2"/>
  <c r="E4930" i="2"/>
  <c r="D4930" i="2"/>
  <c r="F4929" i="2"/>
  <c r="E4929" i="2"/>
  <c r="D4929" i="2"/>
  <c r="F4928" i="2"/>
  <c r="E4928" i="2"/>
  <c r="D4928" i="2"/>
  <c r="F4927" i="2"/>
  <c r="E4927" i="2"/>
  <c r="D4927" i="2"/>
  <c r="F4926" i="2"/>
  <c r="E4926" i="2"/>
  <c r="D4926" i="2"/>
  <c r="F4925" i="2"/>
  <c r="E4925" i="2"/>
  <c r="D4925" i="2"/>
  <c r="F4924" i="2"/>
  <c r="E4924" i="2"/>
  <c r="D4924" i="2"/>
  <c r="F4923" i="2"/>
  <c r="E4923" i="2"/>
  <c r="D4923" i="2"/>
  <c r="F4922" i="2"/>
  <c r="E4922" i="2"/>
  <c r="D4922" i="2"/>
  <c r="F4921" i="2"/>
  <c r="E4921" i="2"/>
  <c r="D4921" i="2"/>
  <c r="F4920" i="2"/>
  <c r="E4920" i="2"/>
  <c r="D4920" i="2"/>
  <c r="F4919" i="2"/>
  <c r="E4919" i="2"/>
  <c r="D4919" i="2"/>
  <c r="F4918" i="2"/>
  <c r="E4918" i="2"/>
  <c r="D4918" i="2"/>
  <c r="F4917" i="2"/>
  <c r="E4917" i="2"/>
  <c r="D4917" i="2"/>
  <c r="F4916" i="2"/>
  <c r="E4916" i="2"/>
  <c r="D4916" i="2"/>
  <c r="F4915" i="2"/>
  <c r="E4915" i="2"/>
  <c r="D4915" i="2"/>
  <c r="F4914" i="2"/>
  <c r="E4914" i="2"/>
  <c r="D4914" i="2"/>
  <c r="F4913" i="2"/>
  <c r="E4913" i="2"/>
  <c r="D4913" i="2"/>
  <c r="F4912" i="2"/>
  <c r="E4912" i="2"/>
  <c r="D4912" i="2"/>
  <c r="F4911" i="2"/>
  <c r="E4911" i="2"/>
  <c r="D4911" i="2"/>
  <c r="F4910" i="2"/>
  <c r="E4910" i="2"/>
  <c r="D4910" i="2"/>
  <c r="F4909" i="2"/>
  <c r="E4909" i="2"/>
  <c r="D4909" i="2"/>
  <c r="F4908" i="2"/>
  <c r="E4908" i="2"/>
  <c r="D4908" i="2"/>
  <c r="F4907" i="2"/>
  <c r="E4907" i="2"/>
  <c r="D4907" i="2"/>
  <c r="F4906" i="2"/>
  <c r="E4906" i="2"/>
  <c r="D4906" i="2"/>
  <c r="F4905" i="2"/>
  <c r="E4905" i="2"/>
  <c r="D4905" i="2"/>
  <c r="F4904" i="2"/>
  <c r="E4904" i="2"/>
  <c r="D4904" i="2"/>
  <c r="F4903" i="2"/>
  <c r="E4903" i="2"/>
  <c r="D4903" i="2"/>
  <c r="F4902" i="2"/>
  <c r="E4902" i="2"/>
  <c r="D4902" i="2"/>
  <c r="F4901" i="2"/>
  <c r="E4901" i="2"/>
  <c r="D4901" i="2"/>
  <c r="F4900" i="2"/>
  <c r="E4900" i="2"/>
  <c r="D4900" i="2"/>
  <c r="F4899" i="2"/>
  <c r="E4899" i="2"/>
  <c r="D4899" i="2"/>
  <c r="F4898" i="2"/>
  <c r="E4898" i="2"/>
  <c r="D4898" i="2"/>
  <c r="F4897" i="2"/>
  <c r="E4897" i="2"/>
  <c r="D4897" i="2"/>
  <c r="F4896" i="2"/>
  <c r="E4896" i="2"/>
  <c r="D4896" i="2"/>
  <c r="F4895" i="2"/>
  <c r="E4895" i="2"/>
  <c r="D4895" i="2"/>
  <c r="F4894" i="2"/>
  <c r="E4894" i="2"/>
  <c r="D4894" i="2"/>
  <c r="F4893" i="2"/>
  <c r="E4893" i="2"/>
  <c r="D4893" i="2"/>
  <c r="F4892" i="2"/>
  <c r="E4892" i="2"/>
  <c r="D4892" i="2"/>
  <c r="F4891" i="2"/>
  <c r="E4891" i="2"/>
  <c r="D4891" i="2"/>
  <c r="F4890" i="2"/>
  <c r="E4890" i="2"/>
  <c r="D4890" i="2"/>
  <c r="F4889" i="2"/>
  <c r="E4889" i="2"/>
  <c r="D4889" i="2"/>
  <c r="F4888" i="2"/>
  <c r="E4888" i="2"/>
  <c r="D4888" i="2"/>
  <c r="F4887" i="2"/>
  <c r="E4887" i="2"/>
  <c r="D4887" i="2"/>
  <c r="F4886" i="2"/>
  <c r="E4886" i="2"/>
  <c r="D4886" i="2"/>
  <c r="F4885" i="2"/>
  <c r="E4885" i="2"/>
  <c r="D4885" i="2"/>
  <c r="F4884" i="2"/>
  <c r="E4884" i="2"/>
  <c r="D4884" i="2"/>
  <c r="F4883" i="2"/>
  <c r="E4883" i="2"/>
  <c r="D4883" i="2"/>
  <c r="F4882" i="2"/>
  <c r="E4882" i="2"/>
  <c r="D4882" i="2"/>
  <c r="F4881" i="2"/>
  <c r="E4881" i="2"/>
  <c r="D4881" i="2"/>
  <c r="F4880" i="2"/>
  <c r="E4880" i="2"/>
  <c r="D4880" i="2"/>
  <c r="F4879" i="2"/>
  <c r="E4879" i="2"/>
  <c r="D4879" i="2"/>
  <c r="F4878" i="2"/>
  <c r="E4878" i="2"/>
  <c r="D4878" i="2"/>
  <c r="F4877" i="2"/>
  <c r="E4877" i="2"/>
  <c r="D4877" i="2"/>
  <c r="F4876" i="2"/>
  <c r="E4876" i="2"/>
  <c r="D4876" i="2"/>
  <c r="F4875" i="2"/>
  <c r="E4875" i="2"/>
  <c r="D4875" i="2"/>
  <c r="F4874" i="2"/>
  <c r="E4874" i="2"/>
  <c r="D4874" i="2"/>
  <c r="F4873" i="2"/>
  <c r="E4873" i="2"/>
  <c r="D4873" i="2"/>
  <c r="F4872" i="2"/>
  <c r="E4872" i="2"/>
  <c r="D4872" i="2"/>
  <c r="F4871" i="2"/>
  <c r="E4871" i="2"/>
  <c r="D4871" i="2"/>
  <c r="F4870" i="2"/>
  <c r="E4870" i="2"/>
  <c r="D4870" i="2"/>
  <c r="F4869" i="2"/>
  <c r="E4869" i="2"/>
  <c r="D4869" i="2"/>
  <c r="F4868" i="2"/>
  <c r="E4868" i="2"/>
  <c r="D4868" i="2"/>
  <c r="F4867" i="2"/>
  <c r="E4867" i="2"/>
  <c r="D4867" i="2"/>
  <c r="F4866" i="2"/>
  <c r="E4866" i="2"/>
  <c r="D4866" i="2"/>
  <c r="F4865" i="2"/>
  <c r="E4865" i="2"/>
  <c r="D4865" i="2"/>
  <c r="F4864" i="2"/>
  <c r="E4864" i="2"/>
  <c r="D4864" i="2"/>
  <c r="F4863" i="2"/>
  <c r="E4863" i="2"/>
  <c r="D4863" i="2"/>
  <c r="F4862" i="2"/>
  <c r="E4862" i="2"/>
  <c r="D4862" i="2"/>
  <c r="F4861" i="2"/>
  <c r="E4861" i="2"/>
  <c r="D4861" i="2"/>
  <c r="F4860" i="2"/>
  <c r="E4860" i="2"/>
  <c r="D4860" i="2"/>
  <c r="F4859" i="2"/>
  <c r="E4859" i="2"/>
  <c r="D4859" i="2"/>
  <c r="F4858" i="2"/>
  <c r="E4858" i="2"/>
  <c r="D4858" i="2"/>
  <c r="F4857" i="2"/>
  <c r="E4857" i="2"/>
  <c r="D4857" i="2"/>
  <c r="F4856" i="2"/>
  <c r="E4856" i="2"/>
  <c r="D4856" i="2"/>
  <c r="F4855" i="2"/>
  <c r="E4855" i="2"/>
  <c r="D4855" i="2"/>
  <c r="F4854" i="2"/>
  <c r="E4854" i="2"/>
  <c r="D4854" i="2"/>
  <c r="F4853" i="2"/>
  <c r="E4853" i="2"/>
  <c r="D4853" i="2"/>
  <c r="F4852" i="2"/>
  <c r="E4852" i="2"/>
  <c r="D4852" i="2"/>
  <c r="F4851" i="2"/>
  <c r="E4851" i="2"/>
  <c r="D4851" i="2"/>
  <c r="F4850" i="2"/>
  <c r="E4850" i="2"/>
  <c r="D4850" i="2"/>
  <c r="F4849" i="2"/>
  <c r="E4849" i="2"/>
  <c r="D4849" i="2"/>
  <c r="F4848" i="2"/>
  <c r="E4848" i="2"/>
  <c r="D4848" i="2"/>
  <c r="F4847" i="2"/>
  <c r="E4847" i="2"/>
  <c r="D4847" i="2"/>
  <c r="F4846" i="2"/>
  <c r="E4846" i="2"/>
  <c r="D4846" i="2"/>
  <c r="F4845" i="2"/>
  <c r="E4845" i="2"/>
  <c r="D4845" i="2"/>
  <c r="F4844" i="2"/>
  <c r="E4844" i="2"/>
  <c r="D4844" i="2"/>
  <c r="F4843" i="2"/>
  <c r="E4843" i="2"/>
  <c r="D4843" i="2"/>
  <c r="F4842" i="2"/>
  <c r="E4842" i="2"/>
  <c r="D4842" i="2"/>
  <c r="F4841" i="2"/>
  <c r="E4841" i="2"/>
  <c r="D4841" i="2"/>
  <c r="F4840" i="2"/>
  <c r="E4840" i="2"/>
  <c r="D4840" i="2"/>
  <c r="F4839" i="2"/>
  <c r="E4839" i="2"/>
  <c r="D4839" i="2"/>
  <c r="F4838" i="2"/>
  <c r="E4838" i="2"/>
  <c r="D4838" i="2"/>
  <c r="F4837" i="2"/>
  <c r="E4837" i="2"/>
  <c r="D4837" i="2"/>
  <c r="F4836" i="2"/>
  <c r="E4836" i="2"/>
  <c r="D4836" i="2"/>
  <c r="F4835" i="2"/>
  <c r="E4835" i="2"/>
  <c r="D4835" i="2"/>
  <c r="F4834" i="2"/>
  <c r="E4834" i="2"/>
  <c r="D4834" i="2"/>
  <c r="F4833" i="2"/>
  <c r="E4833" i="2"/>
  <c r="D4833" i="2"/>
  <c r="F4832" i="2"/>
  <c r="E4832" i="2"/>
  <c r="D4832" i="2"/>
  <c r="F4831" i="2"/>
  <c r="E4831" i="2"/>
  <c r="D4831" i="2"/>
  <c r="F4830" i="2"/>
  <c r="E4830" i="2"/>
  <c r="D4830" i="2"/>
  <c r="F4829" i="2"/>
  <c r="E4829" i="2"/>
  <c r="D4829" i="2"/>
  <c r="F4828" i="2"/>
  <c r="E4828" i="2"/>
  <c r="D4828" i="2"/>
  <c r="F4827" i="2"/>
  <c r="E4827" i="2"/>
  <c r="D4827" i="2"/>
  <c r="F4826" i="2"/>
  <c r="E4826" i="2"/>
  <c r="D4826" i="2"/>
  <c r="F4825" i="2"/>
  <c r="E4825" i="2"/>
  <c r="D4825" i="2"/>
  <c r="F4824" i="2"/>
  <c r="E4824" i="2"/>
  <c r="D4824" i="2"/>
  <c r="F4823" i="2"/>
  <c r="E4823" i="2"/>
  <c r="D4823" i="2"/>
  <c r="F4822" i="2"/>
  <c r="E4822" i="2"/>
  <c r="D4822" i="2"/>
  <c r="F4821" i="2"/>
  <c r="E4821" i="2"/>
  <c r="D4821" i="2"/>
  <c r="F4820" i="2"/>
  <c r="E4820" i="2"/>
  <c r="D4820" i="2"/>
  <c r="F4819" i="2"/>
  <c r="E4819" i="2"/>
  <c r="D4819" i="2"/>
  <c r="F4818" i="2"/>
  <c r="E4818" i="2"/>
  <c r="D4818" i="2"/>
  <c r="F4817" i="2"/>
  <c r="E4817" i="2"/>
  <c r="D4817" i="2"/>
  <c r="F4816" i="2"/>
  <c r="E4816" i="2"/>
  <c r="D4816" i="2"/>
  <c r="F4815" i="2"/>
  <c r="E4815" i="2"/>
  <c r="D4815" i="2"/>
  <c r="F4814" i="2"/>
  <c r="E4814" i="2"/>
  <c r="D4814" i="2"/>
  <c r="F4813" i="2"/>
  <c r="E4813" i="2"/>
  <c r="D4813" i="2"/>
  <c r="F4812" i="2"/>
  <c r="E4812" i="2"/>
  <c r="D4812" i="2"/>
  <c r="F4811" i="2"/>
  <c r="E4811" i="2"/>
  <c r="D4811" i="2"/>
  <c r="F4810" i="2"/>
  <c r="E4810" i="2"/>
  <c r="D4810" i="2"/>
  <c r="F4809" i="2"/>
  <c r="E4809" i="2"/>
  <c r="D4809" i="2"/>
  <c r="F4808" i="2"/>
  <c r="E4808" i="2"/>
  <c r="D4808" i="2"/>
  <c r="F4807" i="2"/>
  <c r="E4807" i="2"/>
  <c r="D4807" i="2"/>
  <c r="F4806" i="2"/>
  <c r="E4806" i="2"/>
  <c r="D4806" i="2"/>
  <c r="F4805" i="2"/>
  <c r="E4805" i="2"/>
  <c r="D4805" i="2"/>
  <c r="F4804" i="2"/>
  <c r="E4804" i="2"/>
  <c r="D4804" i="2"/>
  <c r="F4803" i="2"/>
  <c r="E4803" i="2"/>
  <c r="D4803" i="2"/>
  <c r="F4802" i="2"/>
  <c r="E4802" i="2"/>
  <c r="D4802" i="2"/>
  <c r="F4801" i="2"/>
  <c r="E4801" i="2"/>
  <c r="D4801" i="2"/>
  <c r="F4800" i="2"/>
  <c r="E4800" i="2"/>
  <c r="D4800" i="2"/>
  <c r="F4799" i="2"/>
  <c r="E4799" i="2"/>
  <c r="D4799" i="2"/>
  <c r="F4798" i="2"/>
  <c r="E4798" i="2"/>
  <c r="D4798" i="2"/>
  <c r="F4797" i="2"/>
  <c r="E4797" i="2"/>
  <c r="D4797" i="2"/>
  <c r="F4796" i="2"/>
  <c r="E4796" i="2"/>
  <c r="D4796" i="2"/>
  <c r="F4795" i="2"/>
  <c r="E4795" i="2"/>
  <c r="D4795" i="2"/>
  <c r="F4794" i="2"/>
  <c r="E4794" i="2"/>
  <c r="D4794" i="2"/>
  <c r="F4793" i="2"/>
  <c r="E4793" i="2"/>
  <c r="D4793" i="2"/>
  <c r="F4792" i="2"/>
  <c r="E4792" i="2"/>
  <c r="D4792" i="2"/>
  <c r="F4791" i="2"/>
  <c r="E4791" i="2"/>
  <c r="D4791" i="2"/>
  <c r="F4790" i="2"/>
  <c r="E4790" i="2"/>
  <c r="D4790" i="2"/>
  <c r="F4789" i="2"/>
  <c r="E4789" i="2"/>
  <c r="D4789" i="2"/>
  <c r="F4788" i="2"/>
  <c r="E4788" i="2"/>
  <c r="D4788" i="2"/>
  <c r="F4787" i="2"/>
  <c r="E4787" i="2"/>
  <c r="D4787" i="2"/>
  <c r="F4786" i="2"/>
  <c r="E4786" i="2"/>
  <c r="D4786" i="2"/>
  <c r="F4785" i="2"/>
  <c r="E4785" i="2"/>
  <c r="D4785" i="2"/>
  <c r="F4784" i="2"/>
  <c r="E4784" i="2"/>
  <c r="D4784" i="2"/>
  <c r="F4783" i="2"/>
  <c r="E4783" i="2"/>
  <c r="D4783" i="2"/>
  <c r="F4782" i="2"/>
  <c r="E4782" i="2"/>
  <c r="D4782" i="2"/>
  <c r="F4781" i="2"/>
  <c r="E4781" i="2"/>
  <c r="D4781" i="2"/>
  <c r="F4780" i="2"/>
  <c r="E4780" i="2"/>
  <c r="D4780" i="2"/>
  <c r="F4779" i="2"/>
  <c r="E4779" i="2"/>
  <c r="D4779" i="2"/>
  <c r="F4778" i="2"/>
  <c r="E4778" i="2"/>
  <c r="D4778" i="2"/>
  <c r="F4777" i="2"/>
  <c r="E4777" i="2"/>
  <c r="D4777" i="2"/>
  <c r="F4776" i="2"/>
  <c r="E4776" i="2"/>
  <c r="D4776" i="2"/>
  <c r="F4775" i="2"/>
  <c r="E4775" i="2"/>
  <c r="D4775" i="2"/>
  <c r="F4774" i="2"/>
  <c r="E4774" i="2"/>
  <c r="D4774" i="2"/>
  <c r="F4773" i="2"/>
  <c r="E4773" i="2"/>
  <c r="D4773" i="2"/>
  <c r="F4772" i="2"/>
  <c r="E4772" i="2"/>
  <c r="D4772" i="2"/>
  <c r="F4771" i="2"/>
  <c r="E4771" i="2"/>
  <c r="D4771" i="2"/>
  <c r="F4770" i="2"/>
  <c r="E4770" i="2"/>
  <c r="D4770" i="2"/>
  <c r="F4769" i="2"/>
  <c r="E4769" i="2"/>
  <c r="D4769" i="2"/>
  <c r="F4768" i="2"/>
  <c r="E4768" i="2"/>
  <c r="D4768" i="2"/>
  <c r="F4767" i="2"/>
  <c r="E4767" i="2"/>
  <c r="D4767" i="2"/>
  <c r="F4766" i="2"/>
  <c r="E4766" i="2"/>
  <c r="D4766" i="2"/>
  <c r="F4765" i="2"/>
  <c r="E4765" i="2"/>
  <c r="D4765" i="2"/>
  <c r="F4764" i="2"/>
  <c r="E4764" i="2"/>
  <c r="D4764" i="2"/>
  <c r="F4763" i="2"/>
  <c r="E4763" i="2"/>
  <c r="D4763" i="2"/>
  <c r="F4762" i="2"/>
  <c r="E4762" i="2"/>
  <c r="D4762" i="2"/>
  <c r="F4761" i="2"/>
  <c r="E4761" i="2"/>
  <c r="D4761" i="2"/>
  <c r="F4760" i="2"/>
  <c r="E4760" i="2"/>
  <c r="D4760" i="2"/>
  <c r="F4759" i="2"/>
  <c r="E4759" i="2"/>
  <c r="D4759" i="2"/>
  <c r="F4758" i="2"/>
  <c r="E4758" i="2"/>
  <c r="D4758" i="2"/>
  <c r="F4757" i="2"/>
  <c r="E4757" i="2"/>
  <c r="D4757" i="2"/>
  <c r="F4756" i="2"/>
  <c r="E4756" i="2"/>
  <c r="D4756" i="2"/>
  <c r="F4755" i="2"/>
  <c r="E4755" i="2"/>
  <c r="D4755" i="2"/>
  <c r="F4754" i="2"/>
  <c r="E4754" i="2"/>
  <c r="D4754" i="2"/>
  <c r="F4753" i="2"/>
  <c r="E4753" i="2"/>
  <c r="D4753" i="2"/>
  <c r="F4752" i="2"/>
  <c r="E4752" i="2"/>
  <c r="D4752" i="2"/>
  <c r="F4751" i="2"/>
  <c r="E4751" i="2"/>
  <c r="D4751" i="2"/>
  <c r="F4750" i="2"/>
  <c r="E4750" i="2"/>
  <c r="D4750" i="2"/>
  <c r="F4749" i="2"/>
  <c r="E4749" i="2"/>
  <c r="D4749" i="2"/>
  <c r="F4748" i="2"/>
  <c r="E4748" i="2"/>
  <c r="D4748" i="2"/>
  <c r="F4747" i="2"/>
  <c r="E4747" i="2"/>
  <c r="D4747" i="2"/>
  <c r="F4746" i="2"/>
  <c r="E4746" i="2"/>
  <c r="D4746" i="2"/>
  <c r="F4745" i="2"/>
  <c r="E4745" i="2"/>
  <c r="D4745" i="2"/>
  <c r="F4744" i="2"/>
  <c r="E4744" i="2"/>
  <c r="D4744" i="2"/>
  <c r="F4743" i="2"/>
  <c r="E4743" i="2"/>
  <c r="D4743" i="2"/>
  <c r="F4742" i="2"/>
  <c r="E4742" i="2"/>
  <c r="D4742" i="2"/>
  <c r="F4741" i="2"/>
  <c r="E4741" i="2"/>
  <c r="D4741" i="2"/>
  <c r="F4740" i="2"/>
  <c r="E4740" i="2"/>
  <c r="D4740" i="2"/>
  <c r="F4739" i="2"/>
  <c r="E4739" i="2"/>
  <c r="D4739" i="2"/>
  <c r="F4738" i="2"/>
  <c r="E4738" i="2"/>
  <c r="D4738" i="2"/>
  <c r="F4737" i="2"/>
  <c r="E4737" i="2"/>
  <c r="D4737" i="2"/>
  <c r="F4736" i="2"/>
  <c r="E4736" i="2"/>
  <c r="D4736" i="2"/>
  <c r="F4735" i="2"/>
  <c r="E4735" i="2"/>
  <c r="D4735" i="2"/>
  <c r="F4734" i="2"/>
  <c r="E4734" i="2"/>
  <c r="D4734" i="2"/>
  <c r="F4733" i="2"/>
  <c r="E4733" i="2"/>
  <c r="D4733" i="2"/>
  <c r="F4732" i="2"/>
  <c r="E4732" i="2"/>
  <c r="D4732" i="2"/>
  <c r="F4731" i="2"/>
  <c r="E4731" i="2"/>
  <c r="D4731" i="2"/>
  <c r="F4730" i="2"/>
  <c r="E4730" i="2"/>
  <c r="D4730" i="2"/>
  <c r="F4729" i="2"/>
  <c r="E4729" i="2"/>
  <c r="D4729" i="2"/>
  <c r="F4728" i="2"/>
  <c r="E4728" i="2"/>
  <c r="D4728" i="2"/>
  <c r="F4727" i="2"/>
  <c r="E4727" i="2"/>
  <c r="D4727" i="2"/>
  <c r="F4726" i="2"/>
  <c r="E4726" i="2"/>
  <c r="D4726" i="2"/>
  <c r="F4725" i="2"/>
  <c r="E4725" i="2"/>
  <c r="D4725" i="2"/>
  <c r="F4724" i="2"/>
  <c r="E4724" i="2"/>
  <c r="D4724" i="2"/>
  <c r="F4723" i="2"/>
  <c r="E4723" i="2"/>
  <c r="D4723" i="2"/>
  <c r="F4722" i="2"/>
  <c r="E4722" i="2"/>
  <c r="D4722" i="2"/>
  <c r="F4721" i="2"/>
  <c r="E4721" i="2"/>
  <c r="D4721" i="2"/>
  <c r="F4720" i="2"/>
  <c r="E4720" i="2"/>
  <c r="D4720" i="2"/>
  <c r="F4719" i="2"/>
  <c r="E4719" i="2"/>
  <c r="D4719" i="2"/>
  <c r="F4718" i="2"/>
  <c r="E4718" i="2"/>
  <c r="D4718" i="2"/>
  <c r="F4717" i="2"/>
  <c r="E4717" i="2"/>
  <c r="D4717" i="2"/>
  <c r="F4716" i="2"/>
  <c r="E4716" i="2"/>
  <c r="D4716" i="2"/>
  <c r="F4715" i="2"/>
  <c r="E4715" i="2"/>
  <c r="D4715" i="2"/>
  <c r="F4714" i="2"/>
  <c r="E4714" i="2"/>
  <c r="D4714" i="2"/>
  <c r="F4713" i="2"/>
  <c r="E4713" i="2"/>
  <c r="D4713" i="2"/>
  <c r="F4712" i="2"/>
  <c r="E4712" i="2"/>
  <c r="D4712" i="2"/>
  <c r="F4711" i="2"/>
  <c r="E4711" i="2"/>
  <c r="D4711" i="2"/>
  <c r="F4710" i="2"/>
  <c r="E4710" i="2"/>
  <c r="D4710" i="2"/>
  <c r="F4709" i="2"/>
  <c r="E4709" i="2"/>
  <c r="D4709" i="2"/>
  <c r="F4708" i="2"/>
  <c r="E4708" i="2"/>
  <c r="D4708" i="2"/>
  <c r="F4707" i="2"/>
  <c r="E4707" i="2"/>
  <c r="D4707" i="2"/>
  <c r="F4706" i="2"/>
  <c r="E4706" i="2"/>
  <c r="D4706" i="2"/>
  <c r="F4705" i="2"/>
  <c r="E4705" i="2"/>
  <c r="D4705" i="2"/>
  <c r="F4704" i="2"/>
  <c r="E4704" i="2"/>
  <c r="D4704" i="2"/>
  <c r="F4703" i="2"/>
  <c r="E4703" i="2"/>
  <c r="D4703" i="2"/>
  <c r="F4702" i="2"/>
  <c r="E4702" i="2"/>
  <c r="D4702" i="2"/>
  <c r="F4701" i="2"/>
  <c r="E4701" i="2"/>
  <c r="D4701" i="2"/>
  <c r="F4700" i="2"/>
  <c r="E4700" i="2"/>
  <c r="D4700" i="2"/>
  <c r="F4699" i="2"/>
  <c r="E4699" i="2"/>
  <c r="D4699" i="2"/>
  <c r="F4698" i="2"/>
  <c r="E4698" i="2"/>
  <c r="D4698" i="2"/>
  <c r="F4697" i="2"/>
  <c r="E4697" i="2"/>
  <c r="D4697" i="2"/>
  <c r="F4696" i="2"/>
  <c r="E4696" i="2"/>
  <c r="D4696" i="2"/>
  <c r="F4695" i="2"/>
  <c r="E4695" i="2"/>
  <c r="D4695" i="2"/>
  <c r="F4694" i="2"/>
  <c r="E4694" i="2"/>
  <c r="D4694" i="2"/>
  <c r="F4693" i="2"/>
  <c r="E4693" i="2"/>
  <c r="D4693" i="2"/>
  <c r="F4692" i="2"/>
  <c r="E4692" i="2"/>
  <c r="D4692" i="2"/>
  <c r="F4691" i="2"/>
  <c r="E4691" i="2"/>
  <c r="D4691" i="2"/>
  <c r="F4690" i="2"/>
  <c r="E4690" i="2"/>
  <c r="D4690" i="2"/>
  <c r="F4689" i="2"/>
  <c r="E4689" i="2"/>
  <c r="D4689" i="2"/>
  <c r="F4688" i="2"/>
  <c r="E4688" i="2"/>
  <c r="D4688" i="2"/>
  <c r="F4687" i="2"/>
  <c r="E4687" i="2"/>
  <c r="D4687" i="2"/>
  <c r="F4686" i="2"/>
  <c r="E4686" i="2"/>
  <c r="D4686" i="2"/>
  <c r="F4685" i="2"/>
  <c r="E4685" i="2"/>
  <c r="D4685" i="2"/>
  <c r="F4684" i="2"/>
  <c r="E4684" i="2"/>
  <c r="D4684" i="2"/>
  <c r="F4683" i="2"/>
  <c r="E4683" i="2"/>
  <c r="D4683" i="2"/>
  <c r="F4682" i="2"/>
  <c r="E4682" i="2"/>
  <c r="D4682" i="2"/>
  <c r="F4681" i="2"/>
  <c r="E4681" i="2"/>
  <c r="D4681" i="2"/>
  <c r="F4680" i="2"/>
  <c r="E4680" i="2"/>
  <c r="D4680" i="2"/>
  <c r="F4679" i="2"/>
  <c r="E4679" i="2"/>
  <c r="D4679" i="2"/>
  <c r="F4678" i="2"/>
  <c r="E4678" i="2"/>
  <c r="D4678" i="2"/>
  <c r="F4677" i="2"/>
  <c r="E4677" i="2"/>
  <c r="D4677" i="2"/>
  <c r="F4676" i="2"/>
  <c r="E4676" i="2"/>
  <c r="D4676" i="2"/>
  <c r="F4675" i="2"/>
  <c r="E4675" i="2"/>
  <c r="D4675" i="2"/>
  <c r="F4674" i="2"/>
  <c r="E4674" i="2"/>
  <c r="D4674" i="2"/>
  <c r="F4673" i="2"/>
  <c r="E4673" i="2"/>
  <c r="D4673" i="2"/>
  <c r="F4672" i="2"/>
  <c r="E4672" i="2"/>
  <c r="D4672" i="2"/>
  <c r="F4671" i="2"/>
  <c r="E4671" i="2"/>
  <c r="D4671" i="2"/>
  <c r="F4670" i="2"/>
  <c r="E4670" i="2"/>
  <c r="D4670" i="2"/>
  <c r="F4669" i="2"/>
  <c r="E4669" i="2"/>
  <c r="D4669" i="2"/>
  <c r="F4668" i="2"/>
  <c r="E4668" i="2"/>
  <c r="D4668" i="2"/>
  <c r="F4667" i="2"/>
  <c r="E4667" i="2"/>
  <c r="D4667" i="2"/>
  <c r="F4666" i="2"/>
  <c r="E4666" i="2"/>
  <c r="D4666" i="2"/>
  <c r="F4665" i="2"/>
  <c r="E4665" i="2"/>
  <c r="D4665" i="2"/>
  <c r="F4664" i="2"/>
  <c r="E4664" i="2"/>
  <c r="D4664" i="2"/>
  <c r="F4663" i="2"/>
  <c r="E4663" i="2"/>
  <c r="D4663" i="2"/>
  <c r="F4662" i="2"/>
  <c r="E4662" i="2"/>
  <c r="D4662" i="2"/>
  <c r="F4661" i="2"/>
  <c r="E4661" i="2"/>
  <c r="D4661" i="2"/>
  <c r="F4660" i="2"/>
  <c r="E4660" i="2"/>
  <c r="D4660" i="2"/>
  <c r="F4659" i="2"/>
  <c r="E4659" i="2"/>
  <c r="D4659" i="2"/>
  <c r="F4658" i="2"/>
  <c r="E4658" i="2"/>
  <c r="D4658" i="2"/>
  <c r="F4657" i="2"/>
  <c r="E4657" i="2"/>
  <c r="D4657" i="2"/>
  <c r="F4656" i="2"/>
  <c r="E4656" i="2"/>
  <c r="D4656" i="2"/>
  <c r="F4655" i="2"/>
  <c r="E4655" i="2"/>
  <c r="D4655" i="2"/>
  <c r="F4654" i="2"/>
  <c r="E4654" i="2"/>
  <c r="D4654" i="2"/>
  <c r="F4653" i="2"/>
  <c r="E4653" i="2"/>
  <c r="D4653" i="2"/>
  <c r="F4652" i="2"/>
  <c r="E4652" i="2"/>
  <c r="D4652" i="2"/>
  <c r="F4651" i="2"/>
  <c r="E4651" i="2"/>
  <c r="D4651" i="2"/>
  <c r="F4650" i="2"/>
  <c r="E4650" i="2"/>
  <c r="D4650" i="2"/>
  <c r="F4649" i="2"/>
  <c r="E4649" i="2"/>
  <c r="D4649" i="2"/>
  <c r="F4648" i="2"/>
  <c r="E4648" i="2"/>
  <c r="D4648" i="2"/>
  <c r="F4647" i="2"/>
  <c r="E4647" i="2"/>
  <c r="D4647" i="2"/>
  <c r="F4646" i="2"/>
  <c r="E4646" i="2"/>
  <c r="D4646" i="2"/>
  <c r="F4645" i="2"/>
  <c r="E4645" i="2"/>
  <c r="D4645" i="2"/>
  <c r="F4644" i="2"/>
  <c r="E4644" i="2"/>
  <c r="D4644" i="2"/>
  <c r="F4643" i="2"/>
  <c r="E4643" i="2"/>
  <c r="D4643" i="2"/>
  <c r="F4642" i="2"/>
  <c r="E4642" i="2"/>
  <c r="D4642" i="2"/>
  <c r="F4641" i="2"/>
  <c r="E4641" i="2"/>
  <c r="D4641" i="2"/>
  <c r="F4640" i="2"/>
  <c r="E4640" i="2"/>
  <c r="D4640" i="2"/>
  <c r="F4639" i="2"/>
  <c r="E4639" i="2"/>
  <c r="D4639" i="2"/>
  <c r="F4638" i="2"/>
  <c r="E4638" i="2"/>
  <c r="D4638" i="2"/>
  <c r="F4637" i="2"/>
  <c r="E4637" i="2"/>
  <c r="D4637" i="2"/>
  <c r="F4636" i="2"/>
  <c r="E4636" i="2"/>
  <c r="D4636" i="2"/>
  <c r="F4635" i="2"/>
  <c r="E4635" i="2"/>
  <c r="D4635" i="2"/>
  <c r="F4634" i="2"/>
  <c r="E4634" i="2"/>
  <c r="D4634" i="2"/>
  <c r="F4633" i="2"/>
  <c r="E4633" i="2"/>
  <c r="D4633" i="2"/>
  <c r="F4632" i="2"/>
  <c r="E4632" i="2"/>
  <c r="D4632" i="2"/>
  <c r="F4631" i="2"/>
  <c r="E4631" i="2"/>
  <c r="D4631" i="2"/>
  <c r="F4630" i="2"/>
  <c r="E4630" i="2"/>
  <c r="D4630" i="2"/>
  <c r="F4629" i="2"/>
  <c r="E4629" i="2"/>
  <c r="D4629" i="2"/>
  <c r="F4628" i="2"/>
  <c r="E4628" i="2"/>
  <c r="D4628" i="2"/>
  <c r="F4627" i="2"/>
  <c r="E4627" i="2"/>
  <c r="D4627" i="2"/>
  <c r="F4626" i="2"/>
  <c r="E4626" i="2"/>
  <c r="D4626" i="2"/>
  <c r="F4625" i="2"/>
  <c r="E4625" i="2"/>
  <c r="D4625" i="2"/>
  <c r="F4624" i="2"/>
  <c r="E4624" i="2"/>
  <c r="D4624" i="2"/>
  <c r="F4623" i="2"/>
  <c r="E4623" i="2"/>
  <c r="D4623" i="2"/>
  <c r="F4622" i="2"/>
  <c r="E4622" i="2"/>
  <c r="D4622" i="2"/>
  <c r="F4621" i="2"/>
  <c r="E4621" i="2"/>
  <c r="D4621" i="2"/>
  <c r="F4620" i="2"/>
  <c r="E4620" i="2"/>
  <c r="D4620" i="2"/>
  <c r="F4619" i="2"/>
  <c r="E4619" i="2"/>
  <c r="D4619" i="2"/>
  <c r="F4618" i="2"/>
  <c r="E4618" i="2"/>
  <c r="D4618" i="2"/>
  <c r="F4617" i="2"/>
  <c r="E4617" i="2"/>
  <c r="D4617" i="2"/>
  <c r="F4616" i="2"/>
  <c r="E4616" i="2"/>
  <c r="D4616" i="2"/>
  <c r="F4615" i="2"/>
  <c r="E4615" i="2"/>
  <c r="D4615" i="2"/>
  <c r="F4614" i="2"/>
  <c r="E4614" i="2"/>
  <c r="D4614" i="2"/>
  <c r="F4613" i="2"/>
  <c r="E4613" i="2"/>
  <c r="D4613" i="2"/>
  <c r="F4612" i="2"/>
  <c r="E4612" i="2"/>
  <c r="D4612" i="2"/>
  <c r="F4611" i="2"/>
  <c r="E4611" i="2"/>
  <c r="D4611" i="2"/>
  <c r="F4610" i="2"/>
  <c r="E4610" i="2"/>
  <c r="D4610" i="2"/>
  <c r="F4609" i="2"/>
  <c r="E4609" i="2"/>
  <c r="D4609" i="2"/>
  <c r="F4608" i="2"/>
  <c r="E4608" i="2"/>
  <c r="D4608" i="2"/>
  <c r="F4607" i="2"/>
  <c r="E4607" i="2"/>
  <c r="D4607" i="2"/>
  <c r="F4606" i="2"/>
  <c r="E4606" i="2"/>
  <c r="D4606" i="2"/>
  <c r="F4605" i="2"/>
  <c r="E4605" i="2"/>
  <c r="D4605" i="2"/>
  <c r="F4604" i="2"/>
  <c r="E4604" i="2"/>
  <c r="D4604" i="2"/>
  <c r="F4603" i="2"/>
  <c r="E4603" i="2"/>
  <c r="D4603" i="2"/>
  <c r="F4602" i="2"/>
  <c r="E4602" i="2"/>
  <c r="D4602" i="2"/>
  <c r="F4601" i="2"/>
  <c r="E4601" i="2"/>
  <c r="D4601" i="2"/>
  <c r="F4600" i="2"/>
  <c r="E4600" i="2"/>
  <c r="D4600" i="2"/>
  <c r="F4599" i="2"/>
  <c r="E4599" i="2"/>
  <c r="D4599" i="2"/>
  <c r="F4598" i="2"/>
  <c r="E4598" i="2"/>
  <c r="D4598" i="2"/>
  <c r="F4597" i="2"/>
  <c r="E4597" i="2"/>
  <c r="D4597" i="2"/>
  <c r="F4596" i="2"/>
  <c r="E4596" i="2"/>
  <c r="D4596" i="2"/>
  <c r="F4595" i="2"/>
  <c r="E4595" i="2"/>
  <c r="D4595" i="2"/>
  <c r="F4594" i="2"/>
  <c r="E4594" i="2"/>
  <c r="D4594" i="2"/>
  <c r="F4593" i="2"/>
  <c r="E4593" i="2"/>
  <c r="D4593" i="2"/>
  <c r="F4592" i="2"/>
  <c r="E4592" i="2"/>
  <c r="D4592" i="2"/>
  <c r="F4591" i="2"/>
  <c r="E4591" i="2"/>
  <c r="D4591" i="2"/>
  <c r="F4590" i="2"/>
  <c r="E4590" i="2"/>
  <c r="D4590" i="2"/>
  <c r="F4589" i="2"/>
  <c r="E4589" i="2"/>
  <c r="D4589" i="2"/>
  <c r="F4588" i="2"/>
  <c r="E4588" i="2"/>
  <c r="D4588" i="2"/>
  <c r="F4587" i="2"/>
  <c r="E4587" i="2"/>
  <c r="D4587" i="2"/>
  <c r="F4586" i="2"/>
  <c r="E4586" i="2"/>
  <c r="D4586" i="2"/>
  <c r="F4585" i="2"/>
  <c r="E4585" i="2"/>
  <c r="D4585" i="2"/>
  <c r="F4584" i="2"/>
  <c r="E4584" i="2"/>
  <c r="D4584" i="2"/>
  <c r="F4583" i="2"/>
  <c r="E4583" i="2"/>
  <c r="D4583" i="2"/>
  <c r="F4582" i="2"/>
  <c r="E4582" i="2"/>
  <c r="D4582" i="2"/>
  <c r="F4581" i="2"/>
  <c r="E4581" i="2"/>
  <c r="D4581" i="2"/>
  <c r="F4580" i="2"/>
  <c r="E4580" i="2"/>
  <c r="D4580" i="2"/>
  <c r="F4579" i="2"/>
  <c r="E4579" i="2"/>
  <c r="D4579" i="2"/>
  <c r="F4578" i="2"/>
  <c r="E4578" i="2"/>
  <c r="D4578" i="2"/>
  <c r="F4577" i="2"/>
  <c r="E4577" i="2"/>
  <c r="D4577" i="2"/>
  <c r="F4576" i="2"/>
  <c r="E4576" i="2"/>
  <c r="D4576" i="2"/>
  <c r="F4575" i="2"/>
  <c r="E4575" i="2"/>
  <c r="D4575" i="2"/>
  <c r="F4574" i="2"/>
  <c r="E4574" i="2"/>
  <c r="D4574" i="2"/>
  <c r="F4573" i="2"/>
  <c r="E4573" i="2"/>
  <c r="D4573" i="2"/>
  <c r="F4572" i="2"/>
  <c r="E4572" i="2"/>
  <c r="D4572" i="2"/>
  <c r="F4571" i="2"/>
  <c r="E4571" i="2"/>
  <c r="D4571" i="2"/>
  <c r="F4570" i="2"/>
  <c r="E4570" i="2"/>
  <c r="D4570" i="2"/>
  <c r="F4569" i="2"/>
  <c r="E4569" i="2"/>
  <c r="D4569" i="2"/>
  <c r="F4568" i="2"/>
  <c r="E4568" i="2"/>
  <c r="D4568" i="2"/>
  <c r="F4567" i="2"/>
  <c r="E4567" i="2"/>
  <c r="D4567" i="2"/>
  <c r="F4566" i="2"/>
  <c r="E4566" i="2"/>
  <c r="D4566" i="2"/>
  <c r="F4565" i="2"/>
  <c r="E4565" i="2"/>
  <c r="D4565" i="2"/>
  <c r="F4564" i="2"/>
  <c r="E4564" i="2"/>
  <c r="D4564" i="2"/>
  <c r="F4563" i="2"/>
  <c r="E4563" i="2"/>
  <c r="D4563" i="2"/>
  <c r="F4562" i="2"/>
  <c r="E4562" i="2"/>
  <c r="D4562" i="2"/>
  <c r="F4561" i="2"/>
  <c r="E4561" i="2"/>
  <c r="D4561" i="2"/>
  <c r="F4560" i="2"/>
  <c r="E4560" i="2"/>
  <c r="D4560" i="2"/>
  <c r="F4559" i="2"/>
  <c r="E4559" i="2"/>
  <c r="D4559" i="2"/>
  <c r="F4558" i="2"/>
  <c r="E4558" i="2"/>
  <c r="D4558" i="2"/>
  <c r="F4557" i="2"/>
  <c r="E4557" i="2"/>
  <c r="D4557" i="2"/>
  <c r="F4556" i="2"/>
  <c r="E4556" i="2"/>
  <c r="D4556" i="2"/>
  <c r="F4555" i="2"/>
  <c r="E4555" i="2"/>
  <c r="D4555" i="2"/>
  <c r="F4554" i="2"/>
  <c r="E4554" i="2"/>
  <c r="D4554" i="2"/>
  <c r="F4553" i="2"/>
  <c r="E4553" i="2"/>
  <c r="D4553" i="2"/>
  <c r="F4552" i="2"/>
  <c r="E4552" i="2"/>
  <c r="D4552" i="2"/>
  <c r="F4551" i="2"/>
  <c r="E4551" i="2"/>
  <c r="D4551" i="2"/>
  <c r="F4550" i="2"/>
  <c r="E4550" i="2"/>
  <c r="D4550" i="2"/>
  <c r="F4549" i="2"/>
  <c r="E4549" i="2"/>
  <c r="D4549" i="2"/>
  <c r="F4548" i="2"/>
  <c r="E4548" i="2"/>
  <c r="D4548" i="2"/>
  <c r="F4547" i="2"/>
  <c r="E4547" i="2"/>
  <c r="D4547" i="2"/>
  <c r="F4546" i="2"/>
  <c r="E4546" i="2"/>
  <c r="D4546" i="2"/>
  <c r="F4545" i="2"/>
  <c r="E4545" i="2"/>
  <c r="D4545" i="2"/>
  <c r="F4544" i="2"/>
  <c r="E4544" i="2"/>
  <c r="D4544" i="2"/>
  <c r="F4543" i="2"/>
  <c r="E4543" i="2"/>
  <c r="D4543" i="2"/>
  <c r="F4542" i="2"/>
  <c r="E4542" i="2"/>
  <c r="D4542" i="2"/>
  <c r="F4541" i="2"/>
  <c r="E4541" i="2"/>
  <c r="D4541" i="2"/>
  <c r="F4540" i="2"/>
  <c r="E4540" i="2"/>
  <c r="D4540" i="2"/>
  <c r="F4539" i="2"/>
  <c r="E4539" i="2"/>
  <c r="D4539" i="2"/>
  <c r="F4538" i="2"/>
  <c r="E4538" i="2"/>
  <c r="D4538" i="2"/>
  <c r="F4537" i="2"/>
  <c r="E4537" i="2"/>
  <c r="D4537" i="2"/>
  <c r="F4536" i="2"/>
  <c r="E4536" i="2"/>
  <c r="D4536" i="2"/>
  <c r="F4535" i="2"/>
  <c r="E4535" i="2"/>
  <c r="D4535" i="2"/>
  <c r="F4534" i="2"/>
  <c r="E4534" i="2"/>
  <c r="D4534" i="2"/>
  <c r="F4533" i="2"/>
  <c r="E4533" i="2"/>
  <c r="D4533" i="2"/>
  <c r="F4532" i="2"/>
  <c r="E4532" i="2"/>
  <c r="D4532" i="2"/>
  <c r="F4531" i="2"/>
  <c r="E4531" i="2"/>
  <c r="D4531" i="2"/>
  <c r="F4530" i="2"/>
  <c r="E4530" i="2"/>
  <c r="D4530" i="2"/>
  <c r="F4529" i="2"/>
  <c r="E4529" i="2"/>
  <c r="D4529" i="2"/>
  <c r="F4528" i="2"/>
  <c r="E4528" i="2"/>
  <c r="D4528" i="2"/>
  <c r="F4527" i="2"/>
  <c r="E4527" i="2"/>
  <c r="D4527" i="2"/>
  <c r="F4526" i="2"/>
  <c r="E4526" i="2"/>
  <c r="D4526" i="2"/>
  <c r="F4525" i="2"/>
  <c r="E4525" i="2"/>
  <c r="D4525" i="2"/>
  <c r="F4524" i="2"/>
  <c r="E4524" i="2"/>
  <c r="D4524" i="2"/>
  <c r="F4523" i="2"/>
  <c r="E4523" i="2"/>
  <c r="D4523" i="2"/>
  <c r="F4522" i="2"/>
  <c r="E4522" i="2"/>
  <c r="D4522" i="2"/>
  <c r="F4521" i="2"/>
  <c r="E4521" i="2"/>
  <c r="D4521" i="2"/>
  <c r="F4520" i="2"/>
  <c r="E4520" i="2"/>
  <c r="D4520" i="2"/>
  <c r="F4519" i="2"/>
  <c r="E4519" i="2"/>
  <c r="D4519" i="2"/>
  <c r="F4518" i="2"/>
  <c r="E4518" i="2"/>
  <c r="D4518" i="2"/>
  <c r="F4517" i="2"/>
  <c r="E4517" i="2"/>
  <c r="D4517" i="2"/>
  <c r="F4516" i="2"/>
  <c r="E4516" i="2"/>
  <c r="D4516" i="2"/>
  <c r="F4515" i="2"/>
  <c r="E4515" i="2"/>
  <c r="D4515" i="2"/>
  <c r="F4514" i="2"/>
  <c r="E4514" i="2"/>
  <c r="D4514" i="2"/>
  <c r="F4513" i="2"/>
  <c r="E4513" i="2"/>
  <c r="D4513" i="2"/>
  <c r="F4512" i="2"/>
  <c r="E4512" i="2"/>
  <c r="D4512" i="2"/>
  <c r="F4511" i="2"/>
  <c r="E4511" i="2"/>
  <c r="D4511" i="2"/>
  <c r="F4510" i="2"/>
  <c r="E4510" i="2"/>
  <c r="D4510" i="2"/>
  <c r="F4509" i="2"/>
  <c r="E4509" i="2"/>
  <c r="D4509" i="2"/>
  <c r="F4508" i="2"/>
  <c r="E4508" i="2"/>
  <c r="D4508" i="2"/>
  <c r="F4507" i="2"/>
  <c r="E4507" i="2"/>
  <c r="D4507" i="2"/>
  <c r="F4506" i="2"/>
  <c r="E4506" i="2"/>
  <c r="D4506" i="2"/>
  <c r="F4505" i="2"/>
  <c r="E4505" i="2"/>
  <c r="D4505" i="2"/>
  <c r="F4504" i="2"/>
  <c r="E4504" i="2"/>
  <c r="D4504" i="2"/>
  <c r="F4503" i="2"/>
  <c r="E4503" i="2"/>
  <c r="D4503" i="2"/>
  <c r="F4502" i="2"/>
  <c r="E4502" i="2"/>
  <c r="D4502" i="2"/>
  <c r="F4501" i="2"/>
  <c r="E4501" i="2"/>
  <c r="D4501" i="2"/>
  <c r="F4500" i="2"/>
  <c r="E4500" i="2"/>
  <c r="D4500" i="2"/>
  <c r="F4499" i="2"/>
  <c r="E4499" i="2"/>
  <c r="D4499" i="2"/>
  <c r="F4498" i="2"/>
  <c r="E4498" i="2"/>
  <c r="D4498" i="2"/>
  <c r="F4497" i="2"/>
  <c r="E4497" i="2"/>
  <c r="D4497" i="2"/>
  <c r="F4496" i="2"/>
  <c r="E4496" i="2"/>
  <c r="D4496" i="2"/>
  <c r="F4495" i="2"/>
  <c r="E4495" i="2"/>
  <c r="D4495" i="2"/>
  <c r="F4494" i="2"/>
  <c r="E4494" i="2"/>
  <c r="D4494" i="2"/>
  <c r="F4493" i="2"/>
  <c r="E4493" i="2"/>
  <c r="D4493" i="2"/>
  <c r="F4492" i="2"/>
  <c r="E4492" i="2"/>
  <c r="D4492" i="2"/>
  <c r="F4491" i="2"/>
  <c r="E4491" i="2"/>
  <c r="D4491" i="2"/>
  <c r="F4490" i="2"/>
  <c r="E4490" i="2"/>
  <c r="D4490" i="2"/>
  <c r="F4489" i="2"/>
  <c r="E4489" i="2"/>
  <c r="D4489" i="2"/>
  <c r="F4488" i="2"/>
  <c r="E4488" i="2"/>
  <c r="D4488" i="2"/>
  <c r="F4487" i="2"/>
  <c r="E4487" i="2"/>
  <c r="D4487" i="2"/>
  <c r="F4486" i="2"/>
  <c r="E4486" i="2"/>
  <c r="D4486" i="2"/>
  <c r="F4485" i="2"/>
  <c r="E4485" i="2"/>
  <c r="D4485" i="2"/>
  <c r="F4484" i="2"/>
  <c r="E4484" i="2"/>
  <c r="D4484" i="2"/>
  <c r="F4483" i="2"/>
  <c r="E4483" i="2"/>
  <c r="D4483" i="2"/>
  <c r="F4482" i="2"/>
  <c r="E4482" i="2"/>
  <c r="D4482" i="2"/>
  <c r="F4481" i="2"/>
  <c r="E4481" i="2"/>
  <c r="D4481" i="2"/>
  <c r="F4480" i="2"/>
  <c r="E4480" i="2"/>
  <c r="D4480" i="2"/>
  <c r="F4479" i="2"/>
  <c r="E4479" i="2"/>
  <c r="D4479" i="2"/>
  <c r="F4478" i="2"/>
  <c r="E4478" i="2"/>
  <c r="D4478" i="2"/>
  <c r="F4477" i="2"/>
  <c r="E4477" i="2"/>
  <c r="D4477" i="2"/>
  <c r="F4476" i="2"/>
  <c r="E4476" i="2"/>
  <c r="D4476" i="2"/>
  <c r="F4475" i="2"/>
  <c r="E4475" i="2"/>
  <c r="D4475" i="2"/>
  <c r="F4474" i="2"/>
  <c r="E4474" i="2"/>
  <c r="D4474" i="2"/>
  <c r="F4473" i="2"/>
  <c r="E4473" i="2"/>
  <c r="D4473" i="2"/>
  <c r="F4472" i="2"/>
  <c r="E4472" i="2"/>
  <c r="D4472" i="2"/>
  <c r="F4471" i="2"/>
  <c r="E4471" i="2"/>
  <c r="D4471" i="2"/>
  <c r="F4470" i="2"/>
  <c r="E4470" i="2"/>
  <c r="D4470" i="2"/>
  <c r="F4469" i="2"/>
  <c r="E4469" i="2"/>
  <c r="D4469" i="2"/>
  <c r="F4468" i="2"/>
  <c r="E4468" i="2"/>
  <c r="D4468" i="2"/>
  <c r="F4467" i="2"/>
  <c r="E4467" i="2"/>
  <c r="D4467" i="2"/>
  <c r="F4466" i="2"/>
  <c r="E4466" i="2"/>
  <c r="D4466" i="2"/>
  <c r="F4465" i="2"/>
  <c r="E4465" i="2"/>
  <c r="D4465" i="2"/>
  <c r="F4464" i="2"/>
  <c r="E4464" i="2"/>
  <c r="D4464" i="2"/>
  <c r="F4463" i="2"/>
  <c r="E4463" i="2"/>
  <c r="D4463" i="2"/>
  <c r="F4462" i="2"/>
  <c r="E4462" i="2"/>
  <c r="D4462" i="2"/>
  <c r="F4461" i="2"/>
  <c r="E4461" i="2"/>
  <c r="D4461" i="2"/>
  <c r="F4460" i="2"/>
  <c r="E4460" i="2"/>
  <c r="D4460" i="2"/>
  <c r="F4459" i="2"/>
  <c r="E4459" i="2"/>
  <c r="D4459" i="2"/>
  <c r="F4458" i="2"/>
  <c r="E4458" i="2"/>
  <c r="D4458" i="2"/>
  <c r="F4457" i="2"/>
  <c r="E4457" i="2"/>
  <c r="D4457" i="2"/>
  <c r="F4456" i="2"/>
  <c r="E4456" i="2"/>
  <c r="D4456" i="2"/>
  <c r="F4455" i="2"/>
  <c r="E4455" i="2"/>
  <c r="D4455" i="2"/>
  <c r="F4454" i="2"/>
  <c r="E4454" i="2"/>
  <c r="D4454" i="2"/>
  <c r="F4453" i="2"/>
  <c r="E4453" i="2"/>
  <c r="D4453" i="2"/>
  <c r="F4452" i="2"/>
  <c r="E4452" i="2"/>
  <c r="D4452" i="2"/>
  <c r="F4451" i="2"/>
  <c r="E4451" i="2"/>
  <c r="D4451" i="2"/>
  <c r="F4450" i="2"/>
  <c r="E4450" i="2"/>
  <c r="D4450" i="2"/>
  <c r="F4449" i="2"/>
  <c r="E4449" i="2"/>
  <c r="D4449" i="2"/>
  <c r="F4448" i="2"/>
  <c r="E4448" i="2"/>
  <c r="D4448" i="2"/>
  <c r="F4447" i="2"/>
  <c r="E4447" i="2"/>
  <c r="D4447" i="2"/>
  <c r="F4446" i="2"/>
  <c r="E4446" i="2"/>
  <c r="D4446" i="2"/>
  <c r="F4445" i="2"/>
  <c r="E4445" i="2"/>
  <c r="D4445" i="2"/>
  <c r="F4444" i="2"/>
  <c r="E4444" i="2"/>
  <c r="D4444" i="2"/>
  <c r="F4443" i="2"/>
  <c r="E4443" i="2"/>
  <c r="D4443" i="2"/>
  <c r="F4442" i="2"/>
  <c r="E4442" i="2"/>
  <c r="D4442" i="2"/>
  <c r="F4441" i="2"/>
  <c r="E4441" i="2"/>
  <c r="D4441" i="2"/>
  <c r="F4440" i="2"/>
  <c r="E4440" i="2"/>
  <c r="D4440" i="2"/>
  <c r="F4439" i="2"/>
  <c r="E4439" i="2"/>
  <c r="D4439" i="2"/>
  <c r="F4438" i="2"/>
  <c r="E4438" i="2"/>
  <c r="D4438" i="2"/>
  <c r="F4437" i="2"/>
  <c r="E4437" i="2"/>
  <c r="D4437" i="2"/>
  <c r="F4436" i="2"/>
  <c r="E4436" i="2"/>
  <c r="D4436" i="2"/>
  <c r="F4435" i="2"/>
  <c r="E4435" i="2"/>
  <c r="D4435" i="2"/>
  <c r="F4434" i="2"/>
  <c r="E4434" i="2"/>
  <c r="D4434" i="2"/>
  <c r="F4433" i="2"/>
  <c r="E4433" i="2"/>
  <c r="D4433" i="2"/>
  <c r="F4432" i="2"/>
  <c r="E4432" i="2"/>
  <c r="D4432" i="2"/>
  <c r="F4431" i="2"/>
  <c r="E4431" i="2"/>
  <c r="D4431" i="2"/>
  <c r="F4430" i="2"/>
  <c r="E4430" i="2"/>
  <c r="D4430" i="2"/>
  <c r="F4429" i="2"/>
  <c r="E4429" i="2"/>
  <c r="D4429" i="2"/>
  <c r="F4428" i="2"/>
  <c r="E4428" i="2"/>
  <c r="D4428" i="2"/>
  <c r="F4427" i="2"/>
  <c r="E4427" i="2"/>
  <c r="D4427" i="2"/>
  <c r="F4426" i="2"/>
  <c r="E4426" i="2"/>
  <c r="D4426" i="2"/>
  <c r="F4425" i="2"/>
  <c r="E4425" i="2"/>
  <c r="D4425" i="2"/>
  <c r="F4424" i="2"/>
  <c r="E4424" i="2"/>
  <c r="D4424" i="2"/>
  <c r="F4423" i="2"/>
  <c r="E4423" i="2"/>
  <c r="D4423" i="2"/>
  <c r="F4422" i="2"/>
  <c r="E4422" i="2"/>
  <c r="D4422" i="2"/>
  <c r="F4421" i="2"/>
  <c r="E4421" i="2"/>
  <c r="D4421" i="2"/>
  <c r="F4420" i="2"/>
  <c r="E4420" i="2"/>
  <c r="D4420" i="2"/>
  <c r="F4419" i="2"/>
  <c r="E4419" i="2"/>
  <c r="D4419" i="2"/>
  <c r="F4418" i="2"/>
  <c r="E4418" i="2"/>
  <c r="D4418" i="2"/>
  <c r="F4417" i="2"/>
  <c r="E4417" i="2"/>
  <c r="D4417" i="2"/>
  <c r="F4416" i="2"/>
  <c r="E4416" i="2"/>
  <c r="D4416" i="2"/>
  <c r="F4415" i="2"/>
  <c r="E4415" i="2"/>
  <c r="D4415" i="2"/>
  <c r="F4414" i="2"/>
  <c r="E4414" i="2"/>
  <c r="D4414" i="2"/>
  <c r="F4413" i="2"/>
  <c r="E4413" i="2"/>
  <c r="D4413" i="2"/>
  <c r="F4412" i="2"/>
  <c r="E4412" i="2"/>
  <c r="D4412" i="2"/>
  <c r="F4411" i="2"/>
  <c r="E4411" i="2"/>
  <c r="D4411" i="2"/>
  <c r="F4410" i="2"/>
  <c r="E4410" i="2"/>
  <c r="D4410" i="2"/>
  <c r="F4409" i="2"/>
  <c r="E4409" i="2"/>
  <c r="D4409" i="2"/>
  <c r="F4408" i="2"/>
  <c r="E4408" i="2"/>
  <c r="D4408" i="2"/>
  <c r="F4407" i="2"/>
  <c r="E4407" i="2"/>
  <c r="D4407" i="2"/>
  <c r="F4406" i="2"/>
  <c r="E4406" i="2"/>
  <c r="D4406" i="2"/>
  <c r="F4405" i="2"/>
  <c r="E4405" i="2"/>
  <c r="D4405" i="2"/>
  <c r="F4404" i="2"/>
  <c r="E4404" i="2"/>
  <c r="D4404" i="2"/>
  <c r="F4403" i="2"/>
  <c r="E4403" i="2"/>
  <c r="D4403" i="2"/>
  <c r="F4402" i="2"/>
  <c r="E4402" i="2"/>
  <c r="D4402" i="2"/>
  <c r="F4401" i="2"/>
  <c r="E4401" i="2"/>
  <c r="D4401" i="2"/>
  <c r="F4400" i="2"/>
  <c r="E4400" i="2"/>
  <c r="D4400" i="2"/>
  <c r="F4399" i="2"/>
  <c r="E4399" i="2"/>
  <c r="D4399" i="2"/>
  <c r="F4398" i="2"/>
  <c r="E4398" i="2"/>
  <c r="D4398" i="2"/>
  <c r="F4397" i="2"/>
  <c r="E4397" i="2"/>
  <c r="D4397" i="2"/>
  <c r="F4396" i="2"/>
  <c r="E4396" i="2"/>
  <c r="D4396" i="2"/>
  <c r="F4395" i="2"/>
  <c r="E4395" i="2"/>
  <c r="D4395" i="2"/>
  <c r="F4394" i="2"/>
  <c r="E4394" i="2"/>
  <c r="D4394" i="2"/>
  <c r="F4393" i="2"/>
  <c r="E4393" i="2"/>
  <c r="D4393" i="2"/>
  <c r="F4392" i="2"/>
  <c r="E4392" i="2"/>
  <c r="D4392" i="2"/>
  <c r="F4391" i="2"/>
  <c r="E4391" i="2"/>
  <c r="D4391" i="2"/>
  <c r="F4390" i="2"/>
  <c r="E4390" i="2"/>
  <c r="D4390" i="2"/>
  <c r="F4389" i="2"/>
  <c r="E4389" i="2"/>
  <c r="D4389" i="2"/>
  <c r="F4388" i="2"/>
  <c r="E4388" i="2"/>
  <c r="D4388" i="2"/>
  <c r="F4387" i="2"/>
  <c r="E4387" i="2"/>
  <c r="D4387" i="2"/>
  <c r="F4386" i="2"/>
  <c r="E4386" i="2"/>
  <c r="D4386" i="2"/>
  <c r="F4385" i="2"/>
  <c r="E4385" i="2"/>
  <c r="D4385" i="2"/>
  <c r="F4384" i="2"/>
  <c r="E4384" i="2"/>
  <c r="D4384" i="2"/>
  <c r="F4383" i="2"/>
  <c r="E4383" i="2"/>
  <c r="D4383" i="2"/>
  <c r="F4382" i="2"/>
  <c r="E4382" i="2"/>
  <c r="D4382" i="2"/>
  <c r="F4381" i="2"/>
  <c r="E4381" i="2"/>
  <c r="D4381" i="2"/>
  <c r="F4380" i="2"/>
  <c r="E4380" i="2"/>
  <c r="D4380" i="2"/>
  <c r="F4379" i="2"/>
  <c r="E4379" i="2"/>
  <c r="D4379" i="2"/>
  <c r="F4378" i="2"/>
  <c r="E4378" i="2"/>
  <c r="D4378" i="2"/>
  <c r="F4377" i="2"/>
  <c r="E4377" i="2"/>
  <c r="D4377" i="2"/>
  <c r="F4376" i="2"/>
  <c r="E4376" i="2"/>
  <c r="D4376" i="2"/>
  <c r="F4375" i="2"/>
  <c r="E4375" i="2"/>
  <c r="D4375" i="2"/>
  <c r="F4374" i="2"/>
  <c r="E4374" i="2"/>
  <c r="D4374" i="2"/>
  <c r="F4373" i="2"/>
  <c r="E4373" i="2"/>
  <c r="D4373" i="2"/>
  <c r="F4372" i="2"/>
  <c r="E4372" i="2"/>
  <c r="D4372" i="2"/>
  <c r="F4371" i="2"/>
  <c r="E4371" i="2"/>
  <c r="D4371" i="2"/>
  <c r="F4370" i="2"/>
  <c r="E4370" i="2"/>
  <c r="D4370" i="2"/>
  <c r="F4369" i="2"/>
  <c r="E4369" i="2"/>
  <c r="D4369" i="2"/>
  <c r="F4368" i="2"/>
  <c r="E4368" i="2"/>
  <c r="D4368" i="2"/>
  <c r="F4367" i="2"/>
  <c r="E4367" i="2"/>
  <c r="D4367" i="2"/>
  <c r="F4366" i="2"/>
  <c r="E4366" i="2"/>
  <c r="D4366" i="2"/>
  <c r="F4365" i="2"/>
  <c r="E4365" i="2"/>
  <c r="D4365" i="2"/>
  <c r="F4364" i="2"/>
  <c r="E4364" i="2"/>
  <c r="D4364" i="2"/>
  <c r="F4363" i="2"/>
  <c r="E4363" i="2"/>
  <c r="D4363" i="2"/>
  <c r="F4362" i="2"/>
  <c r="E4362" i="2"/>
  <c r="D4362" i="2"/>
  <c r="F4361" i="2"/>
  <c r="E4361" i="2"/>
  <c r="D4361" i="2"/>
  <c r="F4360" i="2"/>
  <c r="E4360" i="2"/>
  <c r="D4360" i="2"/>
  <c r="F4359" i="2"/>
  <c r="E4359" i="2"/>
  <c r="D4359" i="2"/>
  <c r="F4358" i="2"/>
  <c r="E4358" i="2"/>
  <c r="D4358" i="2"/>
  <c r="F4357" i="2"/>
  <c r="E4357" i="2"/>
  <c r="D4357" i="2"/>
  <c r="F4356" i="2"/>
  <c r="E4356" i="2"/>
  <c r="D4356" i="2"/>
  <c r="F4355" i="2"/>
  <c r="E4355" i="2"/>
  <c r="D4355" i="2"/>
  <c r="F4354" i="2"/>
  <c r="E4354" i="2"/>
  <c r="D4354" i="2"/>
  <c r="F4353" i="2"/>
  <c r="E4353" i="2"/>
  <c r="D4353" i="2"/>
  <c r="F4352" i="2"/>
  <c r="E4352" i="2"/>
  <c r="D4352" i="2"/>
  <c r="F4351" i="2"/>
  <c r="E4351" i="2"/>
  <c r="D4351" i="2"/>
  <c r="F4350" i="2"/>
  <c r="E4350" i="2"/>
  <c r="D4350" i="2"/>
  <c r="F4349" i="2"/>
  <c r="E4349" i="2"/>
  <c r="D4349" i="2"/>
  <c r="F4348" i="2"/>
  <c r="E4348" i="2"/>
  <c r="D4348" i="2"/>
  <c r="F4347" i="2"/>
  <c r="E4347" i="2"/>
  <c r="D4347" i="2"/>
  <c r="F4346" i="2"/>
  <c r="E4346" i="2"/>
  <c r="D4346" i="2"/>
  <c r="F4345" i="2"/>
  <c r="E4345" i="2"/>
  <c r="D4345" i="2"/>
  <c r="F4344" i="2"/>
  <c r="E4344" i="2"/>
  <c r="D4344" i="2"/>
  <c r="F4343" i="2"/>
  <c r="E4343" i="2"/>
  <c r="D4343" i="2"/>
  <c r="F4342" i="2"/>
  <c r="E4342" i="2"/>
  <c r="D4342" i="2"/>
  <c r="F4341" i="2"/>
  <c r="E4341" i="2"/>
  <c r="D4341" i="2"/>
  <c r="F4340" i="2"/>
  <c r="E4340" i="2"/>
  <c r="D4340" i="2"/>
  <c r="F4339" i="2"/>
  <c r="E4339" i="2"/>
  <c r="D4339" i="2"/>
  <c r="F4338" i="2"/>
  <c r="E4338" i="2"/>
  <c r="D4338" i="2"/>
  <c r="F4337" i="2"/>
  <c r="E4337" i="2"/>
  <c r="D4337" i="2"/>
  <c r="F4336" i="2"/>
  <c r="E4336" i="2"/>
  <c r="D4336" i="2"/>
  <c r="F4335" i="2"/>
  <c r="E4335" i="2"/>
  <c r="D4335" i="2"/>
  <c r="F4334" i="2"/>
  <c r="E4334" i="2"/>
  <c r="D4334" i="2"/>
  <c r="F4333" i="2"/>
  <c r="E4333" i="2"/>
  <c r="D4333" i="2"/>
  <c r="F4332" i="2"/>
  <c r="E4332" i="2"/>
  <c r="D4332" i="2"/>
  <c r="F4331" i="2"/>
  <c r="E4331" i="2"/>
  <c r="D4331" i="2"/>
  <c r="F4330" i="2"/>
  <c r="E4330" i="2"/>
  <c r="D4330" i="2"/>
  <c r="F4329" i="2"/>
  <c r="E4329" i="2"/>
  <c r="D4329" i="2"/>
  <c r="F4328" i="2"/>
  <c r="E4328" i="2"/>
  <c r="D4328" i="2"/>
  <c r="F4327" i="2"/>
  <c r="E4327" i="2"/>
  <c r="D4327" i="2"/>
  <c r="F4326" i="2"/>
  <c r="E4326" i="2"/>
  <c r="D4326" i="2"/>
  <c r="F4325" i="2"/>
  <c r="E4325" i="2"/>
  <c r="D4325" i="2"/>
  <c r="F4324" i="2"/>
  <c r="E4324" i="2"/>
  <c r="D4324" i="2"/>
  <c r="F4323" i="2"/>
  <c r="E4323" i="2"/>
  <c r="D4323" i="2"/>
  <c r="F4322" i="2"/>
  <c r="E4322" i="2"/>
  <c r="D4322" i="2"/>
  <c r="F4321" i="2"/>
  <c r="E4321" i="2"/>
  <c r="D4321" i="2"/>
  <c r="F4320" i="2"/>
  <c r="E4320" i="2"/>
  <c r="D4320" i="2"/>
  <c r="F4319" i="2"/>
  <c r="E4319" i="2"/>
  <c r="D4319" i="2"/>
  <c r="F4318" i="2"/>
  <c r="E4318" i="2"/>
  <c r="D4318" i="2"/>
  <c r="F4317" i="2"/>
  <c r="E4317" i="2"/>
  <c r="D4317" i="2"/>
  <c r="F4316" i="2"/>
  <c r="E4316" i="2"/>
  <c r="D4316" i="2"/>
  <c r="F4315" i="2"/>
  <c r="E4315" i="2"/>
  <c r="D4315" i="2"/>
  <c r="F4314" i="2"/>
  <c r="E4314" i="2"/>
  <c r="D4314" i="2"/>
  <c r="F4313" i="2"/>
  <c r="E4313" i="2"/>
  <c r="D4313" i="2"/>
  <c r="F4312" i="2"/>
  <c r="E4312" i="2"/>
  <c r="D4312" i="2"/>
  <c r="F4311" i="2"/>
  <c r="E4311" i="2"/>
  <c r="D4311" i="2"/>
  <c r="F4310" i="2"/>
  <c r="E4310" i="2"/>
  <c r="D4310" i="2"/>
  <c r="F4309" i="2"/>
  <c r="E4309" i="2"/>
  <c r="D4309" i="2"/>
  <c r="F4308" i="2"/>
  <c r="E4308" i="2"/>
  <c r="D4308" i="2"/>
  <c r="F4307" i="2"/>
  <c r="E4307" i="2"/>
  <c r="D4307" i="2"/>
  <c r="F4306" i="2"/>
  <c r="E4306" i="2"/>
  <c r="D4306" i="2"/>
  <c r="F4305" i="2"/>
  <c r="E4305" i="2"/>
  <c r="D4305" i="2"/>
  <c r="F4304" i="2"/>
  <c r="E4304" i="2"/>
  <c r="D4304" i="2"/>
  <c r="F4303" i="2"/>
  <c r="E4303" i="2"/>
  <c r="D4303" i="2"/>
  <c r="F4302" i="2"/>
  <c r="E4302" i="2"/>
  <c r="D4302" i="2"/>
  <c r="F4301" i="2"/>
  <c r="E4301" i="2"/>
  <c r="D4301" i="2"/>
  <c r="F4300" i="2"/>
  <c r="E4300" i="2"/>
  <c r="D4300" i="2"/>
  <c r="F4299" i="2"/>
  <c r="E4299" i="2"/>
  <c r="D4299" i="2"/>
  <c r="F4298" i="2"/>
  <c r="E4298" i="2"/>
  <c r="D4298" i="2"/>
  <c r="F4297" i="2"/>
  <c r="E4297" i="2"/>
  <c r="D4297" i="2"/>
  <c r="F4296" i="2"/>
  <c r="E4296" i="2"/>
  <c r="D4296" i="2"/>
  <c r="F4295" i="2"/>
  <c r="E4295" i="2"/>
  <c r="D4295" i="2"/>
  <c r="F4294" i="2"/>
  <c r="E4294" i="2"/>
  <c r="D4294" i="2"/>
  <c r="F4293" i="2"/>
  <c r="E4293" i="2"/>
  <c r="D4293" i="2"/>
  <c r="F4292" i="2"/>
  <c r="E4292" i="2"/>
  <c r="D4292" i="2"/>
  <c r="F4291" i="2"/>
  <c r="E4291" i="2"/>
  <c r="D4291" i="2"/>
  <c r="F4290" i="2"/>
  <c r="E4290" i="2"/>
  <c r="D4290" i="2"/>
  <c r="F4289" i="2"/>
  <c r="E4289" i="2"/>
  <c r="D4289" i="2"/>
  <c r="F4288" i="2"/>
  <c r="E4288" i="2"/>
  <c r="D4288" i="2"/>
  <c r="F4287" i="2"/>
  <c r="E4287" i="2"/>
  <c r="D4287" i="2"/>
  <c r="F4286" i="2"/>
  <c r="E4286" i="2"/>
  <c r="D4286" i="2"/>
  <c r="F4285" i="2"/>
  <c r="E4285" i="2"/>
  <c r="D4285" i="2"/>
  <c r="F4284" i="2"/>
  <c r="E4284" i="2"/>
  <c r="D4284" i="2"/>
  <c r="F4283" i="2"/>
  <c r="E4283" i="2"/>
  <c r="D4283" i="2"/>
  <c r="F4282" i="2"/>
  <c r="E4282" i="2"/>
  <c r="D4282" i="2"/>
  <c r="F4281" i="2"/>
  <c r="E4281" i="2"/>
  <c r="D4281" i="2"/>
  <c r="F4280" i="2"/>
  <c r="E4280" i="2"/>
  <c r="D4280" i="2"/>
  <c r="F4279" i="2"/>
  <c r="E4279" i="2"/>
  <c r="D4279" i="2"/>
  <c r="F4278" i="2"/>
  <c r="E4278" i="2"/>
  <c r="D4278" i="2"/>
  <c r="F4277" i="2"/>
  <c r="E4277" i="2"/>
  <c r="D4277" i="2"/>
  <c r="F4276" i="2"/>
  <c r="E4276" i="2"/>
  <c r="D4276" i="2"/>
  <c r="F4275" i="2"/>
  <c r="E4275" i="2"/>
  <c r="D4275" i="2"/>
  <c r="F4274" i="2"/>
  <c r="E4274" i="2"/>
  <c r="D4274" i="2"/>
  <c r="F4273" i="2"/>
  <c r="E4273" i="2"/>
  <c r="D4273" i="2"/>
  <c r="F4272" i="2"/>
  <c r="E4272" i="2"/>
  <c r="D4272" i="2"/>
  <c r="F4271" i="2"/>
  <c r="E4271" i="2"/>
  <c r="D4271" i="2"/>
  <c r="F4270" i="2"/>
  <c r="E4270" i="2"/>
  <c r="D4270" i="2"/>
  <c r="F4269" i="2"/>
  <c r="E4269" i="2"/>
  <c r="D4269" i="2"/>
  <c r="F4268" i="2"/>
  <c r="E4268" i="2"/>
  <c r="D4268" i="2"/>
  <c r="F4267" i="2"/>
  <c r="E4267" i="2"/>
  <c r="D4267" i="2"/>
  <c r="F4266" i="2"/>
  <c r="E4266" i="2"/>
  <c r="D4266" i="2"/>
  <c r="F4265" i="2"/>
  <c r="E4265" i="2"/>
  <c r="D4265" i="2"/>
  <c r="F4264" i="2"/>
  <c r="E4264" i="2"/>
  <c r="D4264" i="2"/>
  <c r="F4263" i="2"/>
  <c r="E4263" i="2"/>
  <c r="D4263" i="2"/>
  <c r="F4262" i="2"/>
  <c r="E4262" i="2"/>
  <c r="D4262" i="2"/>
  <c r="F4261" i="2"/>
  <c r="E4261" i="2"/>
  <c r="D4261" i="2"/>
  <c r="F4260" i="2"/>
  <c r="E4260" i="2"/>
  <c r="D4260" i="2"/>
  <c r="F4259" i="2"/>
  <c r="E4259" i="2"/>
  <c r="D4259" i="2"/>
  <c r="F4258" i="2"/>
  <c r="E4258" i="2"/>
  <c r="D4258" i="2"/>
  <c r="F4257" i="2"/>
  <c r="E4257" i="2"/>
  <c r="D4257" i="2"/>
  <c r="F4256" i="2"/>
  <c r="E4256" i="2"/>
  <c r="D4256" i="2"/>
  <c r="F4255" i="2"/>
  <c r="E4255" i="2"/>
  <c r="D4255" i="2"/>
  <c r="F4254" i="2"/>
  <c r="E4254" i="2"/>
  <c r="D4254" i="2"/>
  <c r="F4253" i="2"/>
  <c r="E4253" i="2"/>
  <c r="D4253" i="2"/>
  <c r="F4252" i="2"/>
  <c r="E4252" i="2"/>
  <c r="D4252" i="2"/>
  <c r="F4251" i="2"/>
  <c r="E4251" i="2"/>
  <c r="D4251" i="2"/>
  <c r="F4250" i="2"/>
  <c r="E4250" i="2"/>
  <c r="D4250" i="2"/>
  <c r="F4249" i="2"/>
  <c r="E4249" i="2"/>
  <c r="D4249" i="2"/>
  <c r="F4248" i="2"/>
  <c r="E4248" i="2"/>
  <c r="D4248" i="2"/>
  <c r="F4247" i="2"/>
  <c r="E4247" i="2"/>
  <c r="D4247" i="2"/>
  <c r="F4246" i="2"/>
  <c r="E4246" i="2"/>
  <c r="D4246" i="2"/>
  <c r="F4245" i="2"/>
  <c r="E4245" i="2"/>
  <c r="D4245" i="2"/>
  <c r="F4244" i="2"/>
  <c r="E4244" i="2"/>
  <c r="D4244" i="2"/>
  <c r="F4243" i="2"/>
  <c r="E4243" i="2"/>
  <c r="D4243" i="2"/>
  <c r="F4242" i="2"/>
  <c r="E4242" i="2"/>
  <c r="D4242" i="2"/>
  <c r="F4241" i="2"/>
  <c r="E4241" i="2"/>
  <c r="D4241" i="2"/>
  <c r="F4240" i="2"/>
  <c r="E4240" i="2"/>
  <c r="D4240" i="2"/>
  <c r="F4239" i="2"/>
  <c r="E4239" i="2"/>
  <c r="D4239" i="2"/>
  <c r="F4238" i="2"/>
  <c r="E4238" i="2"/>
  <c r="D4238" i="2"/>
  <c r="F4237" i="2"/>
  <c r="E4237" i="2"/>
  <c r="D4237" i="2"/>
  <c r="F4236" i="2"/>
  <c r="E4236" i="2"/>
  <c r="D4236" i="2"/>
  <c r="F4235" i="2"/>
  <c r="E4235" i="2"/>
  <c r="D4235" i="2"/>
  <c r="F4234" i="2"/>
  <c r="E4234" i="2"/>
  <c r="D4234" i="2"/>
  <c r="F4233" i="2"/>
  <c r="E4233" i="2"/>
  <c r="D4233" i="2"/>
  <c r="F4232" i="2"/>
  <c r="E4232" i="2"/>
  <c r="D4232" i="2"/>
  <c r="F4231" i="2"/>
  <c r="E4231" i="2"/>
  <c r="D4231" i="2"/>
  <c r="F4230" i="2"/>
  <c r="E4230" i="2"/>
  <c r="D4230" i="2"/>
  <c r="F4229" i="2"/>
  <c r="E4229" i="2"/>
  <c r="D4229" i="2"/>
  <c r="F4228" i="2"/>
  <c r="E4228" i="2"/>
  <c r="D4228" i="2"/>
  <c r="F4227" i="2"/>
  <c r="E4227" i="2"/>
  <c r="D4227" i="2"/>
  <c r="F4226" i="2"/>
  <c r="E4226" i="2"/>
  <c r="D4226" i="2"/>
  <c r="F4225" i="2"/>
  <c r="E4225" i="2"/>
  <c r="D4225" i="2"/>
  <c r="F4224" i="2"/>
  <c r="E4224" i="2"/>
  <c r="D4224" i="2"/>
  <c r="F4223" i="2"/>
  <c r="E4223" i="2"/>
  <c r="D4223" i="2"/>
  <c r="F4222" i="2"/>
  <c r="E4222" i="2"/>
  <c r="D4222" i="2"/>
  <c r="F4221" i="2"/>
  <c r="E4221" i="2"/>
  <c r="D4221" i="2"/>
  <c r="F4220" i="2"/>
  <c r="E4220" i="2"/>
  <c r="D4220" i="2"/>
  <c r="F4219" i="2"/>
  <c r="E4219" i="2"/>
  <c r="D4219" i="2"/>
  <c r="F4218" i="2"/>
  <c r="E4218" i="2"/>
  <c r="D4218" i="2"/>
  <c r="F4217" i="2"/>
  <c r="E4217" i="2"/>
  <c r="D4217" i="2"/>
  <c r="F4216" i="2"/>
  <c r="E4216" i="2"/>
  <c r="D4216" i="2"/>
  <c r="F4215" i="2"/>
  <c r="E4215" i="2"/>
  <c r="D4215" i="2"/>
  <c r="F4214" i="2"/>
  <c r="E4214" i="2"/>
  <c r="D4214" i="2"/>
  <c r="F4213" i="2"/>
  <c r="E4213" i="2"/>
  <c r="D4213" i="2"/>
  <c r="F4212" i="2"/>
  <c r="E4212" i="2"/>
  <c r="D4212" i="2"/>
  <c r="F4211" i="2"/>
  <c r="E4211" i="2"/>
  <c r="D4211" i="2"/>
  <c r="F4210" i="2"/>
  <c r="E4210" i="2"/>
  <c r="D4210" i="2"/>
  <c r="F4209" i="2"/>
  <c r="E4209" i="2"/>
  <c r="D4209" i="2"/>
  <c r="F4208" i="2"/>
  <c r="E4208" i="2"/>
  <c r="D4208" i="2"/>
  <c r="F4207" i="2"/>
  <c r="E4207" i="2"/>
  <c r="D4207" i="2"/>
  <c r="F4206" i="2"/>
  <c r="E4206" i="2"/>
  <c r="D4206" i="2"/>
  <c r="F4205" i="2"/>
  <c r="E4205" i="2"/>
  <c r="D4205" i="2"/>
  <c r="F4204" i="2"/>
  <c r="E4204" i="2"/>
  <c r="D4204" i="2"/>
  <c r="F4203" i="2"/>
  <c r="E4203" i="2"/>
  <c r="D4203" i="2"/>
  <c r="F4202" i="2"/>
  <c r="E4202" i="2"/>
  <c r="D4202" i="2"/>
  <c r="F4201" i="2"/>
  <c r="E4201" i="2"/>
  <c r="D4201" i="2"/>
  <c r="F4200" i="2"/>
  <c r="E4200" i="2"/>
  <c r="D4200" i="2"/>
  <c r="F4199" i="2"/>
  <c r="E4199" i="2"/>
  <c r="D4199" i="2"/>
  <c r="F4198" i="2"/>
  <c r="E4198" i="2"/>
  <c r="D4198" i="2"/>
  <c r="F4197" i="2"/>
  <c r="E4197" i="2"/>
  <c r="D4197" i="2"/>
  <c r="F4196" i="2"/>
  <c r="E4196" i="2"/>
  <c r="D4196" i="2"/>
  <c r="F4195" i="2"/>
  <c r="E4195" i="2"/>
  <c r="D4195" i="2"/>
  <c r="F4194" i="2"/>
  <c r="E4194" i="2"/>
  <c r="D4194" i="2"/>
  <c r="F4193" i="2"/>
  <c r="E4193" i="2"/>
  <c r="D4193" i="2"/>
  <c r="F4192" i="2"/>
  <c r="E4192" i="2"/>
  <c r="D4192" i="2"/>
  <c r="F4191" i="2"/>
  <c r="E4191" i="2"/>
  <c r="D4191" i="2"/>
  <c r="F4190" i="2"/>
  <c r="E4190" i="2"/>
  <c r="D4190" i="2"/>
  <c r="F4189" i="2"/>
  <c r="E4189" i="2"/>
  <c r="D4189" i="2"/>
  <c r="F4188" i="2"/>
  <c r="E4188" i="2"/>
  <c r="D4188" i="2"/>
  <c r="F4187" i="2"/>
  <c r="E4187" i="2"/>
  <c r="D4187" i="2"/>
  <c r="F4186" i="2"/>
  <c r="E4186" i="2"/>
  <c r="D4186" i="2"/>
  <c r="F4185" i="2"/>
  <c r="E4185" i="2"/>
  <c r="D4185" i="2"/>
  <c r="F4184" i="2"/>
  <c r="E4184" i="2"/>
  <c r="D4184" i="2"/>
  <c r="F4183" i="2"/>
  <c r="E4183" i="2"/>
  <c r="D4183" i="2"/>
  <c r="F4182" i="2"/>
  <c r="E4182" i="2"/>
  <c r="D4182" i="2"/>
  <c r="F4181" i="2"/>
  <c r="E4181" i="2"/>
  <c r="D4181" i="2"/>
  <c r="F4180" i="2"/>
  <c r="E4180" i="2"/>
  <c r="D4180" i="2"/>
  <c r="F4179" i="2"/>
  <c r="E4179" i="2"/>
  <c r="D4179" i="2"/>
  <c r="F4178" i="2"/>
  <c r="E4178" i="2"/>
  <c r="D4178" i="2"/>
  <c r="F4177" i="2"/>
  <c r="E4177" i="2"/>
  <c r="D4177" i="2"/>
  <c r="F4176" i="2"/>
  <c r="E4176" i="2"/>
  <c r="D4176" i="2"/>
  <c r="F4175" i="2"/>
  <c r="E4175" i="2"/>
  <c r="D4175" i="2"/>
  <c r="F4174" i="2"/>
  <c r="E4174" i="2"/>
  <c r="D4174" i="2"/>
  <c r="F4173" i="2"/>
  <c r="E4173" i="2"/>
  <c r="D4173" i="2"/>
  <c r="F4172" i="2"/>
  <c r="E4172" i="2"/>
  <c r="D4172" i="2"/>
  <c r="F4171" i="2"/>
  <c r="E4171" i="2"/>
  <c r="D4171" i="2"/>
  <c r="F4170" i="2"/>
  <c r="E4170" i="2"/>
  <c r="D4170" i="2"/>
  <c r="F4169" i="2"/>
  <c r="E4169" i="2"/>
  <c r="D4169" i="2"/>
  <c r="F4168" i="2"/>
  <c r="E4168" i="2"/>
  <c r="D4168" i="2"/>
  <c r="F4167" i="2"/>
  <c r="E4167" i="2"/>
  <c r="D4167" i="2"/>
  <c r="F4166" i="2"/>
  <c r="E4166" i="2"/>
  <c r="D4166" i="2"/>
  <c r="F4165" i="2"/>
  <c r="E4165" i="2"/>
  <c r="D4165" i="2"/>
  <c r="F4164" i="2"/>
  <c r="E4164" i="2"/>
  <c r="D4164" i="2"/>
  <c r="F4163" i="2"/>
  <c r="E4163" i="2"/>
  <c r="D4163" i="2"/>
  <c r="F4162" i="2"/>
  <c r="E4162" i="2"/>
  <c r="D4162" i="2"/>
  <c r="F4161" i="2"/>
  <c r="E4161" i="2"/>
  <c r="D4161" i="2"/>
  <c r="F4160" i="2"/>
  <c r="E4160" i="2"/>
  <c r="D4160" i="2"/>
  <c r="F4159" i="2"/>
  <c r="E4159" i="2"/>
  <c r="D4159" i="2"/>
  <c r="F4158" i="2"/>
  <c r="E4158" i="2"/>
  <c r="D4158" i="2"/>
  <c r="F4157" i="2"/>
  <c r="E4157" i="2"/>
  <c r="D4157" i="2"/>
  <c r="F4156" i="2"/>
  <c r="E4156" i="2"/>
  <c r="D4156" i="2"/>
  <c r="F4155" i="2"/>
  <c r="E4155" i="2"/>
  <c r="D4155" i="2"/>
  <c r="F4154" i="2"/>
  <c r="E4154" i="2"/>
  <c r="D4154" i="2"/>
  <c r="F4153" i="2"/>
  <c r="E4153" i="2"/>
  <c r="D4153" i="2"/>
  <c r="F4152" i="2"/>
  <c r="E4152" i="2"/>
  <c r="D4152" i="2"/>
  <c r="F4151" i="2"/>
  <c r="E4151" i="2"/>
  <c r="D4151" i="2"/>
  <c r="F4150" i="2"/>
  <c r="E4150" i="2"/>
  <c r="D4150" i="2"/>
  <c r="F4149" i="2"/>
  <c r="E4149" i="2"/>
  <c r="D4149" i="2"/>
  <c r="F4148" i="2"/>
  <c r="E4148" i="2"/>
  <c r="D4148" i="2"/>
  <c r="F4147" i="2"/>
  <c r="E4147" i="2"/>
  <c r="D4147" i="2"/>
  <c r="F4146" i="2"/>
  <c r="E4146" i="2"/>
  <c r="D4146" i="2"/>
  <c r="F4145" i="2"/>
  <c r="E4145" i="2"/>
  <c r="D4145" i="2"/>
  <c r="F4144" i="2"/>
  <c r="E4144" i="2"/>
  <c r="D4144" i="2"/>
  <c r="F4143" i="2"/>
  <c r="E4143" i="2"/>
  <c r="D4143" i="2"/>
  <c r="F4142" i="2"/>
  <c r="E4142" i="2"/>
  <c r="D4142" i="2"/>
  <c r="F4141" i="2"/>
  <c r="E4141" i="2"/>
  <c r="D4141" i="2"/>
  <c r="F4140" i="2"/>
  <c r="E4140" i="2"/>
  <c r="D4140" i="2"/>
  <c r="F4139" i="2"/>
  <c r="E4139" i="2"/>
  <c r="D4139" i="2"/>
  <c r="F4138" i="2"/>
  <c r="E4138" i="2"/>
  <c r="D4138" i="2"/>
  <c r="F4137" i="2"/>
  <c r="E4137" i="2"/>
  <c r="D4137" i="2"/>
  <c r="F4136" i="2"/>
  <c r="E4136" i="2"/>
  <c r="D4136" i="2"/>
  <c r="F4135" i="2"/>
  <c r="E4135" i="2"/>
  <c r="D4135" i="2"/>
  <c r="F4134" i="2"/>
  <c r="E4134" i="2"/>
  <c r="D4134" i="2"/>
  <c r="F4133" i="2"/>
  <c r="E4133" i="2"/>
  <c r="D4133" i="2"/>
  <c r="F4132" i="2"/>
  <c r="E4132" i="2"/>
  <c r="D4132" i="2"/>
  <c r="F4131" i="2"/>
  <c r="E4131" i="2"/>
  <c r="D4131" i="2"/>
  <c r="F4130" i="2"/>
  <c r="E4130" i="2"/>
  <c r="D4130" i="2"/>
  <c r="F4129" i="2"/>
  <c r="E4129" i="2"/>
  <c r="D4129" i="2"/>
  <c r="F4128" i="2"/>
  <c r="E4128" i="2"/>
  <c r="D4128" i="2"/>
  <c r="F4127" i="2"/>
  <c r="E4127" i="2"/>
  <c r="D4127" i="2"/>
  <c r="F4126" i="2"/>
  <c r="E4126" i="2"/>
  <c r="D4126" i="2"/>
  <c r="F4125" i="2"/>
  <c r="E4125" i="2"/>
  <c r="D4125" i="2"/>
  <c r="F4124" i="2"/>
  <c r="E4124" i="2"/>
  <c r="D4124" i="2"/>
  <c r="F4123" i="2"/>
  <c r="E4123" i="2"/>
  <c r="D4123" i="2"/>
  <c r="F4122" i="2"/>
  <c r="E4122" i="2"/>
  <c r="D4122" i="2"/>
  <c r="F4121" i="2"/>
  <c r="E4121" i="2"/>
  <c r="D4121" i="2"/>
  <c r="F4120" i="2"/>
  <c r="E4120" i="2"/>
  <c r="D4120" i="2"/>
  <c r="F4119" i="2"/>
  <c r="E4119" i="2"/>
  <c r="D4119" i="2"/>
  <c r="F4118" i="2"/>
  <c r="E4118" i="2"/>
  <c r="D4118" i="2"/>
  <c r="F4117" i="2"/>
  <c r="E4117" i="2"/>
  <c r="D4117" i="2"/>
  <c r="F4116" i="2"/>
  <c r="E4116" i="2"/>
  <c r="D4116" i="2"/>
  <c r="F4115" i="2"/>
  <c r="E4115" i="2"/>
  <c r="D4115" i="2"/>
  <c r="F4114" i="2"/>
  <c r="E4114" i="2"/>
  <c r="D4114" i="2"/>
  <c r="F4113" i="2"/>
  <c r="E4113" i="2"/>
  <c r="D4113" i="2"/>
  <c r="F4112" i="2"/>
  <c r="E4112" i="2"/>
  <c r="D4112" i="2"/>
  <c r="F4111" i="2"/>
  <c r="E4111" i="2"/>
  <c r="D4111" i="2"/>
  <c r="F4110" i="2"/>
  <c r="E4110" i="2"/>
  <c r="D4110" i="2"/>
  <c r="F4109" i="2"/>
  <c r="E4109" i="2"/>
  <c r="D4109" i="2"/>
  <c r="F4108" i="2"/>
  <c r="E4108" i="2"/>
  <c r="D4108" i="2"/>
  <c r="F4107" i="2"/>
  <c r="E4107" i="2"/>
  <c r="D4107" i="2"/>
  <c r="F4106" i="2"/>
  <c r="E4106" i="2"/>
  <c r="D4106" i="2"/>
  <c r="F4105" i="2"/>
  <c r="E4105" i="2"/>
  <c r="D4105" i="2"/>
  <c r="F4104" i="2"/>
  <c r="E4104" i="2"/>
  <c r="D4104" i="2"/>
  <c r="F4103" i="2"/>
  <c r="E4103" i="2"/>
  <c r="D4103" i="2"/>
  <c r="F4102" i="2"/>
  <c r="E4102" i="2"/>
  <c r="D4102" i="2"/>
  <c r="F4101" i="2"/>
  <c r="E4101" i="2"/>
  <c r="D4101" i="2"/>
  <c r="F4100" i="2"/>
  <c r="E4100" i="2"/>
  <c r="D4100" i="2"/>
  <c r="F4099" i="2"/>
  <c r="E4099" i="2"/>
  <c r="D4099" i="2"/>
  <c r="F4098" i="2"/>
  <c r="E4098" i="2"/>
  <c r="D4098" i="2"/>
  <c r="F4097" i="2"/>
  <c r="E4097" i="2"/>
  <c r="D4097" i="2"/>
  <c r="F4096" i="2"/>
  <c r="E4096" i="2"/>
  <c r="D4096" i="2"/>
  <c r="F4095" i="2"/>
  <c r="E4095" i="2"/>
  <c r="D4095" i="2"/>
  <c r="F4094" i="2"/>
  <c r="E4094" i="2"/>
  <c r="D4094" i="2"/>
  <c r="F4093" i="2"/>
  <c r="E4093" i="2"/>
  <c r="D4093" i="2"/>
  <c r="F4092" i="2"/>
  <c r="E4092" i="2"/>
  <c r="D4092" i="2"/>
  <c r="F4091" i="2"/>
  <c r="E4091" i="2"/>
  <c r="D4091" i="2"/>
  <c r="F4090" i="2"/>
  <c r="E4090" i="2"/>
  <c r="D4090" i="2"/>
  <c r="F4089" i="2"/>
  <c r="E4089" i="2"/>
  <c r="D4089" i="2"/>
  <c r="F4088" i="2"/>
  <c r="E4088" i="2"/>
  <c r="D4088" i="2"/>
  <c r="F4087" i="2"/>
  <c r="E4087" i="2"/>
  <c r="D4087" i="2"/>
  <c r="F4086" i="2"/>
  <c r="E4086" i="2"/>
  <c r="D4086" i="2"/>
  <c r="F4085" i="2"/>
  <c r="E4085" i="2"/>
  <c r="D4085" i="2"/>
  <c r="F4084" i="2"/>
  <c r="E4084" i="2"/>
  <c r="D4084" i="2"/>
  <c r="F4083" i="2"/>
  <c r="E4083" i="2"/>
  <c r="D4083" i="2"/>
  <c r="F4082" i="2"/>
  <c r="E4082" i="2"/>
  <c r="D4082" i="2"/>
  <c r="F4081" i="2"/>
  <c r="E4081" i="2"/>
  <c r="D4081" i="2"/>
  <c r="F4080" i="2"/>
  <c r="E4080" i="2"/>
  <c r="D4080" i="2"/>
  <c r="F4079" i="2"/>
  <c r="E4079" i="2"/>
  <c r="D4079" i="2"/>
  <c r="F4078" i="2"/>
  <c r="E4078" i="2"/>
  <c r="D4078" i="2"/>
  <c r="F4077" i="2"/>
  <c r="E4077" i="2"/>
  <c r="D4077" i="2"/>
  <c r="F4076" i="2"/>
  <c r="E4076" i="2"/>
  <c r="D4076" i="2"/>
  <c r="F4075" i="2"/>
  <c r="E4075" i="2"/>
  <c r="D4075" i="2"/>
  <c r="F4074" i="2"/>
  <c r="E4074" i="2"/>
  <c r="D4074" i="2"/>
  <c r="F4073" i="2"/>
  <c r="E4073" i="2"/>
  <c r="D4073" i="2"/>
  <c r="F4072" i="2"/>
  <c r="E4072" i="2"/>
  <c r="D4072" i="2"/>
  <c r="F4071" i="2"/>
  <c r="E4071" i="2"/>
  <c r="D4071" i="2"/>
  <c r="F4070" i="2"/>
  <c r="E4070" i="2"/>
  <c r="D4070" i="2"/>
  <c r="F4069" i="2"/>
  <c r="E4069" i="2"/>
  <c r="D4069" i="2"/>
  <c r="F4068" i="2"/>
  <c r="E4068" i="2"/>
  <c r="D4068" i="2"/>
  <c r="F4067" i="2"/>
  <c r="E4067" i="2"/>
  <c r="D4067" i="2"/>
  <c r="F4066" i="2"/>
  <c r="E4066" i="2"/>
  <c r="D4066" i="2"/>
  <c r="F4065" i="2"/>
  <c r="E4065" i="2"/>
  <c r="D4065" i="2"/>
  <c r="F4064" i="2"/>
  <c r="E4064" i="2"/>
  <c r="D4064" i="2"/>
  <c r="F4063" i="2"/>
  <c r="E4063" i="2"/>
  <c r="D4063" i="2"/>
  <c r="F4062" i="2"/>
  <c r="E4062" i="2"/>
  <c r="D4062" i="2"/>
  <c r="F4061" i="2"/>
  <c r="E4061" i="2"/>
  <c r="D4061" i="2"/>
  <c r="F4060" i="2"/>
  <c r="E4060" i="2"/>
  <c r="D4060" i="2"/>
  <c r="F4059" i="2"/>
  <c r="E4059" i="2"/>
  <c r="D4059" i="2"/>
  <c r="F4058" i="2"/>
  <c r="E4058" i="2"/>
  <c r="D4058" i="2"/>
  <c r="F4057" i="2"/>
  <c r="E4057" i="2"/>
  <c r="D4057" i="2"/>
  <c r="F4056" i="2"/>
  <c r="E4056" i="2"/>
  <c r="D4056" i="2"/>
  <c r="F4055" i="2"/>
  <c r="E4055" i="2"/>
  <c r="D4055" i="2"/>
  <c r="F4054" i="2"/>
  <c r="E4054" i="2"/>
  <c r="D4054" i="2"/>
  <c r="F4053" i="2"/>
  <c r="E4053" i="2"/>
  <c r="D4053" i="2"/>
  <c r="F4052" i="2"/>
  <c r="E4052" i="2"/>
  <c r="D4052" i="2"/>
  <c r="F4051" i="2"/>
  <c r="E4051" i="2"/>
  <c r="D4051" i="2"/>
  <c r="F4050" i="2"/>
  <c r="E4050" i="2"/>
  <c r="D4050" i="2"/>
  <c r="F4049" i="2"/>
  <c r="E4049" i="2"/>
  <c r="D4049" i="2"/>
  <c r="F4048" i="2"/>
  <c r="E4048" i="2"/>
  <c r="D4048" i="2"/>
  <c r="F4047" i="2"/>
  <c r="E4047" i="2"/>
  <c r="D4047" i="2"/>
  <c r="F4046" i="2"/>
  <c r="E4046" i="2"/>
  <c r="D4046" i="2"/>
  <c r="F4045" i="2"/>
  <c r="E4045" i="2"/>
  <c r="D4045" i="2"/>
  <c r="F4044" i="2"/>
  <c r="E4044" i="2"/>
  <c r="D4044" i="2"/>
  <c r="F4043" i="2"/>
  <c r="E4043" i="2"/>
  <c r="D4043" i="2"/>
  <c r="F4042" i="2"/>
  <c r="E4042" i="2"/>
  <c r="D4042" i="2"/>
  <c r="F4041" i="2"/>
  <c r="E4041" i="2"/>
  <c r="D4041" i="2"/>
  <c r="F4040" i="2"/>
  <c r="E4040" i="2"/>
  <c r="D4040" i="2"/>
  <c r="F4039" i="2"/>
  <c r="E4039" i="2"/>
  <c r="D4039" i="2"/>
  <c r="F4038" i="2"/>
  <c r="E4038" i="2"/>
  <c r="D4038" i="2"/>
  <c r="F4037" i="2"/>
  <c r="E4037" i="2"/>
  <c r="D4037" i="2"/>
  <c r="F4036" i="2"/>
  <c r="E4036" i="2"/>
  <c r="D4036" i="2"/>
  <c r="F4035" i="2"/>
  <c r="E4035" i="2"/>
  <c r="D4035" i="2"/>
  <c r="F4034" i="2"/>
  <c r="E4034" i="2"/>
  <c r="D4034" i="2"/>
  <c r="F4033" i="2"/>
  <c r="E4033" i="2"/>
  <c r="D4033" i="2"/>
  <c r="F4032" i="2"/>
  <c r="E4032" i="2"/>
  <c r="D4032" i="2"/>
  <c r="F4031" i="2"/>
  <c r="E4031" i="2"/>
  <c r="D4031" i="2"/>
  <c r="F4030" i="2"/>
  <c r="E4030" i="2"/>
  <c r="D4030" i="2"/>
  <c r="F4029" i="2"/>
  <c r="E4029" i="2"/>
  <c r="D4029" i="2"/>
  <c r="F4028" i="2"/>
  <c r="E4028" i="2"/>
  <c r="D4028" i="2"/>
  <c r="F4027" i="2"/>
  <c r="E4027" i="2"/>
  <c r="D4027" i="2"/>
  <c r="F4026" i="2"/>
  <c r="E4026" i="2"/>
  <c r="D4026" i="2"/>
  <c r="F4025" i="2"/>
  <c r="E4025" i="2"/>
  <c r="D4025" i="2"/>
  <c r="F4024" i="2"/>
  <c r="E4024" i="2"/>
  <c r="D4024" i="2"/>
  <c r="F4023" i="2"/>
  <c r="E4023" i="2"/>
  <c r="D4023" i="2"/>
  <c r="F4022" i="2"/>
  <c r="E4022" i="2"/>
  <c r="D4022" i="2"/>
  <c r="F4021" i="2"/>
  <c r="E4021" i="2"/>
  <c r="D4021" i="2"/>
  <c r="F4020" i="2"/>
  <c r="E4020" i="2"/>
  <c r="D4020" i="2"/>
  <c r="F4019" i="2"/>
  <c r="E4019" i="2"/>
  <c r="D4019" i="2"/>
  <c r="F4018" i="2"/>
  <c r="E4018" i="2"/>
  <c r="D4018" i="2"/>
  <c r="F4017" i="2"/>
  <c r="E4017" i="2"/>
  <c r="D4017" i="2"/>
  <c r="F4016" i="2"/>
  <c r="E4016" i="2"/>
  <c r="D4016" i="2"/>
  <c r="F4015" i="2"/>
  <c r="E4015" i="2"/>
  <c r="D4015" i="2"/>
  <c r="F4014" i="2"/>
  <c r="E4014" i="2"/>
  <c r="D4014" i="2"/>
  <c r="F4013" i="2"/>
  <c r="E4013" i="2"/>
  <c r="D4013" i="2"/>
  <c r="F4012" i="2"/>
  <c r="E4012" i="2"/>
  <c r="D4012" i="2"/>
  <c r="F4011" i="2"/>
  <c r="E4011" i="2"/>
  <c r="D4011" i="2"/>
  <c r="F4010" i="2"/>
  <c r="E4010" i="2"/>
  <c r="D4010" i="2"/>
  <c r="F4009" i="2"/>
  <c r="E4009" i="2"/>
  <c r="D4009" i="2"/>
  <c r="F4008" i="2"/>
  <c r="E4008" i="2"/>
  <c r="D4008" i="2"/>
  <c r="F4007" i="2"/>
  <c r="E4007" i="2"/>
  <c r="D4007" i="2"/>
  <c r="F4006" i="2"/>
  <c r="E4006" i="2"/>
  <c r="D4006" i="2"/>
  <c r="F4005" i="2"/>
  <c r="E4005" i="2"/>
  <c r="D4005" i="2"/>
  <c r="F4004" i="2"/>
  <c r="E4004" i="2"/>
  <c r="D4004" i="2"/>
  <c r="F4003" i="2"/>
  <c r="E4003" i="2"/>
  <c r="D4003" i="2"/>
  <c r="F4002" i="2"/>
  <c r="E4002" i="2"/>
  <c r="D4002" i="2"/>
  <c r="F4001" i="2"/>
  <c r="E4001" i="2"/>
  <c r="D4001" i="2"/>
  <c r="F4000" i="2"/>
  <c r="E4000" i="2"/>
  <c r="D4000" i="2"/>
  <c r="F3999" i="2"/>
  <c r="E3999" i="2"/>
  <c r="D3999" i="2"/>
  <c r="F3998" i="2"/>
  <c r="E3998" i="2"/>
  <c r="D3998" i="2"/>
  <c r="F3997" i="2"/>
  <c r="E3997" i="2"/>
  <c r="D3997" i="2"/>
  <c r="F3996" i="2"/>
  <c r="E3996" i="2"/>
  <c r="D3996" i="2"/>
  <c r="F3995" i="2"/>
  <c r="E3995" i="2"/>
  <c r="D3995" i="2"/>
  <c r="F3994" i="2"/>
  <c r="E3994" i="2"/>
  <c r="D3994" i="2"/>
  <c r="F3993" i="2"/>
  <c r="E3993" i="2"/>
  <c r="D3993" i="2"/>
  <c r="F3992" i="2"/>
  <c r="E3992" i="2"/>
  <c r="D3992" i="2"/>
  <c r="F3991" i="2"/>
  <c r="E3991" i="2"/>
  <c r="D3991" i="2"/>
  <c r="F3990" i="2"/>
  <c r="E3990" i="2"/>
  <c r="D3990" i="2"/>
  <c r="F3989" i="2"/>
  <c r="E3989" i="2"/>
  <c r="D3989" i="2"/>
  <c r="F3988" i="2"/>
  <c r="E3988" i="2"/>
  <c r="D3988" i="2"/>
  <c r="F3987" i="2"/>
  <c r="E3987" i="2"/>
  <c r="D3987" i="2"/>
  <c r="F3986" i="2"/>
  <c r="E3986" i="2"/>
  <c r="D3986" i="2"/>
  <c r="F3985" i="2"/>
  <c r="E3985" i="2"/>
  <c r="D3985" i="2"/>
  <c r="F3984" i="2"/>
  <c r="E3984" i="2"/>
  <c r="D3984" i="2"/>
  <c r="F3983" i="2"/>
  <c r="E3983" i="2"/>
  <c r="D3983" i="2"/>
  <c r="F3982" i="2"/>
  <c r="E3982" i="2"/>
  <c r="D3982" i="2"/>
  <c r="F3981" i="2"/>
  <c r="E3981" i="2"/>
  <c r="D3981" i="2"/>
  <c r="F3980" i="2"/>
  <c r="E3980" i="2"/>
  <c r="D3980" i="2"/>
  <c r="F3979" i="2"/>
  <c r="E3979" i="2"/>
  <c r="D3979" i="2"/>
  <c r="F3978" i="2"/>
  <c r="E3978" i="2"/>
  <c r="D3978" i="2"/>
  <c r="F3977" i="2"/>
  <c r="E3977" i="2"/>
  <c r="D3977" i="2"/>
  <c r="F3976" i="2"/>
  <c r="E3976" i="2"/>
  <c r="D3976" i="2"/>
  <c r="F3975" i="2"/>
  <c r="E3975" i="2"/>
  <c r="D3975" i="2"/>
  <c r="F3974" i="2"/>
  <c r="E3974" i="2"/>
  <c r="D3974" i="2"/>
  <c r="F3973" i="2"/>
  <c r="E3973" i="2"/>
  <c r="D3973" i="2"/>
  <c r="F3972" i="2"/>
  <c r="E3972" i="2"/>
  <c r="D3972" i="2"/>
  <c r="F3971" i="2"/>
  <c r="E3971" i="2"/>
  <c r="D3971" i="2"/>
  <c r="F3970" i="2"/>
  <c r="E3970" i="2"/>
  <c r="D3970" i="2"/>
  <c r="F3969" i="2"/>
  <c r="E3969" i="2"/>
  <c r="D3969" i="2"/>
  <c r="F3968" i="2"/>
  <c r="E3968" i="2"/>
  <c r="D3968" i="2"/>
  <c r="F3967" i="2"/>
  <c r="E3967" i="2"/>
  <c r="D3967" i="2"/>
  <c r="F3966" i="2"/>
  <c r="E3966" i="2"/>
  <c r="D3966" i="2"/>
  <c r="F3965" i="2"/>
  <c r="E3965" i="2"/>
  <c r="D3965" i="2"/>
  <c r="F3964" i="2"/>
  <c r="E3964" i="2"/>
  <c r="D3964" i="2"/>
  <c r="F3963" i="2"/>
  <c r="E3963" i="2"/>
  <c r="D3963" i="2"/>
  <c r="F3962" i="2"/>
  <c r="E3962" i="2"/>
  <c r="D3962" i="2"/>
  <c r="F3961" i="2"/>
  <c r="E3961" i="2"/>
  <c r="D3961" i="2"/>
  <c r="F3960" i="2"/>
  <c r="E3960" i="2"/>
  <c r="D3960" i="2"/>
  <c r="F3959" i="2"/>
  <c r="E3959" i="2"/>
  <c r="D3959" i="2"/>
  <c r="F3958" i="2"/>
  <c r="E3958" i="2"/>
  <c r="D3958" i="2"/>
  <c r="F3957" i="2"/>
  <c r="E3957" i="2"/>
  <c r="D3957" i="2"/>
  <c r="F3956" i="2"/>
  <c r="E3956" i="2"/>
  <c r="D3956" i="2"/>
  <c r="F3955" i="2"/>
  <c r="E3955" i="2"/>
  <c r="D3955" i="2"/>
  <c r="F3954" i="2"/>
  <c r="E3954" i="2"/>
  <c r="D3954" i="2"/>
  <c r="F3953" i="2"/>
  <c r="E3953" i="2"/>
  <c r="D3953" i="2"/>
  <c r="F3952" i="2"/>
  <c r="E3952" i="2"/>
  <c r="D3952" i="2"/>
  <c r="F3951" i="2"/>
  <c r="E3951" i="2"/>
  <c r="D3951" i="2"/>
  <c r="F3950" i="2"/>
  <c r="E3950" i="2"/>
  <c r="D3950" i="2"/>
  <c r="F3949" i="2"/>
  <c r="E3949" i="2"/>
  <c r="D3949" i="2"/>
  <c r="F3948" i="2"/>
  <c r="E3948" i="2"/>
  <c r="D3948" i="2"/>
  <c r="F3947" i="2"/>
  <c r="E3947" i="2"/>
  <c r="D3947" i="2"/>
  <c r="F3946" i="2"/>
  <c r="E3946" i="2"/>
  <c r="D3946" i="2"/>
  <c r="F3945" i="2"/>
  <c r="E3945" i="2"/>
  <c r="D3945" i="2"/>
  <c r="F3944" i="2"/>
  <c r="E3944" i="2"/>
  <c r="D3944" i="2"/>
  <c r="F3943" i="2"/>
  <c r="E3943" i="2"/>
  <c r="D3943" i="2"/>
  <c r="F3942" i="2"/>
  <c r="E3942" i="2"/>
  <c r="D3942" i="2"/>
  <c r="F3941" i="2"/>
  <c r="E3941" i="2"/>
  <c r="D3941" i="2"/>
  <c r="F3940" i="2"/>
  <c r="E3940" i="2"/>
  <c r="D3940" i="2"/>
  <c r="F3939" i="2"/>
  <c r="E3939" i="2"/>
  <c r="D3939" i="2"/>
  <c r="F3938" i="2"/>
  <c r="E3938" i="2"/>
  <c r="D3938" i="2"/>
  <c r="F3937" i="2"/>
  <c r="E3937" i="2"/>
  <c r="D3937" i="2"/>
  <c r="F3936" i="2"/>
  <c r="E3936" i="2"/>
  <c r="D3936" i="2"/>
  <c r="F3935" i="2"/>
  <c r="E3935" i="2"/>
  <c r="D3935" i="2"/>
  <c r="F3934" i="2"/>
  <c r="E3934" i="2"/>
  <c r="D3934" i="2"/>
  <c r="F3933" i="2"/>
  <c r="E3933" i="2"/>
  <c r="D3933" i="2"/>
  <c r="F3932" i="2"/>
  <c r="E3932" i="2"/>
  <c r="D3932" i="2"/>
  <c r="F3931" i="2"/>
  <c r="E3931" i="2"/>
  <c r="D3931" i="2"/>
  <c r="F3930" i="2"/>
  <c r="E3930" i="2"/>
  <c r="D3930" i="2"/>
  <c r="F3929" i="2"/>
  <c r="E3929" i="2"/>
  <c r="D3929" i="2"/>
  <c r="F3928" i="2"/>
  <c r="E3928" i="2"/>
  <c r="D3928" i="2"/>
  <c r="F3927" i="2"/>
  <c r="E3927" i="2"/>
  <c r="D3927" i="2"/>
  <c r="F3926" i="2"/>
  <c r="E3926" i="2"/>
  <c r="D3926" i="2"/>
  <c r="F3925" i="2"/>
  <c r="E3925" i="2"/>
  <c r="D3925" i="2"/>
  <c r="F3924" i="2"/>
  <c r="E3924" i="2"/>
  <c r="D3924" i="2"/>
  <c r="F3923" i="2"/>
  <c r="E3923" i="2"/>
  <c r="D3923" i="2"/>
  <c r="F3922" i="2"/>
  <c r="E3922" i="2"/>
  <c r="D3922" i="2"/>
  <c r="F3921" i="2"/>
  <c r="E3921" i="2"/>
  <c r="D3921" i="2"/>
  <c r="F3920" i="2"/>
  <c r="E3920" i="2"/>
  <c r="D3920" i="2"/>
  <c r="F3919" i="2"/>
  <c r="E3919" i="2"/>
  <c r="D3919" i="2"/>
  <c r="F3918" i="2"/>
  <c r="E3918" i="2"/>
  <c r="D3918" i="2"/>
  <c r="F3917" i="2"/>
  <c r="E3917" i="2"/>
  <c r="D3917" i="2"/>
  <c r="F3916" i="2"/>
  <c r="E3916" i="2"/>
  <c r="D3916" i="2"/>
  <c r="F3915" i="2"/>
  <c r="E3915" i="2"/>
  <c r="D3915" i="2"/>
  <c r="F3914" i="2"/>
  <c r="E3914" i="2"/>
  <c r="D3914" i="2"/>
  <c r="F3913" i="2"/>
  <c r="E3913" i="2"/>
  <c r="D3913" i="2"/>
  <c r="F3912" i="2"/>
  <c r="E3912" i="2"/>
  <c r="D3912" i="2"/>
  <c r="F3911" i="2"/>
  <c r="E3911" i="2"/>
  <c r="D3911" i="2"/>
  <c r="F3910" i="2"/>
  <c r="E3910" i="2"/>
  <c r="D3910" i="2"/>
  <c r="F3909" i="2"/>
  <c r="E3909" i="2"/>
  <c r="D3909" i="2"/>
  <c r="F3908" i="2"/>
  <c r="E3908" i="2"/>
  <c r="D3908" i="2"/>
  <c r="F3907" i="2"/>
  <c r="E3907" i="2"/>
  <c r="D3907" i="2"/>
  <c r="F3906" i="2"/>
  <c r="E3906" i="2"/>
  <c r="D3906" i="2"/>
  <c r="F3905" i="2"/>
  <c r="E3905" i="2"/>
  <c r="D3905" i="2"/>
  <c r="F3904" i="2"/>
  <c r="E3904" i="2"/>
  <c r="D3904" i="2"/>
  <c r="F3903" i="2"/>
  <c r="E3903" i="2"/>
  <c r="D3903" i="2"/>
  <c r="F3902" i="2"/>
  <c r="E3902" i="2"/>
  <c r="D3902" i="2"/>
  <c r="F3901" i="2"/>
  <c r="E3901" i="2"/>
  <c r="D3901" i="2"/>
  <c r="F3900" i="2"/>
  <c r="E3900" i="2"/>
  <c r="D3900" i="2"/>
  <c r="F3899" i="2"/>
  <c r="E3899" i="2"/>
  <c r="D3899" i="2"/>
  <c r="F3898" i="2"/>
  <c r="E3898" i="2"/>
  <c r="D3898" i="2"/>
  <c r="F3897" i="2"/>
  <c r="E3897" i="2"/>
  <c r="D3897" i="2"/>
  <c r="F3896" i="2"/>
  <c r="E3896" i="2"/>
  <c r="D3896" i="2"/>
  <c r="F3895" i="2"/>
  <c r="E3895" i="2"/>
  <c r="D3895" i="2"/>
  <c r="F3894" i="2"/>
  <c r="E3894" i="2"/>
  <c r="D3894" i="2"/>
  <c r="F3893" i="2"/>
  <c r="E3893" i="2"/>
  <c r="D3893" i="2"/>
  <c r="F3892" i="2"/>
  <c r="E3892" i="2"/>
  <c r="D3892" i="2"/>
  <c r="F3891" i="2"/>
  <c r="E3891" i="2"/>
  <c r="D3891" i="2"/>
  <c r="F3890" i="2"/>
  <c r="E3890" i="2"/>
  <c r="D3890" i="2"/>
  <c r="F3889" i="2"/>
  <c r="E3889" i="2"/>
  <c r="D3889" i="2"/>
  <c r="F3888" i="2"/>
  <c r="E3888" i="2"/>
  <c r="D3888" i="2"/>
  <c r="F3887" i="2"/>
  <c r="E3887" i="2"/>
  <c r="D3887" i="2"/>
  <c r="F3886" i="2"/>
  <c r="E3886" i="2"/>
  <c r="D3886" i="2"/>
  <c r="F3885" i="2"/>
  <c r="E3885" i="2"/>
  <c r="D3885" i="2"/>
  <c r="F3884" i="2"/>
  <c r="E3884" i="2"/>
  <c r="D3884" i="2"/>
  <c r="F3883" i="2"/>
  <c r="E3883" i="2"/>
  <c r="D3883" i="2"/>
  <c r="F3882" i="2"/>
  <c r="E3882" i="2"/>
  <c r="D3882" i="2"/>
  <c r="F3881" i="2"/>
  <c r="E3881" i="2"/>
  <c r="D3881" i="2"/>
  <c r="F3880" i="2"/>
  <c r="E3880" i="2"/>
  <c r="D3880" i="2"/>
  <c r="F3879" i="2"/>
  <c r="E3879" i="2"/>
  <c r="D3879" i="2"/>
  <c r="F3878" i="2"/>
  <c r="E3878" i="2"/>
  <c r="D3878" i="2"/>
  <c r="F3877" i="2"/>
  <c r="E3877" i="2"/>
  <c r="D3877" i="2"/>
  <c r="F3876" i="2"/>
  <c r="E3876" i="2"/>
  <c r="D3876" i="2"/>
  <c r="F3875" i="2"/>
  <c r="E3875" i="2"/>
  <c r="D3875" i="2"/>
  <c r="F3874" i="2"/>
  <c r="E3874" i="2"/>
  <c r="D3874" i="2"/>
  <c r="F3873" i="2"/>
  <c r="E3873" i="2"/>
  <c r="D3873" i="2"/>
  <c r="F3872" i="2"/>
  <c r="E3872" i="2"/>
  <c r="D3872" i="2"/>
  <c r="F3871" i="2"/>
  <c r="E3871" i="2"/>
  <c r="D3871" i="2"/>
  <c r="F3870" i="2"/>
  <c r="E3870" i="2"/>
  <c r="D3870" i="2"/>
  <c r="F3869" i="2"/>
  <c r="E3869" i="2"/>
  <c r="D3869" i="2"/>
  <c r="F3868" i="2"/>
  <c r="E3868" i="2"/>
  <c r="D3868" i="2"/>
  <c r="F3867" i="2"/>
  <c r="E3867" i="2"/>
  <c r="D3867" i="2"/>
  <c r="F3866" i="2"/>
  <c r="E3866" i="2"/>
  <c r="D3866" i="2"/>
  <c r="F3865" i="2"/>
  <c r="E3865" i="2"/>
  <c r="D3865" i="2"/>
  <c r="F3864" i="2"/>
  <c r="E3864" i="2"/>
  <c r="D3864" i="2"/>
  <c r="F3863" i="2"/>
  <c r="E3863" i="2"/>
  <c r="D3863" i="2"/>
  <c r="F3862" i="2"/>
  <c r="E3862" i="2"/>
  <c r="D3862" i="2"/>
  <c r="F3861" i="2"/>
  <c r="E3861" i="2"/>
  <c r="D3861" i="2"/>
  <c r="F3860" i="2"/>
  <c r="E3860" i="2"/>
  <c r="D3860" i="2"/>
  <c r="F3859" i="2"/>
  <c r="E3859" i="2"/>
  <c r="D3859" i="2"/>
  <c r="F3858" i="2"/>
  <c r="E3858" i="2"/>
  <c r="D3858" i="2"/>
  <c r="F3857" i="2"/>
  <c r="E3857" i="2"/>
  <c r="D3857" i="2"/>
  <c r="F3856" i="2"/>
  <c r="E3856" i="2"/>
  <c r="D3856" i="2"/>
  <c r="F3855" i="2"/>
  <c r="E3855" i="2"/>
  <c r="D3855" i="2"/>
  <c r="F3854" i="2"/>
  <c r="E3854" i="2"/>
  <c r="D3854" i="2"/>
  <c r="F3853" i="2"/>
  <c r="E3853" i="2"/>
  <c r="D3853" i="2"/>
  <c r="F3852" i="2"/>
  <c r="E3852" i="2"/>
  <c r="D3852" i="2"/>
  <c r="F3851" i="2"/>
  <c r="E3851" i="2"/>
  <c r="D3851" i="2"/>
  <c r="F3850" i="2"/>
  <c r="E3850" i="2"/>
  <c r="D3850" i="2"/>
  <c r="F3849" i="2"/>
  <c r="E3849" i="2"/>
  <c r="D3849" i="2"/>
  <c r="F3848" i="2"/>
  <c r="E3848" i="2"/>
  <c r="D3848" i="2"/>
  <c r="F3847" i="2"/>
  <c r="E3847" i="2"/>
  <c r="D3847" i="2"/>
  <c r="F3846" i="2"/>
  <c r="E3846" i="2"/>
  <c r="D3846" i="2"/>
  <c r="F3845" i="2"/>
  <c r="E3845" i="2"/>
  <c r="D3845" i="2"/>
  <c r="F3844" i="2"/>
  <c r="E3844" i="2"/>
  <c r="D3844" i="2"/>
  <c r="F3843" i="2"/>
  <c r="E3843" i="2"/>
  <c r="D3843" i="2"/>
  <c r="F3842" i="2"/>
  <c r="E3842" i="2"/>
  <c r="D3842" i="2"/>
  <c r="F3841" i="2"/>
  <c r="E3841" i="2"/>
  <c r="D3841" i="2"/>
  <c r="F3840" i="2"/>
  <c r="E3840" i="2"/>
  <c r="D3840" i="2"/>
  <c r="F3839" i="2"/>
  <c r="E3839" i="2"/>
  <c r="D3839" i="2"/>
  <c r="F3838" i="2"/>
  <c r="E3838" i="2"/>
  <c r="D3838" i="2"/>
  <c r="F3837" i="2"/>
  <c r="E3837" i="2"/>
  <c r="D3837" i="2"/>
  <c r="F3836" i="2"/>
  <c r="E3836" i="2"/>
  <c r="D3836" i="2"/>
  <c r="F3835" i="2"/>
  <c r="E3835" i="2"/>
  <c r="D3835" i="2"/>
  <c r="F3834" i="2"/>
  <c r="E3834" i="2"/>
  <c r="D3834" i="2"/>
  <c r="F3833" i="2"/>
  <c r="E3833" i="2"/>
  <c r="D3833" i="2"/>
  <c r="F3832" i="2"/>
  <c r="E3832" i="2"/>
  <c r="D3832" i="2"/>
  <c r="F3831" i="2"/>
  <c r="E3831" i="2"/>
  <c r="D3831" i="2"/>
  <c r="F3830" i="2"/>
  <c r="E3830" i="2"/>
  <c r="D3830" i="2"/>
  <c r="F3829" i="2"/>
  <c r="E3829" i="2"/>
  <c r="D3829" i="2"/>
  <c r="F3828" i="2"/>
  <c r="E3828" i="2"/>
  <c r="D3828" i="2"/>
  <c r="F3827" i="2"/>
  <c r="E3827" i="2"/>
  <c r="D3827" i="2"/>
  <c r="F3826" i="2"/>
  <c r="E3826" i="2"/>
  <c r="D3826" i="2"/>
  <c r="F3825" i="2"/>
  <c r="E3825" i="2"/>
  <c r="D3825" i="2"/>
  <c r="F3824" i="2"/>
  <c r="E3824" i="2"/>
  <c r="D3824" i="2"/>
  <c r="F3823" i="2"/>
  <c r="E3823" i="2"/>
  <c r="D3823" i="2"/>
  <c r="F3822" i="2"/>
  <c r="E3822" i="2"/>
  <c r="D3822" i="2"/>
  <c r="F3821" i="2"/>
  <c r="E3821" i="2"/>
  <c r="D3821" i="2"/>
  <c r="F3820" i="2"/>
  <c r="E3820" i="2"/>
  <c r="D3820" i="2"/>
  <c r="F3819" i="2"/>
  <c r="E3819" i="2"/>
  <c r="D3819" i="2"/>
  <c r="F3818" i="2"/>
  <c r="E3818" i="2"/>
  <c r="D3818" i="2"/>
  <c r="F3817" i="2"/>
  <c r="E3817" i="2"/>
  <c r="D3817" i="2"/>
  <c r="F3816" i="2"/>
  <c r="E3816" i="2"/>
  <c r="D3816" i="2"/>
  <c r="F3815" i="2"/>
  <c r="E3815" i="2"/>
  <c r="D3815" i="2"/>
  <c r="F3814" i="2"/>
  <c r="E3814" i="2"/>
  <c r="D3814" i="2"/>
  <c r="F3813" i="2"/>
  <c r="E3813" i="2"/>
  <c r="D3813" i="2"/>
  <c r="F3812" i="2"/>
  <c r="E3812" i="2"/>
  <c r="D3812" i="2"/>
  <c r="F3811" i="2"/>
  <c r="E3811" i="2"/>
  <c r="D3811" i="2"/>
  <c r="F3810" i="2"/>
  <c r="E3810" i="2"/>
  <c r="D3810" i="2"/>
  <c r="F3809" i="2"/>
  <c r="E3809" i="2"/>
  <c r="D3809" i="2"/>
  <c r="F3808" i="2"/>
  <c r="E3808" i="2"/>
  <c r="D3808" i="2"/>
  <c r="F3807" i="2"/>
  <c r="E3807" i="2"/>
  <c r="D3807" i="2"/>
  <c r="F3806" i="2"/>
  <c r="E3806" i="2"/>
  <c r="D3806" i="2"/>
  <c r="F3805" i="2"/>
  <c r="E3805" i="2"/>
  <c r="D3805" i="2"/>
  <c r="F3804" i="2"/>
  <c r="E3804" i="2"/>
  <c r="D3804" i="2"/>
  <c r="F3803" i="2"/>
  <c r="E3803" i="2"/>
  <c r="D3803" i="2"/>
  <c r="F3802" i="2"/>
  <c r="E3802" i="2"/>
  <c r="D3802" i="2"/>
  <c r="F3801" i="2"/>
  <c r="E3801" i="2"/>
  <c r="D3801" i="2"/>
  <c r="F3800" i="2"/>
  <c r="E3800" i="2"/>
  <c r="D3800" i="2"/>
  <c r="F3799" i="2"/>
  <c r="E3799" i="2"/>
  <c r="D3799" i="2"/>
  <c r="F3798" i="2"/>
  <c r="E3798" i="2"/>
  <c r="D3798" i="2"/>
  <c r="F3797" i="2"/>
  <c r="E3797" i="2"/>
  <c r="D3797" i="2"/>
  <c r="F3796" i="2"/>
  <c r="E3796" i="2"/>
  <c r="D3796" i="2"/>
  <c r="F3795" i="2"/>
  <c r="E3795" i="2"/>
  <c r="D3795" i="2"/>
  <c r="F3794" i="2"/>
  <c r="E3794" i="2"/>
  <c r="D3794" i="2"/>
  <c r="F3793" i="2"/>
  <c r="E3793" i="2"/>
  <c r="D3793" i="2"/>
  <c r="F3792" i="2"/>
  <c r="E3792" i="2"/>
  <c r="D3792" i="2"/>
  <c r="F3791" i="2"/>
  <c r="E3791" i="2"/>
  <c r="D3791" i="2"/>
  <c r="F3790" i="2"/>
  <c r="E3790" i="2"/>
  <c r="D3790" i="2"/>
  <c r="F3789" i="2"/>
  <c r="E3789" i="2"/>
  <c r="D3789" i="2"/>
  <c r="F3788" i="2"/>
  <c r="E3788" i="2"/>
  <c r="D3788" i="2"/>
  <c r="F3787" i="2"/>
  <c r="E3787" i="2"/>
  <c r="D3787" i="2"/>
  <c r="F3786" i="2"/>
  <c r="E3786" i="2"/>
  <c r="D3786" i="2"/>
  <c r="F3785" i="2"/>
  <c r="E3785" i="2"/>
  <c r="D3785" i="2"/>
  <c r="F3784" i="2"/>
  <c r="E3784" i="2"/>
  <c r="D3784" i="2"/>
  <c r="F3783" i="2"/>
  <c r="E3783" i="2"/>
  <c r="D3783" i="2"/>
  <c r="F3782" i="2"/>
  <c r="E3782" i="2"/>
  <c r="D3782" i="2"/>
  <c r="F3781" i="2"/>
  <c r="E3781" i="2"/>
  <c r="D3781" i="2"/>
  <c r="F3780" i="2"/>
  <c r="E3780" i="2"/>
  <c r="D3780" i="2"/>
  <c r="F3779" i="2"/>
  <c r="E3779" i="2"/>
  <c r="D3779" i="2"/>
  <c r="F3778" i="2"/>
  <c r="E3778" i="2"/>
  <c r="D3778" i="2"/>
  <c r="F3777" i="2"/>
  <c r="E3777" i="2"/>
  <c r="D3777" i="2"/>
  <c r="F3776" i="2"/>
  <c r="E3776" i="2"/>
  <c r="D3776" i="2"/>
  <c r="F3775" i="2"/>
  <c r="E3775" i="2"/>
  <c r="D3775" i="2"/>
  <c r="F3774" i="2"/>
  <c r="E3774" i="2"/>
  <c r="D3774" i="2"/>
  <c r="F3773" i="2"/>
  <c r="E3773" i="2"/>
  <c r="D3773" i="2"/>
  <c r="F3772" i="2"/>
  <c r="E3772" i="2"/>
  <c r="D3772" i="2"/>
  <c r="F3771" i="2"/>
  <c r="E3771" i="2"/>
  <c r="D3771" i="2"/>
  <c r="F3770" i="2"/>
  <c r="E3770" i="2"/>
  <c r="D3770" i="2"/>
  <c r="F3769" i="2"/>
  <c r="E3769" i="2"/>
  <c r="D3769" i="2"/>
  <c r="F3768" i="2"/>
  <c r="E3768" i="2"/>
  <c r="D3768" i="2"/>
  <c r="F3767" i="2"/>
  <c r="E3767" i="2"/>
  <c r="D3767" i="2"/>
  <c r="F3766" i="2"/>
  <c r="E3766" i="2"/>
  <c r="D3766" i="2"/>
  <c r="F3765" i="2"/>
  <c r="E3765" i="2"/>
  <c r="D3765" i="2"/>
  <c r="F3764" i="2"/>
  <c r="E3764" i="2"/>
  <c r="D3764" i="2"/>
  <c r="F3763" i="2"/>
  <c r="E3763" i="2"/>
  <c r="D3763" i="2"/>
  <c r="F3762" i="2"/>
  <c r="E3762" i="2"/>
  <c r="D3762" i="2"/>
  <c r="F3761" i="2"/>
  <c r="E3761" i="2"/>
  <c r="D3761" i="2"/>
  <c r="F3760" i="2"/>
  <c r="E3760" i="2"/>
  <c r="D3760" i="2"/>
  <c r="F3759" i="2"/>
  <c r="E3759" i="2"/>
  <c r="D3759" i="2"/>
  <c r="F3758" i="2"/>
  <c r="E3758" i="2"/>
  <c r="D3758" i="2"/>
  <c r="F3757" i="2"/>
  <c r="E3757" i="2"/>
  <c r="D3757" i="2"/>
  <c r="F3756" i="2"/>
  <c r="E3756" i="2"/>
  <c r="D3756" i="2"/>
  <c r="F3755" i="2"/>
  <c r="E3755" i="2"/>
  <c r="D3755" i="2"/>
  <c r="F3754" i="2"/>
  <c r="E3754" i="2"/>
  <c r="D3754" i="2"/>
  <c r="F3753" i="2"/>
  <c r="E3753" i="2"/>
  <c r="D3753" i="2"/>
  <c r="F3752" i="2"/>
  <c r="E3752" i="2"/>
  <c r="D3752" i="2"/>
  <c r="F3751" i="2"/>
  <c r="E3751" i="2"/>
  <c r="D3751" i="2"/>
  <c r="F3750" i="2"/>
  <c r="E3750" i="2"/>
  <c r="D3750" i="2"/>
  <c r="F3749" i="2"/>
  <c r="E3749" i="2"/>
  <c r="D3749" i="2"/>
  <c r="F3748" i="2"/>
  <c r="E3748" i="2"/>
  <c r="D3748" i="2"/>
  <c r="F3747" i="2"/>
  <c r="E3747" i="2"/>
  <c r="D3747" i="2"/>
  <c r="F3746" i="2"/>
  <c r="E3746" i="2"/>
  <c r="D3746" i="2"/>
  <c r="F3745" i="2"/>
  <c r="E3745" i="2"/>
  <c r="D3745" i="2"/>
  <c r="F3744" i="2"/>
  <c r="E3744" i="2"/>
  <c r="D3744" i="2"/>
  <c r="F3743" i="2"/>
  <c r="E3743" i="2"/>
  <c r="D3743" i="2"/>
  <c r="F3742" i="2"/>
  <c r="E3742" i="2"/>
  <c r="D3742" i="2"/>
  <c r="F3741" i="2"/>
  <c r="E3741" i="2"/>
  <c r="D3741" i="2"/>
  <c r="F3740" i="2"/>
  <c r="E3740" i="2"/>
  <c r="D3740" i="2"/>
  <c r="F3739" i="2"/>
  <c r="E3739" i="2"/>
  <c r="D3739" i="2"/>
  <c r="F3738" i="2"/>
  <c r="E3738" i="2"/>
  <c r="D3738" i="2"/>
  <c r="F3737" i="2"/>
  <c r="E3737" i="2"/>
  <c r="D3737" i="2"/>
  <c r="F3736" i="2"/>
  <c r="E3736" i="2"/>
  <c r="D3736" i="2"/>
  <c r="F3735" i="2"/>
  <c r="E3735" i="2"/>
  <c r="D3735" i="2"/>
  <c r="F3734" i="2"/>
  <c r="E3734" i="2"/>
  <c r="D3734" i="2"/>
  <c r="F3733" i="2"/>
  <c r="E3733" i="2"/>
  <c r="D3733" i="2"/>
  <c r="F3732" i="2"/>
  <c r="E3732" i="2"/>
  <c r="D3732" i="2"/>
  <c r="F3731" i="2"/>
  <c r="E3731" i="2"/>
  <c r="D3731" i="2"/>
  <c r="F3730" i="2"/>
  <c r="E3730" i="2"/>
  <c r="D3730" i="2"/>
  <c r="F3729" i="2"/>
  <c r="E3729" i="2"/>
  <c r="D3729" i="2"/>
  <c r="F3728" i="2"/>
  <c r="E3728" i="2"/>
  <c r="D3728" i="2"/>
  <c r="F3727" i="2"/>
  <c r="E3727" i="2"/>
  <c r="D3727" i="2"/>
  <c r="F3726" i="2"/>
  <c r="E3726" i="2"/>
  <c r="D3726" i="2"/>
  <c r="F3725" i="2"/>
  <c r="E3725" i="2"/>
  <c r="D3725" i="2"/>
  <c r="F3724" i="2"/>
  <c r="E3724" i="2"/>
  <c r="D3724" i="2"/>
  <c r="F3723" i="2"/>
  <c r="E3723" i="2"/>
  <c r="D3723" i="2"/>
  <c r="F3722" i="2"/>
  <c r="E3722" i="2"/>
  <c r="D3722" i="2"/>
  <c r="F3721" i="2"/>
  <c r="E3721" i="2"/>
  <c r="D3721" i="2"/>
  <c r="F3720" i="2"/>
  <c r="E3720" i="2"/>
  <c r="D3720" i="2"/>
  <c r="F3719" i="2"/>
  <c r="E3719" i="2"/>
  <c r="D3719" i="2"/>
  <c r="F3718" i="2"/>
  <c r="E3718" i="2"/>
  <c r="D3718" i="2"/>
  <c r="F3717" i="2"/>
  <c r="E3717" i="2"/>
  <c r="D3717" i="2"/>
  <c r="F3716" i="2"/>
  <c r="E3716" i="2"/>
  <c r="D3716" i="2"/>
  <c r="F3715" i="2"/>
  <c r="E3715" i="2"/>
  <c r="D3715" i="2"/>
  <c r="F3714" i="2"/>
  <c r="E3714" i="2"/>
  <c r="D3714" i="2"/>
  <c r="F3713" i="2"/>
  <c r="E3713" i="2"/>
  <c r="D3713" i="2"/>
  <c r="F3712" i="2"/>
  <c r="E3712" i="2"/>
  <c r="D3712" i="2"/>
  <c r="F3711" i="2"/>
  <c r="E3711" i="2"/>
  <c r="D3711" i="2"/>
  <c r="F3710" i="2"/>
  <c r="E3710" i="2"/>
  <c r="D3710" i="2"/>
  <c r="F3709" i="2"/>
  <c r="E3709" i="2"/>
  <c r="D3709" i="2"/>
  <c r="F3708" i="2"/>
  <c r="E3708" i="2"/>
  <c r="D3708" i="2"/>
  <c r="F3707" i="2"/>
  <c r="E3707" i="2"/>
  <c r="D3707" i="2"/>
  <c r="F3706" i="2"/>
  <c r="E3706" i="2"/>
  <c r="D3706" i="2"/>
  <c r="F3705" i="2"/>
  <c r="E3705" i="2"/>
  <c r="D3705" i="2"/>
  <c r="F3704" i="2"/>
  <c r="E3704" i="2"/>
  <c r="D3704" i="2"/>
  <c r="F3703" i="2"/>
  <c r="E3703" i="2"/>
  <c r="D3703" i="2"/>
  <c r="F3702" i="2"/>
  <c r="E3702" i="2"/>
  <c r="D3702" i="2"/>
  <c r="F3701" i="2"/>
  <c r="E3701" i="2"/>
  <c r="D3701" i="2"/>
  <c r="F3700" i="2"/>
  <c r="E3700" i="2"/>
  <c r="D3700" i="2"/>
  <c r="F3699" i="2"/>
  <c r="E3699" i="2"/>
  <c r="D3699" i="2"/>
  <c r="F3698" i="2"/>
  <c r="E3698" i="2"/>
  <c r="D3698" i="2"/>
  <c r="F3697" i="2"/>
  <c r="E3697" i="2"/>
  <c r="D3697" i="2"/>
  <c r="F3696" i="2"/>
  <c r="E3696" i="2"/>
  <c r="D3696" i="2"/>
  <c r="F3695" i="2"/>
  <c r="E3695" i="2"/>
  <c r="D3695" i="2"/>
  <c r="F3694" i="2"/>
  <c r="E3694" i="2"/>
  <c r="D3694" i="2"/>
  <c r="F3693" i="2"/>
  <c r="E3693" i="2"/>
  <c r="D3693" i="2"/>
  <c r="F3692" i="2"/>
  <c r="E3692" i="2"/>
  <c r="D3692" i="2"/>
  <c r="F3691" i="2"/>
  <c r="E3691" i="2"/>
  <c r="D3691" i="2"/>
  <c r="F3690" i="2"/>
  <c r="E3690" i="2"/>
  <c r="D3690" i="2"/>
  <c r="F3689" i="2"/>
  <c r="E3689" i="2"/>
  <c r="D3689" i="2"/>
  <c r="F3688" i="2"/>
  <c r="E3688" i="2"/>
  <c r="D3688" i="2"/>
  <c r="F3687" i="2"/>
  <c r="E3687" i="2"/>
  <c r="D3687" i="2"/>
  <c r="F3686" i="2"/>
  <c r="E3686" i="2"/>
  <c r="D3686" i="2"/>
  <c r="F3685" i="2"/>
  <c r="E3685" i="2"/>
  <c r="D3685" i="2"/>
  <c r="F3684" i="2"/>
  <c r="E3684" i="2"/>
  <c r="D3684" i="2"/>
  <c r="F3683" i="2"/>
  <c r="E3683" i="2"/>
  <c r="D3683" i="2"/>
  <c r="F3682" i="2"/>
  <c r="E3682" i="2"/>
  <c r="D3682" i="2"/>
  <c r="F3681" i="2"/>
  <c r="E3681" i="2"/>
  <c r="D3681" i="2"/>
  <c r="F3680" i="2"/>
  <c r="E3680" i="2"/>
  <c r="D3680" i="2"/>
  <c r="F3679" i="2"/>
  <c r="E3679" i="2"/>
  <c r="D3679" i="2"/>
  <c r="F3678" i="2"/>
  <c r="E3678" i="2"/>
  <c r="D3678" i="2"/>
  <c r="F3677" i="2"/>
  <c r="E3677" i="2"/>
  <c r="D3677" i="2"/>
  <c r="F3676" i="2"/>
  <c r="E3676" i="2"/>
  <c r="D3676" i="2"/>
  <c r="F3675" i="2"/>
  <c r="E3675" i="2"/>
  <c r="D3675" i="2"/>
  <c r="F3674" i="2"/>
  <c r="E3674" i="2"/>
  <c r="D3674" i="2"/>
  <c r="F3673" i="2"/>
  <c r="E3673" i="2"/>
  <c r="D3673" i="2"/>
  <c r="F3672" i="2"/>
  <c r="E3672" i="2"/>
  <c r="D3672" i="2"/>
  <c r="F3671" i="2"/>
  <c r="E3671" i="2"/>
  <c r="D3671" i="2"/>
  <c r="F3670" i="2"/>
  <c r="E3670" i="2"/>
  <c r="D3670" i="2"/>
  <c r="F3669" i="2"/>
  <c r="E3669" i="2"/>
  <c r="D3669" i="2"/>
  <c r="F3668" i="2"/>
  <c r="E3668" i="2"/>
  <c r="D3668" i="2"/>
  <c r="F3667" i="2"/>
  <c r="E3667" i="2"/>
  <c r="D3667" i="2"/>
  <c r="F3666" i="2"/>
  <c r="E3666" i="2"/>
  <c r="D3666" i="2"/>
  <c r="F3665" i="2"/>
  <c r="E3665" i="2"/>
  <c r="D3665" i="2"/>
  <c r="F3664" i="2"/>
  <c r="E3664" i="2"/>
  <c r="D3664" i="2"/>
  <c r="F3663" i="2"/>
  <c r="E3663" i="2"/>
  <c r="D3663" i="2"/>
  <c r="F3662" i="2"/>
  <c r="E3662" i="2"/>
  <c r="D3662" i="2"/>
  <c r="F3661" i="2"/>
  <c r="E3661" i="2"/>
  <c r="D3661" i="2"/>
  <c r="F3660" i="2"/>
  <c r="E3660" i="2"/>
  <c r="D3660" i="2"/>
  <c r="F3659" i="2"/>
  <c r="E3659" i="2"/>
  <c r="D3659" i="2"/>
  <c r="F3658" i="2"/>
  <c r="E3658" i="2"/>
  <c r="D3658" i="2"/>
  <c r="F3657" i="2"/>
  <c r="E3657" i="2"/>
  <c r="D3657" i="2"/>
  <c r="F3656" i="2"/>
  <c r="E3656" i="2"/>
  <c r="D3656" i="2"/>
  <c r="F3655" i="2"/>
  <c r="E3655" i="2"/>
  <c r="D3655" i="2"/>
  <c r="F3654" i="2"/>
  <c r="E3654" i="2"/>
  <c r="D3654" i="2"/>
  <c r="F3653" i="2"/>
  <c r="E3653" i="2"/>
  <c r="D3653" i="2"/>
  <c r="F3652" i="2"/>
  <c r="E3652" i="2"/>
  <c r="D3652" i="2"/>
  <c r="F3651" i="2"/>
  <c r="E3651" i="2"/>
  <c r="D3651" i="2"/>
  <c r="F3650" i="2"/>
  <c r="E3650" i="2"/>
  <c r="D3650" i="2"/>
  <c r="F3649" i="2"/>
  <c r="E3649" i="2"/>
  <c r="D3649" i="2"/>
  <c r="F3648" i="2"/>
  <c r="E3648" i="2"/>
  <c r="D3648" i="2"/>
  <c r="F3647" i="2"/>
  <c r="E3647" i="2"/>
  <c r="D3647" i="2"/>
  <c r="F3646" i="2"/>
  <c r="E3646" i="2"/>
  <c r="D3646" i="2"/>
  <c r="F3645" i="2"/>
  <c r="E3645" i="2"/>
  <c r="D3645" i="2"/>
  <c r="F3644" i="2"/>
  <c r="E3644" i="2"/>
  <c r="D3644" i="2"/>
  <c r="F3643" i="2"/>
  <c r="E3643" i="2"/>
  <c r="D3643" i="2"/>
  <c r="F3642" i="2"/>
  <c r="E3642" i="2"/>
  <c r="D3642" i="2"/>
  <c r="F3641" i="2"/>
  <c r="E3641" i="2"/>
  <c r="D3641" i="2"/>
  <c r="F3640" i="2"/>
  <c r="E3640" i="2"/>
  <c r="D3640" i="2"/>
  <c r="F3639" i="2"/>
  <c r="E3639" i="2"/>
  <c r="D3639" i="2"/>
  <c r="F3638" i="2"/>
  <c r="E3638" i="2"/>
  <c r="D3638" i="2"/>
  <c r="F3637" i="2"/>
  <c r="E3637" i="2"/>
  <c r="D3637" i="2"/>
  <c r="F3636" i="2"/>
  <c r="E3636" i="2"/>
  <c r="D3636" i="2"/>
  <c r="F3635" i="2"/>
  <c r="E3635" i="2"/>
  <c r="D3635" i="2"/>
  <c r="F3634" i="2"/>
  <c r="E3634" i="2"/>
  <c r="D3634" i="2"/>
  <c r="F3633" i="2"/>
  <c r="E3633" i="2"/>
  <c r="D3633" i="2"/>
  <c r="F3632" i="2"/>
  <c r="E3632" i="2"/>
  <c r="D3632" i="2"/>
  <c r="F3631" i="2"/>
  <c r="E3631" i="2"/>
  <c r="D3631" i="2"/>
  <c r="F3630" i="2"/>
  <c r="E3630" i="2"/>
  <c r="D3630" i="2"/>
  <c r="F3629" i="2"/>
  <c r="E3629" i="2"/>
  <c r="D3629" i="2"/>
  <c r="F3628" i="2"/>
  <c r="E3628" i="2"/>
  <c r="D3628" i="2"/>
  <c r="F3627" i="2"/>
  <c r="E3627" i="2"/>
  <c r="D3627" i="2"/>
  <c r="F3626" i="2"/>
  <c r="E3626" i="2"/>
  <c r="D3626" i="2"/>
  <c r="F3625" i="2"/>
  <c r="E3625" i="2"/>
  <c r="D3625" i="2"/>
  <c r="F3624" i="2"/>
  <c r="E3624" i="2"/>
  <c r="D3624" i="2"/>
  <c r="F3623" i="2"/>
  <c r="E3623" i="2"/>
  <c r="D3623" i="2"/>
  <c r="F3622" i="2"/>
  <c r="E3622" i="2"/>
  <c r="D3622" i="2"/>
  <c r="F3621" i="2"/>
  <c r="E3621" i="2"/>
  <c r="D3621" i="2"/>
  <c r="F3620" i="2"/>
  <c r="E3620" i="2"/>
  <c r="D3620" i="2"/>
  <c r="F3619" i="2"/>
  <c r="E3619" i="2"/>
  <c r="D3619" i="2"/>
  <c r="F3618" i="2"/>
  <c r="E3618" i="2"/>
  <c r="D3618" i="2"/>
  <c r="F3617" i="2"/>
  <c r="E3617" i="2"/>
  <c r="D3617" i="2"/>
  <c r="F3616" i="2"/>
  <c r="E3616" i="2"/>
  <c r="D3616" i="2"/>
  <c r="F3615" i="2"/>
  <c r="E3615" i="2"/>
  <c r="D3615" i="2"/>
  <c r="F3614" i="2"/>
  <c r="E3614" i="2"/>
  <c r="D3614" i="2"/>
  <c r="F3613" i="2"/>
  <c r="E3613" i="2"/>
  <c r="D3613" i="2"/>
  <c r="F3612" i="2"/>
  <c r="E3612" i="2"/>
  <c r="D3612" i="2"/>
  <c r="F3611" i="2"/>
  <c r="E3611" i="2"/>
  <c r="D3611" i="2"/>
  <c r="F3610" i="2"/>
  <c r="E3610" i="2"/>
  <c r="D3610" i="2"/>
  <c r="F3609" i="2"/>
  <c r="E3609" i="2"/>
  <c r="D3609" i="2"/>
  <c r="F3608" i="2"/>
  <c r="E3608" i="2"/>
  <c r="D3608" i="2"/>
  <c r="F3607" i="2"/>
  <c r="E3607" i="2"/>
  <c r="D3607" i="2"/>
  <c r="F3606" i="2"/>
  <c r="E3606" i="2"/>
  <c r="D3606" i="2"/>
  <c r="F3605" i="2"/>
  <c r="E3605" i="2"/>
  <c r="D3605" i="2"/>
  <c r="F3604" i="2"/>
  <c r="E3604" i="2"/>
  <c r="D3604" i="2"/>
  <c r="F3603" i="2"/>
  <c r="E3603" i="2"/>
  <c r="D3603" i="2"/>
  <c r="F3602" i="2"/>
  <c r="E3602" i="2"/>
  <c r="D3602" i="2"/>
  <c r="F3601" i="2"/>
  <c r="E3601" i="2"/>
  <c r="D3601" i="2"/>
  <c r="F3600" i="2"/>
  <c r="E3600" i="2"/>
  <c r="D3600" i="2"/>
  <c r="F3599" i="2"/>
  <c r="E3599" i="2"/>
  <c r="D3599" i="2"/>
  <c r="F3598" i="2"/>
  <c r="E3598" i="2"/>
  <c r="D3598" i="2"/>
  <c r="F3597" i="2"/>
  <c r="E3597" i="2"/>
  <c r="D3597" i="2"/>
  <c r="F3596" i="2"/>
  <c r="E3596" i="2"/>
  <c r="D3596" i="2"/>
  <c r="F3595" i="2"/>
  <c r="E3595" i="2"/>
  <c r="D3595" i="2"/>
  <c r="F3594" i="2"/>
  <c r="E3594" i="2"/>
  <c r="D3594" i="2"/>
  <c r="F3593" i="2"/>
  <c r="E3593" i="2"/>
  <c r="D3593" i="2"/>
  <c r="F3592" i="2"/>
  <c r="E3592" i="2"/>
  <c r="D3592" i="2"/>
  <c r="F3591" i="2"/>
  <c r="E3591" i="2"/>
  <c r="D3591" i="2"/>
  <c r="F3590" i="2"/>
  <c r="E3590" i="2"/>
  <c r="D3590" i="2"/>
  <c r="F3589" i="2"/>
  <c r="E3589" i="2"/>
  <c r="D3589" i="2"/>
  <c r="F3588" i="2"/>
  <c r="E3588" i="2"/>
  <c r="D3588" i="2"/>
  <c r="F3587" i="2"/>
  <c r="E3587" i="2"/>
  <c r="D3587" i="2"/>
  <c r="F3586" i="2"/>
  <c r="E3586" i="2"/>
  <c r="D3586" i="2"/>
  <c r="F3585" i="2"/>
  <c r="E3585" i="2"/>
  <c r="D3585" i="2"/>
  <c r="F3584" i="2"/>
  <c r="E3584" i="2"/>
  <c r="D3584" i="2"/>
  <c r="F3583" i="2"/>
  <c r="E3583" i="2"/>
  <c r="D3583" i="2"/>
  <c r="F3582" i="2"/>
  <c r="E3582" i="2"/>
  <c r="D3582" i="2"/>
  <c r="F3581" i="2"/>
  <c r="E3581" i="2"/>
  <c r="D3581" i="2"/>
  <c r="F3580" i="2"/>
  <c r="E3580" i="2"/>
  <c r="D3580" i="2"/>
  <c r="F3579" i="2"/>
  <c r="E3579" i="2"/>
  <c r="D3579" i="2"/>
  <c r="F3578" i="2"/>
  <c r="E3578" i="2"/>
  <c r="D3578" i="2"/>
  <c r="F3577" i="2"/>
  <c r="E3577" i="2"/>
  <c r="D3577" i="2"/>
  <c r="F3576" i="2"/>
  <c r="E3576" i="2"/>
  <c r="D3576" i="2"/>
  <c r="F3575" i="2"/>
  <c r="E3575" i="2"/>
  <c r="D3575" i="2"/>
  <c r="F3574" i="2"/>
  <c r="E3574" i="2"/>
  <c r="D3574" i="2"/>
  <c r="F3573" i="2"/>
  <c r="E3573" i="2"/>
  <c r="D3573" i="2"/>
  <c r="F3572" i="2"/>
  <c r="E3572" i="2"/>
  <c r="D3572" i="2"/>
  <c r="F3571" i="2"/>
  <c r="E3571" i="2"/>
  <c r="D3571" i="2"/>
  <c r="F3570" i="2"/>
  <c r="E3570" i="2"/>
  <c r="D3570" i="2"/>
  <c r="F3569" i="2"/>
  <c r="E3569" i="2"/>
  <c r="D3569" i="2"/>
  <c r="F3568" i="2"/>
  <c r="E3568" i="2"/>
  <c r="D3568" i="2"/>
  <c r="F3567" i="2"/>
  <c r="E3567" i="2"/>
  <c r="D3567" i="2"/>
  <c r="F3566" i="2"/>
  <c r="E3566" i="2"/>
  <c r="D3566" i="2"/>
  <c r="F3565" i="2"/>
  <c r="E3565" i="2"/>
  <c r="D3565" i="2"/>
  <c r="F3564" i="2"/>
  <c r="E3564" i="2"/>
  <c r="D3564" i="2"/>
  <c r="F3563" i="2"/>
  <c r="E3563" i="2"/>
  <c r="D3563" i="2"/>
  <c r="F3562" i="2"/>
  <c r="E3562" i="2"/>
  <c r="D3562" i="2"/>
  <c r="F3561" i="2"/>
  <c r="E3561" i="2"/>
  <c r="D3561" i="2"/>
  <c r="F3560" i="2"/>
  <c r="E3560" i="2"/>
  <c r="D3560" i="2"/>
  <c r="F3559" i="2"/>
  <c r="E3559" i="2"/>
  <c r="D3559" i="2"/>
  <c r="F3558" i="2"/>
  <c r="E3558" i="2"/>
  <c r="D3558" i="2"/>
  <c r="F3557" i="2"/>
  <c r="E3557" i="2"/>
  <c r="D3557" i="2"/>
  <c r="F3556" i="2"/>
  <c r="E3556" i="2"/>
  <c r="D3556" i="2"/>
  <c r="F3555" i="2"/>
  <c r="E3555" i="2"/>
  <c r="D3555" i="2"/>
  <c r="F3554" i="2"/>
  <c r="E3554" i="2"/>
  <c r="D3554" i="2"/>
  <c r="F3553" i="2"/>
  <c r="E3553" i="2"/>
  <c r="D3553" i="2"/>
  <c r="F3552" i="2"/>
  <c r="E3552" i="2"/>
  <c r="D3552" i="2"/>
  <c r="F3551" i="2"/>
  <c r="E3551" i="2"/>
  <c r="D3551" i="2"/>
  <c r="F3550" i="2"/>
  <c r="E3550" i="2"/>
  <c r="D3550" i="2"/>
  <c r="F3549" i="2"/>
  <c r="E3549" i="2"/>
  <c r="D3549" i="2"/>
  <c r="F3548" i="2"/>
  <c r="E3548" i="2"/>
  <c r="D3548" i="2"/>
  <c r="F3547" i="2"/>
  <c r="E3547" i="2"/>
  <c r="D3547" i="2"/>
  <c r="F3546" i="2"/>
  <c r="E3546" i="2"/>
  <c r="D3546" i="2"/>
  <c r="F3545" i="2"/>
  <c r="E3545" i="2"/>
  <c r="D3545" i="2"/>
  <c r="F3544" i="2"/>
  <c r="E3544" i="2"/>
  <c r="D3544" i="2"/>
  <c r="F3543" i="2"/>
  <c r="E3543" i="2"/>
  <c r="D3543" i="2"/>
  <c r="F3542" i="2"/>
  <c r="E3542" i="2"/>
  <c r="D3542" i="2"/>
  <c r="F3541" i="2"/>
  <c r="E3541" i="2"/>
  <c r="D3541" i="2"/>
  <c r="F3540" i="2"/>
  <c r="E3540" i="2"/>
  <c r="D3540" i="2"/>
  <c r="F3539" i="2"/>
  <c r="E3539" i="2"/>
  <c r="D3539" i="2"/>
  <c r="F3538" i="2"/>
  <c r="E3538" i="2"/>
  <c r="D3538" i="2"/>
  <c r="F3537" i="2"/>
  <c r="E3537" i="2"/>
  <c r="D3537" i="2"/>
  <c r="F3536" i="2"/>
  <c r="E3536" i="2"/>
  <c r="D3536" i="2"/>
  <c r="F3535" i="2"/>
  <c r="E3535" i="2"/>
  <c r="D3535" i="2"/>
  <c r="F3534" i="2"/>
  <c r="E3534" i="2"/>
  <c r="D3534" i="2"/>
  <c r="F3533" i="2"/>
  <c r="E3533" i="2"/>
  <c r="D3533" i="2"/>
  <c r="F3532" i="2"/>
  <c r="E3532" i="2"/>
  <c r="D3532" i="2"/>
  <c r="F3531" i="2"/>
  <c r="E3531" i="2"/>
  <c r="D3531" i="2"/>
  <c r="F3530" i="2"/>
  <c r="E3530" i="2"/>
  <c r="D3530" i="2"/>
  <c r="F3529" i="2"/>
  <c r="E3529" i="2"/>
  <c r="D3529" i="2"/>
  <c r="F3528" i="2"/>
  <c r="E3528" i="2"/>
  <c r="D3528" i="2"/>
  <c r="F3527" i="2"/>
  <c r="E3527" i="2"/>
  <c r="D3527" i="2"/>
  <c r="F3526" i="2"/>
  <c r="E3526" i="2"/>
  <c r="D3526" i="2"/>
  <c r="F3525" i="2"/>
  <c r="E3525" i="2"/>
  <c r="D3525" i="2"/>
  <c r="F3524" i="2"/>
  <c r="E3524" i="2"/>
  <c r="D3524" i="2"/>
  <c r="F3523" i="2"/>
  <c r="E3523" i="2"/>
  <c r="D3523" i="2"/>
  <c r="F3522" i="2"/>
  <c r="E3522" i="2"/>
  <c r="D3522" i="2"/>
  <c r="F3521" i="2"/>
  <c r="E3521" i="2"/>
  <c r="D3521" i="2"/>
  <c r="F3520" i="2"/>
  <c r="E3520" i="2"/>
  <c r="D3520" i="2"/>
  <c r="F3519" i="2"/>
  <c r="E3519" i="2"/>
  <c r="D3519" i="2"/>
  <c r="F3518" i="2"/>
  <c r="E3518" i="2"/>
  <c r="D3518" i="2"/>
  <c r="F3517" i="2"/>
  <c r="E3517" i="2"/>
  <c r="D3517" i="2"/>
  <c r="F3516" i="2"/>
  <c r="E3516" i="2"/>
  <c r="D3516" i="2"/>
  <c r="F3515" i="2"/>
  <c r="E3515" i="2"/>
  <c r="D3515" i="2"/>
  <c r="F3514" i="2"/>
  <c r="E3514" i="2"/>
  <c r="D3514" i="2"/>
  <c r="F3513" i="2"/>
  <c r="E3513" i="2"/>
  <c r="D3513" i="2"/>
  <c r="F3512" i="2"/>
  <c r="E3512" i="2"/>
  <c r="D3512" i="2"/>
  <c r="F3511" i="2"/>
  <c r="E3511" i="2"/>
  <c r="D3511" i="2"/>
  <c r="F3510" i="2"/>
  <c r="E3510" i="2"/>
  <c r="D3510" i="2"/>
  <c r="F3509" i="2"/>
  <c r="E3509" i="2"/>
  <c r="D3509" i="2"/>
  <c r="F3508" i="2"/>
  <c r="E3508" i="2"/>
  <c r="D3508" i="2"/>
  <c r="F3507" i="2"/>
  <c r="E3507" i="2"/>
  <c r="D3507" i="2"/>
  <c r="F3506" i="2"/>
  <c r="E3506" i="2"/>
  <c r="D3506" i="2"/>
  <c r="F3505" i="2"/>
  <c r="E3505" i="2"/>
  <c r="D3505" i="2"/>
  <c r="F3504" i="2"/>
  <c r="E3504" i="2"/>
  <c r="D3504" i="2"/>
  <c r="F3503" i="2"/>
  <c r="E3503" i="2"/>
  <c r="D3503" i="2"/>
  <c r="F3502" i="2"/>
  <c r="E3502" i="2"/>
  <c r="D3502" i="2"/>
  <c r="F3501" i="2"/>
  <c r="E3501" i="2"/>
  <c r="D3501" i="2"/>
  <c r="F3500" i="2"/>
  <c r="E3500" i="2"/>
  <c r="D3500" i="2"/>
  <c r="F3499" i="2"/>
  <c r="E3499" i="2"/>
  <c r="D3499" i="2"/>
  <c r="F3498" i="2"/>
  <c r="E3498" i="2"/>
  <c r="D3498" i="2"/>
  <c r="F3497" i="2"/>
  <c r="E3497" i="2"/>
  <c r="D3497" i="2"/>
  <c r="F3496" i="2"/>
  <c r="E3496" i="2"/>
  <c r="D3496" i="2"/>
  <c r="F3495" i="2"/>
  <c r="E3495" i="2"/>
  <c r="D3495" i="2"/>
  <c r="F3494" i="2"/>
  <c r="E3494" i="2"/>
  <c r="D3494" i="2"/>
  <c r="F3493" i="2"/>
  <c r="E3493" i="2"/>
  <c r="D3493" i="2"/>
  <c r="F3492" i="2"/>
  <c r="E3492" i="2"/>
  <c r="D3492" i="2"/>
  <c r="F3491" i="2"/>
  <c r="E3491" i="2"/>
  <c r="D3491" i="2"/>
  <c r="F3490" i="2"/>
  <c r="E3490" i="2"/>
  <c r="D3490" i="2"/>
  <c r="F3489" i="2"/>
  <c r="E3489" i="2"/>
  <c r="D3489" i="2"/>
  <c r="F3488" i="2"/>
  <c r="E3488" i="2"/>
  <c r="D3488" i="2"/>
  <c r="F3487" i="2"/>
  <c r="E3487" i="2"/>
  <c r="D3487" i="2"/>
  <c r="F3486" i="2"/>
  <c r="E3486" i="2"/>
  <c r="D3486" i="2"/>
  <c r="F3485" i="2"/>
  <c r="E3485" i="2"/>
  <c r="D3485" i="2"/>
  <c r="F3484" i="2"/>
  <c r="E3484" i="2"/>
  <c r="D3484" i="2"/>
  <c r="F3483" i="2"/>
  <c r="E3483" i="2"/>
  <c r="D3483" i="2"/>
  <c r="F3482" i="2"/>
  <c r="E3482" i="2"/>
  <c r="D3482" i="2"/>
  <c r="F3481" i="2"/>
  <c r="E3481" i="2"/>
  <c r="D3481" i="2"/>
  <c r="F3480" i="2"/>
  <c r="E3480" i="2"/>
  <c r="D3480" i="2"/>
  <c r="F3479" i="2"/>
  <c r="E3479" i="2"/>
  <c r="D3479" i="2"/>
  <c r="F3478" i="2"/>
  <c r="E3478" i="2"/>
  <c r="D3478" i="2"/>
  <c r="F3477" i="2"/>
  <c r="E3477" i="2"/>
  <c r="D3477" i="2"/>
  <c r="F3476" i="2"/>
  <c r="E3476" i="2"/>
  <c r="D3476" i="2"/>
  <c r="F3475" i="2"/>
  <c r="E3475" i="2"/>
  <c r="D3475" i="2"/>
  <c r="F3474" i="2"/>
  <c r="E3474" i="2"/>
  <c r="D3474" i="2"/>
  <c r="F3473" i="2"/>
  <c r="E3473" i="2"/>
  <c r="D3473" i="2"/>
  <c r="F3472" i="2"/>
  <c r="E3472" i="2"/>
  <c r="D3472" i="2"/>
  <c r="F3471" i="2"/>
  <c r="E3471" i="2"/>
  <c r="D3471" i="2"/>
  <c r="F3470" i="2"/>
  <c r="E3470" i="2"/>
  <c r="D3470" i="2"/>
  <c r="F3469" i="2"/>
  <c r="E3469" i="2"/>
  <c r="D3469" i="2"/>
  <c r="F3468" i="2"/>
  <c r="E3468" i="2"/>
  <c r="D3468" i="2"/>
  <c r="F3467" i="2"/>
  <c r="E3467" i="2"/>
  <c r="D3467" i="2"/>
  <c r="F3466" i="2"/>
  <c r="E3466" i="2"/>
  <c r="D3466" i="2"/>
  <c r="F3465" i="2"/>
  <c r="E3465" i="2"/>
  <c r="D3465" i="2"/>
  <c r="F3464" i="2"/>
  <c r="E3464" i="2"/>
  <c r="D3464" i="2"/>
  <c r="F3463" i="2"/>
  <c r="E3463" i="2"/>
  <c r="D3463" i="2"/>
  <c r="F3462" i="2"/>
  <c r="E3462" i="2"/>
  <c r="D3462" i="2"/>
  <c r="F3461" i="2"/>
  <c r="E3461" i="2"/>
  <c r="D3461" i="2"/>
  <c r="F3460" i="2"/>
  <c r="E3460" i="2"/>
  <c r="D3460" i="2"/>
  <c r="F3459" i="2"/>
  <c r="E3459" i="2"/>
  <c r="D3459" i="2"/>
  <c r="F3458" i="2"/>
  <c r="E3458" i="2"/>
  <c r="D3458" i="2"/>
  <c r="F3457" i="2"/>
  <c r="E3457" i="2"/>
  <c r="D3457" i="2"/>
  <c r="F3456" i="2"/>
  <c r="E3456" i="2"/>
  <c r="D3456" i="2"/>
  <c r="F3455" i="2"/>
  <c r="E3455" i="2"/>
  <c r="D3455" i="2"/>
  <c r="F3454" i="2"/>
  <c r="E3454" i="2"/>
  <c r="D3454" i="2"/>
  <c r="F3453" i="2"/>
  <c r="E3453" i="2"/>
  <c r="D3453" i="2"/>
  <c r="F3452" i="2"/>
  <c r="E3452" i="2"/>
  <c r="D3452" i="2"/>
  <c r="F3451" i="2"/>
  <c r="E3451" i="2"/>
  <c r="D3451" i="2"/>
  <c r="F3450" i="2"/>
  <c r="E3450" i="2"/>
  <c r="D3450" i="2"/>
  <c r="F3449" i="2"/>
  <c r="E3449" i="2"/>
  <c r="D3449" i="2"/>
  <c r="F3448" i="2"/>
  <c r="E3448" i="2"/>
  <c r="D3448" i="2"/>
  <c r="F3447" i="2"/>
  <c r="E3447" i="2"/>
  <c r="D3447" i="2"/>
  <c r="F3446" i="2"/>
  <c r="E3446" i="2"/>
  <c r="D3446" i="2"/>
  <c r="F3445" i="2"/>
  <c r="E3445" i="2"/>
  <c r="D3445" i="2"/>
  <c r="F3444" i="2"/>
  <c r="E3444" i="2"/>
  <c r="D3444" i="2"/>
  <c r="F3443" i="2"/>
  <c r="E3443" i="2"/>
  <c r="D3443" i="2"/>
  <c r="F3442" i="2"/>
  <c r="E3442" i="2"/>
  <c r="D3442" i="2"/>
  <c r="F3441" i="2"/>
  <c r="E3441" i="2"/>
  <c r="D3441" i="2"/>
  <c r="F3440" i="2"/>
  <c r="E3440" i="2"/>
  <c r="D3440" i="2"/>
  <c r="F3439" i="2"/>
  <c r="E3439" i="2"/>
  <c r="D3439" i="2"/>
  <c r="F3438" i="2"/>
  <c r="E3438" i="2"/>
  <c r="D3438" i="2"/>
  <c r="F3437" i="2"/>
  <c r="E3437" i="2"/>
  <c r="D3437" i="2"/>
  <c r="F3436" i="2"/>
  <c r="E3436" i="2"/>
  <c r="D3436" i="2"/>
  <c r="F3435" i="2"/>
  <c r="E3435" i="2"/>
  <c r="D3435" i="2"/>
  <c r="F3434" i="2"/>
  <c r="E3434" i="2"/>
  <c r="D3434" i="2"/>
  <c r="F3433" i="2"/>
  <c r="E3433" i="2"/>
  <c r="D3433" i="2"/>
  <c r="F3432" i="2"/>
  <c r="E3432" i="2"/>
  <c r="D3432" i="2"/>
  <c r="F3431" i="2"/>
  <c r="E3431" i="2"/>
  <c r="D3431" i="2"/>
  <c r="F3430" i="2"/>
  <c r="E3430" i="2"/>
  <c r="D3430" i="2"/>
  <c r="F3429" i="2"/>
  <c r="E3429" i="2"/>
  <c r="D3429" i="2"/>
  <c r="F3428" i="2"/>
  <c r="E3428" i="2"/>
  <c r="D3428" i="2"/>
  <c r="F3427" i="2"/>
  <c r="E3427" i="2"/>
  <c r="D3427" i="2"/>
  <c r="F3426" i="2"/>
  <c r="E3426" i="2"/>
  <c r="D3426" i="2"/>
  <c r="F3425" i="2"/>
  <c r="E3425" i="2"/>
  <c r="D3425" i="2"/>
  <c r="F3424" i="2"/>
  <c r="E3424" i="2"/>
  <c r="D3424" i="2"/>
  <c r="F3423" i="2"/>
  <c r="E3423" i="2"/>
  <c r="D3423" i="2"/>
  <c r="F3422" i="2"/>
  <c r="E3422" i="2"/>
  <c r="D3422" i="2"/>
  <c r="F3421" i="2"/>
  <c r="E3421" i="2"/>
  <c r="D3421" i="2"/>
  <c r="F3420" i="2"/>
  <c r="E3420" i="2"/>
  <c r="D3420" i="2"/>
  <c r="F3419" i="2"/>
  <c r="E3419" i="2"/>
  <c r="D3419" i="2"/>
  <c r="F3418" i="2"/>
  <c r="E3418" i="2"/>
  <c r="D3418" i="2"/>
  <c r="F3417" i="2"/>
  <c r="E3417" i="2"/>
  <c r="D3417" i="2"/>
  <c r="F3416" i="2"/>
  <c r="E3416" i="2"/>
  <c r="D3416" i="2"/>
  <c r="F3415" i="2"/>
  <c r="E3415" i="2"/>
  <c r="D3415" i="2"/>
  <c r="F3414" i="2"/>
  <c r="E3414" i="2"/>
  <c r="D3414" i="2"/>
  <c r="F3413" i="2"/>
  <c r="E3413" i="2"/>
  <c r="D3413" i="2"/>
  <c r="F3412" i="2"/>
  <c r="E3412" i="2"/>
  <c r="D3412" i="2"/>
  <c r="F3411" i="2"/>
  <c r="E3411" i="2"/>
  <c r="D3411" i="2"/>
  <c r="F3410" i="2"/>
  <c r="E3410" i="2"/>
  <c r="D3410" i="2"/>
  <c r="F3409" i="2"/>
  <c r="E3409" i="2"/>
  <c r="D3409" i="2"/>
  <c r="F3408" i="2"/>
  <c r="E3408" i="2"/>
  <c r="D3408" i="2"/>
  <c r="F3407" i="2"/>
  <c r="E3407" i="2"/>
  <c r="D3407" i="2"/>
  <c r="F3406" i="2"/>
  <c r="E3406" i="2"/>
  <c r="D3406" i="2"/>
  <c r="F3405" i="2"/>
  <c r="E3405" i="2"/>
  <c r="D3405" i="2"/>
  <c r="F3404" i="2"/>
  <c r="E3404" i="2"/>
  <c r="D3404" i="2"/>
  <c r="F3403" i="2"/>
  <c r="E3403" i="2"/>
  <c r="D3403" i="2"/>
  <c r="F3402" i="2"/>
  <c r="E3402" i="2"/>
  <c r="D3402" i="2"/>
  <c r="F3401" i="2"/>
  <c r="E3401" i="2"/>
  <c r="D3401" i="2"/>
  <c r="F3400" i="2"/>
  <c r="E3400" i="2"/>
  <c r="D3400" i="2"/>
  <c r="F3399" i="2"/>
  <c r="E3399" i="2"/>
  <c r="D3399" i="2"/>
  <c r="F3398" i="2"/>
  <c r="E3398" i="2"/>
  <c r="D3398" i="2"/>
  <c r="F3397" i="2"/>
  <c r="E3397" i="2"/>
  <c r="D3397" i="2"/>
  <c r="F3396" i="2"/>
  <c r="E3396" i="2"/>
  <c r="D3396" i="2"/>
  <c r="F3395" i="2"/>
  <c r="E3395" i="2"/>
  <c r="D3395" i="2"/>
  <c r="F3394" i="2"/>
  <c r="E3394" i="2"/>
  <c r="D3394" i="2"/>
  <c r="F3393" i="2"/>
  <c r="E3393" i="2"/>
  <c r="D3393" i="2"/>
  <c r="F3392" i="2"/>
  <c r="E3392" i="2"/>
  <c r="D3392" i="2"/>
  <c r="F3391" i="2"/>
  <c r="E3391" i="2"/>
  <c r="D3391" i="2"/>
  <c r="F3390" i="2"/>
  <c r="E3390" i="2"/>
  <c r="D3390" i="2"/>
  <c r="F3389" i="2"/>
  <c r="E3389" i="2"/>
  <c r="D3389" i="2"/>
  <c r="F3388" i="2"/>
  <c r="E3388" i="2"/>
  <c r="D3388" i="2"/>
  <c r="F3387" i="2"/>
  <c r="E3387" i="2"/>
  <c r="D3387" i="2"/>
  <c r="F3386" i="2"/>
  <c r="E3386" i="2"/>
  <c r="D3386" i="2"/>
  <c r="F3385" i="2"/>
  <c r="E3385" i="2"/>
  <c r="D3385" i="2"/>
  <c r="F3384" i="2"/>
  <c r="E3384" i="2"/>
  <c r="D3384" i="2"/>
  <c r="F3383" i="2"/>
  <c r="E3383" i="2"/>
  <c r="D3383" i="2"/>
  <c r="F3382" i="2"/>
  <c r="E3382" i="2"/>
  <c r="D3382" i="2"/>
  <c r="F3381" i="2"/>
  <c r="E3381" i="2"/>
  <c r="D3381" i="2"/>
  <c r="F3380" i="2"/>
  <c r="E3380" i="2"/>
  <c r="D3380" i="2"/>
  <c r="F3379" i="2"/>
  <c r="E3379" i="2"/>
  <c r="D3379" i="2"/>
  <c r="F3378" i="2"/>
  <c r="E3378" i="2"/>
  <c r="D3378" i="2"/>
  <c r="F3377" i="2"/>
  <c r="E3377" i="2"/>
  <c r="D3377" i="2"/>
  <c r="F3376" i="2"/>
  <c r="E3376" i="2"/>
  <c r="D3376" i="2"/>
  <c r="F3375" i="2"/>
  <c r="E3375" i="2"/>
  <c r="D3375" i="2"/>
  <c r="F3374" i="2"/>
  <c r="E3374" i="2"/>
  <c r="D3374" i="2"/>
  <c r="F3373" i="2"/>
  <c r="E3373" i="2"/>
  <c r="D3373" i="2"/>
  <c r="F3372" i="2"/>
  <c r="E3372" i="2"/>
  <c r="D3372" i="2"/>
  <c r="F3371" i="2"/>
  <c r="E3371" i="2"/>
  <c r="D3371" i="2"/>
  <c r="F3370" i="2"/>
  <c r="E3370" i="2"/>
  <c r="D3370" i="2"/>
  <c r="F3369" i="2"/>
  <c r="E3369" i="2"/>
  <c r="D3369" i="2"/>
  <c r="F3368" i="2"/>
  <c r="E3368" i="2"/>
  <c r="D3368" i="2"/>
  <c r="F3367" i="2"/>
  <c r="E3367" i="2"/>
  <c r="D3367" i="2"/>
  <c r="F3366" i="2"/>
  <c r="E3366" i="2"/>
  <c r="D3366" i="2"/>
  <c r="F3365" i="2"/>
  <c r="E3365" i="2"/>
  <c r="D3365" i="2"/>
  <c r="F3364" i="2"/>
  <c r="E3364" i="2"/>
  <c r="D3364" i="2"/>
  <c r="F3363" i="2"/>
  <c r="E3363" i="2"/>
  <c r="D3363" i="2"/>
  <c r="F3362" i="2"/>
  <c r="E3362" i="2"/>
  <c r="D3362" i="2"/>
  <c r="F3361" i="2"/>
  <c r="E3361" i="2"/>
  <c r="D3361" i="2"/>
  <c r="F3360" i="2"/>
  <c r="E3360" i="2"/>
  <c r="D3360" i="2"/>
  <c r="F3359" i="2"/>
  <c r="E3359" i="2"/>
  <c r="D3359" i="2"/>
  <c r="F3358" i="2"/>
  <c r="E3358" i="2"/>
  <c r="D3358" i="2"/>
  <c r="F3357" i="2"/>
  <c r="E3357" i="2"/>
  <c r="D3357" i="2"/>
  <c r="F3356" i="2"/>
  <c r="E3356" i="2"/>
  <c r="D3356" i="2"/>
  <c r="F3355" i="2"/>
  <c r="E3355" i="2"/>
  <c r="D3355" i="2"/>
  <c r="F3354" i="2"/>
  <c r="E3354" i="2"/>
  <c r="D3354" i="2"/>
  <c r="F3353" i="2"/>
  <c r="E3353" i="2"/>
  <c r="D3353" i="2"/>
  <c r="F3352" i="2"/>
  <c r="E3352" i="2"/>
  <c r="D3352" i="2"/>
  <c r="F3351" i="2"/>
  <c r="E3351" i="2"/>
  <c r="D3351" i="2"/>
  <c r="F3350" i="2"/>
  <c r="E3350" i="2"/>
  <c r="D3350" i="2"/>
  <c r="F3349" i="2"/>
  <c r="E3349" i="2"/>
  <c r="D3349" i="2"/>
  <c r="F3348" i="2"/>
  <c r="E3348" i="2"/>
  <c r="D3348" i="2"/>
  <c r="F3347" i="2"/>
  <c r="E3347" i="2"/>
  <c r="D3347" i="2"/>
  <c r="F3346" i="2"/>
  <c r="E3346" i="2"/>
  <c r="D3346" i="2"/>
  <c r="F3345" i="2"/>
  <c r="E3345" i="2"/>
  <c r="D3345" i="2"/>
  <c r="F3344" i="2"/>
  <c r="E3344" i="2"/>
  <c r="D3344" i="2"/>
  <c r="F3343" i="2"/>
  <c r="E3343" i="2"/>
  <c r="D3343" i="2"/>
  <c r="F3342" i="2"/>
  <c r="E3342" i="2"/>
  <c r="D3342" i="2"/>
  <c r="F3341" i="2"/>
  <c r="E3341" i="2"/>
  <c r="D3341" i="2"/>
  <c r="F3340" i="2"/>
  <c r="E3340" i="2"/>
  <c r="D3340" i="2"/>
  <c r="F3339" i="2"/>
  <c r="E3339" i="2"/>
  <c r="D3339" i="2"/>
  <c r="F3338" i="2"/>
  <c r="E3338" i="2"/>
  <c r="D3338" i="2"/>
  <c r="F3337" i="2"/>
  <c r="E3337" i="2"/>
  <c r="D3337" i="2"/>
  <c r="F3336" i="2"/>
  <c r="E3336" i="2"/>
  <c r="D3336" i="2"/>
  <c r="F3335" i="2"/>
  <c r="E3335" i="2"/>
  <c r="D3335" i="2"/>
  <c r="F3334" i="2"/>
  <c r="E3334" i="2"/>
  <c r="D3334" i="2"/>
  <c r="F3333" i="2"/>
  <c r="E3333" i="2"/>
  <c r="D3333" i="2"/>
  <c r="F3332" i="2"/>
  <c r="E3332" i="2"/>
  <c r="D3332" i="2"/>
  <c r="F3331" i="2"/>
  <c r="E3331" i="2"/>
  <c r="D3331" i="2"/>
  <c r="F3330" i="2"/>
  <c r="E3330" i="2"/>
  <c r="D3330" i="2"/>
  <c r="F3329" i="2"/>
  <c r="E3329" i="2"/>
  <c r="D3329" i="2"/>
  <c r="F3328" i="2"/>
  <c r="E3328" i="2"/>
  <c r="D3328" i="2"/>
  <c r="F3327" i="2"/>
  <c r="E3327" i="2"/>
  <c r="D3327" i="2"/>
  <c r="F3326" i="2"/>
  <c r="E3326" i="2"/>
  <c r="D3326" i="2"/>
  <c r="F3325" i="2"/>
  <c r="E3325" i="2"/>
  <c r="D3325" i="2"/>
  <c r="F3324" i="2"/>
  <c r="E3324" i="2"/>
  <c r="D3324" i="2"/>
  <c r="F3323" i="2"/>
  <c r="E3323" i="2"/>
  <c r="D3323" i="2"/>
  <c r="F3322" i="2"/>
  <c r="E3322" i="2"/>
  <c r="D3322" i="2"/>
  <c r="F3321" i="2"/>
  <c r="E3321" i="2"/>
  <c r="D3321" i="2"/>
  <c r="F3320" i="2"/>
  <c r="E3320" i="2"/>
  <c r="D3320" i="2"/>
  <c r="F3319" i="2"/>
  <c r="E3319" i="2"/>
  <c r="D3319" i="2"/>
  <c r="F3318" i="2"/>
  <c r="E3318" i="2"/>
  <c r="D3318" i="2"/>
  <c r="F3317" i="2"/>
  <c r="E3317" i="2"/>
  <c r="D3317" i="2"/>
  <c r="F3316" i="2"/>
  <c r="E3316" i="2"/>
  <c r="D3316" i="2"/>
  <c r="F3315" i="2"/>
  <c r="E3315" i="2"/>
  <c r="D3315" i="2"/>
  <c r="F3314" i="2"/>
  <c r="E3314" i="2"/>
  <c r="D3314" i="2"/>
  <c r="F3313" i="2"/>
  <c r="E3313" i="2"/>
  <c r="D3313" i="2"/>
  <c r="F3312" i="2"/>
  <c r="E3312" i="2"/>
  <c r="D3312" i="2"/>
  <c r="F3311" i="2"/>
  <c r="E3311" i="2"/>
  <c r="D3311" i="2"/>
  <c r="F3310" i="2"/>
  <c r="E3310" i="2"/>
  <c r="D3310" i="2"/>
  <c r="F3309" i="2"/>
  <c r="E3309" i="2"/>
  <c r="D3309" i="2"/>
  <c r="F3308" i="2"/>
  <c r="E3308" i="2"/>
  <c r="D3308" i="2"/>
  <c r="F3307" i="2"/>
  <c r="E3307" i="2"/>
  <c r="D3307" i="2"/>
  <c r="F3306" i="2"/>
  <c r="E3306" i="2"/>
  <c r="D3306" i="2"/>
  <c r="F3305" i="2"/>
  <c r="E3305" i="2"/>
  <c r="D3305" i="2"/>
  <c r="F3304" i="2"/>
  <c r="E3304" i="2"/>
  <c r="D3304" i="2"/>
  <c r="F3303" i="2"/>
  <c r="E3303" i="2"/>
  <c r="D3303" i="2"/>
  <c r="F3302" i="2"/>
  <c r="E3302" i="2"/>
  <c r="D3302" i="2"/>
  <c r="F3301" i="2"/>
  <c r="E3301" i="2"/>
  <c r="D3301" i="2"/>
  <c r="F3300" i="2"/>
  <c r="E3300" i="2"/>
  <c r="D3300" i="2"/>
  <c r="F3299" i="2"/>
  <c r="E3299" i="2"/>
  <c r="D3299" i="2"/>
  <c r="F3298" i="2"/>
  <c r="E3298" i="2"/>
  <c r="D3298" i="2"/>
  <c r="F3297" i="2"/>
  <c r="E3297" i="2"/>
  <c r="D3297" i="2"/>
  <c r="F3296" i="2"/>
  <c r="E3296" i="2"/>
  <c r="D3296" i="2"/>
  <c r="F3295" i="2"/>
  <c r="E3295" i="2"/>
  <c r="D3295" i="2"/>
  <c r="F3294" i="2"/>
  <c r="E3294" i="2"/>
  <c r="D3294" i="2"/>
  <c r="F3293" i="2"/>
  <c r="E3293" i="2"/>
  <c r="D3293" i="2"/>
  <c r="F3292" i="2"/>
  <c r="E3292" i="2"/>
  <c r="D3292" i="2"/>
  <c r="F3291" i="2"/>
  <c r="E3291" i="2"/>
  <c r="D3291" i="2"/>
  <c r="F3290" i="2"/>
  <c r="E3290" i="2"/>
  <c r="D3290" i="2"/>
  <c r="F3289" i="2"/>
  <c r="E3289" i="2"/>
  <c r="D3289" i="2"/>
  <c r="F3288" i="2"/>
  <c r="E3288" i="2"/>
  <c r="D3288" i="2"/>
  <c r="F3287" i="2"/>
  <c r="E3287" i="2"/>
  <c r="D3287" i="2"/>
  <c r="F3286" i="2"/>
  <c r="E3286" i="2"/>
  <c r="D3286" i="2"/>
  <c r="F3285" i="2"/>
  <c r="E3285" i="2"/>
  <c r="D3285" i="2"/>
  <c r="F3284" i="2"/>
  <c r="E3284" i="2"/>
  <c r="D3284" i="2"/>
  <c r="F3283" i="2"/>
  <c r="E3283" i="2"/>
  <c r="D3283" i="2"/>
  <c r="F3282" i="2"/>
  <c r="E3282" i="2"/>
  <c r="D3282" i="2"/>
  <c r="F3281" i="2"/>
  <c r="E3281" i="2"/>
  <c r="D3281" i="2"/>
  <c r="F3280" i="2"/>
  <c r="E3280" i="2"/>
  <c r="D3280" i="2"/>
  <c r="F3279" i="2"/>
  <c r="E3279" i="2"/>
  <c r="D3279" i="2"/>
  <c r="F3278" i="2"/>
  <c r="E3278" i="2"/>
  <c r="D3278" i="2"/>
  <c r="F3277" i="2"/>
  <c r="E3277" i="2"/>
  <c r="D3277" i="2"/>
  <c r="F3276" i="2"/>
  <c r="E3276" i="2"/>
  <c r="D3276" i="2"/>
  <c r="F3275" i="2"/>
  <c r="E3275" i="2"/>
  <c r="D3275" i="2"/>
  <c r="F3274" i="2"/>
  <c r="E3274" i="2"/>
  <c r="D3274" i="2"/>
  <c r="F3273" i="2"/>
  <c r="E3273" i="2"/>
  <c r="D3273" i="2"/>
  <c r="F3272" i="2"/>
  <c r="E3272" i="2"/>
  <c r="D3272" i="2"/>
  <c r="F3271" i="2"/>
  <c r="E3271" i="2"/>
  <c r="D3271" i="2"/>
  <c r="F3270" i="2"/>
  <c r="E3270" i="2"/>
  <c r="D3270" i="2"/>
  <c r="F3269" i="2"/>
  <c r="E3269" i="2"/>
  <c r="D3269" i="2"/>
  <c r="F3268" i="2"/>
  <c r="E3268" i="2"/>
  <c r="D3268" i="2"/>
  <c r="F3267" i="2"/>
  <c r="E3267" i="2"/>
  <c r="D3267" i="2"/>
  <c r="F3266" i="2"/>
  <c r="E3266" i="2"/>
  <c r="D3266" i="2"/>
  <c r="F3265" i="2"/>
  <c r="E3265" i="2"/>
  <c r="D3265" i="2"/>
  <c r="F3264" i="2"/>
  <c r="E3264" i="2"/>
  <c r="D3264" i="2"/>
  <c r="F3263" i="2"/>
  <c r="E3263" i="2"/>
  <c r="D3263" i="2"/>
  <c r="F3262" i="2"/>
  <c r="E3262" i="2"/>
  <c r="D3262" i="2"/>
  <c r="F3261" i="2"/>
  <c r="E3261" i="2"/>
  <c r="D3261" i="2"/>
  <c r="F3260" i="2"/>
  <c r="E3260" i="2"/>
  <c r="D3260" i="2"/>
  <c r="F3259" i="2"/>
  <c r="E3259" i="2"/>
  <c r="D3259" i="2"/>
  <c r="F3258" i="2"/>
  <c r="E3258" i="2"/>
  <c r="D3258" i="2"/>
  <c r="F3257" i="2"/>
  <c r="E3257" i="2"/>
  <c r="D3257" i="2"/>
  <c r="F3256" i="2"/>
  <c r="E3256" i="2"/>
  <c r="D3256" i="2"/>
  <c r="F3255" i="2"/>
  <c r="E3255" i="2"/>
  <c r="D3255" i="2"/>
  <c r="F3254" i="2"/>
  <c r="E3254" i="2"/>
  <c r="D3254" i="2"/>
  <c r="F3253" i="2"/>
  <c r="E3253" i="2"/>
  <c r="D3253" i="2"/>
  <c r="F3252" i="2"/>
  <c r="E3252" i="2"/>
  <c r="D3252" i="2"/>
  <c r="F3251" i="2"/>
  <c r="E3251" i="2"/>
  <c r="D3251" i="2"/>
  <c r="F3250" i="2"/>
  <c r="E3250" i="2"/>
  <c r="D3250" i="2"/>
  <c r="F3249" i="2"/>
  <c r="E3249" i="2"/>
  <c r="D3249" i="2"/>
  <c r="F3248" i="2"/>
  <c r="E3248" i="2"/>
  <c r="D3248" i="2"/>
  <c r="F3247" i="2"/>
  <c r="E3247" i="2"/>
  <c r="D3247" i="2"/>
  <c r="F3246" i="2"/>
  <c r="E3246" i="2"/>
  <c r="D3246" i="2"/>
  <c r="F3245" i="2"/>
  <c r="E3245" i="2"/>
  <c r="D3245" i="2"/>
  <c r="F3244" i="2"/>
  <c r="E3244" i="2"/>
  <c r="D3244" i="2"/>
  <c r="F3243" i="2"/>
  <c r="E3243" i="2"/>
  <c r="D3243" i="2"/>
  <c r="F3242" i="2"/>
  <c r="E3242" i="2"/>
  <c r="D3242" i="2"/>
  <c r="F3241" i="2"/>
  <c r="E3241" i="2"/>
  <c r="D3241" i="2"/>
  <c r="F3240" i="2"/>
  <c r="E3240" i="2"/>
  <c r="D3240" i="2"/>
  <c r="F3239" i="2"/>
  <c r="E3239" i="2"/>
  <c r="D3239" i="2"/>
  <c r="F3238" i="2"/>
  <c r="E3238" i="2"/>
  <c r="D3238" i="2"/>
  <c r="F3237" i="2"/>
  <c r="E3237" i="2"/>
  <c r="D3237" i="2"/>
  <c r="F3236" i="2"/>
  <c r="E3236" i="2"/>
  <c r="D3236" i="2"/>
  <c r="F3235" i="2"/>
  <c r="E3235" i="2"/>
  <c r="D3235" i="2"/>
  <c r="F3234" i="2"/>
  <c r="E3234" i="2"/>
  <c r="D3234" i="2"/>
  <c r="F3233" i="2"/>
  <c r="E3233" i="2"/>
  <c r="D3233" i="2"/>
  <c r="F3232" i="2"/>
  <c r="E3232" i="2"/>
  <c r="D3232" i="2"/>
  <c r="F3231" i="2"/>
  <c r="E3231" i="2"/>
  <c r="D3231" i="2"/>
  <c r="F3230" i="2"/>
  <c r="E3230" i="2"/>
  <c r="D3230" i="2"/>
  <c r="F3229" i="2"/>
  <c r="E3229" i="2"/>
  <c r="D3229" i="2"/>
  <c r="F3228" i="2"/>
  <c r="E3228" i="2"/>
  <c r="D3228" i="2"/>
  <c r="F3227" i="2"/>
  <c r="E3227" i="2"/>
  <c r="D3227" i="2"/>
  <c r="F3226" i="2"/>
  <c r="E3226" i="2"/>
  <c r="D3226" i="2"/>
  <c r="F3225" i="2"/>
  <c r="E3225" i="2"/>
  <c r="D3225" i="2"/>
  <c r="F3224" i="2"/>
  <c r="E3224" i="2"/>
  <c r="D3224" i="2"/>
  <c r="F3223" i="2"/>
  <c r="E3223" i="2"/>
  <c r="D3223" i="2"/>
  <c r="F3222" i="2"/>
  <c r="E3222" i="2"/>
  <c r="D3222" i="2"/>
  <c r="F3221" i="2"/>
  <c r="E3221" i="2"/>
  <c r="D3221" i="2"/>
  <c r="F3220" i="2"/>
  <c r="E3220" i="2"/>
  <c r="D3220" i="2"/>
  <c r="F3219" i="2"/>
  <c r="E3219" i="2"/>
  <c r="D3219" i="2"/>
  <c r="F3218" i="2"/>
  <c r="E3218" i="2"/>
  <c r="D3218" i="2"/>
  <c r="F3217" i="2"/>
  <c r="E3217" i="2"/>
  <c r="D3217" i="2"/>
  <c r="F3216" i="2"/>
  <c r="E3216" i="2"/>
  <c r="D3216" i="2"/>
  <c r="F3215" i="2"/>
  <c r="E3215" i="2"/>
  <c r="D3215" i="2"/>
  <c r="F3214" i="2"/>
  <c r="E3214" i="2"/>
  <c r="D3214" i="2"/>
  <c r="F3213" i="2"/>
  <c r="E3213" i="2"/>
  <c r="D3213" i="2"/>
  <c r="F3212" i="2"/>
  <c r="E3212" i="2"/>
  <c r="D3212" i="2"/>
  <c r="F3211" i="2"/>
  <c r="E3211" i="2"/>
  <c r="D3211" i="2"/>
  <c r="F3210" i="2"/>
  <c r="E3210" i="2"/>
  <c r="D3210" i="2"/>
  <c r="F3209" i="2"/>
  <c r="E3209" i="2"/>
  <c r="D3209" i="2"/>
  <c r="F3208" i="2"/>
  <c r="E3208" i="2"/>
  <c r="D3208" i="2"/>
  <c r="F3207" i="2"/>
  <c r="E3207" i="2"/>
  <c r="D3207" i="2"/>
  <c r="F3206" i="2"/>
  <c r="E3206" i="2"/>
  <c r="D3206" i="2"/>
  <c r="F3205" i="2"/>
  <c r="E3205" i="2"/>
  <c r="D3205" i="2"/>
  <c r="F3204" i="2"/>
  <c r="E3204" i="2"/>
  <c r="D3204" i="2"/>
  <c r="F3203" i="2"/>
  <c r="E3203" i="2"/>
  <c r="D3203" i="2"/>
  <c r="F3202" i="2"/>
  <c r="E3202" i="2"/>
  <c r="D3202" i="2"/>
  <c r="F3201" i="2"/>
  <c r="E3201" i="2"/>
  <c r="D3201" i="2"/>
  <c r="F3200" i="2"/>
  <c r="E3200" i="2"/>
  <c r="D3200" i="2"/>
  <c r="F3199" i="2"/>
  <c r="E3199" i="2"/>
  <c r="D3199" i="2"/>
  <c r="F3198" i="2"/>
  <c r="E3198" i="2"/>
  <c r="D3198" i="2"/>
  <c r="F3197" i="2"/>
  <c r="E3197" i="2"/>
  <c r="D3197" i="2"/>
  <c r="F3196" i="2"/>
  <c r="E3196" i="2"/>
  <c r="D3196" i="2"/>
  <c r="F3195" i="2"/>
  <c r="E3195" i="2"/>
  <c r="D3195" i="2"/>
  <c r="F3194" i="2"/>
  <c r="E3194" i="2"/>
  <c r="D3194" i="2"/>
  <c r="F3193" i="2"/>
  <c r="E3193" i="2"/>
  <c r="D3193" i="2"/>
  <c r="F3192" i="2"/>
  <c r="E3192" i="2"/>
  <c r="D3192" i="2"/>
  <c r="F3191" i="2"/>
  <c r="E3191" i="2"/>
  <c r="D3191" i="2"/>
  <c r="F3190" i="2"/>
  <c r="E3190" i="2"/>
  <c r="D3190" i="2"/>
  <c r="F3189" i="2"/>
  <c r="E3189" i="2"/>
  <c r="D3189" i="2"/>
  <c r="F3188" i="2"/>
  <c r="E3188" i="2"/>
  <c r="D3188" i="2"/>
  <c r="F3187" i="2"/>
  <c r="E3187" i="2"/>
  <c r="D3187" i="2"/>
  <c r="F3186" i="2"/>
  <c r="E3186" i="2"/>
  <c r="D3186" i="2"/>
  <c r="F3185" i="2"/>
  <c r="E3185" i="2"/>
  <c r="D3185" i="2"/>
  <c r="F3184" i="2"/>
  <c r="E3184" i="2"/>
  <c r="D3184" i="2"/>
  <c r="F3183" i="2"/>
  <c r="E3183" i="2"/>
  <c r="D3183" i="2"/>
  <c r="F3182" i="2"/>
  <c r="E3182" i="2"/>
  <c r="D3182" i="2"/>
  <c r="F3181" i="2"/>
  <c r="E3181" i="2"/>
  <c r="D3181" i="2"/>
  <c r="F3180" i="2"/>
  <c r="E3180" i="2"/>
  <c r="D3180" i="2"/>
  <c r="F3179" i="2"/>
  <c r="E3179" i="2"/>
  <c r="D3179" i="2"/>
  <c r="F3178" i="2"/>
  <c r="E3178" i="2"/>
  <c r="D3178" i="2"/>
  <c r="F3177" i="2"/>
  <c r="E3177" i="2"/>
  <c r="D3177" i="2"/>
  <c r="F3176" i="2"/>
  <c r="E3176" i="2"/>
  <c r="D3176" i="2"/>
  <c r="F3175" i="2"/>
  <c r="E3175" i="2"/>
  <c r="D3175" i="2"/>
  <c r="F3174" i="2"/>
  <c r="E3174" i="2"/>
  <c r="D3174" i="2"/>
  <c r="F3173" i="2"/>
  <c r="E3173" i="2"/>
  <c r="D3173" i="2"/>
  <c r="F3172" i="2"/>
  <c r="E3172" i="2"/>
  <c r="D3172" i="2"/>
  <c r="F3171" i="2"/>
  <c r="E3171" i="2"/>
  <c r="D3171" i="2"/>
  <c r="F3170" i="2"/>
  <c r="E3170" i="2"/>
  <c r="D3170" i="2"/>
  <c r="F3169" i="2"/>
  <c r="E3169" i="2"/>
  <c r="D3169" i="2"/>
  <c r="F3168" i="2"/>
  <c r="E3168" i="2"/>
  <c r="D3168" i="2"/>
  <c r="F3167" i="2"/>
  <c r="E3167" i="2"/>
  <c r="D3167" i="2"/>
  <c r="F3166" i="2"/>
  <c r="E3166" i="2"/>
  <c r="D3166" i="2"/>
  <c r="F3165" i="2"/>
  <c r="E3165" i="2"/>
  <c r="D3165" i="2"/>
  <c r="F3164" i="2"/>
  <c r="E3164" i="2"/>
  <c r="D3164" i="2"/>
  <c r="F3163" i="2"/>
  <c r="E3163" i="2"/>
  <c r="D3163" i="2"/>
  <c r="F3162" i="2"/>
  <c r="E3162" i="2"/>
  <c r="D3162" i="2"/>
  <c r="F3161" i="2"/>
  <c r="E3161" i="2"/>
  <c r="D3161" i="2"/>
  <c r="F3160" i="2"/>
  <c r="E3160" i="2"/>
  <c r="D3160" i="2"/>
  <c r="F3159" i="2"/>
  <c r="E3159" i="2"/>
  <c r="D3159" i="2"/>
  <c r="F3158" i="2"/>
  <c r="E3158" i="2"/>
  <c r="D3158" i="2"/>
  <c r="F3157" i="2"/>
  <c r="E3157" i="2"/>
  <c r="D3157" i="2"/>
  <c r="F3156" i="2"/>
  <c r="E3156" i="2"/>
  <c r="D3156" i="2"/>
  <c r="F3155" i="2"/>
  <c r="E3155" i="2"/>
  <c r="D3155" i="2"/>
  <c r="F3154" i="2"/>
  <c r="E3154" i="2"/>
  <c r="D3154" i="2"/>
  <c r="F3153" i="2"/>
  <c r="E3153" i="2"/>
  <c r="D3153" i="2"/>
  <c r="F3152" i="2"/>
  <c r="E3152" i="2"/>
  <c r="D3152" i="2"/>
  <c r="F3151" i="2"/>
  <c r="E3151" i="2"/>
  <c r="D3151" i="2"/>
  <c r="F3150" i="2"/>
  <c r="E3150" i="2"/>
  <c r="D3150" i="2"/>
  <c r="F3149" i="2"/>
  <c r="E3149" i="2"/>
  <c r="D3149" i="2"/>
  <c r="F3148" i="2"/>
  <c r="E3148" i="2"/>
  <c r="D3148" i="2"/>
  <c r="F3147" i="2"/>
  <c r="E3147" i="2"/>
  <c r="D3147" i="2"/>
  <c r="F3146" i="2"/>
  <c r="E3146" i="2"/>
  <c r="D3146" i="2"/>
  <c r="F3145" i="2"/>
  <c r="E3145" i="2"/>
  <c r="D3145" i="2"/>
  <c r="F3144" i="2"/>
  <c r="E3144" i="2"/>
  <c r="D3144" i="2"/>
  <c r="F3143" i="2"/>
  <c r="E3143" i="2"/>
  <c r="D3143" i="2"/>
  <c r="F3142" i="2"/>
  <c r="E3142" i="2"/>
  <c r="D3142" i="2"/>
  <c r="F3141" i="2"/>
  <c r="E3141" i="2"/>
  <c r="D3141" i="2"/>
  <c r="F3140" i="2"/>
  <c r="E3140" i="2"/>
  <c r="D3140" i="2"/>
  <c r="F3139" i="2"/>
  <c r="E3139" i="2"/>
  <c r="D3139" i="2"/>
  <c r="F3138" i="2"/>
  <c r="E3138" i="2"/>
  <c r="D3138" i="2"/>
  <c r="F3137" i="2"/>
  <c r="E3137" i="2"/>
  <c r="D3137" i="2"/>
  <c r="F3136" i="2"/>
  <c r="E3136" i="2"/>
  <c r="D3136" i="2"/>
  <c r="F3135" i="2"/>
  <c r="E3135" i="2"/>
  <c r="D3135" i="2"/>
  <c r="F3134" i="2"/>
  <c r="E3134" i="2"/>
  <c r="D3134" i="2"/>
  <c r="F3133" i="2"/>
  <c r="E3133" i="2"/>
  <c r="D3133" i="2"/>
  <c r="F3132" i="2"/>
  <c r="E3132" i="2"/>
  <c r="D3132" i="2"/>
  <c r="F3131" i="2"/>
  <c r="E3131" i="2"/>
  <c r="D3131" i="2"/>
  <c r="F3130" i="2"/>
  <c r="E3130" i="2"/>
  <c r="D3130" i="2"/>
  <c r="F3129" i="2"/>
  <c r="E3129" i="2"/>
  <c r="D3129" i="2"/>
  <c r="F3128" i="2"/>
  <c r="E3128" i="2"/>
  <c r="D3128" i="2"/>
  <c r="F3127" i="2"/>
  <c r="E3127" i="2"/>
  <c r="D3127" i="2"/>
  <c r="F3126" i="2"/>
  <c r="E3126" i="2"/>
  <c r="D3126" i="2"/>
  <c r="F3125" i="2"/>
  <c r="E3125" i="2"/>
  <c r="D3125" i="2"/>
  <c r="F3124" i="2"/>
  <c r="E3124" i="2"/>
  <c r="D3124" i="2"/>
  <c r="F3123" i="2"/>
  <c r="E3123" i="2"/>
  <c r="D3123" i="2"/>
  <c r="F3122" i="2"/>
  <c r="E3122" i="2"/>
  <c r="D3122" i="2"/>
  <c r="F3121" i="2"/>
  <c r="E3121" i="2"/>
  <c r="D3121" i="2"/>
  <c r="F3120" i="2"/>
  <c r="E3120" i="2"/>
  <c r="D3120" i="2"/>
  <c r="F3119" i="2"/>
  <c r="E3119" i="2"/>
  <c r="D3119" i="2"/>
  <c r="F3118" i="2"/>
  <c r="E3118" i="2"/>
  <c r="D3118" i="2"/>
  <c r="F3117" i="2"/>
  <c r="E3117" i="2"/>
  <c r="D3117" i="2"/>
  <c r="F3116" i="2"/>
  <c r="E3116" i="2"/>
  <c r="D3116" i="2"/>
  <c r="F3115" i="2"/>
  <c r="E3115" i="2"/>
  <c r="D3115" i="2"/>
  <c r="F3114" i="2"/>
  <c r="E3114" i="2"/>
  <c r="D3114" i="2"/>
  <c r="F3113" i="2"/>
  <c r="E3113" i="2"/>
  <c r="D3113" i="2"/>
  <c r="F3112" i="2"/>
  <c r="E3112" i="2"/>
  <c r="D3112" i="2"/>
  <c r="F3111" i="2"/>
  <c r="E3111" i="2"/>
  <c r="D3111" i="2"/>
  <c r="F3110" i="2"/>
  <c r="E3110" i="2"/>
  <c r="D3110" i="2"/>
  <c r="F3109" i="2"/>
  <c r="E3109" i="2"/>
  <c r="D3109" i="2"/>
  <c r="F3108" i="2"/>
  <c r="E3108" i="2"/>
  <c r="D3108" i="2"/>
  <c r="F3107" i="2"/>
  <c r="E3107" i="2"/>
  <c r="D3107" i="2"/>
  <c r="F3106" i="2"/>
  <c r="E3106" i="2"/>
  <c r="D3106" i="2"/>
  <c r="F3105" i="2"/>
  <c r="E3105" i="2"/>
  <c r="D3105" i="2"/>
  <c r="F3104" i="2"/>
  <c r="E3104" i="2"/>
  <c r="D3104" i="2"/>
  <c r="F3103" i="2"/>
  <c r="E3103" i="2"/>
  <c r="D3103" i="2"/>
  <c r="F3102" i="2"/>
  <c r="E3102" i="2"/>
  <c r="D3102" i="2"/>
  <c r="F3101" i="2"/>
  <c r="E3101" i="2"/>
  <c r="D3101" i="2"/>
  <c r="F3100" i="2"/>
  <c r="E3100" i="2"/>
  <c r="D3100" i="2"/>
  <c r="F3099" i="2"/>
  <c r="E3099" i="2"/>
  <c r="D3099" i="2"/>
  <c r="F3098" i="2"/>
  <c r="E3098" i="2"/>
  <c r="D3098" i="2"/>
  <c r="F3097" i="2"/>
  <c r="E3097" i="2"/>
  <c r="D3097" i="2"/>
  <c r="F3096" i="2"/>
  <c r="E3096" i="2"/>
  <c r="D3096" i="2"/>
  <c r="F3095" i="2"/>
  <c r="E3095" i="2"/>
  <c r="D3095" i="2"/>
  <c r="F3094" i="2"/>
  <c r="E3094" i="2"/>
  <c r="D3094" i="2"/>
  <c r="F3093" i="2"/>
  <c r="E3093" i="2"/>
  <c r="D3093" i="2"/>
  <c r="F3092" i="2"/>
  <c r="E3092" i="2"/>
  <c r="D3092" i="2"/>
  <c r="F3091" i="2"/>
  <c r="E3091" i="2"/>
  <c r="D3091" i="2"/>
  <c r="F3090" i="2"/>
  <c r="E3090" i="2"/>
  <c r="D3090" i="2"/>
  <c r="F3089" i="2"/>
  <c r="E3089" i="2"/>
  <c r="D3089" i="2"/>
  <c r="F3088" i="2"/>
  <c r="E3088" i="2"/>
  <c r="D3088" i="2"/>
  <c r="F3087" i="2"/>
  <c r="E3087" i="2"/>
  <c r="D3087" i="2"/>
  <c r="F3086" i="2"/>
  <c r="E3086" i="2"/>
  <c r="D3086" i="2"/>
  <c r="F3085" i="2"/>
  <c r="E3085" i="2"/>
  <c r="D3085" i="2"/>
  <c r="F3084" i="2"/>
  <c r="E3084" i="2"/>
  <c r="D3084" i="2"/>
  <c r="F3083" i="2"/>
  <c r="E3083" i="2"/>
  <c r="D3083" i="2"/>
  <c r="F3082" i="2"/>
  <c r="E3082" i="2"/>
  <c r="D3082" i="2"/>
  <c r="F3081" i="2"/>
  <c r="E3081" i="2"/>
  <c r="D3081" i="2"/>
  <c r="F3080" i="2"/>
  <c r="E3080" i="2"/>
  <c r="D3080" i="2"/>
  <c r="F3079" i="2"/>
  <c r="E3079" i="2"/>
  <c r="D3079" i="2"/>
  <c r="F3078" i="2"/>
  <c r="E3078" i="2"/>
  <c r="D3078" i="2"/>
  <c r="F3077" i="2"/>
  <c r="E3077" i="2"/>
  <c r="D3077" i="2"/>
  <c r="F3076" i="2"/>
  <c r="E3076" i="2"/>
  <c r="D3076" i="2"/>
  <c r="F3075" i="2"/>
  <c r="E3075" i="2"/>
  <c r="D3075" i="2"/>
  <c r="F3074" i="2"/>
  <c r="E3074" i="2"/>
  <c r="D3074" i="2"/>
  <c r="F3073" i="2"/>
  <c r="E3073" i="2"/>
  <c r="D3073" i="2"/>
  <c r="F3072" i="2"/>
  <c r="E3072" i="2"/>
  <c r="D3072" i="2"/>
  <c r="F3071" i="2"/>
  <c r="E3071" i="2"/>
  <c r="D3071" i="2"/>
  <c r="F3070" i="2"/>
  <c r="E3070" i="2"/>
  <c r="D3070" i="2"/>
  <c r="F3069" i="2"/>
  <c r="E3069" i="2"/>
  <c r="D3069" i="2"/>
  <c r="F3068" i="2"/>
  <c r="E3068" i="2"/>
  <c r="D3068" i="2"/>
  <c r="F3067" i="2"/>
  <c r="E3067" i="2"/>
  <c r="D3067" i="2"/>
  <c r="F3066" i="2"/>
  <c r="E3066" i="2"/>
  <c r="D3066" i="2"/>
  <c r="F3065" i="2"/>
  <c r="E3065" i="2"/>
  <c r="D3065" i="2"/>
  <c r="F3064" i="2"/>
  <c r="E3064" i="2"/>
  <c r="D3064" i="2"/>
  <c r="F3063" i="2"/>
  <c r="E3063" i="2"/>
  <c r="D3063" i="2"/>
  <c r="F3062" i="2"/>
  <c r="E3062" i="2"/>
  <c r="D3062" i="2"/>
  <c r="F3061" i="2"/>
  <c r="E3061" i="2"/>
  <c r="D3061" i="2"/>
  <c r="F3060" i="2"/>
  <c r="E3060" i="2"/>
  <c r="D3060" i="2"/>
  <c r="F3059" i="2"/>
  <c r="E3059" i="2"/>
  <c r="D3059" i="2"/>
  <c r="F3058" i="2"/>
  <c r="E3058" i="2"/>
  <c r="D3058" i="2"/>
  <c r="F3057" i="2"/>
  <c r="E3057" i="2"/>
  <c r="D3057" i="2"/>
  <c r="F3056" i="2"/>
  <c r="E3056" i="2"/>
  <c r="D3056" i="2"/>
  <c r="F3055" i="2"/>
  <c r="E3055" i="2"/>
  <c r="D3055" i="2"/>
  <c r="F3054" i="2"/>
  <c r="E3054" i="2"/>
  <c r="D3054" i="2"/>
  <c r="F3053" i="2"/>
  <c r="E3053" i="2"/>
  <c r="D3053" i="2"/>
  <c r="F3052" i="2"/>
  <c r="E3052" i="2"/>
  <c r="D3052" i="2"/>
  <c r="F3051" i="2"/>
  <c r="E3051" i="2"/>
  <c r="D3051" i="2"/>
  <c r="F3050" i="2"/>
  <c r="E3050" i="2"/>
  <c r="D3050" i="2"/>
  <c r="F3049" i="2"/>
  <c r="E3049" i="2"/>
  <c r="D3049" i="2"/>
  <c r="F3048" i="2"/>
  <c r="E3048" i="2"/>
  <c r="D3048" i="2"/>
  <c r="F3047" i="2"/>
  <c r="E3047" i="2"/>
  <c r="D3047" i="2"/>
  <c r="F3046" i="2"/>
  <c r="E3046" i="2"/>
  <c r="D3046" i="2"/>
  <c r="F3045" i="2"/>
  <c r="E3045" i="2"/>
  <c r="D3045" i="2"/>
  <c r="F3044" i="2"/>
  <c r="E3044" i="2"/>
  <c r="D3044" i="2"/>
  <c r="F3043" i="2"/>
  <c r="E3043" i="2"/>
  <c r="D3043" i="2"/>
  <c r="F3042" i="2"/>
  <c r="E3042" i="2"/>
  <c r="D3042" i="2"/>
  <c r="F3041" i="2"/>
  <c r="E3041" i="2"/>
  <c r="D3041" i="2"/>
  <c r="F3040" i="2"/>
  <c r="E3040" i="2"/>
  <c r="D3040" i="2"/>
  <c r="F3039" i="2"/>
  <c r="E3039" i="2"/>
  <c r="D3039" i="2"/>
  <c r="F3038" i="2"/>
  <c r="E3038" i="2"/>
  <c r="D3038" i="2"/>
  <c r="F3037" i="2"/>
  <c r="E3037" i="2"/>
  <c r="D3037" i="2"/>
  <c r="F3036" i="2"/>
  <c r="E3036" i="2"/>
  <c r="D3036" i="2"/>
  <c r="F3035" i="2"/>
  <c r="E3035" i="2"/>
  <c r="D3035" i="2"/>
  <c r="F3034" i="2"/>
  <c r="E3034" i="2"/>
  <c r="D3034" i="2"/>
  <c r="F3033" i="2"/>
  <c r="E3033" i="2"/>
  <c r="D3033" i="2"/>
  <c r="F3032" i="2"/>
  <c r="E3032" i="2"/>
  <c r="D3032" i="2"/>
  <c r="F3031" i="2"/>
  <c r="E3031" i="2"/>
  <c r="D3031" i="2"/>
  <c r="F3030" i="2"/>
  <c r="E3030" i="2"/>
  <c r="D3030" i="2"/>
  <c r="F3029" i="2"/>
  <c r="E3029" i="2"/>
  <c r="D3029" i="2"/>
  <c r="F3028" i="2"/>
  <c r="E3028" i="2"/>
  <c r="D3028" i="2"/>
  <c r="F3027" i="2"/>
  <c r="E3027" i="2"/>
  <c r="D3027" i="2"/>
  <c r="F3026" i="2"/>
  <c r="E3026" i="2"/>
  <c r="D3026" i="2"/>
  <c r="F3025" i="2"/>
  <c r="E3025" i="2"/>
  <c r="D3025" i="2"/>
  <c r="F3024" i="2"/>
  <c r="E3024" i="2"/>
  <c r="D3024" i="2"/>
  <c r="F3023" i="2"/>
  <c r="E3023" i="2"/>
  <c r="D3023" i="2"/>
  <c r="F3022" i="2"/>
  <c r="E3022" i="2"/>
  <c r="D3022" i="2"/>
  <c r="F3021" i="2"/>
  <c r="E3021" i="2"/>
  <c r="D3021" i="2"/>
  <c r="F3020" i="2"/>
  <c r="E3020" i="2"/>
  <c r="D3020" i="2"/>
  <c r="F3019" i="2"/>
  <c r="E3019" i="2"/>
  <c r="D3019" i="2"/>
  <c r="F3018" i="2"/>
  <c r="E3018" i="2"/>
  <c r="D3018" i="2"/>
  <c r="F3017" i="2"/>
  <c r="E3017" i="2"/>
  <c r="D3017" i="2"/>
  <c r="F3016" i="2"/>
  <c r="E3016" i="2"/>
  <c r="D3016" i="2"/>
  <c r="F3015" i="2"/>
  <c r="E3015" i="2"/>
  <c r="D3015" i="2"/>
  <c r="F3014" i="2"/>
  <c r="E3014" i="2"/>
  <c r="D3014" i="2"/>
  <c r="F3013" i="2"/>
  <c r="E3013" i="2"/>
  <c r="D3013" i="2"/>
  <c r="F3012" i="2"/>
  <c r="E3012" i="2"/>
  <c r="D3012" i="2"/>
  <c r="F3011" i="2"/>
  <c r="E3011" i="2"/>
  <c r="D3011" i="2"/>
  <c r="F3010" i="2"/>
  <c r="E3010" i="2"/>
  <c r="D3010" i="2"/>
  <c r="F3009" i="2"/>
  <c r="E3009" i="2"/>
  <c r="D3009" i="2"/>
  <c r="F3008" i="2"/>
  <c r="E3008" i="2"/>
  <c r="D3008" i="2"/>
  <c r="F3007" i="2"/>
  <c r="E3007" i="2"/>
  <c r="D3007" i="2"/>
  <c r="F3006" i="2"/>
  <c r="E3006" i="2"/>
  <c r="D3006" i="2"/>
  <c r="F3005" i="2"/>
  <c r="E3005" i="2"/>
  <c r="D3005" i="2"/>
  <c r="F3004" i="2"/>
  <c r="E3004" i="2"/>
  <c r="D3004" i="2"/>
  <c r="F3003" i="2"/>
  <c r="E3003" i="2"/>
  <c r="D3003" i="2"/>
  <c r="F3002" i="2"/>
  <c r="E3002" i="2"/>
  <c r="D3002" i="2"/>
  <c r="F3001" i="2"/>
  <c r="E3001" i="2"/>
  <c r="D3001" i="2"/>
  <c r="F3000" i="2"/>
  <c r="E3000" i="2"/>
  <c r="D3000" i="2"/>
  <c r="F2999" i="2"/>
  <c r="E2999" i="2"/>
  <c r="D2999" i="2"/>
  <c r="F2998" i="2"/>
  <c r="E2998" i="2"/>
  <c r="D2998" i="2"/>
  <c r="F2997" i="2"/>
  <c r="E2997" i="2"/>
  <c r="D2997" i="2"/>
  <c r="F2996" i="2"/>
  <c r="E2996" i="2"/>
  <c r="D2996" i="2"/>
  <c r="F2995" i="2"/>
  <c r="E2995" i="2"/>
  <c r="D2995" i="2"/>
  <c r="F2994" i="2"/>
  <c r="E2994" i="2"/>
  <c r="D2994" i="2"/>
  <c r="F2993" i="2"/>
  <c r="E2993" i="2"/>
  <c r="D2993" i="2"/>
  <c r="F2992" i="2"/>
  <c r="E2992" i="2"/>
  <c r="D2992" i="2"/>
  <c r="F2991" i="2"/>
  <c r="E2991" i="2"/>
  <c r="D2991" i="2"/>
  <c r="F2990" i="2"/>
  <c r="E2990" i="2"/>
  <c r="D2990" i="2"/>
  <c r="F2989" i="2"/>
  <c r="E2989" i="2"/>
  <c r="D2989" i="2"/>
  <c r="F2988" i="2"/>
  <c r="E2988" i="2"/>
  <c r="D2988" i="2"/>
  <c r="F2987" i="2"/>
  <c r="E2987" i="2"/>
  <c r="D2987" i="2"/>
  <c r="F2986" i="2"/>
  <c r="E2986" i="2"/>
  <c r="D2986" i="2"/>
  <c r="F2985" i="2"/>
  <c r="E2985" i="2"/>
  <c r="D2985" i="2"/>
  <c r="F2984" i="2"/>
  <c r="E2984" i="2"/>
  <c r="D2984" i="2"/>
  <c r="F2983" i="2"/>
  <c r="E2983" i="2"/>
  <c r="D2983" i="2"/>
  <c r="F2982" i="2"/>
  <c r="E2982" i="2"/>
  <c r="D2982" i="2"/>
  <c r="F2981" i="2"/>
  <c r="E2981" i="2"/>
  <c r="D2981" i="2"/>
  <c r="F2980" i="2"/>
  <c r="E2980" i="2"/>
  <c r="D2980" i="2"/>
  <c r="F2979" i="2"/>
  <c r="E2979" i="2"/>
  <c r="D2979" i="2"/>
  <c r="F2978" i="2"/>
  <c r="E2978" i="2"/>
  <c r="D2978" i="2"/>
  <c r="F2977" i="2"/>
  <c r="E2977" i="2"/>
  <c r="D2977" i="2"/>
  <c r="F2976" i="2"/>
  <c r="E2976" i="2"/>
  <c r="D2976" i="2"/>
  <c r="F2975" i="2"/>
  <c r="E2975" i="2"/>
  <c r="D2975" i="2"/>
  <c r="F2974" i="2"/>
  <c r="E2974" i="2"/>
  <c r="D2974" i="2"/>
  <c r="F2973" i="2"/>
  <c r="E2973" i="2"/>
  <c r="D2973" i="2"/>
  <c r="F2972" i="2"/>
  <c r="E2972" i="2"/>
  <c r="D2972" i="2"/>
  <c r="F2971" i="2"/>
  <c r="E2971" i="2"/>
  <c r="D2971" i="2"/>
  <c r="F2970" i="2"/>
  <c r="E2970" i="2"/>
  <c r="D2970" i="2"/>
  <c r="F2969" i="2"/>
  <c r="E2969" i="2"/>
  <c r="D2969" i="2"/>
  <c r="F2968" i="2"/>
  <c r="E2968" i="2"/>
  <c r="D2968" i="2"/>
  <c r="F2967" i="2"/>
  <c r="E2967" i="2"/>
  <c r="D2967" i="2"/>
  <c r="F2966" i="2"/>
  <c r="E2966" i="2"/>
  <c r="D2966" i="2"/>
  <c r="F2965" i="2"/>
  <c r="E2965" i="2"/>
  <c r="D2965" i="2"/>
  <c r="F2964" i="2"/>
  <c r="E2964" i="2"/>
  <c r="D2964" i="2"/>
  <c r="F2963" i="2"/>
  <c r="E2963" i="2"/>
  <c r="D2963" i="2"/>
  <c r="F2962" i="2"/>
  <c r="E2962" i="2"/>
  <c r="D2962" i="2"/>
  <c r="F2961" i="2"/>
  <c r="E2961" i="2"/>
  <c r="D2961" i="2"/>
  <c r="F2960" i="2"/>
  <c r="E2960" i="2"/>
  <c r="D2960" i="2"/>
  <c r="F2959" i="2"/>
  <c r="E2959" i="2"/>
  <c r="D2959" i="2"/>
  <c r="F2958" i="2"/>
  <c r="E2958" i="2"/>
  <c r="D2958" i="2"/>
  <c r="F2957" i="2"/>
  <c r="E2957" i="2"/>
  <c r="D2957" i="2"/>
  <c r="F2956" i="2"/>
  <c r="E2956" i="2"/>
  <c r="D2956" i="2"/>
  <c r="F2955" i="2"/>
  <c r="E2955" i="2"/>
  <c r="D2955" i="2"/>
  <c r="F2954" i="2"/>
  <c r="E2954" i="2"/>
  <c r="D2954" i="2"/>
  <c r="F2953" i="2"/>
  <c r="E2953" i="2"/>
  <c r="D2953" i="2"/>
  <c r="F2952" i="2"/>
  <c r="E2952" i="2"/>
  <c r="D2952" i="2"/>
  <c r="F2951" i="2"/>
  <c r="E2951" i="2"/>
  <c r="D2951" i="2"/>
  <c r="F2950" i="2"/>
  <c r="E2950" i="2"/>
  <c r="D2950" i="2"/>
  <c r="F2949" i="2"/>
  <c r="E2949" i="2"/>
  <c r="D2949" i="2"/>
  <c r="F2948" i="2"/>
  <c r="E2948" i="2"/>
  <c r="D2948" i="2"/>
  <c r="F2947" i="2"/>
  <c r="E2947" i="2"/>
  <c r="D2947" i="2"/>
  <c r="F2946" i="2"/>
  <c r="E2946" i="2"/>
  <c r="D2946" i="2"/>
  <c r="F2945" i="2"/>
  <c r="E2945" i="2"/>
  <c r="D2945" i="2"/>
  <c r="F2944" i="2"/>
  <c r="E2944" i="2"/>
  <c r="D2944" i="2"/>
  <c r="F2943" i="2"/>
  <c r="E2943" i="2"/>
  <c r="D2943" i="2"/>
  <c r="F2942" i="2"/>
  <c r="E2942" i="2"/>
  <c r="D2942" i="2"/>
  <c r="F2941" i="2"/>
  <c r="E2941" i="2"/>
  <c r="D2941" i="2"/>
  <c r="F2940" i="2"/>
  <c r="E2940" i="2"/>
  <c r="D2940" i="2"/>
  <c r="F2939" i="2"/>
  <c r="E2939" i="2"/>
  <c r="D2939" i="2"/>
  <c r="F2938" i="2"/>
  <c r="E2938" i="2"/>
  <c r="D2938" i="2"/>
  <c r="F2937" i="2"/>
  <c r="E2937" i="2"/>
  <c r="D2937" i="2"/>
  <c r="F2936" i="2"/>
  <c r="E2936" i="2"/>
  <c r="D2936" i="2"/>
  <c r="F2935" i="2"/>
  <c r="E2935" i="2"/>
  <c r="D2935" i="2"/>
  <c r="F2934" i="2"/>
  <c r="E2934" i="2"/>
  <c r="D2934" i="2"/>
  <c r="F2933" i="2"/>
  <c r="E2933" i="2"/>
  <c r="D2933" i="2"/>
  <c r="F2932" i="2"/>
  <c r="E2932" i="2"/>
  <c r="D2932" i="2"/>
  <c r="F2931" i="2"/>
  <c r="E2931" i="2"/>
  <c r="D2931" i="2"/>
  <c r="F2930" i="2"/>
  <c r="E2930" i="2"/>
  <c r="D2930" i="2"/>
  <c r="F2929" i="2"/>
  <c r="E2929" i="2"/>
  <c r="D2929" i="2"/>
  <c r="F2928" i="2"/>
  <c r="E2928" i="2"/>
  <c r="D2928" i="2"/>
  <c r="F2927" i="2"/>
  <c r="E2927" i="2"/>
  <c r="D2927" i="2"/>
  <c r="F2926" i="2"/>
  <c r="E2926" i="2"/>
  <c r="D2926" i="2"/>
  <c r="F2925" i="2"/>
  <c r="E2925" i="2"/>
  <c r="D2925" i="2"/>
  <c r="F2924" i="2"/>
  <c r="E2924" i="2"/>
  <c r="D2924" i="2"/>
  <c r="F2923" i="2"/>
  <c r="E2923" i="2"/>
  <c r="D2923" i="2"/>
  <c r="F2922" i="2"/>
  <c r="E2922" i="2"/>
  <c r="D2922" i="2"/>
  <c r="F2921" i="2"/>
  <c r="E2921" i="2"/>
  <c r="D2921" i="2"/>
  <c r="F2920" i="2"/>
  <c r="E2920" i="2"/>
  <c r="D2920" i="2"/>
  <c r="F2919" i="2"/>
  <c r="E2919" i="2"/>
  <c r="D2919" i="2"/>
  <c r="F2918" i="2"/>
  <c r="E2918" i="2"/>
  <c r="D2918" i="2"/>
  <c r="F2917" i="2"/>
  <c r="E2917" i="2"/>
  <c r="D2917" i="2"/>
  <c r="F2916" i="2"/>
  <c r="E2916" i="2"/>
  <c r="D2916" i="2"/>
  <c r="F2915" i="2"/>
  <c r="E2915" i="2"/>
  <c r="D2915" i="2"/>
  <c r="F2914" i="2"/>
  <c r="E2914" i="2"/>
  <c r="D2914" i="2"/>
  <c r="F2913" i="2"/>
  <c r="E2913" i="2"/>
  <c r="D2913" i="2"/>
  <c r="F2912" i="2"/>
  <c r="E2912" i="2"/>
  <c r="D2912" i="2"/>
  <c r="F2911" i="2"/>
  <c r="E2911" i="2"/>
  <c r="D2911" i="2"/>
  <c r="F2910" i="2"/>
  <c r="E2910" i="2"/>
  <c r="D2910" i="2"/>
  <c r="F2909" i="2"/>
  <c r="E2909" i="2"/>
  <c r="D2909" i="2"/>
  <c r="F2908" i="2"/>
  <c r="E2908" i="2"/>
  <c r="D2908" i="2"/>
  <c r="F2907" i="2"/>
  <c r="E2907" i="2"/>
  <c r="D2907" i="2"/>
  <c r="F2906" i="2"/>
  <c r="E2906" i="2"/>
  <c r="D2906" i="2"/>
  <c r="F2905" i="2"/>
  <c r="E2905" i="2"/>
  <c r="D2905" i="2"/>
  <c r="F2904" i="2"/>
  <c r="E2904" i="2"/>
  <c r="D2904" i="2"/>
  <c r="F2903" i="2"/>
  <c r="E2903" i="2"/>
  <c r="D2903" i="2"/>
  <c r="F2902" i="2"/>
  <c r="E2902" i="2"/>
  <c r="D2902" i="2"/>
  <c r="F2901" i="2"/>
  <c r="E2901" i="2"/>
  <c r="D2901" i="2"/>
  <c r="F2900" i="2"/>
  <c r="E2900" i="2"/>
  <c r="D2900" i="2"/>
  <c r="F2899" i="2"/>
  <c r="E2899" i="2"/>
  <c r="D2899" i="2"/>
  <c r="F2898" i="2"/>
  <c r="E2898" i="2"/>
  <c r="D2898" i="2"/>
  <c r="F2897" i="2"/>
  <c r="E2897" i="2"/>
  <c r="D2897" i="2"/>
  <c r="F2896" i="2"/>
  <c r="E2896" i="2"/>
  <c r="D2896" i="2"/>
  <c r="F2895" i="2"/>
  <c r="E2895" i="2"/>
  <c r="D2895" i="2"/>
  <c r="F2894" i="2"/>
  <c r="E2894" i="2"/>
  <c r="D2894" i="2"/>
  <c r="F2893" i="2"/>
  <c r="E2893" i="2"/>
  <c r="D2893" i="2"/>
  <c r="F2892" i="2"/>
  <c r="E2892" i="2"/>
  <c r="D2892" i="2"/>
  <c r="F2891" i="2"/>
  <c r="E2891" i="2"/>
  <c r="D2891" i="2"/>
  <c r="F2890" i="2"/>
  <c r="E2890" i="2"/>
  <c r="D2890" i="2"/>
  <c r="F2889" i="2"/>
  <c r="E2889" i="2"/>
  <c r="D2889" i="2"/>
  <c r="F2888" i="2"/>
  <c r="E2888" i="2"/>
  <c r="D2888" i="2"/>
  <c r="F2887" i="2"/>
  <c r="E2887" i="2"/>
  <c r="D2887" i="2"/>
  <c r="F2886" i="2"/>
  <c r="E2886" i="2"/>
  <c r="D2886" i="2"/>
  <c r="F2885" i="2"/>
  <c r="E2885" i="2"/>
  <c r="D2885" i="2"/>
  <c r="F2884" i="2"/>
  <c r="E2884" i="2"/>
  <c r="D2884" i="2"/>
  <c r="F2883" i="2"/>
  <c r="E2883" i="2"/>
  <c r="D2883" i="2"/>
  <c r="F2882" i="2"/>
  <c r="E2882" i="2"/>
  <c r="D2882" i="2"/>
  <c r="F2881" i="2"/>
  <c r="E2881" i="2"/>
  <c r="D2881" i="2"/>
  <c r="F2880" i="2"/>
  <c r="E2880" i="2"/>
  <c r="D2880" i="2"/>
  <c r="F2879" i="2"/>
  <c r="E2879" i="2"/>
  <c r="D2879" i="2"/>
  <c r="F2878" i="2"/>
  <c r="E2878" i="2"/>
  <c r="D2878" i="2"/>
  <c r="F2877" i="2"/>
  <c r="E2877" i="2"/>
  <c r="D2877" i="2"/>
  <c r="F2876" i="2"/>
  <c r="E2876" i="2"/>
  <c r="D2876" i="2"/>
  <c r="F2875" i="2"/>
  <c r="E2875" i="2"/>
  <c r="D2875" i="2"/>
  <c r="F2874" i="2"/>
  <c r="E2874" i="2"/>
  <c r="D2874" i="2"/>
  <c r="F2873" i="2"/>
  <c r="E2873" i="2"/>
  <c r="D2873" i="2"/>
  <c r="F2872" i="2"/>
  <c r="E2872" i="2"/>
  <c r="D2872" i="2"/>
  <c r="F2871" i="2"/>
  <c r="E2871" i="2"/>
  <c r="D2871" i="2"/>
  <c r="F2870" i="2"/>
  <c r="E2870" i="2"/>
  <c r="D2870" i="2"/>
  <c r="F2869" i="2"/>
  <c r="E2869" i="2"/>
  <c r="D2869" i="2"/>
  <c r="F2868" i="2"/>
  <c r="E2868" i="2"/>
  <c r="D2868" i="2"/>
  <c r="F2867" i="2"/>
  <c r="E2867" i="2"/>
  <c r="D2867" i="2"/>
  <c r="F2866" i="2"/>
  <c r="E2866" i="2"/>
  <c r="D2866" i="2"/>
  <c r="F2865" i="2"/>
  <c r="E2865" i="2"/>
  <c r="D2865" i="2"/>
  <c r="F2864" i="2"/>
  <c r="E2864" i="2"/>
  <c r="D2864" i="2"/>
  <c r="F2863" i="2"/>
  <c r="E2863" i="2"/>
  <c r="D2863" i="2"/>
  <c r="F2862" i="2"/>
  <c r="E2862" i="2"/>
  <c r="D2862" i="2"/>
  <c r="F2861" i="2"/>
  <c r="E2861" i="2"/>
  <c r="D2861" i="2"/>
  <c r="F2860" i="2"/>
  <c r="E2860" i="2"/>
  <c r="D2860" i="2"/>
  <c r="F2859" i="2"/>
  <c r="E2859" i="2"/>
  <c r="D2859" i="2"/>
  <c r="F2858" i="2"/>
  <c r="E2858" i="2"/>
  <c r="D2858" i="2"/>
  <c r="F2857" i="2"/>
  <c r="E2857" i="2"/>
  <c r="D2857" i="2"/>
  <c r="F2856" i="2"/>
  <c r="E2856" i="2"/>
  <c r="D2856" i="2"/>
  <c r="F2855" i="2"/>
  <c r="E2855" i="2"/>
  <c r="D2855" i="2"/>
  <c r="F2854" i="2"/>
  <c r="E2854" i="2"/>
  <c r="D2854" i="2"/>
  <c r="F2853" i="2"/>
  <c r="E2853" i="2"/>
  <c r="D2853" i="2"/>
  <c r="F2852" i="2"/>
  <c r="E2852" i="2"/>
  <c r="D2852" i="2"/>
  <c r="F2851" i="2"/>
  <c r="E2851" i="2"/>
  <c r="D2851" i="2"/>
  <c r="F2850" i="2"/>
  <c r="E2850" i="2"/>
  <c r="D2850" i="2"/>
  <c r="F2849" i="2"/>
  <c r="E2849" i="2"/>
  <c r="D2849" i="2"/>
  <c r="F2848" i="2"/>
  <c r="E2848" i="2"/>
  <c r="D2848" i="2"/>
  <c r="F2847" i="2"/>
  <c r="E2847" i="2"/>
  <c r="D2847" i="2"/>
  <c r="F2846" i="2"/>
  <c r="E2846" i="2"/>
  <c r="D2846" i="2"/>
  <c r="F2845" i="2"/>
  <c r="E2845" i="2"/>
  <c r="D2845" i="2"/>
  <c r="F2844" i="2"/>
  <c r="E2844" i="2"/>
  <c r="D2844" i="2"/>
  <c r="F2843" i="2"/>
  <c r="E2843" i="2"/>
  <c r="D2843" i="2"/>
  <c r="F2842" i="2"/>
  <c r="E2842" i="2"/>
  <c r="D2842" i="2"/>
  <c r="F2841" i="2"/>
  <c r="E2841" i="2"/>
  <c r="D2841" i="2"/>
  <c r="F2840" i="2"/>
  <c r="E2840" i="2"/>
  <c r="D2840" i="2"/>
  <c r="F2839" i="2"/>
  <c r="E2839" i="2"/>
  <c r="D2839" i="2"/>
  <c r="F2838" i="2"/>
  <c r="E2838" i="2"/>
  <c r="D2838" i="2"/>
  <c r="F2837" i="2"/>
  <c r="E2837" i="2"/>
  <c r="D2837" i="2"/>
  <c r="F2836" i="2"/>
  <c r="E2836" i="2"/>
  <c r="D2836" i="2"/>
  <c r="F2835" i="2"/>
  <c r="E2835" i="2"/>
  <c r="D2835" i="2"/>
  <c r="F2834" i="2"/>
  <c r="E2834" i="2"/>
  <c r="D2834" i="2"/>
  <c r="F2833" i="2"/>
  <c r="E2833" i="2"/>
  <c r="D2833" i="2"/>
  <c r="F2832" i="2"/>
  <c r="E2832" i="2"/>
  <c r="D2832" i="2"/>
  <c r="F2831" i="2"/>
  <c r="E2831" i="2"/>
  <c r="D2831" i="2"/>
  <c r="F2830" i="2"/>
  <c r="E2830" i="2"/>
  <c r="D2830" i="2"/>
  <c r="F2829" i="2"/>
  <c r="E2829" i="2"/>
  <c r="D2829" i="2"/>
  <c r="F2828" i="2"/>
  <c r="E2828" i="2"/>
  <c r="D2828" i="2"/>
  <c r="F2827" i="2"/>
  <c r="E2827" i="2"/>
  <c r="D2827" i="2"/>
  <c r="F2826" i="2"/>
  <c r="E2826" i="2"/>
  <c r="D2826" i="2"/>
  <c r="F2825" i="2"/>
  <c r="E2825" i="2"/>
  <c r="D2825" i="2"/>
  <c r="F2824" i="2"/>
  <c r="E2824" i="2"/>
  <c r="D2824" i="2"/>
  <c r="F2823" i="2"/>
  <c r="E2823" i="2"/>
  <c r="D2823" i="2"/>
  <c r="F2822" i="2"/>
  <c r="E2822" i="2"/>
  <c r="D2822" i="2"/>
  <c r="F2821" i="2"/>
  <c r="E2821" i="2"/>
  <c r="D2821" i="2"/>
  <c r="F2820" i="2"/>
  <c r="E2820" i="2"/>
  <c r="D2820" i="2"/>
  <c r="F2819" i="2"/>
  <c r="E2819" i="2"/>
  <c r="D2819" i="2"/>
  <c r="F2818" i="2"/>
  <c r="E2818" i="2"/>
  <c r="D2818" i="2"/>
  <c r="F2817" i="2"/>
  <c r="E2817" i="2"/>
  <c r="D2817" i="2"/>
  <c r="F2816" i="2"/>
  <c r="E2816" i="2"/>
  <c r="D2816" i="2"/>
  <c r="F2815" i="2"/>
  <c r="E2815" i="2"/>
  <c r="D2815" i="2"/>
  <c r="F2814" i="2"/>
  <c r="E2814" i="2"/>
  <c r="D2814" i="2"/>
  <c r="F2813" i="2"/>
  <c r="E2813" i="2"/>
  <c r="D2813" i="2"/>
  <c r="F2812" i="2"/>
  <c r="E2812" i="2"/>
  <c r="D2812" i="2"/>
  <c r="F2811" i="2"/>
  <c r="E2811" i="2"/>
  <c r="D2811" i="2"/>
  <c r="F2810" i="2"/>
  <c r="E2810" i="2"/>
  <c r="D2810" i="2"/>
  <c r="F2809" i="2"/>
  <c r="E2809" i="2"/>
  <c r="D2809" i="2"/>
  <c r="F2808" i="2"/>
  <c r="E2808" i="2"/>
  <c r="D2808" i="2"/>
  <c r="F2807" i="2"/>
  <c r="E2807" i="2"/>
  <c r="D2807" i="2"/>
  <c r="F2806" i="2"/>
  <c r="E2806" i="2"/>
  <c r="D2806" i="2"/>
  <c r="F2805" i="2"/>
  <c r="E2805" i="2"/>
  <c r="D2805" i="2"/>
  <c r="F2804" i="2"/>
  <c r="E2804" i="2"/>
  <c r="D2804" i="2"/>
  <c r="F2803" i="2"/>
  <c r="E2803" i="2"/>
  <c r="D2803" i="2"/>
  <c r="F2802" i="2"/>
  <c r="E2802" i="2"/>
  <c r="D2802" i="2"/>
  <c r="F2801" i="2"/>
  <c r="E2801" i="2"/>
  <c r="D2801" i="2"/>
  <c r="F2800" i="2"/>
  <c r="E2800" i="2"/>
  <c r="D2800" i="2"/>
  <c r="F2799" i="2"/>
  <c r="E2799" i="2"/>
  <c r="D2799" i="2"/>
  <c r="F2798" i="2"/>
  <c r="E2798" i="2"/>
  <c r="D2798" i="2"/>
  <c r="F2797" i="2"/>
  <c r="E2797" i="2"/>
  <c r="D2797" i="2"/>
  <c r="F2796" i="2"/>
  <c r="E2796" i="2"/>
  <c r="D2796" i="2"/>
  <c r="F2795" i="2"/>
  <c r="E2795" i="2"/>
  <c r="D2795" i="2"/>
  <c r="F2794" i="2"/>
  <c r="E2794" i="2"/>
  <c r="D2794" i="2"/>
  <c r="F2793" i="2"/>
  <c r="E2793" i="2"/>
  <c r="D2793" i="2"/>
  <c r="F2792" i="2"/>
  <c r="E2792" i="2"/>
  <c r="D2792" i="2"/>
  <c r="F2791" i="2"/>
  <c r="E2791" i="2"/>
  <c r="D2791" i="2"/>
  <c r="F2790" i="2"/>
  <c r="E2790" i="2"/>
  <c r="D2790" i="2"/>
  <c r="F2789" i="2"/>
  <c r="E2789" i="2"/>
  <c r="D2789" i="2"/>
  <c r="F2788" i="2"/>
  <c r="E2788" i="2"/>
  <c r="D2788" i="2"/>
  <c r="F2787" i="2"/>
  <c r="E2787" i="2"/>
  <c r="D2787" i="2"/>
  <c r="F2786" i="2"/>
  <c r="E2786" i="2"/>
  <c r="D2786" i="2"/>
  <c r="F2785" i="2"/>
  <c r="E2785" i="2"/>
  <c r="D2785" i="2"/>
  <c r="F2784" i="2"/>
  <c r="E2784" i="2"/>
  <c r="D2784" i="2"/>
  <c r="F2783" i="2"/>
  <c r="E2783" i="2"/>
  <c r="D2783" i="2"/>
  <c r="F2782" i="2"/>
  <c r="E2782" i="2"/>
  <c r="D2782" i="2"/>
  <c r="F2781" i="2"/>
  <c r="E2781" i="2"/>
  <c r="D2781" i="2"/>
  <c r="F2780" i="2"/>
  <c r="E2780" i="2"/>
  <c r="D2780" i="2"/>
  <c r="F2779" i="2"/>
  <c r="E2779" i="2"/>
  <c r="D2779" i="2"/>
  <c r="F2778" i="2"/>
  <c r="E2778" i="2"/>
  <c r="D2778" i="2"/>
  <c r="F2777" i="2"/>
  <c r="E2777" i="2"/>
  <c r="D2777" i="2"/>
  <c r="F2776" i="2"/>
  <c r="E2776" i="2"/>
  <c r="D2776" i="2"/>
  <c r="F2775" i="2"/>
  <c r="E2775" i="2"/>
  <c r="D2775" i="2"/>
  <c r="F2774" i="2"/>
  <c r="E2774" i="2"/>
  <c r="D2774" i="2"/>
  <c r="F2773" i="2"/>
  <c r="E2773" i="2"/>
  <c r="D2773" i="2"/>
  <c r="F2772" i="2"/>
  <c r="E2772" i="2"/>
  <c r="D2772" i="2"/>
  <c r="F2771" i="2"/>
  <c r="E2771" i="2"/>
  <c r="D2771" i="2"/>
  <c r="F2770" i="2"/>
  <c r="E2770" i="2"/>
  <c r="D2770" i="2"/>
  <c r="F2769" i="2"/>
  <c r="E2769" i="2"/>
  <c r="D2769" i="2"/>
  <c r="F2768" i="2"/>
  <c r="E2768" i="2"/>
  <c r="D2768" i="2"/>
  <c r="F2767" i="2"/>
  <c r="E2767" i="2"/>
  <c r="D2767" i="2"/>
  <c r="F2766" i="2"/>
  <c r="E2766" i="2"/>
  <c r="D2766" i="2"/>
  <c r="F2765" i="2"/>
  <c r="E2765" i="2"/>
  <c r="D2765" i="2"/>
  <c r="F2764" i="2"/>
  <c r="E2764" i="2"/>
  <c r="D2764" i="2"/>
  <c r="F2763" i="2"/>
  <c r="E2763" i="2"/>
  <c r="D2763" i="2"/>
  <c r="F2762" i="2"/>
  <c r="E2762" i="2"/>
  <c r="D2762" i="2"/>
  <c r="F2761" i="2"/>
  <c r="E2761" i="2"/>
  <c r="D2761" i="2"/>
  <c r="F2760" i="2"/>
  <c r="E2760" i="2"/>
  <c r="D2760" i="2"/>
  <c r="F2759" i="2"/>
  <c r="E2759" i="2"/>
  <c r="D2759" i="2"/>
  <c r="F2758" i="2"/>
  <c r="E2758" i="2"/>
  <c r="D2758" i="2"/>
  <c r="F2757" i="2"/>
  <c r="E2757" i="2"/>
  <c r="D2757" i="2"/>
  <c r="F2756" i="2"/>
  <c r="E2756" i="2"/>
  <c r="D2756" i="2"/>
  <c r="F2755" i="2"/>
  <c r="E2755" i="2"/>
  <c r="D2755" i="2"/>
  <c r="F2754" i="2"/>
  <c r="E2754" i="2"/>
  <c r="D2754" i="2"/>
  <c r="F2753" i="2"/>
  <c r="E2753" i="2"/>
  <c r="D2753" i="2"/>
  <c r="F2752" i="2"/>
  <c r="E2752" i="2"/>
  <c r="D2752" i="2"/>
  <c r="F2751" i="2"/>
  <c r="E2751" i="2"/>
  <c r="D2751" i="2"/>
  <c r="F2750" i="2"/>
  <c r="E2750" i="2"/>
  <c r="D2750" i="2"/>
  <c r="F2749" i="2"/>
  <c r="E2749" i="2"/>
  <c r="D2749" i="2"/>
  <c r="F2748" i="2"/>
  <c r="E2748" i="2"/>
  <c r="D2748" i="2"/>
  <c r="F2747" i="2"/>
  <c r="E2747" i="2"/>
  <c r="D2747" i="2"/>
  <c r="F2746" i="2"/>
  <c r="E2746" i="2"/>
  <c r="D2746" i="2"/>
  <c r="F2745" i="2"/>
  <c r="E2745" i="2"/>
  <c r="D2745" i="2"/>
  <c r="F2744" i="2"/>
  <c r="E2744" i="2"/>
  <c r="D2744" i="2"/>
  <c r="F2743" i="2"/>
  <c r="E2743" i="2"/>
  <c r="D2743" i="2"/>
  <c r="F2742" i="2"/>
  <c r="E2742" i="2"/>
  <c r="D2742" i="2"/>
  <c r="F2741" i="2"/>
  <c r="E2741" i="2"/>
  <c r="D2741" i="2"/>
  <c r="F2740" i="2"/>
  <c r="E2740" i="2"/>
  <c r="D2740" i="2"/>
  <c r="F2739" i="2"/>
  <c r="E2739" i="2"/>
  <c r="D2739" i="2"/>
  <c r="F2738" i="2"/>
  <c r="E2738" i="2"/>
  <c r="D2738" i="2"/>
  <c r="F2737" i="2"/>
  <c r="E2737" i="2"/>
  <c r="D2737" i="2"/>
  <c r="F2736" i="2"/>
  <c r="E2736" i="2"/>
  <c r="D2736" i="2"/>
  <c r="F2735" i="2"/>
  <c r="E2735" i="2"/>
  <c r="D2735" i="2"/>
  <c r="F2734" i="2"/>
  <c r="E2734" i="2"/>
  <c r="D2734" i="2"/>
  <c r="F2733" i="2"/>
  <c r="E2733" i="2"/>
  <c r="D2733" i="2"/>
  <c r="F2732" i="2"/>
  <c r="E2732" i="2"/>
  <c r="D2732" i="2"/>
  <c r="F2731" i="2"/>
  <c r="E2731" i="2"/>
  <c r="D2731" i="2"/>
  <c r="F2730" i="2"/>
  <c r="E2730" i="2"/>
  <c r="D2730" i="2"/>
  <c r="F2729" i="2"/>
  <c r="E2729" i="2"/>
  <c r="D2729" i="2"/>
  <c r="F2728" i="2"/>
  <c r="E2728" i="2"/>
  <c r="D2728" i="2"/>
  <c r="F2727" i="2"/>
  <c r="E2727" i="2"/>
  <c r="D2727" i="2"/>
  <c r="F2726" i="2"/>
  <c r="E2726" i="2"/>
  <c r="D2726" i="2"/>
  <c r="F2725" i="2"/>
  <c r="E2725" i="2"/>
  <c r="D2725" i="2"/>
  <c r="F2724" i="2"/>
  <c r="E2724" i="2"/>
  <c r="D2724" i="2"/>
  <c r="F2723" i="2"/>
  <c r="E2723" i="2"/>
  <c r="D2723" i="2"/>
  <c r="F2722" i="2"/>
  <c r="E2722" i="2"/>
  <c r="D2722" i="2"/>
  <c r="F2721" i="2"/>
  <c r="E2721" i="2"/>
  <c r="D2721" i="2"/>
  <c r="F2720" i="2"/>
  <c r="E2720" i="2"/>
  <c r="D2720" i="2"/>
  <c r="F2719" i="2"/>
  <c r="E2719" i="2"/>
  <c r="D2719" i="2"/>
  <c r="F2718" i="2"/>
  <c r="E2718" i="2"/>
  <c r="D2718" i="2"/>
  <c r="F2717" i="2"/>
  <c r="E2717" i="2"/>
  <c r="D2717" i="2"/>
  <c r="F2716" i="2"/>
  <c r="E2716" i="2"/>
  <c r="D2716" i="2"/>
  <c r="F2715" i="2"/>
  <c r="E2715" i="2"/>
  <c r="D2715" i="2"/>
  <c r="F2714" i="2"/>
  <c r="E2714" i="2"/>
  <c r="D2714" i="2"/>
  <c r="F2713" i="2"/>
  <c r="E2713" i="2"/>
  <c r="D2713" i="2"/>
  <c r="F2712" i="2"/>
  <c r="E2712" i="2"/>
  <c r="D2712" i="2"/>
  <c r="F2711" i="2"/>
  <c r="E2711" i="2"/>
  <c r="D2711" i="2"/>
  <c r="F2710" i="2"/>
  <c r="E2710" i="2"/>
  <c r="D2710" i="2"/>
  <c r="F2709" i="2"/>
  <c r="E2709" i="2"/>
  <c r="D2709" i="2"/>
  <c r="F2708" i="2"/>
  <c r="E2708" i="2"/>
  <c r="D2708" i="2"/>
  <c r="F2707" i="2"/>
  <c r="E2707" i="2"/>
  <c r="D2707" i="2"/>
  <c r="F2706" i="2"/>
  <c r="E2706" i="2"/>
  <c r="D2706" i="2"/>
  <c r="F2705" i="2"/>
  <c r="E2705" i="2"/>
  <c r="D2705" i="2"/>
  <c r="F2704" i="2"/>
  <c r="E2704" i="2"/>
  <c r="D2704" i="2"/>
  <c r="F2703" i="2"/>
  <c r="E2703" i="2"/>
  <c r="D2703" i="2"/>
  <c r="F2702" i="2"/>
  <c r="E2702" i="2"/>
  <c r="D2702" i="2"/>
  <c r="F2701" i="2"/>
  <c r="E2701" i="2"/>
  <c r="D2701" i="2"/>
  <c r="F2700" i="2"/>
  <c r="E2700" i="2"/>
  <c r="D2700" i="2"/>
  <c r="F2699" i="2"/>
  <c r="E2699" i="2"/>
  <c r="D2699" i="2"/>
  <c r="F2698" i="2"/>
  <c r="E2698" i="2"/>
  <c r="D2698" i="2"/>
  <c r="F2697" i="2"/>
  <c r="E2697" i="2"/>
  <c r="D2697" i="2"/>
  <c r="F2696" i="2"/>
  <c r="E2696" i="2"/>
  <c r="D2696" i="2"/>
  <c r="F2695" i="2"/>
  <c r="E2695" i="2"/>
  <c r="D2695" i="2"/>
  <c r="F2694" i="2"/>
  <c r="E2694" i="2"/>
  <c r="D2694" i="2"/>
  <c r="F2693" i="2"/>
  <c r="E2693" i="2"/>
  <c r="D2693" i="2"/>
  <c r="F2692" i="2"/>
  <c r="E2692" i="2"/>
  <c r="D2692" i="2"/>
  <c r="F2691" i="2"/>
  <c r="E2691" i="2"/>
  <c r="D2691" i="2"/>
  <c r="F2690" i="2"/>
  <c r="E2690" i="2"/>
  <c r="D2690" i="2"/>
  <c r="F2689" i="2"/>
  <c r="E2689" i="2"/>
  <c r="D2689" i="2"/>
  <c r="F2688" i="2"/>
  <c r="E2688" i="2"/>
  <c r="D2688" i="2"/>
  <c r="F2687" i="2"/>
  <c r="E2687" i="2"/>
  <c r="D2687" i="2"/>
  <c r="F2686" i="2"/>
  <c r="E2686" i="2"/>
  <c r="D2686" i="2"/>
  <c r="F2685" i="2"/>
  <c r="E2685" i="2"/>
  <c r="D2685" i="2"/>
  <c r="F2684" i="2"/>
  <c r="E2684" i="2"/>
  <c r="D2684" i="2"/>
  <c r="F2683" i="2"/>
  <c r="E2683" i="2"/>
  <c r="D2683" i="2"/>
  <c r="F2682" i="2"/>
  <c r="E2682" i="2"/>
  <c r="D2682" i="2"/>
  <c r="F2681" i="2"/>
  <c r="E2681" i="2"/>
  <c r="D2681" i="2"/>
  <c r="F2680" i="2"/>
  <c r="E2680" i="2"/>
  <c r="D2680" i="2"/>
  <c r="F2679" i="2"/>
  <c r="E2679" i="2"/>
  <c r="D2679" i="2"/>
  <c r="F2678" i="2"/>
  <c r="E2678" i="2"/>
  <c r="D2678" i="2"/>
  <c r="F2677" i="2"/>
  <c r="E2677" i="2"/>
  <c r="D2677" i="2"/>
  <c r="F2676" i="2"/>
  <c r="E2676" i="2"/>
  <c r="D2676" i="2"/>
  <c r="F2675" i="2"/>
  <c r="E2675" i="2"/>
  <c r="D2675" i="2"/>
  <c r="F2674" i="2"/>
  <c r="E2674" i="2"/>
  <c r="D2674" i="2"/>
  <c r="F2673" i="2"/>
  <c r="E2673" i="2"/>
  <c r="D2673" i="2"/>
  <c r="F2672" i="2"/>
  <c r="E2672" i="2"/>
  <c r="D2672" i="2"/>
  <c r="F2671" i="2"/>
  <c r="E2671" i="2"/>
  <c r="D2671" i="2"/>
  <c r="F2670" i="2"/>
  <c r="E2670" i="2"/>
  <c r="D2670" i="2"/>
  <c r="F2669" i="2"/>
  <c r="E2669" i="2"/>
  <c r="D2669" i="2"/>
  <c r="F2668" i="2"/>
  <c r="E2668" i="2"/>
  <c r="D2668" i="2"/>
  <c r="F2667" i="2"/>
  <c r="E2667" i="2"/>
  <c r="D2667" i="2"/>
  <c r="F2666" i="2"/>
  <c r="E2666" i="2"/>
  <c r="D2666" i="2"/>
  <c r="F2665" i="2"/>
  <c r="E2665" i="2"/>
  <c r="D2665" i="2"/>
  <c r="F2664" i="2"/>
  <c r="E2664" i="2"/>
  <c r="D2664" i="2"/>
  <c r="F2663" i="2"/>
  <c r="E2663" i="2"/>
  <c r="D2663" i="2"/>
  <c r="F2662" i="2"/>
  <c r="E2662" i="2"/>
  <c r="D2662" i="2"/>
  <c r="F2661" i="2"/>
  <c r="E2661" i="2"/>
  <c r="D2661" i="2"/>
  <c r="F2660" i="2"/>
  <c r="E2660" i="2"/>
  <c r="D2660" i="2"/>
  <c r="F2659" i="2"/>
  <c r="E2659" i="2"/>
  <c r="D2659" i="2"/>
  <c r="F2658" i="2"/>
  <c r="E2658" i="2"/>
  <c r="D2658" i="2"/>
  <c r="F2657" i="2"/>
  <c r="E2657" i="2"/>
  <c r="D2657" i="2"/>
  <c r="F2656" i="2"/>
  <c r="E2656" i="2"/>
  <c r="D2656" i="2"/>
  <c r="F2655" i="2"/>
  <c r="E2655" i="2"/>
  <c r="D2655" i="2"/>
  <c r="F2654" i="2"/>
  <c r="E2654" i="2"/>
  <c r="D2654" i="2"/>
  <c r="F2653" i="2"/>
  <c r="E2653" i="2"/>
  <c r="D2653" i="2"/>
  <c r="F2652" i="2"/>
  <c r="E2652" i="2"/>
  <c r="D2652" i="2"/>
  <c r="F2651" i="2"/>
  <c r="E2651" i="2"/>
  <c r="D2651" i="2"/>
  <c r="F2650" i="2"/>
  <c r="E2650" i="2"/>
  <c r="D2650" i="2"/>
  <c r="F2649" i="2"/>
  <c r="E2649" i="2"/>
  <c r="D2649" i="2"/>
  <c r="F2648" i="2"/>
  <c r="E2648" i="2"/>
  <c r="D2648" i="2"/>
  <c r="F2647" i="2"/>
  <c r="E2647" i="2"/>
  <c r="D2647" i="2"/>
  <c r="F2646" i="2"/>
  <c r="E2646" i="2"/>
  <c r="D2646" i="2"/>
  <c r="F2645" i="2"/>
  <c r="E2645" i="2"/>
  <c r="D2645" i="2"/>
  <c r="F2644" i="2"/>
  <c r="E2644" i="2"/>
  <c r="D2644" i="2"/>
  <c r="F2643" i="2"/>
  <c r="E2643" i="2"/>
  <c r="D2643" i="2"/>
  <c r="F2642" i="2"/>
  <c r="E2642" i="2"/>
  <c r="D2642" i="2"/>
  <c r="F2641" i="2"/>
  <c r="E2641" i="2"/>
  <c r="D2641" i="2"/>
  <c r="F2640" i="2"/>
  <c r="E2640" i="2"/>
  <c r="D2640" i="2"/>
  <c r="F2639" i="2"/>
  <c r="E2639" i="2"/>
  <c r="D2639" i="2"/>
  <c r="F2638" i="2"/>
  <c r="E2638" i="2"/>
  <c r="D2638" i="2"/>
  <c r="F2637" i="2"/>
  <c r="E2637" i="2"/>
  <c r="D2637" i="2"/>
  <c r="F2636" i="2"/>
  <c r="E2636" i="2"/>
  <c r="D2636" i="2"/>
  <c r="F2635" i="2"/>
  <c r="E2635" i="2"/>
  <c r="D2635" i="2"/>
  <c r="F2634" i="2"/>
  <c r="E2634" i="2"/>
  <c r="D2634" i="2"/>
  <c r="F2633" i="2"/>
  <c r="E2633" i="2"/>
  <c r="D2633" i="2"/>
  <c r="F2632" i="2"/>
  <c r="E2632" i="2"/>
  <c r="D2632" i="2"/>
  <c r="F2631" i="2"/>
  <c r="E2631" i="2"/>
  <c r="D2631" i="2"/>
  <c r="F2630" i="2"/>
  <c r="E2630" i="2"/>
  <c r="D2630" i="2"/>
  <c r="F2629" i="2"/>
  <c r="E2629" i="2"/>
  <c r="D2629" i="2"/>
  <c r="F2628" i="2"/>
  <c r="E2628" i="2"/>
  <c r="D2628" i="2"/>
  <c r="F2627" i="2"/>
  <c r="E2627" i="2"/>
  <c r="D2627" i="2"/>
  <c r="F2626" i="2"/>
  <c r="E2626" i="2"/>
  <c r="D2626" i="2"/>
  <c r="F2625" i="2"/>
  <c r="E2625" i="2"/>
  <c r="D2625" i="2"/>
  <c r="F2624" i="2"/>
  <c r="E2624" i="2"/>
  <c r="D2624" i="2"/>
  <c r="F2623" i="2"/>
  <c r="E2623" i="2"/>
  <c r="D2623" i="2"/>
  <c r="F2622" i="2"/>
  <c r="E2622" i="2"/>
  <c r="D2622" i="2"/>
  <c r="F2621" i="2"/>
  <c r="E2621" i="2"/>
  <c r="D2621" i="2"/>
  <c r="F2620" i="2"/>
  <c r="E2620" i="2"/>
  <c r="D2620" i="2"/>
  <c r="F2619" i="2"/>
  <c r="E2619" i="2"/>
  <c r="D2619" i="2"/>
  <c r="F2618" i="2"/>
  <c r="E2618" i="2"/>
  <c r="D2618" i="2"/>
  <c r="F2617" i="2"/>
  <c r="E2617" i="2"/>
  <c r="D2617" i="2"/>
  <c r="F2616" i="2"/>
  <c r="E2616" i="2"/>
  <c r="D2616" i="2"/>
  <c r="F2615" i="2"/>
  <c r="E2615" i="2"/>
  <c r="D2615" i="2"/>
  <c r="F2614" i="2"/>
  <c r="E2614" i="2"/>
  <c r="D2614" i="2"/>
  <c r="F2613" i="2"/>
  <c r="E2613" i="2"/>
  <c r="D2613" i="2"/>
  <c r="F2612" i="2"/>
  <c r="E2612" i="2"/>
  <c r="D2612" i="2"/>
  <c r="F2611" i="2"/>
  <c r="E2611" i="2"/>
  <c r="D2611" i="2"/>
  <c r="F2610" i="2"/>
  <c r="E2610" i="2"/>
  <c r="D2610" i="2"/>
  <c r="F2609" i="2"/>
  <c r="E2609" i="2"/>
  <c r="D2609" i="2"/>
  <c r="F2608" i="2"/>
  <c r="E2608" i="2"/>
  <c r="D2608" i="2"/>
  <c r="F2607" i="2"/>
  <c r="E2607" i="2"/>
  <c r="D2607" i="2"/>
  <c r="F2606" i="2"/>
  <c r="E2606" i="2"/>
  <c r="D2606" i="2"/>
  <c r="F2605" i="2"/>
  <c r="E2605" i="2"/>
  <c r="D2605" i="2"/>
  <c r="F2604" i="2"/>
  <c r="E2604" i="2"/>
  <c r="D2604" i="2"/>
  <c r="F2603" i="2"/>
  <c r="E2603" i="2"/>
  <c r="D2603" i="2"/>
  <c r="F2602" i="2"/>
  <c r="E2602" i="2"/>
  <c r="D2602" i="2"/>
  <c r="F2601" i="2"/>
  <c r="E2601" i="2"/>
  <c r="D2601" i="2"/>
  <c r="F2600" i="2"/>
  <c r="E2600" i="2"/>
  <c r="D2600" i="2"/>
  <c r="F2599" i="2"/>
  <c r="E2599" i="2"/>
  <c r="D2599" i="2"/>
  <c r="F2598" i="2"/>
  <c r="E2598" i="2"/>
  <c r="D2598" i="2"/>
  <c r="F2597" i="2"/>
  <c r="E2597" i="2"/>
  <c r="D2597" i="2"/>
  <c r="F2596" i="2"/>
  <c r="E2596" i="2"/>
  <c r="D2596" i="2"/>
  <c r="F2595" i="2"/>
  <c r="E2595" i="2"/>
  <c r="D2595" i="2"/>
  <c r="F2594" i="2"/>
  <c r="E2594" i="2"/>
  <c r="D2594" i="2"/>
  <c r="F2593" i="2"/>
  <c r="E2593" i="2"/>
  <c r="D2593" i="2"/>
  <c r="F2592" i="2"/>
  <c r="E2592" i="2"/>
  <c r="D2592" i="2"/>
  <c r="F2591" i="2"/>
  <c r="E2591" i="2"/>
  <c r="D2591" i="2"/>
  <c r="F2590" i="2"/>
  <c r="E2590" i="2"/>
  <c r="D2590" i="2"/>
  <c r="F2589" i="2"/>
  <c r="E2589" i="2"/>
  <c r="D2589" i="2"/>
  <c r="F2588" i="2"/>
  <c r="E2588" i="2"/>
  <c r="D2588" i="2"/>
  <c r="F2587" i="2"/>
  <c r="E2587" i="2"/>
  <c r="D2587" i="2"/>
  <c r="F2586" i="2"/>
  <c r="E2586" i="2"/>
  <c r="D2586" i="2"/>
  <c r="F2585" i="2"/>
  <c r="E2585" i="2"/>
  <c r="D2585" i="2"/>
  <c r="F2584" i="2"/>
  <c r="E2584" i="2"/>
  <c r="D2584" i="2"/>
  <c r="F2583" i="2"/>
  <c r="E2583" i="2"/>
  <c r="D2583" i="2"/>
  <c r="F2582" i="2"/>
  <c r="E2582" i="2"/>
  <c r="D2582" i="2"/>
  <c r="F2581" i="2"/>
  <c r="E2581" i="2"/>
  <c r="D2581" i="2"/>
  <c r="F2580" i="2"/>
  <c r="E2580" i="2"/>
  <c r="D2580" i="2"/>
  <c r="F2579" i="2"/>
  <c r="E2579" i="2"/>
  <c r="D2579" i="2"/>
  <c r="F2578" i="2"/>
  <c r="E2578" i="2"/>
  <c r="D2578" i="2"/>
  <c r="F2577" i="2"/>
  <c r="E2577" i="2"/>
  <c r="D2577" i="2"/>
  <c r="F2576" i="2"/>
  <c r="E2576" i="2"/>
  <c r="D2576" i="2"/>
  <c r="F2575" i="2"/>
  <c r="E2575" i="2"/>
  <c r="D2575" i="2"/>
  <c r="F2574" i="2"/>
  <c r="E2574" i="2"/>
  <c r="D2574" i="2"/>
  <c r="F2573" i="2"/>
  <c r="E2573" i="2"/>
  <c r="D2573" i="2"/>
  <c r="F2572" i="2"/>
  <c r="E2572" i="2"/>
  <c r="D2572" i="2"/>
  <c r="F2571" i="2"/>
  <c r="E2571" i="2"/>
  <c r="D2571" i="2"/>
  <c r="F2570" i="2"/>
  <c r="E2570" i="2"/>
  <c r="D2570" i="2"/>
  <c r="F2569" i="2"/>
  <c r="E2569" i="2"/>
  <c r="D2569" i="2"/>
  <c r="F2568" i="2"/>
  <c r="E2568" i="2"/>
  <c r="D2568" i="2"/>
  <c r="F2567" i="2"/>
  <c r="E2567" i="2"/>
  <c r="D2567" i="2"/>
  <c r="F2566" i="2"/>
  <c r="E2566" i="2"/>
  <c r="D2566" i="2"/>
  <c r="F2565" i="2"/>
  <c r="E2565" i="2"/>
  <c r="D2565" i="2"/>
  <c r="F2564" i="2"/>
  <c r="E2564" i="2"/>
  <c r="D2564" i="2"/>
  <c r="F2563" i="2"/>
  <c r="E2563" i="2"/>
  <c r="D2563" i="2"/>
  <c r="F2562" i="2"/>
  <c r="E2562" i="2"/>
  <c r="D2562" i="2"/>
  <c r="F2561" i="2"/>
  <c r="E2561" i="2"/>
  <c r="D2561" i="2"/>
  <c r="F2560" i="2"/>
  <c r="E2560" i="2"/>
  <c r="D2560" i="2"/>
  <c r="F2559" i="2"/>
  <c r="E2559" i="2"/>
  <c r="D2559" i="2"/>
  <c r="F2558" i="2"/>
  <c r="E2558" i="2"/>
  <c r="D2558" i="2"/>
  <c r="F2557" i="2"/>
  <c r="E2557" i="2"/>
  <c r="D2557" i="2"/>
  <c r="F2556" i="2"/>
  <c r="E2556" i="2"/>
  <c r="D2556" i="2"/>
  <c r="F2555" i="2"/>
  <c r="E2555" i="2"/>
  <c r="D2555" i="2"/>
  <c r="F2554" i="2"/>
  <c r="E2554" i="2"/>
  <c r="D2554" i="2"/>
  <c r="F2553" i="2"/>
  <c r="E2553" i="2"/>
  <c r="D2553" i="2"/>
  <c r="F2552" i="2"/>
  <c r="E2552" i="2"/>
  <c r="D2552" i="2"/>
  <c r="F2551" i="2"/>
  <c r="E2551" i="2"/>
  <c r="D2551" i="2"/>
  <c r="F2550" i="2"/>
  <c r="E2550" i="2"/>
  <c r="D2550" i="2"/>
  <c r="F2549" i="2"/>
  <c r="E2549" i="2"/>
  <c r="D2549" i="2"/>
  <c r="F2548" i="2"/>
  <c r="E2548" i="2"/>
  <c r="D2548" i="2"/>
  <c r="F2547" i="2"/>
  <c r="E2547" i="2"/>
  <c r="D2547" i="2"/>
  <c r="F2546" i="2"/>
  <c r="E2546" i="2"/>
  <c r="D2546" i="2"/>
  <c r="F2545" i="2"/>
  <c r="E2545" i="2"/>
  <c r="D2545" i="2"/>
  <c r="F2544" i="2"/>
  <c r="E2544" i="2"/>
  <c r="D2544" i="2"/>
  <c r="F2543" i="2"/>
  <c r="E2543" i="2"/>
  <c r="D2543" i="2"/>
  <c r="F2542" i="2"/>
  <c r="E2542" i="2"/>
  <c r="D2542" i="2"/>
  <c r="F2541" i="2"/>
  <c r="E2541" i="2"/>
  <c r="D2541" i="2"/>
  <c r="F2540" i="2"/>
  <c r="E2540" i="2"/>
  <c r="D2540" i="2"/>
  <c r="F2539" i="2"/>
  <c r="E2539" i="2"/>
  <c r="D2539" i="2"/>
  <c r="F2538" i="2"/>
  <c r="E2538" i="2"/>
  <c r="D2538" i="2"/>
  <c r="F2537" i="2"/>
  <c r="E2537" i="2"/>
  <c r="D2537" i="2"/>
  <c r="F2536" i="2"/>
  <c r="E2536" i="2"/>
  <c r="D2536" i="2"/>
  <c r="F2535" i="2"/>
  <c r="E2535" i="2"/>
  <c r="D2535" i="2"/>
  <c r="F2534" i="2"/>
  <c r="E2534" i="2"/>
  <c r="D2534" i="2"/>
  <c r="F2533" i="2"/>
  <c r="E2533" i="2"/>
  <c r="D2533" i="2"/>
  <c r="F2532" i="2"/>
  <c r="E2532" i="2"/>
  <c r="D2532" i="2"/>
  <c r="F2531" i="2"/>
  <c r="E2531" i="2"/>
  <c r="D2531" i="2"/>
  <c r="F2530" i="2"/>
  <c r="E2530" i="2"/>
  <c r="D2530" i="2"/>
  <c r="F2529" i="2"/>
  <c r="E2529" i="2"/>
  <c r="D2529" i="2"/>
  <c r="F2528" i="2"/>
  <c r="E2528" i="2"/>
  <c r="D2528" i="2"/>
  <c r="F2527" i="2"/>
  <c r="E2527" i="2"/>
  <c r="D2527" i="2"/>
  <c r="F2526" i="2"/>
  <c r="E2526" i="2"/>
  <c r="D2526" i="2"/>
  <c r="F2525" i="2"/>
  <c r="E2525" i="2"/>
  <c r="D2525" i="2"/>
  <c r="F2524" i="2"/>
  <c r="E2524" i="2"/>
  <c r="D2524" i="2"/>
  <c r="F2523" i="2"/>
  <c r="E2523" i="2"/>
  <c r="D2523" i="2"/>
  <c r="F2522" i="2"/>
  <c r="E2522" i="2"/>
  <c r="D2522" i="2"/>
  <c r="F2521" i="2"/>
  <c r="E2521" i="2"/>
  <c r="D2521" i="2"/>
  <c r="F2520" i="2"/>
  <c r="E2520" i="2"/>
  <c r="D2520" i="2"/>
  <c r="F2519" i="2"/>
  <c r="E2519" i="2"/>
  <c r="D2519" i="2"/>
  <c r="F2518" i="2"/>
  <c r="E2518" i="2"/>
  <c r="D2518" i="2"/>
  <c r="F2517" i="2"/>
  <c r="E2517" i="2"/>
  <c r="D2517" i="2"/>
  <c r="F2516" i="2"/>
  <c r="E2516" i="2"/>
  <c r="D2516" i="2"/>
  <c r="F2515" i="2"/>
  <c r="E2515" i="2"/>
  <c r="D2515" i="2"/>
  <c r="F2514" i="2"/>
  <c r="E2514" i="2"/>
  <c r="D2514" i="2"/>
  <c r="F2513" i="2"/>
  <c r="E2513" i="2"/>
  <c r="D2513" i="2"/>
  <c r="F2512" i="2"/>
  <c r="E2512" i="2"/>
  <c r="D2512" i="2"/>
  <c r="F2511" i="2"/>
  <c r="E2511" i="2"/>
  <c r="D2511" i="2"/>
  <c r="F2510" i="2"/>
  <c r="E2510" i="2"/>
  <c r="D2510" i="2"/>
  <c r="F2509" i="2"/>
  <c r="E2509" i="2"/>
  <c r="D2509" i="2"/>
  <c r="F2508" i="2"/>
  <c r="E2508" i="2"/>
  <c r="D2508" i="2"/>
  <c r="F2507" i="2"/>
  <c r="E2507" i="2"/>
  <c r="D2507" i="2"/>
  <c r="F2506" i="2"/>
  <c r="E2506" i="2"/>
  <c r="D2506" i="2"/>
  <c r="F2505" i="2"/>
  <c r="E2505" i="2"/>
  <c r="D2505" i="2"/>
  <c r="F2504" i="2"/>
  <c r="E2504" i="2"/>
  <c r="D2504" i="2"/>
  <c r="F2503" i="2"/>
  <c r="E2503" i="2"/>
  <c r="D2503" i="2"/>
  <c r="F2502" i="2"/>
  <c r="E2502" i="2"/>
  <c r="D2502" i="2"/>
  <c r="F2501" i="2"/>
  <c r="E2501" i="2"/>
  <c r="D2501" i="2"/>
  <c r="F2500" i="2"/>
  <c r="E2500" i="2"/>
  <c r="D2500" i="2"/>
  <c r="F2499" i="2"/>
  <c r="E2499" i="2"/>
  <c r="D2499" i="2"/>
  <c r="F2498" i="2"/>
  <c r="E2498" i="2"/>
  <c r="D2498" i="2"/>
  <c r="F2497" i="2"/>
  <c r="E2497" i="2"/>
  <c r="D2497" i="2"/>
  <c r="F2496" i="2"/>
  <c r="E2496" i="2"/>
  <c r="D2496" i="2"/>
  <c r="F2495" i="2"/>
  <c r="E2495" i="2"/>
  <c r="D2495" i="2"/>
  <c r="F2494" i="2"/>
  <c r="E2494" i="2"/>
  <c r="D2494" i="2"/>
  <c r="F2493" i="2"/>
  <c r="E2493" i="2"/>
  <c r="D2493" i="2"/>
  <c r="F2492" i="2"/>
  <c r="E2492" i="2"/>
  <c r="D2492" i="2"/>
  <c r="F2491" i="2"/>
  <c r="E2491" i="2"/>
  <c r="D2491" i="2"/>
  <c r="F2490" i="2"/>
  <c r="E2490" i="2"/>
  <c r="D2490" i="2"/>
  <c r="F2489" i="2"/>
  <c r="E2489" i="2"/>
  <c r="D2489" i="2"/>
  <c r="F2488" i="2"/>
  <c r="E2488" i="2"/>
  <c r="D2488" i="2"/>
  <c r="F2487" i="2"/>
  <c r="E2487" i="2"/>
  <c r="D2487" i="2"/>
  <c r="F2486" i="2"/>
  <c r="E2486" i="2"/>
  <c r="D2486" i="2"/>
  <c r="F2485" i="2"/>
  <c r="E2485" i="2"/>
  <c r="D2485" i="2"/>
  <c r="F2484" i="2"/>
  <c r="E2484" i="2"/>
  <c r="D2484" i="2"/>
  <c r="F2483" i="2"/>
  <c r="E2483" i="2"/>
  <c r="D2483" i="2"/>
  <c r="F2482" i="2"/>
  <c r="E2482" i="2"/>
  <c r="D2482" i="2"/>
  <c r="F2481" i="2"/>
  <c r="E2481" i="2"/>
  <c r="D2481" i="2"/>
  <c r="F2480" i="2"/>
  <c r="E2480" i="2"/>
  <c r="D2480" i="2"/>
  <c r="F2479" i="2"/>
  <c r="E2479" i="2"/>
  <c r="D2479" i="2"/>
  <c r="F2478" i="2"/>
  <c r="E2478" i="2"/>
  <c r="D2478" i="2"/>
  <c r="F2477" i="2"/>
  <c r="E2477" i="2"/>
  <c r="D2477" i="2"/>
  <c r="F2476" i="2"/>
  <c r="E2476" i="2"/>
  <c r="D2476" i="2"/>
  <c r="F2475" i="2"/>
  <c r="E2475" i="2"/>
  <c r="D2475" i="2"/>
  <c r="F2474" i="2"/>
  <c r="E2474" i="2"/>
  <c r="D2474" i="2"/>
  <c r="F2473" i="2"/>
  <c r="E2473" i="2"/>
  <c r="D2473" i="2"/>
  <c r="F2472" i="2"/>
  <c r="E2472" i="2"/>
  <c r="D2472" i="2"/>
  <c r="F2471" i="2"/>
  <c r="E2471" i="2"/>
  <c r="D2471" i="2"/>
  <c r="F2470" i="2"/>
  <c r="E2470" i="2"/>
  <c r="D2470" i="2"/>
  <c r="F2469" i="2"/>
  <c r="E2469" i="2"/>
  <c r="D2469" i="2"/>
  <c r="F2468" i="2"/>
  <c r="E2468" i="2"/>
  <c r="D2468" i="2"/>
  <c r="F2467" i="2"/>
  <c r="E2467" i="2"/>
  <c r="D2467" i="2"/>
  <c r="F2466" i="2"/>
  <c r="E2466" i="2"/>
  <c r="D2466" i="2"/>
  <c r="F2465" i="2"/>
  <c r="E2465" i="2"/>
  <c r="D2465" i="2"/>
  <c r="F2464" i="2"/>
  <c r="E2464" i="2"/>
  <c r="D2464" i="2"/>
  <c r="F2463" i="2"/>
  <c r="E2463" i="2"/>
  <c r="D2463" i="2"/>
  <c r="F2462" i="2"/>
  <c r="E2462" i="2"/>
  <c r="D2462" i="2"/>
  <c r="F2461" i="2"/>
  <c r="E2461" i="2"/>
  <c r="D2461" i="2"/>
  <c r="F2460" i="2"/>
  <c r="E2460" i="2"/>
  <c r="D2460" i="2"/>
  <c r="F2459" i="2"/>
  <c r="E2459" i="2"/>
  <c r="D2459" i="2"/>
  <c r="F2458" i="2"/>
  <c r="E2458" i="2"/>
  <c r="D2458" i="2"/>
  <c r="F2457" i="2"/>
  <c r="E2457" i="2"/>
  <c r="D2457" i="2"/>
  <c r="F2456" i="2"/>
  <c r="E2456" i="2"/>
  <c r="D2456" i="2"/>
  <c r="F2455" i="2"/>
  <c r="E2455" i="2"/>
  <c r="D2455" i="2"/>
  <c r="F2454" i="2"/>
  <c r="E2454" i="2"/>
  <c r="D2454" i="2"/>
  <c r="F2453" i="2"/>
  <c r="E2453" i="2"/>
  <c r="D2453" i="2"/>
  <c r="F2452" i="2"/>
  <c r="E2452" i="2"/>
  <c r="D2452" i="2"/>
  <c r="F2451" i="2"/>
  <c r="E2451" i="2"/>
  <c r="D2451" i="2"/>
  <c r="F2450" i="2"/>
  <c r="E2450" i="2"/>
  <c r="D2450" i="2"/>
  <c r="F2449" i="2"/>
  <c r="E2449" i="2"/>
  <c r="D2449" i="2"/>
  <c r="F2448" i="2"/>
  <c r="E2448" i="2"/>
  <c r="D2448" i="2"/>
  <c r="F2447" i="2"/>
  <c r="E2447" i="2"/>
  <c r="D2447" i="2"/>
  <c r="F2446" i="2"/>
  <c r="E2446" i="2"/>
  <c r="D2446" i="2"/>
  <c r="F2445" i="2"/>
  <c r="E2445" i="2"/>
  <c r="D2445" i="2"/>
  <c r="F2444" i="2"/>
  <c r="E2444" i="2"/>
  <c r="D2444" i="2"/>
  <c r="F2443" i="2"/>
  <c r="E2443" i="2"/>
  <c r="D2443" i="2"/>
  <c r="F2442" i="2"/>
  <c r="E2442" i="2"/>
  <c r="D2442" i="2"/>
  <c r="F2441" i="2"/>
  <c r="E2441" i="2"/>
  <c r="D2441" i="2"/>
  <c r="F2440" i="2"/>
  <c r="E2440" i="2"/>
  <c r="D2440" i="2"/>
  <c r="F2439" i="2"/>
  <c r="E2439" i="2"/>
  <c r="D2439" i="2"/>
  <c r="F2438" i="2"/>
  <c r="E2438" i="2"/>
  <c r="D2438" i="2"/>
  <c r="F2437" i="2"/>
  <c r="E2437" i="2"/>
  <c r="D2437" i="2"/>
  <c r="F2436" i="2"/>
  <c r="E2436" i="2"/>
  <c r="D2436" i="2"/>
  <c r="F2435" i="2"/>
  <c r="E2435" i="2"/>
  <c r="D2435" i="2"/>
  <c r="F2434" i="2"/>
  <c r="E2434" i="2"/>
  <c r="D2434" i="2"/>
  <c r="F2433" i="2"/>
  <c r="E2433" i="2"/>
  <c r="D2433" i="2"/>
  <c r="F2432" i="2"/>
  <c r="E2432" i="2"/>
  <c r="D2432" i="2"/>
  <c r="F2431" i="2"/>
  <c r="E2431" i="2"/>
  <c r="D2431" i="2"/>
  <c r="F2430" i="2"/>
  <c r="E2430" i="2"/>
  <c r="D2430" i="2"/>
  <c r="F2429" i="2"/>
  <c r="E2429" i="2"/>
  <c r="D2429" i="2"/>
  <c r="F2428" i="2"/>
  <c r="E2428" i="2"/>
  <c r="D2428" i="2"/>
  <c r="F2427" i="2"/>
  <c r="E2427" i="2"/>
  <c r="D2427" i="2"/>
  <c r="F2426" i="2"/>
  <c r="E2426" i="2"/>
  <c r="D2426" i="2"/>
  <c r="F2425" i="2"/>
  <c r="E2425" i="2"/>
  <c r="D2425" i="2"/>
  <c r="F2424" i="2"/>
  <c r="E2424" i="2"/>
  <c r="D2424" i="2"/>
  <c r="F2423" i="2"/>
  <c r="E2423" i="2"/>
  <c r="D2423" i="2"/>
  <c r="F2422" i="2"/>
  <c r="E2422" i="2"/>
  <c r="D2422" i="2"/>
  <c r="F2421" i="2"/>
  <c r="E2421" i="2"/>
  <c r="D2421" i="2"/>
  <c r="F2420" i="2"/>
  <c r="E2420" i="2"/>
  <c r="D2420" i="2"/>
  <c r="F2419" i="2"/>
  <c r="E2419" i="2"/>
  <c r="D2419" i="2"/>
  <c r="F2418" i="2"/>
  <c r="E2418" i="2"/>
  <c r="D2418" i="2"/>
  <c r="F2417" i="2"/>
  <c r="E2417" i="2"/>
  <c r="D2417" i="2"/>
  <c r="F2416" i="2"/>
  <c r="E2416" i="2"/>
  <c r="D2416" i="2"/>
  <c r="F2415" i="2"/>
  <c r="E2415" i="2"/>
  <c r="D2415" i="2"/>
  <c r="F2414" i="2"/>
  <c r="E2414" i="2"/>
  <c r="D2414" i="2"/>
  <c r="F2413" i="2"/>
  <c r="E2413" i="2"/>
  <c r="D2413" i="2"/>
  <c r="F2412" i="2"/>
  <c r="E2412" i="2"/>
  <c r="D2412" i="2"/>
  <c r="F2411" i="2"/>
  <c r="E2411" i="2"/>
  <c r="D2411" i="2"/>
  <c r="F2410" i="2"/>
  <c r="E2410" i="2"/>
  <c r="D2410" i="2"/>
  <c r="F2409" i="2"/>
  <c r="E2409" i="2"/>
  <c r="D2409" i="2"/>
  <c r="F2408" i="2"/>
  <c r="E2408" i="2"/>
  <c r="D2408" i="2"/>
  <c r="F2407" i="2"/>
  <c r="E2407" i="2"/>
  <c r="D2407" i="2"/>
  <c r="F2406" i="2"/>
  <c r="E2406" i="2"/>
  <c r="D2406" i="2"/>
  <c r="F2405" i="2"/>
  <c r="E2405" i="2"/>
  <c r="D2405" i="2"/>
  <c r="F2404" i="2"/>
  <c r="E2404" i="2"/>
  <c r="D2404" i="2"/>
  <c r="F2403" i="2"/>
  <c r="E2403" i="2"/>
  <c r="D2403" i="2"/>
  <c r="F2402" i="2"/>
  <c r="E2402" i="2"/>
  <c r="D2402" i="2"/>
  <c r="F2401" i="2"/>
  <c r="E2401" i="2"/>
  <c r="D2401" i="2"/>
  <c r="F2400" i="2"/>
  <c r="E2400" i="2"/>
  <c r="D2400" i="2"/>
  <c r="F2399" i="2"/>
  <c r="E2399" i="2"/>
  <c r="D2399" i="2"/>
  <c r="F2398" i="2"/>
  <c r="E2398" i="2"/>
  <c r="D2398" i="2"/>
  <c r="F2397" i="2"/>
  <c r="E2397" i="2"/>
  <c r="D2397" i="2"/>
  <c r="F2396" i="2"/>
  <c r="E2396" i="2"/>
  <c r="D2396" i="2"/>
  <c r="F2395" i="2"/>
  <c r="E2395" i="2"/>
  <c r="D2395" i="2"/>
  <c r="F2394" i="2"/>
  <c r="E2394" i="2"/>
  <c r="D2394" i="2"/>
  <c r="F2393" i="2"/>
  <c r="E2393" i="2"/>
  <c r="D2393" i="2"/>
  <c r="F2392" i="2"/>
  <c r="E2392" i="2"/>
  <c r="D2392" i="2"/>
  <c r="F2391" i="2"/>
  <c r="E2391" i="2"/>
  <c r="D2391" i="2"/>
  <c r="F2390" i="2"/>
  <c r="E2390" i="2"/>
  <c r="D2390" i="2"/>
  <c r="F2389" i="2"/>
  <c r="E2389" i="2"/>
  <c r="D2389" i="2"/>
  <c r="F2388" i="2"/>
  <c r="E2388" i="2"/>
  <c r="D2388" i="2"/>
  <c r="F2387" i="2"/>
  <c r="E2387" i="2"/>
  <c r="D2387" i="2"/>
  <c r="F2386" i="2"/>
  <c r="E2386" i="2"/>
  <c r="D2386" i="2"/>
  <c r="F2385" i="2"/>
  <c r="E2385" i="2"/>
  <c r="D2385" i="2"/>
  <c r="F2384" i="2"/>
  <c r="E2384" i="2"/>
  <c r="D2384" i="2"/>
  <c r="F2383" i="2"/>
  <c r="E2383" i="2"/>
  <c r="D2383" i="2"/>
  <c r="F2382" i="2"/>
  <c r="E2382" i="2"/>
  <c r="D2382" i="2"/>
  <c r="F2381" i="2"/>
  <c r="E2381" i="2"/>
  <c r="D2381" i="2"/>
  <c r="F2380" i="2"/>
  <c r="E2380" i="2"/>
  <c r="D2380" i="2"/>
  <c r="F2379" i="2"/>
  <c r="E2379" i="2"/>
  <c r="D2379" i="2"/>
  <c r="F2378" i="2"/>
  <c r="E2378" i="2"/>
  <c r="D2378" i="2"/>
  <c r="F2377" i="2"/>
  <c r="E2377" i="2"/>
  <c r="D2377" i="2"/>
  <c r="F2376" i="2"/>
  <c r="E2376" i="2"/>
  <c r="D2376" i="2"/>
  <c r="F2375" i="2"/>
  <c r="E2375" i="2"/>
  <c r="D2375" i="2"/>
  <c r="F2374" i="2"/>
  <c r="E2374" i="2"/>
  <c r="D2374" i="2"/>
  <c r="F2373" i="2"/>
  <c r="E2373" i="2"/>
  <c r="D2373" i="2"/>
  <c r="F2372" i="2"/>
  <c r="E2372" i="2"/>
  <c r="D2372" i="2"/>
  <c r="F2371" i="2"/>
  <c r="E2371" i="2"/>
  <c r="D2371" i="2"/>
  <c r="F2370" i="2"/>
  <c r="E2370" i="2"/>
  <c r="D2370" i="2"/>
  <c r="F2369" i="2"/>
  <c r="E2369" i="2"/>
  <c r="D2369" i="2"/>
  <c r="F2368" i="2"/>
  <c r="E2368" i="2"/>
  <c r="D2368" i="2"/>
  <c r="F2367" i="2"/>
  <c r="E2367" i="2"/>
  <c r="D2367" i="2"/>
  <c r="F2366" i="2"/>
  <c r="E2366" i="2"/>
  <c r="D2366" i="2"/>
  <c r="F2365" i="2"/>
  <c r="E2365" i="2"/>
  <c r="D2365" i="2"/>
  <c r="F2364" i="2"/>
  <c r="E2364" i="2"/>
  <c r="D2364" i="2"/>
  <c r="F2363" i="2"/>
  <c r="E2363" i="2"/>
  <c r="D2363" i="2"/>
  <c r="F2362" i="2"/>
  <c r="E2362" i="2"/>
  <c r="D2362" i="2"/>
  <c r="F2361" i="2"/>
  <c r="E2361" i="2"/>
  <c r="D2361" i="2"/>
  <c r="F2360" i="2"/>
  <c r="E2360" i="2"/>
  <c r="D2360" i="2"/>
  <c r="F2359" i="2"/>
  <c r="E2359" i="2"/>
  <c r="D2359" i="2"/>
  <c r="F2358" i="2"/>
  <c r="E2358" i="2"/>
  <c r="D2358" i="2"/>
  <c r="F2357" i="2"/>
  <c r="E2357" i="2"/>
  <c r="D2357" i="2"/>
  <c r="F2356" i="2"/>
  <c r="E2356" i="2"/>
  <c r="D2356" i="2"/>
  <c r="F2355" i="2"/>
  <c r="E2355" i="2"/>
  <c r="D2355" i="2"/>
  <c r="F2354" i="2"/>
  <c r="E2354" i="2"/>
  <c r="D2354" i="2"/>
  <c r="F2353" i="2"/>
  <c r="E2353" i="2"/>
  <c r="D2353" i="2"/>
  <c r="F2352" i="2"/>
  <c r="E2352" i="2"/>
  <c r="D2352" i="2"/>
  <c r="F2351" i="2"/>
  <c r="E2351" i="2"/>
  <c r="D2351" i="2"/>
  <c r="F2350" i="2"/>
  <c r="E2350" i="2"/>
  <c r="D2350" i="2"/>
  <c r="F2349" i="2"/>
  <c r="E2349" i="2"/>
  <c r="D2349" i="2"/>
  <c r="F2348" i="2"/>
  <c r="E2348" i="2"/>
  <c r="D2348" i="2"/>
  <c r="F2347" i="2"/>
  <c r="E2347" i="2"/>
  <c r="D2347" i="2"/>
  <c r="F2346" i="2"/>
  <c r="E2346" i="2"/>
  <c r="D2346" i="2"/>
  <c r="F2345" i="2"/>
  <c r="E2345" i="2"/>
  <c r="D2345" i="2"/>
  <c r="F2344" i="2"/>
  <c r="E2344" i="2"/>
  <c r="D2344" i="2"/>
  <c r="F2343" i="2"/>
  <c r="E2343" i="2"/>
  <c r="D2343" i="2"/>
  <c r="F2342" i="2"/>
  <c r="E2342" i="2"/>
  <c r="D2342" i="2"/>
  <c r="F2341" i="2"/>
  <c r="E2341" i="2"/>
  <c r="D2341" i="2"/>
  <c r="F2340" i="2"/>
  <c r="E2340" i="2"/>
  <c r="D2340" i="2"/>
  <c r="F2339" i="2"/>
  <c r="E2339" i="2"/>
  <c r="D2339" i="2"/>
  <c r="F2338" i="2"/>
  <c r="E2338" i="2"/>
  <c r="D2338" i="2"/>
  <c r="F2337" i="2"/>
  <c r="E2337" i="2"/>
  <c r="D2337" i="2"/>
  <c r="F2336" i="2"/>
  <c r="E2336" i="2"/>
  <c r="D2336" i="2"/>
  <c r="F2335" i="2"/>
  <c r="E2335" i="2"/>
  <c r="D2335" i="2"/>
  <c r="F2334" i="2"/>
  <c r="E2334" i="2"/>
  <c r="D2334" i="2"/>
  <c r="F2333" i="2"/>
  <c r="E2333" i="2"/>
  <c r="D2333" i="2"/>
  <c r="F2332" i="2"/>
  <c r="E2332" i="2"/>
  <c r="D2332" i="2"/>
  <c r="F2331" i="2"/>
  <c r="E2331" i="2"/>
  <c r="D2331" i="2"/>
  <c r="F2330" i="2"/>
  <c r="E2330" i="2"/>
  <c r="D2330" i="2"/>
  <c r="F2329" i="2"/>
  <c r="E2329" i="2"/>
  <c r="D2329" i="2"/>
  <c r="F2328" i="2"/>
  <c r="E2328" i="2"/>
  <c r="D2328" i="2"/>
  <c r="F2327" i="2"/>
  <c r="E2327" i="2"/>
  <c r="D2327" i="2"/>
  <c r="F2326" i="2"/>
  <c r="E2326" i="2"/>
  <c r="D2326" i="2"/>
  <c r="F2325" i="2"/>
  <c r="E2325" i="2"/>
  <c r="D2325" i="2"/>
  <c r="F2324" i="2"/>
  <c r="E2324" i="2"/>
  <c r="D2324" i="2"/>
  <c r="F2323" i="2"/>
  <c r="E2323" i="2"/>
  <c r="D2323" i="2"/>
  <c r="F2322" i="2"/>
  <c r="E2322" i="2"/>
  <c r="D2322" i="2"/>
  <c r="F2321" i="2"/>
  <c r="E2321" i="2"/>
  <c r="D2321" i="2"/>
  <c r="F2320" i="2"/>
  <c r="E2320" i="2"/>
  <c r="D2320" i="2"/>
  <c r="F2319" i="2"/>
  <c r="E2319" i="2"/>
  <c r="D2319" i="2"/>
  <c r="F2318" i="2"/>
  <c r="E2318" i="2"/>
  <c r="D2318" i="2"/>
  <c r="F2317" i="2"/>
  <c r="E2317" i="2"/>
  <c r="D2317" i="2"/>
  <c r="F2316" i="2"/>
  <c r="E2316" i="2"/>
  <c r="D2316" i="2"/>
  <c r="F2315" i="2"/>
  <c r="E2315" i="2"/>
  <c r="D2315" i="2"/>
  <c r="F2314" i="2"/>
  <c r="E2314" i="2"/>
  <c r="D2314" i="2"/>
  <c r="F2313" i="2"/>
  <c r="E2313" i="2"/>
  <c r="D2313" i="2"/>
  <c r="F2312" i="2"/>
  <c r="E2312" i="2"/>
  <c r="D2312" i="2"/>
  <c r="F2311" i="2"/>
  <c r="E2311" i="2"/>
  <c r="D2311" i="2"/>
  <c r="F2310" i="2"/>
  <c r="E2310" i="2"/>
  <c r="D2310" i="2"/>
  <c r="F2309" i="2"/>
  <c r="E2309" i="2"/>
  <c r="D2309" i="2"/>
  <c r="F2308" i="2"/>
  <c r="E2308" i="2"/>
  <c r="D2308" i="2"/>
  <c r="F2307" i="2"/>
  <c r="E2307" i="2"/>
  <c r="D2307" i="2"/>
  <c r="F2306" i="2"/>
  <c r="E2306" i="2"/>
  <c r="D2306" i="2"/>
  <c r="F2305" i="2"/>
  <c r="E2305" i="2"/>
  <c r="D2305" i="2"/>
  <c r="F2304" i="2"/>
  <c r="E2304" i="2"/>
  <c r="D2304" i="2"/>
  <c r="F2303" i="2"/>
  <c r="E2303" i="2"/>
  <c r="D2303" i="2"/>
  <c r="F2302" i="2"/>
  <c r="E2302" i="2"/>
  <c r="D2302" i="2"/>
  <c r="F2301" i="2"/>
  <c r="E2301" i="2"/>
  <c r="D2301" i="2"/>
  <c r="F2300" i="2"/>
  <c r="E2300" i="2"/>
  <c r="D2300" i="2"/>
  <c r="F2299" i="2"/>
  <c r="E2299" i="2"/>
  <c r="D2299" i="2"/>
  <c r="F2298" i="2"/>
  <c r="E2298" i="2"/>
  <c r="D2298" i="2"/>
  <c r="F2297" i="2"/>
  <c r="E2297" i="2"/>
  <c r="D2297" i="2"/>
  <c r="F2296" i="2"/>
  <c r="E2296" i="2"/>
  <c r="D2296" i="2"/>
  <c r="F2295" i="2"/>
  <c r="E2295" i="2"/>
  <c r="D2295" i="2"/>
  <c r="F2294" i="2"/>
  <c r="E2294" i="2"/>
  <c r="D2294" i="2"/>
  <c r="F2293" i="2"/>
  <c r="E2293" i="2"/>
  <c r="D2293" i="2"/>
  <c r="F2292" i="2"/>
  <c r="E2292" i="2"/>
  <c r="D2292" i="2"/>
  <c r="F2291" i="2"/>
  <c r="E2291" i="2"/>
  <c r="D2291" i="2"/>
  <c r="F2290" i="2"/>
  <c r="E2290" i="2"/>
  <c r="D2290" i="2"/>
  <c r="F2289" i="2"/>
  <c r="E2289" i="2"/>
  <c r="D2289" i="2"/>
  <c r="F2288" i="2"/>
  <c r="E2288" i="2"/>
  <c r="D2288" i="2"/>
  <c r="F2287" i="2"/>
  <c r="E2287" i="2"/>
  <c r="D2287" i="2"/>
  <c r="F2286" i="2"/>
  <c r="E2286" i="2"/>
  <c r="D2286" i="2"/>
  <c r="F2285" i="2"/>
  <c r="E2285" i="2"/>
  <c r="D2285" i="2"/>
  <c r="F2284" i="2"/>
  <c r="E2284" i="2"/>
  <c r="D2284" i="2"/>
  <c r="F2283" i="2"/>
  <c r="E2283" i="2"/>
  <c r="D2283" i="2"/>
  <c r="F2282" i="2"/>
  <c r="E2282" i="2"/>
  <c r="D2282" i="2"/>
  <c r="F2281" i="2"/>
  <c r="E2281" i="2"/>
  <c r="D2281" i="2"/>
  <c r="F2280" i="2"/>
  <c r="E2280" i="2"/>
  <c r="D2280" i="2"/>
  <c r="F2279" i="2"/>
  <c r="E2279" i="2"/>
  <c r="D2279" i="2"/>
  <c r="F2278" i="2"/>
  <c r="E2278" i="2"/>
  <c r="D2278" i="2"/>
  <c r="F2277" i="2"/>
  <c r="E2277" i="2"/>
  <c r="D2277" i="2"/>
  <c r="F2276" i="2"/>
  <c r="E2276" i="2"/>
  <c r="D2276" i="2"/>
  <c r="F2275" i="2"/>
  <c r="E2275" i="2"/>
  <c r="D2275" i="2"/>
  <c r="F2274" i="2"/>
  <c r="E2274" i="2"/>
  <c r="D2274" i="2"/>
  <c r="F2273" i="2"/>
  <c r="E2273" i="2"/>
  <c r="D2273" i="2"/>
  <c r="F2272" i="2"/>
  <c r="E2272" i="2"/>
  <c r="D2272" i="2"/>
  <c r="F2271" i="2"/>
  <c r="E2271" i="2"/>
  <c r="D2271" i="2"/>
  <c r="F2270" i="2"/>
  <c r="E2270" i="2"/>
  <c r="D2270" i="2"/>
  <c r="F2269" i="2"/>
  <c r="E2269" i="2"/>
  <c r="D2269" i="2"/>
  <c r="F2268" i="2"/>
  <c r="E2268" i="2"/>
  <c r="D2268" i="2"/>
  <c r="F2267" i="2"/>
  <c r="E2267" i="2"/>
  <c r="D2267" i="2"/>
  <c r="F2266" i="2"/>
  <c r="E2266" i="2"/>
  <c r="D2266" i="2"/>
  <c r="F2265" i="2"/>
  <c r="E2265" i="2"/>
  <c r="D2265" i="2"/>
  <c r="F2264" i="2"/>
  <c r="E2264" i="2"/>
  <c r="D2264" i="2"/>
  <c r="F2263" i="2"/>
  <c r="E2263" i="2"/>
  <c r="D2263" i="2"/>
  <c r="F2262" i="2"/>
  <c r="E2262" i="2"/>
  <c r="D2262" i="2"/>
  <c r="F2261" i="2"/>
  <c r="E2261" i="2"/>
  <c r="D2261" i="2"/>
  <c r="F2260" i="2"/>
  <c r="E2260" i="2"/>
  <c r="D2260" i="2"/>
  <c r="F2259" i="2"/>
  <c r="E2259" i="2"/>
  <c r="D2259" i="2"/>
  <c r="F2258" i="2"/>
  <c r="E2258" i="2"/>
  <c r="D2258" i="2"/>
  <c r="F2257" i="2"/>
  <c r="E2257" i="2"/>
  <c r="D2257" i="2"/>
  <c r="F2256" i="2"/>
  <c r="E2256" i="2"/>
  <c r="D2256" i="2"/>
  <c r="F2255" i="2"/>
  <c r="E2255" i="2"/>
  <c r="D2255" i="2"/>
  <c r="F2254" i="2"/>
  <c r="E2254" i="2"/>
  <c r="D2254" i="2"/>
  <c r="F2253" i="2"/>
  <c r="E2253" i="2"/>
  <c r="D2253" i="2"/>
  <c r="F2252" i="2"/>
  <c r="E2252" i="2"/>
  <c r="D2252" i="2"/>
  <c r="F2251" i="2"/>
  <c r="E2251" i="2"/>
  <c r="D2251" i="2"/>
  <c r="F2250" i="2"/>
  <c r="E2250" i="2"/>
  <c r="D2250" i="2"/>
  <c r="F2249" i="2"/>
  <c r="E2249" i="2"/>
  <c r="D2249" i="2"/>
  <c r="F2248" i="2"/>
  <c r="E2248" i="2"/>
  <c r="D2248" i="2"/>
  <c r="F2247" i="2"/>
  <c r="E2247" i="2"/>
  <c r="D2247" i="2"/>
  <c r="F2246" i="2"/>
  <c r="E2246" i="2"/>
  <c r="D2246" i="2"/>
  <c r="F2245" i="2"/>
  <c r="E2245" i="2"/>
  <c r="D2245" i="2"/>
  <c r="F2244" i="2"/>
  <c r="E2244" i="2"/>
  <c r="D2244" i="2"/>
  <c r="F2243" i="2"/>
  <c r="E2243" i="2"/>
  <c r="D2243" i="2"/>
  <c r="F2242" i="2"/>
  <c r="E2242" i="2"/>
  <c r="D2242" i="2"/>
  <c r="F2241" i="2"/>
  <c r="E2241" i="2"/>
  <c r="D2241" i="2"/>
  <c r="F2240" i="2"/>
  <c r="E2240" i="2"/>
  <c r="D2240" i="2"/>
  <c r="F2239" i="2"/>
  <c r="E2239" i="2"/>
  <c r="D2239" i="2"/>
  <c r="F2238" i="2"/>
  <c r="E2238" i="2"/>
  <c r="D2238" i="2"/>
  <c r="F2237" i="2"/>
  <c r="E2237" i="2"/>
  <c r="D2237" i="2"/>
  <c r="F2236" i="2"/>
  <c r="E2236" i="2"/>
  <c r="D2236" i="2"/>
  <c r="F2235" i="2"/>
  <c r="E2235" i="2"/>
  <c r="D2235" i="2"/>
  <c r="F2234" i="2"/>
  <c r="E2234" i="2"/>
  <c r="D2234" i="2"/>
  <c r="F2233" i="2"/>
  <c r="E2233" i="2"/>
  <c r="D2233" i="2"/>
  <c r="F2232" i="2"/>
  <c r="E2232" i="2"/>
  <c r="D2232" i="2"/>
  <c r="F2231" i="2"/>
  <c r="E2231" i="2"/>
  <c r="D2231" i="2"/>
  <c r="F2230" i="2"/>
  <c r="E2230" i="2"/>
  <c r="D2230" i="2"/>
  <c r="F2229" i="2"/>
  <c r="E2229" i="2"/>
  <c r="D2229" i="2"/>
  <c r="F2228" i="2"/>
  <c r="E2228" i="2"/>
  <c r="D2228" i="2"/>
  <c r="F2227" i="2"/>
  <c r="E2227" i="2"/>
  <c r="D2227" i="2"/>
  <c r="F2226" i="2"/>
  <c r="E2226" i="2"/>
  <c r="D2226" i="2"/>
  <c r="F2225" i="2"/>
  <c r="E2225" i="2"/>
  <c r="D2225" i="2"/>
  <c r="F2224" i="2"/>
  <c r="E2224" i="2"/>
  <c r="D2224" i="2"/>
  <c r="F2223" i="2"/>
  <c r="E2223" i="2"/>
  <c r="D2223" i="2"/>
  <c r="F2222" i="2"/>
  <c r="E2222" i="2"/>
  <c r="D2222" i="2"/>
  <c r="F2221" i="2"/>
  <c r="E2221" i="2"/>
  <c r="D2221" i="2"/>
  <c r="F2220" i="2"/>
  <c r="E2220" i="2"/>
  <c r="D2220" i="2"/>
  <c r="F2219" i="2"/>
  <c r="E2219" i="2"/>
  <c r="D2219" i="2"/>
  <c r="F2218" i="2"/>
  <c r="E2218" i="2"/>
  <c r="D2218" i="2"/>
  <c r="F2217" i="2"/>
  <c r="E2217" i="2"/>
  <c r="D2217" i="2"/>
  <c r="F2216" i="2"/>
  <c r="E2216" i="2"/>
  <c r="D2216" i="2"/>
  <c r="F2215" i="2"/>
  <c r="E2215" i="2"/>
  <c r="D2215" i="2"/>
  <c r="F2214" i="2"/>
  <c r="E2214" i="2"/>
  <c r="D2214" i="2"/>
  <c r="F2213" i="2"/>
  <c r="E2213" i="2"/>
  <c r="D2213" i="2"/>
  <c r="F2212" i="2"/>
  <c r="E2212" i="2"/>
  <c r="D2212" i="2"/>
  <c r="F2211" i="2"/>
  <c r="E2211" i="2"/>
  <c r="D2211" i="2"/>
  <c r="F2210" i="2"/>
  <c r="E2210" i="2"/>
  <c r="D2210" i="2"/>
  <c r="F2209" i="2"/>
  <c r="E2209" i="2"/>
  <c r="D2209" i="2"/>
  <c r="F2208" i="2"/>
  <c r="E2208" i="2"/>
  <c r="D2208" i="2"/>
  <c r="F2207" i="2"/>
  <c r="E2207" i="2"/>
  <c r="D2207" i="2"/>
  <c r="F2206" i="2"/>
  <c r="E2206" i="2"/>
  <c r="D2206" i="2"/>
  <c r="F2205" i="2"/>
  <c r="E2205" i="2"/>
  <c r="D2205" i="2"/>
  <c r="F2204" i="2"/>
  <c r="E2204" i="2"/>
  <c r="D2204" i="2"/>
  <c r="F2203" i="2"/>
  <c r="E2203" i="2"/>
  <c r="D2203" i="2"/>
  <c r="F2202" i="2"/>
  <c r="E2202" i="2"/>
  <c r="D2202" i="2"/>
  <c r="F2201" i="2"/>
  <c r="E2201" i="2"/>
  <c r="D2201" i="2"/>
  <c r="F2200" i="2"/>
  <c r="E2200" i="2"/>
  <c r="D2200" i="2"/>
  <c r="F2199" i="2"/>
  <c r="E2199" i="2"/>
  <c r="D2199" i="2"/>
  <c r="F2198" i="2"/>
  <c r="E2198" i="2"/>
  <c r="D2198" i="2"/>
  <c r="F2197" i="2"/>
  <c r="E2197" i="2"/>
  <c r="D2197" i="2"/>
  <c r="F2196" i="2"/>
  <c r="E2196" i="2"/>
  <c r="D2196" i="2"/>
  <c r="F2195" i="2"/>
  <c r="E2195" i="2"/>
  <c r="D2195" i="2"/>
  <c r="F2194" i="2"/>
  <c r="E2194" i="2"/>
  <c r="D2194" i="2"/>
  <c r="F2193" i="2"/>
  <c r="E2193" i="2"/>
  <c r="D2193" i="2"/>
  <c r="F2192" i="2"/>
  <c r="E2192" i="2"/>
  <c r="D2192" i="2"/>
  <c r="F2191" i="2"/>
  <c r="E2191" i="2"/>
  <c r="D2191" i="2"/>
  <c r="F2190" i="2"/>
  <c r="E2190" i="2"/>
  <c r="D2190" i="2"/>
  <c r="F2189" i="2"/>
  <c r="E2189" i="2"/>
  <c r="D2189" i="2"/>
  <c r="F2188" i="2"/>
  <c r="E2188" i="2"/>
  <c r="D2188" i="2"/>
  <c r="F2187" i="2"/>
  <c r="E2187" i="2"/>
  <c r="D2187" i="2"/>
  <c r="F2186" i="2"/>
  <c r="E2186" i="2"/>
  <c r="D2186" i="2"/>
  <c r="F2185" i="2"/>
  <c r="E2185" i="2"/>
  <c r="D2185" i="2"/>
  <c r="F2184" i="2"/>
  <c r="E2184" i="2"/>
  <c r="D2184" i="2"/>
  <c r="F2183" i="2"/>
  <c r="E2183" i="2"/>
  <c r="D2183" i="2"/>
  <c r="F2182" i="2"/>
  <c r="E2182" i="2"/>
  <c r="D2182" i="2"/>
  <c r="F2181" i="2"/>
  <c r="E2181" i="2"/>
  <c r="D2181" i="2"/>
  <c r="F2180" i="2"/>
  <c r="E2180" i="2"/>
  <c r="D2180" i="2"/>
  <c r="F2179" i="2"/>
  <c r="E2179" i="2"/>
  <c r="D2179" i="2"/>
  <c r="F2178" i="2"/>
  <c r="E2178" i="2"/>
  <c r="D2178" i="2"/>
  <c r="F2177" i="2"/>
  <c r="E2177" i="2"/>
  <c r="D2177" i="2"/>
  <c r="F2176" i="2"/>
  <c r="E2176" i="2"/>
  <c r="D2176" i="2"/>
  <c r="F2175" i="2"/>
  <c r="E2175" i="2"/>
  <c r="D2175" i="2"/>
  <c r="F2174" i="2"/>
  <c r="E2174" i="2"/>
  <c r="D2174" i="2"/>
  <c r="F2173" i="2"/>
  <c r="E2173" i="2"/>
  <c r="D2173" i="2"/>
  <c r="F2172" i="2"/>
  <c r="E2172" i="2"/>
  <c r="D2172" i="2"/>
  <c r="F2171" i="2"/>
  <c r="E2171" i="2"/>
  <c r="D2171" i="2"/>
  <c r="F2170" i="2"/>
  <c r="E2170" i="2"/>
  <c r="D2170" i="2"/>
  <c r="F2169" i="2"/>
  <c r="E2169" i="2"/>
  <c r="D2169" i="2"/>
  <c r="F2168" i="2"/>
  <c r="E2168" i="2"/>
  <c r="D2168" i="2"/>
  <c r="F2167" i="2"/>
  <c r="E2167" i="2"/>
  <c r="D2167" i="2"/>
  <c r="F2166" i="2"/>
  <c r="E2166" i="2"/>
  <c r="D2166" i="2"/>
  <c r="F2165" i="2"/>
  <c r="E2165" i="2"/>
  <c r="D2165" i="2"/>
  <c r="F2164" i="2"/>
  <c r="E2164" i="2"/>
  <c r="D2164" i="2"/>
  <c r="F2163" i="2"/>
  <c r="E2163" i="2"/>
  <c r="D2163" i="2"/>
  <c r="F2162" i="2"/>
  <c r="E2162" i="2"/>
  <c r="D2162" i="2"/>
  <c r="F2161" i="2"/>
  <c r="E2161" i="2"/>
  <c r="D2161" i="2"/>
  <c r="F2160" i="2"/>
  <c r="E2160" i="2"/>
  <c r="D2160" i="2"/>
  <c r="F2159" i="2"/>
  <c r="E2159" i="2"/>
  <c r="D2159" i="2"/>
  <c r="F2158" i="2"/>
  <c r="E2158" i="2"/>
  <c r="D2158" i="2"/>
  <c r="F2157" i="2"/>
  <c r="E2157" i="2"/>
  <c r="D2157" i="2"/>
  <c r="F2156" i="2"/>
  <c r="E2156" i="2"/>
  <c r="D2156" i="2"/>
  <c r="F2155" i="2"/>
  <c r="E2155" i="2"/>
  <c r="D2155" i="2"/>
  <c r="F2154" i="2"/>
  <c r="E2154" i="2"/>
  <c r="D2154" i="2"/>
  <c r="F2153" i="2"/>
  <c r="E2153" i="2"/>
  <c r="D2153" i="2"/>
  <c r="F2152" i="2"/>
  <c r="E2152" i="2"/>
  <c r="D2152" i="2"/>
  <c r="F2151" i="2"/>
  <c r="E2151" i="2"/>
  <c r="D2151" i="2"/>
  <c r="F2150" i="2"/>
  <c r="E2150" i="2"/>
  <c r="D2150" i="2"/>
  <c r="F2149" i="2"/>
  <c r="E2149" i="2"/>
  <c r="D2149" i="2"/>
  <c r="F2148" i="2"/>
  <c r="E2148" i="2"/>
  <c r="D2148" i="2"/>
  <c r="F2147" i="2"/>
  <c r="E2147" i="2"/>
  <c r="D2147" i="2"/>
  <c r="F2146" i="2"/>
  <c r="E2146" i="2"/>
  <c r="D2146" i="2"/>
  <c r="F2145" i="2"/>
  <c r="E2145" i="2"/>
  <c r="D2145" i="2"/>
  <c r="F2144" i="2"/>
  <c r="E2144" i="2"/>
  <c r="D2144" i="2"/>
  <c r="F2143" i="2"/>
  <c r="E2143" i="2"/>
  <c r="D2143" i="2"/>
  <c r="F2142" i="2"/>
  <c r="E2142" i="2"/>
  <c r="D2142" i="2"/>
  <c r="F2141" i="2"/>
  <c r="E2141" i="2"/>
  <c r="D2141" i="2"/>
  <c r="F2140" i="2"/>
  <c r="E2140" i="2"/>
  <c r="D2140" i="2"/>
  <c r="F2139" i="2"/>
  <c r="E2139" i="2"/>
  <c r="D2139" i="2"/>
  <c r="F2138" i="2"/>
  <c r="E2138" i="2"/>
  <c r="D2138" i="2"/>
  <c r="F2137" i="2"/>
  <c r="E2137" i="2"/>
  <c r="D2137" i="2"/>
  <c r="F2136" i="2"/>
  <c r="E2136" i="2"/>
  <c r="D2136" i="2"/>
  <c r="F2135" i="2"/>
  <c r="E2135" i="2"/>
  <c r="D2135" i="2"/>
  <c r="F2134" i="2"/>
  <c r="E2134" i="2"/>
  <c r="D2134" i="2"/>
  <c r="F2133" i="2"/>
  <c r="E2133" i="2"/>
  <c r="D2133" i="2"/>
  <c r="F2132" i="2"/>
  <c r="E2132" i="2"/>
  <c r="D2132" i="2"/>
  <c r="F2131" i="2"/>
  <c r="E2131" i="2"/>
  <c r="D2131" i="2"/>
  <c r="F2130" i="2"/>
  <c r="E2130" i="2"/>
  <c r="D2130" i="2"/>
  <c r="F2129" i="2"/>
  <c r="E2129" i="2"/>
  <c r="D2129" i="2"/>
  <c r="F2128" i="2"/>
  <c r="E2128" i="2"/>
  <c r="D2128" i="2"/>
  <c r="F2127" i="2"/>
  <c r="E2127" i="2"/>
  <c r="D2127" i="2"/>
  <c r="F2126" i="2"/>
  <c r="E2126" i="2"/>
  <c r="D2126" i="2"/>
  <c r="F2125" i="2"/>
  <c r="E2125" i="2"/>
  <c r="D2125" i="2"/>
  <c r="F2124" i="2"/>
  <c r="E2124" i="2"/>
  <c r="D2124" i="2"/>
  <c r="F2123" i="2"/>
  <c r="E2123" i="2"/>
  <c r="D2123" i="2"/>
  <c r="F2122" i="2"/>
  <c r="E2122" i="2"/>
  <c r="D2122" i="2"/>
  <c r="F2121" i="2"/>
  <c r="E2121" i="2"/>
  <c r="D2121" i="2"/>
  <c r="F2120" i="2"/>
  <c r="E2120" i="2"/>
  <c r="D2120" i="2"/>
  <c r="F2119" i="2"/>
  <c r="E2119" i="2"/>
  <c r="D2119" i="2"/>
  <c r="F2118" i="2"/>
  <c r="E2118" i="2"/>
  <c r="D2118" i="2"/>
  <c r="F2117" i="2"/>
  <c r="E2117" i="2"/>
  <c r="D2117" i="2"/>
  <c r="F2116" i="2"/>
  <c r="E2116" i="2"/>
  <c r="D2116" i="2"/>
  <c r="F2115" i="2"/>
  <c r="E2115" i="2"/>
  <c r="D2115" i="2"/>
  <c r="F2114" i="2"/>
  <c r="E2114" i="2"/>
  <c r="D2114" i="2"/>
  <c r="F2113" i="2"/>
  <c r="E2113" i="2"/>
  <c r="D2113" i="2"/>
  <c r="F2112" i="2"/>
  <c r="E2112" i="2"/>
  <c r="D2112" i="2"/>
  <c r="F2111" i="2"/>
  <c r="E2111" i="2"/>
  <c r="D2111" i="2"/>
  <c r="F2110" i="2"/>
  <c r="E2110" i="2"/>
  <c r="D2110" i="2"/>
  <c r="F2109" i="2"/>
  <c r="E2109" i="2"/>
  <c r="D2109" i="2"/>
  <c r="F2108" i="2"/>
  <c r="E2108" i="2"/>
  <c r="D2108" i="2"/>
  <c r="F2107" i="2"/>
  <c r="E2107" i="2"/>
  <c r="D2107" i="2"/>
  <c r="F2106" i="2"/>
  <c r="E2106" i="2"/>
  <c r="D2106" i="2"/>
  <c r="F2105" i="2"/>
  <c r="E2105" i="2"/>
  <c r="D2105" i="2"/>
  <c r="F2104" i="2"/>
  <c r="E2104" i="2"/>
  <c r="D2104" i="2"/>
  <c r="F2103" i="2"/>
  <c r="E2103" i="2"/>
  <c r="D2103" i="2"/>
  <c r="F2102" i="2"/>
  <c r="E2102" i="2"/>
  <c r="D2102" i="2"/>
  <c r="F2101" i="2"/>
  <c r="E2101" i="2"/>
  <c r="D2101" i="2"/>
  <c r="F2100" i="2"/>
  <c r="E2100" i="2"/>
  <c r="D2100" i="2"/>
  <c r="F2099" i="2"/>
  <c r="E2099" i="2"/>
  <c r="D2099" i="2"/>
  <c r="F2098" i="2"/>
  <c r="E2098" i="2"/>
  <c r="D2098" i="2"/>
  <c r="F2097" i="2"/>
  <c r="E2097" i="2"/>
  <c r="D2097" i="2"/>
  <c r="F2096" i="2"/>
  <c r="E2096" i="2"/>
  <c r="D2096" i="2"/>
  <c r="F2095" i="2"/>
  <c r="E2095" i="2"/>
  <c r="D2095" i="2"/>
  <c r="F2094" i="2"/>
  <c r="E2094" i="2"/>
  <c r="D2094" i="2"/>
  <c r="F2093" i="2"/>
  <c r="E2093" i="2"/>
  <c r="D2093" i="2"/>
  <c r="F2092" i="2"/>
  <c r="E2092" i="2"/>
  <c r="D2092" i="2"/>
  <c r="F2091" i="2"/>
  <c r="E2091" i="2"/>
  <c r="D2091" i="2"/>
  <c r="F2090" i="2"/>
  <c r="E2090" i="2"/>
  <c r="D2090" i="2"/>
  <c r="F2089" i="2"/>
  <c r="E2089" i="2"/>
  <c r="D2089" i="2"/>
  <c r="F2088" i="2"/>
  <c r="E2088" i="2"/>
  <c r="D2088" i="2"/>
  <c r="F2087" i="2"/>
  <c r="E2087" i="2"/>
  <c r="D2087" i="2"/>
  <c r="F2086" i="2"/>
  <c r="E2086" i="2"/>
  <c r="D2086" i="2"/>
  <c r="F2085" i="2"/>
  <c r="E2085" i="2"/>
  <c r="D2085" i="2"/>
  <c r="F2084" i="2"/>
  <c r="E2084" i="2"/>
  <c r="D2084" i="2"/>
  <c r="F2083" i="2"/>
  <c r="E2083" i="2"/>
  <c r="D2083" i="2"/>
  <c r="F2082" i="2"/>
  <c r="E2082" i="2"/>
  <c r="D2082" i="2"/>
  <c r="F2081" i="2"/>
  <c r="E2081" i="2"/>
  <c r="D2081" i="2"/>
  <c r="F2080" i="2"/>
  <c r="E2080" i="2"/>
  <c r="D2080" i="2"/>
  <c r="F2079" i="2"/>
  <c r="E2079" i="2"/>
  <c r="D2079" i="2"/>
  <c r="F2078" i="2"/>
  <c r="E2078" i="2"/>
  <c r="D2078" i="2"/>
  <c r="F2077" i="2"/>
  <c r="E2077" i="2"/>
  <c r="D2077" i="2"/>
  <c r="F2076" i="2"/>
  <c r="E2076" i="2"/>
  <c r="D2076" i="2"/>
  <c r="F2075" i="2"/>
  <c r="E2075" i="2"/>
  <c r="D2075" i="2"/>
  <c r="F2074" i="2"/>
  <c r="E2074" i="2"/>
  <c r="D2074" i="2"/>
  <c r="F2073" i="2"/>
  <c r="E2073" i="2"/>
  <c r="D2073" i="2"/>
  <c r="F2072" i="2"/>
  <c r="E2072" i="2"/>
  <c r="D2072" i="2"/>
  <c r="F2071" i="2"/>
  <c r="E2071" i="2"/>
  <c r="D2071" i="2"/>
  <c r="F2070" i="2"/>
  <c r="E2070" i="2"/>
  <c r="D2070" i="2"/>
  <c r="F2069" i="2"/>
  <c r="E2069" i="2"/>
  <c r="D2069" i="2"/>
  <c r="F2068" i="2"/>
  <c r="E2068" i="2"/>
  <c r="D2068" i="2"/>
  <c r="F2067" i="2"/>
  <c r="E2067" i="2"/>
  <c r="D2067" i="2"/>
  <c r="F2066" i="2"/>
  <c r="E2066" i="2"/>
  <c r="D2066" i="2"/>
  <c r="F2065" i="2"/>
  <c r="E2065" i="2"/>
  <c r="D2065" i="2"/>
  <c r="F2064" i="2"/>
  <c r="E2064" i="2"/>
  <c r="D2064" i="2"/>
  <c r="F2063" i="2"/>
  <c r="E2063" i="2"/>
  <c r="D2063" i="2"/>
  <c r="F2062" i="2"/>
  <c r="E2062" i="2"/>
  <c r="D2062" i="2"/>
  <c r="F2061" i="2"/>
  <c r="E2061" i="2"/>
  <c r="D2061" i="2"/>
  <c r="F2060" i="2"/>
  <c r="E2060" i="2"/>
  <c r="D2060" i="2"/>
  <c r="F2059" i="2"/>
  <c r="E2059" i="2"/>
  <c r="D2059" i="2"/>
  <c r="F2058" i="2"/>
  <c r="E2058" i="2"/>
  <c r="D2058" i="2"/>
  <c r="F2057" i="2"/>
  <c r="E2057" i="2"/>
  <c r="D2057" i="2"/>
  <c r="F2056" i="2"/>
  <c r="E2056" i="2"/>
  <c r="D2056" i="2"/>
  <c r="F2055" i="2"/>
  <c r="E2055" i="2"/>
  <c r="D2055" i="2"/>
  <c r="F2054" i="2"/>
  <c r="E2054" i="2"/>
  <c r="D2054" i="2"/>
  <c r="F2053" i="2"/>
  <c r="E2053" i="2"/>
  <c r="D2053" i="2"/>
  <c r="F2052" i="2"/>
  <c r="E2052" i="2"/>
  <c r="D2052" i="2"/>
  <c r="F2051" i="2"/>
  <c r="E2051" i="2"/>
  <c r="D2051" i="2"/>
  <c r="F2050" i="2"/>
  <c r="E2050" i="2"/>
  <c r="D2050" i="2"/>
  <c r="F2049" i="2"/>
  <c r="E2049" i="2"/>
  <c r="D2049" i="2"/>
  <c r="F2048" i="2"/>
  <c r="E2048" i="2"/>
  <c r="D2048" i="2"/>
  <c r="F2047" i="2"/>
  <c r="E2047" i="2"/>
  <c r="D2047" i="2"/>
  <c r="F2046" i="2"/>
  <c r="E2046" i="2"/>
  <c r="D2046" i="2"/>
  <c r="F2045" i="2"/>
  <c r="E2045" i="2"/>
  <c r="D2045" i="2"/>
  <c r="F2044" i="2"/>
  <c r="E2044" i="2"/>
  <c r="D2044" i="2"/>
  <c r="F2043" i="2"/>
  <c r="E2043" i="2"/>
  <c r="D2043" i="2"/>
  <c r="F2042" i="2"/>
  <c r="E2042" i="2"/>
  <c r="D2042" i="2"/>
  <c r="F2041" i="2"/>
  <c r="E2041" i="2"/>
  <c r="D2041" i="2"/>
  <c r="F2040" i="2"/>
  <c r="E2040" i="2"/>
  <c r="D2040" i="2"/>
  <c r="F2039" i="2"/>
  <c r="E2039" i="2"/>
  <c r="D2039" i="2"/>
  <c r="F2038" i="2"/>
  <c r="E2038" i="2"/>
  <c r="D2038" i="2"/>
  <c r="F2037" i="2"/>
  <c r="E2037" i="2"/>
  <c r="D2037" i="2"/>
  <c r="F2036" i="2"/>
  <c r="E2036" i="2"/>
  <c r="D2036" i="2"/>
  <c r="F2035" i="2"/>
  <c r="E2035" i="2"/>
  <c r="D2035" i="2"/>
  <c r="F2034" i="2"/>
  <c r="E2034" i="2"/>
  <c r="D2034" i="2"/>
  <c r="F2033" i="2"/>
  <c r="E2033" i="2"/>
  <c r="D2033" i="2"/>
  <c r="F2032" i="2"/>
  <c r="E2032" i="2"/>
  <c r="D2032" i="2"/>
  <c r="F2031" i="2"/>
  <c r="E2031" i="2"/>
  <c r="D2031" i="2"/>
  <c r="F2030" i="2"/>
  <c r="E2030" i="2"/>
  <c r="D2030" i="2"/>
  <c r="F2029" i="2"/>
  <c r="E2029" i="2"/>
  <c r="D2029" i="2"/>
  <c r="F2028" i="2"/>
  <c r="E2028" i="2"/>
  <c r="D2028" i="2"/>
  <c r="F2027" i="2"/>
  <c r="E2027" i="2"/>
  <c r="D2027" i="2"/>
  <c r="F2026" i="2"/>
  <c r="E2026" i="2"/>
  <c r="D2026" i="2"/>
  <c r="F2025" i="2"/>
  <c r="E2025" i="2"/>
  <c r="D2025" i="2"/>
  <c r="F2024" i="2"/>
  <c r="E2024" i="2"/>
  <c r="D2024" i="2"/>
  <c r="F2023" i="2"/>
  <c r="E2023" i="2"/>
  <c r="D2023" i="2"/>
  <c r="F2022" i="2"/>
  <c r="E2022" i="2"/>
  <c r="D2022" i="2"/>
  <c r="F2021" i="2"/>
  <c r="E2021" i="2"/>
  <c r="D2021" i="2"/>
  <c r="F2020" i="2"/>
  <c r="E2020" i="2"/>
  <c r="D2020" i="2"/>
  <c r="F2019" i="2"/>
  <c r="E2019" i="2"/>
  <c r="D2019" i="2"/>
  <c r="F2018" i="2"/>
  <c r="E2018" i="2"/>
  <c r="D2018" i="2"/>
  <c r="F2017" i="2"/>
  <c r="E2017" i="2"/>
  <c r="D2017" i="2"/>
  <c r="F2016" i="2"/>
  <c r="E2016" i="2"/>
  <c r="D2016" i="2"/>
  <c r="F2015" i="2"/>
  <c r="E2015" i="2"/>
  <c r="D2015" i="2"/>
  <c r="F2014" i="2"/>
  <c r="E2014" i="2"/>
  <c r="D2014" i="2"/>
  <c r="F2013" i="2"/>
  <c r="E2013" i="2"/>
  <c r="D2013" i="2"/>
  <c r="F2012" i="2"/>
  <c r="E2012" i="2"/>
  <c r="D2012" i="2"/>
  <c r="F2011" i="2"/>
  <c r="E2011" i="2"/>
  <c r="D2011" i="2"/>
  <c r="F2010" i="2"/>
  <c r="E2010" i="2"/>
  <c r="D2010" i="2"/>
  <c r="F2009" i="2"/>
  <c r="E2009" i="2"/>
  <c r="D2009" i="2"/>
  <c r="F2008" i="2"/>
  <c r="E2008" i="2"/>
  <c r="D2008" i="2"/>
  <c r="F2007" i="2"/>
  <c r="E2007" i="2"/>
  <c r="D2007" i="2"/>
  <c r="F2006" i="2"/>
  <c r="E2006" i="2"/>
  <c r="D2006" i="2"/>
  <c r="F2005" i="2"/>
  <c r="E2005" i="2"/>
  <c r="D2005" i="2"/>
  <c r="F2004" i="2"/>
  <c r="E2004" i="2"/>
  <c r="D2004" i="2"/>
  <c r="F2003" i="2"/>
  <c r="E2003" i="2"/>
  <c r="D2003" i="2"/>
  <c r="F2002" i="2"/>
  <c r="E2002" i="2"/>
  <c r="D2002" i="2"/>
  <c r="F2001" i="2"/>
  <c r="E2001" i="2"/>
  <c r="D2001" i="2"/>
  <c r="F2000" i="2"/>
  <c r="E2000" i="2"/>
  <c r="D2000" i="2"/>
  <c r="F1999" i="2"/>
  <c r="E1999" i="2"/>
  <c r="D1999" i="2"/>
  <c r="F1998" i="2"/>
  <c r="E1998" i="2"/>
  <c r="D1998" i="2"/>
  <c r="F1997" i="2"/>
  <c r="E1997" i="2"/>
  <c r="D1997" i="2"/>
  <c r="F1996" i="2"/>
  <c r="E1996" i="2"/>
  <c r="D1996" i="2"/>
  <c r="F1995" i="2"/>
  <c r="E1995" i="2"/>
  <c r="D1995" i="2"/>
  <c r="F1994" i="2"/>
  <c r="E1994" i="2"/>
  <c r="D1994" i="2"/>
  <c r="F1993" i="2"/>
  <c r="E1993" i="2"/>
  <c r="D1993" i="2"/>
  <c r="F1992" i="2"/>
  <c r="E1992" i="2"/>
  <c r="D1992" i="2"/>
  <c r="F1991" i="2"/>
  <c r="E1991" i="2"/>
  <c r="D1991" i="2"/>
  <c r="F1990" i="2"/>
  <c r="E1990" i="2"/>
  <c r="D1990" i="2"/>
  <c r="F1989" i="2"/>
  <c r="E1989" i="2"/>
  <c r="D1989" i="2"/>
  <c r="F1988" i="2"/>
  <c r="E1988" i="2"/>
  <c r="D1988" i="2"/>
  <c r="F1987" i="2"/>
  <c r="E1987" i="2"/>
  <c r="D1987" i="2"/>
  <c r="F1986" i="2"/>
  <c r="E1986" i="2"/>
  <c r="D1986" i="2"/>
  <c r="F1985" i="2"/>
  <c r="E1985" i="2"/>
  <c r="D1985" i="2"/>
  <c r="F1984" i="2"/>
  <c r="E1984" i="2"/>
  <c r="D1984" i="2"/>
  <c r="F1983" i="2"/>
  <c r="E1983" i="2"/>
  <c r="D1983" i="2"/>
  <c r="F1982" i="2"/>
  <c r="E1982" i="2"/>
  <c r="D1982" i="2"/>
  <c r="F1981" i="2"/>
  <c r="E1981" i="2"/>
  <c r="D1981" i="2"/>
  <c r="F1980" i="2"/>
  <c r="E1980" i="2"/>
  <c r="D1980" i="2"/>
  <c r="F1979" i="2"/>
  <c r="E1979" i="2"/>
  <c r="D1979" i="2"/>
  <c r="F1978" i="2"/>
  <c r="E1978" i="2"/>
  <c r="D1978" i="2"/>
  <c r="F1977" i="2"/>
  <c r="E1977" i="2"/>
  <c r="D1977" i="2"/>
  <c r="F1976" i="2"/>
  <c r="E1976" i="2"/>
  <c r="D1976" i="2"/>
  <c r="F1975" i="2"/>
  <c r="E1975" i="2"/>
  <c r="D1975" i="2"/>
  <c r="F1974" i="2"/>
  <c r="E1974" i="2"/>
  <c r="D1974" i="2"/>
  <c r="F1973" i="2"/>
  <c r="E1973" i="2"/>
  <c r="D1973" i="2"/>
  <c r="F1972" i="2"/>
  <c r="E1972" i="2"/>
  <c r="D1972" i="2"/>
  <c r="F1971" i="2"/>
  <c r="E1971" i="2"/>
  <c r="D1971" i="2"/>
  <c r="F1970" i="2"/>
  <c r="E1970" i="2"/>
  <c r="D1970" i="2"/>
  <c r="F1969" i="2"/>
  <c r="E1969" i="2"/>
  <c r="D1969" i="2"/>
  <c r="F1968" i="2"/>
  <c r="E1968" i="2"/>
  <c r="D1968" i="2"/>
  <c r="F1967" i="2"/>
  <c r="E1967" i="2"/>
  <c r="D1967" i="2"/>
  <c r="F1966" i="2"/>
  <c r="E1966" i="2"/>
  <c r="D1966" i="2"/>
  <c r="F1965" i="2"/>
  <c r="E1965" i="2"/>
  <c r="D1965" i="2"/>
  <c r="F1964" i="2"/>
  <c r="E1964" i="2"/>
  <c r="D1964" i="2"/>
  <c r="F1963" i="2"/>
  <c r="E1963" i="2"/>
  <c r="D1963" i="2"/>
  <c r="F1962" i="2"/>
  <c r="E1962" i="2"/>
  <c r="D1962" i="2"/>
  <c r="F1961" i="2"/>
  <c r="E1961" i="2"/>
  <c r="D1961" i="2"/>
  <c r="F1960" i="2"/>
  <c r="E1960" i="2"/>
  <c r="D1960" i="2"/>
  <c r="F1959" i="2"/>
  <c r="E1959" i="2"/>
  <c r="D1959" i="2"/>
  <c r="F1958" i="2"/>
  <c r="E1958" i="2"/>
  <c r="D1958" i="2"/>
  <c r="F1957" i="2"/>
  <c r="E1957" i="2"/>
  <c r="D1957" i="2"/>
  <c r="F1956" i="2"/>
  <c r="E1956" i="2"/>
  <c r="D1956" i="2"/>
  <c r="F1955" i="2"/>
  <c r="E1955" i="2"/>
  <c r="D1955" i="2"/>
  <c r="F1954" i="2"/>
  <c r="E1954" i="2"/>
  <c r="D1954" i="2"/>
  <c r="F1953" i="2"/>
  <c r="E1953" i="2"/>
  <c r="D1953" i="2"/>
  <c r="F1952" i="2"/>
  <c r="E1952" i="2"/>
  <c r="D1952" i="2"/>
  <c r="F1951" i="2"/>
  <c r="E1951" i="2"/>
  <c r="D1951" i="2"/>
  <c r="F1950" i="2"/>
  <c r="E1950" i="2"/>
  <c r="D1950" i="2"/>
  <c r="F1949" i="2"/>
  <c r="E1949" i="2"/>
  <c r="D1949" i="2"/>
  <c r="F1948" i="2"/>
  <c r="E1948" i="2"/>
  <c r="D1948" i="2"/>
  <c r="F1947" i="2"/>
  <c r="E1947" i="2"/>
  <c r="D1947" i="2"/>
  <c r="F1946" i="2"/>
  <c r="E1946" i="2"/>
  <c r="D1946" i="2"/>
  <c r="F1945" i="2"/>
  <c r="E1945" i="2"/>
  <c r="D1945" i="2"/>
  <c r="F1944" i="2"/>
  <c r="E1944" i="2"/>
  <c r="D1944" i="2"/>
  <c r="F1943" i="2"/>
  <c r="E1943" i="2"/>
  <c r="D1943" i="2"/>
  <c r="F1942" i="2"/>
  <c r="E1942" i="2"/>
  <c r="D1942" i="2"/>
  <c r="F1941" i="2"/>
  <c r="E1941" i="2"/>
  <c r="D1941" i="2"/>
  <c r="F1940" i="2"/>
  <c r="E1940" i="2"/>
  <c r="D1940" i="2"/>
  <c r="F1939" i="2"/>
  <c r="E1939" i="2"/>
  <c r="D1939" i="2"/>
  <c r="F1938" i="2"/>
  <c r="E1938" i="2"/>
  <c r="D1938" i="2"/>
  <c r="F1937" i="2"/>
  <c r="E1937" i="2"/>
  <c r="D1937" i="2"/>
  <c r="F1936" i="2"/>
  <c r="E1936" i="2"/>
  <c r="D1936" i="2"/>
  <c r="F1935" i="2"/>
  <c r="E1935" i="2"/>
  <c r="D1935" i="2"/>
  <c r="F1934" i="2"/>
  <c r="E1934" i="2"/>
  <c r="D1934" i="2"/>
  <c r="F1933" i="2"/>
  <c r="E1933" i="2"/>
  <c r="D1933" i="2"/>
  <c r="F1932" i="2"/>
  <c r="E1932" i="2"/>
  <c r="D1932" i="2"/>
  <c r="F1931" i="2"/>
  <c r="E1931" i="2"/>
  <c r="D1931" i="2"/>
  <c r="F1930" i="2"/>
  <c r="E1930" i="2"/>
  <c r="D1930" i="2"/>
  <c r="F1929" i="2"/>
  <c r="E1929" i="2"/>
  <c r="D1929" i="2"/>
  <c r="F1928" i="2"/>
  <c r="E1928" i="2"/>
  <c r="D1928" i="2"/>
  <c r="F1927" i="2"/>
  <c r="E1927" i="2"/>
  <c r="D1927" i="2"/>
  <c r="F1926" i="2"/>
  <c r="E1926" i="2"/>
  <c r="D1926" i="2"/>
  <c r="F1925" i="2"/>
  <c r="E1925" i="2"/>
  <c r="D1925" i="2"/>
  <c r="F1924" i="2"/>
  <c r="E1924" i="2"/>
  <c r="D1924" i="2"/>
  <c r="F1923" i="2"/>
  <c r="E1923" i="2"/>
  <c r="D1923" i="2"/>
  <c r="F1922" i="2"/>
  <c r="E1922" i="2"/>
  <c r="D1922" i="2"/>
  <c r="F1921" i="2"/>
  <c r="E1921" i="2"/>
  <c r="D1921" i="2"/>
  <c r="F1920" i="2"/>
  <c r="E1920" i="2"/>
  <c r="D1920" i="2"/>
  <c r="F1919" i="2"/>
  <c r="E1919" i="2"/>
  <c r="D1919" i="2"/>
  <c r="F1918" i="2"/>
  <c r="E1918" i="2"/>
  <c r="D1918" i="2"/>
  <c r="F1917" i="2"/>
  <c r="E1917" i="2"/>
  <c r="D1917" i="2"/>
  <c r="F1916" i="2"/>
  <c r="E1916" i="2"/>
  <c r="D1916" i="2"/>
  <c r="F1915" i="2"/>
  <c r="E1915" i="2"/>
  <c r="D1915" i="2"/>
  <c r="F1914" i="2"/>
  <c r="E1914" i="2"/>
  <c r="D1914" i="2"/>
  <c r="F1913" i="2"/>
  <c r="E1913" i="2"/>
  <c r="D1913" i="2"/>
  <c r="F1912" i="2"/>
  <c r="E1912" i="2"/>
  <c r="D1912" i="2"/>
  <c r="F1911" i="2"/>
  <c r="E1911" i="2"/>
  <c r="D1911" i="2"/>
  <c r="F1910" i="2"/>
  <c r="E1910" i="2"/>
  <c r="D1910" i="2"/>
  <c r="F1909" i="2"/>
  <c r="E1909" i="2"/>
  <c r="D1909" i="2"/>
  <c r="F1908" i="2"/>
  <c r="E1908" i="2"/>
  <c r="D1908" i="2"/>
  <c r="F1907" i="2"/>
  <c r="E1907" i="2"/>
  <c r="D1907" i="2"/>
  <c r="F1906" i="2"/>
  <c r="E1906" i="2"/>
  <c r="D1906" i="2"/>
  <c r="F1905" i="2"/>
  <c r="E1905" i="2"/>
  <c r="D1905" i="2"/>
  <c r="F1904" i="2"/>
  <c r="E1904" i="2"/>
  <c r="D1904" i="2"/>
  <c r="F1903" i="2"/>
  <c r="E1903" i="2"/>
  <c r="D1903" i="2"/>
  <c r="F1902" i="2"/>
  <c r="E1902" i="2"/>
  <c r="D1902" i="2"/>
  <c r="F1901" i="2"/>
  <c r="E1901" i="2"/>
  <c r="D1901" i="2"/>
  <c r="F1900" i="2"/>
  <c r="E1900" i="2"/>
  <c r="D1900" i="2"/>
  <c r="F1899" i="2"/>
  <c r="E1899" i="2"/>
  <c r="D1899" i="2"/>
  <c r="F1898" i="2"/>
  <c r="E1898" i="2"/>
  <c r="D1898" i="2"/>
  <c r="F1897" i="2"/>
  <c r="E1897" i="2"/>
  <c r="D1897" i="2"/>
  <c r="F1896" i="2"/>
  <c r="E1896" i="2"/>
  <c r="D1896" i="2"/>
  <c r="F1895" i="2"/>
  <c r="E1895" i="2"/>
  <c r="D1895" i="2"/>
  <c r="F1894" i="2"/>
  <c r="E1894" i="2"/>
  <c r="D1894" i="2"/>
  <c r="F1893" i="2"/>
  <c r="E1893" i="2"/>
  <c r="D1893" i="2"/>
  <c r="F1892" i="2"/>
  <c r="E1892" i="2"/>
  <c r="D1892" i="2"/>
  <c r="F1891" i="2"/>
  <c r="E1891" i="2"/>
  <c r="D1891" i="2"/>
  <c r="F1890" i="2"/>
  <c r="E1890" i="2"/>
  <c r="D1890" i="2"/>
  <c r="F1889" i="2"/>
  <c r="E1889" i="2"/>
  <c r="D1889" i="2"/>
  <c r="F1888" i="2"/>
  <c r="E1888" i="2"/>
  <c r="D1888" i="2"/>
  <c r="F1887" i="2"/>
  <c r="E1887" i="2"/>
  <c r="D1887" i="2"/>
  <c r="F1886" i="2"/>
  <c r="E1886" i="2"/>
  <c r="D1886" i="2"/>
  <c r="F1885" i="2"/>
  <c r="E1885" i="2"/>
  <c r="D1885" i="2"/>
  <c r="F1884" i="2"/>
  <c r="E1884" i="2"/>
  <c r="D1884" i="2"/>
  <c r="F1883" i="2"/>
  <c r="E1883" i="2"/>
  <c r="D1883" i="2"/>
  <c r="F1882" i="2"/>
  <c r="E1882" i="2"/>
  <c r="D1882" i="2"/>
  <c r="F1881" i="2"/>
  <c r="E1881" i="2"/>
  <c r="D1881" i="2"/>
  <c r="F1880" i="2"/>
  <c r="E1880" i="2"/>
  <c r="D1880" i="2"/>
  <c r="F1879" i="2"/>
  <c r="E1879" i="2"/>
  <c r="D1879" i="2"/>
  <c r="F1878" i="2"/>
  <c r="E1878" i="2"/>
  <c r="D1878" i="2"/>
  <c r="F1877" i="2"/>
  <c r="E1877" i="2"/>
  <c r="D1877" i="2"/>
  <c r="F1876" i="2"/>
  <c r="E1876" i="2"/>
  <c r="D1876" i="2"/>
  <c r="F1875" i="2"/>
  <c r="E1875" i="2"/>
  <c r="D1875" i="2"/>
  <c r="F1874" i="2"/>
  <c r="E1874" i="2"/>
  <c r="D1874" i="2"/>
  <c r="F1873" i="2"/>
  <c r="E1873" i="2"/>
  <c r="D1873" i="2"/>
  <c r="F1872" i="2"/>
  <c r="E1872" i="2"/>
  <c r="D1872" i="2"/>
  <c r="F1871" i="2"/>
  <c r="E1871" i="2"/>
  <c r="D1871" i="2"/>
  <c r="F1870" i="2"/>
  <c r="E1870" i="2"/>
  <c r="D1870" i="2"/>
  <c r="F1869" i="2"/>
  <c r="E1869" i="2"/>
  <c r="D1869" i="2"/>
  <c r="F1868" i="2"/>
  <c r="E1868" i="2"/>
  <c r="D1868" i="2"/>
  <c r="F1867" i="2"/>
  <c r="E1867" i="2"/>
  <c r="D1867" i="2"/>
  <c r="F1866" i="2"/>
  <c r="E1866" i="2"/>
  <c r="D1866" i="2"/>
  <c r="F1865" i="2"/>
  <c r="E1865" i="2"/>
  <c r="D1865" i="2"/>
  <c r="F1864" i="2"/>
  <c r="E1864" i="2"/>
  <c r="D1864" i="2"/>
  <c r="F1863" i="2"/>
  <c r="E1863" i="2"/>
  <c r="D1863" i="2"/>
  <c r="F1862" i="2"/>
  <c r="E1862" i="2"/>
  <c r="D1862" i="2"/>
  <c r="F1861" i="2"/>
  <c r="E1861" i="2"/>
  <c r="D1861" i="2"/>
  <c r="F1860" i="2"/>
  <c r="E1860" i="2"/>
  <c r="D1860" i="2"/>
  <c r="F1859" i="2"/>
  <c r="E1859" i="2"/>
  <c r="D1859" i="2"/>
  <c r="F1858" i="2"/>
  <c r="E1858" i="2"/>
  <c r="D1858" i="2"/>
  <c r="F1857" i="2"/>
  <c r="E1857" i="2"/>
  <c r="D1857" i="2"/>
  <c r="F1856" i="2"/>
  <c r="E1856" i="2"/>
  <c r="D1856" i="2"/>
  <c r="F1855" i="2"/>
  <c r="E1855" i="2"/>
  <c r="D1855" i="2"/>
  <c r="F1854" i="2"/>
  <c r="E1854" i="2"/>
  <c r="D1854" i="2"/>
  <c r="F1853" i="2"/>
  <c r="E1853" i="2"/>
  <c r="D1853" i="2"/>
  <c r="F1852" i="2"/>
  <c r="E1852" i="2"/>
  <c r="D1852" i="2"/>
  <c r="F1851" i="2"/>
  <c r="E1851" i="2"/>
  <c r="D1851" i="2"/>
  <c r="F1850" i="2"/>
  <c r="E1850" i="2"/>
  <c r="D1850" i="2"/>
  <c r="F1849" i="2"/>
  <c r="E1849" i="2"/>
  <c r="D1849" i="2"/>
  <c r="F1848" i="2"/>
  <c r="E1848" i="2"/>
  <c r="D1848" i="2"/>
  <c r="F1847" i="2"/>
  <c r="E1847" i="2"/>
  <c r="D1847" i="2"/>
  <c r="F1846" i="2"/>
  <c r="E1846" i="2"/>
  <c r="D1846" i="2"/>
  <c r="F1845" i="2"/>
  <c r="E1845" i="2"/>
  <c r="D1845" i="2"/>
  <c r="F1844" i="2"/>
  <c r="E1844" i="2"/>
  <c r="D1844" i="2"/>
  <c r="F1843" i="2"/>
  <c r="E1843" i="2"/>
  <c r="D1843" i="2"/>
  <c r="F1842" i="2"/>
  <c r="E1842" i="2"/>
  <c r="D1842" i="2"/>
  <c r="F1841" i="2"/>
  <c r="E1841" i="2"/>
  <c r="D1841" i="2"/>
  <c r="F1840" i="2"/>
  <c r="E1840" i="2"/>
  <c r="D1840" i="2"/>
  <c r="F1839" i="2"/>
  <c r="E1839" i="2"/>
  <c r="D1839" i="2"/>
  <c r="F1838" i="2"/>
  <c r="E1838" i="2"/>
  <c r="D1838" i="2"/>
  <c r="F1837" i="2"/>
  <c r="E1837" i="2"/>
  <c r="D1837" i="2"/>
  <c r="F1836" i="2"/>
  <c r="E1836" i="2"/>
  <c r="D1836" i="2"/>
  <c r="F1835" i="2"/>
  <c r="E1835" i="2"/>
  <c r="D1835" i="2"/>
  <c r="F1834" i="2"/>
  <c r="E1834" i="2"/>
  <c r="D1834" i="2"/>
  <c r="F1833" i="2"/>
  <c r="E1833" i="2"/>
  <c r="D1833" i="2"/>
  <c r="F1832" i="2"/>
  <c r="E1832" i="2"/>
  <c r="D1832" i="2"/>
  <c r="F1831" i="2"/>
  <c r="E1831" i="2"/>
  <c r="D1831" i="2"/>
  <c r="F1830" i="2"/>
  <c r="E1830" i="2"/>
  <c r="D1830" i="2"/>
  <c r="F1829" i="2"/>
  <c r="E1829" i="2"/>
  <c r="D1829" i="2"/>
  <c r="F1828" i="2"/>
  <c r="E1828" i="2"/>
  <c r="D1828" i="2"/>
  <c r="F1827" i="2"/>
  <c r="E1827" i="2"/>
  <c r="D1827" i="2"/>
  <c r="F1826" i="2"/>
  <c r="E1826" i="2"/>
  <c r="D1826" i="2"/>
  <c r="F1825" i="2"/>
  <c r="E1825" i="2"/>
  <c r="D1825" i="2"/>
  <c r="F1824" i="2"/>
  <c r="E1824" i="2"/>
  <c r="D1824" i="2"/>
  <c r="F1823" i="2"/>
  <c r="E1823" i="2"/>
  <c r="D1823" i="2"/>
  <c r="F1822" i="2"/>
  <c r="E1822" i="2"/>
  <c r="D1822" i="2"/>
  <c r="F1821" i="2"/>
  <c r="E1821" i="2"/>
  <c r="D1821" i="2"/>
  <c r="F1820" i="2"/>
  <c r="E1820" i="2"/>
  <c r="D1820" i="2"/>
  <c r="F1819" i="2"/>
  <c r="E1819" i="2"/>
  <c r="D1819" i="2"/>
  <c r="F1818" i="2"/>
  <c r="E1818" i="2"/>
  <c r="D1818" i="2"/>
  <c r="F1817" i="2"/>
  <c r="E1817" i="2"/>
  <c r="D1817" i="2"/>
  <c r="F1816" i="2"/>
  <c r="E1816" i="2"/>
  <c r="D1816" i="2"/>
  <c r="F1815" i="2"/>
  <c r="E1815" i="2"/>
  <c r="D1815" i="2"/>
  <c r="F1814" i="2"/>
  <c r="E1814" i="2"/>
  <c r="D1814" i="2"/>
  <c r="F1813" i="2"/>
  <c r="E1813" i="2"/>
  <c r="D1813" i="2"/>
  <c r="F1812" i="2"/>
  <c r="E1812" i="2"/>
  <c r="D1812" i="2"/>
  <c r="F1811" i="2"/>
  <c r="E1811" i="2"/>
  <c r="D1811" i="2"/>
  <c r="F1810" i="2"/>
  <c r="E1810" i="2"/>
  <c r="D1810" i="2"/>
  <c r="F1809" i="2"/>
  <c r="E1809" i="2"/>
  <c r="D1809" i="2"/>
  <c r="F1808" i="2"/>
  <c r="E1808" i="2"/>
  <c r="D1808" i="2"/>
  <c r="F1807" i="2"/>
  <c r="E1807" i="2"/>
  <c r="D1807" i="2"/>
  <c r="F1806" i="2"/>
  <c r="E1806" i="2"/>
  <c r="D1806" i="2"/>
  <c r="F1805" i="2"/>
  <c r="E1805" i="2"/>
  <c r="D1805" i="2"/>
  <c r="F1804" i="2"/>
  <c r="E1804" i="2"/>
  <c r="D1804" i="2"/>
  <c r="F1803" i="2"/>
  <c r="E1803" i="2"/>
  <c r="D1803" i="2"/>
  <c r="F1802" i="2"/>
  <c r="E1802" i="2"/>
  <c r="D1802" i="2"/>
  <c r="F1801" i="2"/>
  <c r="E1801" i="2"/>
  <c r="D1801" i="2"/>
  <c r="F1800" i="2"/>
  <c r="E1800" i="2"/>
  <c r="D1800" i="2"/>
  <c r="F1799" i="2"/>
  <c r="E1799" i="2"/>
  <c r="D1799" i="2"/>
  <c r="F1798" i="2"/>
  <c r="E1798" i="2"/>
  <c r="D1798" i="2"/>
  <c r="F1797" i="2"/>
  <c r="E1797" i="2"/>
  <c r="D1797" i="2"/>
  <c r="F1796" i="2"/>
  <c r="E1796" i="2"/>
  <c r="D1796" i="2"/>
  <c r="F1795" i="2"/>
  <c r="E1795" i="2"/>
  <c r="D1795" i="2"/>
  <c r="F1794" i="2"/>
  <c r="E1794" i="2"/>
  <c r="D1794" i="2"/>
  <c r="F1793" i="2"/>
  <c r="E1793" i="2"/>
  <c r="D1793" i="2"/>
  <c r="F1792" i="2"/>
  <c r="E1792" i="2"/>
  <c r="D1792" i="2"/>
  <c r="F1791" i="2"/>
  <c r="E1791" i="2"/>
  <c r="D1791" i="2"/>
  <c r="F1790" i="2"/>
  <c r="E1790" i="2"/>
  <c r="D1790" i="2"/>
  <c r="F1789" i="2"/>
  <c r="E1789" i="2"/>
  <c r="D1789" i="2"/>
  <c r="F1788" i="2"/>
  <c r="E1788" i="2"/>
  <c r="D1788" i="2"/>
  <c r="F1787" i="2"/>
  <c r="E1787" i="2"/>
  <c r="D1787" i="2"/>
  <c r="F1786" i="2"/>
  <c r="E1786" i="2"/>
  <c r="D1786" i="2"/>
  <c r="F1785" i="2"/>
  <c r="E1785" i="2"/>
  <c r="D1785" i="2"/>
  <c r="F1784" i="2"/>
  <c r="E1784" i="2"/>
  <c r="D1784" i="2"/>
  <c r="F1783" i="2"/>
  <c r="E1783" i="2"/>
  <c r="D1783" i="2"/>
  <c r="F1782" i="2"/>
  <c r="E1782" i="2"/>
  <c r="D1782" i="2"/>
  <c r="F1781" i="2"/>
  <c r="E1781" i="2"/>
  <c r="D1781" i="2"/>
  <c r="F1780" i="2"/>
  <c r="E1780" i="2"/>
  <c r="D1780" i="2"/>
  <c r="F1779" i="2"/>
  <c r="E1779" i="2"/>
  <c r="D1779" i="2"/>
  <c r="F1778" i="2"/>
  <c r="E1778" i="2"/>
  <c r="D1778" i="2"/>
  <c r="F1777" i="2"/>
  <c r="E1777" i="2"/>
  <c r="D1777" i="2"/>
  <c r="F1776" i="2"/>
  <c r="E1776" i="2"/>
  <c r="D1776" i="2"/>
  <c r="F1775" i="2"/>
  <c r="E1775" i="2"/>
  <c r="D1775" i="2"/>
  <c r="F1774" i="2"/>
  <c r="E1774" i="2"/>
  <c r="D1774" i="2"/>
  <c r="F1773" i="2"/>
  <c r="E1773" i="2"/>
  <c r="D1773" i="2"/>
  <c r="F1772" i="2"/>
  <c r="E1772" i="2"/>
  <c r="D1772" i="2"/>
  <c r="F1771" i="2"/>
  <c r="E1771" i="2"/>
  <c r="D1771" i="2"/>
  <c r="F1770" i="2"/>
  <c r="E1770" i="2"/>
  <c r="D1770" i="2"/>
  <c r="F1769" i="2"/>
  <c r="E1769" i="2"/>
  <c r="D1769" i="2"/>
  <c r="F1768" i="2"/>
  <c r="E1768" i="2"/>
  <c r="D1768" i="2"/>
  <c r="F1767" i="2"/>
  <c r="E1767" i="2"/>
  <c r="D1767" i="2"/>
  <c r="F1766" i="2"/>
  <c r="E1766" i="2"/>
  <c r="D1766" i="2"/>
  <c r="F1765" i="2"/>
  <c r="E1765" i="2"/>
  <c r="D1765" i="2"/>
  <c r="F1764" i="2"/>
  <c r="E1764" i="2"/>
  <c r="D1764" i="2"/>
  <c r="F1763" i="2"/>
  <c r="E1763" i="2"/>
  <c r="D1763" i="2"/>
  <c r="F1762" i="2"/>
  <c r="E1762" i="2"/>
  <c r="D1762" i="2"/>
  <c r="F1761" i="2"/>
  <c r="E1761" i="2"/>
  <c r="D1761" i="2"/>
  <c r="F1760" i="2"/>
  <c r="E1760" i="2"/>
  <c r="D1760" i="2"/>
  <c r="F1759" i="2"/>
  <c r="E1759" i="2"/>
  <c r="D1759" i="2"/>
  <c r="F1758" i="2"/>
  <c r="E1758" i="2"/>
  <c r="D1758" i="2"/>
  <c r="F1757" i="2"/>
  <c r="E1757" i="2"/>
  <c r="D1757" i="2"/>
  <c r="F1756" i="2"/>
  <c r="E1756" i="2"/>
  <c r="D1756" i="2"/>
  <c r="F1755" i="2"/>
  <c r="E1755" i="2"/>
  <c r="D1755" i="2"/>
  <c r="F1754" i="2"/>
  <c r="E1754" i="2"/>
  <c r="D1754" i="2"/>
  <c r="F1753" i="2"/>
  <c r="E1753" i="2"/>
  <c r="D1753" i="2"/>
  <c r="F1752" i="2"/>
  <c r="E1752" i="2"/>
  <c r="D1752" i="2"/>
  <c r="F1751" i="2"/>
  <c r="E1751" i="2"/>
  <c r="D1751" i="2"/>
  <c r="F1750" i="2"/>
  <c r="E1750" i="2"/>
  <c r="D1750" i="2"/>
  <c r="F1749" i="2"/>
  <c r="E1749" i="2"/>
  <c r="D1749" i="2"/>
  <c r="F1748" i="2"/>
  <c r="E1748" i="2"/>
  <c r="D1748" i="2"/>
  <c r="F1747" i="2"/>
  <c r="E1747" i="2"/>
  <c r="D1747" i="2"/>
  <c r="F1746" i="2"/>
  <c r="E1746" i="2"/>
  <c r="D1746" i="2"/>
  <c r="F1745" i="2"/>
  <c r="E1745" i="2"/>
  <c r="D1745" i="2"/>
  <c r="F1744" i="2"/>
  <c r="E1744" i="2"/>
  <c r="D1744" i="2"/>
  <c r="F1743" i="2"/>
  <c r="E1743" i="2"/>
  <c r="D1743" i="2"/>
  <c r="F1742" i="2"/>
  <c r="E1742" i="2"/>
  <c r="D1742" i="2"/>
  <c r="F1741" i="2"/>
  <c r="E1741" i="2"/>
  <c r="D1741" i="2"/>
  <c r="F1740" i="2"/>
  <c r="E1740" i="2"/>
  <c r="D1740" i="2"/>
  <c r="F1739" i="2"/>
  <c r="E1739" i="2"/>
  <c r="D1739" i="2"/>
  <c r="F1738" i="2"/>
  <c r="E1738" i="2"/>
  <c r="D1738" i="2"/>
  <c r="F1737" i="2"/>
  <c r="E1737" i="2"/>
  <c r="D1737" i="2"/>
  <c r="F1736" i="2"/>
  <c r="E1736" i="2"/>
  <c r="D1736" i="2"/>
  <c r="F1735" i="2"/>
  <c r="E1735" i="2"/>
  <c r="D1735" i="2"/>
  <c r="F1734" i="2"/>
  <c r="E1734" i="2"/>
  <c r="D1734" i="2"/>
  <c r="F1733" i="2"/>
  <c r="E1733" i="2"/>
  <c r="D1733" i="2"/>
  <c r="F1732" i="2"/>
  <c r="E1732" i="2"/>
  <c r="D1732" i="2"/>
  <c r="F1731" i="2"/>
  <c r="E1731" i="2"/>
  <c r="D1731" i="2"/>
  <c r="F1730" i="2"/>
  <c r="E1730" i="2"/>
  <c r="D1730" i="2"/>
  <c r="F1729" i="2"/>
  <c r="E1729" i="2"/>
  <c r="D1729" i="2"/>
  <c r="F1728" i="2"/>
  <c r="E1728" i="2"/>
  <c r="D1728" i="2"/>
  <c r="F1727" i="2"/>
  <c r="E1727" i="2"/>
  <c r="D1727" i="2"/>
  <c r="F1726" i="2"/>
  <c r="E1726" i="2"/>
  <c r="D1726" i="2"/>
  <c r="F1725" i="2"/>
  <c r="E1725" i="2"/>
  <c r="D1725" i="2"/>
  <c r="F1724" i="2"/>
  <c r="E1724" i="2"/>
  <c r="D1724" i="2"/>
  <c r="F1723" i="2"/>
  <c r="E1723" i="2"/>
  <c r="D1723" i="2"/>
  <c r="F1722" i="2"/>
  <c r="E1722" i="2"/>
  <c r="D1722" i="2"/>
  <c r="F1721" i="2"/>
  <c r="E1721" i="2"/>
  <c r="D1721" i="2"/>
  <c r="F1720" i="2"/>
  <c r="E1720" i="2"/>
  <c r="D1720" i="2"/>
  <c r="F1719" i="2"/>
  <c r="E1719" i="2"/>
  <c r="D1719" i="2"/>
  <c r="F1718" i="2"/>
  <c r="E1718" i="2"/>
  <c r="D1718" i="2"/>
  <c r="F1717" i="2"/>
  <c r="E1717" i="2"/>
  <c r="D1717" i="2"/>
  <c r="F1716" i="2"/>
  <c r="E1716" i="2"/>
  <c r="D1716" i="2"/>
  <c r="F1715" i="2"/>
  <c r="E1715" i="2"/>
  <c r="D1715" i="2"/>
  <c r="F1714" i="2"/>
  <c r="E1714" i="2"/>
  <c r="D1714" i="2"/>
  <c r="F1713" i="2"/>
  <c r="E1713" i="2"/>
  <c r="D1713" i="2"/>
  <c r="F1712" i="2"/>
  <c r="E1712" i="2"/>
  <c r="D1712" i="2"/>
  <c r="F1711" i="2"/>
  <c r="E1711" i="2"/>
  <c r="D1711" i="2"/>
  <c r="F1710" i="2"/>
  <c r="E1710" i="2"/>
  <c r="D1710" i="2"/>
  <c r="F1709" i="2"/>
  <c r="E1709" i="2"/>
  <c r="D1709" i="2"/>
  <c r="F1708" i="2"/>
  <c r="E1708" i="2"/>
  <c r="D1708" i="2"/>
  <c r="F1707" i="2"/>
  <c r="E1707" i="2"/>
  <c r="D1707" i="2"/>
  <c r="F1706" i="2"/>
  <c r="E1706" i="2"/>
  <c r="D1706" i="2"/>
  <c r="F1705" i="2"/>
  <c r="E1705" i="2"/>
  <c r="D1705" i="2"/>
  <c r="F1704" i="2"/>
  <c r="E1704" i="2"/>
  <c r="D1704" i="2"/>
  <c r="F1703" i="2"/>
  <c r="E1703" i="2"/>
  <c r="D1703" i="2"/>
  <c r="F1702" i="2"/>
  <c r="E1702" i="2"/>
  <c r="D1702" i="2"/>
  <c r="F1701" i="2"/>
  <c r="E1701" i="2"/>
  <c r="D1701" i="2"/>
  <c r="F1700" i="2"/>
  <c r="E1700" i="2"/>
  <c r="D1700" i="2"/>
  <c r="F1699" i="2"/>
  <c r="E1699" i="2"/>
  <c r="D1699" i="2"/>
  <c r="F1698" i="2"/>
  <c r="E1698" i="2"/>
  <c r="D1698" i="2"/>
  <c r="F1697" i="2"/>
  <c r="E1697" i="2"/>
  <c r="D1697" i="2"/>
  <c r="F1696" i="2"/>
  <c r="E1696" i="2"/>
  <c r="D1696" i="2"/>
  <c r="F1695" i="2"/>
  <c r="E1695" i="2"/>
  <c r="D1695" i="2"/>
  <c r="F1694" i="2"/>
  <c r="E1694" i="2"/>
  <c r="D1694" i="2"/>
  <c r="F1693" i="2"/>
  <c r="E1693" i="2"/>
  <c r="D1693" i="2"/>
  <c r="F1692" i="2"/>
  <c r="E1692" i="2"/>
  <c r="D1692" i="2"/>
  <c r="F1691" i="2"/>
  <c r="E1691" i="2"/>
  <c r="D1691" i="2"/>
  <c r="F1690" i="2"/>
  <c r="E1690" i="2"/>
  <c r="D1690" i="2"/>
  <c r="F1689" i="2"/>
  <c r="E1689" i="2"/>
  <c r="D1689" i="2"/>
  <c r="F1688" i="2"/>
  <c r="E1688" i="2"/>
  <c r="D1688" i="2"/>
  <c r="F1687" i="2"/>
  <c r="E1687" i="2"/>
  <c r="D1687" i="2"/>
  <c r="F1686" i="2"/>
  <c r="E1686" i="2"/>
  <c r="D1686" i="2"/>
  <c r="F1685" i="2"/>
  <c r="E1685" i="2"/>
  <c r="D1685" i="2"/>
  <c r="F1684" i="2"/>
  <c r="E1684" i="2"/>
  <c r="D1684" i="2"/>
  <c r="F1683" i="2"/>
  <c r="E1683" i="2"/>
  <c r="D1683" i="2"/>
  <c r="F1682" i="2"/>
  <c r="E1682" i="2"/>
  <c r="D1682" i="2"/>
  <c r="F1681" i="2"/>
  <c r="E1681" i="2"/>
  <c r="D1681" i="2"/>
  <c r="F1680" i="2"/>
  <c r="E1680" i="2"/>
  <c r="D1680" i="2"/>
  <c r="F1679" i="2"/>
  <c r="E1679" i="2"/>
  <c r="D1679" i="2"/>
  <c r="F1678" i="2"/>
  <c r="E1678" i="2"/>
  <c r="D1678" i="2"/>
  <c r="F1677" i="2"/>
  <c r="E1677" i="2"/>
  <c r="D1677" i="2"/>
  <c r="F1676" i="2"/>
  <c r="E1676" i="2"/>
  <c r="D1676" i="2"/>
  <c r="F1675" i="2"/>
  <c r="E1675" i="2"/>
  <c r="D1675" i="2"/>
  <c r="F1674" i="2"/>
  <c r="E1674" i="2"/>
  <c r="D1674" i="2"/>
  <c r="F1673" i="2"/>
  <c r="E1673" i="2"/>
  <c r="D1673" i="2"/>
  <c r="F1672" i="2"/>
  <c r="E1672" i="2"/>
  <c r="D1672" i="2"/>
  <c r="F1671" i="2"/>
  <c r="E1671" i="2"/>
  <c r="D1671" i="2"/>
  <c r="F1670" i="2"/>
  <c r="E1670" i="2"/>
  <c r="D1670" i="2"/>
  <c r="F1669" i="2"/>
  <c r="E1669" i="2"/>
  <c r="D1669" i="2"/>
  <c r="F1668" i="2"/>
  <c r="E1668" i="2"/>
  <c r="D1668" i="2"/>
  <c r="F1667" i="2"/>
  <c r="E1667" i="2"/>
  <c r="D1667" i="2"/>
  <c r="F1666" i="2"/>
  <c r="E1666" i="2"/>
  <c r="D1666" i="2"/>
  <c r="F1665" i="2"/>
  <c r="E1665" i="2"/>
  <c r="D1665" i="2"/>
  <c r="F1664" i="2"/>
  <c r="E1664" i="2"/>
  <c r="D1664" i="2"/>
  <c r="F1663" i="2"/>
  <c r="E1663" i="2"/>
  <c r="D1663" i="2"/>
  <c r="F1662" i="2"/>
  <c r="E1662" i="2"/>
  <c r="D1662" i="2"/>
  <c r="F1661" i="2"/>
  <c r="E1661" i="2"/>
  <c r="D1661" i="2"/>
  <c r="F1660" i="2"/>
  <c r="E1660" i="2"/>
  <c r="D1660" i="2"/>
  <c r="F1659" i="2"/>
  <c r="E1659" i="2"/>
  <c r="D1659" i="2"/>
  <c r="F1658" i="2"/>
  <c r="E1658" i="2"/>
  <c r="D1658" i="2"/>
  <c r="F1657" i="2"/>
  <c r="E1657" i="2"/>
  <c r="D1657" i="2"/>
  <c r="F1656" i="2"/>
  <c r="E1656" i="2"/>
  <c r="D1656" i="2"/>
  <c r="F1655" i="2"/>
  <c r="E1655" i="2"/>
  <c r="D1655" i="2"/>
  <c r="F1654" i="2"/>
  <c r="E1654" i="2"/>
  <c r="D1654" i="2"/>
  <c r="F1653" i="2"/>
  <c r="E1653" i="2"/>
  <c r="D1653" i="2"/>
  <c r="F1652" i="2"/>
  <c r="E1652" i="2"/>
  <c r="D1652" i="2"/>
  <c r="F1651" i="2"/>
  <c r="E1651" i="2"/>
  <c r="D1651" i="2"/>
  <c r="F1650" i="2"/>
  <c r="E1650" i="2"/>
  <c r="D1650" i="2"/>
  <c r="F1649" i="2"/>
  <c r="E1649" i="2"/>
  <c r="D1649" i="2"/>
  <c r="F1648" i="2"/>
  <c r="E1648" i="2"/>
  <c r="D1648" i="2"/>
  <c r="F1647" i="2"/>
  <c r="E1647" i="2"/>
  <c r="D1647" i="2"/>
  <c r="F1646" i="2"/>
  <c r="E1646" i="2"/>
  <c r="D1646" i="2"/>
  <c r="F1645" i="2"/>
  <c r="E1645" i="2"/>
  <c r="D1645" i="2"/>
  <c r="F1644" i="2"/>
  <c r="E1644" i="2"/>
  <c r="D1644" i="2"/>
  <c r="F1643" i="2"/>
  <c r="E1643" i="2"/>
  <c r="D1643" i="2"/>
  <c r="F1642" i="2"/>
  <c r="E1642" i="2"/>
  <c r="D1642" i="2"/>
  <c r="F1641" i="2"/>
  <c r="E1641" i="2"/>
  <c r="D1641" i="2"/>
  <c r="F1640" i="2"/>
  <c r="E1640" i="2"/>
  <c r="D1640" i="2"/>
  <c r="F1639" i="2"/>
  <c r="E1639" i="2"/>
  <c r="D1639" i="2"/>
  <c r="F1638" i="2"/>
  <c r="E1638" i="2"/>
  <c r="D1638" i="2"/>
  <c r="F1637" i="2"/>
  <c r="E1637" i="2"/>
  <c r="D1637" i="2"/>
  <c r="F1636" i="2"/>
  <c r="E1636" i="2"/>
  <c r="D1636" i="2"/>
  <c r="F1635" i="2"/>
  <c r="E1635" i="2"/>
  <c r="D1635" i="2"/>
  <c r="F1634" i="2"/>
  <c r="E1634" i="2"/>
  <c r="D1634" i="2"/>
  <c r="F1633" i="2"/>
  <c r="E1633" i="2"/>
  <c r="D1633" i="2"/>
  <c r="F1632" i="2"/>
  <c r="E1632" i="2"/>
  <c r="D1632" i="2"/>
  <c r="F1631" i="2"/>
  <c r="E1631" i="2"/>
  <c r="D1631" i="2"/>
  <c r="F1630" i="2"/>
  <c r="E1630" i="2"/>
  <c r="D1630" i="2"/>
  <c r="F1629" i="2"/>
  <c r="E1629" i="2"/>
  <c r="D1629" i="2"/>
  <c r="F1628" i="2"/>
  <c r="E1628" i="2"/>
  <c r="D1628" i="2"/>
  <c r="F1627" i="2"/>
  <c r="E1627" i="2"/>
  <c r="D1627" i="2"/>
  <c r="F1626" i="2"/>
  <c r="E1626" i="2"/>
  <c r="D1626" i="2"/>
  <c r="F1625" i="2"/>
  <c r="E1625" i="2"/>
  <c r="D1625" i="2"/>
  <c r="F1624" i="2"/>
  <c r="E1624" i="2"/>
  <c r="D1624" i="2"/>
  <c r="F1623" i="2"/>
  <c r="E1623" i="2"/>
  <c r="D1623" i="2"/>
  <c r="F1622" i="2"/>
  <c r="E1622" i="2"/>
  <c r="D1622" i="2"/>
  <c r="F1621" i="2"/>
  <c r="E1621" i="2"/>
  <c r="D1621" i="2"/>
  <c r="F1620" i="2"/>
  <c r="E1620" i="2"/>
  <c r="D1620" i="2"/>
  <c r="F1619" i="2"/>
  <c r="E1619" i="2"/>
  <c r="D1619" i="2"/>
  <c r="F1618" i="2"/>
  <c r="E1618" i="2"/>
  <c r="D1618" i="2"/>
  <c r="F1617" i="2"/>
  <c r="E1617" i="2"/>
  <c r="D1617" i="2"/>
  <c r="F1616" i="2"/>
  <c r="E1616" i="2"/>
  <c r="D1616" i="2"/>
  <c r="F1615" i="2"/>
  <c r="E1615" i="2"/>
  <c r="D1615" i="2"/>
  <c r="F1614" i="2"/>
  <c r="E1614" i="2"/>
  <c r="D1614" i="2"/>
  <c r="F1613" i="2"/>
  <c r="E1613" i="2"/>
  <c r="D1613" i="2"/>
  <c r="F1612" i="2"/>
  <c r="E1612" i="2"/>
  <c r="D1612" i="2"/>
  <c r="F1611" i="2"/>
  <c r="E1611" i="2"/>
  <c r="D1611" i="2"/>
  <c r="F1610" i="2"/>
  <c r="E1610" i="2"/>
  <c r="D1610" i="2"/>
  <c r="F1609" i="2"/>
  <c r="E1609" i="2"/>
  <c r="D1609" i="2"/>
  <c r="F1608" i="2"/>
  <c r="E1608" i="2"/>
  <c r="D1608" i="2"/>
  <c r="F1607" i="2"/>
  <c r="E1607" i="2"/>
  <c r="D1607" i="2"/>
  <c r="F1606" i="2"/>
  <c r="E1606" i="2"/>
  <c r="D1606" i="2"/>
  <c r="F1605" i="2"/>
  <c r="E1605" i="2"/>
  <c r="D1605" i="2"/>
  <c r="F1604" i="2"/>
  <c r="E1604" i="2"/>
  <c r="D1604" i="2"/>
  <c r="F1603" i="2"/>
  <c r="E1603" i="2"/>
  <c r="D1603" i="2"/>
  <c r="F1602" i="2"/>
  <c r="E1602" i="2"/>
  <c r="D1602" i="2"/>
  <c r="F1601" i="2"/>
  <c r="E1601" i="2"/>
  <c r="D1601" i="2"/>
  <c r="F1600" i="2"/>
  <c r="E1600" i="2"/>
  <c r="D1600" i="2"/>
  <c r="F1599" i="2"/>
  <c r="E1599" i="2"/>
  <c r="D1599" i="2"/>
  <c r="F1598" i="2"/>
  <c r="E1598" i="2"/>
  <c r="D1598" i="2"/>
  <c r="F1597" i="2"/>
  <c r="E1597" i="2"/>
  <c r="D1597" i="2"/>
  <c r="F1596" i="2"/>
  <c r="E1596" i="2"/>
  <c r="D1596" i="2"/>
  <c r="F1595" i="2"/>
  <c r="E1595" i="2"/>
  <c r="D1595" i="2"/>
  <c r="F1594" i="2"/>
  <c r="E1594" i="2"/>
  <c r="D1594" i="2"/>
  <c r="F1593" i="2"/>
  <c r="E1593" i="2"/>
  <c r="D1593" i="2"/>
  <c r="F1592" i="2"/>
  <c r="E1592" i="2"/>
  <c r="D1592" i="2"/>
  <c r="F1591" i="2"/>
  <c r="E1591" i="2"/>
  <c r="D1591" i="2"/>
  <c r="F1590" i="2"/>
  <c r="E1590" i="2"/>
  <c r="D1590" i="2"/>
  <c r="F1589" i="2"/>
  <c r="E1589" i="2"/>
  <c r="D1589" i="2"/>
  <c r="F1588" i="2"/>
  <c r="E1588" i="2"/>
  <c r="D1588" i="2"/>
  <c r="F1587" i="2"/>
  <c r="E1587" i="2"/>
  <c r="D1587" i="2"/>
  <c r="F1586" i="2"/>
  <c r="E1586" i="2"/>
  <c r="D1586" i="2"/>
  <c r="F1585" i="2"/>
  <c r="E1585" i="2"/>
  <c r="D1585" i="2"/>
  <c r="F1584" i="2"/>
  <c r="E1584" i="2"/>
  <c r="D1584" i="2"/>
  <c r="F1583" i="2"/>
  <c r="E1583" i="2"/>
  <c r="D1583" i="2"/>
  <c r="F1582" i="2"/>
  <c r="E1582" i="2"/>
  <c r="D1582" i="2"/>
  <c r="F1581" i="2"/>
  <c r="E1581" i="2"/>
  <c r="D1581" i="2"/>
  <c r="F1580" i="2"/>
  <c r="E1580" i="2"/>
  <c r="D1580" i="2"/>
  <c r="F1579" i="2"/>
  <c r="E1579" i="2"/>
  <c r="D1579" i="2"/>
  <c r="F1578" i="2"/>
  <c r="E1578" i="2"/>
  <c r="D1578" i="2"/>
  <c r="F1577" i="2"/>
  <c r="E1577" i="2"/>
  <c r="D1577" i="2"/>
  <c r="F1576" i="2"/>
  <c r="E1576" i="2"/>
  <c r="D1576" i="2"/>
  <c r="F1575" i="2"/>
  <c r="E1575" i="2"/>
  <c r="D1575" i="2"/>
  <c r="F1574" i="2"/>
  <c r="E1574" i="2"/>
  <c r="D1574" i="2"/>
  <c r="F1573" i="2"/>
  <c r="E1573" i="2"/>
  <c r="D1573" i="2"/>
  <c r="F1572" i="2"/>
  <c r="E1572" i="2"/>
  <c r="D1572" i="2"/>
  <c r="F1571" i="2"/>
  <c r="E1571" i="2"/>
  <c r="D1571" i="2"/>
  <c r="F1570" i="2"/>
  <c r="E1570" i="2"/>
  <c r="D1570" i="2"/>
  <c r="F1569" i="2"/>
  <c r="E1569" i="2"/>
  <c r="D1569" i="2"/>
  <c r="F1568" i="2"/>
  <c r="E1568" i="2"/>
  <c r="D1568" i="2"/>
  <c r="F1567" i="2"/>
  <c r="E1567" i="2"/>
  <c r="D1567" i="2"/>
  <c r="F1566" i="2"/>
  <c r="E1566" i="2"/>
  <c r="D1566" i="2"/>
  <c r="F1565" i="2"/>
  <c r="E1565" i="2"/>
  <c r="D1565" i="2"/>
  <c r="F1564" i="2"/>
  <c r="E1564" i="2"/>
  <c r="D1564" i="2"/>
  <c r="F1563" i="2"/>
  <c r="E1563" i="2"/>
  <c r="D1563" i="2"/>
  <c r="F1562" i="2"/>
  <c r="E1562" i="2"/>
  <c r="D1562" i="2"/>
  <c r="F1561" i="2"/>
  <c r="E1561" i="2"/>
  <c r="D1561" i="2"/>
  <c r="F1560" i="2"/>
  <c r="E1560" i="2"/>
  <c r="D1560" i="2"/>
  <c r="F1559" i="2"/>
  <c r="E1559" i="2"/>
  <c r="D1559" i="2"/>
  <c r="F1558" i="2"/>
  <c r="E1558" i="2"/>
  <c r="D1558" i="2"/>
  <c r="F1557" i="2"/>
  <c r="E1557" i="2"/>
  <c r="D1557" i="2"/>
  <c r="F1556" i="2"/>
  <c r="E1556" i="2"/>
  <c r="D1556" i="2"/>
  <c r="F1555" i="2"/>
  <c r="E1555" i="2"/>
  <c r="D1555" i="2"/>
  <c r="F1554" i="2"/>
  <c r="E1554" i="2"/>
  <c r="D1554" i="2"/>
  <c r="F1553" i="2"/>
  <c r="E1553" i="2"/>
  <c r="D1553" i="2"/>
  <c r="F1552" i="2"/>
  <c r="E1552" i="2"/>
  <c r="D1552" i="2"/>
  <c r="F1551" i="2"/>
  <c r="E1551" i="2"/>
  <c r="D1551" i="2"/>
  <c r="F1550" i="2"/>
  <c r="E1550" i="2"/>
  <c r="D1550" i="2"/>
  <c r="F1549" i="2"/>
  <c r="E1549" i="2"/>
  <c r="D1549" i="2"/>
  <c r="F1548" i="2"/>
  <c r="E1548" i="2"/>
  <c r="D1548" i="2"/>
  <c r="F1547" i="2"/>
  <c r="E1547" i="2"/>
  <c r="D1547" i="2"/>
  <c r="F1546" i="2"/>
  <c r="E1546" i="2"/>
  <c r="D1546" i="2"/>
  <c r="F1545" i="2"/>
  <c r="E1545" i="2"/>
  <c r="D1545" i="2"/>
  <c r="F1544" i="2"/>
  <c r="E1544" i="2"/>
  <c r="D1544" i="2"/>
  <c r="F1543" i="2"/>
  <c r="E1543" i="2"/>
  <c r="D1543" i="2"/>
  <c r="F1542" i="2"/>
  <c r="E1542" i="2"/>
  <c r="D1542" i="2"/>
  <c r="F1541" i="2"/>
  <c r="E1541" i="2"/>
  <c r="D1541" i="2"/>
  <c r="F1540" i="2"/>
  <c r="E1540" i="2"/>
  <c r="D1540" i="2"/>
  <c r="F1539" i="2"/>
  <c r="E1539" i="2"/>
  <c r="D1539" i="2"/>
  <c r="F1538" i="2"/>
  <c r="E1538" i="2"/>
  <c r="D1538" i="2"/>
  <c r="F1537" i="2"/>
  <c r="E1537" i="2"/>
  <c r="D1537" i="2"/>
  <c r="F1536" i="2"/>
  <c r="E1536" i="2"/>
  <c r="D1536" i="2"/>
  <c r="F1535" i="2"/>
  <c r="E1535" i="2"/>
  <c r="D1535" i="2"/>
  <c r="F1534" i="2"/>
  <c r="E1534" i="2"/>
  <c r="D1534" i="2"/>
  <c r="F1533" i="2"/>
  <c r="E1533" i="2"/>
  <c r="D1533" i="2"/>
  <c r="F1532" i="2"/>
  <c r="E1532" i="2"/>
  <c r="D1532" i="2"/>
  <c r="F1531" i="2"/>
  <c r="E1531" i="2"/>
  <c r="D1531" i="2"/>
  <c r="F1530" i="2"/>
  <c r="E1530" i="2"/>
  <c r="D1530" i="2"/>
  <c r="F1529" i="2"/>
  <c r="E1529" i="2"/>
  <c r="D1529" i="2"/>
  <c r="F1528" i="2"/>
  <c r="E1528" i="2"/>
  <c r="D1528" i="2"/>
  <c r="F1527" i="2"/>
  <c r="E1527" i="2"/>
  <c r="D1527" i="2"/>
  <c r="F1526" i="2"/>
  <c r="E1526" i="2"/>
  <c r="D1526" i="2"/>
  <c r="F1525" i="2"/>
  <c r="E1525" i="2"/>
  <c r="D1525" i="2"/>
  <c r="F1524" i="2"/>
  <c r="E1524" i="2"/>
  <c r="D1524" i="2"/>
  <c r="F1523" i="2"/>
  <c r="E1523" i="2"/>
  <c r="D1523" i="2"/>
  <c r="F1522" i="2"/>
  <c r="E1522" i="2"/>
  <c r="D1522" i="2"/>
  <c r="F1521" i="2"/>
  <c r="E1521" i="2"/>
  <c r="D1521" i="2"/>
  <c r="F1520" i="2"/>
  <c r="E1520" i="2"/>
  <c r="D1520" i="2"/>
  <c r="F1519" i="2"/>
  <c r="E1519" i="2"/>
  <c r="D1519" i="2"/>
  <c r="F1518" i="2"/>
  <c r="E1518" i="2"/>
  <c r="D1518" i="2"/>
  <c r="F1517" i="2"/>
  <c r="E1517" i="2"/>
  <c r="D1517" i="2"/>
  <c r="F1516" i="2"/>
  <c r="E1516" i="2"/>
  <c r="D1516" i="2"/>
  <c r="F1515" i="2"/>
  <c r="E1515" i="2"/>
  <c r="D1515" i="2"/>
  <c r="F1514" i="2"/>
  <c r="E1514" i="2"/>
  <c r="D1514" i="2"/>
  <c r="F1513" i="2"/>
  <c r="E1513" i="2"/>
  <c r="D1513" i="2"/>
  <c r="F1512" i="2"/>
  <c r="E1512" i="2"/>
  <c r="D1512" i="2"/>
  <c r="F1511" i="2"/>
  <c r="E1511" i="2"/>
  <c r="D1511" i="2"/>
  <c r="F1510" i="2"/>
  <c r="E1510" i="2"/>
  <c r="D1510" i="2"/>
  <c r="F1509" i="2"/>
  <c r="E1509" i="2"/>
  <c r="D1509" i="2"/>
  <c r="F1508" i="2"/>
  <c r="E1508" i="2"/>
  <c r="D1508" i="2"/>
  <c r="F1507" i="2"/>
  <c r="E1507" i="2"/>
  <c r="D1507" i="2"/>
  <c r="F1506" i="2"/>
  <c r="E1506" i="2"/>
  <c r="D1506" i="2"/>
  <c r="F1505" i="2"/>
  <c r="E1505" i="2"/>
  <c r="D1505" i="2"/>
  <c r="F1504" i="2"/>
  <c r="E1504" i="2"/>
  <c r="D1504" i="2"/>
  <c r="F1503" i="2"/>
  <c r="E1503" i="2"/>
  <c r="D1503" i="2"/>
  <c r="F1502" i="2"/>
  <c r="E1502" i="2"/>
  <c r="D1502" i="2"/>
  <c r="F1501" i="2"/>
  <c r="E1501" i="2"/>
  <c r="D1501" i="2"/>
  <c r="F1500" i="2"/>
  <c r="E1500" i="2"/>
  <c r="D1500" i="2"/>
  <c r="F1499" i="2"/>
  <c r="E1499" i="2"/>
  <c r="D1499" i="2"/>
  <c r="F1498" i="2"/>
  <c r="E1498" i="2"/>
  <c r="D1498" i="2"/>
  <c r="F1497" i="2"/>
  <c r="E1497" i="2"/>
  <c r="D1497" i="2"/>
  <c r="F1496" i="2"/>
  <c r="E1496" i="2"/>
  <c r="D1496" i="2"/>
  <c r="F1495" i="2"/>
  <c r="E1495" i="2"/>
  <c r="D1495" i="2"/>
  <c r="F1494" i="2"/>
  <c r="E1494" i="2"/>
  <c r="D1494" i="2"/>
  <c r="F1493" i="2"/>
  <c r="E1493" i="2"/>
  <c r="D1493" i="2"/>
  <c r="F1492" i="2"/>
  <c r="E1492" i="2"/>
  <c r="D1492" i="2"/>
  <c r="F1491" i="2"/>
  <c r="E1491" i="2"/>
  <c r="D1491" i="2"/>
  <c r="F1490" i="2"/>
  <c r="E1490" i="2"/>
  <c r="D1490" i="2"/>
  <c r="F1489" i="2"/>
  <c r="E1489" i="2"/>
  <c r="D1489" i="2"/>
  <c r="F1488" i="2"/>
  <c r="E1488" i="2"/>
  <c r="D1488" i="2"/>
  <c r="F1487" i="2"/>
  <c r="E1487" i="2"/>
  <c r="D1487" i="2"/>
  <c r="F1486" i="2"/>
  <c r="E1486" i="2"/>
  <c r="D1486" i="2"/>
  <c r="F1485" i="2"/>
  <c r="E1485" i="2"/>
  <c r="D1485" i="2"/>
  <c r="F1484" i="2"/>
  <c r="E1484" i="2"/>
  <c r="D1484" i="2"/>
  <c r="F1483" i="2"/>
  <c r="E1483" i="2"/>
  <c r="D1483" i="2"/>
  <c r="F1482" i="2"/>
  <c r="E1482" i="2"/>
  <c r="D1482" i="2"/>
  <c r="F1481" i="2"/>
  <c r="E1481" i="2"/>
  <c r="D1481" i="2"/>
  <c r="F1480" i="2"/>
  <c r="E1480" i="2"/>
  <c r="D1480" i="2"/>
  <c r="F1479" i="2"/>
  <c r="E1479" i="2"/>
  <c r="D1479" i="2"/>
  <c r="F1478" i="2"/>
  <c r="E1478" i="2"/>
  <c r="D1478" i="2"/>
  <c r="F1477" i="2"/>
  <c r="E1477" i="2"/>
  <c r="D1477" i="2"/>
  <c r="F1476" i="2"/>
  <c r="E1476" i="2"/>
  <c r="D1476" i="2"/>
  <c r="F1475" i="2"/>
  <c r="E1475" i="2"/>
  <c r="D1475" i="2"/>
  <c r="F1474" i="2"/>
  <c r="E1474" i="2"/>
  <c r="D1474" i="2"/>
  <c r="F1473" i="2"/>
  <c r="E1473" i="2"/>
  <c r="D1473" i="2"/>
  <c r="F1472" i="2"/>
  <c r="E1472" i="2"/>
  <c r="D1472" i="2"/>
  <c r="F1471" i="2"/>
  <c r="E1471" i="2"/>
  <c r="D1471" i="2"/>
  <c r="F1470" i="2"/>
  <c r="E1470" i="2"/>
  <c r="D1470" i="2"/>
  <c r="F1469" i="2"/>
  <c r="E1469" i="2"/>
  <c r="D1469" i="2"/>
  <c r="F1468" i="2"/>
  <c r="E1468" i="2"/>
  <c r="D1468" i="2"/>
  <c r="F1467" i="2"/>
  <c r="E1467" i="2"/>
  <c r="D1467" i="2"/>
  <c r="F1466" i="2"/>
  <c r="E1466" i="2"/>
  <c r="D1466" i="2"/>
  <c r="F1465" i="2"/>
  <c r="E1465" i="2"/>
  <c r="D1465" i="2"/>
  <c r="F1464" i="2"/>
  <c r="E1464" i="2"/>
  <c r="D1464" i="2"/>
  <c r="F1463" i="2"/>
  <c r="E1463" i="2"/>
  <c r="D1463" i="2"/>
  <c r="F1462" i="2"/>
  <c r="E1462" i="2"/>
  <c r="D1462" i="2"/>
  <c r="F1461" i="2"/>
  <c r="E1461" i="2"/>
  <c r="D1461" i="2"/>
  <c r="F1460" i="2"/>
  <c r="E1460" i="2"/>
  <c r="D1460" i="2"/>
  <c r="F1459" i="2"/>
  <c r="E1459" i="2"/>
  <c r="D1459" i="2"/>
  <c r="F1458" i="2"/>
  <c r="E1458" i="2"/>
  <c r="D1458" i="2"/>
  <c r="F1457" i="2"/>
  <c r="E1457" i="2"/>
  <c r="D1457" i="2"/>
  <c r="F1456" i="2"/>
  <c r="E1456" i="2"/>
  <c r="D1456" i="2"/>
  <c r="F1455" i="2"/>
  <c r="E1455" i="2"/>
  <c r="D1455" i="2"/>
  <c r="F1454" i="2"/>
  <c r="E1454" i="2"/>
  <c r="D1454" i="2"/>
  <c r="F1453" i="2"/>
  <c r="E1453" i="2"/>
  <c r="D1453" i="2"/>
  <c r="F1452" i="2"/>
  <c r="E1452" i="2"/>
  <c r="D1452" i="2"/>
  <c r="F1451" i="2"/>
  <c r="E1451" i="2"/>
  <c r="D1451" i="2"/>
  <c r="F1450" i="2"/>
  <c r="E1450" i="2"/>
  <c r="D1450" i="2"/>
  <c r="F1449" i="2"/>
  <c r="E1449" i="2"/>
  <c r="D1449" i="2"/>
  <c r="F1448" i="2"/>
  <c r="E1448" i="2"/>
  <c r="D1448" i="2"/>
  <c r="F1447" i="2"/>
  <c r="E1447" i="2"/>
  <c r="D1447" i="2"/>
  <c r="F1446" i="2"/>
  <c r="E1446" i="2"/>
  <c r="D1446" i="2"/>
  <c r="F1445" i="2"/>
  <c r="E1445" i="2"/>
  <c r="D1445" i="2"/>
  <c r="F1444" i="2"/>
  <c r="E1444" i="2"/>
  <c r="D1444" i="2"/>
  <c r="F1443" i="2"/>
  <c r="E1443" i="2"/>
  <c r="D1443" i="2"/>
  <c r="F1442" i="2"/>
  <c r="E1442" i="2"/>
  <c r="D1442" i="2"/>
  <c r="F1441" i="2"/>
  <c r="E1441" i="2"/>
  <c r="D1441" i="2"/>
  <c r="F1440" i="2"/>
  <c r="E1440" i="2"/>
  <c r="D1440" i="2"/>
  <c r="F1439" i="2"/>
  <c r="E1439" i="2"/>
  <c r="D1439" i="2"/>
  <c r="F1438" i="2"/>
  <c r="E1438" i="2"/>
  <c r="D1438" i="2"/>
  <c r="F1437" i="2"/>
  <c r="E1437" i="2"/>
  <c r="D1437" i="2"/>
  <c r="F1436" i="2"/>
  <c r="E1436" i="2"/>
  <c r="D1436" i="2"/>
  <c r="F1435" i="2"/>
  <c r="E1435" i="2"/>
  <c r="D1435" i="2"/>
  <c r="F1434" i="2"/>
  <c r="E1434" i="2"/>
  <c r="D1434" i="2"/>
  <c r="F1433" i="2"/>
  <c r="E1433" i="2"/>
  <c r="D1433" i="2"/>
  <c r="F1432" i="2"/>
  <c r="E1432" i="2"/>
  <c r="D1432" i="2"/>
  <c r="F1431" i="2"/>
  <c r="E1431" i="2"/>
  <c r="D1431" i="2"/>
  <c r="F1430" i="2"/>
  <c r="E1430" i="2"/>
  <c r="D1430" i="2"/>
  <c r="F1429" i="2"/>
  <c r="E1429" i="2"/>
  <c r="D1429" i="2"/>
  <c r="F1428" i="2"/>
  <c r="E1428" i="2"/>
  <c r="D1428" i="2"/>
  <c r="F1427" i="2"/>
  <c r="E1427" i="2"/>
  <c r="D1427" i="2"/>
  <c r="F1426" i="2"/>
  <c r="E1426" i="2"/>
  <c r="D1426" i="2"/>
  <c r="F1425" i="2"/>
  <c r="E1425" i="2"/>
  <c r="D1425" i="2"/>
  <c r="F1424" i="2"/>
  <c r="E1424" i="2"/>
  <c r="D1424" i="2"/>
  <c r="F1423" i="2"/>
  <c r="E1423" i="2"/>
  <c r="D1423" i="2"/>
  <c r="F1422" i="2"/>
  <c r="E1422" i="2"/>
  <c r="D1422" i="2"/>
  <c r="F1421" i="2"/>
  <c r="E1421" i="2"/>
  <c r="D1421" i="2"/>
  <c r="F1420" i="2"/>
  <c r="E1420" i="2"/>
  <c r="D1420" i="2"/>
  <c r="F1419" i="2"/>
  <c r="E1419" i="2"/>
  <c r="D1419" i="2"/>
  <c r="F1418" i="2"/>
  <c r="E1418" i="2"/>
  <c r="D1418" i="2"/>
  <c r="F1417" i="2"/>
  <c r="E1417" i="2"/>
  <c r="D1417" i="2"/>
  <c r="F1416" i="2"/>
  <c r="E1416" i="2"/>
  <c r="D1416" i="2"/>
  <c r="F1415" i="2"/>
  <c r="E1415" i="2"/>
  <c r="D1415" i="2"/>
  <c r="F1414" i="2"/>
  <c r="E1414" i="2"/>
  <c r="D1414" i="2"/>
  <c r="F1413" i="2"/>
  <c r="E1413" i="2"/>
  <c r="D1413" i="2"/>
  <c r="F1412" i="2"/>
  <c r="E1412" i="2"/>
  <c r="D1412" i="2"/>
  <c r="F1411" i="2"/>
  <c r="E1411" i="2"/>
  <c r="D1411" i="2"/>
  <c r="F1410" i="2"/>
  <c r="E1410" i="2"/>
  <c r="D1410" i="2"/>
  <c r="F1409" i="2"/>
  <c r="E1409" i="2"/>
  <c r="D1409" i="2"/>
  <c r="F1408" i="2"/>
  <c r="E1408" i="2"/>
  <c r="D1408" i="2"/>
  <c r="F1407" i="2"/>
  <c r="E1407" i="2"/>
  <c r="D1407" i="2"/>
  <c r="F1406" i="2"/>
  <c r="E1406" i="2"/>
  <c r="D1406" i="2"/>
  <c r="F1405" i="2"/>
  <c r="E1405" i="2"/>
  <c r="D1405" i="2"/>
  <c r="F1404" i="2"/>
  <c r="E1404" i="2"/>
  <c r="D1404" i="2"/>
  <c r="F1403" i="2"/>
  <c r="E1403" i="2"/>
  <c r="D1403" i="2"/>
  <c r="F1402" i="2"/>
  <c r="E1402" i="2"/>
  <c r="D1402" i="2"/>
  <c r="F1401" i="2"/>
  <c r="E1401" i="2"/>
  <c r="D1401" i="2"/>
  <c r="F1400" i="2"/>
  <c r="E1400" i="2"/>
  <c r="D1400" i="2"/>
  <c r="F1399" i="2"/>
  <c r="E1399" i="2"/>
  <c r="D1399" i="2"/>
  <c r="F1398" i="2"/>
  <c r="E1398" i="2"/>
  <c r="D1398" i="2"/>
  <c r="F1397" i="2"/>
  <c r="E1397" i="2"/>
  <c r="D1397" i="2"/>
  <c r="F1396" i="2"/>
  <c r="E1396" i="2"/>
  <c r="D1396" i="2"/>
  <c r="F1395" i="2"/>
  <c r="E1395" i="2"/>
  <c r="D1395" i="2"/>
  <c r="F1394" i="2"/>
  <c r="E1394" i="2"/>
  <c r="D1394" i="2"/>
  <c r="F1393" i="2"/>
  <c r="E1393" i="2"/>
  <c r="D1393" i="2"/>
  <c r="F1392" i="2"/>
  <c r="E1392" i="2"/>
  <c r="D1392" i="2"/>
  <c r="F1391" i="2"/>
  <c r="E1391" i="2"/>
  <c r="D1391" i="2"/>
  <c r="F1390" i="2"/>
  <c r="E1390" i="2"/>
  <c r="D1390" i="2"/>
  <c r="F1389" i="2"/>
  <c r="E1389" i="2"/>
  <c r="D1389" i="2"/>
  <c r="F1388" i="2"/>
  <c r="E1388" i="2"/>
  <c r="D1388" i="2"/>
  <c r="F1387" i="2"/>
  <c r="E1387" i="2"/>
  <c r="D1387" i="2"/>
  <c r="F1386" i="2"/>
  <c r="E1386" i="2"/>
  <c r="D1386" i="2"/>
  <c r="F1385" i="2"/>
  <c r="E1385" i="2"/>
  <c r="D1385" i="2"/>
  <c r="F1384" i="2"/>
  <c r="E1384" i="2"/>
  <c r="D1384" i="2"/>
  <c r="F1383" i="2"/>
  <c r="E1383" i="2"/>
  <c r="D1383" i="2"/>
  <c r="F1382" i="2"/>
  <c r="E1382" i="2"/>
  <c r="D1382" i="2"/>
  <c r="F1381" i="2"/>
  <c r="E1381" i="2"/>
  <c r="D1381" i="2"/>
  <c r="F1380" i="2"/>
  <c r="E1380" i="2"/>
  <c r="D1380" i="2"/>
  <c r="F1379" i="2"/>
  <c r="E1379" i="2"/>
  <c r="D1379" i="2"/>
  <c r="F1378" i="2"/>
  <c r="E1378" i="2"/>
  <c r="D1378" i="2"/>
  <c r="F1377" i="2"/>
  <c r="E1377" i="2"/>
  <c r="D1377" i="2"/>
  <c r="F1376" i="2"/>
  <c r="E1376" i="2"/>
  <c r="D1376" i="2"/>
  <c r="F1375" i="2"/>
  <c r="E1375" i="2"/>
  <c r="D1375" i="2"/>
  <c r="F1374" i="2"/>
  <c r="E1374" i="2"/>
  <c r="D1374" i="2"/>
  <c r="F1373" i="2"/>
  <c r="E1373" i="2"/>
  <c r="D1373" i="2"/>
  <c r="F1372" i="2"/>
  <c r="E1372" i="2"/>
  <c r="D1372" i="2"/>
  <c r="F1371" i="2"/>
  <c r="E1371" i="2"/>
  <c r="D1371" i="2"/>
  <c r="F1370" i="2"/>
  <c r="E1370" i="2"/>
  <c r="D1370" i="2"/>
  <c r="F1369" i="2"/>
  <c r="E1369" i="2"/>
  <c r="D1369" i="2"/>
  <c r="F1368" i="2"/>
  <c r="E1368" i="2"/>
  <c r="D1368" i="2"/>
  <c r="F1367" i="2"/>
  <c r="E1367" i="2"/>
  <c r="D1367" i="2"/>
  <c r="F1366" i="2"/>
  <c r="E1366" i="2"/>
  <c r="D1366" i="2"/>
  <c r="F1365" i="2"/>
  <c r="E1365" i="2"/>
  <c r="D1365" i="2"/>
  <c r="F1364" i="2"/>
  <c r="E1364" i="2"/>
  <c r="D1364" i="2"/>
  <c r="F1363" i="2"/>
  <c r="E1363" i="2"/>
  <c r="D1363" i="2"/>
  <c r="F1362" i="2"/>
  <c r="E1362" i="2"/>
  <c r="D1362" i="2"/>
  <c r="F1361" i="2"/>
  <c r="E1361" i="2"/>
  <c r="D1361" i="2"/>
  <c r="F1360" i="2"/>
  <c r="E1360" i="2"/>
  <c r="D1360" i="2"/>
  <c r="F1359" i="2"/>
  <c r="E1359" i="2"/>
  <c r="D1359" i="2"/>
  <c r="F1358" i="2"/>
  <c r="E1358" i="2"/>
  <c r="D1358" i="2"/>
  <c r="F1357" i="2"/>
  <c r="E1357" i="2"/>
  <c r="D1357" i="2"/>
  <c r="F1356" i="2"/>
  <c r="E1356" i="2"/>
  <c r="D1356" i="2"/>
  <c r="F1355" i="2"/>
  <c r="E1355" i="2"/>
  <c r="D1355" i="2"/>
  <c r="F1354" i="2"/>
  <c r="E1354" i="2"/>
  <c r="D1354" i="2"/>
  <c r="F1353" i="2"/>
  <c r="E1353" i="2"/>
  <c r="D1353" i="2"/>
  <c r="F1352" i="2"/>
  <c r="E1352" i="2"/>
  <c r="D1352" i="2"/>
  <c r="F1351" i="2"/>
  <c r="E1351" i="2"/>
  <c r="D1351" i="2"/>
  <c r="F1350" i="2"/>
  <c r="E1350" i="2"/>
  <c r="D1350" i="2"/>
  <c r="F1349" i="2"/>
  <c r="E1349" i="2"/>
  <c r="D1349" i="2"/>
  <c r="F1348" i="2"/>
  <c r="E1348" i="2"/>
  <c r="D1348" i="2"/>
  <c r="F1347" i="2"/>
  <c r="E1347" i="2"/>
  <c r="D1347" i="2"/>
  <c r="F1346" i="2"/>
  <c r="E1346" i="2"/>
  <c r="D1346" i="2"/>
  <c r="F1345" i="2"/>
  <c r="E1345" i="2"/>
  <c r="D1345" i="2"/>
  <c r="F1344" i="2"/>
  <c r="E1344" i="2"/>
  <c r="D1344" i="2"/>
  <c r="F1343" i="2"/>
  <c r="E1343" i="2"/>
  <c r="D1343" i="2"/>
  <c r="F1342" i="2"/>
  <c r="E1342" i="2"/>
  <c r="D1342" i="2"/>
  <c r="F1341" i="2"/>
  <c r="E1341" i="2"/>
  <c r="D1341" i="2"/>
  <c r="F1340" i="2"/>
  <c r="E1340" i="2"/>
  <c r="D1340" i="2"/>
  <c r="F1339" i="2"/>
  <c r="E1339" i="2"/>
  <c r="D1339" i="2"/>
  <c r="F1338" i="2"/>
  <c r="E1338" i="2"/>
  <c r="D1338" i="2"/>
  <c r="F1337" i="2"/>
  <c r="E1337" i="2"/>
  <c r="D1337" i="2"/>
  <c r="F1336" i="2"/>
  <c r="E1336" i="2"/>
  <c r="D1336" i="2"/>
  <c r="F1335" i="2"/>
  <c r="E1335" i="2"/>
  <c r="D1335" i="2"/>
  <c r="F1334" i="2"/>
  <c r="E1334" i="2"/>
  <c r="D1334" i="2"/>
  <c r="F1333" i="2"/>
  <c r="E1333" i="2"/>
  <c r="D1333" i="2"/>
  <c r="F1332" i="2"/>
  <c r="E1332" i="2"/>
  <c r="D1332" i="2"/>
  <c r="F1331" i="2"/>
  <c r="E1331" i="2"/>
  <c r="D1331" i="2"/>
  <c r="F1330" i="2"/>
  <c r="E1330" i="2"/>
  <c r="D1330" i="2"/>
  <c r="F1329" i="2"/>
  <c r="E1329" i="2"/>
  <c r="D1329" i="2"/>
  <c r="F1328" i="2"/>
  <c r="E1328" i="2"/>
  <c r="D1328" i="2"/>
  <c r="F1327" i="2"/>
  <c r="E1327" i="2"/>
  <c r="D1327" i="2"/>
  <c r="F1326" i="2"/>
  <c r="E1326" i="2"/>
  <c r="D1326" i="2"/>
  <c r="F1325" i="2"/>
  <c r="E1325" i="2"/>
  <c r="D1325" i="2"/>
  <c r="F1324" i="2"/>
  <c r="E1324" i="2"/>
  <c r="D1324" i="2"/>
  <c r="F1323" i="2"/>
  <c r="E1323" i="2"/>
  <c r="D1323" i="2"/>
  <c r="F1322" i="2"/>
  <c r="E1322" i="2"/>
  <c r="D1322" i="2"/>
  <c r="F1321" i="2"/>
  <c r="E1321" i="2"/>
  <c r="D1321" i="2"/>
  <c r="F1320" i="2"/>
  <c r="E1320" i="2"/>
  <c r="D1320" i="2"/>
  <c r="F1319" i="2"/>
  <c r="E1319" i="2"/>
  <c r="D1319" i="2"/>
  <c r="F1318" i="2"/>
  <c r="E1318" i="2"/>
  <c r="D1318" i="2"/>
  <c r="F1317" i="2"/>
  <c r="E1317" i="2"/>
  <c r="D1317" i="2"/>
  <c r="F1316" i="2"/>
  <c r="E1316" i="2"/>
  <c r="D1316" i="2"/>
  <c r="F1315" i="2"/>
  <c r="E1315" i="2"/>
  <c r="D1315" i="2"/>
  <c r="F1314" i="2"/>
  <c r="E1314" i="2"/>
  <c r="D1314" i="2"/>
  <c r="F1313" i="2"/>
  <c r="E1313" i="2"/>
  <c r="D1313" i="2"/>
  <c r="F1312" i="2"/>
  <c r="E1312" i="2"/>
  <c r="D1312" i="2"/>
  <c r="F1311" i="2"/>
  <c r="E1311" i="2"/>
  <c r="D1311" i="2"/>
  <c r="F1310" i="2"/>
  <c r="E1310" i="2"/>
  <c r="D1310" i="2"/>
  <c r="F1309" i="2"/>
  <c r="E1309" i="2"/>
  <c r="D1309" i="2"/>
  <c r="F1308" i="2"/>
  <c r="E1308" i="2"/>
  <c r="D1308" i="2"/>
  <c r="F1307" i="2"/>
  <c r="E1307" i="2"/>
  <c r="D1307" i="2"/>
  <c r="F1306" i="2"/>
  <c r="E1306" i="2"/>
  <c r="D1306" i="2"/>
  <c r="F1305" i="2"/>
  <c r="E1305" i="2"/>
  <c r="D1305" i="2"/>
  <c r="F1304" i="2"/>
  <c r="E1304" i="2"/>
  <c r="D1304" i="2"/>
  <c r="F1303" i="2"/>
  <c r="E1303" i="2"/>
  <c r="D1303" i="2"/>
  <c r="F1302" i="2"/>
  <c r="E1302" i="2"/>
  <c r="D1302" i="2"/>
  <c r="F1301" i="2"/>
  <c r="E1301" i="2"/>
  <c r="D1301" i="2"/>
  <c r="F1300" i="2"/>
  <c r="E1300" i="2"/>
  <c r="D1300" i="2"/>
  <c r="F1299" i="2"/>
  <c r="E1299" i="2"/>
  <c r="D1299" i="2"/>
  <c r="F1298" i="2"/>
  <c r="E1298" i="2"/>
  <c r="D1298" i="2"/>
  <c r="F1297" i="2"/>
  <c r="E1297" i="2"/>
  <c r="D1297" i="2"/>
  <c r="F1296" i="2"/>
  <c r="E1296" i="2"/>
  <c r="D1296" i="2"/>
  <c r="F1295" i="2"/>
  <c r="E1295" i="2"/>
  <c r="D1295" i="2"/>
  <c r="F1294" i="2"/>
  <c r="E1294" i="2"/>
  <c r="D1294" i="2"/>
  <c r="F1293" i="2"/>
  <c r="E1293" i="2"/>
  <c r="D1293" i="2"/>
  <c r="F1292" i="2"/>
  <c r="E1292" i="2"/>
  <c r="D1292" i="2"/>
  <c r="F1291" i="2"/>
  <c r="E1291" i="2"/>
  <c r="D1291" i="2"/>
  <c r="F1290" i="2"/>
  <c r="E1290" i="2"/>
  <c r="D1290" i="2"/>
  <c r="F1289" i="2"/>
  <c r="E1289" i="2"/>
  <c r="D1289" i="2"/>
  <c r="F1288" i="2"/>
  <c r="E1288" i="2"/>
  <c r="D1288" i="2"/>
  <c r="F1287" i="2"/>
  <c r="E1287" i="2"/>
  <c r="D1287" i="2"/>
  <c r="F1286" i="2"/>
  <c r="E1286" i="2"/>
  <c r="D1286" i="2"/>
  <c r="F1285" i="2"/>
  <c r="E1285" i="2"/>
  <c r="D1285" i="2"/>
  <c r="F1284" i="2"/>
  <c r="E1284" i="2"/>
  <c r="D1284" i="2"/>
  <c r="F1283" i="2"/>
  <c r="E1283" i="2"/>
  <c r="D1283" i="2"/>
  <c r="F1282" i="2"/>
  <c r="E1282" i="2"/>
  <c r="D1282" i="2"/>
  <c r="F1281" i="2"/>
  <c r="E1281" i="2"/>
  <c r="D1281" i="2"/>
  <c r="F1280" i="2"/>
  <c r="E1280" i="2"/>
  <c r="D1280" i="2"/>
  <c r="F1279" i="2"/>
  <c r="E1279" i="2"/>
  <c r="D1279" i="2"/>
  <c r="F1278" i="2"/>
  <c r="E1278" i="2"/>
  <c r="D1278" i="2"/>
  <c r="F1277" i="2"/>
  <c r="E1277" i="2"/>
  <c r="D1277" i="2"/>
  <c r="F1276" i="2"/>
  <c r="E1276" i="2"/>
  <c r="D1276" i="2"/>
  <c r="F1275" i="2"/>
  <c r="E1275" i="2"/>
  <c r="D1275" i="2"/>
  <c r="F1274" i="2"/>
  <c r="E1274" i="2"/>
  <c r="D1274" i="2"/>
  <c r="F1273" i="2"/>
  <c r="E1273" i="2"/>
  <c r="D1273" i="2"/>
  <c r="F1272" i="2"/>
  <c r="E1272" i="2"/>
  <c r="D1272" i="2"/>
  <c r="F1271" i="2"/>
  <c r="E1271" i="2"/>
  <c r="D1271" i="2"/>
  <c r="F1270" i="2"/>
  <c r="E1270" i="2"/>
  <c r="D1270" i="2"/>
  <c r="F1269" i="2"/>
  <c r="E1269" i="2"/>
  <c r="D1269" i="2"/>
  <c r="F1268" i="2"/>
  <c r="E1268" i="2"/>
  <c r="D1268" i="2"/>
  <c r="F1267" i="2"/>
  <c r="E1267" i="2"/>
  <c r="D1267" i="2"/>
  <c r="F1266" i="2"/>
  <c r="E1266" i="2"/>
  <c r="D1266" i="2"/>
  <c r="F1265" i="2"/>
  <c r="E1265" i="2"/>
  <c r="D1265" i="2"/>
  <c r="F1264" i="2"/>
  <c r="E1264" i="2"/>
  <c r="D1264" i="2"/>
  <c r="F1263" i="2"/>
  <c r="E1263" i="2"/>
  <c r="D1263" i="2"/>
  <c r="F1262" i="2"/>
  <c r="E1262" i="2"/>
  <c r="D1262" i="2"/>
  <c r="F1261" i="2"/>
  <c r="E1261" i="2"/>
  <c r="D1261" i="2"/>
  <c r="F1260" i="2"/>
  <c r="E1260" i="2"/>
  <c r="D1260" i="2"/>
  <c r="F1259" i="2"/>
  <c r="E1259" i="2"/>
  <c r="D1259" i="2"/>
  <c r="F1258" i="2"/>
  <c r="E1258" i="2"/>
  <c r="D1258" i="2"/>
  <c r="F1257" i="2"/>
  <c r="E1257" i="2"/>
  <c r="D1257" i="2"/>
  <c r="F1256" i="2"/>
  <c r="E1256" i="2"/>
  <c r="D1256" i="2"/>
  <c r="F1255" i="2"/>
  <c r="E1255" i="2"/>
  <c r="D1255" i="2"/>
  <c r="F1254" i="2"/>
  <c r="E1254" i="2"/>
  <c r="D1254" i="2"/>
  <c r="F1253" i="2"/>
  <c r="E1253" i="2"/>
  <c r="D1253" i="2"/>
  <c r="F1252" i="2"/>
  <c r="E1252" i="2"/>
  <c r="D1252" i="2"/>
  <c r="F1251" i="2"/>
  <c r="E1251" i="2"/>
  <c r="D1251" i="2"/>
  <c r="F1250" i="2"/>
  <c r="E1250" i="2"/>
  <c r="D1250" i="2"/>
  <c r="F1249" i="2"/>
  <c r="E1249" i="2"/>
  <c r="D1249" i="2"/>
  <c r="F1248" i="2"/>
  <c r="E1248" i="2"/>
  <c r="D1248" i="2"/>
  <c r="F1247" i="2"/>
  <c r="E1247" i="2"/>
  <c r="D1247" i="2"/>
  <c r="F1246" i="2"/>
  <c r="E1246" i="2"/>
  <c r="D1246" i="2"/>
  <c r="F1245" i="2"/>
  <c r="E1245" i="2"/>
  <c r="D1245" i="2"/>
  <c r="F1244" i="2"/>
  <c r="E1244" i="2"/>
  <c r="D1244" i="2"/>
  <c r="F1243" i="2"/>
  <c r="E1243" i="2"/>
  <c r="D1243" i="2"/>
  <c r="F1242" i="2"/>
  <c r="E1242" i="2"/>
  <c r="D1242" i="2"/>
  <c r="F1241" i="2"/>
  <c r="E1241" i="2"/>
  <c r="D1241" i="2"/>
  <c r="F1240" i="2"/>
  <c r="E1240" i="2"/>
  <c r="D1240" i="2"/>
  <c r="F1239" i="2"/>
  <c r="E1239" i="2"/>
  <c r="D1239" i="2"/>
  <c r="F1238" i="2"/>
  <c r="E1238" i="2"/>
  <c r="D1238" i="2"/>
  <c r="F1237" i="2"/>
  <c r="E1237" i="2"/>
  <c r="D1237" i="2"/>
  <c r="F1236" i="2"/>
  <c r="E1236" i="2"/>
  <c r="D1236" i="2"/>
  <c r="F1235" i="2"/>
  <c r="E1235" i="2"/>
  <c r="D1235" i="2"/>
  <c r="F1234" i="2"/>
  <c r="E1234" i="2"/>
  <c r="D1234" i="2"/>
  <c r="F1233" i="2"/>
  <c r="E1233" i="2"/>
  <c r="D1233" i="2"/>
  <c r="F1232" i="2"/>
  <c r="E1232" i="2"/>
  <c r="D1232" i="2"/>
  <c r="F1231" i="2"/>
  <c r="E1231" i="2"/>
  <c r="D1231" i="2"/>
  <c r="F1230" i="2"/>
  <c r="E1230" i="2"/>
  <c r="D1230" i="2"/>
  <c r="F1229" i="2"/>
  <c r="E1229" i="2"/>
  <c r="D1229" i="2"/>
  <c r="F1228" i="2"/>
  <c r="E1228" i="2"/>
  <c r="D1228" i="2"/>
  <c r="F1227" i="2"/>
  <c r="E1227" i="2"/>
  <c r="D1227" i="2"/>
  <c r="F1226" i="2"/>
  <c r="E1226" i="2"/>
  <c r="D1226" i="2"/>
  <c r="F1225" i="2"/>
  <c r="E1225" i="2"/>
  <c r="D1225" i="2"/>
  <c r="F1224" i="2"/>
  <c r="E1224" i="2"/>
  <c r="D1224" i="2"/>
  <c r="F1223" i="2"/>
  <c r="E1223" i="2"/>
  <c r="D1223" i="2"/>
  <c r="F1222" i="2"/>
  <c r="E1222" i="2"/>
  <c r="D1222" i="2"/>
  <c r="F1221" i="2"/>
  <c r="E1221" i="2"/>
  <c r="D1221" i="2"/>
  <c r="F1220" i="2"/>
  <c r="E1220" i="2"/>
  <c r="D1220" i="2"/>
  <c r="F1219" i="2"/>
  <c r="E1219" i="2"/>
  <c r="D1219" i="2"/>
  <c r="F1218" i="2"/>
  <c r="E1218" i="2"/>
  <c r="D1218" i="2"/>
  <c r="F1217" i="2"/>
  <c r="E1217" i="2"/>
  <c r="D1217" i="2"/>
  <c r="F1216" i="2"/>
  <c r="E1216" i="2"/>
  <c r="D1216" i="2"/>
  <c r="F1215" i="2"/>
  <c r="E1215" i="2"/>
  <c r="D1215" i="2"/>
  <c r="F1214" i="2"/>
  <c r="E1214" i="2"/>
  <c r="D1214" i="2"/>
  <c r="F1213" i="2"/>
  <c r="E1213" i="2"/>
  <c r="D1213" i="2"/>
  <c r="F1212" i="2"/>
  <c r="E1212" i="2"/>
  <c r="D1212" i="2"/>
  <c r="F1211" i="2"/>
  <c r="E1211" i="2"/>
  <c r="D1211" i="2"/>
  <c r="F1210" i="2"/>
  <c r="E1210" i="2"/>
  <c r="D1210" i="2"/>
  <c r="F1209" i="2"/>
  <c r="E1209" i="2"/>
  <c r="D1209" i="2"/>
  <c r="F1208" i="2"/>
  <c r="E1208" i="2"/>
  <c r="D1208" i="2"/>
  <c r="F1207" i="2"/>
  <c r="E1207" i="2"/>
  <c r="D1207" i="2"/>
  <c r="F1206" i="2"/>
  <c r="E1206" i="2"/>
  <c r="D1206" i="2"/>
  <c r="F1205" i="2"/>
  <c r="E1205" i="2"/>
  <c r="D1205" i="2"/>
  <c r="F1204" i="2"/>
  <c r="E1204" i="2"/>
  <c r="D1204" i="2"/>
  <c r="F1203" i="2"/>
  <c r="E1203" i="2"/>
  <c r="D1203" i="2"/>
  <c r="F1202" i="2"/>
  <c r="E1202" i="2"/>
  <c r="D1202" i="2"/>
  <c r="F1201" i="2"/>
  <c r="E1201" i="2"/>
  <c r="D1201" i="2"/>
  <c r="F1200" i="2"/>
  <c r="E1200" i="2"/>
  <c r="D1200" i="2"/>
  <c r="F1199" i="2"/>
  <c r="E1199" i="2"/>
  <c r="D1199" i="2"/>
  <c r="F1198" i="2"/>
  <c r="E1198" i="2"/>
  <c r="D1198" i="2"/>
  <c r="F1197" i="2"/>
  <c r="E1197" i="2"/>
  <c r="D1197" i="2"/>
  <c r="F1196" i="2"/>
  <c r="E1196" i="2"/>
  <c r="D1196" i="2"/>
  <c r="F1195" i="2"/>
  <c r="E1195" i="2"/>
  <c r="D1195" i="2"/>
  <c r="F1194" i="2"/>
  <c r="E1194" i="2"/>
  <c r="D1194" i="2"/>
  <c r="F1193" i="2"/>
  <c r="E1193" i="2"/>
  <c r="D1193" i="2"/>
  <c r="F1192" i="2"/>
  <c r="E1192" i="2"/>
  <c r="D1192" i="2"/>
  <c r="F1191" i="2"/>
  <c r="E1191" i="2"/>
  <c r="D1191" i="2"/>
  <c r="F1190" i="2"/>
  <c r="E1190" i="2"/>
  <c r="D1190" i="2"/>
  <c r="F1189" i="2"/>
  <c r="E1189" i="2"/>
  <c r="D1189" i="2"/>
  <c r="F1188" i="2"/>
  <c r="E1188" i="2"/>
  <c r="D1188" i="2"/>
  <c r="F1187" i="2"/>
  <c r="E1187" i="2"/>
  <c r="D1187" i="2"/>
  <c r="F1186" i="2"/>
  <c r="E1186" i="2"/>
  <c r="D1186" i="2"/>
  <c r="F1185" i="2"/>
  <c r="E1185" i="2"/>
  <c r="D1185" i="2"/>
  <c r="F1184" i="2"/>
  <c r="E1184" i="2"/>
  <c r="D1184" i="2"/>
  <c r="F1183" i="2"/>
  <c r="E1183" i="2"/>
  <c r="D1183" i="2"/>
  <c r="F1182" i="2"/>
  <c r="E1182" i="2"/>
  <c r="D1182" i="2"/>
  <c r="F1181" i="2"/>
  <c r="E1181" i="2"/>
  <c r="D1181" i="2"/>
  <c r="F1180" i="2"/>
  <c r="E1180" i="2"/>
  <c r="D1180" i="2"/>
  <c r="F1179" i="2"/>
  <c r="E1179" i="2"/>
  <c r="D1179" i="2"/>
  <c r="F1178" i="2"/>
  <c r="E1178" i="2"/>
  <c r="D1178" i="2"/>
  <c r="F1177" i="2"/>
  <c r="E1177" i="2"/>
  <c r="D1177" i="2"/>
  <c r="F1176" i="2"/>
  <c r="E1176" i="2"/>
  <c r="D1176" i="2"/>
  <c r="F1175" i="2"/>
  <c r="E1175" i="2"/>
  <c r="D1175" i="2"/>
  <c r="F1174" i="2"/>
  <c r="E1174" i="2"/>
  <c r="D1174" i="2"/>
  <c r="F1173" i="2"/>
  <c r="E1173" i="2"/>
  <c r="D1173" i="2"/>
  <c r="F1172" i="2"/>
  <c r="E1172" i="2"/>
  <c r="D1172" i="2"/>
  <c r="F1171" i="2"/>
  <c r="E1171" i="2"/>
  <c r="D1171" i="2"/>
  <c r="F1170" i="2"/>
  <c r="E1170" i="2"/>
  <c r="D1170" i="2"/>
  <c r="F1169" i="2"/>
  <c r="E1169" i="2"/>
  <c r="D1169" i="2"/>
  <c r="F1168" i="2"/>
  <c r="E1168" i="2"/>
  <c r="D1168" i="2"/>
  <c r="F1167" i="2"/>
  <c r="E1167" i="2"/>
  <c r="D1167" i="2"/>
  <c r="F1166" i="2"/>
  <c r="E1166" i="2"/>
  <c r="D1166" i="2"/>
  <c r="F1165" i="2"/>
  <c r="E1165" i="2"/>
  <c r="D1165" i="2"/>
  <c r="F1164" i="2"/>
  <c r="E1164" i="2"/>
  <c r="D1164" i="2"/>
  <c r="F1163" i="2"/>
  <c r="E1163" i="2"/>
  <c r="D1163" i="2"/>
  <c r="F1162" i="2"/>
  <c r="E1162" i="2"/>
  <c r="D1162" i="2"/>
  <c r="F1161" i="2"/>
  <c r="E1161" i="2"/>
  <c r="D1161" i="2"/>
  <c r="F1160" i="2"/>
  <c r="E1160" i="2"/>
  <c r="D1160" i="2"/>
  <c r="F1159" i="2"/>
  <c r="E1159" i="2"/>
  <c r="D1159" i="2"/>
  <c r="F1158" i="2"/>
  <c r="E1158" i="2"/>
  <c r="D1158" i="2"/>
  <c r="F1157" i="2"/>
  <c r="E1157" i="2"/>
  <c r="D1157" i="2"/>
  <c r="F1156" i="2"/>
  <c r="E1156" i="2"/>
  <c r="D1156" i="2"/>
  <c r="F1155" i="2"/>
  <c r="E1155" i="2"/>
  <c r="D1155" i="2"/>
  <c r="F1154" i="2"/>
  <c r="E1154" i="2"/>
  <c r="D1154" i="2"/>
  <c r="F1153" i="2"/>
  <c r="E1153" i="2"/>
  <c r="D1153" i="2"/>
  <c r="F1152" i="2"/>
  <c r="E1152" i="2"/>
  <c r="D1152" i="2"/>
  <c r="F1151" i="2"/>
  <c r="E1151" i="2"/>
  <c r="D1151" i="2"/>
  <c r="F1150" i="2"/>
  <c r="E1150" i="2"/>
  <c r="D1150" i="2"/>
  <c r="F1149" i="2"/>
  <c r="E1149" i="2"/>
  <c r="D1149" i="2"/>
  <c r="F1148" i="2"/>
  <c r="E1148" i="2"/>
  <c r="D1148" i="2"/>
  <c r="F1147" i="2"/>
  <c r="E1147" i="2"/>
  <c r="D1147" i="2"/>
  <c r="F1146" i="2"/>
  <c r="E1146" i="2"/>
  <c r="D1146" i="2"/>
  <c r="F1145" i="2"/>
  <c r="E1145" i="2"/>
  <c r="D1145" i="2"/>
  <c r="F1144" i="2"/>
  <c r="E1144" i="2"/>
  <c r="D1144" i="2"/>
  <c r="F1143" i="2"/>
  <c r="E1143" i="2"/>
  <c r="D1143" i="2"/>
  <c r="F1142" i="2"/>
  <c r="E1142" i="2"/>
  <c r="D1142" i="2"/>
  <c r="F1141" i="2"/>
  <c r="E1141" i="2"/>
  <c r="D1141" i="2"/>
  <c r="F1140" i="2"/>
  <c r="E1140" i="2"/>
  <c r="D1140" i="2"/>
  <c r="F1139" i="2"/>
  <c r="E1139" i="2"/>
  <c r="D1139" i="2"/>
  <c r="F1138" i="2"/>
  <c r="E1138" i="2"/>
  <c r="D1138" i="2"/>
  <c r="F1137" i="2"/>
  <c r="E1137" i="2"/>
  <c r="D1137" i="2"/>
  <c r="F1136" i="2"/>
  <c r="E1136" i="2"/>
  <c r="D1136" i="2"/>
  <c r="F1135" i="2"/>
  <c r="E1135" i="2"/>
  <c r="D1135" i="2"/>
  <c r="F1134" i="2"/>
  <c r="E1134" i="2"/>
  <c r="D1134" i="2"/>
  <c r="F1133" i="2"/>
  <c r="E1133" i="2"/>
  <c r="D1133" i="2"/>
  <c r="F1132" i="2"/>
  <c r="E1132" i="2"/>
  <c r="D1132" i="2"/>
  <c r="F1131" i="2"/>
  <c r="E1131" i="2"/>
  <c r="D1131" i="2"/>
  <c r="F1130" i="2"/>
  <c r="E1130" i="2"/>
  <c r="D1130" i="2"/>
  <c r="F1129" i="2"/>
  <c r="E1129" i="2"/>
  <c r="D1129" i="2"/>
  <c r="F1128" i="2"/>
  <c r="E1128" i="2"/>
  <c r="D1128" i="2"/>
  <c r="F1127" i="2"/>
  <c r="E1127" i="2"/>
  <c r="D1127" i="2"/>
  <c r="F1126" i="2"/>
  <c r="E1126" i="2"/>
  <c r="D1126" i="2"/>
  <c r="F1125" i="2"/>
  <c r="E1125" i="2"/>
  <c r="D1125" i="2"/>
  <c r="F1124" i="2"/>
  <c r="E1124" i="2"/>
  <c r="D1124" i="2"/>
  <c r="F1123" i="2"/>
  <c r="E1123" i="2"/>
  <c r="D1123" i="2"/>
  <c r="F1122" i="2"/>
  <c r="E1122" i="2"/>
  <c r="D1122" i="2"/>
  <c r="F1121" i="2"/>
  <c r="E1121" i="2"/>
  <c r="D1121" i="2"/>
  <c r="F1120" i="2"/>
  <c r="E1120" i="2"/>
  <c r="D1120" i="2"/>
  <c r="F1119" i="2"/>
  <c r="E1119" i="2"/>
  <c r="D1119" i="2"/>
  <c r="F1118" i="2"/>
  <c r="E1118" i="2"/>
  <c r="D1118" i="2"/>
  <c r="F1117" i="2"/>
  <c r="E1117" i="2"/>
  <c r="D1117" i="2"/>
  <c r="F1116" i="2"/>
  <c r="E1116" i="2"/>
  <c r="D1116" i="2"/>
  <c r="F1115" i="2"/>
  <c r="E1115" i="2"/>
  <c r="D1115" i="2"/>
  <c r="F1114" i="2"/>
  <c r="E1114" i="2"/>
  <c r="D1114" i="2"/>
  <c r="F1113" i="2"/>
  <c r="E1113" i="2"/>
  <c r="D1113" i="2"/>
  <c r="F1112" i="2"/>
  <c r="E1112" i="2"/>
  <c r="D1112" i="2"/>
  <c r="F1111" i="2"/>
  <c r="E1111" i="2"/>
  <c r="D1111" i="2"/>
  <c r="F1110" i="2"/>
  <c r="E1110" i="2"/>
  <c r="D1110" i="2"/>
  <c r="F1109" i="2"/>
  <c r="E1109" i="2"/>
  <c r="D1109" i="2"/>
  <c r="F1108" i="2"/>
  <c r="E1108" i="2"/>
  <c r="D1108" i="2"/>
  <c r="F1107" i="2"/>
  <c r="E1107" i="2"/>
  <c r="D1107" i="2"/>
  <c r="F1106" i="2"/>
  <c r="E1106" i="2"/>
  <c r="D1106" i="2"/>
  <c r="F1105" i="2"/>
  <c r="E1105" i="2"/>
  <c r="D1105" i="2"/>
  <c r="F1104" i="2"/>
  <c r="E1104" i="2"/>
  <c r="D1104" i="2"/>
  <c r="F1103" i="2"/>
  <c r="E1103" i="2"/>
  <c r="D1103" i="2"/>
  <c r="F1102" i="2"/>
  <c r="E1102" i="2"/>
  <c r="D1102" i="2"/>
  <c r="F1101" i="2"/>
  <c r="E1101" i="2"/>
  <c r="D1101" i="2"/>
  <c r="F1100" i="2"/>
  <c r="E1100" i="2"/>
  <c r="D1100" i="2"/>
  <c r="F1099" i="2"/>
  <c r="E1099" i="2"/>
  <c r="D1099" i="2"/>
  <c r="F1098" i="2"/>
  <c r="E1098" i="2"/>
  <c r="D1098" i="2"/>
  <c r="F1097" i="2"/>
  <c r="E1097" i="2"/>
  <c r="D1097" i="2"/>
  <c r="F1096" i="2"/>
  <c r="E1096" i="2"/>
  <c r="D1096" i="2"/>
  <c r="F1095" i="2"/>
  <c r="E1095" i="2"/>
  <c r="D1095" i="2"/>
  <c r="F1094" i="2"/>
  <c r="E1094" i="2"/>
  <c r="D1094" i="2"/>
  <c r="F1093" i="2"/>
  <c r="E1093" i="2"/>
  <c r="D1093" i="2"/>
  <c r="F1092" i="2"/>
  <c r="E1092" i="2"/>
  <c r="D1092" i="2"/>
  <c r="F1091" i="2"/>
  <c r="E1091" i="2"/>
  <c r="D1091" i="2"/>
  <c r="F1090" i="2"/>
  <c r="E1090" i="2"/>
  <c r="D1090" i="2"/>
  <c r="F1089" i="2"/>
  <c r="E1089" i="2"/>
  <c r="D1089" i="2"/>
  <c r="F1088" i="2"/>
  <c r="E1088" i="2"/>
  <c r="D1088" i="2"/>
  <c r="F1087" i="2"/>
  <c r="E1087" i="2"/>
  <c r="D1087" i="2"/>
  <c r="F1086" i="2"/>
  <c r="E1086" i="2"/>
  <c r="D1086" i="2"/>
  <c r="F1085" i="2"/>
  <c r="E1085" i="2"/>
  <c r="D1085" i="2"/>
  <c r="F1084" i="2"/>
  <c r="E1084" i="2"/>
  <c r="D1084" i="2"/>
  <c r="F1083" i="2"/>
  <c r="E1083" i="2"/>
  <c r="D1083" i="2"/>
  <c r="F1082" i="2"/>
  <c r="E1082" i="2"/>
  <c r="D1082" i="2"/>
  <c r="F1081" i="2"/>
  <c r="E1081" i="2"/>
  <c r="D1081" i="2"/>
  <c r="F1080" i="2"/>
  <c r="E1080" i="2"/>
  <c r="D1080" i="2"/>
  <c r="F1079" i="2"/>
  <c r="E1079" i="2"/>
  <c r="D1079" i="2"/>
  <c r="F1078" i="2"/>
  <c r="E1078" i="2"/>
  <c r="D1078" i="2"/>
  <c r="F1077" i="2"/>
  <c r="E1077" i="2"/>
  <c r="D1077" i="2"/>
  <c r="F1076" i="2"/>
  <c r="E1076" i="2"/>
  <c r="D1076" i="2"/>
  <c r="F1075" i="2"/>
  <c r="E1075" i="2"/>
  <c r="D1075" i="2"/>
  <c r="F1074" i="2"/>
  <c r="E1074" i="2"/>
  <c r="D1074" i="2"/>
  <c r="F1073" i="2"/>
  <c r="E1073" i="2"/>
  <c r="D1073" i="2"/>
  <c r="F1072" i="2"/>
  <c r="E1072" i="2"/>
  <c r="D1072" i="2"/>
  <c r="F1071" i="2"/>
  <c r="E1071" i="2"/>
  <c r="D1071" i="2"/>
  <c r="F1070" i="2"/>
  <c r="E1070" i="2"/>
  <c r="D1070" i="2"/>
  <c r="F1069" i="2"/>
  <c r="E1069" i="2"/>
  <c r="D1069" i="2"/>
  <c r="F1068" i="2"/>
  <c r="E1068" i="2"/>
  <c r="D1068" i="2"/>
  <c r="F1067" i="2"/>
  <c r="E1067" i="2"/>
  <c r="D1067" i="2"/>
  <c r="F1066" i="2"/>
  <c r="E1066" i="2"/>
  <c r="D1066" i="2"/>
  <c r="F1065" i="2"/>
  <c r="E1065" i="2"/>
  <c r="D1065" i="2"/>
  <c r="F1064" i="2"/>
  <c r="E1064" i="2"/>
  <c r="D1064" i="2"/>
  <c r="F1063" i="2"/>
  <c r="E1063" i="2"/>
  <c r="D1063" i="2"/>
  <c r="F1062" i="2"/>
  <c r="E1062" i="2"/>
  <c r="D1062" i="2"/>
  <c r="F1061" i="2"/>
  <c r="E1061" i="2"/>
  <c r="D1061" i="2"/>
  <c r="F1060" i="2"/>
  <c r="E1060" i="2"/>
  <c r="D1060" i="2"/>
  <c r="F1059" i="2"/>
  <c r="E1059" i="2"/>
  <c r="D1059" i="2"/>
  <c r="F1058" i="2"/>
  <c r="E1058" i="2"/>
  <c r="D1058" i="2"/>
  <c r="F1057" i="2"/>
  <c r="E1057" i="2"/>
  <c r="D1057" i="2"/>
  <c r="F1056" i="2"/>
  <c r="E1056" i="2"/>
  <c r="D1056" i="2"/>
  <c r="F1055" i="2"/>
  <c r="E1055" i="2"/>
  <c r="D1055" i="2"/>
  <c r="F1054" i="2"/>
  <c r="E1054" i="2"/>
  <c r="D1054" i="2"/>
  <c r="F1053" i="2"/>
  <c r="E1053" i="2"/>
  <c r="D1053" i="2"/>
  <c r="F1052" i="2"/>
  <c r="E1052" i="2"/>
  <c r="D1052" i="2"/>
  <c r="F1051" i="2"/>
  <c r="E1051" i="2"/>
  <c r="D1051" i="2"/>
  <c r="F1050" i="2"/>
  <c r="E1050" i="2"/>
  <c r="D1050" i="2"/>
  <c r="F1049" i="2"/>
  <c r="E1049" i="2"/>
  <c r="D1049" i="2"/>
  <c r="F1048" i="2"/>
  <c r="E1048" i="2"/>
  <c r="D1048" i="2"/>
  <c r="F1047" i="2"/>
  <c r="E1047" i="2"/>
  <c r="D1047" i="2"/>
  <c r="F1046" i="2"/>
  <c r="E1046" i="2"/>
  <c r="D1046" i="2"/>
  <c r="F1045" i="2"/>
  <c r="E1045" i="2"/>
  <c r="D1045" i="2"/>
  <c r="F1044" i="2"/>
  <c r="E1044" i="2"/>
  <c r="D1044" i="2"/>
  <c r="F1043" i="2"/>
  <c r="E1043" i="2"/>
  <c r="D1043" i="2"/>
  <c r="F1042" i="2"/>
  <c r="E1042" i="2"/>
  <c r="D1042" i="2"/>
  <c r="F1041" i="2"/>
  <c r="E1041" i="2"/>
  <c r="D1041" i="2"/>
  <c r="F1040" i="2"/>
  <c r="E1040" i="2"/>
  <c r="D1040" i="2"/>
  <c r="F1039" i="2"/>
  <c r="E1039" i="2"/>
  <c r="D1039" i="2"/>
  <c r="F1038" i="2"/>
  <c r="E1038" i="2"/>
  <c r="D1038" i="2"/>
  <c r="F1037" i="2"/>
  <c r="E1037" i="2"/>
  <c r="D1037" i="2"/>
  <c r="F1036" i="2"/>
  <c r="E1036" i="2"/>
  <c r="D1036" i="2"/>
  <c r="F1035" i="2"/>
  <c r="E1035" i="2"/>
  <c r="D1035" i="2"/>
  <c r="F1034" i="2"/>
  <c r="E1034" i="2"/>
  <c r="D1034" i="2"/>
  <c r="F1033" i="2"/>
  <c r="E1033" i="2"/>
  <c r="D1033" i="2"/>
  <c r="F1032" i="2"/>
  <c r="E1032" i="2"/>
  <c r="D1032" i="2"/>
  <c r="F1031" i="2"/>
  <c r="E1031" i="2"/>
  <c r="D1031" i="2"/>
  <c r="F1030" i="2"/>
  <c r="E1030" i="2"/>
  <c r="D1030" i="2"/>
  <c r="F1029" i="2"/>
  <c r="E1029" i="2"/>
  <c r="D1029" i="2"/>
  <c r="F1028" i="2"/>
  <c r="E1028" i="2"/>
  <c r="D1028" i="2"/>
  <c r="F1027" i="2"/>
  <c r="E1027" i="2"/>
  <c r="D1027" i="2"/>
  <c r="F1026" i="2"/>
  <c r="E1026" i="2"/>
  <c r="D1026" i="2"/>
  <c r="F1025" i="2"/>
  <c r="E1025" i="2"/>
  <c r="D1025" i="2"/>
  <c r="F1024" i="2"/>
  <c r="E1024" i="2"/>
  <c r="D1024" i="2"/>
  <c r="F1023" i="2"/>
  <c r="E1023" i="2"/>
  <c r="D1023" i="2"/>
  <c r="F1022" i="2"/>
  <c r="E1022" i="2"/>
  <c r="D1022" i="2"/>
  <c r="F1021" i="2"/>
  <c r="E1021" i="2"/>
  <c r="D1021" i="2"/>
  <c r="F1020" i="2"/>
  <c r="E1020" i="2"/>
  <c r="D1020" i="2"/>
  <c r="F1019" i="2"/>
  <c r="E1019" i="2"/>
  <c r="D1019" i="2"/>
  <c r="F1018" i="2"/>
  <c r="E1018" i="2"/>
  <c r="D1018" i="2"/>
  <c r="F1017" i="2"/>
  <c r="E1017" i="2"/>
  <c r="D1017" i="2"/>
  <c r="F1016" i="2"/>
  <c r="E1016" i="2"/>
  <c r="D1016" i="2"/>
  <c r="F1015" i="2"/>
  <c r="E1015" i="2"/>
  <c r="D1015" i="2"/>
  <c r="F1014" i="2"/>
  <c r="E1014" i="2"/>
  <c r="D1014" i="2"/>
  <c r="F1013" i="2"/>
  <c r="E1013" i="2"/>
  <c r="D1013" i="2"/>
  <c r="F1012" i="2"/>
  <c r="E1012" i="2"/>
  <c r="D1012" i="2"/>
  <c r="F1011" i="2"/>
  <c r="E1011" i="2"/>
  <c r="D1011" i="2"/>
  <c r="F1010" i="2"/>
  <c r="E1010" i="2"/>
  <c r="D1010" i="2"/>
  <c r="F1009" i="2"/>
  <c r="E1009" i="2"/>
  <c r="D1009" i="2"/>
  <c r="F1008" i="2"/>
  <c r="E1008" i="2"/>
  <c r="D1008" i="2"/>
  <c r="F1007" i="2"/>
  <c r="E1007" i="2"/>
  <c r="D1007" i="2"/>
  <c r="F1006" i="2"/>
  <c r="E1006" i="2"/>
  <c r="D1006" i="2"/>
  <c r="F1005" i="2"/>
  <c r="E1005" i="2"/>
  <c r="D1005" i="2"/>
  <c r="F1004" i="2"/>
  <c r="E1004" i="2"/>
  <c r="D1004" i="2"/>
  <c r="F1003" i="2"/>
  <c r="E1003" i="2"/>
  <c r="D1003" i="2"/>
  <c r="F1002" i="2"/>
  <c r="E1002" i="2"/>
  <c r="D1002" i="2"/>
  <c r="F1001" i="2"/>
  <c r="E1001" i="2"/>
  <c r="D1001" i="2"/>
  <c r="F1000" i="2"/>
  <c r="E1000" i="2"/>
  <c r="D1000" i="2"/>
  <c r="F999" i="2"/>
  <c r="E999" i="2"/>
  <c r="D999" i="2"/>
  <c r="F998" i="2"/>
  <c r="E998" i="2"/>
  <c r="D998" i="2"/>
  <c r="F997" i="2"/>
  <c r="E997" i="2"/>
  <c r="D997" i="2"/>
  <c r="F996" i="2"/>
  <c r="E996" i="2"/>
  <c r="D996" i="2"/>
  <c r="F995" i="2"/>
  <c r="E995" i="2"/>
  <c r="D995" i="2"/>
  <c r="F994" i="2"/>
  <c r="E994" i="2"/>
  <c r="D994" i="2"/>
  <c r="F993" i="2"/>
  <c r="E993" i="2"/>
  <c r="D993" i="2"/>
  <c r="F992" i="2"/>
  <c r="E992" i="2"/>
  <c r="D992" i="2"/>
  <c r="F991" i="2"/>
  <c r="E991" i="2"/>
  <c r="D991" i="2"/>
  <c r="F990" i="2"/>
  <c r="E990" i="2"/>
  <c r="D990" i="2"/>
  <c r="F989" i="2"/>
  <c r="E989" i="2"/>
  <c r="D989" i="2"/>
  <c r="F988" i="2"/>
  <c r="E988" i="2"/>
  <c r="D988" i="2"/>
  <c r="F987" i="2"/>
  <c r="E987" i="2"/>
  <c r="D987" i="2"/>
  <c r="F986" i="2"/>
  <c r="E986" i="2"/>
  <c r="D986" i="2"/>
  <c r="F985" i="2"/>
  <c r="E985" i="2"/>
  <c r="D985" i="2"/>
  <c r="F984" i="2"/>
  <c r="E984" i="2"/>
  <c r="D984" i="2"/>
  <c r="F983" i="2"/>
  <c r="E983" i="2"/>
  <c r="D983" i="2"/>
  <c r="F982" i="2"/>
  <c r="E982" i="2"/>
  <c r="D982" i="2"/>
  <c r="F981" i="2"/>
  <c r="E981" i="2"/>
  <c r="D981" i="2"/>
  <c r="F980" i="2"/>
  <c r="E980" i="2"/>
  <c r="D980" i="2"/>
  <c r="F979" i="2"/>
  <c r="E979" i="2"/>
  <c r="D979" i="2"/>
  <c r="F978" i="2"/>
  <c r="E978" i="2"/>
  <c r="D978" i="2"/>
  <c r="F977" i="2"/>
  <c r="E977" i="2"/>
  <c r="D977" i="2"/>
  <c r="F976" i="2"/>
  <c r="E976" i="2"/>
  <c r="D976" i="2"/>
  <c r="F975" i="2"/>
  <c r="E975" i="2"/>
  <c r="D975" i="2"/>
  <c r="F974" i="2"/>
  <c r="E974" i="2"/>
  <c r="D974" i="2"/>
  <c r="F973" i="2"/>
  <c r="E973" i="2"/>
  <c r="D973" i="2"/>
  <c r="F972" i="2"/>
  <c r="E972" i="2"/>
  <c r="D972" i="2"/>
  <c r="F971" i="2"/>
  <c r="E971" i="2"/>
  <c r="D971" i="2"/>
  <c r="F970" i="2"/>
  <c r="E970" i="2"/>
  <c r="D970" i="2"/>
  <c r="F969" i="2"/>
  <c r="E969" i="2"/>
  <c r="D969" i="2"/>
  <c r="F968" i="2"/>
  <c r="E968" i="2"/>
  <c r="D968" i="2"/>
  <c r="F967" i="2"/>
  <c r="E967" i="2"/>
  <c r="D967" i="2"/>
  <c r="F966" i="2"/>
  <c r="E966" i="2"/>
  <c r="D966" i="2"/>
  <c r="F965" i="2"/>
  <c r="E965" i="2"/>
  <c r="D965" i="2"/>
  <c r="F964" i="2"/>
  <c r="E964" i="2"/>
  <c r="D964" i="2"/>
  <c r="F963" i="2"/>
  <c r="E963" i="2"/>
  <c r="D963" i="2"/>
  <c r="F962" i="2"/>
  <c r="E962" i="2"/>
  <c r="D962" i="2"/>
  <c r="F961" i="2"/>
  <c r="E961" i="2"/>
  <c r="D961" i="2"/>
  <c r="F960" i="2"/>
  <c r="E960" i="2"/>
  <c r="D960" i="2"/>
  <c r="F959" i="2"/>
  <c r="E959" i="2"/>
  <c r="D959" i="2"/>
  <c r="F958" i="2"/>
  <c r="E958" i="2"/>
  <c r="D958" i="2"/>
  <c r="F957" i="2"/>
  <c r="E957" i="2"/>
  <c r="D957" i="2"/>
  <c r="F956" i="2"/>
  <c r="E956" i="2"/>
  <c r="D956" i="2"/>
  <c r="F955" i="2"/>
  <c r="E955" i="2"/>
  <c r="D955" i="2"/>
  <c r="F954" i="2"/>
  <c r="E954" i="2"/>
  <c r="D954" i="2"/>
  <c r="F953" i="2"/>
  <c r="E953" i="2"/>
  <c r="D953" i="2"/>
  <c r="F952" i="2"/>
  <c r="E952" i="2"/>
  <c r="D952" i="2"/>
  <c r="F951" i="2"/>
  <c r="E951" i="2"/>
  <c r="D951" i="2"/>
  <c r="F950" i="2"/>
  <c r="E950" i="2"/>
  <c r="D950" i="2"/>
  <c r="F949" i="2"/>
  <c r="E949" i="2"/>
  <c r="D949" i="2"/>
  <c r="F948" i="2"/>
  <c r="E948" i="2"/>
  <c r="D948" i="2"/>
  <c r="F947" i="2"/>
  <c r="E947" i="2"/>
  <c r="D947" i="2"/>
  <c r="F946" i="2"/>
  <c r="E946" i="2"/>
  <c r="D946" i="2"/>
  <c r="F945" i="2"/>
  <c r="E945" i="2"/>
  <c r="D945" i="2"/>
  <c r="F944" i="2"/>
  <c r="E944" i="2"/>
  <c r="D944" i="2"/>
  <c r="F943" i="2"/>
  <c r="E943" i="2"/>
  <c r="D943" i="2"/>
  <c r="F942" i="2"/>
  <c r="E942" i="2"/>
  <c r="D942" i="2"/>
  <c r="F941" i="2"/>
  <c r="E941" i="2"/>
  <c r="D941" i="2"/>
  <c r="F940" i="2"/>
  <c r="E940" i="2"/>
  <c r="D940" i="2"/>
  <c r="F939" i="2"/>
  <c r="E939" i="2"/>
  <c r="D939" i="2"/>
  <c r="F938" i="2"/>
  <c r="E938" i="2"/>
  <c r="D938" i="2"/>
  <c r="F937" i="2"/>
  <c r="E937" i="2"/>
  <c r="D937" i="2"/>
  <c r="F936" i="2"/>
  <c r="E936" i="2"/>
  <c r="D936" i="2"/>
  <c r="F935" i="2"/>
  <c r="E935" i="2"/>
  <c r="D935" i="2"/>
  <c r="F934" i="2"/>
  <c r="E934" i="2"/>
  <c r="D934" i="2"/>
  <c r="F933" i="2"/>
  <c r="E933" i="2"/>
  <c r="D933" i="2"/>
  <c r="F932" i="2"/>
  <c r="E932" i="2"/>
  <c r="D932" i="2"/>
  <c r="F931" i="2"/>
  <c r="E931" i="2"/>
  <c r="D931" i="2"/>
  <c r="F930" i="2"/>
  <c r="E930" i="2"/>
  <c r="D930" i="2"/>
  <c r="F929" i="2"/>
  <c r="E929" i="2"/>
  <c r="D929" i="2"/>
  <c r="F928" i="2"/>
  <c r="E928" i="2"/>
  <c r="D928" i="2"/>
  <c r="F927" i="2"/>
  <c r="E927" i="2"/>
  <c r="D927" i="2"/>
  <c r="F926" i="2"/>
  <c r="E926" i="2"/>
  <c r="D926" i="2"/>
  <c r="F925" i="2"/>
  <c r="E925" i="2"/>
  <c r="D925" i="2"/>
  <c r="F924" i="2"/>
  <c r="E924" i="2"/>
  <c r="D924" i="2"/>
  <c r="F923" i="2"/>
  <c r="E923" i="2"/>
  <c r="D923" i="2"/>
  <c r="F922" i="2"/>
  <c r="E922" i="2"/>
  <c r="D922" i="2"/>
  <c r="F921" i="2"/>
  <c r="E921" i="2"/>
  <c r="D921" i="2"/>
  <c r="F920" i="2"/>
  <c r="E920" i="2"/>
  <c r="D920" i="2"/>
  <c r="F919" i="2"/>
  <c r="E919" i="2"/>
  <c r="D919" i="2"/>
  <c r="F918" i="2"/>
  <c r="E918" i="2"/>
  <c r="D918" i="2"/>
  <c r="F917" i="2"/>
  <c r="E917" i="2"/>
  <c r="D917" i="2"/>
  <c r="F916" i="2"/>
  <c r="E916" i="2"/>
  <c r="D916" i="2"/>
  <c r="F915" i="2"/>
  <c r="E915" i="2"/>
  <c r="D915" i="2"/>
  <c r="F914" i="2"/>
  <c r="E914" i="2"/>
  <c r="D914" i="2"/>
  <c r="F913" i="2"/>
  <c r="E913" i="2"/>
  <c r="D913" i="2"/>
  <c r="F912" i="2"/>
  <c r="E912" i="2"/>
  <c r="D912" i="2"/>
  <c r="F911" i="2"/>
  <c r="E911" i="2"/>
  <c r="D911" i="2"/>
  <c r="F910" i="2"/>
  <c r="E910" i="2"/>
  <c r="D910" i="2"/>
  <c r="F909" i="2"/>
  <c r="E909" i="2"/>
  <c r="D909" i="2"/>
  <c r="F908" i="2"/>
  <c r="E908" i="2"/>
  <c r="D908" i="2"/>
  <c r="F907" i="2"/>
  <c r="E907" i="2"/>
  <c r="D907" i="2"/>
  <c r="F906" i="2"/>
  <c r="E906" i="2"/>
  <c r="D906" i="2"/>
  <c r="F905" i="2"/>
  <c r="E905" i="2"/>
  <c r="D905" i="2"/>
  <c r="F904" i="2"/>
  <c r="E904" i="2"/>
  <c r="D904" i="2"/>
  <c r="F903" i="2"/>
  <c r="E903" i="2"/>
  <c r="D903" i="2"/>
  <c r="F902" i="2"/>
  <c r="E902" i="2"/>
  <c r="D902" i="2"/>
  <c r="F901" i="2"/>
  <c r="E901" i="2"/>
  <c r="D901" i="2"/>
  <c r="F900" i="2"/>
  <c r="E900" i="2"/>
  <c r="D900" i="2"/>
  <c r="F899" i="2"/>
  <c r="E899" i="2"/>
  <c r="D899" i="2"/>
  <c r="F898" i="2"/>
  <c r="E898" i="2"/>
  <c r="D898" i="2"/>
  <c r="F897" i="2"/>
  <c r="E897" i="2"/>
  <c r="D897" i="2"/>
  <c r="F896" i="2"/>
  <c r="E896" i="2"/>
  <c r="D896" i="2"/>
  <c r="F895" i="2"/>
  <c r="E895" i="2"/>
  <c r="D895" i="2"/>
  <c r="F894" i="2"/>
  <c r="E894" i="2"/>
  <c r="D894" i="2"/>
  <c r="F893" i="2"/>
  <c r="E893" i="2"/>
  <c r="D893" i="2"/>
  <c r="F892" i="2"/>
  <c r="E892" i="2"/>
  <c r="D892" i="2"/>
  <c r="F891" i="2"/>
  <c r="E891" i="2"/>
  <c r="D891" i="2"/>
  <c r="F890" i="2"/>
  <c r="E890" i="2"/>
  <c r="D890" i="2"/>
  <c r="F889" i="2"/>
  <c r="E889" i="2"/>
  <c r="D889" i="2"/>
  <c r="F888" i="2"/>
  <c r="E888" i="2"/>
  <c r="D888" i="2"/>
  <c r="F887" i="2"/>
  <c r="E887" i="2"/>
  <c r="D887" i="2"/>
  <c r="F886" i="2"/>
  <c r="E886" i="2"/>
  <c r="D886" i="2"/>
  <c r="F885" i="2"/>
  <c r="E885" i="2"/>
  <c r="D885" i="2"/>
  <c r="F884" i="2"/>
  <c r="E884" i="2"/>
  <c r="D884" i="2"/>
  <c r="F883" i="2"/>
  <c r="E883" i="2"/>
  <c r="D883" i="2"/>
  <c r="F882" i="2"/>
  <c r="E882" i="2"/>
  <c r="D882" i="2"/>
  <c r="F881" i="2"/>
  <c r="E881" i="2"/>
  <c r="D881" i="2"/>
  <c r="F880" i="2"/>
  <c r="E880" i="2"/>
  <c r="D880" i="2"/>
  <c r="F879" i="2"/>
  <c r="E879" i="2"/>
  <c r="D879" i="2"/>
  <c r="F878" i="2"/>
  <c r="E878" i="2"/>
  <c r="D878" i="2"/>
  <c r="F877" i="2"/>
  <c r="E877" i="2"/>
  <c r="D877" i="2"/>
  <c r="F876" i="2"/>
  <c r="E876" i="2"/>
  <c r="D876" i="2"/>
  <c r="F875" i="2"/>
  <c r="E875" i="2"/>
  <c r="D875" i="2"/>
  <c r="F874" i="2"/>
  <c r="E874" i="2"/>
  <c r="D874" i="2"/>
  <c r="F873" i="2"/>
  <c r="E873" i="2"/>
  <c r="D873" i="2"/>
  <c r="F872" i="2"/>
  <c r="E872" i="2"/>
  <c r="D872" i="2"/>
  <c r="F871" i="2"/>
  <c r="E871" i="2"/>
  <c r="D871" i="2"/>
  <c r="F870" i="2"/>
  <c r="E870" i="2"/>
  <c r="D870" i="2"/>
  <c r="F869" i="2"/>
  <c r="E869" i="2"/>
  <c r="D869" i="2"/>
  <c r="F868" i="2"/>
  <c r="E868" i="2"/>
  <c r="D868" i="2"/>
  <c r="F867" i="2"/>
  <c r="E867" i="2"/>
  <c r="D867" i="2"/>
  <c r="F866" i="2"/>
  <c r="E866" i="2"/>
  <c r="D866" i="2"/>
  <c r="F865" i="2"/>
  <c r="E865" i="2"/>
  <c r="D865" i="2"/>
  <c r="F864" i="2"/>
  <c r="E864" i="2"/>
  <c r="D864" i="2"/>
  <c r="F863" i="2"/>
  <c r="E863" i="2"/>
  <c r="D863" i="2"/>
  <c r="F862" i="2"/>
  <c r="E862" i="2"/>
  <c r="D862" i="2"/>
  <c r="F861" i="2"/>
  <c r="E861" i="2"/>
  <c r="D861" i="2"/>
  <c r="F860" i="2"/>
  <c r="E860" i="2"/>
  <c r="D860" i="2"/>
  <c r="F859" i="2"/>
  <c r="E859" i="2"/>
  <c r="D859" i="2"/>
  <c r="F858" i="2"/>
  <c r="E858" i="2"/>
  <c r="D858" i="2"/>
  <c r="F857" i="2"/>
  <c r="E857" i="2"/>
  <c r="D857" i="2"/>
  <c r="F856" i="2"/>
  <c r="E856" i="2"/>
  <c r="D856" i="2"/>
  <c r="F855" i="2"/>
  <c r="E855" i="2"/>
  <c r="D855" i="2"/>
  <c r="F854" i="2"/>
  <c r="E854" i="2"/>
  <c r="D854" i="2"/>
  <c r="F853" i="2"/>
  <c r="E853" i="2"/>
  <c r="D853" i="2"/>
  <c r="F852" i="2"/>
  <c r="E852" i="2"/>
  <c r="D852" i="2"/>
  <c r="F851" i="2"/>
  <c r="E851" i="2"/>
  <c r="D851" i="2"/>
  <c r="F850" i="2"/>
  <c r="E850" i="2"/>
  <c r="D850" i="2"/>
  <c r="F849" i="2"/>
  <c r="E849" i="2"/>
  <c r="D849" i="2"/>
  <c r="F848" i="2"/>
  <c r="E848" i="2"/>
  <c r="D848" i="2"/>
  <c r="F847" i="2"/>
  <c r="E847" i="2"/>
  <c r="D847" i="2"/>
  <c r="F846" i="2"/>
  <c r="E846" i="2"/>
  <c r="D846" i="2"/>
  <c r="F845" i="2"/>
  <c r="E845" i="2"/>
  <c r="D845" i="2"/>
  <c r="F844" i="2"/>
  <c r="E844" i="2"/>
  <c r="D844" i="2"/>
  <c r="F843" i="2"/>
  <c r="E843" i="2"/>
  <c r="D843" i="2"/>
  <c r="F842" i="2"/>
  <c r="E842" i="2"/>
  <c r="D842" i="2"/>
  <c r="F841" i="2"/>
  <c r="E841" i="2"/>
  <c r="D841" i="2"/>
  <c r="F840" i="2"/>
  <c r="E840" i="2"/>
  <c r="D840" i="2"/>
  <c r="F839" i="2"/>
  <c r="E839" i="2"/>
  <c r="D839" i="2"/>
  <c r="F838" i="2"/>
  <c r="E838" i="2"/>
  <c r="D838" i="2"/>
  <c r="F837" i="2"/>
  <c r="E837" i="2"/>
  <c r="D837" i="2"/>
  <c r="F836" i="2"/>
  <c r="E836" i="2"/>
  <c r="D836" i="2"/>
  <c r="F835" i="2"/>
  <c r="E835" i="2"/>
  <c r="D835" i="2"/>
  <c r="F834" i="2"/>
  <c r="E834" i="2"/>
  <c r="D834" i="2"/>
  <c r="F833" i="2"/>
  <c r="E833" i="2"/>
  <c r="D833" i="2"/>
  <c r="F832" i="2"/>
  <c r="E832" i="2"/>
  <c r="D832" i="2"/>
  <c r="F831" i="2"/>
  <c r="E831" i="2"/>
  <c r="D831" i="2"/>
  <c r="F830" i="2"/>
  <c r="E830" i="2"/>
  <c r="D830" i="2"/>
  <c r="F829" i="2"/>
  <c r="E829" i="2"/>
  <c r="D829" i="2"/>
  <c r="F828" i="2"/>
  <c r="E828" i="2"/>
  <c r="D828" i="2"/>
  <c r="F827" i="2"/>
  <c r="E827" i="2"/>
  <c r="D827" i="2"/>
  <c r="F826" i="2"/>
  <c r="E826" i="2"/>
  <c r="D826" i="2"/>
  <c r="F825" i="2"/>
  <c r="E825" i="2"/>
  <c r="D825" i="2"/>
  <c r="F824" i="2"/>
  <c r="E824" i="2"/>
  <c r="D824" i="2"/>
  <c r="F823" i="2"/>
  <c r="E823" i="2"/>
  <c r="D823" i="2"/>
  <c r="F822" i="2"/>
  <c r="E822" i="2"/>
  <c r="D822" i="2"/>
  <c r="F821" i="2"/>
  <c r="E821" i="2"/>
  <c r="D821" i="2"/>
  <c r="F820" i="2"/>
  <c r="E820" i="2"/>
  <c r="D820" i="2"/>
  <c r="F819" i="2"/>
  <c r="E819" i="2"/>
  <c r="D819" i="2"/>
  <c r="F818" i="2"/>
  <c r="E818" i="2"/>
  <c r="D818" i="2"/>
  <c r="F817" i="2"/>
  <c r="E817" i="2"/>
  <c r="D817" i="2"/>
  <c r="F816" i="2"/>
  <c r="E816" i="2"/>
  <c r="D816" i="2"/>
  <c r="F815" i="2"/>
  <c r="E815" i="2"/>
  <c r="D815" i="2"/>
  <c r="F814" i="2"/>
  <c r="E814" i="2"/>
  <c r="D814" i="2"/>
  <c r="F813" i="2"/>
  <c r="E813" i="2"/>
  <c r="D813" i="2"/>
  <c r="F812" i="2"/>
  <c r="E812" i="2"/>
  <c r="D812" i="2"/>
  <c r="F811" i="2"/>
  <c r="E811" i="2"/>
  <c r="D811" i="2"/>
  <c r="F810" i="2"/>
  <c r="E810" i="2"/>
  <c r="D810" i="2"/>
  <c r="F809" i="2"/>
  <c r="E809" i="2"/>
  <c r="D809" i="2"/>
  <c r="F808" i="2"/>
  <c r="E808" i="2"/>
  <c r="D808" i="2"/>
  <c r="F807" i="2"/>
  <c r="E807" i="2"/>
  <c r="D807" i="2"/>
  <c r="F806" i="2"/>
  <c r="E806" i="2"/>
  <c r="D806" i="2"/>
  <c r="F805" i="2"/>
  <c r="E805" i="2"/>
  <c r="D805" i="2"/>
  <c r="F804" i="2"/>
  <c r="E804" i="2"/>
  <c r="D804" i="2"/>
  <c r="F803" i="2"/>
  <c r="E803" i="2"/>
  <c r="D803" i="2"/>
  <c r="F802" i="2"/>
  <c r="E802" i="2"/>
  <c r="D802" i="2"/>
  <c r="F801" i="2"/>
  <c r="E801" i="2"/>
  <c r="D801" i="2"/>
  <c r="F800" i="2"/>
  <c r="E800" i="2"/>
  <c r="D800" i="2"/>
  <c r="F799" i="2"/>
  <c r="E799" i="2"/>
  <c r="D799" i="2"/>
  <c r="F798" i="2"/>
  <c r="E798" i="2"/>
  <c r="D798" i="2"/>
  <c r="F797" i="2"/>
  <c r="E797" i="2"/>
  <c r="D797" i="2"/>
  <c r="F796" i="2"/>
  <c r="E796" i="2"/>
  <c r="D796" i="2"/>
  <c r="F795" i="2"/>
  <c r="E795" i="2"/>
  <c r="D795" i="2"/>
  <c r="F794" i="2"/>
  <c r="E794" i="2"/>
  <c r="D794" i="2"/>
  <c r="F793" i="2"/>
  <c r="E793" i="2"/>
  <c r="D793" i="2"/>
  <c r="F792" i="2"/>
  <c r="E792" i="2"/>
  <c r="D792" i="2"/>
  <c r="F791" i="2"/>
  <c r="E791" i="2"/>
  <c r="D791" i="2"/>
  <c r="F790" i="2"/>
  <c r="E790" i="2"/>
  <c r="D790" i="2"/>
  <c r="F789" i="2"/>
  <c r="E789" i="2"/>
  <c r="D789" i="2"/>
  <c r="F788" i="2"/>
  <c r="E788" i="2"/>
  <c r="D788" i="2"/>
  <c r="F787" i="2"/>
  <c r="E787" i="2"/>
  <c r="D787" i="2"/>
  <c r="F786" i="2"/>
  <c r="E786" i="2"/>
  <c r="D786" i="2"/>
  <c r="F785" i="2"/>
  <c r="E785" i="2"/>
  <c r="D785" i="2"/>
  <c r="F784" i="2"/>
  <c r="E784" i="2"/>
  <c r="D784" i="2"/>
  <c r="F783" i="2"/>
  <c r="E783" i="2"/>
  <c r="D783" i="2"/>
  <c r="F782" i="2"/>
  <c r="E782" i="2"/>
  <c r="D782" i="2"/>
  <c r="F781" i="2"/>
  <c r="E781" i="2"/>
  <c r="D781" i="2"/>
  <c r="F780" i="2"/>
  <c r="E780" i="2"/>
  <c r="D780" i="2"/>
  <c r="F779" i="2"/>
  <c r="E779" i="2"/>
  <c r="D779" i="2"/>
  <c r="F778" i="2"/>
  <c r="E778" i="2"/>
  <c r="D778" i="2"/>
  <c r="F777" i="2"/>
  <c r="E777" i="2"/>
  <c r="D777" i="2"/>
  <c r="F776" i="2"/>
  <c r="E776" i="2"/>
  <c r="D776" i="2"/>
  <c r="F775" i="2"/>
  <c r="E775" i="2"/>
  <c r="D775" i="2"/>
  <c r="F774" i="2"/>
  <c r="E774" i="2"/>
  <c r="D774" i="2"/>
  <c r="F773" i="2"/>
  <c r="E773" i="2"/>
  <c r="D773" i="2"/>
  <c r="F772" i="2"/>
  <c r="E772" i="2"/>
  <c r="D772" i="2"/>
  <c r="F771" i="2"/>
  <c r="E771" i="2"/>
  <c r="D771" i="2"/>
  <c r="F770" i="2"/>
  <c r="E770" i="2"/>
  <c r="D770" i="2"/>
  <c r="F769" i="2"/>
  <c r="E769" i="2"/>
  <c r="D769" i="2"/>
  <c r="F768" i="2"/>
  <c r="E768" i="2"/>
  <c r="D768" i="2"/>
  <c r="F767" i="2"/>
  <c r="E767" i="2"/>
  <c r="D767" i="2"/>
  <c r="F766" i="2"/>
  <c r="E766" i="2"/>
  <c r="D766" i="2"/>
  <c r="F765" i="2"/>
  <c r="E765" i="2"/>
  <c r="D765" i="2"/>
  <c r="F764" i="2"/>
  <c r="E764" i="2"/>
  <c r="D764" i="2"/>
  <c r="F763" i="2"/>
  <c r="E763" i="2"/>
  <c r="D763" i="2"/>
  <c r="F762" i="2"/>
  <c r="E762" i="2"/>
  <c r="D762" i="2"/>
  <c r="F761" i="2"/>
  <c r="E761" i="2"/>
  <c r="D761" i="2"/>
  <c r="F760" i="2"/>
  <c r="E760" i="2"/>
  <c r="D760" i="2"/>
  <c r="F759" i="2"/>
  <c r="E759" i="2"/>
  <c r="D759" i="2"/>
  <c r="F758" i="2"/>
  <c r="E758" i="2"/>
  <c r="D758" i="2"/>
  <c r="F757" i="2"/>
  <c r="E757" i="2"/>
  <c r="D757" i="2"/>
  <c r="F756" i="2"/>
  <c r="E756" i="2"/>
  <c r="D756" i="2"/>
  <c r="F755" i="2"/>
  <c r="E755" i="2"/>
  <c r="D755" i="2"/>
  <c r="F754" i="2"/>
  <c r="E754" i="2"/>
  <c r="D754" i="2"/>
  <c r="F753" i="2"/>
  <c r="E753" i="2"/>
  <c r="D753" i="2"/>
  <c r="F752" i="2"/>
  <c r="E752" i="2"/>
  <c r="D752" i="2"/>
  <c r="F751" i="2"/>
  <c r="E751" i="2"/>
  <c r="D751" i="2"/>
  <c r="F750" i="2"/>
  <c r="E750" i="2"/>
  <c r="D750" i="2"/>
  <c r="F749" i="2"/>
  <c r="E749" i="2"/>
  <c r="D749" i="2"/>
  <c r="F748" i="2"/>
  <c r="E748" i="2"/>
  <c r="D748" i="2"/>
  <c r="F747" i="2"/>
  <c r="E747" i="2"/>
  <c r="D747" i="2"/>
  <c r="F746" i="2"/>
  <c r="E746" i="2"/>
  <c r="D746" i="2"/>
  <c r="F745" i="2"/>
  <c r="E745" i="2"/>
  <c r="D745" i="2"/>
  <c r="F744" i="2"/>
  <c r="E744" i="2"/>
  <c r="D744" i="2"/>
  <c r="F743" i="2"/>
  <c r="E743" i="2"/>
  <c r="D743" i="2"/>
  <c r="F742" i="2"/>
  <c r="E742" i="2"/>
  <c r="D742" i="2"/>
  <c r="F741" i="2"/>
  <c r="E741" i="2"/>
  <c r="D741" i="2"/>
  <c r="F740" i="2"/>
  <c r="E740" i="2"/>
  <c r="D740" i="2"/>
  <c r="F739" i="2"/>
  <c r="E739" i="2"/>
  <c r="D739" i="2"/>
  <c r="F738" i="2"/>
  <c r="E738" i="2"/>
  <c r="D738" i="2"/>
  <c r="F737" i="2"/>
  <c r="E737" i="2"/>
  <c r="D737" i="2"/>
  <c r="F736" i="2"/>
  <c r="E736" i="2"/>
  <c r="D736" i="2"/>
  <c r="F735" i="2"/>
  <c r="E735" i="2"/>
  <c r="D735" i="2"/>
  <c r="F734" i="2"/>
  <c r="E734" i="2"/>
  <c r="D734" i="2"/>
  <c r="F733" i="2"/>
  <c r="E733" i="2"/>
  <c r="D733" i="2"/>
  <c r="F732" i="2"/>
  <c r="E732" i="2"/>
  <c r="D732" i="2"/>
  <c r="F731" i="2"/>
  <c r="E731" i="2"/>
  <c r="D731" i="2"/>
  <c r="F730" i="2"/>
  <c r="E730" i="2"/>
  <c r="D730" i="2"/>
  <c r="F729" i="2"/>
  <c r="E729" i="2"/>
  <c r="D729" i="2"/>
  <c r="F728" i="2"/>
  <c r="E728" i="2"/>
  <c r="D728" i="2"/>
  <c r="F727" i="2"/>
  <c r="E727" i="2"/>
  <c r="D727" i="2"/>
  <c r="F726" i="2"/>
  <c r="E726" i="2"/>
  <c r="D726" i="2"/>
  <c r="F725" i="2"/>
  <c r="E725" i="2"/>
  <c r="D725" i="2"/>
  <c r="F724" i="2"/>
  <c r="E724" i="2"/>
  <c r="D724" i="2"/>
  <c r="F723" i="2"/>
  <c r="E723" i="2"/>
  <c r="D723" i="2"/>
  <c r="F722" i="2"/>
  <c r="E722" i="2"/>
  <c r="D722" i="2"/>
  <c r="F721" i="2"/>
  <c r="E721" i="2"/>
  <c r="D721" i="2"/>
  <c r="F720" i="2"/>
  <c r="E720" i="2"/>
  <c r="D720" i="2"/>
  <c r="F719" i="2"/>
  <c r="E719" i="2"/>
  <c r="D719" i="2"/>
  <c r="F718" i="2"/>
  <c r="E718" i="2"/>
  <c r="D718" i="2"/>
  <c r="F717" i="2"/>
  <c r="E717" i="2"/>
  <c r="D717" i="2"/>
  <c r="F716" i="2"/>
  <c r="E716" i="2"/>
  <c r="D716" i="2"/>
  <c r="F715" i="2"/>
  <c r="E715" i="2"/>
  <c r="D715" i="2"/>
  <c r="F714" i="2"/>
  <c r="E714" i="2"/>
  <c r="D714" i="2"/>
  <c r="F713" i="2"/>
  <c r="E713" i="2"/>
  <c r="D713" i="2"/>
  <c r="F712" i="2"/>
  <c r="E712" i="2"/>
  <c r="D712" i="2"/>
  <c r="F711" i="2"/>
  <c r="E711" i="2"/>
  <c r="D711" i="2"/>
  <c r="F710" i="2"/>
  <c r="E710" i="2"/>
  <c r="D710" i="2"/>
  <c r="F709" i="2"/>
  <c r="E709" i="2"/>
  <c r="D709" i="2"/>
  <c r="F708" i="2"/>
  <c r="E708" i="2"/>
  <c r="D708" i="2"/>
  <c r="F707" i="2"/>
  <c r="E707" i="2"/>
  <c r="D707" i="2"/>
  <c r="F706" i="2"/>
  <c r="E706" i="2"/>
  <c r="D706" i="2"/>
  <c r="F705" i="2"/>
  <c r="E705" i="2"/>
  <c r="D705" i="2"/>
  <c r="F704" i="2"/>
  <c r="E704" i="2"/>
  <c r="D704" i="2"/>
  <c r="F703" i="2"/>
  <c r="E703" i="2"/>
  <c r="D703" i="2"/>
  <c r="F702" i="2"/>
  <c r="E702" i="2"/>
  <c r="D702" i="2"/>
  <c r="F701" i="2"/>
  <c r="E701" i="2"/>
  <c r="D701" i="2"/>
  <c r="F700" i="2"/>
  <c r="E700" i="2"/>
  <c r="D700" i="2"/>
  <c r="F699" i="2"/>
  <c r="E699" i="2"/>
  <c r="D699" i="2"/>
  <c r="F698" i="2"/>
  <c r="E698" i="2"/>
  <c r="D698" i="2"/>
  <c r="F697" i="2"/>
  <c r="E697" i="2"/>
  <c r="D697" i="2"/>
  <c r="F696" i="2"/>
  <c r="E696" i="2"/>
  <c r="D696" i="2"/>
  <c r="F695" i="2"/>
  <c r="E695" i="2"/>
  <c r="D695" i="2"/>
  <c r="F694" i="2"/>
  <c r="E694" i="2"/>
  <c r="D694" i="2"/>
  <c r="F693" i="2"/>
  <c r="E693" i="2"/>
  <c r="D693" i="2"/>
  <c r="F692" i="2"/>
  <c r="E692" i="2"/>
  <c r="D692" i="2"/>
  <c r="F691" i="2"/>
  <c r="E691" i="2"/>
  <c r="D691" i="2"/>
  <c r="F690" i="2"/>
  <c r="E690" i="2"/>
  <c r="D690" i="2"/>
  <c r="F689" i="2"/>
  <c r="E689" i="2"/>
  <c r="D689" i="2"/>
  <c r="F688" i="2"/>
  <c r="E688" i="2"/>
  <c r="D688" i="2"/>
  <c r="F687" i="2"/>
  <c r="E687" i="2"/>
  <c r="D687" i="2"/>
  <c r="F686" i="2"/>
  <c r="E686" i="2"/>
  <c r="D686" i="2"/>
  <c r="F685" i="2"/>
  <c r="E685" i="2"/>
  <c r="D685" i="2"/>
  <c r="F684" i="2"/>
  <c r="E684" i="2"/>
  <c r="D684" i="2"/>
  <c r="F683" i="2"/>
  <c r="E683" i="2"/>
  <c r="D683" i="2"/>
  <c r="F682" i="2"/>
  <c r="E682" i="2"/>
  <c r="D682" i="2"/>
  <c r="F681" i="2"/>
  <c r="E681" i="2"/>
  <c r="D681" i="2"/>
  <c r="F680" i="2"/>
  <c r="E680" i="2"/>
  <c r="D680" i="2"/>
  <c r="F679" i="2"/>
  <c r="E679" i="2"/>
  <c r="D679" i="2"/>
  <c r="F678" i="2"/>
  <c r="E678" i="2"/>
  <c r="D678" i="2"/>
  <c r="F677" i="2"/>
  <c r="E677" i="2"/>
  <c r="D677" i="2"/>
  <c r="F676" i="2"/>
  <c r="E676" i="2"/>
  <c r="D676" i="2"/>
  <c r="F675" i="2"/>
  <c r="E675" i="2"/>
  <c r="D675" i="2"/>
  <c r="F674" i="2"/>
  <c r="E674" i="2"/>
  <c r="D674" i="2"/>
  <c r="F673" i="2"/>
  <c r="E673" i="2"/>
  <c r="D673" i="2"/>
  <c r="F672" i="2"/>
  <c r="E672" i="2"/>
  <c r="D672" i="2"/>
  <c r="F671" i="2"/>
  <c r="E671" i="2"/>
  <c r="D671" i="2"/>
  <c r="F670" i="2"/>
  <c r="E670" i="2"/>
  <c r="D670" i="2"/>
  <c r="F669" i="2"/>
  <c r="E669" i="2"/>
  <c r="D669" i="2"/>
  <c r="F668" i="2"/>
  <c r="E668" i="2"/>
  <c r="D668" i="2"/>
  <c r="F667" i="2"/>
  <c r="E667" i="2"/>
  <c r="D667" i="2"/>
  <c r="F666" i="2"/>
  <c r="E666" i="2"/>
  <c r="D666" i="2"/>
  <c r="F665" i="2"/>
  <c r="E665" i="2"/>
  <c r="D665" i="2"/>
  <c r="F664" i="2"/>
  <c r="E664" i="2"/>
  <c r="D664" i="2"/>
  <c r="F663" i="2"/>
  <c r="E663" i="2"/>
  <c r="D663" i="2"/>
  <c r="F662" i="2"/>
  <c r="E662" i="2"/>
  <c r="D662" i="2"/>
  <c r="F661" i="2"/>
  <c r="E661" i="2"/>
  <c r="D661" i="2"/>
  <c r="F660" i="2"/>
  <c r="E660" i="2"/>
  <c r="D660" i="2"/>
  <c r="F659" i="2"/>
  <c r="E659" i="2"/>
  <c r="D659" i="2"/>
  <c r="F658" i="2"/>
  <c r="E658" i="2"/>
  <c r="D658" i="2"/>
  <c r="F657" i="2"/>
  <c r="E657" i="2"/>
  <c r="D657" i="2"/>
  <c r="F656" i="2"/>
  <c r="E656" i="2"/>
  <c r="D656" i="2"/>
  <c r="F655" i="2"/>
  <c r="E655" i="2"/>
  <c r="D655" i="2"/>
  <c r="F654" i="2"/>
  <c r="E654" i="2"/>
  <c r="D654" i="2"/>
  <c r="F653" i="2"/>
  <c r="E653" i="2"/>
  <c r="D653" i="2"/>
  <c r="F652" i="2"/>
  <c r="E652" i="2"/>
  <c r="D652" i="2"/>
  <c r="F651" i="2"/>
  <c r="E651" i="2"/>
  <c r="D651" i="2"/>
  <c r="F650" i="2"/>
  <c r="E650" i="2"/>
  <c r="D650" i="2"/>
  <c r="F649" i="2"/>
  <c r="E649" i="2"/>
  <c r="D649" i="2"/>
  <c r="F648" i="2"/>
  <c r="E648" i="2"/>
  <c r="D648" i="2"/>
  <c r="F647" i="2"/>
  <c r="E647" i="2"/>
  <c r="D647" i="2"/>
  <c r="F646" i="2"/>
  <c r="E646" i="2"/>
  <c r="D646" i="2"/>
  <c r="F645" i="2"/>
  <c r="E645" i="2"/>
  <c r="D645" i="2"/>
  <c r="F644" i="2"/>
  <c r="E644" i="2"/>
  <c r="D644" i="2"/>
  <c r="F643" i="2"/>
  <c r="E643" i="2"/>
  <c r="D643" i="2"/>
  <c r="F642" i="2"/>
  <c r="E642" i="2"/>
  <c r="D642" i="2"/>
  <c r="F641" i="2"/>
  <c r="E641" i="2"/>
  <c r="D641" i="2"/>
  <c r="F640" i="2"/>
  <c r="E640" i="2"/>
  <c r="D640" i="2"/>
  <c r="F639" i="2"/>
  <c r="E639" i="2"/>
  <c r="D639" i="2"/>
  <c r="F638" i="2"/>
  <c r="E638" i="2"/>
  <c r="D638" i="2"/>
  <c r="F637" i="2"/>
  <c r="E637" i="2"/>
  <c r="D637" i="2"/>
  <c r="F636" i="2"/>
  <c r="E636" i="2"/>
  <c r="D636" i="2"/>
  <c r="F635" i="2"/>
  <c r="E635" i="2"/>
  <c r="D635" i="2"/>
  <c r="F634" i="2"/>
  <c r="E634" i="2"/>
  <c r="D634" i="2"/>
  <c r="F633" i="2"/>
  <c r="E633" i="2"/>
  <c r="D633" i="2"/>
  <c r="F632" i="2"/>
  <c r="E632" i="2"/>
  <c r="D632" i="2"/>
  <c r="F631" i="2"/>
  <c r="E631" i="2"/>
  <c r="D631" i="2"/>
  <c r="F630" i="2"/>
  <c r="E630" i="2"/>
  <c r="D630" i="2"/>
  <c r="F629" i="2"/>
  <c r="E629" i="2"/>
  <c r="D629" i="2"/>
  <c r="F628" i="2"/>
  <c r="E628" i="2"/>
  <c r="D628" i="2"/>
  <c r="F627" i="2"/>
  <c r="E627" i="2"/>
  <c r="D627" i="2"/>
  <c r="F626" i="2"/>
  <c r="E626" i="2"/>
  <c r="D626" i="2"/>
  <c r="F625" i="2"/>
  <c r="E625" i="2"/>
  <c r="D625" i="2"/>
  <c r="F624" i="2"/>
  <c r="E624" i="2"/>
  <c r="D624" i="2"/>
  <c r="F623" i="2"/>
  <c r="E623" i="2"/>
  <c r="D623" i="2"/>
  <c r="F622" i="2"/>
  <c r="E622" i="2"/>
  <c r="D622" i="2"/>
  <c r="F621" i="2"/>
  <c r="E621" i="2"/>
  <c r="D621" i="2"/>
  <c r="F620" i="2"/>
  <c r="E620" i="2"/>
  <c r="D620" i="2"/>
  <c r="F619" i="2"/>
  <c r="E619" i="2"/>
  <c r="D619" i="2"/>
  <c r="F618" i="2"/>
  <c r="E618" i="2"/>
  <c r="D618" i="2"/>
  <c r="F617" i="2"/>
  <c r="E617" i="2"/>
  <c r="D617" i="2"/>
  <c r="F616" i="2"/>
  <c r="E616" i="2"/>
  <c r="D616" i="2"/>
  <c r="F615" i="2"/>
  <c r="E615" i="2"/>
  <c r="D615" i="2"/>
  <c r="F614" i="2"/>
  <c r="E614" i="2"/>
  <c r="D614" i="2"/>
  <c r="F613" i="2"/>
  <c r="E613" i="2"/>
  <c r="D613" i="2"/>
  <c r="F612" i="2"/>
  <c r="E612" i="2"/>
  <c r="D612" i="2"/>
  <c r="F611" i="2"/>
  <c r="E611" i="2"/>
  <c r="D611" i="2"/>
  <c r="F610" i="2"/>
  <c r="E610" i="2"/>
  <c r="D610" i="2"/>
  <c r="F609" i="2"/>
  <c r="E609" i="2"/>
  <c r="D609" i="2"/>
  <c r="F608" i="2"/>
  <c r="E608" i="2"/>
  <c r="D608" i="2"/>
  <c r="F607" i="2"/>
  <c r="E607" i="2"/>
  <c r="D607" i="2"/>
  <c r="F606" i="2"/>
  <c r="E606" i="2"/>
  <c r="D606" i="2"/>
  <c r="F605" i="2"/>
  <c r="E605" i="2"/>
  <c r="D605" i="2"/>
  <c r="F604" i="2"/>
  <c r="E604" i="2"/>
  <c r="D604" i="2"/>
  <c r="F603" i="2"/>
  <c r="E603" i="2"/>
  <c r="D603" i="2"/>
  <c r="F602" i="2"/>
  <c r="E602" i="2"/>
  <c r="D602" i="2"/>
  <c r="F601" i="2"/>
  <c r="E601" i="2"/>
  <c r="D601" i="2"/>
  <c r="F600" i="2"/>
  <c r="E600" i="2"/>
  <c r="D600" i="2"/>
  <c r="F599" i="2"/>
  <c r="E599" i="2"/>
  <c r="D599" i="2"/>
  <c r="F598" i="2"/>
  <c r="E598" i="2"/>
  <c r="D598" i="2"/>
  <c r="F597" i="2"/>
  <c r="E597" i="2"/>
  <c r="D597" i="2"/>
  <c r="F596" i="2"/>
  <c r="E596" i="2"/>
  <c r="D596" i="2"/>
  <c r="F595" i="2"/>
  <c r="E595" i="2"/>
  <c r="D595" i="2"/>
  <c r="F594" i="2"/>
  <c r="E594" i="2"/>
  <c r="D594" i="2"/>
  <c r="F593" i="2"/>
  <c r="E593" i="2"/>
  <c r="D593" i="2"/>
  <c r="F592" i="2"/>
  <c r="E592" i="2"/>
  <c r="D592" i="2"/>
  <c r="F591" i="2"/>
  <c r="E591" i="2"/>
  <c r="D591" i="2"/>
  <c r="F590" i="2"/>
  <c r="E590" i="2"/>
  <c r="D590" i="2"/>
  <c r="F589" i="2"/>
  <c r="E589" i="2"/>
  <c r="D589" i="2"/>
  <c r="F588" i="2"/>
  <c r="E588" i="2"/>
  <c r="D588" i="2"/>
  <c r="F587" i="2"/>
  <c r="E587" i="2"/>
  <c r="D587" i="2"/>
  <c r="F586" i="2"/>
  <c r="E586" i="2"/>
  <c r="D586" i="2"/>
  <c r="F585" i="2"/>
  <c r="E585" i="2"/>
  <c r="D585" i="2"/>
  <c r="F584" i="2"/>
  <c r="E584" i="2"/>
  <c r="D584" i="2"/>
  <c r="F583" i="2"/>
  <c r="E583" i="2"/>
  <c r="D583" i="2"/>
  <c r="F582" i="2"/>
  <c r="E582" i="2"/>
  <c r="D582" i="2"/>
  <c r="F581" i="2"/>
  <c r="E581" i="2"/>
  <c r="D581" i="2"/>
  <c r="F580" i="2"/>
  <c r="E580" i="2"/>
  <c r="D580" i="2"/>
  <c r="F579" i="2"/>
  <c r="E579" i="2"/>
  <c r="D579" i="2"/>
  <c r="F578" i="2"/>
  <c r="E578" i="2"/>
  <c r="D578" i="2"/>
  <c r="F577" i="2"/>
  <c r="E577" i="2"/>
  <c r="D577" i="2"/>
  <c r="F576" i="2"/>
  <c r="E576" i="2"/>
  <c r="D576" i="2"/>
  <c r="F575" i="2"/>
  <c r="E575" i="2"/>
  <c r="D575" i="2"/>
  <c r="F574" i="2"/>
  <c r="E574" i="2"/>
  <c r="D574" i="2"/>
  <c r="F573" i="2"/>
  <c r="E573" i="2"/>
  <c r="D573" i="2"/>
  <c r="F572" i="2"/>
  <c r="E572" i="2"/>
  <c r="D572" i="2"/>
  <c r="F571" i="2"/>
  <c r="E571" i="2"/>
  <c r="D571" i="2"/>
  <c r="F570" i="2"/>
  <c r="E570" i="2"/>
  <c r="D570" i="2"/>
  <c r="F569" i="2"/>
  <c r="E569" i="2"/>
  <c r="D569" i="2"/>
  <c r="F568" i="2"/>
  <c r="E568" i="2"/>
  <c r="D568" i="2"/>
  <c r="F567" i="2"/>
  <c r="E567" i="2"/>
  <c r="D567" i="2"/>
  <c r="F566" i="2"/>
  <c r="E566" i="2"/>
  <c r="D566" i="2"/>
  <c r="F565" i="2"/>
  <c r="E565" i="2"/>
  <c r="D565" i="2"/>
  <c r="F564" i="2"/>
  <c r="E564" i="2"/>
  <c r="D564" i="2"/>
  <c r="F563" i="2"/>
  <c r="E563" i="2"/>
  <c r="D563" i="2"/>
  <c r="F562" i="2"/>
  <c r="E562" i="2"/>
  <c r="D562" i="2"/>
  <c r="F561" i="2"/>
  <c r="E561" i="2"/>
  <c r="D561" i="2"/>
  <c r="F560" i="2"/>
  <c r="E560" i="2"/>
  <c r="D560" i="2"/>
  <c r="F559" i="2"/>
  <c r="E559" i="2"/>
  <c r="D559" i="2"/>
  <c r="F558" i="2"/>
  <c r="E558" i="2"/>
  <c r="D558" i="2"/>
  <c r="F557" i="2"/>
  <c r="E557" i="2"/>
  <c r="D557" i="2"/>
  <c r="F556" i="2"/>
  <c r="E556" i="2"/>
  <c r="D556" i="2"/>
  <c r="F555" i="2"/>
  <c r="E555" i="2"/>
  <c r="D555" i="2"/>
  <c r="F554" i="2"/>
  <c r="E554" i="2"/>
  <c r="D554" i="2"/>
  <c r="F553" i="2"/>
  <c r="E553" i="2"/>
  <c r="D553" i="2"/>
  <c r="F552" i="2"/>
  <c r="E552" i="2"/>
  <c r="D552" i="2"/>
  <c r="F551" i="2"/>
  <c r="E551" i="2"/>
  <c r="D551" i="2"/>
  <c r="F550" i="2"/>
  <c r="E550" i="2"/>
  <c r="D550" i="2"/>
  <c r="F549" i="2"/>
  <c r="E549" i="2"/>
  <c r="D549" i="2"/>
  <c r="F548" i="2"/>
  <c r="E548" i="2"/>
  <c r="D548" i="2"/>
  <c r="F547" i="2"/>
  <c r="E547" i="2"/>
  <c r="D547" i="2"/>
  <c r="F546" i="2"/>
  <c r="E546" i="2"/>
  <c r="D546" i="2"/>
  <c r="F545" i="2"/>
  <c r="E545" i="2"/>
  <c r="D545" i="2"/>
  <c r="F544" i="2"/>
  <c r="E544" i="2"/>
  <c r="D544" i="2"/>
  <c r="F543" i="2"/>
  <c r="E543" i="2"/>
  <c r="D543" i="2"/>
  <c r="F542" i="2"/>
  <c r="E542" i="2"/>
  <c r="D542" i="2"/>
  <c r="F541" i="2"/>
  <c r="E541" i="2"/>
  <c r="D541" i="2"/>
  <c r="F540" i="2"/>
  <c r="E540" i="2"/>
  <c r="D540" i="2"/>
  <c r="F539" i="2"/>
  <c r="E539" i="2"/>
  <c r="D539" i="2"/>
  <c r="F538" i="2"/>
  <c r="E538" i="2"/>
  <c r="D538" i="2"/>
  <c r="F537" i="2"/>
  <c r="E537" i="2"/>
  <c r="D537" i="2"/>
  <c r="F536" i="2"/>
  <c r="E536" i="2"/>
  <c r="D536" i="2"/>
  <c r="F535" i="2"/>
  <c r="E535" i="2"/>
  <c r="D535" i="2"/>
  <c r="F534" i="2"/>
  <c r="E534" i="2"/>
  <c r="D534" i="2"/>
  <c r="F533" i="2"/>
  <c r="E533" i="2"/>
  <c r="D533" i="2"/>
  <c r="F532" i="2"/>
  <c r="E532" i="2"/>
  <c r="D532" i="2"/>
  <c r="F531" i="2"/>
  <c r="E531" i="2"/>
  <c r="D531" i="2"/>
  <c r="F530" i="2"/>
  <c r="E530" i="2"/>
  <c r="D530" i="2"/>
  <c r="F529" i="2"/>
  <c r="E529" i="2"/>
  <c r="D529" i="2"/>
  <c r="F528" i="2"/>
  <c r="E528" i="2"/>
  <c r="D528" i="2"/>
  <c r="F527" i="2"/>
  <c r="E527" i="2"/>
  <c r="D527" i="2"/>
  <c r="F526" i="2"/>
  <c r="E526" i="2"/>
  <c r="D526" i="2"/>
  <c r="F525" i="2"/>
  <c r="E525" i="2"/>
  <c r="D525" i="2"/>
  <c r="F524" i="2"/>
  <c r="E524" i="2"/>
  <c r="D524" i="2"/>
  <c r="F523" i="2"/>
  <c r="E523" i="2"/>
  <c r="D523" i="2"/>
  <c r="F522" i="2"/>
  <c r="E522" i="2"/>
  <c r="D522" i="2"/>
  <c r="F521" i="2"/>
  <c r="E521" i="2"/>
  <c r="D521" i="2"/>
  <c r="F520" i="2"/>
  <c r="E520" i="2"/>
  <c r="D520" i="2"/>
  <c r="F519" i="2"/>
  <c r="E519" i="2"/>
  <c r="D519" i="2"/>
  <c r="F518" i="2"/>
  <c r="E518" i="2"/>
  <c r="D518" i="2"/>
  <c r="F517" i="2"/>
  <c r="E517" i="2"/>
  <c r="D517" i="2"/>
  <c r="F516" i="2"/>
  <c r="E516" i="2"/>
  <c r="D516" i="2"/>
  <c r="F515" i="2"/>
  <c r="E515" i="2"/>
  <c r="D515" i="2"/>
  <c r="F514" i="2"/>
  <c r="E514" i="2"/>
  <c r="D514" i="2"/>
  <c r="F513" i="2"/>
  <c r="E513" i="2"/>
  <c r="D513" i="2"/>
  <c r="F512" i="2"/>
  <c r="E512" i="2"/>
  <c r="D512" i="2"/>
  <c r="F511" i="2"/>
  <c r="E511" i="2"/>
  <c r="D511" i="2"/>
  <c r="F510" i="2"/>
  <c r="E510" i="2"/>
  <c r="D510" i="2"/>
  <c r="F509" i="2"/>
  <c r="E509" i="2"/>
  <c r="D509" i="2"/>
  <c r="F508" i="2"/>
  <c r="E508" i="2"/>
  <c r="D508" i="2"/>
  <c r="F507" i="2"/>
  <c r="E507" i="2"/>
  <c r="D507" i="2"/>
  <c r="F506" i="2"/>
  <c r="E506" i="2"/>
  <c r="D506" i="2"/>
  <c r="F505" i="2"/>
  <c r="E505" i="2"/>
  <c r="D505" i="2"/>
  <c r="F504" i="2"/>
  <c r="E504" i="2"/>
  <c r="D504" i="2"/>
  <c r="F503" i="2"/>
  <c r="E503" i="2"/>
  <c r="D503" i="2"/>
  <c r="F502" i="2"/>
  <c r="E502" i="2"/>
  <c r="D502" i="2"/>
  <c r="F501" i="2"/>
  <c r="E501" i="2"/>
  <c r="D501" i="2"/>
  <c r="F500" i="2"/>
  <c r="E500" i="2"/>
  <c r="D500" i="2"/>
  <c r="F499" i="2"/>
  <c r="E499" i="2"/>
  <c r="D499" i="2"/>
  <c r="F498" i="2"/>
  <c r="E498" i="2"/>
  <c r="D498" i="2"/>
  <c r="F497" i="2"/>
  <c r="E497" i="2"/>
  <c r="D497" i="2"/>
  <c r="F496" i="2"/>
  <c r="E496" i="2"/>
  <c r="D496" i="2"/>
  <c r="F495" i="2"/>
  <c r="E495" i="2"/>
  <c r="D495" i="2"/>
  <c r="F494" i="2"/>
  <c r="E494" i="2"/>
  <c r="D494" i="2"/>
  <c r="F493" i="2"/>
  <c r="E493" i="2"/>
  <c r="D493" i="2"/>
  <c r="F492" i="2"/>
  <c r="E492" i="2"/>
  <c r="D492" i="2"/>
  <c r="F491" i="2"/>
  <c r="E491" i="2"/>
  <c r="D491" i="2"/>
  <c r="F490" i="2"/>
  <c r="E490" i="2"/>
  <c r="D490" i="2"/>
  <c r="F489" i="2"/>
  <c r="E489" i="2"/>
  <c r="D489" i="2"/>
  <c r="F488" i="2"/>
  <c r="E488" i="2"/>
  <c r="D488" i="2"/>
  <c r="F487" i="2"/>
  <c r="E487" i="2"/>
  <c r="D487" i="2"/>
  <c r="F486" i="2"/>
  <c r="E486" i="2"/>
  <c r="D486" i="2"/>
  <c r="F485" i="2"/>
  <c r="E485" i="2"/>
  <c r="D485" i="2"/>
  <c r="F484" i="2"/>
  <c r="E484" i="2"/>
  <c r="D484" i="2"/>
  <c r="F483" i="2"/>
  <c r="E483" i="2"/>
  <c r="D483" i="2"/>
  <c r="F482" i="2"/>
  <c r="E482" i="2"/>
  <c r="D482" i="2"/>
  <c r="F481" i="2"/>
  <c r="E481" i="2"/>
  <c r="D481" i="2"/>
  <c r="F480" i="2"/>
  <c r="E480" i="2"/>
  <c r="D480" i="2"/>
  <c r="F479" i="2"/>
  <c r="E479" i="2"/>
  <c r="D479" i="2"/>
  <c r="F478" i="2"/>
  <c r="E478" i="2"/>
  <c r="D478" i="2"/>
  <c r="F477" i="2"/>
  <c r="E477" i="2"/>
  <c r="D477" i="2"/>
  <c r="F476" i="2"/>
  <c r="E476" i="2"/>
  <c r="D476" i="2"/>
  <c r="F475" i="2"/>
  <c r="E475" i="2"/>
  <c r="D475" i="2"/>
  <c r="F474" i="2"/>
  <c r="E474" i="2"/>
  <c r="D474" i="2"/>
  <c r="F473" i="2"/>
  <c r="E473" i="2"/>
  <c r="D473" i="2"/>
  <c r="F472" i="2"/>
  <c r="E472" i="2"/>
  <c r="D472" i="2"/>
  <c r="F471" i="2"/>
  <c r="E471" i="2"/>
  <c r="D471" i="2"/>
  <c r="F470" i="2"/>
  <c r="E470" i="2"/>
  <c r="D470" i="2"/>
  <c r="F469" i="2"/>
  <c r="E469" i="2"/>
  <c r="D469" i="2"/>
  <c r="F468" i="2"/>
  <c r="E468" i="2"/>
  <c r="D468" i="2"/>
  <c r="F467" i="2"/>
  <c r="E467" i="2"/>
  <c r="D467" i="2"/>
  <c r="F466" i="2"/>
  <c r="E466" i="2"/>
  <c r="D466" i="2"/>
  <c r="F465" i="2"/>
  <c r="E465" i="2"/>
  <c r="D465" i="2"/>
  <c r="F464" i="2"/>
  <c r="E464" i="2"/>
  <c r="D464" i="2"/>
  <c r="F463" i="2"/>
  <c r="E463" i="2"/>
  <c r="D463" i="2"/>
  <c r="F462" i="2"/>
  <c r="E462" i="2"/>
  <c r="D462" i="2"/>
  <c r="F461" i="2"/>
  <c r="E461" i="2"/>
  <c r="D461" i="2"/>
  <c r="F460" i="2"/>
  <c r="E460" i="2"/>
  <c r="D460" i="2"/>
  <c r="F459" i="2"/>
  <c r="E459" i="2"/>
  <c r="D459" i="2"/>
  <c r="F458" i="2"/>
  <c r="E458" i="2"/>
  <c r="D458" i="2"/>
  <c r="F457" i="2"/>
  <c r="E457" i="2"/>
  <c r="D457" i="2"/>
  <c r="F456" i="2"/>
  <c r="E456" i="2"/>
  <c r="D456" i="2"/>
  <c r="F455" i="2"/>
  <c r="E455" i="2"/>
  <c r="D455" i="2"/>
  <c r="F454" i="2"/>
  <c r="E454" i="2"/>
  <c r="D454" i="2"/>
  <c r="F453" i="2"/>
  <c r="E453" i="2"/>
  <c r="D453" i="2"/>
  <c r="F452" i="2"/>
  <c r="E452" i="2"/>
  <c r="D452" i="2"/>
  <c r="F451" i="2"/>
  <c r="E451" i="2"/>
  <c r="D451" i="2"/>
  <c r="F450" i="2"/>
  <c r="E450" i="2"/>
  <c r="D450" i="2"/>
  <c r="F449" i="2"/>
  <c r="E449" i="2"/>
  <c r="D449" i="2"/>
  <c r="F448" i="2"/>
  <c r="E448" i="2"/>
  <c r="D448" i="2"/>
  <c r="F447" i="2"/>
  <c r="E447" i="2"/>
  <c r="D447" i="2"/>
  <c r="F446" i="2"/>
  <c r="E446" i="2"/>
  <c r="D446" i="2"/>
  <c r="F445" i="2"/>
  <c r="E445" i="2"/>
  <c r="D445" i="2"/>
  <c r="F444" i="2"/>
  <c r="E444" i="2"/>
  <c r="D444" i="2"/>
  <c r="F443" i="2"/>
  <c r="E443" i="2"/>
  <c r="D443" i="2"/>
  <c r="F442" i="2"/>
  <c r="E442" i="2"/>
  <c r="D442" i="2"/>
  <c r="F441" i="2"/>
  <c r="E441" i="2"/>
  <c r="D441" i="2"/>
  <c r="F440" i="2"/>
  <c r="E440" i="2"/>
  <c r="D440" i="2"/>
  <c r="F439" i="2"/>
  <c r="E439" i="2"/>
  <c r="D439" i="2"/>
  <c r="F438" i="2"/>
  <c r="E438" i="2"/>
  <c r="D438" i="2"/>
  <c r="F437" i="2"/>
  <c r="E437" i="2"/>
  <c r="D437" i="2"/>
  <c r="F436" i="2"/>
  <c r="E436" i="2"/>
  <c r="D436" i="2"/>
  <c r="F435" i="2"/>
  <c r="E435" i="2"/>
  <c r="D435" i="2"/>
  <c r="F434" i="2"/>
  <c r="E434" i="2"/>
  <c r="D434" i="2"/>
  <c r="F433" i="2"/>
  <c r="E433" i="2"/>
  <c r="D433" i="2"/>
  <c r="F432" i="2"/>
  <c r="E432" i="2"/>
  <c r="D432" i="2"/>
  <c r="F431" i="2"/>
  <c r="E431" i="2"/>
  <c r="D431" i="2"/>
  <c r="F430" i="2"/>
  <c r="E430" i="2"/>
  <c r="D430" i="2"/>
  <c r="F429" i="2"/>
  <c r="E429" i="2"/>
  <c r="D429" i="2"/>
  <c r="F428" i="2"/>
  <c r="E428" i="2"/>
  <c r="D428" i="2"/>
  <c r="F427" i="2"/>
  <c r="E427" i="2"/>
  <c r="D427" i="2"/>
  <c r="F426" i="2"/>
  <c r="E426" i="2"/>
  <c r="D426" i="2"/>
  <c r="F425" i="2"/>
  <c r="E425" i="2"/>
  <c r="D425" i="2"/>
  <c r="F424" i="2"/>
  <c r="E424" i="2"/>
  <c r="D424" i="2"/>
  <c r="F423" i="2"/>
  <c r="E423" i="2"/>
  <c r="D423" i="2"/>
  <c r="F422" i="2"/>
  <c r="E422" i="2"/>
  <c r="D422" i="2"/>
  <c r="F421" i="2"/>
  <c r="E421" i="2"/>
  <c r="D421" i="2"/>
  <c r="F420" i="2"/>
  <c r="E420" i="2"/>
  <c r="D420" i="2"/>
  <c r="F419" i="2"/>
  <c r="E419" i="2"/>
  <c r="D419" i="2"/>
  <c r="F418" i="2"/>
  <c r="E418" i="2"/>
  <c r="D418" i="2"/>
  <c r="F417" i="2"/>
  <c r="E417" i="2"/>
  <c r="D417" i="2"/>
  <c r="F416" i="2"/>
  <c r="E416" i="2"/>
  <c r="D416" i="2"/>
  <c r="F415" i="2"/>
  <c r="E415" i="2"/>
  <c r="D415" i="2"/>
  <c r="F414" i="2"/>
  <c r="E414" i="2"/>
  <c r="D414" i="2"/>
  <c r="F413" i="2"/>
  <c r="E413" i="2"/>
  <c r="D413" i="2"/>
  <c r="F412" i="2"/>
  <c r="E412" i="2"/>
  <c r="D412" i="2"/>
  <c r="F411" i="2"/>
  <c r="E411" i="2"/>
  <c r="D411" i="2"/>
  <c r="F410" i="2"/>
  <c r="E410" i="2"/>
  <c r="D410" i="2"/>
  <c r="F409" i="2"/>
  <c r="E409" i="2"/>
  <c r="D409" i="2"/>
  <c r="F408" i="2"/>
  <c r="E408" i="2"/>
  <c r="D408" i="2"/>
  <c r="F407" i="2"/>
  <c r="E407" i="2"/>
  <c r="D407" i="2"/>
  <c r="F406" i="2"/>
  <c r="E406" i="2"/>
  <c r="D406" i="2"/>
  <c r="F405" i="2"/>
  <c r="E405" i="2"/>
  <c r="D405" i="2"/>
  <c r="F404" i="2"/>
  <c r="E404" i="2"/>
  <c r="D404" i="2"/>
  <c r="F403" i="2"/>
  <c r="E403" i="2"/>
  <c r="D403" i="2"/>
  <c r="F402" i="2"/>
  <c r="E402" i="2"/>
  <c r="D402" i="2"/>
  <c r="F401" i="2"/>
  <c r="E401" i="2"/>
  <c r="D401" i="2"/>
  <c r="F400" i="2"/>
  <c r="E400" i="2"/>
  <c r="D400" i="2"/>
  <c r="F399" i="2"/>
  <c r="E399" i="2"/>
  <c r="D399" i="2"/>
  <c r="F398" i="2"/>
  <c r="E398" i="2"/>
  <c r="D398" i="2"/>
  <c r="F397" i="2"/>
  <c r="E397" i="2"/>
  <c r="D397" i="2"/>
  <c r="F396" i="2"/>
  <c r="E396" i="2"/>
  <c r="D396" i="2"/>
  <c r="F395" i="2"/>
  <c r="E395" i="2"/>
  <c r="D395" i="2"/>
  <c r="F394" i="2"/>
  <c r="E394" i="2"/>
  <c r="D394" i="2"/>
  <c r="F393" i="2"/>
  <c r="E393" i="2"/>
  <c r="D393" i="2"/>
  <c r="F392" i="2"/>
  <c r="E392" i="2"/>
  <c r="D392" i="2"/>
  <c r="F391" i="2"/>
  <c r="E391" i="2"/>
  <c r="D391" i="2"/>
  <c r="F390" i="2"/>
  <c r="E390" i="2"/>
  <c r="D390" i="2"/>
  <c r="F389" i="2"/>
  <c r="E389" i="2"/>
  <c r="D389" i="2"/>
  <c r="F388" i="2"/>
  <c r="E388" i="2"/>
  <c r="D388" i="2"/>
  <c r="F387" i="2"/>
  <c r="E387" i="2"/>
  <c r="D387" i="2"/>
  <c r="F386" i="2"/>
  <c r="E386" i="2"/>
  <c r="D386" i="2"/>
  <c r="F385" i="2"/>
  <c r="E385" i="2"/>
  <c r="D385" i="2"/>
  <c r="F384" i="2"/>
  <c r="E384" i="2"/>
  <c r="D384" i="2"/>
  <c r="F383" i="2"/>
  <c r="E383" i="2"/>
  <c r="D383" i="2"/>
  <c r="F382" i="2"/>
  <c r="E382" i="2"/>
  <c r="D382" i="2"/>
  <c r="F381" i="2"/>
  <c r="E381" i="2"/>
  <c r="D381" i="2"/>
  <c r="F380" i="2"/>
  <c r="E380" i="2"/>
  <c r="D380" i="2"/>
  <c r="F379" i="2"/>
  <c r="E379" i="2"/>
  <c r="D379" i="2"/>
  <c r="F378" i="2"/>
  <c r="E378" i="2"/>
  <c r="D378" i="2"/>
  <c r="F377" i="2"/>
  <c r="E377" i="2"/>
  <c r="D377" i="2"/>
  <c r="F376" i="2"/>
  <c r="E376" i="2"/>
  <c r="D376" i="2"/>
  <c r="F375" i="2"/>
  <c r="E375" i="2"/>
  <c r="D375" i="2"/>
  <c r="F374" i="2"/>
  <c r="E374" i="2"/>
  <c r="D374" i="2"/>
  <c r="F373" i="2"/>
  <c r="E373" i="2"/>
  <c r="D373" i="2"/>
  <c r="F372" i="2"/>
  <c r="E372" i="2"/>
  <c r="D372" i="2"/>
  <c r="F371" i="2"/>
  <c r="E371" i="2"/>
  <c r="D371" i="2"/>
  <c r="F370" i="2"/>
  <c r="E370" i="2"/>
  <c r="D370" i="2"/>
  <c r="F369" i="2"/>
  <c r="E369" i="2"/>
  <c r="D369" i="2"/>
  <c r="F368" i="2"/>
  <c r="E368" i="2"/>
  <c r="D368" i="2"/>
  <c r="F367" i="2"/>
  <c r="E367" i="2"/>
  <c r="D367" i="2"/>
  <c r="F366" i="2"/>
  <c r="E366" i="2"/>
  <c r="D366" i="2"/>
  <c r="F365" i="2"/>
  <c r="E365" i="2"/>
  <c r="D365" i="2"/>
  <c r="F364" i="2"/>
  <c r="E364" i="2"/>
  <c r="D364" i="2"/>
  <c r="F363" i="2"/>
  <c r="E363" i="2"/>
  <c r="D363" i="2"/>
  <c r="F362" i="2"/>
  <c r="E362" i="2"/>
  <c r="D362" i="2"/>
  <c r="F361" i="2"/>
  <c r="E361" i="2"/>
  <c r="D361" i="2"/>
  <c r="F360" i="2"/>
  <c r="E360" i="2"/>
  <c r="D360" i="2"/>
  <c r="F359" i="2"/>
  <c r="E359" i="2"/>
  <c r="D359" i="2"/>
  <c r="F358" i="2"/>
  <c r="E358" i="2"/>
  <c r="D358" i="2"/>
  <c r="F357" i="2"/>
  <c r="E357" i="2"/>
  <c r="D357" i="2"/>
  <c r="F356" i="2"/>
  <c r="E356" i="2"/>
  <c r="D356" i="2"/>
  <c r="F355" i="2"/>
  <c r="E355" i="2"/>
  <c r="D355" i="2"/>
  <c r="F354" i="2"/>
  <c r="E354" i="2"/>
  <c r="D354" i="2"/>
  <c r="F353" i="2"/>
  <c r="E353" i="2"/>
  <c r="D353" i="2"/>
  <c r="F352" i="2"/>
  <c r="E352" i="2"/>
  <c r="D352" i="2"/>
  <c r="F351" i="2"/>
  <c r="E351" i="2"/>
  <c r="D351" i="2"/>
  <c r="F350" i="2"/>
  <c r="E350" i="2"/>
  <c r="D350" i="2"/>
  <c r="F349" i="2"/>
  <c r="E349" i="2"/>
  <c r="D349" i="2"/>
  <c r="F348" i="2"/>
  <c r="E348" i="2"/>
  <c r="D348" i="2"/>
  <c r="F347" i="2"/>
  <c r="E347" i="2"/>
  <c r="D347" i="2"/>
  <c r="F346" i="2"/>
  <c r="E346" i="2"/>
  <c r="D346" i="2"/>
  <c r="F345" i="2"/>
  <c r="E345" i="2"/>
  <c r="D345" i="2"/>
  <c r="F344" i="2"/>
  <c r="E344" i="2"/>
  <c r="D344" i="2"/>
  <c r="F343" i="2"/>
  <c r="E343" i="2"/>
  <c r="D343" i="2"/>
  <c r="F342" i="2"/>
  <c r="E342" i="2"/>
  <c r="D342" i="2"/>
  <c r="F341" i="2"/>
  <c r="E341" i="2"/>
  <c r="D341" i="2"/>
  <c r="F340" i="2"/>
  <c r="E340" i="2"/>
  <c r="D340" i="2"/>
  <c r="F339" i="2"/>
  <c r="E339" i="2"/>
  <c r="D339" i="2"/>
  <c r="F338" i="2"/>
  <c r="E338" i="2"/>
  <c r="D338" i="2"/>
  <c r="F337" i="2"/>
  <c r="E337" i="2"/>
  <c r="D337" i="2"/>
  <c r="F336" i="2"/>
  <c r="E336" i="2"/>
  <c r="D336" i="2"/>
  <c r="F335" i="2"/>
  <c r="E335" i="2"/>
  <c r="D335" i="2"/>
  <c r="F334" i="2"/>
  <c r="E334" i="2"/>
  <c r="D334" i="2"/>
  <c r="F333" i="2"/>
  <c r="E333" i="2"/>
  <c r="D333" i="2"/>
  <c r="F332" i="2"/>
  <c r="E332" i="2"/>
  <c r="D332" i="2"/>
  <c r="F331" i="2"/>
  <c r="E331" i="2"/>
  <c r="D331" i="2"/>
  <c r="F330" i="2"/>
  <c r="E330" i="2"/>
  <c r="D330" i="2"/>
  <c r="F329" i="2"/>
  <c r="E329" i="2"/>
  <c r="D329" i="2"/>
  <c r="F328" i="2"/>
  <c r="E328" i="2"/>
  <c r="D328" i="2"/>
  <c r="F327" i="2"/>
  <c r="E327" i="2"/>
  <c r="D327" i="2"/>
  <c r="F326" i="2"/>
  <c r="E326" i="2"/>
  <c r="D326" i="2"/>
  <c r="F325" i="2"/>
  <c r="E325" i="2"/>
  <c r="D325" i="2"/>
  <c r="F324" i="2"/>
  <c r="E324" i="2"/>
  <c r="D324" i="2"/>
  <c r="F323" i="2"/>
  <c r="E323" i="2"/>
  <c r="D323" i="2"/>
  <c r="F322" i="2"/>
  <c r="E322" i="2"/>
  <c r="D322" i="2"/>
  <c r="F321" i="2"/>
  <c r="E321" i="2"/>
  <c r="D321" i="2"/>
  <c r="F320" i="2"/>
  <c r="E320" i="2"/>
  <c r="D320" i="2"/>
  <c r="F319" i="2"/>
  <c r="E319" i="2"/>
  <c r="D319" i="2"/>
  <c r="F318" i="2"/>
  <c r="E318" i="2"/>
  <c r="D318" i="2"/>
  <c r="F317" i="2"/>
  <c r="E317" i="2"/>
  <c r="D317" i="2"/>
  <c r="F316" i="2"/>
  <c r="E316" i="2"/>
  <c r="D316" i="2"/>
  <c r="F315" i="2"/>
  <c r="E315" i="2"/>
  <c r="D315" i="2"/>
  <c r="F314" i="2"/>
  <c r="E314" i="2"/>
  <c r="D314" i="2"/>
  <c r="F313" i="2"/>
  <c r="E313" i="2"/>
  <c r="D313" i="2"/>
  <c r="F312" i="2"/>
  <c r="E312" i="2"/>
  <c r="D312" i="2"/>
  <c r="F311" i="2"/>
  <c r="E311" i="2"/>
  <c r="D311" i="2"/>
  <c r="F310" i="2"/>
  <c r="E310" i="2"/>
  <c r="D310" i="2"/>
  <c r="F309" i="2"/>
  <c r="E309" i="2"/>
  <c r="D309" i="2"/>
  <c r="F308" i="2"/>
  <c r="E308" i="2"/>
  <c r="D308" i="2"/>
  <c r="F307" i="2"/>
  <c r="E307" i="2"/>
  <c r="D307" i="2"/>
  <c r="F306" i="2"/>
  <c r="E306" i="2"/>
  <c r="D306" i="2"/>
  <c r="F305" i="2"/>
  <c r="E305" i="2"/>
  <c r="D305" i="2"/>
  <c r="F304" i="2"/>
  <c r="E304" i="2"/>
  <c r="D304" i="2"/>
  <c r="F303" i="2"/>
  <c r="E303" i="2"/>
  <c r="D303" i="2"/>
  <c r="F302" i="2"/>
  <c r="E302" i="2"/>
  <c r="D302" i="2"/>
  <c r="F301" i="2"/>
  <c r="E301" i="2"/>
  <c r="D301" i="2"/>
  <c r="F300" i="2"/>
  <c r="E300" i="2"/>
  <c r="D300" i="2"/>
  <c r="F299" i="2"/>
  <c r="E299" i="2"/>
  <c r="D299" i="2"/>
  <c r="F298" i="2"/>
  <c r="E298" i="2"/>
  <c r="D298" i="2"/>
  <c r="F297" i="2"/>
  <c r="E297" i="2"/>
  <c r="D297" i="2"/>
  <c r="F296" i="2"/>
  <c r="E296" i="2"/>
  <c r="D296" i="2"/>
  <c r="F295" i="2"/>
  <c r="E295" i="2"/>
  <c r="D295" i="2"/>
  <c r="F294" i="2"/>
  <c r="E294" i="2"/>
  <c r="D294" i="2"/>
  <c r="F293" i="2"/>
  <c r="E293" i="2"/>
  <c r="D293" i="2"/>
  <c r="F292" i="2"/>
  <c r="E292" i="2"/>
  <c r="D292" i="2"/>
  <c r="F291" i="2"/>
  <c r="E291" i="2"/>
  <c r="D291" i="2"/>
  <c r="F290" i="2"/>
  <c r="E290" i="2"/>
  <c r="D290" i="2"/>
  <c r="F289" i="2"/>
  <c r="E289" i="2"/>
  <c r="D289" i="2"/>
  <c r="F288" i="2"/>
  <c r="E288" i="2"/>
  <c r="D288" i="2"/>
  <c r="F287" i="2"/>
  <c r="E287" i="2"/>
  <c r="D287" i="2"/>
  <c r="F286" i="2"/>
  <c r="E286" i="2"/>
  <c r="D286" i="2"/>
  <c r="F285" i="2"/>
  <c r="E285" i="2"/>
  <c r="D285" i="2"/>
  <c r="F284" i="2"/>
  <c r="E284" i="2"/>
  <c r="D284" i="2"/>
  <c r="F283" i="2"/>
  <c r="E283" i="2"/>
  <c r="D283" i="2"/>
  <c r="F282" i="2"/>
  <c r="E282" i="2"/>
  <c r="D282" i="2"/>
  <c r="F281" i="2"/>
  <c r="E281" i="2"/>
  <c r="D281" i="2"/>
  <c r="F280" i="2"/>
  <c r="E280" i="2"/>
  <c r="D280" i="2"/>
  <c r="F279" i="2"/>
  <c r="E279" i="2"/>
  <c r="D279" i="2"/>
  <c r="F278" i="2"/>
  <c r="E278" i="2"/>
  <c r="D278" i="2"/>
  <c r="F277" i="2"/>
  <c r="E277" i="2"/>
  <c r="D277" i="2"/>
  <c r="F276" i="2"/>
  <c r="E276" i="2"/>
  <c r="D276" i="2"/>
  <c r="F275" i="2"/>
  <c r="E275" i="2"/>
  <c r="D275" i="2"/>
  <c r="F274" i="2"/>
  <c r="E274" i="2"/>
  <c r="D274" i="2"/>
  <c r="F273" i="2"/>
  <c r="E273" i="2"/>
  <c r="D273" i="2"/>
  <c r="F272" i="2"/>
  <c r="E272" i="2"/>
  <c r="D272" i="2"/>
  <c r="F271" i="2"/>
  <c r="E271" i="2"/>
  <c r="D271" i="2"/>
  <c r="F270" i="2"/>
  <c r="E270" i="2"/>
  <c r="D270" i="2"/>
  <c r="F269" i="2"/>
  <c r="E269" i="2"/>
  <c r="D269" i="2"/>
  <c r="F268" i="2"/>
  <c r="E268" i="2"/>
  <c r="D268" i="2"/>
  <c r="F267" i="2"/>
  <c r="E267" i="2"/>
  <c r="D267" i="2"/>
  <c r="F266" i="2"/>
  <c r="E266" i="2"/>
  <c r="D266" i="2"/>
  <c r="F265" i="2"/>
  <c r="E265" i="2"/>
  <c r="D265" i="2"/>
  <c r="F264" i="2"/>
  <c r="E264" i="2"/>
  <c r="D264" i="2"/>
  <c r="F263" i="2"/>
  <c r="E263" i="2"/>
  <c r="D263" i="2"/>
  <c r="F262" i="2"/>
  <c r="E262" i="2"/>
  <c r="D262" i="2"/>
  <c r="F261" i="2"/>
  <c r="E261" i="2"/>
  <c r="D261" i="2"/>
  <c r="F260" i="2"/>
  <c r="E260" i="2"/>
  <c r="D260" i="2"/>
  <c r="F259" i="2"/>
  <c r="E259" i="2"/>
  <c r="D259" i="2"/>
  <c r="F258" i="2"/>
  <c r="E258" i="2"/>
  <c r="D258" i="2"/>
  <c r="F257" i="2"/>
  <c r="E257" i="2"/>
  <c r="D257" i="2"/>
  <c r="F256" i="2"/>
  <c r="E256" i="2"/>
  <c r="D256" i="2"/>
  <c r="F255" i="2"/>
  <c r="E255" i="2"/>
  <c r="D255" i="2"/>
  <c r="F254" i="2"/>
  <c r="E254" i="2"/>
  <c r="D254" i="2"/>
  <c r="F253" i="2"/>
  <c r="E253" i="2"/>
  <c r="D253" i="2"/>
  <c r="F252" i="2"/>
  <c r="E252" i="2"/>
  <c r="D252" i="2"/>
  <c r="F251" i="2"/>
  <c r="E251" i="2"/>
  <c r="D251" i="2"/>
  <c r="F250" i="2"/>
  <c r="E250" i="2"/>
  <c r="D250" i="2"/>
  <c r="F249" i="2"/>
  <c r="E249" i="2"/>
  <c r="D249" i="2"/>
  <c r="F248" i="2"/>
  <c r="E248" i="2"/>
  <c r="D248" i="2"/>
  <c r="F247" i="2"/>
  <c r="E247" i="2"/>
  <c r="D247" i="2"/>
  <c r="F246" i="2"/>
  <c r="E246" i="2"/>
  <c r="D246" i="2"/>
  <c r="F245" i="2"/>
  <c r="E245" i="2"/>
  <c r="D245" i="2"/>
  <c r="F244" i="2"/>
  <c r="E244" i="2"/>
  <c r="D244" i="2"/>
  <c r="F243" i="2"/>
  <c r="E243" i="2"/>
  <c r="D243" i="2"/>
  <c r="F242" i="2"/>
  <c r="E242" i="2"/>
  <c r="D242" i="2"/>
  <c r="F241" i="2"/>
  <c r="E241" i="2"/>
  <c r="D241" i="2"/>
  <c r="F240" i="2"/>
  <c r="E240" i="2"/>
  <c r="D240" i="2"/>
  <c r="F239" i="2"/>
  <c r="E239" i="2"/>
  <c r="D239" i="2"/>
  <c r="F238" i="2"/>
  <c r="E238" i="2"/>
  <c r="D238" i="2"/>
  <c r="F237" i="2"/>
  <c r="E237" i="2"/>
  <c r="D237" i="2"/>
  <c r="F236" i="2"/>
  <c r="E236" i="2"/>
  <c r="D236" i="2"/>
  <c r="F235" i="2"/>
  <c r="E235" i="2"/>
  <c r="D235" i="2"/>
  <c r="F234" i="2"/>
  <c r="E234" i="2"/>
  <c r="D234" i="2"/>
  <c r="F233" i="2"/>
  <c r="E233" i="2"/>
  <c r="D233" i="2"/>
  <c r="F232" i="2"/>
  <c r="E232" i="2"/>
  <c r="D232" i="2"/>
  <c r="F231" i="2"/>
  <c r="E231" i="2"/>
  <c r="D231" i="2"/>
  <c r="F230" i="2"/>
  <c r="E230" i="2"/>
  <c r="D230" i="2"/>
  <c r="F229" i="2"/>
  <c r="E229" i="2"/>
  <c r="D229" i="2"/>
  <c r="F228" i="2"/>
  <c r="E228" i="2"/>
  <c r="D228" i="2"/>
  <c r="F227" i="2"/>
  <c r="E227" i="2"/>
  <c r="D227" i="2"/>
  <c r="F226" i="2"/>
  <c r="E226" i="2"/>
  <c r="D226" i="2"/>
  <c r="F225" i="2"/>
  <c r="E225" i="2"/>
  <c r="D225" i="2"/>
  <c r="F224" i="2"/>
  <c r="E224" i="2"/>
  <c r="D224" i="2"/>
  <c r="F223" i="2"/>
  <c r="E223" i="2"/>
  <c r="D223" i="2"/>
  <c r="F222" i="2"/>
  <c r="E222" i="2"/>
  <c r="D222" i="2"/>
  <c r="F221" i="2"/>
  <c r="E221" i="2"/>
  <c r="D221" i="2"/>
  <c r="F220" i="2"/>
  <c r="E220" i="2"/>
  <c r="D220" i="2"/>
  <c r="F219" i="2"/>
  <c r="E219" i="2"/>
  <c r="D219" i="2"/>
  <c r="F218" i="2"/>
  <c r="E218" i="2"/>
  <c r="D218" i="2"/>
  <c r="F217" i="2"/>
  <c r="E217" i="2"/>
  <c r="D217" i="2"/>
  <c r="F216" i="2"/>
  <c r="E216" i="2"/>
  <c r="D216" i="2"/>
  <c r="F215" i="2"/>
  <c r="E215" i="2"/>
  <c r="D215" i="2"/>
  <c r="F214" i="2"/>
  <c r="E214" i="2"/>
  <c r="D214" i="2"/>
  <c r="F213" i="2"/>
  <c r="E213" i="2"/>
  <c r="D213" i="2"/>
  <c r="F212" i="2"/>
  <c r="E212" i="2"/>
  <c r="D212" i="2"/>
  <c r="F211" i="2"/>
  <c r="E211" i="2"/>
  <c r="D211" i="2"/>
  <c r="F210" i="2"/>
  <c r="E210" i="2"/>
  <c r="D210" i="2"/>
  <c r="F209" i="2"/>
  <c r="E209" i="2"/>
  <c r="D209" i="2"/>
  <c r="F208" i="2"/>
  <c r="E208" i="2"/>
  <c r="D208" i="2"/>
  <c r="F207" i="2"/>
  <c r="E207" i="2"/>
  <c r="D207" i="2"/>
  <c r="F206" i="2"/>
  <c r="E206" i="2"/>
  <c r="D206" i="2"/>
  <c r="F205" i="2"/>
  <c r="E205" i="2"/>
  <c r="D205" i="2"/>
  <c r="F204" i="2"/>
  <c r="E204" i="2"/>
  <c r="D204" i="2"/>
  <c r="F203" i="2"/>
  <c r="E203" i="2"/>
  <c r="D203" i="2"/>
  <c r="F202" i="2"/>
  <c r="E202" i="2"/>
  <c r="D202" i="2"/>
  <c r="F201" i="2"/>
  <c r="E201" i="2"/>
  <c r="D201" i="2"/>
  <c r="F200" i="2"/>
  <c r="E200" i="2"/>
  <c r="D200" i="2"/>
  <c r="F199" i="2"/>
  <c r="E199" i="2"/>
  <c r="D199" i="2"/>
  <c r="F198" i="2"/>
  <c r="E198" i="2"/>
  <c r="D198" i="2"/>
  <c r="F197" i="2"/>
  <c r="E197" i="2"/>
  <c r="D197" i="2"/>
  <c r="F196" i="2"/>
  <c r="E196" i="2"/>
  <c r="D196" i="2"/>
  <c r="F195" i="2"/>
  <c r="E195" i="2"/>
  <c r="D195" i="2"/>
  <c r="F194" i="2"/>
  <c r="E194" i="2"/>
  <c r="D194" i="2"/>
  <c r="F193" i="2"/>
  <c r="E193" i="2"/>
  <c r="D193" i="2"/>
  <c r="F192" i="2"/>
  <c r="E192" i="2"/>
  <c r="D192" i="2"/>
  <c r="F191" i="2"/>
  <c r="E191" i="2"/>
  <c r="D191" i="2"/>
  <c r="F190" i="2"/>
  <c r="E190" i="2"/>
  <c r="D190" i="2"/>
  <c r="F189" i="2"/>
  <c r="E189" i="2"/>
  <c r="D189" i="2"/>
  <c r="F188" i="2"/>
  <c r="E188" i="2"/>
  <c r="D188" i="2"/>
  <c r="F187" i="2"/>
  <c r="E187" i="2"/>
  <c r="D187" i="2"/>
  <c r="F186" i="2"/>
  <c r="E186" i="2"/>
  <c r="D186" i="2"/>
  <c r="F185" i="2"/>
  <c r="E185" i="2"/>
  <c r="D185" i="2"/>
  <c r="F184" i="2"/>
  <c r="E184" i="2"/>
  <c r="D184" i="2"/>
  <c r="F183" i="2"/>
  <c r="E183" i="2"/>
  <c r="D183" i="2"/>
  <c r="F182" i="2"/>
  <c r="E182" i="2"/>
  <c r="D182" i="2"/>
  <c r="F181" i="2"/>
  <c r="E181" i="2"/>
  <c r="D181" i="2"/>
  <c r="F180" i="2"/>
  <c r="E180" i="2"/>
  <c r="D180" i="2"/>
  <c r="F179" i="2"/>
  <c r="E179" i="2"/>
  <c r="D179" i="2"/>
  <c r="F178" i="2"/>
  <c r="E178" i="2"/>
  <c r="D178" i="2"/>
  <c r="F177" i="2"/>
  <c r="E177" i="2"/>
  <c r="D177" i="2"/>
  <c r="F176" i="2"/>
  <c r="E176" i="2"/>
  <c r="D176" i="2"/>
  <c r="F175" i="2"/>
  <c r="E175" i="2"/>
  <c r="D175" i="2"/>
  <c r="F174" i="2"/>
  <c r="E174" i="2"/>
  <c r="D174" i="2"/>
  <c r="F173" i="2"/>
  <c r="E173" i="2"/>
  <c r="D173" i="2"/>
  <c r="F172" i="2"/>
  <c r="E172" i="2"/>
  <c r="D172" i="2"/>
  <c r="F171" i="2"/>
  <c r="E171" i="2"/>
  <c r="D171" i="2"/>
  <c r="F170" i="2"/>
  <c r="E170" i="2"/>
  <c r="D170" i="2"/>
  <c r="F169" i="2"/>
  <c r="E169" i="2"/>
  <c r="D169" i="2"/>
  <c r="F168" i="2"/>
  <c r="E168" i="2"/>
  <c r="D168" i="2"/>
  <c r="F167" i="2"/>
  <c r="E167" i="2"/>
  <c r="D167" i="2"/>
  <c r="F166" i="2"/>
  <c r="E166" i="2"/>
  <c r="D166" i="2"/>
  <c r="F165" i="2"/>
  <c r="E165" i="2"/>
  <c r="D165" i="2"/>
  <c r="F164" i="2"/>
  <c r="E164" i="2"/>
  <c r="D164" i="2"/>
  <c r="F163" i="2"/>
  <c r="E163" i="2"/>
  <c r="D163" i="2"/>
  <c r="F162" i="2"/>
  <c r="E162" i="2"/>
  <c r="D162" i="2"/>
  <c r="F161" i="2"/>
  <c r="E161" i="2"/>
  <c r="D161" i="2"/>
  <c r="F160" i="2"/>
  <c r="E160" i="2"/>
  <c r="D160" i="2"/>
  <c r="F159" i="2"/>
  <c r="E159" i="2"/>
  <c r="D159" i="2"/>
  <c r="F158" i="2"/>
  <c r="E158" i="2"/>
  <c r="D158" i="2"/>
  <c r="F157" i="2"/>
  <c r="E157" i="2"/>
  <c r="D157" i="2"/>
  <c r="F156" i="2"/>
  <c r="E156" i="2"/>
  <c r="D156" i="2"/>
  <c r="F155" i="2"/>
  <c r="E155" i="2"/>
  <c r="D155" i="2"/>
  <c r="F154" i="2"/>
  <c r="E154" i="2"/>
  <c r="D154" i="2"/>
  <c r="F153" i="2"/>
  <c r="E153" i="2"/>
  <c r="D153" i="2"/>
  <c r="F152" i="2"/>
  <c r="E152" i="2"/>
  <c r="D152" i="2"/>
  <c r="F151" i="2"/>
  <c r="E151" i="2"/>
  <c r="D151" i="2"/>
  <c r="F150" i="2"/>
  <c r="E150" i="2"/>
  <c r="D150" i="2"/>
  <c r="F149" i="2"/>
  <c r="E149" i="2"/>
  <c r="D149" i="2"/>
  <c r="F148" i="2"/>
  <c r="E148" i="2"/>
  <c r="D148" i="2"/>
  <c r="F147" i="2"/>
  <c r="E147" i="2"/>
  <c r="D147" i="2"/>
  <c r="F146" i="2"/>
  <c r="E146" i="2"/>
  <c r="D146" i="2"/>
  <c r="F145" i="2"/>
  <c r="E145" i="2"/>
  <c r="D145" i="2"/>
  <c r="F144" i="2"/>
  <c r="E144" i="2"/>
  <c r="D144" i="2"/>
  <c r="F143" i="2"/>
  <c r="E143" i="2"/>
  <c r="D143" i="2"/>
  <c r="F142" i="2"/>
  <c r="E142" i="2"/>
  <c r="D142" i="2"/>
  <c r="F141" i="2"/>
  <c r="E141" i="2"/>
  <c r="D141" i="2"/>
  <c r="F140" i="2"/>
  <c r="E140" i="2"/>
  <c r="D140" i="2"/>
  <c r="F139" i="2"/>
  <c r="E139" i="2"/>
  <c r="D139" i="2"/>
  <c r="F138" i="2"/>
  <c r="E138" i="2"/>
  <c r="D138" i="2"/>
  <c r="F137" i="2"/>
  <c r="E137" i="2"/>
  <c r="D137" i="2"/>
  <c r="F136" i="2"/>
  <c r="E136" i="2"/>
  <c r="D136" i="2"/>
  <c r="F135" i="2"/>
  <c r="E135" i="2"/>
  <c r="D135" i="2"/>
  <c r="F134" i="2"/>
  <c r="E134" i="2"/>
  <c r="D134" i="2"/>
  <c r="F133" i="2"/>
  <c r="E133" i="2"/>
  <c r="D133" i="2"/>
  <c r="F132" i="2"/>
  <c r="E132" i="2"/>
  <c r="D132" i="2"/>
  <c r="F131" i="2"/>
  <c r="E131" i="2"/>
  <c r="D131" i="2"/>
  <c r="F130" i="2"/>
  <c r="E130" i="2"/>
  <c r="D130" i="2"/>
  <c r="F129" i="2"/>
  <c r="E129" i="2"/>
  <c r="D129" i="2"/>
  <c r="F128" i="2"/>
  <c r="E128" i="2"/>
  <c r="D128" i="2"/>
  <c r="F127" i="2"/>
  <c r="E127" i="2"/>
  <c r="D127" i="2"/>
  <c r="F126" i="2"/>
  <c r="E126" i="2"/>
  <c r="D126" i="2"/>
  <c r="F125" i="2"/>
  <c r="E125" i="2"/>
  <c r="D125" i="2"/>
  <c r="F124" i="2"/>
  <c r="E124" i="2"/>
  <c r="D124" i="2"/>
  <c r="F123" i="2"/>
  <c r="E123" i="2"/>
  <c r="D123" i="2"/>
  <c r="F122" i="2"/>
  <c r="E122" i="2"/>
  <c r="D122" i="2"/>
  <c r="F121" i="2"/>
  <c r="E121" i="2"/>
  <c r="D121" i="2"/>
  <c r="F120" i="2"/>
  <c r="E120" i="2"/>
  <c r="D120" i="2"/>
  <c r="F119" i="2"/>
  <c r="E119" i="2"/>
  <c r="D119" i="2"/>
  <c r="F118" i="2"/>
  <c r="E118" i="2"/>
  <c r="D118" i="2"/>
  <c r="F117" i="2"/>
  <c r="E117" i="2"/>
  <c r="D117" i="2"/>
  <c r="F116" i="2"/>
  <c r="E116" i="2"/>
  <c r="D116" i="2"/>
  <c r="F115" i="2"/>
  <c r="E115" i="2"/>
  <c r="D115" i="2"/>
  <c r="F114" i="2"/>
  <c r="E114" i="2"/>
  <c r="D114" i="2"/>
  <c r="F113" i="2"/>
  <c r="E113" i="2"/>
  <c r="D113" i="2"/>
  <c r="F112" i="2"/>
  <c r="E112" i="2"/>
  <c r="D112" i="2"/>
  <c r="F111" i="2"/>
  <c r="E111" i="2"/>
  <c r="D111" i="2"/>
  <c r="F110" i="2"/>
  <c r="E110" i="2"/>
  <c r="D110" i="2"/>
  <c r="F109" i="2"/>
  <c r="E109" i="2"/>
  <c r="D109" i="2"/>
  <c r="F108" i="2"/>
  <c r="E108" i="2"/>
  <c r="D108" i="2"/>
  <c r="F107" i="2"/>
  <c r="E107" i="2"/>
  <c r="D107" i="2"/>
  <c r="F106" i="2"/>
  <c r="E106" i="2"/>
  <c r="D106" i="2"/>
  <c r="F105" i="2"/>
  <c r="E105" i="2"/>
  <c r="D105" i="2"/>
  <c r="F104" i="2"/>
  <c r="E104" i="2"/>
  <c r="D104" i="2"/>
  <c r="F103" i="2"/>
  <c r="E103" i="2"/>
  <c r="D103" i="2"/>
  <c r="F102" i="2"/>
  <c r="E102" i="2"/>
  <c r="D102" i="2"/>
  <c r="F101" i="2"/>
  <c r="E101" i="2"/>
  <c r="D101" i="2"/>
  <c r="F100" i="2"/>
  <c r="E100" i="2"/>
  <c r="D100" i="2"/>
  <c r="F99" i="2"/>
  <c r="E99" i="2"/>
  <c r="D99" i="2"/>
  <c r="F98" i="2"/>
  <c r="E98" i="2"/>
  <c r="D98" i="2"/>
  <c r="F97" i="2"/>
  <c r="E97" i="2"/>
  <c r="D97" i="2"/>
  <c r="F96" i="2"/>
  <c r="E96" i="2"/>
  <c r="D96" i="2"/>
  <c r="F95" i="2"/>
  <c r="E95" i="2"/>
  <c r="D95" i="2"/>
  <c r="F94" i="2"/>
  <c r="E94" i="2"/>
  <c r="D94" i="2"/>
  <c r="F93" i="2"/>
  <c r="E93" i="2"/>
  <c r="D93" i="2"/>
  <c r="F92" i="2"/>
  <c r="E92" i="2"/>
  <c r="D92" i="2"/>
  <c r="F91" i="2"/>
  <c r="E91" i="2"/>
  <c r="D91" i="2"/>
  <c r="F90" i="2"/>
  <c r="E90" i="2"/>
  <c r="D90" i="2"/>
  <c r="F89" i="2"/>
  <c r="E89" i="2"/>
  <c r="D89" i="2"/>
  <c r="F88" i="2"/>
  <c r="E88" i="2"/>
  <c r="D88" i="2"/>
  <c r="F87" i="2"/>
  <c r="E87" i="2"/>
  <c r="D87" i="2"/>
  <c r="F86" i="2"/>
  <c r="E86" i="2"/>
  <c r="D86" i="2"/>
  <c r="F85" i="2"/>
  <c r="E85" i="2"/>
  <c r="D85" i="2"/>
  <c r="F84" i="2"/>
  <c r="E84" i="2"/>
  <c r="D84" i="2"/>
  <c r="F83" i="2"/>
  <c r="E83" i="2"/>
  <c r="D83" i="2"/>
  <c r="F82" i="2"/>
  <c r="E82" i="2"/>
  <c r="D82" i="2"/>
  <c r="F81" i="2"/>
  <c r="E81" i="2"/>
  <c r="D81" i="2"/>
  <c r="F80" i="2"/>
  <c r="E80" i="2"/>
  <c r="D80" i="2"/>
  <c r="F79" i="2"/>
  <c r="E79" i="2"/>
  <c r="D79" i="2"/>
  <c r="F78" i="2"/>
  <c r="E78" i="2"/>
  <c r="D78" i="2"/>
  <c r="F77" i="2"/>
  <c r="E77" i="2"/>
  <c r="D77" i="2"/>
  <c r="F76" i="2"/>
  <c r="E76" i="2"/>
  <c r="D76" i="2"/>
  <c r="F75" i="2"/>
  <c r="E75" i="2"/>
  <c r="D75" i="2"/>
  <c r="F74" i="2"/>
  <c r="E74" i="2"/>
  <c r="D74" i="2"/>
  <c r="F73" i="2"/>
  <c r="E73" i="2"/>
  <c r="D73" i="2"/>
  <c r="F72" i="2"/>
  <c r="E72" i="2"/>
  <c r="D72" i="2"/>
  <c r="F71" i="2"/>
  <c r="E71" i="2"/>
  <c r="D71" i="2"/>
  <c r="F70" i="2"/>
  <c r="E70" i="2"/>
  <c r="D70" i="2"/>
  <c r="F69" i="2"/>
  <c r="E69" i="2"/>
  <c r="D69" i="2"/>
  <c r="F68" i="2"/>
  <c r="E68" i="2"/>
  <c r="D68" i="2"/>
  <c r="F67" i="2"/>
  <c r="E67" i="2"/>
  <c r="D67" i="2"/>
  <c r="F66" i="2"/>
  <c r="E66" i="2"/>
  <c r="D66" i="2"/>
  <c r="F65" i="2"/>
  <c r="E65" i="2"/>
  <c r="D65" i="2"/>
  <c r="F64" i="2"/>
  <c r="E64" i="2"/>
  <c r="D64" i="2"/>
  <c r="F63" i="2"/>
  <c r="E63" i="2"/>
  <c r="D63" i="2"/>
  <c r="F62" i="2"/>
  <c r="E62" i="2"/>
  <c r="D62" i="2"/>
  <c r="F61" i="2"/>
  <c r="E61" i="2"/>
  <c r="D61" i="2"/>
  <c r="F60" i="2"/>
  <c r="E60" i="2"/>
  <c r="D60" i="2"/>
  <c r="F59" i="2"/>
  <c r="E59" i="2"/>
  <c r="D59" i="2"/>
  <c r="F58" i="2"/>
  <c r="E58" i="2"/>
  <c r="D58" i="2"/>
  <c r="F57" i="2"/>
  <c r="E57" i="2"/>
  <c r="D57" i="2"/>
  <c r="F56" i="2"/>
  <c r="E56" i="2"/>
  <c r="D56" i="2"/>
  <c r="F55" i="2"/>
  <c r="E55" i="2"/>
  <c r="D55" i="2"/>
  <c r="F54" i="2"/>
  <c r="E54" i="2"/>
  <c r="D54" i="2"/>
  <c r="F53" i="2"/>
  <c r="E53" i="2"/>
  <c r="D53" i="2"/>
  <c r="F52" i="2"/>
  <c r="E52" i="2"/>
  <c r="D52" i="2"/>
  <c r="F51" i="2"/>
  <c r="E51" i="2"/>
  <c r="D51" i="2"/>
  <c r="F50" i="2"/>
  <c r="E50" i="2"/>
  <c r="D50" i="2"/>
  <c r="F49" i="2"/>
  <c r="E49" i="2"/>
  <c r="D49" i="2"/>
  <c r="F48" i="2"/>
  <c r="E48" i="2"/>
  <c r="D48" i="2"/>
  <c r="F47" i="2"/>
  <c r="E47" i="2"/>
  <c r="D47" i="2"/>
  <c r="F46" i="2"/>
  <c r="E46" i="2"/>
  <c r="D46" i="2"/>
  <c r="F45" i="2"/>
  <c r="E45" i="2"/>
  <c r="D45" i="2"/>
  <c r="F44" i="2"/>
  <c r="E44" i="2"/>
  <c r="D44" i="2"/>
  <c r="F43" i="2"/>
  <c r="E43" i="2"/>
  <c r="D43" i="2"/>
  <c r="F42" i="2"/>
  <c r="E42" i="2"/>
  <c r="D42" i="2"/>
  <c r="F41" i="2"/>
  <c r="E41" i="2"/>
  <c r="D41" i="2"/>
  <c r="F40" i="2"/>
  <c r="E40" i="2"/>
  <c r="D40" i="2"/>
  <c r="F39" i="2"/>
  <c r="E39" i="2"/>
  <c r="D39" i="2"/>
  <c r="F38" i="2"/>
  <c r="E38" i="2"/>
  <c r="D38" i="2"/>
  <c r="F37" i="2"/>
  <c r="E37" i="2"/>
  <c r="D37" i="2"/>
  <c r="F36" i="2"/>
  <c r="E36" i="2"/>
  <c r="D36" i="2"/>
  <c r="F35" i="2"/>
  <c r="E35" i="2"/>
  <c r="D35" i="2"/>
  <c r="F34" i="2"/>
  <c r="E34" i="2"/>
  <c r="D34" i="2"/>
  <c r="F33" i="2"/>
  <c r="E33" i="2"/>
  <c r="D33" i="2"/>
  <c r="F32" i="2"/>
  <c r="E32" i="2"/>
  <c r="D32" i="2"/>
  <c r="F31" i="2"/>
  <c r="E31" i="2"/>
  <c r="D31" i="2"/>
  <c r="F30" i="2"/>
  <c r="E30" i="2"/>
  <c r="D30" i="2"/>
  <c r="F29" i="2"/>
  <c r="E29" i="2"/>
  <c r="D29" i="2"/>
  <c r="F28" i="2"/>
  <c r="E28" i="2"/>
  <c r="D28" i="2"/>
  <c r="F27" i="2"/>
  <c r="E27" i="2"/>
  <c r="D27" i="2"/>
  <c r="F26" i="2"/>
  <c r="E26" i="2"/>
  <c r="D26" i="2"/>
  <c r="F25" i="2"/>
  <c r="E25" i="2"/>
  <c r="D25" i="2"/>
  <c r="F24" i="2"/>
  <c r="E24" i="2"/>
  <c r="D24" i="2"/>
  <c r="F23" i="2"/>
  <c r="E23" i="2"/>
  <c r="D23" i="2"/>
  <c r="F22" i="2"/>
  <c r="E22" i="2"/>
  <c r="D22" i="2"/>
  <c r="F21" i="2"/>
  <c r="E21" i="2"/>
  <c r="D21" i="2"/>
  <c r="F20" i="2"/>
  <c r="E20" i="2"/>
  <c r="D20" i="2"/>
  <c r="F19" i="2"/>
  <c r="E19" i="2"/>
  <c r="D19" i="2"/>
  <c r="F18" i="2"/>
  <c r="E18" i="2"/>
  <c r="D18" i="2"/>
  <c r="F17" i="2"/>
  <c r="E17" i="2"/>
  <c r="D17" i="2"/>
  <c r="F16" i="2"/>
  <c r="E16" i="2"/>
  <c r="D16" i="2"/>
  <c r="F15" i="2"/>
  <c r="E15" i="2"/>
  <c r="D15" i="2"/>
  <c r="F14" i="2"/>
  <c r="E14" i="2"/>
  <c r="D14" i="2"/>
  <c r="F13" i="2"/>
  <c r="E13" i="2"/>
  <c r="D13" i="2"/>
  <c r="F12" i="2"/>
  <c r="E12" i="2"/>
  <c r="D12" i="2"/>
  <c r="F11" i="2"/>
  <c r="E11" i="2"/>
  <c r="D11" i="2"/>
  <c r="F10" i="2"/>
  <c r="E10" i="2"/>
  <c r="D10" i="2"/>
  <c r="F9" i="2"/>
  <c r="E9" i="2"/>
  <c r="D9" i="2"/>
  <c r="F8" i="2"/>
  <c r="E8" i="2"/>
  <c r="D8" i="2"/>
  <c r="F7" i="2"/>
  <c r="E7" i="2"/>
  <c r="D7" i="2"/>
  <c r="F6" i="2"/>
  <c r="E6" i="2"/>
  <c r="D6" i="2"/>
  <c r="F5" i="2"/>
  <c r="E5" i="2"/>
  <c r="D5" i="2"/>
  <c r="L4" i="2"/>
  <c r="F4" i="2"/>
  <c r="E4" i="2"/>
  <c r="D4" i="2"/>
  <c r="P442" i="2" l="1"/>
  <c r="Q441" i="2"/>
  <c r="Q381" i="2"/>
  <c r="P382" i="2"/>
  <c r="P352" i="2"/>
  <c r="Q351" i="2"/>
  <c r="P76" i="2"/>
  <c r="Q75" i="2"/>
  <c r="D55" i="3"/>
  <c r="D57" i="3" s="1"/>
  <c r="C47" i="3"/>
  <c r="C55" i="3" s="1"/>
  <c r="C57" i="3" s="1"/>
  <c r="P443" i="2" l="1"/>
  <c r="Q442" i="2"/>
  <c r="P383" i="2"/>
  <c r="Q382" i="2"/>
  <c r="P353" i="2"/>
  <c r="Q352" i="2"/>
  <c r="P77" i="2"/>
  <c r="Q76" i="2"/>
  <c r="P36" i="2"/>
  <c r="P444" i="2" l="1"/>
  <c r="Q443" i="2"/>
  <c r="Q383" i="2"/>
  <c r="P384" i="2"/>
  <c r="P354" i="2"/>
  <c r="Q353" i="2"/>
  <c r="P78" i="2"/>
  <c r="Q77" i="2"/>
  <c r="P445" i="2" l="1"/>
  <c r="Q444" i="2"/>
  <c r="P385" i="2"/>
  <c r="Q384" i="2"/>
  <c r="P355" i="2"/>
  <c r="Q354" i="2"/>
  <c r="P79" i="2"/>
  <c r="Q78" i="2"/>
  <c r="Q445" i="2" l="1"/>
  <c r="P446" i="2"/>
  <c r="Q385" i="2"/>
  <c r="P386" i="2"/>
  <c r="P356" i="2"/>
  <c r="Q355" i="2"/>
  <c r="P80" i="2"/>
  <c r="Q79" i="2"/>
  <c r="P447" i="2" l="1"/>
  <c r="Q446" i="2"/>
  <c r="P387" i="2"/>
  <c r="Q386" i="2"/>
  <c r="P357" i="2"/>
  <c r="Q356" i="2"/>
  <c r="P81" i="2"/>
  <c r="Q80" i="2"/>
  <c r="P448" i="2" l="1"/>
  <c r="Q447" i="2"/>
  <c r="Q387" i="2"/>
  <c r="P388" i="2"/>
  <c r="P358" i="2"/>
  <c r="Q357" i="2"/>
  <c r="P82" i="2"/>
  <c r="Q81" i="2"/>
  <c r="P449" i="2" l="1"/>
  <c r="Q448" i="2"/>
  <c r="P389" i="2"/>
  <c r="Q388" i="2"/>
  <c r="P359" i="2"/>
  <c r="Q358" i="2"/>
  <c r="P83" i="2"/>
  <c r="Q82" i="2"/>
  <c r="P450" i="2" l="1"/>
  <c r="Q449" i="2"/>
  <c r="Q389" i="2"/>
  <c r="P390" i="2"/>
  <c r="P360" i="2"/>
  <c r="Q359" i="2"/>
  <c r="P84" i="2"/>
  <c r="Q83" i="2"/>
  <c r="P451" i="2" l="1"/>
  <c r="Q450" i="2"/>
  <c r="P391" i="2"/>
  <c r="Q390" i="2"/>
  <c r="P361" i="2"/>
  <c r="Q360" i="2"/>
  <c r="P85" i="2"/>
  <c r="Q84" i="2"/>
  <c r="Q451" i="2" l="1"/>
  <c r="P452" i="2"/>
  <c r="Q391" i="2"/>
  <c r="P392" i="2"/>
  <c r="P362" i="2"/>
  <c r="Q361" i="2"/>
  <c r="P86" i="2"/>
  <c r="Q85" i="2"/>
  <c r="P453" i="2" l="1"/>
  <c r="Q452" i="2"/>
  <c r="P393" i="2"/>
  <c r="Q392" i="2"/>
  <c r="P363" i="2"/>
  <c r="Q362" i="2"/>
  <c r="P87" i="2"/>
  <c r="Q86" i="2"/>
  <c r="Q453" i="2" l="1"/>
  <c r="P454" i="2"/>
  <c r="Q393" i="2"/>
  <c r="P394" i="2"/>
  <c r="P364" i="2"/>
  <c r="Q363" i="2"/>
  <c r="P88" i="2"/>
  <c r="Q87" i="2"/>
  <c r="P455" i="2" l="1"/>
  <c r="Q454" i="2"/>
  <c r="P395" i="2"/>
  <c r="Q394" i="2"/>
  <c r="P365" i="2"/>
  <c r="Q364" i="2"/>
  <c r="P89" i="2"/>
  <c r="Q88" i="2"/>
  <c r="P456" i="2" l="1"/>
  <c r="Q455" i="2"/>
  <c r="Q395" i="2"/>
  <c r="P396" i="2"/>
  <c r="P366" i="2"/>
  <c r="Q365" i="2"/>
  <c r="P90" i="2"/>
  <c r="Q89" i="2"/>
  <c r="P457" i="2" l="1"/>
  <c r="Q456" i="2"/>
  <c r="P397" i="2"/>
  <c r="Q396" i="2"/>
  <c r="P367" i="2"/>
  <c r="Q366" i="2"/>
  <c r="P91" i="2"/>
  <c r="Q90" i="2"/>
  <c r="Q457" i="2" l="1"/>
  <c r="P458" i="2"/>
  <c r="Q397" i="2"/>
  <c r="P398" i="2"/>
  <c r="P368" i="2"/>
  <c r="Q367" i="2"/>
  <c r="P92" i="2"/>
  <c r="Q91" i="2"/>
  <c r="P459" i="2" l="1"/>
  <c r="Q458" i="2"/>
  <c r="P399" i="2"/>
  <c r="Q398" i="2"/>
  <c r="P369" i="2"/>
  <c r="Q369" i="2" s="1"/>
  <c r="Q368" i="2"/>
  <c r="P93" i="2"/>
  <c r="Q92" i="2"/>
  <c r="P460" i="2" l="1"/>
  <c r="Q459" i="2"/>
  <c r="Q399" i="2"/>
  <c r="P400" i="2"/>
  <c r="Q400" i="2" s="1"/>
  <c r="P94" i="2"/>
  <c r="Q93" i="2"/>
  <c r="P461" i="2" l="1"/>
  <c r="Q460" i="2"/>
  <c r="P95" i="2"/>
  <c r="Q94" i="2"/>
  <c r="Q461" i="2" l="1"/>
  <c r="P462" i="2"/>
  <c r="P96" i="2"/>
  <c r="Q95" i="2"/>
  <c r="P463" i="2" l="1"/>
  <c r="Q462" i="2"/>
  <c r="P97" i="2"/>
  <c r="Q96" i="2"/>
  <c r="P464" i="2" l="1"/>
  <c r="Q463" i="2"/>
  <c r="P98" i="2"/>
  <c r="Q97" i="2"/>
  <c r="P465" i="2" l="1"/>
  <c r="Q464" i="2"/>
  <c r="P99" i="2"/>
  <c r="Q98" i="2"/>
  <c r="P466" i="2" l="1"/>
  <c r="Q465" i="2"/>
  <c r="P100" i="2"/>
  <c r="Q99" i="2"/>
  <c r="P467" i="2" l="1"/>
  <c r="Q466" i="2"/>
  <c r="P101" i="2"/>
  <c r="Q100" i="2"/>
  <c r="P468" i="2" l="1"/>
  <c r="Q467" i="2"/>
  <c r="P102" i="2"/>
  <c r="Q101" i="2"/>
  <c r="P469" i="2" l="1"/>
  <c r="Q468" i="2"/>
  <c r="P103" i="2"/>
  <c r="Q102" i="2"/>
  <c r="P470" i="2" l="1"/>
  <c r="Q469" i="2"/>
  <c r="P104" i="2"/>
  <c r="Q103" i="2"/>
  <c r="P471" i="2" l="1"/>
  <c r="Q470" i="2"/>
  <c r="P105" i="2"/>
  <c r="Q104" i="2"/>
  <c r="P472" i="2" l="1"/>
  <c r="Q471" i="2"/>
  <c r="P106" i="2"/>
  <c r="Q105" i="2"/>
  <c r="P473" i="2" l="1"/>
  <c r="Q472" i="2"/>
  <c r="P107" i="2"/>
  <c r="Q106" i="2"/>
  <c r="Q473" i="2" l="1"/>
  <c r="P474" i="2"/>
  <c r="P108" i="2"/>
  <c r="Q107" i="2"/>
  <c r="P475" i="2" l="1"/>
  <c r="Q474" i="2"/>
  <c r="P109" i="2"/>
  <c r="Q108" i="2"/>
  <c r="P476" i="2" l="1"/>
  <c r="Q475" i="2"/>
  <c r="P110" i="2"/>
  <c r="Q109" i="2"/>
  <c r="P477" i="2" l="1"/>
  <c r="Q476" i="2"/>
  <c r="P111" i="2"/>
  <c r="Q110" i="2"/>
  <c r="P478" i="2" l="1"/>
  <c r="Q477" i="2"/>
  <c r="P112" i="2"/>
  <c r="Q111" i="2"/>
  <c r="Q478" i="2" l="1"/>
  <c r="P479" i="2"/>
  <c r="P113" i="2"/>
  <c r="Q112" i="2"/>
  <c r="P480" i="2" l="1"/>
  <c r="Q479" i="2"/>
  <c r="P114" i="2"/>
  <c r="Q113" i="2"/>
  <c r="P481" i="2" l="1"/>
  <c r="Q480" i="2"/>
  <c r="P115" i="2"/>
  <c r="Q114" i="2"/>
  <c r="P482" i="2" l="1"/>
  <c r="Q481" i="2"/>
  <c r="P116" i="2"/>
  <c r="Q115" i="2"/>
  <c r="P483" i="2" l="1"/>
  <c r="Q482" i="2"/>
  <c r="P117" i="2"/>
  <c r="Q116" i="2"/>
  <c r="P484" i="2" l="1"/>
  <c r="Q483" i="2"/>
  <c r="P118" i="2"/>
  <c r="Q117" i="2"/>
  <c r="P485" i="2" l="1"/>
  <c r="Q484" i="2"/>
  <c r="P119" i="2"/>
  <c r="Q118" i="2"/>
  <c r="Q485" i="2" l="1"/>
  <c r="P486" i="2"/>
  <c r="P120" i="2"/>
  <c r="Q119" i="2"/>
  <c r="P487" i="2" l="1"/>
  <c r="Q486" i="2"/>
  <c r="P121" i="2"/>
  <c r="Q120" i="2"/>
  <c r="P488" i="2" l="1"/>
  <c r="Q487" i="2"/>
  <c r="P122" i="2"/>
  <c r="Q121" i="2"/>
  <c r="P489" i="2" l="1"/>
  <c r="Q488" i="2"/>
  <c r="P123" i="2"/>
  <c r="Q122" i="2"/>
  <c r="Q489" i="2" l="1"/>
  <c r="P490" i="2"/>
  <c r="P124" i="2"/>
  <c r="Q123" i="2"/>
  <c r="P491" i="2" l="1"/>
  <c r="Q490" i="2"/>
  <c r="P125" i="2"/>
  <c r="Q124" i="2"/>
  <c r="P492" i="2" l="1"/>
  <c r="Q491" i="2"/>
  <c r="P126" i="2"/>
  <c r="Q125" i="2"/>
  <c r="P493" i="2" l="1"/>
  <c r="Q492" i="2"/>
  <c r="P127" i="2"/>
  <c r="Q126" i="2"/>
  <c r="Q493" i="2" l="1"/>
  <c r="P494" i="2"/>
  <c r="P128" i="2"/>
  <c r="Q127" i="2"/>
  <c r="Q494" i="2" l="1"/>
  <c r="P495" i="2"/>
  <c r="P129" i="2"/>
  <c r="Q128" i="2"/>
  <c r="P496" i="2" l="1"/>
  <c r="Q495" i="2"/>
  <c r="P130" i="2"/>
  <c r="Q129" i="2"/>
  <c r="P497" i="2" l="1"/>
  <c r="Q496" i="2"/>
  <c r="P131" i="2"/>
  <c r="Q130" i="2"/>
  <c r="P498" i="2" l="1"/>
  <c r="Q497" i="2"/>
  <c r="P132" i="2"/>
  <c r="Q131" i="2"/>
  <c r="P499" i="2" l="1"/>
  <c r="Q498" i="2"/>
  <c r="P133" i="2"/>
  <c r="Q132" i="2"/>
  <c r="Q499" i="2" l="1"/>
  <c r="P500" i="2"/>
  <c r="P134" i="2"/>
  <c r="Q133" i="2"/>
  <c r="P501" i="2" l="1"/>
  <c r="Q500" i="2"/>
  <c r="P135" i="2"/>
  <c r="Q134" i="2"/>
  <c r="Q501" i="2" l="1"/>
  <c r="P502" i="2"/>
  <c r="P136" i="2"/>
  <c r="Q135" i="2"/>
  <c r="P503" i="2" l="1"/>
  <c r="Q502" i="2"/>
  <c r="P137" i="2"/>
  <c r="Q136" i="2"/>
  <c r="P504" i="2" l="1"/>
  <c r="Q503" i="2"/>
  <c r="P138" i="2"/>
  <c r="Q137" i="2"/>
  <c r="P505" i="2" l="1"/>
  <c r="Q504" i="2"/>
  <c r="P139" i="2"/>
  <c r="Q138" i="2"/>
  <c r="Q505" i="2" l="1"/>
  <c r="P506" i="2"/>
  <c r="P140" i="2"/>
  <c r="Q139" i="2"/>
  <c r="P507" i="2" l="1"/>
  <c r="Q506" i="2"/>
  <c r="P141" i="2"/>
  <c r="Q140" i="2"/>
  <c r="P508" i="2" l="1"/>
  <c r="Q507" i="2"/>
  <c r="P142" i="2"/>
  <c r="Q141" i="2"/>
  <c r="P509" i="2" l="1"/>
  <c r="Q508" i="2"/>
  <c r="P143" i="2"/>
  <c r="Q142" i="2"/>
  <c r="Q509" i="2" l="1"/>
  <c r="P510" i="2"/>
  <c r="P144" i="2"/>
  <c r="Q143" i="2"/>
  <c r="Q510" i="2" l="1"/>
  <c r="P511" i="2"/>
  <c r="P145" i="2"/>
  <c r="Q144" i="2"/>
  <c r="P512" i="2" l="1"/>
  <c r="Q511" i="2"/>
  <c r="P146" i="2"/>
  <c r="Q145" i="2"/>
  <c r="P513" i="2" l="1"/>
  <c r="Q512" i="2"/>
  <c r="P147" i="2"/>
  <c r="Q146" i="2"/>
  <c r="P514" i="2" l="1"/>
  <c r="Q513" i="2"/>
  <c r="P148" i="2"/>
  <c r="Q147" i="2"/>
  <c r="P515" i="2" l="1"/>
  <c r="Q514" i="2"/>
  <c r="P149" i="2"/>
  <c r="Q148" i="2"/>
  <c r="Q515" i="2" l="1"/>
  <c r="P516" i="2"/>
  <c r="P150" i="2"/>
  <c r="Q149" i="2"/>
  <c r="P517" i="2" l="1"/>
  <c r="Q516" i="2"/>
  <c r="P151" i="2"/>
  <c r="Q150" i="2"/>
  <c r="Q517" i="2" l="1"/>
  <c r="P518" i="2"/>
  <c r="P152" i="2"/>
  <c r="Q151" i="2"/>
  <c r="P519" i="2" l="1"/>
  <c r="Q518" i="2"/>
  <c r="P153" i="2"/>
  <c r="Q152" i="2"/>
  <c r="P520" i="2" l="1"/>
  <c r="Q519" i="2"/>
  <c r="P154" i="2"/>
  <c r="Q153" i="2"/>
  <c r="P521" i="2" l="1"/>
  <c r="Q520" i="2"/>
  <c r="P155" i="2"/>
  <c r="Q154" i="2"/>
  <c r="Q521" i="2" l="1"/>
  <c r="P522" i="2"/>
  <c r="P156" i="2"/>
  <c r="Q155" i="2"/>
  <c r="P523" i="2" l="1"/>
  <c r="Q522" i="2"/>
  <c r="P157" i="2"/>
  <c r="Q156" i="2"/>
  <c r="P524" i="2" l="1"/>
  <c r="Q523" i="2"/>
  <c r="P158" i="2"/>
  <c r="Q157" i="2"/>
  <c r="P525" i="2" l="1"/>
  <c r="Q524" i="2"/>
  <c r="P159" i="2"/>
  <c r="Q158" i="2"/>
  <c r="Q525" i="2" l="1"/>
  <c r="P526" i="2"/>
  <c r="P160" i="2"/>
  <c r="Q159" i="2"/>
  <c r="P527" i="2" l="1"/>
  <c r="Q526" i="2"/>
  <c r="P161" i="2"/>
  <c r="Q160" i="2"/>
  <c r="P528" i="2" l="1"/>
  <c r="Q527" i="2"/>
  <c r="P162" i="2"/>
  <c r="Q161" i="2"/>
  <c r="P529" i="2" l="1"/>
  <c r="Q528" i="2"/>
  <c r="P163" i="2"/>
  <c r="Q162" i="2"/>
  <c r="P530" i="2" l="1"/>
  <c r="Q529" i="2"/>
  <c r="P164" i="2"/>
  <c r="Q163" i="2"/>
  <c r="Q530" i="2" l="1"/>
  <c r="P531" i="2"/>
  <c r="P165" i="2"/>
  <c r="Q164" i="2"/>
  <c r="Q531" i="2" l="1"/>
  <c r="P532" i="2"/>
  <c r="P166" i="2"/>
  <c r="Q165" i="2"/>
  <c r="P533" i="2" l="1"/>
  <c r="Q532" i="2"/>
  <c r="P167" i="2"/>
  <c r="Q166" i="2"/>
  <c r="Q533" i="2" l="1"/>
  <c r="P534" i="2"/>
  <c r="P168" i="2"/>
  <c r="Q167" i="2"/>
  <c r="P535" i="2" l="1"/>
  <c r="Q534" i="2"/>
  <c r="P169" i="2"/>
  <c r="Q168" i="2"/>
  <c r="Q535" i="2" l="1"/>
  <c r="P536" i="2"/>
  <c r="P170" i="2"/>
  <c r="Q169" i="2"/>
  <c r="P537" i="2" l="1"/>
  <c r="Q536" i="2"/>
  <c r="P171" i="2"/>
  <c r="Q170" i="2"/>
  <c r="Q537" i="2" l="1"/>
  <c r="P538" i="2"/>
  <c r="P172" i="2"/>
  <c r="Q171" i="2"/>
  <c r="P539" i="2" l="1"/>
  <c r="Q538" i="2"/>
  <c r="P173" i="2"/>
  <c r="Q172" i="2"/>
  <c r="P540" i="2" l="1"/>
  <c r="Q539" i="2"/>
  <c r="P174" i="2"/>
  <c r="Q173" i="2"/>
  <c r="P541" i="2" l="1"/>
  <c r="Q540" i="2"/>
  <c r="P175" i="2"/>
  <c r="Q174" i="2"/>
  <c r="Q541" i="2" l="1"/>
  <c r="P542" i="2"/>
  <c r="P176" i="2"/>
  <c r="Q175" i="2"/>
  <c r="Q542" i="2" l="1"/>
  <c r="P543" i="2"/>
  <c r="P177" i="2"/>
  <c r="Q176" i="2"/>
  <c r="Q543" i="2" l="1"/>
  <c r="P544" i="2"/>
  <c r="P178" i="2"/>
  <c r="Q177" i="2"/>
  <c r="P545" i="2" l="1"/>
  <c r="Q544" i="2"/>
  <c r="P179" i="2"/>
  <c r="Q178" i="2"/>
  <c r="P546" i="2" l="1"/>
  <c r="Q545" i="2"/>
  <c r="P180" i="2"/>
  <c r="Q179" i="2"/>
  <c r="Q546" i="2" l="1"/>
  <c r="P547" i="2"/>
  <c r="P181" i="2"/>
  <c r="Q180" i="2"/>
  <c r="P548" i="2" l="1"/>
  <c r="Q547" i="2"/>
  <c r="P182" i="2"/>
  <c r="Q181" i="2"/>
  <c r="P549" i="2" l="1"/>
  <c r="Q548" i="2"/>
  <c r="P183" i="2"/>
  <c r="Q182" i="2"/>
  <c r="Q549" i="2" l="1"/>
  <c r="P550" i="2"/>
  <c r="P184" i="2"/>
  <c r="Q183" i="2"/>
  <c r="P551" i="2" l="1"/>
  <c r="Q550" i="2"/>
  <c r="P185" i="2"/>
  <c r="Q184" i="2"/>
  <c r="Q551" i="2" l="1"/>
  <c r="P552" i="2"/>
  <c r="P186" i="2"/>
  <c r="Q185" i="2"/>
  <c r="P553" i="2" l="1"/>
  <c r="Q552" i="2"/>
  <c r="P187" i="2"/>
  <c r="Q186" i="2"/>
  <c r="Q553" i="2" l="1"/>
  <c r="P554" i="2"/>
  <c r="P188" i="2"/>
  <c r="Q187" i="2"/>
  <c r="P555" i="2" l="1"/>
  <c r="Q554" i="2"/>
  <c r="P189" i="2"/>
  <c r="Q188" i="2"/>
  <c r="P556" i="2" l="1"/>
  <c r="Q555" i="2"/>
  <c r="P190" i="2"/>
  <c r="Q189" i="2"/>
  <c r="P557" i="2" l="1"/>
  <c r="Q556" i="2"/>
  <c r="P191" i="2"/>
  <c r="Q190" i="2"/>
  <c r="Q557" i="2" l="1"/>
  <c r="P558" i="2"/>
  <c r="P192" i="2"/>
  <c r="Q191" i="2"/>
  <c r="Q558" i="2" l="1"/>
  <c r="P559" i="2"/>
  <c r="P193" i="2"/>
  <c r="Q192" i="2"/>
  <c r="P560" i="2" l="1"/>
  <c r="Q559" i="2"/>
  <c r="P194" i="2"/>
  <c r="Q193" i="2"/>
  <c r="P561" i="2" l="1"/>
  <c r="Q560" i="2"/>
  <c r="P195" i="2"/>
  <c r="Q194" i="2"/>
  <c r="P562" i="2" l="1"/>
  <c r="Q561" i="2"/>
  <c r="P196" i="2"/>
  <c r="Q195" i="2"/>
  <c r="P563" i="2" l="1"/>
  <c r="Q562" i="2"/>
  <c r="P197" i="2"/>
  <c r="Q196" i="2"/>
  <c r="Q563" i="2" l="1"/>
  <c r="P564" i="2"/>
  <c r="P198" i="2"/>
  <c r="Q197" i="2"/>
  <c r="P565" i="2" l="1"/>
  <c r="Q564" i="2"/>
  <c r="P199" i="2"/>
  <c r="Q198" i="2"/>
  <c r="Q565" i="2" l="1"/>
  <c r="P566" i="2"/>
  <c r="P200" i="2"/>
  <c r="Q199" i="2"/>
  <c r="P567" i="2" l="1"/>
  <c r="Q566" i="2"/>
  <c r="P201" i="2"/>
  <c r="Q200" i="2"/>
  <c r="Q567" i="2" l="1"/>
  <c r="P568" i="2"/>
  <c r="P202" i="2"/>
  <c r="Q201" i="2"/>
  <c r="P569" i="2" l="1"/>
  <c r="Q568" i="2"/>
  <c r="P203" i="2"/>
  <c r="Q202" i="2"/>
  <c r="Q569" i="2" l="1"/>
  <c r="P570" i="2"/>
  <c r="P204" i="2"/>
  <c r="Q203" i="2"/>
  <c r="P571" i="2" l="1"/>
  <c r="Q570" i="2"/>
  <c r="P205" i="2"/>
  <c r="Q204" i="2"/>
  <c r="P572" i="2" l="1"/>
  <c r="Q571" i="2"/>
  <c r="P206" i="2"/>
  <c r="Q205" i="2"/>
  <c r="P573" i="2" l="1"/>
  <c r="Q572" i="2"/>
  <c r="P207" i="2"/>
  <c r="Q206" i="2"/>
  <c r="Q573" i="2" l="1"/>
  <c r="P574" i="2"/>
  <c r="P208" i="2"/>
  <c r="Q207" i="2"/>
  <c r="Q574" i="2" l="1"/>
  <c r="P575" i="2"/>
  <c r="P209" i="2"/>
  <c r="Q208" i="2"/>
  <c r="P576" i="2" l="1"/>
  <c r="Q575" i="2"/>
  <c r="P210" i="2"/>
  <c r="Q209" i="2"/>
  <c r="P577" i="2" l="1"/>
  <c r="Q576" i="2"/>
  <c r="P211" i="2"/>
  <c r="Q210" i="2"/>
  <c r="P578" i="2" l="1"/>
  <c r="Q577" i="2"/>
  <c r="P212" i="2"/>
  <c r="Q211" i="2"/>
  <c r="Q578" i="2" l="1"/>
  <c r="P579" i="2"/>
  <c r="P213" i="2"/>
  <c r="Q212" i="2"/>
  <c r="Q579" i="2" l="1"/>
  <c r="P580" i="2"/>
  <c r="P214" i="2"/>
  <c r="Q213" i="2"/>
  <c r="P581" i="2" l="1"/>
  <c r="Q580" i="2"/>
  <c r="P215" i="2"/>
  <c r="Q214" i="2"/>
  <c r="Q581" i="2" l="1"/>
  <c r="P582" i="2"/>
  <c r="P216" i="2"/>
  <c r="Q215" i="2"/>
  <c r="P583" i="2" l="1"/>
  <c r="Q582" i="2"/>
  <c r="P217" i="2"/>
  <c r="Q216" i="2"/>
  <c r="P584" i="2" l="1"/>
  <c r="Q583" i="2"/>
  <c r="P218" i="2"/>
  <c r="Q217" i="2"/>
  <c r="P585" i="2" l="1"/>
  <c r="Q584" i="2"/>
  <c r="P219" i="2"/>
  <c r="Q218" i="2"/>
  <c r="Q585" i="2" l="1"/>
  <c r="P586" i="2"/>
  <c r="P220" i="2"/>
  <c r="Q219" i="2"/>
  <c r="Q586" i="2" l="1"/>
  <c r="P587" i="2"/>
  <c r="P221" i="2"/>
  <c r="Q220" i="2"/>
  <c r="P588" i="2" l="1"/>
  <c r="Q587" i="2"/>
  <c r="P222" i="2"/>
  <c r="Q221" i="2"/>
  <c r="P589" i="2" l="1"/>
  <c r="Q588" i="2"/>
  <c r="P223" i="2"/>
  <c r="Q222" i="2"/>
  <c r="Q589" i="2" l="1"/>
  <c r="P590" i="2"/>
  <c r="P224" i="2"/>
  <c r="Q223" i="2"/>
  <c r="P591" i="2" l="1"/>
  <c r="Q590" i="2"/>
  <c r="P225" i="2"/>
  <c r="Q224" i="2"/>
  <c r="Q591" i="2" l="1"/>
  <c r="P592" i="2"/>
  <c r="P226" i="2"/>
  <c r="Q225" i="2"/>
  <c r="P593" i="2" l="1"/>
  <c r="Q592" i="2"/>
  <c r="P227" i="2"/>
  <c r="Q226" i="2"/>
  <c r="Q593" i="2" l="1"/>
  <c r="P594" i="2"/>
  <c r="P228" i="2"/>
  <c r="Q227" i="2"/>
  <c r="Q594" i="2" l="1"/>
  <c r="P595" i="2"/>
  <c r="P229" i="2"/>
  <c r="Q228" i="2"/>
  <c r="P596" i="2" l="1"/>
  <c r="Q595" i="2"/>
  <c r="P230" i="2"/>
  <c r="Q229" i="2"/>
  <c r="P597" i="2" l="1"/>
  <c r="Q596" i="2"/>
  <c r="P231" i="2"/>
  <c r="Q230" i="2"/>
  <c r="Q597" i="2" l="1"/>
  <c r="P598" i="2"/>
  <c r="P232" i="2"/>
  <c r="Q231" i="2"/>
  <c r="P599" i="2" l="1"/>
  <c r="Q598" i="2"/>
  <c r="P233" i="2"/>
  <c r="Q232" i="2"/>
  <c r="Q599" i="2" l="1"/>
  <c r="P600" i="2"/>
  <c r="P234" i="2"/>
  <c r="Q233" i="2"/>
  <c r="P601" i="2" l="1"/>
  <c r="Q600" i="2"/>
  <c r="P235" i="2"/>
  <c r="Q234" i="2"/>
  <c r="Q601" i="2" l="1"/>
  <c r="P602" i="2"/>
  <c r="P236" i="2"/>
  <c r="Q235" i="2"/>
  <c r="P603" i="2" l="1"/>
  <c r="Q602" i="2"/>
  <c r="P237" i="2"/>
  <c r="Q236" i="2"/>
  <c r="P604" i="2" l="1"/>
  <c r="Q603" i="2"/>
  <c r="P238" i="2"/>
  <c r="Q237" i="2"/>
  <c r="P605" i="2" l="1"/>
  <c r="Q604" i="2"/>
  <c r="P239" i="2"/>
  <c r="Q238" i="2"/>
  <c r="Q605" i="2" l="1"/>
  <c r="P606" i="2"/>
  <c r="P240" i="2"/>
  <c r="Q239" i="2"/>
  <c r="Q606" i="2" l="1"/>
  <c r="P607" i="2"/>
  <c r="P241" i="2"/>
  <c r="Q240" i="2"/>
  <c r="Q607" i="2" l="1"/>
  <c r="P608" i="2"/>
  <c r="P242" i="2"/>
  <c r="Q241" i="2"/>
  <c r="P609" i="2" l="1"/>
  <c r="Q608" i="2"/>
  <c r="P243" i="2"/>
  <c r="Q242" i="2"/>
  <c r="Q609" i="2" l="1"/>
  <c r="P610" i="2"/>
  <c r="P244" i="2"/>
  <c r="Q243" i="2"/>
  <c r="P611" i="2" l="1"/>
  <c r="Q610" i="2"/>
  <c r="P245" i="2"/>
  <c r="Q244" i="2"/>
  <c r="P612" i="2" l="1"/>
  <c r="Q611" i="2"/>
  <c r="P246" i="2"/>
  <c r="Q245" i="2"/>
  <c r="P613" i="2" l="1"/>
  <c r="Q612" i="2"/>
  <c r="P247" i="2"/>
  <c r="Q246" i="2"/>
  <c r="Q613" i="2" l="1"/>
  <c r="P614" i="2"/>
  <c r="P248" i="2"/>
  <c r="Q247" i="2"/>
  <c r="P615" i="2" l="1"/>
  <c r="Q614" i="2"/>
  <c r="P249" i="2"/>
  <c r="Q248" i="2"/>
  <c r="Q615" i="2" l="1"/>
  <c r="P616" i="2"/>
  <c r="P250" i="2"/>
  <c r="Q249" i="2"/>
  <c r="P617" i="2" l="1"/>
  <c r="Q616" i="2"/>
  <c r="P251" i="2"/>
  <c r="Q250" i="2"/>
  <c r="Q617" i="2" l="1"/>
  <c r="P618" i="2"/>
  <c r="P252" i="2"/>
  <c r="Q251" i="2"/>
  <c r="P619" i="2" l="1"/>
  <c r="Q618" i="2"/>
  <c r="P253" i="2"/>
  <c r="Q252" i="2"/>
  <c r="P620" i="2" l="1"/>
  <c r="Q619" i="2"/>
  <c r="P254" i="2"/>
  <c r="Q253" i="2"/>
  <c r="P621" i="2" l="1"/>
  <c r="Q620" i="2"/>
  <c r="P255" i="2"/>
  <c r="Q254" i="2"/>
  <c r="Q621" i="2" l="1"/>
  <c r="P622" i="2"/>
  <c r="P256" i="2"/>
  <c r="Q255" i="2"/>
  <c r="Q622" i="2" l="1"/>
  <c r="P623" i="2"/>
  <c r="P257" i="2"/>
  <c r="Q256" i="2"/>
  <c r="P624" i="2" l="1"/>
  <c r="Q623" i="2"/>
  <c r="P258" i="2"/>
  <c r="Q257" i="2"/>
  <c r="P625" i="2" l="1"/>
  <c r="Q624" i="2"/>
  <c r="P259" i="2"/>
  <c r="Q258" i="2"/>
  <c r="Q625" i="2" l="1"/>
  <c r="P626" i="2"/>
  <c r="P260" i="2"/>
  <c r="Q259" i="2"/>
  <c r="P627" i="2" l="1"/>
  <c r="Q626" i="2"/>
  <c r="P261" i="2"/>
  <c r="Q260" i="2"/>
  <c r="Q627" i="2" l="1"/>
  <c r="P628" i="2"/>
  <c r="P262" i="2"/>
  <c r="Q261" i="2"/>
  <c r="P629" i="2" l="1"/>
  <c r="Q628" i="2"/>
  <c r="P263" i="2"/>
  <c r="Q262" i="2"/>
  <c r="Q629" i="2" l="1"/>
  <c r="P630" i="2"/>
  <c r="P264" i="2"/>
  <c r="Q263" i="2"/>
  <c r="P631" i="2" l="1"/>
  <c r="Q630" i="2"/>
  <c r="P265" i="2"/>
  <c r="Q264" i="2"/>
  <c r="P632" i="2" l="1"/>
  <c r="Q631" i="2"/>
  <c r="P266" i="2"/>
  <c r="Q265" i="2"/>
  <c r="P633" i="2" l="1"/>
  <c r="Q632" i="2"/>
  <c r="P267" i="2"/>
  <c r="Q266" i="2"/>
  <c r="Q633" i="2" l="1"/>
  <c r="P634" i="2"/>
  <c r="P268" i="2"/>
  <c r="Q267" i="2"/>
  <c r="Q634" i="2" l="1"/>
  <c r="P635" i="2"/>
  <c r="P269" i="2"/>
  <c r="Q268" i="2"/>
  <c r="P636" i="2" l="1"/>
  <c r="Q635" i="2"/>
  <c r="P270" i="2"/>
  <c r="Q269" i="2"/>
  <c r="P637" i="2" l="1"/>
  <c r="Q636" i="2"/>
  <c r="P271" i="2"/>
  <c r="Q270" i="2"/>
  <c r="Q637" i="2" l="1"/>
  <c r="P638" i="2"/>
  <c r="P272" i="2"/>
  <c r="Q271" i="2"/>
  <c r="P639" i="2" l="1"/>
  <c r="Q638" i="2"/>
  <c r="P273" i="2"/>
  <c r="Q272" i="2"/>
  <c r="P640" i="2" l="1"/>
  <c r="Q639" i="2"/>
  <c r="P274" i="2"/>
  <c r="Q273" i="2"/>
  <c r="P641" i="2" l="1"/>
  <c r="Q640" i="2"/>
  <c r="P275" i="2"/>
  <c r="Q274" i="2"/>
  <c r="Q641" i="2" l="1"/>
  <c r="P642" i="2"/>
  <c r="P276" i="2"/>
  <c r="Q275" i="2"/>
  <c r="Q642" i="2" l="1"/>
  <c r="P643" i="2"/>
  <c r="P277" i="2"/>
  <c r="Q276" i="2"/>
  <c r="Q643" i="2" l="1"/>
  <c r="P644" i="2"/>
  <c r="P278" i="2"/>
  <c r="Q277" i="2"/>
  <c r="P645" i="2" l="1"/>
  <c r="Q644" i="2"/>
  <c r="P279" i="2"/>
  <c r="Q278" i="2"/>
  <c r="Q645" i="2" l="1"/>
  <c r="P646" i="2"/>
  <c r="P280" i="2"/>
  <c r="Q279" i="2"/>
  <c r="P647" i="2" l="1"/>
  <c r="Q646" i="2"/>
  <c r="P281" i="2"/>
  <c r="Q280" i="2"/>
  <c r="P648" i="2" l="1"/>
  <c r="Q647" i="2"/>
  <c r="P282" i="2"/>
  <c r="Q281" i="2"/>
  <c r="P649" i="2" l="1"/>
  <c r="Q648" i="2"/>
  <c r="P283" i="2"/>
  <c r="Q282" i="2"/>
  <c r="Q649" i="2" l="1"/>
  <c r="P650" i="2"/>
  <c r="P284" i="2"/>
  <c r="Q283" i="2"/>
  <c r="Q650" i="2" l="1"/>
  <c r="P651" i="2"/>
  <c r="P285" i="2"/>
  <c r="Q284" i="2"/>
  <c r="P652" i="2" l="1"/>
  <c r="Q651" i="2"/>
  <c r="P286" i="2"/>
  <c r="Q285" i="2"/>
  <c r="P653" i="2" l="1"/>
  <c r="Q652" i="2"/>
  <c r="P287" i="2"/>
  <c r="Q286" i="2"/>
  <c r="Q653" i="2" l="1"/>
  <c r="P654" i="2"/>
  <c r="P288" i="2"/>
  <c r="Q287" i="2"/>
  <c r="P655" i="2" l="1"/>
  <c r="Q654" i="2"/>
  <c r="P289" i="2"/>
  <c r="Q288" i="2"/>
  <c r="Q655" i="2" l="1"/>
  <c r="P656" i="2"/>
  <c r="P290" i="2"/>
  <c r="Q289" i="2"/>
  <c r="P657" i="2" l="1"/>
  <c r="Q656" i="2"/>
  <c r="P291" i="2"/>
  <c r="Q290" i="2"/>
  <c r="Q657" i="2" l="1"/>
  <c r="P658" i="2"/>
  <c r="P292" i="2"/>
  <c r="Q291" i="2"/>
  <c r="Q658" i="2" l="1"/>
  <c r="P659" i="2"/>
  <c r="P293" i="2"/>
  <c r="Q292" i="2"/>
  <c r="P660" i="2" l="1"/>
  <c r="Q659" i="2"/>
  <c r="P294" i="2"/>
  <c r="Q293" i="2"/>
  <c r="P661" i="2" l="1"/>
  <c r="Q660" i="2"/>
  <c r="P295" i="2"/>
  <c r="Q294" i="2"/>
  <c r="Q661" i="2" l="1"/>
  <c r="P662" i="2"/>
  <c r="P296" i="2"/>
  <c r="Q295" i="2"/>
  <c r="P663" i="2" l="1"/>
  <c r="Q662" i="2"/>
  <c r="P297" i="2"/>
  <c r="Q296" i="2"/>
  <c r="Q663" i="2" l="1"/>
  <c r="P664" i="2"/>
  <c r="P298" i="2"/>
  <c r="Q297" i="2"/>
  <c r="P665" i="2" l="1"/>
  <c r="Q664" i="2"/>
  <c r="P299" i="2"/>
  <c r="Q298" i="2"/>
  <c r="Q665" i="2" l="1"/>
  <c r="P666" i="2"/>
  <c r="P300" i="2"/>
  <c r="Q299" i="2"/>
  <c r="P667" i="2" l="1"/>
  <c r="Q666" i="2"/>
  <c r="P301" i="2"/>
  <c r="Q300" i="2"/>
  <c r="P668" i="2" l="1"/>
  <c r="Q667" i="2"/>
  <c r="P302" i="2"/>
  <c r="Q301" i="2"/>
  <c r="P669" i="2" l="1"/>
  <c r="Q668" i="2"/>
  <c r="P303" i="2"/>
  <c r="Q302" i="2"/>
  <c r="Q669" i="2" l="1"/>
  <c r="P670" i="2"/>
  <c r="P304" i="2"/>
  <c r="Q303" i="2"/>
  <c r="Q670" i="2" l="1"/>
  <c r="P671" i="2"/>
  <c r="P305" i="2"/>
  <c r="Q304" i="2"/>
  <c r="Q671" i="2" l="1"/>
  <c r="P672" i="2"/>
  <c r="P306" i="2"/>
  <c r="Q305" i="2"/>
  <c r="P673" i="2" l="1"/>
  <c r="Q672" i="2"/>
  <c r="P307" i="2"/>
  <c r="Q306" i="2"/>
  <c r="Q673" i="2" l="1"/>
  <c r="Q674" i="2"/>
  <c r="P308" i="2"/>
  <c r="Q307" i="2"/>
  <c r="Q308" i="2" l="1"/>
  <c r="Q309" i="2"/>
</calcChain>
</file>

<file path=xl/connections.xml><?xml version="1.0" encoding="utf-8"?>
<connections xmlns="http://schemas.openxmlformats.org/spreadsheetml/2006/main">
  <connection id="1" name="updated_dataset" type="6" refreshedVersion="4" background="1" saveData="1">
    <textPr codePage="437" sourceFile="J:\State\Filings Other\Firm Peak Hour DEQPC\Data Requests\OCS\updated_dataset.csv" tab="0" comma="1">
      <textFields count="21">
        <textField type="MDY"/>
        <textField/>
        <textField type="text"/>
        <textField type="text"/>
        <textField type="text"/>
        <textField/>
        <textField/>
        <textField/>
        <textField type="text"/>
        <textField/>
        <textField/>
        <textField/>
        <textField/>
        <textField/>
        <textField/>
        <textField type="text"/>
        <textField/>
        <textField/>
        <textField/>
        <textField/>
        <textField/>
      </textFields>
    </textPr>
  </connection>
  <connection id="2" name="updated_dataset1" type="6" refreshedVersion="4" background="1" saveData="1">
    <textPr codePage="437" sourceFile="J:\State\Filings Other\Firm Peak Hour DEQPC\Data Requests\OCS\updated_dataset.csv" tab="0" comma="1">
      <textFields count="21">
        <textField type="MDY"/>
        <textField/>
        <textField type="text"/>
        <textField type="text"/>
        <textField type="text"/>
        <textField/>
        <textField/>
        <textField/>
        <textField type="text"/>
        <textField/>
        <textField/>
        <textField/>
        <textField/>
        <textField/>
        <textField/>
        <textField type="text"/>
        <textField/>
        <textField/>
        <textField/>
        <textField/>
        <textField/>
      </textFields>
    </textPr>
  </connection>
  <connection id="3" name="updated_dataset11" type="6" refreshedVersion="4" background="1" saveData="1">
    <textPr codePage="437" sourceFile="J:\State\Filings Other\Firm Peak Hour DEQPC\Data Requests\OCS\updated_dataset.csv" tab="0" comma="1">
      <textFields count="21">
        <textField type="MDY"/>
        <textField/>
        <textField type="text"/>
        <textField type="text"/>
        <textField type="text"/>
        <textField/>
        <textField/>
        <textField/>
        <textField type="text"/>
        <textField/>
        <textField/>
        <textField/>
        <textField/>
        <textField/>
        <textField/>
        <textField type="text"/>
        <textField/>
        <textField/>
        <textField/>
        <textField/>
        <textField/>
      </textFields>
    </textPr>
  </connection>
  <connection id="4" name="updated_dataset111" type="6" refreshedVersion="4" background="1" saveData="1">
    <textPr codePage="437" sourceFile="J:\State\Filings Other\Firm Peak Hour DEQPC\Data Requests\OCS\updated_dataset.csv" tab="0" comma="1">
      <textFields count="21">
        <textField type="MDY"/>
        <textField/>
        <textField type="text"/>
        <textField type="text"/>
        <textField type="text"/>
        <textField/>
        <textField/>
        <textField/>
        <textField type="text"/>
        <textField/>
        <textField/>
        <textField/>
        <textField/>
        <textField/>
        <textField/>
        <textField type="text"/>
        <textField/>
        <textField/>
        <textField/>
        <textField/>
        <textField/>
      </textFields>
    </textPr>
  </connection>
  <connection id="5" name="updated_dataset1111" type="6" refreshedVersion="4" background="1" saveData="1">
    <textPr codePage="437" sourceFile="J:\State\Filings Other\Firm Peak Hour DEQPC\Data Requests\OCS\updated_dataset.csv" tab="0" comma="1">
      <textFields count="21">
        <textField type="MDY"/>
        <textField/>
        <textField type="text"/>
        <textField type="text"/>
        <textField type="text"/>
        <textField/>
        <textField/>
        <textField/>
        <textField type="text"/>
        <textField/>
        <textField/>
        <textField/>
        <textField/>
        <textField/>
        <textField/>
        <textField type="text"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<sst xmlns="http://schemas.openxmlformats.org/spreadsheetml/2006/main" count="10680" uniqueCount="144">
  <si>
    <t>HDD</t>
  </si>
  <si>
    <t>Thu</t>
  </si>
  <si>
    <t>Fri</t>
  </si>
  <si>
    <t>Sat</t>
  </si>
  <si>
    <t>Sun</t>
  </si>
  <si>
    <t>Mon</t>
  </si>
  <si>
    <t>Tue</t>
  </si>
  <si>
    <t>Wed</t>
  </si>
  <si>
    <t>DATE</t>
  </si>
  <si>
    <t>FIRM SALES</t>
  </si>
  <si>
    <t>WEEKEND</t>
  </si>
  <si>
    <t>YEAR</t>
  </si>
  <si>
    <t>DAY OF WEEK</t>
  </si>
  <si>
    <t>FRIDAY</t>
  </si>
  <si>
    <t>MAX WIND</t>
  </si>
  <si>
    <t>MEAN WIND</t>
  </si>
  <si>
    <t>HOLIDAY</t>
  </si>
  <si>
    <t>PRIOR-DAY FIRM SALES</t>
  </si>
  <si>
    <t>(A)</t>
  </si>
  <si>
    <t>(B)</t>
  </si>
  <si>
    <t>(C)</t>
  </si>
  <si>
    <t>(D)</t>
  </si>
  <si>
    <t>(E)</t>
  </si>
  <si>
    <t>(F)</t>
  </si>
  <si>
    <t>(G)</t>
  </si>
  <si>
    <t>(H)</t>
  </si>
  <si>
    <t>(I)</t>
  </si>
  <si>
    <t>(J)</t>
  </si>
  <si>
    <t>(K)</t>
  </si>
  <si>
    <t>OCS 1.03 Attachment</t>
  </si>
  <si>
    <t>HDD^2</t>
  </si>
  <si>
    <t>HDD^3</t>
  </si>
  <si>
    <t>HDD^4</t>
  </si>
  <si>
    <t>PRIOR-DAY</t>
  </si>
  <si>
    <t>HDD*Wind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</si>
  <si>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</si>
  <si>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</si>
  <si>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</si>
  <si>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</si>
  <si>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</si>
  <si>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</si>
  <si>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</si>
  <si>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</si>
  <si>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</si>
  <si>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</si>
  <si>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</si>
  <si>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</si>
  <si>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</si>
  <si>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</si>
  <si>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</si>
  <si>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</si>
  <si>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</si>
  <si>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</si>
  <si>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</si>
  <si>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</si>
  <si>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</si>
  <si>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</si>
  <si>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</si>
  <si>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</si>
  <si>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Prior</t>
  </si>
  <si>
    <t>Friday</t>
  </si>
  <si>
    <t>Weekend</t>
  </si>
  <si>
    <t>Max Wind</t>
  </si>
  <si>
    <t>Mean Wind</t>
  </si>
  <si>
    <t>Holiday</t>
  </si>
  <si>
    <t>Exeter</t>
  </si>
  <si>
    <t>Questar</t>
  </si>
  <si>
    <t>Constant</t>
  </si>
  <si>
    <t>Peak</t>
  </si>
  <si>
    <t>HDD 2</t>
  </si>
  <si>
    <t>HDD 3</t>
  </si>
  <si>
    <t>HDD 4</t>
  </si>
  <si>
    <t>SUMMARY OUTPUT - Same 4808 Observations</t>
  </si>
  <si>
    <t>DESIGN</t>
  </si>
  <si>
    <t>Design Day per Testimony</t>
  </si>
  <si>
    <t>Estimated Jan 6, 2017</t>
  </si>
  <si>
    <t>WE</t>
  </si>
  <si>
    <t>CUSTOMERS</t>
  </si>
  <si>
    <t>REGRESSOR</t>
  </si>
  <si>
    <t>COEFFICIENT</t>
  </si>
  <si>
    <t>INPUT</t>
  </si>
  <si>
    <t>PRODUCT</t>
  </si>
  <si>
    <t>INTERCEPT</t>
  </si>
  <si>
    <t>PRIOR-DAY DEMAND</t>
  </si>
  <si>
    <t>MEAN WIND * HDD</t>
  </si>
  <si>
    <t>Max</t>
  </si>
  <si>
    <t>Mean</t>
  </si>
  <si>
    <t>Mean x HDD</t>
  </si>
  <si>
    <t>Firm Sales Demand on Jan 6, 2017</t>
  </si>
  <si>
    <t xml:space="preserve">  -ve</t>
  </si>
  <si>
    <t>ALL</t>
  </si>
  <si>
    <t>30 Coldest</t>
  </si>
  <si>
    <t>Customers</t>
  </si>
  <si>
    <t>Trend</t>
  </si>
  <si>
    <t>HDD 1</t>
  </si>
  <si>
    <t>HDDxWind</t>
  </si>
  <si>
    <t>Customer</t>
  </si>
  <si>
    <t>ALL DATA DEC-FEB 14-15</t>
  </si>
  <si>
    <t>EDD</t>
  </si>
  <si>
    <t>Projected</t>
  </si>
  <si>
    <t>Actual</t>
  </si>
  <si>
    <t>(Under)/Over</t>
  </si>
  <si>
    <t>Forecasted</t>
  </si>
  <si>
    <t>&lt;0</t>
  </si>
  <si>
    <t>2017-2018</t>
  </si>
  <si>
    <t>Company</t>
  </si>
  <si>
    <t>Diff</t>
  </si>
  <si>
    <t>Avearge</t>
  </si>
  <si>
    <t>Date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</si>
  <si>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</si>
  <si>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</si>
  <si>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</si>
  <si>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</si>
  <si>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</si>
  <si>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</si>
  <si>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</si>
  <si>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</si>
  <si>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</si>
  <si>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</si>
  <si>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</si>
  <si>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</si>
  <si>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 xml:space="preserve">   Total</t>
  </si>
  <si>
    <t>TAB</t>
  </si>
  <si>
    <t>Data</t>
  </si>
  <si>
    <t>DATA/ANALYSIS DESCRIPTION</t>
  </si>
  <si>
    <t>Jan 6, 2017</t>
  </si>
  <si>
    <t>Regression results using Company variables and all data in OCS 1.03 rather than through 2/28/2017</t>
  </si>
  <si>
    <t>Copy Co</t>
  </si>
  <si>
    <t>Co 30 Coldest</t>
  </si>
  <si>
    <t>months of the 2014/15 - 2017/18 winter seasons.</t>
  </si>
  <si>
    <t xml:space="preserve">NA </t>
  </si>
  <si>
    <t>Company data for core winter months from 2014/15 - 2017/18 ranked by Firm Sales</t>
  </si>
  <si>
    <t>Company data Firm Sales/weather database provided in OCS 1.03</t>
  </si>
  <si>
    <t>BA</t>
  </si>
  <si>
    <t>Company data for core winter months from 2014/15 - 2017/18 ranked by HDD</t>
  </si>
  <si>
    <t>Regression results using Company variables and data in OCS 1.03 through 2/28/2017</t>
  </si>
  <si>
    <t>All Data</t>
  </si>
  <si>
    <t xml:space="preserve">Comparison of actual sendout vs. Company regression estimate for 30 coldest days and all days during the core winter  </t>
  </si>
  <si>
    <t xml:space="preserve">Comparison of actual sendout vs. Company regression estimate for days during the period  </t>
  </si>
  <si>
    <t>Jan 1, 2014 -2/28/2017</t>
  </si>
  <si>
    <t>EX 1 All</t>
  </si>
  <si>
    <t>Exeter Regression model results</t>
  </si>
  <si>
    <t>EX Reg Data</t>
  </si>
  <si>
    <t>Exeter Regression model database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</si>
</sst>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[$-409]mmmm\ d\,\ yyyy;@"/>
    <numFmt numFmtId="167" formatCode="mm/dd/yy;@"/>
  </numFmts>
  <fonts count="6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58">
    <xf numFmtId="0" fontId="0" fillId="0" borderId="0" xfId="0"/>
    <xf numFmtId="49" fontId="0" fillId="0" borderId="0" xfId="0" applyNumberFormat="1"/>
    <xf numFmtId="14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NumberFormat="1"/>
    <xf numFmtId="0" fontId="1" fillId="0" borderId="0" xfId="0" applyFont="1" applyAlignment="1">
      <alignment vertical="center"/>
    </xf>
    <xf numFmtId="3" fontId="0" fillId="0" borderId="0" xfId="0" applyNumberFormat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37" fontId="0" fillId="0" borderId="0" xfId="0" applyNumberFormat="1"/>
    <xf numFmtId="37" fontId="0" fillId="0" borderId="0" xfId="0" applyNumberFormat="1" applyAlignment="1">
      <alignment horizontal="center"/>
    </xf>
    <xf numFmtId="0" fontId="0" fillId="0" borderId="0" xfId="0" applyFill="1" applyBorder="1" applyAlignment="1"/>
    <xf numFmtId="0" fontId="0" fillId="0" borderId="1" xfId="0" applyFill="1" applyBorder="1" applyAlignment="1"/>
    <xf numFmtId="0" fontId="3" fillId="0" borderId="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Continuous"/>
    </xf>
    <xf numFmtId="39" fontId="0" fillId="0" borderId="0" xfId="0" applyNumberFormat="1" applyFill="1" applyBorder="1" applyAlignment="1"/>
    <xf numFmtId="39" fontId="0" fillId="0" borderId="1" xfId="0" applyNumberFormat="1" applyFill="1" applyBorder="1" applyAlignment="1"/>
    <xf numFmtId="15" fontId="0" fillId="0" borderId="0" xfId="0" applyNumberFormat="1"/>
    <xf numFmtId="39" fontId="0" fillId="0" borderId="0" xfId="0" applyNumberFormat="1"/>
    <xf numFmtId="43" fontId="0" fillId="0" borderId="0" xfId="1" applyFont="1"/>
    <xf numFmtId="43" fontId="0" fillId="0" borderId="0" xfId="1" applyFont="1" applyFill="1" applyBorder="1" applyAlignment="1"/>
    <xf numFmtId="43" fontId="0" fillId="0" borderId="1" xfId="1" applyFont="1" applyFill="1" applyBorder="1" applyAlignment="1"/>
    <xf numFmtId="37" fontId="4" fillId="0" borderId="0" xfId="0" applyNumberFormat="1" applyFont="1"/>
    <xf numFmtId="164" fontId="0" fillId="0" borderId="0" xfId="1" applyNumberFormat="1" applyFont="1"/>
    <xf numFmtId="0" fontId="0" fillId="0" borderId="0" xfId="0" applyAlignment="1">
      <alignment horizontal="centerContinuous"/>
    </xf>
    <xf numFmtId="164" fontId="0" fillId="0" borderId="0" xfId="1" applyNumberFormat="1" applyFont="1" applyAlignment="1">
      <alignment horizontal="centerContinuous"/>
    </xf>
    <xf numFmtId="164" fontId="0" fillId="0" borderId="0" xfId="1" applyNumberFormat="1" applyFont="1" applyFill="1" applyBorder="1" applyAlignment="1"/>
    <xf numFmtId="10" fontId="0" fillId="0" borderId="0" xfId="2" applyNumberFormat="1" applyFont="1"/>
    <xf numFmtId="1" fontId="0" fillId="0" borderId="0" xfId="0" applyNumberFormat="1" applyAlignment="1">
      <alignment horizontal="left"/>
    </xf>
    <xf numFmtId="0" fontId="0" fillId="0" borderId="0" xfId="0" applyNumberFormat="1" applyAlignment="1">
      <alignment horizontal="right"/>
    </xf>
    <xf numFmtId="49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5" fillId="0" borderId="0" xfId="0" applyFont="1"/>
    <xf numFmtId="165" fontId="0" fillId="0" borderId="0" xfId="1" applyNumberFormat="1" applyFont="1"/>
    <xf numFmtId="0" fontId="1" fillId="0" borderId="0" xfId="0" applyFont="1"/>
    <xf numFmtId="164" fontId="0" fillId="0" borderId="0" xfId="1" applyNumberFormat="1" applyFont="1" applyAlignment="1">
      <alignment horizontal="center"/>
    </xf>
    <xf numFmtId="164" fontId="0" fillId="0" borderId="0" xfId="0" applyNumberFormat="1"/>
    <xf numFmtId="166" fontId="0" fillId="0" borderId="0" xfId="0" applyNumberFormat="1"/>
    <xf numFmtId="43" fontId="0" fillId="0" borderId="0" xfId="0" applyNumberFormat="1"/>
    <xf numFmtId="9" fontId="0" fillId="0" borderId="0" xfId="2" applyFont="1"/>
    <xf numFmtId="166" fontId="5" fillId="0" borderId="0" xfId="0" applyNumberFormat="1" applyFont="1"/>
    <xf numFmtId="43" fontId="0" fillId="0" borderId="0" xfId="1" applyNumberFormat="1" applyFont="1"/>
    <xf numFmtId="43" fontId="0" fillId="0" borderId="0" xfId="0" applyNumberFormat="1" applyAlignment="1">
      <alignment horizontal="center"/>
    </xf>
    <xf numFmtId="14" fontId="4" fillId="0" borderId="0" xfId="0" applyNumberFormat="1" applyFont="1"/>
    <xf numFmtId="3" fontId="4" fillId="0" borderId="0" xfId="0" applyNumberFormat="1" applyFont="1"/>
    <xf numFmtId="2" fontId="4" fillId="0" borderId="0" xfId="0" applyNumberFormat="1" applyFont="1"/>
    <xf numFmtId="0" fontId="4" fillId="0" borderId="0" xfId="0" applyFont="1"/>
    <xf numFmtId="0" fontId="4" fillId="0" borderId="0" xfId="0" applyNumberFormat="1" applyFont="1"/>
    <xf numFmtId="1" fontId="4" fillId="0" borderId="0" xfId="0" applyNumberFormat="1" applyFont="1" applyAlignment="1">
      <alignment horizontal="left"/>
    </xf>
    <xf numFmtId="3" fontId="4" fillId="0" borderId="0" xfId="0" applyNumberFormat="1" applyFont="1" applyAlignment="1">
      <alignment horizontal="right"/>
    </xf>
    <xf numFmtId="49" fontId="4" fillId="0" borderId="0" xfId="0" applyNumberFormat="1" applyFont="1"/>
    <xf numFmtId="43" fontId="4" fillId="0" borderId="0" xfId="0" applyNumberFormat="1" applyFont="1"/>
    <xf numFmtId="164" fontId="4" fillId="0" borderId="0" xfId="1" applyNumberFormat="1" applyFont="1"/>
    <xf numFmtId="164" fontId="4" fillId="0" borderId="0" xfId="0" applyNumberFormat="1" applyFont="1"/>
    <xf numFmtId="167" fontId="0" fillId="0" borderId="0" xfId="1" applyNumberFormat="1" applyFont="1"/>
    <xf numFmtId="38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updated_dataset" connectionId="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updated_dataset" connectionId="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updated_dataset" connectionId="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updated_dataset" connectionId="4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updated_dataset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tabSelected="1" workbookViewId="0">
      <selection activeCell="B24" sqref="B24"/>
    </sheetView>
  </sheetViews>
  <sheetFormatPr defaultRowHeight="15" x14ac:dyDescent="0.25"/>
  <cols>
    <col min="1" max="1" width="12.85546875" style="1" bestFit="1" customWidth="1"/>
  </cols>
  <sheetData>
    <row r="1" spans="1:2" x14ac:dyDescent="0.25">
      <c r="A1" s="1" t="s">
        <v>122</v>
      </c>
      <c r="B1" t="s">
        <v>124</v>
      </c>
    </row>
    <row r="3" spans="1:2" x14ac:dyDescent="0.25">
      <c r="A3" s="1" t="s">
        <v>123</v>
      </c>
      <c r="B3" t="s">
        <v>132</v>
      </c>
    </row>
    <row r="5" spans="1:2" x14ac:dyDescent="0.25">
      <c r="A5" s="1" t="s">
        <v>125</v>
      </c>
      <c r="B5" t="s">
        <v>126</v>
      </c>
    </row>
    <row r="7" spans="1:2" x14ac:dyDescent="0.25">
      <c r="A7" s="1" t="s">
        <v>127</v>
      </c>
      <c r="B7" t="s">
        <v>135</v>
      </c>
    </row>
    <row r="9" spans="1:2" x14ac:dyDescent="0.25">
      <c r="A9" s="1" t="s">
        <v>136</v>
      </c>
      <c r="B9" t="s">
        <v>138</v>
      </c>
    </row>
    <row r="10" spans="1:2" x14ac:dyDescent="0.25">
      <c r="B10" t="s">
        <v>139</v>
      </c>
    </row>
    <row r="12" spans="1:2" x14ac:dyDescent="0.25">
      <c r="A12" s="1" t="s">
        <v>140</v>
      </c>
      <c r="B12" t="s">
        <v>141</v>
      </c>
    </row>
    <row r="14" spans="1:2" x14ac:dyDescent="0.25">
      <c r="A14" s="1" t="s">
        <v>142</v>
      </c>
      <c r="B14" t="s">
        <v>143</v>
      </c>
    </row>
    <row r="16" spans="1:2" x14ac:dyDescent="0.25">
      <c r="A16" s="1" t="s">
        <v>128</v>
      </c>
      <c r="B16" t="s">
        <v>137</v>
      </c>
    </row>
    <row r="17" spans="1:2" x14ac:dyDescent="0.25">
      <c r="B17" t="s">
        <v>129</v>
      </c>
    </row>
    <row r="19" spans="1:2" x14ac:dyDescent="0.25">
      <c r="A19" s="1" t="s">
        <v>130</v>
      </c>
      <c r="B19" t="s">
        <v>131</v>
      </c>
    </row>
    <row r="21" spans="1:2" x14ac:dyDescent="0.25">
      <c r="A21" s="1" t="s">
        <v>133</v>
      </c>
      <c r="B21" t="s">
        <v>134</v>
      </c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6"/>
  <sheetViews>
    <sheetView workbookViewId="0">
      <selection activeCell="A4" sqref="A4"/>
    </sheetView>
  </sheetViews>
  <sheetFormatPr defaultRowHeight="15" x14ac:dyDescent="0.25"/>
  <cols>
    <col min="1" max="1" width="10.7109375" bestFit="1" customWidth="1"/>
    <col min="2" max="2" width="11" style="7" bestFit="1" customWidth="1"/>
    <col min="3" max="3" width="7.7109375" customWidth="1"/>
    <col min="4" max="6" width="11" style="7" customWidth="1"/>
    <col min="7" max="7" width="10.7109375" style="11" bestFit="1" customWidth="1"/>
    <col min="8" max="8" width="7.28515625" bestFit="1" customWidth="1"/>
    <col min="9" max="9" width="9.7109375" bestFit="1" customWidth="1"/>
    <col min="10" max="10" width="10.7109375" bestFit="1" customWidth="1"/>
    <col min="11" max="11" width="12" bestFit="1" customWidth="1"/>
    <col min="12" max="12" width="12" customWidth="1"/>
    <col min="13" max="16" width="10" style="5" customWidth="1"/>
  </cols>
  <sheetData>
    <row r="1" spans="1:16" ht="32.25" customHeight="1" x14ac:dyDescent="0.25">
      <c r="A1" s="6" t="s">
        <v>29</v>
      </c>
    </row>
    <row r="2" spans="1:16" x14ac:dyDescent="0.25">
      <c r="C2">
        <v>2</v>
      </c>
      <c r="D2" s="7">
        <v>3</v>
      </c>
      <c r="E2" s="7">
        <v>4</v>
      </c>
      <c r="F2" s="7">
        <v>5</v>
      </c>
      <c r="G2" s="11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</row>
    <row r="3" spans="1:16" s="8" customFormat="1" x14ac:dyDescent="0.25">
      <c r="A3" s="8" t="s">
        <v>8</v>
      </c>
      <c r="B3" s="9" t="s">
        <v>9</v>
      </c>
      <c r="C3" s="8" t="s">
        <v>0</v>
      </c>
      <c r="D3" s="9" t="s">
        <v>30</v>
      </c>
      <c r="E3" s="9" t="s">
        <v>31</v>
      </c>
      <c r="F3" s="9" t="s">
        <v>32</v>
      </c>
      <c r="G3" s="12" t="s">
        <v>33</v>
      </c>
      <c r="H3" s="8" t="s">
        <v>13</v>
      </c>
      <c r="I3" s="8" t="s">
        <v>10</v>
      </c>
      <c r="J3" s="8" t="s">
        <v>14</v>
      </c>
      <c r="K3" s="8" t="s">
        <v>15</v>
      </c>
      <c r="L3" s="8" t="s">
        <v>34</v>
      </c>
      <c r="M3" s="10" t="s">
        <v>16</v>
      </c>
      <c r="N3" s="10"/>
      <c r="O3" s="10"/>
      <c r="P3" s="10"/>
    </row>
    <row r="4" spans="1:16" x14ac:dyDescent="0.25">
      <c r="A4" s="2">
        <v>42741</v>
      </c>
      <c r="B4" s="7">
        <v>974095</v>
      </c>
      <c r="C4" s="3">
        <v>60.5416666666667</v>
      </c>
      <c r="D4" s="7">
        <f t="shared" ref="D4:D67" si="0">+C4^2</f>
        <v>3665.2934027777819</v>
      </c>
      <c r="E4" s="7">
        <f t="shared" ref="E4:E67" si="1">+C4^3</f>
        <v>221902.97142650501</v>
      </c>
      <c r="F4" s="7">
        <f t="shared" ref="F4:F67" si="2">+C4^4</f>
        <v>13434375.728446331</v>
      </c>
      <c r="G4" s="11">
        <v>917532</v>
      </c>
      <c r="H4">
        <v>1</v>
      </c>
      <c r="I4">
        <v>0</v>
      </c>
      <c r="J4">
        <v>9</v>
      </c>
      <c r="K4" s="3">
        <v>4.5833333333333304</v>
      </c>
      <c r="L4" s="3">
        <f t="shared" ref="L4:L67" si="3">+C4*K4</f>
        <v>277.48263888888886</v>
      </c>
      <c r="M4" s="5">
        <v>0</v>
      </c>
    </row>
    <row r="5" spans="1:16" x14ac:dyDescent="0.25">
      <c r="A5" s="2">
        <v>42740</v>
      </c>
      <c r="B5" s="7">
        <v>917532</v>
      </c>
      <c r="C5" s="3">
        <v>57</v>
      </c>
      <c r="D5" s="7">
        <f t="shared" si="0"/>
        <v>3249</v>
      </c>
      <c r="E5" s="7">
        <f t="shared" si="1"/>
        <v>185193</v>
      </c>
      <c r="F5" s="7">
        <f t="shared" si="2"/>
        <v>10556001</v>
      </c>
      <c r="G5" s="11">
        <v>661508</v>
      </c>
      <c r="H5">
        <v>0</v>
      </c>
      <c r="I5">
        <v>0</v>
      </c>
      <c r="J5">
        <v>16</v>
      </c>
      <c r="K5" s="3">
        <v>6</v>
      </c>
      <c r="L5" s="3">
        <f t="shared" si="3"/>
        <v>342</v>
      </c>
      <c r="M5" s="5">
        <v>0</v>
      </c>
    </row>
    <row r="6" spans="1:16" x14ac:dyDescent="0.25">
      <c r="A6" s="2">
        <v>42369</v>
      </c>
      <c r="B6" s="7">
        <v>869856</v>
      </c>
      <c r="C6" s="3">
        <v>53.875</v>
      </c>
      <c r="D6" s="7">
        <f t="shared" si="0"/>
        <v>2902.515625</v>
      </c>
      <c r="E6" s="7">
        <f t="shared" si="1"/>
        <v>156373.029296875</v>
      </c>
      <c r="F6" s="7">
        <f t="shared" si="2"/>
        <v>8424596.9533691406</v>
      </c>
      <c r="G6" s="11">
        <v>782537</v>
      </c>
      <c r="H6">
        <v>0</v>
      </c>
      <c r="I6">
        <v>0</v>
      </c>
      <c r="J6">
        <v>9</v>
      </c>
      <c r="K6" s="3">
        <v>4.125</v>
      </c>
      <c r="L6" s="3">
        <f t="shared" si="3"/>
        <v>222.234375</v>
      </c>
      <c r="M6" s="5">
        <v>0</v>
      </c>
    </row>
    <row r="7" spans="1:16" x14ac:dyDescent="0.25">
      <c r="A7" s="2">
        <v>42370</v>
      </c>
      <c r="B7" s="7">
        <v>880378</v>
      </c>
      <c r="C7" s="3">
        <v>53.4166666666667</v>
      </c>
      <c r="D7" s="7">
        <f t="shared" si="0"/>
        <v>2853.3402777777815</v>
      </c>
      <c r="E7" s="7">
        <f t="shared" si="1"/>
        <v>152415.92650462993</v>
      </c>
      <c r="F7" s="7">
        <f t="shared" si="2"/>
        <v>8141550.7407889869</v>
      </c>
      <c r="G7" s="11">
        <v>869856</v>
      </c>
      <c r="H7">
        <v>1</v>
      </c>
      <c r="I7">
        <v>0</v>
      </c>
      <c r="J7">
        <v>9</v>
      </c>
      <c r="K7" s="3">
        <v>3.375</v>
      </c>
      <c r="L7" s="3">
        <f t="shared" si="3"/>
        <v>180.28125000000011</v>
      </c>
      <c r="M7" s="5">
        <v>1</v>
      </c>
    </row>
    <row r="8" spans="1:16" x14ac:dyDescent="0.25">
      <c r="A8" s="2">
        <v>42742</v>
      </c>
      <c r="B8" s="7">
        <v>873454</v>
      </c>
      <c r="C8" s="3">
        <v>51.2083333333333</v>
      </c>
      <c r="D8" s="7">
        <f t="shared" si="0"/>
        <v>2622.2934027777742</v>
      </c>
      <c r="E8" s="7">
        <f t="shared" si="1"/>
        <v>134283.2746672451</v>
      </c>
      <c r="F8" s="7">
        <f t="shared" si="2"/>
        <v>6876422.6902518375</v>
      </c>
      <c r="G8" s="11">
        <v>974095</v>
      </c>
      <c r="H8">
        <v>0</v>
      </c>
      <c r="I8">
        <v>1</v>
      </c>
      <c r="J8">
        <v>10</v>
      </c>
      <c r="K8" s="3">
        <v>4.5</v>
      </c>
      <c r="L8" s="3">
        <f t="shared" si="3"/>
        <v>230.43749999999986</v>
      </c>
      <c r="M8" s="5">
        <v>0</v>
      </c>
    </row>
    <row r="9" spans="1:16" x14ac:dyDescent="0.25">
      <c r="A9" s="2">
        <v>42730</v>
      </c>
      <c r="B9" s="7">
        <v>765253</v>
      </c>
      <c r="C9" s="3">
        <v>50.1666666666667</v>
      </c>
      <c r="D9" s="7">
        <f t="shared" si="0"/>
        <v>2516.694444444448</v>
      </c>
      <c r="E9" s="7">
        <f t="shared" si="1"/>
        <v>126254.17129629655</v>
      </c>
      <c r="F9" s="7">
        <f t="shared" si="2"/>
        <v>6333750.9266975485</v>
      </c>
      <c r="G9" s="11">
        <v>687241</v>
      </c>
      <c r="H9">
        <v>0</v>
      </c>
      <c r="I9">
        <v>0</v>
      </c>
      <c r="J9">
        <v>7</v>
      </c>
      <c r="K9" s="3">
        <v>3.6666666666666701</v>
      </c>
      <c r="L9" s="3">
        <f t="shared" si="3"/>
        <v>183.94444444444474</v>
      </c>
      <c r="M9" s="5">
        <v>0</v>
      </c>
    </row>
    <row r="10" spans="1:16" x14ac:dyDescent="0.25">
      <c r="A10" s="2">
        <v>42365</v>
      </c>
      <c r="B10" s="7">
        <v>840237</v>
      </c>
      <c r="C10" s="3">
        <v>48.75</v>
      </c>
      <c r="D10" s="7">
        <f t="shared" si="0"/>
        <v>2376.5625</v>
      </c>
      <c r="E10" s="7">
        <f t="shared" si="1"/>
        <v>115857.421875</v>
      </c>
      <c r="F10" s="7">
        <f t="shared" si="2"/>
        <v>5648049.31640625</v>
      </c>
      <c r="G10" s="11">
        <v>813791</v>
      </c>
      <c r="H10">
        <v>0</v>
      </c>
      <c r="I10">
        <v>1</v>
      </c>
      <c r="J10">
        <v>9</v>
      </c>
      <c r="K10" s="3">
        <v>4.9166666666666696</v>
      </c>
      <c r="L10" s="3">
        <f t="shared" si="3"/>
        <v>239.68750000000014</v>
      </c>
      <c r="M10" s="5">
        <v>0</v>
      </c>
    </row>
    <row r="11" spans="1:16" x14ac:dyDescent="0.25">
      <c r="A11" s="2">
        <v>42364</v>
      </c>
      <c r="B11" s="7">
        <v>813791</v>
      </c>
      <c r="C11" s="3">
        <v>48</v>
      </c>
      <c r="D11" s="7">
        <f t="shared" si="0"/>
        <v>2304</v>
      </c>
      <c r="E11" s="7">
        <f t="shared" si="1"/>
        <v>110592</v>
      </c>
      <c r="F11" s="7">
        <f t="shared" si="2"/>
        <v>5308416</v>
      </c>
      <c r="G11" s="11">
        <v>716736</v>
      </c>
      <c r="H11">
        <v>0</v>
      </c>
      <c r="I11">
        <v>1</v>
      </c>
      <c r="J11">
        <v>12</v>
      </c>
      <c r="K11" s="3">
        <v>5.0833333333333304</v>
      </c>
      <c r="L11" s="3">
        <f t="shared" si="3"/>
        <v>243.99999999999986</v>
      </c>
      <c r="M11" s="5">
        <v>0</v>
      </c>
    </row>
    <row r="12" spans="1:16" x14ac:dyDescent="0.25">
      <c r="A12" s="2">
        <v>42762</v>
      </c>
      <c r="B12" s="7">
        <v>801386</v>
      </c>
      <c r="C12" s="3">
        <v>46.7083333333333</v>
      </c>
      <c r="D12" s="7">
        <f t="shared" si="0"/>
        <v>2181.6684027777746</v>
      </c>
      <c r="E12" s="7">
        <f t="shared" si="1"/>
        <v>101902.09497974515</v>
      </c>
      <c r="F12" s="7">
        <f t="shared" si="2"/>
        <v>4759677.0196789261</v>
      </c>
      <c r="G12" s="11">
        <v>754185</v>
      </c>
      <c r="H12">
        <v>1</v>
      </c>
      <c r="I12">
        <v>0</v>
      </c>
      <c r="J12">
        <v>9</v>
      </c>
      <c r="K12" s="3">
        <v>4.375</v>
      </c>
      <c r="L12" s="3">
        <f t="shared" si="3"/>
        <v>204.3489583333332</v>
      </c>
      <c r="M12" s="5">
        <v>0</v>
      </c>
    </row>
    <row r="13" spans="1:16" x14ac:dyDescent="0.25">
      <c r="A13" s="2">
        <v>42368</v>
      </c>
      <c r="B13" s="7">
        <v>782537</v>
      </c>
      <c r="C13" s="3">
        <v>46.2083333333333</v>
      </c>
      <c r="D13" s="7">
        <f t="shared" si="0"/>
        <v>2135.2100694444412</v>
      </c>
      <c r="E13" s="7">
        <f t="shared" si="1"/>
        <v>98664.498625578475</v>
      </c>
      <c r="F13" s="7">
        <f t="shared" si="2"/>
        <v>4559122.0406569354</v>
      </c>
      <c r="G13" s="11">
        <v>788808</v>
      </c>
      <c r="H13">
        <v>0</v>
      </c>
      <c r="I13">
        <v>0</v>
      </c>
      <c r="J13">
        <v>10</v>
      </c>
      <c r="K13" s="3">
        <v>5.8333333333333304</v>
      </c>
      <c r="L13" s="3">
        <f t="shared" si="3"/>
        <v>269.5486111111108</v>
      </c>
      <c r="M13" s="5">
        <v>0</v>
      </c>
    </row>
    <row r="14" spans="1:16" x14ac:dyDescent="0.25">
      <c r="A14" s="2">
        <v>42371</v>
      </c>
      <c r="B14" s="7">
        <v>787392</v>
      </c>
      <c r="C14" s="3">
        <v>46.0833333333333</v>
      </c>
      <c r="D14" s="7">
        <f t="shared" si="0"/>
        <v>2123.6736111111081</v>
      </c>
      <c r="E14" s="7">
        <f t="shared" si="1"/>
        <v>97865.958912036833</v>
      </c>
      <c r="F14" s="7">
        <f t="shared" si="2"/>
        <v>4509989.6065296941</v>
      </c>
      <c r="G14" s="11">
        <v>880378</v>
      </c>
      <c r="H14">
        <v>0</v>
      </c>
      <c r="I14">
        <v>1</v>
      </c>
      <c r="J14">
        <v>7</v>
      </c>
      <c r="K14" s="3">
        <v>2.1666666666666701</v>
      </c>
      <c r="L14" s="3">
        <f t="shared" si="3"/>
        <v>99.847222222222314</v>
      </c>
      <c r="M14" s="5">
        <v>0</v>
      </c>
    </row>
    <row r="15" spans="1:16" x14ac:dyDescent="0.25">
      <c r="A15" s="2">
        <v>42763</v>
      </c>
      <c r="B15" s="7">
        <v>789469</v>
      </c>
      <c r="C15" s="3">
        <v>45.7916666666667</v>
      </c>
      <c r="D15" s="7">
        <f t="shared" si="0"/>
        <v>2096.876736111114</v>
      </c>
      <c r="E15" s="7">
        <f t="shared" si="1"/>
        <v>96019.480541088167</v>
      </c>
      <c r="F15" s="7">
        <f t="shared" si="2"/>
        <v>4396892.0464439988</v>
      </c>
      <c r="G15" s="11">
        <v>801386</v>
      </c>
      <c r="H15">
        <v>0</v>
      </c>
      <c r="I15">
        <v>1</v>
      </c>
      <c r="J15">
        <v>12</v>
      </c>
      <c r="K15" s="3">
        <v>4.8333333333333304</v>
      </c>
      <c r="L15" s="3">
        <f t="shared" si="3"/>
        <v>221.32638888888891</v>
      </c>
      <c r="M15" s="5">
        <v>0</v>
      </c>
    </row>
    <row r="16" spans="1:16" x14ac:dyDescent="0.25">
      <c r="A16" s="2">
        <v>42366</v>
      </c>
      <c r="B16" s="7">
        <v>834389</v>
      </c>
      <c r="C16" s="3">
        <v>45.2083333333333</v>
      </c>
      <c r="D16" s="7">
        <f t="shared" si="0"/>
        <v>2043.7934027777749</v>
      </c>
      <c r="E16" s="7">
        <f t="shared" si="1"/>
        <v>92396.493417245176</v>
      </c>
      <c r="F16" s="7">
        <f t="shared" si="2"/>
        <v>4177091.4732379559</v>
      </c>
      <c r="G16" s="11">
        <v>840237</v>
      </c>
      <c r="H16">
        <v>0</v>
      </c>
      <c r="I16">
        <v>0</v>
      </c>
      <c r="J16">
        <v>8</v>
      </c>
      <c r="K16" s="3">
        <v>3.4166666666666701</v>
      </c>
      <c r="L16" s="3">
        <f t="shared" si="3"/>
        <v>154.4618055555556</v>
      </c>
      <c r="M16" s="5">
        <v>0</v>
      </c>
    </row>
    <row r="17" spans="1:13" x14ac:dyDescent="0.25">
      <c r="A17" s="2">
        <v>42733</v>
      </c>
      <c r="B17" s="7">
        <v>708516</v>
      </c>
      <c r="C17" s="3">
        <v>45.2083333333333</v>
      </c>
      <c r="D17" s="7">
        <f t="shared" si="0"/>
        <v>2043.7934027777749</v>
      </c>
      <c r="E17" s="7">
        <f t="shared" si="1"/>
        <v>92396.493417245176</v>
      </c>
      <c r="F17" s="7">
        <f t="shared" si="2"/>
        <v>4177091.4732379559</v>
      </c>
      <c r="G17" s="11">
        <v>684776</v>
      </c>
      <c r="H17">
        <v>0</v>
      </c>
      <c r="I17">
        <v>0</v>
      </c>
      <c r="J17">
        <v>8</v>
      </c>
      <c r="K17" s="3">
        <v>3.0416666666666701</v>
      </c>
      <c r="L17" s="3">
        <f t="shared" si="3"/>
        <v>137.5086805555556</v>
      </c>
      <c r="M17" s="5">
        <v>0</v>
      </c>
    </row>
    <row r="18" spans="1:13" x14ac:dyDescent="0.25">
      <c r="A18" s="2">
        <v>42734</v>
      </c>
      <c r="B18" s="7">
        <v>710008</v>
      </c>
      <c r="C18" s="3">
        <v>45.1666666666667</v>
      </c>
      <c r="D18" s="7">
        <f t="shared" si="0"/>
        <v>2040.0277777777808</v>
      </c>
      <c r="E18" s="7">
        <f t="shared" si="1"/>
        <v>92141.254629629839</v>
      </c>
      <c r="F18" s="7">
        <f t="shared" si="2"/>
        <v>4161713.3341049505</v>
      </c>
      <c r="G18" s="11">
        <v>708516</v>
      </c>
      <c r="H18">
        <v>1</v>
      </c>
      <c r="I18">
        <v>0</v>
      </c>
      <c r="J18">
        <v>9</v>
      </c>
      <c r="K18" s="3">
        <v>3.375</v>
      </c>
      <c r="L18" s="3">
        <f t="shared" si="3"/>
        <v>152.43750000000011</v>
      </c>
      <c r="M18" s="5">
        <v>0</v>
      </c>
    </row>
    <row r="19" spans="1:13" x14ac:dyDescent="0.25">
      <c r="A19" s="2">
        <v>42722</v>
      </c>
      <c r="B19" s="7">
        <v>827318</v>
      </c>
      <c r="C19" s="3">
        <v>45.125</v>
      </c>
      <c r="D19" s="7">
        <f t="shared" si="0"/>
        <v>2036.265625</v>
      </c>
      <c r="E19" s="7">
        <f t="shared" si="1"/>
        <v>91886.486328125</v>
      </c>
      <c r="F19" s="7">
        <f t="shared" si="2"/>
        <v>4146377.6955566406</v>
      </c>
      <c r="G19" s="11">
        <v>795540</v>
      </c>
      <c r="H19">
        <v>0</v>
      </c>
      <c r="I19">
        <v>1</v>
      </c>
      <c r="J19">
        <v>10</v>
      </c>
      <c r="K19" s="3">
        <v>6</v>
      </c>
      <c r="L19" s="3">
        <f t="shared" si="3"/>
        <v>270.75</v>
      </c>
      <c r="M19" s="5">
        <v>0</v>
      </c>
    </row>
    <row r="20" spans="1:13" x14ac:dyDescent="0.25">
      <c r="A20" s="2">
        <v>42721</v>
      </c>
      <c r="B20" s="7">
        <v>795540</v>
      </c>
      <c r="C20" s="3">
        <v>44.9583333333333</v>
      </c>
      <c r="D20" s="7">
        <f t="shared" si="0"/>
        <v>2021.2517361111081</v>
      </c>
      <c r="E20" s="7">
        <f t="shared" si="1"/>
        <v>90872.109302661833</v>
      </c>
      <c r="F20" s="7">
        <f t="shared" si="2"/>
        <v>4085458.5807321686</v>
      </c>
      <c r="G20" s="11">
        <v>571987</v>
      </c>
      <c r="H20">
        <v>0</v>
      </c>
      <c r="I20">
        <v>1</v>
      </c>
      <c r="J20">
        <v>22</v>
      </c>
      <c r="K20" s="3">
        <v>8.7083333333333304</v>
      </c>
      <c r="L20" s="3">
        <f t="shared" si="3"/>
        <v>391.51215277777737</v>
      </c>
      <c r="M20" s="5">
        <v>0</v>
      </c>
    </row>
    <row r="21" spans="1:13" x14ac:dyDescent="0.25">
      <c r="A21" s="2">
        <v>42764</v>
      </c>
      <c r="B21" s="7">
        <v>765508</v>
      </c>
      <c r="C21" s="3">
        <v>44.6666666666667</v>
      </c>
      <c r="D21" s="7">
        <f t="shared" si="0"/>
        <v>1995.111111111114</v>
      </c>
      <c r="E21" s="7">
        <f t="shared" si="1"/>
        <v>89114.962962963167</v>
      </c>
      <c r="F21" s="7">
        <f t="shared" si="2"/>
        <v>3980468.3456790242</v>
      </c>
      <c r="G21" s="11">
        <v>789469</v>
      </c>
      <c r="H21">
        <v>0</v>
      </c>
      <c r="I21">
        <v>1</v>
      </c>
      <c r="J21">
        <v>10</v>
      </c>
      <c r="K21" s="3">
        <v>5.1666666666666696</v>
      </c>
      <c r="L21" s="3">
        <f t="shared" si="3"/>
        <v>230.77777777777808</v>
      </c>
      <c r="M21" s="5">
        <v>0</v>
      </c>
    </row>
    <row r="22" spans="1:13" x14ac:dyDescent="0.25">
      <c r="A22" s="2">
        <v>42729</v>
      </c>
      <c r="B22" s="7">
        <v>687241</v>
      </c>
      <c r="C22" s="3">
        <v>44.3333333333333</v>
      </c>
      <c r="D22" s="7">
        <f t="shared" si="0"/>
        <v>1965.4444444444416</v>
      </c>
      <c r="E22" s="7">
        <f t="shared" si="1"/>
        <v>87134.703703703519</v>
      </c>
      <c r="F22" s="7">
        <f t="shared" si="2"/>
        <v>3862971.8641975196</v>
      </c>
      <c r="G22" s="11">
        <v>532980</v>
      </c>
      <c r="H22">
        <v>0</v>
      </c>
      <c r="I22">
        <v>1</v>
      </c>
      <c r="J22">
        <v>13</v>
      </c>
      <c r="K22" s="3">
        <v>6.4583333333333304</v>
      </c>
      <c r="L22" s="3">
        <f t="shared" si="3"/>
        <v>286.31944444444412</v>
      </c>
      <c r="M22" s="5">
        <v>1</v>
      </c>
    </row>
    <row r="23" spans="1:13" x14ac:dyDescent="0.25">
      <c r="A23" s="2">
        <v>42367</v>
      </c>
      <c r="B23" s="7">
        <v>788808</v>
      </c>
      <c r="C23" s="3">
        <v>43.8333333333333</v>
      </c>
      <c r="D23" s="7">
        <f t="shared" si="0"/>
        <v>1921.3611111111081</v>
      </c>
      <c r="E23" s="7">
        <f t="shared" si="1"/>
        <v>84219.662037036847</v>
      </c>
      <c r="F23" s="7">
        <f t="shared" si="2"/>
        <v>3691628.519290112</v>
      </c>
      <c r="G23" s="11">
        <v>834389</v>
      </c>
      <c r="H23">
        <v>0</v>
      </c>
      <c r="I23">
        <v>0</v>
      </c>
      <c r="J23">
        <v>8</v>
      </c>
      <c r="K23" s="3">
        <v>4.7083333333333304</v>
      </c>
      <c r="L23" s="3">
        <f t="shared" si="3"/>
        <v>206.38194444444414</v>
      </c>
      <c r="M23" s="5">
        <v>0</v>
      </c>
    </row>
    <row r="24" spans="1:13" x14ac:dyDescent="0.25">
      <c r="A24" s="2">
        <v>42735</v>
      </c>
      <c r="B24" s="7">
        <v>724676</v>
      </c>
      <c r="C24" s="3">
        <v>43.5</v>
      </c>
      <c r="D24" s="7">
        <f t="shared" si="0"/>
        <v>1892.25</v>
      </c>
      <c r="E24" s="7">
        <f t="shared" si="1"/>
        <v>82312.875</v>
      </c>
      <c r="F24" s="7">
        <f t="shared" si="2"/>
        <v>3580610.0625</v>
      </c>
      <c r="G24" s="11">
        <v>710008</v>
      </c>
      <c r="H24">
        <v>0</v>
      </c>
      <c r="I24">
        <v>1</v>
      </c>
      <c r="J24">
        <v>7</v>
      </c>
      <c r="K24" s="3">
        <v>3.0416666666666701</v>
      </c>
      <c r="L24" s="3">
        <f t="shared" si="3"/>
        <v>132.31250000000014</v>
      </c>
      <c r="M24" s="5">
        <v>0</v>
      </c>
    </row>
    <row r="25" spans="1:13" x14ac:dyDescent="0.25">
      <c r="A25" s="2">
        <v>42765</v>
      </c>
      <c r="B25" s="7">
        <v>743369</v>
      </c>
      <c r="C25" s="3">
        <v>43.25</v>
      </c>
      <c r="D25" s="7">
        <f t="shared" si="0"/>
        <v>1870.5625</v>
      </c>
      <c r="E25" s="7">
        <f t="shared" si="1"/>
        <v>80901.828125</v>
      </c>
      <c r="F25" s="7">
        <f t="shared" si="2"/>
        <v>3499004.06640625</v>
      </c>
      <c r="G25" s="11">
        <v>765508</v>
      </c>
      <c r="H25">
        <v>0</v>
      </c>
      <c r="I25">
        <v>0</v>
      </c>
      <c r="J25">
        <v>10</v>
      </c>
      <c r="K25" s="3">
        <v>4.8333333333333304</v>
      </c>
      <c r="L25" s="3">
        <f t="shared" si="3"/>
        <v>209.04166666666654</v>
      </c>
      <c r="M25" s="5">
        <v>0</v>
      </c>
    </row>
    <row r="26" spans="1:13" x14ac:dyDescent="0.25">
      <c r="A26" s="2">
        <v>42363</v>
      </c>
      <c r="B26" s="7">
        <v>716736</v>
      </c>
      <c r="C26" s="3">
        <v>42.75</v>
      </c>
      <c r="D26" s="7">
        <f t="shared" si="0"/>
        <v>1827.5625</v>
      </c>
      <c r="E26" s="7">
        <f t="shared" si="1"/>
        <v>78128.296875</v>
      </c>
      <c r="F26" s="7">
        <f t="shared" si="2"/>
        <v>3339984.69140625</v>
      </c>
      <c r="G26" s="11">
        <v>624952</v>
      </c>
      <c r="H26">
        <v>1</v>
      </c>
      <c r="I26">
        <v>0</v>
      </c>
      <c r="J26">
        <v>22</v>
      </c>
      <c r="K26" s="3">
        <v>12.2083333333333</v>
      </c>
      <c r="L26" s="3">
        <f t="shared" si="3"/>
        <v>521.90624999999864</v>
      </c>
      <c r="M26" s="5">
        <v>1</v>
      </c>
    </row>
    <row r="27" spans="1:13" x14ac:dyDescent="0.25">
      <c r="A27" s="2">
        <v>42731</v>
      </c>
      <c r="B27" s="7">
        <v>758775</v>
      </c>
      <c r="C27" s="3">
        <v>42.75</v>
      </c>
      <c r="D27" s="7">
        <f t="shared" si="0"/>
        <v>1827.5625</v>
      </c>
      <c r="E27" s="7">
        <f t="shared" si="1"/>
        <v>78128.296875</v>
      </c>
      <c r="F27" s="7">
        <f t="shared" si="2"/>
        <v>3339984.69140625</v>
      </c>
      <c r="G27" s="11">
        <v>765253</v>
      </c>
      <c r="H27">
        <v>0</v>
      </c>
      <c r="I27">
        <v>0</v>
      </c>
      <c r="J27">
        <v>13</v>
      </c>
      <c r="K27" s="3">
        <v>5.0416666666666696</v>
      </c>
      <c r="L27" s="3">
        <f t="shared" si="3"/>
        <v>215.53125000000011</v>
      </c>
      <c r="M27" s="5">
        <v>0</v>
      </c>
    </row>
    <row r="28" spans="1:13" x14ac:dyDescent="0.25">
      <c r="A28" s="2">
        <v>42732</v>
      </c>
      <c r="B28" s="7">
        <v>684776</v>
      </c>
      <c r="C28" s="3">
        <v>42.7083333333333</v>
      </c>
      <c r="D28" s="7">
        <f t="shared" si="0"/>
        <v>1824.0017361111084</v>
      </c>
      <c r="E28" s="7">
        <f t="shared" si="1"/>
        <v>77900.074146411862</v>
      </c>
      <c r="F28" s="7">
        <f t="shared" si="2"/>
        <v>3326982.3333363375</v>
      </c>
      <c r="G28" s="11">
        <v>758775</v>
      </c>
      <c r="H28">
        <v>0</v>
      </c>
      <c r="I28">
        <v>0</v>
      </c>
      <c r="J28">
        <v>10</v>
      </c>
      <c r="K28" s="3">
        <v>3</v>
      </c>
      <c r="L28" s="3">
        <f t="shared" si="3"/>
        <v>128.12499999999989</v>
      </c>
      <c r="M28" s="5">
        <v>0</v>
      </c>
    </row>
    <row r="29" spans="1:13" x14ac:dyDescent="0.25">
      <c r="A29" s="2">
        <v>42372</v>
      </c>
      <c r="B29" s="7">
        <v>711065</v>
      </c>
      <c r="C29" s="3">
        <v>42.5833333333333</v>
      </c>
      <c r="D29" s="7">
        <f t="shared" si="0"/>
        <v>1813.3402777777749</v>
      </c>
      <c r="E29" s="7">
        <f t="shared" si="1"/>
        <v>77218.07349537019</v>
      </c>
      <c r="F29" s="7">
        <f t="shared" si="2"/>
        <v>3288202.9630111777</v>
      </c>
      <c r="G29" s="11">
        <v>787392</v>
      </c>
      <c r="H29">
        <v>0</v>
      </c>
      <c r="I29">
        <v>1</v>
      </c>
      <c r="J29">
        <v>6</v>
      </c>
      <c r="K29" s="3">
        <v>2.6666666666666701</v>
      </c>
      <c r="L29" s="3">
        <f t="shared" si="3"/>
        <v>113.55555555555561</v>
      </c>
      <c r="M29" s="5">
        <v>0</v>
      </c>
    </row>
    <row r="30" spans="1:13" x14ac:dyDescent="0.25">
      <c r="A30" s="2">
        <v>42402</v>
      </c>
      <c r="B30" s="7">
        <v>770548</v>
      </c>
      <c r="C30" s="3">
        <v>42.2083333333333</v>
      </c>
      <c r="D30" s="7">
        <f t="shared" si="0"/>
        <v>1781.5434027777749</v>
      </c>
      <c r="E30" s="7">
        <f t="shared" si="1"/>
        <v>75195.97779224519</v>
      </c>
      <c r="F30" s="7">
        <f t="shared" si="2"/>
        <v>3173896.8959810128</v>
      </c>
      <c r="G30" s="11">
        <v>805230</v>
      </c>
      <c r="H30">
        <v>0</v>
      </c>
      <c r="I30">
        <v>0</v>
      </c>
      <c r="J30">
        <v>10</v>
      </c>
      <c r="K30" s="3">
        <v>4.9166666666666696</v>
      </c>
      <c r="L30" s="3">
        <f t="shared" si="3"/>
        <v>207.52430555555551</v>
      </c>
      <c r="M30" s="5">
        <v>0</v>
      </c>
    </row>
    <row r="31" spans="1:13" x14ac:dyDescent="0.25">
      <c r="A31" s="2">
        <v>42761</v>
      </c>
      <c r="B31" s="7">
        <v>754185</v>
      </c>
      <c r="C31" s="3">
        <v>42</v>
      </c>
      <c r="D31" s="7">
        <f t="shared" si="0"/>
        <v>1764</v>
      </c>
      <c r="E31" s="7">
        <f t="shared" si="1"/>
        <v>74088</v>
      </c>
      <c r="F31" s="7">
        <f t="shared" si="2"/>
        <v>3111696</v>
      </c>
      <c r="G31" s="11">
        <v>716202</v>
      </c>
      <c r="H31">
        <v>0</v>
      </c>
      <c r="I31">
        <v>0</v>
      </c>
      <c r="J31">
        <v>9</v>
      </c>
      <c r="K31" s="3">
        <v>4.8333333333333304</v>
      </c>
      <c r="L31" s="3">
        <f t="shared" si="3"/>
        <v>202.99999999999989</v>
      </c>
      <c r="M31" s="5">
        <v>0</v>
      </c>
    </row>
    <row r="32" spans="1:13" x14ac:dyDescent="0.25">
      <c r="A32" s="2">
        <v>42403</v>
      </c>
      <c r="B32" s="7">
        <v>765626</v>
      </c>
      <c r="C32" s="3">
        <v>41.875</v>
      </c>
      <c r="D32" s="7">
        <f t="shared" si="0"/>
        <v>1753.515625</v>
      </c>
      <c r="E32" s="7">
        <f t="shared" si="1"/>
        <v>73428.466796875</v>
      </c>
      <c r="F32" s="7">
        <f t="shared" si="2"/>
        <v>3074817.0471191406</v>
      </c>
      <c r="G32" s="11">
        <v>770548</v>
      </c>
      <c r="H32">
        <v>0</v>
      </c>
      <c r="I32">
        <v>0</v>
      </c>
      <c r="J32">
        <v>13</v>
      </c>
      <c r="K32" s="3">
        <v>8.5416666666666696</v>
      </c>
      <c r="L32" s="3">
        <f t="shared" si="3"/>
        <v>357.6822916666668</v>
      </c>
      <c r="M32" s="5">
        <v>0</v>
      </c>
    </row>
    <row r="33" spans="1:13" x14ac:dyDescent="0.25">
      <c r="A33" s="2">
        <v>42711</v>
      </c>
      <c r="B33" s="7">
        <v>742262</v>
      </c>
      <c r="C33" s="3">
        <v>41.8333333333333</v>
      </c>
      <c r="D33" s="7">
        <f t="shared" si="0"/>
        <v>1750.0277777777751</v>
      </c>
      <c r="E33" s="7">
        <f t="shared" si="1"/>
        <v>73209.495370370205</v>
      </c>
      <c r="F33" s="7">
        <f t="shared" si="2"/>
        <v>3062597.2229938176</v>
      </c>
      <c r="G33" s="11">
        <v>709882</v>
      </c>
      <c r="H33">
        <v>0</v>
      </c>
      <c r="I33">
        <v>0</v>
      </c>
      <c r="J33">
        <v>9</v>
      </c>
      <c r="K33" s="3">
        <v>4.75</v>
      </c>
      <c r="L33" s="3">
        <f t="shared" si="3"/>
        <v>198.70833333333317</v>
      </c>
      <c r="M33" s="5">
        <v>0</v>
      </c>
    </row>
    <row r="34" spans="1:13" x14ac:dyDescent="0.25">
      <c r="A34" s="2">
        <v>43095</v>
      </c>
      <c r="B34" s="7">
        <v>601304</v>
      </c>
      <c r="C34" s="3">
        <v>41.75</v>
      </c>
      <c r="D34" s="7">
        <f t="shared" si="0"/>
        <v>1743.0625</v>
      </c>
      <c r="E34" s="7">
        <f t="shared" si="1"/>
        <v>72772.859375</v>
      </c>
      <c r="F34" s="7">
        <f t="shared" si="2"/>
        <v>3038266.87890625</v>
      </c>
      <c r="G34" s="11">
        <v>560458</v>
      </c>
      <c r="H34">
        <v>0</v>
      </c>
      <c r="I34">
        <v>0</v>
      </c>
      <c r="J34">
        <v>8</v>
      </c>
      <c r="K34" s="3">
        <v>2.625</v>
      </c>
      <c r="L34" s="3">
        <f t="shared" si="3"/>
        <v>109.59375</v>
      </c>
      <c r="M34" s="5">
        <v>0</v>
      </c>
    </row>
    <row r="35" spans="1:13" x14ac:dyDescent="0.25">
      <c r="A35" s="2">
        <v>42401</v>
      </c>
      <c r="B35" s="7">
        <v>805230</v>
      </c>
      <c r="C35" s="3">
        <v>41.6666666666667</v>
      </c>
      <c r="D35" s="7">
        <f t="shared" si="0"/>
        <v>1736.1111111111138</v>
      </c>
      <c r="E35" s="7">
        <f t="shared" si="1"/>
        <v>72337.962962963138</v>
      </c>
      <c r="F35" s="7">
        <f t="shared" si="2"/>
        <v>3014081.7901234664</v>
      </c>
      <c r="G35" s="11">
        <v>661879</v>
      </c>
      <c r="H35">
        <v>0</v>
      </c>
      <c r="I35">
        <v>0</v>
      </c>
      <c r="J35">
        <v>25</v>
      </c>
      <c r="K35" s="3">
        <v>11.6666666666667</v>
      </c>
      <c r="L35" s="3">
        <f t="shared" si="3"/>
        <v>486.1111111111129</v>
      </c>
      <c r="M35" s="5">
        <v>0</v>
      </c>
    </row>
    <row r="36" spans="1:13" x14ac:dyDescent="0.25">
      <c r="A36" s="2">
        <v>42736</v>
      </c>
      <c r="B36" s="7">
        <v>689787</v>
      </c>
      <c r="C36" s="3">
        <v>41.6666666666667</v>
      </c>
      <c r="D36" s="7">
        <f t="shared" si="0"/>
        <v>1736.1111111111138</v>
      </c>
      <c r="E36" s="7">
        <f t="shared" si="1"/>
        <v>72337.962962963138</v>
      </c>
      <c r="F36" s="7">
        <f t="shared" si="2"/>
        <v>3014081.7901234664</v>
      </c>
      <c r="G36" s="11">
        <v>724676</v>
      </c>
      <c r="H36">
        <v>0</v>
      </c>
      <c r="I36">
        <v>1</v>
      </c>
      <c r="J36">
        <v>15</v>
      </c>
      <c r="K36" s="3">
        <v>7.5</v>
      </c>
      <c r="L36" s="3">
        <f t="shared" si="3"/>
        <v>312.50000000000023</v>
      </c>
      <c r="M36" s="5">
        <v>1</v>
      </c>
    </row>
    <row r="37" spans="1:13" x14ac:dyDescent="0.25">
      <c r="A37" s="2">
        <v>42738</v>
      </c>
      <c r="B37" s="7">
        <v>676035</v>
      </c>
      <c r="C37" s="3">
        <v>41.375</v>
      </c>
      <c r="D37" s="7">
        <f t="shared" si="0"/>
        <v>1711.890625</v>
      </c>
      <c r="E37" s="7">
        <f t="shared" si="1"/>
        <v>70829.474609375</v>
      </c>
      <c r="F37" s="7">
        <f t="shared" si="2"/>
        <v>2930569.5119628906</v>
      </c>
      <c r="G37" s="11">
        <v>707258</v>
      </c>
      <c r="H37">
        <v>0</v>
      </c>
      <c r="I37">
        <v>0</v>
      </c>
      <c r="J37">
        <v>15</v>
      </c>
      <c r="K37" s="3">
        <v>6.25</v>
      </c>
      <c r="L37" s="3">
        <f t="shared" si="3"/>
        <v>258.59375</v>
      </c>
      <c r="M37" s="5">
        <v>0</v>
      </c>
    </row>
    <row r="38" spans="1:13" x14ac:dyDescent="0.25">
      <c r="A38" s="2">
        <v>42381</v>
      </c>
      <c r="B38" s="7">
        <v>757356</v>
      </c>
      <c r="C38" s="3">
        <v>40.9166666666667</v>
      </c>
      <c r="D38" s="7">
        <f t="shared" si="0"/>
        <v>1674.1736111111138</v>
      </c>
      <c r="E38" s="7">
        <f t="shared" si="1"/>
        <v>68501.603587963124</v>
      </c>
      <c r="F38" s="7">
        <f t="shared" si="2"/>
        <v>2802857.2801408269</v>
      </c>
      <c r="G38" s="11">
        <v>751712</v>
      </c>
      <c r="H38">
        <v>0</v>
      </c>
      <c r="I38">
        <v>0</v>
      </c>
      <c r="J38">
        <v>9</v>
      </c>
      <c r="K38" s="3">
        <v>3.6666666666666701</v>
      </c>
      <c r="L38" s="3">
        <f t="shared" si="3"/>
        <v>150.02777777777803</v>
      </c>
      <c r="M38" s="5">
        <v>0</v>
      </c>
    </row>
    <row r="39" spans="1:13" x14ac:dyDescent="0.25">
      <c r="A39" s="2">
        <v>42751</v>
      </c>
      <c r="B39" s="7">
        <v>760511</v>
      </c>
      <c r="C39" s="3">
        <v>40.8333333333333</v>
      </c>
      <c r="D39" s="7">
        <f t="shared" si="0"/>
        <v>1667.3611111111084</v>
      </c>
      <c r="E39" s="7">
        <f t="shared" si="1"/>
        <v>68083.912037036876</v>
      </c>
      <c r="F39" s="7">
        <f t="shared" si="2"/>
        <v>2780093.0748456698</v>
      </c>
      <c r="G39" s="11">
        <v>676215</v>
      </c>
      <c r="H39">
        <v>0</v>
      </c>
      <c r="I39">
        <v>0</v>
      </c>
      <c r="J39">
        <v>12</v>
      </c>
      <c r="K39" s="3">
        <v>4.8333333333333304</v>
      </c>
      <c r="L39" s="3">
        <f t="shared" si="3"/>
        <v>197.36111111111083</v>
      </c>
      <c r="M39" s="5">
        <v>0</v>
      </c>
    </row>
    <row r="40" spans="1:13" x14ac:dyDescent="0.25">
      <c r="A40" s="2">
        <v>42737</v>
      </c>
      <c r="B40" s="7">
        <v>707258</v>
      </c>
      <c r="C40" s="3">
        <v>40.75</v>
      </c>
      <c r="D40" s="7">
        <f t="shared" si="0"/>
        <v>1660.5625</v>
      </c>
      <c r="E40" s="7">
        <f t="shared" si="1"/>
        <v>67667.921875</v>
      </c>
      <c r="F40" s="7">
        <f t="shared" si="2"/>
        <v>2757467.81640625</v>
      </c>
      <c r="G40" s="11">
        <v>689787</v>
      </c>
      <c r="H40">
        <v>0</v>
      </c>
      <c r="I40">
        <v>0</v>
      </c>
      <c r="J40">
        <v>12</v>
      </c>
      <c r="K40" s="3">
        <v>5.4166666666666696</v>
      </c>
      <c r="L40" s="3">
        <f t="shared" si="3"/>
        <v>220.7291666666668</v>
      </c>
      <c r="M40" s="5">
        <v>0</v>
      </c>
    </row>
    <row r="41" spans="1:13" x14ac:dyDescent="0.25">
      <c r="A41" s="2">
        <v>42752</v>
      </c>
      <c r="B41" s="7">
        <v>762521</v>
      </c>
      <c r="C41" s="3">
        <v>40.6666666666667</v>
      </c>
      <c r="D41" s="7">
        <f t="shared" si="0"/>
        <v>1653.7777777777806</v>
      </c>
      <c r="E41" s="7">
        <f t="shared" si="1"/>
        <v>67253.629629629795</v>
      </c>
      <c r="F41" s="7">
        <f t="shared" si="2"/>
        <v>2734980.9382716143</v>
      </c>
      <c r="G41" s="11">
        <v>760511</v>
      </c>
      <c r="H41">
        <v>0</v>
      </c>
      <c r="I41">
        <v>0</v>
      </c>
      <c r="J41">
        <v>9</v>
      </c>
      <c r="K41" s="3">
        <v>3.375</v>
      </c>
      <c r="L41" s="3">
        <f t="shared" si="3"/>
        <v>137.25000000000011</v>
      </c>
      <c r="M41" s="5">
        <v>0</v>
      </c>
    </row>
    <row r="42" spans="1:13" x14ac:dyDescent="0.25">
      <c r="A42" s="2">
        <v>42380</v>
      </c>
      <c r="B42" s="7">
        <v>751712</v>
      </c>
      <c r="C42" s="3">
        <v>40.5833333333333</v>
      </c>
      <c r="D42" s="7">
        <f t="shared" si="0"/>
        <v>1647.0069444444418</v>
      </c>
      <c r="E42" s="7">
        <f t="shared" si="1"/>
        <v>66841.031828703548</v>
      </c>
      <c r="F42" s="7">
        <f t="shared" si="2"/>
        <v>2712631.8750482169</v>
      </c>
      <c r="G42" s="11">
        <v>688265</v>
      </c>
      <c r="H42">
        <v>0</v>
      </c>
      <c r="I42">
        <v>0</v>
      </c>
      <c r="J42">
        <v>10</v>
      </c>
      <c r="K42" s="3">
        <v>4.4166666666666696</v>
      </c>
      <c r="L42" s="3">
        <f t="shared" si="3"/>
        <v>179.24305555555554</v>
      </c>
      <c r="M42" s="5">
        <v>0</v>
      </c>
    </row>
    <row r="43" spans="1:13" x14ac:dyDescent="0.25">
      <c r="A43" s="2">
        <v>42723</v>
      </c>
      <c r="B43" s="7">
        <v>756635</v>
      </c>
      <c r="C43" s="3">
        <v>40.375</v>
      </c>
      <c r="D43" s="7">
        <f t="shared" si="0"/>
        <v>1630.140625</v>
      </c>
      <c r="E43" s="7">
        <f t="shared" si="1"/>
        <v>65816.927734375</v>
      </c>
      <c r="F43" s="7">
        <f t="shared" si="2"/>
        <v>2657358.4572753906</v>
      </c>
      <c r="G43" s="11">
        <v>827318</v>
      </c>
      <c r="H43">
        <v>0</v>
      </c>
      <c r="I43">
        <v>0</v>
      </c>
      <c r="J43">
        <v>10</v>
      </c>
      <c r="K43" s="3">
        <v>4.3333333333333304</v>
      </c>
      <c r="L43" s="3">
        <f t="shared" si="3"/>
        <v>174.9583333333332</v>
      </c>
      <c r="M43" s="5">
        <v>0</v>
      </c>
    </row>
    <row r="44" spans="1:13" x14ac:dyDescent="0.25">
      <c r="A44" s="2">
        <v>43081</v>
      </c>
      <c r="B44" s="7">
        <v>667985</v>
      </c>
      <c r="C44" s="3">
        <v>40.25</v>
      </c>
      <c r="D44" s="7">
        <f t="shared" si="0"/>
        <v>1620.0625</v>
      </c>
      <c r="E44" s="7">
        <f t="shared" si="1"/>
        <v>65207.515625</v>
      </c>
      <c r="F44" s="7">
        <f t="shared" si="2"/>
        <v>2624602.50390625</v>
      </c>
      <c r="G44" s="11">
        <v>662944</v>
      </c>
      <c r="H44">
        <v>0</v>
      </c>
      <c r="I44">
        <v>0</v>
      </c>
      <c r="J44">
        <v>6</v>
      </c>
      <c r="K44" s="3">
        <v>2.875</v>
      </c>
      <c r="L44" s="3">
        <f t="shared" si="3"/>
        <v>115.71875</v>
      </c>
      <c r="M44" s="5">
        <v>0</v>
      </c>
    </row>
    <row r="45" spans="1:13" x14ac:dyDescent="0.25">
      <c r="A45" s="2">
        <v>42766</v>
      </c>
      <c r="B45" s="7">
        <v>686974</v>
      </c>
      <c r="C45" s="3">
        <v>39.9583333333333</v>
      </c>
      <c r="D45" s="7">
        <f t="shared" si="0"/>
        <v>1596.6684027777751</v>
      </c>
      <c r="E45" s="7">
        <f t="shared" si="1"/>
        <v>63800.208260995212</v>
      </c>
      <c r="F45" s="7">
        <f t="shared" si="2"/>
        <v>2549349.9884289317</v>
      </c>
      <c r="G45" s="11">
        <v>743369</v>
      </c>
      <c r="H45">
        <v>0</v>
      </c>
      <c r="I45">
        <v>0</v>
      </c>
      <c r="J45">
        <v>10</v>
      </c>
      <c r="K45" s="3">
        <v>3.125</v>
      </c>
      <c r="L45" s="3">
        <f t="shared" si="3"/>
        <v>124.86979166666656</v>
      </c>
      <c r="M45" s="5">
        <v>0</v>
      </c>
    </row>
    <row r="46" spans="1:13" x14ac:dyDescent="0.25">
      <c r="A46" s="2">
        <v>42382</v>
      </c>
      <c r="B46" s="7">
        <v>718417</v>
      </c>
      <c r="C46" s="3">
        <v>39.8333333333333</v>
      </c>
      <c r="D46" s="7">
        <f t="shared" si="0"/>
        <v>1586.6944444444418</v>
      </c>
      <c r="E46" s="7">
        <f t="shared" si="1"/>
        <v>63203.328703703548</v>
      </c>
      <c r="F46" s="7">
        <f t="shared" si="2"/>
        <v>2517599.2600308559</v>
      </c>
      <c r="G46" s="11">
        <v>757356</v>
      </c>
      <c r="H46">
        <v>0</v>
      </c>
      <c r="I46">
        <v>0</v>
      </c>
      <c r="J46">
        <v>14</v>
      </c>
      <c r="K46" s="3">
        <v>4.75</v>
      </c>
      <c r="L46" s="3">
        <f t="shared" si="3"/>
        <v>189.20833333333317</v>
      </c>
      <c r="M46" s="5">
        <v>0</v>
      </c>
    </row>
    <row r="47" spans="1:13" x14ac:dyDescent="0.25">
      <c r="A47" s="2">
        <v>42760</v>
      </c>
      <c r="B47" s="7">
        <v>716202</v>
      </c>
      <c r="C47" s="3">
        <v>39.2916666666667</v>
      </c>
      <c r="D47" s="7">
        <f t="shared" si="0"/>
        <v>1543.8350694444471</v>
      </c>
      <c r="E47" s="7">
        <f t="shared" si="1"/>
        <v>60659.852936921452</v>
      </c>
      <c r="F47" s="7">
        <f t="shared" si="2"/>
        <v>2383426.7216465408</v>
      </c>
      <c r="G47" s="11">
        <v>683645</v>
      </c>
      <c r="H47">
        <v>0</v>
      </c>
      <c r="I47">
        <v>0</v>
      </c>
      <c r="J47">
        <v>9</v>
      </c>
      <c r="K47" s="3">
        <v>5.375</v>
      </c>
      <c r="L47" s="3">
        <f t="shared" si="3"/>
        <v>211.19270833333351</v>
      </c>
      <c r="M47" s="5">
        <v>0</v>
      </c>
    </row>
    <row r="48" spans="1:13" x14ac:dyDescent="0.25">
      <c r="A48" s="2">
        <v>42753</v>
      </c>
      <c r="B48" s="7">
        <v>699014</v>
      </c>
      <c r="C48" s="3">
        <v>39.25</v>
      </c>
      <c r="D48" s="7">
        <f t="shared" si="0"/>
        <v>1540.5625</v>
      </c>
      <c r="E48" s="7">
        <f t="shared" si="1"/>
        <v>60467.078125</v>
      </c>
      <c r="F48" s="7">
        <f t="shared" si="2"/>
        <v>2373332.81640625</v>
      </c>
      <c r="G48" s="11">
        <v>762521</v>
      </c>
      <c r="H48">
        <v>0</v>
      </c>
      <c r="I48">
        <v>0</v>
      </c>
      <c r="J48">
        <v>15</v>
      </c>
      <c r="K48" s="3">
        <v>5.7083333333333304</v>
      </c>
      <c r="L48" s="3">
        <f t="shared" si="3"/>
        <v>224.05208333333323</v>
      </c>
      <c r="M48" s="5">
        <v>0</v>
      </c>
    </row>
    <row r="49" spans="1:13" x14ac:dyDescent="0.25">
      <c r="A49" s="2">
        <v>43080</v>
      </c>
      <c r="B49" s="7">
        <v>662944</v>
      </c>
      <c r="C49" s="3">
        <v>38.8333333333333</v>
      </c>
      <c r="D49" s="7">
        <f t="shared" si="0"/>
        <v>1508.0277777777751</v>
      </c>
      <c r="E49" s="7">
        <f t="shared" si="1"/>
        <v>58561.745370370219</v>
      </c>
      <c r="F49" s="7">
        <f t="shared" si="2"/>
        <v>2274147.7785493745</v>
      </c>
      <c r="G49" s="11">
        <v>633530</v>
      </c>
      <c r="H49">
        <v>0</v>
      </c>
      <c r="I49">
        <v>0</v>
      </c>
      <c r="J49">
        <v>7</v>
      </c>
      <c r="K49" s="3">
        <v>1.9583333333333299</v>
      </c>
      <c r="L49" s="3">
        <f t="shared" si="3"/>
        <v>76.048611111110915</v>
      </c>
      <c r="M49" s="5">
        <v>0</v>
      </c>
    </row>
    <row r="50" spans="1:13" x14ac:dyDescent="0.25">
      <c r="A50" s="2">
        <v>42710</v>
      </c>
      <c r="B50" s="7">
        <v>709882</v>
      </c>
      <c r="C50" s="3">
        <v>38.5833333333333</v>
      </c>
      <c r="D50" s="7">
        <f t="shared" si="0"/>
        <v>1488.6736111111086</v>
      </c>
      <c r="E50" s="7">
        <f t="shared" si="1"/>
        <v>57437.990162036891</v>
      </c>
      <c r="F50" s="7">
        <f t="shared" si="2"/>
        <v>2216149.1204185882</v>
      </c>
      <c r="G50" s="11">
        <v>646687</v>
      </c>
      <c r="H50">
        <v>0</v>
      </c>
      <c r="I50">
        <v>0</v>
      </c>
      <c r="J50">
        <v>13</v>
      </c>
      <c r="K50" s="3">
        <v>7.4166666666666696</v>
      </c>
      <c r="L50" s="3">
        <f t="shared" si="3"/>
        <v>286.15972222222211</v>
      </c>
      <c r="M50" s="5">
        <v>0</v>
      </c>
    </row>
    <row r="51" spans="1:13" x14ac:dyDescent="0.25">
      <c r="A51" s="2">
        <v>42354</v>
      </c>
      <c r="B51" s="7">
        <v>680218</v>
      </c>
      <c r="C51" s="3">
        <v>38.5416666666667</v>
      </c>
      <c r="D51" s="7">
        <f t="shared" si="0"/>
        <v>1485.4600694444471</v>
      </c>
      <c r="E51" s="7">
        <f t="shared" si="1"/>
        <v>57252.106843171445</v>
      </c>
      <c r="F51" s="7">
        <f t="shared" si="2"/>
        <v>2206591.6179139013</v>
      </c>
      <c r="G51" s="11">
        <v>659446</v>
      </c>
      <c r="H51">
        <v>0</v>
      </c>
      <c r="I51">
        <v>0</v>
      </c>
      <c r="J51">
        <v>16</v>
      </c>
      <c r="K51" s="3">
        <v>6.0833333333333304</v>
      </c>
      <c r="L51" s="3">
        <f t="shared" si="3"/>
        <v>234.46180555555566</v>
      </c>
      <c r="M51" s="5">
        <v>0</v>
      </c>
    </row>
    <row r="52" spans="1:13" x14ac:dyDescent="0.25">
      <c r="A52" s="2">
        <v>42379</v>
      </c>
      <c r="B52" s="7">
        <v>688265</v>
      </c>
      <c r="C52" s="3">
        <v>38.4166666666667</v>
      </c>
      <c r="D52" s="7">
        <f t="shared" si="0"/>
        <v>1475.8402777777803</v>
      </c>
      <c r="E52" s="7">
        <f t="shared" si="1"/>
        <v>56696.864004629773</v>
      </c>
      <c r="F52" s="7">
        <f t="shared" si="2"/>
        <v>2178104.5255111959</v>
      </c>
      <c r="G52" s="11">
        <v>613453</v>
      </c>
      <c r="H52">
        <v>0</v>
      </c>
      <c r="I52">
        <v>1</v>
      </c>
      <c r="J52">
        <v>9</v>
      </c>
      <c r="K52" s="3">
        <v>6.0833333333333304</v>
      </c>
      <c r="L52" s="3">
        <f t="shared" si="3"/>
        <v>233.70138888888897</v>
      </c>
      <c r="M52" s="5">
        <v>0</v>
      </c>
    </row>
    <row r="53" spans="1:13" x14ac:dyDescent="0.25">
      <c r="A53" s="2">
        <v>42339</v>
      </c>
      <c r="B53" s="7">
        <v>685190</v>
      </c>
      <c r="C53" s="3">
        <v>38.2916666666667</v>
      </c>
      <c r="D53" s="7">
        <f t="shared" si="0"/>
        <v>1466.2517361111136</v>
      </c>
      <c r="E53" s="7">
        <f t="shared" si="1"/>
        <v>56145.222728588109</v>
      </c>
      <c r="F53" s="7">
        <f t="shared" si="2"/>
        <v>2149894.1536488547</v>
      </c>
      <c r="G53" s="11">
        <v>681263</v>
      </c>
      <c r="H53">
        <v>0</v>
      </c>
      <c r="I53">
        <v>0</v>
      </c>
      <c r="J53">
        <v>8</v>
      </c>
      <c r="K53" s="3">
        <v>4.9166666666666696</v>
      </c>
      <c r="L53" s="3">
        <f t="shared" si="3"/>
        <v>188.2673611111114</v>
      </c>
      <c r="M53" s="5">
        <v>0</v>
      </c>
    </row>
    <row r="54" spans="1:13" x14ac:dyDescent="0.25">
      <c r="A54" s="2">
        <v>42373</v>
      </c>
      <c r="B54" s="7">
        <v>658946</v>
      </c>
      <c r="C54" s="3">
        <v>38.25</v>
      </c>
      <c r="D54" s="7">
        <f t="shared" si="0"/>
        <v>1463.0625</v>
      </c>
      <c r="E54" s="7">
        <f t="shared" si="1"/>
        <v>55962.140625</v>
      </c>
      <c r="F54" s="7">
        <f t="shared" si="2"/>
        <v>2140551.87890625</v>
      </c>
      <c r="G54" s="11">
        <v>711065</v>
      </c>
      <c r="H54">
        <v>0</v>
      </c>
      <c r="I54">
        <v>0</v>
      </c>
      <c r="J54">
        <v>8</v>
      </c>
      <c r="K54" s="3">
        <v>2.2916666666666701</v>
      </c>
      <c r="L54" s="3">
        <f t="shared" si="3"/>
        <v>87.656250000000128</v>
      </c>
      <c r="M54" s="5">
        <v>0</v>
      </c>
    </row>
    <row r="55" spans="1:13" x14ac:dyDescent="0.25">
      <c r="A55" s="2">
        <v>42400</v>
      </c>
      <c r="B55" s="7">
        <v>661879</v>
      </c>
      <c r="C55" s="3">
        <v>38.2083333333333</v>
      </c>
      <c r="D55" s="7">
        <f t="shared" si="0"/>
        <v>1459.8767361111086</v>
      </c>
      <c r="E55" s="7">
        <f t="shared" si="1"/>
        <v>55779.456958911891</v>
      </c>
      <c r="F55" s="7">
        <f t="shared" si="2"/>
        <v>2131240.0846384233</v>
      </c>
      <c r="G55" s="11">
        <v>621861</v>
      </c>
      <c r="H55">
        <v>0</v>
      </c>
      <c r="I55">
        <v>1</v>
      </c>
      <c r="J55">
        <v>12</v>
      </c>
      <c r="K55" s="3">
        <v>6.375</v>
      </c>
      <c r="L55" s="3">
        <f t="shared" si="3"/>
        <v>243.5781249999998</v>
      </c>
      <c r="M55" s="5">
        <v>0</v>
      </c>
    </row>
    <row r="56" spans="1:13" x14ac:dyDescent="0.25">
      <c r="A56" s="2">
        <v>42404</v>
      </c>
      <c r="B56" s="7">
        <v>743700</v>
      </c>
      <c r="C56" s="3">
        <v>38.2083333333333</v>
      </c>
      <c r="D56" s="7">
        <f t="shared" si="0"/>
        <v>1459.8767361111086</v>
      </c>
      <c r="E56" s="7">
        <f t="shared" si="1"/>
        <v>55779.456958911891</v>
      </c>
      <c r="F56" s="7">
        <f t="shared" si="2"/>
        <v>2131240.0846384233</v>
      </c>
      <c r="G56" s="11">
        <v>765626</v>
      </c>
      <c r="H56">
        <v>0</v>
      </c>
      <c r="I56">
        <v>0</v>
      </c>
      <c r="J56">
        <v>10</v>
      </c>
      <c r="K56" s="3">
        <v>6.2083333333333304</v>
      </c>
      <c r="L56" s="3">
        <f t="shared" si="3"/>
        <v>237.21006944444412</v>
      </c>
      <c r="M56" s="5">
        <v>0</v>
      </c>
    </row>
    <row r="57" spans="1:13" x14ac:dyDescent="0.25">
      <c r="A57" s="2">
        <v>42790</v>
      </c>
      <c r="B57" s="7">
        <v>681045</v>
      </c>
      <c r="C57" s="3">
        <v>38.2083333333333</v>
      </c>
      <c r="D57" s="7">
        <f t="shared" si="0"/>
        <v>1459.8767361111086</v>
      </c>
      <c r="E57" s="7">
        <f t="shared" si="1"/>
        <v>55779.456958911891</v>
      </c>
      <c r="F57" s="7">
        <f t="shared" si="2"/>
        <v>2131240.0846384233</v>
      </c>
      <c r="G57" s="11">
        <v>669823</v>
      </c>
      <c r="H57">
        <v>1</v>
      </c>
      <c r="I57">
        <v>0</v>
      </c>
      <c r="J57">
        <v>16</v>
      </c>
      <c r="K57" s="3">
        <v>8.8333333333333304</v>
      </c>
      <c r="L57" s="3">
        <f t="shared" si="3"/>
        <v>337.50694444444406</v>
      </c>
      <c r="M57" s="5">
        <v>0</v>
      </c>
    </row>
    <row r="58" spans="1:13" x14ac:dyDescent="0.25">
      <c r="A58" s="2">
        <v>43082</v>
      </c>
      <c r="B58" s="7">
        <v>678571</v>
      </c>
      <c r="C58" s="3">
        <v>38.1666666666667</v>
      </c>
      <c r="D58" s="7">
        <f t="shared" si="0"/>
        <v>1456.6944444444471</v>
      </c>
      <c r="E58" s="7">
        <f t="shared" si="1"/>
        <v>55597.171296296445</v>
      </c>
      <c r="F58" s="7">
        <f t="shared" si="2"/>
        <v>2121958.7044753162</v>
      </c>
      <c r="G58" s="11">
        <v>667985</v>
      </c>
      <c r="H58">
        <v>0</v>
      </c>
      <c r="I58">
        <v>0</v>
      </c>
      <c r="J58">
        <v>10</v>
      </c>
      <c r="K58" s="3">
        <v>4.9583333333333304</v>
      </c>
      <c r="L58" s="3">
        <f t="shared" si="3"/>
        <v>189.2430555555556</v>
      </c>
      <c r="M58" s="5">
        <v>0</v>
      </c>
    </row>
    <row r="59" spans="1:13" x14ac:dyDescent="0.25">
      <c r="A59" s="2">
        <v>42353</v>
      </c>
      <c r="B59" s="7">
        <v>659446</v>
      </c>
      <c r="C59" s="3">
        <v>38.0833333333333</v>
      </c>
      <c r="D59" s="7">
        <f t="shared" si="0"/>
        <v>1450.3402777777753</v>
      </c>
      <c r="E59" s="7">
        <f t="shared" si="1"/>
        <v>55233.792245370227</v>
      </c>
      <c r="F59" s="7">
        <f t="shared" si="2"/>
        <v>2103486.9213445145</v>
      </c>
      <c r="G59" s="11">
        <v>631705</v>
      </c>
      <c r="H59">
        <v>0</v>
      </c>
      <c r="I59">
        <v>0</v>
      </c>
      <c r="J59">
        <v>9</v>
      </c>
      <c r="K59" s="3">
        <v>3.875</v>
      </c>
      <c r="L59" s="3">
        <f t="shared" si="3"/>
        <v>147.57291666666654</v>
      </c>
      <c r="M59" s="5">
        <v>0</v>
      </c>
    </row>
    <row r="60" spans="1:13" x14ac:dyDescent="0.25">
      <c r="A60" s="2">
        <v>42791</v>
      </c>
      <c r="B60" s="7">
        <v>691134</v>
      </c>
      <c r="C60" s="3">
        <v>38.0416666666667</v>
      </c>
      <c r="D60" s="7">
        <f t="shared" si="0"/>
        <v>1447.1684027777803</v>
      </c>
      <c r="E60" s="7">
        <f t="shared" si="1"/>
        <v>55052.697989004773</v>
      </c>
      <c r="F60" s="7">
        <f t="shared" si="2"/>
        <v>2094296.3859983918</v>
      </c>
      <c r="G60" s="11">
        <v>681045</v>
      </c>
      <c r="H60">
        <v>0</v>
      </c>
      <c r="I60">
        <v>1</v>
      </c>
      <c r="J60">
        <v>13</v>
      </c>
      <c r="K60" s="3">
        <v>7.3333333333333304</v>
      </c>
      <c r="L60" s="3">
        <f t="shared" si="3"/>
        <v>278.97222222222234</v>
      </c>
      <c r="M60" s="5">
        <v>0</v>
      </c>
    </row>
    <row r="61" spans="1:13" x14ac:dyDescent="0.25">
      <c r="A61" s="2">
        <v>42396</v>
      </c>
      <c r="B61" s="7">
        <v>679340</v>
      </c>
      <c r="C61" s="3">
        <v>37.5416666666667</v>
      </c>
      <c r="D61" s="7">
        <f t="shared" si="0"/>
        <v>1409.3767361111136</v>
      </c>
      <c r="E61" s="7">
        <f t="shared" si="1"/>
        <v>52910.351634838102</v>
      </c>
      <c r="F61" s="7">
        <f t="shared" si="2"/>
        <v>1986342.7842912155</v>
      </c>
      <c r="G61" s="11">
        <v>672528</v>
      </c>
      <c r="H61">
        <v>0</v>
      </c>
      <c r="I61">
        <v>0</v>
      </c>
      <c r="J61">
        <v>10</v>
      </c>
      <c r="K61" s="3">
        <v>5.0416666666666696</v>
      </c>
      <c r="L61" s="3">
        <f t="shared" si="3"/>
        <v>189.27256944444471</v>
      </c>
      <c r="M61" s="5">
        <v>0</v>
      </c>
    </row>
    <row r="62" spans="1:13" x14ac:dyDescent="0.25">
      <c r="A62" s="2">
        <v>42395</v>
      </c>
      <c r="B62" s="7">
        <v>672528</v>
      </c>
      <c r="C62" s="3">
        <v>37.3333333333333</v>
      </c>
      <c r="D62" s="7">
        <f t="shared" si="0"/>
        <v>1393.7777777777753</v>
      </c>
      <c r="E62" s="7">
        <f t="shared" si="1"/>
        <v>52034.370370370234</v>
      </c>
      <c r="F62" s="7">
        <f t="shared" si="2"/>
        <v>1942616.4938271537</v>
      </c>
      <c r="G62" s="11">
        <v>631651</v>
      </c>
      <c r="H62">
        <v>0</v>
      </c>
      <c r="I62">
        <v>0</v>
      </c>
      <c r="J62">
        <v>9</v>
      </c>
      <c r="K62" s="3">
        <v>5.375</v>
      </c>
      <c r="L62" s="3">
        <f t="shared" si="3"/>
        <v>200.66666666666649</v>
      </c>
      <c r="M62" s="5">
        <v>0</v>
      </c>
    </row>
    <row r="63" spans="1:13" x14ac:dyDescent="0.25">
      <c r="A63" s="2">
        <v>42712</v>
      </c>
      <c r="B63" s="7">
        <v>707561</v>
      </c>
      <c r="C63" s="3">
        <v>37.2916666666667</v>
      </c>
      <c r="D63" s="7">
        <f t="shared" si="0"/>
        <v>1390.6684027777803</v>
      </c>
      <c r="E63" s="7">
        <f t="shared" si="1"/>
        <v>51860.342520254773</v>
      </c>
      <c r="F63" s="7">
        <f t="shared" si="2"/>
        <v>1933958.6064845026</v>
      </c>
      <c r="G63" s="11">
        <v>742262</v>
      </c>
      <c r="H63">
        <v>0</v>
      </c>
      <c r="I63">
        <v>0</v>
      </c>
      <c r="J63">
        <v>12</v>
      </c>
      <c r="K63" s="3">
        <v>7.125</v>
      </c>
      <c r="L63" s="3">
        <f t="shared" si="3"/>
        <v>265.70312500000023</v>
      </c>
      <c r="M63" s="5">
        <v>0</v>
      </c>
    </row>
    <row r="64" spans="1:13" x14ac:dyDescent="0.25">
      <c r="A64" s="2">
        <v>42767</v>
      </c>
      <c r="B64" s="7">
        <v>623070</v>
      </c>
      <c r="C64" s="3">
        <v>37.0833333333333</v>
      </c>
      <c r="D64" s="7">
        <f t="shared" si="0"/>
        <v>1375.1736111111086</v>
      </c>
      <c r="E64" s="7">
        <f t="shared" si="1"/>
        <v>50996.021412036898</v>
      </c>
      <c r="F64" s="7">
        <f t="shared" si="2"/>
        <v>1891102.4606963666</v>
      </c>
      <c r="G64" s="11">
        <v>686974</v>
      </c>
      <c r="H64">
        <v>0</v>
      </c>
      <c r="I64">
        <v>0</v>
      </c>
      <c r="J64">
        <v>9</v>
      </c>
      <c r="K64" s="3">
        <v>3.9166666666666701</v>
      </c>
      <c r="L64" s="3">
        <f t="shared" si="3"/>
        <v>145.24305555555554</v>
      </c>
      <c r="M64" s="5">
        <v>0</v>
      </c>
    </row>
    <row r="65" spans="1:13" x14ac:dyDescent="0.25">
      <c r="A65" s="2">
        <v>42750</v>
      </c>
      <c r="B65" s="7">
        <v>676215</v>
      </c>
      <c r="C65" s="3">
        <v>36.625</v>
      </c>
      <c r="D65" s="7">
        <f t="shared" si="0"/>
        <v>1341.390625</v>
      </c>
      <c r="E65" s="7">
        <f t="shared" si="1"/>
        <v>49128.431640625</v>
      </c>
      <c r="F65" s="7">
        <f t="shared" si="2"/>
        <v>1799328.8088378906</v>
      </c>
      <c r="G65" s="11">
        <v>621090</v>
      </c>
      <c r="H65">
        <v>0</v>
      </c>
      <c r="I65">
        <v>1</v>
      </c>
      <c r="J65">
        <v>13</v>
      </c>
      <c r="K65" s="3">
        <v>5.875</v>
      </c>
      <c r="L65" s="3">
        <f t="shared" si="3"/>
        <v>215.171875</v>
      </c>
      <c r="M65" s="5">
        <v>0</v>
      </c>
    </row>
    <row r="66" spans="1:13" x14ac:dyDescent="0.25">
      <c r="A66" s="2">
        <v>42355</v>
      </c>
      <c r="B66" s="7">
        <v>667060</v>
      </c>
      <c r="C66" s="3">
        <v>36.5</v>
      </c>
      <c r="D66" s="7">
        <f t="shared" si="0"/>
        <v>1332.25</v>
      </c>
      <c r="E66" s="7">
        <f t="shared" si="1"/>
        <v>48627.125</v>
      </c>
      <c r="F66" s="7">
        <f t="shared" si="2"/>
        <v>1774890.0625</v>
      </c>
      <c r="G66" s="11">
        <v>680218</v>
      </c>
      <c r="H66">
        <v>0</v>
      </c>
      <c r="I66">
        <v>0</v>
      </c>
      <c r="J66">
        <v>14</v>
      </c>
      <c r="K66" s="3">
        <v>9.625</v>
      </c>
      <c r="L66" s="3">
        <f t="shared" si="3"/>
        <v>351.3125</v>
      </c>
      <c r="M66" s="5">
        <v>0</v>
      </c>
    </row>
    <row r="67" spans="1:13" x14ac:dyDescent="0.25">
      <c r="A67" s="2">
        <v>43079</v>
      </c>
      <c r="B67" s="7">
        <v>633530</v>
      </c>
      <c r="C67" s="3">
        <v>36.4583333333333</v>
      </c>
      <c r="D67" s="7">
        <f t="shared" si="0"/>
        <v>1329.2100694444421</v>
      </c>
      <c r="E67" s="7">
        <f t="shared" si="1"/>
        <v>48460.78378182857</v>
      </c>
      <c r="F67" s="7">
        <f t="shared" si="2"/>
        <v>1766799.4087124986</v>
      </c>
      <c r="G67" s="11">
        <v>626981</v>
      </c>
      <c r="H67">
        <v>0</v>
      </c>
      <c r="I67">
        <v>1</v>
      </c>
      <c r="J67">
        <v>8</v>
      </c>
      <c r="K67" s="3">
        <v>2.5833333333333299</v>
      </c>
      <c r="L67" s="3">
        <f t="shared" si="3"/>
        <v>94.184027777777573</v>
      </c>
      <c r="M67" s="5">
        <v>0</v>
      </c>
    </row>
    <row r="68" spans="1:13" x14ac:dyDescent="0.25">
      <c r="A68" s="2">
        <v>42340</v>
      </c>
      <c r="B68" s="7">
        <v>657737</v>
      </c>
      <c r="C68" s="3">
        <v>36.4166666666667</v>
      </c>
      <c r="D68" s="7">
        <f t="shared" ref="D68:D131" si="4">+C68^2</f>
        <v>1326.1736111111136</v>
      </c>
      <c r="E68" s="7">
        <f t="shared" ref="E68:E131" si="5">+C68^3</f>
        <v>48294.822337963094</v>
      </c>
      <c r="F68" s="7">
        <f t="shared" ref="F68:F131" si="6">+C68^4</f>
        <v>1758736.4468074911</v>
      </c>
      <c r="G68" s="11">
        <v>685190</v>
      </c>
      <c r="H68">
        <v>0</v>
      </c>
      <c r="I68">
        <v>0</v>
      </c>
      <c r="J68">
        <v>12</v>
      </c>
      <c r="K68" s="3">
        <v>5.0416666666666696</v>
      </c>
      <c r="L68" s="3">
        <f t="shared" ref="L68:L131" si="7">+C68*K68</f>
        <v>183.60069444444471</v>
      </c>
      <c r="M68" s="5">
        <v>0</v>
      </c>
    </row>
    <row r="69" spans="1:13" x14ac:dyDescent="0.25">
      <c r="A69" s="2">
        <v>43075</v>
      </c>
      <c r="B69" s="7">
        <v>678975</v>
      </c>
      <c r="C69" s="3">
        <v>36.4166666666667</v>
      </c>
      <c r="D69" s="7">
        <f t="shared" si="4"/>
        <v>1326.1736111111136</v>
      </c>
      <c r="E69" s="7">
        <f t="shared" si="5"/>
        <v>48294.822337963094</v>
      </c>
      <c r="F69" s="7">
        <f t="shared" si="6"/>
        <v>1758736.4468074911</v>
      </c>
      <c r="G69" s="11">
        <v>657093</v>
      </c>
      <c r="H69">
        <v>0</v>
      </c>
      <c r="I69">
        <v>0</v>
      </c>
      <c r="J69">
        <v>12</v>
      </c>
      <c r="K69" s="3">
        <v>5.1666666666666696</v>
      </c>
      <c r="L69" s="3">
        <f t="shared" si="7"/>
        <v>188.15277777777806</v>
      </c>
      <c r="M69" s="5">
        <v>0</v>
      </c>
    </row>
    <row r="70" spans="1:13" x14ac:dyDescent="0.25">
      <c r="A70" s="2">
        <v>42399</v>
      </c>
      <c r="B70" s="7">
        <v>621861</v>
      </c>
      <c r="C70" s="3">
        <v>36.375</v>
      </c>
      <c r="D70" s="7">
        <f t="shared" si="4"/>
        <v>1323.140625</v>
      </c>
      <c r="E70" s="7">
        <f t="shared" si="5"/>
        <v>48129.240234375</v>
      </c>
      <c r="F70" s="7">
        <f t="shared" si="6"/>
        <v>1750701.1135253906</v>
      </c>
      <c r="G70" s="11">
        <v>530689</v>
      </c>
      <c r="H70">
        <v>0</v>
      </c>
      <c r="I70">
        <v>1</v>
      </c>
      <c r="J70">
        <v>13</v>
      </c>
      <c r="K70" s="3">
        <v>6.75</v>
      </c>
      <c r="L70" s="3">
        <f t="shared" si="7"/>
        <v>245.53125</v>
      </c>
      <c r="M70" s="5">
        <v>0</v>
      </c>
    </row>
    <row r="71" spans="1:13" x14ac:dyDescent="0.25">
      <c r="A71" s="2">
        <v>42709</v>
      </c>
      <c r="B71" s="7">
        <v>646687</v>
      </c>
      <c r="C71" s="3">
        <v>36.25</v>
      </c>
      <c r="D71" s="7">
        <f t="shared" si="4"/>
        <v>1314.0625</v>
      </c>
      <c r="E71" s="7">
        <f t="shared" si="5"/>
        <v>47634.765625</v>
      </c>
      <c r="F71" s="7">
        <f t="shared" si="6"/>
        <v>1726760.25390625</v>
      </c>
      <c r="G71" s="11">
        <v>535394</v>
      </c>
      <c r="H71">
        <v>0</v>
      </c>
      <c r="I71">
        <v>0</v>
      </c>
      <c r="J71">
        <v>17</v>
      </c>
      <c r="K71" s="3">
        <v>6.4583333333333304</v>
      </c>
      <c r="L71" s="3">
        <f t="shared" si="7"/>
        <v>234.11458333333323</v>
      </c>
      <c r="M71" s="5">
        <v>0</v>
      </c>
    </row>
    <row r="72" spans="1:13" x14ac:dyDescent="0.25">
      <c r="A72" s="2">
        <v>42793</v>
      </c>
      <c r="B72" s="7">
        <v>660637</v>
      </c>
      <c r="C72" s="3">
        <v>36.2083333333333</v>
      </c>
      <c r="D72" s="7">
        <f t="shared" si="4"/>
        <v>1311.0434027777753</v>
      </c>
      <c r="E72" s="7">
        <f t="shared" si="5"/>
        <v>47470.696542245241</v>
      </c>
      <c r="F72" s="7">
        <f t="shared" si="6"/>
        <v>1718834.803967128</v>
      </c>
      <c r="G72" s="11">
        <v>579852</v>
      </c>
      <c r="H72">
        <v>0</v>
      </c>
      <c r="I72">
        <v>0</v>
      </c>
      <c r="J72">
        <v>14</v>
      </c>
      <c r="K72" s="3">
        <v>7.8333333333333304</v>
      </c>
      <c r="L72" s="3">
        <f t="shared" si="7"/>
        <v>283.63194444444406</v>
      </c>
      <c r="M72" s="5">
        <v>0</v>
      </c>
    </row>
    <row r="73" spans="1:13" x14ac:dyDescent="0.25">
      <c r="A73" s="2">
        <v>43103</v>
      </c>
      <c r="B73" s="7">
        <v>676663</v>
      </c>
      <c r="C73" s="3">
        <v>36.0416666666667</v>
      </c>
      <c r="D73" s="7">
        <f t="shared" si="4"/>
        <v>1299.0017361111136</v>
      </c>
      <c r="E73" s="7">
        <f t="shared" si="5"/>
        <v>46818.187572338094</v>
      </c>
      <c r="F73" s="7">
        <f t="shared" si="6"/>
        <v>1687405.5104196873</v>
      </c>
      <c r="G73" s="11">
        <v>645888</v>
      </c>
      <c r="H73">
        <v>0</v>
      </c>
      <c r="I73">
        <v>0</v>
      </c>
      <c r="J73">
        <v>8</v>
      </c>
      <c r="K73" s="3">
        <v>3.375</v>
      </c>
      <c r="L73" s="3">
        <f t="shared" si="7"/>
        <v>121.64062500000011</v>
      </c>
      <c r="M73" s="5">
        <v>0</v>
      </c>
    </row>
    <row r="74" spans="1:13" x14ac:dyDescent="0.25">
      <c r="A74" s="2">
        <v>42394</v>
      </c>
      <c r="B74" s="7">
        <v>631651</v>
      </c>
      <c r="C74" s="3">
        <v>35.9166666666667</v>
      </c>
      <c r="D74" s="7">
        <f t="shared" si="4"/>
        <v>1290.0069444444468</v>
      </c>
      <c r="E74" s="7">
        <f t="shared" si="5"/>
        <v>46332.749421296423</v>
      </c>
      <c r="F74" s="7">
        <f t="shared" si="6"/>
        <v>1664117.9167148981</v>
      </c>
      <c r="G74" s="11">
        <v>585043</v>
      </c>
      <c r="H74">
        <v>0</v>
      </c>
      <c r="I74">
        <v>0</v>
      </c>
      <c r="J74">
        <v>8</v>
      </c>
      <c r="K74" s="3">
        <v>5.5416666666666696</v>
      </c>
      <c r="L74" s="3">
        <f t="shared" si="7"/>
        <v>199.03819444444474</v>
      </c>
      <c r="M74" s="5">
        <v>0</v>
      </c>
    </row>
    <row r="75" spans="1:13" x14ac:dyDescent="0.25">
      <c r="A75" s="2">
        <v>42759</v>
      </c>
      <c r="B75" s="7">
        <v>683645</v>
      </c>
      <c r="C75" s="3">
        <v>35.8333333333333</v>
      </c>
      <c r="D75" s="7">
        <f t="shared" si="4"/>
        <v>1284.0277777777753</v>
      </c>
      <c r="E75" s="7">
        <f t="shared" si="5"/>
        <v>46010.995370370241</v>
      </c>
      <c r="F75" s="7">
        <f t="shared" si="6"/>
        <v>1648727.3341049319</v>
      </c>
      <c r="G75" s="11">
        <v>652990</v>
      </c>
      <c r="H75">
        <v>0</v>
      </c>
      <c r="I75">
        <v>0</v>
      </c>
      <c r="J75">
        <v>9</v>
      </c>
      <c r="K75" s="3">
        <v>3.125</v>
      </c>
      <c r="L75" s="3">
        <f t="shared" si="7"/>
        <v>111.97916666666656</v>
      </c>
      <c r="M75" s="5">
        <v>0</v>
      </c>
    </row>
    <row r="76" spans="1:13" x14ac:dyDescent="0.25">
      <c r="A76" s="2">
        <v>42789</v>
      </c>
      <c r="B76" s="7">
        <v>669823</v>
      </c>
      <c r="C76" s="3">
        <v>35.7916666666667</v>
      </c>
      <c r="D76" s="7">
        <f t="shared" si="4"/>
        <v>1281.0434027777801</v>
      </c>
      <c r="E76" s="7">
        <f t="shared" si="5"/>
        <v>45850.678457754759</v>
      </c>
      <c r="F76" s="7">
        <f t="shared" si="6"/>
        <v>1641072.1998004736</v>
      </c>
      <c r="G76" s="11">
        <v>544472</v>
      </c>
      <c r="H76">
        <v>0</v>
      </c>
      <c r="I76">
        <v>0</v>
      </c>
      <c r="J76">
        <v>18</v>
      </c>
      <c r="K76" s="3">
        <v>9.125</v>
      </c>
      <c r="L76" s="3">
        <f t="shared" si="7"/>
        <v>326.59895833333366</v>
      </c>
      <c r="M76" s="5">
        <v>0</v>
      </c>
    </row>
    <row r="77" spans="1:13" x14ac:dyDescent="0.25">
      <c r="A77" s="2">
        <v>42352</v>
      </c>
      <c r="B77" s="7">
        <v>631705</v>
      </c>
      <c r="C77" s="3">
        <v>35.75</v>
      </c>
      <c r="D77" s="7">
        <f t="shared" si="4"/>
        <v>1278.0625</v>
      </c>
      <c r="E77" s="7">
        <f t="shared" si="5"/>
        <v>45690.734375</v>
      </c>
      <c r="F77" s="7">
        <f t="shared" si="6"/>
        <v>1633443.75390625</v>
      </c>
      <c r="G77" s="11">
        <v>544932</v>
      </c>
      <c r="H77">
        <v>0</v>
      </c>
      <c r="I77">
        <v>0</v>
      </c>
      <c r="J77">
        <v>18</v>
      </c>
      <c r="K77" s="3">
        <v>10.375</v>
      </c>
      <c r="L77" s="3">
        <f t="shared" si="7"/>
        <v>370.90625</v>
      </c>
      <c r="M77" s="5">
        <v>0</v>
      </c>
    </row>
    <row r="78" spans="1:13" x14ac:dyDescent="0.25">
      <c r="A78" s="2">
        <v>43090</v>
      </c>
      <c r="B78" s="7">
        <v>711011</v>
      </c>
      <c r="C78" s="3">
        <v>35.75</v>
      </c>
      <c r="D78" s="7">
        <f t="shared" si="4"/>
        <v>1278.0625</v>
      </c>
      <c r="E78" s="7">
        <f t="shared" si="5"/>
        <v>45690.734375</v>
      </c>
      <c r="F78" s="7">
        <f t="shared" si="6"/>
        <v>1633443.75390625</v>
      </c>
      <c r="G78" s="11">
        <v>581195</v>
      </c>
      <c r="H78">
        <v>0</v>
      </c>
      <c r="I78">
        <v>0</v>
      </c>
      <c r="J78">
        <v>18</v>
      </c>
      <c r="K78" s="3">
        <v>9.5416666666666696</v>
      </c>
      <c r="L78" s="3">
        <f t="shared" si="7"/>
        <v>341.11458333333343</v>
      </c>
      <c r="M78" s="5">
        <v>0</v>
      </c>
    </row>
    <row r="79" spans="1:13" x14ac:dyDescent="0.25">
      <c r="A79" s="2">
        <v>43093</v>
      </c>
      <c r="B79" s="7">
        <v>651434</v>
      </c>
      <c r="C79" s="3">
        <v>35.75</v>
      </c>
      <c r="D79" s="7">
        <f t="shared" si="4"/>
        <v>1278.0625</v>
      </c>
      <c r="E79" s="7">
        <f t="shared" si="5"/>
        <v>45690.734375</v>
      </c>
      <c r="F79" s="7">
        <f t="shared" si="6"/>
        <v>1633443.75390625</v>
      </c>
      <c r="G79" s="11">
        <v>655865</v>
      </c>
      <c r="H79">
        <v>0</v>
      </c>
      <c r="I79">
        <v>1</v>
      </c>
      <c r="J79">
        <v>10</v>
      </c>
      <c r="K79" s="3">
        <v>4.125</v>
      </c>
      <c r="L79" s="3">
        <f t="shared" si="7"/>
        <v>147.46875</v>
      </c>
      <c r="M79" s="5">
        <v>1</v>
      </c>
    </row>
    <row r="80" spans="1:13" x14ac:dyDescent="0.25">
      <c r="A80" s="2">
        <v>43096</v>
      </c>
      <c r="B80" s="7">
        <v>573142</v>
      </c>
      <c r="C80" s="3">
        <v>35.7083333333333</v>
      </c>
      <c r="D80" s="7">
        <f t="shared" si="4"/>
        <v>1275.0850694444421</v>
      </c>
      <c r="E80" s="7">
        <f t="shared" si="5"/>
        <v>45531.162688078577</v>
      </c>
      <c r="F80" s="7">
        <f t="shared" si="6"/>
        <v>1625841.9343201376</v>
      </c>
      <c r="G80" s="11">
        <v>601304</v>
      </c>
      <c r="H80">
        <v>0</v>
      </c>
      <c r="I80">
        <v>0</v>
      </c>
      <c r="J80">
        <v>8</v>
      </c>
      <c r="K80" s="3">
        <v>2.4583333333333299</v>
      </c>
      <c r="L80" s="3">
        <f t="shared" si="7"/>
        <v>87.782986111110901</v>
      </c>
      <c r="M80" s="5">
        <v>0</v>
      </c>
    </row>
    <row r="81" spans="1:13" x14ac:dyDescent="0.25">
      <c r="A81" s="2">
        <v>42405</v>
      </c>
      <c r="B81" s="7">
        <v>630655</v>
      </c>
      <c r="C81" s="3">
        <v>35.6666666666667</v>
      </c>
      <c r="D81" s="7">
        <f t="shared" si="4"/>
        <v>1272.1111111111136</v>
      </c>
      <c r="E81" s="7">
        <f t="shared" si="5"/>
        <v>45371.962962963094</v>
      </c>
      <c r="F81" s="7">
        <f t="shared" si="6"/>
        <v>1618266.6790123519</v>
      </c>
      <c r="G81" s="11">
        <v>743700</v>
      </c>
      <c r="H81">
        <v>1</v>
      </c>
      <c r="I81">
        <v>0</v>
      </c>
      <c r="J81">
        <v>14</v>
      </c>
      <c r="K81" s="3">
        <v>6.5833333333333304</v>
      </c>
      <c r="L81" s="3">
        <f t="shared" si="7"/>
        <v>234.80555555555566</v>
      </c>
      <c r="M81" s="5">
        <v>0</v>
      </c>
    </row>
    <row r="82" spans="1:13" x14ac:dyDescent="0.25">
      <c r="A82" s="2">
        <v>43076</v>
      </c>
      <c r="B82" s="7">
        <v>665562</v>
      </c>
      <c r="C82" s="3">
        <v>35.6666666666667</v>
      </c>
      <c r="D82" s="7">
        <f t="shared" si="4"/>
        <v>1272.1111111111136</v>
      </c>
      <c r="E82" s="7">
        <f t="shared" si="5"/>
        <v>45371.962962963094</v>
      </c>
      <c r="F82" s="7">
        <f t="shared" si="6"/>
        <v>1618266.6790123519</v>
      </c>
      <c r="G82" s="11">
        <v>678975</v>
      </c>
      <c r="H82">
        <v>0</v>
      </c>
      <c r="I82">
        <v>0</v>
      </c>
      <c r="J82">
        <v>9</v>
      </c>
      <c r="K82" s="3">
        <v>4.7083333333333304</v>
      </c>
      <c r="L82" s="3">
        <f t="shared" si="7"/>
        <v>167.9305555555556</v>
      </c>
      <c r="M82" s="5">
        <v>0</v>
      </c>
    </row>
    <row r="83" spans="1:13" x14ac:dyDescent="0.25">
      <c r="A83" s="2">
        <v>42726</v>
      </c>
      <c r="B83" s="7">
        <v>639289</v>
      </c>
      <c r="C83" s="3">
        <v>35.625</v>
      </c>
      <c r="D83" s="7">
        <f t="shared" si="4"/>
        <v>1269.140625</v>
      </c>
      <c r="E83" s="7">
        <f t="shared" si="5"/>
        <v>45213.134765625</v>
      </c>
      <c r="F83" s="7">
        <f t="shared" si="6"/>
        <v>1610717.9260253906</v>
      </c>
      <c r="G83" s="11">
        <v>616667</v>
      </c>
      <c r="H83">
        <v>0</v>
      </c>
      <c r="I83">
        <v>0</v>
      </c>
      <c r="J83">
        <v>8</v>
      </c>
      <c r="K83" s="3">
        <v>3.1666666666666701</v>
      </c>
      <c r="L83" s="3">
        <f t="shared" si="7"/>
        <v>112.81250000000013</v>
      </c>
      <c r="M83" s="5">
        <v>0</v>
      </c>
    </row>
    <row r="84" spans="1:13" x14ac:dyDescent="0.25">
      <c r="A84" s="2">
        <v>42739</v>
      </c>
      <c r="B84" s="7">
        <v>661508</v>
      </c>
      <c r="C84" s="3">
        <v>35.5833333333333</v>
      </c>
      <c r="D84" s="7">
        <f t="shared" si="4"/>
        <v>1266.1736111111088</v>
      </c>
      <c r="E84" s="7">
        <f t="shared" si="5"/>
        <v>45054.677662036913</v>
      </c>
      <c r="F84" s="7">
        <f t="shared" si="6"/>
        <v>1603195.6134741453</v>
      </c>
      <c r="G84" s="11">
        <v>676035</v>
      </c>
      <c r="H84">
        <v>0</v>
      </c>
      <c r="I84">
        <v>0</v>
      </c>
      <c r="J84">
        <v>24</v>
      </c>
      <c r="K84" s="3">
        <v>11.0833333333333</v>
      </c>
      <c r="L84" s="3">
        <f t="shared" si="7"/>
        <v>394.38194444444292</v>
      </c>
      <c r="M84" s="5">
        <v>0</v>
      </c>
    </row>
    <row r="85" spans="1:13" x14ac:dyDescent="0.25">
      <c r="A85" s="2">
        <v>43078</v>
      </c>
      <c r="B85" s="7">
        <v>626981</v>
      </c>
      <c r="C85" s="3">
        <v>35.5</v>
      </c>
      <c r="D85" s="7">
        <f t="shared" si="4"/>
        <v>1260.25</v>
      </c>
      <c r="E85" s="7">
        <f t="shared" si="5"/>
        <v>44738.875</v>
      </c>
      <c r="F85" s="7">
        <f t="shared" si="6"/>
        <v>1588230.0625</v>
      </c>
      <c r="G85" s="11">
        <v>634911</v>
      </c>
      <c r="H85">
        <v>0</v>
      </c>
      <c r="I85">
        <v>1</v>
      </c>
      <c r="J85">
        <v>8</v>
      </c>
      <c r="K85" s="3">
        <v>3.375</v>
      </c>
      <c r="L85" s="3">
        <f t="shared" si="7"/>
        <v>119.8125</v>
      </c>
      <c r="M85" s="5">
        <v>0</v>
      </c>
    </row>
    <row r="86" spans="1:13" x14ac:dyDescent="0.25">
      <c r="A86" s="2">
        <v>43074</v>
      </c>
      <c r="B86" s="7">
        <v>657093</v>
      </c>
      <c r="C86" s="3">
        <v>35.375</v>
      </c>
      <c r="D86" s="7">
        <f t="shared" si="4"/>
        <v>1251.390625</v>
      </c>
      <c r="E86" s="7">
        <f t="shared" si="5"/>
        <v>44267.943359375</v>
      </c>
      <c r="F86" s="7">
        <f t="shared" si="6"/>
        <v>1565978.4963378906</v>
      </c>
      <c r="G86" s="11">
        <v>649846</v>
      </c>
      <c r="H86">
        <v>0</v>
      </c>
      <c r="I86">
        <v>0</v>
      </c>
      <c r="J86">
        <v>12</v>
      </c>
      <c r="K86" s="3">
        <v>3.875</v>
      </c>
      <c r="L86" s="3">
        <f t="shared" si="7"/>
        <v>137.078125</v>
      </c>
      <c r="M86" s="5">
        <v>0</v>
      </c>
    </row>
    <row r="87" spans="1:13" x14ac:dyDescent="0.25">
      <c r="A87" s="2">
        <v>43121</v>
      </c>
      <c r="B87" s="7">
        <v>670111</v>
      </c>
      <c r="C87" s="3">
        <v>35.3333333333333</v>
      </c>
      <c r="D87" s="7">
        <f t="shared" si="4"/>
        <v>1248.4444444444421</v>
      </c>
      <c r="E87" s="7">
        <f t="shared" si="5"/>
        <v>44111.703703703577</v>
      </c>
      <c r="F87" s="7">
        <f t="shared" si="6"/>
        <v>1558613.5308641917</v>
      </c>
      <c r="G87" s="11">
        <v>648137</v>
      </c>
      <c r="H87">
        <v>0</v>
      </c>
      <c r="I87">
        <v>1</v>
      </c>
      <c r="J87">
        <v>12</v>
      </c>
      <c r="K87" s="3">
        <v>6.7916666666666696</v>
      </c>
      <c r="L87" s="3">
        <f t="shared" si="7"/>
        <v>239.97222222222211</v>
      </c>
      <c r="M87" s="5">
        <v>0</v>
      </c>
    </row>
    <row r="88" spans="1:13" x14ac:dyDescent="0.25">
      <c r="A88" s="2">
        <v>42410</v>
      </c>
      <c r="B88" s="7">
        <v>612085</v>
      </c>
      <c r="C88" s="3">
        <v>35.2916666666667</v>
      </c>
      <c r="D88" s="7">
        <f t="shared" si="4"/>
        <v>1245.5017361111134</v>
      </c>
      <c r="E88" s="7">
        <f t="shared" si="5"/>
        <v>43955.832103588087</v>
      </c>
      <c r="F88" s="7">
        <f t="shared" si="6"/>
        <v>1551274.5746557976</v>
      </c>
      <c r="G88" s="11">
        <v>585729</v>
      </c>
      <c r="H88">
        <v>0</v>
      </c>
      <c r="I88">
        <v>0</v>
      </c>
      <c r="J88">
        <v>10</v>
      </c>
      <c r="K88" s="3">
        <v>3.7916666666666701</v>
      </c>
      <c r="L88" s="3">
        <f t="shared" si="7"/>
        <v>133.81423611111137</v>
      </c>
      <c r="M88" s="5">
        <v>0</v>
      </c>
    </row>
    <row r="89" spans="1:13" x14ac:dyDescent="0.25">
      <c r="A89" s="2">
        <v>42406</v>
      </c>
      <c r="B89" s="7">
        <v>616874</v>
      </c>
      <c r="C89" s="3">
        <v>35.2083333333333</v>
      </c>
      <c r="D89" s="7">
        <f t="shared" si="4"/>
        <v>1239.6267361111088</v>
      </c>
      <c r="E89" s="7">
        <f t="shared" si="5"/>
        <v>43645.191333911913</v>
      </c>
      <c r="F89" s="7">
        <f t="shared" si="6"/>
        <v>1536674.4448814807</v>
      </c>
      <c r="G89" s="11">
        <v>630655</v>
      </c>
      <c r="H89">
        <v>0</v>
      </c>
      <c r="I89">
        <v>1</v>
      </c>
      <c r="J89">
        <v>13</v>
      </c>
      <c r="K89" s="3">
        <v>5.6666666666666696</v>
      </c>
      <c r="L89" s="3">
        <f t="shared" si="7"/>
        <v>199.5138888888888</v>
      </c>
      <c r="M89" s="5">
        <v>0</v>
      </c>
    </row>
    <row r="90" spans="1:13" x14ac:dyDescent="0.25">
      <c r="A90" s="2">
        <v>42412</v>
      </c>
      <c r="B90" s="7">
        <v>582673</v>
      </c>
      <c r="C90" s="3">
        <v>35.125</v>
      </c>
      <c r="D90" s="7">
        <f t="shared" si="4"/>
        <v>1233.765625</v>
      </c>
      <c r="E90" s="7">
        <f t="shared" si="5"/>
        <v>43336.017578125</v>
      </c>
      <c r="F90" s="7">
        <f t="shared" si="6"/>
        <v>1522177.6174316406</v>
      </c>
      <c r="G90" s="11">
        <v>600143</v>
      </c>
      <c r="H90">
        <v>1</v>
      </c>
      <c r="I90">
        <v>0</v>
      </c>
      <c r="J90">
        <v>10</v>
      </c>
      <c r="K90" s="3">
        <v>3.8333333333333299</v>
      </c>
      <c r="L90" s="3">
        <f t="shared" si="7"/>
        <v>134.6458333333332</v>
      </c>
      <c r="M90" s="5">
        <v>0</v>
      </c>
    </row>
    <row r="91" spans="1:13" x14ac:dyDescent="0.25">
      <c r="A91" s="2">
        <v>43077</v>
      </c>
      <c r="B91" s="7">
        <v>634911</v>
      </c>
      <c r="C91" s="3">
        <v>35.0833333333333</v>
      </c>
      <c r="D91" s="7">
        <f t="shared" si="4"/>
        <v>1230.8402777777756</v>
      </c>
      <c r="E91" s="7">
        <f t="shared" si="5"/>
        <v>43181.979745370249</v>
      </c>
      <c r="F91" s="7">
        <f t="shared" si="6"/>
        <v>1514967.7894000716</v>
      </c>
      <c r="G91" s="11">
        <v>665562</v>
      </c>
      <c r="H91">
        <v>1</v>
      </c>
      <c r="I91">
        <v>0</v>
      </c>
      <c r="J91">
        <v>8</v>
      </c>
      <c r="K91" s="3">
        <v>4.0416666666666696</v>
      </c>
      <c r="L91" s="3">
        <f t="shared" si="7"/>
        <v>141.79513888888886</v>
      </c>
      <c r="M91" s="5">
        <v>0</v>
      </c>
    </row>
    <row r="92" spans="1:13" x14ac:dyDescent="0.25">
      <c r="A92" s="2">
        <v>43073</v>
      </c>
      <c r="B92" s="7">
        <v>649846</v>
      </c>
      <c r="C92" s="3">
        <v>35.0416666666667</v>
      </c>
      <c r="D92" s="7">
        <f t="shared" si="4"/>
        <v>1227.9184027777801</v>
      </c>
      <c r="E92" s="7">
        <f t="shared" si="5"/>
        <v>43028.307364004751</v>
      </c>
      <c r="F92" s="7">
        <f t="shared" si="6"/>
        <v>1507783.6038803346</v>
      </c>
      <c r="G92" s="11">
        <v>459432</v>
      </c>
      <c r="H92">
        <v>0</v>
      </c>
      <c r="I92">
        <v>0</v>
      </c>
      <c r="J92">
        <v>12</v>
      </c>
      <c r="K92" s="3">
        <v>4.6666666666666696</v>
      </c>
      <c r="L92" s="3">
        <f t="shared" si="7"/>
        <v>163.52777777777803</v>
      </c>
      <c r="M92" s="5">
        <v>0</v>
      </c>
    </row>
    <row r="93" spans="1:13" x14ac:dyDescent="0.25">
      <c r="A93" s="2">
        <v>42411</v>
      </c>
      <c r="B93" s="7">
        <v>600143</v>
      </c>
      <c r="C93" s="3">
        <v>34.9166666666667</v>
      </c>
      <c r="D93" s="7">
        <f t="shared" si="4"/>
        <v>1219.1736111111134</v>
      </c>
      <c r="E93" s="7">
        <f t="shared" si="5"/>
        <v>42569.47858796308</v>
      </c>
      <c r="F93" s="7">
        <f t="shared" si="6"/>
        <v>1486384.2940297122</v>
      </c>
      <c r="G93" s="11">
        <v>612085</v>
      </c>
      <c r="H93">
        <v>0</v>
      </c>
      <c r="I93">
        <v>0</v>
      </c>
      <c r="J93">
        <v>10</v>
      </c>
      <c r="K93" s="3">
        <v>5.1666666666666696</v>
      </c>
      <c r="L93" s="3">
        <f t="shared" si="7"/>
        <v>180.40277777777806</v>
      </c>
      <c r="M93" s="5">
        <v>0</v>
      </c>
    </row>
    <row r="94" spans="1:13" x14ac:dyDescent="0.25">
      <c r="A94" s="2">
        <v>42413</v>
      </c>
      <c r="B94" s="7">
        <v>555140</v>
      </c>
      <c r="C94" s="3">
        <v>34.7916666666667</v>
      </c>
      <c r="D94" s="7">
        <f t="shared" si="4"/>
        <v>1210.4600694444468</v>
      </c>
      <c r="E94" s="7">
        <f t="shared" si="5"/>
        <v>42113.923249421423</v>
      </c>
      <c r="F94" s="7">
        <f t="shared" si="6"/>
        <v>1465213.579719455</v>
      </c>
      <c r="G94" s="11">
        <v>582673</v>
      </c>
      <c r="H94">
        <v>0</v>
      </c>
      <c r="I94">
        <v>1</v>
      </c>
      <c r="J94">
        <v>12</v>
      </c>
      <c r="K94" s="3">
        <v>3.9166666666666701</v>
      </c>
      <c r="L94" s="3">
        <f t="shared" si="7"/>
        <v>136.26736111111137</v>
      </c>
      <c r="M94" s="5">
        <v>0</v>
      </c>
    </row>
    <row r="95" spans="1:13" x14ac:dyDescent="0.25">
      <c r="A95" s="2">
        <v>42706</v>
      </c>
      <c r="B95" s="7">
        <v>611020</v>
      </c>
      <c r="C95" s="3">
        <v>34.7916666666667</v>
      </c>
      <c r="D95" s="7">
        <f t="shared" si="4"/>
        <v>1210.4600694444468</v>
      </c>
      <c r="E95" s="7">
        <f t="shared" si="5"/>
        <v>42113.923249421423</v>
      </c>
      <c r="F95" s="7">
        <f t="shared" si="6"/>
        <v>1465213.579719455</v>
      </c>
      <c r="G95" s="11">
        <v>605284</v>
      </c>
      <c r="H95">
        <v>1</v>
      </c>
      <c r="I95">
        <v>0</v>
      </c>
      <c r="J95">
        <v>12</v>
      </c>
      <c r="K95" s="3">
        <v>6.7916666666666696</v>
      </c>
      <c r="L95" s="3">
        <f t="shared" si="7"/>
        <v>236.29340277777811</v>
      </c>
      <c r="M95" s="5">
        <v>0</v>
      </c>
    </row>
    <row r="96" spans="1:13" x14ac:dyDescent="0.25">
      <c r="A96" s="2">
        <v>42754</v>
      </c>
      <c r="B96" s="7">
        <v>645614</v>
      </c>
      <c r="C96" s="3">
        <v>34.7916666666667</v>
      </c>
      <c r="D96" s="7">
        <f t="shared" si="4"/>
        <v>1210.4600694444468</v>
      </c>
      <c r="E96" s="7">
        <f t="shared" si="5"/>
        <v>42113.923249421423</v>
      </c>
      <c r="F96" s="7">
        <f t="shared" si="6"/>
        <v>1465213.579719455</v>
      </c>
      <c r="G96" s="11">
        <v>699014</v>
      </c>
      <c r="H96">
        <v>0</v>
      </c>
      <c r="I96">
        <v>0</v>
      </c>
      <c r="J96">
        <v>8</v>
      </c>
      <c r="K96" s="3">
        <v>3.3333333333333299</v>
      </c>
      <c r="L96" s="3">
        <f t="shared" si="7"/>
        <v>115.97222222222221</v>
      </c>
      <c r="M96" s="5">
        <v>0</v>
      </c>
    </row>
    <row r="97" spans="1:13" x14ac:dyDescent="0.25">
      <c r="A97" s="2">
        <v>43104</v>
      </c>
      <c r="B97" s="7">
        <v>631632</v>
      </c>
      <c r="C97" s="3">
        <v>34.7916666666667</v>
      </c>
      <c r="D97" s="7">
        <f t="shared" si="4"/>
        <v>1210.4600694444468</v>
      </c>
      <c r="E97" s="7">
        <f t="shared" si="5"/>
        <v>42113.923249421423</v>
      </c>
      <c r="F97" s="7">
        <f t="shared" si="6"/>
        <v>1465213.579719455</v>
      </c>
      <c r="G97" s="11">
        <v>676663</v>
      </c>
      <c r="H97">
        <v>0</v>
      </c>
      <c r="I97">
        <v>0</v>
      </c>
      <c r="J97">
        <v>8</v>
      </c>
      <c r="K97" s="3">
        <v>2.2916666666666701</v>
      </c>
      <c r="L97" s="3">
        <f t="shared" si="7"/>
        <v>79.73090277777797</v>
      </c>
      <c r="M97" s="5">
        <v>0</v>
      </c>
    </row>
    <row r="98" spans="1:13" x14ac:dyDescent="0.25">
      <c r="A98" s="2">
        <v>42362</v>
      </c>
      <c r="B98" s="7">
        <v>624952</v>
      </c>
      <c r="C98" s="3">
        <v>34.75</v>
      </c>
      <c r="D98" s="7">
        <f t="shared" si="4"/>
        <v>1207.5625</v>
      </c>
      <c r="E98" s="7">
        <f t="shared" si="5"/>
        <v>41962.796875</v>
      </c>
      <c r="F98" s="7">
        <f t="shared" si="6"/>
        <v>1458207.19140625</v>
      </c>
      <c r="G98" s="11">
        <v>649726</v>
      </c>
      <c r="H98">
        <v>0</v>
      </c>
      <c r="I98">
        <v>0</v>
      </c>
      <c r="J98">
        <v>16</v>
      </c>
      <c r="K98" s="3">
        <v>9.7916666666666696</v>
      </c>
      <c r="L98" s="3">
        <f t="shared" si="7"/>
        <v>340.26041666666674</v>
      </c>
      <c r="M98" s="5">
        <v>1</v>
      </c>
    </row>
    <row r="99" spans="1:13" x14ac:dyDescent="0.25">
      <c r="A99" s="2">
        <v>42794</v>
      </c>
      <c r="B99" s="7">
        <v>645340</v>
      </c>
      <c r="C99" s="3">
        <v>34.7083333333333</v>
      </c>
      <c r="D99" s="7">
        <f t="shared" si="4"/>
        <v>1204.6684027777756</v>
      </c>
      <c r="E99" s="7">
        <f t="shared" si="5"/>
        <v>41812.032479745256</v>
      </c>
      <c r="F99" s="7">
        <f t="shared" si="6"/>
        <v>1451225.960651157</v>
      </c>
      <c r="G99" s="11">
        <v>660637</v>
      </c>
      <c r="H99">
        <v>0</v>
      </c>
      <c r="I99">
        <v>0</v>
      </c>
      <c r="J99">
        <v>14</v>
      </c>
      <c r="K99" s="3">
        <v>6.875</v>
      </c>
      <c r="L99" s="3">
        <f t="shared" si="7"/>
        <v>238.61979166666643</v>
      </c>
      <c r="M99" s="5">
        <v>0</v>
      </c>
    </row>
    <row r="100" spans="1:13" x14ac:dyDescent="0.25">
      <c r="A100" s="2">
        <v>42397</v>
      </c>
      <c r="B100" s="7">
        <v>610185</v>
      </c>
      <c r="C100" s="3">
        <v>34.6666666666667</v>
      </c>
      <c r="D100" s="7">
        <f t="shared" si="4"/>
        <v>1201.7777777777801</v>
      </c>
      <c r="E100" s="7">
        <f t="shared" si="5"/>
        <v>41661.629629629751</v>
      </c>
      <c r="F100" s="7">
        <f t="shared" si="6"/>
        <v>1444269.8271604995</v>
      </c>
      <c r="G100" s="11">
        <v>679340</v>
      </c>
      <c r="H100">
        <v>0</v>
      </c>
      <c r="I100">
        <v>0</v>
      </c>
      <c r="J100">
        <v>10</v>
      </c>
      <c r="K100" s="3">
        <v>5.0833333333333304</v>
      </c>
      <c r="L100" s="3">
        <f t="shared" si="7"/>
        <v>176.22222222222229</v>
      </c>
      <c r="M100" s="5">
        <v>0</v>
      </c>
    </row>
    <row r="101" spans="1:13" x14ac:dyDescent="0.25">
      <c r="A101" s="2">
        <v>42361</v>
      </c>
      <c r="B101" s="7">
        <v>649726</v>
      </c>
      <c r="C101" s="3">
        <v>34.625</v>
      </c>
      <c r="D101" s="7">
        <f t="shared" si="4"/>
        <v>1198.890625</v>
      </c>
      <c r="E101" s="7">
        <f t="shared" si="5"/>
        <v>41511.587890625</v>
      </c>
      <c r="F101" s="7">
        <f t="shared" si="6"/>
        <v>1437338.7307128906</v>
      </c>
      <c r="G101" s="11">
        <v>583319</v>
      </c>
      <c r="H101">
        <v>0</v>
      </c>
      <c r="I101">
        <v>0</v>
      </c>
      <c r="J101">
        <v>21</v>
      </c>
      <c r="K101" s="3">
        <v>12.2916666666667</v>
      </c>
      <c r="L101" s="3">
        <f t="shared" si="7"/>
        <v>425.59895833333451</v>
      </c>
      <c r="M101" s="5">
        <v>0</v>
      </c>
    </row>
    <row r="102" spans="1:13" x14ac:dyDescent="0.25">
      <c r="A102" s="2">
        <v>42407</v>
      </c>
      <c r="B102" s="7">
        <v>594888</v>
      </c>
      <c r="C102" s="3">
        <v>34.5833333333333</v>
      </c>
      <c r="D102" s="7">
        <f t="shared" si="4"/>
        <v>1196.0069444444421</v>
      </c>
      <c r="E102" s="7">
        <f t="shared" si="5"/>
        <v>41361.906828703584</v>
      </c>
      <c r="F102" s="7">
        <f t="shared" si="6"/>
        <v>1430432.6111593307</v>
      </c>
      <c r="G102" s="11">
        <v>616874</v>
      </c>
      <c r="H102">
        <v>0</v>
      </c>
      <c r="I102">
        <v>1</v>
      </c>
      <c r="J102">
        <v>9</v>
      </c>
      <c r="K102" s="3">
        <v>4.6666666666666696</v>
      </c>
      <c r="L102" s="3">
        <f t="shared" si="7"/>
        <v>161.38888888888883</v>
      </c>
      <c r="M102" s="5">
        <v>0</v>
      </c>
    </row>
    <row r="103" spans="1:13" x14ac:dyDescent="0.25">
      <c r="A103" s="2">
        <v>43102</v>
      </c>
      <c r="B103" s="7">
        <v>645888</v>
      </c>
      <c r="C103" s="3">
        <v>34.5833333333333</v>
      </c>
      <c r="D103" s="7">
        <f t="shared" si="4"/>
        <v>1196.0069444444421</v>
      </c>
      <c r="E103" s="7">
        <f t="shared" si="5"/>
        <v>41361.906828703584</v>
      </c>
      <c r="F103" s="7">
        <f t="shared" si="6"/>
        <v>1430432.6111593307</v>
      </c>
      <c r="G103" s="11">
        <v>614988</v>
      </c>
      <c r="H103">
        <v>0</v>
      </c>
      <c r="I103">
        <v>0</v>
      </c>
      <c r="J103">
        <v>9</v>
      </c>
      <c r="K103" s="3">
        <v>3.7083333333333299</v>
      </c>
      <c r="L103" s="3">
        <f t="shared" si="7"/>
        <v>128.24652777777754</v>
      </c>
      <c r="M103" s="5">
        <v>0</v>
      </c>
    </row>
    <row r="104" spans="1:13" x14ac:dyDescent="0.25">
      <c r="A104" s="2">
        <v>43086</v>
      </c>
      <c r="B104" s="7">
        <v>610690</v>
      </c>
      <c r="C104" s="3">
        <v>34.25</v>
      </c>
      <c r="D104" s="7">
        <f t="shared" si="4"/>
        <v>1173.0625</v>
      </c>
      <c r="E104" s="7">
        <f t="shared" si="5"/>
        <v>40177.390625</v>
      </c>
      <c r="F104" s="7">
        <f t="shared" si="6"/>
        <v>1376075.62890625</v>
      </c>
      <c r="G104" s="11">
        <v>609903</v>
      </c>
      <c r="H104">
        <v>0</v>
      </c>
      <c r="I104">
        <v>1</v>
      </c>
      <c r="J104">
        <v>9</v>
      </c>
      <c r="K104" s="3">
        <v>4.4166666666666696</v>
      </c>
      <c r="L104" s="3">
        <f t="shared" si="7"/>
        <v>151.27083333333343</v>
      </c>
      <c r="M104" s="5">
        <v>0</v>
      </c>
    </row>
    <row r="105" spans="1:13" x14ac:dyDescent="0.25">
      <c r="A105" s="2">
        <v>42341</v>
      </c>
      <c r="B105" s="7">
        <v>566750</v>
      </c>
      <c r="C105" s="3">
        <v>34.0833333333333</v>
      </c>
      <c r="D105" s="7">
        <f t="shared" si="4"/>
        <v>1161.6736111111088</v>
      </c>
      <c r="E105" s="7">
        <f t="shared" si="5"/>
        <v>39593.70891203692</v>
      </c>
      <c r="F105" s="7">
        <f t="shared" si="6"/>
        <v>1349485.5787519237</v>
      </c>
      <c r="G105" s="11">
        <v>657737</v>
      </c>
      <c r="H105">
        <v>0</v>
      </c>
      <c r="I105">
        <v>0</v>
      </c>
      <c r="J105">
        <v>8</v>
      </c>
      <c r="K105" s="3">
        <v>3.7916666666666701</v>
      </c>
      <c r="L105" s="3">
        <f t="shared" si="7"/>
        <v>129.23263888888889</v>
      </c>
      <c r="M105" s="5">
        <v>0</v>
      </c>
    </row>
    <row r="106" spans="1:13" x14ac:dyDescent="0.25">
      <c r="A106" s="2">
        <v>43094</v>
      </c>
      <c r="B106" s="7">
        <v>560458</v>
      </c>
      <c r="C106" s="3">
        <v>34.0833333333333</v>
      </c>
      <c r="D106" s="7">
        <f t="shared" si="4"/>
        <v>1161.6736111111088</v>
      </c>
      <c r="E106" s="7">
        <f t="shared" si="5"/>
        <v>39593.70891203692</v>
      </c>
      <c r="F106" s="7">
        <f t="shared" si="6"/>
        <v>1349485.5787519237</v>
      </c>
      <c r="G106" s="11">
        <v>651434</v>
      </c>
      <c r="H106">
        <v>0</v>
      </c>
      <c r="I106">
        <v>0</v>
      </c>
      <c r="J106">
        <v>9</v>
      </c>
      <c r="K106" s="3">
        <v>3.3333333333333299</v>
      </c>
      <c r="L106" s="3">
        <f t="shared" si="7"/>
        <v>113.61111111111089</v>
      </c>
      <c r="M106" s="5">
        <v>1</v>
      </c>
    </row>
    <row r="107" spans="1:13" x14ac:dyDescent="0.25">
      <c r="A107" s="2">
        <v>42747</v>
      </c>
      <c r="B107" s="7">
        <v>619407</v>
      </c>
      <c r="C107" s="3">
        <v>34.0416666666667</v>
      </c>
      <c r="D107" s="7">
        <f t="shared" si="4"/>
        <v>1158.8350694444466</v>
      </c>
      <c r="E107" s="7">
        <f t="shared" si="5"/>
        <v>39448.677155671408</v>
      </c>
      <c r="F107" s="7">
        <f t="shared" si="6"/>
        <v>1342898.7181743155</v>
      </c>
      <c r="G107" s="11">
        <v>561876</v>
      </c>
      <c r="H107">
        <v>0</v>
      </c>
      <c r="I107">
        <v>0</v>
      </c>
      <c r="J107">
        <v>9</v>
      </c>
      <c r="K107" s="3">
        <v>3.2083333333333299</v>
      </c>
      <c r="L107" s="3">
        <f t="shared" si="7"/>
        <v>109.21701388888889</v>
      </c>
      <c r="M107" s="5">
        <v>0</v>
      </c>
    </row>
    <row r="108" spans="1:13" x14ac:dyDescent="0.25">
      <c r="A108" s="2">
        <v>42749</v>
      </c>
      <c r="B108" s="7">
        <v>621090</v>
      </c>
      <c r="C108" s="3">
        <v>33.9583333333333</v>
      </c>
      <c r="D108" s="7">
        <f t="shared" si="4"/>
        <v>1153.1684027777756</v>
      </c>
      <c r="E108" s="7">
        <f t="shared" si="5"/>
        <v>39159.677010995256</v>
      </c>
      <c r="F108" s="7">
        <f t="shared" si="6"/>
        <v>1329797.365165046</v>
      </c>
      <c r="G108" s="11">
        <v>593544</v>
      </c>
      <c r="H108">
        <v>0</v>
      </c>
      <c r="I108">
        <v>1</v>
      </c>
      <c r="J108">
        <v>9</v>
      </c>
      <c r="K108" s="3">
        <v>5.2083333333333304</v>
      </c>
      <c r="L108" s="3">
        <f t="shared" si="7"/>
        <v>176.86631944444417</v>
      </c>
      <c r="M108" s="5">
        <v>0</v>
      </c>
    </row>
    <row r="109" spans="1:13" x14ac:dyDescent="0.25">
      <c r="A109" s="2">
        <v>43083</v>
      </c>
      <c r="B109" s="7">
        <v>627480</v>
      </c>
      <c r="C109" s="3">
        <v>33.9583333333333</v>
      </c>
      <c r="D109" s="7">
        <f t="shared" si="4"/>
        <v>1153.1684027777756</v>
      </c>
      <c r="E109" s="7">
        <f t="shared" si="5"/>
        <v>39159.677010995256</v>
      </c>
      <c r="F109" s="7">
        <f t="shared" si="6"/>
        <v>1329797.365165046</v>
      </c>
      <c r="G109" s="11">
        <v>678571</v>
      </c>
      <c r="H109">
        <v>0</v>
      </c>
      <c r="I109">
        <v>0</v>
      </c>
      <c r="J109">
        <v>8</v>
      </c>
      <c r="K109" s="3">
        <v>4.2083333333333304</v>
      </c>
      <c r="L109" s="3">
        <f t="shared" si="7"/>
        <v>142.90798611111086</v>
      </c>
      <c r="M109" s="5">
        <v>0</v>
      </c>
    </row>
    <row r="110" spans="1:13" x14ac:dyDescent="0.25">
      <c r="A110" s="2">
        <v>43100</v>
      </c>
      <c r="B110" s="7">
        <v>575797</v>
      </c>
      <c r="C110" s="3">
        <v>33.9583333333333</v>
      </c>
      <c r="D110" s="7">
        <f t="shared" si="4"/>
        <v>1153.1684027777756</v>
      </c>
      <c r="E110" s="7">
        <f t="shared" si="5"/>
        <v>39159.677010995256</v>
      </c>
      <c r="F110" s="7">
        <f t="shared" si="6"/>
        <v>1329797.365165046</v>
      </c>
      <c r="G110" s="11">
        <v>496968</v>
      </c>
      <c r="H110">
        <v>0</v>
      </c>
      <c r="I110">
        <v>1</v>
      </c>
      <c r="J110">
        <v>8</v>
      </c>
      <c r="K110" s="3">
        <v>2.7916666666666701</v>
      </c>
      <c r="L110" s="3">
        <f t="shared" si="7"/>
        <v>94.800347222222243</v>
      </c>
      <c r="M110" s="5">
        <v>0</v>
      </c>
    </row>
    <row r="111" spans="1:13" x14ac:dyDescent="0.25">
      <c r="A111" s="2">
        <v>42408</v>
      </c>
      <c r="B111" s="7">
        <v>598459</v>
      </c>
      <c r="C111" s="3">
        <v>33.9166666666667</v>
      </c>
      <c r="D111" s="7">
        <f t="shared" si="4"/>
        <v>1150.3402777777801</v>
      </c>
      <c r="E111" s="7">
        <f t="shared" si="5"/>
        <v>39015.707754629744</v>
      </c>
      <c r="F111" s="7">
        <f t="shared" si="6"/>
        <v>1323282.7546778603</v>
      </c>
      <c r="G111" s="11">
        <v>594888</v>
      </c>
      <c r="H111">
        <v>0</v>
      </c>
      <c r="I111">
        <v>0</v>
      </c>
      <c r="J111">
        <v>8</v>
      </c>
      <c r="K111" s="3">
        <v>4.625</v>
      </c>
      <c r="L111" s="3">
        <f t="shared" si="7"/>
        <v>156.86458333333348</v>
      </c>
      <c r="M111" s="5">
        <v>0</v>
      </c>
    </row>
    <row r="112" spans="1:13" x14ac:dyDescent="0.25">
      <c r="A112" s="2">
        <v>43122</v>
      </c>
      <c r="B112" s="7">
        <v>709358</v>
      </c>
      <c r="C112" s="3">
        <v>33.875</v>
      </c>
      <c r="D112" s="7">
        <f t="shared" si="4"/>
        <v>1147.515625</v>
      </c>
      <c r="E112" s="7">
        <f t="shared" si="5"/>
        <v>38872.091796875</v>
      </c>
      <c r="F112" s="7">
        <f t="shared" si="6"/>
        <v>1316792.1096191406</v>
      </c>
      <c r="G112" s="11">
        <v>670111</v>
      </c>
      <c r="H112">
        <v>0</v>
      </c>
      <c r="I112">
        <v>0</v>
      </c>
      <c r="J112">
        <v>15</v>
      </c>
      <c r="K112" s="3">
        <v>8.0833333333333304</v>
      </c>
      <c r="L112" s="3">
        <f t="shared" si="7"/>
        <v>273.82291666666657</v>
      </c>
      <c r="M112" s="5">
        <v>0</v>
      </c>
    </row>
    <row r="113" spans="1:13" x14ac:dyDescent="0.25">
      <c r="A113" s="2">
        <v>43120</v>
      </c>
      <c r="B113" s="7">
        <v>648137</v>
      </c>
      <c r="C113" s="3">
        <v>33.8333333333333</v>
      </c>
      <c r="D113" s="7">
        <f t="shared" si="4"/>
        <v>1144.6944444444423</v>
      </c>
      <c r="E113" s="7">
        <f t="shared" si="5"/>
        <v>38728.828703703592</v>
      </c>
      <c r="F113" s="7">
        <f t="shared" si="6"/>
        <v>1310325.3711419704</v>
      </c>
      <c r="G113" s="11">
        <v>490826</v>
      </c>
      <c r="H113">
        <v>0</v>
      </c>
      <c r="I113">
        <v>1</v>
      </c>
      <c r="J113">
        <v>16</v>
      </c>
      <c r="K113" s="3">
        <v>11.625</v>
      </c>
      <c r="L113" s="3">
        <f t="shared" si="7"/>
        <v>393.3124999999996</v>
      </c>
      <c r="M113" s="5">
        <v>0</v>
      </c>
    </row>
    <row r="114" spans="1:13" x14ac:dyDescent="0.25">
      <c r="A114" s="2">
        <v>42378</v>
      </c>
      <c r="B114" s="7">
        <v>613453</v>
      </c>
      <c r="C114" s="3">
        <v>33.75</v>
      </c>
      <c r="D114" s="7">
        <f t="shared" si="4"/>
        <v>1139.0625</v>
      </c>
      <c r="E114" s="7">
        <f t="shared" si="5"/>
        <v>38443.359375</v>
      </c>
      <c r="F114" s="7">
        <f t="shared" si="6"/>
        <v>1297463.37890625</v>
      </c>
      <c r="G114" s="11">
        <v>589715</v>
      </c>
      <c r="H114">
        <v>0</v>
      </c>
      <c r="I114">
        <v>1</v>
      </c>
      <c r="J114">
        <v>9</v>
      </c>
      <c r="K114" s="3">
        <v>3.75</v>
      </c>
      <c r="L114" s="3">
        <f t="shared" si="7"/>
        <v>126.5625</v>
      </c>
      <c r="M114" s="5">
        <v>0</v>
      </c>
    </row>
    <row r="115" spans="1:13" x14ac:dyDescent="0.25">
      <c r="A115" s="2">
        <v>43101</v>
      </c>
      <c r="B115" s="7">
        <v>614988</v>
      </c>
      <c r="C115" s="3">
        <v>33.75</v>
      </c>
      <c r="D115" s="7">
        <f t="shared" si="4"/>
        <v>1139.0625</v>
      </c>
      <c r="E115" s="7">
        <f t="shared" si="5"/>
        <v>38443.359375</v>
      </c>
      <c r="F115" s="7">
        <f t="shared" si="6"/>
        <v>1297463.37890625</v>
      </c>
      <c r="G115" s="11">
        <v>575797</v>
      </c>
      <c r="H115">
        <v>0</v>
      </c>
      <c r="I115">
        <v>0</v>
      </c>
      <c r="J115">
        <v>7</v>
      </c>
      <c r="K115" s="3">
        <v>3.4166666666666701</v>
      </c>
      <c r="L115" s="3">
        <f t="shared" si="7"/>
        <v>115.31250000000011</v>
      </c>
      <c r="M115" s="5">
        <v>0</v>
      </c>
    </row>
    <row r="116" spans="1:13" x14ac:dyDescent="0.25">
      <c r="A116" s="2">
        <v>42705</v>
      </c>
      <c r="B116" s="7">
        <v>605284</v>
      </c>
      <c r="C116" s="3">
        <v>33.6666666666667</v>
      </c>
      <c r="D116" s="7">
        <f t="shared" si="4"/>
        <v>1133.4444444444466</v>
      </c>
      <c r="E116" s="7">
        <f t="shared" si="5"/>
        <v>38159.296296296408</v>
      </c>
      <c r="F116" s="7">
        <f t="shared" si="6"/>
        <v>1284696.3086419802</v>
      </c>
      <c r="G116" s="11">
        <v>595040</v>
      </c>
      <c r="H116">
        <v>0</v>
      </c>
      <c r="I116">
        <v>0</v>
      </c>
      <c r="J116">
        <v>9</v>
      </c>
      <c r="K116" s="3">
        <v>3.1666666666666701</v>
      </c>
      <c r="L116" s="3">
        <f t="shared" si="7"/>
        <v>106.61111111111133</v>
      </c>
      <c r="M116" s="5">
        <v>0</v>
      </c>
    </row>
    <row r="117" spans="1:13" x14ac:dyDescent="0.25">
      <c r="A117" s="2">
        <v>42725</v>
      </c>
      <c r="B117" s="7">
        <v>616667</v>
      </c>
      <c r="C117" s="3">
        <v>33.6666666666667</v>
      </c>
      <c r="D117" s="7">
        <f t="shared" si="4"/>
        <v>1133.4444444444466</v>
      </c>
      <c r="E117" s="7">
        <f t="shared" si="5"/>
        <v>38159.296296296408</v>
      </c>
      <c r="F117" s="7">
        <f t="shared" si="6"/>
        <v>1284696.3086419802</v>
      </c>
      <c r="G117" s="11">
        <v>602366</v>
      </c>
      <c r="H117">
        <v>0</v>
      </c>
      <c r="I117">
        <v>0</v>
      </c>
      <c r="J117">
        <v>9</v>
      </c>
      <c r="K117" s="3">
        <v>2.7083333333333299</v>
      </c>
      <c r="L117" s="3">
        <f t="shared" si="7"/>
        <v>91.180555555555529</v>
      </c>
      <c r="M117" s="5">
        <v>0</v>
      </c>
    </row>
    <row r="118" spans="1:13" x14ac:dyDescent="0.25">
      <c r="A118" s="2">
        <v>42707</v>
      </c>
      <c r="B118" s="7">
        <v>628762</v>
      </c>
      <c r="C118" s="3">
        <v>33.5833333333333</v>
      </c>
      <c r="D118" s="7">
        <f t="shared" si="4"/>
        <v>1127.8402777777756</v>
      </c>
      <c r="E118" s="7">
        <f t="shared" si="5"/>
        <v>37876.635995370256</v>
      </c>
      <c r="F118" s="7">
        <f t="shared" si="6"/>
        <v>1272023.6921778498</v>
      </c>
      <c r="G118" s="11">
        <v>611020</v>
      </c>
      <c r="H118">
        <v>0</v>
      </c>
      <c r="I118">
        <v>1</v>
      </c>
      <c r="J118">
        <v>13</v>
      </c>
      <c r="K118" s="3">
        <v>9.0416666666666696</v>
      </c>
      <c r="L118" s="3">
        <f t="shared" si="7"/>
        <v>303.64930555555537</v>
      </c>
      <c r="M118" s="5">
        <v>0</v>
      </c>
    </row>
    <row r="119" spans="1:13" x14ac:dyDescent="0.25">
      <c r="A119" s="2">
        <v>42724</v>
      </c>
      <c r="B119" s="7">
        <v>602366</v>
      </c>
      <c r="C119" s="3">
        <v>33.5416666666667</v>
      </c>
      <c r="D119" s="7">
        <f t="shared" si="4"/>
        <v>1125.0434027777801</v>
      </c>
      <c r="E119" s="7">
        <f t="shared" si="5"/>
        <v>37735.830801504744</v>
      </c>
      <c r="F119" s="7">
        <f t="shared" si="6"/>
        <v>1265722.6581338064</v>
      </c>
      <c r="G119" s="11">
        <v>756635</v>
      </c>
      <c r="H119">
        <v>0</v>
      </c>
      <c r="I119">
        <v>0</v>
      </c>
      <c r="J119">
        <v>13</v>
      </c>
      <c r="K119" s="3">
        <v>6.125</v>
      </c>
      <c r="L119" s="3">
        <f t="shared" si="7"/>
        <v>205.44270833333354</v>
      </c>
      <c r="M119" s="5">
        <v>0</v>
      </c>
    </row>
    <row r="120" spans="1:13" x14ac:dyDescent="0.25">
      <c r="A120" s="2">
        <v>42768</v>
      </c>
      <c r="B120" s="7">
        <v>601668</v>
      </c>
      <c r="C120" s="3">
        <v>33.4166666666667</v>
      </c>
      <c r="D120" s="7">
        <f t="shared" si="4"/>
        <v>1116.6736111111134</v>
      </c>
      <c r="E120" s="7">
        <f t="shared" si="5"/>
        <v>37315.509837963073</v>
      </c>
      <c r="F120" s="7">
        <f t="shared" si="6"/>
        <v>1246959.953751934</v>
      </c>
      <c r="G120" s="11">
        <v>623070</v>
      </c>
      <c r="H120">
        <v>0</v>
      </c>
      <c r="I120">
        <v>0</v>
      </c>
      <c r="J120">
        <v>13</v>
      </c>
      <c r="K120" s="3">
        <v>3.3333333333333299</v>
      </c>
      <c r="L120" s="3">
        <f t="shared" si="7"/>
        <v>111.38888888888889</v>
      </c>
      <c r="M120" s="5">
        <v>0</v>
      </c>
    </row>
    <row r="121" spans="1:13" x14ac:dyDescent="0.25">
      <c r="A121" s="2">
        <v>42383</v>
      </c>
      <c r="B121" s="7">
        <v>645702</v>
      </c>
      <c r="C121" s="3">
        <v>33.3333333333333</v>
      </c>
      <c r="D121" s="7">
        <f t="shared" si="4"/>
        <v>1111.1111111111088</v>
      </c>
      <c r="E121" s="7">
        <f t="shared" si="5"/>
        <v>37037.03703703692</v>
      </c>
      <c r="F121" s="7">
        <f t="shared" si="6"/>
        <v>1234567.9012345627</v>
      </c>
      <c r="G121" s="11">
        <v>718417</v>
      </c>
      <c r="H121">
        <v>0</v>
      </c>
      <c r="I121">
        <v>0</v>
      </c>
      <c r="J121">
        <v>13</v>
      </c>
      <c r="K121" s="3">
        <v>6.0416666666666696</v>
      </c>
      <c r="L121" s="3">
        <f t="shared" si="7"/>
        <v>201.3888888888888</v>
      </c>
      <c r="M121" s="5">
        <v>0</v>
      </c>
    </row>
    <row r="122" spans="1:13" x14ac:dyDescent="0.25">
      <c r="A122" s="2">
        <v>42409</v>
      </c>
      <c r="B122" s="7">
        <v>585729</v>
      </c>
      <c r="C122" s="3">
        <v>33.3333333333333</v>
      </c>
      <c r="D122" s="7">
        <f t="shared" si="4"/>
        <v>1111.1111111111088</v>
      </c>
      <c r="E122" s="7">
        <f t="shared" si="5"/>
        <v>37037.03703703692</v>
      </c>
      <c r="F122" s="7">
        <f t="shared" si="6"/>
        <v>1234567.9012345627</v>
      </c>
      <c r="G122" s="11">
        <v>598459</v>
      </c>
      <c r="H122">
        <v>0</v>
      </c>
      <c r="I122">
        <v>0</v>
      </c>
      <c r="J122">
        <v>8</v>
      </c>
      <c r="K122" s="3">
        <v>4.0416666666666696</v>
      </c>
      <c r="L122" s="3">
        <f t="shared" si="7"/>
        <v>134.7222222222222</v>
      </c>
      <c r="M122" s="5">
        <v>0</v>
      </c>
    </row>
    <row r="123" spans="1:13" x14ac:dyDescent="0.25">
      <c r="A123" s="2">
        <v>42756</v>
      </c>
      <c r="B123" s="7">
        <v>618837</v>
      </c>
      <c r="C123" s="3">
        <v>33.3333333333333</v>
      </c>
      <c r="D123" s="7">
        <f t="shared" si="4"/>
        <v>1111.1111111111088</v>
      </c>
      <c r="E123" s="7">
        <f t="shared" si="5"/>
        <v>37037.03703703692</v>
      </c>
      <c r="F123" s="7">
        <f t="shared" si="6"/>
        <v>1234567.9012345627</v>
      </c>
      <c r="G123" s="11">
        <v>564687</v>
      </c>
      <c r="H123">
        <v>0</v>
      </c>
      <c r="I123">
        <v>1</v>
      </c>
      <c r="J123">
        <v>14</v>
      </c>
      <c r="K123" s="3">
        <v>7.0833333333333304</v>
      </c>
      <c r="L123" s="3">
        <f t="shared" si="7"/>
        <v>236.11111111111077</v>
      </c>
      <c r="M123" s="5">
        <v>0</v>
      </c>
    </row>
    <row r="124" spans="1:13" x14ac:dyDescent="0.25">
      <c r="A124" s="2">
        <v>43097</v>
      </c>
      <c r="B124" s="7">
        <v>545515</v>
      </c>
      <c r="C124" s="3">
        <v>33.25</v>
      </c>
      <c r="D124" s="7">
        <f t="shared" si="4"/>
        <v>1105.5625</v>
      </c>
      <c r="E124" s="7">
        <f t="shared" si="5"/>
        <v>36759.953125</v>
      </c>
      <c r="F124" s="7">
        <f t="shared" si="6"/>
        <v>1222268.44140625</v>
      </c>
      <c r="G124" s="11">
        <v>573142</v>
      </c>
      <c r="H124">
        <v>0</v>
      </c>
      <c r="I124">
        <v>0</v>
      </c>
      <c r="J124">
        <v>9</v>
      </c>
      <c r="K124" s="3">
        <v>4.5833333333333304</v>
      </c>
      <c r="L124" s="3">
        <f t="shared" si="7"/>
        <v>152.39583333333323</v>
      </c>
      <c r="M124" s="5">
        <v>0</v>
      </c>
    </row>
    <row r="125" spans="1:13" x14ac:dyDescent="0.25">
      <c r="A125" s="2">
        <v>42390</v>
      </c>
      <c r="B125" s="7">
        <v>629023</v>
      </c>
      <c r="C125" s="3">
        <v>33.1666666666667</v>
      </c>
      <c r="D125" s="7">
        <f t="shared" si="4"/>
        <v>1100.0277777777799</v>
      </c>
      <c r="E125" s="7">
        <f t="shared" si="5"/>
        <v>36484.254629629737</v>
      </c>
      <c r="F125" s="7">
        <f t="shared" si="6"/>
        <v>1210061.1118827206</v>
      </c>
      <c r="G125" s="11">
        <v>623160</v>
      </c>
      <c r="H125">
        <v>0</v>
      </c>
      <c r="I125">
        <v>0</v>
      </c>
      <c r="J125">
        <v>12</v>
      </c>
      <c r="K125" s="3">
        <v>5.5</v>
      </c>
      <c r="L125" s="3">
        <f t="shared" si="7"/>
        <v>182.41666666666686</v>
      </c>
      <c r="M125" s="5">
        <v>0</v>
      </c>
    </row>
    <row r="126" spans="1:13" x14ac:dyDescent="0.25">
      <c r="A126" s="2">
        <v>42748</v>
      </c>
      <c r="B126" s="7">
        <v>593544</v>
      </c>
      <c r="C126" s="3">
        <v>33.0833333333333</v>
      </c>
      <c r="D126" s="7">
        <f t="shared" si="4"/>
        <v>1094.5069444444423</v>
      </c>
      <c r="E126" s="7">
        <f t="shared" si="5"/>
        <v>36209.938078703599</v>
      </c>
      <c r="F126" s="7">
        <f t="shared" si="6"/>
        <v>1197945.4514371094</v>
      </c>
      <c r="G126" s="11">
        <v>619407</v>
      </c>
      <c r="H126">
        <v>1</v>
      </c>
      <c r="I126">
        <v>0</v>
      </c>
      <c r="J126">
        <v>9</v>
      </c>
      <c r="K126" s="3">
        <v>3.75</v>
      </c>
      <c r="L126" s="3">
        <f t="shared" si="7"/>
        <v>124.06249999999987</v>
      </c>
      <c r="M126" s="5">
        <v>0</v>
      </c>
    </row>
    <row r="127" spans="1:13" x14ac:dyDescent="0.25">
      <c r="A127" s="2">
        <v>42376</v>
      </c>
      <c r="B127" s="7">
        <v>581189</v>
      </c>
      <c r="C127" s="3">
        <v>32.9583333333333</v>
      </c>
      <c r="D127" s="7">
        <f t="shared" si="4"/>
        <v>1086.2517361111088</v>
      </c>
      <c r="E127" s="7">
        <f t="shared" si="5"/>
        <v>35801.046802661927</v>
      </c>
      <c r="F127" s="7">
        <f t="shared" si="6"/>
        <v>1179942.8342043979</v>
      </c>
      <c r="G127" s="11">
        <v>556415</v>
      </c>
      <c r="H127">
        <v>0</v>
      </c>
      <c r="I127">
        <v>0</v>
      </c>
      <c r="J127">
        <v>7</v>
      </c>
      <c r="K127" s="3">
        <v>2.7916666666666701</v>
      </c>
      <c r="L127" s="3">
        <f t="shared" si="7"/>
        <v>92.008680555555571</v>
      </c>
      <c r="M127" s="5">
        <v>0</v>
      </c>
    </row>
    <row r="128" spans="1:13" x14ac:dyDescent="0.25">
      <c r="A128" s="2">
        <v>42384</v>
      </c>
      <c r="B128" s="7">
        <v>626330</v>
      </c>
      <c r="C128" s="3">
        <v>32.875</v>
      </c>
      <c r="D128" s="7">
        <f t="shared" si="4"/>
        <v>1080.765625</v>
      </c>
      <c r="E128" s="7">
        <f t="shared" si="5"/>
        <v>35530.169921875</v>
      </c>
      <c r="F128" s="7">
        <f t="shared" si="6"/>
        <v>1168054.3361816406</v>
      </c>
      <c r="G128" s="11">
        <v>645702</v>
      </c>
      <c r="H128">
        <v>1</v>
      </c>
      <c r="I128">
        <v>0</v>
      </c>
      <c r="J128">
        <v>8</v>
      </c>
      <c r="K128" s="3">
        <v>4.0416666666666696</v>
      </c>
      <c r="L128" s="3">
        <f t="shared" si="7"/>
        <v>132.86979166666677</v>
      </c>
      <c r="M128" s="5">
        <v>0</v>
      </c>
    </row>
    <row r="129" spans="1:13" x14ac:dyDescent="0.25">
      <c r="A129" s="2">
        <v>43085</v>
      </c>
      <c r="B129" s="7">
        <v>609903</v>
      </c>
      <c r="C129" s="3">
        <v>32.75</v>
      </c>
      <c r="D129" s="7">
        <f t="shared" si="4"/>
        <v>1072.5625</v>
      </c>
      <c r="E129" s="7">
        <f t="shared" si="5"/>
        <v>35126.421875</v>
      </c>
      <c r="F129" s="7">
        <f t="shared" si="6"/>
        <v>1150390.31640625</v>
      </c>
      <c r="G129" s="11">
        <v>567048</v>
      </c>
      <c r="H129">
        <v>0</v>
      </c>
      <c r="I129">
        <v>1</v>
      </c>
      <c r="J129">
        <v>14</v>
      </c>
      <c r="K129" s="3">
        <v>7.2083333333333304</v>
      </c>
      <c r="L129" s="3">
        <f t="shared" si="7"/>
        <v>236.07291666666657</v>
      </c>
      <c r="M129" s="5">
        <v>0</v>
      </c>
    </row>
    <row r="130" spans="1:13" x14ac:dyDescent="0.25">
      <c r="A130" s="2">
        <v>42391</v>
      </c>
      <c r="B130" s="7">
        <v>586962</v>
      </c>
      <c r="C130" s="3">
        <v>32.7083333333333</v>
      </c>
      <c r="D130" s="7">
        <f t="shared" si="4"/>
        <v>1069.8350694444423</v>
      </c>
      <c r="E130" s="7">
        <f t="shared" si="5"/>
        <v>34992.522063078599</v>
      </c>
      <c r="F130" s="7">
        <f t="shared" si="6"/>
        <v>1144547.0758131947</v>
      </c>
      <c r="G130" s="11">
        <v>629023</v>
      </c>
      <c r="H130">
        <v>1</v>
      </c>
      <c r="I130">
        <v>0</v>
      </c>
      <c r="J130">
        <v>15</v>
      </c>
      <c r="K130" s="3">
        <v>3.8333333333333299</v>
      </c>
      <c r="L130" s="3">
        <f t="shared" si="7"/>
        <v>125.3819444444442</v>
      </c>
      <c r="M130" s="5">
        <v>0</v>
      </c>
    </row>
    <row r="131" spans="1:13" x14ac:dyDescent="0.25">
      <c r="A131" s="2">
        <v>43092</v>
      </c>
      <c r="B131" s="7">
        <v>655865</v>
      </c>
      <c r="C131" s="3">
        <v>32.7083333333333</v>
      </c>
      <c r="D131" s="7">
        <f t="shared" si="4"/>
        <v>1069.8350694444423</v>
      </c>
      <c r="E131" s="7">
        <f t="shared" si="5"/>
        <v>34992.522063078599</v>
      </c>
      <c r="F131" s="7">
        <f t="shared" si="6"/>
        <v>1144547.0758131947</v>
      </c>
      <c r="G131" s="11">
        <v>633600</v>
      </c>
      <c r="H131">
        <v>0</v>
      </c>
      <c r="I131">
        <v>1</v>
      </c>
      <c r="J131">
        <v>20</v>
      </c>
      <c r="K131" s="3">
        <v>6.2083333333333304</v>
      </c>
      <c r="L131" s="3">
        <f t="shared" si="7"/>
        <v>203.0642361111108</v>
      </c>
      <c r="M131" s="5">
        <v>0</v>
      </c>
    </row>
    <row r="132" spans="1:13" x14ac:dyDescent="0.25">
      <c r="A132" s="2">
        <v>42374</v>
      </c>
      <c r="B132" s="7">
        <v>568799</v>
      </c>
      <c r="C132" s="3">
        <v>32.6666666666667</v>
      </c>
      <c r="D132" s="7">
        <f t="shared" ref="D132:D195" si="8">+C132^2</f>
        <v>1067.1111111111134</v>
      </c>
      <c r="E132" s="7">
        <f t="shared" ref="E132:E195" si="9">+C132^3</f>
        <v>34858.962962963073</v>
      </c>
      <c r="F132" s="7">
        <f t="shared" ref="F132:F195" si="10">+C132^4</f>
        <v>1138726.123456795</v>
      </c>
      <c r="G132" s="11">
        <v>658946</v>
      </c>
      <c r="H132">
        <v>0</v>
      </c>
      <c r="I132">
        <v>0</v>
      </c>
      <c r="J132">
        <v>15</v>
      </c>
      <c r="K132" s="3">
        <v>3.8333333333333299</v>
      </c>
      <c r="L132" s="3">
        <f t="shared" ref="L132:L195" si="11">+C132*K132</f>
        <v>125.22222222222224</v>
      </c>
      <c r="M132" s="5">
        <v>0</v>
      </c>
    </row>
    <row r="133" spans="1:13" x14ac:dyDescent="0.25">
      <c r="A133" s="2">
        <v>42377</v>
      </c>
      <c r="B133" s="7">
        <v>589715</v>
      </c>
      <c r="C133" s="3">
        <v>32.6666666666667</v>
      </c>
      <c r="D133" s="7">
        <f t="shared" si="8"/>
        <v>1067.1111111111134</v>
      </c>
      <c r="E133" s="7">
        <f t="shared" si="9"/>
        <v>34858.962962963073</v>
      </c>
      <c r="F133" s="7">
        <f t="shared" si="10"/>
        <v>1138726.123456795</v>
      </c>
      <c r="G133" s="11">
        <v>581189</v>
      </c>
      <c r="H133">
        <v>1</v>
      </c>
      <c r="I133">
        <v>0</v>
      </c>
      <c r="J133">
        <v>12</v>
      </c>
      <c r="K133" s="3">
        <v>6.9166666666666696</v>
      </c>
      <c r="L133" s="3">
        <f t="shared" si="11"/>
        <v>225.94444444444477</v>
      </c>
      <c r="M133" s="5">
        <v>0</v>
      </c>
    </row>
    <row r="134" spans="1:13" x14ac:dyDescent="0.25">
      <c r="A134" s="2">
        <v>42779</v>
      </c>
      <c r="B134" s="7">
        <v>570645</v>
      </c>
      <c r="C134" s="3">
        <v>32.2083333333333</v>
      </c>
      <c r="D134" s="7">
        <f t="shared" si="8"/>
        <v>1037.376736111109</v>
      </c>
      <c r="E134" s="7">
        <f t="shared" si="9"/>
        <v>33412.175708911935</v>
      </c>
      <c r="F134" s="7">
        <f t="shared" si="10"/>
        <v>1076150.4926245376</v>
      </c>
      <c r="G134" s="11">
        <v>537354</v>
      </c>
      <c r="H134">
        <v>0</v>
      </c>
      <c r="I134">
        <v>0</v>
      </c>
      <c r="J134">
        <v>9</v>
      </c>
      <c r="K134" s="3">
        <v>3.7083333333333299</v>
      </c>
      <c r="L134" s="3">
        <f t="shared" si="11"/>
        <v>119.43923611111087</v>
      </c>
      <c r="M134" s="5">
        <v>0</v>
      </c>
    </row>
    <row r="135" spans="1:13" x14ac:dyDescent="0.25">
      <c r="A135" s="2">
        <v>42360</v>
      </c>
      <c r="B135" s="7">
        <v>583319</v>
      </c>
      <c r="C135" s="3">
        <v>32.1666666666667</v>
      </c>
      <c r="D135" s="7">
        <f t="shared" si="8"/>
        <v>1034.6944444444466</v>
      </c>
      <c r="E135" s="7">
        <f t="shared" si="9"/>
        <v>33282.671296296401</v>
      </c>
      <c r="F135" s="7">
        <f t="shared" si="10"/>
        <v>1070592.593364202</v>
      </c>
      <c r="G135" s="11">
        <v>571426</v>
      </c>
      <c r="H135">
        <v>0</v>
      </c>
      <c r="I135">
        <v>0</v>
      </c>
      <c r="J135">
        <v>16</v>
      </c>
      <c r="K135" s="3">
        <v>4.5833333333333304</v>
      </c>
      <c r="L135" s="3">
        <f t="shared" si="11"/>
        <v>147.4305555555556</v>
      </c>
      <c r="M135" s="5">
        <v>0</v>
      </c>
    </row>
    <row r="136" spans="1:13" x14ac:dyDescent="0.25">
      <c r="A136" s="2">
        <v>43105</v>
      </c>
      <c r="B136" s="7">
        <v>543523</v>
      </c>
      <c r="C136" s="3">
        <v>32.1666666666667</v>
      </c>
      <c r="D136" s="7">
        <f t="shared" si="8"/>
        <v>1034.6944444444466</v>
      </c>
      <c r="E136" s="7">
        <f t="shared" si="9"/>
        <v>33282.671296296401</v>
      </c>
      <c r="F136" s="7">
        <f t="shared" si="10"/>
        <v>1070592.593364202</v>
      </c>
      <c r="G136" s="11">
        <v>631632</v>
      </c>
      <c r="H136">
        <v>1</v>
      </c>
      <c r="I136">
        <v>0</v>
      </c>
      <c r="J136">
        <v>9</v>
      </c>
      <c r="K136" s="3">
        <v>2.4583333333333299</v>
      </c>
      <c r="L136" s="3">
        <f t="shared" si="11"/>
        <v>79.076388888888857</v>
      </c>
      <c r="M136" s="5">
        <v>0</v>
      </c>
    </row>
    <row r="137" spans="1:13" x14ac:dyDescent="0.25">
      <c r="A137" s="2">
        <v>42393</v>
      </c>
      <c r="B137" s="7">
        <v>585043</v>
      </c>
      <c r="C137" s="3">
        <v>31.9583333333333</v>
      </c>
      <c r="D137" s="7">
        <f t="shared" si="8"/>
        <v>1021.3350694444423</v>
      </c>
      <c r="E137" s="7">
        <f t="shared" si="9"/>
        <v>32640.166594328603</v>
      </c>
      <c r="F137" s="7">
        <f t="shared" si="10"/>
        <v>1043125.3240770837</v>
      </c>
      <c r="G137" s="11">
        <v>570986</v>
      </c>
      <c r="H137">
        <v>0</v>
      </c>
      <c r="I137">
        <v>1</v>
      </c>
      <c r="J137">
        <v>9</v>
      </c>
      <c r="K137" s="3">
        <v>4.0416666666666696</v>
      </c>
      <c r="L137" s="3">
        <f t="shared" si="11"/>
        <v>129.16493055555551</v>
      </c>
      <c r="M137" s="5">
        <v>0</v>
      </c>
    </row>
    <row r="138" spans="1:13" x14ac:dyDescent="0.25">
      <c r="A138" s="2">
        <v>42778</v>
      </c>
      <c r="B138" s="7">
        <v>537354</v>
      </c>
      <c r="C138" s="3">
        <v>31.9166666666667</v>
      </c>
      <c r="D138" s="7">
        <f t="shared" si="8"/>
        <v>1018.6736111111132</v>
      </c>
      <c r="E138" s="7">
        <f t="shared" si="9"/>
        <v>32512.666087963065</v>
      </c>
      <c r="F138" s="7">
        <f t="shared" si="10"/>
        <v>1037695.9259741555</v>
      </c>
      <c r="G138" s="11">
        <v>513137</v>
      </c>
      <c r="H138">
        <v>0</v>
      </c>
      <c r="I138">
        <v>1</v>
      </c>
      <c r="J138">
        <v>12</v>
      </c>
      <c r="K138" s="3">
        <v>4.4166666666666696</v>
      </c>
      <c r="L138" s="3">
        <f t="shared" si="11"/>
        <v>140.96527777777803</v>
      </c>
      <c r="M138" s="5">
        <v>0</v>
      </c>
    </row>
    <row r="139" spans="1:13" x14ac:dyDescent="0.25">
      <c r="A139" s="2">
        <v>42342</v>
      </c>
      <c r="B139" s="7">
        <v>544589</v>
      </c>
      <c r="C139" s="3">
        <v>31.8333333333333</v>
      </c>
      <c r="D139" s="7">
        <f t="shared" si="8"/>
        <v>1013.361111111109</v>
      </c>
      <c r="E139" s="7">
        <f t="shared" si="9"/>
        <v>32258.662037036938</v>
      </c>
      <c r="F139" s="7">
        <f t="shared" si="10"/>
        <v>1026900.7415123414</v>
      </c>
      <c r="G139" s="11">
        <v>566750</v>
      </c>
      <c r="H139">
        <v>1</v>
      </c>
      <c r="I139">
        <v>0</v>
      </c>
      <c r="J139">
        <v>8</v>
      </c>
      <c r="K139" s="3">
        <v>2</v>
      </c>
      <c r="L139" s="3">
        <f t="shared" si="11"/>
        <v>63.6666666666666</v>
      </c>
      <c r="M139" s="5">
        <v>0</v>
      </c>
    </row>
    <row r="140" spans="1:13" x14ac:dyDescent="0.25">
      <c r="A140" s="2">
        <v>42350</v>
      </c>
      <c r="B140" s="7">
        <v>541305</v>
      </c>
      <c r="C140" s="3">
        <v>31.75</v>
      </c>
      <c r="D140" s="7">
        <f t="shared" si="8"/>
        <v>1008.0625</v>
      </c>
      <c r="E140" s="7">
        <f t="shared" si="9"/>
        <v>32005.984375</v>
      </c>
      <c r="F140" s="7">
        <f t="shared" si="10"/>
        <v>1016190.00390625</v>
      </c>
      <c r="G140" s="11">
        <v>489085</v>
      </c>
      <c r="H140">
        <v>0</v>
      </c>
      <c r="I140">
        <v>1</v>
      </c>
      <c r="J140">
        <v>13</v>
      </c>
      <c r="K140" s="3">
        <v>8.125</v>
      </c>
      <c r="L140" s="3">
        <f t="shared" si="11"/>
        <v>257.96875</v>
      </c>
      <c r="M140" s="5">
        <v>0</v>
      </c>
    </row>
    <row r="141" spans="1:13" x14ac:dyDescent="0.25">
      <c r="A141" s="2">
        <v>42716</v>
      </c>
      <c r="B141" s="7">
        <v>549173</v>
      </c>
      <c r="C141" s="3">
        <v>31.75</v>
      </c>
      <c r="D141" s="7">
        <f t="shared" si="8"/>
        <v>1008.0625</v>
      </c>
      <c r="E141" s="7">
        <f t="shared" si="9"/>
        <v>32005.984375</v>
      </c>
      <c r="F141" s="7">
        <f t="shared" si="10"/>
        <v>1016190.00390625</v>
      </c>
      <c r="G141" s="11">
        <v>494221</v>
      </c>
      <c r="H141">
        <v>0</v>
      </c>
      <c r="I141">
        <v>0</v>
      </c>
      <c r="J141">
        <v>9</v>
      </c>
      <c r="K141" s="3">
        <v>4.9166666666666696</v>
      </c>
      <c r="L141" s="3">
        <f t="shared" si="11"/>
        <v>156.10416666666677</v>
      </c>
      <c r="M141" s="5">
        <v>0</v>
      </c>
    </row>
    <row r="142" spans="1:13" x14ac:dyDescent="0.25">
      <c r="A142" s="2">
        <v>42717</v>
      </c>
      <c r="B142" s="7">
        <v>578336</v>
      </c>
      <c r="C142" s="3">
        <v>31.4583333333333</v>
      </c>
      <c r="D142" s="7">
        <f t="shared" si="8"/>
        <v>989.62673611110904</v>
      </c>
      <c r="E142" s="7">
        <f t="shared" si="9"/>
        <v>31132.007740161938</v>
      </c>
      <c r="F142" s="7">
        <f t="shared" si="10"/>
        <v>979361.07682592666</v>
      </c>
      <c r="G142" s="11">
        <v>549173</v>
      </c>
      <c r="H142">
        <v>0</v>
      </c>
      <c r="I142">
        <v>0</v>
      </c>
      <c r="J142">
        <v>12</v>
      </c>
      <c r="K142" s="3">
        <v>4.2916666666666696</v>
      </c>
      <c r="L142" s="3">
        <f t="shared" si="11"/>
        <v>135.00868055555551</v>
      </c>
      <c r="M142" s="5">
        <v>0</v>
      </c>
    </row>
    <row r="143" spans="1:13" x14ac:dyDescent="0.25">
      <c r="A143" s="2">
        <v>42718</v>
      </c>
      <c r="B143" s="7">
        <v>547598</v>
      </c>
      <c r="C143" s="3">
        <v>31.4166666666667</v>
      </c>
      <c r="D143" s="7">
        <f t="shared" si="8"/>
        <v>987.0069444444465</v>
      </c>
      <c r="E143" s="7">
        <f t="shared" si="9"/>
        <v>31008.468171296394</v>
      </c>
      <c r="F143" s="7">
        <f t="shared" si="10"/>
        <v>974182.70838156273</v>
      </c>
      <c r="G143" s="11">
        <v>578336</v>
      </c>
      <c r="H143">
        <v>0</v>
      </c>
      <c r="I143">
        <v>0</v>
      </c>
      <c r="J143">
        <v>10</v>
      </c>
      <c r="K143" s="3">
        <v>3.625</v>
      </c>
      <c r="L143" s="3">
        <f t="shared" si="11"/>
        <v>113.88541666666679</v>
      </c>
      <c r="M143" s="5">
        <v>0</v>
      </c>
    </row>
    <row r="144" spans="1:13" x14ac:dyDescent="0.25">
      <c r="A144" s="2">
        <v>42389</v>
      </c>
      <c r="B144" s="7">
        <v>623160</v>
      </c>
      <c r="C144" s="3">
        <v>31.375</v>
      </c>
      <c r="D144" s="7">
        <f t="shared" si="8"/>
        <v>984.390625</v>
      </c>
      <c r="E144" s="7">
        <f t="shared" si="9"/>
        <v>30885.255859375</v>
      </c>
      <c r="F144" s="7">
        <f t="shared" si="10"/>
        <v>969024.90258789063</v>
      </c>
      <c r="G144" s="11">
        <v>566092</v>
      </c>
      <c r="H144">
        <v>0</v>
      </c>
      <c r="I144">
        <v>0</v>
      </c>
      <c r="J144">
        <v>28</v>
      </c>
      <c r="K144" s="3">
        <v>8.7083333333333304</v>
      </c>
      <c r="L144" s="3">
        <f t="shared" si="11"/>
        <v>273.22395833333326</v>
      </c>
      <c r="M144" s="5">
        <v>0</v>
      </c>
    </row>
    <row r="145" spans="1:13" x14ac:dyDescent="0.25">
      <c r="A145" s="2">
        <v>42392</v>
      </c>
      <c r="B145" s="7">
        <v>570986</v>
      </c>
      <c r="C145" s="3">
        <v>31.1666666666667</v>
      </c>
      <c r="D145" s="7">
        <f t="shared" si="8"/>
        <v>971.36111111111313</v>
      </c>
      <c r="E145" s="7">
        <f t="shared" si="9"/>
        <v>30274.087962963058</v>
      </c>
      <c r="F145" s="7">
        <f t="shared" si="10"/>
        <v>943542.40817901632</v>
      </c>
      <c r="G145" s="11">
        <v>586962</v>
      </c>
      <c r="H145">
        <v>0</v>
      </c>
      <c r="I145">
        <v>1</v>
      </c>
      <c r="J145">
        <v>14</v>
      </c>
      <c r="K145" s="3">
        <v>6.6666666666666696</v>
      </c>
      <c r="L145" s="3">
        <f t="shared" si="11"/>
        <v>207.77777777777808</v>
      </c>
      <c r="M145" s="5">
        <v>0</v>
      </c>
    </row>
    <row r="146" spans="1:13" x14ac:dyDescent="0.25">
      <c r="A146" s="2">
        <v>43087</v>
      </c>
      <c r="B146" s="7">
        <v>614835</v>
      </c>
      <c r="C146" s="3">
        <v>31.0833333333333</v>
      </c>
      <c r="D146" s="7">
        <f t="shared" si="8"/>
        <v>966.17361111110904</v>
      </c>
      <c r="E146" s="7">
        <f t="shared" si="9"/>
        <v>30031.896412036942</v>
      </c>
      <c r="F146" s="7">
        <f t="shared" si="10"/>
        <v>933491.44680748053</v>
      </c>
      <c r="G146" s="11">
        <v>610690</v>
      </c>
      <c r="H146">
        <v>0</v>
      </c>
      <c r="I146">
        <v>0</v>
      </c>
      <c r="J146">
        <v>10</v>
      </c>
      <c r="K146" s="3">
        <v>5.75</v>
      </c>
      <c r="L146" s="3">
        <f t="shared" si="11"/>
        <v>178.72916666666649</v>
      </c>
      <c r="M146" s="5">
        <v>0</v>
      </c>
    </row>
    <row r="147" spans="1:13" x14ac:dyDescent="0.25">
      <c r="A147" s="2">
        <v>43106</v>
      </c>
      <c r="B147" s="7">
        <v>567270</v>
      </c>
      <c r="C147" s="3">
        <v>31.0416666666667</v>
      </c>
      <c r="D147" s="7">
        <f t="shared" si="8"/>
        <v>963.5850694444465</v>
      </c>
      <c r="E147" s="7">
        <f t="shared" si="9"/>
        <v>29911.286530671394</v>
      </c>
      <c r="F147" s="7">
        <f t="shared" si="10"/>
        <v>928496.18605625874</v>
      </c>
      <c r="G147" s="11">
        <v>543523</v>
      </c>
      <c r="H147">
        <v>0</v>
      </c>
      <c r="I147">
        <v>1</v>
      </c>
      <c r="J147">
        <v>10</v>
      </c>
      <c r="K147" s="3">
        <v>3.7916666666666701</v>
      </c>
      <c r="L147" s="3">
        <f t="shared" si="11"/>
        <v>117.69965277777801</v>
      </c>
      <c r="M147" s="5">
        <v>0</v>
      </c>
    </row>
    <row r="148" spans="1:13" x14ac:dyDescent="0.25">
      <c r="A148" s="2">
        <v>43084</v>
      </c>
      <c r="B148" s="7">
        <v>567048</v>
      </c>
      <c r="C148" s="3">
        <v>30.875</v>
      </c>
      <c r="D148" s="7">
        <f t="shared" si="8"/>
        <v>953.265625</v>
      </c>
      <c r="E148" s="7">
        <f t="shared" si="9"/>
        <v>29432.076171875</v>
      </c>
      <c r="F148" s="7">
        <f t="shared" si="10"/>
        <v>908715.35180664063</v>
      </c>
      <c r="G148" s="11">
        <v>627480</v>
      </c>
      <c r="H148">
        <v>1</v>
      </c>
      <c r="I148">
        <v>0</v>
      </c>
      <c r="J148">
        <v>9</v>
      </c>
      <c r="K148" s="3">
        <v>5</v>
      </c>
      <c r="L148" s="3">
        <f t="shared" si="11"/>
        <v>154.375</v>
      </c>
      <c r="M148" s="5">
        <v>0</v>
      </c>
    </row>
    <row r="149" spans="1:13" x14ac:dyDescent="0.25">
      <c r="A149" s="2">
        <v>42343</v>
      </c>
      <c r="B149" s="7">
        <v>518862</v>
      </c>
      <c r="C149" s="3">
        <v>30.75</v>
      </c>
      <c r="D149" s="7">
        <f t="shared" si="8"/>
        <v>945.5625</v>
      </c>
      <c r="E149" s="7">
        <f t="shared" si="9"/>
        <v>29076.046875</v>
      </c>
      <c r="F149" s="7">
        <f t="shared" si="10"/>
        <v>894088.44140625</v>
      </c>
      <c r="G149" s="11">
        <v>544589</v>
      </c>
      <c r="H149">
        <v>0</v>
      </c>
      <c r="I149">
        <v>1</v>
      </c>
      <c r="J149">
        <v>8</v>
      </c>
      <c r="K149" s="3">
        <v>4.375</v>
      </c>
      <c r="L149" s="3">
        <f t="shared" si="11"/>
        <v>134.53125</v>
      </c>
      <c r="M149" s="5">
        <v>0</v>
      </c>
    </row>
    <row r="150" spans="1:13" x14ac:dyDescent="0.25">
      <c r="A150" s="2">
        <v>42375</v>
      </c>
      <c r="B150" s="7">
        <v>556415</v>
      </c>
      <c r="C150" s="3">
        <v>30.7083333333333</v>
      </c>
      <c r="D150" s="7">
        <f t="shared" si="8"/>
        <v>943.00173611110904</v>
      </c>
      <c r="E150" s="7">
        <f t="shared" si="9"/>
        <v>28958.011646411942</v>
      </c>
      <c r="F150" s="7">
        <f t="shared" si="10"/>
        <v>889252.27430856577</v>
      </c>
      <c r="G150" s="11">
        <v>568799</v>
      </c>
      <c r="H150">
        <v>0</v>
      </c>
      <c r="I150">
        <v>0</v>
      </c>
      <c r="J150">
        <v>8</v>
      </c>
      <c r="K150" s="3">
        <v>2.9583333333333299</v>
      </c>
      <c r="L150" s="3">
        <f t="shared" si="11"/>
        <v>90.845486111110915</v>
      </c>
      <c r="M150" s="5">
        <v>0</v>
      </c>
    </row>
    <row r="151" spans="1:13" x14ac:dyDescent="0.25">
      <c r="A151" s="2">
        <v>42758</v>
      </c>
      <c r="B151" s="7">
        <v>652990</v>
      </c>
      <c r="C151" s="3">
        <v>30.6666666666667</v>
      </c>
      <c r="D151" s="7">
        <f t="shared" si="8"/>
        <v>940.4444444444465</v>
      </c>
      <c r="E151" s="7">
        <f t="shared" si="9"/>
        <v>28840.29629629639</v>
      </c>
      <c r="F151" s="7">
        <f t="shared" si="10"/>
        <v>884435.75308642362</v>
      </c>
      <c r="G151" s="11">
        <v>640695</v>
      </c>
      <c r="H151">
        <v>0</v>
      </c>
      <c r="I151">
        <v>0</v>
      </c>
      <c r="J151">
        <v>25</v>
      </c>
      <c r="K151" s="3">
        <v>9.75</v>
      </c>
      <c r="L151" s="3">
        <f t="shared" si="11"/>
        <v>299.00000000000034</v>
      </c>
      <c r="M151" s="5">
        <v>0</v>
      </c>
    </row>
    <row r="152" spans="1:13" x14ac:dyDescent="0.25">
      <c r="A152" s="2">
        <v>42385</v>
      </c>
      <c r="B152" s="7">
        <v>599031</v>
      </c>
      <c r="C152" s="3">
        <v>30.625</v>
      </c>
      <c r="D152" s="7">
        <f t="shared" si="8"/>
        <v>937.890625</v>
      </c>
      <c r="E152" s="7">
        <f t="shared" si="9"/>
        <v>28722.900390625</v>
      </c>
      <c r="F152" s="7">
        <f t="shared" si="10"/>
        <v>879638.82446289062</v>
      </c>
      <c r="G152" s="11">
        <v>626330</v>
      </c>
      <c r="H152">
        <v>0</v>
      </c>
      <c r="I152">
        <v>1</v>
      </c>
      <c r="J152">
        <v>13</v>
      </c>
      <c r="K152" s="3">
        <v>7.625</v>
      </c>
      <c r="L152" s="3">
        <f t="shared" si="11"/>
        <v>233.515625</v>
      </c>
      <c r="M152" s="5">
        <v>0</v>
      </c>
    </row>
    <row r="153" spans="1:13" x14ac:dyDescent="0.25">
      <c r="A153" s="2">
        <v>43107</v>
      </c>
      <c r="B153" s="7">
        <v>524104</v>
      </c>
      <c r="C153" s="3">
        <v>30.4583333333333</v>
      </c>
      <c r="D153" s="7">
        <f t="shared" si="8"/>
        <v>927.71006944444241</v>
      </c>
      <c r="E153" s="7">
        <f t="shared" si="9"/>
        <v>28256.50253182861</v>
      </c>
      <c r="F153" s="7">
        <f t="shared" si="10"/>
        <v>860645.97294861218</v>
      </c>
      <c r="G153" s="11">
        <v>567270</v>
      </c>
      <c r="H153">
        <v>0</v>
      </c>
      <c r="I153">
        <v>1</v>
      </c>
      <c r="J153">
        <v>9</v>
      </c>
      <c r="K153" s="3">
        <v>5.0833333333333304</v>
      </c>
      <c r="L153" s="3">
        <f t="shared" si="11"/>
        <v>154.82986111111086</v>
      </c>
      <c r="M153" s="5">
        <v>0</v>
      </c>
    </row>
    <row r="154" spans="1:13" x14ac:dyDescent="0.25">
      <c r="A154" s="2">
        <v>42788</v>
      </c>
      <c r="B154" s="7">
        <v>544472</v>
      </c>
      <c r="C154" s="3">
        <v>30.2916666666667</v>
      </c>
      <c r="D154" s="7">
        <f t="shared" si="8"/>
        <v>917.5850694444465</v>
      </c>
      <c r="E154" s="7">
        <f t="shared" si="9"/>
        <v>27795.18106192139</v>
      </c>
      <c r="F154" s="7">
        <f t="shared" si="10"/>
        <v>841962.35966736975</v>
      </c>
      <c r="G154" s="11">
        <v>370849</v>
      </c>
      <c r="H154">
        <v>0</v>
      </c>
      <c r="I154">
        <v>0</v>
      </c>
      <c r="J154">
        <v>14</v>
      </c>
      <c r="K154" s="3">
        <v>7.1666666666666696</v>
      </c>
      <c r="L154" s="3">
        <f t="shared" si="11"/>
        <v>217.09027777777811</v>
      </c>
      <c r="M154" s="5">
        <v>0</v>
      </c>
    </row>
    <row r="155" spans="1:13" x14ac:dyDescent="0.25">
      <c r="A155" s="2">
        <v>42780</v>
      </c>
      <c r="B155" s="7">
        <v>535385</v>
      </c>
      <c r="C155" s="3">
        <v>30</v>
      </c>
      <c r="D155" s="7">
        <f t="shared" si="8"/>
        <v>900</v>
      </c>
      <c r="E155" s="7">
        <f t="shared" si="9"/>
        <v>27000</v>
      </c>
      <c r="F155" s="7">
        <f t="shared" si="10"/>
        <v>810000</v>
      </c>
      <c r="G155" s="11">
        <v>570645</v>
      </c>
      <c r="H155">
        <v>0</v>
      </c>
      <c r="I155">
        <v>0</v>
      </c>
      <c r="J155">
        <v>10</v>
      </c>
      <c r="K155" s="3">
        <v>4.5833333333333304</v>
      </c>
      <c r="L155" s="3">
        <f t="shared" si="11"/>
        <v>137.49999999999991</v>
      </c>
      <c r="M155" s="5">
        <v>0</v>
      </c>
    </row>
    <row r="156" spans="1:13" x14ac:dyDescent="0.25">
      <c r="A156" s="2">
        <v>43091</v>
      </c>
      <c r="B156" s="7">
        <v>633600</v>
      </c>
      <c r="C156" s="3">
        <v>29.9166666666667</v>
      </c>
      <c r="D156" s="7">
        <f t="shared" si="8"/>
        <v>895.00694444444639</v>
      </c>
      <c r="E156" s="7">
        <f t="shared" si="9"/>
        <v>26775.624421296383</v>
      </c>
      <c r="F156" s="7">
        <f t="shared" si="10"/>
        <v>801037.43060378439</v>
      </c>
      <c r="G156" s="11">
        <v>711011</v>
      </c>
      <c r="H156">
        <v>1</v>
      </c>
      <c r="I156">
        <v>0</v>
      </c>
      <c r="J156">
        <v>13</v>
      </c>
      <c r="K156" s="3">
        <v>7.5</v>
      </c>
      <c r="L156" s="3">
        <f t="shared" si="11"/>
        <v>224.37500000000026</v>
      </c>
      <c r="M156" s="5">
        <v>0</v>
      </c>
    </row>
    <row r="157" spans="1:13" x14ac:dyDescent="0.25">
      <c r="A157" s="2">
        <v>42344</v>
      </c>
      <c r="B157" s="7">
        <v>510176</v>
      </c>
      <c r="C157" s="3">
        <v>29.8333333333333</v>
      </c>
      <c r="D157" s="7">
        <f t="shared" si="8"/>
        <v>890.02777777777578</v>
      </c>
      <c r="E157" s="7">
        <f t="shared" si="9"/>
        <v>26552.495370370281</v>
      </c>
      <c r="F157" s="7">
        <f t="shared" si="10"/>
        <v>792149.44521604583</v>
      </c>
      <c r="G157" s="11">
        <v>518862</v>
      </c>
      <c r="H157">
        <v>0</v>
      </c>
      <c r="I157">
        <v>1</v>
      </c>
      <c r="J157">
        <v>14</v>
      </c>
      <c r="K157" s="3">
        <v>4.5416666666666696</v>
      </c>
      <c r="L157" s="3">
        <f t="shared" si="11"/>
        <v>135.49305555555549</v>
      </c>
      <c r="M157" s="5">
        <v>0</v>
      </c>
    </row>
    <row r="158" spans="1:13" x14ac:dyDescent="0.25">
      <c r="A158" s="2">
        <v>42720</v>
      </c>
      <c r="B158" s="7">
        <v>571987</v>
      </c>
      <c r="C158" s="3">
        <v>29.7916666666667</v>
      </c>
      <c r="D158" s="7">
        <f t="shared" si="8"/>
        <v>887.54340277777976</v>
      </c>
      <c r="E158" s="7">
        <f t="shared" si="9"/>
        <v>26441.397207754719</v>
      </c>
      <c r="F158" s="7">
        <f t="shared" si="10"/>
        <v>787733.29181436019</v>
      </c>
      <c r="G158" s="11">
        <v>415589</v>
      </c>
      <c r="H158">
        <v>1</v>
      </c>
      <c r="I158">
        <v>0</v>
      </c>
      <c r="J158">
        <v>30</v>
      </c>
      <c r="K158" s="3">
        <v>17.2083333333333</v>
      </c>
      <c r="L158" s="3">
        <f t="shared" si="11"/>
        <v>512.66493055555509</v>
      </c>
      <c r="M158" s="5">
        <v>0</v>
      </c>
    </row>
    <row r="159" spans="1:13" x14ac:dyDescent="0.25">
      <c r="A159" s="2">
        <v>43123</v>
      </c>
      <c r="B159" s="7">
        <v>626245</v>
      </c>
      <c r="C159" s="3">
        <v>29.7916666666667</v>
      </c>
      <c r="D159" s="7">
        <f t="shared" si="8"/>
        <v>887.54340277777976</v>
      </c>
      <c r="E159" s="7">
        <f t="shared" si="9"/>
        <v>26441.397207754719</v>
      </c>
      <c r="F159" s="7">
        <f t="shared" si="10"/>
        <v>787733.29181436019</v>
      </c>
      <c r="G159" s="11">
        <v>709358</v>
      </c>
      <c r="H159">
        <v>0</v>
      </c>
      <c r="I159">
        <v>0</v>
      </c>
      <c r="J159">
        <v>14</v>
      </c>
      <c r="K159" s="3">
        <v>5.5</v>
      </c>
      <c r="L159" s="3">
        <f t="shared" si="11"/>
        <v>163.85416666666686</v>
      </c>
      <c r="M159" s="5">
        <v>0</v>
      </c>
    </row>
    <row r="160" spans="1:13" x14ac:dyDescent="0.25">
      <c r="A160" s="2">
        <v>42757</v>
      </c>
      <c r="B160" s="7">
        <v>640695</v>
      </c>
      <c r="C160" s="3">
        <v>29.75</v>
      </c>
      <c r="D160" s="7">
        <f t="shared" si="8"/>
        <v>885.0625</v>
      </c>
      <c r="E160" s="7">
        <f t="shared" si="9"/>
        <v>26330.609375</v>
      </c>
      <c r="F160" s="7">
        <f t="shared" si="10"/>
        <v>783335.62890625</v>
      </c>
      <c r="G160" s="11">
        <v>618837</v>
      </c>
      <c r="H160">
        <v>0</v>
      </c>
      <c r="I160">
        <v>1</v>
      </c>
      <c r="J160">
        <v>22</v>
      </c>
      <c r="K160" s="3">
        <v>16.0416666666667</v>
      </c>
      <c r="L160" s="3">
        <f t="shared" si="11"/>
        <v>477.23958333333434</v>
      </c>
      <c r="M160" s="5">
        <v>0</v>
      </c>
    </row>
    <row r="161" spans="1:13" x14ac:dyDescent="0.25">
      <c r="A161" s="2">
        <v>42792</v>
      </c>
      <c r="B161" s="7">
        <v>579852</v>
      </c>
      <c r="C161" s="3">
        <v>29.75</v>
      </c>
      <c r="D161" s="7">
        <f t="shared" si="8"/>
        <v>885.0625</v>
      </c>
      <c r="E161" s="7">
        <f t="shared" si="9"/>
        <v>26330.609375</v>
      </c>
      <c r="F161" s="7">
        <f t="shared" si="10"/>
        <v>783335.62890625</v>
      </c>
      <c r="G161" s="11">
        <v>691134</v>
      </c>
      <c r="H161">
        <v>0</v>
      </c>
      <c r="I161">
        <v>1</v>
      </c>
      <c r="J161">
        <v>22</v>
      </c>
      <c r="K161" s="3">
        <v>14.3333333333333</v>
      </c>
      <c r="L161" s="3">
        <f t="shared" si="11"/>
        <v>426.41666666666566</v>
      </c>
      <c r="M161" s="5">
        <v>0</v>
      </c>
    </row>
    <row r="162" spans="1:13" x14ac:dyDescent="0.25">
      <c r="A162" s="2">
        <v>42727</v>
      </c>
      <c r="B162" s="7">
        <v>547697</v>
      </c>
      <c r="C162" s="3">
        <v>29.6666666666667</v>
      </c>
      <c r="D162" s="7">
        <f t="shared" si="8"/>
        <v>880.11111111111313</v>
      </c>
      <c r="E162" s="7">
        <f t="shared" si="9"/>
        <v>26109.962962963051</v>
      </c>
      <c r="F162" s="7">
        <f t="shared" si="10"/>
        <v>774595.5679012381</v>
      </c>
      <c r="G162" s="11">
        <v>639289</v>
      </c>
      <c r="H162">
        <v>1</v>
      </c>
      <c r="I162">
        <v>0</v>
      </c>
      <c r="J162">
        <v>14</v>
      </c>
      <c r="K162" s="3">
        <v>7</v>
      </c>
      <c r="L162" s="3">
        <f t="shared" si="11"/>
        <v>207.66666666666691</v>
      </c>
      <c r="M162" s="5">
        <v>0</v>
      </c>
    </row>
    <row r="163" spans="1:13" x14ac:dyDescent="0.25">
      <c r="A163" s="2">
        <v>42387</v>
      </c>
      <c r="B163" s="7">
        <v>579662</v>
      </c>
      <c r="C163" s="3">
        <v>29.5</v>
      </c>
      <c r="D163" s="7">
        <f t="shared" si="8"/>
        <v>870.25</v>
      </c>
      <c r="E163" s="7">
        <f t="shared" si="9"/>
        <v>25672.375</v>
      </c>
      <c r="F163" s="7">
        <f t="shared" si="10"/>
        <v>757335.0625</v>
      </c>
      <c r="G163" s="11">
        <v>504623</v>
      </c>
      <c r="H163">
        <v>0</v>
      </c>
      <c r="I163">
        <v>0</v>
      </c>
      <c r="J163">
        <v>9</v>
      </c>
      <c r="K163" s="3">
        <v>4.7916666666666696</v>
      </c>
      <c r="L163" s="3">
        <f t="shared" si="11"/>
        <v>141.35416666666674</v>
      </c>
      <c r="M163" s="5">
        <v>0</v>
      </c>
    </row>
    <row r="164" spans="1:13" x14ac:dyDescent="0.25">
      <c r="A164" s="2">
        <v>42358</v>
      </c>
      <c r="B164" s="7">
        <v>533853</v>
      </c>
      <c r="C164" s="3">
        <v>29.4583333333333</v>
      </c>
      <c r="D164" s="7">
        <f t="shared" si="8"/>
        <v>867.79340277777578</v>
      </c>
      <c r="E164" s="7">
        <f t="shared" si="9"/>
        <v>25563.747323495281</v>
      </c>
      <c r="F164" s="7">
        <f t="shared" si="10"/>
        <v>753065.38990463095</v>
      </c>
      <c r="G164" s="11">
        <v>481559</v>
      </c>
      <c r="H164">
        <v>0</v>
      </c>
      <c r="I164">
        <v>1</v>
      </c>
      <c r="J164">
        <v>8</v>
      </c>
      <c r="K164" s="3">
        <v>4.375</v>
      </c>
      <c r="L164" s="3">
        <f t="shared" si="11"/>
        <v>128.8802083333332</v>
      </c>
      <c r="M164" s="5">
        <v>0</v>
      </c>
    </row>
    <row r="165" spans="1:13" x14ac:dyDescent="0.25">
      <c r="A165" s="2">
        <v>42349</v>
      </c>
      <c r="B165" s="7">
        <v>489085</v>
      </c>
      <c r="C165" s="3">
        <v>29.4166666666667</v>
      </c>
      <c r="D165" s="7">
        <f t="shared" si="8"/>
        <v>865.34027777777976</v>
      </c>
      <c r="E165" s="7">
        <f t="shared" si="9"/>
        <v>25455.426504629715</v>
      </c>
      <c r="F165" s="7">
        <f t="shared" si="10"/>
        <v>748813.79634452506</v>
      </c>
      <c r="G165" s="11">
        <v>443058</v>
      </c>
      <c r="H165">
        <v>1</v>
      </c>
      <c r="I165">
        <v>0</v>
      </c>
      <c r="J165">
        <v>10</v>
      </c>
      <c r="K165" s="3">
        <v>4.7916666666666696</v>
      </c>
      <c r="L165" s="3">
        <f t="shared" si="11"/>
        <v>140.95486111111137</v>
      </c>
      <c r="M165" s="5">
        <v>0</v>
      </c>
    </row>
    <row r="166" spans="1:13" x14ac:dyDescent="0.25">
      <c r="A166" s="2">
        <v>42743</v>
      </c>
      <c r="B166" s="7">
        <v>617583</v>
      </c>
      <c r="C166" s="3">
        <v>29.4166666666667</v>
      </c>
      <c r="D166" s="7">
        <f t="shared" si="8"/>
        <v>865.34027777777976</v>
      </c>
      <c r="E166" s="7">
        <f t="shared" si="9"/>
        <v>25455.426504629715</v>
      </c>
      <c r="F166" s="7">
        <f t="shared" si="10"/>
        <v>748813.79634452506</v>
      </c>
      <c r="G166" s="11">
        <v>873454</v>
      </c>
      <c r="H166">
        <v>0</v>
      </c>
      <c r="I166">
        <v>1</v>
      </c>
      <c r="J166">
        <v>26</v>
      </c>
      <c r="K166" s="3">
        <v>11.0833333333333</v>
      </c>
      <c r="L166" s="3">
        <f t="shared" si="11"/>
        <v>326.0347222222216</v>
      </c>
      <c r="M166" s="5">
        <v>0</v>
      </c>
    </row>
    <row r="167" spans="1:13" x14ac:dyDescent="0.25">
      <c r="A167" s="2">
        <v>43126</v>
      </c>
      <c r="B167" s="7">
        <v>612798</v>
      </c>
      <c r="C167" s="3">
        <v>29.3333333333333</v>
      </c>
      <c r="D167" s="7">
        <f t="shared" si="8"/>
        <v>860.44444444444252</v>
      </c>
      <c r="E167" s="7">
        <f t="shared" si="9"/>
        <v>25239.703703703617</v>
      </c>
      <c r="F167" s="7">
        <f t="shared" si="10"/>
        <v>740364.64197530539</v>
      </c>
      <c r="G167" s="11">
        <v>600942</v>
      </c>
      <c r="H167">
        <v>1</v>
      </c>
      <c r="I167">
        <v>0</v>
      </c>
      <c r="J167">
        <v>13</v>
      </c>
      <c r="K167" s="3">
        <v>7.3333333333333304</v>
      </c>
      <c r="L167" s="3">
        <f t="shared" si="11"/>
        <v>215.11111111111077</v>
      </c>
      <c r="M167" s="5">
        <v>0</v>
      </c>
    </row>
    <row r="168" spans="1:13" x14ac:dyDescent="0.25">
      <c r="A168" s="2">
        <v>42755</v>
      </c>
      <c r="B168" s="7">
        <v>564687</v>
      </c>
      <c r="C168" s="3">
        <v>29.25</v>
      </c>
      <c r="D168" s="7">
        <f t="shared" si="8"/>
        <v>855.5625</v>
      </c>
      <c r="E168" s="7">
        <f t="shared" si="9"/>
        <v>25025.203125</v>
      </c>
      <c r="F168" s="7">
        <f t="shared" si="10"/>
        <v>731987.19140625</v>
      </c>
      <c r="G168" s="11">
        <v>645614</v>
      </c>
      <c r="H168">
        <v>1</v>
      </c>
      <c r="I168">
        <v>0</v>
      </c>
      <c r="J168">
        <v>18</v>
      </c>
      <c r="K168" s="3">
        <v>9.5</v>
      </c>
      <c r="L168" s="3">
        <f t="shared" si="11"/>
        <v>277.875</v>
      </c>
      <c r="M168" s="5">
        <v>0</v>
      </c>
    </row>
    <row r="169" spans="1:13" x14ac:dyDescent="0.25">
      <c r="A169" s="2">
        <v>42423</v>
      </c>
      <c r="B169" s="7">
        <v>508491</v>
      </c>
      <c r="C169" s="3">
        <v>29.2083333333333</v>
      </c>
      <c r="D169" s="7">
        <f t="shared" si="8"/>
        <v>853.12673611110915</v>
      </c>
      <c r="E169" s="7">
        <f t="shared" si="9"/>
        <v>24918.410083911953</v>
      </c>
      <c r="F169" s="7">
        <f t="shared" si="10"/>
        <v>727825.22786759411</v>
      </c>
      <c r="G169" s="11">
        <v>548242</v>
      </c>
      <c r="H169">
        <v>0</v>
      </c>
      <c r="I169">
        <v>0</v>
      </c>
      <c r="J169">
        <v>10</v>
      </c>
      <c r="K169" s="3">
        <v>5.6666666666666696</v>
      </c>
      <c r="L169" s="3">
        <f t="shared" si="11"/>
        <v>165.5138888888888</v>
      </c>
      <c r="M169" s="5">
        <v>0</v>
      </c>
    </row>
    <row r="170" spans="1:13" x14ac:dyDescent="0.25">
      <c r="A170" s="2">
        <v>43108</v>
      </c>
      <c r="B170" s="7">
        <v>535227</v>
      </c>
      <c r="C170" s="3">
        <v>29.2083333333333</v>
      </c>
      <c r="D170" s="7">
        <f t="shared" si="8"/>
        <v>853.12673611110915</v>
      </c>
      <c r="E170" s="7">
        <f t="shared" si="9"/>
        <v>24918.410083911953</v>
      </c>
      <c r="F170" s="7">
        <f t="shared" si="10"/>
        <v>727825.22786759411</v>
      </c>
      <c r="G170" s="11">
        <v>524104</v>
      </c>
      <c r="H170">
        <v>0</v>
      </c>
      <c r="I170">
        <v>0</v>
      </c>
      <c r="J170">
        <v>12</v>
      </c>
      <c r="K170" s="3">
        <v>5.8333333333333304</v>
      </c>
      <c r="L170" s="3">
        <f t="shared" si="11"/>
        <v>170.38194444444417</v>
      </c>
      <c r="M170" s="5">
        <v>0</v>
      </c>
    </row>
    <row r="171" spans="1:13" x14ac:dyDescent="0.25">
      <c r="A171" s="2">
        <v>42356</v>
      </c>
      <c r="B171" s="7">
        <v>532346</v>
      </c>
      <c r="C171" s="3">
        <v>29.1666666666667</v>
      </c>
      <c r="D171" s="7">
        <f t="shared" si="8"/>
        <v>850.69444444444639</v>
      </c>
      <c r="E171" s="7">
        <f t="shared" si="9"/>
        <v>24811.921296296383</v>
      </c>
      <c r="F171" s="7">
        <f t="shared" si="10"/>
        <v>723681.03780864528</v>
      </c>
      <c r="G171" s="11">
        <v>667060</v>
      </c>
      <c r="H171">
        <v>1</v>
      </c>
      <c r="I171">
        <v>0</v>
      </c>
      <c r="J171">
        <v>14</v>
      </c>
      <c r="K171" s="3">
        <v>7.875</v>
      </c>
      <c r="L171" s="3">
        <f t="shared" si="11"/>
        <v>229.68750000000026</v>
      </c>
      <c r="M171" s="5">
        <v>0</v>
      </c>
    </row>
    <row r="172" spans="1:13" x14ac:dyDescent="0.25">
      <c r="A172" s="2">
        <v>42351</v>
      </c>
      <c r="B172" s="7">
        <v>544932</v>
      </c>
      <c r="C172" s="3">
        <v>29.0416666666667</v>
      </c>
      <c r="D172" s="7">
        <f t="shared" si="8"/>
        <v>843.41840277777965</v>
      </c>
      <c r="E172" s="7">
        <f t="shared" si="9"/>
        <v>24494.276114004711</v>
      </c>
      <c r="F172" s="7">
        <f t="shared" si="10"/>
        <v>711354.60214422096</v>
      </c>
      <c r="G172" s="11">
        <v>541305</v>
      </c>
      <c r="H172">
        <v>0</v>
      </c>
      <c r="I172">
        <v>1</v>
      </c>
      <c r="J172">
        <v>21</v>
      </c>
      <c r="K172" s="3">
        <v>11.5</v>
      </c>
      <c r="L172" s="3">
        <f t="shared" si="11"/>
        <v>333.97916666666703</v>
      </c>
      <c r="M172" s="5">
        <v>0</v>
      </c>
    </row>
    <row r="173" spans="1:13" x14ac:dyDescent="0.25">
      <c r="A173" s="2">
        <v>42715</v>
      </c>
      <c r="B173" s="7">
        <v>494221</v>
      </c>
      <c r="C173" s="3">
        <v>28.9583333333333</v>
      </c>
      <c r="D173" s="7">
        <f t="shared" si="8"/>
        <v>838.58506944444252</v>
      </c>
      <c r="E173" s="7">
        <f t="shared" si="9"/>
        <v>24284.025969328621</v>
      </c>
      <c r="F173" s="7">
        <f t="shared" si="10"/>
        <v>703224.91869514051</v>
      </c>
      <c r="G173" s="11">
        <v>471531</v>
      </c>
      <c r="H173">
        <v>0</v>
      </c>
      <c r="I173">
        <v>1</v>
      </c>
      <c r="J173">
        <v>7</v>
      </c>
      <c r="K173" s="3">
        <v>2.7083333333333299</v>
      </c>
      <c r="L173" s="3">
        <f t="shared" si="11"/>
        <v>78.428819444444258</v>
      </c>
      <c r="M173" s="5">
        <v>0</v>
      </c>
    </row>
    <row r="174" spans="1:13" x14ac:dyDescent="0.25">
      <c r="A174" s="2">
        <v>42728</v>
      </c>
      <c r="B174" s="7">
        <v>532980</v>
      </c>
      <c r="C174" s="3">
        <v>28.9166666666667</v>
      </c>
      <c r="D174" s="7">
        <f t="shared" si="8"/>
        <v>836.17361111111302</v>
      </c>
      <c r="E174" s="7">
        <f t="shared" si="9"/>
        <v>24179.353587963047</v>
      </c>
      <c r="F174" s="7">
        <f t="shared" si="10"/>
        <v>699186.30791859888</v>
      </c>
      <c r="G174" s="11">
        <v>547697</v>
      </c>
      <c r="H174">
        <v>0</v>
      </c>
      <c r="I174">
        <v>1</v>
      </c>
      <c r="J174">
        <v>23</v>
      </c>
      <c r="K174" s="3">
        <v>11.7083333333333</v>
      </c>
      <c r="L174" s="3">
        <f t="shared" si="11"/>
        <v>338.56597222222166</v>
      </c>
      <c r="M174" s="5">
        <v>1</v>
      </c>
    </row>
    <row r="175" spans="1:13" x14ac:dyDescent="0.25">
      <c r="A175" s="2">
        <v>43098</v>
      </c>
      <c r="B175" s="7">
        <v>474838</v>
      </c>
      <c r="C175" s="3">
        <v>28.8333333333333</v>
      </c>
      <c r="D175" s="7">
        <f t="shared" si="8"/>
        <v>831.36111111110915</v>
      </c>
      <c r="E175" s="7">
        <f t="shared" si="9"/>
        <v>23970.912037036953</v>
      </c>
      <c r="F175" s="7">
        <f t="shared" si="10"/>
        <v>691161.29706789798</v>
      </c>
      <c r="G175" s="11">
        <v>545515</v>
      </c>
      <c r="H175">
        <v>1</v>
      </c>
      <c r="I175">
        <v>0</v>
      </c>
      <c r="J175">
        <v>13</v>
      </c>
      <c r="K175" s="3">
        <v>5.2083333333333304</v>
      </c>
      <c r="L175" s="3">
        <f t="shared" si="11"/>
        <v>150.17361111111086</v>
      </c>
      <c r="M175" s="5">
        <v>0</v>
      </c>
    </row>
    <row r="176" spans="1:13" x14ac:dyDescent="0.25">
      <c r="A176" s="2">
        <v>42422</v>
      </c>
      <c r="B176" s="7">
        <v>548242</v>
      </c>
      <c r="C176" s="3">
        <v>28.7916666666667</v>
      </c>
      <c r="D176" s="7">
        <f t="shared" si="8"/>
        <v>828.96006944444639</v>
      </c>
      <c r="E176" s="7">
        <f t="shared" si="9"/>
        <v>23867.141999421379</v>
      </c>
      <c r="F176" s="7">
        <f t="shared" si="10"/>
        <v>687174.79673334141</v>
      </c>
      <c r="G176" s="11">
        <v>426588</v>
      </c>
      <c r="H176">
        <v>0</v>
      </c>
      <c r="I176">
        <v>0</v>
      </c>
      <c r="J176">
        <v>17</v>
      </c>
      <c r="K176" s="3">
        <v>7.2916666666666696</v>
      </c>
      <c r="L176" s="3">
        <f t="shared" si="11"/>
        <v>209.93923611111143</v>
      </c>
      <c r="M176" s="5">
        <v>0</v>
      </c>
    </row>
    <row r="177" spans="1:13" x14ac:dyDescent="0.25">
      <c r="A177" s="2">
        <v>42713</v>
      </c>
      <c r="B177" s="7">
        <v>494753</v>
      </c>
      <c r="C177" s="3">
        <v>28.75</v>
      </c>
      <c r="D177" s="7">
        <f t="shared" si="8"/>
        <v>826.5625</v>
      </c>
      <c r="E177" s="7">
        <f t="shared" si="9"/>
        <v>23763.671875</v>
      </c>
      <c r="F177" s="7">
        <f t="shared" si="10"/>
        <v>683205.56640625</v>
      </c>
      <c r="G177" s="11">
        <v>707561</v>
      </c>
      <c r="H177">
        <v>1</v>
      </c>
      <c r="I177">
        <v>0</v>
      </c>
      <c r="J177">
        <v>12</v>
      </c>
      <c r="K177" s="3">
        <v>4.4583333333333304</v>
      </c>
      <c r="L177" s="3">
        <f t="shared" si="11"/>
        <v>128.17708333333326</v>
      </c>
      <c r="M177" s="5">
        <v>0</v>
      </c>
    </row>
    <row r="178" spans="1:13" x14ac:dyDescent="0.25">
      <c r="A178" s="2">
        <v>42777</v>
      </c>
      <c r="B178" s="7">
        <v>513137</v>
      </c>
      <c r="C178" s="3">
        <v>28.5</v>
      </c>
      <c r="D178" s="7">
        <f t="shared" si="8"/>
        <v>812.25</v>
      </c>
      <c r="E178" s="7">
        <f t="shared" si="9"/>
        <v>23149.125</v>
      </c>
      <c r="F178" s="7">
        <f t="shared" si="10"/>
        <v>659750.0625</v>
      </c>
      <c r="G178" s="11">
        <v>376635</v>
      </c>
      <c r="H178">
        <v>0</v>
      </c>
      <c r="I178">
        <v>1</v>
      </c>
      <c r="J178">
        <v>18</v>
      </c>
      <c r="K178" s="3">
        <v>7.625</v>
      </c>
      <c r="L178" s="3">
        <f t="shared" si="11"/>
        <v>217.3125</v>
      </c>
      <c r="M178" s="5">
        <v>0</v>
      </c>
    </row>
    <row r="179" spans="1:13" x14ac:dyDescent="0.25">
      <c r="A179" s="2">
        <v>42414</v>
      </c>
      <c r="B179" s="7">
        <v>533950</v>
      </c>
      <c r="C179" s="3">
        <v>27.8333333333333</v>
      </c>
      <c r="D179" s="7">
        <f t="shared" si="8"/>
        <v>774.69444444444264</v>
      </c>
      <c r="E179" s="7">
        <f t="shared" si="9"/>
        <v>21562.328703703628</v>
      </c>
      <c r="F179" s="7">
        <f t="shared" si="10"/>
        <v>600151.48225308361</v>
      </c>
      <c r="G179" s="11">
        <v>555140</v>
      </c>
      <c r="H179">
        <v>0</v>
      </c>
      <c r="I179">
        <v>1</v>
      </c>
      <c r="J179">
        <v>13</v>
      </c>
      <c r="K179" s="3">
        <v>8.375</v>
      </c>
      <c r="L179" s="3">
        <f t="shared" si="11"/>
        <v>233.1041666666664</v>
      </c>
      <c r="M179" s="5">
        <v>0</v>
      </c>
    </row>
    <row r="180" spans="1:13" x14ac:dyDescent="0.25">
      <c r="A180" s="2">
        <v>43089</v>
      </c>
      <c r="B180" s="7">
        <v>581195</v>
      </c>
      <c r="C180" s="3">
        <v>27.5833333333333</v>
      </c>
      <c r="D180" s="7">
        <f t="shared" si="8"/>
        <v>760.8402777777759</v>
      </c>
      <c r="E180" s="7">
        <f t="shared" si="9"/>
        <v>20986.510995370292</v>
      </c>
      <c r="F180" s="7">
        <f t="shared" si="10"/>
        <v>578877.92828896316</v>
      </c>
      <c r="G180" s="11">
        <v>502064</v>
      </c>
      <c r="H180">
        <v>0</v>
      </c>
      <c r="I180">
        <v>0</v>
      </c>
      <c r="J180">
        <v>30</v>
      </c>
      <c r="K180" s="3">
        <v>16.625</v>
      </c>
      <c r="L180" s="3">
        <f t="shared" si="11"/>
        <v>458.57291666666612</v>
      </c>
      <c r="M180" s="5">
        <v>0</v>
      </c>
    </row>
    <row r="181" spans="1:13" x14ac:dyDescent="0.25">
      <c r="A181" s="2">
        <v>42388</v>
      </c>
      <c r="B181" s="7">
        <v>566092</v>
      </c>
      <c r="C181" s="3">
        <v>27.5</v>
      </c>
      <c r="D181" s="7">
        <f t="shared" si="8"/>
        <v>756.25</v>
      </c>
      <c r="E181" s="7">
        <f t="shared" si="9"/>
        <v>20796.875</v>
      </c>
      <c r="F181" s="7">
        <f t="shared" si="10"/>
        <v>571914.0625</v>
      </c>
      <c r="G181" s="11">
        <v>579662</v>
      </c>
      <c r="H181">
        <v>0</v>
      </c>
      <c r="I181">
        <v>0</v>
      </c>
      <c r="J181">
        <v>24</v>
      </c>
      <c r="K181" s="3">
        <v>12.2083333333333</v>
      </c>
      <c r="L181" s="3">
        <f t="shared" si="11"/>
        <v>335.72916666666578</v>
      </c>
      <c r="M181" s="5">
        <v>0</v>
      </c>
    </row>
    <row r="182" spans="1:13" x14ac:dyDescent="0.25">
      <c r="A182" s="2">
        <v>42746</v>
      </c>
      <c r="B182" s="7">
        <v>561876</v>
      </c>
      <c r="C182" s="3">
        <v>27.4583333333333</v>
      </c>
      <c r="D182" s="7">
        <f t="shared" si="8"/>
        <v>753.96006944444264</v>
      </c>
      <c r="E182" s="7">
        <f t="shared" si="9"/>
        <v>20702.486906828628</v>
      </c>
      <c r="F182" s="7">
        <f t="shared" si="10"/>
        <v>568455.78631666873</v>
      </c>
      <c r="G182" s="11">
        <v>552584</v>
      </c>
      <c r="H182">
        <v>0</v>
      </c>
      <c r="I182">
        <v>0</v>
      </c>
      <c r="J182">
        <v>15</v>
      </c>
      <c r="K182" s="3">
        <v>6.7083333333333304</v>
      </c>
      <c r="L182" s="3">
        <f t="shared" si="11"/>
        <v>184.19965277777749</v>
      </c>
      <c r="M182" s="5">
        <v>0</v>
      </c>
    </row>
    <row r="183" spans="1:13" x14ac:dyDescent="0.25">
      <c r="A183" s="2">
        <v>43115</v>
      </c>
      <c r="B183" s="7">
        <v>535646</v>
      </c>
      <c r="C183" s="3">
        <v>27.375</v>
      </c>
      <c r="D183" s="7">
        <f t="shared" si="8"/>
        <v>749.390625</v>
      </c>
      <c r="E183" s="7">
        <f t="shared" si="9"/>
        <v>20514.568359375</v>
      </c>
      <c r="F183" s="7">
        <f t="shared" si="10"/>
        <v>561586.30883789063</v>
      </c>
      <c r="G183" s="11">
        <v>496702</v>
      </c>
      <c r="H183">
        <v>0</v>
      </c>
      <c r="I183">
        <v>0</v>
      </c>
      <c r="J183">
        <v>8</v>
      </c>
      <c r="K183" s="3">
        <v>3.5833333333333299</v>
      </c>
      <c r="L183" s="3">
        <f t="shared" si="11"/>
        <v>98.093749999999901</v>
      </c>
      <c r="M183" s="5">
        <v>0</v>
      </c>
    </row>
    <row r="184" spans="1:13" x14ac:dyDescent="0.25">
      <c r="A184" s="2">
        <v>43114</v>
      </c>
      <c r="B184" s="7">
        <v>496702</v>
      </c>
      <c r="C184" s="3">
        <v>27.0833333333333</v>
      </c>
      <c r="D184" s="7">
        <f t="shared" si="8"/>
        <v>733.50694444444264</v>
      </c>
      <c r="E184" s="7">
        <f t="shared" si="9"/>
        <v>19865.813078703632</v>
      </c>
      <c r="F184" s="7">
        <f t="shared" si="10"/>
        <v>538032.4375482226</v>
      </c>
      <c r="G184" s="11">
        <v>481478</v>
      </c>
      <c r="H184">
        <v>0</v>
      </c>
      <c r="I184">
        <v>1</v>
      </c>
      <c r="J184">
        <v>10</v>
      </c>
      <c r="K184" s="3">
        <v>3.4166666666666701</v>
      </c>
      <c r="L184" s="3">
        <f t="shared" si="11"/>
        <v>92.5347222222222</v>
      </c>
      <c r="M184" s="5">
        <v>0</v>
      </c>
    </row>
    <row r="185" spans="1:13" x14ac:dyDescent="0.25">
      <c r="A185" s="2">
        <v>42781</v>
      </c>
      <c r="B185" s="7">
        <v>474642</v>
      </c>
      <c r="C185" s="3">
        <v>26.9166666666667</v>
      </c>
      <c r="D185" s="7">
        <f t="shared" si="8"/>
        <v>724.50694444444628</v>
      </c>
      <c r="E185" s="7">
        <f t="shared" si="9"/>
        <v>19501.311921296368</v>
      </c>
      <c r="F185" s="7">
        <f t="shared" si="10"/>
        <v>524910.31254822796</v>
      </c>
      <c r="G185" s="11">
        <v>535385</v>
      </c>
      <c r="H185">
        <v>0</v>
      </c>
      <c r="I185">
        <v>0</v>
      </c>
      <c r="J185">
        <v>9</v>
      </c>
      <c r="K185" s="3">
        <v>5.0833333333333304</v>
      </c>
      <c r="L185" s="3">
        <f t="shared" si="11"/>
        <v>136.82638888888897</v>
      </c>
      <c r="M185" s="5">
        <v>0</v>
      </c>
    </row>
    <row r="186" spans="1:13" x14ac:dyDescent="0.25">
      <c r="A186" s="2">
        <v>43099</v>
      </c>
      <c r="B186" s="7">
        <v>496968</v>
      </c>
      <c r="C186" s="3">
        <v>26.6666666666667</v>
      </c>
      <c r="D186" s="7">
        <f t="shared" si="8"/>
        <v>711.1111111111129</v>
      </c>
      <c r="E186" s="7">
        <f t="shared" si="9"/>
        <v>18962.962962963033</v>
      </c>
      <c r="F186" s="7">
        <f t="shared" si="10"/>
        <v>505679.01234568155</v>
      </c>
      <c r="G186" s="11">
        <v>474838</v>
      </c>
      <c r="H186">
        <v>0</v>
      </c>
      <c r="I186">
        <v>1</v>
      </c>
      <c r="J186">
        <v>12</v>
      </c>
      <c r="K186" s="3">
        <v>4.2083333333333304</v>
      </c>
      <c r="L186" s="3">
        <f t="shared" si="11"/>
        <v>112.22222222222229</v>
      </c>
      <c r="M186" s="5">
        <v>0</v>
      </c>
    </row>
    <row r="187" spans="1:13" x14ac:dyDescent="0.25">
      <c r="A187" s="2">
        <v>42357</v>
      </c>
      <c r="B187" s="7">
        <v>481559</v>
      </c>
      <c r="C187" s="3">
        <v>26.5833333333333</v>
      </c>
      <c r="D187" s="7">
        <f t="shared" si="8"/>
        <v>706.67361111110938</v>
      </c>
      <c r="E187" s="7">
        <f t="shared" si="9"/>
        <v>18785.740162036967</v>
      </c>
      <c r="F187" s="7">
        <f t="shared" si="10"/>
        <v>499387.59264081548</v>
      </c>
      <c r="G187" s="11">
        <v>532346</v>
      </c>
      <c r="H187">
        <v>0</v>
      </c>
      <c r="I187">
        <v>1</v>
      </c>
      <c r="J187">
        <v>25</v>
      </c>
      <c r="K187" s="3">
        <v>7.5</v>
      </c>
      <c r="L187" s="3">
        <f t="shared" si="11"/>
        <v>199.37499999999974</v>
      </c>
      <c r="M187" s="5">
        <v>0</v>
      </c>
    </row>
    <row r="188" spans="1:13" x14ac:dyDescent="0.25">
      <c r="A188" s="2">
        <v>42708</v>
      </c>
      <c r="B188" s="7">
        <v>535394</v>
      </c>
      <c r="C188" s="3">
        <v>26.375</v>
      </c>
      <c r="D188" s="7">
        <f t="shared" si="8"/>
        <v>695.640625</v>
      </c>
      <c r="E188" s="7">
        <f t="shared" si="9"/>
        <v>18347.521484375</v>
      </c>
      <c r="F188" s="7">
        <f t="shared" si="10"/>
        <v>483915.87915039062</v>
      </c>
      <c r="G188" s="11">
        <v>628762</v>
      </c>
      <c r="H188">
        <v>0</v>
      </c>
      <c r="I188">
        <v>1</v>
      </c>
      <c r="J188">
        <v>30</v>
      </c>
      <c r="K188" s="3">
        <v>11.2083333333333</v>
      </c>
      <c r="L188" s="3">
        <f t="shared" si="11"/>
        <v>295.61979166666578</v>
      </c>
      <c r="M188" s="5">
        <v>0</v>
      </c>
    </row>
    <row r="189" spans="1:13" x14ac:dyDescent="0.25">
      <c r="A189" s="2">
        <v>42424</v>
      </c>
      <c r="B189" s="7">
        <v>475241</v>
      </c>
      <c r="C189" s="3">
        <v>26.3333333333333</v>
      </c>
      <c r="D189" s="7">
        <f t="shared" si="8"/>
        <v>693.44444444444275</v>
      </c>
      <c r="E189" s="7">
        <f t="shared" si="9"/>
        <v>18260.703703703635</v>
      </c>
      <c r="F189" s="7">
        <f t="shared" si="10"/>
        <v>480865.19753086183</v>
      </c>
      <c r="G189" s="11">
        <v>508491</v>
      </c>
      <c r="H189">
        <v>0</v>
      </c>
      <c r="I189">
        <v>0</v>
      </c>
      <c r="J189">
        <v>12</v>
      </c>
      <c r="K189" s="3">
        <v>5.5416666666666696</v>
      </c>
      <c r="L189" s="3">
        <f t="shared" si="11"/>
        <v>145.93055555555546</v>
      </c>
      <c r="M189" s="5">
        <v>0</v>
      </c>
    </row>
    <row r="190" spans="1:13" x14ac:dyDescent="0.25">
      <c r="A190" s="2">
        <v>42386</v>
      </c>
      <c r="B190" s="7">
        <v>504623</v>
      </c>
      <c r="C190" s="3">
        <v>26.0833333333333</v>
      </c>
      <c r="D190" s="7">
        <f t="shared" si="8"/>
        <v>680.34027777777601</v>
      </c>
      <c r="E190" s="7">
        <f t="shared" si="9"/>
        <v>17745.542245370303</v>
      </c>
      <c r="F190" s="7">
        <f t="shared" si="10"/>
        <v>462862.89356674143</v>
      </c>
      <c r="G190" s="11">
        <v>599031</v>
      </c>
      <c r="H190">
        <v>0</v>
      </c>
      <c r="I190">
        <v>1</v>
      </c>
      <c r="J190">
        <v>13</v>
      </c>
      <c r="K190" s="3">
        <v>8.375</v>
      </c>
      <c r="L190" s="3">
        <f t="shared" si="11"/>
        <v>218.4479166666664</v>
      </c>
      <c r="M190" s="5">
        <v>0</v>
      </c>
    </row>
    <row r="191" spans="1:13" x14ac:dyDescent="0.25">
      <c r="A191" s="2">
        <v>42398</v>
      </c>
      <c r="B191" s="7">
        <v>530689</v>
      </c>
      <c r="C191" s="3">
        <v>25.7916666666667</v>
      </c>
      <c r="D191" s="7">
        <f t="shared" si="8"/>
        <v>665.21006944444616</v>
      </c>
      <c r="E191" s="7">
        <f t="shared" si="9"/>
        <v>17156.876374421361</v>
      </c>
      <c r="F191" s="7">
        <f t="shared" si="10"/>
        <v>442504.43649028486</v>
      </c>
      <c r="G191" s="11">
        <v>610185</v>
      </c>
      <c r="H191">
        <v>1</v>
      </c>
      <c r="I191">
        <v>0</v>
      </c>
      <c r="J191">
        <v>22</v>
      </c>
      <c r="K191" s="3">
        <v>13.75</v>
      </c>
      <c r="L191" s="3">
        <f t="shared" si="11"/>
        <v>354.63541666666714</v>
      </c>
      <c r="M191" s="5">
        <v>0</v>
      </c>
    </row>
    <row r="192" spans="1:13" x14ac:dyDescent="0.25">
      <c r="A192" s="2">
        <v>43125</v>
      </c>
      <c r="B192" s="7">
        <v>600942</v>
      </c>
      <c r="C192" s="3">
        <v>25.7916666666667</v>
      </c>
      <c r="D192" s="7">
        <f t="shared" si="8"/>
        <v>665.21006944444616</v>
      </c>
      <c r="E192" s="7">
        <f t="shared" si="9"/>
        <v>17156.876374421361</v>
      </c>
      <c r="F192" s="7">
        <f t="shared" si="10"/>
        <v>442504.43649028486</v>
      </c>
      <c r="G192" s="11">
        <v>571575</v>
      </c>
      <c r="H192">
        <v>0</v>
      </c>
      <c r="I192">
        <v>0</v>
      </c>
      <c r="J192">
        <v>26</v>
      </c>
      <c r="K192" s="3">
        <v>10.0833333333333</v>
      </c>
      <c r="L192" s="3">
        <f t="shared" si="11"/>
        <v>260.06597222222172</v>
      </c>
      <c r="M192" s="5">
        <v>0</v>
      </c>
    </row>
    <row r="193" spans="1:13" x14ac:dyDescent="0.25">
      <c r="A193" s="2">
        <v>43110</v>
      </c>
      <c r="B193" s="7">
        <v>550470</v>
      </c>
      <c r="C193" s="3">
        <v>25.625</v>
      </c>
      <c r="D193" s="7">
        <f t="shared" si="8"/>
        <v>656.640625</v>
      </c>
      <c r="E193" s="7">
        <f t="shared" si="9"/>
        <v>16826.416015625</v>
      </c>
      <c r="F193" s="7">
        <f t="shared" si="10"/>
        <v>431176.91040039063</v>
      </c>
      <c r="G193" s="11">
        <v>460695</v>
      </c>
      <c r="H193">
        <v>0</v>
      </c>
      <c r="I193">
        <v>0</v>
      </c>
      <c r="J193">
        <v>15</v>
      </c>
      <c r="K193" s="3">
        <v>5.8333333333333304</v>
      </c>
      <c r="L193" s="3">
        <f t="shared" si="11"/>
        <v>149.4791666666666</v>
      </c>
      <c r="M193" s="5">
        <v>0</v>
      </c>
    </row>
    <row r="194" spans="1:13" x14ac:dyDescent="0.25">
      <c r="A194" s="2">
        <v>42421</v>
      </c>
      <c r="B194" s="7">
        <v>426588</v>
      </c>
      <c r="C194" s="3">
        <v>25.5</v>
      </c>
      <c r="D194" s="7">
        <f t="shared" si="8"/>
        <v>650.25</v>
      </c>
      <c r="E194" s="7">
        <f t="shared" si="9"/>
        <v>16581.375</v>
      </c>
      <c r="F194" s="7">
        <f t="shared" si="10"/>
        <v>422825.0625</v>
      </c>
      <c r="G194" s="11">
        <v>411094</v>
      </c>
      <c r="H194">
        <v>0</v>
      </c>
      <c r="I194">
        <v>1</v>
      </c>
      <c r="J194">
        <v>10</v>
      </c>
      <c r="K194" s="3">
        <v>5.7083333333333304</v>
      </c>
      <c r="L194" s="3">
        <f t="shared" si="11"/>
        <v>145.56249999999991</v>
      </c>
      <c r="M194" s="5">
        <v>0</v>
      </c>
    </row>
    <row r="195" spans="1:13" x14ac:dyDescent="0.25">
      <c r="A195" s="2">
        <v>42345</v>
      </c>
      <c r="B195" s="7">
        <v>469530</v>
      </c>
      <c r="C195" s="3">
        <v>25.4166666666667</v>
      </c>
      <c r="D195" s="7">
        <f t="shared" si="8"/>
        <v>646.00694444444616</v>
      </c>
      <c r="E195" s="7">
        <f t="shared" si="9"/>
        <v>16419.343171296361</v>
      </c>
      <c r="F195" s="7">
        <f t="shared" si="10"/>
        <v>417324.97227044974</v>
      </c>
      <c r="G195" s="11">
        <v>510176</v>
      </c>
      <c r="H195">
        <v>0</v>
      </c>
      <c r="I195">
        <v>0</v>
      </c>
      <c r="J195">
        <v>10</v>
      </c>
      <c r="K195" s="3">
        <v>5.2916666666666696</v>
      </c>
      <c r="L195" s="3">
        <f t="shared" si="11"/>
        <v>134.49652777777803</v>
      </c>
      <c r="M195" s="5">
        <v>0</v>
      </c>
    </row>
    <row r="196" spans="1:13" x14ac:dyDescent="0.25">
      <c r="A196" s="2">
        <v>42359</v>
      </c>
      <c r="B196" s="7">
        <v>571426</v>
      </c>
      <c r="C196" s="3">
        <v>25.375</v>
      </c>
      <c r="D196" s="7">
        <f t="shared" ref="D196:D246" si="12">+C196^2</f>
        <v>643.890625</v>
      </c>
      <c r="E196" s="7">
        <f t="shared" ref="E196:E246" si="13">+C196^3</f>
        <v>16338.724609375</v>
      </c>
      <c r="F196" s="7">
        <f t="shared" ref="F196:F246" si="14">+C196^4</f>
        <v>414595.13696289063</v>
      </c>
      <c r="G196" s="11">
        <v>533853</v>
      </c>
      <c r="H196">
        <v>0</v>
      </c>
      <c r="I196">
        <v>0</v>
      </c>
      <c r="J196">
        <v>28</v>
      </c>
      <c r="K196" s="3">
        <v>18.625</v>
      </c>
      <c r="L196" s="3">
        <f t="shared" ref="L196:L246" si="15">+C196*K196</f>
        <v>472.609375</v>
      </c>
      <c r="M196" s="5">
        <v>0</v>
      </c>
    </row>
    <row r="197" spans="1:13" x14ac:dyDescent="0.25">
      <c r="A197" s="2">
        <v>42420</v>
      </c>
      <c r="B197" s="7">
        <v>411094</v>
      </c>
      <c r="C197" s="3">
        <v>25.375</v>
      </c>
      <c r="D197" s="7">
        <f t="shared" si="12"/>
        <v>643.890625</v>
      </c>
      <c r="E197" s="7">
        <f t="shared" si="13"/>
        <v>16338.724609375</v>
      </c>
      <c r="F197" s="7">
        <f t="shared" si="14"/>
        <v>414595.13696289063</v>
      </c>
      <c r="G197" s="11">
        <v>409776</v>
      </c>
      <c r="H197">
        <v>0</v>
      </c>
      <c r="I197">
        <v>1</v>
      </c>
      <c r="J197">
        <v>13</v>
      </c>
      <c r="K197" s="3">
        <v>5.625</v>
      </c>
      <c r="L197" s="3">
        <f t="shared" si="15"/>
        <v>142.734375</v>
      </c>
      <c r="M197" s="5">
        <v>0</v>
      </c>
    </row>
    <row r="198" spans="1:13" x14ac:dyDescent="0.25">
      <c r="A198" s="2">
        <v>42714</v>
      </c>
      <c r="B198" s="7">
        <v>471531</v>
      </c>
      <c r="C198" s="3">
        <v>25.3333333333333</v>
      </c>
      <c r="D198" s="7">
        <f t="shared" si="12"/>
        <v>641.77777777777612</v>
      </c>
      <c r="E198" s="7">
        <f t="shared" si="13"/>
        <v>16258.370370370307</v>
      </c>
      <c r="F198" s="7">
        <f t="shared" si="14"/>
        <v>411878.7160493806</v>
      </c>
      <c r="G198" s="11">
        <v>494753</v>
      </c>
      <c r="H198">
        <v>0</v>
      </c>
      <c r="I198">
        <v>1</v>
      </c>
      <c r="J198">
        <v>20</v>
      </c>
      <c r="K198" s="3">
        <v>7.625</v>
      </c>
      <c r="L198" s="3">
        <f t="shared" si="15"/>
        <v>193.1666666666664</v>
      </c>
      <c r="M198" s="5">
        <v>0</v>
      </c>
    </row>
    <row r="199" spans="1:13" x14ac:dyDescent="0.25">
      <c r="A199" s="2">
        <v>43116</v>
      </c>
      <c r="B199" s="7">
        <v>509431</v>
      </c>
      <c r="C199" s="3">
        <v>25</v>
      </c>
      <c r="D199" s="7">
        <f t="shared" si="12"/>
        <v>625</v>
      </c>
      <c r="E199" s="7">
        <f t="shared" si="13"/>
        <v>15625</v>
      </c>
      <c r="F199" s="7">
        <f t="shared" si="14"/>
        <v>390625</v>
      </c>
      <c r="G199" s="11">
        <v>535646</v>
      </c>
      <c r="H199">
        <v>0</v>
      </c>
      <c r="I199">
        <v>0</v>
      </c>
      <c r="J199">
        <v>10</v>
      </c>
      <c r="K199" s="3">
        <v>4.6666666666666696</v>
      </c>
      <c r="L199" s="3">
        <f t="shared" si="15"/>
        <v>116.66666666666674</v>
      </c>
      <c r="M199" s="5">
        <v>0</v>
      </c>
    </row>
    <row r="200" spans="1:13" x14ac:dyDescent="0.25">
      <c r="A200" s="2">
        <v>43124</v>
      </c>
      <c r="B200" s="7">
        <v>571575</v>
      </c>
      <c r="C200" s="3">
        <v>25</v>
      </c>
      <c r="D200" s="7">
        <f t="shared" si="12"/>
        <v>625</v>
      </c>
      <c r="E200" s="7">
        <f t="shared" si="13"/>
        <v>15625</v>
      </c>
      <c r="F200" s="7">
        <f t="shared" si="14"/>
        <v>390625</v>
      </c>
      <c r="G200" s="11">
        <v>626245</v>
      </c>
      <c r="H200">
        <v>0</v>
      </c>
      <c r="I200">
        <v>0</v>
      </c>
      <c r="J200">
        <v>28</v>
      </c>
      <c r="K200" s="3">
        <v>9.75</v>
      </c>
      <c r="L200" s="3">
        <f t="shared" si="15"/>
        <v>243.75</v>
      </c>
      <c r="M200" s="5">
        <v>0</v>
      </c>
    </row>
    <row r="201" spans="1:13" x14ac:dyDescent="0.25">
      <c r="A201" s="2">
        <v>42418</v>
      </c>
      <c r="B201" s="7">
        <v>500305</v>
      </c>
      <c r="C201" s="3">
        <v>24.9583333333333</v>
      </c>
      <c r="D201" s="7">
        <f t="shared" si="12"/>
        <v>622.91840277777612</v>
      </c>
      <c r="E201" s="7">
        <f t="shared" si="13"/>
        <v>15547.005135995309</v>
      </c>
      <c r="F201" s="7">
        <f t="shared" si="14"/>
        <v>388027.33651921572</v>
      </c>
      <c r="G201" s="11">
        <v>372389</v>
      </c>
      <c r="H201">
        <v>0</v>
      </c>
      <c r="I201">
        <v>0</v>
      </c>
      <c r="J201">
        <v>36</v>
      </c>
      <c r="K201" s="3">
        <v>15.375</v>
      </c>
      <c r="L201" s="3">
        <f t="shared" si="15"/>
        <v>383.73437499999949</v>
      </c>
      <c r="M201" s="5">
        <v>0</v>
      </c>
    </row>
    <row r="202" spans="1:13" x14ac:dyDescent="0.25">
      <c r="A202" s="2">
        <v>42744</v>
      </c>
      <c r="B202" s="7">
        <v>558149</v>
      </c>
      <c r="C202" s="3">
        <v>24.7083333333333</v>
      </c>
      <c r="D202" s="7">
        <f t="shared" si="12"/>
        <v>610.50173611110949</v>
      </c>
      <c r="E202" s="7">
        <f t="shared" si="13"/>
        <v>15084.480396411976</v>
      </c>
      <c r="F202" s="7">
        <f t="shared" si="14"/>
        <v>372712.36979467876</v>
      </c>
      <c r="G202" s="11">
        <v>617583</v>
      </c>
      <c r="H202">
        <v>0</v>
      </c>
      <c r="I202">
        <v>0</v>
      </c>
      <c r="J202">
        <v>25</v>
      </c>
      <c r="K202" s="3">
        <v>11.7083333333333</v>
      </c>
      <c r="L202" s="3">
        <f t="shared" si="15"/>
        <v>289.29340277777658</v>
      </c>
      <c r="M202" s="5">
        <v>0</v>
      </c>
    </row>
    <row r="203" spans="1:13" x14ac:dyDescent="0.25">
      <c r="A203" s="2">
        <v>43127</v>
      </c>
      <c r="B203" s="7">
        <v>545977</v>
      </c>
      <c r="C203" s="3">
        <v>24.6666666666667</v>
      </c>
      <c r="D203" s="7">
        <f t="shared" si="12"/>
        <v>608.44444444444605</v>
      </c>
      <c r="E203" s="7">
        <f t="shared" si="13"/>
        <v>15008.296296296356</v>
      </c>
      <c r="F203" s="7">
        <f t="shared" si="14"/>
        <v>370204.64197531057</v>
      </c>
      <c r="G203" s="11">
        <v>612798</v>
      </c>
      <c r="H203">
        <v>0</v>
      </c>
      <c r="I203">
        <v>1</v>
      </c>
      <c r="J203">
        <v>13</v>
      </c>
      <c r="K203" s="3">
        <v>6.6666666666666696</v>
      </c>
      <c r="L203" s="3">
        <f t="shared" si="15"/>
        <v>164.44444444444474</v>
      </c>
      <c r="M203" s="5">
        <v>0</v>
      </c>
    </row>
    <row r="204" spans="1:13" x14ac:dyDescent="0.25">
      <c r="A204" s="2">
        <v>43113</v>
      </c>
      <c r="B204" s="7">
        <v>481478</v>
      </c>
      <c r="C204" s="3">
        <v>24.4166666666667</v>
      </c>
      <c r="D204" s="7">
        <f t="shared" si="12"/>
        <v>596.17361111111268</v>
      </c>
      <c r="E204" s="7">
        <f t="shared" si="13"/>
        <v>14556.572337963022</v>
      </c>
      <c r="F204" s="7">
        <f t="shared" si="14"/>
        <v>355422.97458526422</v>
      </c>
      <c r="G204" s="11">
        <v>475135</v>
      </c>
      <c r="H204">
        <v>0</v>
      </c>
      <c r="I204">
        <v>1</v>
      </c>
      <c r="J204">
        <v>9</v>
      </c>
      <c r="K204" s="3">
        <v>3.9166666666666701</v>
      </c>
      <c r="L204" s="3">
        <f t="shared" si="15"/>
        <v>95.631944444444656</v>
      </c>
      <c r="M204" s="5">
        <v>0</v>
      </c>
    </row>
    <row r="205" spans="1:13" x14ac:dyDescent="0.25">
      <c r="A205" s="2">
        <v>43117</v>
      </c>
      <c r="B205" s="7">
        <v>489250</v>
      </c>
      <c r="C205" s="3">
        <v>24.375</v>
      </c>
      <c r="D205" s="7">
        <f t="shared" si="12"/>
        <v>594.140625</v>
      </c>
      <c r="E205" s="7">
        <f t="shared" si="13"/>
        <v>14482.177734375</v>
      </c>
      <c r="F205" s="7">
        <f t="shared" si="14"/>
        <v>353003.08227539062</v>
      </c>
      <c r="G205" s="11">
        <v>509431</v>
      </c>
      <c r="H205">
        <v>0</v>
      </c>
      <c r="I205">
        <v>0</v>
      </c>
      <c r="J205">
        <v>10</v>
      </c>
      <c r="K205" s="3">
        <v>4.6666666666666696</v>
      </c>
      <c r="L205" s="3">
        <f t="shared" si="15"/>
        <v>113.75000000000007</v>
      </c>
      <c r="M205" s="5">
        <v>0</v>
      </c>
    </row>
    <row r="206" spans="1:13" x14ac:dyDescent="0.25">
      <c r="A206" s="2">
        <v>43088</v>
      </c>
      <c r="B206" s="7">
        <v>502064</v>
      </c>
      <c r="C206" s="3">
        <v>23.625</v>
      </c>
      <c r="D206" s="7">
        <f t="shared" si="12"/>
        <v>558.140625</v>
      </c>
      <c r="E206" s="7">
        <f t="shared" si="13"/>
        <v>13186.072265625</v>
      </c>
      <c r="F206" s="7">
        <f t="shared" si="14"/>
        <v>311520.95727539063</v>
      </c>
      <c r="G206" s="11">
        <v>614835</v>
      </c>
      <c r="H206">
        <v>0</v>
      </c>
      <c r="I206">
        <v>0</v>
      </c>
      <c r="J206">
        <v>26</v>
      </c>
      <c r="K206" s="3">
        <v>8.5</v>
      </c>
      <c r="L206" s="3">
        <f t="shared" si="15"/>
        <v>200.8125</v>
      </c>
      <c r="M206" s="5">
        <v>0</v>
      </c>
    </row>
    <row r="207" spans="1:13" x14ac:dyDescent="0.25">
      <c r="A207" s="2">
        <v>43070</v>
      </c>
      <c r="B207" s="7">
        <v>415448</v>
      </c>
      <c r="C207" s="3">
        <v>23.1666666666667</v>
      </c>
      <c r="D207" s="7">
        <f t="shared" si="12"/>
        <v>536.69444444444594</v>
      </c>
      <c r="E207" s="7">
        <f t="shared" si="13"/>
        <v>12433.421296296348</v>
      </c>
      <c r="F207" s="7">
        <f t="shared" si="14"/>
        <v>288040.92669753247</v>
      </c>
      <c r="G207" s="11">
        <v>443159</v>
      </c>
      <c r="H207">
        <v>1</v>
      </c>
      <c r="I207">
        <v>0</v>
      </c>
      <c r="J207">
        <v>9</v>
      </c>
      <c r="K207" s="3">
        <v>2.625</v>
      </c>
      <c r="L207" s="3">
        <f t="shared" si="15"/>
        <v>60.812500000000085</v>
      </c>
      <c r="M207" s="5">
        <v>0</v>
      </c>
    </row>
    <row r="208" spans="1:13" x14ac:dyDescent="0.25">
      <c r="A208" s="2">
        <v>42425</v>
      </c>
      <c r="B208" s="7">
        <v>409351</v>
      </c>
      <c r="C208" s="3">
        <v>23.0833333333333</v>
      </c>
      <c r="D208" s="7">
        <f t="shared" si="12"/>
        <v>532.84027777777624</v>
      </c>
      <c r="E208" s="7">
        <f t="shared" si="13"/>
        <v>12299.729745370318</v>
      </c>
      <c r="F208" s="7">
        <f t="shared" si="14"/>
        <v>283918.76162229775</v>
      </c>
      <c r="G208" s="11">
        <v>475241</v>
      </c>
      <c r="H208">
        <v>0</v>
      </c>
      <c r="I208">
        <v>0</v>
      </c>
      <c r="J208">
        <v>10</v>
      </c>
      <c r="K208" s="3">
        <v>5.4166666666666696</v>
      </c>
      <c r="L208" s="3">
        <f t="shared" si="15"/>
        <v>125.03472222222211</v>
      </c>
      <c r="M208" s="5">
        <v>0</v>
      </c>
    </row>
    <row r="209" spans="1:13" x14ac:dyDescent="0.25">
      <c r="A209" s="2">
        <v>43071</v>
      </c>
      <c r="B209" s="7">
        <v>374898</v>
      </c>
      <c r="C209" s="3">
        <v>23.0833333333333</v>
      </c>
      <c r="D209" s="7">
        <f t="shared" si="12"/>
        <v>532.84027777777624</v>
      </c>
      <c r="E209" s="7">
        <f t="shared" si="13"/>
        <v>12299.729745370318</v>
      </c>
      <c r="F209" s="7">
        <f t="shared" si="14"/>
        <v>283918.76162229775</v>
      </c>
      <c r="G209" s="11">
        <v>415448</v>
      </c>
      <c r="H209">
        <v>0</v>
      </c>
      <c r="I209">
        <v>1</v>
      </c>
      <c r="J209">
        <v>20</v>
      </c>
      <c r="K209" s="3">
        <v>5.7083333333333304</v>
      </c>
      <c r="L209" s="3">
        <f t="shared" si="15"/>
        <v>131.76736111111086</v>
      </c>
      <c r="M209" s="5">
        <v>0</v>
      </c>
    </row>
    <row r="210" spans="1:13" x14ac:dyDescent="0.25">
      <c r="A210" s="2">
        <v>42769</v>
      </c>
      <c r="B210" s="7">
        <v>488486</v>
      </c>
      <c r="C210" s="3">
        <v>22.625</v>
      </c>
      <c r="D210" s="7">
        <f t="shared" si="12"/>
        <v>511.890625</v>
      </c>
      <c r="E210" s="7">
        <f t="shared" si="13"/>
        <v>11581.525390625</v>
      </c>
      <c r="F210" s="7">
        <f t="shared" si="14"/>
        <v>262032.01196289063</v>
      </c>
      <c r="G210" s="11">
        <v>601668</v>
      </c>
      <c r="H210">
        <v>1</v>
      </c>
      <c r="I210">
        <v>0</v>
      </c>
      <c r="J210">
        <v>17</v>
      </c>
      <c r="K210" s="3">
        <v>9.25</v>
      </c>
      <c r="L210" s="3">
        <f t="shared" si="15"/>
        <v>209.28125</v>
      </c>
      <c r="M210" s="5">
        <v>0</v>
      </c>
    </row>
    <row r="211" spans="1:13" x14ac:dyDescent="0.25">
      <c r="A211" s="2">
        <v>43119</v>
      </c>
      <c r="B211" s="7">
        <v>490826</v>
      </c>
      <c r="C211" s="3">
        <v>22.4583333333333</v>
      </c>
      <c r="D211" s="7">
        <f t="shared" si="12"/>
        <v>504.37673611110961</v>
      </c>
      <c r="E211" s="7">
        <f t="shared" si="13"/>
        <v>11327.460865161987</v>
      </c>
      <c r="F211" s="7">
        <f t="shared" si="14"/>
        <v>254395.89193009591</v>
      </c>
      <c r="G211" s="11">
        <v>420496</v>
      </c>
      <c r="H211">
        <v>1</v>
      </c>
      <c r="I211">
        <v>0</v>
      </c>
      <c r="J211">
        <v>24</v>
      </c>
      <c r="K211" s="3">
        <v>13.9166666666667</v>
      </c>
      <c r="L211" s="3">
        <f t="shared" si="15"/>
        <v>312.5451388888892</v>
      </c>
      <c r="M211" s="5">
        <v>0</v>
      </c>
    </row>
    <row r="212" spans="1:13" x14ac:dyDescent="0.25">
      <c r="A212" s="2">
        <v>43072</v>
      </c>
      <c r="B212" s="7">
        <v>459432</v>
      </c>
      <c r="C212" s="3">
        <v>22.2083333333333</v>
      </c>
      <c r="D212" s="7">
        <f t="shared" si="12"/>
        <v>493.21006944444298</v>
      </c>
      <c r="E212" s="7">
        <f t="shared" si="13"/>
        <v>10953.373625578655</v>
      </c>
      <c r="F212" s="7">
        <f t="shared" si="14"/>
        <v>243256.17260139226</v>
      </c>
      <c r="G212" s="11">
        <v>374898</v>
      </c>
      <c r="H212">
        <v>0</v>
      </c>
      <c r="I212">
        <v>1</v>
      </c>
      <c r="J212">
        <v>28</v>
      </c>
      <c r="K212" s="3">
        <v>19.7083333333333</v>
      </c>
      <c r="L212" s="3">
        <f t="shared" si="15"/>
        <v>437.68923611110972</v>
      </c>
      <c r="M212" s="5">
        <v>0</v>
      </c>
    </row>
    <row r="213" spans="1:13" x14ac:dyDescent="0.25">
      <c r="A213" s="2">
        <v>43128</v>
      </c>
      <c r="B213" s="7">
        <v>485972</v>
      </c>
      <c r="C213" s="3">
        <v>21.7916666666667</v>
      </c>
      <c r="D213" s="7">
        <f t="shared" si="12"/>
        <v>474.87673611111256</v>
      </c>
      <c r="E213" s="7">
        <f t="shared" si="13"/>
        <v>10348.355541088011</v>
      </c>
      <c r="F213" s="7">
        <f t="shared" si="14"/>
        <v>225507.91449954323</v>
      </c>
      <c r="G213" s="11">
        <v>545977</v>
      </c>
      <c r="H213">
        <v>0</v>
      </c>
      <c r="I213">
        <v>1</v>
      </c>
      <c r="J213">
        <v>8</v>
      </c>
      <c r="K213" s="3">
        <v>4.7083333333333304</v>
      </c>
      <c r="L213" s="3">
        <f t="shared" si="15"/>
        <v>102.60243055555564</v>
      </c>
      <c r="M213" s="5">
        <v>0</v>
      </c>
    </row>
    <row r="214" spans="1:13" x14ac:dyDescent="0.25">
      <c r="A214" s="2">
        <v>43129</v>
      </c>
      <c r="B214" s="7">
        <v>450354</v>
      </c>
      <c r="C214" s="3">
        <v>21.6666666666667</v>
      </c>
      <c r="D214" s="7">
        <f t="shared" si="12"/>
        <v>469.44444444444588</v>
      </c>
      <c r="E214" s="7">
        <f t="shared" si="13"/>
        <v>10171.296296296343</v>
      </c>
      <c r="F214" s="7">
        <f t="shared" si="14"/>
        <v>220378.08641975443</v>
      </c>
      <c r="G214" s="11">
        <v>485972</v>
      </c>
      <c r="H214">
        <v>0</v>
      </c>
      <c r="I214">
        <v>0</v>
      </c>
      <c r="J214">
        <v>12</v>
      </c>
      <c r="K214" s="3">
        <v>3.8333333333333299</v>
      </c>
      <c r="L214" s="3">
        <f t="shared" si="15"/>
        <v>83.055555555555614</v>
      </c>
      <c r="M214" s="5">
        <v>0</v>
      </c>
    </row>
    <row r="215" spans="1:13" x14ac:dyDescent="0.25">
      <c r="A215" s="2">
        <v>43112</v>
      </c>
      <c r="B215" s="7">
        <v>475135</v>
      </c>
      <c r="C215" s="3">
        <v>21.2916666666667</v>
      </c>
      <c r="D215" s="7">
        <f t="shared" si="12"/>
        <v>453.33506944444588</v>
      </c>
      <c r="E215" s="7">
        <f t="shared" si="13"/>
        <v>9652.2591869213411</v>
      </c>
      <c r="F215" s="7">
        <f t="shared" si="14"/>
        <v>205512.68518820056</v>
      </c>
      <c r="G215" s="11">
        <v>505744</v>
      </c>
      <c r="H215">
        <v>1</v>
      </c>
      <c r="I215">
        <v>0</v>
      </c>
      <c r="J215">
        <v>8</v>
      </c>
      <c r="K215" s="3">
        <v>5.25</v>
      </c>
      <c r="L215" s="3">
        <f t="shared" si="15"/>
        <v>111.78125000000017</v>
      </c>
      <c r="M215" s="5">
        <v>0</v>
      </c>
    </row>
    <row r="216" spans="1:13" x14ac:dyDescent="0.25">
      <c r="A216" s="2">
        <v>42348</v>
      </c>
      <c r="B216" s="7">
        <v>443058</v>
      </c>
      <c r="C216" s="3">
        <v>21.125</v>
      </c>
      <c r="D216" s="7">
        <f t="shared" si="12"/>
        <v>446.265625</v>
      </c>
      <c r="E216" s="7">
        <f t="shared" si="13"/>
        <v>9427.361328125</v>
      </c>
      <c r="F216" s="7">
        <f t="shared" si="14"/>
        <v>199153.00805664063</v>
      </c>
      <c r="G216" s="11">
        <v>408351</v>
      </c>
      <c r="H216">
        <v>0</v>
      </c>
      <c r="I216">
        <v>0</v>
      </c>
      <c r="J216">
        <v>32</v>
      </c>
      <c r="K216" s="3">
        <v>14.5416666666667</v>
      </c>
      <c r="L216" s="3">
        <f t="shared" si="15"/>
        <v>307.19270833333405</v>
      </c>
      <c r="M216" s="5">
        <v>0</v>
      </c>
    </row>
    <row r="217" spans="1:13" x14ac:dyDescent="0.25">
      <c r="A217" s="2">
        <v>42745</v>
      </c>
      <c r="B217" s="7">
        <v>552584</v>
      </c>
      <c r="C217" s="3">
        <v>21</v>
      </c>
      <c r="D217" s="7">
        <f t="shared" si="12"/>
        <v>441</v>
      </c>
      <c r="E217" s="7">
        <f t="shared" si="13"/>
        <v>9261</v>
      </c>
      <c r="F217" s="7">
        <f t="shared" si="14"/>
        <v>194481</v>
      </c>
      <c r="G217" s="11">
        <v>558149</v>
      </c>
      <c r="H217">
        <v>0</v>
      </c>
      <c r="I217">
        <v>0</v>
      </c>
      <c r="J217">
        <v>31</v>
      </c>
      <c r="K217" s="3">
        <v>20.1666666666667</v>
      </c>
      <c r="L217" s="3">
        <f t="shared" si="15"/>
        <v>423.50000000000068</v>
      </c>
      <c r="M217" s="5">
        <v>0</v>
      </c>
    </row>
    <row r="218" spans="1:13" x14ac:dyDescent="0.25">
      <c r="A218" s="2">
        <v>42419</v>
      </c>
      <c r="B218" s="7">
        <v>409776</v>
      </c>
      <c r="C218" s="3">
        <v>20.7916666666667</v>
      </c>
      <c r="D218" s="7">
        <f t="shared" si="12"/>
        <v>432.29340277777914</v>
      </c>
      <c r="E218" s="7">
        <f t="shared" si="13"/>
        <v>8988.1003327546714</v>
      </c>
      <c r="F218" s="7">
        <f t="shared" si="14"/>
        <v>186877.58608519117</v>
      </c>
      <c r="G218" s="11">
        <v>500305</v>
      </c>
      <c r="H218">
        <v>1</v>
      </c>
      <c r="I218">
        <v>0</v>
      </c>
      <c r="J218">
        <v>21</v>
      </c>
      <c r="K218" s="3">
        <v>10.4166666666667</v>
      </c>
      <c r="L218" s="3">
        <f t="shared" si="15"/>
        <v>216.57986111111214</v>
      </c>
      <c r="M218" s="5">
        <v>0</v>
      </c>
    </row>
    <row r="219" spans="1:13" x14ac:dyDescent="0.25">
      <c r="A219" s="2">
        <v>42429</v>
      </c>
      <c r="B219" s="7">
        <v>375039</v>
      </c>
      <c r="C219" s="3">
        <v>20.75</v>
      </c>
      <c r="D219" s="7">
        <f t="shared" si="12"/>
        <v>430.5625</v>
      </c>
      <c r="E219" s="7">
        <f t="shared" si="13"/>
        <v>8934.171875</v>
      </c>
      <c r="F219" s="7">
        <f t="shared" si="14"/>
        <v>185384.06640625</v>
      </c>
      <c r="G219" s="11">
        <v>319775</v>
      </c>
      <c r="H219">
        <v>0</v>
      </c>
      <c r="I219">
        <v>0</v>
      </c>
      <c r="J219">
        <v>10</v>
      </c>
      <c r="K219" s="3">
        <v>6.7916666666666696</v>
      </c>
      <c r="L219" s="3">
        <f t="shared" si="15"/>
        <v>140.9270833333334</v>
      </c>
      <c r="M219" s="5">
        <v>0</v>
      </c>
    </row>
    <row r="220" spans="1:13" x14ac:dyDescent="0.25">
      <c r="A220" s="2">
        <v>42776</v>
      </c>
      <c r="B220" s="7">
        <v>376635</v>
      </c>
      <c r="C220" s="3">
        <v>20.625</v>
      </c>
      <c r="D220" s="7">
        <f t="shared" si="12"/>
        <v>425.390625</v>
      </c>
      <c r="E220" s="7">
        <f t="shared" si="13"/>
        <v>8773.681640625</v>
      </c>
      <c r="F220" s="7">
        <f t="shared" si="14"/>
        <v>180957.18383789063</v>
      </c>
      <c r="G220" s="11">
        <v>264259</v>
      </c>
      <c r="H220">
        <v>1</v>
      </c>
      <c r="I220">
        <v>0</v>
      </c>
      <c r="J220">
        <v>22</v>
      </c>
      <c r="K220" s="3">
        <v>9.5416666666666696</v>
      </c>
      <c r="L220" s="3">
        <f t="shared" si="15"/>
        <v>196.79687500000006</v>
      </c>
      <c r="M220" s="5">
        <v>0</v>
      </c>
    </row>
    <row r="221" spans="1:13" x14ac:dyDescent="0.25">
      <c r="A221" s="2">
        <v>42770</v>
      </c>
      <c r="B221" s="7">
        <v>400651</v>
      </c>
      <c r="C221" s="3">
        <v>20.4166666666667</v>
      </c>
      <c r="D221" s="7">
        <f t="shared" si="12"/>
        <v>416.84027777777914</v>
      </c>
      <c r="E221" s="7">
        <f t="shared" si="13"/>
        <v>8510.4890046296714</v>
      </c>
      <c r="F221" s="7">
        <f t="shared" si="14"/>
        <v>173755.81717785608</v>
      </c>
      <c r="G221" s="11">
        <v>488486</v>
      </c>
      <c r="H221">
        <v>0</v>
      </c>
      <c r="I221">
        <v>1</v>
      </c>
      <c r="J221">
        <v>13</v>
      </c>
      <c r="K221" s="3">
        <v>5.6666666666666696</v>
      </c>
      <c r="L221" s="3">
        <f t="shared" si="15"/>
        <v>115.6944444444447</v>
      </c>
      <c r="M221" s="5">
        <v>0</v>
      </c>
    </row>
    <row r="222" spans="1:13" x14ac:dyDescent="0.25">
      <c r="A222" s="2">
        <v>43111</v>
      </c>
      <c r="B222" s="7">
        <v>505744</v>
      </c>
      <c r="C222" s="3">
        <v>19.9166666666667</v>
      </c>
      <c r="D222" s="7">
        <f t="shared" si="12"/>
        <v>396.67361111111245</v>
      </c>
      <c r="E222" s="7">
        <f t="shared" si="13"/>
        <v>7900.4160879630026</v>
      </c>
      <c r="F222" s="7">
        <f t="shared" si="14"/>
        <v>157349.95375193006</v>
      </c>
      <c r="G222" s="11">
        <v>550470</v>
      </c>
      <c r="H222">
        <v>0</v>
      </c>
      <c r="I222">
        <v>0</v>
      </c>
      <c r="J222">
        <v>21</v>
      </c>
      <c r="K222" s="3">
        <v>12.75</v>
      </c>
      <c r="L222" s="3">
        <f t="shared" si="15"/>
        <v>253.93750000000043</v>
      </c>
      <c r="M222" s="5">
        <v>0</v>
      </c>
    </row>
    <row r="223" spans="1:13" x14ac:dyDescent="0.25">
      <c r="A223" s="2">
        <v>42415</v>
      </c>
      <c r="B223" s="7">
        <v>427367</v>
      </c>
      <c r="C223" s="3">
        <v>19.8333333333333</v>
      </c>
      <c r="D223" s="7">
        <f t="shared" si="12"/>
        <v>393.36111111110978</v>
      </c>
      <c r="E223" s="7">
        <f t="shared" si="13"/>
        <v>7801.6620370369974</v>
      </c>
      <c r="F223" s="7">
        <f t="shared" si="14"/>
        <v>154732.96373456685</v>
      </c>
      <c r="G223" s="11">
        <v>533950</v>
      </c>
      <c r="H223">
        <v>0</v>
      </c>
      <c r="I223">
        <v>0</v>
      </c>
      <c r="J223">
        <v>10</v>
      </c>
      <c r="K223" s="3">
        <v>6.5</v>
      </c>
      <c r="L223" s="3">
        <f t="shared" si="15"/>
        <v>128.91666666666646</v>
      </c>
      <c r="M223" s="5">
        <v>0</v>
      </c>
    </row>
    <row r="224" spans="1:13" x14ac:dyDescent="0.25">
      <c r="A224" s="2">
        <v>42783</v>
      </c>
      <c r="B224" s="7">
        <v>408144</v>
      </c>
      <c r="C224" s="3">
        <v>19.7916666666667</v>
      </c>
      <c r="D224" s="7">
        <f t="shared" si="12"/>
        <v>391.71006944444576</v>
      </c>
      <c r="E224" s="7">
        <f t="shared" si="13"/>
        <v>7752.5951244213356</v>
      </c>
      <c r="F224" s="7">
        <f t="shared" si="14"/>
        <v>153436.77850417251</v>
      </c>
      <c r="G224" s="11">
        <v>401498</v>
      </c>
      <c r="H224">
        <v>1</v>
      </c>
      <c r="I224">
        <v>0</v>
      </c>
      <c r="J224">
        <v>20</v>
      </c>
      <c r="K224" s="3">
        <v>8.875</v>
      </c>
      <c r="L224" s="3">
        <f t="shared" si="15"/>
        <v>175.65104166666697</v>
      </c>
      <c r="M224" s="5">
        <v>0</v>
      </c>
    </row>
    <row r="225" spans="1:13" x14ac:dyDescent="0.25">
      <c r="A225" s="2">
        <v>43131</v>
      </c>
      <c r="B225" s="7">
        <v>423298</v>
      </c>
      <c r="C225" s="3">
        <v>19.764705882352899</v>
      </c>
      <c r="D225" s="7">
        <f t="shared" si="12"/>
        <v>390.64359861591532</v>
      </c>
      <c r="E225" s="7">
        <f t="shared" si="13"/>
        <v>7720.9558314674869</v>
      </c>
      <c r="F225" s="7">
        <f t="shared" si="14"/>
        <v>152602.42113959236</v>
      </c>
      <c r="G225" s="11">
        <v>403349</v>
      </c>
      <c r="H225">
        <v>0</v>
      </c>
      <c r="I225">
        <v>0</v>
      </c>
      <c r="J225">
        <v>15</v>
      </c>
      <c r="K225" s="3">
        <v>6.6470588235294104</v>
      </c>
      <c r="L225" s="3">
        <f t="shared" si="15"/>
        <v>131.37716262975749</v>
      </c>
      <c r="M225" s="5">
        <v>0</v>
      </c>
    </row>
    <row r="226" spans="1:13" x14ac:dyDescent="0.25">
      <c r="A226" s="2">
        <v>42785</v>
      </c>
      <c r="B226" s="7">
        <v>392380</v>
      </c>
      <c r="C226" s="3">
        <v>19.5</v>
      </c>
      <c r="D226" s="7">
        <f t="shared" si="12"/>
        <v>380.25</v>
      </c>
      <c r="E226" s="7">
        <f t="shared" si="13"/>
        <v>7414.875</v>
      </c>
      <c r="F226" s="7">
        <f t="shared" si="14"/>
        <v>144590.0625</v>
      </c>
      <c r="G226" s="11">
        <v>357620</v>
      </c>
      <c r="H226">
        <v>0</v>
      </c>
      <c r="I226">
        <v>1</v>
      </c>
      <c r="J226">
        <v>18</v>
      </c>
      <c r="K226" s="3">
        <v>10.0416666666667</v>
      </c>
      <c r="L226" s="3">
        <f t="shared" si="15"/>
        <v>195.81250000000065</v>
      </c>
      <c r="M226" s="5">
        <v>0</v>
      </c>
    </row>
    <row r="227" spans="1:13" x14ac:dyDescent="0.25">
      <c r="A227" s="2">
        <v>42346</v>
      </c>
      <c r="B227" s="7">
        <v>392360</v>
      </c>
      <c r="C227" s="3">
        <v>19.1666666666667</v>
      </c>
      <c r="D227" s="7">
        <f t="shared" si="12"/>
        <v>367.36111111111239</v>
      </c>
      <c r="E227" s="7">
        <f t="shared" si="13"/>
        <v>7041.0879629629999</v>
      </c>
      <c r="F227" s="7">
        <f t="shared" si="14"/>
        <v>134954.18595679107</v>
      </c>
      <c r="G227" s="11">
        <v>469530</v>
      </c>
      <c r="H227">
        <v>0</v>
      </c>
      <c r="I227">
        <v>0</v>
      </c>
      <c r="J227">
        <v>13</v>
      </c>
      <c r="K227" s="3">
        <v>6.2916666666666696</v>
      </c>
      <c r="L227" s="3">
        <f t="shared" si="15"/>
        <v>120.59027777777804</v>
      </c>
      <c r="M227" s="5">
        <v>0</v>
      </c>
    </row>
    <row r="228" spans="1:13" x14ac:dyDescent="0.25">
      <c r="A228" s="2">
        <v>42416</v>
      </c>
      <c r="B228" s="7">
        <v>381212</v>
      </c>
      <c r="C228" s="3">
        <v>18.6666666666667</v>
      </c>
      <c r="D228" s="7">
        <f t="shared" si="12"/>
        <v>348.44444444444571</v>
      </c>
      <c r="E228" s="7">
        <f t="shared" si="13"/>
        <v>6504.2962962963311</v>
      </c>
      <c r="F228" s="7">
        <f t="shared" si="14"/>
        <v>121413.53086419842</v>
      </c>
      <c r="G228" s="11">
        <v>427367</v>
      </c>
      <c r="H228">
        <v>0</v>
      </c>
      <c r="I228">
        <v>0</v>
      </c>
      <c r="J228">
        <v>14</v>
      </c>
      <c r="K228" s="3">
        <v>8.5833333333333304</v>
      </c>
      <c r="L228" s="3">
        <f t="shared" si="15"/>
        <v>160.22222222222246</v>
      </c>
      <c r="M228" s="5">
        <v>0</v>
      </c>
    </row>
    <row r="229" spans="1:13" x14ac:dyDescent="0.25">
      <c r="A229" s="2">
        <v>42347</v>
      </c>
      <c r="B229" s="7">
        <v>408351</v>
      </c>
      <c r="C229" s="3">
        <v>18.625</v>
      </c>
      <c r="D229" s="7">
        <f t="shared" si="12"/>
        <v>346.890625</v>
      </c>
      <c r="E229" s="7">
        <f t="shared" si="13"/>
        <v>6460.837890625</v>
      </c>
      <c r="F229" s="7">
        <f t="shared" si="14"/>
        <v>120333.10571289063</v>
      </c>
      <c r="G229" s="11">
        <v>392360</v>
      </c>
      <c r="H229">
        <v>0</v>
      </c>
      <c r="I229">
        <v>0</v>
      </c>
      <c r="J229">
        <v>18</v>
      </c>
      <c r="K229" s="3">
        <v>8.7083333333333304</v>
      </c>
      <c r="L229" s="3">
        <f t="shared" si="15"/>
        <v>162.19270833333329</v>
      </c>
      <c r="M229" s="5">
        <v>0</v>
      </c>
    </row>
    <row r="230" spans="1:13" x14ac:dyDescent="0.25">
      <c r="A230" s="2">
        <v>42782</v>
      </c>
      <c r="B230" s="7">
        <v>401498</v>
      </c>
      <c r="C230" s="3">
        <v>18.5</v>
      </c>
      <c r="D230" s="7">
        <f t="shared" si="12"/>
        <v>342.25</v>
      </c>
      <c r="E230" s="7">
        <f t="shared" si="13"/>
        <v>6331.625</v>
      </c>
      <c r="F230" s="7">
        <f t="shared" si="14"/>
        <v>117135.0625</v>
      </c>
      <c r="G230" s="11">
        <v>474642</v>
      </c>
      <c r="H230">
        <v>0</v>
      </c>
      <c r="I230">
        <v>0</v>
      </c>
      <c r="J230">
        <v>18</v>
      </c>
      <c r="K230" s="3">
        <v>9.4166666666666696</v>
      </c>
      <c r="L230" s="3">
        <f t="shared" si="15"/>
        <v>174.2083333333334</v>
      </c>
      <c r="M230" s="5">
        <v>0</v>
      </c>
    </row>
    <row r="231" spans="1:13" x14ac:dyDescent="0.25">
      <c r="A231" s="2">
        <v>42427</v>
      </c>
      <c r="B231" s="7">
        <v>331993</v>
      </c>
      <c r="C231" s="3">
        <v>18.125</v>
      </c>
      <c r="D231" s="7">
        <f t="shared" si="12"/>
        <v>328.515625</v>
      </c>
      <c r="E231" s="7">
        <f t="shared" si="13"/>
        <v>5954.345703125</v>
      </c>
      <c r="F231" s="7">
        <f t="shared" si="14"/>
        <v>107922.51586914063</v>
      </c>
      <c r="G231" s="11">
        <v>330793</v>
      </c>
      <c r="H231">
        <v>0</v>
      </c>
      <c r="I231">
        <v>1</v>
      </c>
      <c r="J231">
        <v>23</v>
      </c>
      <c r="K231" s="3">
        <v>8.7916666666666696</v>
      </c>
      <c r="L231" s="3">
        <f t="shared" si="15"/>
        <v>159.3489583333334</v>
      </c>
      <c r="M231" s="5">
        <v>0</v>
      </c>
    </row>
    <row r="232" spans="1:13" x14ac:dyDescent="0.25">
      <c r="A232" s="2">
        <v>42787</v>
      </c>
      <c r="B232" s="7">
        <v>370849</v>
      </c>
      <c r="C232" s="3">
        <v>17.9166666666667</v>
      </c>
      <c r="D232" s="7">
        <f t="shared" si="12"/>
        <v>321.00694444444565</v>
      </c>
      <c r="E232" s="7">
        <f t="shared" si="13"/>
        <v>5751.3744212963284</v>
      </c>
      <c r="F232" s="7">
        <f t="shared" si="14"/>
        <v>103045.45838155942</v>
      </c>
      <c r="G232" s="11">
        <v>386275</v>
      </c>
      <c r="H232">
        <v>0</v>
      </c>
      <c r="I232">
        <v>0</v>
      </c>
      <c r="J232">
        <v>35</v>
      </c>
      <c r="K232" s="3">
        <v>17.75</v>
      </c>
      <c r="L232" s="3">
        <f t="shared" si="15"/>
        <v>318.02083333333394</v>
      </c>
      <c r="M232" s="5">
        <v>0</v>
      </c>
    </row>
    <row r="233" spans="1:13" x14ac:dyDescent="0.25">
      <c r="A233" s="2">
        <v>42428</v>
      </c>
      <c r="B233" s="7">
        <v>319775</v>
      </c>
      <c r="C233" s="3">
        <v>17.7916666666667</v>
      </c>
      <c r="D233" s="7">
        <f t="shared" si="12"/>
        <v>316.54340277777897</v>
      </c>
      <c r="E233" s="7">
        <f t="shared" si="13"/>
        <v>5631.8347077546614</v>
      </c>
      <c r="F233" s="7">
        <f t="shared" si="14"/>
        <v>100199.7258421352</v>
      </c>
      <c r="G233" s="11">
        <v>331993</v>
      </c>
      <c r="H233">
        <v>0</v>
      </c>
      <c r="I233">
        <v>1</v>
      </c>
      <c r="J233">
        <v>10</v>
      </c>
      <c r="K233" s="3">
        <v>5.9583333333333304</v>
      </c>
      <c r="L233" s="3">
        <f t="shared" si="15"/>
        <v>106.0086805555557</v>
      </c>
      <c r="M233" s="5">
        <v>0</v>
      </c>
    </row>
    <row r="234" spans="1:13" x14ac:dyDescent="0.25">
      <c r="A234" s="2">
        <v>42719</v>
      </c>
      <c r="B234" s="7">
        <v>415589</v>
      </c>
      <c r="C234" s="3">
        <v>17.5416666666667</v>
      </c>
      <c r="D234" s="7">
        <f t="shared" si="12"/>
        <v>307.71006944444559</v>
      </c>
      <c r="E234" s="7">
        <f t="shared" si="13"/>
        <v>5397.7474681713265</v>
      </c>
      <c r="F234" s="7">
        <f t="shared" si="14"/>
        <v>94685.486837505523</v>
      </c>
      <c r="G234" s="11">
        <v>547598</v>
      </c>
      <c r="H234">
        <v>0</v>
      </c>
      <c r="I234">
        <v>0</v>
      </c>
      <c r="J234">
        <v>29</v>
      </c>
      <c r="K234" s="3">
        <v>15.9166666666667</v>
      </c>
      <c r="L234" s="3">
        <f t="shared" si="15"/>
        <v>279.20486111111222</v>
      </c>
      <c r="M234" s="5">
        <v>0</v>
      </c>
    </row>
    <row r="235" spans="1:13" x14ac:dyDescent="0.25">
      <c r="A235" s="2">
        <v>43109</v>
      </c>
      <c r="B235" s="7">
        <v>460695</v>
      </c>
      <c r="C235" s="3">
        <v>17.25</v>
      </c>
      <c r="D235" s="7">
        <f t="shared" si="12"/>
        <v>297.5625</v>
      </c>
      <c r="E235" s="7">
        <f t="shared" si="13"/>
        <v>5132.953125</v>
      </c>
      <c r="F235" s="7">
        <f t="shared" si="14"/>
        <v>88543.44140625</v>
      </c>
      <c r="G235" s="11">
        <v>535227</v>
      </c>
      <c r="H235">
        <v>0</v>
      </c>
      <c r="I235">
        <v>0</v>
      </c>
      <c r="J235">
        <v>22</v>
      </c>
      <c r="K235" s="3">
        <v>10.75</v>
      </c>
      <c r="L235" s="3">
        <f t="shared" si="15"/>
        <v>185.4375</v>
      </c>
      <c r="M235" s="5">
        <v>0</v>
      </c>
    </row>
    <row r="236" spans="1:13" x14ac:dyDescent="0.25">
      <c r="A236" s="2">
        <v>43130</v>
      </c>
      <c r="B236" s="7">
        <v>403349</v>
      </c>
      <c r="C236" s="3">
        <v>17.125</v>
      </c>
      <c r="D236" s="7">
        <f t="shared" si="12"/>
        <v>293.265625</v>
      </c>
      <c r="E236" s="7">
        <f t="shared" si="13"/>
        <v>5022.173828125</v>
      </c>
      <c r="F236" s="7">
        <f t="shared" si="14"/>
        <v>86004.726806640625</v>
      </c>
      <c r="G236" s="11">
        <v>450354</v>
      </c>
      <c r="H236">
        <v>0</v>
      </c>
      <c r="I236">
        <v>0</v>
      </c>
      <c r="J236">
        <v>14</v>
      </c>
      <c r="K236" s="3">
        <v>4.7083333333333304</v>
      </c>
      <c r="L236" s="3">
        <f t="shared" si="15"/>
        <v>80.630208333333286</v>
      </c>
      <c r="M236" s="5">
        <v>0</v>
      </c>
    </row>
    <row r="237" spans="1:13" x14ac:dyDescent="0.25">
      <c r="A237" s="2">
        <v>42426</v>
      </c>
      <c r="B237" s="7">
        <v>330793</v>
      </c>
      <c r="C237" s="3">
        <v>16.9166666666667</v>
      </c>
      <c r="D237" s="7">
        <f t="shared" si="12"/>
        <v>286.17361111111222</v>
      </c>
      <c r="E237" s="7">
        <f t="shared" si="13"/>
        <v>4841.1035879629917</v>
      </c>
      <c r="F237" s="7">
        <f t="shared" si="14"/>
        <v>81895.335696374095</v>
      </c>
      <c r="G237" s="11">
        <v>409351</v>
      </c>
      <c r="H237">
        <v>1</v>
      </c>
      <c r="I237">
        <v>0</v>
      </c>
      <c r="J237">
        <v>12</v>
      </c>
      <c r="K237" s="3">
        <v>7.0416666666666696</v>
      </c>
      <c r="L237" s="3">
        <f t="shared" si="15"/>
        <v>119.12152777777806</v>
      </c>
      <c r="M237" s="5">
        <v>0</v>
      </c>
    </row>
    <row r="238" spans="1:13" x14ac:dyDescent="0.25">
      <c r="A238" s="2">
        <v>42772</v>
      </c>
      <c r="B238" s="7">
        <v>442253</v>
      </c>
      <c r="C238" s="3">
        <v>16.125</v>
      </c>
      <c r="D238" s="7">
        <f t="shared" si="12"/>
        <v>260.015625</v>
      </c>
      <c r="E238" s="7">
        <f t="shared" si="13"/>
        <v>4192.751953125</v>
      </c>
      <c r="F238" s="7">
        <f t="shared" si="14"/>
        <v>67608.125244140625</v>
      </c>
      <c r="G238" s="11">
        <v>382289</v>
      </c>
      <c r="H238">
        <v>0</v>
      </c>
      <c r="I238">
        <v>0</v>
      </c>
      <c r="J238">
        <v>26</v>
      </c>
      <c r="K238" s="3">
        <v>19</v>
      </c>
      <c r="L238" s="3">
        <f t="shared" si="15"/>
        <v>306.375</v>
      </c>
      <c r="M238" s="5">
        <v>0</v>
      </c>
    </row>
    <row r="239" spans="1:13" x14ac:dyDescent="0.25">
      <c r="A239" s="2">
        <v>42773</v>
      </c>
      <c r="B239" s="7">
        <v>442380</v>
      </c>
      <c r="C239" s="3">
        <v>16.0833333333333</v>
      </c>
      <c r="D239" s="7">
        <f t="shared" si="12"/>
        <v>258.67361111111006</v>
      </c>
      <c r="E239" s="7">
        <f t="shared" si="13"/>
        <v>4160.3339120370119</v>
      </c>
      <c r="F239" s="7">
        <f t="shared" si="14"/>
        <v>66912.037085261807</v>
      </c>
      <c r="G239" s="11">
        <v>442253</v>
      </c>
      <c r="H239">
        <v>0</v>
      </c>
      <c r="I239">
        <v>0</v>
      </c>
      <c r="J239">
        <v>29</v>
      </c>
      <c r="K239" s="3">
        <v>14.7083333333333</v>
      </c>
      <c r="L239" s="3">
        <f t="shared" si="15"/>
        <v>236.55902777777675</v>
      </c>
      <c r="M239" s="5">
        <v>0</v>
      </c>
    </row>
    <row r="240" spans="1:13" x14ac:dyDescent="0.25">
      <c r="A240" s="2">
        <v>42771</v>
      </c>
      <c r="B240" s="7">
        <v>382289</v>
      </c>
      <c r="C240" s="3">
        <v>15.6666666666667</v>
      </c>
      <c r="D240" s="7">
        <f t="shared" si="12"/>
        <v>245.44444444444548</v>
      </c>
      <c r="E240" s="7">
        <f t="shared" si="13"/>
        <v>3845.2962962963206</v>
      </c>
      <c r="F240" s="7">
        <f t="shared" si="14"/>
        <v>60242.975308642483</v>
      </c>
      <c r="G240" s="11">
        <v>400651</v>
      </c>
      <c r="H240">
        <v>0</v>
      </c>
      <c r="I240">
        <v>1</v>
      </c>
      <c r="J240">
        <v>25</v>
      </c>
      <c r="K240" s="3">
        <v>15.375</v>
      </c>
      <c r="L240" s="3">
        <f t="shared" si="15"/>
        <v>240.87500000000051</v>
      </c>
      <c r="M240" s="5">
        <v>0</v>
      </c>
    </row>
    <row r="241" spans="1:13" x14ac:dyDescent="0.25">
      <c r="A241" s="2">
        <v>43118</v>
      </c>
      <c r="B241" s="7">
        <v>420496</v>
      </c>
      <c r="C241" s="3">
        <v>14.875</v>
      </c>
      <c r="D241" s="7">
        <f t="shared" si="12"/>
        <v>221.265625</v>
      </c>
      <c r="E241" s="7">
        <f t="shared" si="13"/>
        <v>3291.326171875</v>
      </c>
      <c r="F241" s="7">
        <f t="shared" si="14"/>
        <v>48958.476806640625</v>
      </c>
      <c r="G241" s="11">
        <v>489250</v>
      </c>
      <c r="H241">
        <v>0</v>
      </c>
      <c r="I241">
        <v>0</v>
      </c>
      <c r="J241">
        <v>25</v>
      </c>
      <c r="K241" s="3">
        <v>11.9583333333333</v>
      </c>
      <c r="L241" s="3">
        <f t="shared" si="15"/>
        <v>177.88020833333283</v>
      </c>
      <c r="M241" s="5">
        <v>0</v>
      </c>
    </row>
    <row r="242" spans="1:13" x14ac:dyDescent="0.25">
      <c r="A242" s="2">
        <v>42784</v>
      </c>
      <c r="B242" s="7">
        <v>357620</v>
      </c>
      <c r="C242" s="3">
        <v>14.7083333333333</v>
      </c>
      <c r="D242" s="7">
        <f t="shared" si="12"/>
        <v>216.33506944444346</v>
      </c>
      <c r="E242" s="7">
        <f t="shared" si="13"/>
        <v>3181.9283130786821</v>
      </c>
      <c r="F242" s="7">
        <f t="shared" si="14"/>
        <v>46800.862271532176</v>
      </c>
      <c r="G242" s="11">
        <v>408144</v>
      </c>
      <c r="H242">
        <v>0</v>
      </c>
      <c r="I242">
        <v>1</v>
      </c>
      <c r="J242">
        <v>20</v>
      </c>
      <c r="K242" s="3">
        <v>9.9583333333333304</v>
      </c>
      <c r="L242" s="3">
        <f t="shared" si="15"/>
        <v>146.47048611111074</v>
      </c>
      <c r="M242" s="5">
        <v>0</v>
      </c>
    </row>
    <row r="243" spans="1:13" x14ac:dyDescent="0.25">
      <c r="A243" s="2">
        <v>42774</v>
      </c>
      <c r="B243" s="7">
        <v>315357</v>
      </c>
      <c r="C243" s="3">
        <v>13.4583333333333</v>
      </c>
      <c r="D243" s="7">
        <f t="shared" si="12"/>
        <v>181.1267361111102</v>
      </c>
      <c r="E243" s="7">
        <f t="shared" si="13"/>
        <v>2437.6639901620188</v>
      </c>
      <c r="F243" s="7">
        <f t="shared" si="14"/>
        <v>32806.894534263753</v>
      </c>
      <c r="G243" s="11">
        <v>442380</v>
      </c>
      <c r="H243">
        <v>0</v>
      </c>
      <c r="I243">
        <v>0</v>
      </c>
      <c r="J243">
        <v>16</v>
      </c>
      <c r="K243" s="3">
        <v>7.7083333333333304</v>
      </c>
      <c r="L243" s="3">
        <f t="shared" si="15"/>
        <v>103.74131944444414</v>
      </c>
      <c r="M243" s="5">
        <v>0</v>
      </c>
    </row>
    <row r="244" spans="1:13" x14ac:dyDescent="0.25">
      <c r="A244" s="2">
        <v>42417</v>
      </c>
      <c r="B244" s="7">
        <v>372389</v>
      </c>
      <c r="C244" s="3">
        <v>13.4166666666667</v>
      </c>
      <c r="D244" s="7">
        <f t="shared" si="12"/>
        <v>180.00694444444534</v>
      </c>
      <c r="E244" s="7">
        <f t="shared" si="13"/>
        <v>2415.0931712963143</v>
      </c>
      <c r="F244" s="7">
        <f t="shared" si="14"/>
        <v>32402.500048225629</v>
      </c>
      <c r="G244" s="11">
        <v>381212</v>
      </c>
      <c r="H244">
        <v>0</v>
      </c>
      <c r="I244">
        <v>0</v>
      </c>
      <c r="J244">
        <v>36</v>
      </c>
      <c r="K244" s="3">
        <v>14.6666666666667</v>
      </c>
      <c r="L244" s="3">
        <f t="shared" si="15"/>
        <v>196.77777777777871</v>
      </c>
      <c r="M244" s="5">
        <v>0</v>
      </c>
    </row>
    <row r="245" spans="1:13" x14ac:dyDescent="0.25">
      <c r="A245" s="2">
        <v>42786</v>
      </c>
      <c r="B245" s="7">
        <v>386275</v>
      </c>
      <c r="C245" s="3">
        <v>12.875</v>
      </c>
      <c r="D245" s="7">
        <f t="shared" si="12"/>
        <v>165.765625</v>
      </c>
      <c r="E245" s="7">
        <f t="shared" si="13"/>
        <v>2134.232421875</v>
      </c>
      <c r="F245" s="7">
        <f t="shared" si="14"/>
        <v>27478.242431640625</v>
      </c>
      <c r="G245" s="11">
        <v>392380</v>
      </c>
      <c r="H245">
        <v>0</v>
      </c>
      <c r="I245">
        <v>0</v>
      </c>
      <c r="J245">
        <v>32</v>
      </c>
      <c r="K245" s="3">
        <v>24.75</v>
      </c>
      <c r="L245" s="3">
        <f t="shared" si="15"/>
        <v>318.65625</v>
      </c>
      <c r="M245" s="5">
        <v>0</v>
      </c>
    </row>
    <row r="246" spans="1:13" x14ac:dyDescent="0.25">
      <c r="A246" s="2">
        <v>42775</v>
      </c>
      <c r="B246" s="7">
        <v>264259</v>
      </c>
      <c r="C246" s="3">
        <v>4.1666666666666599</v>
      </c>
      <c r="D246" s="7">
        <f t="shared" si="12"/>
        <v>17.361111111111054</v>
      </c>
      <c r="E246" s="7">
        <f t="shared" si="13"/>
        <v>72.337962962962607</v>
      </c>
      <c r="F246" s="7">
        <f t="shared" si="14"/>
        <v>301.40817901234368</v>
      </c>
      <c r="G246" s="11">
        <v>315357</v>
      </c>
      <c r="H246">
        <v>0</v>
      </c>
      <c r="I246">
        <v>0</v>
      </c>
      <c r="J246">
        <v>28</v>
      </c>
      <c r="K246" s="3">
        <v>17.25</v>
      </c>
      <c r="L246" s="3">
        <f t="shared" si="15"/>
        <v>71.874999999999886</v>
      </c>
      <c r="M246" s="5">
        <v>0</v>
      </c>
    </row>
  </sheetData>
  <sortState ref="A4:M246">
    <sortCondition descending="1" ref="C4:C246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48"/>
  <sheetViews>
    <sheetView workbookViewId="0">
      <pane ySplit="3" topLeftCell="A4797" activePane="bottomLeft" state="frozen"/>
      <selection pane="bottomLeft" activeCell="A4828" sqref="A4828"/>
    </sheetView>
  </sheetViews>
  <sheetFormatPr defaultRowHeight="15" x14ac:dyDescent="0.25"/>
  <cols>
    <col min="1" max="1" width="10.7109375" bestFit="1" customWidth="1"/>
    <col min="2" max="2" width="11.5703125" style="25" bestFit="1" customWidth="1"/>
    <col min="3" max="3" width="5.42578125" bestFit="1" customWidth="1"/>
    <col min="4" max="4" width="12.85546875" bestFit="1" customWidth="1"/>
    <col min="5" max="5" width="7.28515625" bestFit="1" customWidth="1"/>
    <col min="6" max="6" width="5.5703125" bestFit="1" customWidth="1"/>
    <col min="7" max="7" width="10.7109375" bestFit="1" customWidth="1"/>
    <col min="8" max="8" width="12" bestFit="1" customWidth="1"/>
    <col min="9" max="9" width="10" style="5" customWidth="1"/>
    <col min="10" max="10" width="9.7109375" bestFit="1" customWidth="1"/>
    <col min="11" max="11" width="21.5703125" style="25" bestFit="1" customWidth="1"/>
  </cols>
  <sheetData>
    <row r="1" spans="1:11" ht="32.25" customHeight="1" x14ac:dyDescent="0.25">
      <c r="A1" s="6" t="s">
        <v>29</v>
      </c>
    </row>
    <row r="2" spans="1:11" x14ac:dyDescent="0.25">
      <c r="A2" t="s">
        <v>18</v>
      </c>
      <c r="B2" s="25" t="s">
        <v>19</v>
      </c>
      <c r="C2" t="s">
        <v>20</v>
      </c>
      <c r="D2" t="s">
        <v>21</v>
      </c>
      <c r="E2" t="s">
        <v>22</v>
      </c>
      <c r="F2" t="s">
        <v>23</v>
      </c>
      <c r="G2" t="s">
        <v>24</v>
      </c>
      <c r="H2" t="s">
        <v>25</v>
      </c>
      <c r="I2" s="5" t="s">
        <v>26</v>
      </c>
      <c r="J2" s="5" t="s">
        <v>27</v>
      </c>
      <c r="K2" s="25" t="s">
        <v>28</v>
      </c>
    </row>
    <row r="3" spans="1:11" x14ac:dyDescent="0.25">
      <c r="A3" t="s">
        <v>8</v>
      </c>
      <c r="B3" s="25" t="s">
        <v>9</v>
      </c>
      <c r="C3" t="s">
        <v>11</v>
      </c>
      <c r="D3" s="1" t="s">
        <v>12</v>
      </c>
      <c r="E3" t="s">
        <v>13</v>
      </c>
      <c r="F3" t="s">
        <v>0</v>
      </c>
      <c r="G3" t="s">
        <v>14</v>
      </c>
      <c r="H3" t="s">
        <v>15</v>
      </c>
      <c r="I3" s="1" t="s">
        <v>16</v>
      </c>
      <c r="J3" t="s">
        <v>10</v>
      </c>
      <c r="K3" s="25" t="s">
        <v>17</v>
      </c>
    </row>
    <row r="4" spans="1:11" x14ac:dyDescent="0.25">
      <c r="A4" s="2">
        <v>37987</v>
      </c>
      <c r="B4" s="25">
        <v>561481</v>
      </c>
      <c r="C4">
        <v>2004</v>
      </c>
      <c r="D4" s="1" t="s">
        <v>1</v>
      </c>
      <c r="E4">
        <v>0</v>
      </c>
      <c r="F4" s="3">
        <v>27.1666666666667</v>
      </c>
      <c r="G4">
        <v>33</v>
      </c>
      <c r="H4" s="3">
        <v>22.5833333333333</v>
      </c>
      <c r="I4" s="5">
        <v>1</v>
      </c>
      <c r="J4">
        <v>0</v>
      </c>
      <c r="K4" s="25">
        <v>0</v>
      </c>
    </row>
    <row r="5" spans="1:11" x14ac:dyDescent="0.25">
      <c r="A5" s="2">
        <v>37988</v>
      </c>
      <c r="B5" s="25">
        <v>564798</v>
      </c>
      <c r="C5">
        <v>2004</v>
      </c>
      <c r="D5" s="1" t="s">
        <v>2</v>
      </c>
      <c r="E5">
        <v>1</v>
      </c>
      <c r="F5" s="3">
        <v>38.125</v>
      </c>
      <c r="G5">
        <v>13</v>
      </c>
      <c r="H5" s="3">
        <v>6.3333333333333304</v>
      </c>
      <c r="I5" s="5">
        <v>0</v>
      </c>
      <c r="J5">
        <v>0</v>
      </c>
      <c r="K5" s="25">
        <v>561481</v>
      </c>
    </row>
    <row r="6" spans="1:11" x14ac:dyDescent="0.25">
      <c r="A6" s="2">
        <v>37989</v>
      </c>
      <c r="B6" s="25">
        <v>660735</v>
      </c>
      <c r="C6">
        <v>2004</v>
      </c>
      <c r="D6" s="1" t="s">
        <v>3</v>
      </c>
      <c r="E6">
        <v>0</v>
      </c>
      <c r="F6" s="3">
        <v>43.2916666666667</v>
      </c>
      <c r="G6">
        <v>13</v>
      </c>
      <c r="H6" s="3">
        <v>7.25</v>
      </c>
      <c r="I6" s="5">
        <v>0</v>
      </c>
      <c r="J6">
        <v>1</v>
      </c>
      <c r="K6" s="25">
        <v>564798</v>
      </c>
    </row>
    <row r="7" spans="1:11" x14ac:dyDescent="0.25">
      <c r="A7" s="2">
        <v>37990</v>
      </c>
      <c r="B7" s="25">
        <v>686654</v>
      </c>
      <c r="C7">
        <v>2004</v>
      </c>
      <c r="D7" s="1" t="s">
        <v>4</v>
      </c>
      <c r="E7">
        <v>0</v>
      </c>
      <c r="F7" s="3">
        <v>43.4583333333333</v>
      </c>
      <c r="G7">
        <v>17</v>
      </c>
      <c r="H7" s="3">
        <v>11.375</v>
      </c>
      <c r="I7" s="5">
        <v>0</v>
      </c>
      <c r="J7">
        <v>1</v>
      </c>
      <c r="K7" s="25">
        <v>660735</v>
      </c>
    </row>
    <row r="8" spans="1:11" x14ac:dyDescent="0.25">
      <c r="A8" s="2">
        <v>37991</v>
      </c>
      <c r="B8" s="25">
        <v>713596</v>
      </c>
      <c r="C8">
        <v>2004</v>
      </c>
      <c r="D8" s="1" t="s">
        <v>5</v>
      </c>
      <c r="E8">
        <v>0</v>
      </c>
      <c r="F8" s="3">
        <v>46.2916666666667</v>
      </c>
      <c r="G8">
        <v>12</v>
      </c>
      <c r="H8" s="3">
        <v>6.2083333333333304</v>
      </c>
      <c r="I8" s="5">
        <v>0</v>
      </c>
      <c r="J8">
        <v>0</v>
      </c>
      <c r="K8" s="25">
        <v>686654</v>
      </c>
    </row>
    <row r="9" spans="1:11" x14ac:dyDescent="0.25">
      <c r="A9" s="2">
        <v>37992</v>
      </c>
      <c r="B9" s="25">
        <v>725763</v>
      </c>
      <c r="C9">
        <v>2004</v>
      </c>
      <c r="D9" s="1" t="s">
        <v>6</v>
      </c>
      <c r="E9">
        <v>0</v>
      </c>
      <c r="F9" s="3">
        <v>43.4166666666667</v>
      </c>
      <c r="G9">
        <v>10</v>
      </c>
      <c r="H9" s="3">
        <v>3.625</v>
      </c>
      <c r="I9" s="5">
        <v>0</v>
      </c>
      <c r="J9">
        <v>0</v>
      </c>
      <c r="K9" s="25">
        <v>713596</v>
      </c>
    </row>
    <row r="10" spans="1:11" x14ac:dyDescent="0.25">
      <c r="A10" s="2">
        <v>37993</v>
      </c>
      <c r="B10" s="25">
        <v>639980</v>
      </c>
      <c r="C10">
        <v>2004</v>
      </c>
      <c r="D10" s="1" t="s">
        <v>7</v>
      </c>
      <c r="E10">
        <v>0</v>
      </c>
      <c r="F10" s="3">
        <v>41.4166666666667</v>
      </c>
      <c r="G10">
        <v>12</v>
      </c>
      <c r="H10" s="3">
        <v>4.0416666666666696</v>
      </c>
      <c r="I10" s="5">
        <v>0</v>
      </c>
      <c r="J10">
        <v>0</v>
      </c>
      <c r="K10" s="25">
        <v>725763</v>
      </c>
    </row>
    <row r="11" spans="1:11" x14ac:dyDescent="0.25">
      <c r="A11" s="2">
        <v>37994</v>
      </c>
      <c r="B11" s="25">
        <v>592593</v>
      </c>
      <c r="C11">
        <v>2004</v>
      </c>
      <c r="D11" s="1" t="s">
        <v>1</v>
      </c>
      <c r="E11">
        <v>0</v>
      </c>
      <c r="F11" s="3">
        <v>41.7083333333333</v>
      </c>
      <c r="G11">
        <v>10</v>
      </c>
      <c r="H11" s="3">
        <v>3.9166666666666701</v>
      </c>
      <c r="I11" s="5">
        <v>0</v>
      </c>
      <c r="J11">
        <v>0</v>
      </c>
      <c r="K11" s="25">
        <v>639980</v>
      </c>
    </row>
    <row r="12" spans="1:11" x14ac:dyDescent="0.25">
      <c r="A12" s="2">
        <v>37995</v>
      </c>
      <c r="B12" s="25">
        <v>612249</v>
      </c>
      <c r="C12">
        <v>2004</v>
      </c>
      <c r="D12" s="1" t="s">
        <v>2</v>
      </c>
      <c r="E12">
        <v>1</v>
      </c>
      <c r="F12" s="3">
        <v>44.8333333333333</v>
      </c>
      <c r="G12">
        <v>8</v>
      </c>
      <c r="H12" s="3">
        <v>2.1666666666666701</v>
      </c>
      <c r="I12" s="5">
        <v>0</v>
      </c>
      <c r="J12">
        <v>0</v>
      </c>
      <c r="K12" s="25">
        <v>592593</v>
      </c>
    </row>
    <row r="13" spans="1:11" x14ac:dyDescent="0.25">
      <c r="A13" s="2">
        <v>37996</v>
      </c>
      <c r="B13" s="25">
        <v>641336</v>
      </c>
      <c r="C13">
        <v>2004</v>
      </c>
      <c r="D13" s="1" t="s">
        <v>3</v>
      </c>
      <c r="E13">
        <v>0</v>
      </c>
      <c r="F13" s="3">
        <v>44.6666666666667</v>
      </c>
      <c r="G13">
        <v>6</v>
      </c>
      <c r="H13" s="3">
        <v>1.1666666666666701</v>
      </c>
      <c r="I13" s="5">
        <v>0</v>
      </c>
      <c r="J13">
        <v>1</v>
      </c>
      <c r="K13" s="25">
        <v>612249</v>
      </c>
    </row>
    <row r="14" spans="1:11" x14ac:dyDescent="0.25">
      <c r="A14" s="2">
        <v>37997</v>
      </c>
      <c r="B14" s="25">
        <v>666546</v>
      </c>
      <c r="C14">
        <v>2004</v>
      </c>
      <c r="D14" s="1" t="s">
        <v>4</v>
      </c>
      <c r="E14">
        <v>0</v>
      </c>
      <c r="F14" s="3">
        <v>46.375</v>
      </c>
      <c r="G14">
        <v>6</v>
      </c>
      <c r="H14" s="3">
        <v>1.5</v>
      </c>
      <c r="I14" s="5">
        <v>0</v>
      </c>
      <c r="J14">
        <v>1</v>
      </c>
      <c r="K14" s="25">
        <v>641336</v>
      </c>
    </row>
    <row r="15" spans="1:11" x14ac:dyDescent="0.25">
      <c r="A15" s="2">
        <v>37998</v>
      </c>
      <c r="B15" s="25">
        <v>706661</v>
      </c>
      <c r="C15">
        <v>2004</v>
      </c>
      <c r="D15" s="1" t="s">
        <v>5</v>
      </c>
      <c r="E15">
        <v>0</v>
      </c>
      <c r="F15" s="3">
        <v>47.1666666666667</v>
      </c>
      <c r="G15">
        <v>7</v>
      </c>
      <c r="H15" s="3">
        <v>1.7916666666666701</v>
      </c>
      <c r="I15" s="5">
        <v>0</v>
      </c>
      <c r="J15">
        <v>0</v>
      </c>
      <c r="K15" s="25">
        <v>666546</v>
      </c>
    </row>
    <row r="16" spans="1:11" x14ac:dyDescent="0.25">
      <c r="A16" s="2">
        <v>37999</v>
      </c>
      <c r="B16" s="25">
        <v>713584</v>
      </c>
      <c r="C16">
        <v>2004</v>
      </c>
      <c r="D16" s="1" t="s">
        <v>6</v>
      </c>
      <c r="E16">
        <v>0</v>
      </c>
      <c r="F16" s="3">
        <v>47.375</v>
      </c>
      <c r="G16">
        <v>8</v>
      </c>
      <c r="H16" s="3">
        <v>3.25</v>
      </c>
      <c r="I16" s="5">
        <v>0</v>
      </c>
      <c r="J16">
        <v>0</v>
      </c>
      <c r="K16" s="25">
        <v>706661</v>
      </c>
    </row>
    <row r="17" spans="1:11" x14ac:dyDescent="0.25">
      <c r="A17" s="2">
        <v>38000</v>
      </c>
      <c r="B17" s="25">
        <v>714034</v>
      </c>
      <c r="C17">
        <v>2004</v>
      </c>
      <c r="D17" s="1" t="s">
        <v>7</v>
      </c>
      <c r="E17">
        <v>0</v>
      </c>
      <c r="F17" s="3">
        <v>48.4583333333333</v>
      </c>
      <c r="G17">
        <v>8</v>
      </c>
      <c r="H17" s="3">
        <v>3.0416666666666701</v>
      </c>
      <c r="I17" s="5">
        <v>0</v>
      </c>
      <c r="J17">
        <v>0</v>
      </c>
      <c r="K17" s="25">
        <v>713584</v>
      </c>
    </row>
    <row r="18" spans="1:11" x14ac:dyDescent="0.25">
      <c r="A18" s="2">
        <v>38001</v>
      </c>
      <c r="B18" s="25">
        <v>729569</v>
      </c>
      <c r="C18">
        <v>2004</v>
      </c>
      <c r="D18" s="1" t="s">
        <v>1</v>
      </c>
      <c r="E18">
        <v>0</v>
      </c>
      <c r="F18" s="3">
        <v>46.875</v>
      </c>
      <c r="G18">
        <v>9</v>
      </c>
      <c r="H18" s="3">
        <v>3.0416666666666701</v>
      </c>
      <c r="I18" s="5">
        <v>0</v>
      </c>
      <c r="J18">
        <v>0</v>
      </c>
      <c r="K18" s="25">
        <v>714034</v>
      </c>
    </row>
    <row r="19" spans="1:11" x14ac:dyDescent="0.25">
      <c r="A19" s="2">
        <v>38002</v>
      </c>
      <c r="B19" s="25">
        <v>697713</v>
      </c>
      <c r="C19">
        <v>2004</v>
      </c>
      <c r="D19" s="1" t="s">
        <v>2</v>
      </c>
      <c r="E19">
        <v>1</v>
      </c>
      <c r="F19" s="3">
        <v>46.3333333333333</v>
      </c>
      <c r="G19">
        <v>9</v>
      </c>
      <c r="H19" s="3">
        <v>4</v>
      </c>
      <c r="I19" s="5">
        <v>0</v>
      </c>
      <c r="J19">
        <v>0</v>
      </c>
      <c r="K19" s="25">
        <v>729569</v>
      </c>
    </row>
    <row r="20" spans="1:11" x14ac:dyDescent="0.25">
      <c r="A20" s="2">
        <v>38003</v>
      </c>
      <c r="B20" s="25">
        <v>678936</v>
      </c>
      <c r="C20">
        <v>2004</v>
      </c>
      <c r="D20" s="1" t="s">
        <v>3</v>
      </c>
      <c r="E20">
        <v>0</v>
      </c>
      <c r="F20" s="3">
        <v>44.0416666666667</v>
      </c>
      <c r="G20">
        <v>9</v>
      </c>
      <c r="H20" s="3">
        <v>5.25</v>
      </c>
      <c r="I20" s="5">
        <v>0</v>
      </c>
      <c r="J20">
        <v>1</v>
      </c>
      <c r="K20" s="25">
        <v>697713</v>
      </c>
    </row>
    <row r="21" spans="1:11" x14ac:dyDescent="0.25">
      <c r="A21" s="2">
        <v>38004</v>
      </c>
      <c r="B21" s="25">
        <v>659860</v>
      </c>
      <c r="C21">
        <v>2004</v>
      </c>
      <c r="D21" s="1" t="s">
        <v>4</v>
      </c>
      <c r="E21">
        <v>0</v>
      </c>
      <c r="F21" s="3">
        <v>43.4583333333333</v>
      </c>
      <c r="G21">
        <v>9</v>
      </c>
      <c r="H21" s="3">
        <v>4.75</v>
      </c>
      <c r="I21" s="5">
        <v>0</v>
      </c>
      <c r="J21">
        <v>1</v>
      </c>
      <c r="K21" s="25">
        <v>678936</v>
      </c>
    </row>
    <row r="22" spans="1:11" x14ac:dyDescent="0.25">
      <c r="A22" s="2">
        <v>38005</v>
      </c>
      <c r="B22" s="25">
        <v>662182</v>
      </c>
      <c r="C22">
        <v>2004</v>
      </c>
      <c r="D22" s="1" t="s">
        <v>5</v>
      </c>
      <c r="E22">
        <v>0</v>
      </c>
      <c r="F22" s="3">
        <v>45.2083333333333</v>
      </c>
      <c r="G22">
        <v>9</v>
      </c>
      <c r="H22" s="3">
        <v>3.5833333333333299</v>
      </c>
      <c r="I22" s="5">
        <v>0</v>
      </c>
      <c r="J22">
        <v>0</v>
      </c>
      <c r="K22" s="25">
        <v>659860</v>
      </c>
    </row>
    <row r="23" spans="1:11" x14ac:dyDescent="0.25">
      <c r="A23" s="2">
        <v>38006</v>
      </c>
      <c r="B23" s="25">
        <v>675591</v>
      </c>
      <c r="C23">
        <v>2004</v>
      </c>
      <c r="D23" s="1" t="s">
        <v>6</v>
      </c>
      <c r="E23">
        <v>0</v>
      </c>
      <c r="F23" s="3">
        <v>44.75</v>
      </c>
      <c r="G23">
        <v>7</v>
      </c>
      <c r="H23" s="3">
        <v>2.0416666666666701</v>
      </c>
      <c r="I23" s="5">
        <v>0</v>
      </c>
      <c r="J23">
        <v>0</v>
      </c>
      <c r="K23" s="25">
        <v>662182</v>
      </c>
    </row>
    <row r="24" spans="1:11" x14ac:dyDescent="0.25">
      <c r="A24" s="2">
        <v>38007</v>
      </c>
      <c r="B24" s="25">
        <v>674627</v>
      </c>
      <c r="C24">
        <v>2004</v>
      </c>
      <c r="D24" s="1" t="s">
        <v>7</v>
      </c>
      <c r="E24">
        <v>0</v>
      </c>
      <c r="F24" s="3">
        <v>44.0416666666667</v>
      </c>
      <c r="G24">
        <v>10</v>
      </c>
      <c r="H24" s="3">
        <v>4.7083333333333304</v>
      </c>
      <c r="I24" s="5">
        <v>0</v>
      </c>
      <c r="J24">
        <v>0</v>
      </c>
      <c r="K24" s="25">
        <v>675591</v>
      </c>
    </row>
    <row r="25" spans="1:11" x14ac:dyDescent="0.25">
      <c r="A25" s="2">
        <v>38008</v>
      </c>
      <c r="B25" s="25">
        <v>705712</v>
      </c>
      <c r="C25">
        <v>2004</v>
      </c>
      <c r="D25" s="1" t="s">
        <v>1</v>
      </c>
      <c r="E25">
        <v>0</v>
      </c>
      <c r="F25" s="3">
        <v>46.2916666666667</v>
      </c>
      <c r="G25">
        <v>12</v>
      </c>
      <c r="H25" s="3">
        <v>4.7083333333333304</v>
      </c>
      <c r="I25" s="5">
        <v>0</v>
      </c>
      <c r="J25">
        <v>0</v>
      </c>
      <c r="K25" s="25">
        <v>674627</v>
      </c>
    </row>
    <row r="26" spans="1:11" x14ac:dyDescent="0.25">
      <c r="A26" s="2">
        <v>38009</v>
      </c>
      <c r="B26" s="25">
        <v>707581</v>
      </c>
      <c r="C26">
        <v>2004</v>
      </c>
      <c r="D26" s="1" t="s">
        <v>2</v>
      </c>
      <c r="E26">
        <v>1</v>
      </c>
      <c r="F26" s="3">
        <v>49.0416666666667</v>
      </c>
      <c r="G26">
        <v>9</v>
      </c>
      <c r="H26" s="3">
        <v>3.5833333333333299</v>
      </c>
      <c r="I26" s="5">
        <v>0</v>
      </c>
      <c r="J26">
        <v>0</v>
      </c>
      <c r="K26" s="25">
        <v>705712</v>
      </c>
    </row>
    <row r="27" spans="1:11" x14ac:dyDescent="0.25">
      <c r="A27" s="2">
        <v>38010</v>
      </c>
      <c r="B27" s="25">
        <v>654123</v>
      </c>
      <c r="C27">
        <v>2004</v>
      </c>
      <c r="D27" s="1" t="s">
        <v>3</v>
      </c>
      <c r="E27">
        <v>0</v>
      </c>
      <c r="F27" s="3">
        <v>44.0416666666667</v>
      </c>
      <c r="G27">
        <v>16</v>
      </c>
      <c r="H27" s="3">
        <v>5.8333333333333304</v>
      </c>
      <c r="I27" s="5">
        <v>0</v>
      </c>
      <c r="J27">
        <v>1</v>
      </c>
      <c r="K27" s="25">
        <v>707581</v>
      </c>
    </row>
    <row r="28" spans="1:11" x14ac:dyDescent="0.25">
      <c r="A28" s="2">
        <v>38011</v>
      </c>
      <c r="B28" s="25">
        <v>662776</v>
      </c>
      <c r="C28">
        <v>2004</v>
      </c>
      <c r="D28" s="1" t="s">
        <v>4</v>
      </c>
      <c r="E28">
        <v>0</v>
      </c>
      <c r="F28" s="3">
        <v>41.5416666666667</v>
      </c>
      <c r="G28">
        <v>17</v>
      </c>
      <c r="H28" s="3">
        <v>9.4166666666666696</v>
      </c>
      <c r="I28" s="5">
        <v>0</v>
      </c>
      <c r="J28">
        <v>1</v>
      </c>
      <c r="K28" s="25">
        <v>654123</v>
      </c>
    </row>
    <row r="29" spans="1:11" x14ac:dyDescent="0.25">
      <c r="A29" s="2">
        <v>38012</v>
      </c>
      <c r="B29" s="25">
        <v>667374</v>
      </c>
      <c r="C29">
        <v>2004</v>
      </c>
      <c r="D29" s="1" t="s">
        <v>5</v>
      </c>
      <c r="E29">
        <v>0</v>
      </c>
      <c r="F29" s="3">
        <v>40.0833333333333</v>
      </c>
      <c r="G29">
        <v>16</v>
      </c>
      <c r="H29" s="3">
        <v>9.75</v>
      </c>
      <c r="I29" s="5">
        <v>0</v>
      </c>
      <c r="J29">
        <v>0</v>
      </c>
      <c r="K29" s="25">
        <v>662776</v>
      </c>
    </row>
    <row r="30" spans="1:11" x14ac:dyDescent="0.25">
      <c r="A30" s="2">
        <v>38013</v>
      </c>
      <c r="B30" s="25">
        <v>608106</v>
      </c>
      <c r="C30">
        <v>2004</v>
      </c>
      <c r="D30" s="1" t="s">
        <v>6</v>
      </c>
      <c r="E30">
        <v>0</v>
      </c>
      <c r="F30" s="3">
        <v>35.2916666666667</v>
      </c>
      <c r="G30">
        <v>14</v>
      </c>
      <c r="H30" s="3">
        <v>7.7916666666666696</v>
      </c>
      <c r="I30" s="5">
        <v>0</v>
      </c>
      <c r="J30">
        <v>0</v>
      </c>
      <c r="K30" s="25">
        <v>667374</v>
      </c>
    </row>
    <row r="31" spans="1:11" x14ac:dyDescent="0.25">
      <c r="A31" s="2">
        <v>38014</v>
      </c>
      <c r="B31" s="25">
        <v>509620</v>
      </c>
      <c r="C31">
        <v>2004</v>
      </c>
      <c r="D31" s="1" t="s">
        <v>7</v>
      </c>
      <c r="E31">
        <v>0</v>
      </c>
      <c r="F31" s="3">
        <v>32.2916666666667</v>
      </c>
      <c r="G31">
        <v>8</v>
      </c>
      <c r="H31" s="3">
        <v>4.2916666666666696</v>
      </c>
      <c r="I31" s="5">
        <v>0</v>
      </c>
      <c r="J31">
        <v>0</v>
      </c>
      <c r="K31" s="25">
        <v>608106</v>
      </c>
    </row>
    <row r="32" spans="1:11" x14ac:dyDescent="0.25">
      <c r="A32" s="2">
        <v>38015</v>
      </c>
      <c r="B32" s="25">
        <v>488997</v>
      </c>
      <c r="C32">
        <v>2004</v>
      </c>
      <c r="D32" s="1" t="s">
        <v>1</v>
      </c>
      <c r="E32">
        <v>0</v>
      </c>
      <c r="F32" s="3">
        <v>27.5</v>
      </c>
      <c r="G32">
        <v>12</v>
      </c>
      <c r="H32" s="3">
        <v>8.3333333333333304</v>
      </c>
      <c r="I32" s="5">
        <v>0</v>
      </c>
      <c r="J32">
        <v>0</v>
      </c>
      <c r="K32" s="25">
        <v>509620</v>
      </c>
    </row>
    <row r="33" spans="1:11" x14ac:dyDescent="0.25">
      <c r="A33" s="2">
        <v>38016</v>
      </c>
      <c r="B33" s="25">
        <v>512740</v>
      </c>
      <c r="C33">
        <v>2004</v>
      </c>
      <c r="D33" s="1" t="s">
        <v>2</v>
      </c>
      <c r="E33">
        <v>1</v>
      </c>
      <c r="F33" s="3">
        <v>30.4583333333333</v>
      </c>
      <c r="G33">
        <v>21</v>
      </c>
      <c r="H33" s="3">
        <v>9.4166666666666696</v>
      </c>
      <c r="I33" s="5">
        <v>0</v>
      </c>
      <c r="J33">
        <v>0</v>
      </c>
      <c r="K33" s="25">
        <v>488997</v>
      </c>
    </row>
    <row r="34" spans="1:11" x14ac:dyDescent="0.25">
      <c r="A34" s="2">
        <v>38017</v>
      </c>
      <c r="B34" s="25">
        <v>597612</v>
      </c>
      <c r="C34">
        <v>2004</v>
      </c>
      <c r="D34" s="1" t="s">
        <v>3</v>
      </c>
      <c r="E34">
        <v>0</v>
      </c>
      <c r="F34" s="3">
        <v>40.875</v>
      </c>
      <c r="G34">
        <v>13</v>
      </c>
      <c r="H34" s="3">
        <v>7.2916666666666696</v>
      </c>
      <c r="I34" s="5">
        <v>0</v>
      </c>
      <c r="J34">
        <v>1</v>
      </c>
      <c r="K34" s="25">
        <v>512740</v>
      </c>
    </row>
    <row r="35" spans="1:11" x14ac:dyDescent="0.25">
      <c r="A35" s="2">
        <v>38018</v>
      </c>
      <c r="B35" s="25">
        <v>634461</v>
      </c>
      <c r="C35">
        <v>2004</v>
      </c>
      <c r="D35" s="1" t="s">
        <v>4</v>
      </c>
      <c r="E35">
        <v>0</v>
      </c>
      <c r="F35" s="3">
        <v>38.75</v>
      </c>
      <c r="G35">
        <v>16</v>
      </c>
      <c r="H35" s="3">
        <v>9.4166666666666696</v>
      </c>
      <c r="I35" s="5">
        <v>0</v>
      </c>
      <c r="J35">
        <v>1</v>
      </c>
      <c r="K35" s="25">
        <v>597612</v>
      </c>
    </row>
    <row r="36" spans="1:11" x14ac:dyDescent="0.25">
      <c r="A36" s="2">
        <v>38019</v>
      </c>
      <c r="B36" s="25">
        <v>610709</v>
      </c>
      <c r="C36">
        <v>2004</v>
      </c>
      <c r="D36" s="1" t="s">
        <v>5</v>
      </c>
      <c r="E36">
        <v>0</v>
      </c>
      <c r="F36" s="3">
        <v>33.7916666666667</v>
      </c>
      <c r="G36">
        <v>17</v>
      </c>
      <c r="H36" s="3">
        <v>11.2083333333333</v>
      </c>
      <c r="I36" s="5">
        <v>0</v>
      </c>
      <c r="J36">
        <v>0</v>
      </c>
      <c r="K36" s="25">
        <v>634461</v>
      </c>
    </row>
    <row r="37" spans="1:11" x14ac:dyDescent="0.25">
      <c r="A37" s="2">
        <v>38020</v>
      </c>
      <c r="B37" s="25">
        <v>549761</v>
      </c>
      <c r="C37">
        <v>2004</v>
      </c>
      <c r="D37" s="1" t="s">
        <v>6</v>
      </c>
      <c r="E37">
        <v>0</v>
      </c>
      <c r="F37" s="3">
        <v>33.3333333333333</v>
      </c>
      <c r="G37">
        <v>13</v>
      </c>
      <c r="H37" s="3">
        <v>6.875</v>
      </c>
      <c r="I37" s="5">
        <v>0</v>
      </c>
      <c r="J37">
        <v>0</v>
      </c>
      <c r="K37" s="25">
        <v>610709</v>
      </c>
    </row>
    <row r="38" spans="1:11" x14ac:dyDescent="0.25">
      <c r="A38" s="2">
        <v>38021</v>
      </c>
      <c r="B38" s="25">
        <v>572408</v>
      </c>
      <c r="C38">
        <v>2004</v>
      </c>
      <c r="D38" s="1" t="s">
        <v>7</v>
      </c>
      <c r="E38">
        <v>0</v>
      </c>
      <c r="F38" s="3">
        <v>34.3333333333333</v>
      </c>
      <c r="G38">
        <v>14</v>
      </c>
      <c r="H38" s="3">
        <v>8.5</v>
      </c>
      <c r="I38" s="5">
        <v>0</v>
      </c>
      <c r="J38">
        <v>0</v>
      </c>
      <c r="K38" s="25">
        <v>549761</v>
      </c>
    </row>
    <row r="39" spans="1:11" x14ac:dyDescent="0.25">
      <c r="A39" s="2">
        <v>38022</v>
      </c>
      <c r="B39" s="25">
        <v>577523</v>
      </c>
      <c r="C39">
        <v>2004</v>
      </c>
      <c r="D39" s="1" t="s">
        <v>1</v>
      </c>
      <c r="E39">
        <v>0</v>
      </c>
      <c r="F39" s="3">
        <v>38.9166666666667</v>
      </c>
      <c r="G39">
        <v>13</v>
      </c>
      <c r="H39" s="3">
        <v>6.3333333333333304</v>
      </c>
      <c r="I39" s="5">
        <v>0</v>
      </c>
      <c r="J39">
        <v>0</v>
      </c>
      <c r="K39" s="25">
        <v>572408</v>
      </c>
    </row>
    <row r="40" spans="1:11" x14ac:dyDescent="0.25">
      <c r="A40" s="2">
        <v>38023</v>
      </c>
      <c r="B40" s="25">
        <v>597507</v>
      </c>
      <c r="C40">
        <v>2004</v>
      </c>
      <c r="D40" s="1" t="s">
        <v>2</v>
      </c>
      <c r="E40">
        <v>1</v>
      </c>
      <c r="F40" s="3">
        <v>38.75</v>
      </c>
      <c r="G40">
        <v>17</v>
      </c>
      <c r="H40" s="3">
        <v>8.125</v>
      </c>
      <c r="I40" s="5">
        <v>0</v>
      </c>
      <c r="J40">
        <v>0</v>
      </c>
      <c r="K40" s="25">
        <v>577523</v>
      </c>
    </row>
    <row r="41" spans="1:11" x14ac:dyDescent="0.25">
      <c r="A41" s="2">
        <v>38024</v>
      </c>
      <c r="B41" s="25">
        <v>594971</v>
      </c>
      <c r="C41">
        <v>2004</v>
      </c>
      <c r="D41" s="1" t="s">
        <v>3</v>
      </c>
      <c r="E41">
        <v>0</v>
      </c>
      <c r="F41" s="3">
        <v>37.9166666666667</v>
      </c>
      <c r="G41">
        <v>17</v>
      </c>
      <c r="H41" s="3">
        <v>8.125</v>
      </c>
      <c r="I41" s="5">
        <v>0</v>
      </c>
      <c r="J41">
        <v>1</v>
      </c>
      <c r="K41" s="25">
        <v>597507</v>
      </c>
    </row>
    <row r="42" spans="1:11" x14ac:dyDescent="0.25">
      <c r="A42" s="2">
        <v>38025</v>
      </c>
      <c r="B42" s="25">
        <v>565753</v>
      </c>
      <c r="C42">
        <v>2004</v>
      </c>
      <c r="D42" s="1" t="s">
        <v>4</v>
      </c>
      <c r="E42">
        <v>0</v>
      </c>
      <c r="F42" s="3">
        <v>37.7083333333333</v>
      </c>
      <c r="G42">
        <v>8</v>
      </c>
      <c r="H42" s="3">
        <v>3.875</v>
      </c>
      <c r="I42" s="5">
        <v>0</v>
      </c>
      <c r="J42">
        <v>1</v>
      </c>
      <c r="K42" s="25">
        <v>594971</v>
      </c>
    </row>
    <row r="43" spans="1:11" x14ac:dyDescent="0.25">
      <c r="A43" s="2">
        <v>38026</v>
      </c>
      <c r="B43" s="25">
        <v>621176</v>
      </c>
      <c r="C43">
        <v>2004</v>
      </c>
      <c r="D43" s="1" t="s">
        <v>5</v>
      </c>
      <c r="E43">
        <v>0</v>
      </c>
      <c r="F43" s="3">
        <v>44.0833333333333</v>
      </c>
      <c r="G43">
        <v>15</v>
      </c>
      <c r="H43" s="3">
        <v>5.2916666666666696</v>
      </c>
      <c r="I43" s="5">
        <v>0</v>
      </c>
      <c r="J43">
        <v>0</v>
      </c>
      <c r="K43" s="25">
        <v>565753</v>
      </c>
    </row>
    <row r="44" spans="1:11" x14ac:dyDescent="0.25">
      <c r="A44" s="2">
        <v>38027</v>
      </c>
      <c r="B44" s="25">
        <v>652377</v>
      </c>
      <c r="C44">
        <v>2004</v>
      </c>
      <c r="D44" s="1" t="s">
        <v>6</v>
      </c>
      <c r="E44">
        <v>0</v>
      </c>
      <c r="F44" s="3">
        <v>48.2083333333333</v>
      </c>
      <c r="G44">
        <v>13</v>
      </c>
      <c r="H44" s="3">
        <v>3.9166666666666701</v>
      </c>
      <c r="I44" s="5">
        <v>0</v>
      </c>
      <c r="J44">
        <v>0</v>
      </c>
      <c r="K44" s="25">
        <v>621176</v>
      </c>
    </row>
    <row r="45" spans="1:11" x14ac:dyDescent="0.25">
      <c r="A45" s="2">
        <v>38028</v>
      </c>
      <c r="B45" s="25">
        <v>682890</v>
      </c>
      <c r="C45">
        <v>2004</v>
      </c>
      <c r="D45" s="1" t="s">
        <v>7</v>
      </c>
      <c r="E45">
        <v>0</v>
      </c>
      <c r="F45" s="3">
        <v>50.5416666666667</v>
      </c>
      <c r="G45">
        <v>12</v>
      </c>
      <c r="H45" s="3">
        <v>5.0416666666666696</v>
      </c>
      <c r="I45" s="5">
        <v>0</v>
      </c>
      <c r="J45">
        <v>0</v>
      </c>
      <c r="K45" s="25">
        <v>652377</v>
      </c>
    </row>
    <row r="46" spans="1:11" x14ac:dyDescent="0.25">
      <c r="A46" s="2">
        <v>38029</v>
      </c>
      <c r="B46" s="25">
        <v>732893</v>
      </c>
      <c r="C46">
        <v>2004</v>
      </c>
      <c r="D46" s="1" t="s">
        <v>1</v>
      </c>
      <c r="E46">
        <v>0</v>
      </c>
      <c r="F46" s="3">
        <v>52.75</v>
      </c>
      <c r="G46">
        <v>9</v>
      </c>
      <c r="H46" s="3">
        <v>3.875</v>
      </c>
      <c r="I46" s="5">
        <v>0</v>
      </c>
      <c r="J46">
        <v>0</v>
      </c>
      <c r="K46" s="25">
        <v>682890</v>
      </c>
    </row>
    <row r="47" spans="1:11" x14ac:dyDescent="0.25">
      <c r="A47" s="2">
        <v>38030</v>
      </c>
      <c r="B47" s="25">
        <v>698241</v>
      </c>
      <c r="C47">
        <v>2004</v>
      </c>
      <c r="D47" s="1" t="s">
        <v>2</v>
      </c>
      <c r="E47">
        <v>1</v>
      </c>
      <c r="F47" s="3">
        <v>48.875</v>
      </c>
      <c r="G47">
        <v>13</v>
      </c>
      <c r="H47" s="3">
        <v>5</v>
      </c>
      <c r="I47" s="5">
        <v>0</v>
      </c>
      <c r="J47">
        <v>0</v>
      </c>
      <c r="K47" s="25">
        <v>732893</v>
      </c>
    </row>
    <row r="48" spans="1:11" x14ac:dyDescent="0.25">
      <c r="A48" s="2">
        <v>38031</v>
      </c>
      <c r="B48" s="25">
        <v>673209</v>
      </c>
      <c r="C48">
        <v>2004</v>
      </c>
      <c r="D48" s="1" t="s">
        <v>3</v>
      </c>
      <c r="E48">
        <v>0</v>
      </c>
      <c r="F48" s="3">
        <v>48.0416666666667</v>
      </c>
      <c r="G48">
        <v>10</v>
      </c>
      <c r="H48" s="3">
        <v>5.125</v>
      </c>
      <c r="I48" s="5">
        <v>0</v>
      </c>
      <c r="J48">
        <v>1</v>
      </c>
      <c r="K48" s="25">
        <v>698241</v>
      </c>
    </row>
    <row r="49" spans="1:11" x14ac:dyDescent="0.25">
      <c r="A49" s="2">
        <v>38032</v>
      </c>
      <c r="B49" s="25">
        <v>599071</v>
      </c>
      <c r="C49">
        <v>2004</v>
      </c>
      <c r="D49" s="1" t="s">
        <v>4</v>
      </c>
      <c r="E49">
        <v>0</v>
      </c>
      <c r="F49" s="3">
        <v>43.4583333333333</v>
      </c>
      <c r="G49">
        <v>14</v>
      </c>
      <c r="H49" s="3">
        <v>5.5416666666666696</v>
      </c>
      <c r="I49" s="5">
        <v>0</v>
      </c>
      <c r="J49">
        <v>1</v>
      </c>
      <c r="K49" s="25">
        <v>673209</v>
      </c>
    </row>
    <row r="50" spans="1:11" x14ac:dyDescent="0.25">
      <c r="A50" s="2">
        <v>38033</v>
      </c>
      <c r="B50" s="25">
        <v>532318</v>
      </c>
      <c r="C50">
        <v>2004</v>
      </c>
      <c r="D50" s="1" t="s">
        <v>5</v>
      </c>
      <c r="E50">
        <v>0</v>
      </c>
      <c r="F50" s="3">
        <v>35.375</v>
      </c>
      <c r="G50">
        <v>12</v>
      </c>
      <c r="H50" s="3">
        <v>5.5833333333333304</v>
      </c>
      <c r="I50" s="5">
        <v>0</v>
      </c>
      <c r="J50">
        <v>0</v>
      </c>
      <c r="K50" s="25">
        <v>599071</v>
      </c>
    </row>
    <row r="51" spans="1:11" x14ac:dyDescent="0.25">
      <c r="A51" s="2">
        <v>38034</v>
      </c>
      <c r="B51" s="25">
        <v>461731</v>
      </c>
      <c r="C51">
        <v>2004</v>
      </c>
      <c r="D51" s="1" t="s">
        <v>6</v>
      </c>
      <c r="E51">
        <v>0</v>
      </c>
      <c r="F51" s="3">
        <v>30.5833333333333</v>
      </c>
      <c r="G51">
        <v>12</v>
      </c>
      <c r="H51" s="3">
        <v>6.375</v>
      </c>
      <c r="I51" s="5">
        <v>0</v>
      </c>
      <c r="J51">
        <v>0</v>
      </c>
      <c r="K51" s="25">
        <v>532318</v>
      </c>
    </row>
    <row r="52" spans="1:11" x14ac:dyDescent="0.25">
      <c r="A52" s="2">
        <v>38035</v>
      </c>
      <c r="B52" s="25">
        <v>419907</v>
      </c>
      <c r="C52">
        <v>2004</v>
      </c>
      <c r="D52" s="1" t="s">
        <v>7</v>
      </c>
      <c r="E52">
        <v>0</v>
      </c>
      <c r="F52" s="3">
        <v>24.375</v>
      </c>
      <c r="G52">
        <v>23</v>
      </c>
      <c r="H52" s="3">
        <v>8.7916666666666696</v>
      </c>
      <c r="I52" s="5">
        <v>0</v>
      </c>
      <c r="J52">
        <v>0</v>
      </c>
      <c r="K52" s="25">
        <v>461731</v>
      </c>
    </row>
    <row r="53" spans="1:11" x14ac:dyDescent="0.25">
      <c r="A53" s="2">
        <v>38036</v>
      </c>
      <c r="B53" s="25">
        <v>525161</v>
      </c>
      <c r="C53">
        <v>2004</v>
      </c>
      <c r="D53" s="1" t="s">
        <v>1</v>
      </c>
      <c r="E53">
        <v>0</v>
      </c>
      <c r="F53" s="3">
        <v>33.9583333333333</v>
      </c>
      <c r="G53">
        <v>14</v>
      </c>
      <c r="H53" s="3">
        <v>6.3333333333333304</v>
      </c>
      <c r="I53" s="5">
        <v>0</v>
      </c>
      <c r="J53">
        <v>0</v>
      </c>
      <c r="K53" s="25">
        <v>419907</v>
      </c>
    </row>
    <row r="54" spans="1:11" x14ac:dyDescent="0.25">
      <c r="A54" s="2">
        <v>38037</v>
      </c>
      <c r="B54" s="25">
        <v>495569</v>
      </c>
      <c r="C54">
        <v>2004</v>
      </c>
      <c r="D54" s="1" t="s">
        <v>2</v>
      </c>
      <c r="E54">
        <v>1</v>
      </c>
      <c r="F54" s="3">
        <v>37.8333333333333</v>
      </c>
      <c r="G54">
        <v>12</v>
      </c>
      <c r="H54" s="3">
        <v>4.6666666666666696</v>
      </c>
      <c r="I54" s="5">
        <v>0</v>
      </c>
      <c r="J54">
        <v>0</v>
      </c>
      <c r="K54" s="25">
        <v>525161</v>
      </c>
    </row>
    <row r="55" spans="1:11" x14ac:dyDescent="0.25">
      <c r="A55" s="2">
        <v>38038</v>
      </c>
      <c r="B55" s="25">
        <v>497167</v>
      </c>
      <c r="C55">
        <v>2004</v>
      </c>
      <c r="D55" s="1" t="s">
        <v>3</v>
      </c>
      <c r="E55">
        <v>0</v>
      </c>
      <c r="F55" s="3">
        <v>34.7916666666667</v>
      </c>
      <c r="G55">
        <v>9</v>
      </c>
      <c r="H55" s="3">
        <v>4.125</v>
      </c>
      <c r="I55" s="5">
        <v>0</v>
      </c>
      <c r="J55">
        <v>1</v>
      </c>
      <c r="K55" s="25">
        <v>495569</v>
      </c>
    </row>
    <row r="56" spans="1:11" x14ac:dyDescent="0.25">
      <c r="A56" s="2">
        <v>38039</v>
      </c>
      <c r="B56" s="25">
        <v>474147</v>
      </c>
      <c r="C56">
        <v>2004</v>
      </c>
      <c r="D56" s="1" t="s">
        <v>4</v>
      </c>
      <c r="E56">
        <v>0</v>
      </c>
      <c r="F56" s="3">
        <v>33.4166666666667</v>
      </c>
      <c r="G56">
        <v>8</v>
      </c>
      <c r="H56" s="3">
        <v>3.1666666666666701</v>
      </c>
      <c r="I56" s="5">
        <v>0</v>
      </c>
      <c r="J56">
        <v>1</v>
      </c>
      <c r="K56" s="25">
        <v>497167</v>
      </c>
    </row>
    <row r="57" spans="1:11" x14ac:dyDescent="0.25">
      <c r="A57" s="2">
        <v>38040</v>
      </c>
      <c r="B57" s="25">
        <v>448843</v>
      </c>
      <c r="C57">
        <v>2004</v>
      </c>
      <c r="D57" s="1" t="s">
        <v>5</v>
      </c>
      <c r="E57">
        <v>0</v>
      </c>
      <c r="F57" s="3">
        <v>33.4583333333333</v>
      </c>
      <c r="G57">
        <v>10</v>
      </c>
      <c r="H57" s="3">
        <v>4.0416666666666696</v>
      </c>
      <c r="I57" s="5">
        <v>0</v>
      </c>
      <c r="J57">
        <v>0</v>
      </c>
      <c r="K57" s="25">
        <v>474147</v>
      </c>
    </row>
    <row r="58" spans="1:11" x14ac:dyDescent="0.25">
      <c r="A58" s="2">
        <v>38041</v>
      </c>
      <c r="B58" s="25">
        <v>476737</v>
      </c>
      <c r="C58">
        <v>2004</v>
      </c>
      <c r="D58" s="1" t="s">
        <v>6</v>
      </c>
      <c r="E58">
        <v>0</v>
      </c>
      <c r="F58" s="3">
        <v>30.3333333333333</v>
      </c>
      <c r="G58">
        <v>12</v>
      </c>
      <c r="H58" s="3">
        <v>5.5833333333333304</v>
      </c>
      <c r="I58" s="5">
        <v>0</v>
      </c>
      <c r="J58">
        <v>0</v>
      </c>
      <c r="K58" s="25">
        <v>448843</v>
      </c>
    </row>
    <row r="59" spans="1:11" x14ac:dyDescent="0.25">
      <c r="A59" s="2">
        <v>38042</v>
      </c>
      <c r="B59" s="25">
        <v>399907</v>
      </c>
      <c r="C59">
        <v>2004</v>
      </c>
      <c r="D59" s="1" t="s">
        <v>7</v>
      </c>
      <c r="E59">
        <v>0</v>
      </c>
      <c r="F59" s="3">
        <v>20.1666666666667</v>
      </c>
      <c r="G59">
        <v>24</v>
      </c>
      <c r="H59" s="3">
        <v>16</v>
      </c>
      <c r="I59" s="5">
        <v>0</v>
      </c>
      <c r="J59">
        <v>0</v>
      </c>
      <c r="K59" s="25">
        <v>476737</v>
      </c>
    </row>
    <row r="60" spans="1:11" x14ac:dyDescent="0.25">
      <c r="A60" s="2">
        <v>38043</v>
      </c>
      <c r="B60" s="25">
        <v>519038</v>
      </c>
      <c r="C60">
        <v>2004</v>
      </c>
      <c r="D60" s="1" t="s">
        <v>1</v>
      </c>
      <c r="E60">
        <v>0</v>
      </c>
      <c r="F60" s="3">
        <v>28.7083333333333</v>
      </c>
      <c r="G60">
        <v>29</v>
      </c>
      <c r="H60" s="3">
        <v>15.7083333333333</v>
      </c>
      <c r="I60" s="5">
        <v>0</v>
      </c>
      <c r="J60">
        <v>0</v>
      </c>
      <c r="K60" s="25">
        <v>399907</v>
      </c>
    </row>
    <row r="61" spans="1:11" x14ac:dyDescent="0.25">
      <c r="A61" s="2">
        <v>38044</v>
      </c>
      <c r="B61" s="25">
        <v>491136</v>
      </c>
      <c r="C61">
        <v>2004</v>
      </c>
      <c r="D61" s="1" t="s">
        <v>2</v>
      </c>
      <c r="E61">
        <v>1</v>
      </c>
      <c r="F61" s="3">
        <v>30.6666666666667</v>
      </c>
      <c r="G61">
        <v>9</v>
      </c>
      <c r="H61" s="3">
        <v>5.2916666666666696</v>
      </c>
      <c r="I61" s="5">
        <v>0</v>
      </c>
      <c r="J61">
        <v>0</v>
      </c>
      <c r="K61" s="25">
        <v>519038</v>
      </c>
    </row>
    <row r="62" spans="1:11" x14ac:dyDescent="0.25">
      <c r="A62" s="2">
        <v>38045</v>
      </c>
      <c r="B62" s="25">
        <v>513694</v>
      </c>
      <c r="C62">
        <v>2004</v>
      </c>
      <c r="D62" s="1" t="s">
        <v>3</v>
      </c>
      <c r="E62">
        <v>0</v>
      </c>
      <c r="F62" s="3">
        <v>32.9166666666667</v>
      </c>
      <c r="G62">
        <v>17</v>
      </c>
      <c r="H62" s="3">
        <v>6.5833333333333304</v>
      </c>
      <c r="I62" s="5">
        <v>0</v>
      </c>
      <c r="J62">
        <v>1</v>
      </c>
      <c r="K62" s="25">
        <v>491136</v>
      </c>
    </row>
    <row r="63" spans="1:11" x14ac:dyDescent="0.25">
      <c r="A63" s="2">
        <v>38046</v>
      </c>
      <c r="B63" s="25">
        <v>518120</v>
      </c>
      <c r="C63">
        <v>2004</v>
      </c>
      <c r="D63" s="1" t="s">
        <v>4</v>
      </c>
      <c r="E63">
        <v>0</v>
      </c>
      <c r="F63" s="3">
        <v>34.5416666666667</v>
      </c>
      <c r="G63">
        <v>10</v>
      </c>
      <c r="H63" s="3">
        <v>4.875</v>
      </c>
      <c r="I63" s="5">
        <v>0</v>
      </c>
      <c r="J63">
        <v>1</v>
      </c>
      <c r="K63" s="25">
        <v>513694</v>
      </c>
    </row>
    <row r="64" spans="1:11" x14ac:dyDescent="0.25">
      <c r="A64" s="2">
        <v>38047</v>
      </c>
      <c r="B64" s="25">
        <v>497840</v>
      </c>
      <c r="C64">
        <v>2004</v>
      </c>
      <c r="D64" s="1" t="s">
        <v>5</v>
      </c>
      <c r="E64">
        <v>0</v>
      </c>
      <c r="F64" s="3">
        <v>34.625</v>
      </c>
      <c r="G64">
        <v>12</v>
      </c>
      <c r="H64" s="3">
        <v>5.5833333333333304</v>
      </c>
      <c r="I64" s="5">
        <v>0</v>
      </c>
      <c r="J64">
        <v>0</v>
      </c>
      <c r="K64" s="25">
        <v>518120</v>
      </c>
    </row>
    <row r="65" spans="1:11" x14ac:dyDescent="0.25">
      <c r="A65" s="2">
        <v>38048</v>
      </c>
      <c r="B65" s="25">
        <v>458332</v>
      </c>
      <c r="C65">
        <v>2004</v>
      </c>
      <c r="D65" s="1" t="s">
        <v>6</v>
      </c>
      <c r="E65">
        <v>0</v>
      </c>
      <c r="F65" s="3">
        <v>31.8333333333333</v>
      </c>
      <c r="G65">
        <v>13</v>
      </c>
      <c r="H65" s="3">
        <v>4.875</v>
      </c>
      <c r="I65" s="5">
        <v>0</v>
      </c>
      <c r="J65">
        <v>0</v>
      </c>
      <c r="K65" s="25">
        <v>497840</v>
      </c>
    </row>
    <row r="66" spans="1:11" x14ac:dyDescent="0.25">
      <c r="A66" s="2">
        <v>38049</v>
      </c>
      <c r="B66" s="25">
        <v>443923</v>
      </c>
      <c r="C66">
        <v>2004</v>
      </c>
      <c r="D66" s="1" t="s">
        <v>7</v>
      </c>
      <c r="E66">
        <v>0</v>
      </c>
      <c r="F66" s="3">
        <v>31.4583333333333</v>
      </c>
      <c r="G66">
        <v>12</v>
      </c>
      <c r="H66" s="3">
        <v>4.8333333333333304</v>
      </c>
      <c r="I66" s="5">
        <v>0</v>
      </c>
      <c r="J66">
        <v>0</v>
      </c>
      <c r="K66" s="25">
        <v>458332</v>
      </c>
    </row>
    <row r="67" spans="1:11" x14ac:dyDescent="0.25">
      <c r="A67" s="2">
        <v>38050</v>
      </c>
      <c r="B67" s="25">
        <v>476874</v>
      </c>
      <c r="C67">
        <v>2004</v>
      </c>
      <c r="D67" s="1" t="s">
        <v>1</v>
      </c>
      <c r="E67">
        <v>0</v>
      </c>
      <c r="F67" s="3">
        <v>31.375</v>
      </c>
      <c r="G67">
        <v>14</v>
      </c>
      <c r="H67" s="3">
        <v>4.625</v>
      </c>
      <c r="I67" s="5">
        <v>0</v>
      </c>
      <c r="J67">
        <v>0</v>
      </c>
      <c r="K67" s="25">
        <v>443923</v>
      </c>
    </row>
    <row r="68" spans="1:11" x14ac:dyDescent="0.25">
      <c r="A68" s="2">
        <v>38051</v>
      </c>
      <c r="B68" s="25">
        <v>432093</v>
      </c>
      <c r="C68">
        <v>2004</v>
      </c>
      <c r="D68" s="1" t="s">
        <v>2</v>
      </c>
      <c r="E68">
        <v>1</v>
      </c>
      <c r="F68" s="3">
        <v>26.875</v>
      </c>
      <c r="G68">
        <v>18</v>
      </c>
      <c r="H68" s="3">
        <v>9.5416666666666696</v>
      </c>
      <c r="I68" s="5">
        <v>0</v>
      </c>
      <c r="J68">
        <v>0</v>
      </c>
      <c r="K68" s="25">
        <v>476874</v>
      </c>
    </row>
    <row r="69" spans="1:11" x14ac:dyDescent="0.25">
      <c r="A69" s="2">
        <v>38052</v>
      </c>
      <c r="B69" s="25">
        <v>437819</v>
      </c>
      <c r="C69">
        <v>2004</v>
      </c>
      <c r="D69" s="1" t="s">
        <v>3</v>
      </c>
      <c r="E69">
        <v>0</v>
      </c>
      <c r="F69" s="3">
        <v>27.4583333333333</v>
      </c>
      <c r="G69">
        <v>14</v>
      </c>
      <c r="H69" s="3">
        <v>5.2083333333333304</v>
      </c>
      <c r="I69" s="5">
        <v>0</v>
      </c>
      <c r="J69">
        <v>1</v>
      </c>
      <c r="K69" s="25">
        <v>432093</v>
      </c>
    </row>
    <row r="70" spans="1:11" x14ac:dyDescent="0.25">
      <c r="A70" s="2">
        <v>38053</v>
      </c>
      <c r="B70" s="25">
        <v>366791</v>
      </c>
      <c r="C70">
        <v>2004</v>
      </c>
      <c r="D70" s="1" t="s">
        <v>4</v>
      </c>
      <c r="E70">
        <v>0</v>
      </c>
      <c r="F70" s="3">
        <v>24.75</v>
      </c>
      <c r="G70">
        <v>13</v>
      </c>
      <c r="H70" s="3">
        <v>6.2916666666666696</v>
      </c>
      <c r="I70" s="5">
        <v>0</v>
      </c>
      <c r="J70">
        <v>1</v>
      </c>
      <c r="K70" s="25">
        <v>437819</v>
      </c>
    </row>
    <row r="71" spans="1:11" x14ac:dyDescent="0.25">
      <c r="A71" s="2">
        <v>38054</v>
      </c>
      <c r="B71" s="25">
        <v>349484</v>
      </c>
      <c r="C71">
        <v>2004</v>
      </c>
      <c r="D71" s="1" t="s">
        <v>5</v>
      </c>
      <c r="E71">
        <v>0</v>
      </c>
      <c r="F71" s="3">
        <v>23.625</v>
      </c>
      <c r="G71">
        <v>8</v>
      </c>
      <c r="H71" s="3">
        <v>5.2083333333333304</v>
      </c>
      <c r="I71" s="5">
        <v>0</v>
      </c>
      <c r="J71">
        <v>0</v>
      </c>
      <c r="K71" s="25">
        <v>366791</v>
      </c>
    </row>
    <row r="72" spans="1:11" x14ac:dyDescent="0.25">
      <c r="A72" s="2">
        <v>38055</v>
      </c>
      <c r="B72" s="25">
        <v>297118</v>
      </c>
      <c r="C72">
        <v>2004</v>
      </c>
      <c r="D72" s="1" t="s">
        <v>6</v>
      </c>
      <c r="E72">
        <v>0</v>
      </c>
      <c r="F72" s="3">
        <v>19.5</v>
      </c>
      <c r="G72">
        <v>10</v>
      </c>
      <c r="H72" s="3">
        <v>5.4583333333333304</v>
      </c>
      <c r="I72" s="5">
        <v>0</v>
      </c>
      <c r="J72">
        <v>0</v>
      </c>
      <c r="K72" s="25">
        <v>349484</v>
      </c>
    </row>
    <row r="73" spans="1:11" x14ac:dyDescent="0.25">
      <c r="A73" s="2">
        <v>38056</v>
      </c>
      <c r="B73" s="25">
        <v>322172</v>
      </c>
      <c r="C73">
        <v>2004</v>
      </c>
      <c r="D73" s="1" t="s">
        <v>7</v>
      </c>
      <c r="E73">
        <v>0</v>
      </c>
      <c r="F73" s="3">
        <v>21.625</v>
      </c>
      <c r="G73">
        <v>15</v>
      </c>
      <c r="H73" s="3">
        <v>7.9583333333333304</v>
      </c>
      <c r="I73" s="5">
        <v>0</v>
      </c>
      <c r="J73">
        <v>0</v>
      </c>
      <c r="K73" s="25">
        <v>297118</v>
      </c>
    </row>
    <row r="74" spans="1:11" x14ac:dyDescent="0.25">
      <c r="A74" s="2">
        <v>38057</v>
      </c>
      <c r="B74" s="25">
        <v>329892</v>
      </c>
      <c r="C74">
        <v>2004</v>
      </c>
      <c r="D74" s="1" t="s">
        <v>1</v>
      </c>
      <c r="E74">
        <v>0</v>
      </c>
      <c r="F74" s="3">
        <v>22.3333333333333</v>
      </c>
      <c r="G74">
        <v>13</v>
      </c>
      <c r="H74" s="3">
        <v>5.75</v>
      </c>
      <c r="I74" s="5">
        <v>0</v>
      </c>
      <c r="J74">
        <v>0</v>
      </c>
      <c r="K74" s="25">
        <v>322172</v>
      </c>
    </row>
    <row r="75" spans="1:11" x14ac:dyDescent="0.25">
      <c r="A75" s="2">
        <v>38058</v>
      </c>
      <c r="B75" s="25">
        <v>301577</v>
      </c>
      <c r="C75">
        <v>2004</v>
      </c>
      <c r="D75" s="1" t="s">
        <v>2</v>
      </c>
      <c r="E75">
        <v>1</v>
      </c>
      <c r="F75" s="3">
        <v>20.25</v>
      </c>
      <c r="G75">
        <v>12</v>
      </c>
      <c r="H75" s="3">
        <v>6.2916666666666696</v>
      </c>
      <c r="I75" s="5">
        <v>0</v>
      </c>
      <c r="J75">
        <v>0</v>
      </c>
      <c r="K75" s="25">
        <v>329892</v>
      </c>
    </row>
    <row r="76" spans="1:11" x14ac:dyDescent="0.25">
      <c r="A76" s="2">
        <v>38059</v>
      </c>
      <c r="B76" s="25">
        <v>269533</v>
      </c>
      <c r="C76">
        <v>2004</v>
      </c>
      <c r="D76" s="1" t="s">
        <v>3</v>
      </c>
      <c r="E76">
        <v>0</v>
      </c>
      <c r="F76" s="3">
        <v>17.5833333333333</v>
      </c>
      <c r="G76">
        <v>13</v>
      </c>
      <c r="H76" s="3">
        <v>5.7916666666666696</v>
      </c>
      <c r="I76" s="5">
        <v>0</v>
      </c>
      <c r="J76">
        <v>1</v>
      </c>
      <c r="K76" s="25">
        <v>301577</v>
      </c>
    </row>
    <row r="77" spans="1:11" x14ac:dyDescent="0.25">
      <c r="A77" s="2">
        <v>38060</v>
      </c>
      <c r="B77" s="25">
        <v>274392</v>
      </c>
      <c r="C77">
        <v>2004</v>
      </c>
      <c r="D77" s="1" t="s">
        <v>4</v>
      </c>
      <c r="E77">
        <v>0</v>
      </c>
      <c r="F77" s="3">
        <v>16.3333333333333</v>
      </c>
      <c r="G77">
        <v>12</v>
      </c>
      <c r="H77" s="3">
        <v>7.375</v>
      </c>
      <c r="I77" s="5">
        <v>0</v>
      </c>
      <c r="J77">
        <v>1</v>
      </c>
      <c r="K77" s="25">
        <v>269533</v>
      </c>
    </row>
    <row r="78" spans="1:11" x14ac:dyDescent="0.25">
      <c r="A78" s="2">
        <v>38061</v>
      </c>
      <c r="B78" s="25">
        <v>272483</v>
      </c>
      <c r="C78">
        <v>2004</v>
      </c>
      <c r="D78" s="1" t="s">
        <v>5</v>
      </c>
      <c r="E78">
        <v>0</v>
      </c>
      <c r="F78" s="3">
        <v>17.5416666666667</v>
      </c>
      <c r="G78">
        <v>16</v>
      </c>
      <c r="H78" s="3">
        <v>6.75</v>
      </c>
      <c r="I78" s="5">
        <v>0</v>
      </c>
      <c r="J78">
        <v>0</v>
      </c>
      <c r="K78" s="25">
        <v>274392</v>
      </c>
    </row>
    <row r="79" spans="1:11" x14ac:dyDescent="0.25">
      <c r="A79" s="2">
        <v>38062</v>
      </c>
      <c r="B79" s="25">
        <v>250184</v>
      </c>
      <c r="C79">
        <v>2004</v>
      </c>
      <c r="D79" s="1" t="s">
        <v>6</v>
      </c>
      <c r="E79">
        <v>0</v>
      </c>
      <c r="F79" s="3">
        <v>16.5833333333333</v>
      </c>
      <c r="G79">
        <v>14</v>
      </c>
      <c r="H79" s="3">
        <v>6.4583333333333304</v>
      </c>
      <c r="I79" s="5">
        <v>0</v>
      </c>
      <c r="J79">
        <v>0</v>
      </c>
      <c r="K79" s="25">
        <v>272483</v>
      </c>
    </row>
    <row r="80" spans="1:11" x14ac:dyDescent="0.25">
      <c r="A80" s="2">
        <v>38063</v>
      </c>
      <c r="B80" s="25">
        <v>230966</v>
      </c>
      <c r="C80">
        <v>2004</v>
      </c>
      <c r="D80" s="1" t="s">
        <v>7</v>
      </c>
      <c r="E80">
        <v>0</v>
      </c>
      <c r="F80" s="3">
        <v>13.25</v>
      </c>
      <c r="G80">
        <v>14</v>
      </c>
      <c r="H80" s="3">
        <v>7.7916666666666696</v>
      </c>
      <c r="I80" s="5">
        <v>0</v>
      </c>
      <c r="J80">
        <v>0</v>
      </c>
      <c r="K80" s="25">
        <v>250184</v>
      </c>
    </row>
    <row r="81" spans="1:11" x14ac:dyDescent="0.25">
      <c r="A81" s="2">
        <v>38064</v>
      </c>
      <c r="B81" s="25">
        <v>187567</v>
      </c>
      <c r="C81">
        <v>2004</v>
      </c>
      <c r="D81" s="1" t="s">
        <v>1</v>
      </c>
      <c r="E81">
        <v>0</v>
      </c>
      <c r="F81" s="3">
        <v>4.75</v>
      </c>
      <c r="G81">
        <v>20</v>
      </c>
      <c r="H81" s="3">
        <v>13.9583333333333</v>
      </c>
      <c r="I81" s="5">
        <v>0</v>
      </c>
      <c r="J81">
        <v>0</v>
      </c>
      <c r="K81" s="25">
        <v>230966</v>
      </c>
    </row>
    <row r="82" spans="1:11" x14ac:dyDescent="0.25">
      <c r="A82" s="2">
        <v>38065</v>
      </c>
      <c r="B82" s="25">
        <v>150694</v>
      </c>
      <c r="C82">
        <v>2004</v>
      </c>
      <c r="D82" s="1" t="s">
        <v>2</v>
      </c>
      <c r="E82">
        <v>1</v>
      </c>
      <c r="F82" s="3">
        <v>4.6666666666666599</v>
      </c>
      <c r="G82">
        <v>21</v>
      </c>
      <c r="H82" s="3">
        <v>7.3333333333333304</v>
      </c>
      <c r="I82" s="5">
        <v>0</v>
      </c>
      <c r="J82">
        <v>0</v>
      </c>
      <c r="K82" s="25">
        <v>187567</v>
      </c>
    </row>
    <row r="83" spans="1:11" x14ac:dyDescent="0.25">
      <c r="A83" s="2">
        <v>38066</v>
      </c>
      <c r="B83" s="25">
        <v>152248</v>
      </c>
      <c r="C83">
        <v>2004</v>
      </c>
      <c r="D83" s="1" t="s">
        <v>3</v>
      </c>
      <c r="E83">
        <v>0</v>
      </c>
      <c r="F83" s="3">
        <v>8.75</v>
      </c>
      <c r="G83">
        <v>13</v>
      </c>
      <c r="H83" s="3">
        <v>5.5833333333333304</v>
      </c>
      <c r="I83" s="5">
        <v>0</v>
      </c>
      <c r="J83">
        <v>1</v>
      </c>
      <c r="K83" s="25">
        <v>150694</v>
      </c>
    </row>
    <row r="84" spans="1:11" x14ac:dyDescent="0.25">
      <c r="A84" s="2">
        <v>38067</v>
      </c>
      <c r="B84" s="25">
        <v>123180</v>
      </c>
      <c r="C84">
        <v>2004</v>
      </c>
      <c r="D84" s="1" t="s">
        <v>4</v>
      </c>
      <c r="E84">
        <v>0</v>
      </c>
      <c r="F84" s="3">
        <v>6.75</v>
      </c>
      <c r="G84">
        <v>10</v>
      </c>
      <c r="H84" s="3">
        <v>5.625</v>
      </c>
      <c r="I84" s="5">
        <v>0</v>
      </c>
      <c r="J84">
        <v>1</v>
      </c>
      <c r="K84" s="25">
        <v>152248</v>
      </c>
    </row>
    <row r="85" spans="1:11" x14ac:dyDescent="0.25">
      <c r="A85" s="2">
        <v>38068</v>
      </c>
      <c r="B85" s="25">
        <v>131397</v>
      </c>
      <c r="C85">
        <v>2004</v>
      </c>
      <c r="D85" s="1" t="s">
        <v>5</v>
      </c>
      <c r="E85">
        <v>0</v>
      </c>
      <c r="F85" s="3">
        <v>2.7083333333333401</v>
      </c>
      <c r="G85">
        <v>15</v>
      </c>
      <c r="H85" s="3">
        <v>8.875</v>
      </c>
      <c r="I85" s="5">
        <v>0</v>
      </c>
      <c r="J85">
        <v>0</v>
      </c>
      <c r="K85" s="25">
        <v>123180</v>
      </c>
    </row>
    <row r="86" spans="1:11" x14ac:dyDescent="0.25">
      <c r="A86" s="2">
        <v>38069</v>
      </c>
      <c r="B86" s="25">
        <v>128343</v>
      </c>
      <c r="C86">
        <v>2004</v>
      </c>
      <c r="D86" s="1" t="s">
        <v>6</v>
      </c>
      <c r="E86">
        <v>0</v>
      </c>
      <c r="F86" s="3">
        <v>1.8333333333333399</v>
      </c>
      <c r="G86">
        <v>16</v>
      </c>
      <c r="H86" s="3">
        <v>7.4583333333333304</v>
      </c>
      <c r="I86" s="5">
        <v>0</v>
      </c>
      <c r="J86">
        <v>0</v>
      </c>
      <c r="K86" s="25">
        <v>131397</v>
      </c>
    </row>
    <row r="87" spans="1:11" x14ac:dyDescent="0.25">
      <c r="A87" s="2">
        <v>38070</v>
      </c>
      <c r="B87" s="25">
        <v>142979</v>
      </c>
      <c r="C87">
        <v>2004</v>
      </c>
      <c r="D87" s="1" t="s">
        <v>7</v>
      </c>
      <c r="E87">
        <v>0</v>
      </c>
      <c r="F87" s="3">
        <v>5.4166666666666599</v>
      </c>
      <c r="G87">
        <v>18</v>
      </c>
      <c r="H87" s="3">
        <v>9.6666666666666696</v>
      </c>
      <c r="I87" s="5">
        <v>0</v>
      </c>
      <c r="J87">
        <v>0</v>
      </c>
      <c r="K87" s="25">
        <v>128343</v>
      </c>
    </row>
    <row r="88" spans="1:11" x14ac:dyDescent="0.25">
      <c r="A88" s="2">
        <v>38071</v>
      </c>
      <c r="B88" s="25">
        <v>146995</v>
      </c>
      <c r="C88">
        <v>2004</v>
      </c>
      <c r="D88" s="1" t="s">
        <v>1</v>
      </c>
      <c r="E88">
        <v>0</v>
      </c>
      <c r="F88" s="3">
        <v>3.625</v>
      </c>
      <c r="G88">
        <v>25</v>
      </c>
      <c r="H88" s="3">
        <v>11.875</v>
      </c>
      <c r="I88" s="5">
        <v>0</v>
      </c>
      <c r="J88">
        <v>0</v>
      </c>
      <c r="K88" s="25">
        <v>142979</v>
      </c>
    </row>
    <row r="89" spans="1:11" x14ac:dyDescent="0.25">
      <c r="A89" s="2">
        <v>38072</v>
      </c>
      <c r="B89" s="25">
        <v>295810</v>
      </c>
      <c r="C89">
        <v>2004</v>
      </c>
      <c r="D89" s="1" t="s">
        <v>2</v>
      </c>
      <c r="E89">
        <v>1</v>
      </c>
      <c r="F89" s="3">
        <v>23.7083333333333</v>
      </c>
      <c r="G89">
        <v>18</v>
      </c>
      <c r="H89" s="3">
        <v>6.875</v>
      </c>
      <c r="I89" s="5">
        <v>0</v>
      </c>
      <c r="J89">
        <v>0</v>
      </c>
      <c r="K89" s="25">
        <v>146995</v>
      </c>
    </row>
    <row r="90" spans="1:11" x14ac:dyDescent="0.25">
      <c r="A90" s="2">
        <v>38073</v>
      </c>
      <c r="B90" s="25">
        <v>319774</v>
      </c>
      <c r="C90">
        <v>2004</v>
      </c>
      <c r="D90" s="1" t="s">
        <v>3</v>
      </c>
      <c r="E90">
        <v>0</v>
      </c>
      <c r="F90" s="3">
        <v>23.8333333333333</v>
      </c>
      <c r="G90">
        <v>14</v>
      </c>
      <c r="H90" s="3">
        <v>8.0416666666666696</v>
      </c>
      <c r="I90" s="5">
        <v>0</v>
      </c>
      <c r="J90">
        <v>1</v>
      </c>
      <c r="K90" s="25">
        <v>295810</v>
      </c>
    </row>
    <row r="91" spans="1:11" x14ac:dyDescent="0.25">
      <c r="A91" s="2">
        <v>38074</v>
      </c>
      <c r="B91" s="25">
        <v>291172</v>
      </c>
      <c r="C91">
        <v>2004</v>
      </c>
      <c r="D91" s="1" t="s">
        <v>4</v>
      </c>
      <c r="E91">
        <v>0</v>
      </c>
      <c r="F91" s="3">
        <v>22.2083333333333</v>
      </c>
      <c r="G91">
        <v>10</v>
      </c>
      <c r="H91" s="3">
        <v>6.375</v>
      </c>
      <c r="I91" s="5">
        <v>0</v>
      </c>
      <c r="J91">
        <v>1</v>
      </c>
      <c r="K91" s="25">
        <v>319774</v>
      </c>
    </row>
    <row r="92" spans="1:11" x14ac:dyDescent="0.25">
      <c r="A92" s="2">
        <v>38075</v>
      </c>
      <c r="B92" s="25">
        <v>236458</v>
      </c>
      <c r="C92">
        <v>2004</v>
      </c>
      <c r="D92" s="1" t="s">
        <v>5</v>
      </c>
      <c r="E92">
        <v>0</v>
      </c>
      <c r="F92" s="3">
        <v>15.5416666666667</v>
      </c>
      <c r="G92">
        <v>13</v>
      </c>
      <c r="H92" s="3">
        <v>5.0833333333333304</v>
      </c>
      <c r="I92" s="5">
        <v>0</v>
      </c>
      <c r="J92">
        <v>0</v>
      </c>
      <c r="K92" s="25">
        <v>291172</v>
      </c>
    </row>
    <row r="93" spans="1:11" x14ac:dyDescent="0.25">
      <c r="A93" s="2">
        <v>38076</v>
      </c>
      <c r="B93" s="25">
        <v>165882</v>
      </c>
      <c r="C93">
        <v>2004</v>
      </c>
      <c r="D93" s="1" t="s">
        <v>6</v>
      </c>
      <c r="E93">
        <v>0</v>
      </c>
      <c r="F93" s="3">
        <v>3.125</v>
      </c>
      <c r="G93">
        <v>25</v>
      </c>
      <c r="H93" s="3">
        <v>15.5833333333333</v>
      </c>
      <c r="I93" s="5">
        <v>0</v>
      </c>
      <c r="J93">
        <v>0</v>
      </c>
      <c r="K93" s="25">
        <v>236458</v>
      </c>
    </row>
    <row r="94" spans="1:11" x14ac:dyDescent="0.25">
      <c r="A94" s="2">
        <v>38077</v>
      </c>
      <c r="B94" s="25">
        <v>129921</v>
      </c>
      <c r="C94">
        <v>2004</v>
      </c>
      <c r="D94" s="1" t="s">
        <v>7</v>
      </c>
      <c r="E94">
        <v>0</v>
      </c>
      <c r="F94" s="3">
        <v>0</v>
      </c>
      <c r="G94">
        <v>24</v>
      </c>
      <c r="H94" s="3">
        <v>17.1666666666667</v>
      </c>
      <c r="I94" s="5">
        <v>0</v>
      </c>
      <c r="J94">
        <v>0</v>
      </c>
      <c r="K94" s="25">
        <v>165882</v>
      </c>
    </row>
    <row r="95" spans="1:11" x14ac:dyDescent="0.25">
      <c r="A95" s="2">
        <v>38078</v>
      </c>
      <c r="B95" s="25">
        <v>191569</v>
      </c>
      <c r="C95">
        <v>2004</v>
      </c>
      <c r="D95" s="1" t="s">
        <v>1</v>
      </c>
      <c r="E95">
        <v>0</v>
      </c>
      <c r="F95" s="3">
        <v>14.9583333333333</v>
      </c>
      <c r="G95">
        <v>18</v>
      </c>
      <c r="H95" s="3">
        <v>9.0416666666666696</v>
      </c>
      <c r="I95" s="5">
        <v>0</v>
      </c>
      <c r="J95">
        <v>0</v>
      </c>
      <c r="K95" s="25">
        <v>129921</v>
      </c>
    </row>
    <row r="96" spans="1:11" x14ac:dyDescent="0.25">
      <c r="A96" s="2">
        <v>38079</v>
      </c>
      <c r="B96" s="25">
        <v>179718</v>
      </c>
      <c r="C96">
        <v>2004</v>
      </c>
      <c r="D96" s="1" t="s">
        <v>2</v>
      </c>
      <c r="E96">
        <v>1</v>
      </c>
      <c r="F96" s="3">
        <v>8.4166666666666607</v>
      </c>
      <c r="G96">
        <v>23</v>
      </c>
      <c r="H96" s="3">
        <v>12.125</v>
      </c>
      <c r="I96" s="5">
        <v>0</v>
      </c>
      <c r="J96">
        <v>0</v>
      </c>
      <c r="K96" s="25">
        <v>191569</v>
      </c>
    </row>
    <row r="97" spans="1:11" x14ac:dyDescent="0.25">
      <c r="A97" s="2">
        <v>38080</v>
      </c>
      <c r="B97" s="25">
        <v>155979</v>
      </c>
      <c r="C97">
        <v>2004</v>
      </c>
      <c r="D97" s="1" t="s">
        <v>3</v>
      </c>
      <c r="E97">
        <v>0</v>
      </c>
      <c r="F97" s="3">
        <v>7.125</v>
      </c>
      <c r="G97">
        <v>15</v>
      </c>
      <c r="H97" s="3">
        <v>7.875</v>
      </c>
      <c r="I97" s="5">
        <v>0</v>
      </c>
      <c r="J97">
        <v>1</v>
      </c>
      <c r="K97" s="25">
        <v>179718</v>
      </c>
    </row>
    <row r="98" spans="1:11" x14ac:dyDescent="0.25">
      <c r="A98" s="2">
        <v>38081</v>
      </c>
      <c r="B98" s="25">
        <v>131186</v>
      </c>
      <c r="C98">
        <v>2004</v>
      </c>
      <c r="D98" s="1" t="s">
        <v>4</v>
      </c>
      <c r="E98">
        <v>0</v>
      </c>
      <c r="F98" s="3">
        <v>7.0416666666666599</v>
      </c>
      <c r="G98">
        <v>15</v>
      </c>
      <c r="H98" s="3">
        <v>7.0833333333333304</v>
      </c>
      <c r="I98" s="5">
        <v>0</v>
      </c>
      <c r="J98">
        <v>1</v>
      </c>
      <c r="K98" s="25">
        <v>155979</v>
      </c>
    </row>
    <row r="99" spans="1:11" x14ac:dyDescent="0.25">
      <c r="A99" s="2">
        <v>38082</v>
      </c>
      <c r="B99" s="25">
        <v>135575</v>
      </c>
      <c r="C99">
        <v>2004</v>
      </c>
      <c r="D99" s="1" t="s">
        <v>5</v>
      </c>
      <c r="E99">
        <v>0</v>
      </c>
      <c r="F99" s="3">
        <v>5.625</v>
      </c>
      <c r="G99">
        <v>13</v>
      </c>
      <c r="H99" s="3">
        <v>8.5</v>
      </c>
      <c r="I99" s="5">
        <v>0</v>
      </c>
      <c r="J99">
        <v>0</v>
      </c>
      <c r="K99" s="25">
        <v>131186</v>
      </c>
    </row>
    <row r="100" spans="1:11" x14ac:dyDescent="0.25">
      <c r="A100" s="2">
        <v>38083</v>
      </c>
      <c r="B100" s="25">
        <v>135428</v>
      </c>
      <c r="C100">
        <v>2004</v>
      </c>
      <c r="D100" s="1" t="s">
        <v>6</v>
      </c>
      <c r="E100">
        <v>0</v>
      </c>
      <c r="F100" s="3">
        <v>6.4583333333333401</v>
      </c>
      <c r="G100">
        <v>22</v>
      </c>
      <c r="H100" s="3">
        <v>8.3333333333333304</v>
      </c>
      <c r="I100" s="5">
        <v>0</v>
      </c>
      <c r="J100">
        <v>0</v>
      </c>
      <c r="K100" s="25">
        <v>135575</v>
      </c>
    </row>
    <row r="101" spans="1:11" x14ac:dyDescent="0.25">
      <c r="A101" s="2">
        <v>38084</v>
      </c>
      <c r="B101" s="25">
        <v>161875</v>
      </c>
      <c r="C101">
        <v>2004</v>
      </c>
      <c r="D101" s="1" t="s">
        <v>7</v>
      </c>
      <c r="E101">
        <v>0</v>
      </c>
      <c r="F101" s="3">
        <v>10.6666666666667</v>
      </c>
      <c r="G101">
        <v>16</v>
      </c>
      <c r="H101" s="3">
        <v>7.8333333333333304</v>
      </c>
      <c r="I101" s="5">
        <v>0</v>
      </c>
      <c r="J101">
        <v>0</v>
      </c>
      <c r="K101" s="25">
        <v>135428</v>
      </c>
    </row>
    <row r="102" spans="1:11" x14ac:dyDescent="0.25">
      <c r="A102" s="2">
        <v>38085</v>
      </c>
      <c r="B102" s="25">
        <v>198021</v>
      </c>
      <c r="C102">
        <v>2004</v>
      </c>
      <c r="D102" s="1" t="s">
        <v>1</v>
      </c>
      <c r="E102">
        <v>0</v>
      </c>
      <c r="F102" s="3">
        <v>13.3333333333333</v>
      </c>
      <c r="G102">
        <v>14</v>
      </c>
      <c r="H102" s="3">
        <v>6.25</v>
      </c>
      <c r="I102" s="5">
        <v>0</v>
      </c>
      <c r="J102">
        <v>0</v>
      </c>
      <c r="K102" s="25">
        <v>161875</v>
      </c>
    </row>
    <row r="103" spans="1:11" x14ac:dyDescent="0.25">
      <c r="A103" s="2">
        <v>38086</v>
      </c>
      <c r="B103" s="25">
        <v>249774</v>
      </c>
      <c r="C103">
        <v>2004</v>
      </c>
      <c r="D103" s="1" t="s">
        <v>2</v>
      </c>
      <c r="E103">
        <v>1</v>
      </c>
      <c r="F103" s="3">
        <v>17.5</v>
      </c>
      <c r="G103">
        <v>24</v>
      </c>
      <c r="H103" s="3">
        <v>11.875</v>
      </c>
      <c r="I103" s="5">
        <v>0</v>
      </c>
      <c r="J103">
        <v>0</v>
      </c>
      <c r="K103" s="25">
        <v>198021</v>
      </c>
    </row>
    <row r="104" spans="1:11" x14ac:dyDescent="0.25">
      <c r="A104" s="2">
        <v>38087</v>
      </c>
      <c r="B104" s="25">
        <v>271711</v>
      </c>
      <c r="C104">
        <v>2004</v>
      </c>
      <c r="D104" s="1" t="s">
        <v>3</v>
      </c>
      <c r="E104">
        <v>0</v>
      </c>
      <c r="F104" s="3">
        <v>21</v>
      </c>
      <c r="G104">
        <v>24</v>
      </c>
      <c r="H104" s="3">
        <v>11.6666666666667</v>
      </c>
      <c r="I104" s="5">
        <v>0</v>
      </c>
      <c r="J104">
        <v>1</v>
      </c>
      <c r="K104" s="25">
        <v>249774</v>
      </c>
    </row>
    <row r="105" spans="1:11" x14ac:dyDescent="0.25">
      <c r="A105" s="2">
        <v>38088</v>
      </c>
      <c r="B105" s="25">
        <v>218198</v>
      </c>
      <c r="C105">
        <v>2004</v>
      </c>
      <c r="D105" s="1" t="s">
        <v>4</v>
      </c>
      <c r="E105">
        <v>0</v>
      </c>
      <c r="F105" s="3">
        <v>16.4166666666667</v>
      </c>
      <c r="G105">
        <v>13</v>
      </c>
      <c r="H105" s="3">
        <v>6.75</v>
      </c>
      <c r="I105" s="5">
        <v>0</v>
      </c>
      <c r="J105">
        <v>1</v>
      </c>
      <c r="K105" s="25">
        <v>271711</v>
      </c>
    </row>
    <row r="106" spans="1:11" x14ac:dyDescent="0.25">
      <c r="A106" s="2">
        <v>38089</v>
      </c>
      <c r="B106" s="25">
        <v>180659</v>
      </c>
      <c r="C106">
        <v>2004</v>
      </c>
      <c r="D106" s="1" t="s">
        <v>5</v>
      </c>
      <c r="E106">
        <v>0</v>
      </c>
      <c r="F106" s="3">
        <v>9.8333333333333393</v>
      </c>
      <c r="G106">
        <v>12</v>
      </c>
      <c r="H106" s="3">
        <v>6.6666666666666696</v>
      </c>
      <c r="I106" s="5">
        <v>0</v>
      </c>
      <c r="J106">
        <v>0</v>
      </c>
      <c r="K106" s="25">
        <v>218198</v>
      </c>
    </row>
    <row r="107" spans="1:11" x14ac:dyDescent="0.25">
      <c r="A107" s="2">
        <v>38090</v>
      </c>
      <c r="B107" s="25">
        <v>141518</v>
      </c>
      <c r="C107">
        <v>2004</v>
      </c>
      <c r="D107" s="1" t="s">
        <v>6</v>
      </c>
      <c r="E107">
        <v>0</v>
      </c>
      <c r="F107" s="3">
        <v>1.0833333333333399</v>
      </c>
      <c r="G107">
        <v>24</v>
      </c>
      <c r="H107" s="3">
        <v>16.9583333333333</v>
      </c>
      <c r="I107" s="5">
        <v>0</v>
      </c>
      <c r="J107">
        <v>0</v>
      </c>
      <c r="K107" s="25">
        <v>180659</v>
      </c>
    </row>
    <row r="108" spans="1:11" x14ac:dyDescent="0.25">
      <c r="A108" s="2">
        <v>38091</v>
      </c>
      <c r="B108" s="25">
        <v>161289</v>
      </c>
      <c r="C108">
        <v>2004</v>
      </c>
      <c r="D108" s="1" t="s">
        <v>7</v>
      </c>
      <c r="E108">
        <v>0</v>
      </c>
      <c r="F108" s="3">
        <v>9.75</v>
      </c>
      <c r="G108">
        <v>18</v>
      </c>
      <c r="H108" s="3">
        <v>11.0416666666667</v>
      </c>
      <c r="I108" s="5">
        <v>0</v>
      </c>
      <c r="J108">
        <v>0</v>
      </c>
      <c r="K108" s="25">
        <v>141518</v>
      </c>
    </row>
    <row r="109" spans="1:11" x14ac:dyDescent="0.25">
      <c r="A109" s="2">
        <v>38092</v>
      </c>
      <c r="B109" s="25">
        <v>200765</v>
      </c>
      <c r="C109">
        <v>2004</v>
      </c>
      <c r="D109" s="1" t="s">
        <v>1</v>
      </c>
      <c r="E109">
        <v>0</v>
      </c>
      <c r="F109" s="3">
        <v>10.5</v>
      </c>
      <c r="G109">
        <v>24</v>
      </c>
      <c r="H109" s="3">
        <v>12.25</v>
      </c>
      <c r="I109" s="5">
        <v>0</v>
      </c>
      <c r="J109">
        <v>0</v>
      </c>
      <c r="K109" s="25">
        <v>161289</v>
      </c>
    </row>
    <row r="110" spans="1:11" x14ac:dyDescent="0.25">
      <c r="A110" s="2">
        <v>38093</v>
      </c>
      <c r="B110" s="25">
        <v>186674</v>
      </c>
      <c r="C110">
        <v>2004</v>
      </c>
      <c r="D110" s="1" t="s">
        <v>2</v>
      </c>
      <c r="E110">
        <v>1</v>
      </c>
      <c r="F110" s="3">
        <v>11.5416666666667</v>
      </c>
      <c r="G110">
        <v>16</v>
      </c>
      <c r="H110" s="3">
        <v>9.25</v>
      </c>
      <c r="I110" s="5">
        <v>0</v>
      </c>
      <c r="J110">
        <v>0</v>
      </c>
      <c r="K110" s="25">
        <v>200765</v>
      </c>
    </row>
    <row r="111" spans="1:11" x14ac:dyDescent="0.25">
      <c r="A111" s="2">
        <v>38094</v>
      </c>
      <c r="B111" s="25">
        <v>205061</v>
      </c>
      <c r="C111">
        <v>2004</v>
      </c>
      <c r="D111" s="1" t="s">
        <v>3</v>
      </c>
      <c r="E111">
        <v>0</v>
      </c>
      <c r="F111" s="3">
        <v>15.2083333333333</v>
      </c>
      <c r="G111">
        <v>21</v>
      </c>
      <c r="H111" s="3">
        <v>10.8333333333333</v>
      </c>
      <c r="I111" s="5">
        <v>0</v>
      </c>
      <c r="J111">
        <v>1</v>
      </c>
      <c r="K111" s="25">
        <v>186674</v>
      </c>
    </row>
    <row r="112" spans="1:11" x14ac:dyDescent="0.25">
      <c r="A112" s="2">
        <v>38095</v>
      </c>
      <c r="B112" s="25">
        <v>266289</v>
      </c>
      <c r="C112">
        <v>2004</v>
      </c>
      <c r="D112" s="1" t="s">
        <v>4</v>
      </c>
      <c r="E112">
        <v>0</v>
      </c>
      <c r="F112" s="3">
        <v>20.3333333333333</v>
      </c>
      <c r="G112">
        <v>14</v>
      </c>
      <c r="H112" s="3">
        <v>7.75</v>
      </c>
      <c r="I112" s="5">
        <v>0</v>
      </c>
      <c r="J112">
        <v>1</v>
      </c>
      <c r="K112" s="25">
        <v>205061</v>
      </c>
    </row>
    <row r="113" spans="1:11" x14ac:dyDescent="0.25">
      <c r="A113" s="2">
        <v>38096</v>
      </c>
      <c r="B113" s="25">
        <v>299629</v>
      </c>
      <c r="C113">
        <v>2004</v>
      </c>
      <c r="D113" s="1" t="s">
        <v>5</v>
      </c>
      <c r="E113">
        <v>0</v>
      </c>
      <c r="F113" s="3">
        <v>19.8333333333333</v>
      </c>
      <c r="G113">
        <v>20</v>
      </c>
      <c r="H113" s="3">
        <v>8.8333333333333304</v>
      </c>
      <c r="I113" s="5">
        <v>0</v>
      </c>
      <c r="J113">
        <v>0</v>
      </c>
      <c r="K113" s="25">
        <v>266289</v>
      </c>
    </row>
    <row r="114" spans="1:11" x14ac:dyDescent="0.25">
      <c r="A114" s="2">
        <v>38097</v>
      </c>
      <c r="B114" s="25">
        <v>272123</v>
      </c>
      <c r="C114">
        <v>2004</v>
      </c>
      <c r="D114" s="1" t="s">
        <v>6</v>
      </c>
      <c r="E114">
        <v>0</v>
      </c>
      <c r="F114" s="3">
        <v>17.375</v>
      </c>
      <c r="G114">
        <v>18</v>
      </c>
      <c r="H114" s="3">
        <v>9.0416666666666696</v>
      </c>
      <c r="I114" s="5">
        <v>0</v>
      </c>
      <c r="J114">
        <v>0</v>
      </c>
      <c r="K114" s="25">
        <v>299629</v>
      </c>
    </row>
    <row r="115" spans="1:11" x14ac:dyDescent="0.25">
      <c r="A115" s="2">
        <v>38098</v>
      </c>
      <c r="B115" s="25">
        <v>265060</v>
      </c>
      <c r="C115">
        <v>2004</v>
      </c>
      <c r="D115" s="1" t="s">
        <v>7</v>
      </c>
      <c r="E115">
        <v>0</v>
      </c>
      <c r="F115" s="3">
        <v>20.5416666666667</v>
      </c>
      <c r="G115">
        <v>20</v>
      </c>
      <c r="H115" s="3">
        <v>5.625</v>
      </c>
      <c r="I115" s="5">
        <v>0</v>
      </c>
      <c r="J115">
        <v>0</v>
      </c>
      <c r="K115" s="25">
        <v>272123</v>
      </c>
    </row>
    <row r="116" spans="1:11" x14ac:dyDescent="0.25">
      <c r="A116" s="2">
        <v>38099</v>
      </c>
      <c r="B116" s="25">
        <v>286163</v>
      </c>
      <c r="C116">
        <v>2004</v>
      </c>
      <c r="D116" s="1" t="s">
        <v>1</v>
      </c>
      <c r="E116">
        <v>0</v>
      </c>
      <c r="F116" s="3">
        <v>15.75</v>
      </c>
      <c r="G116">
        <v>26</v>
      </c>
      <c r="H116" s="3">
        <v>11.75</v>
      </c>
      <c r="I116" s="5">
        <v>0</v>
      </c>
      <c r="J116">
        <v>0</v>
      </c>
      <c r="K116" s="25">
        <v>265060</v>
      </c>
    </row>
    <row r="117" spans="1:11" x14ac:dyDescent="0.25">
      <c r="A117" s="2">
        <v>38100</v>
      </c>
      <c r="B117" s="25">
        <v>192532</v>
      </c>
      <c r="C117">
        <v>2004</v>
      </c>
      <c r="D117" s="1" t="s">
        <v>2</v>
      </c>
      <c r="E117">
        <v>1</v>
      </c>
      <c r="F117" s="3">
        <v>12.5833333333333</v>
      </c>
      <c r="G117">
        <v>20</v>
      </c>
      <c r="H117" s="3">
        <v>8.8333333333333304</v>
      </c>
      <c r="I117" s="5">
        <v>0</v>
      </c>
      <c r="J117">
        <v>0</v>
      </c>
      <c r="K117" s="25">
        <v>286163</v>
      </c>
    </row>
    <row r="118" spans="1:11" x14ac:dyDescent="0.25">
      <c r="A118" s="2">
        <v>38101</v>
      </c>
      <c r="B118" s="25">
        <v>180173</v>
      </c>
      <c r="C118">
        <v>2004</v>
      </c>
      <c r="D118" s="1" t="s">
        <v>3</v>
      </c>
      <c r="E118">
        <v>0</v>
      </c>
      <c r="F118" s="3">
        <v>13.2916666666667</v>
      </c>
      <c r="G118">
        <v>13</v>
      </c>
      <c r="H118" s="3">
        <v>6.6666666666666696</v>
      </c>
      <c r="I118" s="5">
        <v>0</v>
      </c>
      <c r="J118">
        <v>1</v>
      </c>
      <c r="K118" s="25">
        <v>192532</v>
      </c>
    </row>
    <row r="119" spans="1:11" x14ac:dyDescent="0.25">
      <c r="A119" s="2">
        <v>38102</v>
      </c>
      <c r="B119" s="25">
        <v>174859</v>
      </c>
      <c r="C119">
        <v>2004</v>
      </c>
      <c r="D119" s="1" t="s">
        <v>4</v>
      </c>
      <c r="E119">
        <v>0</v>
      </c>
      <c r="F119" s="3">
        <v>12.625</v>
      </c>
      <c r="G119">
        <v>12</v>
      </c>
      <c r="H119" s="3">
        <v>6.7083333333333304</v>
      </c>
      <c r="I119" s="5">
        <v>0</v>
      </c>
      <c r="J119">
        <v>1</v>
      </c>
      <c r="K119" s="25">
        <v>180173</v>
      </c>
    </row>
    <row r="120" spans="1:11" x14ac:dyDescent="0.25">
      <c r="A120" s="2">
        <v>38103</v>
      </c>
      <c r="B120" s="25">
        <v>149636</v>
      </c>
      <c r="C120">
        <v>2004</v>
      </c>
      <c r="D120" s="1" t="s">
        <v>5</v>
      </c>
      <c r="E120">
        <v>0</v>
      </c>
      <c r="F120" s="3">
        <v>7.2083333333333401</v>
      </c>
      <c r="G120">
        <v>10</v>
      </c>
      <c r="H120" s="3">
        <v>7.0833333333333304</v>
      </c>
      <c r="I120" s="5">
        <v>0</v>
      </c>
      <c r="J120">
        <v>0</v>
      </c>
      <c r="K120" s="25">
        <v>174859</v>
      </c>
    </row>
    <row r="121" spans="1:11" x14ac:dyDescent="0.25">
      <c r="A121" s="2">
        <v>38104</v>
      </c>
      <c r="B121" s="25">
        <v>124485</v>
      </c>
      <c r="C121">
        <v>2004</v>
      </c>
      <c r="D121" s="1" t="s">
        <v>6</v>
      </c>
      <c r="E121">
        <v>0</v>
      </c>
      <c r="F121" s="3">
        <v>0</v>
      </c>
      <c r="G121">
        <v>16</v>
      </c>
      <c r="H121" s="3">
        <v>8.9166666666666696</v>
      </c>
      <c r="I121" s="5">
        <v>0</v>
      </c>
      <c r="J121">
        <v>0</v>
      </c>
      <c r="K121" s="25">
        <v>149636</v>
      </c>
    </row>
    <row r="122" spans="1:11" x14ac:dyDescent="0.25">
      <c r="A122" s="2">
        <v>38105</v>
      </c>
      <c r="B122" s="25">
        <v>272718</v>
      </c>
      <c r="C122">
        <v>2004</v>
      </c>
      <c r="D122" s="1" t="s">
        <v>7</v>
      </c>
      <c r="E122">
        <v>0</v>
      </c>
      <c r="F122" s="3">
        <v>23.125</v>
      </c>
      <c r="G122">
        <v>38</v>
      </c>
      <c r="H122" s="3">
        <v>10.4583333333333</v>
      </c>
      <c r="I122" s="5">
        <v>0</v>
      </c>
      <c r="J122">
        <v>0</v>
      </c>
      <c r="K122" s="25">
        <v>124485</v>
      </c>
    </row>
    <row r="123" spans="1:11" x14ac:dyDescent="0.25">
      <c r="A123" s="2">
        <v>38106</v>
      </c>
      <c r="B123" s="25">
        <v>325438</v>
      </c>
      <c r="C123">
        <v>2004</v>
      </c>
      <c r="D123" s="1" t="s">
        <v>1</v>
      </c>
      <c r="E123">
        <v>0</v>
      </c>
      <c r="F123" s="3">
        <v>20.375</v>
      </c>
      <c r="G123">
        <v>17</v>
      </c>
      <c r="H123" s="3">
        <v>9.8333333333333304</v>
      </c>
      <c r="I123" s="5">
        <v>0</v>
      </c>
      <c r="J123">
        <v>0</v>
      </c>
      <c r="K123" s="25">
        <v>272718</v>
      </c>
    </row>
    <row r="124" spans="1:11" x14ac:dyDescent="0.25">
      <c r="A124" s="2">
        <v>38107</v>
      </c>
      <c r="B124" s="25">
        <v>192899</v>
      </c>
      <c r="C124">
        <v>2004</v>
      </c>
      <c r="D124" s="1" t="s">
        <v>2</v>
      </c>
      <c r="E124">
        <v>1</v>
      </c>
      <c r="F124" s="3">
        <v>12.4166666666667</v>
      </c>
      <c r="G124">
        <v>17</v>
      </c>
      <c r="H124" s="3">
        <v>10.4166666666667</v>
      </c>
      <c r="I124" s="5">
        <v>0</v>
      </c>
      <c r="J124">
        <v>0</v>
      </c>
      <c r="K124" s="25">
        <v>325438</v>
      </c>
    </row>
    <row r="125" spans="1:11" x14ac:dyDescent="0.25">
      <c r="A125" s="2">
        <v>38108</v>
      </c>
      <c r="B125" s="25">
        <v>145472</v>
      </c>
      <c r="C125">
        <v>2004</v>
      </c>
      <c r="D125" s="1" t="s">
        <v>3</v>
      </c>
      <c r="E125">
        <v>0</v>
      </c>
      <c r="F125" s="3">
        <v>7.125</v>
      </c>
      <c r="G125">
        <v>12</v>
      </c>
      <c r="H125" s="3">
        <v>7.9166666666666696</v>
      </c>
      <c r="I125" s="5">
        <v>0</v>
      </c>
      <c r="J125">
        <v>1</v>
      </c>
      <c r="K125" s="25">
        <v>192899</v>
      </c>
    </row>
    <row r="126" spans="1:11" x14ac:dyDescent="0.25">
      <c r="A126" s="2">
        <v>38109</v>
      </c>
      <c r="B126" s="25">
        <v>119881</v>
      </c>
      <c r="C126">
        <v>2004</v>
      </c>
      <c r="D126" s="1" t="s">
        <v>4</v>
      </c>
      <c r="E126">
        <v>0</v>
      </c>
      <c r="F126" s="3">
        <v>0.83333333333332904</v>
      </c>
      <c r="G126">
        <v>14</v>
      </c>
      <c r="H126" s="3">
        <v>8.5833333333333304</v>
      </c>
      <c r="I126" s="5">
        <v>0</v>
      </c>
      <c r="J126">
        <v>1</v>
      </c>
      <c r="K126" s="25">
        <v>145472</v>
      </c>
    </row>
    <row r="127" spans="1:11" x14ac:dyDescent="0.25">
      <c r="A127" s="2">
        <v>38110</v>
      </c>
      <c r="B127" s="25">
        <v>103311</v>
      </c>
      <c r="C127">
        <v>2004</v>
      </c>
      <c r="D127" s="1" t="s">
        <v>5</v>
      </c>
      <c r="E127">
        <v>0</v>
      </c>
      <c r="F127" s="3">
        <v>0</v>
      </c>
      <c r="G127">
        <v>15</v>
      </c>
      <c r="H127" s="3">
        <v>9.3333333333333304</v>
      </c>
      <c r="I127" s="5">
        <v>0</v>
      </c>
      <c r="J127">
        <v>0</v>
      </c>
      <c r="K127" s="25">
        <v>119881</v>
      </c>
    </row>
    <row r="128" spans="1:11" x14ac:dyDescent="0.25">
      <c r="A128" s="2">
        <v>38111</v>
      </c>
      <c r="B128" s="25">
        <v>96957</v>
      </c>
      <c r="C128">
        <v>2004</v>
      </c>
      <c r="D128" s="1" t="s">
        <v>6</v>
      </c>
      <c r="E128">
        <v>0</v>
      </c>
      <c r="F128" s="3">
        <v>0</v>
      </c>
      <c r="G128">
        <v>24</v>
      </c>
      <c r="H128" s="3">
        <v>10.125</v>
      </c>
      <c r="I128" s="5">
        <v>0</v>
      </c>
      <c r="J128">
        <v>0</v>
      </c>
      <c r="K128" s="25">
        <v>103311</v>
      </c>
    </row>
    <row r="129" spans="1:11" x14ac:dyDescent="0.25">
      <c r="A129" s="2">
        <v>38112</v>
      </c>
      <c r="B129" s="25">
        <v>95420</v>
      </c>
      <c r="C129">
        <v>2004</v>
      </c>
      <c r="D129" s="1" t="s">
        <v>7</v>
      </c>
      <c r="E129">
        <v>0</v>
      </c>
      <c r="F129" s="3">
        <v>0</v>
      </c>
      <c r="G129">
        <v>21</v>
      </c>
      <c r="H129" s="3">
        <v>12.125</v>
      </c>
      <c r="I129" s="5">
        <v>0</v>
      </c>
      <c r="J129">
        <v>0</v>
      </c>
      <c r="K129" s="25">
        <v>96957</v>
      </c>
    </row>
    <row r="130" spans="1:11" x14ac:dyDescent="0.25">
      <c r="A130" s="2">
        <v>38113</v>
      </c>
      <c r="B130" s="25">
        <v>97285</v>
      </c>
      <c r="C130">
        <v>2004</v>
      </c>
      <c r="D130" s="1" t="s">
        <v>1</v>
      </c>
      <c r="E130">
        <v>0</v>
      </c>
      <c r="F130" s="3">
        <v>0</v>
      </c>
      <c r="G130">
        <v>25</v>
      </c>
      <c r="H130" s="3">
        <v>16.9166666666667</v>
      </c>
      <c r="I130" s="5">
        <v>0</v>
      </c>
      <c r="J130">
        <v>0</v>
      </c>
      <c r="K130" s="25">
        <v>95420</v>
      </c>
    </row>
    <row r="131" spans="1:11" x14ac:dyDescent="0.25">
      <c r="A131" s="2">
        <v>38114</v>
      </c>
      <c r="B131" s="25">
        <v>95313</v>
      </c>
      <c r="C131">
        <v>2004</v>
      </c>
      <c r="D131" s="1" t="s">
        <v>2</v>
      </c>
      <c r="E131">
        <v>1</v>
      </c>
      <c r="F131" s="3">
        <v>0</v>
      </c>
      <c r="G131">
        <v>22</v>
      </c>
      <c r="H131" s="3">
        <v>14.6666666666667</v>
      </c>
      <c r="I131" s="5">
        <v>0</v>
      </c>
      <c r="J131">
        <v>0</v>
      </c>
      <c r="K131" s="25">
        <v>97285</v>
      </c>
    </row>
    <row r="132" spans="1:11" x14ac:dyDescent="0.25">
      <c r="A132" s="2">
        <v>38115</v>
      </c>
      <c r="B132" s="25">
        <v>90940</v>
      </c>
      <c r="C132">
        <v>2004</v>
      </c>
      <c r="D132" s="1" t="s">
        <v>3</v>
      </c>
      <c r="E132">
        <v>0</v>
      </c>
      <c r="F132" s="3">
        <v>0</v>
      </c>
      <c r="G132">
        <v>17</v>
      </c>
      <c r="H132" s="3">
        <v>8</v>
      </c>
      <c r="I132" s="5">
        <v>0</v>
      </c>
      <c r="J132">
        <v>1</v>
      </c>
      <c r="K132" s="25">
        <v>95313</v>
      </c>
    </row>
    <row r="133" spans="1:11" x14ac:dyDescent="0.25">
      <c r="A133" s="2">
        <v>38116</v>
      </c>
      <c r="B133" s="25">
        <v>90015</v>
      </c>
      <c r="C133">
        <v>2004</v>
      </c>
      <c r="D133" s="1" t="s">
        <v>4</v>
      </c>
      <c r="E133">
        <v>0</v>
      </c>
      <c r="F133" s="3">
        <v>0.70833333333332904</v>
      </c>
      <c r="G133">
        <v>16</v>
      </c>
      <c r="H133" s="3">
        <v>8.875</v>
      </c>
      <c r="I133" s="5">
        <v>0</v>
      </c>
      <c r="J133">
        <v>1</v>
      </c>
      <c r="K133" s="25">
        <v>90940</v>
      </c>
    </row>
    <row r="134" spans="1:11" x14ac:dyDescent="0.25">
      <c r="A134" s="2">
        <v>38117</v>
      </c>
      <c r="B134" s="25">
        <v>101899</v>
      </c>
      <c r="C134">
        <v>2004</v>
      </c>
      <c r="D134" s="1" t="s">
        <v>5</v>
      </c>
      <c r="E134">
        <v>0</v>
      </c>
      <c r="F134" s="3">
        <v>2.25</v>
      </c>
      <c r="G134">
        <v>43</v>
      </c>
      <c r="H134" s="3">
        <v>19.3333333333333</v>
      </c>
      <c r="I134" s="5">
        <v>0</v>
      </c>
      <c r="J134">
        <v>0</v>
      </c>
      <c r="K134" s="25">
        <v>90015</v>
      </c>
    </row>
    <row r="135" spans="1:11" x14ac:dyDescent="0.25">
      <c r="A135" s="2">
        <v>38118</v>
      </c>
      <c r="B135" s="25">
        <v>165044</v>
      </c>
      <c r="C135">
        <v>2004</v>
      </c>
      <c r="D135" s="1" t="s">
        <v>6</v>
      </c>
      <c r="E135">
        <v>0</v>
      </c>
      <c r="F135" s="3">
        <v>15.4583333333333</v>
      </c>
      <c r="G135">
        <v>14</v>
      </c>
      <c r="H135" s="3">
        <v>5.8333333333333304</v>
      </c>
      <c r="I135" s="5">
        <v>0</v>
      </c>
      <c r="J135">
        <v>0</v>
      </c>
      <c r="K135" s="25">
        <v>101899</v>
      </c>
    </row>
    <row r="136" spans="1:11" x14ac:dyDescent="0.25">
      <c r="A136" s="2">
        <v>38119</v>
      </c>
      <c r="B136" s="25">
        <v>198355</v>
      </c>
      <c r="C136">
        <v>2004</v>
      </c>
      <c r="D136" s="1" t="s">
        <v>7</v>
      </c>
      <c r="E136">
        <v>0</v>
      </c>
      <c r="F136" s="3">
        <v>16.6666666666667</v>
      </c>
      <c r="G136">
        <v>23</v>
      </c>
      <c r="H136" s="3">
        <v>8.625</v>
      </c>
      <c r="I136" s="5">
        <v>0</v>
      </c>
      <c r="J136">
        <v>0</v>
      </c>
      <c r="K136" s="25">
        <v>165044</v>
      </c>
    </row>
    <row r="137" spans="1:11" x14ac:dyDescent="0.25">
      <c r="A137" s="2">
        <v>38120</v>
      </c>
      <c r="B137" s="25">
        <v>195575</v>
      </c>
      <c r="C137">
        <v>2004</v>
      </c>
      <c r="D137" s="1" t="s">
        <v>1</v>
      </c>
      <c r="E137">
        <v>0</v>
      </c>
      <c r="F137" s="3">
        <v>14.25</v>
      </c>
      <c r="G137">
        <v>13</v>
      </c>
      <c r="H137" s="3">
        <v>8.1666666666666696</v>
      </c>
      <c r="I137" s="5">
        <v>0</v>
      </c>
      <c r="J137">
        <v>0</v>
      </c>
      <c r="K137" s="25">
        <v>198355</v>
      </c>
    </row>
    <row r="138" spans="1:11" x14ac:dyDescent="0.25">
      <c r="A138" s="2">
        <v>38121</v>
      </c>
      <c r="B138" s="25">
        <v>130393</v>
      </c>
      <c r="C138">
        <v>2004</v>
      </c>
      <c r="D138" s="1" t="s">
        <v>2</v>
      </c>
      <c r="E138">
        <v>1</v>
      </c>
      <c r="F138" s="3">
        <v>5.2916666666666599</v>
      </c>
      <c r="G138">
        <v>13</v>
      </c>
      <c r="H138" s="3">
        <v>5.875</v>
      </c>
      <c r="I138" s="5">
        <v>0</v>
      </c>
      <c r="J138">
        <v>0</v>
      </c>
      <c r="K138" s="25">
        <v>195575</v>
      </c>
    </row>
    <row r="139" spans="1:11" x14ac:dyDescent="0.25">
      <c r="A139" s="2">
        <v>38122</v>
      </c>
      <c r="B139" s="25">
        <v>103072</v>
      </c>
      <c r="C139">
        <v>2004</v>
      </c>
      <c r="D139" s="1" t="s">
        <v>3</v>
      </c>
      <c r="E139">
        <v>0</v>
      </c>
      <c r="F139" s="3">
        <v>1.875</v>
      </c>
      <c r="G139">
        <v>16</v>
      </c>
      <c r="H139" s="3">
        <v>6.6666666666666696</v>
      </c>
      <c r="I139" s="5">
        <v>0</v>
      </c>
      <c r="J139">
        <v>1</v>
      </c>
      <c r="K139" s="25">
        <v>130393</v>
      </c>
    </row>
    <row r="140" spans="1:11" x14ac:dyDescent="0.25">
      <c r="A140" s="2">
        <v>38123</v>
      </c>
      <c r="B140" s="25">
        <v>101578</v>
      </c>
      <c r="C140">
        <v>2004</v>
      </c>
      <c r="D140" s="1" t="s">
        <v>4</v>
      </c>
      <c r="E140">
        <v>0</v>
      </c>
      <c r="F140" s="3">
        <v>3.4166666666666599</v>
      </c>
      <c r="G140">
        <v>14</v>
      </c>
      <c r="H140" s="3">
        <v>8.1666666666666696</v>
      </c>
      <c r="I140" s="5">
        <v>0</v>
      </c>
      <c r="J140">
        <v>1</v>
      </c>
      <c r="K140" s="25">
        <v>103072</v>
      </c>
    </row>
    <row r="141" spans="1:11" x14ac:dyDescent="0.25">
      <c r="A141" s="2">
        <v>38124</v>
      </c>
      <c r="B141" s="25">
        <v>93404</v>
      </c>
      <c r="C141">
        <v>2004</v>
      </c>
      <c r="D141" s="1" t="s">
        <v>5</v>
      </c>
      <c r="E141">
        <v>0</v>
      </c>
      <c r="F141" s="3">
        <v>0</v>
      </c>
      <c r="G141">
        <v>26</v>
      </c>
      <c r="H141" s="3">
        <v>11.3333333333333</v>
      </c>
      <c r="I141" s="5">
        <v>0</v>
      </c>
      <c r="J141">
        <v>0</v>
      </c>
      <c r="K141" s="25">
        <v>101578</v>
      </c>
    </row>
    <row r="142" spans="1:11" x14ac:dyDescent="0.25">
      <c r="A142" s="2">
        <v>38125</v>
      </c>
      <c r="B142" s="25">
        <v>105373</v>
      </c>
      <c r="C142">
        <v>2004</v>
      </c>
      <c r="D142" s="1" t="s">
        <v>6</v>
      </c>
      <c r="E142">
        <v>0</v>
      </c>
      <c r="F142" s="3">
        <v>2.5</v>
      </c>
      <c r="G142">
        <v>29</v>
      </c>
      <c r="H142" s="3">
        <v>12.6666666666667</v>
      </c>
      <c r="I142" s="5">
        <v>0</v>
      </c>
      <c r="J142">
        <v>0</v>
      </c>
      <c r="K142" s="25">
        <v>93404</v>
      </c>
    </row>
    <row r="143" spans="1:11" x14ac:dyDescent="0.25">
      <c r="A143" s="2">
        <v>38126</v>
      </c>
      <c r="B143" s="25">
        <v>107162</v>
      </c>
      <c r="C143">
        <v>2004</v>
      </c>
      <c r="D143" s="1" t="s">
        <v>7</v>
      </c>
      <c r="E143">
        <v>0</v>
      </c>
      <c r="F143" s="3">
        <v>2.9583333333333401</v>
      </c>
      <c r="G143">
        <v>13</v>
      </c>
      <c r="H143" s="3">
        <v>5.75</v>
      </c>
      <c r="I143" s="5">
        <v>0</v>
      </c>
      <c r="J143">
        <v>0</v>
      </c>
      <c r="K143" s="25">
        <v>105373</v>
      </c>
    </row>
    <row r="144" spans="1:11" x14ac:dyDescent="0.25">
      <c r="A144" s="2">
        <v>38127</v>
      </c>
      <c r="B144" s="25">
        <v>106640</v>
      </c>
      <c r="C144">
        <v>2004</v>
      </c>
      <c r="D144" s="1" t="s">
        <v>1</v>
      </c>
      <c r="E144">
        <v>0</v>
      </c>
      <c r="F144" s="3">
        <v>2.9166666666666599</v>
      </c>
      <c r="G144">
        <v>18</v>
      </c>
      <c r="H144" s="3">
        <v>7.4166666666666696</v>
      </c>
      <c r="I144" s="5">
        <v>0</v>
      </c>
      <c r="J144">
        <v>0</v>
      </c>
      <c r="K144" s="25">
        <v>107162</v>
      </c>
    </row>
    <row r="145" spans="1:11" x14ac:dyDescent="0.25">
      <c r="A145" s="2">
        <v>38128</v>
      </c>
      <c r="B145" s="25">
        <v>113124</v>
      </c>
      <c r="C145">
        <v>2004</v>
      </c>
      <c r="D145" s="1" t="s">
        <v>2</v>
      </c>
      <c r="E145">
        <v>1</v>
      </c>
      <c r="F145" s="3">
        <v>8.0833333333333393</v>
      </c>
      <c r="G145">
        <v>15</v>
      </c>
      <c r="H145" s="3">
        <v>7.7083333333333304</v>
      </c>
      <c r="I145" s="5">
        <v>0</v>
      </c>
      <c r="J145">
        <v>0</v>
      </c>
      <c r="K145" s="25">
        <v>106640</v>
      </c>
    </row>
    <row r="146" spans="1:11" x14ac:dyDescent="0.25">
      <c r="A146" s="2">
        <v>38129</v>
      </c>
      <c r="B146" s="25">
        <v>121937</v>
      </c>
      <c r="C146">
        <v>2004</v>
      </c>
      <c r="D146" s="1" t="s">
        <v>3</v>
      </c>
      <c r="E146">
        <v>0</v>
      </c>
      <c r="F146" s="3">
        <v>7.0416666666666599</v>
      </c>
      <c r="G146">
        <v>17</v>
      </c>
      <c r="H146" s="3">
        <v>8.9583333333333304</v>
      </c>
      <c r="I146" s="5">
        <v>0</v>
      </c>
      <c r="J146">
        <v>1</v>
      </c>
      <c r="K146" s="25">
        <v>113124</v>
      </c>
    </row>
    <row r="147" spans="1:11" x14ac:dyDescent="0.25">
      <c r="A147" s="2">
        <v>38130</v>
      </c>
      <c r="B147" s="25">
        <v>145440</v>
      </c>
      <c r="C147">
        <v>2004</v>
      </c>
      <c r="D147" s="1" t="s">
        <v>4</v>
      </c>
      <c r="E147">
        <v>0</v>
      </c>
      <c r="F147" s="3">
        <v>12.75</v>
      </c>
      <c r="G147">
        <v>23</v>
      </c>
      <c r="H147" s="3">
        <v>11.0833333333333</v>
      </c>
      <c r="I147" s="5">
        <v>0</v>
      </c>
      <c r="J147">
        <v>1</v>
      </c>
      <c r="K147" s="25">
        <v>121937</v>
      </c>
    </row>
    <row r="148" spans="1:11" x14ac:dyDescent="0.25">
      <c r="A148" s="2">
        <v>38131</v>
      </c>
      <c r="B148" s="25">
        <v>144751</v>
      </c>
      <c r="C148">
        <v>2004</v>
      </c>
      <c r="D148" s="1" t="s">
        <v>5</v>
      </c>
      <c r="E148">
        <v>0</v>
      </c>
      <c r="F148" s="3">
        <v>10.25</v>
      </c>
      <c r="G148">
        <v>13</v>
      </c>
      <c r="H148" s="3">
        <v>4.625</v>
      </c>
      <c r="I148" s="5">
        <v>0</v>
      </c>
      <c r="J148">
        <v>0</v>
      </c>
      <c r="K148" s="25">
        <v>145440</v>
      </c>
    </row>
    <row r="149" spans="1:11" x14ac:dyDescent="0.25">
      <c r="A149" s="2">
        <v>38132</v>
      </c>
      <c r="B149" s="25">
        <v>167037</v>
      </c>
      <c r="C149">
        <v>2004</v>
      </c>
      <c r="D149" s="1" t="s">
        <v>6</v>
      </c>
      <c r="E149">
        <v>0</v>
      </c>
      <c r="F149" s="3">
        <v>14</v>
      </c>
      <c r="G149">
        <v>13</v>
      </c>
      <c r="H149" s="3">
        <v>7.5833333333333304</v>
      </c>
      <c r="I149" s="5">
        <v>0</v>
      </c>
      <c r="J149">
        <v>0</v>
      </c>
      <c r="K149" s="25">
        <v>144751</v>
      </c>
    </row>
    <row r="150" spans="1:11" x14ac:dyDescent="0.25">
      <c r="A150" s="2">
        <v>38133</v>
      </c>
      <c r="B150" s="25">
        <v>135356</v>
      </c>
      <c r="C150">
        <v>2004</v>
      </c>
      <c r="D150" s="1" t="s">
        <v>7</v>
      </c>
      <c r="E150">
        <v>0</v>
      </c>
      <c r="F150" s="3">
        <v>4.5833333333333401</v>
      </c>
      <c r="G150">
        <v>16</v>
      </c>
      <c r="H150" s="3">
        <v>8.8333333333333304</v>
      </c>
      <c r="I150" s="5">
        <v>0</v>
      </c>
      <c r="J150">
        <v>0</v>
      </c>
      <c r="K150" s="25">
        <v>167037</v>
      </c>
    </row>
    <row r="151" spans="1:11" x14ac:dyDescent="0.25">
      <c r="A151" s="2">
        <v>38134</v>
      </c>
      <c r="B151" s="25">
        <v>111422</v>
      </c>
      <c r="C151">
        <v>2004</v>
      </c>
      <c r="D151" s="1" t="s">
        <v>1</v>
      </c>
      <c r="E151">
        <v>0</v>
      </c>
      <c r="F151" s="3">
        <v>1.1666666666666601</v>
      </c>
      <c r="G151">
        <v>15</v>
      </c>
      <c r="H151" s="3">
        <v>6.7916666666666696</v>
      </c>
      <c r="I151" s="5">
        <v>0</v>
      </c>
      <c r="J151">
        <v>0</v>
      </c>
      <c r="K151" s="25">
        <v>135356</v>
      </c>
    </row>
    <row r="152" spans="1:11" x14ac:dyDescent="0.25">
      <c r="A152" s="2">
        <v>38135</v>
      </c>
      <c r="B152" s="25">
        <v>128613</v>
      </c>
      <c r="C152">
        <v>2004</v>
      </c>
      <c r="D152" s="1" t="s">
        <v>2</v>
      </c>
      <c r="E152">
        <v>1</v>
      </c>
      <c r="F152" s="3">
        <v>11.125</v>
      </c>
      <c r="G152">
        <v>28</v>
      </c>
      <c r="H152" s="3">
        <v>8.2083333333333304</v>
      </c>
      <c r="I152" s="5">
        <v>0</v>
      </c>
      <c r="J152">
        <v>0</v>
      </c>
      <c r="K152" s="25">
        <v>111422</v>
      </c>
    </row>
    <row r="153" spans="1:11" x14ac:dyDescent="0.25">
      <c r="A153" s="2">
        <v>38136</v>
      </c>
      <c r="B153" s="25">
        <v>165975</v>
      </c>
      <c r="C153">
        <v>2004</v>
      </c>
      <c r="D153" s="1" t="s">
        <v>3</v>
      </c>
      <c r="E153">
        <v>0</v>
      </c>
      <c r="F153" s="3">
        <v>15.25</v>
      </c>
      <c r="G153">
        <v>17</v>
      </c>
      <c r="H153" s="3">
        <v>9.2916666666666696</v>
      </c>
      <c r="I153" s="5">
        <v>0</v>
      </c>
      <c r="J153">
        <v>1</v>
      </c>
      <c r="K153" s="25">
        <v>128613</v>
      </c>
    </row>
    <row r="154" spans="1:11" x14ac:dyDescent="0.25">
      <c r="A154" s="2">
        <v>38137</v>
      </c>
      <c r="B154" s="25">
        <v>140270</v>
      </c>
      <c r="C154">
        <v>2004</v>
      </c>
      <c r="D154" s="1" t="s">
        <v>4</v>
      </c>
      <c r="E154">
        <v>0</v>
      </c>
      <c r="F154" s="3">
        <v>10.375</v>
      </c>
      <c r="G154">
        <v>12</v>
      </c>
      <c r="H154" s="3">
        <v>6.4166666666666696</v>
      </c>
      <c r="I154" s="5">
        <v>0</v>
      </c>
      <c r="J154">
        <v>1</v>
      </c>
      <c r="K154" s="25">
        <v>165975</v>
      </c>
    </row>
    <row r="155" spans="1:11" x14ac:dyDescent="0.25">
      <c r="A155" s="2">
        <v>38138</v>
      </c>
      <c r="B155" s="25">
        <v>115612</v>
      </c>
      <c r="C155">
        <v>2004</v>
      </c>
      <c r="D155" s="1" t="s">
        <v>5</v>
      </c>
      <c r="E155">
        <v>0</v>
      </c>
      <c r="F155" s="3">
        <v>2.4583333333333401</v>
      </c>
      <c r="G155">
        <v>16</v>
      </c>
      <c r="H155" s="3">
        <v>8.1666666666666696</v>
      </c>
      <c r="I155" s="5">
        <v>0</v>
      </c>
      <c r="J155">
        <v>0</v>
      </c>
      <c r="K155" s="25">
        <v>140270</v>
      </c>
    </row>
    <row r="156" spans="1:11" x14ac:dyDescent="0.25">
      <c r="A156" s="2">
        <v>38139</v>
      </c>
      <c r="B156" s="25">
        <v>108955</v>
      </c>
      <c r="C156">
        <v>2004</v>
      </c>
      <c r="D156" s="1" t="s">
        <v>6</v>
      </c>
      <c r="E156">
        <v>0</v>
      </c>
      <c r="F156" s="3">
        <v>0</v>
      </c>
      <c r="G156">
        <v>10</v>
      </c>
      <c r="H156" s="3">
        <v>5.875</v>
      </c>
      <c r="I156" s="5">
        <v>0</v>
      </c>
      <c r="J156">
        <v>0</v>
      </c>
      <c r="K156" s="25">
        <v>115612</v>
      </c>
    </row>
    <row r="157" spans="1:11" x14ac:dyDescent="0.25">
      <c r="A157" s="2">
        <v>38140</v>
      </c>
      <c r="B157" s="25">
        <v>98341</v>
      </c>
      <c r="C157">
        <v>2004</v>
      </c>
      <c r="D157" s="1" t="s">
        <v>7</v>
      </c>
      <c r="E157">
        <v>0</v>
      </c>
      <c r="F157" s="3">
        <v>0</v>
      </c>
      <c r="G157">
        <v>12</v>
      </c>
      <c r="H157" s="3">
        <v>5.5416666666666696</v>
      </c>
      <c r="I157" s="5">
        <v>0</v>
      </c>
      <c r="J157">
        <v>0</v>
      </c>
      <c r="K157" s="25">
        <v>108955</v>
      </c>
    </row>
    <row r="158" spans="1:11" x14ac:dyDescent="0.25">
      <c r="A158" s="2">
        <v>38141</v>
      </c>
      <c r="B158" s="25">
        <v>91820</v>
      </c>
      <c r="C158">
        <v>2004</v>
      </c>
      <c r="D158" s="1" t="s">
        <v>1</v>
      </c>
      <c r="E158">
        <v>0</v>
      </c>
      <c r="F158" s="3">
        <v>0</v>
      </c>
      <c r="G158">
        <v>18</v>
      </c>
      <c r="H158" s="3">
        <v>7.9166666666666696</v>
      </c>
      <c r="I158" s="5">
        <v>0</v>
      </c>
      <c r="J158">
        <v>0</v>
      </c>
      <c r="K158" s="25">
        <v>98341</v>
      </c>
    </row>
    <row r="159" spans="1:11" x14ac:dyDescent="0.25">
      <c r="A159" s="2">
        <v>38142</v>
      </c>
      <c r="B159" s="25">
        <v>81819</v>
      </c>
      <c r="C159">
        <v>2004</v>
      </c>
      <c r="D159" s="1" t="s">
        <v>2</v>
      </c>
      <c r="E159">
        <v>1</v>
      </c>
      <c r="F159" s="3">
        <v>0</v>
      </c>
      <c r="G159">
        <v>18</v>
      </c>
      <c r="H159" s="3">
        <v>7.5833333333333304</v>
      </c>
      <c r="I159" s="5">
        <v>0</v>
      </c>
      <c r="J159">
        <v>0</v>
      </c>
      <c r="K159" s="25">
        <v>91820</v>
      </c>
    </row>
    <row r="160" spans="1:11" x14ac:dyDescent="0.25">
      <c r="A160" s="2">
        <v>38143</v>
      </c>
      <c r="B160" s="25">
        <v>79069</v>
      </c>
      <c r="C160">
        <v>2004</v>
      </c>
      <c r="D160" s="1" t="s">
        <v>3</v>
      </c>
      <c r="E160">
        <v>0</v>
      </c>
      <c r="F160" s="3">
        <v>0</v>
      </c>
      <c r="G160">
        <v>14</v>
      </c>
      <c r="H160" s="3">
        <v>6.2083333333333304</v>
      </c>
      <c r="I160" s="5">
        <v>0</v>
      </c>
      <c r="J160">
        <v>1</v>
      </c>
      <c r="K160" s="25">
        <v>81819</v>
      </c>
    </row>
    <row r="161" spans="1:11" x14ac:dyDescent="0.25">
      <c r="A161" s="2">
        <v>38144</v>
      </c>
      <c r="B161" s="25">
        <v>74779</v>
      </c>
      <c r="C161">
        <v>2004</v>
      </c>
      <c r="D161" s="1" t="s">
        <v>4</v>
      </c>
      <c r="E161">
        <v>0</v>
      </c>
      <c r="F161" s="3">
        <v>0</v>
      </c>
      <c r="G161">
        <v>14</v>
      </c>
      <c r="H161" s="3">
        <v>6.8333333333333304</v>
      </c>
      <c r="I161" s="5">
        <v>0</v>
      </c>
      <c r="J161">
        <v>1</v>
      </c>
      <c r="K161" s="25">
        <v>79069</v>
      </c>
    </row>
    <row r="162" spans="1:11" x14ac:dyDescent="0.25">
      <c r="A162" s="2">
        <v>38145</v>
      </c>
      <c r="B162" s="25">
        <v>97940</v>
      </c>
      <c r="C162">
        <v>2004</v>
      </c>
      <c r="D162" s="1" t="s">
        <v>5</v>
      </c>
      <c r="E162">
        <v>0</v>
      </c>
      <c r="F162" s="3">
        <v>0</v>
      </c>
      <c r="G162">
        <v>25</v>
      </c>
      <c r="H162" s="3">
        <v>10.5833333333333</v>
      </c>
      <c r="I162" s="5">
        <v>0</v>
      </c>
      <c r="J162">
        <v>0</v>
      </c>
      <c r="K162" s="25">
        <v>74779</v>
      </c>
    </row>
    <row r="163" spans="1:11" x14ac:dyDescent="0.25">
      <c r="A163" s="2">
        <v>38146</v>
      </c>
      <c r="B163" s="25">
        <v>82501</v>
      </c>
      <c r="C163">
        <v>2004</v>
      </c>
      <c r="D163" s="1" t="s">
        <v>6</v>
      </c>
      <c r="E163">
        <v>0</v>
      </c>
      <c r="F163" s="3">
        <v>0</v>
      </c>
      <c r="G163">
        <v>20</v>
      </c>
      <c r="H163" s="3">
        <v>10.4166666666667</v>
      </c>
      <c r="I163" s="5">
        <v>0</v>
      </c>
      <c r="J163">
        <v>0</v>
      </c>
      <c r="K163" s="25">
        <v>97940</v>
      </c>
    </row>
    <row r="164" spans="1:11" x14ac:dyDescent="0.25">
      <c r="A164" s="2">
        <v>38147</v>
      </c>
      <c r="B164" s="25">
        <v>96827</v>
      </c>
      <c r="C164">
        <v>2004</v>
      </c>
      <c r="D164" s="1" t="s">
        <v>7</v>
      </c>
      <c r="E164">
        <v>0</v>
      </c>
      <c r="F164" s="3">
        <v>0</v>
      </c>
      <c r="G164">
        <v>26</v>
      </c>
      <c r="H164" s="3">
        <v>14.5</v>
      </c>
      <c r="I164" s="5">
        <v>0</v>
      </c>
      <c r="J164">
        <v>0</v>
      </c>
      <c r="K164" s="25">
        <v>82501</v>
      </c>
    </row>
    <row r="165" spans="1:11" x14ac:dyDescent="0.25">
      <c r="A165" s="2">
        <v>38148</v>
      </c>
      <c r="B165" s="25">
        <v>126608</v>
      </c>
      <c r="C165">
        <v>2004</v>
      </c>
      <c r="D165" s="1" t="s">
        <v>1</v>
      </c>
      <c r="E165">
        <v>0</v>
      </c>
      <c r="F165" s="3">
        <v>12.5833333333333</v>
      </c>
      <c r="G165">
        <v>20</v>
      </c>
      <c r="H165" s="3">
        <v>9.7083333333333304</v>
      </c>
      <c r="I165" s="5">
        <v>0</v>
      </c>
      <c r="J165">
        <v>0</v>
      </c>
      <c r="K165" s="25">
        <v>96827</v>
      </c>
    </row>
    <row r="166" spans="1:11" x14ac:dyDescent="0.25">
      <c r="A166" s="2">
        <v>38149</v>
      </c>
      <c r="B166" s="25">
        <v>111942</v>
      </c>
      <c r="C166">
        <v>2004</v>
      </c>
      <c r="D166" s="1" t="s">
        <v>2</v>
      </c>
      <c r="E166">
        <v>1</v>
      </c>
      <c r="F166" s="3">
        <v>3.4583333333333401</v>
      </c>
      <c r="G166">
        <v>12</v>
      </c>
      <c r="H166" s="3">
        <v>5.25</v>
      </c>
      <c r="I166" s="5">
        <v>0</v>
      </c>
      <c r="J166">
        <v>0</v>
      </c>
      <c r="K166" s="25">
        <v>126608</v>
      </c>
    </row>
    <row r="167" spans="1:11" x14ac:dyDescent="0.25">
      <c r="A167" s="2">
        <v>38150</v>
      </c>
      <c r="B167" s="25">
        <v>93137</v>
      </c>
      <c r="C167">
        <v>2004</v>
      </c>
      <c r="D167" s="1" t="s">
        <v>3</v>
      </c>
      <c r="E167">
        <v>0</v>
      </c>
      <c r="F167" s="3">
        <v>0</v>
      </c>
      <c r="G167">
        <v>15</v>
      </c>
      <c r="H167" s="3">
        <v>7.4166666666666696</v>
      </c>
      <c r="I167" s="5">
        <v>0</v>
      </c>
      <c r="J167">
        <v>1</v>
      </c>
      <c r="K167" s="25">
        <v>111942</v>
      </c>
    </row>
    <row r="168" spans="1:11" x14ac:dyDescent="0.25">
      <c r="A168" s="2">
        <v>38151</v>
      </c>
      <c r="B168" s="25">
        <v>78774</v>
      </c>
      <c r="C168">
        <v>2004</v>
      </c>
      <c r="D168" s="1" t="s">
        <v>4</v>
      </c>
      <c r="E168">
        <v>0</v>
      </c>
      <c r="F168" s="3">
        <v>0</v>
      </c>
      <c r="G168">
        <v>14</v>
      </c>
      <c r="H168" s="3">
        <v>5.9166666666666696</v>
      </c>
      <c r="I168" s="5">
        <v>0</v>
      </c>
      <c r="J168">
        <v>1</v>
      </c>
      <c r="K168" s="25">
        <v>93137</v>
      </c>
    </row>
    <row r="169" spans="1:11" x14ac:dyDescent="0.25">
      <c r="A169" s="2">
        <v>38152</v>
      </c>
      <c r="B169" s="25">
        <v>96308</v>
      </c>
      <c r="C169">
        <v>2004</v>
      </c>
      <c r="D169" s="1" t="s">
        <v>5</v>
      </c>
      <c r="E169">
        <v>0</v>
      </c>
      <c r="F169" s="3">
        <v>0</v>
      </c>
      <c r="G169">
        <v>10</v>
      </c>
      <c r="H169" s="3">
        <v>5.0416666666666696</v>
      </c>
      <c r="I169" s="5">
        <v>0</v>
      </c>
      <c r="J169">
        <v>0</v>
      </c>
      <c r="K169" s="25">
        <v>78774</v>
      </c>
    </row>
    <row r="170" spans="1:11" x14ac:dyDescent="0.25">
      <c r="A170" s="2">
        <v>38153</v>
      </c>
      <c r="B170" s="25">
        <v>91050</v>
      </c>
      <c r="C170">
        <v>2004</v>
      </c>
      <c r="D170" s="1" t="s">
        <v>6</v>
      </c>
      <c r="E170">
        <v>0</v>
      </c>
      <c r="F170" s="3">
        <v>0</v>
      </c>
      <c r="G170">
        <v>13</v>
      </c>
      <c r="H170" s="3">
        <v>8.625</v>
      </c>
      <c r="I170" s="5">
        <v>0</v>
      </c>
      <c r="J170">
        <v>0</v>
      </c>
      <c r="K170" s="25">
        <v>96308</v>
      </c>
    </row>
    <row r="171" spans="1:11" x14ac:dyDescent="0.25">
      <c r="A171" s="2">
        <v>38154</v>
      </c>
      <c r="B171" s="25">
        <v>91254</v>
      </c>
      <c r="C171">
        <v>2004</v>
      </c>
      <c r="D171" s="1" t="s">
        <v>7</v>
      </c>
      <c r="E171">
        <v>0</v>
      </c>
      <c r="F171" s="3">
        <v>0</v>
      </c>
      <c r="G171">
        <v>10</v>
      </c>
      <c r="H171" s="3">
        <v>4.5833333333333304</v>
      </c>
      <c r="I171" s="5">
        <v>0</v>
      </c>
      <c r="J171">
        <v>0</v>
      </c>
      <c r="K171" s="25">
        <v>91050</v>
      </c>
    </row>
    <row r="172" spans="1:11" x14ac:dyDescent="0.25">
      <c r="A172" s="2">
        <v>38155</v>
      </c>
      <c r="B172" s="25">
        <v>97289</v>
      </c>
      <c r="C172">
        <v>2004</v>
      </c>
      <c r="D172" s="1" t="s">
        <v>1</v>
      </c>
      <c r="E172">
        <v>0</v>
      </c>
      <c r="F172" s="3">
        <v>8.3333333333328596E-2</v>
      </c>
      <c r="G172">
        <v>21</v>
      </c>
      <c r="H172" s="3">
        <v>9.75</v>
      </c>
      <c r="I172" s="5">
        <v>0</v>
      </c>
      <c r="J172">
        <v>0</v>
      </c>
      <c r="K172" s="25">
        <v>91254</v>
      </c>
    </row>
    <row r="173" spans="1:11" x14ac:dyDescent="0.25">
      <c r="A173" s="2">
        <v>38156</v>
      </c>
      <c r="B173" s="25">
        <v>89268</v>
      </c>
      <c r="C173">
        <v>2004</v>
      </c>
      <c r="D173" s="1" t="s">
        <v>2</v>
      </c>
      <c r="E173">
        <v>1</v>
      </c>
      <c r="F173" s="3">
        <v>0</v>
      </c>
      <c r="G173">
        <v>18</v>
      </c>
      <c r="H173" s="3">
        <v>9.5416666666666696</v>
      </c>
      <c r="I173" s="5">
        <v>0</v>
      </c>
      <c r="J173">
        <v>0</v>
      </c>
      <c r="K173" s="25">
        <v>97289</v>
      </c>
    </row>
    <row r="174" spans="1:11" x14ac:dyDescent="0.25">
      <c r="A174" s="2">
        <v>38157</v>
      </c>
      <c r="B174" s="25">
        <v>79341</v>
      </c>
      <c r="C174">
        <v>2004</v>
      </c>
      <c r="D174" s="1" t="s">
        <v>3</v>
      </c>
      <c r="E174">
        <v>0</v>
      </c>
      <c r="F174" s="3">
        <v>0</v>
      </c>
      <c r="G174">
        <v>18</v>
      </c>
      <c r="H174" s="3">
        <v>6.5</v>
      </c>
      <c r="I174" s="5">
        <v>0</v>
      </c>
      <c r="J174">
        <v>1</v>
      </c>
      <c r="K174" s="25">
        <v>89268</v>
      </c>
    </row>
    <row r="175" spans="1:11" x14ac:dyDescent="0.25">
      <c r="A175" s="2">
        <v>38158</v>
      </c>
      <c r="B175" s="25">
        <v>78003</v>
      </c>
      <c r="C175">
        <v>2004</v>
      </c>
      <c r="D175" s="1" t="s">
        <v>4</v>
      </c>
      <c r="E175">
        <v>0</v>
      </c>
      <c r="F175" s="3">
        <v>0</v>
      </c>
      <c r="G175">
        <v>30</v>
      </c>
      <c r="H175" s="3">
        <v>10.2083333333333</v>
      </c>
      <c r="I175" s="5">
        <v>0</v>
      </c>
      <c r="J175">
        <v>1</v>
      </c>
      <c r="K175" s="25">
        <v>79341</v>
      </c>
    </row>
    <row r="176" spans="1:11" x14ac:dyDescent="0.25">
      <c r="A176" s="2">
        <v>38159</v>
      </c>
      <c r="B176" s="25">
        <v>94984</v>
      </c>
      <c r="C176">
        <v>2004</v>
      </c>
      <c r="D176" s="1" t="s">
        <v>5</v>
      </c>
      <c r="E176">
        <v>0</v>
      </c>
      <c r="F176" s="3">
        <v>0</v>
      </c>
      <c r="G176">
        <v>14</v>
      </c>
      <c r="H176" s="3">
        <v>8.2083333333333304</v>
      </c>
      <c r="I176" s="5">
        <v>0</v>
      </c>
      <c r="J176">
        <v>0</v>
      </c>
      <c r="K176" s="25">
        <v>78003</v>
      </c>
    </row>
    <row r="177" spans="1:11" x14ac:dyDescent="0.25">
      <c r="A177" s="2">
        <v>38160</v>
      </c>
      <c r="B177" s="25">
        <v>88344</v>
      </c>
      <c r="C177">
        <v>2004</v>
      </c>
      <c r="D177" s="1" t="s">
        <v>6</v>
      </c>
      <c r="E177">
        <v>0</v>
      </c>
      <c r="F177" s="3">
        <v>0</v>
      </c>
      <c r="G177">
        <v>12</v>
      </c>
      <c r="H177" s="3">
        <v>6.75</v>
      </c>
      <c r="I177" s="5">
        <v>0</v>
      </c>
      <c r="J177">
        <v>0</v>
      </c>
      <c r="K177" s="25">
        <v>94984</v>
      </c>
    </row>
    <row r="178" spans="1:11" x14ac:dyDescent="0.25">
      <c r="A178" s="2">
        <v>38161</v>
      </c>
      <c r="B178" s="25">
        <v>88824</v>
      </c>
      <c r="C178">
        <v>2004</v>
      </c>
      <c r="D178" s="1" t="s">
        <v>7</v>
      </c>
      <c r="E178">
        <v>0</v>
      </c>
      <c r="F178" s="3">
        <v>0</v>
      </c>
      <c r="G178">
        <v>13</v>
      </c>
      <c r="H178" s="3">
        <v>6.9583333333333304</v>
      </c>
      <c r="I178" s="5">
        <v>0</v>
      </c>
      <c r="J178">
        <v>0</v>
      </c>
      <c r="K178" s="25">
        <v>88344</v>
      </c>
    </row>
    <row r="179" spans="1:11" x14ac:dyDescent="0.25">
      <c r="A179" s="2">
        <v>38162</v>
      </c>
      <c r="B179" s="25">
        <v>81825</v>
      </c>
      <c r="C179">
        <v>2004</v>
      </c>
      <c r="D179" s="1" t="s">
        <v>1</v>
      </c>
      <c r="E179">
        <v>0</v>
      </c>
      <c r="F179" s="3">
        <v>0</v>
      </c>
      <c r="G179">
        <v>18</v>
      </c>
      <c r="H179" s="3">
        <v>8.625</v>
      </c>
      <c r="I179" s="5">
        <v>0</v>
      </c>
      <c r="J179">
        <v>0</v>
      </c>
      <c r="K179" s="25">
        <v>88824</v>
      </c>
    </row>
    <row r="180" spans="1:11" x14ac:dyDescent="0.25">
      <c r="A180" s="2">
        <v>38163</v>
      </c>
      <c r="B180" s="25">
        <v>81929</v>
      </c>
      <c r="C180">
        <v>2004</v>
      </c>
      <c r="D180" s="1" t="s">
        <v>2</v>
      </c>
      <c r="E180">
        <v>1</v>
      </c>
      <c r="F180" s="3">
        <v>0</v>
      </c>
      <c r="G180">
        <v>28</v>
      </c>
      <c r="H180" s="3">
        <v>10.6666666666667</v>
      </c>
      <c r="I180" s="5">
        <v>0</v>
      </c>
      <c r="J180">
        <v>0</v>
      </c>
      <c r="K180" s="25">
        <v>81825</v>
      </c>
    </row>
    <row r="181" spans="1:11" x14ac:dyDescent="0.25">
      <c r="A181" s="2">
        <v>38164</v>
      </c>
      <c r="B181" s="25">
        <v>74534</v>
      </c>
      <c r="C181">
        <v>2004</v>
      </c>
      <c r="D181" s="1" t="s">
        <v>3</v>
      </c>
      <c r="E181">
        <v>0</v>
      </c>
      <c r="F181" s="3">
        <v>0</v>
      </c>
      <c r="G181">
        <v>23</v>
      </c>
      <c r="H181" s="3">
        <v>8.1666666666666696</v>
      </c>
      <c r="I181" s="5">
        <v>0</v>
      </c>
      <c r="J181">
        <v>1</v>
      </c>
      <c r="K181" s="25">
        <v>81929</v>
      </c>
    </row>
    <row r="182" spans="1:11" x14ac:dyDescent="0.25">
      <c r="A182" s="2">
        <v>38165</v>
      </c>
      <c r="B182" s="25">
        <v>74740</v>
      </c>
      <c r="C182">
        <v>2004</v>
      </c>
      <c r="D182" s="1" t="s">
        <v>4</v>
      </c>
      <c r="E182">
        <v>0</v>
      </c>
      <c r="F182" s="3">
        <v>0</v>
      </c>
      <c r="G182">
        <v>33</v>
      </c>
      <c r="H182" s="3">
        <v>11.375</v>
      </c>
      <c r="I182" s="5">
        <v>0</v>
      </c>
      <c r="J182">
        <v>1</v>
      </c>
      <c r="K182" s="25">
        <v>74534</v>
      </c>
    </row>
    <row r="183" spans="1:11" x14ac:dyDescent="0.25">
      <c r="A183" s="2">
        <v>38166</v>
      </c>
      <c r="B183" s="25">
        <v>95095</v>
      </c>
      <c r="C183">
        <v>2004</v>
      </c>
      <c r="D183" s="1" t="s">
        <v>5</v>
      </c>
      <c r="E183">
        <v>0</v>
      </c>
      <c r="F183" s="3">
        <v>0</v>
      </c>
      <c r="G183">
        <v>17</v>
      </c>
      <c r="H183" s="3">
        <v>7.75</v>
      </c>
      <c r="I183" s="5">
        <v>0</v>
      </c>
      <c r="J183">
        <v>0</v>
      </c>
      <c r="K183" s="25">
        <v>74740</v>
      </c>
    </row>
    <row r="184" spans="1:11" x14ac:dyDescent="0.25">
      <c r="A184" s="2">
        <v>38167</v>
      </c>
      <c r="B184" s="25">
        <v>91546</v>
      </c>
      <c r="C184">
        <v>2004</v>
      </c>
      <c r="D184" s="1" t="s">
        <v>6</v>
      </c>
      <c r="E184">
        <v>0</v>
      </c>
      <c r="F184" s="3">
        <v>0</v>
      </c>
      <c r="G184">
        <v>21</v>
      </c>
      <c r="H184" s="3">
        <v>12.9166666666667</v>
      </c>
      <c r="I184" s="5">
        <v>0</v>
      </c>
      <c r="J184">
        <v>0</v>
      </c>
      <c r="K184" s="25">
        <v>95095</v>
      </c>
    </row>
    <row r="185" spans="1:11" x14ac:dyDescent="0.25">
      <c r="A185" s="2">
        <v>38168</v>
      </c>
      <c r="B185" s="25">
        <v>84561</v>
      </c>
      <c r="C185">
        <v>2004</v>
      </c>
      <c r="D185" s="1" t="s">
        <v>7</v>
      </c>
      <c r="E185">
        <v>0</v>
      </c>
      <c r="F185" s="3">
        <v>0</v>
      </c>
      <c r="G185">
        <v>13</v>
      </c>
      <c r="H185" s="3">
        <v>6.6666666666666696</v>
      </c>
      <c r="I185" s="5">
        <v>0</v>
      </c>
      <c r="J185">
        <v>0</v>
      </c>
      <c r="K185" s="25">
        <v>91546</v>
      </c>
    </row>
    <row r="186" spans="1:11" x14ac:dyDescent="0.25">
      <c r="A186" s="2">
        <v>38169</v>
      </c>
      <c r="B186" s="25">
        <v>102970</v>
      </c>
      <c r="C186">
        <v>2004</v>
      </c>
      <c r="D186" s="1" t="s">
        <v>1</v>
      </c>
      <c r="E186">
        <v>0</v>
      </c>
      <c r="F186" s="3">
        <v>0</v>
      </c>
      <c r="G186">
        <v>21</v>
      </c>
      <c r="H186" s="3">
        <v>10.1666666666667</v>
      </c>
      <c r="I186" s="5">
        <v>0</v>
      </c>
      <c r="J186">
        <v>0</v>
      </c>
      <c r="K186" s="25">
        <v>84561</v>
      </c>
    </row>
    <row r="187" spans="1:11" x14ac:dyDescent="0.25">
      <c r="A187" s="2">
        <v>38170</v>
      </c>
      <c r="B187" s="25">
        <v>95008</v>
      </c>
      <c r="C187">
        <v>2004</v>
      </c>
      <c r="D187" s="1" t="s">
        <v>2</v>
      </c>
      <c r="E187">
        <v>1</v>
      </c>
      <c r="F187" s="3">
        <v>0</v>
      </c>
      <c r="G187">
        <v>20</v>
      </c>
      <c r="H187" s="3">
        <v>8.25</v>
      </c>
      <c r="I187" s="5">
        <v>0</v>
      </c>
      <c r="J187">
        <v>0</v>
      </c>
      <c r="K187" s="25">
        <v>102970</v>
      </c>
    </row>
    <row r="188" spans="1:11" x14ac:dyDescent="0.25">
      <c r="A188" s="2">
        <v>38171</v>
      </c>
      <c r="B188" s="25">
        <v>83181</v>
      </c>
      <c r="C188">
        <v>2004</v>
      </c>
      <c r="D188" s="1" t="s">
        <v>3</v>
      </c>
      <c r="E188">
        <v>0</v>
      </c>
      <c r="F188" s="3">
        <v>0</v>
      </c>
      <c r="G188">
        <v>18</v>
      </c>
      <c r="H188" s="3">
        <v>5.3333333333333304</v>
      </c>
      <c r="I188" s="5">
        <v>0</v>
      </c>
      <c r="J188">
        <v>1</v>
      </c>
      <c r="K188" s="25">
        <v>95008</v>
      </c>
    </row>
    <row r="189" spans="1:11" x14ac:dyDescent="0.25">
      <c r="A189" s="2">
        <v>38172</v>
      </c>
      <c r="B189" s="25">
        <v>79497</v>
      </c>
      <c r="C189">
        <v>2004</v>
      </c>
      <c r="D189" s="1" t="s">
        <v>4</v>
      </c>
      <c r="E189">
        <v>0</v>
      </c>
      <c r="F189" s="3">
        <v>0</v>
      </c>
      <c r="G189">
        <v>16</v>
      </c>
      <c r="H189" s="3">
        <v>7.4583333333333304</v>
      </c>
      <c r="I189" s="5">
        <v>0</v>
      </c>
      <c r="J189">
        <v>1</v>
      </c>
      <c r="K189" s="25">
        <v>83181</v>
      </c>
    </row>
    <row r="190" spans="1:11" x14ac:dyDescent="0.25">
      <c r="A190" s="2">
        <v>38173</v>
      </c>
      <c r="B190" s="25">
        <v>87595</v>
      </c>
      <c r="C190">
        <v>2004</v>
      </c>
      <c r="D190" s="1" t="s">
        <v>5</v>
      </c>
      <c r="E190">
        <v>0</v>
      </c>
      <c r="F190" s="3">
        <v>0</v>
      </c>
      <c r="G190">
        <v>15</v>
      </c>
      <c r="H190" s="3">
        <v>6.375</v>
      </c>
      <c r="I190" s="5">
        <v>0</v>
      </c>
      <c r="J190">
        <v>0</v>
      </c>
      <c r="K190" s="25">
        <v>79497</v>
      </c>
    </row>
    <row r="191" spans="1:11" x14ac:dyDescent="0.25">
      <c r="A191" s="2">
        <v>38174</v>
      </c>
      <c r="B191" s="25">
        <v>94583</v>
      </c>
      <c r="C191">
        <v>2004</v>
      </c>
      <c r="D191" s="1" t="s">
        <v>6</v>
      </c>
      <c r="E191">
        <v>0</v>
      </c>
      <c r="F191" s="3">
        <v>0</v>
      </c>
      <c r="G191">
        <v>14</v>
      </c>
      <c r="H191" s="3">
        <v>6.7083333333333304</v>
      </c>
      <c r="I191" s="5">
        <v>0</v>
      </c>
      <c r="J191">
        <v>0</v>
      </c>
      <c r="K191" s="25">
        <v>87595</v>
      </c>
    </row>
    <row r="192" spans="1:11" x14ac:dyDescent="0.25">
      <c r="A192" s="2">
        <v>38175</v>
      </c>
      <c r="B192" s="25">
        <v>95624</v>
      </c>
      <c r="C192">
        <v>2004</v>
      </c>
      <c r="D192" s="1" t="s">
        <v>7</v>
      </c>
      <c r="E192">
        <v>0</v>
      </c>
      <c r="F192" s="3">
        <v>0</v>
      </c>
      <c r="G192">
        <v>22</v>
      </c>
      <c r="H192" s="3">
        <v>9.9166666666666696</v>
      </c>
      <c r="I192" s="5">
        <v>0</v>
      </c>
      <c r="J192">
        <v>0</v>
      </c>
      <c r="K192" s="25">
        <v>94583</v>
      </c>
    </row>
    <row r="193" spans="1:11" x14ac:dyDescent="0.25">
      <c r="A193" s="2">
        <v>38176</v>
      </c>
      <c r="B193" s="25">
        <v>94629</v>
      </c>
      <c r="C193">
        <v>2004</v>
      </c>
      <c r="D193" s="1" t="s">
        <v>1</v>
      </c>
      <c r="E193">
        <v>0</v>
      </c>
      <c r="F193" s="3">
        <v>0</v>
      </c>
      <c r="G193">
        <v>16</v>
      </c>
      <c r="H193" s="3">
        <v>7.5833333333333304</v>
      </c>
      <c r="I193" s="5">
        <v>0</v>
      </c>
      <c r="J193">
        <v>0</v>
      </c>
      <c r="K193" s="25">
        <v>95624</v>
      </c>
    </row>
    <row r="194" spans="1:11" x14ac:dyDescent="0.25">
      <c r="A194" s="2">
        <v>38177</v>
      </c>
      <c r="B194" s="25">
        <v>89578</v>
      </c>
      <c r="C194">
        <v>2004</v>
      </c>
      <c r="D194" s="1" t="s">
        <v>2</v>
      </c>
      <c r="E194">
        <v>1</v>
      </c>
      <c r="F194" s="3">
        <v>0</v>
      </c>
      <c r="G194">
        <v>26</v>
      </c>
      <c r="H194" s="3">
        <v>13.0416666666667</v>
      </c>
      <c r="I194" s="5">
        <v>0</v>
      </c>
      <c r="J194">
        <v>0</v>
      </c>
      <c r="K194" s="25">
        <v>94629</v>
      </c>
    </row>
    <row r="195" spans="1:11" x14ac:dyDescent="0.25">
      <c r="A195" s="2">
        <v>38178</v>
      </c>
      <c r="B195" s="25">
        <v>85569</v>
      </c>
      <c r="C195">
        <v>2004</v>
      </c>
      <c r="D195" s="1" t="s">
        <v>3</v>
      </c>
      <c r="E195">
        <v>0</v>
      </c>
      <c r="F195" s="3">
        <v>0</v>
      </c>
      <c r="G195">
        <v>21</v>
      </c>
      <c r="H195" s="3">
        <v>12.4166666666667</v>
      </c>
      <c r="I195" s="5">
        <v>0</v>
      </c>
      <c r="J195">
        <v>1</v>
      </c>
      <c r="K195" s="25">
        <v>89578</v>
      </c>
    </row>
    <row r="196" spans="1:11" x14ac:dyDescent="0.25">
      <c r="A196" s="2">
        <v>38179</v>
      </c>
      <c r="B196" s="25">
        <v>83884</v>
      </c>
      <c r="C196">
        <v>2004</v>
      </c>
      <c r="D196" s="1" t="s">
        <v>4</v>
      </c>
      <c r="E196">
        <v>0</v>
      </c>
      <c r="F196" s="3">
        <v>0</v>
      </c>
      <c r="G196">
        <v>16</v>
      </c>
      <c r="H196" s="3">
        <v>7.2083333333333304</v>
      </c>
      <c r="I196" s="5">
        <v>0</v>
      </c>
      <c r="J196">
        <v>1</v>
      </c>
      <c r="K196" s="25">
        <v>85569</v>
      </c>
    </row>
    <row r="197" spans="1:11" x14ac:dyDescent="0.25">
      <c r="A197" s="2">
        <v>38180</v>
      </c>
      <c r="B197" s="25">
        <v>92409</v>
      </c>
      <c r="C197">
        <v>2004</v>
      </c>
      <c r="D197" s="1" t="s">
        <v>5</v>
      </c>
      <c r="E197">
        <v>0</v>
      </c>
      <c r="F197" s="3">
        <v>0</v>
      </c>
      <c r="G197">
        <v>16</v>
      </c>
      <c r="H197" s="3">
        <v>10.0833333333333</v>
      </c>
      <c r="I197" s="5">
        <v>0</v>
      </c>
      <c r="J197">
        <v>0</v>
      </c>
      <c r="K197" s="25">
        <v>83884</v>
      </c>
    </row>
    <row r="198" spans="1:11" x14ac:dyDescent="0.25">
      <c r="A198" s="2">
        <v>38181</v>
      </c>
      <c r="B198" s="25">
        <v>92018</v>
      </c>
      <c r="C198">
        <v>2004</v>
      </c>
      <c r="D198" s="1" t="s">
        <v>6</v>
      </c>
      <c r="E198">
        <v>0</v>
      </c>
      <c r="F198" s="3">
        <v>0</v>
      </c>
      <c r="G198">
        <v>16</v>
      </c>
      <c r="H198" s="3">
        <v>10.4583333333333</v>
      </c>
      <c r="I198" s="5">
        <v>0</v>
      </c>
      <c r="J198">
        <v>0</v>
      </c>
      <c r="K198" s="25">
        <v>92409</v>
      </c>
    </row>
    <row r="199" spans="1:11" x14ac:dyDescent="0.25">
      <c r="A199" s="2">
        <v>38182</v>
      </c>
      <c r="B199" s="25">
        <v>88826</v>
      </c>
      <c r="C199">
        <v>2004</v>
      </c>
      <c r="D199" s="1" t="s">
        <v>7</v>
      </c>
      <c r="E199">
        <v>0</v>
      </c>
      <c r="F199" s="3">
        <v>0</v>
      </c>
      <c r="G199">
        <v>20</v>
      </c>
      <c r="H199" s="3">
        <v>7.25</v>
      </c>
      <c r="I199" s="5">
        <v>0</v>
      </c>
      <c r="J199">
        <v>0</v>
      </c>
      <c r="K199" s="25">
        <v>92018</v>
      </c>
    </row>
    <row r="200" spans="1:11" x14ac:dyDescent="0.25">
      <c r="A200" s="2">
        <v>38183</v>
      </c>
      <c r="B200" s="25">
        <v>90105</v>
      </c>
      <c r="C200">
        <v>2004</v>
      </c>
      <c r="D200" s="1" t="s">
        <v>1</v>
      </c>
      <c r="E200">
        <v>0</v>
      </c>
      <c r="F200" s="3">
        <v>0</v>
      </c>
      <c r="G200">
        <v>13</v>
      </c>
      <c r="H200" s="3">
        <v>6.4583333333333304</v>
      </c>
      <c r="I200" s="5">
        <v>0</v>
      </c>
      <c r="J200">
        <v>0</v>
      </c>
      <c r="K200" s="25">
        <v>88826</v>
      </c>
    </row>
    <row r="201" spans="1:11" x14ac:dyDescent="0.25">
      <c r="A201" s="2">
        <v>38184</v>
      </c>
      <c r="B201" s="25">
        <v>85606</v>
      </c>
      <c r="C201">
        <v>2004</v>
      </c>
      <c r="D201" s="1" t="s">
        <v>2</v>
      </c>
      <c r="E201">
        <v>1</v>
      </c>
      <c r="F201" s="3">
        <v>0</v>
      </c>
      <c r="G201">
        <v>20</v>
      </c>
      <c r="H201" s="3">
        <v>8.625</v>
      </c>
      <c r="I201" s="5">
        <v>0</v>
      </c>
      <c r="J201">
        <v>0</v>
      </c>
      <c r="K201" s="25">
        <v>90105</v>
      </c>
    </row>
    <row r="202" spans="1:11" x14ac:dyDescent="0.25">
      <c r="A202" s="2">
        <v>38185</v>
      </c>
      <c r="B202" s="25">
        <v>80777</v>
      </c>
      <c r="C202">
        <v>2004</v>
      </c>
      <c r="D202" s="1" t="s">
        <v>3</v>
      </c>
      <c r="E202">
        <v>0</v>
      </c>
      <c r="F202" s="3">
        <v>0</v>
      </c>
      <c r="G202">
        <v>17</v>
      </c>
      <c r="H202" s="3">
        <v>8.5833333333333304</v>
      </c>
      <c r="I202" s="5">
        <v>0</v>
      </c>
      <c r="J202">
        <v>1</v>
      </c>
      <c r="K202" s="25">
        <v>85606</v>
      </c>
    </row>
    <row r="203" spans="1:11" x14ac:dyDescent="0.25">
      <c r="A203" s="2">
        <v>38186</v>
      </c>
      <c r="B203" s="25">
        <v>81682</v>
      </c>
      <c r="C203">
        <v>2004</v>
      </c>
      <c r="D203" s="1" t="s">
        <v>4</v>
      </c>
      <c r="E203">
        <v>0</v>
      </c>
      <c r="F203" s="3">
        <v>0</v>
      </c>
      <c r="G203">
        <v>15</v>
      </c>
      <c r="H203" s="3">
        <v>6.3333333333333304</v>
      </c>
      <c r="I203" s="5">
        <v>0</v>
      </c>
      <c r="J203">
        <v>1</v>
      </c>
      <c r="K203" s="25">
        <v>80777</v>
      </c>
    </row>
    <row r="204" spans="1:11" x14ac:dyDescent="0.25">
      <c r="A204" s="2">
        <v>38187</v>
      </c>
      <c r="B204" s="25">
        <v>89493</v>
      </c>
      <c r="C204">
        <v>2004</v>
      </c>
      <c r="D204" s="1" t="s">
        <v>5</v>
      </c>
      <c r="E204">
        <v>0</v>
      </c>
      <c r="F204" s="3">
        <v>0</v>
      </c>
      <c r="G204">
        <v>14</v>
      </c>
      <c r="H204" s="3">
        <v>6.3333333333333304</v>
      </c>
      <c r="I204" s="5">
        <v>0</v>
      </c>
      <c r="J204">
        <v>0</v>
      </c>
      <c r="K204" s="25">
        <v>81682</v>
      </c>
    </row>
    <row r="205" spans="1:11" x14ac:dyDescent="0.25">
      <c r="A205" s="2">
        <v>38188</v>
      </c>
      <c r="B205" s="25">
        <v>94158</v>
      </c>
      <c r="C205">
        <v>2004</v>
      </c>
      <c r="D205" s="1" t="s">
        <v>6</v>
      </c>
      <c r="E205">
        <v>0</v>
      </c>
      <c r="F205" s="3">
        <v>0</v>
      </c>
      <c r="G205">
        <v>16</v>
      </c>
      <c r="H205" s="3">
        <v>8.5416666666666696</v>
      </c>
      <c r="I205" s="5">
        <v>0</v>
      </c>
      <c r="J205">
        <v>0</v>
      </c>
      <c r="K205" s="25">
        <v>89493</v>
      </c>
    </row>
    <row r="206" spans="1:11" x14ac:dyDescent="0.25">
      <c r="A206" s="2">
        <v>38189</v>
      </c>
      <c r="B206" s="25">
        <v>91158</v>
      </c>
      <c r="C206">
        <v>2004</v>
      </c>
      <c r="D206" s="1" t="s">
        <v>7</v>
      </c>
      <c r="E206">
        <v>0</v>
      </c>
      <c r="F206" s="3">
        <v>0</v>
      </c>
      <c r="G206">
        <v>12</v>
      </c>
      <c r="H206" s="3">
        <v>6.7083333333333304</v>
      </c>
      <c r="I206" s="5">
        <v>0</v>
      </c>
      <c r="J206">
        <v>0</v>
      </c>
      <c r="K206" s="25">
        <v>94158</v>
      </c>
    </row>
    <row r="207" spans="1:11" x14ac:dyDescent="0.25">
      <c r="A207" s="2">
        <v>38190</v>
      </c>
      <c r="B207" s="25">
        <v>87404</v>
      </c>
      <c r="C207">
        <v>2004</v>
      </c>
      <c r="D207" s="1" t="s">
        <v>1</v>
      </c>
      <c r="E207">
        <v>0</v>
      </c>
      <c r="F207" s="3">
        <v>0</v>
      </c>
      <c r="G207">
        <v>14</v>
      </c>
      <c r="H207" s="3">
        <v>7.0416666666666696</v>
      </c>
      <c r="I207" s="5">
        <v>0</v>
      </c>
      <c r="J207">
        <v>0</v>
      </c>
      <c r="K207" s="25">
        <v>91158</v>
      </c>
    </row>
    <row r="208" spans="1:11" x14ac:dyDescent="0.25">
      <c r="A208" s="2">
        <v>38191</v>
      </c>
      <c r="B208" s="25">
        <v>83936</v>
      </c>
      <c r="C208">
        <v>2004</v>
      </c>
      <c r="D208" s="1" t="s">
        <v>2</v>
      </c>
      <c r="E208">
        <v>1</v>
      </c>
      <c r="F208" s="3">
        <v>0</v>
      </c>
      <c r="G208">
        <v>13</v>
      </c>
      <c r="H208" s="3">
        <v>6.2916666666666696</v>
      </c>
      <c r="I208" s="5">
        <v>0</v>
      </c>
      <c r="J208">
        <v>0</v>
      </c>
      <c r="K208" s="25">
        <v>87404</v>
      </c>
    </row>
    <row r="209" spans="1:11" x14ac:dyDescent="0.25">
      <c r="A209" s="2">
        <v>38192</v>
      </c>
      <c r="B209" s="25">
        <v>79044</v>
      </c>
      <c r="C209">
        <v>2004</v>
      </c>
      <c r="D209" s="1" t="s">
        <v>3</v>
      </c>
      <c r="E209">
        <v>0</v>
      </c>
      <c r="F209" s="3">
        <v>0</v>
      </c>
      <c r="G209">
        <v>12</v>
      </c>
      <c r="H209" s="3">
        <v>6.0833333333333304</v>
      </c>
      <c r="I209" s="5">
        <v>0</v>
      </c>
      <c r="J209">
        <v>1</v>
      </c>
      <c r="K209" s="25">
        <v>83936</v>
      </c>
    </row>
    <row r="210" spans="1:11" x14ac:dyDescent="0.25">
      <c r="A210" s="2">
        <v>38193</v>
      </c>
      <c r="B210" s="25">
        <v>78489</v>
      </c>
      <c r="C210">
        <v>2004</v>
      </c>
      <c r="D210" s="1" t="s">
        <v>4</v>
      </c>
      <c r="E210">
        <v>0</v>
      </c>
      <c r="F210" s="3">
        <v>0</v>
      </c>
      <c r="G210">
        <v>20</v>
      </c>
      <c r="H210" s="3">
        <v>8.125</v>
      </c>
      <c r="I210" s="5">
        <v>0</v>
      </c>
      <c r="J210">
        <v>1</v>
      </c>
      <c r="K210" s="25">
        <v>79044</v>
      </c>
    </row>
    <row r="211" spans="1:11" x14ac:dyDescent="0.25">
      <c r="A211" s="2">
        <v>38194</v>
      </c>
      <c r="B211" s="25">
        <v>91857</v>
      </c>
      <c r="C211">
        <v>2004</v>
      </c>
      <c r="D211" s="1" t="s">
        <v>5</v>
      </c>
      <c r="E211">
        <v>0</v>
      </c>
      <c r="F211" s="3">
        <v>0</v>
      </c>
      <c r="G211">
        <v>23</v>
      </c>
      <c r="H211" s="3">
        <v>11.6666666666667</v>
      </c>
      <c r="I211" s="5">
        <v>0</v>
      </c>
      <c r="J211">
        <v>0</v>
      </c>
      <c r="K211" s="25">
        <v>78489</v>
      </c>
    </row>
    <row r="212" spans="1:11" x14ac:dyDescent="0.25">
      <c r="A212" s="2">
        <v>38195</v>
      </c>
      <c r="B212" s="25">
        <v>92479</v>
      </c>
      <c r="C212">
        <v>2004</v>
      </c>
      <c r="D212" s="1" t="s">
        <v>6</v>
      </c>
      <c r="E212">
        <v>0</v>
      </c>
      <c r="F212" s="3">
        <v>0</v>
      </c>
      <c r="G212">
        <v>16</v>
      </c>
      <c r="H212" s="3">
        <v>10.0833333333333</v>
      </c>
      <c r="I212" s="5">
        <v>0</v>
      </c>
      <c r="J212">
        <v>0</v>
      </c>
      <c r="K212" s="25">
        <v>91857</v>
      </c>
    </row>
    <row r="213" spans="1:11" x14ac:dyDescent="0.25">
      <c r="A213" s="2">
        <v>38196</v>
      </c>
      <c r="B213" s="25">
        <v>95860</v>
      </c>
      <c r="C213">
        <v>2004</v>
      </c>
      <c r="D213" s="1" t="s">
        <v>7</v>
      </c>
      <c r="E213">
        <v>0</v>
      </c>
      <c r="F213" s="3">
        <v>0</v>
      </c>
      <c r="G213">
        <v>13</v>
      </c>
      <c r="H213" s="3">
        <v>8.9583333333333304</v>
      </c>
      <c r="I213" s="5">
        <v>0</v>
      </c>
      <c r="J213">
        <v>0</v>
      </c>
      <c r="K213" s="25">
        <v>92479</v>
      </c>
    </row>
    <row r="214" spans="1:11" x14ac:dyDescent="0.25">
      <c r="A214" s="2">
        <v>38197</v>
      </c>
      <c r="B214" s="25">
        <v>92591</v>
      </c>
      <c r="C214">
        <v>2004</v>
      </c>
      <c r="D214" s="1" t="s">
        <v>1</v>
      </c>
      <c r="E214">
        <v>0</v>
      </c>
      <c r="F214" s="3">
        <v>0</v>
      </c>
      <c r="G214">
        <v>21</v>
      </c>
      <c r="H214" s="3">
        <v>6.2916666666666696</v>
      </c>
      <c r="I214" s="5">
        <v>0</v>
      </c>
      <c r="J214">
        <v>0</v>
      </c>
      <c r="K214" s="25">
        <v>95860</v>
      </c>
    </row>
    <row r="215" spans="1:11" x14ac:dyDescent="0.25">
      <c r="A215" s="2">
        <v>38198</v>
      </c>
      <c r="B215" s="25">
        <v>89115</v>
      </c>
      <c r="C215">
        <v>2004</v>
      </c>
      <c r="D215" s="1" t="s">
        <v>2</v>
      </c>
      <c r="E215">
        <v>1</v>
      </c>
      <c r="F215" s="3">
        <v>0</v>
      </c>
      <c r="G215">
        <v>16</v>
      </c>
      <c r="H215" s="3">
        <v>9.5</v>
      </c>
      <c r="I215" s="5">
        <v>0</v>
      </c>
      <c r="J215">
        <v>0</v>
      </c>
      <c r="K215" s="25">
        <v>92591</v>
      </c>
    </row>
    <row r="216" spans="1:11" x14ac:dyDescent="0.25">
      <c r="A216" s="2">
        <v>38199</v>
      </c>
      <c r="B216" s="25">
        <v>82788</v>
      </c>
      <c r="C216">
        <v>2004</v>
      </c>
      <c r="D216" s="1" t="s">
        <v>3</v>
      </c>
      <c r="E216">
        <v>0</v>
      </c>
      <c r="F216" s="3">
        <v>0</v>
      </c>
      <c r="G216">
        <v>24</v>
      </c>
      <c r="H216" s="3">
        <v>11.3333333333333</v>
      </c>
      <c r="I216" s="5">
        <v>0</v>
      </c>
      <c r="J216">
        <v>1</v>
      </c>
      <c r="K216" s="25">
        <v>89115</v>
      </c>
    </row>
    <row r="217" spans="1:11" x14ac:dyDescent="0.25">
      <c r="A217" s="2">
        <v>38200</v>
      </c>
      <c r="B217" s="25">
        <v>84510</v>
      </c>
      <c r="C217">
        <v>2004</v>
      </c>
      <c r="D217" s="1" t="s">
        <v>4</v>
      </c>
      <c r="E217">
        <v>0</v>
      </c>
      <c r="F217" s="3">
        <v>0</v>
      </c>
      <c r="G217">
        <v>21</v>
      </c>
      <c r="H217" s="3">
        <v>12.0833333333333</v>
      </c>
      <c r="I217" s="5">
        <v>0</v>
      </c>
      <c r="J217">
        <v>1</v>
      </c>
      <c r="K217" s="25">
        <v>82788</v>
      </c>
    </row>
    <row r="218" spans="1:11" x14ac:dyDescent="0.25">
      <c r="A218" s="2">
        <v>38201</v>
      </c>
      <c r="B218" s="25">
        <v>90087</v>
      </c>
      <c r="C218">
        <v>2004</v>
      </c>
      <c r="D218" s="1" t="s">
        <v>5</v>
      </c>
      <c r="E218">
        <v>0</v>
      </c>
      <c r="F218" s="3">
        <v>0</v>
      </c>
      <c r="G218">
        <v>25</v>
      </c>
      <c r="H218" s="3">
        <v>12.8333333333333</v>
      </c>
      <c r="I218" s="5">
        <v>0</v>
      </c>
      <c r="J218">
        <v>0</v>
      </c>
      <c r="K218" s="25">
        <v>84510</v>
      </c>
    </row>
    <row r="219" spans="1:11" x14ac:dyDescent="0.25">
      <c r="A219" s="2">
        <v>38202</v>
      </c>
      <c r="B219" s="25">
        <v>94202</v>
      </c>
      <c r="C219">
        <v>2004</v>
      </c>
      <c r="D219" s="1" t="s">
        <v>6</v>
      </c>
      <c r="E219">
        <v>0</v>
      </c>
      <c r="F219" s="3">
        <v>0</v>
      </c>
      <c r="G219">
        <v>18</v>
      </c>
      <c r="H219" s="3">
        <v>11</v>
      </c>
      <c r="I219" s="5">
        <v>0</v>
      </c>
      <c r="J219">
        <v>0</v>
      </c>
      <c r="K219" s="25">
        <v>90087</v>
      </c>
    </row>
    <row r="220" spans="1:11" x14ac:dyDescent="0.25">
      <c r="A220" s="2">
        <v>38203</v>
      </c>
      <c r="B220" s="25">
        <v>88888</v>
      </c>
      <c r="C220">
        <v>2004</v>
      </c>
      <c r="D220" s="1" t="s">
        <v>7</v>
      </c>
      <c r="E220">
        <v>0</v>
      </c>
      <c r="F220" s="3">
        <v>0</v>
      </c>
      <c r="G220">
        <v>22</v>
      </c>
      <c r="H220" s="3">
        <v>14.6666666666667</v>
      </c>
      <c r="I220" s="5">
        <v>0</v>
      </c>
      <c r="J220">
        <v>0</v>
      </c>
      <c r="K220" s="25">
        <v>94202</v>
      </c>
    </row>
    <row r="221" spans="1:11" x14ac:dyDescent="0.25">
      <c r="A221" s="2">
        <v>38204</v>
      </c>
      <c r="B221" s="25">
        <v>89473</v>
      </c>
      <c r="C221">
        <v>2004</v>
      </c>
      <c r="D221" s="1" t="s">
        <v>1</v>
      </c>
      <c r="E221">
        <v>0</v>
      </c>
      <c r="F221" s="3">
        <v>0</v>
      </c>
      <c r="G221">
        <v>23</v>
      </c>
      <c r="H221" s="3">
        <v>15.625</v>
      </c>
      <c r="I221" s="5">
        <v>0</v>
      </c>
      <c r="J221">
        <v>0</v>
      </c>
      <c r="K221" s="25">
        <v>88888</v>
      </c>
    </row>
    <row r="222" spans="1:11" x14ac:dyDescent="0.25">
      <c r="A222" s="2">
        <v>38205</v>
      </c>
      <c r="B222" s="25">
        <v>88228</v>
      </c>
      <c r="C222">
        <v>2004</v>
      </c>
      <c r="D222" s="1" t="s">
        <v>2</v>
      </c>
      <c r="E222">
        <v>1</v>
      </c>
      <c r="F222" s="3">
        <v>0</v>
      </c>
      <c r="G222">
        <v>23</v>
      </c>
      <c r="H222" s="3">
        <v>12.625</v>
      </c>
      <c r="I222" s="5">
        <v>0</v>
      </c>
      <c r="J222">
        <v>0</v>
      </c>
      <c r="K222" s="25">
        <v>89473</v>
      </c>
    </row>
    <row r="223" spans="1:11" x14ac:dyDescent="0.25">
      <c r="A223" s="2">
        <v>38206</v>
      </c>
      <c r="B223" s="25">
        <v>83828</v>
      </c>
      <c r="C223">
        <v>2004</v>
      </c>
      <c r="D223" s="1" t="s">
        <v>3</v>
      </c>
      <c r="E223">
        <v>0</v>
      </c>
      <c r="F223" s="3">
        <v>0</v>
      </c>
      <c r="G223">
        <v>15</v>
      </c>
      <c r="H223" s="3">
        <v>6.75</v>
      </c>
      <c r="I223" s="5">
        <v>0</v>
      </c>
      <c r="J223">
        <v>1</v>
      </c>
      <c r="K223" s="25">
        <v>88228</v>
      </c>
    </row>
    <row r="224" spans="1:11" x14ac:dyDescent="0.25">
      <c r="A224" s="2">
        <v>38207</v>
      </c>
      <c r="B224" s="25">
        <v>80418</v>
      </c>
      <c r="C224">
        <v>2004</v>
      </c>
      <c r="D224" s="1" t="s">
        <v>4</v>
      </c>
      <c r="E224">
        <v>0</v>
      </c>
      <c r="F224" s="3">
        <v>0</v>
      </c>
      <c r="G224">
        <v>9</v>
      </c>
      <c r="H224" s="3">
        <v>4.5833333333333304</v>
      </c>
      <c r="I224" s="5">
        <v>0</v>
      </c>
      <c r="J224">
        <v>1</v>
      </c>
      <c r="K224" s="25">
        <v>83828</v>
      </c>
    </row>
    <row r="225" spans="1:11" x14ac:dyDescent="0.25">
      <c r="A225" s="2">
        <v>38208</v>
      </c>
      <c r="B225" s="25">
        <v>91612</v>
      </c>
      <c r="C225">
        <v>2004</v>
      </c>
      <c r="D225" s="1" t="s">
        <v>5</v>
      </c>
      <c r="E225">
        <v>0</v>
      </c>
      <c r="F225" s="3">
        <v>0</v>
      </c>
      <c r="G225">
        <v>10</v>
      </c>
      <c r="H225" s="3">
        <v>6.5833333333333304</v>
      </c>
      <c r="I225" s="5">
        <v>0</v>
      </c>
      <c r="J225">
        <v>0</v>
      </c>
      <c r="K225" s="25">
        <v>80418</v>
      </c>
    </row>
    <row r="226" spans="1:11" x14ac:dyDescent="0.25">
      <c r="A226" s="2">
        <v>38209</v>
      </c>
      <c r="B226" s="25">
        <v>92335</v>
      </c>
      <c r="C226">
        <v>2004</v>
      </c>
      <c r="D226" s="1" t="s">
        <v>6</v>
      </c>
      <c r="E226">
        <v>0</v>
      </c>
      <c r="F226" s="3">
        <v>0</v>
      </c>
      <c r="G226">
        <v>12</v>
      </c>
      <c r="H226" s="3">
        <v>6.7916666666666696</v>
      </c>
      <c r="I226" s="5">
        <v>0</v>
      </c>
      <c r="J226">
        <v>0</v>
      </c>
      <c r="K226" s="25">
        <v>91612</v>
      </c>
    </row>
    <row r="227" spans="1:11" x14ac:dyDescent="0.25">
      <c r="A227" s="2">
        <v>38210</v>
      </c>
      <c r="B227" s="25">
        <v>93156</v>
      </c>
      <c r="C227">
        <v>2004</v>
      </c>
      <c r="D227" s="1" t="s">
        <v>7</v>
      </c>
      <c r="E227">
        <v>0</v>
      </c>
      <c r="F227" s="3">
        <v>0</v>
      </c>
      <c r="G227">
        <v>12</v>
      </c>
      <c r="H227" s="3">
        <v>6.125</v>
      </c>
      <c r="I227" s="5">
        <v>0</v>
      </c>
      <c r="J227">
        <v>0</v>
      </c>
      <c r="K227" s="25">
        <v>92335</v>
      </c>
    </row>
    <row r="228" spans="1:11" x14ac:dyDescent="0.25">
      <c r="A228" s="2">
        <v>38211</v>
      </c>
      <c r="B228" s="25">
        <v>92543</v>
      </c>
      <c r="C228">
        <v>2004</v>
      </c>
      <c r="D228" s="1" t="s">
        <v>1</v>
      </c>
      <c r="E228">
        <v>0</v>
      </c>
      <c r="F228" s="3">
        <v>0</v>
      </c>
      <c r="G228">
        <v>12</v>
      </c>
      <c r="H228" s="3">
        <v>6.4166666666666696</v>
      </c>
      <c r="I228" s="5">
        <v>0</v>
      </c>
      <c r="J228">
        <v>0</v>
      </c>
      <c r="K228" s="25">
        <v>93156</v>
      </c>
    </row>
    <row r="229" spans="1:11" x14ac:dyDescent="0.25">
      <c r="A229" s="2">
        <v>38212</v>
      </c>
      <c r="B229" s="25">
        <v>84350</v>
      </c>
      <c r="C229">
        <v>2004</v>
      </c>
      <c r="D229" s="1" t="s">
        <v>2</v>
      </c>
      <c r="E229">
        <v>1</v>
      </c>
      <c r="F229" s="3">
        <v>0</v>
      </c>
      <c r="G229">
        <v>15</v>
      </c>
      <c r="H229" s="3">
        <v>7</v>
      </c>
      <c r="I229" s="5">
        <v>0</v>
      </c>
      <c r="J229">
        <v>0</v>
      </c>
      <c r="K229" s="25">
        <v>92543</v>
      </c>
    </row>
    <row r="230" spans="1:11" x14ac:dyDescent="0.25">
      <c r="A230" s="2">
        <v>38213</v>
      </c>
      <c r="B230" s="25">
        <v>83651</v>
      </c>
      <c r="C230">
        <v>2004</v>
      </c>
      <c r="D230" s="1" t="s">
        <v>3</v>
      </c>
      <c r="E230">
        <v>0</v>
      </c>
      <c r="F230" s="3">
        <v>0</v>
      </c>
      <c r="G230">
        <v>16</v>
      </c>
      <c r="H230" s="3">
        <v>7.2083333333333304</v>
      </c>
      <c r="I230" s="5">
        <v>0</v>
      </c>
      <c r="J230">
        <v>1</v>
      </c>
      <c r="K230" s="25">
        <v>84350</v>
      </c>
    </row>
    <row r="231" spans="1:11" x14ac:dyDescent="0.25">
      <c r="A231" s="2">
        <v>38214</v>
      </c>
      <c r="B231" s="25">
        <v>80711</v>
      </c>
      <c r="C231">
        <v>2004</v>
      </c>
      <c r="D231" s="1" t="s">
        <v>4</v>
      </c>
      <c r="E231">
        <v>0</v>
      </c>
      <c r="F231" s="3">
        <v>0</v>
      </c>
      <c r="G231">
        <v>18</v>
      </c>
      <c r="H231" s="3">
        <v>7.5</v>
      </c>
      <c r="I231" s="5">
        <v>0</v>
      </c>
      <c r="J231">
        <v>1</v>
      </c>
      <c r="K231" s="25">
        <v>83651</v>
      </c>
    </row>
    <row r="232" spans="1:11" x14ac:dyDescent="0.25">
      <c r="A232" s="2">
        <v>38215</v>
      </c>
      <c r="B232" s="25">
        <v>90600</v>
      </c>
      <c r="C232">
        <v>2004</v>
      </c>
      <c r="D232" s="1" t="s">
        <v>5</v>
      </c>
      <c r="E232">
        <v>0</v>
      </c>
      <c r="F232" s="3">
        <v>0</v>
      </c>
      <c r="G232">
        <v>15</v>
      </c>
      <c r="H232" s="3">
        <v>8.5416666666666696</v>
      </c>
      <c r="I232" s="5">
        <v>0</v>
      </c>
      <c r="J232">
        <v>0</v>
      </c>
      <c r="K232" s="25">
        <v>80711</v>
      </c>
    </row>
    <row r="233" spans="1:11" x14ac:dyDescent="0.25">
      <c r="A233" s="2">
        <v>38216</v>
      </c>
      <c r="B233" s="25">
        <v>95414</v>
      </c>
      <c r="C233">
        <v>2004</v>
      </c>
      <c r="D233" s="1" t="s">
        <v>6</v>
      </c>
      <c r="E233">
        <v>0</v>
      </c>
      <c r="F233" s="3">
        <v>0</v>
      </c>
      <c r="G233">
        <v>15</v>
      </c>
      <c r="H233" s="3">
        <v>5.6666666666666696</v>
      </c>
      <c r="I233" s="5">
        <v>0</v>
      </c>
      <c r="J233">
        <v>0</v>
      </c>
      <c r="K233" s="25">
        <v>90600</v>
      </c>
    </row>
    <row r="234" spans="1:11" x14ac:dyDescent="0.25">
      <c r="A234" s="2">
        <v>38217</v>
      </c>
      <c r="B234" s="25">
        <v>95649</v>
      </c>
      <c r="C234">
        <v>2004</v>
      </c>
      <c r="D234" s="1" t="s">
        <v>7</v>
      </c>
      <c r="E234">
        <v>0</v>
      </c>
      <c r="F234" s="3">
        <v>0</v>
      </c>
      <c r="G234">
        <v>12</v>
      </c>
      <c r="H234" s="3">
        <v>4.8333333333333304</v>
      </c>
      <c r="I234" s="5">
        <v>0</v>
      </c>
      <c r="J234">
        <v>0</v>
      </c>
      <c r="K234" s="25">
        <v>95414</v>
      </c>
    </row>
    <row r="235" spans="1:11" x14ac:dyDescent="0.25">
      <c r="A235" s="2">
        <v>38218</v>
      </c>
      <c r="B235" s="25">
        <v>93829</v>
      </c>
      <c r="C235">
        <v>2004</v>
      </c>
      <c r="D235" s="1" t="s">
        <v>1</v>
      </c>
      <c r="E235">
        <v>0</v>
      </c>
      <c r="F235" s="3">
        <v>0</v>
      </c>
      <c r="G235">
        <v>14</v>
      </c>
      <c r="H235" s="3">
        <v>6.5833333333333304</v>
      </c>
      <c r="I235" s="5">
        <v>0</v>
      </c>
      <c r="J235">
        <v>0</v>
      </c>
      <c r="K235" s="25">
        <v>95649</v>
      </c>
    </row>
    <row r="236" spans="1:11" x14ac:dyDescent="0.25">
      <c r="A236" s="2">
        <v>38219</v>
      </c>
      <c r="B236" s="25">
        <v>89083</v>
      </c>
      <c r="C236">
        <v>2004</v>
      </c>
      <c r="D236" s="1" t="s">
        <v>2</v>
      </c>
      <c r="E236">
        <v>1</v>
      </c>
      <c r="F236" s="3">
        <v>0</v>
      </c>
      <c r="G236">
        <v>12</v>
      </c>
      <c r="H236" s="3">
        <v>6.5</v>
      </c>
      <c r="I236" s="5">
        <v>0</v>
      </c>
      <c r="J236">
        <v>0</v>
      </c>
      <c r="K236" s="25">
        <v>93829</v>
      </c>
    </row>
    <row r="237" spans="1:11" x14ac:dyDescent="0.25">
      <c r="A237" s="2">
        <v>38220</v>
      </c>
      <c r="B237" s="25">
        <v>85948</v>
      </c>
      <c r="C237">
        <v>2004</v>
      </c>
      <c r="D237" s="1" t="s">
        <v>3</v>
      </c>
      <c r="E237">
        <v>0</v>
      </c>
      <c r="F237" s="3">
        <v>0</v>
      </c>
      <c r="G237">
        <v>14</v>
      </c>
      <c r="H237" s="3">
        <v>6.8333333333333304</v>
      </c>
      <c r="I237" s="5">
        <v>0</v>
      </c>
      <c r="J237">
        <v>1</v>
      </c>
      <c r="K237" s="25">
        <v>89083</v>
      </c>
    </row>
    <row r="238" spans="1:11" x14ac:dyDescent="0.25">
      <c r="A238" s="2">
        <v>38221</v>
      </c>
      <c r="B238" s="25">
        <v>87830</v>
      </c>
      <c r="C238">
        <v>2004</v>
      </c>
      <c r="D238" s="1" t="s">
        <v>4</v>
      </c>
      <c r="E238">
        <v>0</v>
      </c>
      <c r="F238" s="3">
        <v>0</v>
      </c>
      <c r="G238">
        <v>22</v>
      </c>
      <c r="H238" s="3">
        <v>11.25</v>
      </c>
      <c r="I238" s="5">
        <v>0</v>
      </c>
      <c r="J238">
        <v>1</v>
      </c>
      <c r="K238" s="25">
        <v>85948</v>
      </c>
    </row>
    <row r="239" spans="1:11" x14ac:dyDescent="0.25">
      <c r="A239" s="2">
        <v>38222</v>
      </c>
      <c r="B239" s="25">
        <v>100121</v>
      </c>
      <c r="C239">
        <v>2004</v>
      </c>
      <c r="D239" s="1" t="s">
        <v>5</v>
      </c>
      <c r="E239">
        <v>0</v>
      </c>
      <c r="F239" s="3">
        <v>3.4166666666666599</v>
      </c>
      <c r="G239">
        <v>21</v>
      </c>
      <c r="H239" s="3">
        <v>8.2083333333333304</v>
      </c>
      <c r="I239" s="5">
        <v>0</v>
      </c>
      <c r="J239">
        <v>0</v>
      </c>
      <c r="K239" s="25">
        <v>87830</v>
      </c>
    </row>
    <row r="240" spans="1:11" x14ac:dyDescent="0.25">
      <c r="A240" s="2">
        <v>38223</v>
      </c>
      <c r="B240" s="25">
        <v>107008</v>
      </c>
      <c r="C240">
        <v>2004</v>
      </c>
      <c r="D240" s="1" t="s">
        <v>6</v>
      </c>
      <c r="E240">
        <v>0</v>
      </c>
      <c r="F240" s="3">
        <v>1.2083333333333399</v>
      </c>
      <c r="G240">
        <v>22</v>
      </c>
      <c r="H240" s="3">
        <v>11.375</v>
      </c>
      <c r="I240" s="5">
        <v>0</v>
      </c>
      <c r="J240">
        <v>0</v>
      </c>
      <c r="K240" s="25">
        <v>100121</v>
      </c>
    </row>
    <row r="241" spans="1:11" x14ac:dyDescent="0.25">
      <c r="A241" s="2">
        <v>38224</v>
      </c>
      <c r="B241" s="25">
        <v>100881</v>
      </c>
      <c r="C241">
        <v>2004</v>
      </c>
      <c r="D241" s="1" t="s">
        <v>7</v>
      </c>
      <c r="E241">
        <v>0</v>
      </c>
      <c r="F241" s="3">
        <v>0</v>
      </c>
      <c r="G241">
        <v>21</v>
      </c>
      <c r="H241" s="3">
        <v>9.9166666666666696</v>
      </c>
      <c r="I241" s="5">
        <v>0</v>
      </c>
      <c r="J241">
        <v>0</v>
      </c>
      <c r="K241" s="25">
        <v>107008</v>
      </c>
    </row>
    <row r="242" spans="1:11" x14ac:dyDescent="0.25">
      <c r="A242" s="2">
        <v>38225</v>
      </c>
      <c r="B242" s="25">
        <v>107886</v>
      </c>
      <c r="C242">
        <v>2004</v>
      </c>
      <c r="D242" s="1" t="s">
        <v>1</v>
      </c>
      <c r="E242">
        <v>0</v>
      </c>
      <c r="F242" s="3">
        <v>6.5833333333333401</v>
      </c>
      <c r="G242">
        <v>29</v>
      </c>
      <c r="H242" s="3">
        <v>9.375</v>
      </c>
      <c r="I242" s="5">
        <v>0</v>
      </c>
      <c r="J242">
        <v>0</v>
      </c>
      <c r="K242" s="25">
        <v>100881</v>
      </c>
    </row>
    <row r="243" spans="1:11" x14ac:dyDescent="0.25">
      <c r="A243" s="2">
        <v>38226</v>
      </c>
      <c r="B243" s="25">
        <v>106998</v>
      </c>
      <c r="C243">
        <v>2004</v>
      </c>
      <c r="D243" s="1" t="s">
        <v>2</v>
      </c>
      <c r="E243">
        <v>1</v>
      </c>
      <c r="F243" s="3">
        <v>3.7916666666666599</v>
      </c>
      <c r="G243">
        <v>12</v>
      </c>
      <c r="H243" s="3">
        <v>6.6666666666666696</v>
      </c>
      <c r="I243" s="5">
        <v>0</v>
      </c>
      <c r="J243">
        <v>0</v>
      </c>
      <c r="K243" s="25">
        <v>107886</v>
      </c>
    </row>
    <row r="244" spans="1:11" x14ac:dyDescent="0.25">
      <c r="A244" s="2">
        <v>38227</v>
      </c>
      <c r="B244" s="25">
        <v>99367</v>
      </c>
      <c r="C244">
        <v>2004</v>
      </c>
      <c r="D244" s="1" t="s">
        <v>3</v>
      </c>
      <c r="E244">
        <v>0</v>
      </c>
      <c r="F244" s="3">
        <v>0</v>
      </c>
      <c r="G244">
        <v>12</v>
      </c>
      <c r="H244" s="3">
        <v>5.9583333333333304</v>
      </c>
      <c r="I244" s="5">
        <v>0</v>
      </c>
      <c r="J244">
        <v>1</v>
      </c>
      <c r="K244" s="25">
        <v>106998</v>
      </c>
    </row>
    <row r="245" spans="1:11" x14ac:dyDescent="0.25">
      <c r="A245" s="2">
        <v>38228</v>
      </c>
      <c r="B245" s="25">
        <v>94662</v>
      </c>
      <c r="C245">
        <v>2004</v>
      </c>
      <c r="D245" s="1" t="s">
        <v>4</v>
      </c>
      <c r="E245">
        <v>0</v>
      </c>
      <c r="F245" s="3">
        <v>0</v>
      </c>
      <c r="G245">
        <v>10</v>
      </c>
      <c r="H245" s="3">
        <v>5.7083333333333304</v>
      </c>
      <c r="I245" s="5">
        <v>0</v>
      </c>
      <c r="J245">
        <v>1</v>
      </c>
      <c r="K245" s="25">
        <v>99367</v>
      </c>
    </row>
    <row r="246" spans="1:11" x14ac:dyDescent="0.25">
      <c r="A246" s="2">
        <v>38229</v>
      </c>
      <c r="B246" s="25">
        <v>98202</v>
      </c>
      <c r="C246">
        <v>2004</v>
      </c>
      <c r="D246" s="1" t="s">
        <v>5</v>
      </c>
      <c r="E246">
        <v>0</v>
      </c>
      <c r="F246" s="3">
        <v>0</v>
      </c>
      <c r="G246">
        <v>10</v>
      </c>
      <c r="H246" s="3">
        <v>6.375</v>
      </c>
      <c r="I246" s="5">
        <v>0</v>
      </c>
      <c r="J246">
        <v>0</v>
      </c>
      <c r="K246" s="25">
        <v>94662</v>
      </c>
    </row>
    <row r="247" spans="1:11" x14ac:dyDescent="0.25">
      <c r="A247" s="2">
        <v>38230</v>
      </c>
      <c r="B247" s="25">
        <v>96968</v>
      </c>
      <c r="C247">
        <v>2004</v>
      </c>
      <c r="D247" s="1" t="s">
        <v>6</v>
      </c>
      <c r="E247">
        <v>0</v>
      </c>
      <c r="F247" s="3">
        <v>0</v>
      </c>
      <c r="G247">
        <v>14</v>
      </c>
      <c r="H247" s="3">
        <v>7.9583333333333304</v>
      </c>
      <c r="I247" s="5">
        <v>0</v>
      </c>
      <c r="J247">
        <v>0</v>
      </c>
      <c r="K247" s="25">
        <v>98202</v>
      </c>
    </row>
    <row r="248" spans="1:11" x14ac:dyDescent="0.25">
      <c r="A248" s="2">
        <v>38231</v>
      </c>
      <c r="B248" s="25">
        <v>92531</v>
      </c>
      <c r="C248">
        <v>2004</v>
      </c>
      <c r="D248" s="1" t="s">
        <v>7</v>
      </c>
      <c r="E248">
        <v>0</v>
      </c>
      <c r="F248" s="3">
        <v>0</v>
      </c>
      <c r="G248">
        <v>17</v>
      </c>
      <c r="H248" s="3">
        <v>9.0416666666666696</v>
      </c>
      <c r="I248" s="5">
        <v>0</v>
      </c>
      <c r="J248">
        <v>0</v>
      </c>
      <c r="K248" s="25">
        <v>96968</v>
      </c>
    </row>
    <row r="249" spans="1:11" x14ac:dyDescent="0.25">
      <c r="A249" s="2">
        <v>38232</v>
      </c>
      <c r="B249" s="25">
        <v>103018</v>
      </c>
      <c r="C249">
        <v>2004</v>
      </c>
      <c r="D249" s="1" t="s">
        <v>1</v>
      </c>
      <c r="E249">
        <v>0</v>
      </c>
      <c r="F249" s="3">
        <v>0</v>
      </c>
      <c r="G249">
        <v>25</v>
      </c>
      <c r="H249" s="3">
        <v>13.875</v>
      </c>
      <c r="I249" s="5">
        <v>0</v>
      </c>
      <c r="J249">
        <v>0</v>
      </c>
      <c r="K249" s="25">
        <v>92531</v>
      </c>
    </row>
    <row r="250" spans="1:11" x14ac:dyDescent="0.25">
      <c r="A250" s="2">
        <v>38233</v>
      </c>
      <c r="B250" s="25">
        <v>123834</v>
      </c>
      <c r="C250">
        <v>2004</v>
      </c>
      <c r="D250" s="1" t="s">
        <v>2</v>
      </c>
      <c r="E250">
        <v>1</v>
      </c>
      <c r="F250" s="3">
        <v>13.0833333333333</v>
      </c>
      <c r="G250">
        <v>15</v>
      </c>
      <c r="H250" s="3">
        <v>7.125</v>
      </c>
      <c r="I250" s="5">
        <v>0</v>
      </c>
      <c r="J250">
        <v>0</v>
      </c>
      <c r="K250" s="25">
        <v>103018</v>
      </c>
    </row>
    <row r="251" spans="1:11" x14ac:dyDescent="0.25">
      <c r="A251" s="2">
        <v>38234</v>
      </c>
      <c r="B251" s="25">
        <v>116109</v>
      </c>
      <c r="C251">
        <v>2004</v>
      </c>
      <c r="D251" s="1" t="s">
        <v>3</v>
      </c>
      <c r="E251">
        <v>0</v>
      </c>
      <c r="F251" s="3">
        <v>8.5416666666666607</v>
      </c>
      <c r="G251">
        <v>15</v>
      </c>
      <c r="H251" s="3">
        <v>8.9583333333333304</v>
      </c>
      <c r="I251" s="5">
        <v>0</v>
      </c>
      <c r="J251">
        <v>1</v>
      </c>
      <c r="K251" s="25">
        <v>123834</v>
      </c>
    </row>
    <row r="252" spans="1:11" x14ac:dyDescent="0.25">
      <c r="A252" s="2">
        <v>38235</v>
      </c>
      <c r="B252" s="25">
        <v>101895</v>
      </c>
      <c r="C252">
        <v>2004</v>
      </c>
      <c r="D252" s="1" t="s">
        <v>4</v>
      </c>
      <c r="E252">
        <v>0</v>
      </c>
      <c r="F252" s="3">
        <v>0.29166666666667102</v>
      </c>
      <c r="G252">
        <v>15</v>
      </c>
      <c r="H252" s="3">
        <v>8.75</v>
      </c>
      <c r="I252" s="5">
        <v>0</v>
      </c>
      <c r="J252">
        <v>1</v>
      </c>
      <c r="K252" s="25">
        <v>116109</v>
      </c>
    </row>
    <row r="253" spans="1:11" x14ac:dyDescent="0.25">
      <c r="A253" s="2">
        <v>38236</v>
      </c>
      <c r="B253" s="25">
        <v>102795</v>
      </c>
      <c r="C253">
        <v>2004</v>
      </c>
      <c r="D253" s="1" t="s">
        <v>5</v>
      </c>
      <c r="E253">
        <v>0</v>
      </c>
      <c r="F253" s="3">
        <v>0</v>
      </c>
      <c r="G253">
        <v>10</v>
      </c>
      <c r="H253" s="3">
        <v>7.0833333333333304</v>
      </c>
      <c r="I253" s="5">
        <v>0</v>
      </c>
      <c r="J253">
        <v>0</v>
      </c>
      <c r="K253" s="25">
        <v>101895</v>
      </c>
    </row>
    <row r="254" spans="1:11" x14ac:dyDescent="0.25">
      <c r="A254" s="2">
        <v>38237</v>
      </c>
      <c r="B254" s="25">
        <v>103109</v>
      </c>
      <c r="C254">
        <v>2004</v>
      </c>
      <c r="D254" s="1" t="s">
        <v>6</v>
      </c>
      <c r="E254">
        <v>0</v>
      </c>
      <c r="F254" s="3">
        <v>0</v>
      </c>
      <c r="G254">
        <v>12</v>
      </c>
      <c r="H254" s="3">
        <v>7.75</v>
      </c>
      <c r="I254" s="5">
        <v>0</v>
      </c>
      <c r="J254">
        <v>0</v>
      </c>
      <c r="K254" s="25">
        <v>102795</v>
      </c>
    </row>
    <row r="255" spans="1:11" x14ac:dyDescent="0.25">
      <c r="A255" s="2">
        <v>38238</v>
      </c>
      <c r="B255" s="25">
        <v>105085</v>
      </c>
      <c r="C255">
        <v>2004</v>
      </c>
      <c r="D255" s="1" t="s">
        <v>7</v>
      </c>
      <c r="E255">
        <v>0</v>
      </c>
      <c r="F255" s="3">
        <v>0</v>
      </c>
      <c r="G255">
        <v>12</v>
      </c>
      <c r="H255" s="3">
        <v>7.75</v>
      </c>
      <c r="I255" s="5">
        <v>0</v>
      </c>
      <c r="J255">
        <v>0</v>
      </c>
      <c r="K255" s="25">
        <v>103109</v>
      </c>
    </row>
    <row r="256" spans="1:11" x14ac:dyDescent="0.25">
      <c r="A256" s="2">
        <v>38239</v>
      </c>
      <c r="B256" s="25">
        <v>99421</v>
      </c>
      <c r="C256">
        <v>2004</v>
      </c>
      <c r="D256" s="1" t="s">
        <v>1</v>
      </c>
      <c r="E256">
        <v>0</v>
      </c>
      <c r="F256" s="3">
        <v>0</v>
      </c>
      <c r="G256">
        <v>20</v>
      </c>
      <c r="H256" s="3">
        <v>9.6666666666666696</v>
      </c>
      <c r="I256" s="5">
        <v>0</v>
      </c>
      <c r="J256">
        <v>0</v>
      </c>
      <c r="K256" s="25">
        <v>105085</v>
      </c>
    </row>
    <row r="257" spans="1:11" x14ac:dyDescent="0.25">
      <c r="A257" s="2">
        <v>38240</v>
      </c>
      <c r="B257" s="25">
        <v>88345</v>
      </c>
      <c r="C257">
        <v>2004</v>
      </c>
      <c r="D257" s="1" t="s">
        <v>2</v>
      </c>
      <c r="E257">
        <v>1</v>
      </c>
      <c r="F257" s="3">
        <v>0</v>
      </c>
      <c r="G257">
        <v>16</v>
      </c>
      <c r="H257" s="3">
        <v>8.9166666666666696</v>
      </c>
      <c r="I257" s="5">
        <v>0</v>
      </c>
      <c r="J257">
        <v>0</v>
      </c>
      <c r="K257" s="25">
        <v>99421</v>
      </c>
    </row>
    <row r="258" spans="1:11" x14ac:dyDescent="0.25">
      <c r="A258" s="2">
        <v>38241</v>
      </c>
      <c r="B258" s="25">
        <v>88283</v>
      </c>
      <c r="C258">
        <v>2004</v>
      </c>
      <c r="D258" s="1" t="s">
        <v>3</v>
      </c>
      <c r="E258">
        <v>0</v>
      </c>
      <c r="F258" s="3">
        <v>0</v>
      </c>
      <c r="G258">
        <v>22</v>
      </c>
      <c r="H258" s="3">
        <v>10.0833333333333</v>
      </c>
      <c r="I258" s="5">
        <v>0</v>
      </c>
      <c r="J258">
        <v>1</v>
      </c>
      <c r="K258" s="25">
        <v>88345</v>
      </c>
    </row>
    <row r="259" spans="1:11" x14ac:dyDescent="0.25">
      <c r="A259" s="2">
        <v>38242</v>
      </c>
      <c r="B259" s="25">
        <v>87209</v>
      </c>
      <c r="C259">
        <v>2004</v>
      </c>
      <c r="D259" s="1" t="s">
        <v>4</v>
      </c>
      <c r="E259">
        <v>0</v>
      </c>
      <c r="F259" s="3">
        <v>0</v>
      </c>
      <c r="G259">
        <v>28</v>
      </c>
      <c r="H259" s="3">
        <v>14.2916666666667</v>
      </c>
      <c r="I259" s="5">
        <v>0</v>
      </c>
      <c r="J259">
        <v>1</v>
      </c>
      <c r="K259" s="25">
        <v>88283</v>
      </c>
    </row>
    <row r="260" spans="1:11" x14ac:dyDescent="0.25">
      <c r="A260" s="2">
        <v>38243</v>
      </c>
      <c r="B260" s="25">
        <v>101811</v>
      </c>
      <c r="C260">
        <v>2004</v>
      </c>
      <c r="D260" s="1" t="s">
        <v>5</v>
      </c>
      <c r="E260">
        <v>0</v>
      </c>
      <c r="F260" s="3">
        <v>1.3333333333333399</v>
      </c>
      <c r="G260">
        <v>18</v>
      </c>
      <c r="H260" s="3">
        <v>7.5416666666666696</v>
      </c>
      <c r="I260" s="5">
        <v>0</v>
      </c>
      <c r="J260">
        <v>0</v>
      </c>
      <c r="K260" s="25">
        <v>87209</v>
      </c>
    </row>
    <row r="261" spans="1:11" x14ac:dyDescent="0.25">
      <c r="A261" s="2">
        <v>38244</v>
      </c>
      <c r="B261" s="25">
        <v>117608</v>
      </c>
      <c r="C261">
        <v>2004</v>
      </c>
      <c r="D261" s="1" t="s">
        <v>6</v>
      </c>
      <c r="E261">
        <v>0</v>
      </c>
      <c r="F261" s="3">
        <v>9.5</v>
      </c>
      <c r="G261">
        <v>16</v>
      </c>
      <c r="H261" s="3">
        <v>8.25</v>
      </c>
      <c r="I261" s="5">
        <v>0</v>
      </c>
      <c r="J261">
        <v>0</v>
      </c>
      <c r="K261" s="25">
        <v>101811</v>
      </c>
    </row>
    <row r="262" spans="1:11" x14ac:dyDescent="0.25">
      <c r="A262" s="2">
        <v>38245</v>
      </c>
      <c r="B262" s="25">
        <v>124362</v>
      </c>
      <c r="C262">
        <v>2004</v>
      </c>
      <c r="D262" s="1" t="s">
        <v>7</v>
      </c>
      <c r="E262">
        <v>0</v>
      </c>
      <c r="F262" s="3">
        <v>4.5</v>
      </c>
      <c r="G262">
        <v>10</v>
      </c>
      <c r="H262" s="3">
        <v>5.1666666666666696</v>
      </c>
      <c r="I262" s="5">
        <v>0</v>
      </c>
      <c r="J262">
        <v>0</v>
      </c>
      <c r="K262" s="25">
        <v>117608</v>
      </c>
    </row>
    <row r="263" spans="1:11" x14ac:dyDescent="0.25">
      <c r="A263" s="2">
        <v>38246</v>
      </c>
      <c r="B263" s="25">
        <v>105882</v>
      </c>
      <c r="C263">
        <v>2004</v>
      </c>
      <c r="D263" s="1" t="s">
        <v>1</v>
      </c>
      <c r="E263">
        <v>0</v>
      </c>
      <c r="F263" s="3">
        <v>0</v>
      </c>
      <c r="G263">
        <v>12</v>
      </c>
      <c r="H263" s="3">
        <v>5.25</v>
      </c>
      <c r="I263" s="5">
        <v>0</v>
      </c>
      <c r="J263">
        <v>0</v>
      </c>
      <c r="K263" s="25">
        <v>124362</v>
      </c>
    </row>
    <row r="264" spans="1:11" x14ac:dyDescent="0.25">
      <c r="A264" s="2">
        <v>38247</v>
      </c>
      <c r="B264" s="25">
        <v>94340</v>
      </c>
      <c r="C264">
        <v>2004</v>
      </c>
      <c r="D264" s="1" t="s">
        <v>2</v>
      </c>
      <c r="E264">
        <v>1</v>
      </c>
      <c r="F264" s="3">
        <v>0</v>
      </c>
      <c r="G264">
        <v>25</v>
      </c>
      <c r="H264" s="3">
        <v>18.1666666666667</v>
      </c>
      <c r="I264" s="5">
        <v>0</v>
      </c>
      <c r="J264">
        <v>0</v>
      </c>
      <c r="K264" s="25">
        <v>105882</v>
      </c>
    </row>
    <row r="265" spans="1:11" x14ac:dyDescent="0.25">
      <c r="A265" s="2">
        <v>38248</v>
      </c>
      <c r="B265" s="25">
        <v>89100</v>
      </c>
      <c r="C265">
        <v>2004</v>
      </c>
      <c r="D265" s="1" t="s">
        <v>3</v>
      </c>
      <c r="E265">
        <v>0</v>
      </c>
      <c r="F265" s="3">
        <v>0</v>
      </c>
      <c r="G265">
        <v>36</v>
      </c>
      <c r="H265" s="3">
        <v>19.5</v>
      </c>
      <c r="I265" s="5">
        <v>0</v>
      </c>
      <c r="J265">
        <v>1</v>
      </c>
      <c r="K265" s="25">
        <v>94340</v>
      </c>
    </row>
    <row r="266" spans="1:11" x14ac:dyDescent="0.25">
      <c r="A266" s="2">
        <v>38249</v>
      </c>
      <c r="B266" s="25">
        <v>109341</v>
      </c>
      <c r="C266">
        <v>2004</v>
      </c>
      <c r="D266" s="1" t="s">
        <v>4</v>
      </c>
      <c r="E266">
        <v>0</v>
      </c>
      <c r="F266" s="3">
        <v>8.25</v>
      </c>
      <c r="G266">
        <v>25</v>
      </c>
      <c r="H266" s="3">
        <v>14.3333333333333</v>
      </c>
      <c r="I266" s="5">
        <v>0</v>
      </c>
      <c r="J266">
        <v>1</v>
      </c>
      <c r="K266" s="25">
        <v>89100</v>
      </c>
    </row>
    <row r="267" spans="1:11" x14ac:dyDescent="0.25">
      <c r="A267" s="2">
        <v>38250</v>
      </c>
      <c r="B267" s="25">
        <v>187852</v>
      </c>
      <c r="C267">
        <v>2004</v>
      </c>
      <c r="D267" s="1" t="s">
        <v>5</v>
      </c>
      <c r="E267">
        <v>0</v>
      </c>
      <c r="F267" s="3">
        <v>18.2083333333333</v>
      </c>
      <c r="G267">
        <v>14</v>
      </c>
      <c r="H267" s="3">
        <v>5.9166666666666696</v>
      </c>
      <c r="I267" s="5">
        <v>0</v>
      </c>
      <c r="J267">
        <v>0</v>
      </c>
      <c r="K267" s="25">
        <v>109341</v>
      </c>
    </row>
    <row r="268" spans="1:11" x14ac:dyDescent="0.25">
      <c r="A268" s="2">
        <v>38251</v>
      </c>
      <c r="B268" s="25">
        <v>205789</v>
      </c>
      <c r="C268">
        <v>2004</v>
      </c>
      <c r="D268" s="1" t="s">
        <v>6</v>
      </c>
      <c r="E268">
        <v>0</v>
      </c>
      <c r="F268" s="3">
        <v>15.7916666666667</v>
      </c>
      <c r="G268">
        <v>20</v>
      </c>
      <c r="H268" s="3">
        <v>8.375</v>
      </c>
      <c r="I268" s="5">
        <v>0</v>
      </c>
      <c r="J268">
        <v>0</v>
      </c>
      <c r="K268" s="25">
        <v>187852</v>
      </c>
    </row>
    <row r="269" spans="1:11" x14ac:dyDescent="0.25">
      <c r="A269" s="2">
        <v>38252</v>
      </c>
      <c r="B269" s="25">
        <v>188969</v>
      </c>
      <c r="C269">
        <v>2004</v>
      </c>
      <c r="D269" s="1" t="s">
        <v>7</v>
      </c>
      <c r="E269">
        <v>0</v>
      </c>
      <c r="F269" s="3">
        <v>12.375</v>
      </c>
      <c r="G269">
        <v>10</v>
      </c>
      <c r="H269" s="3">
        <v>5.7083333333333304</v>
      </c>
      <c r="I269" s="5">
        <v>0</v>
      </c>
      <c r="J269">
        <v>0</v>
      </c>
      <c r="K269" s="25">
        <v>205789</v>
      </c>
    </row>
    <row r="270" spans="1:11" x14ac:dyDescent="0.25">
      <c r="A270" s="2">
        <v>38253</v>
      </c>
      <c r="B270" s="25">
        <v>143316</v>
      </c>
      <c r="C270">
        <v>2004</v>
      </c>
      <c r="D270" s="1" t="s">
        <v>1</v>
      </c>
      <c r="E270">
        <v>0</v>
      </c>
      <c r="F270" s="3">
        <v>2.5833333333333401</v>
      </c>
      <c r="G270">
        <v>15</v>
      </c>
      <c r="H270" s="3">
        <v>7.5416666666666696</v>
      </c>
      <c r="I270" s="5">
        <v>0</v>
      </c>
      <c r="J270">
        <v>0</v>
      </c>
      <c r="K270" s="25">
        <v>188969</v>
      </c>
    </row>
    <row r="271" spans="1:11" x14ac:dyDescent="0.25">
      <c r="A271" s="2">
        <v>38254</v>
      </c>
      <c r="B271" s="25">
        <v>117009</v>
      </c>
      <c r="C271">
        <v>2004</v>
      </c>
      <c r="D271" s="1" t="s">
        <v>2</v>
      </c>
      <c r="E271">
        <v>1</v>
      </c>
      <c r="F271" s="3">
        <v>1.0416666666666601</v>
      </c>
      <c r="G271">
        <v>12</v>
      </c>
      <c r="H271" s="3">
        <v>5.7083333333333304</v>
      </c>
      <c r="I271" s="5">
        <v>0</v>
      </c>
      <c r="J271">
        <v>0</v>
      </c>
      <c r="K271" s="25">
        <v>143316</v>
      </c>
    </row>
    <row r="272" spans="1:11" x14ac:dyDescent="0.25">
      <c r="A272" s="2">
        <v>38255</v>
      </c>
      <c r="B272" s="25">
        <v>113022</v>
      </c>
      <c r="C272">
        <v>2004</v>
      </c>
      <c r="D272" s="1" t="s">
        <v>3</v>
      </c>
      <c r="E272">
        <v>0</v>
      </c>
      <c r="F272" s="3">
        <v>0.91666666666667096</v>
      </c>
      <c r="G272">
        <v>10</v>
      </c>
      <c r="H272" s="3">
        <v>6.2083333333333304</v>
      </c>
      <c r="I272" s="5">
        <v>0</v>
      </c>
      <c r="J272">
        <v>1</v>
      </c>
      <c r="K272" s="25">
        <v>117009</v>
      </c>
    </row>
    <row r="273" spans="1:11" x14ac:dyDescent="0.25">
      <c r="A273" s="2">
        <v>38256</v>
      </c>
      <c r="B273" s="25">
        <v>107517</v>
      </c>
      <c r="C273">
        <v>2004</v>
      </c>
      <c r="D273" s="1" t="s">
        <v>4</v>
      </c>
      <c r="E273">
        <v>0</v>
      </c>
      <c r="F273" s="3">
        <v>0</v>
      </c>
      <c r="G273">
        <v>10</v>
      </c>
      <c r="H273" s="3">
        <v>6.375</v>
      </c>
      <c r="I273" s="5">
        <v>0</v>
      </c>
      <c r="J273">
        <v>1</v>
      </c>
      <c r="K273" s="25">
        <v>113022</v>
      </c>
    </row>
    <row r="274" spans="1:11" x14ac:dyDescent="0.25">
      <c r="A274" s="2">
        <v>38257</v>
      </c>
      <c r="B274" s="25">
        <v>112390</v>
      </c>
      <c r="C274">
        <v>2004</v>
      </c>
      <c r="D274" s="1" t="s">
        <v>5</v>
      </c>
      <c r="E274">
        <v>0</v>
      </c>
      <c r="F274" s="3">
        <v>0</v>
      </c>
      <c r="G274">
        <v>20</v>
      </c>
      <c r="H274" s="3">
        <v>8.8333333333333304</v>
      </c>
      <c r="I274" s="5">
        <v>0</v>
      </c>
      <c r="J274">
        <v>0</v>
      </c>
      <c r="K274" s="25">
        <v>107517</v>
      </c>
    </row>
    <row r="275" spans="1:11" x14ac:dyDescent="0.25">
      <c r="A275" s="2">
        <v>38258</v>
      </c>
      <c r="B275" s="25">
        <v>111870</v>
      </c>
      <c r="C275">
        <v>2004</v>
      </c>
      <c r="D275" s="1" t="s">
        <v>6</v>
      </c>
      <c r="E275">
        <v>0</v>
      </c>
      <c r="F275" s="3">
        <v>0</v>
      </c>
      <c r="G275">
        <v>23</v>
      </c>
      <c r="H275" s="3">
        <v>13</v>
      </c>
      <c r="I275" s="5">
        <v>0</v>
      </c>
      <c r="J275">
        <v>0</v>
      </c>
      <c r="K275" s="25">
        <v>112390</v>
      </c>
    </row>
    <row r="276" spans="1:11" x14ac:dyDescent="0.25">
      <c r="A276" s="2">
        <v>38259</v>
      </c>
      <c r="B276" s="25">
        <v>126413</v>
      </c>
      <c r="C276">
        <v>2004</v>
      </c>
      <c r="D276" s="1" t="s">
        <v>7</v>
      </c>
      <c r="E276">
        <v>0</v>
      </c>
      <c r="F276" s="3">
        <v>6.5416666666666599</v>
      </c>
      <c r="G276">
        <v>20</v>
      </c>
      <c r="H276" s="3">
        <v>7.875</v>
      </c>
      <c r="I276" s="5">
        <v>0</v>
      </c>
      <c r="J276">
        <v>0</v>
      </c>
      <c r="K276" s="25">
        <v>111870</v>
      </c>
    </row>
    <row r="277" spans="1:11" x14ac:dyDescent="0.25">
      <c r="A277" s="2">
        <v>38260</v>
      </c>
      <c r="B277" s="25">
        <v>136998</v>
      </c>
      <c r="C277">
        <v>2004</v>
      </c>
      <c r="D277" s="1" t="s">
        <v>1</v>
      </c>
      <c r="E277">
        <v>0</v>
      </c>
      <c r="F277" s="3">
        <v>8.2083333333333393</v>
      </c>
      <c r="G277">
        <v>14</v>
      </c>
      <c r="H277" s="3">
        <v>6.1666666666666696</v>
      </c>
      <c r="I277" s="5">
        <v>0</v>
      </c>
      <c r="J277">
        <v>0</v>
      </c>
      <c r="K277" s="25">
        <v>126413</v>
      </c>
    </row>
    <row r="278" spans="1:11" x14ac:dyDescent="0.25">
      <c r="A278" s="2">
        <v>38261</v>
      </c>
      <c r="B278" s="25">
        <v>132442</v>
      </c>
      <c r="C278">
        <v>2004</v>
      </c>
      <c r="D278" s="1" t="s">
        <v>2</v>
      </c>
      <c r="E278">
        <v>1</v>
      </c>
      <c r="F278" s="3">
        <v>5.7083333333333401</v>
      </c>
      <c r="G278">
        <v>12</v>
      </c>
      <c r="H278" s="3">
        <v>7.1666666666666696</v>
      </c>
      <c r="I278" s="5">
        <v>0</v>
      </c>
      <c r="J278">
        <v>0</v>
      </c>
      <c r="K278" s="25">
        <v>136998</v>
      </c>
    </row>
    <row r="279" spans="1:11" x14ac:dyDescent="0.25">
      <c r="A279" s="2">
        <v>38262</v>
      </c>
      <c r="B279" s="25">
        <v>113331</v>
      </c>
      <c r="C279">
        <v>2004</v>
      </c>
      <c r="D279" s="1" t="s">
        <v>3</v>
      </c>
      <c r="E279">
        <v>0</v>
      </c>
      <c r="F279" s="3">
        <v>2.6666666666666599</v>
      </c>
      <c r="G279">
        <v>10</v>
      </c>
      <c r="H279" s="3">
        <v>7.125</v>
      </c>
      <c r="I279" s="5">
        <v>0</v>
      </c>
      <c r="J279">
        <v>1</v>
      </c>
      <c r="K279" s="25">
        <v>132442</v>
      </c>
    </row>
    <row r="280" spans="1:11" x14ac:dyDescent="0.25">
      <c r="A280" s="2">
        <v>38263</v>
      </c>
      <c r="B280" s="25">
        <v>124152</v>
      </c>
      <c r="C280">
        <v>2004</v>
      </c>
      <c r="D280" s="1" t="s">
        <v>4</v>
      </c>
      <c r="E280">
        <v>0</v>
      </c>
      <c r="F280" s="3">
        <v>2.75</v>
      </c>
      <c r="G280">
        <v>12</v>
      </c>
      <c r="H280" s="3">
        <v>7.25</v>
      </c>
      <c r="I280" s="5">
        <v>0</v>
      </c>
      <c r="J280">
        <v>1</v>
      </c>
      <c r="K280" s="25">
        <v>113331</v>
      </c>
    </row>
    <row r="281" spans="1:11" x14ac:dyDescent="0.25">
      <c r="A281" s="2">
        <v>38264</v>
      </c>
      <c r="B281" s="25">
        <v>131963</v>
      </c>
      <c r="C281">
        <v>2004</v>
      </c>
      <c r="D281" s="1" t="s">
        <v>5</v>
      </c>
      <c r="E281">
        <v>0</v>
      </c>
      <c r="F281" s="3">
        <v>3.0833333333333401</v>
      </c>
      <c r="G281">
        <v>9</v>
      </c>
      <c r="H281" s="3">
        <v>5.0416666666666696</v>
      </c>
      <c r="I281" s="5">
        <v>0</v>
      </c>
      <c r="J281">
        <v>0</v>
      </c>
      <c r="K281" s="25">
        <v>124152</v>
      </c>
    </row>
    <row r="282" spans="1:11" x14ac:dyDescent="0.25">
      <c r="A282" s="2">
        <v>38265</v>
      </c>
      <c r="B282" s="25">
        <v>131689</v>
      </c>
      <c r="C282">
        <v>2004</v>
      </c>
      <c r="D282" s="1" t="s">
        <v>6</v>
      </c>
      <c r="E282">
        <v>0</v>
      </c>
      <c r="F282" s="3">
        <v>5.625</v>
      </c>
      <c r="G282">
        <v>13</v>
      </c>
      <c r="H282" s="3">
        <v>6.7083333333333304</v>
      </c>
      <c r="I282" s="5">
        <v>0</v>
      </c>
      <c r="J282">
        <v>0</v>
      </c>
      <c r="K282" s="25">
        <v>131963</v>
      </c>
    </row>
    <row r="283" spans="1:11" x14ac:dyDescent="0.25">
      <c r="A283" s="2">
        <v>38266</v>
      </c>
      <c r="B283" s="25">
        <v>137844</v>
      </c>
      <c r="C283">
        <v>2004</v>
      </c>
      <c r="D283" s="1" t="s">
        <v>7</v>
      </c>
      <c r="E283">
        <v>0</v>
      </c>
      <c r="F283" s="3">
        <v>5.5</v>
      </c>
      <c r="G283">
        <v>13</v>
      </c>
      <c r="H283" s="3">
        <v>8.7083333333333304</v>
      </c>
      <c r="I283" s="5">
        <v>0</v>
      </c>
      <c r="J283">
        <v>0</v>
      </c>
      <c r="K283" s="25">
        <v>131689</v>
      </c>
    </row>
    <row r="284" spans="1:11" x14ac:dyDescent="0.25">
      <c r="A284" s="2">
        <v>38267</v>
      </c>
      <c r="B284" s="25">
        <v>138534</v>
      </c>
      <c r="C284">
        <v>2004</v>
      </c>
      <c r="D284" s="1" t="s">
        <v>1</v>
      </c>
      <c r="E284">
        <v>0</v>
      </c>
      <c r="F284" s="3">
        <v>2.8333333333333401</v>
      </c>
      <c r="G284">
        <v>14</v>
      </c>
      <c r="H284" s="3">
        <v>9.2083333333333304</v>
      </c>
      <c r="I284" s="5">
        <v>0</v>
      </c>
      <c r="J284">
        <v>0</v>
      </c>
      <c r="K284" s="25">
        <v>137844</v>
      </c>
    </row>
    <row r="285" spans="1:11" x14ac:dyDescent="0.25">
      <c r="A285" s="2">
        <v>38268</v>
      </c>
      <c r="B285" s="25">
        <v>120952</v>
      </c>
      <c r="C285">
        <v>2004</v>
      </c>
      <c r="D285" s="1" t="s">
        <v>2</v>
      </c>
      <c r="E285">
        <v>1</v>
      </c>
      <c r="F285" s="3">
        <v>0</v>
      </c>
      <c r="G285">
        <v>18</v>
      </c>
      <c r="H285" s="3">
        <v>13.2083333333333</v>
      </c>
      <c r="I285" s="5">
        <v>0</v>
      </c>
      <c r="J285">
        <v>0</v>
      </c>
      <c r="K285" s="25">
        <v>138534</v>
      </c>
    </row>
    <row r="286" spans="1:11" x14ac:dyDescent="0.25">
      <c r="A286" s="2">
        <v>38269</v>
      </c>
      <c r="B286" s="25">
        <v>109811</v>
      </c>
      <c r="C286">
        <v>2004</v>
      </c>
      <c r="D286" s="1" t="s">
        <v>3</v>
      </c>
      <c r="E286">
        <v>0</v>
      </c>
      <c r="F286" s="3">
        <v>0</v>
      </c>
      <c r="G286">
        <v>25</v>
      </c>
      <c r="H286" s="3">
        <v>14.4166666666667</v>
      </c>
      <c r="I286" s="5">
        <v>0</v>
      </c>
      <c r="J286">
        <v>1</v>
      </c>
      <c r="K286" s="25">
        <v>120952</v>
      </c>
    </row>
    <row r="287" spans="1:11" x14ac:dyDescent="0.25">
      <c r="A287" s="2">
        <v>38270</v>
      </c>
      <c r="B287" s="25">
        <v>128965</v>
      </c>
      <c r="C287">
        <v>2004</v>
      </c>
      <c r="D287" s="1" t="s">
        <v>4</v>
      </c>
      <c r="E287">
        <v>0</v>
      </c>
      <c r="F287" s="3">
        <v>10.625</v>
      </c>
      <c r="G287">
        <v>16</v>
      </c>
      <c r="H287" s="3">
        <v>8.625</v>
      </c>
      <c r="I287" s="5">
        <v>0</v>
      </c>
      <c r="J287">
        <v>1</v>
      </c>
      <c r="K287" s="25">
        <v>109811</v>
      </c>
    </row>
    <row r="288" spans="1:11" x14ac:dyDescent="0.25">
      <c r="A288" s="2">
        <v>38271</v>
      </c>
      <c r="B288" s="25">
        <v>147178</v>
      </c>
      <c r="C288">
        <v>2004</v>
      </c>
      <c r="D288" s="1" t="s">
        <v>5</v>
      </c>
      <c r="E288">
        <v>0</v>
      </c>
      <c r="F288" s="3">
        <v>9.75</v>
      </c>
      <c r="G288">
        <v>14</v>
      </c>
      <c r="H288" s="3">
        <v>6</v>
      </c>
      <c r="I288" s="5">
        <v>0</v>
      </c>
      <c r="J288">
        <v>0</v>
      </c>
      <c r="K288" s="25">
        <v>128965</v>
      </c>
    </row>
    <row r="289" spans="1:11" x14ac:dyDescent="0.25">
      <c r="A289" s="2">
        <v>38272</v>
      </c>
      <c r="B289" s="25">
        <v>150369</v>
      </c>
      <c r="C289">
        <v>2004</v>
      </c>
      <c r="D289" s="1" t="s">
        <v>6</v>
      </c>
      <c r="E289">
        <v>0</v>
      </c>
      <c r="F289" s="3">
        <v>9.0416666666666607</v>
      </c>
      <c r="G289">
        <v>12</v>
      </c>
      <c r="H289" s="3">
        <v>5.9583333333333304</v>
      </c>
      <c r="I289" s="5">
        <v>0</v>
      </c>
      <c r="J289">
        <v>0</v>
      </c>
      <c r="K289" s="25">
        <v>147178</v>
      </c>
    </row>
    <row r="290" spans="1:11" x14ac:dyDescent="0.25">
      <c r="A290" s="2">
        <v>38273</v>
      </c>
      <c r="B290" s="25">
        <v>160772</v>
      </c>
      <c r="C290">
        <v>2004</v>
      </c>
      <c r="D290" s="1" t="s">
        <v>7</v>
      </c>
      <c r="E290">
        <v>0</v>
      </c>
      <c r="F290" s="3">
        <v>10.2916666666667</v>
      </c>
      <c r="G290">
        <v>14</v>
      </c>
      <c r="H290" s="3">
        <v>6.4583333333333304</v>
      </c>
      <c r="I290" s="5">
        <v>0</v>
      </c>
      <c r="J290">
        <v>0</v>
      </c>
      <c r="K290" s="25">
        <v>150369</v>
      </c>
    </row>
    <row r="291" spans="1:11" x14ac:dyDescent="0.25">
      <c r="A291" s="2">
        <v>38274</v>
      </c>
      <c r="B291" s="25">
        <v>164739</v>
      </c>
      <c r="C291">
        <v>2004</v>
      </c>
      <c r="D291" s="1" t="s">
        <v>1</v>
      </c>
      <c r="E291">
        <v>0</v>
      </c>
      <c r="F291" s="3">
        <v>9.25</v>
      </c>
      <c r="G291">
        <v>13</v>
      </c>
      <c r="H291" s="3">
        <v>6.7083333333333304</v>
      </c>
      <c r="I291" s="5">
        <v>0</v>
      </c>
      <c r="J291">
        <v>0</v>
      </c>
      <c r="K291" s="25">
        <v>160772</v>
      </c>
    </row>
    <row r="292" spans="1:11" x14ac:dyDescent="0.25">
      <c r="A292" s="2">
        <v>38275</v>
      </c>
      <c r="B292" s="25">
        <v>147323</v>
      </c>
      <c r="C292">
        <v>2004</v>
      </c>
      <c r="D292" s="1" t="s">
        <v>2</v>
      </c>
      <c r="E292">
        <v>1</v>
      </c>
      <c r="F292" s="3">
        <v>4.6666666666666599</v>
      </c>
      <c r="G292">
        <v>14</v>
      </c>
      <c r="H292" s="3">
        <v>8.9583333333333304</v>
      </c>
      <c r="I292" s="5">
        <v>0</v>
      </c>
      <c r="J292">
        <v>0</v>
      </c>
      <c r="K292" s="25">
        <v>164739</v>
      </c>
    </row>
    <row r="293" spans="1:11" x14ac:dyDescent="0.25">
      <c r="A293" s="2">
        <v>38276</v>
      </c>
      <c r="B293" s="25">
        <v>133532</v>
      </c>
      <c r="C293">
        <v>2004</v>
      </c>
      <c r="D293" s="1" t="s">
        <v>3</v>
      </c>
      <c r="E293">
        <v>0</v>
      </c>
      <c r="F293" s="3">
        <v>0</v>
      </c>
      <c r="G293">
        <v>31</v>
      </c>
      <c r="H293" s="3">
        <v>15.2083333333333</v>
      </c>
      <c r="I293" s="5">
        <v>0</v>
      </c>
      <c r="J293">
        <v>1</v>
      </c>
      <c r="K293" s="25">
        <v>147323</v>
      </c>
    </row>
    <row r="294" spans="1:11" x14ac:dyDescent="0.25">
      <c r="A294" s="2">
        <v>38277</v>
      </c>
      <c r="B294" s="25">
        <v>145329</v>
      </c>
      <c r="C294">
        <v>2004</v>
      </c>
      <c r="D294" s="1" t="s">
        <v>4</v>
      </c>
      <c r="E294">
        <v>0</v>
      </c>
      <c r="F294" s="3">
        <v>4.9166666666666599</v>
      </c>
      <c r="G294">
        <v>32</v>
      </c>
      <c r="H294" s="3">
        <v>19.8333333333333</v>
      </c>
      <c r="I294" s="5">
        <v>0</v>
      </c>
      <c r="J294">
        <v>1</v>
      </c>
      <c r="K294" s="25">
        <v>133532</v>
      </c>
    </row>
    <row r="295" spans="1:11" x14ac:dyDescent="0.25">
      <c r="A295" s="2">
        <v>38278</v>
      </c>
      <c r="B295" s="25">
        <v>210322</v>
      </c>
      <c r="C295">
        <v>2004</v>
      </c>
      <c r="D295" s="1" t="s">
        <v>5</v>
      </c>
      <c r="E295">
        <v>0</v>
      </c>
      <c r="F295" s="3">
        <v>16.8333333333333</v>
      </c>
      <c r="G295">
        <v>16</v>
      </c>
      <c r="H295" s="3">
        <v>7.4583333333333304</v>
      </c>
      <c r="I295" s="5">
        <v>0</v>
      </c>
      <c r="J295">
        <v>0</v>
      </c>
      <c r="K295" s="25">
        <v>145329</v>
      </c>
    </row>
    <row r="296" spans="1:11" x14ac:dyDescent="0.25">
      <c r="A296" s="2">
        <v>38279</v>
      </c>
      <c r="B296" s="25">
        <v>247803</v>
      </c>
      <c r="C296">
        <v>2004</v>
      </c>
      <c r="D296" s="1" t="s">
        <v>6</v>
      </c>
      <c r="E296">
        <v>0</v>
      </c>
      <c r="F296" s="3">
        <v>14</v>
      </c>
      <c r="G296">
        <v>23</v>
      </c>
      <c r="H296" s="3">
        <v>13.8333333333333</v>
      </c>
      <c r="I296" s="5">
        <v>0</v>
      </c>
      <c r="J296">
        <v>0</v>
      </c>
      <c r="K296" s="25">
        <v>210322</v>
      </c>
    </row>
    <row r="297" spans="1:11" x14ac:dyDescent="0.25">
      <c r="A297" s="2">
        <v>38280</v>
      </c>
      <c r="B297" s="25">
        <v>284323</v>
      </c>
      <c r="C297">
        <v>2004</v>
      </c>
      <c r="D297" s="1" t="s">
        <v>7</v>
      </c>
      <c r="E297">
        <v>0</v>
      </c>
      <c r="F297" s="3">
        <v>16.5833333333333</v>
      </c>
      <c r="G297">
        <v>17</v>
      </c>
      <c r="H297" s="3">
        <v>10.5833333333333</v>
      </c>
      <c r="I297" s="5">
        <v>0</v>
      </c>
      <c r="J297">
        <v>0</v>
      </c>
      <c r="K297" s="25">
        <v>247803</v>
      </c>
    </row>
    <row r="298" spans="1:11" x14ac:dyDescent="0.25">
      <c r="A298" s="2">
        <v>38281</v>
      </c>
      <c r="B298" s="25">
        <v>312863</v>
      </c>
      <c r="C298">
        <v>2004</v>
      </c>
      <c r="D298" s="1" t="s">
        <v>1</v>
      </c>
      <c r="E298">
        <v>0</v>
      </c>
      <c r="F298" s="3">
        <v>19.5416666666667</v>
      </c>
      <c r="G298">
        <v>13</v>
      </c>
      <c r="H298" s="3">
        <v>7.2083333333333304</v>
      </c>
      <c r="I298" s="5">
        <v>0</v>
      </c>
      <c r="J298">
        <v>0</v>
      </c>
      <c r="K298" s="25">
        <v>284323</v>
      </c>
    </row>
    <row r="299" spans="1:11" x14ac:dyDescent="0.25">
      <c r="A299" s="2">
        <v>38282</v>
      </c>
      <c r="B299" s="25">
        <v>297403</v>
      </c>
      <c r="C299">
        <v>2004</v>
      </c>
      <c r="D299" s="1" t="s">
        <v>2</v>
      </c>
      <c r="E299">
        <v>1</v>
      </c>
      <c r="F299" s="3">
        <v>17.8333333333333</v>
      </c>
      <c r="G299">
        <v>18</v>
      </c>
      <c r="H299" s="3">
        <v>9.125</v>
      </c>
      <c r="I299" s="5">
        <v>0</v>
      </c>
      <c r="J299">
        <v>0</v>
      </c>
      <c r="K299" s="25">
        <v>312863</v>
      </c>
    </row>
    <row r="300" spans="1:11" x14ac:dyDescent="0.25">
      <c r="A300" s="2">
        <v>38283</v>
      </c>
      <c r="B300" s="25">
        <v>317858</v>
      </c>
      <c r="C300">
        <v>2004</v>
      </c>
      <c r="D300" s="1" t="s">
        <v>3</v>
      </c>
      <c r="E300">
        <v>0</v>
      </c>
      <c r="F300" s="3">
        <v>19.2083333333333</v>
      </c>
      <c r="G300">
        <v>24</v>
      </c>
      <c r="H300" s="3">
        <v>15.25</v>
      </c>
      <c r="I300" s="5">
        <v>0</v>
      </c>
      <c r="J300">
        <v>1</v>
      </c>
      <c r="K300" s="25">
        <v>297403</v>
      </c>
    </row>
    <row r="301" spans="1:11" x14ac:dyDescent="0.25">
      <c r="A301" s="2">
        <v>38284</v>
      </c>
      <c r="B301" s="25">
        <v>328455</v>
      </c>
      <c r="C301">
        <v>2004</v>
      </c>
      <c r="D301" s="1" t="s">
        <v>4</v>
      </c>
      <c r="E301">
        <v>0</v>
      </c>
      <c r="F301" s="3">
        <v>23.3333333333333</v>
      </c>
      <c r="G301">
        <v>8</v>
      </c>
      <c r="H301" s="3">
        <v>3.5</v>
      </c>
      <c r="I301" s="5">
        <v>0</v>
      </c>
      <c r="J301">
        <v>1</v>
      </c>
      <c r="K301" s="25">
        <v>317858</v>
      </c>
    </row>
    <row r="302" spans="1:11" x14ac:dyDescent="0.25">
      <c r="A302" s="2">
        <v>38285</v>
      </c>
      <c r="B302" s="25">
        <v>382723</v>
      </c>
      <c r="C302">
        <v>2004</v>
      </c>
      <c r="D302" s="1" t="s">
        <v>5</v>
      </c>
      <c r="E302">
        <v>0</v>
      </c>
      <c r="F302" s="3">
        <v>24.875</v>
      </c>
      <c r="G302">
        <v>9</v>
      </c>
      <c r="H302" s="3">
        <v>3.7916666666666701</v>
      </c>
      <c r="I302" s="5">
        <v>0</v>
      </c>
      <c r="J302">
        <v>0</v>
      </c>
      <c r="K302" s="25">
        <v>328455</v>
      </c>
    </row>
    <row r="303" spans="1:11" x14ac:dyDescent="0.25">
      <c r="A303" s="2">
        <v>38286</v>
      </c>
      <c r="B303" s="25">
        <v>282741</v>
      </c>
      <c r="C303">
        <v>2004</v>
      </c>
      <c r="D303" s="1" t="s">
        <v>6</v>
      </c>
      <c r="E303">
        <v>0</v>
      </c>
      <c r="F303" s="3">
        <v>12.9166666666667</v>
      </c>
      <c r="G303">
        <v>21</v>
      </c>
      <c r="H303" s="3">
        <v>8.4583333333333304</v>
      </c>
      <c r="I303" s="5">
        <v>0</v>
      </c>
      <c r="J303">
        <v>0</v>
      </c>
      <c r="K303" s="25">
        <v>382723</v>
      </c>
    </row>
    <row r="304" spans="1:11" x14ac:dyDescent="0.25">
      <c r="A304" s="2">
        <v>38287</v>
      </c>
      <c r="B304" s="25">
        <v>260969</v>
      </c>
      <c r="C304">
        <v>2004</v>
      </c>
      <c r="D304" s="1" t="s">
        <v>7</v>
      </c>
      <c r="E304">
        <v>0</v>
      </c>
      <c r="F304" s="3">
        <v>13.7083333333333</v>
      </c>
      <c r="G304">
        <v>20</v>
      </c>
      <c r="H304" s="3">
        <v>10.1666666666667</v>
      </c>
      <c r="I304" s="5">
        <v>0</v>
      </c>
      <c r="J304">
        <v>0</v>
      </c>
      <c r="K304" s="25">
        <v>282741</v>
      </c>
    </row>
    <row r="305" spans="1:11" x14ac:dyDescent="0.25">
      <c r="A305" s="2">
        <v>38288</v>
      </c>
      <c r="B305" s="25">
        <v>374286</v>
      </c>
      <c r="C305">
        <v>2004</v>
      </c>
      <c r="D305" s="1" t="s">
        <v>1</v>
      </c>
      <c r="E305">
        <v>0</v>
      </c>
      <c r="F305" s="3">
        <v>23.6666666666667</v>
      </c>
      <c r="G305">
        <v>15</v>
      </c>
      <c r="H305" s="3">
        <v>8.4166666666666696</v>
      </c>
      <c r="I305" s="5">
        <v>0</v>
      </c>
      <c r="J305">
        <v>0</v>
      </c>
      <c r="K305" s="25">
        <v>260969</v>
      </c>
    </row>
    <row r="306" spans="1:11" x14ac:dyDescent="0.25">
      <c r="A306" s="2">
        <v>38289</v>
      </c>
      <c r="B306" s="25">
        <v>395581</v>
      </c>
      <c r="C306">
        <v>2004</v>
      </c>
      <c r="D306" s="1" t="s">
        <v>2</v>
      </c>
      <c r="E306">
        <v>1</v>
      </c>
      <c r="F306" s="3">
        <v>23.375</v>
      </c>
      <c r="G306">
        <v>12</v>
      </c>
      <c r="H306" s="3">
        <v>7.3333333333333304</v>
      </c>
      <c r="I306" s="5">
        <v>0</v>
      </c>
      <c r="J306">
        <v>0</v>
      </c>
      <c r="K306" s="25">
        <v>374286</v>
      </c>
    </row>
    <row r="307" spans="1:11" x14ac:dyDescent="0.25">
      <c r="A307" s="2">
        <v>38290</v>
      </c>
      <c r="B307" s="25">
        <v>330484</v>
      </c>
      <c r="C307">
        <v>2004</v>
      </c>
      <c r="D307" s="1" t="s">
        <v>3</v>
      </c>
      <c r="E307">
        <v>0</v>
      </c>
      <c r="F307" s="3">
        <v>21.4166666666667</v>
      </c>
      <c r="G307">
        <v>17</v>
      </c>
      <c r="H307" s="3">
        <v>6.3333333333333304</v>
      </c>
      <c r="I307" s="5">
        <v>0</v>
      </c>
      <c r="J307">
        <v>1</v>
      </c>
      <c r="K307" s="25">
        <v>395581</v>
      </c>
    </row>
    <row r="308" spans="1:11" x14ac:dyDescent="0.25">
      <c r="A308" s="2">
        <v>38291</v>
      </c>
      <c r="B308" s="25">
        <v>489163</v>
      </c>
      <c r="C308">
        <v>2004</v>
      </c>
      <c r="D308" s="1" t="s">
        <v>4</v>
      </c>
      <c r="E308">
        <v>0</v>
      </c>
      <c r="F308" s="3">
        <v>31.875</v>
      </c>
      <c r="G308">
        <v>16</v>
      </c>
      <c r="H308" s="3">
        <v>7.625</v>
      </c>
      <c r="I308" s="5">
        <v>0</v>
      </c>
      <c r="J308">
        <v>1</v>
      </c>
      <c r="K308" s="25">
        <v>330484</v>
      </c>
    </row>
    <row r="309" spans="1:11" x14ac:dyDescent="0.25">
      <c r="A309" s="2">
        <v>38292</v>
      </c>
      <c r="B309" s="25">
        <v>498810</v>
      </c>
      <c r="C309">
        <v>2004</v>
      </c>
      <c r="D309" s="1" t="s">
        <v>5</v>
      </c>
      <c r="E309">
        <v>0</v>
      </c>
      <c r="F309" s="3">
        <v>31.2916666666667</v>
      </c>
      <c r="G309">
        <v>12</v>
      </c>
      <c r="H309" s="3">
        <v>7.0416666666666696</v>
      </c>
      <c r="I309" s="5">
        <v>0</v>
      </c>
      <c r="J309">
        <v>0</v>
      </c>
      <c r="K309" s="25">
        <v>489163</v>
      </c>
    </row>
    <row r="310" spans="1:11" x14ac:dyDescent="0.25">
      <c r="A310" s="2">
        <v>38293</v>
      </c>
      <c r="B310" s="25">
        <v>449024</v>
      </c>
      <c r="C310">
        <v>2004</v>
      </c>
      <c r="D310" s="1" t="s">
        <v>6</v>
      </c>
      <c r="E310">
        <v>0</v>
      </c>
      <c r="F310" s="3">
        <v>29</v>
      </c>
      <c r="G310">
        <v>9</v>
      </c>
      <c r="H310" s="3">
        <v>4.0416666666666696</v>
      </c>
      <c r="I310" s="5">
        <v>0</v>
      </c>
      <c r="J310">
        <v>0</v>
      </c>
      <c r="K310" s="25">
        <v>498810</v>
      </c>
    </row>
    <row r="311" spans="1:11" x14ac:dyDescent="0.25">
      <c r="A311" s="2">
        <v>38294</v>
      </c>
      <c r="B311" s="25">
        <v>358961</v>
      </c>
      <c r="C311">
        <v>2004</v>
      </c>
      <c r="D311" s="1" t="s">
        <v>7</v>
      </c>
      <c r="E311">
        <v>0</v>
      </c>
      <c r="F311" s="3">
        <v>23.9166666666667</v>
      </c>
      <c r="G311">
        <v>13</v>
      </c>
      <c r="H311" s="3">
        <v>5.4166666666666696</v>
      </c>
      <c r="I311" s="5">
        <v>0</v>
      </c>
      <c r="J311">
        <v>0</v>
      </c>
      <c r="K311" s="25">
        <v>449024</v>
      </c>
    </row>
    <row r="312" spans="1:11" x14ac:dyDescent="0.25">
      <c r="A312" s="2">
        <v>38295</v>
      </c>
      <c r="B312" s="25">
        <v>340964</v>
      </c>
      <c r="C312">
        <v>2004</v>
      </c>
      <c r="D312" s="1" t="s">
        <v>1</v>
      </c>
      <c r="E312">
        <v>0</v>
      </c>
      <c r="F312" s="3">
        <v>20.75</v>
      </c>
      <c r="G312">
        <v>14</v>
      </c>
      <c r="H312" s="3">
        <v>5.0416666666666696</v>
      </c>
      <c r="I312" s="5">
        <v>0</v>
      </c>
      <c r="J312">
        <v>0</v>
      </c>
      <c r="K312" s="25">
        <v>358961</v>
      </c>
    </row>
    <row r="313" spans="1:11" x14ac:dyDescent="0.25">
      <c r="A313" s="2">
        <v>38296</v>
      </c>
      <c r="B313" s="25">
        <v>305797</v>
      </c>
      <c r="C313">
        <v>2004</v>
      </c>
      <c r="D313" s="1" t="s">
        <v>2</v>
      </c>
      <c r="E313">
        <v>1</v>
      </c>
      <c r="F313" s="3">
        <v>21.9166666666667</v>
      </c>
      <c r="G313">
        <v>10</v>
      </c>
      <c r="H313" s="3">
        <v>4.0833333333333304</v>
      </c>
      <c r="I313" s="5">
        <v>0</v>
      </c>
      <c r="J313">
        <v>0</v>
      </c>
      <c r="K313" s="25">
        <v>340964</v>
      </c>
    </row>
    <row r="314" spans="1:11" x14ac:dyDescent="0.25">
      <c r="A314" s="2">
        <v>38297</v>
      </c>
      <c r="B314" s="25">
        <v>307406</v>
      </c>
      <c r="C314">
        <v>2004</v>
      </c>
      <c r="D314" s="1" t="s">
        <v>3</v>
      </c>
      <c r="E314">
        <v>0</v>
      </c>
      <c r="F314" s="3">
        <v>22.2083333333333</v>
      </c>
      <c r="G314">
        <v>10</v>
      </c>
      <c r="H314" s="3">
        <v>3.9583333333333299</v>
      </c>
      <c r="I314" s="5">
        <v>0</v>
      </c>
      <c r="J314">
        <v>1</v>
      </c>
      <c r="K314" s="25">
        <v>305797</v>
      </c>
    </row>
    <row r="315" spans="1:11" x14ac:dyDescent="0.25">
      <c r="A315" s="2">
        <v>38298</v>
      </c>
      <c r="B315" s="25">
        <v>283376</v>
      </c>
      <c r="C315">
        <v>2004</v>
      </c>
      <c r="D315" s="1" t="s">
        <v>4</v>
      </c>
      <c r="E315">
        <v>0</v>
      </c>
      <c r="F315" s="3">
        <v>19.7083333333333</v>
      </c>
      <c r="G315">
        <v>10</v>
      </c>
      <c r="H315" s="3">
        <v>3.2083333333333299</v>
      </c>
      <c r="I315" s="5">
        <v>0</v>
      </c>
      <c r="J315">
        <v>1</v>
      </c>
      <c r="K315" s="25">
        <v>307406</v>
      </c>
    </row>
    <row r="316" spans="1:11" x14ac:dyDescent="0.25">
      <c r="A316" s="2">
        <v>38299</v>
      </c>
      <c r="B316" s="25">
        <v>266022</v>
      </c>
      <c r="C316">
        <v>2004</v>
      </c>
      <c r="D316" s="1" t="s">
        <v>5</v>
      </c>
      <c r="E316">
        <v>0</v>
      </c>
      <c r="F316" s="3">
        <v>12.125</v>
      </c>
      <c r="G316">
        <v>14</v>
      </c>
      <c r="H316" s="3">
        <v>6.8333333333333304</v>
      </c>
      <c r="I316" s="5">
        <v>0</v>
      </c>
      <c r="J316">
        <v>0</v>
      </c>
      <c r="K316" s="25">
        <v>283376</v>
      </c>
    </row>
    <row r="317" spans="1:11" x14ac:dyDescent="0.25">
      <c r="A317" s="2">
        <v>38300</v>
      </c>
      <c r="B317" s="25">
        <v>342367</v>
      </c>
      <c r="C317">
        <v>2004</v>
      </c>
      <c r="D317" s="1" t="s">
        <v>6</v>
      </c>
      <c r="E317">
        <v>0</v>
      </c>
      <c r="F317" s="3">
        <v>18.6666666666667</v>
      </c>
      <c r="G317">
        <v>12</v>
      </c>
      <c r="H317" s="3">
        <v>5.9166666666666696</v>
      </c>
      <c r="I317" s="5">
        <v>0</v>
      </c>
      <c r="J317">
        <v>0</v>
      </c>
      <c r="K317" s="25">
        <v>266022</v>
      </c>
    </row>
    <row r="318" spans="1:11" x14ac:dyDescent="0.25">
      <c r="A318" s="2">
        <v>38301</v>
      </c>
      <c r="B318" s="25">
        <v>281769</v>
      </c>
      <c r="C318">
        <v>2004</v>
      </c>
      <c r="D318" s="1" t="s">
        <v>7</v>
      </c>
      <c r="E318">
        <v>0</v>
      </c>
      <c r="F318" s="3">
        <v>13.9583333333333</v>
      </c>
      <c r="G318">
        <v>12</v>
      </c>
      <c r="H318" s="3">
        <v>6.6666666666666696</v>
      </c>
      <c r="I318" s="5">
        <v>0</v>
      </c>
      <c r="J318">
        <v>0</v>
      </c>
      <c r="K318" s="25">
        <v>342367</v>
      </c>
    </row>
    <row r="319" spans="1:11" x14ac:dyDescent="0.25">
      <c r="A319" s="2">
        <v>38302</v>
      </c>
      <c r="B319" s="25">
        <v>323879</v>
      </c>
      <c r="C319">
        <v>2004</v>
      </c>
      <c r="D319" s="1" t="s">
        <v>1</v>
      </c>
      <c r="E319">
        <v>0</v>
      </c>
      <c r="F319" s="3">
        <v>18.6666666666667</v>
      </c>
      <c r="G319">
        <v>12</v>
      </c>
      <c r="H319" s="3">
        <v>6.5833333333333304</v>
      </c>
      <c r="I319" s="5">
        <v>0</v>
      </c>
      <c r="J319">
        <v>0</v>
      </c>
      <c r="K319" s="25">
        <v>281769</v>
      </c>
    </row>
    <row r="320" spans="1:11" x14ac:dyDescent="0.25">
      <c r="A320" s="2">
        <v>38303</v>
      </c>
      <c r="B320" s="25">
        <v>342033</v>
      </c>
      <c r="C320">
        <v>2004</v>
      </c>
      <c r="D320" s="1" t="s">
        <v>2</v>
      </c>
      <c r="E320">
        <v>1</v>
      </c>
      <c r="F320" s="3">
        <v>22.0416666666667</v>
      </c>
      <c r="G320">
        <v>13</v>
      </c>
      <c r="H320" s="3">
        <v>3.7083333333333299</v>
      </c>
      <c r="I320" s="5">
        <v>0</v>
      </c>
      <c r="J320">
        <v>0</v>
      </c>
      <c r="K320" s="25">
        <v>323879</v>
      </c>
    </row>
    <row r="321" spans="1:11" x14ac:dyDescent="0.25">
      <c r="A321" s="2">
        <v>38304</v>
      </c>
      <c r="B321" s="25">
        <v>352430</v>
      </c>
      <c r="C321">
        <v>2004</v>
      </c>
      <c r="D321" s="1" t="s">
        <v>3</v>
      </c>
      <c r="E321">
        <v>0</v>
      </c>
      <c r="F321" s="3">
        <v>22.9166666666667</v>
      </c>
      <c r="G321">
        <v>9</v>
      </c>
      <c r="H321" s="3">
        <v>4.2083333333333304</v>
      </c>
      <c r="I321" s="5">
        <v>0</v>
      </c>
      <c r="J321">
        <v>1</v>
      </c>
      <c r="K321" s="25">
        <v>342033</v>
      </c>
    </row>
    <row r="322" spans="1:11" x14ac:dyDescent="0.25">
      <c r="A322" s="2">
        <v>38305</v>
      </c>
      <c r="B322" s="25">
        <v>389342</v>
      </c>
      <c r="C322">
        <v>2004</v>
      </c>
      <c r="D322" s="1" t="s">
        <v>4</v>
      </c>
      <c r="E322">
        <v>0</v>
      </c>
      <c r="F322" s="3">
        <v>25.0833333333333</v>
      </c>
      <c r="G322">
        <v>9</v>
      </c>
      <c r="H322" s="3">
        <v>4.125</v>
      </c>
      <c r="I322" s="5">
        <v>0</v>
      </c>
      <c r="J322">
        <v>1</v>
      </c>
      <c r="K322" s="25">
        <v>352430</v>
      </c>
    </row>
    <row r="323" spans="1:11" x14ac:dyDescent="0.25">
      <c r="A323" s="2">
        <v>38306</v>
      </c>
      <c r="B323" s="25">
        <v>399657</v>
      </c>
      <c r="C323">
        <v>2004</v>
      </c>
      <c r="D323" s="1" t="s">
        <v>5</v>
      </c>
      <c r="E323">
        <v>0</v>
      </c>
      <c r="F323" s="3">
        <v>26.5416666666667</v>
      </c>
      <c r="G323">
        <v>13</v>
      </c>
      <c r="H323" s="3">
        <v>4.5416666666666696</v>
      </c>
      <c r="I323" s="5">
        <v>0</v>
      </c>
      <c r="J323">
        <v>0</v>
      </c>
      <c r="K323" s="25">
        <v>389342</v>
      </c>
    </row>
    <row r="324" spans="1:11" x14ac:dyDescent="0.25">
      <c r="A324" s="2">
        <v>38307</v>
      </c>
      <c r="B324" s="25">
        <v>377345</v>
      </c>
      <c r="C324">
        <v>2004</v>
      </c>
      <c r="D324" s="1" t="s">
        <v>6</v>
      </c>
      <c r="E324">
        <v>0</v>
      </c>
      <c r="F324" s="3">
        <v>24.6666666666667</v>
      </c>
      <c r="G324">
        <v>12</v>
      </c>
      <c r="H324" s="3">
        <v>4.25</v>
      </c>
      <c r="I324" s="5">
        <v>0</v>
      </c>
      <c r="J324">
        <v>0</v>
      </c>
      <c r="K324" s="25">
        <v>399657</v>
      </c>
    </row>
    <row r="325" spans="1:11" x14ac:dyDescent="0.25">
      <c r="A325" s="2">
        <v>38308</v>
      </c>
      <c r="B325" s="25">
        <v>383070</v>
      </c>
      <c r="C325">
        <v>2004</v>
      </c>
      <c r="D325" s="1" t="s">
        <v>7</v>
      </c>
      <c r="E325">
        <v>0</v>
      </c>
      <c r="F325" s="3">
        <v>25.3333333333333</v>
      </c>
      <c r="G325">
        <v>9</v>
      </c>
      <c r="H325" s="3">
        <v>4.5</v>
      </c>
      <c r="I325" s="5">
        <v>0</v>
      </c>
      <c r="J325">
        <v>0</v>
      </c>
      <c r="K325" s="25">
        <v>377345</v>
      </c>
    </row>
    <row r="326" spans="1:11" x14ac:dyDescent="0.25">
      <c r="A326" s="2">
        <v>38309</v>
      </c>
      <c r="B326" s="25">
        <v>399086</v>
      </c>
      <c r="C326">
        <v>2004</v>
      </c>
      <c r="D326" s="1" t="s">
        <v>1</v>
      </c>
      <c r="E326">
        <v>0</v>
      </c>
      <c r="F326" s="3">
        <v>25.2083333333333</v>
      </c>
      <c r="G326">
        <v>12</v>
      </c>
      <c r="H326" s="3">
        <v>3.7083333333333299</v>
      </c>
      <c r="I326" s="5">
        <v>0</v>
      </c>
      <c r="J326">
        <v>0</v>
      </c>
      <c r="K326" s="25">
        <v>383070</v>
      </c>
    </row>
    <row r="327" spans="1:11" x14ac:dyDescent="0.25">
      <c r="A327" s="2">
        <v>38310</v>
      </c>
      <c r="B327" s="25">
        <v>472157</v>
      </c>
      <c r="C327">
        <v>2004</v>
      </c>
      <c r="D327" s="1" t="s">
        <v>2</v>
      </c>
      <c r="E327">
        <v>1</v>
      </c>
      <c r="F327" s="3">
        <v>29.4583333333333</v>
      </c>
      <c r="G327">
        <v>16</v>
      </c>
      <c r="H327" s="3">
        <v>7.0833333333333304</v>
      </c>
      <c r="I327" s="5">
        <v>0</v>
      </c>
      <c r="J327">
        <v>0</v>
      </c>
      <c r="K327" s="25">
        <v>399086</v>
      </c>
    </row>
    <row r="328" spans="1:11" x14ac:dyDescent="0.25">
      <c r="A328" s="2">
        <v>38311</v>
      </c>
      <c r="B328" s="25">
        <v>521356</v>
      </c>
      <c r="C328">
        <v>2004</v>
      </c>
      <c r="D328" s="1" t="s">
        <v>3</v>
      </c>
      <c r="E328">
        <v>0</v>
      </c>
      <c r="F328" s="3">
        <v>33.5833333333333</v>
      </c>
      <c r="G328">
        <v>12</v>
      </c>
      <c r="H328" s="3">
        <v>4.9166666666666696</v>
      </c>
      <c r="I328" s="5">
        <v>0</v>
      </c>
      <c r="J328">
        <v>1</v>
      </c>
      <c r="K328" s="25">
        <v>472157</v>
      </c>
    </row>
    <row r="329" spans="1:11" x14ac:dyDescent="0.25">
      <c r="A329" s="2">
        <v>38312</v>
      </c>
      <c r="B329" s="25">
        <v>483149</v>
      </c>
      <c r="C329">
        <v>2004</v>
      </c>
      <c r="D329" s="1" t="s">
        <v>4</v>
      </c>
      <c r="E329">
        <v>0</v>
      </c>
      <c r="F329" s="3">
        <v>31.6666666666667</v>
      </c>
      <c r="G329">
        <v>14</v>
      </c>
      <c r="H329" s="3">
        <v>5.5416666666666696</v>
      </c>
      <c r="I329" s="5">
        <v>0</v>
      </c>
      <c r="J329">
        <v>1</v>
      </c>
      <c r="K329" s="25">
        <v>521356</v>
      </c>
    </row>
    <row r="330" spans="1:11" x14ac:dyDescent="0.25">
      <c r="A330" s="2">
        <v>38313</v>
      </c>
      <c r="B330" s="25">
        <v>467327</v>
      </c>
      <c r="C330">
        <v>2004</v>
      </c>
      <c r="D330" s="1" t="s">
        <v>5</v>
      </c>
      <c r="E330">
        <v>0</v>
      </c>
      <c r="F330" s="3">
        <v>31.0416666666667</v>
      </c>
      <c r="G330">
        <v>9</v>
      </c>
      <c r="H330" s="3">
        <v>4.3333333333333304</v>
      </c>
      <c r="I330" s="5">
        <v>0</v>
      </c>
      <c r="J330">
        <v>0</v>
      </c>
      <c r="K330" s="25">
        <v>483149</v>
      </c>
    </row>
    <row r="331" spans="1:11" x14ac:dyDescent="0.25">
      <c r="A331" s="2">
        <v>38314</v>
      </c>
      <c r="B331" s="25">
        <v>505793</v>
      </c>
      <c r="C331">
        <v>2004</v>
      </c>
      <c r="D331" s="1" t="s">
        <v>6</v>
      </c>
      <c r="E331">
        <v>0</v>
      </c>
      <c r="F331" s="3">
        <v>31.0833333333333</v>
      </c>
      <c r="G331">
        <v>10</v>
      </c>
      <c r="H331" s="3">
        <v>5.9583333333333304</v>
      </c>
      <c r="I331" s="5">
        <v>0</v>
      </c>
      <c r="J331">
        <v>0</v>
      </c>
      <c r="K331" s="25">
        <v>467327</v>
      </c>
    </row>
    <row r="332" spans="1:11" x14ac:dyDescent="0.25">
      <c r="A332" s="2">
        <v>38315</v>
      </c>
      <c r="B332" s="25">
        <v>463399</v>
      </c>
      <c r="C332">
        <v>2004</v>
      </c>
      <c r="D332" s="1" t="s">
        <v>7</v>
      </c>
      <c r="E332">
        <v>0</v>
      </c>
      <c r="F332" s="3">
        <v>25.2083333333333</v>
      </c>
      <c r="G332">
        <v>14</v>
      </c>
      <c r="H332" s="3">
        <v>9.7916666666666696</v>
      </c>
      <c r="I332" s="5">
        <v>0</v>
      </c>
      <c r="J332">
        <v>0</v>
      </c>
      <c r="K332" s="25">
        <v>505793</v>
      </c>
    </row>
    <row r="333" spans="1:11" x14ac:dyDescent="0.25">
      <c r="A333" s="2">
        <v>38316</v>
      </c>
      <c r="B333" s="25">
        <v>379507</v>
      </c>
      <c r="C333">
        <v>2004</v>
      </c>
      <c r="D333" s="1" t="s">
        <v>1</v>
      </c>
      <c r="E333">
        <v>0</v>
      </c>
      <c r="F333" s="3">
        <v>22.9166666666667</v>
      </c>
      <c r="G333">
        <v>14</v>
      </c>
      <c r="H333" s="3">
        <v>7.7916666666666696</v>
      </c>
      <c r="I333" s="5">
        <v>1</v>
      </c>
      <c r="J333">
        <v>0</v>
      </c>
      <c r="K333" s="25">
        <v>463399</v>
      </c>
    </row>
    <row r="334" spans="1:11" x14ac:dyDescent="0.25">
      <c r="A334" s="2">
        <v>38317</v>
      </c>
      <c r="B334" s="25">
        <v>446210</v>
      </c>
      <c r="C334">
        <v>2004</v>
      </c>
      <c r="D334" s="1" t="s">
        <v>2</v>
      </c>
      <c r="E334">
        <v>1</v>
      </c>
      <c r="F334" s="3">
        <v>27.625</v>
      </c>
      <c r="G334">
        <v>18</v>
      </c>
      <c r="H334" s="3">
        <v>9.4583333333333304</v>
      </c>
      <c r="I334" s="5">
        <v>0</v>
      </c>
      <c r="J334">
        <v>0</v>
      </c>
      <c r="K334" s="25">
        <v>379507</v>
      </c>
    </row>
    <row r="335" spans="1:11" x14ac:dyDescent="0.25">
      <c r="A335" s="2">
        <v>38318</v>
      </c>
      <c r="B335" s="25">
        <v>526723</v>
      </c>
      <c r="C335">
        <v>2004</v>
      </c>
      <c r="D335" s="1" t="s">
        <v>3</v>
      </c>
      <c r="E335">
        <v>0</v>
      </c>
      <c r="F335" s="3">
        <v>32.7083333333333</v>
      </c>
      <c r="G335">
        <v>17</v>
      </c>
      <c r="H335" s="3">
        <v>11.1666666666667</v>
      </c>
      <c r="I335" s="5">
        <v>0</v>
      </c>
      <c r="J335">
        <v>1</v>
      </c>
      <c r="K335" s="25">
        <v>446210</v>
      </c>
    </row>
    <row r="336" spans="1:11" x14ac:dyDescent="0.25">
      <c r="A336" s="2">
        <v>38319</v>
      </c>
      <c r="B336" s="25">
        <v>647660</v>
      </c>
      <c r="C336">
        <v>2004</v>
      </c>
      <c r="D336" s="1" t="s">
        <v>4</v>
      </c>
      <c r="E336">
        <v>0</v>
      </c>
      <c r="F336" s="3">
        <v>39.4166666666667</v>
      </c>
      <c r="G336">
        <v>21</v>
      </c>
      <c r="H336" s="3">
        <v>14.125</v>
      </c>
      <c r="I336" s="5">
        <v>0</v>
      </c>
      <c r="J336">
        <v>1</v>
      </c>
      <c r="K336" s="25">
        <v>526723</v>
      </c>
    </row>
    <row r="337" spans="1:11" x14ac:dyDescent="0.25">
      <c r="A337" s="2">
        <v>38320</v>
      </c>
      <c r="B337" s="25">
        <v>695312</v>
      </c>
      <c r="C337">
        <v>2004</v>
      </c>
      <c r="D337" s="1" t="s">
        <v>5</v>
      </c>
      <c r="E337">
        <v>0</v>
      </c>
      <c r="F337" s="3">
        <v>44.125</v>
      </c>
      <c r="G337">
        <v>12</v>
      </c>
      <c r="H337" s="3">
        <v>8.0833333333333304</v>
      </c>
      <c r="I337" s="5">
        <v>0</v>
      </c>
      <c r="J337">
        <v>0</v>
      </c>
      <c r="K337" s="25">
        <v>647660</v>
      </c>
    </row>
    <row r="338" spans="1:11" x14ac:dyDescent="0.25">
      <c r="A338" s="2">
        <v>38321</v>
      </c>
      <c r="B338" s="25">
        <v>677933</v>
      </c>
      <c r="C338">
        <v>2004</v>
      </c>
      <c r="D338" s="1" t="s">
        <v>6</v>
      </c>
      <c r="E338">
        <v>0</v>
      </c>
      <c r="F338" s="3">
        <v>41.2083333333333</v>
      </c>
      <c r="G338">
        <v>12</v>
      </c>
      <c r="H338" s="3">
        <v>4.0833333333333304</v>
      </c>
      <c r="I338" s="5">
        <v>0</v>
      </c>
      <c r="J338">
        <v>0</v>
      </c>
      <c r="K338" s="25">
        <v>695312</v>
      </c>
    </row>
    <row r="339" spans="1:11" x14ac:dyDescent="0.25">
      <c r="A339" s="2">
        <v>38322</v>
      </c>
      <c r="B339" s="25">
        <v>686948</v>
      </c>
      <c r="C339">
        <v>2004</v>
      </c>
      <c r="D339" s="1" t="s">
        <v>7</v>
      </c>
      <c r="E339">
        <v>0</v>
      </c>
      <c r="F339" s="3">
        <v>40</v>
      </c>
      <c r="G339">
        <v>10</v>
      </c>
      <c r="H339" s="3">
        <v>5.875</v>
      </c>
      <c r="I339" s="5">
        <v>0</v>
      </c>
      <c r="J339">
        <v>0</v>
      </c>
      <c r="K339" s="25">
        <v>677933</v>
      </c>
    </row>
    <row r="340" spans="1:11" x14ac:dyDescent="0.25">
      <c r="A340" s="2">
        <v>38323</v>
      </c>
      <c r="B340" s="25">
        <v>684929</v>
      </c>
      <c r="C340">
        <v>2004</v>
      </c>
      <c r="D340" s="1" t="s">
        <v>1</v>
      </c>
      <c r="E340">
        <v>0</v>
      </c>
      <c r="F340" s="3">
        <v>41.6666666666667</v>
      </c>
      <c r="G340">
        <v>10</v>
      </c>
      <c r="H340" s="3">
        <v>6.6666666666666696</v>
      </c>
      <c r="I340" s="5">
        <v>0</v>
      </c>
      <c r="J340">
        <v>0</v>
      </c>
      <c r="K340" s="25">
        <v>686948</v>
      </c>
    </row>
    <row r="341" spans="1:11" x14ac:dyDescent="0.25">
      <c r="A341" s="2">
        <v>38324</v>
      </c>
      <c r="B341" s="25">
        <v>666379</v>
      </c>
      <c r="C341">
        <v>2004</v>
      </c>
      <c r="D341" s="1" t="s">
        <v>2</v>
      </c>
      <c r="E341">
        <v>1</v>
      </c>
      <c r="F341" s="3">
        <v>41.2916666666667</v>
      </c>
      <c r="G341">
        <v>10</v>
      </c>
      <c r="H341" s="3">
        <v>5.3333333333333304</v>
      </c>
      <c r="I341" s="5">
        <v>0</v>
      </c>
      <c r="J341">
        <v>0</v>
      </c>
      <c r="K341" s="25">
        <v>684929</v>
      </c>
    </row>
    <row r="342" spans="1:11" x14ac:dyDescent="0.25">
      <c r="A342" s="2">
        <v>38325</v>
      </c>
      <c r="B342" s="25">
        <v>617845</v>
      </c>
      <c r="C342">
        <v>2004</v>
      </c>
      <c r="D342" s="1" t="s">
        <v>3</v>
      </c>
      <c r="E342">
        <v>0</v>
      </c>
      <c r="F342" s="3">
        <v>40.2083333333333</v>
      </c>
      <c r="G342">
        <v>8</v>
      </c>
      <c r="H342" s="3">
        <v>3.5</v>
      </c>
      <c r="I342" s="5">
        <v>0</v>
      </c>
      <c r="J342">
        <v>1</v>
      </c>
      <c r="K342" s="25">
        <v>666379</v>
      </c>
    </row>
    <row r="343" spans="1:11" x14ac:dyDescent="0.25">
      <c r="A343" s="2">
        <v>38326</v>
      </c>
      <c r="B343" s="25">
        <v>602170</v>
      </c>
      <c r="C343">
        <v>2004</v>
      </c>
      <c r="D343" s="1" t="s">
        <v>4</v>
      </c>
      <c r="E343">
        <v>0</v>
      </c>
      <c r="F343" s="3">
        <v>40.3333333333333</v>
      </c>
      <c r="G343">
        <v>9</v>
      </c>
      <c r="H343" s="3">
        <v>3.4166666666666701</v>
      </c>
      <c r="I343" s="5">
        <v>0</v>
      </c>
      <c r="J343">
        <v>1</v>
      </c>
      <c r="K343" s="25">
        <v>617845</v>
      </c>
    </row>
    <row r="344" spans="1:11" x14ac:dyDescent="0.25">
      <c r="A344" s="2">
        <v>38327</v>
      </c>
      <c r="B344" s="25">
        <v>598545</v>
      </c>
      <c r="C344">
        <v>2004</v>
      </c>
      <c r="D344" s="1" t="s">
        <v>5</v>
      </c>
      <c r="E344">
        <v>0</v>
      </c>
      <c r="F344" s="3">
        <v>34.9583333333333</v>
      </c>
      <c r="G344">
        <v>24</v>
      </c>
      <c r="H344" s="3">
        <v>9.5</v>
      </c>
      <c r="I344" s="5">
        <v>0</v>
      </c>
      <c r="J344">
        <v>0</v>
      </c>
      <c r="K344" s="25">
        <v>602170</v>
      </c>
    </row>
    <row r="345" spans="1:11" x14ac:dyDescent="0.25">
      <c r="A345" s="2">
        <v>38328</v>
      </c>
      <c r="B345" s="25">
        <v>581575</v>
      </c>
      <c r="C345">
        <v>2004</v>
      </c>
      <c r="D345" s="1" t="s">
        <v>6</v>
      </c>
      <c r="E345">
        <v>0</v>
      </c>
      <c r="F345" s="3">
        <v>27.875</v>
      </c>
      <c r="G345">
        <v>30</v>
      </c>
      <c r="H345" s="3">
        <v>17.6666666666667</v>
      </c>
      <c r="I345" s="5">
        <v>0</v>
      </c>
      <c r="J345">
        <v>0</v>
      </c>
      <c r="K345" s="25">
        <v>598545</v>
      </c>
    </row>
    <row r="346" spans="1:11" x14ac:dyDescent="0.25">
      <c r="A346" s="2">
        <v>38329</v>
      </c>
      <c r="B346" s="25">
        <v>538047</v>
      </c>
      <c r="C346">
        <v>2004</v>
      </c>
      <c r="D346" s="1" t="s">
        <v>7</v>
      </c>
      <c r="E346">
        <v>0</v>
      </c>
      <c r="F346" s="3">
        <v>24.0416666666667</v>
      </c>
      <c r="G346">
        <v>32</v>
      </c>
      <c r="H346" s="3">
        <v>18.625</v>
      </c>
      <c r="I346" s="5">
        <v>0</v>
      </c>
      <c r="J346">
        <v>0</v>
      </c>
      <c r="K346" s="25">
        <v>581575</v>
      </c>
    </row>
    <row r="347" spans="1:11" x14ac:dyDescent="0.25">
      <c r="A347" s="2">
        <v>38330</v>
      </c>
      <c r="B347" s="25">
        <v>422285</v>
      </c>
      <c r="C347">
        <v>2004</v>
      </c>
      <c r="D347" s="1" t="s">
        <v>1</v>
      </c>
      <c r="E347">
        <v>0</v>
      </c>
      <c r="F347" s="3">
        <v>22.0416666666667</v>
      </c>
      <c r="G347">
        <v>16</v>
      </c>
      <c r="H347" s="3">
        <v>8</v>
      </c>
      <c r="I347" s="5">
        <v>0</v>
      </c>
      <c r="J347">
        <v>0</v>
      </c>
      <c r="K347" s="25">
        <v>538047</v>
      </c>
    </row>
    <row r="348" spans="1:11" x14ac:dyDescent="0.25">
      <c r="A348" s="2">
        <v>38331</v>
      </c>
      <c r="B348" s="25">
        <v>365007</v>
      </c>
      <c r="C348">
        <v>2004</v>
      </c>
      <c r="D348" s="1" t="s">
        <v>2</v>
      </c>
      <c r="E348">
        <v>1</v>
      </c>
      <c r="F348" s="3">
        <v>20.25</v>
      </c>
      <c r="G348">
        <v>15</v>
      </c>
      <c r="H348" s="3">
        <v>8.0833333333333304</v>
      </c>
      <c r="I348" s="5">
        <v>0</v>
      </c>
      <c r="J348">
        <v>0</v>
      </c>
      <c r="K348" s="25">
        <v>422285</v>
      </c>
    </row>
    <row r="349" spans="1:11" x14ac:dyDescent="0.25">
      <c r="A349" s="2">
        <v>38332</v>
      </c>
      <c r="B349" s="25">
        <v>378291</v>
      </c>
      <c r="C349">
        <v>2004</v>
      </c>
      <c r="D349" s="1" t="s">
        <v>3</v>
      </c>
      <c r="E349">
        <v>0</v>
      </c>
      <c r="F349" s="3">
        <v>25.9166666666667</v>
      </c>
      <c r="G349">
        <v>8</v>
      </c>
      <c r="H349" s="3">
        <v>3.4583333333333299</v>
      </c>
      <c r="I349" s="5">
        <v>0</v>
      </c>
      <c r="J349">
        <v>1</v>
      </c>
      <c r="K349" s="25">
        <v>365007</v>
      </c>
    </row>
    <row r="350" spans="1:11" x14ac:dyDescent="0.25">
      <c r="A350" s="2">
        <v>38333</v>
      </c>
      <c r="B350" s="25">
        <v>384830</v>
      </c>
      <c r="C350">
        <v>2004</v>
      </c>
      <c r="D350" s="1" t="s">
        <v>4</v>
      </c>
      <c r="E350">
        <v>0</v>
      </c>
      <c r="F350" s="3">
        <v>26.1666666666667</v>
      </c>
      <c r="G350">
        <v>9</v>
      </c>
      <c r="H350" s="3">
        <v>3.4166666666666701</v>
      </c>
      <c r="I350" s="5">
        <v>0</v>
      </c>
      <c r="J350">
        <v>1</v>
      </c>
      <c r="K350" s="25">
        <v>378291</v>
      </c>
    </row>
    <row r="351" spans="1:11" x14ac:dyDescent="0.25">
      <c r="A351" s="2">
        <v>38334</v>
      </c>
      <c r="B351" s="25">
        <v>411796</v>
      </c>
      <c r="C351">
        <v>2004</v>
      </c>
      <c r="D351" s="1" t="s">
        <v>5</v>
      </c>
      <c r="E351">
        <v>0</v>
      </c>
      <c r="F351" s="3">
        <v>25.5</v>
      </c>
      <c r="G351">
        <v>10</v>
      </c>
      <c r="H351" s="3">
        <v>5.0833333333333304</v>
      </c>
      <c r="I351" s="5">
        <v>0</v>
      </c>
      <c r="J351">
        <v>0</v>
      </c>
      <c r="K351" s="25">
        <v>384830</v>
      </c>
    </row>
    <row r="352" spans="1:11" x14ac:dyDescent="0.25">
      <c r="A352" s="2">
        <v>38335</v>
      </c>
      <c r="B352" s="25">
        <v>432009</v>
      </c>
      <c r="C352">
        <v>2004</v>
      </c>
      <c r="D352" s="1" t="s">
        <v>6</v>
      </c>
      <c r="E352">
        <v>0</v>
      </c>
      <c r="F352" s="3">
        <v>26.125</v>
      </c>
      <c r="G352">
        <v>12</v>
      </c>
      <c r="H352" s="3">
        <v>4.8333333333333304</v>
      </c>
      <c r="I352" s="5">
        <v>0</v>
      </c>
      <c r="J352">
        <v>0</v>
      </c>
      <c r="K352" s="25">
        <v>411796</v>
      </c>
    </row>
    <row r="353" spans="1:11" x14ac:dyDescent="0.25">
      <c r="A353" s="2">
        <v>38336</v>
      </c>
      <c r="B353" s="25">
        <v>497616</v>
      </c>
      <c r="C353">
        <v>2004</v>
      </c>
      <c r="D353" s="1" t="s">
        <v>7</v>
      </c>
      <c r="E353">
        <v>0</v>
      </c>
      <c r="F353" s="3">
        <v>29.7083333333333</v>
      </c>
      <c r="G353">
        <v>10</v>
      </c>
      <c r="H353" s="3">
        <v>4.625</v>
      </c>
      <c r="I353" s="5">
        <v>0</v>
      </c>
      <c r="J353">
        <v>0</v>
      </c>
      <c r="K353" s="25">
        <v>432009</v>
      </c>
    </row>
    <row r="354" spans="1:11" x14ac:dyDescent="0.25">
      <c r="A354" s="2">
        <v>38337</v>
      </c>
      <c r="B354" s="25">
        <v>522181</v>
      </c>
      <c r="C354">
        <v>2004</v>
      </c>
      <c r="D354" s="1" t="s">
        <v>1</v>
      </c>
      <c r="E354">
        <v>0</v>
      </c>
      <c r="F354" s="3">
        <v>32.5833333333333</v>
      </c>
      <c r="G354">
        <v>8</v>
      </c>
      <c r="H354" s="3">
        <v>4.5833333333333304</v>
      </c>
      <c r="I354" s="5">
        <v>0</v>
      </c>
      <c r="J354">
        <v>0</v>
      </c>
      <c r="K354" s="25">
        <v>497616</v>
      </c>
    </row>
    <row r="355" spans="1:11" x14ac:dyDescent="0.25">
      <c r="A355" s="2">
        <v>38338</v>
      </c>
      <c r="B355" s="25">
        <v>562194</v>
      </c>
      <c r="C355">
        <v>2004</v>
      </c>
      <c r="D355" s="1" t="s">
        <v>2</v>
      </c>
      <c r="E355">
        <v>1</v>
      </c>
      <c r="F355" s="3">
        <v>34.125</v>
      </c>
      <c r="G355">
        <v>10</v>
      </c>
      <c r="H355" s="3">
        <v>4.7083333333333304</v>
      </c>
      <c r="I355" s="5">
        <v>0</v>
      </c>
      <c r="J355">
        <v>0</v>
      </c>
      <c r="K355" s="25">
        <v>522181</v>
      </c>
    </row>
    <row r="356" spans="1:11" x14ac:dyDescent="0.25">
      <c r="A356" s="2">
        <v>38339</v>
      </c>
      <c r="B356" s="25">
        <v>542397</v>
      </c>
      <c r="C356">
        <v>2004</v>
      </c>
      <c r="D356" s="1" t="s">
        <v>3</v>
      </c>
      <c r="E356">
        <v>0</v>
      </c>
      <c r="F356" s="3">
        <v>38.4583333333333</v>
      </c>
      <c r="G356">
        <v>7</v>
      </c>
      <c r="H356" s="3">
        <v>3.0416666666666701</v>
      </c>
      <c r="I356" s="5">
        <v>0</v>
      </c>
      <c r="J356">
        <v>1</v>
      </c>
      <c r="K356" s="25">
        <v>562194</v>
      </c>
    </row>
    <row r="357" spans="1:11" x14ac:dyDescent="0.25">
      <c r="A357" s="2">
        <v>38340</v>
      </c>
      <c r="B357" s="25">
        <v>554394</v>
      </c>
      <c r="C357">
        <v>2004</v>
      </c>
      <c r="D357" s="1" t="s">
        <v>4</v>
      </c>
      <c r="E357">
        <v>0</v>
      </c>
      <c r="F357" s="3">
        <v>38.5</v>
      </c>
      <c r="G357">
        <v>9</v>
      </c>
      <c r="H357" s="3">
        <v>2.2083333333333299</v>
      </c>
      <c r="I357" s="5">
        <v>0</v>
      </c>
      <c r="J357">
        <v>1</v>
      </c>
      <c r="K357" s="25">
        <v>542397</v>
      </c>
    </row>
    <row r="358" spans="1:11" x14ac:dyDescent="0.25">
      <c r="A358" s="2">
        <v>38341</v>
      </c>
      <c r="B358" s="25">
        <v>623174</v>
      </c>
      <c r="C358">
        <v>2004</v>
      </c>
      <c r="D358" s="1" t="s">
        <v>5</v>
      </c>
      <c r="E358">
        <v>0</v>
      </c>
      <c r="F358" s="3">
        <v>38.5416666666667</v>
      </c>
      <c r="G358">
        <v>6</v>
      </c>
      <c r="H358" s="3">
        <v>2.4583333333333299</v>
      </c>
      <c r="I358" s="5">
        <v>0</v>
      </c>
      <c r="J358">
        <v>0</v>
      </c>
      <c r="K358" s="25">
        <v>554394</v>
      </c>
    </row>
    <row r="359" spans="1:11" x14ac:dyDescent="0.25">
      <c r="A359" s="2">
        <v>38342</v>
      </c>
      <c r="B359" s="25">
        <v>625868</v>
      </c>
      <c r="C359">
        <v>2004</v>
      </c>
      <c r="D359" s="1" t="s">
        <v>6</v>
      </c>
      <c r="E359">
        <v>0</v>
      </c>
      <c r="F359" s="3">
        <v>39.5833333333333</v>
      </c>
      <c r="G359">
        <v>9</v>
      </c>
      <c r="H359" s="3">
        <v>4.3333333333333304</v>
      </c>
      <c r="I359" s="5">
        <v>0</v>
      </c>
      <c r="J359">
        <v>0</v>
      </c>
      <c r="K359" s="25">
        <v>623174</v>
      </c>
    </row>
    <row r="360" spans="1:11" x14ac:dyDescent="0.25">
      <c r="A360" s="2">
        <v>38343</v>
      </c>
      <c r="B360" s="25">
        <v>666598</v>
      </c>
      <c r="C360">
        <v>2004</v>
      </c>
      <c r="D360" s="1" t="s">
        <v>7</v>
      </c>
      <c r="E360">
        <v>0</v>
      </c>
      <c r="F360" s="3">
        <v>40.4166666666667</v>
      </c>
      <c r="G360">
        <v>13</v>
      </c>
      <c r="H360" s="3">
        <v>5.6666666666666696</v>
      </c>
      <c r="I360" s="5">
        <v>0</v>
      </c>
      <c r="J360">
        <v>0</v>
      </c>
      <c r="K360" s="25">
        <v>625868</v>
      </c>
    </row>
    <row r="361" spans="1:11" x14ac:dyDescent="0.25">
      <c r="A361" s="2">
        <v>38344</v>
      </c>
      <c r="B361" s="25">
        <v>720777</v>
      </c>
      <c r="C361">
        <v>2004</v>
      </c>
      <c r="D361" s="1" t="s">
        <v>1</v>
      </c>
      <c r="E361">
        <v>0</v>
      </c>
      <c r="F361" s="3">
        <v>46.9166666666667</v>
      </c>
      <c r="G361">
        <v>18</v>
      </c>
      <c r="H361" s="3">
        <v>8.125</v>
      </c>
      <c r="I361" s="5">
        <v>0</v>
      </c>
      <c r="J361">
        <v>0</v>
      </c>
      <c r="K361" s="25">
        <v>666598</v>
      </c>
    </row>
    <row r="362" spans="1:11" x14ac:dyDescent="0.25">
      <c r="A362" s="2">
        <v>38345</v>
      </c>
      <c r="B362" s="25">
        <v>706146</v>
      </c>
      <c r="C362">
        <v>2004</v>
      </c>
      <c r="D362" s="1" t="s">
        <v>2</v>
      </c>
      <c r="E362">
        <v>1</v>
      </c>
      <c r="F362" s="3">
        <v>42.5</v>
      </c>
      <c r="G362">
        <v>12</v>
      </c>
      <c r="H362" s="3">
        <v>7.9166666666666696</v>
      </c>
      <c r="I362" s="5">
        <v>1</v>
      </c>
      <c r="J362">
        <v>0</v>
      </c>
      <c r="K362" s="25">
        <v>720777</v>
      </c>
    </row>
    <row r="363" spans="1:11" x14ac:dyDescent="0.25">
      <c r="A363" s="2">
        <v>38346</v>
      </c>
      <c r="B363" s="25">
        <v>571366</v>
      </c>
      <c r="C363">
        <v>2004</v>
      </c>
      <c r="D363" s="1" t="s">
        <v>3</v>
      </c>
      <c r="E363">
        <v>0</v>
      </c>
      <c r="F363" s="3">
        <v>39.375</v>
      </c>
      <c r="G363">
        <v>9</v>
      </c>
      <c r="H363" s="3">
        <v>2.9583333333333299</v>
      </c>
      <c r="I363" s="5">
        <v>1</v>
      </c>
      <c r="J363">
        <v>1</v>
      </c>
      <c r="K363" s="25">
        <v>706146</v>
      </c>
    </row>
    <row r="364" spans="1:11" x14ac:dyDescent="0.25">
      <c r="A364" s="2">
        <v>38347</v>
      </c>
      <c r="B364" s="25">
        <v>519272</v>
      </c>
      <c r="C364">
        <v>2004</v>
      </c>
      <c r="D364" s="1" t="s">
        <v>4</v>
      </c>
      <c r="E364">
        <v>0</v>
      </c>
      <c r="F364" s="3">
        <v>35.0416666666667</v>
      </c>
      <c r="G364">
        <v>12</v>
      </c>
      <c r="H364" s="3">
        <v>3.5</v>
      </c>
      <c r="I364" s="5">
        <v>0</v>
      </c>
      <c r="J364">
        <v>1</v>
      </c>
      <c r="K364" s="25">
        <v>571366</v>
      </c>
    </row>
    <row r="365" spans="1:11" x14ac:dyDescent="0.25">
      <c r="A365" s="2">
        <v>38348</v>
      </c>
      <c r="B365" s="25">
        <v>472846</v>
      </c>
      <c r="C365">
        <v>2004</v>
      </c>
      <c r="D365" s="1" t="s">
        <v>5</v>
      </c>
      <c r="E365">
        <v>0</v>
      </c>
      <c r="F365" s="3">
        <v>26.5416666666667</v>
      </c>
      <c r="G365">
        <v>13</v>
      </c>
      <c r="H365" s="3">
        <v>4.1666666666666696</v>
      </c>
      <c r="I365" s="5">
        <v>0</v>
      </c>
      <c r="J365">
        <v>0</v>
      </c>
      <c r="K365" s="25">
        <v>519272</v>
      </c>
    </row>
    <row r="366" spans="1:11" x14ac:dyDescent="0.25">
      <c r="A366" s="2">
        <v>38349</v>
      </c>
      <c r="B366" s="25">
        <v>429211</v>
      </c>
      <c r="C366">
        <v>2004</v>
      </c>
      <c r="D366" s="1" t="s">
        <v>6</v>
      </c>
      <c r="E366">
        <v>0</v>
      </c>
      <c r="F366" s="3">
        <v>22.8333333333333</v>
      </c>
      <c r="G366">
        <v>15</v>
      </c>
      <c r="H366" s="3">
        <v>8.875</v>
      </c>
      <c r="I366" s="5">
        <v>0</v>
      </c>
      <c r="J366">
        <v>0</v>
      </c>
      <c r="K366" s="25">
        <v>472846</v>
      </c>
    </row>
    <row r="367" spans="1:11" x14ac:dyDescent="0.25">
      <c r="A367" s="2">
        <v>38350</v>
      </c>
      <c r="B367" s="25">
        <v>487519</v>
      </c>
      <c r="C367">
        <v>2004</v>
      </c>
      <c r="D367" s="1" t="s">
        <v>7</v>
      </c>
      <c r="E367">
        <v>0</v>
      </c>
      <c r="F367" s="3">
        <v>23.5416666666667</v>
      </c>
      <c r="G367">
        <v>26</v>
      </c>
      <c r="H367" s="3">
        <v>15.1666666666667</v>
      </c>
      <c r="I367" s="5">
        <v>0</v>
      </c>
      <c r="J367">
        <v>0</v>
      </c>
      <c r="K367" s="25">
        <v>429211</v>
      </c>
    </row>
    <row r="368" spans="1:11" x14ac:dyDescent="0.25">
      <c r="A368" s="2">
        <v>38351</v>
      </c>
      <c r="B368" s="25">
        <v>476427</v>
      </c>
      <c r="C368">
        <v>2004</v>
      </c>
      <c r="D368" s="1" t="s">
        <v>1</v>
      </c>
      <c r="E368">
        <v>0</v>
      </c>
      <c r="F368" s="3">
        <v>21.4583333333333</v>
      </c>
      <c r="G368">
        <v>29</v>
      </c>
      <c r="H368" s="3">
        <v>22.2083333333333</v>
      </c>
      <c r="I368" s="5">
        <v>0</v>
      </c>
      <c r="J368">
        <v>0</v>
      </c>
      <c r="K368" s="25">
        <v>487519</v>
      </c>
    </row>
    <row r="369" spans="1:11" x14ac:dyDescent="0.25">
      <c r="A369" s="2">
        <v>38352</v>
      </c>
      <c r="B369" s="25">
        <v>481646</v>
      </c>
      <c r="C369">
        <v>2004</v>
      </c>
      <c r="D369" s="1" t="s">
        <v>2</v>
      </c>
      <c r="E369">
        <v>1</v>
      </c>
      <c r="F369" s="3">
        <v>24.875</v>
      </c>
      <c r="G369">
        <v>32</v>
      </c>
      <c r="H369" s="3">
        <v>16.375</v>
      </c>
      <c r="I369" s="5">
        <v>0</v>
      </c>
      <c r="J369">
        <v>0</v>
      </c>
      <c r="K369" s="25">
        <v>476427</v>
      </c>
    </row>
    <row r="370" spans="1:11" x14ac:dyDescent="0.25">
      <c r="A370" s="2">
        <v>38353</v>
      </c>
      <c r="B370" s="25">
        <v>506772</v>
      </c>
      <c r="C370">
        <v>2005</v>
      </c>
      <c r="D370" s="1" t="s">
        <v>3</v>
      </c>
      <c r="E370">
        <v>0</v>
      </c>
      <c r="F370" s="3">
        <v>29.7916666666667</v>
      </c>
      <c r="G370">
        <v>21</v>
      </c>
      <c r="H370" s="3">
        <v>9.625</v>
      </c>
      <c r="I370" s="5">
        <v>1</v>
      </c>
      <c r="J370">
        <v>1</v>
      </c>
      <c r="K370" s="25">
        <v>481646</v>
      </c>
    </row>
    <row r="371" spans="1:11" x14ac:dyDescent="0.25">
      <c r="A371" s="2">
        <v>38354</v>
      </c>
      <c r="B371" s="25">
        <v>508155</v>
      </c>
      <c r="C371">
        <v>2005</v>
      </c>
      <c r="D371" s="1" t="s">
        <v>4</v>
      </c>
      <c r="E371">
        <v>0</v>
      </c>
      <c r="F371" s="3">
        <v>29.3333333333333</v>
      </c>
      <c r="G371">
        <v>9</v>
      </c>
      <c r="H371" s="3">
        <v>4.9166666666666696</v>
      </c>
      <c r="I371" s="5">
        <v>0</v>
      </c>
      <c r="J371">
        <v>1</v>
      </c>
      <c r="K371" s="25">
        <v>506772</v>
      </c>
    </row>
    <row r="372" spans="1:11" x14ac:dyDescent="0.25">
      <c r="A372" s="2">
        <v>38355</v>
      </c>
      <c r="B372" s="25">
        <v>494771</v>
      </c>
      <c r="C372">
        <v>2005</v>
      </c>
      <c r="D372" s="1" t="s">
        <v>5</v>
      </c>
      <c r="E372">
        <v>0</v>
      </c>
      <c r="F372" s="3">
        <v>28.75</v>
      </c>
      <c r="G372">
        <v>10</v>
      </c>
      <c r="H372" s="3">
        <v>4.7916666666666696</v>
      </c>
      <c r="I372" s="5">
        <v>0</v>
      </c>
      <c r="J372">
        <v>0</v>
      </c>
      <c r="K372" s="25">
        <v>508155</v>
      </c>
    </row>
    <row r="373" spans="1:11" x14ac:dyDescent="0.25">
      <c r="A373" s="2">
        <v>38356</v>
      </c>
      <c r="B373" s="25">
        <v>521803</v>
      </c>
      <c r="C373">
        <v>2005</v>
      </c>
      <c r="D373" s="1" t="s">
        <v>6</v>
      </c>
      <c r="E373">
        <v>0</v>
      </c>
      <c r="F373" s="3">
        <v>29.9166666666667</v>
      </c>
      <c r="G373">
        <v>15</v>
      </c>
      <c r="H373" s="3">
        <v>6.3333333333333304</v>
      </c>
      <c r="I373" s="5">
        <v>0</v>
      </c>
      <c r="J373">
        <v>0</v>
      </c>
      <c r="K373" s="25">
        <v>494771</v>
      </c>
    </row>
    <row r="374" spans="1:11" x14ac:dyDescent="0.25">
      <c r="A374" s="2">
        <v>38357</v>
      </c>
      <c r="B374" s="25">
        <v>601472</v>
      </c>
      <c r="C374">
        <v>2005</v>
      </c>
      <c r="D374" s="1" t="s">
        <v>7</v>
      </c>
      <c r="E374">
        <v>0</v>
      </c>
      <c r="F374" s="3">
        <v>36.75</v>
      </c>
      <c r="G374">
        <v>8</v>
      </c>
      <c r="H374" s="3">
        <v>3.6666666666666701</v>
      </c>
      <c r="I374" s="5">
        <v>0</v>
      </c>
      <c r="J374">
        <v>0</v>
      </c>
      <c r="K374" s="25">
        <v>521803</v>
      </c>
    </row>
    <row r="375" spans="1:11" x14ac:dyDescent="0.25">
      <c r="A375" s="2">
        <v>38358</v>
      </c>
      <c r="B375" s="25">
        <v>652998</v>
      </c>
      <c r="C375">
        <v>2005</v>
      </c>
      <c r="D375" s="1" t="s">
        <v>1</v>
      </c>
      <c r="E375">
        <v>0</v>
      </c>
      <c r="F375" s="3">
        <v>39.9583333333333</v>
      </c>
      <c r="G375">
        <v>15</v>
      </c>
      <c r="H375" s="3">
        <v>7.9583333333333304</v>
      </c>
      <c r="I375" s="5">
        <v>0</v>
      </c>
      <c r="J375">
        <v>0</v>
      </c>
      <c r="K375" s="25">
        <v>601472</v>
      </c>
    </row>
    <row r="376" spans="1:11" x14ac:dyDescent="0.25">
      <c r="A376" s="2">
        <v>38359</v>
      </c>
      <c r="B376" s="25">
        <v>653952</v>
      </c>
      <c r="C376">
        <v>2005</v>
      </c>
      <c r="D376" s="1" t="s">
        <v>2</v>
      </c>
      <c r="E376">
        <v>1</v>
      </c>
      <c r="F376" s="3">
        <v>33.0416666666667</v>
      </c>
      <c r="G376">
        <v>25</v>
      </c>
      <c r="H376" s="3">
        <v>20</v>
      </c>
      <c r="I376" s="5">
        <v>0</v>
      </c>
      <c r="J376">
        <v>0</v>
      </c>
      <c r="K376" s="25">
        <v>652998</v>
      </c>
    </row>
    <row r="377" spans="1:11" x14ac:dyDescent="0.25">
      <c r="A377" s="2">
        <v>38360</v>
      </c>
      <c r="B377" s="25">
        <v>495830</v>
      </c>
      <c r="C377">
        <v>2005</v>
      </c>
      <c r="D377" s="1" t="s">
        <v>3</v>
      </c>
      <c r="E377">
        <v>0</v>
      </c>
      <c r="F377" s="3">
        <v>23</v>
      </c>
      <c r="G377">
        <v>35</v>
      </c>
      <c r="H377" s="3">
        <v>21.125</v>
      </c>
      <c r="I377" s="5">
        <v>0</v>
      </c>
      <c r="J377">
        <v>1</v>
      </c>
      <c r="K377" s="25">
        <v>653952</v>
      </c>
    </row>
    <row r="378" spans="1:11" x14ac:dyDescent="0.25">
      <c r="A378" s="2">
        <v>38361</v>
      </c>
      <c r="B378" s="25">
        <v>443114</v>
      </c>
      <c r="C378">
        <v>2005</v>
      </c>
      <c r="D378" s="1" t="s">
        <v>4</v>
      </c>
      <c r="E378">
        <v>0</v>
      </c>
      <c r="F378" s="3">
        <v>21.375</v>
      </c>
      <c r="G378">
        <v>23</v>
      </c>
      <c r="H378" s="3">
        <v>13.375</v>
      </c>
      <c r="I378" s="5">
        <v>0</v>
      </c>
      <c r="J378">
        <v>1</v>
      </c>
      <c r="K378" s="25">
        <v>495830</v>
      </c>
    </row>
    <row r="379" spans="1:11" x14ac:dyDescent="0.25">
      <c r="A379" s="2">
        <v>38362</v>
      </c>
      <c r="B379" s="25">
        <v>472816</v>
      </c>
      <c r="C379">
        <v>2005</v>
      </c>
      <c r="D379" s="1" t="s">
        <v>5</v>
      </c>
      <c r="E379">
        <v>0</v>
      </c>
      <c r="F379" s="3">
        <v>27.3333333333333</v>
      </c>
      <c r="G379">
        <v>18</v>
      </c>
      <c r="H379" s="3">
        <v>7.1666666666666696</v>
      </c>
      <c r="I379" s="5">
        <v>0</v>
      </c>
      <c r="J379">
        <v>0</v>
      </c>
      <c r="K379" s="25">
        <v>443114</v>
      </c>
    </row>
    <row r="380" spans="1:11" x14ac:dyDescent="0.25">
      <c r="A380" s="2">
        <v>38363</v>
      </c>
      <c r="B380" s="25">
        <v>544122</v>
      </c>
      <c r="C380">
        <v>2005</v>
      </c>
      <c r="D380" s="1" t="s">
        <v>6</v>
      </c>
      <c r="E380">
        <v>0</v>
      </c>
      <c r="F380" s="3">
        <v>31.0416666666667</v>
      </c>
      <c r="G380">
        <v>25</v>
      </c>
      <c r="H380" s="3">
        <v>11.5416666666667</v>
      </c>
      <c r="I380" s="5">
        <v>0</v>
      </c>
      <c r="J380">
        <v>0</v>
      </c>
      <c r="K380" s="25">
        <v>472816</v>
      </c>
    </row>
    <row r="381" spans="1:11" x14ac:dyDescent="0.25">
      <c r="A381" s="2">
        <v>38364</v>
      </c>
      <c r="B381" s="25">
        <v>621799</v>
      </c>
      <c r="C381">
        <v>2005</v>
      </c>
      <c r="D381" s="1" t="s">
        <v>7</v>
      </c>
      <c r="E381">
        <v>0</v>
      </c>
      <c r="F381" s="3">
        <v>36.4166666666667</v>
      </c>
      <c r="G381">
        <v>14</v>
      </c>
      <c r="H381" s="3">
        <v>7.5</v>
      </c>
      <c r="I381" s="5">
        <v>0</v>
      </c>
      <c r="J381">
        <v>0</v>
      </c>
      <c r="K381" s="25">
        <v>544122</v>
      </c>
    </row>
    <row r="382" spans="1:11" x14ac:dyDescent="0.25">
      <c r="A382" s="2">
        <v>38365</v>
      </c>
      <c r="B382" s="25">
        <v>603215</v>
      </c>
      <c r="C382">
        <v>2005</v>
      </c>
      <c r="D382" s="1" t="s">
        <v>1</v>
      </c>
      <c r="E382">
        <v>0</v>
      </c>
      <c r="F382" s="3">
        <v>34.375</v>
      </c>
      <c r="G382">
        <v>15</v>
      </c>
      <c r="H382" s="3">
        <v>7.0416666666666696</v>
      </c>
      <c r="I382" s="5">
        <v>0</v>
      </c>
      <c r="J382">
        <v>0</v>
      </c>
      <c r="K382" s="25">
        <v>621799</v>
      </c>
    </row>
    <row r="383" spans="1:11" x14ac:dyDescent="0.25">
      <c r="A383" s="2">
        <v>38366</v>
      </c>
      <c r="B383" s="25">
        <v>541960</v>
      </c>
      <c r="C383">
        <v>2005</v>
      </c>
      <c r="D383" s="1" t="s">
        <v>2</v>
      </c>
      <c r="E383">
        <v>1</v>
      </c>
      <c r="F383" s="3">
        <v>32.75</v>
      </c>
      <c r="G383">
        <v>8</v>
      </c>
      <c r="H383" s="3">
        <v>3.6666666666666701</v>
      </c>
      <c r="I383" s="5">
        <v>0</v>
      </c>
      <c r="J383">
        <v>0</v>
      </c>
      <c r="K383" s="25">
        <v>603215</v>
      </c>
    </row>
    <row r="384" spans="1:11" x14ac:dyDescent="0.25">
      <c r="A384" s="2">
        <v>38367</v>
      </c>
      <c r="B384" s="25">
        <v>482999</v>
      </c>
      <c r="C384">
        <v>2005</v>
      </c>
      <c r="D384" s="1" t="s">
        <v>3</v>
      </c>
      <c r="E384">
        <v>0</v>
      </c>
      <c r="F384" s="3">
        <v>30.7916666666667</v>
      </c>
      <c r="G384">
        <v>9</v>
      </c>
      <c r="H384" s="3">
        <v>3.0416666666666701</v>
      </c>
      <c r="I384" s="5">
        <v>0</v>
      </c>
      <c r="J384">
        <v>1</v>
      </c>
      <c r="K384" s="25">
        <v>541960</v>
      </c>
    </row>
    <row r="385" spans="1:11" x14ac:dyDescent="0.25">
      <c r="A385" s="2">
        <v>38368</v>
      </c>
      <c r="B385" s="25">
        <v>458035</v>
      </c>
      <c r="C385">
        <v>2005</v>
      </c>
      <c r="D385" s="1" t="s">
        <v>4</v>
      </c>
      <c r="E385">
        <v>0</v>
      </c>
      <c r="F385" s="3">
        <v>28.7083333333333</v>
      </c>
      <c r="G385">
        <v>8</v>
      </c>
      <c r="H385" s="3">
        <v>3.625</v>
      </c>
      <c r="I385" s="5">
        <v>0</v>
      </c>
      <c r="J385">
        <v>1</v>
      </c>
      <c r="K385" s="25">
        <v>482999</v>
      </c>
    </row>
    <row r="386" spans="1:11" x14ac:dyDescent="0.25">
      <c r="A386" s="2">
        <v>38369</v>
      </c>
      <c r="B386" s="25">
        <v>463839</v>
      </c>
      <c r="C386">
        <v>2005</v>
      </c>
      <c r="D386" s="1" t="s">
        <v>5</v>
      </c>
      <c r="E386">
        <v>0</v>
      </c>
      <c r="F386" s="3">
        <v>27.7916666666667</v>
      </c>
      <c r="G386">
        <v>12</v>
      </c>
      <c r="H386" s="3">
        <v>5.0833333333333304</v>
      </c>
      <c r="I386" s="5">
        <v>0</v>
      </c>
      <c r="J386">
        <v>0</v>
      </c>
      <c r="K386" s="25">
        <v>458035</v>
      </c>
    </row>
    <row r="387" spans="1:11" x14ac:dyDescent="0.25">
      <c r="A387" s="2">
        <v>38370</v>
      </c>
      <c r="B387" s="25">
        <v>464727</v>
      </c>
      <c r="C387">
        <v>2005</v>
      </c>
      <c r="D387" s="1" t="s">
        <v>6</v>
      </c>
      <c r="E387">
        <v>0</v>
      </c>
      <c r="F387" s="3">
        <v>27.9166666666667</v>
      </c>
      <c r="G387">
        <v>9</v>
      </c>
      <c r="H387" s="3">
        <v>3.6666666666666701</v>
      </c>
      <c r="I387" s="5">
        <v>0</v>
      </c>
      <c r="J387">
        <v>0</v>
      </c>
      <c r="K387" s="25">
        <v>463839</v>
      </c>
    </row>
    <row r="388" spans="1:11" x14ac:dyDescent="0.25">
      <c r="A388" s="2">
        <v>38371</v>
      </c>
      <c r="B388" s="25">
        <v>437713</v>
      </c>
      <c r="C388">
        <v>2005</v>
      </c>
      <c r="D388" s="1" t="s">
        <v>7</v>
      </c>
      <c r="E388">
        <v>0</v>
      </c>
      <c r="F388" s="3">
        <v>28.6666666666667</v>
      </c>
      <c r="G388">
        <v>9</v>
      </c>
      <c r="H388" s="3">
        <v>3.5416666666666701</v>
      </c>
      <c r="I388" s="5">
        <v>0</v>
      </c>
      <c r="J388">
        <v>0</v>
      </c>
      <c r="K388" s="25">
        <v>464727</v>
      </c>
    </row>
    <row r="389" spans="1:11" x14ac:dyDescent="0.25">
      <c r="A389" s="2">
        <v>38372</v>
      </c>
      <c r="B389" s="25">
        <v>463693</v>
      </c>
      <c r="C389">
        <v>2005</v>
      </c>
      <c r="D389" s="1" t="s">
        <v>1</v>
      </c>
      <c r="E389">
        <v>0</v>
      </c>
      <c r="F389" s="3">
        <v>33.9583333333333</v>
      </c>
      <c r="G389">
        <v>13</v>
      </c>
      <c r="H389" s="3">
        <v>4.2083333333333304</v>
      </c>
      <c r="I389" s="5">
        <v>0</v>
      </c>
      <c r="J389">
        <v>0</v>
      </c>
      <c r="K389" s="25">
        <v>437713</v>
      </c>
    </row>
    <row r="390" spans="1:11" x14ac:dyDescent="0.25">
      <c r="A390" s="2">
        <v>38373</v>
      </c>
      <c r="B390" s="25">
        <v>520377</v>
      </c>
      <c r="C390">
        <v>2005</v>
      </c>
      <c r="D390" s="1" t="s">
        <v>2</v>
      </c>
      <c r="E390">
        <v>1</v>
      </c>
      <c r="F390" s="3">
        <v>33.7083333333333</v>
      </c>
      <c r="G390">
        <v>7</v>
      </c>
      <c r="H390" s="3">
        <v>2.2083333333333299</v>
      </c>
      <c r="I390" s="5">
        <v>0</v>
      </c>
      <c r="J390">
        <v>0</v>
      </c>
      <c r="K390" s="25">
        <v>463693</v>
      </c>
    </row>
    <row r="391" spans="1:11" x14ac:dyDescent="0.25">
      <c r="A391" s="2">
        <v>38374</v>
      </c>
      <c r="B391" s="25">
        <v>525078</v>
      </c>
      <c r="C391">
        <v>2005</v>
      </c>
      <c r="D391" s="1" t="s">
        <v>3</v>
      </c>
      <c r="E391">
        <v>0</v>
      </c>
      <c r="F391" s="3">
        <v>32.9166666666667</v>
      </c>
      <c r="G391">
        <v>7</v>
      </c>
      <c r="H391" s="3">
        <v>3.2916666666666701</v>
      </c>
      <c r="I391" s="5">
        <v>0</v>
      </c>
      <c r="J391">
        <v>1</v>
      </c>
      <c r="K391" s="25">
        <v>520377</v>
      </c>
    </row>
    <row r="392" spans="1:11" x14ac:dyDescent="0.25">
      <c r="A392" s="2">
        <v>38375</v>
      </c>
      <c r="B392" s="25">
        <v>538295</v>
      </c>
      <c r="C392">
        <v>2005</v>
      </c>
      <c r="D392" s="1" t="s">
        <v>4</v>
      </c>
      <c r="E392">
        <v>0</v>
      </c>
      <c r="F392" s="3">
        <v>34.375</v>
      </c>
      <c r="G392">
        <v>6</v>
      </c>
      <c r="H392" s="3">
        <v>2.625</v>
      </c>
      <c r="I392" s="5">
        <v>0</v>
      </c>
      <c r="J392">
        <v>1</v>
      </c>
      <c r="K392" s="25">
        <v>525078</v>
      </c>
    </row>
    <row r="393" spans="1:11" x14ac:dyDescent="0.25">
      <c r="A393" s="2">
        <v>38376</v>
      </c>
      <c r="B393" s="25">
        <v>580250</v>
      </c>
      <c r="C393">
        <v>2005</v>
      </c>
      <c r="D393" s="1" t="s">
        <v>5</v>
      </c>
      <c r="E393">
        <v>0</v>
      </c>
      <c r="F393" s="3">
        <v>35</v>
      </c>
      <c r="G393">
        <v>7</v>
      </c>
      <c r="H393" s="3">
        <v>2.4166666666666701</v>
      </c>
      <c r="I393" s="5">
        <v>0</v>
      </c>
      <c r="J393">
        <v>0</v>
      </c>
      <c r="K393" s="25">
        <v>538295</v>
      </c>
    </row>
    <row r="394" spans="1:11" x14ac:dyDescent="0.25">
      <c r="A394" s="2">
        <v>38377</v>
      </c>
      <c r="B394" s="25">
        <v>567074</v>
      </c>
      <c r="C394">
        <v>2005</v>
      </c>
      <c r="D394" s="1" t="s">
        <v>6</v>
      </c>
      <c r="E394">
        <v>0</v>
      </c>
      <c r="F394" s="3">
        <v>34.125</v>
      </c>
      <c r="G394">
        <v>7</v>
      </c>
      <c r="H394" s="3">
        <v>4.7916666666666696</v>
      </c>
      <c r="I394" s="5">
        <v>0</v>
      </c>
      <c r="J394">
        <v>0</v>
      </c>
      <c r="K394" s="25">
        <v>580250</v>
      </c>
    </row>
    <row r="395" spans="1:11" x14ac:dyDescent="0.25">
      <c r="A395" s="2">
        <v>38378</v>
      </c>
      <c r="B395" s="25">
        <v>543249</v>
      </c>
      <c r="C395">
        <v>2005</v>
      </c>
      <c r="D395" s="1" t="s">
        <v>7</v>
      </c>
      <c r="E395">
        <v>0</v>
      </c>
      <c r="F395" s="3">
        <v>32.8333333333333</v>
      </c>
      <c r="G395">
        <v>7</v>
      </c>
      <c r="H395" s="3">
        <v>4.25</v>
      </c>
      <c r="I395" s="5">
        <v>0</v>
      </c>
      <c r="J395">
        <v>0</v>
      </c>
      <c r="K395" s="25">
        <v>567074</v>
      </c>
    </row>
    <row r="396" spans="1:11" x14ac:dyDescent="0.25">
      <c r="A396" s="2">
        <v>38379</v>
      </c>
      <c r="B396" s="25">
        <v>520151</v>
      </c>
      <c r="C396">
        <v>2005</v>
      </c>
      <c r="D396" s="1" t="s">
        <v>1</v>
      </c>
      <c r="E396">
        <v>0</v>
      </c>
      <c r="F396" s="3">
        <v>31.6666666666667</v>
      </c>
      <c r="G396">
        <v>6</v>
      </c>
      <c r="H396" s="3">
        <v>2</v>
      </c>
      <c r="I396" s="5">
        <v>0</v>
      </c>
      <c r="J396">
        <v>0</v>
      </c>
      <c r="K396" s="25">
        <v>543249</v>
      </c>
    </row>
    <row r="397" spans="1:11" x14ac:dyDescent="0.25">
      <c r="A397" s="2">
        <v>38380</v>
      </c>
      <c r="B397" s="25">
        <v>426964</v>
      </c>
      <c r="C397">
        <v>2005</v>
      </c>
      <c r="D397" s="1" t="s">
        <v>2</v>
      </c>
      <c r="E397">
        <v>1</v>
      </c>
      <c r="F397" s="3">
        <v>24.5416666666667</v>
      </c>
      <c r="G397">
        <v>16</v>
      </c>
      <c r="H397" s="3">
        <v>5.2916666666666696</v>
      </c>
      <c r="I397" s="5">
        <v>0</v>
      </c>
      <c r="J397">
        <v>0</v>
      </c>
      <c r="K397" s="25">
        <v>520151</v>
      </c>
    </row>
    <row r="398" spans="1:11" x14ac:dyDescent="0.25">
      <c r="A398" s="2">
        <v>38381</v>
      </c>
      <c r="B398" s="25">
        <v>450661</v>
      </c>
      <c r="C398">
        <v>2005</v>
      </c>
      <c r="D398" s="1" t="s">
        <v>3</v>
      </c>
      <c r="E398">
        <v>0</v>
      </c>
      <c r="F398" s="3">
        <v>25.7083333333333</v>
      </c>
      <c r="G398">
        <v>13</v>
      </c>
      <c r="H398" s="3">
        <v>7.5</v>
      </c>
      <c r="I398" s="5">
        <v>0</v>
      </c>
      <c r="J398">
        <v>1</v>
      </c>
      <c r="K398" s="25">
        <v>426964</v>
      </c>
    </row>
    <row r="399" spans="1:11" x14ac:dyDescent="0.25">
      <c r="A399" s="2">
        <v>38382</v>
      </c>
      <c r="B399" s="25">
        <v>513533</v>
      </c>
      <c r="C399">
        <v>2005</v>
      </c>
      <c r="D399" s="1" t="s">
        <v>4</v>
      </c>
      <c r="E399">
        <v>0</v>
      </c>
      <c r="F399" s="3">
        <v>29.7083333333333</v>
      </c>
      <c r="G399">
        <v>21</v>
      </c>
      <c r="H399" s="3">
        <v>10.8333333333333</v>
      </c>
      <c r="I399" s="5">
        <v>0</v>
      </c>
      <c r="J399">
        <v>1</v>
      </c>
      <c r="K399" s="25">
        <v>450661</v>
      </c>
    </row>
    <row r="400" spans="1:11" x14ac:dyDescent="0.25">
      <c r="A400" s="2">
        <v>38383</v>
      </c>
      <c r="B400" s="25">
        <v>496244</v>
      </c>
      <c r="C400">
        <v>2005</v>
      </c>
      <c r="D400" s="1" t="s">
        <v>5</v>
      </c>
      <c r="E400">
        <v>0</v>
      </c>
      <c r="F400" s="3">
        <v>30.1666666666667</v>
      </c>
      <c r="G400">
        <v>13</v>
      </c>
      <c r="H400" s="3">
        <v>5.2083333333333304</v>
      </c>
      <c r="I400" s="5">
        <v>0</v>
      </c>
      <c r="J400">
        <v>0</v>
      </c>
      <c r="K400" s="25">
        <v>513533</v>
      </c>
    </row>
    <row r="401" spans="1:11" x14ac:dyDescent="0.25">
      <c r="A401" s="2">
        <v>38384</v>
      </c>
      <c r="B401" s="25">
        <v>556757</v>
      </c>
      <c r="C401">
        <v>2005</v>
      </c>
      <c r="D401" s="1" t="s">
        <v>6</v>
      </c>
      <c r="E401">
        <v>0</v>
      </c>
      <c r="F401" s="3">
        <v>32.0416666666667</v>
      </c>
      <c r="G401">
        <v>18</v>
      </c>
      <c r="H401" s="3">
        <v>8.2083333333333304</v>
      </c>
      <c r="I401" s="5">
        <v>0</v>
      </c>
      <c r="J401">
        <v>0</v>
      </c>
      <c r="K401" s="25">
        <v>496244</v>
      </c>
    </row>
    <row r="402" spans="1:11" x14ac:dyDescent="0.25">
      <c r="A402" s="2">
        <v>38385</v>
      </c>
      <c r="B402" s="25">
        <v>544715</v>
      </c>
      <c r="C402">
        <v>2005</v>
      </c>
      <c r="D402" s="1" t="s">
        <v>7</v>
      </c>
      <c r="E402">
        <v>0</v>
      </c>
      <c r="F402" s="3">
        <v>33.0416666666667</v>
      </c>
      <c r="G402">
        <v>12</v>
      </c>
      <c r="H402" s="3">
        <v>6.9166666666666696</v>
      </c>
      <c r="I402" s="5">
        <v>0</v>
      </c>
      <c r="J402">
        <v>0</v>
      </c>
      <c r="K402" s="25">
        <v>556757</v>
      </c>
    </row>
    <row r="403" spans="1:11" x14ac:dyDescent="0.25">
      <c r="A403" s="2">
        <v>38386</v>
      </c>
      <c r="B403" s="25">
        <v>518710</v>
      </c>
      <c r="C403">
        <v>2005</v>
      </c>
      <c r="D403" s="1" t="s">
        <v>1</v>
      </c>
      <c r="E403">
        <v>0</v>
      </c>
      <c r="F403" s="3">
        <v>31.9583333333333</v>
      </c>
      <c r="G403">
        <v>9</v>
      </c>
      <c r="H403" s="3">
        <v>4.25</v>
      </c>
      <c r="I403" s="5">
        <v>0</v>
      </c>
      <c r="J403">
        <v>0</v>
      </c>
      <c r="K403" s="25">
        <v>544715</v>
      </c>
    </row>
    <row r="404" spans="1:11" x14ac:dyDescent="0.25">
      <c r="A404" s="2">
        <v>38387</v>
      </c>
      <c r="B404" s="25">
        <v>458942</v>
      </c>
      <c r="C404">
        <v>2005</v>
      </c>
      <c r="D404" s="1" t="s">
        <v>2</v>
      </c>
      <c r="E404">
        <v>1</v>
      </c>
      <c r="F404" s="3">
        <v>28.9166666666667</v>
      </c>
      <c r="G404">
        <v>12</v>
      </c>
      <c r="H404" s="3">
        <v>4.5</v>
      </c>
      <c r="I404" s="5">
        <v>0</v>
      </c>
      <c r="J404">
        <v>0</v>
      </c>
      <c r="K404" s="25">
        <v>518710</v>
      </c>
    </row>
    <row r="405" spans="1:11" x14ac:dyDescent="0.25">
      <c r="A405" s="2">
        <v>38388</v>
      </c>
      <c r="B405" s="25">
        <v>461466</v>
      </c>
      <c r="C405">
        <v>2005</v>
      </c>
      <c r="D405" s="1" t="s">
        <v>3</v>
      </c>
      <c r="E405">
        <v>0</v>
      </c>
      <c r="F405" s="3">
        <v>30.3333333333333</v>
      </c>
      <c r="G405">
        <v>17</v>
      </c>
      <c r="H405" s="3">
        <v>6.5</v>
      </c>
      <c r="I405" s="5">
        <v>0</v>
      </c>
      <c r="J405">
        <v>1</v>
      </c>
      <c r="K405" s="25">
        <v>458942</v>
      </c>
    </row>
    <row r="406" spans="1:11" x14ac:dyDescent="0.25">
      <c r="A406" s="2">
        <v>38389</v>
      </c>
      <c r="B406" s="25">
        <v>495303</v>
      </c>
      <c r="C406">
        <v>2005</v>
      </c>
      <c r="D406" s="1" t="s">
        <v>4</v>
      </c>
      <c r="E406">
        <v>0</v>
      </c>
      <c r="F406" s="3">
        <v>31.8333333333333</v>
      </c>
      <c r="G406">
        <v>12</v>
      </c>
      <c r="H406" s="3">
        <v>5.6666666666666696</v>
      </c>
      <c r="I406" s="5">
        <v>0</v>
      </c>
      <c r="J406">
        <v>1</v>
      </c>
      <c r="K406" s="25">
        <v>461466</v>
      </c>
    </row>
    <row r="407" spans="1:11" x14ac:dyDescent="0.25">
      <c r="A407" s="2">
        <v>38390</v>
      </c>
      <c r="B407" s="25">
        <v>578178</v>
      </c>
      <c r="C407">
        <v>2005</v>
      </c>
      <c r="D407" s="1" t="s">
        <v>5</v>
      </c>
      <c r="E407">
        <v>0</v>
      </c>
      <c r="F407" s="3">
        <v>37.7083333333333</v>
      </c>
      <c r="G407">
        <v>14</v>
      </c>
      <c r="H407" s="3">
        <v>5.2083333333333304</v>
      </c>
      <c r="I407" s="5">
        <v>0</v>
      </c>
      <c r="J407">
        <v>0</v>
      </c>
      <c r="K407" s="25">
        <v>495303</v>
      </c>
    </row>
    <row r="408" spans="1:11" x14ac:dyDescent="0.25">
      <c r="A408" s="2">
        <v>38391</v>
      </c>
      <c r="B408" s="25">
        <v>594727</v>
      </c>
      <c r="C408">
        <v>2005</v>
      </c>
      <c r="D408" s="1" t="s">
        <v>6</v>
      </c>
      <c r="E408">
        <v>0</v>
      </c>
      <c r="F408" s="3">
        <v>40.2916666666667</v>
      </c>
      <c r="G408">
        <v>10</v>
      </c>
      <c r="H408" s="3">
        <v>6.1666666666666696</v>
      </c>
      <c r="I408" s="5">
        <v>0</v>
      </c>
      <c r="J408">
        <v>0</v>
      </c>
      <c r="K408" s="25">
        <v>578178</v>
      </c>
    </row>
    <row r="409" spans="1:11" x14ac:dyDescent="0.25">
      <c r="A409" s="2">
        <v>38392</v>
      </c>
      <c r="B409" s="25">
        <v>573029</v>
      </c>
      <c r="C409">
        <v>2005</v>
      </c>
      <c r="D409" s="1" t="s">
        <v>7</v>
      </c>
      <c r="E409">
        <v>0</v>
      </c>
      <c r="F409" s="3">
        <v>37.375</v>
      </c>
      <c r="G409">
        <v>10</v>
      </c>
      <c r="H409" s="3">
        <v>6.0416666666666696</v>
      </c>
      <c r="I409" s="5">
        <v>0</v>
      </c>
      <c r="J409">
        <v>0</v>
      </c>
      <c r="K409" s="25">
        <v>594727</v>
      </c>
    </row>
    <row r="410" spans="1:11" x14ac:dyDescent="0.25">
      <c r="A410" s="2">
        <v>38393</v>
      </c>
      <c r="B410" s="25">
        <v>553572</v>
      </c>
      <c r="C410">
        <v>2005</v>
      </c>
      <c r="D410" s="1" t="s">
        <v>1</v>
      </c>
      <c r="E410">
        <v>0</v>
      </c>
      <c r="F410" s="3">
        <v>36.75</v>
      </c>
      <c r="G410">
        <v>9</v>
      </c>
      <c r="H410" s="3">
        <v>4</v>
      </c>
      <c r="I410" s="5">
        <v>0</v>
      </c>
      <c r="J410">
        <v>0</v>
      </c>
      <c r="K410" s="25">
        <v>573029</v>
      </c>
    </row>
    <row r="411" spans="1:11" x14ac:dyDescent="0.25">
      <c r="A411" s="2">
        <v>38394</v>
      </c>
      <c r="B411" s="25">
        <v>552098</v>
      </c>
      <c r="C411">
        <v>2005</v>
      </c>
      <c r="D411" s="1" t="s">
        <v>2</v>
      </c>
      <c r="E411">
        <v>1</v>
      </c>
      <c r="F411" s="3">
        <v>34.2083333333333</v>
      </c>
      <c r="G411">
        <v>10</v>
      </c>
      <c r="H411" s="3">
        <v>3.5833333333333299</v>
      </c>
      <c r="I411" s="5">
        <v>0</v>
      </c>
      <c r="J411">
        <v>0</v>
      </c>
      <c r="K411" s="25">
        <v>553572</v>
      </c>
    </row>
    <row r="412" spans="1:11" x14ac:dyDescent="0.25">
      <c r="A412" s="2">
        <v>38395</v>
      </c>
      <c r="B412" s="25">
        <v>518653</v>
      </c>
      <c r="C412">
        <v>2005</v>
      </c>
      <c r="D412" s="1" t="s">
        <v>3</v>
      </c>
      <c r="E412">
        <v>0</v>
      </c>
      <c r="F412" s="3">
        <v>32.8333333333333</v>
      </c>
      <c r="G412">
        <v>8</v>
      </c>
      <c r="H412" s="3">
        <v>3.875</v>
      </c>
      <c r="I412" s="5">
        <v>0</v>
      </c>
      <c r="J412">
        <v>1</v>
      </c>
      <c r="K412" s="25">
        <v>552098</v>
      </c>
    </row>
    <row r="413" spans="1:11" x14ac:dyDescent="0.25">
      <c r="A413" s="2">
        <v>38396</v>
      </c>
      <c r="B413" s="25">
        <v>413268</v>
      </c>
      <c r="C413">
        <v>2005</v>
      </c>
      <c r="D413" s="1" t="s">
        <v>4</v>
      </c>
      <c r="E413">
        <v>0</v>
      </c>
      <c r="F413" s="3">
        <v>22.4166666666667</v>
      </c>
      <c r="G413">
        <v>26</v>
      </c>
      <c r="H413" s="3">
        <v>13.625</v>
      </c>
      <c r="I413" s="5">
        <v>0</v>
      </c>
      <c r="J413">
        <v>1</v>
      </c>
      <c r="K413" s="25">
        <v>518653</v>
      </c>
    </row>
    <row r="414" spans="1:11" x14ac:dyDescent="0.25">
      <c r="A414" s="2">
        <v>38397</v>
      </c>
      <c r="B414" s="25">
        <v>462319</v>
      </c>
      <c r="C414">
        <v>2005</v>
      </c>
      <c r="D414" s="1" t="s">
        <v>5</v>
      </c>
      <c r="E414">
        <v>0</v>
      </c>
      <c r="F414" s="3">
        <v>27</v>
      </c>
      <c r="G414">
        <v>18</v>
      </c>
      <c r="H414" s="3">
        <v>9.625</v>
      </c>
      <c r="I414" s="5">
        <v>0</v>
      </c>
      <c r="J414">
        <v>0</v>
      </c>
      <c r="K414" s="25">
        <v>413268</v>
      </c>
    </row>
    <row r="415" spans="1:11" x14ac:dyDescent="0.25">
      <c r="A415" s="2">
        <v>38398</v>
      </c>
      <c r="B415" s="25">
        <v>550803</v>
      </c>
      <c r="C415">
        <v>2005</v>
      </c>
      <c r="D415" s="1" t="s">
        <v>6</v>
      </c>
      <c r="E415">
        <v>0</v>
      </c>
      <c r="F415" s="3">
        <v>35.25</v>
      </c>
      <c r="G415">
        <v>9</v>
      </c>
      <c r="H415" s="3">
        <v>4.4583333333333304</v>
      </c>
      <c r="I415" s="5">
        <v>0</v>
      </c>
      <c r="J415">
        <v>0</v>
      </c>
      <c r="K415" s="25">
        <v>462319</v>
      </c>
    </row>
    <row r="416" spans="1:11" x14ac:dyDescent="0.25">
      <c r="A416" s="2">
        <v>38399</v>
      </c>
      <c r="B416" s="25">
        <v>599594</v>
      </c>
      <c r="C416">
        <v>2005</v>
      </c>
      <c r="D416" s="1" t="s">
        <v>7</v>
      </c>
      <c r="E416">
        <v>0</v>
      </c>
      <c r="F416" s="3">
        <v>35.9166666666667</v>
      </c>
      <c r="G416">
        <v>10</v>
      </c>
      <c r="H416" s="3">
        <v>5.0833333333333304</v>
      </c>
      <c r="I416" s="5">
        <v>0</v>
      </c>
      <c r="J416">
        <v>0</v>
      </c>
      <c r="K416" s="25">
        <v>550803</v>
      </c>
    </row>
    <row r="417" spans="1:11" x14ac:dyDescent="0.25">
      <c r="A417" s="2">
        <v>38400</v>
      </c>
      <c r="B417" s="25">
        <v>560832</v>
      </c>
      <c r="C417">
        <v>2005</v>
      </c>
      <c r="D417" s="1" t="s">
        <v>1</v>
      </c>
      <c r="E417">
        <v>0</v>
      </c>
      <c r="F417" s="3">
        <v>34.5416666666667</v>
      </c>
      <c r="G417">
        <v>10</v>
      </c>
      <c r="H417" s="3">
        <v>4.2083333333333304</v>
      </c>
      <c r="I417" s="5">
        <v>0</v>
      </c>
      <c r="J417">
        <v>0</v>
      </c>
      <c r="K417" s="25">
        <v>599594</v>
      </c>
    </row>
    <row r="418" spans="1:11" x14ac:dyDescent="0.25">
      <c r="A418" s="2">
        <v>38401</v>
      </c>
      <c r="B418" s="25">
        <v>528566</v>
      </c>
      <c r="C418">
        <v>2005</v>
      </c>
      <c r="D418" s="1" t="s">
        <v>2</v>
      </c>
      <c r="E418">
        <v>1</v>
      </c>
      <c r="F418" s="3">
        <v>31.25</v>
      </c>
      <c r="G418">
        <v>15</v>
      </c>
      <c r="H418" s="3">
        <v>4.8333333333333304</v>
      </c>
      <c r="I418" s="5">
        <v>0</v>
      </c>
      <c r="J418">
        <v>0</v>
      </c>
      <c r="K418" s="25">
        <v>560832</v>
      </c>
    </row>
    <row r="419" spans="1:11" x14ac:dyDescent="0.25">
      <c r="A419" s="2">
        <v>38402</v>
      </c>
      <c r="B419" s="25">
        <v>424501</v>
      </c>
      <c r="C419">
        <v>2005</v>
      </c>
      <c r="D419" s="1" t="s">
        <v>3</v>
      </c>
      <c r="E419">
        <v>0</v>
      </c>
      <c r="F419" s="3">
        <v>20.4583333333333</v>
      </c>
      <c r="G419">
        <v>21</v>
      </c>
      <c r="H419" s="3">
        <v>11.9166666666667</v>
      </c>
      <c r="I419" s="5">
        <v>0</v>
      </c>
      <c r="J419">
        <v>1</v>
      </c>
      <c r="K419" s="25">
        <v>528566</v>
      </c>
    </row>
    <row r="420" spans="1:11" x14ac:dyDescent="0.25">
      <c r="A420" s="2">
        <v>38403</v>
      </c>
      <c r="B420" s="25">
        <v>461748</v>
      </c>
      <c r="C420">
        <v>2005</v>
      </c>
      <c r="D420" s="1" t="s">
        <v>4</v>
      </c>
      <c r="E420">
        <v>0</v>
      </c>
      <c r="F420" s="3">
        <v>24.5</v>
      </c>
      <c r="G420">
        <v>17</v>
      </c>
      <c r="H420" s="3">
        <v>10.9166666666667</v>
      </c>
      <c r="I420" s="5">
        <v>0</v>
      </c>
      <c r="J420">
        <v>1</v>
      </c>
      <c r="K420" s="25">
        <v>424501</v>
      </c>
    </row>
    <row r="421" spans="1:11" x14ac:dyDescent="0.25">
      <c r="A421" s="2">
        <v>38404</v>
      </c>
      <c r="B421" s="25">
        <v>417052</v>
      </c>
      <c r="C421">
        <v>2005</v>
      </c>
      <c r="D421" s="1" t="s">
        <v>5</v>
      </c>
      <c r="E421">
        <v>0</v>
      </c>
      <c r="F421" s="3">
        <v>23.4583333333333</v>
      </c>
      <c r="G421">
        <v>14</v>
      </c>
      <c r="H421" s="3">
        <v>6.3333333333333304</v>
      </c>
      <c r="I421" s="5">
        <v>0</v>
      </c>
      <c r="J421">
        <v>0</v>
      </c>
      <c r="K421" s="25">
        <v>461748</v>
      </c>
    </row>
    <row r="422" spans="1:11" x14ac:dyDescent="0.25">
      <c r="A422" s="2">
        <v>38405</v>
      </c>
      <c r="B422" s="25">
        <v>419424</v>
      </c>
      <c r="C422">
        <v>2005</v>
      </c>
      <c r="D422" s="1" t="s">
        <v>6</v>
      </c>
      <c r="E422">
        <v>0</v>
      </c>
      <c r="F422" s="3">
        <v>24.5</v>
      </c>
      <c r="G422">
        <v>10</v>
      </c>
      <c r="H422" s="3">
        <v>5.375</v>
      </c>
      <c r="I422" s="5">
        <v>0</v>
      </c>
      <c r="J422">
        <v>0</v>
      </c>
      <c r="K422" s="25">
        <v>417052</v>
      </c>
    </row>
    <row r="423" spans="1:11" x14ac:dyDescent="0.25">
      <c r="A423" s="2">
        <v>38406</v>
      </c>
      <c r="B423" s="25">
        <v>430641</v>
      </c>
      <c r="C423">
        <v>2005</v>
      </c>
      <c r="D423" s="1" t="s">
        <v>7</v>
      </c>
      <c r="E423">
        <v>0</v>
      </c>
      <c r="F423" s="3">
        <v>24.75</v>
      </c>
      <c r="G423">
        <v>12</v>
      </c>
      <c r="H423" s="3">
        <v>5.3333333333333304</v>
      </c>
      <c r="I423" s="5">
        <v>0</v>
      </c>
      <c r="J423">
        <v>0</v>
      </c>
      <c r="K423" s="25">
        <v>419424</v>
      </c>
    </row>
    <row r="424" spans="1:11" x14ac:dyDescent="0.25">
      <c r="A424" s="2">
        <v>38407</v>
      </c>
      <c r="B424" s="25">
        <v>426300</v>
      </c>
      <c r="C424">
        <v>2005</v>
      </c>
      <c r="D424" s="1" t="s">
        <v>1</v>
      </c>
      <c r="E424">
        <v>0</v>
      </c>
      <c r="F424" s="3">
        <v>26.375</v>
      </c>
      <c r="G424">
        <v>12</v>
      </c>
      <c r="H424" s="3">
        <v>5.5416666666666696</v>
      </c>
      <c r="I424" s="5">
        <v>0</v>
      </c>
      <c r="J424">
        <v>0</v>
      </c>
      <c r="K424" s="25">
        <v>430641</v>
      </c>
    </row>
    <row r="425" spans="1:11" x14ac:dyDescent="0.25">
      <c r="A425" s="2">
        <v>38408</v>
      </c>
      <c r="B425" s="25">
        <v>404219</v>
      </c>
      <c r="C425">
        <v>2005</v>
      </c>
      <c r="D425" s="1" t="s">
        <v>2</v>
      </c>
      <c r="E425">
        <v>1</v>
      </c>
      <c r="F425" s="3">
        <v>25.375</v>
      </c>
      <c r="G425">
        <v>10</v>
      </c>
      <c r="H425" s="3">
        <v>5.375</v>
      </c>
      <c r="I425" s="5">
        <v>0</v>
      </c>
      <c r="J425">
        <v>0</v>
      </c>
      <c r="K425" s="25">
        <v>426300</v>
      </c>
    </row>
    <row r="426" spans="1:11" x14ac:dyDescent="0.25">
      <c r="A426" s="2">
        <v>38409</v>
      </c>
      <c r="B426" s="25">
        <v>407214</v>
      </c>
      <c r="C426">
        <v>2005</v>
      </c>
      <c r="D426" s="1" t="s">
        <v>3</v>
      </c>
      <c r="E426">
        <v>0</v>
      </c>
      <c r="F426" s="3">
        <v>26.25</v>
      </c>
      <c r="G426">
        <v>9</v>
      </c>
      <c r="H426" s="3">
        <v>5.0416666666666696</v>
      </c>
      <c r="I426" s="5">
        <v>0</v>
      </c>
      <c r="J426">
        <v>1</v>
      </c>
      <c r="K426" s="25">
        <v>404219</v>
      </c>
    </row>
    <row r="427" spans="1:11" x14ac:dyDescent="0.25">
      <c r="A427" s="2">
        <v>38410</v>
      </c>
      <c r="B427" s="25">
        <v>404527</v>
      </c>
      <c r="C427">
        <v>2005</v>
      </c>
      <c r="D427" s="1" t="s">
        <v>4</v>
      </c>
      <c r="E427">
        <v>0</v>
      </c>
      <c r="F427" s="3">
        <v>25.7083333333333</v>
      </c>
      <c r="G427">
        <v>9</v>
      </c>
      <c r="H427" s="3">
        <v>6.375</v>
      </c>
      <c r="I427" s="5">
        <v>0</v>
      </c>
      <c r="J427">
        <v>1</v>
      </c>
      <c r="K427" s="25">
        <v>407214</v>
      </c>
    </row>
    <row r="428" spans="1:11" x14ac:dyDescent="0.25">
      <c r="A428" s="2">
        <v>38411</v>
      </c>
      <c r="B428" s="25">
        <v>409278</v>
      </c>
      <c r="C428">
        <v>2005</v>
      </c>
      <c r="D428" s="1" t="s">
        <v>5</v>
      </c>
      <c r="E428">
        <v>0</v>
      </c>
      <c r="F428" s="3">
        <v>21.7916666666667</v>
      </c>
      <c r="G428">
        <v>15</v>
      </c>
      <c r="H428" s="3">
        <v>6.3333333333333304</v>
      </c>
      <c r="I428" s="5">
        <v>0</v>
      </c>
      <c r="J428">
        <v>0</v>
      </c>
      <c r="K428" s="25">
        <v>404527</v>
      </c>
    </row>
    <row r="429" spans="1:11" x14ac:dyDescent="0.25">
      <c r="A429" s="2">
        <v>38412</v>
      </c>
      <c r="B429" s="25">
        <v>405808</v>
      </c>
      <c r="C429">
        <v>2005</v>
      </c>
      <c r="D429" s="1" t="s">
        <v>6</v>
      </c>
      <c r="E429">
        <v>0</v>
      </c>
      <c r="F429" s="3">
        <v>24.7083333333333</v>
      </c>
      <c r="G429">
        <v>10</v>
      </c>
      <c r="H429" s="3">
        <v>7.1666666666666696</v>
      </c>
      <c r="I429" s="5">
        <v>0</v>
      </c>
      <c r="J429">
        <v>0</v>
      </c>
      <c r="K429" s="25">
        <v>409278</v>
      </c>
    </row>
    <row r="430" spans="1:11" x14ac:dyDescent="0.25">
      <c r="A430" s="2">
        <v>38413</v>
      </c>
      <c r="B430" s="25">
        <v>377580</v>
      </c>
      <c r="C430">
        <v>2005</v>
      </c>
      <c r="D430" s="1" t="s">
        <v>7</v>
      </c>
      <c r="E430">
        <v>0</v>
      </c>
      <c r="F430" s="3">
        <v>20.9166666666667</v>
      </c>
      <c r="G430">
        <v>13</v>
      </c>
      <c r="H430" s="3">
        <v>5.7083333333333304</v>
      </c>
      <c r="I430" s="5">
        <v>0</v>
      </c>
      <c r="J430">
        <v>0</v>
      </c>
      <c r="K430" s="25">
        <v>405808</v>
      </c>
    </row>
    <row r="431" spans="1:11" x14ac:dyDescent="0.25">
      <c r="A431" s="2">
        <v>38414</v>
      </c>
      <c r="B431" s="25">
        <v>357159</v>
      </c>
      <c r="C431">
        <v>2005</v>
      </c>
      <c r="D431" s="1" t="s">
        <v>1</v>
      </c>
      <c r="E431">
        <v>0</v>
      </c>
      <c r="F431" s="3">
        <v>22.4166666666667</v>
      </c>
      <c r="G431">
        <v>12</v>
      </c>
      <c r="H431" s="3">
        <v>6.7083333333333304</v>
      </c>
      <c r="I431" s="5">
        <v>0</v>
      </c>
      <c r="J431">
        <v>0</v>
      </c>
      <c r="K431" s="25">
        <v>377580</v>
      </c>
    </row>
    <row r="432" spans="1:11" x14ac:dyDescent="0.25">
      <c r="A432" s="2">
        <v>38415</v>
      </c>
      <c r="B432" s="25">
        <v>339831</v>
      </c>
      <c r="C432">
        <v>2005</v>
      </c>
      <c r="D432" s="1" t="s">
        <v>2</v>
      </c>
      <c r="E432">
        <v>1</v>
      </c>
      <c r="F432" s="3">
        <v>20.7916666666667</v>
      </c>
      <c r="G432">
        <v>15</v>
      </c>
      <c r="H432" s="3">
        <v>6.5833333333333304</v>
      </c>
      <c r="I432" s="5">
        <v>0</v>
      </c>
      <c r="J432">
        <v>0</v>
      </c>
      <c r="K432" s="25">
        <v>357159</v>
      </c>
    </row>
    <row r="433" spans="1:11" x14ac:dyDescent="0.25">
      <c r="A433" s="2">
        <v>38416</v>
      </c>
      <c r="B433" s="25">
        <v>341290</v>
      </c>
      <c r="C433">
        <v>2005</v>
      </c>
      <c r="D433" s="1" t="s">
        <v>3</v>
      </c>
      <c r="E433">
        <v>0</v>
      </c>
      <c r="F433" s="3">
        <v>22.3333333333333</v>
      </c>
      <c r="G433">
        <v>14</v>
      </c>
      <c r="H433" s="3">
        <v>6.1666666666666696</v>
      </c>
      <c r="I433" s="5">
        <v>0</v>
      </c>
      <c r="J433">
        <v>1</v>
      </c>
      <c r="K433" s="25">
        <v>339831</v>
      </c>
    </row>
    <row r="434" spans="1:11" x14ac:dyDescent="0.25">
      <c r="A434" s="2">
        <v>38417</v>
      </c>
      <c r="B434" s="25">
        <v>348983</v>
      </c>
      <c r="C434">
        <v>2005</v>
      </c>
      <c r="D434" s="1" t="s">
        <v>4</v>
      </c>
      <c r="E434">
        <v>0</v>
      </c>
      <c r="F434" s="3">
        <v>22.2916666666667</v>
      </c>
      <c r="G434">
        <v>14</v>
      </c>
      <c r="H434" s="3">
        <v>6.9166666666666696</v>
      </c>
      <c r="I434" s="5">
        <v>0</v>
      </c>
      <c r="J434">
        <v>1</v>
      </c>
      <c r="K434" s="25">
        <v>341290</v>
      </c>
    </row>
    <row r="435" spans="1:11" x14ac:dyDescent="0.25">
      <c r="A435" s="2">
        <v>38418</v>
      </c>
      <c r="B435" s="25">
        <v>331572</v>
      </c>
      <c r="C435">
        <v>2005</v>
      </c>
      <c r="D435" s="1" t="s">
        <v>5</v>
      </c>
      <c r="E435">
        <v>0</v>
      </c>
      <c r="F435" s="3">
        <v>18.7916666666667</v>
      </c>
      <c r="G435">
        <v>12</v>
      </c>
      <c r="H435" s="3">
        <v>6.8333333333333304</v>
      </c>
      <c r="I435" s="5">
        <v>0</v>
      </c>
      <c r="J435">
        <v>0</v>
      </c>
      <c r="K435" s="25">
        <v>348983</v>
      </c>
    </row>
    <row r="436" spans="1:11" x14ac:dyDescent="0.25">
      <c r="A436" s="2">
        <v>38419</v>
      </c>
      <c r="B436" s="25">
        <v>305863</v>
      </c>
      <c r="C436">
        <v>2005</v>
      </c>
      <c r="D436" s="1" t="s">
        <v>6</v>
      </c>
      <c r="E436">
        <v>0</v>
      </c>
      <c r="F436" s="3">
        <v>16.9166666666667</v>
      </c>
      <c r="G436">
        <v>14</v>
      </c>
      <c r="H436" s="3">
        <v>7.2916666666666696</v>
      </c>
      <c r="I436" s="5">
        <v>0</v>
      </c>
      <c r="J436">
        <v>0</v>
      </c>
      <c r="K436" s="25">
        <v>331572</v>
      </c>
    </row>
    <row r="437" spans="1:11" x14ac:dyDescent="0.25">
      <c r="A437" s="2">
        <v>38420</v>
      </c>
      <c r="B437" s="25">
        <v>267117</v>
      </c>
      <c r="C437">
        <v>2005</v>
      </c>
      <c r="D437" s="1" t="s">
        <v>7</v>
      </c>
      <c r="E437">
        <v>0</v>
      </c>
      <c r="F437" s="3">
        <v>13.2083333333333</v>
      </c>
      <c r="G437">
        <v>14</v>
      </c>
      <c r="H437" s="3">
        <v>7.3333333333333304</v>
      </c>
      <c r="I437" s="5">
        <v>0</v>
      </c>
      <c r="J437">
        <v>0</v>
      </c>
      <c r="K437" s="25">
        <v>305863</v>
      </c>
    </row>
    <row r="438" spans="1:11" x14ac:dyDescent="0.25">
      <c r="A438" s="2">
        <v>38421</v>
      </c>
      <c r="B438" s="25">
        <v>271168</v>
      </c>
      <c r="C438">
        <v>2005</v>
      </c>
      <c r="D438" s="1" t="s">
        <v>1</v>
      </c>
      <c r="E438">
        <v>0</v>
      </c>
      <c r="F438" s="3">
        <v>16.5416666666667</v>
      </c>
      <c r="G438">
        <v>20</v>
      </c>
      <c r="H438" s="3">
        <v>7.0416666666666696</v>
      </c>
      <c r="I438" s="5">
        <v>0</v>
      </c>
      <c r="J438">
        <v>0</v>
      </c>
      <c r="K438" s="25">
        <v>267117</v>
      </c>
    </row>
    <row r="439" spans="1:11" x14ac:dyDescent="0.25">
      <c r="A439" s="2">
        <v>38422</v>
      </c>
      <c r="B439" s="25">
        <v>268385</v>
      </c>
      <c r="C439">
        <v>2005</v>
      </c>
      <c r="D439" s="1" t="s">
        <v>2</v>
      </c>
      <c r="E439">
        <v>1</v>
      </c>
      <c r="F439" s="3">
        <v>16.2916666666667</v>
      </c>
      <c r="G439">
        <v>12</v>
      </c>
      <c r="H439" s="3">
        <v>7.3333333333333304</v>
      </c>
      <c r="I439" s="5">
        <v>0</v>
      </c>
      <c r="J439">
        <v>0</v>
      </c>
      <c r="K439" s="25">
        <v>271168</v>
      </c>
    </row>
    <row r="440" spans="1:11" x14ac:dyDescent="0.25">
      <c r="A440" s="2">
        <v>38423</v>
      </c>
      <c r="B440" s="25">
        <v>275123</v>
      </c>
      <c r="C440">
        <v>2005</v>
      </c>
      <c r="D440" s="1" t="s">
        <v>3</v>
      </c>
      <c r="E440">
        <v>0</v>
      </c>
      <c r="F440" s="3">
        <v>15.4583333333333</v>
      </c>
      <c r="G440">
        <v>26</v>
      </c>
      <c r="H440" s="3">
        <v>13.8333333333333</v>
      </c>
      <c r="I440" s="5">
        <v>0</v>
      </c>
      <c r="J440">
        <v>1</v>
      </c>
      <c r="K440" s="25">
        <v>268385</v>
      </c>
    </row>
    <row r="441" spans="1:11" x14ac:dyDescent="0.25">
      <c r="A441" s="2">
        <v>38424</v>
      </c>
      <c r="B441" s="25">
        <v>391945</v>
      </c>
      <c r="C441">
        <v>2005</v>
      </c>
      <c r="D441" s="1" t="s">
        <v>4</v>
      </c>
      <c r="E441">
        <v>0</v>
      </c>
      <c r="F441" s="3">
        <v>28.2916666666667</v>
      </c>
      <c r="G441">
        <v>16</v>
      </c>
      <c r="H441" s="3">
        <v>8.7083333333333304</v>
      </c>
      <c r="I441" s="5">
        <v>0</v>
      </c>
      <c r="J441">
        <v>1</v>
      </c>
      <c r="K441" s="25">
        <v>275123</v>
      </c>
    </row>
    <row r="442" spans="1:11" x14ac:dyDescent="0.25">
      <c r="A442" s="2">
        <v>38425</v>
      </c>
      <c r="B442" s="25">
        <v>461755</v>
      </c>
      <c r="C442">
        <v>2005</v>
      </c>
      <c r="D442" s="1" t="s">
        <v>5</v>
      </c>
      <c r="E442">
        <v>0</v>
      </c>
      <c r="F442" s="3">
        <v>29.0416666666667</v>
      </c>
      <c r="G442">
        <v>21</v>
      </c>
      <c r="H442" s="3">
        <v>10.9583333333333</v>
      </c>
      <c r="I442" s="5">
        <v>0</v>
      </c>
      <c r="J442">
        <v>0</v>
      </c>
      <c r="K442" s="25">
        <v>391945</v>
      </c>
    </row>
    <row r="443" spans="1:11" x14ac:dyDescent="0.25">
      <c r="A443" s="2">
        <v>38426</v>
      </c>
      <c r="B443" s="25">
        <v>393506</v>
      </c>
      <c r="C443">
        <v>2005</v>
      </c>
      <c r="D443" s="1" t="s">
        <v>6</v>
      </c>
      <c r="E443">
        <v>0</v>
      </c>
      <c r="F443" s="3">
        <v>22.125</v>
      </c>
      <c r="G443">
        <v>15</v>
      </c>
      <c r="H443" s="3">
        <v>8.3333333333333304</v>
      </c>
      <c r="I443" s="5">
        <v>0</v>
      </c>
      <c r="J443">
        <v>0</v>
      </c>
      <c r="K443" s="25">
        <v>461755</v>
      </c>
    </row>
    <row r="444" spans="1:11" x14ac:dyDescent="0.25">
      <c r="A444" s="2">
        <v>38427</v>
      </c>
      <c r="B444" s="25">
        <v>310242</v>
      </c>
      <c r="C444">
        <v>2005</v>
      </c>
      <c r="D444" s="1" t="s">
        <v>7</v>
      </c>
      <c r="E444">
        <v>0</v>
      </c>
      <c r="F444" s="3">
        <v>15.8333333333333</v>
      </c>
      <c r="G444">
        <v>15</v>
      </c>
      <c r="H444" s="3">
        <v>9.4166666666666696</v>
      </c>
      <c r="I444" s="5">
        <v>0</v>
      </c>
      <c r="J444">
        <v>0</v>
      </c>
      <c r="K444" s="25">
        <v>393506</v>
      </c>
    </row>
    <row r="445" spans="1:11" x14ac:dyDescent="0.25">
      <c r="A445" s="2">
        <v>38428</v>
      </c>
      <c r="B445" s="25">
        <v>407040</v>
      </c>
      <c r="C445">
        <v>2005</v>
      </c>
      <c r="D445" s="1" t="s">
        <v>1</v>
      </c>
      <c r="E445">
        <v>0</v>
      </c>
      <c r="F445" s="3">
        <v>23.9583333333333</v>
      </c>
      <c r="G445">
        <v>21</v>
      </c>
      <c r="H445" s="3">
        <v>10.0833333333333</v>
      </c>
      <c r="I445" s="5">
        <v>0</v>
      </c>
      <c r="J445">
        <v>0</v>
      </c>
      <c r="K445" s="25">
        <v>310242</v>
      </c>
    </row>
    <row r="446" spans="1:11" x14ac:dyDescent="0.25">
      <c r="A446" s="2">
        <v>38429</v>
      </c>
      <c r="B446" s="25">
        <v>319650</v>
      </c>
      <c r="C446">
        <v>2005</v>
      </c>
      <c r="D446" s="1" t="s">
        <v>2</v>
      </c>
      <c r="E446">
        <v>1</v>
      </c>
      <c r="F446" s="3">
        <v>19.125</v>
      </c>
      <c r="G446">
        <v>17</v>
      </c>
      <c r="H446" s="3">
        <v>8.7083333333333304</v>
      </c>
      <c r="I446" s="5">
        <v>0</v>
      </c>
      <c r="J446">
        <v>0</v>
      </c>
      <c r="K446" s="25">
        <v>407040</v>
      </c>
    </row>
    <row r="447" spans="1:11" x14ac:dyDescent="0.25">
      <c r="A447" s="2">
        <v>38430</v>
      </c>
      <c r="B447" s="25">
        <v>278327</v>
      </c>
      <c r="C447">
        <v>2005</v>
      </c>
      <c r="D447" s="1" t="s">
        <v>3</v>
      </c>
      <c r="E447">
        <v>0</v>
      </c>
      <c r="F447" s="3">
        <v>14.9166666666667</v>
      </c>
      <c r="G447">
        <v>24</v>
      </c>
      <c r="H447" s="3">
        <v>16.2083333333333</v>
      </c>
      <c r="I447" s="5">
        <v>0</v>
      </c>
      <c r="J447">
        <v>1</v>
      </c>
      <c r="K447" s="25">
        <v>319650</v>
      </c>
    </row>
    <row r="448" spans="1:11" x14ac:dyDescent="0.25">
      <c r="A448" s="2">
        <v>38431</v>
      </c>
      <c r="B448" s="25">
        <v>400306</v>
      </c>
      <c r="C448">
        <v>2005</v>
      </c>
      <c r="D448" s="1" t="s">
        <v>4</v>
      </c>
      <c r="E448">
        <v>0</v>
      </c>
      <c r="F448" s="3">
        <v>25.6666666666667</v>
      </c>
      <c r="G448">
        <v>12</v>
      </c>
      <c r="H448" s="3">
        <v>6.5416666666666696</v>
      </c>
      <c r="I448" s="5">
        <v>0</v>
      </c>
      <c r="J448">
        <v>1</v>
      </c>
      <c r="K448" s="25">
        <v>278327</v>
      </c>
    </row>
    <row r="449" spans="1:11" x14ac:dyDescent="0.25">
      <c r="A449" s="2">
        <v>38432</v>
      </c>
      <c r="B449" s="25">
        <v>383786</v>
      </c>
      <c r="C449">
        <v>2005</v>
      </c>
      <c r="D449" s="1" t="s">
        <v>5</v>
      </c>
      <c r="E449">
        <v>0</v>
      </c>
      <c r="F449" s="3">
        <v>22.375</v>
      </c>
      <c r="G449">
        <v>14</v>
      </c>
      <c r="H449" s="3">
        <v>7.2083333333333304</v>
      </c>
      <c r="I449" s="5">
        <v>0</v>
      </c>
      <c r="J449">
        <v>0</v>
      </c>
      <c r="K449" s="25">
        <v>400306</v>
      </c>
    </row>
    <row r="450" spans="1:11" x14ac:dyDescent="0.25">
      <c r="A450" s="2">
        <v>38433</v>
      </c>
      <c r="B450" s="25">
        <v>397029</v>
      </c>
      <c r="C450">
        <v>2005</v>
      </c>
      <c r="D450" s="1" t="s">
        <v>6</v>
      </c>
      <c r="E450">
        <v>0</v>
      </c>
      <c r="F450" s="3">
        <v>19.9583333333333</v>
      </c>
      <c r="G450">
        <v>26</v>
      </c>
      <c r="H450" s="3">
        <v>15.875</v>
      </c>
      <c r="I450" s="5">
        <v>0</v>
      </c>
      <c r="J450">
        <v>0</v>
      </c>
      <c r="K450" s="25">
        <v>383786</v>
      </c>
    </row>
    <row r="451" spans="1:11" x14ac:dyDescent="0.25">
      <c r="A451" s="2">
        <v>38434</v>
      </c>
      <c r="B451" s="25">
        <v>404914</v>
      </c>
      <c r="C451">
        <v>2005</v>
      </c>
      <c r="D451" s="1" t="s">
        <v>7</v>
      </c>
      <c r="E451">
        <v>0</v>
      </c>
      <c r="F451" s="3">
        <v>23.4583333333333</v>
      </c>
      <c r="G451">
        <v>29</v>
      </c>
      <c r="H451" s="3">
        <v>12.3333333333333</v>
      </c>
      <c r="I451" s="5">
        <v>0</v>
      </c>
      <c r="J451">
        <v>0</v>
      </c>
      <c r="K451" s="25">
        <v>397029</v>
      </c>
    </row>
    <row r="452" spans="1:11" x14ac:dyDescent="0.25">
      <c r="A452" s="2">
        <v>38435</v>
      </c>
      <c r="B452" s="25">
        <v>429788</v>
      </c>
      <c r="C452">
        <v>2005</v>
      </c>
      <c r="D452" s="1" t="s">
        <v>1</v>
      </c>
      <c r="E452">
        <v>0</v>
      </c>
      <c r="F452" s="3">
        <v>25.7916666666667</v>
      </c>
      <c r="G452">
        <v>14</v>
      </c>
      <c r="H452" s="3">
        <v>6.8333333333333304</v>
      </c>
      <c r="I452" s="5">
        <v>0</v>
      </c>
      <c r="J452">
        <v>0</v>
      </c>
      <c r="K452" s="25">
        <v>404914</v>
      </c>
    </row>
    <row r="453" spans="1:11" x14ac:dyDescent="0.25">
      <c r="A453" s="2">
        <v>38436</v>
      </c>
      <c r="B453" s="25">
        <v>500780</v>
      </c>
      <c r="C453">
        <v>2005</v>
      </c>
      <c r="D453" s="1" t="s">
        <v>2</v>
      </c>
      <c r="E453">
        <v>1</v>
      </c>
      <c r="F453" s="3">
        <v>29.25</v>
      </c>
      <c r="G453">
        <v>23</v>
      </c>
      <c r="H453" s="3">
        <v>13.25</v>
      </c>
      <c r="I453" s="5">
        <v>0</v>
      </c>
      <c r="J453">
        <v>0</v>
      </c>
      <c r="K453" s="25">
        <v>429788</v>
      </c>
    </row>
    <row r="454" spans="1:11" x14ac:dyDescent="0.25">
      <c r="A454" s="2">
        <v>38437</v>
      </c>
      <c r="B454" s="25">
        <v>396263</v>
      </c>
      <c r="C454">
        <v>2005</v>
      </c>
      <c r="D454" s="1" t="s">
        <v>3</v>
      </c>
      <c r="E454">
        <v>0</v>
      </c>
      <c r="F454" s="3">
        <v>26.625</v>
      </c>
      <c r="G454">
        <v>13</v>
      </c>
      <c r="H454" s="3">
        <v>7.0833333333333304</v>
      </c>
      <c r="I454" s="5">
        <v>0</v>
      </c>
      <c r="J454">
        <v>1</v>
      </c>
      <c r="K454" s="25">
        <v>500780</v>
      </c>
    </row>
    <row r="455" spans="1:11" x14ac:dyDescent="0.25">
      <c r="A455" s="2">
        <v>38438</v>
      </c>
      <c r="B455" s="25">
        <v>286656</v>
      </c>
      <c r="C455">
        <v>2005</v>
      </c>
      <c r="D455" s="1" t="s">
        <v>4</v>
      </c>
      <c r="E455">
        <v>0</v>
      </c>
      <c r="F455" s="3">
        <v>12.6666666666667</v>
      </c>
      <c r="G455">
        <v>25</v>
      </c>
      <c r="H455" s="3">
        <v>14.875</v>
      </c>
      <c r="I455" s="5">
        <v>0</v>
      </c>
      <c r="J455">
        <v>1</v>
      </c>
      <c r="K455" s="25">
        <v>396263</v>
      </c>
    </row>
    <row r="456" spans="1:11" x14ac:dyDescent="0.25">
      <c r="A456" s="2">
        <v>38439</v>
      </c>
      <c r="B456" s="25">
        <v>427183</v>
      </c>
      <c r="C456">
        <v>2005</v>
      </c>
      <c r="D456" s="1" t="s">
        <v>5</v>
      </c>
      <c r="E456">
        <v>0</v>
      </c>
      <c r="F456" s="3">
        <v>24.5</v>
      </c>
      <c r="G456">
        <v>24</v>
      </c>
      <c r="H456" s="3">
        <v>9.7083333333333304</v>
      </c>
      <c r="I456" s="5">
        <v>0</v>
      </c>
      <c r="J456">
        <v>0</v>
      </c>
      <c r="K456" s="25">
        <v>286656</v>
      </c>
    </row>
    <row r="457" spans="1:11" x14ac:dyDescent="0.25">
      <c r="A457" s="2">
        <v>38440</v>
      </c>
      <c r="B457" s="25">
        <v>448269</v>
      </c>
      <c r="C457">
        <v>2005</v>
      </c>
      <c r="D457" s="1" t="s">
        <v>6</v>
      </c>
      <c r="E457">
        <v>0</v>
      </c>
      <c r="F457" s="3">
        <v>28.2083333333333</v>
      </c>
      <c r="G457">
        <v>20</v>
      </c>
      <c r="H457" s="3">
        <v>6.7083333333333304</v>
      </c>
      <c r="I457" s="5">
        <v>0</v>
      </c>
      <c r="J457">
        <v>0</v>
      </c>
      <c r="K457" s="25">
        <v>427183</v>
      </c>
    </row>
    <row r="458" spans="1:11" x14ac:dyDescent="0.25">
      <c r="A458" s="2">
        <v>38441</v>
      </c>
      <c r="B458" s="25">
        <v>515284</v>
      </c>
      <c r="C458">
        <v>2005</v>
      </c>
      <c r="D458" s="1" t="s">
        <v>7</v>
      </c>
      <c r="E458">
        <v>0</v>
      </c>
      <c r="F458" s="3">
        <v>31.25</v>
      </c>
      <c r="G458">
        <v>18</v>
      </c>
      <c r="H458" s="3">
        <v>8.3333333333333304</v>
      </c>
      <c r="I458" s="5">
        <v>0</v>
      </c>
      <c r="J458">
        <v>0</v>
      </c>
      <c r="K458" s="25">
        <v>448269</v>
      </c>
    </row>
    <row r="459" spans="1:11" x14ac:dyDescent="0.25">
      <c r="A459" s="2">
        <v>38442</v>
      </c>
      <c r="B459" s="25">
        <v>443451</v>
      </c>
      <c r="C459">
        <v>2005</v>
      </c>
      <c r="D459" s="1" t="s">
        <v>1</v>
      </c>
      <c r="E459">
        <v>0</v>
      </c>
      <c r="F459" s="3">
        <v>28.2083333333333</v>
      </c>
      <c r="G459">
        <v>12</v>
      </c>
      <c r="H459" s="3">
        <v>7.0416666666666696</v>
      </c>
      <c r="I459" s="5">
        <v>0</v>
      </c>
      <c r="J459">
        <v>0</v>
      </c>
      <c r="K459" s="25">
        <v>515284</v>
      </c>
    </row>
    <row r="460" spans="1:11" x14ac:dyDescent="0.25">
      <c r="A460" s="2">
        <v>38443</v>
      </c>
      <c r="B460" s="25">
        <v>318645</v>
      </c>
      <c r="C460">
        <v>2005</v>
      </c>
      <c r="D460" s="1" t="s">
        <v>2</v>
      </c>
      <c r="E460">
        <v>1</v>
      </c>
      <c r="F460" s="3">
        <v>17.4583333333333</v>
      </c>
      <c r="G460">
        <v>13</v>
      </c>
      <c r="H460" s="3">
        <v>5</v>
      </c>
      <c r="I460" s="5">
        <v>0</v>
      </c>
      <c r="J460">
        <v>0</v>
      </c>
      <c r="K460" s="25">
        <v>443451</v>
      </c>
    </row>
    <row r="461" spans="1:11" x14ac:dyDescent="0.25">
      <c r="A461" s="2">
        <v>38444</v>
      </c>
      <c r="B461" s="25">
        <v>229854</v>
      </c>
      <c r="C461">
        <v>2005</v>
      </c>
      <c r="D461" s="1" t="s">
        <v>3</v>
      </c>
      <c r="E461">
        <v>0</v>
      </c>
      <c r="F461" s="3">
        <v>9.3333333333333393</v>
      </c>
      <c r="G461">
        <v>21</v>
      </c>
      <c r="H461" s="3">
        <v>11.5</v>
      </c>
      <c r="I461" s="5">
        <v>0</v>
      </c>
      <c r="J461">
        <v>1</v>
      </c>
      <c r="K461" s="25">
        <v>318645</v>
      </c>
    </row>
    <row r="462" spans="1:11" x14ac:dyDescent="0.25">
      <c r="A462" s="2">
        <v>38445</v>
      </c>
      <c r="B462" s="25">
        <v>195585</v>
      </c>
      <c r="C462">
        <v>2005</v>
      </c>
      <c r="D462" s="1" t="s">
        <v>4</v>
      </c>
      <c r="E462">
        <v>0</v>
      </c>
      <c r="F462" s="3">
        <v>6.0833333333333401</v>
      </c>
      <c r="G462">
        <v>24</v>
      </c>
      <c r="H462" s="3">
        <v>17.3333333333333</v>
      </c>
      <c r="I462" s="5">
        <v>0</v>
      </c>
      <c r="J462">
        <v>1</v>
      </c>
      <c r="K462" s="25">
        <v>229854</v>
      </c>
    </row>
    <row r="463" spans="1:11" x14ac:dyDescent="0.25">
      <c r="A463" s="2">
        <v>38446</v>
      </c>
      <c r="B463" s="25">
        <v>401910</v>
      </c>
      <c r="C463">
        <v>2005</v>
      </c>
      <c r="D463" s="1" t="s">
        <v>5</v>
      </c>
      <c r="E463">
        <v>0</v>
      </c>
      <c r="F463" s="3">
        <v>26</v>
      </c>
      <c r="G463">
        <v>18</v>
      </c>
      <c r="H463" s="3">
        <v>7.9166666666666696</v>
      </c>
      <c r="I463" s="5">
        <v>0</v>
      </c>
      <c r="J463">
        <v>0</v>
      </c>
      <c r="K463" s="25">
        <v>195585</v>
      </c>
    </row>
    <row r="464" spans="1:11" x14ac:dyDescent="0.25">
      <c r="A464" s="2">
        <v>38447</v>
      </c>
      <c r="B464" s="25">
        <v>352108</v>
      </c>
      <c r="C464">
        <v>2005</v>
      </c>
      <c r="D464" s="1" t="s">
        <v>6</v>
      </c>
      <c r="E464">
        <v>0</v>
      </c>
      <c r="F464" s="3">
        <v>23.25</v>
      </c>
      <c r="G464">
        <v>14</v>
      </c>
      <c r="H464" s="3">
        <v>6.125</v>
      </c>
      <c r="I464" s="5">
        <v>0</v>
      </c>
      <c r="J464">
        <v>0</v>
      </c>
      <c r="K464" s="25">
        <v>401910</v>
      </c>
    </row>
    <row r="465" spans="1:11" x14ac:dyDescent="0.25">
      <c r="A465" s="2">
        <v>38448</v>
      </c>
      <c r="B465" s="25">
        <v>267816</v>
      </c>
      <c r="C465">
        <v>2005</v>
      </c>
      <c r="D465" s="1" t="s">
        <v>7</v>
      </c>
      <c r="E465">
        <v>0</v>
      </c>
      <c r="F465" s="3">
        <v>13.7083333333333</v>
      </c>
      <c r="G465">
        <v>16</v>
      </c>
      <c r="H465" s="3">
        <v>7.2083333333333304</v>
      </c>
      <c r="I465" s="5">
        <v>0</v>
      </c>
      <c r="J465">
        <v>0</v>
      </c>
      <c r="K465" s="25">
        <v>352108</v>
      </c>
    </row>
    <row r="466" spans="1:11" x14ac:dyDescent="0.25">
      <c r="A466" s="2">
        <v>38449</v>
      </c>
      <c r="B466" s="25">
        <v>175467</v>
      </c>
      <c r="C466">
        <v>2005</v>
      </c>
      <c r="D466" s="1" t="s">
        <v>1</v>
      </c>
      <c r="E466">
        <v>0</v>
      </c>
      <c r="F466" s="3">
        <v>1.125</v>
      </c>
      <c r="G466">
        <v>30</v>
      </c>
      <c r="H466" s="3">
        <v>17.75</v>
      </c>
      <c r="I466" s="5">
        <v>0</v>
      </c>
      <c r="J466">
        <v>0</v>
      </c>
      <c r="K466" s="25">
        <v>267816</v>
      </c>
    </row>
    <row r="467" spans="1:11" x14ac:dyDescent="0.25">
      <c r="A467" s="2">
        <v>38450</v>
      </c>
      <c r="B467" s="25">
        <v>308151</v>
      </c>
      <c r="C467">
        <v>2005</v>
      </c>
      <c r="D467" s="1" t="s">
        <v>2</v>
      </c>
      <c r="E467">
        <v>1</v>
      </c>
      <c r="F467" s="3">
        <v>21.9166666666667</v>
      </c>
      <c r="G467">
        <v>24</v>
      </c>
      <c r="H467" s="3">
        <v>8.7083333333333304</v>
      </c>
      <c r="I467" s="5">
        <v>0</v>
      </c>
      <c r="J467">
        <v>0</v>
      </c>
      <c r="K467" s="25">
        <v>175467</v>
      </c>
    </row>
    <row r="468" spans="1:11" x14ac:dyDescent="0.25">
      <c r="A468" s="2">
        <v>38451</v>
      </c>
      <c r="B468" s="25">
        <v>347949</v>
      </c>
      <c r="C468">
        <v>2005</v>
      </c>
      <c r="D468" s="1" t="s">
        <v>3</v>
      </c>
      <c r="E468">
        <v>0</v>
      </c>
      <c r="F468" s="3">
        <v>20.3333333333333</v>
      </c>
      <c r="G468">
        <v>23</v>
      </c>
      <c r="H468" s="3">
        <v>15.1666666666667</v>
      </c>
      <c r="I468" s="5">
        <v>0</v>
      </c>
      <c r="J468">
        <v>1</v>
      </c>
      <c r="K468" s="25">
        <v>308151</v>
      </c>
    </row>
    <row r="469" spans="1:11" x14ac:dyDescent="0.25">
      <c r="A469" s="2">
        <v>38452</v>
      </c>
      <c r="B469" s="25">
        <v>331740</v>
      </c>
      <c r="C469">
        <v>2005</v>
      </c>
      <c r="D469" s="1" t="s">
        <v>4</v>
      </c>
      <c r="E469">
        <v>0</v>
      </c>
      <c r="F469" s="3">
        <v>21.5416666666667</v>
      </c>
      <c r="G469">
        <v>22</v>
      </c>
      <c r="H469" s="3">
        <v>13.2083333333333</v>
      </c>
      <c r="I469" s="5">
        <v>0</v>
      </c>
      <c r="J469">
        <v>1</v>
      </c>
      <c r="K469" s="25">
        <v>347949</v>
      </c>
    </row>
    <row r="470" spans="1:11" x14ac:dyDescent="0.25">
      <c r="A470" s="2">
        <v>38453</v>
      </c>
      <c r="B470" s="25">
        <v>295273</v>
      </c>
      <c r="C470">
        <v>2005</v>
      </c>
      <c r="D470" s="1" t="s">
        <v>5</v>
      </c>
      <c r="E470">
        <v>0</v>
      </c>
      <c r="F470" s="3">
        <v>16.8333333333333</v>
      </c>
      <c r="G470">
        <v>17</v>
      </c>
      <c r="H470" s="3">
        <v>7.875</v>
      </c>
      <c r="I470" s="5">
        <v>0</v>
      </c>
      <c r="J470">
        <v>0</v>
      </c>
      <c r="K470" s="25">
        <v>331740</v>
      </c>
    </row>
    <row r="471" spans="1:11" x14ac:dyDescent="0.25">
      <c r="A471" s="2">
        <v>38454</v>
      </c>
      <c r="B471" s="25">
        <v>209687</v>
      </c>
      <c r="C471">
        <v>2005</v>
      </c>
      <c r="D471" s="1" t="s">
        <v>6</v>
      </c>
      <c r="E471">
        <v>0</v>
      </c>
      <c r="F471" s="3">
        <v>6.0833333333333401</v>
      </c>
      <c r="G471">
        <v>24</v>
      </c>
      <c r="H471" s="3">
        <v>14.6666666666667</v>
      </c>
      <c r="I471" s="5">
        <v>0</v>
      </c>
      <c r="J471">
        <v>0</v>
      </c>
      <c r="K471" s="25">
        <v>295273</v>
      </c>
    </row>
    <row r="472" spans="1:11" x14ac:dyDescent="0.25">
      <c r="A472" s="2">
        <v>38455</v>
      </c>
      <c r="B472" s="25">
        <v>206225</v>
      </c>
      <c r="C472">
        <v>2005</v>
      </c>
      <c r="D472" s="1" t="s">
        <v>7</v>
      </c>
      <c r="E472">
        <v>0</v>
      </c>
      <c r="F472" s="3">
        <v>9.2083333333333393</v>
      </c>
      <c r="G472">
        <v>33</v>
      </c>
      <c r="H472" s="3">
        <v>16.75</v>
      </c>
      <c r="I472" s="5">
        <v>0</v>
      </c>
      <c r="J472">
        <v>0</v>
      </c>
      <c r="K472" s="25">
        <v>209687</v>
      </c>
    </row>
    <row r="473" spans="1:11" x14ac:dyDescent="0.25">
      <c r="A473" s="2">
        <v>38456</v>
      </c>
      <c r="B473" s="25">
        <v>300896</v>
      </c>
      <c r="C473">
        <v>2005</v>
      </c>
      <c r="D473" s="1" t="s">
        <v>1</v>
      </c>
      <c r="E473">
        <v>0</v>
      </c>
      <c r="F473" s="3">
        <v>22.4583333333333</v>
      </c>
      <c r="G473">
        <v>12</v>
      </c>
      <c r="H473" s="3">
        <v>6</v>
      </c>
      <c r="I473" s="5">
        <v>0</v>
      </c>
      <c r="J473">
        <v>0</v>
      </c>
      <c r="K473" s="25">
        <v>206225</v>
      </c>
    </row>
    <row r="474" spans="1:11" x14ac:dyDescent="0.25">
      <c r="A474" s="2">
        <v>38457</v>
      </c>
      <c r="B474" s="25">
        <v>258074</v>
      </c>
      <c r="C474">
        <v>2005</v>
      </c>
      <c r="D474" s="1" t="s">
        <v>2</v>
      </c>
      <c r="E474">
        <v>1</v>
      </c>
      <c r="F474" s="3">
        <v>18.4583333333333</v>
      </c>
      <c r="G474">
        <v>10</v>
      </c>
      <c r="H474" s="3">
        <v>6.625</v>
      </c>
      <c r="I474" s="5">
        <v>0</v>
      </c>
      <c r="J474">
        <v>0</v>
      </c>
      <c r="K474" s="25">
        <v>300896</v>
      </c>
    </row>
    <row r="475" spans="1:11" x14ac:dyDescent="0.25">
      <c r="A475" s="2">
        <v>38458</v>
      </c>
      <c r="B475" s="25">
        <v>192559</v>
      </c>
      <c r="C475">
        <v>2005</v>
      </c>
      <c r="D475" s="1" t="s">
        <v>3</v>
      </c>
      <c r="E475">
        <v>0</v>
      </c>
      <c r="F475" s="3">
        <v>9.5</v>
      </c>
      <c r="G475">
        <v>16</v>
      </c>
      <c r="H475" s="3">
        <v>8.5833333333333304</v>
      </c>
      <c r="I475" s="5">
        <v>0</v>
      </c>
      <c r="J475">
        <v>1</v>
      </c>
      <c r="K475" s="25">
        <v>258074</v>
      </c>
    </row>
    <row r="476" spans="1:11" x14ac:dyDescent="0.25">
      <c r="A476" s="2">
        <v>38459</v>
      </c>
      <c r="B476" s="25">
        <v>151050</v>
      </c>
      <c r="C476">
        <v>2005</v>
      </c>
      <c r="D476" s="1" t="s">
        <v>4</v>
      </c>
      <c r="E476">
        <v>0</v>
      </c>
      <c r="F476" s="3">
        <v>0</v>
      </c>
      <c r="G476">
        <v>28</v>
      </c>
      <c r="H476" s="3">
        <v>16.25</v>
      </c>
      <c r="I476" s="5">
        <v>0</v>
      </c>
      <c r="J476">
        <v>1</v>
      </c>
      <c r="K476" s="25">
        <v>192559</v>
      </c>
    </row>
    <row r="477" spans="1:11" x14ac:dyDescent="0.25">
      <c r="A477" s="2">
        <v>38460</v>
      </c>
      <c r="B477" s="25">
        <v>303013</v>
      </c>
      <c r="C477">
        <v>2005</v>
      </c>
      <c r="D477" s="1" t="s">
        <v>5</v>
      </c>
      <c r="E477">
        <v>0</v>
      </c>
      <c r="F477" s="3">
        <v>24.2083333333333</v>
      </c>
      <c r="G477">
        <v>22</v>
      </c>
      <c r="H477" s="3">
        <v>9.9166666666666696</v>
      </c>
      <c r="I477" s="5">
        <v>0</v>
      </c>
      <c r="J477">
        <v>0</v>
      </c>
      <c r="K477" s="25">
        <v>151050</v>
      </c>
    </row>
    <row r="478" spans="1:11" x14ac:dyDescent="0.25">
      <c r="A478" s="2">
        <v>38461</v>
      </c>
      <c r="B478" s="25">
        <v>343710</v>
      </c>
      <c r="C478">
        <v>2005</v>
      </c>
      <c r="D478" s="1" t="s">
        <v>6</v>
      </c>
      <c r="E478">
        <v>0</v>
      </c>
      <c r="F478" s="3">
        <v>22.7916666666667</v>
      </c>
      <c r="G478">
        <v>23</v>
      </c>
      <c r="H478" s="3">
        <v>11.5833333333333</v>
      </c>
      <c r="I478" s="5">
        <v>0</v>
      </c>
      <c r="J478">
        <v>0</v>
      </c>
      <c r="K478" s="25">
        <v>303013</v>
      </c>
    </row>
    <row r="479" spans="1:11" x14ac:dyDescent="0.25">
      <c r="A479" s="2">
        <v>38462</v>
      </c>
      <c r="B479" s="25">
        <v>349482</v>
      </c>
      <c r="C479">
        <v>2005</v>
      </c>
      <c r="D479" s="1" t="s">
        <v>7</v>
      </c>
      <c r="E479">
        <v>0</v>
      </c>
      <c r="F479" s="3">
        <v>21.9166666666667</v>
      </c>
      <c r="G479">
        <v>22</v>
      </c>
      <c r="H479" s="3">
        <v>10.5</v>
      </c>
      <c r="I479" s="5">
        <v>0</v>
      </c>
      <c r="J479">
        <v>0</v>
      </c>
      <c r="K479" s="25">
        <v>343710</v>
      </c>
    </row>
    <row r="480" spans="1:11" x14ac:dyDescent="0.25">
      <c r="A480" s="2">
        <v>38463</v>
      </c>
      <c r="B480" s="25">
        <v>286868</v>
      </c>
      <c r="C480">
        <v>2005</v>
      </c>
      <c r="D480" s="1" t="s">
        <v>1</v>
      </c>
      <c r="E480">
        <v>0</v>
      </c>
      <c r="F480" s="3">
        <v>17.8333333333333</v>
      </c>
      <c r="G480">
        <v>12</v>
      </c>
      <c r="H480" s="3">
        <v>6.2083333333333304</v>
      </c>
      <c r="I480" s="5">
        <v>0</v>
      </c>
      <c r="J480">
        <v>0</v>
      </c>
      <c r="K480" s="25">
        <v>349482</v>
      </c>
    </row>
    <row r="481" spans="1:11" x14ac:dyDescent="0.25">
      <c r="A481" s="2">
        <v>38464</v>
      </c>
      <c r="B481" s="25">
        <v>203960</v>
      </c>
      <c r="C481">
        <v>2005</v>
      </c>
      <c r="D481" s="1" t="s">
        <v>2</v>
      </c>
      <c r="E481">
        <v>1</v>
      </c>
      <c r="F481" s="3">
        <v>8.7916666666666607</v>
      </c>
      <c r="G481">
        <v>17</v>
      </c>
      <c r="H481" s="3">
        <v>7.2083333333333304</v>
      </c>
      <c r="I481" s="5">
        <v>0</v>
      </c>
      <c r="J481">
        <v>0</v>
      </c>
      <c r="K481" s="25">
        <v>286868</v>
      </c>
    </row>
    <row r="482" spans="1:11" x14ac:dyDescent="0.25">
      <c r="A482" s="2">
        <v>38465</v>
      </c>
      <c r="B482" s="25">
        <v>170830</v>
      </c>
      <c r="C482">
        <v>2005</v>
      </c>
      <c r="D482" s="1" t="s">
        <v>3</v>
      </c>
      <c r="E482">
        <v>0</v>
      </c>
      <c r="F482" s="3">
        <v>5.9583333333333401</v>
      </c>
      <c r="G482">
        <v>17</v>
      </c>
      <c r="H482" s="3">
        <v>9.1666666666666696</v>
      </c>
      <c r="I482" s="5">
        <v>0</v>
      </c>
      <c r="J482">
        <v>1</v>
      </c>
      <c r="K482" s="25">
        <v>203960</v>
      </c>
    </row>
    <row r="483" spans="1:11" x14ac:dyDescent="0.25">
      <c r="A483" s="2">
        <v>38466</v>
      </c>
      <c r="B483" s="25">
        <v>243152</v>
      </c>
      <c r="C483">
        <v>2005</v>
      </c>
      <c r="D483" s="1" t="s">
        <v>4</v>
      </c>
      <c r="E483">
        <v>0</v>
      </c>
      <c r="F483" s="3">
        <v>13.2916666666667</v>
      </c>
      <c r="G483">
        <v>21</v>
      </c>
      <c r="H483" s="3">
        <v>9.5833333333333304</v>
      </c>
      <c r="I483" s="5">
        <v>0</v>
      </c>
      <c r="J483">
        <v>1</v>
      </c>
      <c r="K483" s="25">
        <v>170830</v>
      </c>
    </row>
    <row r="484" spans="1:11" x14ac:dyDescent="0.25">
      <c r="A484" s="2">
        <v>38467</v>
      </c>
      <c r="B484" s="25">
        <v>231557</v>
      </c>
      <c r="C484">
        <v>2005</v>
      </c>
      <c r="D484" s="1" t="s">
        <v>5</v>
      </c>
      <c r="E484">
        <v>0</v>
      </c>
      <c r="F484" s="3">
        <v>12.8333333333333</v>
      </c>
      <c r="G484">
        <v>15</v>
      </c>
      <c r="H484" s="3">
        <v>7.1666666666666696</v>
      </c>
      <c r="I484" s="5">
        <v>0</v>
      </c>
      <c r="J484">
        <v>0</v>
      </c>
      <c r="K484" s="25">
        <v>243152</v>
      </c>
    </row>
    <row r="485" spans="1:11" x14ac:dyDescent="0.25">
      <c r="A485" s="2">
        <v>38468</v>
      </c>
      <c r="B485" s="25">
        <v>187666</v>
      </c>
      <c r="C485">
        <v>2005</v>
      </c>
      <c r="D485" s="1" t="s">
        <v>6</v>
      </c>
      <c r="E485">
        <v>0</v>
      </c>
      <c r="F485" s="3">
        <v>10.1666666666667</v>
      </c>
      <c r="G485">
        <v>14</v>
      </c>
      <c r="H485" s="3">
        <v>7.9583333333333304</v>
      </c>
      <c r="I485" s="5">
        <v>0</v>
      </c>
      <c r="J485">
        <v>0</v>
      </c>
      <c r="K485" s="25">
        <v>231557</v>
      </c>
    </row>
    <row r="486" spans="1:11" x14ac:dyDescent="0.25">
      <c r="A486" s="2">
        <v>38469</v>
      </c>
      <c r="B486" s="25">
        <v>225879</v>
      </c>
      <c r="C486">
        <v>2005</v>
      </c>
      <c r="D486" s="1" t="s">
        <v>7</v>
      </c>
      <c r="E486">
        <v>0</v>
      </c>
      <c r="F486" s="3">
        <v>11.7083333333333</v>
      </c>
      <c r="G486">
        <v>20</v>
      </c>
      <c r="H486" s="3">
        <v>12.4166666666667</v>
      </c>
      <c r="I486" s="5">
        <v>0</v>
      </c>
      <c r="J486">
        <v>0</v>
      </c>
      <c r="K486" s="25">
        <v>187666</v>
      </c>
    </row>
    <row r="487" spans="1:11" x14ac:dyDescent="0.25">
      <c r="A487" s="2">
        <v>38470</v>
      </c>
      <c r="B487" s="25">
        <v>275324</v>
      </c>
      <c r="C487">
        <v>2005</v>
      </c>
      <c r="D487" s="1" t="s">
        <v>1</v>
      </c>
      <c r="E487">
        <v>0</v>
      </c>
      <c r="F487" s="3">
        <v>17</v>
      </c>
      <c r="G487">
        <v>22</v>
      </c>
      <c r="H487" s="3">
        <v>8.2916666666666696</v>
      </c>
      <c r="I487" s="5">
        <v>0</v>
      </c>
      <c r="J487">
        <v>0</v>
      </c>
      <c r="K487" s="25">
        <v>225879</v>
      </c>
    </row>
    <row r="488" spans="1:11" x14ac:dyDescent="0.25">
      <c r="A488" s="2">
        <v>38471</v>
      </c>
      <c r="B488" s="25">
        <v>253730</v>
      </c>
      <c r="C488">
        <v>2005</v>
      </c>
      <c r="D488" s="1" t="s">
        <v>2</v>
      </c>
      <c r="E488">
        <v>1</v>
      </c>
      <c r="F488" s="3">
        <v>16.1666666666667</v>
      </c>
      <c r="G488">
        <v>16</v>
      </c>
      <c r="H488" s="3">
        <v>7.375</v>
      </c>
      <c r="I488" s="5">
        <v>0</v>
      </c>
      <c r="J488">
        <v>0</v>
      </c>
      <c r="K488" s="25">
        <v>275324</v>
      </c>
    </row>
    <row r="489" spans="1:11" x14ac:dyDescent="0.25">
      <c r="A489" s="2">
        <v>38472</v>
      </c>
      <c r="B489" s="25">
        <v>244517</v>
      </c>
      <c r="C489">
        <v>2005</v>
      </c>
      <c r="D489" s="1" t="s">
        <v>3</v>
      </c>
      <c r="E489">
        <v>0</v>
      </c>
      <c r="F489" s="3">
        <v>16.2083333333333</v>
      </c>
      <c r="G489">
        <v>12</v>
      </c>
      <c r="H489" s="3">
        <v>6.1666666666666696</v>
      </c>
      <c r="I489" s="5">
        <v>0</v>
      </c>
      <c r="J489">
        <v>1</v>
      </c>
      <c r="K489" s="25">
        <v>253730</v>
      </c>
    </row>
    <row r="490" spans="1:11" x14ac:dyDescent="0.25">
      <c r="A490" s="2">
        <v>38473</v>
      </c>
      <c r="B490" s="25">
        <v>219282</v>
      </c>
      <c r="C490">
        <v>2005</v>
      </c>
      <c r="D490" s="1" t="s">
        <v>4</v>
      </c>
      <c r="E490">
        <v>0</v>
      </c>
      <c r="F490" s="3">
        <v>11.5416666666667</v>
      </c>
      <c r="G490">
        <v>13</v>
      </c>
      <c r="H490" s="3">
        <v>7.8333333333333304</v>
      </c>
      <c r="I490" s="5">
        <v>0</v>
      </c>
      <c r="J490">
        <v>1</v>
      </c>
      <c r="K490" s="25">
        <v>244517</v>
      </c>
    </row>
    <row r="491" spans="1:11" x14ac:dyDescent="0.25">
      <c r="A491" s="2">
        <v>38474</v>
      </c>
      <c r="B491" s="25">
        <v>198242</v>
      </c>
      <c r="C491">
        <v>2005</v>
      </c>
      <c r="D491" s="1" t="s">
        <v>5</v>
      </c>
      <c r="E491">
        <v>0</v>
      </c>
      <c r="F491" s="3">
        <v>10.25</v>
      </c>
      <c r="G491">
        <v>10</v>
      </c>
      <c r="H491" s="3">
        <v>6.7916666666666696</v>
      </c>
      <c r="I491" s="5">
        <v>0</v>
      </c>
      <c r="J491">
        <v>0</v>
      </c>
      <c r="K491" s="25">
        <v>219282</v>
      </c>
    </row>
    <row r="492" spans="1:11" x14ac:dyDescent="0.25">
      <c r="A492" s="2">
        <v>38475</v>
      </c>
      <c r="B492" s="25">
        <v>168602</v>
      </c>
      <c r="C492">
        <v>2005</v>
      </c>
      <c r="D492" s="1" t="s">
        <v>6</v>
      </c>
      <c r="E492">
        <v>0</v>
      </c>
      <c r="F492" s="3">
        <v>7.4583333333333401</v>
      </c>
      <c r="G492">
        <v>12</v>
      </c>
      <c r="H492" s="3">
        <v>6.9583333333333304</v>
      </c>
      <c r="I492" s="5">
        <v>0</v>
      </c>
      <c r="J492">
        <v>0</v>
      </c>
      <c r="K492" s="25">
        <v>198242</v>
      </c>
    </row>
    <row r="493" spans="1:11" x14ac:dyDescent="0.25">
      <c r="A493" s="2">
        <v>38476</v>
      </c>
      <c r="B493" s="25">
        <v>142094</v>
      </c>
      <c r="C493">
        <v>2005</v>
      </c>
      <c r="D493" s="1" t="s">
        <v>7</v>
      </c>
      <c r="E493">
        <v>0</v>
      </c>
      <c r="F493" s="3">
        <v>0.79166666666667096</v>
      </c>
      <c r="G493">
        <v>16</v>
      </c>
      <c r="H493" s="3">
        <v>8.0833333333333304</v>
      </c>
      <c r="I493" s="5">
        <v>0</v>
      </c>
      <c r="J493">
        <v>0</v>
      </c>
      <c r="K493" s="25">
        <v>168602</v>
      </c>
    </row>
    <row r="494" spans="1:11" x14ac:dyDescent="0.25">
      <c r="A494" s="2">
        <v>38477</v>
      </c>
      <c r="B494" s="25">
        <v>158574</v>
      </c>
      <c r="C494">
        <v>2005</v>
      </c>
      <c r="D494" s="1" t="s">
        <v>1</v>
      </c>
      <c r="E494">
        <v>0</v>
      </c>
      <c r="F494" s="3">
        <v>4.25</v>
      </c>
      <c r="G494">
        <v>22</v>
      </c>
      <c r="H494" s="3">
        <v>11.4583333333333</v>
      </c>
      <c r="I494" s="5">
        <v>0</v>
      </c>
      <c r="J494">
        <v>0</v>
      </c>
      <c r="K494" s="25">
        <v>142094</v>
      </c>
    </row>
    <row r="495" spans="1:11" x14ac:dyDescent="0.25">
      <c r="A495" s="2">
        <v>38478</v>
      </c>
      <c r="B495" s="25">
        <v>198214</v>
      </c>
      <c r="C495">
        <v>2005</v>
      </c>
      <c r="D495" s="1" t="s">
        <v>2</v>
      </c>
      <c r="E495">
        <v>1</v>
      </c>
      <c r="F495" s="3">
        <v>12.3333333333333</v>
      </c>
      <c r="G495">
        <v>28</v>
      </c>
      <c r="H495" s="3">
        <v>11.875</v>
      </c>
      <c r="I495" s="5">
        <v>0</v>
      </c>
      <c r="J495">
        <v>0</v>
      </c>
      <c r="K495" s="25">
        <v>158574</v>
      </c>
    </row>
    <row r="496" spans="1:11" x14ac:dyDescent="0.25">
      <c r="A496" s="2">
        <v>38479</v>
      </c>
      <c r="B496" s="25">
        <v>241002</v>
      </c>
      <c r="C496">
        <v>2005</v>
      </c>
      <c r="D496" s="1" t="s">
        <v>3</v>
      </c>
      <c r="E496">
        <v>0</v>
      </c>
      <c r="F496" s="3">
        <v>15.2083333333333</v>
      </c>
      <c r="G496">
        <v>15</v>
      </c>
      <c r="H496" s="3">
        <v>9.9166666666666696</v>
      </c>
      <c r="I496" s="5">
        <v>0</v>
      </c>
      <c r="J496">
        <v>1</v>
      </c>
      <c r="K496" s="25">
        <v>198214</v>
      </c>
    </row>
    <row r="497" spans="1:11" x14ac:dyDescent="0.25">
      <c r="A497" s="2">
        <v>38480</v>
      </c>
      <c r="B497" s="25">
        <v>168373</v>
      </c>
      <c r="C497">
        <v>2005</v>
      </c>
      <c r="D497" s="1" t="s">
        <v>4</v>
      </c>
      <c r="E497">
        <v>0</v>
      </c>
      <c r="F497" s="3">
        <v>6.7083333333333401</v>
      </c>
      <c r="G497">
        <v>16</v>
      </c>
      <c r="H497" s="3">
        <v>9.5416666666666696</v>
      </c>
      <c r="I497" s="5">
        <v>0</v>
      </c>
      <c r="J497">
        <v>1</v>
      </c>
      <c r="K497" s="25">
        <v>241002</v>
      </c>
    </row>
    <row r="498" spans="1:11" x14ac:dyDescent="0.25">
      <c r="A498" s="2">
        <v>38481</v>
      </c>
      <c r="B498" s="25">
        <v>188516</v>
      </c>
      <c r="C498">
        <v>2005</v>
      </c>
      <c r="D498" s="1" t="s">
        <v>5</v>
      </c>
      <c r="E498">
        <v>0</v>
      </c>
      <c r="F498" s="3">
        <v>10.7083333333333</v>
      </c>
      <c r="G498">
        <v>26</v>
      </c>
      <c r="H498" s="3">
        <v>15.0416666666667</v>
      </c>
      <c r="I498" s="5">
        <v>0</v>
      </c>
      <c r="J498">
        <v>0</v>
      </c>
      <c r="K498" s="25">
        <v>168373</v>
      </c>
    </row>
    <row r="499" spans="1:11" x14ac:dyDescent="0.25">
      <c r="A499" s="2">
        <v>38482</v>
      </c>
      <c r="B499" s="25">
        <v>290349</v>
      </c>
      <c r="C499">
        <v>2005</v>
      </c>
      <c r="D499" s="1" t="s">
        <v>6</v>
      </c>
      <c r="E499">
        <v>0</v>
      </c>
      <c r="F499" s="3">
        <v>20.4166666666667</v>
      </c>
      <c r="G499">
        <v>14</v>
      </c>
      <c r="H499" s="3">
        <v>7.9583333333333304</v>
      </c>
      <c r="I499" s="5">
        <v>0</v>
      </c>
      <c r="J499">
        <v>0</v>
      </c>
      <c r="K499" s="25">
        <v>188516</v>
      </c>
    </row>
    <row r="500" spans="1:11" x14ac:dyDescent="0.25">
      <c r="A500" s="2">
        <v>38483</v>
      </c>
      <c r="B500" s="25">
        <v>357176</v>
      </c>
      <c r="C500">
        <v>2005</v>
      </c>
      <c r="D500" s="1" t="s">
        <v>7</v>
      </c>
      <c r="E500">
        <v>0</v>
      </c>
      <c r="F500" s="3">
        <v>21.0833333333333</v>
      </c>
      <c r="G500">
        <v>16</v>
      </c>
      <c r="H500" s="3">
        <v>8.75</v>
      </c>
      <c r="I500" s="5">
        <v>0</v>
      </c>
      <c r="J500">
        <v>0</v>
      </c>
      <c r="K500" s="25">
        <v>290349</v>
      </c>
    </row>
    <row r="501" spans="1:11" x14ac:dyDescent="0.25">
      <c r="A501" s="2">
        <v>38484</v>
      </c>
      <c r="B501" s="25">
        <v>279168</v>
      </c>
      <c r="C501">
        <v>2005</v>
      </c>
      <c r="D501" s="1" t="s">
        <v>1</v>
      </c>
      <c r="E501">
        <v>0</v>
      </c>
      <c r="F501" s="3">
        <v>16.5416666666667</v>
      </c>
      <c r="G501">
        <v>13</v>
      </c>
      <c r="H501" s="3">
        <v>4.4583333333333304</v>
      </c>
      <c r="I501" s="5">
        <v>0</v>
      </c>
      <c r="J501">
        <v>0</v>
      </c>
      <c r="K501" s="25">
        <v>357176</v>
      </c>
    </row>
    <row r="502" spans="1:11" x14ac:dyDescent="0.25">
      <c r="A502" s="2">
        <v>38485</v>
      </c>
      <c r="B502" s="25">
        <v>181125</v>
      </c>
      <c r="C502">
        <v>2005</v>
      </c>
      <c r="D502" s="1" t="s">
        <v>2</v>
      </c>
      <c r="E502">
        <v>1</v>
      </c>
      <c r="F502" s="3">
        <v>9.9583333333333393</v>
      </c>
      <c r="G502">
        <v>9</v>
      </c>
      <c r="H502" s="3">
        <v>5.5833333333333304</v>
      </c>
      <c r="I502" s="5">
        <v>0</v>
      </c>
      <c r="J502">
        <v>0</v>
      </c>
      <c r="K502" s="25">
        <v>279168</v>
      </c>
    </row>
    <row r="503" spans="1:11" x14ac:dyDescent="0.25">
      <c r="A503" s="2">
        <v>38486</v>
      </c>
      <c r="B503" s="25">
        <v>150096</v>
      </c>
      <c r="C503">
        <v>2005</v>
      </c>
      <c r="D503" s="1" t="s">
        <v>3</v>
      </c>
      <c r="E503">
        <v>0</v>
      </c>
      <c r="F503" s="3">
        <v>6.3333333333333401</v>
      </c>
      <c r="G503">
        <v>10</v>
      </c>
      <c r="H503" s="3">
        <v>6.6666666666666696</v>
      </c>
      <c r="I503" s="5">
        <v>0</v>
      </c>
      <c r="J503">
        <v>1</v>
      </c>
      <c r="K503" s="25">
        <v>181125</v>
      </c>
    </row>
    <row r="504" spans="1:11" x14ac:dyDescent="0.25">
      <c r="A504" s="2">
        <v>38487</v>
      </c>
      <c r="B504" s="25">
        <v>132051</v>
      </c>
      <c r="C504">
        <v>2005</v>
      </c>
      <c r="D504" s="1" t="s">
        <v>4</v>
      </c>
      <c r="E504">
        <v>0</v>
      </c>
      <c r="F504" s="3">
        <v>0</v>
      </c>
      <c r="G504">
        <v>13</v>
      </c>
      <c r="H504" s="3">
        <v>7.9583333333333304</v>
      </c>
      <c r="I504" s="5">
        <v>0</v>
      </c>
      <c r="J504">
        <v>1</v>
      </c>
      <c r="K504" s="25">
        <v>150096</v>
      </c>
    </row>
    <row r="505" spans="1:11" x14ac:dyDescent="0.25">
      <c r="A505" s="2">
        <v>38488</v>
      </c>
      <c r="B505" s="25">
        <v>166556</v>
      </c>
      <c r="C505">
        <v>2005</v>
      </c>
      <c r="D505" s="1" t="s">
        <v>5</v>
      </c>
      <c r="E505">
        <v>0</v>
      </c>
      <c r="F505" s="3">
        <v>10.25</v>
      </c>
      <c r="G505">
        <v>32</v>
      </c>
      <c r="H505" s="3">
        <v>15.1666666666667</v>
      </c>
      <c r="I505" s="5">
        <v>0</v>
      </c>
      <c r="J505">
        <v>0</v>
      </c>
      <c r="K505" s="25">
        <v>132051</v>
      </c>
    </row>
    <row r="506" spans="1:11" x14ac:dyDescent="0.25">
      <c r="A506" s="2">
        <v>38489</v>
      </c>
      <c r="B506" s="25">
        <v>196232</v>
      </c>
      <c r="C506">
        <v>2005</v>
      </c>
      <c r="D506" s="1" t="s">
        <v>6</v>
      </c>
      <c r="E506">
        <v>0</v>
      </c>
      <c r="F506" s="3">
        <v>11.6666666666667</v>
      </c>
      <c r="G506">
        <v>16</v>
      </c>
      <c r="H506" s="3">
        <v>10.4166666666667</v>
      </c>
      <c r="I506" s="5">
        <v>0</v>
      </c>
      <c r="J506">
        <v>0</v>
      </c>
      <c r="K506" s="25">
        <v>166556</v>
      </c>
    </row>
    <row r="507" spans="1:11" x14ac:dyDescent="0.25">
      <c r="A507" s="2">
        <v>38490</v>
      </c>
      <c r="B507" s="25">
        <v>150412</v>
      </c>
      <c r="C507">
        <v>2005</v>
      </c>
      <c r="D507" s="1" t="s">
        <v>7</v>
      </c>
      <c r="E507">
        <v>0</v>
      </c>
      <c r="F507" s="3">
        <v>0</v>
      </c>
      <c r="G507">
        <v>20</v>
      </c>
      <c r="H507" s="3">
        <v>13.2916666666667</v>
      </c>
      <c r="I507" s="5">
        <v>0</v>
      </c>
      <c r="J507">
        <v>0</v>
      </c>
      <c r="K507" s="25">
        <v>196232</v>
      </c>
    </row>
    <row r="508" spans="1:11" x14ac:dyDescent="0.25">
      <c r="A508" s="2">
        <v>38491</v>
      </c>
      <c r="B508" s="25">
        <v>119118</v>
      </c>
      <c r="C508">
        <v>2005</v>
      </c>
      <c r="D508" s="1" t="s">
        <v>1</v>
      </c>
      <c r="E508">
        <v>0</v>
      </c>
      <c r="F508" s="3">
        <v>0</v>
      </c>
      <c r="G508">
        <v>20</v>
      </c>
      <c r="H508" s="3">
        <v>10.875</v>
      </c>
      <c r="I508" s="5">
        <v>0</v>
      </c>
      <c r="J508">
        <v>0</v>
      </c>
      <c r="K508" s="25">
        <v>150412</v>
      </c>
    </row>
    <row r="509" spans="1:11" x14ac:dyDescent="0.25">
      <c r="A509" s="2">
        <v>38492</v>
      </c>
      <c r="B509" s="25">
        <v>110603</v>
      </c>
      <c r="C509">
        <v>2005</v>
      </c>
      <c r="D509" s="1" t="s">
        <v>2</v>
      </c>
      <c r="E509">
        <v>1</v>
      </c>
      <c r="F509" s="3">
        <v>0</v>
      </c>
      <c r="G509">
        <v>23</v>
      </c>
      <c r="H509" s="3">
        <v>14.6666666666667</v>
      </c>
      <c r="I509" s="5">
        <v>0</v>
      </c>
      <c r="J509">
        <v>0</v>
      </c>
      <c r="K509" s="25">
        <v>119118</v>
      </c>
    </row>
    <row r="510" spans="1:11" x14ac:dyDescent="0.25">
      <c r="A510" s="2">
        <v>38493</v>
      </c>
      <c r="B510" s="25">
        <v>107677</v>
      </c>
      <c r="C510">
        <v>2005</v>
      </c>
      <c r="D510" s="1" t="s">
        <v>3</v>
      </c>
      <c r="E510">
        <v>0</v>
      </c>
      <c r="F510" s="3">
        <v>2.9166666666666599</v>
      </c>
      <c r="G510">
        <v>13</v>
      </c>
      <c r="H510" s="3">
        <v>7.3333333333333304</v>
      </c>
      <c r="I510" s="5">
        <v>0</v>
      </c>
      <c r="J510">
        <v>1</v>
      </c>
      <c r="K510" s="25">
        <v>110603</v>
      </c>
    </row>
    <row r="511" spans="1:11" x14ac:dyDescent="0.25">
      <c r="A511" s="2">
        <v>38494</v>
      </c>
      <c r="B511" s="25">
        <v>104269</v>
      </c>
      <c r="C511">
        <v>2005</v>
      </c>
      <c r="D511" s="1" t="s">
        <v>4</v>
      </c>
      <c r="E511">
        <v>0</v>
      </c>
      <c r="F511" s="3">
        <v>0</v>
      </c>
      <c r="G511">
        <v>12</v>
      </c>
      <c r="H511" s="3">
        <v>5.5833333333333304</v>
      </c>
      <c r="I511" s="5">
        <v>0</v>
      </c>
      <c r="J511">
        <v>1</v>
      </c>
      <c r="K511" s="25">
        <v>107677</v>
      </c>
    </row>
    <row r="512" spans="1:11" x14ac:dyDescent="0.25">
      <c r="A512" s="2">
        <v>38495</v>
      </c>
      <c r="B512" s="25">
        <v>113364</v>
      </c>
      <c r="C512">
        <v>2005</v>
      </c>
      <c r="D512" s="1" t="s">
        <v>5</v>
      </c>
      <c r="E512">
        <v>0</v>
      </c>
      <c r="F512" s="3">
        <v>0</v>
      </c>
      <c r="G512">
        <v>15</v>
      </c>
      <c r="H512" s="3">
        <v>8.75</v>
      </c>
      <c r="I512" s="5">
        <v>0</v>
      </c>
      <c r="J512">
        <v>0</v>
      </c>
      <c r="K512" s="25">
        <v>104269</v>
      </c>
    </row>
    <row r="513" spans="1:11" x14ac:dyDescent="0.25">
      <c r="A513" s="2">
        <v>38496</v>
      </c>
      <c r="B513" s="25">
        <v>109733</v>
      </c>
      <c r="C513">
        <v>2005</v>
      </c>
      <c r="D513" s="1" t="s">
        <v>6</v>
      </c>
      <c r="E513">
        <v>0</v>
      </c>
      <c r="F513" s="3">
        <v>2.0416666666666599</v>
      </c>
      <c r="G513">
        <v>17</v>
      </c>
      <c r="H513" s="3">
        <v>9.0416666666666696</v>
      </c>
      <c r="I513" s="5">
        <v>0</v>
      </c>
      <c r="J513">
        <v>0</v>
      </c>
      <c r="K513" s="25">
        <v>113364</v>
      </c>
    </row>
    <row r="514" spans="1:11" x14ac:dyDescent="0.25">
      <c r="A514" s="2">
        <v>38497</v>
      </c>
      <c r="B514" s="25">
        <v>127379</v>
      </c>
      <c r="C514">
        <v>2005</v>
      </c>
      <c r="D514" s="1" t="s">
        <v>7</v>
      </c>
      <c r="E514">
        <v>0</v>
      </c>
      <c r="F514" s="3">
        <v>4.5833333333333401</v>
      </c>
      <c r="G514">
        <v>15</v>
      </c>
      <c r="H514" s="3">
        <v>6.75</v>
      </c>
      <c r="I514" s="5">
        <v>0</v>
      </c>
      <c r="J514">
        <v>0</v>
      </c>
      <c r="K514" s="25">
        <v>109733</v>
      </c>
    </row>
    <row r="515" spans="1:11" x14ac:dyDescent="0.25">
      <c r="A515" s="2">
        <v>38498</v>
      </c>
      <c r="B515" s="25">
        <v>124366</v>
      </c>
      <c r="C515">
        <v>2005</v>
      </c>
      <c r="D515" s="1" t="s">
        <v>1</v>
      </c>
      <c r="E515">
        <v>0</v>
      </c>
      <c r="F515" s="3">
        <v>1.2083333333333399</v>
      </c>
      <c r="G515">
        <v>12</v>
      </c>
      <c r="H515" s="3">
        <v>6.2916666666666696</v>
      </c>
      <c r="I515" s="5">
        <v>0</v>
      </c>
      <c r="J515">
        <v>0</v>
      </c>
      <c r="K515" s="25">
        <v>127379</v>
      </c>
    </row>
    <row r="516" spans="1:11" x14ac:dyDescent="0.25">
      <c r="A516" s="2">
        <v>38499</v>
      </c>
      <c r="B516" s="25">
        <v>110981</v>
      </c>
      <c r="C516">
        <v>2005</v>
      </c>
      <c r="D516" s="1" t="s">
        <v>2</v>
      </c>
      <c r="E516">
        <v>1</v>
      </c>
      <c r="F516" s="3">
        <v>0</v>
      </c>
      <c r="G516">
        <v>12</v>
      </c>
      <c r="H516" s="3">
        <v>7.3333333333333304</v>
      </c>
      <c r="I516" s="5">
        <v>0</v>
      </c>
      <c r="J516">
        <v>0</v>
      </c>
      <c r="K516" s="25">
        <v>124366</v>
      </c>
    </row>
    <row r="517" spans="1:11" x14ac:dyDescent="0.25">
      <c r="A517" s="2">
        <v>38500</v>
      </c>
      <c r="B517" s="25">
        <v>103341</v>
      </c>
      <c r="C517">
        <v>2005</v>
      </c>
      <c r="D517" s="1" t="s">
        <v>3</v>
      </c>
      <c r="E517">
        <v>0</v>
      </c>
      <c r="F517" s="3">
        <v>0</v>
      </c>
      <c r="G517">
        <v>21</v>
      </c>
      <c r="H517" s="3">
        <v>8.4583333333333304</v>
      </c>
      <c r="I517" s="5">
        <v>0</v>
      </c>
      <c r="J517">
        <v>1</v>
      </c>
      <c r="K517" s="25">
        <v>110981</v>
      </c>
    </row>
    <row r="518" spans="1:11" x14ac:dyDescent="0.25">
      <c r="A518" s="2">
        <v>38501</v>
      </c>
      <c r="B518" s="25">
        <v>98480</v>
      </c>
      <c r="C518">
        <v>2005</v>
      </c>
      <c r="D518" s="1" t="s">
        <v>4</v>
      </c>
      <c r="E518">
        <v>0</v>
      </c>
      <c r="F518" s="3">
        <v>0</v>
      </c>
      <c r="G518">
        <v>20</v>
      </c>
      <c r="H518" s="3">
        <v>13.375</v>
      </c>
      <c r="I518" s="5">
        <v>0</v>
      </c>
      <c r="J518">
        <v>1</v>
      </c>
      <c r="K518" s="25">
        <v>103341</v>
      </c>
    </row>
    <row r="519" spans="1:11" x14ac:dyDescent="0.25">
      <c r="A519" s="2">
        <v>38502</v>
      </c>
      <c r="B519" s="25">
        <v>125458</v>
      </c>
      <c r="C519">
        <v>2005</v>
      </c>
      <c r="D519" s="1" t="s">
        <v>5</v>
      </c>
      <c r="E519">
        <v>0</v>
      </c>
      <c r="F519" s="3">
        <v>9.25</v>
      </c>
      <c r="G519">
        <v>13</v>
      </c>
      <c r="H519" s="3">
        <v>8.25</v>
      </c>
      <c r="I519" s="5">
        <v>0</v>
      </c>
      <c r="J519">
        <v>0</v>
      </c>
      <c r="K519" s="25">
        <v>98480</v>
      </c>
    </row>
    <row r="520" spans="1:11" x14ac:dyDescent="0.25">
      <c r="A520" s="2">
        <v>38503</v>
      </c>
      <c r="B520" s="25">
        <v>121229</v>
      </c>
      <c r="C520">
        <v>2005</v>
      </c>
      <c r="D520" s="1" t="s">
        <v>6</v>
      </c>
      <c r="E520">
        <v>0</v>
      </c>
      <c r="F520" s="3">
        <v>0</v>
      </c>
      <c r="G520">
        <v>16</v>
      </c>
      <c r="H520" s="3">
        <v>11.5833333333333</v>
      </c>
      <c r="I520" s="5">
        <v>0</v>
      </c>
      <c r="J520">
        <v>0</v>
      </c>
      <c r="K520" s="25">
        <v>125458</v>
      </c>
    </row>
    <row r="521" spans="1:11" x14ac:dyDescent="0.25">
      <c r="A521" s="2">
        <v>38504</v>
      </c>
      <c r="B521" s="25">
        <v>140254</v>
      </c>
      <c r="C521">
        <v>2005</v>
      </c>
      <c r="D521" s="1" t="s">
        <v>7</v>
      </c>
      <c r="E521">
        <v>0</v>
      </c>
      <c r="F521" s="3">
        <v>8.4583333333333393</v>
      </c>
      <c r="G521">
        <v>14</v>
      </c>
      <c r="H521" s="3">
        <v>8.5416666666666696</v>
      </c>
      <c r="I521" s="5">
        <v>0</v>
      </c>
      <c r="J521">
        <v>0</v>
      </c>
      <c r="K521" s="25">
        <v>121229</v>
      </c>
    </row>
    <row r="522" spans="1:11" x14ac:dyDescent="0.25">
      <c r="A522" s="2">
        <v>38505</v>
      </c>
      <c r="B522" s="25">
        <v>133679</v>
      </c>
      <c r="C522">
        <v>2005</v>
      </c>
      <c r="D522" s="1" t="s">
        <v>1</v>
      </c>
      <c r="E522">
        <v>0</v>
      </c>
      <c r="F522" s="3">
        <v>7.25</v>
      </c>
      <c r="G522">
        <v>14</v>
      </c>
      <c r="H522" s="3">
        <v>8.2916666666666696</v>
      </c>
      <c r="I522" s="5">
        <v>0</v>
      </c>
      <c r="J522">
        <v>0</v>
      </c>
      <c r="K522" s="25">
        <v>140254</v>
      </c>
    </row>
    <row r="523" spans="1:11" x14ac:dyDescent="0.25">
      <c r="A523" s="2">
        <v>38506</v>
      </c>
      <c r="B523" s="25">
        <v>139701</v>
      </c>
      <c r="C523">
        <v>2005</v>
      </c>
      <c r="D523" s="1" t="s">
        <v>2</v>
      </c>
      <c r="E523">
        <v>1</v>
      </c>
      <c r="F523" s="3">
        <v>6.1666666666666599</v>
      </c>
      <c r="G523">
        <v>17</v>
      </c>
      <c r="H523" s="3">
        <v>9.375</v>
      </c>
      <c r="I523" s="5">
        <v>0</v>
      </c>
      <c r="J523">
        <v>0</v>
      </c>
      <c r="K523" s="25">
        <v>133679</v>
      </c>
    </row>
    <row r="524" spans="1:11" x14ac:dyDescent="0.25">
      <c r="A524" s="2">
        <v>38507</v>
      </c>
      <c r="B524" s="25">
        <v>121052</v>
      </c>
      <c r="C524">
        <v>2005</v>
      </c>
      <c r="D524" s="1" t="s">
        <v>3</v>
      </c>
      <c r="E524">
        <v>0</v>
      </c>
      <c r="F524" s="3">
        <v>0</v>
      </c>
      <c r="G524">
        <v>18</v>
      </c>
      <c r="H524" s="3">
        <v>8.7916666666666696</v>
      </c>
      <c r="I524" s="5">
        <v>0</v>
      </c>
      <c r="J524">
        <v>1</v>
      </c>
      <c r="K524" s="25">
        <v>139701</v>
      </c>
    </row>
    <row r="525" spans="1:11" x14ac:dyDescent="0.25">
      <c r="A525" s="2">
        <v>38508</v>
      </c>
      <c r="B525" s="25">
        <v>113727</v>
      </c>
      <c r="C525">
        <v>2005</v>
      </c>
      <c r="D525" s="1" t="s">
        <v>4</v>
      </c>
      <c r="E525">
        <v>0</v>
      </c>
      <c r="F525" s="3">
        <v>0</v>
      </c>
      <c r="G525">
        <v>24</v>
      </c>
      <c r="H525" s="3">
        <v>16.9166666666667</v>
      </c>
      <c r="I525" s="5">
        <v>0</v>
      </c>
      <c r="J525">
        <v>1</v>
      </c>
      <c r="K525" s="25">
        <v>121052</v>
      </c>
    </row>
    <row r="526" spans="1:11" x14ac:dyDescent="0.25">
      <c r="A526" s="2">
        <v>38509</v>
      </c>
      <c r="B526" s="25">
        <v>151558</v>
      </c>
      <c r="C526">
        <v>2005</v>
      </c>
      <c r="D526" s="1" t="s">
        <v>5</v>
      </c>
      <c r="E526">
        <v>0</v>
      </c>
      <c r="F526" s="3">
        <v>14.0416666666667</v>
      </c>
      <c r="G526">
        <v>17</v>
      </c>
      <c r="H526" s="3">
        <v>9.5416666666666696</v>
      </c>
      <c r="I526" s="5">
        <v>0</v>
      </c>
      <c r="J526">
        <v>0</v>
      </c>
      <c r="K526" s="25">
        <v>113727</v>
      </c>
    </row>
    <row r="527" spans="1:11" x14ac:dyDescent="0.25">
      <c r="A527" s="2">
        <v>38510</v>
      </c>
      <c r="B527" s="25">
        <v>220885</v>
      </c>
      <c r="C527">
        <v>2005</v>
      </c>
      <c r="D527" s="1" t="s">
        <v>6</v>
      </c>
      <c r="E527">
        <v>0</v>
      </c>
      <c r="F527" s="3">
        <v>17.7083333333333</v>
      </c>
      <c r="G527">
        <v>22</v>
      </c>
      <c r="H527" s="3">
        <v>7.125</v>
      </c>
      <c r="I527" s="5">
        <v>0</v>
      </c>
      <c r="J527">
        <v>0</v>
      </c>
      <c r="K527" s="25">
        <v>151558</v>
      </c>
    </row>
    <row r="528" spans="1:11" x14ac:dyDescent="0.25">
      <c r="A528" s="2">
        <v>38511</v>
      </c>
      <c r="B528" s="25">
        <v>204237</v>
      </c>
      <c r="C528">
        <v>2005</v>
      </c>
      <c r="D528" s="1" t="s">
        <v>7</v>
      </c>
      <c r="E528">
        <v>0</v>
      </c>
      <c r="F528" s="3">
        <v>12.7916666666667</v>
      </c>
      <c r="G528">
        <v>10</v>
      </c>
      <c r="H528" s="3">
        <v>4.7083333333333304</v>
      </c>
      <c r="I528" s="5">
        <v>0</v>
      </c>
      <c r="J528">
        <v>0</v>
      </c>
      <c r="K528" s="25">
        <v>220885</v>
      </c>
    </row>
    <row r="529" spans="1:11" x14ac:dyDescent="0.25">
      <c r="A529" s="2">
        <v>38512</v>
      </c>
      <c r="B529" s="25">
        <v>159244</v>
      </c>
      <c r="C529">
        <v>2005</v>
      </c>
      <c r="D529" s="1" t="s">
        <v>1</v>
      </c>
      <c r="E529">
        <v>0</v>
      </c>
      <c r="F529" s="3">
        <v>9.375</v>
      </c>
      <c r="G529">
        <v>14</v>
      </c>
      <c r="H529" s="3">
        <v>7.4583333333333304</v>
      </c>
      <c r="I529" s="5">
        <v>0</v>
      </c>
      <c r="J529">
        <v>0</v>
      </c>
      <c r="K529" s="25">
        <v>204237</v>
      </c>
    </row>
    <row r="530" spans="1:11" x14ac:dyDescent="0.25">
      <c r="A530" s="2">
        <v>38513</v>
      </c>
      <c r="B530" s="25">
        <v>138453</v>
      </c>
      <c r="C530">
        <v>2005</v>
      </c>
      <c r="D530" s="1" t="s">
        <v>2</v>
      </c>
      <c r="E530">
        <v>1</v>
      </c>
      <c r="F530" s="3">
        <v>5.7916666666666599</v>
      </c>
      <c r="G530">
        <v>14</v>
      </c>
      <c r="H530" s="3">
        <v>7.4166666666666696</v>
      </c>
      <c r="I530" s="5">
        <v>0</v>
      </c>
      <c r="J530">
        <v>0</v>
      </c>
      <c r="K530" s="25">
        <v>159244</v>
      </c>
    </row>
    <row r="531" spans="1:11" x14ac:dyDescent="0.25">
      <c r="A531" s="2">
        <v>38514</v>
      </c>
      <c r="B531" s="25">
        <v>140738</v>
      </c>
      <c r="C531">
        <v>2005</v>
      </c>
      <c r="D531" s="1" t="s">
        <v>3</v>
      </c>
      <c r="E531">
        <v>0</v>
      </c>
      <c r="F531" s="3">
        <v>7.375</v>
      </c>
      <c r="G531">
        <v>20</v>
      </c>
      <c r="H531" s="3">
        <v>6.9583333333333304</v>
      </c>
      <c r="I531" s="5">
        <v>0</v>
      </c>
      <c r="J531">
        <v>1</v>
      </c>
      <c r="K531" s="25">
        <v>138453</v>
      </c>
    </row>
    <row r="532" spans="1:11" x14ac:dyDescent="0.25">
      <c r="A532" s="2">
        <v>38515</v>
      </c>
      <c r="B532" s="25">
        <v>145597</v>
      </c>
      <c r="C532">
        <v>2005</v>
      </c>
      <c r="D532" s="1" t="s">
        <v>4</v>
      </c>
      <c r="E532">
        <v>0</v>
      </c>
      <c r="F532" s="3">
        <v>7.4166666666666599</v>
      </c>
      <c r="G532">
        <v>18</v>
      </c>
      <c r="H532" s="3">
        <v>7.875</v>
      </c>
      <c r="I532" s="5">
        <v>0</v>
      </c>
      <c r="J532">
        <v>1</v>
      </c>
      <c r="K532" s="25">
        <v>140738</v>
      </c>
    </row>
    <row r="533" spans="1:11" x14ac:dyDescent="0.25">
      <c r="A533" s="2">
        <v>38516</v>
      </c>
      <c r="B533" s="25">
        <v>135524</v>
      </c>
      <c r="C533">
        <v>2005</v>
      </c>
      <c r="D533" s="1" t="s">
        <v>5</v>
      </c>
      <c r="E533">
        <v>0</v>
      </c>
      <c r="F533" s="3">
        <v>5</v>
      </c>
      <c r="G533">
        <v>9</v>
      </c>
      <c r="H533" s="3">
        <v>6.25</v>
      </c>
      <c r="I533" s="5">
        <v>0</v>
      </c>
      <c r="J533">
        <v>0</v>
      </c>
      <c r="K533" s="25">
        <v>145597</v>
      </c>
    </row>
    <row r="534" spans="1:11" x14ac:dyDescent="0.25">
      <c r="A534" s="2">
        <v>38517</v>
      </c>
      <c r="B534" s="25">
        <v>118322</v>
      </c>
      <c r="C534">
        <v>2005</v>
      </c>
      <c r="D534" s="1" t="s">
        <v>6</v>
      </c>
      <c r="E534">
        <v>0</v>
      </c>
      <c r="F534" s="3">
        <v>0</v>
      </c>
      <c r="G534">
        <v>21</v>
      </c>
      <c r="H534" s="3">
        <v>9.625</v>
      </c>
      <c r="I534" s="5">
        <v>0</v>
      </c>
      <c r="J534">
        <v>0</v>
      </c>
      <c r="K534" s="25">
        <v>135524</v>
      </c>
    </row>
    <row r="535" spans="1:11" x14ac:dyDescent="0.25">
      <c r="A535" s="2">
        <v>38518</v>
      </c>
      <c r="B535" s="25">
        <v>107207</v>
      </c>
      <c r="C535">
        <v>2005</v>
      </c>
      <c r="D535" s="1" t="s">
        <v>7</v>
      </c>
      <c r="E535">
        <v>0</v>
      </c>
      <c r="F535" s="3">
        <v>0</v>
      </c>
      <c r="G535">
        <v>20</v>
      </c>
      <c r="H535" s="3">
        <v>11.375</v>
      </c>
      <c r="I535" s="5">
        <v>0</v>
      </c>
      <c r="J535">
        <v>0</v>
      </c>
      <c r="K535" s="25">
        <v>118322</v>
      </c>
    </row>
    <row r="536" spans="1:11" x14ac:dyDescent="0.25">
      <c r="A536" s="2">
        <v>38519</v>
      </c>
      <c r="B536" s="25">
        <v>107990</v>
      </c>
      <c r="C536">
        <v>2005</v>
      </c>
      <c r="D536" s="1" t="s">
        <v>1</v>
      </c>
      <c r="E536">
        <v>0</v>
      </c>
      <c r="F536" s="3">
        <v>0</v>
      </c>
      <c r="G536">
        <v>23</v>
      </c>
      <c r="H536" s="3">
        <v>16.3333333333333</v>
      </c>
      <c r="I536" s="5">
        <v>0</v>
      </c>
      <c r="J536">
        <v>0</v>
      </c>
      <c r="K536" s="25">
        <v>107207</v>
      </c>
    </row>
    <row r="537" spans="1:11" x14ac:dyDescent="0.25">
      <c r="A537" s="2">
        <v>38520</v>
      </c>
      <c r="B537" s="25">
        <v>115280</v>
      </c>
      <c r="C537">
        <v>2005</v>
      </c>
      <c r="D537" s="1" t="s">
        <v>2</v>
      </c>
      <c r="E537">
        <v>1</v>
      </c>
      <c r="F537" s="3">
        <v>0</v>
      </c>
      <c r="G537">
        <v>32</v>
      </c>
      <c r="H537" s="3">
        <v>17.1666666666667</v>
      </c>
      <c r="I537" s="5">
        <v>0</v>
      </c>
      <c r="J537">
        <v>0</v>
      </c>
      <c r="K537" s="25">
        <v>107990</v>
      </c>
    </row>
    <row r="538" spans="1:11" x14ac:dyDescent="0.25">
      <c r="A538" s="2">
        <v>38521</v>
      </c>
      <c r="B538" s="25">
        <v>100627</v>
      </c>
      <c r="C538">
        <v>2005</v>
      </c>
      <c r="D538" s="1" t="s">
        <v>3</v>
      </c>
      <c r="E538">
        <v>0</v>
      </c>
      <c r="F538" s="3">
        <v>0</v>
      </c>
      <c r="G538">
        <v>20</v>
      </c>
      <c r="H538" s="3">
        <v>9.5833333333333304</v>
      </c>
      <c r="I538" s="5">
        <v>0</v>
      </c>
      <c r="J538">
        <v>1</v>
      </c>
      <c r="K538" s="25">
        <v>115280</v>
      </c>
    </row>
    <row r="539" spans="1:11" x14ac:dyDescent="0.25">
      <c r="A539" s="2">
        <v>38522</v>
      </c>
      <c r="B539" s="25">
        <v>94799</v>
      </c>
      <c r="C539">
        <v>2005</v>
      </c>
      <c r="D539" s="1" t="s">
        <v>4</v>
      </c>
      <c r="E539">
        <v>0</v>
      </c>
      <c r="F539" s="3">
        <v>0</v>
      </c>
      <c r="G539">
        <v>24</v>
      </c>
      <c r="H539" s="3">
        <v>14.4583333333333</v>
      </c>
      <c r="I539" s="5">
        <v>0</v>
      </c>
      <c r="J539">
        <v>1</v>
      </c>
      <c r="K539" s="25">
        <v>100627</v>
      </c>
    </row>
    <row r="540" spans="1:11" x14ac:dyDescent="0.25">
      <c r="A540" s="2">
        <v>38523</v>
      </c>
      <c r="B540" s="25">
        <v>99450</v>
      </c>
      <c r="C540">
        <v>2005</v>
      </c>
      <c r="D540" s="1" t="s">
        <v>5</v>
      </c>
      <c r="E540">
        <v>0</v>
      </c>
      <c r="F540" s="3">
        <v>0</v>
      </c>
      <c r="G540">
        <v>16</v>
      </c>
      <c r="H540" s="3">
        <v>11.7916666666667</v>
      </c>
      <c r="I540" s="5">
        <v>0</v>
      </c>
      <c r="J540">
        <v>0</v>
      </c>
      <c r="K540" s="25">
        <v>94799</v>
      </c>
    </row>
    <row r="541" spans="1:11" x14ac:dyDescent="0.25">
      <c r="A541" s="2">
        <v>38524</v>
      </c>
      <c r="B541" s="25">
        <v>99348</v>
      </c>
      <c r="C541">
        <v>2005</v>
      </c>
      <c r="D541" s="1" t="s">
        <v>6</v>
      </c>
      <c r="E541">
        <v>0</v>
      </c>
      <c r="F541" s="3">
        <v>0</v>
      </c>
      <c r="G541">
        <v>29</v>
      </c>
      <c r="H541" s="3">
        <v>11.625</v>
      </c>
      <c r="I541" s="5">
        <v>0</v>
      </c>
      <c r="J541">
        <v>0</v>
      </c>
      <c r="K541" s="25">
        <v>99450</v>
      </c>
    </row>
    <row r="542" spans="1:11" x14ac:dyDescent="0.25">
      <c r="A542" s="2">
        <v>38525</v>
      </c>
      <c r="B542" s="25">
        <v>103559</v>
      </c>
      <c r="C542">
        <v>2005</v>
      </c>
      <c r="D542" s="1" t="s">
        <v>7</v>
      </c>
      <c r="E542">
        <v>0</v>
      </c>
      <c r="F542" s="3">
        <v>0</v>
      </c>
      <c r="G542">
        <v>37</v>
      </c>
      <c r="H542" s="3">
        <v>15.5416666666667</v>
      </c>
      <c r="I542" s="5">
        <v>0</v>
      </c>
      <c r="J542">
        <v>0</v>
      </c>
      <c r="K542" s="25">
        <v>99348</v>
      </c>
    </row>
    <row r="543" spans="1:11" x14ac:dyDescent="0.25">
      <c r="A543" s="2">
        <v>38526</v>
      </c>
      <c r="B543" s="25">
        <v>99878</v>
      </c>
      <c r="C543">
        <v>2005</v>
      </c>
      <c r="D543" s="1" t="s">
        <v>1</v>
      </c>
      <c r="E543">
        <v>0</v>
      </c>
      <c r="F543" s="3">
        <v>0</v>
      </c>
      <c r="G543">
        <v>23</v>
      </c>
      <c r="H543" s="3">
        <v>12.4583333333333</v>
      </c>
      <c r="I543" s="5">
        <v>0</v>
      </c>
      <c r="J543">
        <v>0</v>
      </c>
      <c r="K543" s="25">
        <v>103559</v>
      </c>
    </row>
    <row r="544" spans="1:11" x14ac:dyDescent="0.25">
      <c r="A544" s="2">
        <v>38527</v>
      </c>
      <c r="B544" s="25">
        <v>98245</v>
      </c>
      <c r="C544">
        <v>2005</v>
      </c>
      <c r="D544" s="1" t="s">
        <v>2</v>
      </c>
      <c r="E544">
        <v>1</v>
      </c>
      <c r="F544" s="3">
        <v>0</v>
      </c>
      <c r="G544">
        <v>28</v>
      </c>
      <c r="H544" s="3">
        <v>14.9583333333333</v>
      </c>
      <c r="I544" s="5">
        <v>0</v>
      </c>
      <c r="J544">
        <v>0</v>
      </c>
      <c r="K544" s="25">
        <v>99878</v>
      </c>
    </row>
    <row r="545" spans="1:11" x14ac:dyDescent="0.25">
      <c r="A545" s="2">
        <v>38528</v>
      </c>
      <c r="B545" s="25">
        <v>96746</v>
      </c>
      <c r="C545">
        <v>2005</v>
      </c>
      <c r="D545" s="1" t="s">
        <v>3</v>
      </c>
      <c r="E545">
        <v>0</v>
      </c>
      <c r="F545" s="3">
        <v>0</v>
      </c>
      <c r="G545">
        <v>22</v>
      </c>
      <c r="H545" s="3">
        <v>15.9166666666667</v>
      </c>
      <c r="I545" s="5">
        <v>0</v>
      </c>
      <c r="J545">
        <v>1</v>
      </c>
      <c r="K545" s="25">
        <v>98245</v>
      </c>
    </row>
    <row r="546" spans="1:11" x14ac:dyDescent="0.25">
      <c r="A546" s="2">
        <v>38529</v>
      </c>
      <c r="B546" s="25">
        <v>96888</v>
      </c>
      <c r="C546">
        <v>2005</v>
      </c>
      <c r="D546" s="1" t="s">
        <v>4</v>
      </c>
      <c r="E546">
        <v>0</v>
      </c>
      <c r="F546" s="3">
        <v>0</v>
      </c>
      <c r="G546">
        <v>23</v>
      </c>
      <c r="H546" s="3">
        <v>11.2916666666667</v>
      </c>
      <c r="I546" s="5">
        <v>0</v>
      </c>
      <c r="J546">
        <v>1</v>
      </c>
      <c r="K546" s="25">
        <v>96746</v>
      </c>
    </row>
    <row r="547" spans="1:11" x14ac:dyDescent="0.25">
      <c r="A547" s="2">
        <v>38530</v>
      </c>
      <c r="B547" s="25">
        <v>103218</v>
      </c>
      <c r="C547">
        <v>2005</v>
      </c>
      <c r="D547" s="1" t="s">
        <v>5</v>
      </c>
      <c r="E547">
        <v>0</v>
      </c>
      <c r="F547" s="3">
        <v>0</v>
      </c>
      <c r="G547">
        <v>28</v>
      </c>
      <c r="H547" s="3">
        <v>18.25</v>
      </c>
      <c r="I547" s="5">
        <v>0</v>
      </c>
      <c r="J547">
        <v>0</v>
      </c>
      <c r="K547" s="25">
        <v>96888</v>
      </c>
    </row>
    <row r="548" spans="1:11" x14ac:dyDescent="0.25">
      <c r="A548" s="2">
        <v>38531</v>
      </c>
      <c r="B548" s="25">
        <v>109946</v>
      </c>
      <c r="C548">
        <v>2005</v>
      </c>
      <c r="D548" s="1" t="s">
        <v>6</v>
      </c>
      <c r="E548">
        <v>0</v>
      </c>
      <c r="F548" s="3">
        <v>0</v>
      </c>
      <c r="G548">
        <v>23</v>
      </c>
      <c r="H548" s="3">
        <v>10.2916666666667</v>
      </c>
      <c r="I548" s="5">
        <v>0</v>
      </c>
      <c r="J548">
        <v>0</v>
      </c>
      <c r="K548" s="25">
        <v>103218</v>
      </c>
    </row>
    <row r="549" spans="1:11" x14ac:dyDescent="0.25">
      <c r="A549" s="2">
        <v>38532</v>
      </c>
      <c r="B549" s="25">
        <v>106932</v>
      </c>
      <c r="C549">
        <v>2005</v>
      </c>
      <c r="D549" s="1" t="s">
        <v>7</v>
      </c>
      <c r="E549">
        <v>0</v>
      </c>
      <c r="F549" s="3">
        <v>0</v>
      </c>
      <c r="G549">
        <v>10</v>
      </c>
      <c r="H549" s="3">
        <v>6.2916666666666696</v>
      </c>
      <c r="I549" s="5">
        <v>0</v>
      </c>
      <c r="J549">
        <v>0</v>
      </c>
      <c r="K549" s="25">
        <v>109946</v>
      </c>
    </row>
    <row r="550" spans="1:11" x14ac:dyDescent="0.25">
      <c r="A550" s="2">
        <v>38533</v>
      </c>
      <c r="B550" s="25">
        <v>105792</v>
      </c>
      <c r="C550">
        <v>2005</v>
      </c>
      <c r="D550" s="1" t="s">
        <v>1</v>
      </c>
      <c r="E550">
        <v>0</v>
      </c>
      <c r="F550" s="3">
        <v>0</v>
      </c>
      <c r="G550">
        <v>10</v>
      </c>
      <c r="H550" s="3">
        <v>5.2916666666666696</v>
      </c>
      <c r="I550" s="5">
        <v>0</v>
      </c>
      <c r="J550">
        <v>0</v>
      </c>
      <c r="K550" s="25">
        <v>106932</v>
      </c>
    </row>
    <row r="551" spans="1:11" x14ac:dyDescent="0.25">
      <c r="A551" s="2">
        <v>38534</v>
      </c>
      <c r="B551" s="25">
        <v>99189</v>
      </c>
      <c r="C551">
        <v>2005</v>
      </c>
      <c r="D551" s="1" t="s">
        <v>2</v>
      </c>
      <c r="E551">
        <v>1</v>
      </c>
      <c r="F551" s="3">
        <v>0</v>
      </c>
      <c r="G551">
        <v>13</v>
      </c>
      <c r="H551" s="3">
        <v>8.1666666666666696</v>
      </c>
      <c r="I551" s="5">
        <v>0</v>
      </c>
      <c r="J551">
        <v>0</v>
      </c>
      <c r="K551" s="25">
        <v>105792</v>
      </c>
    </row>
    <row r="552" spans="1:11" x14ac:dyDescent="0.25">
      <c r="A552" s="2">
        <v>38535</v>
      </c>
      <c r="B552" s="25">
        <v>84811</v>
      </c>
      <c r="C552">
        <v>2005</v>
      </c>
      <c r="D552" s="1" t="s">
        <v>3</v>
      </c>
      <c r="E552">
        <v>0</v>
      </c>
      <c r="F552" s="3">
        <v>0</v>
      </c>
      <c r="G552">
        <v>17</v>
      </c>
      <c r="H552" s="3">
        <v>10.5416666666667</v>
      </c>
      <c r="I552" s="5">
        <v>0</v>
      </c>
      <c r="J552">
        <v>1</v>
      </c>
      <c r="K552" s="25">
        <v>99189</v>
      </c>
    </row>
    <row r="553" spans="1:11" x14ac:dyDescent="0.25">
      <c r="A553" s="2">
        <v>38536</v>
      </c>
      <c r="B553" s="25">
        <v>87348</v>
      </c>
      <c r="C553">
        <v>2005</v>
      </c>
      <c r="D553" s="1" t="s">
        <v>4</v>
      </c>
      <c r="E553">
        <v>0</v>
      </c>
      <c r="F553" s="3">
        <v>0</v>
      </c>
      <c r="G553">
        <v>15</v>
      </c>
      <c r="H553" s="3">
        <v>7.875</v>
      </c>
      <c r="I553" s="5">
        <v>0</v>
      </c>
      <c r="J553">
        <v>1</v>
      </c>
      <c r="K553" s="25">
        <v>84811</v>
      </c>
    </row>
    <row r="554" spans="1:11" x14ac:dyDescent="0.25">
      <c r="A554" s="2">
        <v>38537</v>
      </c>
      <c r="B554" s="25">
        <v>84985</v>
      </c>
      <c r="C554">
        <v>2005</v>
      </c>
      <c r="D554" s="1" t="s">
        <v>5</v>
      </c>
      <c r="E554">
        <v>0</v>
      </c>
      <c r="F554" s="3">
        <v>0</v>
      </c>
      <c r="G554">
        <v>14</v>
      </c>
      <c r="H554" s="3">
        <v>5.9583333333333304</v>
      </c>
      <c r="I554" s="5">
        <v>0</v>
      </c>
      <c r="J554">
        <v>0</v>
      </c>
      <c r="K554" s="25">
        <v>87348</v>
      </c>
    </row>
    <row r="555" spans="1:11" x14ac:dyDescent="0.25">
      <c r="A555" s="2">
        <v>38538</v>
      </c>
      <c r="B555" s="25">
        <v>93437</v>
      </c>
      <c r="C555">
        <v>2005</v>
      </c>
      <c r="D555" s="1" t="s">
        <v>6</v>
      </c>
      <c r="E555">
        <v>0</v>
      </c>
      <c r="F555" s="3">
        <v>0</v>
      </c>
      <c r="G555">
        <v>10</v>
      </c>
      <c r="H555" s="3">
        <v>6.5</v>
      </c>
      <c r="I555" s="5">
        <v>0</v>
      </c>
      <c r="J555">
        <v>0</v>
      </c>
      <c r="K555" s="25">
        <v>84985</v>
      </c>
    </row>
    <row r="556" spans="1:11" x14ac:dyDescent="0.25">
      <c r="A556" s="2">
        <v>38539</v>
      </c>
      <c r="B556" s="25">
        <v>94094</v>
      </c>
      <c r="C556">
        <v>2005</v>
      </c>
      <c r="D556" s="1" t="s">
        <v>7</v>
      </c>
      <c r="E556">
        <v>0</v>
      </c>
      <c r="F556" s="3">
        <v>0</v>
      </c>
      <c r="G556">
        <v>14</v>
      </c>
      <c r="H556" s="3">
        <v>8.2083333333333304</v>
      </c>
      <c r="I556" s="5">
        <v>0</v>
      </c>
      <c r="J556">
        <v>0</v>
      </c>
      <c r="K556" s="25">
        <v>93437</v>
      </c>
    </row>
    <row r="557" spans="1:11" x14ac:dyDescent="0.25">
      <c r="A557" s="2">
        <v>38540</v>
      </c>
      <c r="B557" s="25">
        <v>93156</v>
      </c>
      <c r="C557">
        <v>2005</v>
      </c>
      <c r="D557" s="1" t="s">
        <v>1</v>
      </c>
      <c r="E557">
        <v>0</v>
      </c>
      <c r="F557" s="3">
        <v>0</v>
      </c>
      <c r="G557">
        <v>17</v>
      </c>
      <c r="H557" s="3">
        <v>10.7083333333333</v>
      </c>
      <c r="I557" s="5">
        <v>0</v>
      </c>
      <c r="J557">
        <v>0</v>
      </c>
      <c r="K557" s="25">
        <v>94094</v>
      </c>
    </row>
    <row r="558" spans="1:11" x14ac:dyDescent="0.25">
      <c r="A558" s="2">
        <v>38541</v>
      </c>
      <c r="B558" s="25">
        <v>90212</v>
      </c>
      <c r="C558">
        <v>2005</v>
      </c>
      <c r="D558" s="1" t="s">
        <v>2</v>
      </c>
      <c r="E558">
        <v>1</v>
      </c>
      <c r="F558" s="3">
        <v>0</v>
      </c>
      <c r="G558">
        <v>20</v>
      </c>
      <c r="H558" s="3">
        <v>13.25</v>
      </c>
      <c r="I558" s="5">
        <v>0</v>
      </c>
      <c r="J558">
        <v>0</v>
      </c>
      <c r="K558" s="25">
        <v>93156</v>
      </c>
    </row>
    <row r="559" spans="1:11" x14ac:dyDescent="0.25">
      <c r="A559" s="2">
        <v>38542</v>
      </c>
      <c r="B559" s="25">
        <v>90352</v>
      </c>
      <c r="C559">
        <v>2005</v>
      </c>
      <c r="D559" s="1" t="s">
        <v>3</v>
      </c>
      <c r="E559">
        <v>0</v>
      </c>
      <c r="F559" s="3">
        <v>0</v>
      </c>
      <c r="G559">
        <v>21</v>
      </c>
      <c r="H559" s="3">
        <v>13.1666666666667</v>
      </c>
      <c r="I559" s="5">
        <v>0</v>
      </c>
      <c r="J559">
        <v>1</v>
      </c>
      <c r="K559" s="25">
        <v>90212</v>
      </c>
    </row>
    <row r="560" spans="1:11" x14ac:dyDescent="0.25">
      <c r="A560" s="2">
        <v>38543</v>
      </c>
      <c r="B560" s="25">
        <v>85832</v>
      </c>
      <c r="C560">
        <v>2005</v>
      </c>
      <c r="D560" s="1" t="s">
        <v>4</v>
      </c>
      <c r="E560">
        <v>0</v>
      </c>
      <c r="F560" s="3">
        <v>0</v>
      </c>
      <c r="G560">
        <v>14</v>
      </c>
      <c r="H560" s="3">
        <v>7.9583333333333304</v>
      </c>
      <c r="I560" s="5">
        <v>0</v>
      </c>
      <c r="J560">
        <v>1</v>
      </c>
      <c r="K560" s="25">
        <v>90352</v>
      </c>
    </row>
    <row r="561" spans="1:11" x14ac:dyDescent="0.25">
      <c r="A561" s="2">
        <v>38544</v>
      </c>
      <c r="B561" s="25">
        <v>91994</v>
      </c>
      <c r="C561">
        <v>2005</v>
      </c>
      <c r="D561" s="1" t="s">
        <v>5</v>
      </c>
      <c r="E561">
        <v>0</v>
      </c>
      <c r="F561" s="3">
        <v>0</v>
      </c>
      <c r="G561">
        <v>12</v>
      </c>
      <c r="H561" s="3">
        <v>7.25</v>
      </c>
      <c r="I561" s="5">
        <v>0</v>
      </c>
      <c r="J561">
        <v>0</v>
      </c>
      <c r="K561" s="25">
        <v>85832</v>
      </c>
    </row>
    <row r="562" spans="1:11" x14ac:dyDescent="0.25">
      <c r="A562" s="2">
        <v>38545</v>
      </c>
      <c r="B562" s="25">
        <v>86858</v>
      </c>
      <c r="C562">
        <v>2005</v>
      </c>
      <c r="D562" s="1" t="s">
        <v>6</v>
      </c>
      <c r="E562">
        <v>0</v>
      </c>
      <c r="F562" s="3">
        <v>0</v>
      </c>
      <c r="G562">
        <v>13</v>
      </c>
      <c r="H562" s="3">
        <v>7.8333333333333304</v>
      </c>
      <c r="I562" s="5">
        <v>0</v>
      </c>
      <c r="J562">
        <v>0</v>
      </c>
      <c r="K562" s="25">
        <v>91994</v>
      </c>
    </row>
    <row r="563" spans="1:11" x14ac:dyDescent="0.25">
      <c r="A563" s="2">
        <v>38546</v>
      </c>
      <c r="B563" s="25">
        <v>101549</v>
      </c>
      <c r="C563">
        <v>2005</v>
      </c>
      <c r="D563" s="1" t="s">
        <v>7</v>
      </c>
      <c r="E563">
        <v>0</v>
      </c>
      <c r="F563" s="3">
        <v>0</v>
      </c>
      <c r="G563">
        <v>13</v>
      </c>
      <c r="H563" s="3">
        <v>7.5416666666666696</v>
      </c>
      <c r="I563" s="5">
        <v>0</v>
      </c>
      <c r="J563">
        <v>0</v>
      </c>
      <c r="K563" s="25">
        <v>86858</v>
      </c>
    </row>
    <row r="564" spans="1:11" x14ac:dyDescent="0.25">
      <c r="A564" s="2">
        <v>38547</v>
      </c>
      <c r="B564" s="25">
        <v>94551</v>
      </c>
      <c r="C564">
        <v>2005</v>
      </c>
      <c r="D564" s="1" t="s">
        <v>1</v>
      </c>
      <c r="E564">
        <v>0</v>
      </c>
      <c r="F564" s="3">
        <v>0</v>
      </c>
      <c r="G564">
        <v>14</v>
      </c>
      <c r="H564" s="3">
        <v>7.125</v>
      </c>
      <c r="I564" s="5">
        <v>0</v>
      </c>
      <c r="J564">
        <v>0</v>
      </c>
      <c r="K564" s="25">
        <v>101549</v>
      </c>
    </row>
    <row r="565" spans="1:11" x14ac:dyDescent="0.25">
      <c r="A565" s="2">
        <v>38548</v>
      </c>
      <c r="B565" s="25">
        <v>88201</v>
      </c>
      <c r="C565">
        <v>2005</v>
      </c>
      <c r="D565" s="1" t="s">
        <v>2</v>
      </c>
      <c r="E565">
        <v>1</v>
      </c>
      <c r="F565" s="3">
        <v>0</v>
      </c>
      <c r="G565">
        <v>13</v>
      </c>
      <c r="H565" s="3">
        <v>7.2916666666666696</v>
      </c>
      <c r="I565" s="5">
        <v>0</v>
      </c>
      <c r="J565">
        <v>0</v>
      </c>
      <c r="K565" s="25">
        <v>94551</v>
      </c>
    </row>
    <row r="566" spans="1:11" x14ac:dyDescent="0.25">
      <c r="A566" s="2">
        <v>38549</v>
      </c>
      <c r="B566" s="25">
        <v>85419</v>
      </c>
      <c r="C566">
        <v>2005</v>
      </c>
      <c r="D566" s="1" t="s">
        <v>3</v>
      </c>
      <c r="E566">
        <v>0</v>
      </c>
      <c r="F566" s="3">
        <v>0</v>
      </c>
      <c r="G566">
        <v>14</v>
      </c>
      <c r="H566" s="3">
        <v>7.9166666666666696</v>
      </c>
      <c r="I566" s="5">
        <v>0</v>
      </c>
      <c r="J566">
        <v>1</v>
      </c>
      <c r="K566" s="25">
        <v>88201</v>
      </c>
    </row>
    <row r="567" spans="1:11" x14ac:dyDescent="0.25">
      <c r="A567" s="2">
        <v>38550</v>
      </c>
      <c r="B567" s="25">
        <v>84888</v>
      </c>
      <c r="C567">
        <v>2005</v>
      </c>
      <c r="D567" s="1" t="s">
        <v>4</v>
      </c>
      <c r="E567">
        <v>0</v>
      </c>
      <c r="F567" s="3">
        <v>0</v>
      </c>
      <c r="G567">
        <v>17</v>
      </c>
      <c r="H567" s="3">
        <v>8.125</v>
      </c>
      <c r="I567" s="5">
        <v>0</v>
      </c>
      <c r="J567">
        <v>1</v>
      </c>
      <c r="K567" s="25">
        <v>85419</v>
      </c>
    </row>
    <row r="568" spans="1:11" x14ac:dyDescent="0.25">
      <c r="A568" s="2">
        <v>38551</v>
      </c>
      <c r="B568" s="25">
        <v>97169</v>
      </c>
      <c r="C568">
        <v>2005</v>
      </c>
      <c r="D568" s="1" t="s">
        <v>5</v>
      </c>
      <c r="E568">
        <v>0</v>
      </c>
      <c r="F568" s="3">
        <v>0</v>
      </c>
      <c r="G568">
        <v>13</v>
      </c>
      <c r="H568" s="3">
        <v>7.75</v>
      </c>
      <c r="I568" s="5">
        <v>0</v>
      </c>
      <c r="J568">
        <v>0</v>
      </c>
      <c r="K568" s="25">
        <v>84888</v>
      </c>
    </row>
    <row r="569" spans="1:11" x14ac:dyDescent="0.25">
      <c r="A569" s="2">
        <v>38552</v>
      </c>
      <c r="B569" s="25">
        <v>93230</v>
      </c>
      <c r="C569">
        <v>2005</v>
      </c>
      <c r="D569" s="1" t="s">
        <v>6</v>
      </c>
      <c r="E569">
        <v>0</v>
      </c>
      <c r="F569" s="3">
        <v>0</v>
      </c>
      <c r="G569">
        <v>17</v>
      </c>
      <c r="H569" s="3">
        <v>8.5</v>
      </c>
      <c r="I569" s="5">
        <v>0</v>
      </c>
      <c r="J569">
        <v>0</v>
      </c>
      <c r="K569" s="25">
        <v>97169</v>
      </c>
    </row>
    <row r="570" spans="1:11" x14ac:dyDescent="0.25">
      <c r="A570" s="2">
        <v>38553</v>
      </c>
      <c r="B570" s="25">
        <v>92318</v>
      </c>
      <c r="C570">
        <v>2005</v>
      </c>
      <c r="D570" s="1" t="s">
        <v>7</v>
      </c>
      <c r="E570">
        <v>0</v>
      </c>
      <c r="F570" s="3">
        <v>0</v>
      </c>
      <c r="G570">
        <v>13</v>
      </c>
      <c r="H570" s="3">
        <v>7.5833333333333304</v>
      </c>
      <c r="I570" s="5">
        <v>0</v>
      </c>
      <c r="J570">
        <v>0</v>
      </c>
      <c r="K570" s="25">
        <v>93230</v>
      </c>
    </row>
    <row r="571" spans="1:11" x14ac:dyDescent="0.25">
      <c r="A571" s="2">
        <v>38554</v>
      </c>
      <c r="B571" s="25">
        <v>89230</v>
      </c>
      <c r="C571">
        <v>2005</v>
      </c>
      <c r="D571" s="1" t="s">
        <v>1</v>
      </c>
      <c r="E571">
        <v>0</v>
      </c>
      <c r="F571" s="3">
        <v>0</v>
      </c>
      <c r="G571">
        <v>16</v>
      </c>
      <c r="H571" s="3">
        <v>7.8333333333333304</v>
      </c>
      <c r="I571" s="5">
        <v>0</v>
      </c>
      <c r="J571">
        <v>0</v>
      </c>
      <c r="K571" s="25">
        <v>92318</v>
      </c>
    </row>
    <row r="572" spans="1:11" x14ac:dyDescent="0.25">
      <c r="A572" s="2">
        <v>38555</v>
      </c>
      <c r="B572" s="25">
        <v>88995</v>
      </c>
      <c r="C572">
        <v>2005</v>
      </c>
      <c r="D572" s="1" t="s">
        <v>2</v>
      </c>
      <c r="E572">
        <v>1</v>
      </c>
      <c r="F572" s="3">
        <v>0</v>
      </c>
      <c r="G572">
        <v>21</v>
      </c>
      <c r="H572" s="3">
        <v>9.125</v>
      </c>
      <c r="I572" s="5">
        <v>0</v>
      </c>
      <c r="J572">
        <v>0</v>
      </c>
      <c r="K572" s="25">
        <v>89230</v>
      </c>
    </row>
    <row r="573" spans="1:11" x14ac:dyDescent="0.25">
      <c r="A573" s="2">
        <v>38556</v>
      </c>
      <c r="B573" s="25">
        <v>84185</v>
      </c>
      <c r="C573">
        <v>2005</v>
      </c>
      <c r="D573" s="1" t="s">
        <v>3</v>
      </c>
      <c r="E573">
        <v>0</v>
      </c>
      <c r="F573" s="3">
        <v>0</v>
      </c>
      <c r="G573">
        <v>20</v>
      </c>
      <c r="H573" s="3">
        <v>10.7083333333333</v>
      </c>
      <c r="I573" s="5">
        <v>0</v>
      </c>
      <c r="J573">
        <v>1</v>
      </c>
      <c r="K573" s="25">
        <v>88995</v>
      </c>
    </row>
    <row r="574" spans="1:11" x14ac:dyDescent="0.25">
      <c r="A574" s="2">
        <v>38557</v>
      </c>
      <c r="B574" s="25">
        <v>79515</v>
      </c>
      <c r="C574">
        <v>2005</v>
      </c>
      <c r="D574" s="1" t="s">
        <v>4</v>
      </c>
      <c r="E574">
        <v>0</v>
      </c>
      <c r="F574" s="3">
        <v>0</v>
      </c>
      <c r="G574">
        <v>20</v>
      </c>
      <c r="H574" s="3">
        <v>11.875</v>
      </c>
      <c r="I574" s="5">
        <v>0</v>
      </c>
      <c r="J574">
        <v>1</v>
      </c>
      <c r="K574" s="25">
        <v>84185</v>
      </c>
    </row>
    <row r="575" spans="1:11" x14ac:dyDescent="0.25">
      <c r="A575" s="2">
        <v>38558</v>
      </c>
      <c r="B575" s="25">
        <v>91302</v>
      </c>
      <c r="C575">
        <v>2005</v>
      </c>
      <c r="D575" s="1" t="s">
        <v>5</v>
      </c>
      <c r="E575">
        <v>0</v>
      </c>
      <c r="F575" s="3">
        <v>0</v>
      </c>
      <c r="G575">
        <v>16</v>
      </c>
      <c r="H575" s="3">
        <v>9.6666666666666696</v>
      </c>
      <c r="I575" s="5">
        <v>0</v>
      </c>
      <c r="J575">
        <v>0</v>
      </c>
      <c r="K575" s="25">
        <v>79515</v>
      </c>
    </row>
    <row r="576" spans="1:11" x14ac:dyDescent="0.25">
      <c r="A576" s="2">
        <v>38559</v>
      </c>
      <c r="B576" s="25">
        <v>92524</v>
      </c>
      <c r="C576">
        <v>2005</v>
      </c>
      <c r="D576" s="1" t="s">
        <v>6</v>
      </c>
      <c r="E576">
        <v>0</v>
      </c>
      <c r="F576" s="3">
        <v>0</v>
      </c>
      <c r="G576">
        <v>10</v>
      </c>
      <c r="H576" s="3">
        <v>7.6666666666666696</v>
      </c>
      <c r="I576" s="5">
        <v>0</v>
      </c>
      <c r="J576">
        <v>0</v>
      </c>
      <c r="K576" s="25">
        <v>91302</v>
      </c>
    </row>
    <row r="577" spans="1:11" x14ac:dyDescent="0.25">
      <c r="A577" s="2">
        <v>38560</v>
      </c>
      <c r="B577" s="25">
        <v>96787</v>
      </c>
      <c r="C577">
        <v>2005</v>
      </c>
      <c r="D577" s="1" t="s">
        <v>7</v>
      </c>
      <c r="E577">
        <v>0</v>
      </c>
      <c r="F577" s="3">
        <v>0</v>
      </c>
      <c r="G577">
        <v>13</v>
      </c>
      <c r="H577" s="3">
        <v>7.8333333333333304</v>
      </c>
      <c r="I577" s="5">
        <v>0</v>
      </c>
      <c r="J577">
        <v>0</v>
      </c>
      <c r="K577" s="25">
        <v>92524</v>
      </c>
    </row>
    <row r="578" spans="1:11" x14ac:dyDescent="0.25">
      <c r="A578" s="2">
        <v>38561</v>
      </c>
      <c r="B578" s="25">
        <v>93430</v>
      </c>
      <c r="C578">
        <v>2005</v>
      </c>
      <c r="D578" s="1" t="s">
        <v>1</v>
      </c>
      <c r="E578">
        <v>0</v>
      </c>
      <c r="F578" s="3">
        <v>0</v>
      </c>
      <c r="G578">
        <v>12</v>
      </c>
      <c r="H578" s="3">
        <v>6.2083333333333304</v>
      </c>
      <c r="I578" s="5">
        <v>0</v>
      </c>
      <c r="J578">
        <v>0</v>
      </c>
      <c r="K578" s="25">
        <v>96787</v>
      </c>
    </row>
    <row r="579" spans="1:11" x14ac:dyDescent="0.25">
      <c r="A579" s="2">
        <v>38562</v>
      </c>
      <c r="B579" s="25">
        <v>90855</v>
      </c>
      <c r="C579">
        <v>2005</v>
      </c>
      <c r="D579" s="1" t="s">
        <v>2</v>
      </c>
      <c r="E579">
        <v>1</v>
      </c>
      <c r="F579" s="3">
        <v>0</v>
      </c>
      <c r="G579">
        <v>25</v>
      </c>
      <c r="H579" s="3">
        <v>9.875</v>
      </c>
      <c r="I579" s="5">
        <v>0</v>
      </c>
      <c r="J579">
        <v>0</v>
      </c>
      <c r="K579" s="25">
        <v>93430</v>
      </c>
    </row>
    <row r="580" spans="1:11" x14ac:dyDescent="0.25">
      <c r="A580" s="2">
        <v>38563</v>
      </c>
      <c r="B580" s="25">
        <v>86477</v>
      </c>
      <c r="C580">
        <v>2005</v>
      </c>
      <c r="D580" s="1" t="s">
        <v>3</v>
      </c>
      <c r="E580">
        <v>0</v>
      </c>
      <c r="F580" s="3">
        <v>0</v>
      </c>
      <c r="G580">
        <v>16</v>
      </c>
      <c r="H580" s="3">
        <v>6.125</v>
      </c>
      <c r="I580" s="5">
        <v>0</v>
      </c>
      <c r="J580">
        <v>1</v>
      </c>
      <c r="K580" s="25">
        <v>90855</v>
      </c>
    </row>
    <row r="581" spans="1:11" x14ac:dyDescent="0.25">
      <c r="A581" s="2">
        <v>38564</v>
      </c>
      <c r="B581" s="25">
        <v>80401</v>
      </c>
      <c r="C581">
        <v>2005</v>
      </c>
      <c r="D581" s="1" t="s">
        <v>4</v>
      </c>
      <c r="E581">
        <v>0</v>
      </c>
      <c r="F581" s="3">
        <v>0</v>
      </c>
      <c r="G581">
        <v>14</v>
      </c>
      <c r="H581" s="3">
        <v>7.125</v>
      </c>
      <c r="I581" s="5">
        <v>0</v>
      </c>
      <c r="J581">
        <v>1</v>
      </c>
      <c r="K581" s="25">
        <v>86477</v>
      </c>
    </row>
    <row r="582" spans="1:11" x14ac:dyDescent="0.25">
      <c r="A582" s="2">
        <v>38565</v>
      </c>
      <c r="B582" s="25">
        <v>101412</v>
      </c>
      <c r="C582">
        <v>2005</v>
      </c>
      <c r="D582" s="1" t="s">
        <v>5</v>
      </c>
      <c r="E582">
        <v>0</v>
      </c>
      <c r="F582" s="3">
        <v>0</v>
      </c>
      <c r="G582">
        <v>16</v>
      </c>
      <c r="H582" s="3">
        <v>10.25</v>
      </c>
      <c r="I582" s="5">
        <v>0</v>
      </c>
      <c r="J582">
        <v>0</v>
      </c>
      <c r="K582" s="25">
        <v>80401</v>
      </c>
    </row>
    <row r="583" spans="1:11" x14ac:dyDescent="0.25">
      <c r="A583" s="2">
        <v>38566</v>
      </c>
      <c r="B583" s="25">
        <v>94695</v>
      </c>
      <c r="C583">
        <v>2005</v>
      </c>
      <c r="D583" s="1" t="s">
        <v>6</v>
      </c>
      <c r="E583">
        <v>0</v>
      </c>
      <c r="F583" s="3">
        <v>0</v>
      </c>
      <c r="G583">
        <v>23</v>
      </c>
      <c r="H583" s="3">
        <v>8.7083333333333304</v>
      </c>
      <c r="I583" s="5">
        <v>0</v>
      </c>
      <c r="J583">
        <v>0</v>
      </c>
      <c r="K583" s="25">
        <v>101412</v>
      </c>
    </row>
    <row r="584" spans="1:11" x14ac:dyDescent="0.25">
      <c r="A584" s="2">
        <v>38567</v>
      </c>
      <c r="B584" s="25">
        <v>95121</v>
      </c>
      <c r="C584">
        <v>2005</v>
      </c>
      <c r="D584" s="1" t="s">
        <v>7</v>
      </c>
      <c r="E584">
        <v>0</v>
      </c>
      <c r="F584" s="3">
        <v>0</v>
      </c>
      <c r="G584">
        <v>13</v>
      </c>
      <c r="H584" s="3">
        <v>5.5</v>
      </c>
      <c r="I584" s="5">
        <v>0</v>
      </c>
      <c r="J584">
        <v>0</v>
      </c>
      <c r="K584" s="25">
        <v>94695</v>
      </c>
    </row>
    <row r="585" spans="1:11" x14ac:dyDescent="0.25">
      <c r="A585" s="2">
        <v>38568</v>
      </c>
      <c r="B585" s="25">
        <v>106249</v>
      </c>
      <c r="C585">
        <v>2005</v>
      </c>
      <c r="D585" s="1" t="s">
        <v>1</v>
      </c>
      <c r="E585">
        <v>0</v>
      </c>
      <c r="F585" s="3">
        <v>0</v>
      </c>
      <c r="G585">
        <v>15</v>
      </c>
      <c r="H585" s="3">
        <v>7.125</v>
      </c>
      <c r="I585" s="5">
        <v>0</v>
      </c>
      <c r="J585">
        <v>0</v>
      </c>
      <c r="K585" s="25">
        <v>95121</v>
      </c>
    </row>
    <row r="586" spans="1:11" x14ac:dyDescent="0.25">
      <c r="A586" s="2">
        <v>38569</v>
      </c>
      <c r="B586" s="25">
        <v>109148</v>
      </c>
      <c r="C586">
        <v>2005</v>
      </c>
      <c r="D586" s="1" t="s">
        <v>2</v>
      </c>
      <c r="E586">
        <v>1</v>
      </c>
      <c r="F586" s="3">
        <v>0</v>
      </c>
      <c r="G586">
        <v>15</v>
      </c>
      <c r="H586" s="3">
        <v>8.3333333333333304</v>
      </c>
      <c r="I586" s="5">
        <v>0</v>
      </c>
      <c r="J586">
        <v>0</v>
      </c>
      <c r="K586" s="25">
        <v>106249</v>
      </c>
    </row>
    <row r="587" spans="1:11" x14ac:dyDescent="0.25">
      <c r="A587" s="2">
        <v>38570</v>
      </c>
      <c r="B587" s="25">
        <v>134035</v>
      </c>
      <c r="C587">
        <v>2005</v>
      </c>
      <c r="D587" s="1" t="s">
        <v>3</v>
      </c>
      <c r="E587">
        <v>0</v>
      </c>
      <c r="F587" s="3">
        <v>0</v>
      </c>
      <c r="G587">
        <v>13</v>
      </c>
      <c r="H587" s="3">
        <v>8.8333333333333304</v>
      </c>
      <c r="I587" s="5">
        <v>0</v>
      </c>
      <c r="J587">
        <v>1</v>
      </c>
      <c r="K587" s="25">
        <v>109148</v>
      </c>
    </row>
    <row r="588" spans="1:11" x14ac:dyDescent="0.25">
      <c r="A588" s="2">
        <v>38571</v>
      </c>
      <c r="B588" s="25">
        <v>86954</v>
      </c>
      <c r="C588">
        <v>2005</v>
      </c>
      <c r="D588" s="1" t="s">
        <v>4</v>
      </c>
      <c r="E588">
        <v>0</v>
      </c>
      <c r="F588" s="3">
        <v>0</v>
      </c>
      <c r="G588">
        <v>13</v>
      </c>
      <c r="H588" s="3">
        <v>8.5</v>
      </c>
      <c r="I588" s="5">
        <v>0</v>
      </c>
      <c r="J588">
        <v>1</v>
      </c>
      <c r="K588" s="25">
        <v>134035</v>
      </c>
    </row>
    <row r="589" spans="1:11" x14ac:dyDescent="0.25">
      <c r="A589" s="2">
        <v>38572</v>
      </c>
      <c r="B589" s="25">
        <v>98557</v>
      </c>
      <c r="C589">
        <v>2005</v>
      </c>
      <c r="D589" s="1" t="s">
        <v>5</v>
      </c>
      <c r="E589">
        <v>0</v>
      </c>
      <c r="F589" s="3">
        <v>0</v>
      </c>
      <c r="G589">
        <v>14</v>
      </c>
      <c r="H589" s="3">
        <v>8.75</v>
      </c>
      <c r="I589" s="5">
        <v>0</v>
      </c>
      <c r="J589">
        <v>0</v>
      </c>
      <c r="K589" s="25">
        <v>86954</v>
      </c>
    </row>
    <row r="590" spans="1:11" x14ac:dyDescent="0.25">
      <c r="A590" s="2">
        <v>38573</v>
      </c>
      <c r="B590" s="25">
        <v>92535</v>
      </c>
      <c r="C590">
        <v>2005</v>
      </c>
      <c r="D590" s="1" t="s">
        <v>6</v>
      </c>
      <c r="E590">
        <v>0</v>
      </c>
      <c r="F590" s="3">
        <v>0</v>
      </c>
      <c r="G590">
        <v>13</v>
      </c>
      <c r="H590" s="3">
        <v>7.4166666666666696</v>
      </c>
      <c r="I590" s="5">
        <v>0</v>
      </c>
      <c r="J590">
        <v>0</v>
      </c>
      <c r="K590" s="25">
        <v>98557</v>
      </c>
    </row>
    <row r="591" spans="1:11" x14ac:dyDescent="0.25">
      <c r="A591" s="2">
        <v>38574</v>
      </c>
      <c r="B591" s="25">
        <v>94274</v>
      </c>
      <c r="C591">
        <v>2005</v>
      </c>
      <c r="D591" s="1" t="s">
        <v>7</v>
      </c>
      <c r="E591">
        <v>0</v>
      </c>
      <c r="F591" s="3">
        <v>0</v>
      </c>
      <c r="G591">
        <v>14</v>
      </c>
      <c r="H591" s="3">
        <v>7.5</v>
      </c>
      <c r="I591" s="5">
        <v>0</v>
      </c>
      <c r="J591">
        <v>0</v>
      </c>
      <c r="K591" s="25">
        <v>92535</v>
      </c>
    </row>
    <row r="592" spans="1:11" x14ac:dyDescent="0.25">
      <c r="A592" s="2">
        <v>38575</v>
      </c>
      <c r="B592" s="25">
        <v>95454</v>
      </c>
      <c r="C592">
        <v>2005</v>
      </c>
      <c r="D592" s="1" t="s">
        <v>1</v>
      </c>
      <c r="E592">
        <v>0</v>
      </c>
      <c r="F592" s="3">
        <v>0</v>
      </c>
      <c r="G592">
        <v>14</v>
      </c>
      <c r="H592" s="3">
        <v>7.7083333333333304</v>
      </c>
      <c r="I592" s="5">
        <v>0</v>
      </c>
      <c r="J592">
        <v>0</v>
      </c>
      <c r="K592" s="25">
        <v>94274</v>
      </c>
    </row>
    <row r="593" spans="1:11" x14ac:dyDescent="0.25">
      <c r="A593" s="2">
        <v>38576</v>
      </c>
      <c r="B593" s="25">
        <v>91885</v>
      </c>
      <c r="C593">
        <v>2005</v>
      </c>
      <c r="D593" s="1" t="s">
        <v>2</v>
      </c>
      <c r="E593">
        <v>1</v>
      </c>
      <c r="F593" s="3">
        <v>0</v>
      </c>
      <c r="G593">
        <v>14</v>
      </c>
      <c r="H593" s="3">
        <v>6.4583333333333304</v>
      </c>
      <c r="I593" s="5">
        <v>0</v>
      </c>
      <c r="J593">
        <v>0</v>
      </c>
      <c r="K593" s="25">
        <v>95454</v>
      </c>
    </row>
    <row r="594" spans="1:11" x14ac:dyDescent="0.25">
      <c r="A594" s="2">
        <v>38577</v>
      </c>
      <c r="B594" s="25">
        <v>90170</v>
      </c>
      <c r="C594">
        <v>2005</v>
      </c>
      <c r="D594" s="1" t="s">
        <v>3</v>
      </c>
      <c r="E594">
        <v>0</v>
      </c>
      <c r="F594" s="3">
        <v>0</v>
      </c>
      <c r="G594">
        <v>14</v>
      </c>
      <c r="H594" s="3">
        <v>7.875</v>
      </c>
      <c r="I594" s="5">
        <v>0</v>
      </c>
      <c r="J594">
        <v>1</v>
      </c>
      <c r="K594" s="25">
        <v>91885</v>
      </c>
    </row>
    <row r="595" spans="1:11" x14ac:dyDescent="0.25">
      <c r="A595" s="2">
        <v>38578</v>
      </c>
      <c r="B595" s="25">
        <v>92538</v>
      </c>
      <c r="C595">
        <v>2005</v>
      </c>
      <c r="D595" s="1" t="s">
        <v>4</v>
      </c>
      <c r="E595">
        <v>0</v>
      </c>
      <c r="F595" s="3">
        <v>0</v>
      </c>
      <c r="G595">
        <v>13</v>
      </c>
      <c r="H595" s="3">
        <v>6.4583333333333304</v>
      </c>
      <c r="I595" s="5">
        <v>0</v>
      </c>
      <c r="J595">
        <v>1</v>
      </c>
      <c r="K595" s="25">
        <v>90170</v>
      </c>
    </row>
    <row r="596" spans="1:11" x14ac:dyDescent="0.25">
      <c r="A596" s="2">
        <v>38579</v>
      </c>
      <c r="B596" s="25">
        <v>95828</v>
      </c>
      <c r="C596">
        <v>2005</v>
      </c>
      <c r="D596" s="1" t="s">
        <v>5</v>
      </c>
      <c r="E596">
        <v>0</v>
      </c>
      <c r="F596" s="3">
        <v>0</v>
      </c>
      <c r="G596">
        <v>25</v>
      </c>
      <c r="H596" s="3">
        <v>10.5416666666667</v>
      </c>
      <c r="I596" s="5">
        <v>0</v>
      </c>
      <c r="J596">
        <v>0</v>
      </c>
      <c r="K596" s="25">
        <v>92538</v>
      </c>
    </row>
    <row r="597" spans="1:11" x14ac:dyDescent="0.25">
      <c r="A597" s="2">
        <v>38580</v>
      </c>
      <c r="B597" s="25">
        <v>96302</v>
      </c>
      <c r="C597">
        <v>2005</v>
      </c>
      <c r="D597" s="1" t="s">
        <v>6</v>
      </c>
      <c r="E597">
        <v>0</v>
      </c>
      <c r="F597" s="3">
        <v>0</v>
      </c>
      <c r="G597">
        <v>13</v>
      </c>
      <c r="H597" s="3">
        <v>8.7916666666666696</v>
      </c>
      <c r="I597" s="5">
        <v>0</v>
      </c>
      <c r="J597">
        <v>0</v>
      </c>
      <c r="K597" s="25">
        <v>95828</v>
      </c>
    </row>
    <row r="598" spans="1:11" x14ac:dyDescent="0.25">
      <c r="A598" s="2">
        <v>38581</v>
      </c>
      <c r="B598" s="25">
        <v>96607</v>
      </c>
      <c r="C598">
        <v>2005</v>
      </c>
      <c r="D598" s="1" t="s">
        <v>7</v>
      </c>
      <c r="E598">
        <v>0</v>
      </c>
      <c r="F598" s="3">
        <v>0</v>
      </c>
      <c r="G598">
        <v>17</v>
      </c>
      <c r="H598" s="3">
        <v>9.8333333333333304</v>
      </c>
      <c r="I598" s="5">
        <v>0</v>
      </c>
      <c r="J598">
        <v>0</v>
      </c>
      <c r="K598" s="25">
        <v>96302</v>
      </c>
    </row>
    <row r="599" spans="1:11" x14ac:dyDescent="0.25">
      <c r="A599" s="2">
        <v>38582</v>
      </c>
      <c r="B599" s="25">
        <v>97144</v>
      </c>
      <c r="C599">
        <v>2005</v>
      </c>
      <c r="D599" s="1" t="s">
        <v>1</v>
      </c>
      <c r="E599">
        <v>0</v>
      </c>
      <c r="F599" s="3">
        <v>0</v>
      </c>
      <c r="G599">
        <v>24</v>
      </c>
      <c r="H599" s="3">
        <v>12.5416666666667</v>
      </c>
      <c r="I599" s="5">
        <v>0</v>
      </c>
      <c r="J599">
        <v>0</v>
      </c>
      <c r="K599" s="25">
        <v>96607</v>
      </c>
    </row>
    <row r="600" spans="1:11" x14ac:dyDescent="0.25">
      <c r="A600" s="2">
        <v>38583</v>
      </c>
      <c r="B600" s="25">
        <v>91338</v>
      </c>
      <c r="C600">
        <v>2005</v>
      </c>
      <c r="D600" s="1" t="s">
        <v>2</v>
      </c>
      <c r="E600">
        <v>1</v>
      </c>
      <c r="F600" s="3">
        <v>0</v>
      </c>
      <c r="G600">
        <v>10</v>
      </c>
      <c r="H600" s="3">
        <v>6.5833333333333304</v>
      </c>
      <c r="I600" s="5">
        <v>0</v>
      </c>
      <c r="J600">
        <v>0</v>
      </c>
      <c r="K600" s="25">
        <v>97144</v>
      </c>
    </row>
    <row r="601" spans="1:11" x14ac:dyDescent="0.25">
      <c r="A601" s="2">
        <v>38584</v>
      </c>
      <c r="B601" s="25">
        <v>87246</v>
      </c>
      <c r="C601">
        <v>2005</v>
      </c>
      <c r="D601" s="1" t="s">
        <v>3</v>
      </c>
      <c r="E601">
        <v>0</v>
      </c>
      <c r="F601" s="3">
        <v>0</v>
      </c>
      <c r="G601">
        <v>15</v>
      </c>
      <c r="H601" s="3">
        <v>9.0833333333333304</v>
      </c>
      <c r="I601" s="5">
        <v>0</v>
      </c>
      <c r="J601">
        <v>1</v>
      </c>
      <c r="K601" s="25">
        <v>91338</v>
      </c>
    </row>
    <row r="602" spans="1:11" x14ac:dyDescent="0.25">
      <c r="A602" s="2">
        <v>38585</v>
      </c>
      <c r="B602" s="25">
        <v>90637</v>
      </c>
      <c r="C602">
        <v>2005</v>
      </c>
      <c r="D602" s="1" t="s">
        <v>4</v>
      </c>
      <c r="E602">
        <v>0</v>
      </c>
      <c r="F602" s="3">
        <v>0</v>
      </c>
      <c r="G602">
        <v>17</v>
      </c>
      <c r="H602" s="3">
        <v>8.0416666666666696</v>
      </c>
      <c r="I602" s="5">
        <v>0</v>
      </c>
      <c r="J602">
        <v>1</v>
      </c>
      <c r="K602" s="25">
        <v>87246</v>
      </c>
    </row>
    <row r="603" spans="1:11" x14ac:dyDescent="0.25">
      <c r="A603" s="2">
        <v>38586</v>
      </c>
      <c r="B603" s="25">
        <v>95424</v>
      </c>
      <c r="C603">
        <v>2005</v>
      </c>
      <c r="D603" s="1" t="s">
        <v>5</v>
      </c>
      <c r="E603">
        <v>0</v>
      </c>
      <c r="F603" s="3">
        <v>0</v>
      </c>
      <c r="G603">
        <v>12</v>
      </c>
      <c r="H603" s="3">
        <v>7.0416666666666696</v>
      </c>
      <c r="I603" s="5">
        <v>0</v>
      </c>
      <c r="J603">
        <v>0</v>
      </c>
      <c r="K603" s="25">
        <v>90637</v>
      </c>
    </row>
    <row r="604" spans="1:11" x14ac:dyDescent="0.25">
      <c r="A604" s="2">
        <v>38587</v>
      </c>
      <c r="B604" s="25">
        <v>99771</v>
      </c>
      <c r="C604">
        <v>2005</v>
      </c>
      <c r="D604" s="1" t="s">
        <v>6</v>
      </c>
      <c r="E604">
        <v>0</v>
      </c>
      <c r="F604" s="3">
        <v>0</v>
      </c>
      <c r="G604">
        <v>28</v>
      </c>
      <c r="H604" s="3">
        <v>14.4583333333333</v>
      </c>
      <c r="I604" s="5">
        <v>0</v>
      </c>
      <c r="J604">
        <v>0</v>
      </c>
      <c r="K604" s="25">
        <v>95424</v>
      </c>
    </row>
    <row r="605" spans="1:11" x14ac:dyDescent="0.25">
      <c r="A605" s="2">
        <v>38588</v>
      </c>
      <c r="B605" s="25">
        <v>95822</v>
      </c>
      <c r="C605">
        <v>2005</v>
      </c>
      <c r="D605" s="1" t="s">
        <v>7</v>
      </c>
      <c r="E605">
        <v>0</v>
      </c>
      <c r="F605" s="3">
        <v>0</v>
      </c>
      <c r="G605">
        <v>21</v>
      </c>
      <c r="H605" s="3">
        <v>8.9583333333333304</v>
      </c>
      <c r="I605" s="5">
        <v>0</v>
      </c>
      <c r="J605">
        <v>0</v>
      </c>
      <c r="K605" s="25">
        <v>99771</v>
      </c>
    </row>
    <row r="606" spans="1:11" x14ac:dyDescent="0.25">
      <c r="A606" s="2">
        <v>38589</v>
      </c>
      <c r="B606" s="25">
        <v>98440</v>
      </c>
      <c r="C606">
        <v>2005</v>
      </c>
      <c r="D606" s="1" t="s">
        <v>1</v>
      </c>
      <c r="E606">
        <v>0</v>
      </c>
      <c r="F606" s="3">
        <v>0</v>
      </c>
      <c r="G606">
        <v>18</v>
      </c>
      <c r="H606" s="3">
        <v>6.9583333333333304</v>
      </c>
      <c r="I606" s="5">
        <v>0</v>
      </c>
      <c r="J606">
        <v>0</v>
      </c>
      <c r="K606" s="25">
        <v>95822</v>
      </c>
    </row>
    <row r="607" spans="1:11" x14ac:dyDescent="0.25">
      <c r="A607" s="2">
        <v>38590</v>
      </c>
      <c r="B607" s="25">
        <v>93573</v>
      </c>
      <c r="C607">
        <v>2005</v>
      </c>
      <c r="D607" s="1" t="s">
        <v>2</v>
      </c>
      <c r="E607">
        <v>1</v>
      </c>
      <c r="F607" s="3">
        <v>0</v>
      </c>
      <c r="G607">
        <v>16</v>
      </c>
      <c r="H607" s="3">
        <v>6.5416666666666696</v>
      </c>
      <c r="I607" s="5">
        <v>0</v>
      </c>
      <c r="J607">
        <v>0</v>
      </c>
      <c r="K607" s="25">
        <v>98440</v>
      </c>
    </row>
    <row r="608" spans="1:11" x14ac:dyDescent="0.25">
      <c r="A608" s="2">
        <v>38591</v>
      </c>
      <c r="B608" s="25">
        <v>95782</v>
      </c>
      <c r="C608">
        <v>2005</v>
      </c>
      <c r="D608" s="1" t="s">
        <v>3</v>
      </c>
      <c r="E608">
        <v>0</v>
      </c>
      <c r="F608" s="3">
        <v>0</v>
      </c>
      <c r="G608">
        <v>14</v>
      </c>
      <c r="H608" s="3">
        <v>8.4166666666666696</v>
      </c>
      <c r="I608" s="5">
        <v>0</v>
      </c>
      <c r="J608">
        <v>1</v>
      </c>
      <c r="K608" s="25">
        <v>93573</v>
      </c>
    </row>
    <row r="609" spans="1:11" x14ac:dyDescent="0.25">
      <c r="A609" s="2">
        <v>38592</v>
      </c>
      <c r="B609" s="25">
        <v>90844</v>
      </c>
      <c r="C609">
        <v>2005</v>
      </c>
      <c r="D609" s="1" t="s">
        <v>4</v>
      </c>
      <c r="E609">
        <v>0</v>
      </c>
      <c r="F609" s="3">
        <v>0</v>
      </c>
      <c r="G609">
        <v>14</v>
      </c>
      <c r="H609" s="3">
        <v>7.75</v>
      </c>
      <c r="I609" s="5">
        <v>0</v>
      </c>
      <c r="J609">
        <v>1</v>
      </c>
      <c r="K609" s="25">
        <v>95782</v>
      </c>
    </row>
    <row r="610" spans="1:11" x14ac:dyDescent="0.25">
      <c r="A610" s="2">
        <v>38593</v>
      </c>
      <c r="B610" s="25">
        <v>97219</v>
      </c>
      <c r="C610">
        <v>2005</v>
      </c>
      <c r="D610" s="1" t="s">
        <v>5</v>
      </c>
      <c r="E610">
        <v>0</v>
      </c>
      <c r="F610" s="3">
        <v>0</v>
      </c>
      <c r="G610">
        <v>23</v>
      </c>
      <c r="H610" s="3">
        <v>17.3333333333333</v>
      </c>
      <c r="I610" s="5">
        <v>0</v>
      </c>
      <c r="J610">
        <v>0</v>
      </c>
      <c r="K610" s="25">
        <v>90844</v>
      </c>
    </row>
    <row r="611" spans="1:11" x14ac:dyDescent="0.25">
      <c r="A611" s="2">
        <v>38594</v>
      </c>
      <c r="B611" s="25">
        <v>105836</v>
      </c>
      <c r="C611">
        <v>2005</v>
      </c>
      <c r="D611" s="1" t="s">
        <v>6</v>
      </c>
      <c r="E611">
        <v>0</v>
      </c>
      <c r="F611" s="3">
        <v>2.7916666666666599</v>
      </c>
      <c r="G611">
        <v>18</v>
      </c>
      <c r="H611" s="3">
        <v>8.625</v>
      </c>
      <c r="I611" s="5">
        <v>0</v>
      </c>
      <c r="J611">
        <v>0</v>
      </c>
      <c r="K611" s="25">
        <v>97219</v>
      </c>
    </row>
    <row r="612" spans="1:11" x14ac:dyDescent="0.25">
      <c r="A612" s="2">
        <v>38595</v>
      </c>
      <c r="B612" s="25">
        <v>109031</v>
      </c>
      <c r="C612">
        <v>2005</v>
      </c>
      <c r="D612" s="1" t="s">
        <v>7</v>
      </c>
      <c r="E612">
        <v>0</v>
      </c>
      <c r="F612" s="3">
        <v>0.875</v>
      </c>
      <c r="G612">
        <v>10</v>
      </c>
      <c r="H612" s="3">
        <v>6.625</v>
      </c>
      <c r="I612" s="5">
        <v>0</v>
      </c>
      <c r="J612">
        <v>0</v>
      </c>
      <c r="K612" s="25">
        <v>105836</v>
      </c>
    </row>
    <row r="613" spans="1:11" x14ac:dyDescent="0.25">
      <c r="A613" s="2">
        <v>38596</v>
      </c>
      <c r="B613" s="25">
        <v>103464</v>
      </c>
      <c r="C613">
        <v>2005</v>
      </c>
      <c r="D613" s="1" t="s">
        <v>1</v>
      </c>
      <c r="E613">
        <v>0</v>
      </c>
      <c r="F613" s="3">
        <v>0</v>
      </c>
      <c r="G613">
        <v>12</v>
      </c>
      <c r="H613" s="3">
        <v>7.1666666666666696</v>
      </c>
      <c r="I613" s="5">
        <v>0</v>
      </c>
      <c r="J613">
        <v>0</v>
      </c>
      <c r="K613" s="25">
        <v>109031</v>
      </c>
    </row>
    <row r="614" spans="1:11" x14ac:dyDescent="0.25">
      <c r="A614" s="2">
        <v>38597</v>
      </c>
      <c r="B614" s="25">
        <v>93541</v>
      </c>
      <c r="C614">
        <v>2005</v>
      </c>
      <c r="D614" s="1" t="s">
        <v>2</v>
      </c>
      <c r="E614">
        <v>1</v>
      </c>
      <c r="F614" s="3">
        <v>0</v>
      </c>
      <c r="G614">
        <v>21</v>
      </c>
      <c r="H614" s="3">
        <v>10.9166666666667</v>
      </c>
      <c r="I614" s="5">
        <v>0</v>
      </c>
      <c r="J614">
        <v>0</v>
      </c>
      <c r="K614" s="25">
        <v>103464</v>
      </c>
    </row>
    <row r="615" spans="1:11" x14ac:dyDescent="0.25">
      <c r="A615" s="2">
        <v>38598</v>
      </c>
      <c r="B615" s="25">
        <v>90236</v>
      </c>
      <c r="C615">
        <v>2005</v>
      </c>
      <c r="D615" s="1" t="s">
        <v>3</v>
      </c>
      <c r="E615">
        <v>0</v>
      </c>
      <c r="F615" s="3">
        <v>0</v>
      </c>
      <c r="G615">
        <v>25</v>
      </c>
      <c r="H615" s="3">
        <v>16.375</v>
      </c>
      <c r="I615" s="5">
        <v>0</v>
      </c>
      <c r="J615">
        <v>1</v>
      </c>
      <c r="K615" s="25">
        <v>93541</v>
      </c>
    </row>
    <row r="616" spans="1:11" x14ac:dyDescent="0.25">
      <c r="A616" s="2">
        <v>38599</v>
      </c>
      <c r="B616" s="25">
        <v>81220</v>
      </c>
      <c r="C616">
        <v>2005</v>
      </c>
      <c r="D616" s="1" t="s">
        <v>4</v>
      </c>
      <c r="E616">
        <v>0</v>
      </c>
      <c r="F616" s="3">
        <v>0</v>
      </c>
      <c r="G616">
        <v>22</v>
      </c>
      <c r="H616" s="3">
        <v>13.2083333333333</v>
      </c>
      <c r="I616" s="5">
        <v>0</v>
      </c>
      <c r="J616">
        <v>1</v>
      </c>
      <c r="K616" s="25">
        <v>90236</v>
      </c>
    </row>
    <row r="617" spans="1:11" x14ac:dyDescent="0.25">
      <c r="A617" s="2">
        <v>38600</v>
      </c>
      <c r="B617" s="25">
        <v>92786</v>
      </c>
      <c r="C617">
        <v>2005</v>
      </c>
      <c r="D617" s="1" t="s">
        <v>5</v>
      </c>
      <c r="E617">
        <v>0</v>
      </c>
      <c r="F617" s="3">
        <v>0</v>
      </c>
      <c r="G617">
        <v>13</v>
      </c>
      <c r="H617" s="3">
        <v>8.2083333333333304</v>
      </c>
      <c r="I617" s="5">
        <v>0</v>
      </c>
      <c r="J617">
        <v>0</v>
      </c>
      <c r="K617" s="25">
        <v>81220</v>
      </c>
    </row>
    <row r="618" spans="1:11" x14ac:dyDescent="0.25">
      <c r="A618" s="2">
        <v>38601</v>
      </c>
      <c r="B618" s="25">
        <v>98431</v>
      </c>
      <c r="C618">
        <v>2005</v>
      </c>
      <c r="D618" s="1" t="s">
        <v>6</v>
      </c>
      <c r="E618">
        <v>0</v>
      </c>
      <c r="F618" s="3">
        <v>0</v>
      </c>
      <c r="G618">
        <v>13</v>
      </c>
      <c r="H618" s="3">
        <v>9.5416666666666696</v>
      </c>
      <c r="I618" s="5">
        <v>0</v>
      </c>
      <c r="J618">
        <v>0</v>
      </c>
      <c r="K618" s="25">
        <v>92786</v>
      </c>
    </row>
    <row r="619" spans="1:11" x14ac:dyDescent="0.25">
      <c r="A619" s="2">
        <v>38602</v>
      </c>
      <c r="B619" s="25">
        <v>97781</v>
      </c>
      <c r="C619">
        <v>2005</v>
      </c>
      <c r="D619" s="1" t="s">
        <v>7</v>
      </c>
      <c r="E619">
        <v>0</v>
      </c>
      <c r="F619" s="3">
        <v>0</v>
      </c>
      <c r="G619">
        <v>16</v>
      </c>
      <c r="H619" s="3">
        <v>10.9166666666667</v>
      </c>
      <c r="I619" s="5">
        <v>0</v>
      </c>
      <c r="J619">
        <v>0</v>
      </c>
      <c r="K619" s="25">
        <v>98431</v>
      </c>
    </row>
    <row r="620" spans="1:11" x14ac:dyDescent="0.25">
      <c r="A620" s="2">
        <v>38603</v>
      </c>
      <c r="B620" s="25">
        <v>98077</v>
      </c>
      <c r="C620">
        <v>2005</v>
      </c>
      <c r="D620" s="1" t="s">
        <v>1</v>
      </c>
      <c r="E620">
        <v>0</v>
      </c>
      <c r="F620" s="3">
        <v>0</v>
      </c>
      <c r="G620">
        <v>18</v>
      </c>
      <c r="H620" s="3">
        <v>13.75</v>
      </c>
      <c r="I620" s="5">
        <v>0</v>
      </c>
      <c r="J620">
        <v>0</v>
      </c>
      <c r="K620" s="25">
        <v>97781</v>
      </c>
    </row>
    <row r="621" spans="1:11" x14ac:dyDescent="0.25">
      <c r="A621" s="2">
        <v>38604</v>
      </c>
      <c r="B621" s="25">
        <v>88064</v>
      </c>
      <c r="C621">
        <v>2005</v>
      </c>
      <c r="D621" s="1" t="s">
        <v>2</v>
      </c>
      <c r="E621">
        <v>1</v>
      </c>
      <c r="F621" s="3">
        <v>0</v>
      </c>
      <c r="G621">
        <v>22</v>
      </c>
      <c r="H621" s="3">
        <v>15.2083333333333</v>
      </c>
      <c r="I621" s="5">
        <v>0</v>
      </c>
      <c r="J621">
        <v>0</v>
      </c>
      <c r="K621" s="25">
        <v>98077</v>
      </c>
    </row>
    <row r="622" spans="1:11" x14ac:dyDescent="0.25">
      <c r="A622" s="2">
        <v>38605</v>
      </c>
      <c r="B622" s="25">
        <v>101380</v>
      </c>
      <c r="C622">
        <v>2005</v>
      </c>
      <c r="D622" s="1" t="s">
        <v>3</v>
      </c>
      <c r="E622">
        <v>0</v>
      </c>
      <c r="F622" s="3">
        <v>10.2083333333333</v>
      </c>
      <c r="G622">
        <v>21</v>
      </c>
      <c r="H622" s="3">
        <v>11.7083333333333</v>
      </c>
      <c r="I622" s="5">
        <v>0</v>
      </c>
      <c r="J622">
        <v>1</v>
      </c>
      <c r="K622" s="25">
        <v>88064</v>
      </c>
    </row>
    <row r="623" spans="1:11" x14ac:dyDescent="0.25">
      <c r="A623" s="2">
        <v>38606</v>
      </c>
      <c r="B623" s="25">
        <v>115098</v>
      </c>
      <c r="C623">
        <v>2005</v>
      </c>
      <c r="D623" s="1" t="s">
        <v>4</v>
      </c>
      <c r="E623">
        <v>0</v>
      </c>
      <c r="F623" s="3">
        <v>8.75</v>
      </c>
      <c r="G623">
        <v>15</v>
      </c>
      <c r="H623" s="3">
        <v>6.375</v>
      </c>
      <c r="I623" s="5">
        <v>0</v>
      </c>
      <c r="J623">
        <v>1</v>
      </c>
      <c r="K623" s="25">
        <v>101380</v>
      </c>
    </row>
    <row r="624" spans="1:11" x14ac:dyDescent="0.25">
      <c r="A624" s="2">
        <v>38607</v>
      </c>
      <c r="B624" s="25">
        <v>136288</v>
      </c>
      <c r="C624">
        <v>2005</v>
      </c>
      <c r="D624" s="1" t="s">
        <v>5</v>
      </c>
      <c r="E624">
        <v>0</v>
      </c>
      <c r="F624" s="3">
        <v>10.2916666666667</v>
      </c>
      <c r="G624">
        <v>15</v>
      </c>
      <c r="H624" s="3">
        <v>6.0416666666666696</v>
      </c>
      <c r="I624" s="5">
        <v>0</v>
      </c>
      <c r="J624">
        <v>0</v>
      </c>
      <c r="K624" s="25">
        <v>115098</v>
      </c>
    </row>
    <row r="625" spans="1:11" x14ac:dyDescent="0.25">
      <c r="A625" s="2">
        <v>38608</v>
      </c>
      <c r="B625" s="25">
        <v>135089</v>
      </c>
      <c r="C625">
        <v>2005</v>
      </c>
      <c r="D625" s="1" t="s">
        <v>6</v>
      </c>
      <c r="E625">
        <v>0</v>
      </c>
      <c r="F625" s="3">
        <v>6.625</v>
      </c>
      <c r="G625">
        <v>10</v>
      </c>
      <c r="H625" s="3">
        <v>4.75</v>
      </c>
      <c r="I625" s="5">
        <v>0</v>
      </c>
      <c r="J625">
        <v>0</v>
      </c>
      <c r="K625" s="25">
        <v>136288</v>
      </c>
    </row>
    <row r="626" spans="1:11" x14ac:dyDescent="0.25">
      <c r="A626" s="2">
        <v>38609</v>
      </c>
      <c r="B626" s="25">
        <v>124851</v>
      </c>
      <c r="C626">
        <v>2005</v>
      </c>
      <c r="D626" s="1" t="s">
        <v>7</v>
      </c>
      <c r="E626">
        <v>0</v>
      </c>
      <c r="F626" s="3">
        <v>5.9583333333333401</v>
      </c>
      <c r="G626">
        <v>12</v>
      </c>
      <c r="H626" s="3">
        <v>7.375</v>
      </c>
      <c r="I626" s="5">
        <v>0</v>
      </c>
      <c r="J626">
        <v>0</v>
      </c>
      <c r="K626" s="25">
        <v>135089</v>
      </c>
    </row>
    <row r="627" spans="1:11" x14ac:dyDescent="0.25">
      <c r="A627" s="2">
        <v>38610</v>
      </c>
      <c r="B627" s="25">
        <v>123791</v>
      </c>
      <c r="C627">
        <v>2005</v>
      </c>
      <c r="D627" s="1" t="s">
        <v>1</v>
      </c>
      <c r="E627">
        <v>0</v>
      </c>
      <c r="F627" s="3">
        <v>0</v>
      </c>
      <c r="G627">
        <v>16</v>
      </c>
      <c r="H627" s="3">
        <v>10.5416666666667</v>
      </c>
      <c r="I627" s="5">
        <v>0</v>
      </c>
      <c r="J627">
        <v>0</v>
      </c>
      <c r="K627" s="25">
        <v>124851</v>
      </c>
    </row>
    <row r="628" spans="1:11" x14ac:dyDescent="0.25">
      <c r="A628" s="2">
        <v>38611</v>
      </c>
      <c r="B628" s="25">
        <v>106370</v>
      </c>
      <c r="C628">
        <v>2005</v>
      </c>
      <c r="D628" s="1" t="s">
        <v>2</v>
      </c>
      <c r="E628">
        <v>1</v>
      </c>
      <c r="F628" s="3">
        <v>0</v>
      </c>
      <c r="G628">
        <v>24</v>
      </c>
      <c r="H628" s="3">
        <v>15.625</v>
      </c>
      <c r="I628" s="5">
        <v>0</v>
      </c>
      <c r="J628">
        <v>0</v>
      </c>
      <c r="K628" s="25">
        <v>123791</v>
      </c>
    </row>
    <row r="629" spans="1:11" x14ac:dyDescent="0.25">
      <c r="A629" s="2">
        <v>38612</v>
      </c>
      <c r="B629" s="25">
        <v>112029</v>
      </c>
      <c r="C629">
        <v>2005</v>
      </c>
      <c r="D629" s="1" t="s">
        <v>3</v>
      </c>
      <c r="E629">
        <v>0</v>
      </c>
      <c r="F629" s="3">
        <v>5.875</v>
      </c>
      <c r="G629">
        <v>14</v>
      </c>
      <c r="H629" s="3">
        <v>7.75</v>
      </c>
      <c r="I629" s="5">
        <v>0</v>
      </c>
      <c r="J629">
        <v>1</v>
      </c>
      <c r="K629" s="25">
        <v>106370</v>
      </c>
    </row>
    <row r="630" spans="1:11" x14ac:dyDescent="0.25">
      <c r="A630" s="2">
        <v>38613</v>
      </c>
      <c r="B630" s="25">
        <v>118892</v>
      </c>
      <c r="C630">
        <v>2005</v>
      </c>
      <c r="D630" s="1" t="s">
        <v>4</v>
      </c>
      <c r="E630">
        <v>0</v>
      </c>
      <c r="F630" s="3">
        <v>7.25</v>
      </c>
      <c r="G630">
        <v>10</v>
      </c>
      <c r="H630" s="3">
        <v>6.5416666666666696</v>
      </c>
      <c r="I630" s="5">
        <v>0</v>
      </c>
      <c r="J630">
        <v>1</v>
      </c>
      <c r="K630" s="25">
        <v>112029</v>
      </c>
    </row>
    <row r="631" spans="1:11" x14ac:dyDescent="0.25">
      <c r="A631" s="2">
        <v>38614</v>
      </c>
      <c r="B631" s="25">
        <v>122228</v>
      </c>
      <c r="C631">
        <v>2005</v>
      </c>
      <c r="D631" s="1" t="s">
        <v>5</v>
      </c>
      <c r="E631">
        <v>0</v>
      </c>
      <c r="F631" s="3">
        <v>0.95833333333332904</v>
      </c>
      <c r="G631">
        <v>12</v>
      </c>
      <c r="H631" s="3">
        <v>7.75</v>
      </c>
      <c r="I631" s="5">
        <v>0</v>
      </c>
      <c r="J631">
        <v>0</v>
      </c>
      <c r="K631" s="25">
        <v>118892</v>
      </c>
    </row>
    <row r="632" spans="1:11" x14ac:dyDescent="0.25">
      <c r="A632" s="2">
        <v>38615</v>
      </c>
      <c r="B632" s="25">
        <v>116301</v>
      </c>
      <c r="C632">
        <v>2005</v>
      </c>
      <c r="D632" s="1" t="s">
        <v>6</v>
      </c>
      <c r="E632">
        <v>0</v>
      </c>
      <c r="F632" s="3">
        <v>0</v>
      </c>
      <c r="G632">
        <v>14</v>
      </c>
      <c r="H632" s="3">
        <v>7.75</v>
      </c>
      <c r="I632" s="5">
        <v>0</v>
      </c>
      <c r="J632">
        <v>0</v>
      </c>
      <c r="K632" s="25">
        <v>122228</v>
      </c>
    </row>
    <row r="633" spans="1:11" x14ac:dyDescent="0.25">
      <c r="A633" s="2">
        <v>38616</v>
      </c>
      <c r="B633" s="25">
        <v>111998</v>
      </c>
      <c r="C633">
        <v>2005</v>
      </c>
      <c r="D633" s="1" t="s">
        <v>7</v>
      </c>
      <c r="E633">
        <v>0</v>
      </c>
      <c r="F633" s="3">
        <v>5.7083333333333401</v>
      </c>
      <c r="G633">
        <v>20</v>
      </c>
      <c r="H633" s="3">
        <v>8.5</v>
      </c>
      <c r="I633" s="5">
        <v>0</v>
      </c>
      <c r="J633">
        <v>0</v>
      </c>
      <c r="K633" s="25">
        <v>116301</v>
      </c>
    </row>
    <row r="634" spans="1:11" x14ac:dyDescent="0.25">
      <c r="A634" s="2">
        <v>38617</v>
      </c>
      <c r="B634" s="25">
        <v>120200</v>
      </c>
      <c r="C634">
        <v>2005</v>
      </c>
      <c r="D634" s="1" t="s">
        <v>1</v>
      </c>
      <c r="E634">
        <v>0</v>
      </c>
      <c r="F634" s="3">
        <v>0</v>
      </c>
      <c r="G634">
        <v>16</v>
      </c>
      <c r="H634" s="3">
        <v>8.8333333333333304</v>
      </c>
      <c r="I634" s="5">
        <v>0</v>
      </c>
      <c r="J634">
        <v>0</v>
      </c>
      <c r="K634" s="25">
        <v>111998</v>
      </c>
    </row>
    <row r="635" spans="1:11" x14ac:dyDescent="0.25">
      <c r="A635" s="2">
        <v>38618</v>
      </c>
      <c r="B635" s="25">
        <v>105311</v>
      </c>
      <c r="C635">
        <v>2005</v>
      </c>
      <c r="D635" s="1" t="s">
        <v>2</v>
      </c>
      <c r="E635">
        <v>1</v>
      </c>
      <c r="F635" s="3">
        <v>0</v>
      </c>
      <c r="G635">
        <v>25</v>
      </c>
      <c r="H635" s="3">
        <v>14.625</v>
      </c>
      <c r="I635" s="5">
        <v>0</v>
      </c>
      <c r="J635">
        <v>0</v>
      </c>
      <c r="K635" s="25">
        <v>120200</v>
      </c>
    </row>
    <row r="636" spans="1:11" x14ac:dyDescent="0.25">
      <c r="A636" s="2">
        <v>38619</v>
      </c>
      <c r="B636" s="25">
        <v>118743</v>
      </c>
      <c r="C636">
        <v>2005</v>
      </c>
      <c r="D636" s="1" t="s">
        <v>3</v>
      </c>
      <c r="E636">
        <v>0</v>
      </c>
      <c r="F636" s="3">
        <v>11.1666666666667</v>
      </c>
      <c r="G636">
        <v>16</v>
      </c>
      <c r="H636" s="3">
        <v>8.6666666666666696</v>
      </c>
      <c r="I636" s="5">
        <v>0</v>
      </c>
      <c r="J636">
        <v>1</v>
      </c>
      <c r="K636" s="25">
        <v>105311</v>
      </c>
    </row>
    <row r="637" spans="1:11" x14ac:dyDescent="0.25">
      <c r="A637" s="2">
        <v>38620</v>
      </c>
      <c r="B637" s="25">
        <v>139879</v>
      </c>
      <c r="C637">
        <v>2005</v>
      </c>
      <c r="D637" s="1" t="s">
        <v>4</v>
      </c>
      <c r="E637">
        <v>0</v>
      </c>
      <c r="F637" s="3">
        <v>13.625</v>
      </c>
      <c r="G637">
        <v>10</v>
      </c>
      <c r="H637" s="3">
        <v>6.7083333333333304</v>
      </c>
      <c r="I637" s="5">
        <v>0</v>
      </c>
      <c r="J637">
        <v>1</v>
      </c>
      <c r="K637" s="25">
        <v>118743</v>
      </c>
    </row>
    <row r="638" spans="1:11" x14ac:dyDescent="0.25">
      <c r="A638" s="2">
        <v>38621</v>
      </c>
      <c r="B638" s="25">
        <v>134526</v>
      </c>
      <c r="C638">
        <v>2005</v>
      </c>
      <c r="D638" s="1" t="s">
        <v>5</v>
      </c>
      <c r="E638">
        <v>0</v>
      </c>
      <c r="F638" s="3">
        <v>5.0833333333333401</v>
      </c>
      <c r="G638">
        <v>9</v>
      </c>
      <c r="H638" s="3">
        <v>5.9166666666666696</v>
      </c>
      <c r="I638" s="5">
        <v>0</v>
      </c>
      <c r="J638">
        <v>0</v>
      </c>
      <c r="K638" s="25">
        <v>139879</v>
      </c>
    </row>
    <row r="639" spans="1:11" x14ac:dyDescent="0.25">
      <c r="A639" s="2">
        <v>38622</v>
      </c>
      <c r="B639" s="25">
        <v>135409</v>
      </c>
      <c r="C639">
        <v>2005</v>
      </c>
      <c r="D639" s="1" t="s">
        <v>6</v>
      </c>
      <c r="E639">
        <v>0</v>
      </c>
      <c r="F639" s="3">
        <v>6.1666666666666599</v>
      </c>
      <c r="G639">
        <v>22</v>
      </c>
      <c r="H639" s="3">
        <v>7.0833333333333304</v>
      </c>
      <c r="I639" s="5">
        <v>0</v>
      </c>
      <c r="J639">
        <v>0</v>
      </c>
      <c r="K639" s="25">
        <v>134526</v>
      </c>
    </row>
    <row r="640" spans="1:11" x14ac:dyDescent="0.25">
      <c r="A640" s="2">
        <v>38623</v>
      </c>
      <c r="B640" s="25">
        <v>135021</v>
      </c>
      <c r="C640">
        <v>2005</v>
      </c>
      <c r="D640" s="1" t="s">
        <v>7</v>
      </c>
      <c r="E640">
        <v>0</v>
      </c>
      <c r="F640" s="3">
        <v>6.2083333333333401</v>
      </c>
      <c r="G640">
        <v>17</v>
      </c>
      <c r="H640" s="3">
        <v>8.3333333333333304</v>
      </c>
      <c r="I640" s="5">
        <v>0</v>
      </c>
      <c r="J640">
        <v>0</v>
      </c>
      <c r="K640" s="25">
        <v>135409</v>
      </c>
    </row>
    <row r="641" spans="1:11" x14ac:dyDescent="0.25">
      <c r="A641" s="2">
        <v>38624</v>
      </c>
      <c r="B641" s="25">
        <v>137922</v>
      </c>
      <c r="C641">
        <v>2005</v>
      </c>
      <c r="D641" s="1" t="s">
        <v>1</v>
      </c>
      <c r="E641">
        <v>0</v>
      </c>
      <c r="F641" s="3">
        <v>6.2916666666666599</v>
      </c>
      <c r="G641">
        <v>12</v>
      </c>
      <c r="H641" s="3">
        <v>7.5416666666666696</v>
      </c>
      <c r="I641" s="5">
        <v>0</v>
      </c>
      <c r="J641">
        <v>0</v>
      </c>
      <c r="K641" s="25">
        <v>135021</v>
      </c>
    </row>
    <row r="642" spans="1:11" x14ac:dyDescent="0.25">
      <c r="A642" s="2">
        <v>38625</v>
      </c>
      <c r="B642" s="25">
        <v>127189</v>
      </c>
      <c r="C642">
        <v>2005</v>
      </c>
      <c r="D642" s="1" t="s">
        <v>2</v>
      </c>
      <c r="E642">
        <v>1</v>
      </c>
      <c r="F642" s="3">
        <v>0</v>
      </c>
      <c r="G642">
        <v>24</v>
      </c>
      <c r="H642" s="3">
        <v>10.4166666666667</v>
      </c>
      <c r="I642" s="5">
        <v>0</v>
      </c>
      <c r="J642">
        <v>0</v>
      </c>
      <c r="K642" s="25">
        <v>137922</v>
      </c>
    </row>
    <row r="643" spans="1:11" x14ac:dyDescent="0.25">
      <c r="A643" s="2">
        <v>38626</v>
      </c>
      <c r="B643" s="25">
        <v>162360</v>
      </c>
      <c r="C643">
        <v>2005</v>
      </c>
      <c r="D643" s="1" t="s">
        <v>3</v>
      </c>
      <c r="E643">
        <v>0</v>
      </c>
      <c r="F643" s="3">
        <v>0</v>
      </c>
      <c r="G643">
        <v>25</v>
      </c>
      <c r="H643" s="3">
        <v>19</v>
      </c>
      <c r="I643" s="5">
        <v>0</v>
      </c>
      <c r="J643">
        <v>1</v>
      </c>
      <c r="K643" s="25">
        <v>127189</v>
      </c>
    </row>
    <row r="644" spans="1:11" x14ac:dyDescent="0.25">
      <c r="A644" s="2">
        <v>38627</v>
      </c>
      <c r="B644" s="25">
        <v>120774</v>
      </c>
      <c r="C644">
        <v>2005</v>
      </c>
      <c r="D644" s="1" t="s">
        <v>4</v>
      </c>
      <c r="E644">
        <v>0</v>
      </c>
      <c r="F644" s="3">
        <v>9.6666666666666607</v>
      </c>
      <c r="G644">
        <v>17</v>
      </c>
      <c r="H644" s="3">
        <v>11.9166666666667</v>
      </c>
      <c r="I644" s="5">
        <v>0</v>
      </c>
      <c r="J644">
        <v>1</v>
      </c>
      <c r="K644" s="25">
        <v>162360</v>
      </c>
    </row>
    <row r="645" spans="1:11" x14ac:dyDescent="0.25">
      <c r="A645" s="2">
        <v>38628</v>
      </c>
      <c r="B645" s="25">
        <v>184039</v>
      </c>
      <c r="C645">
        <v>2005</v>
      </c>
      <c r="D645" s="1" t="s">
        <v>5</v>
      </c>
      <c r="E645">
        <v>0</v>
      </c>
      <c r="F645" s="3">
        <v>15.9583333333333</v>
      </c>
      <c r="G645">
        <v>17</v>
      </c>
      <c r="H645" s="3">
        <v>10.0833333333333</v>
      </c>
      <c r="I645" s="5">
        <v>0</v>
      </c>
      <c r="J645">
        <v>0</v>
      </c>
      <c r="K645" s="25">
        <v>120774</v>
      </c>
    </row>
    <row r="646" spans="1:11" x14ac:dyDescent="0.25">
      <c r="A646" s="2">
        <v>38629</v>
      </c>
      <c r="B646" s="25">
        <v>306002</v>
      </c>
      <c r="C646">
        <v>2005</v>
      </c>
      <c r="D646" s="1" t="s">
        <v>6</v>
      </c>
      <c r="E646">
        <v>0</v>
      </c>
      <c r="F646" s="3">
        <v>22.9166666666667</v>
      </c>
      <c r="G646">
        <v>15</v>
      </c>
      <c r="H646" s="3">
        <v>8.4583333333333304</v>
      </c>
      <c r="I646" s="5">
        <v>0</v>
      </c>
      <c r="J646">
        <v>0</v>
      </c>
      <c r="K646" s="25">
        <v>184039</v>
      </c>
    </row>
    <row r="647" spans="1:11" x14ac:dyDescent="0.25">
      <c r="A647" s="2">
        <v>38630</v>
      </c>
      <c r="B647" s="25">
        <v>268560</v>
      </c>
      <c r="C647">
        <v>2005</v>
      </c>
      <c r="D647" s="1" t="s">
        <v>7</v>
      </c>
      <c r="E647">
        <v>0</v>
      </c>
      <c r="F647" s="3">
        <v>19.25</v>
      </c>
      <c r="G647">
        <v>13</v>
      </c>
      <c r="H647" s="3">
        <v>6.3333333333333304</v>
      </c>
      <c r="I647" s="5">
        <v>0</v>
      </c>
      <c r="J647">
        <v>0</v>
      </c>
      <c r="K647" s="25">
        <v>306002</v>
      </c>
    </row>
    <row r="648" spans="1:11" x14ac:dyDescent="0.25">
      <c r="A648" s="2">
        <v>38631</v>
      </c>
      <c r="B648" s="25">
        <v>226234</v>
      </c>
      <c r="C648">
        <v>2005</v>
      </c>
      <c r="D648" s="1" t="s">
        <v>1</v>
      </c>
      <c r="E648">
        <v>0</v>
      </c>
      <c r="F648" s="3">
        <v>15.625</v>
      </c>
      <c r="G648">
        <v>9</v>
      </c>
      <c r="H648" s="3">
        <v>5.9166666666666696</v>
      </c>
      <c r="I648" s="5">
        <v>0</v>
      </c>
      <c r="J648">
        <v>0</v>
      </c>
      <c r="K648" s="25">
        <v>268560</v>
      </c>
    </row>
    <row r="649" spans="1:11" x14ac:dyDescent="0.25">
      <c r="A649" s="2">
        <v>38632</v>
      </c>
      <c r="B649" s="25">
        <v>173947</v>
      </c>
      <c r="C649">
        <v>2005</v>
      </c>
      <c r="D649" s="1" t="s">
        <v>2</v>
      </c>
      <c r="E649">
        <v>1</v>
      </c>
      <c r="F649" s="3">
        <v>5.9583333333333401</v>
      </c>
      <c r="G649">
        <v>20</v>
      </c>
      <c r="H649" s="3">
        <v>10.125</v>
      </c>
      <c r="I649" s="5">
        <v>0</v>
      </c>
      <c r="J649">
        <v>0</v>
      </c>
      <c r="K649" s="25">
        <v>226234</v>
      </c>
    </row>
    <row r="650" spans="1:11" x14ac:dyDescent="0.25">
      <c r="A650" s="2">
        <v>38633</v>
      </c>
      <c r="B650" s="25">
        <v>200154</v>
      </c>
      <c r="C650">
        <v>2005</v>
      </c>
      <c r="D650" s="1" t="s">
        <v>3</v>
      </c>
      <c r="E650">
        <v>0</v>
      </c>
      <c r="F650" s="3">
        <v>13.6666666666667</v>
      </c>
      <c r="G650">
        <v>20</v>
      </c>
      <c r="H650" s="3">
        <v>7.9583333333333304</v>
      </c>
      <c r="I650" s="5">
        <v>0</v>
      </c>
      <c r="J650">
        <v>1</v>
      </c>
      <c r="K650" s="25">
        <v>173947</v>
      </c>
    </row>
    <row r="651" spans="1:11" x14ac:dyDescent="0.25">
      <c r="A651" s="2">
        <v>38634</v>
      </c>
      <c r="B651" s="25">
        <v>226867</v>
      </c>
      <c r="C651">
        <v>2005</v>
      </c>
      <c r="D651" s="1" t="s">
        <v>4</v>
      </c>
      <c r="E651">
        <v>0</v>
      </c>
      <c r="F651" s="3">
        <v>16.4583333333333</v>
      </c>
      <c r="G651">
        <v>20</v>
      </c>
      <c r="H651" s="3">
        <v>9.4583333333333304</v>
      </c>
      <c r="I651" s="5">
        <v>0</v>
      </c>
      <c r="J651">
        <v>1</v>
      </c>
      <c r="K651" s="25">
        <v>200154</v>
      </c>
    </row>
    <row r="652" spans="1:11" x14ac:dyDescent="0.25">
      <c r="A652" s="2">
        <v>38635</v>
      </c>
      <c r="B652" s="25">
        <v>236766</v>
      </c>
      <c r="C652">
        <v>2005</v>
      </c>
      <c r="D652" s="1" t="s">
        <v>5</v>
      </c>
      <c r="E652">
        <v>0</v>
      </c>
      <c r="F652" s="3">
        <v>16.5</v>
      </c>
      <c r="G652">
        <v>15</v>
      </c>
      <c r="H652" s="3">
        <v>8.7916666666666696</v>
      </c>
      <c r="I652" s="5">
        <v>0</v>
      </c>
      <c r="J652">
        <v>0</v>
      </c>
      <c r="K652" s="25">
        <v>226867</v>
      </c>
    </row>
    <row r="653" spans="1:11" x14ac:dyDescent="0.25">
      <c r="A653" s="2">
        <v>38636</v>
      </c>
      <c r="B653" s="25">
        <v>224299</v>
      </c>
      <c r="C653">
        <v>2005</v>
      </c>
      <c r="D653" s="1" t="s">
        <v>6</v>
      </c>
      <c r="E653">
        <v>0</v>
      </c>
      <c r="F653" s="3">
        <v>13.7083333333333</v>
      </c>
      <c r="G653">
        <v>10</v>
      </c>
      <c r="H653" s="3">
        <v>5.75</v>
      </c>
      <c r="I653" s="5">
        <v>0</v>
      </c>
      <c r="J653">
        <v>0</v>
      </c>
      <c r="K653" s="25">
        <v>236766</v>
      </c>
    </row>
    <row r="654" spans="1:11" x14ac:dyDescent="0.25">
      <c r="A654" s="2">
        <v>38637</v>
      </c>
      <c r="B654" s="25">
        <v>205901</v>
      </c>
      <c r="C654">
        <v>2005</v>
      </c>
      <c r="D654" s="1" t="s">
        <v>7</v>
      </c>
      <c r="E654">
        <v>0</v>
      </c>
      <c r="F654" s="3">
        <v>13.5416666666667</v>
      </c>
      <c r="G654">
        <v>12</v>
      </c>
      <c r="H654" s="3">
        <v>6.875</v>
      </c>
      <c r="I654" s="5">
        <v>0</v>
      </c>
      <c r="J654">
        <v>0</v>
      </c>
      <c r="K654" s="25">
        <v>224299</v>
      </c>
    </row>
    <row r="655" spans="1:11" x14ac:dyDescent="0.25">
      <c r="A655" s="2">
        <v>38638</v>
      </c>
      <c r="B655" s="25">
        <v>182293</v>
      </c>
      <c r="C655">
        <v>2005</v>
      </c>
      <c r="D655" s="1" t="s">
        <v>1</v>
      </c>
      <c r="E655">
        <v>0</v>
      </c>
      <c r="F655" s="3">
        <v>9.5416666666666607</v>
      </c>
      <c r="G655">
        <v>10</v>
      </c>
      <c r="H655" s="3">
        <v>7.1666666666666696</v>
      </c>
      <c r="I655" s="5">
        <v>0</v>
      </c>
      <c r="J655">
        <v>0</v>
      </c>
      <c r="K655" s="25">
        <v>205901</v>
      </c>
    </row>
    <row r="656" spans="1:11" x14ac:dyDescent="0.25">
      <c r="A656" s="2">
        <v>38639</v>
      </c>
      <c r="B656" s="25">
        <v>160357</v>
      </c>
      <c r="C656">
        <v>2005</v>
      </c>
      <c r="D656" s="1" t="s">
        <v>2</v>
      </c>
      <c r="E656">
        <v>1</v>
      </c>
      <c r="F656" s="3">
        <v>3.7083333333333401</v>
      </c>
      <c r="G656">
        <v>18</v>
      </c>
      <c r="H656" s="3">
        <v>9.8333333333333304</v>
      </c>
      <c r="I656" s="5">
        <v>0</v>
      </c>
      <c r="J656">
        <v>0</v>
      </c>
      <c r="K656" s="25">
        <v>182293</v>
      </c>
    </row>
    <row r="657" spans="1:11" x14ac:dyDescent="0.25">
      <c r="A657" s="2">
        <v>38640</v>
      </c>
      <c r="B657" s="25">
        <v>138270</v>
      </c>
      <c r="C657">
        <v>2005</v>
      </c>
      <c r="D657" s="1" t="s">
        <v>3</v>
      </c>
      <c r="E657">
        <v>0</v>
      </c>
      <c r="F657" s="3">
        <v>0.54166666666667096</v>
      </c>
      <c r="G657">
        <v>21</v>
      </c>
      <c r="H657" s="3">
        <v>10.5</v>
      </c>
      <c r="I657" s="5">
        <v>0</v>
      </c>
      <c r="J657">
        <v>1</v>
      </c>
      <c r="K657" s="25">
        <v>160357</v>
      </c>
    </row>
    <row r="658" spans="1:11" x14ac:dyDescent="0.25">
      <c r="A658" s="2">
        <v>38641</v>
      </c>
      <c r="B658" s="25">
        <v>142829</v>
      </c>
      <c r="C658">
        <v>2005</v>
      </c>
      <c r="D658" s="1" t="s">
        <v>4</v>
      </c>
      <c r="E658">
        <v>0</v>
      </c>
      <c r="F658" s="3">
        <v>8.2083333333333393</v>
      </c>
      <c r="G658">
        <v>10</v>
      </c>
      <c r="H658" s="3">
        <v>6.8333333333333304</v>
      </c>
      <c r="I658" s="5">
        <v>0</v>
      </c>
      <c r="J658">
        <v>1</v>
      </c>
      <c r="K658" s="25">
        <v>138270</v>
      </c>
    </row>
    <row r="659" spans="1:11" x14ac:dyDescent="0.25">
      <c r="A659" s="2">
        <v>38642</v>
      </c>
      <c r="B659" s="25">
        <v>155206</v>
      </c>
      <c r="C659">
        <v>2005</v>
      </c>
      <c r="D659" s="1" t="s">
        <v>5</v>
      </c>
      <c r="E659">
        <v>0</v>
      </c>
      <c r="F659" s="3">
        <v>6.375</v>
      </c>
      <c r="G659">
        <v>10</v>
      </c>
      <c r="H659" s="3">
        <v>6.25</v>
      </c>
      <c r="I659" s="5">
        <v>0</v>
      </c>
      <c r="J659">
        <v>0</v>
      </c>
      <c r="K659" s="25">
        <v>142829</v>
      </c>
    </row>
    <row r="660" spans="1:11" x14ac:dyDescent="0.25">
      <c r="A660" s="2">
        <v>38643</v>
      </c>
      <c r="B660" s="25">
        <v>177665</v>
      </c>
      <c r="C660">
        <v>2005</v>
      </c>
      <c r="D660" s="1" t="s">
        <v>6</v>
      </c>
      <c r="E660">
        <v>0</v>
      </c>
      <c r="F660" s="3">
        <v>8.75</v>
      </c>
      <c r="G660">
        <v>14</v>
      </c>
      <c r="H660" s="3">
        <v>6.625</v>
      </c>
      <c r="I660" s="5">
        <v>0</v>
      </c>
      <c r="J660">
        <v>0</v>
      </c>
      <c r="K660" s="25">
        <v>155206</v>
      </c>
    </row>
    <row r="661" spans="1:11" x14ac:dyDescent="0.25">
      <c r="A661" s="2">
        <v>38644</v>
      </c>
      <c r="B661" s="25">
        <v>166152</v>
      </c>
      <c r="C661">
        <v>2005</v>
      </c>
      <c r="D661" s="1" t="s">
        <v>7</v>
      </c>
      <c r="E661">
        <v>0</v>
      </c>
      <c r="F661" s="3">
        <v>8.0416666666666607</v>
      </c>
      <c r="G661">
        <v>15</v>
      </c>
      <c r="H661" s="3">
        <v>9.25</v>
      </c>
      <c r="I661" s="5">
        <v>0</v>
      </c>
      <c r="J661">
        <v>0</v>
      </c>
      <c r="K661" s="25">
        <v>177665</v>
      </c>
    </row>
    <row r="662" spans="1:11" x14ac:dyDescent="0.25">
      <c r="A662" s="2">
        <v>38645</v>
      </c>
      <c r="B662" s="25">
        <v>170500</v>
      </c>
      <c r="C662">
        <v>2005</v>
      </c>
      <c r="D662" s="1" t="s">
        <v>1</v>
      </c>
      <c r="E662">
        <v>0</v>
      </c>
      <c r="F662" s="3">
        <v>10.5833333333333</v>
      </c>
      <c r="G662">
        <v>12</v>
      </c>
      <c r="H662" s="3">
        <v>5.9583333333333304</v>
      </c>
      <c r="I662" s="5">
        <v>0</v>
      </c>
      <c r="J662">
        <v>0</v>
      </c>
      <c r="K662" s="25">
        <v>166152</v>
      </c>
    </row>
    <row r="663" spans="1:11" x14ac:dyDescent="0.25">
      <c r="A663" s="2">
        <v>38646</v>
      </c>
      <c r="B663" s="25">
        <v>180830</v>
      </c>
      <c r="C663">
        <v>2005</v>
      </c>
      <c r="D663" s="1" t="s">
        <v>2</v>
      </c>
      <c r="E663">
        <v>1</v>
      </c>
      <c r="F663" s="3">
        <v>12.25</v>
      </c>
      <c r="G663">
        <v>10</v>
      </c>
      <c r="H663" s="3">
        <v>5.8333333333333304</v>
      </c>
      <c r="I663" s="5">
        <v>0</v>
      </c>
      <c r="J663">
        <v>0</v>
      </c>
      <c r="K663" s="25">
        <v>170500</v>
      </c>
    </row>
    <row r="664" spans="1:11" x14ac:dyDescent="0.25">
      <c r="A664" s="2">
        <v>38647</v>
      </c>
      <c r="B664" s="25">
        <v>175786</v>
      </c>
      <c r="C664">
        <v>2005</v>
      </c>
      <c r="D664" s="1" t="s">
        <v>3</v>
      </c>
      <c r="E664">
        <v>0</v>
      </c>
      <c r="F664" s="3">
        <v>12.2083333333333</v>
      </c>
      <c r="G664">
        <v>10</v>
      </c>
      <c r="H664" s="3">
        <v>6.375</v>
      </c>
      <c r="I664" s="5">
        <v>0</v>
      </c>
      <c r="J664">
        <v>1</v>
      </c>
      <c r="K664" s="25">
        <v>180830</v>
      </c>
    </row>
    <row r="665" spans="1:11" x14ac:dyDescent="0.25">
      <c r="A665" s="2">
        <v>38648</v>
      </c>
      <c r="B665" s="25">
        <v>176551</v>
      </c>
      <c r="C665">
        <v>2005</v>
      </c>
      <c r="D665" s="1" t="s">
        <v>4</v>
      </c>
      <c r="E665">
        <v>0</v>
      </c>
      <c r="F665" s="3">
        <v>10.6666666666667</v>
      </c>
      <c r="G665">
        <v>9</v>
      </c>
      <c r="H665" s="3">
        <v>5.7916666666666696</v>
      </c>
      <c r="I665" s="5">
        <v>0</v>
      </c>
      <c r="J665">
        <v>1</v>
      </c>
      <c r="K665" s="25">
        <v>175786</v>
      </c>
    </row>
    <row r="666" spans="1:11" x14ac:dyDescent="0.25">
      <c r="A666" s="2">
        <v>38649</v>
      </c>
      <c r="B666" s="25">
        <v>165327</v>
      </c>
      <c r="C666">
        <v>2005</v>
      </c>
      <c r="D666" s="1" t="s">
        <v>5</v>
      </c>
      <c r="E666">
        <v>0</v>
      </c>
      <c r="F666" s="3">
        <v>6.5416666666666599</v>
      </c>
      <c r="G666">
        <v>14</v>
      </c>
      <c r="H666" s="3">
        <v>6.3333333333333304</v>
      </c>
      <c r="I666" s="5">
        <v>0</v>
      </c>
      <c r="J666">
        <v>0</v>
      </c>
      <c r="K666" s="25">
        <v>176551</v>
      </c>
    </row>
    <row r="667" spans="1:11" x14ac:dyDescent="0.25">
      <c r="A667" s="2">
        <v>38650</v>
      </c>
      <c r="B667" s="25">
        <v>157598</v>
      </c>
      <c r="C667">
        <v>2005</v>
      </c>
      <c r="D667" s="1" t="s">
        <v>6</v>
      </c>
      <c r="E667">
        <v>0</v>
      </c>
      <c r="F667" s="3">
        <v>4.5</v>
      </c>
      <c r="G667">
        <v>23</v>
      </c>
      <c r="H667" s="3">
        <v>11.125</v>
      </c>
      <c r="I667" s="5">
        <v>0</v>
      </c>
      <c r="J667">
        <v>0</v>
      </c>
      <c r="K667" s="25">
        <v>165327</v>
      </c>
    </row>
    <row r="668" spans="1:11" x14ac:dyDescent="0.25">
      <c r="A668" s="2">
        <v>38651</v>
      </c>
      <c r="B668" s="25">
        <v>167898</v>
      </c>
      <c r="C668">
        <v>2005</v>
      </c>
      <c r="D668" s="1" t="s">
        <v>7</v>
      </c>
      <c r="E668">
        <v>0</v>
      </c>
      <c r="F668" s="3">
        <v>7.2083333333333401</v>
      </c>
      <c r="G668">
        <v>20</v>
      </c>
      <c r="H668" s="3">
        <v>9.2083333333333304</v>
      </c>
      <c r="I668" s="5">
        <v>0</v>
      </c>
      <c r="J668">
        <v>0</v>
      </c>
      <c r="K668" s="25">
        <v>157598</v>
      </c>
    </row>
    <row r="669" spans="1:11" x14ac:dyDescent="0.25">
      <c r="A669" s="2">
        <v>38652</v>
      </c>
      <c r="B669" s="25">
        <v>181336</v>
      </c>
      <c r="C669">
        <v>2005</v>
      </c>
      <c r="D669" s="1" t="s">
        <v>1</v>
      </c>
      <c r="E669">
        <v>0</v>
      </c>
      <c r="F669" s="3">
        <v>8.2083333333333393</v>
      </c>
      <c r="G669">
        <v>23</v>
      </c>
      <c r="H669" s="3">
        <v>12.5833333333333</v>
      </c>
      <c r="I669" s="5">
        <v>0</v>
      </c>
      <c r="J669">
        <v>0</v>
      </c>
      <c r="K669" s="25">
        <v>167898</v>
      </c>
    </row>
    <row r="670" spans="1:11" x14ac:dyDescent="0.25">
      <c r="A670" s="2">
        <v>38653</v>
      </c>
      <c r="B670" s="25">
        <v>246824</v>
      </c>
      <c r="C670">
        <v>2005</v>
      </c>
      <c r="D670" s="1" t="s">
        <v>2</v>
      </c>
      <c r="E670">
        <v>1</v>
      </c>
      <c r="F670" s="3">
        <v>17.9166666666667</v>
      </c>
      <c r="G670">
        <v>14</v>
      </c>
      <c r="H670" s="3">
        <v>7.0833333333333304</v>
      </c>
      <c r="I670" s="5">
        <v>0</v>
      </c>
      <c r="J670">
        <v>0</v>
      </c>
      <c r="K670" s="25">
        <v>181336</v>
      </c>
    </row>
    <row r="671" spans="1:11" x14ac:dyDescent="0.25">
      <c r="A671" s="2">
        <v>38654</v>
      </c>
      <c r="B671" s="25">
        <v>259339</v>
      </c>
      <c r="C671">
        <v>2005</v>
      </c>
      <c r="D671" s="1" t="s">
        <v>3</v>
      </c>
      <c r="E671">
        <v>0</v>
      </c>
      <c r="F671" s="3">
        <v>16.7916666666667</v>
      </c>
      <c r="G671">
        <v>17</v>
      </c>
      <c r="H671" s="3">
        <v>6.4166666666666696</v>
      </c>
      <c r="I671" s="5">
        <v>0</v>
      </c>
      <c r="J671">
        <v>1</v>
      </c>
      <c r="K671" s="25">
        <v>246824</v>
      </c>
    </row>
    <row r="672" spans="1:11" x14ac:dyDescent="0.25">
      <c r="A672" s="2">
        <v>38655</v>
      </c>
      <c r="B672" s="25">
        <v>314561</v>
      </c>
      <c r="C672">
        <v>2005</v>
      </c>
      <c r="D672" s="1" t="s">
        <v>4</v>
      </c>
      <c r="E672">
        <v>0</v>
      </c>
      <c r="F672" s="3">
        <v>22.0833333333333</v>
      </c>
      <c r="G672">
        <v>9</v>
      </c>
      <c r="H672" s="3">
        <v>6.0833333333333304</v>
      </c>
      <c r="I672" s="5">
        <v>0</v>
      </c>
      <c r="J672">
        <v>1</v>
      </c>
      <c r="K672" s="25">
        <v>259339</v>
      </c>
    </row>
    <row r="673" spans="1:11" x14ac:dyDescent="0.25">
      <c r="A673" s="2">
        <v>38656</v>
      </c>
      <c r="B673" s="25">
        <v>293001</v>
      </c>
      <c r="C673">
        <v>2005</v>
      </c>
      <c r="D673" s="1" t="s">
        <v>5</v>
      </c>
      <c r="E673">
        <v>0</v>
      </c>
      <c r="F673" s="3">
        <v>17.0416666666667</v>
      </c>
      <c r="G673">
        <v>16</v>
      </c>
      <c r="H673" s="3">
        <v>9.375</v>
      </c>
      <c r="I673" s="5">
        <v>0</v>
      </c>
      <c r="J673">
        <v>0</v>
      </c>
      <c r="K673" s="25">
        <v>314561</v>
      </c>
    </row>
    <row r="674" spans="1:11" x14ac:dyDescent="0.25">
      <c r="A674" s="2">
        <v>38657</v>
      </c>
      <c r="B674" s="25">
        <v>285391</v>
      </c>
      <c r="C674">
        <v>2005</v>
      </c>
      <c r="D674" s="1" t="s">
        <v>6</v>
      </c>
      <c r="E674">
        <v>0</v>
      </c>
      <c r="F674" s="3">
        <v>4.6666666666666599</v>
      </c>
      <c r="G674">
        <v>23</v>
      </c>
      <c r="H674" s="3">
        <v>15.7916666666667</v>
      </c>
      <c r="I674" s="5">
        <v>0</v>
      </c>
      <c r="J674">
        <v>0</v>
      </c>
      <c r="K674" s="25">
        <v>293001</v>
      </c>
    </row>
    <row r="675" spans="1:11" x14ac:dyDescent="0.25">
      <c r="A675" s="2">
        <v>38658</v>
      </c>
      <c r="B675" s="25">
        <v>209276</v>
      </c>
      <c r="C675">
        <v>2005</v>
      </c>
      <c r="D675" s="1" t="s">
        <v>7</v>
      </c>
      <c r="E675">
        <v>0</v>
      </c>
      <c r="F675" s="3">
        <v>3.75</v>
      </c>
      <c r="G675">
        <v>30</v>
      </c>
      <c r="H675" s="3">
        <v>20.0833333333333</v>
      </c>
      <c r="I675" s="5">
        <v>0</v>
      </c>
      <c r="J675">
        <v>0</v>
      </c>
      <c r="K675" s="25">
        <v>285391</v>
      </c>
    </row>
    <row r="676" spans="1:11" x14ac:dyDescent="0.25">
      <c r="A676" s="2">
        <v>38659</v>
      </c>
      <c r="B676" s="25">
        <v>285547</v>
      </c>
      <c r="C676">
        <v>2005</v>
      </c>
      <c r="D676" s="1" t="s">
        <v>1</v>
      </c>
      <c r="E676">
        <v>0</v>
      </c>
      <c r="F676" s="3">
        <v>16.1666666666667</v>
      </c>
      <c r="G676">
        <v>13</v>
      </c>
      <c r="H676" s="3">
        <v>6.9583333333333304</v>
      </c>
      <c r="I676" s="5">
        <v>0</v>
      </c>
      <c r="J676">
        <v>0</v>
      </c>
      <c r="K676" s="25">
        <v>209276</v>
      </c>
    </row>
    <row r="677" spans="1:11" x14ac:dyDescent="0.25">
      <c r="A677" s="2">
        <v>38660</v>
      </c>
      <c r="B677" s="25">
        <v>335778</v>
      </c>
      <c r="C677">
        <v>2005</v>
      </c>
      <c r="D677" s="1" t="s">
        <v>2</v>
      </c>
      <c r="E677">
        <v>1</v>
      </c>
      <c r="F677" s="3">
        <v>21.4166666666667</v>
      </c>
      <c r="G677">
        <v>16</v>
      </c>
      <c r="H677" s="3">
        <v>6.625</v>
      </c>
      <c r="I677" s="5">
        <v>0</v>
      </c>
      <c r="J677">
        <v>0</v>
      </c>
      <c r="K677" s="25">
        <v>285547</v>
      </c>
    </row>
    <row r="678" spans="1:11" x14ac:dyDescent="0.25">
      <c r="A678" s="2">
        <v>38661</v>
      </c>
      <c r="B678" s="25">
        <v>330907</v>
      </c>
      <c r="C678">
        <v>2005</v>
      </c>
      <c r="D678" s="1" t="s">
        <v>3</v>
      </c>
      <c r="E678">
        <v>0</v>
      </c>
      <c r="F678" s="3">
        <v>18.75</v>
      </c>
      <c r="G678">
        <v>17</v>
      </c>
      <c r="H678" s="3">
        <v>8.4583333333333304</v>
      </c>
      <c r="I678" s="5">
        <v>0</v>
      </c>
      <c r="J678">
        <v>1</v>
      </c>
      <c r="K678" s="25">
        <v>335778</v>
      </c>
    </row>
    <row r="679" spans="1:11" x14ac:dyDescent="0.25">
      <c r="A679" s="2">
        <v>38662</v>
      </c>
      <c r="B679" s="25">
        <v>222532</v>
      </c>
      <c r="C679">
        <v>2005</v>
      </c>
      <c r="D679" s="1" t="s">
        <v>4</v>
      </c>
      <c r="E679">
        <v>0</v>
      </c>
      <c r="F679" s="3">
        <v>5.875</v>
      </c>
      <c r="G679">
        <v>21</v>
      </c>
      <c r="H679" s="3">
        <v>14.5</v>
      </c>
      <c r="I679" s="5">
        <v>0</v>
      </c>
      <c r="J679">
        <v>1</v>
      </c>
      <c r="K679" s="25">
        <v>330907</v>
      </c>
    </row>
    <row r="680" spans="1:11" x14ac:dyDescent="0.25">
      <c r="A680" s="2">
        <v>38663</v>
      </c>
      <c r="B680" s="25">
        <v>214446</v>
      </c>
      <c r="C680">
        <v>2005</v>
      </c>
      <c r="D680" s="1" t="s">
        <v>5</v>
      </c>
      <c r="E680">
        <v>0</v>
      </c>
      <c r="F680" s="3">
        <v>5.2083333333333401</v>
      </c>
      <c r="G680">
        <v>22</v>
      </c>
      <c r="H680" s="3">
        <v>14.4166666666667</v>
      </c>
      <c r="I680" s="5">
        <v>0</v>
      </c>
      <c r="J680">
        <v>0</v>
      </c>
      <c r="K680" s="25">
        <v>222532</v>
      </c>
    </row>
    <row r="681" spans="1:11" x14ac:dyDescent="0.25">
      <c r="A681" s="2">
        <v>38664</v>
      </c>
      <c r="B681" s="25">
        <v>257953</v>
      </c>
      <c r="C681">
        <v>2005</v>
      </c>
      <c r="D681" s="1" t="s">
        <v>6</v>
      </c>
      <c r="E681">
        <v>0</v>
      </c>
      <c r="F681" s="3">
        <v>12.75</v>
      </c>
      <c r="G681">
        <v>28</v>
      </c>
      <c r="H681" s="3">
        <v>12.4583333333333</v>
      </c>
      <c r="I681" s="5">
        <v>0</v>
      </c>
      <c r="J681">
        <v>0</v>
      </c>
      <c r="K681" s="25">
        <v>214446</v>
      </c>
    </row>
    <row r="682" spans="1:11" x14ac:dyDescent="0.25">
      <c r="A682" s="2">
        <v>38665</v>
      </c>
      <c r="B682" s="25">
        <v>266189</v>
      </c>
      <c r="C682">
        <v>2005</v>
      </c>
      <c r="D682" s="1" t="s">
        <v>7</v>
      </c>
      <c r="E682">
        <v>0</v>
      </c>
      <c r="F682" s="3">
        <v>18</v>
      </c>
      <c r="G682">
        <v>10</v>
      </c>
      <c r="H682" s="3">
        <v>3.75</v>
      </c>
      <c r="I682" s="5">
        <v>0</v>
      </c>
      <c r="J682">
        <v>0</v>
      </c>
      <c r="K682" s="25">
        <v>257953</v>
      </c>
    </row>
    <row r="683" spans="1:11" x14ac:dyDescent="0.25">
      <c r="A683" s="2">
        <v>38666</v>
      </c>
      <c r="B683" s="25">
        <v>278761</v>
      </c>
      <c r="C683">
        <v>2005</v>
      </c>
      <c r="D683" s="1" t="s">
        <v>1</v>
      </c>
      <c r="E683">
        <v>0</v>
      </c>
      <c r="F683" s="3">
        <v>19.1666666666667</v>
      </c>
      <c r="G683">
        <v>7</v>
      </c>
      <c r="H683" s="3">
        <v>2.5416666666666701</v>
      </c>
      <c r="I683" s="5">
        <v>0</v>
      </c>
      <c r="J683">
        <v>0</v>
      </c>
      <c r="K683" s="25">
        <v>266189</v>
      </c>
    </row>
    <row r="684" spans="1:11" x14ac:dyDescent="0.25">
      <c r="A684" s="2">
        <v>38667</v>
      </c>
      <c r="B684" s="25">
        <v>277183</v>
      </c>
      <c r="C684">
        <v>2005</v>
      </c>
      <c r="D684" s="1" t="s">
        <v>2</v>
      </c>
      <c r="E684">
        <v>1</v>
      </c>
      <c r="F684" s="3">
        <v>16.75</v>
      </c>
      <c r="G684">
        <v>12</v>
      </c>
      <c r="H684" s="3">
        <v>5.375</v>
      </c>
      <c r="I684" s="5">
        <v>0</v>
      </c>
      <c r="J684">
        <v>0</v>
      </c>
      <c r="K684" s="25">
        <v>278761</v>
      </c>
    </row>
    <row r="685" spans="1:11" x14ac:dyDescent="0.25">
      <c r="A685" s="2">
        <v>38668</v>
      </c>
      <c r="B685" s="25">
        <v>359272</v>
      </c>
      <c r="C685">
        <v>2005</v>
      </c>
      <c r="D685" s="1" t="s">
        <v>3</v>
      </c>
      <c r="E685">
        <v>0</v>
      </c>
      <c r="F685" s="3">
        <v>24.625</v>
      </c>
      <c r="G685">
        <v>13</v>
      </c>
      <c r="H685" s="3">
        <v>6.0833333333333304</v>
      </c>
      <c r="I685" s="5">
        <v>0</v>
      </c>
      <c r="J685">
        <v>1</v>
      </c>
      <c r="K685" s="25">
        <v>277183</v>
      </c>
    </row>
    <row r="686" spans="1:11" x14ac:dyDescent="0.25">
      <c r="A686" s="2">
        <v>38669</v>
      </c>
      <c r="B686" s="25">
        <v>401044</v>
      </c>
      <c r="C686">
        <v>2005</v>
      </c>
      <c r="D686" s="1" t="s">
        <v>4</v>
      </c>
      <c r="E686">
        <v>0</v>
      </c>
      <c r="F686" s="3">
        <v>23.875</v>
      </c>
      <c r="G686">
        <v>13</v>
      </c>
      <c r="H686" s="3">
        <v>6.4583333333333304</v>
      </c>
      <c r="I686" s="5">
        <v>0</v>
      </c>
      <c r="J686">
        <v>1</v>
      </c>
      <c r="K686" s="25">
        <v>359272</v>
      </c>
    </row>
    <row r="687" spans="1:11" x14ac:dyDescent="0.25">
      <c r="A687" s="2">
        <v>38670</v>
      </c>
      <c r="B687" s="25">
        <v>504193</v>
      </c>
      <c r="C687">
        <v>2005</v>
      </c>
      <c r="D687" s="1" t="s">
        <v>5</v>
      </c>
      <c r="E687">
        <v>0</v>
      </c>
      <c r="F687" s="3">
        <v>28.0416666666667</v>
      </c>
      <c r="G687">
        <v>28</v>
      </c>
      <c r="H687" s="3">
        <v>12.0416666666667</v>
      </c>
      <c r="I687" s="5">
        <v>0</v>
      </c>
      <c r="J687">
        <v>0</v>
      </c>
      <c r="K687" s="25">
        <v>401044</v>
      </c>
    </row>
    <row r="688" spans="1:11" x14ac:dyDescent="0.25">
      <c r="A688" s="2">
        <v>38671</v>
      </c>
      <c r="B688" s="25">
        <v>527197</v>
      </c>
      <c r="C688">
        <v>2005</v>
      </c>
      <c r="D688" s="1" t="s">
        <v>6</v>
      </c>
      <c r="E688">
        <v>0</v>
      </c>
      <c r="F688" s="3">
        <v>34.25</v>
      </c>
      <c r="G688">
        <v>9</v>
      </c>
      <c r="H688" s="3">
        <v>5.7916666666666696</v>
      </c>
      <c r="I688" s="5">
        <v>0</v>
      </c>
      <c r="J688">
        <v>0</v>
      </c>
      <c r="K688" s="25">
        <v>504193</v>
      </c>
    </row>
    <row r="689" spans="1:11" x14ac:dyDescent="0.25">
      <c r="A689" s="2">
        <v>38672</v>
      </c>
      <c r="B689" s="25">
        <v>489744</v>
      </c>
      <c r="C689">
        <v>2005</v>
      </c>
      <c r="D689" s="1" t="s">
        <v>7</v>
      </c>
      <c r="E689">
        <v>0</v>
      </c>
      <c r="F689" s="3">
        <v>30.0833333333333</v>
      </c>
      <c r="G689">
        <v>9</v>
      </c>
      <c r="H689" s="3">
        <v>4</v>
      </c>
      <c r="I689" s="5">
        <v>0</v>
      </c>
      <c r="J689">
        <v>0</v>
      </c>
      <c r="K689" s="25">
        <v>527197</v>
      </c>
    </row>
    <row r="690" spans="1:11" x14ac:dyDescent="0.25">
      <c r="A690" s="2">
        <v>38673</v>
      </c>
      <c r="B690" s="25">
        <v>482463</v>
      </c>
      <c r="C690">
        <v>2005</v>
      </c>
      <c r="D690" s="1" t="s">
        <v>1</v>
      </c>
      <c r="E690">
        <v>0</v>
      </c>
      <c r="F690" s="3">
        <v>29.4583333333333</v>
      </c>
      <c r="G690">
        <v>10</v>
      </c>
      <c r="H690" s="3">
        <v>6.7083333333333304</v>
      </c>
      <c r="I690" s="5">
        <v>0</v>
      </c>
      <c r="J690">
        <v>0</v>
      </c>
      <c r="K690" s="25">
        <v>489744</v>
      </c>
    </row>
    <row r="691" spans="1:11" x14ac:dyDescent="0.25">
      <c r="A691" s="2">
        <v>38674</v>
      </c>
      <c r="B691" s="25">
        <v>451724</v>
      </c>
      <c r="C691">
        <v>2005</v>
      </c>
      <c r="D691" s="1" t="s">
        <v>2</v>
      </c>
      <c r="E691">
        <v>1</v>
      </c>
      <c r="F691" s="3">
        <v>27.9583333333333</v>
      </c>
      <c r="G691">
        <v>9</v>
      </c>
      <c r="H691" s="3">
        <v>4.75</v>
      </c>
      <c r="I691" s="5">
        <v>0</v>
      </c>
      <c r="J691">
        <v>0</v>
      </c>
      <c r="K691" s="25">
        <v>482463</v>
      </c>
    </row>
    <row r="692" spans="1:11" x14ac:dyDescent="0.25">
      <c r="A692" s="2">
        <v>38675</v>
      </c>
      <c r="B692" s="25">
        <v>419688</v>
      </c>
      <c r="C692">
        <v>2005</v>
      </c>
      <c r="D692" s="1" t="s">
        <v>3</v>
      </c>
      <c r="E692">
        <v>0</v>
      </c>
      <c r="F692" s="3">
        <v>28.625</v>
      </c>
      <c r="G692">
        <v>10</v>
      </c>
      <c r="H692" s="3">
        <v>5.1666666666666696</v>
      </c>
      <c r="I692" s="5">
        <v>0</v>
      </c>
      <c r="J692">
        <v>1</v>
      </c>
      <c r="K692" s="25">
        <v>451724</v>
      </c>
    </row>
    <row r="693" spans="1:11" x14ac:dyDescent="0.25">
      <c r="A693" s="2">
        <v>38676</v>
      </c>
      <c r="B693" s="25">
        <v>420065</v>
      </c>
      <c r="C693">
        <v>2005</v>
      </c>
      <c r="D693" s="1" t="s">
        <v>4</v>
      </c>
      <c r="E693">
        <v>0</v>
      </c>
      <c r="F693" s="3">
        <v>28.2916666666667</v>
      </c>
      <c r="G693">
        <v>6</v>
      </c>
      <c r="H693" s="3">
        <v>3.9583333333333299</v>
      </c>
      <c r="I693" s="5">
        <v>0</v>
      </c>
      <c r="J693">
        <v>1</v>
      </c>
      <c r="K693" s="25">
        <v>419688</v>
      </c>
    </row>
    <row r="694" spans="1:11" x14ac:dyDescent="0.25">
      <c r="A694" s="2">
        <v>38677</v>
      </c>
      <c r="B694" s="25">
        <v>445046</v>
      </c>
      <c r="C694">
        <v>2005</v>
      </c>
      <c r="D694" s="1" t="s">
        <v>5</v>
      </c>
      <c r="E694">
        <v>0</v>
      </c>
      <c r="F694" s="3">
        <v>28.7916666666667</v>
      </c>
      <c r="G694">
        <v>8</v>
      </c>
      <c r="H694" s="3">
        <v>3.625</v>
      </c>
      <c r="I694" s="5">
        <v>0</v>
      </c>
      <c r="J694">
        <v>0</v>
      </c>
      <c r="K694" s="25">
        <v>420065</v>
      </c>
    </row>
    <row r="695" spans="1:11" x14ac:dyDescent="0.25">
      <c r="A695" s="2">
        <v>38678</v>
      </c>
      <c r="B695" s="25">
        <v>449231</v>
      </c>
      <c r="C695">
        <v>2005</v>
      </c>
      <c r="D695" s="1" t="s">
        <v>6</v>
      </c>
      <c r="E695">
        <v>0</v>
      </c>
      <c r="F695" s="3">
        <v>29.5416666666667</v>
      </c>
      <c r="G695">
        <v>9</v>
      </c>
      <c r="H695" s="3">
        <v>4.75</v>
      </c>
      <c r="I695" s="5">
        <v>0</v>
      </c>
      <c r="J695">
        <v>0</v>
      </c>
      <c r="K695" s="25">
        <v>445046</v>
      </c>
    </row>
    <row r="696" spans="1:11" x14ac:dyDescent="0.25">
      <c r="A696" s="2">
        <v>38679</v>
      </c>
      <c r="B696" s="25">
        <v>439792</v>
      </c>
      <c r="C696">
        <v>2005</v>
      </c>
      <c r="D696" s="1" t="s">
        <v>7</v>
      </c>
      <c r="E696">
        <v>0</v>
      </c>
      <c r="F696" s="3">
        <v>30.0833333333333</v>
      </c>
      <c r="G696">
        <v>8</v>
      </c>
      <c r="H696" s="3">
        <v>3.9583333333333299</v>
      </c>
      <c r="I696" s="5">
        <v>0</v>
      </c>
      <c r="J696">
        <v>0</v>
      </c>
      <c r="K696" s="25">
        <v>449231</v>
      </c>
    </row>
    <row r="697" spans="1:11" x14ac:dyDescent="0.25">
      <c r="A697" s="2">
        <v>38680</v>
      </c>
      <c r="B697" s="25">
        <v>423169</v>
      </c>
      <c r="C697">
        <v>2005</v>
      </c>
      <c r="D697" s="1" t="s">
        <v>1</v>
      </c>
      <c r="E697">
        <v>0</v>
      </c>
      <c r="F697" s="3">
        <v>31.25</v>
      </c>
      <c r="G697">
        <v>12</v>
      </c>
      <c r="H697" s="3">
        <v>5.1666666666666696</v>
      </c>
      <c r="I697" s="5">
        <v>1</v>
      </c>
      <c r="J697">
        <v>0</v>
      </c>
      <c r="K697" s="25">
        <v>439792</v>
      </c>
    </row>
    <row r="698" spans="1:11" x14ac:dyDescent="0.25">
      <c r="A698" s="2">
        <v>38681</v>
      </c>
      <c r="B698" s="25">
        <v>396442</v>
      </c>
      <c r="C698">
        <v>2005</v>
      </c>
      <c r="D698" s="1" t="s">
        <v>2</v>
      </c>
      <c r="E698">
        <v>1</v>
      </c>
      <c r="F698" s="3">
        <v>23.0833333333333</v>
      </c>
      <c r="G698">
        <v>32</v>
      </c>
      <c r="H698" s="3">
        <v>9.2916666666666696</v>
      </c>
      <c r="I698" s="5">
        <v>0</v>
      </c>
      <c r="J698">
        <v>0</v>
      </c>
      <c r="K698" s="25">
        <v>423169</v>
      </c>
    </row>
    <row r="699" spans="1:11" x14ac:dyDescent="0.25">
      <c r="A699" s="2">
        <v>38682</v>
      </c>
      <c r="B699" s="25">
        <v>524742</v>
      </c>
      <c r="C699">
        <v>2005</v>
      </c>
      <c r="D699" s="1" t="s">
        <v>3</v>
      </c>
      <c r="E699">
        <v>0</v>
      </c>
      <c r="F699" s="3">
        <v>32.125</v>
      </c>
      <c r="G699">
        <v>23</v>
      </c>
      <c r="H699" s="3">
        <v>14.7916666666667</v>
      </c>
      <c r="I699" s="5">
        <v>0</v>
      </c>
      <c r="J699">
        <v>1</v>
      </c>
      <c r="K699" s="25">
        <v>396442</v>
      </c>
    </row>
    <row r="700" spans="1:11" x14ac:dyDescent="0.25">
      <c r="A700" s="2">
        <v>38683</v>
      </c>
      <c r="B700" s="25">
        <v>613522</v>
      </c>
      <c r="C700">
        <v>2005</v>
      </c>
      <c r="D700" s="1" t="s">
        <v>4</v>
      </c>
      <c r="E700">
        <v>0</v>
      </c>
      <c r="F700" s="3">
        <v>38.4166666666667</v>
      </c>
      <c r="G700">
        <v>16</v>
      </c>
      <c r="H700" s="3">
        <v>6.125</v>
      </c>
      <c r="I700" s="5">
        <v>0</v>
      </c>
      <c r="J700">
        <v>1</v>
      </c>
      <c r="K700" s="25">
        <v>524742</v>
      </c>
    </row>
    <row r="701" spans="1:11" x14ac:dyDescent="0.25">
      <c r="A701" s="2">
        <v>38684</v>
      </c>
      <c r="B701" s="25">
        <v>634539</v>
      </c>
      <c r="C701">
        <v>2005</v>
      </c>
      <c r="D701" s="1" t="s">
        <v>5</v>
      </c>
      <c r="E701">
        <v>0</v>
      </c>
      <c r="F701" s="3">
        <v>36.3333333333333</v>
      </c>
      <c r="G701">
        <v>12</v>
      </c>
      <c r="H701" s="3">
        <v>4.4583333333333304</v>
      </c>
      <c r="I701" s="5">
        <v>0</v>
      </c>
      <c r="J701">
        <v>0</v>
      </c>
      <c r="K701" s="25">
        <v>613522</v>
      </c>
    </row>
    <row r="702" spans="1:11" x14ac:dyDescent="0.25">
      <c r="A702" s="2">
        <v>38685</v>
      </c>
      <c r="B702" s="25">
        <v>587114</v>
      </c>
      <c r="C702">
        <v>2005</v>
      </c>
      <c r="D702" s="1" t="s">
        <v>6</v>
      </c>
      <c r="E702">
        <v>0</v>
      </c>
      <c r="F702" s="3">
        <v>30.75</v>
      </c>
      <c r="G702">
        <v>16</v>
      </c>
      <c r="H702" s="3">
        <v>7.5416666666666696</v>
      </c>
      <c r="I702" s="5">
        <v>0</v>
      </c>
      <c r="J702">
        <v>0</v>
      </c>
      <c r="K702" s="25">
        <v>634539</v>
      </c>
    </row>
    <row r="703" spans="1:11" x14ac:dyDescent="0.25">
      <c r="A703" s="2">
        <v>38686</v>
      </c>
      <c r="B703" s="25">
        <v>557545</v>
      </c>
      <c r="C703">
        <v>2005</v>
      </c>
      <c r="D703" s="1" t="s">
        <v>7</v>
      </c>
      <c r="E703">
        <v>0</v>
      </c>
      <c r="F703" s="3">
        <v>31.75</v>
      </c>
      <c r="G703">
        <v>14</v>
      </c>
      <c r="H703" s="3">
        <v>7.9166666666666696</v>
      </c>
      <c r="I703" s="5">
        <v>0</v>
      </c>
      <c r="J703">
        <v>0</v>
      </c>
      <c r="K703" s="25">
        <v>587114</v>
      </c>
    </row>
    <row r="704" spans="1:11" x14ac:dyDescent="0.25">
      <c r="A704" s="2">
        <v>38687</v>
      </c>
      <c r="B704" s="25">
        <v>469110</v>
      </c>
      <c r="C704">
        <v>2005</v>
      </c>
      <c r="D704" s="1" t="s">
        <v>1</v>
      </c>
      <c r="E704">
        <v>0</v>
      </c>
      <c r="F704" s="3">
        <v>17.6666666666667</v>
      </c>
      <c r="G704">
        <v>29</v>
      </c>
      <c r="H704" s="3">
        <v>16.7083333333333</v>
      </c>
      <c r="I704" s="5">
        <v>0</v>
      </c>
      <c r="J704">
        <v>0</v>
      </c>
      <c r="K704" s="25">
        <v>557545</v>
      </c>
    </row>
    <row r="705" spans="1:11" x14ac:dyDescent="0.25">
      <c r="A705" s="2">
        <v>38688</v>
      </c>
      <c r="B705" s="25">
        <v>482506</v>
      </c>
      <c r="C705">
        <v>2005</v>
      </c>
      <c r="D705" s="1" t="s">
        <v>2</v>
      </c>
      <c r="E705">
        <v>1</v>
      </c>
      <c r="F705" s="3">
        <v>29.9166666666667</v>
      </c>
      <c r="G705">
        <v>22</v>
      </c>
      <c r="H705" s="3">
        <v>6.2916666666666696</v>
      </c>
      <c r="I705" s="5">
        <v>0</v>
      </c>
      <c r="J705">
        <v>0</v>
      </c>
      <c r="K705" s="25">
        <v>469110</v>
      </c>
    </row>
    <row r="706" spans="1:11" x14ac:dyDescent="0.25">
      <c r="A706" s="2">
        <v>38689</v>
      </c>
      <c r="B706" s="25">
        <v>584328</v>
      </c>
      <c r="C706">
        <v>2005</v>
      </c>
      <c r="D706" s="1" t="s">
        <v>3</v>
      </c>
      <c r="E706">
        <v>0</v>
      </c>
      <c r="F706" s="3">
        <v>34.9166666666667</v>
      </c>
      <c r="G706">
        <v>20</v>
      </c>
      <c r="H706" s="3">
        <v>9.5833333333333304</v>
      </c>
      <c r="I706" s="5">
        <v>0</v>
      </c>
      <c r="J706">
        <v>1</v>
      </c>
      <c r="K706" s="25">
        <v>482506</v>
      </c>
    </row>
    <row r="707" spans="1:11" x14ac:dyDescent="0.25">
      <c r="A707" s="2">
        <v>38690</v>
      </c>
      <c r="B707" s="25">
        <v>689028</v>
      </c>
      <c r="C707">
        <v>2005</v>
      </c>
      <c r="D707" s="1" t="s">
        <v>4</v>
      </c>
      <c r="E707">
        <v>0</v>
      </c>
      <c r="F707" s="3">
        <v>41.2916666666667</v>
      </c>
      <c r="G707">
        <v>20</v>
      </c>
      <c r="H707" s="3">
        <v>10.7916666666667</v>
      </c>
      <c r="I707" s="5">
        <v>0</v>
      </c>
      <c r="J707">
        <v>1</v>
      </c>
      <c r="K707" s="25">
        <v>584328</v>
      </c>
    </row>
    <row r="708" spans="1:11" x14ac:dyDescent="0.25">
      <c r="A708" s="2">
        <v>38691</v>
      </c>
      <c r="B708" s="25">
        <v>675742</v>
      </c>
      <c r="C708">
        <v>2005</v>
      </c>
      <c r="D708" s="1" t="s">
        <v>5</v>
      </c>
      <c r="E708">
        <v>0</v>
      </c>
      <c r="F708" s="3">
        <v>37.9166666666667</v>
      </c>
      <c r="G708">
        <v>12</v>
      </c>
      <c r="H708" s="3">
        <v>8.0833333333333304</v>
      </c>
      <c r="I708" s="5">
        <v>0</v>
      </c>
      <c r="J708">
        <v>0</v>
      </c>
      <c r="K708" s="25">
        <v>689028</v>
      </c>
    </row>
    <row r="709" spans="1:11" x14ac:dyDescent="0.25">
      <c r="A709" s="2">
        <v>38692</v>
      </c>
      <c r="B709" s="25">
        <v>711928</v>
      </c>
      <c r="C709">
        <v>2005</v>
      </c>
      <c r="D709" s="1" t="s">
        <v>6</v>
      </c>
      <c r="E709">
        <v>0</v>
      </c>
      <c r="F709" s="3">
        <v>41.4583333333333</v>
      </c>
      <c r="G709">
        <v>17</v>
      </c>
      <c r="H709" s="3">
        <v>9.875</v>
      </c>
      <c r="I709" s="5">
        <v>0</v>
      </c>
      <c r="J709">
        <v>0</v>
      </c>
      <c r="K709" s="25">
        <v>675742</v>
      </c>
    </row>
    <row r="710" spans="1:11" x14ac:dyDescent="0.25">
      <c r="A710" s="2">
        <v>38693</v>
      </c>
      <c r="B710" s="25">
        <v>797047</v>
      </c>
      <c r="C710">
        <v>2005</v>
      </c>
      <c r="D710" s="1" t="s">
        <v>7</v>
      </c>
      <c r="E710">
        <v>0</v>
      </c>
      <c r="F710" s="3">
        <v>51.3333333333333</v>
      </c>
      <c r="G710">
        <v>10</v>
      </c>
      <c r="H710" s="3">
        <v>5.5833333333333304</v>
      </c>
      <c r="I710" s="5">
        <v>0</v>
      </c>
      <c r="J710">
        <v>0</v>
      </c>
      <c r="K710" s="25">
        <v>711928</v>
      </c>
    </row>
    <row r="711" spans="1:11" x14ac:dyDescent="0.25">
      <c r="A711" s="2">
        <v>38694</v>
      </c>
      <c r="B711" s="25">
        <v>818191</v>
      </c>
      <c r="C711">
        <v>2005</v>
      </c>
      <c r="D711" s="1" t="s">
        <v>1</v>
      </c>
      <c r="E711">
        <v>0</v>
      </c>
      <c r="F711" s="3">
        <v>49.8333333333333</v>
      </c>
      <c r="G711">
        <v>8</v>
      </c>
      <c r="H711" s="3">
        <v>4.5</v>
      </c>
      <c r="I711" s="5">
        <v>0</v>
      </c>
      <c r="J711">
        <v>0</v>
      </c>
      <c r="K711" s="25">
        <v>797047</v>
      </c>
    </row>
    <row r="712" spans="1:11" x14ac:dyDescent="0.25">
      <c r="A712" s="2">
        <v>38695</v>
      </c>
      <c r="B712" s="25">
        <v>746917</v>
      </c>
      <c r="C712">
        <v>2005</v>
      </c>
      <c r="D712" s="1" t="s">
        <v>2</v>
      </c>
      <c r="E712">
        <v>1</v>
      </c>
      <c r="F712" s="3">
        <v>46.4583333333333</v>
      </c>
      <c r="G712">
        <v>8</v>
      </c>
      <c r="H712" s="3">
        <v>3.3333333333333299</v>
      </c>
      <c r="I712" s="5">
        <v>0</v>
      </c>
      <c r="J712">
        <v>0</v>
      </c>
      <c r="K712" s="25">
        <v>818191</v>
      </c>
    </row>
    <row r="713" spans="1:11" x14ac:dyDescent="0.25">
      <c r="A713" s="2">
        <v>38696</v>
      </c>
      <c r="B713" s="25">
        <v>691475</v>
      </c>
      <c r="C713">
        <v>2005</v>
      </c>
      <c r="D713" s="1" t="s">
        <v>3</v>
      </c>
      <c r="E713">
        <v>0</v>
      </c>
      <c r="F713" s="3">
        <v>45.0416666666667</v>
      </c>
      <c r="G713">
        <v>7</v>
      </c>
      <c r="H713" s="3">
        <v>4.375</v>
      </c>
      <c r="I713" s="5">
        <v>0</v>
      </c>
      <c r="J713">
        <v>1</v>
      </c>
      <c r="K713" s="25">
        <v>746917</v>
      </c>
    </row>
    <row r="714" spans="1:11" x14ac:dyDescent="0.25">
      <c r="A714" s="2">
        <v>38697</v>
      </c>
      <c r="B714" s="25">
        <v>658474</v>
      </c>
      <c r="C714">
        <v>2005</v>
      </c>
      <c r="D714" s="1" t="s">
        <v>4</v>
      </c>
      <c r="E714">
        <v>0</v>
      </c>
      <c r="F714" s="3">
        <v>43.3333333333333</v>
      </c>
      <c r="G714">
        <v>8</v>
      </c>
      <c r="H714" s="3">
        <v>3.5</v>
      </c>
      <c r="I714" s="5">
        <v>0</v>
      </c>
      <c r="J714">
        <v>1</v>
      </c>
      <c r="K714" s="25">
        <v>691475</v>
      </c>
    </row>
    <row r="715" spans="1:11" x14ac:dyDescent="0.25">
      <c r="A715" s="2">
        <v>38698</v>
      </c>
      <c r="B715" s="25">
        <v>634705</v>
      </c>
      <c r="C715">
        <v>2005</v>
      </c>
      <c r="D715" s="1" t="s">
        <v>5</v>
      </c>
      <c r="E715">
        <v>0</v>
      </c>
      <c r="F715" s="3">
        <v>39.4583333333333</v>
      </c>
      <c r="G715">
        <v>7</v>
      </c>
      <c r="H715" s="3">
        <v>3.7916666666666701</v>
      </c>
      <c r="I715" s="5">
        <v>0</v>
      </c>
      <c r="J715">
        <v>0</v>
      </c>
      <c r="K715" s="25">
        <v>658474</v>
      </c>
    </row>
    <row r="716" spans="1:11" x14ac:dyDescent="0.25">
      <c r="A716" s="2">
        <v>38699</v>
      </c>
      <c r="B716" s="25">
        <v>636926</v>
      </c>
      <c r="C716">
        <v>2005</v>
      </c>
      <c r="D716" s="1" t="s">
        <v>6</v>
      </c>
      <c r="E716">
        <v>0</v>
      </c>
      <c r="F716" s="3">
        <v>38.4583333333333</v>
      </c>
      <c r="G716">
        <v>14</v>
      </c>
      <c r="H716" s="3">
        <v>4.0416666666666696</v>
      </c>
      <c r="I716" s="5">
        <v>0</v>
      </c>
      <c r="J716">
        <v>0</v>
      </c>
      <c r="K716" s="25">
        <v>634705</v>
      </c>
    </row>
    <row r="717" spans="1:11" x14ac:dyDescent="0.25">
      <c r="A717" s="2">
        <v>38700</v>
      </c>
      <c r="B717" s="25">
        <v>707388</v>
      </c>
      <c r="C717">
        <v>2005</v>
      </c>
      <c r="D717" s="1" t="s">
        <v>7</v>
      </c>
      <c r="E717">
        <v>0</v>
      </c>
      <c r="F717" s="3">
        <v>43.1666666666667</v>
      </c>
      <c r="G717">
        <v>9</v>
      </c>
      <c r="H717" s="3">
        <v>5.4583333333333304</v>
      </c>
      <c r="I717" s="5">
        <v>0</v>
      </c>
      <c r="J717">
        <v>0</v>
      </c>
      <c r="K717" s="25">
        <v>636926</v>
      </c>
    </row>
    <row r="718" spans="1:11" x14ac:dyDescent="0.25">
      <c r="A718" s="2">
        <v>38701</v>
      </c>
      <c r="B718" s="25">
        <v>746123</v>
      </c>
      <c r="C718">
        <v>2005</v>
      </c>
      <c r="D718" s="1" t="s">
        <v>1</v>
      </c>
      <c r="E718">
        <v>0</v>
      </c>
      <c r="F718" s="3">
        <v>44.8333333333333</v>
      </c>
      <c r="G718">
        <v>8</v>
      </c>
      <c r="H718" s="3">
        <v>3.6666666666666701</v>
      </c>
      <c r="I718" s="5">
        <v>0</v>
      </c>
      <c r="J718">
        <v>0</v>
      </c>
      <c r="K718" s="25">
        <v>707388</v>
      </c>
    </row>
    <row r="719" spans="1:11" x14ac:dyDescent="0.25">
      <c r="A719" s="2">
        <v>38702</v>
      </c>
      <c r="B719" s="25">
        <v>704042</v>
      </c>
      <c r="C719">
        <v>2005</v>
      </c>
      <c r="D719" s="1" t="s">
        <v>2</v>
      </c>
      <c r="E719">
        <v>1</v>
      </c>
      <c r="F719" s="3">
        <v>43.25</v>
      </c>
      <c r="G719">
        <v>7</v>
      </c>
      <c r="H719" s="3">
        <v>4.2916666666666696</v>
      </c>
      <c r="I719" s="5">
        <v>0</v>
      </c>
      <c r="J719">
        <v>0</v>
      </c>
      <c r="K719" s="25">
        <v>746123</v>
      </c>
    </row>
    <row r="720" spans="1:11" x14ac:dyDescent="0.25">
      <c r="A720" s="2">
        <v>38703</v>
      </c>
      <c r="B720" s="25">
        <v>666705</v>
      </c>
      <c r="C720">
        <v>2005</v>
      </c>
      <c r="D720" s="1" t="s">
        <v>3</v>
      </c>
      <c r="E720">
        <v>0</v>
      </c>
      <c r="F720" s="3">
        <v>40.2916666666667</v>
      </c>
      <c r="G720">
        <v>8</v>
      </c>
      <c r="H720" s="3">
        <v>3.625</v>
      </c>
      <c r="I720" s="5">
        <v>0</v>
      </c>
      <c r="J720">
        <v>1</v>
      </c>
      <c r="K720" s="25">
        <v>704042</v>
      </c>
    </row>
    <row r="721" spans="1:11" x14ac:dyDescent="0.25">
      <c r="A721" s="2">
        <v>38704</v>
      </c>
      <c r="B721" s="25">
        <v>608202</v>
      </c>
      <c r="C721">
        <v>2005</v>
      </c>
      <c r="D721" s="1" t="s">
        <v>4</v>
      </c>
      <c r="E721">
        <v>0</v>
      </c>
      <c r="F721" s="3">
        <v>35.9166666666667</v>
      </c>
      <c r="G721">
        <v>9</v>
      </c>
      <c r="H721" s="3">
        <v>4.625</v>
      </c>
      <c r="I721" s="5">
        <v>0</v>
      </c>
      <c r="J721">
        <v>1</v>
      </c>
      <c r="K721" s="25">
        <v>666705</v>
      </c>
    </row>
    <row r="722" spans="1:11" x14ac:dyDescent="0.25">
      <c r="A722" s="2">
        <v>38705</v>
      </c>
      <c r="B722" s="25">
        <v>529707</v>
      </c>
      <c r="C722">
        <v>2005</v>
      </c>
      <c r="D722" s="1" t="s">
        <v>5</v>
      </c>
      <c r="E722">
        <v>0</v>
      </c>
      <c r="F722" s="3">
        <v>31.7916666666667</v>
      </c>
      <c r="G722">
        <v>8</v>
      </c>
      <c r="H722" s="3">
        <v>3.2083333333333299</v>
      </c>
      <c r="I722" s="5">
        <v>0</v>
      </c>
      <c r="J722">
        <v>0</v>
      </c>
      <c r="K722" s="25">
        <v>608202</v>
      </c>
    </row>
    <row r="723" spans="1:11" x14ac:dyDescent="0.25">
      <c r="A723" s="2">
        <v>38706</v>
      </c>
      <c r="B723" s="25">
        <v>462729</v>
      </c>
      <c r="C723">
        <v>2005</v>
      </c>
      <c r="D723" s="1" t="s">
        <v>6</v>
      </c>
      <c r="E723">
        <v>0</v>
      </c>
      <c r="F723" s="3">
        <v>29.7083333333333</v>
      </c>
      <c r="G723">
        <v>10</v>
      </c>
      <c r="H723" s="3">
        <v>3.9166666666666701</v>
      </c>
      <c r="I723" s="5">
        <v>0</v>
      </c>
      <c r="J723">
        <v>0</v>
      </c>
      <c r="K723" s="25">
        <v>529707</v>
      </c>
    </row>
    <row r="724" spans="1:11" x14ac:dyDescent="0.25">
      <c r="A724" s="2">
        <v>38707</v>
      </c>
      <c r="B724" s="25">
        <v>428402</v>
      </c>
      <c r="C724">
        <v>2005</v>
      </c>
      <c r="D724" s="1" t="s">
        <v>7</v>
      </c>
      <c r="E724">
        <v>0</v>
      </c>
      <c r="F724" s="3">
        <v>29.75</v>
      </c>
      <c r="G724">
        <v>10</v>
      </c>
      <c r="H724" s="3">
        <v>5.7916666666666696</v>
      </c>
      <c r="I724" s="5">
        <v>0</v>
      </c>
      <c r="J724">
        <v>0</v>
      </c>
      <c r="K724" s="25">
        <v>462729</v>
      </c>
    </row>
    <row r="725" spans="1:11" x14ac:dyDescent="0.25">
      <c r="A725" s="2">
        <v>38708</v>
      </c>
      <c r="B725" s="25">
        <v>353599</v>
      </c>
      <c r="C725">
        <v>2005</v>
      </c>
      <c r="D725" s="1" t="s">
        <v>1</v>
      </c>
      <c r="E725">
        <v>0</v>
      </c>
      <c r="F725" s="3">
        <v>21.375</v>
      </c>
      <c r="G725">
        <v>13</v>
      </c>
      <c r="H725" s="3">
        <v>5.5416666666666696</v>
      </c>
      <c r="I725" s="5">
        <v>0</v>
      </c>
      <c r="J725">
        <v>0</v>
      </c>
      <c r="K725" s="25">
        <v>428402</v>
      </c>
    </row>
    <row r="726" spans="1:11" x14ac:dyDescent="0.25">
      <c r="A726" s="2">
        <v>38709</v>
      </c>
      <c r="B726" s="25">
        <v>384301</v>
      </c>
      <c r="C726">
        <v>2005</v>
      </c>
      <c r="D726" s="1" t="s">
        <v>2</v>
      </c>
      <c r="E726">
        <v>1</v>
      </c>
      <c r="F726" s="3">
        <v>24.3333333333333</v>
      </c>
      <c r="G726">
        <v>12</v>
      </c>
      <c r="H726" s="3">
        <v>6.875</v>
      </c>
      <c r="I726" s="5">
        <v>0</v>
      </c>
      <c r="J726">
        <v>0</v>
      </c>
      <c r="K726" s="25">
        <v>353599</v>
      </c>
    </row>
    <row r="727" spans="1:11" x14ac:dyDescent="0.25">
      <c r="A727" s="2">
        <v>38710</v>
      </c>
      <c r="B727" s="25">
        <v>396052</v>
      </c>
      <c r="C727">
        <v>2005</v>
      </c>
      <c r="D727" s="1" t="s">
        <v>3</v>
      </c>
      <c r="E727">
        <v>0</v>
      </c>
      <c r="F727" s="3">
        <v>26.3333333333333</v>
      </c>
      <c r="G727">
        <v>13</v>
      </c>
      <c r="H727" s="3">
        <v>6.6666666666666696</v>
      </c>
      <c r="I727" s="5">
        <v>1</v>
      </c>
      <c r="J727">
        <v>1</v>
      </c>
      <c r="K727" s="25">
        <v>384301</v>
      </c>
    </row>
    <row r="728" spans="1:11" x14ac:dyDescent="0.25">
      <c r="A728" s="2">
        <v>38711</v>
      </c>
      <c r="B728" s="25">
        <v>429620</v>
      </c>
      <c r="C728">
        <v>2005</v>
      </c>
      <c r="D728" s="1" t="s">
        <v>4</v>
      </c>
      <c r="E728">
        <v>0</v>
      </c>
      <c r="F728" s="3">
        <v>28.9166666666667</v>
      </c>
      <c r="G728">
        <v>13</v>
      </c>
      <c r="H728" s="3">
        <v>5.4583333333333304</v>
      </c>
      <c r="I728" s="5">
        <v>1</v>
      </c>
      <c r="J728">
        <v>1</v>
      </c>
      <c r="K728" s="25">
        <v>396052</v>
      </c>
    </row>
    <row r="729" spans="1:11" x14ac:dyDescent="0.25">
      <c r="A729" s="2">
        <v>38712</v>
      </c>
      <c r="B729" s="25">
        <v>452204</v>
      </c>
      <c r="C729">
        <v>2005</v>
      </c>
      <c r="D729" s="1" t="s">
        <v>5</v>
      </c>
      <c r="E729">
        <v>0</v>
      </c>
      <c r="F729" s="3">
        <v>24.25</v>
      </c>
      <c r="G729">
        <v>21</v>
      </c>
      <c r="H729" s="3">
        <v>8.3333333333333304</v>
      </c>
      <c r="I729" s="5">
        <v>0</v>
      </c>
      <c r="J729">
        <v>0</v>
      </c>
      <c r="K729" s="25">
        <v>429620</v>
      </c>
    </row>
    <row r="730" spans="1:11" x14ac:dyDescent="0.25">
      <c r="A730" s="2">
        <v>38713</v>
      </c>
      <c r="B730" s="25">
        <v>456468</v>
      </c>
      <c r="C730">
        <v>2005</v>
      </c>
      <c r="D730" s="1" t="s">
        <v>6</v>
      </c>
      <c r="E730">
        <v>0</v>
      </c>
      <c r="F730" s="3">
        <v>23.1666666666667</v>
      </c>
      <c r="G730">
        <v>17</v>
      </c>
      <c r="H730" s="3">
        <v>10.7083333333333</v>
      </c>
      <c r="I730" s="5">
        <v>0</v>
      </c>
      <c r="J730">
        <v>0</v>
      </c>
      <c r="K730" s="25">
        <v>452204</v>
      </c>
    </row>
    <row r="731" spans="1:11" x14ac:dyDescent="0.25">
      <c r="A731" s="2">
        <v>38714</v>
      </c>
      <c r="B731" s="25">
        <v>399208</v>
      </c>
      <c r="C731">
        <v>2005</v>
      </c>
      <c r="D731" s="1" t="s">
        <v>7</v>
      </c>
      <c r="E731">
        <v>0</v>
      </c>
      <c r="F731" s="3">
        <v>17.2083333333333</v>
      </c>
      <c r="G731">
        <v>23</v>
      </c>
      <c r="H731" s="3">
        <v>13.75</v>
      </c>
      <c r="I731" s="5">
        <v>0</v>
      </c>
      <c r="J731">
        <v>0</v>
      </c>
      <c r="K731" s="25">
        <v>456468</v>
      </c>
    </row>
    <row r="732" spans="1:11" x14ac:dyDescent="0.25">
      <c r="A732" s="2">
        <v>38715</v>
      </c>
      <c r="B732" s="25">
        <v>491489</v>
      </c>
      <c r="C732">
        <v>2005</v>
      </c>
      <c r="D732" s="1" t="s">
        <v>1</v>
      </c>
      <c r="E732">
        <v>0</v>
      </c>
      <c r="F732" s="3">
        <v>27.875</v>
      </c>
      <c r="G732">
        <v>17</v>
      </c>
      <c r="H732" s="3">
        <v>9.5833333333333304</v>
      </c>
      <c r="I732" s="5">
        <v>0</v>
      </c>
      <c r="J732">
        <v>0</v>
      </c>
      <c r="K732" s="25">
        <v>399208</v>
      </c>
    </row>
    <row r="733" spans="1:11" x14ac:dyDescent="0.25">
      <c r="A733" s="2">
        <v>38716</v>
      </c>
      <c r="B733" s="25">
        <v>500294</v>
      </c>
      <c r="C733">
        <v>2005</v>
      </c>
      <c r="D733" s="1" t="s">
        <v>2</v>
      </c>
      <c r="E733">
        <v>1</v>
      </c>
      <c r="F733" s="3">
        <v>22.7083333333333</v>
      </c>
      <c r="G733">
        <v>28</v>
      </c>
      <c r="H733" s="3">
        <v>16.6666666666667</v>
      </c>
      <c r="I733" s="5">
        <v>0</v>
      </c>
      <c r="J733">
        <v>0</v>
      </c>
      <c r="K733" s="25">
        <v>491489</v>
      </c>
    </row>
    <row r="734" spans="1:11" x14ac:dyDescent="0.25">
      <c r="A734" s="2">
        <v>38717</v>
      </c>
      <c r="B734" s="25">
        <v>440648</v>
      </c>
      <c r="C734">
        <v>2005</v>
      </c>
      <c r="D734" s="1" t="s">
        <v>3</v>
      </c>
      <c r="E734">
        <v>0</v>
      </c>
      <c r="F734" s="3">
        <v>21</v>
      </c>
      <c r="G734">
        <v>30</v>
      </c>
      <c r="H734" s="3">
        <v>15.9583333333333</v>
      </c>
      <c r="I734" s="5">
        <v>0</v>
      </c>
      <c r="J734">
        <v>1</v>
      </c>
      <c r="K734" s="25">
        <v>500294</v>
      </c>
    </row>
    <row r="735" spans="1:11" x14ac:dyDescent="0.25">
      <c r="A735" s="2">
        <v>38718</v>
      </c>
      <c r="B735" s="25">
        <v>445018</v>
      </c>
      <c r="C735">
        <v>2006</v>
      </c>
      <c r="D735" s="1" t="s">
        <v>4</v>
      </c>
      <c r="E735">
        <v>0</v>
      </c>
      <c r="F735" s="3">
        <v>23.7083333333333</v>
      </c>
      <c r="G735">
        <v>26</v>
      </c>
      <c r="H735" s="3">
        <v>13.125</v>
      </c>
      <c r="I735" s="5">
        <v>1</v>
      </c>
      <c r="J735">
        <v>1</v>
      </c>
      <c r="K735" s="25">
        <v>440648</v>
      </c>
    </row>
    <row r="736" spans="1:11" x14ac:dyDescent="0.25">
      <c r="A736" s="2">
        <v>38719</v>
      </c>
      <c r="B736" s="25">
        <v>458561</v>
      </c>
      <c r="C736">
        <v>2006</v>
      </c>
      <c r="D736" s="1" t="s">
        <v>5</v>
      </c>
      <c r="E736">
        <v>0</v>
      </c>
      <c r="F736" s="3">
        <v>19.875</v>
      </c>
      <c r="G736">
        <v>29</v>
      </c>
      <c r="H736" s="3">
        <v>18.5</v>
      </c>
      <c r="I736" s="5">
        <v>0</v>
      </c>
      <c r="J736">
        <v>0</v>
      </c>
      <c r="K736" s="25">
        <v>445018</v>
      </c>
    </row>
    <row r="737" spans="1:11" x14ac:dyDescent="0.25">
      <c r="A737" s="2">
        <v>38720</v>
      </c>
      <c r="B737" s="25">
        <v>436448</v>
      </c>
      <c r="C737">
        <v>2006</v>
      </c>
      <c r="D737" s="1" t="s">
        <v>6</v>
      </c>
      <c r="E737">
        <v>0</v>
      </c>
      <c r="F737" s="3">
        <v>24.9166666666667</v>
      </c>
      <c r="G737">
        <v>10</v>
      </c>
      <c r="H737" s="3">
        <v>6.3333333333333304</v>
      </c>
      <c r="I737" s="5">
        <v>0</v>
      </c>
      <c r="J737">
        <v>0</v>
      </c>
      <c r="K737" s="25">
        <v>458561</v>
      </c>
    </row>
    <row r="738" spans="1:11" x14ac:dyDescent="0.25">
      <c r="A738" s="2">
        <v>38721</v>
      </c>
      <c r="B738" s="25">
        <v>502761</v>
      </c>
      <c r="C738">
        <v>2006</v>
      </c>
      <c r="D738" s="1" t="s">
        <v>7</v>
      </c>
      <c r="E738">
        <v>0</v>
      </c>
      <c r="F738" s="3">
        <v>28.375</v>
      </c>
      <c r="G738">
        <v>13</v>
      </c>
      <c r="H738" s="3">
        <v>5.5416666666666696</v>
      </c>
      <c r="I738" s="5">
        <v>0</v>
      </c>
      <c r="J738">
        <v>0</v>
      </c>
      <c r="K738" s="25">
        <v>436448</v>
      </c>
    </row>
    <row r="739" spans="1:11" x14ac:dyDescent="0.25">
      <c r="A739" s="2">
        <v>38722</v>
      </c>
      <c r="B739" s="25">
        <v>506379</v>
      </c>
      <c r="C739">
        <v>2006</v>
      </c>
      <c r="D739" s="1" t="s">
        <v>1</v>
      </c>
      <c r="E739">
        <v>0</v>
      </c>
      <c r="F739" s="3">
        <v>30.25</v>
      </c>
      <c r="G739">
        <v>9</v>
      </c>
      <c r="H739" s="3">
        <v>3.3333333333333299</v>
      </c>
      <c r="I739" s="5">
        <v>0</v>
      </c>
      <c r="J739">
        <v>0</v>
      </c>
      <c r="K739" s="25">
        <v>502761</v>
      </c>
    </row>
    <row r="740" spans="1:11" x14ac:dyDescent="0.25">
      <c r="A740" s="2">
        <v>38723</v>
      </c>
      <c r="B740" s="25">
        <v>466532</v>
      </c>
      <c r="C740">
        <v>2006</v>
      </c>
      <c r="D740" s="1" t="s">
        <v>2</v>
      </c>
      <c r="E740">
        <v>1</v>
      </c>
      <c r="F740" s="3">
        <v>31.0833333333333</v>
      </c>
      <c r="G740">
        <v>8</v>
      </c>
      <c r="H740" s="3">
        <v>3.9583333333333299</v>
      </c>
      <c r="I740" s="5">
        <v>0</v>
      </c>
      <c r="J740">
        <v>0</v>
      </c>
      <c r="K740" s="25">
        <v>506379</v>
      </c>
    </row>
    <row r="741" spans="1:11" x14ac:dyDescent="0.25">
      <c r="A741" s="2">
        <v>38724</v>
      </c>
      <c r="B741" s="25">
        <v>459953</v>
      </c>
      <c r="C741">
        <v>2006</v>
      </c>
      <c r="D741" s="1" t="s">
        <v>3</v>
      </c>
      <c r="E741">
        <v>0</v>
      </c>
      <c r="F741" s="3">
        <v>28.1666666666667</v>
      </c>
      <c r="G741">
        <v>16</v>
      </c>
      <c r="H741" s="3">
        <v>7.4583333333333304</v>
      </c>
      <c r="I741" s="5">
        <v>0</v>
      </c>
      <c r="J741">
        <v>1</v>
      </c>
      <c r="K741" s="25">
        <v>466532</v>
      </c>
    </row>
    <row r="742" spans="1:11" x14ac:dyDescent="0.25">
      <c r="A742" s="2">
        <v>38725</v>
      </c>
      <c r="B742" s="25">
        <v>583008</v>
      </c>
      <c r="C742">
        <v>2006</v>
      </c>
      <c r="D742" s="1" t="s">
        <v>4</v>
      </c>
      <c r="E742">
        <v>0</v>
      </c>
      <c r="F742" s="3">
        <v>34.0833333333333</v>
      </c>
      <c r="G742">
        <v>9</v>
      </c>
      <c r="H742" s="3">
        <v>4.9166666666666696</v>
      </c>
      <c r="I742" s="5">
        <v>0</v>
      </c>
      <c r="J742">
        <v>1</v>
      </c>
      <c r="K742" s="25">
        <v>459953</v>
      </c>
    </row>
    <row r="743" spans="1:11" x14ac:dyDescent="0.25">
      <c r="A743" s="2">
        <v>38726</v>
      </c>
      <c r="B743" s="25">
        <v>602950</v>
      </c>
      <c r="C743">
        <v>2006</v>
      </c>
      <c r="D743" s="1" t="s">
        <v>5</v>
      </c>
      <c r="E743">
        <v>0</v>
      </c>
      <c r="F743" s="3">
        <v>35.7916666666667</v>
      </c>
      <c r="G743">
        <v>15</v>
      </c>
      <c r="H743" s="3">
        <v>7.4583333333333304</v>
      </c>
      <c r="I743" s="5">
        <v>0</v>
      </c>
      <c r="J743">
        <v>0</v>
      </c>
      <c r="K743" s="25">
        <v>583008</v>
      </c>
    </row>
    <row r="744" spans="1:11" x14ac:dyDescent="0.25">
      <c r="A744" s="2">
        <v>38727</v>
      </c>
      <c r="B744" s="25">
        <v>529013</v>
      </c>
      <c r="C744">
        <v>2006</v>
      </c>
      <c r="D744" s="1" t="s">
        <v>6</v>
      </c>
      <c r="E744">
        <v>0</v>
      </c>
      <c r="F744" s="3">
        <v>31.25</v>
      </c>
      <c r="G744">
        <v>16</v>
      </c>
      <c r="H744" s="3">
        <v>5.625</v>
      </c>
      <c r="I744" s="5">
        <v>0</v>
      </c>
      <c r="J744">
        <v>0</v>
      </c>
      <c r="K744" s="25">
        <v>602950</v>
      </c>
    </row>
    <row r="745" spans="1:11" x14ac:dyDescent="0.25">
      <c r="A745" s="2">
        <v>38728</v>
      </c>
      <c r="B745" s="25">
        <v>509740</v>
      </c>
      <c r="C745">
        <v>2006</v>
      </c>
      <c r="D745" s="1" t="s">
        <v>7</v>
      </c>
      <c r="E745">
        <v>0</v>
      </c>
      <c r="F745" s="3">
        <v>26</v>
      </c>
      <c r="G745">
        <v>22</v>
      </c>
      <c r="H745" s="3">
        <v>11.6666666666667</v>
      </c>
      <c r="I745" s="5">
        <v>0</v>
      </c>
      <c r="J745">
        <v>0</v>
      </c>
      <c r="K745" s="25">
        <v>529013</v>
      </c>
    </row>
    <row r="746" spans="1:11" x14ac:dyDescent="0.25">
      <c r="A746" s="2">
        <v>38729</v>
      </c>
      <c r="B746" s="25">
        <v>554529</v>
      </c>
      <c r="C746">
        <v>2006</v>
      </c>
      <c r="D746" s="1" t="s">
        <v>1</v>
      </c>
      <c r="E746">
        <v>0</v>
      </c>
      <c r="F746" s="3">
        <v>33.125</v>
      </c>
      <c r="G746">
        <v>13</v>
      </c>
      <c r="H746" s="3">
        <v>6.8333333333333304</v>
      </c>
      <c r="I746" s="5">
        <v>0</v>
      </c>
      <c r="J746">
        <v>0</v>
      </c>
      <c r="K746" s="25">
        <v>509740</v>
      </c>
    </row>
    <row r="747" spans="1:11" x14ac:dyDescent="0.25">
      <c r="A747" s="2">
        <v>38730</v>
      </c>
      <c r="B747" s="25">
        <v>481348</v>
      </c>
      <c r="C747">
        <v>2006</v>
      </c>
      <c r="D747" s="1" t="s">
        <v>2</v>
      </c>
      <c r="E747">
        <v>1</v>
      </c>
      <c r="F747" s="3">
        <v>26.9166666666667</v>
      </c>
      <c r="G747">
        <v>20</v>
      </c>
      <c r="H747" s="3">
        <v>8.5</v>
      </c>
      <c r="I747" s="5">
        <v>0</v>
      </c>
      <c r="J747">
        <v>0</v>
      </c>
      <c r="K747" s="25">
        <v>554529</v>
      </c>
    </row>
    <row r="748" spans="1:11" x14ac:dyDescent="0.25">
      <c r="A748" s="2">
        <v>38731</v>
      </c>
      <c r="B748" s="25">
        <v>440388</v>
      </c>
      <c r="C748">
        <v>2006</v>
      </c>
      <c r="D748" s="1" t="s">
        <v>3</v>
      </c>
      <c r="E748">
        <v>0</v>
      </c>
      <c r="F748" s="3">
        <v>19.7916666666667</v>
      </c>
      <c r="G748">
        <v>25</v>
      </c>
      <c r="H748" s="3">
        <v>15.0833333333333</v>
      </c>
      <c r="I748" s="5">
        <v>0</v>
      </c>
      <c r="J748">
        <v>1</v>
      </c>
      <c r="K748" s="25">
        <v>481348</v>
      </c>
    </row>
    <row r="749" spans="1:11" x14ac:dyDescent="0.25">
      <c r="A749" s="2">
        <v>38732</v>
      </c>
      <c r="B749" s="25">
        <v>597240</v>
      </c>
      <c r="C749">
        <v>2006</v>
      </c>
      <c r="D749" s="1" t="s">
        <v>4</v>
      </c>
      <c r="E749">
        <v>0</v>
      </c>
      <c r="F749" s="3">
        <v>36.2083333333333</v>
      </c>
      <c r="G749">
        <v>20</v>
      </c>
      <c r="H749" s="3">
        <v>7.7083333333333304</v>
      </c>
      <c r="I749" s="5">
        <v>0</v>
      </c>
      <c r="J749">
        <v>1</v>
      </c>
      <c r="K749" s="25">
        <v>440388</v>
      </c>
    </row>
    <row r="750" spans="1:11" x14ac:dyDescent="0.25">
      <c r="A750" s="2">
        <v>38733</v>
      </c>
      <c r="B750" s="25">
        <v>645603</v>
      </c>
      <c r="C750">
        <v>2006</v>
      </c>
      <c r="D750" s="1" t="s">
        <v>5</v>
      </c>
      <c r="E750">
        <v>0</v>
      </c>
      <c r="F750" s="3">
        <v>38.9166666666667</v>
      </c>
      <c r="G750">
        <v>13</v>
      </c>
      <c r="H750" s="3">
        <v>6.5416666666666696</v>
      </c>
      <c r="I750" s="5">
        <v>0</v>
      </c>
      <c r="J750">
        <v>0</v>
      </c>
      <c r="K750" s="25">
        <v>597240</v>
      </c>
    </row>
    <row r="751" spans="1:11" x14ac:dyDescent="0.25">
      <c r="A751" s="2">
        <v>38734</v>
      </c>
      <c r="B751" s="25">
        <v>575960</v>
      </c>
      <c r="C751">
        <v>2006</v>
      </c>
      <c r="D751" s="1" t="s">
        <v>6</v>
      </c>
      <c r="E751">
        <v>0</v>
      </c>
      <c r="F751" s="3">
        <v>29.2083333333333</v>
      </c>
      <c r="G751">
        <v>18</v>
      </c>
      <c r="H751" s="3">
        <v>10.9583333333333</v>
      </c>
      <c r="I751" s="5">
        <v>0</v>
      </c>
      <c r="J751">
        <v>0</v>
      </c>
      <c r="K751" s="25">
        <v>645603</v>
      </c>
    </row>
    <row r="752" spans="1:11" x14ac:dyDescent="0.25">
      <c r="A752" s="2">
        <v>38735</v>
      </c>
      <c r="B752" s="25">
        <v>550937</v>
      </c>
      <c r="C752">
        <v>2006</v>
      </c>
      <c r="D752" s="1" t="s">
        <v>7</v>
      </c>
      <c r="E752">
        <v>0</v>
      </c>
      <c r="F752" s="3">
        <v>31.0416666666667</v>
      </c>
      <c r="G752">
        <v>25</v>
      </c>
      <c r="H752" s="3">
        <v>5.875</v>
      </c>
      <c r="I752" s="5">
        <v>0</v>
      </c>
      <c r="J752">
        <v>0</v>
      </c>
      <c r="K752" s="25">
        <v>575960</v>
      </c>
    </row>
    <row r="753" spans="1:11" x14ac:dyDescent="0.25">
      <c r="A753" s="2">
        <v>38736</v>
      </c>
      <c r="B753" s="25">
        <v>585298</v>
      </c>
      <c r="C753">
        <v>2006</v>
      </c>
      <c r="D753" s="1" t="s">
        <v>1</v>
      </c>
      <c r="E753">
        <v>0</v>
      </c>
      <c r="F753" s="3">
        <v>34.4166666666667</v>
      </c>
      <c r="G753">
        <v>17</v>
      </c>
      <c r="H753" s="3">
        <v>7.2916666666666696</v>
      </c>
      <c r="I753" s="5">
        <v>0</v>
      </c>
      <c r="J753">
        <v>0</v>
      </c>
      <c r="K753" s="25">
        <v>550937</v>
      </c>
    </row>
    <row r="754" spans="1:11" x14ac:dyDescent="0.25">
      <c r="A754" s="2">
        <v>38737</v>
      </c>
      <c r="B754" s="25">
        <v>571752</v>
      </c>
      <c r="C754">
        <v>2006</v>
      </c>
      <c r="D754" s="1" t="s">
        <v>2</v>
      </c>
      <c r="E754">
        <v>1</v>
      </c>
      <c r="F754" s="3">
        <v>34.4166666666667</v>
      </c>
      <c r="G754">
        <v>15</v>
      </c>
      <c r="H754" s="3">
        <v>10.125</v>
      </c>
      <c r="I754" s="5">
        <v>0</v>
      </c>
      <c r="J754">
        <v>0</v>
      </c>
      <c r="K754" s="25">
        <v>585298</v>
      </c>
    </row>
    <row r="755" spans="1:11" x14ac:dyDescent="0.25">
      <c r="A755" s="2">
        <v>38738</v>
      </c>
      <c r="B755" s="25">
        <v>586484</v>
      </c>
      <c r="C755">
        <v>2006</v>
      </c>
      <c r="D755" s="1" t="s">
        <v>3</v>
      </c>
      <c r="E755">
        <v>0</v>
      </c>
      <c r="F755" s="3">
        <v>33.3333333333333</v>
      </c>
      <c r="G755">
        <v>12</v>
      </c>
      <c r="H755" s="3">
        <v>5.375</v>
      </c>
      <c r="I755" s="5">
        <v>0</v>
      </c>
      <c r="J755">
        <v>1</v>
      </c>
      <c r="K755" s="25">
        <v>571752</v>
      </c>
    </row>
    <row r="756" spans="1:11" x14ac:dyDescent="0.25">
      <c r="A756" s="2">
        <v>38739</v>
      </c>
      <c r="B756" s="25">
        <v>606971</v>
      </c>
      <c r="C756">
        <v>2006</v>
      </c>
      <c r="D756" s="1" t="s">
        <v>4</v>
      </c>
      <c r="E756">
        <v>0</v>
      </c>
      <c r="F756" s="3">
        <v>37.2916666666667</v>
      </c>
      <c r="G756">
        <v>12</v>
      </c>
      <c r="H756" s="3">
        <v>5.6666666666666696</v>
      </c>
      <c r="I756" s="5">
        <v>0</v>
      </c>
      <c r="J756">
        <v>1</v>
      </c>
      <c r="K756" s="25">
        <v>586484</v>
      </c>
    </row>
    <row r="757" spans="1:11" x14ac:dyDescent="0.25">
      <c r="A757" s="2">
        <v>38740</v>
      </c>
      <c r="B757" s="25">
        <v>659647</v>
      </c>
      <c r="C757">
        <v>2006</v>
      </c>
      <c r="D757" s="1" t="s">
        <v>5</v>
      </c>
      <c r="E757">
        <v>0</v>
      </c>
      <c r="F757" s="3">
        <v>38.5833333333333</v>
      </c>
      <c r="G757">
        <v>10</v>
      </c>
      <c r="H757" s="3">
        <v>6.625</v>
      </c>
      <c r="I757" s="5">
        <v>0</v>
      </c>
      <c r="J757">
        <v>0</v>
      </c>
      <c r="K757" s="25">
        <v>606971</v>
      </c>
    </row>
    <row r="758" spans="1:11" x14ac:dyDescent="0.25">
      <c r="A758" s="2">
        <v>38741</v>
      </c>
      <c r="B758" s="25">
        <v>639346</v>
      </c>
      <c r="C758">
        <v>2006</v>
      </c>
      <c r="D758" s="1" t="s">
        <v>6</v>
      </c>
      <c r="E758">
        <v>0</v>
      </c>
      <c r="F758" s="3">
        <v>39.125</v>
      </c>
      <c r="G758">
        <v>9</v>
      </c>
      <c r="H758" s="3">
        <v>4</v>
      </c>
      <c r="I758" s="5">
        <v>0</v>
      </c>
      <c r="J758">
        <v>0</v>
      </c>
      <c r="K758" s="25">
        <v>659647</v>
      </c>
    </row>
    <row r="759" spans="1:11" x14ac:dyDescent="0.25">
      <c r="A759" s="2">
        <v>38742</v>
      </c>
      <c r="B759" s="25">
        <v>586796</v>
      </c>
      <c r="C759">
        <v>2006</v>
      </c>
      <c r="D759" s="1" t="s">
        <v>7</v>
      </c>
      <c r="E759">
        <v>0</v>
      </c>
      <c r="F759" s="3">
        <v>36</v>
      </c>
      <c r="G759">
        <v>13</v>
      </c>
      <c r="H759" s="3">
        <v>5.3333333333333304</v>
      </c>
      <c r="I759" s="5">
        <v>0</v>
      </c>
      <c r="J759">
        <v>0</v>
      </c>
      <c r="K759" s="25">
        <v>639346</v>
      </c>
    </row>
    <row r="760" spans="1:11" x14ac:dyDescent="0.25">
      <c r="A760" s="2">
        <v>38743</v>
      </c>
      <c r="B760" s="25">
        <v>492185</v>
      </c>
      <c r="C760">
        <v>2006</v>
      </c>
      <c r="D760" s="1" t="s">
        <v>1</v>
      </c>
      <c r="E760">
        <v>0</v>
      </c>
      <c r="F760" s="3">
        <v>30.7916666666667</v>
      </c>
      <c r="G760">
        <v>15</v>
      </c>
      <c r="H760" s="3">
        <v>7.3333333333333304</v>
      </c>
      <c r="I760" s="5">
        <v>0</v>
      </c>
      <c r="J760">
        <v>0</v>
      </c>
      <c r="K760" s="25">
        <v>586796</v>
      </c>
    </row>
    <row r="761" spans="1:11" x14ac:dyDescent="0.25">
      <c r="A761" s="2">
        <v>38744</v>
      </c>
      <c r="B761" s="25">
        <v>580191</v>
      </c>
      <c r="C761">
        <v>2006</v>
      </c>
      <c r="D761" s="1" t="s">
        <v>2</v>
      </c>
      <c r="E761">
        <v>1</v>
      </c>
      <c r="F761" s="3">
        <v>34.2083333333333</v>
      </c>
      <c r="G761">
        <v>12</v>
      </c>
      <c r="H761" s="3">
        <v>3.125</v>
      </c>
      <c r="I761" s="5">
        <v>0</v>
      </c>
      <c r="J761">
        <v>0</v>
      </c>
      <c r="K761" s="25">
        <v>492185</v>
      </c>
    </row>
    <row r="762" spans="1:11" x14ac:dyDescent="0.25">
      <c r="A762" s="2">
        <v>38745</v>
      </c>
      <c r="B762" s="25">
        <v>593114</v>
      </c>
      <c r="C762">
        <v>2006</v>
      </c>
      <c r="D762" s="1" t="s">
        <v>3</v>
      </c>
      <c r="E762">
        <v>0</v>
      </c>
      <c r="F762" s="3">
        <v>32.6666666666667</v>
      </c>
      <c r="G762">
        <v>23</v>
      </c>
      <c r="H762" s="3">
        <v>11.6666666666667</v>
      </c>
      <c r="I762" s="5">
        <v>0</v>
      </c>
      <c r="J762">
        <v>1</v>
      </c>
      <c r="K762" s="25">
        <v>580191</v>
      </c>
    </row>
    <row r="763" spans="1:11" x14ac:dyDescent="0.25">
      <c r="A763" s="2">
        <v>38746</v>
      </c>
      <c r="B763" s="25">
        <v>519748</v>
      </c>
      <c r="C763">
        <v>2006</v>
      </c>
      <c r="D763" s="1" t="s">
        <v>4</v>
      </c>
      <c r="E763">
        <v>0</v>
      </c>
      <c r="F763" s="3">
        <v>29.2083333333333</v>
      </c>
      <c r="G763">
        <v>13</v>
      </c>
      <c r="H763" s="3">
        <v>6.2916666666666696</v>
      </c>
      <c r="I763" s="5">
        <v>0</v>
      </c>
      <c r="J763">
        <v>1</v>
      </c>
      <c r="K763" s="25">
        <v>593114</v>
      </c>
    </row>
    <row r="764" spans="1:11" x14ac:dyDescent="0.25">
      <c r="A764" s="2">
        <v>38747</v>
      </c>
      <c r="B764" s="25">
        <v>498547</v>
      </c>
      <c r="C764">
        <v>2006</v>
      </c>
      <c r="D764" s="1" t="s">
        <v>5</v>
      </c>
      <c r="E764">
        <v>0</v>
      </c>
      <c r="F764" s="3">
        <v>25.1666666666667</v>
      </c>
      <c r="G764">
        <v>17</v>
      </c>
      <c r="H764" s="3">
        <v>9</v>
      </c>
      <c r="I764" s="5">
        <v>0</v>
      </c>
      <c r="J764">
        <v>0</v>
      </c>
      <c r="K764" s="25">
        <v>519748</v>
      </c>
    </row>
    <row r="765" spans="1:11" x14ac:dyDescent="0.25">
      <c r="A765" s="2">
        <v>38748</v>
      </c>
      <c r="B765" s="25">
        <v>484809</v>
      </c>
      <c r="C765">
        <v>2006</v>
      </c>
      <c r="D765" s="1" t="s">
        <v>6</v>
      </c>
      <c r="E765">
        <v>0</v>
      </c>
      <c r="F765" s="3">
        <v>28.9166666666667</v>
      </c>
      <c r="G765">
        <v>12</v>
      </c>
      <c r="H765" s="3">
        <v>7</v>
      </c>
      <c r="I765" s="5">
        <v>0</v>
      </c>
      <c r="J765">
        <v>0</v>
      </c>
      <c r="K765" s="25">
        <v>498547</v>
      </c>
    </row>
    <row r="766" spans="1:11" x14ac:dyDescent="0.25">
      <c r="A766" s="2">
        <v>38749</v>
      </c>
      <c r="B766" s="25">
        <v>518138</v>
      </c>
      <c r="C766">
        <v>2006</v>
      </c>
      <c r="D766" s="1" t="s">
        <v>7</v>
      </c>
      <c r="E766">
        <v>0</v>
      </c>
      <c r="F766" s="3">
        <v>27.625</v>
      </c>
      <c r="G766">
        <v>21</v>
      </c>
      <c r="H766" s="3">
        <v>9.25</v>
      </c>
      <c r="I766" s="5">
        <v>0</v>
      </c>
      <c r="J766">
        <v>0</v>
      </c>
      <c r="K766" s="25">
        <v>484809</v>
      </c>
    </row>
    <row r="767" spans="1:11" x14ac:dyDescent="0.25">
      <c r="A767" s="2">
        <v>38750</v>
      </c>
      <c r="B767" s="25">
        <v>497632</v>
      </c>
      <c r="C767">
        <v>2006</v>
      </c>
      <c r="D767" s="1" t="s">
        <v>1</v>
      </c>
      <c r="E767">
        <v>0</v>
      </c>
      <c r="F767" s="3">
        <v>27.125</v>
      </c>
      <c r="G767">
        <v>12</v>
      </c>
      <c r="H767" s="3">
        <v>4.9583333333333304</v>
      </c>
      <c r="I767" s="5">
        <v>0</v>
      </c>
      <c r="J767">
        <v>0</v>
      </c>
      <c r="K767" s="25">
        <v>518138</v>
      </c>
    </row>
    <row r="768" spans="1:11" x14ac:dyDescent="0.25">
      <c r="A768" s="2">
        <v>38751</v>
      </c>
      <c r="B768" s="25">
        <v>459210</v>
      </c>
      <c r="C768">
        <v>2006</v>
      </c>
      <c r="D768" s="1" t="s">
        <v>2</v>
      </c>
      <c r="E768">
        <v>1</v>
      </c>
      <c r="F768" s="3">
        <v>25.25</v>
      </c>
      <c r="G768">
        <v>15</v>
      </c>
      <c r="H768" s="3">
        <v>8.7083333333333304</v>
      </c>
      <c r="I768" s="5">
        <v>0</v>
      </c>
      <c r="J768">
        <v>0</v>
      </c>
      <c r="K768" s="25">
        <v>497632</v>
      </c>
    </row>
    <row r="769" spans="1:11" x14ac:dyDescent="0.25">
      <c r="A769" s="2">
        <v>38752</v>
      </c>
      <c r="B769" s="25">
        <v>478160</v>
      </c>
      <c r="C769">
        <v>2006</v>
      </c>
      <c r="D769" s="1" t="s">
        <v>3</v>
      </c>
      <c r="E769">
        <v>0</v>
      </c>
      <c r="F769" s="3">
        <v>25.3333333333333</v>
      </c>
      <c r="G769">
        <v>30</v>
      </c>
      <c r="H769" s="3">
        <v>13.875</v>
      </c>
      <c r="I769" s="5">
        <v>0</v>
      </c>
      <c r="J769">
        <v>1</v>
      </c>
      <c r="K769" s="25">
        <v>459210</v>
      </c>
    </row>
    <row r="770" spans="1:11" x14ac:dyDescent="0.25">
      <c r="A770" s="2">
        <v>38753</v>
      </c>
      <c r="B770" s="25">
        <v>563507</v>
      </c>
      <c r="C770">
        <v>2006</v>
      </c>
      <c r="D770" s="1" t="s">
        <v>4</v>
      </c>
      <c r="E770">
        <v>0</v>
      </c>
      <c r="F770" s="3">
        <v>35.0416666666667</v>
      </c>
      <c r="G770">
        <v>15</v>
      </c>
      <c r="H770" s="3">
        <v>7.5416666666666696</v>
      </c>
      <c r="I770" s="5">
        <v>0</v>
      </c>
      <c r="J770">
        <v>1</v>
      </c>
      <c r="K770" s="25">
        <v>478160</v>
      </c>
    </row>
    <row r="771" spans="1:11" x14ac:dyDescent="0.25">
      <c r="A771" s="2">
        <v>38754</v>
      </c>
      <c r="B771" s="25">
        <v>583589</v>
      </c>
      <c r="C771">
        <v>2006</v>
      </c>
      <c r="D771" s="1" t="s">
        <v>5</v>
      </c>
      <c r="E771">
        <v>0</v>
      </c>
      <c r="F771" s="3">
        <v>34.4583333333333</v>
      </c>
      <c r="G771">
        <v>12</v>
      </c>
      <c r="H771" s="3">
        <v>5.625</v>
      </c>
      <c r="I771" s="5">
        <v>0</v>
      </c>
      <c r="J771">
        <v>0</v>
      </c>
      <c r="K771" s="25">
        <v>563507</v>
      </c>
    </row>
    <row r="772" spans="1:11" x14ac:dyDescent="0.25">
      <c r="A772" s="2">
        <v>38755</v>
      </c>
      <c r="B772" s="25">
        <v>541870</v>
      </c>
      <c r="C772">
        <v>2006</v>
      </c>
      <c r="D772" s="1" t="s">
        <v>6</v>
      </c>
      <c r="E772">
        <v>0</v>
      </c>
      <c r="F772" s="3">
        <v>32.5833333333333</v>
      </c>
      <c r="G772">
        <v>8</v>
      </c>
      <c r="H772" s="3">
        <v>5.4166666666666696</v>
      </c>
      <c r="I772" s="5">
        <v>0</v>
      </c>
      <c r="J772">
        <v>0</v>
      </c>
      <c r="K772" s="25">
        <v>583589</v>
      </c>
    </row>
    <row r="773" spans="1:11" x14ac:dyDescent="0.25">
      <c r="A773" s="2">
        <v>38756</v>
      </c>
      <c r="B773" s="25">
        <v>502909</v>
      </c>
      <c r="C773">
        <v>2006</v>
      </c>
      <c r="D773" s="1" t="s">
        <v>7</v>
      </c>
      <c r="E773">
        <v>0</v>
      </c>
      <c r="F773" s="3">
        <v>31.0416666666667</v>
      </c>
      <c r="G773">
        <v>10</v>
      </c>
      <c r="H773" s="3">
        <v>4.5</v>
      </c>
      <c r="I773" s="5">
        <v>0</v>
      </c>
      <c r="J773">
        <v>0</v>
      </c>
      <c r="K773" s="25">
        <v>541870</v>
      </c>
    </row>
    <row r="774" spans="1:11" x14ac:dyDescent="0.25">
      <c r="A774" s="2">
        <v>38757</v>
      </c>
      <c r="B774" s="25">
        <v>494517</v>
      </c>
      <c r="C774">
        <v>2006</v>
      </c>
      <c r="D774" s="1" t="s">
        <v>1</v>
      </c>
      <c r="E774">
        <v>0</v>
      </c>
      <c r="F774" s="3">
        <v>30.9583333333333</v>
      </c>
      <c r="G774">
        <v>12</v>
      </c>
      <c r="H774" s="3">
        <v>5.8333333333333304</v>
      </c>
      <c r="I774" s="5">
        <v>0</v>
      </c>
      <c r="J774">
        <v>0</v>
      </c>
      <c r="K774" s="25">
        <v>502909</v>
      </c>
    </row>
    <row r="775" spans="1:11" x14ac:dyDescent="0.25">
      <c r="A775" s="2">
        <v>38758</v>
      </c>
      <c r="B775" s="25">
        <v>612892</v>
      </c>
      <c r="C775">
        <v>2006</v>
      </c>
      <c r="D775" s="1" t="s">
        <v>2</v>
      </c>
      <c r="E775">
        <v>1</v>
      </c>
      <c r="F775" s="3">
        <v>38.25</v>
      </c>
      <c r="G775">
        <v>15</v>
      </c>
      <c r="H775" s="3">
        <v>7.0416666666666696</v>
      </c>
      <c r="I775" s="5">
        <v>0</v>
      </c>
      <c r="J775">
        <v>0</v>
      </c>
      <c r="K775" s="25">
        <v>494517</v>
      </c>
    </row>
    <row r="776" spans="1:11" x14ac:dyDescent="0.25">
      <c r="A776" s="2">
        <v>38759</v>
      </c>
      <c r="B776" s="25">
        <v>603493</v>
      </c>
      <c r="C776">
        <v>2006</v>
      </c>
      <c r="D776" s="1" t="s">
        <v>3</v>
      </c>
      <c r="E776">
        <v>0</v>
      </c>
      <c r="F776" s="3">
        <v>38.2083333333333</v>
      </c>
      <c r="G776">
        <v>12</v>
      </c>
      <c r="H776" s="3">
        <v>4.2916666666666696</v>
      </c>
      <c r="I776" s="5">
        <v>0</v>
      </c>
      <c r="J776">
        <v>1</v>
      </c>
      <c r="K776" s="25">
        <v>612892</v>
      </c>
    </row>
    <row r="777" spans="1:11" x14ac:dyDescent="0.25">
      <c r="A777" s="2">
        <v>38760</v>
      </c>
      <c r="B777" s="25">
        <v>556431</v>
      </c>
      <c r="C777">
        <v>2006</v>
      </c>
      <c r="D777" s="1" t="s">
        <v>4</v>
      </c>
      <c r="E777">
        <v>0</v>
      </c>
      <c r="F777" s="3">
        <v>35.5833333333333</v>
      </c>
      <c r="G777">
        <v>10</v>
      </c>
      <c r="H777" s="3">
        <v>4.125</v>
      </c>
      <c r="I777" s="5">
        <v>0</v>
      </c>
      <c r="J777">
        <v>1</v>
      </c>
      <c r="K777" s="25">
        <v>603493</v>
      </c>
    </row>
    <row r="778" spans="1:11" x14ac:dyDescent="0.25">
      <c r="A778" s="2">
        <v>38761</v>
      </c>
      <c r="B778" s="25">
        <v>524147</v>
      </c>
      <c r="C778">
        <v>2006</v>
      </c>
      <c r="D778" s="1" t="s">
        <v>5</v>
      </c>
      <c r="E778">
        <v>0</v>
      </c>
      <c r="F778" s="3">
        <v>32.2083333333333</v>
      </c>
      <c r="G778">
        <v>9</v>
      </c>
      <c r="H778" s="3">
        <v>5.1666666666666696</v>
      </c>
      <c r="I778" s="5">
        <v>0</v>
      </c>
      <c r="J778">
        <v>0</v>
      </c>
      <c r="K778" s="25">
        <v>556431</v>
      </c>
    </row>
    <row r="779" spans="1:11" x14ac:dyDescent="0.25">
      <c r="A779" s="2">
        <v>38762</v>
      </c>
      <c r="B779" s="25">
        <v>531443</v>
      </c>
      <c r="C779">
        <v>2006</v>
      </c>
      <c r="D779" s="1" t="s">
        <v>6</v>
      </c>
      <c r="E779">
        <v>0</v>
      </c>
      <c r="F779" s="3">
        <v>31.5833333333333</v>
      </c>
      <c r="G779">
        <v>16</v>
      </c>
      <c r="H779" s="3">
        <v>8.5416666666666696</v>
      </c>
      <c r="I779" s="5">
        <v>0</v>
      </c>
      <c r="J779">
        <v>0</v>
      </c>
      <c r="K779" s="25">
        <v>524147</v>
      </c>
    </row>
    <row r="780" spans="1:11" x14ac:dyDescent="0.25">
      <c r="A780" s="2">
        <v>38763</v>
      </c>
      <c r="B780" s="25">
        <v>676154</v>
      </c>
      <c r="C780">
        <v>2006</v>
      </c>
      <c r="D780" s="1" t="s">
        <v>7</v>
      </c>
      <c r="E780">
        <v>0</v>
      </c>
      <c r="F780" s="3">
        <v>41.5833333333333</v>
      </c>
      <c r="G780">
        <v>18</v>
      </c>
      <c r="H780" s="3">
        <v>7.125</v>
      </c>
      <c r="I780" s="5">
        <v>0</v>
      </c>
      <c r="J780">
        <v>0</v>
      </c>
      <c r="K780" s="25">
        <v>531443</v>
      </c>
    </row>
    <row r="781" spans="1:11" x14ac:dyDescent="0.25">
      <c r="A781" s="2">
        <v>38764</v>
      </c>
      <c r="B781" s="25">
        <v>668551</v>
      </c>
      <c r="C781">
        <v>2006</v>
      </c>
      <c r="D781" s="1" t="s">
        <v>1</v>
      </c>
      <c r="E781">
        <v>0</v>
      </c>
      <c r="F781" s="3">
        <v>47.125</v>
      </c>
      <c r="G781">
        <v>12</v>
      </c>
      <c r="H781" s="3">
        <v>5</v>
      </c>
      <c r="I781" s="5">
        <v>0</v>
      </c>
      <c r="J781">
        <v>0</v>
      </c>
      <c r="K781" s="25">
        <v>676154</v>
      </c>
    </row>
    <row r="782" spans="1:11" x14ac:dyDescent="0.25">
      <c r="A782" s="2">
        <v>38765</v>
      </c>
      <c r="B782" s="25">
        <v>664256</v>
      </c>
      <c r="C782">
        <v>2006</v>
      </c>
      <c r="D782" s="1" t="s">
        <v>2</v>
      </c>
      <c r="E782">
        <v>1</v>
      </c>
      <c r="F782" s="3">
        <v>46.375</v>
      </c>
      <c r="G782">
        <v>10</v>
      </c>
      <c r="H782" s="3">
        <v>5.4583333333333304</v>
      </c>
      <c r="I782" s="5">
        <v>0</v>
      </c>
      <c r="J782">
        <v>0</v>
      </c>
      <c r="K782" s="25">
        <v>668551</v>
      </c>
    </row>
    <row r="783" spans="1:11" x14ac:dyDescent="0.25">
      <c r="A783" s="2">
        <v>38766</v>
      </c>
      <c r="B783" s="25">
        <v>687164</v>
      </c>
      <c r="C783">
        <v>2006</v>
      </c>
      <c r="D783" s="1" t="s">
        <v>3</v>
      </c>
      <c r="E783">
        <v>0</v>
      </c>
      <c r="F783" s="3">
        <v>42.2083333333333</v>
      </c>
      <c r="G783">
        <v>9</v>
      </c>
      <c r="H783" s="3">
        <v>4.25</v>
      </c>
      <c r="I783" s="5">
        <v>0</v>
      </c>
      <c r="J783">
        <v>1</v>
      </c>
      <c r="K783" s="25">
        <v>664256</v>
      </c>
    </row>
    <row r="784" spans="1:11" x14ac:dyDescent="0.25">
      <c r="A784" s="2">
        <v>38767</v>
      </c>
      <c r="B784" s="25">
        <v>636266</v>
      </c>
      <c r="C784">
        <v>2006</v>
      </c>
      <c r="D784" s="1" t="s">
        <v>4</v>
      </c>
      <c r="E784">
        <v>0</v>
      </c>
      <c r="F784" s="3">
        <v>44.375</v>
      </c>
      <c r="G784">
        <v>7</v>
      </c>
      <c r="H784" s="3">
        <v>3.8333333333333299</v>
      </c>
      <c r="I784" s="5">
        <v>0</v>
      </c>
      <c r="J784">
        <v>1</v>
      </c>
      <c r="K784" s="25">
        <v>687164</v>
      </c>
    </row>
    <row r="785" spans="1:11" x14ac:dyDescent="0.25">
      <c r="A785" s="2">
        <v>38768</v>
      </c>
      <c r="B785" s="25">
        <v>676617</v>
      </c>
      <c r="C785">
        <v>2006</v>
      </c>
      <c r="D785" s="1" t="s">
        <v>5</v>
      </c>
      <c r="E785">
        <v>0</v>
      </c>
      <c r="F785" s="3">
        <v>44.5</v>
      </c>
      <c r="G785">
        <v>10</v>
      </c>
      <c r="H785" s="3">
        <v>5.625</v>
      </c>
      <c r="I785" s="5">
        <v>0</v>
      </c>
      <c r="J785">
        <v>0</v>
      </c>
      <c r="K785" s="25">
        <v>636266</v>
      </c>
    </row>
    <row r="786" spans="1:11" x14ac:dyDescent="0.25">
      <c r="A786" s="2">
        <v>38769</v>
      </c>
      <c r="B786" s="25">
        <v>623551</v>
      </c>
      <c r="C786">
        <v>2006</v>
      </c>
      <c r="D786" s="1" t="s">
        <v>6</v>
      </c>
      <c r="E786">
        <v>0</v>
      </c>
      <c r="F786" s="3">
        <v>35.9583333333333</v>
      </c>
      <c r="G786">
        <v>13</v>
      </c>
      <c r="H786" s="3">
        <v>5.5416666666666696</v>
      </c>
      <c r="I786" s="5">
        <v>0</v>
      </c>
      <c r="J786">
        <v>0</v>
      </c>
      <c r="K786" s="25">
        <v>676617</v>
      </c>
    </row>
    <row r="787" spans="1:11" x14ac:dyDescent="0.25">
      <c r="A787" s="2">
        <v>38770</v>
      </c>
      <c r="B787" s="25">
        <v>517182</v>
      </c>
      <c r="C787">
        <v>2006</v>
      </c>
      <c r="D787" s="1" t="s">
        <v>7</v>
      </c>
      <c r="E787">
        <v>0</v>
      </c>
      <c r="F787" s="3">
        <v>28.2083333333333</v>
      </c>
      <c r="G787">
        <v>14</v>
      </c>
      <c r="H787" s="3">
        <v>8.2916666666666696</v>
      </c>
      <c r="I787" s="5">
        <v>0</v>
      </c>
      <c r="J787">
        <v>0</v>
      </c>
      <c r="K787" s="25">
        <v>623551</v>
      </c>
    </row>
    <row r="788" spans="1:11" x14ac:dyDescent="0.25">
      <c r="A788" s="2">
        <v>38771</v>
      </c>
      <c r="B788" s="25">
        <v>453697</v>
      </c>
      <c r="C788">
        <v>2006</v>
      </c>
      <c r="D788" s="1" t="s">
        <v>1</v>
      </c>
      <c r="E788">
        <v>0</v>
      </c>
      <c r="F788" s="3">
        <v>26.7083333333333</v>
      </c>
      <c r="G788">
        <v>12</v>
      </c>
      <c r="H788" s="3">
        <v>8.1666666666666696</v>
      </c>
      <c r="I788" s="5">
        <v>0</v>
      </c>
      <c r="J788">
        <v>0</v>
      </c>
      <c r="K788" s="25">
        <v>517182</v>
      </c>
    </row>
    <row r="789" spans="1:11" x14ac:dyDescent="0.25">
      <c r="A789" s="2">
        <v>38772</v>
      </c>
      <c r="B789" s="25">
        <v>420532</v>
      </c>
      <c r="C789">
        <v>2006</v>
      </c>
      <c r="D789" s="1" t="s">
        <v>2</v>
      </c>
      <c r="E789">
        <v>1</v>
      </c>
      <c r="F789" s="3">
        <v>25.5833333333333</v>
      </c>
      <c r="G789">
        <v>14</v>
      </c>
      <c r="H789" s="3">
        <v>7.2916666666666696</v>
      </c>
      <c r="I789" s="5">
        <v>0</v>
      </c>
      <c r="J789">
        <v>0</v>
      </c>
      <c r="K789" s="25">
        <v>453697</v>
      </c>
    </row>
    <row r="790" spans="1:11" x14ac:dyDescent="0.25">
      <c r="A790" s="2">
        <v>38773</v>
      </c>
      <c r="B790" s="25">
        <v>388600</v>
      </c>
      <c r="C790">
        <v>2006</v>
      </c>
      <c r="D790" s="1" t="s">
        <v>3</v>
      </c>
      <c r="E790">
        <v>0</v>
      </c>
      <c r="F790" s="3">
        <v>22.5416666666667</v>
      </c>
      <c r="G790">
        <v>12</v>
      </c>
      <c r="H790" s="3">
        <v>6.875</v>
      </c>
      <c r="I790" s="5">
        <v>0</v>
      </c>
      <c r="J790">
        <v>1</v>
      </c>
      <c r="K790" s="25">
        <v>420532</v>
      </c>
    </row>
    <row r="791" spans="1:11" x14ac:dyDescent="0.25">
      <c r="A791" s="2">
        <v>38774</v>
      </c>
      <c r="B791" s="25">
        <v>337319</v>
      </c>
      <c r="C791">
        <v>2006</v>
      </c>
      <c r="D791" s="1" t="s">
        <v>4</v>
      </c>
      <c r="E791">
        <v>0</v>
      </c>
      <c r="F791" s="3">
        <v>11.9166666666667</v>
      </c>
      <c r="G791">
        <v>20</v>
      </c>
      <c r="H791" s="3">
        <v>11.7916666666667</v>
      </c>
      <c r="I791" s="5">
        <v>0</v>
      </c>
      <c r="J791">
        <v>1</v>
      </c>
      <c r="K791" s="25">
        <v>388600</v>
      </c>
    </row>
    <row r="792" spans="1:11" x14ac:dyDescent="0.25">
      <c r="A792" s="2">
        <v>38775</v>
      </c>
      <c r="B792" s="25">
        <v>261146</v>
      </c>
      <c r="C792">
        <v>2006</v>
      </c>
      <c r="D792" s="1" t="s">
        <v>5</v>
      </c>
      <c r="E792">
        <v>0</v>
      </c>
      <c r="F792" s="3">
        <v>5.375</v>
      </c>
      <c r="G792">
        <v>30</v>
      </c>
      <c r="H792" s="3">
        <v>19.7916666666667</v>
      </c>
      <c r="I792" s="5">
        <v>0</v>
      </c>
      <c r="J792">
        <v>0</v>
      </c>
      <c r="K792" s="25">
        <v>337319</v>
      </c>
    </row>
    <row r="793" spans="1:11" x14ac:dyDescent="0.25">
      <c r="A793" s="2">
        <v>38776</v>
      </c>
      <c r="B793" s="25">
        <v>371415</v>
      </c>
      <c r="C793">
        <v>2006</v>
      </c>
      <c r="D793" s="1" t="s">
        <v>6</v>
      </c>
      <c r="E793">
        <v>0</v>
      </c>
      <c r="F793" s="3">
        <v>19.8333333333333</v>
      </c>
      <c r="G793">
        <v>35</v>
      </c>
      <c r="H793" s="3">
        <v>17.1666666666667</v>
      </c>
      <c r="I793" s="5">
        <v>0</v>
      </c>
      <c r="J793">
        <v>0</v>
      </c>
      <c r="K793" s="25">
        <v>261146</v>
      </c>
    </row>
    <row r="794" spans="1:11" x14ac:dyDescent="0.25">
      <c r="A794" s="2">
        <v>38777</v>
      </c>
      <c r="B794" s="25">
        <v>400500</v>
      </c>
      <c r="C794">
        <v>2006</v>
      </c>
      <c r="D794" s="1" t="s">
        <v>7</v>
      </c>
      <c r="E794">
        <v>0</v>
      </c>
      <c r="F794" s="3">
        <v>24.6666666666667</v>
      </c>
      <c r="G794">
        <v>10</v>
      </c>
      <c r="H794" s="3">
        <v>5.4166666666666696</v>
      </c>
      <c r="I794" s="5">
        <v>0</v>
      </c>
      <c r="J794">
        <v>0</v>
      </c>
      <c r="K794" s="25">
        <v>371415</v>
      </c>
    </row>
    <row r="795" spans="1:11" x14ac:dyDescent="0.25">
      <c r="A795" s="2">
        <v>38778</v>
      </c>
      <c r="B795" s="25">
        <v>340946</v>
      </c>
      <c r="C795">
        <v>2006</v>
      </c>
      <c r="D795" s="1" t="s">
        <v>1</v>
      </c>
      <c r="E795">
        <v>0</v>
      </c>
      <c r="F795" s="3">
        <v>15.375</v>
      </c>
      <c r="G795">
        <v>23</v>
      </c>
      <c r="H795" s="3">
        <v>12.5</v>
      </c>
      <c r="I795" s="5">
        <v>0</v>
      </c>
      <c r="J795">
        <v>0</v>
      </c>
      <c r="K795" s="25">
        <v>400500</v>
      </c>
    </row>
    <row r="796" spans="1:11" x14ac:dyDescent="0.25">
      <c r="A796" s="2">
        <v>38779</v>
      </c>
      <c r="B796" s="25">
        <v>324794</v>
      </c>
      <c r="C796">
        <v>2006</v>
      </c>
      <c r="D796" s="1" t="s">
        <v>2</v>
      </c>
      <c r="E796">
        <v>1</v>
      </c>
      <c r="F796" s="3">
        <v>16.375</v>
      </c>
      <c r="G796">
        <v>25</v>
      </c>
      <c r="H796" s="3">
        <v>14.5416666666667</v>
      </c>
      <c r="I796" s="5">
        <v>0</v>
      </c>
      <c r="J796">
        <v>0</v>
      </c>
      <c r="K796" s="25">
        <v>340946</v>
      </c>
    </row>
    <row r="797" spans="1:11" x14ac:dyDescent="0.25">
      <c r="A797" s="2">
        <v>38780</v>
      </c>
      <c r="B797" s="25">
        <v>411583</v>
      </c>
      <c r="C797">
        <v>2006</v>
      </c>
      <c r="D797" s="1" t="s">
        <v>3</v>
      </c>
      <c r="E797">
        <v>0</v>
      </c>
      <c r="F797" s="3">
        <v>27.875</v>
      </c>
      <c r="G797">
        <v>16</v>
      </c>
      <c r="H797" s="3">
        <v>7.25</v>
      </c>
      <c r="I797" s="5">
        <v>0</v>
      </c>
      <c r="J797">
        <v>1</v>
      </c>
      <c r="K797" s="25">
        <v>324794</v>
      </c>
    </row>
    <row r="798" spans="1:11" x14ac:dyDescent="0.25">
      <c r="A798" s="2">
        <v>38781</v>
      </c>
      <c r="B798" s="25">
        <v>357000</v>
      </c>
      <c r="C798">
        <v>2006</v>
      </c>
      <c r="D798" s="1" t="s">
        <v>4</v>
      </c>
      <c r="E798">
        <v>0</v>
      </c>
      <c r="F798" s="3">
        <v>19.5833333333333</v>
      </c>
      <c r="G798">
        <v>17</v>
      </c>
      <c r="H798" s="3">
        <v>8.5416666666666696</v>
      </c>
      <c r="I798" s="5">
        <v>0</v>
      </c>
      <c r="J798">
        <v>1</v>
      </c>
      <c r="K798" s="25">
        <v>411583</v>
      </c>
    </row>
    <row r="799" spans="1:11" x14ac:dyDescent="0.25">
      <c r="A799" s="2">
        <v>38782</v>
      </c>
      <c r="B799" s="25">
        <v>378609</v>
      </c>
      <c r="C799">
        <v>2006</v>
      </c>
      <c r="D799" s="1" t="s">
        <v>5</v>
      </c>
      <c r="E799">
        <v>0</v>
      </c>
      <c r="F799" s="3">
        <v>15.9583333333333</v>
      </c>
      <c r="G799">
        <v>26</v>
      </c>
      <c r="H799" s="3">
        <v>14.625</v>
      </c>
      <c r="I799" s="5">
        <v>0</v>
      </c>
      <c r="J799">
        <v>0</v>
      </c>
      <c r="K799" s="25">
        <v>357000</v>
      </c>
    </row>
    <row r="800" spans="1:11" x14ac:dyDescent="0.25">
      <c r="A800" s="2">
        <v>38783</v>
      </c>
      <c r="B800" s="25">
        <v>424526</v>
      </c>
      <c r="C800">
        <v>2006</v>
      </c>
      <c r="D800" s="1" t="s">
        <v>6</v>
      </c>
      <c r="E800">
        <v>0</v>
      </c>
      <c r="F800" s="3">
        <v>26.2916666666667</v>
      </c>
      <c r="G800">
        <v>14</v>
      </c>
      <c r="H800" s="3">
        <v>7.4583333333333304</v>
      </c>
      <c r="I800" s="5">
        <v>0</v>
      </c>
      <c r="J800">
        <v>0</v>
      </c>
      <c r="K800" s="25">
        <v>378609</v>
      </c>
    </row>
    <row r="801" spans="1:11" x14ac:dyDescent="0.25">
      <c r="A801" s="2">
        <v>38784</v>
      </c>
      <c r="B801" s="25">
        <v>469475</v>
      </c>
      <c r="C801">
        <v>2006</v>
      </c>
      <c r="D801" s="1" t="s">
        <v>7</v>
      </c>
      <c r="E801">
        <v>0</v>
      </c>
      <c r="F801" s="3">
        <v>27.125</v>
      </c>
      <c r="G801">
        <v>22</v>
      </c>
      <c r="H801" s="3">
        <v>12.2083333333333</v>
      </c>
      <c r="I801" s="5">
        <v>0</v>
      </c>
      <c r="J801">
        <v>0</v>
      </c>
      <c r="K801" s="25">
        <v>424526</v>
      </c>
    </row>
    <row r="802" spans="1:11" x14ac:dyDescent="0.25">
      <c r="A802" s="2">
        <v>38785</v>
      </c>
      <c r="B802" s="25">
        <v>568800</v>
      </c>
      <c r="C802">
        <v>2006</v>
      </c>
      <c r="D802" s="1" t="s">
        <v>1</v>
      </c>
      <c r="E802">
        <v>0</v>
      </c>
      <c r="F802" s="3">
        <v>35.4583333333333</v>
      </c>
      <c r="G802">
        <v>15</v>
      </c>
      <c r="H802" s="3">
        <v>6.4583333333333304</v>
      </c>
      <c r="I802" s="5">
        <v>0</v>
      </c>
      <c r="J802">
        <v>0</v>
      </c>
      <c r="K802" s="25">
        <v>469475</v>
      </c>
    </row>
    <row r="803" spans="1:11" x14ac:dyDescent="0.25">
      <c r="A803" s="2">
        <v>38786</v>
      </c>
      <c r="B803" s="25">
        <v>544057</v>
      </c>
      <c r="C803">
        <v>2006</v>
      </c>
      <c r="D803" s="1" t="s">
        <v>2</v>
      </c>
      <c r="E803">
        <v>1</v>
      </c>
      <c r="F803" s="3">
        <v>33.875</v>
      </c>
      <c r="G803">
        <v>12</v>
      </c>
      <c r="H803" s="3">
        <v>6.25</v>
      </c>
      <c r="I803" s="5">
        <v>0</v>
      </c>
      <c r="J803">
        <v>0</v>
      </c>
      <c r="K803" s="25">
        <v>568800</v>
      </c>
    </row>
    <row r="804" spans="1:11" x14ac:dyDescent="0.25">
      <c r="A804" s="2">
        <v>38787</v>
      </c>
      <c r="B804" s="25">
        <v>522920</v>
      </c>
      <c r="C804">
        <v>2006</v>
      </c>
      <c r="D804" s="1" t="s">
        <v>3</v>
      </c>
      <c r="E804">
        <v>0</v>
      </c>
      <c r="F804" s="3">
        <v>32.375</v>
      </c>
      <c r="G804">
        <v>17</v>
      </c>
      <c r="H804" s="3">
        <v>6.625</v>
      </c>
      <c r="I804" s="5">
        <v>0</v>
      </c>
      <c r="J804">
        <v>1</v>
      </c>
      <c r="K804" s="25">
        <v>544057</v>
      </c>
    </row>
    <row r="805" spans="1:11" x14ac:dyDescent="0.25">
      <c r="A805" s="2">
        <v>38788</v>
      </c>
      <c r="B805" s="25">
        <v>550920</v>
      </c>
      <c r="C805">
        <v>2006</v>
      </c>
      <c r="D805" s="1" t="s">
        <v>4</v>
      </c>
      <c r="E805">
        <v>0</v>
      </c>
      <c r="F805" s="3">
        <v>34.0833333333333</v>
      </c>
      <c r="G805">
        <v>15</v>
      </c>
      <c r="H805" s="3">
        <v>5.875</v>
      </c>
      <c r="I805" s="5">
        <v>0</v>
      </c>
      <c r="J805">
        <v>1</v>
      </c>
      <c r="K805" s="25">
        <v>522920</v>
      </c>
    </row>
    <row r="806" spans="1:11" x14ac:dyDescent="0.25">
      <c r="A806" s="2">
        <v>38789</v>
      </c>
      <c r="B806" s="25">
        <v>553993</v>
      </c>
      <c r="C806">
        <v>2006</v>
      </c>
      <c r="D806" s="1" t="s">
        <v>5</v>
      </c>
      <c r="E806">
        <v>0</v>
      </c>
      <c r="F806" s="3">
        <v>33.2916666666667</v>
      </c>
      <c r="G806">
        <v>18</v>
      </c>
      <c r="H806" s="3">
        <v>9.7083333333333304</v>
      </c>
      <c r="I806" s="5">
        <v>0</v>
      </c>
      <c r="J806">
        <v>0</v>
      </c>
      <c r="K806" s="25">
        <v>550920</v>
      </c>
    </row>
    <row r="807" spans="1:11" x14ac:dyDescent="0.25">
      <c r="A807" s="2">
        <v>38790</v>
      </c>
      <c r="B807" s="25">
        <v>471846</v>
      </c>
      <c r="C807">
        <v>2006</v>
      </c>
      <c r="D807" s="1" t="s">
        <v>6</v>
      </c>
      <c r="E807">
        <v>0</v>
      </c>
      <c r="F807" s="3">
        <v>22.7916666666667</v>
      </c>
      <c r="G807">
        <v>25</v>
      </c>
      <c r="H807" s="3">
        <v>19.1666666666667</v>
      </c>
      <c r="I807" s="5">
        <v>0</v>
      </c>
      <c r="J807">
        <v>0</v>
      </c>
      <c r="K807" s="25">
        <v>553993</v>
      </c>
    </row>
    <row r="808" spans="1:11" x14ac:dyDescent="0.25">
      <c r="A808" s="2">
        <v>38791</v>
      </c>
      <c r="B808" s="25">
        <v>487771</v>
      </c>
      <c r="C808">
        <v>2006</v>
      </c>
      <c r="D808" s="1" t="s">
        <v>7</v>
      </c>
      <c r="E808">
        <v>0</v>
      </c>
      <c r="F808" s="3">
        <v>31</v>
      </c>
      <c r="G808">
        <v>18</v>
      </c>
      <c r="H808" s="3">
        <v>8.1666666666666696</v>
      </c>
      <c r="I808" s="5">
        <v>0</v>
      </c>
      <c r="J808">
        <v>0</v>
      </c>
      <c r="K808" s="25">
        <v>471846</v>
      </c>
    </row>
    <row r="809" spans="1:11" x14ac:dyDescent="0.25">
      <c r="A809" s="2">
        <v>38792</v>
      </c>
      <c r="B809" s="25">
        <v>426349</v>
      </c>
      <c r="C809">
        <v>2006</v>
      </c>
      <c r="D809" s="1" t="s">
        <v>1</v>
      </c>
      <c r="E809">
        <v>0</v>
      </c>
      <c r="F809" s="3">
        <v>23.5833333333333</v>
      </c>
      <c r="G809">
        <v>13</v>
      </c>
      <c r="H809" s="3">
        <v>7.7916666666666696</v>
      </c>
      <c r="I809" s="5">
        <v>0</v>
      </c>
      <c r="J809">
        <v>0</v>
      </c>
      <c r="K809" s="25">
        <v>487771</v>
      </c>
    </row>
    <row r="810" spans="1:11" x14ac:dyDescent="0.25">
      <c r="A810" s="2">
        <v>38793</v>
      </c>
      <c r="B810" s="25">
        <v>375175</v>
      </c>
      <c r="C810">
        <v>2006</v>
      </c>
      <c r="D810" s="1" t="s">
        <v>2</v>
      </c>
      <c r="E810">
        <v>1</v>
      </c>
      <c r="F810" s="3">
        <v>21.5833333333333</v>
      </c>
      <c r="G810">
        <v>18</v>
      </c>
      <c r="H810" s="3">
        <v>8.7916666666666696</v>
      </c>
      <c r="I810" s="5">
        <v>0</v>
      </c>
      <c r="J810">
        <v>0</v>
      </c>
      <c r="K810" s="25">
        <v>426349</v>
      </c>
    </row>
    <row r="811" spans="1:11" x14ac:dyDescent="0.25">
      <c r="A811" s="2">
        <v>38794</v>
      </c>
      <c r="B811" s="25">
        <v>407374</v>
      </c>
      <c r="C811">
        <v>2006</v>
      </c>
      <c r="D811" s="1" t="s">
        <v>3</v>
      </c>
      <c r="E811">
        <v>0</v>
      </c>
      <c r="F811" s="3">
        <v>24.875</v>
      </c>
      <c r="G811">
        <v>22</v>
      </c>
      <c r="H811" s="3">
        <v>6.5416666666666696</v>
      </c>
      <c r="I811" s="5">
        <v>0</v>
      </c>
      <c r="J811">
        <v>1</v>
      </c>
      <c r="K811" s="25">
        <v>375175</v>
      </c>
    </row>
    <row r="812" spans="1:11" x14ac:dyDescent="0.25">
      <c r="A812" s="2">
        <v>38795</v>
      </c>
      <c r="B812" s="25">
        <v>496097</v>
      </c>
      <c r="C812">
        <v>2006</v>
      </c>
      <c r="D812" s="1" t="s">
        <v>4</v>
      </c>
      <c r="E812">
        <v>0</v>
      </c>
      <c r="F812" s="3">
        <v>31.0833333333333</v>
      </c>
      <c r="G812">
        <v>16</v>
      </c>
      <c r="H812" s="3">
        <v>6.0833333333333304</v>
      </c>
      <c r="I812" s="5">
        <v>0</v>
      </c>
      <c r="J812">
        <v>1</v>
      </c>
      <c r="K812" s="25">
        <v>407374</v>
      </c>
    </row>
    <row r="813" spans="1:11" x14ac:dyDescent="0.25">
      <c r="A813" s="2">
        <v>38796</v>
      </c>
      <c r="B813" s="25">
        <v>461453</v>
      </c>
      <c r="C813">
        <v>2006</v>
      </c>
      <c r="D813" s="1" t="s">
        <v>5</v>
      </c>
      <c r="E813">
        <v>0</v>
      </c>
      <c r="F813" s="3">
        <v>26.5</v>
      </c>
      <c r="G813">
        <v>15</v>
      </c>
      <c r="H813" s="3">
        <v>8.2083333333333304</v>
      </c>
      <c r="I813" s="5">
        <v>0</v>
      </c>
      <c r="J813">
        <v>0</v>
      </c>
      <c r="K813" s="25">
        <v>496097</v>
      </c>
    </row>
    <row r="814" spans="1:11" x14ac:dyDescent="0.25">
      <c r="A814" s="2">
        <v>38797</v>
      </c>
      <c r="B814" s="25">
        <v>437160</v>
      </c>
      <c r="C814">
        <v>2006</v>
      </c>
      <c r="D814" s="1" t="s">
        <v>6</v>
      </c>
      <c r="E814">
        <v>0</v>
      </c>
      <c r="F814" s="3">
        <v>24.0833333333333</v>
      </c>
      <c r="G814">
        <v>15</v>
      </c>
      <c r="H814" s="3">
        <v>8</v>
      </c>
      <c r="I814" s="5">
        <v>0</v>
      </c>
      <c r="J814">
        <v>0</v>
      </c>
      <c r="K814" s="25">
        <v>461453</v>
      </c>
    </row>
    <row r="815" spans="1:11" x14ac:dyDescent="0.25">
      <c r="A815" s="2">
        <v>38798</v>
      </c>
      <c r="B815" s="25">
        <v>411680</v>
      </c>
      <c r="C815">
        <v>2006</v>
      </c>
      <c r="D815" s="1" t="s">
        <v>7</v>
      </c>
      <c r="E815">
        <v>0</v>
      </c>
      <c r="F815" s="3">
        <v>24.3333333333333</v>
      </c>
      <c r="G815">
        <v>15</v>
      </c>
      <c r="H815" s="3">
        <v>7.5833333333333304</v>
      </c>
      <c r="I815" s="5">
        <v>0</v>
      </c>
      <c r="J815">
        <v>0</v>
      </c>
      <c r="K815" s="25">
        <v>437160</v>
      </c>
    </row>
    <row r="816" spans="1:11" x14ac:dyDescent="0.25">
      <c r="A816" s="2">
        <v>38799</v>
      </c>
      <c r="B816" s="25">
        <v>345667</v>
      </c>
      <c r="C816">
        <v>2006</v>
      </c>
      <c r="D816" s="1" t="s">
        <v>1</v>
      </c>
      <c r="E816">
        <v>0</v>
      </c>
      <c r="F816" s="3">
        <v>21</v>
      </c>
      <c r="G816">
        <v>9</v>
      </c>
      <c r="H816" s="3">
        <v>5.8333333333333304</v>
      </c>
      <c r="I816" s="5">
        <v>0</v>
      </c>
      <c r="J816">
        <v>0</v>
      </c>
      <c r="K816" s="25">
        <v>411680</v>
      </c>
    </row>
    <row r="817" spans="1:11" x14ac:dyDescent="0.25">
      <c r="A817" s="2">
        <v>38800</v>
      </c>
      <c r="B817" s="25">
        <v>278235</v>
      </c>
      <c r="C817">
        <v>2006</v>
      </c>
      <c r="D817" s="1" t="s">
        <v>2</v>
      </c>
      <c r="E817">
        <v>1</v>
      </c>
      <c r="F817" s="3">
        <v>14.0416666666667</v>
      </c>
      <c r="G817">
        <v>16</v>
      </c>
      <c r="H817" s="3">
        <v>8.9583333333333304</v>
      </c>
      <c r="I817" s="5">
        <v>0</v>
      </c>
      <c r="J817">
        <v>0</v>
      </c>
      <c r="K817" s="25">
        <v>345667</v>
      </c>
    </row>
    <row r="818" spans="1:11" x14ac:dyDescent="0.25">
      <c r="A818" s="2">
        <v>38801</v>
      </c>
      <c r="B818" s="25">
        <v>266850</v>
      </c>
      <c r="C818">
        <v>2006</v>
      </c>
      <c r="D818" s="1" t="s">
        <v>3</v>
      </c>
      <c r="E818">
        <v>0</v>
      </c>
      <c r="F818" s="3">
        <v>13.1666666666667</v>
      </c>
      <c r="G818">
        <v>33</v>
      </c>
      <c r="H818" s="3">
        <v>17.6666666666667</v>
      </c>
      <c r="I818" s="5">
        <v>0</v>
      </c>
      <c r="J818">
        <v>1</v>
      </c>
      <c r="K818" s="25">
        <v>278235</v>
      </c>
    </row>
    <row r="819" spans="1:11" x14ac:dyDescent="0.25">
      <c r="A819" s="2">
        <v>38802</v>
      </c>
      <c r="B819" s="25">
        <v>413590</v>
      </c>
      <c r="C819">
        <v>2006</v>
      </c>
      <c r="D819" s="1" t="s">
        <v>4</v>
      </c>
      <c r="E819">
        <v>0</v>
      </c>
      <c r="F819" s="3">
        <v>26.7083333333333</v>
      </c>
      <c r="G819">
        <v>18</v>
      </c>
      <c r="H819" s="3">
        <v>10.5</v>
      </c>
      <c r="I819" s="5">
        <v>0</v>
      </c>
      <c r="J819">
        <v>1</v>
      </c>
      <c r="K819" s="25">
        <v>266850</v>
      </c>
    </row>
    <row r="820" spans="1:11" x14ac:dyDescent="0.25">
      <c r="A820" s="2">
        <v>38803</v>
      </c>
      <c r="B820" s="25">
        <v>319092</v>
      </c>
      <c r="C820">
        <v>2006</v>
      </c>
      <c r="D820" s="1" t="s">
        <v>5</v>
      </c>
      <c r="E820">
        <v>0</v>
      </c>
      <c r="F820" s="3">
        <v>15.875</v>
      </c>
      <c r="G820">
        <v>14</v>
      </c>
      <c r="H820" s="3">
        <v>6.875</v>
      </c>
      <c r="I820" s="5">
        <v>0</v>
      </c>
      <c r="J820">
        <v>0</v>
      </c>
      <c r="K820" s="25">
        <v>413590</v>
      </c>
    </row>
    <row r="821" spans="1:11" x14ac:dyDescent="0.25">
      <c r="A821" s="2">
        <v>38804</v>
      </c>
      <c r="B821" s="25">
        <v>339009</v>
      </c>
      <c r="C821">
        <v>2006</v>
      </c>
      <c r="D821" s="1" t="s">
        <v>6</v>
      </c>
      <c r="E821">
        <v>0</v>
      </c>
      <c r="F821" s="3">
        <v>16.1666666666667</v>
      </c>
      <c r="G821">
        <v>25</v>
      </c>
      <c r="H821" s="3">
        <v>15.9166666666667</v>
      </c>
      <c r="I821" s="5">
        <v>0</v>
      </c>
      <c r="J821">
        <v>0</v>
      </c>
      <c r="K821" s="25">
        <v>319092</v>
      </c>
    </row>
    <row r="822" spans="1:11" x14ac:dyDescent="0.25">
      <c r="A822" s="2">
        <v>38805</v>
      </c>
      <c r="B822" s="25">
        <v>393807</v>
      </c>
      <c r="C822">
        <v>2006</v>
      </c>
      <c r="D822" s="1" t="s">
        <v>7</v>
      </c>
      <c r="E822">
        <v>0</v>
      </c>
      <c r="F822" s="3">
        <v>22.7083333333333</v>
      </c>
      <c r="G822">
        <v>24</v>
      </c>
      <c r="H822" s="3">
        <v>12.2083333333333</v>
      </c>
      <c r="I822" s="5">
        <v>0</v>
      </c>
      <c r="J822">
        <v>0</v>
      </c>
      <c r="K822" s="25">
        <v>339009</v>
      </c>
    </row>
    <row r="823" spans="1:11" x14ac:dyDescent="0.25">
      <c r="A823" s="2">
        <v>38806</v>
      </c>
      <c r="B823" s="25">
        <v>363861</v>
      </c>
      <c r="C823">
        <v>2006</v>
      </c>
      <c r="D823" s="1" t="s">
        <v>1</v>
      </c>
      <c r="E823">
        <v>0</v>
      </c>
      <c r="F823" s="3">
        <v>21.0416666666667</v>
      </c>
      <c r="G823">
        <v>16</v>
      </c>
      <c r="H823" s="3">
        <v>6</v>
      </c>
      <c r="I823" s="5">
        <v>0</v>
      </c>
      <c r="J823">
        <v>0</v>
      </c>
      <c r="K823" s="25">
        <v>393807</v>
      </c>
    </row>
    <row r="824" spans="1:11" x14ac:dyDescent="0.25">
      <c r="A824" s="2">
        <v>38807</v>
      </c>
      <c r="B824" s="25">
        <v>328907</v>
      </c>
      <c r="C824">
        <v>2006</v>
      </c>
      <c r="D824" s="1" t="s">
        <v>2</v>
      </c>
      <c r="E824">
        <v>1</v>
      </c>
      <c r="F824" s="3">
        <v>14.9166666666667</v>
      </c>
      <c r="G824">
        <v>23</v>
      </c>
      <c r="H824" s="3">
        <v>15.4166666666667</v>
      </c>
      <c r="I824" s="5">
        <v>0</v>
      </c>
      <c r="J824">
        <v>0</v>
      </c>
      <c r="K824" s="25">
        <v>363861</v>
      </c>
    </row>
    <row r="825" spans="1:11" x14ac:dyDescent="0.25">
      <c r="A825" s="2">
        <v>38808</v>
      </c>
      <c r="B825" s="25">
        <v>427205</v>
      </c>
      <c r="C825">
        <v>2006</v>
      </c>
      <c r="D825" s="1" t="s">
        <v>3</v>
      </c>
      <c r="E825">
        <v>0</v>
      </c>
      <c r="F825" s="3">
        <v>25.5833333333333</v>
      </c>
      <c r="G825">
        <v>21</v>
      </c>
      <c r="H825" s="3">
        <v>11.3333333333333</v>
      </c>
      <c r="I825" s="5">
        <v>0</v>
      </c>
      <c r="J825">
        <v>1</v>
      </c>
      <c r="K825" s="25">
        <v>328907</v>
      </c>
    </row>
    <row r="826" spans="1:11" x14ac:dyDescent="0.25">
      <c r="A826" s="2">
        <v>38809</v>
      </c>
      <c r="B826" s="25">
        <v>287446</v>
      </c>
      <c r="C826">
        <v>2006</v>
      </c>
      <c r="D826" s="1" t="s">
        <v>4</v>
      </c>
      <c r="E826">
        <v>0</v>
      </c>
      <c r="F826" s="3">
        <v>16.125</v>
      </c>
      <c r="G826">
        <v>16</v>
      </c>
      <c r="H826" s="3">
        <v>9.875</v>
      </c>
      <c r="I826" s="5">
        <v>0</v>
      </c>
      <c r="J826">
        <v>1</v>
      </c>
      <c r="K826" s="25">
        <v>427205</v>
      </c>
    </row>
    <row r="827" spans="1:11" x14ac:dyDescent="0.25">
      <c r="A827" s="2">
        <v>38810</v>
      </c>
      <c r="B827" s="25">
        <v>211120</v>
      </c>
      <c r="C827">
        <v>2006</v>
      </c>
      <c r="D827" s="1" t="s">
        <v>5</v>
      </c>
      <c r="E827">
        <v>0</v>
      </c>
      <c r="F827" s="3">
        <v>3.8333333333333401</v>
      </c>
      <c r="G827">
        <v>21</v>
      </c>
      <c r="H827" s="3">
        <v>13.625</v>
      </c>
      <c r="I827" s="5">
        <v>0</v>
      </c>
      <c r="J827">
        <v>0</v>
      </c>
      <c r="K827" s="25">
        <v>287446</v>
      </c>
    </row>
    <row r="828" spans="1:11" x14ac:dyDescent="0.25">
      <c r="A828" s="2">
        <v>38811</v>
      </c>
      <c r="B828" s="25">
        <v>185824</v>
      </c>
      <c r="C828">
        <v>2006</v>
      </c>
      <c r="D828" s="1" t="s">
        <v>6</v>
      </c>
      <c r="E828">
        <v>0</v>
      </c>
      <c r="F828" s="3">
        <v>3.9583333333333401</v>
      </c>
      <c r="G828">
        <v>26</v>
      </c>
      <c r="H828" s="3">
        <v>12.7916666666667</v>
      </c>
      <c r="I828" s="5">
        <v>0</v>
      </c>
      <c r="J828">
        <v>0</v>
      </c>
      <c r="K828" s="25">
        <v>211120</v>
      </c>
    </row>
    <row r="829" spans="1:11" x14ac:dyDescent="0.25">
      <c r="A829" s="2">
        <v>38812</v>
      </c>
      <c r="B829" s="25">
        <v>347171</v>
      </c>
      <c r="C829">
        <v>2006</v>
      </c>
      <c r="D829" s="1" t="s">
        <v>7</v>
      </c>
      <c r="E829">
        <v>0</v>
      </c>
      <c r="F829" s="3">
        <v>19.6666666666667</v>
      </c>
      <c r="G829">
        <v>36</v>
      </c>
      <c r="H829" s="3">
        <v>15.25</v>
      </c>
      <c r="I829" s="5">
        <v>0</v>
      </c>
      <c r="J829">
        <v>0</v>
      </c>
      <c r="K829" s="25">
        <v>185824</v>
      </c>
    </row>
    <row r="830" spans="1:11" x14ac:dyDescent="0.25">
      <c r="A830" s="2">
        <v>38813</v>
      </c>
      <c r="B830" s="25">
        <v>477920</v>
      </c>
      <c r="C830">
        <v>2006</v>
      </c>
      <c r="D830" s="1" t="s">
        <v>1</v>
      </c>
      <c r="E830">
        <v>0</v>
      </c>
      <c r="F830" s="3">
        <v>27.0416666666667</v>
      </c>
      <c r="G830">
        <v>24</v>
      </c>
      <c r="H830" s="3">
        <v>10.125</v>
      </c>
      <c r="I830" s="5">
        <v>0</v>
      </c>
      <c r="J830">
        <v>0</v>
      </c>
      <c r="K830" s="25">
        <v>347171</v>
      </c>
    </row>
    <row r="831" spans="1:11" x14ac:dyDescent="0.25">
      <c r="A831" s="2">
        <v>38814</v>
      </c>
      <c r="B831" s="25">
        <v>279153</v>
      </c>
      <c r="C831">
        <v>2006</v>
      </c>
      <c r="D831" s="1" t="s">
        <v>2</v>
      </c>
      <c r="E831">
        <v>1</v>
      </c>
      <c r="F831" s="3">
        <v>15.4166666666667</v>
      </c>
      <c r="G831">
        <v>15</v>
      </c>
      <c r="H831" s="3">
        <v>7.8333333333333304</v>
      </c>
      <c r="I831" s="5">
        <v>0</v>
      </c>
      <c r="J831">
        <v>0</v>
      </c>
      <c r="K831" s="25">
        <v>477920</v>
      </c>
    </row>
    <row r="832" spans="1:11" x14ac:dyDescent="0.25">
      <c r="A832" s="2">
        <v>38815</v>
      </c>
      <c r="B832" s="25">
        <v>213393</v>
      </c>
      <c r="C832">
        <v>2006</v>
      </c>
      <c r="D832" s="1" t="s">
        <v>3</v>
      </c>
      <c r="E832">
        <v>0</v>
      </c>
      <c r="F832" s="3">
        <v>9.0416666666666607</v>
      </c>
      <c r="G832">
        <v>25</v>
      </c>
      <c r="H832" s="3">
        <v>11.5</v>
      </c>
      <c r="I832" s="5">
        <v>0</v>
      </c>
      <c r="J832">
        <v>1</v>
      </c>
      <c r="K832" s="25">
        <v>279153</v>
      </c>
    </row>
    <row r="833" spans="1:11" x14ac:dyDescent="0.25">
      <c r="A833" s="2">
        <v>38816</v>
      </c>
      <c r="B833" s="25">
        <v>191326</v>
      </c>
      <c r="C833">
        <v>2006</v>
      </c>
      <c r="D833" s="1" t="s">
        <v>4</v>
      </c>
      <c r="E833">
        <v>0</v>
      </c>
      <c r="F833" s="3">
        <v>10.0416666666667</v>
      </c>
      <c r="G833">
        <v>22</v>
      </c>
      <c r="H833" s="3">
        <v>9.5833333333333304</v>
      </c>
      <c r="I833" s="5">
        <v>0</v>
      </c>
      <c r="J833">
        <v>1</v>
      </c>
      <c r="K833" s="25">
        <v>213393</v>
      </c>
    </row>
    <row r="834" spans="1:11" x14ac:dyDescent="0.25">
      <c r="A834" s="2">
        <v>38817</v>
      </c>
      <c r="B834" s="25">
        <v>235124</v>
      </c>
      <c r="C834">
        <v>2006</v>
      </c>
      <c r="D834" s="1" t="s">
        <v>5</v>
      </c>
      <c r="E834">
        <v>0</v>
      </c>
      <c r="F834" s="3">
        <v>16.6666666666667</v>
      </c>
      <c r="G834">
        <v>13</v>
      </c>
      <c r="H834" s="3">
        <v>7.125</v>
      </c>
      <c r="I834" s="5">
        <v>0</v>
      </c>
      <c r="J834">
        <v>0</v>
      </c>
      <c r="K834" s="25">
        <v>191326</v>
      </c>
    </row>
    <row r="835" spans="1:11" x14ac:dyDescent="0.25">
      <c r="A835" s="2">
        <v>38818</v>
      </c>
      <c r="B835" s="25">
        <v>232370</v>
      </c>
      <c r="C835">
        <v>2006</v>
      </c>
      <c r="D835" s="1" t="s">
        <v>6</v>
      </c>
      <c r="E835">
        <v>0</v>
      </c>
      <c r="F835" s="3">
        <v>9.7083333333333393</v>
      </c>
      <c r="G835">
        <v>22</v>
      </c>
      <c r="H835" s="3">
        <v>11.9583333333333</v>
      </c>
      <c r="I835" s="5">
        <v>0</v>
      </c>
      <c r="J835">
        <v>0</v>
      </c>
      <c r="K835" s="25">
        <v>235124</v>
      </c>
    </row>
    <row r="836" spans="1:11" x14ac:dyDescent="0.25">
      <c r="A836" s="2">
        <v>38819</v>
      </c>
      <c r="B836" s="25">
        <v>184456</v>
      </c>
      <c r="C836">
        <v>2006</v>
      </c>
      <c r="D836" s="1" t="s">
        <v>7</v>
      </c>
      <c r="E836">
        <v>0</v>
      </c>
      <c r="F836" s="3">
        <v>4.9166666666666599</v>
      </c>
      <c r="G836">
        <v>22</v>
      </c>
      <c r="H836" s="3">
        <v>11.625</v>
      </c>
      <c r="I836" s="5">
        <v>0</v>
      </c>
      <c r="J836">
        <v>0</v>
      </c>
      <c r="K836" s="25">
        <v>232370</v>
      </c>
    </row>
    <row r="837" spans="1:11" x14ac:dyDescent="0.25">
      <c r="A837" s="2">
        <v>38820</v>
      </c>
      <c r="B837" s="25">
        <v>157495</v>
      </c>
      <c r="C837">
        <v>2006</v>
      </c>
      <c r="D837" s="1" t="s">
        <v>1</v>
      </c>
      <c r="E837">
        <v>0</v>
      </c>
      <c r="F837" s="3">
        <v>3.0833333333333401</v>
      </c>
      <c r="G837">
        <v>24</v>
      </c>
      <c r="H837" s="3">
        <v>11.875</v>
      </c>
      <c r="I837" s="5">
        <v>0</v>
      </c>
      <c r="J837">
        <v>0</v>
      </c>
      <c r="K837" s="25">
        <v>184456</v>
      </c>
    </row>
    <row r="838" spans="1:11" x14ac:dyDescent="0.25">
      <c r="A838" s="2">
        <v>38821</v>
      </c>
      <c r="B838" s="25">
        <v>173059</v>
      </c>
      <c r="C838">
        <v>2006</v>
      </c>
      <c r="D838" s="1" t="s">
        <v>2</v>
      </c>
      <c r="E838">
        <v>1</v>
      </c>
      <c r="F838" s="3">
        <v>8.2083333333333393</v>
      </c>
      <c r="G838">
        <v>24</v>
      </c>
      <c r="H838" s="3">
        <v>9.7083333333333304</v>
      </c>
      <c r="I838" s="5">
        <v>0</v>
      </c>
      <c r="J838">
        <v>0</v>
      </c>
      <c r="K838" s="25">
        <v>157495</v>
      </c>
    </row>
    <row r="839" spans="1:11" x14ac:dyDescent="0.25">
      <c r="A839" s="2">
        <v>38822</v>
      </c>
      <c r="B839" s="25">
        <v>193455</v>
      </c>
      <c r="C839">
        <v>2006</v>
      </c>
      <c r="D839" s="1" t="s">
        <v>3</v>
      </c>
      <c r="E839">
        <v>0</v>
      </c>
      <c r="F839" s="3">
        <v>8.0416666666666607</v>
      </c>
      <c r="G839">
        <v>22</v>
      </c>
      <c r="H839" s="3">
        <v>15.4583333333333</v>
      </c>
      <c r="I839" s="5">
        <v>0</v>
      </c>
      <c r="J839">
        <v>1</v>
      </c>
      <c r="K839" s="25">
        <v>173059</v>
      </c>
    </row>
    <row r="840" spans="1:11" x14ac:dyDescent="0.25">
      <c r="A840" s="2">
        <v>38823</v>
      </c>
      <c r="B840" s="25">
        <v>176629</v>
      </c>
      <c r="C840">
        <v>2006</v>
      </c>
      <c r="D840" s="1" t="s">
        <v>4</v>
      </c>
      <c r="E840">
        <v>0</v>
      </c>
      <c r="F840" s="3">
        <v>4.9583333333333401</v>
      </c>
      <c r="G840">
        <v>33</v>
      </c>
      <c r="H840" s="3">
        <v>21.5833333333333</v>
      </c>
      <c r="I840" s="5">
        <v>0</v>
      </c>
      <c r="J840">
        <v>1</v>
      </c>
      <c r="K840" s="25">
        <v>193455</v>
      </c>
    </row>
    <row r="841" spans="1:11" x14ac:dyDescent="0.25">
      <c r="A841" s="2">
        <v>38824</v>
      </c>
      <c r="B841" s="25">
        <v>422056</v>
      </c>
      <c r="C841">
        <v>2006</v>
      </c>
      <c r="D841" s="1" t="s">
        <v>5</v>
      </c>
      <c r="E841">
        <v>0</v>
      </c>
      <c r="F841" s="3">
        <v>28.7083333333333</v>
      </c>
      <c r="G841">
        <v>30</v>
      </c>
      <c r="H841" s="3">
        <v>12.3333333333333</v>
      </c>
      <c r="I841" s="5">
        <v>0</v>
      </c>
      <c r="J841">
        <v>0</v>
      </c>
      <c r="K841" s="25">
        <v>176629</v>
      </c>
    </row>
    <row r="842" spans="1:11" x14ac:dyDescent="0.25">
      <c r="A842" s="2">
        <v>38825</v>
      </c>
      <c r="B842" s="25">
        <v>400992</v>
      </c>
      <c r="C842">
        <v>2006</v>
      </c>
      <c r="D842" s="1" t="s">
        <v>6</v>
      </c>
      <c r="E842">
        <v>0</v>
      </c>
      <c r="F842" s="3">
        <v>27.0833333333333</v>
      </c>
      <c r="G842">
        <v>14</v>
      </c>
      <c r="H842" s="3">
        <v>6.4166666666666696</v>
      </c>
      <c r="I842" s="5">
        <v>0</v>
      </c>
      <c r="J842">
        <v>0</v>
      </c>
      <c r="K842" s="25">
        <v>422056</v>
      </c>
    </row>
    <row r="843" spans="1:11" x14ac:dyDescent="0.25">
      <c r="A843" s="2">
        <v>38826</v>
      </c>
      <c r="B843" s="25">
        <v>331030</v>
      </c>
      <c r="C843">
        <v>2006</v>
      </c>
      <c r="D843" s="1" t="s">
        <v>7</v>
      </c>
      <c r="E843">
        <v>0</v>
      </c>
      <c r="F843" s="3">
        <v>22.3333333333333</v>
      </c>
      <c r="G843">
        <v>12</v>
      </c>
      <c r="H843" s="3">
        <v>5.8333333333333304</v>
      </c>
      <c r="I843" s="5">
        <v>0</v>
      </c>
      <c r="J843">
        <v>0</v>
      </c>
      <c r="K843" s="25">
        <v>400992</v>
      </c>
    </row>
    <row r="844" spans="1:11" x14ac:dyDescent="0.25">
      <c r="A844" s="2">
        <v>38827</v>
      </c>
      <c r="B844" s="25">
        <v>254858</v>
      </c>
      <c r="C844">
        <v>2006</v>
      </c>
      <c r="D844" s="1" t="s">
        <v>1</v>
      </c>
      <c r="E844">
        <v>0</v>
      </c>
      <c r="F844" s="3">
        <v>16.3333333333333</v>
      </c>
      <c r="G844">
        <v>9</v>
      </c>
      <c r="H844" s="3">
        <v>6.125</v>
      </c>
      <c r="I844" s="5">
        <v>0</v>
      </c>
      <c r="J844">
        <v>0</v>
      </c>
      <c r="K844" s="25">
        <v>331030</v>
      </c>
    </row>
    <row r="845" spans="1:11" x14ac:dyDescent="0.25">
      <c r="A845" s="2">
        <v>38828</v>
      </c>
      <c r="B845" s="25">
        <v>187274</v>
      </c>
      <c r="C845">
        <v>2006</v>
      </c>
      <c r="D845" s="1" t="s">
        <v>2</v>
      </c>
      <c r="E845">
        <v>1</v>
      </c>
      <c r="F845" s="3">
        <v>7.7916666666666599</v>
      </c>
      <c r="G845">
        <v>14</v>
      </c>
      <c r="H845" s="3">
        <v>8.7083333333333304</v>
      </c>
      <c r="I845" s="5">
        <v>0</v>
      </c>
      <c r="J845">
        <v>0</v>
      </c>
      <c r="K845" s="25">
        <v>254858</v>
      </c>
    </row>
    <row r="846" spans="1:11" x14ac:dyDescent="0.25">
      <c r="A846" s="2">
        <v>38829</v>
      </c>
      <c r="B846" s="25">
        <v>144151</v>
      </c>
      <c r="C846">
        <v>2006</v>
      </c>
      <c r="D846" s="1" t="s">
        <v>3</v>
      </c>
      <c r="E846">
        <v>0</v>
      </c>
      <c r="F846" s="3">
        <v>1.3333333333333399</v>
      </c>
      <c r="G846">
        <v>20</v>
      </c>
      <c r="H846" s="3">
        <v>10.4583333333333</v>
      </c>
      <c r="I846" s="5">
        <v>0</v>
      </c>
      <c r="J846">
        <v>1</v>
      </c>
      <c r="K846" s="25">
        <v>187274</v>
      </c>
    </row>
    <row r="847" spans="1:11" x14ac:dyDescent="0.25">
      <c r="A847" s="2">
        <v>38830</v>
      </c>
      <c r="B847" s="25">
        <v>164038</v>
      </c>
      <c r="C847">
        <v>2006</v>
      </c>
      <c r="D847" s="1" t="s">
        <v>4</v>
      </c>
      <c r="E847">
        <v>0</v>
      </c>
      <c r="F847" s="3">
        <v>8.7916666666666607</v>
      </c>
      <c r="G847">
        <v>20</v>
      </c>
      <c r="H847" s="3">
        <v>8.0416666666666696</v>
      </c>
      <c r="I847" s="5">
        <v>0</v>
      </c>
      <c r="J847">
        <v>1</v>
      </c>
      <c r="K847" s="25">
        <v>144151</v>
      </c>
    </row>
    <row r="848" spans="1:11" x14ac:dyDescent="0.25">
      <c r="A848" s="2">
        <v>38831</v>
      </c>
      <c r="B848" s="25">
        <v>232806</v>
      </c>
      <c r="C848">
        <v>2006</v>
      </c>
      <c r="D848" s="1" t="s">
        <v>5</v>
      </c>
      <c r="E848">
        <v>0</v>
      </c>
      <c r="F848" s="3">
        <v>14.5</v>
      </c>
      <c r="G848">
        <v>20</v>
      </c>
      <c r="H848" s="3">
        <v>8.625</v>
      </c>
      <c r="I848" s="5">
        <v>0</v>
      </c>
      <c r="J848">
        <v>0</v>
      </c>
      <c r="K848" s="25">
        <v>164038</v>
      </c>
    </row>
    <row r="849" spans="1:11" x14ac:dyDescent="0.25">
      <c r="A849" s="2">
        <v>38832</v>
      </c>
      <c r="B849" s="25">
        <v>203963</v>
      </c>
      <c r="C849">
        <v>2006</v>
      </c>
      <c r="D849" s="1" t="s">
        <v>6</v>
      </c>
      <c r="E849">
        <v>0</v>
      </c>
      <c r="F849" s="3">
        <v>13.0416666666667</v>
      </c>
      <c r="G849">
        <v>9</v>
      </c>
      <c r="H849" s="3">
        <v>4.375</v>
      </c>
      <c r="I849" s="5">
        <v>0</v>
      </c>
      <c r="J849">
        <v>0</v>
      </c>
      <c r="K849" s="25">
        <v>232806</v>
      </c>
    </row>
    <row r="850" spans="1:11" x14ac:dyDescent="0.25">
      <c r="A850" s="2">
        <v>38833</v>
      </c>
      <c r="B850" s="25">
        <v>174670</v>
      </c>
      <c r="C850">
        <v>2006</v>
      </c>
      <c r="D850" s="1" t="s">
        <v>7</v>
      </c>
      <c r="E850">
        <v>0</v>
      </c>
      <c r="F850" s="3">
        <v>8.2916666666666607</v>
      </c>
      <c r="G850">
        <v>13</v>
      </c>
      <c r="H850" s="3">
        <v>5.7916666666666696</v>
      </c>
      <c r="I850" s="5">
        <v>0</v>
      </c>
      <c r="J850">
        <v>0</v>
      </c>
      <c r="K850" s="25">
        <v>203963</v>
      </c>
    </row>
    <row r="851" spans="1:11" x14ac:dyDescent="0.25">
      <c r="A851" s="2">
        <v>38834</v>
      </c>
      <c r="B851" s="25">
        <v>159517</v>
      </c>
      <c r="C851">
        <v>2006</v>
      </c>
      <c r="D851" s="1" t="s">
        <v>1</v>
      </c>
      <c r="E851">
        <v>0</v>
      </c>
      <c r="F851" s="3">
        <v>5.7083333333333401</v>
      </c>
      <c r="G851">
        <v>17</v>
      </c>
      <c r="H851" s="3">
        <v>10.375</v>
      </c>
      <c r="I851" s="5">
        <v>0</v>
      </c>
      <c r="J851">
        <v>0</v>
      </c>
      <c r="K851" s="25">
        <v>174670</v>
      </c>
    </row>
    <row r="852" spans="1:11" x14ac:dyDescent="0.25">
      <c r="A852" s="2">
        <v>38835</v>
      </c>
      <c r="B852" s="25">
        <v>155414</v>
      </c>
      <c r="C852">
        <v>2006</v>
      </c>
      <c r="D852" s="1" t="s">
        <v>2</v>
      </c>
      <c r="E852">
        <v>1</v>
      </c>
      <c r="F852" s="3">
        <v>6.9583333333333401</v>
      </c>
      <c r="G852">
        <v>23</v>
      </c>
      <c r="H852" s="3">
        <v>11.75</v>
      </c>
      <c r="I852" s="5">
        <v>0</v>
      </c>
      <c r="J852">
        <v>0</v>
      </c>
      <c r="K852" s="25">
        <v>159517</v>
      </c>
    </row>
    <row r="853" spans="1:11" x14ac:dyDescent="0.25">
      <c r="A853" s="2">
        <v>38836</v>
      </c>
      <c r="B853" s="25">
        <v>142956</v>
      </c>
      <c r="C853">
        <v>2006</v>
      </c>
      <c r="D853" s="1" t="s">
        <v>3</v>
      </c>
      <c r="E853">
        <v>0</v>
      </c>
      <c r="F853" s="3">
        <v>4.5833333333333401</v>
      </c>
      <c r="G853">
        <v>10</v>
      </c>
      <c r="H853" s="3">
        <v>5.4166666666666696</v>
      </c>
      <c r="I853" s="5">
        <v>0</v>
      </c>
      <c r="J853">
        <v>1</v>
      </c>
      <c r="K853" s="25">
        <v>155414</v>
      </c>
    </row>
    <row r="854" spans="1:11" x14ac:dyDescent="0.25">
      <c r="A854" s="2">
        <v>38837</v>
      </c>
      <c r="B854" s="25">
        <v>151492</v>
      </c>
      <c r="C854">
        <v>2006</v>
      </c>
      <c r="D854" s="1" t="s">
        <v>4</v>
      </c>
      <c r="E854">
        <v>0</v>
      </c>
      <c r="F854" s="3">
        <v>8</v>
      </c>
      <c r="G854">
        <v>16</v>
      </c>
      <c r="H854" s="3">
        <v>7.375</v>
      </c>
      <c r="I854" s="5">
        <v>0</v>
      </c>
      <c r="J854">
        <v>1</v>
      </c>
      <c r="K854" s="25">
        <v>142956</v>
      </c>
    </row>
    <row r="855" spans="1:11" x14ac:dyDescent="0.25">
      <c r="A855" s="2">
        <v>38838</v>
      </c>
      <c r="B855" s="25">
        <v>160574</v>
      </c>
      <c r="C855">
        <v>2006</v>
      </c>
      <c r="D855" s="1" t="s">
        <v>5</v>
      </c>
      <c r="E855">
        <v>0</v>
      </c>
      <c r="F855" s="3">
        <v>5.6666666666666599</v>
      </c>
      <c r="G855">
        <v>14</v>
      </c>
      <c r="H855" s="3">
        <v>8.75</v>
      </c>
      <c r="I855" s="5">
        <v>0</v>
      </c>
      <c r="J855">
        <v>0</v>
      </c>
      <c r="K855" s="25">
        <v>151492</v>
      </c>
    </row>
    <row r="856" spans="1:11" x14ac:dyDescent="0.25">
      <c r="A856" s="2">
        <v>38839</v>
      </c>
      <c r="B856" s="25">
        <v>153977</v>
      </c>
      <c r="C856">
        <v>2006</v>
      </c>
      <c r="D856" s="1" t="s">
        <v>6</v>
      </c>
      <c r="E856">
        <v>0</v>
      </c>
      <c r="F856" s="3">
        <v>9.5</v>
      </c>
      <c r="G856">
        <v>15</v>
      </c>
      <c r="H856" s="3">
        <v>7.4583333333333304</v>
      </c>
      <c r="I856" s="5">
        <v>0</v>
      </c>
      <c r="J856">
        <v>0</v>
      </c>
      <c r="K856" s="25">
        <v>160574</v>
      </c>
    </row>
    <row r="857" spans="1:11" x14ac:dyDescent="0.25">
      <c r="A857" s="2">
        <v>38840</v>
      </c>
      <c r="B857" s="25">
        <v>172298</v>
      </c>
      <c r="C857">
        <v>2006</v>
      </c>
      <c r="D857" s="1" t="s">
        <v>7</v>
      </c>
      <c r="E857">
        <v>0</v>
      </c>
      <c r="F857" s="3">
        <v>10.6666666666667</v>
      </c>
      <c r="G857">
        <v>17</v>
      </c>
      <c r="H857" s="3">
        <v>8.8333333333333304</v>
      </c>
      <c r="I857" s="5">
        <v>0</v>
      </c>
      <c r="J857">
        <v>0</v>
      </c>
      <c r="K857" s="25">
        <v>153977</v>
      </c>
    </row>
    <row r="858" spans="1:11" x14ac:dyDescent="0.25">
      <c r="A858" s="2">
        <v>38841</v>
      </c>
      <c r="B858" s="25">
        <v>200165</v>
      </c>
      <c r="C858">
        <v>2006</v>
      </c>
      <c r="D858" s="1" t="s">
        <v>1</v>
      </c>
      <c r="E858">
        <v>0</v>
      </c>
      <c r="F858" s="3">
        <v>12.375</v>
      </c>
      <c r="G858">
        <v>17</v>
      </c>
      <c r="H858" s="3">
        <v>5.9166666666666696</v>
      </c>
      <c r="I858" s="5">
        <v>0</v>
      </c>
      <c r="J858">
        <v>0</v>
      </c>
      <c r="K858" s="25">
        <v>172298</v>
      </c>
    </row>
    <row r="859" spans="1:11" x14ac:dyDescent="0.25">
      <c r="A859" s="2">
        <v>38842</v>
      </c>
      <c r="B859" s="25">
        <v>186912</v>
      </c>
      <c r="C859">
        <v>2006</v>
      </c>
      <c r="D859" s="1" t="s">
        <v>2</v>
      </c>
      <c r="E859">
        <v>1</v>
      </c>
      <c r="F859" s="3">
        <v>11.25</v>
      </c>
      <c r="G859">
        <v>14</v>
      </c>
      <c r="H859" s="3">
        <v>7.7083333333333304</v>
      </c>
      <c r="I859" s="5">
        <v>0</v>
      </c>
      <c r="J859">
        <v>0</v>
      </c>
      <c r="K859" s="25">
        <v>200165</v>
      </c>
    </row>
    <row r="860" spans="1:11" x14ac:dyDescent="0.25">
      <c r="A860" s="2">
        <v>38843</v>
      </c>
      <c r="B860" s="25">
        <v>152199</v>
      </c>
      <c r="C860">
        <v>2006</v>
      </c>
      <c r="D860" s="1" t="s">
        <v>3</v>
      </c>
      <c r="E860">
        <v>0</v>
      </c>
      <c r="F860" s="3">
        <v>6</v>
      </c>
      <c r="G860">
        <v>22</v>
      </c>
      <c r="H860" s="3">
        <v>9.0416666666666696</v>
      </c>
      <c r="I860" s="5">
        <v>0</v>
      </c>
      <c r="J860">
        <v>1</v>
      </c>
      <c r="K860" s="25">
        <v>186912</v>
      </c>
    </row>
    <row r="861" spans="1:11" x14ac:dyDescent="0.25">
      <c r="A861" s="2">
        <v>38844</v>
      </c>
      <c r="B861" s="25">
        <v>139127</v>
      </c>
      <c r="C861">
        <v>2006</v>
      </c>
      <c r="D861" s="1" t="s">
        <v>4</v>
      </c>
      <c r="E861">
        <v>0</v>
      </c>
      <c r="F861" s="3">
        <v>4.4583333333333401</v>
      </c>
      <c r="G861">
        <v>22</v>
      </c>
      <c r="H861" s="3">
        <v>9.0416666666666696</v>
      </c>
      <c r="I861" s="5">
        <v>0</v>
      </c>
      <c r="J861">
        <v>1</v>
      </c>
      <c r="K861" s="25">
        <v>152199</v>
      </c>
    </row>
    <row r="862" spans="1:11" x14ac:dyDescent="0.25">
      <c r="A862" s="2">
        <v>38845</v>
      </c>
      <c r="B862" s="25">
        <v>159573</v>
      </c>
      <c r="C862">
        <v>2006</v>
      </c>
      <c r="D862" s="1" t="s">
        <v>5</v>
      </c>
      <c r="E862">
        <v>0</v>
      </c>
      <c r="F862" s="3">
        <v>12.3333333333333</v>
      </c>
      <c r="G862">
        <v>22</v>
      </c>
      <c r="H862" s="3">
        <v>7.375</v>
      </c>
      <c r="I862" s="5">
        <v>0</v>
      </c>
      <c r="J862">
        <v>0</v>
      </c>
      <c r="K862" s="25">
        <v>139127</v>
      </c>
    </row>
    <row r="863" spans="1:11" x14ac:dyDescent="0.25">
      <c r="A863" s="2">
        <v>38846</v>
      </c>
      <c r="B863" s="25">
        <v>196892</v>
      </c>
      <c r="C863">
        <v>2006</v>
      </c>
      <c r="D863" s="1" t="s">
        <v>6</v>
      </c>
      <c r="E863">
        <v>0</v>
      </c>
      <c r="F863" s="3">
        <v>14.625</v>
      </c>
      <c r="G863">
        <v>12</v>
      </c>
      <c r="H863" s="3">
        <v>6.9583333333333304</v>
      </c>
      <c r="I863" s="5">
        <v>0</v>
      </c>
      <c r="J863">
        <v>0</v>
      </c>
      <c r="K863" s="25">
        <v>159573</v>
      </c>
    </row>
    <row r="864" spans="1:11" x14ac:dyDescent="0.25">
      <c r="A864" s="2">
        <v>38847</v>
      </c>
      <c r="B864" s="25">
        <v>189370</v>
      </c>
      <c r="C864">
        <v>2006</v>
      </c>
      <c r="D864" s="1" t="s">
        <v>7</v>
      </c>
      <c r="E864">
        <v>0</v>
      </c>
      <c r="F864" s="3">
        <v>12.5833333333333</v>
      </c>
      <c r="G864">
        <v>12</v>
      </c>
      <c r="H864" s="3">
        <v>7.125</v>
      </c>
      <c r="I864" s="5">
        <v>0</v>
      </c>
      <c r="J864">
        <v>0</v>
      </c>
      <c r="K864" s="25">
        <v>196892</v>
      </c>
    </row>
    <row r="865" spans="1:11" x14ac:dyDescent="0.25">
      <c r="A865" s="2">
        <v>38848</v>
      </c>
      <c r="B865" s="25">
        <v>156285</v>
      </c>
      <c r="C865">
        <v>2006</v>
      </c>
      <c r="D865" s="1" t="s">
        <v>1</v>
      </c>
      <c r="E865">
        <v>0</v>
      </c>
      <c r="F865" s="3">
        <v>2.2083333333333401</v>
      </c>
      <c r="G865">
        <v>13</v>
      </c>
      <c r="H865" s="3">
        <v>7.3333333333333304</v>
      </c>
      <c r="I865" s="5">
        <v>0</v>
      </c>
      <c r="J865">
        <v>0</v>
      </c>
      <c r="K865" s="25">
        <v>189370</v>
      </c>
    </row>
    <row r="866" spans="1:11" x14ac:dyDescent="0.25">
      <c r="A866" s="2">
        <v>38849</v>
      </c>
      <c r="B866" s="25">
        <v>123318</v>
      </c>
      <c r="C866">
        <v>2006</v>
      </c>
      <c r="D866" s="1" t="s">
        <v>2</v>
      </c>
      <c r="E866">
        <v>1</v>
      </c>
      <c r="F866" s="3">
        <v>0</v>
      </c>
      <c r="G866">
        <v>14</v>
      </c>
      <c r="H866" s="3">
        <v>6.2916666666666696</v>
      </c>
      <c r="I866" s="5">
        <v>0</v>
      </c>
      <c r="J866">
        <v>0</v>
      </c>
      <c r="K866" s="25">
        <v>156285</v>
      </c>
    </row>
    <row r="867" spans="1:11" x14ac:dyDescent="0.25">
      <c r="A867" s="2">
        <v>38850</v>
      </c>
      <c r="B867" s="25">
        <v>111063</v>
      </c>
      <c r="C867">
        <v>2006</v>
      </c>
      <c r="D867" s="1" t="s">
        <v>3</v>
      </c>
      <c r="E867">
        <v>0</v>
      </c>
      <c r="F867" s="3">
        <v>0</v>
      </c>
      <c r="G867">
        <v>14</v>
      </c>
      <c r="H867" s="3">
        <v>5.625</v>
      </c>
      <c r="I867" s="5">
        <v>0</v>
      </c>
      <c r="J867">
        <v>1</v>
      </c>
      <c r="K867" s="25">
        <v>123318</v>
      </c>
    </row>
    <row r="868" spans="1:11" x14ac:dyDescent="0.25">
      <c r="A868" s="2">
        <v>38851</v>
      </c>
      <c r="B868" s="25">
        <v>106361</v>
      </c>
      <c r="C868">
        <v>2006</v>
      </c>
      <c r="D868" s="1" t="s">
        <v>4</v>
      </c>
      <c r="E868">
        <v>0</v>
      </c>
      <c r="F868" s="3">
        <v>0</v>
      </c>
      <c r="G868">
        <v>16</v>
      </c>
      <c r="H868" s="3">
        <v>9.6666666666666696</v>
      </c>
      <c r="I868" s="5">
        <v>0</v>
      </c>
      <c r="J868">
        <v>1</v>
      </c>
      <c r="K868" s="25">
        <v>111063</v>
      </c>
    </row>
    <row r="869" spans="1:11" x14ac:dyDescent="0.25">
      <c r="A869" s="2">
        <v>38852</v>
      </c>
      <c r="B869" s="25">
        <v>107717</v>
      </c>
      <c r="C869">
        <v>2006</v>
      </c>
      <c r="D869" s="1" t="s">
        <v>5</v>
      </c>
      <c r="E869">
        <v>0</v>
      </c>
      <c r="F869" s="3">
        <v>0</v>
      </c>
      <c r="G869">
        <v>13</v>
      </c>
      <c r="H869" s="3">
        <v>9.4166666666666696</v>
      </c>
      <c r="I869" s="5">
        <v>0</v>
      </c>
      <c r="J869">
        <v>0</v>
      </c>
      <c r="K869" s="25">
        <v>106361</v>
      </c>
    </row>
    <row r="870" spans="1:11" x14ac:dyDescent="0.25">
      <c r="A870" s="2">
        <v>38853</v>
      </c>
      <c r="B870" s="25">
        <v>114279</v>
      </c>
      <c r="C870">
        <v>2006</v>
      </c>
      <c r="D870" s="1" t="s">
        <v>6</v>
      </c>
      <c r="E870">
        <v>0</v>
      </c>
      <c r="F870" s="3">
        <v>0</v>
      </c>
      <c r="G870">
        <v>12</v>
      </c>
      <c r="H870" s="3">
        <v>6.625</v>
      </c>
      <c r="I870" s="5">
        <v>0</v>
      </c>
      <c r="J870">
        <v>0</v>
      </c>
      <c r="K870" s="25">
        <v>107717</v>
      </c>
    </row>
    <row r="871" spans="1:11" x14ac:dyDescent="0.25">
      <c r="A871" s="2">
        <v>38854</v>
      </c>
      <c r="B871" s="25">
        <v>115388</v>
      </c>
      <c r="C871">
        <v>2006</v>
      </c>
      <c r="D871" s="1" t="s">
        <v>7</v>
      </c>
      <c r="E871">
        <v>0</v>
      </c>
      <c r="F871" s="3">
        <v>0</v>
      </c>
      <c r="G871">
        <v>10</v>
      </c>
      <c r="H871" s="3">
        <v>6.7916666666666696</v>
      </c>
      <c r="I871" s="5">
        <v>0</v>
      </c>
      <c r="J871">
        <v>0</v>
      </c>
      <c r="K871" s="25">
        <v>114279</v>
      </c>
    </row>
    <row r="872" spans="1:11" x14ac:dyDescent="0.25">
      <c r="A872" s="2">
        <v>38855</v>
      </c>
      <c r="B872" s="25">
        <v>111193</v>
      </c>
      <c r="C872">
        <v>2006</v>
      </c>
      <c r="D872" s="1" t="s">
        <v>1</v>
      </c>
      <c r="E872">
        <v>0</v>
      </c>
      <c r="F872" s="3">
        <v>0</v>
      </c>
      <c r="G872">
        <v>13</v>
      </c>
      <c r="H872" s="3">
        <v>7.375</v>
      </c>
      <c r="I872" s="5">
        <v>0</v>
      </c>
      <c r="J872">
        <v>0</v>
      </c>
      <c r="K872" s="25">
        <v>115388</v>
      </c>
    </row>
    <row r="873" spans="1:11" x14ac:dyDescent="0.25">
      <c r="A873" s="2">
        <v>38856</v>
      </c>
      <c r="B873" s="25">
        <v>102300</v>
      </c>
      <c r="C873">
        <v>2006</v>
      </c>
      <c r="D873" s="1" t="s">
        <v>2</v>
      </c>
      <c r="E873">
        <v>1</v>
      </c>
      <c r="F873" s="3">
        <v>0</v>
      </c>
      <c r="G873">
        <v>23</v>
      </c>
      <c r="H873" s="3">
        <v>11.6666666666667</v>
      </c>
      <c r="I873" s="5">
        <v>0</v>
      </c>
      <c r="J873">
        <v>0</v>
      </c>
      <c r="K873" s="25">
        <v>111193</v>
      </c>
    </row>
    <row r="874" spans="1:11" x14ac:dyDescent="0.25">
      <c r="A874" s="2">
        <v>38857</v>
      </c>
      <c r="B874" s="25">
        <v>103878</v>
      </c>
      <c r="C874">
        <v>2006</v>
      </c>
      <c r="D874" s="1" t="s">
        <v>3</v>
      </c>
      <c r="E874">
        <v>0</v>
      </c>
      <c r="F874" s="3">
        <v>0</v>
      </c>
      <c r="G874">
        <v>21</v>
      </c>
      <c r="H874" s="3">
        <v>12.9583333333333</v>
      </c>
      <c r="I874" s="5">
        <v>0</v>
      </c>
      <c r="J874">
        <v>1</v>
      </c>
      <c r="K874" s="25">
        <v>102300</v>
      </c>
    </row>
    <row r="875" spans="1:11" x14ac:dyDescent="0.25">
      <c r="A875" s="2">
        <v>38858</v>
      </c>
      <c r="B875" s="25">
        <v>99610</v>
      </c>
      <c r="C875">
        <v>2006</v>
      </c>
      <c r="D875" s="1" t="s">
        <v>4</v>
      </c>
      <c r="E875">
        <v>0</v>
      </c>
      <c r="F875" s="3">
        <v>0</v>
      </c>
      <c r="G875">
        <v>20</v>
      </c>
      <c r="H875" s="3">
        <v>11.5</v>
      </c>
      <c r="I875" s="5">
        <v>0</v>
      </c>
      <c r="J875">
        <v>1</v>
      </c>
      <c r="K875" s="25">
        <v>103878</v>
      </c>
    </row>
    <row r="876" spans="1:11" x14ac:dyDescent="0.25">
      <c r="A876" s="2">
        <v>38859</v>
      </c>
      <c r="B876" s="25">
        <v>115102</v>
      </c>
      <c r="C876">
        <v>2006</v>
      </c>
      <c r="D876" s="1" t="s">
        <v>5</v>
      </c>
      <c r="E876">
        <v>0</v>
      </c>
      <c r="F876" s="3">
        <v>0</v>
      </c>
      <c r="G876">
        <v>24</v>
      </c>
      <c r="H876" s="3">
        <v>12.9166666666667</v>
      </c>
      <c r="I876" s="5">
        <v>0</v>
      </c>
      <c r="J876">
        <v>0</v>
      </c>
      <c r="K876" s="25">
        <v>99610</v>
      </c>
    </row>
    <row r="877" spans="1:11" x14ac:dyDescent="0.25">
      <c r="A877" s="2">
        <v>38860</v>
      </c>
      <c r="B877" s="25">
        <v>120383</v>
      </c>
      <c r="C877">
        <v>2006</v>
      </c>
      <c r="D877" s="1" t="s">
        <v>6</v>
      </c>
      <c r="E877">
        <v>0</v>
      </c>
      <c r="F877" s="3">
        <v>1.0833333333333399</v>
      </c>
      <c r="G877">
        <v>14</v>
      </c>
      <c r="H877" s="3">
        <v>7.5833333333333304</v>
      </c>
      <c r="I877" s="5">
        <v>0</v>
      </c>
      <c r="J877">
        <v>0</v>
      </c>
      <c r="K877" s="25">
        <v>115102</v>
      </c>
    </row>
    <row r="878" spans="1:11" x14ac:dyDescent="0.25">
      <c r="A878" s="2">
        <v>38861</v>
      </c>
      <c r="B878" s="25">
        <v>117381</v>
      </c>
      <c r="C878">
        <v>2006</v>
      </c>
      <c r="D878" s="1" t="s">
        <v>7</v>
      </c>
      <c r="E878">
        <v>0</v>
      </c>
      <c r="F878" s="3">
        <v>0</v>
      </c>
      <c r="G878">
        <v>12</v>
      </c>
      <c r="H878" s="3">
        <v>7.875</v>
      </c>
      <c r="I878" s="5">
        <v>0</v>
      </c>
      <c r="J878">
        <v>0</v>
      </c>
      <c r="K878" s="25">
        <v>120383</v>
      </c>
    </row>
    <row r="879" spans="1:11" x14ac:dyDescent="0.25">
      <c r="A879" s="2">
        <v>38862</v>
      </c>
      <c r="B879" s="25">
        <v>110171</v>
      </c>
      <c r="C879">
        <v>2006</v>
      </c>
      <c r="D879" s="1" t="s">
        <v>1</v>
      </c>
      <c r="E879">
        <v>0</v>
      </c>
      <c r="F879" s="3">
        <v>0</v>
      </c>
      <c r="G879">
        <v>13</v>
      </c>
      <c r="H879" s="3">
        <v>6.9583333333333304</v>
      </c>
      <c r="I879" s="5">
        <v>0</v>
      </c>
      <c r="J879">
        <v>0</v>
      </c>
      <c r="K879" s="25">
        <v>117381</v>
      </c>
    </row>
    <row r="880" spans="1:11" x14ac:dyDescent="0.25">
      <c r="A880" s="2">
        <v>38863</v>
      </c>
      <c r="B880" s="25">
        <v>107485</v>
      </c>
      <c r="C880">
        <v>2006</v>
      </c>
      <c r="D880" s="1" t="s">
        <v>2</v>
      </c>
      <c r="E880">
        <v>1</v>
      </c>
      <c r="F880" s="3">
        <v>0</v>
      </c>
      <c r="G880">
        <v>28</v>
      </c>
      <c r="H880" s="3">
        <v>11.75</v>
      </c>
      <c r="I880" s="5">
        <v>0</v>
      </c>
      <c r="J880">
        <v>0</v>
      </c>
      <c r="K880" s="25">
        <v>110171</v>
      </c>
    </row>
    <row r="881" spans="1:11" x14ac:dyDescent="0.25">
      <c r="A881" s="2">
        <v>38864</v>
      </c>
      <c r="B881" s="25">
        <v>158743</v>
      </c>
      <c r="C881">
        <v>2006</v>
      </c>
      <c r="D881" s="1" t="s">
        <v>3</v>
      </c>
      <c r="E881">
        <v>0</v>
      </c>
      <c r="F881" s="3">
        <v>18.375</v>
      </c>
      <c r="G881">
        <v>20</v>
      </c>
      <c r="H881" s="3">
        <v>11.5</v>
      </c>
      <c r="I881" s="5">
        <v>0</v>
      </c>
      <c r="J881">
        <v>1</v>
      </c>
      <c r="K881" s="25">
        <v>107485</v>
      </c>
    </row>
    <row r="882" spans="1:11" x14ac:dyDescent="0.25">
      <c r="A882" s="2">
        <v>38865</v>
      </c>
      <c r="B882" s="25">
        <v>213386</v>
      </c>
      <c r="C882">
        <v>2006</v>
      </c>
      <c r="D882" s="1" t="s">
        <v>4</v>
      </c>
      <c r="E882">
        <v>0</v>
      </c>
      <c r="F882" s="3">
        <v>19.0833333333333</v>
      </c>
      <c r="G882">
        <v>20</v>
      </c>
      <c r="H882" s="3">
        <v>10.8333333333333</v>
      </c>
      <c r="I882" s="5">
        <v>0</v>
      </c>
      <c r="J882">
        <v>1</v>
      </c>
      <c r="K882" s="25">
        <v>158743</v>
      </c>
    </row>
    <row r="883" spans="1:11" x14ac:dyDescent="0.25">
      <c r="A883" s="2">
        <v>38866</v>
      </c>
      <c r="B883" s="25">
        <v>165276</v>
      </c>
      <c r="C883">
        <v>2006</v>
      </c>
      <c r="D883" s="1" t="s">
        <v>5</v>
      </c>
      <c r="E883">
        <v>0</v>
      </c>
      <c r="F883" s="3">
        <v>9.5</v>
      </c>
      <c r="G883">
        <v>14</v>
      </c>
      <c r="H883" s="3">
        <v>6.625</v>
      </c>
      <c r="I883" s="5">
        <v>0</v>
      </c>
      <c r="J883">
        <v>0</v>
      </c>
      <c r="K883" s="25">
        <v>213386</v>
      </c>
    </row>
    <row r="884" spans="1:11" x14ac:dyDescent="0.25">
      <c r="A884" s="2">
        <v>38867</v>
      </c>
      <c r="B884" s="25">
        <v>144678</v>
      </c>
      <c r="C884">
        <v>2006</v>
      </c>
      <c r="D884" s="1" t="s">
        <v>6</v>
      </c>
      <c r="E884">
        <v>0</v>
      </c>
      <c r="F884" s="3">
        <v>7</v>
      </c>
      <c r="G884">
        <v>12</v>
      </c>
      <c r="H884" s="3">
        <v>6.25</v>
      </c>
      <c r="I884" s="5">
        <v>0</v>
      </c>
      <c r="J884">
        <v>0</v>
      </c>
      <c r="K884" s="25">
        <v>165276</v>
      </c>
    </row>
    <row r="885" spans="1:11" x14ac:dyDescent="0.25">
      <c r="A885" s="2">
        <v>38868</v>
      </c>
      <c r="B885" s="25">
        <v>132228</v>
      </c>
      <c r="C885">
        <v>2006</v>
      </c>
      <c r="D885" s="1" t="s">
        <v>7</v>
      </c>
      <c r="E885">
        <v>0</v>
      </c>
      <c r="F885" s="3">
        <v>0.58333333333332904</v>
      </c>
      <c r="G885">
        <v>10</v>
      </c>
      <c r="H885" s="3">
        <v>5.75</v>
      </c>
      <c r="I885" s="5">
        <v>0</v>
      </c>
      <c r="J885">
        <v>0</v>
      </c>
      <c r="K885" s="25">
        <v>144678</v>
      </c>
    </row>
    <row r="886" spans="1:11" x14ac:dyDescent="0.25">
      <c r="A886" s="2">
        <v>38869</v>
      </c>
      <c r="B886" s="25">
        <v>111414</v>
      </c>
      <c r="C886">
        <v>2006</v>
      </c>
      <c r="D886" s="1" t="s">
        <v>1</v>
      </c>
      <c r="E886">
        <v>0</v>
      </c>
      <c r="F886" s="3">
        <v>0</v>
      </c>
      <c r="G886">
        <v>13</v>
      </c>
      <c r="H886" s="3">
        <v>8.875</v>
      </c>
      <c r="I886" s="5">
        <v>0</v>
      </c>
      <c r="J886">
        <v>0</v>
      </c>
      <c r="K886" s="25">
        <v>132228</v>
      </c>
    </row>
    <row r="887" spans="1:11" x14ac:dyDescent="0.25">
      <c r="A887" s="2">
        <v>38870</v>
      </c>
      <c r="B887" s="25">
        <v>97754</v>
      </c>
      <c r="C887">
        <v>2006</v>
      </c>
      <c r="D887" s="1" t="s">
        <v>2</v>
      </c>
      <c r="E887">
        <v>1</v>
      </c>
      <c r="F887" s="3">
        <v>0</v>
      </c>
      <c r="G887">
        <v>18</v>
      </c>
      <c r="H887" s="3">
        <v>8.25</v>
      </c>
      <c r="I887" s="5">
        <v>0</v>
      </c>
      <c r="J887">
        <v>0</v>
      </c>
      <c r="K887" s="25">
        <v>111414</v>
      </c>
    </row>
    <row r="888" spans="1:11" x14ac:dyDescent="0.25">
      <c r="A888" s="2">
        <v>38871</v>
      </c>
      <c r="B888" s="25">
        <v>92727</v>
      </c>
      <c r="C888">
        <v>2006</v>
      </c>
      <c r="D888" s="1" t="s">
        <v>3</v>
      </c>
      <c r="E888">
        <v>0</v>
      </c>
      <c r="F888" s="3">
        <v>0</v>
      </c>
      <c r="G888">
        <v>10</v>
      </c>
      <c r="H888" s="3">
        <v>5.4166666666666696</v>
      </c>
      <c r="I888" s="5">
        <v>0</v>
      </c>
      <c r="J888">
        <v>1</v>
      </c>
      <c r="K888" s="25">
        <v>97754</v>
      </c>
    </row>
    <row r="889" spans="1:11" x14ac:dyDescent="0.25">
      <c r="A889" s="2">
        <v>38872</v>
      </c>
      <c r="B889" s="25">
        <v>88127</v>
      </c>
      <c r="C889">
        <v>2006</v>
      </c>
      <c r="D889" s="1" t="s">
        <v>4</v>
      </c>
      <c r="E889">
        <v>0</v>
      </c>
      <c r="F889" s="3">
        <v>0</v>
      </c>
      <c r="G889">
        <v>13</v>
      </c>
      <c r="H889" s="3">
        <v>6.9166666666666696</v>
      </c>
      <c r="I889" s="5">
        <v>0</v>
      </c>
      <c r="J889">
        <v>1</v>
      </c>
      <c r="K889" s="25">
        <v>92727</v>
      </c>
    </row>
    <row r="890" spans="1:11" x14ac:dyDescent="0.25">
      <c r="A890" s="2">
        <v>38873</v>
      </c>
      <c r="B890" s="25">
        <v>97201</v>
      </c>
      <c r="C890">
        <v>2006</v>
      </c>
      <c r="D890" s="1" t="s">
        <v>5</v>
      </c>
      <c r="E890">
        <v>0</v>
      </c>
      <c r="F890" s="3">
        <v>0</v>
      </c>
      <c r="G890">
        <v>10</v>
      </c>
      <c r="H890" s="3">
        <v>6.2916666666666696</v>
      </c>
      <c r="I890" s="5">
        <v>0</v>
      </c>
      <c r="J890">
        <v>0</v>
      </c>
      <c r="K890" s="25">
        <v>88127</v>
      </c>
    </row>
    <row r="891" spans="1:11" x14ac:dyDescent="0.25">
      <c r="A891" s="2">
        <v>38874</v>
      </c>
      <c r="B891" s="25">
        <v>100644</v>
      </c>
      <c r="C891">
        <v>2006</v>
      </c>
      <c r="D891" s="1" t="s">
        <v>6</v>
      </c>
      <c r="E891">
        <v>0</v>
      </c>
      <c r="F891" s="3">
        <v>0</v>
      </c>
      <c r="G891">
        <v>14</v>
      </c>
      <c r="H891" s="3">
        <v>9.3333333333333304</v>
      </c>
      <c r="I891" s="5">
        <v>0</v>
      </c>
      <c r="J891">
        <v>0</v>
      </c>
      <c r="K891" s="25">
        <v>97201</v>
      </c>
    </row>
    <row r="892" spans="1:11" x14ac:dyDescent="0.25">
      <c r="A892" s="2">
        <v>38875</v>
      </c>
      <c r="B892" s="25">
        <v>96220</v>
      </c>
      <c r="C892">
        <v>2006</v>
      </c>
      <c r="D892" s="1" t="s">
        <v>7</v>
      </c>
      <c r="E892">
        <v>0</v>
      </c>
      <c r="F892" s="3">
        <v>0</v>
      </c>
      <c r="G892">
        <v>23</v>
      </c>
      <c r="H892" s="3">
        <v>14.5416666666667</v>
      </c>
      <c r="I892" s="5">
        <v>0</v>
      </c>
      <c r="J892">
        <v>0</v>
      </c>
      <c r="K892" s="25">
        <v>100644</v>
      </c>
    </row>
    <row r="893" spans="1:11" x14ac:dyDescent="0.25">
      <c r="A893" s="2">
        <v>38876</v>
      </c>
      <c r="B893" s="25">
        <v>102056</v>
      </c>
      <c r="C893">
        <v>2006</v>
      </c>
      <c r="D893" s="1" t="s">
        <v>1</v>
      </c>
      <c r="E893">
        <v>0</v>
      </c>
      <c r="F893" s="3">
        <v>0</v>
      </c>
      <c r="G893">
        <v>25</v>
      </c>
      <c r="H893" s="3">
        <v>11.6666666666667</v>
      </c>
      <c r="I893" s="5">
        <v>0</v>
      </c>
      <c r="J893">
        <v>0</v>
      </c>
      <c r="K893" s="25">
        <v>96220</v>
      </c>
    </row>
    <row r="894" spans="1:11" x14ac:dyDescent="0.25">
      <c r="A894" s="2">
        <v>38877</v>
      </c>
      <c r="B894" s="25">
        <v>104753</v>
      </c>
      <c r="C894">
        <v>2006</v>
      </c>
      <c r="D894" s="1" t="s">
        <v>2</v>
      </c>
      <c r="E894">
        <v>1</v>
      </c>
      <c r="F894" s="3">
        <v>3.7916666666666599</v>
      </c>
      <c r="G894">
        <v>18</v>
      </c>
      <c r="H894" s="3">
        <v>10.5</v>
      </c>
      <c r="I894" s="5">
        <v>0</v>
      </c>
      <c r="J894">
        <v>0</v>
      </c>
      <c r="K894" s="25">
        <v>102056</v>
      </c>
    </row>
    <row r="895" spans="1:11" x14ac:dyDescent="0.25">
      <c r="A895" s="2">
        <v>38878</v>
      </c>
      <c r="B895" s="25">
        <v>90518</v>
      </c>
      <c r="C895">
        <v>2006</v>
      </c>
      <c r="D895" s="1" t="s">
        <v>3</v>
      </c>
      <c r="E895">
        <v>0</v>
      </c>
      <c r="F895" s="3">
        <v>0</v>
      </c>
      <c r="G895">
        <v>12</v>
      </c>
      <c r="H895" s="3">
        <v>7.9166666666666696</v>
      </c>
      <c r="I895" s="5">
        <v>0</v>
      </c>
      <c r="J895">
        <v>1</v>
      </c>
      <c r="K895" s="25">
        <v>104753</v>
      </c>
    </row>
    <row r="896" spans="1:11" x14ac:dyDescent="0.25">
      <c r="A896" s="2">
        <v>38879</v>
      </c>
      <c r="B896" s="25">
        <v>89518</v>
      </c>
      <c r="C896">
        <v>2006</v>
      </c>
      <c r="D896" s="1" t="s">
        <v>4</v>
      </c>
      <c r="E896">
        <v>0</v>
      </c>
      <c r="F896" s="3">
        <v>0</v>
      </c>
      <c r="G896">
        <v>16</v>
      </c>
      <c r="H896" s="3">
        <v>8.8333333333333304</v>
      </c>
      <c r="I896" s="5">
        <v>0</v>
      </c>
      <c r="J896">
        <v>1</v>
      </c>
      <c r="K896" s="25">
        <v>90518</v>
      </c>
    </row>
    <row r="897" spans="1:11" x14ac:dyDescent="0.25">
      <c r="A897" s="2">
        <v>38880</v>
      </c>
      <c r="B897" s="25">
        <v>99670</v>
      </c>
      <c r="C897">
        <v>2006</v>
      </c>
      <c r="D897" s="1" t="s">
        <v>5</v>
      </c>
      <c r="E897">
        <v>0</v>
      </c>
      <c r="F897" s="3">
        <v>0</v>
      </c>
      <c r="G897">
        <v>17</v>
      </c>
      <c r="H897" s="3">
        <v>10.9583333333333</v>
      </c>
      <c r="I897" s="5">
        <v>0</v>
      </c>
      <c r="J897">
        <v>0</v>
      </c>
      <c r="K897" s="25">
        <v>89518</v>
      </c>
    </row>
    <row r="898" spans="1:11" x14ac:dyDescent="0.25">
      <c r="A898" s="2">
        <v>38881</v>
      </c>
      <c r="B898" s="25">
        <v>98870</v>
      </c>
      <c r="C898">
        <v>2006</v>
      </c>
      <c r="D898" s="1" t="s">
        <v>6</v>
      </c>
      <c r="E898">
        <v>0</v>
      </c>
      <c r="F898" s="3">
        <v>0</v>
      </c>
      <c r="G898">
        <v>26</v>
      </c>
      <c r="H898" s="3">
        <v>13.5</v>
      </c>
      <c r="I898" s="5">
        <v>0</v>
      </c>
      <c r="J898">
        <v>0</v>
      </c>
      <c r="K898" s="25">
        <v>99670</v>
      </c>
    </row>
    <row r="899" spans="1:11" x14ac:dyDescent="0.25">
      <c r="A899" s="2">
        <v>38882</v>
      </c>
      <c r="B899" s="25">
        <v>106144</v>
      </c>
      <c r="C899">
        <v>2006</v>
      </c>
      <c r="D899" s="1" t="s">
        <v>7</v>
      </c>
      <c r="E899">
        <v>0</v>
      </c>
      <c r="F899" s="3">
        <v>4.75</v>
      </c>
      <c r="G899">
        <v>32</v>
      </c>
      <c r="H899" s="3">
        <v>7.875</v>
      </c>
      <c r="I899" s="5">
        <v>0</v>
      </c>
      <c r="J899">
        <v>0</v>
      </c>
      <c r="K899" s="25">
        <v>98870</v>
      </c>
    </row>
    <row r="900" spans="1:11" x14ac:dyDescent="0.25">
      <c r="A900" s="2">
        <v>38883</v>
      </c>
      <c r="B900" s="25">
        <v>110385</v>
      </c>
      <c r="C900">
        <v>2006</v>
      </c>
      <c r="D900" s="1" t="s">
        <v>1</v>
      </c>
      <c r="E900">
        <v>0</v>
      </c>
      <c r="F900" s="3">
        <v>1.4166666666666601</v>
      </c>
      <c r="G900">
        <v>15</v>
      </c>
      <c r="H900" s="3">
        <v>7.8333333333333304</v>
      </c>
      <c r="I900" s="5">
        <v>0</v>
      </c>
      <c r="J900">
        <v>0</v>
      </c>
      <c r="K900" s="25">
        <v>106144</v>
      </c>
    </row>
    <row r="901" spans="1:11" x14ac:dyDescent="0.25">
      <c r="A901" s="2">
        <v>38884</v>
      </c>
      <c r="B901" s="25">
        <v>105179</v>
      </c>
      <c r="C901">
        <v>2006</v>
      </c>
      <c r="D901" s="1" t="s">
        <v>2</v>
      </c>
      <c r="E901">
        <v>1</v>
      </c>
      <c r="F901" s="3">
        <v>0.41666666666667102</v>
      </c>
      <c r="G901">
        <v>14</v>
      </c>
      <c r="H901" s="3">
        <v>7.9583333333333304</v>
      </c>
      <c r="I901" s="5">
        <v>0</v>
      </c>
      <c r="J901">
        <v>0</v>
      </c>
      <c r="K901" s="25">
        <v>110385</v>
      </c>
    </row>
    <row r="902" spans="1:11" x14ac:dyDescent="0.25">
      <c r="A902" s="2">
        <v>38885</v>
      </c>
      <c r="B902" s="25">
        <v>93170</v>
      </c>
      <c r="C902">
        <v>2006</v>
      </c>
      <c r="D902" s="1" t="s">
        <v>3</v>
      </c>
      <c r="E902">
        <v>0</v>
      </c>
      <c r="F902" s="3">
        <v>0</v>
      </c>
      <c r="G902">
        <v>13</v>
      </c>
      <c r="H902" s="3">
        <v>7.125</v>
      </c>
      <c r="I902" s="5">
        <v>0</v>
      </c>
      <c r="J902">
        <v>1</v>
      </c>
      <c r="K902" s="25">
        <v>105179</v>
      </c>
    </row>
    <row r="903" spans="1:11" x14ac:dyDescent="0.25">
      <c r="A903" s="2">
        <v>38886</v>
      </c>
      <c r="B903" s="25">
        <v>86706</v>
      </c>
      <c r="C903">
        <v>2006</v>
      </c>
      <c r="D903" s="1" t="s">
        <v>4</v>
      </c>
      <c r="E903">
        <v>0</v>
      </c>
      <c r="F903" s="3">
        <v>0</v>
      </c>
      <c r="G903">
        <v>17</v>
      </c>
      <c r="H903" s="3">
        <v>7.6666666666666696</v>
      </c>
      <c r="I903" s="5">
        <v>0</v>
      </c>
      <c r="J903">
        <v>1</v>
      </c>
      <c r="K903" s="25">
        <v>93170</v>
      </c>
    </row>
    <row r="904" spans="1:11" x14ac:dyDescent="0.25">
      <c r="A904" s="2">
        <v>38887</v>
      </c>
      <c r="B904" s="25">
        <v>97878</v>
      </c>
      <c r="C904">
        <v>2006</v>
      </c>
      <c r="D904" s="1" t="s">
        <v>5</v>
      </c>
      <c r="E904">
        <v>0</v>
      </c>
      <c r="F904" s="3">
        <v>0</v>
      </c>
      <c r="G904">
        <v>24</v>
      </c>
      <c r="H904" s="3">
        <v>12.9166666666667</v>
      </c>
      <c r="I904" s="5">
        <v>0</v>
      </c>
      <c r="J904">
        <v>0</v>
      </c>
      <c r="K904" s="25">
        <v>86706</v>
      </c>
    </row>
    <row r="905" spans="1:11" x14ac:dyDescent="0.25">
      <c r="A905" s="2">
        <v>38888</v>
      </c>
      <c r="B905" s="25">
        <v>100326</v>
      </c>
      <c r="C905">
        <v>2006</v>
      </c>
      <c r="D905" s="1" t="s">
        <v>6</v>
      </c>
      <c r="E905">
        <v>0</v>
      </c>
      <c r="F905" s="3">
        <v>0</v>
      </c>
      <c r="G905">
        <v>12</v>
      </c>
      <c r="H905" s="3">
        <v>7.3333333333333304</v>
      </c>
      <c r="I905" s="5">
        <v>0</v>
      </c>
      <c r="J905">
        <v>0</v>
      </c>
      <c r="K905" s="25">
        <v>97878</v>
      </c>
    </row>
    <row r="906" spans="1:11" x14ac:dyDescent="0.25">
      <c r="A906" s="2">
        <v>38889</v>
      </c>
      <c r="B906" s="25">
        <v>99456</v>
      </c>
      <c r="C906">
        <v>2006</v>
      </c>
      <c r="D906" s="1" t="s">
        <v>7</v>
      </c>
      <c r="E906">
        <v>0</v>
      </c>
      <c r="F906" s="3">
        <v>0</v>
      </c>
      <c r="G906">
        <v>13</v>
      </c>
      <c r="H906" s="3">
        <v>6.875</v>
      </c>
      <c r="I906" s="5">
        <v>0</v>
      </c>
      <c r="J906">
        <v>0</v>
      </c>
      <c r="K906" s="25">
        <v>100326</v>
      </c>
    </row>
    <row r="907" spans="1:11" x14ac:dyDescent="0.25">
      <c r="A907" s="2">
        <v>38890</v>
      </c>
      <c r="B907" s="25">
        <v>100363</v>
      </c>
      <c r="C907">
        <v>2006</v>
      </c>
      <c r="D907" s="1" t="s">
        <v>1</v>
      </c>
      <c r="E907">
        <v>0</v>
      </c>
      <c r="F907" s="3">
        <v>0</v>
      </c>
      <c r="G907">
        <v>14</v>
      </c>
      <c r="H907" s="3">
        <v>7.25</v>
      </c>
      <c r="I907" s="5">
        <v>0</v>
      </c>
      <c r="J907">
        <v>0</v>
      </c>
      <c r="K907" s="25">
        <v>99456</v>
      </c>
    </row>
    <row r="908" spans="1:11" x14ac:dyDescent="0.25">
      <c r="A908" s="2">
        <v>38891</v>
      </c>
      <c r="B908" s="25">
        <v>91207</v>
      </c>
      <c r="C908">
        <v>2006</v>
      </c>
      <c r="D908" s="1" t="s">
        <v>2</v>
      </c>
      <c r="E908">
        <v>1</v>
      </c>
      <c r="F908" s="3">
        <v>0</v>
      </c>
      <c r="G908">
        <v>13</v>
      </c>
      <c r="H908" s="3">
        <v>6.7083333333333304</v>
      </c>
      <c r="I908" s="5">
        <v>0</v>
      </c>
      <c r="J908">
        <v>0</v>
      </c>
      <c r="K908" s="25">
        <v>100363</v>
      </c>
    </row>
    <row r="909" spans="1:11" x14ac:dyDescent="0.25">
      <c r="A909" s="2">
        <v>38892</v>
      </c>
      <c r="B909" s="25">
        <v>84659</v>
      </c>
      <c r="C909">
        <v>2006</v>
      </c>
      <c r="D909" s="1" t="s">
        <v>3</v>
      </c>
      <c r="E909">
        <v>0</v>
      </c>
      <c r="F909" s="3">
        <v>0</v>
      </c>
      <c r="G909">
        <v>13</v>
      </c>
      <c r="H909" s="3">
        <v>6.2916666666666696</v>
      </c>
      <c r="I909" s="5">
        <v>0</v>
      </c>
      <c r="J909">
        <v>1</v>
      </c>
      <c r="K909" s="25">
        <v>91207</v>
      </c>
    </row>
    <row r="910" spans="1:11" x14ac:dyDescent="0.25">
      <c r="A910" s="2">
        <v>38893</v>
      </c>
      <c r="B910" s="25">
        <v>84295</v>
      </c>
      <c r="C910">
        <v>2006</v>
      </c>
      <c r="D910" s="1" t="s">
        <v>4</v>
      </c>
      <c r="E910">
        <v>0</v>
      </c>
      <c r="F910" s="3">
        <v>0</v>
      </c>
      <c r="G910">
        <v>12</v>
      </c>
      <c r="H910" s="3">
        <v>6.3333333333333304</v>
      </c>
      <c r="I910" s="5">
        <v>0</v>
      </c>
      <c r="J910">
        <v>1</v>
      </c>
      <c r="K910" s="25">
        <v>84659</v>
      </c>
    </row>
    <row r="911" spans="1:11" x14ac:dyDescent="0.25">
      <c r="A911" s="2">
        <v>38894</v>
      </c>
      <c r="B911" s="25">
        <v>94431</v>
      </c>
      <c r="C911">
        <v>2006</v>
      </c>
      <c r="D911" s="1" t="s">
        <v>5</v>
      </c>
      <c r="E911">
        <v>0</v>
      </c>
      <c r="F911" s="3">
        <v>0</v>
      </c>
      <c r="G911">
        <v>16</v>
      </c>
      <c r="H911" s="3">
        <v>8.4166666666666696</v>
      </c>
      <c r="I911" s="5">
        <v>0</v>
      </c>
      <c r="J911">
        <v>0</v>
      </c>
      <c r="K911" s="25">
        <v>84295</v>
      </c>
    </row>
    <row r="912" spans="1:11" x14ac:dyDescent="0.25">
      <c r="A912" s="2">
        <v>38895</v>
      </c>
      <c r="B912" s="25">
        <v>89906</v>
      </c>
      <c r="C912">
        <v>2006</v>
      </c>
      <c r="D912" s="1" t="s">
        <v>6</v>
      </c>
      <c r="E912">
        <v>0</v>
      </c>
      <c r="F912" s="3">
        <v>0</v>
      </c>
      <c r="G912">
        <v>13</v>
      </c>
      <c r="H912" s="3">
        <v>7.0416666666666696</v>
      </c>
      <c r="I912" s="5">
        <v>0</v>
      </c>
      <c r="J912">
        <v>0</v>
      </c>
      <c r="K912" s="25">
        <v>94431</v>
      </c>
    </row>
    <row r="913" spans="1:11" x14ac:dyDescent="0.25">
      <c r="A913" s="2">
        <v>38896</v>
      </c>
      <c r="B913" s="25">
        <v>95746</v>
      </c>
      <c r="C913">
        <v>2006</v>
      </c>
      <c r="D913" s="1" t="s">
        <v>7</v>
      </c>
      <c r="E913">
        <v>0</v>
      </c>
      <c r="F913" s="3">
        <v>0</v>
      </c>
      <c r="G913">
        <v>10</v>
      </c>
      <c r="H913" s="3">
        <v>7.375</v>
      </c>
      <c r="I913" s="5">
        <v>0</v>
      </c>
      <c r="J913">
        <v>0</v>
      </c>
      <c r="K913" s="25">
        <v>89906</v>
      </c>
    </row>
    <row r="914" spans="1:11" x14ac:dyDescent="0.25">
      <c r="A914" s="2">
        <v>38897</v>
      </c>
      <c r="B914" s="25">
        <v>92066</v>
      </c>
      <c r="C914">
        <v>2006</v>
      </c>
      <c r="D914" s="1" t="s">
        <v>1</v>
      </c>
      <c r="E914">
        <v>0</v>
      </c>
      <c r="F914" s="3">
        <v>0</v>
      </c>
      <c r="G914">
        <v>10</v>
      </c>
      <c r="H914" s="3">
        <v>6.4583333333333304</v>
      </c>
      <c r="I914" s="5">
        <v>0</v>
      </c>
      <c r="J914">
        <v>0</v>
      </c>
      <c r="K914" s="25">
        <v>95746</v>
      </c>
    </row>
    <row r="915" spans="1:11" x14ac:dyDescent="0.25">
      <c r="A915" s="2">
        <v>38898</v>
      </c>
      <c r="B915" s="25">
        <v>89819</v>
      </c>
      <c r="C915">
        <v>2006</v>
      </c>
      <c r="D915" s="1" t="s">
        <v>2</v>
      </c>
      <c r="E915">
        <v>1</v>
      </c>
      <c r="F915" s="3">
        <v>0</v>
      </c>
      <c r="G915">
        <v>15</v>
      </c>
      <c r="H915" s="3">
        <v>8.375</v>
      </c>
      <c r="I915" s="5">
        <v>0</v>
      </c>
      <c r="J915">
        <v>0</v>
      </c>
      <c r="K915" s="25">
        <v>92066</v>
      </c>
    </row>
    <row r="916" spans="1:11" x14ac:dyDescent="0.25">
      <c r="A916" s="2">
        <v>38899</v>
      </c>
      <c r="B916" s="25">
        <v>85379</v>
      </c>
      <c r="C916">
        <v>2006</v>
      </c>
      <c r="D916" s="1" t="s">
        <v>3</v>
      </c>
      <c r="E916">
        <v>0</v>
      </c>
      <c r="F916" s="3">
        <v>0</v>
      </c>
      <c r="G916">
        <v>16</v>
      </c>
      <c r="H916" s="3">
        <v>7.25</v>
      </c>
      <c r="I916" s="5">
        <v>0</v>
      </c>
      <c r="J916">
        <v>1</v>
      </c>
      <c r="K916" s="25">
        <v>89819</v>
      </c>
    </row>
    <row r="917" spans="1:11" x14ac:dyDescent="0.25">
      <c r="A917" s="2">
        <v>38900</v>
      </c>
      <c r="B917" s="25">
        <v>76513</v>
      </c>
      <c r="C917">
        <v>2006</v>
      </c>
      <c r="D917" s="1" t="s">
        <v>4</v>
      </c>
      <c r="E917">
        <v>0</v>
      </c>
      <c r="F917" s="3">
        <v>0</v>
      </c>
      <c r="G917">
        <v>12</v>
      </c>
      <c r="H917" s="3">
        <v>6.3333333333333304</v>
      </c>
      <c r="I917" s="5">
        <v>0</v>
      </c>
      <c r="J917">
        <v>1</v>
      </c>
      <c r="K917" s="25">
        <v>85379</v>
      </c>
    </row>
    <row r="918" spans="1:11" x14ac:dyDescent="0.25">
      <c r="A918" s="2">
        <v>38901</v>
      </c>
      <c r="B918" s="25">
        <v>80202</v>
      </c>
      <c r="C918">
        <v>2006</v>
      </c>
      <c r="D918" s="1" t="s">
        <v>5</v>
      </c>
      <c r="E918">
        <v>0</v>
      </c>
      <c r="F918" s="3">
        <v>0</v>
      </c>
      <c r="G918">
        <v>20</v>
      </c>
      <c r="H918" s="3">
        <v>8.625</v>
      </c>
      <c r="I918" s="5">
        <v>0</v>
      </c>
      <c r="J918">
        <v>0</v>
      </c>
      <c r="K918" s="25">
        <v>76513</v>
      </c>
    </row>
    <row r="919" spans="1:11" x14ac:dyDescent="0.25">
      <c r="A919" s="2">
        <v>38902</v>
      </c>
      <c r="B919" s="25">
        <v>80290</v>
      </c>
      <c r="C919">
        <v>2006</v>
      </c>
      <c r="D919" s="1" t="s">
        <v>6</v>
      </c>
      <c r="E919">
        <v>0</v>
      </c>
      <c r="F919" s="3">
        <v>0</v>
      </c>
      <c r="G919">
        <v>32</v>
      </c>
      <c r="H919" s="3">
        <v>8.8333333333333304</v>
      </c>
      <c r="I919" s="5">
        <v>0</v>
      </c>
      <c r="J919">
        <v>0</v>
      </c>
      <c r="K919" s="25">
        <v>80202</v>
      </c>
    </row>
    <row r="920" spans="1:11" x14ac:dyDescent="0.25">
      <c r="A920" s="2">
        <v>38903</v>
      </c>
      <c r="B920" s="25">
        <v>91266</v>
      </c>
      <c r="C920">
        <v>2006</v>
      </c>
      <c r="D920" s="1" t="s">
        <v>7</v>
      </c>
      <c r="E920">
        <v>0</v>
      </c>
      <c r="F920" s="3">
        <v>0</v>
      </c>
      <c r="G920">
        <v>21</v>
      </c>
      <c r="H920" s="3">
        <v>9.3333333333333304</v>
      </c>
      <c r="I920" s="5">
        <v>0</v>
      </c>
      <c r="J920">
        <v>0</v>
      </c>
      <c r="K920" s="25">
        <v>80290</v>
      </c>
    </row>
    <row r="921" spans="1:11" x14ac:dyDescent="0.25">
      <c r="A921" s="2">
        <v>38904</v>
      </c>
      <c r="B921" s="25">
        <v>92755</v>
      </c>
      <c r="C921">
        <v>2006</v>
      </c>
      <c r="D921" s="1" t="s">
        <v>1</v>
      </c>
      <c r="E921">
        <v>0</v>
      </c>
      <c r="F921" s="3">
        <v>0</v>
      </c>
      <c r="G921">
        <v>20</v>
      </c>
      <c r="H921" s="3">
        <v>11.2083333333333</v>
      </c>
      <c r="I921" s="5">
        <v>0</v>
      </c>
      <c r="J921">
        <v>0</v>
      </c>
      <c r="K921" s="25">
        <v>91266</v>
      </c>
    </row>
    <row r="922" spans="1:11" x14ac:dyDescent="0.25">
      <c r="A922" s="2">
        <v>38905</v>
      </c>
      <c r="B922" s="25">
        <v>87940</v>
      </c>
      <c r="C922">
        <v>2006</v>
      </c>
      <c r="D922" s="1" t="s">
        <v>2</v>
      </c>
      <c r="E922">
        <v>1</v>
      </c>
      <c r="F922" s="3">
        <v>0</v>
      </c>
      <c r="G922">
        <v>12</v>
      </c>
      <c r="H922" s="3">
        <v>5.8333333333333304</v>
      </c>
      <c r="I922" s="5">
        <v>0</v>
      </c>
      <c r="J922">
        <v>0</v>
      </c>
      <c r="K922" s="25">
        <v>92755</v>
      </c>
    </row>
    <row r="923" spans="1:11" x14ac:dyDescent="0.25">
      <c r="A923" s="2">
        <v>38906</v>
      </c>
      <c r="B923" s="25">
        <v>83786</v>
      </c>
      <c r="C923">
        <v>2006</v>
      </c>
      <c r="D923" s="1" t="s">
        <v>3</v>
      </c>
      <c r="E923">
        <v>0</v>
      </c>
      <c r="F923" s="3">
        <v>0</v>
      </c>
      <c r="G923">
        <v>17</v>
      </c>
      <c r="H923" s="3">
        <v>8.5833333333333304</v>
      </c>
      <c r="I923" s="5">
        <v>0</v>
      </c>
      <c r="J923">
        <v>1</v>
      </c>
      <c r="K923" s="25">
        <v>87940</v>
      </c>
    </row>
    <row r="924" spans="1:11" x14ac:dyDescent="0.25">
      <c r="A924" s="2">
        <v>38907</v>
      </c>
      <c r="B924" s="25">
        <v>80777</v>
      </c>
      <c r="C924">
        <v>2006</v>
      </c>
      <c r="D924" s="1" t="s">
        <v>4</v>
      </c>
      <c r="E924">
        <v>0</v>
      </c>
      <c r="F924" s="3">
        <v>0</v>
      </c>
      <c r="G924">
        <v>23</v>
      </c>
      <c r="H924" s="3">
        <v>8.7916666666666696</v>
      </c>
      <c r="I924" s="5">
        <v>0</v>
      </c>
      <c r="J924">
        <v>1</v>
      </c>
      <c r="K924" s="25">
        <v>83786</v>
      </c>
    </row>
    <row r="925" spans="1:11" x14ac:dyDescent="0.25">
      <c r="A925" s="2">
        <v>38908</v>
      </c>
      <c r="B925" s="25">
        <v>89165</v>
      </c>
      <c r="C925">
        <v>2006</v>
      </c>
      <c r="D925" s="1" t="s">
        <v>5</v>
      </c>
      <c r="E925">
        <v>0</v>
      </c>
      <c r="F925" s="3">
        <v>0</v>
      </c>
      <c r="G925">
        <v>23</v>
      </c>
      <c r="H925" s="3">
        <v>11.6666666666667</v>
      </c>
      <c r="I925" s="5">
        <v>0</v>
      </c>
      <c r="J925">
        <v>0</v>
      </c>
      <c r="K925" s="25">
        <v>80777</v>
      </c>
    </row>
    <row r="926" spans="1:11" x14ac:dyDescent="0.25">
      <c r="A926" s="2">
        <v>38909</v>
      </c>
      <c r="B926" s="25">
        <v>91170</v>
      </c>
      <c r="C926">
        <v>2006</v>
      </c>
      <c r="D926" s="1" t="s">
        <v>6</v>
      </c>
      <c r="E926">
        <v>0</v>
      </c>
      <c r="F926" s="3">
        <v>0</v>
      </c>
      <c r="G926">
        <v>20</v>
      </c>
      <c r="H926" s="3">
        <v>11.375</v>
      </c>
      <c r="I926" s="5">
        <v>0</v>
      </c>
      <c r="J926">
        <v>0</v>
      </c>
      <c r="K926" s="25">
        <v>89165</v>
      </c>
    </row>
    <row r="927" spans="1:11" x14ac:dyDescent="0.25">
      <c r="A927" s="2">
        <v>38910</v>
      </c>
      <c r="B927" s="25">
        <v>91611</v>
      </c>
      <c r="C927">
        <v>2006</v>
      </c>
      <c r="D927" s="1" t="s">
        <v>7</v>
      </c>
      <c r="E927">
        <v>0</v>
      </c>
      <c r="F927" s="3">
        <v>0</v>
      </c>
      <c r="G927">
        <v>26</v>
      </c>
      <c r="H927" s="3">
        <v>11.9583333333333</v>
      </c>
      <c r="I927" s="5">
        <v>0</v>
      </c>
      <c r="J927">
        <v>0</v>
      </c>
      <c r="K927" s="25">
        <v>91170</v>
      </c>
    </row>
    <row r="928" spans="1:11" x14ac:dyDescent="0.25">
      <c r="A928" s="2">
        <v>38911</v>
      </c>
      <c r="B928" s="25">
        <v>86735</v>
      </c>
      <c r="C928">
        <v>2006</v>
      </c>
      <c r="D928" s="1" t="s">
        <v>1</v>
      </c>
      <c r="E928">
        <v>0</v>
      </c>
      <c r="F928" s="3">
        <v>0</v>
      </c>
      <c r="G928">
        <v>13</v>
      </c>
      <c r="H928" s="3">
        <v>8</v>
      </c>
      <c r="I928" s="5">
        <v>0</v>
      </c>
      <c r="J928">
        <v>0</v>
      </c>
      <c r="K928" s="25">
        <v>91611</v>
      </c>
    </row>
    <row r="929" spans="1:11" x14ac:dyDescent="0.25">
      <c r="A929" s="2">
        <v>38912</v>
      </c>
      <c r="B929" s="25">
        <v>90340</v>
      </c>
      <c r="C929">
        <v>2006</v>
      </c>
      <c r="D929" s="1" t="s">
        <v>2</v>
      </c>
      <c r="E929">
        <v>1</v>
      </c>
      <c r="F929" s="3">
        <v>0</v>
      </c>
      <c r="G929">
        <v>14</v>
      </c>
      <c r="H929" s="3">
        <v>9.9583333333333304</v>
      </c>
      <c r="I929" s="5">
        <v>0</v>
      </c>
      <c r="J929">
        <v>0</v>
      </c>
      <c r="K929" s="25">
        <v>86735</v>
      </c>
    </row>
    <row r="930" spans="1:11" x14ac:dyDescent="0.25">
      <c r="A930" s="2">
        <v>38913</v>
      </c>
      <c r="B930" s="25">
        <v>80902</v>
      </c>
      <c r="C930">
        <v>2006</v>
      </c>
      <c r="D930" s="1" t="s">
        <v>3</v>
      </c>
      <c r="E930">
        <v>0</v>
      </c>
      <c r="F930" s="3">
        <v>0</v>
      </c>
      <c r="G930">
        <v>21</v>
      </c>
      <c r="H930" s="3">
        <v>10.4583333333333</v>
      </c>
      <c r="I930" s="5">
        <v>0</v>
      </c>
      <c r="J930">
        <v>1</v>
      </c>
      <c r="K930" s="25">
        <v>90340</v>
      </c>
    </row>
    <row r="931" spans="1:11" x14ac:dyDescent="0.25">
      <c r="A931" s="2">
        <v>38914</v>
      </c>
      <c r="B931" s="25">
        <v>78102</v>
      </c>
      <c r="C931">
        <v>2006</v>
      </c>
      <c r="D931" s="1" t="s">
        <v>4</v>
      </c>
      <c r="E931">
        <v>0</v>
      </c>
      <c r="F931" s="3">
        <v>0</v>
      </c>
      <c r="G931">
        <v>9</v>
      </c>
      <c r="H931" s="3">
        <v>5.4166666666666696</v>
      </c>
      <c r="I931" s="5">
        <v>0</v>
      </c>
      <c r="J931">
        <v>1</v>
      </c>
      <c r="K931" s="25">
        <v>80902</v>
      </c>
    </row>
    <row r="932" spans="1:11" x14ac:dyDescent="0.25">
      <c r="A932" s="2">
        <v>38915</v>
      </c>
      <c r="B932" s="25">
        <v>90423</v>
      </c>
      <c r="C932">
        <v>2006</v>
      </c>
      <c r="D932" s="1" t="s">
        <v>5</v>
      </c>
      <c r="E932">
        <v>0</v>
      </c>
      <c r="F932" s="3">
        <v>0</v>
      </c>
      <c r="G932">
        <v>14</v>
      </c>
      <c r="H932" s="3">
        <v>7.6666666666666696</v>
      </c>
      <c r="I932" s="5">
        <v>0</v>
      </c>
      <c r="J932">
        <v>0</v>
      </c>
      <c r="K932" s="25">
        <v>78102</v>
      </c>
    </row>
    <row r="933" spans="1:11" x14ac:dyDescent="0.25">
      <c r="A933" s="2">
        <v>38916</v>
      </c>
      <c r="B933" s="25">
        <v>88098</v>
      </c>
      <c r="C933">
        <v>2006</v>
      </c>
      <c r="D933" s="1" t="s">
        <v>6</v>
      </c>
      <c r="E933">
        <v>0</v>
      </c>
      <c r="F933" s="3">
        <v>0</v>
      </c>
      <c r="G933">
        <v>26</v>
      </c>
      <c r="H933" s="3">
        <v>12.8333333333333</v>
      </c>
      <c r="I933" s="5">
        <v>0</v>
      </c>
      <c r="J933">
        <v>0</v>
      </c>
      <c r="K933" s="25">
        <v>90423</v>
      </c>
    </row>
    <row r="934" spans="1:11" x14ac:dyDescent="0.25">
      <c r="A934" s="2">
        <v>38917</v>
      </c>
      <c r="B934" s="25">
        <v>89211</v>
      </c>
      <c r="C934">
        <v>2006</v>
      </c>
      <c r="D934" s="1" t="s">
        <v>7</v>
      </c>
      <c r="E934">
        <v>0</v>
      </c>
      <c r="F934" s="3">
        <v>0</v>
      </c>
      <c r="G934">
        <v>29</v>
      </c>
      <c r="H934" s="3">
        <v>10.875</v>
      </c>
      <c r="I934" s="5">
        <v>0</v>
      </c>
      <c r="J934">
        <v>0</v>
      </c>
      <c r="K934" s="25">
        <v>88098</v>
      </c>
    </row>
    <row r="935" spans="1:11" x14ac:dyDescent="0.25">
      <c r="A935" s="2">
        <v>38918</v>
      </c>
      <c r="B935" s="25">
        <v>87205</v>
      </c>
      <c r="C935">
        <v>2006</v>
      </c>
      <c r="D935" s="1" t="s">
        <v>1</v>
      </c>
      <c r="E935">
        <v>0</v>
      </c>
      <c r="F935" s="3">
        <v>0</v>
      </c>
      <c r="G935">
        <v>13</v>
      </c>
      <c r="H935" s="3">
        <v>6.875</v>
      </c>
      <c r="I935" s="5">
        <v>0</v>
      </c>
      <c r="J935">
        <v>0</v>
      </c>
      <c r="K935" s="25">
        <v>89211</v>
      </c>
    </row>
    <row r="936" spans="1:11" x14ac:dyDescent="0.25">
      <c r="A936" s="2">
        <v>38919</v>
      </c>
      <c r="B936" s="25">
        <v>83047</v>
      </c>
      <c r="C936">
        <v>2006</v>
      </c>
      <c r="D936" s="1" t="s">
        <v>2</v>
      </c>
      <c r="E936">
        <v>1</v>
      </c>
      <c r="F936" s="3">
        <v>0</v>
      </c>
      <c r="G936">
        <v>15</v>
      </c>
      <c r="H936" s="3">
        <v>9.0833333333333304</v>
      </c>
      <c r="I936" s="5">
        <v>0</v>
      </c>
      <c r="J936">
        <v>0</v>
      </c>
      <c r="K936" s="25">
        <v>87205</v>
      </c>
    </row>
    <row r="937" spans="1:11" x14ac:dyDescent="0.25">
      <c r="A937" s="2">
        <v>38920</v>
      </c>
      <c r="B937" s="25">
        <v>75259</v>
      </c>
      <c r="C937">
        <v>2006</v>
      </c>
      <c r="D937" s="1" t="s">
        <v>3</v>
      </c>
      <c r="E937">
        <v>0</v>
      </c>
      <c r="F937" s="3">
        <v>0</v>
      </c>
      <c r="G937">
        <v>13</v>
      </c>
      <c r="H937" s="3">
        <v>8.2083333333333304</v>
      </c>
      <c r="I937" s="5">
        <v>0</v>
      </c>
      <c r="J937">
        <v>1</v>
      </c>
      <c r="K937" s="25">
        <v>83047</v>
      </c>
    </row>
    <row r="938" spans="1:11" x14ac:dyDescent="0.25">
      <c r="A938" s="2">
        <v>38921</v>
      </c>
      <c r="B938" s="25">
        <v>69832</v>
      </c>
      <c r="C938">
        <v>2006</v>
      </c>
      <c r="D938" s="1" t="s">
        <v>4</v>
      </c>
      <c r="E938">
        <v>0</v>
      </c>
      <c r="F938" s="3">
        <v>0</v>
      </c>
      <c r="G938">
        <v>17</v>
      </c>
      <c r="H938" s="3">
        <v>7.0416666666666696</v>
      </c>
      <c r="I938" s="5">
        <v>0</v>
      </c>
      <c r="J938">
        <v>1</v>
      </c>
      <c r="K938" s="25">
        <v>75259</v>
      </c>
    </row>
    <row r="939" spans="1:11" x14ac:dyDescent="0.25">
      <c r="A939" s="2">
        <v>38922</v>
      </c>
      <c r="B939" s="25">
        <v>84202</v>
      </c>
      <c r="C939">
        <v>2006</v>
      </c>
      <c r="D939" s="1" t="s">
        <v>5</v>
      </c>
      <c r="E939">
        <v>0</v>
      </c>
      <c r="F939" s="3">
        <v>0</v>
      </c>
      <c r="G939">
        <v>16</v>
      </c>
      <c r="H939" s="3">
        <v>8.9583333333333304</v>
      </c>
      <c r="I939" s="5">
        <v>0</v>
      </c>
      <c r="J939">
        <v>0</v>
      </c>
      <c r="K939" s="25">
        <v>69832</v>
      </c>
    </row>
    <row r="940" spans="1:11" x14ac:dyDescent="0.25">
      <c r="A940" s="2">
        <v>38923</v>
      </c>
      <c r="B940" s="25">
        <v>85495</v>
      </c>
      <c r="C940">
        <v>2006</v>
      </c>
      <c r="D940" s="1" t="s">
        <v>6</v>
      </c>
      <c r="E940">
        <v>0</v>
      </c>
      <c r="F940" s="3">
        <v>0</v>
      </c>
      <c r="G940">
        <v>14</v>
      </c>
      <c r="H940" s="3">
        <v>6.7916666666666696</v>
      </c>
      <c r="I940" s="5">
        <v>0</v>
      </c>
      <c r="J940">
        <v>0</v>
      </c>
      <c r="K940" s="25">
        <v>84202</v>
      </c>
    </row>
    <row r="941" spans="1:11" x14ac:dyDescent="0.25">
      <c r="A941" s="2">
        <v>38924</v>
      </c>
      <c r="B941" s="25">
        <v>87009</v>
      </c>
      <c r="C941">
        <v>2006</v>
      </c>
      <c r="D941" s="1" t="s">
        <v>7</v>
      </c>
      <c r="E941">
        <v>0</v>
      </c>
      <c r="F941" s="3">
        <v>0</v>
      </c>
      <c r="G941">
        <v>26</v>
      </c>
      <c r="H941" s="3">
        <v>7.2083333333333304</v>
      </c>
      <c r="I941" s="5">
        <v>0</v>
      </c>
      <c r="J941">
        <v>0</v>
      </c>
      <c r="K941" s="25">
        <v>85495</v>
      </c>
    </row>
    <row r="942" spans="1:11" x14ac:dyDescent="0.25">
      <c r="A942" s="2">
        <v>38925</v>
      </c>
      <c r="B942" s="25">
        <v>89560</v>
      </c>
      <c r="C942">
        <v>2006</v>
      </c>
      <c r="D942" s="1" t="s">
        <v>1</v>
      </c>
      <c r="E942">
        <v>0</v>
      </c>
      <c r="F942" s="3">
        <v>0</v>
      </c>
      <c r="G942">
        <v>14</v>
      </c>
      <c r="H942" s="3">
        <v>7.4583333333333304</v>
      </c>
      <c r="I942" s="5">
        <v>0</v>
      </c>
      <c r="J942">
        <v>0</v>
      </c>
      <c r="K942" s="25">
        <v>87009</v>
      </c>
    </row>
    <row r="943" spans="1:11" x14ac:dyDescent="0.25">
      <c r="A943" s="2">
        <v>38926</v>
      </c>
      <c r="B943" s="25">
        <v>81045</v>
      </c>
      <c r="C943">
        <v>2006</v>
      </c>
      <c r="D943" s="1" t="s">
        <v>2</v>
      </c>
      <c r="E943">
        <v>1</v>
      </c>
      <c r="F943" s="3">
        <v>0</v>
      </c>
      <c r="G943">
        <v>23</v>
      </c>
      <c r="H943" s="3">
        <v>7.4583333333333304</v>
      </c>
      <c r="I943" s="5">
        <v>0</v>
      </c>
      <c r="J943">
        <v>0</v>
      </c>
      <c r="K943" s="25">
        <v>89560</v>
      </c>
    </row>
    <row r="944" spans="1:11" x14ac:dyDescent="0.25">
      <c r="A944" s="2">
        <v>38927</v>
      </c>
      <c r="B944" s="25">
        <v>81892</v>
      </c>
      <c r="C944">
        <v>2006</v>
      </c>
      <c r="D944" s="1" t="s">
        <v>3</v>
      </c>
      <c r="E944">
        <v>0</v>
      </c>
      <c r="F944" s="3">
        <v>0</v>
      </c>
      <c r="G944">
        <v>18</v>
      </c>
      <c r="H944" s="3">
        <v>8.4583333333333304</v>
      </c>
      <c r="I944" s="5">
        <v>0</v>
      </c>
      <c r="J944">
        <v>1</v>
      </c>
      <c r="K944" s="25">
        <v>81045</v>
      </c>
    </row>
    <row r="945" spans="1:11" x14ac:dyDescent="0.25">
      <c r="A945" s="2">
        <v>38928</v>
      </c>
      <c r="B945" s="25">
        <v>76636</v>
      </c>
      <c r="C945">
        <v>2006</v>
      </c>
      <c r="D945" s="1" t="s">
        <v>4</v>
      </c>
      <c r="E945">
        <v>0</v>
      </c>
      <c r="F945" s="3">
        <v>0</v>
      </c>
      <c r="G945">
        <v>16</v>
      </c>
      <c r="H945" s="3">
        <v>8.4583333333333304</v>
      </c>
      <c r="I945" s="5">
        <v>0</v>
      </c>
      <c r="J945">
        <v>1</v>
      </c>
      <c r="K945" s="25">
        <v>81892</v>
      </c>
    </row>
    <row r="946" spans="1:11" x14ac:dyDescent="0.25">
      <c r="A946" s="2">
        <v>38929</v>
      </c>
      <c r="B946" s="25">
        <v>89041</v>
      </c>
      <c r="C946">
        <v>2006</v>
      </c>
      <c r="D946" s="1" t="s">
        <v>5</v>
      </c>
      <c r="E946">
        <v>0</v>
      </c>
      <c r="F946" s="3">
        <v>0</v>
      </c>
      <c r="G946">
        <v>21</v>
      </c>
      <c r="H946" s="3">
        <v>7.625</v>
      </c>
      <c r="I946" s="5">
        <v>0</v>
      </c>
      <c r="J946">
        <v>0</v>
      </c>
      <c r="K946" s="25">
        <v>76636</v>
      </c>
    </row>
    <row r="947" spans="1:11" x14ac:dyDescent="0.25">
      <c r="A947" s="2">
        <v>38930</v>
      </c>
      <c r="B947" s="25">
        <v>94672</v>
      </c>
      <c r="C947">
        <v>2006</v>
      </c>
      <c r="D947" s="1" t="s">
        <v>6</v>
      </c>
      <c r="E947">
        <v>0</v>
      </c>
      <c r="F947" s="3">
        <v>0</v>
      </c>
      <c r="G947">
        <v>22</v>
      </c>
      <c r="H947" s="3">
        <v>7.75</v>
      </c>
      <c r="I947" s="5">
        <v>0</v>
      </c>
      <c r="J947">
        <v>0</v>
      </c>
      <c r="K947" s="25">
        <v>89041</v>
      </c>
    </row>
    <row r="948" spans="1:11" x14ac:dyDescent="0.25">
      <c r="A948" s="2">
        <v>38931</v>
      </c>
      <c r="B948" s="25">
        <v>91383</v>
      </c>
      <c r="C948">
        <v>2006</v>
      </c>
      <c r="D948" s="1" t="s">
        <v>7</v>
      </c>
      <c r="E948">
        <v>0</v>
      </c>
      <c r="F948" s="3">
        <v>0</v>
      </c>
      <c r="G948">
        <v>14</v>
      </c>
      <c r="H948" s="3">
        <v>7.1666666666666696</v>
      </c>
      <c r="I948" s="5">
        <v>0</v>
      </c>
      <c r="J948">
        <v>0</v>
      </c>
      <c r="K948" s="25">
        <v>94672</v>
      </c>
    </row>
    <row r="949" spans="1:11" x14ac:dyDescent="0.25">
      <c r="A949" s="2">
        <v>38932</v>
      </c>
      <c r="B949" s="25">
        <v>89881</v>
      </c>
      <c r="C949">
        <v>2006</v>
      </c>
      <c r="D949" s="1" t="s">
        <v>1</v>
      </c>
      <c r="E949">
        <v>0</v>
      </c>
      <c r="F949" s="3">
        <v>0</v>
      </c>
      <c r="G949">
        <v>24</v>
      </c>
      <c r="H949" s="3">
        <v>11.5833333333333</v>
      </c>
      <c r="I949" s="5">
        <v>0</v>
      </c>
      <c r="J949">
        <v>0</v>
      </c>
      <c r="K949" s="25">
        <v>91383</v>
      </c>
    </row>
    <row r="950" spans="1:11" x14ac:dyDescent="0.25">
      <c r="A950" s="2">
        <v>38933</v>
      </c>
      <c r="B950" s="25">
        <v>86306</v>
      </c>
      <c r="C950">
        <v>2006</v>
      </c>
      <c r="D950" s="1" t="s">
        <v>2</v>
      </c>
      <c r="E950">
        <v>1</v>
      </c>
      <c r="F950" s="3">
        <v>0</v>
      </c>
      <c r="G950">
        <v>17</v>
      </c>
      <c r="H950" s="3">
        <v>11.6666666666667</v>
      </c>
      <c r="I950" s="5">
        <v>0</v>
      </c>
      <c r="J950">
        <v>0</v>
      </c>
      <c r="K950" s="25">
        <v>89881</v>
      </c>
    </row>
    <row r="951" spans="1:11" x14ac:dyDescent="0.25">
      <c r="A951" s="2">
        <v>38934</v>
      </c>
      <c r="B951" s="25">
        <v>80107</v>
      </c>
      <c r="C951">
        <v>2006</v>
      </c>
      <c r="D951" s="1" t="s">
        <v>3</v>
      </c>
      <c r="E951">
        <v>0</v>
      </c>
      <c r="F951" s="3">
        <v>0</v>
      </c>
      <c r="G951">
        <v>21</v>
      </c>
      <c r="H951" s="3">
        <v>10.125</v>
      </c>
      <c r="I951" s="5">
        <v>0</v>
      </c>
      <c r="J951">
        <v>1</v>
      </c>
      <c r="K951" s="25">
        <v>86306</v>
      </c>
    </row>
    <row r="952" spans="1:11" x14ac:dyDescent="0.25">
      <c r="A952" s="2">
        <v>38935</v>
      </c>
      <c r="B952" s="25">
        <v>80427</v>
      </c>
      <c r="C952">
        <v>2006</v>
      </c>
      <c r="D952" s="1" t="s">
        <v>4</v>
      </c>
      <c r="E952">
        <v>0</v>
      </c>
      <c r="F952" s="3">
        <v>0</v>
      </c>
      <c r="G952">
        <v>23</v>
      </c>
      <c r="H952" s="3">
        <v>10.7083333333333</v>
      </c>
      <c r="I952" s="5">
        <v>0</v>
      </c>
      <c r="J952">
        <v>1</v>
      </c>
      <c r="K952" s="25">
        <v>80107</v>
      </c>
    </row>
    <row r="953" spans="1:11" x14ac:dyDescent="0.25">
      <c r="A953" s="2">
        <v>38936</v>
      </c>
      <c r="B953" s="25">
        <v>89012</v>
      </c>
      <c r="C953">
        <v>2006</v>
      </c>
      <c r="D953" s="1" t="s">
        <v>5</v>
      </c>
      <c r="E953">
        <v>0</v>
      </c>
      <c r="F953" s="3">
        <v>0</v>
      </c>
      <c r="G953">
        <v>29</v>
      </c>
      <c r="H953" s="3">
        <v>14.4166666666667</v>
      </c>
      <c r="I953" s="5">
        <v>0</v>
      </c>
      <c r="J953">
        <v>0</v>
      </c>
      <c r="K953" s="25">
        <v>80427</v>
      </c>
    </row>
    <row r="954" spans="1:11" x14ac:dyDescent="0.25">
      <c r="A954" s="2">
        <v>38937</v>
      </c>
      <c r="B954" s="25">
        <v>93474</v>
      </c>
      <c r="C954">
        <v>2006</v>
      </c>
      <c r="D954" s="1" t="s">
        <v>6</v>
      </c>
      <c r="E954">
        <v>0</v>
      </c>
      <c r="F954" s="3">
        <v>0</v>
      </c>
      <c r="G954">
        <v>23</v>
      </c>
      <c r="H954" s="3">
        <v>11.6666666666667</v>
      </c>
      <c r="I954" s="5">
        <v>0</v>
      </c>
      <c r="J954">
        <v>0</v>
      </c>
      <c r="K954" s="25">
        <v>89012</v>
      </c>
    </row>
    <row r="955" spans="1:11" x14ac:dyDescent="0.25">
      <c r="A955" s="2">
        <v>38938</v>
      </c>
      <c r="B955" s="25">
        <v>89508</v>
      </c>
      <c r="C955">
        <v>2006</v>
      </c>
      <c r="D955" s="1" t="s">
        <v>7</v>
      </c>
      <c r="E955">
        <v>0</v>
      </c>
      <c r="F955" s="3">
        <v>0</v>
      </c>
      <c r="G955">
        <v>13</v>
      </c>
      <c r="H955" s="3">
        <v>7.25</v>
      </c>
      <c r="I955" s="5">
        <v>0</v>
      </c>
      <c r="J955">
        <v>0</v>
      </c>
      <c r="K955" s="25">
        <v>93474</v>
      </c>
    </row>
    <row r="956" spans="1:11" x14ac:dyDescent="0.25">
      <c r="A956" s="2">
        <v>38939</v>
      </c>
      <c r="B956" s="25">
        <v>92312</v>
      </c>
      <c r="C956">
        <v>2006</v>
      </c>
      <c r="D956" s="1" t="s">
        <v>1</v>
      </c>
      <c r="E956">
        <v>0</v>
      </c>
      <c r="F956" s="3">
        <v>0</v>
      </c>
      <c r="G956">
        <v>26</v>
      </c>
      <c r="H956" s="3">
        <v>9.0416666666666696</v>
      </c>
      <c r="I956" s="5">
        <v>0</v>
      </c>
      <c r="J956">
        <v>0</v>
      </c>
      <c r="K956" s="25">
        <v>89508</v>
      </c>
    </row>
    <row r="957" spans="1:11" x14ac:dyDescent="0.25">
      <c r="A957" s="2">
        <v>38940</v>
      </c>
      <c r="B957" s="25">
        <v>88348</v>
      </c>
      <c r="C957">
        <v>2006</v>
      </c>
      <c r="D957" s="1" t="s">
        <v>2</v>
      </c>
      <c r="E957">
        <v>1</v>
      </c>
      <c r="F957" s="3">
        <v>0</v>
      </c>
      <c r="G957">
        <v>32</v>
      </c>
      <c r="H957" s="3">
        <v>10.9583333333333</v>
      </c>
      <c r="I957" s="5">
        <v>0</v>
      </c>
      <c r="J957">
        <v>0</v>
      </c>
      <c r="K957" s="25">
        <v>92312</v>
      </c>
    </row>
    <row r="958" spans="1:11" x14ac:dyDescent="0.25">
      <c r="A958" s="2">
        <v>38941</v>
      </c>
      <c r="B958" s="25">
        <v>84721</v>
      </c>
      <c r="C958">
        <v>2006</v>
      </c>
      <c r="D958" s="1" t="s">
        <v>3</v>
      </c>
      <c r="E958">
        <v>0</v>
      </c>
      <c r="F958" s="3">
        <v>0</v>
      </c>
      <c r="G958">
        <v>20</v>
      </c>
      <c r="H958" s="3">
        <v>7.5833333333333304</v>
      </c>
      <c r="I958" s="5">
        <v>0</v>
      </c>
      <c r="J958">
        <v>1</v>
      </c>
      <c r="K958" s="25">
        <v>88348</v>
      </c>
    </row>
    <row r="959" spans="1:11" x14ac:dyDescent="0.25">
      <c r="A959" s="2">
        <v>38942</v>
      </c>
      <c r="B959" s="25">
        <v>77900</v>
      </c>
      <c r="C959">
        <v>2006</v>
      </c>
      <c r="D959" s="1" t="s">
        <v>4</v>
      </c>
      <c r="E959">
        <v>0</v>
      </c>
      <c r="F959" s="3">
        <v>0</v>
      </c>
      <c r="G959">
        <v>13</v>
      </c>
      <c r="H959" s="3">
        <v>8</v>
      </c>
      <c r="I959" s="5">
        <v>0</v>
      </c>
      <c r="J959">
        <v>1</v>
      </c>
      <c r="K959" s="25">
        <v>84721</v>
      </c>
    </row>
    <row r="960" spans="1:11" x14ac:dyDescent="0.25">
      <c r="A960" s="2">
        <v>38943</v>
      </c>
      <c r="B960" s="25">
        <v>90020</v>
      </c>
      <c r="C960">
        <v>2006</v>
      </c>
      <c r="D960" s="1" t="s">
        <v>5</v>
      </c>
      <c r="E960">
        <v>0</v>
      </c>
      <c r="F960" s="3">
        <v>0</v>
      </c>
      <c r="G960">
        <v>22</v>
      </c>
      <c r="H960" s="3">
        <v>9.2083333333333304</v>
      </c>
      <c r="I960" s="5">
        <v>0</v>
      </c>
      <c r="J960">
        <v>0</v>
      </c>
      <c r="K960" s="25">
        <v>77900</v>
      </c>
    </row>
    <row r="961" spans="1:11" x14ac:dyDescent="0.25">
      <c r="A961" s="2">
        <v>38944</v>
      </c>
      <c r="B961" s="25">
        <v>93227</v>
      </c>
      <c r="C961">
        <v>2006</v>
      </c>
      <c r="D961" s="1" t="s">
        <v>6</v>
      </c>
      <c r="E961">
        <v>0</v>
      </c>
      <c r="F961" s="3">
        <v>0</v>
      </c>
      <c r="G961">
        <v>20</v>
      </c>
      <c r="H961" s="3">
        <v>12.2916666666667</v>
      </c>
      <c r="I961" s="5">
        <v>0</v>
      </c>
      <c r="J961">
        <v>0</v>
      </c>
      <c r="K961" s="25">
        <v>90020</v>
      </c>
    </row>
    <row r="962" spans="1:11" x14ac:dyDescent="0.25">
      <c r="A962" s="2">
        <v>38945</v>
      </c>
      <c r="B962" s="25">
        <v>89373</v>
      </c>
      <c r="C962">
        <v>2006</v>
      </c>
      <c r="D962" s="1" t="s">
        <v>7</v>
      </c>
      <c r="E962">
        <v>0</v>
      </c>
      <c r="F962" s="3">
        <v>0</v>
      </c>
      <c r="G962">
        <v>26</v>
      </c>
      <c r="H962" s="3">
        <v>16.0833333333333</v>
      </c>
      <c r="I962" s="5">
        <v>0</v>
      </c>
      <c r="J962">
        <v>0</v>
      </c>
      <c r="K962" s="25">
        <v>93227</v>
      </c>
    </row>
    <row r="963" spans="1:11" x14ac:dyDescent="0.25">
      <c r="A963" s="2">
        <v>38946</v>
      </c>
      <c r="B963" s="25">
        <v>91735</v>
      </c>
      <c r="C963">
        <v>2006</v>
      </c>
      <c r="D963" s="1" t="s">
        <v>1</v>
      </c>
      <c r="E963">
        <v>0</v>
      </c>
      <c r="F963" s="3">
        <v>0</v>
      </c>
      <c r="G963">
        <v>16</v>
      </c>
      <c r="H963" s="3">
        <v>9.5</v>
      </c>
      <c r="I963" s="5">
        <v>0</v>
      </c>
      <c r="J963">
        <v>0</v>
      </c>
      <c r="K963" s="25">
        <v>89373</v>
      </c>
    </row>
    <row r="964" spans="1:11" x14ac:dyDescent="0.25">
      <c r="A964" s="2">
        <v>38947</v>
      </c>
      <c r="B964" s="25">
        <v>86558</v>
      </c>
      <c r="C964">
        <v>2006</v>
      </c>
      <c r="D964" s="1" t="s">
        <v>2</v>
      </c>
      <c r="E964">
        <v>1</v>
      </c>
      <c r="F964" s="3">
        <v>0</v>
      </c>
      <c r="G964">
        <v>12</v>
      </c>
      <c r="H964" s="3">
        <v>6.4583333333333304</v>
      </c>
      <c r="I964" s="5">
        <v>0</v>
      </c>
      <c r="J964">
        <v>0</v>
      </c>
      <c r="K964" s="25">
        <v>91735</v>
      </c>
    </row>
    <row r="965" spans="1:11" x14ac:dyDescent="0.25">
      <c r="A965" s="2">
        <v>38948</v>
      </c>
      <c r="B965" s="25">
        <v>82813</v>
      </c>
      <c r="C965">
        <v>2006</v>
      </c>
      <c r="D965" s="1" t="s">
        <v>3</v>
      </c>
      <c r="E965">
        <v>0</v>
      </c>
      <c r="F965" s="3">
        <v>0</v>
      </c>
      <c r="G965">
        <v>14</v>
      </c>
      <c r="H965" s="3">
        <v>8.7916666666666696</v>
      </c>
      <c r="I965" s="5">
        <v>0</v>
      </c>
      <c r="J965">
        <v>1</v>
      </c>
      <c r="K965" s="25">
        <v>86558</v>
      </c>
    </row>
    <row r="966" spans="1:11" x14ac:dyDescent="0.25">
      <c r="A966" s="2">
        <v>38949</v>
      </c>
      <c r="B966" s="25">
        <v>81300</v>
      </c>
      <c r="C966">
        <v>2006</v>
      </c>
      <c r="D966" s="1" t="s">
        <v>4</v>
      </c>
      <c r="E966">
        <v>0</v>
      </c>
      <c r="F966" s="3">
        <v>0</v>
      </c>
      <c r="G966">
        <v>18</v>
      </c>
      <c r="H966" s="3">
        <v>10.5</v>
      </c>
      <c r="I966" s="5">
        <v>0</v>
      </c>
      <c r="J966">
        <v>1</v>
      </c>
      <c r="K966" s="25">
        <v>82813</v>
      </c>
    </row>
    <row r="967" spans="1:11" x14ac:dyDescent="0.25">
      <c r="A967" s="2">
        <v>38950</v>
      </c>
      <c r="B967" s="25">
        <v>89100</v>
      </c>
      <c r="C967">
        <v>2006</v>
      </c>
      <c r="D967" s="1" t="s">
        <v>5</v>
      </c>
      <c r="E967">
        <v>0</v>
      </c>
      <c r="F967" s="3">
        <v>0</v>
      </c>
      <c r="G967">
        <v>18</v>
      </c>
      <c r="H967" s="3">
        <v>10.7916666666667</v>
      </c>
      <c r="I967" s="5">
        <v>0</v>
      </c>
      <c r="J967">
        <v>0</v>
      </c>
      <c r="K967" s="25">
        <v>81300</v>
      </c>
    </row>
    <row r="968" spans="1:11" x14ac:dyDescent="0.25">
      <c r="A968" s="2">
        <v>38951</v>
      </c>
      <c r="B968" s="25">
        <v>90309</v>
      </c>
      <c r="C968">
        <v>2006</v>
      </c>
      <c r="D968" s="1" t="s">
        <v>6</v>
      </c>
      <c r="E968">
        <v>0</v>
      </c>
      <c r="F968" s="3">
        <v>0</v>
      </c>
      <c r="G968">
        <v>21</v>
      </c>
      <c r="H968" s="3">
        <v>10.7083333333333</v>
      </c>
      <c r="I968" s="5">
        <v>0</v>
      </c>
      <c r="J968">
        <v>0</v>
      </c>
      <c r="K968" s="25">
        <v>89100</v>
      </c>
    </row>
    <row r="969" spans="1:11" x14ac:dyDescent="0.25">
      <c r="A969" s="2">
        <v>38952</v>
      </c>
      <c r="B969" s="25">
        <v>92763</v>
      </c>
      <c r="C969">
        <v>2006</v>
      </c>
      <c r="D969" s="1" t="s">
        <v>7</v>
      </c>
      <c r="E969">
        <v>0</v>
      </c>
      <c r="F969" s="3">
        <v>0</v>
      </c>
      <c r="G969">
        <v>20</v>
      </c>
      <c r="H969" s="3">
        <v>10.0416666666667</v>
      </c>
      <c r="I969" s="5">
        <v>0</v>
      </c>
      <c r="J969">
        <v>0</v>
      </c>
      <c r="K969" s="25">
        <v>90309</v>
      </c>
    </row>
    <row r="970" spans="1:11" x14ac:dyDescent="0.25">
      <c r="A970" s="2">
        <v>38953</v>
      </c>
      <c r="B970" s="25">
        <v>89429</v>
      </c>
      <c r="C970">
        <v>2006</v>
      </c>
      <c r="D970" s="1" t="s">
        <v>1</v>
      </c>
      <c r="E970">
        <v>0</v>
      </c>
      <c r="F970" s="3">
        <v>0</v>
      </c>
      <c r="G970">
        <v>16</v>
      </c>
      <c r="H970" s="3">
        <v>7.5</v>
      </c>
      <c r="I970" s="5">
        <v>0</v>
      </c>
      <c r="J970">
        <v>0</v>
      </c>
      <c r="K970" s="25">
        <v>92763</v>
      </c>
    </row>
    <row r="971" spans="1:11" x14ac:dyDescent="0.25">
      <c r="A971" s="2">
        <v>38954</v>
      </c>
      <c r="B971" s="25">
        <v>85566</v>
      </c>
      <c r="C971">
        <v>2006</v>
      </c>
      <c r="D971" s="1" t="s">
        <v>2</v>
      </c>
      <c r="E971">
        <v>1</v>
      </c>
      <c r="F971" s="3">
        <v>0</v>
      </c>
      <c r="G971">
        <v>17</v>
      </c>
      <c r="H971" s="3">
        <v>8.8333333333333304</v>
      </c>
      <c r="I971" s="5">
        <v>0</v>
      </c>
      <c r="J971">
        <v>0</v>
      </c>
      <c r="K971" s="25">
        <v>89429</v>
      </c>
    </row>
    <row r="972" spans="1:11" x14ac:dyDescent="0.25">
      <c r="A972" s="2">
        <v>38955</v>
      </c>
      <c r="B972" s="25">
        <v>91067</v>
      </c>
      <c r="C972">
        <v>2006</v>
      </c>
      <c r="D972" s="1" t="s">
        <v>3</v>
      </c>
      <c r="E972">
        <v>0</v>
      </c>
      <c r="F972" s="3">
        <v>0</v>
      </c>
      <c r="G972">
        <v>15</v>
      </c>
      <c r="H972" s="3">
        <v>8</v>
      </c>
      <c r="I972" s="5">
        <v>0</v>
      </c>
      <c r="J972">
        <v>1</v>
      </c>
      <c r="K972" s="25">
        <v>85566</v>
      </c>
    </row>
    <row r="973" spans="1:11" x14ac:dyDescent="0.25">
      <c r="A973" s="2">
        <v>38956</v>
      </c>
      <c r="B973" s="25">
        <v>89675</v>
      </c>
      <c r="C973">
        <v>2006</v>
      </c>
      <c r="D973" s="1" t="s">
        <v>4</v>
      </c>
      <c r="E973">
        <v>0</v>
      </c>
      <c r="F973" s="3">
        <v>0</v>
      </c>
      <c r="G973">
        <v>12</v>
      </c>
      <c r="H973" s="3">
        <v>6.625</v>
      </c>
      <c r="I973" s="5">
        <v>0</v>
      </c>
      <c r="J973">
        <v>1</v>
      </c>
      <c r="K973" s="25">
        <v>91067</v>
      </c>
    </row>
    <row r="974" spans="1:11" x14ac:dyDescent="0.25">
      <c r="A974" s="2">
        <v>38957</v>
      </c>
      <c r="B974" s="25">
        <v>93852</v>
      </c>
      <c r="C974">
        <v>2006</v>
      </c>
      <c r="D974" s="1" t="s">
        <v>5</v>
      </c>
      <c r="E974">
        <v>0</v>
      </c>
      <c r="F974" s="3">
        <v>0</v>
      </c>
      <c r="G974">
        <v>13</v>
      </c>
      <c r="H974" s="3">
        <v>6.75</v>
      </c>
      <c r="I974" s="5">
        <v>0</v>
      </c>
      <c r="J974">
        <v>0</v>
      </c>
      <c r="K974" s="25">
        <v>89675</v>
      </c>
    </row>
    <row r="975" spans="1:11" x14ac:dyDescent="0.25">
      <c r="A975" s="2">
        <v>38958</v>
      </c>
      <c r="B975" s="25">
        <v>96214</v>
      </c>
      <c r="C975">
        <v>2006</v>
      </c>
      <c r="D975" s="1" t="s">
        <v>6</v>
      </c>
      <c r="E975">
        <v>0</v>
      </c>
      <c r="F975" s="3">
        <v>0</v>
      </c>
      <c r="G975">
        <v>21</v>
      </c>
      <c r="H975" s="3">
        <v>14.7916666666667</v>
      </c>
      <c r="I975" s="5">
        <v>0</v>
      </c>
      <c r="J975">
        <v>0</v>
      </c>
      <c r="K975" s="25">
        <v>93852</v>
      </c>
    </row>
    <row r="976" spans="1:11" x14ac:dyDescent="0.25">
      <c r="A976" s="2">
        <v>38959</v>
      </c>
      <c r="B976" s="25">
        <v>94732</v>
      </c>
      <c r="C976">
        <v>2006</v>
      </c>
      <c r="D976" s="1" t="s">
        <v>7</v>
      </c>
      <c r="E976">
        <v>0</v>
      </c>
      <c r="F976" s="3">
        <v>0</v>
      </c>
      <c r="G976">
        <v>22</v>
      </c>
      <c r="H976" s="3">
        <v>13.1666666666667</v>
      </c>
      <c r="I976" s="5">
        <v>0</v>
      </c>
      <c r="J976">
        <v>0</v>
      </c>
      <c r="K976" s="25">
        <v>96214</v>
      </c>
    </row>
    <row r="977" spans="1:11" x14ac:dyDescent="0.25">
      <c r="A977" s="2">
        <v>38960</v>
      </c>
      <c r="B977" s="25">
        <v>96365</v>
      </c>
      <c r="C977">
        <v>2006</v>
      </c>
      <c r="D977" s="1" t="s">
        <v>1</v>
      </c>
      <c r="E977">
        <v>0</v>
      </c>
      <c r="F977" s="3">
        <v>1.125</v>
      </c>
      <c r="G977">
        <v>12</v>
      </c>
      <c r="H977" s="3">
        <v>6.0833333333333304</v>
      </c>
      <c r="I977" s="5">
        <v>0</v>
      </c>
      <c r="J977">
        <v>0</v>
      </c>
      <c r="K977" s="25">
        <v>94732</v>
      </c>
    </row>
    <row r="978" spans="1:11" x14ac:dyDescent="0.25">
      <c r="A978" s="2">
        <v>38961</v>
      </c>
      <c r="B978" s="25">
        <v>93509</v>
      </c>
      <c r="C978">
        <v>2006</v>
      </c>
      <c r="D978" s="1" t="s">
        <v>2</v>
      </c>
      <c r="E978">
        <v>1</v>
      </c>
      <c r="F978" s="3">
        <v>0</v>
      </c>
      <c r="G978">
        <v>13</v>
      </c>
      <c r="H978" s="3">
        <v>5.7083333333333304</v>
      </c>
      <c r="I978" s="5">
        <v>0</v>
      </c>
      <c r="J978">
        <v>0</v>
      </c>
      <c r="K978" s="25">
        <v>96365</v>
      </c>
    </row>
    <row r="979" spans="1:11" x14ac:dyDescent="0.25">
      <c r="A979" s="2">
        <v>38962</v>
      </c>
      <c r="B979" s="25">
        <v>88112</v>
      </c>
      <c r="C979">
        <v>2006</v>
      </c>
      <c r="D979" s="1" t="s">
        <v>3</v>
      </c>
      <c r="E979">
        <v>0</v>
      </c>
      <c r="F979" s="3">
        <v>0</v>
      </c>
      <c r="G979">
        <v>12</v>
      </c>
      <c r="H979" s="3">
        <v>5.7916666666666696</v>
      </c>
      <c r="I979" s="5">
        <v>0</v>
      </c>
      <c r="J979">
        <v>1</v>
      </c>
      <c r="K979" s="25">
        <v>93509</v>
      </c>
    </row>
    <row r="980" spans="1:11" x14ac:dyDescent="0.25">
      <c r="A980" s="2">
        <v>38963</v>
      </c>
      <c r="B980" s="25">
        <v>78989</v>
      </c>
      <c r="C980">
        <v>2006</v>
      </c>
      <c r="D980" s="1" t="s">
        <v>4</v>
      </c>
      <c r="E980">
        <v>0</v>
      </c>
      <c r="F980" s="3">
        <v>0</v>
      </c>
      <c r="G980">
        <v>10</v>
      </c>
      <c r="H980" s="3">
        <v>7.0416666666666696</v>
      </c>
      <c r="I980" s="5">
        <v>0</v>
      </c>
      <c r="J980">
        <v>1</v>
      </c>
      <c r="K980" s="25">
        <v>88112</v>
      </c>
    </row>
    <row r="981" spans="1:11" x14ac:dyDescent="0.25">
      <c r="A981" s="2">
        <v>38964</v>
      </c>
      <c r="B981" s="25">
        <v>86254</v>
      </c>
      <c r="C981">
        <v>2006</v>
      </c>
      <c r="D981" s="1" t="s">
        <v>5</v>
      </c>
      <c r="E981">
        <v>0</v>
      </c>
      <c r="F981" s="3">
        <v>0</v>
      </c>
      <c r="G981">
        <v>10</v>
      </c>
      <c r="H981" s="3">
        <v>7.4583333333333304</v>
      </c>
      <c r="I981" s="5">
        <v>0</v>
      </c>
      <c r="J981">
        <v>0</v>
      </c>
      <c r="K981" s="25">
        <v>78989</v>
      </c>
    </row>
    <row r="982" spans="1:11" x14ac:dyDescent="0.25">
      <c r="A982" s="2">
        <v>38965</v>
      </c>
      <c r="B982" s="25">
        <v>90914</v>
      </c>
      <c r="C982">
        <v>2006</v>
      </c>
      <c r="D982" s="1" t="s">
        <v>6</v>
      </c>
      <c r="E982">
        <v>0</v>
      </c>
      <c r="F982" s="3">
        <v>0</v>
      </c>
      <c r="G982">
        <v>13</v>
      </c>
      <c r="H982" s="3">
        <v>7.5416666666666696</v>
      </c>
      <c r="I982" s="5">
        <v>0</v>
      </c>
      <c r="J982">
        <v>0</v>
      </c>
      <c r="K982" s="25">
        <v>86254</v>
      </c>
    </row>
    <row r="983" spans="1:11" x14ac:dyDescent="0.25">
      <c r="A983" s="2">
        <v>38966</v>
      </c>
      <c r="B983" s="25">
        <v>91675</v>
      </c>
      <c r="C983">
        <v>2006</v>
      </c>
      <c r="D983" s="1" t="s">
        <v>7</v>
      </c>
      <c r="E983">
        <v>0</v>
      </c>
      <c r="F983" s="3">
        <v>0</v>
      </c>
      <c r="G983">
        <v>16</v>
      </c>
      <c r="H983" s="3">
        <v>7.7916666666666696</v>
      </c>
      <c r="I983" s="5">
        <v>0</v>
      </c>
      <c r="J983">
        <v>0</v>
      </c>
      <c r="K983" s="25">
        <v>90914</v>
      </c>
    </row>
    <row r="984" spans="1:11" x14ac:dyDescent="0.25">
      <c r="A984" s="2">
        <v>38967</v>
      </c>
      <c r="B984" s="25">
        <v>93129</v>
      </c>
      <c r="C984">
        <v>2006</v>
      </c>
      <c r="D984" s="1" t="s">
        <v>1</v>
      </c>
      <c r="E984">
        <v>0</v>
      </c>
      <c r="F984" s="3">
        <v>0</v>
      </c>
      <c r="G984">
        <v>14</v>
      </c>
      <c r="H984" s="3">
        <v>9.2916666666666696</v>
      </c>
      <c r="I984" s="5">
        <v>0</v>
      </c>
      <c r="J984">
        <v>0</v>
      </c>
      <c r="K984" s="25">
        <v>91675</v>
      </c>
    </row>
    <row r="985" spans="1:11" x14ac:dyDescent="0.25">
      <c r="A985" s="2">
        <v>38968</v>
      </c>
      <c r="B985" s="25">
        <v>96055</v>
      </c>
      <c r="C985">
        <v>2006</v>
      </c>
      <c r="D985" s="1" t="s">
        <v>2</v>
      </c>
      <c r="E985">
        <v>1</v>
      </c>
      <c r="F985" s="3">
        <v>0</v>
      </c>
      <c r="G985">
        <v>13</v>
      </c>
      <c r="H985" s="3">
        <v>7.8333333333333304</v>
      </c>
      <c r="I985" s="5">
        <v>0</v>
      </c>
      <c r="J985">
        <v>0</v>
      </c>
      <c r="K985" s="25">
        <v>93129</v>
      </c>
    </row>
    <row r="986" spans="1:11" x14ac:dyDescent="0.25">
      <c r="A986" s="2">
        <v>38969</v>
      </c>
      <c r="B986" s="25">
        <v>90496</v>
      </c>
      <c r="C986">
        <v>2006</v>
      </c>
      <c r="D986" s="1" t="s">
        <v>3</v>
      </c>
      <c r="E986">
        <v>0</v>
      </c>
      <c r="F986" s="3">
        <v>0</v>
      </c>
      <c r="G986">
        <v>26</v>
      </c>
      <c r="H986" s="3">
        <v>11.7083333333333</v>
      </c>
      <c r="I986" s="5">
        <v>0</v>
      </c>
      <c r="J986">
        <v>1</v>
      </c>
      <c r="K986" s="25">
        <v>96055</v>
      </c>
    </row>
    <row r="987" spans="1:11" x14ac:dyDescent="0.25">
      <c r="A987" s="2">
        <v>38970</v>
      </c>
      <c r="B987" s="25">
        <v>92105</v>
      </c>
      <c r="C987">
        <v>2006</v>
      </c>
      <c r="D987" s="1" t="s">
        <v>4</v>
      </c>
      <c r="E987">
        <v>0</v>
      </c>
      <c r="F987" s="3">
        <v>0</v>
      </c>
      <c r="G987">
        <v>12</v>
      </c>
      <c r="H987" s="3">
        <v>7.6666666666666696</v>
      </c>
      <c r="I987" s="5">
        <v>0</v>
      </c>
      <c r="J987">
        <v>1</v>
      </c>
      <c r="K987" s="25">
        <v>90496</v>
      </c>
    </row>
    <row r="988" spans="1:11" x14ac:dyDescent="0.25">
      <c r="A988" s="2">
        <v>38971</v>
      </c>
      <c r="B988" s="25">
        <v>96865</v>
      </c>
      <c r="C988">
        <v>2006</v>
      </c>
      <c r="D988" s="1" t="s">
        <v>5</v>
      </c>
      <c r="E988">
        <v>0</v>
      </c>
      <c r="F988" s="3">
        <v>0</v>
      </c>
      <c r="G988">
        <v>13</v>
      </c>
      <c r="H988" s="3">
        <v>6.4583333333333304</v>
      </c>
      <c r="I988" s="5">
        <v>0</v>
      </c>
      <c r="J988">
        <v>0</v>
      </c>
      <c r="K988" s="25">
        <v>92105</v>
      </c>
    </row>
    <row r="989" spans="1:11" x14ac:dyDescent="0.25">
      <c r="A989" s="2">
        <v>38972</v>
      </c>
      <c r="B989" s="25">
        <v>100142</v>
      </c>
      <c r="C989">
        <v>2006</v>
      </c>
      <c r="D989" s="1" t="s">
        <v>6</v>
      </c>
      <c r="E989">
        <v>0</v>
      </c>
      <c r="F989" s="3">
        <v>0</v>
      </c>
      <c r="G989">
        <v>12</v>
      </c>
      <c r="H989" s="3">
        <v>6.875</v>
      </c>
      <c r="I989" s="5">
        <v>0</v>
      </c>
      <c r="J989">
        <v>0</v>
      </c>
      <c r="K989" s="25">
        <v>96865</v>
      </c>
    </row>
    <row r="990" spans="1:11" x14ac:dyDescent="0.25">
      <c r="A990" s="2">
        <v>38973</v>
      </c>
      <c r="B990" s="25">
        <v>95854</v>
      </c>
      <c r="C990">
        <v>2006</v>
      </c>
      <c r="D990" s="1" t="s">
        <v>7</v>
      </c>
      <c r="E990">
        <v>0</v>
      </c>
      <c r="F990" s="3">
        <v>0</v>
      </c>
      <c r="G990">
        <v>22</v>
      </c>
      <c r="H990" s="3">
        <v>9.9583333333333304</v>
      </c>
      <c r="I990" s="5">
        <v>0</v>
      </c>
      <c r="J990">
        <v>0</v>
      </c>
      <c r="K990" s="25">
        <v>100142</v>
      </c>
    </row>
    <row r="991" spans="1:11" x14ac:dyDescent="0.25">
      <c r="A991" s="2">
        <v>38974</v>
      </c>
      <c r="B991" s="25">
        <v>100286</v>
      </c>
      <c r="C991">
        <v>2006</v>
      </c>
      <c r="D991" s="1" t="s">
        <v>1</v>
      </c>
      <c r="E991">
        <v>0</v>
      </c>
      <c r="F991" s="3">
        <v>0</v>
      </c>
      <c r="G991">
        <v>23</v>
      </c>
      <c r="H991" s="3">
        <v>13</v>
      </c>
      <c r="I991" s="5">
        <v>0</v>
      </c>
      <c r="J991">
        <v>0</v>
      </c>
      <c r="K991" s="25">
        <v>95854</v>
      </c>
    </row>
    <row r="992" spans="1:11" x14ac:dyDescent="0.25">
      <c r="A992" s="2">
        <v>38975</v>
      </c>
      <c r="B992" s="25">
        <v>126367</v>
      </c>
      <c r="C992">
        <v>2006</v>
      </c>
      <c r="D992" s="1" t="s">
        <v>2</v>
      </c>
      <c r="E992">
        <v>1</v>
      </c>
      <c r="F992" s="3">
        <v>13.2083333333333</v>
      </c>
      <c r="G992">
        <v>32</v>
      </c>
      <c r="H992" s="3">
        <v>13.5833333333333</v>
      </c>
      <c r="I992" s="5">
        <v>0</v>
      </c>
      <c r="J992">
        <v>0</v>
      </c>
      <c r="K992" s="25">
        <v>100286</v>
      </c>
    </row>
    <row r="993" spans="1:11" x14ac:dyDescent="0.25">
      <c r="A993" s="2">
        <v>38976</v>
      </c>
      <c r="B993" s="25">
        <v>194599</v>
      </c>
      <c r="C993">
        <v>2006</v>
      </c>
      <c r="D993" s="1" t="s">
        <v>3</v>
      </c>
      <c r="E993">
        <v>0</v>
      </c>
      <c r="F993" s="3">
        <v>17.375</v>
      </c>
      <c r="G993">
        <v>20</v>
      </c>
      <c r="H993" s="3">
        <v>8.2083333333333304</v>
      </c>
      <c r="I993" s="5">
        <v>0</v>
      </c>
      <c r="J993">
        <v>1</v>
      </c>
      <c r="K993" s="25">
        <v>126367</v>
      </c>
    </row>
    <row r="994" spans="1:11" x14ac:dyDescent="0.25">
      <c r="A994" s="2">
        <v>38977</v>
      </c>
      <c r="B994" s="25">
        <v>189907</v>
      </c>
      <c r="C994">
        <v>2006</v>
      </c>
      <c r="D994" s="1" t="s">
        <v>4</v>
      </c>
      <c r="E994">
        <v>0</v>
      </c>
      <c r="F994" s="3">
        <v>15.9166666666667</v>
      </c>
      <c r="G994">
        <v>12</v>
      </c>
      <c r="H994" s="3">
        <v>7.4166666666666696</v>
      </c>
      <c r="I994" s="5">
        <v>0</v>
      </c>
      <c r="J994">
        <v>1</v>
      </c>
      <c r="K994" s="25">
        <v>194599</v>
      </c>
    </row>
    <row r="995" spans="1:11" x14ac:dyDescent="0.25">
      <c r="A995" s="2">
        <v>38978</v>
      </c>
      <c r="B995" s="25">
        <v>173590</v>
      </c>
      <c r="C995">
        <v>2006</v>
      </c>
      <c r="D995" s="1" t="s">
        <v>5</v>
      </c>
      <c r="E995">
        <v>0</v>
      </c>
      <c r="F995" s="3">
        <v>9.7083333333333393</v>
      </c>
      <c r="G995">
        <v>12</v>
      </c>
      <c r="H995" s="3">
        <v>8</v>
      </c>
      <c r="I995" s="5">
        <v>0</v>
      </c>
      <c r="J995">
        <v>0</v>
      </c>
      <c r="K995" s="25">
        <v>189907</v>
      </c>
    </row>
    <row r="996" spans="1:11" x14ac:dyDescent="0.25">
      <c r="A996" s="2">
        <v>38979</v>
      </c>
      <c r="B996" s="25">
        <v>146017</v>
      </c>
      <c r="C996">
        <v>2006</v>
      </c>
      <c r="D996" s="1" t="s">
        <v>6</v>
      </c>
      <c r="E996">
        <v>0</v>
      </c>
      <c r="F996" s="3">
        <v>0</v>
      </c>
      <c r="G996">
        <v>26</v>
      </c>
      <c r="H996" s="3">
        <v>17.4583333333333</v>
      </c>
      <c r="I996" s="5">
        <v>0</v>
      </c>
      <c r="J996">
        <v>0</v>
      </c>
      <c r="K996" s="25">
        <v>173590</v>
      </c>
    </row>
    <row r="997" spans="1:11" x14ac:dyDescent="0.25">
      <c r="A997" s="2">
        <v>38980</v>
      </c>
      <c r="B997" s="25">
        <v>190510</v>
      </c>
      <c r="C997">
        <v>2006</v>
      </c>
      <c r="D997" s="1" t="s">
        <v>7</v>
      </c>
      <c r="E997">
        <v>0</v>
      </c>
      <c r="F997" s="3">
        <v>16.0416666666667</v>
      </c>
      <c r="G997">
        <v>13</v>
      </c>
      <c r="H997" s="3">
        <v>7.5</v>
      </c>
      <c r="I997" s="5">
        <v>0</v>
      </c>
      <c r="J997">
        <v>0</v>
      </c>
      <c r="K997" s="25">
        <v>146017</v>
      </c>
    </row>
    <row r="998" spans="1:11" x14ac:dyDescent="0.25">
      <c r="A998" s="2">
        <v>38981</v>
      </c>
      <c r="B998" s="25">
        <v>216706</v>
      </c>
      <c r="C998">
        <v>2006</v>
      </c>
      <c r="D998" s="1" t="s">
        <v>1</v>
      </c>
      <c r="E998">
        <v>0</v>
      </c>
      <c r="F998" s="3">
        <v>13.4166666666667</v>
      </c>
      <c r="G998">
        <v>16</v>
      </c>
      <c r="H998" s="3">
        <v>9.3333333333333304</v>
      </c>
      <c r="I998" s="5">
        <v>0</v>
      </c>
      <c r="J998">
        <v>0</v>
      </c>
      <c r="K998" s="25">
        <v>190510</v>
      </c>
    </row>
    <row r="999" spans="1:11" x14ac:dyDescent="0.25">
      <c r="A999" s="2">
        <v>38982</v>
      </c>
      <c r="B999" s="25">
        <v>272210</v>
      </c>
      <c r="C999">
        <v>2006</v>
      </c>
      <c r="D999" s="1" t="s">
        <v>2</v>
      </c>
      <c r="E999">
        <v>1</v>
      </c>
      <c r="F999" s="3">
        <v>18.875</v>
      </c>
      <c r="G999">
        <v>16</v>
      </c>
      <c r="H999" s="3">
        <v>7.7916666666666696</v>
      </c>
      <c r="I999" s="5">
        <v>0</v>
      </c>
      <c r="J999">
        <v>0</v>
      </c>
      <c r="K999" s="25">
        <v>216706</v>
      </c>
    </row>
    <row r="1000" spans="1:11" x14ac:dyDescent="0.25">
      <c r="A1000" s="2">
        <v>38983</v>
      </c>
      <c r="B1000" s="25">
        <v>217495</v>
      </c>
      <c r="C1000">
        <v>2006</v>
      </c>
      <c r="D1000" s="1" t="s">
        <v>3</v>
      </c>
      <c r="E1000">
        <v>0</v>
      </c>
      <c r="F1000" s="3">
        <v>15.0833333333333</v>
      </c>
      <c r="G1000">
        <v>9</v>
      </c>
      <c r="H1000" s="3">
        <v>5.3333333333333304</v>
      </c>
      <c r="I1000" s="5">
        <v>0</v>
      </c>
      <c r="J1000">
        <v>1</v>
      </c>
      <c r="K1000" s="25">
        <v>272210</v>
      </c>
    </row>
    <row r="1001" spans="1:11" x14ac:dyDescent="0.25">
      <c r="A1001" s="2">
        <v>38984</v>
      </c>
      <c r="B1001" s="25">
        <v>177339</v>
      </c>
      <c r="C1001">
        <v>2006</v>
      </c>
      <c r="D1001" s="1" t="s">
        <v>4</v>
      </c>
      <c r="E1001">
        <v>0</v>
      </c>
      <c r="F1001" s="3">
        <v>11.9583333333333</v>
      </c>
      <c r="G1001">
        <v>10</v>
      </c>
      <c r="H1001" s="3">
        <v>6.375</v>
      </c>
      <c r="I1001" s="5">
        <v>0</v>
      </c>
      <c r="J1001">
        <v>1</v>
      </c>
      <c r="K1001" s="25">
        <v>217495</v>
      </c>
    </row>
    <row r="1002" spans="1:11" x14ac:dyDescent="0.25">
      <c r="A1002" s="2">
        <v>38985</v>
      </c>
      <c r="B1002" s="25">
        <v>170100</v>
      </c>
      <c r="C1002">
        <v>2006</v>
      </c>
      <c r="D1002" s="1" t="s">
        <v>5</v>
      </c>
      <c r="E1002">
        <v>0</v>
      </c>
      <c r="F1002" s="3">
        <v>9.75</v>
      </c>
      <c r="G1002">
        <v>10</v>
      </c>
      <c r="H1002" s="3">
        <v>6.5416666666666696</v>
      </c>
      <c r="I1002" s="5">
        <v>0</v>
      </c>
      <c r="J1002">
        <v>0</v>
      </c>
      <c r="K1002" s="25">
        <v>177339</v>
      </c>
    </row>
    <row r="1003" spans="1:11" x14ac:dyDescent="0.25">
      <c r="A1003" s="2">
        <v>38986</v>
      </c>
      <c r="B1003" s="25">
        <v>152170</v>
      </c>
      <c r="C1003">
        <v>2006</v>
      </c>
      <c r="D1003" s="1" t="s">
        <v>6</v>
      </c>
      <c r="E1003">
        <v>0</v>
      </c>
      <c r="F1003" s="3">
        <v>6.625</v>
      </c>
      <c r="G1003">
        <v>12</v>
      </c>
      <c r="H1003" s="3">
        <v>6.5416666666666696</v>
      </c>
      <c r="I1003" s="5">
        <v>0</v>
      </c>
      <c r="J1003">
        <v>0</v>
      </c>
      <c r="K1003" s="25">
        <v>170100</v>
      </c>
    </row>
    <row r="1004" spans="1:11" x14ac:dyDescent="0.25">
      <c r="A1004" s="2">
        <v>38987</v>
      </c>
      <c r="B1004" s="25">
        <v>146901</v>
      </c>
      <c r="C1004">
        <v>2006</v>
      </c>
      <c r="D1004" s="1" t="s">
        <v>7</v>
      </c>
      <c r="E1004">
        <v>0</v>
      </c>
      <c r="F1004" s="3">
        <v>4.7083333333333401</v>
      </c>
      <c r="G1004">
        <v>12</v>
      </c>
      <c r="H1004" s="3">
        <v>6.8333333333333304</v>
      </c>
      <c r="I1004" s="5">
        <v>0</v>
      </c>
      <c r="J1004">
        <v>0</v>
      </c>
      <c r="K1004" s="25">
        <v>152170</v>
      </c>
    </row>
    <row r="1005" spans="1:11" x14ac:dyDescent="0.25">
      <c r="A1005" s="2">
        <v>38988</v>
      </c>
      <c r="B1005" s="25">
        <v>135810</v>
      </c>
      <c r="C1005">
        <v>2006</v>
      </c>
      <c r="D1005" s="1" t="s">
        <v>1</v>
      </c>
      <c r="E1005">
        <v>0</v>
      </c>
      <c r="F1005" s="3">
        <v>2</v>
      </c>
      <c r="G1005">
        <v>12</v>
      </c>
      <c r="H1005" s="3">
        <v>7.5</v>
      </c>
      <c r="I1005" s="5">
        <v>0</v>
      </c>
      <c r="J1005">
        <v>0</v>
      </c>
      <c r="K1005" s="25">
        <v>146901</v>
      </c>
    </row>
    <row r="1006" spans="1:11" x14ac:dyDescent="0.25">
      <c r="A1006" s="2">
        <v>38989</v>
      </c>
      <c r="B1006" s="25">
        <v>123317</v>
      </c>
      <c r="C1006">
        <v>2006</v>
      </c>
      <c r="D1006" s="1" t="s">
        <v>2</v>
      </c>
      <c r="E1006">
        <v>1</v>
      </c>
      <c r="F1006" s="3">
        <v>1.875</v>
      </c>
      <c r="G1006">
        <v>13</v>
      </c>
      <c r="H1006" s="3">
        <v>7.8333333333333304</v>
      </c>
      <c r="I1006" s="5">
        <v>0</v>
      </c>
      <c r="J1006">
        <v>0</v>
      </c>
      <c r="K1006" s="25">
        <v>135810</v>
      </c>
    </row>
    <row r="1007" spans="1:11" x14ac:dyDescent="0.25">
      <c r="A1007" s="2">
        <v>38990</v>
      </c>
      <c r="B1007" s="25">
        <v>117067</v>
      </c>
      <c r="C1007">
        <v>2006</v>
      </c>
      <c r="D1007" s="1" t="s">
        <v>3</v>
      </c>
      <c r="E1007">
        <v>0</v>
      </c>
      <c r="F1007" s="3">
        <v>0</v>
      </c>
      <c r="G1007">
        <v>16</v>
      </c>
      <c r="H1007" s="3">
        <v>9.3333333333333304</v>
      </c>
      <c r="I1007" s="5">
        <v>0</v>
      </c>
      <c r="J1007">
        <v>1</v>
      </c>
      <c r="K1007" s="25">
        <v>123317</v>
      </c>
    </row>
    <row r="1008" spans="1:11" x14ac:dyDescent="0.25">
      <c r="A1008" s="2">
        <v>38991</v>
      </c>
      <c r="B1008" s="25">
        <v>113241</v>
      </c>
      <c r="C1008">
        <v>2006</v>
      </c>
      <c r="D1008" s="1" t="s">
        <v>4</v>
      </c>
      <c r="E1008">
        <v>0</v>
      </c>
      <c r="F1008" s="3">
        <v>0</v>
      </c>
      <c r="G1008">
        <v>25</v>
      </c>
      <c r="H1008" s="3">
        <v>10.5416666666667</v>
      </c>
      <c r="I1008" s="5">
        <v>0</v>
      </c>
      <c r="J1008">
        <v>1</v>
      </c>
      <c r="K1008" s="25">
        <v>117067</v>
      </c>
    </row>
    <row r="1009" spans="1:11" x14ac:dyDescent="0.25">
      <c r="A1009" s="2">
        <v>38992</v>
      </c>
      <c r="B1009" s="25">
        <v>127540</v>
      </c>
      <c r="C1009">
        <v>2006</v>
      </c>
      <c r="D1009" s="1" t="s">
        <v>5</v>
      </c>
      <c r="E1009">
        <v>0</v>
      </c>
      <c r="F1009" s="3">
        <v>6.25</v>
      </c>
      <c r="G1009">
        <v>29</v>
      </c>
      <c r="H1009" s="3">
        <v>9.4583333333333304</v>
      </c>
      <c r="I1009" s="5">
        <v>0</v>
      </c>
      <c r="J1009">
        <v>0</v>
      </c>
      <c r="K1009" s="25">
        <v>113241</v>
      </c>
    </row>
    <row r="1010" spans="1:11" x14ac:dyDescent="0.25">
      <c r="A1010" s="2">
        <v>38993</v>
      </c>
      <c r="B1010" s="25">
        <v>133059</v>
      </c>
      <c r="C1010">
        <v>2006</v>
      </c>
      <c r="D1010" s="1" t="s">
        <v>6</v>
      </c>
      <c r="E1010">
        <v>0</v>
      </c>
      <c r="F1010" s="3">
        <v>3.5</v>
      </c>
      <c r="G1010">
        <v>13</v>
      </c>
      <c r="H1010" s="3">
        <v>7.1666666666666696</v>
      </c>
      <c r="I1010" s="5">
        <v>0</v>
      </c>
      <c r="J1010">
        <v>0</v>
      </c>
      <c r="K1010" s="25">
        <v>127540</v>
      </c>
    </row>
    <row r="1011" spans="1:11" x14ac:dyDescent="0.25">
      <c r="A1011" s="2">
        <v>38994</v>
      </c>
      <c r="B1011" s="25">
        <v>122938</v>
      </c>
      <c r="C1011">
        <v>2006</v>
      </c>
      <c r="D1011" s="1" t="s">
        <v>7</v>
      </c>
      <c r="E1011">
        <v>0</v>
      </c>
      <c r="F1011" s="3">
        <v>0</v>
      </c>
      <c r="G1011">
        <v>35</v>
      </c>
      <c r="H1011" s="3">
        <v>15.0833333333333</v>
      </c>
      <c r="I1011" s="5">
        <v>0</v>
      </c>
      <c r="J1011">
        <v>0</v>
      </c>
      <c r="K1011" s="25">
        <v>133059</v>
      </c>
    </row>
    <row r="1012" spans="1:11" x14ac:dyDescent="0.25">
      <c r="A1012" s="2">
        <v>38995</v>
      </c>
      <c r="B1012" s="25">
        <v>125099</v>
      </c>
      <c r="C1012">
        <v>2006</v>
      </c>
      <c r="D1012" s="1" t="s">
        <v>1</v>
      </c>
      <c r="E1012">
        <v>0</v>
      </c>
      <c r="F1012" s="3">
        <v>1.5</v>
      </c>
      <c r="G1012">
        <v>24</v>
      </c>
      <c r="H1012" s="3">
        <v>12</v>
      </c>
      <c r="I1012" s="5">
        <v>0</v>
      </c>
      <c r="J1012">
        <v>0</v>
      </c>
      <c r="K1012" s="25">
        <v>122938</v>
      </c>
    </row>
    <row r="1013" spans="1:11" x14ac:dyDescent="0.25">
      <c r="A1013" s="2">
        <v>38996</v>
      </c>
      <c r="B1013" s="25">
        <v>159430</v>
      </c>
      <c r="C1013">
        <v>2006</v>
      </c>
      <c r="D1013" s="1" t="s">
        <v>2</v>
      </c>
      <c r="E1013">
        <v>1</v>
      </c>
      <c r="F1013" s="3">
        <v>10.9166666666667</v>
      </c>
      <c r="G1013">
        <v>20</v>
      </c>
      <c r="H1013" s="3">
        <v>10.7916666666667</v>
      </c>
      <c r="I1013" s="5">
        <v>0</v>
      </c>
      <c r="J1013">
        <v>0</v>
      </c>
      <c r="K1013" s="25">
        <v>125099</v>
      </c>
    </row>
    <row r="1014" spans="1:11" x14ac:dyDescent="0.25">
      <c r="A1014" s="2">
        <v>38997</v>
      </c>
      <c r="B1014" s="25">
        <v>203847</v>
      </c>
      <c r="C1014">
        <v>2006</v>
      </c>
      <c r="D1014" s="1" t="s">
        <v>3</v>
      </c>
      <c r="E1014">
        <v>0</v>
      </c>
      <c r="F1014" s="3">
        <v>15.5833333333333</v>
      </c>
      <c r="G1014">
        <v>17</v>
      </c>
      <c r="H1014" s="3">
        <v>5.2916666666666696</v>
      </c>
      <c r="I1014" s="5">
        <v>0</v>
      </c>
      <c r="J1014">
        <v>1</v>
      </c>
      <c r="K1014" s="25">
        <v>159430</v>
      </c>
    </row>
    <row r="1015" spans="1:11" x14ac:dyDescent="0.25">
      <c r="A1015" s="2">
        <v>38998</v>
      </c>
      <c r="B1015" s="25">
        <v>188235</v>
      </c>
      <c r="C1015">
        <v>2006</v>
      </c>
      <c r="D1015" s="1" t="s">
        <v>4</v>
      </c>
      <c r="E1015">
        <v>0</v>
      </c>
      <c r="F1015" s="3">
        <v>14.2916666666667</v>
      </c>
      <c r="G1015">
        <v>9</v>
      </c>
      <c r="H1015" s="3">
        <v>5.875</v>
      </c>
      <c r="I1015" s="5">
        <v>0</v>
      </c>
      <c r="J1015">
        <v>1</v>
      </c>
      <c r="K1015" s="25">
        <v>203847</v>
      </c>
    </row>
    <row r="1016" spans="1:11" x14ac:dyDescent="0.25">
      <c r="A1016" s="2">
        <v>38999</v>
      </c>
      <c r="B1016" s="25">
        <v>209842</v>
      </c>
      <c r="C1016">
        <v>2006</v>
      </c>
      <c r="D1016" s="1" t="s">
        <v>5</v>
      </c>
      <c r="E1016">
        <v>0</v>
      </c>
      <c r="F1016" s="3">
        <v>12.875</v>
      </c>
      <c r="G1016">
        <v>15</v>
      </c>
      <c r="H1016" s="3">
        <v>8.0833333333333304</v>
      </c>
      <c r="I1016" s="5">
        <v>0</v>
      </c>
      <c r="J1016">
        <v>0</v>
      </c>
      <c r="K1016" s="25">
        <v>188235</v>
      </c>
    </row>
    <row r="1017" spans="1:11" x14ac:dyDescent="0.25">
      <c r="A1017" s="2">
        <v>39000</v>
      </c>
      <c r="B1017" s="25">
        <v>250507</v>
      </c>
      <c r="C1017">
        <v>2006</v>
      </c>
      <c r="D1017" s="1" t="s">
        <v>6</v>
      </c>
      <c r="E1017">
        <v>0</v>
      </c>
      <c r="F1017" s="3">
        <v>17.875</v>
      </c>
      <c r="G1017">
        <v>8</v>
      </c>
      <c r="H1017" s="3">
        <v>5.7083333333333304</v>
      </c>
      <c r="I1017" s="5">
        <v>0</v>
      </c>
      <c r="J1017">
        <v>0</v>
      </c>
      <c r="K1017" s="25">
        <v>209842</v>
      </c>
    </row>
    <row r="1018" spans="1:11" x14ac:dyDescent="0.25">
      <c r="A1018" s="2">
        <v>39001</v>
      </c>
      <c r="B1018" s="25">
        <v>220552</v>
      </c>
      <c r="C1018">
        <v>2006</v>
      </c>
      <c r="D1018" s="1" t="s">
        <v>7</v>
      </c>
      <c r="E1018">
        <v>0</v>
      </c>
      <c r="F1018" s="3">
        <v>14.625</v>
      </c>
      <c r="G1018">
        <v>12</v>
      </c>
      <c r="H1018" s="3">
        <v>6.5416666666666696</v>
      </c>
      <c r="I1018" s="5">
        <v>0</v>
      </c>
      <c r="J1018">
        <v>0</v>
      </c>
      <c r="K1018" s="25">
        <v>250507</v>
      </c>
    </row>
    <row r="1019" spans="1:11" x14ac:dyDescent="0.25">
      <c r="A1019" s="2">
        <v>39002</v>
      </c>
      <c r="B1019" s="25">
        <v>204270</v>
      </c>
      <c r="C1019">
        <v>2006</v>
      </c>
      <c r="D1019" s="1" t="s">
        <v>1</v>
      </c>
      <c r="E1019">
        <v>0</v>
      </c>
      <c r="F1019" s="3">
        <v>12.8333333333333</v>
      </c>
      <c r="G1019">
        <v>10</v>
      </c>
      <c r="H1019" s="3">
        <v>6.9166666666666696</v>
      </c>
      <c r="I1019" s="5">
        <v>0</v>
      </c>
      <c r="J1019">
        <v>0</v>
      </c>
      <c r="K1019" s="25">
        <v>220552</v>
      </c>
    </row>
    <row r="1020" spans="1:11" x14ac:dyDescent="0.25">
      <c r="A1020" s="2">
        <v>39003</v>
      </c>
      <c r="B1020" s="25">
        <v>186397</v>
      </c>
      <c r="C1020">
        <v>2006</v>
      </c>
      <c r="D1020" s="1" t="s">
        <v>2</v>
      </c>
      <c r="E1020">
        <v>1</v>
      </c>
      <c r="F1020" s="3">
        <v>11.2916666666667</v>
      </c>
      <c r="G1020">
        <v>12</v>
      </c>
      <c r="H1020" s="3">
        <v>7.4583333333333304</v>
      </c>
      <c r="I1020" s="5">
        <v>0</v>
      </c>
      <c r="J1020">
        <v>0</v>
      </c>
      <c r="K1020" s="25">
        <v>204270</v>
      </c>
    </row>
    <row r="1021" spans="1:11" x14ac:dyDescent="0.25">
      <c r="A1021" s="2">
        <v>39004</v>
      </c>
      <c r="B1021" s="25">
        <v>192687</v>
      </c>
      <c r="C1021">
        <v>2006</v>
      </c>
      <c r="D1021" s="1" t="s">
        <v>3</v>
      </c>
      <c r="E1021">
        <v>0</v>
      </c>
      <c r="F1021" s="3">
        <v>11.625</v>
      </c>
      <c r="G1021">
        <v>12</v>
      </c>
      <c r="H1021" s="3">
        <v>6.7083333333333304</v>
      </c>
      <c r="I1021" s="5">
        <v>0</v>
      </c>
      <c r="J1021">
        <v>1</v>
      </c>
      <c r="K1021" s="25">
        <v>186397</v>
      </c>
    </row>
    <row r="1022" spans="1:11" x14ac:dyDescent="0.25">
      <c r="A1022" s="2">
        <v>39005</v>
      </c>
      <c r="B1022" s="25">
        <v>167864</v>
      </c>
      <c r="C1022">
        <v>2006</v>
      </c>
      <c r="D1022" s="1" t="s">
        <v>4</v>
      </c>
      <c r="E1022">
        <v>0</v>
      </c>
      <c r="F1022" s="3">
        <v>6.1666666666666599</v>
      </c>
      <c r="G1022">
        <v>25</v>
      </c>
      <c r="H1022" s="3">
        <v>10.875</v>
      </c>
      <c r="I1022" s="5">
        <v>0</v>
      </c>
      <c r="J1022">
        <v>1</v>
      </c>
      <c r="K1022" s="25">
        <v>192687</v>
      </c>
    </row>
    <row r="1023" spans="1:11" x14ac:dyDescent="0.25">
      <c r="A1023" s="2">
        <v>39006</v>
      </c>
      <c r="B1023" s="25">
        <v>257805</v>
      </c>
      <c r="C1023">
        <v>2006</v>
      </c>
      <c r="D1023" s="1" t="s">
        <v>5</v>
      </c>
      <c r="E1023">
        <v>0</v>
      </c>
      <c r="F1023" s="3">
        <v>20.2916666666667</v>
      </c>
      <c r="G1023">
        <v>18</v>
      </c>
      <c r="H1023" s="3">
        <v>5.4583333333333304</v>
      </c>
      <c r="I1023" s="5">
        <v>0</v>
      </c>
      <c r="J1023">
        <v>0</v>
      </c>
      <c r="K1023" s="25">
        <v>167864</v>
      </c>
    </row>
    <row r="1024" spans="1:11" x14ac:dyDescent="0.25">
      <c r="A1024" s="2">
        <v>39007</v>
      </c>
      <c r="B1024" s="25">
        <v>351969</v>
      </c>
      <c r="C1024">
        <v>2006</v>
      </c>
      <c r="D1024" s="1" t="s">
        <v>6</v>
      </c>
      <c r="E1024">
        <v>0</v>
      </c>
      <c r="F1024" s="3">
        <v>22.8333333333333</v>
      </c>
      <c r="G1024">
        <v>16</v>
      </c>
      <c r="H1024" s="3">
        <v>8.375</v>
      </c>
      <c r="I1024" s="5">
        <v>0</v>
      </c>
      <c r="J1024">
        <v>0</v>
      </c>
      <c r="K1024" s="25">
        <v>257805</v>
      </c>
    </row>
    <row r="1025" spans="1:11" x14ac:dyDescent="0.25">
      <c r="A1025" s="2">
        <v>39008</v>
      </c>
      <c r="B1025" s="25">
        <v>339396</v>
      </c>
      <c r="C1025">
        <v>2006</v>
      </c>
      <c r="D1025" s="1" t="s">
        <v>7</v>
      </c>
      <c r="E1025">
        <v>0</v>
      </c>
      <c r="F1025" s="3">
        <v>21.9583333333333</v>
      </c>
      <c r="G1025">
        <v>13</v>
      </c>
      <c r="H1025" s="3">
        <v>7</v>
      </c>
      <c r="I1025" s="5">
        <v>0</v>
      </c>
      <c r="J1025">
        <v>0</v>
      </c>
      <c r="K1025" s="25">
        <v>351969</v>
      </c>
    </row>
    <row r="1026" spans="1:11" x14ac:dyDescent="0.25">
      <c r="A1026" s="2">
        <v>39009</v>
      </c>
      <c r="B1026" s="25">
        <v>275736</v>
      </c>
      <c r="C1026">
        <v>2006</v>
      </c>
      <c r="D1026" s="1" t="s">
        <v>1</v>
      </c>
      <c r="E1026">
        <v>0</v>
      </c>
      <c r="F1026" s="3">
        <v>13.75</v>
      </c>
      <c r="G1026">
        <v>12</v>
      </c>
      <c r="H1026" s="3">
        <v>7.7083333333333304</v>
      </c>
      <c r="I1026" s="5">
        <v>0</v>
      </c>
      <c r="J1026">
        <v>0</v>
      </c>
      <c r="K1026" s="25">
        <v>339396</v>
      </c>
    </row>
    <row r="1027" spans="1:11" x14ac:dyDescent="0.25">
      <c r="A1027" s="2">
        <v>39010</v>
      </c>
      <c r="B1027" s="25">
        <v>271305</v>
      </c>
      <c r="C1027">
        <v>2006</v>
      </c>
      <c r="D1027" s="1" t="s">
        <v>2</v>
      </c>
      <c r="E1027">
        <v>1</v>
      </c>
      <c r="F1027" s="3">
        <v>18.375</v>
      </c>
      <c r="G1027">
        <v>22</v>
      </c>
      <c r="H1027" s="3">
        <v>11.7083333333333</v>
      </c>
      <c r="I1027" s="5">
        <v>0</v>
      </c>
      <c r="J1027">
        <v>0</v>
      </c>
      <c r="K1027" s="25">
        <v>275736</v>
      </c>
    </row>
    <row r="1028" spans="1:11" x14ac:dyDescent="0.25">
      <c r="A1028" s="2">
        <v>39011</v>
      </c>
      <c r="B1028" s="25">
        <v>299637</v>
      </c>
      <c r="C1028">
        <v>2006</v>
      </c>
      <c r="D1028" s="1" t="s">
        <v>3</v>
      </c>
      <c r="E1028">
        <v>0</v>
      </c>
      <c r="F1028" s="3">
        <v>23.0833333333333</v>
      </c>
      <c r="G1028">
        <v>9</v>
      </c>
      <c r="H1028" s="3">
        <v>6.875</v>
      </c>
      <c r="I1028" s="5">
        <v>0</v>
      </c>
      <c r="J1028">
        <v>1</v>
      </c>
      <c r="K1028" s="25">
        <v>271305</v>
      </c>
    </row>
    <row r="1029" spans="1:11" x14ac:dyDescent="0.25">
      <c r="A1029" s="2">
        <v>39012</v>
      </c>
      <c r="B1029" s="25">
        <v>301226</v>
      </c>
      <c r="C1029">
        <v>2006</v>
      </c>
      <c r="D1029" s="1" t="s">
        <v>4</v>
      </c>
      <c r="E1029">
        <v>0</v>
      </c>
      <c r="F1029" s="3">
        <v>20.9166666666667</v>
      </c>
      <c r="G1029">
        <v>12</v>
      </c>
      <c r="H1029" s="3">
        <v>6.9583333333333304</v>
      </c>
      <c r="I1029" s="5">
        <v>0</v>
      </c>
      <c r="J1029">
        <v>1</v>
      </c>
      <c r="K1029" s="25">
        <v>299637</v>
      </c>
    </row>
    <row r="1030" spans="1:11" x14ac:dyDescent="0.25">
      <c r="A1030" s="2">
        <v>39013</v>
      </c>
      <c r="B1030" s="25">
        <v>285175</v>
      </c>
      <c r="C1030">
        <v>2006</v>
      </c>
      <c r="D1030" s="1" t="s">
        <v>5</v>
      </c>
      <c r="E1030">
        <v>0</v>
      </c>
      <c r="F1030" s="3">
        <v>17.5833333333333</v>
      </c>
      <c r="G1030">
        <v>10</v>
      </c>
      <c r="H1030" s="3">
        <v>5.1666666666666696</v>
      </c>
      <c r="I1030" s="5">
        <v>0</v>
      </c>
      <c r="J1030">
        <v>0</v>
      </c>
      <c r="K1030" s="25">
        <v>301226</v>
      </c>
    </row>
    <row r="1031" spans="1:11" x14ac:dyDescent="0.25">
      <c r="A1031" s="2">
        <v>39014</v>
      </c>
      <c r="B1031" s="25">
        <v>230864</v>
      </c>
      <c r="C1031">
        <v>2006</v>
      </c>
      <c r="D1031" s="1" t="s">
        <v>6</v>
      </c>
      <c r="E1031">
        <v>0</v>
      </c>
      <c r="F1031" s="3">
        <v>10.2916666666667</v>
      </c>
      <c r="G1031">
        <v>24</v>
      </c>
      <c r="H1031" s="3">
        <v>10.5833333333333</v>
      </c>
      <c r="I1031" s="5">
        <v>0</v>
      </c>
      <c r="J1031">
        <v>0</v>
      </c>
      <c r="K1031" s="25">
        <v>285175</v>
      </c>
    </row>
    <row r="1032" spans="1:11" x14ac:dyDescent="0.25">
      <c r="A1032" s="2">
        <v>39015</v>
      </c>
      <c r="B1032" s="25">
        <v>381620</v>
      </c>
      <c r="C1032">
        <v>2006</v>
      </c>
      <c r="D1032" s="1" t="s">
        <v>7</v>
      </c>
      <c r="E1032">
        <v>0</v>
      </c>
      <c r="F1032" s="3">
        <v>26.5416666666667</v>
      </c>
      <c r="G1032">
        <v>29</v>
      </c>
      <c r="H1032" s="3">
        <v>13.2083333333333</v>
      </c>
      <c r="I1032" s="5">
        <v>0</v>
      </c>
      <c r="J1032">
        <v>0</v>
      </c>
      <c r="K1032" s="25">
        <v>230864</v>
      </c>
    </row>
    <row r="1033" spans="1:11" x14ac:dyDescent="0.25">
      <c r="A1033" s="2">
        <v>39016</v>
      </c>
      <c r="B1033" s="25">
        <v>381669</v>
      </c>
      <c r="C1033">
        <v>2006</v>
      </c>
      <c r="D1033" s="1" t="s">
        <v>1</v>
      </c>
      <c r="E1033">
        <v>0</v>
      </c>
      <c r="F1033" s="3">
        <v>26.75</v>
      </c>
      <c r="G1033">
        <v>13</v>
      </c>
      <c r="H1033" s="3">
        <v>7.5</v>
      </c>
      <c r="I1033" s="5">
        <v>0</v>
      </c>
      <c r="J1033">
        <v>0</v>
      </c>
      <c r="K1033" s="25">
        <v>381620</v>
      </c>
    </row>
    <row r="1034" spans="1:11" x14ac:dyDescent="0.25">
      <c r="A1034" s="2">
        <v>39017</v>
      </c>
      <c r="B1034" s="25">
        <v>342146</v>
      </c>
      <c r="C1034">
        <v>2006</v>
      </c>
      <c r="D1034" s="1" t="s">
        <v>2</v>
      </c>
      <c r="E1034">
        <v>1</v>
      </c>
      <c r="F1034" s="3">
        <v>22.0833333333333</v>
      </c>
      <c r="G1034">
        <v>9</v>
      </c>
      <c r="H1034" s="3">
        <v>6.25</v>
      </c>
      <c r="I1034" s="5">
        <v>0</v>
      </c>
      <c r="J1034">
        <v>0</v>
      </c>
      <c r="K1034" s="25">
        <v>381669</v>
      </c>
    </row>
    <row r="1035" spans="1:11" x14ac:dyDescent="0.25">
      <c r="A1035" s="2">
        <v>39018</v>
      </c>
      <c r="B1035" s="25">
        <v>290732</v>
      </c>
      <c r="C1035">
        <v>2006</v>
      </c>
      <c r="D1035" s="1" t="s">
        <v>3</v>
      </c>
      <c r="E1035">
        <v>0</v>
      </c>
      <c r="F1035" s="3">
        <v>19.75</v>
      </c>
      <c r="G1035">
        <v>8</v>
      </c>
      <c r="H1035" s="3">
        <v>5.0833333333333304</v>
      </c>
      <c r="I1035" s="5">
        <v>0</v>
      </c>
      <c r="J1035">
        <v>1</v>
      </c>
      <c r="K1035" s="25">
        <v>342146</v>
      </c>
    </row>
    <row r="1036" spans="1:11" x14ac:dyDescent="0.25">
      <c r="A1036" s="2">
        <v>39019</v>
      </c>
      <c r="B1036" s="25">
        <v>280069</v>
      </c>
      <c r="C1036">
        <v>2006</v>
      </c>
      <c r="D1036" s="1" t="s">
        <v>4</v>
      </c>
      <c r="E1036">
        <v>0</v>
      </c>
      <c r="F1036" s="3">
        <v>16.8333333333333</v>
      </c>
      <c r="G1036">
        <v>14</v>
      </c>
      <c r="H1036" s="3">
        <v>6.3333333333333304</v>
      </c>
      <c r="I1036" s="5">
        <v>0</v>
      </c>
      <c r="J1036">
        <v>1</v>
      </c>
      <c r="K1036" s="25">
        <v>290732</v>
      </c>
    </row>
    <row r="1037" spans="1:11" x14ac:dyDescent="0.25">
      <c r="A1037" s="2">
        <v>39020</v>
      </c>
      <c r="B1037" s="25">
        <v>342683</v>
      </c>
      <c r="C1037">
        <v>2006</v>
      </c>
      <c r="D1037" s="1" t="s">
        <v>5</v>
      </c>
      <c r="E1037">
        <v>0</v>
      </c>
      <c r="F1037" s="3">
        <v>24.75</v>
      </c>
      <c r="G1037">
        <v>15</v>
      </c>
      <c r="H1037" s="3">
        <v>7.7083333333333304</v>
      </c>
      <c r="I1037" s="5">
        <v>0</v>
      </c>
      <c r="J1037">
        <v>0</v>
      </c>
      <c r="K1037" s="25">
        <v>280069</v>
      </c>
    </row>
    <row r="1038" spans="1:11" x14ac:dyDescent="0.25">
      <c r="A1038" s="2">
        <v>39021</v>
      </c>
      <c r="B1038" s="25">
        <v>421345</v>
      </c>
      <c r="C1038">
        <v>2006</v>
      </c>
      <c r="D1038" s="1" t="s">
        <v>6</v>
      </c>
      <c r="E1038">
        <v>0</v>
      </c>
      <c r="F1038" s="3">
        <v>30</v>
      </c>
      <c r="G1038">
        <v>9</v>
      </c>
      <c r="H1038" s="3">
        <v>4.0833333333333304</v>
      </c>
      <c r="I1038" s="5">
        <v>0</v>
      </c>
      <c r="J1038">
        <v>0</v>
      </c>
      <c r="K1038" s="25">
        <v>342683</v>
      </c>
    </row>
    <row r="1039" spans="1:11" x14ac:dyDescent="0.25">
      <c r="A1039" s="2">
        <v>39022</v>
      </c>
      <c r="B1039" s="25">
        <v>424113</v>
      </c>
      <c r="C1039">
        <v>2006</v>
      </c>
      <c r="D1039" s="1" t="s">
        <v>7</v>
      </c>
      <c r="E1039">
        <v>0</v>
      </c>
      <c r="F1039" s="3">
        <v>26.8333333333333</v>
      </c>
      <c r="G1039">
        <v>9</v>
      </c>
      <c r="H1039" s="3">
        <v>5.7083333333333304</v>
      </c>
      <c r="I1039" s="5">
        <v>0</v>
      </c>
      <c r="J1039">
        <v>0</v>
      </c>
      <c r="K1039" s="25">
        <v>421345</v>
      </c>
    </row>
    <row r="1040" spans="1:11" x14ac:dyDescent="0.25">
      <c r="A1040" s="2">
        <v>39023</v>
      </c>
      <c r="B1040" s="25">
        <v>326100</v>
      </c>
      <c r="C1040">
        <v>2006</v>
      </c>
      <c r="D1040" s="1" t="s">
        <v>1</v>
      </c>
      <c r="E1040">
        <v>0</v>
      </c>
      <c r="F1040" s="3">
        <v>19.5</v>
      </c>
      <c r="G1040">
        <v>13</v>
      </c>
      <c r="H1040" s="3">
        <v>5.25</v>
      </c>
      <c r="I1040" s="5">
        <v>0</v>
      </c>
      <c r="J1040">
        <v>0</v>
      </c>
      <c r="K1040" s="25">
        <v>424113</v>
      </c>
    </row>
    <row r="1041" spans="1:11" x14ac:dyDescent="0.25">
      <c r="A1041" s="2">
        <v>39024</v>
      </c>
      <c r="B1041" s="25">
        <v>260487</v>
      </c>
      <c r="C1041">
        <v>2006</v>
      </c>
      <c r="D1041" s="1" t="s">
        <v>2</v>
      </c>
      <c r="E1041">
        <v>1</v>
      </c>
      <c r="F1041" s="3">
        <v>16.0416666666667</v>
      </c>
      <c r="G1041">
        <v>14</v>
      </c>
      <c r="H1041" s="3">
        <v>4.7083333333333304</v>
      </c>
      <c r="I1041" s="5">
        <v>0</v>
      </c>
      <c r="J1041">
        <v>0</v>
      </c>
      <c r="K1041" s="25">
        <v>326100</v>
      </c>
    </row>
    <row r="1042" spans="1:11" x14ac:dyDescent="0.25">
      <c r="A1042" s="2">
        <v>39025</v>
      </c>
      <c r="B1042" s="25">
        <v>311880</v>
      </c>
      <c r="C1042">
        <v>2006</v>
      </c>
      <c r="D1042" s="1" t="s">
        <v>3</v>
      </c>
      <c r="E1042">
        <v>0</v>
      </c>
      <c r="F1042" s="3">
        <v>20.9583333333333</v>
      </c>
      <c r="G1042">
        <v>12</v>
      </c>
      <c r="H1042" s="3">
        <v>6</v>
      </c>
      <c r="I1042" s="5">
        <v>0</v>
      </c>
      <c r="J1042">
        <v>1</v>
      </c>
      <c r="K1042" s="25">
        <v>260487</v>
      </c>
    </row>
    <row r="1043" spans="1:11" x14ac:dyDescent="0.25">
      <c r="A1043" s="2">
        <v>39026</v>
      </c>
      <c r="B1043" s="25">
        <v>311478</v>
      </c>
      <c r="C1043">
        <v>2006</v>
      </c>
      <c r="D1043" s="1" t="s">
        <v>4</v>
      </c>
      <c r="E1043">
        <v>0</v>
      </c>
      <c r="F1043" s="3">
        <v>17.5416666666667</v>
      </c>
      <c r="G1043">
        <v>13</v>
      </c>
      <c r="H1043" s="3">
        <v>7.75</v>
      </c>
      <c r="I1043" s="5">
        <v>0</v>
      </c>
      <c r="J1043">
        <v>1</v>
      </c>
      <c r="K1043" s="25">
        <v>311880</v>
      </c>
    </row>
    <row r="1044" spans="1:11" x14ac:dyDescent="0.25">
      <c r="A1044" s="2">
        <v>39027</v>
      </c>
      <c r="B1044" s="25">
        <v>261216</v>
      </c>
      <c r="C1044">
        <v>2006</v>
      </c>
      <c r="D1044" s="1" t="s">
        <v>5</v>
      </c>
      <c r="E1044">
        <v>0</v>
      </c>
      <c r="F1044" s="3">
        <v>12.6666666666667</v>
      </c>
      <c r="G1044">
        <v>13</v>
      </c>
      <c r="H1044" s="3">
        <v>7.875</v>
      </c>
      <c r="I1044" s="5">
        <v>0</v>
      </c>
      <c r="J1044">
        <v>0</v>
      </c>
      <c r="K1044" s="25">
        <v>311478</v>
      </c>
    </row>
    <row r="1045" spans="1:11" x14ac:dyDescent="0.25">
      <c r="A1045" s="2">
        <v>39028</v>
      </c>
      <c r="B1045" s="25">
        <v>209701</v>
      </c>
      <c r="C1045">
        <v>2006</v>
      </c>
      <c r="D1045" s="1" t="s">
        <v>6</v>
      </c>
      <c r="E1045">
        <v>0</v>
      </c>
      <c r="F1045" s="3">
        <v>8.375</v>
      </c>
      <c r="G1045">
        <v>13</v>
      </c>
      <c r="H1045" s="3">
        <v>8.625</v>
      </c>
      <c r="I1045" s="5">
        <v>0</v>
      </c>
      <c r="J1045">
        <v>0</v>
      </c>
      <c r="K1045" s="25">
        <v>261216</v>
      </c>
    </row>
    <row r="1046" spans="1:11" x14ac:dyDescent="0.25">
      <c r="A1046" s="2">
        <v>39029</v>
      </c>
      <c r="B1046" s="25">
        <v>197517</v>
      </c>
      <c r="C1046">
        <v>2006</v>
      </c>
      <c r="D1046" s="1" t="s">
        <v>7</v>
      </c>
      <c r="E1046">
        <v>0</v>
      </c>
      <c r="F1046" s="3">
        <v>8.7916666666666607</v>
      </c>
      <c r="G1046">
        <v>18</v>
      </c>
      <c r="H1046" s="3">
        <v>10.125</v>
      </c>
      <c r="I1046" s="5">
        <v>0</v>
      </c>
      <c r="J1046">
        <v>0</v>
      </c>
      <c r="K1046" s="25">
        <v>209701</v>
      </c>
    </row>
    <row r="1047" spans="1:11" x14ac:dyDescent="0.25">
      <c r="A1047" s="2">
        <v>39030</v>
      </c>
      <c r="B1047" s="25">
        <v>369719</v>
      </c>
      <c r="C1047">
        <v>2006</v>
      </c>
      <c r="D1047" s="1" t="s">
        <v>1</v>
      </c>
      <c r="E1047">
        <v>0</v>
      </c>
      <c r="F1047" s="3">
        <v>26.1666666666667</v>
      </c>
      <c r="G1047">
        <v>22</v>
      </c>
      <c r="H1047" s="3">
        <v>7.2916666666666696</v>
      </c>
      <c r="I1047" s="5">
        <v>0</v>
      </c>
      <c r="J1047">
        <v>0</v>
      </c>
      <c r="K1047" s="25">
        <v>197517</v>
      </c>
    </row>
    <row r="1048" spans="1:11" x14ac:dyDescent="0.25">
      <c r="A1048" s="2">
        <v>39031</v>
      </c>
      <c r="B1048" s="25">
        <v>389190</v>
      </c>
      <c r="C1048">
        <v>2006</v>
      </c>
      <c r="D1048" s="1" t="s">
        <v>2</v>
      </c>
      <c r="E1048">
        <v>1</v>
      </c>
      <c r="F1048" s="3">
        <v>23.5416666666667</v>
      </c>
      <c r="G1048">
        <v>17</v>
      </c>
      <c r="H1048" s="3">
        <v>8.1666666666666696</v>
      </c>
      <c r="I1048" s="5">
        <v>0</v>
      </c>
      <c r="J1048">
        <v>0</v>
      </c>
      <c r="K1048" s="25">
        <v>369719</v>
      </c>
    </row>
    <row r="1049" spans="1:11" x14ac:dyDescent="0.25">
      <c r="A1049" s="2">
        <v>39032</v>
      </c>
      <c r="B1049" s="25">
        <v>422692</v>
      </c>
      <c r="C1049">
        <v>2006</v>
      </c>
      <c r="D1049" s="1" t="s">
        <v>3</v>
      </c>
      <c r="E1049">
        <v>0</v>
      </c>
      <c r="F1049" s="3">
        <v>24.25</v>
      </c>
      <c r="G1049">
        <v>18</v>
      </c>
      <c r="H1049" s="3">
        <v>8.9583333333333304</v>
      </c>
      <c r="I1049" s="5">
        <v>0</v>
      </c>
      <c r="J1049">
        <v>1</v>
      </c>
      <c r="K1049" s="25">
        <v>389190</v>
      </c>
    </row>
    <row r="1050" spans="1:11" x14ac:dyDescent="0.25">
      <c r="A1050" s="2">
        <v>39033</v>
      </c>
      <c r="B1050" s="25">
        <v>415993</v>
      </c>
      <c r="C1050">
        <v>2006</v>
      </c>
      <c r="D1050" s="1" t="s">
        <v>4</v>
      </c>
      <c r="E1050">
        <v>0</v>
      </c>
      <c r="F1050" s="3">
        <v>27.5</v>
      </c>
      <c r="G1050">
        <v>26</v>
      </c>
      <c r="H1050" s="3">
        <v>8.9583333333333304</v>
      </c>
      <c r="I1050" s="5">
        <v>0</v>
      </c>
      <c r="J1050">
        <v>1</v>
      </c>
      <c r="K1050" s="25">
        <v>422692</v>
      </c>
    </row>
    <row r="1051" spans="1:11" x14ac:dyDescent="0.25">
      <c r="A1051" s="2">
        <v>39034</v>
      </c>
      <c r="B1051" s="25">
        <v>411999</v>
      </c>
      <c r="C1051">
        <v>2006</v>
      </c>
      <c r="D1051" s="1" t="s">
        <v>5</v>
      </c>
      <c r="E1051">
        <v>0</v>
      </c>
      <c r="F1051" s="3">
        <v>19.75</v>
      </c>
      <c r="G1051">
        <v>29</v>
      </c>
      <c r="H1051" s="3">
        <v>16.875</v>
      </c>
      <c r="I1051" s="5">
        <v>0</v>
      </c>
      <c r="J1051">
        <v>0</v>
      </c>
      <c r="K1051" s="25">
        <v>415993</v>
      </c>
    </row>
    <row r="1052" spans="1:11" x14ac:dyDescent="0.25">
      <c r="A1052" s="2">
        <v>39035</v>
      </c>
      <c r="B1052" s="25">
        <v>482572</v>
      </c>
      <c r="C1052">
        <v>2006</v>
      </c>
      <c r="D1052" s="1" t="s">
        <v>6</v>
      </c>
      <c r="E1052">
        <v>0</v>
      </c>
      <c r="F1052" s="3">
        <v>29.6666666666667</v>
      </c>
      <c r="G1052">
        <v>25</v>
      </c>
      <c r="H1052" s="3">
        <v>10.875</v>
      </c>
      <c r="I1052" s="5">
        <v>0</v>
      </c>
      <c r="J1052">
        <v>0</v>
      </c>
      <c r="K1052" s="25">
        <v>411999</v>
      </c>
    </row>
    <row r="1053" spans="1:11" x14ac:dyDescent="0.25">
      <c r="A1053" s="2">
        <v>39036</v>
      </c>
      <c r="B1053" s="25">
        <v>460514</v>
      </c>
      <c r="C1053">
        <v>2006</v>
      </c>
      <c r="D1053" s="1" t="s">
        <v>7</v>
      </c>
      <c r="E1053">
        <v>0</v>
      </c>
      <c r="F1053" s="3">
        <v>26.8333333333333</v>
      </c>
      <c r="G1053">
        <v>12</v>
      </c>
      <c r="H1053" s="3">
        <v>6.0416666666666696</v>
      </c>
      <c r="I1053" s="5">
        <v>0</v>
      </c>
      <c r="J1053">
        <v>0</v>
      </c>
      <c r="K1053" s="25">
        <v>482572</v>
      </c>
    </row>
    <row r="1054" spans="1:11" x14ac:dyDescent="0.25">
      <c r="A1054" s="2">
        <v>39037</v>
      </c>
      <c r="B1054" s="25">
        <v>429686</v>
      </c>
      <c r="C1054">
        <v>2006</v>
      </c>
      <c r="D1054" s="1" t="s">
        <v>1</v>
      </c>
      <c r="E1054">
        <v>0</v>
      </c>
      <c r="F1054" s="3">
        <v>25.2083333333333</v>
      </c>
      <c r="G1054">
        <v>9</v>
      </c>
      <c r="H1054" s="3">
        <v>6</v>
      </c>
      <c r="I1054" s="5">
        <v>0</v>
      </c>
      <c r="J1054">
        <v>0</v>
      </c>
      <c r="K1054" s="25">
        <v>460514</v>
      </c>
    </row>
    <row r="1055" spans="1:11" x14ac:dyDescent="0.25">
      <c r="A1055" s="2">
        <v>39038</v>
      </c>
      <c r="B1055" s="25">
        <v>365888</v>
      </c>
      <c r="C1055">
        <v>2006</v>
      </c>
      <c r="D1055" s="1" t="s">
        <v>2</v>
      </c>
      <c r="E1055">
        <v>1</v>
      </c>
      <c r="F1055" s="3">
        <v>23.5416666666667</v>
      </c>
      <c r="G1055">
        <v>10</v>
      </c>
      <c r="H1055" s="3">
        <v>5.375</v>
      </c>
      <c r="I1055" s="5">
        <v>0</v>
      </c>
      <c r="J1055">
        <v>0</v>
      </c>
      <c r="K1055" s="25">
        <v>429686</v>
      </c>
    </row>
    <row r="1056" spans="1:11" x14ac:dyDescent="0.25">
      <c r="A1056" s="2">
        <v>39039</v>
      </c>
      <c r="B1056" s="25">
        <v>357294</v>
      </c>
      <c r="C1056">
        <v>2006</v>
      </c>
      <c r="D1056" s="1" t="s">
        <v>3</v>
      </c>
      <c r="E1056">
        <v>0</v>
      </c>
      <c r="F1056" s="3">
        <v>23.3333333333333</v>
      </c>
      <c r="G1056">
        <v>12</v>
      </c>
      <c r="H1056" s="3">
        <v>6</v>
      </c>
      <c r="I1056" s="5">
        <v>0</v>
      </c>
      <c r="J1056">
        <v>1</v>
      </c>
      <c r="K1056" s="25">
        <v>365888</v>
      </c>
    </row>
    <row r="1057" spans="1:11" x14ac:dyDescent="0.25">
      <c r="A1057" s="2">
        <v>39040</v>
      </c>
      <c r="B1057" s="25">
        <v>351436</v>
      </c>
      <c r="C1057">
        <v>2006</v>
      </c>
      <c r="D1057" s="1" t="s">
        <v>4</v>
      </c>
      <c r="E1057">
        <v>0</v>
      </c>
      <c r="F1057" s="3">
        <v>23.6666666666667</v>
      </c>
      <c r="G1057">
        <v>12</v>
      </c>
      <c r="H1057" s="3">
        <v>5.2916666666666696</v>
      </c>
      <c r="I1057" s="5">
        <v>0</v>
      </c>
      <c r="J1057">
        <v>1</v>
      </c>
      <c r="K1057" s="25">
        <v>357294</v>
      </c>
    </row>
    <row r="1058" spans="1:11" x14ac:dyDescent="0.25">
      <c r="A1058" s="2">
        <v>39041</v>
      </c>
      <c r="B1058" s="25">
        <v>348025</v>
      </c>
      <c r="C1058">
        <v>2006</v>
      </c>
      <c r="D1058" s="1" t="s">
        <v>5</v>
      </c>
      <c r="E1058">
        <v>0</v>
      </c>
      <c r="F1058" s="3">
        <v>18.4583333333333</v>
      </c>
      <c r="G1058">
        <v>18</v>
      </c>
      <c r="H1058" s="3">
        <v>7</v>
      </c>
      <c r="I1058" s="5">
        <v>0</v>
      </c>
      <c r="J1058">
        <v>0</v>
      </c>
      <c r="K1058" s="25">
        <v>351436</v>
      </c>
    </row>
    <row r="1059" spans="1:11" x14ac:dyDescent="0.25">
      <c r="A1059" s="2">
        <v>39042</v>
      </c>
      <c r="B1059" s="25">
        <v>288497</v>
      </c>
      <c r="C1059">
        <v>2006</v>
      </c>
      <c r="D1059" s="1" t="s">
        <v>6</v>
      </c>
      <c r="E1059">
        <v>0</v>
      </c>
      <c r="F1059" s="3">
        <v>7.0833333333333401</v>
      </c>
      <c r="G1059">
        <v>21</v>
      </c>
      <c r="H1059" s="3">
        <v>14.7083333333333</v>
      </c>
      <c r="I1059" s="5">
        <v>0</v>
      </c>
      <c r="J1059">
        <v>0</v>
      </c>
      <c r="K1059" s="25">
        <v>348025</v>
      </c>
    </row>
    <row r="1060" spans="1:11" x14ac:dyDescent="0.25">
      <c r="A1060" s="2">
        <v>39043</v>
      </c>
      <c r="B1060" s="25">
        <v>251469</v>
      </c>
      <c r="C1060">
        <v>2006</v>
      </c>
      <c r="D1060" s="1" t="s">
        <v>7</v>
      </c>
      <c r="E1060">
        <v>0</v>
      </c>
      <c r="F1060" s="3">
        <v>6.7083333333333401</v>
      </c>
      <c r="G1060">
        <v>25</v>
      </c>
      <c r="H1060" s="3">
        <v>14.875</v>
      </c>
      <c r="I1060" s="5">
        <v>0</v>
      </c>
      <c r="J1060">
        <v>0</v>
      </c>
      <c r="K1060" s="25">
        <v>288497</v>
      </c>
    </row>
    <row r="1061" spans="1:11" x14ac:dyDescent="0.25">
      <c r="A1061" s="2">
        <v>39044</v>
      </c>
      <c r="B1061" s="25">
        <v>376815</v>
      </c>
      <c r="C1061">
        <v>2006</v>
      </c>
      <c r="D1061" s="1" t="s">
        <v>1</v>
      </c>
      <c r="E1061">
        <v>0</v>
      </c>
      <c r="F1061" s="3">
        <v>27</v>
      </c>
      <c r="G1061">
        <v>24</v>
      </c>
      <c r="H1061" s="3">
        <v>10.2916666666667</v>
      </c>
      <c r="I1061" s="5">
        <v>1</v>
      </c>
      <c r="J1061">
        <v>0</v>
      </c>
      <c r="K1061" s="25">
        <v>251469</v>
      </c>
    </row>
    <row r="1062" spans="1:11" x14ac:dyDescent="0.25">
      <c r="A1062" s="2">
        <v>39045</v>
      </c>
      <c r="B1062" s="25">
        <v>446892</v>
      </c>
      <c r="C1062">
        <v>2006</v>
      </c>
      <c r="D1062" s="1" t="s">
        <v>2</v>
      </c>
      <c r="E1062">
        <v>1</v>
      </c>
      <c r="F1062" s="3">
        <v>31.7916666666667</v>
      </c>
      <c r="G1062">
        <v>8</v>
      </c>
      <c r="H1062" s="3">
        <v>5.375</v>
      </c>
      <c r="I1062" s="5">
        <v>0</v>
      </c>
      <c r="J1062">
        <v>0</v>
      </c>
      <c r="K1062" s="25">
        <v>376815</v>
      </c>
    </row>
    <row r="1063" spans="1:11" x14ac:dyDescent="0.25">
      <c r="A1063" s="2">
        <v>39046</v>
      </c>
      <c r="B1063" s="25">
        <v>456384</v>
      </c>
      <c r="C1063">
        <v>2006</v>
      </c>
      <c r="D1063" s="1" t="s">
        <v>3</v>
      </c>
      <c r="E1063">
        <v>0</v>
      </c>
      <c r="F1063" s="3">
        <v>32.0833333333333</v>
      </c>
      <c r="G1063">
        <v>9</v>
      </c>
      <c r="H1063" s="3">
        <v>5.1666666666666696</v>
      </c>
      <c r="I1063" s="5">
        <v>0</v>
      </c>
      <c r="J1063">
        <v>1</v>
      </c>
      <c r="K1063" s="25">
        <v>446892</v>
      </c>
    </row>
    <row r="1064" spans="1:11" x14ac:dyDescent="0.25">
      <c r="A1064" s="2">
        <v>39047</v>
      </c>
      <c r="B1064" s="25">
        <v>431482</v>
      </c>
      <c r="C1064">
        <v>2006</v>
      </c>
      <c r="D1064" s="1" t="s">
        <v>4</v>
      </c>
      <c r="E1064">
        <v>0</v>
      </c>
      <c r="F1064" s="3">
        <v>24.9166666666667</v>
      </c>
      <c r="G1064">
        <v>22</v>
      </c>
      <c r="H1064" s="3">
        <v>10</v>
      </c>
      <c r="I1064" s="5">
        <v>0</v>
      </c>
      <c r="J1064">
        <v>1</v>
      </c>
      <c r="K1064" s="25">
        <v>456384</v>
      </c>
    </row>
    <row r="1065" spans="1:11" x14ac:dyDescent="0.25">
      <c r="A1065" s="2">
        <v>39048</v>
      </c>
      <c r="B1065" s="25">
        <v>522732</v>
      </c>
      <c r="C1065">
        <v>2006</v>
      </c>
      <c r="D1065" s="1" t="s">
        <v>5</v>
      </c>
      <c r="E1065">
        <v>0</v>
      </c>
      <c r="F1065" s="3">
        <v>29.875</v>
      </c>
      <c r="G1065">
        <v>29</v>
      </c>
      <c r="H1065" s="3">
        <v>12.625</v>
      </c>
      <c r="I1065" s="5">
        <v>0</v>
      </c>
      <c r="J1065">
        <v>0</v>
      </c>
      <c r="K1065" s="25">
        <v>431482</v>
      </c>
    </row>
    <row r="1066" spans="1:11" x14ac:dyDescent="0.25">
      <c r="A1066" s="2">
        <v>39049</v>
      </c>
      <c r="B1066" s="25">
        <v>653497</v>
      </c>
      <c r="C1066">
        <v>2006</v>
      </c>
      <c r="D1066" s="1" t="s">
        <v>6</v>
      </c>
      <c r="E1066">
        <v>0</v>
      </c>
      <c r="F1066" s="3">
        <v>40.7916666666667</v>
      </c>
      <c r="G1066">
        <v>16</v>
      </c>
      <c r="H1066" s="3">
        <v>8.625</v>
      </c>
      <c r="I1066" s="5">
        <v>0</v>
      </c>
      <c r="J1066">
        <v>0</v>
      </c>
      <c r="K1066" s="25">
        <v>522732</v>
      </c>
    </row>
    <row r="1067" spans="1:11" x14ac:dyDescent="0.25">
      <c r="A1067" s="2">
        <v>39050</v>
      </c>
      <c r="B1067" s="25">
        <v>756358</v>
      </c>
      <c r="C1067">
        <v>2006</v>
      </c>
      <c r="D1067" s="1" t="s">
        <v>7</v>
      </c>
      <c r="E1067">
        <v>0</v>
      </c>
      <c r="F1067" s="3">
        <v>50.7083333333333</v>
      </c>
      <c r="G1067">
        <v>14</v>
      </c>
      <c r="H1067" s="3">
        <v>7.5416666666666696</v>
      </c>
      <c r="I1067" s="5">
        <v>0</v>
      </c>
      <c r="J1067">
        <v>0</v>
      </c>
      <c r="K1067" s="25">
        <v>653497</v>
      </c>
    </row>
    <row r="1068" spans="1:11" x14ac:dyDescent="0.25">
      <c r="A1068" s="2">
        <v>39051</v>
      </c>
      <c r="B1068" s="25">
        <v>719832</v>
      </c>
      <c r="C1068">
        <v>2006</v>
      </c>
      <c r="D1068" s="1" t="s">
        <v>1</v>
      </c>
      <c r="E1068">
        <v>0</v>
      </c>
      <c r="F1068" s="3">
        <v>41.5</v>
      </c>
      <c r="G1068">
        <v>17</v>
      </c>
      <c r="H1068" s="3">
        <v>9.0833333333333304</v>
      </c>
      <c r="I1068" s="5">
        <v>0</v>
      </c>
      <c r="J1068">
        <v>0</v>
      </c>
      <c r="K1068" s="25">
        <v>756358</v>
      </c>
    </row>
    <row r="1069" spans="1:11" x14ac:dyDescent="0.25">
      <c r="A1069" s="2">
        <v>39052</v>
      </c>
      <c r="B1069" s="25">
        <v>627248</v>
      </c>
      <c r="C1069">
        <v>2006</v>
      </c>
      <c r="D1069" s="1" t="s">
        <v>2</v>
      </c>
      <c r="E1069">
        <v>1</v>
      </c>
      <c r="F1069" s="3">
        <v>37</v>
      </c>
      <c r="G1069">
        <v>12</v>
      </c>
      <c r="H1069" s="3">
        <v>4.3333333333333304</v>
      </c>
      <c r="I1069" s="5">
        <v>0</v>
      </c>
      <c r="J1069">
        <v>0</v>
      </c>
      <c r="K1069" s="25">
        <v>719832</v>
      </c>
    </row>
    <row r="1070" spans="1:11" x14ac:dyDescent="0.25">
      <c r="A1070" s="2">
        <v>39053</v>
      </c>
      <c r="B1070" s="25">
        <v>658001</v>
      </c>
      <c r="C1070">
        <v>2006</v>
      </c>
      <c r="D1070" s="1" t="s">
        <v>3</v>
      </c>
      <c r="E1070">
        <v>0</v>
      </c>
      <c r="F1070" s="3">
        <v>42.2916666666667</v>
      </c>
      <c r="G1070">
        <v>10</v>
      </c>
      <c r="H1070" s="3">
        <v>5.9583333333333304</v>
      </c>
      <c r="I1070" s="5">
        <v>0</v>
      </c>
      <c r="J1070">
        <v>1</v>
      </c>
      <c r="K1070" s="25">
        <v>627248</v>
      </c>
    </row>
    <row r="1071" spans="1:11" x14ac:dyDescent="0.25">
      <c r="A1071" s="2">
        <v>39054</v>
      </c>
      <c r="B1071" s="25">
        <v>666312</v>
      </c>
      <c r="C1071">
        <v>2006</v>
      </c>
      <c r="D1071" s="1" t="s">
        <v>4</v>
      </c>
      <c r="E1071">
        <v>0</v>
      </c>
      <c r="F1071" s="3">
        <v>42.125</v>
      </c>
      <c r="G1071">
        <v>9</v>
      </c>
      <c r="H1071" s="3">
        <v>6.3333333333333304</v>
      </c>
      <c r="I1071" s="5">
        <v>0</v>
      </c>
      <c r="J1071">
        <v>1</v>
      </c>
      <c r="K1071" s="25">
        <v>658001</v>
      </c>
    </row>
    <row r="1072" spans="1:11" x14ac:dyDescent="0.25">
      <c r="A1072" s="2">
        <v>39055</v>
      </c>
      <c r="B1072" s="25">
        <v>671330</v>
      </c>
      <c r="C1072">
        <v>2006</v>
      </c>
      <c r="D1072" s="1" t="s">
        <v>5</v>
      </c>
      <c r="E1072">
        <v>0</v>
      </c>
      <c r="F1072" s="3">
        <v>40.875</v>
      </c>
      <c r="G1072">
        <v>8</v>
      </c>
      <c r="H1072" s="3">
        <v>4.5</v>
      </c>
      <c r="I1072" s="5">
        <v>0</v>
      </c>
      <c r="J1072">
        <v>0</v>
      </c>
      <c r="K1072" s="25">
        <v>666312</v>
      </c>
    </row>
    <row r="1073" spans="1:11" x14ac:dyDescent="0.25">
      <c r="A1073" s="2">
        <v>39056</v>
      </c>
      <c r="B1073" s="25">
        <v>623989</v>
      </c>
      <c r="C1073">
        <v>2006</v>
      </c>
      <c r="D1073" s="1" t="s">
        <v>6</v>
      </c>
      <c r="E1073">
        <v>0</v>
      </c>
      <c r="F1073" s="3">
        <v>39.0833333333333</v>
      </c>
      <c r="G1073">
        <v>10</v>
      </c>
      <c r="H1073" s="3">
        <v>4.25</v>
      </c>
      <c r="I1073" s="5">
        <v>0</v>
      </c>
      <c r="J1073">
        <v>0</v>
      </c>
      <c r="K1073" s="25">
        <v>671330</v>
      </c>
    </row>
    <row r="1074" spans="1:11" x14ac:dyDescent="0.25">
      <c r="A1074" s="2">
        <v>39057</v>
      </c>
      <c r="B1074" s="25">
        <v>593658</v>
      </c>
      <c r="C1074">
        <v>2006</v>
      </c>
      <c r="D1074" s="1" t="s">
        <v>7</v>
      </c>
      <c r="E1074">
        <v>0</v>
      </c>
      <c r="F1074" s="3">
        <v>36.375</v>
      </c>
      <c r="G1074">
        <v>8</v>
      </c>
      <c r="H1074" s="3">
        <v>3.375</v>
      </c>
      <c r="I1074" s="5">
        <v>0</v>
      </c>
      <c r="J1074">
        <v>0</v>
      </c>
      <c r="K1074" s="25">
        <v>623989</v>
      </c>
    </row>
    <row r="1075" spans="1:11" x14ac:dyDescent="0.25">
      <c r="A1075" s="2">
        <v>39058</v>
      </c>
      <c r="B1075" s="25">
        <v>555624</v>
      </c>
      <c r="C1075">
        <v>2006</v>
      </c>
      <c r="D1075" s="1" t="s">
        <v>1</v>
      </c>
      <c r="E1075">
        <v>0</v>
      </c>
      <c r="F1075" s="3">
        <v>34.2083333333333</v>
      </c>
      <c r="G1075">
        <v>8</v>
      </c>
      <c r="H1075" s="3">
        <v>3.625</v>
      </c>
      <c r="I1075" s="5">
        <v>0</v>
      </c>
      <c r="J1075">
        <v>0</v>
      </c>
      <c r="K1075" s="25">
        <v>593658</v>
      </c>
    </row>
    <row r="1076" spans="1:11" x14ac:dyDescent="0.25">
      <c r="A1076" s="2">
        <v>39059</v>
      </c>
      <c r="B1076" s="25">
        <v>511938</v>
      </c>
      <c r="C1076">
        <v>2006</v>
      </c>
      <c r="D1076" s="1" t="s">
        <v>2</v>
      </c>
      <c r="E1076">
        <v>1</v>
      </c>
      <c r="F1076" s="3">
        <v>30.7083333333333</v>
      </c>
      <c r="G1076">
        <v>21</v>
      </c>
      <c r="H1076" s="3">
        <v>5.625</v>
      </c>
      <c r="I1076" s="5">
        <v>0</v>
      </c>
      <c r="J1076">
        <v>0</v>
      </c>
      <c r="K1076" s="25">
        <v>555624</v>
      </c>
    </row>
    <row r="1077" spans="1:11" x14ac:dyDescent="0.25">
      <c r="A1077" s="2">
        <v>39060</v>
      </c>
      <c r="B1077" s="25">
        <v>443625</v>
      </c>
      <c r="C1077">
        <v>2006</v>
      </c>
      <c r="D1077" s="1" t="s">
        <v>3</v>
      </c>
      <c r="E1077">
        <v>0</v>
      </c>
      <c r="F1077" s="3">
        <v>24.4166666666667</v>
      </c>
      <c r="G1077">
        <v>18</v>
      </c>
      <c r="H1077" s="3">
        <v>10</v>
      </c>
      <c r="I1077" s="5">
        <v>0</v>
      </c>
      <c r="J1077">
        <v>1</v>
      </c>
      <c r="K1077" s="25">
        <v>511938</v>
      </c>
    </row>
    <row r="1078" spans="1:11" x14ac:dyDescent="0.25">
      <c r="A1078" s="2">
        <v>39061</v>
      </c>
      <c r="B1078" s="25">
        <v>486549</v>
      </c>
      <c r="C1078">
        <v>2006</v>
      </c>
      <c r="D1078" s="1" t="s">
        <v>4</v>
      </c>
      <c r="E1078">
        <v>0</v>
      </c>
      <c r="F1078" s="3">
        <v>28</v>
      </c>
      <c r="G1078">
        <v>18</v>
      </c>
      <c r="H1078" s="3">
        <v>8.4583333333333304</v>
      </c>
      <c r="I1078" s="5">
        <v>0</v>
      </c>
      <c r="J1078">
        <v>1</v>
      </c>
      <c r="K1078" s="25">
        <v>443625</v>
      </c>
    </row>
    <row r="1079" spans="1:11" x14ac:dyDescent="0.25">
      <c r="A1079" s="2">
        <v>39062</v>
      </c>
      <c r="B1079" s="25">
        <v>546391</v>
      </c>
      <c r="C1079">
        <v>2006</v>
      </c>
      <c r="D1079" s="1" t="s">
        <v>5</v>
      </c>
      <c r="E1079">
        <v>0</v>
      </c>
      <c r="F1079" s="3">
        <v>29.5833333333333</v>
      </c>
      <c r="G1079">
        <v>13</v>
      </c>
      <c r="H1079" s="3">
        <v>6.4583333333333304</v>
      </c>
      <c r="I1079" s="5">
        <v>0</v>
      </c>
      <c r="J1079">
        <v>0</v>
      </c>
      <c r="K1079" s="25">
        <v>486549</v>
      </c>
    </row>
    <row r="1080" spans="1:11" x14ac:dyDescent="0.25">
      <c r="A1080" s="2">
        <v>39063</v>
      </c>
      <c r="B1080" s="25">
        <v>526653</v>
      </c>
      <c r="C1080">
        <v>2006</v>
      </c>
      <c r="D1080" s="1" t="s">
        <v>6</v>
      </c>
      <c r="E1080">
        <v>0</v>
      </c>
      <c r="F1080" s="3">
        <v>25.5833333333333</v>
      </c>
      <c r="G1080">
        <v>13</v>
      </c>
      <c r="H1080" s="3">
        <v>9.75</v>
      </c>
      <c r="I1080" s="5">
        <v>0</v>
      </c>
      <c r="J1080">
        <v>0</v>
      </c>
      <c r="K1080" s="25">
        <v>546391</v>
      </c>
    </row>
    <row r="1081" spans="1:11" x14ac:dyDescent="0.25">
      <c r="A1081" s="2">
        <v>39064</v>
      </c>
      <c r="B1081" s="25">
        <v>465691</v>
      </c>
      <c r="C1081">
        <v>2006</v>
      </c>
      <c r="D1081" s="1" t="s">
        <v>7</v>
      </c>
      <c r="E1081">
        <v>0</v>
      </c>
      <c r="F1081" s="3">
        <v>21.5</v>
      </c>
      <c r="G1081">
        <v>15</v>
      </c>
      <c r="H1081" s="3">
        <v>10.8333333333333</v>
      </c>
      <c r="I1081" s="5">
        <v>0</v>
      </c>
      <c r="J1081">
        <v>0</v>
      </c>
      <c r="K1081" s="25">
        <v>526653</v>
      </c>
    </row>
    <row r="1082" spans="1:11" x14ac:dyDescent="0.25">
      <c r="A1082" s="2">
        <v>39065</v>
      </c>
      <c r="B1082" s="25">
        <v>360940</v>
      </c>
      <c r="C1082">
        <v>2006</v>
      </c>
      <c r="D1082" s="1" t="s">
        <v>1</v>
      </c>
      <c r="E1082">
        <v>0</v>
      </c>
      <c r="F1082" s="3">
        <v>14.5416666666667</v>
      </c>
      <c r="G1082">
        <v>21</v>
      </c>
      <c r="H1082" s="3">
        <v>10.8333333333333</v>
      </c>
      <c r="I1082" s="5">
        <v>0</v>
      </c>
      <c r="J1082">
        <v>0</v>
      </c>
      <c r="K1082" s="25">
        <v>465691</v>
      </c>
    </row>
    <row r="1083" spans="1:11" x14ac:dyDescent="0.25">
      <c r="A1083" s="2">
        <v>39066</v>
      </c>
      <c r="B1083" s="25">
        <v>439092</v>
      </c>
      <c r="C1083">
        <v>2006</v>
      </c>
      <c r="D1083" s="1" t="s">
        <v>2</v>
      </c>
      <c r="E1083">
        <v>1</v>
      </c>
      <c r="F1083" s="3">
        <v>24.1666666666667</v>
      </c>
      <c r="G1083">
        <v>22</v>
      </c>
      <c r="H1083" s="3">
        <v>11.4166666666667</v>
      </c>
      <c r="I1083" s="5">
        <v>0</v>
      </c>
      <c r="J1083">
        <v>0</v>
      </c>
      <c r="K1083" s="25">
        <v>360940</v>
      </c>
    </row>
    <row r="1084" spans="1:11" x14ac:dyDescent="0.25">
      <c r="A1084" s="2">
        <v>39067</v>
      </c>
      <c r="B1084" s="25">
        <v>613961</v>
      </c>
      <c r="C1084">
        <v>2006</v>
      </c>
      <c r="D1084" s="1" t="s">
        <v>3</v>
      </c>
      <c r="E1084">
        <v>0</v>
      </c>
      <c r="F1084" s="3">
        <v>37.3333333333333</v>
      </c>
      <c r="G1084">
        <v>12</v>
      </c>
      <c r="H1084" s="3">
        <v>6.875</v>
      </c>
      <c r="I1084" s="5">
        <v>0</v>
      </c>
      <c r="J1084">
        <v>1</v>
      </c>
      <c r="K1084" s="25">
        <v>439092</v>
      </c>
    </row>
    <row r="1085" spans="1:11" x14ac:dyDescent="0.25">
      <c r="A1085" s="2">
        <v>39068</v>
      </c>
      <c r="B1085" s="25">
        <v>655141</v>
      </c>
      <c r="C1085">
        <v>2006</v>
      </c>
      <c r="D1085" s="1" t="s">
        <v>4</v>
      </c>
      <c r="E1085">
        <v>0</v>
      </c>
      <c r="F1085" s="3">
        <v>39.3333333333333</v>
      </c>
      <c r="G1085">
        <v>12</v>
      </c>
      <c r="H1085" s="3">
        <v>5.2916666666666696</v>
      </c>
      <c r="I1085" s="5">
        <v>0</v>
      </c>
      <c r="J1085">
        <v>1</v>
      </c>
      <c r="K1085" s="25">
        <v>613961</v>
      </c>
    </row>
    <row r="1086" spans="1:11" x14ac:dyDescent="0.25">
      <c r="A1086" s="2">
        <v>39069</v>
      </c>
      <c r="B1086" s="25">
        <v>700780</v>
      </c>
      <c r="C1086">
        <v>2006</v>
      </c>
      <c r="D1086" s="1" t="s">
        <v>5</v>
      </c>
      <c r="E1086">
        <v>0</v>
      </c>
      <c r="F1086" s="3">
        <v>43.625</v>
      </c>
      <c r="G1086">
        <v>9</v>
      </c>
      <c r="H1086" s="3">
        <v>3.625</v>
      </c>
      <c r="I1086" s="5">
        <v>0</v>
      </c>
      <c r="J1086">
        <v>0</v>
      </c>
      <c r="K1086" s="25">
        <v>655141</v>
      </c>
    </row>
    <row r="1087" spans="1:11" x14ac:dyDescent="0.25">
      <c r="A1087" s="2">
        <v>39070</v>
      </c>
      <c r="B1087" s="25">
        <v>751538</v>
      </c>
      <c r="C1087">
        <v>2006</v>
      </c>
      <c r="D1087" s="1" t="s">
        <v>6</v>
      </c>
      <c r="E1087">
        <v>0</v>
      </c>
      <c r="F1087" s="3">
        <v>45.0416666666667</v>
      </c>
      <c r="G1087">
        <v>8</v>
      </c>
      <c r="H1087" s="3">
        <v>4.5833333333333304</v>
      </c>
      <c r="I1087" s="5">
        <v>0</v>
      </c>
      <c r="J1087">
        <v>0</v>
      </c>
      <c r="K1087" s="25">
        <v>700780</v>
      </c>
    </row>
    <row r="1088" spans="1:11" x14ac:dyDescent="0.25">
      <c r="A1088" s="2">
        <v>39071</v>
      </c>
      <c r="B1088" s="25">
        <v>759143</v>
      </c>
      <c r="C1088">
        <v>2006</v>
      </c>
      <c r="D1088" s="1" t="s">
        <v>7</v>
      </c>
      <c r="E1088">
        <v>0</v>
      </c>
      <c r="F1088" s="3">
        <v>45.4166666666667</v>
      </c>
      <c r="G1088">
        <v>10</v>
      </c>
      <c r="H1088" s="3">
        <v>7.4583333333333304</v>
      </c>
      <c r="I1088" s="5">
        <v>0</v>
      </c>
      <c r="J1088">
        <v>0</v>
      </c>
      <c r="K1088" s="25">
        <v>751538</v>
      </c>
    </row>
    <row r="1089" spans="1:11" x14ac:dyDescent="0.25">
      <c r="A1089" s="2">
        <v>39072</v>
      </c>
      <c r="B1089" s="25">
        <v>731438</v>
      </c>
      <c r="C1089">
        <v>2006</v>
      </c>
      <c r="D1089" s="1" t="s">
        <v>1</v>
      </c>
      <c r="E1089">
        <v>0</v>
      </c>
      <c r="F1089" s="3">
        <v>43.375</v>
      </c>
      <c r="G1089">
        <v>13</v>
      </c>
      <c r="H1089" s="3">
        <v>6.8333333333333304</v>
      </c>
      <c r="I1089" s="5">
        <v>0</v>
      </c>
      <c r="J1089">
        <v>0</v>
      </c>
      <c r="K1089" s="25">
        <v>759143</v>
      </c>
    </row>
    <row r="1090" spans="1:11" x14ac:dyDescent="0.25">
      <c r="A1090" s="2">
        <v>39073</v>
      </c>
      <c r="B1090" s="25">
        <v>695322</v>
      </c>
      <c r="C1090">
        <v>2006</v>
      </c>
      <c r="D1090" s="1" t="s">
        <v>2</v>
      </c>
      <c r="E1090">
        <v>1</v>
      </c>
      <c r="F1090" s="3">
        <v>39.625</v>
      </c>
      <c r="G1090">
        <v>10</v>
      </c>
      <c r="H1090" s="3">
        <v>5.125</v>
      </c>
      <c r="I1090" s="5">
        <v>0</v>
      </c>
      <c r="J1090">
        <v>0</v>
      </c>
      <c r="K1090" s="25">
        <v>731438</v>
      </c>
    </row>
    <row r="1091" spans="1:11" x14ac:dyDescent="0.25">
      <c r="A1091" s="2">
        <v>39074</v>
      </c>
      <c r="B1091" s="25">
        <v>609360</v>
      </c>
      <c r="C1091">
        <v>2006</v>
      </c>
      <c r="D1091" s="1" t="s">
        <v>3</v>
      </c>
      <c r="E1091">
        <v>0</v>
      </c>
      <c r="F1091" s="3">
        <v>36.875</v>
      </c>
      <c r="G1091">
        <v>18</v>
      </c>
      <c r="H1091" s="3">
        <v>8.1666666666666696</v>
      </c>
      <c r="I1091" s="5">
        <v>0</v>
      </c>
      <c r="J1091">
        <v>1</v>
      </c>
      <c r="K1091" s="25">
        <v>695322</v>
      </c>
    </row>
    <row r="1092" spans="1:11" x14ac:dyDescent="0.25">
      <c r="A1092" s="2">
        <v>39075</v>
      </c>
      <c r="B1092" s="25">
        <v>579224</v>
      </c>
      <c r="C1092">
        <v>2006</v>
      </c>
      <c r="D1092" s="1" t="s">
        <v>4</v>
      </c>
      <c r="E1092">
        <v>0</v>
      </c>
      <c r="F1092" s="3">
        <v>37.2083333333333</v>
      </c>
      <c r="G1092">
        <v>14</v>
      </c>
      <c r="H1092" s="3">
        <v>6.375</v>
      </c>
      <c r="I1092" s="5">
        <v>1</v>
      </c>
      <c r="J1092">
        <v>1</v>
      </c>
      <c r="K1092" s="25">
        <v>609360</v>
      </c>
    </row>
    <row r="1093" spans="1:11" x14ac:dyDescent="0.25">
      <c r="A1093" s="2">
        <v>39076</v>
      </c>
      <c r="B1093" s="25">
        <v>550203</v>
      </c>
      <c r="C1093">
        <v>2006</v>
      </c>
      <c r="D1093" s="1" t="s">
        <v>5</v>
      </c>
      <c r="E1093">
        <v>0</v>
      </c>
      <c r="F1093" s="3">
        <v>34.75</v>
      </c>
      <c r="G1093">
        <v>13</v>
      </c>
      <c r="H1093" s="3">
        <v>6.5</v>
      </c>
      <c r="I1093" s="5">
        <v>1</v>
      </c>
      <c r="J1093">
        <v>0</v>
      </c>
      <c r="K1093" s="25">
        <v>579224</v>
      </c>
    </row>
    <row r="1094" spans="1:11" x14ac:dyDescent="0.25">
      <c r="A1094" s="2">
        <v>39077</v>
      </c>
      <c r="B1094" s="25">
        <v>489333</v>
      </c>
      <c r="C1094">
        <v>2006</v>
      </c>
      <c r="D1094" s="1" t="s">
        <v>6</v>
      </c>
      <c r="E1094">
        <v>0</v>
      </c>
      <c r="F1094" s="3">
        <v>26.9166666666667</v>
      </c>
      <c r="G1094">
        <v>18</v>
      </c>
      <c r="H1094" s="3">
        <v>8</v>
      </c>
      <c r="I1094" s="5">
        <v>0</v>
      </c>
      <c r="J1094">
        <v>0</v>
      </c>
      <c r="K1094" s="25">
        <v>550203</v>
      </c>
    </row>
    <row r="1095" spans="1:11" x14ac:dyDescent="0.25">
      <c r="A1095" s="2">
        <v>39078</v>
      </c>
      <c r="B1095" s="25">
        <v>510335</v>
      </c>
      <c r="C1095">
        <v>2006</v>
      </c>
      <c r="D1095" s="1" t="s">
        <v>7</v>
      </c>
      <c r="E1095">
        <v>0</v>
      </c>
      <c r="F1095" s="3">
        <v>27.4166666666667</v>
      </c>
      <c r="G1095">
        <v>26</v>
      </c>
      <c r="H1095" s="3">
        <v>11</v>
      </c>
      <c r="I1095" s="5">
        <v>0</v>
      </c>
      <c r="J1095">
        <v>0</v>
      </c>
      <c r="K1095" s="25">
        <v>489333</v>
      </c>
    </row>
    <row r="1096" spans="1:11" x14ac:dyDescent="0.25">
      <c r="A1096" s="2">
        <v>39079</v>
      </c>
      <c r="B1096" s="25">
        <v>613358</v>
      </c>
      <c r="C1096">
        <v>2006</v>
      </c>
      <c r="D1096" s="1" t="s">
        <v>1</v>
      </c>
      <c r="E1096">
        <v>0</v>
      </c>
      <c r="F1096" s="3">
        <v>33.2083333333333</v>
      </c>
      <c r="G1096">
        <v>23</v>
      </c>
      <c r="H1096" s="3">
        <v>16.0416666666667</v>
      </c>
      <c r="I1096" s="5">
        <v>0</v>
      </c>
      <c r="J1096">
        <v>0</v>
      </c>
      <c r="K1096" s="25">
        <v>510335</v>
      </c>
    </row>
    <row r="1097" spans="1:11" x14ac:dyDescent="0.25">
      <c r="A1097" s="2">
        <v>39080</v>
      </c>
      <c r="B1097" s="25">
        <v>603118</v>
      </c>
      <c r="C1097">
        <v>2006</v>
      </c>
      <c r="D1097" s="1" t="s">
        <v>2</v>
      </c>
      <c r="E1097">
        <v>1</v>
      </c>
      <c r="F1097" s="3">
        <v>35.375</v>
      </c>
      <c r="G1097">
        <v>16</v>
      </c>
      <c r="H1097" s="3">
        <v>7.9583333333333304</v>
      </c>
      <c r="I1097" s="5">
        <v>0</v>
      </c>
      <c r="J1097">
        <v>0</v>
      </c>
      <c r="K1097" s="25">
        <v>613358</v>
      </c>
    </row>
    <row r="1098" spans="1:11" x14ac:dyDescent="0.25">
      <c r="A1098" s="2">
        <v>39081</v>
      </c>
      <c r="B1098" s="25">
        <v>639819</v>
      </c>
      <c r="C1098">
        <v>2006</v>
      </c>
      <c r="D1098" s="1" t="s">
        <v>3</v>
      </c>
      <c r="E1098">
        <v>0</v>
      </c>
      <c r="F1098" s="3">
        <v>38.2083333333333</v>
      </c>
      <c r="G1098">
        <v>9</v>
      </c>
      <c r="H1098" s="3">
        <v>4.4583333333333304</v>
      </c>
      <c r="I1098" s="5">
        <v>0</v>
      </c>
      <c r="J1098">
        <v>1</v>
      </c>
      <c r="K1098" s="25">
        <v>603118</v>
      </c>
    </row>
    <row r="1099" spans="1:11" x14ac:dyDescent="0.25">
      <c r="A1099" s="2">
        <v>39082</v>
      </c>
      <c r="B1099" s="25">
        <v>639757</v>
      </c>
      <c r="C1099">
        <v>2006</v>
      </c>
      <c r="D1099" s="1" t="s">
        <v>4</v>
      </c>
      <c r="E1099">
        <v>0</v>
      </c>
      <c r="F1099" s="3">
        <v>37.875</v>
      </c>
      <c r="G1099">
        <v>10</v>
      </c>
      <c r="H1099" s="3">
        <v>5.3333333333333304</v>
      </c>
      <c r="I1099" s="5">
        <v>0</v>
      </c>
      <c r="J1099">
        <v>1</v>
      </c>
      <c r="K1099" s="25">
        <v>639819</v>
      </c>
    </row>
    <row r="1100" spans="1:11" x14ac:dyDescent="0.25">
      <c r="A1100" s="2">
        <v>39083</v>
      </c>
      <c r="B1100" s="25">
        <v>666235</v>
      </c>
      <c r="C1100">
        <v>2007</v>
      </c>
      <c r="D1100" s="1" t="s">
        <v>5</v>
      </c>
      <c r="E1100">
        <v>0</v>
      </c>
      <c r="F1100" s="3">
        <v>37.1666666666667</v>
      </c>
      <c r="G1100">
        <v>12</v>
      </c>
      <c r="H1100" s="3">
        <v>7.0833333333333304</v>
      </c>
      <c r="I1100" s="5">
        <v>1</v>
      </c>
      <c r="J1100">
        <v>0</v>
      </c>
      <c r="K1100" s="25">
        <v>639757</v>
      </c>
    </row>
    <row r="1101" spans="1:11" x14ac:dyDescent="0.25">
      <c r="A1101" s="2">
        <v>39084</v>
      </c>
      <c r="B1101" s="25">
        <v>656181</v>
      </c>
      <c r="C1101">
        <v>2007</v>
      </c>
      <c r="D1101" s="1" t="s">
        <v>6</v>
      </c>
      <c r="E1101">
        <v>0</v>
      </c>
      <c r="F1101" s="3">
        <v>36.1666666666667</v>
      </c>
      <c r="G1101">
        <v>12</v>
      </c>
      <c r="H1101" s="3">
        <v>5.3333333333333304</v>
      </c>
      <c r="I1101" s="5">
        <v>0</v>
      </c>
      <c r="J1101">
        <v>0</v>
      </c>
      <c r="K1101" s="25">
        <v>666235</v>
      </c>
    </row>
    <row r="1102" spans="1:11" x14ac:dyDescent="0.25">
      <c r="A1102" s="2">
        <v>39085</v>
      </c>
      <c r="B1102" s="25">
        <v>562311</v>
      </c>
      <c r="C1102">
        <v>2007</v>
      </c>
      <c r="D1102" s="1" t="s">
        <v>7</v>
      </c>
      <c r="E1102">
        <v>0</v>
      </c>
      <c r="F1102" s="3">
        <v>29.75</v>
      </c>
      <c r="G1102">
        <v>15</v>
      </c>
      <c r="H1102" s="3">
        <v>7.25</v>
      </c>
      <c r="I1102" s="5">
        <v>0</v>
      </c>
      <c r="J1102">
        <v>0</v>
      </c>
      <c r="K1102" s="25">
        <v>656181</v>
      </c>
    </row>
    <row r="1103" spans="1:11" x14ac:dyDescent="0.25">
      <c r="A1103" s="2">
        <v>39086</v>
      </c>
      <c r="B1103" s="25">
        <v>616531</v>
      </c>
      <c r="C1103">
        <v>2007</v>
      </c>
      <c r="D1103" s="1" t="s">
        <v>1</v>
      </c>
      <c r="E1103">
        <v>0</v>
      </c>
      <c r="F1103" s="3">
        <v>36.2916666666667</v>
      </c>
      <c r="G1103">
        <v>16</v>
      </c>
      <c r="H1103" s="3">
        <v>6.875</v>
      </c>
      <c r="I1103" s="5">
        <v>0</v>
      </c>
      <c r="J1103">
        <v>0</v>
      </c>
      <c r="K1103" s="25">
        <v>562311</v>
      </c>
    </row>
    <row r="1104" spans="1:11" x14ac:dyDescent="0.25">
      <c r="A1104" s="2">
        <v>39087</v>
      </c>
      <c r="B1104" s="25">
        <v>720531</v>
      </c>
      <c r="C1104">
        <v>2007</v>
      </c>
      <c r="D1104" s="1" t="s">
        <v>2</v>
      </c>
      <c r="E1104">
        <v>1</v>
      </c>
      <c r="F1104" s="3">
        <v>44.9166666666667</v>
      </c>
      <c r="G1104">
        <v>13</v>
      </c>
      <c r="H1104" s="3">
        <v>7.4166666666666696</v>
      </c>
      <c r="I1104" s="5">
        <v>0</v>
      </c>
      <c r="J1104">
        <v>0</v>
      </c>
      <c r="K1104" s="25">
        <v>616531</v>
      </c>
    </row>
    <row r="1105" spans="1:11" x14ac:dyDescent="0.25">
      <c r="A1105" s="2">
        <v>39088</v>
      </c>
      <c r="B1105" s="25">
        <v>746296</v>
      </c>
      <c r="C1105">
        <v>2007</v>
      </c>
      <c r="D1105" s="1" t="s">
        <v>3</v>
      </c>
      <c r="E1105">
        <v>0</v>
      </c>
      <c r="F1105" s="3">
        <v>41.9166666666667</v>
      </c>
      <c r="G1105">
        <v>16</v>
      </c>
      <c r="H1105" s="3">
        <v>8.5833333333333304</v>
      </c>
      <c r="I1105" s="5">
        <v>0</v>
      </c>
      <c r="J1105">
        <v>1</v>
      </c>
      <c r="K1105" s="25">
        <v>720531</v>
      </c>
    </row>
    <row r="1106" spans="1:11" x14ac:dyDescent="0.25">
      <c r="A1106" s="2">
        <v>39089</v>
      </c>
      <c r="B1106" s="25">
        <v>657235</v>
      </c>
      <c r="C1106">
        <v>2007</v>
      </c>
      <c r="D1106" s="1" t="s">
        <v>4</v>
      </c>
      <c r="E1106">
        <v>0</v>
      </c>
      <c r="F1106" s="3">
        <v>39.2083333333333</v>
      </c>
      <c r="G1106">
        <v>13</v>
      </c>
      <c r="H1106" s="3">
        <v>9.375</v>
      </c>
      <c r="I1106" s="5">
        <v>0</v>
      </c>
      <c r="J1106">
        <v>1</v>
      </c>
      <c r="K1106" s="25">
        <v>746296</v>
      </c>
    </row>
    <row r="1107" spans="1:11" x14ac:dyDescent="0.25">
      <c r="A1107" s="2">
        <v>39090</v>
      </c>
      <c r="B1107" s="25">
        <v>620739</v>
      </c>
      <c r="C1107">
        <v>2007</v>
      </c>
      <c r="D1107" s="1" t="s">
        <v>5</v>
      </c>
      <c r="E1107">
        <v>0</v>
      </c>
      <c r="F1107" s="3">
        <v>34.4583333333333</v>
      </c>
      <c r="G1107">
        <v>13</v>
      </c>
      <c r="H1107" s="3">
        <v>6.125</v>
      </c>
      <c r="I1107" s="5">
        <v>0</v>
      </c>
      <c r="J1107">
        <v>0</v>
      </c>
      <c r="K1107" s="25">
        <v>657235</v>
      </c>
    </row>
    <row r="1108" spans="1:11" x14ac:dyDescent="0.25">
      <c r="A1108" s="2">
        <v>39091</v>
      </c>
      <c r="B1108" s="25">
        <v>583976</v>
      </c>
      <c r="C1108">
        <v>2007</v>
      </c>
      <c r="D1108" s="1" t="s">
        <v>6</v>
      </c>
      <c r="E1108">
        <v>0</v>
      </c>
      <c r="F1108" s="3">
        <v>37</v>
      </c>
      <c r="G1108">
        <v>12</v>
      </c>
      <c r="H1108" s="3">
        <v>4.7916666666666696</v>
      </c>
      <c r="I1108" s="5">
        <v>0</v>
      </c>
      <c r="J1108">
        <v>0</v>
      </c>
      <c r="K1108" s="25">
        <v>620739</v>
      </c>
    </row>
    <row r="1109" spans="1:11" x14ac:dyDescent="0.25">
      <c r="A1109" s="2">
        <v>39092</v>
      </c>
      <c r="B1109" s="25">
        <v>554372</v>
      </c>
      <c r="C1109">
        <v>2007</v>
      </c>
      <c r="D1109" s="1" t="s">
        <v>7</v>
      </c>
      <c r="E1109">
        <v>0</v>
      </c>
      <c r="F1109" s="3">
        <v>29.3333333333333</v>
      </c>
      <c r="G1109">
        <v>28</v>
      </c>
      <c r="H1109" s="3">
        <v>11.4583333333333</v>
      </c>
      <c r="I1109" s="5">
        <v>0</v>
      </c>
      <c r="J1109">
        <v>0</v>
      </c>
      <c r="K1109" s="25">
        <v>583976</v>
      </c>
    </row>
    <row r="1110" spans="1:11" x14ac:dyDescent="0.25">
      <c r="A1110" s="2">
        <v>39093</v>
      </c>
      <c r="B1110" s="25">
        <v>710767</v>
      </c>
      <c r="C1110">
        <v>2007</v>
      </c>
      <c r="D1110" s="1" t="s">
        <v>1</v>
      </c>
      <c r="E1110">
        <v>0</v>
      </c>
      <c r="F1110" s="3">
        <v>42.625</v>
      </c>
      <c r="G1110">
        <v>20</v>
      </c>
      <c r="H1110" s="3">
        <v>10.2916666666667</v>
      </c>
      <c r="I1110" s="5">
        <v>0</v>
      </c>
      <c r="J1110">
        <v>0</v>
      </c>
      <c r="K1110" s="25">
        <v>554372</v>
      </c>
    </row>
    <row r="1111" spans="1:11" x14ac:dyDescent="0.25">
      <c r="A1111" s="2">
        <v>39094</v>
      </c>
      <c r="B1111" s="25">
        <v>849175</v>
      </c>
      <c r="C1111">
        <v>2007</v>
      </c>
      <c r="D1111" s="1" t="s">
        <v>2</v>
      </c>
      <c r="E1111">
        <v>1</v>
      </c>
      <c r="F1111" s="3">
        <v>50.5416666666667</v>
      </c>
      <c r="G1111">
        <v>12</v>
      </c>
      <c r="H1111" s="3">
        <v>7.2916666666666696</v>
      </c>
      <c r="I1111" s="5">
        <v>0</v>
      </c>
      <c r="J1111">
        <v>0</v>
      </c>
      <c r="K1111" s="25">
        <v>710767</v>
      </c>
    </row>
    <row r="1112" spans="1:11" x14ac:dyDescent="0.25">
      <c r="A1112" s="2">
        <v>39095</v>
      </c>
      <c r="B1112" s="25">
        <v>871548</v>
      </c>
      <c r="C1112">
        <v>2007</v>
      </c>
      <c r="D1112" s="1" t="s">
        <v>3</v>
      </c>
      <c r="E1112">
        <v>0</v>
      </c>
      <c r="F1112" s="3">
        <v>55.7916666666667</v>
      </c>
      <c r="G1112">
        <v>8</v>
      </c>
      <c r="H1112" s="3">
        <v>4.9166666666666696</v>
      </c>
      <c r="I1112" s="5">
        <v>0</v>
      </c>
      <c r="J1112">
        <v>1</v>
      </c>
      <c r="K1112" s="25">
        <v>849175</v>
      </c>
    </row>
    <row r="1113" spans="1:11" x14ac:dyDescent="0.25">
      <c r="A1113" s="2">
        <v>39096</v>
      </c>
      <c r="B1113" s="25">
        <v>915091</v>
      </c>
      <c r="C1113">
        <v>2007</v>
      </c>
      <c r="D1113" s="1" t="s">
        <v>4</v>
      </c>
      <c r="E1113">
        <v>0</v>
      </c>
      <c r="F1113" s="3">
        <v>55.25</v>
      </c>
      <c r="G1113">
        <v>10</v>
      </c>
      <c r="H1113" s="3">
        <v>6.2916666666666696</v>
      </c>
      <c r="I1113" s="5">
        <v>0</v>
      </c>
      <c r="J1113">
        <v>1</v>
      </c>
      <c r="K1113" s="25">
        <v>871548</v>
      </c>
    </row>
    <row r="1114" spans="1:11" x14ac:dyDescent="0.25">
      <c r="A1114" s="2">
        <v>39097</v>
      </c>
      <c r="B1114" s="25">
        <v>952121</v>
      </c>
      <c r="C1114">
        <v>2007</v>
      </c>
      <c r="D1114" s="1" t="s">
        <v>5</v>
      </c>
      <c r="E1114">
        <v>0</v>
      </c>
      <c r="F1114" s="3">
        <v>54.5416666666667</v>
      </c>
      <c r="G1114">
        <v>12</v>
      </c>
      <c r="H1114" s="3">
        <v>7.125</v>
      </c>
      <c r="I1114" s="5">
        <v>0</v>
      </c>
      <c r="J1114">
        <v>0</v>
      </c>
      <c r="K1114" s="25">
        <v>915091</v>
      </c>
    </row>
    <row r="1115" spans="1:11" x14ac:dyDescent="0.25">
      <c r="A1115" s="2">
        <v>39098</v>
      </c>
      <c r="B1115" s="25">
        <v>912616</v>
      </c>
      <c r="C1115">
        <v>2007</v>
      </c>
      <c r="D1115" s="1" t="s">
        <v>6</v>
      </c>
      <c r="E1115">
        <v>0</v>
      </c>
      <c r="F1115" s="3">
        <v>53.625</v>
      </c>
      <c r="G1115">
        <v>12</v>
      </c>
      <c r="H1115" s="3">
        <v>5.5833333333333304</v>
      </c>
      <c r="I1115" s="5">
        <v>0</v>
      </c>
      <c r="J1115">
        <v>0</v>
      </c>
      <c r="K1115" s="25">
        <v>952121</v>
      </c>
    </row>
    <row r="1116" spans="1:11" x14ac:dyDescent="0.25">
      <c r="A1116" s="2">
        <v>39099</v>
      </c>
      <c r="B1116" s="25">
        <v>880246</v>
      </c>
      <c r="C1116">
        <v>2007</v>
      </c>
      <c r="D1116" s="1" t="s">
        <v>7</v>
      </c>
      <c r="E1116">
        <v>0</v>
      </c>
      <c r="F1116" s="3">
        <v>51.875</v>
      </c>
      <c r="G1116">
        <v>12</v>
      </c>
      <c r="H1116" s="3">
        <v>5.625</v>
      </c>
      <c r="I1116" s="5">
        <v>0</v>
      </c>
      <c r="J1116">
        <v>0</v>
      </c>
      <c r="K1116" s="25">
        <v>912616</v>
      </c>
    </row>
    <row r="1117" spans="1:11" x14ac:dyDescent="0.25">
      <c r="A1117" s="2">
        <v>39100</v>
      </c>
      <c r="B1117" s="25">
        <v>850179</v>
      </c>
      <c r="C1117">
        <v>2007</v>
      </c>
      <c r="D1117" s="1" t="s">
        <v>1</v>
      </c>
      <c r="E1117">
        <v>0</v>
      </c>
      <c r="F1117" s="3">
        <v>49.75</v>
      </c>
      <c r="G1117">
        <v>9</v>
      </c>
      <c r="H1117" s="3">
        <v>5.6666666666666696</v>
      </c>
      <c r="I1117" s="5">
        <v>0</v>
      </c>
      <c r="J1117">
        <v>0</v>
      </c>
      <c r="K1117" s="25">
        <v>880246</v>
      </c>
    </row>
    <row r="1118" spans="1:11" x14ac:dyDescent="0.25">
      <c r="A1118" s="2">
        <v>39101</v>
      </c>
      <c r="B1118" s="25">
        <v>809189</v>
      </c>
      <c r="C1118">
        <v>2007</v>
      </c>
      <c r="D1118" s="1" t="s">
        <v>2</v>
      </c>
      <c r="E1118">
        <v>1</v>
      </c>
      <c r="F1118" s="3">
        <v>48.7083333333333</v>
      </c>
      <c r="G1118">
        <v>12</v>
      </c>
      <c r="H1118" s="3">
        <v>4.5</v>
      </c>
      <c r="I1118" s="5">
        <v>0</v>
      </c>
      <c r="J1118">
        <v>0</v>
      </c>
      <c r="K1118" s="25">
        <v>850179</v>
      </c>
    </row>
    <row r="1119" spans="1:11" x14ac:dyDescent="0.25">
      <c r="A1119" s="2">
        <v>39102</v>
      </c>
      <c r="B1119" s="25">
        <v>773028</v>
      </c>
      <c r="C1119">
        <v>2007</v>
      </c>
      <c r="D1119" s="1" t="s">
        <v>3</v>
      </c>
      <c r="E1119">
        <v>0</v>
      </c>
      <c r="F1119" s="3">
        <v>44.5833333333333</v>
      </c>
      <c r="G1119">
        <v>9</v>
      </c>
      <c r="H1119" s="3">
        <v>3.2916666666666701</v>
      </c>
      <c r="I1119" s="5">
        <v>0</v>
      </c>
      <c r="J1119">
        <v>1</v>
      </c>
      <c r="K1119" s="25">
        <v>809189</v>
      </c>
    </row>
    <row r="1120" spans="1:11" x14ac:dyDescent="0.25">
      <c r="A1120" s="2">
        <v>39103</v>
      </c>
      <c r="B1120" s="25">
        <v>730975</v>
      </c>
      <c r="C1120">
        <v>2007</v>
      </c>
      <c r="D1120" s="1" t="s">
        <v>4</v>
      </c>
      <c r="E1120">
        <v>0</v>
      </c>
      <c r="F1120" s="3">
        <v>47.25</v>
      </c>
      <c r="G1120">
        <v>10</v>
      </c>
      <c r="H1120" s="3">
        <v>4.8333333333333304</v>
      </c>
      <c r="I1120" s="5">
        <v>0</v>
      </c>
      <c r="J1120">
        <v>1</v>
      </c>
      <c r="K1120" s="25">
        <v>773028</v>
      </c>
    </row>
    <row r="1121" spans="1:11" x14ac:dyDescent="0.25">
      <c r="A1121" s="2">
        <v>39104</v>
      </c>
      <c r="B1121" s="25">
        <v>770448</v>
      </c>
      <c r="C1121">
        <v>2007</v>
      </c>
      <c r="D1121" s="1" t="s">
        <v>5</v>
      </c>
      <c r="E1121">
        <v>0</v>
      </c>
      <c r="F1121" s="3">
        <v>46.5416666666667</v>
      </c>
      <c r="G1121">
        <v>8</v>
      </c>
      <c r="H1121" s="3">
        <v>5.1666666666666696</v>
      </c>
      <c r="I1121" s="5">
        <v>0</v>
      </c>
      <c r="J1121">
        <v>0</v>
      </c>
      <c r="K1121" s="25">
        <v>730975</v>
      </c>
    </row>
    <row r="1122" spans="1:11" x14ac:dyDescent="0.25">
      <c r="A1122" s="2">
        <v>39105</v>
      </c>
      <c r="B1122" s="25">
        <v>739183</v>
      </c>
      <c r="C1122">
        <v>2007</v>
      </c>
      <c r="D1122" s="1" t="s">
        <v>6</v>
      </c>
      <c r="E1122">
        <v>0</v>
      </c>
      <c r="F1122" s="3">
        <v>45.0833333333333</v>
      </c>
      <c r="G1122">
        <v>9</v>
      </c>
      <c r="H1122" s="3">
        <v>4.2083333333333304</v>
      </c>
      <c r="I1122" s="5">
        <v>0</v>
      </c>
      <c r="J1122">
        <v>0</v>
      </c>
      <c r="K1122" s="25">
        <v>770448</v>
      </c>
    </row>
    <row r="1123" spans="1:11" x14ac:dyDescent="0.25">
      <c r="A1123" s="2">
        <v>39106</v>
      </c>
      <c r="B1123" s="25">
        <v>714771</v>
      </c>
      <c r="C1123">
        <v>2007</v>
      </c>
      <c r="D1123" s="1" t="s">
        <v>7</v>
      </c>
      <c r="E1123">
        <v>0</v>
      </c>
      <c r="F1123" s="3">
        <v>44.125</v>
      </c>
      <c r="G1123">
        <v>9</v>
      </c>
      <c r="H1123" s="3">
        <v>3.6666666666666701</v>
      </c>
      <c r="I1123" s="5">
        <v>0</v>
      </c>
      <c r="J1123">
        <v>0</v>
      </c>
      <c r="K1123" s="25">
        <v>739183</v>
      </c>
    </row>
    <row r="1124" spans="1:11" x14ac:dyDescent="0.25">
      <c r="A1124" s="2">
        <v>39107</v>
      </c>
      <c r="B1124" s="25">
        <v>691379</v>
      </c>
      <c r="C1124">
        <v>2007</v>
      </c>
      <c r="D1124" s="1" t="s">
        <v>1</v>
      </c>
      <c r="E1124">
        <v>0</v>
      </c>
      <c r="F1124" s="3">
        <v>44.625</v>
      </c>
      <c r="G1124">
        <v>8</v>
      </c>
      <c r="H1124" s="3">
        <v>2.5833333333333299</v>
      </c>
      <c r="I1124" s="5">
        <v>0</v>
      </c>
      <c r="J1124">
        <v>0</v>
      </c>
      <c r="K1124" s="25">
        <v>714771</v>
      </c>
    </row>
    <row r="1125" spans="1:11" x14ac:dyDescent="0.25">
      <c r="A1125" s="2">
        <v>39108</v>
      </c>
      <c r="B1125" s="25">
        <v>673997</v>
      </c>
      <c r="C1125">
        <v>2007</v>
      </c>
      <c r="D1125" s="1" t="s">
        <v>2</v>
      </c>
      <c r="E1125">
        <v>1</v>
      </c>
      <c r="F1125" s="3">
        <v>47.7083333333333</v>
      </c>
      <c r="G1125">
        <v>9</v>
      </c>
      <c r="H1125" s="3">
        <v>3.125</v>
      </c>
      <c r="I1125" s="5">
        <v>0</v>
      </c>
      <c r="J1125">
        <v>0</v>
      </c>
      <c r="K1125" s="25">
        <v>691379</v>
      </c>
    </row>
    <row r="1126" spans="1:11" x14ac:dyDescent="0.25">
      <c r="A1126" s="2">
        <v>39109</v>
      </c>
      <c r="B1126" s="25">
        <v>672850</v>
      </c>
      <c r="C1126">
        <v>2007</v>
      </c>
      <c r="D1126" s="1" t="s">
        <v>3</v>
      </c>
      <c r="E1126">
        <v>0</v>
      </c>
      <c r="F1126" s="3">
        <v>46.5</v>
      </c>
      <c r="G1126">
        <v>9</v>
      </c>
      <c r="H1126" s="3">
        <v>2.2916666666666701</v>
      </c>
      <c r="I1126" s="5">
        <v>0</v>
      </c>
      <c r="J1126">
        <v>1</v>
      </c>
      <c r="K1126" s="25">
        <v>673997</v>
      </c>
    </row>
    <row r="1127" spans="1:11" x14ac:dyDescent="0.25">
      <c r="A1127" s="2">
        <v>39110</v>
      </c>
      <c r="B1127" s="25">
        <v>655852</v>
      </c>
      <c r="C1127">
        <v>2007</v>
      </c>
      <c r="D1127" s="1" t="s">
        <v>4</v>
      </c>
      <c r="E1127">
        <v>0</v>
      </c>
      <c r="F1127" s="3">
        <v>45.7916666666667</v>
      </c>
      <c r="G1127">
        <v>9</v>
      </c>
      <c r="H1127" s="3">
        <v>3.25</v>
      </c>
      <c r="I1127" s="5">
        <v>0</v>
      </c>
      <c r="J1127">
        <v>1</v>
      </c>
      <c r="K1127" s="25">
        <v>672850</v>
      </c>
    </row>
    <row r="1128" spans="1:11" x14ac:dyDescent="0.25">
      <c r="A1128" s="2">
        <v>39111</v>
      </c>
      <c r="B1128" s="25">
        <v>654940</v>
      </c>
      <c r="C1128">
        <v>2007</v>
      </c>
      <c r="D1128" s="1" t="s">
        <v>5</v>
      </c>
      <c r="E1128">
        <v>0</v>
      </c>
      <c r="F1128" s="3">
        <v>44.0833333333333</v>
      </c>
      <c r="G1128">
        <v>8</v>
      </c>
      <c r="H1128" s="3">
        <v>3.0833333333333299</v>
      </c>
      <c r="I1128" s="5">
        <v>0</v>
      </c>
      <c r="J1128">
        <v>0</v>
      </c>
      <c r="K1128" s="25">
        <v>655852</v>
      </c>
    </row>
    <row r="1129" spans="1:11" x14ac:dyDescent="0.25">
      <c r="A1129" s="2">
        <v>39112</v>
      </c>
      <c r="B1129" s="25">
        <v>638489</v>
      </c>
      <c r="C1129">
        <v>2007</v>
      </c>
      <c r="D1129" s="1" t="s">
        <v>6</v>
      </c>
      <c r="E1129">
        <v>0</v>
      </c>
      <c r="F1129" s="3">
        <v>39.8333333333333</v>
      </c>
      <c r="G1129">
        <v>9</v>
      </c>
      <c r="H1129" s="3">
        <v>3.7083333333333299</v>
      </c>
      <c r="I1129" s="5">
        <v>0</v>
      </c>
      <c r="J1129">
        <v>0</v>
      </c>
      <c r="K1129" s="25">
        <v>654940</v>
      </c>
    </row>
    <row r="1130" spans="1:11" x14ac:dyDescent="0.25">
      <c r="A1130" s="2">
        <v>39113</v>
      </c>
      <c r="B1130" s="25">
        <v>660308</v>
      </c>
      <c r="C1130">
        <v>2007</v>
      </c>
      <c r="D1130" s="1" t="s">
        <v>7</v>
      </c>
      <c r="E1130">
        <v>0</v>
      </c>
      <c r="F1130" s="3">
        <v>40.25</v>
      </c>
      <c r="G1130">
        <v>14</v>
      </c>
      <c r="H1130" s="3">
        <v>6.5833333333333304</v>
      </c>
      <c r="I1130" s="5">
        <v>0</v>
      </c>
      <c r="J1130">
        <v>0</v>
      </c>
      <c r="K1130" s="25">
        <v>638489</v>
      </c>
    </row>
    <row r="1131" spans="1:11" x14ac:dyDescent="0.25">
      <c r="A1131" s="2">
        <v>39114</v>
      </c>
      <c r="B1131" s="25">
        <v>755792</v>
      </c>
      <c r="C1131">
        <v>2007</v>
      </c>
      <c r="D1131" s="1" t="s">
        <v>1</v>
      </c>
      <c r="E1131">
        <v>0</v>
      </c>
      <c r="F1131" s="3">
        <v>42.5416666666667</v>
      </c>
      <c r="G1131">
        <v>14</v>
      </c>
      <c r="H1131" s="3">
        <v>5</v>
      </c>
      <c r="I1131" s="5">
        <v>0</v>
      </c>
      <c r="J1131">
        <v>0</v>
      </c>
      <c r="K1131" s="25">
        <v>660308</v>
      </c>
    </row>
    <row r="1132" spans="1:11" x14ac:dyDescent="0.25">
      <c r="A1132" s="2">
        <v>39115</v>
      </c>
      <c r="B1132" s="25">
        <v>713126</v>
      </c>
      <c r="C1132">
        <v>2007</v>
      </c>
      <c r="D1132" s="1" t="s">
        <v>2</v>
      </c>
      <c r="E1132">
        <v>1</v>
      </c>
      <c r="F1132" s="3">
        <v>40.75</v>
      </c>
      <c r="G1132">
        <v>15</v>
      </c>
      <c r="H1132" s="3">
        <v>6.2916666666666696</v>
      </c>
      <c r="I1132" s="5">
        <v>0</v>
      </c>
      <c r="J1132">
        <v>0</v>
      </c>
      <c r="K1132" s="25">
        <v>755792</v>
      </c>
    </row>
    <row r="1133" spans="1:11" x14ac:dyDescent="0.25">
      <c r="A1133" s="2">
        <v>39116</v>
      </c>
      <c r="B1133" s="25">
        <v>622884</v>
      </c>
      <c r="C1133">
        <v>2007</v>
      </c>
      <c r="D1133" s="1" t="s">
        <v>3</v>
      </c>
      <c r="E1133">
        <v>0</v>
      </c>
      <c r="F1133" s="3">
        <v>33.3333333333333</v>
      </c>
      <c r="G1133">
        <v>14</v>
      </c>
      <c r="H1133" s="3">
        <v>8.25</v>
      </c>
      <c r="I1133" s="5">
        <v>0</v>
      </c>
      <c r="J1133">
        <v>1</v>
      </c>
      <c r="K1133" s="25">
        <v>713126</v>
      </c>
    </row>
    <row r="1134" spans="1:11" x14ac:dyDescent="0.25">
      <c r="A1134" s="2">
        <v>39117</v>
      </c>
      <c r="B1134" s="25">
        <v>540802</v>
      </c>
      <c r="C1134">
        <v>2007</v>
      </c>
      <c r="D1134" s="1" t="s">
        <v>4</v>
      </c>
      <c r="E1134">
        <v>0</v>
      </c>
      <c r="F1134" s="3">
        <v>30.2083333333333</v>
      </c>
      <c r="G1134">
        <v>14</v>
      </c>
      <c r="H1134" s="3">
        <v>6.3333333333333304</v>
      </c>
      <c r="I1134" s="5">
        <v>0</v>
      </c>
      <c r="J1134">
        <v>1</v>
      </c>
      <c r="K1134" s="25">
        <v>622884</v>
      </c>
    </row>
    <row r="1135" spans="1:11" x14ac:dyDescent="0.25">
      <c r="A1135" s="2">
        <v>39118</v>
      </c>
      <c r="B1135" s="25">
        <v>479051</v>
      </c>
      <c r="C1135">
        <v>2007</v>
      </c>
      <c r="D1135" s="1" t="s">
        <v>5</v>
      </c>
      <c r="E1135">
        <v>0</v>
      </c>
      <c r="F1135" s="3">
        <v>29.25</v>
      </c>
      <c r="G1135">
        <v>9</v>
      </c>
      <c r="H1135" s="3">
        <v>3.4583333333333299</v>
      </c>
      <c r="I1135" s="5">
        <v>0</v>
      </c>
      <c r="J1135">
        <v>0</v>
      </c>
      <c r="K1135" s="25">
        <v>540802</v>
      </c>
    </row>
    <row r="1136" spans="1:11" x14ac:dyDescent="0.25">
      <c r="A1136" s="2">
        <v>39119</v>
      </c>
      <c r="B1136" s="25">
        <v>461189</v>
      </c>
      <c r="C1136">
        <v>2007</v>
      </c>
      <c r="D1136" s="1" t="s">
        <v>6</v>
      </c>
      <c r="E1136">
        <v>0</v>
      </c>
      <c r="F1136" s="3">
        <v>29.125</v>
      </c>
      <c r="G1136">
        <v>13</v>
      </c>
      <c r="H1136" s="3">
        <v>4.6666666666666696</v>
      </c>
      <c r="I1136" s="5">
        <v>0</v>
      </c>
      <c r="J1136">
        <v>0</v>
      </c>
      <c r="K1136" s="25">
        <v>479051</v>
      </c>
    </row>
    <row r="1137" spans="1:11" x14ac:dyDescent="0.25">
      <c r="A1137" s="2">
        <v>39120</v>
      </c>
      <c r="B1137" s="25">
        <v>434271</v>
      </c>
      <c r="C1137">
        <v>2007</v>
      </c>
      <c r="D1137" s="1" t="s">
        <v>7</v>
      </c>
      <c r="E1137">
        <v>0</v>
      </c>
      <c r="F1137" s="3">
        <v>25.9166666666667</v>
      </c>
      <c r="G1137">
        <v>12</v>
      </c>
      <c r="H1137" s="3">
        <v>4.75</v>
      </c>
      <c r="I1137" s="5">
        <v>0</v>
      </c>
      <c r="J1137">
        <v>0</v>
      </c>
      <c r="K1137" s="25">
        <v>461189</v>
      </c>
    </row>
    <row r="1138" spans="1:11" x14ac:dyDescent="0.25">
      <c r="A1138" s="2">
        <v>39121</v>
      </c>
      <c r="B1138" s="25">
        <v>375129</v>
      </c>
      <c r="C1138">
        <v>2007</v>
      </c>
      <c r="D1138" s="1" t="s">
        <v>1</v>
      </c>
      <c r="E1138">
        <v>0</v>
      </c>
      <c r="F1138" s="3">
        <v>20.0416666666667</v>
      </c>
      <c r="G1138">
        <v>10</v>
      </c>
      <c r="H1138" s="3">
        <v>7.0416666666666696</v>
      </c>
      <c r="I1138" s="5">
        <v>0</v>
      </c>
      <c r="J1138">
        <v>0</v>
      </c>
      <c r="K1138" s="25">
        <v>434271</v>
      </c>
    </row>
    <row r="1139" spans="1:11" x14ac:dyDescent="0.25">
      <c r="A1139" s="2">
        <v>39122</v>
      </c>
      <c r="B1139" s="25">
        <v>394326</v>
      </c>
      <c r="C1139">
        <v>2007</v>
      </c>
      <c r="D1139" s="1" t="s">
        <v>2</v>
      </c>
      <c r="E1139">
        <v>1</v>
      </c>
      <c r="F1139" s="3">
        <v>22</v>
      </c>
      <c r="G1139">
        <v>10</v>
      </c>
      <c r="H1139" s="3">
        <v>4.8333333333333304</v>
      </c>
      <c r="I1139" s="5">
        <v>0</v>
      </c>
      <c r="J1139">
        <v>0</v>
      </c>
      <c r="K1139" s="25">
        <v>375129</v>
      </c>
    </row>
    <row r="1140" spans="1:11" x14ac:dyDescent="0.25">
      <c r="A1140" s="2">
        <v>39123</v>
      </c>
      <c r="B1140" s="25">
        <v>357796</v>
      </c>
      <c r="C1140">
        <v>2007</v>
      </c>
      <c r="D1140" s="1" t="s">
        <v>3</v>
      </c>
      <c r="E1140">
        <v>0</v>
      </c>
      <c r="F1140" s="3">
        <v>17.4583333333333</v>
      </c>
      <c r="G1140">
        <v>17</v>
      </c>
      <c r="H1140" s="3">
        <v>9.6666666666666696</v>
      </c>
      <c r="I1140" s="5">
        <v>0</v>
      </c>
      <c r="J1140">
        <v>1</v>
      </c>
      <c r="K1140" s="25">
        <v>394326</v>
      </c>
    </row>
    <row r="1141" spans="1:11" x14ac:dyDescent="0.25">
      <c r="A1141" s="2">
        <v>39124</v>
      </c>
      <c r="B1141" s="25">
        <v>429510</v>
      </c>
      <c r="C1141">
        <v>2007</v>
      </c>
      <c r="D1141" s="1" t="s">
        <v>4</v>
      </c>
      <c r="E1141">
        <v>0</v>
      </c>
      <c r="F1141" s="3">
        <v>24.2916666666667</v>
      </c>
      <c r="G1141">
        <v>16</v>
      </c>
      <c r="H1141" s="3">
        <v>8.1666666666666696</v>
      </c>
      <c r="I1141" s="5">
        <v>0</v>
      </c>
      <c r="J1141">
        <v>1</v>
      </c>
      <c r="K1141" s="25">
        <v>357796</v>
      </c>
    </row>
    <row r="1142" spans="1:11" x14ac:dyDescent="0.25">
      <c r="A1142" s="2">
        <v>39125</v>
      </c>
      <c r="B1142" s="25">
        <v>458061</v>
      </c>
      <c r="C1142">
        <v>2007</v>
      </c>
      <c r="D1142" s="1" t="s">
        <v>5</v>
      </c>
      <c r="E1142">
        <v>0</v>
      </c>
      <c r="F1142" s="3">
        <v>28.0833333333333</v>
      </c>
      <c r="G1142">
        <v>9</v>
      </c>
      <c r="H1142" s="3">
        <v>4.25</v>
      </c>
      <c r="I1142" s="5">
        <v>0</v>
      </c>
      <c r="J1142">
        <v>0</v>
      </c>
      <c r="K1142" s="25">
        <v>429510</v>
      </c>
    </row>
    <row r="1143" spans="1:11" x14ac:dyDescent="0.25">
      <c r="A1143" s="2">
        <v>39126</v>
      </c>
      <c r="B1143" s="25">
        <v>505808</v>
      </c>
      <c r="C1143">
        <v>2007</v>
      </c>
      <c r="D1143" s="1" t="s">
        <v>6</v>
      </c>
      <c r="E1143">
        <v>0</v>
      </c>
      <c r="F1143" s="3">
        <v>30.0833333333333</v>
      </c>
      <c r="G1143">
        <v>13</v>
      </c>
      <c r="H1143" s="3">
        <v>6.2083333333333304</v>
      </c>
      <c r="I1143" s="5">
        <v>0</v>
      </c>
      <c r="J1143">
        <v>0</v>
      </c>
      <c r="K1143" s="25">
        <v>458061</v>
      </c>
    </row>
    <row r="1144" spans="1:11" x14ac:dyDescent="0.25">
      <c r="A1144" s="2">
        <v>39127</v>
      </c>
      <c r="B1144" s="25">
        <v>518084</v>
      </c>
      <c r="C1144">
        <v>2007</v>
      </c>
      <c r="D1144" s="1" t="s">
        <v>7</v>
      </c>
      <c r="E1144">
        <v>0</v>
      </c>
      <c r="F1144" s="3">
        <v>29.1666666666667</v>
      </c>
      <c r="G1144">
        <v>14</v>
      </c>
      <c r="H1144" s="3">
        <v>6.9166666666666696</v>
      </c>
      <c r="I1144" s="5">
        <v>0</v>
      </c>
      <c r="J1144">
        <v>0</v>
      </c>
      <c r="K1144" s="25">
        <v>505808</v>
      </c>
    </row>
    <row r="1145" spans="1:11" x14ac:dyDescent="0.25">
      <c r="A1145" s="2">
        <v>39128</v>
      </c>
      <c r="B1145" s="25">
        <v>547123</v>
      </c>
      <c r="C1145">
        <v>2007</v>
      </c>
      <c r="D1145" s="1" t="s">
        <v>1</v>
      </c>
      <c r="E1145">
        <v>0</v>
      </c>
      <c r="F1145" s="3">
        <v>27.7916666666667</v>
      </c>
      <c r="G1145">
        <v>14</v>
      </c>
      <c r="H1145" s="3">
        <v>9.375</v>
      </c>
      <c r="I1145" s="5">
        <v>0</v>
      </c>
      <c r="J1145">
        <v>0</v>
      </c>
      <c r="K1145" s="25">
        <v>518084</v>
      </c>
    </row>
    <row r="1146" spans="1:11" x14ac:dyDescent="0.25">
      <c r="A1146" s="2">
        <v>39129</v>
      </c>
      <c r="B1146" s="25">
        <v>465007</v>
      </c>
      <c r="C1146">
        <v>2007</v>
      </c>
      <c r="D1146" s="1" t="s">
        <v>2</v>
      </c>
      <c r="E1146">
        <v>1</v>
      </c>
      <c r="F1146" s="3">
        <v>24.25</v>
      </c>
      <c r="G1146">
        <v>14</v>
      </c>
      <c r="H1146" s="3">
        <v>6.5416666666666696</v>
      </c>
      <c r="I1146" s="5">
        <v>0</v>
      </c>
      <c r="J1146">
        <v>0</v>
      </c>
      <c r="K1146" s="25">
        <v>547123</v>
      </c>
    </row>
    <row r="1147" spans="1:11" x14ac:dyDescent="0.25">
      <c r="A1147" s="2">
        <v>39130</v>
      </c>
      <c r="B1147" s="25">
        <v>418445</v>
      </c>
      <c r="C1147">
        <v>2007</v>
      </c>
      <c r="D1147" s="1" t="s">
        <v>3</v>
      </c>
      <c r="E1147">
        <v>0</v>
      </c>
      <c r="F1147" s="3">
        <v>25.5</v>
      </c>
      <c r="G1147">
        <v>14</v>
      </c>
      <c r="H1147" s="3">
        <v>7.2083333333333304</v>
      </c>
      <c r="I1147" s="5">
        <v>0</v>
      </c>
      <c r="J1147">
        <v>1</v>
      </c>
      <c r="K1147" s="25">
        <v>465007</v>
      </c>
    </row>
    <row r="1148" spans="1:11" x14ac:dyDescent="0.25">
      <c r="A1148" s="2">
        <v>39131</v>
      </c>
      <c r="B1148" s="25">
        <v>375298</v>
      </c>
      <c r="C1148">
        <v>2007</v>
      </c>
      <c r="D1148" s="1" t="s">
        <v>4</v>
      </c>
      <c r="E1148">
        <v>0</v>
      </c>
      <c r="F1148" s="3">
        <v>20.9166666666667</v>
      </c>
      <c r="G1148">
        <v>23</v>
      </c>
      <c r="H1148" s="3">
        <v>11.4583333333333</v>
      </c>
      <c r="I1148" s="5">
        <v>0</v>
      </c>
      <c r="J1148">
        <v>1</v>
      </c>
      <c r="K1148" s="25">
        <v>418445</v>
      </c>
    </row>
    <row r="1149" spans="1:11" x14ac:dyDescent="0.25">
      <c r="A1149" s="2">
        <v>39132</v>
      </c>
      <c r="B1149" s="25">
        <v>552402</v>
      </c>
      <c r="C1149">
        <v>2007</v>
      </c>
      <c r="D1149" s="1" t="s">
        <v>5</v>
      </c>
      <c r="E1149">
        <v>0</v>
      </c>
      <c r="F1149" s="3">
        <v>34.75</v>
      </c>
      <c r="G1149">
        <v>17</v>
      </c>
      <c r="H1149" s="3">
        <v>7.4583333333333304</v>
      </c>
      <c r="I1149" s="5">
        <v>0</v>
      </c>
      <c r="J1149">
        <v>0</v>
      </c>
      <c r="K1149" s="25">
        <v>375298</v>
      </c>
    </row>
    <row r="1150" spans="1:11" x14ac:dyDescent="0.25">
      <c r="A1150" s="2">
        <v>39133</v>
      </c>
      <c r="B1150" s="25">
        <v>538424</v>
      </c>
      <c r="C1150">
        <v>2007</v>
      </c>
      <c r="D1150" s="1" t="s">
        <v>6</v>
      </c>
      <c r="E1150">
        <v>0</v>
      </c>
      <c r="F1150" s="3">
        <v>26.9583333333333</v>
      </c>
      <c r="G1150">
        <v>22</v>
      </c>
      <c r="H1150" s="3">
        <v>15.9583333333333</v>
      </c>
      <c r="I1150" s="5">
        <v>0</v>
      </c>
      <c r="J1150">
        <v>0</v>
      </c>
      <c r="K1150" s="25">
        <v>552402</v>
      </c>
    </row>
    <row r="1151" spans="1:11" x14ac:dyDescent="0.25">
      <c r="A1151" s="2">
        <v>39134</v>
      </c>
      <c r="B1151" s="25">
        <v>405822</v>
      </c>
      <c r="C1151">
        <v>2007</v>
      </c>
      <c r="D1151" s="1" t="s">
        <v>7</v>
      </c>
      <c r="E1151">
        <v>0</v>
      </c>
      <c r="F1151" s="3">
        <v>17.2083333333333</v>
      </c>
      <c r="G1151">
        <v>22</v>
      </c>
      <c r="H1151" s="3">
        <v>13.9583333333333</v>
      </c>
      <c r="I1151" s="5">
        <v>0</v>
      </c>
      <c r="J1151">
        <v>0</v>
      </c>
      <c r="K1151" s="25">
        <v>538424</v>
      </c>
    </row>
    <row r="1152" spans="1:11" x14ac:dyDescent="0.25">
      <c r="A1152" s="2">
        <v>39135</v>
      </c>
      <c r="B1152" s="25">
        <v>373686</v>
      </c>
      <c r="C1152">
        <v>2007</v>
      </c>
      <c r="D1152" s="1" t="s">
        <v>1</v>
      </c>
      <c r="E1152">
        <v>0</v>
      </c>
      <c r="F1152" s="3">
        <v>15.25</v>
      </c>
      <c r="G1152">
        <v>32</v>
      </c>
      <c r="H1152" s="3">
        <v>18.0416666666667</v>
      </c>
      <c r="I1152" s="5">
        <v>0</v>
      </c>
      <c r="J1152">
        <v>0</v>
      </c>
      <c r="K1152" s="25">
        <v>405822</v>
      </c>
    </row>
    <row r="1153" spans="1:11" x14ac:dyDescent="0.25">
      <c r="A1153" s="2">
        <v>39136</v>
      </c>
      <c r="B1153" s="25">
        <v>559672</v>
      </c>
      <c r="C1153">
        <v>2007</v>
      </c>
      <c r="D1153" s="1" t="s">
        <v>2</v>
      </c>
      <c r="E1153">
        <v>1</v>
      </c>
      <c r="F1153" s="3">
        <v>35.2083333333333</v>
      </c>
      <c r="G1153">
        <v>14</v>
      </c>
      <c r="H1153" s="3">
        <v>6.25</v>
      </c>
      <c r="I1153" s="5">
        <v>0</v>
      </c>
      <c r="J1153">
        <v>0</v>
      </c>
      <c r="K1153" s="25">
        <v>373686</v>
      </c>
    </row>
    <row r="1154" spans="1:11" x14ac:dyDescent="0.25">
      <c r="A1154" s="2">
        <v>39137</v>
      </c>
      <c r="B1154" s="25">
        <v>556837</v>
      </c>
      <c r="C1154">
        <v>2007</v>
      </c>
      <c r="D1154" s="1" t="s">
        <v>3</v>
      </c>
      <c r="E1154">
        <v>0</v>
      </c>
      <c r="F1154" s="3">
        <v>34.5833333333333</v>
      </c>
      <c r="G1154">
        <v>13</v>
      </c>
      <c r="H1154" s="3">
        <v>7.1666666666666696</v>
      </c>
      <c r="I1154" s="5">
        <v>0</v>
      </c>
      <c r="J1154">
        <v>1</v>
      </c>
      <c r="K1154" s="25">
        <v>559672</v>
      </c>
    </row>
    <row r="1155" spans="1:11" x14ac:dyDescent="0.25">
      <c r="A1155" s="2">
        <v>39138</v>
      </c>
      <c r="B1155" s="25">
        <v>575272</v>
      </c>
      <c r="C1155">
        <v>2007</v>
      </c>
      <c r="D1155" s="1" t="s">
        <v>4</v>
      </c>
      <c r="E1155">
        <v>0</v>
      </c>
      <c r="F1155" s="3">
        <v>31</v>
      </c>
      <c r="G1155">
        <v>23</v>
      </c>
      <c r="H1155" s="3">
        <v>10.2083333333333</v>
      </c>
      <c r="I1155" s="5">
        <v>0</v>
      </c>
      <c r="J1155">
        <v>1</v>
      </c>
      <c r="K1155" s="25">
        <v>556837</v>
      </c>
    </row>
    <row r="1156" spans="1:11" x14ac:dyDescent="0.25">
      <c r="A1156" s="2">
        <v>39139</v>
      </c>
      <c r="B1156" s="25">
        <v>518731</v>
      </c>
      <c r="C1156">
        <v>2007</v>
      </c>
      <c r="D1156" s="1" t="s">
        <v>5</v>
      </c>
      <c r="E1156">
        <v>0</v>
      </c>
      <c r="F1156" s="3">
        <v>28.3333333333333</v>
      </c>
      <c r="G1156">
        <v>25</v>
      </c>
      <c r="H1156" s="3">
        <v>9.7916666666666696</v>
      </c>
      <c r="I1156" s="5">
        <v>0</v>
      </c>
      <c r="J1156">
        <v>0</v>
      </c>
      <c r="K1156" s="25">
        <v>575272</v>
      </c>
    </row>
    <row r="1157" spans="1:11" x14ac:dyDescent="0.25">
      <c r="A1157" s="2">
        <v>39140</v>
      </c>
      <c r="B1157" s="25">
        <v>623717</v>
      </c>
      <c r="C1157">
        <v>2007</v>
      </c>
      <c r="D1157" s="1" t="s">
        <v>6</v>
      </c>
      <c r="E1157">
        <v>0</v>
      </c>
      <c r="F1157" s="3">
        <v>37.2916666666667</v>
      </c>
      <c r="G1157">
        <v>22</v>
      </c>
      <c r="H1157" s="3">
        <v>7.5416666666666696</v>
      </c>
      <c r="I1157" s="5">
        <v>0</v>
      </c>
      <c r="J1157">
        <v>0</v>
      </c>
      <c r="K1157" s="25">
        <v>518731</v>
      </c>
    </row>
    <row r="1158" spans="1:11" x14ac:dyDescent="0.25">
      <c r="A1158" s="2">
        <v>39141</v>
      </c>
      <c r="B1158" s="25">
        <v>618300</v>
      </c>
      <c r="C1158">
        <v>2007</v>
      </c>
      <c r="D1158" s="1" t="s">
        <v>7</v>
      </c>
      <c r="E1158">
        <v>0</v>
      </c>
      <c r="F1158" s="3">
        <v>36.3333333333333</v>
      </c>
      <c r="G1158">
        <v>15</v>
      </c>
      <c r="H1158" s="3">
        <v>8</v>
      </c>
      <c r="I1158" s="5">
        <v>0</v>
      </c>
      <c r="J1158">
        <v>0</v>
      </c>
      <c r="K1158" s="25">
        <v>623717</v>
      </c>
    </row>
    <row r="1159" spans="1:11" x14ac:dyDescent="0.25">
      <c r="A1159" s="2">
        <v>39142</v>
      </c>
      <c r="B1159" s="25">
        <v>662621</v>
      </c>
      <c r="C1159">
        <v>2007</v>
      </c>
      <c r="D1159" s="1" t="s">
        <v>1</v>
      </c>
      <c r="E1159">
        <v>0</v>
      </c>
      <c r="F1159" s="3">
        <v>35.25</v>
      </c>
      <c r="G1159">
        <v>12</v>
      </c>
      <c r="H1159" s="3">
        <v>8.875</v>
      </c>
      <c r="I1159" s="5">
        <v>0</v>
      </c>
      <c r="J1159">
        <v>0</v>
      </c>
      <c r="K1159" s="25">
        <v>618300</v>
      </c>
    </row>
    <row r="1160" spans="1:11" x14ac:dyDescent="0.25">
      <c r="A1160" s="2">
        <v>39143</v>
      </c>
      <c r="B1160" s="25">
        <v>669070</v>
      </c>
      <c r="C1160">
        <v>2007</v>
      </c>
      <c r="D1160" s="1" t="s">
        <v>2</v>
      </c>
      <c r="E1160">
        <v>1</v>
      </c>
      <c r="F1160" s="3">
        <v>40.7916666666667</v>
      </c>
      <c r="G1160">
        <v>20</v>
      </c>
      <c r="H1160" s="3">
        <v>10.4166666666667</v>
      </c>
      <c r="I1160" s="5">
        <v>0</v>
      </c>
      <c r="J1160">
        <v>0</v>
      </c>
      <c r="K1160" s="25">
        <v>662621</v>
      </c>
    </row>
    <row r="1161" spans="1:11" x14ac:dyDescent="0.25">
      <c r="A1161" s="2">
        <v>39144</v>
      </c>
      <c r="B1161" s="25">
        <v>604938</v>
      </c>
      <c r="C1161">
        <v>2007</v>
      </c>
      <c r="D1161" s="1" t="s">
        <v>3</v>
      </c>
      <c r="E1161">
        <v>0</v>
      </c>
      <c r="F1161" s="3">
        <v>37.0416666666667</v>
      </c>
      <c r="G1161">
        <v>10</v>
      </c>
      <c r="H1161" s="3">
        <v>6.25</v>
      </c>
      <c r="I1161" s="5">
        <v>0</v>
      </c>
      <c r="J1161">
        <v>1</v>
      </c>
      <c r="K1161" s="25">
        <v>669070</v>
      </c>
    </row>
    <row r="1162" spans="1:11" x14ac:dyDescent="0.25">
      <c r="A1162" s="2">
        <v>39145</v>
      </c>
      <c r="B1162" s="25">
        <v>490859</v>
      </c>
      <c r="C1162">
        <v>2007</v>
      </c>
      <c r="D1162" s="1" t="s">
        <v>4</v>
      </c>
      <c r="E1162">
        <v>0</v>
      </c>
      <c r="F1162" s="3">
        <v>30.75</v>
      </c>
      <c r="G1162">
        <v>9</v>
      </c>
      <c r="H1162" s="3">
        <v>3.75</v>
      </c>
      <c r="I1162" s="5">
        <v>0</v>
      </c>
      <c r="J1162">
        <v>1</v>
      </c>
      <c r="K1162" s="25">
        <v>604938</v>
      </c>
    </row>
    <row r="1163" spans="1:11" x14ac:dyDescent="0.25">
      <c r="A1163" s="2">
        <v>39146</v>
      </c>
      <c r="B1163" s="25">
        <v>456309</v>
      </c>
      <c r="C1163">
        <v>2007</v>
      </c>
      <c r="D1163" s="1" t="s">
        <v>5</v>
      </c>
      <c r="E1163">
        <v>0</v>
      </c>
      <c r="F1163" s="3">
        <v>26.875</v>
      </c>
      <c r="G1163">
        <v>12</v>
      </c>
      <c r="H1163" s="3">
        <v>4.1666666666666696</v>
      </c>
      <c r="I1163" s="5">
        <v>0</v>
      </c>
      <c r="J1163">
        <v>0</v>
      </c>
      <c r="K1163" s="25">
        <v>490859</v>
      </c>
    </row>
    <row r="1164" spans="1:11" x14ac:dyDescent="0.25">
      <c r="A1164" s="2">
        <v>39147</v>
      </c>
      <c r="B1164" s="25">
        <v>406878</v>
      </c>
      <c r="C1164">
        <v>2007</v>
      </c>
      <c r="D1164" s="1" t="s">
        <v>6</v>
      </c>
      <c r="E1164">
        <v>0</v>
      </c>
      <c r="F1164" s="3">
        <v>23.5</v>
      </c>
      <c r="G1164">
        <v>10</v>
      </c>
      <c r="H1164" s="3">
        <v>4.0416666666666696</v>
      </c>
      <c r="I1164" s="5">
        <v>0</v>
      </c>
      <c r="J1164">
        <v>0</v>
      </c>
      <c r="K1164" s="25">
        <v>456309</v>
      </c>
    </row>
    <row r="1165" spans="1:11" x14ac:dyDescent="0.25">
      <c r="A1165" s="2">
        <v>39148</v>
      </c>
      <c r="B1165" s="25">
        <v>319892</v>
      </c>
      <c r="C1165">
        <v>2007</v>
      </c>
      <c r="D1165" s="1" t="s">
        <v>7</v>
      </c>
      <c r="E1165">
        <v>0</v>
      </c>
      <c r="F1165" s="3">
        <v>14.9166666666667</v>
      </c>
      <c r="G1165">
        <v>15</v>
      </c>
      <c r="H1165" s="3">
        <v>8.4583333333333304</v>
      </c>
      <c r="I1165" s="5">
        <v>0</v>
      </c>
      <c r="J1165">
        <v>0</v>
      </c>
      <c r="K1165" s="25">
        <v>406878</v>
      </c>
    </row>
    <row r="1166" spans="1:11" x14ac:dyDescent="0.25">
      <c r="A1166" s="2">
        <v>39149</v>
      </c>
      <c r="B1166" s="25">
        <v>346421</v>
      </c>
      <c r="C1166">
        <v>2007</v>
      </c>
      <c r="D1166" s="1" t="s">
        <v>1</v>
      </c>
      <c r="E1166">
        <v>0</v>
      </c>
      <c r="F1166" s="3">
        <v>20.2916666666667</v>
      </c>
      <c r="G1166">
        <v>13</v>
      </c>
      <c r="H1166" s="3">
        <v>7.5833333333333304</v>
      </c>
      <c r="I1166" s="5">
        <v>0</v>
      </c>
      <c r="J1166">
        <v>0</v>
      </c>
      <c r="K1166" s="25">
        <v>319892</v>
      </c>
    </row>
    <row r="1167" spans="1:11" x14ac:dyDescent="0.25">
      <c r="A1167" s="2">
        <v>39150</v>
      </c>
      <c r="B1167" s="25">
        <v>293842</v>
      </c>
      <c r="C1167">
        <v>2007</v>
      </c>
      <c r="D1167" s="1" t="s">
        <v>2</v>
      </c>
      <c r="E1167">
        <v>1</v>
      </c>
      <c r="F1167" s="3">
        <v>15.4583333333333</v>
      </c>
      <c r="G1167">
        <v>15</v>
      </c>
      <c r="H1167" s="3">
        <v>7.2916666666666696</v>
      </c>
      <c r="I1167" s="5">
        <v>0</v>
      </c>
      <c r="J1167">
        <v>0</v>
      </c>
      <c r="K1167" s="25">
        <v>346421</v>
      </c>
    </row>
    <row r="1168" spans="1:11" x14ac:dyDescent="0.25">
      <c r="A1168" s="2">
        <v>39151</v>
      </c>
      <c r="B1168" s="25">
        <v>355889</v>
      </c>
      <c r="C1168">
        <v>2007</v>
      </c>
      <c r="D1168" s="1" t="s">
        <v>3</v>
      </c>
      <c r="E1168">
        <v>0</v>
      </c>
      <c r="F1168" s="3">
        <v>22.75</v>
      </c>
      <c r="G1168">
        <v>13</v>
      </c>
      <c r="H1168" s="3">
        <v>7.3333333333333304</v>
      </c>
      <c r="I1168" s="5">
        <v>0</v>
      </c>
      <c r="J1168">
        <v>1</v>
      </c>
      <c r="K1168" s="25">
        <v>293842</v>
      </c>
    </row>
    <row r="1169" spans="1:11" x14ac:dyDescent="0.25">
      <c r="A1169" s="2">
        <v>39152</v>
      </c>
      <c r="B1169" s="25">
        <v>304060</v>
      </c>
      <c r="C1169">
        <v>2007</v>
      </c>
      <c r="D1169" s="1" t="s">
        <v>4</v>
      </c>
      <c r="E1169">
        <v>0</v>
      </c>
      <c r="F1169" s="3">
        <v>20.2083333333333</v>
      </c>
      <c r="G1169">
        <v>12</v>
      </c>
      <c r="H1169" s="3">
        <v>6.5</v>
      </c>
      <c r="I1169" s="5">
        <v>0</v>
      </c>
      <c r="J1169">
        <v>1</v>
      </c>
      <c r="K1169" s="25">
        <v>355889</v>
      </c>
    </row>
    <row r="1170" spans="1:11" x14ac:dyDescent="0.25">
      <c r="A1170" s="2">
        <v>39153</v>
      </c>
      <c r="B1170" s="25">
        <v>267061</v>
      </c>
      <c r="C1170">
        <v>2007</v>
      </c>
      <c r="D1170" s="1" t="s">
        <v>5</v>
      </c>
      <c r="E1170">
        <v>0</v>
      </c>
      <c r="F1170" s="3">
        <v>14.0416666666667</v>
      </c>
      <c r="G1170">
        <v>12</v>
      </c>
      <c r="H1170" s="3">
        <v>6.3333333333333304</v>
      </c>
      <c r="I1170" s="5">
        <v>0</v>
      </c>
      <c r="J1170">
        <v>0</v>
      </c>
      <c r="K1170" s="25">
        <v>304060</v>
      </c>
    </row>
    <row r="1171" spans="1:11" x14ac:dyDescent="0.25">
      <c r="A1171" s="2">
        <v>39154</v>
      </c>
      <c r="B1171" s="25">
        <v>219613</v>
      </c>
      <c r="C1171">
        <v>2007</v>
      </c>
      <c r="D1171" s="1" t="s">
        <v>6</v>
      </c>
      <c r="E1171">
        <v>0</v>
      </c>
      <c r="F1171" s="3">
        <v>9.7083333333333393</v>
      </c>
      <c r="G1171">
        <v>13</v>
      </c>
      <c r="H1171" s="3">
        <v>7.3333333333333304</v>
      </c>
      <c r="I1171" s="5">
        <v>0</v>
      </c>
      <c r="J1171">
        <v>0</v>
      </c>
      <c r="K1171" s="25">
        <v>267061</v>
      </c>
    </row>
    <row r="1172" spans="1:11" x14ac:dyDescent="0.25">
      <c r="A1172" s="2">
        <v>39155</v>
      </c>
      <c r="B1172" s="25">
        <v>219803</v>
      </c>
      <c r="C1172">
        <v>2007</v>
      </c>
      <c r="D1172" s="1" t="s">
        <v>7</v>
      </c>
      <c r="E1172">
        <v>0</v>
      </c>
      <c r="F1172" s="3">
        <v>12.125</v>
      </c>
      <c r="G1172">
        <v>14</v>
      </c>
      <c r="H1172" s="3">
        <v>8</v>
      </c>
      <c r="I1172" s="5">
        <v>0</v>
      </c>
      <c r="J1172">
        <v>0</v>
      </c>
      <c r="K1172" s="25">
        <v>219613</v>
      </c>
    </row>
    <row r="1173" spans="1:11" x14ac:dyDescent="0.25">
      <c r="A1173" s="2">
        <v>39156</v>
      </c>
      <c r="B1173" s="25">
        <v>272081</v>
      </c>
      <c r="C1173">
        <v>2007</v>
      </c>
      <c r="D1173" s="1" t="s">
        <v>1</v>
      </c>
      <c r="E1173">
        <v>0</v>
      </c>
      <c r="F1173" s="3">
        <v>17</v>
      </c>
      <c r="G1173">
        <v>12</v>
      </c>
      <c r="H1173" s="3">
        <v>7.7916666666666696</v>
      </c>
      <c r="I1173" s="5">
        <v>0</v>
      </c>
      <c r="J1173">
        <v>0</v>
      </c>
      <c r="K1173" s="25">
        <v>219803</v>
      </c>
    </row>
    <row r="1174" spans="1:11" x14ac:dyDescent="0.25">
      <c r="A1174" s="2">
        <v>39157</v>
      </c>
      <c r="B1174" s="25">
        <v>234217</v>
      </c>
      <c r="C1174">
        <v>2007</v>
      </c>
      <c r="D1174" s="1" t="s">
        <v>2</v>
      </c>
      <c r="E1174">
        <v>1</v>
      </c>
      <c r="F1174" s="3">
        <v>11.5833333333333</v>
      </c>
      <c r="G1174">
        <v>13</v>
      </c>
      <c r="H1174" s="3">
        <v>6.9583333333333304</v>
      </c>
      <c r="I1174" s="5">
        <v>0</v>
      </c>
      <c r="J1174">
        <v>0</v>
      </c>
      <c r="K1174" s="25">
        <v>272081</v>
      </c>
    </row>
    <row r="1175" spans="1:11" x14ac:dyDescent="0.25">
      <c r="A1175" s="2">
        <v>39158</v>
      </c>
      <c r="B1175" s="25">
        <v>201101</v>
      </c>
      <c r="C1175">
        <v>2007</v>
      </c>
      <c r="D1175" s="1" t="s">
        <v>3</v>
      </c>
      <c r="E1175">
        <v>0</v>
      </c>
      <c r="F1175" s="3">
        <v>7.4583333333333401</v>
      </c>
      <c r="G1175">
        <v>13</v>
      </c>
      <c r="H1175" s="3">
        <v>7.2916666666666696</v>
      </c>
      <c r="I1175" s="5">
        <v>0</v>
      </c>
      <c r="J1175">
        <v>1</v>
      </c>
      <c r="K1175" s="25">
        <v>234217</v>
      </c>
    </row>
    <row r="1176" spans="1:11" x14ac:dyDescent="0.25">
      <c r="A1176" s="2">
        <v>39159</v>
      </c>
      <c r="B1176" s="25">
        <v>182147</v>
      </c>
      <c r="C1176">
        <v>2007</v>
      </c>
      <c r="D1176" s="1" t="s">
        <v>4</v>
      </c>
      <c r="E1176">
        <v>0</v>
      </c>
      <c r="F1176" s="3">
        <v>8.5</v>
      </c>
      <c r="G1176">
        <v>10</v>
      </c>
      <c r="H1176" s="3">
        <v>5.875</v>
      </c>
      <c r="I1176" s="5">
        <v>0</v>
      </c>
      <c r="J1176">
        <v>1</v>
      </c>
      <c r="K1176" s="25">
        <v>201101</v>
      </c>
    </row>
    <row r="1177" spans="1:11" x14ac:dyDescent="0.25">
      <c r="A1177" s="2">
        <v>39160</v>
      </c>
      <c r="B1177" s="25">
        <v>182189</v>
      </c>
      <c r="C1177">
        <v>2007</v>
      </c>
      <c r="D1177" s="1" t="s">
        <v>5</v>
      </c>
      <c r="E1177">
        <v>0</v>
      </c>
      <c r="F1177" s="3">
        <v>7.2916666666666599</v>
      </c>
      <c r="G1177">
        <v>10</v>
      </c>
      <c r="H1177" s="3">
        <v>6.375</v>
      </c>
      <c r="I1177" s="5">
        <v>0</v>
      </c>
      <c r="J1177">
        <v>0</v>
      </c>
      <c r="K1177" s="25">
        <v>182147</v>
      </c>
    </row>
    <row r="1178" spans="1:11" x14ac:dyDescent="0.25">
      <c r="A1178" s="2">
        <v>39161</v>
      </c>
      <c r="B1178" s="25">
        <v>185754</v>
      </c>
      <c r="C1178">
        <v>2007</v>
      </c>
      <c r="D1178" s="1" t="s">
        <v>6</v>
      </c>
      <c r="E1178">
        <v>0</v>
      </c>
      <c r="F1178" s="3">
        <v>10</v>
      </c>
      <c r="G1178">
        <v>21</v>
      </c>
      <c r="H1178" s="3">
        <v>8.5833333333333304</v>
      </c>
      <c r="I1178" s="5">
        <v>0</v>
      </c>
      <c r="J1178">
        <v>0</v>
      </c>
      <c r="K1178" s="25">
        <v>182189</v>
      </c>
    </row>
    <row r="1179" spans="1:11" x14ac:dyDescent="0.25">
      <c r="A1179" s="2">
        <v>39162</v>
      </c>
      <c r="B1179" s="25">
        <v>253123</v>
      </c>
      <c r="C1179">
        <v>2007</v>
      </c>
      <c r="D1179" s="1" t="s">
        <v>7</v>
      </c>
      <c r="E1179">
        <v>0</v>
      </c>
      <c r="F1179" s="3">
        <v>18.0416666666667</v>
      </c>
      <c r="G1179">
        <v>16</v>
      </c>
      <c r="H1179" s="3">
        <v>9.875</v>
      </c>
      <c r="I1179" s="5">
        <v>0</v>
      </c>
      <c r="J1179">
        <v>0</v>
      </c>
      <c r="K1179" s="25">
        <v>185754</v>
      </c>
    </row>
    <row r="1180" spans="1:11" x14ac:dyDescent="0.25">
      <c r="A1180" s="2">
        <v>39163</v>
      </c>
      <c r="B1180" s="25">
        <v>260267</v>
      </c>
      <c r="C1180">
        <v>2007</v>
      </c>
      <c r="D1180" s="1" t="s">
        <v>1</v>
      </c>
      <c r="E1180">
        <v>0</v>
      </c>
      <c r="F1180" s="3">
        <v>19</v>
      </c>
      <c r="G1180">
        <v>10</v>
      </c>
      <c r="H1180" s="3">
        <v>5.8333333333333304</v>
      </c>
      <c r="I1180" s="5">
        <v>0</v>
      </c>
      <c r="J1180">
        <v>0</v>
      </c>
      <c r="K1180" s="25">
        <v>253123</v>
      </c>
    </row>
    <row r="1181" spans="1:11" x14ac:dyDescent="0.25">
      <c r="A1181" s="2">
        <v>39164</v>
      </c>
      <c r="B1181" s="25">
        <v>243192</v>
      </c>
      <c r="C1181">
        <v>2007</v>
      </c>
      <c r="D1181" s="1" t="s">
        <v>2</v>
      </c>
      <c r="E1181">
        <v>1</v>
      </c>
      <c r="F1181" s="3">
        <v>15.1666666666667</v>
      </c>
      <c r="G1181">
        <v>16</v>
      </c>
      <c r="H1181" s="3">
        <v>8.5</v>
      </c>
      <c r="I1181" s="5">
        <v>0</v>
      </c>
      <c r="J1181">
        <v>0</v>
      </c>
      <c r="K1181" s="25">
        <v>260267</v>
      </c>
    </row>
    <row r="1182" spans="1:11" x14ac:dyDescent="0.25">
      <c r="A1182" s="2">
        <v>39165</v>
      </c>
      <c r="B1182" s="25">
        <v>213295</v>
      </c>
      <c r="C1182">
        <v>2007</v>
      </c>
      <c r="D1182" s="1" t="s">
        <v>3</v>
      </c>
      <c r="E1182">
        <v>0</v>
      </c>
      <c r="F1182" s="3">
        <v>13.0416666666667</v>
      </c>
      <c r="G1182">
        <v>15</v>
      </c>
      <c r="H1182" s="3">
        <v>9.6666666666666696</v>
      </c>
      <c r="I1182" s="5">
        <v>0</v>
      </c>
      <c r="J1182">
        <v>1</v>
      </c>
      <c r="K1182" s="25">
        <v>243192</v>
      </c>
    </row>
    <row r="1183" spans="1:11" x14ac:dyDescent="0.25">
      <c r="A1183" s="2">
        <v>39166</v>
      </c>
      <c r="B1183" s="25">
        <v>186434</v>
      </c>
      <c r="C1183">
        <v>2007</v>
      </c>
      <c r="D1183" s="1" t="s">
        <v>4</v>
      </c>
      <c r="E1183">
        <v>0</v>
      </c>
      <c r="F1183" s="3">
        <v>5.9583333333333401</v>
      </c>
      <c r="G1183">
        <v>22</v>
      </c>
      <c r="H1183" s="3">
        <v>10.7083333333333</v>
      </c>
      <c r="I1183" s="5">
        <v>0</v>
      </c>
      <c r="J1183">
        <v>1</v>
      </c>
      <c r="K1183" s="25">
        <v>213295</v>
      </c>
    </row>
    <row r="1184" spans="1:11" x14ac:dyDescent="0.25">
      <c r="A1184" s="2">
        <v>39167</v>
      </c>
      <c r="B1184" s="25">
        <v>178891</v>
      </c>
      <c r="C1184">
        <v>2007</v>
      </c>
      <c r="D1184" s="1" t="s">
        <v>5</v>
      </c>
      <c r="E1184">
        <v>0</v>
      </c>
      <c r="F1184" s="3">
        <v>2.0833333333333401</v>
      </c>
      <c r="G1184">
        <v>26</v>
      </c>
      <c r="H1184" s="3">
        <v>15.9166666666667</v>
      </c>
      <c r="I1184" s="5">
        <v>0</v>
      </c>
      <c r="J1184">
        <v>0</v>
      </c>
      <c r="K1184" s="25">
        <v>186434</v>
      </c>
    </row>
    <row r="1185" spans="1:11" x14ac:dyDescent="0.25">
      <c r="A1185" s="2">
        <v>39168</v>
      </c>
      <c r="B1185" s="25">
        <v>307896</v>
      </c>
      <c r="C1185">
        <v>2007</v>
      </c>
      <c r="D1185" s="1" t="s">
        <v>6</v>
      </c>
      <c r="E1185">
        <v>0</v>
      </c>
      <c r="F1185" s="3">
        <v>20.6666666666667</v>
      </c>
      <c r="G1185">
        <v>21</v>
      </c>
      <c r="H1185" s="3">
        <v>9</v>
      </c>
      <c r="I1185" s="5">
        <v>0</v>
      </c>
      <c r="J1185">
        <v>0</v>
      </c>
      <c r="K1185" s="25">
        <v>178891</v>
      </c>
    </row>
    <row r="1186" spans="1:11" x14ac:dyDescent="0.25">
      <c r="A1186" s="2">
        <v>39169</v>
      </c>
      <c r="B1186" s="25">
        <v>471265</v>
      </c>
      <c r="C1186">
        <v>2007</v>
      </c>
      <c r="D1186" s="1" t="s">
        <v>7</v>
      </c>
      <c r="E1186">
        <v>0</v>
      </c>
      <c r="F1186" s="3">
        <v>28.7083333333333</v>
      </c>
      <c r="G1186">
        <v>22</v>
      </c>
      <c r="H1186" s="3">
        <v>8.2083333333333304</v>
      </c>
      <c r="I1186" s="5">
        <v>0</v>
      </c>
      <c r="J1186">
        <v>0</v>
      </c>
      <c r="K1186" s="25">
        <v>307896</v>
      </c>
    </row>
    <row r="1187" spans="1:11" x14ac:dyDescent="0.25">
      <c r="A1187" s="2">
        <v>39170</v>
      </c>
      <c r="B1187" s="25">
        <v>460000</v>
      </c>
      <c r="C1187">
        <v>2007</v>
      </c>
      <c r="D1187" s="1" t="s">
        <v>1</v>
      </c>
      <c r="E1187">
        <v>0</v>
      </c>
      <c r="F1187" s="3">
        <v>26.2916666666667</v>
      </c>
      <c r="G1187">
        <v>17</v>
      </c>
      <c r="H1187" s="3">
        <v>9.7916666666666696</v>
      </c>
      <c r="I1187" s="5">
        <v>0</v>
      </c>
      <c r="J1187">
        <v>0</v>
      </c>
      <c r="K1187" s="25">
        <v>471265</v>
      </c>
    </row>
    <row r="1188" spans="1:11" x14ac:dyDescent="0.25">
      <c r="A1188" s="2">
        <v>39171</v>
      </c>
      <c r="B1188" s="25">
        <v>384373</v>
      </c>
      <c r="C1188">
        <v>2007</v>
      </c>
      <c r="D1188" s="1" t="s">
        <v>2</v>
      </c>
      <c r="E1188">
        <v>1</v>
      </c>
      <c r="F1188" s="3">
        <v>22.125</v>
      </c>
      <c r="G1188">
        <v>14</v>
      </c>
      <c r="H1188" s="3">
        <v>7.9583333333333304</v>
      </c>
      <c r="I1188" s="5">
        <v>0</v>
      </c>
      <c r="J1188">
        <v>0</v>
      </c>
      <c r="K1188" s="25">
        <v>460000</v>
      </c>
    </row>
    <row r="1189" spans="1:11" x14ac:dyDescent="0.25">
      <c r="A1189" s="2">
        <v>39172</v>
      </c>
      <c r="B1189" s="25">
        <v>250524</v>
      </c>
      <c r="C1189">
        <v>2007</v>
      </c>
      <c r="D1189" s="1" t="s">
        <v>3</v>
      </c>
      <c r="E1189">
        <v>0</v>
      </c>
      <c r="F1189" s="3">
        <v>11.5833333333333</v>
      </c>
      <c r="G1189">
        <v>13</v>
      </c>
      <c r="H1189" s="3">
        <v>8.5</v>
      </c>
      <c r="I1189" s="5">
        <v>0</v>
      </c>
      <c r="J1189">
        <v>1</v>
      </c>
      <c r="K1189" s="25">
        <v>384373</v>
      </c>
    </row>
    <row r="1190" spans="1:11" x14ac:dyDescent="0.25">
      <c r="A1190" s="2">
        <v>39173</v>
      </c>
      <c r="B1190" s="25">
        <v>199346</v>
      </c>
      <c r="C1190">
        <v>2007</v>
      </c>
      <c r="D1190" s="1" t="s">
        <v>4</v>
      </c>
      <c r="E1190">
        <v>0</v>
      </c>
      <c r="F1190" s="3">
        <v>9.25</v>
      </c>
      <c r="G1190">
        <v>10</v>
      </c>
      <c r="H1190" s="3">
        <v>5.1666666666666696</v>
      </c>
      <c r="I1190" s="5">
        <v>0</v>
      </c>
      <c r="J1190">
        <v>1</v>
      </c>
      <c r="K1190" s="25">
        <v>250524</v>
      </c>
    </row>
    <row r="1191" spans="1:11" x14ac:dyDescent="0.25">
      <c r="A1191" s="2">
        <v>39174</v>
      </c>
      <c r="B1191" s="25">
        <v>251231</v>
      </c>
      <c r="C1191">
        <v>2007</v>
      </c>
      <c r="D1191" s="1" t="s">
        <v>5</v>
      </c>
      <c r="E1191">
        <v>0</v>
      </c>
      <c r="F1191" s="3">
        <v>17.625</v>
      </c>
      <c r="G1191">
        <v>21</v>
      </c>
      <c r="H1191" s="3">
        <v>10</v>
      </c>
      <c r="I1191" s="5">
        <v>0</v>
      </c>
      <c r="J1191">
        <v>0</v>
      </c>
      <c r="K1191" s="25">
        <v>199346</v>
      </c>
    </row>
    <row r="1192" spans="1:11" x14ac:dyDescent="0.25">
      <c r="A1192" s="2">
        <v>39175</v>
      </c>
      <c r="B1192" s="25">
        <v>242243</v>
      </c>
      <c r="C1192">
        <v>2007</v>
      </c>
      <c r="D1192" s="1" t="s">
        <v>6</v>
      </c>
      <c r="E1192">
        <v>0</v>
      </c>
      <c r="F1192" s="3">
        <v>16.375</v>
      </c>
      <c r="G1192">
        <v>12</v>
      </c>
      <c r="H1192" s="3">
        <v>5.375</v>
      </c>
      <c r="I1192" s="5">
        <v>0</v>
      </c>
      <c r="J1192">
        <v>0</v>
      </c>
      <c r="K1192" s="25">
        <v>251231</v>
      </c>
    </row>
    <row r="1193" spans="1:11" x14ac:dyDescent="0.25">
      <c r="A1193" s="2">
        <v>39176</v>
      </c>
      <c r="B1193" s="25">
        <v>194967</v>
      </c>
      <c r="C1193">
        <v>2007</v>
      </c>
      <c r="D1193" s="1" t="s">
        <v>7</v>
      </c>
      <c r="E1193">
        <v>0</v>
      </c>
      <c r="F1193" s="3">
        <v>9.2083333333333393</v>
      </c>
      <c r="G1193">
        <v>9</v>
      </c>
      <c r="H1193" s="3">
        <v>5.5</v>
      </c>
      <c r="I1193" s="5">
        <v>0</v>
      </c>
      <c r="J1193">
        <v>0</v>
      </c>
      <c r="K1193" s="25">
        <v>242243</v>
      </c>
    </row>
    <row r="1194" spans="1:11" x14ac:dyDescent="0.25">
      <c r="A1194" s="2">
        <v>39177</v>
      </c>
      <c r="B1194" s="25">
        <v>173565</v>
      </c>
      <c r="C1194">
        <v>2007</v>
      </c>
      <c r="D1194" s="1" t="s">
        <v>1</v>
      </c>
      <c r="E1194">
        <v>0</v>
      </c>
      <c r="F1194" s="3">
        <v>10.0416666666667</v>
      </c>
      <c r="G1194">
        <v>13</v>
      </c>
      <c r="H1194" s="3">
        <v>6.2083333333333304</v>
      </c>
      <c r="I1194" s="5">
        <v>0</v>
      </c>
      <c r="J1194">
        <v>0</v>
      </c>
      <c r="K1194" s="25">
        <v>194967</v>
      </c>
    </row>
    <row r="1195" spans="1:11" x14ac:dyDescent="0.25">
      <c r="A1195" s="2">
        <v>39178</v>
      </c>
      <c r="B1195" s="25">
        <v>169564</v>
      </c>
      <c r="C1195">
        <v>2007</v>
      </c>
      <c r="D1195" s="1" t="s">
        <v>2</v>
      </c>
      <c r="E1195">
        <v>1</v>
      </c>
      <c r="F1195" s="3">
        <v>8.25</v>
      </c>
      <c r="G1195">
        <v>13</v>
      </c>
      <c r="H1195" s="3">
        <v>5.8333333333333304</v>
      </c>
      <c r="I1195" s="5">
        <v>0</v>
      </c>
      <c r="J1195">
        <v>0</v>
      </c>
      <c r="K1195" s="25">
        <v>173565</v>
      </c>
    </row>
    <row r="1196" spans="1:11" x14ac:dyDescent="0.25">
      <c r="A1196" s="2">
        <v>39179</v>
      </c>
      <c r="B1196" s="25">
        <v>153227</v>
      </c>
      <c r="C1196">
        <v>2007</v>
      </c>
      <c r="D1196" s="1" t="s">
        <v>3</v>
      </c>
      <c r="E1196">
        <v>0</v>
      </c>
      <c r="F1196" s="3">
        <v>5.2916666666666599</v>
      </c>
      <c r="G1196">
        <v>14</v>
      </c>
      <c r="H1196" s="3">
        <v>6.5416666666666696</v>
      </c>
      <c r="I1196" s="5">
        <v>0</v>
      </c>
      <c r="J1196">
        <v>1</v>
      </c>
      <c r="K1196" s="25">
        <v>169564</v>
      </c>
    </row>
    <row r="1197" spans="1:11" x14ac:dyDescent="0.25">
      <c r="A1197" s="2">
        <v>39180</v>
      </c>
      <c r="B1197" s="25">
        <v>176377</v>
      </c>
      <c r="C1197">
        <v>2007</v>
      </c>
      <c r="D1197" s="1" t="s">
        <v>4</v>
      </c>
      <c r="E1197">
        <v>0</v>
      </c>
      <c r="F1197" s="3">
        <v>13.75</v>
      </c>
      <c r="G1197">
        <v>13</v>
      </c>
      <c r="H1197" s="3">
        <v>9.0833333333333304</v>
      </c>
      <c r="I1197" s="5">
        <v>0</v>
      </c>
      <c r="J1197">
        <v>1</v>
      </c>
      <c r="K1197" s="25">
        <v>153227</v>
      </c>
    </row>
    <row r="1198" spans="1:11" x14ac:dyDescent="0.25">
      <c r="A1198" s="2">
        <v>39181</v>
      </c>
      <c r="B1198" s="25">
        <v>273647</v>
      </c>
      <c r="C1198">
        <v>2007</v>
      </c>
      <c r="D1198" s="1" t="s">
        <v>5</v>
      </c>
      <c r="E1198">
        <v>0</v>
      </c>
      <c r="F1198" s="3">
        <v>16.6666666666667</v>
      </c>
      <c r="G1198">
        <v>26</v>
      </c>
      <c r="H1198" s="3">
        <v>15.875</v>
      </c>
      <c r="I1198" s="5">
        <v>0</v>
      </c>
      <c r="J1198">
        <v>0</v>
      </c>
      <c r="K1198" s="25">
        <v>176377</v>
      </c>
    </row>
    <row r="1199" spans="1:11" x14ac:dyDescent="0.25">
      <c r="A1199" s="2">
        <v>39182</v>
      </c>
      <c r="B1199" s="25">
        <v>417268</v>
      </c>
      <c r="C1199">
        <v>2007</v>
      </c>
      <c r="D1199" s="1" t="s">
        <v>6</v>
      </c>
      <c r="E1199">
        <v>0</v>
      </c>
      <c r="F1199" s="3">
        <v>25.375</v>
      </c>
      <c r="G1199">
        <v>25</v>
      </c>
      <c r="H1199" s="3">
        <v>15.25</v>
      </c>
      <c r="I1199" s="5">
        <v>0</v>
      </c>
      <c r="J1199">
        <v>0</v>
      </c>
      <c r="K1199" s="25">
        <v>273647</v>
      </c>
    </row>
    <row r="1200" spans="1:11" x14ac:dyDescent="0.25">
      <c r="A1200" s="2">
        <v>39183</v>
      </c>
      <c r="B1200" s="25">
        <v>360988</v>
      </c>
      <c r="C1200">
        <v>2007</v>
      </c>
      <c r="D1200" s="1" t="s">
        <v>7</v>
      </c>
      <c r="E1200">
        <v>0</v>
      </c>
      <c r="F1200" s="3">
        <v>22.75</v>
      </c>
      <c r="G1200">
        <v>12</v>
      </c>
      <c r="H1200" s="3">
        <v>5.4583333333333304</v>
      </c>
      <c r="I1200" s="5">
        <v>0</v>
      </c>
      <c r="J1200">
        <v>0</v>
      </c>
      <c r="K1200" s="25">
        <v>417268</v>
      </c>
    </row>
    <row r="1201" spans="1:11" x14ac:dyDescent="0.25">
      <c r="A1201" s="2">
        <v>39184</v>
      </c>
      <c r="B1201" s="25">
        <v>315322</v>
      </c>
      <c r="C1201">
        <v>2007</v>
      </c>
      <c r="D1201" s="1" t="s">
        <v>1</v>
      </c>
      <c r="E1201">
        <v>0</v>
      </c>
      <c r="F1201" s="3">
        <v>19.5416666666667</v>
      </c>
      <c r="G1201">
        <v>21</v>
      </c>
      <c r="H1201" s="3">
        <v>10.0833333333333</v>
      </c>
      <c r="I1201" s="5">
        <v>0</v>
      </c>
      <c r="J1201">
        <v>0</v>
      </c>
      <c r="K1201" s="25">
        <v>360988</v>
      </c>
    </row>
    <row r="1202" spans="1:11" x14ac:dyDescent="0.25">
      <c r="A1202" s="2">
        <v>39185</v>
      </c>
      <c r="B1202" s="25">
        <v>269349</v>
      </c>
      <c r="C1202">
        <v>2007</v>
      </c>
      <c r="D1202" s="1" t="s">
        <v>2</v>
      </c>
      <c r="E1202">
        <v>1</v>
      </c>
      <c r="F1202" s="3">
        <v>17.1666666666667</v>
      </c>
      <c r="G1202">
        <v>17</v>
      </c>
      <c r="H1202" s="3">
        <v>10.2916666666667</v>
      </c>
      <c r="I1202" s="5">
        <v>0</v>
      </c>
      <c r="J1202">
        <v>0</v>
      </c>
      <c r="K1202" s="25">
        <v>315322</v>
      </c>
    </row>
    <row r="1203" spans="1:11" x14ac:dyDescent="0.25">
      <c r="A1203" s="2">
        <v>39186</v>
      </c>
      <c r="B1203" s="25">
        <v>219907</v>
      </c>
      <c r="C1203">
        <v>2007</v>
      </c>
      <c r="D1203" s="1" t="s">
        <v>3</v>
      </c>
      <c r="E1203">
        <v>0</v>
      </c>
      <c r="F1203" s="3">
        <v>8.4166666666666607</v>
      </c>
      <c r="G1203">
        <v>20</v>
      </c>
      <c r="H1203" s="3">
        <v>11.375</v>
      </c>
      <c r="I1203" s="5">
        <v>0</v>
      </c>
      <c r="J1203">
        <v>1</v>
      </c>
      <c r="K1203" s="25">
        <v>269349</v>
      </c>
    </row>
    <row r="1204" spans="1:11" x14ac:dyDescent="0.25">
      <c r="A1204" s="2">
        <v>39187</v>
      </c>
      <c r="B1204" s="25">
        <v>201768</v>
      </c>
      <c r="C1204">
        <v>2007</v>
      </c>
      <c r="D1204" s="1" t="s">
        <v>4</v>
      </c>
      <c r="E1204">
        <v>0</v>
      </c>
      <c r="F1204" s="3">
        <v>9.5416666666666607</v>
      </c>
      <c r="G1204">
        <v>17</v>
      </c>
      <c r="H1204" s="3">
        <v>10.75</v>
      </c>
      <c r="I1204" s="5">
        <v>0</v>
      </c>
      <c r="J1204">
        <v>1</v>
      </c>
      <c r="K1204" s="25">
        <v>219907</v>
      </c>
    </row>
    <row r="1205" spans="1:11" x14ac:dyDescent="0.25">
      <c r="A1205" s="2">
        <v>39188</v>
      </c>
      <c r="B1205" s="25">
        <v>213365</v>
      </c>
      <c r="C1205">
        <v>2007</v>
      </c>
      <c r="D1205" s="1" t="s">
        <v>5</v>
      </c>
      <c r="E1205">
        <v>0</v>
      </c>
      <c r="F1205" s="3">
        <v>10.7083333333333</v>
      </c>
      <c r="G1205">
        <v>15</v>
      </c>
      <c r="H1205" s="3">
        <v>8.8333333333333304</v>
      </c>
      <c r="I1205" s="5">
        <v>0</v>
      </c>
      <c r="J1205">
        <v>0</v>
      </c>
      <c r="K1205" s="25">
        <v>201768</v>
      </c>
    </row>
    <row r="1206" spans="1:11" x14ac:dyDescent="0.25">
      <c r="A1206" s="2">
        <v>39189</v>
      </c>
      <c r="B1206" s="25">
        <v>184824</v>
      </c>
      <c r="C1206">
        <v>2007</v>
      </c>
      <c r="D1206" s="1" t="s">
        <v>6</v>
      </c>
      <c r="E1206">
        <v>0</v>
      </c>
      <c r="F1206" s="3">
        <v>1.9583333333333399</v>
      </c>
      <c r="G1206">
        <v>25</v>
      </c>
      <c r="H1206" s="3">
        <v>16.75</v>
      </c>
      <c r="I1206" s="5">
        <v>0</v>
      </c>
      <c r="J1206">
        <v>0</v>
      </c>
      <c r="K1206" s="25">
        <v>213365</v>
      </c>
    </row>
    <row r="1207" spans="1:11" x14ac:dyDescent="0.25">
      <c r="A1207" s="2">
        <v>39190</v>
      </c>
      <c r="B1207" s="25">
        <v>366107</v>
      </c>
      <c r="C1207">
        <v>2007</v>
      </c>
      <c r="D1207" s="1" t="s">
        <v>7</v>
      </c>
      <c r="E1207">
        <v>0</v>
      </c>
      <c r="F1207" s="3">
        <v>26.4583333333333</v>
      </c>
      <c r="G1207">
        <v>37</v>
      </c>
      <c r="H1207" s="3">
        <v>14.375</v>
      </c>
      <c r="I1207" s="5">
        <v>0</v>
      </c>
      <c r="J1207">
        <v>0</v>
      </c>
      <c r="K1207" s="25">
        <v>184824</v>
      </c>
    </row>
    <row r="1208" spans="1:11" x14ac:dyDescent="0.25">
      <c r="A1208" s="2">
        <v>39191</v>
      </c>
      <c r="B1208" s="25">
        <v>341281</v>
      </c>
      <c r="C1208">
        <v>2007</v>
      </c>
      <c r="D1208" s="1" t="s">
        <v>1</v>
      </c>
      <c r="E1208">
        <v>0</v>
      </c>
      <c r="F1208" s="3">
        <v>21.5</v>
      </c>
      <c r="G1208">
        <v>12</v>
      </c>
      <c r="H1208" s="3">
        <v>6</v>
      </c>
      <c r="I1208" s="5">
        <v>0</v>
      </c>
      <c r="J1208">
        <v>0</v>
      </c>
      <c r="K1208" s="25">
        <v>366107</v>
      </c>
    </row>
    <row r="1209" spans="1:11" x14ac:dyDescent="0.25">
      <c r="A1209" s="2">
        <v>39192</v>
      </c>
      <c r="B1209" s="25">
        <v>305365</v>
      </c>
      <c r="C1209">
        <v>2007</v>
      </c>
      <c r="D1209" s="1" t="s">
        <v>2</v>
      </c>
      <c r="E1209">
        <v>1</v>
      </c>
      <c r="F1209" s="3">
        <v>19.8333333333333</v>
      </c>
      <c r="G1209">
        <v>12</v>
      </c>
      <c r="H1209" s="3">
        <v>6.2083333333333304</v>
      </c>
      <c r="I1209" s="5">
        <v>0</v>
      </c>
      <c r="J1209">
        <v>0</v>
      </c>
      <c r="K1209" s="25">
        <v>341281</v>
      </c>
    </row>
    <row r="1210" spans="1:11" x14ac:dyDescent="0.25">
      <c r="A1210" s="2">
        <v>39193</v>
      </c>
      <c r="B1210" s="25">
        <v>243445</v>
      </c>
      <c r="C1210">
        <v>2007</v>
      </c>
      <c r="D1210" s="1" t="s">
        <v>3</v>
      </c>
      <c r="E1210">
        <v>0</v>
      </c>
      <c r="F1210" s="3">
        <v>15.875</v>
      </c>
      <c r="G1210">
        <v>16</v>
      </c>
      <c r="H1210" s="3">
        <v>7.2916666666666696</v>
      </c>
      <c r="I1210" s="5">
        <v>0</v>
      </c>
      <c r="J1210">
        <v>1</v>
      </c>
      <c r="K1210" s="25">
        <v>305365</v>
      </c>
    </row>
    <row r="1211" spans="1:11" x14ac:dyDescent="0.25">
      <c r="A1211" s="2">
        <v>39194</v>
      </c>
      <c r="B1211" s="25">
        <v>298913</v>
      </c>
      <c r="C1211">
        <v>2007</v>
      </c>
      <c r="D1211" s="1" t="s">
        <v>4</v>
      </c>
      <c r="E1211">
        <v>0</v>
      </c>
      <c r="F1211" s="3">
        <v>17</v>
      </c>
      <c r="G1211">
        <v>26</v>
      </c>
      <c r="H1211" s="3">
        <v>11.75</v>
      </c>
      <c r="I1211" s="5">
        <v>0</v>
      </c>
      <c r="J1211">
        <v>1</v>
      </c>
      <c r="K1211" s="25">
        <v>243445</v>
      </c>
    </row>
    <row r="1212" spans="1:11" x14ac:dyDescent="0.25">
      <c r="A1212" s="2">
        <v>39195</v>
      </c>
      <c r="B1212" s="25">
        <v>252664</v>
      </c>
      <c r="C1212">
        <v>2007</v>
      </c>
      <c r="D1212" s="1" t="s">
        <v>5</v>
      </c>
      <c r="E1212">
        <v>0</v>
      </c>
      <c r="F1212" s="3">
        <v>16.4166666666667</v>
      </c>
      <c r="G1212">
        <v>17</v>
      </c>
      <c r="H1212" s="3">
        <v>6.3333333333333304</v>
      </c>
      <c r="I1212" s="5">
        <v>0</v>
      </c>
      <c r="J1212">
        <v>0</v>
      </c>
      <c r="K1212" s="25">
        <v>298913</v>
      </c>
    </row>
    <row r="1213" spans="1:11" x14ac:dyDescent="0.25">
      <c r="A1213" s="2">
        <v>39196</v>
      </c>
      <c r="B1213" s="25">
        <v>185629</v>
      </c>
      <c r="C1213">
        <v>2007</v>
      </c>
      <c r="D1213" s="1" t="s">
        <v>6</v>
      </c>
      <c r="E1213">
        <v>0</v>
      </c>
      <c r="F1213" s="3">
        <v>11.125</v>
      </c>
      <c r="G1213">
        <v>17</v>
      </c>
      <c r="H1213" s="3">
        <v>9.0833333333333304</v>
      </c>
      <c r="I1213" s="5">
        <v>0</v>
      </c>
      <c r="J1213">
        <v>0</v>
      </c>
      <c r="K1213" s="25">
        <v>252664</v>
      </c>
    </row>
    <row r="1214" spans="1:11" x14ac:dyDescent="0.25">
      <c r="A1214" s="2">
        <v>39197</v>
      </c>
      <c r="B1214" s="25">
        <v>134085</v>
      </c>
      <c r="C1214">
        <v>2007</v>
      </c>
      <c r="D1214" s="1" t="s">
        <v>7</v>
      </c>
      <c r="E1214">
        <v>0</v>
      </c>
      <c r="F1214" s="3">
        <v>5.7083333333333401</v>
      </c>
      <c r="G1214">
        <v>10</v>
      </c>
      <c r="H1214" s="3">
        <v>6.5</v>
      </c>
      <c r="I1214" s="5">
        <v>0</v>
      </c>
      <c r="J1214">
        <v>0</v>
      </c>
      <c r="K1214" s="25">
        <v>185629</v>
      </c>
    </row>
    <row r="1215" spans="1:11" x14ac:dyDescent="0.25">
      <c r="A1215" s="2">
        <v>39198</v>
      </c>
      <c r="B1215" s="25">
        <v>171282</v>
      </c>
      <c r="C1215">
        <v>2007</v>
      </c>
      <c r="D1215" s="1" t="s">
        <v>1</v>
      </c>
      <c r="E1215">
        <v>0</v>
      </c>
      <c r="F1215" s="3">
        <v>8.0833333333333393</v>
      </c>
      <c r="G1215">
        <v>14</v>
      </c>
      <c r="H1215" s="3">
        <v>7</v>
      </c>
      <c r="I1215" s="5">
        <v>0</v>
      </c>
      <c r="J1215">
        <v>0</v>
      </c>
      <c r="K1215" s="25">
        <v>134085</v>
      </c>
    </row>
    <row r="1216" spans="1:11" x14ac:dyDescent="0.25">
      <c r="A1216" s="2">
        <v>39199</v>
      </c>
      <c r="B1216" s="25">
        <v>144294</v>
      </c>
      <c r="C1216">
        <v>2007</v>
      </c>
      <c r="D1216" s="1" t="s">
        <v>2</v>
      </c>
      <c r="E1216">
        <v>1</v>
      </c>
      <c r="F1216" s="3">
        <v>5.7916666666666599</v>
      </c>
      <c r="G1216">
        <v>12</v>
      </c>
      <c r="H1216" s="3">
        <v>6.7083333333333304</v>
      </c>
      <c r="I1216" s="5">
        <v>0</v>
      </c>
      <c r="J1216">
        <v>0</v>
      </c>
      <c r="K1216" s="25">
        <v>171282</v>
      </c>
    </row>
    <row r="1217" spans="1:11" x14ac:dyDescent="0.25">
      <c r="A1217" s="2">
        <v>39200</v>
      </c>
      <c r="B1217" s="25">
        <v>116187</v>
      </c>
      <c r="C1217">
        <v>2007</v>
      </c>
      <c r="D1217" s="1" t="s">
        <v>3</v>
      </c>
      <c r="E1217">
        <v>0</v>
      </c>
      <c r="F1217" s="3">
        <v>0</v>
      </c>
      <c r="G1217">
        <v>13</v>
      </c>
      <c r="H1217" s="3">
        <v>8.8333333333333304</v>
      </c>
      <c r="I1217" s="5">
        <v>0</v>
      </c>
      <c r="J1217">
        <v>1</v>
      </c>
      <c r="K1217" s="25">
        <v>144294</v>
      </c>
    </row>
    <row r="1218" spans="1:11" x14ac:dyDescent="0.25">
      <c r="A1218" s="2">
        <v>39201</v>
      </c>
      <c r="B1218" s="25">
        <v>107389</v>
      </c>
      <c r="C1218">
        <v>2007</v>
      </c>
      <c r="D1218" s="1" t="s">
        <v>4</v>
      </c>
      <c r="E1218">
        <v>0</v>
      </c>
      <c r="F1218" s="3">
        <v>0</v>
      </c>
      <c r="G1218">
        <v>24</v>
      </c>
      <c r="H1218" s="3">
        <v>9.5</v>
      </c>
      <c r="I1218" s="5">
        <v>0</v>
      </c>
      <c r="J1218">
        <v>1</v>
      </c>
      <c r="K1218" s="25">
        <v>116187</v>
      </c>
    </row>
    <row r="1219" spans="1:11" x14ac:dyDescent="0.25">
      <c r="A1219" s="2">
        <v>39202</v>
      </c>
      <c r="B1219" s="25">
        <v>109171</v>
      </c>
      <c r="C1219">
        <v>2007</v>
      </c>
      <c r="D1219" s="1" t="s">
        <v>5</v>
      </c>
      <c r="E1219">
        <v>0</v>
      </c>
      <c r="F1219" s="3">
        <v>0</v>
      </c>
      <c r="G1219">
        <v>13</v>
      </c>
      <c r="H1219" s="3">
        <v>6.7916666666666696</v>
      </c>
      <c r="I1219" s="5">
        <v>0</v>
      </c>
      <c r="J1219">
        <v>0</v>
      </c>
      <c r="K1219" s="25">
        <v>107389</v>
      </c>
    </row>
    <row r="1220" spans="1:11" x14ac:dyDescent="0.25">
      <c r="A1220" s="2">
        <v>39203</v>
      </c>
      <c r="B1220" s="25">
        <v>117814</v>
      </c>
      <c r="C1220">
        <v>2007</v>
      </c>
      <c r="D1220" s="1" t="s">
        <v>6</v>
      </c>
      <c r="E1220">
        <v>0</v>
      </c>
      <c r="F1220" s="3">
        <v>0</v>
      </c>
      <c r="G1220">
        <v>22</v>
      </c>
      <c r="H1220" s="3">
        <v>14.7083333333333</v>
      </c>
      <c r="I1220" s="5">
        <v>0</v>
      </c>
      <c r="J1220">
        <v>0</v>
      </c>
      <c r="K1220" s="25">
        <v>109171</v>
      </c>
    </row>
    <row r="1221" spans="1:11" x14ac:dyDescent="0.25">
      <c r="A1221" s="2">
        <v>39204</v>
      </c>
      <c r="B1221" s="25">
        <v>116863</v>
      </c>
      <c r="C1221">
        <v>2007</v>
      </c>
      <c r="D1221" s="1" t="s">
        <v>7</v>
      </c>
      <c r="E1221">
        <v>0</v>
      </c>
      <c r="F1221" s="3">
        <v>0</v>
      </c>
      <c r="G1221">
        <v>26</v>
      </c>
      <c r="H1221" s="3">
        <v>18.4166666666667</v>
      </c>
      <c r="I1221" s="5">
        <v>0</v>
      </c>
      <c r="J1221">
        <v>0</v>
      </c>
      <c r="K1221" s="25">
        <v>117814</v>
      </c>
    </row>
    <row r="1222" spans="1:11" x14ac:dyDescent="0.25">
      <c r="A1222" s="2">
        <v>39205</v>
      </c>
      <c r="B1222" s="25">
        <v>217301</v>
      </c>
      <c r="C1222">
        <v>2007</v>
      </c>
      <c r="D1222" s="1" t="s">
        <v>1</v>
      </c>
      <c r="E1222">
        <v>0</v>
      </c>
      <c r="F1222" s="3">
        <v>20.75</v>
      </c>
      <c r="G1222">
        <v>24</v>
      </c>
      <c r="H1222" s="3">
        <v>6.375</v>
      </c>
      <c r="I1222" s="5">
        <v>0</v>
      </c>
      <c r="J1222">
        <v>0</v>
      </c>
      <c r="K1222" s="25">
        <v>116863</v>
      </c>
    </row>
    <row r="1223" spans="1:11" x14ac:dyDescent="0.25">
      <c r="A1223" s="2">
        <v>39206</v>
      </c>
      <c r="B1223" s="25">
        <v>274428</v>
      </c>
      <c r="C1223">
        <v>2007</v>
      </c>
      <c r="D1223" s="1" t="s">
        <v>2</v>
      </c>
      <c r="E1223">
        <v>1</v>
      </c>
      <c r="F1223" s="3">
        <v>19.9166666666667</v>
      </c>
      <c r="G1223">
        <v>20</v>
      </c>
      <c r="H1223" s="3">
        <v>11.0833333333333</v>
      </c>
      <c r="I1223" s="5">
        <v>0</v>
      </c>
      <c r="J1223">
        <v>0</v>
      </c>
      <c r="K1223" s="25">
        <v>217301</v>
      </c>
    </row>
    <row r="1224" spans="1:11" x14ac:dyDescent="0.25">
      <c r="A1224" s="2">
        <v>39207</v>
      </c>
      <c r="B1224" s="25">
        <v>330557</v>
      </c>
      <c r="C1224">
        <v>2007</v>
      </c>
      <c r="D1224" s="1" t="s">
        <v>3</v>
      </c>
      <c r="E1224">
        <v>0</v>
      </c>
      <c r="F1224" s="3">
        <v>21.875</v>
      </c>
      <c r="G1224">
        <v>23</v>
      </c>
      <c r="H1224" s="3">
        <v>10.75</v>
      </c>
      <c r="I1224" s="5">
        <v>0</v>
      </c>
      <c r="J1224">
        <v>1</v>
      </c>
      <c r="K1224" s="25">
        <v>274428</v>
      </c>
    </row>
    <row r="1225" spans="1:11" x14ac:dyDescent="0.25">
      <c r="A1225" s="2">
        <v>39208</v>
      </c>
      <c r="B1225" s="25">
        <v>234152</v>
      </c>
      <c r="C1225">
        <v>2007</v>
      </c>
      <c r="D1225" s="1" t="s">
        <v>4</v>
      </c>
      <c r="E1225">
        <v>0</v>
      </c>
      <c r="F1225" s="3">
        <v>13.8333333333333</v>
      </c>
      <c r="G1225">
        <v>16</v>
      </c>
      <c r="H1225" s="3">
        <v>9.5833333333333304</v>
      </c>
      <c r="I1225" s="5">
        <v>0</v>
      </c>
      <c r="J1225">
        <v>1</v>
      </c>
      <c r="K1225" s="25">
        <v>330557</v>
      </c>
    </row>
    <row r="1226" spans="1:11" x14ac:dyDescent="0.25">
      <c r="A1226" s="2">
        <v>39209</v>
      </c>
      <c r="B1226" s="25">
        <v>171351</v>
      </c>
      <c r="C1226">
        <v>2007</v>
      </c>
      <c r="D1226" s="1" t="s">
        <v>5</v>
      </c>
      <c r="E1226">
        <v>0</v>
      </c>
      <c r="F1226" s="3">
        <v>7.7083333333333401</v>
      </c>
      <c r="G1226">
        <v>12</v>
      </c>
      <c r="H1226" s="3">
        <v>6.1666666666666696</v>
      </c>
      <c r="I1226" s="5">
        <v>0</v>
      </c>
      <c r="J1226">
        <v>0</v>
      </c>
      <c r="K1226" s="25">
        <v>234152</v>
      </c>
    </row>
    <row r="1227" spans="1:11" x14ac:dyDescent="0.25">
      <c r="A1227" s="2">
        <v>39210</v>
      </c>
      <c r="B1227" s="25">
        <v>138974</v>
      </c>
      <c r="C1227">
        <v>2007</v>
      </c>
      <c r="D1227" s="1" t="s">
        <v>6</v>
      </c>
      <c r="E1227">
        <v>0</v>
      </c>
      <c r="F1227" s="3">
        <v>2.125</v>
      </c>
      <c r="G1227">
        <v>10</v>
      </c>
      <c r="H1227" s="3">
        <v>7.25</v>
      </c>
      <c r="I1227" s="5">
        <v>0</v>
      </c>
      <c r="J1227">
        <v>0</v>
      </c>
      <c r="K1227" s="25">
        <v>171351</v>
      </c>
    </row>
    <row r="1228" spans="1:11" x14ac:dyDescent="0.25">
      <c r="A1228" s="2">
        <v>39211</v>
      </c>
      <c r="B1228" s="25">
        <v>124195</v>
      </c>
      <c r="C1228">
        <v>2007</v>
      </c>
      <c r="D1228" s="1" t="s">
        <v>7</v>
      </c>
      <c r="E1228">
        <v>0</v>
      </c>
      <c r="F1228" s="3">
        <v>0</v>
      </c>
      <c r="G1228">
        <v>15</v>
      </c>
      <c r="H1228" s="3">
        <v>8.875</v>
      </c>
      <c r="I1228" s="5">
        <v>0</v>
      </c>
      <c r="J1228">
        <v>0</v>
      </c>
      <c r="K1228" s="25">
        <v>138974</v>
      </c>
    </row>
    <row r="1229" spans="1:11" x14ac:dyDescent="0.25">
      <c r="A1229" s="2">
        <v>39212</v>
      </c>
      <c r="B1229" s="25">
        <v>116082</v>
      </c>
      <c r="C1229">
        <v>2007</v>
      </c>
      <c r="D1229" s="1" t="s">
        <v>1</v>
      </c>
      <c r="E1229">
        <v>0</v>
      </c>
      <c r="F1229" s="3">
        <v>0</v>
      </c>
      <c r="G1229">
        <v>20</v>
      </c>
      <c r="H1229" s="3">
        <v>13.625</v>
      </c>
      <c r="I1229" s="5">
        <v>0</v>
      </c>
      <c r="J1229">
        <v>0</v>
      </c>
      <c r="K1229" s="25">
        <v>124195</v>
      </c>
    </row>
    <row r="1230" spans="1:11" x14ac:dyDescent="0.25">
      <c r="A1230" s="2">
        <v>39213</v>
      </c>
      <c r="B1230" s="25">
        <v>101879</v>
      </c>
      <c r="C1230">
        <v>2007</v>
      </c>
      <c r="D1230" s="1" t="s">
        <v>2</v>
      </c>
      <c r="E1230">
        <v>1</v>
      </c>
      <c r="F1230" s="3">
        <v>0</v>
      </c>
      <c r="G1230">
        <v>18</v>
      </c>
      <c r="H1230" s="3">
        <v>11.3333333333333</v>
      </c>
      <c r="I1230" s="5">
        <v>0</v>
      </c>
      <c r="J1230">
        <v>0</v>
      </c>
      <c r="K1230" s="25">
        <v>116082</v>
      </c>
    </row>
    <row r="1231" spans="1:11" x14ac:dyDescent="0.25">
      <c r="A1231" s="2">
        <v>39214</v>
      </c>
      <c r="B1231" s="25">
        <v>94985</v>
      </c>
      <c r="C1231">
        <v>2007</v>
      </c>
      <c r="D1231" s="1" t="s">
        <v>3</v>
      </c>
      <c r="E1231">
        <v>0</v>
      </c>
      <c r="F1231" s="3">
        <v>0</v>
      </c>
      <c r="G1231">
        <v>23</v>
      </c>
      <c r="H1231" s="3">
        <v>13.6666666666667</v>
      </c>
      <c r="I1231" s="5">
        <v>0</v>
      </c>
      <c r="J1231">
        <v>1</v>
      </c>
      <c r="K1231" s="25">
        <v>101879</v>
      </c>
    </row>
    <row r="1232" spans="1:11" x14ac:dyDescent="0.25">
      <c r="A1232" s="2">
        <v>39215</v>
      </c>
      <c r="B1232" s="25">
        <v>99393</v>
      </c>
      <c r="C1232">
        <v>2007</v>
      </c>
      <c r="D1232" s="1" t="s">
        <v>4</v>
      </c>
      <c r="E1232">
        <v>0</v>
      </c>
      <c r="F1232" s="3">
        <v>0</v>
      </c>
      <c r="G1232">
        <v>23</v>
      </c>
      <c r="H1232" s="3">
        <v>13.375</v>
      </c>
      <c r="I1232" s="5">
        <v>0</v>
      </c>
      <c r="J1232">
        <v>1</v>
      </c>
      <c r="K1232" s="25">
        <v>94985</v>
      </c>
    </row>
    <row r="1233" spans="1:11" x14ac:dyDescent="0.25">
      <c r="A1233" s="2">
        <v>39216</v>
      </c>
      <c r="B1233" s="25">
        <v>119046</v>
      </c>
      <c r="C1233">
        <v>2007</v>
      </c>
      <c r="D1233" s="1" t="s">
        <v>5</v>
      </c>
      <c r="E1233">
        <v>0</v>
      </c>
      <c r="F1233" s="3">
        <v>4.1666666666666599</v>
      </c>
      <c r="G1233">
        <v>14</v>
      </c>
      <c r="H1233" s="3">
        <v>6.125</v>
      </c>
      <c r="I1233" s="5">
        <v>0</v>
      </c>
      <c r="J1233">
        <v>0</v>
      </c>
      <c r="K1233" s="25">
        <v>99393</v>
      </c>
    </row>
    <row r="1234" spans="1:11" x14ac:dyDescent="0.25">
      <c r="A1234" s="2">
        <v>39217</v>
      </c>
      <c r="B1234" s="25">
        <v>109526</v>
      </c>
      <c r="C1234">
        <v>2007</v>
      </c>
      <c r="D1234" s="1" t="s">
        <v>6</v>
      </c>
      <c r="E1234">
        <v>0</v>
      </c>
      <c r="F1234" s="3">
        <v>0</v>
      </c>
      <c r="G1234">
        <v>10</v>
      </c>
      <c r="H1234" s="3">
        <v>6</v>
      </c>
      <c r="I1234" s="5">
        <v>0</v>
      </c>
      <c r="J1234">
        <v>0</v>
      </c>
      <c r="K1234" s="25">
        <v>119046</v>
      </c>
    </row>
    <row r="1235" spans="1:11" x14ac:dyDescent="0.25">
      <c r="A1235" s="2">
        <v>39218</v>
      </c>
      <c r="B1235" s="25">
        <v>125965</v>
      </c>
      <c r="C1235">
        <v>2007</v>
      </c>
      <c r="D1235" s="1" t="s">
        <v>7</v>
      </c>
      <c r="E1235">
        <v>0</v>
      </c>
      <c r="F1235" s="3">
        <v>0</v>
      </c>
      <c r="G1235">
        <v>17</v>
      </c>
      <c r="H1235" s="3">
        <v>8.9166666666666696</v>
      </c>
      <c r="I1235" s="5">
        <v>0</v>
      </c>
      <c r="J1235">
        <v>0</v>
      </c>
      <c r="K1235" s="25">
        <v>109526</v>
      </c>
    </row>
    <row r="1236" spans="1:11" x14ac:dyDescent="0.25">
      <c r="A1236" s="2">
        <v>39219</v>
      </c>
      <c r="B1236" s="25">
        <v>110843</v>
      </c>
      <c r="C1236">
        <v>2007</v>
      </c>
      <c r="D1236" s="1" t="s">
        <v>1</v>
      </c>
      <c r="E1236">
        <v>0</v>
      </c>
      <c r="F1236" s="3">
        <v>0</v>
      </c>
      <c r="G1236">
        <v>17</v>
      </c>
      <c r="H1236" s="3">
        <v>12.5</v>
      </c>
      <c r="I1236" s="5">
        <v>0</v>
      </c>
      <c r="J1236">
        <v>0</v>
      </c>
      <c r="K1236" s="25">
        <v>125965</v>
      </c>
    </row>
    <row r="1237" spans="1:11" x14ac:dyDescent="0.25">
      <c r="A1237" s="2">
        <v>39220</v>
      </c>
      <c r="B1237" s="25">
        <v>92440</v>
      </c>
      <c r="C1237">
        <v>2007</v>
      </c>
      <c r="D1237" s="1" t="s">
        <v>2</v>
      </c>
      <c r="E1237">
        <v>1</v>
      </c>
      <c r="F1237" s="3">
        <v>0</v>
      </c>
      <c r="G1237">
        <v>21</v>
      </c>
      <c r="H1237" s="3">
        <v>11.1666666666667</v>
      </c>
      <c r="I1237" s="5">
        <v>0</v>
      </c>
      <c r="J1237">
        <v>0</v>
      </c>
      <c r="K1237" s="25">
        <v>110843</v>
      </c>
    </row>
    <row r="1238" spans="1:11" x14ac:dyDescent="0.25">
      <c r="A1238" s="2">
        <v>39221</v>
      </c>
      <c r="B1238" s="25">
        <v>98340</v>
      </c>
      <c r="C1238">
        <v>2007</v>
      </c>
      <c r="D1238" s="1" t="s">
        <v>3</v>
      </c>
      <c r="E1238">
        <v>0</v>
      </c>
      <c r="F1238" s="3">
        <v>0</v>
      </c>
      <c r="G1238">
        <v>25</v>
      </c>
      <c r="H1238" s="3">
        <v>10.8333333333333</v>
      </c>
      <c r="I1238" s="5">
        <v>0</v>
      </c>
      <c r="J1238">
        <v>1</v>
      </c>
      <c r="K1238" s="25">
        <v>92440</v>
      </c>
    </row>
    <row r="1239" spans="1:11" x14ac:dyDescent="0.25">
      <c r="A1239" s="2">
        <v>39222</v>
      </c>
      <c r="B1239" s="25">
        <v>98579</v>
      </c>
      <c r="C1239">
        <v>2007</v>
      </c>
      <c r="D1239" s="1" t="s">
        <v>4</v>
      </c>
      <c r="E1239">
        <v>0</v>
      </c>
      <c r="F1239" s="3">
        <v>0</v>
      </c>
      <c r="G1239">
        <v>21</v>
      </c>
      <c r="H1239" s="3">
        <v>11.5416666666667</v>
      </c>
      <c r="I1239" s="5">
        <v>0</v>
      </c>
      <c r="J1239">
        <v>1</v>
      </c>
      <c r="K1239" s="25">
        <v>98340</v>
      </c>
    </row>
    <row r="1240" spans="1:11" x14ac:dyDescent="0.25">
      <c r="A1240" s="2">
        <v>39223</v>
      </c>
      <c r="B1240" s="25">
        <v>159158</v>
      </c>
      <c r="C1240">
        <v>2007</v>
      </c>
      <c r="D1240" s="1" t="s">
        <v>5</v>
      </c>
      <c r="E1240">
        <v>0</v>
      </c>
      <c r="F1240" s="3">
        <v>16.75</v>
      </c>
      <c r="G1240">
        <v>21</v>
      </c>
      <c r="H1240" s="3">
        <v>10.2083333333333</v>
      </c>
      <c r="I1240" s="5">
        <v>0</v>
      </c>
      <c r="J1240">
        <v>0</v>
      </c>
      <c r="K1240" s="25">
        <v>98579</v>
      </c>
    </row>
    <row r="1241" spans="1:11" x14ac:dyDescent="0.25">
      <c r="A1241" s="2">
        <v>39224</v>
      </c>
      <c r="B1241" s="25">
        <v>207051</v>
      </c>
      <c r="C1241">
        <v>2007</v>
      </c>
      <c r="D1241" s="1" t="s">
        <v>6</v>
      </c>
      <c r="E1241">
        <v>0</v>
      </c>
      <c r="F1241" s="3">
        <v>17.0833333333333</v>
      </c>
      <c r="G1241">
        <v>15</v>
      </c>
      <c r="H1241" s="3">
        <v>7.9166666666666696</v>
      </c>
      <c r="I1241" s="5">
        <v>0</v>
      </c>
      <c r="J1241">
        <v>0</v>
      </c>
      <c r="K1241" s="25">
        <v>159158</v>
      </c>
    </row>
    <row r="1242" spans="1:11" x14ac:dyDescent="0.25">
      <c r="A1242" s="2">
        <v>39225</v>
      </c>
      <c r="B1242" s="25">
        <v>171585</v>
      </c>
      <c r="C1242">
        <v>2007</v>
      </c>
      <c r="D1242" s="1" t="s">
        <v>7</v>
      </c>
      <c r="E1242">
        <v>0</v>
      </c>
      <c r="F1242" s="3">
        <v>11.3333333333333</v>
      </c>
      <c r="G1242">
        <v>14</v>
      </c>
      <c r="H1242" s="3">
        <v>7.625</v>
      </c>
      <c r="I1242" s="5">
        <v>0</v>
      </c>
      <c r="J1242">
        <v>0</v>
      </c>
      <c r="K1242" s="25">
        <v>207051</v>
      </c>
    </row>
    <row r="1243" spans="1:11" x14ac:dyDescent="0.25">
      <c r="A1243" s="2">
        <v>39226</v>
      </c>
      <c r="B1243" s="25">
        <v>147095</v>
      </c>
      <c r="C1243">
        <v>2007</v>
      </c>
      <c r="D1243" s="1" t="s">
        <v>1</v>
      </c>
      <c r="E1243">
        <v>0</v>
      </c>
      <c r="F1243" s="3">
        <v>3.25</v>
      </c>
      <c r="G1243">
        <v>22</v>
      </c>
      <c r="H1243" s="3">
        <v>13.8333333333333</v>
      </c>
      <c r="I1243" s="5">
        <v>0</v>
      </c>
      <c r="J1243">
        <v>0</v>
      </c>
      <c r="K1243" s="25">
        <v>171585</v>
      </c>
    </row>
    <row r="1244" spans="1:11" x14ac:dyDescent="0.25">
      <c r="A1244" s="2">
        <v>39227</v>
      </c>
      <c r="B1244" s="25">
        <v>105582</v>
      </c>
      <c r="C1244">
        <v>2007</v>
      </c>
      <c r="D1244" s="1" t="s">
        <v>2</v>
      </c>
      <c r="E1244">
        <v>1</v>
      </c>
      <c r="F1244" s="3">
        <v>0</v>
      </c>
      <c r="G1244">
        <v>15</v>
      </c>
      <c r="H1244" s="3">
        <v>8.5</v>
      </c>
      <c r="I1244" s="5">
        <v>0</v>
      </c>
      <c r="J1244">
        <v>0</v>
      </c>
      <c r="K1244" s="25">
        <v>147095</v>
      </c>
    </row>
    <row r="1245" spans="1:11" x14ac:dyDescent="0.25">
      <c r="A1245" s="2">
        <v>39228</v>
      </c>
      <c r="B1245" s="25">
        <v>89628</v>
      </c>
      <c r="C1245">
        <v>2007</v>
      </c>
      <c r="D1245" s="1" t="s">
        <v>3</v>
      </c>
      <c r="E1245">
        <v>0</v>
      </c>
      <c r="F1245" s="3">
        <v>0</v>
      </c>
      <c r="G1245">
        <v>13</v>
      </c>
      <c r="H1245" s="3">
        <v>7.25</v>
      </c>
      <c r="I1245" s="5">
        <v>0</v>
      </c>
      <c r="J1245">
        <v>1</v>
      </c>
      <c r="K1245" s="25">
        <v>105582</v>
      </c>
    </row>
    <row r="1246" spans="1:11" x14ac:dyDescent="0.25">
      <c r="A1246" s="2">
        <v>39229</v>
      </c>
      <c r="B1246" s="25">
        <v>73428</v>
      </c>
      <c r="C1246">
        <v>2007</v>
      </c>
      <c r="D1246" s="1" t="s">
        <v>4</v>
      </c>
      <c r="E1246">
        <v>0</v>
      </c>
      <c r="F1246" s="3">
        <v>0</v>
      </c>
      <c r="G1246">
        <v>22</v>
      </c>
      <c r="H1246" s="3">
        <v>11.5833333333333</v>
      </c>
      <c r="I1246" s="5">
        <v>0</v>
      </c>
      <c r="J1246">
        <v>1</v>
      </c>
      <c r="K1246" s="25">
        <v>89628</v>
      </c>
    </row>
    <row r="1247" spans="1:11" x14ac:dyDescent="0.25">
      <c r="A1247" s="2">
        <v>39230</v>
      </c>
      <c r="B1247" s="25">
        <v>91769</v>
      </c>
      <c r="C1247">
        <v>2007</v>
      </c>
      <c r="D1247" s="1" t="s">
        <v>5</v>
      </c>
      <c r="E1247">
        <v>0</v>
      </c>
      <c r="F1247" s="3">
        <v>3</v>
      </c>
      <c r="G1247">
        <v>21</v>
      </c>
      <c r="H1247" s="3">
        <v>10.5416666666667</v>
      </c>
      <c r="I1247" s="5">
        <v>0</v>
      </c>
      <c r="J1247">
        <v>0</v>
      </c>
      <c r="K1247" s="25">
        <v>73428</v>
      </c>
    </row>
    <row r="1248" spans="1:11" x14ac:dyDescent="0.25">
      <c r="A1248" s="2">
        <v>39231</v>
      </c>
      <c r="B1248" s="25">
        <v>110556</v>
      </c>
      <c r="C1248">
        <v>2007</v>
      </c>
      <c r="D1248" s="1" t="s">
        <v>6</v>
      </c>
      <c r="E1248">
        <v>0</v>
      </c>
      <c r="F1248" s="3">
        <v>6.5416666666666599</v>
      </c>
      <c r="G1248">
        <v>14</v>
      </c>
      <c r="H1248" s="3">
        <v>6.75</v>
      </c>
      <c r="I1248" s="5">
        <v>0</v>
      </c>
      <c r="J1248">
        <v>0</v>
      </c>
      <c r="K1248" s="25">
        <v>91769</v>
      </c>
    </row>
    <row r="1249" spans="1:11" x14ac:dyDescent="0.25">
      <c r="A1249" s="2">
        <v>39232</v>
      </c>
      <c r="B1249" s="25">
        <v>110683</v>
      </c>
      <c r="C1249">
        <v>2007</v>
      </c>
      <c r="D1249" s="1" t="s">
        <v>7</v>
      </c>
      <c r="E1249">
        <v>0</v>
      </c>
      <c r="F1249" s="3">
        <v>1.0833333333333399</v>
      </c>
      <c r="G1249">
        <v>13</v>
      </c>
      <c r="H1249" s="3">
        <v>7.5</v>
      </c>
      <c r="I1249" s="5">
        <v>0</v>
      </c>
      <c r="J1249">
        <v>0</v>
      </c>
      <c r="K1249" s="25">
        <v>110556</v>
      </c>
    </row>
    <row r="1250" spans="1:11" x14ac:dyDescent="0.25">
      <c r="A1250" s="2">
        <v>39233</v>
      </c>
      <c r="B1250" s="25">
        <v>113555</v>
      </c>
      <c r="C1250">
        <v>2007</v>
      </c>
      <c r="D1250" s="1" t="s">
        <v>1</v>
      </c>
      <c r="E1250">
        <v>0</v>
      </c>
      <c r="F1250" s="3">
        <v>0</v>
      </c>
      <c r="G1250">
        <v>13</v>
      </c>
      <c r="H1250" s="3">
        <v>6.4583333333333304</v>
      </c>
      <c r="I1250" s="5">
        <v>0</v>
      </c>
      <c r="J1250">
        <v>0</v>
      </c>
      <c r="K1250" s="25">
        <v>110683</v>
      </c>
    </row>
    <row r="1251" spans="1:11" x14ac:dyDescent="0.25">
      <c r="A1251" s="2">
        <v>39234</v>
      </c>
      <c r="B1251" s="25">
        <v>105599</v>
      </c>
      <c r="C1251">
        <v>2007</v>
      </c>
      <c r="D1251" s="1" t="s">
        <v>2</v>
      </c>
      <c r="E1251">
        <v>1</v>
      </c>
      <c r="F1251" s="3">
        <v>0</v>
      </c>
      <c r="G1251">
        <v>9</v>
      </c>
      <c r="H1251" s="3">
        <v>5.8333333333333304</v>
      </c>
      <c r="I1251" s="5">
        <v>0</v>
      </c>
      <c r="J1251">
        <v>0</v>
      </c>
      <c r="K1251" s="25">
        <v>113555</v>
      </c>
    </row>
    <row r="1252" spans="1:11" x14ac:dyDescent="0.25">
      <c r="A1252" s="2">
        <v>39235</v>
      </c>
      <c r="B1252" s="25">
        <v>94655</v>
      </c>
      <c r="C1252">
        <v>2007</v>
      </c>
      <c r="D1252" s="1" t="s">
        <v>3</v>
      </c>
      <c r="E1252">
        <v>0</v>
      </c>
      <c r="F1252" s="3">
        <v>0</v>
      </c>
      <c r="G1252">
        <v>10</v>
      </c>
      <c r="H1252" s="3">
        <v>7</v>
      </c>
      <c r="I1252" s="5">
        <v>0</v>
      </c>
      <c r="J1252">
        <v>1</v>
      </c>
      <c r="K1252" s="25">
        <v>105599</v>
      </c>
    </row>
    <row r="1253" spans="1:11" x14ac:dyDescent="0.25">
      <c r="A1253" s="2">
        <v>39236</v>
      </c>
      <c r="B1253" s="25">
        <v>90386</v>
      </c>
      <c r="C1253">
        <v>2007</v>
      </c>
      <c r="D1253" s="1" t="s">
        <v>4</v>
      </c>
      <c r="E1253">
        <v>0</v>
      </c>
      <c r="F1253" s="3">
        <v>0</v>
      </c>
      <c r="G1253">
        <v>12</v>
      </c>
      <c r="H1253" s="3">
        <v>5.6666666666666696</v>
      </c>
      <c r="I1253" s="5">
        <v>0</v>
      </c>
      <c r="J1253">
        <v>1</v>
      </c>
      <c r="K1253" s="25">
        <v>94655</v>
      </c>
    </row>
    <row r="1254" spans="1:11" x14ac:dyDescent="0.25">
      <c r="A1254" s="2">
        <v>39237</v>
      </c>
      <c r="B1254" s="25">
        <v>95701</v>
      </c>
      <c r="C1254">
        <v>2007</v>
      </c>
      <c r="D1254" s="1" t="s">
        <v>5</v>
      </c>
      <c r="E1254">
        <v>0</v>
      </c>
      <c r="F1254" s="3">
        <v>0</v>
      </c>
      <c r="G1254">
        <v>15</v>
      </c>
      <c r="H1254" s="3">
        <v>7.8333333333333304</v>
      </c>
      <c r="I1254" s="5">
        <v>0</v>
      </c>
      <c r="J1254">
        <v>0</v>
      </c>
      <c r="K1254" s="25">
        <v>90386</v>
      </c>
    </row>
    <row r="1255" spans="1:11" x14ac:dyDescent="0.25">
      <c r="A1255" s="2">
        <v>39238</v>
      </c>
      <c r="B1255" s="25">
        <v>101839</v>
      </c>
      <c r="C1255">
        <v>2007</v>
      </c>
      <c r="D1255" s="1" t="s">
        <v>6</v>
      </c>
      <c r="E1255">
        <v>0</v>
      </c>
      <c r="F1255" s="3">
        <v>0</v>
      </c>
      <c r="G1255">
        <v>35</v>
      </c>
      <c r="H1255" s="3">
        <v>20.7083333333333</v>
      </c>
      <c r="I1255" s="5">
        <v>0</v>
      </c>
      <c r="J1255">
        <v>0</v>
      </c>
      <c r="K1255" s="25">
        <v>95701</v>
      </c>
    </row>
    <row r="1256" spans="1:11" x14ac:dyDescent="0.25">
      <c r="A1256" s="2">
        <v>39239</v>
      </c>
      <c r="B1256" s="25">
        <v>183372</v>
      </c>
      <c r="C1256">
        <v>2007</v>
      </c>
      <c r="D1256" s="1" t="s">
        <v>7</v>
      </c>
      <c r="E1256">
        <v>0</v>
      </c>
      <c r="F1256" s="3">
        <v>16.875</v>
      </c>
      <c r="G1256">
        <v>22</v>
      </c>
      <c r="H1256" s="3">
        <v>11.375</v>
      </c>
      <c r="I1256" s="5">
        <v>0</v>
      </c>
      <c r="J1256">
        <v>0</v>
      </c>
      <c r="K1256" s="25">
        <v>101839</v>
      </c>
    </row>
    <row r="1257" spans="1:11" x14ac:dyDescent="0.25">
      <c r="A1257" s="2">
        <v>39240</v>
      </c>
      <c r="B1257" s="25">
        <v>204108</v>
      </c>
      <c r="C1257">
        <v>2007</v>
      </c>
      <c r="D1257" s="1" t="s">
        <v>1</v>
      </c>
      <c r="E1257">
        <v>0</v>
      </c>
      <c r="F1257" s="3">
        <v>16.875</v>
      </c>
      <c r="G1257">
        <v>10</v>
      </c>
      <c r="H1257" s="3">
        <v>4.5</v>
      </c>
      <c r="I1257" s="5">
        <v>0</v>
      </c>
      <c r="J1257">
        <v>0</v>
      </c>
      <c r="K1257" s="25">
        <v>183372</v>
      </c>
    </row>
    <row r="1258" spans="1:11" x14ac:dyDescent="0.25">
      <c r="A1258" s="2">
        <v>39241</v>
      </c>
      <c r="B1258" s="25">
        <v>132002</v>
      </c>
      <c r="C1258">
        <v>2007</v>
      </c>
      <c r="D1258" s="1" t="s">
        <v>2</v>
      </c>
      <c r="E1258">
        <v>1</v>
      </c>
      <c r="F1258" s="3">
        <v>5.9583333333333401</v>
      </c>
      <c r="G1258">
        <v>12</v>
      </c>
      <c r="H1258" s="3">
        <v>6.0833333333333304</v>
      </c>
      <c r="I1258" s="5">
        <v>0</v>
      </c>
      <c r="J1258">
        <v>0</v>
      </c>
      <c r="K1258" s="25">
        <v>204108</v>
      </c>
    </row>
    <row r="1259" spans="1:11" x14ac:dyDescent="0.25">
      <c r="A1259" s="2">
        <v>39242</v>
      </c>
      <c r="B1259" s="25">
        <v>97378</v>
      </c>
      <c r="C1259">
        <v>2007</v>
      </c>
      <c r="D1259" s="1" t="s">
        <v>3</v>
      </c>
      <c r="E1259">
        <v>0</v>
      </c>
      <c r="F1259" s="3">
        <v>0</v>
      </c>
      <c r="G1259">
        <v>14</v>
      </c>
      <c r="H1259" s="3">
        <v>8.3333333333333304</v>
      </c>
      <c r="I1259" s="5">
        <v>0</v>
      </c>
      <c r="J1259">
        <v>1</v>
      </c>
      <c r="K1259" s="25">
        <v>132002</v>
      </c>
    </row>
    <row r="1260" spans="1:11" x14ac:dyDescent="0.25">
      <c r="A1260" s="2">
        <v>39243</v>
      </c>
      <c r="B1260" s="25">
        <v>96487</v>
      </c>
      <c r="C1260">
        <v>2007</v>
      </c>
      <c r="D1260" s="1" t="s">
        <v>4</v>
      </c>
      <c r="E1260">
        <v>0</v>
      </c>
      <c r="F1260" s="3">
        <v>0</v>
      </c>
      <c r="G1260">
        <v>22</v>
      </c>
      <c r="H1260" s="3">
        <v>11.5833333333333</v>
      </c>
      <c r="I1260" s="5">
        <v>0</v>
      </c>
      <c r="J1260">
        <v>1</v>
      </c>
      <c r="K1260" s="25">
        <v>97378</v>
      </c>
    </row>
    <row r="1261" spans="1:11" x14ac:dyDescent="0.25">
      <c r="A1261" s="2">
        <v>39244</v>
      </c>
      <c r="B1261" s="25">
        <v>104153</v>
      </c>
      <c r="C1261">
        <v>2007</v>
      </c>
      <c r="D1261" s="1" t="s">
        <v>5</v>
      </c>
      <c r="E1261">
        <v>0</v>
      </c>
      <c r="F1261" s="3">
        <v>0</v>
      </c>
      <c r="G1261">
        <v>14</v>
      </c>
      <c r="H1261" s="3">
        <v>7.5416666666666696</v>
      </c>
      <c r="I1261" s="5">
        <v>0</v>
      </c>
      <c r="J1261">
        <v>0</v>
      </c>
      <c r="K1261" s="25">
        <v>96487</v>
      </c>
    </row>
    <row r="1262" spans="1:11" x14ac:dyDescent="0.25">
      <c r="A1262" s="2">
        <v>39245</v>
      </c>
      <c r="B1262" s="25">
        <v>105773</v>
      </c>
      <c r="C1262">
        <v>2007</v>
      </c>
      <c r="D1262" s="1" t="s">
        <v>6</v>
      </c>
      <c r="E1262">
        <v>0</v>
      </c>
      <c r="F1262" s="3">
        <v>0</v>
      </c>
      <c r="G1262">
        <v>9</v>
      </c>
      <c r="H1262" s="3">
        <v>5.625</v>
      </c>
      <c r="I1262" s="5">
        <v>0</v>
      </c>
      <c r="J1262">
        <v>0</v>
      </c>
      <c r="K1262" s="25">
        <v>104153</v>
      </c>
    </row>
    <row r="1263" spans="1:11" x14ac:dyDescent="0.25">
      <c r="A1263" s="2">
        <v>39246</v>
      </c>
      <c r="B1263" s="25">
        <v>105046</v>
      </c>
      <c r="C1263">
        <v>2007</v>
      </c>
      <c r="D1263" s="1" t="s">
        <v>7</v>
      </c>
      <c r="E1263">
        <v>0</v>
      </c>
      <c r="F1263" s="3">
        <v>0</v>
      </c>
      <c r="G1263">
        <v>13</v>
      </c>
      <c r="H1263" s="3">
        <v>6.0833333333333304</v>
      </c>
      <c r="I1263" s="5">
        <v>0</v>
      </c>
      <c r="J1263">
        <v>0</v>
      </c>
      <c r="K1263" s="25">
        <v>105773</v>
      </c>
    </row>
    <row r="1264" spans="1:11" x14ac:dyDescent="0.25">
      <c r="A1264" s="2">
        <v>39247</v>
      </c>
      <c r="B1264" s="25">
        <v>102341</v>
      </c>
      <c r="C1264">
        <v>2007</v>
      </c>
      <c r="D1264" s="1" t="s">
        <v>1</v>
      </c>
      <c r="E1264">
        <v>0</v>
      </c>
      <c r="F1264" s="3">
        <v>0</v>
      </c>
      <c r="G1264">
        <v>15</v>
      </c>
      <c r="H1264" s="3">
        <v>6.1666666666666696</v>
      </c>
      <c r="I1264" s="5">
        <v>0</v>
      </c>
      <c r="J1264">
        <v>0</v>
      </c>
      <c r="K1264" s="25">
        <v>105046</v>
      </c>
    </row>
    <row r="1265" spans="1:11" x14ac:dyDescent="0.25">
      <c r="A1265" s="2">
        <v>39248</v>
      </c>
      <c r="B1265" s="25">
        <v>95411</v>
      </c>
      <c r="C1265">
        <v>2007</v>
      </c>
      <c r="D1265" s="1" t="s">
        <v>2</v>
      </c>
      <c r="E1265">
        <v>1</v>
      </c>
      <c r="F1265" s="3">
        <v>0</v>
      </c>
      <c r="G1265">
        <v>13</v>
      </c>
      <c r="H1265" s="3">
        <v>8.2083333333333304</v>
      </c>
      <c r="I1265" s="5">
        <v>0</v>
      </c>
      <c r="J1265">
        <v>0</v>
      </c>
      <c r="K1265" s="25">
        <v>102341</v>
      </c>
    </row>
    <row r="1266" spans="1:11" x14ac:dyDescent="0.25">
      <c r="A1266" s="2">
        <v>39249</v>
      </c>
      <c r="B1266" s="25">
        <v>83083</v>
      </c>
      <c r="C1266">
        <v>2007</v>
      </c>
      <c r="D1266" s="1" t="s">
        <v>3</v>
      </c>
      <c r="E1266">
        <v>0</v>
      </c>
      <c r="F1266" s="3">
        <v>0</v>
      </c>
      <c r="G1266">
        <v>22</v>
      </c>
      <c r="H1266" s="3">
        <v>11.9583333333333</v>
      </c>
      <c r="I1266" s="5">
        <v>0</v>
      </c>
      <c r="J1266">
        <v>1</v>
      </c>
      <c r="K1266" s="25">
        <v>95411</v>
      </c>
    </row>
    <row r="1267" spans="1:11" x14ac:dyDescent="0.25">
      <c r="A1267" s="2">
        <v>39250</v>
      </c>
      <c r="B1267" s="25">
        <v>92112</v>
      </c>
      <c r="C1267">
        <v>2007</v>
      </c>
      <c r="D1267" s="1" t="s">
        <v>4</v>
      </c>
      <c r="E1267">
        <v>0</v>
      </c>
      <c r="F1267" s="3">
        <v>0</v>
      </c>
      <c r="G1267">
        <v>17</v>
      </c>
      <c r="H1267" s="3">
        <v>10</v>
      </c>
      <c r="I1267" s="5">
        <v>0</v>
      </c>
      <c r="J1267">
        <v>1</v>
      </c>
      <c r="K1267" s="25">
        <v>83083</v>
      </c>
    </row>
    <row r="1268" spans="1:11" x14ac:dyDescent="0.25">
      <c r="A1268" s="2">
        <v>39251</v>
      </c>
      <c r="B1268" s="25">
        <v>104347</v>
      </c>
      <c r="C1268">
        <v>2007</v>
      </c>
      <c r="D1268" s="1" t="s">
        <v>5</v>
      </c>
      <c r="E1268">
        <v>0</v>
      </c>
      <c r="F1268" s="3">
        <v>0</v>
      </c>
      <c r="G1268">
        <v>13</v>
      </c>
      <c r="H1268" s="3">
        <v>6</v>
      </c>
      <c r="I1268" s="5">
        <v>0</v>
      </c>
      <c r="J1268">
        <v>0</v>
      </c>
      <c r="K1268" s="25">
        <v>92112</v>
      </c>
    </row>
    <row r="1269" spans="1:11" x14ac:dyDescent="0.25">
      <c r="A1269" s="2">
        <v>39252</v>
      </c>
      <c r="B1269" s="25">
        <v>98403</v>
      </c>
      <c r="C1269">
        <v>2007</v>
      </c>
      <c r="D1269" s="1" t="s">
        <v>6</v>
      </c>
      <c r="E1269">
        <v>0</v>
      </c>
      <c r="F1269" s="3">
        <v>0</v>
      </c>
      <c r="G1269">
        <v>14</v>
      </c>
      <c r="H1269" s="3">
        <v>8.8333333333333304</v>
      </c>
      <c r="I1269" s="5">
        <v>0</v>
      </c>
      <c r="J1269">
        <v>0</v>
      </c>
      <c r="K1269" s="25">
        <v>104347</v>
      </c>
    </row>
    <row r="1270" spans="1:11" x14ac:dyDescent="0.25">
      <c r="A1270" s="2">
        <v>39253</v>
      </c>
      <c r="B1270" s="25">
        <v>100427</v>
      </c>
      <c r="C1270">
        <v>2007</v>
      </c>
      <c r="D1270" s="1" t="s">
        <v>7</v>
      </c>
      <c r="E1270">
        <v>0</v>
      </c>
      <c r="F1270" s="3">
        <v>0</v>
      </c>
      <c r="G1270">
        <v>25</v>
      </c>
      <c r="H1270" s="3">
        <v>11.9583333333333</v>
      </c>
      <c r="I1270" s="5">
        <v>0</v>
      </c>
      <c r="J1270">
        <v>0</v>
      </c>
      <c r="K1270" s="25">
        <v>98403</v>
      </c>
    </row>
    <row r="1271" spans="1:11" x14ac:dyDescent="0.25">
      <c r="A1271" s="2">
        <v>39254</v>
      </c>
      <c r="B1271" s="25">
        <v>96984</v>
      </c>
      <c r="C1271">
        <v>2007</v>
      </c>
      <c r="D1271" s="1" t="s">
        <v>1</v>
      </c>
      <c r="E1271">
        <v>0</v>
      </c>
      <c r="F1271" s="3">
        <v>0</v>
      </c>
      <c r="G1271">
        <v>10</v>
      </c>
      <c r="H1271" s="3">
        <v>7.1666666666666696</v>
      </c>
      <c r="I1271" s="5">
        <v>0</v>
      </c>
      <c r="J1271">
        <v>0</v>
      </c>
      <c r="K1271" s="25">
        <v>100427</v>
      </c>
    </row>
    <row r="1272" spans="1:11" x14ac:dyDescent="0.25">
      <c r="A1272" s="2">
        <v>39255</v>
      </c>
      <c r="B1272" s="25">
        <v>91365</v>
      </c>
      <c r="C1272">
        <v>2007</v>
      </c>
      <c r="D1272" s="1" t="s">
        <v>2</v>
      </c>
      <c r="E1272">
        <v>1</v>
      </c>
      <c r="F1272" s="3">
        <v>0</v>
      </c>
      <c r="G1272">
        <v>15</v>
      </c>
      <c r="H1272" s="3">
        <v>8.4583333333333304</v>
      </c>
      <c r="I1272" s="5">
        <v>0</v>
      </c>
      <c r="J1272">
        <v>0</v>
      </c>
      <c r="K1272" s="25">
        <v>96984</v>
      </c>
    </row>
    <row r="1273" spans="1:11" x14ac:dyDescent="0.25">
      <c r="A1273" s="2">
        <v>39256</v>
      </c>
      <c r="B1273" s="25">
        <v>82630</v>
      </c>
      <c r="C1273">
        <v>2007</v>
      </c>
      <c r="D1273" s="1" t="s">
        <v>3</v>
      </c>
      <c r="E1273">
        <v>0</v>
      </c>
      <c r="F1273" s="3">
        <v>0</v>
      </c>
      <c r="G1273">
        <v>15</v>
      </c>
      <c r="H1273" s="3">
        <v>9.0833333333333304</v>
      </c>
      <c r="I1273" s="5">
        <v>0</v>
      </c>
      <c r="J1273">
        <v>1</v>
      </c>
      <c r="K1273" s="25">
        <v>91365</v>
      </c>
    </row>
    <row r="1274" spans="1:11" x14ac:dyDescent="0.25">
      <c r="A1274" s="2">
        <v>39257</v>
      </c>
      <c r="B1274" s="25">
        <v>85498</v>
      </c>
      <c r="C1274">
        <v>2007</v>
      </c>
      <c r="D1274" s="1" t="s">
        <v>4</v>
      </c>
      <c r="E1274">
        <v>0</v>
      </c>
      <c r="F1274" s="3">
        <v>0</v>
      </c>
      <c r="G1274">
        <v>15</v>
      </c>
      <c r="H1274" s="3">
        <v>7.5416666666666696</v>
      </c>
      <c r="I1274" s="5">
        <v>0</v>
      </c>
      <c r="J1274">
        <v>1</v>
      </c>
      <c r="K1274" s="25">
        <v>82630</v>
      </c>
    </row>
    <row r="1275" spans="1:11" x14ac:dyDescent="0.25">
      <c r="A1275" s="2">
        <v>39258</v>
      </c>
      <c r="B1275" s="25">
        <v>96070</v>
      </c>
      <c r="C1275">
        <v>2007</v>
      </c>
      <c r="D1275" s="1" t="s">
        <v>5</v>
      </c>
      <c r="E1275">
        <v>0</v>
      </c>
      <c r="F1275" s="3">
        <v>0</v>
      </c>
      <c r="G1275">
        <v>12</v>
      </c>
      <c r="H1275" s="3">
        <v>7.4583333333333304</v>
      </c>
      <c r="I1275" s="5">
        <v>0</v>
      </c>
      <c r="J1275">
        <v>0</v>
      </c>
      <c r="K1275" s="25">
        <v>85498</v>
      </c>
    </row>
    <row r="1276" spans="1:11" x14ac:dyDescent="0.25">
      <c r="A1276" s="2">
        <v>39259</v>
      </c>
      <c r="B1276" s="25">
        <v>96181</v>
      </c>
      <c r="C1276">
        <v>2007</v>
      </c>
      <c r="D1276" s="1" t="s">
        <v>6</v>
      </c>
      <c r="E1276">
        <v>0</v>
      </c>
      <c r="F1276" s="3">
        <v>0</v>
      </c>
      <c r="G1276">
        <v>10</v>
      </c>
      <c r="H1276" s="3">
        <v>7.2916666666666696</v>
      </c>
      <c r="I1276" s="5">
        <v>0</v>
      </c>
      <c r="J1276">
        <v>0</v>
      </c>
      <c r="K1276" s="25">
        <v>96070</v>
      </c>
    </row>
    <row r="1277" spans="1:11" x14ac:dyDescent="0.25">
      <c r="A1277" s="2">
        <v>39260</v>
      </c>
      <c r="B1277" s="25">
        <v>94294</v>
      </c>
      <c r="C1277">
        <v>2007</v>
      </c>
      <c r="D1277" s="1" t="s">
        <v>7</v>
      </c>
      <c r="E1277">
        <v>0</v>
      </c>
      <c r="F1277" s="3">
        <v>0</v>
      </c>
      <c r="G1277">
        <v>14</v>
      </c>
      <c r="H1277" s="3">
        <v>8.75</v>
      </c>
      <c r="I1277" s="5">
        <v>0</v>
      </c>
      <c r="J1277">
        <v>0</v>
      </c>
      <c r="K1277" s="25">
        <v>96181</v>
      </c>
    </row>
    <row r="1278" spans="1:11" x14ac:dyDescent="0.25">
      <c r="A1278" s="2">
        <v>39261</v>
      </c>
      <c r="B1278" s="25">
        <v>91991</v>
      </c>
      <c r="C1278">
        <v>2007</v>
      </c>
      <c r="D1278" s="1" t="s">
        <v>1</v>
      </c>
      <c r="E1278">
        <v>0</v>
      </c>
      <c r="F1278" s="3">
        <v>0</v>
      </c>
      <c r="G1278">
        <v>23</v>
      </c>
      <c r="H1278" s="3">
        <v>13</v>
      </c>
      <c r="I1278" s="5">
        <v>0</v>
      </c>
      <c r="J1278">
        <v>0</v>
      </c>
      <c r="K1278" s="25">
        <v>94294</v>
      </c>
    </row>
    <row r="1279" spans="1:11" x14ac:dyDescent="0.25">
      <c r="A1279" s="2">
        <v>39262</v>
      </c>
      <c r="B1279" s="25">
        <v>85308</v>
      </c>
      <c r="C1279">
        <v>2007</v>
      </c>
      <c r="D1279" s="1" t="s">
        <v>2</v>
      </c>
      <c r="E1279">
        <v>1</v>
      </c>
      <c r="F1279" s="3">
        <v>0</v>
      </c>
      <c r="G1279">
        <v>23</v>
      </c>
      <c r="H1279" s="3">
        <v>11.1666666666667</v>
      </c>
      <c r="I1279" s="5">
        <v>0</v>
      </c>
      <c r="J1279">
        <v>0</v>
      </c>
      <c r="K1279" s="25">
        <v>91991</v>
      </c>
    </row>
    <row r="1280" spans="1:11" x14ac:dyDescent="0.25">
      <c r="A1280" s="2">
        <v>39263</v>
      </c>
      <c r="B1280" s="25">
        <v>82416</v>
      </c>
      <c r="C1280">
        <v>2007</v>
      </c>
      <c r="D1280" s="1" t="s">
        <v>3</v>
      </c>
      <c r="E1280">
        <v>0</v>
      </c>
      <c r="F1280" s="3">
        <v>0</v>
      </c>
      <c r="G1280">
        <v>13</v>
      </c>
      <c r="H1280" s="3">
        <v>6.7916666666666696</v>
      </c>
      <c r="I1280" s="5">
        <v>0</v>
      </c>
      <c r="J1280">
        <v>1</v>
      </c>
      <c r="K1280" s="25">
        <v>85308</v>
      </c>
    </row>
    <row r="1281" spans="1:11" x14ac:dyDescent="0.25">
      <c r="A1281" s="2">
        <v>39264</v>
      </c>
      <c r="B1281" s="25">
        <v>81338</v>
      </c>
      <c r="C1281">
        <v>2007</v>
      </c>
      <c r="D1281" s="1" t="s">
        <v>4</v>
      </c>
      <c r="E1281">
        <v>0</v>
      </c>
      <c r="F1281" s="3">
        <v>0</v>
      </c>
      <c r="G1281">
        <v>13</v>
      </c>
      <c r="H1281" s="3">
        <v>8.0416666666666696</v>
      </c>
      <c r="I1281" s="5">
        <v>0</v>
      </c>
      <c r="J1281">
        <v>1</v>
      </c>
      <c r="K1281" s="25">
        <v>82416</v>
      </c>
    </row>
    <row r="1282" spans="1:11" x14ac:dyDescent="0.25">
      <c r="A1282" s="2">
        <v>39265</v>
      </c>
      <c r="B1282" s="25">
        <v>89945</v>
      </c>
      <c r="C1282">
        <v>2007</v>
      </c>
      <c r="D1282" s="1" t="s">
        <v>5</v>
      </c>
      <c r="E1282">
        <v>0</v>
      </c>
      <c r="F1282" s="3">
        <v>0</v>
      </c>
      <c r="G1282">
        <v>14</v>
      </c>
      <c r="H1282" s="3">
        <v>7.0416666666666696</v>
      </c>
      <c r="I1282" s="5">
        <v>0</v>
      </c>
      <c r="J1282">
        <v>0</v>
      </c>
      <c r="K1282" s="25">
        <v>81338</v>
      </c>
    </row>
    <row r="1283" spans="1:11" x14ac:dyDescent="0.25">
      <c r="A1283" s="2">
        <v>39266</v>
      </c>
      <c r="B1283" s="25">
        <v>85865</v>
      </c>
      <c r="C1283">
        <v>2007</v>
      </c>
      <c r="D1283" s="1" t="s">
        <v>6</v>
      </c>
      <c r="E1283">
        <v>0</v>
      </c>
      <c r="F1283" s="3">
        <v>0</v>
      </c>
      <c r="G1283">
        <v>15</v>
      </c>
      <c r="H1283" s="3">
        <v>5.75</v>
      </c>
      <c r="I1283" s="5">
        <v>0</v>
      </c>
      <c r="J1283">
        <v>0</v>
      </c>
      <c r="K1283" s="25">
        <v>89945</v>
      </c>
    </row>
    <row r="1284" spans="1:11" x14ac:dyDescent="0.25">
      <c r="A1284" s="2">
        <v>39267</v>
      </c>
      <c r="B1284" s="25">
        <v>77510</v>
      </c>
      <c r="C1284">
        <v>2007</v>
      </c>
      <c r="D1284" s="1" t="s">
        <v>7</v>
      </c>
      <c r="E1284">
        <v>0</v>
      </c>
      <c r="F1284" s="3">
        <v>0</v>
      </c>
      <c r="G1284">
        <v>13</v>
      </c>
      <c r="H1284" s="3">
        <v>6.375</v>
      </c>
      <c r="I1284" s="5">
        <v>0</v>
      </c>
      <c r="J1284">
        <v>0</v>
      </c>
      <c r="K1284" s="25">
        <v>85865</v>
      </c>
    </row>
    <row r="1285" spans="1:11" x14ac:dyDescent="0.25">
      <c r="A1285" s="2">
        <v>39268</v>
      </c>
      <c r="B1285" s="25">
        <v>84356</v>
      </c>
      <c r="C1285">
        <v>2007</v>
      </c>
      <c r="D1285" s="1" t="s">
        <v>1</v>
      </c>
      <c r="E1285">
        <v>0</v>
      </c>
      <c r="F1285" s="3">
        <v>0</v>
      </c>
      <c r="G1285">
        <v>14</v>
      </c>
      <c r="H1285" s="3">
        <v>9.3333333333333304</v>
      </c>
      <c r="I1285" s="5">
        <v>0</v>
      </c>
      <c r="J1285">
        <v>0</v>
      </c>
      <c r="K1285" s="25">
        <v>77510</v>
      </c>
    </row>
    <row r="1286" spans="1:11" x14ac:dyDescent="0.25">
      <c r="A1286" s="2">
        <v>39269</v>
      </c>
      <c r="B1286" s="25">
        <v>80910</v>
      </c>
      <c r="C1286">
        <v>2007</v>
      </c>
      <c r="D1286" s="1" t="s">
        <v>2</v>
      </c>
      <c r="E1286">
        <v>1</v>
      </c>
      <c r="F1286" s="3">
        <v>0</v>
      </c>
      <c r="G1286">
        <v>15</v>
      </c>
      <c r="H1286" s="3">
        <v>9.7916666666666696</v>
      </c>
      <c r="I1286" s="5">
        <v>0</v>
      </c>
      <c r="J1286">
        <v>0</v>
      </c>
      <c r="K1286" s="25">
        <v>84356</v>
      </c>
    </row>
    <row r="1287" spans="1:11" x14ac:dyDescent="0.25">
      <c r="A1287" s="2">
        <v>39270</v>
      </c>
      <c r="B1287" s="25">
        <v>82299</v>
      </c>
      <c r="C1287">
        <v>2007</v>
      </c>
      <c r="D1287" s="1" t="s">
        <v>3</v>
      </c>
      <c r="E1287">
        <v>0</v>
      </c>
      <c r="F1287" s="3">
        <v>0</v>
      </c>
      <c r="G1287">
        <v>24</v>
      </c>
      <c r="H1287" s="3">
        <v>7.25</v>
      </c>
      <c r="I1287" s="5">
        <v>0</v>
      </c>
      <c r="J1287">
        <v>1</v>
      </c>
      <c r="K1287" s="25">
        <v>80910</v>
      </c>
    </row>
    <row r="1288" spans="1:11" x14ac:dyDescent="0.25">
      <c r="A1288" s="2">
        <v>39271</v>
      </c>
      <c r="B1288" s="25">
        <v>77174</v>
      </c>
      <c r="C1288">
        <v>2007</v>
      </c>
      <c r="D1288" s="1" t="s">
        <v>4</v>
      </c>
      <c r="E1288">
        <v>0</v>
      </c>
      <c r="F1288" s="3">
        <v>0</v>
      </c>
      <c r="G1288">
        <v>10</v>
      </c>
      <c r="H1288" s="3">
        <v>5</v>
      </c>
      <c r="I1288" s="5">
        <v>0</v>
      </c>
      <c r="J1288">
        <v>1</v>
      </c>
      <c r="K1288" s="25">
        <v>82299</v>
      </c>
    </row>
    <row r="1289" spans="1:11" x14ac:dyDescent="0.25">
      <c r="A1289" s="2">
        <v>39272</v>
      </c>
      <c r="B1289" s="25">
        <v>87893</v>
      </c>
      <c r="C1289">
        <v>2007</v>
      </c>
      <c r="D1289" s="1" t="s">
        <v>5</v>
      </c>
      <c r="E1289">
        <v>0</v>
      </c>
      <c r="F1289" s="3">
        <v>0</v>
      </c>
      <c r="G1289">
        <v>12</v>
      </c>
      <c r="H1289" s="3">
        <v>6.4583333333333304</v>
      </c>
      <c r="I1289" s="5">
        <v>0</v>
      </c>
      <c r="J1289">
        <v>0</v>
      </c>
      <c r="K1289" s="25">
        <v>77174</v>
      </c>
    </row>
    <row r="1290" spans="1:11" x14ac:dyDescent="0.25">
      <c r="A1290" s="2">
        <v>39273</v>
      </c>
      <c r="B1290" s="25">
        <v>86925</v>
      </c>
      <c r="C1290">
        <v>2007</v>
      </c>
      <c r="D1290" s="1" t="s">
        <v>6</v>
      </c>
      <c r="E1290">
        <v>0</v>
      </c>
      <c r="F1290" s="3">
        <v>0</v>
      </c>
      <c r="G1290">
        <v>12</v>
      </c>
      <c r="H1290" s="3">
        <v>5.125</v>
      </c>
      <c r="I1290" s="5">
        <v>0</v>
      </c>
      <c r="J1290">
        <v>0</v>
      </c>
      <c r="K1290" s="25">
        <v>87893</v>
      </c>
    </row>
    <row r="1291" spans="1:11" x14ac:dyDescent="0.25">
      <c r="A1291" s="2">
        <v>39274</v>
      </c>
      <c r="B1291" s="25">
        <v>87818</v>
      </c>
      <c r="C1291">
        <v>2007</v>
      </c>
      <c r="D1291" s="1" t="s">
        <v>7</v>
      </c>
      <c r="E1291">
        <v>0</v>
      </c>
      <c r="F1291" s="3">
        <v>0</v>
      </c>
      <c r="G1291">
        <v>25</v>
      </c>
      <c r="H1291" s="3">
        <v>8.9583333333333304</v>
      </c>
      <c r="I1291" s="5">
        <v>0</v>
      </c>
      <c r="J1291">
        <v>0</v>
      </c>
      <c r="K1291" s="25">
        <v>86925</v>
      </c>
    </row>
    <row r="1292" spans="1:11" x14ac:dyDescent="0.25">
      <c r="A1292" s="2">
        <v>39275</v>
      </c>
      <c r="B1292" s="25">
        <v>86175</v>
      </c>
      <c r="C1292">
        <v>2007</v>
      </c>
      <c r="D1292" s="1" t="s">
        <v>1</v>
      </c>
      <c r="E1292">
        <v>0</v>
      </c>
      <c r="F1292" s="3">
        <v>0</v>
      </c>
      <c r="G1292">
        <v>16</v>
      </c>
      <c r="H1292" s="3">
        <v>8.4166666666666696</v>
      </c>
      <c r="I1292" s="5">
        <v>0</v>
      </c>
      <c r="J1292">
        <v>0</v>
      </c>
      <c r="K1292" s="25">
        <v>87818</v>
      </c>
    </row>
    <row r="1293" spans="1:11" x14ac:dyDescent="0.25">
      <c r="A1293" s="2">
        <v>39276</v>
      </c>
      <c r="B1293" s="25">
        <v>85669</v>
      </c>
      <c r="C1293">
        <v>2007</v>
      </c>
      <c r="D1293" s="1" t="s">
        <v>2</v>
      </c>
      <c r="E1293">
        <v>1</v>
      </c>
      <c r="F1293" s="3">
        <v>0</v>
      </c>
      <c r="G1293">
        <v>16</v>
      </c>
      <c r="H1293" s="3">
        <v>8.3333333333333304</v>
      </c>
      <c r="I1293" s="5">
        <v>0</v>
      </c>
      <c r="J1293">
        <v>0</v>
      </c>
      <c r="K1293" s="25">
        <v>86175</v>
      </c>
    </row>
    <row r="1294" spans="1:11" x14ac:dyDescent="0.25">
      <c r="A1294" s="2">
        <v>39277</v>
      </c>
      <c r="B1294" s="25">
        <v>75316</v>
      </c>
      <c r="C1294">
        <v>2007</v>
      </c>
      <c r="D1294" s="1" t="s">
        <v>3</v>
      </c>
      <c r="E1294">
        <v>0</v>
      </c>
      <c r="F1294" s="3">
        <v>0</v>
      </c>
      <c r="G1294">
        <v>14</v>
      </c>
      <c r="H1294" s="3">
        <v>9.0416666666666696</v>
      </c>
      <c r="I1294" s="5">
        <v>0</v>
      </c>
      <c r="J1294">
        <v>1</v>
      </c>
      <c r="K1294" s="25">
        <v>85669</v>
      </c>
    </row>
    <row r="1295" spans="1:11" x14ac:dyDescent="0.25">
      <c r="A1295" s="2">
        <v>39278</v>
      </c>
      <c r="B1295" s="25">
        <v>75852</v>
      </c>
      <c r="C1295">
        <v>2007</v>
      </c>
      <c r="D1295" s="1" t="s">
        <v>4</v>
      </c>
      <c r="E1295">
        <v>0</v>
      </c>
      <c r="F1295" s="3">
        <v>0</v>
      </c>
      <c r="G1295">
        <v>14</v>
      </c>
      <c r="H1295" s="3">
        <v>7.75</v>
      </c>
      <c r="I1295" s="5">
        <v>0</v>
      </c>
      <c r="J1295">
        <v>1</v>
      </c>
      <c r="K1295" s="25">
        <v>75316</v>
      </c>
    </row>
    <row r="1296" spans="1:11" x14ac:dyDescent="0.25">
      <c r="A1296" s="2">
        <v>39279</v>
      </c>
      <c r="B1296" s="25">
        <v>90310</v>
      </c>
      <c r="C1296">
        <v>2007</v>
      </c>
      <c r="D1296" s="1" t="s">
        <v>5</v>
      </c>
      <c r="E1296">
        <v>0</v>
      </c>
      <c r="F1296" s="3">
        <v>0</v>
      </c>
      <c r="G1296">
        <v>21</v>
      </c>
      <c r="H1296" s="3">
        <v>9.2916666666666696</v>
      </c>
      <c r="I1296" s="5">
        <v>0</v>
      </c>
      <c r="J1296">
        <v>0</v>
      </c>
      <c r="K1296" s="25">
        <v>75852</v>
      </c>
    </row>
    <row r="1297" spans="1:11" x14ac:dyDescent="0.25">
      <c r="A1297" s="2">
        <v>39280</v>
      </c>
      <c r="B1297" s="25">
        <v>84160</v>
      </c>
      <c r="C1297">
        <v>2007</v>
      </c>
      <c r="D1297" s="1" t="s">
        <v>6</v>
      </c>
      <c r="E1297">
        <v>0</v>
      </c>
      <c r="F1297" s="3">
        <v>0</v>
      </c>
      <c r="G1297">
        <v>18</v>
      </c>
      <c r="H1297" s="3">
        <v>9.5833333333333304</v>
      </c>
      <c r="I1297" s="5">
        <v>0</v>
      </c>
      <c r="J1297">
        <v>0</v>
      </c>
      <c r="K1297" s="25">
        <v>90310</v>
      </c>
    </row>
    <row r="1298" spans="1:11" x14ac:dyDescent="0.25">
      <c r="A1298" s="2">
        <v>39281</v>
      </c>
      <c r="B1298" s="25">
        <v>86403</v>
      </c>
      <c r="C1298">
        <v>2007</v>
      </c>
      <c r="D1298" s="1" t="s">
        <v>7</v>
      </c>
      <c r="E1298">
        <v>0</v>
      </c>
      <c r="F1298" s="3">
        <v>0</v>
      </c>
      <c r="G1298">
        <v>21</v>
      </c>
      <c r="H1298" s="3">
        <v>13.75</v>
      </c>
      <c r="I1298" s="5">
        <v>0</v>
      </c>
      <c r="J1298">
        <v>0</v>
      </c>
      <c r="K1298" s="25">
        <v>84160</v>
      </c>
    </row>
    <row r="1299" spans="1:11" x14ac:dyDescent="0.25">
      <c r="A1299" s="2">
        <v>39282</v>
      </c>
      <c r="B1299" s="25">
        <v>89597</v>
      </c>
      <c r="C1299">
        <v>2007</v>
      </c>
      <c r="D1299" s="1" t="s">
        <v>1</v>
      </c>
      <c r="E1299">
        <v>0</v>
      </c>
      <c r="F1299" s="3">
        <v>0</v>
      </c>
      <c r="G1299">
        <v>25</v>
      </c>
      <c r="H1299" s="3">
        <v>13.5</v>
      </c>
      <c r="I1299" s="5">
        <v>0</v>
      </c>
      <c r="J1299">
        <v>0</v>
      </c>
      <c r="K1299" s="25">
        <v>86403</v>
      </c>
    </row>
    <row r="1300" spans="1:11" x14ac:dyDescent="0.25">
      <c r="A1300" s="2">
        <v>39283</v>
      </c>
      <c r="B1300" s="25">
        <v>77563</v>
      </c>
      <c r="C1300">
        <v>2007</v>
      </c>
      <c r="D1300" s="1" t="s">
        <v>2</v>
      </c>
      <c r="E1300">
        <v>1</v>
      </c>
      <c r="F1300" s="3">
        <v>0</v>
      </c>
      <c r="G1300">
        <v>20</v>
      </c>
      <c r="H1300" s="3">
        <v>11.875</v>
      </c>
      <c r="I1300" s="5">
        <v>0</v>
      </c>
      <c r="J1300">
        <v>0</v>
      </c>
      <c r="K1300" s="25">
        <v>89597</v>
      </c>
    </row>
    <row r="1301" spans="1:11" x14ac:dyDescent="0.25">
      <c r="A1301" s="2">
        <v>39284</v>
      </c>
      <c r="B1301" s="25">
        <v>73265</v>
      </c>
      <c r="C1301">
        <v>2007</v>
      </c>
      <c r="D1301" s="1" t="s">
        <v>3</v>
      </c>
      <c r="E1301">
        <v>0</v>
      </c>
      <c r="F1301" s="3">
        <v>0</v>
      </c>
      <c r="G1301">
        <v>17</v>
      </c>
      <c r="H1301" s="3">
        <v>9.7916666666666696</v>
      </c>
      <c r="I1301" s="5">
        <v>0</v>
      </c>
      <c r="J1301">
        <v>1</v>
      </c>
      <c r="K1301" s="25">
        <v>77563</v>
      </c>
    </row>
    <row r="1302" spans="1:11" x14ac:dyDescent="0.25">
      <c r="A1302" s="2">
        <v>39285</v>
      </c>
      <c r="B1302" s="25">
        <v>69285</v>
      </c>
      <c r="C1302">
        <v>2007</v>
      </c>
      <c r="D1302" s="1" t="s">
        <v>4</v>
      </c>
      <c r="E1302">
        <v>0</v>
      </c>
      <c r="F1302" s="3">
        <v>0</v>
      </c>
      <c r="G1302">
        <v>13</v>
      </c>
      <c r="H1302" s="3">
        <v>7.2916666666666696</v>
      </c>
      <c r="I1302" s="5">
        <v>0</v>
      </c>
      <c r="J1302">
        <v>1</v>
      </c>
      <c r="K1302" s="25">
        <v>73265</v>
      </c>
    </row>
    <row r="1303" spans="1:11" x14ac:dyDescent="0.25">
      <c r="A1303" s="2">
        <v>39286</v>
      </c>
      <c r="B1303" s="25">
        <v>78251</v>
      </c>
      <c r="C1303">
        <v>2007</v>
      </c>
      <c r="D1303" s="1" t="s">
        <v>5</v>
      </c>
      <c r="E1303">
        <v>0</v>
      </c>
      <c r="F1303" s="3">
        <v>0</v>
      </c>
      <c r="G1303">
        <v>22</v>
      </c>
      <c r="H1303" s="3">
        <v>13.75</v>
      </c>
      <c r="I1303" s="5">
        <v>0</v>
      </c>
      <c r="J1303">
        <v>0</v>
      </c>
      <c r="K1303" s="25">
        <v>69285</v>
      </c>
    </row>
    <row r="1304" spans="1:11" x14ac:dyDescent="0.25">
      <c r="A1304" s="2">
        <v>39287</v>
      </c>
      <c r="B1304" s="25">
        <v>76090</v>
      </c>
      <c r="C1304">
        <v>2007</v>
      </c>
      <c r="D1304" s="1" t="s">
        <v>6</v>
      </c>
      <c r="E1304">
        <v>0</v>
      </c>
      <c r="F1304" s="3">
        <v>0</v>
      </c>
      <c r="G1304">
        <v>20</v>
      </c>
      <c r="H1304" s="3">
        <v>8</v>
      </c>
      <c r="I1304" s="5">
        <v>0</v>
      </c>
      <c r="J1304">
        <v>0</v>
      </c>
      <c r="K1304" s="25">
        <v>78251</v>
      </c>
    </row>
    <row r="1305" spans="1:11" x14ac:dyDescent="0.25">
      <c r="A1305" s="2">
        <v>39288</v>
      </c>
      <c r="B1305" s="25">
        <v>85804</v>
      </c>
      <c r="C1305">
        <v>2007</v>
      </c>
      <c r="D1305" s="1" t="s">
        <v>7</v>
      </c>
      <c r="E1305">
        <v>0</v>
      </c>
      <c r="F1305" s="3">
        <v>0</v>
      </c>
      <c r="G1305">
        <v>15</v>
      </c>
      <c r="H1305" s="3">
        <v>8.0416666666666696</v>
      </c>
      <c r="I1305" s="5">
        <v>0</v>
      </c>
      <c r="J1305">
        <v>0</v>
      </c>
      <c r="K1305" s="25">
        <v>76090</v>
      </c>
    </row>
    <row r="1306" spans="1:11" x14ac:dyDescent="0.25">
      <c r="A1306" s="2">
        <v>39289</v>
      </c>
      <c r="B1306" s="25">
        <v>85934</v>
      </c>
      <c r="C1306">
        <v>2007</v>
      </c>
      <c r="D1306" s="1" t="s">
        <v>1</v>
      </c>
      <c r="E1306">
        <v>0</v>
      </c>
      <c r="F1306" s="3">
        <v>0</v>
      </c>
      <c r="G1306">
        <v>18</v>
      </c>
      <c r="H1306" s="3">
        <v>7.4583333333333304</v>
      </c>
      <c r="I1306" s="5">
        <v>0</v>
      </c>
      <c r="J1306">
        <v>0</v>
      </c>
      <c r="K1306" s="25">
        <v>85804</v>
      </c>
    </row>
    <row r="1307" spans="1:11" x14ac:dyDescent="0.25">
      <c r="A1307" s="2">
        <v>39290</v>
      </c>
      <c r="B1307" s="25">
        <v>81644</v>
      </c>
      <c r="C1307">
        <v>2007</v>
      </c>
      <c r="D1307" s="1" t="s">
        <v>2</v>
      </c>
      <c r="E1307">
        <v>1</v>
      </c>
      <c r="F1307" s="3">
        <v>0</v>
      </c>
      <c r="G1307">
        <v>10</v>
      </c>
      <c r="H1307" s="3">
        <v>5.625</v>
      </c>
      <c r="I1307" s="5">
        <v>0</v>
      </c>
      <c r="J1307">
        <v>0</v>
      </c>
      <c r="K1307" s="25">
        <v>85934</v>
      </c>
    </row>
    <row r="1308" spans="1:11" x14ac:dyDescent="0.25">
      <c r="A1308" s="2">
        <v>39291</v>
      </c>
      <c r="B1308" s="25">
        <v>74363</v>
      </c>
      <c r="C1308">
        <v>2007</v>
      </c>
      <c r="D1308" s="1" t="s">
        <v>3</v>
      </c>
      <c r="E1308">
        <v>0</v>
      </c>
      <c r="F1308" s="3">
        <v>0</v>
      </c>
      <c r="G1308">
        <v>21</v>
      </c>
      <c r="H1308" s="3">
        <v>7.0833333333333304</v>
      </c>
      <c r="I1308" s="5">
        <v>0</v>
      </c>
      <c r="J1308">
        <v>1</v>
      </c>
      <c r="K1308" s="25">
        <v>81644</v>
      </c>
    </row>
    <row r="1309" spans="1:11" x14ac:dyDescent="0.25">
      <c r="A1309" s="2">
        <v>39292</v>
      </c>
      <c r="B1309" s="25">
        <v>73497</v>
      </c>
      <c r="C1309">
        <v>2007</v>
      </c>
      <c r="D1309" s="1" t="s">
        <v>4</v>
      </c>
      <c r="E1309">
        <v>0</v>
      </c>
      <c r="F1309" s="3">
        <v>0</v>
      </c>
      <c r="G1309">
        <v>13</v>
      </c>
      <c r="H1309" s="3">
        <v>7.7083333333333304</v>
      </c>
      <c r="I1309" s="5">
        <v>0</v>
      </c>
      <c r="J1309">
        <v>1</v>
      </c>
      <c r="K1309" s="25">
        <v>74363</v>
      </c>
    </row>
    <row r="1310" spans="1:11" x14ac:dyDescent="0.25">
      <c r="A1310" s="2">
        <v>39293</v>
      </c>
      <c r="B1310" s="25">
        <v>85260</v>
      </c>
      <c r="C1310">
        <v>2007</v>
      </c>
      <c r="D1310" s="1" t="s">
        <v>5</v>
      </c>
      <c r="E1310">
        <v>0</v>
      </c>
      <c r="F1310" s="3">
        <v>0</v>
      </c>
      <c r="G1310">
        <v>14</v>
      </c>
      <c r="H1310" s="3">
        <v>8.25</v>
      </c>
      <c r="I1310" s="5">
        <v>0</v>
      </c>
      <c r="J1310">
        <v>0</v>
      </c>
      <c r="K1310" s="25">
        <v>73497</v>
      </c>
    </row>
    <row r="1311" spans="1:11" x14ac:dyDescent="0.25">
      <c r="A1311" s="2">
        <v>39294</v>
      </c>
      <c r="B1311" s="25">
        <v>86270</v>
      </c>
      <c r="C1311">
        <v>2007</v>
      </c>
      <c r="D1311" s="1" t="s">
        <v>6</v>
      </c>
      <c r="E1311">
        <v>0</v>
      </c>
      <c r="F1311" s="3">
        <v>0</v>
      </c>
      <c r="G1311">
        <v>16</v>
      </c>
      <c r="H1311" s="3">
        <v>8.7083333333333304</v>
      </c>
      <c r="I1311" s="5">
        <v>0</v>
      </c>
      <c r="J1311">
        <v>0</v>
      </c>
      <c r="K1311" s="25">
        <v>85260</v>
      </c>
    </row>
    <row r="1312" spans="1:11" x14ac:dyDescent="0.25">
      <c r="A1312" s="2">
        <v>39295</v>
      </c>
      <c r="B1312" s="25">
        <v>93667</v>
      </c>
      <c r="C1312">
        <v>2007</v>
      </c>
      <c r="D1312" s="1" t="s">
        <v>7</v>
      </c>
      <c r="E1312">
        <v>0</v>
      </c>
      <c r="F1312" s="3">
        <v>0</v>
      </c>
      <c r="G1312">
        <v>21</v>
      </c>
      <c r="H1312" s="3">
        <v>11</v>
      </c>
      <c r="I1312" s="5">
        <v>0</v>
      </c>
      <c r="J1312">
        <v>0</v>
      </c>
      <c r="K1312" s="25">
        <v>86270</v>
      </c>
    </row>
    <row r="1313" spans="1:11" x14ac:dyDescent="0.25">
      <c r="A1313" s="2">
        <v>39296</v>
      </c>
      <c r="B1313" s="25">
        <v>81746</v>
      </c>
      <c r="C1313">
        <v>2007</v>
      </c>
      <c r="D1313" s="1" t="s">
        <v>1</v>
      </c>
      <c r="E1313">
        <v>0</v>
      </c>
      <c r="F1313" s="3">
        <v>0</v>
      </c>
      <c r="G1313">
        <v>14</v>
      </c>
      <c r="H1313" s="3">
        <v>8.625</v>
      </c>
      <c r="I1313" s="5">
        <v>0</v>
      </c>
      <c r="J1313">
        <v>0</v>
      </c>
      <c r="K1313" s="25">
        <v>93667</v>
      </c>
    </row>
    <row r="1314" spans="1:11" x14ac:dyDescent="0.25">
      <c r="A1314" s="2">
        <v>39297</v>
      </c>
      <c r="B1314" s="25">
        <v>82491</v>
      </c>
      <c r="C1314">
        <v>2007</v>
      </c>
      <c r="D1314" s="1" t="s">
        <v>2</v>
      </c>
      <c r="E1314">
        <v>1</v>
      </c>
      <c r="F1314" s="3">
        <v>0</v>
      </c>
      <c r="G1314">
        <v>17</v>
      </c>
      <c r="H1314" s="3">
        <v>7.5833333333333304</v>
      </c>
      <c r="I1314" s="5">
        <v>0</v>
      </c>
      <c r="J1314">
        <v>0</v>
      </c>
      <c r="K1314" s="25">
        <v>81746</v>
      </c>
    </row>
    <row r="1315" spans="1:11" x14ac:dyDescent="0.25">
      <c r="A1315" s="2">
        <v>39298</v>
      </c>
      <c r="B1315" s="25">
        <v>73000</v>
      </c>
      <c r="C1315">
        <v>2007</v>
      </c>
      <c r="D1315" s="1" t="s">
        <v>3</v>
      </c>
      <c r="E1315">
        <v>0</v>
      </c>
      <c r="F1315" s="3">
        <v>0</v>
      </c>
      <c r="G1315">
        <v>26</v>
      </c>
      <c r="H1315" s="3">
        <v>8.5833333333333304</v>
      </c>
      <c r="I1315" s="5">
        <v>0</v>
      </c>
      <c r="J1315">
        <v>1</v>
      </c>
      <c r="K1315" s="25">
        <v>82491</v>
      </c>
    </row>
    <row r="1316" spans="1:11" x14ac:dyDescent="0.25">
      <c r="A1316" s="2">
        <v>39299</v>
      </c>
      <c r="B1316" s="25">
        <v>75677</v>
      </c>
      <c r="C1316">
        <v>2007</v>
      </c>
      <c r="D1316" s="1" t="s">
        <v>4</v>
      </c>
      <c r="E1316">
        <v>0</v>
      </c>
      <c r="F1316" s="3">
        <v>0</v>
      </c>
      <c r="G1316">
        <v>26</v>
      </c>
      <c r="H1316" s="3">
        <v>11.4583333333333</v>
      </c>
      <c r="I1316" s="5">
        <v>0</v>
      </c>
      <c r="J1316">
        <v>1</v>
      </c>
      <c r="K1316" s="25">
        <v>73000</v>
      </c>
    </row>
    <row r="1317" spans="1:11" x14ac:dyDescent="0.25">
      <c r="A1317" s="2">
        <v>39300</v>
      </c>
      <c r="B1317" s="25">
        <v>89795</v>
      </c>
      <c r="C1317">
        <v>2007</v>
      </c>
      <c r="D1317" s="1" t="s">
        <v>5</v>
      </c>
      <c r="E1317">
        <v>0</v>
      </c>
      <c r="F1317" s="3">
        <v>0</v>
      </c>
      <c r="G1317">
        <v>23</v>
      </c>
      <c r="H1317" s="3">
        <v>15.875</v>
      </c>
      <c r="I1317" s="5">
        <v>0</v>
      </c>
      <c r="J1317">
        <v>0</v>
      </c>
      <c r="K1317" s="25">
        <v>75677</v>
      </c>
    </row>
    <row r="1318" spans="1:11" x14ac:dyDescent="0.25">
      <c r="A1318" s="2">
        <v>39301</v>
      </c>
      <c r="B1318" s="25">
        <v>89410</v>
      </c>
      <c r="C1318">
        <v>2007</v>
      </c>
      <c r="D1318" s="1" t="s">
        <v>6</v>
      </c>
      <c r="E1318">
        <v>0</v>
      </c>
      <c r="F1318" s="3">
        <v>0</v>
      </c>
      <c r="G1318">
        <v>22</v>
      </c>
      <c r="H1318" s="3">
        <v>10.125</v>
      </c>
      <c r="I1318" s="5">
        <v>0</v>
      </c>
      <c r="J1318">
        <v>0</v>
      </c>
      <c r="K1318" s="25">
        <v>89795</v>
      </c>
    </row>
    <row r="1319" spans="1:11" x14ac:dyDescent="0.25">
      <c r="A1319" s="2">
        <v>39302</v>
      </c>
      <c r="B1319" s="25">
        <v>89199</v>
      </c>
      <c r="C1319">
        <v>2007</v>
      </c>
      <c r="D1319" s="1" t="s">
        <v>7</v>
      </c>
      <c r="E1319">
        <v>0</v>
      </c>
      <c r="F1319" s="3">
        <v>0</v>
      </c>
      <c r="G1319">
        <v>15</v>
      </c>
      <c r="H1319" s="3">
        <v>8.7916666666666696</v>
      </c>
      <c r="I1319" s="5">
        <v>0</v>
      </c>
      <c r="J1319">
        <v>0</v>
      </c>
      <c r="K1319" s="25">
        <v>89410</v>
      </c>
    </row>
    <row r="1320" spans="1:11" x14ac:dyDescent="0.25">
      <c r="A1320" s="2">
        <v>39303</v>
      </c>
      <c r="B1320" s="25">
        <v>87772</v>
      </c>
      <c r="C1320">
        <v>2007</v>
      </c>
      <c r="D1320" s="1" t="s">
        <v>1</v>
      </c>
      <c r="E1320">
        <v>0</v>
      </c>
      <c r="F1320" s="3">
        <v>0</v>
      </c>
      <c r="G1320">
        <v>26</v>
      </c>
      <c r="H1320" s="3">
        <v>14.5</v>
      </c>
      <c r="I1320" s="5">
        <v>0</v>
      </c>
      <c r="J1320">
        <v>0</v>
      </c>
      <c r="K1320" s="25">
        <v>89199</v>
      </c>
    </row>
    <row r="1321" spans="1:11" x14ac:dyDescent="0.25">
      <c r="A1321" s="2">
        <v>39304</v>
      </c>
      <c r="B1321" s="25">
        <v>82427</v>
      </c>
      <c r="C1321">
        <v>2007</v>
      </c>
      <c r="D1321" s="1" t="s">
        <v>2</v>
      </c>
      <c r="E1321">
        <v>1</v>
      </c>
      <c r="F1321" s="3">
        <v>0</v>
      </c>
      <c r="G1321">
        <v>25</v>
      </c>
      <c r="H1321" s="3">
        <v>10.125</v>
      </c>
      <c r="I1321" s="5">
        <v>0</v>
      </c>
      <c r="J1321">
        <v>0</v>
      </c>
      <c r="K1321" s="25">
        <v>87772</v>
      </c>
    </row>
    <row r="1322" spans="1:11" x14ac:dyDescent="0.25">
      <c r="A1322" s="2">
        <v>39305</v>
      </c>
      <c r="B1322" s="25">
        <v>74573</v>
      </c>
      <c r="C1322">
        <v>2007</v>
      </c>
      <c r="D1322" s="1" t="s">
        <v>3</v>
      </c>
      <c r="E1322">
        <v>0</v>
      </c>
      <c r="F1322" s="3">
        <v>0</v>
      </c>
      <c r="G1322">
        <v>24</v>
      </c>
      <c r="H1322" s="3">
        <v>13.375</v>
      </c>
      <c r="I1322" s="5">
        <v>0</v>
      </c>
      <c r="J1322">
        <v>1</v>
      </c>
      <c r="K1322" s="25">
        <v>82427</v>
      </c>
    </row>
    <row r="1323" spans="1:11" x14ac:dyDescent="0.25">
      <c r="A1323" s="2">
        <v>39306</v>
      </c>
      <c r="B1323" s="25">
        <v>71728</v>
      </c>
      <c r="C1323">
        <v>2007</v>
      </c>
      <c r="D1323" s="1" t="s">
        <v>4</v>
      </c>
      <c r="E1323">
        <v>0</v>
      </c>
      <c r="F1323" s="3">
        <v>0</v>
      </c>
      <c r="G1323">
        <v>20</v>
      </c>
      <c r="H1323" s="3">
        <v>12.0416666666667</v>
      </c>
      <c r="I1323" s="5">
        <v>0</v>
      </c>
      <c r="J1323">
        <v>1</v>
      </c>
      <c r="K1323" s="25">
        <v>74573</v>
      </c>
    </row>
    <row r="1324" spans="1:11" x14ac:dyDescent="0.25">
      <c r="A1324" s="2">
        <v>39307</v>
      </c>
      <c r="B1324" s="25">
        <v>87354</v>
      </c>
      <c r="C1324">
        <v>2007</v>
      </c>
      <c r="D1324" s="1" t="s">
        <v>5</v>
      </c>
      <c r="E1324">
        <v>0</v>
      </c>
      <c r="F1324" s="3">
        <v>0</v>
      </c>
      <c r="G1324">
        <v>18</v>
      </c>
      <c r="H1324" s="3">
        <v>13.25</v>
      </c>
      <c r="I1324" s="5">
        <v>0</v>
      </c>
      <c r="J1324">
        <v>0</v>
      </c>
      <c r="K1324" s="25">
        <v>71728</v>
      </c>
    </row>
    <row r="1325" spans="1:11" x14ac:dyDescent="0.25">
      <c r="A1325" s="2">
        <v>39308</v>
      </c>
      <c r="B1325" s="25">
        <v>87444</v>
      </c>
      <c r="C1325">
        <v>2007</v>
      </c>
      <c r="D1325" s="1" t="s">
        <v>6</v>
      </c>
      <c r="E1325">
        <v>0</v>
      </c>
      <c r="F1325" s="3">
        <v>0</v>
      </c>
      <c r="G1325">
        <v>24</v>
      </c>
      <c r="H1325" s="3">
        <v>12.0416666666667</v>
      </c>
      <c r="I1325" s="5">
        <v>0</v>
      </c>
      <c r="J1325">
        <v>0</v>
      </c>
      <c r="K1325" s="25">
        <v>87354</v>
      </c>
    </row>
    <row r="1326" spans="1:11" x14ac:dyDescent="0.25">
      <c r="A1326" s="2">
        <v>39309</v>
      </c>
      <c r="B1326" s="25">
        <v>86830</v>
      </c>
      <c r="C1326">
        <v>2007</v>
      </c>
      <c r="D1326" s="1" t="s">
        <v>7</v>
      </c>
      <c r="E1326">
        <v>0</v>
      </c>
      <c r="F1326" s="3">
        <v>0</v>
      </c>
      <c r="G1326">
        <v>22</v>
      </c>
      <c r="H1326" s="3">
        <v>10.4166666666667</v>
      </c>
      <c r="I1326" s="5">
        <v>0</v>
      </c>
      <c r="J1326">
        <v>0</v>
      </c>
      <c r="K1326" s="25">
        <v>87444</v>
      </c>
    </row>
    <row r="1327" spans="1:11" x14ac:dyDescent="0.25">
      <c r="A1327" s="2">
        <v>39310</v>
      </c>
      <c r="B1327" s="25">
        <v>82211</v>
      </c>
      <c r="C1327">
        <v>2007</v>
      </c>
      <c r="D1327" s="1" t="s">
        <v>1</v>
      </c>
      <c r="E1327">
        <v>0</v>
      </c>
      <c r="F1327" s="3">
        <v>0</v>
      </c>
      <c r="G1327">
        <v>23</v>
      </c>
      <c r="H1327" s="3">
        <v>10.75</v>
      </c>
      <c r="I1327" s="5">
        <v>0</v>
      </c>
      <c r="J1327">
        <v>0</v>
      </c>
      <c r="K1327" s="25">
        <v>86830</v>
      </c>
    </row>
    <row r="1328" spans="1:11" x14ac:dyDescent="0.25">
      <c r="A1328" s="2">
        <v>39311</v>
      </c>
      <c r="B1328" s="25">
        <v>82470</v>
      </c>
      <c r="C1328">
        <v>2007</v>
      </c>
      <c r="D1328" s="1" t="s">
        <v>2</v>
      </c>
      <c r="E1328">
        <v>1</v>
      </c>
      <c r="F1328" s="3">
        <v>0</v>
      </c>
      <c r="G1328">
        <v>24</v>
      </c>
      <c r="H1328" s="3">
        <v>11.2916666666667</v>
      </c>
      <c r="I1328" s="5">
        <v>0</v>
      </c>
      <c r="J1328">
        <v>0</v>
      </c>
      <c r="K1328" s="25">
        <v>82211</v>
      </c>
    </row>
    <row r="1329" spans="1:11" x14ac:dyDescent="0.25">
      <c r="A1329" s="2">
        <v>39312</v>
      </c>
      <c r="B1329" s="25">
        <v>79702</v>
      </c>
      <c r="C1329">
        <v>2007</v>
      </c>
      <c r="D1329" s="1" t="s">
        <v>3</v>
      </c>
      <c r="E1329">
        <v>0</v>
      </c>
      <c r="F1329" s="3">
        <v>0</v>
      </c>
      <c r="G1329">
        <v>22</v>
      </c>
      <c r="H1329" s="3">
        <v>14.5</v>
      </c>
      <c r="I1329" s="5">
        <v>0</v>
      </c>
      <c r="J1329">
        <v>1</v>
      </c>
      <c r="K1329" s="25">
        <v>82470</v>
      </c>
    </row>
    <row r="1330" spans="1:11" x14ac:dyDescent="0.25">
      <c r="A1330" s="2">
        <v>39313</v>
      </c>
      <c r="B1330" s="25">
        <v>77510</v>
      </c>
      <c r="C1330">
        <v>2007</v>
      </c>
      <c r="D1330" s="1" t="s">
        <v>4</v>
      </c>
      <c r="E1330">
        <v>0</v>
      </c>
      <c r="F1330" s="3">
        <v>0</v>
      </c>
      <c r="G1330">
        <v>28</v>
      </c>
      <c r="H1330" s="3">
        <v>13.0416666666667</v>
      </c>
      <c r="I1330" s="5">
        <v>0</v>
      </c>
      <c r="J1330">
        <v>1</v>
      </c>
      <c r="K1330" s="25">
        <v>79702</v>
      </c>
    </row>
    <row r="1331" spans="1:11" x14ac:dyDescent="0.25">
      <c r="A1331" s="2">
        <v>39314</v>
      </c>
      <c r="B1331" s="25">
        <v>87088</v>
      </c>
      <c r="C1331">
        <v>2007</v>
      </c>
      <c r="D1331" s="1" t="s">
        <v>5</v>
      </c>
      <c r="E1331">
        <v>0</v>
      </c>
      <c r="F1331" s="3">
        <v>0</v>
      </c>
      <c r="G1331">
        <v>10</v>
      </c>
      <c r="H1331" s="3">
        <v>5.3333333333333304</v>
      </c>
      <c r="I1331" s="5">
        <v>0</v>
      </c>
      <c r="J1331">
        <v>0</v>
      </c>
      <c r="K1331" s="25">
        <v>77510</v>
      </c>
    </row>
    <row r="1332" spans="1:11" x14ac:dyDescent="0.25">
      <c r="A1332" s="2">
        <v>39315</v>
      </c>
      <c r="B1332" s="25">
        <v>91870</v>
      </c>
      <c r="C1332">
        <v>2007</v>
      </c>
      <c r="D1332" s="1" t="s">
        <v>6</v>
      </c>
      <c r="E1332">
        <v>0</v>
      </c>
      <c r="F1332" s="3">
        <v>0</v>
      </c>
      <c r="G1332">
        <v>14</v>
      </c>
      <c r="H1332" s="3">
        <v>5.9166666666666696</v>
      </c>
      <c r="I1332" s="5">
        <v>0</v>
      </c>
      <c r="J1332">
        <v>0</v>
      </c>
      <c r="K1332" s="25">
        <v>87088</v>
      </c>
    </row>
    <row r="1333" spans="1:11" x14ac:dyDescent="0.25">
      <c r="A1333" s="2">
        <v>39316</v>
      </c>
      <c r="B1333" s="25">
        <v>90091</v>
      </c>
      <c r="C1333">
        <v>2007</v>
      </c>
      <c r="D1333" s="1" t="s">
        <v>7</v>
      </c>
      <c r="E1333">
        <v>0</v>
      </c>
      <c r="F1333" s="3">
        <v>0</v>
      </c>
      <c r="G1333">
        <v>16</v>
      </c>
      <c r="H1333" s="3">
        <v>7.25</v>
      </c>
      <c r="I1333" s="5">
        <v>0</v>
      </c>
      <c r="J1333">
        <v>0</v>
      </c>
      <c r="K1333" s="25">
        <v>91870</v>
      </c>
    </row>
    <row r="1334" spans="1:11" x14ac:dyDescent="0.25">
      <c r="A1334" s="2">
        <v>39317</v>
      </c>
      <c r="B1334" s="25">
        <v>94115</v>
      </c>
      <c r="C1334">
        <v>2007</v>
      </c>
      <c r="D1334" s="1" t="s">
        <v>1</v>
      </c>
      <c r="E1334">
        <v>0</v>
      </c>
      <c r="F1334" s="3">
        <v>0</v>
      </c>
      <c r="G1334">
        <v>14</v>
      </c>
      <c r="H1334" s="3">
        <v>6.7083333333333304</v>
      </c>
      <c r="I1334" s="5">
        <v>0</v>
      </c>
      <c r="J1334">
        <v>0</v>
      </c>
      <c r="K1334" s="25">
        <v>90091</v>
      </c>
    </row>
    <row r="1335" spans="1:11" x14ac:dyDescent="0.25">
      <c r="A1335" s="2">
        <v>39318</v>
      </c>
      <c r="B1335" s="25">
        <v>87918</v>
      </c>
      <c r="C1335">
        <v>2007</v>
      </c>
      <c r="D1335" s="1" t="s">
        <v>2</v>
      </c>
      <c r="E1335">
        <v>1</v>
      </c>
      <c r="F1335" s="3">
        <v>0</v>
      </c>
      <c r="G1335">
        <v>10</v>
      </c>
      <c r="H1335" s="3">
        <v>6.4166666666666696</v>
      </c>
      <c r="I1335" s="5">
        <v>0</v>
      </c>
      <c r="J1335">
        <v>0</v>
      </c>
      <c r="K1335" s="25">
        <v>94115</v>
      </c>
    </row>
    <row r="1336" spans="1:11" x14ac:dyDescent="0.25">
      <c r="A1336" s="2">
        <v>39319</v>
      </c>
      <c r="B1336" s="25">
        <v>81342</v>
      </c>
      <c r="C1336">
        <v>2007</v>
      </c>
      <c r="D1336" s="1" t="s">
        <v>3</v>
      </c>
      <c r="E1336">
        <v>0</v>
      </c>
      <c r="F1336" s="3">
        <v>0</v>
      </c>
      <c r="G1336">
        <v>17</v>
      </c>
      <c r="H1336" s="3">
        <v>7.2916666666666696</v>
      </c>
      <c r="I1336" s="5">
        <v>0</v>
      </c>
      <c r="J1336">
        <v>1</v>
      </c>
      <c r="K1336" s="25">
        <v>87918</v>
      </c>
    </row>
    <row r="1337" spans="1:11" x14ac:dyDescent="0.25">
      <c r="A1337" s="2">
        <v>39320</v>
      </c>
      <c r="B1337" s="25">
        <v>75997</v>
      </c>
      <c r="C1337">
        <v>2007</v>
      </c>
      <c r="D1337" s="1" t="s">
        <v>4</v>
      </c>
      <c r="E1337">
        <v>0</v>
      </c>
      <c r="F1337" s="3">
        <v>0</v>
      </c>
      <c r="G1337">
        <v>26</v>
      </c>
      <c r="H1337" s="3">
        <v>13.625</v>
      </c>
      <c r="I1337" s="5">
        <v>0</v>
      </c>
      <c r="J1337">
        <v>1</v>
      </c>
      <c r="K1337" s="25">
        <v>81342</v>
      </c>
    </row>
    <row r="1338" spans="1:11" x14ac:dyDescent="0.25">
      <c r="A1338" s="2">
        <v>39321</v>
      </c>
      <c r="B1338" s="25">
        <v>85590</v>
      </c>
      <c r="C1338">
        <v>2007</v>
      </c>
      <c r="D1338" s="1" t="s">
        <v>5</v>
      </c>
      <c r="E1338">
        <v>0</v>
      </c>
      <c r="F1338" s="3">
        <v>0</v>
      </c>
      <c r="G1338">
        <v>16</v>
      </c>
      <c r="H1338" s="3">
        <v>9.625</v>
      </c>
      <c r="I1338" s="5">
        <v>0</v>
      </c>
      <c r="J1338">
        <v>0</v>
      </c>
      <c r="K1338" s="25">
        <v>75997</v>
      </c>
    </row>
    <row r="1339" spans="1:11" x14ac:dyDescent="0.25">
      <c r="A1339" s="2">
        <v>39322</v>
      </c>
      <c r="B1339" s="25">
        <v>91111</v>
      </c>
      <c r="C1339">
        <v>2007</v>
      </c>
      <c r="D1339" s="1" t="s">
        <v>6</v>
      </c>
      <c r="E1339">
        <v>0</v>
      </c>
      <c r="F1339" s="3">
        <v>0</v>
      </c>
      <c r="G1339">
        <v>12</v>
      </c>
      <c r="H1339" s="3">
        <v>6.9166666666666696</v>
      </c>
      <c r="I1339" s="5">
        <v>0</v>
      </c>
      <c r="J1339">
        <v>0</v>
      </c>
      <c r="K1339" s="25">
        <v>85590</v>
      </c>
    </row>
    <row r="1340" spans="1:11" x14ac:dyDescent="0.25">
      <c r="A1340" s="2">
        <v>39323</v>
      </c>
      <c r="B1340" s="25">
        <v>91406</v>
      </c>
      <c r="C1340">
        <v>2007</v>
      </c>
      <c r="D1340" s="1" t="s">
        <v>7</v>
      </c>
      <c r="E1340">
        <v>0</v>
      </c>
      <c r="F1340" s="3">
        <v>0</v>
      </c>
      <c r="G1340">
        <v>9</v>
      </c>
      <c r="H1340" s="3">
        <v>6.2916666666666696</v>
      </c>
      <c r="I1340" s="5">
        <v>0</v>
      </c>
      <c r="J1340">
        <v>0</v>
      </c>
      <c r="K1340" s="25">
        <v>91111</v>
      </c>
    </row>
    <row r="1341" spans="1:11" x14ac:dyDescent="0.25">
      <c r="A1341" s="2">
        <v>39324</v>
      </c>
      <c r="B1341" s="25">
        <v>98184</v>
      </c>
      <c r="C1341">
        <v>2007</v>
      </c>
      <c r="D1341" s="1" t="s">
        <v>1</v>
      </c>
      <c r="E1341">
        <v>0</v>
      </c>
      <c r="F1341" s="3">
        <v>0</v>
      </c>
      <c r="G1341">
        <v>20</v>
      </c>
      <c r="H1341" s="3">
        <v>8.7083333333333304</v>
      </c>
      <c r="I1341" s="5">
        <v>0</v>
      </c>
      <c r="J1341">
        <v>0</v>
      </c>
      <c r="K1341" s="25">
        <v>91406</v>
      </c>
    </row>
    <row r="1342" spans="1:11" x14ac:dyDescent="0.25">
      <c r="A1342" s="2">
        <v>39325</v>
      </c>
      <c r="B1342" s="25">
        <v>86188</v>
      </c>
      <c r="C1342">
        <v>2007</v>
      </c>
      <c r="D1342" s="1" t="s">
        <v>2</v>
      </c>
      <c r="E1342">
        <v>1</v>
      </c>
      <c r="F1342" s="3">
        <v>0</v>
      </c>
      <c r="G1342">
        <v>14</v>
      </c>
      <c r="H1342" s="3">
        <v>6.8333333333333304</v>
      </c>
      <c r="I1342" s="5">
        <v>0</v>
      </c>
      <c r="J1342">
        <v>0</v>
      </c>
      <c r="K1342" s="25">
        <v>98184</v>
      </c>
    </row>
    <row r="1343" spans="1:11" x14ac:dyDescent="0.25">
      <c r="A1343" s="2">
        <v>39326</v>
      </c>
      <c r="B1343" s="25">
        <v>79819</v>
      </c>
      <c r="C1343">
        <v>2007</v>
      </c>
      <c r="D1343" s="1" t="s">
        <v>3</v>
      </c>
      <c r="E1343">
        <v>0</v>
      </c>
      <c r="F1343" s="3">
        <v>0</v>
      </c>
      <c r="G1343">
        <v>12</v>
      </c>
      <c r="H1343" s="3">
        <v>7.2916666666666696</v>
      </c>
      <c r="I1343" s="5">
        <v>0</v>
      </c>
      <c r="J1343">
        <v>1</v>
      </c>
      <c r="K1343" s="25">
        <v>86188</v>
      </c>
    </row>
    <row r="1344" spans="1:11" x14ac:dyDescent="0.25">
      <c r="A1344" s="2">
        <v>39327</v>
      </c>
      <c r="B1344" s="25">
        <v>73957</v>
      </c>
      <c r="C1344">
        <v>2007</v>
      </c>
      <c r="D1344" s="1" t="s">
        <v>4</v>
      </c>
      <c r="E1344">
        <v>0</v>
      </c>
      <c r="F1344" s="3">
        <v>0</v>
      </c>
      <c r="G1344">
        <v>31</v>
      </c>
      <c r="H1344" s="3">
        <v>11.4166666666667</v>
      </c>
      <c r="I1344" s="5">
        <v>0</v>
      </c>
      <c r="J1344">
        <v>1</v>
      </c>
      <c r="K1344" s="25">
        <v>79819</v>
      </c>
    </row>
    <row r="1345" spans="1:11" x14ac:dyDescent="0.25">
      <c r="A1345" s="2">
        <v>39328</v>
      </c>
      <c r="B1345" s="25">
        <v>82476</v>
      </c>
      <c r="C1345">
        <v>2007</v>
      </c>
      <c r="D1345" s="1" t="s">
        <v>5</v>
      </c>
      <c r="E1345">
        <v>0</v>
      </c>
      <c r="F1345" s="3">
        <v>0</v>
      </c>
      <c r="G1345">
        <v>15</v>
      </c>
      <c r="H1345" s="3">
        <v>8.5</v>
      </c>
      <c r="I1345" s="5">
        <v>0</v>
      </c>
      <c r="J1345">
        <v>0</v>
      </c>
      <c r="K1345" s="25">
        <v>73957</v>
      </c>
    </row>
    <row r="1346" spans="1:11" x14ac:dyDescent="0.25">
      <c r="A1346" s="2">
        <v>39329</v>
      </c>
      <c r="B1346" s="25">
        <v>91822</v>
      </c>
      <c r="C1346">
        <v>2007</v>
      </c>
      <c r="D1346" s="1" t="s">
        <v>6</v>
      </c>
      <c r="E1346">
        <v>0</v>
      </c>
      <c r="F1346" s="3">
        <v>0</v>
      </c>
      <c r="G1346">
        <v>26</v>
      </c>
      <c r="H1346" s="3">
        <v>14.0833333333333</v>
      </c>
      <c r="I1346" s="5">
        <v>0</v>
      </c>
      <c r="J1346">
        <v>0</v>
      </c>
      <c r="K1346" s="25">
        <v>82476</v>
      </c>
    </row>
    <row r="1347" spans="1:11" x14ac:dyDescent="0.25">
      <c r="A1347" s="2">
        <v>39330</v>
      </c>
      <c r="B1347" s="25">
        <v>98485</v>
      </c>
      <c r="C1347">
        <v>2007</v>
      </c>
      <c r="D1347" s="1" t="s">
        <v>7</v>
      </c>
      <c r="E1347">
        <v>0</v>
      </c>
      <c r="F1347" s="3">
        <v>0</v>
      </c>
      <c r="G1347">
        <v>28</v>
      </c>
      <c r="H1347" s="3">
        <v>8.75</v>
      </c>
      <c r="I1347" s="5">
        <v>0</v>
      </c>
      <c r="J1347">
        <v>0</v>
      </c>
      <c r="K1347" s="25">
        <v>91822</v>
      </c>
    </row>
    <row r="1348" spans="1:11" x14ac:dyDescent="0.25">
      <c r="A1348" s="2">
        <v>39331</v>
      </c>
      <c r="B1348" s="25">
        <v>95851</v>
      </c>
      <c r="C1348">
        <v>2007</v>
      </c>
      <c r="D1348" s="1" t="s">
        <v>1</v>
      </c>
      <c r="E1348">
        <v>0</v>
      </c>
      <c r="F1348" s="3">
        <v>0</v>
      </c>
      <c r="G1348">
        <v>12</v>
      </c>
      <c r="H1348" s="3">
        <v>6.5833333333333304</v>
      </c>
      <c r="I1348" s="5">
        <v>0</v>
      </c>
      <c r="J1348">
        <v>0</v>
      </c>
      <c r="K1348" s="25">
        <v>98485</v>
      </c>
    </row>
    <row r="1349" spans="1:11" x14ac:dyDescent="0.25">
      <c r="A1349" s="2">
        <v>39332</v>
      </c>
      <c r="B1349" s="25">
        <v>92321</v>
      </c>
      <c r="C1349">
        <v>2007</v>
      </c>
      <c r="D1349" s="1" t="s">
        <v>2</v>
      </c>
      <c r="E1349">
        <v>1</v>
      </c>
      <c r="F1349" s="3">
        <v>0</v>
      </c>
      <c r="G1349">
        <v>14</v>
      </c>
      <c r="H1349" s="3">
        <v>7.4583333333333304</v>
      </c>
      <c r="I1349" s="5">
        <v>0</v>
      </c>
      <c r="J1349">
        <v>0</v>
      </c>
      <c r="K1349" s="25">
        <v>95851</v>
      </c>
    </row>
    <row r="1350" spans="1:11" x14ac:dyDescent="0.25">
      <c r="A1350" s="2">
        <v>39333</v>
      </c>
      <c r="B1350" s="25">
        <v>88042</v>
      </c>
      <c r="C1350">
        <v>2007</v>
      </c>
      <c r="D1350" s="1" t="s">
        <v>3</v>
      </c>
      <c r="E1350">
        <v>0</v>
      </c>
      <c r="F1350" s="3">
        <v>0</v>
      </c>
      <c r="G1350">
        <v>9</v>
      </c>
      <c r="H1350" s="3">
        <v>4.0833333333333304</v>
      </c>
      <c r="I1350" s="5">
        <v>0</v>
      </c>
      <c r="J1350">
        <v>1</v>
      </c>
      <c r="K1350" s="25">
        <v>92321</v>
      </c>
    </row>
    <row r="1351" spans="1:11" x14ac:dyDescent="0.25">
      <c r="A1351" s="2">
        <v>39334</v>
      </c>
      <c r="B1351" s="25">
        <v>93190</v>
      </c>
      <c r="C1351">
        <v>2007</v>
      </c>
      <c r="D1351" s="1" t="s">
        <v>4</v>
      </c>
      <c r="E1351">
        <v>0</v>
      </c>
      <c r="F1351" s="3">
        <v>0.91666666666667096</v>
      </c>
      <c r="G1351">
        <v>13</v>
      </c>
      <c r="H1351" s="3">
        <v>6.7916666666666696</v>
      </c>
      <c r="I1351" s="5">
        <v>0</v>
      </c>
      <c r="J1351">
        <v>1</v>
      </c>
      <c r="K1351" s="25">
        <v>88042</v>
      </c>
    </row>
    <row r="1352" spans="1:11" x14ac:dyDescent="0.25">
      <c r="A1352" s="2">
        <v>39335</v>
      </c>
      <c r="B1352" s="25">
        <v>105354</v>
      </c>
      <c r="C1352">
        <v>2007</v>
      </c>
      <c r="D1352" s="1" t="s">
        <v>5</v>
      </c>
      <c r="E1352">
        <v>0</v>
      </c>
      <c r="F1352" s="3">
        <v>2.0833333333333401</v>
      </c>
      <c r="G1352">
        <v>12</v>
      </c>
      <c r="H1352" s="3">
        <v>5.6666666666666696</v>
      </c>
      <c r="I1352" s="5">
        <v>0</v>
      </c>
      <c r="J1352">
        <v>0</v>
      </c>
      <c r="K1352" s="25">
        <v>93190</v>
      </c>
    </row>
    <row r="1353" spans="1:11" x14ac:dyDescent="0.25">
      <c r="A1353" s="2">
        <v>39336</v>
      </c>
      <c r="B1353" s="25">
        <v>103835</v>
      </c>
      <c r="C1353">
        <v>2007</v>
      </c>
      <c r="D1353" s="1" t="s">
        <v>6</v>
      </c>
      <c r="E1353">
        <v>0</v>
      </c>
      <c r="F1353" s="3">
        <v>0</v>
      </c>
      <c r="G1353">
        <v>12</v>
      </c>
      <c r="H1353" s="3">
        <v>6.875</v>
      </c>
      <c r="I1353" s="5">
        <v>0</v>
      </c>
      <c r="J1353">
        <v>0</v>
      </c>
      <c r="K1353" s="25">
        <v>105354</v>
      </c>
    </row>
    <row r="1354" spans="1:11" x14ac:dyDescent="0.25">
      <c r="A1354" s="2">
        <v>39337</v>
      </c>
      <c r="B1354" s="25">
        <v>97148</v>
      </c>
      <c r="C1354">
        <v>2007</v>
      </c>
      <c r="D1354" s="1" t="s">
        <v>7</v>
      </c>
      <c r="E1354">
        <v>0</v>
      </c>
      <c r="F1354" s="3">
        <v>0</v>
      </c>
      <c r="G1354">
        <v>12</v>
      </c>
      <c r="H1354" s="3">
        <v>7.2916666666666696</v>
      </c>
      <c r="I1354" s="5">
        <v>0</v>
      </c>
      <c r="J1354">
        <v>0</v>
      </c>
      <c r="K1354" s="25">
        <v>103835</v>
      </c>
    </row>
    <row r="1355" spans="1:11" x14ac:dyDescent="0.25">
      <c r="A1355" s="2">
        <v>39338</v>
      </c>
      <c r="B1355" s="25">
        <v>97746</v>
      </c>
      <c r="C1355">
        <v>2007</v>
      </c>
      <c r="D1355" s="1" t="s">
        <v>1</v>
      </c>
      <c r="E1355">
        <v>0</v>
      </c>
      <c r="F1355" s="3">
        <v>0</v>
      </c>
      <c r="G1355">
        <v>16</v>
      </c>
      <c r="H1355" s="3">
        <v>9.1666666666666696</v>
      </c>
      <c r="I1355" s="5">
        <v>0</v>
      </c>
      <c r="J1355">
        <v>0</v>
      </c>
      <c r="K1355" s="25">
        <v>97148</v>
      </c>
    </row>
    <row r="1356" spans="1:11" x14ac:dyDescent="0.25">
      <c r="A1356" s="2">
        <v>39339</v>
      </c>
      <c r="B1356" s="25">
        <v>91076</v>
      </c>
      <c r="C1356">
        <v>2007</v>
      </c>
      <c r="D1356" s="1" t="s">
        <v>2</v>
      </c>
      <c r="E1356">
        <v>1</v>
      </c>
      <c r="F1356" s="3">
        <v>0</v>
      </c>
      <c r="G1356">
        <v>30</v>
      </c>
      <c r="H1356" s="3">
        <v>14.4166666666667</v>
      </c>
      <c r="I1356" s="5">
        <v>0</v>
      </c>
      <c r="J1356">
        <v>0</v>
      </c>
      <c r="K1356" s="25">
        <v>97746</v>
      </c>
    </row>
    <row r="1357" spans="1:11" x14ac:dyDescent="0.25">
      <c r="A1357" s="2">
        <v>39340</v>
      </c>
      <c r="B1357" s="25">
        <v>86083</v>
      </c>
      <c r="C1357">
        <v>2007</v>
      </c>
      <c r="D1357" s="1" t="s">
        <v>3</v>
      </c>
      <c r="E1357">
        <v>0</v>
      </c>
      <c r="F1357" s="3">
        <v>0</v>
      </c>
      <c r="G1357">
        <v>25</v>
      </c>
      <c r="H1357" s="3">
        <v>11.9583333333333</v>
      </c>
      <c r="I1357" s="5">
        <v>0</v>
      </c>
      <c r="J1357">
        <v>1</v>
      </c>
      <c r="K1357" s="25">
        <v>91076</v>
      </c>
    </row>
    <row r="1358" spans="1:11" x14ac:dyDescent="0.25">
      <c r="A1358" s="2">
        <v>39341</v>
      </c>
      <c r="B1358" s="25">
        <v>83694</v>
      </c>
      <c r="C1358">
        <v>2007</v>
      </c>
      <c r="D1358" s="1" t="s">
        <v>4</v>
      </c>
      <c r="E1358">
        <v>0</v>
      </c>
      <c r="F1358" s="3">
        <v>0</v>
      </c>
      <c r="G1358">
        <v>18</v>
      </c>
      <c r="H1358" s="3">
        <v>9.8333333333333304</v>
      </c>
      <c r="I1358" s="5">
        <v>0</v>
      </c>
      <c r="J1358">
        <v>1</v>
      </c>
      <c r="K1358" s="25">
        <v>86083</v>
      </c>
    </row>
    <row r="1359" spans="1:11" x14ac:dyDescent="0.25">
      <c r="A1359" s="2">
        <v>39342</v>
      </c>
      <c r="B1359" s="25">
        <v>110164</v>
      </c>
      <c r="C1359">
        <v>2007</v>
      </c>
      <c r="D1359" s="1" t="s">
        <v>5</v>
      </c>
      <c r="E1359">
        <v>0</v>
      </c>
      <c r="F1359" s="3">
        <v>2.7916666666666599</v>
      </c>
      <c r="G1359">
        <v>14</v>
      </c>
      <c r="H1359" s="3">
        <v>6</v>
      </c>
      <c r="I1359" s="5">
        <v>0</v>
      </c>
      <c r="J1359">
        <v>0</v>
      </c>
      <c r="K1359" s="25">
        <v>83694</v>
      </c>
    </row>
    <row r="1360" spans="1:11" x14ac:dyDescent="0.25">
      <c r="A1360" s="2">
        <v>39343</v>
      </c>
      <c r="B1360" s="25">
        <v>105162</v>
      </c>
      <c r="C1360">
        <v>2007</v>
      </c>
      <c r="D1360" s="1" t="s">
        <v>6</v>
      </c>
      <c r="E1360">
        <v>0</v>
      </c>
      <c r="F1360" s="3">
        <v>2.875</v>
      </c>
      <c r="G1360">
        <v>14</v>
      </c>
      <c r="H1360" s="3">
        <v>5.125</v>
      </c>
      <c r="I1360" s="5">
        <v>0</v>
      </c>
      <c r="J1360">
        <v>0</v>
      </c>
      <c r="K1360" s="25">
        <v>110164</v>
      </c>
    </row>
    <row r="1361" spans="1:11" x14ac:dyDescent="0.25">
      <c r="A1361" s="2">
        <v>39344</v>
      </c>
      <c r="B1361" s="25">
        <v>105810</v>
      </c>
      <c r="C1361">
        <v>2007</v>
      </c>
      <c r="D1361" s="1" t="s">
        <v>7</v>
      </c>
      <c r="E1361">
        <v>0</v>
      </c>
      <c r="F1361" s="3">
        <v>0</v>
      </c>
      <c r="G1361">
        <v>25</v>
      </c>
      <c r="H1361" s="3">
        <v>12.2916666666667</v>
      </c>
      <c r="I1361" s="5">
        <v>0</v>
      </c>
      <c r="J1361">
        <v>0</v>
      </c>
      <c r="K1361" s="25">
        <v>105162</v>
      </c>
    </row>
    <row r="1362" spans="1:11" x14ac:dyDescent="0.25">
      <c r="A1362" s="2">
        <v>39345</v>
      </c>
      <c r="B1362" s="25">
        <v>112665</v>
      </c>
      <c r="C1362">
        <v>2007</v>
      </c>
      <c r="D1362" s="1" t="s">
        <v>1</v>
      </c>
      <c r="E1362">
        <v>0</v>
      </c>
      <c r="F1362" s="3">
        <v>0</v>
      </c>
      <c r="G1362">
        <v>17</v>
      </c>
      <c r="H1362" s="3">
        <v>8.1666666666666696</v>
      </c>
      <c r="I1362" s="5">
        <v>0</v>
      </c>
      <c r="J1362">
        <v>0</v>
      </c>
      <c r="K1362" s="25">
        <v>105810</v>
      </c>
    </row>
    <row r="1363" spans="1:11" x14ac:dyDescent="0.25">
      <c r="A1363" s="2">
        <v>39346</v>
      </c>
      <c r="B1363" s="25">
        <v>94560</v>
      </c>
      <c r="C1363">
        <v>2007</v>
      </c>
      <c r="D1363" s="1" t="s">
        <v>2</v>
      </c>
      <c r="E1363">
        <v>1</v>
      </c>
      <c r="F1363" s="3">
        <v>0</v>
      </c>
      <c r="G1363">
        <v>14</v>
      </c>
      <c r="H1363" s="3">
        <v>8.125</v>
      </c>
      <c r="I1363" s="5">
        <v>0</v>
      </c>
      <c r="J1363">
        <v>0</v>
      </c>
      <c r="K1363" s="25">
        <v>112665</v>
      </c>
    </row>
    <row r="1364" spans="1:11" x14ac:dyDescent="0.25">
      <c r="A1364" s="2">
        <v>39347</v>
      </c>
      <c r="B1364" s="25">
        <v>98799</v>
      </c>
      <c r="C1364">
        <v>2007</v>
      </c>
      <c r="D1364" s="1" t="s">
        <v>3</v>
      </c>
      <c r="E1364">
        <v>0</v>
      </c>
      <c r="F1364" s="3">
        <v>0.875</v>
      </c>
      <c r="G1364">
        <v>22</v>
      </c>
      <c r="H1364" s="3">
        <v>13.5833333333333</v>
      </c>
      <c r="I1364" s="5">
        <v>0</v>
      </c>
      <c r="J1364">
        <v>1</v>
      </c>
      <c r="K1364" s="25">
        <v>94560</v>
      </c>
    </row>
    <row r="1365" spans="1:11" x14ac:dyDescent="0.25">
      <c r="A1365" s="2">
        <v>39348</v>
      </c>
      <c r="B1365" s="25">
        <v>118286</v>
      </c>
      <c r="C1365">
        <v>2007</v>
      </c>
      <c r="D1365" s="1" t="s">
        <v>4</v>
      </c>
      <c r="E1365">
        <v>0</v>
      </c>
      <c r="F1365" s="3">
        <v>12</v>
      </c>
      <c r="G1365">
        <v>25</v>
      </c>
      <c r="H1365" s="3">
        <v>11.5416666666667</v>
      </c>
      <c r="I1365" s="5">
        <v>0</v>
      </c>
      <c r="J1365">
        <v>1</v>
      </c>
      <c r="K1365" s="25">
        <v>98799</v>
      </c>
    </row>
    <row r="1366" spans="1:11" x14ac:dyDescent="0.25">
      <c r="A1366" s="2">
        <v>39349</v>
      </c>
      <c r="B1366" s="25">
        <v>183372</v>
      </c>
      <c r="C1366">
        <v>2007</v>
      </c>
      <c r="D1366" s="1" t="s">
        <v>5</v>
      </c>
      <c r="E1366">
        <v>0</v>
      </c>
      <c r="F1366" s="3">
        <v>17.8333333333333</v>
      </c>
      <c r="G1366">
        <v>10</v>
      </c>
      <c r="H1366" s="3">
        <v>5.9166666666666696</v>
      </c>
      <c r="I1366" s="5">
        <v>0</v>
      </c>
      <c r="J1366">
        <v>0</v>
      </c>
      <c r="K1366" s="25">
        <v>118286</v>
      </c>
    </row>
    <row r="1367" spans="1:11" x14ac:dyDescent="0.25">
      <c r="A1367" s="2">
        <v>39350</v>
      </c>
      <c r="B1367" s="25">
        <v>182022</v>
      </c>
      <c r="C1367">
        <v>2007</v>
      </c>
      <c r="D1367" s="1" t="s">
        <v>6</v>
      </c>
      <c r="E1367">
        <v>0</v>
      </c>
      <c r="F1367" s="3">
        <v>13.875</v>
      </c>
      <c r="G1367">
        <v>10</v>
      </c>
      <c r="H1367" s="3">
        <v>6.6666666666666696</v>
      </c>
      <c r="I1367" s="5">
        <v>0</v>
      </c>
      <c r="J1367">
        <v>0</v>
      </c>
      <c r="K1367" s="25">
        <v>183372</v>
      </c>
    </row>
    <row r="1368" spans="1:11" x14ac:dyDescent="0.25">
      <c r="A1368" s="2">
        <v>39351</v>
      </c>
      <c r="B1368" s="25">
        <v>162344</v>
      </c>
      <c r="C1368">
        <v>2007</v>
      </c>
      <c r="D1368" s="1" t="s">
        <v>7</v>
      </c>
      <c r="E1368">
        <v>0</v>
      </c>
      <c r="F1368" s="3">
        <v>9.0833333333333393</v>
      </c>
      <c r="G1368">
        <v>10</v>
      </c>
      <c r="H1368" s="3">
        <v>7.1666666666666696</v>
      </c>
      <c r="I1368" s="5">
        <v>0</v>
      </c>
      <c r="J1368">
        <v>0</v>
      </c>
      <c r="K1368" s="25">
        <v>182022</v>
      </c>
    </row>
    <row r="1369" spans="1:11" x14ac:dyDescent="0.25">
      <c r="A1369" s="2">
        <v>39352</v>
      </c>
      <c r="B1369" s="25">
        <v>131898</v>
      </c>
      <c r="C1369">
        <v>2007</v>
      </c>
      <c r="D1369" s="1" t="s">
        <v>1</v>
      </c>
      <c r="E1369">
        <v>0</v>
      </c>
      <c r="F1369" s="3">
        <v>1.75</v>
      </c>
      <c r="G1369">
        <v>15</v>
      </c>
      <c r="H1369" s="3">
        <v>8.625</v>
      </c>
      <c r="I1369" s="5">
        <v>0</v>
      </c>
      <c r="J1369">
        <v>0</v>
      </c>
      <c r="K1369" s="25">
        <v>162344</v>
      </c>
    </row>
    <row r="1370" spans="1:11" x14ac:dyDescent="0.25">
      <c r="A1370" s="2">
        <v>39353</v>
      </c>
      <c r="B1370" s="25">
        <v>114494</v>
      </c>
      <c r="C1370">
        <v>2007</v>
      </c>
      <c r="D1370" s="1" t="s">
        <v>2</v>
      </c>
      <c r="E1370">
        <v>1</v>
      </c>
      <c r="F1370" s="3">
        <v>0</v>
      </c>
      <c r="G1370">
        <v>30</v>
      </c>
      <c r="H1370" s="3">
        <v>19.7083333333333</v>
      </c>
      <c r="I1370" s="5">
        <v>0</v>
      </c>
      <c r="J1370">
        <v>0</v>
      </c>
      <c r="K1370" s="25">
        <v>131898</v>
      </c>
    </row>
    <row r="1371" spans="1:11" x14ac:dyDescent="0.25">
      <c r="A1371" s="2">
        <v>39354</v>
      </c>
      <c r="B1371" s="25">
        <v>244606</v>
      </c>
      <c r="C1371">
        <v>2007</v>
      </c>
      <c r="D1371" s="1" t="s">
        <v>3</v>
      </c>
      <c r="E1371">
        <v>0</v>
      </c>
      <c r="F1371" s="3">
        <v>25.8333333333333</v>
      </c>
      <c r="G1371">
        <v>21</v>
      </c>
      <c r="H1371" s="3">
        <v>8.9166666666666696</v>
      </c>
      <c r="I1371" s="5">
        <v>0</v>
      </c>
      <c r="J1371">
        <v>1</v>
      </c>
      <c r="K1371" s="25">
        <v>114494</v>
      </c>
    </row>
    <row r="1372" spans="1:11" x14ac:dyDescent="0.25">
      <c r="A1372" s="2">
        <v>39355</v>
      </c>
      <c r="B1372" s="25">
        <v>197325</v>
      </c>
      <c r="C1372">
        <v>2007</v>
      </c>
      <c r="D1372" s="1" t="s">
        <v>4</v>
      </c>
      <c r="E1372">
        <v>0</v>
      </c>
      <c r="F1372" s="3">
        <v>12.9166666666667</v>
      </c>
      <c r="G1372">
        <v>20</v>
      </c>
      <c r="H1372" s="3">
        <v>8.9583333333333304</v>
      </c>
      <c r="I1372" s="5">
        <v>0</v>
      </c>
      <c r="J1372">
        <v>1</v>
      </c>
      <c r="K1372" s="25">
        <v>244606</v>
      </c>
    </row>
    <row r="1373" spans="1:11" x14ac:dyDescent="0.25">
      <c r="A1373" s="2">
        <v>39356</v>
      </c>
      <c r="B1373" s="25">
        <v>181859</v>
      </c>
      <c r="C1373">
        <v>2007</v>
      </c>
      <c r="D1373" s="1" t="s">
        <v>5</v>
      </c>
      <c r="E1373">
        <v>0</v>
      </c>
      <c r="F1373" s="3">
        <v>8.7916666666666607</v>
      </c>
      <c r="G1373">
        <v>26</v>
      </c>
      <c r="H1373" s="3">
        <v>12.9166666666667</v>
      </c>
      <c r="I1373" s="5">
        <v>0</v>
      </c>
      <c r="J1373">
        <v>0</v>
      </c>
      <c r="K1373" s="25">
        <v>197325</v>
      </c>
    </row>
    <row r="1374" spans="1:11" x14ac:dyDescent="0.25">
      <c r="A1374" s="2">
        <v>39357</v>
      </c>
      <c r="B1374" s="25">
        <v>197714</v>
      </c>
      <c r="C1374">
        <v>2007</v>
      </c>
      <c r="D1374" s="1" t="s">
        <v>6</v>
      </c>
      <c r="E1374">
        <v>0</v>
      </c>
      <c r="F1374" s="3">
        <v>11.5</v>
      </c>
      <c r="G1374">
        <v>16</v>
      </c>
      <c r="H1374" s="3">
        <v>6.5833333333333304</v>
      </c>
      <c r="I1374" s="5">
        <v>0</v>
      </c>
      <c r="J1374">
        <v>0</v>
      </c>
      <c r="K1374" s="25">
        <v>181859</v>
      </c>
    </row>
    <row r="1375" spans="1:11" x14ac:dyDescent="0.25">
      <c r="A1375" s="2">
        <v>39358</v>
      </c>
      <c r="B1375" s="25">
        <v>133706</v>
      </c>
      <c r="C1375">
        <v>2007</v>
      </c>
      <c r="D1375" s="1" t="s">
        <v>7</v>
      </c>
      <c r="E1375">
        <v>0</v>
      </c>
      <c r="F1375" s="3">
        <v>1.9166666666666601</v>
      </c>
      <c r="G1375">
        <v>29</v>
      </c>
      <c r="H1375" s="3">
        <v>13.1666666666667</v>
      </c>
      <c r="I1375" s="5">
        <v>0</v>
      </c>
      <c r="J1375">
        <v>0</v>
      </c>
      <c r="K1375" s="25">
        <v>197714</v>
      </c>
    </row>
    <row r="1376" spans="1:11" x14ac:dyDescent="0.25">
      <c r="A1376" s="2">
        <v>39359</v>
      </c>
      <c r="B1376" s="25">
        <v>130543</v>
      </c>
      <c r="C1376">
        <v>2007</v>
      </c>
      <c r="D1376" s="1" t="s">
        <v>1</v>
      </c>
      <c r="E1376">
        <v>0</v>
      </c>
      <c r="F1376" s="3">
        <v>2.3333333333333401</v>
      </c>
      <c r="G1376">
        <v>24</v>
      </c>
      <c r="H1376" s="3">
        <v>12.0833333333333</v>
      </c>
      <c r="I1376" s="5">
        <v>0</v>
      </c>
      <c r="J1376">
        <v>0</v>
      </c>
      <c r="K1376" s="25">
        <v>133706</v>
      </c>
    </row>
    <row r="1377" spans="1:11" x14ac:dyDescent="0.25">
      <c r="A1377" s="2">
        <v>39360</v>
      </c>
      <c r="B1377" s="25">
        <v>187254</v>
      </c>
      <c r="C1377">
        <v>2007</v>
      </c>
      <c r="D1377" s="1" t="s">
        <v>2</v>
      </c>
      <c r="E1377">
        <v>1</v>
      </c>
      <c r="F1377" s="3">
        <v>16.9583333333333</v>
      </c>
      <c r="G1377">
        <v>14</v>
      </c>
      <c r="H1377" s="3">
        <v>9.375</v>
      </c>
      <c r="I1377" s="5">
        <v>0</v>
      </c>
      <c r="J1377">
        <v>0</v>
      </c>
      <c r="K1377" s="25">
        <v>130543</v>
      </c>
    </row>
    <row r="1378" spans="1:11" x14ac:dyDescent="0.25">
      <c r="A1378" s="2">
        <v>39361</v>
      </c>
      <c r="B1378" s="25">
        <v>311697</v>
      </c>
      <c r="C1378">
        <v>2007</v>
      </c>
      <c r="D1378" s="1" t="s">
        <v>3</v>
      </c>
      <c r="E1378">
        <v>0</v>
      </c>
      <c r="F1378" s="3">
        <v>24.9583333333333</v>
      </c>
      <c r="G1378">
        <v>17</v>
      </c>
      <c r="H1378" s="3">
        <v>9.1666666666666696</v>
      </c>
      <c r="I1378" s="5">
        <v>0</v>
      </c>
      <c r="J1378">
        <v>1</v>
      </c>
      <c r="K1378" s="25">
        <v>187254</v>
      </c>
    </row>
    <row r="1379" spans="1:11" x14ac:dyDescent="0.25">
      <c r="A1379" s="2">
        <v>39362</v>
      </c>
      <c r="B1379" s="25">
        <v>267617</v>
      </c>
      <c r="C1379">
        <v>2007</v>
      </c>
      <c r="D1379" s="1" t="s">
        <v>4</v>
      </c>
      <c r="E1379">
        <v>0</v>
      </c>
      <c r="F1379" s="3">
        <v>19.5833333333333</v>
      </c>
      <c r="G1379">
        <v>12</v>
      </c>
      <c r="H1379" s="3">
        <v>7.4583333333333304</v>
      </c>
      <c r="I1379" s="5">
        <v>0</v>
      </c>
      <c r="J1379">
        <v>1</v>
      </c>
      <c r="K1379" s="25">
        <v>311697</v>
      </c>
    </row>
    <row r="1380" spans="1:11" x14ac:dyDescent="0.25">
      <c r="A1380" s="2">
        <v>39363</v>
      </c>
      <c r="B1380" s="25">
        <v>209769</v>
      </c>
      <c r="C1380">
        <v>2007</v>
      </c>
      <c r="D1380" s="1" t="s">
        <v>5</v>
      </c>
      <c r="E1380">
        <v>0</v>
      </c>
      <c r="F1380" s="3">
        <v>12.375</v>
      </c>
      <c r="G1380">
        <v>15</v>
      </c>
      <c r="H1380" s="3">
        <v>5.25</v>
      </c>
      <c r="I1380" s="5">
        <v>0</v>
      </c>
      <c r="J1380">
        <v>0</v>
      </c>
      <c r="K1380" s="25">
        <v>267617</v>
      </c>
    </row>
    <row r="1381" spans="1:11" x14ac:dyDescent="0.25">
      <c r="A1381" s="2">
        <v>39364</v>
      </c>
      <c r="B1381" s="25">
        <v>154811</v>
      </c>
      <c r="C1381">
        <v>2007</v>
      </c>
      <c r="D1381" s="1" t="s">
        <v>6</v>
      </c>
      <c r="E1381">
        <v>0</v>
      </c>
      <c r="F1381" s="3">
        <v>1.0416666666666601</v>
      </c>
      <c r="G1381">
        <v>18</v>
      </c>
      <c r="H1381" s="3">
        <v>11.75</v>
      </c>
      <c r="I1381" s="5">
        <v>0</v>
      </c>
      <c r="J1381">
        <v>0</v>
      </c>
      <c r="K1381" s="25">
        <v>209769</v>
      </c>
    </row>
    <row r="1382" spans="1:11" x14ac:dyDescent="0.25">
      <c r="A1382" s="2">
        <v>39365</v>
      </c>
      <c r="B1382" s="25">
        <v>140367</v>
      </c>
      <c r="C1382">
        <v>2007</v>
      </c>
      <c r="D1382" s="1" t="s">
        <v>7</v>
      </c>
      <c r="E1382">
        <v>0</v>
      </c>
      <c r="F1382" s="3">
        <v>4.125</v>
      </c>
      <c r="G1382">
        <v>30</v>
      </c>
      <c r="H1382" s="3">
        <v>12.7083333333333</v>
      </c>
      <c r="I1382" s="5">
        <v>0</v>
      </c>
      <c r="J1382">
        <v>0</v>
      </c>
      <c r="K1382" s="25">
        <v>154811</v>
      </c>
    </row>
    <row r="1383" spans="1:11" x14ac:dyDescent="0.25">
      <c r="A1383" s="2">
        <v>39366</v>
      </c>
      <c r="B1383" s="25">
        <v>177674</v>
      </c>
      <c r="C1383">
        <v>2007</v>
      </c>
      <c r="D1383" s="1" t="s">
        <v>1</v>
      </c>
      <c r="E1383">
        <v>0</v>
      </c>
      <c r="F1383" s="3">
        <v>13.875</v>
      </c>
      <c r="G1383">
        <v>10</v>
      </c>
      <c r="H1383" s="3">
        <v>5.0833333333333304</v>
      </c>
      <c r="I1383" s="5">
        <v>0</v>
      </c>
      <c r="J1383">
        <v>0</v>
      </c>
      <c r="K1383" s="25">
        <v>140367</v>
      </c>
    </row>
    <row r="1384" spans="1:11" x14ac:dyDescent="0.25">
      <c r="A1384" s="2">
        <v>39367</v>
      </c>
      <c r="B1384" s="25">
        <v>188631</v>
      </c>
      <c r="C1384">
        <v>2007</v>
      </c>
      <c r="D1384" s="1" t="s">
        <v>2</v>
      </c>
      <c r="E1384">
        <v>1</v>
      </c>
      <c r="F1384" s="3">
        <v>11.375</v>
      </c>
      <c r="G1384">
        <v>8</v>
      </c>
      <c r="H1384" s="3">
        <v>4.3333333333333304</v>
      </c>
      <c r="I1384" s="5">
        <v>0</v>
      </c>
      <c r="J1384">
        <v>0</v>
      </c>
      <c r="K1384" s="25">
        <v>177674</v>
      </c>
    </row>
    <row r="1385" spans="1:11" x14ac:dyDescent="0.25">
      <c r="A1385" s="2">
        <v>39368</v>
      </c>
      <c r="B1385" s="25">
        <v>200590</v>
      </c>
      <c r="C1385">
        <v>2007</v>
      </c>
      <c r="D1385" s="1" t="s">
        <v>3</v>
      </c>
      <c r="E1385">
        <v>0</v>
      </c>
      <c r="F1385" s="3">
        <v>12.875</v>
      </c>
      <c r="G1385">
        <v>15</v>
      </c>
      <c r="H1385" s="3">
        <v>6.25</v>
      </c>
      <c r="I1385" s="5">
        <v>0</v>
      </c>
      <c r="J1385">
        <v>1</v>
      </c>
      <c r="K1385" s="25">
        <v>188631</v>
      </c>
    </row>
    <row r="1386" spans="1:11" x14ac:dyDescent="0.25">
      <c r="A1386" s="2">
        <v>39369</v>
      </c>
      <c r="B1386" s="25">
        <v>186627</v>
      </c>
      <c r="C1386">
        <v>2007</v>
      </c>
      <c r="D1386" s="1" t="s">
        <v>4</v>
      </c>
      <c r="E1386">
        <v>0</v>
      </c>
      <c r="F1386" s="3">
        <v>12.75</v>
      </c>
      <c r="G1386">
        <v>10</v>
      </c>
      <c r="H1386" s="3">
        <v>5.9166666666666696</v>
      </c>
      <c r="I1386" s="5">
        <v>0</v>
      </c>
      <c r="J1386">
        <v>1</v>
      </c>
      <c r="K1386" s="25">
        <v>200590</v>
      </c>
    </row>
    <row r="1387" spans="1:11" x14ac:dyDescent="0.25">
      <c r="A1387" s="2">
        <v>39370</v>
      </c>
      <c r="B1387" s="25">
        <v>182972</v>
      </c>
      <c r="C1387">
        <v>2007</v>
      </c>
      <c r="D1387" s="1" t="s">
        <v>5</v>
      </c>
      <c r="E1387">
        <v>0</v>
      </c>
      <c r="F1387" s="3">
        <v>8.2916666666666607</v>
      </c>
      <c r="G1387">
        <v>16</v>
      </c>
      <c r="H1387" s="3">
        <v>8.375</v>
      </c>
      <c r="I1387" s="5">
        <v>0</v>
      </c>
      <c r="J1387">
        <v>0</v>
      </c>
      <c r="K1387" s="25">
        <v>186627</v>
      </c>
    </row>
    <row r="1388" spans="1:11" x14ac:dyDescent="0.25">
      <c r="A1388" s="2">
        <v>39371</v>
      </c>
      <c r="B1388" s="25">
        <v>213229</v>
      </c>
      <c r="C1388">
        <v>2007</v>
      </c>
      <c r="D1388" s="1" t="s">
        <v>6</v>
      </c>
      <c r="E1388">
        <v>0</v>
      </c>
      <c r="F1388" s="3">
        <v>12.8333333333333</v>
      </c>
      <c r="G1388">
        <v>22</v>
      </c>
      <c r="H1388" s="3">
        <v>10.4166666666667</v>
      </c>
      <c r="I1388" s="5">
        <v>0</v>
      </c>
      <c r="J1388">
        <v>0</v>
      </c>
      <c r="K1388" s="25">
        <v>182972</v>
      </c>
    </row>
    <row r="1389" spans="1:11" x14ac:dyDescent="0.25">
      <c r="A1389" s="2">
        <v>39372</v>
      </c>
      <c r="B1389" s="25">
        <v>329326</v>
      </c>
      <c r="C1389">
        <v>2007</v>
      </c>
      <c r="D1389" s="1" t="s">
        <v>7</v>
      </c>
      <c r="E1389">
        <v>0</v>
      </c>
      <c r="F1389" s="3">
        <v>23.75</v>
      </c>
      <c r="G1389">
        <v>14</v>
      </c>
      <c r="H1389" s="3">
        <v>7.9583333333333304</v>
      </c>
      <c r="I1389" s="5">
        <v>0</v>
      </c>
      <c r="J1389">
        <v>0</v>
      </c>
      <c r="K1389" s="25">
        <v>213229</v>
      </c>
    </row>
    <row r="1390" spans="1:11" x14ac:dyDescent="0.25">
      <c r="A1390" s="2">
        <v>39373</v>
      </c>
      <c r="B1390" s="25">
        <v>312141</v>
      </c>
      <c r="C1390">
        <v>2007</v>
      </c>
      <c r="D1390" s="1" t="s">
        <v>1</v>
      </c>
      <c r="E1390">
        <v>0</v>
      </c>
      <c r="F1390" s="3">
        <v>16.9166666666667</v>
      </c>
      <c r="G1390">
        <v>15</v>
      </c>
      <c r="H1390" s="3">
        <v>7.9583333333333304</v>
      </c>
      <c r="I1390" s="5">
        <v>0</v>
      </c>
      <c r="J1390">
        <v>0</v>
      </c>
      <c r="K1390" s="25">
        <v>329326</v>
      </c>
    </row>
    <row r="1391" spans="1:11" x14ac:dyDescent="0.25">
      <c r="A1391" s="2">
        <v>39374</v>
      </c>
      <c r="B1391" s="25">
        <v>162868</v>
      </c>
      <c r="C1391">
        <v>2007</v>
      </c>
      <c r="D1391" s="1" t="s">
        <v>2</v>
      </c>
      <c r="E1391">
        <v>1</v>
      </c>
      <c r="F1391" s="3">
        <v>0.33333333333332898</v>
      </c>
      <c r="G1391">
        <v>29</v>
      </c>
      <c r="H1391" s="3">
        <v>18.7916666666667</v>
      </c>
      <c r="I1391" s="5">
        <v>0</v>
      </c>
      <c r="J1391">
        <v>0</v>
      </c>
      <c r="K1391" s="25">
        <v>312141</v>
      </c>
    </row>
    <row r="1392" spans="1:11" x14ac:dyDescent="0.25">
      <c r="A1392" s="2">
        <v>39375</v>
      </c>
      <c r="B1392" s="25">
        <v>318131</v>
      </c>
      <c r="C1392">
        <v>2007</v>
      </c>
      <c r="D1392" s="1" t="s">
        <v>3</v>
      </c>
      <c r="E1392">
        <v>0</v>
      </c>
      <c r="F1392" s="3">
        <v>25.6666666666667</v>
      </c>
      <c r="G1392">
        <v>31</v>
      </c>
      <c r="H1392" s="3">
        <v>9.7916666666666696</v>
      </c>
      <c r="I1392" s="5">
        <v>0</v>
      </c>
      <c r="J1392">
        <v>1</v>
      </c>
      <c r="K1392" s="25">
        <v>162868</v>
      </c>
    </row>
    <row r="1393" spans="1:11" x14ac:dyDescent="0.25">
      <c r="A1393" s="2">
        <v>39376</v>
      </c>
      <c r="B1393" s="25">
        <v>356487</v>
      </c>
      <c r="C1393">
        <v>2007</v>
      </c>
      <c r="D1393" s="1" t="s">
        <v>4</v>
      </c>
      <c r="E1393">
        <v>0</v>
      </c>
      <c r="F1393" s="3">
        <v>25.1666666666667</v>
      </c>
      <c r="G1393">
        <v>13</v>
      </c>
      <c r="H1393" s="3">
        <v>8.0833333333333304</v>
      </c>
      <c r="I1393" s="5">
        <v>0</v>
      </c>
      <c r="J1393">
        <v>1</v>
      </c>
      <c r="K1393" s="25">
        <v>318131</v>
      </c>
    </row>
    <row r="1394" spans="1:11" x14ac:dyDescent="0.25">
      <c r="A1394" s="2">
        <v>39377</v>
      </c>
      <c r="B1394" s="25">
        <v>337215</v>
      </c>
      <c r="C1394">
        <v>2007</v>
      </c>
      <c r="D1394" s="1" t="s">
        <v>5</v>
      </c>
      <c r="E1394">
        <v>0</v>
      </c>
      <c r="F1394" s="3">
        <v>22.375</v>
      </c>
      <c r="G1394">
        <v>9</v>
      </c>
      <c r="H1394" s="3">
        <v>5.9166666666666696</v>
      </c>
      <c r="I1394" s="5">
        <v>0</v>
      </c>
      <c r="J1394">
        <v>0</v>
      </c>
      <c r="K1394" s="25">
        <v>356487</v>
      </c>
    </row>
    <row r="1395" spans="1:11" x14ac:dyDescent="0.25">
      <c r="A1395" s="2">
        <v>39378</v>
      </c>
      <c r="B1395" s="25">
        <v>295426</v>
      </c>
      <c r="C1395">
        <v>2007</v>
      </c>
      <c r="D1395" s="1" t="s">
        <v>6</v>
      </c>
      <c r="E1395">
        <v>0</v>
      </c>
      <c r="F1395" s="3">
        <v>19</v>
      </c>
      <c r="G1395">
        <v>8</v>
      </c>
      <c r="H1395" s="3">
        <v>3.2916666666666701</v>
      </c>
      <c r="I1395" s="5">
        <v>0</v>
      </c>
      <c r="J1395">
        <v>0</v>
      </c>
      <c r="K1395" s="25">
        <v>337215</v>
      </c>
    </row>
    <row r="1396" spans="1:11" x14ac:dyDescent="0.25">
      <c r="A1396" s="2">
        <v>39379</v>
      </c>
      <c r="B1396" s="25">
        <v>243819</v>
      </c>
      <c r="C1396">
        <v>2007</v>
      </c>
      <c r="D1396" s="1" t="s">
        <v>7</v>
      </c>
      <c r="E1396">
        <v>0</v>
      </c>
      <c r="F1396" s="3">
        <v>16.5</v>
      </c>
      <c r="G1396">
        <v>10</v>
      </c>
      <c r="H1396" s="3">
        <v>3.4166666666666701</v>
      </c>
      <c r="I1396" s="5">
        <v>0</v>
      </c>
      <c r="J1396">
        <v>0</v>
      </c>
      <c r="K1396" s="25">
        <v>295426</v>
      </c>
    </row>
    <row r="1397" spans="1:11" x14ac:dyDescent="0.25">
      <c r="A1397" s="2">
        <v>39380</v>
      </c>
      <c r="B1397" s="25">
        <v>212779</v>
      </c>
      <c r="C1397">
        <v>2007</v>
      </c>
      <c r="D1397" s="1" t="s">
        <v>1</v>
      </c>
      <c r="E1397">
        <v>0</v>
      </c>
      <c r="F1397" s="3">
        <v>13.8333333333333</v>
      </c>
      <c r="G1397">
        <v>10</v>
      </c>
      <c r="H1397" s="3">
        <v>3.75</v>
      </c>
      <c r="I1397" s="5">
        <v>0</v>
      </c>
      <c r="J1397">
        <v>0</v>
      </c>
      <c r="K1397" s="25">
        <v>243819</v>
      </c>
    </row>
    <row r="1398" spans="1:11" x14ac:dyDescent="0.25">
      <c r="A1398" s="2">
        <v>39381</v>
      </c>
      <c r="B1398" s="25">
        <v>224391</v>
      </c>
      <c r="C1398">
        <v>2007</v>
      </c>
      <c r="D1398" s="1" t="s">
        <v>2</v>
      </c>
      <c r="E1398">
        <v>1</v>
      </c>
      <c r="F1398" s="3">
        <v>16.5416666666667</v>
      </c>
      <c r="G1398">
        <v>10</v>
      </c>
      <c r="H1398" s="3">
        <v>4.625</v>
      </c>
      <c r="I1398" s="5">
        <v>0</v>
      </c>
      <c r="J1398">
        <v>0</v>
      </c>
      <c r="K1398" s="25">
        <v>212779</v>
      </c>
    </row>
    <row r="1399" spans="1:11" x14ac:dyDescent="0.25">
      <c r="A1399" s="2">
        <v>39382</v>
      </c>
      <c r="B1399" s="25">
        <v>237035</v>
      </c>
      <c r="C1399">
        <v>2007</v>
      </c>
      <c r="D1399" s="1" t="s">
        <v>3</v>
      </c>
      <c r="E1399">
        <v>0</v>
      </c>
      <c r="F1399" s="3">
        <v>16.5833333333333</v>
      </c>
      <c r="G1399">
        <v>8</v>
      </c>
      <c r="H1399" s="3">
        <v>3.3333333333333299</v>
      </c>
      <c r="I1399" s="5">
        <v>0</v>
      </c>
      <c r="J1399">
        <v>1</v>
      </c>
      <c r="K1399" s="25">
        <v>224391</v>
      </c>
    </row>
    <row r="1400" spans="1:11" x14ac:dyDescent="0.25">
      <c r="A1400" s="2">
        <v>39383</v>
      </c>
      <c r="B1400" s="25">
        <v>220106</v>
      </c>
      <c r="C1400">
        <v>2007</v>
      </c>
      <c r="D1400" s="1" t="s">
        <v>4</v>
      </c>
      <c r="E1400">
        <v>0</v>
      </c>
      <c r="F1400" s="3">
        <v>15</v>
      </c>
      <c r="G1400">
        <v>7</v>
      </c>
      <c r="H1400" s="3">
        <v>3.0416666666666701</v>
      </c>
      <c r="I1400" s="5">
        <v>0</v>
      </c>
      <c r="J1400">
        <v>1</v>
      </c>
      <c r="K1400" s="25">
        <v>237035</v>
      </c>
    </row>
    <row r="1401" spans="1:11" x14ac:dyDescent="0.25">
      <c r="A1401" s="2">
        <v>39384</v>
      </c>
      <c r="B1401" s="25">
        <v>182776</v>
      </c>
      <c r="C1401">
        <v>2007</v>
      </c>
      <c r="D1401" s="1" t="s">
        <v>5</v>
      </c>
      <c r="E1401">
        <v>0</v>
      </c>
      <c r="F1401" s="3">
        <v>8.125</v>
      </c>
      <c r="G1401">
        <v>12</v>
      </c>
      <c r="H1401" s="3">
        <v>3.625</v>
      </c>
      <c r="I1401" s="5">
        <v>0</v>
      </c>
      <c r="J1401">
        <v>0</v>
      </c>
      <c r="K1401" s="25">
        <v>220106</v>
      </c>
    </row>
    <row r="1402" spans="1:11" x14ac:dyDescent="0.25">
      <c r="A1402" s="2">
        <v>39385</v>
      </c>
      <c r="B1402" s="25">
        <v>199369</v>
      </c>
      <c r="C1402">
        <v>2007</v>
      </c>
      <c r="D1402" s="1" t="s">
        <v>6</v>
      </c>
      <c r="E1402">
        <v>0</v>
      </c>
      <c r="F1402" s="3">
        <v>11.9166666666667</v>
      </c>
      <c r="G1402">
        <v>15</v>
      </c>
      <c r="H1402" s="3">
        <v>7.4166666666666696</v>
      </c>
      <c r="I1402" s="5">
        <v>0</v>
      </c>
      <c r="J1402">
        <v>0</v>
      </c>
      <c r="K1402" s="25">
        <v>182776</v>
      </c>
    </row>
    <row r="1403" spans="1:11" x14ac:dyDescent="0.25">
      <c r="A1403" s="2">
        <v>39386</v>
      </c>
      <c r="B1403" s="25">
        <v>263765</v>
      </c>
      <c r="C1403">
        <v>2007</v>
      </c>
      <c r="D1403" s="1" t="s">
        <v>7</v>
      </c>
      <c r="E1403">
        <v>0</v>
      </c>
      <c r="F1403" s="3">
        <v>19.3333333333333</v>
      </c>
      <c r="G1403">
        <v>9</v>
      </c>
      <c r="H1403" s="3">
        <v>4.4583333333333304</v>
      </c>
      <c r="I1403" s="5">
        <v>0</v>
      </c>
      <c r="J1403">
        <v>0</v>
      </c>
      <c r="K1403" s="25">
        <v>199369</v>
      </c>
    </row>
    <row r="1404" spans="1:11" x14ac:dyDescent="0.25">
      <c r="A1404" s="2">
        <v>39387</v>
      </c>
      <c r="B1404" s="25">
        <v>310187</v>
      </c>
      <c r="C1404">
        <v>2007</v>
      </c>
      <c r="D1404" s="1" t="s">
        <v>1</v>
      </c>
      <c r="E1404">
        <v>0</v>
      </c>
      <c r="F1404" s="3">
        <v>20.2916666666667</v>
      </c>
      <c r="G1404">
        <v>12</v>
      </c>
      <c r="H1404" s="3">
        <v>4.0833333333333304</v>
      </c>
      <c r="I1404" s="5">
        <v>0</v>
      </c>
      <c r="J1404">
        <v>0</v>
      </c>
      <c r="K1404" s="25">
        <v>263765</v>
      </c>
    </row>
    <row r="1405" spans="1:11" x14ac:dyDescent="0.25">
      <c r="A1405" s="2">
        <v>39388</v>
      </c>
      <c r="B1405" s="25">
        <v>323181</v>
      </c>
      <c r="C1405">
        <v>2007</v>
      </c>
      <c r="D1405" s="1" t="s">
        <v>2</v>
      </c>
      <c r="E1405">
        <v>1</v>
      </c>
      <c r="F1405" s="3">
        <v>22.6666666666667</v>
      </c>
      <c r="G1405">
        <v>10</v>
      </c>
      <c r="H1405" s="3">
        <v>6.125</v>
      </c>
      <c r="I1405" s="5">
        <v>0</v>
      </c>
      <c r="J1405">
        <v>0</v>
      </c>
      <c r="K1405" s="25">
        <v>310187</v>
      </c>
    </row>
    <row r="1406" spans="1:11" x14ac:dyDescent="0.25">
      <c r="A1406" s="2">
        <v>39389</v>
      </c>
      <c r="B1406" s="25">
        <v>318685</v>
      </c>
      <c r="C1406">
        <v>2007</v>
      </c>
      <c r="D1406" s="1" t="s">
        <v>3</v>
      </c>
      <c r="E1406">
        <v>0</v>
      </c>
      <c r="F1406" s="3">
        <v>21.2083333333333</v>
      </c>
      <c r="G1406">
        <v>9</v>
      </c>
      <c r="H1406" s="3">
        <v>4.875</v>
      </c>
      <c r="I1406" s="5">
        <v>0</v>
      </c>
      <c r="J1406">
        <v>1</v>
      </c>
      <c r="K1406" s="25">
        <v>323181</v>
      </c>
    </row>
    <row r="1407" spans="1:11" x14ac:dyDescent="0.25">
      <c r="A1407" s="2">
        <v>39390</v>
      </c>
      <c r="B1407" s="25">
        <v>312999</v>
      </c>
      <c r="C1407">
        <v>2007</v>
      </c>
      <c r="D1407" s="1" t="s">
        <v>4</v>
      </c>
      <c r="E1407">
        <v>0</v>
      </c>
      <c r="F1407" s="3">
        <v>20.75</v>
      </c>
      <c r="G1407">
        <v>10</v>
      </c>
      <c r="H1407" s="3">
        <v>5.0416666666666696</v>
      </c>
      <c r="I1407" s="5">
        <v>0</v>
      </c>
      <c r="J1407">
        <v>1</v>
      </c>
      <c r="K1407" s="25">
        <v>318685</v>
      </c>
    </row>
    <row r="1408" spans="1:11" x14ac:dyDescent="0.25">
      <c r="A1408" s="2">
        <v>39391</v>
      </c>
      <c r="B1408" s="25">
        <v>318293</v>
      </c>
      <c r="C1408">
        <v>2007</v>
      </c>
      <c r="D1408" s="1" t="s">
        <v>5</v>
      </c>
      <c r="E1408">
        <v>0</v>
      </c>
      <c r="F1408" s="3">
        <v>21.25</v>
      </c>
      <c r="G1408">
        <v>7</v>
      </c>
      <c r="H1408" s="3">
        <v>4</v>
      </c>
      <c r="I1408" s="5">
        <v>0</v>
      </c>
      <c r="J1408">
        <v>0</v>
      </c>
      <c r="K1408" s="25">
        <v>312999</v>
      </c>
    </row>
    <row r="1409" spans="1:11" x14ac:dyDescent="0.25">
      <c r="A1409" s="2">
        <v>39392</v>
      </c>
      <c r="B1409" s="25">
        <v>308543</v>
      </c>
      <c r="C1409">
        <v>2007</v>
      </c>
      <c r="D1409" s="1" t="s">
        <v>6</v>
      </c>
      <c r="E1409">
        <v>0</v>
      </c>
      <c r="F1409" s="3">
        <v>21.4583333333333</v>
      </c>
      <c r="G1409">
        <v>9</v>
      </c>
      <c r="H1409" s="3">
        <v>3.25</v>
      </c>
      <c r="I1409" s="5">
        <v>0</v>
      </c>
      <c r="J1409">
        <v>0</v>
      </c>
      <c r="K1409" s="25">
        <v>318293</v>
      </c>
    </row>
    <row r="1410" spans="1:11" x14ac:dyDescent="0.25">
      <c r="A1410" s="2">
        <v>39393</v>
      </c>
      <c r="B1410" s="25">
        <v>293823</v>
      </c>
      <c r="C1410">
        <v>2007</v>
      </c>
      <c r="D1410" s="1" t="s">
        <v>7</v>
      </c>
      <c r="E1410">
        <v>0</v>
      </c>
      <c r="F1410" s="3">
        <v>20.5833333333333</v>
      </c>
      <c r="G1410">
        <v>10</v>
      </c>
      <c r="H1410" s="3">
        <v>4.3333333333333304</v>
      </c>
      <c r="I1410" s="5">
        <v>0</v>
      </c>
      <c r="J1410">
        <v>0</v>
      </c>
      <c r="K1410" s="25">
        <v>308543</v>
      </c>
    </row>
    <row r="1411" spans="1:11" x14ac:dyDescent="0.25">
      <c r="A1411" s="2">
        <v>39394</v>
      </c>
      <c r="B1411" s="25">
        <v>270323</v>
      </c>
      <c r="C1411">
        <v>2007</v>
      </c>
      <c r="D1411" s="1" t="s">
        <v>1</v>
      </c>
      <c r="E1411">
        <v>0</v>
      </c>
      <c r="F1411" s="3">
        <v>17.875</v>
      </c>
      <c r="G1411">
        <v>8</v>
      </c>
      <c r="H1411" s="3">
        <v>2.875</v>
      </c>
      <c r="I1411" s="5">
        <v>0</v>
      </c>
      <c r="J1411">
        <v>0</v>
      </c>
      <c r="K1411" s="25">
        <v>293823</v>
      </c>
    </row>
    <row r="1412" spans="1:11" x14ac:dyDescent="0.25">
      <c r="A1412" s="2">
        <v>39395</v>
      </c>
      <c r="B1412" s="25">
        <v>229126</v>
      </c>
      <c r="C1412">
        <v>2007</v>
      </c>
      <c r="D1412" s="1" t="s">
        <v>2</v>
      </c>
      <c r="E1412">
        <v>1</v>
      </c>
      <c r="F1412" s="3">
        <v>12.875</v>
      </c>
      <c r="G1412">
        <v>14</v>
      </c>
      <c r="H1412" s="3">
        <v>4.875</v>
      </c>
      <c r="I1412" s="5">
        <v>0</v>
      </c>
      <c r="J1412">
        <v>0</v>
      </c>
      <c r="K1412" s="25">
        <v>270323</v>
      </c>
    </row>
    <row r="1413" spans="1:11" x14ac:dyDescent="0.25">
      <c r="A1413" s="2">
        <v>39396</v>
      </c>
      <c r="B1413" s="25">
        <v>198640</v>
      </c>
      <c r="C1413">
        <v>2007</v>
      </c>
      <c r="D1413" s="1" t="s">
        <v>3</v>
      </c>
      <c r="E1413">
        <v>0</v>
      </c>
      <c r="F1413" s="3">
        <v>10.4166666666667</v>
      </c>
      <c r="G1413">
        <v>13</v>
      </c>
      <c r="H1413" s="3">
        <v>6.125</v>
      </c>
      <c r="I1413" s="5">
        <v>0</v>
      </c>
      <c r="J1413">
        <v>1</v>
      </c>
      <c r="K1413" s="25">
        <v>229126</v>
      </c>
    </row>
    <row r="1414" spans="1:11" x14ac:dyDescent="0.25">
      <c r="A1414" s="2">
        <v>39397</v>
      </c>
      <c r="B1414" s="25">
        <v>310966</v>
      </c>
      <c r="C1414">
        <v>2007</v>
      </c>
      <c r="D1414" s="1" t="s">
        <v>4</v>
      </c>
      <c r="E1414">
        <v>0</v>
      </c>
      <c r="F1414" s="3">
        <v>22.0833333333333</v>
      </c>
      <c r="G1414">
        <v>15</v>
      </c>
      <c r="H1414" s="3">
        <v>5.7083333333333304</v>
      </c>
      <c r="I1414" s="5">
        <v>0</v>
      </c>
      <c r="J1414">
        <v>1</v>
      </c>
      <c r="K1414" s="25">
        <v>198640</v>
      </c>
    </row>
    <row r="1415" spans="1:11" x14ac:dyDescent="0.25">
      <c r="A1415" s="2">
        <v>39398</v>
      </c>
      <c r="B1415" s="25">
        <v>332249</v>
      </c>
      <c r="C1415">
        <v>2007</v>
      </c>
      <c r="D1415" s="1" t="s">
        <v>5</v>
      </c>
      <c r="E1415">
        <v>0</v>
      </c>
      <c r="F1415" s="3">
        <v>23.0416666666667</v>
      </c>
      <c r="G1415">
        <v>12</v>
      </c>
      <c r="H1415" s="3">
        <v>4.75</v>
      </c>
      <c r="I1415" s="5">
        <v>0</v>
      </c>
      <c r="J1415">
        <v>0</v>
      </c>
      <c r="K1415" s="25">
        <v>310966</v>
      </c>
    </row>
    <row r="1416" spans="1:11" x14ac:dyDescent="0.25">
      <c r="A1416" s="2">
        <v>39399</v>
      </c>
      <c r="B1416" s="25">
        <v>325627</v>
      </c>
      <c r="C1416">
        <v>2007</v>
      </c>
      <c r="D1416" s="1" t="s">
        <v>6</v>
      </c>
      <c r="E1416">
        <v>0</v>
      </c>
      <c r="F1416" s="3">
        <v>20.2083333333333</v>
      </c>
      <c r="G1416">
        <v>26</v>
      </c>
      <c r="H1416" s="3">
        <v>9.7916666666666696</v>
      </c>
      <c r="I1416" s="5">
        <v>0</v>
      </c>
      <c r="J1416">
        <v>0</v>
      </c>
      <c r="K1416" s="25">
        <v>332249</v>
      </c>
    </row>
    <row r="1417" spans="1:11" x14ac:dyDescent="0.25">
      <c r="A1417" s="2">
        <v>39400</v>
      </c>
      <c r="B1417" s="25">
        <v>428005</v>
      </c>
      <c r="C1417">
        <v>2007</v>
      </c>
      <c r="D1417" s="1" t="s">
        <v>7</v>
      </c>
      <c r="E1417">
        <v>0</v>
      </c>
      <c r="F1417" s="3">
        <v>29.3333333333333</v>
      </c>
      <c r="G1417">
        <v>8</v>
      </c>
      <c r="H1417" s="3">
        <v>4.0833333333333304</v>
      </c>
      <c r="I1417" s="5">
        <v>0</v>
      </c>
      <c r="J1417">
        <v>0</v>
      </c>
      <c r="K1417" s="25">
        <v>325627</v>
      </c>
    </row>
    <row r="1418" spans="1:11" x14ac:dyDescent="0.25">
      <c r="A1418" s="2">
        <v>39401</v>
      </c>
      <c r="B1418" s="25">
        <v>384817</v>
      </c>
      <c r="C1418">
        <v>2007</v>
      </c>
      <c r="D1418" s="1" t="s">
        <v>1</v>
      </c>
      <c r="E1418">
        <v>0</v>
      </c>
      <c r="F1418" s="3">
        <v>26.75</v>
      </c>
      <c r="G1418">
        <v>7</v>
      </c>
      <c r="H1418" s="3">
        <v>2.2916666666666701</v>
      </c>
      <c r="I1418" s="5">
        <v>0</v>
      </c>
      <c r="J1418">
        <v>0</v>
      </c>
      <c r="K1418" s="25">
        <v>428005</v>
      </c>
    </row>
    <row r="1419" spans="1:11" x14ac:dyDescent="0.25">
      <c r="A1419" s="2">
        <v>39402</v>
      </c>
      <c r="B1419" s="25">
        <v>295871</v>
      </c>
      <c r="C1419">
        <v>2007</v>
      </c>
      <c r="D1419" s="1" t="s">
        <v>2</v>
      </c>
      <c r="E1419">
        <v>1</v>
      </c>
      <c r="F1419" s="3">
        <v>18.0416666666667</v>
      </c>
      <c r="G1419">
        <v>10</v>
      </c>
      <c r="H1419" s="3">
        <v>3.5416666666666701</v>
      </c>
      <c r="I1419" s="5">
        <v>0</v>
      </c>
      <c r="J1419">
        <v>0</v>
      </c>
      <c r="K1419" s="25">
        <v>384817</v>
      </c>
    </row>
    <row r="1420" spans="1:11" x14ac:dyDescent="0.25">
      <c r="A1420" s="2">
        <v>39403</v>
      </c>
      <c r="B1420" s="25">
        <v>250246</v>
      </c>
      <c r="C1420">
        <v>2007</v>
      </c>
      <c r="D1420" s="1" t="s">
        <v>3</v>
      </c>
      <c r="E1420">
        <v>0</v>
      </c>
      <c r="F1420" s="3">
        <v>14.0416666666667</v>
      </c>
      <c r="G1420">
        <v>14</v>
      </c>
      <c r="H1420" s="3">
        <v>6</v>
      </c>
      <c r="I1420" s="5">
        <v>0</v>
      </c>
      <c r="J1420">
        <v>1</v>
      </c>
      <c r="K1420" s="25">
        <v>295871</v>
      </c>
    </row>
    <row r="1421" spans="1:11" x14ac:dyDescent="0.25">
      <c r="A1421" s="2">
        <v>39404</v>
      </c>
      <c r="B1421" s="25">
        <v>246452</v>
      </c>
      <c r="C1421">
        <v>2007</v>
      </c>
      <c r="D1421" s="1" t="s">
        <v>4</v>
      </c>
      <c r="E1421">
        <v>0</v>
      </c>
      <c r="F1421" s="3">
        <v>8.8333333333333393</v>
      </c>
      <c r="G1421">
        <v>17</v>
      </c>
      <c r="H1421" s="3">
        <v>9.9166666666666696</v>
      </c>
      <c r="I1421" s="5">
        <v>0</v>
      </c>
      <c r="J1421">
        <v>1</v>
      </c>
      <c r="K1421" s="25">
        <v>250246</v>
      </c>
    </row>
    <row r="1422" spans="1:11" x14ac:dyDescent="0.25">
      <c r="A1422" s="2">
        <v>39405</v>
      </c>
      <c r="B1422" s="25">
        <v>237445</v>
      </c>
      <c r="C1422">
        <v>2007</v>
      </c>
      <c r="D1422" s="1" t="s">
        <v>5</v>
      </c>
      <c r="E1422">
        <v>0</v>
      </c>
      <c r="F1422" s="3">
        <v>10.0833333333333</v>
      </c>
      <c r="G1422">
        <v>21</v>
      </c>
      <c r="H1422" s="3">
        <v>12.3333333333333</v>
      </c>
      <c r="I1422" s="5">
        <v>0</v>
      </c>
      <c r="J1422">
        <v>0</v>
      </c>
      <c r="K1422" s="25">
        <v>246452</v>
      </c>
    </row>
    <row r="1423" spans="1:11" x14ac:dyDescent="0.25">
      <c r="A1423" s="2">
        <v>39406</v>
      </c>
      <c r="B1423" s="25">
        <v>444702</v>
      </c>
      <c r="C1423">
        <v>2007</v>
      </c>
      <c r="D1423" s="1" t="s">
        <v>6</v>
      </c>
      <c r="E1423">
        <v>0</v>
      </c>
      <c r="F1423" s="3">
        <v>31.2916666666667</v>
      </c>
      <c r="G1423">
        <v>15</v>
      </c>
      <c r="H1423" s="3">
        <v>8.2916666666666696</v>
      </c>
      <c r="I1423" s="5">
        <v>0</v>
      </c>
      <c r="J1423">
        <v>0</v>
      </c>
      <c r="K1423" s="25">
        <v>237445</v>
      </c>
    </row>
    <row r="1424" spans="1:11" x14ac:dyDescent="0.25">
      <c r="A1424" s="2">
        <v>39407</v>
      </c>
      <c r="B1424" s="25">
        <v>527164</v>
      </c>
      <c r="C1424">
        <v>2007</v>
      </c>
      <c r="D1424" s="1" t="s">
        <v>7</v>
      </c>
      <c r="E1424">
        <v>0</v>
      </c>
      <c r="F1424" s="3">
        <v>35.625</v>
      </c>
      <c r="G1424">
        <v>10</v>
      </c>
      <c r="H1424" s="3">
        <v>4.7083333333333304</v>
      </c>
      <c r="I1424" s="5">
        <v>0</v>
      </c>
      <c r="J1424">
        <v>0</v>
      </c>
      <c r="K1424" s="25">
        <v>444702</v>
      </c>
    </row>
    <row r="1425" spans="1:11" x14ac:dyDescent="0.25">
      <c r="A1425" s="2">
        <v>39408</v>
      </c>
      <c r="B1425" s="25">
        <v>504535</v>
      </c>
      <c r="C1425">
        <v>2007</v>
      </c>
      <c r="D1425" s="1" t="s">
        <v>1</v>
      </c>
      <c r="E1425">
        <v>0</v>
      </c>
      <c r="F1425" s="3">
        <v>34.7916666666667</v>
      </c>
      <c r="G1425">
        <v>7</v>
      </c>
      <c r="H1425" s="3">
        <v>3.2083333333333299</v>
      </c>
      <c r="I1425" s="5">
        <v>1</v>
      </c>
      <c r="J1425">
        <v>0</v>
      </c>
      <c r="K1425" s="25">
        <v>527164</v>
      </c>
    </row>
    <row r="1426" spans="1:11" x14ac:dyDescent="0.25">
      <c r="A1426" s="2">
        <v>39409</v>
      </c>
      <c r="B1426" s="25">
        <v>525257</v>
      </c>
      <c r="C1426">
        <v>2007</v>
      </c>
      <c r="D1426" s="1" t="s">
        <v>2</v>
      </c>
      <c r="E1426">
        <v>1</v>
      </c>
      <c r="F1426" s="3">
        <v>33.625</v>
      </c>
      <c r="G1426">
        <v>17</v>
      </c>
      <c r="H1426" s="3">
        <v>6.5</v>
      </c>
      <c r="I1426" s="5">
        <v>0</v>
      </c>
      <c r="J1426">
        <v>0</v>
      </c>
      <c r="K1426" s="25">
        <v>504535</v>
      </c>
    </row>
    <row r="1427" spans="1:11" x14ac:dyDescent="0.25">
      <c r="A1427" s="2">
        <v>39410</v>
      </c>
      <c r="B1427" s="25">
        <v>498933</v>
      </c>
      <c r="C1427">
        <v>2007</v>
      </c>
      <c r="D1427" s="1" t="s">
        <v>3</v>
      </c>
      <c r="E1427">
        <v>0</v>
      </c>
      <c r="F1427" s="3">
        <v>33.4166666666667</v>
      </c>
      <c r="G1427">
        <v>12</v>
      </c>
      <c r="H1427" s="3">
        <v>6.2083333333333304</v>
      </c>
      <c r="I1427" s="5">
        <v>0</v>
      </c>
      <c r="J1427">
        <v>1</v>
      </c>
      <c r="K1427" s="25">
        <v>525257</v>
      </c>
    </row>
    <row r="1428" spans="1:11" x14ac:dyDescent="0.25">
      <c r="A1428" s="2">
        <v>39411</v>
      </c>
      <c r="B1428" s="25">
        <v>463562</v>
      </c>
      <c r="C1428">
        <v>2007</v>
      </c>
      <c r="D1428" s="1" t="s">
        <v>4</v>
      </c>
      <c r="E1428">
        <v>0</v>
      </c>
      <c r="F1428" s="3">
        <v>30.125</v>
      </c>
      <c r="G1428">
        <v>12</v>
      </c>
      <c r="H1428" s="3">
        <v>3.3333333333333299</v>
      </c>
      <c r="I1428" s="5">
        <v>0</v>
      </c>
      <c r="J1428">
        <v>1</v>
      </c>
      <c r="K1428" s="25">
        <v>498933</v>
      </c>
    </row>
    <row r="1429" spans="1:11" x14ac:dyDescent="0.25">
      <c r="A1429" s="2">
        <v>39412</v>
      </c>
      <c r="B1429" s="25">
        <v>478845</v>
      </c>
      <c r="C1429">
        <v>2007</v>
      </c>
      <c r="D1429" s="1" t="s">
        <v>5</v>
      </c>
      <c r="E1429">
        <v>0</v>
      </c>
      <c r="F1429" s="3">
        <v>28.9583333333333</v>
      </c>
      <c r="G1429">
        <v>21</v>
      </c>
      <c r="H1429" s="3">
        <v>6.0416666666666696</v>
      </c>
      <c r="I1429" s="5">
        <v>0</v>
      </c>
      <c r="J1429">
        <v>0</v>
      </c>
      <c r="K1429" s="25">
        <v>463562</v>
      </c>
    </row>
    <row r="1430" spans="1:11" x14ac:dyDescent="0.25">
      <c r="A1430" s="2">
        <v>39413</v>
      </c>
      <c r="B1430" s="25">
        <v>548922</v>
      </c>
      <c r="C1430">
        <v>2007</v>
      </c>
      <c r="D1430" s="1" t="s">
        <v>6</v>
      </c>
      <c r="E1430">
        <v>0</v>
      </c>
      <c r="F1430" s="3">
        <v>30.5833333333333</v>
      </c>
      <c r="G1430">
        <v>21</v>
      </c>
      <c r="H1430" s="3">
        <v>9.3333333333333304</v>
      </c>
      <c r="I1430" s="5">
        <v>0</v>
      </c>
      <c r="J1430">
        <v>0</v>
      </c>
      <c r="K1430" s="25">
        <v>478845</v>
      </c>
    </row>
    <row r="1431" spans="1:11" x14ac:dyDescent="0.25">
      <c r="A1431" s="2">
        <v>39414</v>
      </c>
      <c r="B1431" s="25">
        <v>577108</v>
      </c>
      <c r="C1431">
        <v>2007</v>
      </c>
      <c r="D1431" s="1" t="s">
        <v>7</v>
      </c>
      <c r="E1431">
        <v>0</v>
      </c>
      <c r="F1431" s="3">
        <v>35</v>
      </c>
      <c r="G1431">
        <v>16</v>
      </c>
      <c r="H1431" s="3">
        <v>7.5833333333333304</v>
      </c>
      <c r="I1431" s="5">
        <v>0</v>
      </c>
      <c r="J1431">
        <v>0</v>
      </c>
      <c r="K1431" s="25">
        <v>548922</v>
      </c>
    </row>
    <row r="1432" spans="1:11" x14ac:dyDescent="0.25">
      <c r="A1432" s="2">
        <v>39415</v>
      </c>
      <c r="B1432" s="25">
        <v>549662</v>
      </c>
      <c r="C1432">
        <v>2007</v>
      </c>
      <c r="D1432" s="1" t="s">
        <v>1</v>
      </c>
      <c r="E1432">
        <v>0</v>
      </c>
      <c r="F1432" s="3">
        <v>31.4166666666667</v>
      </c>
      <c r="G1432">
        <v>12</v>
      </c>
      <c r="H1432" s="3">
        <v>3.0416666666666701</v>
      </c>
      <c r="I1432" s="5">
        <v>0</v>
      </c>
      <c r="J1432">
        <v>0</v>
      </c>
      <c r="K1432" s="25">
        <v>577108</v>
      </c>
    </row>
    <row r="1433" spans="1:11" x14ac:dyDescent="0.25">
      <c r="A1433" s="2">
        <v>39416</v>
      </c>
      <c r="B1433" s="25">
        <v>514880</v>
      </c>
      <c r="C1433">
        <v>2007</v>
      </c>
      <c r="D1433" s="1" t="s">
        <v>2</v>
      </c>
      <c r="E1433">
        <v>1</v>
      </c>
      <c r="F1433" s="3">
        <v>29.875</v>
      </c>
      <c r="G1433">
        <v>26</v>
      </c>
      <c r="H1433" s="3">
        <v>8.125</v>
      </c>
      <c r="I1433" s="5">
        <v>0</v>
      </c>
      <c r="J1433">
        <v>0</v>
      </c>
      <c r="K1433" s="25">
        <v>549662</v>
      </c>
    </row>
    <row r="1434" spans="1:11" x14ac:dyDescent="0.25">
      <c r="A1434" s="2">
        <v>39417</v>
      </c>
      <c r="B1434" s="25">
        <v>580360</v>
      </c>
      <c r="C1434">
        <v>2007</v>
      </c>
      <c r="D1434" s="1" t="s">
        <v>3</v>
      </c>
      <c r="E1434">
        <v>0</v>
      </c>
      <c r="F1434" s="3">
        <v>37.4166666666667</v>
      </c>
      <c r="G1434">
        <v>15</v>
      </c>
      <c r="H1434" s="3">
        <v>6.2083333333333304</v>
      </c>
      <c r="I1434" s="5">
        <v>0</v>
      </c>
      <c r="J1434">
        <v>1</v>
      </c>
      <c r="K1434" s="25">
        <v>514880</v>
      </c>
    </row>
    <row r="1435" spans="1:11" x14ac:dyDescent="0.25">
      <c r="A1435" s="2">
        <v>39418</v>
      </c>
      <c r="B1435" s="25">
        <v>565676</v>
      </c>
      <c r="C1435">
        <v>2007</v>
      </c>
      <c r="D1435" s="1" t="s">
        <v>4</v>
      </c>
      <c r="E1435">
        <v>0</v>
      </c>
      <c r="F1435" s="3">
        <v>33.9583333333333</v>
      </c>
      <c r="G1435">
        <v>23</v>
      </c>
      <c r="H1435" s="3">
        <v>14.6666666666667</v>
      </c>
      <c r="I1435" s="5">
        <v>0</v>
      </c>
      <c r="J1435">
        <v>1</v>
      </c>
      <c r="K1435" s="25">
        <v>580360</v>
      </c>
    </row>
    <row r="1436" spans="1:11" x14ac:dyDescent="0.25">
      <c r="A1436" s="2">
        <v>39419</v>
      </c>
      <c r="B1436" s="25">
        <v>527354</v>
      </c>
      <c r="C1436">
        <v>2007</v>
      </c>
      <c r="D1436" s="1" t="s">
        <v>5</v>
      </c>
      <c r="E1436">
        <v>0</v>
      </c>
      <c r="F1436" s="3">
        <v>31.5833333333333</v>
      </c>
      <c r="G1436">
        <v>15</v>
      </c>
      <c r="H1436" s="3">
        <v>5.4166666666666696</v>
      </c>
      <c r="I1436" s="5">
        <v>0</v>
      </c>
      <c r="J1436">
        <v>0</v>
      </c>
      <c r="K1436" s="25">
        <v>565676</v>
      </c>
    </row>
    <row r="1437" spans="1:11" x14ac:dyDescent="0.25">
      <c r="A1437" s="2">
        <v>39420</v>
      </c>
      <c r="B1437" s="25">
        <v>488859</v>
      </c>
      <c r="C1437">
        <v>2007</v>
      </c>
      <c r="D1437" s="1" t="s">
        <v>6</v>
      </c>
      <c r="E1437">
        <v>0</v>
      </c>
      <c r="F1437" s="3">
        <v>29.25</v>
      </c>
      <c r="G1437">
        <v>15</v>
      </c>
      <c r="H1437" s="3">
        <v>4.7916666666666696</v>
      </c>
      <c r="I1437" s="5">
        <v>0</v>
      </c>
      <c r="J1437">
        <v>0</v>
      </c>
      <c r="K1437" s="25">
        <v>527354</v>
      </c>
    </row>
    <row r="1438" spans="1:11" x14ac:dyDescent="0.25">
      <c r="A1438" s="2">
        <v>39421</v>
      </c>
      <c r="B1438" s="25">
        <v>475063</v>
      </c>
      <c r="C1438">
        <v>2007</v>
      </c>
      <c r="D1438" s="1" t="s">
        <v>7</v>
      </c>
      <c r="E1438">
        <v>0</v>
      </c>
      <c r="F1438" s="3">
        <v>28.25</v>
      </c>
      <c r="G1438">
        <v>7</v>
      </c>
      <c r="H1438" s="3">
        <v>2.2916666666666701</v>
      </c>
      <c r="I1438" s="5">
        <v>0</v>
      </c>
      <c r="J1438">
        <v>0</v>
      </c>
      <c r="K1438" s="25">
        <v>488859</v>
      </c>
    </row>
    <row r="1439" spans="1:11" x14ac:dyDescent="0.25">
      <c r="A1439" s="2">
        <v>39422</v>
      </c>
      <c r="B1439" s="25">
        <v>467875</v>
      </c>
      <c r="C1439">
        <v>2007</v>
      </c>
      <c r="D1439" s="1" t="s">
        <v>1</v>
      </c>
      <c r="E1439">
        <v>0</v>
      </c>
      <c r="F1439" s="3">
        <v>25.375</v>
      </c>
      <c r="G1439">
        <v>7</v>
      </c>
      <c r="H1439" s="3">
        <v>3.25</v>
      </c>
      <c r="I1439" s="5">
        <v>0</v>
      </c>
      <c r="J1439">
        <v>0</v>
      </c>
      <c r="K1439" s="25">
        <v>475063</v>
      </c>
    </row>
    <row r="1440" spans="1:11" x14ac:dyDescent="0.25">
      <c r="A1440" s="2">
        <v>39423</v>
      </c>
      <c r="B1440" s="25">
        <v>494122</v>
      </c>
      <c r="C1440">
        <v>2007</v>
      </c>
      <c r="D1440" s="1" t="s">
        <v>2</v>
      </c>
      <c r="E1440">
        <v>1</v>
      </c>
      <c r="F1440" s="3">
        <v>30.7916666666667</v>
      </c>
      <c r="G1440">
        <v>9</v>
      </c>
      <c r="H1440" s="3">
        <v>4.25</v>
      </c>
      <c r="I1440" s="5">
        <v>0</v>
      </c>
      <c r="J1440">
        <v>0</v>
      </c>
      <c r="K1440" s="25">
        <v>467875</v>
      </c>
    </row>
    <row r="1441" spans="1:11" x14ac:dyDescent="0.25">
      <c r="A1441" s="2">
        <v>39424</v>
      </c>
      <c r="B1441" s="25">
        <v>562371</v>
      </c>
      <c r="C1441">
        <v>2007</v>
      </c>
      <c r="D1441" s="1" t="s">
        <v>3</v>
      </c>
      <c r="E1441">
        <v>0</v>
      </c>
      <c r="F1441" s="3">
        <v>33.8333333333333</v>
      </c>
      <c r="G1441">
        <v>8</v>
      </c>
      <c r="H1441" s="3">
        <v>2.6666666666666701</v>
      </c>
      <c r="I1441" s="5">
        <v>0</v>
      </c>
      <c r="J1441">
        <v>1</v>
      </c>
      <c r="K1441" s="25">
        <v>494122</v>
      </c>
    </row>
    <row r="1442" spans="1:11" x14ac:dyDescent="0.25">
      <c r="A1442" s="2">
        <v>39425</v>
      </c>
      <c r="B1442" s="25">
        <v>577196</v>
      </c>
      <c r="C1442">
        <v>2007</v>
      </c>
      <c r="D1442" s="1" t="s">
        <v>4</v>
      </c>
      <c r="E1442">
        <v>0</v>
      </c>
      <c r="F1442" s="3">
        <v>35.5</v>
      </c>
      <c r="G1442">
        <v>6</v>
      </c>
      <c r="H1442" s="3">
        <v>1.7083333333333299</v>
      </c>
      <c r="I1442" s="5">
        <v>0</v>
      </c>
      <c r="J1442">
        <v>1</v>
      </c>
      <c r="K1442" s="25">
        <v>562371</v>
      </c>
    </row>
    <row r="1443" spans="1:11" x14ac:dyDescent="0.25">
      <c r="A1443" s="2">
        <v>39426</v>
      </c>
      <c r="B1443" s="25">
        <v>645288</v>
      </c>
      <c r="C1443">
        <v>2007</v>
      </c>
      <c r="D1443" s="1" t="s">
        <v>5</v>
      </c>
      <c r="E1443">
        <v>0</v>
      </c>
      <c r="F1443" s="3">
        <v>37.625</v>
      </c>
      <c r="G1443">
        <v>16</v>
      </c>
      <c r="H1443" s="3">
        <v>6.6666666666666696</v>
      </c>
      <c r="I1443" s="5">
        <v>0</v>
      </c>
      <c r="J1443">
        <v>0</v>
      </c>
      <c r="K1443" s="25">
        <v>577196</v>
      </c>
    </row>
    <row r="1444" spans="1:11" x14ac:dyDescent="0.25">
      <c r="A1444" s="2">
        <v>39427</v>
      </c>
      <c r="B1444" s="25">
        <v>664516</v>
      </c>
      <c r="C1444">
        <v>2007</v>
      </c>
      <c r="D1444" s="1" t="s">
        <v>6</v>
      </c>
      <c r="E1444">
        <v>0</v>
      </c>
      <c r="F1444" s="3">
        <v>41.375</v>
      </c>
      <c r="G1444">
        <v>13</v>
      </c>
      <c r="H1444" s="3">
        <v>5.0833333333333304</v>
      </c>
      <c r="I1444" s="5">
        <v>0</v>
      </c>
      <c r="J1444">
        <v>0</v>
      </c>
      <c r="K1444" s="25">
        <v>645288</v>
      </c>
    </row>
    <row r="1445" spans="1:11" x14ac:dyDescent="0.25">
      <c r="A1445" s="2">
        <v>39428</v>
      </c>
      <c r="B1445" s="25">
        <v>677057</v>
      </c>
      <c r="C1445">
        <v>2007</v>
      </c>
      <c r="D1445" s="1" t="s">
        <v>7</v>
      </c>
      <c r="E1445">
        <v>0</v>
      </c>
      <c r="F1445" s="3">
        <v>41.3333333333333</v>
      </c>
      <c r="G1445">
        <v>7</v>
      </c>
      <c r="H1445" s="3">
        <v>2.9166666666666701</v>
      </c>
      <c r="I1445" s="5">
        <v>0</v>
      </c>
      <c r="J1445">
        <v>0</v>
      </c>
      <c r="K1445" s="25">
        <v>664516</v>
      </c>
    </row>
    <row r="1446" spans="1:11" x14ac:dyDescent="0.25">
      <c r="A1446" s="2">
        <v>39429</v>
      </c>
      <c r="B1446" s="25">
        <v>697469</v>
      </c>
      <c r="C1446">
        <v>2007</v>
      </c>
      <c r="D1446" s="1" t="s">
        <v>1</v>
      </c>
      <c r="E1446">
        <v>0</v>
      </c>
      <c r="F1446" s="3">
        <v>40.8333333333333</v>
      </c>
      <c r="G1446">
        <v>8</v>
      </c>
      <c r="H1446" s="3">
        <v>5.1666666666666696</v>
      </c>
      <c r="I1446" s="5">
        <v>0</v>
      </c>
      <c r="J1446">
        <v>0</v>
      </c>
      <c r="K1446" s="25">
        <v>677057</v>
      </c>
    </row>
    <row r="1447" spans="1:11" x14ac:dyDescent="0.25">
      <c r="A1447" s="2">
        <v>39430</v>
      </c>
      <c r="B1447" s="25">
        <v>696292</v>
      </c>
      <c r="C1447">
        <v>2007</v>
      </c>
      <c r="D1447" s="1" t="s">
        <v>2</v>
      </c>
      <c r="E1447">
        <v>1</v>
      </c>
      <c r="F1447" s="3">
        <v>44.5</v>
      </c>
      <c r="G1447">
        <v>10</v>
      </c>
      <c r="H1447" s="3">
        <v>7.1666666666666696</v>
      </c>
      <c r="I1447" s="5">
        <v>0</v>
      </c>
      <c r="J1447">
        <v>0</v>
      </c>
      <c r="K1447" s="25">
        <v>697469</v>
      </c>
    </row>
    <row r="1448" spans="1:11" x14ac:dyDescent="0.25">
      <c r="A1448" s="2">
        <v>39431</v>
      </c>
      <c r="B1448" s="25">
        <v>697185</v>
      </c>
      <c r="C1448">
        <v>2007</v>
      </c>
      <c r="D1448" s="1" t="s">
        <v>3</v>
      </c>
      <c r="E1448">
        <v>0</v>
      </c>
      <c r="F1448" s="3">
        <v>40.0833333333333</v>
      </c>
      <c r="G1448">
        <v>14</v>
      </c>
      <c r="H1448" s="3">
        <v>5.8333333333333304</v>
      </c>
      <c r="I1448" s="5">
        <v>0</v>
      </c>
      <c r="J1448">
        <v>1</v>
      </c>
      <c r="K1448" s="25">
        <v>696292</v>
      </c>
    </row>
    <row r="1449" spans="1:11" x14ac:dyDescent="0.25">
      <c r="A1449" s="2">
        <v>39432</v>
      </c>
      <c r="B1449" s="25">
        <v>590131</v>
      </c>
      <c r="C1449">
        <v>2007</v>
      </c>
      <c r="D1449" s="1" t="s">
        <v>4</v>
      </c>
      <c r="E1449">
        <v>0</v>
      </c>
      <c r="F1449" s="3">
        <v>41</v>
      </c>
      <c r="G1449">
        <v>8</v>
      </c>
      <c r="H1449" s="3">
        <v>1.7916666666666701</v>
      </c>
      <c r="I1449" s="5">
        <v>0</v>
      </c>
      <c r="J1449">
        <v>1</v>
      </c>
      <c r="K1449" s="25">
        <v>697185</v>
      </c>
    </row>
    <row r="1450" spans="1:11" x14ac:dyDescent="0.25">
      <c r="A1450" s="2">
        <v>39433</v>
      </c>
      <c r="B1450" s="25">
        <v>598979</v>
      </c>
      <c r="C1450">
        <v>2007</v>
      </c>
      <c r="D1450" s="1" t="s">
        <v>5</v>
      </c>
      <c r="E1450">
        <v>0</v>
      </c>
      <c r="F1450" s="3">
        <v>37.0833333333333</v>
      </c>
      <c r="G1450">
        <v>10</v>
      </c>
      <c r="H1450" s="3">
        <v>3.5416666666666701</v>
      </c>
      <c r="I1450" s="5">
        <v>0</v>
      </c>
      <c r="J1450">
        <v>0</v>
      </c>
      <c r="K1450" s="25">
        <v>590131</v>
      </c>
    </row>
    <row r="1451" spans="1:11" x14ac:dyDescent="0.25">
      <c r="A1451" s="2">
        <v>39434</v>
      </c>
      <c r="B1451" s="25">
        <v>556894</v>
      </c>
      <c r="C1451">
        <v>2007</v>
      </c>
      <c r="D1451" s="1" t="s">
        <v>6</v>
      </c>
      <c r="E1451">
        <v>0</v>
      </c>
      <c r="F1451" s="3">
        <v>28.0416666666667</v>
      </c>
      <c r="G1451">
        <v>21</v>
      </c>
      <c r="H1451" s="3">
        <v>11.1666666666667</v>
      </c>
      <c r="I1451" s="5">
        <v>0</v>
      </c>
      <c r="J1451">
        <v>0</v>
      </c>
      <c r="K1451" s="25">
        <v>598979</v>
      </c>
    </row>
    <row r="1452" spans="1:11" x14ac:dyDescent="0.25">
      <c r="A1452" s="2">
        <v>39435</v>
      </c>
      <c r="B1452" s="25">
        <v>510998</v>
      </c>
      <c r="C1452">
        <v>2007</v>
      </c>
      <c r="D1452" s="1" t="s">
        <v>7</v>
      </c>
      <c r="E1452">
        <v>0</v>
      </c>
      <c r="F1452" s="3">
        <v>25.2916666666667</v>
      </c>
      <c r="G1452">
        <v>22</v>
      </c>
      <c r="H1452" s="3">
        <v>12.0416666666667</v>
      </c>
      <c r="I1452" s="5">
        <v>0</v>
      </c>
      <c r="J1452">
        <v>0</v>
      </c>
      <c r="K1452" s="25">
        <v>556894</v>
      </c>
    </row>
    <row r="1453" spans="1:11" x14ac:dyDescent="0.25">
      <c r="A1453" s="2">
        <v>39436</v>
      </c>
      <c r="B1453" s="25">
        <v>570459</v>
      </c>
      <c r="C1453">
        <v>2007</v>
      </c>
      <c r="D1453" s="1" t="s">
        <v>1</v>
      </c>
      <c r="E1453">
        <v>0</v>
      </c>
      <c r="F1453" s="3">
        <v>29.7083333333333</v>
      </c>
      <c r="G1453">
        <v>35</v>
      </c>
      <c r="H1453" s="3">
        <v>17.0833333333333</v>
      </c>
      <c r="I1453" s="5">
        <v>0</v>
      </c>
      <c r="J1453">
        <v>0</v>
      </c>
      <c r="K1453" s="25">
        <v>510998</v>
      </c>
    </row>
    <row r="1454" spans="1:11" x14ac:dyDescent="0.25">
      <c r="A1454" s="2">
        <v>39437</v>
      </c>
      <c r="B1454" s="25">
        <v>702745</v>
      </c>
      <c r="C1454">
        <v>2007</v>
      </c>
      <c r="D1454" s="1" t="s">
        <v>2</v>
      </c>
      <c r="E1454">
        <v>1</v>
      </c>
      <c r="F1454" s="3">
        <v>44.2083333333333</v>
      </c>
      <c r="G1454">
        <v>24</v>
      </c>
      <c r="H1454" s="3">
        <v>9.9583333333333304</v>
      </c>
      <c r="I1454" s="5">
        <v>0</v>
      </c>
      <c r="J1454">
        <v>0</v>
      </c>
      <c r="K1454" s="25">
        <v>570459</v>
      </c>
    </row>
    <row r="1455" spans="1:11" x14ac:dyDescent="0.25">
      <c r="A1455" s="2">
        <v>39438</v>
      </c>
      <c r="B1455" s="25">
        <v>694705</v>
      </c>
      <c r="C1455">
        <v>2007</v>
      </c>
      <c r="D1455" s="1" t="s">
        <v>3</v>
      </c>
      <c r="E1455">
        <v>0</v>
      </c>
      <c r="F1455" s="3">
        <v>41.9583333333333</v>
      </c>
      <c r="G1455">
        <v>12</v>
      </c>
      <c r="H1455" s="3">
        <v>6.2916666666666696</v>
      </c>
      <c r="I1455" s="5">
        <v>0</v>
      </c>
      <c r="J1455">
        <v>1</v>
      </c>
      <c r="K1455" s="25">
        <v>702745</v>
      </c>
    </row>
    <row r="1456" spans="1:11" x14ac:dyDescent="0.25">
      <c r="A1456" s="2">
        <v>39439</v>
      </c>
      <c r="B1456" s="25">
        <v>613131</v>
      </c>
      <c r="C1456">
        <v>2007</v>
      </c>
      <c r="D1456" s="1" t="s">
        <v>4</v>
      </c>
      <c r="E1456">
        <v>0</v>
      </c>
      <c r="F1456" s="3">
        <v>34.5416666666667</v>
      </c>
      <c r="G1456">
        <v>15</v>
      </c>
      <c r="H1456" s="3">
        <v>5.9166666666666696</v>
      </c>
      <c r="I1456" s="5">
        <v>0</v>
      </c>
      <c r="J1456">
        <v>1</v>
      </c>
      <c r="K1456" s="25">
        <v>694705</v>
      </c>
    </row>
    <row r="1457" spans="1:11" x14ac:dyDescent="0.25">
      <c r="A1457" s="2">
        <v>39440</v>
      </c>
      <c r="B1457" s="25">
        <v>616819</v>
      </c>
      <c r="C1457">
        <v>2007</v>
      </c>
      <c r="D1457" s="1" t="s">
        <v>5</v>
      </c>
      <c r="E1457">
        <v>0</v>
      </c>
      <c r="F1457" s="3">
        <v>35.0833333333333</v>
      </c>
      <c r="G1457">
        <v>23</v>
      </c>
      <c r="H1457" s="3">
        <v>13.0833333333333</v>
      </c>
      <c r="I1457" s="5">
        <v>1</v>
      </c>
      <c r="J1457">
        <v>0</v>
      </c>
      <c r="K1457" s="25">
        <v>613131</v>
      </c>
    </row>
    <row r="1458" spans="1:11" x14ac:dyDescent="0.25">
      <c r="A1458" s="2">
        <v>39441</v>
      </c>
      <c r="B1458" s="25">
        <v>669861</v>
      </c>
      <c r="C1458">
        <v>2007</v>
      </c>
      <c r="D1458" s="1" t="s">
        <v>6</v>
      </c>
      <c r="E1458">
        <v>0</v>
      </c>
      <c r="F1458" s="3">
        <v>44.7083333333333</v>
      </c>
      <c r="G1458">
        <v>16</v>
      </c>
      <c r="H1458" s="3">
        <v>7.4166666666666696</v>
      </c>
      <c r="I1458" s="5">
        <v>1</v>
      </c>
      <c r="J1458">
        <v>0</v>
      </c>
      <c r="K1458" s="25">
        <v>616819</v>
      </c>
    </row>
    <row r="1459" spans="1:11" x14ac:dyDescent="0.25">
      <c r="A1459" s="2">
        <v>39442</v>
      </c>
      <c r="B1459" s="25">
        <v>770949</v>
      </c>
      <c r="C1459">
        <v>2007</v>
      </c>
      <c r="D1459" s="1" t="s">
        <v>7</v>
      </c>
      <c r="E1459">
        <v>0</v>
      </c>
      <c r="F1459" s="3">
        <v>46.375</v>
      </c>
      <c r="G1459">
        <v>15</v>
      </c>
      <c r="H1459" s="3">
        <v>5.5</v>
      </c>
      <c r="I1459" s="5">
        <v>0</v>
      </c>
      <c r="J1459">
        <v>0</v>
      </c>
      <c r="K1459" s="25">
        <v>669861</v>
      </c>
    </row>
    <row r="1460" spans="1:11" x14ac:dyDescent="0.25">
      <c r="A1460" s="2">
        <v>39443</v>
      </c>
      <c r="B1460" s="25">
        <v>798407</v>
      </c>
      <c r="C1460">
        <v>2007</v>
      </c>
      <c r="D1460" s="1" t="s">
        <v>1</v>
      </c>
      <c r="E1460">
        <v>0</v>
      </c>
      <c r="F1460" s="3">
        <v>49.75</v>
      </c>
      <c r="G1460">
        <v>14</v>
      </c>
      <c r="H1460" s="3">
        <v>6.875</v>
      </c>
      <c r="I1460" s="5">
        <v>0</v>
      </c>
      <c r="J1460">
        <v>0</v>
      </c>
      <c r="K1460" s="25">
        <v>770949</v>
      </c>
    </row>
    <row r="1461" spans="1:11" x14ac:dyDescent="0.25">
      <c r="A1461" s="2">
        <v>39444</v>
      </c>
      <c r="B1461" s="25">
        <v>784818</v>
      </c>
      <c r="C1461">
        <v>2007</v>
      </c>
      <c r="D1461" s="1" t="s">
        <v>2</v>
      </c>
      <c r="E1461">
        <v>1</v>
      </c>
      <c r="F1461" s="3">
        <v>41.8333333333333</v>
      </c>
      <c r="G1461">
        <v>17</v>
      </c>
      <c r="H1461" s="3">
        <v>11.0416666666667</v>
      </c>
      <c r="I1461" s="5">
        <v>0</v>
      </c>
      <c r="J1461">
        <v>0</v>
      </c>
      <c r="K1461" s="25">
        <v>798407</v>
      </c>
    </row>
    <row r="1462" spans="1:11" x14ac:dyDescent="0.25">
      <c r="A1462" s="2">
        <v>39445</v>
      </c>
      <c r="B1462" s="25">
        <v>666617</v>
      </c>
      <c r="C1462">
        <v>2007</v>
      </c>
      <c r="D1462" s="1" t="s">
        <v>3</v>
      </c>
      <c r="E1462">
        <v>0</v>
      </c>
      <c r="F1462" s="3">
        <v>35.0416666666667</v>
      </c>
      <c r="G1462">
        <v>20</v>
      </c>
      <c r="H1462" s="3">
        <v>11.3333333333333</v>
      </c>
      <c r="I1462" s="5">
        <v>0</v>
      </c>
      <c r="J1462">
        <v>1</v>
      </c>
      <c r="K1462" s="25">
        <v>784818</v>
      </c>
    </row>
    <row r="1463" spans="1:11" x14ac:dyDescent="0.25">
      <c r="A1463" s="2">
        <v>39446</v>
      </c>
      <c r="B1463" s="25">
        <v>676681</v>
      </c>
      <c r="C1463">
        <v>2007</v>
      </c>
      <c r="D1463" s="1" t="s">
        <v>4</v>
      </c>
      <c r="E1463">
        <v>0</v>
      </c>
      <c r="F1463" s="3">
        <v>35.7916666666667</v>
      </c>
      <c r="G1463">
        <v>18</v>
      </c>
      <c r="H1463" s="3">
        <v>10.125</v>
      </c>
      <c r="I1463" s="5">
        <v>0</v>
      </c>
      <c r="J1463">
        <v>1</v>
      </c>
      <c r="K1463" s="25">
        <v>666617</v>
      </c>
    </row>
    <row r="1464" spans="1:11" x14ac:dyDescent="0.25">
      <c r="A1464" s="2">
        <v>39447</v>
      </c>
      <c r="B1464" s="25">
        <v>755718</v>
      </c>
      <c r="C1464">
        <v>2007</v>
      </c>
      <c r="D1464" s="1" t="s">
        <v>5</v>
      </c>
      <c r="E1464">
        <v>0</v>
      </c>
      <c r="F1464" s="3">
        <v>45.3333333333333</v>
      </c>
      <c r="G1464">
        <v>14</v>
      </c>
      <c r="H1464" s="3">
        <v>7.4583333333333304</v>
      </c>
      <c r="I1464" s="5">
        <v>0</v>
      </c>
      <c r="J1464">
        <v>0</v>
      </c>
      <c r="K1464" s="25">
        <v>676681</v>
      </c>
    </row>
    <row r="1465" spans="1:11" x14ac:dyDescent="0.25">
      <c r="A1465" s="2">
        <v>39448</v>
      </c>
      <c r="B1465" s="25">
        <v>799886</v>
      </c>
      <c r="C1465">
        <v>2008</v>
      </c>
      <c r="D1465" s="1" t="s">
        <v>6</v>
      </c>
      <c r="E1465">
        <v>0</v>
      </c>
      <c r="F1465" s="3">
        <v>50.2916666666667</v>
      </c>
      <c r="G1465">
        <v>9</v>
      </c>
      <c r="H1465" s="3">
        <v>3.2916666666666701</v>
      </c>
      <c r="I1465" s="5">
        <v>1</v>
      </c>
      <c r="J1465">
        <v>0</v>
      </c>
      <c r="K1465" s="25">
        <v>755718</v>
      </c>
    </row>
    <row r="1466" spans="1:11" x14ac:dyDescent="0.25">
      <c r="A1466" s="2">
        <v>39449</v>
      </c>
      <c r="B1466" s="25">
        <v>779224</v>
      </c>
      <c r="C1466">
        <v>2008</v>
      </c>
      <c r="D1466" s="1" t="s">
        <v>7</v>
      </c>
      <c r="E1466">
        <v>0</v>
      </c>
      <c r="F1466" s="3">
        <v>50.0416666666667</v>
      </c>
      <c r="G1466">
        <v>7</v>
      </c>
      <c r="H1466" s="3">
        <v>2.3333333333333299</v>
      </c>
      <c r="I1466" s="5">
        <v>0</v>
      </c>
      <c r="J1466">
        <v>0</v>
      </c>
      <c r="K1466" s="25">
        <v>799886</v>
      </c>
    </row>
    <row r="1467" spans="1:11" x14ac:dyDescent="0.25">
      <c r="A1467" s="2">
        <v>39450</v>
      </c>
      <c r="B1467" s="25">
        <v>673408</v>
      </c>
      <c r="C1467">
        <v>2008</v>
      </c>
      <c r="D1467" s="1" t="s">
        <v>1</v>
      </c>
      <c r="E1467">
        <v>0</v>
      </c>
      <c r="F1467" s="3">
        <v>40.5833333333333</v>
      </c>
      <c r="G1467">
        <v>13</v>
      </c>
      <c r="H1467" s="3">
        <v>5.25</v>
      </c>
      <c r="I1467" s="5">
        <v>0</v>
      </c>
      <c r="J1467">
        <v>0</v>
      </c>
      <c r="K1467" s="25">
        <v>779224</v>
      </c>
    </row>
    <row r="1468" spans="1:11" x14ac:dyDescent="0.25">
      <c r="A1468" s="2">
        <v>39451</v>
      </c>
      <c r="B1468" s="25">
        <v>484215</v>
      </c>
      <c r="C1468">
        <v>2008</v>
      </c>
      <c r="D1468" s="1" t="s">
        <v>2</v>
      </c>
      <c r="E1468">
        <v>1</v>
      </c>
      <c r="F1468" s="3">
        <v>18.9583333333333</v>
      </c>
      <c r="G1468">
        <v>32</v>
      </c>
      <c r="H1468" s="3">
        <v>20.2083333333333</v>
      </c>
      <c r="I1468" s="5">
        <v>0</v>
      </c>
      <c r="J1468">
        <v>0</v>
      </c>
      <c r="K1468" s="25">
        <v>673408</v>
      </c>
    </row>
    <row r="1469" spans="1:11" x14ac:dyDescent="0.25">
      <c r="A1469" s="2">
        <v>39452</v>
      </c>
      <c r="B1469" s="25">
        <v>567925</v>
      </c>
      <c r="C1469">
        <v>2008</v>
      </c>
      <c r="D1469" s="1" t="s">
        <v>3</v>
      </c>
      <c r="E1469">
        <v>0</v>
      </c>
      <c r="F1469" s="3">
        <v>31.5</v>
      </c>
      <c r="G1469">
        <v>17</v>
      </c>
      <c r="H1469" s="3">
        <v>9.5833333333333304</v>
      </c>
      <c r="I1469" s="5">
        <v>0</v>
      </c>
      <c r="J1469">
        <v>1</v>
      </c>
      <c r="K1469" s="25">
        <v>484215</v>
      </c>
    </row>
    <row r="1470" spans="1:11" x14ac:dyDescent="0.25">
      <c r="A1470" s="2">
        <v>39453</v>
      </c>
      <c r="B1470" s="25">
        <v>641749</v>
      </c>
      <c r="C1470">
        <v>2008</v>
      </c>
      <c r="D1470" s="1" t="s">
        <v>4</v>
      </c>
      <c r="E1470">
        <v>0</v>
      </c>
      <c r="F1470" s="3">
        <v>37.4583333333333</v>
      </c>
      <c r="G1470">
        <v>21</v>
      </c>
      <c r="H1470" s="3">
        <v>7.1666666666666696</v>
      </c>
      <c r="I1470" s="5">
        <v>0</v>
      </c>
      <c r="J1470">
        <v>1</v>
      </c>
      <c r="K1470" s="25">
        <v>567925</v>
      </c>
    </row>
    <row r="1471" spans="1:11" x14ac:dyDescent="0.25">
      <c r="A1471" s="2">
        <v>39454</v>
      </c>
      <c r="B1471" s="25">
        <v>696996</v>
      </c>
      <c r="C1471">
        <v>2008</v>
      </c>
      <c r="D1471" s="1" t="s">
        <v>5</v>
      </c>
      <c r="E1471">
        <v>0</v>
      </c>
      <c r="F1471" s="3">
        <v>41.0833333333333</v>
      </c>
      <c r="G1471">
        <v>10</v>
      </c>
      <c r="H1471" s="3">
        <v>5.3333333333333304</v>
      </c>
      <c r="I1471" s="5">
        <v>0</v>
      </c>
      <c r="J1471">
        <v>0</v>
      </c>
      <c r="K1471" s="25">
        <v>641749</v>
      </c>
    </row>
    <row r="1472" spans="1:11" x14ac:dyDescent="0.25">
      <c r="A1472" s="2">
        <v>39455</v>
      </c>
      <c r="B1472" s="25">
        <v>687655</v>
      </c>
      <c r="C1472">
        <v>2008</v>
      </c>
      <c r="D1472" s="1" t="s">
        <v>6</v>
      </c>
      <c r="E1472">
        <v>0</v>
      </c>
      <c r="F1472" s="3">
        <v>31.6666666666667</v>
      </c>
      <c r="G1472">
        <v>25</v>
      </c>
      <c r="H1472" s="3">
        <v>16.5416666666667</v>
      </c>
      <c r="I1472" s="5">
        <v>0</v>
      </c>
      <c r="J1472">
        <v>0</v>
      </c>
      <c r="K1472" s="25">
        <v>696996</v>
      </c>
    </row>
    <row r="1473" spans="1:11" x14ac:dyDescent="0.25">
      <c r="A1473" s="2">
        <v>39456</v>
      </c>
      <c r="B1473" s="25">
        <v>664282</v>
      </c>
      <c r="C1473">
        <v>2008</v>
      </c>
      <c r="D1473" s="1" t="s">
        <v>7</v>
      </c>
      <c r="E1473">
        <v>0</v>
      </c>
      <c r="F1473" s="3">
        <v>36.7083333333333</v>
      </c>
      <c r="G1473">
        <v>15</v>
      </c>
      <c r="H1473" s="3">
        <v>7.1666666666666696</v>
      </c>
      <c r="I1473" s="5">
        <v>0</v>
      </c>
      <c r="J1473">
        <v>0</v>
      </c>
      <c r="K1473" s="25">
        <v>687655</v>
      </c>
    </row>
    <row r="1474" spans="1:11" x14ac:dyDescent="0.25">
      <c r="A1474" s="2">
        <v>39457</v>
      </c>
      <c r="B1474" s="25">
        <v>663014</v>
      </c>
      <c r="C1474">
        <v>2008</v>
      </c>
      <c r="D1474" s="1" t="s">
        <v>1</v>
      </c>
      <c r="E1474">
        <v>0</v>
      </c>
      <c r="F1474" s="3">
        <v>34.75</v>
      </c>
      <c r="G1474">
        <v>21</v>
      </c>
      <c r="H1474" s="3">
        <v>8.5416666666666696</v>
      </c>
      <c r="I1474" s="5">
        <v>0</v>
      </c>
      <c r="J1474">
        <v>0</v>
      </c>
      <c r="K1474" s="25">
        <v>664282</v>
      </c>
    </row>
    <row r="1475" spans="1:11" x14ac:dyDescent="0.25">
      <c r="A1475" s="2">
        <v>39458</v>
      </c>
      <c r="B1475" s="25">
        <v>603272</v>
      </c>
      <c r="C1475">
        <v>2008</v>
      </c>
      <c r="D1475" s="1" t="s">
        <v>2</v>
      </c>
      <c r="E1475">
        <v>1</v>
      </c>
      <c r="F1475" s="3">
        <v>32.5833333333333</v>
      </c>
      <c r="G1475">
        <v>9</v>
      </c>
      <c r="H1475" s="3">
        <v>6.5416666666666696</v>
      </c>
      <c r="I1475" s="5">
        <v>0</v>
      </c>
      <c r="J1475">
        <v>0</v>
      </c>
      <c r="K1475" s="25">
        <v>663014</v>
      </c>
    </row>
    <row r="1476" spans="1:11" x14ac:dyDescent="0.25">
      <c r="A1476" s="2">
        <v>39459</v>
      </c>
      <c r="B1476" s="25">
        <v>546948</v>
      </c>
      <c r="C1476">
        <v>2008</v>
      </c>
      <c r="D1476" s="1" t="s">
        <v>3</v>
      </c>
      <c r="E1476">
        <v>0</v>
      </c>
      <c r="F1476" s="3">
        <v>32</v>
      </c>
      <c r="G1476">
        <v>9</v>
      </c>
      <c r="H1476" s="3">
        <v>5.2083333333333304</v>
      </c>
      <c r="I1476" s="5">
        <v>0</v>
      </c>
      <c r="J1476">
        <v>1</v>
      </c>
      <c r="K1476" s="25">
        <v>603272</v>
      </c>
    </row>
    <row r="1477" spans="1:11" x14ac:dyDescent="0.25">
      <c r="A1477" s="2">
        <v>39460</v>
      </c>
      <c r="B1477" s="25">
        <v>615610</v>
      </c>
      <c r="C1477">
        <v>2008</v>
      </c>
      <c r="D1477" s="1" t="s">
        <v>4</v>
      </c>
      <c r="E1477">
        <v>0</v>
      </c>
      <c r="F1477" s="3">
        <v>38.625</v>
      </c>
      <c r="G1477">
        <v>7</v>
      </c>
      <c r="H1477" s="3">
        <v>4.375</v>
      </c>
      <c r="I1477" s="5">
        <v>0</v>
      </c>
      <c r="J1477">
        <v>1</v>
      </c>
      <c r="K1477" s="25">
        <v>546948</v>
      </c>
    </row>
    <row r="1478" spans="1:11" x14ac:dyDescent="0.25">
      <c r="A1478" s="2">
        <v>39461</v>
      </c>
      <c r="B1478" s="25">
        <v>658528</v>
      </c>
      <c r="C1478">
        <v>2008</v>
      </c>
      <c r="D1478" s="1" t="s">
        <v>5</v>
      </c>
      <c r="E1478">
        <v>0</v>
      </c>
      <c r="F1478" s="3">
        <v>40.5833333333333</v>
      </c>
      <c r="G1478">
        <v>13</v>
      </c>
      <c r="H1478" s="3">
        <v>5.6666666666666696</v>
      </c>
      <c r="I1478" s="5">
        <v>0</v>
      </c>
      <c r="J1478">
        <v>0</v>
      </c>
      <c r="K1478" s="25">
        <v>615610</v>
      </c>
    </row>
    <row r="1479" spans="1:11" x14ac:dyDescent="0.25">
      <c r="A1479" s="2">
        <v>39462</v>
      </c>
      <c r="B1479" s="25">
        <v>802207</v>
      </c>
      <c r="C1479">
        <v>2008</v>
      </c>
      <c r="D1479" s="1" t="s">
        <v>6</v>
      </c>
      <c r="E1479">
        <v>0</v>
      </c>
      <c r="F1479" s="3">
        <v>45.7916666666667</v>
      </c>
      <c r="G1479">
        <v>18</v>
      </c>
      <c r="H1479" s="3">
        <v>8.7916666666666696</v>
      </c>
      <c r="I1479" s="5">
        <v>0</v>
      </c>
      <c r="J1479">
        <v>0</v>
      </c>
      <c r="K1479" s="25">
        <v>658528</v>
      </c>
    </row>
    <row r="1480" spans="1:11" x14ac:dyDescent="0.25">
      <c r="A1480" s="2">
        <v>39463</v>
      </c>
      <c r="B1480" s="25">
        <v>874365</v>
      </c>
      <c r="C1480">
        <v>2008</v>
      </c>
      <c r="D1480" s="1" t="s">
        <v>7</v>
      </c>
      <c r="E1480">
        <v>0</v>
      </c>
      <c r="F1480" s="3">
        <v>50.7083333333333</v>
      </c>
      <c r="G1480">
        <v>12</v>
      </c>
      <c r="H1480" s="3">
        <v>5.9166666666666696</v>
      </c>
      <c r="I1480" s="5">
        <v>0</v>
      </c>
      <c r="J1480">
        <v>0</v>
      </c>
      <c r="K1480" s="25">
        <v>802207</v>
      </c>
    </row>
    <row r="1481" spans="1:11" x14ac:dyDescent="0.25">
      <c r="A1481" s="2">
        <v>39464</v>
      </c>
      <c r="B1481" s="25">
        <v>845541</v>
      </c>
      <c r="C1481">
        <v>2008</v>
      </c>
      <c r="D1481" s="1" t="s">
        <v>1</v>
      </c>
      <c r="E1481">
        <v>0</v>
      </c>
      <c r="F1481" s="3">
        <v>44.9583333333333</v>
      </c>
      <c r="G1481">
        <v>10</v>
      </c>
      <c r="H1481" s="3">
        <v>5.8333333333333304</v>
      </c>
      <c r="I1481" s="5">
        <v>0</v>
      </c>
      <c r="J1481">
        <v>0</v>
      </c>
      <c r="K1481" s="25">
        <v>874365</v>
      </c>
    </row>
    <row r="1482" spans="1:11" x14ac:dyDescent="0.25">
      <c r="A1482" s="2">
        <v>39465</v>
      </c>
      <c r="B1482" s="25">
        <v>735120</v>
      </c>
      <c r="C1482">
        <v>2008</v>
      </c>
      <c r="D1482" s="1" t="s">
        <v>2</v>
      </c>
      <c r="E1482">
        <v>1</v>
      </c>
      <c r="F1482" s="3">
        <v>41.875</v>
      </c>
      <c r="G1482">
        <v>10</v>
      </c>
      <c r="H1482" s="3">
        <v>4.875</v>
      </c>
      <c r="I1482" s="5">
        <v>0</v>
      </c>
      <c r="J1482">
        <v>0</v>
      </c>
      <c r="K1482" s="25">
        <v>845541</v>
      </c>
    </row>
    <row r="1483" spans="1:11" x14ac:dyDescent="0.25">
      <c r="A1483" s="2">
        <v>39466</v>
      </c>
      <c r="B1483" s="25">
        <v>647985</v>
      </c>
      <c r="C1483">
        <v>2008</v>
      </c>
      <c r="D1483" s="1" t="s">
        <v>3</v>
      </c>
      <c r="E1483">
        <v>0</v>
      </c>
      <c r="F1483" s="3">
        <v>34.9166666666667</v>
      </c>
      <c r="G1483">
        <v>17</v>
      </c>
      <c r="H1483" s="3">
        <v>10.375</v>
      </c>
      <c r="I1483" s="5">
        <v>0</v>
      </c>
      <c r="J1483">
        <v>1</v>
      </c>
      <c r="K1483" s="25">
        <v>735120</v>
      </c>
    </row>
    <row r="1484" spans="1:11" x14ac:dyDescent="0.25">
      <c r="A1484" s="2">
        <v>39467</v>
      </c>
      <c r="B1484" s="25">
        <v>602726</v>
      </c>
      <c r="C1484">
        <v>2008</v>
      </c>
      <c r="D1484" s="1" t="s">
        <v>4</v>
      </c>
      <c r="E1484">
        <v>0</v>
      </c>
      <c r="F1484" s="3">
        <v>35.5833333333333</v>
      </c>
      <c r="G1484">
        <v>10</v>
      </c>
      <c r="H1484" s="3">
        <v>4.875</v>
      </c>
      <c r="I1484" s="5">
        <v>0</v>
      </c>
      <c r="J1484">
        <v>1</v>
      </c>
      <c r="K1484" s="25">
        <v>647985</v>
      </c>
    </row>
    <row r="1485" spans="1:11" x14ac:dyDescent="0.25">
      <c r="A1485" s="2">
        <v>39468</v>
      </c>
      <c r="B1485" s="25">
        <v>735743</v>
      </c>
      <c r="C1485">
        <v>2008</v>
      </c>
      <c r="D1485" s="1" t="s">
        <v>5</v>
      </c>
      <c r="E1485">
        <v>0</v>
      </c>
      <c r="F1485" s="3">
        <v>48.2083333333333</v>
      </c>
      <c r="G1485">
        <v>14</v>
      </c>
      <c r="H1485" s="3">
        <v>5.8333333333333304</v>
      </c>
      <c r="I1485" s="5">
        <v>0</v>
      </c>
      <c r="J1485">
        <v>0</v>
      </c>
      <c r="K1485" s="25">
        <v>602726</v>
      </c>
    </row>
    <row r="1486" spans="1:11" x14ac:dyDescent="0.25">
      <c r="A1486" s="2">
        <v>39469</v>
      </c>
      <c r="B1486" s="25">
        <v>798860</v>
      </c>
      <c r="C1486">
        <v>2008</v>
      </c>
      <c r="D1486" s="1" t="s">
        <v>6</v>
      </c>
      <c r="E1486">
        <v>0</v>
      </c>
      <c r="F1486" s="3">
        <v>53.2083333333333</v>
      </c>
      <c r="G1486">
        <v>8</v>
      </c>
      <c r="H1486" s="3">
        <v>3.9583333333333299</v>
      </c>
      <c r="I1486" s="5">
        <v>0</v>
      </c>
      <c r="J1486">
        <v>0</v>
      </c>
      <c r="K1486" s="25">
        <v>735743</v>
      </c>
    </row>
    <row r="1487" spans="1:11" x14ac:dyDescent="0.25">
      <c r="A1487" s="2">
        <v>39470</v>
      </c>
      <c r="B1487" s="25">
        <v>805385</v>
      </c>
      <c r="C1487">
        <v>2008</v>
      </c>
      <c r="D1487" s="1" t="s">
        <v>7</v>
      </c>
      <c r="E1487">
        <v>0</v>
      </c>
      <c r="F1487" s="3">
        <v>54.5833333333333</v>
      </c>
      <c r="G1487">
        <v>8</v>
      </c>
      <c r="H1487" s="3">
        <v>3.7916666666666701</v>
      </c>
      <c r="I1487" s="5">
        <v>0</v>
      </c>
      <c r="J1487">
        <v>0</v>
      </c>
      <c r="K1487" s="25">
        <v>798860</v>
      </c>
    </row>
    <row r="1488" spans="1:11" x14ac:dyDescent="0.25">
      <c r="A1488" s="2">
        <v>39471</v>
      </c>
      <c r="B1488" s="25">
        <v>785189</v>
      </c>
      <c r="C1488">
        <v>2008</v>
      </c>
      <c r="D1488" s="1" t="s">
        <v>1</v>
      </c>
      <c r="E1488">
        <v>0</v>
      </c>
      <c r="F1488" s="3">
        <v>50.125</v>
      </c>
      <c r="G1488">
        <v>8</v>
      </c>
      <c r="H1488" s="3">
        <v>3.6666666666666701</v>
      </c>
      <c r="I1488" s="5">
        <v>0</v>
      </c>
      <c r="J1488">
        <v>0</v>
      </c>
      <c r="K1488" s="25">
        <v>805385</v>
      </c>
    </row>
    <row r="1489" spans="1:11" x14ac:dyDescent="0.25">
      <c r="A1489" s="2">
        <v>39472</v>
      </c>
      <c r="B1489" s="25">
        <v>660959</v>
      </c>
      <c r="C1489">
        <v>2008</v>
      </c>
      <c r="D1489" s="1" t="s">
        <v>2</v>
      </c>
      <c r="E1489">
        <v>1</v>
      </c>
      <c r="F1489" s="3">
        <v>43.7916666666667</v>
      </c>
      <c r="G1489">
        <v>8</v>
      </c>
      <c r="H1489" s="3">
        <v>3.6666666666666701</v>
      </c>
      <c r="I1489" s="5">
        <v>0</v>
      </c>
      <c r="J1489">
        <v>0</v>
      </c>
      <c r="K1489" s="25">
        <v>785189</v>
      </c>
    </row>
    <row r="1490" spans="1:11" x14ac:dyDescent="0.25">
      <c r="A1490" s="2">
        <v>39473</v>
      </c>
      <c r="B1490" s="25">
        <v>552804</v>
      </c>
      <c r="C1490">
        <v>2008</v>
      </c>
      <c r="D1490" s="1" t="s">
        <v>3</v>
      </c>
      <c r="E1490">
        <v>0</v>
      </c>
      <c r="F1490" s="3">
        <v>35.5833333333333</v>
      </c>
      <c r="G1490">
        <v>22</v>
      </c>
      <c r="H1490" s="3">
        <v>6.5</v>
      </c>
      <c r="I1490" s="5">
        <v>0</v>
      </c>
      <c r="J1490">
        <v>1</v>
      </c>
      <c r="K1490" s="25">
        <v>660959</v>
      </c>
    </row>
    <row r="1491" spans="1:11" x14ac:dyDescent="0.25">
      <c r="A1491" s="2">
        <v>39474</v>
      </c>
      <c r="B1491" s="25">
        <v>567659</v>
      </c>
      <c r="C1491">
        <v>2008</v>
      </c>
      <c r="D1491" s="1" t="s">
        <v>4</v>
      </c>
      <c r="E1491">
        <v>0</v>
      </c>
      <c r="F1491" s="3">
        <v>23.4166666666667</v>
      </c>
      <c r="G1491">
        <v>36</v>
      </c>
      <c r="H1491" s="3">
        <v>25.6666666666667</v>
      </c>
      <c r="I1491" s="5">
        <v>0</v>
      </c>
      <c r="J1491">
        <v>1</v>
      </c>
      <c r="K1491" s="25">
        <v>552804</v>
      </c>
    </row>
    <row r="1492" spans="1:11" x14ac:dyDescent="0.25">
      <c r="A1492" s="2">
        <v>39475</v>
      </c>
      <c r="B1492" s="25">
        <v>739878</v>
      </c>
      <c r="C1492">
        <v>2008</v>
      </c>
      <c r="D1492" s="1" t="s">
        <v>5</v>
      </c>
      <c r="E1492">
        <v>0</v>
      </c>
      <c r="F1492" s="3">
        <v>38.375</v>
      </c>
      <c r="G1492">
        <v>33</v>
      </c>
      <c r="H1492" s="3">
        <v>15.375</v>
      </c>
      <c r="I1492" s="5">
        <v>0</v>
      </c>
      <c r="J1492">
        <v>0</v>
      </c>
      <c r="K1492" s="25">
        <v>567659</v>
      </c>
    </row>
    <row r="1493" spans="1:11" x14ac:dyDescent="0.25">
      <c r="A1493" s="2">
        <v>39476</v>
      </c>
      <c r="B1493" s="25">
        <v>761210</v>
      </c>
      <c r="C1493">
        <v>2008</v>
      </c>
      <c r="D1493" s="1" t="s">
        <v>6</v>
      </c>
      <c r="E1493">
        <v>0</v>
      </c>
      <c r="F1493" s="3">
        <v>39.7083333333333</v>
      </c>
      <c r="G1493">
        <v>28</v>
      </c>
      <c r="H1493" s="3">
        <v>16.2916666666667</v>
      </c>
      <c r="I1493" s="5">
        <v>0</v>
      </c>
      <c r="J1493">
        <v>0</v>
      </c>
      <c r="K1493" s="25">
        <v>739878</v>
      </c>
    </row>
    <row r="1494" spans="1:11" x14ac:dyDescent="0.25">
      <c r="A1494" s="2">
        <v>39477</v>
      </c>
      <c r="B1494" s="25">
        <v>739531</v>
      </c>
      <c r="C1494">
        <v>2008</v>
      </c>
      <c r="D1494" s="1" t="s">
        <v>7</v>
      </c>
      <c r="E1494">
        <v>0</v>
      </c>
      <c r="F1494" s="3">
        <v>40.375</v>
      </c>
      <c r="G1494">
        <v>17</v>
      </c>
      <c r="H1494" s="3">
        <v>8.8333333333333304</v>
      </c>
      <c r="I1494" s="5">
        <v>0</v>
      </c>
      <c r="J1494">
        <v>0</v>
      </c>
      <c r="K1494" s="25">
        <v>761210</v>
      </c>
    </row>
    <row r="1495" spans="1:11" x14ac:dyDescent="0.25">
      <c r="A1495" s="2">
        <v>39478</v>
      </c>
      <c r="B1495" s="25">
        <v>736746</v>
      </c>
      <c r="C1495">
        <v>2008</v>
      </c>
      <c r="D1495" s="1" t="s">
        <v>1</v>
      </c>
      <c r="E1495">
        <v>0</v>
      </c>
      <c r="F1495" s="3">
        <v>35.375</v>
      </c>
      <c r="G1495">
        <v>26</v>
      </c>
      <c r="H1495" s="3">
        <v>18.7083333333333</v>
      </c>
      <c r="I1495" s="5">
        <v>0</v>
      </c>
      <c r="J1495">
        <v>0</v>
      </c>
      <c r="K1495" s="25">
        <v>739531</v>
      </c>
    </row>
    <row r="1496" spans="1:11" x14ac:dyDescent="0.25">
      <c r="A1496" s="2">
        <v>39479</v>
      </c>
      <c r="B1496" s="25">
        <v>667122</v>
      </c>
      <c r="C1496">
        <v>2008</v>
      </c>
      <c r="D1496" s="1" t="s">
        <v>2</v>
      </c>
      <c r="E1496">
        <v>1</v>
      </c>
      <c r="F1496" s="3">
        <v>39.4166666666667</v>
      </c>
      <c r="G1496">
        <v>10</v>
      </c>
      <c r="H1496" s="3">
        <v>5.875</v>
      </c>
      <c r="I1496" s="5">
        <v>0</v>
      </c>
      <c r="J1496">
        <v>0</v>
      </c>
      <c r="K1496" s="25">
        <v>736746</v>
      </c>
    </row>
    <row r="1497" spans="1:11" x14ac:dyDescent="0.25">
      <c r="A1497" s="2">
        <v>39480</v>
      </c>
      <c r="B1497" s="25">
        <v>638654</v>
      </c>
      <c r="C1497">
        <v>2008</v>
      </c>
      <c r="D1497" s="1" t="s">
        <v>3</v>
      </c>
      <c r="E1497">
        <v>0</v>
      </c>
      <c r="F1497" s="3">
        <v>36.0416666666667</v>
      </c>
      <c r="G1497">
        <v>31</v>
      </c>
      <c r="H1497" s="3">
        <v>14.375</v>
      </c>
      <c r="I1497" s="5">
        <v>0</v>
      </c>
      <c r="J1497">
        <v>1</v>
      </c>
      <c r="K1497" s="25">
        <v>667122</v>
      </c>
    </row>
    <row r="1498" spans="1:11" x14ac:dyDescent="0.25">
      <c r="A1498" s="2">
        <v>39481</v>
      </c>
      <c r="B1498" s="25">
        <v>635466</v>
      </c>
      <c r="C1498">
        <v>2008</v>
      </c>
      <c r="D1498" s="1" t="s">
        <v>4</v>
      </c>
      <c r="E1498">
        <v>0</v>
      </c>
      <c r="F1498" s="3">
        <v>32.6666666666667</v>
      </c>
      <c r="G1498">
        <v>26</v>
      </c>
      <c r="H1498" s="3">
        <v>13.5833333333333</v>
      </c>
      <c r="I1498" s="5">
        <v>0</v>
      </c>
      <c r="J1498">
        <v>1</v>
      </c>
      <c r="K1498" s="25">
        <v>638654</v>
      </c>
    </row>
    <row r="1499" spans="1:11" x14ac:dyDescent="0.25">
      <c r="A1499" s="2">
        <v>39482</v>
      </c>
      <c r="B1499" s="25">
        <v>721517</v>
      </c>
      <c r="C1499">
        <v>2008</v>
      </c>
      <c r="D1499" s="1" t="s">
        <v>5</v>
      </c>
      <c r="E1499">
        <v>0</v>
      </c>
      <c r="F1499" s="3">
        <v>42.375</v>
      </c>
      <c r="G1499">
        <v>15</v>
      </c>
      <c r="H1499" s="3">
        <v>5.7916666666666696</v>
      </c>
      <c r="I1499" s="5">
        <v>0</v>
      </c>
      <c r="J1499">
        <v>0</v>
      </c>
      <c r="K1499" s="25">
        <v>635466</v>
      </c>
    </row>
    <row r="1500" spans="1:11" x14ac:dyDescent="0.25">
      <c r="A1500" s="2">
        <v>39483</v>
      </c>
      <c r="B1500" s="25">
        <v>733163</v>
      </c>
      <c r="C1500">
        <v>2008</v>
      </c>
      <c r="D1500" s="1" t="s">
        <v>6</v>
      </c>
      <c r="E1500">
        <v>0</v>
      </c>
      <c r="F1500" s="3">
        <v>43.7083333333333</v>
      </c>
      <c r="G1500">
        <v>17</v>
      </c>
      <c r="H1500" s="3">
        <v>7.2916666666666696</v>
      </c>
      <c r="I1500" s="5">
        <v>0</v>
      </c>
      <c r="J1500">
        <v>0</v>
      </c>
      <c r="K1500" s="25">
        <v>721517</v>
      </c>
    </row>
    <row r="1501" spans="1:11" x14ac:dyDescent="0.25">
      <c r="A1501" s="2">
        <v>39484</v>
      </c>
      <c r="B1501" s="25">
        <v>714734</v>
      </c>
      <c r="C1501">
        <v>2008</v>
      </c>
      <c r="D1501" s="1" t="s">
        <v>7</v>
      </c>
      <c r="E1501">
        <v>0</v>
      </c>
      <c r="F1501" s="3">
        <v>39.125</v>
      </c>
      <c r="G1501">
        <v>13</v>
      </c>
      <c r="H1501" s="3">
        <v>6.2083333333333304</v>
      </c>
      <c r="I1501" s="5">
        <v>0</v>
      </c>
      <c r="J1501">
        <v>0</v>
      </c>
      <c r="K1501" s="25">
        <v>733163</v>
      </c>
    </row>
    <row r="1502" spans="1:11" x14ac:dyDescent="0.25">
      <c r="A1502" s="2">
        <v>39485</v>
      </c>
      <c r="B1502" s="25">
        <v>685372</v>
      </c>
      <c r="C1502">
        <v>2008</v>
      </c>
      <c r="D1502" s="1" t="s">
        <v>1</v>
      </c>
      <c r="E1502">
        <v>0</v>
      </c>
      <c r="F1502" s="3">
        <v>32.7083333333333</v>
      </c>
      <c r="G1502">
        <v>25</v>
      </c>
      <c r="H1502" s="3">
        <v>11.9166666666667</v>
      </c>
      <c r="I1502" s="5">
        <v>0</v>
      </c>
      <c r="J1502">
        <v>0</v>
      </c>
      <c r="K1502" s="25">
        <v>714734</v>
      </c>
    </row>
    <row r="1503" spans="1:11" x14ac:dyDescent="0.25">
      <c r="A1503" s="2">
        <v>39486</v>
      </c>
      <c r="B1503" s="25">
        <v>563191</v>
      </c>
      <c r="C1503">
        <v>2008</v>
      </c>
      <c r="D1503" s="1" t="s">
        <v>2</v>
      </c>
      <c r="E1503">
        <v>1</v>
      </c>
      <c r="F1503" s="3">
        <v>30.5</v>
      </c>
      <c r="G1503">
        <v>17</v>
      </c>
      <c r="H1503" s="3">
        <v>9.8333333333333304</v>
      </c>
      <c r="I1503" s="5">
        <v>0</v>
      </c>
      <c r="J1503">
        <v>0</v>
      </c>
      <c r="K1503" s="25">
        <v>685372</v>
      </c>
    </row>
    <row r="1504" spans="1:11" x14ac:dyDescent="0.25">
      <c r="A1504" s="2">
        <v>39487</v>
      </c>
      <c r="B1504" s="25">
        <v>531992</v>
      </c>
      <c r="C1504">
        <v>2008</v>
      </c>
      <c r="D1504" s="1" t="s">
        <v>3</v>
      </c>
      <c r="E1504">
        <v>0</v>
      </c>
      <c r="F1504" s="3">
        <v>29.2916666666667</v>
      </c>
      <c r="G1504">
        <v>12</v>
      </c>
      <c r="H1504" s="3">
        <v>7.625</v>
      </c>
      <c r="I1504" s="5">
        <v>0</v>
      </c>
      <c r="J1504">
        <v>1</v>
      </c>
      <c r="K1504" s="25">
        <v>563191</v>
      </c>
    </row>
    <row r="1505" spans="1:11" x14ac:dyDescent="0.25">
      <c r="A1505" s="2">
        <v>39488</v>
      </c>
      <c r="B1505" s="25">
        <v>475999</v>
      </c>
      <c r="C1505">
        <v>2008</v>
      </c>
      <c r="D1505" s="1" t="s">
        <v>4</v>
      </c>
      <c r="E1505">
        <v>0</v>
      </c>
      <c r="F1505" s="3">
        <v>27.75</v>
      </c>
      <c r="G1505">
        <v>15</v>
      </c>
      <c r="H1505" s="3">
        <v>7.2916666666666696</v>
      </c>
      <c r="I1505" s="5">
        <v>0</v>
      </c>
      <c r="J1505">
        <v>1</v>
      </c>
      <c r="K1505" s="25">
        <v>531992</v>
      </c>
    </row>
    <row r="1506" spans="1:11" x14ac:dyDescent="0.25">
      <c r="A1506" s="2">
        <v>39489</v>
      </c>
      <c r="B1506" s="25">
        <v>485364</v>
      </c>
      <c r="C1506">
        <v>2008</v>
      </c>
      <c r="D1506" s="1" t="s">
        <v>5</v>
      </c>
      <c r="E1506">
        <v>0</v>
      </c>
      <c r="F1506" s="3">
        <v>27.1666666666667</v>
      </c>
      <c r="G1506">
        <v>15</v>
      </c>
      <c r="H1506" s="3">
        <v>6</v>
      </c>
      <c r="I1506" s="5">
        <v>0</v>
      </c>
      <c r="J1506">
        <v>0</v>
      </c>
      <c r="K1506" s="25">
        <v>475999</v>
      </c>
    </row>
    <row r="1507" spans="1:11" x14ac:dyDescent="0.25">
      <c r="A1507" s="2">
        <v>39490</v>
      </c>
      <c r="B1507" s="25">
        <v>483807</v>
      </c>
      <c r="C1507">
        <v>2008</v>
      </c>
      <c r="D1507" s="1" t="s">
        <v>6</v>
      </c>
      <c r="E1507">
        <v>0</v>
      </c>
      <c r="F1507" s="3">
        <v>24.375</v>
      </c>
      <c r="G1507">
        <v>21</v>
      </c>
      <c r="H1507" s="3">
        <v>7.9166666666666696</v>
      </c>
      <c r="I1507" s="5">
        <v>0</v>
      </c>
      <c r="J1507">
        <v>0</v>
      </c>
      <c r="K1507" s="25">
        <v>485364</v>
      </c>
    </row>
    <row r="1508" spans="1:11" x14ac:dyDescent="0.25">
      <c r="A1508" s="2">
        <v>39491</v>
      </c>
      <c r="B1508" s="25">
        <v>633156</v>
      </c>
      <c r="C1508">
        <v>2008</v>
      </c>
      <c r="D1508" s="1" t="s">
        <v>7</v>
      </c>
      <c r="E1508">
        <v>0</v>
      </c>
      <c r="F1508" s="3">
        <v>33.0416666666667</v>
      </c>
      <c r="G1508">
        <v>23</v>
      </c>
      <c r="H1508" s="3">
        <v>14.5833333333333</v>
      </c>
      <c r="I1508" s="5">
        <v>0</v>
      </c>
      <c r="J1508">
        <v>0</v>
      </c>
      <c r="K1508" s="25">
        <v>483807</v>
      </c>
    </row>
    <row r="1509" spans="1:11" x14ac:dyDescent="0.25">
      <c r="A1509" s="2">
        <v>39492</v>
      </c>
      <c r="B1509" s="25">
        <v>656940</v>
      </c>
      <c r="C1509">
        <v>2008</v>
      </c>
      <c r="D1509" s="1" t="s">
        <v>1</v>
      </c>
      <c r="E1509">
        <v>0</v>
      </c>
      <c r="F1509" s="3">
        <v>38.0833333333333</v>
      </c>
      <c r="G1509">
        <v>20</v>
      </c>
      <c r="H1509" s="3">
        <v>7.0416666666666696</v>
      </c>
      <c r="I1509" s="5">
        <v>0</v>
      </c>
      <c r="J1509">
        <v>0</v>
      </c>
      <c r="K1509" s="25">
        <v>633156</v>
      </c>
    </row>
    <row r="1510" spans="1:11" x14ac:dyDescent="0.25">
      <c r="A1510" s="2">
        <v>39493</v>
      </c>
      <c r="B1510" s="25">
        <v>664014</v>
      </c>
      <c r="C1510">
        <v>2008</v>
      </c>
      <c r="D1510" s="1" t="s">
        <v>2</v>
      </c>
      <c r="E1510">
        <v>1</v>
      </c>
      <c r="F1510" s="3">
        <v>40.6666666666667</v>
      </c>
      <c r="G1510">
        <v>14</v>
      </c>
      <c r="H1510" s="3">
        <v>5.9166666666666696</v>
      </c>
      <c r="I1510" s="5">
        <v>0</v>
      </c>
      <c r="J1510">
        <v>0</v>
      </c>
      <c r="K1510" s="25">
        <v>656940</v>
      </c>
    </row>
    <row r="1511" spans="1:11" x14ac:dyDescent="0.25">
      <c r="A1511" s="2">
        <v>39494</v>
      </c>
      <c r="B1511" s="25">
        <v>640386</v>
      </c>
      <c r="C1511">
        <v>2008</v>
      </c>
      <c r="D1511" s="1" t="s">
        <v>3</v>
      </c>
      <c r="E1511">
        <v>0</v>
      </c>
      <c r="F1511" s="3">
        <v>36.5833333333333</v>
      </c>
      <c r="G1511">
        <v>13</v>
      </c>
      <c r="H1511" s="3">
        <v>5.0833333333333304</v>
      </c>
      <c r="I1511" s="5">
        <v>0</v>
      </c>
      <c r="J1511">
        <v>1</v>
      </c>
      <c r="K1511" s="25">
        <v>664014</v>
      </c>
    </row>
    <row r="1512" spans="1:11" x14ac:dyDescent="0.25">
      <c r="A1512" s="2">
        <v>39495</v>
      </c>
      <c r="B1512" s="25">
        <v>574766</v>
      </c>
      <c r="C1512">
        <v>2008</v>
      </c>
      <c r="D1512" s="1" t="s">
        <v>4</v>
      </c>
      <c r="E1512">
        <v>0</v>
      </c>
      <c r="F1512" s="3">
        <v>35.75</v>
      </c>
      <c r="G1512">
        <v>10</v>
      </c>
      <c r="H1512" s="3">
        <v>6.1666666666666696</v>
      </c>
      <c r="I1512" s="5">
        <v>0</v>
      </c>
      <c r="J1512">
        <v>1</v>
      </c>
      <c r="K1512" s="25">
        <v>640386</v>
      </c>
    </row>
    <row r="1513" spans="1:11" x14ac:dyDescent="0.25">
      <c r="A1513" s="2">
        <v>39496</v>
      </c>
      <c r="B1513" s="25">
        <v>603537</v>
      </c>
      <c r="C1513">
        <v>2008</v>
      </c>
      <c r="D1513" s="1" t="s">
        <v>5</v>
      </c>
      <c r="E1513">
        <v>0</v>
      </c>
      <c r="F1513" s="3">
        <v>35.25</v>
      </c>
      <c r="G1513">
        <v>9</v>
      </c>
      <c r="H1513" s="3">
        <v>4.125</v>
      </c>
      <c r="I1513" s="5">
        <v>0</v>
      </c>
      <c r="J1513">
        <v>0</v>
      </c>
      <c r="K1513" s="25">
        <v>574766</v>
      </c>
    </row>
    <row r="1514" spans="1:11" x14ac:dyDescent="0.25">
      <c r="A1514" s="2">
        <v>39497</v>
      </c>
      <c r="B1514" s="25">
        <v>576637</v>
      </c>
      <c r="C1514">
        <v>2008</v>
      </c>
      <c r="D1514" s="1" t="s">
        <v>6</v>
      </c>
      <c r="E1514">
        <v>0</v>
      </c>
      <c r="F1514" s="3">
        <v>34.2083333333333</v>
      </c>
      <c r="G1514">
        <v>10</v>
      </c>
      <c r="H1514" s="3">
        <v>3.875</v>
      </c>
      <c r="I1514" s="5">
        <v>0</v>
      </c>
      <c r="J1514">
        <v>0</v>
      </c>
      <c r="K1514" s="25">
        <v>603537</v>
      </c>
    </row>
    <row r="1515" spans="1:11" x14ac:dyDescent="0.25">
      <c r="A1515" s="2">
        <v>39498</v>
      </c>
      <c r="B1515" s="25">
        <v>551109</v>
      </c>
      <c r="C1515">
        <v>2008</v>
      </c>
      <c r="D1515" s="1" t="s">
        <v>7</v>
      </c>
      <c r="E1515">
        <v>0</v>
      </c>
      <c r="F1515" s="3">
        <v>31.75</v>
      </c>
      <c r="G1515">
        <v>9</v>
      </c>
      <c r="H1515" s="3">
        <v>3.0833333333333299</v>
      </c>
      <c r="I1515" s="5">
        <v>0</v>
      </c>
      <c r="J1515">
        <v>0</v>
      </c>
      <c r="K1515" s="25">
        <v>576637</v>
      </c>
    </row>
    <row r="1516" spans="1:11" x14ac:dyDescent="0.25">
      <c r="A1516" s="2">
        <v>39499</v>
      </c>
      <c r="B1516" s="25">
        <v>518199</v>
      </c>
      <c r="C1516">
        <v>2008</v>
      </c>
      <c r="D1516" s="1" t="s">
        <v>1</v>
      </c>
      <c r="E1516">
        <v>0</v>
      </c>
      <c r="F1516" s="3">
        <v>29.0833333333333</v>
      </c>
      <c r="G1516">
        <v>13</v>
      </c>
      <c r="H1516" s="3">
        <v>3.5416666666666701</v>
      </c>
      <c r="I1516" s="5">
        <v>0</v>
      </c>
      <c r="J1516">
        <v>0</v>
      </c>
      <c r="K1516" s="25">
        <v>551109</v>
      </c>
    </row>
    <row r="1517" spans="1:11" x14ac:dyDescent="0.25">
      <c r="A1517" s="2">
        <v>39500</v>
      </c>
      <c r="B1517" s="25">
        <v>523903</v>
      </c>
      <c r="C1517">
        <v>2008</v>
      </c>
      <c r="D1517" s="1" t="s">
        <v>2</v>
      </c>
      <c r="E1517">
        <v>1</v>
      </c>
      <c r="F1517" s="3">
        <v>28.9166666666667</v>
      </c>
      <c r="G1517">
        <v>17</v>
      </c>
      <c r="H1517" s="3">
        <v>6.7083333333333304</v>
      </c>
      <c r="I1517" s="5">
        <v>0</v>
      </c>
      <c r="J1517">
        <v>0</v>
      </c>
      <c r="K1517" s="25">
        <v>518199</v>
      </c>
    </row>
    <row r="1518" spans="1:11" x14ac:dyDescent="0.25">
      <c r="A1518" s="2">
        <v>39501</v>
      </c>
      <c r="B1518" s="25">
        <v>460622</v>
      </c>
      <c r="C1518">
        <v>2008</v>
      </c>
      <c r="D1518" s="1" t="s">
        <v>3</v>
      </c>
      <c r="E1518">
        <v>0</v>
      </c>
      <c r="F1518" s="3">
        <v>25.125</v>
      </c>
      <c r="G1518">
        <v>29</v>
      </c>
      <c r="H1518" s="3">
        <v>8.4583333333333304</v>
      </c>
      <c r="I1518" s="5">
        <v>0</v>
      </c>
      <c r="J1518">
        <v>1</v>
      </c>
      <c r="K1518" s="25">
        <v>523903</v>
      </c>
    </row>
    <row r="1519" spans="1:11" x14ac:dyDescent="0.25">
      <c r="A1519" s="2">
        <v>39502</v>
      </c>
      <c r="B1519" s="25">
        <v>495312</v>
      </c>
      <c r="C1519">
        <v>2008</v>
      </c>
      <c r="D1519" s="1" t="s">
        <v>4</v>
      </c>
      <c r="E1519">
        <v>0</v>
      </c>
      <c r="F1519" s="3">
        <v>25.25</v>
      </c>
      <c r="G1519">
        <v>35</v>
      </c>
      <c r="H1519" s="3">
        <v>12.7083333333333</v>
      </c>
      <c r="I1519" s="5">
        <v>0</v>
      </c>
      <c r="J1519">
        <v>1</v>
      </c>
      <c r="K1519" s="25">
        <v>460622</v>
      </c>
    </row>
    <row r="1520" spans="1:11" x14ac:dyDescent="0.25">
      <c r="A1520" s="2">
        <v>39503</v>
      </c>
      <c r="B1520" s="25">
        <v>495176</v>
      </c>
      <c r="C1520">
        <v>2008</v>
      </c>
      <c r="D1520" s="1" t="s">
        <v>5</v>
      </c>
      <c r="E1520">
        <v>0</v>
      </c>
      <c r="F1520" s="3">
        <v>26.7083333333333</v>
      </c>
      <c r="G1520">
        <v>8</v>
      </c>
      <c r="H1520" s="3">
        <v>4.3333333333333304</v>
      </c>
      <c r="I1520" s="5">
        <v>0</v>
      </c>
      <c r="J1520">
        <v>0</v>
      </c>
      <c r="K1520" s="25">
        <v>495312</v>
      </c>
    </row>
    <row r="1521" spans="1:11" x14ac:dyDescent="0.25">
      <c r="A1521" s="2">
        <v>39504</v>
      </c>
      <c r="B1521" s="25">
        <v>464509</v>
      </c>
      <c r="C1521">
        <v>2008</v>
      </c>
      <c r="D1521" s="1" t="s">
        <v>6</v>
      </c>
      <c r="E1521">
        <v>0</v>
      </c>
      <c r="F1521" s="3">
        <v>28.1666666666667</v>
      </c>
      <c r="G1521">
        <v>9</v>
      </c>
      <c r="H1521" s="3">
        <v>4.1666666666666696</v>
      </c>
      <c r="I1521" s="5">
        <v>0</v>
      </c>
      <c r="J1521">
        <v>0</v>
      </c>
      <c r="K1521" s="25">
        <v>495176</v>
      </c>
    </row>
    <row r="1522" spans="1:11" x14ac:dyDescent="0.25">
      <c r="A1522" s="2">
        <v>39505</v>
      </c>
      <c r="B1522" s="25">
        <v>450361</v>
      </c>
      <c r="C1522">
        <v>2008</v>
      </c>
      <c r="D1522" s="1" t="s">
        <v>7</v>
      </c>
      <c r="E1522">
        <v>0</v>
      </c>
      <c r="F1522" s="3">
        <v>25.9166666666667</v>
      </c>
      <c r="G1522">
        <v>12</v>
      </c>
      <c r="H1522" s="3">
        <v>3.7083333333333299</v>
      </c>
      <c r="I1522" s="5">
        <v>0</v>
      </c>
      <c r="J1522">
        <v>0</v>
      </c>
      <c r="K1522" s="25">
        <v>464509</v>
      </c>
    </row>
    <row r="1523" spans="1:11" x14ac:dyDescent="0.25">
      <c r="A1523" s="2">
        <v>39506</v>
      </c>
      <c r="B1523" s="25">
        <v>415074</v>
      </c>
      <c r="C1523">
        <v>2008</v>
      </c>
      <c r="D1523" s="1" t="s">
        <v>1</v>
      </c>
      <c r="E1523">
        <v>0</v>
      </c>
      <c r="F1523" s="3">
        <v>25.375</v>
      </c>
      <c r="G1523">
        <v>9</v>
      </c>
      <c r="H1523" s="3">
        <v>3.5833333333333299</v>
      </c>
      <c r="I1523" s="5">
        <v>0</v>
      </c>
      <c r="J1523">
        <v>0</v>
      </c>
      <c r="K1523" s="25">
        <v>450361</v>
      </c>
    </row>
    <row r="1524" spans="1:11" x14ac:dyDescent="0.25">
      <c r="A1524" s="2">
        <v>39507</v>
      </c>
      <c r="B1524" s="25">
        <v>375614</v>
      </c>
      <c r="C1524">
        <v>2008</v>
      </c>
      <c r="D1524" s="1" t="s">
        <v>2</v>
      </c>
      <c r="E1524">
        <v>1</v>
      </c>
      <c r="F1524" s="3">
        <v>19.9166666666667</v>
      </c>
      <c r="G1524">
        <v>13</v>
      </c>
      <c r="H1524" s="3">
        <v>6.5416666666666696</v>
      </c>
      <c r="I1524" s="5">
        <v>0</v>
      </c>
      <c r="J1524">
        <v>0</v>
      </c>
      <c r="K1524" s="25">
        <v>415074</v>
      </c>
    </row>
    <row r="1525" spans="1:11" x14ac:dyDescent="0.25">
      <c r="A1525" s="2">
        <v>39508</v>
      </c>
      <c r="B1525" s="25">
        <v>476635</v>
      </c>
      <c r="C1525">
        <v>2008</v>
      </c>
      <c r="D1525" s="1" t="s">
        <v>3</v>
      </c>
      <c r="E1525">
        <v>0</v>
      </c>
      <c r="F1525" s="3">
        <v>25.6666666666667</v>
      </c>
      <c r="G1525">
        <v>28</v>
      </c>
      <c r="H1525" s="3">
        <v>12.0416666666667</v>
      </c>
      <c r="I1525" s="5">
        <v>0</v>
      </c>
      <c r="J1525">
        <v>1</v>
      </c>
      <c r="K1525" s="25">
        <v>375614</v>
      </c>
    </row>
    <row r="1526" spans="1:11" x14ac:dyDescent="0.25">
      <c r="A1526" s="2">
        <v>39509</v>
      </c>
      <c r="B1526" s="25">
        <v>576124</v>
      </c>
      <c r="C1526">
        <v>2008</v>
      </c>
      <c r="D1526" s="1" t="s">
        <v>4</v>
      </c>
      <c r="E1526">
        <v>0</v>
      </c>
      <c r="F1526" s="3">
        <v>34.5</v>
      </c>
      <c r="G1526">
        <v>22</v>
      </c>
      <c r="H1526" s="3">
        <v>10.25</v>
      </c>
      <c r="I1526" s="5">
        <v>0</v>
      </c>
      <c r="J1526">
        <v>1</v>
      </c>
      <c r="K1526" s="25">
        <v>476635</v>
      </c>
    </row>
    <row r="1527" spans="1:11" x14ac:dyDescent="0.25">
      <c r="A1527" s="2">
        <v>39510</v>
      </c>
      <c r="B1527" s="25">
        <v>539490</v>
      </c>
      <c r="C1527">
        <v>2008</v>
      </c>
      <c r="D1527" s="1" t="s">
        <v>5</v>
      </c>
      <c r="E1527">
        <v>0</v>
      </c>
      <c r="F1527" s="3">
        <v>27.4166666666667</v>
      </c>
      <c r="G1527">
        <v>23</v>
      </c>
      <c r="H1527" s="3">
        <v>10.4166666666667</v>
      </c>
      <c r="I1527" s="5">
        <v>0</v>
      </c>
      <c r="J1527">
        <v>0</v>
      </c>
      <c r="K1527" s="25">
        <v>576124</v>
      </c>
    </row>
    <row r="1528" spans="1:11" x14ac:dyDescent="0.25">
      <c r="A1528" s="2">
        <v>39511</v>
      </c>
      <c r="B1528" s="25">
        <v>561842</v>
      </c>
      <c r="C1528">
        <v>2008</v>
      </c>
      <c r="D1528" s="1" t="s">
        <v>6</v>
      </c>
      <c r="E1528">
        <v>0</v>
      </c>
      <c r="F1528" s="3">
        <v>31.9166666666667</v>
      </c>
      <c r="G1528">
        <v>20</v>
      </c>
      <c r="H1528" s="3">
        <v>8</v>
      </c>
      <c r="I1528" s="5">
        <v>0</v>
      </c>
      <c r="J1528">
        <v>0</v>
      </c>
      <c r="K1528" s="25">
        <v>539490</v>
      </c>
    </row>
    <row r="1529" spans="1:11" x14ac:dyDescent="0.25">
      <c r="A1529" s="2">
        <v>39512</v>
      </c>
      <c r="B1529" s="25">
        <v>580953</v>
      </c>
      <c r="C1529">
        <v>2008</v>
      </c>
      <c r="D1529" s="1" t="s">
        <v>7</v>
      </c>
      <c r="E1529">
        <v>0</v>
      </c>
      <c r="F1529" s="3">
        <v>32.9166666666667</v>
      </c>
      <c r="G1529">
        <v>14</v>
      </c>
      <c r="H1529" s="3">
        <v>6.5416666666666696</v>
      </c>
      <c r="I1529" s="5">
        <v>0</v>
      </c>
      <c r="J1529">
        <v>0</v>
      </c>
      <c r="K1529" s="25">
        <v>561842</v>
      </c>
    </row>
    <row r="1530" spans="1:11" x14ac:dyDescent="0.25">
      <c r="A1530" s="2">
        <v>39513</v>
      </c>
      <c r="B1530" s="25">
        <v>527114</v>
      </c>
      <c r="C1530">
        <v>2008</v>
      </c>
      <c r="D1530" s="1" t="s">
        <v>1</v>
      </c>
      <c r="E1530">
        <v>0</v>
      </c>
      <c r="F1530" s="3">
        <v>30.625</v>
      </c>
      <c r="G1530">
        <v>12</v>
      </c>
      <c r="H1530" s="3">
        <v>5.875</v>
      </c>
      <c r="I1530" s="5">
        <v>0</v>
      </c>
      <c r="J1530">
        <v>0</v>
      </c>
      <c r="K1530" s="25">
        <v>580953</v>
      </c>
    </row>
    <row r="1531" spans="1:11" x14ac:dyDescent="0.25">
      <c r="A1531" s="2">
        <v>39514</v>
      </c>
      <c r="B1531" s="25">
        <v>438995</v>
      </c>
      <c r="C1531">
        <v>2008</v>
      </c>
      <c r="D1531" s="1" t="s">
        <v>2</v>
      </c>
      <c r="E1531">
        <v>1</v>
      </c>
      <c r="F1531" s="3">
        <v>23.7083333333333</v>
      </c>
      <c r="G1531">
        <v>16</v>
      </c>
      <c r="H1531" s="3">
        <v>5.875</v>
      </c>
      <c r="I1531" s="5">
        <v>0</v>
      </c>
      <c r="J1531">
        <v>0</v>
      </c>
      <c r="K1531" s="25">
        <v>527114</v>
      </c>
    </row>
    <row r="1532" spans="1:11" x14ac:dyDescent="0.25">
      <c r="A1532" s="2">
        <v>39515</v>
      </c>
      <c r="B1532" s="25">
        <v>432819</v>
      </c>
      <c r="C1532">
        <v>2008</v>
      </c>
      <c r="D1532" s="1" t="s">
        <v>3</v>
      </c>
      <c r="E1532">
        <v>0</v>
      </c>
      <c r="F1532" s="3">
        <v>26.2083333333333</v>
      </c>
      <c r="G1532">
        <v>16</v>
      </c>
      <c r="H1532" s="3">
        <v>7.625</v>
      </c>
      <c r="I1532" s="5">
        <v>0</v>
      </c>
      <c r="J1532">
        <v>1</v>
      </c>
      <c r="K1532" s="25">
        <v>438995</v>
      </c>
    </row>
    <row r="1533" spans="1:11" x14ac:dyDescent="0.25">
      <c r="A1533" s="2">
        <v>39516</v>
      </c>
      <c r="B1533" s="25">
        <v>389515</v>
      </c>
      <c r="C1533">
        <v>2008</v>
      </c>
      <c r="D1533" s="1" t="s">
        <v>4</v>
      </c>
      <c r="E1533">
        <v>0</v>
      </c>
      <c r="F1533" s="3">
        <v>25.9166666666667</v>
      </c>
      <c r="G1533">
        <v>12</v>
      </c>
      <c r="H1533" s="3">
        <v>4.75</v>
      </c>
      <c r="I1533" s="5">
        <v>0</v>
      </c>
      <c r="J1533">
        <v>1</v>
      </c>
      <c r="K1533" s="25">
        <v>432819</v>
      </c>
    </row>
    <row r="1534" spans="1:11" x14ac:dyDescent="0.25">
      <c r="A1534" s="2">
        <v>39517</v>
      </c>
      <c r="B1534" s="25">
        <v>398255</v>
      </c>
      <c r="C1534">
        <v>2008</v>
      </c>
      <c r="D1534" s="1" t="s">
        <v>5</v>
      </c>
      <c r="E1534">
        <v>0</v>
      </c>
      <c r="F1534" s="3">
        <v>22.25</v>
      </c>
      <c r="G1534">
        <v>13</v>
      </c>
      <c r="H1534" s="3">
        <v>6.875</v>
      </c>
      <c r="I1534" s="5">
        <v>0</v>
      </c>
      <c r="J1534">
        <v>0</v>
      </c>
      <c r="K1534" s="25">
        <v>389515</v>
      </c>
    </row>
    <row r="1535" spans="1:11" x14ac:dyDescent="0.25">
      <c r="A1535" s="2">
        <v>39518</v>
      </c>
      <c r="B1535" s="25">
        <v>354874</v>
      </c>
      <c r="C1535">
        <v>2008</v>
      </c>
      <c r="D1535" s="1" t="s">
        <v>6</v>
      </c>
      <c r="E1535">
        <v>0</v>
      </c>
      <c r="F1535" s="3">
        <v>18.0833333333333</v>
      </c>
      <c r="G1535">
        <v>13</v>
      </c>
      <c r="H1535" s="3">
        <v>6.5416666666666696</v>
      </c>
      <c r="I1535" s="5">
        <v>0</v>
      </c>
      <c r="J1535">
        <v>0</v>
      </c>
      <c r="K1535" s="25">
        <v>398255</v>
      </c>
    </row>
    <row r="1536" spans="1:11" x14ac:dyDescent="0.25">
      <c r="A1536" s="2">
        <v>39519</v>
      </c>
      <c r="B1536" s="25">
        <v>382122</v>
      </c>
      <c r="C1536">
        <v>2008</v>
      </c>
      <c r="D1536" s="1" t="s">
        <v>7</v>
      </c>
      <c r="E1536">
        <v>0</v>
      </c>
      <c r="F1536" s="3">
        <v>19.6666666666667</v>
      </c>
      <c r="G1536">
        <v>16</v>
      </c>
      <c r="H1536" s="3">
        <v>7.9583333333333304</v>
      </c>
      <c r="I1536" s="5">
        <v>0</v>
      </c>
      <c r="J1536">
        <v>0</v>
      </c>
      <c r="K1536" s="25">
        <v>354874</v>
      </c>
    </row>
    <row r="1537" spans="1:11" x14ac:dyDescent="0.25">
      <c r="A1537" s="2">
        <v>39520</v>
      </c>
      <c r="B1537" s="25">
        <v>415952</v>
      </c>
      <c r="C1537">
        <v>2008</v>
      </c>
      <c r="D1537" s="1" t="s">
        <v>1</v>
      </c>
      <c r="E1537">
        <v>0</v>
      </c>
      <c r="F1537" s="3">
        <v>21.75</v>
      </c>
      <c r="G1537">
        <v>16</v>
      </c>
      <c r="H1537" s="3">
        <v>5.9166666666666696</v>
      </c>
      <c r="I1537" s="5">
        <v>0</v>
      </c>
      <c r="J1537">
        <v>0</v>
      </c>
      <c r="K1537" s="25">
        <v>382122</v>
      </c>
    </row>
    <row r="1538" spans="1:11" x14ac:dyDescent="0.25">
      <c r="A1538" s="2">
        <v>39521</v>
      </c>
      <c r="B1538" s="25">
        <v>445544</v>
      </c>
      <c r="C1538">
        <v>2008</v>
      </c>
      <c r="D1538" s="1" t="s">
        <v>2</v>
      </c>
      <c r="E1538">
        <v>1</v>
      </c>
      <c r="F1538" s="3">
        <v>27.0416666666667</v>
      </c>
      <c r="G1538">
        <v>12</v>
      </c>
      <c r="H1538" s="3">
        <v>6.5416666666666696</v>
      </c>
      <c r="I1538" s="5">
        <v>0</v>
      </c>
      <c r="J1538">
        <v>0</v>
      </c>
      <c r="K1538" s="25">
        <v>415952</v>
      </c>
    </row>
    <row r="1539" spans="1:11" x14ac:dyDescent="0.25">
      <c r="A1539" s="2">
        <v>39522</v>
      </c>
      <c r="B1539" s="25">
        <v>499152</v>
      </c>
      <c r="C1539">
        <v>2008</v>
      </c>
      <c r="D1539" s="1" t="s">
        <v>3</v>
      </c>
      <c r="E1539">
        <v>0</v>
      </c>
      <c r="F1539" s="3">
        <v>30.0416666666667</v>
      </c>
      <c r="G1539">
        <v>14</v>
      </c>
      <c r="H1539" s="3">
        <v>6.9166666666666696</v>
      </c>
      <c r="I1539" s="5">
        <v>0</v>
      </c>
      <c r="J1539">
        <v>1</v>
      </c>
      <c r="K1539" s="25">
        <v>445544</v>
      </c>
    </row>
    <row r="1540" spans="1:11" x14ac:dyDescent="0.25">
      <c r="A1540" s="2">
        <v>39523</v>
      </c>
      <c r="B1540" s="25">
        <v>513032</v>
      </c>
      <c r="C1540">
        <v>2008</v>
      </c>
      <c r="D1540" s="1" t="s">
        <v>4</v>
      </c>
      <c r="E1540">
        <v>0</v>
      </c>
      <c r="F1540" s="3">
        <v>29.75</v>
      </c>
      <c r="G1540">
        <v>25</v>
      </c>
      <c r="H1540" s="3">
        <v>14.7916666666667</v>
      </c>
      <c r="I1540" s="5">
        <v>0</v>
      </c>
      <c r="J1540">
        <v>1</v>
      </c>
      <c r="K1540" s="25">
        <v>499152</v>
      </c>
    </row>
    <row r="1541" spans="1:11" x14ac:dyDescent="0.25">
      <c r="A1541" s="2">
        <v>39524</v>
      </c>
      <c r="B1541" s="25">
        <v>467047</v>
      </c>
      <c r="C1541">
        <v>2008</v>
      </c>
      <c r="D1541" s="1" t="s">
        <v>5</v>
      </c>
      <c r="E1541">
        <v>0</v>
      </c>
      <c r="F1541" s="3">
        <v>25.7083333333333</v>
      </c>
      <c r="G1541">
        <v>16</v>
      </c>
      <c r="H1541" s="3">
        <v>6.75</v>
      </c>
      <c r="I1541" s="5">
        <v>0</v>
      </c>
      <c r="J1541">
        <v>0</v>
      </c>
      <c r="K1541" s="25">
        <v>513032</v>
      </c>
    </row>
    <row r="1542" spans="1:11" x14ac:dyDescent="0.25">
      <c r="A1542" s="2">
        <v>39525</v>
      </c>
      <c r="B1542" s="25">
        <v>371495</v>
      </c>
      <c r="C1542">
        <v>2008</v>
      </c>
      <c r="D1542" s="1" t="s">
        <v>6</v>
      </c>
      <c r="E1542">
        <v>0</v>
      </c>
      <c r="F1542" s="3">
        <v>19.125</v>
      </c>
      <c r="G1542">
        <v>13</v>
      </c>
      <c r="H1542" s="3">
        <v>8.4166666666666696</v>
      </c>
      <c r="I1542" s="5">
        <v>0</v>
      </c>
      <c r="J1542">
        <v>0</v>
      </c>
      <c r="K1542" s="25">
        <v>467047</v>
      </c>
    </row>
    <row r="1543" spans="1:11" x14ac:dyDescent="0.25">
      <c r="A1543" s="2">
        <v>39526</v>
      </c>
      <c r="B1543" s="25">
        <v>287437</v>
      </c>
      <c r="C1543">
        <v>2008</v>
      </c>
      <c r="D1543" s="1" t="s">
        <v>7</v>
      </c>
      <c r="E1543">
        <v>0</v>
      </c>
      <c r="F1543" s="3">
        <v>11.2916666666667</v>
      </c>
      <c r="G1543">
        <v>23</v>
      </c>
      <c r="H1543" s="3">
        <v>15.8333333333333</v>
      </c>
      <c r="I1543" s="5">
        <v>0</v>
      </c>
      <c r="J1543">
        <v>0</v>
      </c>
      <c r="K1543" s="25">
        <v>371495</v>
      </c>
    </row>
    <row r="1544" spans="1:11" x14ac:dyDescent="0.25">
      <c r="A1544" s="2">
        <v>39527</v>
      </c>
      <c r="B1544" s="25">
        <v>340685</v>
      </c>
      <c r="C1544">
        <v>2008</v>
      </c>
      <c r="D1544" s="1" t="s">
        <v>1</v>
      </c>
      <c r="E1544">
        <v>0</v>
      </c>
      <c r="F1544" s="3">
        <v>21.875</v>
      </c>
      <c r="G1544">
        <v>9</v>
      </c>
      <c r="H1544" s="3">
        <v>5.0833333333333304</v>
      </c>
      <c r="I1544" s="5">
        <v>0</v>
      </c>
      <c r="J1544">
        <v>0</v>
      </c>
      <c r="K1544" s="25">
        <v>287437</v>
      </c>
    </row>
    <row r="1545" spans="1:11" x14ac:dyDescent="0.25">
      <c r="A1545" s="2">
        <v>39528</v>
      </c>
      <c r="B1545" s="25">
        <v>377025</v>
      </c>
      <c r="C1545">
        <v>2008</v>
      </c>
      <c r="D1545" s="1" t="s">
        <v>2</v>
      </c>
      <c r="E1545">
        <v>1</v>
      </c>
      <c r="F1545" s="3">
        <v>25.0416666666667</v>
      </c>
      <c r="G1545">
        <v>13</v>
      </c>
      <c r="H1545" s="3">
        <v>6.7916666666666696</v>
      </c>
      <c r="I1545" s="5">
        <v>0</v>
      </c>
      <c r="J1545">
        <v>0</v>
      </c>
      <c r="K1545" s="25">
        <v>340685</v>
      </c>
    </row>
    <row r="1546" spans="1:11" x14ac:dyDescent="0.25">
      <c r="A1546" s="2">
        <v>39529</v>
      </c>
      <c r="B1546" s="25">
        <v>405421</v>
      </c>
      <c r="C1546">
        <v>2008</v>
      </c>
      <c r="D1546" s="1" t="s">
        <v>3</v>
      </c>
      <c r="E1546">
        <v>0</v>
      </c>
      <c r="F1546" s="3">
        <v>28.0416666666667</v>
      </c>
      <c r="G1546">
        <v>10</v>
      </c>
      <c r="H1546" s="3">
        <v>6</v>
      </c>
      <c r="I1546" s="5">
        <v>0</v>
      </c>
      <c r="J1546">
        <v>1</v>
      </c>
      <c r="K1546" s="25">
        <v>377025</v>
      </c>
    </row>
    <row r="1547" spans="1:11" x14ac:dyDescent="0.25">
      <c r="A1547" s="2">
        <v>39530</v>
      </c>
      <c r="B1547" s="25">
        <v>349731</v>
      </c>
      <c r="C1547">
        <v>2008</v>
      </c>
      <c r="D1547" s="1" t="s">
        <v>4</v>
      </c>
      <c r="E1547">
        <v>0</v>
      </c>
      <c r="F1547" s="3">
        <v>19.2916666666667</v>
      </c>
      <c r="G1547">
        <v>13</v>
      </c>
      <c r="H1547" s="3">
        <v>7.1666666666666696</v>
      </c>
      <c r="I1547" s="5">
        <v>0</v>
      </c>
      <c r="J1547">
        <v>1</v>
      </c>
      <c r="K1547" s="25">
        <v>405421</v>
      </c>
    </row>
    <row r="1548" spans="1:11" x14ac:dyDescent="0.25">
      <c r="A1548" s="2">
        <v>39531</v>
      </c>
      <c r="B1548" s="25">
        <v>280530</v>
      </c>
      <c r="C1548">
        <v>2008</v>
      </c>
      <c r="D1548" s="1" t="s">
        <v>5</v>
      </c>
      <c r="E1548">
        <v>0</v>
      </c>
      <c r="F1548" s="3">
        <v>13</v>
      </c>
      <c r="G1548">
        <v>13</v>
      </c>
      <c r="H1548" s="3">
        <v>5.6666666666666696</v>
      </c>
      <c r="I1548" s="5">
        <v>0</v>
      </c>
      <c r="J1548">
        <v>0</v>
      </c>
      <c r="K1548" s="25">
        <v>349731</v>
      </c>
    </row>
    <row r="1549" spans="1:11" x14ac:dyDescent="0.25">
      <c r="A1549" s="2">
        <v>39532</v>
      </c>
      <c r="B1549" s="25">
        <v>247754</v>
      </c>
      <c r="C1549">
        <v>2008</v>
      </c>
      <c r="D1549" s="1" t="s">
        <v>6</v>
      </c>
      <c r="E1549">
        <v>0</v>
      </c>
      <c r="F1549" s="3">
        <v>13.5833333333333</v>
      </c>
      <c r="G1549">
        <v>13</v>
      </c>
      <c r="H1549" s="3">
        <v>6.0416666666666696</v>
      </c>
      <c r="I1549" s="5">
        <v>0</v>
      </c>
      <c r="J1549">
        <v>0</v>
      </c>
      <c r="K1549" s="25">
        <v>280530</v>
      </c>
    </row>
    <row r="1550" spans="1:11" x14ac:dyDescent="0.25">
      <c r="A1550" s="2">
        <v>39533</v>
      </c>
      <c r="B1550" s="25">
        <v>314291</v>
      </c>
      <c r="C1550">
        <v>2008</v>
      </c>
      <c r="D1550" s="1" t="s">
        <v>7</v>
      </c>
      <c r="E1550">
        <v>0</v>
      </c>
      <c r="F1550" s="3">
        <v>19.7916666666667</v>
      </c>
      <c r="G1550">
        <v>22</v>
      </c>
      <c r="H1550" s="3">
        <v>9.5416666666666696</v>
      </c>
      <c r="I1550" s="5">
        <v>0</v>
      </c>
      <c r="J1550">
        <v>0</v>
      </c>
      <c r="K1550" s="25">
        <v>247754</v>
      </c>
    </row>
    <row r="1551" spans="1:11" x14ac:dyDescent="0.25">
      <c r="A1551" s="2">
        <v>39534</v>
      </c>
      <c r="B1551" s="25">
        <v>467714</v>
      </c>
      <c r="C1551">
        <v>2008</v>
      </c>
      <c r="D1551" s="1" t="s">
        <v>1</v>
      </c>
      <c r="E1551">
        <v>0</v>
      </c>
      <c r="F1551" s="3">
        <v>31.4583333333333</v>
      </c>
      <c r="G1551">
        <v>15</v>
      </c>
      <c r="H1551" s="3">
        <v>6.4583333333333304</v>
      </c>
      <c r="I1551" s="5">
        <v>0</v>
      </c>
      <c r="J1551">
        <v>0</v>
      </c>
      <c r="K1551" s="25">
        <v>314291</v>
      </c>
    </row>
    <row r="1552" spans="1:11" x14ac:dyDescent="0.25">
      <c r="A1552" s="2">
        <v>39535</v>
      </c>
      <c r="B1552" s="25">
        <v>404620</v>
      </c>
      <c r="C1552">
        <v>2008</v>
      </c>
      <c r="D1552" s="1" t="s">
        <v>2</v>
      </c>
      <c r="E1552">
        <v>1</v>
      </c>
      <c r="F1552" s="3">
        <v>20.5416666666667</v>
      </c>
      <c r="G1552">
        <v>28</v>
      </c>
      <c r="H1552" s="3">
        <v>10</v>
      </c>
      <c r="I1552" s="5">
        <v>0</v>
      </c>
      <c r="J1552">
        <v>0</v>
      </c>
      <c r="K1552" s="25">
        <v>467714</v>
      </c>
    </row>
    <row r="1553" spans="1:11" x14ac:dyDescent="0.25">
      <c r="A1553" s="2">
        <v>39536</v>
      </c>
      <c r="B1553" s="25">
        <v>390362</v>
      </c>
      <c r="C1553">
        <v>2008</v>
      </c>
      <c r="D1553" s="1" t="s">
        <v>3</v>
      </c>
      <c r="E1553">
        <v>0</v>
      </c>
      <c r="F1553" s="3">
        <v>27.375</v>
      </c>
      <c r="G1553">
        <v>21</v>
      </c>
      <c r="H1553" s="3">
        <v>12.375</v>
      </c>
      <c r="I1553" s="5">
        <v>0</v>
      </c>
      <c r="J1553">
        <v>1</v>
      </c>
      <c r="K1553" s="25">
        <v>404620</v>
      </c>
    </row>
    <row r="1554" spans="1:11" x14ac:dyDescent="0.25">
      <c r="A1554" s="2">
        <v>39537</v>
      </c>
      <c r="B1554" s="25">
        <v>470241</v>
      </c>
      <c r="C1554">
        <v>2008</v>
      </c>
      <c r="D1554" s="1" t="s">
        <v>4</v>
      </c>
      <c r="E1554">
        <v>0</v>
      </c>
      <c r="F1554" s="3">
        <v>31.0416666666667</v>
      </c>
      <c r="G1554">
        <v>29</v>
      </c>
      <c r="H1554" s="3">
        <v>7.0833333333333304</v>
      </c>
      <c r="I1554" s="5">
        <v>0</v>
      </c>
      <c r="J1554">
        <v>1</v>
      </c>
      <c r="K1554" s="25">
        <v>390362</v>
      </c>
    </row>
    <row r="1555" spans="1:11" x14ac:dyDescent="0.25">
      <c r="A1555" s="2">
        <v>39538</v>
      </c>
      <c r="B1555" s="25">
        <v>553948</v>
      </c>
      <c r="C1555">
        <v>2008</v>
      </c>
      <c r="D1555" s="1" t="s">
        <v>5</v>
      </c>
      <c r="E1555">
        <v>0</v>
      </c>
      <c r="F1555" s="3">
        <v>34.75</v>
      </c>
      <c r="G1555">
        <v>13</v>
      </c>
      <c r="H1555" s="3">
        <v>7.7916666666666696</v>
      </c>
      <c r="I1555" s="5">
        <v>0</v>
      </c>
      <c r="J1555">
        <v>0</v>
      </c>
      <c r="K1555" s="25">
        <v>470241</v>
      </c>
    </row>
    <row r="1556" spans="1:11" x14ac:dyDescent="0.25">
      <c r="A1556" s="2">
        <v>39539</v>
      </c>
      <c r="B1556" s="25">
        <v>480776</v>
      </c>
      <c r="C1556">
        <v>2008</v>
      </c>
      <c r="D1556" s="1" t="s">
        <v>6</v>
      </c>
      <c r="E1556">
        <v>0</v>
      </c>
      <c r="F1556" s="3">
        <v>26.1666666666667</v>
      </c>
      <c r="G1556">
        <v>12</v>
      </c>
      <c r="H1556" s="3">
        <v>5.5833333333333304</v>
      </c>
      <c r="I1556" s="5">
        <v>0</v>
      </c>
      <c r="J1556">
        <v>0</v>
      </c>
      <c r="K1556" s="25">
        <v>553948</v>
      </c>
    </row>
    <row r="1557" spans="1:11" x14ac:dyDescent="0.25">
      <c r="A1557" s="2">
        <v>39540</v>
      </c>
      <c r="B1557" s="25">
        <v>387631</v>
      </c>
      <c r="C1557">
        <v>2008</v>
      </c>
      <c r="D1557" s="1" t="s">
        <v>7</v>
      </c>
      <c r="E1557">
        <v>0</v>
      </c>
      <c r="F1557" s="3">
        <v>23.875</v>
      </c>
      <c r="G1557">
        <v>13</v>
      </c>
      <c r="H1557" s="3">
        <v>5.6666666666666696</v>
      </c>
      <c r="I1557" s="5">
        <v>0</v>
      </c>
      <c r="J1557">
        <v>0</v>
      </c>
      <c r="K1557" s="25">
        <v>480776</v>
      </c>
    </row>
    <row r="1558" spans="1:11" x14ac:dyDescent="0.25">
      <c r="A1558" s="2">
        <v>39541</v>
      </c>
      <c r="B1558" s="25">
        <v>377429</v>
      </c>
      <c r="C1558">
        <v>2008</v>
      </c>
      <c r="D1558" s="1" t="s">
        <v>1</v>
      </c>
      <c r="E1558">
        <v>0</v>
      </c>
      <c r="F1558" s="3">
        <v>24.625</v>
      </c>
      <c r="G1558">
        <v>15</v>
      </c>
      <c r="H1558" s="3">
        <v>8.375</v>
      </c>
      <c r="I1558" s="5">
        <v>0</v>
      </c>
      <c r="J1558">
        <v>0</v>
      </c>
      <c r="K1558" s="25">
        <v>387631</v>
      </c>
    </row>
    <row r="1559" spans="1:11" x14ac:dyDescent="0.25">
      <c r="A1559" s="2">
        <v>39542</v>
      </c>
      <c r="B1559" s="25">
        <v>326773</v>
      </c>
      <c r="C1559">
        <v>2008</v>
      </c>
      <c r="D1559" s="1" t="s">
        <v>2</v>
      </c>
      <c r="E1559">
        <v>1</v>
      </c>
      <c r="F1559" s="3">
        <v>14.5416666666667</v>
      </c>
      <c r="G1559">
        <v>20</v>
      </c>
      <c r="H1559" s="3">
        <v>12.4583333333333</v>
      </c>
      <c r="I1559" s="5">
        <v>0</v>
      </c>
      <c r="J1559">
        <v>0</v>
      </c>
      <c r="K1559" s="25">
        <v>377429</v>
      </c>
    </row>
    <row r="1560" spans="1:11" x14ac:dyDescent="0.25">
      <c r="A1560" s="2">
        <v>39543</v>
      </c>
      <c r="B1560" s="25">
        <v>357000</v>
      </c>
      <c r="C1560">
        <v>2008</v>
      </c>
      <c r="D1560" s="1" t="s">
        <v>3</v>
      </c>
      <c r="E1560">
        <v>0</v>
      </c>
      <c r="F1560" s="3">
        <v>23.9583333333333</v>
      </c>
      <c r="G1560">
        <v>17</v>
      </c>
      <c r="H1560" s="3">
        <v>8.9583333333333304</v>
      </c>
      <c r="I1560" s="5">
        <v>0</v>
      </c>
      <c r="J1560">
        <v>1</v>
      </c>
      <c r="K1560" s="25">
        <v>326773</v>
      </c>
    </row>
    <row r="1561" spans="1:11" x14ac:dyDescent="0.25">
      <c r="A1561" s="2">
        <v>39544</v>
      </c>
      <c r="B1561" s="25">
        <v>333005</v>
      </c>
      <c r="C1561">
        <v>2008</v>
      </c>
      <c r="D1561" s="1" t="s">
        <v>4</v>
      </c>
      <c r="E1561">
        <v>0</v>
      </c>
      <c r="F1561" s="3">
        <v>20.0833333333333</v>
      </c>
      <c r="G1561">
        <v>16</v>
      </c>
      <c r="H1561" s="3">
        <v>5</v>
      </c>
      <c r="I1561" s="5">
        <v>0</v>
      </c>
      <c r="J1561">
        <v>1</v>
      </c>
      <c r="K1561" s="25">
        <v>357000</v>
      </c>
    </row>
    <row r="1562" spans="1:11" x14ac:dyDescent="0.25">
      <c r="A1562" s="2">
        <v>39545</v>
      </c>
      <c r="B1562" s="25">
        <v>413654</v>
      </c>
      <c r="C1562">
        <v>2008</v>
      </c>
      <c r="D1562" s="1" t="s">
        <v>5</v>
      </c>
      <c r="E1562">
        <v>0</v>
      </c>
      <c r="F1562" s="3">
        <v>25.0833333333333</v>
      </c>
      <c r="G1562">
        <v>16</v>
      </c>
      <c r="H1562" s="3">
        <v>8.5833333333333304</v>
      </c>
      <c r="I1562" s="5">
        <v>0</v>
      </c>
      <c r="J1562">
        <v>0</v>
      </c>
      <c r="K1562" s="25">
        <v>333005</v>
      </c>
    </row>
    <row r="1563" spans="1:11" x14ac:dyDescent="0.25">
      <c r="A1563" s="2">
        <v>39546</v>
      </c>
      <c r="B1563" s="25">
        <v>386319</v>
      </c>
      <c r="C1563">
        <v>2008</v>
      </c>
      <c r="D1563" s="1" t="s">
        <v>6</v>
      </c>
      <c r="E1563">
        <v>0</v>
      </c>
      <c r="F1563" s="3">
        <v>21.9166666666667</v>
      </c>
      <c r="G1563">
        <v>12</v>
      </c>
      <c r="H1563" s="3">
        <v>5.125</v>
      </c>
      <c r="I1563" s="5">
        <v>0</v>
      </c>
      <c r="J1563">
        <v>0</v>
      </c>
      <c r="K1563" s="25">
        <v>413654</v>
      </c>
    </row>
    <row r="1564" spans="1:11" x14ac:dyDescent="0.25">
      <c r="A1564" s="2">
        <v>39547</v>
      </c>
      <c r="B1564" s="25">
        <v>454814</v>
      </c>
      <c r="C1564">
        <v>2008</v>
      </c>
      <c r="D1564" s="1" t="s">
        <v>7</v>
      </c>
      <c r="E1564">
        <v>0</v>
      </c>
      <c r="F1564" s="3">
        <v>27.4583333333333</v>
      </c>
      <c r="G1564">
        <v>23</v>
      </c>
      <c r="H1564" s="3">
        <v>11.625</v>
      </c>
      <c r="I1564" s="5">
        <v>0</v>
      </c>
      <c r="J1564">
        <v>0</v>
      </c>
      <c r="K1564" s="25">
        <v>386319</v>
      </c>
    </row>
    <row r="1565" spans="1:11" x14ac:dyDescent="0.25">
      <c r="A1565" s="2">
        <v>39548</v>
      </c>
      <c r="B1565" s="25">
        <v>430706</v>
      </c>
      <c r="C1565">
        <v>2008</v>
      </c>
      <c r="D1565" s="1" t="s">
        <v>1</v>
      </c>
      <c r="E1565">
        <v>0</v>
      </c>
      <c r="F1565" s="3">
        <v>25.375</v>
      </c>
      <c r="G1565">
        <v>21</v>
      </c>
      <c r="H1565" s="3">
        <v>9.2916666666666696</v>
      </c>
      <c r="I1565" s="5">
        <v>0</v>
      </c>
      <c r="J1565">
        <v>0</v>
      </c>
      <c r="K1565" s="25">
        <v>454814</v>
      </c>
    </row>
    <row r="1566" spans="1:11" x14ac:dyDescent="0.25">
      <c r="A1566" s="2">
        <v>39549</v>
      </c>
      <c r="B1566" s="25">
        <v>398482</v>
      </c>
      <c r="C1566">
        <v>2008</v>
      </c>
      <c r="D1566" s="1" t="s">
        <v>2</v>
      </c>
      <c r="E1566">
        <v>1</v>
      </c>
      <c r="F1566" s="3">
        <v>24.75</v>
      </c>
      <c r="G1566">
        <v>16</v>
      </c>
      <c r="H1566" s="3">
        <v>9.1666666666666696</v>
      </c>
      <c r="I1566" s="5">
        <v>0</v>
      </c>
      <c r="J1566">
        <v>0</v>
      </c>
      <c r="K1566" s="25">
        <v>430706</v>
      </c>
    </row>
    <row r="1567" spans="1:11" x14ac:dyDescent="0.25">
      <c r="A1567" s="2">
        <v>39550</v>
      </c>
      <c r="B1567" s="25">
        <v>296141</v>
      </c>
      <c r="C1567">
        <v>2008</v>
      </c>
      <c r="D1567" s="1" t="s">
        <v>3</v>
      </c>
      <c r="E1567">
        <v>0</v>
      </c>
      <c r="F1567" s="3">
        <v>17.4583333333333</v>
      </c>
      <c r="G1567">
        <v>10</v>
      </c>
      <c r="H1567" s="3">
        <v>6</v>
      </c>
      <c r="I1567" s="5">
        <v>0</v>
      </c>
      <c r="J1567">
        <v>1</v>
      </c>
      <c r="K1567" s="25">
        <v>398482</v>
      </c>
    </row>
    <row r="1568" spans="1:11" x14ac:dyDescent="0.25">
      <c r="A1568" s="2">
        <v>39551</v>
      </c>
      <c r="B1568" s="25">
        <v>221584</v>
      </c>
      <c r="C1568">
        <v>2008</v>
      </c>
      <c r="D1568" s="1" t="s">
        <v>4</v>
      </c>
      <c r="E1568">
        <v>0</v>
      </c>
      <c r="F1568" s="3">
        <v>9.5833333333333393</v>
      </c>
      <c r="G1568">
        <v>20</v>
      </c>
      <c r="H1568" s="3">
        <v>6.4166666666666696</v>
      </c>
      <c r="I1568" s="5">
        <v>0</v>
      </c>
      <c r="J1568">
        <v>1</v>
      </c>
      <c r="K1568" s="25">
        <v>296141</v>
      </c>
    </row>
    <row r="1569" spans="1:11" x14ac:dyDescent="0.25">
      <c r="A1569" s="2">
        <v>39552</v>
      </c>
      <c r="B1569" s="25">
        <v>166335</v>
      </c>
      <c r="C1569">
        <v>2008</v>
      </c>
      <c r="D1569" s="1" t="s">
        <v>5</v>
      </c>
      <c r="E1569">
        <v>0</v>
      </c>
      <c r="F1569" s="3">
        <v>0</v>
      </c>
      <c r="G1569">
        <v>29</v>
      </c>
      <c r="H1569" s="3">
        <v>21.25</v>
      </c>
      <c r="I1569" s="5">
        <v>0</v>
      </c>
      <c r="J1569">
        <v>0</v>
      </c>
      <c r="K1569" s="25">
        <v>221584</v>
      </c>
    </row>
    <row r="1570" spans="1:11" x14ac:dyDescent="0.25">
      <c r="A1570" s="2">
        <v>39553</v>
      </c>
      <c r="B1570" s="25">
        <v>339800</v>
      </c>
      <c r="C1570">
        <v>2008</v>
      </c>
      <c r="D1570" s="1" t="s">
        <v>6</v>
      </c>
      <c r="E1570">
        <v>0</v>
      </c>
      <c r="F1570" s="3">
        <v>26.4583333333333</v>
      </c>
      <c r="G1570">
        <v>24</v>
      </c>
      <c r="H1570" s="3">
        <v>10.75</v>
      </c>
      <c r="I1570" s="5">
        <v>0</v>
      </c>
      <c r="J1570">
        <v>0</v>
      </c>
      <c r="K1570" s="25">
        <v>166335</v>
      </c>
    </row>
    <row r="1571" spans="1:11" x14ac:dyDescent="0.25">
      <c r="A1571" s="2">
        <v>39554</v>
      </c>
      <c r="B1571" s="25">
        <v>451588</v>
      </c>
      <c r="C1571">
        <v>2008</v>
      </c>
      <c r="D1571" s="1" t="s">
        <v>7</v>
      </c>
      <c r="E1571">
        <v>0</v>
      </c>
      <c r="F1571" s="3">
        <v>28.25</v>
      </c>
      <c r="G1571">
        <v>20</v>
      </c>
      <c r="H1571" s="3">
        <v>8.875</v>
      </c>
      <c r="I1571" s="5">
        <v>0</v>
      </c>
      <c r="J1571">
        <v>0</v>
      </c>
      <c r="K1571" s="25">
        <v>339800</v>
      </c>
    </row>
    <row r="1572" spans="1:11" x14ac:dyDescent="0.25">
      <c r="A1572" s="2">
        <v>39555</v>
      </c>
      <c r="B1572" s="25">
        <v>339149</v>
      </c>
      <c r="C1572">
        <v>2008</v>
      </c>
      <c r="D1572" s="1" t="s">
        <v>1</v>
      </c>
      <c r="E1572">
        <v>0</v>
      </c>
      <c r="F1572" s="3">
        <v>19.2083333333333</v>
      </c>
      <c r="G1572">
        <v>15</v>
      </c>
      <c r="H1572" s="3">
        <v>8.7083333333333304</v>
      </c>
      <c r="I1572" s="5">
        <v>0</v>
      </c>
      <c r="J1572">
        <v>0</v>
      </c>
      <c r="K1572" s="25">
        <v>451588</v>
      </c>
    </row>
    <row r="1573" spans="1:11" x14ac:dyDescent="0.25">
      <c r="A1573" s="2">
        <v>39556</v>
      </c>
      <c r="B1573" s="25">
        <v>212677</v>
      </c>
      <c r="C1573">
        <v>2008</v>
      </c>
      <c r="D1573" s="1" t="s">
        <v>2</v>
      </c>
      <c r="E1573">
        <v>1</v>
      </c>
      <c r="F1573" s="3">
        <v>3.7083333333333401</v>
      </c>
      <c r="G1573">
        <v>26</v>
      </c>
      <c r="H1573" s="3">
        <v>16.375</v>
      </c>
      <c r="I1573" s="5">
        <v>0</v>
      </c>
      <c r="J1573">
        <v>0</v>
      </c>
      <c r="K1573" s="25">
        <v>339149</v>
      </c>
    </row>
    <row r="1574" spans="1:11" x14ac:dyDescent="0.25">
      <c r="A1574" s="2">
        <v>39557</v>
      </c>
      <c r="B1574" s="25">
        <v>161579</v>
      </c>
      <c r="C1574">
        <v>2008</v>
      </c>
      <c r="D1574" s="1" t="s">
        <v>3</v>
      </c>
      <c r="E1574">
        <v>0</v>
      </c>
      <c r="F1574" s="3">
        <v>1.625</v>
      </c>
      <c r="G1574">
        <v>37</v>
      </c>
      <c r="H1574" s="3">
        <v>21.6666666666667</v>
      </c>
      <c r="I1574" s="5">
        <v>0</v>
      </c>
      <c r="J1574">
        <v>1</v>
      </c>
      <c r="K1574" s="25">
        <v>212677</v>
      </c>
    </row>
    <row r="1575" spans="1:11" x14ac:dyDescent="0.25">
      <c r="A1575" s="2">
        <v>39558</v>
      </c>
      <c r="B1575" s="25">
        <v>324109</v>
      </c>
      <c r="C1575">
        <v>2008</v>
      </c>
      <c r="D1575" s="1" t="s">
        <v>4</v>
      </c>
      <c r="E1575">
        <v>0</v>
      </c>
      <c r="F1575" s="3">
        <v>25.9166666666667</v>
      </c>
      <c r="G1575">
        <v>30</v>
      </c>
      <c r="H1575" s="3">
        <v>13.2083333333333</v>
      </c>
      <c r="I1575" s="5">
        <v>0</v>
      </c>
      <c r="J1575">
        <v>1</v>
      </c>
      <c r="K1575" s="25">
        <v>161579</v>
      </c>
    </row>
    <row r="1576" spans="1:11" x14ac:dyDescent="0.25">
      <c r="A1576" s="2">
        <v>39559</v>
      </c>
      <c r="B1576" s="25">
        <v>337011</v>
      </c>
      <c r="C1576">
        <v>2008</v>
      </c>
      <c r="D1576" s="1" t="s">
        <v>5</v>
      </c>
      <c r="E1576">
        <v>0</v>
      </c>
      <c r="F1576" s="3">
        <v>22.25</v>
      </c>
      <c r="G1576">
        <v>12</v>
      </c>
      <c r="H1576" s="3">
        <v>5.2083333333333304</v>
      </c>
      <c r="I1576" s="5">
        <v>0</v>
      </c>
      <c r="J1576">
        <v>0</v>
      </c>
      <c r="K1576" s="25">
        <v>324109</v>
      </c>
    </row>
    <row r="1577" spans="1:11" x14ac:dyDescent="0.25">
      <c r="A1577" s="2">
        <v>39560</v>
      </c>
      <c r="B1577" s="25">
        <v>250195</v>
      </c>
      <c r="C1577">
        <v>2008</v>
      </c>
      <c r="D1577" s="1" t="s">
        <v>6</v>
      </c>
      <c r="E1577">
        <v>0</v>
      </c>
      <c r="F1577" s="3">
        <v>11.3333333333333</v>
      </c>
      <c r="G1577">
        <v>14</v>
      </c>
      <c r="H1577" s="3">
        <v>7.7083333333333304</v>
      </c>
      <c r="I1577" s="5">
        <v>0</v>
      </c>
      <c r="J1577">
        <v>0</v>
      </c>
      <c r="K1577" s="25">
        <v>337011</v>
      </c>
    </row>
    <row r="1578" spans="1:11" x14ac:dyDescent="0.25">
      <c r="A1578" s="2">
        <v>39561</v>
      </c>
      <c r="B1578" s="25">
        <v>246209</v>
      </c>
      <c r="C1578">
        <v>2008</v>
      </c>
      <c r="D1578" s="1" t="s">
        <v>7</v>
      </c>
      <c r="E1578">
        <v>0</v>
      </c>
      <c r="F1578" s="3">
        <v>15.0416666666667</v>
      </c>
      <c r="G1578">
        <v>23</v>
      </c>
      <c r="H1578" s="3">
        <v>10.5</v>
      </c>
      <c r="I1578" s="5">
        <v>0</v>
      </c>
      <c r="J1578">
        <v>0</v>
      </c>
      <c r="K1578" s="25">
        <v>250195</v>
      </c>
    </row>
    <row r="1579" spans="1:11" x14ac:dyDescent="0.25">
      <c r="A1579" s="2">
        <v>39562</v>
      </c>
      <c r="B1579" s="25">
        <v>380974</v>
      </c>
      <c r="C1579">
        <v>2008</v>
      </c>
      <c r="D1579" s="1" t="s">
        <v>1</v>
      </c>
      <c r="E1579">
        <v>0</v>
      </c>
      <c r="F1579" s="3">
        <v>26.2916666666667</v>
      </c>
      <c r="G1579">
        <v>17</v>
      </c>
      <c r="H1579" s="3">
        <v>8.1666666666666696</v>
      </c>
      <c r="I1579" s="5">
        <v>0</v>
      </c>
      <c r="J1579">
        <v>0</v>
      </c>
      <c r="K1579" s="25">
        <v>246209</v>
      </c>
    </row>
    <row r="1580" spans="1:11" x14ac:dyDescent="0.25">
      <c r="A1580" s="2">
        <v>39563</v>
      </c>
      <c r="B1580" s="25">
        <v>313562</v>
      </c>
      <c r="C1580">
        <v>2008</v>
      </c>
      <c r="D1580" s="1" t="s">
        <v>2</v>
      </c>
      <c r="E1580">
        <v>1</v>
      </c>
      <c r="F1580" s="3">
        <v>18.1666666666667</v>
      </c>
      <c r="G1580">
        <v>16</v>
      </c>
      <c r="H1580" s="3">
        <v>9.25</v>
      </c>
      <c r="I1580" s="5">
        <v>0</v>
      </c>
      <c r="J1580">
        <v>0</v>
      </c>
      <c r="K1580" s="25">
        <v>380974</v>
      </c>
    </row>
    <row r="1581" spans="1:11" x14ac:dyDescent="0.25">
      <c r="A1581" s="2">
        <v>39564</v>
      </c>
      <c r="B1581" s="25">
        <v>296092</v>
      </c>
      <c r="C1581">
        <v>2008</v>
      </c>
      <c r="D1581" s="1" t="s">
        <v>3</v>
      </c>
      <c r="E1581">
        <v>0</v>
      </c>
      <c r="F1581" s="3">
        <v>20.5</v>
      </c>
      <c r="G1581">
        <v>13</v>
      </c>
      <c r="H1581" s="3">
        <v>5.5833333333333304</v>
      </c>
      <c r="I1581" s="5">
        <v>0</v>
      </c>
      <c r="J1581">
        <v>1</v>
      </c>
      <c r="K1581" s="25">
        <v>313562</v>
      </c>
    </row>
    <row r="1582" spans="1:11" x14ac:dyDescent="0.25">
      <c r="A1582" s="2">
        <v>39565</v>
      </c>
      <c r="B1582" s="25">
        <v>236953</v>
      </c>
      <c r="C1582">
        <v>2008</v>
      </c>
      <c r="D1582" s="1" t="s">
        <v>4</v>
      </c>
      <c r="E1582">
        <v>0</v>
      </c>
      <c r="F1582" s="3">
        <v>13.3333333333333</v>
      </c>
      <c r="G1582">
        <v>10</v>
      </c>
      <c r="H1582" s="3">
        <v>5.2083333333333304</v>
      </c>
      <c r="I1582" s="5">
        <v>0</v>
      </c>
      <c r="J1582">
        <v>1</v>
      </c>
      <c r="K1582" s="25">
        <v>296092</v>
      </c>
    </row>
    <row r="1583" spans="1:11" x14ac:dyDescent="0.25">
      <c r="A1583" s="2">
        <v>39566</v>
      </c>
      <c r="B1583" s="25">
        <v>178263</v>
      </c>
      <c r="C1583">
        <v>2008</v>
      </c>
      <c r="D1583" s="1" t="s">
        <v>5</v>
      </c>
      <c r="E1583">
        <v>0</v>
      </c>
      <c r="F1583" s="3">
        <v>0</v>
      </c>
      <c r="G1583">
        <v>20</v>
      </c>
      <c r="H1583" s="3">
        <v>9.7916666666666696</v>
      </c>
      <c r="I1583" s="5">
        <v>0</v>
      </c>
      <c r="J1583">
        <v>0</v>
      </c>
      <c r="K1583" s="25">
        <v>236953</v>
      </c>
    </row>
    <row r="1584" spans="1:11" x14ac:dyDescent="0.25">
      <c r="A1584" s="2">
        <v>39567</v>
      </c>
      <c r="B1584" s="25">
        <v>150950</v>
      </c>
      <c r="C1584">
        <v>2008</v>
      </c>
      <c r="D1584" s="1" t="s">
        <v>6</v>
      </c>
      <c r="E1584">
        <v>0</v>
      </c>
      <c r="F1584" s="3">
        <v>1.2916666666666601</v>
      </c>
      <c r="G1584">
        <v>23</v>
      </c>
      <c r="H1584" s="3">
        <v>14.8333333333333</v>
      </c>
      <c r="I1584" s="5">
        <v>0</v>
      </c>
      <c r="J1584">
        <v>0</v>
      </c>
      <c r="K1584" s="25">
        <v>178263</v>
      </c>
    </row>
    <row r="1585" spans="1:11" x14ac:dyDescent="0.25">
      <c r="A1585" s="2">
        <v>39568</v>
      </c>
      <c r="B1585" s="25">
        <v>285162</v>
      </c>
      <c r="C1585">
        <v>2008</v>
      </c>
      <c r="D1585" s="1" t="s">
        <v>7</v>
      </c>
      <c r="E1585">
        <v>0</v>
      </c>
      <c r="F1585" s="3">
        <v>23.125</v>
      </c>
      <c r="G1585">
        <v>25</v>
      </c>
      <c r="H1585" s="3">
        <v>13.75</v>
      </c>
      <c r="I1585" s="5">
        <v>0</v>
      </c>
      <c r="J1585">
        <v>0</v>
      </c>
      <c r="K1585" s="25">
        <v>150950</v>
      </c>
    </row>
    <row r="1586" spans="1:11" x14ac:dyDescent="0.25">
      <c r="A1586" s="2">
        <v>39569</v>
      </c>
      <c r="B1586" s="25">
        <v>413575</v>
      </c>
      <c r="C1586">
        <v>2008</v>
      </c>
      <c r="D1586" s="1" t="s">
        <v>1</v>
      </c>
      <c r="E1586">
        <v>0</v>
      </c>
      <c r="F1586" s="3">
        <v>26.4166666666667</v>
      </c>
      <c r="G1586">
        <v>18</v>
      </c>
      <c r="H1586" s="3">
        <v>6.4583333333333304</v>
      </c>
      <c r="I1586" s="5">
        <v>0</v>
      </c>
      <c r="J1586">
        <v>0</v>
      </c>
      <c r="K1586" s="25">
        <v>285162</v>
      </c>
    </row>
    <row r="1587" spans="1:11" x14ac:dyDescent="0.25">
      <c r="A1587" s="2">
        <v>39570</v>
      </c>
      <c r="B1587" s="25">
        <v>298054</v>
      </c>
      <c r="C1587">
        <v>2008</v>
      </c>
      <c r="D1587" s="1" t="s">
        <v>2</v>
      </c>
      <c r="E1587">
        <v>1</v>
      </c>
      <c r="F1587" s="3">
        <v>19</v>
      </c>
      <c r="G1587">
        <v>14</v>
      </c>
      <c r="H1587" s="3">
        <v>5.9166666666666696</v>
      </c>
      <c r="I1587" s="5">
        <v>0</v>
      </c>
      <c r="J1587">
        <v>0</v>
      </c>
      <c r="K1587" s="25">
        <v>413575</v>
      </c>
    </row>
    <row r="1588" spans="1:11" x14ac:dyDescent="0.25">
      <c r="A1588" s="2">
        <v>39571</v>
      </c>
      <c r="B1588" s="25">
        <v>216592</v>
      </c>
      <c r="C1588">
        <v>2008</v>
      </c>
      <c r="D1588" s="1" t="s">
        <v>3</v>
      </c>
      <c r="E1588">
        <v>0</v>
      </c>
      <c r="F1588" s="3">
        <v>13.0833333333333</v>
      </c>
      <c r="G1588">
        <v>10</v>
      </c>
      <c r="H1588" s="3">
        <v>7.0416666666666696</v>
      </c>
      <c r="I1588" s="5">
        <v>0</v>
      </c>
      <c r="J1588">
        <v>1</v>
      </c>
      <c r="K1588" s="25">
        <v>298054</v>
      </c>
    </row>
    <row r="1589" spans="1:11" x14ac:dyDescent="0.25">
      <c r="A1589" s="2">
        <v>39572</v>
      </c>
      <c r="B1589" s="25">
        <v>167869</v>
      </c>
      <c r="C1589">
        <v>2008</v>
      </c>
      <c r="D1589" s="1" t="s">
        <v>4</v>
      </c>
      <c r="E1589">
        <v>0</v>
      </c>
      <c r="F1589" s="3">
        <v>6.2083333333333401</v>
      </c>
      <c r="G1589">
        <v>10</v>
      </c>
      <c r="H1589" s="3">
        <v>5.3333333333333304</v>
      </c>
      <c r="I1589" s="5">
        <v>0</v>
      </c>
      <c r="J1589">
        <v>1</v>
      </c>
      <c r="K1589" s="25">
        <v>216592</v>
      </c>
    </row>
    <row r="1590" spans="1:11" x14ac:dyDescent="0.25">
      <c r="A1590" s="2">
        <v>39573</v>
      </c>
      <c r="B1590" s="25">
        <v>143406</v>
      </c>
      <c r="C1590">
        <v>2008</v>
      </c>
      <c r="D1590" s="1" t="s">
        <v>5</v>
      </c>
      <c r="E1590">
        <v>0</v>
      </c>
      <c r="F1590" s="3">
        <v>2.4583333333333401</v>
      </c>
      <c r="G1590">
        <v>14</v>
      </c>
      <c r="H1590" s="3">
        <v>7.1666666666666696</v>
      </c>
      <c r="I1590" s="5">
        <v>0</v>
      </c>
      <c r="J1590">
        <v>0</v>
      </c>
      <c r="K1590" s="25">
        <v>167869</v>
      </c>
    </row>
    <row r="1591" spans="1:11" x14ac:dyDescent="0.25">
      <c r="A1591" s="2">
        <v>39574</v>
      </c>
      <c r="B1591" s="25">
        <v>137849</v>
      </c>
      <c r="C1591">
        <v>2008</v>
      </c>
      <c r="D1591" s="1" t="s">
        <v>6</v>
      </c>
      <c r="E1591">
        <v>0</v>
      </c>
      <c r="F1591" s="3">
        <v>1.5416666666666601</v>
      </c>
      <c r="G1591">
        <v>13</v>
      </c>
      <c r="H1591" s="3">
        <v>7.4166666666666696</v>
      </c>
      <c r="I1591" s="5">
        <v>0</v>
      </c>
      <c r="J1591">
        <v>0</v>
      </c>
      <c r="K1591" s="25">
        <v>143406</v>
      </c>
    </row>
    <row r="1592" spans="1:11" x14ac:dyDescent="0.25">
      <c r="A1592" s="2">
        <v>39575</v>
      </c>
      <c r="B1592" s="25">
        <v>189363</v>
      </c>
      <c r="C1592">
        <v>2008</v>
      </c>
      <c r="D1592" s="1" t="s">
        <v>7</v>
      </c>
      <c r="E1592">
        <v>0</v>
      </c>
      <c r="F1592" s="3">
        <v>13.3333333333333</v>
      </c>
      <c r="G1592">
        <v>29</v>
      </c>
      <c r="H1592" s="3">
        <v>8.9166666666666696</v>
      </c>
      <c r="I1592" s="5">
        <v>0</v>
      </c>
      <c r="J1592">
        <v>0</v>
      </c>
      <c r="K1592" s="25">
        <v>137849</v>
      </c>
    </row>
    <row r="1593" spans="1:11" x14ac:dyDescent="0.25">
      <c r="A1593" s="2">
        <v>39576</v>
      </c>
      <c r="B1593" s="25">
        <v>180728</v>
      </c>
      <c r="C1593">
        <v>2008</v>
      </c>
      <c r="D1593" s="1" t="s">
        <v>1</v>
      </c>
      <c r="E1593">
        <v>0</v>
      </c>
      <c r="F1593" s="3">
        <v>9.3333333333333393</v>
      </c>
      <c r="G1593">
        <v>15</v>
      </c>
      <c r="H1593" s="3">
        <v>7.75</v>
      </c>
      <c r="I1593" s="5">
        <v>0</v>
      </c>
      <c r="J1593">
        <v>0</v>
      </c>
      <c r="K1593" s="25">
        <v>189363</v>
      </c>
    </row>
    <row r="1594" spans="1:11" x14ac:dyDescent="0.25">
      <c r="A1594" s="2">
        <v>39577</v>
      </c>
      <c r="B1594" s="25">
        <v>200473</v>
      </c>
      <c r="C1594">
        <v>2008</v>
      </c>
      <c r="D1594" s="1" t="s">
        <v>2</v>
      </c>
      <c r="E1594">
        <v>1</v>
      </c>
      <c r="F1594" s="3">
        <v>14.25</v>
      </c>
      <c r="G1594">
        <v>18</v>
      </c>
      <c r="H1594" s="3">
        <v>10.0416666666667</v>
      </c>
      <c r="I1594" s="5">
        <v>0</v>
      </c>
      <c r="J1594">
        <v>0</v>
      </c>
      <c r="K1594" s="25">
        <v>180728</v>
      </c>
    </row>
    <row r="1595" spans="1:11" x14ac:dyDescent="0.25">
      <c r="A1595" s="2">
        <v>39578</v>
      </c>
      <c r="B1595" s="25">
        <v>189047</v>
      </c>
      <c r="C1595">
        <v>2008</v>
      </c>
      <c r="D1595" s="1" t="s">
        <v>3</v>
      </c>
      <c r="E1595">
        <v>0</v>
      </c>
      <c r="F1595" s="3">
        <v>12.7083333333333</v>
      </c>
      <c r="G1595">
        <v>14</v>
      </c>
      <c r="H1595" s="3">
        <v>6.5416666666666696</v>
      </c>
      <c r="I1595" s="5">
        <v>0</v>
      </c>
      <c r="J1595">
        <v>1</v>
      </c>
      <c r="K1595" s="25">
        <v>200473</v>
      </c>
    </row>
    <row r="1596" spans="1:11" x14ac:dyDescent="0.25">
      <c r="A1596" s="2">
        <v>39579</v>
      </c>
      <c r="B1596" s="25">
        <v>155143</v>
      </c>
      <c r="C1596">
        <v>2008</v>
      </c>
      <c r="D1596" s="1" t="s">
        <v>4</v>
      </c>
      <c r="E1596">
        <v>0</v>
      </c>
      <c r="F1596" s="3">
        <v>2.7083333333333401</v>
      </c>
      <c r="G1596">
        <v>26</v>
      </c>
      <c r="H1596" s="3">
        <v>13.5416666666667</v>
      </c>
      <c r="I1596" s="5">
        <v>0</v>
      </c>
      <c r="J1596">
        <v>1</v>
      </c>
      <c r="K1596" s="25">
        <v>189047</v>
      </c>
    </row>
    <row r="1597" spans="1:11" x14ac:dyDescent="0.25">
      <c r="A1597" s="2">
        <v>39580</v>
      </c>
      <c r="B1597" s="25">
        <v>259228</v>
      </c>
      <c r="C1597">
        <v>2008</v>
      </c>
      <c r="D1597" s="1" t="s">
        <v>5</v>
      </c>
      <c r="E1597">
        <v>0</v>
      </c>
      <c r="F1597" s="3">
        <v>19.5416666666667</v>
      </c>
      <c r="G1597">
        <v>23</v>
      </c>
      <c r="H1597" s="3">
        <v>7.5833333333333304</v>
      </c>
      <c r="I1597" s="5">
        <v>0</v>
      </c>
      <c r="J1597">
        <v>0</v>
      </c>
      <c r="K1597" s="25">
        <v>155143</v>
      </c>
    </row>
    <row r="1598" spans="1:11" x14ac:dyDescent="0.25">
      <c r="A1598" s="2">
        <v>39581</v>
      </c>
      <c r="B1598" s="25">
        <v>199674</v>
      </c>
      <c r="C1598">
        <v>2008</v>
      </c>
      <c r="D1598" s="1" t="s">
        <v>6</v>
      </c>
      <c r="E1598">
        <v>0</v>
      </c>
      <c r="F1598" s="3">
        <v>10.5833333333333</v>
      </c>
      <c r="G1598">
        <v>13</v>
      </c>
      <c r="H1598" s="3">
        <v>7.0833333333333304</v>
      </c>
      <c r="I1598" s="5">
        <v>0</v>
      </c>
      <c r="J1598">
        <v>0</v>
      </c>
      <c r="K1598" s="25">
        <v>259228</v>
      </c>
    </row>
    <row r="1599" spans="1:11" x14ac:dyDescent="0.25">
      <c r="A1599" s="2">
        <v>39582</v>
      </c>
      <c r="B1599" s="25">
        <v>169577</v>
      </c>
      <c r="C1599">
        <v>2008</v>
      </c>
      <c r="D1599" s="1" t="s">
        <v>7</v>
      </c>
      <c r="E1599">
        <v>0</v>
      </c>
      <c r="F1599" s="3">
        <v>5.4583333333333401</v>
      </c>
      <c r="G1599">
        <v>15</v>
      </c>
      <c r="H1599" s="3">
        <v>7.5</v>
      </c>
      <c r="I1599" s="5">
        <v>0</v>
      </c>
      <c r="J1599">
        <v>0</v>
      </c>
      <c r="K1599" s="25">
        <v>199674</v>
      </c>
    </row>
    <row r="1600" spans="1:11" x14ac:dyDescent="0.25">
      <c r="A1600" s="2">
        <v>39583</v>
      </c>
      <c r="B1600" s="25">
        <v>146961</v>
      </c>
      <c r="C1600">
        <v>2008</v>
      </c>
      <c r="D1600" s="1" t="s">
        <v>1</v>
      </c>
      <c r="E1600">
        <v>0</v>
      </c>
      <c r="F1600" s="3">
        <v>3.4166666666666599</v>
      </c>
      <c r="G1600">
        <v>25</v>
      </c>
      <c r="H1600" s="3">
        <v>11.625</v>
      </c>
      <c r="I1600" s="5">
        <v>0</v>
      </c>
      <c r="J1600">
        <v>0</v>
      </c>
      <c r="K1600" s="25">
        <v>169577</v>
      </c>
    </row>
    <row r="1601" spans="1:11" x14ac:dyDescent="0.25">
      <c r="A1601" s="2">
        <v>39584</v>
      </c>
      <c r="B1601" s="25">
        <v>121671</v>
      </c>
      <c r="C1601">
        <v>2008</v>
      </c>
      <c r="D1601" s="1" t="s">
        <v>2</v>
      </c>
      <c r="E1601">
        <v>1</v>
      </c>
      <c r="F1601" s="3">
        <v>4.1666666666671397E-2</v>
      </c>
      <c r="G1601">
        <v>10</v>
      </c>
      <c r="H1601" s="3">
        <v>5.5</v>
      </c>
      <c r="I1601" s="5">
        <v>0</v>
      </c>
      <c r="J1601">
        <v>0</v>
      </c>
      <c r="K1601" s="25">
        <v>146961</v>
      </c>
    </row>
    <row r="1602" spans="1:11" x14ac:dyDescent="0.25">
      <c r="A1602" s="2">
        <v>39585</v>
      </c>
      <c r="B1602" s="25">
        <v>107997</v>
      </c>
      <c r="C1602">
        <v>2008</v>
      </c>
      <c r="D1602" s="1" t="s">
        <v>3</v>
      </c>
      <c r="E1602">
        <v>0</v>
      </c>
      <c r="F1602" s="3">
        <v>0</v>
      </c>
      <c r="G1602">
        <v>13</v>
      </c>
      <c r="H1602" s="3">
        <v>7.5</v>
      </c>
      <c r="I1602" s="5">
        <v>0</v>
      </c>
      <c r="J1602">
        <v>1</v>
      </c>
      <c r="K1602" s="25">
        <v>121671</v>
      </c>
    </row>
    <row r="1603" spans="1:11" x14ac:dyDescent="0.25">
      <c r="A1603" s="2">
        <v>39586</v>
      </c>
      <c r="B1603" s="25">
        <v>102339</v>
      </c>
      <c r="C1603">
        <v>2008</v>
      </c>
      <c r="D1603" s="1" t="s">
        <v>4</v>
      </c>
      <c r="E1603">
        <v>0</v>
      </c>
      <c r="F1603" s="3">
        <v>0</v>
      </c>
      <c r="G1603">
        <v>10</v>
      </c>
      <c r="H1603" s="3">
        <v>6.2916666666666696</v>
      </c>
      <c r="I1603" s="5">
        <v>0</v>
      </c>
      <c r="J1603">
        <v>1</v>
      </c>
      <c r="K1603" s="25">
        <v>107997</v>
      </c>
    </row>
    <row r="1604" spans="1:11" x14ac:dyDescent="0.25">
      <c r="A1604" s="2">
        <v>39587</v>
      </c>
      <c r="B1604" s="25">
        <v>105685</v>
      </c>
      <c r="C1604">
        <v>2008</v>
      </c>
      <c r="D1604" s="1" t="s">
        <v>5</v>
      </c>
      <c r="E1604">
        <v>0</v>
      </c>
      <c r="F1604" s="3">
        <v>0</v>
      </c>
      <c r="G1604">
        <v>13</v>
      </c>
      <c r="H1604" s="3">
        <v>6.0416666666666696</v>
      </c>
      <c r="I1604" s="5">
        <v>0</v>
      </c>
      <c r="J1604">
        <v>0</v>
      </c>
      <c r="K1604" s="25">
        <v>102339</v>
      </c>
    </row>
    <row r="1605" spans="1:11" x14ac:dyDescent="0.25">
      <c r="A1605" s="2">
        <v>39588</v>
      </c>
      <c r="B1605" s="25">
        <v>112911</v>
      </c>
      <c r="C1605">
        <v>2008</v>
      </c>
      <c r="D1605" s="1" t="s">
        <v>6</v>
      </c>
      <c r="E1605">
        <v>0</v>
      </c>
      <c r="F1605" s="3">
        <v>0</v>
      </c>
      <c r="G1605">
        <v>37</v>
      </c>
      <c r="H1605" s="3">
        <v>17.7916666666667</v>
      </c>
      <c r="I1605" s="5">
        <v>0</v>
      </c>
      <c r="J1605">
        <v>0</v>
      </c>
      <c r="K1605" s="25">
        <v>105685</v>
      </c>
    </row>
    <row r="1606" spans="1:11" x14ac:dyDescent="0.25">
      <c r="A1606" s="2">
        <v>39589</v>
      </c>
      <c r="B1606" s="25">
        <v>202271</v>
      </c>
      <c r="C1606">
        <v>2008</v>
      </c>
      <c r="D1606" s="1" t="s">
        <v>7</v>
      </c>
      <c r="E1606">
        <v>0</v>
      </c>
      <c r="F1606" s="3">
        <v>16.75</v>
      </c>
      <c r="G1606">
        <v>21</v>
      </c>
      <c r="H1606" s="3">
        <v>12.9166666666667</v>
      </c>
      <c r="I1606" s="5">
        <v>0</v>
      </c>
      <c r="J1606">
        <v>0</v>
      </c>
      <c r="K1606" s="25">
        <v>112911</v>
      </c>
    </row>
    <row r="1607" spans="1:11" x14ac:dyDescent="0.25">
      <c r="A1607" s="2">
        <v>39590</v>
      </c>
      <c r="B1607" s="25">
        <v>269660</v>
      </c>
      <c r="C1607">
        <v>2008</v>
      </c>
      <c r="D1607" s="1" t="s">
        <v>1</v>
      </c>
      <c r="E1607">
        <v>0</v>
      </c>
      <c r="F1607" s="3">
        <v>18.9166666666667</v>
      </c>
      <c r="G1607">
        <v>17</v>
      </c>
      <c r="H1607" s="3">
        <v>6.875</v>
      </c>
      <c r="I1607" s="5">
        <v>0</v>
      </c>
      <c r="J1607">
        <v>0</v>
      </c>
      <c r="K1607" s="25">
        <v>202271</v>
      </c>
    </row>
    <row r="1608" spans="1:11" x14ac:dyDescent="0.25">
      <c r="A1608" s="2">
        <v>39591</v>
      </c>
      <c r="B1608" s="25">
        <v>212597</v>
      </c>
      <c r="C1608">
        <v>2008</v>
      </c>
      <c r="D1608" s="1" t="s">
        <v>2</v>
      </c>
      <c r="E1608">
        <v>1</v>
      </c>
      <c r="F1608" s="3">
        <v>12.9583333333333</v>
      </c>
      <c r="G1608">
        <v>20</v>
      </c>
      <c r="H1608" s="3">
        <v>9.1666666666666696</v>
      </c>
      <c r="I1608" s="5">
        <v>0</v>
      </c>
      <c r="J1608">
        <v>0</v>
      </c>
      <c r="K1608" s="25">
        <v>269660</v>
      </c>
    </row>
    <row r="1609" spans="1:11" x14ac:dyDescent="0.25">
      <c r="A1609" s="2">
        <v>39592</v>
      </c>
      <c r="B1609" s="25">
        <v>170280</v>
      </c>
      <c r="C1609">
        <v>2008</v>
      </c>
      <c r="D1609" s="1" t="s">
        <v>3</v>
      </c>
      <c r="E1609">
        <v>0</v>
      </c>
      <c r="F1609" s="3">
        <v>7.75</v>
      </c>
      <c r="G1609">
        <v>23</v>
      </c>
      <c r="H1609" s="3">
        <v>13.75</v>
      </c>
      <c r="I1609" s="5">
        <v>0</v>
      </c>
      <c r="J1609">
        <v>1</v>
      </c>
      <c r="K1609" s="25">
        <v>212597</v>
      </c>
    </row>
    <row r="1610" spans="1:11" x14ac:dyDescent="0.25">
      <c r="A1610" s="2">
        <v>39593</v>
      </c>
      <c r="B1610" s="25">
        <v>136668</v>
      </c>
      <c r="C1610">
        <v>2008</v>
      </c>
      <c r="D1610" s="1" t="s">
        <v>4</v>
      </c>
      <c r="E1610">
        <v>0</v>
      </c>
      <c r="F1610" s="3">
        <v>5.2916666666666599</v>
      </c>
      <c r="G1610">
        <v>10</v>
      </c>
      <c r="H1610" s="3">
        <v>5.5833333333333304</v>
      </c>
      <c r="I1610" s="5">
        <v>0</v>
      </c>
      <c r="J1610">
        <v>1</v>
      </c>
      <c r="K1610" s="25">
        <v>170280</v>
      </c>
    </row>
    <row r="1611" spans="1:11" x14ac:dyDescent="0.25">
      <c r="A1611" s="2">
        <v>39594</v>
      </c>
      <c r="B1611" s="25">
        <v>193630</v>
      </c>
      <c r="C1611">
        <v>2008</v>
      </c>
      <c r="D1611" s="1" t="s">
        <v>5</v>
      </c>
      <c r="E1611">
        <v>0</v>
      </c>
      <c r="F1611" s="3">
        <v>12.375</v>
      </c>
      <c r="G1611">
        <v>17</v>
      </c>
      <c r="H1611" s="3">
        <v>7.125</v>
      </c>
      <c r="I1611" s="5">
        <v>0</v>
      </c>
      <c r="J1611">
        <v>0</v>
      </c>
      <c r="K1611" s="25">
        <v>136668</v>
      </c>
    </row>
    <row r="1612" spans="1:11" x14ac:dyDescent="0.25">
      <c r="A1612" s="2">
        <v>39595</v>
      </c>
      <c r="B1612" s="25">
        <v>146595</v>
      </c>
      <c r="C1612">
        <v>2008</v>
      </c>
      <c r="D1612" s="1" t="s">
        <v>6</v>
      </c>
      <c r="E1612">
        <v>0</v>
      </c>
      <c r="F1612" s="3">
        <v>3.3333333333333401</v>
      </c>
      <c r="G1612">
        <v>14</v>
      </c>
      <c r="H1612" s="3">
        <v>7.0833333333333304</v>
      </c>
      <c r="I1612" s="5">
        <v>0</v>
      </c>
      <c r="J1612">
        <v>0</v>
      </c>
      <c r="K1612" s="25">
        <v>193630</v>
      </c>
    </row>
    <row r="1613" spans="1:11" x14ac:dyDescent="0.25">
      <c r="A1613" s="2">
        <v>39596</v>
      </c>
      <c r="B1613" s="25">
        <v>130677</v>
      </c>
      <c r="C1613">
        <v>2008</v>
      </c>
      <c r="D1613" s="1" t="s">
        <v>7</v>
      </c>
      <c r="E1613">
        <v>0</v>
      </c>
      <c r="F1613" s="3">
        <v>0</v>
      </c>
      <c r="G1613">
        <v>22</v>
      </c>
      <c r="H1613" s="3">
        <v>10.75</v>
      </c>
      <c r="I1613" s="5">
        <v>0</v>
      </c>
      <c r="J1613">
        <v>0</v>
      </c>
      <c r="K1613" s="25">
        <v>146595</v>
      </c>
    </row>
    <row r="1614" spans="1:11" x14ac:dyDescent="0.25">
      <c r="A1614" s="2">
        <v>39597</v>
      </c>
      <c r="B1614" s="25">
        <v>152615</v>
      </c>
      <c r="C1614">
        <v>2008</v>
      </c>
      <c r="D1614" s="1" t="s">
        <v>1</v>
      </c>
      <c r="E1614">
        <v>0</v>
      </c>
      <c r="F1614" s="3">
        <v>8.5833333333333393</v>
      </c>
      <c r="G1614">
        <v>20</v>
      </c>
      <c r="H1614" s="3">
        <v>6</v>
      </c>
      <c r="I1614" s="5">
        <v>0</v>
      </c>
      <c r="J1614">
        <v>0</v>
      </c>
      <c r="K1614" s="25">
        <v>130677</v>
      </c>
    </row>
    <row r="1615" spans="1:11" x14ac:dyDescent="0.25">
      <c r="A1615" s="2">
        <v>39598</v>
      </c>
      <c r="B1615" s="25">
        <v>130332</v>
      </c>
      <c r="C1615">
        <v>2008</v>
      </c>
      <c r="D1615" s="1" t="s">
        <v>2</v>
      </c>
      <c r="E1615">
        <v>1</v>
      </c>
      <c r="F1615" s="3">
        <v>3.8333333333333401</v>
      </c>
      <c r="G1615">
        <v>10</v>
      </c>
      <c r="H1615" s="3">
        <v>5.0833333333333304</v>
      </c>
      <c r="I1615" s="5">
        <v>0</v>
      </c>
      <c r="J1615">
        <v>0</v>
      </c>
      <c r="K1615" s="25">
        <v>152615</v>
      </c>
    </row>
    <row r="1616" spans="1:11" x14ac:dyDescent="0.25">
      <c r="A1616" s="2">
        <v>39599</v>
      </c>
      <c r="B1616" s="25">
        <v>114359</v>
      </c>
      <c r="C1616">
        <v>2008</v>
      </c>
      <c r="D1616" s="1" t="s">
        <v>3</v>
      </c>
      <c r="E1616">
        <v>0</v>
      </c>
      <c r="F1616" s="3">
        <v>0</v>
      </c>
      <c r="G1616">
        <v>13</v>
      </c>
      <c r="H1616" s="3">
        <v>7</v>
      </c>
      <c r="I1616" s="5">
        <v>0</v>
      </c>
      <c r="J1616">
        <v>1</v>
      </c>
      <c r="K1616" s="25">
        <v>130332</v>
      </c>
    </row>
    <row r="1617" spans="1:11" x14ac:dyDescent="0.25">
      <c r="A1617" s="2">
        <v>39600</v>
      </c>
      <c r="B1617" s="25">
        <v>110288</v>
      </c>
      <c r="C1617">
        <v>2008</v>
      </c>
      <c r="D1617" s="1" t="s">
        <v>4</v>
      </c>
      <c r="E1617">
        <v>0</v>
      </c>
      <c r="F1617" s="3">
        <v>0</v>
      </c>
      <c r="G1617">
        <v>26</v>
      </c>
      <c r="H1617" s="3">
        <v>11.75</v>
      </c>
      <c r="I1617" s="5">
        <v>0</v>
      </c>
      <c r="J1617">
        <v>1</v>
      </c>
      <c r="K1617" s="25">
        <v>114359</v>
      </c>
    </row>
    <row r="1618" spans="1:11" x14ac:dyDescent="0.25">
      <c r="A1618" s="2">
        <v>39601</v>
      </c>
      <c r="B1618" s="25">
        <v>118201</v>
      </c>
      <c r="C1618">
        <v>2008</v>
      </c>
      <c r="D1618" s="1" t="s">
        <v>5</v>
      </c>
      <c r="E1618">
        <v>0</v>
      </c>
      <c r="F1618" s="3">
        <v>0</v>
      </c>
      <c r="G1618">
        <v>14</v>
      </c>
      <c r="H1618" s="3">
        <v>6.0833333333333304</v>
      </c>
      <c r="I1618" s="5">
        <v>0</v>
      </c>
      <c r="J1618">
        <v>0</v>
      </c>
      <c r="K1618" s="25">
        <v>110288</v>
      </c>
    </row>
    <row r="1619" spans="1:11" x14ac:dyDescent="0.25">
      <c r="A1619" s="2">
        <v>39602</v>
      </c>
      <c r="B1619" s="25">
        <v>123257</v>
      </c>
      <c r="C1619">
        <v>2008</v>
      </c>
      <c r="D1619" s="1" t="s">
        <v>6</v>
      </c>
      <c r="E1619">
        <v>0</v>
      </c>
      <c r="F1619" s="3">
        <v>2.9166666666666599</v>
      </c>
      <c r="G1619">
        <v>23</v>
      </c>
      <c r="H1619" s="3">
        <v>9.375</v>
      </c>
      <c r="I1619" s="5">
        <v>0</v>
      </c>
      <c r="J1619">
        <v>0</v>
      </c>
      <c r="K1619" s="25">
        <v>118201</v>
      </c>
    </row>
    <row r="1620" spans="1:11" x14ac:dyDescent="0.25">
      <c r="A1620" s="2">
        <v>39603</v>
      </c>
      <c r="B1620" s="25">
        <v>185937</v>
      </c>
      <c r="C1620">
        <v>2008</v>
      </c>
      <c r="D1620" s="1" t="s">
        <v>7</v>
      </c>
      <c r="E1620">
        <v>0</v>
      </c>
      <c r="F1620" s="3">
        <v>13.9583333333333</v>
      </c>
      <c r="G1620">
        <v>16</v>
      </c>
      <c r="H1620" s="3">
        <v>9.375</v>
      </c>
      <c r="I1620" s="5">
        <v>0</v>
      </c>
      <c r="J1620">
        <v>0</v>
      </c>
      <c r="K1620" s="25">
        <v>123257</v>
      </c>
    </row>
    <row r="1621" spans="1:11" x14ac:dyDescent="0.25">
      <c r="A1621" s="2">
        <v>39604</v>
      </c>
      <c r="B1621" s="25">
        <v>176930</v>
      </c>
      <c r="C1621">
        <v>2008</v>
      </c>
      <c r="D1621" s="1" t="s">
        <v>1</v>
      </c>
      <c r="E1621">
        <v>0</v>
      </c>
      <c r="F1621" s="3">
        <v>7.9583333333333401</v>
      </c>
      <c r="G1621">
        <v>15</v>
      </c>
      <c r="H1621" s="3">
        <v>8.9166666666666696</v>
      </c>
      <c r="I1621" s="5">
        <v>0</v>
      </c>
      <c r="J1621">
        <v>0</v>
      </c>
      <c r="K1621" s="25">
        <v>185937</v>
      </c>
    </row>
    <row r="1622" spans="1:11" x14ac:dyDescent="0.25">
      <c r="A1622" s="2">
        <v>39605</v>
      </c>
      <c r="B1622" s="25">
        <v>159647</v>
      </c>
      <c r="C1622">
        <v>2008</v>
      </c>
      <c r="D1622" s="1" t="s">
        <v>2</v>
      </c>
      <c r="E1622">
        <v>1</v>
      </c>
      <c r="F1622" s="3">
        <v>7.625</v>
      </c>
      <c r="G1622">
        <v>22</v>
      </c>
      <c r="H1622" s="3">
        <v>11.2083333333333</v>
      </c>
      <c r="I1622" s="5">
        <v>0</v>
      </c>
      <c r="J1622">
        <v>0</v>
      </c>
      <c r="K1622" s="25">
        <v>176930</v>
      </c>
    </row>
    <row r="1623" spans="1:11" x14ac:dyDescent="0.25">
      <c r="A1623" s="2">
        <v>39606</v>
      </c>
      <c r="B1623" s="25">
        <v>167611</v>
      </c>
      <c r="C1623">
        <v>2008</v>
      </c>
      <c r="D1623" s="1" t="s">
        <v>3</v>
      </c>
      <c r="E1623">
        <v>0</v>
      </c>
      <c r="F1623" s="3">
        <v>11.375</v>
      </c>
      <c r="G1623">
        <v>15</v>
      </c>
      <c r="H1623" s="3">
        <v>7.5</v>
      </c>
      <c r="I1623" s="5">
        <v>0</v>
      </c>
      <c r="J1623">
        <v>1</v>
      </c>
      <c r="K1623" s="25">
        <v>159647</v>
      </c>
    </row>
    <row r="1624" spans="1:11" x14ac:dyDescent="0.25">
      <c r="A1624" s="2">
        <v>39607</v>
      </c>
      <c r="B1624" s="25">
        <v>144235</v>
      </c>
      <c r="C1624">
        <v>2008</v>
      </c>
      <c r="D1624" s="1" t="s">
        <v>4</v>
      </c>
      <c r="E1624">
        <v>0</v>
      </c>
      <c r="F1624" s="3">
        <v>7.6666666666666599</v>
      </c>
      <c r="G1624">
        <v>14</v>
      </c>
      <c r="H1624" s="3">
        <v>8.375</v>
      </c>
      <c r="I1624" s="5">
        <v>0</v>
      </c>
      <c r="J1624">
        <v>1</v>
      </c>
      <c r="K1624" s="25">
        <v>167611</v>
      </c>
    </row>
    <row r="1625" spans="1:11" x14ac:dyDescent="0.25">
      <c r="A1625" s="2">
        <v>39608</v>
      </c>
      <c r="B1625" s="25">
        <v>130301</v>
      </c>
      <c r="C1625">
        <v>2008</v>
      </c>
      <c r="D1625" s="1" t="s">
        <v>5</v>
      </c>
      <c r="E1625">
        <v>0</v>
      </c>
      <c r="F1625" s="3">
        <v>0</v>
      </c>
      <c r="G1625">
        <v>18</v>
      </c>
      <c r="H1625" s="3">
        <v>11.75</v>
      </c>
      <c r="I1625" s="5">
        <v>0</v>
      </c>
      <c r="J1625">
        <v>0</v>
      </c>
      <c r="K1625" s="25">
        <v>144235</v>
      </c>
    </row>
    <row r="1626" spans="1:11" x14ac:dyDescent="0.25">
      <c r="A1626" s="2">
        <v>39609</v>
      </c>
      <c r="B1626" s="25">
        <v>139291</v>
      </c>
      <c r="C1626">
        <v>2008</v>
      </c>
      <c r="D1626" s="1" t="s">
        <v>6</v>
      </c>
      <c r="E1626">
        <v>0</v>
      </c>
      <c r="F1626" s="3">
        <v>8.7916666666666607</v>
      </c>
      <c r="G1626">
        <v>25</v>
      </c>
      <c r="H1626" s="3">
        <v>12.3333333333333</v>
      </c>
      <c r="I1626" s="5">
        <v>0</v>
      </c>
      <c r="J1626">
        <v>0</v>
      </c>
      <c r="K1626" s="25">
        <v>130301</v>
      </c>
    </row>
    <row r="1627" spans="1:11" x14ac:dyDescent="0.25">
      <c r="A1627" s="2">
        <v>39610</v>
      </c>
      <c r="B1627" s="25">
        <v>192276</v>
      </c>
      <c r="C1627">
        <v>2008</v>
      </c>
      <c r="D1627" s="1" t="s">
        <v>7</v>
      </c>
      <c r="E1627">
        <v>0</v>
      </c>
      <c r="F1627" s="3">
        <v>11.7916666666667</v>
      </c>
      <c r="G1627">
        <v>22</v>
      </c>
      <c r="H1627" s="3">
        <v>9.1666666666666696</v>
      </c>
      <c r="I1627" s="5">
        <v>0</v>
      </c>
      <c r="J1627">
        <v>0</v>
      </c>
      <c r="K1627" s="25">
        <v>139291</v>
      </c>
    </row>
    <row r="1628" spans="1:11" x14ac:dyDescent="0.25">
      <c r="A1628" s="2">
        <v>39611</v>
      </c>
      <c r="B1628" s="25">
        <v>151218</v>
      </c>
      <c r="C1628">
        <v>2008</v>
      </c>
      <c r="D1628" s="1" t="s">
        <v>1</v>
      </c>
      <c r="E1628">
        <v>0</v>
      </c>
      <c r="F1628" s="3">
        <v>6.375</v>
      </c>
      <c r="G1628">
        <v>14</v>
      </c>
      <c r="H1628" s="3">
        <v>8.2083333333333304</v>
      </c>
      <c r="I1628" s="5">
        <v>0</v>
      </c>
      <c r="J1628">
        <v>0</v>
      </c>
      <c r="K1628" s="25">
        <v>192276</v>
      </c>
    </row>
    <row r="1629" spans="1:11" x14ac:dyDescent="0.25">
      <c r="A1629" s="2">
        <v>39612</v>
      </c>
      <c r="B1629" s="25">
        <v>122276</v>
      </c>
      <c r="C1629">
        <v>2008</v>
      </c>
      <c r="D1629" s="1" t="s">
        <v>2</v>
      </c>
      <c r="E1629">
        <v>1</v>
      </c>
      <c r="F1629" s="3">
        <v>0</v>
      </c>
      <c r="G1629">
        <v>12</v>
      </c>
      <c r="H1629" s="3">
        <v>7.4166666666666696</v>
      </c>
      <c r="I1629" s="5">
        <v>0</v>
      </c>
      <c r="J1629">
        <v>0</v>
      </c>
      <c r="K1629" s="25">
        <v>151218</v>
      </c>
    </row>
    <row r="1630" spans="1:11" x14ac:dyDescent="0.25">
      <c r="A1630" s="2">
        <v>39613</v>
      </c>
      <c r="B1630" s="25">
        <v>103765</v>
      </c>
      <c r="C1630">
        <v>2008</v>
      </c>
      <c r="D1630" s="1" t="s">
        <v>3</v>
      </c>
      <c r="E1630">
        <v>0</v>
      </c>
      <c r="F1630" s="3">
        <v>0</v>
      </c>
      <c r="G1630">
        <v>10</v>
      </c>
      <c r="H1630" s="3">
        <v>6.75</v>
      </c>
      <c r="I1630" s="5">
        <v>0</v>
      </c>
      <c r="J1630">
        <v>1</v>
      </c>
      <c r="K1630" s="25">
        <v>122276</v>
      </c>
    </row>
    <row r="1631" spans="1:11" x14ac:dyDescent="0.25">
      <c r="A1631" s="2">
        <v>39614</v>
      </c>
      <c r="B1631" s="25">
        <v>94730</v>
      </c>
      <c r="C1631">
        <v>2008</v>
      </c>
      <c r="D1631" s="1" t="s">
        <v>4</v>
      </c>
      <c r="E1631">
        <v>0</v>
      </c>
      <c r="F1631" s="3">
        <v>0</v>
      </c>
      <c r="G1631">
        <v>10</v>
      </c>
      <c r="H1631" s="3">
        <v>6.2083333333333304</v>
      </c>
      <c r="I1631" s="5">
        <v>0</v>
      </c>
      <c r="J1631">
        <v>1</v>
      </c>
      <c r="K1631" s="25">
        <v>103765</v>
      </c>
    </row>
    <row r="1632" spans="1:11" x14ac:dyDescent="0.25">
      <c r="A1632" s="2">
        <v>39615</v>
      </c>
      <c r="B1632" s="25">
        <v>101222</v>
      </c>
      <c r="C1632">
        <v>2008</v>
      </c>
      <c r="D1632" s="1" t="s">
        <v>5</v>
      </c>
      <c r="E1632">
        <v>0</v>
      </c>
      <c r="F1632" s="3">
        <v>0</v>
      </c>
      <c r="G1632">
        <v>12</v>
      </c>
      <c r="H1632" s="3">
        <v>6.0416666666666696</v>
      </c>
      <c r="I1632" s="5">
        <v>0</v>
      </c>
      <c r="J1632">
        <v>0</v>
      </c>
      <c r="K1632" s="25">
        <v>94730</v>
      </c>
    </row>
    <row r="1633" spans="1:11" x14ac:dyDescent="0.25">
      <c r="A1633" s="2">
        <v>39616</v>
      </c>
      <c r="B1633" s="25">
        <v>99889</v>
      </c>
      <c r="C1633">
        <v>2008</v>
      </c>
      <c r="D1633" s="1" t="s">
        <v>6</v>
      </c>
      <c r="E1633">
        <v>0</v>
      </c>
      <c r="F1633" s="3">
        <v>0</v>
      </c>
      <c r="G1633">
        <v>16</v>
      </c>
      <c r="H1633" s="3">
        <v>7.7083333333333304</v>
      </c>
      <c r="I1633" s="5">
        <v>0</v>
      </c>
      <c r="J1633">
        <v>0</v>
      </c>
      <c r="K1633" s="25">
        <v>101222</v>
      </c>
    </row>
    <row r="1634" spans="1:11" x14ac:dyDescent="0.25">
      <c r="A1634" s="2">
        <v>39617</v>
      </c>
      <c r="B1634" s="25">
        <v>102619</v>
      </c>
      <c r="C1634">
        <v>2008</v>
      </c>
      <c r="D1634" s="1" t="s">
        <v>7</v>
      </c>
      <c r="E1634">
        <v>0</v>
      </c>
      <c r="F1634" s="3">
        <v>0</v>
      </c>
      <c r="G1634">
        <v>12</v>
      </c>
      <c r="H1634" s="3">
        <v>4.9583333333333304</v>
      </c>
      <c r="I1634" s="5">
        <v>0</v>
      </c>
      <c r="J1634">
        <v>0</v>
      </c>
      <c r="K1634" s="25">
        <v>99889</v>
      </c>
    </row>
    <row r="1635" spans="1:11" x14ac:dyDescent="0.25">
      <c r="A1635" s="2">
        <v>39618</v>
      </c>
      <c r="B1635" s="25">
        <v>104731</v>
      </c>
      <c r="C1635">
        <v>2008</v>
      </c>
      <c r="D1635" s="1" t="s">
        <v>1</v>
      </c>
      <c r="E1635">
        <v>0</v>
      </c>
      <c r="F1635" s="3">
        <v>0</v>
      </c>
      <c r="G1635">
        <v>14</v>
      </c>
      <c r="H1635" s="3">
        <v>6.7916666666666696</v>
      </c>
      <c r="I1635" s="5">
        <v>0</v>
      </c>
      <c r="J1635">
        <v>0</v>
      </c>
      <c r="K1635" s="25">
        <v>102619</v>
      </c>
    </row>
    <row r="1636" spans="1:11" x14ac:dyDescent="0.25">
      <c r="A1636" s="2">
        <v>39619</v>
      </c>
      <c r="B1636" s="25">
        <v>95658</v>
      </c>
      <c r="C1636">
        <v>2008</v>
      </c>
      <c r="D1636" s="1" t="s">
        <v>2</v>
      </c>
      <c r="E1636">
        <v>1</v>
      </c>
      <c r="F1636" s="3">
        <v>0</v>
      </c>
      <c r="G1636">
        <v>14</v>
      </c>
      <c r="H1636" s="3">
        <v>6.0416666666666696</v>
      </c>
      <c r="I1636" s="5">
        <v>0</v>
      </c>
      <c r="J1636">
        <v>0</v>
      </c>
      <c r="K1636" s="25">
        <v>104731</v>
      </c>
    </row>
    <row r="1637" spans="1:11" x14ac:dyDescent="0.25">
      <c r="A1637" s="2">
        <v>39620</v>
      </c>
      <c r="B1637" s="25">
        <v>86752</v>
      </c>
      <c r="C1637">
        <v>2008</v>
      </c>
      <c r="D1637" s="1" t="s">
        <v>3</v>
      </c>
      <c r="E1637">
        <v>0</v>
      </c>
      <c r="F1637" s="3">
        <v>0</v>
      </c>
      <c r="G1637">
        <v>14</v>
      </c>
      <c r="H1637" s="3">
        <v>9.0416666666666696</v>
      </c>
      <c r="I1637" s="5">
        <v>0</v>
      </c>
      <c r="J1637">
        <v>1</v>
      </c>
      <c r="K1637" s="25">
        <v>95658</v>
      </c>
    </row>
    <row r="1638" spans="1:11" x14ac:dyDescent="0.25">
      <c r="A1638" s="2">
        <v>39621</v>
      </c>
      <c r="B1638" s="25">
        <v>91495</v>
      </c>
      <c r="C1638">
        <v>2008</v>
      </c>
      <c r="D1638" s="1" t="s">
        <v>4</v>
      </c>
      <c r="E1638">
        <v>0</v>
      </c>
      <c r="F1638" s="3">
        <v>0</v>
      </c>
      <c r="G1638">
        <v>14</v>
      </c>
      <c r="H1638" s="3">
        <v>7.7916666666666696</v>
      </c>
      <c r="I1638" s="5">
        <v>0</v>
      </c>
      <c r="J1638">
        <v>1</v>
      </c>
      <c r="K1638" s="25">
        <v>86752</v>
      </c>
    </row>
    <row r="1639" spans="1:11" x14ac:dyDescent="0.25">
      <c r="A1639" s="2">
        <v>39622</v>
      </c>
      <c r="B1639" s="25">
        <v>103953</v>
      </c>
      <c r="C1639">
        <v>2008</v>
      </c>
      <c r="D1639" s="1" t="s">
        <v>5</v>
      </c>
      <c r="E1639">
        <v>0</v>
      </c>
      <c r="F1639" s="3">
        <v>0</v>
      </c>
      <c r="G1639">
        <v>13</v>
      </c>
      <c r="H1639" s="3">
        <v>6.9166666666666696</v>
      </c>
      <c r="I1639" s="5">
        <v>0</v>
      </c>
      <c r="J1639">
        <v>0</v>
      </c>
      <c r="K1639" s="25">
        <v>91495</v>
      </c>
    </row>
    <row r="1640" spans="1:11" x14ac:dyDescent="0.25">
      <c r="A1640" s="2">
        <v>39623</v>
      </c>
      <c r="B1640" s="25">
        <v>107477</v>
      </c>
      <c r="C1640">
        <v>2008</v>
      </c>
      <c r="D1640" s="1" t="s">
        <v>6</v>
      </c>
      <c r="E1640">
        <v>0</v>
      </c>
      <c r="F1640" s="3">
        <v>0</v>
      </c>
      <c r="G1640">
        <v>13</v>
      </c>
      <c r="H1640" s="3">
        <v>8.2916666666666696</v>
      </c>
      <c r="I1640" s="5">
        <v>0</v>
      </c>
      <c r="J1640">
        <v>0</v>
      </c>
      <c r="K1640" s="25">
        <v>103953</v>
      </c>
    </row>
    <row r="1641" spans="1:11" x14ac:dyDescent="0.25">
      <c r="A1641" s="2">
        <v>39624</v>
      </c>
      <c r="B1641" s="25">
        <v>101694</v>
      </c>
      <c r="C1641">
        <v>2008</v>
      </c>
      <c r="D1641" s="1" t="s">
        <v>7</v>
      </c>
      <c r="E1641">
        <v>0</v>
      </c>
      <c r="F1641" s="3">
        <v>0</v>
      </c>
      <c r="G1641">
        <v>24</v>
      </c>
      <c r="H1641" s="3">
        <v>12.5416666666667</v>
      </c>
      <c r="I1641" s="5">
        <v>0</v>
      </c>
      <c r="J1641">
        <v>0</v>
      </c>
      <c r="K1641" s="25">
        <v>107477</v>
      </c>
    </row>
    <row r="1642" spans="1:11" x14ac:dyDescent="0.25">
      <c r="A1642" s="2">
        <v>39625</v>
      </c>
      <c r="B1642" s="25">
        <v>98467</v>
      </c>
      <c r="C1642">
        <v>2008</v>
      </c>
      <c r="D1642" s="1" t="s">
        <v>1</v>
      </c>
      <c r="E1642">
        <v>0</v>
      </c>
      <c r="F1642" s="3">
        <v>0</v>
      </c>
      <c r="G1642">
        <v>22</v>
      </c>
      <c r="H1642" s="3">
        <v>9.5833333333333304</v>
      </c>
      <c r="I1642" s="5">
        <v>0</v>
      </c>
      <c r="J1642">
        <v>0</v>
      </c>
      <c r="K1642" s="25">
        <v>101694</v>
      </c>
    </row>
    <row r="1643" spans="1:11" x14ac:dyDescent="0.25">
      <c r="A1643" s="2">
        <v>39626</v>
      </c>
      <c r="B1643" s="25">
        <v>95067</v>
      </c>
      <c r="C1643">
        <v>2008</v>
      </c>
      <c r="D1643" s="1" t="s">
        <v>2</v>
      </c>
      <c r="E1643">
        <v>1</v>
      </c>
      <c r="F1643" s="3">
        <v>0</v>
      </c>
      <c r="G1643">
        <v>10</v>
      </c>
      <c r="H1643" s="3">
        <v>3.9166666666666701</v>
      </c>
      <c r="I1643" s="5">
        <v>0</v>
      </c>
      <c r="J1643">
        <v>0</v>
      </c>
      <c r="K1643" s="25">
        <v>98467</v>
      </c>
    </row>
    <row r="1644" spans="1:11" x14ac:dyDescent="0.25">
      <c r="A1644" s="2">
        <v>39627</v>
      </c>
      <c r="B1644" s="25">
        <v>88261</v>
      </c>
      <c r="C1644">
        <v>2008</v>
      </c>
      <c r="D1644" s="1" t="s">
        <v>3</v>
      </c>
      <c r="E1644">
        <v>0</v>
      </c>
      <c r="F1644" s="3">
        <v>0</v>
      </c>
      <c r="G1644">
        <v>13</v>
      </c>
      <c r="H1644" s="3">
        <v>5.9583333333333304</v>
      </c>
      <c r="I1644" s="5">
        <v>0</v>
      </c>
      <c r="J1644">
        <v>1</v>
      </c>
      <c r="K1644" s="25">
        <v>95067</v>
      </c>
    </row>
    <row r="1645" spans="1:11" x14ac:dyDescent="0.25">
      <c r="A1645" s="2">
        <v>39628</v>
      </c>
      <c r="B1645" s="25">
        <v>85159</v>
      </c>
      <c r="C1645">
        <v>2008</v>
      </c>
      <c r="D1645" s="1" t="s">
        <v>4</v>
      </c>
      <c r="E1645">
        <v>0</v>
      </c>
      <c r="F1645" s="3">
        <v>0</v>
      </c>
      <c r="G1645">
        <v>12</v>
      </c>
      <c r="H1645" s="3">
        <v>7.7083333333333304</v>
      </c>
      <c r="I1645" s="5">
        <v>0</v>
      </c>
      <c r="J1645">
        <v>1</v>
      </c>
      <c r="K1645" s="25">
        <v>88261</v>
      </c>
    </row>
    <row r="1646" spans="1:11" x14ac:dyDescent="0.25">
      <c r="A1646" s="2">
        <v>39629</v>
      </c>
      <c r="B1646" s="25">
        <v>95141</v>
      </c>
      <c r="C1646">
        <v>2008</v>
      </c>
      <c r="D1646" s="1" t="s">
        <v>5</v>
      </c>
      <c r="E1646">
        <v>0</v>
      </c>
      <c r="F1646" s="3">
        <v>0</v>
      </c>
      <c r="G1646">
        <v>18</v>
      </c>
      <c r="H1646" s="3">
        <v>9.7083333333333304</v>
      </c>
      <c r="I1646" s="5">
        <v>0</v>
      </c>
      <c r="J1646">
        <v>0</v>
      </c>
      <c r="K1646" s="25">
        <v>85159</v>
      </c>
    </row>
    <row r="1647" spans="1:11" x14ac:dyDescent="0.25">
      <c r="A1647" s="2">
        <v>39630</v>
      </c>
      <c r="B1647" s="25">
        <v>105976</v>
      </c>
      <c r="C1647">
        <v>2008</v>
      </c>
      <c r="D1647" s="1" t="s">
        <v>6</v>
      </c>
      <c r="E1647">
        <v>0</v>
      </c>
      <c r="F1647" s="3">
        <v>0</v>
      </c>
      <c r="G1647">
        <v>15</v>
      </c>
      <c r="H1647" s="3">
        <v>7.2916666666666696</v>
      </c>
      <c r="I1647" s="5">
        <v>0</v>
      </c>
      <c r="J1647">
        <v>0</v>
      </c>
      <c r="K1647" s="25">
        <v>95141</v>
      </c>
    </row>
    <row r="1648" spans="1:11" x14ac:dyDescent="0.25">
      <c r="A1648" s="2">
        <v>39631</v>
      </c>
      <c r="B1648" s="25">
        <v>105079</v>
      </c>
      <c r="C1648">
        <v>2008</v>
      </c>
      <c r="D1648" s="1" t="s">
        <v>7</v>
      </c>
      <c r="E1648">
        <v>0</v>
      </c>
      <c r="F1648" s="3">
        <v>0</v>
      </c>
      <c r="G1648">
        <v>12</v>
      </c>
      <c r="H1648" s="3">
        <v>5.8333333333333304</v>
      </c>
      <c r="I1648" s="5">
        <v>0</v>
      </c>
      <c r="J1648">
        <v>0</v>
      </c>
      <c r="K1648" s="25">
        <v>105976</v>
      </c>
    </row>
    <row r="1649" spans="1:11" x14ac:dyDescent="0.25">
      <c r="A1649" s="2">
        <v>39632</v>
      </c>
      <c r="B1649" s="25">
        <v>93980</v>
      </c>
      <c r="C1649">
        <v>2008</v>
      </c>
      <c r="D1649" s="1" t="s">
        <v>1</v>
      </c>
      <c r="E1649">
        <v>0</v>
      </c>
      <c r="F1649" s="3">
        <v>0</v>
      </c>
      <c r="G1649">
        <v>14</v>
      </c>
      <c r="H1649" s="3">
        <v>9.25</v>
      </c>
      <c r="I1649" s="5">
        <v>0</v>
      </c>
      <c r="J1649">
        <v>0</v>
      </c>
      <c r="K1649" s="25">
        <v>105079</v>
      </c>
    </row>
    <row r="1650" spans="1:11" x14ac:dyDescent="0.25">
      <c r="A1650" s="2">
        <v>39633</v>
      </c>
      <c r="B1650" s="25">
        <v>83304</v>
      </c>
      <c r="C1650">
        <v>2008</v>
      </c>
      <c r="D1650" s="1" t="s">
        <v>2</v>
      </c>
      <c r="E1650">
        <v>1</v>
      </c>
      <c r="F1650" s="3">
        <v>0</v>
      </c>
      <c r="G1650">
        <v>22</v>
      </c>
      <c r="H1650" s="3">
        <v>10.7916666666667</v>
      </c>
      <c r="I1650" s="5">
        <v>0</v>
      </c>
      <c r="J1650">
        <v>0</v>
      </c>
      <c r="K1650" s="25">
        <v>93980</v>
      </c>
    </row>
    <row r="1651" spans="1:11" x14ac:dyDescent="0.25">
      <c r="A1651" s="2">
        <v>39634</v>
      </c>
      <c r="B1651" s="25">
        <v>84095</v>
      </c>
      <c r="C1651">
        <v>2008</v>
      </c>
      <c r="D1651" s="1" t="s">
        <v>3</v>
      </c>
      <c r="E1651">
        <v>0</v>
      </c>
      <c r="F1651" s="3">
        <v>0</v>
      </c>
      <c r="G1651">
        <v>13</v>
      </c>
      <c r="H1651" s="3">
        <v>8.2916666666666696</v>
      </c>
      <c r="I1651" s="5">
        <v>0</v>
      </c>
      <c r="J1651">
        <v>1</v>
      </c>
      <c r="K1651" s="25">
        <v>83304</v>
      </c>
    </row>
    <row r="1652" spans="1:11" x14ac:dyDescent="0.25">
      <c r="A1652" s="2">
        <v>39635</v>
      </c>
      <c r="B1652" s="25">
        <v>88671</v>
      </c>
      <c r="C1652">
        <v>2008</v>
      </c>
      <c r="D1652" s="1" t="s">
        <v>4</v>
      </c>
      <c r="E1652">
        <v>0</v>
      </c>
      <c r="F1652" s="3">
        <v>0</v>
      </c>
      <c r="G1652">
        <v>15</v>
      </c>
      <c r="H1652" s="3">
        <v>8.1666666666666696</v>
      </c>
      <c r="I1652" s="5">
        <v>0</v>
      </c>
      <c r="J1652">
        <v>1</v>
      </c>
      <c r="K1652" s="25">
        <v>84095</v>
      </c>
    </row>
    <row r="1653" spans="1:11" x14ac:dyDescent="0.25">
      <c r="A1653" s="2">
        <v>39636</v>
      </c>
      <c r="B1653" s="25">
        <v>109830</v>
      </c>
      <c r="C1653">
        <v>2008</v>
      </c>
      <c r="D1653" s="1" t="s">
        <v>5</v>
      </c>
      <c r="E1653">
        <v>0</v>
      </c>
      <c r="F1653" s="3">
        <v>0</v>
      </c>
      <c r="G1653">
        <v>13</v>
      </c>
      <c r="H1653" s="3">
        <v>6.75</v>
      </c>
      <c r="I1653" s="5">
        <v>0</v>
      </c>
      <c r="J1653">
        <v>0</v>
      </c>
      <c r="K1653" s="25">
        <v>88671</v>
      </c>
    </row>
    <row r="1654" spans="1:11" x14ac:dyDescent="0.25">
      <c r="A1654" s="2">
        <v>39637</v>
      </c>
      <c r="B1654" s="25">
        <v>105018</v>
      </c>
      <c r="C1654">
        <v>2008</v>
      </c>
      <c r="D1654" s="1" t="s">
        <v>6</v>
      </c>
      <c r="E1654">
        <v>0</v>
      </c>
      <c r="F1654" s="3">
        <v>0</v>
      </c>
      <c r="G1654">
        <v>10</v>
      </c>
      <c r="H1654" s="3">
        <v>6.0833333333333304</v>
      </c>
      <c r="I1654" s="5">
        <v>0</v>
      </c>
      <c r="J1654">
        <v>0</v>
      </c>
      <c r="K1654" s="25">
        <v>109830</v>
      </c>
    </row>
    <row r="1655" spans="1:11" x14ac:dyDescent="0.25">
      <c r="A1655" s="2">
        <v>39638</v>
      </c>
      <c r="B1655" s="25">
        <v>105201</v>
      </c>
      <c r="C1655">
        <v>2008</v>
      </c>
      <c r="D1655" s="1" t="s">
        <v>7</v>
      </c>
      <c r="E1655">
        <v>0</v>
      </c>
      <c r="F1655" s="3">
        <v>0</v>
      </c>
      <c r="G1655">
        <v>12</v>
      </c>
      <c r="H1655" s="3">
        <v>6.4166666666666696</v>
      </c>
      <c r="I1655" s="5">
        <v>0</v>
      </c>
      <c r="J1655">
        <v>0</v>
      </c>
      <c r="K1655" s="25">
        <v>105018</v>
      </c>
    </row>
    <row r="1656" spans="1:11" x14ac:dyDescent="0.25">
      <c r="A1656" s="2">
        <v>39639</v>
      </c>
      <c r="B1656" s="25">
        <v>102110</v>
      </c>
      <c r="C1656">
        <v>2008</v>
      </c>
      <c r="D1656" s="1" t="s">
        <v>1</v>
      </c>
      <c r="E1656">
        <v>0</v>
      </c>
      <c r="F1656" s="3">
        <v>0</v>
      </c>
      <c r="G1656">
        <v>14</v>
      </c>
      <c r="H1656" s="3">
        <v>7.875</v>
      </c>
      <c r="I1656" s="5">
        <v>0</v>
      </c>
      <c r="J1656">
        <v>0</v>
      </c>
      <c r="K1656" s="25">
        <v>105201</v>
      </c>
    </row>
    <row r="1657" spans="1:11" x14ac:dyDescent="0.25">
      <c r="A1657" s="2">
        <v>39640</v>
      </c>
      <c r="B1657" s="25">
        <v>100566</v>
      </c>
      <c r="C1657">
        <v>2008</v>
      </c>
      <c r="D1657" s="1" t="s">
        <v>2</v>
      </c>
      <c r="E1657">
        <v>1</v>
      </c>
      <c r="F1657" s="3">
        <v>0</v>
      </c>
      <c r="G1657">
        <v>17</v>
      </c>
      <c r="H1657" s="3">
        <v>7.5</v>
      </c>
      <c r="I1657" s="5">
        <v>0</v>
      </c>
      <c r="J1657">
        <v>0</v>
      </c>
      <c r="K1657" s="25">
        <v>102110</v>
      </c>
    </row>
    <row r="1658" spans="1:11" x14ac:dyDescent="0.25">
      <c r="A1658" s="2">
        <v>39641</v>
      </c>
      <c r="B1658" s="25">
        <v>93205</v>
      </c>
      <c r="C1658">
        <v>2008</v>
      </c>
      <c r="D1658" s="1" t="s">
        <v>3</v>
      </c>
      <c r="E1658">
        <v>0</v>
      </c>
      <c r="F1658" s="3">
        <v>0</v>
      </c>
      <c r="G1658">
        <v>10</v>
      </c>
      <c r="H1658" s="3">
        <v>5.875</v>
      </c>
      <c r="I1658" s="5">
        <v>0</v>
      </c>
      <c r="J1658">
        <v>1</v>
      </c>
      <c r="K1658" s="25">
        <v>100566</v>
      </c>
    </row>
    <row r="1659" spans="1:11" x14ac:dyDescent="0.25">
      <c r="A1659" s="2">
        <v>39642</v>
      </c>
      <c r="B1659" s="25">
        <v>93129</v>
      </c>
      <c r="C1659">
        <v>2008</v>
      </c>
      <c r="D1659" s="1" t="s">
        <v>4</v>
      </c>
      <c r="E1659">
        <v>0</v>
      </c>
      <c r="F1659" s="3">
        <v>0</v>
      </c>
      <c r="G1659">
        <v>12</v>
      </c>
      <c r="H1659" s="3">
        <v>5.4583333333333304</v>
      </c>
      <c r="I1659" s="5">
        <v>0</v>
      </c>
      <c r="J1659">
        <v>1</v>
      </c>
      <c r="K1659" s="25">
        <v>93205</v>
      </c>
    </row>
    <row r="1660" spans="1:11" x14ac:dyDescent="0.25">
      <c r="A1660" s="2">
        <v>39643</v>
      </c>
      <c r="B1660" s="25">
        <v>103195</v>
      </c>
      <c r="C1660">
        <v>2008</v>
      </c>
      <c r="D1660" s="1" t="s">
        <v>5</v>
      </c>
      <c r="E1660">
        <v>0</v>
      </c>
      <c r="F1660" s="3">
        <v>0</v>
      </c>
      <c r="G1660">
        <v>12</v>
      </c>
      <c r="H1660" s="3">
        <v>6.6666666666666696</v>
      </c>
      <c r="I1660" s="5">
        <v>0</v>
      </c>
      <c r="J1660">
        <v>0</v>
      </c>
      <c r="K1660" s="25">
        <v>93129</v>
      </c>
    </row>
    <row r="1661" spans="1:11" x14ac:dyDescent="0.25">
      <c r="A1661" s="2">
        <v>39644</v>
      </c>
      <c r="B1661" s="25">
        <v>102342</v>
      </c>
      <c r="C1661">
        <v>2008</v>
      </c>
      <c r="D1661" s="1" t="s">
        <v>6</v>
      </c>
      <c r="E1661">
        <v>0</v>
      </c>
      <c r="F1661" s="3">
        <v>0</v>
      </c>
      <c r="G1661">
        <v>15</v>
      </c>
      <c r="H1661" s="3">
        <v>6.25</v>
      </c>
      <c r="I1661" s="5">
        <v>0</v>
      </c>
      <c r="J1661">
        <v>0</v>
      </c>
      <c r="K1661" s="25">
        <v>103195</v>
      </c>
    </row>
    <row r="1662" spans="1:11" x14ac:dyDescent="0.25">
      <c r="A1662" s="2">
        <v>39645</v>
      </c>
      <c r="B1662" s="25">
        <v>101455</v>
      </c>
      <c r="C1662">
        <v>2008</v>
      </c>
      <c r="D1662" s="1" t="s">
        <v>7</v>
      </c>
      <c r="E1662">
        <v>0</v>
      </c>
      <c r="F1662" s="3">
        <v>0</v>
      </c>
      <c r="G1662">
        <v>17</v>
      </c>
      <c r="H1662" s="3">
        <v>10.9583333333333</v>
      </c>
      <c r="I1662" s="5">
        <v>0</v>
      </c>
      <c r="J1662">
        <v>0</v>
      </c>
      <c r="K1662" s="25">
        <v>102342</v>
      </c>
    </row>
    <row r="1663" spans="1:11" x14ac:dyDescent="0.25">
      <c r="A1663" s="2">
        <v>39646</v>
      </c>
      <c r="B1663" s="25">
        <v>99061</v>
      </c>
      <c r="C1663">
        <v>2008</v>
      </c>
      <c r="D1663" s="1" t="s">
        <v>1</v>
      </c>
      <c r="E1663">
        <v>0</v>
      </c>
      <c r="F1663" s="3">
        <v>0</v>
      </c>
      <c r="G1663">
        <v>13</v>
      </c>
      <c r="H1663" s="3">
        <v>7.9583333333333304</v>
      </c>
      <c r="I1663" s="5">
        <v>0</v>
      </c>
      <c r="J1663">
        <v>0</v>
      </c>
      <c r="K1663" s="25">
        <v>101455</v>
      </c>
    </row>
    <row r="1664" spans="1:11" x14ac:dyDescent="0.25">
      <c r="A1664" s="2">
        <v>39647</v>
      </c>
      <c r="B1664" s="25">
        <v>96368</v>
      </c>
      <c r="C1664">
        <v>2008</v>
      </c>
      <c r="D1664" s="1" t="s">
        <v>2</v>
      </c>
      <c r="E1664">
        <v>1</v>
      </c>
      <c r="F1664" s="3">
        <v>0</v>
      </c>
      <c r="G1664">
        <v>13</v>
      </c>
      <c r="H1664" s="3">
        <v>5.75</v>
      </c>
      <c r="I1664" s="5">
        <v>0</v>
      </c>
      <c r="J1664">
        <v>0</v>
      </c>
      <c r="K1664" s="25">
        <v>99061</v>
      </c>
    </row>
    <row r="1665" spans="1:11" x14ac:dyDescent="0.25">
      <c r="A1665" s="2">
        <v>39648</v>
      </c>
      <c r="B1665" s="25">
        <v>90448</v>
      </c>
      <c r="C1665">
        <v>2008</v>
      </c>
      <c r="D1665" s="1" t="s">
        <v>3</v>
      </c>
      <c r="E1665">
        <v>0</v>
      </c>
      <c r="F1665" s="3">
        <v>0</v>
      </c>
      <c r="G1665">
        <v>12</v>
      </c>
      <c r="H1665" s="3">
        <v>5.5</v>
      </c>
      <c r="I1665" s="5">
        <v>0</v>
      </c>
      <c r="J1665">
        <v>1</v>
      </c>
      <c r="K1665" s="25">
        <v>96368</v>
      </c>
    </row>
    <row r="1666" spans="1:11" x14ac:dyDescent="0.25">
      <c r="A1666" s="2">
        <v>39649</v>
      </c>
      <c r="B1666" s="25">
        <v>88364</v>
      </c>
      <c r="C1666">
        <v>2008</v>
      </c>
      <c r="D1666" s="1" t="s">
        <v>4</v>
      </c>
      <c r="E1666">
        <v>0</v>
      </c>
      <c r="F1666" s="3">
        <v>0</v>
      </c>
      <c r="G1666">
        <v>25</v>
      </c>
      <c r="H1666" s="3">
        <v>12.125</v>
      </c>
      <c r="I1666" s="5">
        <v>0</v>
      </c>
      <c r="J1666">
        <v>1</v>
      </c>
      <c r="K1666" s="25">
        <v>90448</v>
      </c>
    </row>
    <row r="1667" spans="1:11" x14ac:dyDescent="0.25">
      <c r="A1667" s="2">
        <v>39650</v>
      </c>
      <c r="B1667" s="25">
        <v>99023</v>
      </c>
      <c r="C1667">
        <v>2008</v>
      </c>
      <c r="D1667" s="1" t="s">
        <v>5</v>
      </c>
      <c r="E1667">
        <v>0</v>
      </c>
      <c r="F1667" s="3">
        <v>0</v>
      </c>
      <c r="G1667">
        <v>10</v>
      </c>
      <c r="H1667" s="3">
        <v>5.7083333333333304</v>
      </c>
      <c r="I1667" s="5">
        <v>0</v>
      </c>
      <c r="J1667">
        <v>0</v>
      </c>
      <c r="K1667" s="25">
        <v>88364</v>
      </c>
    </row>
    <row r="1668" spans="1:11" x14ac:dyDescent="0.25">
      <c r="A1668" s="2">
        <v>39651</v>
      </c>
      <c r="B1668" s="25">
        <v>96176</v>
      </c>
      <c r="C1668">
        <v>2008</v>
      </c>
      <c r="D1668" s="1" t="s">
        <v>6</v>
      </c>
      <c r="E1668">
        <v>0</v>
      </c>
      <c r="F1668" s="3">
        <v>0</v>
      </c>
      <c r="G1668">
        <v>13</v>
      </c>
      <c r="H1668" s="3">
        <v>5</v>
      </c>
      <c r="I1668" s="5">
        <v>0</v>
      </c>
      <c r="J1668">
        <v>0</v>
      </c>
      <c r="K1668" s="25">
        <v>99023</v>
      </c>
    </row>
    <row r="1669" spans="1:11" x14ac:dyDescent="0.25">
      <c r="A1669" s="2">
        <v>39652</v>
      </c>
      <c r="B1669" s="25">
        <v>98681</v>
      </c>
      <c r="C1669">
        <v>2008</v>
      </c>
      <c r="D1669" s="1" t="s">
        <v>7</v>
      </c>
      <c r="E1669">
        <v>0</v>
      </c>
      <c r="F1669" s="3">
        <v>0</v>
      </c>
      <c r="G1669">
        <v>14</v>
      </c>
      <c r="H1669" s="3">
        <v>5.9583333333333304</v>
      </c>
      <c r="I1669" s="5">
        <v>0</v>
      </c>
      <c r="J1669">
        <v>0</v>
      </c>
      <c r="K1669" s="25">
        <v>96176</v>
      </c>
    </row>
    <row r="1670" spans="1:11" x14ac:dyDescent="0.25">
      <c r="A1670" s="2">
        <v>39653</v>
      </c>
      <c r="B1670" s="25">
        <v>91869</v>
      </c>
      <c r="C1670">
        <v>2008</v>
      </c>
      <c r="D1670" s="1" t="s">
        <v>1</v>
      </c>
      <c r="E1670">
        <v>0</v>
      </c>
      <c r="F1670" s="3">
        <v>0</v>
      </c>
      <c r="G1670">
        <v>13</v>
      </c>
      <c r="H1670" s="3">
        <v>8.7083333333333304</v>
      </c>
      <c r="I1670" s="5">
        <v>0</v>
      </c>
      <c r="J1670">
        <v>0</v>
      </c>
      <c r="K1670" s="25">
        <v>98681</v>
      </c>
    </row>
    <row r="1671" spans="1:11" x14ac:dyDescent="0.25">
      <c r="A1671" s="2">
        <v>39654</v>
      </c>
      <c r="B1671" s="25">
        <v>90087</v>
      </c>
      <c r="C1671">
        <v>2008</v>
      </c>
      <c r="D1671" s="1" t="s">
        <v>2</v>
      </c>
      <c r="E1671">
        <v>1</v>
      </c>
      <c r="F1671" s="3">
        <v>0</v>
      </c>
      <c r="G1671">
        <v>16</v>
      </c>
      <c r="H1671" s="3">
        <v>10.5</v>
      </c>
      <c r="I1671" s="5">
        <v>0</v>
      </c>
      <c r="J1671">
        <v>0</v>
      </c>
      <c r="K1671" s="25">
        <v>91869</v>
      </c>
    </row>
    <row r="1672" spans="1:11" x14ac:dyDescent="0.25">
      <c r="A1672" s="2">
        <v>39655</v>
      </c>
      <c r="B1672" s="25">
        <v>87778</v>
      </c>
      <c r="C1672">
        <v>2008</v>
      </c>
      <c r="D1672" s="1" t="s">
        <v>3</v>
      </c>
      <c r="E1672">
        <v>0</v>
      </c>
      <c r="F1672" s="3">
        <v>0</v>
      </c>
      <c r="G1672">
        <v>20</v>
      </c>
      <c r="H1672" s="3">
        <v>11.9583333333333</v>
      </c>
      <c r="I1672" s="5">
        <v>0</v>
      </c>
      <c r="J1672">
        <v>1</v>
      </c>
      <c r="K1672" s="25">
        <v>90087</v>
      </c>
    </row>
    <row r="1673" spans="1:11" x14ac:dyDescent="0.25">
      <c r="A1673" s="2">
        <v>39656</v>
      </c>
      <c r="B1673" s="25">
        <v>91926</v>
      </c>
      <c r="C1673">
        <v>2008</v>
      </c>
      <c r="D1673" s="1" t="s">
        <v>4</v>
      </c>
      <c r="E1673">
        <v>0</v>
      </c>
      <c r="F1673" s="3">
        <v>0</v>
      </c>
      <c r="G1673">
        <v>43</v>
      </c>
      <c r="H1673" s="3">
        <v>14.5833333333333</v>
      </c>
      <c r="I1673" s="5">
        <v>0</v>
      </c>
      <c r="J1673">
        <v>1</v>
      </c>
      <c r="K1673" s="25">
        <v>87778</v>
      </c>
    </row>
    <row r="1674" spans="1:11" x14ac:dyDescent="0.25">
      <c r="A1674" s="2">
        <v>39657</v>
      </c>
      <c r="B1674" s="25">
        <v>91593</v>
      </c>
      <c r="C1674">
        <v>2008</v>
      </c>
      <c r="D1674" s="1" t="s">
        <v>5</v>
      </c>
      <c r="E1674">
        <v>0</v>
      </c>
      <c r="F1674" s="3">
        <v>0</v>
      </c>
      <c r="G1674">
        <v>14</v>
      </c>
      <c r="H1674" s="3">
        <v>9.5833333333333304</v>
      </c>
      <c r="I1674" s="5">
        <v>0</v>
      </c>
      <c r="J1674">
        <v>0</v>
      </c>
      <c r="K1674" s="25">
        <v>91926</v>
      </c>
    </row>
    <row r="1675" spans="1:11" x14ac:dyDescent="0.25">
      <c r="A1675" s="2">
        <v>39658</v>
      </c>
      <c r="B1675" s="25">
        <v>100633</v>
      </c>
      <c r="C1675">
        <v>2008</v>
      </c>
      <c r="D1675" s="1" t="s">
        <v>6</v>
      </c>
      <c r="E1675">
        <v>0</v>
      </c>
      <c r="F1675" s="3">
        <v>0</v>
      </c>
      <c r="G1675">
        <v>20</v>
      </c>
      <c r="H1675" s="3">
        <v>10.4166666666667</v>
      </c>
      <c r="I1675" s="5">
        <v>0</v>
      </c>
      <c r="J1675">
        <v>0</v>
      </c>
      <c r="K1675" s="25">
        <v>91593</v>
      </c>
    </row>
    <row r="1676" spans="1:11" x14ac:dyDescent="0.25">
      <c r="A1676" s="2">
        <v>39659</v>
      </c>
      <c r="B1676" s="25">
        <v>107269</v>
      </c>
      <c r="C1676">
        <v>2008</v>
      </c>
      <c r="D1676" s="1" t="s">
        <v>7</v>
      </c>
      <c r="E1676">
        <v>0</v>
      </c>
      <c r="F1676" s="3">
        <v>0</v>
      </c>
      <c r="G1676">
        <v>18</v>
      </c>
      <c r="H1676" s="3">
        <v>7.6666666666666696</v>
      </c>
      <c r="I1676" s="5">
        <v>0</v>
      </c>
      <c r="J1676">
        <v>0</v>
      </c>
      <c r="K1676" s="25">
        <v>100633</v>
      </c>
    </row>
    <row r="1677" spans="1:11" x14ac:dyDescent="0.25">
      <c r="A1677" s="2">
        <v>39660</v>
      </c>
      <c r="B1677" s="25">
        <v>104383</v>
      </c>
      <c r="C1677">
        <v>2008</v>
      </c>
      <c r="D1677" s="1" t="s">
        <v>1</v>
      </c>
      <c r="E1677">
        <v>0</v>
      </c>
      <c r="F1677" s="3">
        <v>0</v>
      </c>
      <c r="G1677">
        <v>16</v>
      </c>
      <c r="H1677" s="3">
        <v>8.5</v>
      </c>
      <c r="I1677" s="5">
        <v>0</v>
      </c>
      <c r="J1677">
        <v>0</v>
      </c>
      <c r="K1677" s="25">
        <v>107269</v>
      </c>
    </row>
    <row r="1678" spans="1:11" x14ac:dyDescent="0.25">
      <c r="A1678" s="2">
        <v>39661</v>
      </c>
      <c r="B1678" s="25">
        <v>89956</v>
      </c>
      <c r="C1678">
        <v>2008</v>
      </c>
      <c r="D1678" s="1" t="s">
        <v>2</v>
      </c>
      <c r="E1678">
        <v>1</v>
      </c>
      <c r="F1678" s="3">
        <v>0</v>
      </c>
      <c r="G1678">
        <v>25</v>
      </c>
      <c r="H1678" s="3">
        <v>12.2083333333333</v>
      </c>
      <c r="I1678" s="5">
        <v>0</v>
      </c>
      <c r="J1678">
        <v>0</v>
      </c>
      <c r="K1678" s="25">
        <v>104383</v>
      </c>
    </row>
    <row r="1679" spans="1:11" x14ac:dyDescent="0.25">
      <c r="A1679" s="2">
        <v>39662</v>
      </c>
      <c r="B1679" s="25">
        <v>82413</v>
      </c>
      <c r="C1679">
        <v>2008</v>
      </c>
      <c r="D1679" s="1" t="s">
        <v>3</v>
      </c>
      <c r="E1679">
        <v>0</v>
      </c>
      <c r="F1679" s="3">
        <v>0</v>
      </c>
      <c r="G1679">
        <v>13</v>
      </c>
      <c r="H1679" s="3">
        <v>5.5416666666666696</v>
      </c>
      <c r="I1679" s="5">
        <v>0</v>
      </c>
      <c r="J1679">
        <v>1</v>
      </c>
      <c r="K1679" s="25">
        <v>89956</v>
      </c>
    </row>
    <row r="1680" spans="1:11" x14ac:dyDescent="0.25">
      <c r="A1680" s="2">
        <v>39663</v>
      </c>
      <c r="B1680" s="25">
        <v>79782</v>
      </c>
      <c r="C1680">
        <v>2008</v>
      </c>
      <c r="D1680" s="1" t="s">
        <v>4</v>
      </c>
      <c r="E1680">
        <v>0</v>
      </c>
      <c r="F1680" s="3">
        <v>0</v>
      </c>
      <c r="G1680">
        <v>14</v>
      </c>
      <c r="H1680" s="3">
        <v>5.9166666666666696</v>
      </c>
      <c r="I1680" s="5">
        <v>0</v>
      </c>
      <c r="J1680">
        <v>1</v>
      </c>
      <c r="K1680" s="25">
        <v>82413</v>
      </c>
    </row>
    <row r="1681" spans="1:11" x14ac:dyDescent="0.25">
      <c r="A1681" s="2">
        <v>39664</v>
      </c>
      <c r="B1681" s="25">
        <v>89705</v>
      </c>
      <c r="C1681">
        <v>2008</v>
      </c>
      <c r="D1681" s="1" t="s">
        <v>5</v>
      </c>
      <c r="E1681">
        <v>0</v>
      </c>
      <c r="F1681" s="3">
        <v>0</v>
      </c>
      <c r="G1681">
        <v>12</v>
      </c>
      <c r="H1681" s="3">
        <v>6.4166666666666696</v>
      </c>
      <c r="I1681" s="5">
        <v>0</v>
      </c>
      <c r="J1681">
        <v>0</v>
      </c>
      <c r="K1681" s="25">
        <v>79782</v>
      </c>
    </row>
    <row r="1682" spans="1:11" x14ac:dyDescent="0.25">
      <c r="A1682" s="2">
        <v>39665</v>
      </c>
      <c r="B1682" s="25">
        <v>97418</v>
      </c>
      <c r="C1682">
        <v>2008</v>
      </c>
      <c r="D1682" s="1" t="s">
        <v>6</v>
      </c>
      <c r="E1682">
        <v>0</v>
      </c>
      <c r="F1682" s="3">
        <v>0</v>
      </c>
      <c r="G1682">
        <v>20</v>
      </c>
      <c r="H1682" s="3">
        <v>6.625</v>
      </c>
      <c r="I1682" s="5">
        <v>0</v>
      </c>
      <c r="J1682">
        <v>0</v>
      </c>
      <c r="K1682" s="25">
        <v>89705</v>
      </c>
    </row>
    <row r="1683" spans="1:11" x14ac:dyDescent="0.25">
      <c r="A1683" s="2">
        <v>39666</v>
      </c>
      <c r="B1683" s="25">
        <v>87609</v>
      </c>
      <c r="C1683">
        <v>2008</v>
      </c>
      <c r="D1683" s="1" t="s">
        <v>7</v>
      </c>
      <c r="E1683">
        <v>0</v>
      </c>
      <c r="F1683" s="3">
        <v>0</v>
      </c>
      <c r="G1683">
        <v>13</v>
      </c>
      <c r="H1683" s="3">
        <v>8.0833333333333304</v>
      </c>
      <c r="I1683" s="5">
        <v>0</v>
      </c>
      <c r="J1683">
        <v>0</v>
      </c>
      <c r="K1683" s="25">
        <v>97418</v>
      </c>
    </row>
    <row r="1684" spans="1:11" x14ac:dyDescent="0.25">
      <c r="A1684" s="2">
        <v>39667</v>
      </c>
      <c r="B1684" s="25">
        <v>93637</v>
      </c>
      <c r="C1684">
        <v>2008</v>
      </c>
      <c r="D1684" s="1" t="s">
        <v>1</v>
      </c>
      <c r="E1684">
        <v>0</v>
      </c>
      <c r="F1684" s="3">
        <v>0</v>
      </c>
      <c r="G1684">
        <v>21</v>
      </c>
      <c r="H1684" s="3">
        <v>10.875</v>
      </c>
      <c r="I1684" s="5">
        <v>0</v>
      </c>
      <c r="J1684">
        <v>0</v>
      </c>
      <c r="K1684" s="25">
        <v>87609</v>
      </c>
    </row>
    <row r="1685" spans="1:11" x14ac:dyDescent="0.25">
      <c r="A1685" s="2">
        <v>39668</v>
      </c>
      <c r="B1685" s="25">
        <v>79486</v>
      </c>
      <c r="C1685">
        <v>2008</v>
      </c>
      <c r="D1685" s="1" t="s">
        <v>2</v>
      </c>
      <c r="E1685">
        <v>1</v>
      </c>
      <c r="F1685" s="3">
        <v>0</v>
      </c>
      <c r="G1685">
        <v>15</v>
      </c>
      <c r="H1685" s="3">
        <v>11.125</v>
      </c>
      <c r="I1685" s="5">
        <v>0</v>
      </c>
      <c r="J1685">
        <v>0</v>
      </c>
      <c r="K1685" s="25">
        <v>93637</v>
      </c>
    </row>
    <row r="1686" spans="1:11" x14ac:dyDescent="0.25">
      <c r="A1686" s="2">
        <v>39669</v>
      </c>
      <c r="B1686" s="25">
        <v>82168</v>
      </c>
      <c r="C1686">
        <v>2008</v>
      </c>
      <c r="D1686" s="1" t="s">
        <v>3</v>
      </c>
      <c r="E1686">
        <v>0</v>
      </c>
      <c r="F1686" s="3">
        <v>0</v>
      </c>
      <c r="G1686">
        <v>21</v>
      </c>
      <c r="H1686" s="3">
        <v>11.375</v>
      </c>
      <c r="I1686" s="5">
        <v>0</v>
      </c>
      <c r="J1686">
        <v>1</v>
      </c>
      <c r="K1686" s="25">
        <v>79486</v>
      </c>
    </row>
    <row r="1687" spans="1:11" x14ac:dyDescent="0.25">
      <c r="A1687" s="2">
        <v>39670</v>
      </c>
      <c r="B1687" s="25">
        <v>83094</v>
      </c>
      <c r="C1687">
        <v>2008</v>
      </c>
      <c r="D1687" s="1" t="s">
        <v>4</v>
      </c>
      <c r="E1687">
        <v>0</v>
      </c>
      <c r="F1687" s="3">
        <v>0</v>
      </c>
      <c r="G1687">
        <v>14</v>
      </c>
      <c r="H1687" s="3">
        <v>7.4166666666666696</v>
      </c>
      <c r="I1687" s="5">
        <v>0</v>
      </c>
      <c r="J1687">
        <v>1</v>
      </c>
      <c r="K1687" s="25">
        <v>82168</v>
      </c>
    </row>
    <row r="1688" spans="1:11" x14ac:dyDescent="0.25">
      <c r="A1688" s="2">
        <v>39671</v>
      </c>
      <c r="B1688" s="25">
        <v>95420</v>
      </c>
      <c r="C1688">
        <v>2008</v>
      </c>
      <c r="D1688" s="1" t="s">
        <v>5</v>
      </c>
      <c r="E1688">
        <v>0</v>
      </c>
      <c r="F1688" s="3">
        <v>0</v>
      </c>
      <c r="G1688">
        <v>10</v>
      </c>
      <c r="H1688" s="3">
        <v>6.5416666666666696</v>
      </c>
      <c r="I1688" s="5">
        <v>0</v>
      </c>
      <c r="J1688">
        <v>0</v>
      </c>
      <c r="K1688" s="25">
        <v>83094</v>
      </c>
    </row>
    <row r="1689" spans="1:11" x14ac:dyDescent="0.25">
      <c r="A1689" s="2">
        <v>39672</v>
      </c>
      <c r="B1689" s="25">
        <v>96124</v>
      </c>
      <c r="C1689">
        <v>2008</v>
      </c>
      <c r="D1689" s="1" t="s">
        <v>6</v>
      </c>
      <c r="E1689">
        <v>0</v>
      </c>
      <c r="F1689" s="3">
        <v>0</v>
      </c>
      <c r="G1689">
        <v>10</v>
      </c>
      <c r="H1689" s="3">
        <v>5.5416666666666696</v>
      </c>
      <c r="I1689" s="5">
        <v>0</v>
      </c>
      <c r="J1689">
        <v>0</v>
      </c>
      <c r="K1689" s="25">
        <v>95420</v>
      </c>
    </row>
    <row r="1690" spans="1:11" x14ac:dyDescent="0.25">
      <c r="A1690" s="2">
        <v>39673</v>
      </c>
      <c r="B1690" s="25">
        <v>94550</v>
      </c>
      <c r="C1690">
        <v>2008</v>
      </c>
      <c r="D1690" s="1" t="s">
        <v>7</v>
      </c>
      <c r="E1690">
        <v>0</v>
      </c>
      <c r="F1690" s="3">
        <v>0</v>
      </c>
      <c r="G1690">
        <v>13</v>
      </c>
      <c r="H1690" s="3">
        <v>4.7916666666666696</v>
      </c>
      <c r="I1690" s="5">
        <v>0</v>
      </c>
      <c r="J1690">
        <v>0</v>
      </c>
      <c r="K1690" s="25">
        <v>96124</v>
      </c>
    </row>
    <row r="1691" spans="1:11" x14ac:dyDescent="0.25">
      <c r="A1691" s="2">
        <v>39674</v>
      </c>
      <c r="B1691" s="25">
        <v>94023</v>
      </c>
      <c r="C1691">
        <v>2008</v>
      </c>
      <c r="D1691" s="1" t="s">
        <v>1</v>
      </c>
      <c r="E1691">
        <v>0</v>
      </c>
      <c r="F1691" s="3">
        <v>0</v>
      </c>
      <c r="G1691">
        <v>13</v>
      </c>
      <c r="H1691" s="3">
        <v>5.875</v>
      </c>
      <c r="I1691" s="5">
        <v>0</v>
      </c>
      <c r="J1691">
        <v>0</v>
      </c>
      <c r="K1691" s="25">
        <v>94550</v>
      </c>
    </row>
    <row r="1692" spans="1:11" x14ac:dyDescent="0.25">
      <c r="A1692" s="2">
        <v>39675</v>
      </c>
      <c r="B1692" s="25">
        <v>88247</v>
      </c>
      <c r="C1692">
        <v>2008</v>
      </c>
      <c r="D1692" s="1" t="s">
        <v>2</v>
      </c>
      <c r="E1692">
        <v>1</v>
      </c>
      <c r="F1692" s="3">
        <v>0</v>
      </c>
      <c r="G1692">
        <v>23</v>
      </c>
      <c r="H1692" s="3">
        <v>11.625</v>
      </c>
      <c r="I1692" s="5">
        <v>0</v>
      </c>
      <c r="J1692">
        <v>0</v>
      </c>
      <c r="K1692" s="25">
        <v>94023</v>
      </c>
    </row>
    <row r="1693" spans="1:11" x14ac:dyDescent="0.25">
      <c r="A1693" s="2">
        <v>39676</v>
      </c>
      <c r="B1693" s="25">
        <v>86394</v>
      </c>
      <c r="C1693">
        <v>2008</v>
      </c>
      <c r="D1693" s="1" t="s">
        <v>3</v>
      </c>
      <c r="E1693">
        <v>0</v>
      </c>
      <c r="F1693" s="3">
        <v>0</v>
      </c>
      <c r="G1693">
        <v>14</v>
      </c>
      <c r="H1693" s="3">
        <v>5.5</v>
      </c>
      <c r="I1693" s="5">
        <v>0</v>
      </c>
      <c r="J1693">
        <v>1</v>
      </c>
      <c r="K1693" s="25">
        <v>88247</v>
      </c>
    </row>
    <row r="1694" spans="1:11" x14ac:dyDescent="0.25">
      <c r="A1694" s="2">
        <v>39677</v>
      </c>
      <c r="B1694" s="25">
        <v>80873</v>
      </c>
      <c r="C1694">
        <v>2008</v>
      </c>
      <c r="D1694" s="1" t="s">
        <v>4</v>
      </c>
      <c r="E1694">
        <v>0</v>
      </c>
      <c r="F1694" s="3">
        <v>0</v>
      </c>
      <c r="G1694">
        <v>10</v>
      </c>
      <c r="H1694" s="3">
        <v>7.2916666666666696</v>
      </c>
      <c r="I1694" s="5">
        <v>0</v>
      </c>
      <c r="J1694">
        <v>1</v>
      </c>
      <c r="K1694" s="25">
        <v>86394</v>
      </c>
    </row>
    <row r="1695" spans="1:11" x14ac:dyDescent="0.25">
      <c r="A1695" s="2">
        <v>39678</v>
      </c>
      <c r="B1695" s="25">
        <v>90934</v>
      </c>
      <c r="C1695">
        <v>2008</v>
      </c>
      <c r="D1695" s="1" t="s">
        <v>5</v>
      </c>
      <c r="E1695">
        <v>0</v>
      </c>
      <c r="F1695" s="3">
        <v>0</v>
      </c>
      <c r="G1695">
        <v>14</v>
      </c>
      <c r="H1695" s="3">
        <v>9</v>
      </c>
      <c r="I1695" s="5">
        <v>0</v>
      </c>
      <c r="J1695">
        <v>0</v>
      </c>
      <c r="K1695" s="25">
        <v>80873</v>
      </c>
    </row>
    <row r="1696" spans="1:11" x14ac:dyDescent="0.25">
      <c r="A1696" s="2">
        <v>39679</v>
      </c>
      <c r="B1696" s="25">
        <v>91830</v>
      </c>
      <c r="C1696">
        <v>2008</v>
      </c>
      <c r="D1696" s="1" t="s">
        <v>6</v>
      </c>
      <c r="E1696">
        <v>0</v>
      </c>
      <c r="F1696" s="3">
        <v>0</v>
      </c>
      <c r="G1696">
        <v>24</v>
      </c>
      <c r="H1696" s="3">
        <v>13.3333333333333</v>
      </c>
      <c r="I1696" s="5">
        <v>0</v>
      </c>
      <c r="J1696">
        <v>0</v>
      </c>
      <c r="K1696" s="25">
        <v>90934</v>
      </c>
    </row>
    <row r="1697" spans="1:11" x14ac:dyDescent="0.25">
      <c r="A1697" s="2">
        <v>39680</v>
      </c>
      <c r="B1697" s="25">
        <v>92840</v>
      </c>
      <c r="C1697">
        <v>2008</v>
      </c>
      <c r="D1697" s="1" t="s">
        <v>7</v>
      </c>
      <c r="E1697">
        <v>0</v>
      </c>
      <c r="F1697" s="3">
        <v>0</v>
      </c>
      <c r="G1697">
        <v>14</v>
      </c>
      <c r="H1697" s="3">
        <v>6.2916666666666696</v>
      </c>
      <c r="I1697" s="5">
        <v>0</v>
      </c>
      <c r="J1697">
        <v>0</v>
      </c>
      <c r="K1697" s="25">
        <v>91830</v>
      </c>
    </row>
    <row r="1698" spans="1:11" x14ac:dyDescent="0.25">
      <c r="A1698" s="2">
        <v>39681</v>
      </c>
      <c r="B1698" s="25">
        <v>93741</v>
      </c>
      <c r="C1698">
        <v>2008</v>
      </c>
      <c r="D1698" s="1" t="s">
        <v>1</v>
      </c>
      <c r="E1698">
        <v>0</v>
      </c>
      <c r="F1698" s="3">
        <v>0</v>
      </c>
      <c r="G1698">
        <v>18</v>
      </c>
      <c r="H1698" s="3">
        <v>10.1666666666667</v>
      </c>
      <c r="I1698" s="5">
        <v>0</v>
      </c>
      <c r="J1698">
        <v>0</v>
      </c>
      <c r="K1698" s="25">
        <v>92840</v>
      </c>
    </row>
    <row r="1699" spans="1:11" x14ac:dyDescent="0.25">
      <c r="A1699" s="2">
        <v>39682</v>
      </c>
      <c r="B1699" s="25">
        <v>86156</v>
      </c>
      <c r="C1699">
        <v>2008</v>
      </c>
      <c r="D1699" s="1" t="s">
        <v>2</v>
      </c>
      <c r="E1699">
        <v>1</v>
      </c>
      <c r="F1699" s="3">
        <v>0</v>
      </c>
      <c r="G1699">
        <v>13</v>
      </c>
      <c r="H1699" s="3">
        <v>7.4583333333333304</v>
      </c>
      <c r="I1699" s="5">
        <v>0</v>
      </c>
      <c r="J1699">
        <v>0</v>
      </c>
      <c r="K1699" s="25">
        <v>93741</v>
      </c>
    </row>
    <row r="1700" spans="1:11" x14ac:dyDescent="0.25">
      <c r="A1700" s="2">
        <v>39683</v>
      </c>
      <c r="B1700" s="25">
        <v>81443</v>
      </c>
      <c r="C1700">
        <v>2008</v>
      </c>
      <c r="D1700" s="1" t="s">
        <v>3</v>
      </c>
      <c r="E1700">
        <v>0</v>
      </c>
      <c r="F1700" s="3">
        <v>0</v>
      </c>
      <c r="G1700">
        <v>14</v>
      </c>
      <c r="H1700" s="3">
        <v>7.5833333333333304</v>
      </c>
      <c r="I1700" s="5">
        <v>0</v>
      </c>
      <c r="J1700">
        <v>1</v>
      </c>
      <c r="K1700" s="25">
        <v>86156</v>
      </c>
    </row>
    <row r="1701" spans="1:11" x14ac:dyDescent="0.25">
      <c r="A1701" s="2">
        <v>39684</v>
      </c>
      <c r="B1701" s="25">
        <v>82112</v>
      </c>
      <c r="C1701">
        <v>2008</v>
      </c>
      <c r="D1701" s="1" t="s">
        <v>4</v>
      </c>
      <c r="E1701">
        <v>0</v>
      </c>
      <c r="F1701" s="3">
        <v>0</v>
      </c>
      <c r="G1701">
        <v>18</v>
      </c>
      <c r="H1701" s="3">
        <v>11.0833333333333</v>
      </c>
      <c r="I1701" s="5">
        <v>0</v>
      </c>
      <c r="J1701">
        <v>1</v>
      </c>
      <c r="K1701" s="25">
        <v>81443</v>
      </c>
    </row>
    <row r="1702" spans="1:11" x14ac:dyDescent="0.25">
      <c r="A1702" s="2">
        <v>39685</v>
      </c>
      <c r="B1702" s="25">
        <v>93859</v>
      </c>
      <c r="C1702">
        <v>2008</v>
      </c>
      <c r="D1702" s="1" t="s">
        <v>5</v>
      </c>
      <c r="E1702">
        <v>0</v>
      </c>
      <c r="F1702" s="3">
        <v>0</v>
      </c>
      <c r="G1702">
        <v>31</v>
      </c>
      <c r="H1702" s="3">
        <v>13.2916666666667</v>
      </c>
      <c r="I1702" s="5">
        <v>0</v>
      </c>
      <c r="J1702">
        <v>0</v>
      </c>
      <c r="K1702" s="25">
        <v>82112</v>
      </c>
    </row>
    <row r="1703" spans="1:11" x14ac:dyDescent="0.25">
      <c r="A1703" s="2">
        <v>39686</v>
      </c>
      <c r="B1703" s="25">
        <v>94502</v>
      </c>
      <c r="C1703">
        <v>2008</v>
      </c>
      <c r="D1703" s="1" t="s">
        <v>6</v>
      </c>
      <c r="E1703">
        <v>0</v>
      </c>
      <c r="F1703" s="3">
        <v>0</v>
      </c>
      <c r="G1703">
        <v>16</v>
      </c>
      <c r="H1703" s="3">
        <v>8.7083333333333304</v>
      </c>
      <c r="I1703" s="5">
        <v>0</v>
      </c>
      <c r="J1703">
        <v>0</v>
      </c>
      <c r="K1703" s="25">
        <v>93859</v>
      </c>
    </row>
    <row r="1704" spans="1:11" x14ac:dyDescent="0.25">
      <c r="A1704" s="2">
        <v>39687</v>
      </c>
      <c r="B1704" s="25">
        <v>96336</v>
      </c>
      <c r="C1704">
        <v>2008</v>
      </c>
      <c r="D1704" s="1" t="s">
        <v>7</v>
      </c>
      <c r="E1704">
        <v>0</v>
      </c>
      <c r="F1704" s="3">
        <v>0</v>
      </c>
      <c r="G1704">
        <v>14</v>
      </c>
      <c r="H1704" s="3">
        <v>5.5833333333333304</v>
      </c>
      <c r="I1704" s="5">
        <v>0</v>
      </c>
      <c r="J1704">
        <v>0</v>
      </c>
      <c r="K1704" s="25">
        <v>94502</v>
      </c>
    </row>
    <row r="1705" spans="1:11" x14ac:dyDescent="0.25">
      <c r="A1705" s="2">
        <v>39688</v>
      </c>
      <c r="B1705" s="25">
        <v>96980</v>
      </c>
      <c r="C1705">
        <v>2008</v>
      </c>
      <c r="D1705" s="1" t="s">
        <v>1</v>
      </c>
      <c r="E1705">
        <v>0</v>
      </c>
      <c r="F1705" s="3">
        <v>0</v>
      </c>
      <c r="G1705">
        <v>10</v>
      </c>
      <c r="H1705" s="3">
        <v>5.625</v>
      </c>
      <c r="I1705" s="5">
        <v>0</v>
      </c>
      <c r="J1705">
        <v>0</v>
      </c>
      <c r="K1705" s="25">
        <v>96336</v>
      </c>
    </row>
    <row r="1706" spans="1:11" x14ac:dyDescent="0.25">
      <c r="A1706" s="2">
        <v>39689</v>
      </c>
      <c r="B1706" s="25">
        <v>89395</v>
      </c>
      <c r="C1706">
        <v>2008</v>
      </c>
      <c r="D1706" s="1" t="s">
        <v>2</v>
      </c>
      <c r="E1706">
        <v>1</v>
      </c>
      <c r="F1706" s="3">
        <v>0</v>
      </c>
      <c r="G1706">
        <v>12</v>
      </c>
      <c r="H1706" s="3">
        <v>7.5833333333333304</v>
      </c>
      <c r="I1706" s="5">
        <v>0</v>
      </c>
      <c r="J1706">
        <v>0</v>
      </c>
      <c r="K1706" s="25">
        <v>96980</v>
      </c>
    </row>
    <row r="1707" spans="1:11" x14ac:dyDescent="0.25">
      <c r="A1707" s="2">
        <v>39690</v>
      </c>
      <c r="B1707" s="25">
        <v>79596</v>
      </c>
      <c r="C1707">
        <v>2008</v>
      </c>
      <c r="D1707" s="1" t="s">
        <v>3</v>
      </c>
      <c r="E1707">
        <v>0</v>
      </c>
      <c r="F1707" s="3">
        <v>0</v>
      </c>
      <c r="G1707">
        <v>28</v>
      </c>
      <c r="H1707" s="3">
        <v>16.125</v>
      </c>
      <c r="I1707" s="5">
        <v>0</v>
      </c>
      <c r="J1707">
        <v>1</v>
      </c>
      <c r="K1707" s="25">
        <v>89395</v>
      </c>
    </row>
    <row r="1708" spans="1:11" x14ac:dyDescent="0.25">
      <c r="A1708" s="2">
        <v>39691</v>
      </c>
      <c r="B1708" s="25">
        <v>80687</v>
      </c>
      <c r="C1708">
        <v>2008</v>
      </c>
      <c r="D1708" s="1" t="s">
        <v>4</v>
      </c>
      <c r="E1708">
        <v>0</v>
      </c>
      <c r="F1708" s="3">
        <v>0</v>
      </c>
      <c r="G1708">
        <v>29</v>
      </c>
      <c r="H1708" s="3">
        <v>17.625</v>
      </c>
      <c r="I1708" s="5">
        <v>0</v>
      </c>
      <c r="J1708">
        <v>1</v>
      </c>
      <c r="K1708" s="25">
        <v>79596</v>
      </c>
    </row>
    <row r="1709" spans="1:11" x14ac:dyDescent="0.25">
      <c r="A1709" s="2">
        <v>39692</v>
      </c>
      <c r="B1709" s="25">
        <v>116269</v>
      </c>
      <c r="C1709">
        <v>2008</v>
      </c>
      <c r="D1709" s="1" t="s">
        <v>5</v>
      </c>
      <c r="E1709">
        <v>0</v>
      </c>
      <c r="F1709" s="3">
        <v>11.75</v>
      </c>
      <c r="G1709">
        <v>26</v>
      </c>
      <c r="H1709" s="3">
        <v>7.2916666666666696</v>
      </c>
      <c r="I1709" s="5">
        <v>0</v>
      </c>
      <c r="J1709">
        <v>0</v>
      </c>
      <c r="K1709" s="25">
        <v>80687</v>
      </c>
    </row>
    <row r="1710" spans="1:11" x14ac:dyDescent="0.25">
      <c r="A1710" s="2">
        <v>39693</v>
      </c>
      <c r="B1710" s="25">
        <v>118779</v>
      </c>
      <c r="C1710">
        <v>2008</v>
      </c>
      <c r="D1710" s="1" t="s">
        <v>6</v>
      </c>
      <c r="E1710">
        <v>0</v>
      </c>
      <c r="F1710" s="3">
        <v>5.6666666666666599</v>
      </c>
      <c r="G1710">
        <v>10</v>
      </c>
      <c r="H1710" s="3">
        <v>6.7083333333333304</v>
      </c>
      <c r="I1710" s="5">
        <v>0</v>
      </c>
      <c r="J1710">
        <v>0</v>
      </c>
      <c r="K1710" s="25">
        <v>116269</v>
      </c>
    </row>
    <row r="1711" spans="1:11" x14ac:dyDescent="0.25">
      <c r="A1711" s="2">
        <v>39694</v>
      </c>
      <c r="B1711" s="25">
        <v>109702</v>
      </c>
      <c r="C1711">
        <v>2008</v>
      </c>
      <c r="D1711" s="1" t="s">
        <v>7</v>
      </c>
      <c r="E1711">
        <v>0</v>
      </c>
      <c r="F1711" s="3">
        <v>2.1666666666666599</v>
      </c>
      <c r="G1711">
        <v>12</v>
      </c>
      <c r="H1711" s="3">
        <v>7.125</v>
      </c>
      <c r="I1711" s="5">
        <v>0</v>
      </c>
      <c r="J1711">
        <v>0</v>
      </c>
      <c r="K1711" s="25">
        <v>118779</v>
      </c>
    </row>
    <row r="1712" spans="1:11" x14ac:dyDescent="0.25">
      <c r="A1712" s="2">
        <v>39695</v>
      </c>
      <c r="B1712" s="25">
        <v>116033</v>
      </c>
      <c r="C1712">
        <v>2008</v>
      </c>
      <c r="D1712" s="1" t="s">
        <v>1</v>
      </c>
      <c r="E1712">
        <v>0</v>
      </c>
      <c r="F1712" s="3">
        <v>0</v>
      </c>
      <c r="G1712">
        <v>14</v>
      </c>
      <c r="H1712" s="3">
        <v>6.4166666666666696</v>
      </c>
      <c r="I1712" s="5">
        <v>0</v>
      </c>
      <c r="J1712">
        <v>0</v>
      </c>
      <c r="K1712" s="25">
        <v>109702</v>
      </c>
    </row>
    <row r="1713" spans="1:11" x14ac:dyDescent="0.25">
      <c r="A1713" s="2">
        <v>39696</v>
      </c>
      <c r="B1713" s="25">
        <v>103758</v>
      </c>
      <c r="C1713">
        <v>2008</v>
      </c>
      <c r="D1713" s="1" t="s">
        <v>2</v>
      </c>
      <c r="E1713">
        <v>1</v>
      </c>
      <c r="F1713" s="3">
        <v>0.95833333333332904</v>
      </c>
      <c r="G1713">
        <v>10</v>
      </c>
      <c r="H1713" s="3">
        <v>6.25</v>
      </c>
      <c r="I1713" s="5">
        <v>0</v>
      </c>
      <c r="J1713">
        <v>0</v>
      </c>
      <c r="K1713" s="25">
        <v>116033</v>
      </c>
    </row>
    <row r="1714" spans="1:11" x14ac:dyDescent="0.25">
      <c r="A1714" s="2">
        <v>39697</v>
      </c>
      <c r="B1714" s="25">
        <v>97489</v>
      </c>
      <c r="C1714">
        <v>2008</v>
      </c>
      <c r="D1714" s="1" t="s">
        <v>3</v>
      </c>
      <c r="E1714">
        <v>0</v>
      </c>
      <c r="F1714" s="3">
        <v>0</v>
      </c>
      <c r="G1714">
        <v>13</v>
      </c>
      <c r="H1714" s="3">
        <v>7.6666666666666696</v>
      </c>
      <c r="I1714" s="5">
        <v>0</v>
      </c>
      <c r="J1714">
        <v>1</v>
      </c>
      <c r="K1714" s="25">
        <v>103758</v>
      </c>
    </row>
    <row r="1715" spans="1:11" x14ac:dyDescent="0.25">
      <c r="A1715" s="2">
        <v>39698</v>
      </c>
      <c r="B1715" s="25">
        <v>98425</v>
      </c>
      <c r="C1715">
        <v>2008</v>
      </c>
      <c r="D1715" s="1" t="s">
        <v>4</v>
      </c>
      <c r="E1715">
        <v>0</v>
      </c>
      <c r="F1715" s="3">
        <v>0</v>
      </c>
      <c r="G1715">
        <v>13</v>
      </c>
      <c r="H1715" s="3">
        <v>4.9583333333333304</v>
      </c>
      <c r="I1715" s="5">
        <v>0</v>
      </c>
      <c r="J1715">
        <v>1</v>
      </c>
      <c r="K1715" s="25">
        <v>97489</v>
      </c>
    </row>
    <row r="1716" spans="1:11" x14ac:dyDescent="0.25">
      <c r="A1716" s="2">
        <v>39699</v>
      </c>
      <c r="B1716" s="25">
        <v>99350</v>
      </c>
      <c r="C1716">
        <v>2008</v>
      </c>
      <c r="D1716" s="1" t="s">
        <v>5</v>
      </c>
      <c r="E1716">
        <v>0</v>
      </c>
      <c r="F1716" s="3">
        <v>0</v>
      </c>
      <c r="G1716">
        <v>13</v>
      </c>
      <c r="H1716" s="3">
        <v>7.25</v>
      </c>
      <c r="I1716" s="5">
        <v>0</v>
      </c>
      <c r="J1716">
        <v>0</v>
      </c>
      <c r="K1716" s="25">
        <v>98425</v>
      </c>
    </row>
    <row r="1717" spans="1:11" x14ac:dyDescent="0.25">
      <c r="A1717" s="2">
        <v>39700</v>
      </c>
      <c r="B1717" s="25">
        <v>98888</v>
      </c>
      <c r="C1717">
        <v>2008</v>
      </c>
      <c r="D1717" s="1" t="s">
        <v>6</v>
      </c>
      <c r="E1717">
        <v>0</v>
      </c>
      <c r="F1717" s="3">
        <v>0</v>
      </c>
      <c r="G1717">
        <v>22</v>
      </c>
      <c r="H1717" s="3">
        <v>11.875</v>
      </c>
      <c r="I1717" s="5">
        <v>0</v>
      </c>
      <c r="J1717">
        <v>0</v>
      </c>
      <c r="K1717" s="25">
        <v>99350</v>
      </c>
    </row>
    <row r="1718" spans="1:11" x14ac:dyDescent="0.25">
      <c r="A1718" s="2">
        <v>39701</v>
      </c>
      <c r="B1718" s="25">
        <v>111630</v>
      </c>
      <c r="C1718">
        <v>2008</v>
      </c>
      <c r="D1718" s="1" t="s">
        <v>7</v>
      </c>
      <c r="E1718">
        <v>0</v>
      </c>
      <c r="F1718" s="3">
        <v>2.25</v>
      </c>
      <c r="G1718">
        <v>12</v>
      </c>
      <c r="H1718" s="3">
        <v>5.6666666666666696</v>
      </c>
      <c r="I1718" s="5">
        <v>0</v>
      </c>
      <c r="J1718">
        <v>0</v>
      </c>
      <c r="K1718" s="25">
        <v>98888</v>
      </c>
    </row>
    <row r="1719" spans="1:11" x14ac:dyDescent="0.25">
      <c r="A1719" s="2">
        <v>39702</v>
      </c>
      <c r="B1719" s="25">
        <v>117513</v>
      </c>
      <c r="C1719">
        <v>2008</v>
      </c>
      <c r="D1719" s="1" t="s">
        <v>1</v>
      </c>
      <c r="E1719">
        <v>0</v>
      </c>
      <c r="F1719" s="3">
        <v>4.7083333333333401</v>
      </c>
      <c r="G1719">
        <v>14</v>
      </c>
      <c r="H1719" s="3">
        <v>6.7916666666666696</v>
      </c>
      <c r="I1719" s="5">
        <v>0</v>
      </c>
      <c r="J1719">
        <v>0</v>
      </c>
      <c r="K1719" s="25">
        <v>111630</v>
      </c>
    </row>
    <row r="1720" spans="1:11" x14ac:dyDescent="0.25">
      <c r="A1720" s="2">
        <v>39703</v>
      </c>
      <c r="B1720" s="25">
        <v>109863</v>
      </c>
      <c r="C1720">
        <v>2008</v>
      </c>
      <c r="D1720" s="1" t="s">
        <v>2</v>
      </c>
      <c r="E1720">
        <v>1</v>
      </c>
      <c r="F1720" s="3">
        <v>2.375</v>
      </c>
      <c r="G1720">
        <v>12</v>
      </c>
      <c r="H1720" s="3">
        <v>7.6666666666666696</v>
      </c>
      <c r="I1720" s="5">
        <v>0</v>
      </c>
      <c r="J1720">
        <v>0</v>
      </c>
      <c r="K1720" s="25">
        <v>117513</v>
      </c>
    </row>
    <row r="1721" spans="1:11" x14ac:dyDescent="0.25">
      <c r="A1721" s="2">
        <v>39704</v>
      </c>
      <c r="B1721" s="25">
        <v>102792</v>
      </c>
      <c r="C1721">
        <v>2008</v>
      </c>
      <c r="D1721" s="1" t="s">
        <v>3</v>
      </c>
      <c r="E1721">
        <v>0</v>
      </c>
      <c r="F1721" s="3">
        <v>0</v>
      </c>
      <c r="G1721">
        <v>10</v>
      </c>
      <c r="H1721" s="3">
        <v>5.9166666666666696</v>
      </c>
      <c r="I1721" s="5">
        <v>0</v>
      </c>
      <c r="J1721">
        <v>1</v>
      </c>
      <c r="K1721" s="25">
        <v>109863</v>
      </c>
    </row>
    <row r="1722" spans="1:11" x14ac:dyDescent="0.25">
      <c r="A1722" s="2">
        <v>39705</v>
      </c>
      <c r="B1722" s="25">
        <v>96463</v>
      </c>
      <c r="C1722">
        <v>2008</v>
      </c>
      <c r="D1722" s="1" t="s">
        <v>4</v>
      </c>
      <c r="E1722">
        <v>0</v>
      </c>
      <c r="F1722" s="3">
        <v>0</v>
      </c>
      <c r="G1722">
        <v>13</v>
      </c>
      <c r="H1722" s="3">
        <v>5.7916666666666696</v>
      </c>
      <c r="I1722" s="5">
        <v>0</v>
      </c>
      <c r="J1722">
        <v>1</v>
      </c>
      <c r="K1722" s="25">
        <v>102792</v>
      </c>
    </row>
    <row r="1723" spans="1:11" x14ac:dyDescent="0.25">
      <c r="A1723" s="2">
        <v>39706</v>
      </c>
      <c r="B1723" s="25">
        <v>105259</v>
      </c>
      <c r="C1723">
        <v>2008</v>
      </c>
      <c r="D1723" s="1" t="s">
        <v>5</v>
      </c>
      <c r="E1723">
        <v>0</v>
      </c>
      <c r="F1723" s="3">
        <v>0</v>
      </c>
      <c r="G1723">
        <v>10</v>
      </c>
      <c r="H1723" s="3">
        <v>6.0833333333333304</v>
      </c>
      <c r="I1723" s="5">
        <v>0</v>
      </c>
      <c r="J1723">
        <v>0</v>
      </c>
      <c r="K1723" s="25">
        <v>96463</v>
      </c>
    </row>
    <row r="1724" spans="1:11" x14ac:dyDescent="0.25">
      <c r="A1724" s="2">
        <v>39707</v>
      </c>
      <c r="B1724" s="25">
        <v>100288</v>
      </c>
      <c r="C1724">
        <v>2008</v>
      </c>
      <c r="D1724" s="1" t="s">
        <v>6</v>
      </c>
      <c r="E1724">
        <v>0</v>
      </c>
      <c r="F1724" s="3">
        <v>0</v>
      </c>
      <c r="G1724">
        <v>13</v>
      </c>
      <c r="H1724" s="3">
        <v>8.1666666666666696</v>
      </c>
      <c r="I1724" s="5">
        <v>0</v>
      </c>
      <c r="J1724">
        <v>0</v>
      </c>
      <c r="K1724" s="25">
        <v>105259</v>
      </c>
    </row>
    <row r="1725" spans="1:11" x14ac:dyDescent="0.25">
      <c r="A1725" s="2">
        <v>39708</v>
      </c>
      <c r="B1725" s="25">
        <v>107518</v>
      </c>
      <c r="C1725">
        <v>2008</v>
      </c>
      <c r="D1725" s="1" t="s">
        <v>7</v>
      </c>
      <c r="E1725">
        <v>0</v>
      </c>
      <c r="F1725" s="3">
        <v>0</v>
      </c>
      <c r="G1725">
        <v>18</v>
      </c>
      <c r="H1725" s="3">
        <v>10.75</v>
      </c>
      <c r="I1725" s="5">
        <v>0</v>
      </c>
      <c r="J1725">
        <v>0</v>
      </c>
      <c r="K1725" s="25">
        <v>100288</v>
      </c>
    </row>
    <row r="1726" spans="1:11" x14ac:dyDescent="0.25">
      <c r="A1726" s="2">
        <v>39709</v>
      </c>
      <c r="B1726" s="25">
        <v>102691</v>
      </c>
      <c r="C1726">
        <v>2008</v>
      </c>
      <c r="D1726" s="1" t="s">
        <v>1</v>
      </c>
      <c r="E1726">
        <v>0</v>
      </c>
      <c r="F1726" s="3">
        <v>0</v>
      </c>
      <c r="G1726">
        <v>10</v>
      </c>
      <c r="H1726" s="3">
        <v>7.25</v>
      </c>
      <c r="I1726" s="5">
        <v>0</v>
      </c>
      <c r="J1726">
        <v>0</v>
      </c>
      <c r="K1726" s="25">
        <v>107518</v>
      </c>
    </row>
    <row r="1727" spans="1:11" x14ac:dyDescent="0.25">
      <c r="A1727" s="2">
        <v>39710</v>
      </c>
      <c r="B1727" s="25">
        <v>95193</v>
      </c>
      <c r="C1727">
        <v>2008</v>
      </c>
      <c r="D1727" s="1" t="s">
        <v>2</v>
      </c>
      <c r="E1727">
        <v>1</v>
      </c>
      <c r="F1727" s="3">
        <v>0</v>
      </c>
      <c r="G1727">
        <v>18</v>
      </c>
      <c r="H1727" s="3">
        <v>9.1666666666666696</v>
      </c>
      <c r="I1727" s="5">
        <v>0</v>
      </c>
      <c r="J1727">
        <v>0</v>
      </c>
      <c r="K1727" s="25">
        <v>102691</v>
      </c>
    </row>
    <row r="1728" spans="1:11" x14ac:dyDescent="0.25">
      <c r="A1728" s="2">
        <v>39711</v>
      </c>
      <c r="B1728" s="25">
        <v>96699</v>
      </c>
      <c r="C1728">
        <v>2008</v>
      </c>
      <c r="D1728" s="1" t="s">
        <v>3</v>
      </c>
      <c r="E1728">
        <v>0</v>
      </c>
      <c r="F1728" s="3">
        <v>0</v>
      </c>
      <c r="G1728">
        <v>26</v>
      </c>
      <c r="H1728" s="3">
        <v>11.0416666666667</v>
      </c>
      <c r="I1728" s="5">
        <v>0</v>
      </c>
      <c r="J1728">
        <v>1</v>
      </c>
      <c r="K1728" s="25">
        <v>95193</v>
      </c>
    </row>
    <row r="1729" spans="1:11" x14ac:dyDescent="0.25">
      <c r="A1729" s="2">
        <v>39712</v>
      </c>
      <c r="B1729" s="25">
        <v>96188</v>
      </c>
      <c r="C1729">
        <v>2008</v>
      </c>
      <c r="D1729" s="1" t="s">
        <v>4</v>
      </c>
      <c r="E1729">
        <v>0</v>
      </c>
      <c r="F1729" s="3">
        <v>0.79166666666667096</v>
      </c>
      <c r="G1729">
        <v>17</v>
      </c>
      <c r="H1729" s="3">
        <v>8.0416666666666696</v>
      </c>
      <c r="I1729" s="5">
        <v>0</v>
      </c>
      <c r="J1729">
        <v>1</v>
      </c>
      <c r="K1729" s="25">
        <v>96699</v>
      </c>
    </row>
    <row r="1730" spans="1:11" x14ac:dyDescent="0.25">
      <c r="A1730" s="2">
        <v>39713</v>
      </c>
      <c r="B1730" s="25">
        <v>124613</v>
      </c>
      <c r="C1730">
        <v>2008</v>
      </c>
      <c r="D1730" s="1" t="s">
        <v>5</v>
      </c>
      <c r="E1730">
        <v>0</v>
      </c>
      <c r="F1730" s="3">
        <v>9.5416666666666607</v>
      </c>
      <c r="G1730">
        <v>13</v>
      </c>
      <c r="H1730" s="3">
        <v>8.5833333333333304</v>
      </c>
      <c r="I1730" s="5">
        <v>0</v>
      </c>
      <c r="J1730">
        <v>0</v>
      </c>
      <c r="K1730" s="25">
        <v>96188</v>
      </c>
    </row>
    <row r="1731" spans="1:11" x14ac:dyDescent="0.25">
      <c r="A1731" s="2">
        <v>39714</v>
      </c>
      <c r="B1731" s="25">
        <v>130103</v>
      </c>
      <c r="C1731">
        <v>2008</v>
      </c>
      <c r="D1731" s="1" t="s">
        <v>6</v>
      </c>
      <c r="E1731">
        <v>0</v>
      </c>
      <c r="F1731" s="3">
        <v>6.125</v>
      </c>
      <c r="G1731">
        <v>10</v>
      </c>
      <c r="H1731" s="3">
        <v>5.875</v>
      </c>
      <c r="I1731" s="5">
        <v>0</v>
      </c>
      <c r="J1731">
        <v>0</v>
      </c>
      <c r="K1731" s="25">
        <v>124613</v>
      </c>
    </row>
    <row r="1732" spans="1:11" x14ac:dyDescent="0.25">
      <c r="A1732" s="2">
        <v>39715</v>
      </c>
      <c r="B1732" s="25">
        <v>120611</v>
      </c>
      <c r="C1732">
        <v>2008</v>
      </c>
      <c r="D1732" s="1" t="s">
        <v>7</v>
      </c>
      <c r="E1732">
        <v>0</v>
      </c>
      <c r="F1732" s="3">
        <v>0</v>
      </c>
      <c r="G1732">
        <v>14</v>
      </c>
      <c r="H1732" s="3">
        <v>8.0833333333333304</v>
      </c>
      <c r="I1732" s="5">
        <v>0</v>
      </c>
      <c r="J1732">
        <v>0</v>
      </c>
      <c r="K1732" s="25">
        <v>130103</v>
      </c>
    </row>
    <row r="1733" spans="1:11" x14ac:dyDescent="0.25">
      <c r="A1733" s="2">
        <v>39716</v>
      </c>
      <c r="B1733" s="25">
        <v>108602</v>
      </c>
      <c r="C1733">
        <v>2008</v>
      </c>
      <c r="D1733" s="1" t="s">
        <v>1</v>
      </c>
      <c r="E1733">
        <v>0</v>
      </c>
      <c r="F1733" s="3">
        <v>0</v>
      </c>
      <c r="G1733">
        <v>20</v>
      </c>
      <c r="H1733" s="3">
        <v>8.5416666666666696</v>
      </c>
      <c r="I1733" s="5">
        <v>0</v>
      </c>
      <c r="J1733">
        <v>0</v>
      </c>
      <c r="K1733" s="25">
        <v>120611</v>
      </c>
    </row>
    <row r="1734" spans="1:11" x14ac:dyDescent="0.25">
      <c r="A1734" s="2">
        <v>39717</v>
      </c>
      <c r="B1734" s="25">
        <v>98457</v>
      </c>
      <c r="C1734">
        <v>2008</v>
      </c>
      <c r="D1734" s="1" t="s">
        <v>2</v>
      </c>
      <c r="E1734">
        <v>1</v>
      </c>
      <c r="F1734" s="3">
        <v>0</v>
      </c>
      <c r="G1734">
        <v>10</v>
      </c>
      <c r="H1734" s="3">
        <v>6.4166666666666696</v>
      </c>
      <c r="I1734" s="5">
        <v>0</v>
      </c>
      <c r="J1734">
        <v>0</v>
      </c>
      <c r="K1734" s="25">
        <v>108602</v>
      </c>
    </row>
    <row r="1735" spans="1:11" x14ac:dyDescent="0.25">
      <c r="A1735" s="2">
        <v>39718</v>
      </c>
      <c r="B1735" s="25">
        <v>95329</v>
      </c>
      <c r="C1735">
        <v>2008</v>
      </c>
      <c r="D1735" s="1" t="s">
        <v>3</v>
      </c>
      <c r="E1735">
        <v>0</v>
      </c>
      <c r="F1735" s="3">
        <v>0</v>
      </c>
      <c r="G1735">
        <v>10</v>
      </c>
      <c r="H1735" s="3">
        <v>4.9166666666666696</v>
      </c>
      <c r="I1735" s="5">
        <v>0</v>
      </c>
      <c r="J1735">
        <v>1</v>
      </c>
      <c r="K1735" s="25">
        <v>98457</v>
      </c>
    </row>
    <row r="1736" spans="1:11" x14ac:dyDescent="0.25">
      <c r="A1736" s="2">
        <v>39719</v>
      </c>
      <c r="B1736" s="25">
        <v>95266</v>
      </c>
      <c r="C1736">
        <v>2008</v>
      </c>
      <c r="D1736" s="1" t="s">
        <v>4</v>
      </c>
      <c r="E1736">
        <v>0</v>
      </c>
      <c r="F1736" s="3">
        <v>0</v>
      </c>
      <c r="G1736">
        <v>12</v>
      </c>
      <c r="H1736" s="3">
        <v>6.1666666666666696</v>
      </c>
      <c r="I1736" s="5">
        <v>0</v>
      </c>
      <c r="J1736">
        <v>1</v>
      </c>
      <c r="K1736" s="25">
        <v>95329</v>
      </c>
    </row>
    <row r="1737" spans="1:11" x14ac:dyDescent="0.25">
      <c r="A1737" s="2">
        <v>39720</v>
      </c>
      <c r="B1737" s="25">
        <v>106664</v>
      </c>
      <c r="C1737">
        <v>2008</v>
      </c>
      <c r="D1737" s="1" t="s">
        <v>5</v>
      </c>
      <c r="E1737">
        <v>0</v>
      </c>
      <c r="F1737" s="3">
        <v>0</v>
      </c>
      <c r="G1737">
        <v>10</v>
      </c>
      <c r="H1737" s="3">
        <v>6.2916666666666696</v>
      </c>
      <c r="I1737" s="5">
        <v>0</v>
      </c>
      <c r="J1737">
        <v>0</v>
      </c>
      <c r="K1737" s="25">
        <v>95266</v>
      </c>
    </row>
    <row r="1738" spans="1:11" x14ac:dyDescent="0.25">
      <c r="A1738" s="2">
        <v>39721</v>
      </c>
      <c r="B1738" s="25">
        <v>105958</v>
      </c>
      <c r="C1738">
        <v>2008</v>
      </c>
      <c r="D1738" s="1" t="s">
        <v>6</v>
      </c>
      <c r="E1738">
        <v>0</v>
      </c>
      <c r="F1738" s="3">
        <v>0</v>
      </c>
      <c r="G1738">
        <v>12</v>
      </c>
      <c r="H1738" s="3">
        <v>6.0833333333333304</v>
      </c>
      <c r="I1738" s="5">
        <v>0</v>
      </c>
      <c r="J1738">
        <v>0</v>
      </c>
      <c r="K1738" s="25">
        <v>106664</v>
      </c>
    </row>
    <row r="1739" spans="1:11" x14ac:dyDescent="0.25">
      <c r="A1739" s="2">
        <v>39722</v>
      </c>
      <c r="B1739" s="25">
        <v>110703</v>
      </c>
      <c r="C1739">
        <v>2008</v>
      </c>
      <c r="D1739" s="1" t="s">
        <v>7</v>
      </c>
      <c r="E1739">
        <v>0</v>
      </c>
      <c r="F1739" s="3">
        <v>0</v>
      </c>
      <c r="G1739">
        <v>12</v>
      </c>
      <c r="H1739" s="3">
        <v>6.4166666666666696</v>
      </c>
      <c r="I1739" s="5">
        <v>0</v>
      </c>
      <c r="J1739">
        <v>0</v>
      </c>
      <c r="K1739" s="25">
        <v>105958</v>
      </c>
    </row>
    <row r="1740" spans="1:11" x14ac:dyDescent="0.25">
      <c r="A1740" s="2">
        <v>39723</v>
      </c>
      <c r="B1740" s="25">
        <v>106601</v>
      </c>
      <c r="C1740">
        <v>2008</v>
      </c>
      <c r="D1740" s="1" t="s">
        <v>1</v>
      </c>
      <c r="E1740">
        <v>0</v>
      </c>
      <c r="F1740" s="3">
        <v>0</v>
      </c>
      <c r="G1740">
        <v>17</v>
      </c>
      <c r="H1740" s="3">
        <v>6.9583333333333304</v>
      </c>
      <c r="I1740" s="5">
        <v>0</v>
      </c>
      <c r="J1740">
        <v>0</v>
      </c>
      <c r="K1740" s="25">
        <v>110703</v>
      </c>
    </row>
    <row r="1741" spans="1:11" x14ac:dyDescent="0.25">
      <c r="A1741" s="2">
        <v>39724</v>
      </c>
      <c r="B1741" s="25">
        <v>94946</v>
      </c>
      <c r="C1741">
        <v>2008</v>
      </c>
      <c r="D1741" s="1" t="s">
        <v>2</v>
      </c>
      <c r="E1741">
        <v>1</v>
      </c>
      <c r="F1741" s="3">
        <v>0</v>
      </c>
      <c r="G1741">
        <v>24</v>
      </c>
      <c r="H1741" s="3">
        <v>13.7916666666667</v>
      </c>
      <c r="I1741" s="5">
        <v>0</v>
      </c>
      <c r="J1741">
        <v>0</v>
      </c>
      <c r="K1741" s="25">
        <v>106601</v>
      </c>
    </row>
    <row r="1742" spans="1:11" x14ac:dyDescent="0.25">
      <c r="A1742" s="2">
        <v>39725</v>
      </c>
      <c r="B1742" s="25">
        <v>124264</v>
      </c>
      <c r="C1742">
        <v>2008</v>
      </c>
      <c r="D1742" s="1" t="s">
        <v>3</v>
      </c>
      <c r="E1742">
        <v>0</v>
      </c>
      <c r="F1742" s="3">
        <v>13.125</v>
      </c>
      <c r="G1742">
        <v>21</v>
      </c>
      <c r="H1742" s="3">
        <v>8.125</v>
      </c>
      <c r="I1742" s="5">
        <v>0</v>
      </c>
      <c r="J1742">
        <v>1</v>
      </c>
      <c r="K1742" s="25">
        <v>94946</v>
      </c>
    </row>
    <row r="1743" spans="1:11" x14ac:dyDescent="0.25">
      <c r="A1743" s="2">
        <v>39726</v>
      </c>
      <c r="B1743" s="25">
        <v>151494</v>
      </c>
      <c r="C1743">
        <v>2008</v>
      </c>
      <c r="D1743" s="1" t="s">
        <v>4</v>
      </c>
      <c r="E1743">
        <v>0</v>
      </c>
      <c r="F1743" s="3">
        <v>12.625</v>
      </c>
      <c r="G1743">
        <v>14</v>
      </c>
      <c r="H1743" s="3">
        <v>4.9166666666666696</v>
      </c>
      <c r="I1743" s="5">
        <v>0</v>
      </c>
      <c r="J1743">
        <v>1</v>
      </c>
      <c r="K1743" s="25">
        <v>124264</v>
      </c>
    </row>
    <row r="1744" spans="1:11" x14ac:dyDescent="0.25">
      <c r="A1744" s="2">
        <v>39727</v>
      </c>
      <c r="B1744" s="25">
        <v>168251</v>
      </c>
      <c r="C1744">
        <v>2008</v>
      </c>
      <c r="D1744" s="1" t="s">
        <v>5</v>
      </c>
      <c r="E1744">
        <v>0</v>
      </c>
      <c r="F1744" s="3">
        <v>10</v>
      </c>
      <c r="G1744">
        <v>9</v>
      </c>
      <c r="H1744" s="3">
        <v>5.3333333333333304</v>
      </c>
      <c r="I1744" s="5">
        <v>0</v>
      </c>
      <c r="J1744">
        <v>0</v>
      </c>
      <c r="K1744" s="25">
        <v>151494</v>
      </c>
    </row>
    <row r="1745" spans="1:11" x14ac:dyDescent="0.25">
      <c r="A1745" s="2">
        <v>39728</v>
      </c>
      <c r="B1745" s="25">
        <v>165563</v>
      </c>
      <c r="C1745">
        <v>2008</v>
      </c>
      <c r="D1745" s="1" t="s">
        <v>6</v>
      </c>
      <c r="E1745">
        <v>0</v>
      </c>
      <c r="F1745" s="3">
        <v>4.9583333333333401</v>
      </c>
      <c r="G1745">
        <v>12</v>
      </c>
      <c r="H1745" s="3">
        <v>8.25</v>
      </c>
      <c r="I1745" s="5">
        <v>0</v>
      </c>
      <c r="J1745">
        <v>0</v>
      </c>
      <c r="K1745" s="25">
        <v>168251</v>
      </c>
    </row>
    <row r="1746" spans="1:11" x14ac:dyDescent="0.25">
      <c r="A1746" s="2">
        <v>39729</v>
      </c>
      <c r="B1746" s="25">
        <v>150965</v>
      </c>
      <c r="C1746">
        <v>2008</v>
      </c>
      <c r="D1746" s="1" t="s">
        <v>7</v>
      </c>
      <c r="E1746">
        <v>0</v>
      </c>
      <c r="F1746" s="3">
        <v>8.7916666666666607</v>
      </c>
      <c r="G1746">
        <v>10</v>
      </c>
      <c r="H1746" s="3">
        <v>5.25</v>
      </c>
      <c r="I1746" s="5">
        <v>0</v>
      </c>
      <c r="J1746">
        <v>0</v>
      </c>
      <c r="K1746" s="25">
        <v>165563</v>
      </c>
    </row>
    <row r="1747" spans="1:11" x14ac:dyDescent="0.25">
      <c r="A1747" s="2">
        <v>39730</v>
      </c>
      <c r="B1747" s="25">
        <v>187115</v>
      </c>
      <c r="C1747">
        <v>2008</v>
      </c>
      <c r="D1747" s="1" t="s">
        <v>1</v>
      </c>
      <c r="E1747">
        <v>0</v>
      </c>
      <c r="F1747" s="3">
        <v>15.9583333333333</v>
      </c>
      <c r="G1747">
        <v>18</v>
      </c>
      <c r="H1747" s="3">
        <v>10.6666666666667</v>
      </c>
      <c r="I1747" s="5">
        <v>0</v>
      </c>
      <c r="J1747">
        <v>0</v>
      </c>
      <c r="K1747" s="25">
        <v>150965</v>
      </c>
    </row>
    <row r="1748" spans="1:11" x14ac:dyDescent="0.25">
      <c r="A1748" s="2">
        <v>39731</v>
      </c>
      <c r="B1748" s="25">
        <v>273149</v>
      </c>
      <c r="C1748">
        <v>2008</v>
      </c>
      <c r="D1748" s="1" t="s">
        <v>2</v>
      </c>
      <c r="E1748">
        <v>1</v>
      </c>
      <c r="F1748" s="3">
        <v>22.5833333333333</v>
      </c>
      <c r="G1748">
        <v>16</v>
      </c>
      <c r="H1748" s="3">
        <v>8.9166666666666696</v>
      </c>
      <c r="I1748" s="5">
        <v>0</v>
      </c>
      <c r="J1748">
        <v>0</v>
      </c>
      <c r="K1748" s="25">
        <v>187115</v>
      </c>
    </row>
    <row r="1749" spans="1:11" x14ac:dyDescent="0.25">
      <c r="A1749" s="2">
        <v>39732</v>
      </c>
      <c r="B1749" s="25">
        <v>349397</v>
      </c>
      <c r="C1749">
        <v>2008</v>
      </c>
      <c r="D1749" s="1" t="s">
        <v>3</v>
      </c>
      <c r="E1749">
        <v>0</v>
      </c>
      <c r="F1749" s="3">
        <v>27.375</v>
      </c>
      <c r="G1749">
        <v>23</v>
      </c>
      <c r="H1749" s="3">
        <v>10.0416666666667</v>
      </c>
      <c r="I1749" s="5">
        <v>0</v>
      </c>
      <c r="J1749">
        <v>1</v>
      </c>
      <c r="K1749" s="25">
        <v>273149</v>
      </c>
    </row>
    <row r="1750" spans="1:11" x14ac:dyDescent="0.25">
      <c r="A1750" s="2">
        <v>39733</v>
      </c>
      <c r="B1750" s="25">
        <v>398004</v>
      </c>
      <c r="C1750">
        <v>2008</v>
      </c>
      <c r="D1750" s="1" t="s">
        <v>4</v>
      </c>
      <c r="E1750">
        <v>0</v>
      </c>
      <c r="F1750" s="3">
        <v>29.7083333333333</v>
      </c>
      <c r="G1750">
        <v>12</v>
      </c>
      <c r="H1750" s="3">
        <v>4.8333333333333304</v>
      </c>
      <c r="I1750" s="5">
        <v>0</v>
      </c>
      <c r="J1750">
        <v>1</v>
      </c>
      <c r="K1750" s="25">
        <v>349397</v>
      </c>
    </row>
    <row r="1751" spans="1:11" x14ac:dyDescent="0.25">
      <c r="A1751" s="2">
        <v>39734</v>
      </c>
      <c r="B1751" s="25">
        <v>400729</v>
      </c>
      <c r="C1751">
        <v>2008</v>
      </c>
      <c r="D1751" s="1" t="s">
        <v>5</v>
      </c>
      <c r="E1751">
        <v>0</v>
      </c>
      <c r="F1751" s="3">
        <v>26.4166666666667</v>
      </c>
      <c r="G1751">
        <v>10</v>
      </c>
      <c r="H1751" s="3">
        <v>6.4583333333333304</v>
      </c>
      <c r="I1751" s="5">
        <v>0</v>
      </c>
      <c r="J1751">
        <v>0</v>
      </c>
      <c r="K1751" s="25">
        <v>398004</v>
      </c>
    </row>
    <row r="1752" spans="1:11" x14ac:dyDescent="0.25">
      <c r="A1752" s="2">
        <v>39735</v>
      </c>
      <c r="B1752" s="25">
        <v>320518</v>
      </c>
      <c r="C1752">
        <v>2008</v>
      </c>
      <c r="D1752" s="1" t="s">
        <v>6</v>
      </c>
      <c r="E1752">
        <v>0</v>
      </c>
      <c r="F1752" s="3">
        <v>20</v>
      </c>
      <c r="G1752">
        <v>10</v>
      </c>
      <c r="H1752" s="3">
        <v>5.9166666666666696</v>
      </c>
      <c r="I1752" s="5">
        <v>0</v>
      </c>
      <c r="J1752">
        <v>0</v>
      </c>
      <c r="K1752" s="25">
        <v>400729</v>
      </c>
    </row>
    <row r="1753" spans="1:11" x14ac:dyDescent="0.25">
      <c r="A1753" s="2">
        <v>39736</v>
      </c>
      <c r="B1753" s="25">
        <v>241952</v>
      </c>
      <c r="C1753">
        <v>2008</v>
      </c>
      <c r="D1753" s="1" t="s">
        <v>7</v>
      </c>
      <c r="E1753">
        <v>0</v>
      </c>
      <c r="F1753" s="3">
        <v>13.9583333333333</v>
      </c>
      <c r="G1753">
        <v>13</v>
      </c>
      <c r="H1753" s="3">
        <v>5.9583333333333304</v>
      </c>
      <c r="I1753" s="5">
        <v>0</v>
      </c>
      <c r="J1753">
        <v>0</v>
      </c>
      <c r="K1753" s="25">
        <v>320518</v>
      </c>
    </row>
    <row r="1754" spans="1:11" x14ac:dyDescent="0.25">
      <c r="A1754" s="2">
        <v>39737</v>
      </c>
      <c r="B1754" s="25">
        <v>214487</v>
      </c>
      <c r="C1754">
        <v>2008</v>
      </c>
      <c r="D1754" s="1" t="s">
        <v>1</v>
      </c>
      <c r="E1754">
        <v>0</v>
      </c>
      <c r="F1754" s="3">
        <v>12.3333333333333</v>
      </c>
      <c r="G1754">
        <v>10</v>
      </c>
      <c r="H1754" s="3">
        <v>5.7916666666666696</v>
      </c>
      <c r="I1754" s="5">
        <v>0</v>
      </c>
      <c r="J1754">
        <v>0</v>
      </c>
      <c r="K1754" s="25">
        <v>241952</v>
      </c>
    </row>
    <row r="1755" spans="1:11" x14ac:dyDescent="0.25">
      <c r="A1755" s="2">
        <v>39738</v>
      </c>
      <c r="B1755" s="25">
        <v>185891</v>
      </c>
      <c r="C1755">
        <v>2008</v>
      </c>
      <c r="D1755" s="1" t="s">
        <v>2</v>
      </c>
      <c r="E1755">
        <v>1</v>
      </c>
      <c r="F1755" s="3">
        <v>8.4166666666666607</v>
      </c>
      <c r="G1755">
        <v>12</v>
      </c>
      <c r="H1755" s="3">
        <v>5.8333333333333304</v>
      </c>
      <c r="I1755" s="5">
        <v>0</v>
      </c>
      <c r="J1755">
        <v>0</v>
      </c>
      <c r="K1755" s="25">
        <v>214487</v>
      </c>
    </row>
    <row r="1756" spans="1:11" x14ac:dyDescent="0.25">
      <c r="A1756" s="2">
        <v>39739</v>
      </c>
      <c r="B1756" s="25">
        <v>162319</v>
      </c>
      <c r="C1756">
        <v>2008</v>
      </c>
      <c r="D1756" s="1" t="s">
        <v>3</v>
      </c>
      <c r="E1756">
        <v>0</v>
      </c>
      <c r="F1756" s="3">
        <v>6.4583333333333401</v>
      </c>
      <c r="G1756">
        <v>21</v>
      </c>
      <c r="H1756" s="3">
        <v>7.625</v>
      </c>
      <c r="I1756" s="5">
        <v>0</v>
      </c>
      <c r="J1756">
        <v>1</v>
      </c>
      <c r="K1756" s="25">
        <v>185891</v>
      </c>
    </row>
    <row r="1757" spans="1:11" x14ac:dyDescent="0.25">
      <c r="A1757" s="2">
        <v>39740</v>
      </c>
      <c r="B1757" s="25">
        <v>161192</v>
      </c>
      <c r="C1757">
        <v>2008</v>
      </c>
      <c r="D1757" s="1" t="s">
        <v>4</v>
      </c>
      <c r="E1757">
        <v>0</v>
      </c>
      <c r="F1757" s="3">
        <v>8.125</v>
      </c>
      <c r="G1757">
        <v>9</v>
      </c>
      <c r="H1757" s="3">
        <v>5.5</v>
      </c>
      <c r="I1757" s="5">
        <v>0</v>
      </c>
      <c r="J1757">
        <v>1</v>
      </c>
      <c r="K1757" s="25">
        <v>162319</v>
      </c>
    </row>
    <row r="1758" spans="1:11" x14ac:dyDescent="0.25">
      <c r="A1758" s="2">
        <v>39741</v>
      </c>
      <c r="B1758" s="25">
        <v>167429</v>
      </c>
      <c r="C1758">
        <v>2008</v>
      </c>
      <c r="D1758" s="1" t="s">
        <v>5</v>
      </c>
      <c r="E1758">
        <v>0</v>
      </c>
      <c r="F1758" s="3">
        <v>7.125</v>
      </c>
      <c r="G1758">
        <v>14</v>
      </c>
      <c r="H1758" s="3">
        <v>7.125</v>
      </c>
      <c r="I1758" s="5">
        <v>0</v>
      </c>
      <c r="J1758">
        <v>0</v>
      </c>
      <c r="K1758" s="25">
        <v>161192</v>
      </c>
    </row>
    <row r="1759" spans="1:11" x14ac:dyDescent="0.25">
      <c r="A1759" s="2">
        <v>39742</v>
      </c>
      <c r="B1759" s="25">
        <v>290714</v>
      </c>
      <c r="C1759">
        <v>2008</v>
      </c>
      <c r="D1759" s="1" t="s">
        <v>6</v>
      </c>
      <c r="E1759">
        <v>0</v>
      </c>
      <c r="F1759" s="3">
        <v>21.2916666666667</v>
      </c>
      <c r="G1759">
        <v>21</v>
      </c>
      <c r="H1759" s="3">
        <v>10</v>
      </c>
      <c r="I1759" s="5">
        <v>0</v>
      </c>
      <c r="J1759">
        <v>0</v>
      </c>
      <c r="K1759" s="25">
        <v>167429</v>
      </c>
    </row>
    <row r="1760" spans="1:11" x14ac:dyDescent="0.25">
      <c r="A1760" s="2">
        <v>39743</v>
      </c>
      <c r="B1760" s="25">
        <v>352210</v>
      </c>
      <c r="C1760">
        <v>2008</v>
      </c>
      <c r="D1760" s="1" t="s">
        <v>7</v>
      </c>
      <c r="E1760">
        <v>0</v>
      </c>
      <c r="F1760" s="3">
        <v>25.3333333333333</v>
      </c>
      <c r="G1760">
        <v>12</v>
      </c>
      <c r="H1760" s="3">
        <v>7.5833333333333304</v>
      </c>
      <c r="I1760" s="5">
        <v>0</v>
      </c>
      <c r="J1760">
        <v>0</v>
      </c>
      <c r="K1760" s="25">
        <v>290714</v>
      </c>
    </row>
    <row r="1761" spans="1:11" x14ac:dyDescent="0.25">
      <c r="A1761" s="2">
        <v>39744</v>
      </c>
      <c r="B1761" s="25">
        <v>319326</v>
      </c>
      <c r="C1761">
        <v>2008</v>
      </c>
      <c r="D1761" s="1" t="s">
        <v>1</v>
      </c>
      <c r="E1761">
        <v>0</v>
      </c>
      <c r="F1761" s="3">
        <v>20.4166666666667</v>
      </c>
      <c r="G1761">
        <v>9</v>
      </c>
      <c r="H1761" s="3">
        <v>3.75</v>
      </c>
      <c r="I1761" s="5">
        <v>0</v>
      </c>
      <c r="J1761">
        <v>0</v>
      </c>
      <c r="K1761" s="25">
        <v>352210</v>
      </c>
    </row>
    <row r="1762" spans="1:11" x14ac:dyDescent="0.25">
      <c r="A1762" s="2">
        <v>39745</v>
      </c>
      <c r="B1762" s="25">
        <v>289036</v>
      </c>
      <c r="C1762">
        <v>2008</v>
      </c>
      <c r="D1762" s="1" t="s">
        <v>2</v>
      </c>
      <c r="E1762">
        <v>1</v>
      </c>
      <c r="F1762" s="3">
        <v>18.5833333333333</v>
      </c>
      <c r="G1762">
        <v>12</v>
      </c>
      <c r="H1762" s="3">
        <v>5.7083333333333304</v>
      </c>
      <c r="I1762" s="5">
        <v>0</v>
      </c>
      <c r="J1762">
        <v>0</v>
      </c>
      <c r="K1762" s="25">
        <v>319326</v>
      </c>
    </row>
    <row r="1763" spans="1:11" x14ac:dyDescent="0.25">
      <c r="A1763" s="2">
        <v>39746</v>
      </c>
      <c r="B1763" s="25">
        <v>225730</v>
      </c>
      <c r="C1763">
        <v>2008</v>
      </c>
      <c r="D1763" s="1" t="s">
        <v>3</v>
      </c>
      <c r="E1763">
        <v>0</v>
      </c>
      <c r="F1763" s="3">
        <v>12.5833333333333</v>
      </c>
      <c r="G1763">
        <v>13</v>
      </c>
      <c r="H1763" s="3">
        <v>3.5</v>
      </c>
      <c r="I1763" s="5">
        <v>0</v>
      </c>
      <c r="J1763">
        <v>1</v>
      </c>
      <c r="K1763" s="25">
        <v>289036</v>
      </c>
    </row>
    <row r="1764" spans="1:11" x14ac:dyDescent="0.25">
      <c r="A1764" s="2">
        <v>39747</v>
      </c>
      <c r="B1764" s="25">
        <v>223640</v>
      </c>
      <c r="C1764">
        <v>2008</v>
      </c>
      <c r="D1764" s="1" t="s">
        <v>4</v>
      </c>
      <c r="E1764">
        <v>0</v>
      </c>
      <c r="F1764" s="3">
        <v>14.5416666666667</v>
      </c>
      <c r="G1764">
        <v>10</v>
      </c>
      <c r="H1764" s="3">
        <v>5.4166666666666696</v>
      </c>
      <c r="I1764" s="5">
        <v>0</v>
      </c>
      <c r="J1764">
        <v>1</v>
      </c>
      <c r="K1764" s="25">
        <v>225730</v>
      </c>
    </row>
    <row r="1765" spans="1:11" x14ac:dyDescent="0.25">
      <c r="A1765" s="2">
        <v>39748</v>
      </c>
      <c r="B1765" s="25">
        <v>228787</v>
      </c>
      <c r="C1765">
        <v>2008</v>
      </c>
      <c r="D1765" s="1" t="s">
        <v>5</v>
      </c>
      <c r="E1765">
        <v>0</v>
      </c>
      <c r="F1765" s="3">
        <v>13.25</v>
      </c>
      <c r="G1765">
        <v>8</v>
      </c>
      <c r="H1765" s="3">
        <v>2.625</v>
      </c>
      <c r="I1765" s="5">
        <v>0</v>
      </c>
      <c r="J1765">
        <v>0</v>
      </c>
      <c r="K1765" s="25">
        <v>223640</v>
      </c>
    </row>
    <row r="1766" spans="1:11" x14ac:dyDescent="0.25">
      <c r="A1766" s="2">
        <v>39749</v>
      </c>
      <c r="B1766" s="25">
        <v>215898</v>
      </c>
      <c r="C1766">
        <v>2008</v>
      </c>
      <c r="D1766" s="1" t="s">
        <v>6</v>
      </c>
      <c r="E1766">
        <v>0</v>
      </c>
      <c r="F1766" s="3">
        <v>12.3333333333333</v>
      </c>
      <c r="G1766">
        <v>7</v>
      </c>
      <c r="H1766" s="3">
        <v>3.4166666666666701</v>
      </c>
      <c r="I1766" s="5">
        <v>0</v>
      </c>
      <c r="J1766">
        <v>0</v>
      </c>
      <c r="K1766" s="25">
        <v>228787</v>
      </c>
    </row>
    <row r="1767" spans="1:11" x14ac:dyDescent="0.25">
      <c r="A1767" s="2">
        <v>39750</v>
      </c>
      <c r="B1767" s="25">
        <v>215231</v>
      </c>
      <c r="C1767">
        <v>2008</v>
      </c>
      <c r="D1767" s="1" t="s">
        <v>7</v>
      </c>
      <c r="E1767">
        <v>0</v>
      </c>
      <c r="F1767" s="3">
        <v>11.75</v>
      </c>
      <c r="G1767">
        <v>12</v>
      </c>
      <c r="H1767" s="3">
        <v>5.3333333333333304</v>
      </c>
      <c r="I1767" s="5">
        <v>0</v>
      </c>
      <c r="J1767">
        <v>0</v>
      </c>
      <c r="K1767" s="25">
        <v>215898</v>
      </c>
    </row>
    <row r="1768" spans="1:11" x14ac:dyDescent="0.25">
      <c r="A1768" s="2">
        <v>39751</v>
      </c>
      <c r="B1768" s="25">
        <v>204406</v>
      </c>
      <c r="C1768">
        <v>2008</v>
      </c>
      <c r="D1768" s="1" t="s">
        <v>1</v>
      </c>
      <c r="E1768">
        <v>0</v>
      </c>
      <c r="F1768" s="3">
        <v>5.1666666666666599</v>
      </c>
      <c r="G1768">
        <v>16</v>
      </c>
      <c r="H1768" s="3">
        <v>9.375</v>
      </c>
      <c r="I1768" s="5">
        <v>0</v>
      </c>
      <c r="J1768">
        <v>0</v>
      </c>
      <c r="K1768" s="25">
        <v>215231</v>
      </c>
    </row>
    <row r="1769" spans="1:11" x14ac:dyDescent="0.25">
      <c r="A1769" s="2">
        <v>39752</v>
      </c>
      <c r="B1769" s="25">
        <v>161434</v>
      </c>
      <c r="C1769">
        <v>2008</v>
      </c>
      <c r="D1769" s="1" t="s">
        <v>2</v>
      </c>
      <c r="E1769">
        <v>1</v>
      </c>
      <c r="F1769" s="3">
        <v>1.625</v>
      </c>
      <c r="G1769">
        <v>18</v>
      </c>
      <c r="H1769" s="3">
        <v>12.9166666666667</v>
      </c>
      <c r="I1769" s="5">
        <v>0</v>
      </c>
      <c r="J1769">
        <v>0</v>
      </c>
      <c r="K1769" s="25">
        <v>204406</v>
      </c>
    </row>
    <row r="1770" spans="1:11" x14ac:dyDescent="0.25">
      <c r="A1770" s="2">
        <v>39753</v>
      </c>
      <c r="B1770" s="25">
        <v>143403</v>
      </c>
      <c r="C1770">
        <v>2008</v>
      </c>
      <c r="D1770" s="1" t="s">
        <v>3</v>
      </c>
      <c r="E1770">
        <v>0</v>
      </c>
      <c r="F1770" s="3">
        <v>0</v>
      </c>
      <c r="G1770">
        <v>25</v>
      </c>
      <c r="H1770" s="3">
        <v>14.25</v>
      </c>
      <c r="I1770" s="5">
        <v>0</v>
      </c>
      <c r="J1770">
        <v>1</v>
      </c>
      <c r="K1770" s="25">
        <v>161434</v>
      </c>
    </row>
    <row r="1771" spans="1:11" x14ac:dyDescent="0.25">
      <c r="A1771" s="2">
        <v>39754</v>
      </c>
      <c r="B1771" s="25">
        <v>250476</v>
      </c>
      <c r="C1771">
        <v>2008</v>
      </c>
      <c r="D1771" s="1" t="s">
        <v>4</v>
      </c>
      <c r="E1771">
        <v>0</v>
      </c>
      <c r="F1771" s="3">
        <v>16.9166666666667</v>
      </c>
      <c r="G1771">
        <v>33</v>
      </c>
      <c r="H1771" s="3">
        <v>12.0416666666667</v>
      </c>
      <c r="I1771" s="5">
        <v>0</v>
      </c>
      <c r="J1771">
        <v>1</v>
      </c>
      <c r="K1771" s="25">
        <v>143403</v>
      </c>
    </row>
    <row r="1772" spans="1:11" x14ac:dyDescent="0.25">
      <c r="A1772" s="2">
        <v>39755</v>
      </c>
      <c r="B1772" s="25">
        <v>257102</v>
      </c>
      <c r="C1772">
        <v>2008</v>
      </c>
      <c r="D1772" s="1" t="s">
        <v>5</v>
      </c>
      <c r="E1772">
        <v>0</v>
      </c>
      <c r="F1772" s="3">
        <v>12.4583333333333</v>
      </c>
      <c r="G1772">
        <v>18</v>
      </c>
      <c r="H1772" s="3">
        <v>10.8333333333333</v>
      </c>
      <c r="I1772" s="5">
        <v>0</v>
      </c>
      <c r="J1772">
        <v>0</v>
      </c>
      <c r="K1772" s="25">
        <v>250476</v>
      </c>
    </row>
    <row r="1773" spans="1:11" x14ac:dyDescent="0.25">
      <c r="A1773" s="2">
        <v>39756</v>
      </c>
      <c r="B1773" s="25">
        <v>395463</v>
      </c>
      <c r="C1773">
        <v>2008</v>
      </c>
      <c r="D1773" s="1" t="s">
        <v>6</v>
      </c>
      <c r="E1773">
        <v>0</v>
      </c>
      <c r="F1773" s="3">
        <v>26.25</v>
      </c>
      <c r="G1773">
        <v>25</v>
      </c>
      <c r="H1773" s="3">
        <v>6.75</v>
      </c>
      <c r="I1773" s="5">
        <v>0</v>
      </c>
      <c r="J1773">
        <v>0</v>
      </c>
      <c r="K1773" s="25">
        <v>257102</v>
      </c>
    </row>
    <row r="1774" spans="1:11" x14ac:dyDescent="0.25">
      <c r="A1774" s="2">
        <v>39757</v>
      </c>
      <c r="B1774" s="25">
        <v>515212</v>
      </c>
      <c r="C1774">
        <v>2008</v>
      </c>
      <c r="D1774" s="1" t="s">
        <v>7</v>
      </c>
      <c r="E1774">
        <v>0</v>
      </c>
      <c r="F1774" s="3">
        <v>34.875</v>
      </c>
      <c r="G1774">
        <v>17</v>
      </c>
      <c r="H1774" s="3">
        <v>7.75</v>
      </c>
      <c r="I1774" s="5">
        <v>0</v>
      </c>
      <c r="J1774">
        <v>0</v>
      </c>
      <c r="K1774" s="25">
        <v>395463</v>
      </c>
    </row>
    <row r="1775" spans="1:11" x14ac:dyDescent="0.25">
      <c r="A1775" s="2">
        <v>39758</v>
      </c>
      <c r="B1775" s="25">
        <v>445047</v>
      </c>
      <c r="C1775">
        <v>2008</v>
      </c>
      <c r="D1775" s="1" t="s">
        <v>1</v>
      </c>
      <c r="E1775">
        <v>0</v>
      </c>
      <c r="F1775" s="3">
        <v>27.3333333333333</v>
      </c>
      <c r="G1775">
        <v>8</v>
      </c>
      <c r="H1775" s="3">
        <v>4.1666666666666696</v>
      </c>
      <c r="I1775" s="5">
        <v>0</v>
      </c>
      <c r="J1775">
        <v>0</v>
      </c>
      <c r="K1775" s="25">
        <v>515212</v>
      </c>
    </row>
    <row r="1776" spans="1:11" x14ac:dyDescent="0.25">
      <c r="A1776" s="2">
        <v>39759</v>
      </c>
      <c r="B1776" s="25">
        <v>401151</v>
      </c>
      <c r="C1776">
        <v>2008</v>
      </c>
      <c r="D1776" s="1" t="s">
        <v>2</v>
      </c>
      <c r="E1776">
        <v>1</v>
      </c>
      <c r="F1776" s="3">
        <v>24.2083333333333</v>
      </c>
      <c r="G1776">
        <v>9</v>
      </c>
      <c r="H1776" s="3">
        <v>5.8333333333333304</v>
      </c>
      <c r="I1776" s="5">
        <v>0</v>
      </c>
      <c r="J1776">
        <v>0</v>
      </c>
      <c r="K1776" s="25">
        <v>445047</v>
      </c>
    </row>
    <row r="1777" spans="1:11" x14ac:dyDescent="0.25">
      <c r="A1777" s="2">
        <v>39760</v>
      </c>
      <c r="B1777" s="25">
        <v>315401</v>
      </c>
      <c r="C1777">
        <v>2008</v>
      </c>
      <c r="D1777" s="1" t="s">
        <v>3</v>
      </c>
      <c r="E1777">
        <v>0</v>
      </c>
      <c r="F1777" s="3">
        <v>19.375</v>
      </c>
      <c r="G1777">
        <v>10</v>
      </c>
      <c r="H1777" s="3">
        <v>5.6666666666666696</v>
      </c>
      <c r="I1777" s="5">
        <v>0</v>
      </c>
      <c r="J1777">
        <v>1</v>
      </c>
      <c r="K1777" s="25">
        <v>401151</v>
      </c>
    </row>
    <row r="1778" spans="1:11" x14ac:dyDescent="0.25">
      <c r="A1778" s="2">
        <v>39761</v>
      </c>
      <c r="B1778" s="25">
        <v>304056</v>
      </c>
      <c r="C1778">
        <v>2008</v>
      </c>
      <c r="D1778" s="1" t="s">
        <v>4</v>
      </c>
      <c r="E1778">
        <v>0</v>
      </c>
      <c r="F1778" s="3">
        <v>16.7916666666667</v>
      </c>
      <c r="G1778">
        <v>12</v>
      </c>
      <c r="H1778" s="3">
        <v>5.875</v>
      </c>
      <c r="I1778" s="5">
        <v>0</v>
      </c>
      <c r="J1778">
        <v>1</v>
      </c>
      <c r="K1778" s="25">
        <v>315401</v>
      </c>
    </row>
    <row r="1779" spans="1:11" x14ac:dyDescent="0.25">
      <c r="A1779" s="2">
        <v>39762</v>
      </c>
      <c r="B1779" s="25">
        <v>388584</v>
      </c>
      <c r="C1779">
        <v>2008</v>
      </c>
      <c r="D1779" s="1" t="s">
        <v>5</v>
      </c>
      <c r="E1779">
        <v>0</v>
      </c>
      <c r="F1779" s="3">
        <v>23.1666666666667</v>
      </c>
      <c r="G1779">
        <v>10</v>
      </c>
      <c r="H1779" s="3">
        <v>2.9583333333333299</v>
      </c>
      <c r="I1779" s="5">
        <v>0</v>
      </c>
      <c r="J1779">
        <v>0</v>
      </c>
      <c r="K1779" s="25">
        <v>304056</v>
      </c>
    </row>
    <row r="1780" spans="1:11" x14ac:dyDescent="0.25">
      <c r="A1780" s="2">
        <v>39763</v>
      </c>
      <c r="B1780" s="25">
        <v>357137</v>
      </c>
      <c r="C1780">
        <v>2008</v>
      </c>
      <c r="D1780" s="1" t="s">
        <v>6</v>
      </c>
      <c r="E1780">
        <v>0</v>
      </c>
      <c r="F1780" s="3">
        <v>21.25</v>
      </c>
      <c r="G1780">
        <v>12</v>
      </c>
      <c r="H1780" s="3">
        <v>4.25</v>
      </c>
      <c r="I1780" s="5">
        <v>0</v>
      </c>
      <c r="J1780">
        <v>0</v>
      </c>
      <c r="K1780" s="25">
        <v>388584</v>
      </c>
    </row>
    <row r="1781" spans="1:11" x14ac:dyDescent="0.25">
      <c r="A1781" s="2">
        <v>39764</v>
      </c>
      <c r="B1781" s="25">
        <v>360398</v>
      </c>
      <c r="C1781">
        <v>2008</v>
      </c>
      <c r="D1781" s="1" t="s">
        <v>7</v>
      </c>
      <c r="E1781">
        <v>0</v>
      </c>
      <c r="F1781" s="3">
        <v>19.2083333333333</v>
      </c>
      <c r="G1781">
        <v>14</v>
      </c>
      <c r="H1781" s="3">
        <v>9.8333333333333304</v>
      </c>
      <c r="I1781" s="5">
        <v>0</v>
      </c>
      <c r="J1781">
        <v>0</v>
      </c>
      <c r="K1781" s="25">
        <v>357137</v>
      </c>
    </row>
    <row r="1782" spans="1:11" x14ac:dyDescent="0.25">
      <c r="A1782" s="2">
        <v>39765</v>
      </c>
      <c r="B1782" s="25">
        <v>343440</v>
      </c>
      <c r="C1782">
        <v>2008</v>
      </c>
      <c r="D1782" s="1" t="s">
        <v>1</v>
      </c>
      <c r="E1782">
        <v>0</v>
      </c>
      <c r="F1782" s="3">
        <v>16.9166666666667</v>
      </c>
      <c r="G1782">
        <v>17</v>
      </c>
      <c r="H1782" s="3">
        <v>9.7916666666666696</v>
      </c>
      <c r="I1782" s="5">
        <v>0</v>
      </c>
      <c r="J1782">
        <v>0</v>
      </c>
      <c r="K1782" s="25">
        <v>360398</v>
      </c>
    </row>
    <row r="1783" spans="1:11" x14ac:dyDescent="0.25">
      <c r="A1783" s="2">
        <v>39766</v>
      </c>
      <c r="B1783" s="25">
        <v>393109</v>
      </c>
      <c r="C1783">
        <v>2008</v>
      </c>
      <c r="D1783" s="1" t="s">
        <v>2</v>
      </c>
      <c r="E1783">
        <v>1</v>
      </c>
      <c r="F1783" s="3">
        <v>26.9583333333333</v>
      </c>
      <c r="G1783">
        <v>12</v>
      </c>
      <c r="H1783" s="3">
        <v>6.5416666666666696</v>
      </c>
      <c r="I1783" s="5">
        <v>0</v>
      </c>
      <c r="J1783">
        <v>0</v>
      </c>
      <c r="K1783" s="25">
        <v>343440</v>
      </c>
    </row>
    <row r="1784" spans="1:11" x14ac:dyDescent="0.25">
      <c r="A1784" s="2">
        <v>39767</v>
      </c>
      <c r="B1784" s="25">
        <v>405390</v>
      </c>
      <c r="C1784">
        <v>2008</v>
      </c>
      <c r="D1784" s="1" t="s">
        <v>3</v>
      </c>
      <c r="E1784">
        <v>0</v>
      </c>
      <c r="F1784" s="3">
        <v>26.7083333333333</v>
      </c>
      <c r="G1784">
        <v>8</v>
      </c>
      <c r="H1784" s="3">
        <v>4.5833333333333304</v>
      </c>
      <c r="I1784" s="5">
        <v>0</v>
      </c>
      <c r="J1784">
        <v>1</v>
      </c>
      <c r="K1784" s="25">
        <v>393109</v>
      </c>
    </row>
    <row r="1785" spans="1:11" x14ac:dyDescent="0.25">
      <c r="A1785" s="2">
        <v>39768</v>
      </c>
      <c r="B1785" s="25">
        <v>344109</v>
      </c>
      <c r="C1785">
        <v>2008</v>
      </c>
      <c r="D1785" s="1" t="s">
        <v>4</v>
      </c>
      <c r="E1785">
        <v>0</v>
      </c>
      <c r="F1785" s="3">
        <v>23.4166666666667</v>
      </c>
      <c r="G1785">
        <v>8</v>
      </c>
      <c r="H1785" s="3">
        <v>3.7083333333333299</v>
      </c>
      <c r="I1785" s="5">
        <v>0</v>
      </c>
      <c r="J1785">
        <v>1</v>
      </c>
      <c r="K1785" s="25">
        <v>405390</v>
      </c>
    </row>
    <row r="1786" spans="1:11" x14ac:dyDescent="0.25">
      <c r="A1786" s="2">
        <v>39769</v>
      </c>
      <c r="B1786" s="25">
        <v>328325</v>
      </c>
      <c r="C1786">
        <v>2008</v>
      </c>
      <c r="D1786" s="1" t="s">
        <v>5</v>
      </c>
      <c r="E1786">
        <v>0</v>
      </c>
      <c r="F1786" s="3">
        <v>22.1666666666667</v>
      </c>
      <c r="G1786">
        <v>6</v>
      </c>
      <c r="H1786" s="3">
        <v>2.4583333333333299</v>
      </c>
      <c r="I1786" s="5">
        <v>0</v>
      </c>
      <c r="J1786">
        <v>0</v>
      </c>
      <c r="K1786" s="25">
        <v>344109</v>
      </c>
    </row>
    <row r="1787" spans="1:11" x14ac:dyDescent="0.25">
      <c r="A1787" s="2">
        <v>39770</v>
      </c>
      <c r="B1787" s="25">
        <v>320723</v>
      </c>
      <c r="C1787">
        <v>2008</v>
      </c>
      <c r="D1787" s="1" t="s">
        <v>6</v>
      </c>
      <c r="E1787">
        <v>0</v>
      </c>
      <c r="F1787" s="3">
        <v>22.2083333333333</v>
      </c>
      <c r="G1787">
        <v>7</v>
      </c>
      <c r="H1787" s="3">
        <v>2.625</v>
      </c>
      <c r="I1787" s="5">
        <v>0</v>
      </c>
      <c r="J1787">
        <v>0</v>
      </c>
      <c r="K1787" s="25">
        <v>328325</v>
      </c>
    </row>
    <row r="1788" spans="1:11" x14ac:dyDescent="0.25">
      <c r="A1788" s="2">
        <v>39771</v>
      </c>
      <c r="B1788" s="25">
        <v>318907</v>
      </c>
      <c r="C1788">
        <v>2008</v>
      </c>
      <c r="D1788" s="1" t="s">
        <v>7</v>
      </c>
      <c r="E1788">
        <v>0</v>
      </c>
      <c r="F1788" s="3">
        <v>22.3333333333333</v>
      </c>
      <c r="G1788">
        <v>7</v>
      </c>
      <c r="H1788" s="3">
        <v>2.7916666666666701</v>
      </c>
      <c r="I1788" s="5">
        <v>0</v>
      </c>
      <c r="J1788">
        <v>0</v>
      </c>
      <c r="K1788" s="25">
        <v>320723</v>
      </c>
    </row>
    <row r="1789" spans="1:11" x14ac:dyDescent="0.25">
      <c r="A1789" s="2">
        <v>39772</v>
      </c>
      <c r="B1789" s="25">
        <v>362900</v>
      </c>
      <c r="C1789">
        <v>2008</v>
      </c>
      <c r="D1789" s="1" t="s">
        <v>1</v>
      </c>
      <c r="E1789">
        <v>0</v>
      </c>
      <c r="F1789" s="3">
        <v>19.9583333333333</v>
      </c>
      <c r="G1789">
        <v>17</v>
      </c>
      <c r="H1789" s="3">
        <v>7.9166666666666696</v>
      </c>
      <c r="I1789" s="5">
        <v>0</v>
      </c>
      <c r="J1789">
        <v>0</v>
      </c>
      <c r="K1789" s="25">
        <v>318907</v>
      </c>
    </row>
    <row r="1790" spans="1:11" x14ac:dyDescent="0.25">
      <c r="A1790" s="2">
        <v>39773</v>
      </c>
      <c r="B1790" s="25">
        <v>426894</v>
      </c>
      <c r="C1790">
        <v>2008</v>
      </c>
      <c r="D1790" s="1" t="s">
        <v>2</v>
      </c>
      <c r="E1790">
        <v>1</v>
      </c>
      <c r="F1790" s="3">
        <v>28.7916666666667</v>
      </c>
      <c r="G1790">
        <v>9</v>
      </c>
      <c r="H1790" s="3">
        <v>4.5</v>
      </c>
      <c r="I1790" s="5">
        <v>0</v>
      </c>
      <c r="J1790">
        <v>0</v>
      </c>
      <c r="K1790" s="25">
        <v>362900</v>
      </c>
    </row>
    <row r="1791" spans="1:11" x14ac:dyDescent="0.25">
      <c r="A1791" s="2">
        <v>39774</v>
      </c>
      <c r="B1791" s="25">
        <v>407758</v>
      </c>
      <c r="C1791">
        <v>2008</v>
      </c>
      <c r="D1791" s="1" t="s">
        <v>3</v>
      </c>
      <c r="E1791">
        <v>0</v>
      </c>
      <c r="F1791" s="3">
        <v>28.375</v>
      </c>
      <c r="G1791">
        <v>8</v>
      </c>
      <c r="H1791" s="3">
        <v>4</v>
      </c>
      <c r="I1791" s="5">
        <v>0</v>
      </c>
      <c r="J1791">
        <v>1</v>
      </c>
      <c r="K1791" s="25">
        <v>426894</v>
      </c>
    </row>
    <row r="1792" spans="1:11" x14ac:dyDescent="0.25">
      <c r="A1792" s="2">
        <v>39775</v>
      </c>
      <c r="B1792" s="25">
        <v>424543</v>
      </c>
      <c r="C1792">
        <v>2008</v>
      </c>
      <c r="D1792" s="1" t="s">
        <v>4</v>
      </c>
      <c r="E1792">
        <v>0</v>
      </c>
      <c r="F1792" s="3">
        <v>29.125</v>
      </c>
      <c r="G1792">
        <v>9</v>
      </c>
      <c r="H1792" s="3">
        <v>5.125</v>
      </c>
      <c r="I1792" s="5">
        <v>0</v>
      </c>
      <c r="J1792">
        <v>1</v>
      </c>
      <c r="K1792" s="25">
        <v>407758</v>
      </c>
    </row>
    <row r="1793" spans="1:11" x14ac:dyDescent="0.25">
      <c r="A1793" s="2">
        <v>39776</v>
      </c>
      <c r="B1793" s="25">
        <v>448578</v>
      </c>
      <c r="C1793">
        <v>2008</v>
      </c>
      <c r="D1793" s="1" t="s">
        <v>5</v>
      </c>
      <c r="E1793">
        <v>0</v>
      </c>
      <c r="F1793" s="3">
        <v>28.375</v>
      </c>
      <c r="G1793">
        <v>9</v>
      </c>
      <c r="H1793" s="3">
        <v>3.5</v>
      </c>
      <c r="I1793" s="5">
        <v>0</v>
      </c>
      <c r="J1793">
        <v>0</v>
      </c>
      <c r="K1793" s="25">
        <v>424543</v>
      </c>
    </row>
    <row r="1794" spans="1:11" x14ac:dyDescent="0.25">
      <c r="A1794" s="2">
        <v>39777</v>
      </c>
      <c r="B1794" s="25">
        <v>414845</v>
      </c>
      <c r="C1794">
        <v>2008</v>
      </c>
      <c r="D1794" s="1" t="s">
        <v>6</v>
      </c>
      <c r="E1794">
        <v>0</v>
      </c>
      <c r="F1794" s="3">
        <v>27.875</v>
      </c>
      <c r="G1794">
        <v>8</v>
      </c>
      <c r="H1794" s="3">
        <v>2.9583333333333299</v>
      </c>
      <c r="I1794" s="5">
        <v>0</v>
      </c>
      <c r="J1794">
        <v>0</v>
      </c>
      <c r="K1794" s="25">
        <v>448578</v>
      </c>
    </row>
    <row r="1795" spans="1:11" x14ac:dyDescent="0.25">
      <c r="A1795" s="2">
        <v>39778</v>
      </c>
      <c r="B1795" s="25">
        <v>366363</v>
      </c>
      <c r="C1795">
        <v>2008</v>
      </c>
      <c r="D1795" s="1" t="s">
        <v>7</v>
      </c>
      <c r="E1795">
        <v>0</v>
      </c>
      <c r="F1795" s="3">
        <v>23.7916666666667</v>
      </c>
      <c r="G1795">
        <v>8</v>
      </c>
      <c r="H1795" s="3">
        <v>2.9166666666666701</v>
      </c>
      <c r="I1795" s="5">
        <v>0</v>
      </c>
      <c r="J1795">
        <v>0</v>
      </c>
      <c r="K1795" s="25">
        <v>414845</v>
      </c>
    </row>
    <row r="1796" spans="1:11" x14ac:dyDescent="0.25">
      <c r="A1796" s="2">
        <v>39779</v>
      </c>
      <c r="B1796" s="25">
        <v>340652</v>
      </c>
      <c r="C1796">
        <v>2008</v>
      </c>
      <c r="D1796" s="1" t="s">
        <v>1</v>
      </c>
      <c r="E1796">
        <v>0</v>
      </c>
      <c r="F1796" s="3">
        <v>23.7916666666667</v>
      </c>
      <c r="G1796">
        <v>12</v>
      </c>
      <c r="H1796" s="3">
        <v>4.5833333333333304</v>
      </c>
      <c r="I1796" s="5">
        <v>1</v>
      </c>
      <c r="J1796">
        <v>0</v>
      </c>
      <c r="K1796" s="25">
        <v>366363</v>
      </c>
    </row>
    <row r="1797" spans="1:11" x14ac:dyDescent="0.25">
      <c r="A1797" s="2">
        <v>39780</v>
      </c>
      <c r="B1797" s="25">
        <v>392055</v>
      </c>
      <c r="C1797">
        <v>2008</v>
      </c>
      <c r="D1797" s="1" t="s">
        <v>2</v>
      </c>
      <c r="E1797">
        <v>1</v>
      </c>
      <c r="F1797" s="3">
        <v>25.875</v>
      </c>
      <c r="G1797">
        <v>8</v>
      </c>
      <c r="H1797" s="3">
        <v>2.9583333333333299</v>
      </c>
      <c r="I1797" s="5">
        <v>0</v>
      </c>
      <c r="J1797">
        <v>0</v>
      </c>
      <c r="K1797" s="25">
        <v>340652</v>
      </c>
    </row>
    <row r="1798" spans="1:11" x14ac:dyDescent="0.25">
      <c r="A1798" s="2">
        <v>39781</v>
      </c>
      <c r="B1798" s="25">
        <v>373418</v>
      </c>
      <c r="C1798">
        <v>2008</v>
      </c>
      <c r="D1798" s="1" t="s">
        <v>3</v>
      </c>
      <c r="E1798">
        <v>0</v>
      </c>
      <c r="F1798" s="3">
        <v>21.6666666666667</v>
      </c>
      <c r="G1798">
        <v>7</v>
      </c>
      <c r="H1798" s="3">
        <v>4.375</v>
      </c>
      <c r="I1798" s="5">
        <v>0</v>
      </c>
      <c r="J1798">
        <v>1</v>
      </c>
      <c r="K1798" s="25">
        <v>392055</v>
      </c>
    </row>
    <row r="1799" spans="1:11" x14ac:dyDescent="0.25">
      <c r="A1799" s="2">
        <v>39782</v>
      </c>
      <c r="B1799" s="25">
        <v>355354</v>
      </c>
      <c r="C1799">
        <v>2008</v>
      </c>
      <c r="D1799" s="1" t="s">
        <v>4</v>
      </c>
      <c r="E1799">
        <v>0</v>
      </c>
      <c r="F1799" s="3">
        <v>20</v>
      </c>
      <c r="G1799">
        <v>10</v>
      </c>
      <c r="H1799" s="3">
        <v>4.5833333333333304</v>
      </c>
      <c r="I1799" s="5">
        <v>0</v>
      </c>
      <c r="J1799">
        <v>1</v>
      </c>
      <c r="K1799" s="25">
        <v>373418</v>
      </c>
    </row>
    <row r="1800" spans="1:11" x14ac:dyDescent="0.25">
      <c r="A1800" s="2">
        <v>39783</v>
      </c>
      <c r="B1800" s="25">
        <v>350239</v>
      </c>
      <c r="C1800">
        <v>2008</v>
      </c>
      <c r="D1800" s="1" t="s">
        <v>5</v>
      </c>
      <c r="E1800">
        <v>0</v>
      </c>
      <c r="F1800" s="3">
        <v>17.8333333333333</v>
      </c>
      <c r="G1800">
        <v>13</v>
      </c>
      <c r="H1800" s="3">
        <v>7.5833333333333304</v>
      </c>
      <c r="I1800" s="5">
        <v>0</v>
      </c>
      <c r="J1800">
        <v>0</v>
      </c>
      <c r="K1800" s="25">
        <v>355354</v>
      </c>
    </row>
    <row r="1801" spans="1:11" x14ac:dyDescent="0.25">
      <c r="A1801" s="2">
        <v>39784</v>
      </c>
      <c r="B1801" s="25">
        <v>377705</v>
      </c>
      <c r="C1801">
        <v>2008</v>
      </c>
      <c r="D1801" s="1" t="s">
        <v>6</v>
      </c>
      <c r="E1801">
        <v>0</v>
      </c>
      <c r="F1801" s="3">
        <v>18.5833333333333</v>
      </c>
      <c r="G1801">
        <v>24</v>
      </c>
      <c r="H1801" s="3">
        <v>10.2083333333333</v>
      </c>
      <c r="I1801" s="5">
        <v>0</v>
      </c>
      <c r="J1801">
        <v>0</v>
      </c>
      <c r="K1801" s="25">
        <v>350239</v>
      </c>
    </row>
    <row r="1802" spans="1:11" x14ac:dyDescent="0.25">
      <c r="A1802" s="2">
        <v>39785</v>
      </c>
      <c r="B1802" s="25">
        <v>426251</v>
      </c>
      <c r="C1802">
        <v>2008</v>
      </c>
      <c r="D1802" s="1" t="s">
        <v>7</v>
      </c>
      <c r="E1802">
        <v>0</v>
      </c>
      <c r="F1802" s="3">
        <v>23.4166666666667</v>
      </c>
      <c r="G1802">
        <v>12</v>
      </c>
      <c r="H1802" s="3">
        <v>5.4166666666666696</v>
      </c>
      <c r="I1802" s="5">
        <v>0</v>
      </c>
      <c r="J1802">
        <v>0</v>
      </c>
      <c r="K1802" s="25">
        <v>377705</v>
      </c>
    </row>
    <row r="1803" spans="1:11" x14ac:dyDescent="0.25">
      <c r="A1803" s="2">
        <v>39786</v>
      </c>
      <c r="B1803" s="25">
        <v>501699</v>
      </c>
      <c r="C1803">
        <v>2008</v>
      </c>
      <c r="D1803" s="1" t="s">
        <v>1</v>
      </c>
      <c r="E1803">
        <v>0</v>
      </c>
      <c r="F1803" s="3">
        <v>30.875</v>
      </c>
      <c r="G1803">
        <v>12</v>
      </c>
      <c r="H1803" s="3">
        <v>5.75</v>
      </c>
      <c r="I1803" s="5">
        <v>0</v>
      </c>
      <c r="J1803">
        <v>0</v>
      </c>
      <c r="K1803" s="25">
        <v>426251</v>
      </c>
    </row>
    <row r="1804" spans="1:11" x14ac:dyDescent="0.25">
      <c r="A1804" s="2">
        <v>39787</v>
      </c>
      <c r="B1804" s="25">
        <v>532331</v>
      </c>
      <c r="C1804">
        <v>2008</v>
      </c>
      <c r="D1804" s="1" t="s">
        <v>2</v>
      </c>
      <c r="E1804">
        <v>1</v>
      </c>
      <c r="F1804" s="3">
        <v>32.1666666666667</v>
      </c>
      <c r="G1804">
        <v>8</v>
      </c>
      <c r="H1804" s="3">
        <v>4.75</v>
      </c>
      <c r="I1804" s="5">
        <v>0</v>
      </c>
      <c r="J1804">
        <v>0</v>
      </c>
      <c r="K1804" s="25">
        <v>501699</v>
      </c>
    </row>
    <row r="1805" spans="1:11" x14ac:dyDescent="0.25">
      <c r="A1805" s="2">
        <v>39788</v>
      </c>
      <c r="B1805" s="25">
        <v>457087</v>
      </c>
      <c r="C1805">
        <v>2008</v>
      </c>
      <c r="D1805" s="1" t="s">
        <v>3</v>
      </c>
      <c r="E1805">
        <v>0</v>
      </c>
      <c r="F1805" s="3">
        <v>29.7083333333333</v>
      </c>
      <c r="G1805">
        <v>8</v>
      </c>
      <c r="H1805" s="3">
        <v>3.375</v>
      </c>
      <c r="I1805" s="5">
        <v>0</v>
      </c>
      <c r="J1805">
        <v>1</v>
      </c>
      <c r="K1805" s="25">
        <v>532331</v>
      </c>
    </row>
    <row r="1806" spans="1:11" x14ac:dyDescent="0.25">
      <c r="A1806" s="2">
        <v>39789</v>
      </c>
      <c r="B1806" s="25">
        <v>445016</v>
      </c>
      <c r="C1806">
        <v>2008</v>
      </c>
      <c r="D1806" s="1" t="s">
        <v>4</v>
      </c>
      <c r="E1806">
        <v>0</v>
      </c>
      <c r="F1806" s="3">
        <v>29</v>
      </c>
      <c r="G1806">
        <v>12</v>
      </c>
      <c r="H1806" s="3">
        <v>5.7083333333333304</v>
      </c>
      <c r="I1806" s="5">
        <v>0</v>
      </c>
      <c r="J1806">
        <v>1</v>
      </c>
      <c r="K1806" s="25">
        <v>457087</v>
      </c>
    </row>
    <row r="1807" spans="1:11" x14ac:dyDescent="0.25">
      <c r="A1807" s="2">
        <v>39790</v>
      </c>
      <c r="B1807" s="25">
        <v>586518</v>
      </c>
      <c r="C1807">
        <v>2008</v>
      </c>
      <c r="D1807" s="1" t="s">
        <v>5</v>
      </c>
      <c r="E1807">
        <v>0</v>
      </c>
      <c r="F1807" s="3">
        <v>34.1666666666667</v>
      </c>
      <c r="G1807">
        <v>18</v>
      </c>
      <c r="H1807" s="3">
        <v>7.2916666666666696</v>
      </c>
      <c r="I1807" s="5">
        <v>0</v>
      </c>
      <c r="J1807">
        <v>0</v>
      </c>
      <c r="K1807" s="25">
        <v>445016</v>
      </c>
    </row>
    <row r="1808" spans="1:11" x14ac:dyDescent="0.25">
      <c r="A1808" s="2">
        <v>39791</v>
      </c>
      <c r="B1808" s="25">
        <v>599141</v>
      </c>
      <c r="C1808">
        <v>2008</v>
      </c>
      <c r="D1808" s="1" t="s">
        <v>6</v>
      </c>
      <c r="E1808">
        <v>0</v>
      </c>
      <c r="F1808" s="3">
        <v>35.8333333333333</v>
      </c>
      <c r="G1808">
        <v>9</v>
      </c>
      <c r="H1808" s="3">
        <v>4.5</v>
      </c>
      <c r="I1808" s="5">
        <v>0</v>
      </c>
      <c r="J1808">
        <v>0</v>
      </c>
      <c r="K1808" s="25">
        <v>586518</v>
      </c>
    </row>
    <row r="1809" spans="1:11" x14ac:dyDescent="0.25">
      <c r="A1809" s="2">
        <v>39792</v>
      </c>
      <c r="B1809" s="25">
        <v>529913</v>
      </c>
      <c r="C1809">
        <v>2008</v>
      </c>
      <c r="D1809" s="1" t="s">
        <v>7</v>
      </c>
      <c r="E1809">
        <v>0</v>
      </c>
      <c r="F1809" s="3">
        <v>32.375</v>
      </c>
      <c r="G1809">
        <v>7</v>
      </c>
      <c r="H1809" s="3">
        <v>2.4583333333333299</v>
      </c>
      <c r="I1809" s="5">
        <v>0</v>
      </c>
      <c r="J1809">
        <v>0</v>
      </c>
      <c r="K1809" s="25">
        <v>599141</v>
      </c>
    </row>
    <row r="1810" spans="1:11" x14ac:dyDescent="0.25">
      <c r="A1810" s="2">
        <v>39793</v>
      </c>
      <c r="B1810" s="25">
        <v>520617</v>
      </c>
      <c r="C1810">
        <v>2008</v>
      </c>
      <c r="D1810" s="1" t="s">
        <v>1</v>
      </c>
      <c r="E1810">
        <v>0</v>
      </c>
      <c r="F1810" s="3">
        <v>30.875</v>
      </c>
      <c r="G1810">
        <v>8</v>
      </c>
      <c r="H1810" s="3">
        <v>2.625</v>
      </c>
      <c r="I1810" s="5">
        <v>0</v>
      </c>
      <c r="J1810">
        <v>0</v>
      </c>
      <c r="K1810" s="25">
        <v>529913</v>
      </c>
    </row>
    <row r="1811" spans="1:11" x14ac:dyDescent="0.25">
      <c r="A1811" s="2">
        <v>39794</v>
      </c>
      <c r="B1811" s="25">
        <v>480601</v>
      </c>
      <c r="C1811">
        <v>2008</v>
      </c>
      <c r="D1811" s="1" t="s">
        <v>2</v>
      </c>
      <c r="E1811">
        <v>1</v>
      </c>
      <c r="F1811" s="3">
        <v>25.1666666666667</v>
      </c>
      <c r="G1811">
        <v>26</v>
      </c>
      <c r="H1811" s="3">
        <v>9.5</v>
      </c>
      <c r="I1811" s="5">
        <v>0</v>
      </c>
      <c r="J1811">
        <v>0</v>
      </c>
      <c r="K1811" s="25">
        <v>520617</v>
      </c>
    </row>
    <row r="1812" spans="1:11" x14ac:dyDescent="0.25">
      <c r="A1812" s="2">
        <v>39795</v>
      </c>
      <c r="B1812" s="25">
        <v>608258</v>
      </c>
      <c r="C1812">
        <v>2008</v>
      </c>
      <c r="D1812" s="1" t="s">
        <v>3</v>
      </c>
      <c r="E1812">
        <v>0</v>
      </c>
      <c r="F1812" s="3">
        <v>36.8333333333333</v>
      </c>
      <c r="G1812">
        <v>28</v>
      </c>
      <c r="H1812" s="3">
        <v>8.9583333333333304</v>
      </c>
      <c r="I1812" s="5">
        <v>0</v>
      </c>
      <c r="J1812">
        <v>1</v>
      </c>
      <c r="K1812" s="25">
        <v>480601</v>
      </c>
    </row>
    <row r="1813" spans="1:11" x14ac:dyDescent="0.25">
      <c r="A1813" s="2">
        <v>39796</v>
      </c>
      <c r="B1813" s="25">
        <v>673583</v>
      </c>
      <c r="C1813">
        <v>2008</v>
      </c>
      <c r="D1813" s="1" t="s">
        <v>4</v>
      </c>
      <c r="E1813">
        <v>0</v>
      </c>
      <c r="F1813" s="3">
        <v>40.7916666666667</v>
      </c>
      <c r="G1813">
        <v>18</v>
      </c>
      <c r="H1813" s="3">
        <v>11.9166666666667</v>
      </c>
      <c r="I1813" s="5">
        <v>0</v>
      </c>
      <c r="J1813">
        <v>1</v>
      </c>
      <c r="K1813" s="25">
        <v>608258</v>
      </c>
    </row>
    <row r="1814" spans="1:11" x14ac:dyDescent="0.25">
      <c r="A1814" s="2">
        <v>39797</v>
      </c>
      <c r="B1814" s="25">
        <v>726399</v>
      </c>
      <c r="C1814">
        <v>2008</v>
      </c>
      <c r="D1814" s="1" t="s">
        <v>5</v>
      </c>
      <c r="E1814">
        <v>0</v>
      </c>
      <c r="F1814" s="3">
        <v>37.9166666666667</v>
      </c>
      <c r="G1814">
        <v>24</v>
      </c>
      <c r="H1814" s="3">
        <v>13.9166666666667</v>
      </c>
      <c r="I1814" s="5">
        <v>0</v>
      </c>
      <c r="J1814">
        <v>0</v>
      </c>
      <c r="K1814" s="25">
        <v>673583</v>
      </c>
    </row>
    <row r="1815" spans="1:11" x14ac:dyDescent="0.25">
      <c r="A1815" s="2">
        <v>39798</v>
      </c>
      <c r="B1815" s="25">
        <v>694395</v>
      </c>
      <c r="C1815">
        <v>2008</v>
      </c>
      <c r="D1815" s="1" t="s">
        <v>6</v>
      </c>
      <c r="E1815">
        <v>0</v>
      </c>
      <c r="F1815" s="3">
        <v>42.8333333333333</v>
      </c>
      <c r="G1815">
        <v>9</v>
      </c>
      <c r="H1815" s="3">
        <v>5.125</v>
      </c>
      <c r="I1815" s="5">
        <v>0</v>
      </c>
      <c r="J1815">
        <v>0</v>
      </c>
      <c r="K1815" s="25">
        <v>726399</v>
      </c>
    </row>
    <row r="1816" spans="1:11" x14ac:dyDescent="0.25">
      <c r="A1816" s="2">
        <v>39799</v>
      </c>
      <c r="B1816" s="25">
        <v>689593</v>
      </c>
      <c r="C1816">
        <v>2008</v>
      </c>
      <c r="D1816" s="1" t="s">
        <v>7</v>
      </c>
      <c r="E1816">
        <v>0</v>
      </c>
      <c r="F1816" s="3">
        <v>43.1666666666667</v>
      </c>
      <c r="G1816">
        <v>12</v>
      </c>
      <c r="H1816" s="3">
        <v>5.6666666666666696</v>
      </c>
      <c r="I1816" s="5">
        <v>0</v>
      </c>
      <c r="J1816">
        <v>0</v>
      </c>
      <c r="K1816" s="25">
        <v>694395</v>
      </c>
    </row>
    <row r="1817" spans="1:11" x14ac:dyDescent="0.25">
      <c r="A1817" s="2">
        <v>39800</v>
      </c>
      <c r="B1817" s="25">
        <v>686726</v>
      </c>
      <c r="C1817">
        <v>2008</v>
      </c>
      <c r="D1817" s="1" t="s">
        <v>1</v>
      </c>
      <c r="E1817">
        <v>0</v>
      </c>
      <c r="F1817" s="3">
        <v>35.4166666666667</v>
      </c>
      <c r="G1817">
        <v>32</v>
      </c>
      <c r="H1817" s="3">
        <v>16.4583333333333</v>
      </c>
      <c r="I1817" s="5">
        <v>0</v>
      </c>
      <c r="J1817">
        <v>0</v>
      </c>
      <c r="K1817" s="25">
        <v>689593</v>
      </c>
    </row>
    <row r="1818" spans="1:11" x14ac:dyDescent="0.25">
      <c r="A1818" s="2">
        <v>39801</v>
      </c>
      <c r="B1818" s="25">
        <v>724961</v>
      </c>
      <c r="C1818">
        <v>2008</v>
      </c>
      <c r="D1818" s="1" t="s">
        <v>2</v>
      </c>
      <c r="E1818">
        <v>1</v>
      </c>
      <c r="F1818" s="3">
        <v>41.125</v>
      </c>
      <c r="G1818">
        <v>36</v>
      </c>
      <c r="H1818" s="3">
        <v>10.7916666666667</v>
      </c>
      <c r="I1818" s="5">
        <v>0</v>
      </c>
      <c r="J1818">
        <v>0</v>
      </c>
      <c r="K1818" s="25">
        <v>686726</v>
      </c>
    </row>
    <row r="1819" spans="1:11" x14ac:dyDescent="0.25">
      <c r="A1819" s="2">
        <v>39802</v>
      </c>
      <c r="B1819" s="25">
        <v>724319</v>
      </c>
      <c r="C1819">
        <v>2008</v>
      </c>
      <c r="D1819" s="1" t="s">
        <v>3</v>
      </c>
      <c r="E1819">
        <v>0</v>
      </c>
      <c r="F1819" s="3">
        <v>43.5</v>
      </c>
      <c r="G1819">
        <v>13</v>
      </c>
      <c r="H1819" s="3">
        <v>8.625</v>
      </c>
      <c r="I1819" s="5">
        <v>0</v>
      </c>
      <c r="J1819">
        <v>1</v>
      </c>
      <c r="K1819" s="25">
        <v>724961</v>
      </c>
    </row>
    <row r="1820" spans="1:11" x14ac:dyDescent="0.25">
      <c r="A1820" s="2">
        <v>39803</v>
      </c>
      <c r="B1820" s="25">
        <v>633559</v>
      </c>
      <c r="C1820">
        <v>2008</v>
      </c>
      <c r="D1820" s="1" t="s">
        <v>4</v>
      </c>
      <c r="E1820">
        <v>0</v>
      </c>
      <c r="F1820" s="3">
        <v>35.1666666666667</v>
      </c>
      <c r="G1820">
        <v>24</v>
      </c>
      <c r="H1820" s="3">
        <v>11.5</v>
      </c>
      <c r="I1820" s="5">
        <v>0</v>
      </c>
      <c r="J1820">
        <v>1</v>
      </c>
      <c r="K1820" s="25">
        <v>724319</v>
      </c>
    </row>
    <row r="1821" spans="1:11" x14ac:dyDescent="0.25">
      <c r="A1821" s="2">
        <v>39804</v>
      </c>
      <c r="B1821" s="25">
        <v>658560</v>
      </c>
      <c r="C1821">
        <v>2008</v>
      </c>
      <c r="D1821" s="1" t="s">
        <v>5</v>
      </c>
      <c r="E1821">
        <v>0</v>
      </c>
      <c r="F1821" s="3">
        <v>34.5833333333333</v>
      </c>
      <c r="G1821">
        <v>22</v>
      </c>
      <c r="H1821" s="3">
        <v>10.4583333333333</v>
      </c>
      <c r="I1821" s="5">
        <v>0</v>
      </c>
      <c r="J1821">
        <v>0</v>
      </c>
      <c r="K1821" s="25">
        <v>633559</v>
      </c>
    </row>
    <row r="1822" spans="1:11" x14ac:dyDescent="0.25">
      <c r="A1822" s="2">
        <v>39805</v>
      </c>
      <c r="B1822" s="25">
        <v>710586</v>
      </c>
      <c r="C1822">
        <v>2008</v>
      </c>
      <c r="D1822" s="1" t="s">
        <v>6</v>
      </c>
      <c r="E1822">
        <v>0</v>
      </c>
      <c r="F1822" s="3">
        <v>40.625</v>
      </c>
      <c r="G1822">
        <v>16</v>
      </c>
      <c r="H1822" s="3">
        <v>6.5833333333333304</v>
      </c>
      <c r="I1822" s="5">
        <v>0</v>
      </c>
      <c r="J1822">
        <v>0</v>
      </c>
      <c r="K1822" s="25">
        <v>658560</v>
      </c>
    </row>
    <row r="1823" spans="1:11" x14ac:dyDescent="0.25">
      <c r="A1823" s="2">
        <v>39806</v>
      </c>
      <c r="B1823" s="25">
        <v>677086</v>
      </c>
      <c r="C1823">
        <v>2008</v>
      </c>
      <c r="D1823" s="1" t="s">
        <v>7</v>
      </c>
      <c r="E1823">
        <v>0</v>
      </c>
      <c r="F1823" s="3">
        <v>34.8333333333333</v>
      </c>
      <c r="G1823">
        <v>26</v>
      </c>
      <c r="H1823" s="3">
        <v>18.625</v>
      </c>
      <c r="I1823" s="5">
        <v>1</v>
      </c>
      <c r="J1823">
        <v>0</v>
      </c>
      <c r="K1823" s="25">
        <v>710586</v>
      </c>
    </row>
    <row r="1824" spans="1:11" x14ac:dyDescent="0.25">
      <c r="A1824" s="2">
        <v>39807</v>
      </c>
      <c r="B1824" s="25">
        <v>638148</v>
      </c>
      <c r="C1824">
        <v>2008</v>
      </c>
      <c r="D1824" s="1" t="s">
        <v>1</v>
      </c>
      <c r="E1824">
        <v>0</v>
      </c>
      <c r="F1824" s="3">
        <v>33.8333333333333</v>
      </c>
      <c r="G1824">
        <v>29</v>
      </c>
      <c r="H1824" s="3">
        <v>17.75</v>
      </c>
      <c r="I1824" s="5">
        <v>1</v>
      </c>
      <c r="J1824">
        <v>0</v>
      </c>
      <c r="K1824" s="25">
        <v>677086</v>
      </c>
    </row>
    <row r="1825" spans="1:11" x14ac:dyDescent="0.25">
      <c r="A1825" s="2">
        <v>39808</v>
      </c>
      <c r="B1825" s="25">
        <v>744623</v>
      </c>
      <c r="C1825">
        <v>2008</v>
      </c>
      <c r="D1825" s="1" t="s">
        <v>2</v>
      </c>
      <c r="E1825">
        <v>1</v>
      </c>
      <c r="F1825" s="3">
        <v>46.1666666666667</v>
      </c>
      <c r="G1825">
        <v>16</v>
      </c>
      <c r="H1825" s="3">
        <v>7.5416666666666696</v>
      </c>
      <c r="I1825" s="5">
        <v>0</v>
      </c>
      <c r="J1825">
        <v>0</v>
      </c>
      <c r="K1825" s="25">
        <v>638148</v>
      </c>
    </row>
    <row r="1826" spans="1:11" x14ac:dyDescent="0.25">
      <c r="A1826" s="2">
        <v>39809</v>
      </c>
      <c r="B1826" s="25">
        <v>731011</v>
      </c>
      <c r="C1826">
        <v>2008</v>
      </c>
      <c r="D1826" s="1" t="s">
        <v>3</v>
      </c>
      <c r="E1826">
        <v>0</v>
      </c>
      <c r="F1826" s="3">
        <v>41.75</v>
      </c>
      <c r="G1826">
        <v>18</v>
      </c>
      <c r="H1826" s="3">
        <v>11.2916666666667</v>
      </c>
      <c r="I1826" s="5">
        <v>0</v>
      </c>
      <c r="J1826">
        <v>1</v>
      </c>
      <c r="K1826" s="25">
        <v>744623</v>
      </c>
    </row>
    <row r="1827" spans="1:11" x14ac:dyDescent="0.25">
      <c r="A1827" s="2">
        <v>39810</v>
      </c>
      <c r="B1827" s="25">
        <v>597868</v>
      </c>
      <c r="C1827">
        <v>2008</v>
      </c>
      <c r="D1827" s="1" t="s">
        <v>4</v>
      </c>
      <c r="E1827">
        <v>0</v>
      </c>
      <c r="F1827" s="3">
        <v>35.9583333333333</v>
      </c>
      <c r="G1827">
        <v>14</v>
      </c>
      <c r="H1827" s="3">
        <v>5.625</v>
      </c>
      <c r="I1827" s="5">
        <v>0</v>
      </c>
      <c r="J1827">
        <v>1</v>
      </c>
      <c r="K1827" s="25">
        <v>731011</v>
      </c>
    </row>
    <row r="1828" spans="1:11" x14ac:dyDescent="0.25">
      <c r="A1828" s="2">
        <v>39811</v>
      </c>
      <c r="B1828" s="25">
        <v>586691</v>
      </c>
      <c r="C1828">
        <v>2008</v>
      </c>
      <c r="D1828" s="1" t="s">
        <v>5</v>
      </c>
      <c r="E1828">
        <v>0</v>
      </c>
      <c r="F1828" s="3">
        <v>35.9166666666667</v>
      </c>
      <c r="G1828">
        <v>12</v>
      </c>
      <c r="H1828" s="3">
        <v>4.2916666666666696</v>
      </c>
      <c r="I1828" s="5">
        <v>0</v>
      </c>
      <c r="J1828">
        <v>0</v>
      </c>
      <c r="K1828" s="25">
        <v>597868</v>
      </c>
    </row>
    <row r="1829" spans="1:11" x14ac:dyDescent="0.25">
      <c r="A1829" s="2">
        <v>39812</v>
      </c>
      <c r="B1829" s="25">
        <v>588438</v>
      </c>
      <c r="C1829">
        <v>2008</v>
      </c>
      <c r="D1829" s="1" t="s">
        <v>6</v>
      </c>
      <c r="E1829">
        <v>0</v>
      </c>
      <c r="F1829" s="3">
        <v>38.4166666666667</v>
      </c>
      <c r="G1829">
        <v>6</v>
      </c>
      <c r="H1829" s="3">
        <v>1.9166666666666701</v>
      </c>
      <c r="I1829" s="5">
        <v>0</v>
      </c>
      <c r="J1829">
        <v>0</v>
      </c>
      <c r="K1829" s="25">
        <v>586691</v>
      </c>
    </row>
    <row r="1830" spans="1:11" x14ac:dyDescent="0.25">
      <c r="A1830" s="2">
        <v>39813</v>
      </c>
      <c r="B1830" s="25">
        <v>621793</v>
      </c>
      <c r="C1830">
        <v>2008</v>
      </c>
      <c r="D1830" s="1" t="s">
        <v>7</v>
      </c>
      <c r="E1830">
        <v>0</v>
      </c>
      <c r="F1830" s="3">
        <v>40.625</v>
      </c>
      <c r="G1830">
        <v>13</v>
      </c>
      <c r="H1830" s="3">
        <v>4.9583333333333304</v>
      </c>
      <c r="I1830" s="5">
        <v>0</v>
      </c>
      <c r="J1830">
        <v>0</v>
      </c>
      <c r="K1830" s="25">
        <v>588438</v>
      </c>
    </row>
    <row r="1831" spans="1:11" x14ac:dyDescent="0.25">
      <c r="A1831" s="2">
        <v>39814</v>
      </c>
      <c r="B1831" s="25">
        <v>567302</v>
      </c>
      <c r="C1831">
        <v>2009</v>
      </c>
      <c r="D1831" s="1" t="s">
        <v>1</v>
      </c>
      <c r="E1831">
        <v>0</v>
      </c>
      <c r="F1831" s="3">
        <v>27.25</v>
      </c>
      <c r="G1831">
        <v>21</v>
      </c>
      <c r="H1831" s="3">
        <v>12.3333333333333</v>
      </c>
      <c r="I1831" s="5">
        <v>1</v>
      </c>
      <c r="J1831">
        <v>0</v>
      </c>
      <c r="K1831" s="25">
        <v>621793</v>
      </c>
    </row>
    <row r="1832" spans="1:11" x14ac:dyDescent="0.25">
      <c r="A1832" s="2">
        <v>39815</v>
      </c>
      <c r="B1832" s="25">
        <v>539538</v>
      </c>
      <c r="C1832">
        <v>2009</v>
      </c>
      <c r="D1832" s="1" t="s">
        <v>2</v>
      </c>
      <c r="E1832">
        <v>1</v>
      </c>
      <c r="F1832" s="3">
        <v>27.4166666666667</v>
      </c>
      <c r="G1832">
        <v>23</v>
      </c>
      <c r="H1832" s="3">
        <v>13.875</v>
      </c>
      <c r="I1832" s="5">
        <v>0</v>
      </c>
      <c r="J1832">
        <v>0</v>
      </c>
      <c r="K1832" s="25">
        <v>567302</v>
      </c>
    </row>
    <row r="1833" spans="1:11" x14ac:dyDescent="0.25">
      <c r="A1833" s="2">
        <v>39816</v>
      </c>
      <c r="B1833" s="25">
        <v>728348</v>
      </c>
      <c r="C1833">
        <v>2009</v>
      </c>
      <c r="D1833" s="1" t="s">
        <v>3</v>
      </c>
      <c r="E1833">
        <v>0</v>
      </c>
      <c r="F1833" s="3">
        <v>47.875</v>
      </c>
      <c r="G1833">
        <v>12</v>
      </c>
      <c r="H1833" s="3">
        <v>5.2916666666666696</v>
      </c>
      <c r="I1833" s="5">
        <v>0</v>
      </c>
      <c r="J1833">
        <v>1</v>
      </c>
      <c r="K1833" s="25">
        <v>539538</v>
      </c>
    </row>
    <row r="1834" spans="1:11" x14ac:dyDescent="0.25">
      <c r="A1834" s="2">
        <v>39817</v>
      </c>
      <c r="B1834" s="25">
        <v>858794</v>
      </c>
      <c r="C1834">
        <v>2009</v>
      </c>
      <c r="D1834" s="1" t="s">
        <v>4</v>
      </c>
      <c r="E1834">
        <v>0</v>
      </c>
      <c r="F1834" s="3">
        <v>52.6666666666667</v>
      </c>
      <c r="G1834">
        <v>14</v>
      </c>
      <c r="H1834" s="3">
        <v>7.2916666666666696</v>
      </c>
      <c r="I1834" s="5">
        <v>0</v>
      </c>
      <c r="J1834">
        <v>1</v>
      </c>
      <c r="K1834" s="25">
        <v>728348</v>
      </c>
    </row>
    <row r="1835" spans="1:11" x14ac:dyDescent="0.25">
      <c r="A1835" s="2">
        <v>39818</v>
      </c>
      <c r="B1835" s="25">
        <v>846142</v>
      </c>
      <c r="C1835">
        <v>2009</v>
      </c>
      <c r="D1835" s="1" t="s">
        <v>5</v>
      </c>
      <c r="E1835">
        <v>0</v>
      </c>
      <c r="F1835" s="3">
        <v>44.5416666666667</v>
      </c>
      <c r="G1835">
        <v>10</v>
      </c>
      <c r="H1835" s="3">
        <v>4.3333333333333304</v>
      </c>
      <c r="I1835" s="5">
        <v>0</v>
      </c>
      <c r="J1835">
        <v>0</v>
      </c>
      <c r="K1835" s="25">
        <v>858794</v>
      </c>
    </row>
    <row r="1836" spans="1:11" x14ac:dyDescent="0.25">
      <c r="A1836" s="2">
        <v>39819</v>
      </c>
      <c r="B1836" s="25">
        <v>652974</v>
      </c>
      <c r="C1836">
        <v>2009</v>
      </c>
      <c r="D1836" s="1" t="s">
        <v>6</v>
      </c>
      <c r="E1836">
        <v>0</v>
      </c>
      <c r="F1836" s="3">
        <v>33.25</v>
      </c>
      <c r="G1836">
        <v>16</v>
      </c>
      <c r="H1836" s="3">
        <v>7.4583333333333304</v>
      </c>
      <c r="I1836" s="5">
        <v>0</v>
      </c>
      <c r="J1836">
        <v>0</v>
      </c>
      <c r="K1836" s="25">
        <v>846142</v>
      </c>
    </row>
    <row r="1837" spans="1:11" x14ac:dyDescent="0.25">
      <c r="A1837" s="2">
        <v>39820</v>
      </c>
      <c r="B1837" s="25">
        <v>525198</v>
      </c>
      <c r="C1837">
        <v>2009</v>
      </c>
      <c r="D1837" s="1" t="s">
        <v>7</v>
      </c>
      <c r="E1837">
        <v>0</v>
      </c>
      <c r="F1837" s="3">
        <v>28.2916666666667</v>
      </c>
      <c r="G1837">
        <v>16</v>
      </c>
      <c r="H1837" s="3">
        <v>10.25</v>
      </c>
      <c r="I1837" s="5">
        <v>0</v>
      </c>
      <c r="J1837">
        <v>0</v>
      </c>
      <c r="K1837" s="25">
        <v>652974</v>
      </c>
    </row>
    <row r="1838" spans="1:11" x14ac:dyDescent="0.25">
      <c r="A1838" s="2">
        <v>39821</v>
      </c>
      <c r="B1838" s="25">
        <v>528599</v>
      </c>
      <c r="C1838">
        <v>2009</v>
      </c>
      <c r="D1838" s="1" t="s">
        <v>1</v>
      </c>
      <c r="E1838">
        <v>0</v>
      </c>
      <c r="F1838" s="3">
        <v>27.7916666666667</v>
      </c>
      <c r="G1838">
        <v>20</v>
      </c>
      <c r="H1838" s="3">
        <v>9.2916666666666696</v>
      </c>
      <c r="I1838" s="5">
        <v>0</v>
      </c>
      <c r="J1838">
        <v>0</v>
      </c>
      <c r="K1838" s="25">
        <v>525198</v>
      </c>
    </row>
    <row r="1839" spans="1:11" x14ac:dyDescent="0.25">
      <c r="A1839" s="2">
        <v>39822</v>
      </c>
      <c r="B1839" s="25">
        <v>595556</v>
      </c>
      <c r="C1839">
        <v>2009</v>
      </c>
      <c r="D1839" s="1" t="s">
        <v>2</v>
      </c>
      <c r="E1839">
        <v>1</v>
      </c>
      <c r="F1839" s="3">
        <v>36</v>
      </c>
      <c r="G1839">
        <v>12</v>
      </c>
      <c r="H1839" s="3">
        <v>7.2083333333333304</v>
      </c>
      <c r="I1839" s="5">
        <v>0</v>
      </c>
      <c r="J1839">
        <v>0</v>
      </c>
      <c r="K1839" s="25">
        <v>528599</v>
      </c>
    </row>
    <row r="1840" spans="1:11" x14ac:dyDescent="0.25">
      <c r="A1840" s="2">
        <v>39823</v>
      </c>
      <c r="B1840" s="25">
        <v>601029</v>
      </c>
      <c r="C1840">
        <v>2009</v>
      </c>
      <c r="D1840" s="1" t="s">
        <v>3</v>
      </c>
      <c r="E1840">
        <v>0</v>
      </c>
      <c r="F1840" s="3">
        <v>35.5416666666667</v>
      </c>
      <c r="G1840">
        <v>12</v>
      </c>
      <c r="H1840" s="3">
        <v>8.5</v>
      </c>
      <c r="I1840" s="5">
        <v>0</v>
      </c>
      <c r="J1840">
        <v>1</v>
      </c>
      <c r="K1840" s="25">
        <v>595556</v>
      </c>
    </row>
    <row r="1841" spans="1:11" x14ac:dyDescent="0.25">
      <c r="A1841" s="2">
        <v>39824</v>
      </c>
      <c r="B1841" s="25">
        <v>564091</v>
      </c>
      <c r="C1841">
        <v>2009</v>
      </c>
      <c r="D1841" s="1" t="s">
        <v>4</v>
      </c>
      <c r="E1841">
        <v>0</v>
      </c>
      <c r="F1841" s="3">
        <v>29.875</v>
      </c>
      <c r="G1841">
        <v>12</v>
      </c>
      <c r="H1841" s="3">
        <v>5.75</v>
      </c>
      <c r="I1841" s="5">
        <v>0</v>
      </c>
      <c r="J1841">
        <v>1</v>
      </c>
      <c r="K1841" s="25">
        <v>601029</v>
      </c>
    </row>
    <row r="1842" spans="1:11" x14ac:dyDescent="0.25">
      <c r="A1842" s="2">
        <v>39825</v>
      </c>
      <c r="B1842" s="25">
        <v>550293</v>
      </c>
      <c r="C1842">
        <v>2009</v>
      </c>
      <c r="D1842" s="1" t="s">
        <v>5</v>
      </c>
      <c r="E1842">
        <v>0</v>
      </c>
      <c r="F1842" s="3">
        <v>28.375</v>
      </c>
      <c r="G1842">
        <v>10</v>
      </c>
      <c r="H1842" s="3">
        <v>4.7083333333333304</v>
      </c>
      <c r="I1842" s="5">
        <v>0</v>
      </c>
      <c r="J1842">
        <v>0</v>
      </c>
      <c r="K1842" s="25">
        <v>564091</v>
      </c>
    </row>
    <row r="1843" spans="1:11" x14ac:dyDescent="0.25">
      <c r="A1843" s="2">
        <v>39826</v>
      </c>
      <c r="B1843" s="25">
        <v>500408</v>
      </c>
      <c r="C1843">
        <v>2009</v>
      </c>
      <c r="D1843" s="1" t="s">
        <v>6</v>
      </c>
      <c r="E1843">
        <v>0</v>
      </c>
      <c r="F1843" s="3">
        <v>27.6666666666667</v>
      </c>
      <c r="G1843">
        <v>12</v>
      </c>
      <c r="H1843" s="3">
        <v>7.9166666666666696</v>
      </c>
      <c r="I1843" s="5">
        <v>0</v>
      </c>
      <c r="J1843">
        <v>0</v>
      </c>
      <c r="K1843" s="25">
        <v>550293</v>
      </c>
    </row>
    <row r="1844" spans="1:11" x14ac:dyDescent="0.25">
      <c r="A1844" s="2">
        <v>39827</v>
      </c>
      <c r="B1844" s="25">
        <v>546940</v>
      </c>
      <c r="C1844">
        <v>2009</v>
      </c>
      <c r="D1844" s="1" t="s">
        <v>7</v>
      </c>
      <c r="E1844">
        <v>0</v>
      </c>
      <c r="F1844" s="3">
        <v>31.25</v>
      </c>
      <c r="G1844">
        <v>13</v>
      </c>
      <c r="H1844" s="3">
        <v>6.3333333333333304</v>
      </c>
      <c r="I1844" s="5">
        <v>0</v>
      </c>
      <c r="J1844">
        <v>0</v>
      </c>
      <c r="K1844" s="25">
        <v>500408</v>
      </c>
    </row>
    <row r="1845" spans="1:11" x14ac:dyDescent="0.25">
      <c r="A1845" s="2">
        <v>39828</v>
      </c>
      <c r="B1845" s="25">
        <v>597755</v>
      </c>
      <c r="C1845">
        <v>2009</v>
      </c>
      <c r="D1845" s="1" t="s">
        <v>1</v>
      </c>
      <c r="E1845">
        <v>0</v>
      </c>
      <c r="F1845" s="3">
        <v>34.4166666666667</v>
      </c>
      <c r="G1845">
        <v>8</v>
      </c>
      <c r="H1845" s="3">
        <v>4.7083333333333304</v>
      </c>
      <c r="I1845" s="5">
        <v>0</v>
      </c>
      <c r="J1845">
        <v>0</v>
      </c>
      <c r="K1845" s="25">
        <v>546940</v>
      </c>
    </row>
    <row r="1846" spans="1:11" x14ac:dyDescent="0.25">
      <c r="A1846" s="2">
        <v>39829</v>
      </c>
      <c r="B1846" s="25">
        <v>585731</v>
      </c>
      <c r="C1846">
        <v>2009</v>
      </c>
      <c r="D1846" s="1" t="s">
        <v>2</v>
      </c>
      <c r="E1846">
        <v>1</v>
      </c>
      <c r="F1846" s="3">
        <v>35.4166666666667</v>
      </c>
      <c r="G1846">
        <v>8</v>
      </c>
      <c r="H1846" s="3">
        <v>3.4166666666666701</v>
      </c>
      <c r="I1846" s="5">
        <v>0</v>
      </c>
      <c r="J1846">
        <v>0</v>
      </c>
      <c r="K1846" s="25">
        <v>597755</v>
      </c>
    </row>
    <row r="1847" spans="1:11" x14ac:dyDescent="0.25">
      <c r="A1847" s="2">
        <v>39830</v>
      </c>
      <c r="B1847" s="25">
        <v>634182</v>
      </c>
      <c r="C1847">
        <v>2009</v>
      </c>
      <c r="D1847" s="1" t="s">
        <v>3</v>
      </c>
      <c r="E1847">
        <v>0</v>
      </c>
      <c r="F1847" s="3">
        <v>37.9166666666667</v>
      </c>
      <c r="G1847">
        <v>7</v>
      </c>
      <c r="H1847" s="3">
        <v>3.0833333333333299</v>
      </c>
      <c r="I1847" s="5">
        <v>0</v>
      </c>
      <c r="J1847">
        <v>1</v>
      </c>
      <c r="K1847" s="25">
        <v>585731</v>
      </c>
    </row>
    <row r="1848" spans="1:11" x14ac:dyDescent="0.25">
      <c r="A1848" s="2">
        <v>39831</v>
      </c>
      <c r="B1848" s="25">
        <v>639145</v>
      </c>
      <c r="C1848">
        <v>2009</v>
      </c>
      <c r="D1848" s="1" t="s">
        <v>4</v>
      </c>
      <c r="E1848">
        <v>0</v>
      </c>
      <c r="F1848" s="3">
        <v>38.375</v>
      </c>
      <c r="G1848">
        <v>7</v>
      </c>
      <c r="H1848" s="3">
        <v>3.2916666666666701</v>
      </c>
      <c r="I1848" s="5">
        <v>0</v>
      </c>
      <c r="J1848">
        <v>1</v>
      </c>
      <c r="K1848" s="25">
        <v>634182</v>
      </c>
    </row>
    <row r="1849" spans="1:11" x14ac:dyDescent="0.25">
      <c r="A1849" s="2">
        <v>39832</v>
      </c>
      <c r="B1849" s="25">
        <v>663524</v>
      </c>
      <c r="C1849">
        <v>2009</v>
      </c>
      <c r="D1849" s="1" t="s">
        <v>5</v>
      </c>
      <c r="E1849">
        <v>0</v>
      </c>
      <c r="F1849" s="3">
        <v>38.5833333333333</v>
      </c>
      <c r="G1849">
        <v>6</v>
      </c>
      <c r="H1849" s="3">
        <v>2.75</v>
      </c>
      <c r="I1849" s="5">
        <v>0</v>
      </c>
      <c r="J1849">
        <v>0</v>
      </c>
      <c r="K1849" s="25">
        <v>639145</v>
      </c>
    </row>
    <row r="1850" spans="1:11" x14ac:dyDescent="0.25">
      <c r="A1850" s="2">
        <v>39833</v>
      </c>
      <c r="B1850" s="25">
        <v>649216</v>
      </c>
      <c r="C1850">
        <v>2009</v>
      </c>
      <c r="D1850" s="1" t="s">
        <v>6</v>
      </c>
      <c r="E1850">
        <v>0</v>
      </c>
      <c r="F1850" s="3">
        <v>40.4166666666667</v>
      </c>
      <c r="G1850">
        <v>8</v>
      </c>
      <c r="H1850" s="3">
        <v>2.6666666666666701</v>
      </c>
      <c r="I1850" s="5">
        <v>0</v>
      </c>
      <c r="J1850">
        <v>0</v>
      </c>
      <c r="K1850" s="25">
        <v>663524</v>
      </c>
    </row>
    <row r="1851" spans="1:11" x14ac:dyDescent="0.25">
      <c r="A1851" s="2">
        <v>39834</v>
      </c>
      <c r="B1851" s="25">
        <v>592621</v>
      </c>
      <c r="C1851">
        <v>2009</v>
      </c>
      <c r="D1851" s="1" t="s">
        <v>7</v>
      </c>
      <c r="E1851">
        <v>0</v>
      </c>
      <c r="F1851" s="3">
        <v>37.4583333333333</v>
      </c>
      <c r="G1851">
        <v>6</v>
      </c>
      <c r="H1851" s="3">
        <v>2.375</v>
      </c>
      <c r="I1851" s="5">
        <v>0</v>
      </c>
      <c r="J1851">
        <v>0</v>
      </c>
      <c r="K1851" s="25">
        <v>649216</v>
      </c>
    </row>
    <row r="1852" spans="1:11" x14ac:dyDescent="0.25">
      <c r="A1852" s="2">
        <v>39835</v>
      </c>
      <c r="B1852" s="25">
        <v>524485</v>
      </c>
      <c r="C1852">
        <v>2009</v>
      </c>
      <c r="D1852" s="1" t="s">
        <v>1</v>
      </c>
      <c r="E1852">
        <v>0</v>
      </c>
      <c r="F1852" s="3">
        <v>31.375</v>
      </c>
      <c r="G1852">
        <v>9</v>
      </c>
      <c r="H1852" s="3">
        <v>4.3333333333333304</v>
      </c>
      <c r="I1852" s="5">
        <v>0</v>
      </c>
      <c r="J1852">
        <v>0</v>
      </c>
      <c r="K1852" s="25">
        <v>592621</v>
      </c>
    </row>
    <row r="1853" spans="1:11" x14ac:dyDescent="0.25">
      <c r="A1853" s="2">
        <v>39836</v>
      </c>
      <c r="B1853" s="25">
        <v>449744</v>
      </c>
      <c r="C1853">
        <v>2009</v>
      </c>
      <c r="D1853" s="1" t="s">
        <v>2</v>
      </c>
      <c r="E1853">
        <v>1</v>
      </c>
      <c r="F1853" s="3">
        <v>27.7083333333333</v>
      </c>
      <c r="G1853">
        <v>10</v>
      </c>
      <c r="H1853" s="3">
        <v>4.9583333333333304</v>
      </c>
      <c r="I1853" s="5">
        <v>0</v>
      </c>
      <c r="J1853">
        <v>0</v>
      </c>
      <c r="K1853" s="25">
        <v>524485</v>
      </c>
    </row>
    <row r="1854" spans="1:11" x14ac:dyDescent="0.25">
      <c r="A1854" s="2">
        <v>39837</v>
      </c>
      <c r="B1854" s="25">
        <v>454687</v>
      </c>
      <c r="C1854">
        <v>2009</v>
      </c>
      <c r="D1854" s="1" t="s">
        <v>3</v>
      </c>
      <c r="E1854">
        <v>0</v>
      </c>
      <c r="F1854" s="3">
        <v>24.3333333333333</v>
      </c>
      <c r="G1854">
        <v>16</v>
      </c>
      <c r="H1854" s="3">
        <v>7.9583333333333304</v>
      </c>
      <c r="I1854" s="5">
        <v>0</v>
      </c>
      <c r="J1854">
        <v>1</v>
      </c>
      <c r="K1854" s="25">
        <v>449744</v>
      </c>
    </row>
    <row r="1855" spans="1:11" x14ac:dyDescent="0.25">
      <c r="A1855" s="2">
        <v>39838</v>
      </c>
      <c r="B1855" s="25">
        <v>571176</v>
      </c>
      <c r="C1855">
        <v>2009</v>
      </c>
      <c r="D1855" s="1" t="s">
        <v>4</v>
      </c>
      <c r="E1855">
        <v>0</v>
      </c>
      <c r="F1855" s="3">
        <v>32.9166666666667</v>
      </c>
      <c r="G1855">
        <v>16</v>
      </c>
      <c r="H1855" s="3">
        <v>6.4166666666666696</v>
      </c>
      <c r="I1855" s="5">
        <v>0</v>
      </c>
      <c r="J1855">
        <v>1</v>
      </c>
      <c r="K1855" s="25">
        <v>454687</v>
      </c>
    </row>
    <row r="1856" spans="1:11" x14ac:dyDescent="0.25">
      <c r="A1856" s="2">
        <v>39839</v>
      </c>
      <c r="B1856" s="25">
        <v>729449</v>
      </c>
      <c r="C1856">
        <v>2009</v>
      </c>
      <c r="D1856" s="1" t="s">
        <v>5</v>
      </c>
      <c r="E1856">
        <v>0</v>
      </c>
      <c r="F1856" s="3">
        <v>43.2916666666667</v>
      </c>
      <c r="G1856">
        <v>15</v>
      </c>
      <c r="H1856" s="3">
        <v>11.8333333333333</v>
      </c>
      <c r="I1856" s="5">
        <v>0</v>
      </c>
      <c r="J1856">
        <v>0</v>
      </c>
      <c r="K1856" s="25">
        <v>571176</v>
      </c>
    </row>
    <row r="1857" spans="1:11" x14ac:dyDescent="0.25">
      <c r="A1857" s="2">
        <v>39840</v>
      </c>
      <c r="B1857" s="25">
        <v>739913</v>
      </c>
      <c r="C1857">
        <v>2009</v>
      </c>
      <c r="D1857" s="1" t="s">
        <v>6</v>
      </c>
      <c r="E1857">
        <v>0</v>
      </c>
      <c r="F1857" s="3">
        <v>43.0833333333333</v>
      </c>
      <c r="G1857">
        <v>15</v>
      </c>
      <c r="H1857" s="3">
        <v>7.875</v>
      </c>
      <c r="I1857" s="5">
        <v>0</v>
      </c>
      <c r="J1857">
        <v>0</v>
      </c>
      <c r="K1857" s="25">
        <v>729449</v>
      </c>
    </row>
    <row r="1858" spans="1:11" x14ac:dyDescent="0.25">
      <c r="A1858" s="2">
        <v>39841</v>
      </c>
      <c r="B1858" s="25">
        <v>668817</v>
      </c>
      <c r="C1858">
        <v>2009</v>
      </c>
      <c r="D1858" s="1" t="s">
        <v>7</v>
      </c>
      <c r="E1858">
        <v>0</v>
      </c>
      <c r="F1858" s="3">
        <v>36.625</v>
      </c>
      <c r="G1858">
        <v>13</v>
      </c>
      <c r="H1858" s="3">
        <v>4.125</v>
      </c>
      <c r="I1858" s="5">
        <v>0</v>
      </c>
      <c r="J1858">
        <v>0</v>
      </c>
      <c r="K1858" s="25">
        <v>739913</v>
      </c>
    </row>
    <row r="1859" spans="1:11" x14ac:dyDescent="0.25">
      <c r="A1859" s="2">
        <v>39842</v>
      </c>
      <c r="B1859" s="25">
        <v>604625</v>
      </c>
      <c r="C1859">
        <v>2009</v>
      </c>
      <c r="D1859" s="1" t="s">
        <v>1</v>
      </c>
      <c r="E1859">
        <v>0</v>
      </c>
      <c r="F1859" s="3">
        <v>35.75</v>
      </c>
      <c r="G1859">
        <v>12</v>
      </c>
      <c r="H1859" s="3">
        <v>6.2916666666666696</v>
      </c>
      <c r="I1859" s="5">
        <v>0</v>
      </c>
      <c r="J1859">
        <v>0</v>
      </c>
      <c r="K1859" s="25">
        <v>668817</v>
      </c>
    </row>
    <row r="1860" spans="1:11" x14ac:dyDescent="0.25">
      <c r="A1860" s="2">
        <v>39843</v>
      </c>
      <c r="B1860" s="25">
        <v>591666</v>
      </c>
      <c r="C1860">
        <v>2009</v>
      </c>
      <c r="D1860" s="1" t="s">
        <v>2</v>
      </c>
      <c r="E1860">
        <v>1</v>
      </c>
      <c r="F1860" s="3">
        <v>35.125</v>
      </c>
      <c r="G1860">
        <v>9</v>
      </c>
      <c r="H1860" s="3">
        <v>5.625</v>
      </c>
      <c r="I1860" s="5">
        <v>0</v>
      </c>
      <c r="J1860">
        <v>0</v>
      </c>
      <c r="K1860" s="25">
        <v>604625</v>
      </c>
    </row>
    <row r="1861" spans="1:11" x14ac:dyDescent="0.25">
      <c r="A1861" s="2">
        <v>39844</v>
      </c>
      <c r="B1861" s="25">
        <v>551064</v>
      </c>
      <c r="C1861">
        <v>2009</v>
      </c>
      <c r="D1861" s="1" t="s">
        <v>3</v>
      </c>
      <c r="E1861">
        <v>0</v>
      </c>
      <c r="F1861" s="3">
        <v>33.5833333333333</v>
      </c>
      <c r="G1861">
        <v>7</v>
      </c>
      <c r="H1861" s="3">
        <v>3.0416666666666701</v>
      </c>
      <c r="I1861" s="5">
        <v>0</v>
      </c>
      <c r="J1861">
        <v>1</v>
      </c>
      <c r="K1861" s="25">
        <v>591666</v>
      </c>
    </row>
    <row r="1862" spans="1:11" x14ac:dyDescent="0.25">
      <c r="A1862" s="2">
        <v>39845</v>
      </c>
      <c r="B1862" s="25">
        <v>582326</v>
      </c>
      <c r="C1862">
        <v>2009</v>
      </c>
      <c r="D1862" s="1" t="s">
        <v>4</v>
      </c>
      <c r="E1862">
        <v>0</v>
      </c>
      <c r="F1862" s="3">
        <v>34.1666666666667</v>
      </c>
      <c r="G1862">
        <v>10</v>
      </c>
      <c r="H1862" s="3">
        <v>5</v>
      </c>
      <c r="I1862" s="5">
        <v>0</v>
      </c>
      <c r="J1862">
        <v>1</v>
      </c>
      <c r="K1862" s="25">
        <v>551064</v>
      </c>
    </row>
    <row r="1863" spans="1:11" x14ac:dyDescent="0.25">
      <c r="A1863" s="2">
        <v>39846</v>
      </c>
      <c r="B1863" s="25">
        <v>582492</v>
      </c>
      <c r="C1863">
        <v>2009</v>
      </c>
      <c r="D1863" s="1" t="s">
        <v>5</v>
      </c>
      <c r="E1863">
        <v>0</v>
      </c>
      <c r="F1863" s="3">
        <v>32.8333333333333</v>
      </c>
      <c r="G1863">
        <v>9</v>
      </c>
      <c r="H1863" s="3">
        <v>4.4583333333333304</v>
      </c>
      <c r="I1863" s="5">
        <v>0</v>
      </c>
      <c r="J1863">
        <v>0</v>
      </c>
      <c r="K1863" s="25">
        <v>582326</v>
      </c>
    </row>
    <row r="1864" spans="1:11" x14ac:dyDescent="0.25">
      <c r="A1864" s="2">
        <v>39847</v>
      </c>
      <c r="B1864" s="25">
        <v>543018</v>
      </c>
      <c r="C1864">
        <v>2009</v>
      </c>
      <c r="D1864" s="1" t="s">
        <v>6</v>
      </c>
      <c r="E1864">
        <v>0</v>
      </c>
      <c r="F1864" s="3">
        <v>31.7083333333333</v>
      </c>
      <c r="G1864">
        <v>8</v>
      </c>
      <c r="H1864" s="3">
        <v>4.3333333333333304</v>
      </c>
      <c r="I1864" s="5">
        <v>0</v>
      </c>
      <c r="J1864">
        <v>0</v>
      </c>
      <c r="K1864" s="25">
        <v>582492</v>
      </c>
    </row>
    <row r="1865" spans="1:11" x14ac:dyDescent="0.25">
      <c r="A1865" s="2">
        <v>39848</v>
      </c>
      <c r="B1865" s="25">
        <v>516695</v>
      </c>
      <c r="C1865">
        <v>2009</v>
      </c>
      <c r="D1865" s="1" t="s">
        <v>7</v>
      </c>
      <c r="E1865">
        <v>0</v>
      </c>
      <c r="F1865" s="3">
        <v>31.2916666666667</v>
      </c>
      <c r="G1865">
        <v>7</v>
      </c>
      <c r="H1865" s="3">
        <v>2.5833333333333299</v>
      </c>
      <c r="I1865" s="5">
        <v>0</v>
      </c>
      <c r="J1865">
        <v>0</v>
      </c>
      <c r="K1865" s="25">
        <v>543018</v>
      </c>
    </row>
    <row r="1866" spans="1:11" x14ac:dyDescent="0.25">
      <c r="A1866" s="2">
        <v>39849</v>
      </c>
      <c r="B1866" s="25">
        <v>471229</v>
      </c>
      <c r="C1866">
        <v>2009</v>
      </c>
      <c r="D1866" s="1" t="s">
        <v>1</v>
      </c>
      <c r="E1866">
        <v>0</v>
      </c>
      <c r="F1866" s="3">
        <v>22.875</v>
      </c>
      <c r="G1866">
        <v>20</v>
      </c>
      <c r="H1866" s="3">
        <v>9.4166666666666696</v>
      </c>
      <c r="I1866" s="5">
        <v>0</v>
      </c>
      <c r="J1866">
        <v>0</v>
      </c>
      <c r="K1866" s="25">
        <v>516695</v>
      </c>
    </row>
    <row r="1867" spans="1:11" x14ac:dyDescent="0.25">
      <c r="A1867" s="2">
        <v>39850</v>
      </c>
      <c r="B1867" s="25">
        <v>464409</v>
      </c>
      <c r="C1867">
        <v>2009</v>
      </c>
      <c r="D1867" s="1" t="s">
        <v>2</v>
      </c>
      <c r="E1867">
        <v>1</v>
      </c>
      <c r="F1867" s="3">
        <v>26.2916666666667</v>
      </c>
      <c r="G1867">
        <v>15</v>
      </c>
      <c r="H1867" s="3">
        <v>5.7916666666666696</v>
      </c>
      <c r="I1867" s="5">
        <v>0</v>
      </c>
      <c r="J1867">
        <v>0</v>
      </c>
      <c r="K1867" s="25">
        <v>471229</v>
      </c>
    </row>
    <row r="1868" spans="1:11" x14ac:dyDescent="0.25">
      <c r="A1868" s="2">
        <v>39851</v>
      </c>
      <c r="B1868" s="25">
        <v>449004</v>
      </c>
      <c r="C1868">
        <v>2009</v>
      </c>
      <c r="D1868" s="1" t="s">
        <v>3</v>
      </c>
      <c r="E1868">
        <v>0</v>
      </c>
      <c r="F1868" s="3">
        <v>27.75</v>
      </c>
      <c r="G1868">
        <v>12</v>
      </c>
      <c r="H1868" s="3">
        <v>4.7083333333333304</v>
      </c>
      <c r="I1868" s="5">
        <v>0</v>
      </c>
      <c r="J1868">
        <v>1</v>
      </c>
      <c r="K1868" s="25">
        <v>464409</v>
      </c>
    </row>
    <row r="1869" spans="1:11" x14ac:dyDescent="0.25">
      <c r="A1869" s="2">
        <v>39852</v>
      </c>
      <c r="B1869" s="25">
        <v>485127</v>
      </c>
      <c r="C1869">
        <v>2009</v>
      </c>
      <c r="D1869" s="1" t="s">
        <v>4</v>
      </c>
      <c r="E1869">
        <v>0</v>
      </c>
      <c r="F1869" s="3">
        <v>26.7083333333333</v>
      </c>
      <c r="G1869">
        <v>18</v>
      </c>
      <c r="H1869" s="3">
        <v>9.0416666666666696</v>
      </c>
      <c r="I1869" s="5">
        <v>0</v>
      </c>
      <c r="J1869">
        <v>1</v>
      </c>
      <c r="K1869" s="25">
        <v>449004</v>
      </c>
    </row>
    <row r="1870" spans="1:11" x14ac:dyDescent="0.25">
      <c r="A1870" s="2">
        <v>39853</v>
      </c>
      <c r="B1870" s="25">
        <v>573252</v>
      </c>
      <c r="C1870">
        <v>2009</v>
      </c>
      <c r="D1870" s="1" t="s">
        <v>5</v>
      </c>
      <c r="E1870">
        <v>0</v>
      </c>
      <c r="F1870" s="3">
        <v>29.5833333333333</v>
      </c>
      <c r="G1870">
        <v>21</v>
      </c>
      <c r="H1870" s="3">
        <v>9.6666666666666696</v>
      </c>
      <c r="I1870" s="5">
        <v>0</v>
      </c>
      <c r="J1870">
        <v>0</v>
      </c>
      <c r="K1870" s="25">
        <v>485127</v>
      </c>
    </row>
    <row r="1871" spans="1:11" x14ac:dyDescent="0.25">
      <c r="A1871" s="2">
        <v>39854</v>
      </c>
      <c r="B1871" s="25">
        <v>629692</v>
      </c>
      <c r="C1871">
        <v>2009</v>
      </c>
      <c r="D1871" s="1" t="s">
        <v>6</v>
      </c>
      <c r="E1871">
        <v>0</v>
      </c>
      <c r="F1871" s="3">
        <v>36.2083333333333</v>
      </c>
      <c r="G1871">
        <v>14</v>
      </c>
      <c r="H1871" s="3">
        <v>8.6666666666666696</v>
      </c>
      <c r="I1871" s="5">
        <v>0</v>
      </c>
      <c r="J1871">
        <v>0</v>
      </c>
      <c r="K1871" s="25">
        <v>573252</v>
      </c>
    </row>
    <row r="1872" spans="1:11" x14ac:dyDescent="0.25">
      <c r="A1872" s="2">
        <v>39855</v>
      </c>
      <c r="B1872" s="25">
        <v>622676</v>
      </c>
      <c r="C1872">
        <v>2009</v>
      </c>
      <c r="D1872" s="1" t="s">
        <v>7</v>
      </c>
      <c r="E1872">
        <v>0</v>
      </c>
      <c r="F1872" s="3">
        <v>35.2083333333333</v>
      </c>
      <c r="G1872">
        <v>17</v>
      </c>
      <c r="H1872" s="3">
        <v>6.875</v>
      </c>
      <c r="I1872" s="5">
        <v>0</v>
      </c>
      <c r="J1872">
        <v>0</v>
      </c>
      <c r="K1872" s="25">
        <v>629692</v>
      </c>
    </row>
    <row r="1873" spans="1:11" x14ac:dyDescent="0.25">
      <c r="A1873" s="2">
        <v>39856</v>
      </c>
      <c r="B1873" s="25">
        <v>646073</v>
      </c>
      <c r="C1873">
        <v>2009</v>
      </c>
      <c r="D1873" s="1" t="s">
        <v>1</v>
      </c>
      <c r="E1873">
        <v>0</v>
      </c>
      <c r="F1873" s="3">
        <v>38.2916666666667</v>
      </c>
      <c r="G1873">
        <v>10</v>
      </c>
      <c r="H1873" s="3">
        <v>5.4166666666666696</v>
      </c>
      <c r="I1873" s="5">
        <v>0</v>
      </c>
      <c r="J1873">
        <v>0</v>
      </c>
      <c r="K1873" s="25">
        <v>622676</v>
      </c>
    </row>
    <row r="1874" spans="1:11" x14ac:dyDescent="0.25">
      <c r="A1874" s="2">
        <v>39857</v>
      </c>
      <c r="B1874" s="25">
        <v>596580</v>
      </c>
      <c r="C1874">
        <v>2009</v>
      </c>
      <c r="D1874" s="1" t="s">
        <v>2</v>
      </c>
      <c r="E1874">
        <v>1</v>
      </c>
      <c r="F1874" s="3">
        <v>34</v>
      </c>
      <c r="G1874">
        <v>16</v>
      </c>
      <c r="H1874" s="3">
        <v>5.8333333333333304</v>
      </c>
      <c r="I1874" s="5">
        <v>0</v>
      </c>
      <c r="J1874">
        <v>0</v>
      </c>
      <c r="K1874" s="25">
        <v>646073</v>
      </c>
    </row>
    <row r="1875" spans="1:11" x14ac:dyDescent="0.25">
      <c r="A1875" s="2">
        <v>39858</v>
      </c>
      <c r="B1875" s="25">
        <v>617128</v>
      </c>
      <c r="C1875">
        <v>2009</v>
      </c>
      <c r="D1875" s="1" t="s">
        <v>3</v>
      </c>
      <c r="E1875">
        <v>0</v>
      </c>
      <c r="F1875" s="3">
        <v>36.125</v>
      </c>
      <c r="G1875">
        <v>15</v>
      </c>
      <c r="H1875" s="3">
        <v>7.5</v>
      </c>
      <c r="I1875" s="5">
        <v>0</v>
      </c>
      <c r="J1875">
        <v>1</v>
      </c>
      <c r="K1875" s="25">
        <v>596580</v>
      </c>
    </row>
    <row r="1876" spans="1:11" x14ac:dyDescent="0.25">
      <c r="A1876" s="2">
        <v>39859</v>
      </c>
      <c r="B1876" s="25">
        <v>564634</v>
      </c>
      <c r="C1876">
        <v>2009</v>
      </c>
      <c r="D1876" s="1" t="s">
        <v>4</v>
      </c>
      <c r="E1876">
        <v>0</v>
      </c>
      <c r="F1876" s="3">
        <v>32.4583333333333</v>
      </c>
      <c r="G1876">
        <v>20</v>
      </c>
      <c r="H1876" s="3">
        <v>9.9583333333333304</v>
      </c>
      <c r="I1876" s="5">
        <v>0</v>
      </c>
      <c r="J1876">
        <v>1</v>
      </c>
      <c r="K1876" s="25">
        <v>617128</v>
      </c>
    </row>
    <row r="1877" spans="1:11" x14ac:dyDescent="0.25">
      <c r="A1877" s="2">
        <v>39860</v>
      </c>
      <c r="B1877" s="25">
        <v>509158</v>
      </c>
      <c r="C1877">
        <v>2009</v>
      </c>
      <c r="D1877" s="1" t="s">
        <v>5</v>
      </c>
      <c r="E1877">
        <v>0</v>
      </c>
      <c r="F1877" s="3">
        <v>24.125</v>
      </c>
      <c r="G1877">
        <v>21</v>
      </c>
      <c r="H1877" s="3">
        <v>13.375</v>
      </c>
      <c r="I1877" s="5">
        <v>0</v>
      </c>
      <c r="J1877">
        <v>0</v>
      </c>
      <c r="K1877" s="25">
        <v>564634</v>
      </c>
    </row>
    <row r="1878" spans="1:11" x14ac:dyDescent="0.25">
      <c r="A1878" s="2">
        <v>39861</v>
      </c>
      <c r="B1878" s="25">
        <v>591218</v>
      </c>
      <c r="C1878">
        <v>2009</v>
      </c>
      <c r="D1878" s="1" t="s">
        <v>6</v>
      </c>
      <c r="E1878">
        <v>0</v>
      </c>
      <c r="F1878" s="3">
        <v>32.4166666666667</v>
      </c>
      <c r="G1878">
        <v>16</v>
      </c>
      <c r="H1878" s="3">
        <v>6.2916666666666696</v>
      </c>
      <c r="I1878" s="5">
        <v>0</v>
      </c>
      <c r="J1878">
        <v>0</v>
      </c>
      <c r="K1878" s="25">
        <v>509158</v>
      </c>
    </row>
    <row r="1879" spans="1:11" x14ac:dyDescent="0.25">
      <c r="A1879" s="2">
        <v>39862</v>
      </c>
      <c r="B1879" s="25">
        <v>529058</v>
      </c>
      <c r="C1879">
        <v>2009</v>
      </c>
      <c r="D1879" s="1" t="s">
        <v>7</v>
      </c>
      <c r="E1879">
        <v>0</v>
      </c>
      <c r="F1879" s="3">
        <v>29.375</v>
      </c>
      <c r="G1879">
        <v>10</v>
      </c>
      <c r="H1879" s="3">
        <v>5.125</v>
      </c>
      <c r="I1879" s="5">
        <v>0</v>
      </c>
      <c r="J1879">
        <v>0</v>
      </c>
      <c r="K1879" s="25">
        <v>591218</v>
      </c>
    </row>
    <row r="1880" spans="1:11" x14ac:dyDescent="0.25">
      <c r="A1880" s="2">
        <v>39863</v>
      </c>
      <c r="B1880" s="25">
        <v>519089</v>
      </c>
      <c r="C1880">
        <v>2009</v>
      </c>
      <c r="D1880" s="1" t="s">
        <v>1</v>
      </c>
      <c r="E1880">
        <v>0</v>
      </c>
      <c r="F1880" s="3">
        <v>29.8333333333333</v>
      </c>
      <c r="G1880">
        <v>12</v>
      </c>
      <c r="H1880" s="3">
        <v>6.0833333333333304</v>
      </c>
      <c r="I1880" s="5">
        <v>0</v>
      </c>
      <c r="J1880">
        <v>0</v>
      </c>
      <c r="K1880" s="25">
        <v>529058</v>
      </c>
    </row>
    <row r="1881" spans="1:11" x14ac:dyDescent="0.25">
      <c r="A1881" s="2">
        <v>39864</v>
      </c>
      <c r="B1881" s="25">
        <v>491327</v>
      </c>
      <c r="C1881">
        <v>2009</v>
      </c>
      <c r="D1881" s="1" t="s">
        <v>2</v>
      </c>
      <c r="E1881">
        <v>1</v>
      </c>
      <c r="F1881" s="3">
        <v>29.5</v>
      </c>
      <c r="G1881">
        <v>8</v>
      </c>
      <c r="H1881" s="3">
        <v>2.7916666666666701</v>
      </c>
      <c r="I1881" s="5">
        <v>0</v>
      </c>
      <c r="J1881">
        <v>0</v>
      </c>
      <c r="K1881" s="25">
        <v>519089</v>
      </c>
    </row>
    <row r="1882" spans="1:11" x14ac:dyDescent="0.25">
      <c r="A1882" s="2">
        <v>39865</v>
      </c>
      <c r="B1882" s="25">
        <v>447858</v>
      </c>
      <c r="C1882">
        <v>2009</v>
      </c>
      <c r="D1882" s="1" t="s">
        <v>3</v>
      </c>
      <c r="E1882">
        <v>0</v>
      </c>
      <c r="F1882" s="3">
        <v>28.5</v>
      </c>
      <c r="G1882">
        <v>12</v>
      </c>
      <c r="H1882" s="3">
        <v>3.1666666666666701</v>
      </c>
      <c r="I1882" s="5">
        <v>0</v>
      </c>
      <c r="J1882">
        <v>1</v>
      </c>
      <c r="K1882" s="25">
        <v>491327</v>
      </c>
    </row>
    <row r="1883" spans="1:11" x14ac:dyDescent="0.25">
      <c r="A1883" s="2">
        <v>39866</v>
      </c>
      <c r="B1883" s="25">
        <v>413204</v>
      </c>
      <c r="C1883">
        <v>2009</v>
      </c>
      <c r="D1883" s="1" t="s">
        <v>4</v>
      </c>
      <c r="E1883">
        <v>0</v>
      </c>
      <c r="F1883" s="3">
        <v>24.5</v>
      </c>
      <c r="G1883">
        <v>8</v>
      </c>
      <c r="H1883" s="3">
        <v>2.8333333333333299</v>
      </c>
      <c r="I1883" s="5">
        <v>0</v>
      </c>
      <c r="J1883">
        <v>1</v>
      </c>
      <c r="K1883" s="25">
        <v>447858</v>
      </c>
    </row>
    <row r="1884" spans="1:11" x14ac:dyDescent="0.25">
      <c r="A1884" s="2">
        <v>39867</v>
      </c>
      <c r="B1884" s="25">
        <v>372564</v>
      </c>
      <c r="C1884">
        <v>2009</v>
      </c>
      <c r="D1884" s="1" t="s">
        <v>5</v>
      </c>
      <c r="E1884">
        <v>0</v>
      </c>
      <c r="F1884" s="3">
        <v>18.0416666666667</v>
      </c>
      <c r="G1884">
        <v>24</v>
      </c>
      <c r="H1884" s="3">
        <v>8.5</v>
      </c>
      <c r="I1884" s="5">
        <v>0</v>
      </c>
      <c r="J1884">
        <v>0</v>
      </c>
      <c r="K1884" s="25">
        <v>413204</v>
      </c>
    </row>
    <row r="1885" spans="1:11" x14ac:dyDescent="0.25">
      <c r="A1885" s="2">
        <v>39868</v>
      </c>
      <c r="B1885" s="25">
        <v>338360</v>
      </c>
      <c r="C1885">
        <v>2009</v>
      </c>
      <c r="D1885" s="1" t="s">
        <v>6</v>
      </c>
      <c r="E1885">
        <v>0</v>
      </c>
      <c r="F1885" s="3">
        <v>18.375</v>
      </c>
      <c r="G1885">
        <v>24</v>
      </c>
      <c r="H1885" s="3">
        <v>8.875</v>
      </c>
      <c r="I1885" s="5">
        <v>0</v>
      </c>
      <c r="J1885">
        <v>0</v>
      </c>
      <c r="K1885" s="25">
        <v>372564</v>
      </c>
    </row>
    <row r="1886" spans="1:11" x14ac:dyDescent="0.25">
      <c r="A1886" s="2">
        <v>39869</v>
      </c>
      <c r="B1886" s="25">
        <v>378296</v>
      </c>
      <c r="C1886">
        <v>2009</v>
      </c>
      <c r="D1886" s="1" t="s">
        <v>7</v>
      </c>
      <c r="E1886">
        <v>0</v>
      </c>
      <c r="F1886" s="3">
        <v>22.5</v>
      </c>
      <c r="G1886">
        <v>12</v>
      </c>
      <c r="H1886" s="3">
        <v>5.75</v>
      </c>
      <c r="I1886" s="5">
        <v>0</v>
      </c>
      <c r="J1886">
        <v>0</v>
      </c>
      <c r="K1886" s="25">
        <v>338360</v>
      </c>
    </row>
    <row r="1887" spans="1:11" x14ac:dyDescent="0.25">
      <c r="A1887" s="2">
        <v>39870</v>
      </c>
      <c r="B1887" s="25">
        <v>426760</v>
      </c>
      <c r="C1887">
        <v>2009</v>
      </c>
      <c r="D1887" s="1" t="s">
        <v>1</v>
      </c>
      <c r="E1887">
        <v>0</v>
      </c>
      <c r="F1887" s="3">
        <v>24.7083333333333</v>
      </c>
      <c r="G1887">
        <v>20</v>
      </c>
      <c r="H1887" s="3">
        <v>13.2083333333333</v>
      </c>
      <c r="I1887" s="5">
        <v>0</v>
      </c>
      <c r="J1887">
        <v>0</v>
      </c>
      <c r="K1887" s="25">
        <v>378296</v>
      </c>
    </row>
    <row r="1888" spans="1:11" x14ac:dyDescent="0.25">
      <c r="A1888" s="2">
        <v>39871</v>
      </c>
      <c r="B1888" s="25">
        <v>561087</v>
      </c>
      <c r="C1888">
        <v>2009</v>
      </c>
      <c r="D1888" s="1" t="s">
        <v>2</v>
      </c>
      <c r="E1888">
        <v>1</v>
      </c>
      <c r="F1888" s="3">
        <v>36.5833333333333</v>
      </c>
      <c r="G1888">
        <v>10</v>
      </c>
      <c r="H1888" s="3">
        <v>5.5416666666666696</v>
      </c>
      <c r="I1888" s="5">
        <v>0</v>
      </c>
      <c r="J1888">
        <v>0</v>
      </c>
      <c r="K1888" s="25">
        <v>426760</v>
      </c>
    </row>
    <row r="1889" spans="1:11" x14ac:dyDescent="0.25">
      <c r="A1889" s="2">
        <v>39872</v>
      </c>
      <c r="B1889" s="25">
        <v>478467</v>
      </c>
      <c r="C1889">
        <v>2009</v>
      </c>
      <c r="D1889" s="1" t="s">
        <v>3</v>
      </c>
      <c r="E1889">
        <v>0</v>
      </c>
      <c r="F1889" s="3">
        <v>30.4166666666667</v>
      </c>
      <c r="G1889">
        <v>9</v>
      </c>
      <c r="H1889" s="3">
        <v>4.4583333333333304</v>
      </c>
      <c r="I1889" s="5">
        <v>0</v>
      </c>
      <c r="J1889">
        <v>1</v>
      </c>
      <c r="K1889" s="25">
        <v>561087</v>
      </c>
    </row>
    <row r="1890" spans="1:11" x14ac:dyDescent="0.25">
      <c r="A1890" s="2">
        <v>39873</v>
      </c>
      <c r="B1890" s="25">
        <v>386158</v>
      </c>
      <c r="C1890">
        <v>2009</v>
      </c>
      <c r="D1890" s="1" t="s">
        <v>4</v>
      </c>
      <c r="E1890">
        <v>0</v>
      </c>
      <c r="F1890" s="3">
        <v>24.4166666666667</v>
      </c>
      <c r="G1890">
        <v>9</v>
      </c>
      <c r="H1890" s="3">
        <v>3.3333333333333299</v>
      </c>
      <c r="I1890" s="5">
        <v>0</v>
      </c>
      <c r="J1890">
        <v>1</v>
      </c>
      <c r="K1890" s="25">
        <v>478467</v>
      </c>
    </row>
    <row r="1891" spans="1:11" x14ac:dyDescent="0.25">
      <c r="A1891" s="2">
        <v>39874</v>
      </c>
      <c r="B1891" s="25">
        <v>346559</v>
      </c>
      <c r="C1891">
        <v>2009</v>
      </c>
      <c r="D1891" s="1" t="s">
        <v>5</v>
      </c>
      <c r="E1891">
        <v>0</v>
      </c>
      <c r="F1891" s="3">
        <v>14.0833333333333</v>
      </c>
      <c r="G1891">
        <v>25</v>
      </c>
      <c r="H1891" s="3">
        <v>12.25</v>
      </c>
      <c r="I1891" s="5">
        <v>0</v>
      </c>
      <c r="J1891">
        <v>0</v>
      </c>
      <c r="K1891" s="25">
        <v>386158</v>
      </c>
    </row>
    <row r="1892" spans="1:11" x14ac:dyDescent="0.25">
      <c r="A1892" s="2">
        <v>39875</v>
      </c>
      <c r="B1892" s="25">
        <v>243995</v>
      </c>
      <c r="C1892">
        <v>2009</v>
      </c>
      <c r="D1892" s="1" t="s">
        <v>6</v>
      </c>
      <c r="E1892">
        <v>0</v>
      </c>
      <c r="F1892" s="3">
        <v>5.75</v>
      </c>
      <c r="G1892">
        <v>32</v>
      </c>
      <c r="H1892" s="3">
        <v>20.75</v>
      </c>
      <c r="I1892" s="5">
        <v>0</v>
      </c>
      <c r="J1892">
        <v>0</v>
      </c>
      <c r="K1892" s="25">
        <v>346559</v>
      </c>
    </row>
    <row r="1893" spans="1:11" x14ac:dyDescent="0.25">
      <c r="A1893" s="2">
        <v>39876</v>
      </c>
      <c r="B1893" s="25">
        <v>343024</v>
      </c>
      <c r="C1893">
        <v>2009</v>
      </c>
      <c r="D1893" s="1" t="s">
        <v>7</v>
      </c>
      <c r="E1893">
        <v>0</v>
      </c>
      <c r="F1893" s="3">
        <v>19.2083333333333</v>
      </c>
      <c r="G1893">
        <v>36</v>
      </c>
      <c r="H1893" s="3">
        <v>18.7083333333333</v>
      </c>
      <c r="I1893" s="5">
        <v>0</v>
      </c>
      <c r="J1893">
        <v>0</v>
      </c>
      <c r="K1893" s="25">
        <v>243995</v>
      </c>
    </row>
    <row r="1894" spans="1:11" x14ac:dyDescent="0.25">
      <c r="A1894" s="2">
        <v>39877</v>
      </c>
      <c r="B1894" s="25">
        <v>458589</v>
      </c>
      <c r="C1894">
        <v>2009</v>
      </c>
      <c r="D1894" s="1" t="s">
        <v>1</v>
      </c>
      <c r="E1894">
        <v>0</v>
      </c>
      <c r="F1894" s="3">
        <v>29.1666666666667</v>
      </c>
      <c r="G1894">
        <v>13</v>
      </c>
      <c r="H1894" s="3">
        <v>7.4583333333333304</v>
      </c>
      <c r="I1894" s="5">
        <v>0</v>
      </c>
      <c r="J1894">
        <v>0</v>
      </c>
      <c r="K1894" s="25">
        <v>343024</v>
      </c>
    </row>
    <row r="1895" spans="1:11" x14ac:dyDescent="0.25">
      <c r="A1895" s="2">
        <v>39878</v>
      </c>
      <c r="B1895" s="25">
        <v>534885</v>
      </c>
      <c r="C1895">
        <v>2009</v>
      </c>
      <c r="D1895" s="1" t="s">
        <v>2</v>
      </c>
      <c r="E1895">
        <v>1</v>
      </c>
      <c r="F1895" s="3">
        <v>32.0416666666667</v>
      </c>
      <c r="G1895">
        <v>15</v>
      </c>
      <c r="H1895" s="3">
        <v>6.8333333333333304</v>
      </c>
      <c r="I1895" s="5">
        <v>0</v>
      </c>
      <c r="J1895">
        <v>0</v>
      </c>
      <c r="K1895" s="25">
        <v>458589</v>
      </c>
    </row>
    <row r="1896" spans="1:11" x14ac:dyDescent="0.25">
      <c r="A1896" s="2">
        <v>39879</v>
      </c>
      <c r="B1896" s="25">
        <v>509572</v>
      </c>
      <c r="C1896">
        <v>2009</v>
      </c>
      <c r="D1896" s="1" t="s">
        <v>3</v>
      </c>
      <c r="E1896">
        <v>0</v>
      </c>
      <c r="F1896" s="3">
        <v>32.0833333333333</v>
      </c>
      <c r="G1896">
        <v>13</v>
      </c>
      <c r="H1896" s="3">
        <v>6.375</v>
      </c>
      <c r="I1896" s="5">
        <v>0</v>
      </c>
      <c r="J1896">
        <v>1</v>
      </c>
      <c r="K1896" s="25">
        <v>534885</v>
      </c>
    </row>
    <row r="1897" spans="1:11" x14ac:dyDescent="0.25">
      <c r="A1897" s="2">
        <v>39880</v>
      </c>
      <c r="B1897" s="25">
        <v>382536</v>
      </c>
      <c r="C1897">
        <v>2009</v>
      </c>
      <c r="D1897" s="1" t="s">
        <v>4</v>
      </c>
      <c r="E1897">
        <v>0</v>
      </c>
      <c r="F1897" s="3">
        <v>23</v>
      </c>
      <c r="G1897">
        <v>29</v>
      </c>
      <c r="H1897" s="3">
        <v>16.1666666666667</v>
      </c>
      <c r="I1897" s="5">
        <v>0</v>
      </c>
      <c r="J1897">
        <v>1</v>
      </c>
      <c r="K1897" s="25">
        <v>509572</v>
      </c>
    </row>
    <row r="1898" spans="1:11" x14ac:dyDescent="0.25">
      <c r="A1898" s="2">
        <v>39881</v>
      </c>
      <c r="B1898" s="25">
        <v>588577</v>
      </c>
      <c r="C1898">
        <v>2009</v>
      </c>
      <c r="D1898" s="1" t="s">
        <v>5</v>
      </c>
      <c r="E1898">
        <v>0</v>
      </c>
      <c r="F1898" s="3">
        <v>36.6666666666667</v>
      </c>
      <c r="G1898">
        <v>20</v>
      </c>
      <c r="H1898" s="3">
        <v>7.9583333333333304</v>
      </c>
      <c r="I1898" s="5">
        <v>0</v>
      </c>
      <c r="J1898">
        <v>0</v>
      </c>
      <c r="K1898" s="25">
        <v>382536</v>
      </c>
    </row>
    <row r="1899" spans="1:11" x14ac:dyDescent="0.25">
      <c r="A1899" s="2">
        <v>39882</v>
      </c>
      <c r="B1899" s="25">
        <v>576738</v>
      </c>
      <c r="C1899">
        <v>2009</v>
      </c>
      <c r="D1899" s="1" t="s">
        <v>6</v>
      </c>
      <c r="E1899">
        <v>0</v>
      </c>
      <c r="F1899" s="3">
        <v>34.8333333333333</v>
      </c>
      <c r="G1899">
        <v>9</v>
      </c>
      <c r="H1899" s="3">
        <v>5.0833333333333304</v>
      </c>
      <c r="I1899" s="5">
        <v>0</v>
      </c>
      <c r="J1899">
        <v>0</v>
      </c>
      <c r="K1899" s="25">
        <v>588577</v>
      </c>
    </row>
    <row r="1900" spans="1:11" x14ac:dyDescent="0.25">
      <c r="A1900" s="2">
        <v>39883</v>
      </c>
      <c r="B1900" s="25">
        <v>497914</v>
      </c>
      <c r="C1900">
        <v>2009</v>
      </c>
      <c r="D1900" s="1" t="s">
        <v>7</v>
      </c>
      <c r="E1900">
        <v>0</v>
      </c>
      <c r="F1900" s="3">
        <v>29.4583333333333</v>
      </c>
      <c r="G1900">
        <v>10</v>
      </c>
      <c r="H1900" s="3">
        <v>4.625</v>
      </c>
      <c r="I1900" s="5">
        <v>0</v>
      </c>
      <c r="J1900">
        <v>0</v>
      </c>
      <c r="K1900" s="25">
        <v>576738</v>
      </c>
    </row>
    <row r="1901" spans="1:11" x14ac:dyDescent="0.25">
      <c r="A1901" s="2">
        <v>39884</v>
      </c>
      <c r="B1901" s="25">
        <v>474465</v>
      </c>
      <c r="C1901">
        <v>2009</v>
      </c>
      <c r="D1901" s="1" t="s">
        <v>1</v>
      </c>
      <c r="E1901">
        <v>0</v>
      </c>
      <c r="F1901" s="3">
        <v>30.625</v>
      </c>
      <c r="G1901">
        <v>14</v>
      </c>
      <c r="H1901" s="3">
        <v>6.3333333333333304</v>
      </c>
      <c r="I1901" s="5">
        <v>0</v>
      </c>
      <c r="J1901">
        <v>0</v>
      </c>
      <c r="K1901" s="25">
        <v>497914</v>
      </c>
    </row>
    <row r="1902" spans="1:11" x14ac:dyDescent="0.25">
      <c r="A1902" s="2">
        <v>39885</v>
      </c>
      <c r="B1902" s="25">
        <v>448856</v>
      </c>
      <c r="C1902">
        <v>2009</v>
      </c>
      <c r="D1902" s="1" t="s">
        <v>2</v>
      </c>
      <c r="E1902">
        <v>1</v>
      </c>
      <c r="F1902" s="3">
        <v>29.4583333333333</v>
      </c>
      <c r="G1902">
        <v>9</v>
      </c>
      <c r="H1902" s="3">
        <v>5.0833333333333304</v>
      </c>
      <c r="I1902" s="5">
        <v>0</v>
      </c>
      <c r="J1902">
        <v>0</v>
      </c>
      <c r="K1902" s="25">
        <v>474465</v>
      </c>
    </row>
    <row r="1903" spans="1:11" x14ac:dyDescent="0.25">
      <c r="A1903" s="2">
        <v>39886</v>
      </c>
      <c r="B1903" s="25">
        <v>357110</v>
      </c>
      <c r="C1903">
        <v>2009</v>
      </c>
      <c r="D1903" s="1" t="s">
        <v>3</v>
      </c>
      <c r="E1903">
        <v>0</v>
      </c>
      <c r="F1903" s="3">
        <v>21.3333333333333</v>
      </c>
      <c r="G1903">
        <v>12</v>
      </c>
      <c r="H1903" s="3">
        <v>5.0833333333333304</v>
      </c>
      <c r="I1903" s="5">
        <v>0</v>
      </c>
      <c r="J1903">
        <v>1</v>
      </c>
      <c r="K1903" s="25">
        <v>448856</v>
      </c>
    </row>
    <row r="1904" spans="1:11" x14ac:dyDescent="0.25">
      <c r="A1904" s="2">
        <v>39887</v>
      </c>
      <c r="B1904" s="25">
        <v>301253</v>
      </c>
      <c r="C1904">
        <v>2009</v>
      </c>
      <c r="D1904" s="1" t="s">
        <v>4</v>
      </c>
      <c r="E1904">
        <v>0</v>
      </c>
      <c r="F1904" s="3">
        <v>14.7916666666667</v>
      </c>
      <c r="G1904">
        <v>20</v>
      </c>
      <c r="H1904" s="3">
        <v>10.0833333333333</v>
      </c>
      <c r="I1904" s="5">
        <v>0</v>
      </c>
      <c r="J1904">
        <v>1</v>
      </c>
      <c r="K1904" s="25">
        <v>357110</v>
      </c>
    </row>
    <row r="1905" spans="1:11" x14ac:dyDescent="0.25">
      <c r="A1905" s="2">
        <v>39888</v>
      </c>
      <c r="B1905" s="25">
        <v>242700</v>
      </c>
      <c r="C1905">
        <v>2009</v>
      </c>
      <c r="D1905" s="1" t="s">
        <v>5</v>
      </c>
      <c r="E1905">
        <v>0</v>
      </c>
      <c r="F1905" s="3">
        <v>6.75</v>
      </c>
      <c r="G1905">
        <v>26</v>
      </c>
      <c r="H1905" s="3">
        <v>11.9166666666667</v>
      </c>
      <c r="I1905" s="5">
        <v>0</v>
      </c>
      <c r="J1905">
        <v>0</v>
      </c>
      <c r="K1905" s="25">
        <v>301253</v>
      </c>
    </row>
    <row r="1906" spans="1:11" x14ac:dyDescent="0.25">
      <c r="A1906" s="2">
        <v>39889</v>
      </c>
      <c r="B1906" s="25">
        <v>233526</v>
      </c>
      <c r="C1906">
        <v>2009</v>
      </c>
      <c r="D1906" s="1" t="s">
        <v>6</v>
      </c>
      <c r="E1906">
        <v>0</v>
      </c>
      <c r="F1906" s="3">
        <v>14.2916666666667</v>
      </c>
      <c r="G1906">
        <v>12</v>
      </c>
      <c r="H1906" s="3">
        <v>6.7083333333333304</v>
      </c>
      <c r="I1906" s="5">
        <v>0</v>
      </c>
      <c r="J1906">
        <v>0</v>
      </c>
      <c r="K1906" s="25">
        <v>242700</v>
      </c>
    </row>
    <row r="1907" spans="1:11" x14ac:dyDescent="0.25">
      <c r="A1907" s="2">
        <v>39890</v>
      </c>
      <c r="B1907" s="25">
        <v>253898</v>
      </c>
      <c r="C1907">
        <v>2009</v>
      </c>
      <c r="D1907" s="1" t="s">
        <v>7</v>
      </c>
      <c r="E1907">
        <v>0</v>
      </c>
      <c r="F1907" s="3">
        <v>16.375</v>
      </c>
      <c r="G1907">
        <v>10</v>
      </c>
      <c r="H1907" s="3">
        <v>4.5416666666666696</v>
      </c>
      <c r="I1907" s="5">
        <v>0</v>
      </c>
      <c r="J1907">
        <v>0</v>
      </c>
      <c r="K1907" s="25">
        <v>233526</v>
      </c>
    </row>
    <row r="1908" spans="1:11" x14ac:dyDescent="0.25">
      <c r="A1908" s="2">
        <v>39891</v>
      </c>
      <c r="B1908" s="25">
        <v>223169</v>
      </c>
      <c r="C1908">
        <v>2009</v>
      </c>
      <c r="D1908" s="1" t="s">
        <v>1</v>
      </c>
      <c r="E1908">
        <v>0</v>
      </c>
      <c r="F1908" s="3">
        <v>12.75</v>
      </c>
      <c r="G1908">
        <v>10</v>
      </c>
      <c r="H1908" s="3">
        <v>4.4166666666666696</v>
      </c>
      <c r="I1908" s="5">
        <v>0</v>
      </c>
      <c r="J1908">
        <v>0</v>
      </c>
      <c r="K1908" s="25">
        <v>253898</v>
      </c>
    </row>
    <row r="1909" spans="1:11" x14ac:dyDescent="0.25">
      <c r="A1909" s="2">
        <v>39892</v>
      </c>
      <c r="B1909" s="25">
        <v>182755</v>
      </c>
      <c r="C1909">
        <v>2009</v>
      </c>
      <c r="D1909" s="1" t="s">
        <v>2</v>
      </c>
      <c r="E1909">
        <v>1</v>
      </c>
      <c r="F1909" s="3">
        <v>9.125</v>
      </c>
      <c r="G1909">
        <v>16</v>
      </c>
      <c r="H1909" s="3">
        <v>7.375</v>
      </c>
      <c r="I1909" s="5">
        <v>0</v>
      </c>
      <c r="J1909">
        <v>0</v>
      </c>
      <c r="K1909" s="25">
        <v>223169</v>
      </c>
    </row>
    <row r="1910" spans="1:11" x14ac:dyDescent="0.25">
      <c r="A1910" s="2">
        <v>39893</v>
      </c>
      <c r="B1910" s="25">
        <v>176439</v>
      </c>
      <c r="C1910">
        <v>2009</v>
      </c>
      <c r="D1910" s="1" t="s">
        <v>3</v>
      </c>
      <c r="E1910">
        <v>0</v>
      </c>
      <c r="F1910" s="3">
        <v>4.2083333333333401</v>
      </c>
      <c r="G1910">
        <v>29</v>
      </c>
      <c r="H1910" s="3">
        <v>17.4583333333333</v>
      </c>
      <c r="I1910" s="5">
        <v>0</v>
      </c>
      <c r="J1910">
        <v>1</v>
      </c>
      <c r="K1910" s="25">
        <v>182755</v>
      </c>
    </row>
    <row r="1911" spans="1:11" x14ac:dyDescent="0.25">
      <c r="A1911" s="2">
        <v>39894</v>
      </c>
      <c r="B1911" s="25">
        <v>329677</v>
      </c>
      <c r="C1911">
        <v>2009</v>
      </c>
      <c r="D1911" s="1" t="s">
        <v>4</v>
      </c>
      <c r="E1911">
        <v>0</v>
      </c>
      <c r="F1911" s="3">
        <v>21.75</v>
      </c>
      <c r="G1911">
        <v>35</v>
      </c>
      <c r="H1911" s="3">
        <v>15.2916666666667</v>
      </c>
      <c r="I1911" s="5">
        <v>0</v>
      </c>
      <c r="J1911">
        <v>1</v>
      </c>
      <c r="K1911" s="25">
        <v>176439</v>
      </c>
    </row>
    <row r="1912" spans="1:11" x14ac:dyDescent="0.25">
      <c r="A1912" s="2">
        <v>39895</v>
      </c>
      <c r="B1912" s="25">
        <v>501182</v>
      </c>
      <c r="C1912">
        <v>2009</v>
      </c>
      <c r="D1912" s="1" t="s">
        <v>5</v>
      </c>
      <c r="E1912">
        <v>0</v>
      </c>
      <c r="F1912" s="3">
        <v>30.3333333333333</v>
      </c>
      <c r="G1912">
        <v>14</v>
      </c>
      <c r="H1912" s="3">
        <v>6.0416666666666696</v>
      </c>
      <c r="I1912" s="5">
        <v>0</v>
      </c>
      <c r="J1912">
        <v>0</v>
      </c>
      <c r="K1912" s="25">
        <v>329677</v>
      </c>
    </row>
    <row r="1913" spans="1:11" x14ac:dyDescent="0.25">
      <c r="A1913" s="2">
        <v>39896</v>
      </c>
      <c r="B1913" s="25">
        <v>436710</v>
      </c>
      <c r="C1913">
        <v>2009</v>
      </c>
      <c r="D1913" s="1" t="s">
        <v>6</v>
      </c>
      <c r="E1913">
        <v>0</v>
      </c>
      <c r="F1913" s="3">
        <v>26.0833333333333</v>
      </c>
      <c r="G1913">
        <v>15</v>
      </c>
      <c r="H1913" s="3">
        <v>8</v>
      </c>
      <c r="I1913" s="5">
        <v>0</v>
      </c>
      <c r="J1913">
        <v>0</v>
      </c>
      <c r="K1913" s="25">
        <v>501182</v>
      </c>
    </row>
    <row r="1914" spans="1:11" x14ac:dyDescent="0.25">
      <c r="A1914" s="2">
        <v>39897</v>
      </c>
      <c r="B1914" s="25">
        <v>481354</v>
      </c>
      <c r="C1914">
        <v>2009</v>
      </c>
      <c r="D1914" s="1" t="s">
        <v>7</v>
      </c>
      <c r="E1914">
        <v>0</v>
      </c>
      <c r="F1914" s="3">
        <v>28.6666666666667</v>
      </c>
      <c r="G1914">
        <v>24</v>
      </c>
      <c r="H1914" s="3">
        <v>6.7083333333333304</v>
      </c>
      <c r="I1914" s="5">
        <v>0</v>
      </c>
      <c r="J1914">
        <v>0</v>
      </c>
      <c r="K1914" s="25">
        <v>436710</v>
      </c>
    </row>
    <row r="1915" spans="1:11" x14ac:dyDescent="0.25">
      <c r="A1915" s="2">
        <v>39898</v>
      </c>
      <c r="B1915" s="25">
        <v>586995</v>
      </c>
      <c r="C1915">
        <v>2009</v>
      </c>
      <c r="D1915" s="1" t="s">
        <v>1</v>
      </c>
      <c r="E1915">
        <v>0</v>
      </c>
      <c r="F1915" s="3">
        <v>34.1666666666667</v>
      </c>
      <c r="G1915">
        <v>24</v>
      </c>
      <c r="H1915" s="3">
        <v>10.625</v>
      </c>
      <c r="I1915" s="5">
        <v>0</v>
      </c>
      <c r="J1915">
        <v>0</v>
      </c>
      <c r="K1915" s="25">
        <v>481354</v>
      </c>
    </row>
    <row r="1916" spans="1:11" x14ac:dyDescent="0.25">
      <c r="A1916" s="2">
        <v>39899</v>
      </c>
      <c r="B1916" s="25">
        <v>467755</v>
      </c>
      <c r="C1916">
        <v>2009</v>
      </c>
      <c r="D1916" s="1" t="s">
        <v>2</v>
      </c>
      <c r="E1916">
        <v>1</v>
      </c>
      <c r="F1916" s="3">
        <v>29.375</v>
      </c>
      <c r="G1916">
        <v>10</v>
      </c>
      <c r="H1916" s="3">
        <v>6.5</v>
      </c>
      <c r="I1916" s="5">
        <v>0</v>
      </c>
      <c r="J1916">
        <v>0</v>
      </c>
      <c r="K1916" s="25">
        <v>586995</v>
      </c>
    </row>
    <row r="1917" spans="1:11" x14ac:dyDescent="0.25">
      <c r="A1917" s="2">
        <v>39900</v>
      </c>
      <c r="B1917" s="25">
        <v>321164</v>
      </c>
      <c r="C1917">
        <v>2009</v>
      </c>
      <c r="D1917" s="1" t="s">
        <v>3</v>
      </c>
      <c r="E1917">
        <v>0</v>
      </c>
      <c r="F1917" s="3">
        <v>14.375</v>
      </c>
      <c r="G1917">
        <v>25</v>
      </c>
      <c r="H1917" s="3">
        <v>15.2916666666667</v>
      </c>
      <c r="I1917" s="5">
        <v>0</v>
      </c>
      <c r="J1917">
        <v>1</v>
      </c>
      <c r="K1917" s="25">
        <v>467755</v>
      </c>
    </row>
    <row r="1918" spans="1:11" x14ac:dyDescent="0.25">
      <c r="A1918" s="2">
        <v>39901</v>
      </c>
      <c r="B1918" s="25">
        <v>516374</v>
      </c>
      <c r="C1918">
        <v>2009</v>
      </c>
      <c r="D1918" s="1" t="s">
        <v>4</v>
      </c>
      <c r="E1918">
        <v>0</v>
      </c>
      <c r="F1918" s="3">
        <v>32.75</v>
      </c>
      <c r="G1918">
        <v>33</v>
      </c>
      <c r="H1918" s="3">
        <v>14.8333333333333</v>
      </c>
      <c r="I1918" s="5">
        <v>0</v>
      </c>
      <c r="J1918">
        <v>1</v>
      </c>
      <c r="K1918" s="25">
        <v>321164</v>
      </c>
    </row>
    <row r="1919" spans="1:11" x14ac:dyDescent="0.25">
      <c r="A1919" s="2">
        <v>39902</v>
      </c>
      <c r="B1919" s="25">
        <v>517050</v>
      </c>
      <c r="C1919">
        <v>2009</v>
      </c>
      <c r="D1919" s="1" t="s">
        <v>5</v>
      </c>
      <c r="E1919">
        <v>0</v>
      </c>
      <c r="F1919" s="3">
        <v>31.125</v>
      </c>
      <c r="G1919">
        <v>17</v>
      </c>
      <c r="H1919" s="3">
        <v>9.6666666666666696</v>
      </c>
      <c r="I1919" s="5">
        <v>0</v>
      </c>
      <c r="J1919">
        <v>0</v>
      </c>
      <c r="K1919" s="25">
        <v>516374</v>
      </c>
    </row>
    <row r="1920" spans="1:11" x14ac:dyDescent="0.25">
      <c r="A1920" s="2">
        <v>39903</v>
      </c>
      <c r="B1920" s="25">
        <v>474414</v>
      </c>
      <c r="C1920">
        <v>2009</v>
      </c>
      <c r="D1920" s="1" t="s">
        <v>6</v>
      </c>
      <c r="E1920">
        <v>0</v>
      </c>
      <c r="F1920" s="3">
        <v>25.9166666666667</v>
      </c>
      <c r="G1920">
        <v>24</v>
      </c>
      <c r="H1920" s="3">
        <v>11.875</v>
      </c>
      <c r="I1920" s="5">
        <v>0</v>
      </c>
      <c r="J1920">
        <v>0</v>
      </c>
      <c r="K1920" s="25">
        <v>517050</v>
      </c>
    </row>
    <row r="1921" spans="1:11" x14ac:dyDescent="0.25">
      <c r="A1921" s="2">
        <v>39904</v>
      </c>
      <c r="B1921" s="25">
        <v>498514</v>
      </c>
      <c r="C1921">
        <v>2009</v>
      </c>
      <c r="D1921" s="1" t="s">
        <v>7</v>
      </c>
      <c r="E1921">
        <v>0</v>
      </c>
      <c r="F1921" s="3">
        <v>29.0416666666667</v>
      </c>
      <c r="G1921">
        <v>13</v>
      </c>
      <c r="H1921" s="3">
        <v>8.7916666666666696</v>
      </c>
      <c r="I1921" s="5">
        <v>0</v>
      </c>
      <c r="J1921">
        <v>0</v>
      </c>
      <c r="K1921" s="25">
        <v>474414</v>
      </c>
    </row>
    <row r="1922" spans="1:11" x14ac:dyDescent="0.25">
      <c r="A1922" s="2">
        <v>39905</v>
      </c>
      <c r="B1922" s="25">
        <v>395270</v>
      </c>
      <c r="C1922">
        <v>2009</v>
      </c>
      <c r="D1922" s="1" t="s">
        <v>1</v>
      </c>
      <c r="E1922">
        <v>0</v>
      </c>
      <c r="F1922" s="3">
        <v>20.375</v>
      </c>
      <c r="G1922">
        <v>30</v>
      </c>
      <c r="H1922" s="3">
        <v>14.25</v>
      </c>
      <c r="I1922" s="5">
        <v>0</v>
      </c>
      <c r="J1922">
        <v>0</v>
      </c>
      <c r="K1922" s="25">
        <v>498514</v>
      </c>
    </row>
    <row r="1923" spans="1:11" x14ac:dyDescent="0.25">
      <c r="A1923" s="2">
        <v>39906</v>
      </c>
      <c r="B1923" s="25">
        <v>483092</v>
      </c>
      <c r="C1923">
        <v>2009</v>
      </c>
      <c r="D1923" s="1" t="s">
        <v>2</v>
      </c>
      <c r="E1923">
        <v>1</v>
      </c>
      <c r="F1923" s="3">
        <v>27.9583333333333</v>
      </c>
      <c r="G1923">
        <v>25</v>
      </c>
      <c r="H1923" s="3">
        <v>13.25</v>
      </c>
      <c r="I1923" s="5">
        <v>0</v>
      </c>
      <c r="J1923">
        <v>0</v>
      </c>
      <c r="K1923" s="25">
        <v>395270</v>
      </c>
    </row>
    <row r="1924" spans="1:11" x14ac:dyDescent="0.25">
      <c r="A1924" s="2">
        <v>39907</v>
      </c>
      <c r="B1924" s="25">
        <v>461234</v>
      </c>
      <c r="C1924">
        <v>2009</v>
      </c>
      <c r="D1924" s="1" t="s">
        <v>3</v>
      </c>
      <c r="E1924">
        <v>0</v>
      </c>
      <c r="F1924" s="3">
        <v>26.875</v>
      </c>
      <c r="G1924">
        <v>16</v>
      </c>
      <c r="H1924" s="3">
        <v>9.2083333333333304</v>
      </c>
      <c r="I1924" s="5">
        <v>0</v>
      </c>
      <c r="J1924">
        <v>1</v>
      </c>
      <c r="K1924" s="25">
        <v>483092</v>
      </c>
    </row>
    <row r="1925" spans="1:11" x14ac:dyDescent="0.25">
      <c r="A1925" s="2">
        <v>39908</v>
      </c>
      <c r="B1925" s="25">
        <v>365293</v>
      </c>
      <c r="C1925">
        <v>2009</v>
      </c>
      <c r="D1925" s="1" t="s">
        <v>4</v>
      </c>
      <c r="E1925">
        <v>0</v>
      </c>
      <c r="F1925" s="3">
        <v>23.2083333333333</v>
      </c>
      <c r="G1925">
        <v>9</v>
      </c>
      <c r="H1925" s="3">
        <v>5.3333333333333304</v>
      </c>
      <c r="I1925" s="5">
        <v>0</v>
      </c>
      <c r="J1925">
        <v>1</v>
      </c>
      <c r="K1925" s="25">
        <v>461234</v>
      </c>
    </row>
    <row r="1926" spans="1:11" x14ac:dyDescent="0.25">
      <c r="A1926" s="2">
        <v>39909</v>
      </c>
      <c r="B1926" s="25">
        <v>307967</v>
      </c>
      <c r="C1926">
        <v>2009</v>
      </c>
      <c r="D1926" s="1" t="s">
        <v>5</v>
      </c>
      <c r="E1926">
        <v>0</v>
      </c>
      <c r="F1926" s="3">
        <v>17.7083333333333</v>
      </c>
      <c r="G1926">
        <v>10</v>
      </c>
      <c r="H1926" s="3">
        <v>5.625</v>
      </c>
      <c r="I1926" s="5">
        <v>0</v>
      </c>
      <c r="J1926">
        <v>0</v>
      </c>
      <c r="K1926" s="25">
        <v>365293</v>
      </c>
    </row>
    <row r="1927" spans="1:11" x14ac:dyDescent="0.25">
      <c r="A1927" s="2">
        <v>39910</v>
      </c>
      <c r="B1927" s="25">
        <v>220312</v>
      </c>
      <c r="C1927">
        <v>2009</v>
      </c>
      <c r="D1927" s="1" t="s">
        <v>6</v>
      </c>
      <c r="E1927">
        <v>0</v>
      </c>
      <c r="F1927" s="3">
        <v>6.375</v>
      </c>
      <c r="G1927">
        <v>18</v>
      </c>
      <c r="H1927" s="3">
        <v>11.3333333333333</v>
      </c>
      <c r="I1927" s="5">
        <v>0</v>
      </c>
      <c r="J1927">
        <v>0</v>
      </c>
      <c r="K1927" s="25">
        <v>307967</v>
      </c>
    </row>
    <row r="1928" spans="1:11" x14ac:dyDescent="0.25">
      <c r="A1928" s="2">
        <v>39911</v>
      </c>
      <c r="B1928" s="25">
        <v>313121</v>
      </c>
      <c r="C1928">
        <v>2009</v>
      </c>
      <c r="D1928" s="1" t="s">
        <v>7</v>
      </c>
      <c r="E1928">
        <v>0</v>
      </c>
      <c r="F1928" s="3">
        <v>18.625</v>
      </c>
      <c r="G1928">
        <v>28</v>
      </c>
      <c r="H1928" s="3">
        <v>11.1666666666667</v>
      </c>
      <c r="I1928" s="5">
        <v>0</v>
      </c>
      <c r="J1928">
        <v>0</v>
      </c>
      <c r="K1928" s="25">
        <v>220312</v>
      </c>
    </row>
    <row r="1929" spans="1:11" x14ac:dyDescent="0.25">
      <c r="A1929" s="2">
        <v>39912</v>
      </c>
      <c r="B1929" s="25">
        <v>347988</v>
      </c>
      <c r="C1929">
        <v>2009</v>
      </c>
      <c r="D1929" s="1" t="s">
        <v>1</v>
      </c>
      <c r="E1929">
        <v>0</v>
      </c>
      <c r="F1929" s="3">
        <v>19.75</v>
      </c>
      <c r="G1929">
        <v>12</v>
      </c>
      <c r="H1929" s="3">
        <v>7.4583333333333304</v>
      </c>
      <c r="I1929" s="5">
        <v>0</v>
      </c>
      <c r="J1929">
        <v>0</v>
      </c>
      <c r="K1929" s="25">
        <v>313121</v>
      </c>
    </row>
    <row r="1930" spans="1:11" x14ac:dyDescent="0.25">
      <c r="A1930" s="2">
        <v>39913</v>
      </c>
      <c r="B1930" s="25">
        <v>241703</v>
      </c>
      <c r="C1930">
        <v>2009</v>
      </c>
      <c r="D1930" s="1" t="s">
        <v>2</v>
      </c>
      <c r="E1930">
        <v>1</v>
      </c>
      <c r="F1930" s="3">
        <v>12.0833333333333</v>
      </c>
      <c r="G1930">
        <v>21</v>
      </c>
      <c r="H1930" s="3">
        <v>7.7916666666666696</v>
      </c>
      <c r="I1930" s="5">
        <v>0</v>
      </c>
      <c r="J1930">
        <v>0</v>
      </c>
      <c r="K1930" s="25">
        <v>347988</v>
      </c>
    </row>
    <row r="1931" spans="1:11" x14ac:dyDescent="0.25">
      <c r="A1931" s="2">
        <v>39914</v>
      </c>
      <c r="B1931" s="25">
        <v>286473</v>
      </c>
      <c r="C1931">
        <v>2009</v>
      </c>
      <c r="D1931" s="1" t="s">
        <v>3</v>
      </c>
      <c r="E1931">
        <v>0</v>
      </c>
      <c r="F1931" s="3">
        <v>16.7916666666667</v>
      </c>
      <c r="G1931">
        <v>13</v>
      </c>
      <c r="H1931" s="3">
        <v>5.5</v>
      </c>
      <c r="I1931" s="5">
        <v>0</v>
      </c>
      <c r="J1931">
        <v>1</v>
      </c>
      <c r="K1931" s="25">
        <v>241703</v>
      </c>
    </row>
    <row r="1932" spans="1:11" x14ac:dyDescent="0.25">
      <c r="A1932" s="2">
        <v>39915</v>
      </c>
      <c r="B1932" s="25">
        <v>250892</v>
      </c>
      <c r="C1932">
        <v>2009</v>
      </c>
      <c r="D1932" s="1" t="s">
        <v>4</v>
      </c>
      <c r="E1932">
        <v>0</v>
      </c>
      <c r="F1932" s="3">
        <v>16.3333333333333</v>
      </c>
      <c r="G1932">
        <v>14</v>
      </c>
      <c r="H1932" s="3">
        <v>8.375</v>
      </c>
      <c r="I1932" s="5">
        <v>0</v>
      </c>
      <c r="J1932">
        <v>1</v>
      </c>
      <c r="K1932" s="25">
        <v>286473</v>
      </c>
    </row>
    <row r="1933" spans="1:11" x14ac:dyDescent="0.25">
      <c r="A1933" s="2">
        <v>39916</v>
      </c>
      <c r="B1933" s="25">
        <v>203921</v>
      </c>
      <c r="C1933">
        <v>2009</v>
      </c>
      <c r="D1933" s="1" t="s">
        <v>5</v>
      </c>
      <c r="E1933">
        <v>0</v>
      </c>
      <c r="F1933" s="3">
        <v>6.375</v>
      </c>
      <c r="G1933">
        <v>18</v>
      </c>
      <c r="H1933" s="3">
        <v>10.5</v>
      </c>
      <c r="I1933" s="5">
        <v>0</v>
      </c>
      <c r="J1933">
        <v>0</v>
      </c>
      <c r="K1933" s="25">
        <v>250892</v>
      </c>
    </row>
    <row r="1934" spans="1:11" x14ac:dyDescent="0.25">
      <c r="A1934" s="2">
        <v>39917</v>
      </c>
      <c r="B1934" s="25">
        <v>314083</v>
      </c>
      <c r="C1934">
        <v>2009</v>
      </c>
      <c r="D1934" s="1" t="s">
        <v>6</v>
      </c>
      <c r="E1934">
        <v>0</v>
      </c>
      <c r="F1934" s="3">
        <v>19.875</v>
      </c>
      <c r="G1934">
        <v>21</v>
      </c>
      <c r="H1934" s="3">
        <v>11.7916666666667</v>
      </c>
      <c r="I1934" s="5">
        <v>0</v>
      </c>
      <c r="J1934">
        <v>0</v>
      </c>
      <c r="K1934" s="25">
        <v>203921</v>
      </c>
    </row>
    <row r="1935" spans="1:11" x14ac:dyDescent="0.25">
      <c r="A1935" s="2">
        <v>39918</v>
      </c>
      <c r="B1935" s="25">
        <v>485888</v>
      </c>
      <c r="C1935">
        <v>2009</v>
      </c>
      <c r="D1935" s="1" t="s">
        <v>7</v>
      </c>
      <c r="E1935">
        <v>0</v>
      </c>
      <c r="F1935" s="3">
        <v>28.1666666666667</v>
      </c>
      <c r="G1935">
        <v>16</v>
      </c>
      <c r="H1935" s="3">
        <v>9.5416666666666696</v>
      </c>
      <c r="I1935" s="5">
        <v>0</v>
      </c>
      <c r="J1935">
        <v>0</v>
      </c>
      <c r="K1935" s="25">
        <v>314083</v>
      </c>
    </row>
    <row r="1936" spans="1:11" x14ac:dyDescent="0.25">
      <c r="A1936" s="2">
        <v>39919</v>
      </c>
      <c r="B1936" s="25">
        <v>435083</v>
      </c>
      <c r="C1936">
        <v>2009</v>
      </c>
      <c r="D1936" s="1" t="s">
        <v>1</v>
      </c>
      <c r="E1936">
        <v>0</v>
      </c>
      <c r="F1936" s="3">
        <v>25.4583333333333</v>
      </c>
      <c r="G1936">
        <v>15</v>
      </c>
      <c r="H1936" s="3">
        <v>8.25</v>
      </c>
      <c r="I1936" s="5">
        <v>0</v>
      </c>
      <c r="J1936">
        <v>0</v>
      </c>
      <c r="K1936" s="25">
        <v>485888</v>
      </c>
    </row>
    <row r="1937" spans="1:11" x14ac:dyDescent="0.25">
      <c r="A1937" s="2">
        <v>39920</v>
      </c>
      <c r="B1937" s="25">
        <v>305157</v>
      </c>
      <c r="C1937">
        <v>2009</v>
      </c>
      <c r="D1937" s="1" t="s">
        <v>2</v>
      </c>
      <c r="E1937">
        <v>1</v>
      </c>
      <c r="F1937" s="3">
        <v>17.2916666666667</v>
      </c>
      <c r="G1937">
        <v>15</v>
      </c>
      <c r="H1937" s="3">
        <v>7.0833333333333304</v>
      </c>
      <c r="I1937" s="5">
        <v>0</v>
      </c>
      <c r="J1937">
        <v>0</v>
      </c>
      <c r="K1937" s="25">
        <v>435083</v>
      </c>
    </row>
    <row r="1938" spans="1:11" x14ac:dyDescent="0.25">
      <c r="A1938" s="2">
        <v>39921</v>
      </c>
      <c r="B1938" s="25">
        <v>225020</v>
      </c>
      <c r="C1938">
        <v>2009</v>
      </c>
      <c r="D1938" s="1" t="s">
        <v>3</v>
      </c>
      <c r="E1938">
        <v>0</v>
      </c>
      <c r="F1938" s="3">
        <v>14.2083333333333</v>
      </c>
      <c r="G1938">
        <v>14</v>
      </c>
      <c r="H1938" s="3">
        <v>8.25</v>
      </c>
      <c r="I1938" s="5">
        <v>0</v>
      </c>
      <c r="J1938">
        <v>1</v>
      </c>
      <c r="K1938" s="25">
        <v>305157</v>
      </c>
    </row>
    <row r="1939" spans="1:11" x14ac:dyDescent="0.25">
      <c r="A1939" s="2">
        <v>39922</v>
      </c>
      <c r="B1939" s="25">
        <v>199331</v>
      </c>
      <c r="C1939">
        <v>2009</v>
      </c>
      <c r="D1939" s="1" t="s">
        <v>4</v>
      </c>
      <c r="E1939">
        <v>0</v>
      </c>
      <c r="F1939" s="3">
        <v>10.9166666666667</v>
      </c>
      <c r="G1939">
        <v>10</v>
      </c>
      <c r="H1939" s="3">
        <v>6.8333333333333304</v>
      </c>
      <c r="I1939" s="5">
        <v>0</v>
      </c>
      <c r="J1939">
        <v>1</v>
      </c>
      <c r="K1939" s="25">
        <v>225020</v>
      </c>
    </row>
    <row r="1940" spans="1:11" x14ac:dyDescent="0.25">
      <c r="A1940" s="2">
        <v>39923</v>
      </c>
      <c r="B1940" s="25">
        <v>170068</v>
      </c>
      <c r="C1940">
        <v>2009</v>
      </c>
      <c r="D1940" s="1" t="s">
        <v>5</v>
      </c>
      <c r="E1940">
        <v>0</v>
      </c>
      <c r="F1940" s="3">
        <v>6.9583333333333401</v>
      </c>
      <c r="G1940">
        <v>12</v>
      </c>
      <c r="H1940" s="3">
        <v>7.0833333333333304</v>
      </c>
      <c r="I1940" s="5">
        <v>0</v>
      </c>
      <c r="J1940">
        <v>0</v>
      </c>
      <c r="K1940" s="25">
        <v>199331</v>
      </c>
    </row>
    <row r="1941" spans="1:11" x14ac:dyDescent="0.25">
      <c r="A1941" s="2">
        <v>39924</v>
      </c>
      <c r="B1941" s="25">
        <v>154706</v>
      </c>
      <c r="C1941">
        <v>2009</v>
      </c>
      <c r="D1941" s="1" t="s">
        <v>6</v>
      </c>
      <c r="E1941">
        <v>0</v>
      </c>
      <c r="F1941" s="3">
        <v>3.4583333333333401</v>
      </c>
      <c r="G1941">
        <v>12</v>
      </c>
      <c r="H1941" s="3">
        <v>7.4166666666666696</v>
      </c>
      <c r="I1941" s="5">
        <v>0</v>
      </c>
      <c r="J1941">
        <v>0</v>
      </c>
      <c r="K1941" s="25">
        <v>170068</v>
      </c>
    </row>
    <row r="1942" spans="1:11" x14ac:dyDescent="0.25">
      <c r="A1942" s="2">
        <v>39925</v>
      </c>
      <c r="B1942" s="25">
        <v>133600</v>
      </c>
      <c r="C1942">
        <v>2009</v>
      </c>
      <c r="D1942" s="1" t="s">
        <v>7</v>
      </c>
      <c r="E1942">
        <v>0</v>
      </c>
      <c r="F1942" s="3">
        <v>0</v>
      </c>
      <c r="G1942">
        <v>14</v>
      </c>
      <c r="H1942" s="3">
        <v>8.7083333333333304</v>
      </c>
      <c r="I1942" s="5">
        <v>0</v>
      </c>
      <c r="J1942">
        <v>0</v>
      </c>
      <c r="K1942" s="25">
        <v>154706</v>
      </c>
    </row>
    <row r="1943" spans="1:11" x14ac:dyDescent="0.25">
      <c r="A1943" s="2">
        <v>39926</v>
      </c>
      <c r="B1943" s="25">
        <v>127445</v>
      </c>
      <c r="C1943">
        <v>2009</v>
      </c>
      <c r="D1943" s="1" t="s">
        <v>1</v>
      </c>
      <c r="E1943">
        <v>0</v>
      </c>
      <c r="F1943" s="3">
        <v>0.20833333333332901</v>
      </c>
      <c r="G1943">
        <v>15</v>
      </c>
      <c r="H1943" s="3">
        <v>10.0416666666667</v>
      </c>
      <c r="I1943" s="5">
        <v>0</v>
      </c>
      <c r="J1943">
        <v>0</v>
      </c>
      <c r="K1943" s="25">
        <v>133600</v>
      </c>
    </row>
    <row r="1944" spans="1:11" x14ac:dyDescent="0.25">
      <c r="A1944" s="2">
        <v>39927</v>
      </c>
      <c r="B1944" s="25">
        <v>162005</v>
      </c>
      <c r="C1944">
        <v>2009</v>
      </c>
      <c r="D1944" s="1" t="s">
        <v>2</v>
      </c>
      <c r="E1944">
        <v>1</v>
      </c>
      <c r="F1944" s="3">
        <v>14.375</v>
      </c>
      <c r="G1944">
        <v>18</v>
      </c>
      <c r="H1944" s="3">
        <v>8.625</v>
      </c>
      <c r="I1944" s="5">
        <v>0</v>
      </c>
      <c r="J1944">
        <v>0</v>
      </c>
      <c r="K1944" s="25">
        <v>127445</v>
      </c>
    </row>
    <row r="1945" spans="1:11" x14ac:dyDescent="0.25">
      <c r="A1945" s="2">
        <v>39928</v>
      </c>
      <c r="B1945" s="25">
        <v>279716</v>
      </c>
      <c r="C1945">
        <v>2009</v>
      </c>
      <c r="D1945" s="1" t="s">
        <v>3</v>
      </c>
      <c r="E1945">
        <v>0</v>
      </c>
      <c r="F1945" s="3">
        <v>20.1666666666667</v>
      </c>
      <c r="G1945">
        <v>17</v>
      </c>
      <c r="H1945" s="3">
        <v>9.0416666666666696</v>
      </c>
      <c r="I1945" s="5">
        <v>0</v>
      </c>
      <c r="J1945">
        <v>1</v>
      </c>
      <c r="K1945" s="25">
        <v>162005</v>
      </c>
    </row>
    <row r="1946" spans="1:11" x14ac:dyDescent="0.25">
      <c r="A1946" s="2">
        <v>39929</v>
      </c>
      <c r="B1946" s="25">
        <v>350016</v>
      </c>
      <c r="C1946">
        <v>2009</v>
      </c>
      <c r="D1946" s="1" t="s">
        <v>4</v>
      </c>
      <c r="E1946">
        <v>0</v>
      </c>
      <c r="F1946" s="3">
        <v>22.75</v>
      </c>
      <c r="G1946">
        <v>15</v>
      </c>
      <c r="H1946" s="3">
        <v>9</v>
      </c>
      <c r="I1946" s="5">
        <v>0</v>
      </c>
      <c r="J1946">
        <v>1</v>
      </c>
      <c r="K1946" s="25">
        <v>279716</v>
      </c>
    </row>
    <row r="1947" spans="1:11" x14ac:dyDescent="0.25">
      <c r="A1947" s="2">
        <v>39930</v>
      </c>
      <c r="B1947" s="25">
        <v>240291</v>
      </c>
      <c r="C1947">
        <v>2009</v>
      </c>
      <c r="D1947" s="1" t="s">
        <v>5</v>
      </c>
      <c r="E1947">
        <v>0</v>
      </c>
      <c r="F1947" s="3">
        <v>10.1666666666667</v>
      </c>
      <c r="G1947">
        <v>22</v>
      </c>
      <c r="H1947" s="3">
        <v>15.75</v>
      </c>
      <c r="I1947" s="5">
        <v>0</v>
      </c>
      <c r="J1947">
        <v>0</v>
      </c>
      <c r="K1947" s="25">
        <v>350016</v>
      </c>
    </row>
    <row r="1948" spans="1:11" x14ac:dyDescent="0.25">
      <c r="A1948" s="2">
        <v>39931</v>
      </c>
      <c r="B1948" s="25">
        <v>204968</v>
      </c>
      <c r="C1948">
        <v>2009</v>
      </c>
      <c r="D1948" s="1" t="s">
        <v>6</v>
      </c>
      <c r="E1948">
        <v>0</v>
      </c>
      <c r="F1948" s="3">
        <v>13.0833333333333</v>
      </c>
      <c r="G1948">
        <v>29</v>
      </c>
      <c r="H1948" s="3">
        <v>10.7916666666667</v>
      </c>
      <c r="I1948" s="5">
        <v>0</v>
      </c>
      <c r="J1948">
        <v>0</v>
      </c>
      <c r="K1948" s="25">
        <v>240291</v>
      </c>
    </row>
    <row r="1949" spans="1:11" x14ac:dyDescent="0.25">
      <c r="A1949" s="2">
        <v>39932</v>
      </c>
      <c r="B1949" s="25">
        <v>203003</v>
      </c>
      <c r="C1949">
        <v>2009</v>
      </c>
      <c r="D1949" s="1" t="s">
        <v>7</v>
      </c>
      <c r="E1949">
        <v>0</v>
      </c>
      <c r="F1949" s="3">
        <v>13.9166666666667</v>
      </c>
      <c r="G1949">
        <v>14</v>
      </c>
      <c r="H1949" s="3">
        <v>6.8333333333333304</v>
      </c>
      <c r="I1949" s="5">
        <v>0</v>
      </c>
      <c r="J1949">
        <v>0</v>
      </c>
      <c r="K1949" s="25">
        <v>204968</v>
      </c>
    </row>
    <row r="1950" spans="1:11" x14ac:dyDescent="0.25">
      <c r="A1950" s="2">
        <v>39933</v>
      </c>
      <c r="B1950" s="25">
        <v>184511</v>
      </c>
      <c r="C1950">
        <v>2009</v>
      </c>
      <c r="D1950" s="1" t="s">
        <v>1</v>
      </c>
      <c r="E1950">
        <v>0</v>
      </c>
      <c r="F1950" s="3">
        <v>10.375</v>
      </c>
      <c r="G1950">
        <v>16</v>
      </c>
      <c r="H1950" s="3">
        <v>8.375</v>
      </c>
      <c r="I1950" s="5">
        <v>0</v>
      </c>
      <c r="J1950">
        <v>0</v>
      </c>
      <c r="K1950" s="25">
        <v>203003</v>
      </c>
    </row>
    <row r="1951" spans="1:11" x14ac:dyDescent="0.25">
      <c r="A1951" s="2">
        <v>39934</v>
      </c>
      <c r="B1951" s="25">
        <v>180260</v>
      </c>
      <c r="C1951">
        <v>2009</v>
      </c>
      <c r="D1951" s="1" t="s">
        <v>2</v>
      </c>
      <c r="E1951">
        <v>1</v>
      </c>
      <c r="F1951" s="3">
        <v>10.2083333333333</v>
      </c>
      <c r="G1951">
        <v>14</v>
      </c>
      <c r="H1951" s="3">
        <v>6.125</v>
      </c>
      <c r="I1951" s="5">
        <v>0</v>
      </c>
      <c r="J1951">
        <v>0</v>
      </c>
      <c r="K1951" s="25">
        <v>184511</v>
      </c>
    </row>
    <row r="1952" spans="1:11" x14ac:dyDescent="0.25">
      <c r="A1952" s="2">
        <v>39935</v>
      </c>
      <c r="B1952" s="25">
        <v>216553</v>
      </c>
      <c r="C1952">
        <v>2009</v>
      </c>
      <c r="D1952" s="1" t="s">
        <v>3</v>
      </c>
      <c r="E1952">
        <v>0</v>
      </c>
      <c r="F1952" s="3">
        <v>14.625</v>
      </c>
      <c r="G1952">
        <v>20</v>
      </c>
      <c r="H1952" s="3">
        <v>7.0833333333333304</v>
      </c>
      <c r="I1952" s="5">
        <v>0</v>
      </c>
      <c r="J1952">
        <v>1</v>
      </c>
      <c r="K1952" s="25">
        <v>180260</v>
      </c>
    </row>
    <row r="1953" spans="1:11" x14ac:dyDescent="0.25">
      <c r="A1953" s="2">
        <v>39936</v>
      </c>
      <c r="B1953" s="25">
        <v>199040</v>
      </c>
      <c r="C1953">
        <v>2009</v>
      </c>
      <c r="D1953" s="1" t="s">
        <v>4</v>
      </c>
      <c r="E1953">
        <v>0</v>
      </c>
      <c r="F1953" s="3">
        <v>11.4166666666667</v>
      </c>
      <c r="G1953">
        <v>28</v>
      </c>
      <c r="H1953" s="3">
        <v>7.2916666666666696</v>
      </c>
      <c r="I1953" s="5">
        <v>0</v>
      </c>
      <c r="J1953">
        <v>1</v>
      </c>
      <c r="K1953" s="25">
        <v>216553</v>
      </c>
    </row>
    <row r="1954" spans="1:11" x14ac:dyDescent="0.25">
      <c r="A1954" s="2">
        <v>39937</v>
      </c>
      <c r="B1954" s="25">
        <v>178703</v>
      </c>
      <c r="C1954">
        <v>2009</v>
      </c>
      <c r="D1954" s="1" t="s">
        <v>5</v>
      </c>
      <c r="E1954">
        <v>0</v>
      </c>
      <c r="F1954" s="3">
        <v>8.7916666666666607</v>
      </c>
      <c r="G1954">
        <v>17</v>
      </c>
      <c r="H1954" s="3">
        <v>5.1666666666666696</v>
      </c>
      <c r="I1954" s="5">
        <v>0</v>
      </c>
      <c r="J1954">
        <v>0</v>
      </c>
      <c r="K1954" s="25">
        <v>199040</v>
      </c>
    </row>
    <row r="1955" spans="1:11" x14ac:dyDescent="0.25">
      <c r="A1955" s="2">
        <v>39938</v>
      </c>
      <c r="B1955" s="25">
        <v>151269</v>
      </c>
      <c r="C1955">
        <v>2009</v>
      </c>
      <c r="D1955" s="1" t="s">
        <v>6</v>
      </c>
      <c r="E1955">
        <v>0</v>
      </c>
      <c r="F1955" s="3">
        <v>4.4166666666666599</v>
      </c>
      <c r="G1955">
        <v>12</v>
      </c>
      <c r="H1955" s="3">
        <v>6.1666666666666696</v>
      </c>
      <c r="I1955" s="5">
        <v>0</v>
      </c>
      <c r="J1955">
        <v>0</v>
      </c>
      <c r="K1955" s="25">
        <v>178703</v>
      </c>
    </row>
    <row r="1956" spans="1:11" x14ac:dyDescent="0.25">
      <c r="A1956" s="2">
        <v>39939</v>
      </c>
      <c r="B1956" s="25">
        <v>135659</v>
      </c>
      <c r="C1956">
        <v>2009</v>
      </c>
      <c r="D1956" s="1" t="s">
        <v>7</v>
      </c>
      <c r="E1956">
        <v>0</v>
      </c>
      <c r="F1956" s="3">
        <v>2.5416666666666599</v>
      </c>
      <c r="G1956">
        <v>17</v>
      </c>
      <c r="H1956" s="3">
        <v>6.5833333333333304</v>
      </c>
      <c r="I1956" s="5">
        <v>0</v>
      </c>
      <c r="J1956">
        <v>0</v>
      </c>
      <c r="K1956" s="25">
        <v>151269</v>
      </c>
    </row>
    <row r="1957" spans="1:11" x14ac:dyDescent="0.25">
      <c r="A1957" s="2">
        <v>39940</v>
      </c>
      <c r="B1957" s="25">
        <v>149445</v>
      </c>
      <c r="C1957">
        <v>2009</v>
      </c>
      <c r="D1957" s="1" t="s">
        <v>1</v>
      </c>
      <c r="E1957">
        <v>0</v>
      </c>
      <c r="F1957" s="3">
        <v>8.6666666666666607</v>
      </c>
      <c r="G1957">
        <v>21</v>
      </c>
      <c r="H1957" s="3">
        <v>12.2916666666667</v>
      </c>
      <c r="I1957" s="5">
        <v>0</v>
      </c>
      <c r="J1957">
        <v>0</v>
      </c>
      <c r="K1957" s="25">
        <v>135659</v>
      </c>
    </row>
    <row r="1958" spans="1:11" x14ac:dyDescent="0.25">
      <c r="A1958" s="2">
        <v>39941</v>
      </c>
      <c r="B1958" s="25">
        <v>187133</v>
      </c>
      <c r="C1958">
        <v>2009</v>
      </c>
      <c r="D1958" s="1" t="s">
        <v>2</v>
      </c>
      <c r="E1958">
        <v>1</v>
      </c>
      <c r="F1958" s="3">
        <v>15.7916666666667</v>
      </c>
      <c r="G1958">
        <v>13</v>
      </c>
      <c r="H1958" s="3">
        <v>6.5833333333333304</v>
      </c>
      <c r="I1958" s="5">
        <v>0</v>
      </c>
      <c r="J1958">
        <v>0</v>
      </c>
      <c r="K1958" s="25">
        <v>149445</v>
      </c>
    </row>
    <row r="1959" spans="1:11" x14ac:dyDescent="0.25">
      <c r="A1959" s="2">
        <v>39942</v>
      </c>
      <c r="B1959" s="25">
        <v>163618</v>
      </c>
      <c r="C1959">
        <v>2009</v>
      </c>
      <c r="D1959" s="1" t="s">
        <v>3</v>
      </c>
      <c r="E1959">
        <v>0</v>
      </c>
      <c r="F1959" s="3">
        <v>11.4166666666667</v>
      </c>
      <c r="G1959">
        <v>16</v>
      </c>
      <c r="H1959" s="3">
        <v>6.0416666666666696</v>
      </c>
      <c r="I1959" s="5">
        <v>0</v>
      </c>
      <c r="J1959">
        <v>1</v>
      </c>
      <c r="K1959" s="25">
        <v>187133</v>
      </c>
    </row>
    <row r="1960" spans="1:11" x14ac:dyDescent="0.25">
      <c r="A1960" s="2">
        <v>39943</v>
      </c>
      <c r="B1960" s="25">
        <v>148421</v>
      </c>
      <c r="C1960">
        <v>2009</v>
      </c>
      <c r="D1960" s="1" t="s">
        <v>4</v>
      </c>
      <c r="E1960">
        <v>0</v>
      </c>
      <c r="F1960" s="3">
        <v>7.5416666666666599</v>
      </c>
      <c r="G1960">
        <v>12</v>
      </c>
      <c r="H1960" s="3">
        <v>6.4583333333333304</v>
      </c>
      <c r="I1960" s="5">
        <v>0</v>
      </c>
      <c r="J1960">
        <v>1</v>
      </c>
      <c r="K1960" s="25">
        <v>163618</v>
      </c>
    </row>
    <row r="1961" spans="1:11" x14ac:dyDescent="0.25">
      <c r="A1961" s="2">
        <v>39944</v>
      </c>
      <c r="B1961" s="25">
        <v>136253</v>
      </c>
      <c r="C1961">
        <v>2009</v>
      </c>
      <c r="D1961" s="1" t="s">
        <v>5</v>
      </c>
      <c r="E1961">
        <v>0</v>
      </c>
      <c r="F1961" s="3">
        <v>1.375</v>
      </c>
      <c r="G1961">
        <v>14</v>
      </c>
      <c r="H1961" s="3">
        <v>7.5416666666666696</v>
      </c>
      <c r="I1961" s="5">
        <v>0</v>
      </c>
      <c r="J1961">
        <v>0</v>
      </c>
      <c r="K1961" s="25">
        <v>148421</v>
      </c>
    </row>
    <row r="1962" spans="1:11" x14ac:dyDescent="0.25">
      <c r="A1962" s="2">
        <v>39945</v>
      </c>
      <c r="B1962" s="25">
        <v>146672</v>
      </c>
      <c r="C1962">
        <v>2009</v>
      </c>
      <c r="D1962" s="1" t="s">
        <v>6</v>
      </c>
      <c r="E1962">
        <v>0</v>
      </c>
      <c r="F1962" s="3">
        <v>7.0416666666666599</v>
      </c>
      <c r="G1962">
        <v>24</v>
      </c>
      <c r="H1962" s="3">
        <v>13.75</v>
      </c>
      <c r="I1962" s="5">
        <v>0</v>
      </c>
      <c r="J1962">
        <v>0</v>
      </c>
      <c r="K1962" s="25">
        <v>136253</v>
      </c>
    </row>
    <row r="1963" spans="1:11" x14ac:dyDescent="0.25">
      <c r="A1963" s="2">
        <v>39946</v>
      </c>
      <c r="B1963" s="25">
        <v>189137</v>
      </c>
      <c r="C1963">
        <v>2009</v>
      </c>
      <c r="D1963" s="1" t="s">
        <v>7</v>
      </c>
      <c r="E1963">
        <v>0</v>
      </c>
      <c r="F1963" s="3">
        <v>15.1666666666667</v>
      </c>
      <c r="G1963">
        <v>12</v>
      </c>
      <c r="H1963" s="3">
        <v>7.0833333333333304</v>
      </c>
      <c r="I1963" s="5">
        <v>0</v>
      </c>
      <c r="J1963">
        <v>0</v>
      </c>
      <c r="K1963" s="25">
        <v>146672</v>
      </c>
    </row>
    <row r="1964" spans="1:11" x14ac:dyDescent="0.25">
      <c r="A1964" s="2">
        <v>39947</v>
      </c>
      <c r="B1964" s="25">
        <v>150153</v>
      </c>
      <c r="C1964">
        <v>2009</v>
      </c>
      <c r="D1964" s="1" t="s">
        <v>1</v>
      </c>
      <c r="E1964">
        <v>0</v>
      </c>
      <c r="F1964" s="3">
        <v>5.9583333333333401</v>
      </c>
      <c r="G1964">
        <v>18</v>
      </c>
      <c r="H1964" s="3">
        <v>6.5</v>
      </c>
      <c r="I1964" s="5">
        <v>0</v>
      </c>
      <c r="J1964">
        <v>0</v>
      </c>
      <c r="K1964" s="25">
        <v>189137</v>
      </c>
    </row>
    <row r="1965" spans="1:11" x14ac:dyDescent="0.25">
      <c r="A1965" s="2">
        <v>39948</v>
      </c>
      <c r="B1965" s="25">
        <v>133691</v>
      </c>
      <c r="C1965">
        <v>2009</v>
      </c>
      <c r="D1965" s="1" t="s">
        <v>2</v>
      </c>
      <c r="E1965">
        <v>1</v>
      </c>
      <c r="F1965" s="3">
        <v>6.9166666666666599</v>
      </c>
      <c r="G1965">
        <v>10</v>
      </c>
      <c r="H1965" s="3">
        <v>6.125</v>
      </c>
      <c r="I1965" s="5">
        <v>0</v>
      </c>
      <c r="J1965">
        <v>0</v>
      </c>
      <c r="K1965" s="25">
        <v>150153</v>
      </c>
    </row>
    <row r="1966" spans="1:11" x14ac:dyDescent="0.25">
      <c r="A1966" s="2">
        <v>39949</v>
      </c>
      <c r="B1966" s="25">
        <v>125284</v>
      </c>
      <c r="C1966">
        <v>2009</v>
      </c>
      <c r="D1966" s="1" t="s">
        <v>3</v>
      </c>
      <c r="E1966">
        <v>0</v>
      </c>
      <c r="F1966" s="3">
        <v>3.5833333333333401</v>
      </c>
      <c r="G1966">
        <v>10</v>
      </c>
      <c r="H1966" s="3">
        <v>5.6666666666666696</v>
      </c>
      <c r="I1966" s="5">
        <v>0</v>
      </c>
      <c r="J1966">
        <v>1</v>
      </c>
      <c r="K1966" s="25">
        <v>133691</v>
      </c>
    </row>
    <row r="1967" spans="1:11" x14ac:dyDescent="0.25">
      <c r="A1967" s="2">
        <v>39950</v>
      </c>
      <c r="B1967" s="25">
        <v>109093</v>
      </c>
      <c r="C1967">
        <v>2009</v>
      </c>
      <c r="D1967" s="1" t="s">
        <v>4</v>
      </c>
      <c r="E1967">
        <v>0</v>
      </c>
      <c r="F1967" s="3">
        <v>0</v>
      </c>
      <c r="G1967">
        <v>10</v>
      </c>
      <c r="H1967" s="3">
        <v>5.8333333333333304</v>
      </c>
      <c r="I1967" s="5">
        <v>0</v>
      </c>
      <c r="J1967">
        <v>1</v>
      </c>
      <c r="K1967" s="25">
        <v>125284</v>
      </c>
    </row>
    <row r="1968" spans="1:11" x14ac:dyDescent="0.25">
      <c r="A1968" s="2">
        <v>39951</v>
      </c>
      <c r="B1968" s="25">
        <v>108765</v>
      </c>
      <c r="C1968">
        <v>2009</v>
      </c>
      <c r="D1968" s="1" t="s">
        <v>5</v>
      </c>
      <c r="E1968">
        <v>0</v>
      </c>
      <c r="F1968" s="3">
        <v>0</v>
      </c>
      <c r="G1968">
        <v>12</v>
      </c>
      <c r="H1968" s="3">
        <v>7.75</v>
      </c>
      <c r="I1968" s="5">
        <v>0</v>
      </c>
      <c r="J1968">
        <v>0</v>
      </c>
      <c r="K1968" s="25">
        <v>109093</v>
      </c>
    </row>
    <row r="1969" spans="1:11" x14ac:dyDescent="0.25">
      <c r="A1969" s="2">
        <v>39952</v>
      </c>
      <c r="B1969" s="25">
        <v>108372</v>
      </c>
      <c r="C1969">
        <v>2009</v>
      </c>
      <c r="D1969" s="1" t="s">
        <v>6</v>
      </c>
      <c r="E1969">
        <v>0</v>
      </c>
      <c r="F1969" s="3">
        <v>0</v>
      </c>
      <c r="G1969">
        <v>20</v>
      </c>
      <c r="H1969" s="3">
        <v>11.2083333333333</v>
      </c>
      <c r="I1969" s="5">
        <v>0</v>
      </c>
      <c r="J1969">
        <v>0</v>
      </c>
      <c r="K1969" s="25">
        <v>108765</v>
      </c>
    </row>
    <row r="1970" spans="1:11" x14ac:dyDescent="0.25">
      <c r="A1970" s="2">
        <v>39953</v>
      </c>
      <c r="B1970" s="25">
        <v>116675</v>
      </c>
      <c r="C1970">
        <v>2009</v>
      </c>
      <c r="D1970" s="1" t="s">
        <v>7</v>
      </c>
      <c r="E1970">
        <v>0</v>
      </c>
      <c r="F1970" s="3">
        <v>0</v>
      </c>
      <c r="G1970">
        <v>18</v>
      </c>
      <c r="H1970" s="3">
        <v>7.375</v>
      </c>
      <c r="I1970" s="5">
        <v>0</v>
      </c>
      <c r="J1970">
        <v>0</v>
      </c>
      <c r="K1970" s="25">
        <v>108372</v>
      </c>
    </row>
    <row r="1971" spans="1:11" x14ac:dyDescent="0.25">
      <c r="A1971" s="2">
        <v>39954</v>
      </c>
      <c r="B1971" s="25">
        <v>115925</v>
      </c>
      <c r="C1971">
        <v>2009</v>
      </c>
      <c r="D1971" s="1" t="s">
        <v>1</v>
      </c>
      <c r="E1971">
        <v>0</v>
      </c>
      <c r="F1971" s="3">
        <v>0</v>
      </c>
      <c r="G1971">
        <v>12</v>
      </c>
      <c r="H1971" s="3">
        <v>5.7083333333333304</v>
      </c>
      <c r="I1971" s="5">
        <v>0</v>
      </c>
      <c r="J1971">
        <v>0</v>
      </c>
      <c r="K1971" s="25">
        <v>116675</v>
      </c>
    </row>
    <row r="1972" spans="1:11" x14ac:dyDescent="0.25">
      <c r="A1972" s="2">
        <v>39955</v>
      </c>
      <c r="B1972" s="25">
        <v>102291</v>
      </c>
      <c r="C1972">
        <v>2009</v>
      </c>
      <c r="D1972" s="1" t="s">
        <v>2</v>
      </c>
      <c r="E1972">
        <v>1</v>
      </c>
      <c r="F1972" s="3">
        <v>0</v>
      </c>
      <c r="G1972">
        <v>15</v>
      </c>
      <c r="H1972" s="3">
        <v>9.2916666666666696</v>
      </c>
      <c r="I1972" s="5">
        <v>0</v>
      </c>
      <c r="J1972">
        <v>0</v>
      </c>
      <c r="K1972" s="25">
        <v>115925</v>
      </c>
    </row>
    <row r="1973" spans="1:11" x14ac:dyDescent="0.25">
      <c r="A1973" s="2">
        <v>39956</v>
      </c>
      <c r="B1973" s="25">
        <v>99225</v>
      </c>
      <c r="C1973">
        <v>2009</v>
      </c>
      <c r="D1973" s="1" t="s">
        <v>3</v>
      </c>
      <c r="E1973">
        <v>0</v>
      </c>
      <c r="F1973" s="3">
        <v>0</v>
      </c>
      <c r="G1973">
        <v>14</v>
      </c>
      <c r="H1973" s="3">
        <v>9.6666666666666696</v>
      </c>
      <c r="I1973" s="5">
        <v>0</v>
      </c>
      <c r="J1973">
        <v>1</v>
      </c>
      <c r="K1973" s="25">
        <v>102291</v>
      </c>
    </row>
    <row r="1974" spans="1:11" x14ac:dyDescent="0.25">
      <c r="A1974" s="2">
        <v>39957</v>
      </c>
      <c r="B1974" s="25">
        <v>110825</v>
      </c>
      <c r="C1974">
        <v>2009</v>
      </c>
      <c r="D1974" s="1" t="s">
        <v>4</v>
      </c>
      <c r="E1974">
        <v>0</v>
      </c>
      <c r="F1974" s="3">
        <v>7.3333333333333401</v>
      </c>
      <c r="G1974">
        <v>24</v>
      </c>
      <c r="H1974" s="3">
        <v>9.0833333333333304</v>
      </c>
      <c r="I1974" s="5">
        <v>0</v>
      </c>
      <c r="J1974">
        <v>1</v>
      </c>
      <c r="K1974" s="25">
        <v>99225</v>
      </c>
    </row>
    <row r="1975" spans="1:11" x14ac:dyDescent="0.25">
      <c r="A1975" s="2">
        <v>39958</v>
      </c>
      <c r="B1975" s="25">
        <v>117657</v>
      </c>
      <c r="C1975">
        <v>2009</v>
      </c>
      <c r="D1975" s="1" t="s">
        <v>5</v>
      </c>
      <c r="E1975">
        <v>0</v>
      </c>
      <c r="F1975" s="3">
        <v>2.9166666666666599</v>
      </c>
      <c r="G1975">
        <v>16</v>
      </c>
      <c r="H1975" s="3">
        <v>7.1666666666666696</v>
      </c>
      <c r="I1975" s="5">
        <v>0</v>
      </c>
      <c r="J1975">
        <v>0</v>
      </c>
      <c r="K1975" s="25">
        <v>110825</v>
      </c>
    </row>
    <row r="1976" spans="1:11" x14ac:dyDescent="0.25">
      <c r="A1976" s="2">
        <v>39959</v>
      </c>
      <c r="B1976" s="25">
        <v>120710</v>
      </c>
      <c r="C1976">
        <v>2009</v>
      </c>
      <c r="D1976" s="1" t="s">
        <v>6</v>
      </c>
      <c r="E1976">
        <v>0</v>
      </c>
      <c r="F1976" s="3">
        <v>1.4166666666666601</v>
      </c>
      <c r="G1976">
        <v>15</v>
      </c>
      <c r="H1976" s="3">
        <v>7.1666666666666696</v>
      </c>
      <c r="I1976" s="5">
        <v>0</v>
      </c>
      <c r="J1976">
        <v>0</v>
      </c>
      <c r="K1976" s="25">
        <v>117657</v>
      </c>
    </row>
    <row r="1977" spans="1:11" x14ac:dyDescent="0.25">
      <c r="A1977" s="2">
        <v>39960</v>
      </c>
      <c r="B1977" s="25">
        <v>123377</v>
      </c>
      <c r="C1977">
        <v>2009</v>
      </c>
      <c r="D1977" s="1" t="s">
        <v>7</v>
      </c>
      <c r="E1977">
        <v>0</v>
      </c>
      <c r="F1977" s="3">
        <v>0</v>
      </c>
      <c r="G1977">
        <v>12</v>
      </c>
      <c r="H1977" s="3">
        <v>6.2916666666666696</v>
      </c>
      <c r="I1977" s="5">
        <v>0</v>
      </c>
      <c r="J1977">
        <v>0</v>
      </c>
      <c r="K1977" s="25">
        <v>120710</v>
      </c>
    </row>
    <row r="1978" spans="1:11" x14ac:dyDescent="0.25">
      <c r="A1978" s="2">
        <v>39961</v>
      </c>
      <c r="B1978" s="25">
        <v>110709</v>
      </c>
      <c r="C1978">
        <v>2009</v>
      </c>
      <c r="D1978" s="1" t="s">
        <v>1</v>
      </c>
      <c r="E1978">
        <v>0</v>
      </c>
      <c r="F1978" s="3">
        <v>0</v>
      </c>
      <c r="G1978">
        <v>10</v>
      </c>
      <c r="H1978" s="3">
        <v>6</v>
      </c>
      <c r="I1978" s="5">
        <v>0</v>
      </c>
      <c r="J1978">
        <v>0</v>
      </c>
      <c r="K1978" s="25">
        <v>123377</v>
      </c>
    </row>
    <row r="1979" spans="1:11" x14ac:dyDescent="0.25">
      <c r="A1979" s="2">
        <v>39962</v>
      </c>
      <c r="B1979" s="25">
        <v>102938</v>
      </c>
      <c r="C1979">
        <v>2009</v>
      </c>
      <c r="D1979" s="1" t="s">
        <v>2</v>
      </c>
      <c r="E1979">
        <v>1</v>
      </c>
      <c r="F1979" s="3">
        <v>0</v>
      </c>
      <c r="G1979">
        <v>23</v>
      </c>
      <c r="H1979" s="3">
        <v>8.875</v>
      </c>
      <c r="I1979" s="5">
        <v>0</v>
      </c>
      <c r="J1979">
        <v>0</v>
      </c>
      <c r="K1979" s="25">
        <v>110709</v>
      </c>
    </row>
    <row r="1980" spans="1:11" x14ac:dyDescent="0.25">
      <c r="A1980" s="2">
        <v>39963</v>
      </c>
      <c r="B1980" s="25">
        <v>99644</v>
      </c>
      <c r="C1980">
        <v>2009</v>
      </c>
      <c r="D1980" s="1" t="s">
        <v>3</v>
      </c>
      <c r="E1980">
        <v>0</v>
      </c>
      <c r="F1980" s="3">
        <v>0</v>
      </c>
      <c r="G1980">
        <v>16</v>
      </c>
      <c r="H1980" s="3">
        <v>9.7083333333333304</v>
      </c>
      <c r="I1980" s="5">
        <v>0</v>
      </c>
      <c r="J1980">
        <v>1</v>
      </c>
      <c r="K1980" s="25">
        <v>102938</v>
      </c>
    </row>
    <row r="1981" spans="1:11" x14ac:dyDescent="0.25">
      <c r="A1981" s="2">
        <v>39964</v>
      </c>
      <c r="B1981" s="25">
        <v>99930</v>
      </c>
      <c r="C1981">
        <v>2009</v>
      </c>
      <c r="D1981" s="1" t="s">
        <v>4</v>
      </c>
      <c r="E1981">
        <v>0</v>
      </c>
      <c r="F1981" s="3">
        <v>0</v>
      </c>
      <c r="G1981">
        <v>17</v>
      </c>
      <c r="H1981" s="3">
        <v>7.8333333333333304</v>
      </c>
      <c r="I1981" s="5">
        <v>0</v>
      </c>
      <c r="J1981">
        <v>1</v>
      </c>
      <c r="K1981" s="25">
        <v>99644</v>
      </c>
    </row>
    <row r="1982" spans="1:11" x14ac:dyDescent="0.25">
      <c r="A1982" s="2">
        <v>39965</v>
      </c>
      <c r="B1982" s="25">
        <v>114091</v>
      </c>
      <c r="C1982">
        <v>2009</v>
      </c>
      <c r="D1982" s="1" t="s">
        <v>5</v>
      </c>
      <c r="E1982">
        <v>0</v>
      </c>
      <c r="F1982" s="3">
        <v>0</v>
      </c>
      <c r="G1982">
        <v>16</v>
      </c>
      <c r="H1982" s="3">
        <v>7.4166666666666696</v>
      </c>
      <c r="I1982" s="5">
        <v>0</v>
      </c>
      <c r="J1982">
        <v>0</v>
      </c>
      <c r="K1982" s="25">
        <v>99930</v>
      </c>
    </row>
    <row r="1983" spans="1:11" x14ac:dyDescent="0.25">
      <c r="A1983" s="2">
        <v>39966</v>
      </c>
      <c r="B1983" s="25">
        <v>113533</v>
      </c>
      <c r="C1983">
        <v>2009</v>
      </c>
      <c r="D1983" s="1" t="s">
        <v>6</v>
      </c>
      <c r="E1983">
        <v>0</v>
      </c>
      <c r="F1983" s="3">
        <v>0</v>
      </c>
      <c r="G1983">
        <v>15</v>
      </c>
      <c r="H1983" s="3">
        <v>6.1666666666666696</v>
      </c>
      <c r="I1983" s="5">
        <v>0</v>
      </c>
      <c r="J1983">
        <v>0</v>
      </c>
      <c r="K1983" s="25">
        <v>114091</v>
      </c>
    </row>
    <row r="1984" spans="1:11" x14ac:dyDescent="0.25">
      <c r="A1984" s="2">
        <v>39967</v>
      </c>
      <c r="B1984" s="25">
        <v>111151</v>
      </c>
      <c r="C1984">
        <v>2009</v>
      </c>
      <c r="D1984" s="1" t="s">
        <v>7</v>
      </c>
      <c r="E1984">
        <v>0</v>
      </c>
      <c r="F1984" s="3">
        <v>0</v>
      </c>
      <c r="G1984">
        <v>20</v>
      </c>
      <c r="H1984" s="3">
        <v>6.375</v>
      </c>
      <c r="I1984" s="5">
        <v>0</v>
      </c>
      <c r="J1984">
        <v>0</v>
      </c>
      <c r="K1984" s="25">
        <v>113533</v>
      </c>
    </row>
    <row r="1985" spans="1:11" x14ac:dyDescent="0.25">
      <c r="A1985" s="2">
        <v>39968</v>
      </c>
      <c r="B1985" s="25">
        <v>106375</v>
      </c>
      <c r="C1985">
        <v>2009</v>
      </c>
      <c r="D1985" s="1" t="s">
        <v>1</v>
      </c>
      <c r="E1985">
        <v>0</v>
      </c>
      <c r="F1985" s="3">
        <v>0</v>
      </c>
      <c r="G1985">
        <v>24</v>
      </c>
      <c r="H1985" s="3">
        <v>8.5416666666666696</v>
      </c>
      <c r="I1985" s="5">
        <v>0</v>
      </c>
      <c r="J1985">
        <v>0</v>
      </c>
      <c r="K1985" s="25">
        <v>111151</v>
      </c>
    </row>
    <row r="1986" spans="1:11" x14ac:dyDescent="0.25">
      <c r="A1986" s="2">
        <v>39969</v>
      </c>
      <c r="B1986" s="25">
        <v>107240</v>
      </c>
      <c r="C1986">
        <v>2009</v>
      </c>
      <c r="D1986" s="1" t="s">
        <v>2</v>
      </c>
      <c r="E1986">
        <v>1</v>
      </c>
      <c r="F1986" s="3">
        <v>0</v>
      </c>
      <c r="G1986">
        <v>28</v>
      </c>
      <c r="H1986" s="3">
        <v>9.5</v>
      </c>
      <c r="I1986" s="5">
        <v>0</v>
      </c>
      <c r="J1986">
        <v>0</v>
      </c>
      <c r="K1986" s="25">
        <v>106375</v>
      </c>
    </row>
    <row r="1987" spans="1:11" x14ac:dyDescent="0.25">
      <c r="A1987" s="2">
        <v>39970</v>
      </c>
      <c r="B1987" s="25">
        <v>104391</v>
      </c>
      <c r="C1987">
        <v>2009</v>
      </c>
      <c r="D1987" s="1" t="s">
        <v>3</v>
      </c>
      <c r="E1987">
        <v>0</v>
      </c>
      <c r="F1987" s="3">
        <v>1.1666666666666601</v>
      </c>
      <c r="G1987">
        <v>23</v>
      </c>
      <c r="H1987" s="3">
        <v>9.5</v>
      </c>
      <c r="I1987" s="5">
        <v>0</v>
      </c>
      <c r="J1987">
        <v>1</v>
      </c>
      <c r="K1987" s="25">
        <v>107240</v>
      </c>
    </row>
    <row r="1988" spans="1:11" x14ac:dyDescent="0.25">
      <c r="A1988" s="2">
        <v>39971</v>
      </c>
      <c r="B1988" s="25">
        <v>122856</v>
      </c>
      <c r="C1988">
        <v>2009</v>
      </c>
      <c r="D1988" s="1" t="s">
        <v>4</v>
      </c>
      <c r="E1988">
        <v>0</v>
      </c>
      <c r="F1988" s="3">
        <v>7.375</v>
      </c>
      <c r="G1988">
        <v>15</v>
      </c>
      <c r="H1988" s="3">
        <v>5.625</v>
      </c>
      <c r="I1988" s="5">
        <v>0</v>
      </c>
      <c r="J1988">
        <v>1</v>
      </c>
      <c r="K1988" s="25">
        <v>104391</v>
      </c>
    </row>
    <row r="1989" spans="1:11" x14ac:dyDescent="0.25">
      <c r="A1989" s="2">
        <v>39972</v>
      </c>
      <c r="B1989" s="25">
        <v>124117</v>
      </c>
      <c r="C1989">
        <v>2009</v>
      </c>
      <c r="D1989" s="1" t="s">
        <v>5</v>
      </c>
      <c r="E1989">
        <v>0</v>
      </c>
      <c r="F1989" s="3">
        <v>2.375</v>
      </c>
      <c r="G1989">
        <v>16</v>
      </c>
      <c r="H1989" s="3">
        <v>9.9166666666666696</v>
      </c>
      <c r="I1989" s="5">
        <v>0</v>
      </c>
      <c r="J1989">
        <v>0</v>
      </c>
      <c r="K1989" s="25">
        <v>122856</v>
      </c>
    </row>
    <row r="1990" spans="1:11" x14ac:dyDescent="0.25">
      <c r="A1990" s="2">
        <v>39973</v>
      </c>
      <c r="B1990" s="25">
        <v>125889</v>
      </c>
      <c r="C1990">
        <v>2009</v>
      </c>
      <c r="D1990" s="1" t="s">
        <v>6</v>
      </c>
      <c r="E1990">
        <v>0</v>
      </c>
      <c r="F1990" s="3">
        <v>3.5416666666666599</v>
      </c>
      <c r="G1990">
        <v>16</v>
      </c>
      <c r="H1990" s="3">
        <v>9.5833333333333304</v>
      </c>
      <c r="I1990" s="5">
        <v>0</v>
      </c>
      <c r="J1990">
        <v>0</v>
      </c>
      <c r="K1990" s="25">
        <v>124117</v>
      </c>
    </row>
    <row r="1991" spans="1:11" x14ac:dyDescent="0.25">
      <c r="A1991" s="2">
        <v>39974</v>
      </c>
      <c r="B1991" s="25">
        <v>138342</v>
      </c>
      <c r="C1991">
        <v>2009</v>
      </c>
      <c r="D1991" s="1" t="s">
        <v>7</v>
      </c>
      <c r="E1991">
        <v>0</v>
      </c>
      <c r="F1991" s="3">
        <v>8.25</v>
      </c>
      <c r="G1991">
        <v>12</v>
      </c>
      <c r="H1991" s="3">
        <v>5.9166666666666696</v>
      </c>
      <c r="I1991" s="5">
        <v>0</v>
      </c>
      <c r="J1991">
        <v>0</v>
      </c>
      <c r="K1991" s="25">
        <v>125889</v>
      </c>
    </row>
    <row r="1992" spans="1:11" x14ac:dyDescent="0.25">
      <c r="A1992" s="2">
        <v>39975</v>
      </c>
      <c r="B1992" s="25">
        <v>148531</v>
      </c>
      <c r="C1992">
        <v>2009</v>
      </c>
      <c r="D1992" s="1" t="s">
        <v>1</v>
      </c>
      <c r="E1992">
        <v>0</v>
      </c>
      <c r="F1992" s="3">
        <v>10.7083333333333</v>
      </c>
      <c r="G1992">
        <v>18</v>
      </c>
      <c r="H1992" s="3">
        <v>6.2916666666666696</v>
      </c>
      <c r="I1992" s="5">
        <v>0</v>
      </c>
      <c r="J1992">
        <v>0</v>
      </c>
      <c r="K1992" s="25">
        <v>138342</v>
      </c>
    </row>
    <row r="1993" spans="1:11" x14ac:dyDescent="0.25">
      <c r="A1993" s="2">
        <v>39976</v>
      </c>
      <c r="B1993" s="25">
        <v>116567</v>
      </c>
      <c r="C1993">
        <v>2009</v>
      </c>
      <c r="D1993" s="1" t="s">
        <v>2</v>
      </c>
      <c r="E1993">
        <v>1</v>
      </c>
      <c r="F1993" s="3">
        <v>1.5</v>
      </c>
      <c r="G1993">
        <v>20</v>
      </c>
      <c r="H1993" s="3">
        <v>7.0416666666666696</v>
      </c>
      <c r="I1993" s="5">
        <v>0</v>
      </c>
      <c r="J1993">
        <v>0</v>
      </c>
      <c r="K1993" s="25">
        <v>148531</v>
      </c>
    </row>
    <row r="1994" spans="1:11" x14ac:dyDescent="0.25">
      <c r="A1994" s="2">
        <v>39977</v>
      </c>
      <c r="B1994" s="25">
        <v>120620</v>
      </c>
      <c r="C1994">
        <v>2009</v>
      </c>
      <c r="D1994" s="1" t="s">
        <v>3</v>
      </c>
      <c r="E1994">
        <v>0</v>
      </c>
      <c r="F1994" s="3">
        <v>6</v>
      </c>
      <c r="G1994">
        <v>15</v>
      </c>
      <c r="H1994" s="3">
        <v>8.9583333333333304</v>
      </c>
      <c r="I1994" s="5">
        <v>0</v>
      </c>
      <c r="J1994">
        <v>1</v>
      </c>
      <c r="K1994" s="25">
        <v>116567</v>
      </c>
    </row>
    <row r="1995" spans="1:11" x14ac:dyDescent="0.25">
      <c r="A1995" s="2">
        <v>39978</v>
      </c>
      <c r="B1995" s="25">
        <v>124079</v>
      </c>
      <c r="C1995">
        <v>2009</v>
      </c>
      <c r="D1995" s="1" t="s">
        <v>4</v>
      </c>
      <c r="E1995">
        <v>0</v>
      </c>
      <c r="F1995" s="3">
        <v>7.1666666666666599</v>
      </c>
      <c r="G1995">
        <v>18</v>
      </c>
      <c r="H1995" s="3">
        <v>7.6666666666666696</v>
      </c>
      <c r="I1995" s="5">
        <v>0</v>
      </c>
      <c r="J1995">
        <v>1</v>
      </c>
      <c r="K1995" s="25">
        <v>120620</v>
      </c>
    </row>
    <row r="1996" spans="1:11" x14ac:dyDescent="0.25">
      <c r="A1996" s="2">
        <v>39979</v>
      </c>
      <c r="B1996" s="25">
        <v>121979</v>
      </c>
      <c r="C1996">
        <v>2009</v>
      </c>
      <c r="D1996" s="1" t="s">
        <v>5</v>
      </c>
      <c r="E1996">
        <v>0</v>
      </c>
      <c r="F1996" s="3">
        <v>2.0416666666666599</v>
      </c>
      <c r="G1996">
        <v>10</v>
      </c>
      <c r="H1996" s="3">
        <v>6.1666666666666696</v>
      </c>
      <c r="I1996" s="5">
        <v>0</v>
      </c>
      <c r="J1996">
        <v>0</v>
      </c>
      <c r="K1996" s="25">
        <v>124079</v>
      </c>
    </row>
    <row r="1997" spans="1:11" x14ac:dyDescent="0.25">
      <c r="A1997" s="2">
        <v>39980</v>
      </c>
      <c r="B1997" s="25">
        <v>112803</v>
      </c>
      <c r="C1997">
        <v>2009</v>
      </c>
      <c r="D1997" s="1" t="s">
        <v>6</v>
      </c>
      <c r="E1997">
        <v>0</v>
      </c>
      <c r="F1997" s="3">
        <v>0</v>
      </c>
      <c r="G1997">
        <v>15</v>
      </c>
      <c r="H1997" s="3">
        <v>6.75</v>
      </c>
      <c r="I1997" s="5">
        <v>0</v>
      </c>
      <c r="J1997">
        <v>0</v>
      </c>
      <c r="K1997" s="25">
        <v>121979</v>
      </c>
    </row>
    <row r="1998" spans="1:11" x14ac:dyDescent="0.25">
      <c r="A1998" s="2">
        <v>39981</v>
      </c>
      <c r="B1998" s="25">
        <v>115964</v>
      </c>
      <c r="C1998">
        <v>2009</v>
      </c>
      <c r="D1998" s="1" t="s">
        <v>7</v>
      </c>
      <c r="E1998">
        <v>0</v>
      </c>
      <c r="F1998" s="3">
        <v>4.25</v>
      </c>
      <c r="G1998">
        <v>20</v>
      </c>
      <c r="H1998" s="3">
        <v>6.1666666666666696</v>
      </c>
      <c r="I1998" s="5">
        <v>0</v>
      </c>
      <c r="J1998">
        <v>0</v>
      </c>
      <c r="K1998" s="25">
        <v>112803</v>
      </c>
    </row>
    <row r="1999" spans="1:11" x14ac:dyDescent="0.25">
      <c r="A1999" s="2">
        <v>39982</v>
      </c>
      <c r="B1999" s="25">
        <v>122672</v>
      </c>
      <c r="C1999">
        <v>2009</v>
      </c>
      <c r="D1999" s="1" t="s">
        <v>1</v>
      </c>
      <c r="E1999">
        <v>0</v>
      </c>
      <c r="F1999" s="3">
        <v>1.2083333333333399</v>
      </c>
      <c r="G1999">
        <v>18</v>
      </c>
      <c r="H1999" s="3">
        <v>8.0833333333333304</v>
      </c>
      <c r="I1999" s="5">
        <v>0</v>
      </c>
      <c r="J1999">
        <v>0</v>
      </c>
      <c r="K1999" s="25">
        <v>115964</v>
      </c>
    </row>
    <row r="2000" spans="1:11" x14ac:dyDescent="0.25">
      <c r="A2000" s="2">
        <v>39983</v>
      </c>
      <c r="B2000" s="25">
        <v>103521</v>
      </c>
      <c r="C2000">
        <v>2009</v>
      </c>
      <c r="D2000" s="1" t="s">
        <v>2</v>
      </c>
      <c r="E2000">
        <v>1</v>
      </c>
      <c r="F2000" s="3">
        <v>0</v>
      </c>
      <c r="G2000">
        <v>18</v>
      </c>
      <c r="H2000" s="3">
        <v>12.8333333333333</v>
      </c>
      <c r="I2000" s="5">
        <v>0</v>
      </c>
      <c r="J2000">
        <v>0</v>
      </c>
      <c r="K2000" s="25">
        <v>122672</v>
      </c>
    </row>
    <row r="2001" spans="1:11" x14ac:dyDescent="0.25">
      <c r="A2001" s="2">
        <v>39984</v>
      </c>
      <c r="B2001" s="25">
        <v>120313</v>
      </c>
      <c r="C2001">
        <v>2009</v>
      </c>
      <c r="D2001" s="1" t="s">
        <v>3</v>
      </c>
      <c r="E2001">
        <v>0</v>
      </c>
      <c r="F2001" s="3">
        <v>7</v>
      </c>
      <c r="G2001">
        <v>21</v>
      </c>
      <c r="H2001" s="3">
        <v>11.2916666666667</v>
      </c>
      <c r="I2001" s="5">
        <v>0</v>
      </c>
      <c r="J2001">
        <v>1</v>
      </c>
      <c r="K2001" s="25">
        <v>103521</v>
      </c>
    </row>
    <row r="2002" spans="1:11" x14ac:dyDescent="0.25">
      <c r="A2002" s="2">
        <v>39985</v>
      </c>
      <c r="B2002" s="25">
        <v>115288</v>
      </c>
      <c r="C2002">
        <v>2009</v>
      </c>
      <c r="D2002" s="1" t="s">
        <v>4</v>
      </c>
      <c r="E2002">
        <v>0</v>
      </c>
      <c r="F2002" s="3">
        <v>2.4166666666666599</v>
      </c>
      <c r="G2002">
        <v>23</v>
      </c>
      <c r="H2002" s="3">
        <v>11.9583333333333</v>
      </c>
      <c r="I2002" s="5">
        <v>0</v>
      </c>
      <c r="J2002">
        <v>1</v>
      </c>
      <c r="K2002" s="25">
        <v>120313</v>
      </c>
    </row>
    <row r="2003" spans="1:11" x14ac:dyDescent="0.25">
      <c r="A2003" s="2">
        <v>39986</v>
      </c>
      <c r="B2003" s="25">
        <v>116159</v>
      </c>
      <c r="C2003">
        <v>2009</v>
      </c>
      <c r="D2003" s="1" t="s">
        <v>5</v>
      </c>
      <c r="E2003">
        <v>0</v>
      </c>
      <c r="F2003" s="3">
        <v>1.5</v>
      </c>
      <c r="G2003">
        <v>13</v>
      </c>
      <c r="H2003" s="3">
        <v>6.375</v>
      </c>
      <c r="I2003" s="5">
        <v>0</v>
      </c>
      <c r="J2003">
        <v>0</v>
      </c>
      <c r="K2003" s="25">
        <v>115288</v>
      </c>
    </row>
    <row r="2004" spans="1:11" x14ac:dyDescent="0.25">
      <c r="A2004" s="2">
        <v>39987</v>
      </c>
      <c r="B2004" s="25">
        <v>107429</v>
      </c>
      <c r="C2004">
        <v>2009</v>
      </c>
      <c r="D2004" s="1" t="s">
        <v>6</v>
      </c>
      <c r="E2004">
        <v>0</v>
      </c>
      <c r="F2004" s="3">
        <v>0</v>
      </c>
      <c r="G2004">
        <v>9</v>
      </c>
      <c r="H2004" s="3">
        <v>6</v>
      </c>
      <c r="I2004" s="5">
        <v>0</v>
      </c>
      <c r="J2004">
        <v>0</v>
      </c>
      <c r="K2004" s="25">
        <v>116159</v>
      </c>
    </row>
    <row r="2005" spans="1:11" x14ac:dyDescent="0.25">
      <c r="A2005" s="2">
        <v>39988</v>
      </c>
      <c r="B2005" s="25">
        <v>103610</v>
      </c>
      <c r="C2005">
        <v>2009</v>
      </c>
      <c r="D2005" s="1" t="s">
        <v>7</v>
      </c>
      <c r="E2005">
        <v>0</v>
      </c>
      <c r="F2005" s="3">
        <v>0</v>
      </c>
      <c r="G2005">
        <v>12</v>
      </c>
      <c r="H2005" s="3">
        <v>6.7916666666666696</v>
      </c>
      <c r="I2005" s="5">
        <v>0</v>
      </c>
      <c r="J2005">
        <v>0</v>
      </c>
      <c r="K2005" s="25">
        <v>107429</v>
      </c>
    </row>
    <row r="2006" spans="1:11" x14ac:dyDescent="0.25">
      <c r="A2006" s="2">
        <v>39989</v>
      </c>
      <c r="B2006" s="25">
        <v>101461</v>
      </c>
      <c r="C2006">
        <v>2009</v>
      </c>
      <c r="D2006" s="1" t="s">
        <v>1</v>
      </c>
      <c r="E2006">
        <v>0</v>
      </c>
      <c r="F2006" s="3">
        <v>0</v>
      </c>
      <c r="G2006">
        <v>20</v>
      </c>
      <c r="H2006" s="3">
        <v>10.5833333333333</v>
      </c>
      <c r="I2006" s="5">
        <v>0</v>
      </c>
      <c r="J2006">
        <v>0</v>
      </c>
      <c r="K2006" s="25">
        <v>103610</v>
      </c>
    </row>
    <row r="2007" spans="1:11" x14ac:dyDescent="0.25">
      <c r="A2007" s="2">
        <v>39990</v>
      </c>
      <c r="B2007" s="25">
        <v>102031</v>
      </c>
      <c r="C2007">
        <v>2009</v>
      </c>
      <c r="D2007" s="1" t="s">
        <v>2</v>
      </c>
      <c r="E2007">
        <v>1</v>
      </c>
      <c r="F2007" s="3">
        <v>0</v>
      </c>
      <c r="G2007">
        <v>21</v>
      </c>
      <c r="H2007" s="3">
        <v>10.2916666666667</v>
      </c>
      <c r="I2007" s="5">
        <v>0</v>
      </c>
      <c r="J2007">
        <v>0</v>
      </c>
      <c r="K2007" s="25">
        <v>101461</v>
      </c>
    </row>
    <row r="2008" spans="1:11" x14ac:dyDescent="0.25">
      <c r="A2008" s="2">
        <v>39991</v>
      </c>
      <c r="B2008" s="25">
        <v>96543</v>
      </c>
      <c r="C2008">
        <v>2009</v>
      </c>
      <c r="D2008" s="1" t="s">
        <v>3</v>
      </c>
      <c r="E2008">
        <v>0</v>
      </c>
      <c r="F2008" s="3">
        <v>0</v>
      </c>
      <c r="G2008">
        <v>12</v>
      </c>
      <c r="H2008" s="3">
        <v>6.4583333333333304</v>
      </c>
      <c r="I2008" s="5">
        <v>0</v>
      </c>
      <c r="J2008">
        <v>1</v>
      </c>
      <c r="K2008" s="25">
        <v>102031</v>
      </c>
    </row>
    <row r="2009" spans="1:11" x14ac:dyDescent="0.25">
      <c r="A2009" s="2">
        <v>39992</v>
      </c>
      <c r="B2009" s="25">
        <v>90525</v>
      </c>
      <c r="C2009">
        <v>2009</v>
      </c>
      <c r="D2009" s="1" t="s">
        <v>4</v>
      </c>
      <c r="E2009">
        <v>0</v>
      </c>
      <c r="F2009" s="3">
        <v>0</v>
      </c>
      <c r="G2009">
        <v>14</v>
      </c>
      <c r="H2009" s="3">
        <v>7.5833333333333304</v>
      </c>
      <c r="I2009" s="5">
        <v>0</v>
      </c>
      <c r="J2009">
        <v>1</v>
      </c>
      <c r="K2009" s="25">
        <v>96543</v>
      </c>
    </row>
    <row r="2010" spans="1:11" x14ac:dyDescent="0.25">
      <c r="A2010" s="2">
        <v>39993</v>
      </c>
      <c r="B2010" s="25">
        <v>98015</v>
      </c>
      <c r="C2010">
        <v>2009</v>
      </c>
      <c r="D2010" s="1" t="s">
        <v>5</v>
      </c>
      <c r="E2010">
        <v>0</v>
      </c>
      <c r="F2010" s="3">
        <v>0</v>
      </c>
      <c r="G2010">
        <v>12</v>
      </c>
      <c r="H2010" s="3">
        <v>6.2083333333333304</v>
      </c>
      <c r="I2010" s="5">
        <v>0</v>
      </c>
      <c r="J2010">
        <v>0</v>
      </c>
      <c r="K2010" s="25">
        <v>90525</v>
      </c>
    </row>
    <row r="2011" spans="1:11" x14ac:dyDescent="0.25">
      <c r="A2011" s="2">
        <v>39994</v>
      </c>
      <c r="B2011" s="25">
        <v>95135</v>
      </c>
      <c r="C2011">
        <v>2009</v>
      </c>
      <c r="D2011" s="1" t="s">
        <v>6</v>
      </c>
      <c r="E2011">
        <v>0</v>
      </c>
      <c r="F2011" s="3">
        <v>0</v>
      </c>
      <c r="G2011">
        <v>32</v>
      </c>
      <c r="H2011" s="3">
        <v>9.75</v>
      </c>
      <c r="I2011" s="5">
        <v>0</v>
      </c>
      <c r="J2011">
        <v>0</v>
      </c>
      <c r="K2011" s="25">
        <v>98015</v>
      </c>
    </row>
    <row r="2012" spans="1:11" x14ac:dyDescent="0.25">
      <c r="A2012" s="2">
        <v>39995</v>
      </c>
      <c r="B2012" s="25">
        <v>94931</v>
      </c>
      <c r="C2012">
        <v>2009</v>
      </c>
      <c r="D2012" s="1" t="s">
        <v>7</v>
      </c>
      <c r="E2012">
        <v>0</v>
      </c>
      <c r="F2012" s="3">
        <v>0</v>
      </c>
      <c r="G2012">
        <v>13</v>
      </c>
      <c r="H2012" s="3">
        <v>6.125</v>
      </c>
      <c r="I2012" s="5">
        <v>0</v>
      </c>
      <c r="J2012">
        <v>0</v>
      </c>
      <c r="K2012" s="25">
        <v>95135</v>
      </c>
    </row>
    <row r="2013" spans="1:11" x14ac:dyDescent="0.25">
      <c r="A2013" s="2">
        <v>39996</v>
      </c>
      <c r="B2013" s="25">
        <v>92896</v>
      </c>
      <c r="C2013">
        <v>2009</v>
      </c>
      <c r="D2013" s="1" t="s">
        <v>1</v>
      </c>
      <c r="E2013">
        <v>0</v>
      </c>
      <c r="F2013" s="3">
        <v>0</v>
      </c>
      <c r="G2013">
        <v>20</v>
      </c>
      <c r="H2013" s="3">
        <v>7.1666666666666696</v>
      </c>
      <c r="I2013" s="5">
        <v>0</v>
      </c>
      <c r="J2013">
        <v>0</v>
      </c>
      <c r="K2013" s="25">
        <v>94931</v>
      </c>
    </row>
    <row r="2014" spans="1:11" x14ac:dyDescent="0.25">
      <c r="A2014" s="2">
        <v>39997</v>
      </c>
      <c r="B2014" s="25">
        <v>87032</v>
      </c>
      <c r="C2014">
        <v>2009</v>
      </c>
      <c r="D2014" s="1" t="s">
        <v>2</v>
      </c>
      <c r="E2014">
        <v>1</v>
      </c>
      <c r="F2014" s="3">
        <v>0</v>
      </c>
      <c r="G2014">
        <v>14</v>
      </c>
      <c r="H2014" s="3">
        <v>7.625</v>
      </c>
      <c r="I2014" s="5">
        <v>0</v>
      </c>
      <c r="J2014">
        <v>0</v>
      </c>
      <c r="K2014" s="25">
        <v>92896</v>
      </c>
    </row>
    <row r="2015" spans="1:11" x14ac:dyDescent="0.25">
      <c r="A2015" s="2">
        <v>39998</v>
      </c>
      <c r="B2015" s="25">
        <v>73966</v>
      </c>
      <c r="C2015">
        <v>2009</v>
      </c>
      <c r="D2015" s="1" t="s">
        <v>3</v>
      </c>
      <c r="E2015">
        <v>0</v>
      </c>
      <c r="F2015" s="3">
        <v>0</v>
      </c>
      <c r="G2015">
        <v>12</v>
      </c>
      <c r="H2015" s="3">
        <v>6.1666666666666696</v>
      </c>
      <c r="I2015" s="5">
        <v>0</v>
      </c>
      <c r="J2015">
        <v>1</v>
      </c>
      <c r="K2015" s="25">
        <v>87032</v>
      </c>
    </row>
    <row r="2016" spans="1:11" x14ac:dyDescent="0.25">
      <c r="A2016" s="2">
        <v>39999</v>
      </c>
      <c r="B2016" s="25">
        <v>78678</v>
      </c>
      <c r="C2016">
        <v>2009</v>
      </c>
      <c r="D2016" s="1" t="s">
        <v>4</v>
      </c>
      <c r="E2016">
        <v>0</v>
      </c>
      <c r="F2016" s="3">
        <v>0</v>
      </c>
      <c r="G2016">
        <v>20</v>
      </c>
      <c r="H2016" s="3">
        <v>8.4166666666666696</v>
      </c>
      <c r="I2016" s="5">
        <v>0</v>
      </c>
      <c r="J2016">
        <v>1</v>
      </c>
      <c r="K2016" s="25">
        <v>73966</v>
      </c>
    </row>
    <row r="2017" spans="1:11" x14ac:dyDescent="0.25">
      <c r="A2017" s="2">
        <v>40000</v>
      </c>
      <c r="B2017" s="25">
        <v>95973</v>
      </c>
      <c r="C2017">
        <v>2009</v>
      </c>
      <c r="D2017" s="1" t="s">
        <v>5</v>
      </c>
      <c r="E2017">
        <v>0</v>
      </c>
      <c r="F2017" s="3">
        <v>0</v>
      </c>
      <c r="G2017">
        <v>22</v>
      </c>
      <c r="H2017" s="3">
        <v>11.7083333333333</v>
      </c>
      <c r="I2017" s="5">
        <v>0</v>
      </c>
      <c r="J2017">
        <v>0</v>
      </c>
      <c r="K2017" s="25">
        <v>78678</v>
      </c>
    </row>
    <row r="2018" spans="1:11" x14ac:dyDescent="0.25">
      <c r="A2018" s="2">
        <v>40001</v>
      </c>
      <c r="B2018" s="25">
        <v>93669</v>
      </c>
      <c r="C2018">
        <v>2009</v>
      </c>
      <c r="D2018" s="1" t="s">
        <v>6</v>
      </c>
      <c r="E2018">
        <v>0</v>
      </c>
      <c r="F2018" s="3">
        <v>0</v>
      </c>
      <c r="G2018">
        <v>21</v>
      </c>
      <c r="H2018" s="3">
        <v>10.5833333333333</v>
      </c>
      <c r="I2018" s="5">
        <v>0</v>
      </c>
      <c r="J2018">
        <v>0</v>
      </c>
      <c r="K2018" s="25">
        <v>95973</v>
      </c>
    </row>
    <row r="2019" spans="1:11" x14ac:dyDescent="0.25">
      <c r="A2019" s="2">
        <v>40002</v>
      </c>
      <c r="B2019" s="25">
        <v>95242</v>
      </c>
      <c r="C2019">
        <v>2009</v>
      </c>
      <c r="D2019" s="1" t="s">
        <v>7</v>
      </c>
      <c r="E2019">
        <v>0</v>
      </c>
      <c r="F2019" s="3">
        <v>0</v>
      </c>
      <c r="G2019">
        <v>16</v>
      </c>
      <c r="H2019" s="3">
        <v>8.625</v>
      </c>
      <c r="I2019" s="5">
        <v>0</v>
      </c>
      <c r="J2019">
        <v>0</v>
      </c>
      <c r="K2019" s="25">
        <v>93669</v>
      </c>
    </row>
    <row r="2020" spans="1:11" x14ac:dyDescent="0.25">
      <c r="A2020" s="2">
        <v>40003</v>
      </c>
      <c r="B2020" s="25">
        <v>92939</v>
      </c>
      <c r="C2020">
        <v>2009</v>
      </c>
      <c r="D2020" s="1" t="s">
        <v>1</v>
      </c>
      <c r="E2020">
        <v>0</v>
      </c>
      <c r="F2020" s="3">
        <v>0</v>
      </c>
      <c r="G2020">
        <v>16</v>
      </c>
      <c r="H2020" s="3">
        <v>7.4583333333333304</v>
      </c>
      <c r="I2020" s="5">
        <v>0</v>
      </c>
      <c r="J2020">
        <v>0</v>
      </c>
      <c r="K2020" s="25">
        <v>95242</v>
      </c>
    </row>
    <row r="2021" spans="1:11" x14ac:dyDescent="0.25">
      <c r="A2021" s="2">
        <v>40004</v>
      </c>
      <c r="B2021" s="25">
        <v>88672</v>
      </c>
      <c r="C2021">
        <v>2009</v>
      </c>
      <c r="D2021" s="1" t="s">
        <v>2</v>
      </c>
      <c r="E2021">
        <v>1</v>
      </c>
      <c r="F2021" s="3">
        <v>0</v>
      </c>
      <c r="G2021">
        <v>13</v>
      </c>
      <c r="H2021" s="3">
        <v>7.4166666666666696</v>
      </c>
      <c r="I2021" s="5">
        <v>0</v>
      </c>
      <c r="J2021">
        <v>0</v>
      </c>
      <c r="K2021" s="25">
        <v>92939</v>
      </c>
    </row>
    <row r="2022" spans="1:11" x14ac:dyDescent="0.25">
      <c r="A2022" s="2">
        <v>40005</v>
      </c>
      <c r="B2022" s="25">
        <v>84689</v>
      </c>
      <c r="C2022">
        <v>2009</v>
      </c>
      <c r="D2022" s="1" t="s">
        <v>3</v>
      </c>
      <c r="E2022">
        <v>0</v>
      </c>
      <c r="F2022" s="3">
        <v>0</v>
      </c>
      <c r="G2022">
        <v>18</v>
      </c>
      <c r="H2022" s="3">
        <v>9.75</v>
      </c>
      <c r="I2022" s="5">
        <v>0</v>
      </c>
      <c r="J2022">
        <v>1</v>
      </c>
      <c r="K2022" s="25">
        <v>88672</v>
      </c>
    </row>
    <row r="2023" spans="1:11" x14ac:dyDescent="0.25">
      <c r="A2023" s="2">
        <v>40006</v>
      </c>
      <c r="B2023" s="25">
        <v>80396</v>
      </c>
      <c r="C2023">
        <v>2009</v>
      </c>
      <c r="D2023" s="1" t="s">
        <v>4</v>
      </c>
      <c r="E2023">
        <v>0</v>
      </c>
      <c r="F2023" s="3">
        <v>0</v>
      </c>
      <c r="G2023">
        <v>32</v>
      </c>
      <c r="H2023" s="3">
        <v>10.25</v>
      </c>
      <c r="I2023" s="5">
        <v>0</v>
      </c>
      <c r="J2023">
        <v>1</v>
      </c>
      <c r="K2023" s="25">
        <v>84689</v>
      </c>
    </row>
    <row r="2024" spans="1:11" x14ac:dyDescent="0.25">
      <c r="A2024" s="2">
        <v>40007</v>
      </c>
      <c r="B2024" s="25">
        <v>95069</v>
      </c>
      <c r="C2024">
        <v>2009</v>
      </c>
      <c r="D2024" s="1" t="s">
        <v>5</v>
      </c>
      <c r="E2024">
        <v>0</v>
      </c>
      <c r="F2024" s="3">
        <v>0</v>
      </c>
      <c r="G2024">
        <v>17</v>
      </c>
      <c r="H2024" s="3">
        <v>9.5</v>
      </c>
      <c r="I2024" s="5">
        <v>0</v>
      </c>
      <c r="J2024">
        <v>0</v>
      </c>
      <c r="K2024" s="25">
        <v>80396</v>
      </c>
    </row>
    <row r="2025" spans="1:11" x14ac:dyDescent="0.25">
      <c r="A2025" s="2">
        <v>40008</v>
      </c>
      <c r="B2025" s="25">
        <v>99134</v>
      </c>
      <c r="C2025">
        <v>2009</v>
      </c>
      <c r="D2025" s="1" t="s">
        <v>6</v>
      </c>
      <c r="E2025">
        <v>0</v>
      </c>
      <c r="F2025" s="3">
        <v>0</v>
      </c>
      <c r="G2025">
        <v>9</v>
      </c>
      <c r="H2025" s="3">
        <v>5.5416666666666696</v>
      </c>
      <c r="I2025" s="5">
        <v>0</v>
      </c>
      <c r="J2025">
        <v>0</v>
      </c>
      <c r="K2025" s="25">
        <v>95069</v>
      </c>
    </row>
    <row r="2026" spans="1:11" x14ac:dyDescent="0.25">
      <c r="A2026" s="2">
        <v>40009</v>
      </c>
      <c r="B2026" s="25">
        <v>91825</v>
      </c>
      <c r="C2026">
        <v>2009</v>
      </c>
      <c r="D2026" s="1" t="s">
        <v>7</v>
      </c>
      <c r="E2026">
        <v>0</v>
      </c>
      <c r="F2026" s="3">
        <v>0</v>
      </c>
      <c r="G2026">
        <v>14</v>
      </c>
      <c r="H2026" s="3">
        <v>6.5</v>
      </c>
      <c r="I2026" s="5">
        <v>0</v>
      </c>
      <c r="J2026">
        <v>0</v>
      </c>
      <c r="K2026" s="25">
        <v>99134</v>
      </c>
    </row>
    <row r="2027" spans="1:11" x14ac:dyDescent="0.25">
      <c r="A2027" s="2">
        <v>40010</v>
      </c>
      <c r="B2027" s="25">
        <v>90384</v>
      </c>
      <c r="C2027">
        <v>2009</v>
      </c>
      <c r="D2027" s="1" t="s">
        <v>1</v>
      </c>
      <c r="E2027">
        <v>0</v>
      </c>
      <c r="F2027" s="3">
        <v>0</v>
      </c>
      <c r="G2027">
        <v>13</v>
      </c>
      <c r="H2027" s="3">
        <v>7.9583333333333304</v>
      </c>
      <c r="I2027" s="5">
        <v>0</v>
      </c>
      <c r="J2027">
        <v>0</v>
      </c>
      <c r="K2027" s="25">
        <v>91825</v>
      </c>
    </row>
    <row r="2028" spans="1:11" x14ac:dyDescent="0.25">
      <c r="A2028" s="2">
        <v>40011</v>
      </c>
      <c r="B2028" s="25">
        <v>87561</v>
      </c>
      <c r="C2028">
        <v>2009</v>
      </c>
      <c r="D2028" s="1" t="s">
        <v>2</v>
      </c>
      <c r="E2028">
        <v>1</v>
      </c>
      <c r="F2028" s="3">
        <v>0</v>
      </c>
      <c r="G2028">
        <v>12</v>
      </c>
      <c r="H2028" s="3">
        <v>4.8333333333333304</v>
      </c>
      <c r="I2028" s="5">
        <v>0</v>
      </c>
      <c r="J2028">
        <v>0</v>
      </c>
      <c r="K2028" s="25">
        <v>90384</v>
      </c>
    </row>
    <row r="2029" spans="1:11" x14ac:dyDescent="0.25">
      <c r="A2029" s="2">
        <v>40012</v>
      </c>
      <c r="B2029" s="25">
        <v>73312</v>
      </c>
      <c r="C2029">
        <v>2009</v>
      </c>
      <c r="D2029" s="1" t="s">
        <v>3</v>
      </c>
      <c r="E2029">
        <v>0</v>
      </c>
      <c r="F2029" s="3">
        <v>0</v>
      </c>
      <c r="G2029">
        <v>12</v>
      </c>
      <c r="H2029" s="3">
        <v>6.875</v>
      </c>
      <c r="I2029" s="5">
        <v>0</v>
      </c>
      <c r="J2029">
        <v>1</v>
      </c>
      <c r="K2029" s="25">
        <v>87561</v>
      </c>
    </row>
    <row r="2030" spans="1:11" x14ac:dyDescent="0.25">
      <c r="A2030" s="2">
        <v>40013</v>
      </c>
      <c r="B2030" s="25">
        <v>74069</v>
      </c>
      <c r="C2030">
        <v>2009</v>
      </c>
      <c r="D2030" s="1" t="s">
        <v>4</v>
      </c>
      <c r="E2030">
        <v>0</v>
      </c>
      <c r="F2030" s="3">
        <v>0</v>
      </c>
      <c r="G2030">
        <v>15</v>
      </c>
      <c r="H2030" s="3">
        <v>8.25</v>
      </c>
      <c r="I2030" s="5">
        <v>0</v>
      </c>
      <c r="J2030">
        <v>1</v>
      </c>
      <c r="K2030" s="25">
        <v>73312</v>
      </c>
    </row>
    <row r="2031" spans="1:11" x14ac:dyDescent="0.25">
      <c r="A2031" s="2">
        <v>40014</v>
      </c>
      <c r="B2031" s="25">
        <v>87930</v>
      </c>
      <c r="C2031">
        <v>2009</v>
      </c>
      <c r="D2031" s="1" t="s">
        <v>5</v>
      </c>
      <c r="E2031">
        <v>0</v>
      </c>
      <c r="F2031" s="3">
        <v>0</v>
      </c>
      <c r="G2031">
        <v>12</v>
      </c>
      <c r="H2031" s="3">
        <v>6.9583333333333304</v>
      </c>
      <c r="I2031" s="5">
        <v>0</v>
      </c>
      <c r="J2031">
        <v>0</v>
      </c>
      <c r="K2031" s="25">
        <v>74069</v>
      </c>
    </row>
    <row r="2032" spans="1:11" x14ac:dyDescent="0.25">
      <c r="A2032" s="2">
        <v>40015</v>
      </c>
      <c r="B2032" s="25">
        <v>94985</v>
      </c>
      <c r="C2032">
        <v>2009</v>
      </c>
      <c r="D2032" s="1" t="s">
        <v>6</v>
      </c>
      <c r="E2032">
        <v>0</v>
      </c>
      <c r="F2032" s="3">
        <v>0</v>
      </c>
      <c r="G2032">
        <v>12</v>
      </c>
      <c r="H2032" s="3">
        <v>7.25</v>
      </c>
      <c r="I2032" s="5">
        <v>0</v>
      </c>
      <c r="J2032">
        <v>0</v>
      </c>
      <c r="K2032" s="25">
        <v>87930</v>
      </c>
    </row>
    <row r="2033" spans="1:11" x14ac:dyDescent="0.25">
      <c r="A2033" s="2">
        <v>40016</v>
      </c>
      <c r="B2033" s="25">
        <v>85580</v>
      </c>
      <c r="C2033">
        <v>2009</v>
      </c>
      <c r="D2033" s="1" t="s">
        <v>7</v>
      </c>
      <c r="E2033">
        <v>0</v>
      </c>
      <c r="F2033" s="3">
        <v>0</v>
      </c>
      <c r="G2033">
        <v>16</v>
      </c>
      <c r="H2033" s="3">
        <v>9.625</v>
      </c>
      <c r="I2033" s="5">
        <v>0</v>
      </c>
      <c r="J2033">
        <v>0</v>
      </c>
      <c r="K2033" s="25">
        <v>94985</v>
      </c>
    </row>
    <row r="2034" spans="1:11" x14ac:dyDescent="0.25">
      <c r="A2034" s="2">
        <v>40017</v>
      </c>
      <c r="B2034" s="25">
        <v>86894</v>
      </c>
      <c r="C2034">
        <v>2009</v>
      </c>
      <c r="D2034" s="1" t="s">
        <v>1</v>
      </c>
      <c r="E2034">
        <v>0</v>
      </c>
      <c r="F2034" s="3">
        <v>0</v>
      </c>
      <c r="G2034">
        <v>13</v>
      </c>
      <c r="H2034" s="3">
        <v>7</v>
      </c>
      <c r="I2034" s="5">
        <v>0</v>
      </c>
      <c r="J2034">
        <v>0</v>
      </c>
      <c r="K2034" s="25">
        <v>85580</v>
      </c>
    </row>
    <row r="2035" spans="1:11" x14ac:dyDescent="0.25">
      <c r="A2035" s="2">
        <v>40018</v>
      </c>
      <c r="B2035" s="25">
        <v>70962</v>
      </c>
      <c r="C2035">
        <v>2009</v>
      </c>
      <c r="D2035" s="1" t="s">
        <v>2</v>
      </c>
      <c r="E2035">
        <v>1</v>
      </c>
      <c r="F2035" s="3">
        <v>0</v>
      </c>
      <c r="G2035">
        <v>16</v>
      </c>
      <c r="H2035" s="3">
        <v>9.875</v>
      </c>
      <c r="I2035" s="5">
        <v>0</v>
      </c>
      <c r="J2035">
        <v>0</v>
      </c>
      <c r="K2035" s="25">
        <v>86894</v>
      </c>
    </row>
    <row r="2036" spans="1:11" x14ac:dyDescent="0.25">
      <c r="A2036" s="2">
        <v>40019</v>
      </c>
      <c r="B2036" s="25">
        <v>72760</v>
      </c>
      <c r="C2036">
        <v>2009</v>
      </c>
      <c r="D2036" s="1" t="s">
        <v>3</v>
      </c>
      <c r="E2036">
        <v>0</v>
      </c>
      <c r="F2036" s="3">
        <v>0</v>
      </c>
      <c r="G2036">
        <v>13</v>
      </c>
      <c r="H2036" s="3">
        <v>6.1666666666666696</v>
      </c>
      <c r="I2036" s="5">
        <v>0</v>
      </c>
      <c r="J2036">
        <v>1</v>
      </c>
      <c r="K2036" s="25">
        <v>70962</v>
      </c>
    </row>
    <row r="2037" spans="1:11" x14ac:dyDescent="0.25">
      <c r="A2037" s="2">
        <v>40020</v>
      </c>
      <c r="B2037" s="25">
        <v>69950</v>
      </c>
      <c r="C2037">
        <v>2009</v>
      </c>
      <c r="D2037" s="1" t="s">
        <v>4</v>
      </c>
      <c r="E2037">
        <v>0</v>
      </c>
      <c r="F2037" s="3">
        <v>0</v>
      </c>
      <c r="G2037">
        <v>12</v>
      </c>
      <c r="H2037" s="3">
        <v>6.7916666666666696</v>
      </c>
      <c r="I2037" s="5">
        <v>0</v>
      </c>
      <c r="J2037">
        <v>1</v>
      </c>
      <c r="K2037" s="25">
        <v>72760</v>
      </c>
    </row>
    <row r="2038" spans="1:11" x14ac:dyDescent="0.25">
      <c r="A2038" s="2">
        <v>40021</v>
      </c>
      <c r="B2038" s="25">
        <v>83731</v>
      </c>
      <c r="C2038">
        <v>2009</v>
      </c>
      <c r="D2038" s="1" t="s">
        <v>5</v>
      </c>
      <c r="E2038">
        <v>0</v>
      </c>
      <c r="F2038" s="3">
        <v>0</v>
      </c>
      <c r="G2038">
        <v>16</v>
      </c>
      <c r="H2038" s="3">
        <v>7.5</v>
      </c>
      <c r="I2038" s="5">
        <v>0</v>
      </c>
      <c r="J2038">
        <v>0</v>
      </c>
      <c r="K2038" s="25">
        <v>69950</v>
      </c>
    </row>
    <row r="2039" spans="1:11" x14ac:dyDescent="0.25">
      <c r="A2039" s="2">
        <v>40022</v>
      </c>
      <c r="B2039" s="25">
        <v>88047</v>
      </c>
      <c r="C2039">
        <v>2009</v>
      </c>
      <c r="D2039" s="1" t="s">
        <v>6</v>
      </c>
      <c r="E2039">
        <v>0</v>
      </c>
      <c r="F2039" s="3">
        <v>0</v>
      </c>
      <c r="G2039">
        <v>10</v>
      </c>
      <c r="H2039" s="3">
        <v>5.7916666666666696</v>
      </c>
      <c r="I2039" s="5">
        <v>0</v>
      </c>
      <c r="J2039">
        <v>0</v>
      </c>
      <c r="K2039" s="25">
        <v>83731</v>
      </c>
    </row>
    <row r="2040" spans="1:11" x14ac:dyDescent="0.25">
      <c r="A2040" s="2">
        <v>40023</v>
      </c>
      <c r="B2040" s="25">
        <v>94673</v>
      </c>
      <c r="C2040">
        <v>2009</v>
      </c>
      <c r="D2040" s="1" t="s">
        <v>7</v>
      </c>
      <c r="E2040">
        <v>0</v>
      </c>
      <c r="F2040" s="3">
        <v>0</v>
      </c>
      <c r="G2040">
        <v>13</v>
      </c>
      <c r="H2040" s="3">
        <v>6.875</v>
      </c>
      <c r="I2040" s="5">
        <v>0</v>
      </c>
      <c r="J2040">
        <v>0</v>
      </c>
      <c r="K2040" s="25">
        <v>88047</v>
      </c>
    </row>
    <row r="2041" spans="1:11" x14ac:dyDescent="0.25">
      <c r="A2041" s="2">
        <v>40024</v>
      </c>
      <c r="B2041" s="25">
        <v>95340</v>
      </c>
      <c r="C2041">
        <v>2009</v>
      </c>
      <c r="D2041" s="1" t="s">
        <v>1</v>
      </c>
      <c r="E2041">
        <v>0</v>
      </c>
      <c r="F2041" s="3">
        <v>0</v>
      </c>
      <c r="G2041">
        <v>17</v>
      </c>
      <c r="H2041" s="3">
        <v>7.2083333333333304</v>
      </c>
      <c r="I2041" s="5">
        <v>0</v>
      </c>
      <c r="J2041">
        <v>0</v>
      </c>
      <c r="K2041" s="25">
        <v>94673</v>
      </c>
    </row>
    <row r="2042" spans="1:11" x14ac:dyDescent="0.25">
      <c r="A2042" s="2">
        <v>40025</v>
      </c>
      <c r="B2042" s="25">
        <v>84824</v>
      </c>
      <c r="C2042">
        <v>2009</v>
      </c>
      <c r="D2042" s="1" t="s">
        <v>2</v>
      </c>
      <c r="E2042">
        <v>1</v>
      </c>
      <c r="F2042" s="3">
        <v>0</v>
      </c>
      <c r="G2042">
        <v>14</v>
      </c>
      <c r="H2042" s="3">
        <v>7.4583333333333304</v>
      </c>
      <c r="I2042" s="5">
        <v>0</v>
      </c>
      <c r="J2042">
        <v>0</v>
      </c>
      <c r="K2042" s="25">
        <v>95340</v>
      </c>
    </row>
    <row r="2043" spans="1:11" x14ac:dyDescent="0.25">
      <c r="A2043" s="2">
        <v>40026</v>
      </c>
      <c r="B2043" s="25">
        <v>84793</v>
      </c>
      <c r="C2043">
        <v>2009</v>
      </c>
      <c r="D2043" s="1" t="s">
        <v>3</v>
      </c>
      <c r="E2043">
        <v>0</v>
      </c>
      <c r="F2043" s="3">
        <v>0</v>
      </c>
      <c r="G2043">
        <v>16</v>
      </c>
      <c r="H2043" s="3">
        <v>7.7916666666666696</v>
      </c>
      <c r="I2043" s="5">
        <v>0</v>
      </c>
      <c r="J2043">
        <v>1</v>
      </c>
      <c r="K2043" s="25">
        <v>84824</v>
      </c>
    </row>
    <row r="2044" spans="1:11" x14ac:dyDescent="0.25">
      <c r="A2044" s="2">
        <v>40027</v>
      </c>
      <c r="B2044" s="25">
        <v>67561</v>
      </c>
      <c r="C2044">
        <v>2009</v>
      </c>
      <c r="D2044" s="1" t="s">
        <v>4</v>
      </c>
      <c r="E2044">
        <v>0</v>
      </c>
      <c r="F2044" s="3">
        <v>0</v>
      </c>
      <c r="G2044">
        <v>15</v>
      </c>
      <c r="H2044" s="3">
        <v>8.4583333333333304</v>
      </c>
      <c r="I2044" s="5">
        <v>0</v>
      </c>
      <c r="J2044">
        <v>1</v>
      </c>
      <c r="K2044" s="25">
        <v>84793</v>
      </c>
    </row>
    <row r="2045" spans="1:11" x14ac:dyDescent="0.25">
      <c r="A2045" s="2">
        <v>40028</v>
      </c>
      <c r="B2045" s="25">
        <v>87439</v>
      </c>
      <c r="C2045">
        <v>2009</v>
      </c>
      <c r="D2045" s="1" t="s">
        <v>5</v>
      </c>
      <c r="E2045">
        <v>0</v>
      </c>
      <c r="F2045" s="3">
        <v>0</v>
      </c>
      <c r="G2045">
        <v>16</v>
      </c>
      <c r="H2045" s="3">
        <v>9.7916666666666696</v>
      </c>
      <c r="I2045" s="5">
        <v>0</v>
      </c>
      <c r="J2045">
        <v>0</v>
      </c>
      <c r="K2045" s="25">
        <v>67561</v>
      </c>
    </row>
    <row r="2046" spans="1:11" x14ac:dyDescent="0.25">
      <c r="A2046" s="2">
        <v>40029</v>
      </c>
      <c r="B2046" s="25">
        <v>87939</v>
      </c>
      <c r="C2046">
        <v>2009</v>
      </c>
      <c r="D2046" s="1" t="s">
        <v>6</v>
      </c>
      <c r="E2046">
        <v>0</v>
      </c>
      <c r="F2046" s="3">
        <v>0</v>
      </c>
      <c r="G2046">
        <v>22</v>
      </c>
      <c r="H2046" s="3">
        <v>10</v>
      </c>
      <c r="I2046" s="5">
        <v>0</v>
      </c>
      <c r="J2046">
        <v>0</v>
      </c>
      <c r="K2046" s="25">
        <v>87439</v>
      </c>
    </row>
    <row r="2047" spans="1:11" x14ac:dyDescent="0.25">
      <c r="A2047" s="2">
        <v>40030</v>
      </c>
      <c r="B2047" s="25">
        <v>88307</v>
      </c>
      <c r="C2047">
        <v>2009</v>
      </c>
      <c r="D2047" s="1" t="s">
        <v>7</v>
      </c>
      <c r="E2047">
        <v>0</v>
      </c>
      <c r="F2047" s="3">
        <v>0</v>
      </c>
      <c r="G2047">
        <v>25</v>
      </c>
      <c r="H2047" s="3">
        <v>13.7916666666667</v>
      </c>
      <c r="I2047" s="5">
        <v>0</v>
      </c>
      <c r="J2047">
        <v>0</v>
      </c>
      <c r="K2047" s="25">
        <v>87939</v>
      </c>
    </row>
    <row r="2048" spans="1:11" x14ac:dyDescent="0.25">
      <c r="A2048" s="2">
        <v>40031</v>
      </c>
      <c r="B2048" s="25">
        <v>87766</v>
      </c>
      <c r="C2048">
        <v>2009</v>
      </c>
      <c r="D2048" s="1" t="s">
        <v>1</v>
      </c>
      <c r="E2048">
        <v>0</v>
      </c>
      <c r="F2048" s="3">
        <v>0</v>
      </c>
      <c r="G2048">
        <v>39</v>
      </c>
      <c r="H2048" s="3">
        <v>16.9583333333333</v>
      </c>
      <c r="I2048" s="5">
        <v>0</v>
      </c>
      <c r="J2048">
        <v>0</v>
      </c>
      <c r="K2048" s="25">
        <v>88307</v>
      </c>
    </row>
    <row r="2049" spans="1:11" x14ac:dyDescent="0.25">
      <c r="A2049" s="2">
        <v>40032</v>
      </c>
      <c r="B2049" s="25">
        <v>89260</v>
      </c>
      <c r="C2049">
        <v>2009</v>
      </c>
      <c r="D2049" s="1" t="s">
        <v>2</v>
      </c>
      <c r="E2049">
        <v>1</v>
      </c>
      <c r="F2049" s="3">
        <v>0</v>
      </c>
      <c r="G2049">
        <v>13</v>
      </c>
      <c r="H2049" s="3">
        <v>8.5</v>
      </c>
      <c r="I2049" s="5">
        <v>0</v>
      </c>
      <c r="J2049">
        <v>0</v>
      </c>
      <c r="K2049" s="25">
        <v>87766</v>
      </c>
    </row>
    <row r="2050" spans="1:11" x14ac:dyDescent="0.25">
      <c r="A2050" s="2">
        <v>40033</v>
      </c>
      <c r="B2050" s="25">
        <v>91122</v>
      </c>
      <c r="C2050">
        <v>2009</v>
      </c>
      <c r="D2050" s="1" t="s">
        <v>3</v>
      </c>
      <c r="E2050">
        <v>0</v>
      </c>
      <c r="F2050" s="3">
        <v>4.4583333333333401</v>
      </c>
      <c r="G2050">
        <v>14</v>
      </c>
      <c r="H2050" s="3">
        <v>6.5</v>
      </c>
      <c r="I2050" s="5">
        <v>0</v>
      </c>
      <c r="J2050">
        <v>1</v>
      </c>
      <c r="K2050" s="25">
        <v>89260</v>
      </c>
    </row>
    <row r="2051" spans="1:11" x14ac:dyDescent="0.25">
      <c r="A2051" s="2">
        <v>40034</v>
      </c>
      <c r="B2051" s="25">
        <v>82650</v>
      </c>
      <c r="C2051">
        <v>2009</v>
      </c>
      <c r="D2051" s="1" t="s">
        <v>4</v>
      </c>
      <c r="E2051">
        <v>0</v>
      </c>
      <c r="F2051" s="3">
        <v>0</v>
      </c>
      <c r="G2051">
        <v>14</v>
      </c>
      <c r="H2051" s="3">
        <v>7</v>
      </c>
      <c r="I2051" s="5">
        <v>0</v>
      </c>
      <c r="J2051">
        <v>1</v>
      </c>
      <c r="K2051" s="25">
        <v>91122</v>
      </c>
    </row>
    <row r="2052" spans="1:11" x14ac:dyDescent="0.25">
      <c r="A2052" s="2">
        <v>40035</v>
      </c>
      <c r="B2052" s="25">
        <v>95616</v>
      </c>
      <c r="C2052">
        <v>2009</v>
      </c>
      <c r="D2052" s="1" t="s">
        <v>5</v>
      </c>
      <c r="E2052">
        <v>0</v>
      </c>
      <c r="F2052" s="3">
        <v>0</v>
      </c>
      <c r="G2052">
        <v>9</v>
      </c>
      <c r="H2052" s="3">
        <v>6.125</v>
      </c>
      <c r="I2052" s="5">
        <v>0</v>
      </c>
      <c r="J2052">
        <v>0</v>
      </c>
      <c r="K2052" s="25">
        <v>82650</v>
      </c>
    </row>
    <row r="2053" spans="1:11" x14ac:dyDescent="0.25">
      <c r="A2053" s="2">
        <v>40036</v>
      </c>
      <c r="B2053" s="25">
        <v>99126</v>
      </c>
      <c r="C2053">
        <v>2009</v>
      </c>
      <c r="D2053" s="1" t="s">
        <v>6</v>
      </c>
      <c r="E2053">
        <v>0</v>
      </c>
      <c r="F2053" s="3">
        <v>0</v>
      </c>
      <c r="G2053">
        <v>13</v>
      </c>
      <c r="H2053" s="3">
        <v>6.9166666666666696</v>
      </c>
      <c r="I2053" s="5">
        <v>0</v>
      </c>
      <c r="J2053">
        <v>0</v>
      </c>
      <c r="K2053" s="25">
        <v>95616</v>
      </c>
    </row>
    <row r="2054" spans="1:11" x14ac:dyDescent="0.25">
      <c r="A2054" s="2">
        <v>40037</v>
      </c>
      <c r="B2054" s="25">
        <v>88024</v>
      </c>
      <c r="C2054">
        <v>2009</v>
      </c>
      <c r="D2054" s="1" t="s">
        <v>7</v>
      </c>
      <c r="E2054">
        <v>0</v>
      </c>
      <c r="F2054" s="3">
        <v>0</v>
      </c>
      <c r="G2054">
        <v>21</v>
      </c>
      <c r="H2054" s="3">
        <v>10.9583333333333</v>
      </c>
      <c r="I2054" s="5">
        <v>0</v>
      </c>
      <c r="J2054">
        <v>0</v>
      </c>
      <c r="K2054" s="25">
        <v>99126</v>
      </c>
    </row>
    <row r="2055" spans="1:11" x14ac:dyDescent="0.25">
      <c r="A2055" s="2">
        <v>40038</v>
      </c>
      <c r="B2055" s="25">
        <v>89608</v>
      </c>
      <c r="C2055">
        <v>2009</v>
      </c>
      <c r="D2055" s="1" t="s">
        <v>1</v>
      </c>
      <c r="E2055">
        <v>0</v>
      </c>
      <c r="F2055" s="3">
        <v>0</v>
      </c>
      <c r="G2055">
        <v>25</v>
      </c>
      <c r="H2055" s="3">
        <v>13.375</v>
      </c>
      <c r="I2055" s="5">
        <v>0</v>
      </c>
      <c r="J2055">
        <v>0</v>
      </c>
      <c r="K2055" s="25">
        <v>88024</v>
      </c>
    </row>
    <row r="2056" spans="1:11" x14ac:dyDescent="0.25">
      <c r="A2056" s="2">
        <v>40039</v>
      </c>
      <c r="B2056" s="25">
        <v>82418</v>
      </c>
      <c r="C2056">
        <v>2009</v>
      </c>
      <c r="D2056" s="1" t="s">
        <v>2</v>
      </c>
      <c r="E2056">
        <v>1</v>
      </c>
      <c r="F2056" s="3">
        <v>0</v>
      </c>
      <c r="G2056">
        <v>26</v>
      </c>
      <c r="H2056" s="3">
        <v>13.125</v>
      </c>
      <c r="I2056" s="5">
        <v>0</v>
      </c>
      <c r="J2056">
        <v>0</v>
      </c>
      <c r="K2056" s="25">
        <v>89608</v>
      </c>
    </row>
    <row r="2057" spans="1:11" x14ac:dyDescent="0.25">
      <c r="A2057" s="2">
        <v>40040</v>
      </c>
      <c r="B2057" s="25">
        <v>97162</v>
      </c>
      <c r="C2057">
        <v>2009</v>
      </c>
      <c r="D2057" s="1" t="s">
        <v>3</v>
      </c>
      <c r="E2057">
        <v>0</v>
      </c>
      <c r="F2057" s="3">
        <v>4.5416666666666599</v>
      </c>
      <c r="G2057">
        <v>15</v>
      </c>
      <c r="H2057" s="3">
        <v>7.9166666666666696</v>
      </c>
      <c r="I2057" s="5">
        <v>0</v>
      </c>
      <c r="J2057">
        <v>1</v>
      </c>
      <c r="K2057" s="25">
        <v>82418</v>
      </c>
    </row>
    <row r="2058" spans="1:11" x14ac:dyDescent="0.25">
      <c r="A2058" s="2">
        <v>40041</v>
      </c>
      <c r="B2058" s="25">
        <v>91414</v>
      </c>
      <c r="C2058">
        <v>2009</v>
      </c>
      <c r="D2058" s="1" t="s">
        <v>4</v>
      </c>
      <c r="E2058">
        <v>0</v>
      </c>
      <c r="F2058" s="3">
        <v>0.125</v>
      </c>
      <c r="G2058">
        <v>16</v>
      </c>
      <c r="H2058" s="3">
        <v>6.9583333333333304</v>
      </c>
      <c r="I2058" s="5">
        <v>0</v>
      </c>
      <c r="J2058">
        <v>1</v>
      </c>
      <c r="K2058" s="25">
        <v>97162</v>
      </c>
    </row>
    <row r="2059" spans="1:11" x14ac:dyDescent="0.25">
      <c r="A2059" s="2">
        <v>40042</v>
      </c>
      <c r="B2059" s="25">
        <v>103398</v>
      </c>
      <c r="C2059">
        <v>2009</v>
      </c>
      <c r="D2059" s="1" t="s">
        <v>5</v>
      </c>
      <c r="E2059">
        <v>0</v>
      </c>
      <c r="F2059" s="3">
        <v>0</v>
      </c>
      <c r="G2059">
        <v>13</v>
      </c>
      <c r="H2059" s="3">
        <v>5.875</v>
      </c>
      <c r="I2059" s="5">
        <v>0</v>
      </c>
      <c r="J2059">
        <v>0</v>
      </c>
      <c r="K2059" s="25">
        <v>91414</v>
      </c>
    </row>
    <row r="2060" spans="1:11" x14ac:dyDescent="0.25">
      <c r="A2060" s="2">
        <v>40043</v>
      </c>
      <c r="B2060" s="25">
        <v>103207</v>
      </c>
      <c r="C2060">
        <v>2009</v>
      </c>
      <c r="D2060" s="1" t="s">
        <v>6</v>
      </c>
      <c r="E2060">
        <v>0</v>
      </c>
      <c r="F2060" s="3">
        <v>0</v>
      </c>
      <c r="G2060">
        <v>14</v>
      </c>
      <c r="H2060" s="3">
        <v>6.625</v>
      </c>
      <c r="I2060" s="5">
        <v>0</v>
      </c>
      <c r="J2060">
        <v>0</v>
      </c>
      <c r="K2060" s="25">
        <v>103398</v>
      </c>
    </row>
    <row r="2061" spans="1:11" x14ac:dyDescent="0.25">
      <c r="A2061" s="2">
        <v>40044</v>
      </c>
      <c r="B2061" s="25">
        <v>99470</v>
      </c>
      <c r="C2061">
        <v>2009</v>
      </c>
      <c r="D2061" s="1" t="s">
        <v>7</v>
      </c>
      <c r="E2061">
        <v>0</v>
      </c>
      <c r="F2061" s="3">
        <v>0</v>
      </c>
      <c r="G2061">
        <v>10</v>
      </c>
      <c r="H2061" s="3">
        <v>5.5</v>
      </c>
      <c r="I2061" s="5">
        <v>0</v>
      </c>
      <c r="J2061">
        <v>0</v>
      </c>
      <c r="K2061" s="25">
        <v>103207</v>
      </c>
    </row>
    <row r="2062" spans="1:11" x14ac:dyDescent="0.25">
      <c r="A2062" s="2">
        <v>40045</v>
      </c>
      <c r="B2062" s="25">
        <v>91900</v>
      </c>
      <c r="C2062">
        <v>2009</v>
      </c>
      <c r="D2062" s="1" t="s">
        <v>1</v>
      </c>
      <c r="E2062">
        <v>0</v>
      </c>
      <c r="F2062" s="3">
        <v>0</v>
      </c>
      <c r="G2062">
        <v>10</v>
      </c>
      <c r="H2062" s="3">
        <v>5.9166666666666696</v>
      </c>
      <c r="I2062" s="5">
        <v>0</v>
      </c>
      <c r="J2062">
        <v>0</v>
      </c>
      <c r="K2062" s="25">
        <v>99470</v>
      </c>
    </row>
    <row r="2063" spans="1:11" x14ac:dyDescent="0.25">
      <c r="A2063" s="2">
        <v>40046</v>
      </c>
      <c r="B2063" s="25">
        <v>88113</v>
      </c>
      <c r="C2063">
        <v>2009</v>
      </c>
      <c r="D2063" s="1" t="s">
        <v>2</v>
      </c>
      <c r="E2063">
        <v>1</v>
      </c>
      <c r="F2063" s="3">
        <v>0</v>
      </c>
      <c r="G2063">
        <v>10</v>
      </c>
      <c r="H2063" s="3">
        <v>6.2083333333333304</v>
      </c>
      <c r="I2063" s="5">
        <v>0</v>
      </c>
      <c r="J2063">
        <v>0</v>
      </c>
      <c r="K2063" s="25">
        <v>91900</v>
      </c>
    </row>
    <row r="2064" spans="1:11" x14ac:dyDescent="0.25">
      <c r="A2064" s="2">
        <v>40047</v>
      </c>
      <c r="B2064" s="25">
        <v>78102</v>
      </c>
      <c r="C2064">
        <v>2009</v>
      </c>
      <c r="D2064" s="1" t="s">
        <v>3</v>
      </c>
      <c r="E2064">
        <v>0</v>
      </c>
      <c r="F2064" s="3">
        <v>0</v>
      </c>
      <c r="G2064">
        <v>28</v>
      </c>
      <c r="H2064" s="3">
        <v>13.4583333333333</v>
      </c>
      <c r="I2064" s="5">
        <v>0</v>
      </c>
      <c r="J2064">
        <v>1</v>
      </c>
      <c r="K2064" s="25">
        <v>88113</v>
      </c>
    </row>
    <row r="2065" spans="1:11" x14ac:dyDescent="0.25">
      <c r="A2065" s="2">
        <v>40048</v>
      </c>
      <c r="B2065" s="25">
        <v>81493</v>
      </c>
      <c r="C2065">
        <v>2009</v>
      </c>
      <c r="D2065" s="1" t="s">
        <v>4</v>
      </c>
      <c r="E2065">
        <v>0</v>
      </c>
      <c r="F2065" s="3">
        <v>0</v>
      </c>
      <c r="G2065">
        <v>26</v>
      </c>
      <c r="H2065" s="3">
        <v>11.7083333333333</v>
      </c>
      <c r="I2065" s="5">
        <v>0</v>
      </c>
      <c r="J2065">
        <v>1</v>
      </c>
      <c r="K2065" s="25">
        <v>78102</v>
      </c>
    </row>
    <row r="2066" spans="1:11" x14ac:dyDescent="0.25">
      <c r="A2066" s="2">
        <v>40049</v>
      </c>
      <c r="B2066" s="25">
        <v>92918</v>
      </c>
      <c r="C2066">
        <v>2009</v>
      </c>
      <c r="D2066" s="1" t="s">
        <v>5</v>
      </c>
      <c r="E2066">
        <v>0</v>
      </c>
      <c r="F2066" s="3">
        <v>0</v>
      </c>
      <c r="G2066">
        <v>13</v>
      </c>
      <c r="H2066" s="3">
        <v>7</v>
      </c>
      <c r="I2066" s="5">
        <v>0</v>
      </c>
      <c r="J2066">
        <v>0</v>
      </c>
      <c r="K2066" s="25">
        <v>81493</v>
      </c>
    </row>
    <row r="2067" spans="1:11" x14ac:dyDescent="0.25">
      <c r="A2067" s="2">
        <v>40050</v>
      </c>
      <c r="B2067" s="25">
        <v>103716</v>
      </c>
      <c r="C2067">
        <v>2009</v>
      </c>
      <c r="D2067" s="1" t="s">
        <v>6</v>
      </c>
      <c r="E2067">
        <v>0</v>
      </c>
      <c r="F2067" s="3">
        <v>0</v>
      </c>
      <c r="G2067">
        <v>10</v>
      </c>
      <c r="H2067" s="3">
        <v>5.8333333333333304</v>
      </c>
      <c r="I2067" s="5">
        <v>0</v>
      </c>
      <c r="J2067">
        <v>0</v>
      </c>
      <c r="K2067" s="25">
        <v>92918</v>
      </c>
    </row>
    <row r="2068" spans="1:11" x14ac:dyDescent="0.25">
      <c r="A2068" s="2">
        <v>40051</v>
      </c>
      <c r="B2068" s="25">
        <v>93675</v>
      </c>
      <c r="C2068">
        <v>2009</v>
      </c>
      <c r="D2068" s="1" t="s">
        <v>7</v>
      </c>
      <c r="E2068">
        <v>0</v>
      </c>
      <c r="F2068" s="3">
        <v>0</v>
      </c>
      <c r="G2068">
        <v>13</v>
      </c>
      <c r="H2068" s="3">
        <v>6.1666666666666696</v>
      </c>
      <c r="I2068" s="5">
        <v>0</v>
      </c>
      <c r="J2068">
        <v>0</v>
      </c>
      <c r="K2068" s="25">
        <v>103716</v>
      </c>
    </row>
    <row r="2069" spans="1:11" x14ac:dyDescent="0.25">
      <c r="A2069" s="2">
        <v>40052</v>
      </c>
      <c r="B2069" s="25">
        <v>95523</v>
      </c>
      <c r="C2069">
        <v>2009</v>
      </c>
      <c r="D2069" s="1" t="s">
        <v>1</v>
      </c>
      <c r="E2069">
        <v>0</v>
      </c>
      <c r="F2069" s="3">
        <v>0</v>
      </c>
      <c r="G2069">
        <v>9</v>
      </c>
      <c r="H2069" s="3">
        <v>5.5416666666666696</v>
      </c>
      <c r="I2069" s="5">
        <v>0</v>
      </c>
      <c r="J2069">
        <v>0</v>
      </c>
      <c r="K2069" s="25">
        <v>93675</v>
      </c>
    </row>
    <row r="2070" spans="1:11" x14ac:dyDescent="0.25">
      <c r="A2070" s="2">
        <v>40053</v>
      </c>
      <c r="B2070" s="25">
        <v>86536</v>
      </c>
      <c r="C2070">
        <v>2009</v>
      </c>
      <c r="D2070" s="1" t="s">
        <v>2</v>
      </c>
      <c r="E2070">
        <v>1</v>
      </c>
      <c r="F2070" s="3">
        <v>0</v>
      </c>
      <c r="G2070">
        <v>12</v>
      </c>
      <c r="H2070" s="3">
        <v>7.125</v>
      </c>
      <c r="I2070" s="5">
        <v>0</v>
      </c>
      <c r="J2070">
        <v>0</v>
      </c>
      <c r="K2070" s="25">
        <v>95523</v>
      </c>
    </row>
    <row r="2071" spans="1:11" x14ac:dyDescent="0.25">
      <c r="A2071" s="2">
        <v>40054</v>
      </c>
      <c r="B2071" s="25">
        <v>85714</v>
      </c>
      <c r="C2071">
        <v>2009</v>
      </c>
      <c r="D2071" s="1" t="s">
        <v>3</v>
      </c>
      <c r="E2071">
        <v>0</v>
      </c>
      <c r="F2071" s="3">
        <v>0</v>
      </c>
      <c r="G2071">
        <v>12</v>
      </c>
      <c r="H2071" s="3">
        <v>6.25</v>
      </c>
      <c r="I2071" s="5">
        <v>0</v>
      </c>
      <c r="J2071">
        <v>1</v>
      </c>
      <c r="K2071" s="25">
        <v>86536</v>
      </c>
    </row>
    <row r="2072" spans="1:11" x14ac:dyDescent="0.25">
      <c r="A2072" s="2">
        <v>40055</v>
      </c>
      <c r="B2072" s="25">
        <v>81196</v>
      </c>
      <c r="C2072">
        <v>2009</v>
      </c>
      <c r="D2072" s="1" t="s">
        <v>4</v>
      </c>
      <c r="E2072">
        <v>0</v>
      </c>
      <c r="F2072" s="3">
        <v>0</v>
      </c>
      <c r="G2072">
        <v>22</v>
      </c>
      <c r="H2072" s="3">
        <v>10.9166666666667</v>
      </c>
      <c r="I2072" s="5">
        <v>0</v>
      </c>
      <c r="J2072">
        <v>1</v>
      </c>
      <c r="K2072" s="25">
        <v>85714</v>
      </c>
    </row>
    <row r="2073" spans="1:11" x14ac:dyDescent="0.25">
      <c r="A2073" s="2">
        <v>40056</v>
      </c>
      <c r="B2073" s="25">
        <v>96042</v>
      </c>
      <c r="C2073">
        <v>2009</v>
      </c>
      <c r="D2073" s="1" t="s">
        <v>5</v>
      </c>
      <c r="E2073">
        <v>0</v>
      </c>
      <c r="F2073" s="3">
        <v>0</v>
      </c>
      <c r="G2073">
        <v>14</v>
      </c>
      <c r="H2073" s="3">
        <v>8.125</v>
      </c>
      <c r="I2073" s="5">
        <v>0</v>
      </c>
      <c r="J2073">
        <v>0</v>
      </c>
      <c r="K2073" s="25">
        <v>81196</v>
      </c>
    </row>
    <row r="2074" spans="1:11" x14ac:dyDescent="0.25">
      <c r="A2074" s="2">
        <v>40057</v>
      </c>
      <c r="B2074" s="25">
        <v>94228</v>
      </c>
      <c r="C2074">
        <v>2009</v>
      </c>
      <c r="D2074" s="1" t="s">
        <v>6</v>
      </c>
      <c r="E2074">
        <v>0</v>
      </c>
      <c r="F2074" s="3">
        <v>0</v>
      </c>
      <c r="G2074">
        <v>13</v>
      </c>
      <c r="H2074" s="3">
        <v>5.9166666666666696</v>
      </c>
      <c r="I2074" s="5">
        <v>0</v>
      </c>
      <c r="J2074">
        <v>0</v>
      </c>
      <c r="K2074" s="25">
        <v>96042</v>
      </c>
    </row>
    <row r="2075" spans="1:11" x14ac:dyDescent="0.25">
      <c r="A2075" s="2">
        <v>40058</v>
      </c>
      <c r="B2075" s="25">
        <v>96863</v>
      </c>
      <c r="C2075">
        <v>2009</v>
      </c>
      <c r="D2075" s="1" t="s">
        <v>7</v>
      </c>
      <c r="E2075">
        <v>0</v>
      </c>
      <c r="F2075" s="3">
        <v>0</v>
      </c>
      <c r="G2075">
        <v>10</v>
      </c>
      <c r="H2075" s="3">
        <v>5.9166666666666696</v>
      </c>
      <c r="I2075" s="5">
        <v>0</v>
      </c>
      <c r="J2075">
        <v>0</v>
      </c>
      <c r="K2075" s="25">
        <v>94228</v>
      </c>
    </row>
    <row r="2076" spans="1:11" x14ac:dyDescent="0.25">
      <c r="A2076" s="2">
        <v>40059</v>
      </c>
      <c r="B2076" s="25">
        <v>94159</v>
      </c>
      <c r="C2076">
        <v>2009</v>
      </c>
      <c r="D2076" s="1" t="s">
        <v>1</v>
      </c>
      <c r="E2076">
        <v>0</v>
      </c>
      <c r="F2076" s="3">
        <v>0</v>
      </c>
      <c r="G2076">
        <v>13</v>
      </c>
      <c r="H2076" s="3">
        <v>7.125</v>
      </c>
      <c r="I2076" s="5">
        <v>0</v>
      </c>
      <c r="J2076">
        <v>0</v>
      </c>
      <c r="K2076" s="25">
        <v>96863</v>
      </c>
    </row>
    <row r="2077" spans="1:11" x14ac:dyDescent="0.25">
      <c r="A2077" s="2">
        <v>40060</v>
      </c>
      <c r="B2077" s="25">
        <v>79942</v>
      </c>
      <c r="C2077">
        <v>2009</v>
      </c>
      <c r="D2077" s="1" t="s">
        <v>2</v>
      </c>
      <c r="E2077">
        <v>1</v>
      </c>
      <c r="F2077" s="3">
        <v>0</v>
      </c>
      <c r="G2077">
        <v>13</v>
      </c>
      <c r="H2077" s="3">
        <v>7.125</v>
      </c>
      <c r="I2077" s="5">
        <v>0</v>
      </c>
      <c r="J2077">
        <v>0</v>
      </c>
      <c r="K2077" s="25">
        <v>94159</v>
      </c>
    </row>
    <row r="2078" spans="1:11" x14ac:dyDescent="0.25">
      <c r="A2078" s="2">
        <v>40061</v>
      </c>
      <c r="B2078" s="25">
        <v>85227</v>
      </c>
      <c r="C2078">
        <v>2009</v>
      </c>
      <c r="D2078" s="1" t="s">
        <v>3</v>
      </c>
      <c r="E2078">
        <v>0</v>
      </c>
      <c r="F2078" s="3">
        <v>0</v>
      </c>
      <c r="G2078">
        <v>20</v>
      </c>
      <c r="H2078" s="3">
        <v>12.4166666666667</v>
      </c>
      <c r="I2078" s="5">
        <v>0</v>
      </c>
      <c r="J2078">
        <v>1</v>
      </c>
      <c r="K2078" s="25">
        <v>79942</v>
      </c>
    </row>
    <row r="2079" spans="1:11" x14ac:dyDescent="0.25">
      <c r="A2079" s="2">
        <v>40062</v>
      </c>
      <c r="B2079" s="25">
        <v>71865</v>
      </c>
      <c r="C2079">
        <v>2009</v>
      </c>
      <c r="D2079" s="1" t="s">
        <v>4</v>
      </c>
      <c r="E2079">
        <v>0</v>
      </c>
      <c r="F2079" s="3">
        <v>0</v>
      </c>
      <c r="G2079">
        <v>22</v>
      </c>
      <c r="H2079" s="3">
        <v>15.8333333333333</v>
      </c>
      <c r="I2079" s="5">
        <v>0</v>
      </c>
      <c r="J2079">
        <v>1</v>
      </c>
      <c r="K2079" s="25">
        <v>85227</v>
      </c>
    </row>
    <row r="2080" spans="1:11" x14ac:dyDescent="0.25">
      <c r="A2080" s="2">
        <v>40063</v>
      </c>
      <c r="B2080" s="25">
        <v>86322</v>
      </c>
      <c r="C2080">
        <v>2009</v>
      </c>
      <c r="D2080" s="1" t="s">
        <v>5</v>
      </c>
      <c r="E2080">
        <v>0</v>
      </c>
      <c r="F2080" s="3">
        <v>0</v>
      </c>
      <c r="G2080">
        <v>14</v>
      </c>
      <c r="H2080" s="3">
        <v>7.9583333333333304</v>
      </c>
      <c r="I2080" s="5">
        <v>0</v>
      </c>
      <c r="J2080">
        <v>0</v>
      </c>
      <c r="K2080" s="25">
        <v>71865</v>
      </c>
    </row>
    <row r="2081" spans="1:11" x14ac:dyDescent="0.25">
      <c r="A2081" s="2">
        <v>40064</v>
      </c>
      <c r="B2081" s="25">
        <v>98702</v>
      </c>
      <c r="C2081">
        <v>2009</v>
      </c>
      <c r="D2081" s="1" t="s">
        <v>6</v>
      </c>
      <c r="E2081">
        <v>0</v>
      </c>
      <c r="F2081" s="3">
        <v>0</v>
      </c>
      <c r="G2081">
        <v>12</v>
      </c>
      <c r="H2081" s="3">
        <v>5.875</v>
      </c>
      <c r="I2081" s="5">
        <v>0</v>
      </c>
      <c r="J2081">
        <v>0</v>
      </c>
      <c r="K2081" s="25">
        <v>86322</v>
      </c>
    </row>
    <row r="2082" spans="1:11" x14ac:dyDescent="0.25">
      <c r="A2082" s="2">
        <v>40065</v>
      </c>
      <c r="B2082" s="25">
        <v>96711</v>
      </c>
      <c r="C2082">
        <v>2009</v>
      </c>
      <c r="D2082" s="1" t="s">
        <v>7</v>
      </c>
      <c r="E2082">
        <v>0</v>
      </c>
      <c r="F2082" s="3">
        <v>0</v>
      </c>
      <c r="G2082">
        <v>12</v>
      </c>
      <c r="H2082" s="3">
        <v>6.2083333333333304</v>
      </c>
      <c r="I2082" s="5">
        <v>0</v>
      </c>
      <c r="J2082">
        <v>0</v>
      </c>
      <c r="K2082" s="25">
        <v>98702</v>
      </c>
    </row>
    <row r="2083" spans="1:11" x14ac:dyDescent="0.25">
      <c r="A2083" s="2">
        <v>40066</v>
      </c>
      <c r="B2083" s="25">
        <v>93300</v>
      </c>
      <c r="C2083">
        <v>2009</v>
      </c>
      <c r="D2083" s="1" t="s">
        <v>1</v>
      </c>
      <c r="E2083">
        <v>0</v>
      </c>
      <c r="F2083" s="3">
        <v>0</v>
      </c>
      <c r="G2083">
        <v>12</v>
      </c>
      <c r="H2083" s="3">
        <v>5.0416666666666696</v>
      </c>
      <c r="I2083" s="5">
        <v>0</v>
      </c>
      <c r="J2083">
        <v>0</v>
      </c>
      <c r="K2083" s="25">
        <v>96711</v>
      </c>
    </row>
    <row r="2084" spans="1:11" x14ac:dyDescent="0.25">
      <c r="A2084" s="2">
        <v>40067</v>
      </c>
      <c r="B2084" s="25">
        <v>90449</v>
      </c>
      <c r="C2084">
        <v>2009</v>
      </c>
      <c r="D2084" s="1" t="s">
        <v>2</v>
      </c>
      <c r="E2084">
        <v>1</v>
      </c>
      <c r="F2084" s="3">
        <v>0</v>
      </c>
      <c r="G2084">
        <v>9</v>
      </c>
      <c r="H2084" s="3">
        <v>4.5833333333333304</v>
      </c>
      <c r="I2084" s="5">
        <v>0</v>
      </c>
      <c r="J2084">
        <v>0</v>
      </c>
      <c r="K2084" s="25">
        <v>93300</v>
      </c>
    </row>
    <row r="2085" spans="1:11" x14ac:dyDescent="0.25">
      <c r="A2085" s="2">
        <v>40068</v>
      </c>
      <c r="B2085" s="25">
        <v>86114</v>
      </c>
      <c r="C2085">
        <v>2009</v>
      </c>
      <c r="D2085" s="1" t="s">
        <v>3</v>
      </c>
      <c r="E2085">
        <v>0</v>
      </c>
      <c r="F2085" s="3">
        <v>0</v>
      </c>
      <c r="G2085">
        <v>13</v>
      </c>
      <c r="H2085" s="3">
        <v>7.875</v>
      </c>
      <c r="I2085" s="5">
        <v>0</v>
      </c>
      <c r="J2085">
        <v>1</v>
      </c>
      <c r="K2085" s="25">
        <v>90449</v>
      </c>
    </row>
    <row r="2086" spans="1:11" x14ac:dyDescent="0.25">
      <c r="A2086" s="2">
        <v>40069</v>
      </c>
      <c r="B2086" s="25">
        <v>90175</v>
      </c>
      <c r="C2086">
        <v>2009</v>
      </c>
      <c r="D2086" s="1" t="s">
        <v>4</v>
      </c>
      <c r="E2086">
        <v>0</v>
      </c>
      <c r="F2086" s="3">
        <v>0</v>
      </c>
      <c r="G2086">
        <v>22</v>
      </c>
      <c r="H2086" s="3">
        <v>14.0416666666667</v>
      </c>
      <c r="I2086" s="5">
        <v>0</v>
      </c>
      <c r="J2086">
        <v>1</v>
      </c>
      <c r="K2086" s="25">
        <v>86114</v>
      </c>
    </row>
    <row r="2087" spans="1:11" x14ac:dyDescent="0.25">
      <c r="A2087" s="2">
        <v>40070</v>
      </c>
      <c r="B2087" s="25">
        <v>106502</v>
      </c>
      <c r="C2087">
        <v>2009</v>
      </c>
      <c r="D2087" s="1" t="s">
        <v>5</v>
      </c>
      <c r="E2087">
        <v>0</v>
      </c>
      <c r="F2087" s="3">
        <v>0.875</v>
      </c>
      <c r="G2087">
        <v>22</v>
      </c>
      <c r="H2087" s="3">
        <v>11.1666666666667</v>
      </c>
      <c r="I2087" s="5">
        <v>0</v>
      </c>
      <c r="J2087">
        <v>0</v>
      </c>
      <c r="K2087" s="25">
        <v>90175</v>
      </c>
    </row>
    <row r="2088" spans="1:11" x14ac:dyDescent="0.25">
      <c r="A2088" s="2">
        <v>40071</v>
      </c>
      <c r="B2088" s="25">
        <v>102500</v>
      </c>
      <c r="C2088">
        <v>2009</v>
      </c>
      <c r="D2088" s="1" t="s">
        <v>6</v>
      </c>
      <c r="E2088">
        <v>0</v>
      </c>
      <c r="F2088" s="3">
        <v>1.6666666666666601</v>
      </c>
      <c r="G2088">
        <v>16</v>
      </c>
      <c r="H2088" s="3">
        <v>5.9583333333333304</v>
      </c>
      <c r="I2088" s="5">
        <v>0</v>
      </c>
      <c r="J2088">
        <v>0</v>
      </c>
      <c r="K2088" s="25">
        <v>106502</v>
      </c>
    </row>
    <row r="2089" spans="1:11" x14ac:dyDescent="0.25">
      <c r="A2089" s="2">
        <v>40072</v>
      </c>
      <c r="B2089" s="25">
        <v>104030</v>
      </c>
      <c r="C2089">
        <v>2009</v>
      </c>
      <c r="D2089" s="1" t="s">
        <v>7</v>
      </c>
      <c r="E2089">
        <v>0</v>
      </c>
      <c r="F2089" s="3">
        <v>0</v>
      </c>
      <c r="G2089">
        <v>12</v>
      </c>
      <c r="H2089" s="3">
        <v>5.25</v>
      </c>
      <c r="I2089" s="5">
        <v>0</v>
      </c>
      <c r="J2089">
        <v>0</v>
      </c>
      <c r="K2089" s="25">
        <v>102500</v>
      </c>
    </row>
    <row r="2090" spans="1:11" x14ac:dyDescent="0.25">
      <c r="A2090" s="2">
        <v>40073</v>
      </c>
      <c r="B2090" s="25">
        <v>94899</v>
      </c>
      <c r="C2090">
        <v>2009</v>
      </c>
      <c r="D2090" s="1" t="s">
        <v>1</v>
      </c>
      <c r="E2090">
        <v>0</v>
      </c>
      <c r="F2090" s="3">
        <v>0</v>
      </c>
      <c r="G2090">
        <v>10</v>
      </c>
      <c r="H2090" s="3">
        <v>6.25</v>
      </c>
      <c r="I2090" s="5">
        <v>0</v>
      </c>
      <c r="J2090">
        <v>0</v>
      </c>
      <c r="K2090" s="25">
        <v>104030</v>
      </c>
    </row>
    <row r="2091" spans="1:11" x14ac:dyDescent="0.25">
      <c r="A2091" s="2">
        <v>40074</v>
      </c>
      <c r="B2091" s="25">
        <v>79117</v>
      </c>
      <c r="C2091">
        <v>2009</v>
      </c>
      <c r="D2091" s="1" t="s">
        <v>2</v>
      </c>
      <c r="E2091">
        <v>1</v>
      </c>
      <c r="F2091" s="3">
        <v>0</v>
      </c>
      <c r="G2091">
        <v>23</v>
      </c>
      <c r="H2091" s="3">
        <v>8.2083333333333304</v>
      </c>
      <c r="I2091" s="5">
        <v>0</v>
      </c>
      <c r="J2091">
        <v>0</v>
      </c>
      <c r="K2091" s="25">
        <v>94899</v>
      </c>
    </row>
    <row r="2092" spans="1:11" x14ac:dyDescent="0.25">
      <c r="A2092" s="2">
        <v>40075</v>
      </c>
      <c r="B2092" s="25">
        <v>91650</v>
      </c>
      <c r="C2092">
        <v>2009</v>
      </c>
      <c r="D2092" s="1" t="s">
        <v>3</v>
      </c>
      <c r="E2092">
        <v>0</v>
      </c>
      <c r="F2092" s="3">
        <v>0</v>
      </c>
      <c r="G2092">
        <v>17</v>
      </c>
      <c r="H2092" s="3">
        <v>11.8333333333333</v>
      </c>
      <c r="I2092" s="5">
        <v>0</v>
      </c>
      <c r="J2092">
        <v>1</v>
      </c>
      <c r="K2092" s="25">
        <v>79117</v>
      </c>
    </row>
    <row r="2093" spans="1:11" x14ac:dyDescent="0.25">
      <c r="A2093" s="2">
        <v>40076</v>
      </c>
      <c r="B2093" s="25">
        <v>95340</v>
      </c>
      <c r="C2093">
        <v>2009</v>
      </c>
      <c r="D2093" s="1" t="s">
        <v>4</v>
      </c>
      <c r="E2093">
        <v>0</v>
      </c>
      <c r="F2093" s="3">
        <v>0</v>
      </c>
      <c r="G2093">
        <v>21</v>
      </c>
      <c r="H2093" s="3">
        <v>11.2083333333333</v>
      </c>
      <c r="I2093" s="5">
        <v>0</v>
      </c>
      <c r="J2093">
        <v>1</v>
      </c>
      <c r="K2093" s="25">
        <v>91650</v>
      </c>
    </row>
    <row r="2094" spans="1:11" x14ac:dyDescent="0.25">
      <c r="A2094" s="2">
        <v>40077</v>
      </c>
      <c r="B2094" s="25">
        <v>95046</v>
      </c>
      <c r="C2094">
        <v>2009</v>
      </c>
      <c r="D2094" s="1" t="s">
        <v>5</v>
      </c>
      <c r="E2094">
        <v>0</v>
      </c>
      <c r="F2094" s="3">
        <v>8.75</v>
      </c>
      <c r="G2094">
        <v>12</v>
      </c>
      <c r="H2094" s="3">
        <v>5.875</v>
      </c>
      <c r="I2094" s="5">
        <v>0</v>
      </c>
      <c r="J2094">
        <v>0</v>
      </c>
      <c r="K2094" s="25">
        <v>95340</v>
      </c>
    </row>
    <row r="2095" spans="1:11" x14ac:dyDescent="0.25">
      <c r="A2095" s="2">
        <v>40078</v>
      </c>
      <c r="B2095" s="25">
        <v>81002</v>
      </c>
      <c r="C2095">
        <v>2009</v>
      </c>
      <c r="D2095" s="1" t="s">
        <v>6</v>
      </c>
      <c r="E2095">
        <v>0</v>
      </c>
      <c r="F2095" s="3">
        <v>5.3333333333333401</v>
      </c>
      <c r="G2095">
        <v>12</v>
      </c>
      <c r="H2095" s="3">
        <v>7</v>
      </c>
      <c r="I2095" s="5">
        <v>0</v>
      </c>
      <c r="J2095">
        <v>0</v>
      </c>
      <c r="K2095" s="25">
        <v>95046</v>
      </c>
    </row>
    <row r="2096" spans="1:11" x14ac:dyDescent="0.25">
      <c r="A2096" s="2">
        <v>40079</v>
      </c>
      <c r="B2096" s="25">
        <v>107234</v>
      </c>
      <c r="C2096">
        <v>2009</v>
      </c>
      <c r="D2096" s="1" t="s">
        <v>7</v>
      </c>
      <c r="E2096">
        <v>0</v>
      </c>
      <c r="F2096" s="3">
        <v>0.29166666666667102</v>
      </c>
      <c r="G2096">
        <v>14</v>
      </c>
      <c r="H2096" s="3">
        <v>6.0833333333333304</v>
      </c>
      <c r="I2096" s="5">
        <v>0</v>
      </c>
      <c r="J2096">
        <v>0</v>
      </c>
      <c r="K2096" s="25">
        <v>81002</v>
      </c>
    </row>
    <row r="2097" spans="1:11" x14ac:dyDescent="0.25">
      <c r="A2097" s="2">
        <v>40080</v>
      </c>
      <c r="B2097" s="25">
        <v>102945</v>
      </c>
      <c r="C2097">
        <v>2009</v>
      </c>
      <c r="D2097" s="1" t="s">
        <v>1</v>
      </c>
      <c r="E2097">
        <v>0</v>
      </c>
      <c r="F2097" s="3">
        <v>0</v>
      </c>
      <c r="G2097">
        <v>10</v>
      </c>
      <c r="H2097" s="3">
        <v>6.875</v>
      </c>
      <c r="I2097" s="5">
        <v>0</v>
      </c>
      <c r="J2097">
        <v>0</v>
      </c>
      <c r="K2097" s="25">
        <v>107234</v>
      </c>
    </row>
    <row r="2098" spans="1:11" x14ac:dyDescent="0.25">
      <c r="A2098" s="2">
        <v>40081</v>
      </c>
      <c r="B2098" s="25">
        <v>98702</v>
      </c>
      <c r="C2098">
        <v>2009</v>
      </c>
      <c r="D2098" s="1" t="s">
        <v>2</v>
      </c>
      <c r="E2098">
        <v>1</v>
      </c>
      <c r="F2098" s="3">
        <v>0</v>
      </c>
      <c r="G2098">
        <v>10</v>
      </c>
      <c r="H2098" s="3">
        <v>6.2083333333333304</v>
      </c>
      <c r="I2098" s="5">
        <v>0</v>
      </c>
      <c r="J2098">
        <v>0</v>
      </c>
      <c r="K2098" s="25">
        <v>102945</v>
      </c>
    </row>
    <row r="2099" spans="1:11" x14ac:dyDescent="0.25">
      <c r="A2099" s="2">
        <v>40082</v>
      </c>
      <c r="B2099" s="25">
        <v>92335</v>
      </c>
      <c r="C2099">
        <v>2009</v>
      </c>
      <c r="D2099" s="1" t="s">
        <v>3</v>
      </c>
      <c r="E2099">
        <v>0</v>
      </c>
      <c r="F2099" s="3">
        <v>0</v>
      </c>
      <c r="G2099">
        <v>13</v>
      </c>
      <c r="H2099" s="3">
        <v>8.3333333333333304</v>
      </c>
      <c r="I2099" s="5">
        <v>0</v>
      </c>
      <c r="J2099">
        <v>1</v>
      </c>
      <c r="K2099" s="25">
        <v>98702</v>
      </c>
    </row>
    <row r="2100" spans="1:11" x14ac:dyDescent="0.25">
      <c r="A2100" s="2">
        <v>40083</v>
      </c>
      <c r="B2100" s="25">
        <v>95327</v>
      </c>
      <c r="C2100">
        <v>2009</v>
      </c>
      <c r="D2100" s="1" t="s">
        <v>4</v>
      </c>
      <c r="E2100">
        <v>0</v>
      </c>
      <c r="F2100" s="3">
        <v>0</v>
      </c>
      <c r="G2100">
        <v>12</v>
      </c>
      <c r="H2100" s="3">
        <v>6.625</v>
      </c>
      <c r="I2100" s="5">
        <v>0</v>
      </c>
      <c r="J2100">
        <v>1</v>
      </c>
      <c r="K2100" s="25">
        <v>92335</v>
      </c>
    </row>
    <row r="2101" spans="1:11" x14ac:dyDescent="0.25">
      <c r="A2101" s="2">
        <v>40084</v>
      </c>
      <c r="B2101" s="25">
        <v>99679</v>
      </c>
      <c r="C2101">
        <v>2009</v>
      </c>
      <c r="D2101" s="1" t="s">
        <v>5</v>
      </c>
      <c r="E2101">
        <v>0</v>
      </c>
      <c r="F2101" s="3">
        <v>0</v>
      </c>
      <c r="G2101">
        <v>21</v>
      </c>
      <c r="H2101" s="3">
        <v>9.9583333333333304</v>
      </c>
      <c r="I2101" s="5">
        <v>0</v>
      </c>
      <c r="J2101">
        <v>0</v>
      </c>
      <c r="K2101" s="25">
        <v>95327</v>
      </c>
    </row>
    <row r="2102" spans="1:11" x14ac:dyDescent="0.25">
      <c r="A2102" s="2">
        <v>40085</v>
      </c>
      <c r="B2102" s="25">
        <v>118740</v>
      </c>
      <c r="C2102">
        <v>2009</v>
      </c>
      <c r="D2102" s="1" t="s">
        <v>6</v>
      </c>
      <c r="E2102">
        <v>0</v>
      </c>
      <c r="F2102" s="3">
        <v>0</v>
      </c>
      <c r="G2102">
        <v>28</v>
      </c>
      <c r="H2102" s="3">
        <v>20.25</v>
      </c>
      <c r="I2102" s="5">
        <v>0</v>
      </c>
      <c r="J2102">
        <v>0</v>
      </c>
      <c r="K2102" s="25">
        <v>99679</v>
      </c>
    </row>
    <row r="2103" spans="1:11" x14ac:dyDescent="0.25">
      <c r="A2103" s="2">
        <v>40086</v>
      </c>
      <c r="B2103" s="25">
        <v>209488</v>
      </c>
      <c r="C2103">
        <v>2009</v>
      </c>
      <c r="D2103" s="1" t="s">
        <v>7</v>
      </c>
      <c r="E2103">
        <v>0</v>
      </c>
      <c r="F2103" s="3">
        <v>22.0833333333333</v>
      </c>
      <c r="G2103">
        <v>24</v>
      </c>
      <c r="H2103" s="3">
        <v>13.7083333333333</v>
      </c>
      <c r="I2103" s="5">
        <v>0</v>
      </c>
      <c r="J2103">
        <v>0</v>
      </c>
      <c r="K2103" s="25">
        <v>118740</v>
      </c>
    </row>
    <row r="2104" spans="1:11" x14ac:dyDescent="0.25">
      <c r="A2104" s="2">
        <v>40087</v>
      </c>
      <c r="B2104" s="25">
        <v>246864</v>
      </c>
      <c r="C2104">
        <v>2009</v>
      </c>
      <c r="D2104" s="1" t="s">
        <v>1</v>
      </c>
      <c r="E2104">
        <v>0</v>
      </c>
      <c r="F2104" s="3">
        <v>21.4166666666667</v>
      </c>
      <c r="G2104">
        <v>9</v>
      </c>
      <c r="H2104" s="3">
        <v>6.2083333333333304</v>
      </c>
      <c r="I2104" s="5">
        <v>0</v>
      </c>
      <c r="J2104">
        <v>0</v>
      </c>
      <c r="K2104" s="25">
        <v>209488</v>
      </c>
    </row>
    <row r="2105" spans="1:11" x14ac:dyDescent="0.25">
      <c r="A2105" s="2">
        <v>40088</v>
      </c>
      <c r="B2105" s="25">
        <v>203849</v>
      </c>
      <c r="C2105">
        <v>2009</v>
      </c>
      <c r="D2105" s="1" t="s">
        <v>2</v>
      </c>
      <c r="E2105">
        <v>1</v>
      </c>
      <c r="F2105" s="3">
        <v>14.0416666666667</v>
      </c>
      <c r="G2105">
        <v>9</v>
      </c>
      <c r="H2105" s="3">
        <v>5.2083333333333304</v>
      </c>
      <c r="I2105" s="5">
        <v>0</v>
      </c>
      <c r="J2105">
        <v>0</v>
      </c>
      <c r="K2105" s="25">
        <v>246864</v>
      </c>
    </row>
    <row r="2106" spans="1:11" x14ac:dyDescent="0.25">
      <c r="A2106" s="2">
        <v>40089</v>
      </c>
      <c r="B2106" s="25">
        <v>162379</v>
      </c>
      <c r="C2106">
        <v>2009</v>
      </c>
      <c r="D2106" s="1" t="s">
        <v>3</v>
      </c>
      <c r="E2106">
        <v>0</v>
      </c>
      <c r="F2106" s="3">
        <v>7.0416666666666599</v>
      </c>
      <c r="G2106">
        <v>20</v>
      </c>
      <c r="H2106" s="3">
        <v>7.2916666666666696</v>
      </c>
      <c r="I2106" s="5">
        <v>0</v>
      </c>
      <c r="J2106">
        <v>1</v>
      </c>
      <c r="K2106" s="25">
        <v>203849</v>
      </c>
    </row>
    <row r="2107" spans="1:11" x14ac:dyDescent="0.25">
      <c r="A2107" s="2">
        <v>40090</v>
      </c>
      <c r="B2107" s="25">
        <v>240422</v>
      </c>
      <c r="C2107">
        <v>2009</v>
      </c>
      <c r="D2107" s="1" t="s">
        <v>4</v>
      </c>
      <c r="E2107">
        <v>0</v>
      </c>
      <c r="F2107" s="3">
        <v>20</v>
      </c>
      <c r="G2107">
        <v>31</v>
      </c>
      <c r="H2107" s="3">
        <v>10.5416666666667</v>
      </c>
      <c r="I2107" s="5">
        <v>0</v>
      </c>
      <c r="J2107">
        <v>1</v>
      </c>
      <c r="K2107" s="25">
        <v>162379</v>
      </c>
    </row>
    <row r="2108" spans="1:11" x14ac:dyDescent="0.25">
      <c r="A2108" s="2">
        <v>40091</v>
      </c>
      <c r="B2108" s="25">
        <v>315770</v>
      </c>
      <c r="C2108">
        <v>2009</v>
      </c>
      <c r="D2108" s="1" t="s">
        <v>5</v>
      </c>
      <c r="E2108">
        <v>0</v>
      </c>
      <c r="F2108" s="3">
        <v>23</v>
      </c>
      <c r="G2108">
        <v>10</v>
      </c>
      <c r="H2108" s="3">
        <v>4.2083333333333304</v>
      </c>
      <c r="I2108" s="5">
        <v>0</v>
      </c>
      <c r="J2108">
        <v>0</v>
      </c>
      <c r="K2108" s="25">
        <v>240422</v>
      </c>
    </row>
    <row r="2109" spans="1:11" x14ac:dyDescent="0.25">
      <c r="A2109" s="2">
        <v>40092</v>
      </c>
      <c r="B2109" s="25">
        <v>297746</v>
      </c>
      <c r="C2109">
        <v>2009</v>
      </c>
      <c r="D2109" s="1" t="s">
        <v>6</v>
      </c>
      <c r="E2109">
        <v>0</v>
      </c>
      <c r="F2109" s="3">
        <v>21.375</v>
      </c>
      <c r="G2109">
        <v>8</v>
      </c>
      <c r="H2109" s="3">
        <v>4.7916666666666696</v>
      </c>
      <c r="I2109" s="5">
        <v>0</v>
      </c>
      <c r="J2109">
        <v>0</v>
      </c>
      <c r="K2109" s="25">
        <v>315770</v>
      </c>
    </row>
    <row r="2110" spans="1:11" x14ac:dyDescent="0.25">
      <c r="A2110" s="2">
        <v>40093</v>
      </c>
      <c r="B2110" s="25">
        <v>269444</v>
      </c>
      <c r="C2110">
        <v>2009</v>
      </c>
      <c r="D2110" s="1" t="s">
        <v>7</v>
      </c>
      <c r="E2110">
        <v>0</v>
      </c>
      <c r="F2110" s="3">
        <v>18.5833333333333</v>
      </c>
      <c r="G2110">
        <v>10</v>
      </c>
      <c r="H2110" s="3">
        <v>3.5833333333333299</v>
      </c>
      <c r="I2110" s="5">
        <v>0</v>
      </c>
      <c r="J2110">
        <v>0</v>
      </c>
      <c r="K2110" s="25">
        <v>297746</v>
      </c>
    </row>
    <row r="2111" spans="1:11" x14ac:dyDescent="0.25">
      <c r="A2111" s="2">
        <v>40094</v>
      </c>
      <c r="B2111" s="25">
        <v>288192</v>
      </c>
      <c r="C2111">
        <v>2009</v>
      </c>
      <c r="D2111" s="1" t="s">
        <v>1</v>
      </c>
      <c r="E2111">
        <v>0</v>
      </c>
      <c r="F2111" s="3">
        <v>18.7083333333333</v>
      </c>
      <c r="G2111">
        <v>14</v>
      </c>
      <c r="H2111" s="3">
        <v>7.9166666666666696</v>
      </c>
      <c r="I2111" s="5">
        <v>0</v>
      </c>
      <c r="J2111">
        <v>0</v>
      </c>
      <c r="K2111" s="25">
        <v>269444</v>
      </c>
    </row>
    <row r="2112" spans="1:11" x14ac:dyDescent="0.25">
      <c r="A2112" s="2">
        <v>40095</v>
      </c>
      <c r="B2112" s="25">
        <v>243540</v>
      </c>
      <c r="C2112">
        <v>2009</v>
      </c>
      <c r="D2112" s="1" t="s">
        <v>2</v>
      </c>
      <c r="E2112">
        <v>1</v>
      </c>
      <c r="F2112" s="3">
        <v>13.4166666666667</v>
      </c>
      <c r="G2112">
        <v>14</v>
      </c>
      <c r="H2112" s="3">
        <v>7.6666666666666696</v>
      </c>
      <c r="I2112" s="5">
        <v>0</v>
      </c>
      <c r="J2112">
        <v>0</v>
      </c>
      <c r="K2112" s="25">
        <v>288192</v>
      </c>
    </row>
    <row r="2113" spans="1:11" x14ac:dyDescent="0.25">
      <c r="A2113" s="2">
        <v>40096</v>
      </c>
      <c r="B2113" s="25">
        <v>243755</v>
      </c>
      <c r="C2113">
        <v>2009</v>
      </c>
      <c r="D2113" s="1" t="s">
        <v>3</v>
      </c>
      <c r="E2113">
        <v>0</v>
      </c>
      <c r="F2113" s="3">
        <v>18.2083333333333</v>
      </c>
      <c r="G2113">
        <v>9</v>
      </c>
      <c r="H2113" s="3">
        <v>5.4166666666666696</v>
      </c>
      <c r="I2113" s="5">
        <v>0</v>
      </c>
      <c r="J2113">
        <v>1</v>
      </c>
      <c r="K2113" s="25">
        <v>243540</v>
      </c>
    </row>
    <row r="2114" spans="1:11" x14ac:dyDescent="0.25">
      <c r="A2114" s="2">
        <v>40097</v>
      </c>
      <c r="B2114" s="25">
        <v>223718</v>
      </c>
      <c r="C2114">
        <v>2009</v>
      </c>
      <c r="D2114" s="1" t="s">
        <v>4</v>
      </c>
      <c r="E2114">
        <v>0</v>
      </c>
      <c r="F2114" s="3">
        <v>14.2083333333333</v>
      </c>
      <c r="G2114">
        <v>15</v>
      </c>
      <c r="H2114" s="3">
        <v>7.25</v>
      </c>
      <c r="I2114" s="5">
        <v>0</v>
      </c>
      <c r="J2114">
        <v>1</v>
      </c>
      <c r="K2114" s="25">
        <v>243755</v>
      </c>
    </row>
    <row r="2115" spans="1:11" x14ac:dyDescent="0.25">
      <c r="A2115" s="2">
        <v>40098</v>
      </c>
      <c r="B2115" s="25">
        <v>191797</v>
      </c>
      <c r="C2115">
        <v>2009</v>
      </c>
      <c r="D2115" s="1" t="s">
        <v>5</v>
      </c>
      <c r="E2115">
        <v>0</v>
      </c>
      <c r="F2115" s="3">
        <v>6.875</v>
      </c>
      <c r="G2115">
        <v>25</v>
      </c>
      <c r="H2115" s="3">
        <v>12.25</v>
      </c>
      <c r="I2115" s="5">
        <v>0</v>
      </c>
      <c r="J2115">
        <v>0</v>
      </c>
      <c r="K2115" s="25">
        <v>223718</v>
      </c>
    </row>
    <row r="2116" spans="1:11" x14ac:dyDescent="0.25">
      <c r="A2116" s="2">
        <v>40099</v>
      </c>
      <c r="B2116" s="25">
        <v>181086</v>
      </c>
      <c r="C2116">
        <v>2009</v>
      </c>
      <c r="D2116" s="1" t="s">
        <v>6</v>
      </c>
      <c r="E2116">
        <v>0</v>
      </c>
      <c r="F2116" s="3">
        <v>6.0416666666666599</v>
      </c>
      <c r="G2116">
        <v>30</v>
      </c>
      <c r="H2116" s="3">
        <v>19.2083333333333</v>
      </c>
      <c r="I2116" s="5">
        <v>0</v>
      </c>
      <c r="J2116">
        <v>0</v>
      </c>
      <c r="K2116" s="25">
        <v>191797</v>
      </c>
    </row>
    <row r="2117" spans="1:11" x14ac:dyDescent="0.25">
      <c r="A2117" s="2">
        <v>40100</v>
      </c>
      <c r="B2117" s="25">
        <v>191456</v>
      </c>
      <c r="C2117">
        <v>2009</v>
      </c>
      <c r="D2117" s="1" t="s">
        <v>7</v>
      </c>
      <c r="E2117">
        <v>0</v>
      </c>
      <c r="F2117" s="3">
        <v>9.1666666666666607</v>
      </c>
      <c r="G2117">
        <v>22</v>
      </c>
      <c r="H2117" s="3">
        <v>12.1666666666667</v>
      </c>
      <c r="I2117" s="5">
        <v>0</v>
      </c>
      <c r="J2117">
        <v>0</v>
      </c>
      <c r="K2117" s="25">
        <v>181086</v>
      </c>
    </row>
    <row r="2118" spans="1:11" x14ac:dyDescent="0.25">
      <c r="A2118" s="2">
        <v>40101</v>
      </c>
      <c r="B2118" s="25">
        <v>187940</v>
      </c>
      <c r="C2118">
        <v>2009</v>
      </c>
      <c r="D2118" s="1" t="s">
        <v>1</v>
      </c>
      <c r="E2118">
        <v>0</v>
      </c>
      <c r="F2118" s="3">
        <v>10.6666666666667</v>
      </c>
      <c r="G2118">
        <v>13</v>
      </c>
      <c r="H2118" s="3">
        <v>5.7916666666666696</v>
      </c>
      <c r="I2118" s="5">
        <v>0</v>
      </c>
      <c r="J2118">
        <v>0</v>
      </c>
      <c r="K2118" s="25">
        <v>191456</v>
      </c>
    </row>
    <row r="2119" spans="1:11" x14ac:dyDescent="0.25">
      <c r="A2119" s="2">
        <v>40102</v>
      </c>
      <c r="B2119" s="25">
        <v>178598</v>
      </c>
      <c r="C2119">
        <v>2009</v>
      </c>
      <c r="D2119" s="1" t="s">
        <v>2</v>
      </c>
      <c r="E2119">
        <v>1</v>
      </c>
      <c r="F2119" s="3">
        <v>10.9166666666667</v>
      </c>
      <c r="G2119">
        <v>10</v>
      </c>
      <c r="H2119" s="3">
        <v>5.9166666666666696</v>
      </c>
      <c r="I2119" s="5">
        <v>0</v>
      </c>
      <c r="J2119">
        <v>0</v>
      </c>
      <c r="K2119" s="25">
        <v>187940</v>
      </c>
    </row>
    <row r="2120" spans="1:11" x14ac:dyDescent="0.25">
      <c r="A2120" s="2">
        <v>40103</v>
      </c>
      <c r="B2120" s="25">
        <v>159893</v>
      </c>
      <c r="C2120">
        <v>2009</v>
      </c>
      <c r="D2120" s="1" t="s">
        <v>3</v>
      </c>
      <c r="E2120">
        <v>0</v>
      </c>
      <c r="F2120" s="3">
        <v>7.9583333333333401</v>
      </c>
      <c r="G2120">
        <v>8</v>
      </c>
      <c r="H2120" s="3">
        <v>3.8333333333333299</v>
      </c>
      <c r="I2120" s="5">
        <v>0</v>
      </c>
      <c r="J2120">
        <v>1</v>
      </c>
      <c r="K2120" s="25">
        <v>178598</v>
      </c>
    </row>
    <row r="2121" spans="1:11" x14ac:dyDescent="0.25">
      <c r="A2121" s="2">
        <v>40104</v>
      </c>
      <c r="B2121" s="25">
        <v>130885</v>
      </c>
      <c r="C2121">
        <v>2009</v>
      </c>
      <c r="D2121" s="1" t="s">
        <v>4</v>
      </c>
      <c r="E2121">
        <v>0</v>
      </c>
      <c r="F2121" s="3">
        <v>0</v>
      </c>
      <c r="G2121">
        <v>28</v>
      </c>
      <c r="H2121" s="3">
        <v>9.9583333333333304</v>
      </c>
      <c r="I2121" s="5">
        <v>0</v>
      </c>
      <c r="J2121">
        <v>1</v>
      </c>
      <c r="K2121" s="25">
        <v>159893</v>
      </c>
    </row>
    <row r="2122" spans="1:11" x14ac:dyDescent="0.25">
      <c r="A2122" s="2">
        <v>40105</v>
      </c>
      <c r="B2122" s="25">
        <v>150936</v>
      </c>
      <c r="C2122">
        <v>2009</v>
      </c>
      <c r="D2122" s="1" t="s">
        <v>5</v>
      </c>
      <c r="E2122">
        <v>0</v>
      </c>
      <c r="F2122" s="3">
        <v>9.5833333333333393</v>
      </c>
      <c r="G2122">
        <v>21</v>
      </c>
      <c r="H2122" s="3">
        <v>9.75</v>
      </c>
      <c r="I2122" s="5">
        <v>0</v>
      </c>
      <c r="J2122">
        <v>0</v>
      </c>
      <c r="K2122" s="25">
        <v>130885</v>
      </c>
    </row>
    <row r="2123" spans="1:11" x14ac:dyDescent="0.25">
      <c r="A2123" s="2">
        <v>40106</v>
      </c>
      <c r="B2123" s="25">
        <v>234909</v>
      </c>
      <c r="C2123">
        <v>2009</v>
      </c>
      <c r="D2123" s="1" t="s">
        <v>6</v>
      </c>
      <c r="E2123">
        <v>0</v>
      </c>
      <c r="F2123" s="3">
        <v>17.2916666666667</v>
      </c>
      <c r="G2123">
        <v>17</v>
      </c>
      <c r="H2123" s="3">
        <v>8</v>
      </c>
      <c r="I2123" s="5">
        <v>0</v>
      </c>
      <c r="J2123">
        <v>0</v>
      </c>
      <c r="K2123" s="25">
        <v>150936</v>
      </c>
    </row>
    <row r="2124" spans="1:11" x14ac:dyDescent="0.25">
      <c r="A2124" s="2">
        <v>40107</v>
      </c>
      <c r="B2124" s="25">
        <v>239958</v>
      </c>
      <c r="C2124">
        <v>2009</v>
      </c>
      <c r="D2124" s="1" t="s">
        <v>7</v>
      </c>
      <c r="E2124">
        <v>0</v>
      </c>
      <c r="F2124" s="3">
        <v>15.5833333333333</v>
      </c>
      <c r="G2124">
        <v>13</v>
      </c>
      <c r="H2124" s="3">
        <v>5.5</v>
      </c>
      <c r="I2124" s="5">
        <v>0</v>
      </c>
      <c r="J2124">
        <v>0</v>
      </c>
      <c r="K2124" s="25">
        <v>234909</v>
      </c>
    </row>
    <row r="2125" spans="1:11" x14ac:dyDescent="0.25">
      <c r="A2125" s="2">
        <v>40108</v>
      </c>
      <c r="B2125" s="25">
        <v>231909</v>
      </c>
      <c r="C2125">
        <v>2009</v>
      </c>
      <c r="D2125" s="1" t="s">
        <v>1</v>
      </c>
      <c r="E2125">
        <v>0</v>
      </c>
      <c r="F2125" s="3">
        <v>14.5416666666667</v>
      </c>
      <c r="G2125">
        <v>10</v>
      </c>
      <c r="H2125" s="3">
        <v>5.0416666666666696</v>
      </c>
      <c r="I2125" s="5">
        <v>0</v>
      </c>
      <c r="J2125">
        <v>0</v>
      </c>
      <c r="K2125" s="25">
        <v>239958</v>
      </c>
    </row>
    <row r="2126" spans="1:11" x14ac:dyDescent="0.25">
      <c r="A2126" s="2">
        <v>40109</v>
      </c>
      <c r="B2126" s="25">
        <v>218541</v>
      </c>
      <c r="C2126">
        <v>2009</v>
      </c>
      <c r="D2126" s="1" t="s">
        <v>2</v>
      </c>
      <c r="E2126">
        <v>1</v>
      </c>
      <c r="F2126" s="3">
        <v>11.9583333333333</v>
      </c>
      <c r="G2126">
        <v>15</v>
      </c>
      <c r="H2126" s="3">
        <v>5.625</v>
      </c>
      <c r="I2126" s="5">
        <v>0</v>
      </c>
      <c r="J2126">
        <v>0</v>
      </c>
      <c r="K2126" s="25">
        <v>231909</v>
      </c>
    </row>
    <row r="2127" spans="1:11" x14ac:dyDescent="0.25">
      <c r="A2127" s="2">
        <v>40110</v>
      </c>
      <c r="B2127" s="25">
        <v>245500</v>
      </c>
      <c r="C2127">
        <v>2009</v>
      </c>
      <c r="D2127" s="1" t="s">
        <v>3</v>
      </c>
      <c r="E2127">
        <v>0</v>
      </c>
      <c r="F2127" s="3">
        <v>16.6666666666667</v>
      </c>
      <c r="G2127">
        <v>15</v>
      </c>
      <c r="H2127" s="3">
        <v>8.375</v>
      </c>
      <c r="I2127" s="5">
        <v>0</v>
      </c>
      <c r="J2127">
        <v>1</v>
      </c>
      <c r="K2127" s="25">
        <v>218541</v>
      </c>
    </row>
    <row r="2128" spans="1:11" x14ac:dyDescent="0.25">
      <c r="A2128" s="2">
        <v>40111</v>
      </c>
      <c r="B2128" s="25">
        <v>327188</v>
      </c>
      <c r="C2128">
        <v>2009</v>
      </c>
      <c r="D2128" s="1" t="s">
        <v>4</v>
      </c>
      <c r="E2128">
        <v>0</v>
      </c>
      <c r="F2128" s="3">
        <v>24.75</v>
      </c>
      <c r="G2128">
        <v>12</v>
      </c>
      <c r="H2128" s="3">
        <v>6.625</v>
      </c>
      <c r="I2128" s="5">
        <v>0</v>
      </c>
      <c r="J2128">
        <v>1</v>
      </c>
      <c r="K2128" s="25">
        <v>245500</v>
      </c>
    </row>
    <row r="2129" spans="1:11" x14ac:dyDescent="0.25">
      <c r="A2129" s="2">
        <v>40112</v>
      </c>
      <c r="B2129" s="25">
        <v>316516</v>
      </c>
      <c r="C2129">
        <v>2009</v>
      </c>
      <c r="D2129" s="1" t="s">
        <v>5</v>
      </c>
      <c r="E2129">
        <v>0</v>
      </c>
      <c r="F2129" s="3">
        <v>15.7083333333333</v>
      </c>
      <c r="G2129">
        <v>28</v>
      </c>
      <c r="H2129" s="3">
        <v>15.7083333333333</v>
      </c>
      <c r="I2129" s="5">
        <v>0</v>
      </c>
      <c r="J2129">
        <v>0</v>
      </c>
      <c r="K2129" s="25">
        <v>327188</v>
      </c>
    </row>
    <row r="2130" spans="1:11" x14ac:dyDescent="0.25">
      <c r="A2130" s="2">
        <v>40113</v>
      </c>
      <c r="B2130" s="25">
        <v>457134</v>
      </c>
      <c r="C2130">
        <v>2009</v>
      </c>
      <c r="D2130" s="1" t="s">
        <v>6</v>
      </c>
      <c r="E2130">
        <v>0</v>
      </c>
      <c r="F2130" s="3">
        <v>31.4166666666667</v>
      </c>
      <c r="G2130">
        <v>18</v>
      </c>
      <c r="H2130" s="3">
        <v>10.0416666666667</v>
      </c>
      <c r="I2130" s="5">
        <v>0</v>
      </c>
      <c r="J2130">
        <v>0</v>
      </c>
      <c r="K2130" s="25">
        <v>316516</v>
      </c>
    </row>
    <row r="2131" spans="1:11" x14ac:dyDescent="0.25">
      <c r="A2131" s="2">
        <v>40114</v>
      </c>
      <c r="B2131" s="25">
        <v>498169</v>
      </c>
      <c r="C2131">
        <v>2009</v>
      </c>
      <c r="D2131" s="1" t="s">
        <v>7</v>
      </c>
      <c r="E2131">
        <v>0</v>
      </c>
      <c r="F2131" s="3">
        <v>28.625</v>
      </c>
      <c r="G2131">
        <v>18</v>
      </c>
      <c r="H2131" s="3">
        <v>10.125</v>
      </c>
      <c r="I2131" s="5">
        <v>0</v>
      </c>
      <c r="J2131">
        <v>0</v>
      </c>
      <c r="K2131" s="25">
        <v>457134</v>
      </c>
    </row>
    <row r="2132" spans="1:11" x14ac:dyDescent="0.25">
      <c r="A2132" s="2">
        <v>40115</v>
      </c>
      <c r="B2132" s="25">
        <v>453807</v>
      </c>
      <c r="C2132">
        <v>2009</v>
      </c>
      <c r="D2132" s="1" t="s">
        <v>1</v>
      </c>
      <c r="E2132">
        <v>0</v>
      </c>
      <c r="F2132" s="3">
        <v>27.875</v>
      </c>
      <c r="G2132">
        <v>15</v>
      </c>
      <c r="H2132" s="3">
        <v>6.625</v>
      </c>
      <c r="I2132" s="5">
        <v>0</v>
      </c>
      <c r="J2132">
        <v>0</v>
      </c>
      <c r="K2132" s="25">
        <v>498169</v>
      </c>
    </row>
    <row r="2133" spans="1:11" x14ac:dyDescent="0.25">
      <c r="A2133" s="2">
        <v>40116</v>
      </c>
      <c r="B2133" s="25">
        <v>410828</v>
      </c>
      <c r="C2133">
        <v>2009</v>
      </c>
      <c r="D2133" s="1" t="s">
        <v>2</v>
      </c>
      <c r="E2133">
        <v>1</v>
      </c>
      <c r="F2133" s="3">
        <v>23.25</v>
      </c>
      <c r="G2133">
        <v>13</v>
      </c>
      <c r="H2133" s="3">
        <v>9</v>
      </c>
      <c r="I2133" s="5">
        <v>0</v>
      </c>
      <c r="J2133">
        <v>0</v>
      </c>
      <c r="K2133" s="25">
        <v>453807</v>
      </c>
    </row>
    <row r="2134" spans="1:11" x14ac:dyDescent="0.25">
      <c r="A2134" s="2">
        <v>40117</v>
      </c>
      <c r="B2134" s="25">
        <v>283333</v>
      </c>
      <c r="C2134">
        <v>2009</v>
      </c>
      <c r="D2134" s="1" t="s">
        <v>3</v>
      </c>
      <c r="E2134">
        <v>0</v>
      </c>
      <c r="F2134" s="3">
        <v>17.3333333333333</v>
      </c>
      <c r="G2134">
        <v>12</v>
      </c>
      <c r="H2134" s="3">
        <v>6.6666666666666696</v>
      </c>
      <c r="I2134" s="5">
        <v>0</v>
      </c>
      <c r="J2134">
        <v>1</v>
      </c>
      <c r="K2134" s="25">
        <v>410828</v>
      </c>
    </row>
    <row r="2135" spans="1:11" x14ac:dyDescent="0.25">
      <c r="A2135" s="2">
        <v>40118</v>
      </c>
      <c r="B2135" s="25">
        <v>288844</v>
      </c>
      <c r="C2135">
        <v>2009</v>
      </c>
      <c r="D2135" s="1" t="s">
        <v>4</v>
      </c>
      <c r="E2135">
        <v>0</v>
      </c>
      <c r="F2135" s="3">
        <v>16.1666666666667</v>
      </c>
      <c r="G2135">
        <v>8</v>
      </c>
      <c r="H2135" s="3">
        <v>4</v>
      </c>
      <c r="I2135" s="5">
        <v>0</v>
      </c>
      <c r="J2135">
        <v>1</v>
      </c>
      <c r="K2135" s="25">
        <v>283333</v>
      </c>
    </row>
    <row r="2136" spans="1:11" x14ac:dyDescent="0.25">
      <c r="A2136" s="2">
        <v>40119</v>
      </c>
      <c r="B2136" s="25">
        <v>280447</v>
      </c>
      <c r="C2136">
        <v>2009</v>
      </c>
      <c r="D2136" s="1" t="s">
        <v>5</v>
      </c>
      <c r="E2136">
        <v>0</v>
      </c>
      <c r="F2136" s="3">
        <v>18.25</v>
      </c>
      <c r="G2136">
        <v>7</v>
      </c>
      <c r="H2136" s="3">
        <v>2.375</v>
      </c>
      <c r="I2136" s="5">
        <v>0</v>
      </c>
      <c r="J2136">
        <v>0</v>
      </c>
      <c r="K2136" s="25">
        <v>288844</v>
      </c>
    </row>
    <row r="2137" spans="1:11" x14ac:dyDescent="0.25">
      <c r="A2137" s="2">
        <v>40120</v>
      </c>
      <c r="B2137" s="25">
        <v>275034</v>
      </c>
      <c r="C2137">
        <v>2009</v>
      </c>
      <c r="D2137" s="1" t="s">
        <v>6</v>
      </c>
      <c r="E2137">
        <v>0</v>
      </c>
      <c r="F2137" s="3">
        <v>17</v>
      </c>
      <c r="G2137">
        <v>9</v>
      </c>
      <c r="H2137" s="3">
        <v>4.125</v>
      </c>
      <c r="I2137" s="5">
        <v>0</v>
      </c>
      <c r="J2137">
        <v>0</v>
      </c>
      <c r="K2137" s="25">
        <v>280447</v>
      </c>
    </row>
    <row r="2138" spans="1:11" x14ac:dyDescent="0.25">
      <c r="A2138" s="2">
        <v>40121</v>
      </c>
      <c r="B2138" s="25">
        <v>249817</v>
      </c>
      <c r="C2138">
        <v>2009</v>
      </c>
      <c r="D2138" s="1" t="s">
        <v>7</v>
      </c>
      <c r="E2138">
        <v>0</v>
      </c>
      <c r="F2138" s="3">
        <v>14.2083333333333</v>
      </c>
      <c r="G2138">
        <v>14</v>
      </c>
      <c r="H2138" s="3">
        <v>4.75</v>
      </c>
      <c r="I2138" s="5">
        <v>0</v>
      </c>
      <c r="J2138">
        <v>0</v>
      </c>
      <c r="K2138" s="25">
        <v>275034</v>
      </c>
    </row>
    <row r="2139" spans="1:11" x14ac:dyDescent="0.25">
      <c r="A2139" s="2">
        <v>40122</v>
      </c>
      <c r="B2139" s="25">
        <v>188809</v>
      </c>
      <c r="C2139">
        <v>2009</v>
      </c>
      <c r="D2139" s="1" t="s">
        <v>1</v>
      </c>
      <c r="E2139">
        <v>0</v>
      </c>
      <c r="F2139" s="3">
        <v>0.95833333333332904</v>
      </c>
      <c r="G2139">
        <v>23</v>
      </c>
      <c r="H2139" s="3">
        <v>15.2083333333333</v>
      </c>
      <c r="I2139" s="5">
        <v>0</v>
      </c>
      <c r="J2139">
        <v>0</v>
      </c>
      <c r="K2139" s="25">
        <v>249817</v>
      </c>
    </row>
    <row r="2140" spans="1:11" x14ac:dyDescent="0.25">
      <c r="A2140" s="2">
        <v>40123</v>
      </c>
      <c r="B2140" s="25">
        <v>190119</v>
      </c>
      <c r="C2140">
        <v>2009</v>
      </c>
      <c r="D2140" s="1" t="s">
        <v>2</v>
      </c>
      <c r="E2140">
        <v>1</v>
      </c>
      <c r="F2140" s="3">
        <v>11.0833333333333</v>
      </c>
      <c r="G2140">
        <v>20</v>
      </c>
      <c r="H2140" s="3">
        <v>9.625</v>
      </c>
      <c r="I2140" s="5">
        <v>0</v>
      </c>
      <c r="J2140">
        <v>0</v>
      </c>
      <c r="K2140" s="25">
        <v>188809</v>
      </c>
    </row>
    <row r="2141" spans="1:11" x14ac:dyDescent="0.25">
      <c r="A2141" s="2">
        <v>40124</v>
      </c>
      <c r="B2141" s="25">
        <v>252385</v>
      </c>
      <c r="C2141">
        <v>2009</v>
      </c>
      <c r="D2141" s="1" t="s">
        <v>3</v>
      </c>
      <c r="E2141">
        <v>0</v>
      </c>
      <c r="F2141" s="3">
        <v>18.4166666666667</v>
      </c>
      <c r="G2141">
        <v>10</v>
      </c>
      <c r="H2141" s="3">
        <v>4.9166666666666696</v>
      </c>
      <c r="I2141" s="5">
        <v>0</v>
      </c>
      <c r="J2141">
        <v>1</v>
      </c>
      <c r="K2141" s="25">
        <v>190119</v>
      </c>
    </row>
    <row r="2142" spans="1:11" x14ac:dyDescent="0.25">
      <c r="A2142" s="2">
        <v>40125</v>
      </c>
      <c r="B2142" s="25">
        <v>318928</v>
      </c>
      <c r="C2142">
        <v>2009</v>
      </c>
      <c r="D2142" s="1" t="s">
        <v>4</v>
      </c>
      <c r="E2142">
        <v>0</v>
      </c>
      <c r="F2142" s="3">
        <v>22.7916666666667</v>
      </c>
      <c r="G2142">
        <v>9</v>
      </c>
      <c r="H2142" s="3">
        <v>5</v>
      </c>
      <c r="I2142" s="5">
        <v>0</v>
      </c>
      <c r="J2142">
        <v>1</v>
      </c>
      <c r="K2142" s="25">
        <v>252385</v>
      </c>
    </row>
    <row r="2143" spans="1:11" x14ac:dyDescent="0.25">
      <c r="A2143" s="2">
        <v>40126</v>
      </c>
      <c r="B2143" s="25">
        <v>332170</v>
      </c>
      <c r="C2143">
        <v>2009</v>
      </c>
      <c r="D2143" s="1" t="s">
        <v>5</v>
      </c>
      <c r="E2143">
        <v>0</v>
      </c>
      <c r="F2143" s="3">
        <v>20.0833333333333</v>
      </c>
      <c r="G2143">
        <v>9</v>
      </c>
      <c r="H2143" s="3">
        <v>4.5416666666666696</v>
      </c>
      <c r="I2143" s="5">
        <v>0</v>
      </c>
      <c r="J2143">
        <v>0</v>
      </c>
      <c r="K2143" s="25">
        <v>318928</v>
      </c>
    </row>
    <row r="2144" spans="1:11" x14ac:dyDescent="0.25">
      <c r="A2144" s="2">
        <v>40127</v>
      </c>
      <c r="B2144" s="25">
        <v>291070</v>
      </c>
      <c r="C2144">
        <v>2009</v>
      </c>
      <c r="D2144" s="1" t="s">
        <v>6</v>
      </c>
      <c r="E2144">
        <v>0</v>
      </c>
      <c r="F2144" s="3">
        <v>17.5416666666667</v>
      </c>
      <c r="G2144">
        <v>15</v>
      </c>
      <c r="H2144" s="3">
        <v>5.2916666666666696</v>
      </c>
      <c r="I2144" s="5">
        <v>0</v>
      </c>
      <c r="J2144">
        <v>0</v>
      </c>
      <c r="K2144" s="25">
        <v>332170</v>
      </c>
    </row>
    <row r="2145" spans="1:11" x14ac:dyDescent="0.25">
      <c r="A2145" s="2">
        <v>40128</v>
      </c>
      <c r="B2145" s="25">
        <v>234322</v>
      </c>
      <c r="C2145">
        <v>2009</v>
      </c>
      <c r="D2145" s="1" t="s">
        <v>7</v>
      </c>
      <c r="E2145">
        <v>0</v>
      </c>
      <c r="F2145" s="3">
        <v>9.5416666666666607</v>
      </c>
      <c r="G2145">
        <v>18</v>
      </c>
      <c r="H2145" s="3">
        <v>10.4583333333333</v>
      </c>
      <c r="I2145" s="5">
        <v>0</v>
      </c>
      <c r="J2145">
        <v>0</v>
      </c>
      <c r="K2145" s="25">
        <v>291070</v>
      </c>
    </row>
    <row r="2146" spans="1:11" x14ac:dyDescent="0.25">
      <c r="A2146" s="2">
        <v>40129</v>
      </c>
      <c r="B2146" s="25">
        <v>326272</v>
      </c>
      <c r="C2146">
        <v>2009</v>
      </c>
      <c r="D2146" s="1" t="s">
        <v>1</v>
      </c>
      <c r="E2146">
        <v>0</v>
      </c>
      <c r="F2146" s="3">
        <v>20.1666666666667</v>
      </c>
      <c r="G2146">
        <v>21</v>
      </c>
      <c r="H2146" s="3">
        <v>10.0833333333333</v>
      </c>
      <c r="I2146" s="5">
        <v>0</v>
      </c>
      <c r="J2146">
        <v>0</v>
      </c>
      <c r="K2146" s="25">
        <v>234322</v>
      </c>
    </row>
    <row r="2147" spans="1:11" x14ac:dyDescent="0.25">
      <c r="A2147" s="2">
        <v>40130</v>
      </c>
      <c r="B2147" s="25">
        <v>425152</v>
      </c>
      <c r="C2147">
        <v>2009</v>
      </c>
      <c r="D2147" s="1" t="s">
        <v>2</v>
      </c>
      <c r="E2147">
        <v>1</v>
      </c>
      <c r="F2147" s="3">
        <v>30.1666666666667</v>
      </c>
      <c r="G2147">
        <v>9</v>
      </c>
      <c r="H2147" s="3">
        <v>5.3333333333333304</v>
      </c>
      <c r="I2147" s="5">
        <v>0</v>
      </c>
      <c r="J2147">
        <v>0</v>
      </c>
      <c r="K2147" s="25">
        <v>326272</v>
      </c>
    </row>
    <row r="2148" spans="1:11" x14ac:dyDescent="0.25">
      <c r="A2148" s="2">
        <v>40131</v>
      </c>
      <c r="B2148" s="25">
        <v>549384</v>
      </c>
      <c r="C2148">
        <v>2009</v>
      </c>
      <c r="D2148" s="1" t="s">
        <v>3</v>
      </c>
      <c r="E2148">
        <v>0</v>
      </c>
      <c r="F2148" s="3">
        <v>37.2083333333333</v>
      </c>
      <c r="G2148">
        <v>25</v>
      </c>
      <c r="H2148" s="3">
        <v>6.7083333333333304</v>
      </c>
      <c r="I2148" s="5">
        <v>0</v>
      </c>
      <c r="J2148">
        <v>1</v>
      </c>
      <c r="K2148" s="25">
        <v>425152</v>
      </c>
    </row>
    <row r="2149" spans="1:11" x14ac:dyDescent="0.25">
      <c r="A2149" s="2">
        <v>40132</v>
      </c>
      <c r="B2149" s="25">
        <v>551132</v>
      </c>
      <c r="C2149">
        <v>2009</v>
      </c>
      <c r="D2149" s="1" t="s">
        <v>4</v>
      </c>
      <c r="E2149">
        <v>0</v>
      </c>
      <c r="F2149" s="3">
        <v>37.25</v>
      </c>
      <c r="G2149">
        <v>9</v>
      </c>
      <c r="H2149" s="3">
        <v>5.1666666666666696</v>
      </c>
      <c r="I2149" s="5">
        <v>0</v>
      </c>
      <c r="J2149">
        <v>1</v>
      </c>
      <c r="K2149" s="25">
        <v>549384</v>
      </c>
    </row>
    <row r="2150" spans="1:11" x14ac:dyDescent="0.25">
      <c r="A2150" s="2">
        <v>40133</v>
      </c>
      <c r="B2150" s="25">
        <v>520372</v>
      </c>
      <c r="C2150">
        <v>2009</v>
      </c>
      <c r="D2150" s="1" t="s">
        <v>5</v>
      </c>
      <c r="E2150">
        <v>0</v>
      </c>
      <c r="F2150" s="3">
        <v>33.2916666666667</v>
      </c>
      <c r="G2150">
        <v>8</v>
      </c>
      <c r="H2150" s="3">
        <v>3.5833333333333299</v>
      </c>
      <c r="I2150" s="5">
        <v>0</v>
      </c>
      <c r="J2150">
        <v>0</v>
      </c>
      <c r="K2150" s="25">
        <v>551132</v>
      </c>
    </row>
    <row r="2151" spans="1:11" x14ac:dyDescent="0.25">
      <c r="A2151" s="2">
        <v>40134</v>
      </c>
      <c r="B2151" s="25">
        <v>464857</v>
      </c>
      <c r="C2151">
        <v>2009</v>
      </c>
      <c r="D2151" s="1" t="s">
        <v>6</v>
      </c>
      <c r="E2151">
        <v>0</v>
      </c>
      <c r="F2151" s="3">
        <v>30.2083333333333</v>
      </c>
      <c r="G2151">
        <v>7</v>
      </c>
      <c r="H2151" s="3">
        <v>2.1666666666666701</v>
      </c>
      <c r="I2151" s="5">
        <v>0</v>
      </c>
      <c r="J2151">
        <v>0</v>
      </c>
      <c r="K2151" s="25">
        <v>520372</v>
      </c>
    </row>
    <row r="2152" spans="1:11" x14ac:dyDescent="0.25">
      <c r="A2152" s="2">
        <v>40135</v>
      </c>
      <c r="B2152" s="25">
        <v>421881</v>
      </c>
      <c r="C2152">
        <v>2009</v>
      </c>
      <c r="D2152" s="1" t="s">
        <v>7</v>
      </c>
      <c r="E2152">
        <v>0</v>
      </c>
      <c r="F2152" s="3">
        <v>28.2916666666667</v>
      </c>
      <c r="G2152">
        <v>9</v>
      </c>
      <c r="H2152" s="3">
        <v>4.25</v>
      </c>
      <c r="I2152" s="5">
        <v>0</v>
      </c>
      <c r="J2152">
        <v>0</v>
      </c>
      <c r="K2152" s="25">
        <v>464857</v>
      </c>
    </row>
    <row r="2153" spans="1:11" x14ac:dyDescent="0.25">
      <c r="A2153" s="2">
        <v>40136</v>
      </c>
      <c r="B2153" s="25">
        <v>449370</v>
      </c>
      <c r="C2153">
        <v>2009</v>
      </c>
      <c r="D2153" s="1" t="s">
        <v>1</v>
      </c>
      <c r="E2153">
        <v>0</v>
      </c>
      <c r="F2153" s="3">
        <v>28.625</v>
      </c>
      <c r="G2153">
        <v>10</v>
      </c>
      <c r="H2153" s="3">
        <v>4.125</v>
      </c>
      <c r="I2153" s="5">
        <v>0</v>
      </c>
      <c r="J2153">
        <v>0</v>
      </c>
      <c r="K2153" s="25">
        <v>421881</v>
      </c>
    </row>
    <row r="2154" spans="1:11" x14ac:dyDescent="0.25">
      <c r="A2154" s="2">
        <v>40137</v>
      </c>
      <c r="B2154" s="25">
        <v>403417</v>
      </c>
      <c r="C2154">
        <v>2009</v>
      </c>
      <c r="D2154" s="1" t="s">
        <v>2</v>
      </c>
      <c r="E2154">
        <v>1</v>
      </c>
      <c r="F2154" s="3">
        <v>16.875</v>
      </c>
      <c r="G2154">
        <v>28</v>
      </c>
      <c r="H2154" s="3">
        <v>16.875</v>
      </c>
      <c r="I2154" s="5">
        <v>0</v>
      </c>
      <c r="J2154">
        <v>0</v>
      </c>
      <c r="K2154" s="25">
        <v>449370</v>
      </c>
    </row>
    <row r="2155" spans="1:11" x14ac:dyDescent="0.25">
      <c r="A2155" s="2">
        <v>40138</v>
      </c>
      <c r="B2155" s="25">
        <v>452381</v>
      </c>
      <c r="C2155">
        <v>2009</v>
      </c>
      <c r="D2155" s="1" t="s">
        <v>3</v>
      </c>
      <c r="E2155">
        <v>0</v>
      </c>
      <c r="F2155" s="3">
        <v>28.5</v>
      </c>
      <c r="G2155">
        <v>14</v>
      </c>
      <c r="H2155" s="3">
        <v>7.5416666666666696</v>
      </c>
      <c r="I2155" s="5">
        <v>0</v>
      </c>
      <c r="J2155">
        <v>1</v>
      </c>
      <c r="K2155" s="25">
        <v>403417</v>
      </c>
    </row>
    <row r="2156" spans="1:11" x14ac:dyDescent="0.25">
      <c r="A2156" s="2">
        <v>40139</v>
      </c>
      <c r="B2156" s="25">
        <v>499203</v>
      </c>
      <c r="C2156">
        <v>2009</v>
      </c>
      <c r="D2156" s="1" t="s">
        <v>4</v>
      </c>
      <c r="E2156">
        <v>0</v>
      </c>
      <c r="F2156" s="3">
        <v>30.125</v>
      </c>
      <c r="G2156">
        <v>25</v>
      </c>
      <c r="H2156" s="3">
        <v>10.5</v>
      </c>
      <c r="I2156" s="5">
        <v>0</v>
      </c>
      <c r="J2156">
        <v>1</v>
      </c>
      <c r="K2156" s="25">
        <v>452381</v>
      </c>
    </row>
    <row r="2157" spans="1:11" x14ac:dyDescent="0.25">
      <c r="A2157" s="2">
        <v>40140</v>
      </c>
      <c r="B2157" s="25">
        <v>545472</v>
      </c>
      <c r="C2157">
        <v>2009</v>
      </c>
      <c r="D2157" s="1" t="s">
        <v>5</v>
      </c>
      <c r="E2157">
        <v>0</v>
      </c>
      <c r="F2157" s="3">
        <v>34.9583333333333</v>
      </c>
      <c r="G2157">
        <v>7</v>
      </c>
      <c r="H2157" s="3">
        <v>4.625</v>
      </c>
      <c r="I2157" s="5">
        <v>0</v>
      </c>
      <c r="J2157">
        <v>0</v>
      </c>
      <c r="K2157" s="25">
        <v>499203</v>
      </c>
    </row>
    <row r="2158" spans="1:11" x14ac:dyDescent="0.25">
      <c r="A2158" s="2">
        <v>40141</v>
      </c>
      <c r="B2158" s="25">
        <v>560418</v>
      </c>
      <c r="C2158">
        <v>2009</v>
      </c>
      <c r="D2158" s="1" t="s">
        <v>6</v>
      </c>
      <c r="E2158">
        <v>0</v>
      </c>
      <c r="F2158" s="3">
        <v>34.25</v>
      </c>
      <c r="G2158">
        <v>9</v>
      </c>
      <c r="H2158" s="3">
        <v>4.75</v>
      </c>
      <c r="I2158" s="5">
        <v>0</v>
      </c>
      <c r="J2158">
        <v>0</v>
      </c>
      <c r="K2158" s="25">
        <v>545472</v>
      </c>
    </row>
    <row r="2159" spans="1:11" x14ac:dyDescent="0.25">
      <c r="A2159" s="2">
        <v>40142</v>
      </c>
      <c r="B2159" s="25">
        <v>512962</v>
      </c>
      <c r="C2159">
        <v>2009</v>
      </c>
      <c r="D2159" s="1" t="s">
        <v>7</v>
      </c>
      <c r="E2159">
        <v>0</v>
      </c>
      <c r="F2159" s="3">
        <v>32.6666666666667</v>
      </c>
      <c r="G2159">
        <v>7</v>
      </c>
      <c r="H2159" s="3">
        <v>2.7916666666666701</v>
      </c>
      <c r="I2159" s="5">
        <v>0</v>
      </c>
      <c r="J2159">
        <v>0</v>
      </c>
      <c r="K2159" s="25">
        <v>560418</v>
      </c>
    </row>
    <row r="2160" spans="1:11" x14ac:dyDescent="0.25">
      <c r="A2160" s="2">
        <v>40143</v>
      </c>
      <c r="B2160" s="25">
        <v>458420</v>
      </c>
      <c r="C2160">
        <v>2009</v>
      </c>
      <c r="D2160" s="1" t="s">
        <v>1</v>
      </c>
      <c r="E2160">
        <v>0</v>
      </c>
      <c r="F2160" s="3">
        <v>32.1666666666667</v>
      </c>
      <c r="G2160">
        <v>8</v>
      </c>
      <c r="H2160" s="3">
        <v>2.125</v>
      </c>
      <c r="I2160" s="5">
        <v>1</v>
      </c>
      <c r="J2160">
        <v>0</v>
      </c>
      <c r="K2160" s="25">
        <v>512962</v>
      </c>
    </row>
    <row r="2161" spans="1:11" x14ac:dyDescent="0.25">
      <c r="A2161" s="2">
        <v>40144</v>
      </c>
      <c r="B2161" s="25">
        <v>455383</v>
      </c>
      <c r="C2161">
        <v>2009</v>
      </c>
      <c r="D2161" s="1" t="s">
        <v>2</v>
      </c>
      <c r="E2161">
        <v>1</v>
      </c>
      <c r="F2161" s="3">
        <v>32.1666666666667</v>
      </c>
      <c r="G2161">
        <v>8</v>
      </c>
      <c r="H2161" s="3">
        <v>3.125</v>
      </c>
      <c r="I2161" s="5">
        <v>0</v>
      </c>
      <c r="J2161">
        <v>0</v>
      </c>
      <c r="K2161" s="25">
        <v>458420</v>
      </c>
    </row>
    <row r="2162" spans="1:11" x14ac:dyDescent="0.25">
      <c r="A2162" s="2">
        <v>40145</v>
      </c>
      <c r="B2162" s="25">
        <v>455179</v>
      </c>
      <c r="C2162">
        <v>2009</v>
      </c>
      <c r="D2162" s="1" t="s">
        <v>3</v>
      </c>
      <c r="E2162">
        <v>0</v>
      </c>
      <c r="F2162" s="3">
        <v>27.6666666666667</v>
      </c>
      <c r="G2162">
        <v>17</v>
      </c>
      <c r="H2162" s="3">
        <v>8.7916666666666696</v>
      </c>
      <c r="I2162" s="5">
        <v>0</v>
      </c>
      <c r="J2162">
        <v>1</v>
      </c>
      <c r="K2162" s="25">
        <v>455383</v>
      </c>
    </row>
    <row r="2163" spans="1:11" x14ac:dyDescent="0.25">
      <c r="A2163" s="2">
        <v>40146</v>
      </c>
      <c r="B2163" s="25">
        <v>485924</v>
      </c>
      <c r="C2163">
        <v>2009</v>
      </c>
      <c r="D2163" s="1" t="s">
        <v>4</v>
      </c>
      <c r="E2163">
        <v>0</v>
      </c>
      <c r="F2163" s="3">
        <v>30.9166666666667</v>
      </c>
      <c r="G2163">
        <v>15</v>
      </c>
      <c r="H2163" s="3">
        <v>5.5833333333333304</v>
      </c>
      <c r="I2163" s="5">
        <v>0</v>
      </c>
      <c r="J2163">
        <v>1</v>
      </c>
      <c r="K2163" s="25">
        <v>455179</v>
      </c>
    </row>
    <row r="2164" spans="1:11" x14ac:dyDescent="0.25">
      <c r="A2164" s="2">
        <v>40147</v>
      </c>
      <c r="B2164" s="25">
        <v>516089</v>
      </c>
      <c r="C2164">
        <v>2009</v>
      </c>
      <c r="D2164" s="1" t="s">
        <v>5</v>
      </c>
      <c r="E2164">
        <v>0</v>
      </c>
      <c r="F2164" s="3">
        <v>32.9166666666667</v>
      </c>
      <c r="G2164">
        <v>9</v>
      </c>
      <c r="H2164" s="3">
        <v>3.8333333333333299</v>
      </c>
      <c r="I2164" s="5">
        <v>0</v>
      </c>
      <c r="J2164">
        <v>0</v>
      </c>
      <c r="K2164" s="25">
        <v>485924</v>
      </c>
    </row>
    <row r="2165" spans="1:11" x14ac:dyDescent="0.25">
      <c r="A2165" s="2">
        <v>40148</v>
      </c>
      <c r="B2165" s="25">
        <v>533698</v>
      </c>
      <c r="C2165">
        <v>2009</v>
      </c>
      <c r="D2165" s="1" t="s">
        <v>6</v>
      </c>
      <c r="E2165">
        <v>0</v>
      </c>
      <c r="F2165" s="3">
        <v>30.5833333333333</v>
      </c>
      <c r="G2165">
        <v>12</v>
      </c>
      <c r="H2165" s="3">
        <v>4.875</v>
      </c>
      <c r="I2165" s="5">
        <v>0</v>
      </c>
      <c r="J2165">
        <v>0</v>
      </c>
      <c r="K2165" s="25">
        <v>516089</v>
      </c>
    </row>
    <row r="2166" spans="1:11" x14ac:dyDescent="0.25">
      <c r="A2166" s="2">
        <v>40149</v>
      </c>
      <c r="B2166" s="25">
        <v>618053</v>
      </c>
      <c r="C2166">
        <v>2009</v>
      </c>
      <c r="D2166" s="1" t="s">
        <v>7</v>
      </c>
      <c r="E2166">
        <v>0</v>
      </c>
      <c r="F2166" s="3">
        <v>38.875</v>
      </c>
      <c r="G2166">
        <v>12</v>
      </c>
      <c r="H2166" s="3">
        <v>4.625</v>
      </c>
      <c r="I2166" s="5">
        <v>0</v>
      </c>
      <c r="J2166">
        <v>0</v>
      </c>
      <c r="K2166" s="25">
        <v>533698</v>
      </c>
    </row>
    <row r="2167" spans="1:11" x14ac:dyDescent="0.25">
      <c r="A2167" s="2">
        <v>40150</v>
      </c>
      <c r="B2167" s="25">
        <v>738523</v>
      </c>
      <c r="C2167">
        <v>2009</v>
      </c>
      <c r="D2167" s="1" t="s">
        <v>1</v>
      </c>
      <c r="E2167">
        <v>0</v>
      </c>
      <c r="F2167" s="3">
        <v>43.375</v>
      </c>
      <c r="G2167">
        <v>10</v>
      </c>
      <c r="H2167" s="3">
        <v>5.6666666666666696</v>
      </c>
      <c r="I2167" s="5">
        <v>0</v>
      </c>
      <c r="J2167">
        <v>0</v>
      </c>
      <c r="K2167" s="25">
        <v>618053</v>
      </c>
    </row>
    <row r="2168" spans="1:11" x14ac:dyDescent="0.25">
      <c r="A2168" s="2">
        <v>40151</v>
      </c>
      <c r="B2168" s="25">
        <v>694778</v>
      </c>
      <c r="C2168">
        <v>2009</v>
      </c>
      <c r="D2168" s="1" t="s">
        <v>2</v>
      </c>
      <c r="E2168">
        <v>1</v>
      </c>
      <c r="F2168" s="3">
        <v>40.625</v>
      </c>
      <c r="G2168">
        <v>15</v>
      </c>
      <c r="H2168" s="3">
        <v>6.7083333333333304</v>
      </c>
      <c r="I2168" s="5">
        <v>0</v>
      </c>
      <c r="J2168">
        <v>0</v>
      </c>
      <c r="K2168" s="25">
        <v>738523</v>
      </c>
    </row>
    <row r="2169" spans="1:11" x14ac:dyDescent="0.25">
      <c r="A2169" s="2">
        <v>40152</v>
      </c>
      <c r="B2169" s="25">
        <v>719820</v>
      </c>
      <c r="C2169">
        <v>2009</v>
      </c>
      <c r="D2169" s="1" t="s">
        <v>3</v>
      </c>
      <c r="E2169">
        <v>0</v>
      </c>
      <c r="F2169" s="3">
        <v>44.6666666666667</v>
      </c>
      <c r="G2169">
        <v>13</v>
      </c>
      <c r="H2169" s="3">
        <v>5.5833333333333304</v>
      </c>
      <c r="I2169" s="5">
        <v>0</v>
      </c>
      <c r="J2169">
        <v>1</v>
      </c>
      <c r="K2169" s="25">
        <v>694778</v>
      </c>
    </row>
    <row r="2170" spans="1:11" x14ac:dyDescent="0.25">
      <c r="A2170" s="2">
        <v>40153</v>
      </c>
      <c r="B2170" s="25">
        <v>735172</v>
      </c>
      <c r="C2170">
        <v>2009</v>
      </c>
      <c r="D2170" s="1" t="s">
        <v>4</v>
      </c>
      <c r="E2170">
        <v>0</v>
      </c>
      <c r="F2170" s="3">
        <v>45.625</v>
      </c>
      <c r="G2170">
        <v>13</v>
      </c>
      <c r="H2170" s="3">
        <v>4.1666666666666696</v>
      </c>
      <c r="I2170" s="5">
        <v>0</v>
      </c>
      <c r="J2170">
        <v>1</v>
      </c>
      <c r="K2170" s="25">
        <v>719820</v>
      </c>
    </row>
    <row r="2171" spans="1:11" x14ac:dyDescent="0.25">
      <c r="A2171" s="2">
        <v>40154</v>
      </c>
      <c r="B2171" s="25">
        <v>761104</v>
      </c>
      <c r="C2171">
        <v>2009</v>
      </c>
      <c r="D2171" s="1" t="s">
        <v>5</v>
      </c>
      <c r="E2171">
        <v>0</v>
      </c>
      <c r="F2171" s="3">
        <v>44.5</v>
      </c>
      <c r="G2171">
        <v>17</v>
      </c>
      <c r="H2171" s="3">
        <v>6.125</v>
      </c>
      <c r="I2171" s="5">
        <v>0</v>
      </c>
      <c r="J2171">
        <v>0</v>
      </c>
      <c r="K2171" s="25">
        <v>735172</v>
      </c>
    </row>
    <row r="2172" spans="1:11" x14ac:dyDescent="0.25">
      <c r="A2172" s="2">
        <v>40155</v>
      </c>
      <c r="B2172" s="25">
        <v>834741</v>
      </c>
      <c r="C2172">
        <v>2009</v>
      </c>
      <c r="D2172" s="1" t="s">
        <v>6</v>
      </c>
      <c r="E2172">
        <v>0</v>
      </c>
      <c r="F2172" s="3">
        <v>53.1666666666667</v>
      </c>
      <c r="G2172">
        <v>16</v>
      </c>
      <c r="H2172" s="3">
        <v>7.8333333333333304</v>
      </c>
      <c r="I2172" s="5">
        <v>0</v>
      </c>
      <c r="J2172">
        <v>0</v>
      </c>
      <c r="K2172" s="25">
        <v>761104</v>
      </c>
    </row>
    <row r="2173" spans="1:11" x14ac:dyDescent="0.25">
      <c r="A2173" s="2">
        <v>40156</v>
      </c>
      <c r="B2173" s="25">
        <v>899353</v>
      </c>
      <c r="C2173">
        <v>2009</v>
      </c>
      <c r="D2173" s="1" t="s">
        <v>7</v>
      </c>
      <c r="E2173">
        <v>0</v>
      </c>
      <c r="F2173" s="3">
        <v>52.4166666666667</v>
      </c>
      <c r="G2173">
        <v>12</v>
      </c>
      <c r="H2173" s="3">
        <v>9.2916666666666696</v>
      </c>
      <c r="I2173" s="5">
        <v>0</v>
      </c>
      <c r="J2173">
        <v>0</v>
      </c>
      <c r="K2173" s="25">
        <v>834741</v>
      </c>
    </row>
    <row r="2174" spans="1:11" x14ac:dyDescent="0.25">
      <c r="A2174" s="2">
        <v>40157</v>
      </c>
      <c r="B2174" s="25">
        <v>868962</v>
      </c>
      <c r="C2174">
        <v>2009</v>
      </c>
      <c r="D2174" s="1" t="s">
        <v>1</v>
      </c>
      <c r="E2174">
        <v>0</v>
      </c>
      <c r="F2174" s="3">
        <v>53.375</v>
      </c>
      <c r="G2174">
        <v>10</v>
      </c>
      <c r="H2174" s="3">
        <v>4.7916666666666696</v>
      </c>
      <c r="I2174" s="5">
        <v>0</v>
      </c>
      <c r="J2174">
        <v>0</v>
      </c>
      <c r="K2174" s="25">
        <v>899353</v>
      </c>
    </row>
    <row r="2175" spans="1:11" x14ac:dyDescent="0.25">
      <c r="A2175" s="2">
        <v>40158</v>
      </c>
      <c r="B2175" s="25">
        <v>792025</v>
      </c>
      <c r="C2175">
        <v>2009</v>
      </c>
      <c r="D2175" s="1" t="s">
        <v>2</v>
      </c>
      <c r="E2175">
        <v>1</v>
      </c>
      <c r="F2175" s="3">
        <v>48.5416666666667</v>
      </c>
      <c r="G2175">
        <v>6</v>
      </c>
      <c r="H2175" s="3">
        <v>1.7916666666666701</v>
      </c>
      <c r="I2175" s="5">
        <v>0</v>
      </c>
      <c r="J2175">
        <v>0</v>
      </c>
      <c r="K2175" s="25">
        <v>868962</v>
      </c>
    </row>
    <row r="2176" spans="1:11" x14ac:dyDescent="0.25">
      <c r="A2176" s="2">
        <v>40159</v>
      </c>
      <c r="B2176" s="25">
        <v>609550</v>
      </c>
      <c r="C2176">
        <v>2009</v>
      </c>
      <c r="D2176" s="1" t="s">
        <v>3</v>
      </c>
      <c r="E2176">
        <v>0</v>
      </c>
      <c r="F2176" s="3">
        <v>33.0416666666667</v>
      </c>
      <c r="G2176">
        <v>17</v>
      </c>
      <c r="H2176" s="3">
        <v>9.2083333333333304</v>
      </c>
      <c r="I2176" s="5">
        <v>0</v>
      </c>
      <c r="J2176">
        <v>1</v>
      </c>
      <c r="K2176" s="25">
        <v>792025</v>
      </c>
    </row>
    <row r="2177" spans="1:11" x14ac:dyDescent="0.25">
      <c r="A2177" s="2">
        <v>40160</v>
      </c>
      <c r="B2177" s="25">
        <v>562820</v>
      </c>
      <c r="C2177">
        <v>2009</v>
      </c>
      <c r="D2177" s="1" t="s">
        <v>4</v>
      </c>
      <c r="E2177">
        <v>0</v>
      </c>
      <c r="F2177" s="3">
        <v>30.4166666666667</v>
      </c>
      <c r="G2177">
        <v>10</v>
      </c>
      <c r="H2177" s="3">
        <v>5.25</v>
      </c>
      <c r="I2177" s="5">
        <v>0</v>
      </c>
      <c r="J2177">
        <v>1</v>
      </c>
      <c r="K2177" s="25">
        <v>609550</v>
      </c>
    </row>
    <row r="2178" spans="1:11" x14ac:dyDescent="0.25">
      <c r="A2178" s="2">
        <v>40161</v>
      </c>
      <c r="B2178" s="25">
        <v>591719</v>
      </c>
      <c r="C2178">
        <v>2009</v>
      </c>
      <c r="D2178" s="1" t="s">
        <v>5</v>
      </c>
      <c r="E2178">
        <v>0</v>
      </c>
      <c r="F2178" s="3">
        <v>32.1666666666667</v>
      </c>
      <c r="G2178">
        <v>17</v>
      </c>
      <c r="H2178" s="3">
        <v>9.2083333333333304</v>
      </c>
      <c r="I2178" s="5">
        <v>0</v>
      </c>
      <c r="J2178">
        <v>0</v>
      </c>
      <c r="K2178" s="25">
        <v>562820</v>
      </c>
    </row>
    <row r="2179" spans="1:11" x14ac:dyDescent="0.25">
      <c r="A2179" s="2">
        <v>40162</v>
      </c>
      <c r="B2179" s="25">
        <v>598079</v>
      </c>
      <c r="C2179">
        <v>2009</v>
      </c>
      <c r="D2179" s="1" t="s">
        <v>6</v>
      </c>
      <c r="E2179">
        <v>0</v>
      </c>
      <c r="F2179" s="3">
        <v>31.0416666666667</v>
      </c>
      <c r="G2179">
        <v>21</v>
      </c>
      <c r="H2179" s="3">
        <v>7.2083333333333304</v>
      </c>
      <c r="I2179" s="5">
        <v>0</v>
      </c>
      <c r="J2179">
        <v>0</v>
      </c>
      <c r="K2179" s="25">
        <v>591719</v>
      </c>
    </row>
    <row r="2180" spans="1:11" x14ac:dyDescent="0.25">
      <c r="A2180" s="2">
        <v>40163</v>
      </c>
      <c r="B2180" s="25">
        <v>535145</v>
      </c>
      <c r="C2180">
        <v>2009</v>
      </c>
      <c r="D2180" s="1" t="s">
        <v>7</v>
      </c>
      <c r="E2180">
        <v>0</v>
      </c>
      <c r="F2180" s="3">
        <v>31.5</v>
      </c>
      <c r="G2180">
        <v>9</v>
      </c>
      <c r="H2180" s="3">
        <v>3.7083333333333299</v>
      </c>
      <c r="I2180" s="5">
        <v>0</v>
      </c>
      <c r="J2180">
        <v>0</v>
      </c>
      <c r="K2180" s="25">
        <v>598079</v>
      </c>
    </row>
    <row r="2181" spans="1:11" x14ac:dyDescent="0.25">
      <c r="A2181" s="2">
        <v>40164</v>
      </c>
      <c r="B2181" s="25">
        <v>554761</v>
      </c>
      <c r="C2181">
        <v>2009</v>
      </c>
      <c r="D2181" s="1" t="s">
        <v>1</v>
      </c>
      <c r="E2181">
        <v>0</v>
      </c>
      <c r="F2181" s="3">
        <v>33.75</v>
      </c>
      <c r="G2181">
        <v>8</v>
      </c>
      <c r="H2181" s="3">
        <v>2.9166666666666701</v>
      </c>
      <c r="I2181" s="5">
        <v>0</v>
      </c>
      <c r="J2181">
        <v>0</v>
      </c>
      <c r="K2181" s="25">
        <v>535145</v>
      </c>
    </row>
    <row r="2182" spans="1:11" x14ac:dyDescent="0.25">
      <c r="A2182" s="2">
        <v>40165</v>
      </c>
      <c r="B2182" s="25">
        <v>623900</v>
      </c>
      <c r="C2182">
        <v>2009</v>
      </c>
      <c r="D2182" s="1" t="s">
        <v>2</v>
      </c>
      <c r="E2182">
        <v>1</v>
      </c>
      <c r="F2182" s="3">
        <v>36.75</v>
      </c>
      <c r="G2182">
        <v>7</v>
      </c>
      <c r="H2182" s="3">
        <v>1.875</v>
      </c>
      <c r="I2182" s="5">
        <v>0</v>
      </c>
      <c r="J2182">
        <v>0</v>
      </c>
      <c r="K2182" s="25">
        <v>554761</v>
      </c>
    </row>
    <row r="2183" spans="1:11" x14ac:dyDescent="0.25">
      <c r="A2183" s="2">
        <v>40166</v>
      </c>
      <c r="B2183" s="25">
        <v>633353</v>
      </c>
      <c r="C2183">
        <v>2009</v>
      </c>
      <c r="D2183" s="1" t="s">
        <v>3</v>
      </c>
      <c r="E2183">
        <v>0</v>
      </c>
      <c r="F2183" s="3">
        <v>39.0416666666667</v>
      </c>
      <c r="G2183">
        <v>9</v>
      </c>
      <c r="H2183" s="3">
        <v>2.7083333333333299</v>
      </c>
      <c r="I2183" s="5">
        <v>0</v>
      </c>
      <c r="J2183">
        <v>1</v>
      </c>
      <c r="K2183" s="25">
        <v>623900</v>
      </c>
    </row>
    <row r="2184" spans="1:11" x14ac:dyDescent="0.25">
      <c r="A2184" s="2">
        <v>40167</v>
      </c>
      <c r="B2184" s="25">
        <v>617285</v>
      </c>
      <c r="C2184">
        <v>2009</v>
      </c>
      <c r="D2184" s="1" t="s">
        <v>4</v>
      </c>
      <c r="E2184">
        <v>0</v>
      </c>
      <c r="F2184" s="3">
        <v>39.875</v>
      </c>
      <c r="G2184">
        <v>7</v>
      </c>
      <c r="H2184" s="3">
        <v>3.0416666666666701</v>
      </c>
      <c r="I2184" s="5">
        <v>0</v>
      </c>
      <c r="J2184">
        <v>1</v>
      </c>
      <c r="K2184" s="25">
        <v>633353</v>
      </c>
    </row>
    <row r="2185" spans="1:11" x14ac:dyDescent="0.25">
      <c r="A2185" s="2">
        <v>40168</v>
      </c>
      <c r="B2185" s="25">
        <v>635112</v>
      </c>
      <c r="C2185">
        <v>2009</v>
      </c>
      <c r="D2185" s="1" t="s">
        <v>5</v>
      </c>
      <c r="E2185">
        <v>0</v>
      </c>
      <c r="F2185" s="3">
        <v>39.7083333333333</v>
      </c>
      <c r="G2185">
        <v>8</v>
      </c>
      <c r="H2185" s="3">
        <v>2.5416666666666701</v>
      </c>
      <c r="I2185" s="5">
        <v>0</v>
      </c>
      <c r="J2185">
        <v>0</v>
      </c>
      <c r="K2185" s="25">
        <v>617285</v>
      </c>
    </row>
    <row r="2186" spans="1:11" x14ac:dyDescent="0.25">
      <c r="A2186" s="2">
        <v>40169</v>
      </c>
      <c r="B2186" s="25">
        <v>654136</v>
      </c>
      <c r="C2186">
        <v>2009</v>
      </c>
      <c r="D2186" s="1" t="s">
        <v>6</v>
      </c>
      <c r="E2186">
        <v>0</v>
      </c>
      <c r="F2186" s="3">
        <v>38</v>
      </c>
      <c r="G2186">
        <v>9</v>
      </c>
      <c r="H2186" s="3">
        <v>5.6666666666666696</v>
      </c>
      <c r="I2186" s="5">
        <v>0</v>
      </c>
      <c r="J2186">
        <v>0</v>
      </c>
      <c r="K2186" s="25">
        <v>635112</v>
      </c>
    </row>
    <row r="2187" spans="1:11" x14ac:dyDescent="0.25">
      <c r="A2187" s="2">
        <v>40170</v>
      </c>
      <c r="B2187" s="25">
        <v>694323</v>
      </c>
      <c r="C2187">
        <v>2009</v>
      </c>
      <c r="D2187" s="1" t="s">
        <v>7</v>
      </c>
      <c r="E2187">
        <v>0</v>
      </c>
      <c r="F2187" s="3">
        <v>40.5</v>
      </c>
      <c r="G2187">
        <v>16</v>
      </c>
      <c r="H2187" s="3">
        <v>4.625</v>
      </c>
      <c r="I2187" s="5">
        <v>0</v>
      </c>
      <c r="J2187">
        <v>0</v>
      </c>
      <c r="K2187" s="25">
        <v>654136</v>
      </c>
    </row>
    <row r="2188" spans="1:11" x14ac:dyDescent="0.25">
      <c r="A2188" s="2">
        <v>40171</v>
      </c>
      <c r="B2188" s="25">
        <v>711456</v>
      </c>
      <c r="C2188">
        <v>2009</v>
      </c>
      <c r="D2188" s="1" t="s">
        <v>1</v>
      </c>
      <c r="E2188">
        <v>0</v>
      </c>
      <c r="F2188" s="3">
        <v>44.6666666666667</v>
      </c>
      <c r="G2188">
        <v>7</v>
      </c>
      <c r="H2188" s="3">
        <v>2</v>
      </c>
      <c r="I2188" s="5">
        <v>1</v>
      </c>
      <c r="J2188">
        <v>0</v>
      </c>
      <c r="K2188" s="25">
        <v>694323</v>
      </c>
    </row>
    <row r="2189" spans="1:11" x14ac:dyDescent="0.25">
      <c r="A2189" s="2">
        <v>40172</v>
      </c>
      <c r="B2189" s="25">
        <v>731745</v>
      </c>
      <c r="C2189">
        <v>2009</v>
      </c>
      <c r="D2189" s="1" t="s">
        <v>2</v>
      </c>
      <c r="E2189">
        <v>1</v>
      </c>
      <c r="F2189" s="3">
        <v>46.7083333333333</v>
      </c>
      <c r="G2189">
        <v>8</v>
      </c>
      <c r="H2189" s="3">
        <v>3.4166666666666701</v>
      </c>
      <c r="I2189" s="5">
        <v>1</v>
      </c>
      <c r="J2189">
        <v>0</v>
      </c>
      <c r="K2189" s="25">
        <v>711456</v>
      </c>
    </row>
    <row r="2190" spans="1:11" x14ac:dyDescent="0.25">
      <c r="A2190" s="2">
        <v>40173</v>
      </c>
      <c r="B2190" s="25">
        <v>773533</v>
      </c>
      <c r="C2190">
        <v>2009</v>
      </c>
      <c r="D2190" s="1" t="s">
        <v>3</v>
      </c>
      <c r="E2190">
        <v>0</v>
      </c>
      <c r="F2190" s="3">
        <v>49.0833333333333</v>
      </c>
      <c r="G2190">
        <v>7</v>
      </c>
      <c r="H2190" s="3">
        <v>2.875</v>
      </c>
      <c r="I2190" s="5">
        <v>0</v>
      </c>
      <c r="J2190">
        <v>1</v>
      </c>
      <c r="K2190" s="25">
        <v>731745</v>
      </c>
    </row>
    <row r="2191" spans="1:11" x14ac:dyDescent="0.25">
      <c r="A2191" s="2">
        <v>40174</v>
      </c>
      <c r="B2191" s="25">
        <v>789918</v>
      </c>
      <c r="C2191">
        <v>2009</v>
      </c>
      <c r="D2191" s="1" t="s">
        <v>4</v>
      </c>
      <c r="E2191">
        <v>0</v>
      </c>
      <c r="F2191" s="3">
        <v>48.8333333333333</v>
      </c>
      <c r="G2191">
        <v>7</v>
      </c>
      <c r="H2191" s="3">
        <v>2.2916666666666701</v>
      </c>
      <c r="I2191" s="5">
        <v>0</v>
      </c>
      <c r="J2191">
        <v>1</v>
      </c>
      <c r="K2191" s="25">
        <v>773533</v>
      </c>
    </row>
    <row r="2192" spans="1:11" x14ac:dyDescent="0.25">
      <c r="A2192" s="2">
        <v>40175</v>
      </c>
      <c r="B2192" s="25">
        <v>817423</v>
      </c>
      <c r="C2192">
        <v>2009</v>
      </c>
      <c r="D2192" s="1" t="s">
        <v>5</v>
      </c>
      <c r="E2192">
        <v>0</v>
      </c>
      <c r="F2192" s="3">
        <v>48.7916666666667</v>
      </c>
      <c r="G2192">
        <v>7</v>
      </c>
      <c r="H2192" s="3">
        <v>2.5833333333333299</v>
      </c>
      <c r="I2192" s="5">
        <v>0</v>
      </c>
      <c r="J2192">
        <v>0</v>
      </c>
      <c r="K2192" s="25">
        <v>789918</v>
      </c>
    </row>
    <row r="2193" spans="1:11" x14ac:dyDescent="0.25">
      <c r="A2193" s="2">
        <v>40176</v>
      </c>
      <c r="B2193" s="25">
        <v>779542</v>
      </c>
      <c r="C2193">
        <v>2009</v>
      </c>
      <c r="D2193" s="1" t="s">
        <v>6</v>
      </c>
      <c r="E2193">
        <v>0</v>
      </c>
      <c r="F2193" s="3">
        <v>44.4166666666667</v>
      </c>
      <c r="G2193">
        <v>7</v>
      </c>
      <c r="H2193" s="3">
        <v>2.4583333333333299</v>
      </c>
      <c r="I2193" s="5">
        <v>0</v>
      </c>
      <c r="J2193">
        <v>0</v>
      </c>
      <c r="K2193" s="25">
        <v>817423</v>
      </c>
    </row>
    <row r="2194" spans="1:11" x14ac:dyDescent="0.25">
      <c r="A2194" s="2">
        <v>40177</v>
      </c>
      <c r="B2194" s="25">
        <v>698708</v>
      </c>
      <c r="C2194">
        <v>2009</v>
      </c>
      <c r="D2194" s="1" t="s">
        <v>7</v>
      </c>
      <c r="E2194">
        <v>0</v>
      </c>
      <c r="F2194" s="3">
        <v>40.5833333333333</v>
      </c>
      <c r="G2194">
        <v>7</v>
      </c>
      <c r="H2194" s="3">
        <v>2.625</v>
      </c>
      <c r="I2194" s="5">
        <v>0</v>
      </c>
      <c r="J2194">
        <v>0</v>
      </c>
      <c r="K2194" s="25">
        <v>779542</v>
      </c>
    </row>
    <row r="2195" spans="1:11" x14ac:dyDescent="0.25">
      <c r="A2195" s="2">
        <v>40178</v>
      </c>
      <c r="B2195" s="25">
        <v>625780</v>
      </c>
      <c r="C2195">
        <v>2009</v>
      </c>
      <c r="D2195" s="1" t="s">
        <v>1</v>
      </c>
      <c r="E2195">
        <v>0</v>
      </c>
      <c r="F2195" s="3">
        <v>35.0833333333333</v>
      </c>
      <c r="G2195">
        <v>16</v>
      </c>
      <c r="H2195" s="3">
        <v>9.2083333333333304</v>
      </c>
      <c r="I2195" s="5">
        <v>0</v>
      </c>
      <c r="J2195">
        <v>0</v>
      </c>
      <c r="K2195" s="25">
        <v>698708</v>
      </c>
    </row>
    <row r="2196" spans="1:11" x14ac:dyDescent="0.25">
      <c r="A2196" s="2">
        <v>40179</v>
      </c>
      <c r="B2196" s="25">
        <v>572190</v>
      </c>
      <c r="C2196">
        <v>2010</v>
      </c>
      <c r="D2196" s="1" t="s">
        <v>2</v>
      </c>
      <c r="E2196">
        <v>1</v>
      </c>
      <c r="F2196" s="3">
        <v>32.25</v>
      </c>
      <c r="G2196">
        <v>15</v>
      </c>
      <c r="H2196" s="3">
        <v>6.7916666666666696</v>
      </c>
      <c r="I2196" s="5">
        <v>1</v>
      </c>
      <c r="J2196">
        <v>0</v>
      </c>
      <c r="K2196" s="25">
        <v>625780</v>
      </c>
    </row>
    <row r="2197" spans="1:11" x14ac:dyDescent="0.25">
      <c r="A2197" s="2">
        <v>40180</v>
      </c>
      <c r="B2197" s="25">
        <v>565461</v>
      </c>
      <c r="C2197">
        <v>2010</v>
      </c>
      <c r="D2197" s="1" t="s">
        <v>3</v>
      </c>
      <c r="E2197">
        <v>0</v>
      </c>
      <c r="F2197" s="3">
        <v>37.7083333333333</v>
      </c>
      <c r="G2197">
        <v>9</v>
      </c>
      <c r="H2197" s="3">
        <v>2.5833333333333299</v>
      </c>
      <c r="I2197" s="5">
        <v>0</v>
      </c>
      <c r="J2197">
        <v>1</v>
      </c>
      <c r="K2197" s="25">
        <v>572190</v>
      </c>
    </row>
    <row r="2198" spans="1:11" x14ac:dyDescent="0.25">
      <c r="A2198" s="2">
        <v>40181</v>
      </c>
      <c r="B2198" s="25">
        <v>606028</v>
      </c>
      <c r="C2198">
        <v>2010</v>
      </c>
      <c r="D2198" s="1" t="s">
        <v>4</v>
      </c>
      <c r="E2198">
        <v>0</v>
      </c>
      <c r="F2198" s="3">
        <v>40.75</v>
      </c>
      <c r="G2198">
        <v>8</v>
      </c>
      <c r="H2198" s="3">
        <v>1.875</v>
      </c>
      <c r="I2198" s="5">
        <v>0</v>
      </c>
      <c r="J2198">
        <v>1</v>
      </c>
      <c r="K2198" s="25">
        <v>565461</v>
      </c>
    </row>
    <row r="2199" spans="1:11" x14ac:dyDescent="0.25">
      <c r="A2199" s="2">
        <v>40182</v>
      </c>
      <c r="B2199" s="25">
        <v>672833</v>
      </c>
      <c r="C2199">
        <v>2010</v>
      </c>
      <c r="D2199" s="1" t="s">
        <v>5</v>
      </c>
      <c r="E2199">
        <v>0</v>
      </c>
      <c r="F2199" s="3">
        <v>42.75</v>
      </c>
      <c r="G2199">
        <v>7</v>
      </c>
      <c r="H2199" s="3">
        <v>2.7083333333333299</v>
      </c>
      <c r="I2199" s="5">
        <v>0</v>
      </c>
      <c r="J2199">
        <v>0</v>
      </c>
      <c r="K2199" s="25">
        <v>606028</v>
      </c>
    </row>
    <row r="2200" spans="1:11" x14ac:dyDescent="0.25">
      <c r="A2200" s="2">
        <v>40183</v>
      </c>
      <c r="B2200" s="25">
        <v>636613</v>
      </c>
      <c r="C2200">
        <v>2010</v>
      </c>
      <c r="D2200" s="1" t="s">
        <v>6</v>
      </c>
      <c r="E2200">
        <v>0</v>
      </c>
      <c r="F2200" s="3">
        <v>36.2916666666667</v>
      </c>
      <c r="G2200">
        <v>7</v>
      </c>
      <c r="H2200" s="3">
        <v>1.9166666666666701</v>
      </c>
      <c r="I2200" s="5">
        <v>0</v>
      </c>
      <c r="J2200">
        <v>0</v>
      </c>
      <c r="K2200" s="25">
        <v>672833</v>
      </c>
    </row>
    <row r="2201" spans="1:11" x14ac:dyDescent="0.25">
      <c r="A2201" s="2">
        <v>40184</v>
      </c>
      <c r="B2201" s="25">
        <v>625733</v>
      </c>
      <c r="C2201">
        <v>2010</v>
      </c>
      <c r="D2201" s="1" t="s">
        <v>7</v>
      </c>
      <c r="E2201">
        <v>0</v>
      </c>
      <c r="F2201" s="3">
        <v>35.8333333333333</v>
      </c>
      <c r="G2201">
        <v>9</v>
      </c>
      <c r="H2201" s="3">
        <v>4.2916666666666696</v>
      </c>
      <c r="I2201" s="5">
        <v>0</v>
      </c>
      <c r="J2201">
        <v>0</v>
      </c>
      <c r="K2201" s="25">
        <v>636613</v>
      </c>
    </row>
    <row r="2202" spans="1:11" x14ac:dyDescent="0.25">
      <c r="A2202" s="2">
        <v>40185</v>
      </c>
      <c r="B2202" s="25">
        <v>747744</v>
      </c>
      <c r="C2202">
        <v>2010</v>
      </c>
      <c r="D2202" s="1" t="s">
        <v>1</v>
      </c>
      <c r="E2202">
        <v>0</v>
      </c>
      <c r="F2202" s="3">
        <v>49.7916666666667</v>
      </c>
      <c r="G2202">
        <v>10</v>
      </c>
      <c r="H2202" s="3">
        <v>2.9583333333333299</v>
      </c>
      <c r="I2202" s="5">
        <v>0</v>
      </c>
      <c r="J2202">
        <v>0</v>
      </c>
      <c r="K2202" s="25">
        <v>625733</v>
      </c>
    </row>
    <row r="2203" spans="1:11" x14ac:dyDescent="0.25">
      <c r="A2203" s="2">
        <v>40186</v>
      </c>
      <c r="B2203" s="25">
        <v>749782</v>
      </c>
      <c r="C2203">
        <v>2010</v>
      </c>
      <c r="D2203" s="1" t="s">
        <v>2</v>
      </c>
      <c r="E2203">
        <v>1</v>
      </c>
      <c r="F2203" s="3">
        <v>46.8333333333333</v>
      </c>
      <c r="G2203">
        <v>12</v>
      </c>
      <c r="H2203" s="3">
        <v>3.25</v>
      </c>
      <c r="I2203" s="5">
        <v>0</v>
      </c>
      <c r="J2203">
        <v>0</v>
      </c>
      <c r="K2203" s="25">
        <v>747744</v>
      </c>
    </row>
    <row r="2204" spans="1:11" x14ac:dyDescent="0.25">
      <c r="A2204" s="2">
        <v>40187</v>
      </c>
      <c r="B2204" s="25">
        <v>686008</v>
      </c>
      <c r="C2204">
        <v>2010</v>
      </c>
      <c r="D2204" s="1" t="s">
        <v>3</v>
      </c>
      <c r="E2204">
        <v>0</v>
      </c>
      <c r="F2204" s="3">
        <v>40.0833333333333</v>
      </c>
      <c r="G2204">
        <v>14</v>
      </c>
      <c r="H2204" s="3">
        <v>4.25</v>
      </c>
      <c r="I2204" s="5">
        <v>0</v>
      </c>
      <c r="J2204">
        <v>1</v>
      </c>
      <c r="K2204" s="25">
        <v>749782</v>
      </c>
    </row>
    <row r="2205" spans="1:11" x14ac:dyDescent="0.25">
      <c r="A2205" s="2">
        <v>40188</v>
      </c>
      <c r="B2205" s="25">
        <v>657864</v>
      </c>
      <c r="C2205">
        <v>2010</v>
      </c>
      <c r="D2205" s="1" t="s">
        <v>4</v>
      </c>
      <c r="E2205">
        <v>0</v>
      </c>
      <c r="F2205" s="3">
        <v>42.7916666666667</v>
      </c>
      <c r="G2205">
        <v>9</v>
      </c>
      <c r="H2205" s="3">
        <v>3.0416666666666701</v>
      </c>
      <c r="I2205" s="5">
        <v>0</v>
      </c>
      <c r="J2205">
        <v>1</v>
      </c>
      <c r="K2205" s="25">
        <v>686008</v>
      </c>
    </row>
    <row r="2206" spans="1:11" x14ac:dyDescent="0.25">
      <c r="A2206" s="2">
        <v>40189</v>
      </c>
      <c r="B2206" s="25">
        <v>682180</v>
      </c>
      <c r="C2206">
        <v>2010</v>
      </c>
      <c r="D2206" s="1" t="s">
        <v>5</v>
      </c>
      <c r="E2206">
        <v>0</v>
      </c>
      <c r="F2206" s="3">
        <v>43.8333333333333</v>
      </c>
      <c r="G2206">
        <v>8</v>
      </c>
      <c r="H2206" s="3">
        <v>2.0416666666666701</v>
      </c>
      <c r="I2206" s="5">
        <v>0</v>
      </c>
      <c r="J2206">
        <v>0</v>
      </c>
      <c r="K2206" s="25">
        <v>657864</v>
      </c>
    </row>
    <row r="2207" spans="1:11" x14ac:dyDescent="0.25">
      <c r="A2207" s="2">
        <v>40190</v>
      </c>
      <c r="B2207" s="25">
        <v>670651</v>
      </c>
      <c r="C2207">
        <v>2010</v>
      </c>
      <c r="D2207" s="1" t="s">
        <v>6</v>
      </c>
      <c r="E2207">
        <v>0</v>
      </c>
      <c r="F2207" s="3">
        <v>42.875</v>
      </c>
      <c r="G2207">
        <v>14</v>
      </c>
      <c r="H2207" s="3">
        <v>4.375</v>
      </c>
      <c r="I2207" s="5">
        <v>0</v>
      </c>
      <c r="J2207">
        <v>0</v>
      </c>
      <c r="K2207" s="25">
        <v>682180</v>
      </c>
    </row>
    <row r="2208" spans="1:11" x14ac:dyDescent="0.25">
      <c r="A2208" s="2">
        <v>40191</v>
      </c>
      <c r="B2208" s="25">
        <v>597691</v>
      </c>
      <c r="C2208">
        <v>2010</v>
      </c>
      <c r="D2208" s="1" t="s">
        <v>7</v>
      </c>
      <c r="E2208">
        <v>0</v>
      </c>
      <c r="F2208" s="3">
        <v>37.4583333333333</v>
      </c>
      <c r="G2208">
        <v>9</v>
      </c>
      <c r="H2208" s="3">
        <v>3.6666666666666701</v>
      </c>
      <c r="I2208" s="5">
        <v>0</v>
      </c>
      <c r="J2208">
        <v>0</v>
      </c>
      <c r="K2208" s="25">
        <v>670651</v>
      </c>
    </row>
    <row r="2209" spans="1:11" x14ac:dyDescent="0.25">
      <c r="A2209" s="2">
        <v>40192</v>
      </c>
      <c r="B2209" s="25">
        <v>599073</v>
      </c>
      <c r="C2209">
        <v>2010</v>
      </c>
      <c r="D2209" s="1" t="s">
        <v>1</v>
      </c>
      <c r="E2209">
        <v>0</v>
      </c>
      <c r="F2209" s="3">
        <v>35.2916666666667</v>
      </c>
      <c r="G2209">
        <v>13</v>
      </c>
      <c r="H2209" s="3">
        <v>3.6666666666666701</v>
      </c>
      <c r="I2209" s="5">
        <v>0</v>
      </c>
      <c r="J2209">
        <v>0</v>
      </c>
      <c r="K2209" s="25">
        <v>597691</v>
      </c>
    </row>
    <row r="2210" spans="1:11" x14ac:dyDescent="0.25">
      <c r="A2210" s="2">
        <v>40193</v>
      </c>
      <c r="B2210" s="25">
        <v>628466</v>
      </c>
      <c r="C2210">
        <v>2010</v>
      </c>
      <c r="D2210" s="1" t="s">
        <v>2</v>
      </c>
      <c r="E2210">
        <v>1</v>
      </c>
      <c r="F2210" s="3">
        <v>40.4166666666667</v>
      </c>
      <c r="G2210">
        <v>9</v>
      </c>
      <c r="H2210" s="3">
        <v>3.4583333333333299</v>
      </c>
      <c r="I2210" s="5">
        <v>0</v>
      </c>
      <c r="J2210">
        <v>0</v>
      </c>
      <c r="K2210" s="25">
        <v>599073</v>
      </c>
    </row>
    <row r="2211" spans="1:11" x14ac:dyDescent="0.25">
      <c r="A2211" s="2">
        <v>40194</v>
      </c>
      <c r="B2211" s="25">
        <v>639388</v>
      </c>
      <c r="C2211">
        <v>2010</v>
      </c>
      <c r="D2211" s="1" t="s">
        <v>3</v>
      </c>
      <c r="E2211">
        <v>0</v>
      </c>
      <c r="F2211" s="3">
        <v>41.0416666666667</v>
      </c>
      <c r="G2211">
        <v>6</v>
      </c>
      <c r="H2211" s="3">
        <v>2.375</v>
      </c>
      <c r="I2211" s="5">
        <v>0</v>
      </c>
      <c r="J2211">
        <v>1</v>
      </c>
      <c r="K2211" s="25">
        <v>628466</v>
      </c>
    </row>
    <row r="2212" spans="1:11" x14ac:dyDescent="0.25">
      <c r="A2212" s="2">
        <v>40195</v>
      </c>
      <c r="B2212" s="25">
        <v>606336</v>
      </c>
      <c r="C2212">
        <v>2010</v>
      </c>
      <c r="D2212" s="1" t="s">
        <v>4</v>
      </c>
      <c r="E2212">
        <v>0</v>
      </c>
      <c r="F2212" s="3">
        <v>40.7083333333333</v>
      </c>
      <c r="G2212">
        <v>8</v>
      </c>
      <c r="H2212" s="3">
        <v>3.5</v>
      </c>
      <c r="I2212" s="5">
        <v>0</v>
      </c>
      <c r="J2212">
        <v>1</v>
      </c>
      <c r="K2212" s="25">
        <v>639388</v>
      </c>
    </row>
    <row r="2213" spans="1:11" x14ac:dyDescent="0.25">
      <c r="A2213" s="2">
        <v>40196</v>
      </c>
      <c r="B2213" s="25">
        <v>566016</v>
      </c>
      <c r="C2213">
        <v>2010</v>
      </c>
      <c r="D2213" s="1" t="s">
        <v>5</v>
      </c>
      <c r="E2213">
        <v>0</v>
      </c>
      <c r="F2213" s="3">
        <v>28.25</v>
      </c>
      <c r="G2213">
        <v>21</v>
      </c>
      <c r="H2213" s="3">
        <v>12.0416666666667</v>
      </c>
      <c r="I2213" s="5">
        <v>0</v>
      </c>
      <c r="J2213">
        <v>0</v>
      </c>
      <c r="K2213" s="25">
        <v>606336</v>
      </c>
    </row>
    <row r="2214" spans="1:11" x14ac:dyDescent="0.25">
      <c r="A2214" s="2">
        <v>40197</v>
      </c>
      <c r="B2214" s="25">
        <v>504892</v>
      </c>
      <c r="C2214">
        <v>2010</v>
      </c>
      <c r="D2214" s="1" t="s">
        <v>6</v>
      </c>
      <c r="E2214">
        <v>0</v>
      </c>
      <c r="F2214" s="3">
        <v>26.7916666666667</v>
      </c>
      <c r="G2214">
        <v>22</v>
      </c>
      <c r="H2214" s="3">
        <v>9.9166666666666696</v>
      </c>
      <c r="I2214" s="5">
        <v>0</v>
      </c>
      <c r="J2214">
        <v>0</v>
      </c>
      <c r="K2214" s="25">
        <v>566016</v>
      </c>
    </row>
    <row r="2215" spans="1:11" x14ac:dyDescent="0.25">
      <c r="A2215" s="2">
        <v>40198</v>
      </c>
      <c r="B2215" s="25">
        <v>539498</v>
      </c>
      <c r="C2215">
        <v>2010</v>
      </c>
      <c r="D2215" s="1" t="s">
        <v>7</v>
      </c>
      <c r="E2215">
        <v>0</v>
      </c>
      <c r="F2215" s="3">
        <v>28.2916666666667</v>
      </c>
      <c r="G2215">
        <v>23</v>
      </c>
      <c r="H2215" s="3">
        <v>11.4166666666667</v>
      </c>
      <c r="I2215" s="5">
        <v>0</v>
      </c>
      <c r="J2215">
        <v>0</v>
      </c>
      <c r="K2215" s="25">
        <v>504892</v>
      </c>
    </row>
    <row r="2216" spans="1:11" x14ac:dyDescent="0.25">
      <c r="A2216" s="2">
        <v>40199</v>
      </c>
      <c r="B2216" s="25">
        <v>520953</v>
      </c>
      <c r="C2216">
        <v>2010</v>
      </c>
      <c r="D2216" s="1" t="s">
        <v>1</v>
      </c>
      <c r="E2216">
        <v>0</v>
      </c>
      <c r="F2216" s="3">
        <v>25.7916666666667</v>
      </c>
      <c r="G2216">
        <v>26</v>
      </c>
      <c r="H2216" s="3">
        <v>12.75</v>
      </c>
      <c r="I2216" s="5">
        <v>0</v>
      </c>
      <c r="J2216">
        <v>0</v>
      </c>
      <c r="K2216" s="25">
        <v>539498</v>
      </c>
    </row>
    <row r="2217" spans="1:11" x14ac:dyDescent="0.25">
      <c r="A2217" s="2">
        <v>40200</v>
      </c>
      <c r="B2217" s="25">
        <v>552853</v>
      </c>
      <c r="C2217">
        <v>2010</v>
      </c>
      <c r="D2217" s="1" t="s">
        <v>2</v>
      </c>
      <c r="E2217">
        <v>1</v>
      </c>
      <c r="F2217" s="3">
        <v>28.3333333333333</v>
      </c>
      <c r="G2217">
        <v>26</v>
      </c>
      <c r="H2217" s="3">
        <v>13.0416666666667</v>
      </c>
      <c r="I2217" s="5">
        <v>0</v>
      </c>
      <c r="J2217">
        <v>0</v>
      </c>
      <c r="K2217" s="25">
        <v>520953</v>
      </c>
    </row>
    <row r="2218" spans="1:11" x14ac:dyDescent="0.25">
      <c r="A2218" s="2">
        <v>40201</v>
      </c>
      <c r="B2218" s="25">
        <v>593844</v>
      </c>
      <c r="C2218">
        <v>2010</v>
      </c>
      <c r="D2218" s="1" t="s">
        <v>3</v>
      </c>
      <c r="E2218">
        <v>0</v>
      </c>
      <c r="F2218" s="3">
        <v>31.625</v>
      </c>
      <c r="G2218">
        <v>17</v>
      </c>
      <c r="H2218" s="3">
        <v>5.2083333333333304</v>
      </c>
      <c r="I2218" s="5">
        <v>0</v>
      </c>
      <c r="J2218">
        <v>1</v>
      </c>
      <c r="K2218" s="25">
        <v>552853</v>
      </c>
    </row>
    <row r="2219" spans="1:11" x14ac:dyDescent="0.25">
      <c r="A2219" s="2">
        <v>40202</v>
      </c>
      <c r="B2219" s="25">
        <v>601351</v>
      </c>
      <c r="C2219">
        <v>2010</v>
      </c>
      <c r="D2219" s="1" t="s">
        <v>4</v>
      </c>
      <c r="E2219">
        <v>0</v>
      </c>
      <c r="F2219" s="3">
        <v>33.75</v>
      </c>
      <c r="G2219">
        <v>10</v>
      </c>
      <c r="H2219" s="3">
        <v>5.2083333333333304</v>
      </c>
      <c r="I2219" s="5">
        <v>0</v>
      </c>
      <c r="J2219">
        <v>1</v>
      </c>
      <c r="K2219" s="25">
        <v>593844</v>
      </c>
    </row>
    <row r="2220" spans="1:11" x14ac:dyDescent="0.25">
      <c r="A2220" s="2">
        <v>40203</v>
      </c>
      <c r="B2220" s="25">
        <v>618368</v>
      </c>
      <c r="C2220">
        <v>2010</v>
      </c>
      <c r="D2220" s="1" t="s">
        <v>5</v>
      </c>
      <c r="E2220">
        <v>0</v>
      </c>
      <c r="F2220" s="3">
        <v>32.7083333333333</v>
      </c>
      <c r="G2220">
        <v>10</v>
      </c>
      <c r="H2220" s="3">
        <v>5.7083333333333304</v>
      </c>
      <c r="I2220" s="5">
        <v>0</v>
      </c>
      <c r="J2220">
        <v>0</v>
      </c>
      <c r="K2220" s="25">
        <v>601351</v>
      </c>
    </row>
    <row r="2221" spans="1:11" x14ac:dyDescent="0.25">
      <c r="A2221" s="2">
        <v>40204</v>
      </c>
      <c r="B2221" s="25">
        <v>601520</v>
      </c>
      <c r="C2221">
        <v>2010</v>
      </c>
      <c r="D2221" s="1" t="s">
        <v>6</v>
      </c>
      <c r="E2221">
        <v>0</v>
      </c>
      <c r="F2221" s="3">
        <v>33.25</v>
      </c>
      <c r="G2221">
        <v>10</v>
      </c>
      <c r="H2221" s="3">
        <v>2.1666666666666701</v>
      </c>
      <c r="I2221" s="5">
        <v>0</v>
      </c>
      <c r="J2221">
        <v>0</v>
      </c>
      <c r="K2221" s="25">
        <v>618368</v>
      </c>
    </row>
    <row r="2222" spans="1:11" x14ac:dyDescent="0.25">
      <c r="A2222" s="2">
        <v>40205</v>
      </c>
      <c r="B2222" s="25">
        <v>584365</v>
      </c>
      <c r="C2222">
        <v>2010</v>
      </c>
      <c r="D2222" s="1" t="s">
        <v>7</v>
      </c>
      <c r="E2222">
        <v>0</v>
      </c>
      <c r="F2222" s="3">
        <v>32.7083333333333</v>
      </c>
      <c r="G2222">
        <v>7</v>
      </c>
      <c r="H2222" s="3">
        <v>3.8333333333333299</v>
      </c>
      <c r="I2222" s="5">
        <v>0</v>
      </c>
      <c r="J2222">
        <v>0</v>
      </c>
      <c r="K2222" s="25">
        <v>601520</v>
      </c>
    </row>
    <row r="2223" spans="1:11" x14ac:dyDescent="0.25">
      <c r="A2223" s="2">
        <v>40206</v>
      </c>
      <c r="B2223" s="25">
        <v>581335</v>
      </c>
      <c r="C2223">
        <v>2010</v>
      </c>
      <c r="D2223" s="1" t="s">
        <v>1</v>
      </c>
      <c r="E2223">
        <v>0</v>
      </c>
      <c r="F2223" s="3">
        <v>34.125</v>
      </c>
      <c r="G2223">
        <v>15</v>
      </c>
      <c r="H2223" s="3">
        <v>5.875</v>
      </c>
      <c r="I2223" s="5">
        <v>0</v>
      </c>
      <c r="J2223">
        <v>0</v>
      </c>
      <c r="K2223" s="25">
        <v>584365</v>
      </c>
    </row>
    <row r="2224" spans="1:11" x14ac:dyDescent="0.25">
      <c r="A2224" s="2">
        <v>40207</v>
      </c>
      <c r="B2224" s="25">
        <v>617168</v>
      </c>
      <c r="C2224">
        <v>2010</v>
      </c>
      <c r="D2224" s="1" t="s">
        <v>2</v>
      </c>
      <c r="E2224">
        <v>1</v>
      </c>
      <c r="F2224" s="3">
        <v>37</v>
      </c>
      <c r="G2224">
        <v>9</v>
      </c>
      <c r="H2224" s="3">
        <v>3</v>
      </c>
      <c r="I2224" s="5">
        <v>0</v>
      </c>
      <c r="J2224">
        <v>0</v>
      </c>
      <c r="K2224" s="25">
        <v>581335</v>
      </c>
    </row>
    <row r="2225" spans="1:11" x14ac:dyDescent="0.25">
      <c r="A2225" s="2">
        <v>40208</v>
      </c>
      <c r="B2225" s="25">
        <v>574935</v>
      </c>
      <c r="C2225">
        <v>2010</v>
      </c>
      <c r="D2225" s="1" t="s">
        <v>3</v>
      </c>
      <c r="E2225">
        <v>0</v>
      </c>
      <c r="F2225" s="3">
        <v>34.7083333333333</v>
      </c>
      <c r="G2225">
        <v>12</v>
      </c>
      <c r="H2225" s="3">
        <v>4.125</v>
      </c>
      <c r="I2225" s="5">
        <v>0</v>
      </c>
      <c r="J2225">
        <v>1</v>
      </c>
      <c r="K2225" s="25">
        <v>617168</v>
      </c>
    </row>
    <row r="2226" spans="1:11" x14ac:dyDescent="0.25">
      <c r="A2226" s="2">
        <v>40209</v>
      </c>
      <c r="B2226" s="25">
        <v>521336</v>
      </c>
      <c r="C2226">
        <v>2010</v>
      </c>
      <c r="D2226" s="1" t="s">
        <v>4</v>
      </c>
      <c r="E2226">
        <v>0</v>
      </c>
      <c r="F2226" s="3">
        <v>29.375</v>
      </c>
      <c r="G2226">
        <v>10</v>
      </c>
      <c r="H2226" s="3">
        <v>5.25</v>
      </c>
      <c r="I2226" s="5">
        <v>0</v>
      </c>
      <c r="J2226">
        <v>1</v>
      </c>
      <c r="K2226" s="25">
        <v>574935</v>
      </c>
    </row>
    <row r="2227" spans="1:11" x14ac:dyDescent="0.25">
      <c r="A2227" s="2">
        <v>40210</v>
      </c>
      <c r="B2227" s="25">
        <v>560143</v>
      </c>
      <c r="C2227">
        <v>2010</v>
      </c>
      <c r="D2227" s="1" t="s">
        <v>5</v>
      </c>
      <c r="E2227">
        <v>0</v>
      </c>
      <c r="F2227" s="3">
        <v>30.7083333333333</v>
      </c>
      <c r="G2227">
        <v>9</v>
      </c>
      <c r="H2227" s="3">
        <v>4.5</v>
      </c>
      <c r="I2227" s="5">
        <v>0</v>
      </c>
      <c r="J2227">
        <v>0</v>
      </c>
      <c r="K2227" s="25">
        <v>521336</v>
      </c>
    </row>
    <row r="2228" spans="1:11" x14ac:dyDescent="0.25">
      <c r="A2228" s="2">
        <v>40211</v>
      </c>
      <c r="B2228" s="25">
        <v>556503</v>
      </c>
      <c r="C2228">
        <v>2010</v>
      </c>
      <c r="D2228" s="1" t="s">
        <v>6</v>
      </c>
      <c r="E2228">
        <v>0</v>
      </c>
      <c r="F2228" s="3">
        <v>31.0416666666667</v>
      </c>
      <c r="G2228">
        <v>7</v>
      </c>
      <c r="H2228" s="3">
        <v>3.5</v>
      </c>
      <c r="I2228" s="5">
        <v>0</v>
      </c>
      <c r="J2228">
        <v>0</v>
      </c>
      <c r="K2228" s="25">
        <v>560143</v>
      </c>
    </row>
    <row r="2229" spans="1:11" x14ac:dyDescent="0.25">
      <c r="A2229" s="2">
        <v>40212</v>
      </c>
      <c r="B2229" s="25">
        <v>536294</v>
      </c>
      <c r="C2229">
        <v>2010</v>
      </c>
      <c r="D2229" s="1" t="s">
        <v>7</v>
      </c>
      <c r="E2229">
        <v>0</v>
      </c>
      <c r="F2229" s="3">
        <v>30.25</v>
      </c>
      <c r="G2229">
        <v>9</v>
      </c>
      <c r="H2229" s="3">
        <v>4.4166666666666696</v>
      </c>
      <c r="I2229" s="5">
        <v>0</v>
      </c>
      <c r="J2229">
        <v>0</v>
      </c>
      <c r="K2229" s="25">
        <v>556503</v>
      </c>
    </row>
    <row r="2230" spans="1:11" x14ac:dyDescent="0.25">
      <c r="A2230" s="2">
        <v>40213</v>
      </c>
      <c r="B2230" s="25">
        <v>502772</v>
      </c>
      <c r="C2230">
        <v>2010</v>
      </c>
      <c r="D2230" s="1" t="s">
        <v>1</v>
      </c>
      <c r="E2230">
        <v>0</v>
      </c>
      <c r="F2230" s="3">
        <v>29.5</v>
      </c>
      <c r="G2230">
        <v>9</v>
      </c>
      <c r="H2230" s="3">
        <v>4.2083333333333304</v>
      </c>
      <c r="I2230" s="5">
        <v>0</v>
      </c>
      <c r="J2230">
        <v>0</v>
      </c>
      <c r="K2230" s="25">
        <v>536294</v>
      </c>
    </row>
    <row r="2231" spans="1:11" x14ac:dyDescent="0.25">
      <c r="A2231" s="2">
        <v>40214</v>
      </c>
      <c r="B2231" s="25">
        <v>490980</v>
      </c>
      <c r="C2231">
        <v>2010</v>
      </c>
      <c r="D2231" s="1" t="s">
        <v>2</v>
      </c>
      <c r="E2231">
        <v>1</v>
      </c>
      <c r="F2231" s="3">
        <v>26.7916666666667</v>
      </c>
      <c r="G2231">
        <v>13</v>
      </c>
      <c r="H2231" s="3">
        <v>4.0416666666666696</v>
      </c>
      <c r="I2231" s="5">
        <v>0</v>
      </c>
      <c r="J2231">
        <v>0</v>
      </c>
      <c r="K2231" s="25">
        <v>502772</v>
      </c>
    </row>
    <row r="2232" spans="1:11" x14ac:dyDescent="0.25">
      <c r="A2232" s="2">
        <v>40215</v>
      </c>
      <c r="B2232" s="25">
        <v>449202</v>
      </c>
      <c r="C2232">
        <v>2010</v>
      </c>
      <c r="D2232" s="1" t="s">
        <v>3</v>
      </c>
      <c r="E2232">
        <v>0</v>
      </c>
      <c r="F2232" s="3">
        <v>27.1666666666667</v>
      </c>
      <c r="G2232">
        <v>9</v>
      </c>
      <c r="H2232" s="3">
        <v>4</v>
      </c>
      <c r="I2232" s="5">
        <v>0</v>
      </c>
      <c r="J2232">
        <v>1</v>
      </c>
      <c r="K2232" s="25">
        <v>490980</v>
      </c>
    </row>
    <row r="2233" spans="1:11" x14ac:dyDescent="0.25">
      <c r="A2233" s="2">
        <v>40216</v>
      </c>
      <c r="B2233" s="25">
        <v>506976</v>
      </c>
      <c r="C2233">
        <v>2010</v>
      </c>
      <c r="D2233" s="1" t="s">
        <v>4</v>
      </c>
      <c r="E2233">
        <v>0</v>
      </c>
      <c r="F2233" s="3">
        <v>30.25</v>
      </c>
      <c r="G2233">
        <v>17</v>
      </c>
      <c r="H2233" s="3">
        <v>7.125</v>
      </c>
      <c r="I2233" s="5">
        <v>0</v>
      </c>
      <c r="J2233">
        <v>1</v>
      </c>
      <c r="K2233" s="25">
        <v>449202</v>
      </c>
    </row>
    <row r="2234" spans="1:11" x14ac:dyDescent="0.25">
      <c r="A2234" s="2">
        <v>40217</v>
      </c>
      <c r="B2234" s="25">
        <v>561153</v>
      </c>
      <c r="C2234">
        <v>2010</v>
      </c>
      <c r="D2234" s="1" t="s">
        <v>5</v>
      </c>
      <c r="E2234">
        <v>0</v>
      </c>
      <c r="F2234" s="3">
        <v>34.3333333333333</v>
      </c>
      <c r="G2234">
        <v>10</v>
      </c>
      <c r="H2234" s="3">
        <v>4.5416666666666696</v>
      </c>
      <c r="I2234" s="5">
        <v>0</v>
      </c>
      <c r="J2234">
        <v>0</v>
      </c>
      <c r="K2234" s="25">
        <v>506976</v>
      </c>
    </row>
    <row r="2235" spans="1:11" x14ac:dyDescent="0.25">
      <c r="A2235" s="2">
        <v>40218</v>
      </c>
      <c r="B2235" s="25">
        <v>591652</v>
      </c>
      <c r="C2235">
        <v>2010</v>
      </c>
      <c r="D2235" s="1" t="s">
        <v>6</v>
      </c>
      <c r="E2235">
        <v>0</v>
      </c>
      <c r="F2235" s="3">
        <v>33.5416666666667</v>
      </c>
      <c r="G2235">
        <v>12</v>
      </c>
      <c r="H2235" s="3">
        <v>6</v>
      </c>
      <c r="I2235" s="5">
        <v>0</v>
      </c>
      <c r="J2235">
        <v>0</v>
      </c>
      <c r="K2235" s="25">
        <v>561153</v>
      </c>
    </row>
    <row r="2236" spans="1:11" x14ac:dyDescent="0.25">
      <c r="A2236" s="2">
        <v>40219</v>
      </c>
      <c r="B2236" s="25">
        <v>538503</v>
      </c>
      <c r="C2236">
        <v>2010</v>
      </c>
      <c r="D2236" s="1" t="s">
        <v>7</v>
      </c>
      <c r="E2236">
        <v>0</v>
      </c>
      <c r="F2236" s="3">
        <v>30.75</v>
      </c>
      <c r="G2236">
        <v>9</v>
      </c>
      <c r="H2236" s="3">
        <v>4.2916666666666696</v>
      </c>
      <c r="I2236" s="5">
        <v>0</v>
      </c>
      <c r="J2236">
        <v>0</v>
      </c>
      <c r="K2236" s="25">
        <v>591652</v>
      </c>
    </row>
    <row r="2237" spans="1:11" x14ac:dyDescent="0.25">
      <c r="A2237" s="2">
        <v>40220</v>
      </c>
      <c r="B2237" s="25">
        <v>537934</v>
      </c>
      <c r="C2237">
        <v>2010</v>
      </c>
      <c r="D2237" s="1" t="s">
        <v>1</v>
      </c>
      <c r="E2237">
        <v>0</v>
      </c>
      <c r="F2237" s="3">
        <v>28.5416666666667</v>
      </c>
      <c r="G2237">
        <v>15</v>
      </c>
      <c r="H2237" s="3">
        <v>6.125</v>
      </c>
      <c r="I2237" s="5">
        <v>0</v>
      </c>
      <c r="J2237">
        <v>0</v>
      </c>
      <c r="K2237" s="25">
        <v>538503</v>
      </c>
    </row>
    <row r="2238" spans="1:11" x14ac:dyDescent="0.25">
      <c r="A2238" s="2">
        <v>40221</v>
      </c>
      <c r="B2238" s="25">
        <v>461427</v>
      </c>
      <c r="C2238">
        <v>2010</v>
      </c>
      <c r="D2238" s="1" t="s">
        <v>2</v>
      </c>
      <c r="E2238">
        <v>1</v>
      </c>
      <c r="F2238" s="3">
        <v>23.75</v>
      </c>
      <c r="G2238">
        <v>9</v>
      </c>
      <c r="H2238" s="3">
        <v>5.7083333333333304</v>
      </c>
      <c r="I2238" s="5">
        <v>0</v>
      </c>
      <c r="J2238">
        <v>0</v>
      </c>
      <c r="K2238" s="25">
        <v>537934</v>
      </c>
    </row>
    <row r="2239" spans="1:11" x14ac:dyDescent="0.25">
      <c r="A2239" s="2">
        <v>40222</v>
      </c>
      <c r="B2239" s="25">
        <v>469039</v>
      </c>
      <c r="C2239">
        <v>2010</v>
      </c>
      <c r="D2239" s="1" t="s">
        <v>3</v>
      </c>
      <c r="E2239">
        <v>0</v>
      </c>
      <c r="F2239" s="3">
        <v>25.0833333333333</v>
      </c>
      <c r="G2239">
        <v>14</v>
      </c>
      <c r="H2239" s="3">
        <v>4.7083333333333304</v>
      </c>
      <c r="I2239" s="5">
        <v>0</v>
      </c>
      <c r="J2239">
        <v>1</v>
      </c>
      <c r="K2239" s="25">
        <v>461427</v>
      </c>
    </row>
    <row r="2240" spans="1:11" x14ac:dyDescent="0.25">
      <c r="A2240" s="2">
        <v>40223</v>
      </c>
      <c r="B2240" s="25">
        <v>425235</v>
      </c>
      <c r="C2240">
        <v>2010</v>
      </c>
      <c r="D2240" s="1" t="s">
        <v>4</v>
      </c>
      <c r="E2240">
        <v>0</v>
      </c>
      <c r="F2240" s="3">
        <v>25.9583333333333</v>
      </c>
      <c r="G2240">
        <v>12</v>
      </c>
      <c r="H2240" s="3">
        <v>5</v>
      </c>
      <c r="I2240" s="5">
        <v>0</v>
      </c>
      <c r="J2240">
        <v>1</v>
      </c>
      <c r="K2240" s="25">
        <v>469039</v>
      </c>
    </row>
    <row r="2241" spans="1:11" x14ac:dyDescent="0.25">
      <c r="A2241" s="2">
        <v>40224</v>
      </c>
      <c r="B2241" s="25">
        <v>511246</v>
      </c>
      <c r="C2241">
        <v>2010</v>
      </c>
      <c r="D2241" s="1" t="s">
        <v>5</v>
      </c>
      <c r="E2241">
        <v>0</v>
      </c>
      <c r="F2241" s="3">
        <v>27.7083333333333</v>
      </c>
      <c r="G2241">
        <v>9</v>
      </c>
      <c r="H2241" s="3">
        <v>3.6666666666666701</v>
      </c>
      <c r="I2241" s="5">
        <v>0</v>
      </c>
      <c r="J2241">
        <v>0</v>
      </c>
      <c r="K2241" s="25">
        <v>425235</v>
      </c>
    </row>
    <row r="2242" spans="1:11" x14ac:dyDescent="0.25">
      <c r="A2242" s="2">
        <v>40225</v>
      </c>
      <c r="B2242" s="25">
        <v>455254</v>
      </c>
      <c r="C2242">
        <v>2010</v>
      </c>
      <c r="D2242" s="1" t="s">
        <v>6</v>
      </c>
      <c r="E2242">
        <v>0</v>
      </c>
      <c r="F2242" s="3">
        <v>28.2083333333333</v>
      </c>
      <c r="G2242">
        <v>9</v>
      </c>
      <c r="H2242" s="3">
        <v>3.9583333333333299</v>
      </c>
      <c r="I2242" s="5">
        <v>0</v>
      </c>
      <c r="J2242">
        <v>0</v>
      </c>
      <c r="K2242" s="25">
        <v>511246</v>
      </c>
    </row>
    <row r="2243" spans="1:11" x14ac:dyDescent="0.25">
      <c r="A2243" s="2">
        <v>40226</v>
      </c>
      <c r="B2243" s="25">
        <v>484781</v>
      </c>
      <c r="C2243">
        <v>2010</v>
      </c>
      <c r="D2243" s="1" t="s">
        <v>7</v>
      </c>
      <c r="E2243">
        <v>0</v>
      </c>
      <c r="F2243" s="3">
        <v>27.2916666666667</v>
      </c>
      <c r="G2243">
        <v>8</v>
      </c>
      <c r="H2243" s="3">
        <v>2.0833333333333299</v>
      </c>
      <c r="I2243" s="5">
        <v>0</v>
      </c>
      <c r="J2243">
        <v>0</v>
      </c>
      <c r="K2243" s="25">
        <v>455254</v>
      </c>
    </row>
    <row r="2244" spans="1:11" x14ac:dyDescent="0.25">
      <c r="A2244" s="2">
        <v>40227</v>
      </c>
      <c r="B2244" s="25">
        <v>492014</v>
      </c>
      <c r="C2244">
        <v>2010</v>
      </c>
      <c r="D2244" s="1" t="s">
        <v>1</v>
      </c>
      <c r="E2244">
        <v>0</v>
      </c>
      <c r="F2244" s="3">
        <v>28.7083333333333</v>
      </c>
      <c r="G2244">
        <v>13</v>
      </c>
      <c r="H2244" s="3">
        <v>4.4583333333333304</v>
      </c>
      <c r="I2244" s="5">
        <v>0</v>
      </c>
      <c r="J2244">
        <v>0</v>
      </c>
      <c r="K2244" s="25">
        <v>484781</v>
      </c>
    </row>
    <row r="2245" spans="1:11" x14ac:dyDescent="0.25">
      <c r="A2245" s="2">
        <v>40228</v>
      </c>
      <c r="B2245" s="25">
        <v>551459</v>
      </c>
      <c r="C2245">
        <v>2010</v>
      </c>
      <c r="D2245" s="1" t="s">
        <v>2</v>
      </c>
      <c r="E2245">
        <v>1</v>
      </c>
      <c r="F2245" s="3">
        <v>33.5416666666667</v>
      </c>
      <c r="G2245">
        <v>10</v>
      </c>
      <c r="H2245" s="3">
        <v>5.0833333333333304</v>
      </c>
      <c r="I2245" s="5">
        <v>0</v>
      </c>
      <c r="J2245">
        <v>0</v>
      </c>
      <c r="K2245" s="25">
        <v>492014</v>
      </c>
    </row>
    <row r="2246" spans="1:11" x14ac:dyDescent="0.25">
      <c r="A2246" s="2">
        <v>40229</v>
      </c>
      <c r="B2246" s="25">
        <v>561492</v>
      </c>
      <c r="C2246">
        <v>2010</v>
      </c>
      <c r="D2246" s="1" t="s">
        <v>3</v>
      </c>
      <c r="E2246">
        <v>0</v>
      </c>
      <c r="F2246" s="3">
        <v>35.2083333333333</v>
      </c>
      <c r="G2246">
        <v>14</v>
      </c>
      <c r="H2246" s="3">
        <v>5.75</v>
      </c>
      <c r="I2246" s="5">
        <v>0</v>
      </c>
      <c r="J2246">
        <v>1</v>
      </c>
      <c r="K2246" s="25">
        <v>551459</v>
      </c>
    </row>
    <row r="2247" spans="1:11" x14ac:dyDescent="0.25">
      <c r="A2247" s="2">
        <v>40230</v>
      </c>
      <c r="B2247" s="25">
        <v>634701</v>
      </c>
      <c r="C2247">
        <v>2010</v>
      </c>
      <c r="D2247" s="1" t="s">
        <v>4</v>
      </c>
      <c r="E2247">
        <v>0</v>
      </c>
      <c r="F2247" s="3">
        <v>37.3333333333333</v>
      </c>
      <c r="G2247">
        <v>12</v>
      </c>
      <c r="H2247" s="3">
        <v>4.4583333333333304</v>
      </c>
      <c r="I2247" s="5">
        <v>0</v>
      </c>
      <c r="J2247">
        <v>1</v>
      </c>
      <c r="K2247" s="25">
        <v>561492</v>
      </c>
    </row>
    <row r="2248" spans="1:11" x14ac:dyDescent="0.25">
      <c r="A2248" s="2">
        <v>40231</v>
      </c>
      <c r="B2248" s="25">
        <v>661678</v>
      </c>
      <c r="C2248">
        <v>2010</v>
      </c>
      <c r="D2248" s="1" t="s">
        <v>5</v>
      </c>
      <c r="E2248">
        <v>0</v>
      </c>
      <c r="F2248" s="3">
        <v>37.75</v>
      </c>
      <c r="G2248">
        <v>17</v>
      </c>
      <c r="H2248" s="3">
        <v>8.0833333333333304</v>
      </c>
      <c r="I2248" s="5">
        <v>0</v>
      </c>
      <c r="J2248">
        <v>0</v>
      </c>
      <c r="K2248" s="25">
        <v>634701</v>
      </c>
    </row>
    <row r="2249" spans="1:11" x14ac:dyDescent="0.25">
      <c r="A2249" s="2">
        <v>40232</v>
      </c>
      <c r="B2249" s="25">
        <v>593838</v>
      </c>
      <c r="C2249">
        <v>2010</v>
      </c>
      <c r="D2249" s="1" t="s">
        <v>6</v>
      </c>
      <c r="E2249">
        <v>0</v>
      </c>
      <c r="F2249" s="3">
        <v>31.4583333333333</v>
      </c>
      <c r="G2249">
        <v>13</v>
      </c>
      <c r="H2249" s="3">
        <v>7.25</v>
      </c>
      <c r="I2249" s="5">
        <v>0</v>
      </c>
      <c r="J2249">
        <v>0</v>
      </c>
      <c r="K2249" s="25">
        <v>661678</v>
      </c>
    </row>
    <row r="2250" spans="1:11" x14ac:dyDescent="0.25">
      <c r="A2250" s="2">
        <v>40233</v>
      </c>
      <c r="B2250" s="25">
        <v>580135</v>
      </c>
      <c r="C2250">
        <v>2010</v>
      </c>
      <c r="D2250" s="1" t="s">
        <v>7</v>
      </c>
      <c r="E2250">
        <v>0</v>
      </c>
      <c r="F2250" s="3">
        <v>28.4583333333333</v>
      </c>
      <c r="G2250">
        <v>28</v>
      </c>
      <c r="H2250" s="3">
        <v>8.875</v>
      </c>
      <c r="I2250" s="5">
        <v>0</v>
      </c>
      <c r="J2250">
        <v>0</v>
      </c>
      <c r="K2250" s="25">
        <v>593838</v>
      </c>
    </row>
    <row r="2251" spans="1:11" x14ac:dyDescent="0.25">
      <c r="A2251" s="2">
        <v>40234</v>
      </c>
      <c r="B2251" s="25">
        <v>518245</v>
      </c>
      <c r="C2251">
        <v>2010</v>
      </c>
      <c r="D2251" s="1" t="s">
        <v>1</v>
      </c>
      <c r="E2251">
        <v>0</v>
      </c>
      <c r="F2251" s="3">
        <v>28.4166666666667</v>
      </c>
      <c r="G2251">
        <v>10</v>
      </c>
      <c r="H2251" s="3">
        <v>5.6666666666666696</v>
      </c>
      <c r="I2251" s="5">
        <v>0</v>
      </c>
      <c r="J2251">
        <v>0</v>
      </c>
      <c r="K2251" s="25">
        <v>580135</v>
      </c>
    </row>
    <row r="2252" spans="1:11" x14ac:dyDescent="0.25">
      <c r="A2252" s="2">
        <v>40235</v>
      </c>
      <c r="B2252" s="25">
        <v>458032</v>
      </c>
      <c r="C2252">
        <v>2010</v>
      </c>
      <c r="D2252" s="1" t="s">
        <v>2</v>
      </c>
      <c r="E2252">
        <v>1</v>
      </c>
      <c r="F2252" s="3">
        <v>23.25</v>
      </c>
      <c r="G2252">
        <v>26</v>
      </c>
      <c r="H2252" s="3">
        <v>14.0416666666667</v>
      </c>
      <c r="I2252" s="5">
        <v>0</v>
      </c>
      <c r="J2252">
        <v>0</v>
      </c>
      <c r="K2252" s="25">
        <v>518245</v>
      </c>
    </row>
    <row r="2253" spans="1:11" x14ac:dyDescent="0.25">
      <c r="A2253" s="2">
        <v>40236</v>
      </c>
      <c r="B2253" s="25">
        <v>407087</v>
      </c>
      <c r="C2253">
        <v>2010</v>
      </c>
      <c r="D2253" s="1" t="s">
        <v>3</v>
      </c>
      <c r="E2253">
        <v>0</v>
      </c>
      <c r="F2253" s="3">
        <v>21.7916666666667</v>
      </c>
      <c r="G2253">
        <v>23</v>
      </c>
      <c r="H2253" s="3">
        <v>10.8333333333333</v>
      </c>
      <c r="I2253" s="5">
        <v>0</v>
      </c>
      <c r="J2253">
        <v>1</v>
      </c>
      <c r="K2253" s="25">
        <v>458032</v>
      </c>
    </row>
    <row r="2254" spans="1:11" x14ac:dyDescent="0.25">
      <c r="A2254" s="2">
        <v>40237</v>
      </c>
      <c r="B2254" s="25">
        <v>430844</v>
      </c>
      <c r="C2254">
        <v>2010</v>
      </c>
      <c r="D2254" s="1" t="s">
        <v>4</v>
      </c>
      <c r="E2254">
        <v>0</v>
      </c>
      <c r="F2254" s="3">
        <v>26.4166666666667</v>
      </c>
      <c r="G2254">
        <v>15</v>
      </c>
      <c r="H2254" s="3">
        <v>6.7083333333333304</v>
      </c>
      <c r="I2254" s="5">
        <v>0</v>
      </c>
      <c r="J2254">
        <v>1</v>
      </c>
      <c r="K2254" s="25">
        <v>407087</v>
      </c>
    </row>
    <row r="2255" spans="1:11" x14ac:dyDescent="0.25">
      <c r="A2255" s="2">
        <v>40238</v>
      </c>
      <c r="B2255" s="25">
        <v>433079</v>
      </c>
      <c r="C2255">
        <v>2010</v>
      </c>
      <c r="D2255" s="1" t="s">
        <v>5</v>
      </c>
      <c r="E2255">
        <v>0</v>
      </c>
      <c r="F2255" s="3">
        <v>25.125</v>
      </c>
      <c r="G2255">
        <v>9</v>
      </c>
      <c r="H2255" s="3">
        <v>4.3333333333333304</v>
      </c>
      <c r="I2255" s="5">
        <v>0</v>
      </c>
      <c r="J2255">
        <v>0</v>
      </c>
      <c r="K2255" s="25">
        <v>430844</v>
      </c>
    </row>
    <row r="2256" spans="1:11" x14ac:dyDescent="0.25">
      <c r="A2256" s="2">
        <v>40239</v>
      </c>
      <c r="B2256" s="25">
        <v>397676</v>
      </c>
      <c r="C2256">
        <v>2010</v>
      </c>
      <c r="D2256" s="1" t="s">
        <v>6</v>
      </c>
      <c r="E2256">
        <v>0</v>
      </c>
      <c r="F2256" s="3">
        <v>17.875</v>
      </c>
      <c r="G2256">
        <v>22</v>
      </c>
      <c r="H2256" s="3">
        <v>13.125</v>
      </c>
      <c r="I2256" s="5">
        <v>0</v>
      </c>
      <c r="J2256">
        <v>0</v>
      </c>
      <c r="K2256" s="25">
        <v>433079</v>
      </c>
    </row>
    <row r="2257" spans="1:11" x14ac:dyDescent="0.25">
      <c r="A2257" s="2">
        <v>40240</v>
      </c>
      <c r="B2257" s="25">
        <v>371971</v>
      </c>
      <c r="C2257">
        <v>2010</v>
      </c>
      <c r="D2257" s="1" t="s">
        <v>7</v>
      </c>
      <c r="E2257">
        <v>0</v>
      </c>
      <c r="F2257" s="3">
        <v>18.5833333333333</v>
      </c>
      <c r="G2257">
        <v>23</v>
      </c>
      <c r="H2257" s="3">
        <v>12.5</v>
      </c>
      <c r="I2257" s="5">
        <v>0</v>
      </c>
      <c r="J2257">
        <v>0</v>
      </c>
      <c r="K2257" s="25">
        <v>397676</v>
      </c>
    </row>
    <row r="2258" spans="1:11" x14ac:dyDescent="0.25">
      <c r="A2258" s="2">
        <v>40241</v>
      </c>
      <c r="B2258" s="25">
        <v>446956</v>
      </c>
      <c r="C2258">
        <v>2010</v>
      </c>
      <c r="D2258" s="1" t="s">
        <v>1</v>
      </c>
      <c r="E2258">
        <v>0</v>
      </c>
      <c r="F2258" s="3">
        <v>25.5416666666667</v>
      </c>
      <c r="G2258">
        <v>31</v>
      </c>
      <c r="H2258" s="3">
        <v>9.2916666666666696</v>
      </c>
      <c r="I2258" s="5">
        <v>0</v>
      </c>
      <c r="J2258">
        <v>0</v>
      </c>
      <c r="K2258" s="25">
        <v>371971</v>
      </c>
    </row>
    <row r="2259" spans="1:11" x14ac:dyDescent="0.25">
      <c r="A2259" s="2">
        <v>40242</v>
      </c>
      <c r="B2259" s="25">
        <v>477646</v>
      </c>
      <c r="C2259">
        <v>2010</v>
      </c>
      <c r="D2259" s="1" t="s">
        <v>2</v>
      </c>
      <c r="E2259">
        <v>1</v>
      </c>
      <c r="F2259" s="3">
        <v>28.1666666666667</v>
      </c>
      <c r="G2259">
        <v>8</v>
      </c>
      <c r="H2259" s="3">
        <v>4.6666666666666696</v>
      </c>
      <c r="I2259" s="5">
        <v>0</v>
      </c>
      <c r="J2259">
        <v>0</v>
      </c>
      <c r="K2259" s="25">
        <v>446956</v>
      </c>
    </row>
    <row r="2260" spans="1:11" x14ac:dyDescent="0.25">
      <c r="A2260" s="2">
        <v>40243</v>
      </c>
      <c r="B2260" s="25">
        <v>416629</v>
      </c>
      <c r="C2260">
        <v>2010</v>
      </c>
      <c r="D2260" s="1" t="s">
        <v>3</v>
      </c>
      <c r="E2260">
        <v>0</v>
      </c>
      <c r="F2260" s="3">
        <v>24</v>
      </c>
      <c r="G2260">
        <v>8</v>
      </c>
      <c r="H2260" s="3">
        <v>2.5</v>
      </c>
      <c r="I2260" s="5">
        <v>0</v>
      </c>
      <c r="J2260">
        <v>1</v>
      </c>
      <c r="K2260" s="25">
        <v>477646</v>
      </c>
    </row>
    <row r="2261" spans="1:11" x14ac:dyDescent="0.25">
      <c r="A2261" s="2">
        <v>40244</v>
      </c>
      <c r="B2261" s="25">
        <v>417875</v>
      </c>
      <c r="C2261">
        <v>2010</v>
      </c>
      <c r="D2261" s="1" t="s">
        <v>4</v>
      </c>
      <c r="E2261">
        <v>0</v>
      </c>
      <c r="F2261" s="3">
        <v>23.7916666666667</v>
      </c>
      <c r="G2261">
        <v>21</v>
      </c>
      <c r="H2261" s="3">
        <v>6.7083333333333304</v>
      </c>
      <c r="I2261" s="5">
        <v>0</v>
      </c>
      <c r="J2261">
        <v>1</v>
      </c>
      <c r="K2261" s="25">
        <v>416629</v>
      </c>
    </row>
    <row r="2262" spans="1:11" x14ac:dyDescent="0.25">
      <c r="A2262" s="2">
        <v>40245</v>
      </c>
      <c r="B2262" s="25">
        <v>382775</v>
      </c>
      <c r="C2262">
        <v>2010</v>
      </c>
      <c r="D2262" s="1" t="s">
        <v>5</v>
      </c>
      <c r="E2262">
        <v>0</v>
      </c>
      <c r="F2262" s="3">
        <v>21.25</v>
      </c>
      <c r="G2262">
        <v>15</v>
      </c>
      <c r="H2262" s="3">
        <v>7.1666666666666696</v>
      </c>
      <c r="I2262" s="5">
        <v>0</v>
      </c>
      <c r="J2262">
        <v>0</v>
      </c>
      <c r="K2262" s="25">
        <v>417875</v>
      </c>
    </row>
    <row r="2263" spans="1:11" x14ac:dyDescent="0.25">
      <c r="A2263" s="2">
        <v>40246</v>
      </c>
      <c r="B2263" s="25">
        <v>453002</v>
      </c>
      <c r="C2263">
        <v>2010</v>
      </c>
      <c r="D2263" s="1" t="s">
        <v>6</v>
      </c>
      <c r="E2263">
        <v>0</v>
      </c>
      <c r="F2263" s="3">
        <v>25.2916666666667</v>
      </c>
      <c r="G2263">
        <v>17</v>
      </c>
      <c r="H2263" s="3">
        <v>11.0833333333333</v>
      </c>
      <c r="I2263" s="5">
        <v>0</v>
      </c>
      <c r="J2263">
        <v>0</v>
      </c>
      <c r="K2263" s="25">
        <v>382775</v>
      </c>
    </row>
    <row r="2264" spans="1:11" x14ac:dyDescent="0.25">
      <c r="A2264" s="2">
        <v>40247</v>
      </c>
      <c r="B2264" s="25">
        <v>536820</v>
      </c>
      <c r="C2264">
        <v>2010</v>
      </c>
      <c r="D2264" s="1" t="s">
        <v>7</v>
      </c>
      <c r="E2264">
        <v>0</v>
      </c>
      <c r="F2264" s="3">
        <v>32.3333333333333</v>
      </c>
      <c r="G2264">
        <v>15</v>
      </c>
      <c r="H2264" s="3">
        <v>8.6666666666666696</v>
      </c>
      <c r="I2264" s="5">
        <v>0</v>
      </c>
      <c r="J2264">
        <v>0</v>
      </c>
      <c r="K2264" s="25">
        <v>453002</v>
      </c>
    </row>
    <row r="2265" spans="1:11" x14ac:dyDescent="0.25">
      <c r="A2265" s="2">
        <v>40248</v>
      </c>
      <c r="B2265" s="25">
        <v>504801</v>
      </c>
      <c r="C2265">
        <v>2010</v>
      </c>
      <c r="D2265" s="1" t="s">
        <v>1</v>
      </c>
      <c r="E2265">
        <v>0</v>
      </c>
      <c r="F2265" s="3">
        <v>30</v>
      </c>
      <c r="G2265">
        <v>9</v>
      </c>
      <c r="H2265" s="3">
        <v>5.6666666666666696</v>
      </c>
      <c r="I2265" s="5">
        <v>0</v>
      </c>
      <c r="J2265">
        <v>0</v>
      </c>
      <c r="K2265" s="25">
        <v>536820</v>
      </c>
    </row>
    <row r="2266" spans="1:11" x14ac:dyDescent="0.25">
      <c r="A2266" s="2">
        <v>40249</v>
      </c>
      <c r="B2266" s="25">
        <v>388776</v>
      </c>
      <c r="C2266">
        <v>2010</v>
      </c>
      <c r="D2266" s="1" t="s">
        <v>2</v>
      </c>
      <c r="E2266">
        <v>1</v>
      </c>
      <c r="F2266" s="3">
        <v>20.5416666666667</v>
      </c>
      <c r="G2266">
        <v>17</v>
      </c>
      <c r="H2266" s="3">
        <v>8.9583333333333304</v>
      </c>
      <c r="I2266" s="5">
        <v>0</v>
      </c>
      <c r="J2266">
        <v>0</v>
      </c>
      <c r="K2266" s="25">
        <v>504801</v>
      </c>
    </row>
    <row r="2267" spans="1:11" x14ac:dyDescent="0.25">
      <c r="A2267" s="2">
        <v>40250</v>
      </c>
      <c r="B2267" s="25">
        <v>507053</v>
      </c>
      <c r="C2267">
        <v>2010</v>
      </c>
      <c r="D2267" s="1" t="s">
        <v>3</v>
      </c>
      <c r="E2267">
        <v>0</v>
      </c>
      <c r="F2267" s="3">
        <v>28.625</v>
      </c>
      <c r="G2267">
        <v>21</v>
      </c>
      <c r="H2267" s="3">
        <v>11.2916666666667</v>
      </c>
      <c r="I2267" s="5">
        <v>0</v>
      </c>
      <c r="J2267">
        <v>1</v>
      </c>
      <c r="K2267" s="25">
        <v>388776</v>
      </c>
    </row>
    <row r="2268" spans="1:11" x14ac:dyDescent="0.25">
      <c r="A2268" s="2">
        <v>40251</v>
      </c>
      <c r="B2268" s="25">
        <v>433635</v>
      </c>
      <c r="C2268">
        <v>2010</v>
      </c>
      <c r="D2268" s="1" t="s">
        <v>4</v>
      </c>
      <c r="E2268">
        <v>0</v>
      </c>
      <c r="F2268" s="3">
        <v>25.9583333333333</v>
      </c>
      <c r="G2268">
        <v>23</v>
      </c>
      <c r="H2268" s="3">
        <v>10.5</v>
      </c>
      <c r="I2268" s="5">
        <v>0</v>
      </c>
      <c r="J2268">
        <v>1</v>
      </c>
      <c r="K2268" s="25">
        <v>507053</v>
      </c>
    </row>
    <row r="2269" spans="1:11" x14ac:dyDescent="0.25">
      <c r="A2269" s="2">
        <v>40252</v>
      </c>
      <c r="B2269" s="25">
        <v>384747</v>
      </c>
      <c r="C2269">
        <v>2010</v>
      </c>
      <c r="D2269" s="1" t="s">
        <v>5</v>
      </c>
      <c r="E2269">
        <v>0</v>
      </c>
      <c r="F2269" s="3">
        <v>23.375</v>
      </c>
      <c r="G2269">
        <v>10</v>
      </c>
      <c r="H2269" s="3">
        <v>4.9583333333333304</v>
      </c>
      <c r="I2269" s="5">
        <v>0</v>
      </c>
      <c r="J2269">
        <v>0</v>
      </c>
      <c r="K2269" s="25">
        <v>433635</v>
      </c>
    </row>
    <row r="2270" spans="1:11" x14ac:dyDescent="0.25">
      <c r="A2270" s="2">
        <v>40253</v>
      </c>
      <c r="B2270" s="25">
        <v>323685</v>
      </c>
      <c r="C2270">
        <v>2010</v>
      </c>
      <c r="D2270" s="1" t="s">
        <v>6</v>
      </c>
      <c r="E2270">
        <v>0</v>
      </c>
      <c r="F2270" s="3">
        <v>18.25</v>
      </c>
      <c r="G2270">
        <v>10</v>
      </c>
      <c r="H2270" s="3">
        <v>5.3333333333333304</v>
      </c>
      <c r="I2270" s="5">
        <v>0</v>
      </c>
      <c r="J2270">
        <v>0</v>
      </c>
      <c r="K2270" s="25">
        <v>384747</v>
      </c>
    </row>
    <row r="2271" spans="1:11" x14ac:dyDescent="0.25">
      <c r="A2271" s="2">
        <v>40254</v>
      </c>
      <c r="B2271" s="25">
        <v>287497</v>
      </c>
      <c r="C2271">
        <v>2010</v>
      </c>
      <c r="D2271" s="1" t="s">
        <v>7</v>
      </c>
      <c r="E2271">
        <v>0</v>
      </c>
      <c r="F2271" s="3">
        <v>15.9583333333333</v>
      </c>
      <c r="G2271">
        <v>12</v>
      </c>
      <c r="H2271" s="3">
        <v>4.375</v>
      </c>
      <c r="I2271" s="5">
        <v>0</v>
      </c>
      <c r="J2271">
        <v>0</v>
      </c>
      <c r="K2271" s="25">
        <v>323685</v>
      </c>
    </row>
    <row r="2272" spans="1:11" x14ac:dyDescent="0.25">
      <c r="A2272" s="2">
        <v>40255</v>
      </c>
      <c r="B2272" s="25">
        <v>362606</v>
      </c>
      <c r="C2272">
        <v>2010</v>
      </c>
      <c r="D2272" s="1" t="s">
        <v>1</v>
      </c>
      <c r="E2272">
        <v>0</v>
      </c>
      <c r="F2272" s="3">
        <v>22.2916666666667</v>
      </c>
      <c r="G2272">
        <v>23</v>
      </c>
      <c r="H2272" s="3">
        <v>10.2083333333333</v>
      </c>
      <c r="I2272" s="5">
        <v>0</v>
      </c>
      <c r="J2272">
        <v>0</v>
      </c>
      <c r="K2272" s="25">
        <v>287497</v>
      </c>
    </row>
    <row r="2273" spans="1:11" x14ac:dyDescent="0.25">
      <c r="A2273" s="2">
        <v>40256</v>
      </c>
      <c r="B2273" s="25">
        <v>461886</v>
      </c>
      <c r="C2273">
        <v>2010</v>
      </c>
      <c r="D2273" s="1" t="s">
        <v>2</v>
      </c>
      <c r="E2273">
        <v>1</v>
      </c>
      <c r="F2273" s="3">
        <v>28.0416666666667</v>
      </c>
      <c r="G2273">
        <v>15</v>
      </c>
      <c r="H2273" s="3">
        <v>6.0416666666666696</v>
      </c>
      <c r="I2273" s="5">
        <v>0</v>
      </c>
      <c r="J2273">
        <v>0</v>
      </c>
      <c r="K2273" s="25">
        <v>362606</v>
      </c>
    </row>
    <row r="2274" spans="1:11" x14ac:dyDescent="0.25">
      <c r="A2274" s="2">
        <v>40257</v>
      </c>
      <c r="B2274" s="25">
        <v>394806</v>
      </c>
      <c r="C2274">
        <v>2010</v>
      </c>
      <c r="D2274" s="1" t="s">
        <v>3</v>
      </c>
      <c r="E2274">
        <v>0</v>
      </c>
      <c r="F2274" s="3">
        <v>24.875</v>
      </c>
      <c r="G2274">
        <v>10</v>
      </c>
      <c r="H2274" s="3">
        <v>6.375</v>
      </c>
      <c r="I2274" s="5">
        <v>0</v>
      </c>
      <c r="J2274">
        <v>1</v>
      </c>
      <c r="K2274" s="25">
        <v>461886</v>
      </c>
    </row>
    <row r="2275" spans="1:11" x14ac:dyDescent="0.25">
      <c r="A2275" s="2">
        <v>40258</v>
      </c>
      <c r="B2275" s="25">
        <v>317647</v>
      </c>
      <c r="C2275">
        <v>2010</v>
      </c>
      <c r="D2275" s="1" t="s">
        <v>4</v>
      </c>
      <c r="E2275">
        <v>0</v>
      </c>
      <c r="F2275" s="3">
        <v>15.5833333333333</v>
      </c>
      <c r="G2275">
        <v>17</v>
      </c>
      <c r="H2275" s="3">
        <v>8.7916666666666696</v>
      </c>
      <c r="I2275" s="5">
        <v>0</v>
      </c>
      <c r="J2275">
        <v>1</v>
      </c>
      <c r="K2275" s="25">
        <v>394806</v>
      </c>
    </row>
    <row r="2276" spans="1:11" x14ac:dyDescent="0.25">
      <c r="A2276" s="2">
        <v>40259</v>
      </c>
      <c r="B2276" s="25">
        <v>365233</v>
      </c>
      <c r="C2276">
        <v>2010</v>
      </c>
      <c r="D2276" s="1" t="s">
        <v>5</v>
      </c>
      <c r="E2276">
        <v>0</v>
      </c>
      <c r="F2276" s="3">
        <v>23.4583333333333</v>
      </c>
      <c r="G2276">
        <v>21</v>
      </c>
      <c r="H2276" s="3">
        <v>8.9583333333333304</v>
      </c>
      <c r="I2276" s="5">
        <v>0</v>
      </c>
      <c r="J2276">
        <v>0</v>
      </c>
      <c r="K2276" s="25">
        <v>317647</v>
      </c>
    </row>
    <row r="2277" spans="1:11" x14ac:dyDescent="0.25">
      <c r="A2277" s="2">
        <v>40260</v>
      </c>
      <c r="B2277" s="25">
        <v>431090</v>
      </c>
      <c r="C2277">
        <v>2010</v>
      </c>
      <c r="D2277" s="1" t="s">
        <v>6</v>
      </c>
      <c r="E2277">
        <v>0</v>
      </c>
      <c r="F2277" s="3">
        <v>26.2083333333333</v>
      </c>
      <c r="G2277">
        <v>15</v>
      </c>
      <c r="H2277" s="3">
        <v>7.9166666666666696</v>
      </c>
      <c r="I2277" s="5">
        <v>0</v>
      </c>
      <c r="J2277">
        <v>0</v>
      </c>
      <c r="K2277" s="25">
        <v>365233</v>
      </c>
    </row>
    <row r="2278" spans="1:11" x14ac:dyDescent="0.25">
      <c r="A2278" s="2">
        <v>40261</v>
      </c>
      <c r="B2278" s="25">
        <v>365215</v>
      </c>
      <c r="C2278">
        <v>2010</v>
      </c>
      <c r="D2278" s="1" t="s">
        <v>7</v>
      </c>
      <c r="E2278">
        <v>0</v>
      </c>
      <c r="F2278" s="3">
        <v>19.8333333333333</v>
      </c>
      <c r="G2278">
        <v>17</v>
      </c>
      <c r="H2278" s="3">
        <v>6.75</v>
      </c>
      <c r="I2278" s="5">
        <v>0</v>
      </c>
      <c r="J2278">
        <v>0</v>
      </c>
      <c r="K2278" s="25">
        <v>431090</v>
      </c>
    </row>
    <row r="2279" spans="1:11" x14ac:dyDescent="0.25">
      <c r="A2279" s="2">
        <v>40262</v>
      </c>
      <c r="B2279" s="25">
        <v>371678</v>
      </c>
      <c r="C2279">
        <v>2010</v>
      </c>
      <c r="D2279" s="1" t="s">
        <v>1</v>
      </c>
      <c r="E2279">
        <v>0</v>
      </c>
      <c r="F2279" s="3">
        <v>18.2083333333333</v>
      </c>
      <c r="G2279">
        <v>29</v>
      </c>
      <c r="H2279" s="3">
        <v>12.625</v>
      </c>
      <c r="I2279" s="5">
        <v>0</v>
      </c>
      <c r="J2279">
        <v>0</v>
      </c>
      <c r="K2279" s="25">
        <v>365215</v>
      </c>
    </row>
    <row r="2280" spans="1:11" x14ac:dyDescent="0.25">
      <c r="A2280" s="2">
        <v>40263</v>
      </c>
      <c r="B2280" s="25">
        <v>453825</v>
      </c>
      <c r="C2280">
        <v>2010</v>
      </c>
      <c r="D2280" s="1" t="s">
        <v>2</v>
      </c>
      <c r="E2280">
        <v>1</v>
      </c>
      <c r="F2280" s="3">
        <v>28.5416666666667</v>
      </c>
      <c r="G2280">
        <v>20</v>
      </c>
      <c r="H2280" s="3">
        <v>8.75</v>
      </c>
      <c r="I2280" s="5">
        <v>0</v>
      </c>
      <c r="J2280">
        <v>0</v>
      </c>
      <c r="K2280" s="25">
        <v>371678</v>
      </c>
    </row>
    <row r="2281" spans="1:11" x14ac:dyDescent="0.25">
      <c r="A2281" s="2">
        <v>40264</v>
      </c>
      <c r="B2281" s="25">
        <v>391537</v>
      </c>
      <c r="C2281">
        <v>2010</v>
      </c>
      <c r="D2281" s="1" t="s">
        <v>3</v>
      </c>
      <c r="E2281">
        <v>0</v>
      </c>
      <c r="F2281" s="3">
        <v>25.3333333333333</v>
      </c>
      <c r="G2281">
        <v>14</v>
      </c>
      <c r="H2281" s="3">
        <v>7.4166666666666696</v>
      </c>
      <c r="I2281" s="5">
        <v>0</v>
      </c>
      <c r="J2281">
        <v>1</v>
      </c>
      <c r="K2281" s="25">
        <v>453825</v>
      </c>
    </row>
    <row r="2282" spans="1:11" x14ac:dyDescent="0.25">
      <c r="A2282" s="2">
        <v>40265</v>
      </c>
      <c r="B2282" s="25">
        <v>321677</v>
      </c>
      <c r="C2282">
        <v>2010</v>
      </c>
      <c r="D2282" s="1" t="s">
        <v>4</v>
      </c>
      <c r="E2282">
        <v>0</v>
      </c>
      <c r="F2282" s="3">
        <v>15.6666666666667</v>
      </c>
      <c r="G2282">
        <v>15</v>
      </c>
      <c r="H2282" s="3">
        <v>9.75</v>
      </c>
      <c r="I2282" s="5">
        <v>0</v>
      </c>
      <c r="J2282">
        <v>1</v>
      </c>
      <c r="K2282" s="25">
        <v>391537</v>
      </c>
    </row>
    <row r="2283" spans="1:11" x14ac:dyDescent="0.25">
      <c r="A2283" s="2">
        <v>40266</v>
      </c>
      <c r="B2283" s="25">
        <v>253521</v>
      </c>
      <c r="C2283">
        <v>2010</v>
      </c>
      <c r="D2283" s="1" t="s">
        <v>5</v>
      </c>
      <c r="E2283">
        <v>0</v>
      </c>
      <c r="F2283" s="3">
        <v>4.25</v>
      </c>
      <c r="G2283">
        <v>29</v>
      </c>
      <c r="H2283" s="3">
        <v>21.0833333333333</v>
      </c>
      <c r="I2283" s="5">
        <v>0</v>
      </c>
      <c r="J2283">
        <v>0</v>
      </c>
      <c r="K2283" s="25">
        <v>321677</v>
      </c>
    </row>
    <row r="2284" spans="1:11" x14ac:dyDescent="0.25">
      <c r="A2284" s="2">
        <v>40267</v>
      </c>
      <c r="B2284" s="25">
        <v>286040</v>
      </c>
      <c r="C2284">
        <v>2010</v>
      </c>
      <c r="D2284" s="1" t="s">
        <v>6</v>
      </c>
      <c r="E2284">
        <v>0</v>
      </c>
      <c r="F2284" s="3">
        <v>14.375</v>
      </c>
      <c r="G2284">
        <v>32</v>
      </c>
      <c r="H2284" s="3">
        <v>19.375</v>
      </c>
      <c r="I2284" s="5">
        <v>0</v>
      </c>
      <c r="J2284">
        <v>0</v>
      </c>
      <c r="K2284" s="25">
        <v>253521</v>
      </c>
    </row>
    <row r="2285" spans="1:11" x14ac:dyDescent="0.25">
      <c r="A2285" s="2">
        <v>40268</v>
      </c>
      <c r="B2285" s="25">
        <v>494786</v>
      </c>
      <c r="C2285">
        <v>2010</v>
      </c>
      <c r="D2285" s="1" t="s">
        <v>7</v>
      </c>
      <c r="E2285">
        <v>0</v>
      </c>
      <c r="F2285" s="3">
        <v>32.2083333333333</v>
      </c>
      <c r="G2285">
        <v>14</v>
      </c>
      <c r="H2285" s="3">
        <v>5.9583333333333304</v>
      </c>
      <c r="I2285" s="5">
        <v>0</v>
      </c>
      <c r="J2285">
        <v>0</v>
      </c>
      <c r="K2285" s="25">
        <v>286040</v>
      </c>
    </row>
    <row r="2286" spans="1:11" x14ac:dyDescent="0.25">
      <c r="A2286" s="2">
        <v>40269</v>
      </c>
      <c r="B2286" s="25">
        <v>508421</v>
      </c>
      <c r="C2286">
        <v>2010</v>
      </c>
      <c r="D2286" s="1" t="s">
        <v>1</v>
      </c>
      <c r="E2286">
        <v>0</v>
      </c>
      <c r="F2286" s="3">
        <v>29.7916666666667</v>
      </c>
      <c r="G2286">
        <v>17</v>
      </c>
      <c r="H2286" s="3">
        <v>8.9166666666666696</v>
      </c>
      <c r="I2286" s="5">
        <v>0</v>
      </c>
      <c r="J2286">
        <v>0</v>
      </c>
      <c r="K2286" s="25">
        <v>494786</v>
      </c>
    </row>
    <row r="2287" spans="1:11" x14ac:dyDescent="0.25">
      <c r="A2287" s="2">
        <v>40270</v>
      </c>
      <c r="B2287" s="25">
        <v>442862</v>
      </c>
      <c r="C2287">
        <v>2010</v>
      </c>
      <c r="D2287" s="1" t="s">
        <v>2</v>
      </c>
      <c r="E2287">
        <v>1</v>
      </c>
      <c r="F2287" s="3">
        <v>25.125</v>
      </c>
      <c r="G2287">
        <v>26</v>
      </c>
      <c r="H2287" s="3">
        <v>13.6666666666667</v>
      </c>
      <c r="I2287" s="5">
        <v>0</v>
      </c>
      <c r="J2287">
        <v>0</v>
      </c>
      <c r="K2287" s="25">
        <v>508421</v>
      </c>
    </row>
    <row r="2288" spans="1:11" x14ac:dyDescent="0.25">
      <c r="A2288" s="2">
        <v>40271</v>
      </c>
      <c r="B2288" s="25">
        <v>428792</v>
      </c>
      <c r="C2288">
        <v>2010</v>
      </c>
      <c r="D2288" s="1" t="s">
        <v>3</v>
      </c>
      <c r="E2288">
        <v>0</v>
      </c>
      <c r="F2288" s="3">
        <v>28.375</v>
      </c>
      <c r="G2288">
        <v>17</v>
      </c>
      <c r="H2288" s="3">
        <v>7.375</v>
      </c>
      <c r="I2288" s="5">
        <v>0</v>
      </c>
      <c r="J2288">
        <v>1</v>
      </c>
      <c r="K2288" s="25">
        <v>442862</v>
      </c>
    </row>
    <row r="2289" spans="1:11" x14ac:dyDescent="0.25">
      <c r="A2289" s="2">
        <v>40272</v>
      </c>
      <c r="B2289" s="25">
        <v>367380</v>
      </c>
      <c r="C2289">
        <v>2010</v>
      </c>
      <c r="D2289" s="1" t="s">
        <v>4</v>
      </c>
      <c r="E2289">
        <v>0</v>
      </c>
      <c r="F2289" s="3">
        <v>21.125</v>
      </c>
      <c r="G2289">
        <v>21</v>
      </c>
      <c r="H2289" s="3">
        <v>9.4583333333333304</v>
      </c>
      <c r="I2289" s="5">
        <v>0</v>
      </c>
      <c r="J2289">
        <v>1</v>
      </c>
      <c r="K2289" s="25">
        <v>428792</v>
      </c>
    </row>
    <row r="2290" spans="1:11" x14ac:dyDescent="0.25">
      <c r="A2290" s="2">
        <v>40273</v>
      </c>
      <c r="B2290" s="25">
        <v>455460</v>
      </c>
      <c r="C2290">
        <v>2010</v>
      </c>
      <c r="D2290" s="1" t="s">
        <v>5</v>
      </c>
      <c r="E2290">
        <v>0</v>
      </c>
      <c r="F2290" s="3">
        <v>25.25</v>
      </c>
      <c r="G2290">
        <v>31</v>
      </c>
      <c r="H2290" s="3">
        <v>15.3333333333333</v>
      </c>
      <c r="I2290" s="5">
        <v>0</v>
      </c>
      <c r="J2290">
        <v>0</v>
      </c>
      <c r="K2290" s="25">
        <v>367380</v>
      </c>
    </row>
    <row r="2291" spans="1:11" x14ac:dyDescent="0.25">
      <c r="A2291" s="2">
        <v>40274</v>
      </c>
      <c r="B2291" s="25">
        <v>524051</v>
      </c>
      <c r="C2291">
        <v>2010</v>
      </c>
      <c r="D2291" s="1" t="s">
        <v>6</v>
      </c>
      <c r="E2291">
        <v>0</v>
      </c>
      <c r="F2291" s="3">
        <v>29</v>
      </c>
      <c r="G2291">
        <v>23</v>
      </c>
      <c r="H2291" s="3">
        <v>11.875</v>
      </c>
      <c r="I2291" s="5">
        <v>0</v>
      </c>
      <c r="J2291">
        <v>0</v>
      </c>
      <c r="K2291" s="25">
        <v>455460</v>
      </c>
    </row>
    <row r="2292" spans="1:11" x14ac:dyDescent="0.25">
      <c r="A2292" s="2">
        <v>40275</v>
      </c>
      <c r="B2292" s="25">
        <v>413539</v>
      </c>
      <c r="C2292">
        <v>2010</v>
      </c>
      <c r="D2292" s="1" t="s">
        <v>7</v>
      </c>
      <c r="E2292">
        <v>0</v>
      </c>
      <c r="F2292" s="3">
        <v>24.9166666666667</v>
      </c>
      <c r="G2292">
        <v>10</v>
      </c>
      <c r="H2292" s="3">
        <v>6.7083333333333304</v>
      </c>
      <c r="I2292" s="5">
        <v>0</v>
      </c>
      <c r="J2292">
        <v>0</v>
      </c>
      <c r="K2292" s="25">
        <v>524051</v>
      </c>
    </row>
    <row r="2293" spans="1:11" x14ac:dyDescent="0.25">
      <c r="A2293" s="2">
        <v>40276</v>
      </c>
      <c r="B2293" s="25">
        <v>306605</v>
      </c>
      <c r="C2293">
        <v>2010</v>
      </c>
      <c r="D2293" s="1" t="s">
        <v>1</v>
      </c>
      <c r="E2293">
        <v>0</v>
      </c>
      <c r="F2293" s="3">
        <v>16.75</v>
      </c>
      <c r="G2293">
        <v>18</v>
      </c>
      <c r="H2293" s="3">
        <v>10.4583333333333</v>
      </c>
      <c r="I2293" s="5">
        <v>0</v>
      </c>
      <c r="J2293">
        <v>0</v>
      </c>
      <c r="K2293" s="25">
        <v>413539</v>
      </c>
    </row>
    <row r="2294" spans="1:11" x14ac:dyDescent="0.25">
      <c r="A2294" s="2">
        <v>40277</v>
      </c>
      <c r="B2294" s="25">
        <v>332372</v>
      </c>
      <c r="C2294">
        <v>2010</v>
      </c>
      <c r="D2294" s="1" t="s">
        <v>2</v>
      </c>
      <c r="E2294">
        <v>1</v>
      </c>
      <c r="F2294" s="3">
        <v>23.5416666666667</v>
      </c>
      <c r="G2294">
        <v>15</v>
      </c>
      <c r="H2294" s="3">
        <v>6.9583333333333304</v>
      </c>
      <c r="I2294" s="5">
        <v>0</v>
      </c>
      <c r="J2294">
        <v>0</v>
      </c>
      <c r="K2294" s="25">
        <v>306605</v>
      </c>
    </row>
    <row r="2295" spans="1:11" x14ac:dyDescent="0.25">
      <c r="A2295" s="2">
        <v>40278</v>
      </c>
      <c r="B2295" s="25">
        <v>247163</v>
      </c>
      <c r="C2295">
        <v>2010</v>
      </c>
      <c r="D2295" s="1" t="s">
        <v>3</v>
      </c>
      <c r="E2295">
        <v>0</v>
      </c>
      <c r="F2295" s="3">
        <v>12.125</v>
      </c>
      <c r="G2295">
        <v>15</v>
      </c>
      <c r="H2295" s="3">
        <v>8.375</v>
      </c>
      <c r="I2295" s="5">
        <v>0</v>
      </c>
      <c r="J2295">
        <v>1</v>
      </c>
      <c r="K2295" s="25">
        <v>332372</v>
      </c>
    </row>
    <row r="2296" spans="1:11" x14ac:dyDescent="0.25">
      <c r="A2296" s="2">
        <v>40279</v>
      </c>
      <c r="B2296" s="25">
        <v>210307</v>
      </c>
      <c r="C2296">
        <v>2010</v>
      </c>
      <c r="D2296" s="1" t="s">
        <v>4</v>
      </c>
      <c r="E2296">
        <v>0</v>
      </c>
      <c r="F2296" s="3">
        <v>3.75</v>
      </c>
      <c r="G2296">
        <v>25</v>
      </c>
      <c r="H2296" s="3">
        <v>14.0416666666667</v>
      </c>
      <c r="I2296" s="5">
        <v>0</v>
      </c>
      <c r="J2296">
        <v>1</v>
      </c>
      <c r="K2296" s="25">
        <v>247163</v>
      </c>
    </row>
    <row r="2297" spans="1:11" x14ac:dyDescent="0.25">
      <c r="A2297" s="2">
        <v>40280</v>
      </c>
      <c r="B2297" s="25">
        <v>277920</v>
      </c>
      <c r="C2297">
        <v>2010</v>
      </c>
      <c r="D2297" s="1" t="s">
        <v>5</v>
      </c>
      <c r="E2297">
        <v>0</v>
      </c>
      <c r="F2297" s="3">
        <v>18.375</v>
      </c>
      <c r="G2297">
        <v>31</v>
      </c>
      <c r="H2297" s="3">
        <v>14.0833333333333</v>
      </c>
      <c r="I2297" s="5">
        <v>0</v>
      </c>
      <c r="J2297">
        <v>0</v>
      </c>
      <c r="K2297" s="25">
        <v>210307</v>
      </c>
    </row>
    <row r="2298" spans="1:11" x14ac:dyDescent="0.25">
      <c r="A2298" s="2">
        <v>40281</v>
      </c>
      <c r="B2298" s="25">
        <v>354584</v>
      </c>
      <c r="C2298">
        <v>2010</v>
      </c>
      <c r="D2298" s="1" t="s">
        <v>6</v>
      </c>
      <c r="E2298">
        <v>0</v>
      </c>
      <c r="F2298" s="3">
        <v>21.8333333333333</v>
      </c>
      <c r="G2298">
        <v>14</v>
      </c>
      <c r="H2298" s="3">
        <v>9.2916666666666696</v>
      </c>
      <c r="I2298" s="5">
        <v>0</v>
      </c>
      <c r="J2298">
        <v>0</v>
      </c>
      <c r="K2298" s="25">
        <v>277920</v>
      </c>
    </row>
    <row r="2299" spans="1:11" x14ac:dyDescent="0.25">
      <c r="A2299" s="2">
        <v>40282</v>
      </c>
      <c r="B2299" s="25">
        <v>271750</v>
      </c>
      <c r="C2299">
        <v>2010</v>
      </c>
      <c r="D2299" s="1" t="s">
        <v>7</v>
      </c>
      <c r="E2299">
        <v>0</v>
      </c>
      <c r="F2299" s="3">
        <v>14.9166666666667</v>
      </c>
      <c r="G2299">
        <v>13</v>
      </c>
      <c r="H2299" s="3">
        <v>5.7083333333333304</v>
      </c>
      <c r="I2299" s="5">
        <v>0</v>
      </c>
      <c r="J2299">
        <v>0</v>
      </c>
      <c r="K2299" s="25">
        <v>354584</v>
      </c>
    </row>
    <row r="2300" spans="1:11" x14ac:dyDescent="0.25">
      <c r="A2300" s="2">
        <v>40283</v>
      </c>
      <c r="B2300" s="25">
        <v>201345</v>
      </c>
      <c r="C2300">
        <v>2010</v>
      </c>
      <c r="D2300" s="1" t="s">
        <v>1</v>
      </c>
      <c r="E2300">
        <v>0</v>
      </c>
      <c r="F2300" s="3">
        <v>9.125</v>
      </c>
      <c r="G2300">
        <v>10</v>
      </c>
      <c r="H2300" s="3">
        <v>4.3333333333333304</v>
      </c>
      <c r="I2300" s="5">
        <v>0</v>
      </c>
      <c r="J2300">
        <v>0</v>
      </c>
      <c r="K2300" s="25">
        <v>271750</v>
      </c>
    </row>
    <row r="2301" spans="1:11" x14ac:dyDescent="0.25">
      <c r="A2301" s="2">
        <v>40284</v>
      </c>
      <c r="B2301" s="25">
        <v>161668</v>
      </c>
      <c r="C2301">
        <v>2010</v>
      </c>
      <c r="D2301" s="1" t="s">
        <v>2</v>
      </c>
      <c r="E2301">
        <v>1</v>
      </c>
      <c r="F2301" s="3">
        <v>4.0833333333333401</v>
      </c>
      <c r="G2301">
        <v>14</v>
      </c>
      <c r="H2301" s="3">
        <v>8.0833333333333304</v>
      </c>
      <c r="I2301" s="5">
        <v>0</v>
      </c>
      <c r="J2301">
        <v>0</v>
      </c>
      <c r="K2301" s="25">
        <v>201345</v>
      </c>
    </row>
    <row r="2302" spans="1:11" x14ac:dyDescent="0.25">
      <c r="A2302" s="2">
        <v>40285</v>
      </c>
      <c r="B2302" s="25">
        <v>154844</v>
      </c>
      <c r="C2302">
        <v>2010</v>
      </c>
      <c r="D2302" s="1" t="s">
        <v>3</v>
      </c>
      <c r="E2302">
        <v>0</v>
      </c>
      <c r="F2302" s="3">
        <v>6.2083333333333401</v>
      </c>
      <c r="G2302">
        <v>12</v>
      </c>
      <c r="H2302" s="3">
        <v>7.375</v>
      </c>
      <c r="I2302" s="5">
        <v>0</v>
      </c>
      <c r="J2302">
        <v>1</v>
      </c>
      <c r="K2302" s="25">
        <v>161668</v>
      </c>
    </row>
    <row r="2303" spans="1:11" x14ac:dyDescent="0.25">
      <c r="A2303" s="2">
        <v>40286</v>
      </c>
      <c r="B2303" s="25">
        <v>148443</v>
      </c>
      <c r="C2303">
        <v>2010</v>
      </c>
      <c r="D2303" s="1" t="s">
        <v>4</v>
      </c>
      <c r="E2303">
        <v>0</v>
      </c>
      <c r="F2303" s="3">
        <v>3.6666666666666599</v>
      </c>
      <c r="G2303">
        <v>12</v>
      </c>
      <c r="H2303" s="3">
        <v>7</v>
      </c>
      <c r="I2303" s="5">
        <v>0</v>
      </c>
      <c r="J2303">
        <v>1</v>
      </c>
      <c r="K2303" s="25">
        <v>154844</v>
      </c>
    </row>
    <row r="2304" spans="1:11" x14ac:dyDescent="0.25">
      <c r="A2304" s="2">
        <v>40287</v>
      </c>
      <c r="B2304" s="25">
        <v>141431</v>
      </c>
      <c r="C2304">
        <v>2010</v>
      </c>
      <c r="D2304" s="1" t="s">
        <v>5</v>
      </c>
      <c r="E2304">
        <v>0</v>
      </c>
      <c r="F2304" s="3">
        <v>1.6666666666666601</v>
      </c>
      <c r="G2304">
        <v>13</v>
      </c>
      <c r="H2304" s="3">
        <v>8</v>
      </c>
      <c r="I2304" s="5">
        <v>0</v>
      </c>
      <c r="J2304">
        <v>0</v>
      </c>
      <c r="K2304" s="25">
        <v>148443</v>
      </c>
    </row>
    <row r="2305" spans="1:11" x14ac:dyDescent="0.25">
      <c r="A2305" s="2">
        <v>40288</v>
      </c>
      <c r="B2305" s="25">
        <v>133757</v>
      </c>
      <c r="C2305">
        <v>2010</v>
      </c>
      <c r="D2305" s="1" t="s">
        <v>6</v>
      </c>
      <c r="E2305">
        <v>0</v>
      </c>
      <c r="F2305" s="3">
        <v>0</v>
      </c>
      <c r="G2305">
        <v>22</v>
      </c>
      <c r="H2305" s="3">
        <v>14.5416666666667</v>
      </c>
      <c r="I2305" s="5">
        <v>0</v>
      </c>
      <c r="J2305">
        <v>0</v>
      </c>
      <c r="K2305" s="25">
        <v>141431</v>
      </c>
    </row>
    <row r="2306" spans="1:11" x14ac:dyDescent="0.25">
      <c r="A2306" s="2">
        <v>40289</v>
      </c>
      <c r="B2306" s="25">
        <v>204691</v>
      </c>
      <c r="C2306">
        <v>2010</v>
      </c>
      <c r="D2306" s="1" t="s">
        <v>7</v>
      </c>
      <c r="E2306">
        <v>0</v>
      </c>
      <c r="F2306" s="3">
        <v>16.5833333333333</v>
      </c>
      <c r="G2306">
        <v>22</v>
      </c>
      <c r="H2306" s="3">
        <v>12.125</v>
      </c>
      <c r="I2306" s="5">
        <v>0</v>
      </c>
      <c r="J2306">
        <v>0</v>
      </c>
      <c r="K2306" s="25">
        <v>133757</v>
      </c>
    </row>
    <row r="2307" spans="1:11" x14ac:dyDescent="0.25">
      <c r="A2307" s="2">
        <v>40290</v>
      </c>
      <c r="B2307" s="25">
        <v>274867</v>
      </c>
      <c r="C2307">
        <v>2010</v>
      </c>
      <c r="D2307" s="1" t="s">
        <v>1</v>
      </c>
      <c r="E2307">
        <v>0</v>
      </c>
      <c r="F2307" s="3">
        <v>19.6666666666667</v>
      </c>
      <c r="G2307">
        <v>18</v>
      </c>
      <c r="H2307" s="3">
        <v>6.875</v>
      </c>
      <c r="I2307" s="5">
        <v>0</v>
      </c>
      <c r="J2307">
        <v>0</v>
      </c>
      <c r="K2307" s="25">
        <v>204691</v>
      </c>
    </row>
    <row r="2308" spans="1:11" x14ac:dyDescent="0.25">
      <c r="A2308" s="2">
        <v>40291</v>
      </c>
      <c r="B2308" s="25">
        <v>328604</v>
      </c>
      <c r="C2308">
        <v>2010</v>
      </c>
      <c r="D2308" s="1" t="s">
        <v>2</v>
      </c>
      <c r="E2308">
        <v>1</v>
      </c>
      <c r="F2308" s="3">
        <v>19</v>
      </c>
      <c r="G2308">
        <v>20</v>
      </c>
      <c r="H2308" s="3">
        <v>9.625</v>
      </c>
      <c r="I2308" s="5">
        <v>0</v>
      </c>
      <c r="J2308">
        <v>0</v>
      </c>
      <c r="K2308" s="25">
        <v>274867</v>
      </c>
    </row>
    <row r="2309" spans="1:11" x14ac:dyDescent="0.25">
      <c r="A2309" s="2">
        <v>40292</v>
      </c>
      <c r="B2309" s="25">
        <v>203815</v>
      </c>
      <c r="C2309">
        <v>2010</v>
      </c>
      <c r="D2309" s="1" t="s">
        <v>3</v>
      </c>
      <c r="E2309">
        <v>0</v>
      </c>
      <c r="F2309" s="3">
        <v>10.2083333333333</v>
      </c>
      <c r="G2309">
        <v>15</v>
      </c>
      <c r="H2309" s="3">
        <v>6.6666666666666696</v>
      </c>
      <c r="I2309" s="5">
        <v>0</v>
      </c>
      <c r="J2309">
        <v>1</v>
      </c>
      <c r="K2309" s="25">
        <v>328604</v>
      </c>
    </row>
    <row r="2310" spans="1:11" x14ac:dyDescent="0.25">
      <c r="A2310" s="2">
        <v>40293</v>
      </c>
      <c r="B2310" s="25">
        <v>218262</v>
      </c>
      <c r="C2310">
        <v>2010</v>
      </c>
      <c r="D2310" s="1" t="s">
        <v>4</v>
      </c>
      <c r="E2310">
        <v>0</v>
      </c>
      <c r="F2310" s="3">
        <v>15.3333333333333</v>
      </c>
      <c r="G2310">
        <v>15</v>
      </c>
      <c r="H2310" s="3">
        <v>6.1666666666666696</v>
      </c>
      <c r="I2310" s="5">
        <v>0</v>
      </c>
      <c r="J2310">
        <v>1</v>
      </c>
      <c r="K2310" s="25">
        <v>203815</v>
      </c>
    </row>
    <row r="2311" spans="1:11" x14ac:dyDescent="0.25">
      <c r="A2311" s="2">
        <v>40294</v>
      </c>
      <c r="B2311" s="25">
        <v>198344</v>
      </c>
      <c r="C2311">
        <v>2010</v>
      </c>
      <c r="D2311" s="1" t="s">
        <v>5</v>
      </c>
      <c r="E2311">
        <v>0</v>
      </c>
      <c r="F2311" s="3">
        <v>10.25</v>
      </c>
      <c r="G2311">
        <v>22</v>
      </c>
      <c r="H2311" s="3">
        <v>8.25</v>
      </c>
      <c r="I2311" s="5">
        <v>0</v>
      </c>
      <c r="J2311">
        <v>0</v>
      </c>
      <c r="K2311" s="25">
        <v>218262</v>
      </c>
    </row>
    <row r="2312" spans="1:11" x14ac:dyDescent="0.25">
      <c r="A2312" s="2">
        <v>40295</v>
      </c>
      <c r="B2312" s="25">
        <v>170201</v>
      </c>
      <c r="C2312">
        <v>2010</v>
      </c>
      <c r="D2312" s="1" t="s">
        <v>6</v>
      </c>
      <c r="E2312">
        <v>0</v>
      </c>
      <c r="F2312" s="3">
        <v>0.66666666666667096</v>
      </c>
      <c r="G2312">
        <v>35</v>
      </c>
      <c r="H2312" s="3">
        <v>24.5416666666667</v>
      </c>
      <c r="I2312" s="5">
        <v>0</v>
      </c>
      <c r="J2312">
        <v>0</v>
      </c>
      <c r="K2312" s="25">
        <v>198344</v>
      </c>
    </row>
    <row r="2313" spans="1:11" x14ac:dyDescent="0.25">
      <c r="A2313" s="2">
        <v>40296</v>
      </c>
      <c r="B2313" s="25">
        <v>331941</v>
      </c>
      <c r="C2313">
        <v>2010</v>
      </c>
      <c r="D2313" s="1" t="s">
        <v>7</v>
      </c>
      <c r="E2313">
        <v>0</v>
      </c>
      <c r="F2313" s="3">
        <v>24.7083333333333</v>
      </c>
      <c r="G2313">
        <v>14</v>
      </c>
      <c r="H2313" s="3">
        <v>6.25</v>
      </c>
      <c r="I2313" s="5">
        <v>0</v>
      </c>
      <c r="J2313">
        <v>0</v>
      </c>
      <c r="K2313" s="25">
        <v>170201</v>
      </c>
    </row>
    <row r="2314" spans="1:11" x14ac:dyDescent="0.25">
      <c r="A2314" s="2">
        <v>40297</v>
      </c>
      <c r="B2314" s="25">
        <v>410686</v>
      </c>
      <c r="C2314">
        <v>2010</v>
      </c>
      <c r="D2314" s="1" t="s">
        <v>1</v>
      </c>
      <c r="E2314">
        <v>0</v>
      </c>
      <c r="F2314" s="3">
        <v>27.75</v>
      </c>
      <c r="G2314">
        <v>24</v>
      </c>
      <c r="H2314" s="3">
        <v>8.1666666666666696</v>
      </c>
      <c r="I2314" s="5">
        <v>0</v>
      </c>
      <c r="J2314">
        <v>0</v>
      </c>
      <c r="K2314" s="25">
        <v>331941</v>
      </c>
    </row>
    <row r="2315" spans="1:11" x14ac:dyDescent="0.25">
      <c r="A2315" s="2">
        <v>40298</v>
      </c>
      <c r="B2315" s="25">
        <v>363307</v>
      </c>
      <c r="C2315">
        <v>2010</v>
      </c>
      <c r="D2315" s="1" t="s">
        <v>2</v>
      </c>
      <c r="E2315">
        <v>1</v>
      </c>
      <c r="F2315" s="3">
        <v>22.6666666666667</v>
      </c>
      <c r="G2315">
        <v>14</v>
      </c>
      <c r="H2315" s="3">
        <v>7.125</v>
      </c>
      <c r="I2315" s="5">
        <v>0</v>
      </c>
      <c r="J2315">
        <v>0</v>
      </c>
      <c r="K2315" s="25">
        <v>410686</v>
      </c>
    </row>
    <row r="2316" spans="1:11" x14ac:dyDescent="0.25">
      <c r="A2316" s="2">
        <v>40299</v>
      </c>
      <c r="B2316" s="25">
        <v>343789</v>
      </c>
      <c r="C2316">
        <v>2010</v>
      </c>
      <c r="D2316" s="1" t="s">
        <v>3</v>
      </c>
      <c r="E2316">
        <v>0</v>
      </c>
      <c r="F2316" s="3">
        <v>23.0416666666667</v>
      </c>
      <c r="G2316">
        <v>17</v>
      </c>
      <c r="H2316" s="3">
        <v>6.9166666666666696</v>
      </c>
      <c r="I2316" s="5">
        <v>0</v>
      </c>
      <c r="J2316">
        <v>1</v>
      </c>
      <c r="K2316" s="25">
        <v>363307</v>
      </c>
    </row>
    <row r="2317" spans="1:11" x14ac:dyDescent="0.25">
      <c r="A2317" s="2">
        <v>40300</v>
      </c>
      <c r="B2317" s="25">
        <v>341788</v>
      </c>
      <c r="C2317">
        <v>2010</v>
      </c>
      <c r="D2317" s="1" t="s">
        <v>4</v>
      </c>
      <c r="E2317">
        <v>0</v>
      </c>
      <c r="F2317" s="3">
        <v>21</v>
      </c>
      <c r="G2317">
        <v>22</v>
      </c>
      <c r="H2317" s="3">
        <v>11.5833333333333</v>
      </c>
      <c r="I2317" s="5">
        <v>0</v>
      </c>
      <c r="J2317">
        <v>1</v>
      </c>
      <c r="K2317" s="25">
        <v>343789</v>
      </c>
    </row>
    <row r="2318" spans="1:11" x14ac:dyDescent="0.25">
      <c r="A2318" s="2">
        <v>40301</v>
      </c>
      <c r="B2318" s="25">
        <v>224373</v>
      </c>
      <c r="C2318">
        <v>2010</v>
      </c>
      <c r="D2318" s="1" t="s">
        <v>5</v>
      </c>
      <c r="E2318">
        <v>0</v>
      </c>
      <c r="F2318" s="3">
        <v>7.75</v>
      </c>
      <c r="G2318">
        <v>25</v>
      </c>
      <c r="H2318" s="3">
        <v>17.0833333333333</v>
      </c>
      <c r="I2318" s="5">
        <v>0</v>
      </c>
      <c r="J2318">
        <v>0</v>
      </c>
      <c r="K2318" s="25">
        <v>341788</v>
      </c>
    </row>
    <row r="2319" spans="1:11" x14ac:dyDescent="0.25">
      <c r="A2319" s="2">
        <v>40302</v>
      </c>
      <c r="B2319" s="25">
        <v>290072</v>
      </c>
      <c r="C2319">
        <v>2010</v>
      </c>
      <c r="D2319" s="1" t="s">
        <v>6</v>
      </c>
      <c r="E2319">
        <v>0</v>
      </c>
      <c r="F2319" s="3">
        <v>21.625</v>
      </c>
      <c r="G2319">
        <v>16</v>
      </c>
      <c r="H2319" s="3">
        <v>6.9166666666666696</v>
      </c>
      <c r="I2319" s="5">
        <v>0</v>
      </c>
      <c r="J2319">
        <v>0</v>
      </c>
      <c r="K2319" s="25">
        <v>224373</v>
      </c>
    </row>
    <row r="2320" spans="1:11" x14ac:dyDescent="0.25">
      <c r="A2320" s="2">
        <v>40303</v>
      </c>
      <c r="B2320" s="25">
        <v>266245</v>
      </c>
      <c r="C2320">
        <v>2010</v>
      </c>
      <c r="D2320" s="1" t="s">
        <v>7</v>
      </c>
      <c r="E2320">
        <v>0</v>
      </c>
      <c r="F2320" s="3">
        <v>16.25</v>
      </c>
      <c r="G2320">
        <v>26</v>
      </c>
      <c r="H2320" s="3">
        <v>12.6666666666667</v>
      </c>
      <c r="I2320" s="5">
        <v>0</v>
      </c>
      <c r="J2320">
        <v>0</v>
      </c>
      <c r="K2320" s="25">
        <v>290072</v>
      </c>
    </row>
    <row r="2321" spans="1:11" x14ac:dyDescent="0.25">
      <c r="A2321" s="2">
        <v>40304</v>
      </c>
      <c r="B2321" s="25">
        <v>354854</v>
      </c>
      <c r="C2321">
        <v>2010</v>
      </c>
      <c r="D2321" s="1" t="s">
        <v>1</v>
      </c>
      <c r="E2321">
        <v>0</v>
      </c>
      <c r="F2321" s="3">
        <v>24.9166666666667</v>
      </c>
      <c r="G2321">
        <v>15</v>
      </c>
      <c r="H2321" s="3">
        <v>8.4166666666666696</v>
      </c>
      <c r="I2321" s="5">
        <v>0</v>
      </c>
      <c r="J2321">
        <v>0</v>
      </c>
      <c r="K2321" s="25">
        <v>266245</v>
      </c>
    </row>
    <row r="2322" spans="1:11" x14ac:dyDescent="0.25">
      <c r="A2322" s="2">
        <v>40305</v>
      </c>
      <c r="B2322" s="25">
        <v>269301</v>
      </c>
      <c r="C2322">
        <v>2010</v>
      </c>
      <c r="D2322" s="1" t="s">
        <v>2</v>
      </c>
      <c r="E2322">
        <v>1</v>
      </c>
      <c r="F2322" s="3">
        <v>18.0416666666667</v>
      </c>
      <c r="G2322">
        <v>10</v>
      </c>
      <c r="H2322" s="3">
        <v>4.7916666666666696</v>
      </c>
      <c r="I2322" s="5">
        <v>0</v>
      </c>
      <c r="J2322">
        <v>0</v>
      </c>
      <c r="K2322" s="25">
        <v>354854</v>
      </c>
    </row>
    <row r="2323" spans="1:11" x14ac:dyDescent="0.25">
      <c r="A2323" s="2">
        <v>40306</v>
      </c>
      <c r="B2323" s="25">
        <v>191594</v>
      </c>
      <c r="C2323">
        <v>2010</v>
      </c>
      <c r="D2323" s="1" t="s">
        <v>3</v>
      </c>
      <c r="E2323">
        <v>0</v>
      </c>
      <c r="F2323" s="3">
        <v>10.25</v>
      </c>
      <c r="G2323">
        <v>14</v>
      </c>
      <c r="H2323" s="3">
        <v>6.375</v>
      </c>
      <c r="I2323" s="5">
        <v>0</v>
      </c>
      <c r="J2323">
        <v>1</v>
      </c>
      <c r="K2323" s="25">
        <v>269301</v>
      </c>
    </row>
    <row r="2324" spans="1:11" x14ac:dyDescent="0.25">
      <c r="A2324" s="2">
        <v>40307</v>
      </c>
      <c r="B2324" s="25">
        <v>161332</v>
      </c>
      <c r="C2324">
        <v>2010</v>
      </c>
      <c r="D2324" s="1" t="s">
        <v>4</v>
      </c>
      <c r="E2324">
        <v>0</v>
      </c>
      <c r="F2324" s="3">
        <v>6.25</v>
      </c>
      <c r="G2324">
        <v>23</v>
      </c>
      <c r="H2324" s="3">
        <v>12.2916666666667</v>
      </c>
      <c r="I2324" s="5">
        <v>0</v>
      </c>
      <c r="J2324">
        <v>1</v>
      </c>
      <c r="K2324" s="25">
        <v>191594</v>
      </c>
    </row>
    <row r="2325" spans="1:11" x14ac:dyDescent="0.25">
      <c r="A2325" s="2">
        <v>40308</v>
      </c>
      <c r="B2325" s="25">
        <v>211158</v>
      </c>
      <c r="C2325">
        <v>2010</v>
      </c>
      <c r="D2325" s="1" t="s">
        <v>5</v>
      </c>
      <c r="E2325">
        <v>0</v>
      </c>
      <c r="F2325" s="3">
        <v>15.5</v>
      </c>
      <c r="G2325">
        <v>24</v>
      </c>
      <c r="H2325" s="3">
        <v>6.3333333333333304</v>
      </c>
      <c r="I2325" s="5">
        <v>0</v>
      </c>
      <c r="J2325">
        <v>0</v>
      </c>
      <c r="K2325" s="25">
        <v>161332</v>
      </c>
    </row>
    <row r="2326" spans="1:11" x14ac:dyDescent="0.25">
      <c r="A2326" s="2">
        <v>40309</v>
      </c>
      <c r="B2326" s="25">
        <v>301370</v>
      </c>
      <c r="C2326">
        <v>2010</v>
      </c>
      <c r="D2326" s="1" t="s">
        <v>6</v>
      </c>
      <c r="E2326">
        <v>0</v>
      </c>
      <c r="F2326" s="3">
        <v>19.125</v>
      </c>
      <c r="G2326">
        <v>13</v>
      </c>
      <c r="H2326" s="3">
        <v>7.875</v>
      </c>
      <c r="I2326" s="5">
        <v>0</v>
      </c>
      <c r="J2326">
        <v>0</v>
      </c>
      <c r="K2326" s="25">
        <v>211158</v>
      </c>
    </row>
    <row r="2327" spans="1:11" x14ac:dyDescent="0.25">
      <c r="A2327" s="2">
        <v>40310</v>
      </c>
      <c r="B2327" s="25">
        <v>276087</v>
      </c>
      <c r="C2327">
        <v>2010</v>
      </c>
      <c r="D2327" s="1" t="s">
        <v>7</v>
      </c>
      <c r="E2327">
        <v>0</v>
      </c>
      <c r="F2327" s="3">
        <v>16.9166666666667</v>
      </c>
      <c r="G2327">
        <v>15</v>
      </c>
      <c r="H2327" s="3">
        <v>8.0416666666666696</v>
      </c>
      <c r="I2327" s="5">
        <v>0</v>
      </c>
      <c r="J2327">
        <v>0</v>
      </c>
      <c r="K2327" s="25">
        <v>301370</v>
      </c>
    </row>
    <row r="2328" spans="1:11" x14ac:dyDescent="0.25">
      <c r="A2328" s="2">
        <v>40311</v>
      </c>
      <c r="B2328" s="25">
        <v>224637</v>
      </c>
      <c r="C2328">
        <v>2010</v>
      </c>
      <c r="D2328" s="1" t="s">
        <v>1</v>
      </c>
      <c r="E2328">
        <v>0</v>
      </c>
      <c r="F2328" s="3">
        <v>13.7916666666667</v>
      </c>
      <c r="G2328">
        <v>16</v>
      </c>
      <c r="H2328" s="3">
        <v>6.0416666666666696</v>
      </c>
      <c r="I2328" s="5">
        <v>0</v>
      </c>
      <c r="J2328">
        <v>0</v>
      </c>
      <c r="K2328" s="25">
        <v>276087</v>
      </c>
    </row>
    <row r="2329" spans="1:11" x14ac:dyDescent="0.25">
      <c r="A2329" s="2">
        <v>40312</v>
      </c>
      <c r="B2329" s="25">
        <v>207898</v>
      </c>
      <c r="C2329">
        <v>2010</v>
      </c>
      <c r="D2329" s="1" t="s">
        <v>2</v>
      </c>
      <c r="E2329">
        <v>1</v>
      </c>
      <c r="F2329" s="3">
        <v>12</v>
      </c>
      <c r="G2329">
        <v>23</v>
      </c>
      <c r="H2329" s="3">
        <v>6.9166666666666696</v>
      </c>
      <c r="I2329" s="5">
        <v>0</v>
      </c>
      <c r="J2329">
        <v>0</v>
      </c>
      <c r="K2329" s="25">
        <v>224637</v>
      </c>
    </row>
    <row r="2330" spans="1:11" x14ac:dyDescent="0.25">
      <c r="A2330" s="2">
        <v>40313</v>
      </c>
      <c r="B2330" s="25">
        <v>159754</v>
      </c>
      <c r="C2330">
        <v>2010</v>
      </c>
      <c r="D2330" s="1" t="s">
        <v>3</v>
      </c>
      <c r="E2330">
        <v>0</v>
      </c>
      <c r="F2330" s="3">
        <v>7.4583333333333401</v>
      </c>
      <c r="G2330">
        <v>13</v>
      </c>
      <c r="H2330" s="3">
        <v>6.125</v>
      </c>
      <c r="I2330" s="5">
        <v>0</v>
      </c>
      <c r="J2330">
        <v>1</v>
      </c>
      <c r="K2330" s="25">
        <v>207898</v>
      </c>
    </row>
    <row r="2331" spans="1:11" x14ac:dyDescent="0.25">
      <c r="A2331" s="2">
        <v>40314</v>
      </c>
      <c r="B2331" s="25">
        <v>134661</v>
      </c>
      <c r="C2331">
        <v>2010</v>
      </c>
      <c r="D2331" s="1" t="s">
        <v>4</v>
      </c>
      <c r="E2331">
        <v>0</v>
      </c>
      <c r="F2331" s="3">
        <v>0</v>
      </c>
      <c r="G2331">
        <v>12</v>
      </c>
      <c r="H2331" s="3">
        <v>6.9166666666666696</v>
      </c>
      <c r="I2331" s="5">
        <v>0</v>
      </c>
      <c r="J2331">
        <v>1</v>
      </c>
      <c r="K2331" s="25">
        <v>159754</v>
      </c>
    </row>
    <row r="2332" spans="1:11" x14ac:dyDescent="0.25">
      <c r="A2332" s="2">
        <v>40315</v>
      </c>
      <c r="B2332" s="25">
        <v>126435</v>
      </c>
      <c r="C2332">
        <v>2010</v>
      </c>
      <c r="D2332" s="1" t="s">
        <v>5</v>
      </c>
      <c r="E2332">
        <v>0</v>
      </c>
      <c r="F2332" s="3">
        <v>0</v>
      </c>
      <c r="G2332">
        <v>17</v>
      </c>
      <c r="H2332" s="3">
        <v>11.7083333333333</v>
      </c>
      <c r="I2332" s="5">
        <v>0</v>
      </c>
      <c r="J2332">
        <v>0</v>
      </c>
      <c r="K2332" s="25">
        <v>134661</v>
      </c>
    </row>
    <row r="2333" spans="1:11" x14ac:dyDescent="0.25">
      <c r="A2333" s="2">
        <v>40316</v>
      </c>
      <c r="B2333" s="25">
        <v>166951</v>
      </c>
      <c r="C2333">
        <v>2010</v>
      </c>
      <c r="D2333" s="1" t="s">
        <v>6</v>
      </c>
      <c r="E2333">
        <v>0</v>
      </c>
      <c r="F2333" s="3">
        <v>12.2916666666667</v>
      </c>
      <c r="G2333">
        <v>15</v>
      </c>
      <c r="H2333" s="3">
        <v>5.75</v>
      </c>
      <c r="I2333" s="5">
        <v>0</v>
      </c>
      <c r="J2333">
        <v>0</v>
      </c>
      <c r="K2333" s="25">
        <v>126435</v>
      </c>
    </row>
    <row r="2334" spans="1:11" x14ac:dyDescent="0.25">
      <c r="A2334" s="2">
        <v>40317</v>
      </c>
      <c r="B2334" s="25">
        <v>166078</v>
      </c>
      <c r="C2334">
        <v>2010</v>
      </c>
      <c r="D2334" s="1" t="s">
        <v>7</v>
      </c>
      <c r="E2334">
        <v>0</v>
      </c>
      <c r="F2334" s="3">
        <v>7.5416666666666599</v>
      </c>
      <c r="G2334">
        <v>16</v>
      </c>
      <c r="H2334" s="3">
        <v>8.0833333333333304</v>
      </c>
      <c r="I2334" s="5">
        <v>0</v>
      </c>
      <c r="J2334">
        <v>0</v>
      </c>
      <c r="K2334" s="25">
        <v>166951</v>
      </c>
    </row>
    <row r="2335" spans="1:11" x14ac:dyDescent="0.25">
      <c r="A2335" s="2">
        <v>40318</v>
      </c>
      <c r="B2335" s="25">
        <v>162013</v>
      </c>
      <c r="C2335">
        <v>2010</v>
      </c>
      <c r="D2335" s="1" t="s">
        <v>1</v>
      </c>
      <c r="E2335">
        <v>0</v>
      </c>
      <c r="F2335" s="3">
        <v>8.5</v>
      </c>
      <c r="G2335">
        <v>22</v>
      </c>
      <c r="H2335" s="3">
        <v>7.9166666666666696</v>
      </c>
      <c r="I2335" s="5">
        <v>0</v>
      </c>
      <c r="J2335">
        <v>0</v>
      </c>
      <c r="K2335" s="25">
        <v>166078</v>
      </c>
    </row>
    <row r="2336" spans="1:11" x14ac:dyDescent="0.25">
      <c r="A2336" s="2">
        <v>40319</v>
      </c>
      <c r="B2336" s="25">
        <v>172183</v>
      </c>
      <c r="C2336">
        <v>2010</v>
      </c>
      <c r="D2336" s="1" t="s">
        <v>2</v>
      </c>
      <c r="E2336">
        <v>1</v>
      </c>
      <c r="F2336" s="3">
        <v>12.4583333333333</v>
      </c>
      <c r="G2336">
        <v>21</v>
      </c>
      <c r="H2336" s="3">
        <v>8.8333333333333304</v>
      </c>
      <c r="I2336" s="5">
        <v>0</v>
      </c>
      <c r="J2336">
        <v>0</v>
      </c>
      <c r="K2336" s="25">
        <v>162013</v>
      </c>
    </row>
    <row r="2337" spans="1:11" x14ac:dyDescent="0.25">
      <c r="A2337" s="2">
        <v>40320</v>
      </c>
      <c r="B2337" s="25">
        <v>240646</v>
      </c>
      <c r="C2337">
        <v>2010</v>
      </c>
      <c r="D2337" s="1" t="s">
        <v>3</v>
      </c>
      <c r="E2337">
        <v>0</v>
      </c>
      <c r="F2337" s="3">
        <v>19.1666666666667</v>
      </c>
      <c r="G2337">
        <v>15</v>
      </c>
      <c r="H2337" s="3">
        <v>8.4166666666666696</v>
      </c>
      <c r="I2337" s="5">
        <v>0</v>
      </c>
      <c r="J2337">
        <v>1</v>
      </c>
      <c r="K2337" s="25">
        <v>172183</v>
      </c>
    </row>
    <row r="2338" spans="1:11" x14ac:dyDescent="0.25">
      <c r="A2338" s="2">
        <v>40321</v>
      </c>
      <c r="B2338" s="25">
        <v>231057</v>
      </c>
      <c r="C2338">
        <v>2010</v>
      </c>
      <c r="D2338" s="1" t="s">
        <v>4</v>
      </c>
      <c r="E2338">
        <v>0</v>
      </c>
      <c r="F2338" s="3">
        <v>17</v>
      </c>
      <c r="G2338">
        <v>16</v>
      </c>
      <c r="H2338" s="3">
        <v>7.4583333333333304</v>
      </c>
      <c r="I2338" s="5">
        <v>0</v>
      </c>
      <c r="J2338">
        <v>1</v>
      </c>
      <c r="K2338" s="25">
        <v>240646</v>
      </c>
    </row>
    <row r="2339" spans="1:11" x14ac:dyDescent="0.25">
      <c r="A2339" s="2">
        <v>40322</v>
      </c>
      <c r="B2339" s="25">
        <v>304238</v>
      </c>
      <c r="C2339">
        <v>2010</v>
      </c>
      <c r="D2339" s="1" t="s">
        <v>5</v>
      </c>
      <c r="E2339">
        <v>0</v>
      </c>
      <c r="F2339" s="3">
        <v>19</v>
      </c>
      <c r="G2339">
        <v>18</v>
      </c>
      <c r="H2339" s="3">
        <v>8.0416666666666696</v>
      </c>
      <c r="I2339" s="5">
        <v>0</v>
      </c>
      <c r="J2339">
        <v>0</v>
      </c>
      <c r="K2339" s="25">
        <v>231057</v>
      </c>
    </row>
    <row r="2340" spans="1:11" x14ac:dyDescent="0.25">
      <c r="A2340" s="2">
        <v>40323</v>
      </c>
      <c r="B2340" s="25">
        <v>180224</v>
      </c>
      <c r="C2340">
        <v>2010</v>
      </c>
      <c r="D2340" s="1" t="s">
        <v>6</v>
      </c>
      <c r="E2340">
        <v>0</v>
      </c>
      <c r="F2340" s="3">
        <v>6.9166666666666599</v>
      </c>
      <c r="G2340">
        <v>12</v>
      </c>
      <c r="H2340" s="3">
        <v>6.75</v>
      </c>
      <c r="I2340" s="5">
        <v>0</v>
      </c>
      <c r="J2340">
        <v>0</v>
      </c>
      <c r="K2340" s="25">
        <v>304238</v>
      </c>
    </row>
    <row r="2341" spans="1:11" x14ac:dyDescent="0.25">
      <c r="A2341" s="2">
        <v>40324</v>
      </c>
      <c r="B2341" s="25">
        <v>152282</v>
      </c>
      <c r="C2341">
        <v>2010</v>
      </c>
      <c r="D2341" s="1" t="s">
        <v>7</v>
      </c>
      <c r="E2341">
        <v>0</v>
      </c>
      <c r="F2341" s="3">
        <v>2.1666666666666599</v>
      </c>
      <c r="G2341">
        <v>16</v>
      </c>
      <c r="H2341" s="3">
        <v>8.3333333333333304</v>
      </c>
      <c r="I2341" s="5">
        <v>0</v>
      </c>
      <c r="J2341">
        <v>0</v>
      </c>
      <c r="K2341" s="25">
        <v>180224</v>
      </c>
    </row>
    <row r="2342" spans="1:11" x14ac:dyDescent="0.25">
      <c r="A2342" s="2">
        <v>40325</v>
      </c>
      <c r="B2342" s="25">
        <v>136248</v>
      </c>
      <c r="C2342">
        <v>2010</v>
      </c>
      <c r="D2342" s="1" t="s">
        <v>1</v>
      </c>
      <c r="E2342">
        <v>0</v>
      </c>
      <c r="F2342" s="3">
        <v>1</v>
      </c>
      <c r="G2342">
        <v>22</v>
      </c>
      <c r="H2342" s="3">
        <v>8.5416666666666696</v>
      </c>
      <c r="I2342" s="5">
        <v>0</v>
      </c>
      <c r="J2342">
        <v>0</v>
      </c>
      <c r="K2342" s="25">
        <v>152282</v>
      </c>
    </row>
    <row r="2343" spans="1:11" x14ac:dyDescent="0.25">
      <c r="A2343" s="2">
        <v>40326</v>
      </c>
      <c r="B2343" s="25">
        <v>152945</v>
      </c>
      <c r="C2343">
        <v>2010</v>
      </c>
      <c r="D2343" s="1" t="s">
        <v>2</v>
      </c>
      <c r="E2343">
        <v>1</v>
      </c>
      <c r="F2343" s="3">
        <v>8.875</v>
      </c>
      <c r="G2343">
        <v>23</v>
      </c>
      <c r="H2343" s="3">
        <v>12.5</v>
      </c>
      <c r="I2343" s="5">
        <v>0</v>
      </c>
      <c r="J2343">
        <v>0</v>
      </c>
      <c r="K2343" s="25">
        <v>136248</v>
      </c>
    </row>
    <row r="2344" spans="1:11" x14ac:dyDescent="0.25">
      <c r="A2344" s="2">
        <v>40327</v>
      </c>
      <c r="B2344" s="25">
        <v>180709</v>
      </c>
      <c r="C2344">
        <v>2010</v>
      </c>
      <c r="D2344" s="1" t="s">
        <v>3</v>
      </c>
      <c r="E2344">
        <v>0</v>
      </c>
      <c r="F2344" s="3">
        <v>13.3333333333333</v>
      </c>
      <c r="G2344">
        <v>15</v>
      </c>
      <c r="H2344" s="3">
        <v>7.3333333333333304</v>
      </c>
      <c r="I2344" s="5">
        <v>0</v>
      </c>
      <c r="J2344">
        <v>1</v>
      </c>
      <c r="K2344" s="25">
        <v>152945</v>
      </c>
    </row>
    <row r="2345" spans="1:11" x14ac:dyDescent="0.25">
      <c r="A2345" s="2">
        <v>40328</v>
      </c>
      <c r="B2345" s="25">
        <v>143291</v>
      </c>
      <c r="C2345">
        <v>2010</v>
      </c>
      <c r="D2345" s="1" t="s">
        <v>4</v>
      </c>
      <c r="E2345">
        <v>0</v>
      </c>
      <c r="F2345" s="3">
        <v>8.0833333333333393</v>
      </c>
      <c r="G2345">
        <v>13</v>
      </c>
      <c r="H2345" s="3">
        <v>5.4583333333333304</v>
      </c>
      <c r="I2345" s="5">
        <v>0</v>
      </c>
      <c r="J2345">
        <v>1</v>
      </c>
      <c r="K2345" s="25">
        <v>180709</v>
      </c>
    </row>
    <row r="2346" spans="1:11" x14ac:dyDescent="0.25">
      <c r="A2346" s="2">
        <v>40329</v>
      </c>
      <c r="B2346" s="25">
        <v>127840</v>
      </c>
      <c r="C2346">
        <v>2010</v>
      </c>
      <c r="D2346" s="1" t="s">
        <v>5</v>
      </c>
      <c r="E2346">
        <v>0</v>
      </c>
      <c r="F2346" s="3">
        <v>1.125</v>
      </c>
      <c r="G2346">
        <v>14</v>
      </c>
      <c r="H2346" s="3">
        <v>6.6666666666666696</v>
      </c>
      <c r="I2346" s="5">
        <v>0</v>
      </c>
      <c r="J2346">
        <v>0</v>
      </c>
      <c r="K2346" s="25">
        <v>143291</v>
      </c>
    </row>
    <row r="2347" spans="1:11" x14ac:dyDescent="0.25">
      <c r="A2347" s="2">
        <v>40330</v>
      </c>
      <c r="B2347" s="25">
        <v>146001</v>
      </c>
      <c r="C2347">
        <v>2010</v>
      </c>
      <c r="D2347" s="1" t="s">
        <v>6</v>
      </c>
      <c r="E2347">
        <v>0</v>
      </c>
      <c r="F2347" s="3">
        <v>6.125</v>
      </c>
      <c r="G2347">
        <v>14</v>
      </c>
      <c r="H2347" s="3">
        <v>5.875</v>
      </c>
      <c r="I2347" s="5">
        <v>0</v>
      </c>
      <c r="J2347">
        <v>0</v>
      </c>
      <c r="K2347" s="25">
        <v>127840</v>
      </c>
    </row>
    <row r="2348" spans="1:11" x14ac:dyDescent="0.25">
      <c r="A2348" s="2">
        <v>40331</v>
      </c>
      <c r="B2348" s="25">
        <v>119901</v>
      </c>
      <c r="C2348">
        <v>2010</v>
      </c>
      <c r="D2348" s="1" t="s">
        <v>7</v>
      </c>
      <c r="E2348">
        <v>0</v>
      </c>
      <c r="F2348" s="3">
        <v>1.375</v>
      </c>
      <c r="G2348">
        <v>9</v>
      </c>
      <c r="H2348" s="3">
        <v>4.3333333333333304</v>
      </c>
      <c r="I2348" s="5">
        <v>0</v>
      </c>
      <c r="J2348">
        <v>0</v>
      </c>
      <c r="K2348" s="25">
        <v>146001</v>
      </c>
    </row>
    <row r="2349" spans="1:11" x14ac:dyDescent="0.25">
      <c r="A2349" s="2">
        <v>40332</v>
      </c>
      <c r="B2349" s="25">
        <v>115820</v>
      </c>
      <c r="C2349">
        <v>2010</v>
      </c>
      <c r="D2349" s="1" t="s">
        <v>1</v>
      </c>
      <c r="E2349">
        <v>0</v>
      </c>
      <c r="F2349" s="3">
        <v>0</v>
      </c>
      <c r="G2349">
        <v>13</v>
      </c>
      <c r="H2349" s="3">
        <v>5.7083333333333304</v>
      </c>
      <c r="I2349" s="5">
        <v>0</v>
      </c>
      <c r="J2349">
        <v>0</v>
      </c>
      <c r="K2349" s="25">
        <v>119901</v>
      </c>
    </row>
    <row r="2350" spans="1:11" x14ac:dyDescent="0.25">
      <c r="A2350" s="2">
        <v>40333</v>
      </c>
      <c r="B2350" s="25">
        <v>111435</v>
      </c>
      <c r="C2350">
        <v>2010</v>
      </c>
      <c r="D2350" s="1" t="s">
        <v>2</v>
      </c>
      <c r="E2350">
        <v>1</v>
      </c>
      <c r="F2350" s="3">
        <v>0</v>
      </c>
      <c r="G2350">
        <v>22</v>
      </c>
      <c r="H2350" s="3">
        <v>8.7083333333333304</v>
      </c>
      <c r="I2350" s="5">
        <v>0</v>
      </c>
      <c r="J2350">
        <v>0</v>
      </c>
      <c r="K2350" s="25">
        <v>115820</v>
      </c>
    </row>
    <row r="2351" spans="1:11" x14ac:dyDescent="0.25">
      <c r="A2351" s="2">
        <v>40334</v>
      </c>
      <c r="B2351" s="25">
        <v>101307</v>
      </c>
      <c r="C2351">
        <v>2010</v>
      </c>
      <c r="D2351" s="1" t="s">
        <v>3</v>
      </c>
      <c r="E2351">
        <v>0</v>
      </c>
      <c r="F2351" s="3">
        <v>0</v>
      </c>
      <c r="G2351">
        <v>12</v>
      </c>
      <c r="H2351" s="3">
        <v>5.3333333333333304</v>
      </c>
      <c r="I2351" s="5">
        <v>0</v>
      </c>
      <c r="J2351">
        <v>1</v>
      </c>
      <c r="K2351" s="25">
        <v>111435</v>
      </c>
    </row>
    <row r="2352" spans="1:11" x14ac:dyDescent="0.25">
      <c r="A2352" s="2">
        <v>40335</v>
      </c>
      <c r="B2352" s="25">
        <v>95325</v>
      </c>
      <c r="C2352">
        <v>2010</v>
      </c>
      <c r="D2352" s="1" t="s">
        <v>4</v>
      </c>
      <c r="E2352">
        <v>0</v>
      </c>
      <c r="F2352" s="3">
        <v>0</v>
      </c>
      <c r="G2352">
        <v>15</v>
      </c>
      <c r="H2352" s="3">
        <v>7.5416666666666696</v>
      </c>
      <c r="I2352" s="5">
        <v>0</v>
      </c>
      <c r="J2352">
        <v>1</v>
      </c>
      <c r="K2352" s="25">
        <v>101307</v>
      </c>
    </row>
    <row r="2353" spans="1:11" x14ac:dyDescent="0.25">
      <c r="A2353" s="2">
        <v>40336</v>
      </c>
      <c r="B2353" s="25">
        <v>108520</v>
      </c>
      <c r="C2353">
        <v>2010</v>
      </c>
      <c r="D2353" s="1" t="s">
        <v>5</v>
      </c>
      <c r="E2353">
        <v>0</v>
      </c>
      <c r="F2353" s="3">
        <v>0</v>
      </c>
      <c r="G2353">
        <v>23</v>
      </c>
      <c r="H2353" s="3">
        <v>9.625</v>
      </c>
      <c r="I2353" s="5">
        <v>0</v>
      </c>
      <c r="J2353">
        <v>0</v>
      </c>
      <c r="K2353" s="25">
        <v>95325</v>
      </c>
    </row>
    <row r="2354" spans="1:11" x14ac:dyDescent="0.25">
      <c r="A2354" s="2">
        <v>40337</v>
      </c>
      <c r="B2354" s="25">
        <v>114364</v>
      </c>
      <c r="C2354">
        <v>2010</v>
      </c>
      <c r="D2354" s="1" t="s">
        <v>6</v>
      </c>
      <c r="E2354">
        <v>0</v>
      </c>
      <c r="F2354" s="3">
        <v>0</v>
      </c>
      <c r="G2354">
        <v>9</v>
      </c>
      <c r="H2354" s="3">
        <v>4.875</v>
      </c>
      <c r="I2354" s="5">
        <v>0</v>
      </c>
      <c r="J2354">
        <v>0</v>
      </c>
      <c r="K2354" s="25">
        <v>108520</v>
      </c>
    </row>
    <row r="2355" spans="1:11" x14ac:dyDescent="0.25">
      <c r="A2355" s="2">
        <v>40338</v>
      </c>
      <c r="B2355" s="25">
        <v>111944</v>
      </c>
      <c r="C2355">
        <v>2010</v>
      </c>
      <c r="D2355" s="1" t="s">
        <v>7</v>
      </c>
      <c r="E2355">
        <v>0</v>
      </c>
      <c r="F2355" s="3">
        <v>0</v>
      </c>
      <c r="G2355">
        <v>23</v>
      </c>
      <c r="H2355" s="3">
        <v>8.625</v>
      </c>
      <c r="I2355" s="5">
        <v>0</v>
      </c>
      <c r="J2355">
        <v>0</v>
      </c>
      <c r="K2355" s="25">
        <v>114364</v>
      </c>
    </row>
    <row r="2356" spans="1:11" x14ac:dyDescent="0.25">
      <c r="A2356" s="2">
        <v>40339</v>
      </c>
      <c r="B2356" s="25">
        <v>120739</v>
      </c>
      <c r="C2356">
        <v>2010</v>
      </c>
      <c r="D2356" s="1" t="s">
        <v>1</v>
      </c>
      <c r="E2356">
        <v>0</v>
      </c>
      <c r="F2356" s="3">
        <v>4.5</v>
      </c>
      <c r="G2356">
        <v>24</v>
      </c>
      <c r="H2356" s="3">
        <v>9.375</v>
      </c>
      <c r="I2356" s="5">
        <v>0</v>
      </c>
      <c r="J2356">
        <v>0</v>
      </c>
      <c r="K2356" s="25">
        <v>111944</v>
      </c>
    </row>
    <row r="2357" spans="1:11" x14ac:dyDescent="0.25">
      <c r="A2357" s="2">
        <v>40340</v>
      </c>
      <c r="B2357" s="25">
        <v>177658</v>
      </c>
      <c r="C2357">
        <v>2010</v>
      </c>
      <c r="D2357" s="1" t="s">
        <v>2</v>
      </c>
      <c r="E2357">
        <v>1</v>
      </c>
      <c r="F2357" s="3">
        <v>14</v>
      </c>
      <c r="G2357">
        <v>20</v>
      </c>
      <c r="H2357" s="3">
        <v>7.6666666666666696</v>
      </c>
      <c r="I2357" s="5">
        <v>0</v>
      </c>
      <c r="J2357">
        <v>0</v>
      </c>
      <c r="K2357" s="25">
        <v>120739</v>
      </c>
    </row>
    <row r="2358" spans="1:11" x14ac:dyDescent="0.25">
      <c r="A2358" s="2">
        <v>40341</v>
      </c>
      <c r="B2358" s="25">
        <v>189137</v>
      </c>
      <c r="C2358">
        <v>2010</v>
      </c>
      <c r="D2358" s="1" t="s">
        <v>3</v>
      </c>
      <c r="E2358">
        <v>0</v>
      </c>
      <c r="F2358" s="3">
        <v>11.2083333333333</v>
      </c>
      <c r="G2358">
        <v>10</v>
      </c>
      <c r="H2358" s="3">
        <v>4.6666666666666696</v>
      </c>
      <c r="I2358" s="5">
        <v>0</v>
      </c>
      <c r="J2358">
        <v>1</v>
      </c>
      <c r="K2358" s="25">
        <v>177658</v>
      </c>
    </row>
    <row r="2359" spans="1:11" x14ac:dyDescent="0.25">
      <c r="A2359" s="2">
        <v>40342</v>
      </c>
      <c r="B2359" s="25">
        <v>155398</v>
      </c>
      <c r="C2359">
        <v>2010</v>
      </c>
      <c r="D2359" s="1" t="s">
        <v>4</v>
      </c>
      <c r="E2359">
        <v>0</v>
      </c>
      <c r="F2359" s="3">
        <v>9.375</v>
      </c>
      <c r="G2359">
        <v>9</v>
      </c>
      <c r="H2359" s="3">
        <v>5.4166666666666696</v>
      </c>
      <c r="I2359" s="5">
        <v>0</v>
      </c>
      <c r="J2359">
        <v>1</v>
      </c>
      <c r="K2359" s="25">
        <v>189137</v>
      </c>
    </row>
    <row r="2360" spans="1:11" x14ac:dyDescent="0.25">
      <c r="A2360" s="2">
        <v>40343</v>
      </c>
      <c r="B2360" s="25">
        <v>131688</v>
      </c>
      <c r="C2360">
        <v>2010</v>
      </c>
      <c r="D2360" s="1" t="s">
        <v>5</v>
      </c>
      <c r="E2360">
        <v>0</v>
      </c>
      <c r="F2360" s="3">
        <v>1.2916666666666601</v>
      </c>
      <c r="G2360">
        <v>15</v>
      </c>
      <c r="H2360" s="3">
        <v>7.8333333333333304</v>
      </c>
      <c r="I2360" s="5">
        <v>0</v>
      </c>
      <c r="J2360">
        <v>0</v>
      </c>
      <c r="K2360" s="25">
        <v>155398</v>
      </c>
    </row>
    <row r="2361" spans="1:11" x14ac:dyDescent="0.25">
      <c r="A2361" s="2">
        <v>40344</v>
      </c>
      <c r="B2361" s="25">
        <v>117884</v>
      </c>
      <c r="C2361">
        <v>2010</v>
      </c>
      <c r="D2361" s="1" t="s">
        <v>6</v>
      </c>
      <c r="E2361">
        <v>0</v>
      </c>
      <c r="F2361" s="3">
        <v>0</v>
      </c>
      <c r="G2361">
        <v>22</v>
      </c>
      <c r="H2361" s="3">
        <v>13.1666666666667</v>
      </c>
      <c r="I2361" s="5">
        <v>0</v>
      </c>
      <c r="J2361">
        <v>0</v>
      </c>
      <c r="K2361" s="25">
        <v>131688</v>
      </c>
    </row>
    <row r="2362" spans="1:11" x14ac:dyDescent="0.25">
      <c r="A2362" s="2">
        <v>40345</v>
      </c>
      <c r="B2362" s="25">
        <v>137906</v>
      </c>
      <c r="C2362">
        <v>2010</v>
      </c>
      <c r="D2362" s="1" t="s">
        <v>7</v>
      </c>
      <c r="E2362">
        <v>0</v>
      </c>
      <c r="F2362" s="3">
        <v>6.5833333333333401</v>
      </c>
      <c r="G2362">
        <v>32</v>
      </c>
      <c r="H2362" s="3">
        <v>14.5</v>
      </c>
      <c r="I2362" s="5">
        <v>0</v>
      </c>
      <c r="J2362">
        <v>0</v>
      </c>
      <c r="K2362" s="25">
        <v>117884</v>
      </c>
    </row>
    <row r="2363" spans="1:11" x14ac:dyDescent="0.25">
      <c r="A2363" s="2">
        <v>40346</v>
      </c>
      <c r="B2363" s="25">
        <v>143251</v>
      </c>
      <c r="C2363">
        <v>2010</v>
      </c>
      <c r="D2363" s="1" t="s">
        <v>1</v>
      </c>
      <c r="E2363">
        <v>0</v>
      </c>
      <c r="F2363" s="3">
        <v>7.1666666666666599</v>
      </c>
      <c r="G2363">
        <v>12</v>
      </c>
      <c r="H2363" s="3">
        <v>5.3333333333333304</v>
      </c>
      <c r="I2363" s="5">
        <v>0</v>
      </c>
      <c r="J2363">
        <v>0</v>
      </c>
      <c r="K2363" s="25">
        <v>137906</v>
      </c>
    </row>
    <row r="2364" spans="1:11" x14ac:dyDescent="0.25">
      <c r="A2364" s="2">
        <v>40347</v>
      </c>
      <c r="B2364" s="25">
        <v>114134</v>
      </c>
      <c r="C2364">
        <v>2010</v>
      </c>
      <c r="D2364" s="1" t="s">
        <v>2</v>
      </c>
      <c r="E2364">
        <v>1</v>
      </c>
      <c r="F2364" s="3">
        <v>0</v>
      </c>
      <c r="G2364">
        <v>16</v>
      </c>
      <c r="H2364" s="3">
        <v>7.25</v>
      </c>
      <c r="I2364" s="5">
        <v>0</v>
      </c>
      <c r="J2364">
        <v>0</v>
      </c>
      <c r="K2364" s="25">
        <v>143251</v>
      </c>
    </row>
    <row r="2365" spans="1:11" x14ac:dyDescent="0.25">
      <c r="A2365" s="2">
        <v>40348</v>
      </c>
      <c r="B2365" s="25">
        <v>97466</v>
      </c>
      <c r="C2365">
        <v>2010</v>
      </c>
      <c r="D2365" s="1" t="s">
        <v>3</v>
      </c>
      <c r="E2365">
        <v>0</v>
      </c>
      <c r="F2365" s="3">
        <v>0</v>
      </c>
      <c r="G2365">
        <v>28</v>
      </c>
      <c r="H2365" s="3">
        <v>15.2916666666667</v>
      </c>
      <c r="I2365" s="5">
        <v>0</v>
      </c>
      <c r="J2365">
        <v>1</v>
      </c>
      <c r="K2365" s="25">
        <v>114134</v>
      </c>
    </row>
    <row r="2366" spans="1:11" x14ac:dyDescent="0.25">
      <c r="A2366" s="2">
        <v>40349</v>
      </c>
      <c r="B2366" s="25">
        <v>95737</v>
      </c>
      <c r="C2366">
        <v>2010</v>
      </c>
      <c r="D2366" s="1" t="s">
        <v>4</v>
      </c>
      <c r="E2366">
        <v>0</v>
      </c>
      <c r="F2366" s="3">
        <v>0</v>
      </c>
      <c r="G2366">
        <v>25</v>
      </c>
      <c r="H2366" s="3">
        <v>13.4166666666667</v>
      </c>
      <c r="I2366" s="5">
        <v>0</v>
      </c>
      <c r="J2366">
        <v>1</v>
      </c>
      <c r="K2366" s="25">
        <v>97466</v>
      </c>
    </row>
    <row r="2367" spans="1:11" x14ac:dyDescent="0.25">
      <c r="A2367" s="2">
        <v>40350</v>
      </c>
      <c r="B2367" s="25">
        <v>110297</v>
      </c>
      <c r="C2367">
        <v>2010</v>
      </c>
      <c r="D2367" s="1" t="s">
        <v>5</v>
      </c>
      <c r="E2367">
        <v>0</v>
      </c>
      <c r="F2367" s="3">
        <v>0</v>
      </c>
      <c r="G2367">
        <v>13</v>
      </c>
      <c r="H2367" s="3">
        <v>5.7916666666666696</v>
      </c>
      <c r="I2367" s="5">
        <v>0</v>
      </c>
      <c r="J2367">
        <v>0</v>
      </c>
      <c r="K2367" s="25">
        <v>95737</v>
      </c>
    </row>
    <row r="2368" spans="1:11" x14ac:dyDescent="0.25">
      <c r="A2368" s="2">
        <v>40351</v>
      </c>
      <c r="B2368" s="25">
        <v>107644</v>
      </c>
      <c r="C2368">
        <v>2010</v>
      </c>
      <c r="D2368" s="1" t="s">
        <v>6</v>
      </c>
      <c r="E2368">
        <v>0</v>
      </c>
      <c r="F2368" s="3">
        <v>0</v>
      </c>
      <c r="G2368">
        <v>16</v>
      </c>
      <c r="H2368" s="3">
        <v>6.9166666666666696</v>
      </c>
      <c r="I2368" s="5">
        <v>0</v>
      </c>
      <c r="J2368">
        <v>0</v>
      </c>
      <c r="K2368" s="25">
        <v>110297</v>
      </c>
    </row>
    <row r="2369" spans="1:11" x14ac:dyDescent="0.25">
      <c r="A2369" s="2">
        <v>40352</v>
      </c>
      <c r="B2369" s="25">
        <v>114843</v>
      </c>
      <c r="C2369">
        <v>2010</v>
      </c>
      <c r="D2369" s="1" t="s">
        <v>7</v>
      </c>
      <c r="E2369">
        <v>0</v>
      </c>
      <c r="F2369" s="3">
        <v>0</v>
      </c>
      <c r="G2369">
        <v>15</v>
      </c>
      <c r="H2369" s="3">
        <v>6.2083333333333304</v>
      </c>
      <c r="I2369" s="5">
        <v>0</v>
      </c>
      <c r="J2369">
        <v>0</v>
      </c>
      <c r="K2369" s="25">
        <v>107644</v>
      </c>
    </row>
    <row r="2370" spans="1:11" x14ac:dyDescent="0.25">
      <c r="A2370" s="2">
        <v>40353</v>
      </c>
      <c r="B2370" s="25">
        <v>97719</v>
      </c>
      <c r="C2370">
        <v>2010</v>
      </c>
      <c r="D2370" s="1" t="s">
        <v>1</v>
      </c>
      <c r="E2370">
        <v>0</v>
      </c>
      <c r="F2370" s="3">
        <v>0</v>
      </c>
      <c r="G2370">
        <v>20</v>
      </c>
      <c r="H2370" s="3">
        <v>8.875</v>
      </c>
      <c r="I2370" s="5">
        <v>0</v>
      </c>
      <c r="J2370">
        <v>0</v>
      </c>
      <c r="K2370" s="25">
        <v>114843</v>
      </c>
    </row>
    <row r="2371" spans="1:11" x14ac:dyDescent="0.25">
      <c r="A2371" s="2">
        <v>40354</v>
      </c>
      <c r="B2371" s="25">
        <v>94726</v>
      </c>
      <c r="C2371">
        <v>2010</v>
      </c>
      <c r="D2371" s="1" t="s">
        <v>2</v>
      </c>
      <c r="E2371">
        <v>1</v>
      </c>
      <c r="F2371" s="3">
        <v>0</v>
      </c>
      <c r="G2371">
        <v>20</v>
      </c>
      <c r="H2371" s="3">
        <v>9.75</v>
      </c>
      <c r="I2371" s="5">
        <v>0</v>
      </c>
      <c r="J2371">
        <v>0</v>
      </c>
      <c r="K2371" s="25">
        <v>97719</v>
      </c>
    </row>
    <row r="2372" spans="1:11" x14ac:dyDescent="0.25">
      <c r="A2372" s="2">
        <v>40355</v>
      </c>
      <c r="B2372" s="25">
        <v>88471</v>
      </c>
      <c r="C2372">
        <v>2010</v>
      </c>
      <c r="D2372" s="1" t="s">
        <v>3</v>
      </c>
      <c r="E2372">
        <v>0</v>
      </c>
      <c r="F2372" s="3">
        <v>0</v>
      </c>
      <c r="G2372">
        <v>13</v>
      </c>
      <c r="H2372" s="3">
        <v>6.875</v>
      </c>
      <c r="I2372" s="5">
        <v>0</v>
      </c>
      <c r="J2372">
        <v>1</v>
      </c>
      <c r="K2372" s="25">
        <v>94726</v>
      </c>
    </row>
    <row r="2373" spans="1:11" x14ac:dyDescent="0.25">
      <c r="A2373" s="2">
        <v>40356</v>
      </c>
      <c r="B2373" s="25">
        <v>87478</v>
      </c>
      <c r="C2373">
        <v>2010</v>
      </c>
      <c r="D2373" s="1" t="s">
        <v>4</v>
      </c>
      <c r="E2373">
        <v>0</v>
      </c>
      <c r="F2373" s="3">
        <v>0</v>
      </c>
      <c r="G2373">
        <v>8</v>
      </c>
      <c r="H2373" s="3">
        <v>5.5416666666666696</v>
      </c>
      <c r="I2373" s="5">
        <v>0</v>
      </c>
      <c r="J2373">
        <v>1</v>
      </c>
      <c r="K2373" s="25">
        <v>88471</v>
      </c>
    </row>
    <row r="2374" spans="1:11" x14ac:dyDescent="0.25">
      <c r="A2374" s="2">
        <v>40357</v>
      </c>
      <c r="B2374" s="25">
        <v>106603</v>
      </c>
      <c r="C2374">
        <v>2010</v>
      </c>
      <c r="D2374" s="1" t="s">
        <v>5</v>
      </c>
      <c r="E2374">
        <v>0</v>
      </c>
      <c r="F2374" s="3">
        <v>0</v>
      </c>
      <c r="G2374">
        <v>13</v>
      </c>
      <c r="H2374" s="3">
        <v>6.9583333333333304</v>
      </c>
      <c r="I2374" s="5">
        <v>0</v>
      </c>
      <c r="J2374">
        <v>0</v>
      </c>
      <c r="K2374" s="25">
        <v>87478</v>
      </c>
    </row>
    <row r="2375" spans="1:11" x14ac:dyDescent="0.25">
      <c r="A2375" s="2">
        <v>40358</v>
      </c>
      <c r="B2375" s="25">
        <v>95711</v>
      </c>
      <c r="C2375">
        <v>2010</v>
      </c>
      <c r="D2375" s="1" t="s">
        <v>6</v>
      </c>
      <c r="E2375">
        <v>0</v>
      </c>
      <c r="F2375" s="3">
        <v>0</v>
      </c>
      <c r="G2375">
        <v>29</v>
      </c>
      <c r="H2375" s="3">
        <v>14.0416666666667</v>
      </c>
      <c r="I2375" s="5">
        <v>0</v>
      </c>
      <c r="J2375">
        <v>0</v>
      </c>
      <c r="K2375" s="25">
        <v>106603</v>
      </c>
    </row>
    <row r="2376" spans="1:11" x14ac:dyDescent="0.25">
      <c r="A2376" s="2">
        <v>40359</v>
      </c>
      <c r="B2376" s="25">
        <v>99003</v>
      </c>
      <c r="C2376">
        <v>2010</v>
      </c>
      <c r="D2376" s="1" t="s">
        <v>7</v>
      </c>
      <c r="E2376">
        <v>0</v>
      </c>
      <c r="F2376" s="3">
        <v>0</v>
      </c>
      <c r="G2376">
        <v>25</v>
      </c>
      <c r="H2376" s="3">
        <v>16.75</v>
      </c>
      <c r="I2376" s="5">
        <v>0</v>
      </c>
      <c r="J2376">
        <v>0</v>
      </c>
      <c r="K2376" s="25">
        <v>95711</v>
      </c>
    </row>
    <row r="2377" spans="1:11" x14ac:dyDescent="0.25">
      <c r="A2377" s="2">
        <v>40360</v>
      </c>
      <c r="B2377" s="25">
        <v>99508</v>
      </c>
      <c r="C2377">
        <v>2010</v>
      </c>
      <c r="D2377" s="1" t="s">
        <v>1</v>
      </c>
      <c r="E2377">
        <v>0</v>
      </c>
      <c r="F2377" s="3">
        <v>0</v>
      </c>
      <c r="G2377">
        <v>24</v>
      </c>
      <c r="H2377" s="3">
        <v>14.9166666666667</v>
      </c>
      <c r="I2377" s="5">
        <v>0</v>
      </c>
      <c r="J2377">
        <v>0</v>
      </c>
      <c r="K2377" s="25">
        <v>99003</v>
      </c>
    </row>
    <row r="2378" spans="1:11" x14ac:dyDescent="0.25">
      <c r="A2378" s="2">
        <v>40361</v>
      </c>
      <c r="B2378" s="25">
        <v>88123</v>
      </c>
      <c r="C2378">
        <v>2010</v>
      </c>
      <c r="D2378" s="1" t="s">
        <v>2</v>
      </c>
      <c r="E2378">
        <v>1</v>
      </c>
      <c r="F2378" s="3">
        <v>0</v>
      </c>
      <c r="G2378">
        <v>28</v>
      </c>
      <c r="H2378" s="3">
        <v>12.75</v>
      </c>
      <c r="I2378" s="5">
        <v>0</v>
      </c>
      <c r="J2378">
        <v>0</v>
      </c>
      <c r="K2378" s="25">
        <v>99508</v>
      </c>
    </row>
    <row r="2379" spans="1:11" x14ac:dyDescent="0.25">
      <c r="A2379" s="2">
        <v>40362</v>
      </c>
      <c r="B2379" s="25">
        <v>84519</v>
      </c>
      <c r="C2379">
        <v>2010</v>
      </c>
      <c r="D2379" s="1" t="s">
        <v>3</v>
      </c>
      <c r="E2379">
        <v>0</v>
      </c>
      <c r="F2379" s="3">
        <v>0</v>
      </c>
      <c r="G2379">
        <v>14</v>
      </c>
      <c r="H2379" s="3">
        <v>9.1666666666666696</v>
      </c>
      <c r="I2379" s="5">
        <v>0</v>
      </c>
      <c r="J2379">
        <v>1</v>
      </c>
      <c r="K2379" s="25">
        <v>88123</v>
      </c>
    </row>
    <row r="2380" spans="1:11" x14ac:dyDescent="0.25">
      <c r="A2380" s="2">
        <v>40363</v>
      </c>
      <c r="B2380" s="25">
        <v>83560</v>
      </c>
      <c r="C2380">
        <v>2010</v>
      </c>
      <c r="D2380" s="1" t="s">
        <v>4</v>
      </c>
      <c r="E2380">
        <v>0</v>
      </c>
      <c r="F2380" s="3">
        <v>0</v>
      </c>
      <c r="G2380">
        <v>13</v>
      </c>
      <c r="H2380" s="3">
        <v>7.5833333333333304</v>
      </c>
      <c r="I2380" s="5">
        <v>0</v>
      </c>
      <c r="J2380">
        <v>1</v>
      </c>
      <c r="K2380" s="25">
        <v>84519</v>
      </c>
    </row>
    <row r="2381" spans="1:11" x14ac:dyDescent="0.25">
      <c r="A2381" s="2">
        <v>40364</v>
      </c>
      <c r="B2381" s="25">
        <v>92022</v>
      </c>
      <c r="C2381">
        <v>2010</v>
      </c>
      <c r="D2381" s="1" t="s">
        <v>5</v>
      </c>
      <c r="E2381">
        <v>0</v>
      </c>
      <c r="F2381" s="3">
        <v>0</v>
      </c>
      <c r="G2381">
        <v>14</v>
      </c>
      <c r="H2381" s="3">
        <v>7.375</v>
      </c>
      <c r="I2381" s="5">
        <v>0</v>
      </c>
      <c r="J2381">
        <v>0</v>
      </c>
      <c r="K2381" s="25">
        <v>83560</v>
      </c>
    </row>
    <row r="2382" spans="1:11" x14ac:dyDescent="0.25">
      <c r="A2382" s="2">
        <v>40365</v>
      </c>
      <c r="B2382" s="25">
        <v>98651</v>
      </c>
      <c r="C2382">
        <v>2010</v>
      </c>
      <c r="D2382" s="1" t="s">
        <v>6</v>
      </c>
      <c r="E2382">
        <v>0</v>
      </c>
      <c r="F2382" s="3">
        <v>0</v>
      </c>
      <c r="G2382">
        <v>17</v>
      </c>
      <c r="H2382" s="3">
        <v>7.5</v>
      </c>
      <c r="I2382" s="5">
        <v>0</v>
      </c>
      <c r="J2382">
        <v>0</v>
      </c>
      <c r="K2382" s="25">
        <v>92022</v>
      </c>
    </row>
    <row r="2383" spans="1:11" x14ac:dyDescent="0.25">
      <c r="A2383" s="2">
        <v>40366</v>
      </c>
      <c r="B2383" s="25">
        <v>102281</v>
      </c>
      <c r="C2383">
        <v>2010</v>
      </c>
      <c r="D2383" s="1" t="s">
        <v>7</v>
      </c>
      <c r="E2383">
        <v>0</v>
      </c>
      <c r="F2383" s="3">
        <v>0</v>
      </c>
      <c r="G2383">
        <v>10</v>
      </c>
      <c r="H2383" s="3">
        <v>5.9166666666666696</v>
      </c>
      <c r="I2383" s="5">
        <v>0</v>
      </c>
      <c r="J2383">
        <v>0</v>
      </c>
      <c r="K2383" s="25">
        <v>98651</v>
      </c>
    </row>
    <row r="2384" spans="1:11" x14ac:dyDescent="0.25">
      <c r="A2384" s="2">
        <v>40367</v>
      </c>
      <c r="B2384" s="25">
        <v>94975</v>
      </c>
      <c r="C2384">
        <v>2010</v>
      </c>
      <c r="D2384" s="1" t="s">
        <v>1</v>
      </c>
      <c r="E2384">
        <v>0</v>
      </c>
      <c r="F2384" s="3">
        <v>0</v>
      </c>
      <c r="G2384">
        <v>13</v>
      </c>
      <c r="H2384" s="3">
        <v>7.2916666666666696</v>
      </c>
      <c r="I2384" s="5">
        <v>0</v>
      </c>
      <c r="J2384">
        <v>0</v>
      </c>
      <c r="K2384" s="25">
        <v>102281</v>
      </c>
    </row>
    <row r="2385" spans="1:11" x14ac:dyDescent="0.25">
      <c r="A2385" s="2">
        <v>40368</v>
      </c>
      <c r="B2385" s="25">
        <v>89411</v>
      </c>
      <c r="C2385">
        <v>2010</v>
      </c>
      <c r="D2385" s="1" t="s">
        <v>2</v>
      </c>
      <c r="E2385">
        <v>1</v>
      </c>
      <c r="F2385" s="3">
        <v>0</v>
      </c>
      <c r="G2385">
        <v>14</v>
      </c>
      <c r="H2385" s="3">
        <v>8.75</v>
      </c>
      <c r="I2385" s="5">
        <v>0</v>
      </c>
      <c r="J2385">
        <v>0</v>
      </c>
      <c r="K2385" s="25">
        <v>94975</v>
      </c>
    </row>
    <row r="2386" spans="1:11" x14ac:dyDescent="0.25">
      <c r="A2386" s="2">
        <v>40369</v>
      </c>
      <c r="B2386" s="25">
        <v>81894</v>
      </c>
      <c r="C2386">
        <v>2010</v>
      </c>
      <c r="D2386" s="1" t="s">
        <v>3</v>
      </c>
      <c r="E2386">
        <v>0</v>
      </c>
      <c r="F2386" s="3">
        <v>0</v>
      </c>
      <c r="G2386">
        <v>13</v>
      </c>
      <c r="H2386" s="3">
        <v>7.5833333333333304</v>
      </c>
      <c r="I2386" s="5">
        <v>0</v>
      </c>
      <c r="J2386">
        <v>1</v>
      </c>
      <c r="K2386" s="25">
        <v>89411</v>
      </c>
    </row>
    <row r="2387" spans="1:11" x14ac:dyDescent="0.25">
      <c r="A2387" s="2">
        <v>40370</v>
      </c>
      <c r="B2387" s="25">
        <v>80964</v>
      </c>
      <c r="C2387">
        <v>2010</v>
      </c>
      <c r="D2387" s="1" t="s">
        <v>4</v>
      </c>
      <c r="E2387">
        <v>0</v>
      </c>
      <c r="F2387" s="3">
        <v>0</v>
      </c>
      <c r="G2387">
        <v>17</v>
      </c>
      <c r="H2387" s="3">
        <v>8.7916666666666696</v>
      </c>
      <c r="I2387" s="5">
        <v>0</v>
      </c>
      <c r="J2387">
        <v>1</v>
      </c>
      <c r="K2387" s="25">
        <v>81894</v>
      </c>
    </row>
    <row r="2388" spans="1:11" x14ac:dyDescent="0.25">
      <c r="A2388" s="2">
        <v>40371</v>
      </c>
      <c r="B2388" s="25">
        <v>92017</v>
      </c>
      <c r="C2388">
        <v>2010</v>
      </c>
      <c r="D2388" s="1" t="s">
        <v>5</v>
      </c>
      <c r="E2388">
        <v>0</v>
      </c>
      <c r="F2388" s="3">
        <v>0</v>
      </c>
      <c r="G2388">
        <v>17</v>
      </c>
      <c r="H2388" s="3">
        <v>8.0833333333333304</v>
      </c>
      <c r="I2388" s="5">
        <v>0</v>
      </c>
      <c r="J2388">
        <v>0</v>
      </c>
      <c r="K2388" s="25">
        <v>80964</v>
      </c>
    </row>
    <row r="2389" spans="1:11" x14ac:dyDescent="0.25">
      <c r="A2389" s="2">
        <v>40372</v>
      </c>
      <c r="B2389" s="25">
        <v>95184</v>
      </c>
      <c r="C2389">
        <v>2010</v>
      </c>
      <c r="D2389" s="1" t="s">
        <v>6</v>
      </c>
      <c r="E2389">
        <v>0</v>
      </c>
      <c r="F2389" s="3">
        <v>0</v>
      </c>
      <c r="G2389">
        <v>18</v>
      </c>
      <c r="H2389" s="3">
        <v>9.0416666666666696</v>
      </c>
      <c r="I2389" s="5">
        <v>0</v>
      </c>
      <c r="J2389">
        <v>0</v>
      </c>
      <c r="K2389" s="25">
        <v>92017</v>
      </c>
    </row>
    <row r="2390" spans="1:11" x14ac:dyDescent="0.25">
      <c r="A2390" s="2">
        <v>40373</v>
      </c>
      <c r="B2390" s="25">
        <v>100643</v>
      </c>
      <c r="C2390">
        <v>2010</v>
      </c>
      <c r="D2390" s="1" t="s">
        <v>7</v>
      </c>
      <c r="E2390">
        <v>0</v>
      </c>
      <c r="F2390" s="3">
        <v>0</v>
      </c>
      <c r="G2390">
        <v>14</v>
      </c>
      <c r="H2390" s="3">
        <v>6.1666666666666696</v>
      </c>
      <c r="I2390" s="5">
        <v>0</v>
      </c>
      <c r="J2390">
        <v>0</v>
      </c>
      <c r="K2390" s="25">
        <v>95184</v>
      </c>
    </row>
    <row r="2391" spans="1:11" x14ac:dyDescent="0.25">
      <c r="A2391" s="2">
        <v>40374</v>
      </c>
      <c r="B2391" s="25">
        <v>91571</v>
      </c>
      <c r="C2391">
        <v>2010</v>
      </c>
      <c r="D2391" s="1" t="s">
        <v>1</v>
      </c>
      <c r="E2391">
        <v>0</v>
      </c>
      <c r="F2391" s="3">
        <v>0</v>
      </c>
      <c r="G2391">
        <v>10</v>
      </c>
      <c r="H2391" s="3">
        <v>5.3333333333333304</v>
      </c>
      <c r="I2391" s="5">
        <v>0</v>
      </c>
      <c r="J2391">
        <v>0</v>
      </c>
      <c r="K2391" s="25">
        <v>100643</v>
      </c>
    </row>
    <row r="2392" spans="1:11" x14ac:dyDescent="0.25">
      <c r="A2392" s="2">
        <v>40375</v>
      </c>
      <c r="B2392" s="25">
        <v>88105</v>
      </c>
      <c r="C2392">
        <v>2010</v>
      </c>
      <c r="D2392" s="1" t="s">
        <v>2</v>
      </c>
      <c r="E2392">
        <v>1</v>
      </c>
      <c r="F2392" s="3">
        <v>0</v>
      </c>
      <c r="G2392">
        <v>10</v>
      </c>
      <c r="H2392" s="3">
        <v>5.9583333333333304</v>
      </c>
      <c r="I2392" s="5">
        <v>0</v>
      </c>
      <c r="J2392">
        <v>0</v>
      </c>
      <c r="K2392" s="25">
        <v>91571</v>
      </c>
    </row>
    <row r="2393" spans="1:11" x14ac:dyDescent="0.25">
      <c r="A2393" s="2">
        <v>40376</v>
      </c>
      <c r="B2393" s="25">
        <v>82177</v>
      </c>
      <c r="C2393">
        <v>2010</v>
      </c>
      <c r="D2393" s="1" t="s">
        <v>3</v>
      </c>
      <c r="E2393">
        <v>0</v>
      </c>
      <c r="F2393" s="3">
        <v>0</v>
      </c>
      <c r="G2393">
        <v>13</v>
      </c>
      <c r="H2393" s="3">
        <v>6.2916666666666696</v>
      </c>
      <c r="I2393" s="5">
        <v>0</v>
      </c>
      <c r="J2393">
        <v>1</v>
      </c>
      <c r="K2393" s="25">
        <v>88105</v>
      </c>
    </row>
    <row r="2394" spans="1:11" x14ac:dyDescent="0.25">
      <c r="A2394" s="2">
        <v>40377</v>
      </c>
      <c r="B2394" s="25">
        <v>77828</v>
      </c>
      <c r="C2394">
        <v>2010</v>
      </c>
      <c r="D2394" s="1" t="s">
        <v>4</v>
      </c>
      <c r="E2394">
        <v>0</v>
      </c>
      <c r="F2394" s="3">
        <v>0</v>
      </c>
      <c r="G2394">
        <v>9</v>
      </c>
      <c r="H2394" s="3">
        <v>4.7083333333333304</v>
      </c>
      <c r="I2394" s="5">
        <v>0</v>
      </c>
      <c r="J2394">
        <v>1</v>
      </c>
      <c r="K2394" s="25">
        <v>82177</v>
      </c>
    </row>
    <row r="2395" spans="1:11" x14ac:dyDescent="0.25">
      <c r="A2395" s="2">
        <v>40378</v>
      </c>
      <c r="B2395" s="25">
        <v>91216</v>
      </c>
      <c r="C2395">
        <v>2010</v>
      </c>
      <c r="D2395" s="1" t="s">
        <v>5</v>
      </c>
      <c r="E2395">
        <v>0</v>
      </c>
      <c r="F2395" s="3">
        <v>0</v>
      </c>
      <c r="G2395">
        <v>13</v>
      </c>
      <c r="H2395" s="3">
        <v>5.3333333333333304</v>
      </c>
      <c r="I2395" s="5">
        <v>0</v>
      </c>
      <c r="J2395">
        <v>0</v>
      </c>
      <c r="K2395" s="25">
        <v>77828</v>
      </c>
    </row>
    <row r="2396" spans="1:11" x14ac:dyDescent="0.25">
      <c r="A2396" s="2">
        <v>40379</v>
      </c>
      <c r="B2396" s="25">
        <v>86754</v>
      </c>
      <c r="C2396">
        <v>2010</v>
      </c>
      <c r="D2396" s="1" t="s">
        <v>6</v>
      </c>
      <c r="E2396">
        <v>0</v>
      </c>
      <c r="F2396" s="3">
        <v>0</v>
      </c>
      <c r="G2396">
        <v>17</v>
      </c>
      <c r="H2396" s="3">
        <v>8.9583333333333304</v>
      </c>
      <c r="I2396" s="5">
        <v>0</v>
      </c>
      <c r="J2396">
        <v>0</v>
      </c>
      <c r="K2396" s="25">
        <v>91216</v>
      </c>
    </row>
    <row r="2397" spans="1:11" x14ac:dyDescent="0.25">
      <c r="A2397" s="2">
        <v>40380</v>
      </c>
      <c r="B2397" s="25">
        <v>90700</v>
      </c>
      <c r="C2397">
        <v>2010</v>
      </c>
      <c r="D2397" s="1" t="s">
        <v>7</v>
      </c>
      <c r="E2397">
        <v>0</v>
      </c>
      <c r="F2397" s="3">
        <v>0</v>
      </c>
      <c r="G2397">
        <v>28</v>
      </c>
      <c r="H2397" s="3">
        <v>12.125</v>
      </c>
      <c r="I2397" s="5">
        <v>0</v>
      </c>
      <c r="J2397">
        <v>0</v>
      </c>
      <c r="K2397" s="25">
        <v>86754</v>
      </c>
    </row>
    <row r="2398" spans="1:11" x14ac:dyDescent="0.25">
      <c r="A2398" s="2">
        <v>40381</v>
      </c>
      <c r="B2398" s="25">
        <v>90276</v>
      </c>
      <c r="C2398">
        <v>2010</v>
      </c>
      <c r="D2398" s="1" t="s">
        <v>1</v>
      </c>
      <c r="E2398">
        <v>0</v>
      </c>
      <c r="F2398" s="3">
        <v>0</v>
      </c>
      <c r="G2398">
        <v>12</v>
      </c>
      <c r="H2398" s="3">
        <v>5.0833333333333304</v>
      </c>
      <c r="I2398" s="5">
        <v>0</v>
      </c>
      <c r="J2398">
        <v>0</v>
      </c>
      <c r="K2398" s="25">
        <v>90700</v>
      </c>
    </row>
    <row r="2399" spans="1:11" x14ac:dyDescent="0.25">
      <c r="A2399" s="2">
        <v>40382</v>
      </c>
      <c r="B2399" s="25">
        <v>81825</v>
      </c>
      <c r="C2399">
        <v>2010</v>
      </c>
      <c r="D2399" s="1" t="s">
        <v>2</v>
      </c>
      <c r="E2399">
        <v>1</v>
      </c>
      <c r="F2399" s="3">
        <v>0</v>
      </c>
      <c r="G2399">
        <v>15</v>
      </c>
      <c r="H2399" s="3">
        <v>5.7916666666666696</v>
      </c>
      <c r="I2399" s="5">
        <v>0</v>
      </c>
      <c r="J2399">
        <v>0</v>
      </c>
      <c r="K2399" s="25">
        <v>90276</v>
      </c>
    </row>
    <row r="2400" spans="1:11" x14ac:dyDescent="0.25">
      <c r="A2400" s="2">
        <v>40383</v>
      </c>
      <c r="B2400" s="25">
        <v>74454</v>
      </c>
      <c r="C2400">
        <v>2010</v>
      </c>
      <c r="D2400" s="1" t="s">
        <v>3</v>
      </c>
      <c r="E2400">
        <v>0</v>
      </c>
      <c r="F2400" s="3">
        <v>0</v>
      </c>
      <c r="G2400">
        <v>12</v>
      </c>
      <c r="H2400" s="3">
        <v>4.25</v>
      </c>
      <c r="I2400" s="5">
        <v>0</v>
      </c>
      <c r="J2400">
        <v>1</v>
      </c>
      <c r="K2400" s="25">
        <v>81825</v>
      </c>
    </row>
    <row r="2401" spans="1:11" x14ac:dyDescent="0.25">
      <c r="A2401" s="2">
        <v>40384</v>
      </c>
      <c r="B2401" s="25">
        <v>74423</v>
      </c>
      <c r="C2401">
        <v>2010</v>
      </c>
      <c r="D2401" s="1" t="s">
        <v>4</v>
      </c>
      <c r="E2401">
        <v>0</v>
      </c>
      <c r="F2401" s="3">
        <v>0</v>
      </c>
      <c r="G2401">
        <v>14</v>
      </c>
      <c r="H2401" s="3">
        <v>7.375</v>
      </c>
      <c r="I2401" s="5">
        <v>0</v>
      </c>
      <c r="J2401">
        <v>1</v>
      </c>
      <c r="K2401" s="25">
        <v>74454</v>
      </c>
    </row>
    <row r="2402" spans="1:11" x14ac:dyDescent="0.25">
      <c r="A2402" s="2">
        <v>40385</v>
      </c>
      <c r="B2402" s="25">
        <v>89706</v>
      </c>
      <c r="C2402">
        <v>2010</v>
      </c>
      <c r="D2402" s="1" t="s">
        <v>5</v>
      </c>
      <c r="E2402">
        <v>0</v>
      </c>
      <c r="F2402" s="3">
        <v>0</v>
      </c>
      <c r="G2402">
        <v>18</v>
      </c>
      <c r="H2402" s="3">
        <v>9.3333333333333304</v>
      </c>
      <c r="I2402" s="5">
        <v>0</v>
      </c>
      <c r="J2402">
        <v>0</v>
      </c>
      <c r="K2402" s="25">
        <v>74423</v>
      </c>
    </row>
    <row r="2403" spans="1:11" x14ac:dyDescent="0.25">
      <c r="A2403" s="2">
        <v>40386</v>
      </c>
      <c r="B2403" s="25">
        <v>89301</v>
      </c>
      <c r="C2403">
        <v>2010</v>
      </c>
      <c r="D2403" s="1" t="s">
        <v>6</v>
      </c>
      <c r="E2403">
        <v>0</v>
      </c>
      <c r="F2403" s="3">
        <v>0</v>
      </c>
      <c r="G2403">
        <v>14</v>
      </c>
      <c r="H2403" s="3">
        <v>6.5833333333333304</v>
      </c>
      <c r="I2403" s="5">
        <v>0</v>
      </c>
      <c r="J2403">
        <v>0</v>
      </c>
      <c r="K2403" s="25">
        <v>89706</v>
      </c>
    </row>
    <row r="2404" spans="1:11" x14ac:dyDescent="0.25">
      <c r="A2404" s="2">
        <v>40387</v>
      </c>
      <c r="B2404" s="25">
        <v>90144</v>
      </c>
      <c r="C2404">
        <v>2010</v>
      </c>
      <c r="D2404" s="1" t="s">
        <v>7</v>
      </c>
      <c r="E2404">
        <v>0</v>
      </c>
      <c r="F2404" s="3">
        <v>0</v>
      </c>
      <c r="G2404">
        <v>20</v>
      </c>
      <c r="H2404" s="3">
        <v>6.9583333333333304</v>
      </c>
      <c r="I2404" s="5">
        <v>0</v>
      </c>
      <c r="J2404">
        <v>0</v>
      </c>
      <c r="K2404" s="25">
        <v>89301</v>
      </c>
    </row>
    <row r="2405" spans="1:11" x14ac:dyDescent="0.25">
      <c r="A2405" s="2">
        <v>40388</v>
      </c>
      <c r="B2405" s="25">
        <v>89657</v>
      </c>
      <c r="C2405">
        <v>2010</v>
      </c>
      <c r="D2405" s="1" t="s">
        <v>1</v>
      </c>
      <c r="E2405">
        <v>0</v>
      </c>
      <c r="F2405" s="3">
        <v>0</v>
      </c>
      <c r="G2405">
        <v>15</v>
      </c>
      <c r="H2405" s="3">
        <v>5.875</v>
      </c>
      <c r="I2405" s="5">
        <v>0</v>
      </c>
      <c r="J2405">
        <v>0</v>
      </c>
      <c r="K2405" s="25">
        <v>90144</v>
      </c>
    </row>
    <row r="2406" spans="1:11" x14ac:dyDescent="0.25">
      <c r="A2406" s="2">
        <v>40389</v>
      </c>
      <c r="B2406" s="25">
        <v>85252</v>
      </c>
      <c r="C2406">
        <v>2010</v>
      </c>
      <c r="D2406" s="1" t="s">
        <v>2</v>
      </c>
      <c r="E2406">
        <v>1</v>
      </c>
      <c r="F2406" s="3">
        <v>0</v>
      </c>
      <c r="G2406">
        <v>13</v>
      </c>
      <c r="H2406" s="3">
        <v>5.7916666666666696</v>
      </c>
      <c r="I2406" s="5">
        <v>0</v>
      </c>
      <c r="J2406">
        <v>0</v>
      </c>
      <c r="K2406" s="25">
        <v>89657</v>
      </c>
    </row>
    <row r="2407" spans="1:11" x14ac:dyDescent="0.25">
      <c r="A2407" s="2">
        <v>40390</v>
      </c>
      <c r="B2407" s="25">
        <v>79117</v>
      </c>
      <c r="C2407">
        <v>2010</v>
      </c>
      <c r="D2407" s="1" t="s">
        <v>3</v>
      </c>
      <c r="E2407">
        <v>0</v>
      </c>
      <c r="F2407" s="3">
        <v>0</v>
      </c>
      <c r="G2407">
        <v>22</v>
      </c>
      <c r="H2407" s="3">
        <v>9.5</v>
      </c>
      <c r="I2407" s="5">
        <v>0</v>
      </c>
      <c r="J2407">
        <v>1</v>
      </c>
      <c r="K2407" s="25">
        <v>85252</v>
      </c>
    </row>
    <row r="2408" spans="1:11" x14ac:dyDescent="0.25">
      <c r="A2408" s="2">
        <v>40391</v>
      </c>
      <c r="B2408" s="25">
        <v>77122</v>
      </c>
      <c r="C2408">
        <v>2010</v>
      </c>
      <c r="D2408" s="1" t="s">
        <v>4</v>
      </c>
      <c r="E2408">
        <v>0</v>
      </c>
      <c r="F2408" s="3">
        <v>0</v>
      </c>
      <c r="G2408">
        <v>14</v>
      </c>
      <c r="H2408" s="3">
        <v>6.5416666666666696</v>
      </c>
      <c r="I2408" s="5">
        <v>0</v>
      </c>
      <c r="J2408">
        <v>1</v>
      </c>
      <c r="K2408" s="25">
        <v>79117</v>
      </c>
    </row>
    <row r="2409" spans="1:11" x14ac:dyDescent="0.25">
      <c r="A2409" s="2">
        <v>40392</v>
      </c>
      <c r="B2409" s="25">
        <v>87375</v>
      </c>
      <c r="C2409">
        <v>2010</v>
      </c>
      <c r="D2409" s="1" t="s">
        <v>5</v>
      </c>
      <c r="E2409">
        <v>0</v>
      </c>
      <c r="F2409" s="3">
        <v>0</v>
      </c>
      <c r="G2409">
        <v>15</v>
      </c>
      <c r="H2409" s="3">
        <v>9.3333333333333304</v>
      </c>
      <c r="I2409" s="5">
        <v>0</v>
      </c>
      <c r="J2409">
        <v>0</v>
      </c>
      <c r="K2409" s="25">
        <v>77122</v>
      </c>
    </row>
    <row r="2410" spans="1:11" x14ac:dyDescent="0.25">
      <c r="A2410" s="2">
        <v>40393</v>
      </c>
      <c r="B2410" s="25">
        <v>94757</v>
      </c>
      <c r="C2410">
        <v>2010</v>
      </c>
      <c r="D2410" s="1" t="s">
        <v>6</v>
      </c>
      <c r="E2410">
        <v>0</v>
      </c>
      <c r="F2410" s="3">
        <v>0</v>
      </c>
      <c r="G2410">
        <v>20</v>
      </c>
      <c r="H2410" s="3">
        <v>10.5833333333333</v>
      </c>
      <c r="I2410" s="5">
        <v>0</v>
      </c>
      <c r="J2410">
        <v>0</v>
      </c>
      <c r="K2410" s="25">
        <v>87375</v>
      </c>
    </row>
    <row r="2411" spans="1:11" x14ac:dyDescent="0.25">
      <c r="A2411" s="2">
        <v>40394</v>
      </c>
      <c r="B2411" s="25">
        <v>91641</v>
      </c>
      <c r="C2411">
        <v>2010</v>
      </c>
      <c r="D2411" s="1" t="s">
        <v>7</v>
      </c>
      <c r="E2411">
        <v>0</v>
      </c>
      <c r="F2411" s="3">
        <v>0</v>
      </c>
      <c r="G2411">
        <v>20</v>
      </c>
      <c r="H2411" s="3">
        <v>14.5416666666667</v>
      </c>
      <c r="I2411" s="5">
        <v>0</v>
      </c>
      <c r="J2411">
        <v>0</v>
      </c>
      <c r="K2411" s="25">
        <v>94757</v>
      </c>
    </row>
    <row r="2412" spans="1:11" x14ac:dyDescent="0.25">
      <c r="A2412" s="2">
        <v>40395</v>
      </c>
      <c r="B2412" s="25">
        <v>90341</v>
      </c>
      <c r="C2412">
        <v>2010</v>
      </c>
      <c r="D2412" s="1" t="s">
        <v>1</v>
      </c>
      <c r="E2412">
        <v>0</v>
      </c>
      <c r="F2412" s="3">
        <v>0</v>
      </c>
      <c r="G2412">
        <v>21</v>
      </c>
      <c r="H2412" s="3">
        <v>13.2083333333333</v>
      </c>
      <c r="I2412" s="5">
        <v>0</v>
      </c>
      <c r="J2412">
        <v>0</v>
      </c>
      <c r="K2412" s="25">
        <v>91641</v>
      </c>
    </row>
    <row r="2413" spans="1:11" x14ac:dyDescent="0.25">
      <c r="A2413" s="2">
        <v>40396</v>
      </c>
      <c r="B2413" s="25">
        <v>85320</v>
      </c>
      <c r="C2413">
        <v>2010</v>
      </c>
      <c r="D2413" s="1" t="s">
        <v>2</v>
      </c>
      <c r="E2413">
        <v>1</v>
      </c>
      <c r="F2413" s="3">
        <v>0</v>
      </c>
      <c r="G2413">
        <v>22</v>
      </c>
      <c r="H2413" s="3">
        <v>12.7916666666667</v>
      </c>
      <c r="I2413" s="5">
        <v>0</v>
      </c>
      <c r="J2413">
        <v>0</v>
      </c>
      <c r="K2413" s="25">
        <v>90341</v>
      </c>
    </row>
    <row r="2414" spans="1:11" x14ac:dyDescent="0.25">
      <c r="A2414" s="2">
        <v>40397</v>
      </c>
      <c r="B2414" s="25">
        <v>83953</v>
      </c>
      <c r="C2414">
        <v>2010</v>
      </c>
      <c r="D2414" s="1" t="s">
        <v>3</v>
      </c>
      <c r="E2414">
        <v>0</v>
      </c>
      <c r="F2414" s="3">
        <v>0</v>
      </c>
      <c r="G2414">
        <v>25</v>
      </c>
      <c r="H2414" s="3">
        <v>14.0416666666667</v>
      </c>
      <c r="I2414" s="5">
        <v>0</v>
      </c>
      <c r="J2414">
        <v>1</v>
      </c>
      <c r="K2414" s="25">
        <v>85320</v>
      </c>
    </row>
    <row r="2415" spans="1:11" x14ac:dyDescent="0.25">
      <c r="A2415" s="2">
        <v>40398</v>
      </c>
      <c r="B2415" s="25">
        <v>82512</v>
      </c>
      <c r="C2415">
        <v>2010</v>
      </c>
      <c r="D2415" s="1" t="s">
        <v>4</v>
      </c>
      <c r="E2415">
        <v>0</v>
      </c>
      <c r="F2415" s="3">
        <v>0</v>
      </c>
      <c r="G2415">
        <v>24</v>
      </c>
      <c r="H2415" s="3">
        <v>15.5833333333333</v>
      </c>
      <c r="I2415" s="5">
        <v>0</v>
      </c>
      <c r="J2415">
        <v>1</v>
      </c>
      <c r="K2415" s="25">
        <v>83953</v>
      </c>
    </row>
    <row r="2416" spans="1:11" x14ac:dyDescent="0.25">
      <c r="A2416" s="2">
        <v>40399</v>
      </c>
      <c r="B2416" s="25">
        <v>92752</v>
      </c>
      <c r="C2416">
        <v>2010</v>
      </c>
      <c r="D2416" s="1" t="s">
        <v>5</v>
      </c>
      <c r="E2416">
        <v>0</v>
      </c>
      <c r="F2416" s="3">
        <v>0</v>
      </c>
      <c r="G2416">
        <v>22</v>
      </c>
      <c r="H2416" s="3">
        <v>11</v>
      </c>
      <c r="I2416" s="5">
        <v>0</v>
      </c>
      <c r="J2416">
        <v>0</v>
      </c>
      <c r="K2416" s="25">
        <v>82512</v>
      </c>
    </row>
    <row r="2417" spans="1:11" x14ac:dyDescent="0.25">
      <c r="A2417" s="2">
        <v>40400</v>
      </c>
      <c r="B2417" s="25">
        <v>92144</v>
      </c>
      <c r="C2417">
        <v>2010</v>
      </c>
      <c r="D2417" s="1" t="s">
        <v>6</v>
      </c>
      <c r="E2417">
        <v>0</v>
      </c>
      <c r="F2417" s="3">
        <v>0</v>
      </c>
      <c r="G2417">
        <v>24</v>
      </c>
      <c r="H2417" s="3">
        <v>14.2083333333333</v>
      </c>
      <c r="I2417" s="5">
        <v>0</v>
      </c>
      <c r="J2417">
        <v>0</v>
      </c>
      <c r="K2417" s="25">
        <v>92752</v>
      </c>
    </row>
    <row r="2418" spans="1:11" x14ac:dyDescent="0.25">
      <c r="A2418" s="2">
        <v>40401</v>
      </c>
      <c r="B2418" s="25">
        <v>96864</v>
      </c>
      <c r="C2418">
        <v>2010</v>
      </c>
      <c r="D2418" s="1" t="s">
        <v>7</v>
      </c>
      <c r="E2418">
        <v>0</v>
      </c>
      <c r="F2418" s="3">
        <v>0</v>
      </c>
      <c r="G2418">
        <v>26</v>
      </c>
      <c r="H2418" s="3">
        <v>13.2083333333333</v>
      </c>
      <c r="I2418" s="5">
        <v>0</v>
      </c>
      <c r="J2418">
        <v>0</v>
      </c>
      <c r="K2418" s="25">
        <v>92144</v>
      </c>
    </row>
    <row r="2419" spans="1:11" x14ac:dyDescent="0.25">
      <c r="A2419" s="2">
        <v>40402</v>
      </c>
      <c r="B2419" s="25">
        <v>97132</v>
      </c>
      <c r="C2419">
        <v>2010</v>
      </c>
      <c r="D2419" s="1" t="s">
        <v>1</v>
      </c>
      <c r="E2419">
        <v>0</v>
      </c>
      <c r="F2419" s="3">
        <v>0</v>
      </c>
      <c r="G2419">
        <v>16</v>
      </c>
      <c r="H2419" s="3">
        <v>7.0416666666666696</v>
      </c>
      <c r="I2419" s="5">
        <v>0</v>
      </c>
      <c r="J2419">
        <v>0</v>
      </c>
      <c r="K2419" s="25">
        <v>96864</v>
      </c>
    </row>
    <row r="2420" spans="1:11" x14ac:dyDescent="0.25">
      <c r="A2420" s="2">
        <v>40403</v>
      </c>
      <c r="B2420" s="25">
        <v>91959</v>
      </c>
      <c r="C2420">
        <v>2010</v>
      </c>
      <c r="D2420" s="1" t="s">
        <v>2</v>
      </c>
      <c r="E2420">
        <v>1</v>
      </c>
      <c r="F2420" s="3">
        <v>0</v>
      </c>
      <c r="G2420">
        <v>10</v>
      </c>
      <c r="H2420" s="3">
        <v>5.75</v>
      </c>
      <c r="I2420" s="5">
        <v>0</v>
      </c>
      <c r="J2420">
        <v>0</v>
      </c>
      <c r="K2420" s="25">
        <v>97132</v>
      </c>
    </row>
    <row r="2421" spans="1:11" x14ac:dyDescent="0.25">
      <c r="A2421" s="2">
        <v>40404</v>
      </c>
      <c r="B2421" s="25">
        <v>82781</v>
      </c>
      <c r="C2421">
        <v>2010</v>
      </c>
      <c r="D2421" s="1" t="s">
        <v>3</v>
      </c>
      <c r="E2421">
        <v>0</v>
      </c>
      <c r="F2421" s="3">
        <v>0</v>
      </c>
      <c r="G2421">
        <v>10</v>
      </c>
      <c r="H2421" s="3">
        <v>4.125</v>
      </c>
      <c r="I2421" s="5">
        <v>0</v>
      </c>
      <c r="J2421">
        <v>1</v>
      </c>
      <c r="K2421" s="25">
        <v>91959</v>
      </c>
    </row>
    <row r="2422" spans="1:11" x14ac:dyDescent="0.25">
      <c r="A2422" s="2">
        <v>40405</v>
      </c>
      <c r="B2422" s="25">
        <v>80354</v>
      </c>
      <c r="C2422">
        <v>2010</v>
      </c>
      <c r="D2422" s="1" t="s">
        <v>4</v>
      </c>
      <c r="E2422">
        <v>0</v>
      </c>
      <c r="F2422" s="3">
        <v>0</v>
      </c>
      <c r="G2422">
        <v>13</v>
      </c>
      <c r="H2422" s="3">
        <v>6.4166666666666696</v>
      </c>
      <c r="I2422" s="5">
        <v>0</v>
      </c>
      <c r="J2422">
        <v>1</v>
      </c>
      <c r="K2422" s="25">
        <v>82781</v>
      </c>
    </row>
    <row r="2423" spans="1:11" x14ac:dyDescent="0.25">
      <c r="A2423" s="2">
        <v>40406</v>
      </c>
      <c r="B2423" s="25">
        <v>90228</v>
      </c>
      <c r="C2423">
        <v>2010</v>
      </c>
      <c r="D2423" s="1" t="s">
        <v>5</v>
      </c>
      <c r="E2423">
        <v>0</v>
      </c>
      <c r="F2423" s="3">
        <v>0</v>
      </c>
      <c r="G2423">
        <v>14</v>
      </c>
      <c r="H2423" s="3">
        <v>5.8333333333333304</v>
      </c>
      <c r="I2423" s="5">
        <v>0</v>
      </c>
      <c r="J2423">
        <v>0</v>
      </c>
      <c r="K2423" s="25">
        <v>80354</v>
      </c>
    </row>
    <row r="2424" spans="1:11" x14ac:dyDescent="0.25">
      <c r="A2424" s="2">
        <v>40407</v>
      </c>
      <c r="B2424" s="25">
        <v>91135</v>
      </c>
      <c r="C2424">
        <v>2010</v>
      </c>
      <c r="D2424" s="1" t="s">
        <v>6</v>
      </c>
      <c r="E2424">
        <v>0</v>
      </c>
      <c r="F2424" s="3">
        <v>0</v>
      </c>
      <c r="G2424">
        <v>17</v>
      </c>
      <c r="H2424" s="3">
        <v>9.7083333333333304</v>
      </c>
      <c r="I2424" s="5">
        <v>0</v>
      </c>
      <c r="J2424">
        <v>0</v>
      </c>
      <c r="K2424" s="25">
        <v>90228</v>
      </c>
    </row>
    <row r="2425" spans="1:11" x14ac:dyDescent="0.25">
      <c r="A2425" s="2">
        <v>40408</v>
      </c>
      <c r="B2425" s="25">
        <v>93738</v>
      </c>
      <c r="C2425">
        <v>2010</v>
      </c>
      <c r="D2425" s="1" t="s">
        <v>7</v>
      </c>
      <c r="E2425">
        <v>0</v>
      </c>
      <c r="F2425" s="3">
        <v>0</v>
      </c>
      <c r="G2425">
        <v>29</v>
      </c>
      <c r="H2425" s="3">
        <v>13.9166666666667</v>
      </c>
      <c r="I2425" s="5">
        <v>0</v>
      </c>
      <c r="J2425">
        <v>0</v>
      </c>
      <c r="K2425" s="25">
        <v>91135</v>
      </c>
    </row>
    <row r="2426" spans="1:11" x14ac:dyDescent="0.25">
      <c r="A2426" s="2">
        <v>40409</v>
      </c>
      <c r="B2426" s="25">
        <v>94503</v>
      </c>
      <c r="C2426">
        <v>2010</v>
      </c>
      <c r="D2426" s="1" t="s">
        <v>1</v>
      </c>
      <c r="E2426">
        <v>0</v>
      </c>
      <c r="F2426" s="3">
        <v>0</v>
      </c>
      <c r="G2426">
        <v>26</v>
      </c>
      <c r="H2426" s="3">
        <v>10.625</v>
      </c>
      <c r="I2426" s="5">
        <v>0</v>
      </c>
      <c r="J2426">
        <v>0</v>
      </c>
      <c r="K2426" s="25">
        <v>93738</v>
      </c>
    </row>
    <row r="2427" spans="1:11" x14ac:dyDescent="0.25">
      <c r="A2427" s="2">
        <v>40410</v>
      </c>
      <c r="B2427" s="25">
        <v>88983</v>
      </c>
      <c r="C2427">
        <v>2010</v>
      </c>
      <c r="D2427" s="1" t="s">
        <v>2</v>
      </c>
      <c r="E2427">
        <v>1</v>
      </c>
      <c r="F2427" s="3">
        <v>0</v>
      </c>
      <c r="G2427">
        <v>17</v>
      </c>
      <c r="H2427" s="3">
        <v>12.2916666666667</v>
      </c>
      <c r="I2427" s="5">
        <v>0</v>
      </c>
      <c r="J2427">
        <v>0</v>
      </c>
      <c r="K2427" s="25">
        <v>94503</v>
      </c>
    </row>
    <row r="2428" spans="1:11" x14ac:dyDescent="0.25">
      <c r="A2428" s="2">
        <v>40411</v>
      </c>
      <c r="B2428" s="25">
        <v>79277</v>
      </c>
      <c r="C2428">
        <v>2010</v>
      </c>
      <c r="D2428" s="1" t="s">
        <v>3</v>
      </c>
      <c r="E2428">
        <v>0</v>
      </c>
      <c r="F2428" s="3">
        <v>0</v>
      </c>
      <c r="G2428">
        <v>23</v>
      </c>
      <c r="H2428" s="3">
        <v>16.875</v>
      </c>
      <c r="I2428" s="5">
        <v>0</v>
      </c>
      <c r="J2428">
        <v>1</v>
      </c>
      <c r="K2428" s="25">
        <v>88983</v>
      </c>
    </row>
    <row r="2429" spans="1:11" x14ac:dyDescent="0.25">
      <c r="A2429" s="2">
        <v>40412</v>
      </c>
      <c r="B2429" s="25">
        <v>82976</v>
      </c>
      <c r="C2429">
        <v>2010</v>
      </c>
      <c r="D2429" s="1" t="s">
        <v>4</v>
      </c>
      <c r="E2429">
        <v>0</v>
      </c>
      <c r="F2429" s="3">
        <v>0</v>
      </c>
      <c r="G2429">
        <v>33</v>
      </c>
      <c r="H2429" s="3">
        <v>14.5416666666667</v>
      </c>
      <c r="I2429" s="5">
        <v>0</v>
      </c>
      <c r="J2429">
        <v>1</v>
      </c>
      <c r="K2429" s="25">
        <v>79277</v>
      </c>
    </row>
    <row r="2430" spans="1:11" x14ac:dyDescent="0.25">
      <c r="A2430" s="2">
        <v>40413</v>
      </c>
      <c r="B2430" s="25">
        <v>99614</v>
      </c>
      <c r="C2430">
        <v>2010</v>
      </c>
      <c r="D2430" s="1" t="s">
        <v>5</v>
      </c>
      <c r="E2430">
        <v>0</v>
      </c>
      <c r="F2430" s="3">
        <v>0.125</v>
      </c>
      <c r="G2430">
        <v>14</v>
      </c>
      <c r="H2430" s="3">
        <v>6.3333333333333304</v>
      </c>
      <c r="I2430" s="5">
        <v>0</v>
      </c>
      <c r="J2430">
        <v>0</v>
      </c>
      <c r="K2430" s="25">
        <v>82976</v>
      </c>
    </row>
    <row r="2431" spans="1:11" x14ac:dyDescent="0.25">
      <c r="A2431" s="2">
        <v>40414</v>
      </c>
      <c r="B2431" s="25">
        <v>98239</v>
      </c>
      <c r="C2431">
        <v>2010</v>
      </c>
      <c r="D2431" s="1" t="s">
        <v>6</v>
      </c>
      <c r="E2431">
        <v>0</v>
      </c>
      <c r="F2431" s="3">
        <v>0</v>
      </c>
      <c r="G2431">
        <v>9</v>
      </c>
      <c r="H2431" s="3">
        <v>5.0416666666666696</v>
      </c>
      <c r="I2431" s="5">
        <v>0</v>
      </c>
      <c r="J2431">
        <v>0</v>
      </c>
      <c r="K2431" s="25">
        <v>99614</v>
      </c>
    </row>
    <row r="2432" spans="1:11" x14ac:dyDescent="0.25">
      <c r="A2432" s="2">
        <v>40415</v>
      </c>
      <c r="B2432" s="25">
        <v>98026</v>
      </c>
      <c r="C2432">
        <v>2010</v>
      </c>
      <c r="D2432" s="1" t="s">
        <v>7</v>
      </c>
      <c r="E2432">
        <v>0</v>
      </c>
      <c r="F2432" s="3">
        <v>0</v>
      </c>
      <c r="G2432">
        <v>12</v>
      </c>
      <c r="H2432" s="3">
        <v>5.875</v>
      </c>
      <c r="I2432" s="5">
        <v>0</v>
      </c>
      <c r="J2432">
        <v>0</v>
      </c>
      <c r="K2432" s="25">
        <v>98239</v>
      </c>
    </row>
    <row r="2433" spans="1:11" x14ac:dyDescent="0.25">
      <c r="A2433" s="2">
        <v>40416</v>
      </c>
      <c r="B2433" s="25">
        <v>93728</v>
      </c>
      <c r="C2433">
        <v>2010</v>
      </c>
      <c r="D2433" s="1" t="s">
        <v>1</v>
      </c>
      <c r="E2433">
        <v>0</v>
      </c>
      <c r="F2433" s="3">
        <v>0</v>
      </c>
      <c r="G2433">
        <v>21</v>
      </c>
      <c r="H2433" s="3">
        <v>10.7916666666667</v>
      </c>
      <c r="I2433" s="5">
        <v>0</v>
      </c>
      <c r="J2433">
        <v>0</v>
      </c>
      <c r="K2433" s="25">
        <v>98026</v>
      </c>
    </row>
    <row r="2434" spans="1:11" x14ac:dyDescent="0.25">
      <c r="A2434" s="2">
        <v>40417</v>
      </c>
      <c r="B2434" s="25">
        <v>89405</v>
      </c>
      <c r="C2434">
        <v>2010</v>
      </c>
      <c r="D2434" s="1" t="s">
        <v>2</v>
      </c>
      <c r="E2434">
        <v>1</v>
      </c>
      <c r="F2434" s="3">
        <v>0</v>
      </c>
      <c r="G2434">
        <v>21</v>
      </c>
      <c r="H2434" s="3">
        <v>12.2083333333333</v>
      </c>
      <c r="I2434" s="5">
        <v>0</v>
      </c>
      <c r="J2434">
        <v>0</v>
      </c>
      <c r="K2434" s="25">
        <v>93728</v>
      </c>
    </row>
    <row r="2435" spans="1:11" x14ac:dyDescent="0.25">
      <c r="A2435" s="2">
        <v>40418</v>
      </c>
      <c r="B2435" s="25">
        <v>86895</v>
      </c>
      <c r="C2435">
        <v>2010</v>
      </c>
      <c r="D2435" s="1" t="s">
        <v>3</v>
      </c>
      <c r="E2435">
        <v>0</v>
      </c>
      <c r="F2435" s="3">
        <v>0</v>
      </c>
      <c r="G2435">
        <v>36</v>
      </c>
      <c r="H2435" s="3">
        <v>19.9166666666667</v>
      </c>
      <c r="I2435" s="5">
        <v>0</v>
      </c>
      <c r="J2435">
        <v>1</v>
      </c>
      <c r="K2435" s="25">
        <v>89405</v>
      </c>
    </row>
    <row r="2436" spans="1:11" x14ac:dyDescent="0.25">
      <c r="A2436" s="2">
        <v>40419</v>
      </c>
      <c r="B2436" s="25">
        <v>90141</v>
      </c>
      <c r="C2436">
        <v>2010</v>
      </c>
      <c r="D2436" s="1" t="s">
        <v>4</v>
      </c>
      <c r="E2436">
        <v>0</v>
      </c>
      <c r="F2436" s="3">
        <v>0</v>
      </c>
      <c r="G2436">
        <v>20</v>
      </c>
      <c r="H2436" s="3">
        <v>11.7083333333333</v>
      </c>
      <c r="I2436" s="5">
        <v>0</v>
      </c>
      <c r="J2436">
        <v>1</v>
      </c>
      <c r="K2436" s="25">
        <v>86895</v>
      </c>
    </row>
    <row r="2437" spans="1:11" x14ac:dyDescent="0.25">
      <c r="A2437" s="2">
        <v>40420</v>
      </c>
      <c r="B2437" s="25">
        <v>110962</v>
      </c>
      <c r="C2437">
        <v>2010</v>
      </c>
      <c r="D2437" s="1" t="s">
        <v>5</v>
      </c>
      <c r="E2437">
        <v>0</v>
      </c>
      <c r="F2437" s="3">
        <v>8.5416666666666607</v>
      </c>
      <c r="G2437">
        <v>16</v>
      </c>
      <c r="H2437" s="3">
        <v>6.1666666666666696</v>
      </c>
      <c r="I2437" s="5">
        <v>0</v>
      </c>
      <c r="J2437">
        <v>0</v>
      </c>
      <c r="K2437" s="25">
        <v>90141</v>
      </c>
    </row>
    <row r="2438" spans="1:11" x14ac:dyDescent="0.25">
      <c r="A2438" s="2">
        <v>40421</v>
      </c>
      <c r="B2438" s="25">
        <v>109860</v>
      </c>
      <c r="C2438">
        <v>2010</v>
      </c>
      <c r="D2438" s="1" t="s">
        <v>6</v>
      </c>
      <c r="E2438">
        <v>0</v>
      </c>
      <c r="F2438" s="3">
        <v>3.8333333333333401</v>
      </c>
      <c r="G2438">
        <v>10</v>
      </c>
      <c r="H2438" s="3">
        <v>4.625</v>
      </c>
      <c r="I2438" s="5">
        <v>0</v>
      </c>
      <c r="J2438">
        <v>0</v>
      </c>
      <c r="K2438" s="25">
        <v>110962</v>
      </c>
    </row>
    <row r="2439" spans="1:11" x14ac:dyDescent="0.25">
      <c r="A2439" s="2">
        <v>40422</v>
      </c>
      <c r="B2439" s="25">
        <v>106993</v>
      </c>
      <c r="C2439">
        <v>2010</v>
      </c>
      <c r="D2439" s="1" t="s">
        <v>7</v>
      </c>
      <c r="E2439">
        <v>0</v>
      </c>
      <c r="F2439" s="3">
        <v>0</v>
      </c>
      <c r="G2439">
        <v>10</v>
      </c>
      <c r="H2439" s="3">
        <v>3.9166666666666701</v>
      </c>
      <c r="I2439" s="5">
        <v>0</v>
      </c>
      <c r="J2439">
        <v>0</v>
      </c>
      <c r="K2439" s="25">
        <v>109860</v>
      </c>
    </row>
    <row r="2440" spans="1:11" x14ac:dyDescent="0.25">
      <c r="A2440" s="2">
        <v>40423</v>
      </c>
      <c r="B2440" s="25">
        <v>98639</v>
      </c>
      <c r="C2440">
        <v>2010</v>
      </c>
      <c r="D2440" s="1" t="s">
        <v>1</v>
      </c>
      <c r="E2440">
        <v>0</v>
      </c>
      <c r="F2440" s="3">
        <v>0</v>
      </c>
      <c r="G2440">
        <v>10</v>
      </c>
      <c r="H2440" s="3">
        <v>4.7083333333333304</v>
      </c>
      <c r="I2440" s="5">
        <v>0</v>
      </c>
      <c r="J2440">
        <v>0</v>
      </c>
      <c r="K2440" s="25">
        <v>106993</v>
      </c>
    </row>
    <row r="2441" spans="1:11" x14ac:dyDescent="0.25">
      <c r="A2441" s="2">
        <v>40424</v>
      </c>
      <c r="B2441" s="25">
        <v>89131</v>
      </c>
      <c r="C2441">
        <v>2010</v>
      </c>
      <c r="D2441" s="1" t="s">
        <v>2</v>
      </c>
      <c r="E2441">
        <v>1</v>
      </c>
      <c r="F2441" s="3">
        <v>0</v>
      </c>
      <c r="G2441">
        <v>13</v>
      </c>
      <c r="H2441" s="3">
        <v>6.7083333333333304</v>
      </c>
      <c r="I2441" s="5">
        <v>0</v>
      </c>
      <c r="J2441">
        <v>0</v>
      </c>
      <c r="K2441" s="25">
        <v>98639</v>
      </c>
    </row>
    <row r="2442" spans="1:11" x14ac:dyDescent="0.25">
      <c r="A2442" s="2">
        <v>40425</v>
      </c>
      <c r="B2442" s="25">
        <v>80929</v>
      </c>
      <c r="C2442">
        <v>2010</v>
      </c>
      <c r="D2442" s="1" t="s">
        <v>3</v>
      </c>
      <c r="E2442">
        <v>0</v>
      </c>
      <c r="F2442" s="3">
        <v>0</v>
      </c>
      <c r="G2442">
        <v>15</v>
      </c>
      <c r="H2442" s="3">
        <v>7.9166666666666696</v>
      </c>
      <c r="I2442" s="5">
        <v>0</v>
      </c>
      <c r="J2442">
        <v>1</v>
      </c>
      <c r="K2442" s="25">
        <v>89131</v>
      </c>
    </row>
    <row r="2443" spans="1:11" x14ac:dyDescent="0.25">
      <c r="A2443" s="2">
        <v>40426</v>
      </c>
      <c r="B2443" s="25">
        <v>85725</v>
      </c>
      <c r="C2443">
        <v>2010</v>
      </c>
      <c r="D2443" s="1" t="s">
        <v>4</v>
      </c>
      <c r="E2443">
        <v>0</v>
      </c>
      <c r="F2443" s="3">
        <v>0</v>
      </c>
      <c r="G2443">
        <v>24</v>
      </c>
      <c r="H2443" s="3">
        <v>11.5833333333333</v>
      </c>
      <c r="I2443" s="5">
        <v>0</v>
      </c>
      <c r="J2443">
        <v>1</v>
      </c>
      <c r="K2443" s="25">
        <v>80929</v>
      </c>
    </row>
    <row r="2444" spans="1:11" x14ac:dyDescent="0.25">
      <c r="A2444" s="2">
        <v>40427</v>
      </c>
      <c r="B2444" s="25">
        <v>109360</v>
      </c>
      <c r="C2444">
        <v>2010</v>
      </c>
      <c r="D2444" s="1" t="s">
        <v>5</v>
      </c>
      <c r="E2444">
        <v>0</v>
      </c>
      <c r="F2444" s="3">
        <v>6</v>
      </c>
      <c r="G2444">
        <v>12</v>
      </c>
      <c r="H2444" s="3">
        <v>5.4583333333333304</v>
      </c>
      <c r="I2444" s="5">
        <v>0</v>
      </c>
      <c r="J2444">
        <v>0</v>
      </c>
      <c r="K2444" s="25">
        <v>85725</v>
      </c>
    </row>
    <row r="2445" spans="1:11" x14ac:dyDescent="0.25">
      <c r="A2445" s="2">
        <v>40428</v>
      </c>
      <c r="B2445" s="25">
        <v>108235</v>
      </c>
      <c r="C2445">
        <v>2010</v>
      </c>
      <c r="D2445" s="1" t="s">
        <v>6</v>
      </c>
      <c r="E2445">
        <v>0</v>
      </c>
      <c r="F2445" s="3">
        <v>0</v>
      </c>
      <c r="G2445">
        <v>21</v>
      </c>
      <c r="H2445" s="3">
        <v>8.1666666666666696</v>
      </c>
      <c r="I2445" s="5">
        <v>0</v>
      </c>
      <c r="J2445">
        <v>0</v>
      </c>
      <c r="K2445" s="25">
        <v>109360</v>
      </c>
    </row>
    <row r="2446" spans="1:11" x14ac:dyDescent="0.25">
      <c r="A2446" s="2">
        <v>40429</v>
      </c>
      <c r="B2446" s="25">
        <v>102416</v>
      </c>
      <c r="C2446">
        <v>2010</v>
      </c>
      <c r="D2446" s="1" t="s">
        <v>7</v>
      </c>
      <c r="E2446">
        <v>0</v>
      </c>
      <c r="F2446" s="3">
        <v>0</v>
      </c>
      <c r="G2446">
        <v>28</v>
      </c>
      <c r="H2446" s="3">
        <v>19.4583333333333</v>
      </c>
      <c r="I2446" s="5">
        <v>0</v>
      </c>
      <c r="J2446">
        <v>0</v>
      </c>
      <c r="K2446" s="25">
        <v>108235</v>
      </c>
    </row>
    <row r="2447" spans="1:11" x14ac:dyDescent="0.25">
      <c r="A2447" s="2">
        <v>40430</v>
      </c>
      <c r="B2447" s="25">
        <v>115577</v>
      </c>
      <c r="C2447">
        <v>2010</v>
      </c>
      <c r="D2447" s="1" t="s">
        <v>1</v>
      </c>
      <c r="E2447">
        <v>0</v>
      </c>
      <c r="F2447" s="3">
        <v>8.2916666666666607</v>
      </c>
      <c r="G2447">
        <v>28</v>
      </c>
      <c r="H2447" s="3">
        <v>12</v>
      </c>
      <c r="I2447" s="5">
        <v>0</v>
      </c>
      <c r="J2447">
        <v>0</v>
      </c>
      <c r="K2447" s="25">
        <v>102416</v>
      </c>
    </row>
    <row r="2448" spans="1:11" x14ac:dyDescent="0.25">
      <c r="A2448" s="2">
        <v>40431</v>
      </c>
      <c r="B2448" s="25">
        <v>121314</v>
      </c>
      <c r="C2448">
        <v>2010</v>
      </c>
      <c r="D2448" s="1" t="s">
        <v>2</v>
      </c>
      <c r="E2448">
        <v>1</v>
      </c>
      <c r="F2448" s="3">
        <v>9.625</v>
      </c>
      <c r="G2448">
        <v>8</v>
      </c>
      <c r="H2448" s="3">
        <v>5.4166666666666696</v>
      </c>
      <c r="I2448" s="5">
        <v>0</v>
      </c>
      <c r="J2448">
        <v>0</v>
      </c>
      <c r="K2448" s="25">
        <v>115577</v>
      </c>
    </row>
    <row r="2449" spans="1:11" x14ac:dyDescent="0.25">
      <c r="A2449" s="2">
        <v>40432</v>
      </c>
      <c r="B2449" s="25">
        <v>107386</v>
      </c>
      <c r="C2449">
        <v>2010</v>
      </c>
      <c r="D2449" s="1" t="s">
        <v>3</v>
      </c>
      <c r="E2449">
        <v>0</v>
      </c>
      <c r="F2449" s="3">
        <v>2.1666666666666599</v>
      </c>
      <c r="G2449">
        <v>12</v>
      </c>
      <c r="H2449" s="3">
        <v>7.4583333333333304</v>
      </c>
      <c r="I2449" s="5">
        <v>0</v>
      </c>
      <c r="J2449">
        <v>1</v>
      </c>
      <c r="K2449" s="25">
        <v>121314</v>
      </c>
    </row>
    <row r="2450" spans="1:11" x14ac:dyDescent="0.25">
      <c r="A2450" s="2">
        <v>40433</v>
      </c>
      <c r="B2450" s="25">
        <v>102420</v>
      </c>
      <c r="C2450">
        <v>2010</v>
      </c>
      <c r="D2450" s="1" t="s">
        <v>4</v>
      </c>
      <c r="E2450">
        <v>0</v>
      </c>
      <c r="F2450" s="3">
        <v>0</v>
      </c>
      <c r="G2450">
        <v>14</v>
      </c>
      <c r="H2450" s="3">
        <v>7.2916666666666696</v>
      </c>
      <c r="I2450" s="5">
        <v>0</v>
      </c>
      <c r="J2450">
        <v>1</v>
      </c>
      <c r="K2450" s="25">
        <v>107386</v>
      </c>
    </row>
    <row r="2451" spans="1:11" x14ac:dyDescent="0.25">
      <c r="A2451" s="2">
        <v>40434</v>
      </c>
      <c r="B2451" s="25">
        <v>101832</v>
      </c>
      <c r="C2451">
        <v>2010</v>
      </c>
      <c r="D2451" s="1" t="s">
        <v>5</v>
      </c>
      <c r="E2451">
        <v>0</v>
      </c>
      <c r="F2451" s="3">
        <v>0</v>
      </c>
      <c r="G2451">
        <v>16</v>
      </c>
      <c r="H2451" s="3">
        <v>9.4583333333333304</v>
      </c>
      <c r="I2451" s="5">
        <v>0</v>
      </c>
      <c r="J2451">
        <v>0</v>
      </c>
      <c r="K2451" s="25">
        <v>102420</v>
      </c>
    </row>
    <row r="2452" spans="1:11" x14ac:dyDescent="0.25">
      <c r="A2452" s="2">
        <v>40435</v>
      </c>
      <c r="B2452" s="25">
        <v>102937</v>
      </c>
      <c r="C2452">
        <v>2010</v>
      </c>
      <c r="D2452" s="1" t="s">
        <v>6</v>
      </c>
      <c r="E2452">
        <v>0</v>
      </c>
      <c r="F2452" s="3">
        <v>0</v>
      </c>
      <c r="G2452">
        <v>29</v>
      </c>
      <c r="H2452" s="3">
        <v>11.5416666666667</v>
      </c>
      <c r="I2452" s="5">
        <v>0</v>
      </c>
      <c r="J2452">
        <v>0</v>
      </c>
      <c r="K2452" s="25">
        <v>101832</v>
      </c>
    </row>
    <row r="2453" spans="1:11" x14ac:dyDescent="0.25">
      <c r="A2453" s="2">
        <v>40436</v>
      </c>
      <c r="B2453" s="25">
        <v>106268</v>
      </c>
      <c r="C2453">
        <v>2010</v>
      </c>
      <c r="D2453" s="1" t="s">
        <v>7</v>
      </c>
      <c r="E2453">
        <v>0</v>
      </c>
      <c r="F2453" s="3">
        <v>0</v>
      </c>
      <c r="G2453">
        <v>12</v>
      </c>
      <c r="H2453" s="3">
        <v>6.5833333333333304</v>
      </c>
      <c r="I2453" s="5">
        <v>0</v>
      </c>
      <c r="J2453">
        <v>0</v>
      </c>
      <c r="K2453" s="25">
        <v>102937</v>
      </c>
    </row>
    <row r="2454" spans="1:11" x14ac:dyDescent="0.25">
      <c r="A2454" s="2">
        <v>40437</v>
      </c>
      <c r="B2454" s="25">
        <v>103556</v>
      </c>
      <c r="C2454">
        <v>2010</v>
      </c>
      <c r="D2454" s="1" t="s">
        <v>1</v>
      </c>
      <c r="E2454">
        <v>0</v>
      </c>
      <c r="F2454" s="3">
        <v>0</v>
      </c>
      <c r="G2454">
        <v>14</v>
      </c>
      <c r="H2454" s="3">
        <v>8.25</v>
      </c>
      <c r="I2454" s="5">
        <v>0</v>
      </c>
      <c r="J2454">
        <v>0</v>
      </c>
      <c r="K2454" s="25">
        <v>106268</v>
      </c>
    </row>
    <row r="2455" spans="1:11" x14ac:dyDescent="0.25">
      <c r="A2455" s="2">
        <v>40438</v>
      </c>
      <c r="B2455" s="25">
        <v>92814</v>
      </c>
      <c r="C2455">
        <v>2010</v>
      </c>
      <c r="D2455" s="1" t="s">
        <v>2</v>
      </c>
      <c r="E2455">
        <v>1</v>
      </c>
      <c r="F2455" s="3">
        <v>0</v>
      </c>
      <c r="G2455">
        <v>22</v>
      </c>
      <c r="H2455" s="3">
        <v>11.4583333333333</v>
      </c>
      <c r="I2455" s="5">
        <v>0</v>
      </c>
      <c r="J2455">
        <v>0</v>
      </c>
      <c r="K2455" s="25">
        <v>103556</v>
      </c>
    </row>
    <row r="2456" spans="1:11" x14ac:dyDescent="0.25">
      <c r="A2456" s="2">
        <v>40439</v>
      </c>
      <c r="B2456" s="25">
        <v>90028</v>
      </c>
      <c r="C2456">
        <v>2010</v>
      </c>
      <c r="D2456" s="1" t="s">
        <v>3</v>
      </c>
      <c r="E2456">
        <v>0</v>
      </c>
      <c r="F2456" s="3">
        <v>0</v>
      </c>
      <c r="G2456">
        <v>16</v>
      </c>
      <c r="H2456" s="3">
        <v>11.0416666666667</v>
      </c>
      <c r="I2456" s="5">
        <v>0</v>
      </c>
      <c r="J2456">
        <v>1</v>
      </c>
      <c r="K2456" s="25">
        <v>92814</v>
      </c>
    </row>
    <row r="2457" spans="1:11" x14ac:dyDescent="0.25">
      <c r="A2457" s="2">
        <v>40440</v>
      </c>
      <c r="B2457" s="25">
        <v>88914</v>
      </c>
      <c r="C2457">
        <v>2010</v>
      </c>
      <c r="D2457" s="1" t="s">
        <v>4</v>
      </c>
      <c r="E2457">
        <v>0</v>
      </c>
      <c r="F2457" s="3">
        <v>0</v>
      </c>
      <c r="G2457">
        <v>26</v>
      </c>
      <c r="H2457" s="3">
        <v>14.2083333333333</v>
      </c>
      <c r="I2457" s="5">
        <v>0</v>
      </c>
      <c r="J2457">
        <v>1</v>
      </c>
      <c r="K2457" s="25">
        <v>90028</v>
      </c>
    </row>
    <row r="2458" spans="1:11" x14ac:dyDescent="0.25">
      <c r="A2458" s="2">
        <v>40441</v>
      </c>
      <c r="B2458" s="25">
        <v>102525</v>
      </c>
      <c r="C2458">
        <v>2010</v>
      </c>
      <c r="D2458" s="1" t="s">
        <v>5</v>
      </c>
      <c r="E2458">
        <v>0</v>
      </c>
      <c r="F2458" s="3">
        <v>2.4583333333333401</v>
      </c>
      <c r="G2458">
        <v>13</v>
      </c>
      <c r="H2458" s="3">
        <v>7.9583333333333304</v>
      </c>
      <c r="I2458" s="5">
        <v>0</v>
      </c>
      <c r="J2458">
        <v>0</v>
      </c>
      <c r="K2458" s="25">
        <v>88914</v>
      </c>
    </row>
    <row r="2459" spans="1:11" x14ac:dyDescent="0.25">
      <c r="A2459" s="2">
        <v>40442</v>
      </c>
      <c r="B2459" s="25">
        <v>103874</v>
      </c>
      <c r="C2459">
        <v>2010</v>
      </c>
      <c r="D2459" s="1" t="s">
        <v>6</v>
      </c>
      <c r="E2459">
        <v>0</v>
      </c>
      <c r="F2459" s="3">
        <v>0</v>
      </c>
      <c r="G2459">
        <v>18</v>
      </c>
      <c r="H2459" s="3">
        <v>9.5</v>
      </c>
      <c r="I2459" s="5">
        <v>0</v>
      </c>
      <c r="J2459">
        <v>0</v>
      </c>
      <c r="K2459" s="25">
        <v>102525</v>
      </c>
    </row>
    <row r="2460" spans="1:11" x14ac:dyDescent="0.25">
      <c r="A2460" s="2">
        <v>40443</v>
      </c>
      <c r="B2460" s="25">
        <v>105977</v>
      </c>
      <c r="C2460">
        <v>2010</v>
      </c>
      <c r="D2460" s="1" t="s">
        <v>7</v>
      </c>
      <c r="E2460">
        <v>0</v>
      </c>
      <c r="F2460" s="3">
        <v>0</v>
      </c>
      <c r="G2460">
        <v>24</v>
      </c>
      <c r="H2460" s="3">
        <v>10.4583333333333</v>
      </c>
      <c r="I2460" s="5">
        <v>0</v>
      </c>
      <c r="J2460">
        <v>0</v>
      </c>
      <c r="K2460" s="25">
        <v>103874</v>
      </c>
    </row>
    <row r="2461" spans="1:11" x14ac:dyDescent="0.25">
      <c r="A2461" s="2">
        <v>40444</v>
      </c>
      <c r="B2461" s="25">
        <v>110351</v>
      </c>
      <c r="C2461">
        <v>2010</v>
      </c>
      <c r="D2461" s="1" t="s">
        <v>1</v>
      </c>
      <c r="E2461">
        <v>0</v>
      </c>
      <c r="F2461" s="3">
        <v>0</v>
      </c>
      <c r="G2461">
        <v>24</v>
      </c>
      <c r="H2461" s="3">
        <v>9.5416666666666696</v>
      </c>
      <c r="I2461" s="5">
        <v>0</v>
      </c>
      <c r="J2461">
        <v>0</v>
      </c>
      <c r="K2461" s="25">
        <v>105977</v>
      </c>
    </row>
    <row r="2462" spans="1:11" x14ac:dyDescent="0.25">
      <c r="A2462" s="2">
        <v>40445</v>
      </c>
      <c r="B2462" s="25">
        <v>104065</v>
      </c>
      <c r="C2462">
        <v>2010</v>
      </c>
      <c r="D2462" s="1" t="s">
        <v>2</v>
      </c>
      <c r="E2462">
        <v>1</v>
      </c>
      <c r="F2462" s="3">
        <v>0</v>
      </c>
      <c r="G2462">
        <v>13</v>
      </c>
      <c r="H2462" s="3">
        <v>6.7916666666666696</v>
      </c>
      <c r="I2462" s="5">
        <v>0</v>
      </c>
      <c r="J2462">
        <v>0</v>
      </c>
      <c r="K2462" s="25">
        <v>110351</v>
      </c>
    </row>
    <row r="2463" spans="1:11" x14ac:dyDescent="0.25">
      <c r="A2463" s="2">
        <v>40446</v>
      </c>
      <c r="B2463" s="25">
        <v>93791</v>
      </c>
      <c r="C2463">
        <v>2010</v>
      </c>
      <c r="D2463" s="1" t="s">
        <v>3</v>
      </c>
      <c r="E2463">
        <v>0</v>
      </c>
      <c r="F2463" s="3">
        <v>0</v>
      </c>
      <c r="G2463">
        <v>12</v>
      </c>
      <c r="H2463" s="3">
        <v>6.4583333333333304</v>
      </c>
      <c r="I2463" s="5">
        <v>0</v>
      </c>
      <c r="J2463">
        <v>1</v>
      </c>
      <c r="K2463" s="25">
        <v>104065</v>
      </c>
    </row>
    <row r="2464" spans="1:11" x14ac:dyDescent="0.25">
      <c r="A2464" s="2">
        <v>40447</v>
      </c>
      <c r="B2464" s="25">
        <v>93091</v>
      </c>
      <c r="C2464">
        <v>2010</v>
      </c>
      <c r="D2464" s="1" t="s">
        <v>4</v>
      </c>
      <c r="E2464">
        <v>0</v>
      </c>
      <c r="F2464" s="3">
        <v>0</v>
      </c>
      <c r="G2464">
        <v>12</v>
      </c>
      <c r="H2464" s="3">
        <v>6.0416666666666696</v>
      </c>
      <c r="I2464" s="5">
        <v>0</v>
      </c>
      <c r="J2464">
        <v>1</v>
      </c>
      <c r="K2464" s="25">
        <v>93791</v>
      </c>
    </row>
    <row r="2465" spans="1:11" x14ac:dyDescent="0.25">
      <c r="A2465" s="2">
        <v>40448</v>
      </c>
      <c r="B2465" s="25">
        <v>101326</v>
      </c>
      <c r="C2465">
        <v>2010</v>
      </c>
      <c r="D2465" s="1" t="s">
        <v>5</v>
      </c>
      <c r="E2465">
        <v>0</v>
      </c>
      <c r="F2465" s="3">
        <v>0</v>
      </c>
      <c r="G2465">
        <v>10</v>
      </c>
      <c r="H2465" s="3">
        <v>6.375</v>
      </c>
      <c r="I2465" s="5">
        <v>0</v>
      </c>
      <c r="J2465">
        <v>0</v>
      </c>
      <c r="K2465" s="25">
        <v>93091</v>
      </c>
    </row>
    <row r="2466" spans="1:11" x14ac:dyDescent="0.25">
      <c r="A2466" s="2">
        <v>40449</v>
      </c>
      <c r="B2466" s="25">
        <v>101971</v>
      </c>
      <c r="C2466">
        <v>2010</v>
      </c>
      <c r="D2466" s="1" t="s">
        <v>6</v>
      </c>
      <c r="E2466">
        <v>0</v>
      </c>
      <c r="F2466" s="3">
        <v>0</v>
      </c>
      <c r="G2466">
        <v>10</v>
      </c>
      <c r="H2466" s="3">
        <v>6</v>
      </c>
      <c r="I2466" s="5">
        <v>0</v>
      </c>
      <c r="J2466">
        <v>0</v>
      </c>
      <c r="K2466" s="25">
        <v>101326</v>
      </c>
    </row>
    <row r="2467" spans="1:11" x14ac:dyDescent="0.25">
      <c r="A2467" s="2">
        <v>40450</v>
      </c>
      <c r="B2467" s="25">
        <v>108334</v>
      </c>
      <c r="C2467">
        <v>2010</v>
      </c>
      <c r="D2467" s="1" t="s">
        <v>7</v>
      </c>
      <c r="E2467">
        <v>0</v>
      </c>
      <c r="F2467" s="3">
        <v>0</v>
      </c>
      <c r="G2467">
        <v>10</v>
      </c>
      <c r="H2467" s="3">
        <v>5.9583333333333304</v>
      </c>
      <c r="I2467" s="5">
        <v>0</v>
      </c>
      <c r="J2467">
        <v>0</v>
      </c>
      <c r="K2467" s="25">
        <v>101971</v>
      </c>
    </row>
    <row r="2468" spans="1:11" x14ac:dyDescent="0.25">
      <c r="A2468" s="2">
        <v>40451</v>
      </c>
      <c r="B2468" s="25">
        <v>105868</v>
      </c>
      <c r="C2468">
        <v>2010</v>
      </c>
      <c r="D2468" s="1" t="s">
        <v>1</v>
      </c>
      <c r="E2468">
        <v>0</v>
      </c>
      <c r="F2468" s="3">
        <v>0</v>
      </c>
      <c r="G2468">
        <v>10</v>
      </c>
      <c r="H2468" s="3">
        <v>5.4166666666666696</v>
      </c>
      <c r="I2468" s="5">
        <v>0</v>
      </c>
      <c r="J2468">
        <v>0</v>
      </c>
      <c r="K2468" s="25">
        <v>108334</v>
      </c>
    </row>
    <row r="2469" spans="1:11" x14ac:dyDescent="0.25">
      <c r="A2469" s="2">
        <v>40452</v>
      </c>
      <c r="B2469" s="25">
        <v>97489</v>
      </c>
      <c r="C2469">
        <v>2010</v>
      </c>
      <c r="D2469" s="1" t="s">
        <v>2</v>
      </c>
      <c r="E2469">
        <v>1</v>
      </c>
      <c r="F2469" s="3">
        <v>0</v>
      </c>
      <c r="G2469">
        <v>9</v>
      </c>
      <c r="H2469" s="3">
        <v>5.625</v>
      </c>
      <c r="I2469" s="5">
        <v>0</v>
      </c>
      <c r="J2469">
        <v>0</v>
      </c>
      <c r="K2469" s="25">
        <v>105868</v>
      </c>
    </row>
    <row r="2470" spans="1:11" x14ac:dyDescent="0.25">
      <c r="A2470" s="2">
        <v>40453</v>
      </c>
      <c r="B2470" s="25">
        <v>86912</v>
      </c>
      <c r="C2470">
        <v>2010</v>
      </c>
      <c r="D2470" s="1" t="s">
        <v>3</v>
      </c>
      <c r="E2470">
        <v>0</v>
      </c>
      <c r="F2470" s="3">
        <v>0</v>
      </c>
      <c r="G2470">
        <v>13</v>
      </c>
      <c r="H2470" s="3">
        <v>7.125</v>
      </c>
      <c r="I2470" s="5">
        <v>0</v>
      </c>
      <c r="J2470">
        <v>1</v>
      </c>
      <c r="K2470" s="25">
        <v>97489</v>
      </c>
    </row>
    <row r="2471" spans="1:11" x14ac:dyDescent="0.25">
      <c r="A2471" s="2">
        <v>40454</v>
      </c>
      <c r="B2471" s="25">
        <v>92357</v>
      </c>
      <c r="C2471">
        <v>2010</v>
      </c>
      <c r="D2471" s="1" t="s">
        <v>4</v>
      </c>
      <c r="E2471">
        <v>0</v>
      </c>
      <c r="F2471" s="3">
        <v>0</v>
      </c>
      <c r="G2471">
        <v>20</v>
      </c>
      <c r="H2471" s="3">
        <v>11.2083333333333</v>
      </c>
      <c r="I2471" s="5">
        <v>0</v>
      </c>
      <c r="J2471">
        <v>1</v>
      </c>
      <c r="K2471" s="25">
        <v>86912</v>
      </c>
    </row>
    <row r="2472" spans="1:11" x14ac:dyDescent="0.25">
      <c r="A2472" s="2">
        <v>40455</v>
      </c>
      <c r="B2472" s="25">
        <v>105002</v>
      </c>
      <c r="C2472">
        <v>2010</v>
      </c>
      <c r="D2472" s="1" t="s">
        <v>5</v>
      </c>
      <c r="E2472">
        <v>0</v>
      </c>
      <c r="F2472" s="3">
        <v>2.6666666666666599</v>
      </c>
      <c r="G2472">
        <v>23</v>
      </c>
      <c r="H2472" s="3">
        <v>15.0416666666667</v>
      </c>
      <c r="I2472" s="5">
        <v>0</v>
      </c>
      <c r="J2472">
        <v>0</v>
      </c>
      <c r="K2472" s="25">
        <v>92357</v>
      </c>
    </row>
    <row r="2473" spans="1:11" x14ac:dyDescent="0.25">
      <c r="A2473" s="2">
        <v>40456</v>
      </c>
      <c r="B2473" s="25">
        <v>113703</v>
      </c>
      <c r="C2473">
        <v>2010</v>
      </c>
      <c r="D2473" s="1" t="s">
        <v>6</v>
      </c>
      <c r="E2473">
        <v>0</v>
      </c>
      <c r="F2473" s="3">
        <v>1.7083333333333399</v>
      </c>
      <c r="G2473">
        <v>17</v>
      </c>
      <c r="H2473" s="3">
        <v>7.2916666666666696</v>
      </c>
      <c r="I2473" s="5">
        <v>0</v>
      </c>
      <c r="J2473">
        <v>0</v>
      </c>
      <c r="K2473" s="25">
        <v>105002</v>
      </c>
    </row>
    <row r="2474" spans="1:11" x14ac:dyDescent="0.25">
      <c r="A2474" s="2">
        <v>40457</v>
      </c>
      <c r="B2474" s="25">
        <v>120096</v>
      </c>
      <c r="C2474">
        <v>2010</v>
      </c>
      <c r="D2474" s="1" t="s">
        <v>7</v>
      </c>
      <c r="E2474">
        <v>0</v>
      </c>
      <c r="F2474" s="3">
        <v>6.3333333333333401</v>
      </c>
      <c r="G2474">
        <v>31</v>
      </c>
      <c r="H2474" s="3">
        <v>8.9166666666666696</v>
      </c>
      <c r="I2474" s="5">
        <v>0</v>
      </c>
      <c r="J2474">
        <v>0</v>
      </c>
      <c r="K2474" s="25">
        <v>113703</v>
      </c>
    </row>
    <row r="2475" spans="1:11" x14ac:dyDescent="0.25">
      <c r="A2475" s="2">
        <v>40458</v>
      </c>
      <c r="B2475" s="25">
        <v>139207</v>
      </c>
      <c r="C2475">
        <v>2010</v>
      </c>
      <c r="D2475" s="1" t="s">
        <v>1</v>
      </c>
      <c r="E2475">
        <v>0</v>
      </c>
      <c r="F2475" s="3">
        <v>9.25</v>
      </c>
      <c r="G2475">
        <v>15</v>
      </c>
      <c r="H2475" s="3">
        <v>5.6666666666666696</v>
      </c>
      <c r="I2475" s="5">
        <v>0</v>
      </c>
      <c r="J2475">
        <v>0</v>
      </c>
      <c r="K2475" s="25">
        <v>120096</v>
      </c>
    </row>
    <row r="2476" spans="1:11" x14ac:dyDescent="0.25">
      <c r="A2476" s="2">
        <v>40459</v>
      </c>
      <c r="B2476" s="25">
        <v>149822</v>
      </c>
      <c r="C2476">
        <v>2010</v>
      </c>
      <c r="D2476" s="1" t="s">
        <v>2</v>
      </c>
      <c r="E2476">
        <v>1</v>
      </c>
      <c r="F2476" s="3">
        <v>10.1666666666667</v>
      </c>
      <c r="G2476">
        <v>8</v>
      </c>
      <c r="H2476" s="3">
        <v>4.5</v>
      </c>
      <c r="I2476" s="5">
        <v>0</v>
      </c>
      <c r="J2476">
        <v>0</v>
      </c>
      <c r="K2476" s="25">
        <v>139207</v>
      </c>
    </row>
    <row r="2477" spans="1:11" x14ac:dyDescent="0.25">
      <c r="A2477" s="2">
        <v>40460</v>
      </c>
      <c r="B2477" s="25">
        <v>150208</v>
      </c>
      <c r="C2477">
        <v>2010</v>
      </c>
      <c r="D2477" s="1" t="s">
        <v>3</v>
      </c>
      <c r="E2477">
        <v>0</v>
      </c>
      <c r="F2477" s="3">
        <v>11.5833333333333</v>
      </c>
      <c r="G2477">
        <v>8</v>
      </c>
      <c r="H2477" s="3">
        <v>6.0416666666666696</v>
      </c>
      <c r="I2477" s="5">
        <v>0</v>
      </c>
      <c r="J2477">
        <v>1</v>
      </c>
      <c r="K2477" s="25">
        <v>149822</v>
      </c>
    </row>
    <row r="2478" spans="1:11" x14ac:dyDescent="0.25">
      <c r="A2478" s="2">
        <v>40461</v>
      </c>
      <c r="B2478" s="25">
        <v>139127</v>
      </c>
      <c r="C2478">
        <v>2010</v>
      </c>
      <c r="D2478" s="1" t="s">
        <v>4</v>
      </c>
      <c r="E2478">
        <v>0</v>
      </c>
      <c r="F2478" s="3">
        <v>9.0416666666666607</v>
      </c>
      <c r="G2478">
        <v>9</v>
      </c>
      <c r="H2478" s="3">
        <v>6.0833333333333304</v>
      </c>
      <c r="I2478" s="5">
        <v>0</v>
      </c>
      <c r="J2478">
        <v>1</v>
      </c>
      <c r="K2478" s="25">
        <v>150208</v>
      </c>
    </row>
    <row r="2479" spans="1:11" x14ac:dyDescent="0.25">
      <c r="A2479" s="2">
        <v>40462</v>
      </c>
      <c r="B2479" s="25">
        <v>155525</v>
      </c>
      <c r="C2479">
        <v>2010</v>
      </c>
      <c r="D2479" s="1" t="s">
        <v>5</v>
      </c>
      <c r="E2479">
        <v>0</v>
      </c>
      <c r="F2479" s="3">
        <v>9.875</v>
      </c>
      <c r="G2479">
        <v>12</v>
      </c>
      <c r="H2479" s="3">
        <v>5.2083333333333304</v>
      </c>
      <c r="I2479" s="5">
        <v>0</v>
      </c>
      <c r="J2479">
        <v>0</v>
      </c>
      <c r="K2479" s="25">
        <v>139127</v>
      </c>
    </row>
    <row r="2480" spans="1:11" x14ac:dyDescent="0.25">
      <c r="A2480" s="2">
        <v>40463</v>
      </c>
      <c r="B2480" s="25">
        <v>176861</v>
      </c>
      <c r="C2480">
        <v>2010</v>
      </c>
      <c r="D2480" s="1" t="s">
        <v>6</v>
      </c>
      <c r="E2480">
        <v>0</v>
      </c>
      <c r="F2480" s="3">
        <v>13.4166666666667</v>
      </c>
      <c r="G2480">
        <v>12</v>
      </c>
      <c r="H2480" s="3">
        <v>5.0416666666666696</v>
      </c>
      <c r="I2480" s="5">
        <v>0</v>
      </c>
      <c r="J2480">
        <v>0</v>
      </c>
      <c r="K2480" s="25">
        <v>155525</v>
      </c>
    </row>
    <row r="2481" spans="1:11" x14ac:dyDescent="0.25">
      <c r="A2481" s="2">
        <v>40464</v>
      </c>
      <c r="B2481" s="25">
        <v>180955</v>
      </c>
      <c r="C2481">
        <v>2010</v>
      </c>
      <c r="D2481" s="1" t="s">
        <v>7</v>
      </c>
      <c r="E2481">
        <v>0</v>
      </c>
      <c r="F2481" s="3">
        <v>12.5416666666667</v>
      </c>
      <c r="G2481">
        <v>8</v>
      </c>
      <c r="H2481" s="3">
        <v>5.625</v>
      </c>
      <c r="I2481" s="5">
        <v>0</v>
      </c>
      <c r="J2481">
        <v>0</v>
      </c>
      <c r="K2481" s="25">
        <v>176861</v>
      </c>
    </row>
    <row r="2482" spans="1:11" x14ac:dyDescent="0.25">
      <c r="A2482" s="2">
        <v>40465</v>
      </c>
      <c r="B2482" s="25">
        <v>164073</v>
      </c>
      <c r="C2482">
        <v>2010</v>
      </c>
      <c r="D2482" s="1" t="s">
        <v>1</v>
      </c>
      <c r="E2482">
        <v>0</v>
      </c>
      <c r="F2482" s="3">
        <v>8.8333333333333393</v>
      </c>
      <c r="G2482">
        <v>8</v>
      </c>
      <c r="H2482" s="3">
        <v>5.2916666666666696</v>
      </c>
      <c r="I2482" s="5">
        <v>0</v>
      </c>
      <c r="J2482">
        <v>0</v>
      </c>
      <c r="K2482" s="25">
        <v>180955</v>
      </c>
    </row>
    <row r="2483" spans="1:11" x14ac:dyDescent="0.25">
      <c r="A2483" s="2">
        <v>40466</v>
      </c>
      <c r="B2483" s="25">
        <v>147735</v>
      </c>
      <c r="C2483">
        <v>2010</v>
      </c>
      <c r="D2483" s="1" t="s">
        <v>2</v>
      </c>
      <c r="E2483">
        <v>1</v>
      </c>
      <c r="F2483" s="3">
        <v>6.2083333333333401</v>
      </c>
      <c r="G2483">
        <v>9</v>
      </c>
      <c r="H2483" s="3">
        <v>5.5833333333333304</v>
      </c>
      <c r="I2483" s="5">
        <v>0</v>
      </c>
      <c r="J2483">
        <v>0</v>
      </c>
      <c r="K2483" s="25">
        <v>164073</v>
      </c>
    </row>
    <row r="2484" spans="1:11" x14ac:dyDescent="0.25">
      <c r="A2484" s="2">
        <v>40467</v>
      </c>
      <c r="B2484" s="25">
        <v>126987</v>
      </c>
      <c r="C2484">
        <v>2010</v>
      </c>
      <c r="D2484" s="1" t="s">
        <v>3</v>
      </c>
      <c r="E2484">
        <v>0</v>
      </c>
      <c r="F2484" s="3">
        <v>2</v>
      </c>
      <c r="G2484">
        <v>13</v>
      </c>
      <c r="H2484" s="3">
        <v>5.2916666666666696</v>
      </c>
      <c r="I2484" s="5">
        <v>0</v>
      </c>
      <c r="J2484">
        <v>1</v>
      </c>
      <c r="K2484" s="25">
        <v>147735</v>
      </c>
    </row>
    <row r="2485" spans="1:11" x14ac:dyDescent="0.25">
      <c r="A2485" s="2">
        <v>40468</v>
      </c>
      <c r="B2485" s="25">
        <v>117894</v>
      </c>
      <c r="C2485">
        <v>2010</v>
      </c>
      <c r="D2485" s="1" t="s">
        <v>4</v>
      </c>
      <c r="E2485">
        <v>0</v>
      </c>
      <c r="F2485" s="3">
        <v>2.8333333333333401</v>
      </c>
      <c r="G2485">
        <v>18</v>
      </c>
      <c r="H2485" s="3">
        <v>6.5</v>
      </c>
      <c r="I2485" s="5">
        <v>0</v>
      </c>
      <c r="J2485">
        <v>1</v>
      </c>
      <c r="K2485" s="25">
        <v>126987</v>
      </c>
    </row>
    <row r="2486" spans="1:11" x14ac:dyDescent="0.25">
      <c r="A2486" s="2">
        <v>40469</v>
      </c>
      <c r="B2486" s="25">
        <v>144068</v>
      </c>
      <c r="C2486">
        <v>2010</v>
      </c>
      <c r="D2486" s="1" t="s">
        <v>5</v>
      </c>
      <c r="E2486">
        <v>0</v>
      </c>
      <c r="F2486" s="3">
        <v>8.375</v>
      </c>
      <c r="G2486">
        <v>13</v>
      </c>
      <c r="H2486" s="3">
        <v>5.8333333333333304</v>
      </c>
      <c r="I2486" s="5">
        <v>0</v>
      </c>
      <c r="J2486">
        <v>0</v>
      </c>
      <c r="K2486" s="25">
        <v>117894</v>
      </c>
    </row>
    <row r="2487" spans="1:11" x14ac:dyDescent="0.25">
      <c r="A2487" s="2">
        <v>40470</v>
      </c>
      <c r="B2487" s="25">
        <v>162425</v>
      </c>
      <c r="C2487">
        <v>2010</v>
      </c>
      <c r="D2487" s="1" t="s">
        <v>6</v>
      </c>
      <c r="E2487">
        <v>0</v>
      </c>
      <c r="F2487" s="3">
        <v>10.5833333333333</v>
      </c>
      <c r="G2487">
        <v>9</v>
      </c>
      <c r="H2487" s="3">
        <v>5.7083333333333304</v>
      </c>
      <c r="I2487" s="5">
        <v>0</v>
      </c>
      <c r="J2487">
        <v>0</v>
      </c>
      <c r="K2487" s="25">
        <v>144068</v>
      </c>
    </row>
    <row r="2488" spans="1:11" x14ac:dyDescent="0.25">
      <c r="A2488" s="2">
        <v>40471</v>
      </c>
      <c r="B2488" s="25">
        <v>170609</v>
      </c>
      <c r="C2488">
        <v>2010</v>
      </c>
      <c r="D2488" s="1" t="s">
        <v>7</v>
      </c>
      <c r="E2488">
        <v>0</v>
      </c>
      <c r="F2488" s="3">
        <v>10.4166666666667</v>
      </c>
      <c r="G2488">
        <v>10</v>
      </c>
      <c r="H2488" s="3">
        <v>5.25</v>
      </c>
      <c r="I2488" s="5">
        <v>0</v>
      </c>
      <c r="J2488">
        <v>0</v>
      </c>
      <c r="K2488" s="25">
        <v>162425</v>
      </c>
    </row>
    <row r="2489" spans="1:11" x14ac:dyDescent="0.25">
      <c r="A2489" s="2">
        <v>40472</v>
      </c>
      <c r="B2489" s="25">
        <v>163140</v>
      </c>
      <c r="C2489">
        <v>2010</v>
      </c>
      <c r="D2489" s="1" t="s">
        <v>1</v>
      </c>
      <c r="E2489">
        <v>0</v>
      </c>
      <c r="F2489" s="3">
        <v>7.5833333333333401</v>
      </c>
      <c r="G2489">
        <v>8</v>
      </c>
      <c r="H2489" s="3">
        <v>5.4166666666666696</v>
      </c>
      <c r="I2489" s="5">
        <v>0</v>
      </c>
      <c r="J2489">
        <v>0</v>
      </c>
      <c r="K2489" s="25">
        <v>170609</v>
      </c>
    </row>
    <row r="2490" spans="1:11" x14ac:dyDescent="0.25">
      <c r="A2490" s="2">
        <v>40473</v>
      </c>
      <c r="B2490" s="25">
        <v>170207</v>
      </c>
      <c r="C2490">
        <v>2010</v>
      </c>
      <c r="D2490" s="1" t="s">
        <v>2</v>
      </c>
      <c r="E2490">
        <v>1</v>
      </c>
      <c r="F2490" s="3">
        <v>8.5416666666666607</v>
      </c>
      <c r="G2490">
        <v>8</v>
      </c>
      <c r="H2490" s="3">
        <v>4.0833333333333304</v>
      </c>
      <c r="I2490" s="5">
        <v>0</v>
      </c>
      <c r="J2490">
        <v>0</v>
      </c>
      <c r="K2490" s="25">
        <v>163140</v>
      </c>
    </row>
    <row r="2491" spans="1:11" x14ac:dyDescent="0.25">
      <c r="A2491" s="2">
        <v>40474</v>
      </c>
      <c r="B2491" s="25">
        <v>203941</v>
      </c>
      <c r="C2491">
        <v>2010</v>
      </c>
      <c r="D2491" s="1" t="s">
        <v>3</v>
      </c>
      <c r="E2491">
        <v>0</v>
      </c>
      <c r="F2491" s="3">
        <v>14.5833333333333</v>
      </c>
      <c r="G2491">
        <v>16</v>
      </c>
      <c r="H2491" s="3">
        <v>8.8333333333333304</v>
      </c>
      <c r="I2491" s="5">
        <v>0</v>
      </c>
      <c r="J2491">
        <v>1</v>
      </c>
      <c r="K2491" s="25">
        <v>170207</v>
      </c>
    </row>
    <row r="2492" spans="1:11" x14ac:dyDescent="0.25">
      <c r="A2492" s="2">
        <v>40475</v>
      </c>
      <c r="B2492" s="25">
        <v>249852</v>
      </c>
      <c r="C2492">
        <v>2010</v>
      </c>
      <c r="D2492" s="1" t="s">
        <v>4</v>
      </c>
      <c r="E2492">
        <v>0</v>
      </c>
      <c r="F2492" s="3">
        <v>15.2916666666667</v>
      </c>
      <c r="G2492">
        <v>32</v>
      </c>
      <c r="H2492" s="3">
        <v>20.0416666666667</v>
      </c>
      <c r="I2492" s="5">
        <v>0</v>
      </c>
      <c r="J2492">
        <v>1</v>
      </c>
      <c r="K2492" s="25">
        <v>203941</v>
      </c>
    </row>
    <row r="2493" spans="1:11" x14ac:dyDescent="0.25">
      <c r="A2493" s="2">
        <v>40476</v>
      </c>
      <c r="B2493" s="25">
        <v>354423</v>
      </c>
      <c r="C2493">
        <v>2010</v>
      </c>
      <c r="D2493" s="1" t="s">
        <v>5</v>
      </c>
      <c r="E2493">
        <v>0</v>
      </c>
      <c r="F2493" s="3">
        <v>22.9583333333333</v>
      </c>
      <c r="G2493">
        <v>23</v>
      </c>
      <c r="H2493" s="3">
        <v>12.125</v>
      </c>
      <c r="I2493" s="5">
        <v>0</v>
      </c>
      <c r="J2493">
        <v>0</v>
      </c>
      <c r="K2493" s="25">
        <v>249852</v>
      </c>
    </row>
    <row r="2494" spans="1:11" x14ac:dyDescent="0.25">
      <c r="A2494" s="2">
        <v>40477</v>
      </c>
      <c r="B2494" s="25">
        <v>390437</v>
      </c>
      <c r="C2494">
        <v>2010</v>
      </c>
      <c r="D2494" s="1" t="s">
        <v>6</v>
      </c>
      <c r="E2494">
        <v>0</v>
      </c>
      <c r="F2494" s="3">
        <v>26.5</v>
      </c>
      <c r="G2494">
        <v>22</v>
      </c>
      <c r="H2494" s="3">
        <v>6</v>
      </c>
      <c r="I2494" s="5">
        <v>0</v>
      </c>
      <c r="J2494">
        <v>0</v>
      </c>
      <c r="K2494" s="25">
        <v>354423</v>
      </c>
    </row>
    <row r="2495" spans="1:11" x14ac:dyDescent="0.25">
      <c r="A2495" s="2">
        <v>40478</v>
      </c>
      <c r="B2495" s="25">
        <v>406733</v>
      </c>
      <c r="C2495">
        <v>2010</v>
      </c>
      <c r="D2495" s="1" t="s">
        <v>7</v>
      </c>
      <c r="E2495">
        <v>0</v>
      </c>
      <c r="F2495" s="3">
        <v>26.7916666666667</v>
      </c>
      <c r="G2495">
        <v>8</v>
      </c>
      <c r="H2495" s="3">
        <v>5.0833333333333304</v>
      </c>
      <c r="I2495" s="5">
        <v>0</v>
      </c>
      <c r="J2495">
        <v>0</v>
      </c>
      <c r="K2495" s="25">
        <v>390437</v>
      </c>
    </row>
    <row r="2496" spans="1:11" x14ac:dyDescent="0.25">
      <c r="A2496" s="2">
        <v>40479</v>
      </c>
      <c r="B2496" s="25">
        <v>333800</v>
      </c>
      <c r="C2496">
        <v>2010</v>
      </c>
      <c r="D2496" s="1" t="s">
        <v>1</v>
      </c>
      <c r="E2496">
        <v>0</v>
      </c>
      <c r="F2496" s="3">
        <v>15.0833333333333</v>
      </c>
      <c r="G2496">
        <v>20</v>
      </c>
      <c r="H2496" s="3">
        <v>10.2916666666667</v>
      </c>
      <c r="I2496" s="5">
        <v>0</v>
      </c>
      <c r="J2496">
        <v>0</v>
      </c>
      <c r="K2496" s="25">
        <v>406733</v>
      </c>
    </row>
    <row r="2497" spans="1:11" x14ac:dyDescent="0.25">
      <c r="A2497" s="2">
        <v>40480</v>
      </c>
      <c r="B2497" s="25">
        <v>236167</v>
      </c>
      <c r="C2497">
        <v>2010</v>
      </c>
      <c r="D2497" s="1" t="s">
        <v>2</v>
      </c>
      <c r="E2497">
        <v>1</v>
      </c>
      <c r="F2497" s="3">
        <v>11.0833333333333</v>
      </c>
      <c r="G2497">
        <v>15</v>
      </c>
      <c r="H2497" s="3">
        <v>7.2083333333333304</v>
      </c>
      <c r="I2497" s="5">
        <v>0</v>
      </c>
      <c r="J2497">
        <v>0</v>
      </c>
      <c r="K2497" s="25">
        <v>333800</v>
      </c>
    </row>
    <row r="2498" spans="1:11" x14ac:dyDescent="0.25">
      <c r="A2498" s="2">
        <v>40481</v>
      </c>
      <c r="B2498" s="25">
        <v>261020</v>
      </c>
      <c r="C2498">
        <v>2010</v>
      </c>
      <c r="D2498" s="1" t="s">
        <v>3</v>
      </c>
      <c r="E2498">
        <v>0</v>
      </c>
      <c r="F2498" s="3">
        <v>14.1666666666667</v>
      </c>
      <c r="G2498">
        <v>23</v>
      </c>
      <c r="H2498" s="3">
        <v>9.4166666666666696</v>
      </c>
      <c r="I2498" s="5">
        <v>0</v>
      </c>
      <c r="J2498">
        <v>1</v>
      </c>
      <c r="K2498" s="25">
        <v>236167</v>
      </c>
    </row>
    <row r="2499" spans="1:11" x14ac:dyDescent="0.25">
      <c r="A2499" s="2">
        <v>40482</v>
      </c>
      <c r="B2499" s="25">
        <v>258913</v>
      </c>
      <c r="C2499">
        <v>2010</v>
      </c>
      <c r="D2499" s="1" t="s">
        <v>4</v>
      </c>
      <c r="E2499">
        <v>0</v>
      </c>
      <c r="F2499" s="3">
        <v>16.5</v>
      </c>
      <c r="G2499">
        <v>9</v>
      </c>
      <c r="H2499" s="3">
        <v>2.9166666666666701</v>
      </c>
      <c r="I2499" s="5">
        <v>0</v>
      </c>
      <c r="J2499">
        <v>1</v>
      </c>
      <c r="K2499" s="25">
        <v>261020</v>
      </c>
    </row>
    <row r="2500" spans="1:11" x14ac:dyDescent="0.25">
      <c r="A2500" s="2">
        <v>40483</v>
      </c>
      <c r="B2500" s="25">
        <v>281408</v>
      </c>
      <c r="C2500">
        <v>2010</v>
      </c>
      <c r="D2500" s="1" t="s">
        <v>5</v>
      </c>
      <c r="E2500">
        <v>0</v>
      </c>
      <c r="F2500" s="3">
        <v>17.2916666666667</v>
      </c>
      <c r="G2500">
        <v>8</v>
      </c>
      <c r="H2500" s="3">
        <v>5.25</v>
      </c>
      <c r="I2500" s="5">
        <v>0</v>
      </c>
      <c r="J2500">
        <v>0</v>
      </c>
      <c r="K2500" s="25">
        <v>258913</v>
      </c>
    </row>
    <row r="2501" spans="1:11" x14ac:dyDescent="0.25">
      <c r="A2501" s="2">
        <v>40484</v>
      </c>
      <c r="B2501" s="25">
        <v>264748</v>
      </c>
      <c r="C2501">
        <v>2010</v>
      </c>
      <c r="D2501" s="1" t="s">
        <v>6</v>
      </c>
      <c r="E2501">
        <v>0</v>
      </c>
      <c r="F2501" s="3">
        <v>16.25</v>
      </c>
      <c r="G2501">
        <v>10</v>
      </c>
      <c r="H2501" s="3">
        <v>5.0416666666666696</v>
      </c>
      <c r="I2501" s="5">
        <v>0</v>
      </c>
      <c r="J2501">
        <v>0</v>
      </c>
      <c r="K2501" s="25">
        <v>281408</v>
      </c>
    </row>
    <row r="2502" spans="1:11" x14ac:dyDescent="0.25">
      <c r="A2502" s="2">
        <v>40485</v>
      </c>
      <c r="B2502" s="25">
        <v>244645</v>
      </c>
      <c r="C2502">
        <v>2010</v>
      </c>
      <c r="D2502" s="1" t="s">
        <v>7</v>
      </c>
      <c r="E2502">
        <v>0</v>
      </c>
      <c r="F2502" s="3">
        <v>15.25</v>
      </c>
      <c r="G2502">
        <v>8</v>
      </c>
      <c r="H2502" s="3">
        <v>4.25</v>
      </c>
      <c r="I2502" s="5">
        <v>0</v>
      </c>
      <c r="J2502">
        <v>0</v>
      </c>
      <c r="K2502" s="25">
        <v>264748</v>
      </c>
    </row>
    <row r="2503" spans="1:11" x14ac:dyDescent="0.25">
      <c r="A2503" s="2">
        <v>40486</v>
      </c>
      <c r="B2503" s="25">
        <v>226972</v>
      </c>
      <c r="C2503">
        <v>2010</v>
      </c>
      <c r="D2503" s="1" t="s">
        <v>1</v>
      </c>
      <c r="E2503">
        <v>0</v>
      </c>
      <c r="F2503" s="3">
        <v>13.6666666666667</v>
      </c>
      <c r="G2503">
        <v>7</v>
      </c>
      <c r="H2503" s="3">
        <v>4.375</v>
      </c>
      <c r="I2503" s="5">
        <v>0</v>
      </c>
      <c r="J2503">
        <v>0</v>
      </c>
      <c r="K2503" s="25">
        <v>244645</v>
      </c>
    </row>
    <row r="2504" spans="1:11" x14ac:dyDescent="0.25">
      <c r="A2504" s="2">
        <v>40487</v>
      </c>
      <c r="B2504" s="25">
        <v>201869</v>
      </c>
      <c r="C2504">
        <v>2010</v>
      </c>
      <c r="D2504" s="1" t="s">
        <v>2</v>
      </c>
      <c r="E2504">
        <v>1</v>
      </c>
      <c r="F2504" s="3">
        <v>12.4166666666667</v>
      </c>
      <c r="G2504">
        <v>8</v>
      </c>
      <c r="H2504" s="3">
        <v>3.125</v>
      </c>
      <c r="I2504" s="5">
        <v>0</v>
      </c>
      <c r="J2504">
        <v>0</v>
      </c>
      <c r="K2504" s="25">
        <v>226972</v>
      </c>
    </row>
    <row r="2505" spans="1:11" x14ac:dyDescent="0.25">
      <c r="A2505" s="2">
        <v>40488</v>
      </c>
      <c r="B2505" s="25">
        <v>189103</v>
      </c>
      <c r="C2505">
        <v>2010</v>
      </c>
      <c r="D2505" s="1" t="s">
        <v>3</v>
      </c>
      <c r="E2505">
        <v>0</v>
      </c>
      <c r="F2505" s="3">
        <v>8.3333333333333393</v>
      </c>
      <c r="G2505">
        <v>20</v>
      </c>
      <c r="H2505" s="3">
        <v>8.3333333333333304</v>
      </c>
      <c r="I2505" s="5">
        <v>0</v>
      </c>
      <c r="J2505">
        <v>1</v>
      </c>
      <c r="K2505" s="25">
        <v>201869</v>
      </c>
    </row>
    <row r="2506" spans="1:11" x14ac:dyDescent="0.25">
      <c r="A2506" s="2">
        <v>40489</v>
      </c>
      <c r="B2506" s="25">
        <v>213043</v>
      </c>
      <c r="C2506">
        <v>2010</v>
      </c>
      <c r="D2506" s="1" t="s">
        <v>4</v>
      </c>
      <c r="E2506">
        <v>0</v>
      </c>
      <c r="F2506" s="3">
        <v>6.5416666666666599</v>
      </c>
      <c r="G2506">
        <v>24</v>
      </c>
      <c r="H2506" s="3">
        <v>15</v>
      </c>
      <c r="I2506" s="5">
        <v>0</v>
      </c>
      <c r="J2506">
        <v>1</v>
      </c>
      <c r="K2506" s="25">
        <v>189103</v>
      </c>
    </row>
    <row r="2507" spans="1:11" x14ac:dyDescent="0.25">
      <c r="A2507" s="2">
        <v>40490</v>
      </c>
      <c r="B2507" s="25">
        <v>398741</v>
      </c>
      <c r="C2507">
        <v>2010</v>
      </c>
      <c r="D2507" s="1" t="s">
        <v>5</v>
      </c>
      <c r="E2507">
        <v>0</v>
      </c>
      <c r="F2507" s="3">
        <v>28.0416666666667</v>
      </c>
      <c r="G2507">
        <v>17</v>
      </c>
      <c r="H2507" s="3">
        <v>8.7083333333333304</v>
      </c>
      <c r="I2507" s="5">
        <v>0</v>
      </c>
      <c r="J2507">
        <v>0</v>
      </c>
      <c r="K2507" s="25">
        <v>213043</v>
      </c>
    </row>
    <row r="2508" spans="1:11" x14ac:dyDescent="0.25">
      <c r="A2508" s="2">
        <v>40491</v>
      </c>
      <c r="B2508" s="25">
        <v>479703</v>
      </c>
      <c r="C2508">
        <v>2010</v>
      </c>
      <c r="D2508" s="1" t="s">
        <v>6</v>
      </c>
      <c r="E2508">
        <v>0</v>
      </c>
      <c r="F2508" s="3">
        <v>31.3333333333333</v>
      </c>
      <c r="G2508">
        <v>12</v>
      </c>
      <c r="H2508" s="3">
        <v>5.6666666666666696</v>
      </c>
      <c r="I2508" s="5">
        <v>0</v>
      </c>
      <c r="J2508">
        <v>0</v>
      </c>
      <c r="K2508" s="25">
        <v>398741</v>
      </c>
    </row>
    <row r="2509" spans="1:11" x14ac:dyDescent="0.25">
      <c r="A2509" s="2">
        <v>40492</v>
      </c>
      <c r="B2509" s="25">
        <v>481787</v>
      </c>
      <c r="C2509">
        <v>2010</v>
      </c>
      <c r="D2509" s="1" t="s">
        <v>7</v>
      </c>
      <c r="E2509">
        <v>0</v>
      </c>
      <c r="F2509" s="3">
        <v>29.3333333333333</v>
      </c>
      <c r="G2509">
        <v>13</v>
      </c>
      <c r="H2509" s="3">
        <v>6.9166666666666696</v>
      </c>
      <c r="I2509" s="5">
        <v>0</v>
      </c>
      <c r="J2509">
        <v>0</v>
      </c>
      <c r="K2509" s="25">
        <v>479703</v>
      </c>
    </row>
    <row r="2510" spans="1:11" x14ac:dyDescent="0.25">
      <c r="A2510" s="2">
        <v>40493</v>
      </c>
      <c r="B2510" s="25">
        <v>461283</v>
      </c>
      <c r="C2510">
        <v>2010</v>
      </c>
      <c r="D2510" s="1" t="s">
        <v>1</v>
      </c>
      <c r="E2510">
        <v>0</v>
      </c>
      <c r="F2510" s="3">
        <v>27.375</v>
      </c>
      <c r="G2510">
        <v>12</v>
      </c>
      <c r="H2510" s="3">
        <v>5.0416666666666696</v>
      </c>
      <c r="I2510" s="5">
        <v>0</v>
      </c>
      <c r="J2510">
        <v>0</v>
      </c>
      <c r="K2510" s="25">
        <v>481787</v>
      </c>
    </row>
    <row r="2511" spans="1:11" x14ac:dyDescent="0.25">
      <c r="A2511" s="2">
        <v>40494</v>
      </c>
      <c r="B2511" s="25">
        <v>413789</v>
      </c>
      <c r="C2511">
        <v>2010</v>
      </c>
      <c r="D2511" s="1" t="s">
        <v>2</v>
      </c>
      <c r="E2511">
        <v>1</v>
      </c>
      <c r="F2511" s="3">
        <v>26.0416666666667</v>
      </c>
      <c r="G2511">
        <v>8</v>
      </c>
      <c r="H2511" s="3">
        <v>4.7916666666666696</v>
      </c>
      <c r="I2511" s="5">
        <v>0</v>
      </c>
      <c r="J2511">
        <v>0</v>
      </c>
      <c r="K2511" s="25">
        <v>461283</v>
      </c>
    </row>
    <row r="2512" spans="1:11" x14ac:dyDescent="0.25">
      <c r="A2512" s="2">
        <v>40495</v>
      </c>
      <c r="B2512" s="25">
        <v>434490</v>
      </c>
      <c r="C2512">
        <v>2010</v>
      </c>
      <c r="D2512" s="1" t="s">
        <v>3</v>
      </c>
      <c r="E2512">
        <v>0</v>
      </c>
      <c r="F2512" s="3">
        <v>27.25</v>
      </c>
      <c r="G2512">
        <v>12</v>
      </c>
      <c r="H2512" s="3">
        <v>5.3333333333333304</v>
      </c>
      <c r="I2512" s="5">
        <v>0</v>
      </c>
      <c r="J2512">
        <v>1</v>
      </c>
      <c r="K2512" s="25">
        <v>413789</v>
      </c>
    </row>
    <row r="2513" spans="1:11" x14ac:dyDescent="0.25">
      <c r="A2513" s="2">
        <v>40496</v>
      </c>
      <c r="B2513" s="25">
        <v>435978</v>
      </c>
      <c r="C2513">
        <v>2010</v>
      </c>
      <c r="D2513" s="1" t="s">
        <v>4</v>
      </c>
      <c r="E2513">
        <v>0</v>
      </c>
      <c r="F2513" s="3">
        <v>26.9166666666667</v>
      </c>
      <c r="G2513">
        <v>10</v>
      </c>
      <c r="H2513" s="3">
        <v>6.0416666666666696</v>
      </c>
      <c r="I2513" s="5">
        <v>0</v>
      </c>
      <c r="J2513">
        <v>1</v>
      </c>
      <c r="K2513" s="25">
        <v>434490</v>
      </c>
    </row>
    <row r="2514" spans="1:11" x14ac:dyDescent="0.25">
      <c r="A2514" s="2">
        <v>40497</v>
      </c>
      <c r="B2514" s="25">
        <v>367399</v>
      </c>
      <c r="C2514">
        <v>2010</v>
      </c>
      <c r="D2514" s="1" t="s">
        <v>5</v>
      </c>
      <c r="E2514">
        <v>0</v>
      </c>
      <c r="F2514" s="3">
        <v>19.75</v>
      </c>
      <c r="G2514">
        <v>16</v>
      </c>
      <c r="H2514" s="3">
        <v>9.4166666666666696</v>
      </c>
      <c r="I2514" s="5">
        <v>0</v>
      </c>
      <c r="J2514">
        <v>0</v>
      </c>
      <c r="K2514" s="25">
        <v>435978</v>
      </c>
    </row>
    <row r="2515" spans="1:11" x14ac:dyDescent="0.25">
      <c r="A2515" s="2">
        <v>40498</v>
      </c>
      <c r="B2515" s="25">
        <v>412573</v>
      </c>
      <c r="C2515">
        <v>2010</v>
      </c>
      <c r="D2515" s="1" t="s">
        <v>6</v>
      </c>
      <c r="E2515">
        <v>0</v>
      </c>
      <c r="F2515" s="3">
        <v>23.1666666666667</v>
      </c>
      <c r="G2515">
        <v>32</v>
      </c>
      <c r="H2515" s="3">
        <v>12.9166666666667</v>
      </c>
      <c r="I2515" s="5">
        <v>0</v>
      </c>
      <c r="J2515">
        <v>0</v>
      </c>
      <c r="K2515" s="25">
        <v>367399</v>
      </c>
    </row>
    <row r="2516" spans="1:11" x14ac:dyDescent="0.25">
      <c r="A2516" s="2">
        <v>40499</v>
      </c>
      <c r="B2516" s="25">
        <v>425256</v>
      </c>
      <c r="C2516">
        <v>2010</v>
      </c>
      <c r="D2516" s="1" t="s">
        <v>7</v>
      </c>
      <c r="E2516">
        <v>0</v>
      </c>
      <c r="F2516" s="3">
        <v>23.375</v>
      </c>
      <c r="G2516">
        <v>16</v>
      </c>
      <c r="H2516" s="3">
        <v>10.0833333333333</v>
      </c>
      <c r="I2516" s="5">
        <v>0</v>
      </c>
      <c r="J2516">
        <v>0</v>
      </c>
      <c r="K2516" s="25">
        <v>412573</v>
      </c>
    </row>
    <row r="2517" spans="1:11" x14ac:dyDescent="0.25">
      <c r="A2517" s="2">
        <v>40500</v>
      </c>
      <c r="B2517" s="25">
        <v>350022</v>
      </c>
      <c r="C2517">
        <v>2010</v>
      </c>
      <c r="D2517" s="1" t="s">
        <v>1</v>
      </c>
      <c r="E2517">
        <v>0</v>
      </c>
      <c r="F2517" s="3">
        <v>9.9583333333333393</v>
      </c>
      <c r="G2517">
        <v>24</v>
      </c>
      <c r="H2517" s="3">
        <v>19.375</v>
      </c>
      <c r="I2517" s="5">
        <v>0</v>
      </c>
      <c r="J2517">
        <v>0</v>
      </c>
      <c r="K2517" s="25">
        <v>425256</v>
      </c>
    </row>
    <row r="2518" spans="1:11" x14ac:dyDescent="0.25">
      <c r="A2518" s="2">
        <v>40501</v>
      </c>
      <c r="B2518" s="25">
        <v>326158</v>
      </c>
      <c r="C2518">
        <v>2010</v>
      </c>
      <c r="D2518" s="1" t="s">
        <v>2</v>
      </c>
      <c r="E2518">
        <v>1</v>
      </c>
      <c r="F2518" s="3">
        <v>10.625</v>
      </c>
      <c r="G2518">
        <v>30</v>
      </c>
      <c r="H2518" s="3">
        <v>21.7083333333333</v>
      </c>
      <c r="I2518" s="5">
        <v>0</v>
      </c>
      <c r="J2518">
        <v>0</v>
      </c>
      <c r="K2518" s="25">
        <v>350022</v>
      </c>
    </row>
    <row r="2519" spans="1:11" x14ac:dyDescent="0.25">
      <c r="A2519" s="2">
        <v>40502</v>
      </c>
      <c r="B2519" s="25">
        <v>407545</v>
      </c>
      <c r="C2519">
        <v>2010</v>
      </c>
      <c r="D2519" s="1" t="s">
        <v>3</v>
      </c>
      <c r="E2519">
        <v>0</v>
      </c>
      <c r="F2519" s="3">
        <v>24.4166666666667</v>
      </c>
      <c r="G2519">
        <v>29</v>
      </c>
      <c r="H2519" s="3">
        <v>13.5</v>
      </c>
      <c r="I2519" s="5">
        <v>0</v>
      </c>
      <c r="J2519">
        <v>1</v>
      </c>
      <c r="K2519" s="25">
        <v>326158</v>
      </c>
    </row>
    <row r="2520" spans="1:11" x14ac:dyDescent="0.25">
      <c r="A2520" s="2">
        <v>40503</v>
      </c>
      <c r="B2520" s="25">
        <v>525303</v>
      </c>
      <c r="C2520">
        <v>2010</v>
      </c>
      <c r="D2520" s="1" t="s">
        <v>4</v>
      </c>
      <c r="E2520">
        <v>0</v>
      </c>
      <c r="F2520" s="3">
        <v>32.125</v>
      </c>
      <c r="G2520">
        <v>21</v>
      </c>
      <c r="H2520" s="3">
        <v>8.9583333333333304</v>
      </c>
      <c r="I2520" s="5">
        <v>0</v>
      </c>
      <c r="J2520">
        <v>1</v>
      </c>
      <c r="K2520" s="25">
        <v>407545</v>
      </c>
    </row>
    <row r="2521" spans="1:11" x14ac:dyDescent="0.25">
      <c r="A2521" s="2">
        <v>40504</v>
      </c>
      <c r="B2521" s="25">
        <v>557993</v>
      </c>
      <c r="C2521">
        <v>2010</v>
      </c>
      <c r="D2521" s="1" t="s">
        <v>5</v>
      </c>
      <c r="E2521">
        <v>0</v>
      </c>
      <c r="F2521" s="3">
        <v>29.4166666666667</v>
      </c>
      <c r="G2521">
        <v>25</v>
      </c>
      <c r="H2521" s="3">
        <v>14.0833333333333</v>
      </c>
      <c r="I2521" s="5">
        <v>0</v>
      </c>
      <c r="J2521">
        <v>0</v>
      </c>
      <c r="K2521" s="25">
        <v>525303</v>
      </c>
    </row>
    <row r="2522" spans="1:11" x14ac:dyDescent="0.25">
      <c r="A2522" s="2">
        <v>40505</v>
      </c>
      <c r="B2522" s="25">
        <v>679096</v>
      </c>
      <c r="C2522">
        <v>2010</v>
      </c>
      <c r="D2522" s="1" t="s">
        <v>6</v>
      </c>
      <c r="E2522">
        <v>0</v>
      </c>
      <c r="F2522" s="3">
        <v>37.7916666666667</v>
      </c>
      <c r="G2522">
        <v>36</v>
      </c>
      <c r="H2522" s="3">
        <v>17.8333333333333</v>
      </c>
      <c r="I2522" s="5">
        <v>0</v>
      </c>
      <c r="J2522">
        <v>0</v>
      </c>
      <c r="K2522" s="25">
        <v>557993</v>
      </c>
    </row>
    <row r="2523" spans="1:11" x14ac:dyDescent="0.25">
      <c r="A2523" s="2">
        <v>40506</v>
      </c>
      <c r="B2523" s="25">
        <v>806980</v>
      </c>
      <c r="C2523">
        <v>2010</v>
      </c>
      <c r="D2523" s="1" t="s">
        <v>7</v>
      </c>
      <c r="E2523">
        <v>0</v>
      </c>
      <c r="F2523" s="3">
        <v>51.2083333333333</v>
      </c>
      <c r="G2523">
        <v>16</v>
      </c>
      <c r="H2523" s="3">
        <v>7.7083333333333304</v>
      </c>
      <c r="I2523" s="5">
        <v>0</v>
      </c>
      <c r="J2523">
        <v>0</v>
      </c>
      <c r="K2523" s="25">
        <v>679096</v>
      </c>
    </row>
    <row r="2524" spans="1:11" x14ac:dyDescent="0.25">
      <c r="A2524" s="2">
        <v>40507</v>
      </c>
      <c r="B2524" s="25">
        <v>749121</v>
      </c>
      <c r="C2524">
        <v>2010</v>
      </c>
      <c r="D2524" s="1" t="s">
        <v>1</v>
      </c>
      <c r="E2524">
        <v>0</v>
      </c>
      <c r="F2524" s="3">
        <v>49.25</v>
      </c>
      <c r="G2524">
        <v>14</v>
      </c>
      <c r="H2524" s="3">
        <v>4.8333333333333304</v>
      </c>
      <c r="I2524" s="5">
        <v>1</v>
      </c>
      <c r="J2524">
        <v>0</v>
      </c>
      <c r="K2524" s="25">
        <v>806980</v>
      </c>
    </row>
    <row r="2525" spans="1:11" x14ac:dyDescent="0.25">
      <c r="A2525" s="2">
        <v>40508</v>
      </c>
      <c r="B2525" s="25">
        <v>678826</v>
      </c>
      <c r="C2525">
        <v>2010</v>
      </c>
      <c r="D2525" s="1" t="s">
        <v>2</v>
      </c>
      <c r="E2525">
        <v>1</v>
      </c>
      <c r="F2525" s="3">
        <v>44.7083333333333</v>
      </c>
      <c r="G2525">
        <v>7</v>
      </c>
      <c r="H2525" s="3">
        <v>1.9166666666666701</v>
      </c>
      <c r="I2525" s="5">
        <v>0</v>
      </c>
      <c r="J2525">
        <v>0</v>
      </c>
      <c r="K2525" s="25">
        <v>749121</v>
      </c>
    </row>
    <row r="2526" spans="1:11" x14ac:dyDescent="0.25">
      <c r="A2526" s="2">
        <v>40509</v>
      </c>
      <c r="B2526" s="25">
        <v>641405</v>
      </c>
      <c r="C2526">
        <v>2010</v>
      </c>
      <c r="D2526" s="1" t="s">
        <v>3</v>
      </c>
      <c r="E2526">
        <v>0</v>
      </c>
      <c r="F2526" s="3">
        <v>40.375</v>
      </c>
      <c r="G2526">
        <v>9</v>
      </c>
      <c r="H2526" s="3">
        <v>2.8333333333333299</v>
      </c>
      <c r="I2526" s="5">
        <v>0</v>
      </c>
      <c r="J2526">
        <v>1</v>
      </c>
      <c r="K2526" s="25">
        <v>678826</v>
      </c>
    </row>
    <row r="2527" spans="1:11" x14ac:dyDescent="0.25">
      <c r="A2527" s="2">
        <v>40510</v>
      </c>
      <c r="B2527" s="25">
        <v>649281</v>
      </c>
      <c r="C2527">
        <v>2010</v>
      </c>
      <c r="D2527" s="1" t="s">
        <v>4</v>
      </c>
      <c r="E2527">
        <v>0</v>
      </c>
      <c r="F2527" s="3">
        <v>39.3333333333333</v>
      </c>
      <c r="G2527">
        <v>17</v>
      </c>
      <c r="H2527" s="3">
        <v>10.8333333333333</v>
      </c>
      <c r="I2527" s="5">
        <v>0</v>
      </c>
      <c r="J2527">
        <v>1</v>
      </c>
      <c r="K2527" s="25">
        <v>641405</v>
      </c>
    </row>
    <row r="2528" spans="1:11" x14ac:dyDescent="0.25">
      <c r="A2528" s="2">
        <v>40511</v>
      </c>
      <c r="B2528" s="25">
        <v>719956</v>
      </c>
      <c r="C2528">
        <v>2010</v>
      </c>
      <c r="D2528" s="1" t="s">
        <v>5</v>
      </c>
      <c r="E2528">
        <v>0</v>
      </c>
      <c r="F2528" s="3">
        <v>46.7916666666667</v>
      </c>
      <c r="G2528">
        <v>12</v>
      </c>
      <c r="H2528" s="3">
        <v>6.25</v>
      </c>
      <c r="I2528" s="5">
        <v>0</v>
      </c>
      <c r="J2528">
        <v>0</v>
      </c>
      <c r="K2528" s="25">
        <v>649281</v>
      </c>
    </row>
    <row r="2529" spans="1:11" x14ac:dyDescent="0.25">
      <c r="A2529" s="2">
        <v>40512</v>
      </c>
      <c r="B2529" s="25">
        <v>705506</v>
      </c>
      <c r="C2529">
        <v>2010</v>
      </c>
      <c r="D2529" s="1" t="s">
        <v>6</v>
      </c>
      <c r="E2529">
        <v>0</v>
      </c>
      <c r="F2529" s="3">
        <v>41.0833333333333</v>
      </c>
      <c r="G2529">
        <v>10</v>
      </c>
      <c r="H2529" s="3">
        <v>4.5833333333333304</v>
      </c>
      <c r="I2529" s="5">
        <v>0</v>
      </c>
      <c r="J2529">
        <v>0</v>
      </c>
      <c r="K2529" s="25">
        <v>719956</v>
      </c>
    </row>
    <row r="2530" spans="1:11" x14ac:dyDescent="0.25">
      <c r="A2530" s="2">
        <v>40513</v>
      </c>
      <c r="B2530" s="25">
        <v>612959</v>
      </c>
      <c r="C2530">
        <v>2010</v>
      </c>
      <c r="D2530" s="1" t="s">
        <v>7</v>
      </c>
      <c r="E2530">
        <v>0</v>
      </c>
      <c r="F2530" s="3">
        <v>38.3333333333333</v>
      </c>
      <c r="G2530">
        <v>10</v>
      </c>
      <c r="H2530" s="3">
        <v>3.5833333333333299</v>
      </c>
      <c r="I2530" s="5">
        <v>0</v>
      </c>
      <c r="J2530">
        <v>0</v>
      </c>
      <c r="K2530" s="25">
        <v>705506</v>
      </c>
    </row>
    <row r="2531" spans="1:11" x14ac:dyDescent="0.25">
      <c r="A2531" s="2">
        <v>40514</v>
      </c>
      <c r="B2531" s="25">
        <v>519379</v>
      </c>
      <c r="C2531">
        <v>2010</v>
      </c>
      <c r="D2531" s="1" t="s">
        <v>1</v>
      </c>
      <c r="E2531">
        <v>0</v>
      </c>
      <c r="F2531" s="3">
        <v>34.7083333333333</v>
      </c>
      <c r="G2531">
        <v>8</v>
      </c>
      <c r="H2531" s="3">
        <v>3.9583333333333299</v>
      </c>
      <c r="I2531" s="5">
        <v>0</v>
      </c>
      <c r="J2531">
        <v>0</v>
      </c>
      <c r="K2531" s="25">
        <v>612959</v>
      </c>
    </row>
    <row r="2532" spans="1:11" x14ac:dyDescent="0.25">
      <c r="A2532" s="2">
        <v>40515</v>
      </c>
      <c r="B2532" s="25">
        <v>498152</v>
      </c>
      <c r="C2532">
        <v>2010</v>
      </c>
      <c r="D2532" s="1" t="s">
        <v>2</v>
      </c>
      <c r="E2532">
        <v>1</v>
      </c>
      <c r="F2532" s="3">
        <v>30.7916666666667</v>
      </c>
      <c r="G2532">
        <v>12</v>
      </c>
      <c r="H2532" s="3">
        <v>2.0416666666666701</v>
      </c>
      <c r="I2532" s="5">
        <v>0</v>
      </c>
      <c r="J2532">
        <v>0</v>
      </c>
      <c r="K2532" s="25">
        <v>519379</v>
      </c>
    </row>
    <row r="2533" spans="1:11" x14ac:dyDescent="0.25">
      <c r="A2533" s="2">
        <v>40516</v>
      </c>
      <c r="B2533" s="25">
        <v>486469</v>
      </c>
      <c r="C2533">
        <v>2010</v>
      </c>
      <c r="D2533" s="1" t="s">
        <v>3</v>
      </c>
      <c r="E2533">
        <v>0</v>
      </c>
      <c r="F2533" s="3">
        <v>30.7083333333333</v>
      </c>
      <c r="G2533">
        <v>7</v>
      </c>
      <c r="H2533" s="3">
        <v>1.5416666666666701</v>
      </c>
      <c r="I2533" s="5">
        <v>0</v>
      </c>
      <c r="J2533">
        <v>1</v>
      </c>
      <c r="K2533" s="25">
        <v>498152</v>
      </c>
    </row>
    <row r="2534" spans="1:11" x14ac:dyDescent="0.25">
      <c r="A2534" s="2">
        <v>40517</v>
      </c>
      <c r="B2534" s="25">
        <v>463806</v>
      </c>
      <c r="C2534">
        <v>2010</v>
      </c>
      <c r="D2534" s="1" t="s">
        <v>4</v>
      </c>
      <c r="E2534">
        <v>0</v>
      </c>
      <c r="F2534" s="3">
        <v>32.25</v>
      </c>
      <c r="G2534">
        <v>10</v>
      </c>
      <c r="H2534" s="3">
        <v>3.1666666666666701</v>
      </c>
      <c r="I2534" s="5">
        <v>0</v>
      </c>
      <c r="J2534">
        <v>1</v>
      </c>
      <c r="K2534" s="25">
        <v>486469</v>
      </c>
    </row>
    <row r="2535" spans="1:11" x14ac:dyDescent="0.25">
      <c r="A2535" s="2">
        <v>40518</v>
      </c>
      <c r="B2535" s="25">
        <v>470955</v>
      </c>
      <c r="C2535">
        <v>2010</v>
      </c>
      <c r="D2535" s="1" t="s">
        <v>5</v>
      </c>
      <c r="E2535">
        <v>0</v>
      </c>
      <c r="F2535" s="3">
        <v>27.9166666666667</v>
      </c>
      <c r="G2535">
        <v>16</v>
      </c>
      <c r="H2535" s="3">
        <v>4.6666666666666696</v>
      </c>
      <c r="I2535" s="5">
        <v>0</v>
      </c>
      <c r="J2535">
        <v>0</v>
      </c>
      <c r="K2535" s="25">
        <v>463806</v>
      </c>
    </row>
    <row r="2536" spans="1:11" x14ac:dyDescent="0.25">
      <c r="A2536" s="2">
        <v>40519</v>
      </c>
      <c r="B2536" s="25">
        <v>467385</v>
      </c>
      <c r="C2536">
        <v>2010</v>
      </c>
      <c r="D2536" s="1" t="s">
        <v>6</v>
      </c>
      <c r="E2536">
        <v>0</v>
      </c>
      <c r="F2536" s="3">
        <v>28.5</v>
      </c>
      <c r="G2536">
        <v>9</v>
      </c>
      <c r="H2536" s="3">
        <v>3.25</v>
      </c>
      <c r="I2536" s="5">
        <v>0</v>
      </c>
      <c r="J2536">
        <v>0</v>
      </c>
      <c r="K2536" s="25">
        <v>470955</v>
      </c>
    </row>
    <row r="2537" spans="1:11" x14ac:dyDescent="0.25">
      <c r="A2537" s="2">
        <v>40520</v>
      </c>
      <c r="B2537" s="25">
        <v>505348</v>
      </c>
      <c r="C2537">
        <v>2010</v>
      </c>
      <c r="D2537" s="1" t="s">
        <v>7</v>
      </c>
      <c r="E2537">
        <v>0</v>
      </c>
      <c r="F2537" s="3">
        <v>28.2916666666667</v>
      </c>
      <c r="G2537">
        <v>10</v>
      </c>
      <c r="H2537" s="3">
        <v>4.7916666666666696</v>
      </c>
      <c r="I2537" s="5">
        <v>0</v>
      </c>
      <c r="J2537">
        <v>0</v>
      </c>
      <c r="K2537" s="25">
        <v>467385</v>
      </c>
    </row>
    <row r="2538" spans="1:11" x14ac:dyDescent="0.25">
      <c r="A2538" s="2">
        <v>40521</v>
      </c>
      <c r="B2538" s="25">
        <v>456406</v>
      </c>
      <c r="C2538">
        <v>2010</v>
      </c>
      <c r="D2538" s="1" t="s">
        <v>1</v>
      </c>
      <c r="E2538">
        <v>0</v>
      </c>
      <c r="F2538" s="3">
        <v>25.625</v>
      </c>
      <c r="G2538">
        <v>10</v>
      </c>
      <c r="H2538" s="3">
        <v>6.125</v>
      </c>
      <c r="I2538" s="5">
        <v>0</v>
      </c>
      <c r="J2538">
        <v>0</v>
      </c>
      <c r="K2538" s="25">
        <v>505348</v>
      </c>
    </row>
    <row r="2539" spans="1:11" x14ac:dyDescent="0.25">
      <c r="A2539" s="2">
        <v>40522</v>
      </c>
      <c r="B2539" s="25">
        <v>474175</v>
      </c>
      <c r="C2539">
        <v>2010</v>
      </c>
      <c r="D2539" s="1" t="s">
        <v>2</v>
      </c>
      <c r="E2539">
        <v>1</v>
      </c>
      <c r="F2539" s="3">
        <v>26.0416666666667</v>
      </c>
      <c r="G2539">
        <v>18</v>
      </c>
      <c r="H2539" s="3">
        <v>6.3333333333333304</v>
      </c>
      <c r="I2539" s="5">
        <v>0</v>
      </c>
      <c r="J2539">
        <v>0</v>
      </c>
      <c r="K2539" s="25">
        <v>456406</v>
      </c>
    </row>
    <row r="2540" spans="1:11" x14ac:dyDescent="0.25">
      <c r="A2540" s="2">
        <v>40523</v>
      </c>
      <c r="B2540" s="25">
        <v>429260</v>
      </c>
      <c r="C2540">
        <v>2010</v>
      </c>
      <c r="D2540" s="1" t="s">
        <v>3</v>
      </c>
      <c r="E2540">
        <v>0</v>
      </c>
      <c r="F2540" s="3">
        <v>24.4583333333333</v>
      </c>
      <c r="G2540">
        <v>9</v>
      </c>
      <c r="H2540" s="3">
        <v>3.4166666666666701</v>
      </c>
      <c r="I2540" s="5">
        <v>0</v>
      </c>
      <c r="J2540">
        <v>1</v>
      </c>
      <c r="K2540" s="25">
        <v>474175</v>
      </c>
    </row>
    <row r="2541" spans="1:11" x14ac:dyDescent="0.25">
      <c r="A2541" s="2">
        <v>40524</v>
      </c>
      <c r="B2541" s="25">
        <v>379097</v>
      </c>
      <c r="C2541">
        <v>2010</v>
      </c>
      <c r="D2541" s="1" t="s">
        <v>4</v>
      </c>
      <c r="E2541">
        <v>0</v>
      </c>
      <c r="F2541" s="3">
        <v>20.6666666666667</v>
      </c>
      <c r="G2541">
        <v>12</v>
      </c>
      <c r="H2541" s="3">
        <v>8.4583333333333304</v>
      </c>
      <c r="I2541" s="5">
        <v>0</v>
      </c>
      <c r="J2541">
        <v>1</v>
      </c>
      <c r="K2541" s="25">
        <v>429260</v>
      </c>
    </row>
    <row r="2542" spans="1:11" x14ac:dyDescent="0.25">
      <c r="A2542" s="2">
        <v>40525</v>
      </c>
      <c r="B2542" s="25">
        <v>404177</v>
      </c>
      <c r="C2542">
        <v>2010</v>
      </c>
      <c r="D2542" s="1" t="s">
        <v>5</v>
      </c>
      <c r="E2542">
        <v>0</v>
      </c>
      <c r="F2542" s="3">
        <v>23.75</v>
      </c>
      <c r="G2542">
        <v>9</v>
      </c>
      <c r="H2542" s="3">
        <v>4.0833333333333304</v>
      </c>
      <c r="I2542" s="5">
        <v>0</v>
      </c>
      <c r="J2542">
        <v>0</v>
      </c>
      <c r="K2542" s="25">
        <v>379097</v>
      </c>
    </row>
    <row r="2543" spans="1:11" x14ac:dyDescent="0.25">
      <c r="A2543" s="2">
        <v>40526</v>
      </c>
      <c r="B2543" s="25">
        <v>449488</v>
      </c>
      <c r="C2543">
        <v>2010</v>
      </c>
      <c r="D2543" s="1" t="s">
        <v>6</v>
      </c>
      <c r="E2543">
        <v>0</v>
      </c>
      <c r="F2543" s="3">
        <v>24.0833333333333</v>
      </c>
      <c r="G2543">
        <v>25</v>
      </c>
      <c r="H2543" s="3">
        <v>10.6666666666667</v>
      </c>
      <c r="I2543" s="5">
        <v>0</v>
      </c>
      <c r="J2543">
        <v>0</v>
      </c>
      <c r="K2543" s="25">
        <v>404177</v>
      </c>
    </row>
    <row r="2544" spans="1:11" x14ac:dyDescent="0.25">
      <c r="A2544" s="2">
        <v>40527</v>
      </c>
      <c r="B2544" s="25">
        <v>594557</v>
      </c>
      <c r="C2544">
        <v>2010</v>
      </c>
      <c r="D2544" s="1" t="s">
        <v>7</v>
      </c>
      <c r="E2544">
        <v>0</v>
      </c>
      <c r="F2544" s="3">
        <v>37.2083333333333</v>
      </c>
      <c r="G2544">
        <v>9</v>
      </c>
      <c r="H2544" s="3">
        <v>4.2083333333333304</v>
      </c>
      <c r="I2544" s="5">
        <v>0</v>
      </c>
      <c r="J2544">
        <v>0</v>
      </c>
      <c r="K2544" s="25">
        <v>449488</v>
      </c>
    </row>
    <row r="2545" spans="1:11" x14ac:dyDescent="0.25">
      <c r="A2545" s="2">
        <v>40528</v>
      </c>
      <c r="B2545" s="25">
        <v>674055</v>
      </c>
      <c r="C2545">
        <v>2010</v>
      </c>
      <c r="D2545" s="1" t="s">
        <v>1</v>
      </c>
      <c r="E2545">
        <v>0</v>
      </c>
      <c r="F2545" s="3">
        <v>41.5</v>
      </c>
      <c r="G2545">
        <v>9</v>
      </c>
      <c r="H2545" s="3">
        <v>3.5416666666666701</v>
      </c>
      <c r="I2545" s="5">
        <v>0</v>
      </c>
      <c r="J2545">
        <v>0</v>
      </c>
      <c r="K2545" s="25">
        <v>594557</v>
      </c>
    </row>
    <row r="2546" spans="1:11" x14ac:dyDescent="0.25">
      <c r="A2546" s="2">
        <v>40529</v>
      </c>
      <c r="B2546" s="25">
        <v>670273</v>
      </c>
      <c r="C2546">
        <v>2010</v>
      </c>
      <c r="D2546" s="1" t="s">
        <v>2</v>
      </c>
      <c r="E2546">
        <v>1</v>
      </c>
      <c r="F2546" s="3">
        <v>37.2083333333333</v>
      </c>
      <c r="G2546">
        <v>12</v>
      </c>
      <c r="H2546" s="3">
        <v>4.7083333333333304</v>
      </c>
      <c r="I2546" s="5">
        <v>0</v>
      </c>
      <c r="J2546">
        <v>0</v>
      </c>
      <c r="K2546" s="25">
        <v>674055</v>
      </c>
    </row>
    <row r="2547" spans="1:11" x14ac:dyDescent="0.25">
      <c r="A2547" s="2">
        <v>40530</v>
      </c>
      <c r="B2547" s="25">
        <v>509491</v>
      </c>
      <c r="C2547">
        <v>2010</v>
      </c>
      <c r="D2547" s="1" t="s">
        <v>3</v>
      </c>
      <c r="E2547">
        <v>0</v>
      </c>
      <c r="F2547" s="3">
        <v>31.375</v>
      </c>
      <c r="G2547">
        <v>16</v>
      </c>
      <c r="H2547" s="3">
        <v>5.9583333333333304</v>
      </c>
      <c r="I2547" s="5">
        <v>0</v>
      </c>
      <c r="J2547">
        <v>1</v>
      </c>
      <c r="K2547" s="25">
        <v>670273</v>
      </c>
    </row>
    <row r="2548" spans="1:11" x14ac:dyDescent="0.25">
      <c r="A2548" s="2">
        <v>40531</v>
      </c>
      <c r="B2548" s="25">
        <v>442654</v>
      </c>
      <c r="C2548">
        <v>2010</v>
      </c>
      <c r="D2548" s="1" t="s">
        <v>4</v>
      </c>
      <c r="E2548">
        <v>0</v>
      </c>
      <c r="F2548" s="3">
        <v>22.5</v>
      </c>
      <c r="G2548">
        <v>21</v>
      </c>
      <c r="H2548" s="3">
        <v>10.8333333333333</v>
      </c>
      <c r="I2548" s="5">
        <v>0</v>
      </c>
      <c r="J2548">
        <v>1</v>
      </c>
      <c r="K2548" s="25">
        <v>509491</v>
      </c>
    </row>
    <row r="2549" spans="1:11" x14ac:dyDescent="0.25">
      <c r="A2549" s="2">
        <v>40532</v>
      </c>
      <c r="B2549" s="25">
        <v>544168</v>
      </c>
      <c r="C2549">
        <v>2010</v>
      </c>
      <c r="D2549" s="1" t="s">
        <v>5</v>
      </c>
      <c r="E2549">
        <v>0</v>
      </c>
      <c r="F2549" s="3">
        <v>31.5</v>
      </c>
      <c r="G2549">
        <v>7</v>
      </c>
      <c r="H2549" s="3">
        <v>3.4583333333333299</v>
      </c>
      <c r="I2549" s="5">
        <v>0</v>
      </c>
      <c r="J2549">
        <v>0</v>
      </c>
      <c r="K2549" s="25">
        <v>442654</v>
      </c>
    </row>
    <row r="2550" spans="1:11" x14ac:dyDescent="0.25">
      <c r="A2550" s="2">
        <v>40533</v>
      </c>
      <c r="B2550" s="25">
        <v>547936</v>
      </c>
      <c r="C2550">
        <v>2010</v>
      </c>
      <c r="D2550" s="1" t="s">
        <v>6</v>
      </c>
      <c r="E2550">
        <v>0</v>
      </c>
      <c r="F2550" s="3">
        <v>31.8333333333333</v>
      </c>
      <c r="G2550">
        <v>6</v>
      </c>
      <c r="H2550" s="3">
        <v>2.375</v>
      </c>
      <c r="I2550" s="5">
        <v>0</v>
      </c>
      <c r="J2550">
        <v>0</v>
      </c>
      <c r="K2550" s="25">
        <v>544168</v>
      </c>
    </row>
    <row r="2551" spans="1:11" x14ac:dyDescent="0.25">
      <c r="A2551" s="2">
        <v>40534</v>
      </c>
      <c r="B2551" s="25">
        <v>506781</v>
      </c>
      <c r="C2551">
        <v>2010</v>
      </c>
      <c r="D2551" s="1" t="s">
        <v>7</v>
      </c>
      <c r="E2551">
        <v>0</v>
      </c>
      <c r="F2551" s="3">
        <v>27.875</v>
      </c>
      <c r="G2551">
        <v>9</v>
      </c>
      <c r="H2551" s="3">
        <v>5.0416666666666696</v>
      </c>
      <c r="I2551" s="5">
        <v>0</v>
      </c>
      <c r="J2551">
        <v>0</v>
      </c>
      <c r="K2551" s="25">
        <v>547936</v>
      </c>
    </row>
    <row r="2552" spans="1:11" x14ac:dyDescent="0.25">
      <c r="A2552" s="2">
        <v>40535</v>
      </c>
      <c r="B2552" s="25">
        <v>492890</v>
      </c>
      <c r="C2552">
        <v>2010</v>
      </c>
      <c r="D2552" s="1" t="s">
        <v>1</v>
      </c>
      <c r="E2552">
        <v>0</v>
      </c>
      <c r="F2552" s="3">
        <v>29.625</v>
      </c>
      <c r="G2552">
        <v>14</v>
      </c>
      <c r="H2552" s="3">
        <v>5.4166666666666696</v>
      </c>
      <c r="I2552" s="5">
        <v>0</v>
      </c>
      <c r="J2552">
        <v>0</v>
      </c>
      <c r="K2552" s="25">
        <v>506781</v>
      </c>
    </row>
    <row r="2553" spans="1:11" x14ac:dyDescent="0.25">
      <c r="A2553" s="2">
        <v>40536</v>
      </c>
      <c r="B2553" s="25">
        <v>506314</v>
      </c>
      <c r="C2553">
        <v>2010</v>
      </c>
      <c r="D2553" s="1" t="s">
        <v>2</v>
      </c>
      <c r="E2553">
        <v>1</v>
      </c>
      <c r="F2553" s="3">
        <v>30.2083333333333</v>
      </c>
      <c r="G2553">
        <v>8</v>
      </c>
      <c r="H2553" s="3">
        <v>3.25</v>
      </c>
      <c r="I2553" s="5">
        <v>1</v>
      </c>
      <c r="J2553">
        <v>0</v>
      </c>
      <c r="K2553" s="25">
        <v>492890</v>
      </c>
    </row>
    <row r="2554" spans="1:11" x14ac:dyDescent="0.25">
      <c r="A2554" s="2">
        <v>40537</v>
      </c>
      <c r="B2554" s="25">
        <v>504037</v>
      </c>
      <c r="C2554">
        <v>2010</v>
      </c>
      <c r="D2554" s="1" t="s">
        <v>3</v>
      </c>
      <c r="E2554">
        <v>0</v>
      </c>
      <c r="F2554" s="3">
        <v>32.9166666666667</v>
      </c>
      <c r="G2554">
        <v>8</v>
      </c>
      <c r="H2554" s="3">
        <v>2.5833333333333299</v>
      </c>
      <c r="I2554" s="5">
        <v>1</v>
      </c>
      <c r="J2554">
        <v>1</v>
      </c>
      <c r="K2554" s="25">
        <v>506314</v>
      </c>
    </row>
    <row r="2555" spans="1:11" x14ac:dyDescent="0.25">
      <c r="A2555" s="2">
        <v>40538</v>
      </c>
      <c r="B2555" s="25">
        <v>582269</v>
      </c>
      <c r="C2555">
        <v>2010</v>
      </c>
      <c r="D2555" s="1" t="s">
        <v>4</v>
      </c>
      <c r="E2555">
        <v>0</v>
      </c>
      <c r="F2555" s="3">
        <v>35.375</v>
      </c>
      <c r="G2555">
        <v>13</v>
      </c>
      <c r="H2555" s="3">
        <v>4.75</v>
      </c>
      <c r="I2555" s="5">
        <v>0</v>
      </c>
      <c r="J2555">
        <v>1</v>
      </c>
      <c r="K2555" s="25">
        <v>504037</v>
      </c>
    </row>
    <row r="2556" spans="1:11" x14ac:dyDescent="0.25">
      <c r="A2556" s="2">
        <v>40539</v>
      </c>
      <c r="B2556" s="25">
        <v>625438</v>
      </c>
      <c r="C2556">
        <v>2010</v>
      </c>
      <c r="D2556" s="1" t="s">
        <v>5</v>
      </c>
      <c r="E2556">
        <v>0</v>
      </c>
      <c r="F2556" s="3">
        <v>35.875</v>
      </c>
      <c r="G2556">
        <v>10</v>
      </c>
      <c r="H2556" s="3">
        <v>4.9166666666666696</v>
      </c>
      <c r="I2556" s="5">
        <v>0</v>
      </c>
      <c r="J2556">
        <v>0</v>
      </c>
      <c r="K2556" s="25">
        <v>582269</v>
      </c>
    </row>
    <row r="2557" spans="1:11" x14ac:dyDescent="0.25">
      <c r="A2557" s="2">
        <v>40540</v>
      </c>
      <c r="B2557" s="25">
        <v>626287</v>
      </c>
      <c r="C2557">
        <v>2010</v>
      </c>
      <c r="D2557" s="1" t="s">
        <v>6</v>
      </c>
      <c r="E2557">
        <v>0</v>
      </c>
      <c r="F2557" s="3">
        <v>32.7916666666667</v>
      </c>
      <c r="G2557">
        <v>32</v>
      </c>
      <c r="H2557" s="3">
        <v>14.2083333333333</v>
      </c>
      <c r="I2557" s="5">
        <v>0</v>
      </c>
      <c r="J2557">
        <v>0</v>
      </c>
      <c r="K2557" s="25">
        <v>625438</v>
      </c>
    </row>
    <row r="2558" spans="1:11" x14ac:dyDescent="0.25">
      <c r="A2558" s="2">
        <v>40541</v>
      </c>
      <c r="B2558" s="25">
        <v>678171</v>
      </c>
      <c r="C2558">
        <v>2010</v>
      </c>
      <c r="D2558" s="1" t="s">
        <v>7</v>
      </c>
      <c r="E2558">
        <v>0</v>
      </c>
      <c r="F2558" s="3">
        <v>35.125</v>
      </c>
      <c r="G2558">
        <v>31</v>
      </c>
      <c r="H2558" s="3">
        <v>17.3333333333333</v>
      </c>
      <c r="I2558" s="5">
        <v>0</v>
      </c>
      <c r="J2558">
        <v>0</v>
      </c>
      <c r="K2558" s="25">
        <v>626287</v>
      </c>
    </row>
    <row r="2559" spans="1:11" x14ac:dyDescent="0.25">
      <c r="A2559" s="2">
        <v>40542</v>
      </c>
      <c r="B2559" s="25">
        <v>803210</v>
      </c>
      <c r="C2559">
        <v>2010</v>
      </c>
      <c r="D2559" s="1" t="s">
        <v>1</v>
      </c>
      <c r="E2559">
        <v>0</v>
      </c>
      <c r="F2559" s="3">
        <v>45.75</v>
      </c>
      <c r="G2559">
        <v>18</v>
      </c>
      <c r="H2559" s="3">
        <v>11.75</v>
      </c>
      <c r="I2559" s="5">
        <v>0</v>
      </c>
      <c r="J2559">
        <v>0</v>
      </c>
      <c r="K2559" s="25">
        <v>678171</v>
      </c>
    </row>
    <row r="2560" spans="1:11" x14ac:dyDescent="0.25">
      <c r="A2560" s="2">
        <v>40543</v>
      </c>
      <c r="B2560" s="25">
        <v>879089</v>
      </c>
      <c r="C2560">
        <v>2010</v>
      </c>
      <c r="D2560" s="1" t="s">
        <v>2</v>
      </c>
      <c r="E2560">
        <v>1</v>
      </c>
      <c r="F2560" s="3">
        <v>53.0416666666667</v>
      </c>
      <c r="G2560">
        <v>12</v>
      </c>
      <c r="H2560" s="3">
        <v>6.6666666666666696</v>
      </c>
      <c r="I2560" s="5">
        <v>0</v>
      </c>
      <c r="J2560">
        <v>0</v>
      </c>
      <c r="K2560" s="25">
        <v>803210</v>
      </c>
    </row>
    <row r="2561" spans="1:11" x14ac:dyDescent="0.25">
      <c r="A2561" s="2">
        <v>40544</v>
      </c>
      <c r="B2561" s="25">
        <v>877958</v>
      </c>
      <c r="C2561">
        <v>2011</v>
      </c>
      <c r="D2561" s="1" t="s">
        <v>3</v>
      </c>
      <c r="E2561">
        <v>0</v>
      </c>
      <c r="F2561" s="3">
        <v>51.9166666666667</v>
      </c>
      <c r="G2561">
        <v>9</v>
      </c>
      <c r="H2561" s="3">
        <v>4.4166666666666696</v>
      </c>
      <c r="I2561" s="5">
        <v>1</v>
      </c>
      <c r="J2561">
        <v>1</v>
      </c>
      <c r="K2561" s="25">
        <v>879089</v>
      </c>
    </row>
    <row r="2562" spans="1:11" x14ac:dyDescent="0.25">
      <c r="A2562" s="2">
        <v>40545</v>
      </c>
      <c r="B2562" s="25">
        <v>768529</v>
      </c>
      <c r="C2562">
        <v>2011</v>
      </c>
      <c r="D2562" s="1" t="s">
        <v>4</v>
      </c>
      <c r="E2562">
        <v>0</v>
      </c>
      <c r="F2562" s="3">
        <v>45.375</v>
      </c>
      <c r="G2562">
        <v>7</v>
      </c>
      <c r="H2562" s="3">
        <v>2.1666666666666701</v>
      </c>
      <c r="I2562" s="5">
        <v>0</v>
      </c>
      <c r="J2562">
        <v>1</v>
      </c>
      <c r="K2562" s="25">
        <v>877958</v>
      </c>
    </row>
    <row r="2563" spans="1:11" x14ac:dyDescent="0.25">
      <c r="A2563" s="2">
        <v>40546</v>
      </c>
      <c r="B2563" s="25">
        <v>757587</v>
      </c>
      <c r="C2563">
        <v>2011</v>
      </c>
      <c r="D2563" s="1" t="s">
        <v>5</v>
      </c>
      <c r="E2563">
        <v>0</v>
      </c>
      <c r="F2563" s="3">
        <v>45</v>
      </c>
      <c r="G2563">
        <v>9</v>
      </c>
      <c r="H2563" s="3">
        <v>3.3333333333333299</v>
      </c>
      <c r="I2563" s="5">
        <v>0</v>
      </c>
      <c r="J2563">
        <v>0</v>
      </c>
      <c r="K2563" s="25">
        <v>768529</v>
      </c>
    </row>
    <row r="2564" spans="1:11" x14ac:dyDescent="0.25">
      <c r="A2564" s="2">
        <v>40547</v>
      </c>
      <c r="B2564" s="25">
        <v>767837</v>
      </c>
      <c r="C2564">
        <v>2011</v>
      </c>
      <c r="D2564" s="1" t="s">
        <v>6</v>
      </c>
      <c r="E2564">
        <v>0</v>
      </c>
      <c r="F2564" s="3">
        <v>45.2083333333333</v>
      </c>
      <c r="G2564">
        <v>7</v>
      </c>
      <c r="H2564" s="3">
        <v>2.875</v>
      </c>
      <c r="I2564" s="5">
        <v>0</v>
      </c>
      <c r="J2564">
        <v>0</v>
      </c>
      <c r="K2564" s="25">
        <v>757587</v>
      </c>
    </row>
    <row r="2565" spans="1:11" x14ac:dyDescent="0.25">
      <c r="A2565" s="2">
        <v>40548</v>
      </c>
      <c r="B2565" s="25">
        <v>773775</v>
      </c>
      <c r="C2565">
        <v>2011</v>
      </c>
      <c r="D2565" s="1" t="s">
        <v>7</v>
      </c>
      <c r="E2565">
        <v>0</v>
      </c>
      <c r="F2565" s="3">
        <v>45.4166666666667</v>
      </c>
      <c r="G2565">
        <v>7</v>
      </c>
      <c r="H2565" s="3">
        <v>2.5</v>
      </c>
      <c r="I2565" s="5">
        <v>0</v>
      </c>
      <c r="J2565">
        <v>0</v>
      </c>
      <c r="K2565" s="25">
        <v>767837</v>
      </c>
    </row>
    <row r="2566" spans="1:11" x14ac:dyDescent="0.25">
      <c r="A2566" s="2">
        <v>40549</v>
      </c>
      <c r="B2566" s="25">
        <v>754892</v>
      </c>
      <c r="C2566">
        <v>2011</v>
      </c>
      <c r="D2566" s="1" t="s">
        <v>1</v>
      </c>
      <c r="E2566">
        <v>0</v>
      </c>
      <c r="F2566" s="3">
        <v>46.125</v>
      </c>
      <c r="G2566">
        <v>7</v>
      </c>
      <c r="H2566" s="3">
        <v>4</v>
      </c>
      <c r="I2566" s="5">
        <v>0</v>
      </c>
      <c r="J2566">
        <v>0</v>
      </c>
      <c r="K2566" s="25">
        <v>773775</v>
      </c>
    </row>
    <row r="2567" spans="1:11" x14ac:dyDescent="0.25">
      <c r="A2567" s="2">
        <v>40550</v>
      </c>
      <c r="B2567" s="25">
        <v>726238</v>
      </c>
      <c r="C2567">
        <v>2011</v>
      </c>
      <c r="D2567" s="1" t="s">
        <v>2</v>
      </c>
      <c r="E2567">
        <v>1</v>
      </c>
      <c r="F2567" s="3">
        <v>44.625</v>
      </c>
      <c r="G2567">
        <v>7</v>
      </c>
      <c r="H2567" s="3">
        <v>3.7916666666666701</v>
      </c>
      <c r="I2567" s="5">
        <v>0</v>
      </c>
      <c r="J2567">
        <v>0</v>
      </c>
      <c r="K2567" s="25">
        <v>754892</v>
      </c>
    </row>
    <row r="2568" spans="1:11" x14ac:dyDescent="0.25">
      <c r="A2568" s="2">
        <v>40551</v>
      </c>
      <c r="B2568" s="25">
        <v>709100</v>
      </c>
      <c r="C2568">
        <v>2011</v>
      </c>
      <c r="D2568" s="1" t="s">
        <v>3</v>
      </c>
      <c r="E2568">
        <v>0</v>
      </c>
      <c r="F2568" s="3">
        <v>42.2083333333333</v>
      </c>
      <c r="G2568">
        <v>8</v>
      </c>
      <c r="H2568" s="3">
        <v>3.625</v>
      </c>
      <c r="I2568" s="5">
        <v>0</v>
      </c>
      <c r="J2568">
        <v>1</v>
      </c>
      <c r="K2568" s="25">
        <v>726238</v>
      </c>
    </row>
    <row r="2569" spans="1:11" x14ac:dyDescent="0.25">
      <c r="A2569" s="2">
        <v>40552</v>
      </c>
      <c r="B2569" s="25">
        <v>729371</v>
      </c>
      <c r="C2569">
        <v>2011</v>
      </c>
      <c r="D2569" s="1" t="s">
        <v>4</v>
      </c>
      <c r="E2569">
        <v>0</v>
      </c>
      <c r="F2569" s="3">
        <v>48.4583333333333</v>
      </c>
      <c r="G2569">
        <v>8</v>
      </c>
      <c r="H2569" s="3">
        <v>4.2916666666666696</v>
      </c>
      <c r="I2569" s="5">
        <v>0</v>
      </c>
      <c r="J2569">
        <v>1</v>
      </c>
      <c r="K2569" s="25">
        <v>709100</v>
      </c>
    </row>
    <row r="2570" spans="1:11" x14ac:dyDescent="0.25">
      <c r="A2570" s="2">
        <v>40553</v>
      </c>
      <c r="B2570" s="25">
        <v>834417</v>
      </c>
      <c r="C2570">
        <v>2011</v>
      </c>
      <c r="D2570" s="1" t="s">
        <v>5</v>
      </c>
      <c r="E2570">
        <v>0</v>
      </c>
      <c r="F2570" s="3">
        <v>48.0416666666667</v>
      </c>
      <c r="G2570">
        <v>10</v>
      </c>
      <c r="H2570" s="3">
        <v>7.7916666666666696</v>
      </c>
      <c r="I2570" s="5">
        <v>0</v>
      </c>
      <c r="J2570">
        <v>0</v>
      </c>
      <c r="K2570" s="25">
        <v>729371</v>
      </c>
    </row>
    <row r="2571" spans="1:11" x14ac:dyDescent="0.25">
      <c r="A2571" s="2">
        <v>40554</v>
      </c>
      <c r="B2571" s="25">
        <v>864608</v>
      </c>
      <c r="C2571">
        <v>2011</v>
      </c>
      <c r="D2571" s="1" t="s">
        <v>6</v>
      </c>
      <c r="E2571">
        <v>0</v>
      </c>
      <c r="F2571" s="3">
        <v>49.375</v>
      </c>
      <c r="G2571">
        <v>10</v>
      </c>
      <c r="H2571" s="3">
        <v>3.4166666666666701</v>
      </c>
      <c r="I2571" s="5">
        <v>0</v>
      </c>
      <c r="J2571">
        <v>0</v>
      </c>
      <c r="K2571" s="25">
        <v>834417</v>
      </c>
    </row>
    <row r="2572" spans="1:11" x14ac:dyDescent="0.25">
      <c r="A2572" s="2">
        <v>40555</v>
      </c>
      <c r="B2572" s="25">
        <v>716929</v>
      </c>
      <c r="C2572">
        <v>2011</v>
      </c>
      <c r="D2572" s="1" t="s">
        <v>7</v>
      </c>
      <c r="E2572">
        <v>0</v>
      </c>
      <c r="F2572" s="3">
        <v>41.2916666666667</v>
      </c>
      <c r="G2572">
        <v>7</v>
      </c>
      <c r="H2572" s="3">
        <v>2.2083333333333299</v>
      </c>
      <c r="I2572" s="5">
        <v>0</v>
      </c>
      <c r="J2572">
        <v>0</v>
      </c>
      <c r="K2572" s="25">
        <v>864608</v>
      </c>
    </row>
    <row r="2573" spans="1:11" x14ac:dyDescent="0.25">
      <c r="A2573" s="2">
        <v>40556</v>
      </c>
      <c r="B2573" s="25">
        <v>650010</v>
      </c>
      <c r="C2573">
        <v>2011</v>
      </c>
      <c r="D2573" s="1" t="s">
        <v>1</v>
      </c>
      <c r="E2573">
        <v>0</v>
      </c>
      <c r="F2573" s="3">
        <v>38.8333333333333</v>
      </c>
      <c r="G2573">
        <v>12</v>
      </c>
      <c r="H2573" s="3">
        <v>5.2916666666666696</v>
      </c>
      <c r="I2573" s="5">
        <v>0</v>
      </c>
      <c r="J2573">
        <v>0</v>
      </c>
      <c r="K2573" s="25">
        <v>716929</v>
      </c>
    </row>
    <row r="2574" spans="1:11" x14ac:dyDescent="0.25">
      <c r="A2574" s="2">
        <v>40557</v>
      </c>
      <c r="B2574" s="25">
        <v>546638</v>
      </c>
      <c r="C2574">
        <v>2011</v>
      </c>
      <c r="D2574" s="1" t="s">
        <v>2</v>
      </c>
      <c r="E2574">
        <v>1</v>
      </c>
      <c r="F2574" s="3">
        <v>35.5</v>
      </c>
      <c r="G2574">
        <v>10</v>
      </c>
      <c r="H2574" s="3">
        <v>3.125</v>
      </c>
      <c r="I2574" s="5">
        <v>0</v>
      </c>
      <c r="J2574">
        <v>0</v>
      </c>
      <c r="K2574" s="25">
        <v>650010</v>
      </c>
    </row>
    <row r="2575" spans="1:11" x14ac:dyDescent="0.25">
      <c r="A2575" s="2">
        <v>40558</v>
      </c>
      <c r="B2575" s="25">
        <v>532134</v>
      </c>
      <c r="C2575">
        <v>2011</v>
      </c>
      <c r="D2575" s="1" t="s">
        <v>3</v>
      </c>
      <c r="E2575">
        <v>0</v>
      </c>
      <c r="F2575" s="3">
        <v>32.4583333333333</v>
      </c>
      <c r="G2575">
        <v>12</v>
      </c>
      <c r="H2575" s="3">
        <v>4.4166666666666696</v>
      </c>
      <c r="I2575" s="5">
        <v>0</v>
      </c>
      <c r="J2575">
        <v>1</v>
      </c>
      <c r="K2575" s="25">
        <v>546638</v>
      </c>
    </row>
    <row r="2576" spans="1:11" x14ac:dyDescent="0.25">
      <c r="A2576" s="2">
        <v>40559</v>
      </c>
      <c r="B2576" s="25">
        <v>493301</v>
      </c>
      <c r="C2576">
        <v>2011</v>
      </c>
      <c r="D2576" s="1" t="s">
        <v>4</v>
      </c>
      <c r="E2576">
        <v>0</v>
      </c>
      <c r="F2576" s="3">
        <v>26.7916666666667</v>
      </c>
      <c r="G2576">
        <v>14</v>
      </c>
      <c r="H2576" s="3">
        <v>8.4166666666666696</v>
      </c>
      <c r="I2576" s="5">
        <v>0</v>
      </c>
      <c r="J2576">
        <v>1</v>
      </c>
      <c r="K2576" s="25">
        <v>532134</v>
      </c>
    </row>
    <row r="2577" spans="1:11" x14ac:dyDescent="0.25">
      <c r="A2577" s="2">
        <v>40560</v>
      </c>
      <c r="B2577" s="25">
        <v>467146</v>
      </c>
      <c r="C2577">
        <v>2011</v>
      </c>
      <c r="D2577" s="1" t="s">
        <v>5</v>
      </c>
      <c r="E2577">
        <v>0</v>
      </c>
      <c r="F2577" s="3">
        <v>24.2916666666667</v>
      </c>
      <c r="G2577">
        <v>15</v>
      </c>
      <c r="H2577" s="3">
        <v>5.9583333333333304</v>
      </c>
      <c r="I2577" s="5">
        <v>0</v>
      </c>
      <c r="J2577">
        <v>0</v>
      </c>
      <c r="K2577" s="25">
        <v>493301</v>
      </c>
    </row>
    <row r="2578" spans="1:11" x14ac:dyDescent="0.25">
      <c r="A2578" s="2">
        <v>40561</v>
      </c>
      <c r="B2578" s="25">
        <v>493756</v>
      </c>
      <c r="C2578">
        <v>2011</v>
      </c>
      <c r="D2578" s="1" t="s">
        <v>6</v>
      </c>
      <c r="E2578">
        <v>0</v>
      </c>
      <c r="F2578" s="3">
        <v>24.6666666666667</v>
      </c>
      <c r="G2578">
        <v>13</v>
      </c>
      <c r="H2578" s="3">
        <v>7.7916666666666696</v>
      </c>
      <c r="I2578" s="5">
        <v>0</v>
      </c>
      <c r="J2578">
        <v>0</v>
      </c>
      <c r="K2578" s="25">
        <v>467146</v>
      </c>
    </row>
    <row r="2579" spans="1:11" x14ac:dyDescent="0.25">
      <c r="A2579" s="2">
        <v>40562</v>
      </c>
      <c r="B2579" s="25">
        <v>611742</v>
      </c>
      <c r="C2579">
        <v>2011</v>
      </c>
      <c r="D2579" s="1" t="s">
        <v>7</v>
      </c>
      <c r="E2579">
        <v>0</v>
      </c>
      <c r="F2579" s="3">
        <v>33.375</v>
      </c>
      <c r="G2579">
        <v>21</v>
      </c>
      <c r="H2579" s="3">
        <v>9.0833333333333304</v>
      </c>
      <c r="I2579" s="5">
        <v>0</v>
      </c>
      <c r="J2579">
        <v>0</v>
      </c>
      <c r="K2579" s="25">
        <v>493756</v>
      </c>
    </row>
    <row r="2580" spans="1:11" x14ac:dyDescent="0.25">
      <c r="A2580" s="2">
        <v>40563</v>
      </c>
      <c r="B2580" s="25">
        <v>603301</v>
      </c>
      <c r="C2580">
        <v>2011</v>
      </c>
      <c r="D2580" s="1" t="s">
        <v>1</v>
      </c>
      <c r="E2580">
        <v>0</v>
      </c>
      <c r="F2580" s="3">
        <v>34.0833333333333</v>
      </c>
      <c r="G2580">
        <v>7</v>
      </c>
      <c r="H2580" s="3">
        <v>5.25</v>
      </c>
      <c r="I2580" s="5">
        <v>0</v>
      </c>
      <c r="J2580">
        <v>0</v>
      </c>
      <c r="K2580" s="25">
        <v>611742</v>
      </c>
    </row>
    <row r="2581" spans="1:11" x14ac:dyDescent="0.25">
      <c r="A2581" s="2">
        <v>40564</v>
      </c>
      <c r="B2581" s="25">
        <v>529175</v>
      </c>
      <c r="C2581">
        <v>2011</v>
      </c>
      <c r="D2581" s="1" t="s">
        <v>2</v>
      </c>
      <c r="E2581">
        <v>1</v>
      </c>
      <c r="F2581" s="3">
        <v>28.9583333333333</v>
      </c>
      <c r="G2581">
        <v>13</v>
      </c>
      <c r="H2581" s="3">
        <v>5.9583333333333304</v>
      </c>
      <c r="I2581" s="5">
        <v>0</v>
      </c>
      <c r="J2581">
        <v>0</v>
      </c>
      <c r="K2581" s="25">
        <v>603301</v>
      </c>
    </row>
    <row r="2582" spans="1:11" x14ac:dyDescent="0.25">
      <c r="A2582" s="2">
        <v>40565</v>
      </c>
      <c r="B2582" s="25">
        <v>576140</v>
      </c>
      <c r="C2582">
        <v>2011</v>
      </c>
      <c r="D2582" s="1" t="s">
        <v>3</v>
      </c>
      <c r="E2582">
        <v>0</v>
      </c>
      <c r="F2582" s="3">
        <v>32.2083333333333</v>
      </c>
      <c r="G2582">
        <v>14</v>
      </c>
      <c r="H2582" s="3">
        <v>5.875</v>
      </c>
      <c r="I2582" s="5">
        <v>0</v>
      </c>
      <c r="J2582">
        <v>1</v>
      </c>
      <c r="K2582" s="25">
        <v>529175</v>
      </c>
    </row>
    <row r="2583" spans="1:11" x14ac:dyDescent="0.25">
      <c r="A2583" s="2">
        <v>40566</v>
      </c>
      <c r="B2583" s="25">
        <v>582894</v>
      </c>
      <c r="C2583">
        <v>2011</v>
      </c>
      <c r="D2583" s="1" t="s">
        <v>4</v>
      </c>
      <c r="E2583">
        <v>0</v>
      </c>
      <c r="F2583" s="3">
        <v>33.25</v>
      </c>
      <c r="G2583">
        <v>10</v>
      </c>
      <c r="H2583" s="3">
        <v>5.8333333333333304</v>
      </c>
      <c r="I2583" s="5">
        <v>0</v>
      </c>
      <c r="J2583">
        <v>1</v>
      </c>
      <c r="K2583" s="25">
        <v>576140</v>
      </c>
    </row>
    <row r="2584" spans="1:11" x14ac:dyDescent="0.25">
      <c r="A2584" s="2">
        <v>40567</v>
      </c>
      <c r="B2584" s="25">
        <v>552485</v>
      </c>
      <c r="C2584">
        <v>2011</v>
      </c>
      <c r="D2584" s="1" t="s">
        <v>5</v>
      </c>
      <c r="E2584">
        <v>0</v>
      </c>
      <c r="F2584" s="3">
        <v>30.5416666666667</v>
      </c>
      <c r="G2584">
        <v>9</v>
      </c>
      <c r="H2584" s="3">
        <v>4.4166666666666696</v>
      </c>
      <c r="I2584" s="5">
        <v>0</v>
      </c>
      <c r="J2584">
        <v>0</v>
      </c>
      <c r="K2584" s="25">
        <v>582894</v>
      </c>
    </row>
    <row r="2585" spans="1:11" x14ac:dyDescent="0.25">
      <c r="A2585" s="2">
        <v>40568</v>
      </c>
      <c r="B2585" s="25">
        <v>606884</v>
      </c>
      <c r="C2585">
        <v>2011</v>
      </c>
      <c r="D2585" s="1" t="s">
        <v>6</v>
      </c>
      <c r="E2585">
        <v>0</v>
      </c>
      <c r="F2585" s="3">
        <v>33.625</v>
      </c>
      <c r="G2585">
        <v>9</v>
      </c>
      <c r="H2585" s="3">
        <v>4.4583333333333304</v>
      </c>
      <c r="I2585" s="5">
        <v>0</v>
      </c>
      <c r="J2585">
        <v>0</v>
      </c>
      <c r="K2585" s="25">
        <v>552485</v>
      </c>
    </row>
    <row r="2586" spans="1:11" x14ac:dyDescent="0.25">
      <c r="A2586" s="2">
        <v>40569</v>
      </c>
      <c r="B2586" s="25">
        <v>593329</v>
      </c>
      <c r="C2586">
        <v>2011</v>
      </c>
      <c r="D2586" s="1" t="s">
        <v>7</v>
      </c>
      <c r="E2586">
        <v>0</v>
      </c>
      <c r="F2586" s="3">
        <v>34.2916666666667</v>
      </c>
      <c r="G2586">
        <v>6</v>
      </c>
      <c r="H2586" s="3">
        <v>2.6666666666666701</v>
      </c>
      <c r="I2586" s="5">
        <v>0</v>
      </c>
      <c r="J2586">
        <v>0</v>
      </c>
      <c r="K2586" s="25">
        <v>606884</v>
      </c>
    </row>
    <row r="2587" spans="1:11" x14ac:dyDescent="0.25">
      <c r="A2587" s="2">
        <v>40570</v>
      </c>
      <c r="B2587" s="25">
        <v>560547</v>
      </c>
      <c r="C2587">
        <v>2011</v>
      </c>
      <c r="D2587" s="1" t="s">
        <v>1</v>
      </c>
      <c r="E2587">
        <v>0</v>
      </c>
      <c r="F2587" s="3">
        <v>32.875</v>
      </c>
      <c r="G2587">
        <v>9</v>
      </c>
      <c r="H2587" s="3">
        <v>3.5416666666666701</v>
      </c>
      <c r="I2587" s="5">
        <v>0</v>
      </c>
      <c r="J2587">
        <v>0</v>
      </c>
      <c r="K2587" s="25">
        <v>593329</v>
      </c>
    </row>
    <row r="2588" spans="1:11" x14ac:dyDescent="0.25">
      <c r="A2588" s="2">
        <v>40571</v>
      </c>
      <c r="B2588" s="25">
        <v>536701</v>
      </c>
      <c r="C2588">
        <v>2011</v>
      </c>
      <c r="D2588" s="1" t="s">
        <v>2</v>
      </c>
      <c r="E2588">
        <v>1</v>
      </c>
      <c r="F2588" s="3">
        <v>32.6666666666667</v>
      </c>
      <c r="G2588">
        <v>12</v>
      </c>
      <c r="H2588" s="3">
        <v>4.9583333333333304</v>
      </c>
      <c r="I2588" s="5">
        <v>0</v>
      </c>
      <c r="J2588">
        <v>0</v>
      </c>
      <c r="K2588" s="25">
        <v>560547</v>
      </c>
    </row>
    <row r="2589" spans="1:11" x14ac:dyDescent="0.25">
      <c r="A2589" s="2">
        <v>40572</v>
      </c>
      <c r="B2589" s="25">
        <v>527912</v>
      </c>
      <c r="C2589">
        <v>2011</v>
      </c>
      <c r="D2589" s="1" t="s">
        <v>3</v>
      </c>
      <c r="E2589">
        <v>0</v>
      </c>
      <c r="F2589" s="3">
        <v>32.8333333333333</v>
      </c>
      <c r="G2589">
        <v>9</v>
      </c>
      <c r="H2589" s="3">
        <v>4.375</v>
      </c>
      <c r="I2589" s="5">
        <v>0</v>
      </c>
      <c r="J2589">
        <v>1</v>
      </c>
      <c r="K2589" s="25">
        <v>536701</v>
      </c>
    </row>
    <row r="2590" spans="1:11" x14ac:dyDescent="0.25">
      <c r="A2590" s="2">
        <v>40573</v>
      </c>
      <c r="B2590" s="25">
        <v>544273</v>
      </c>
      <c r="C2590">
        <v>2011</v>
      </c>
      <c r="D2590" s="1" t="s">
        <v>4</v>
      </c>
      <c r="E2590">
        <v>0</v>
      </c>
      <c r="F2590" s="3">
        <v>33.0416666666667</v>
      </c>
      <c r="G2590">
        <v>9</v>
      </c>
      <c r="H2590" s="3">
        <v>4.25</v>
      </c>
      <c r="I2590" s="5">
        <v>0</v>
      </c>
      <c r="J2590">
        <v>1</v>
      </c>
      <c r="K2590" s="25">
        <v>527912</v>
      </c>
    </row>
    <row r="2591" spans="1:11" x14ac:dyDescent="0.25">
      <c r="A2591" s="2">
        <v>40574</v>
      </c>
      <c r="B2591" s="25">
        <v>661156</v>
      </c>
      <c r="C2591">
        <v>2011</v>
      </c>
      <c r="D2591" s="1" t="s">
        <v>5</v>
      </c>
      <c r="E2591">
        <v>0</v>
      </c>
      <c r="F2591" s="3">
        <v>35.1666666666667</v>
      </c>
      <c r="G2591">
        <v>26</v>
      </c>
      <c r="H2591" s="3">
        <v>13.2083333333333</v>
      </c>
      <c r="I2591" s="5">
        <v>0</v>
      </c>
      <c r="J2591">
        <v>0</v>
      </c>
      <c r="K2591" s="25">
        <v>544273</v>
      </c>
    </row>
    <row r="2592" spans="1:11" x14ac:dyDescent="0.25">
      <c r="A2592" s="2">
        <v>40575</v>
      </c>
      <c r="B2592" s="25">
        <v>987789</v>
      </c>
      <c r="C2592">
        <v>2011</v>
      </c>
      <c r="D2592" s="1" t="s">
        <v>6</v>
      </c>
      <c r="E2592">
        <v>0</v>
      </c>
      <c r="F2592" s="3">
        <v>51.4583333333333</v>
      </c>
      <c r="G2592">
        <v>25</v>
      </c>
      <c r="H2592" s="3">
        <v>8.75</v>
      </c>
      <c r="I2592" s="5">
        <v>0</v>
      </c>
      <c r="J2592">
        <v>0</v>
      </c>
      <c r="K2592" s="25">
        <v>661156</v>
      </c>
    </row>
    <row r="2593" spans="1:11" x14ac:dyDescent="0.25">
      <c r="A2593" s="2">
        <v>40576</v>
      </c>
      <c r="B2593" s="25">
        <v>923863</v>
      </c>
      <c r="C2593">
        <v>2011</v>
      </c>
      <c r="D2593" s="1" t="s">
        <v>7</v>
      </c>
      <c r="E2593">
        <v>0</v>
      </c>
      <c r="F2593" s="3">
        <v>49.375</v>
      </c>
      <c r="G2593">
        <v>12</v>
      </c>
      <c r="H2593" s="3">
        <v>5.75</v>
      </c>
      <c r="I2593" s="5">
        <v>0</v>
      </c>
      <c r="J2593">
        <v>0</v>
      </c>
      <c r="K2593" s="25">
        <v>987789</v>
      </c>
    </row>
    <row r="2594" spans="1:11" x14ac:dyDescent="0.25">
      <c r="A2594" s="2">
        <v>40577</v>
      </c>
      <c r="B2594" s="25">
        <v>761738</v>
      </c>
      <c r="C2594">
        <v>2011</v>
      </c>
      <c r="D2594" s="1" t="s">
        <v>1</v>
      </c>
      <c r="E2594">
        <v>0</v>
      </c>
      <c r="F2594" s="3">
        <v>41.4166666666667</v>
      </c>
      <c r="G2594">
        <v>9</v>
      </c>
      <c r="H2594" s="3">
        <v>4.2916666666666696</v>
      </c>
      <c r="I2594" s="5">
        <v>0</v>
      </c>
      <c r="J2594">
        <v>0</v>
      </c>
      <c r="K2594" s="25">
        <v>923863</v>
      </c>
    </row>
    <row r="2595" spans="1:11" x14ac:dyDescent="0.25">
      <c r="A2595" s="2">
        <v>40578</v>
      </c>
      <c r="B2595" s="25">
        <v>608870</v>
      </c>
      <c r="C2595">
        <v>2011</v>
      </c>
      <c r="D2595" s="1" t="s">
        <v>2</v>
      </c>
      <c r="E2595">
        <v>1</v>
      </c>
      <c r="F2595" s="3">
        <v>33.2083333333333</v>
      </c>
      <c r="G2595">
        <v>10</v>
      </c>
      <c r="H2595" s="3">
        <v>4.7083333333333304</v>
      </c>
      <c r="I2595" s="5">
        <v>0</v>
      </c>
      <c r="J2595">
        <v>0</v>
      </c>
      <c r="K2595" s="25">
        <v>761738</v>
      </c>
    </row>
    <row r="2596" spans="1:11" x14ac:dyDescent="0.25">
      <c r="A2596" s="2">
        <v>40579</v>
      </c>
      <c r="B2596" s="25">
        <v>544213</v>
      </c>
      <c r="C2596">
        <v>2011</v>
      </c>
      <c r="D2596" s="1" t="s">
        <v>3</v>
      </c>
      <c r="E2596">
        <v>0</v>
      </c>
      <c r="F2596" s="3">
        <v>29.0416666666667</v>
      </c>
      <c r="G2596">
        <v>13</v>
      </c>
      <c r="H2596" s="3">
        <v>5.3333333333333304</v>
      </c>
      <c r="I2596" s="5">
        <v>0</v>
      </c>
      <c r="J2596">
        <v>1</v>
      </c>
      <c r="K2596" s="25">
        <v>608870</v>
      </c>
    </row>
    <row r="2597" spans="1:11" x14ac:dyDescent="0.25">
      <c r="A2597" s="2">
        <v>40580</v>
      </c>
      <c r="B2597" s="25">
        <v>515697</v>
      </c>
      <c r="C2597">
        <v>2011</v>
      </c>
      <c r="D2597" s="1" t="s">
        <v>4</v>
      </c>
      <c r="E2597">
        <v>0</v>
      </c>
      <c r="F2597" s="3">
        <v>28.9583333333333</v>
      </c>
      <c r="G2597">
        <v>15</v>
      </c>
      <c r="H2597" s="3">
        <v>6.375</v>
      </c>
      <c r="I2597" s="5">
        <v>0</v>
      </c>
      <c r="J2597">
        <v>1</v>
      </c>
      <c r="K2597" s="25">
        <v>544213</v>
      </c>
    </row>
    <row r="2598" spans="1:11" x14ac:dyDescent="0.25">
      <c r="A2598" s="2">
        <v>40581</v>
      </c>
      <c r="B2598" s="25">
        <v>576825</v>
      </c>
      <c r="C2598">
        <v>2011</v>
      </c>
      <c r="D2598" s="1" t="s">
        <v>5</v>
      </c>
      <c r="E2598">
        <v>0</v>
      </c>
      <c r="F2598" s="3">
        <v>29.625</v>
      </c>
      <c r="G2598">
        <v>32</v>
      </c>
      <c r="H2598" s="3">
        <v>11.0833333333333</v>
      </c>
      <c r="I2598" s="5">
        <v>0</v>
      </c>
      <c r="J2598">
        <v>0</v>
      </c>
      <c r="K2598" s="25">
        <v>515697</v>
      </c>
    </row>
    <row r="2599" spans="1:11" x14ac:dyDescent="0.25">
      <c r="A2599" s="2">
        <v>40582</v>
      </c>
      <c r="B2599" s="25">
        <v>680758</v>
      </c>
      <c r="C2599">
        <v>2011</v>
      </c>
      <c r="D2599" s="1" t="s">
        <v>6</v>
      </c>
      <c r="E2599">
        <v>0</v>
      </c>
      <c r="F2599" s="3">
        <v>37.7083333333333</v>
      </c>
      <c r="G2599">
        <v>9</v>
      </c>
      <c r="H2599" s="3">
        <v>4.2916666666666696</v>
      </c>
      <c r="I2599" s="5">
        <v>0</v>
      </c>
      <c r="J2599">
        <v>0</v>
      </c>
      <c r="K2599" s="25">
        <v>576825</v>
      </c>
    </row>
    <row r="2600" spans="1:11" x14ac:dyDescent="0.25">
      <c r="A2600" s="2">
        <v>40583</v>
      </c>
      <c r="B2600" s="25">
        <v>685105</v>
      </c>
      <c r="C2600">
        <v>2011</v>
      </c>
      <c r="D2600" s="1" t="s">
        <v>7</v>
      </c>
      <c r="E2600">
        <v>0</v>
      </c>
      <c r="F2600" s="3">
        <v>37.7083333333333</v>
      </c>
      <c r="G2600">
        <v>7</v>
      </c>
      <c r="H2600" s="3">
        <v>3.4166666666666701</v>
      </c>
      <c r="I2600" s="5">
        <v>0</v>
      </c>
      <c r="J2600">
        <v>0</v>
      </c>
      <c r="K2600" s="25">
        <v>680758</v>
      </c>
    </row>
    <row r="2601" spans="1:11" x14ac:dyDescent="0.25">
      <c r="A2601" s="2">
        <v>40584</v>
      </c>
      <c r="B2601" s="25">
        <v>649694</v>
      </c>
      <c r="C2601">
        <v>2011</v>
      </c>
      <c r="D2601" s="1" t="s">
        <v>1</v>
      </c>
      <c r="E2601">
        <v>0</v>
      </c>
      <c r="F2601" s="3">
        <v>36.4166666666667</v>
      </c>
      <c r="G2601">
        <v>8</v>
      </c>
      <c r="H2601" s="3">
        <v>5.5416666666666696</v>
      </c>
      <c r="I2601" s="5">
        <v>0</v>
      </c>
      <c r="J2601">
        <v>0</v>
      </c>
      <c r="K2601" s="25">
        <v>685105</v>
      </c>
    </row>
    <row r="2602" spans="1:11" x14ac:dyDescent="0.25">
      <c r="A2602" s="2">
        <v>40585</v>
      </c>
      <c r="B2602" s="25">
        <v>574381</v>
      </c>
      <c r="C2602">
        <v>2011</v>
      </c>
      <c r="D2602" s="1" t="s">
        <v>2</v>
      </c>
      <c r="E2602">
        <v>1</v>
      </c>
      <c r="F2602" s="3">
        <v>31.6666666666667</v>
      </c>
      <c r="G2602">
        <v>13</v>
      </c>
      <c r="H2602" s="3">
        <v>6.625</v>
      </c>
      <c r="I2602" s="5">
        <v>0</v>
      </c>
      <c r="J2602">
        <v>0</v>
      </c>
      <c r="K2602" s="25">
        <v>649694</v>
      </c>
    </row>
    <row r="2603" spans="1:11" x14ac:dyDescent="0.25">
      <c r="A2603" s="2">
        <v>40586</v>
      </c>
      <c r="B2603" s="25">
        <v>470556</v>
      </c>
      <c r="C2603">
        <v>2011</v>
      </c>
      <c r="D2603" s="1" t="s">
        <v>3</v>
      </c>
      <c r="E2603">
        <v>0</v>
      </c>
      <c r="F2603" s="3">
        <v>24.6666666666667</v>
      </c>
      <c r="G2603">
        <v>14</v>
      </c>
      <c r="H2603" s="3">
        <v>8.5</v>
      </c>
      <c r="I2603" s="5">
        <v>0</v>
      </c>
      <c r="J2603">
        <v>1</v>
      </c>
      <c r="K2603" s="25">
        <v>574381</v>
      </c>
    </row>
    <row r="2604" spans="1:11" x14ac:dyDescent="0.25">
      <c r="A2604" s="2">
        <v>40587</v>
      </c>
      <c r="B2604" s="25">
        <v>406739</v>
      </c>
      <c r="C2604">
        <v>2011</v>
      </c>
      <c r="D2604" s="1" t="s">
        <v>4</v>
      </c>
      <c r="E2604">
        <v>0</v>
      </c>
      <c r="F2604" s="3">
        <v>20.875</v>
      </c>
      <c r="G2604">
        <v>14</v>
      </c>
      <c r="H2604" s="3">
        <v>6.3333333333333304</v>
      </c>
      <c r="I2604" s="5">
        <v>0</v>
      </c>
      <c r="J2604">
        <v>1</v>
      </c>
      <c r="K2604" s="25">
        <v>470556</v>
      </c>
    </row>
    <row r="2605" spans="1:11" x14ac:dyDescent="0.25">
      <c r="A2605" s="2">
        <v>40588</v>
      </c>
      <c r="B2605" s="25">
        <v>429553</v>
      </c>
      <c r="C2605">
        <v>2011</v>
      </c>
      <c r="D2605" s="1" t="s">
        <v>5</v>
      </c>
      <c r="E2605">
        <v>0</v>
      </c>
      <c r="F2605" s="3">
        <v>17.2083333333333</v>
      </c>
      <c r="G2605">
        <v>21</v>
      </c>
      <c r="H2605" s="3">
        <v>13.7083333333333</v>
      </c>
      <c r="I2605" s="5">
        <v>0</v>
      </c>
      <c r="J2605">
        <v>0</v>
      </c>
      <c r="K2605" s="25">
        <v>406739</v>
      </c>
    </row>
    <row r="2606" spans="1:11" x14ac:dyDescent="0.25">
      <c r="A2606" s="2">
        <v>40589</v>
      </c>
      <c r="B2606" s="25">
        <v>399530</v>
      </c>
      <c r="C2606">
        <v>2011</v>
      </c>
      <c r="D2606" s="1" t="s">
        <v>6</v>
      </c>
      <c r="E2606">
        <v>0</v>
      </c>
      <c r="F2606" s="3">
        <v>15.7083333333333</v>
      </c>
      <c r="G2606">
        <v>24</v>
      </c>
      <c r="H2606" s="3">
        <v>16</v>
      </c>
      <c r="I2606" s="5">
        <v>0</v>
      </c>
      <c r="J2606">
        <v>0</v>
      </c>
      <c r="K2606" s="25">
        <v>429553</v>
      </c>
    </row>
    <row r="2607" spans="1:11" x14ac:dyDescent="0.25">
      <c r="A2607" s="2">
        <v>40590</v>
      </c>
      <c r="B2607" s="25">
        <v>438715</v>
      </c>
      <c r="C2607">
        <v>2011</v>
      </c>
      <c r="D2607" s="1" t="s">
        <v>7</v>
      </c>
      <c r="E2607">
        <v>0</v>
      </c>
      <c r="F2607" s="3">
        <v>23.4166666666667</v>
      </c>
      <c r="G2607">
        <v>47</v>
      </c>
      <c r="H2607" s="3">
        <v>21.2916666666667</v>
      </c>
      <c r="I2607" s="5">
        <v>0</v>
      </c>
      <c r="J2607">
        <v>0</v>
      </c>
      <c r="K2607" s="25">
        <v>399530</v>
      </c>
    </row>
    <row r="2608" spans="1:11" x14ac:dyDescent="0.25">
      <c r="A2608" s="2">
        <v>40591</v>
      </c>
      <c r="B2608" s="25">
        <v>535971</v>
      </c>
      <c r="C2608">
        <v>2011</v>
      </c>
      <c r="D2608" s="1" t="s">
        <v>1</v>
      </c>
      <c r="E2608">
        <v>0</v>
      </c>
      <c r="F2608" s="3">
        <v>31.25</v>
      </c>
      <c r="G2608">
        <v>16</v>
      </c>
      <c r="H2608" s="3">
        <v>10.2083333333333</v>
      </c>
      <c r="I2608" s="5">
        <v>0</v>
      </c>
      <c r="J2608">
        <v>0</v>
      </c>
      <c r="K2608" s="25">
        <v>438715</v>
      </c>
    </row>
    <row r="2609" spans="1:11" x14ac:dyDescent="0.25">
      <c r="A2609" s="2">
        <v>40592</v>
      </c>
      <c r="B2609" s="25">
        <v>477174</v>
      </c>
      <c r="C2609">
        <v>2011</v>
      </c>
      <c r="D2609" s="1" t="s">
        <v>2</v>
      </c>
      <c r="E2609">
        <v>1</v>
      </c>
      <c r="F2609" s="3">
        <v>22.3333333333333</v>
      </c>
      <c r="G2609">
        <v>25</v>
      </c>
      <c r="H2609" s="3">
        <v>12.8333333333333</v>
      </c>
      <c r="I2609" s="5">
        <v>0</v>
      </c>
      <c r="J2609">
        <v>0</v>
      </c>
      <c r="K2609" s="25">
        <v>535971</v>
      </c>
    </row>
    <row r="2610" spans="1:11" x14ac:dyDescent="0.25">
      <c r="A2610" s="2">
        <v>40593</v>
      </c>
      <c r="B2610" s="25">
        <v>511084</v>
      </c>
      <c r="C2610">
        <v>2011</v>
      </c>
      <c r="D2610" s="1" t="s">
        <v>3</v>
      </c>
      <c r="E2610">
        <v>0</v>
      </c>
      <c r="F2610" s="3">
        <v>27.375</v>
      </c>
      <c r="G2610">
        <v>21</v>
      </c>
      <c r="H2610" s="3">
        <v>11.6666666666667</v>
      </c>
      <c r="I2610" s="5">
        <v>0</v>
      </c>
      <c r="J2610">
        <v>1</v>
      </c>
      <c r="K2610" s="25">
        <v>477174</v>
      </c>
    </row>
    <row r="2611" spans="1:11" x14ac:dyDescent="0.25">
      <c r="A2611" s="2">
        <v>40594</v>
      </c>
      <c r="B2611" s="25">
        <v>565681</v>
      </c>
      <c r="C2611">
        <v>2011</v>
      </c>
      <c r="D2611" s="1" t="s">
        <v>4</v>
      </c>
      <c r="E2611">
        <v>0</v>
      </c>
      <c r="F2611" s="3">
        <v>33.7083333333333</v>
      </c>
      <c r="G2611">
        <v>8</v>
      </c>
      <c r="H2611" s="3">
        <v>4.4166666666666696</v>
      </c>
      <c r="I2611" s="5">
        <v>0</v>
      </c>
      <c r="J2611">
        <v>1</v>
      </c>
      <c r="K2611" s="25">
        <v>511084</v>
      </c>
    </row>
    <row r="2612" spans="1:11" x14ac:dyDescent="0.25">
      <c r="A2612" s="2">
        <v>40595</v>
      </c>
      <c r="B2612" s="25">
        <v>554000</v>
      </c>
      <c r="C2612">
        <v>2011</v>
      </c>
      <c r="D2612" s="1" t="s">
        <v>5</v>
      </c>
      <c r="E2612">
        <v>0</v>
      </c>
      <c r="F2612" s="3">
        <v>32.0416666666667</v>
      </c>
      <c r="G2612">
        <v>10</v>
      </c>
      <c r="H2612" s="3">
        <v>7.0416666666666696</v>
      </c>
      <c r="I2612" s="5">
        <v>0</v>
      </c>
      <c r="J2612">
        <v>0</v>
      </c>
      <c r="K2612" s="25">
        <v>565681</v>
      </c>
    </row>
    <row r="2613" spans="1:11" x14ac:dyDescent="0.25">
      <c r="A2613" s="2">
        <v>40596</v>
      </c>
      <c r="B2613" s="25">
        <v>545275</v>
      </c>
      <c r="C2613">
        <v>2011</v>
      </c>
      <c r="D2613" s="1" t="s">
        <v>6</v>
      </c>
      <c r="E2613">
        <v>0</v>
      </c>
      <c r="F2613" s="3">
        <v>29.1666666666667</v>
      </c>
      <c r="G2613">
        <v>22</v>
      </c>
      <c r="H2613" s="3">
        <v>11.4583333333333</v>
      </c>
      <c r="I2613" s="5">
        <v>0</v>
      </c>
      <c r="J2613">
        <v>0</v>
      </c>
      <c r="K2613" s="25">
        <v>554000</v>
      </c>
    </row>
    <row r="2614" spans="1:11" x14ac:dyDescent="0.25">
      <c r="A2614" s="2">
        <v>40597</v>
      </c>
      <c r="B2614" s="25">
        <v>517513</v>
      </c>
      <c r="C2614">
        <v>2011</v>
      </c>
      <c r="D2614" s="1" t="s">
        <v>7</v>
      </c>
      <c r="E2614">
        <v>0</v>
      </c>
      <c r="F2614" s="3">
        <v>31.625</v>
      </c>
      <c r="G2614">
        <v>13</v>
      </c>
      <c r="H2614" s="3">
        <v>4.9166666666666696</v>
      </c>
      <c r="I2614" s="5">
        <v>0</v>
      </c>
      <c r="J2614">
        <v>0</v>
      </c>
      <c r="K2614" s="25">
        <v>545275</v>
      </c>
    </row>
    <row r="2615" spans="1:11" x14ac:dyDescent="0.25">
      <c r="A2615" s="2">
        <v>40598</v>
      </c>
      <c r="B2615" s="25">
        <v>553173</v>
      </c>
      <c r="C2615">
        <v>2011</v>
      </c>
      <c r="D2615" s="1" t="s">
        <v>1</v>
      </c>
      <c r="E2615">
        <v>0</v>
      </c>
      <c r="F2615" s="3">
        <v>31.0416666666667</v>
      </c>
      <c r="G2615">
        <v>12</v>
      </c>
      <c r="H2615" s="3">
        <v>6.3333333333333304</v>
      </c>
      <c r="I2615" s="5">
        <v>0</v>
      </c>
      <c r="J2615">
        <v>0</v>
      </c>
      <c r="K2615" s="25">
        <v>517513</v>
      </c>
    </row>
    <row r="2616" spans="1:11" x14ac:dyDescent="0.25">
      <c r="A2616" s="2">
        <v>40599</v>
      </c>
      <c r="B2616" s="25">
        <v>523697</v>
      </c>
      <c r="C2616">
        <v>2011</v>
      </c>
      <c r="D2616" s="1" t="s">
        <v>2</v>
      </c>
      <c r="E2616">
        <v>1</v>
      </c>
      <c r="F2616" s="3">
        <v>27.875</v>
      </c>
      <c r="G2616">
        <v>32</v>
      </c>
      <c r="H2616" s="3">
        <v>17.375</v>
      </c>
      <c r="I2616" s="5">
        <v>0</v>
      </c>
      <c r="J2616">
        <v>0</v>
      </c>
      <c r="K2616" s="25">
        <v>553173</v>
      </c>
    </row>
    <row r="2617" spans="1:11" x14ac:dyDescent="0.25">
      <c r="A2617" s="2">
        <v>40600</v>
      </c>
      <c r="B2617" s="25">
        <v>560176</v>
      </c>
      <c r="C2617">
        <v>2011</v>
      </c>
      <c r="D2617" s="1" t="s">
        <v>3</v>
      </c>
      <c r="E2617">
        <v>0</v>
      </c>
      <c r="F2617" s="3">
        <v>35.6666666666667</v>
      </c>
      <c r="G2617">
        <v>15</v>
      </c>
      <c r="H2617" s="3">
        <v>9.25</v>
      </c>
      <c r="I2617" s="5">
        <v>0</v>
      </c>
      <c r="J2617">
        <v>1</v>
      </c>
      <c r="K2617" s="25">
        <v>523697</v>
      </c>
    </row>
    <row r="2618" spans="1:11" x14ac:dyDescent="0.25">
      <c r="A2618" s="2">
        <v>40601</v>
      </c>
      <c r="B2618" s="25">
        <v>586415</v>
      </c>
      <c r="C2618">
        <v>2011</v>
      </c>
      <c r="D2618" s="1" t="s">
        <v>4</v>
      </c>
      <c r="E2618">
        <v>0</v>
      </c>
      <c r="F2618" s="3">
        <v>35.4583333333333</v>
      </c>
      <c r="G2618">
        <v>13</v>
      </c>
      <c r="H2618" s="3">
        <v>6.2916666666666696</v>
      </c>
      <c r="I2618" s="5">
        <v>0</v>
      </c>
      <c r="J2618">
        <v>1</v>
      </c>
      <c r="K2618" s="25">
        <v>560176</v>
      </c>
    </row>
    <row r="2619" spans="1:11" x14ac:dyDescent="0.25">
      <c r="A2619" s="2">
        <v>40602</v>
      </c>
      <c r="B2619" s="25">
        <v>554551</v>
      </c>
      <c r="C2619">
        <v>2011</v>
      </c>
      <c r="D2619" s="1" t="s">
        <v>5</v>
      </c>
      <c r="E2619">
        <v>0</v>
      </c>
      <c r="F2619" s="3">
        <v>29.0833333333333</v>
      </c>
      <c r="G2619">
        <v>18</v>
      </c>
      <c r="H2619" s="3">
        <v>7.125</v>
      </c>
      <c r="I2619" s="5">
        <v>0</v>
      </c>
      <c r="J2619">
        <v>0</v>
      </c>
      <c r="K2619" s="25">
        <v>586415</v>
      </c>
    </row>
    <row r="2620" spans="1:11" x14ac:dyDescent="0.25">
      <c r="A2620" s="2">
        <v>40603</v>
      </c>
      <c r="B2620" s="25">
        <v>457317</v>
      </c>
      <c r="C2620">
        <v>2011</v>
      </c>
      <c r="D2620" s="1" t="s">
        <v>6</v>
      </c>
      <c r="E2620">
        <v>0</v>
      </c>
      <c r="F2620" s="3">
        <v>24.9166666666667</v>
      </c>
      <c r="G2620">
        <v>13</v>
      </c>
      <c r="H2620" s="3">
        <v>6.5416666666666696</v>
      </c>
      <c r="I2620" s="5">
        <v>0</v>
      </c>
      <c r="J2620">
        <v>0</v>
      </c>
      <c r="K2620" s="25">
        <v>554551</v>
      </c>
    </row>
    <row r="2621" spans="1:11" x14ac:dyDescent="0.25">
      <c r="A2621" s="2">
        <v>40604</v>
      </c>
      <c r="B2621" s="25">
        <v>424421</v>
      </c>
      <c r="C2621">
        <v>2011</v>
      </c>
      <c r="D2621" s="1" t="s">
        <v>7</v>
      </c>
      <c r="E2621">
        <v>0</v>
      </c>
      <c r="F2621" s="3">
        <v>20.2083333333333</v>
      </c>
      <c r="G2621">
        <v>20</v>
      </c>
      <c r="H2621" s="3">
        <v>7.6666666666666696</v>
      </c>
      <c r="I2621" s="5">
        <v>0</v>
      </c>
      <c r="J2621">
        <v>0</v>
      </c>
      <c r="K2621" s="25">
        <v>457317</v>
      </c>
    </row>
    <row r="2622" spans="1:11" x14ac:dyDescent="0.25">
      <c r="A2622" s="2">
        <v>40605</v>
      </c>
      <c r="B2622" s="25">
        <v>452480</v>
      </c>
      <c r="C2622">
        <v>2011</v>
      </c>
      <c r="D2622" s="1" t="s">
        <v>1</v>
      </c>
      <c r="E2622">
        <v>0</v>
      </c>
      <c r="F2622" s="3">
        <v>26.2916666666667</v>
      </c>
      <c r="G2622">
        <v>22</v>
      </c>
      <c r="H2622" s="3">
        <v>4.6666666666666696</v>
      </c>
      <c r="I2622" s="5">
        <v>0</v>
      </c>
      <c r="J2622">
        <v>0</v>
      </c>
      <c r="K2622" s="25">
        <v>424421</v>
      </c>
    </row>
    <row r="2623" spans="1:11" x14ac:dyDescent="0.25">
      <c r="A2623" s="2">
        <v>40606</v>
      </c>
      <c r="B2623" s="25">
        <v>414933</v>
      </c>
      <c r="C2623">
        <v>2011</v>
      </c>
      <c r="D2623" s="1" t="s">
        <v>2</v>
      </c>
      <c r="E2623">
        <v>1</v>
      </c>
      <c r="F2623" s="3">
        <v>24.25</v>
      </c>
      <c r="G2623">
        <v>14</v>
      </c>
      <c r="H2623" s="3">
        <v>6.125</v>
      </c>
      <c r="I2623" s="5">
        <v>0</v>
      </c>
      <c r="J2623">
        <v>0</v>
      </c>
      <c r="K2623" s="25">
        <v>452480</v>
      </c>
    </row>
    <row r="2624" spans="1:11" x14ac:dyDescent="0.25">
      <c r="A2624" s="2">
        <v>40607</v>
      </c>
      <c r="B2624" s="25">
        <v>377962</v>
      </c>
      <c r="C2624">
        <v>2011</v>
      </c>
      <c r="D2624" s="1" t="s">
        <v>3</v>
      </c>
      <c r="E2624">
        <v>0</v>
      </c>
      <c r="F2624" s="3">
        <v>18.4166666666667</v>
      </c>
      <c r="G2624">
        <v>17</v>
      </c>
      <c r="H2624" s="3">
        <v>9.3333333333333304</v>
      </c>
      <c r="I2624" s="5">
        <v>0</v>
      </c>
      <c r="J2624">
        <v>1</v>
      </c>
      <c r="K2624" s="25">
        <v>414933</v>
      </c>
    </row>
    <row r="2625" spans="1:11" x14ac:dyDescent="0.25">
      <c r="A2625" s="2">
        <v>40608</v>
      </c>
      <c r="B2625" s="25">
        <v>421345</v>
      </c>
      <c r="C2625">
        <v>2011</v>
      </c>
      <c r="D2625" s="1" t="s">
        <v>4</v>
      </c>
      <c r="E2625">
        <v>0</v>
      </c>
      <c r="F2625" s="3">
        <v>24.0833333333333</v>
      </c>
      <c r="G2625">
        <v>16</v>
      </c>
      <c r="H2625" s="3">
        <v>5.375</v>
      </c>
      <c r="I2625" s="5">
        <v>0</v>
      </c>
      <c r="J2625">
        <v>1</v>
      </c>
      <c r="K2625" s="25">
        <v>377962</v>
      </c>
    </row>
    <row r="2626" spans="1:11" x14ac:dyDescent="0.25">
      <c r="A2626" s="2">
        <v>40609</v>
      </c>
      <c r="B2626" s="25">
        <v>518255</v>
      </c>
      <c r="C2626">
        <v>2011</v>
      </c>
      <c r="D2626" s="1" t="s">
        <v>5</v>
      </c>
      <c r="E2626">
        <v>0</v>
      </c>
      <c r="F2626" s="3">
        <v>29.875</v>
      </c>
      <c r="G2626">
        <v>17</v>
      </c>
      <c r="H2626" s="3">
        <v>8.7083333333333304</v>
      </c>
      <c r="I2626" s="5">
        <v>0</v>
      </c>
      <c r="J2626">
        <v>0</v>
      </c>
      <c r="K2626" s="25">
        <v>421345</v>
      </c>
    </row>
    <row r="2627" spans="1:11" x14ac:dyDescent="0.25">
      <c r="A2627" s="2">
        <v>40610</v>
      </c>
      <c r="B2627" s="25">
        <v>492080</v>
      </c>
      <c r="C2627">
        <v>2011</v>
      </c>
      <c r="D2627" s="1" t="s">
        <v>6</v>
      </c>
      <c r="E2627">
        <v>0</v>
      </c>
      <c r="F2627" s="3">
        <v>29.375</v>
      </c>
      <c r="G2627">
        <v>9</v>
      </c>
      <c r="H2627" s="3">
        <v>3.6666666666666701</v>
      </c>
      <c r="I2627" s="5">
        <v>0</v>
      </c>
      <c r="J2627">
        <v>0</v>
      </c>
      <c r="K2627" s="25">
        <v>518255</v>
      </c>
    </row>
    <row r="2628" spans="1:11" x14ac:dyDescent="0.25">
      <c r="A2628" s="2">
        <v>40611</v>
      </c>
      <c r="B2628" s="25">
        <v>412682</v>
      </c>
      <c r="C2628">
        <v>2011</v>
      </c>
      <c r="D2628" s="1" t="s">
        <v>7</v>
      </c>
      <c r="E2628">
        <v>0</v>
      </c>
      <c r="F2628" s="3">
        <v>21.5</v>
      </c>
      <c r="G2628">
        <v>18</v>
      </c>
      <c r="H2628" s="3">
        <v>10.75</v>
      </c>
      <c r="I2628" s="5">
        <v>0</v>
      </c>
      <c r="J2628">
        <v>0</v>
      </c>
      <c r="K2628" s="25">
        <v>492080</v>
      </c>
    </row>
    <row r="2629" spans="1:11" x14ac:dyDescent="0.25">
      <c r="A2629" s="2">
        <v>40612</v>
      </c>
      <c r="B2629" s="25">
        <v>298133</v>
      </c>
      <c r="C2629">
        <v>2011</v>
      </c>
      <c r="D2629" s="1" t="s">
        <v>1</v>
      </c>
      <c r="E2629">
        <v>0</v>
      </c>
      <c r="F2629" s="3">
        <v>12.1666666666667</v>
      </c>
      <c r="G2629">
        <v>26</v>
      </c>
      <c r="H2629" s="3">
        <v>16.0416666666667</v>
      </c>
      <c r="I2629" s="5">
        <v>0</v>
      </c>
      <c r="J2629">
        <v>0</v>
      </c>
      <c r="K2629" s="25">
        <v>412682</v>
      </c>
    </row>
    <row r="2630" spans="1:11" x14ac:dyDescent="0.25">
      <c r="A2630" s="2">
        <v>40613</v>
      </c>
      <c r="B2630" s="25">
        <v>290984</v>
      </c>
      <c r="C2630">
        <v>2011</v>
      </c>
      <c r="D2630" s="1" t="s">
        <v>2</v>
      </c>
      <c r="E2630">
        <v>1</v>
      </c>
      <c r="F2630" s="3">
        <v>19.5833333333333</v>
      </c>
      <c r="G2630">
        <v>13</v>
      </c>
      <c r="H2630" s="3">
        <v>6.375</v>
      </c>
      <c r="I2630" s="5">
        <v>0</v>
      </c>
      <c r="J2630">
        <v>0</v>
      </c>
      <c r="K2630" s="25">
        <v>298133</v>
      </c>
    </row>
    <row r="2631" spans="1:11" x14ac:dyDescent="0.25">
      <c r="A2631" s="2">
        <v>40614</v>
      </c>
      <c r="B2631" s="25">
        <v>329868</v>
      </c>
      <c r="C2631">
        <v>2011</v>
      </c>
      <c r="D2631" s="1" t="s">
        <v>3</v>
      </c>
      <c r="E2631">
        <v>0</v>
      </c>
      <c r="F2631" s="3">
        <v>22.1666666666667</v>
      </c>
      <c r="G2631">
        <v>15</v>
      </c>
      <c r="H2631" s="3">
        <v>4.4583333333333304</v>
      </c>
      <c r="I2631" s="5">
        <v>0</v>
      </c>
      <c r="J2631">
        <v>1</v>
      </c>
      <c r="K2631" s="25">
        <v>290984</v>
      </c>
    </row>
    <row r="2632" spans="1:11" x14ac:dyDescent="0.25">
      <c r="A2632" s="2">
        <v>40615</v>
      </c>
      <c r="B2632" s="25">
        <v>272941</v>
      </c>
      <c r="C2632">
        <v>2011</v>
      </c>
      <c r="D2632" s="1" t="s">
        <v>4</v>
      </c>
      <c r="E2632">
        <v>0</v>
      </c>
      <c r="F2632" s="3">
        <v>16.2083333333333</v>
      </c>
      <c r="G2632">
        <v>16</v>
      </c>
      <c r="H2632" s="3">
        <v>8.875</v>
      </c>
      <c r="I2632" s="5">
        <v>0</v>
      </c>
      <c r="J2632">
        <v>1</v>
      </c>
      <c r="K2632" s="25">
        <v>329868</v>
      </c>
    </row>
    <row r="2633" spans="1:11" x14ac:dyDescent="0.25">
      <c r="A2633" s="2">
        <v>40616</v>
      </c>
      <c r="B2633" s="25">
        <v>354805</v>
      </c>
      <c r="C2633">
        <v>2011</v>
      </c>
      <c r="D2633" s="1" t="s">
        <v>5</v>
      </c>
      <c r="E2633">
        <v>0</v>
      </c>
      <c r="F2633" s="3">
        <v>19.6666666666667</v>
      </c>
      <c r="G2633">
        <v>10</v>
      </c>
      <c r="H2633" s="3">
        <v>5.25</v>
      </c>
      <c r="I2633" s="5">
        <v>0</v>
      </c>
      <c r="J2633">
        <v>0</v>
      </c>
      <c r="K2633" s="25">
        <v>272941</v>
      </c>
    </row>
    <row r="2634" spans="1:11" x14ac:dyDescent="0.25">
      <c r="A2634" s="2">
        <v>40617</v>
      </c>
      <c r="B2634" s="25">
        <v>282660</v>
      </c>
      <c r="C2634">
        <v>2011</v>
      </c>
      <c r="D2634" s="1" t="s">
        <v>6</v>
      </c>
      <c r="E2634">
        <v>0</v>
      </c>
      <c r="F2634" s="3">
        <v>12.2083333333333</v>
      </c>
      <c r="G2634">
        <v>22</v>
      </c>
      <c r="H2634" s="3">
        <v>9.8333333333333304</v>
      </c>
      <c r="I2634" s="5">
        <v>0</v>
      </c>
      <c r="J2634">
        <v>0</v>
      </c>
      <c r="K2634" s="25">
        <v>354805</v>
      </c>
    </row>
    <row r="2635" spans="1:11" x14ac:dyDescent="0.25">
      <c r="A2635" s="2">
        <v>40618</v>
      </c>
      <c r="B2635" s="25">
        <v>344216</v>
      </c>
      <c r="C2635">
        <v>2011</v>
      </c>
      <c r="D2635" s="1" t="s">
        <v>7</v>
      </c>
      <c r="E2635">
        <v>0</v>
      </c>
      <c r="F2635" s="3">
        <v>17.5833333333333</v>
      </c>
      <c r="G2635">
        <v>28</v>
      </c>
      <c r="H2635" s="3">
        <v>15.1666666666667</v>
      </c>
      <c r="I2635" s="5">
        <v>0</v>
      </c>
      <c r="J2635">
        <v>0</v>
      </c>
      <c r="K2635" s="25">
        <v>282660</v>
      </c>
    </row>
    <row r="2636" spans="1:11" x14ac:dyDescent="0.25">
      <c r="A2636" s="2">
        <v>40619</v>
      </c>
      <c r="B2636" s="25">
        <v>429904</v>
      </c>
      <c r="C2636">
        <v>2011</v>
      </c>
      <c r="D2636" s="1" t="s">
        <v>1</v>
      </c>
      <c r="E2636">
        <v>0</v>
      </c>
      <c r="F2636" s="3">
        <v>25.4583333333333</v>
      </c>
      <c r="G2636">
        <v>16</v>
      </c>
      <c r="H2636" s="3">
        <v>5.8333333333333304</v>
      </c>
      <c r="I2636" s="5">
        <v>0</v>
      </c>
      <c r="J2636">
        <v>0</v>
      </c>
      <c r="K2636" s="25">
        <v>344216</v>
      </c>
    </row>
    <row r="2637" spans="1:11" x14ac:dyDescent="0.25">
      <c r="A2637" s="2">
        <v>40620</v>
      </c>
      <c r="B2637" s="25">
        <v>359042</v>
      </c>
      <c r="C2637">
        <v>2011</v>
      </c>
      <c r="D2637" s="1" t="s">
        <v>2</v>
      </c>
      <c r="E2637">
        <v>1</v>
      </c>
      <c r="F2637" s="3">
        <v>15.2083333333333</v>
      </c>
      <c r="G2637">
        <v>20</v>
      </c>
      <c r="H2637" s="3">
        <v>13.1666666666667</v>
      </c>
      <c r="I2637" s="5">
        <v>0</v>
      </c>
      <c r="J2637">
        <v>0</v>
      </c>
      <c r="K2637" s="25">
        <v>429904</v>
      </c>
    </row>
    <row r="2638" spans="1:11" x14ac:dyDescent="0.25">
      <c r="A2638" s="2">
        <v>40621</v>
      </c>
      <c r="B2638" s="25">
        <v>399867</v>
      </c>
      <c r="C2638">
        <v>2011</v>
      </c>
      <c r="D2638" s="1" t="s">
        <v>3</v>
      </c>
      <c r="E2638">
        <v>0</v>
      </c>
      <c r="F2638" s="3">
        <v>24.1666666666667</v>
      </c>
      <c r="G2638">
        <v>26</v>
      </c>
      <c r="H2638" s="3">
        <v>12.9166666666667</v>
      </c>
      <c r="I2638" s="5">
        <v>0</v>
      </c>
      <c r="J2638">
        <v>1</v>
      </c>
      <c r="K2638" s="25">
        <v>359042</v>
      </c>
    </row>
    <row r="2639" spans="1:11" x14ac:dyDescent="0.25">
      <c r="A2639" s="2">
        <v>40622</v>
      </c>
      <c r="B2639" s="25">
        <v>387641</v>
      </c>
      <c r="C2639">
        <v>2011</v>
      </c>
      <c r="D2639" s="1" t="s">
        <v>4</v>
      </c>
      <c r="E2639">
        <v>0</v>
      </c>
      <c r="F2639" s="3">
        <v>19.1666666666667</v>
      </c>
      <c r="G2639">
        <v>23</v>
      </c>
      <c r="H2639" s="3">
        <v>8.7916666666666696</v>
      </c>
      <c r="I2639" s="5">
        <v>0</v>
      </c>
      <c r="J2639">
        <v>1</v>
      </c>
      <c r="K2639" s="25">
        <v>399867</v>
      </c>
    </row>
    <row r="2640" spans="1:11" x14ac:dyDescent="0.25">
      <c r="A2640" s="2">
        <v>40623</v>
      </c>
      <c r="B2640" s="25">
        <v>439724</v>
      </c>
      <c r="C2640">
        <v>2011</v>
      </c>
      <c r="D2640" s="1" t="s">
        <v>5</v>
      </c>
      <c r="E2640">
        <v>0</v>
      </c>
      <c r="F2640" s="3">
        <v>21.7083333333333</v>
      </c>
      <c r="G2640">
        <v>33</v>
      </c>
      <c r="H2640" s="3">
        <v>14.7083333333333</v>
      </c>
      <c r="I2640" s="5">
        <v>0</v>
      </c>
      <c r="J2640">
        <v>0</v>
      </c>
      <c r="K2640" s="25">
        <v>387641</v>
      </c>
    </row>
    <row r="2641" spans="1:11" x14ac:dyDescent="0.25">
      <c r="A2641" s="2">
        <v>40624</v>
      </c>
      <c r="B2641" s="25">
        <v>452717</v>
      </c>
      <c r="C2641">
        <v>2011</v>
      </c>
      <c r="D2641" s="1" t="s">
        <v>6</v>
      </c>
      <c r="E2641">
        <v>0</v>
      </c>
      <c r="F2641" s="3">
        <v>26.2083333333333</v>
      </c>
      <c r="G2641">
        <v>17</v>
      </c>
      <c r="H2641" s="3">
        <v>8.0833333333333304</v>
      </c>
      <c r="I2641" s="5">
        <v>0</v>
      </c>
      <c r="J2641">
        <v>0</v>
      </c>
      <c r="K2641" s="25">
        <v>439724</v>
      </c>
    </row>
    <row r="2642" spans="1:11" x14ac:dyDescent="0.25">
      <c r="A2642" s="2">
        <v>40625</v>
      </c>
      <c r="B2642" s="25">
        <v>364121</v>
      </c>
      <c r="C2642">
        <v>2011</v>
      </c>
      <c r="D2642" s="1" t="s">
        <v>7</v>
      </c>
      <c r="E2642">
        <v>0</v>
      </c>
      <c r="F2642" s="3">
        <v>17.625</v>
      </c>
      <c r="G2642">
        <v>22</v>
      </c>
      <c r="H2642" s="3">
        <v>11.2083333333333</v>
      </c>
      <c r="I2642" s="5">
        <v>0</v>
      </c>
      <c r="J2642">
        <v>0</v>
      </c>
      <c r="K2642" s="25">
        <v>452717</v>
      </c>
    </row>
    <row r="2643" spans="1:11" x14ac:dyDescent="0.25">
      <c r="A2643" s="2">
        <v>40626</v>
      </c>
      <c r="B2643" s="25">
        <v>405117</v>
      </c>
      <c r="C2643">
        <v>2011</v>
      </c>
      <c r="D2643" s="1" t="s">
        <v>1</v>
      </c>
      <c r="E2643">
        <v>0</v>
      </c>
      <c r="F2643" s="3">
        <v>19.8333333333333</v>
      </c>
      <c r="G2643">
        <v>26</v>
      </c>
      <c r="H2643" s="3">
        <v>15.2916666666667</v>
      </c>
      <c r="I2643" s="5">
        <v>0</v>
      </c>
      <c r="J2643">
        <v>0</v>
      </c>
      <c r="K2643" s="25">
        <v>364121</v>
      </c>
    </row>
    <row r="2644" spans="1:11" x14ac:dyDescent="0.25">
      <c r="A2644" s="2">
        <v>40627</v>
      </c>
      <c r="B2644" s="25">
        <v>489880</v>
      </c>
      <c r="C2644">
        <v>2011</v>
      </c>
      <c r="D2644" s="1" t="s">
        <v>2</v>
      </c>
      <c r="E2644">
        <v>1</v>
      </c>
      <c r="F2644" s="3">
        <v>29.6666666666667</v>
      </c>
      <c r="G2644">
        <v>16</v>
      </c>
      <c r="H2644" s="3">
        <v>8.5833333333333304</v>
      </c>
      <c r="I2644" s="5">
        <v>0</v>
      </c>
      <c r="J2644">
        <v>0</v>
      </c>
      <c r="K2644" s="25">
        <v>405117</v>
      </c>
    </row>
    <row r="2645" spans="1:11" x14ac:dyDescent="0.25">
      <c r="A2645" s="2">
        <v>40628</v>
      </c>
      <c r="B2645" s="25">
        <v>428257</v>
      </c>
      <c r="C2645">
        <v>2011</v>
      </c>
      <c r="D2645" s="1" t="s">
        <v>3</v>
      </c>
      <c r="E2645">
        <v>0</v>
      </c>
      <c r="F2645" s="3">
        <v>24.4583333333333</v>
      </c>
      <c r="G2645">
        <v>17</v>
      </c>
      <c r="H2645" s="3">
        <v>13.0833333333333</v>
      </c>
      <c r="I2645" s="5">
        <v>0</v>
      </c>
      <c r="J2645">
        <v>1</v>
      </c>
      <c r="K2645" s="25">
        <v>489880</v>
      </c>
    </row>
    <row r="2646" spans="1:11" x14ac:dyDescent="0.25">
      <c r="A2646" s="2">
        <v>40629</v>
      </c>
      <c r="B2646" s="25">
        <v>382323</v>
      </c>
      <c r="C2646">
        <v>2011</v>
      </c>
      <c r="D2646" s="1" t="s">
        <v>4</v>
      </c>
      <c r="E2646">
        <v>0</v>
      </c>
      <c r="F2646" s="3">
        <v>23.8333333333333</v>
      </c>
      <c r="G2646">
        <v>10</v>
      </c>
      <c r="H2646" s="3">
        <v>4.6666666666666696</v>
      </c>
      <c r="I2646" s="5">
        <v>0</v>
      </c>
      <c r="J2646">
        <v>1</v>
      </c>
      <c r="K2646" s="25">
        <v>428257</v>
      </c>
    </row>
    <row r="2647" spans="1:11" x14ac:dyDescent="0.25">
      <c r="A2647" s="2">
        <v>40630</v>
      </c>
      <c r="B2647" s="25">
        <v>503156</v>
      </c>
      <c r="C2647">
        <v>2011</v>
      </c>
      <c r="D2647" s="1" t="s">
        <v>5</v>
      </c>
      <c r="E2647">
        <v>0</v>
      </c>
      <c r="F2647" s="3">
        <v>29.625</v>
      </c>
      <c r="G2647">
        <v>23</v>
      </c>
      <c r="H2647" s="3">
        <v>10.875</v>
      </c>
      <c r="I2647" s="5">
        <v>0</v>
      </c>
      <c r="J2647">
        <v>0</v>
      </c>
      <c r="K2647" s="25">
        <v>382323</v>
      </c>
    </row>
    <row r="2648" spans="1:11" x14ac:dyDescent="0.25">
      <c r="A2648" s="2">
        <v>40631</v>
      </c>
      <c r="B2648" s="25">
        <v>401155</v>
      </c>
      <c r="C2648">
        <v>2011</v>
      </c>
      <c r="D2648" s="1" t="s">
        <v>6</v>
      </c>
      <c r="E2648">
        <v>0</v>
      </c>
      <c r="F2648" s="3">
        <v>22.625</v>
      </c>
      <c r="G2648">
        <v>15</v>
      </c>
      <c r="H2648" s="3">
        <v>7.0833333333333304</v>
      </c>
      <c r="I2648" s="5">
        <v>0</v>
      </c>
      <c r="J2648">
        <v>0</v>
      </c>
      <c r="K2648" s="25">
        <v>503156</v>
      </c>
    </row>
    <row r="2649" spans="1:11" x14ac:dyDescent="0.25">
      <c r="A2649" s="2">
        <v>40632</v>
      </c>
      <c r="B2649" s="25">
        <v>357927</v>
      </c>
      <c r="C2649">
        <v>2011</v>
      </c>
      <c r="D2649" s="1" t="s">
        <v>7</v>
      </c>
      <c r="E2649">
        <v>0</v>
      </c>
      <c r="F2649" s="3">
        <v>18.8333333333333</v>
      </c>
      <c r="G2649">
        <v>14</v>
      </c>
      <c r="H2649" s="3">
        <v>6.3333333333333304</v>
      </c>
      <c r="I2649" s="5">
        <v>0</v>
      </c>
      <c r="J2649">
        <v>0</v>
      </c>
      <c r="K2649" s="25">
        <v>401155</v>
      </c>
    </row>
    <row r="2650" spans="1:11" x14ac:dyDescent="0.25">
      <c r="A2650" s="2">
        <v>40633</v>
      </c>
      <c r="B2650" s="25">
        <v>235161</v>
      </c>
      <c r="C2650">
        <v>2011</v>
      </c>
      <c r="D2650" s="1" t="s">
        <v>1</v>
      </c>
      <c r="E2650">
        <v>0</v>
      </c>
      <c r="F2650" s="3">
        <v>11.2916666666667</v>
      </c>
      <c r="G2650">
        <v>15</v>
      </c>
      <c r="H2650" s="3">
        <v>5.5833333333333304</v>
      </c>
      <c r="I2650" s="5">
        <v>0</v>
      </c>
      <c r="J2650">
        <v>0</v>
      </c>
      <c r="K2650" s="25">
        <v>357927</v>
      </c>
    </row>
    <row r="2651" spans="1:11" x14ac:dyDescent="0.25">
      <c r="A2651" s="2">
        <v>40634</v>
      </c>
      <c r="B2651" s="25">
        <v>199852</v>
      </c>
      <c r="C2651">
        <v>2011</v>
      </c>
      <c r="D2651" s="1" t="s">
        <v>2</v>
      </c>
      <c r="E2651">
        <v>1</v>
      </c>
      <c r="F2651" s="3">
        <v>5.7083333333333401</v>
      </c>
      <c r="G2651">
        <v>16</v>
      </c>
      <c r="H2651" s="3">
        <v>8.3333333333333304</v>
      </c>
      <c r="I2651" s="5">
        <v>0</v>
      </c>
      <c r="J2651">
        <v>0</v>
      </c>
      <c r="K2651" s="25">
        <v>235161</v>
      </c>
    </row>
    <row r="2652" spans="1:11" x14ac:dyDescent="0.25">
      <c r="A2652" s="2">
        <v>40635</v>
      </c>
      <c r="B2652" s="25">
        <v>237180</v>
      </c>
      <c r="C2652">
        <v>2011</v>
      </c>
      <c r="D2652" s="1" t="s">
        <v>3</v>
      </c>
      <c r="E2652">
        <v>0</v>
      </c>
      <c r="F2652" s="3">
        <v>14.1666666666667</v>
      </c>
      <c r="G2652">
        <v>25</v>
      </c>
      <c r="H2652" s="3">
        <v>15.6666666666667</v>
      </c>
      <c r="I2652" s="5">
        <v>0</v>
      </c>
      <c r="J2652">
        <v>1</v>
      </c>
      <c r="K2652" s="25">
        <v>199852</v>
      </c>
    </row>
    <row r="2653" spans="1:11" x14ac:dyDescent="0.25">
      <c r="A2653" s="2">
        <v>40636</v>
      </c>
      <c r="B2653" s="25">
        <v>457128</v>
      </c>
      <c r="C2653">
        <v>2011</v>
      </c>
      <c r="D2653" s="1" t="s">
        <v>4</v>
      </c>
      <c r="E2653">
        <v>0</v>
      </c>
      <c r="F2653" s="3">
        <v>32.7083333333333</v>
      </c>
      <c r="G2653">
        <v>17</v>
      </c>
      <c r="H2653" s="3">
        <v>8.4166666666666696</v>
      </c>
      <c r="I2653" s="5">
        <v>0</v>
      </c>
      <c r="J2653">
        <v>1</v>
      </c>
      <c r="K2653" s="25">
        <v>237180</v>
      </c>
    </row>
    <row r="2654" spans="1:11" x14ac:dyDescent="0.25">
      <c r="A2654" s="2">
        <v>40637</v>
      </c>
      <c r="B2654" s="25">
        <v>419508</v>
      </c>
      <c r="C2654">
        <v>2011</v>
      </c>
      <c r="D2654" s="1" t="s">
        <v>5</v>
      </c>
      <c r="E2654">
        <v>0</v>
      </c>
      <c r="F2654" s="3">
        <v>22.5</v>
      </c>
      <c r="G2654">
        <v>18</v>
      </c>
      <c r="H2654" s="3">
        <v>12.2083333333333</v>
      </c>
      <c r="I2654" s="5">
        <v>0</v>
      </c>
      <c r="J2654">
        <v>0</v>
      </c>
      <c r="K2654" s="25">
        <v>457128</v>
      </c>
    </row>
    <row r="2655" spans="1:11" x14ac:dyDescent="0.25">
      <c r="A2655" s="2">
        <v>40638</v>
      </c>
      <c r="B2655" s="25">
        <v>335074</v>
      </c>
      <c r="C2655">
        <v>2011</v>
      </c>
      <c r="D2655" s="1" t="s">
        <v>6</v>
      </c>
      <c r="E2655">
        <v>0</v>
      </c>
      <c r="F2655" s="3">
        <v>17.875</v>
      </c>
      <c r="G2655">
        <v>30</v>
      </c>
      <c r="H2655" s="3">
        <v>12.2916666666667</v>
      </c>
      <c r="I2655" s="5">
        <v>0</v>
      </c>
      <c r="J2655">
        <v>0</v>
      </c>
      <c r="K2655" s="25">
        <v>419508</v>
      </c>
    </row>
    <row r="2656" spans="1:11" x14ac:dyDescent="0.25">
      <c r="A2656" s="2">
        <v>40639</v>
      </c>
      <c r="B2656" s="25">
        <v>297202</v>
      </c>
      <c r="C2656">
        <v>2011</v>
      </c>
      <c r="D2656" s="1" t="s">
        <v>7</v>
      </c>
      <c r="E2656">
        <v>0</v>
      </c>
      <c r="F2656" s="3">
        <v>15.2916666666667</v>
      </c>
      <c r="G2656">
        <v>25</v>
      </c>
      <c r="H2656" s="3">
        <v>17.5833333333333</v>
      </c>
      <c r="I2656" s="5">
        <v>0</v>
      </c>
      <c r="J2656">
        <v>0</v>
      </c>
      <c r="K2656" s="25">
        <v>335074</v>
      </c>
    </row>
    <row r="2657" spans="1:11" x14ac:dyDescent="0.25">
      <c r="A2657" s="2">
        <v>40640</v>
      </c>
      <c r="B2657" s="25">
        <v>422534</v>
      </c>
      <c r="C2657">
        <v>2011</v>
      </c>
      <c r="D2657" s="1" t="s">
        <v>1</v>
      </c>
      <c r="E2657">
        <v>0</v>
      </c>
      <c r="F2657" s="3">
        <v>27.4166666666667</v>
      </c>
      <c r="G2657">
        <v>26</v>
      </c>
      <c r="H2657" s="3">
        <v>11.4166666666667</v>
      </c>
      <c r="I2657" s="5">
        <v>0</v>
      </c>
      <c r="J2657">
        <v>0</v>
      </c>
      <c r="K2657" s="25">
        <v>297202</v>
      </c>
    </row>
    <row r="2658" spans="1:11" x14ac:dyDescent="0.25">
      <c r="A2658" s="2">
        <v>40641</v>
      </c>
      <c r="B2658" s="25">
        <v>486757</v>
      </c>
      <c r="C2658">
        <v>2011</v>
      </c>
      <c r="D2658" s="1" t="s">
        <v>2</v>
      </c>
      <c r="E2658">
        <v>1</v>
      </c>
      <c r="F2658" s="3">
        <v>30.2083333333333</v>
      </c>
      <c r="G2658">
        <v>13</v>
      </c>
      <c r="H2658" s="3">
        <v>7.1666666666666696</v>
      </c>
      <c r="I2658" s="5">
        <v>0</v>
      </c>
      <c r="J2658">
        <v>0</v>
      </c>
      <c r="K2658" s="25">
        <v>422534</v>
      </c>
    </row>
    <row r="2659" spans="1:11" x14ac:dyDescent="0.25">
      <c r="A2659" s="2">
        <v>40642</v>
      </c>
      <c r="B2659" s="25">
        <v>492535</v>
      </c>
      <c r="C2659">
        <v>2011</v>
      </c>
      <c r="D2659" s="1" t="s">
        <v>3</v>
      </c>
      <c r="E2659">
        <v>0</v>
      </c>
      <c r="F2659" s="3">
        <v>29.9583333333333</v>
      </c>
      <c r="G2659">
        <v>15</v>
      </c>
      <c r="H2659" s="3">
        <v>8</v>
      </c>
      <c r="I2659" s="5">
        <v>0</v>
      </c>
      <c r="J2659">
        <v>1</v>
      </c>
      <c r="K2659" s="25">
        <v>486757</v>
      </c>
    </row>
    <row r="2660" spans="1:11" x14ac:dyDescent="0.25">
      <c r="A2660" s="2">
        <v>40643</v>
      </c>
      <c r="B2660" s="25">
        <v>392619</v>
      </c>
      <c r="C2660">
        <v>2011</v>
      </c>
      <c r="D2660" s="1" t="s">
        <v>4</v>
      </c>
      <c r="E2660">
        <v>0</v>
      </c>
      <c r="F2660" s="3">
        <v>22.3333333333333</v>
      </c>
      <c r="G2660">
        <v>15</v>
      </c>
      <c r="H2660" s="3">
        <v>8.2916666666666696</v>
      </c>
      <c r="I2660" s="5">
        <v>0</v>
      </c>
      <c r="J2660">
        <v>1</v>
      </c>
      <c r="K2660" s="25">
        <v>492535</v>
      </c>
    </row>
    <row r="2661" spans="1:11" x14ac:dyDescent="0.25">
      <c r="A2661" s="2">
        <v>40644</v>
      </c>
      <c r="B2661" s="25">
        <v>306095</v>
      </c>
      <c r="C2661">
        <v>2011</v>
      </c>
      <c r="D2661" s="1" t="s">
        <v>5</v>
      </c>
      <c r="E2661">
        <v>0</v>
      </c>
      <c r="F2661" s="3">
        <v>15.5</v>
      </c>
      <c r="G2661">
        <v>15</v>
      </c>
      <c r="H2661" s="3">
        <v>8.625</v>
      </c>
      <c r="I2661" s="5">
        <v>0</v>
      </c>
      <c r="J2661">
        <v>0</v>
      </c>
      <c r="K2661" s="25">
        <v>392619</v>
      </c>
    </row>
    <row r="2662" spans="1:11" x14ac:dyDescent="0.25">
      <c r="A2662" s="2">
        <v>40645</v>
      </c>
      <c r="B2662" s="25">
        <v>290855</v>
      </c>
      <c r="C2662">
        <v>2011</v>
      </c>
      <c r="D2662" s="1" t="s">
        <v>6</v>
      </c>
      <c r="E2662">
        <v>0</v>
      </c>
      <c r="F2662" s="3">
        <v>16.9166666666667</v>
      </c>
      <c r="G2662">
        <v>10</v>
      </c>
      <c r="H2662" s="3">
        <v>6.75</v>
      </c>
      <c r="I2662" s="5">
        <v>0</v>
      </c>
      <c r="J2662">
        <v>0</v>
      </c>
      <c r="K2662" s="25">
        <v>306095</v>
      </c>
    </row>
    <row r="2663" spans="1:11" x14ac:dyDescent="0.25">
      <c r="A2663" s="2">
        <v>40646</v>
      </c>
      <c r="B2663" s="25">
        <v>321529</v>
      </c>
      <c r="C2663">
        <v>2011</v>
      </c>
      <c r="D2663" s="1" t="s">
        <v>7</v>
      </c>
      <c r="E2663">
        <v>0</v>
      </c>
      <c r="F2663" s="3">
        <v>19.3333333333333</v>
      </c>
      <c r="G2663">
        <v>39</v>
      </c>
      <c r="H2663" s="3">
        <v>15.9583333333333</v>
      </c>
      <c r="I2663" s="5">
        <v>0</v>
      </c>
      <c r="J2663">
        <v>0</v>
      </c>
      <c r="K2663" s="25">
        <v>290855</v>
      </c>
    </row>
    <row r="2664" spans="1:11" x14ac:dyDescent="0.25">
      <c r="A2664" s="2">
        <v>40647</v>
      </c>
      <c r="B2664" s="25">
        <v>393424</v>
      </c>
      <c r="C2664">
        <v>2011</v>
      </c>
      <c r="D2664" s="1" t="s">
        <v>1</v>
      </c>
      <c r="E2664">
        <v>0</v>
      </c>
      <c r="F2664" s="3">
        <v>25.7916666666667</v>
      </c>
      <c r="G2664">
        <v>15</v>
      </c>
      <c r="H2664" s="3">
        <v>8.375</v>
      </c>
      <c r="I2664" s="5">
        <v>0</v>
      </c>
      <c r="J2664">
        <v>0</v>
      </c>
      <c r="K2664" s="25">
        <v>321529</v>
      </c>
    </row>
    <row r="2665" spans="1:11" x14ac:dyDescent="0.25">
      <c r="A2665" s="2">
        <v>40648</v>
      </c>
      <c r="B2665" s="25">
        <v>273616</v>
      </c>
      <c r="C2665">
        <v>2011</v>
      </c>
      <c r="D2665" s="1" t="s">
        <v>2</v>
      </c>
      <c r="E2665">
        <v>1</v>
      </c>
      <c r="F2665" s="3">
        <v>13.9583333333333</v>
      </c>
      <c r="G2665">
        <v>9</v>
      </c>
      <c r="H2665" s="3">
        <v>4.5416666666666696</v>
      </c>
      <c r="I2665" s="5">
        <v>0</v>
      </c>
      <c r="J2665">
        <v>0</v>
      </c>
      <c r="K2665" s="25">
        <v>393424</v>
      </c>
    </row>
    <row r="2666" spans="1:11" x14ac:dyDescent="0.25">
      <c r="A2666" s="2">
        <v>40649</v>
      </c>
      <c r="B2666" s="25">
        <v>193484</v>
      </c>
      <c r="C2666">
        <v>2011</v>
      </c>
      <c r="D2666" s="1" t="s">
        <v>3</v>
      </c>
      <c r="E2666">
        <v>0</v>
      </c>
      <c r="F2666" s="3">
        <v>8.7916666666666607</v>
      </c>
      <c r="G2666">
        <v>13</v>
      </c>
      <c r="H2666" s="3">
        <v>6</v>
      </c>
      <c r="I2666" s="5">
        <v>0</v>
      </c>
      <c r="J2666">
        <v>1</v>
      </c>
      <c r="K2666" s="25">
        <v>273616</v>
      </c>
    </row>
    <row r="2667" spans="1:11" x14ac:dyDescent="0.25">
      <c r="A2667" s="2">
        <v>40650</v>
      </c>
      <c r="B2667" s="25">
        <v>196145</v>
      </c>
      <c r="C2667">
        <v>2011</v>
      </c>
      <c r="D2667" s="1" t="s">
        <v>4</v>
      </c>
      <c r="E2667">
        <v>0</v>
      </c>
      <c r="F2667" s="3">
        <v>10.5</v>
      </c>
      <c r="G2667">
        <v>16</v>
      </c>
      <c r="H2667" s="3">
        <v>8.2916666666666696</v>
      </c>
      <c r="I2667" s="5">
        <v>0</v>
      </c>
      <c r="J2667">
        <v>1</v>
      </c>
      <c r="K2667" s="25">
        <v>193484</v>
      </c>
    </row>
    <row r="2668" spans="1:11" x14ac:dyDescent="0.25">
      <c r="A2668" s="2">
        <v>40651</v>
      </c>
      <c r="B2668" s="25">
        <v>295679</v>
      </c>
      <c r="C2668">
        <v>2011</v>
      </c>
      <c r="D2668" s="1" t="s">
        <v>5</v>
      </c>
      <c r="E2668">
        <v>0</v>
      </c>
      <c r="F2668" s="3">
        <v>19.125</v>
      </c>
      <c r="G2668">
        <v>17</v>
      </c>
      <c r="H2668" s="3">
        <v>7.375</v>
      </c>
      <c r="I2668" s="5">
        <v>0</v>
      </c>
      <c r="J2668">
        <v>0</v>
      </c>
      <c r="K2668" s="25">
        <v>196145</v>
      </c>
    </row>
    <row r="2669" spans="1:11" x14ac:dyDescent="0.25">
      <c r="A2669" s="2">
        <v>40652</v>
      </c>
      <c r="B2669" s="25">
        <v>313295</v>
      </c>
      <c r="C2669">
        <v>2011</v>
      </c>
      <c r="D2669" s="1" t="s">
        <v>6</v>
      </c>
      <c r="E2669">
        <v>0</v>
      </c>
      <c r="F2669" s="3">
        <v>20.7083333333333</v>
      </c>
      <c r="G2669">
        <v>12</v>
      </c>
      <c r="H2669" s="3">
        <v>4</v>
      </c>
      <c r="I2669" s="5">
        <v>0</v>
      </c>
      <c r="J2669">
        <v>0</v>
      </c>
      <c r="K2669" s="25">
        <v>295679</v>
      </c>
    </row>
    <row r="2670" spans="1:11" x14ac:dyDescent="0.25">
      <c r="A2670" s="2">
        <v>40653</v>
      </c>
      <c r="B2670" s="25">
        <v>300452</v>
      </c>
      <c r="C2670">
        <v>2011</v>
      </c>
      <c r="D2670" s="1" t="s">
        <v>7</v>
      </c>
      <c r="E2670">
        <v>0</v>
      </c>
      <c r="F2670" s="3">
        <v>16.625</v>
      </c>
      <c r="G2670">
        <v>13</v>
      </c>
      <c r="H2670" s="3">
        <v>5.5833333333333304</v>
      </c>
      <c r="I2670" s="5">
        <v>0</v>
      </c>
      <c r="J2670">
        <v>0</v>
      </c>
      <c r="K2670" s="25">
        <v>313295</v>
      </c>
    </row>
    <row r="2671" spans="1:11" x14ac:dyDescent="0.25">
      <c r="A2671" s="2">
        <v>40654</v>
      </c>
      <c r="B2671" s="25">
        <v>327932</v>
      </c>
      <c r="C2671">
        <v>2011</v>
      </c>
      <c r="D2671" s="1" t="s">
        <v>1</v>
      </c>
      <c r="E2671">
        <v>0</v>
      </c>
      <c r="F2671" s="3">
        <v>19.4166666666667</v>
      </c>
      <c r="G2671">
        <v>30</v>
      </c>
      <c r="H2671" s="3">
        <v>12.4166666666667</v>
      </c>
      <c r="I2671" s="5">
        <v>0</v>
      </c>
      <c r="J2671">
        <v>0</v>
      </c>
      <c r="K2671" s="25">
        <v>300452</v>
      </c>
    </row>
    <row r="2672" spans="1:11" x14ac:dyDescent="0.25">
      <c r="A2672" s="2">
        <v>40655</v>
      </c>
      <c r="B2672" s="25">
        <v>327325</v>
      </c>
      <c r="C2672">
        <v>2011</v>
      </c>
      <c r="D2672" s="1" t="s">
        <v>2</v>
      </c>
      <c r="E2672">
        <v>1</v>
      </c>
      <c r="F2672" s="3">
        <v>23.375</v>
      </c>
      <c r="G2672">
        <v>9</v>
      </c>
      <c r="H2672" s="3">
        <v>5.3333333333333304</v>
      </c>
      <c r="I2672" s="5">
        <v>0</v>
      </c>
      <c r="J2672">
        <v>0</v>
      </c>
      <c r="K2672" s="25">
        <v>327932</v>
      </c>
    </row>
    <row r="2673" spans="1:11" x14ac:dyDescent="0.25">
      <c r="A2673" s="2">
        <v>40656</v>
      </c>
      <c r="B2673" s="25">
        <v>319631</v>
      </c>
      <c r="C2673">
        <v>2011</v>
      </c>
      <c r="D2673" s="1" t="s">
        <v>3</v>
      </c>
      <c r="E2673">
        <v>0</v>
      </c>
      <c r="F2673" s="3">
        <v>21.125</v>
      </c>
      <c r="G2673">
        <v>9</v>
      </c>
      <c r="H2673" s="3">
        <v>4.7916666666666696</v>
      </c>
      <c r="I2673" s="5">
        <v>0</v>
      </c>
      <c r="J2673">
        <v>1</v>
      </c>
      <c r="K2673" s="25">
        <v>327325</v>
      </c>
    </row>
    <row r="2674" spans="1:11" x14ac:dyDescent="0.25">
      <c r="A2674" s="2">
        <v>40657</v>
      </c>
      <c r="B2674" s="25">
        <v>262094</v>
      </c>
      <c r="C2674">
        <v>2011</v>
      </c>
      <c r="D2674" s="1" t="s">
        <v>4</v>
      </c>
      <c r="E2674">
        <v>0</v>
      </c>
      <c r="F2674" s="3">
        <v>16.5833333333333</v>
      </c>
      <c r="G2674">
        <v>12</v>
      </c>
      <c r="H2674" s="3">
        <v>5.0833333333333304</v>
      </c>
      <c r="I2674" s="5">
        <v>0</v>
      </c>
      <c r="J2674">
        <v>1</v>
      </c>
      <c r="K2674" s="25">
        <v>319631</v>
      </c>
    </row>
    <row r="2675" spans="1:11" x14ac:dyDescent="0.25">
      <c r="A2675" s="2">
        <v>40658</v>
      </c>
      <c r="B2675" s="25">
        <v>323243</v>
      </c>
      <c r="C2675">
        <v>2011</v>
      </c>
      <c r="D2675" s="1" t="s">
        <v>5</v>
      </c>
      <c r="E2675">
        <v>0</v>
      </c>
      <c r="F2675" s="3">
        <v>20.2083333333333</v>
      </c>
      <c r="G2675">
        <v>20</v>
      </c>
      <c r="H2675" s="3">
        <v>8.4166666666666696</v>
      </c>
      <c r="I2675" s="5">
        <v>0</v>
      </c>
      <c r="J2675">
        <v>0</v>
      </c>
      <c r="K2675" s="25">
        <v>262094</v>
      </c>
    </row>
    <row r="2676" spans="1:11" x14ac:dyDescent="0.25">
      <c r="A2676" s="2">
        <v>40659</v>
      </c>
      <c r="B2676" s="25">
        <v>417585</v>
      </c>
      <c r="C2676">
        <v>2011</v>
      </c>
      <c r="D2676" s="1" t="s">
        <v>6</v>
      </c>
      <c r="E2676">
        <v>0</v>
      </c>
      <c r="F2676" s="3">
        <v>26.4583333333333</v>
      </c>
      <c r="G2676">
        <v>23</v>
      </c>
      <c r="H2676" s="3">
        <v>9.125</v>
      </c>
      <c r="I2676" s="5">
        <v>0</v>
      </c>
      <c r="J2676">
        <v>0</v>
      </c>
      <c r="K2676" s="25">
        <v>323243</v>
      </c>
    </row>
    <row r="2677" spans="1:11" x14ac:dyDescent="0.25">
      <c r="A2677" s="2">
        <v>40660</v>
      </c>
      <c r="B2677" s="25">
        <v>326018</v>
      </c>
      <c r="C2677">
        <v>2011</v>
      </c>
      <c r="D2677" s="1" t="s">
        <v>7</v>
      </c>
      <c r="E2677">
        <v>0</v>
      </c>
      <c r="F2677" s="3">
        <v>19.5833333333333</v>
      </c>
      <c r="G2677">
        <v>15</v>
      </c>
      <c r="H2677" s="3">
        <v>7.625</v>
      </c>
      <c r="I2677" s="5">
        <v>0</v>
      </c>
      <c r="J2677">
        <v>0</v>
      </c>
      <c r="K2677" s="25">
        <v>417585</v>
      </c>
    </row>
    <row r="2678" spans="1:11" x14ac:dyDescent="0.25">
      <c r="A2678" s="2">
        <v>40661</v>
      </c>
      <c r="B2678" s="25">
        <v>249389</v>
      </c>
      <c r="C2678">
        <v>2011</v>
      </c>
      <c r="D2678" s="1" t="s">
        <v>1</v>
      </c>
      <c r="E2678">
        <v>0</v>
      </c>
      <c r="F2678" s="3">
        <v>11.625</v>
      </c>
      <c r="G2678">
        <v>28</v>
      </c>
      <c r="H2678" s="3">
        <v>14.875</v>
      </c>
      <c r="I2678" s="5">
        <v>0</v>
      </c>
      <c r="J2678">
        <v>0</v>
      </c>
      <c r="K2678" s="25">
        <v>326018</v>
      </c>
    </row>
    <row r="2679" spans="1:11" x14ac:dyDescent="0.25">
      <c r="A2679" s="2">
        <v>40662</v>
      </c>
      <c r="B2679" s="25">
        <v>408526</v>
      </c>
      <c r="C2679">
        <v>2011</v>
      </c>
      <c r="D2679" s="1" t="s">
        <v>2</v>
      </c>
      <c r="E2679">
        <v>1</v>
      </c>
      <c r="F2679" s="3">
        <v>28.625</v>
      </c>
      <c r="G2679">
        <v>26</v>
      </c>
      <c r="H2679" s="3">
        <v>10.0833333333333</v>
      </c>
      <c r="I2679" s="5">
        <v>0</v>
      </c>
      <c r="J2679">
        <v>0</v>
      </c>
      <c r="K2679" s="25">
        <v>249389</v>
      </c>
    </row>
    <row r="2680" spans="1:11" x14ac:dyDescent="0.25">
      <c r="A2680" s="2">
        <v>40663</v>
      </c>
      <c r="B2680" s="25">
        <v>374316</v>
      </c>
      <c r="C2680">
        <v>2011</v>
      </c>
      <c r="D2680" s="1" t="s">
        <v>3</v>
      </c>
      <c r="E2680">
        <v>0</v>
      </c>
      <c r="F2680" s="3">
        <v>25.75</v>
      </c>
      <c r="G2680">
        <v>8</v>
      </c>
      <c r="H2680" s="3">
        <v>4.2916666666666696</v>
      </c>
      <c r="I2680" s="5">
        <v>0</v>
      </c>
      <c r="J2680">
        <v>1</v>
      </c>
      <c r="K2680" s="25">
        <v>408526</v>
      </c>
    </row>
    <row r="2681" spans="1:11" x14ac:dyDescent="0.25">
      <c r="A2681" s="2">
        <v>40664</v>
      </c>
      <c r="B2681" s="25">
        <v>328115</v>
      </c>
      <c r="C2681">
        <v>2011</v>
      </c>
      <c r="D2681" s="1" t="s">
        <v>4</v>
      </c>
      <c r="E2681">
        <v>0</v>
      </c>
      <c r="F2681" s="3">
        <v>20.2083333333333</v>
      </c>
      <c r="G2681">
        <v>16</v>
      </c>
      <c r="H2681" s="3">
        <v>7.3333333333333304</v>
      </c>
      <c r="I2681" s="5">
        <v>0</v>
      </c>
      <c r="J2681">
        <v>1</v>
      </c>
      <c r="K2681" s="25">
        <v>374316</v>
      </c>
    </row>
    <row r="2682" spans="1:11" x14ac:dyDescent="0.25">
      <c r="A2682" s="2">
        <v>40665</v>
      </c>
      <c r="B2682" s="25">
        <v>250604</v>
      </c>
      <c r="C2682">
        <v>2011</v>
      </c>
      <c r="D2682" s="1" t="s">
        <v>5</v>
      </c>
      <c r="E2682">
        <v>0</v>
      </c>
      <c r="F2682" s="3">
        <v>12.3333333333333</v>
      </c>
      <c r="G2682">
        <v>14</v>
      </c>
      <c r="H2682" s="3">
        <v>7.1666666666666696</v>
      </c>
      <c r="I2682" s="5">
        <v>0</v>
      </c>
      <c r="J2682">
        <v>0</v>
      </c>
      <c r="K2682" s="25">
        <v>328115</v>
      </c>
    </row>
    <row r="2683" spans="1:11" x14ac:dyDescent="0.25">
      <c r="A2683" s="2">
        <v>40666</v>
      </c>
      <c r="B2683" s="25">
        <v>247372</v>
      </c>
      <c r="C2683">
        <v>2011</v>
      </c>
      <c r="D2683" s="1" t="s">
        <v>6</v>
      </c>
      <c r="E2683">
        <v>0</v>
      </c>
      <c r="F2683" s="3">
        <v>14.75</v>
      </c>
      <c r="G2683">
        <v>26</v>
      </c>
      <c r="H2683" s="3">
        <v>8.625</v>
      </c>
      <c r="I2683" s="5">
        <v>0</v>
      </c>
      <c r="J2683">
        <v>0</v>
      </c>
      <c r="K2683" s="25">
        <v>250604</v>
      </c>
    </row>
    <row r="2684" spans="1:11" x14ac:dyDescent="0.25">
      <c r="A2684" s="2">
        <v>40667</v>
      </c>
      <c r="B2684" s="25">
        <v>269873</v>
      </c>
      <c r="C2684">
        <v>2011</v>
      </c>
      <c r="D2684" s="1" t="s">
        <v>7</v>
      </c>
      <c r="E2684">
        <v>0</v>
      </c>
      <c r="F2684" s="3">
        <v>18.2083333333333</v>
      </c>
      <c r="G2684">
        <v>13</v>
      </c>
      <c r="H2684" s="3">
        <v>5.8333333333333304</v>
      </c>
      <c r="I2684" s="5">
        <v>0</v>
      </c>
      <c r="J2684">
        <v>0</v>
      </c>
      <c r="K2684" s="25">
        <v>247372</v>
      </c>
    </row>
    <row r="2685" spans="1:11" x14ac:dyDescent="0.25">
      <c r="A2685" s="2">
        <v>40668</v>
      </c>
      <c r="B2685" s="25">
        <v>185700</v>
      </c>
      <c r="C2685">
        <v>2011</v>
      </c>
      <c r="D2685" s="1" t="s">
        <v>1</v>
      </c>
      <c r="E2685">
        <v>0</v>
      </c>
      <c r="F2685" s="3">
        <v>5.7916666666666599</v>
      </c>
      <c r="G2685">
        <v>12</v>
      </c>
      <c r="H2685" s="3">
        <v>4.875</v>
      </c>
      <c r="I2685" s="5">
        <v>0</v>
      </c>
      <c r="J2685">
        <v>0</v>
      </c>
      <c r="K2685" s="25">
        <v>269873</v>
      </c>
    </row>
    <row r="2686" spans="1:11" x14ac:dyDescent="0.25">
      <c r="A2686" s="2">
        <v>40669</v>
      </c>
      <c r="B2686" s="25">
        <v>137752</v>
      </c>
      <c r="C2686">
        <v>2011</v>
      </c>
      <c r="D2686" s="1" t="s">
        <v>2</v>
      </c>
      <c r="E2686">
        <v>1</v>
      </c>
      <c r="F2686" s="3">
        <v>3.2916666666666599</v>
      </c>
      <c r="G2686">
        <v>14</v>
      </c>
      <c r="H2686" s="3">
        <v>7.2916666666666696</v>
      </c>
      <c r="I2686" s="5">
        <v>0</v>
      </c>
      <c r="J2686">
        <v>0</v>
      </c>
      <c r="K2686" s="25">
        <v>185700</v>
      </c>
    </row>
    <row r="2687" spans="1:11" x14ac:dyDescent="0.25">
      <c r="A2687" s="2">
        <v>40670</v>
      </c>
      <c r="B2687" s="25">
        <v>123320</v>
      </c>
      <c r="C2687">
        <v>2011</v>
      </c>
      <c r="D2687" s="1" t="s">
        <v>3</v>
      </c>
      <c r="E2687">
        <v>0</v>
      </c>
      <c r="F2687" s="3">
        <v>1.6666666666666601</v>
      </c>
      <c r="G2687">
        <v>16</v>
      </c>
      <c r="H2687" s="3">
        <v>9.5416666666666696</v>
      </c>
      <c r="I2687" s="5">
        <v>0</v>
      </c>
      <c r="J2687">
        <v>1</v>
      </c>
      <c r="K2687" s="25">
        <v>137752</v>
      </c>
    </row>
    <row r="2688" spans="1:11" x14ac:dyDescent="0.25">
      <c r="A2688" s="2">
        <v>40671</v>
      </c>
      <c r="B2688" s="25">
        <v>198591</v>
      </c>
      <c r="C2688">
        <v>2011</v>
      </c>
      <c r="D2688" s="1" t="s">
        <v>4</v>
      </c>
      <c r="E2688">
        <v>0</v>
      </c>
      <c r="F2688" s="3">
        <v>17.2916666666667</v>
      </c>
      <c r="G2688">
        <v>20</v>
      </c>
      <c r="H2688" s="3">
        <v>8.9583333333333304</v>
      </c>
      <c r="I2688" s="5">
        <v>0</v>
      </c>
      <c r="J2688">
        <v>1</v>
      </c>
      <c r="K2688" s="25">
        <v>123320</v>
      </c>
    </row>
    <row r="2689" spans="1:11" x14ac:dyDescent="0.25">
      <c r="A2689" s="2">
        <v>40672</v>
      </c>
      <c r="B2689" s="25">
        <v>336683</v>
      </c>
      <c r="C2689">
        <v>2011</v>
      </c>
      <c r="D2689" s="1" t="s">
        <v>5</v>
      </c>
      <c r="E2689">
        <v>0</v>
      </c>
      <c r="F2689" s="3">
        <v>22.7083333333333</v>
      </c>
      <c r="G2689">
        <v>20</v>
      </c>
      <c r="H2689" s="3">
        <v>8.2083333333333304</v>
      </c>
      <c r="I2689" s="5">
        <v>0</v>
      </c>
      <c r="J2689">
        <v>0</v>
      </c>
      <c r="K2689" s="25">
        <v>198591</v>
      </c>
    </row>
    <row r="2690" spans="1:11" x14ac:dyDescent="0.25">
      <c r="A2690" s="2">
        <v>40673</v>
      </c>
      <c r="B2690" s="25">
        <v>273762</v>
      </c>
      <c r="C2690">
        <v>2011</v>
      </c>
      <c r="D2690" s="1" t="s">
        <v>6</v>
      </c>
      <c r="E2690">
        <v>0</v>
      </c>
      <c r="F2690" s="3">
        <v>17.5</v>
      </c>
      <c r="G2690">
        <v>12</v>
      </c>
      <c r="H2690" s="3">
        <v>6.625</v>
      </c>
      <c r="I2690" s="5">
        <v>0</v>
      </c>
      <c r="J2690">
        <v>0</v>
      </c>
      <c r="K2690" s="25">
        <v>336683</v>
      </c>
    </row>
    <row r="2691" spans="1:11" x14ac:dyDescent="0.25">
      <c r="A2691" s="2">
        <v>40674</v>
      </c>
      <c r="B2691" s="25">
        <v>230770</v>
      </c>
      <c r="C2691">
        <v>2011</v>
      </c>
      <c r="D2691" s="1" t="s">
        <v>7</v>
      </c>
      <c r="E2691">
        <v>0</v>
      </c>
      <c r="F2691" s="3">
        <v>13.375</v>
      </c>
      <c r="G2691">
        <v>15</v>
      </c>
      <c r="H2691" s="3">
        <v>7.3333333333333304</v>
      </c>
      <c r="I2691" s="5">
        <v>0</v>
      </c>
      <c r="J2691">
        <v>0</v>
      </c>
      <c r="K2691" s="25">
        <v>273762</v>
      </c>
    </row>
    <row r="2692" spans="1:11" x14ac:dyDescent="0.25">
      <c r="A2692" s="2">
        <v>40675</v>
      </c>
      <c r="B2692" s="25">
        <v>165368</v>
      </c>
      <c r="C2692">
        <v>2011</v>
      </c>
      <c r="D2692" s="1" t="s">
        <v>1</v>
      </c>
      <c r="E2692">
        <v>0</v>
      </c>
      <c r="F2692" s="3">
        <v>5.4583333333333401</v>
      </c>
      <c r="G2692">
        <v>9</v>
      </c>
      <c r="H2692" s="3">
        <v>7.0416666666666696</v>
      </c>
      <c r="I2692" s="5">
        <v>0</v>
      </c>
      <c r="J2692">
        <v>0</v>
      </c>
      <c r="K2692" s="25">
        <v>230770</v>
      </c>
    </row>
    <row r="2693" spans="1:11" x14ac:dyDescent="0.25">
      <c r="A2693" s="2">
        <v>40676</v>
      </c>
      <c r="B2693" s="25">
        <v>127378</v>
      </c>
      <c r="C2693">
        <v>2011</v>
      </c>
      <c r="D2693" s="1" t="s">
        <v>2</v>
      </c>
      <c r="E2693">
        <v>1</v>
      </c>
      <c r="F2693" s="3">
        <v>0</v>
      </c>
      <c r="G2693">
        <v>12</v>
      </c>
      <c r="H2693" s="3">
        <v>6.2916666666666696</v>
      </c>
      <c r="I2693" s="5">
        <v>0</v>
      </c>
      <c r="J2693">
        <v>0</v>
      </c>
      <c r="K2693" s="25">
        <v>165368</v>
      </c>
    </row>
    <row r="2694" spans="1:11" x14ac:dyDescent="0.25">
      <c r="A2694" s="2">
        <v>40677</v>
      </c>
      <c r="B2694" s="25">
        <v>127672</v>
      </c>
      <c r="C2694">
        <v>2011</v>
      </c>
      <c r="D2694" s="1" t="s">
        <v>3</v>
      </c>
      <c r="E2694">
        <v>0</v>
      </c>
      <c r="F2694" s="3">
        <v>3.0416666666666599</v>
      </c>
      <c r="G2694">
        <v>22</v>
      </c>
      <c r="H2694" s="3">
        <v>12.0416666666667</v>
      </c>
      <c r="I2694" s="5">
        <v>0</v>
      </c>
      <c r="J2694">
        <v>1</v>
      </c>
      <c r="K2694" s="25">
        <v>127378</v>
      </c>
    </row>
    <row r="2695" spans="1:11" x14ac:dyDescent="0.25">
      <c r="A2695" s="2">
        <v>40678</v>
      </c>
      <c r="B2695" s="25">
        <v>135429</v>
      </c>
      <c r="C2695">
        <v>2011</v>
      </c>
      <c r="D2695" s="1" t="s">
        <v>4</v>
      </c>
      <c r="E2695">
        <v>0</v>
      </c>
      <c r="F2695" s="3">
        <v>3.875</v>
      </c>
      <c r="G2695">
        <v>29</v>
      </c>
      <c r="H2695" s="3">
        <v>17.6666666666667</v>
      </c>
      <c r="I2695" s="5">
        <v>0</v>
      </c>
      <c r="J2695">
        <v>1</v>
      </c>
      <c r="K2695" s="25">
        <v>127672</v>
      </c>
    </row>
    <row r="2696" spans="1:11" x14ac:dyDescent="0.25">
      <c r="A2696" s="2">
        <v>40679</v>
      </c>
      <c r="B2696" s="25">
        <v>207991</v>
      </c>
      <c r="C2696">
        <v>2011</v>
      </c>
      <c r="D2696" s="1" t="s">
        <v>5</v>
      </c>
      <c r="E2696">
        <v>0</v>
      </c>
      <c r="F2696" s="3">
        <v>17.2916666666667</v>
      </c>
      <c r="G2696">
        <v>15</v>
      </c>
      <c r="H2696" s="3">
        <v>8.7916666666666696</v>
      </c>
      <c r="I2696" s="5">
        <v>0</v>
      </c>
      <c r="J2696">
        <v>0</v>
      </c>
      <c r="K2696" s="25">
        <v>135429</v>
      </c>
    </row>
    <row r="2697" spans="1:11" x14ac:dyDescent="0.25">
      <c r="A2697" s="2">
        <v>40680</v>
      </c>
      <c r="B2697" s="25">
        <v>274083</v>
      </c>
      <c r="C2697">
        <v>2011</v>
      </c>
      <c r="D2697" s="1" t="s">
        <v>6</v>
      </c>
      <c r="E2697">
        <v>0</v>
      </c>
      <c r="F2697" s="3">
        <v>19.3333333333333</v>
      </c>
      <c r="G2697">
        <v>12</v>
      </c>
      <c r="H2697" s="3">
        <v>7.25</v>
      </c>
      <c r="I2697" s="5">
        <v>0</v>
      </c>
      <c r="J2697">
        <v>0</v>
      </c>
      <c r="K2697" s="25">
        <v>207991</v>
      </c>
    </row>
    <row r="2698" spans="1:11" x14ac:dyDescent="0.25">
      <c r="A2698" s="2">
        <v>40681</v>
      </c>
      <c r="B2698" s="25">
        <v>308176</v>
      </c>
      <c r="C2698">
        <v>2011</v>
      </c>
      <c r="D2698" s="1" t="s">
        <v>7</v>
      </c>
      <c r="E2698">
        <v>0</v>
      </c>
      <c r="F2698" s="3">
        <v>20.3333333333333</v>
      </c>
      <c r="G2698">
        <v>15</v>
      </c>
      <c r="H2698" s="3">
        <v>6.4166666666666696</v>
      </c>
      <c r="I2698" s="5">
        <v>0</v>
      </c>
      <c r="J2698">
        <v>0</v>
      </c>
      <c r="K2698" s="25">
        <v>274083</v>
      </c>
    </row>
    <row r="2699" spans="1:11" x14ac:dyDescent="0.25">
      <c r="A2699" s="2">
        <v>40682</v>
      </c>
      <c r="B2699" s="25">
        <v>288868</v>
      </c>
      <c r="C2699">
        <v>2011</v>
      </c>
      <c r="D2699" s="1" t="s">
        <v>1</v>
      </c>
      <c r="E2699">
        <v>0</v>
      </c>
      <c r="F2699" s="3">
        <v>17.1666666666667</v>
      </c>
      <c r="G2699">
        <v>10</v>
      </c>
      <c r="H2699" s="3">
        <v>5</v>
      </c>
      <c r="I2699" s="5">
        <v>0</v>
      </c>
      <c r="J2699">
        <v>0</v>
      </c>
      <c r="K2699" s="25">
        <v>308176</v>
      </c>
    </row>
    <row r="2700" spans="1:11" x14ac:dyDescent="0.25">
      <c r="A2700" s="2">
        <v>40683</v>
      </c>
      <c r="B2700" s="25">
        <v>227795</v>
      </c>
      <c r="C2700">
        <v>2011</v>
      </c>
      <c r="D2700" s="1" t="s">
        <v>2</v>
      </c>
      <c r="E2700">
        <v>1</v>
      </c>
      <c r="F2700" s="3">
        <v>12.0833333333333</v>
      </c>
      <c r="G2700">
        <v>15</v>
      </c>
      <c r="H2700" s="3">
        <v>6.5833333333333304</v>
      </c>
      <c r="I2700" s="5">
        <v>0</v>
      </c>
      <c r="J2700">
        <v>0</v>
      </c>
      <c r="K2700" s="25">
        <v>288868</v>
      </c>
    </row>
    <row r="2701" spans="1:11" x14ac:dyDescent="0.25">
      <c r="A2701" s="2">
        <v>40684</v>
      </c>
      <c r="B2701" s="25">
        <v>151697</v>
      </c>
      <c r="C2701">
        <v>2011</v>
      </c>
      <c r="D2701" s="1" t="s">
        <v>3</v>
      </c>
      <c r="E2701">
        <v>0</v>
      </c>
      <c r="F2701" s="3">
        <v>4.7916666666666599</v>
      </c>
      <c r="G2701">
        <v>15</v>
      </c>
      <c r="H2701" s="3">
        <v>7.0833333333333304</v>
      </c>
      <c r="I2701" s="5">
        <v>0</v>
      </c>
      <c r="J2701">
        <v>1</v>
      </c>
      <c r="K2701" s="25">
        <v>227795</v>
      </c>
    </row>
    <row r="2702" spans="1:11" x14ac:dyDescent="0.25">
      <c r="A2702" s="2">
        <v>40685</v>
      </c>
      <c r="B2702" s="25">
        <v>151949</v>
      </c>
      <c r="C2702">
        <v>2011</v>
      </c>
      <c r="D2702" s="1" t="s">
        <v>4</v>
      </c>
      <c r="E2702">
        <v>0</v>
      </c>
      <c r="F2702" s="3">
        <v>9.3333333333333393</v>
      </c>
      <c r="G2702">
        <v>24</v>
      </c>
      <c r="H2702" s="3">
        <v>7.5416666666666696</v>
      </c>
      <c r="I2702" s="5">
        <v>0</v>
      </c>
      <c r="J2702">
        <v>1</v>
      </c>
      <c r="K2702" s="25">
        <v>151697</v>
      </c>
    </row>
    <row r="2703" spans="1:11" x14ac:dyDescent="0.25">
      <c r="A2703" s="2">
        <v>40686</v>
      </c>
      <c r="B2703" s="25">
        <v>186464</v>
      </c>
      <c r="C2703">
        <v>2011</v>
      </c>
      <c r="D2703" s="1" t="s">
        <v>5</v>
      </c>
      <c r="E2703">
        <v>0</v>
      </c>
      <c r="F2703" s="3">
        <v>11.375</v>
      </c>
      <c r="G2703">
        <v>18</v>
      </c>
      <c r="H2703" s="3">
        <v>9.625</v>
      </c>
      <c r="I2703" s="5">
        <v>0</v>
      </c>
      <c r="J2703">
        <v>0</v>
      </c>
      <c r="K2703" s="25">
        <v>151949</v>
      </c>
    </row>
    <row r="2704" spans="1:11" x14ac:dyDescent="0.25">
      <c r="A2704" s="2">
        <v>40687</v>
      </c>
      <c r="B2704" s="25">
        <v>205797</v>
      </c>
      <c r="C2704">
        <v>2011</v>
      </c>
      <c r="D2704" s="1" t="s">
        <v>6</v>
      </c>
      <c r="E2704">
        <v>0</v>
      </c>
      <c r="F2704" s="3">
        <v>13.2916666666667</v>
      </c>
      <c r="G2704">
        <v>14</v>
      </c>
      <c r="H2704" s="3">
        <v>6.2083333333333304</v>
      </c>
      <c r="I2704" s="5">
        <v>0</v>
      </c>
      <c r="J2704">
        <v>0</v>
      </c>
      <c r="K2704" s="25">
        <v>186464</v>
      </c>
    </row>
    <row r="2705" spans="1:11" x14ac:dyDescent="0.25">
      <c r="A2705" s="2">
        <v>40688</v>
      </c>
      <c r="B2705" s="25">
        <v>163031</v>
      </c>
      <c r="C2705">
        <v>2011</v>
      </c>
      <c r="D2705" s="1" t="s">
        <v>7</v>
      </c>
      <c r="E2705">
        <v>0</v>
      </c>
      <c r="F2705" s="3">
        <v>3.875</v>
      </c>
      <c r="G2705">
        <v>23</v>
      </c>
      <c r="H2705" s="3">
        <v>14.7083333333333</v>
      </c>
      <c r="I2705" s="5">
        <v>0</v>
      </c>
      <c r="J2705">
        <v>0</v>
      </c>
      <c r="K2705" s="25">
        <v>205797</v>
      </c>
    </row>
    <row r="2706" spans="1:11" x14ac:dyDescent="0.25">
      <c r="A2706" s="2">
        <v>40689</v>
      </c>
      <c r="B2706" s="25">
        <v>187756</v>
      </c>
      <c r="C2706">
        <v>2011</v>
      </c>
      <c r="D2706" s="1" t="s">
        <v>1</v>
      </c>
      <c r="E2706">
        <v>0</v>
      </c>
      <c r="F2706" s="3">
        <v>14.5416666666667</v>
      </c>
      <c r="G2706">
        <v>15</v>
      </c>
      <c r="H2706" s="3">
        <v>6.9583333333333304</v>
      </c>
      <c r="I2706" s="5">
        <v>0</v>
      </c>
      <c r="J2706">
        <v>0</v>
      </c>
      <c r="K2706" s="25">
        <v>163031</v>
      </c>
    </row>
    <row r="2707" spans="1:11" x14ac:dyDescent="0.25">
      <c r="A2707" s="2">
        <v>40690</v>
      </c>
      <c r="B2707" s="25">
        <v>175416</v>
      </c>
      <c r="C2707">
        <v>2011</v>
      </c>
      <c r="D2707" s="1" t="s">
        <v>2</v>
      </c>
      <c r="E2707">
        <v>1</v>
      </c>
      <c r="F2707" s="3">
        <v>10.0833333333333</v>
      </c>
      <c r="G2707">
        <v>13</v>
      </c>
      <c r="H2707" s="3">
        <v>6.7083333333333304</v>
      </c>
      <c r="I2707" s="5">
        <v>0</v>
      </c>
      <c r="J2707">
        <v>0</v>
      </c>
      <c r="K2707" s="25">
        <v>187756</v>
      </c>
    </row>
    <row r="2708" spans="1:11" x14ac:dyDescent="0.25">
      <c r="A2708" s="2">
        <v>40691</v>
      </c>
      <c r="B2708" s="25">
        <v>188935</v>
      </c>
      <c r="C2708">
        <v>2011</v>
      </c>
      <c r="D2708" s="1" t="s">
        <v>3</v>
      </c>
      <c r="E2708">
        <v>0</v>
      </c>
      <c r="F2708" s="3">
        <v>15.375</v>
      </c>
      <c r="G2708">
        <v>16</v>
      </c>
      <c r="H2708" s="3">
        <v>8</v>
      </c>
      <c r="I2708" s="5">
        <v>0</v>
      </c>
      <c r="J2708">
        <v>1</v>
      </c>
      <c r="K2708" s="25">
        <v>175416</v>
      </c>
    </row>
    <row r="2709" spans="1:11" x14ac:dyDescent="0.25">
      <c r="A2709" s="2">
        <v>40692</v>
      </c>
      <c r="B2709" s="25">
        <v>264851</v>
      </c>
      <c r="C2709">
        <v>2011</v>
      </c>
      <c r="D2709" s="1" t="s">
        <v>4</v>
      </c>
      <c r="E2709">
        <v>0</v>
      </c>
      <c r="F2709" s="3">
        <v>21.1666666666667</v>
      </c>
      <c r="G2709">
        <v>15</v>
      </c>
      <c r="H2709" s="3">
        <v>6.3333333333333304</v>
      </c>
      <c r="I2709" s="5">
        <v>0</v>
      </c>
      <c r="J2709">
        <v>1</v>
      </c>
      <c r="K2709" s="25">
        <v>188935</v>
      </c>
    </row>
    <row r="2710" spans="1:11" x14ac:dyDescent="0.25">
      <c r="A2710" s="2">
        <v>40693</v>
      </c>
      <c r="B2710" s="25">
        <v>271013</v>
      </c>
      <c r="C2710">
        <v>2011</v>
      </c>
      <c r="D2710" s="1" t="s">
        <v>5</v>
      </c>
      <c r="E2710">
        <v>0</v>
      </c>
      <c r="F2710" s="3">
        <v>15.7916666666667</v>
      </c>
      <c r="G2710">
        <v>17</v>
      </c>
      <c r="H2710" s="3">
        <v>8.5416666666666696</v>
      </c>
      <c r="I2710" s="5">
        <v>0</v>
      </c>
      <c r="J2710">
        <v>0</v>
      </c>
      <c r="K2710" s="25">
        <v>264851</v>
      </c>
    </row>
    <row r="2711" spans="1:11" x14ac:dyDescent="0.25">
      <c r="A2711" s="2">
        <v>40694</v>
      </c>
      <c r="B2711" s="25">
        <v>164014</v>
      </c>
      <c r="C2711">
        <v>2011</v>
      </c>
      <c r="D2711" s="1" t="s">
        <v>6</v>
      </c>
      <c r="E2711">
        <v>0</v>
      </c>
      <c r="F2711" s="3">
        <v>0</v>
      </c>
      <c r="G2711">
        <v>22</v>
      </c>
      <c r="H2711" s="3">
        <v>13.0416666666667</v>
      </c>
      <c r="I2711" s="5">
        <v>0</v>
      </c>
      <c r="J2711">
        <v>0</v>
      </c>
      <c r="K2711" s="25">
        <v>271013</v>
      </c>
    </row>
    <row r="2712" spans="1:11" x14ac:dyDescent="0.25">
      <c r="A2712" s="2">
        <v>40695</v>
      </c>
      <c r="B2712" s="25">
        <v>145107</v>
      </c>
      <c r="C2712">
        <v>2011</v>
      </c>
      <c r="D2712" s="1" t="s">
        <v>7</v>
      </c>
      <c r="E2712">
        <v>0</v>
      </c>
      <c r="F2712" s="3">
        <v>0</v>
      </c>
      <c r="G2712">
        <v>21</v>
      </c>
      <c r="H2712" s="3">
        <v>14.2916666666667</v>
      </c>
      <c r="I2712" s="5">
        <v>0</v>
      </c>
      <c r="J2712">
        <v>0</v>
      </c>
      <c r="K2712" s="25">
        <v>164014</v>
      </c>
    </row>
    <row r="2713" spans="1:11" x14ac:dyDescent="0.25">
      <c r="A2713" s="2">
        <v>40696</v>
      </c>
      <c r="B2713" s="25">
        <v>173587</v>
      </c>
      <c r="C2713">
        <v>2011</v>
      </c>
      <c r="D2713" s="1" t="s">
        <v>1</v>
      </c>
      <c r="E2713">
        <v>0</v>
      </c>
      <c r="F2713" s="3">
        <v>13.5833333333333</v>
      </c>
      <c r="G2713">
        <v>18</v>
      </c>
      <c r="H2713" s="3">
        <v>8.5833333333333304</v>
      </c>
      <c r="I2713" s="5">
        <v>0</v>
      </c>
      <c r="J2713">
        <v>0</v>
      </c>
      <c r="K2713" s="25">
        <v>145107</v>
      </c>
    </row>
    <row r="2714" spans="1:11" x14ac:dyDescent="0.25">
      <c r="A2714" s="2">
        <v>40697</v>
      </c>
      <c r="B2714" s="25">
        <v>171301</v>
      </c>
      <c r="C2714">
        <v>2011</v>
      </c>
      <c r="D2714" s="1" t="s">
        <v>2</v>
      </c>
      <c r="E2714">
        <v>1</v>
      </c>
      <c r="F2714" s="3">
        <v>11</v>
      </c>
      <c r="G2714">
        <v>10</v>
      </c>
      <c r="H2714" s="3">
        <v>5.375</v>
      </c>
      <c r="I2714" s="5">
        <v>0</v>
      </c>
      <c r="J2714">
        <v>0</v>
      </c>
      <c r="K2714" s="25">
        <v>173587</v>
      </c>
    </row>
    <row r="2715" spans="1:11" x14ac:dyDescent="0.25">
      <c r="A2715" s="2">
        <v>40698</v>
      </c>
      <c r="B2715" s="25">
        <v>127557</v>
      </c>
      <c r="C2715">
        <v>2011</v>
      </c>
      <c r="D2715" s="1" t="s">
        <v>3</v>
      </c>
      <c r="E2715">
        <v>0</v>
      </c>
      <c r="F2715" s="3">
        <v>2.5</v>
      </c>
      <c r="G2715">
        <v>10</v>
      </c>
      <c r="H2715" s="3">
        <v>6.2083333333333304</v>
      </c>
      <c r="I2715" s="5">
        <v>0</v>
      </c>
      <c r="J2715">
        <v>1</v>
      </c>
      <c r="K2715" s="25">
        <v>171301</v>
      </c>
    </row>
    <row r="2716" spans="1:11" x14ac:dyDescent="0.25">
      <c r="A2716" s="2">
        <v>40699</v>
      </c>
      <c r="B2716" s="25">
        <v>107631</v>
      </c>
      <c r="C2716">
        <v>2011</v>
      </c>
      <c r="D2716" s="1" t="s">
        <v>4</v>
      </c>
      <c r="E2716">
        <v>0</v>
      </c>
      <c r="F2716" s="3">
        <v>0</v>
      </c>
      <c r="G2716">
        <v>20</v>
      </c>
      <c r="H2716" s="3">
        <v>10.7916666666667</v>
      </c>
      <c r="I2716" s="5">
        <v>0</v>
      </c>
      <c r="J2716">
        <v>1</v>
      </c>
      <c r="K2716" s="25">
        <v>127557</v>
      </c>
    </row>
    <row r="2717" spans="1:11" x14ac:dyDescent="0.25">
      <c r="A2717" s="2">
        <v>40700</v>
      </c>
      <c r="B2717" s="25">
        <v>120064</v>
      </c>
      <c r="C2717">
        <v>2011</v>
      </c>
      <c r="D2717" s="1" t="s">
        <v>5</v>
      </c>
      <c r="E2717">
        <v>0</v>
      </c>
      <c r="F2717" s="3">
        <v>4.1666666666671397E-2</v>
      </c>
      <c r="G2717">
        <v>30</v>
      </c>
      <c r="H2717" s="3">
        <v>13</v>
      </c>
      <c r="I2717" s="5">
        <v>0</v>
      </c>
      <c r="J2717">
        <v>0</v>
      </c>
      <c r="K2717" s="25">
        <v>107631</v>
      </c>
    </row>
    <row r="2718" spans="1:11" x14ac:dyDescent="0.25">
      <c r="A2718" s="2">
        <v>40701</v>
      </c>
      <c r="B2718" s="25">
        <v>127614</v>
      </c>
      <c r="C2718">
        <v>2011</v>
      </c>
      <c r="D2718" s="1" t="s">
        <v>6</v>
      </c>
      <c r="E2718">
        <v>0</v>
      </c>
      <c r="F2718" s="3">
        <v>3.3333333333333401</v>
      </c>
      <c r="G2718">
        <v>12</v>
      </c>
      <c r="H2718" s="3">
        <v>5.7916666666666696</v>
      </c>
      <c r="I2718" s="5">
        <v>0</v>
      </c>
      <c r="J2718">
        <v>0</v>
      </c>
      <c r="K2718" s="25">
        <v>120064</v>
      </c>
    </row>
    <row r="2719" spans="1:11" x14ac:dyDescent="0.25">
      <c r="A2719" s="2">
        <v>40702</v>
      </c>
      <c r="B2719" s="25">
        <v>130277</v>
      </c>
      <c r="C2719">
        <v>2011</v>
      </c>
      <c r="D2719" s="1" t="s">
        <v>7</v>
      </c>
      <c r="E2719">
        <v>0</v>
      </c>
      <c r="F2719" s="3">
        <v>6.2916666666666599</v>
      </c>
      <c r="G2719">
        <v>26</v>
      </c>
      <c r="H2719" s="3">
        <v>8.8333333333333304</v>
      </c>
      <c r="I2719" s="5">
        <v>0</v>
      </c>
      <c r="J2719">
        <v>0</v>
      </c>
      <c r="K2719" s="25">
        <v>127614</v>
      </c>
    </row>
    <row r="2720" spans="1:11" x14ac:dyDescent="0.25">
      <c r="A2720" s="2">
        <v>40703</v>
      </c>
      <c r="B2720" s="25">
        <v>142936</v>
      </c>
      <c r="C2720">
        <v>2011</v>
      </c>
      <c r="D2720" s="1" t="s">
        <v>1</v>
      </c>
      <c r="E2720">
        <v>0</v>
      </c>
      <c r="F2720" s="3">
        <v>8.125</v>
      </c>
      <c r="G2720">
        <v>23</v>
      </c>
      <c r="H2720" s="3">
        <v>8.1666666666666696</v>
      </c>
      <c r="I2720" s="5">
        <v>0</v>
      </c>
      <c r="J2720">
        <v>0</v>
      </c>
      <c r="K2720" s="25">
        <v>130277</v>
      </c>
    </row>
    <row r="2721" spans="1:11" x14ac:dyDescent="0.25">
      <c r="A2721" s="2">
        <v>40704</v>
      </c>
      <c r="B2721" s="25">
        <v>119236</v>
      </c>
      <c r="C2721">
        <v>2011</v>
      </c>
      <c r="D2721" s="1" t="s">
        <v>2</v>
      </c>
      <c r="E2721">
        <v>1</v>
      </c>
      <c r="F2721" s="3">
        <v>0</v>
      </c>
      <c r="G2721">
        <v>24</v>
      </c>
      <c r="H2721" s="3">
        <v>7.875</v>
      </c>
      <c r="I2721" s="5">
        <v>0</v>
      </c>
      <c r="J2721">
        <v>0</v>
      </c>
      <c r="K2721" s="25">
        <v>142936</v>
      </c>
    </row>
    <row r="2722" spans="1:11" x14ac:dyDescent="0.25">
      <c r="A2722" s="2">
        <v>40705</v>
      </c>
      <c r="B2722" s="25">
        <v>106052</v>
      </c>
      <c r="C2722">
        <v>2011</v>
      </c>
      <c r="D2722" s="1" t="s">
        <v>3</v>
      </c>
      <c r="E2722">
        <v>0</v>
      </c>
      <c r="F2722" s="3">
        <v>0</v>
      </c>
      <c r="G2722">
        <v>12</v>
      </c>
      <c r="H2722" s="3">
        <v>6.5</v>
      </c>
      <c r="I2722" s="5">
        <v>0</v>
      </c>
      <c r="J2722">
        <v>1</v>
      </c>
      <c r="K2722" s="25">
        <v>119236</v>
      </c>
    </row>
    <row r="2723" spans="1:11" x14ac:dyDescent="0.25">
      <c r="A2723" s="2">
        <v>40706</v>
      </c>
      <c r="B2723" s="25">
        <v>105486</v>
      </c>
      <c r="C2723">
        <v>2011</v>
      </c>
      <c r="D2723" s="1" t="s">
        <v>4</v>
      </c>
      <c r="E2723">
        <v>0</v>
      </c>
      <c r="F2723" s="3">
        <v>0</v>
      </c>
      <c r="G2723">
        <v>16</v>
      </c>
      <c r="H2723" s="3">
        <v>6.625</v>
      </c>
      <c r="I2723" s="5">
        <v>0</v>
      </c>
      <c r="J2723">
        <v>1</v>
      </c>
      <c r="K2723" s="25">
        <v>106052</v>
      </c>
    </row>
    <row r="2724" spans="1:11" x14ac:dyDescent="0.25">
      <c r="A2724" s="2">
        <v>40707</v>
      </c>
      <c r="B2724" s="25">
        <v>116578</v>
      </c>
      <c r="C2724">
        <v>2011</v>
      </c>
      <c r="D2724" s="1" t="s">
        <v>5</v>
      </c>
      <c r="E2724">
        <v>0</v>
      </c>
      <c r="F2724" s="3">
        <v>4.1666666666671397E-2</v>
      </c>
      <c r="G2724">
        <v>16</v>
      </c>
      <c r="H2724" s="3">
        <v>6.0416666666666696</v>
      </c>
      <c r="I2724" s="5">
        <v>0</v>
      </c>
      <c r="J2724">
        <v>0</v>
      </c>
      <c r="K2724" s="25">
        <v>105486</v>
      </c>
    </row>
    <row r="2725" spans="1:11" x14ac:dyDescent="0.25">
      <c r="A2725" s="2">
        <v>40708</v>
      </c>
      <c r="B2725" s="25">
        <v>115646</v>
      </c>
      <c r="C2725">
        <v>2011</v>
      </c>
      <c r="D2725" s="1" t="s">
        <v>6</v>
      </c>
      <c r="E2725">
        <v>0</v>
      </c>
      <c r="F2725" s="3">
        <v>0</v>
      </c>
      <c r="G2725">
        <v>12</v>
      </c>
      <c r="H2725" s="3">
        <v>5.9583333333333304</v>
      </c>
      <c r="I2725" s="5">
        <v>0</v>
      </c>
      <c r="J2725">
        <v>0</v>
      </c>
      <c r="K2725" s="25">
        <v>116578</v>
      </c>
    </row>
    <row r="2726" spans="1:11" x14ac:dyDescent="0.25">
      <c r="A2726" s="2">
        <v>40709</v>
      </c>
      <c r="B2726" s="25">
        <v>106574</v>
      </c>
      <c r="C2726">
        <v>2011</v>
      </c>
      <c r="D2726" s="1" t="s">
        <v>7</v>
      </c>
      <c r="E2726">
        <v>0</v>
      </c>
      <c r="F2726" s="3">
        <v>0</v>
      </c>
      <c r="G2726">
        <v>18</v>
      </c>
      <c r="H2726" s="3">
        <v>9.9166666666666696</v>
      </c>
      <c r="I2726" s="5">
        <v>0</v>
      </c>
      <c r="J2726">
        <v>0</v>
      </c>
      <c r="K2726" s="25">
        <v>115646</v>
      </c>
    </row>
    <row r="2727" spans="1:11" x14ac:dyDescent="0.25">
      <c r="A2727" s="2">
        <v>40710</v>
      </c>
      <c r="B2727" s="25">
        <v>126503</v>
      </c>
      <c r="C2727">
        <v>2011</v>
      </c>
      <c r="D2727" s="1" t="s">
        <v>1</v>
      </c>
      <c r="E2727">
        <v>0</v>
      </c>
      <c r="F2727" s="3">
        <v>7.125</v>
      </c>
      <c r="G2727">
        <v>24</v>
      </c>
      <c r="H2727" s="3">
        <v>8.2083333333333304</v>
      </c>
      <c r="I2727" s="5">
        <v>0</v>
      </c>
      <c r="J2727">
        <v>0</v>
      </c>
      <c r="K2727" s="25">
        <v>106574</v>
      </c>
    </row>
    <row r="2728" spans="1:11" x14ac:dyDescent="0.25">
      <c r="A2728" s="2">
        <v>40711</v>
      </c>
      <c r="B2728" s="25">
        <v>123041</v>
      </c>
      <c r="C2728">
        <v>2011</v>
      </c>
      <c r="D2728" s="1" t="s">
        <v>2</v>
      </c>
      <c r="E2728">
        <v>1</v>
      </c>
      <c r="F2728" s="3">
        <v>3.9583333333333401</v>
      </c>
      <c r="G2728">
        <v>12</v>
      </c>
      <c r="H2728" s="3">
        <v>7.125</v>
      </c>
      <c r="I2728" s="5">
        <v>0</v>
      </c>
      <c r="J2728">
        <v>0</v>
      </c>
      <c r="K2728" s="25">
        <v>126503</v>
      </c>
    </row>
    <row r="2729" spans="1:11" x14ac:dyDescent="0.25">
      <c r="A2729" s="2">
        <v>40712</v>
      </c>
      <c r="B2729" s="25">
        <v>103464</v>
      </c>
      <c r="C2729">
        <v>2011</v>
      </c>
      <c r="D2729" s="1" t="s">
        <v>3</v>
      </c>
      <c r="E2729">
        <v>0</v>
      </c>
      <c r="F2729" s="3">
        <v>0</v>
      </c>
      <c r="G2729">
        <v>20</v>
      </c>
      <c r="H2729" s="3">
        <v>8.25</v>
      </c>
      <c r="I2729" s="5">
        <v>0</v>
      </c>
      <c r="J2729">
        <v>1</v>
      </c>
      <c r="K2729" s="25">
        <v>123041</v>
      </c>
    </row>
    <row r="2730" spans="1:11" x14ac:dyDescent="0.25">
      <c r="A2730" s="2">
        <v>40713</v>
      </c>
      <c r="B2730" s="25">
        <v>120478</v>
      </c>
      <c r="C2730">
        <v>2011</v>
      </c>
      <c r="D2730" s="1" t="s">
        <v>4</v>
      </c>
      <c r="E2730">
        <v>0</v>
      </c>
      <c r="F2730" s="3">
        <v>12.0833333333333</v>
      </c>
      <c r="G2730">
        <v>12</v>
      </c>
      <c r="H2730" s="3">
        <v>5.2916666666666696</v>
      </c>
      <c r="I2730" s="5">
        <v>0</v>
      </c>
      <c r="J2730">
        <v>1</v>
      </c>
      <c r="K2730" s="25">
        <v>103464</v>
      </c>
    </row>
    <row r="2731" spans="1:11" x14ac:dyDescent="0.25">
      <c r="A2731" s="2">
        <v>40714</v>
      </c>
      <c r="B2731" s="25">
        <v>134373</v>
      </c>
      <c r="C2731">
        <v>2011</v>
      </c>
      <c r="D2731" s="1" t="s">
        <v>5</v>
      </c>
      <c r="E2731">
        <v>0</v>
      </c>
      <c r="F2731" s="3">
        <v>2.9166666666666599</v>
      </c>
      <c r="G2731">
        <v>10</v>
      </c>
      <c r="H2731" s="3">
        <v>6.4166666666666696</v>
      </c>
      <c r="I2731" s="5">
        <v>0</v>
      </c>
      <c r="J2731">
        <v>0</v>
      </c>
      <c r="K2731" s="25">
        <v>120478</v>
      </c>
    </row>
    <row r="2732" spans="1:11" x14ac:dyDescent="0.25">
      <c r="A2732" s="2">
        <v>40715</v>
      </c>
      <c r="B2732" s="25">
        <v>111468</v>
      </c>
      <c r="C2732">
        <v>2011</v>
      </c>
      <c r="D2732" s="1" t="s">
        <v>6</v>
      </c>
      <c r="E2732">
        <v>0</v>
      </c>
      <c r="F2732" s="3">
        <v>0</v>
      </c>
      <c r="G2732">
        <v>9</v>
      </c>
      <c r="H2732" s="3">
        <v>6.625</v>
      </c>
      <c r="I2732" s="5">
        <v>0</v>
      </c>
      <c r="J2732">
        <v>0</v>
      </c>
      <c r="K2732" s="25">
        <v>134373</v>
      </c>
    </row>
    <row r="2733" spans="1:11" x14ac:dyDescent="0.25">
      <c r="A2733" s="2">
        <v>40716</v>
      </c>
      <c r="B2733" s="25">
        <v>104940</v>
      </c>
      <c r="C2733">
        <v>2011</v>
      </c>
      <c r="D2733" s="1" t="s">
        <v>7</v>
      </c>
      <c r="E2733">
        <v>0</v>
      </c>
      <c r="F2733" s="3">
        <v>0</v>
      </c>
      <c r="G2733">
        <v>10</v>
      </c>
      <c r="H2733" s="3">
        <v>5.7916666666666696</v>
      </c>
      <c r="I2733" s="5">
        <v>0</v>
      </c>
      <c r="J2733">
        <v>0</v>
      </c>
      <c r="K2733" s="25">
        <v>111468</v>
      </c>
    </row>
    <row r="2734" spans="1:11" x14ac:dyDescent="0.25">
      <c r="A2734" s="2">
        <v>40717</v>
      </c>
      <c r="B2734" s="25">
        <v>99381</v>
      </c>
      <c r="C2734">
        <v>2011</v>
      </c>
      <c r="D2734" s="1" t="s">
        <v>1</v>
      </c>
      <c r="E2734">
        <v>0</v>
      </c>
      <c r="F2734" s="3">
        <v>0</v>
      </c>
      <c r="G2734">
        <v>17</v>
      </c>
      <c r="H2734" s="3">
        <v>7.7083333333333304</v>
      </c>
      <c r="I2734" s="5">
        <v>0</v>
      </c>
      <c r="J2734">
        <v>0</v>
      </c>
      <c r="K2734" s="25">
        <v>104940</v>
      </c>
    </row>
    <row r="2735" spans="1:11" x14ac:dyDescent="0.25">
      <c r="A2735" s="2">
        <v>40718</v>
      </c>
      <c r="B2735" s="25">
        <v>96633</v>
      </c>
      <c r="C2735">
        <v>2011</v>
      </c>
      <c r="D2735" s="1" t="s">
        <v>2</v>
      </c>
      <c r="E2735">
        <v>1</v>
      </c>
      <c r="F2735" s="3">
        <v>0</v>
      </c>
      <c r="G2735">
        <v>13</v>
      </c>
      <c r="H2735" s="3">
        <v>4.8333333333333304</v>
      </c>
      <c r="I2735" s="5">
        <v>0</v>
      </c>
      <c r="J2735">
        <v>0</v>
      </c>
      <c r="K2735" s="25">
        <v>99381</v>
      </c>
    </row>
    <row r="2736" spans="1:11" x14ac:dyDescent="0.25">
      <c r="A2736" s="2">
        <v>40719</v>
      </c>
      <c r="B2736" s="25">
        <v>91049</v>
      </c>
      <c r="C2736">
        <v>2011</v>
      </c>
      <c r="D2736" s="1" t="s">
        <v>3</v>
      </c>
      <c r="E2736">
        <v>0</v>
      </c>
      <c r="F2736" s="3">
        <v>0</v>
      </c>
      <c r="G2736">
        <v>13</v>
      </c>
      <c r="H2736" s="3">
        <v>6.5416666666666696</v>
      </c>
      <c r="I2736" s="5">
        <v>0</v>
      </c>
      <c r="J2736">
        <v>1</v>
      </c>
      <c r="K2736" s="25">
        <v>96633</v>
      </c>
    </row>
    <row r="2737" spans="1:11" x14ac:dyDescent="0.25">
      <c r="A2737" s="2">
        <v>40720</v>
      </c>
      <c r="B2737" s="25">
        <v>91888</v>
      </c>
      <c r="C2737">
        <v>2011</v>
      </c>
      <c r="D2737" s="1" t="s">
        <v>4</v>
      </c>
      <c r="E2737">
        <v>0</v>
      </c>
      <c r="F2737" s="3">
        <v>0</v>
      </c>
      <c r="G2737">
        <v>13</v>
      </c>
      <c r="H2737" s="3">
        <v>6.75</v>
      </c>
      <c r="I2737" s="5">
        <v>0</v>
      </c>
      <c r="J2737">
        <v>1</v>
      </c>
      <c r="K2737" s="25">
        <v>91049</v>
      </c>
    </row>
    <row r="2738" spans="1:11" x14ac:dyDescent="0.25">
      <c r="A2738" s="2">
        <v>40721</v>
      </c>
      <c r="B2738" s="25">
        <v>100867</v>
      </c>
      <c r="C2738">
        <v>2011</v>
      </c>
      <c r="D2738" s="1" t="s">
        <v>5</v>
      </c>
      <c r="E2738">
        <v>0</v>
      </c>
      <c r="F2738" s="3">
        <v>0</v>
      </c>
      <c r="G2738">
        <v>14</v>
      </c>
      <c r="H2738" s="3">
        <v>7.5416666666666696</v>
      </c>
      <c r="I2738" s="5">
        <v>0</v>
      </c>
      <c r="J2738">
        <v>0</v>
      </c>
      <c r="K2738" s="25">
        <v>91888</v>
      </c>
    </row>
    <row r="2739" spans="1:11" x14ac:dyDescent="0.25">
      <c r="A2739" s="2">
        <v>40722</v>
      </c>
      <c r="B2739" s="25">
        <v>97572</v>
      </c>
      <c r="C2739">
        <v>2011</v>
      </c>
      <c r="D2739" s="1" t="s">
        <v>6</v>
      </c>
      <c r="E2739">
        <v>0</v>
      </c>
      <c r="F2739" s="3">
        <v>0</v>
      </c>
      <c r="G2739">
        <v>24</v>
      </c>
      <c r="H2739" s="3">
        <v>14.4166666666667</v>
      </c>
      <c r="I2739" s="5">
        <v>0</v>
      </c>
      <c r="J2739">
        <v>0</v>
      </c>
      <c r="K2739" s="25">
        <v>100867</v>
      </c>
    </row>
    <row r="2740" spans="1:11" x14ac:dyDescent="0.25">
      <c r="A2740" s="2">
        <v>40723</v>
      </c>
      <c r="B2740" s="25">
        <v>102428</v>
      </c>
      <c r="C2740">
        <v>2011</v>
      </c>
      <c r="D2740" s="1" t="s">
        <v>7</v>
      </c>
      <c r="E2740">
        <v>0</v>
      </c>
      <c r="F2740" s="3">
        <v>0</v>
      </c>
      <c r="G2740">
        <v>37</v>
      </c>
      <c r="H2740" s="3">
        <v>12.4583333333333</v>
      </c>
      <c r="I2740" s="5">
        <v>0</v>
      </c>
      <c r="J2740">
        <v>0</v>
      </c>
      <c r="K2740" s="25">
        <v>97572</v>
      </c>
    </row>
    <row r="2741" spans="1:11" x14ac:dyDescent="0.25">
      <c r="A2741" s="2">
        <v>40724</v>
      </c>
      <c r="B2741" s="25">
        <v>101322</v>
      </c>
      <c r="C2741">
        <v>2011</v>
      </c>
      <c r="D2741" s="1" t="s">
        <v>1</v>
      </c>
      <c r="E2741">
        <v>0</v>
      </c>
      <c r="F2741" s="3">
        <v>0</v>
      </c>
      <c r="G2741">
        <v>10</v>
      </c>
      <c r="H2741" s="3">
        <v>5.1666666666666696</v>
      </c>
      <c r="I2741" s="5">
        <v>0</v>
      </c>
      <c r="J2741">
        <v>0</v>
      </c>
      <c r="K2741" s="25">
        <v>102428</v>
      </c>
    </row>
    <row r="2742" spans="1:11" x14ac:dyDescent="0.25">
      <c r="A2742" s="2">
        <v>40725</v>
      </c>
      <c r="B2742" s="25">
        <v>95659</v>
      </c>
      <c r="C2742">
        <v>2011</v>
      </c>
      <c r="D2742" s="1" t="s">
        <v>2</v>
      </c>
      <c r="E2742">
        <v>1</v>
      </c>
      <c r="F2742" s="3">
        <v>0</v>
      </c>
      <c r="G2742">
        <v>12</v>
      </c>
      <c r="H2742" s="3">
        <v>5.5416666666666696</v>
      </c>
      <c r="I2742" s="5">
        <v>0</v>
      </c>
      <c r="J2742">
        <v>0</v>
      </c>
      <c r="K2742" s="25">
        <v>101322</v>
      </c>
    </row>
    <row r="2743" spans="1:11" x14ac:dyDescent="0.25">
      <c r="A2743" s="2">
        <v>40726</v>
      </c>
      <c r="B2743" s="25">
        <v>83202</v>
      </c>
      <c r="C2743">
        <v>2011</v>
      </c>
      <c r="D2743" s="1" t="s">
        <v>3</v>
      </c>
      <c r="E2743">
        <v>0</v>
      </c>
      <c r="F2743" s="3">
        <v>0</v>
      </c>
      <c r="G2743">
        <v>15</v>
      </c>
      <c r="H2743" s="3">
        <v>9</v>
      </c>
      <c r="I2743" s="5">
        <v>0</v>
      </c>
      <c r="J2743">
        <v>1</v>
      </c>
      <c r="K2743" s="25">
        <v>95659</v>
      </c>
    </row>
    <row r="2744" spans="1:11" x14ac:dyDescent="0.25">
      <c r="A2744" s="2">
        <v>40727</v>
      </c>
      <c r="B2744" s="25">
        <v>70508</v>
      </c>
      <c r="C2744">
        <v>2011</v>
      </c>
      <c r="D2744" s="1" t="s">
        <v>4</v>
      </c>
      <c r="E2744">
        <v>0</v>
      </c>
      <c r="F2744" s="3">
        <v>0</v>
      </c>
      <c r="G2744">
        <v>21</v>
      </c>
      <c r="H2744" s="3">
        <v>10.9583333333333</v>
      </c>
      <c r="I2744" s="5">
        <v>0</v>
      </c>
      <c r="J2744">
        <v>1</v>
      </c>
      <c r="K2744" s="25">
        <v>83202</v>
      </c>
    </row>
    <row r="2745" spans="1:11" x14ac:dyDescent="0.25">
      <c r="A2745" s="2">
        <v>40728</v>
      </c>
      <c r="B2745" s="25">
        <v>78501</v>
      </c>
      <c r="C2745">
        <v>2011</v>
      </c>
      <c r="D2745" s="1" t="s">
        <v>5</v>
      </c>
      <c r="E2745">
        <v>0</v>
      </c>
      <c r="F2745" s="3">
        <v>0</v>
      </c>
      <c r="G2745">
        <v>21</v>
      </c>
      <c r="H2745" s="3">
        <v>10.8333333333333</v>
      </c>
      <c r="I2745" s="5">
        <v>0</v>
      </c>
      <c r="J2745">
        <v>0</v>
      </c>
      <c r="K2745" s="25">
        <v>70508</v>
      </c>
    </row>
    <row r="2746" spans="1:11" x14ac:dyDescent="0.25">
      <c r="A2746" s="2">
        <v>40729</v>
      </c>
      <c r="B2746" s="25">
        <v>96902</v>
      </c>
      <c r="C2746">
        <v>2011</v>
      </c>
      <c r="D2746" s="1" t="s">
        <v>6</v>
      </c>
      <c r="E2746">
        <v>0</v>
      </c>
      <c r="F2746" s="3">
        <v>0</v>
      </c>
      <c r="G2746">
        <v>26</v>
      </c>
      <c r="H2746" s="3">
        <v>10.3333333333333</v>
      </c>
      <c r="I2746" s="5">
        <v>0</v>
      </c>
      <c r="J2746">
        <v>0</v>
      </c>
      <c r="K2746" s="25">
        <v>78501</v>
      </c>
    </row>
    <row r="2747" spans="1:11" x14ac:dyDescent="0.25">
      <c r="A2747" s="2">
        <v>40730</v>
      </c>
      <c r="B2747" s="25">
        <v>95137</v>
      </c>
      <c r="C2747">
        <v>2011</v>
      </c>
      <c r="D2747" s="1" t="s">
        <v>7</v>
      </c>
      <c r="E2747">
        <v>0</v>
      </c>
      <c r="F2747" s="3">
        <v>0</v>
      </c>
      <c r="G2747">
        <v>8</v>
      </c>
      <c r="H2747" s="3">
        <v>4.875</v>
      </c>
      <c r="I2747" s="5">
        <v>0</v>
      </c>
      <c r="J2747">
        <v>0</v>
      </c>
      <c r="K2747" s="25">
        <v>96902</v>
      </c>
    </row>
    <row r="2748" spans="1:11" x14ac:dyDescent="0.25">
      <c r="A2748" s="2">
        <v>40731</v>
      </c>
      <c r="B2748" s="25">
        <v>94916</v>
      </c>
      <c r="C2748">
        <v>2011</v>
      </c>
      <c r="D2748" s="1" t="s">
        <v>1</v>
      </c>
      <c r="E2748">
        <v>0</v>
      </c>
      <c r="F2748" s="3">
        <v>0</v>
      </c>
      <c r="G2748">
        <v>17</v>
      </c>
      <c r="H2748" s="3">
        <v>7.5416666666666696</v>
      </c>
      <c r="I2748" s="5">
        <v>0</v>
      </c>
      <c r="J2748">
        <v>0</v>
      </c>
      <c r="K2748" s="25">
        <v>95137</v>
      </c>
    </row>
    <row r="2749" spans="1:11" x14ac:dyDescent="0.25">
      <c r="A2749" s="2">
        <v>40732</v>
      </c>
      <c r="B2749" s="25">
        <v>91674</v>
      </c>
      <c r="C2749">
        <v>2011</v>
      </c>
      <c r="D2749" s="1" t="s">
        <v>2</v>
      </c>
      <c r="E2749">
        <v>1</v>
      </c>
      <c r="F2749" s="3">
        <v>0</v>
      </c>
      <c r="G2749">
        <v>12</v>
      </c>
      <c r="H2749" s="3">
        <v>5.7083333333333304</v>
      </c>
      <c r="I2749" s="5">
        <v>0</v>
      </c>
      <c r="J2749">
        <v>0</v>
      </c>
      <c r="K2749" s="25">
        <v>94916</v>
      </c>
    </row>
    <row r="2750" spans="1:11" x14ac:dyDescent="0.25">
      <c r="A2750" s="2">
        <v>40733</v>
      </c>
      <c r="B2750" s="25">
        <v>84828</v>
      </c>
      <c r="C2750">
        <v>2011</v>
      </c>
      <c r="D2750" s="1" t="s">
        <v>3</v>
      </c>
      <c r="E2750">
        <v>0</v>
      </c>
      <c r="F2750" s="3">
        <v>0</v>
      </c>
      <c r="G2750">
        <v>22</v>
      </c>
      <c r="H2750" s="3">
        <v>11.125</v>
      </c>
      <c r="I2750" s="5">
        <v>0</v>
      </c>
      <c r="J2750">
        <v>1</v>
      </c>
      <c r="K2750" s="25">
        <v>91674</v>
      </c>
    </row>
    <row r="2751" spans="1:11" x14ac:dyDescent="0.25">
      <c r="A2751" s="2">
        <v>40734</v>
      </c>
      <c r="B2751" s="25">
        <v>84687</v>
      </c>
      <c r="C2751">
        <v>2011</v>
      </c>
      <c r="D2751" s="1" t="s">
        <v>4</v>
      </c>
      <c r="E2751">
        <v>0</v>
      </c>
      <c r="F2751" s="3">
        <v>0</v>
      </c>
      <c r="G2751">
        <v>18</v>
      </c>
      <c r="H2751" s="3">
        <v>11.0833333333333</v>
      </c>
      <c r="I2751" s="5">
        <v>0</v>
      </c>
      <c r="J2751">
        <v>1</v>
      </c>
      <c r="K2751" s="25">
        <v>84828</v>
      </c>
    </row>
    <row r="2752" spans="1:11" x14ac:dyDescent="0.25">
      <c r="A2752" s="2">
        <v>40735</v>
      </c>
      <c r="B2752" s="25">
        <v>97868</v>
      </c>
      <c r="C2752">
        <v>2011</v>
      </c>
      <c r="D2752" s="1" t="s">
        <v>5</v>
      </c>
      <c r="E2752">
        <v>0</v>
      </c>
      <c r="F2752" s="3">
        <v>0</v>
      </c>
      <c r="G2752">
        <v>20</v>
      </c>
      <c r="H2752" s="3">
        <v>12.0416666666667</v>
      </c>
      <c r="I2752" s="5">
        <v>0</v>
      </c>
      <c r="J2752">
        <v>0</v>
      </c>
      <c r="K2752" s="25">
        <v>84687</v>
      </c>
    </row>
    <row r="2753" spans="1:11" x14ac:dyDescent="0.25">
      <c r="A2753" s="2">
        <v>40736</v>
      </c>
      <c r="B2753" s="25">
        <v>105788</v>
      </c>
      <c r="C2753">
        <v>2011</v>
      </c>
      <c r="D2753" s="1" t="s">
        <v>6</v>
      </c>
      <c r="E2753">
        <v>0</v>
      </c>
      <c r="F2753" s="3">
        <v>0</v>
      </c>
      <c r="G2753">
        <v>15</v>
      </c>
      <c r="H2753" s="3">
        <v>11.2916666666667</v>
      </c>
      <c r="I2753" s="5">
        <v>0</v>
      </c>
      <c r="J2753">
        <v>0</v>
      </c>
      <c r="K2753" s="25">
        <v>97868</v>
      </c>
    </row>
    <row r="2754" spans="1:11" x14ac:dyDescent="0.25">
      <c r="A2754" s="2">
        <v>40737</v>
      </c>
      <c r="B2754" s="25">
        <v>94683</v>
      </c>
      <c r="C2754">
        <v>2011</v>
      </c>
      <c r="D2754" s="1" t="s">
        <v>7</v>
      </c>
      <c r="E2754">
        <v>0</v>
      </c>
      <c r="F2754" s="3">
        <v>0</v>
      </c>
      <c r="G2754">
        <v>21</v>
      </c>
      <c r="H2754" s="3">
        <v>13.9583333333333</v>
      </c>
      <c r="I2754" s="5">
        <v>0</v>
      </c>
      <c r="J2754">
        <v>0</v>
      </c>
      <c r="K2754" s="25">
        <v>105788</v>
      </c>
    </row>
    <row r="2755" spans="1:11" x14ac:dyDescent="0.25">
      <c r="A2755" s="2">
        <v>40738</v>
      </c>
      <c r="B2755" s="25">
        <v>95828</v>
      </c>
      <c r="C2755">
        <v>2011</v>
      </c>
      <c r="D2755" s="1" t="s">
        <v>1</v>
      </c>
      <c r="E2755">
        <v>0</v>
      </c>
      <c r="F2755" s="3">
        <v>0</v>
      </c>
      <c r="G2755">
        <v>22</v>
      </c>
      <c r="H2755" s="3">
        <v>12.75</v>
      </c>
      <c r="I2755" s="5">
        <v>0</v>
      </c>
      <c r="J2755">
        <v>0</v>
      </c>
      <c r="K2755" s="25">
        <v>94683</v>
      </c>
    </row>
    <row r="2756" spans="1:11" x14ac:dyDescent="0.25">
      <c r="A2756" s="2">
        <v>40739</v>
      </c>
      <c r="B2756" s="25">
        <v>93462</v>
      </c>
      <c r="C2756">
        <v>2011</v>
      </c>
      <c r="D2756" s="1" t="s">
        <v>2</v>
      </c>
      <c r="E2756">
        <v>1</v>
      </c>
      <c r="F2756" s="3">
        <v>0</v>
      </c>
      <c r="G2756">
        <v>22</v>
      </c>
      <c r="H2756" s="3">
        <v>11.9583333333333</v>
      </c>
      <c r="I2756" s="5">
        <v>0</v>
      </c>
      <c r="J2756">
        <v>0</v>
      </c>
      <c r="K2756" s="25">
        <v>95828</v>
      </c>
    </row>
    <row r="2757" spans="1:11" x14ac:dyDescent="0.25">
      <c r="A2757" s="2">
        <v>40740</v>
      </c>
      <c r="B2757" s="25">
        <v>88202</v>
      </c>
      <c r="C2757">
        <v>2011</v>
      </c>
      <c r="D2757" s="1" t="s">
        <v>3</v>
      </c>
      <c r="E2757">
        <v>0</v>
      </c>
      <c r="F2757" s="3">
        <v>0</v>
      </c>
      <c r="G2757">
        <v>21</v>
      </c>
      <c r="H2757" s="3">
        <v>9.9166666666666696</v>
      </c>
      <c r="I2757" s="5">
        <v>0</v>
      </c>
      <c r="J2757">
        <v>1</v>
      </c>
      <c r="K2757" s="25">
        <v>93462</v>
      </c>
    </row>
    <row r="2758" spans="1:11" x14ac:dyDescent="0.25">
      <c r="A2758" s="2">
        <v>40741</v>
      </c>
      <c r="B2758" s="25">
        <v>80331</v>
      </c>
      <c r="C2758">
        <v>2011</v>
      </c>
      <c r="D2758" s="1" t="s">
        <v>4</v>
      </c>
      <c r="E2758">
        <v>0</v>
      </c>
      <c r="F2758" s="3">
        <v>0</v>
      </c>
      <c r="G2758">
        <v>23</v>
      </c>
      <c r="H2758" s="3">
        <v>12.5416666666667</v>
      </c>
      <c r="I2758" s="5">
        <v>0</v>
      </c>
      <c r="J2758">
        <v>1</v>
      </c>
      <c r="K2758" s="25">
        <v>88202</v>
      </c>
    </row>
    <row r="2759" spans="1:11" x14ac:dyDescent="0.25">
      <c r="A2759" s="2">
        <v>40742</v>
      </c>
      <c r="B2759" s="25">
        <v>91030</v>
      </c>
      <c r="C2759">
        <v>2011</v>
      </c>
      <c r="D2759" s="1" t="s">
        <v>5</v>
      </c>
      <c r="E2759">
        <v>0</v>
      </c>
      <c r="F2759" s="3">
        <v>0</v>
      </c>
      <c r="G2759">
        <v>14</v>
      </c>
      <c r="H2759" s="3">
        <v>10.375</v>
      </c>
      <c r="I2759" s="5">
        <v>0</v>
      </c>
      <c r="J2759">
        <v>0</v>
      </c>
      <c r="K2759" s="25">
        <v>80331</v>
      </c>
    </row>
    <row r="2760" spans="1:11" x14ac:dyDescent="0.25">
      <c r="A2760" s="2">
        <v>40743</v>
      </c>
      <c r="B2760" s="25">
        <v>101007</v>
      </c>
      <c r="C2760">
        <v>2011</v>
      </c>
      <c r="D2760" s="1" t="s">
        <v>6</v>
      </c>
      <c r="E2760">
        <v>0</v>
      </c>
      <c r="F2760" s="3">
        <v>0</v>
      </c>
      <c r="G2760">
        <v>22</v>
      </c>
      <c r="H2760" s="3">
        <v>12.4583333333333</v>
      </c>
      <c r="I2760" s="5">
        <v>0</v>
      </c>
      <c r="J2760">
        <v>0</v>
      </c>
      <c r="K2760" s="25">
        <v>91030</v>
      </c>
    </row>
    <row r="2761" spans="1:11" x14ac:dyDescent="0.25">
      <c r="A2761" s="2">
        <v>40744</v>
      </c>
      <c r="B2761" s="25">
        <v>89939</v>
      </c>
      <c r="C2761">
        <v>2011</v>
      </c>
      <c r="D2761" s="1" t="s">
        <v>7</v>
      </c>
      <c r="E2761">
        <v>0</v>
      </c>
      <c r="F2761" s="3">
        <v>0</v>
      </c>
      <c r="G2761">
        <v>9</v>
      </c>
      <c r="H2761" s="3">
        <v>5.2083333333333304</v>
      </c>
      <c r="I2761" s="5">
        <v>0</v>
      </c>
      <c r="J2761">
        <v>0</v>
      </c>
      <c r="K2761" s="25">
        <v>101007</v>
      </c>
    </row>
    <row r="2762" spans="1:11" x14ac:dyDescent="0.25">
      <c r="A2762" s="2">
        <v>40745</v>
      </c>
      <c r="B2762" s="25">
        <v>94944</v>
      </c>
      <c r="C2762">
        <v>2011</v>
      </c>
      <c r="D2762" s="1" t="s">
        <v>1</v>
      </c>
      <c r="E2762">
        <v>0</v>
      </c>
      <c r="F2762" s="3">
        <v>0</v>
      </c>
      <c r="G2762">
        <v>14</v>
      </c>
      <c r="H2762" s="3">
        <v>7.5833333333333304</v>
      </c>
      <c r="I2762" s="5">
        <v>0</v>
      </c>
      <c r="J2762">
        <v>0</v>
      </c>
      <c r="K2762" s="25">
        <v>89939</v>
      </c>
    </row>
    <row r="2763" spans="1:11" x14ac:dyDescent="0.25">
      <c r="A2763" s="2">
        <v>40746</v>
      </c>
      <c r="B2763" s="25">
        <v>85141</v>
      </c>
      <c r="C2763">
        <v>2011</v>
      </c>
      <c r="D2763" s="1" t="s">
        <v>2</v>
      </c>
      <c r="E2763">
        <v>1</v>
      </c>
      <c r="F2763" s="3">
        <v>0</v>
      </c>
      <c r="G2763">
        <v>18</v>
      </c>
      <c r="H2763" s="3">
        <v>8.5833333333333304</v>
      </c>
      <c r="I2763" s="5">
        <v>0</v>
      </c>
      <c r="J2763">
        <v>0</v>
      </c>
      <c r="K2763" s="25">
        <v>94944</v>
      </c>
    </row>
    <row r="2764" spans="1:11" x14ac:dyDescent="0.25">
      <c r="A2764" s="2">
        <v>40747</v>
      </c>
      <c r="B2764" s="25">
        <v>81348</v>
      </c>
      <c r="C2764">
        <v>2011</v>
      </c>
      <c r="D2764" s="1" t="s">
        <v>3</v>
      </c>
      <c r="E2764">
        <v>0</v>
      </c>
      <c r="F2764" s="3">
        <v>0</v>
      </c>
      <c r="G2764">
        <v>12</v>
      </c>
      <c r="H2764" s="3">
        <v>6.25</v>
      </c>
      <c r="I2764" s="5">
        <v>0</v>
      </c>
      <c r="J2764">
        <v>1</v>
      </c>
      <c r="K2764" s="25">
        <v>85141</v>
      </c>
    </row>
    <row r="2765" spans="1:11" x14ac:dyDescent="0.25">
      <c r="A2765" s="2">
        <v>40748</v>
      </c>
      <c r="B2765" s="25">
        <v>72289</v>
      </c>
      <c r="C2765">
        <v>2011</v>
      </c>
      <c r="D2765" s="1" t="s">
        <v>4</v>
      </c>
      <c r="E2765">
        <v>0</v>
      </c>
      <c r="F2765" s="3">
        <v>0</v>
      </c>
      <c r="G2765">
        <v>13</v>
      </c>
      <c r="H2765" s="3">
        <v>7.8333333333333304</v>
      </c>
      <c r="I2765" s="5">
        <v>0</v>
      </c>
      <c r="J2765">
        <v>1</v>
      </c>
      <c r="K2765" s="25">
        <v>81348</v>
      </c>
    </row>
    <row r="2766" spans="1:11" x14ac:dyDescent="0.25">
      <c r="A2766" s="2">
        <v>40749</v>
      </c>
      <c r="B2766" s="25">
        <v>81842</v>
      </c>
      <c r="C2766">
        <v>2011</v>
      </c>
      <c r="D2766" s="1" t="s">
        <v>5</v>
      </c>
      <c r="E2766">
        <v>0</v>
      </c>
      <c r="F2766" s="3">
        <v>0</v>
      </c>
      <c r="G2766">
        <v>18</v>
      </c>
      <c r="H2766" s="3">
        <v>10.7916666666667</v>
      </c>
      <c r="I2766" s="5">
        <v>0</v>
      </c>
      <c r="J2766">
        <v>0</v>
      </c>
      <c r="K2766" s="25">
        <v>72289</v>
      </c>
    </row>
    <row r="2767" spans="1:11" x14ac:dyDescent="0.25">
      <c r="A2767" s="2">
        <v>40750</v>
      </c>
      <c r="B2767" s="25">
        <v>95541</v>
      </c>
      <c r="C2767">
        <v>2011</v>
      </c>
      <c r="D2767" s="1" t="s">
        <v>6</v>
      </c>
      <c r="E2767">
        <v>0</v>
      </c>
      <c r="F2767" s="3">
        <v>0</v>
      </c>
      <c r="G2767">
        <v>20</v>
      </c>
      <c r="H2767" s="3">
        <v>12.7916666666667</v>
      </c>
      <c r="I2767" s="5">
        <v>0</v>
      </c>
      <c r="J2767">
        <v>0</v>
      </c>
      <c r="K2767" s="25">
        <v>81842</v>
      </c>
    </row>
    <row r="2768" spans="1:11" x14ac:dyDescent="0.25">
      <c r="A2768" s="2">
        <v>40751</v>
      </c>
      <c r="B2768" s="25">
        <v>92908</v>
      </c>
      <c r="C2768">
        <v>2011</v>
      </c>
      <c r="D2768" s="1" t="s">
        <v>7</v>
      </c>
      <c r="E2768">
        <v>0</v>
      </c>
      <c r="F2768" s="3">
        <v>0</v>
      </c>
      <c r="G2768">
        <v>15</v>
      </c>
      <c r="H2768" s="3">
        <v>8.9583333333333304</v>
      </c>
      <c r="I2768" s="5">
        <v>0</v>
      </c>
      <c r="J2768">
        <v>0</v>
      </c>
      <c r="K2768" s="25">
        <v>95541</v>
      </c>
    </row>
    <row r="2769" spans="1:11" x14ac:dyDescent="0.25">
      <c r="A2769" s="2">
        <v>40752</v>
      </c>
      <c r="B2769" s="25">
        <v>94093</v>
      </c>
      <c r="C2769">
        <v>2011</v>
      </c>
      <c r="D2769" s="1" t="s">
        <v>1</v>
      </c>
      <c r="E2769">
        <v>0</v>
      </c>
      <c r="F2769" s="3">
        <v>0</v>
      </c>
      <c r="G2769">
        <v>10</v>
      </c>
      <c r="H2769" s="3">
        <v>6.2083333333333304</v>
      </c>
      <c r="I2769" s="5">
        <v>0</v>
      </c>
      <c r="J2769">
        <v>0</v>
      </c>
      <c r="K2769" s="25">
        <v>92908</v>
      </c>
    </row>
    <row r="2770" spans="1:11" x14ac:dyDescent="0.25">
      <c r="A2770" s="2">
        <v>40753</v>
      </c>
      <c r="B2770" s="25">
        <v>89526</v>
      </c>
      <c r="C2770">
        <v>2011</v>
      </c>
      <c r="D2770" s="1" t="s">
        <v>2</v>
      </c>
      <c r="E2770">
        <v>1</v>
      </c>
      <c r="F2770" s="3">
        <v>0</v>
      </c>
      <c r="G2770">
        <v>13</v>
      </c>
      <c r="H2770" s="3">
        <v>6</v>
      </c>
      <c r="I2770" s="5">
        <v>0</v>
      </c>
      <c r="J2770">
        <v>0</v>
      </c>
      <c r="K2770" s="25">
        <v>94093</v>
      </c>
    </row>
    <row r="2771" spans="1:11" x14ac:dyDescent="0.25">
      <c r="A2771" s="2">
        <v>40754</v>
      </c>
      <c r="B2771" s="25">
        <v>82399</v>
      </c>
      <c r="C2771">
        <v>2011</v>
      </c>
      <c r="D2771" s="1" t="s">
        <v>3</v>
      </c>
      <c r="E2771">
        <v>0</v>
      </c>
      <c r="F2771" s="3">
        <v>0</v>
      </c>
      <c r="G2771">
        <v>15</v>
      </c>
      <c r="H2771" s="3">
        <v>9.375</v>
      </c>
      <c r="I2771" s="5">
        <v>0</v>
      </c>
      <c r="J2771">
        <v>1</v>
      </c>
      <c r="K2771" s="25">
        <v>89526</v>
      </c>
    </row>
    <row r="2772" spans="1:11" x14ac:dyDescent="0.25">
      <c r="A2772" s="2">
        <v>40755</v>
      </c>
      <c r="B2772" s="25">
        <v>82442</v>
      </c>
      <c r="C2772">
        <v>2011</v>
      </c>
      <c r="D2772" s="1" t="s">
        <v>4</v>
      </c>
      <c r="E2772">
        <v>0</v>
      </c>
      <c r="F2772" s="3">
        <v>0</v>
      </c>
      <c r="G2772">
        <v>14</v>
      </c>
      <c r="H2772" s="3">
        <v>7.8333333333333304</v>
      </c>
      <c r="I2772" s="5">
        <v>0</v>
      </c>
      <c r="J2772">
        <v>1</v>
      </c>
      <c r="K2772" s="25">
        <v>82399</v>
      </c>
    </row>
    <row r="2773" spans="1:11" x14ac:dyDescent="0.25">
      <c r="A2773" s="2">
        <v>40756</v>
      </c>
      <c r="B2773" s="25">
        <v>91694</v>
      </c>
      <c r="C2773">
        <v>2011</v>
      </c>
      <c r="D2773" s="1" t="s">
        <v>5</v>
      </c>
      <c r="E2773">
        <v>0</v>
      </c>
      <c r="F2773" s="3">
        <v>0</v>
      </c>
      <c r="G2773">
        <v>15</v>
      </c>
      <c r="H2773" s="3">
        <v>5.5416666666666696</v>
      </c>
      <c r="I2773" s="5">
        <v>0</v>
      </c>
      <c r="J2773">
        <v>0</v>
      </c>
      <c r="K2773" s="25">
        <v>82442</v>
      </c>
    </row>
    <row r="2774" spans="1:11" x14ac:dyDescent="0.25">
      <c r="A2774" s="2">
        <v>40757</v>
      </c>
      <c r="B2774" s="25">
        <v>90675</v>
      </c>
      <c r="C2774">
        <v>2011</v>
      </c>
      <c r="D2774" s="1" t="s">
        <v>6</v>
      </c>
      <c r="E2774">
        <v>0</v>
      </c>
      <c r="F2774" s="3">
        <v>0</v>
      </c>
      <c r="G2774">
        <v>16</v>
      </c>
      <c r="H2774" s="3">
        <v>7.4583333333333304</v>
      </c>
      <c r="I2774" s="5">
        <v>0</v>
      </c>
      <c r="J2774">
        <v>0</v>
      </c>
      <c r="K2774" s="25">
        <v>91694</v>
      </c>
    </row>
    <row r="2775" spans="1:11" x14ac:dyDescent="0.25">
      <c r="A2775" s="2">
        <v>40758</v>
      </c>
      <c r="B2775" s="25">
        <v>98330</v>
      </c>
      <c r="C2775">
        <v>2011</v>
      </c>
      <c r="D2775" s="1" t="s">
        <v>7</v>
      </c>
      <c r="E2775">
        <v>0</v>
      </c>
      <c r="F2775" s="3">
        <v>0</v>
      </c>
      <c r="G2775">
        <v>20</v>
      </c>
      <c r="H2775" s="3">
        <v>8.9583333333333304</v>
      </c>
      <c r="I2775" s="5">
        <v>0</v>
      </c>
      <c r="J2775">
        <v>0</v>
      </c>
      <c r="K2775" s="25">
        <v>90675</v>
      </c>
    </row>
    <row r="2776" spans="1:11" x14ac:dyDescent="0.25">
      <c r="A2776" s="2">
        <v>40759</v>
      </c>
      <c r="B2776" s="25">
        <v>88484</v>
      </c>
      <c r="C2776">
        <v>2011</v>
      </c>
      <c r="D2776" s="1" t="s">
        <v>1</v>
      </c>
      <c r="E2776">
        <v>0</v>
      </c>
      <c r="F2776" s="3">
        <v>0</v>
      </c>
      <c r="G2776">
        <v>15</v>
      </c>
      <c r="H2776" s="3">
        <v>10.375</v>
      </c>
      <c r="I2776" s="5">
        <v>0</v>
      </c>
      <c r="J2776">
        <v>0</v>
      </c>
      <c r="K2776" s="25">
        <v>98330</v>
      </c>
    </row>
    <row r="2777" spans="1:11" x14ac:dyDescent="0.25">
      <c r="A2777" s="2">
        <v>40760</v>
      </c>
      <c r="B2777" s="25">
        <v>92142</v>
      </c>
      <c r="C2777">
        <v>2011</v>
      </c>
      <c r="D2777" s="1" t="s">
        <v>2</v>
      </c>
      <c r="E2777">
        <v>1</v>
      </c>
      <c r="F2777" s="3">
        <v>0</v>
      </c>
      <c r="G2777">
        <v>14</v>
      </c>
      <c r="H2777" s="3">
        <v>6.875</v>
      </c>
      <c r="I2777" s="5">
        <v>0</v>
      </c>
      <c r="J2777">
        <v>0</v>
      </c>
      <c r="K2777" s="25">
        <v>88484</v>
      </c>
    </row>
    <row r="2778" spans="1:11" x14ac:dyDescent="0.25">
      <c r="A2778" s="2">
        <v>40761</v>
      </c>
      <c r="B2778" s="25">
        <v>81141</v>
      </c>
      <c r="C2778">
        <v>2011</v>
      </c>
      <c r="D2778" s="1" t="s">
        <v>3</v>
      </c>
      <c r="E2778">
        <v>0</v>
      </c>
      <c r="F2778" s="3">
        <v>0</v>
      </c>
      <c r="G2778">
        <v>15</v>
      </c>
      <c r="H2778" s="3">
        <v>9.2083333333333304</v>
      </c>
      <c r="I2778" s="5">
        <v>0</v>
      </c>
      <c r="J2778">
        <v>1</v>
      </c>
      <c r="K2778" s="25">
        <v>92142</v>
      </c>
    </row>
    <row r="2779" spans="1:11" x14ac:dyDescent="0.25">
      <c r="A2779" s="2">
        <v>40762</v>
      </c>
      <c r="B2779" s="25">
        <v>83081</v>
      </c>
      <c r="C2779">
        <v>2011</v>
      </c>
      <c r="D2779" s="1" t="s">
        <v>4</v>
      </c>
      <c r="E2779">
        <v>0</v>
      </c>
      <c r="F2779" s="3">
        <v>0</v>
      </c>
      <c r="G2779">
        <v>16</v>
      </c>
      <c r="H2779" s="3">
        <v>8.375</v>
      </c>
      <c r="I2779" s="5">
        <v>0</v>
      </c>
      <c r="J2779">
        <v>1</v>
      </c>
      <c r="K2779" s="25">
        <v>81141</v>
      </c>
    </row>
    <row r="2780" spans="1:11" x14ac:dyDescent="0.25">
      <c r="A2780" s="2">
        <v>40763</v>
      </c>
      <c r="B2780" s="25">
        <v>93375</v>
      </c>
      <c r="C2780">
        <v>2011</v>
      </c>
      <c r="D2780" s="1" t="s">
        <v>5</v>
      </c>
      <c r="E2780">
        <v>0</v>
      </c>
      <c r="F2780" s="3">
        <v>0</v>
      </c>
      <c r="G2780">
        <v>12</v>
      </c>
      <c r="H2780" s="3">
        <v>6.9166666666666696</v>
      </c>
      <c r="I2780" s="5">
        <v>0</v>
      </c>
      <c r="J2780">
        <v>0</v>
      </c>
      <c r="K2780" s="25">
        <v>83081</v>
      </c>
    </row>
    <row r="2781" spans="1:11" x14ac:dyDescent="0.25">
      <c r="A2781" s="2">
        <v>40764</v>
      </c>
      <c r="B2781" s="25">
        <v>93335</v>
      </c>
      <c r="C2781">
        <v>2011</v>
      </c>
      <c r="D2781" s="1" t="s">
        <v>6</v>
      </c>
      <c r="E2781">
        <v>0</v>
      </c>
      <c r="F2781" s="3">
        <v>0</v>
      </c>
      <c r="G2781">
        <v>15</v>
      </c>
      <c r="H2781" s="3">
        <v>7.0416666666666696</v>
      </c>
      <c r="I2781" s="5">
        <v>0</v>
      </c>
      <c r="J2781">
        <v>0</v>
      </c>
      <c r="K2781" s="25">
        <v>93375</v>
      </c>
    </row>
    <row r="2782" spans="1:11" x14ac:dyDescent="0.25">
      <c r="A2782" s="2">
        <v>40765</v>
      </c>
      <c r="B2782" s="25">
        <v>94483</v>
      </c>
      <c r="C2782">
        <v>2011</v>
      </c>
      <c r="D2782" s="1" t="s">
        <v>7</v>
      </c>
      <c r="E2782">
        <v>0</v>
      </c>
      <c r="F2782" s="3">
        <v>0</v>
      </c>
      <c r="G2782">
        <v>13</v>
      </c>
      <c r="H2782" s="3">
        <v>6.7916666666666696</v>
      </c>
      <c r="I2782" s="5">
        <v>0</v>
      </c>
      <c r="J2782">
        <v>0</v>
      </c>
      <c r="K2782" s="25">
        <v>93335</v>
      </c>
    </row>
    <row r="2783" spans="1:11" x14ac:dyDescent="0.25">
      <c r="A2783" s="2">
        <v>40766</v>
      </c>
      <c r="B2783" s="25">
        <v>91108</v>
      </c>
      <c r="C2783">
        <v>2011</v>
      </c>
      <c r="D2783" s="1" t="s">
        <v>1</v>
      </c>
      <c r="E2783">
        <v>0</v>
      </c>
      <c r="F2783" s="3">
        <v>0</v>
      </c>
      <c r="G2783">
        <v>14</v>
      </c>
      <c r="H2783" s="3">
        <v>5.9583333333333304</v>
      </c>
      <c r="I2783" s="5">
        <v>0</v>
      </c>
      <c r="J2783">
        <v>0</v>
      </c>
      <c r="K2783" s="25">
        <v>94483</v>
      </c>
    </row>
    <row r="2784" spans="1:11" x14ac:dyDescent="0.25">
      <c r="A2784" s="2">
        <v>40767</v>
      </c>
      <c r="B2784" s="25">
        <v>88393</v>
      </c>
      <c r="C2784">
        <v>2011</v>
      </c>
      <c r="D2784" s="1" t="s">
        <v>2</v>
      </c>
      <c r="E2784">
        <v>1</v>
      </c>
      <c r="F2784" s="3">
        <v>0</v>
      </c>
      <c r="G2784">
        <v>12</v>
      </c>
      <c r="H2784" s="3">
        <v>5.375</v>
      </c>
      <c r="I2784" s="5">
        <v>0</v>
      </c>
      <c r="J2784">
        <v>0</v>
      </c>
      <c r="K2784" s="25">
        <v>91108</v>
      </c>
    </row>
    <row r="2785" spans="1:11" x14ac:dyDescent="0.25">
      <c r="A2785" s="2">
        <v>40768</v>
      </c>
      <c r="B2785" s="25">
        <v>80021</v>
      </c>
      <c r="C2785">
        <v>2011</v>
      </c>
      <c r="D2785" s="1" t="s">
        <v>3</v>
      </c>
      <c r="E2785">
        <v>0</v>
      </c>
      <c r="F2785" s="3">
        <v>0</v>
      </c>
      <c r="G2785">
        <v>24</v>
      </c>
      <c r="H2785" s="3">
        <v>11.4583333333333</v>
      </c>
      <c r="I2785" s="5">
        <v>0</v>
      </c>
      <c r="J2785">
        <v>1</v>
      </c>
      <c r="K2785" s="25">
        <v>88393</v>
      </c>
    </row>
    <row r="2786" spans="1:11" x14ac:dyDescent="0.25">
      <c r="A2786" s="2">
        <v>40769</v>
      </c>
      <c r="B2786" s="25">
        <v>79292</v>
      </c>
      <c r="C2786">
        <v>2011</v>
      </c>
      <c r="D2786" s="1" t="s">
        <v>4</v>
      </c>
      <c r="E2786">
        <v>0</v>
      </c>
      <c r="F2786" s="3">
        <v>0</v>
      </c>
      <c r="G2786">
        <v>23</v>
      </c>
      <c r="H2786" s="3">
        <v>10.375</v>
      </c>
      <c r="I2786" s="5">
        <v>0</v>
      </c>
      <c r="J2786">
        <v>1</v>
      </c>
      <c r="K2786" s="25">
        <v>80021</v>
      </c>
    </row>
    <row r="2787" spans="1:11" x14ac:dyDescent="0.25">
      <c r="A2787" s="2">
        <v>40770</v>
      </c>
      <c r="B2787" s="25">
        <v>93067</v>
      </c>
      <c r="C2787">
        <v>2011</v>
      </c>
      <c r="D2787" s="1" t="s">
        <v>5</v>
      </c>
      <c r="E2787">
        <v>0</v>
      </c>
      <c r="F2787" s="3">
        <v>0</v>
      </c>
      <c r="G2787">
        <v>17</v>
      </c>
      <c r="H2787" s="3">
        <v>9.5</v>
      </c>
      <c r="I2787" s="5">
        <v>0</v>
      </c>
      <c r="J2787">
        <v>0</v>
      </c>
      <c r="K2787" s="25">
        <v>79292</v>
      </c>
    </row>
    <row r="2788" spans="1:11" x14ac:dyDescent="0.25">
      <c r="A2788" s="2">
        <v>40771</v>
      </c>
      <c r="B2788" s="25">
        <v>96758</v>
      </c>
      <c r="C2788">
        <v>2011</v>
      </c>
      <c r="D2788" s="1" t="s">
        <v>6</v>
      </c>
      <c r="E2788">
        <v>0</v>
      </c>
      <c r="F2788" s="3">
        <v>0</v>
      </c>
      <c r="G2788">
        <v>12</v>
      </c>
      <c r="H2788" s="3">
        <v>5.375</v>
      </c>
      <c r="I2788" s="5">
        <v>0</v>
      </c>
      <c r="J2788">
        <v>0</v>
      </c>
      <c r="K2788" s="25">
        <v>93067</v>
      </c>
    </row>
    <row r="2789" spans="1:11" x14ac:dyDescent="0.25">
      <c r="A2789" s="2">
        <v>40772</v>
      </c>
      <c r="B2789" s="25">
        <v>93232</v>
      </c>
      <c r="C2789">
        <v>2011</v>
      </c>
      <c r="D2789" s="1" t="s">
        <v>7</v>
      </c>
      <c r="E2789">
        <v>0</v>
      </c>
      <c r="F2789" s="3">
        <v>0</v>
      </c>
      <c r="G2789">
        <v>13</v>
      </c>
      <c r="H2789" s="3">
        <v>7.8333333333333304</v>
      </c>
      <c r="I2789" s="5">
        <v>0</v>
      </c>
      <c r="J2789">
        <v>0</v>
      </c>
      <c r="K2789" s="25">
        <v>96758</v>
      </c>
    </row>
    <row r="2790" spans="1:11" x14ac:dyDescent="0.25">
      <c r="A2790" s="2">
        <v>40773</v>
      </c>
      <c r="B2790" s="25">
        <v>89871</v>
      </c>
      <c r="C2790">
        <v>2011</v>
      </c>
      <c r="D2790" s="1" t="s">
        <v>1</v>
      </c>
      <c r="E2790">
        <v>0</v>
      </c>
      <c r="F2790" s="3">
        <v>0</v>
      </c>
      <c r="G2790">
        <v>15</v>
      </c>
      <c r="H2790" s="3">
        <v>7.75</v>
      </c>
      <c r="I2790" s="5">
        <v>0</v>
      </c>
      <c r="J2790">
        <v>0</v>
      </c>
      <c r="K2790" s="25">
        <v>93232</v>
      </c>
    </row>
    <row r="2791" spans="1:11" x14ac:dyDescent="0.25">
      <c r="A2791" s="2">
        <v>40774</v>
      </c>
      <c r="B2791" s="25">
        <v>84437</v>
      </c>
      <c r="C2791">
        <v>2011</v>
      </c>
      <c r="D2791" s="1" t="s">
        <v>2</v>
      </c>
      <c r="E2791">
        <v>1</v>
      </c>
      <c r="F2791" s="3">
        <v>0</v>
      </c>
      <c r="G2791">
        <v>17</v>
      </c>
      <c r="H2791" s="3">
        <v>7.8333333333333304</v>
      </c>
      <c r="I2791" s="5">
        <v>0</v>
      </c>
      <c r="J2791">
        <v>0</v>
      </c>
      <c r="K2791" s="25">
        <v>89871</v>
      </c>
    </row>
    <row r="2792" spans="1:11" x14ac:dyDescent="0.25">
      <c r="A2792" s="2">
        <v>40775</v>
      </c>
      <c r="B2792" s="25">
        <v>78387</v>
      </c>
      <c r="C2792">
        <v>2011</v>
      </c>
      <c r="D2792" s="1" t="s">
        <v>3</v>
      </c>
      <c r="E2792">
        <v>0</v>
      </c>
      <c r="F2792" s="3">
        <v>0</v>
      </c>
      <c r="G2792">
        <v>17</v>
      </c>
      <c r="H2792" s="3">
        <v>10.625</v>
      </c>
      <c r="I2792" s="5">
        <v>0</v>
      </c>
      <c r="J2792">
        <v>1</v>
      </c>
      <c r="K2792" s="25">
        <v>84437</v>
      </c>
    </row>
    <row r="2793" spans="1:11" x14ac:dyDescent="0.25">
      <c r="A2793" s="2">
        <v>40776</v>
      </c>
      <c r="B2793" s="25">
        <v>73529</v>
      </c>
      <c r="C2793">
        <v>2011</v>
      </c>
      <c r="D2793" s="1" t="s">
        <v>4</v>
      </c>
      <c r="E2793">
        <v>0</v>
      </c>
      <c r="F2793" s="3">
        <v>0</v>
      </c>
      <c r="G2793">
        <v>17</v>
      </c>
      <c r="H2793" s="3">
        <v>11.4583333333333</v>
      </c>
      <c r="I2793" s="5">
        <v>0</v>
      </c>
      <c r="J2793">
        <v>1</v>
      </c>
      <c r="K2793" s="25">
        <v>78387</v>
      </c>
    </row>
    <row r="2794" spans="1:11" x14ac:dyDescent="0.25">
      <c r="A2794" s="2">
        <v>40777</v>
      </c>
      <c r="B2794" s="25">
        <v>90085</v>
      </c>
      <c r="C2794">
        <v>2011</v>
      </c>
      <c r="D2794" s="1" t="s">
        <v>5</v>
      </c>
      <c r="E2794">
        <v>0</v>
      </c>
      <c r="F2794" s="3">
        <v>0</v>
      </c>
      <c r="G2794">
        <v>16</v>
      </c>
      <c r="H2794" s="3">
        <v>8.7083333333333304</v>
      </c>
      <c r="I2794" s="5">
        <v>0</v>
      </c>
      <c r="J2794">
        <v>0</v>
      </c>
      <c r="K2794" s="25">
        <v>73529</v>
      </c>
    </row>
    <row r="2795" spans="1:11" x14ac:dyDescent="0.25">
      <c r="A2795" s="2">
        <v>40778</v>
      </c>
      <c r="B2795" s="25">
        <v>90576</v>
      </c>
      <c r="C2795">
        <v>2011</v>
      </c>
      <c r="D2795" s="1" t="s">
        <v>6</v>
      </c>
      <c r="E2795">
        <v>0</v>
      </c>
      <c r="F2795" s="3">
        <v>0</v>
      </c>
      <c r="G2795">
        <v>14</v>
      </c>
      <c r="H2795" s="3">
        <v>7.5416666666666696</v>
      </c>
      <c r="I2795" s="5">
        <v>0</v>
      </c>
      <c r="J2795">
        <v>0</v>
      </c>
      <c r="K2795" s="25">
        <v>90085</v>
      </c>
    </row>
    <row r="2796" spans="1:11" x14ac:dyDescent="0.25">
      <c r="A2796" s="2">
        <v>40779</v>
      </c>
      <c r="B2796" s="25">
        <v>91089</v>
      </c>
      <c r="C2796">
        <v>2011</v>
      </c>
      <c r="D2796" s="1" t="s">
        <v>7</v>
      </c>
      <c r="E2796">
        <v>0</v>
      </c>
      <c r="F2796" s="3">
        <v>0</v>
      </c>
      <c r="G2796">
        <v>16</v>
      </c>
      <c r="H2796" s="3">
        <v>9.1666666666666696</v>
      </c>
      <c r="I2796" s="5">
        <v>0</v>
      </c>
      <c r="J2796">
        <v>0</v>
      </c>
      <c r="K2796" s="25">
        <v>90576</v>
      </c>
    </row>
    <row r="2797" spans="1:11" x14ac:dyDescent="0.25">
      <c r="A2797" s="2">
        <v>40780</v>
      </c>
      <c r="B2797" s="25">
        <v>89227</v>
      </c>
      <c r="C2797">
        <v>2011</v>
      </c>
      <c r="D2797" s="1" t="s">
        <v>1</v>
      </c>
      <c r="E2797">
        <v>0</v>
      </c>
      <c r="F2797" s="3">
        <v>0</v>
      </c>
      <c r="G2797">
        <v>22</v>
      </c>
      <c r="H2797" s="3">
        <v>13.3333333333333</v>
      </c>
      <c r="I2797" s="5">
        <v>0</v>
      </c>
      <c r="J2797">
        <v>0</v>
      </c>
      <c r="K2797" s="25">
        <v>91089</v>
      </c>
    </row>
    <row r="2798" spans="1:11" x14ac:dyDescent="0.25">
      <c r="A2798" s="2">
        <v>40781</v>
      </c>
      <c r="B2798" s="25">
        <v>91433</v>
      </c>
      <c r="C2798">
        <v>2011</v>
      </c>
      <c r="D2798" s="1" t="s">
        <v>2</v>
      </c>
      <c r="E2798">
        <v>1</v>
      </c>
      <c r="F2798" s="3">
        <v>0</v>
      </c>
      <c r="G2798">
        <v>20</v>
      </c>
      <c r="H2798" s="3">
        <v>10.125</v>
      </c>
      <c r="I2798" s="5">
        <v>0</v>
      </c>
      <c r="J2798">
        <v>0</v>
      </c>
      <c r="K2798" s="25">
        <v>89227</v>
      </c>
    </row>
    <row r="2799" spans="1:11" x14ac:dyDescent="0.25">
      <c r="A2799" s="2">
        <v>40782</v>
      </c>
      <c r="B2799" s="25">
        <v>80687</v>
      </c>
      <c r="C2799">
        <v>2011</v>
      </c>
      <c r="D2799" s="1" t="s">
        <v>3</v>
      </c>
      <c r="E2799">
        <v>0</v>
      </c>
      <c r="F2799" s="3">
        <v>0</v>
      </c>
      <c r="G2799">
        <v>17</v>
      </c>
      <c r="H2799" s="3">
        <v>9.25</v>
      </c>
      <c r="I2799" s="5">
        <v>0</v>
      </c>
      <c r="J2799">
        <v>1</v>
      </c>
      <c r="K2799" s="25">
        <v>91433</v>
      </c>
    </row>
    <row r="2800" spans="1:11" x14ac:dyDescent="0.25">
      <c r="A2800" s="2">
        <v>40783</v>
      </c>
      <c r="B2800" s="25">
        <v>78491</v>
      </c>
      <c r="C2800">
        <v>2011</v>
      </c>
      <c r="D2800" s="1" t="s">
        <v>4</v>
      </c>
      <c r="E2800">
        <v>0</v>
      </c>
      <c r="F2800" s="3">
        <v>0</v>
      </c>
      <c r="G2800">
        <v>18</v>
      </c>
      <c r="H2800" s="3">
        <v>7.2916666666666696</v>
      </c>
      <c r="I2800" s="5">
        <v>0</v>
      </c>
      <c r="J2800">
        <v>1</v>
      </c>
      <c r="K2800" s="25">
        <v>80687</v>
      </c>
    </row>
    <row r="2801" spans="1:11" x14ac:dyDescent="0.25">
      <c r="A2801" s="2">
        <v>40784</v>
      </c>
      <c r="B2801" s="25">
        <v>91952</v>
      </c>
      <c r="C2801">
        <v>2011</v>
      </c>
      <c r="D2801" s="1" t="s">
        <v>5</v>
      </c>
      <c r="E2801">
        <v>0</v>
      </c>
      <c r="F2801" s="3">
        <v>0</v>
      </c>
      <c r="G2801">
        <v>21</v>
      </c>
      <c r="H2801" s="3">
        <v>9.9583333333333304</v>
      </c>
      <c r="I2801" s="5">
        <v>0</v>
      </c>
      <c r="J2801">
        <v>0</v>
      </c>
      <c r="K2801" s="25">
        <v>78491</v>
      </c>
    </row>
    <row r="2802" spans="1:11" x14ac:dyDescent="0.25">
      <c r="A2802" s="2">
        <v>40785</v>
      </c>
      <c r="B2802" s="25">
        <v>92802</v>
      </c>
      <c r="C2802">
        <v>2011</v>
      </c>
      <c r="D2802" s="1" t="s">
        <v>6</v>
      </c>
      <c r="E2802">
        <v>0</v>
      </c>
      <c r="F2802" s="3">
        <v>0</v>
      </c>
      <c r="G2802">
        <v>21</v>
      </c>
      <c r="H2802" s="3">
        <v>10.125</v>
      </c>
      <c r="I2802" s="5">
        <v>0</v>
      </c>
      <c r="J2802">
        <v>0</v>
      </c>
      <c r="K2802" s="25">
        <v>91952</v>
      </c>
    </row>
    <row r="2803" spans="1:11" x14ac:dyDescent="0.25">
      <c r="A2803" s="2">
        <v>40786</v>
      </c>
      <c r="B2803" s="25">
        <v>99387</v>
      </c>
      <c r="C2803">
        <v>2011</v>
      </c>
      <c r="D2803" s="1" t="s">
        <v>7</v>
      </c>
      <c r="E2803">
        <v>0</v>
      </c>
      <c r="F2803" s="3">
        <v>0</v>
      </c>
      <c r="G2803">
        <v>25</v>
      </c>
      <c r="H2803" s="3">
        <v>12.9166666666667</v>
      </c>
      <c r="I2803" s="5">
        <v>0</v>
      </c>
      <c r="J2803">
        <v>0</v>
      </c>
      <c r="K2803" s="25">
        <v>92802</v>
      </c>
    </row>
    <row r="2804" spans="1:11" x14ac:dyDescent="0.25">
      <c r="A2804" s="2">
        <v>40787</v>
      </c>
      <c r="B2804" s="25">
        <v>96186</v>
      </c>
      <c r="C2804">
        <v>2011</v>
      </c>
      <c r="D2804" s="1" t="s">
        <v>1</v>
      </c>
      <c r="E2804">
        <v>0</v>
      </c>
      <c r="F2804" s="3">
        <v>0</v>
      </c>
      <c r="G2804">
        <v>15</v>
      </c>
      <c r="H2804" s="3">
        <v>5.8333333333333304</v>
      </c>
      <c r="I2804" s="5">
        <v>0</v>
      </c>
      <c r="J2804">
        <v>0</v>
      </c>
      <c r="K2804" s="25">
        <v>99387</v>
      </c>
    </row>
    <row r="2805" spans="1:11" x14ac:dyDescent="0.25">
      <c r="A2805" s="2">
        <v>40788</v>
      </c>
      <c r="B2805" s="25">
        <v>92786</v>
      </c>
      <c r="C2805">
        <v>2011</v>
      </c>
      <c r="D2805" s="1" t="s">
        <v>2</v>
      </c>
      <c r="E2805">
        <v>1</v>
      </c>
      <c r="F2805" s="3">
        <v>0</v>
      </c>
      <c r="G2805">
        <v>13</v>
      </c>
      <c r="H2805" s="3">
        <v>6.1666666666666696</v>
      </c>
      <c r="I2805" s="5">
        <v>0</v>
      </c>
      <c r="J2805">
        <v>0</v>
      </c>
      <c r="K2805" s="25">
        <v>96186</v>
      </c>
    </row>
    <row r="2806" spans="1:11" x14ac:dyDescent="0.25">
      <c r="A2806" s="2">
        <v>40789</v>
      </c>
      <c r="B2806" s="25">
        <v>83944</v>
      </c>
      <c r="C2806">
        <v>2011</v>
      </c>
      <c r="D2806" s="1" t="s">
        <v>3</v>
      </c>
      <c r="E2806">
        <v>0</v>
      </c>
      <c r="F2806" s="3">
        <v>0</v>
      </c>
      <c r="G2806">
        <v>9</v>
      </c>
      <c r="H2806" s="3">
        <v>5.125</v>
      </c>
      <c r="I2806" s="5">
        <v>0</v>
      </c>
      <c r="J2806">
        <v>1</v>
      </c>
      <c r="K2806" s="25">
        <v>92786</v>
      </c>
    </row>
    <row r="2807" spans="1:11" x14ac:dyDescent="0.25">
      <c r="A2807" s="2">
        <v>40790</v>
      </c>
      <c r="B2807" s="25">
        <v>76853</v>
      </c>
      <c r="C2807">
        <v>2011</v>
      </c>
      <c r="D2807" s="1" t="s">
        <v>4</v>
      </c>
      <c r="E2807">
        <v>0</v>
      </c>
      <c r="F2807" s="3">
        <v>0</v>
      </c>
      <c r="G2807">
        <v>9</v>
      </c>
      <c r="H2807" s="3">
        <v>6.0833333333333304</v>
      </c>
      <c r="I2807" s="5">
        <v>0</v>
      </c>
      <c r="J2807">
        <v>1</v>
      </c>
      <c r="K2807" s="25">
        <v>83944</v>
      </c>
    </row>
    <row r="2808" spans="1:11" x14ac:dyDescent="0.25">
      <c r="A2808" s="2">
        <v>40791</v>
      </c>
      <c r="B2808" s="25">
        <v>90281</v>
      </c>
      <c r="C2808">
        <v>2011</v>
      </c>
      <c r="D2808" s="1" t="s">
        <v>5</v>
      </c>
      <c r="E2808">
        <v>0</v>
      </c>
      <c r="F2808" s="3">
        <v>0</v>
      </c>
      <c r="G2808">
        <v>16</v>
      </c>
      <c r="H2808" s="3">
        <v>8.0833333333333304</v>
      </c>
      <c r="I2808" s="5">
        <v>0</v>
      </c>
      <c r="J2808">
        <v>0</v>
      </c>
      <c r="K2808" s="25">
        <v>76853</v>
      </c>
    </row>
    <row r="2809" spans="1:11" x14ac:dyDescent="0.25">
      <c r="A2809" s="2">
        <v>40792</v>
      </c>
      <c r="B2809" s="25">
        <v>98806</v>
      </c>
      <c r="C2809">
        <v>2011</v>
      </c>
      <c r="D2809" s="1" t="s">
        <v>6</v>
      </c>
      <c r="E2809">
        <v>0</v>
      </c>
      <c r="F2809" s="3">
        <v>0</v>
      </c>
      <c r="G2809">
        <v>15</v>
      </c>
      <c r="H2809" s="3">
        <v>7.9166666666666696</v>
      </c>
      <c r="I2809" s="5">
        <v>0</v>
      </c>
      <c r="J2809">
        <v>0</v>
      </c>
      <c r="K2809" s="25">
        <v>90281</v>
      </c>
    </row>
    <row r="2810" spans="1:11" x14ac:dyDescent="0.25">
      <c r="A2810" s="2">
        <v>40793</v>
      </c>
      <c r="B2810" s="25">
        <v>97188</v>
      </c>
      <c r="C2810">
        <v>2011</v>
      </c>
      <c r="D2810" s="1" t="s">
        <v>7</v>
      </c>
      <c r="E2810">
        <v>0</v>
      </c>
      <c r="F2810" s="3">
        <v>0</v>
      </c>
      <c r="G2810">
        <v>16</v>
      </c>
      <c r="H2810" s="3">
        <v>7.0833333333333304</v>
      </c>
      <c r="I2810" s="5">
        <v>0</v>
      </c>
      <c r="J2810">
        <v>0</v>
      </c>
      <c r="K2810" s="25">
        <v>98806</v>
      </c>
    </row>
    <row r="2811" spans="1:11" x14ac:dyDescent="0.25">
      <c r="A2811" s="2">
        <v>40794</v>
      </c>
      <c r="B2811" s="25">
        <v>99852</v>
      </c>
      <c r="C2811">
        <v>2011</v>
      </c>
      <c r="D2811" s="1" t="s">
        <v>1</v>
      </c>
      <c r="E2811">
        <v>0</v>
      </c>
      <c r="F2811" s="3">
        <v>0</v>
      </c>
      <c r="G2811">
        <v>13</v>
      </c>
      <c r="H2811" s="3">
        <v>4.2916666666666696</v>
      </c>
      <c r="I2811" s="5">
        <v>0</v>
      </c>
      <c r="J2811">
        <v>0</v>
      </c>
      <c r="K2811" s="25">
        <v>97188</v>
      </c>
    </row>
    <row r="2812" spans="1:11" x14ac:dyDescent="0.25">
      <c r="A2812" s="2">
        <v>40795</v>
      </c>
      <c r="B2812" s="25">
        <v>90773</v>
      </c>
      <c r="C2812">
        <v>2011</v>
      </c>
      <c r="D2812" s="1" t="s">
        <v>2</v>
      </c>
      <c r="E2812">
        <v>1</v>
      </c>
      <c r="F2812" s="3">
        <v>0</v>
      </c>
      <c r="G2812">
        <v>14</v>
      </c>
      <c r="H2812" s="3">
        <v>6.75</v>
      </c>
      <c r="I2812" s="5">
        <v>0</v>
      </c>
      <c r="J2812">
        <v>0</v>
      </c>
      <c r="K2812" s="25">
        <v>99852</v>
      </c>
    </row>
    <row r="2813" spans="1:11" x14ac:dyDescent="0.25">
      <c r="A2813" s="2">
        <v>40796</v>
      </c>
      <c r="B2813" s="25">
        <v>89212</v>
      </c>
      <c r="C2813">
        <v>2011</v>
      </c>
      <c r="D2813" s="1" t="s">
        <v>3</v>
      </c>
      <c r="E2813">
        <v>0</v>
      </c>
      <c r="F2813" s="3">
        <v>0</v>
      </c>
      <c r="G2813">
        <v>16</v>
      </c>
      <c r="H2813" s="3">
        <v>8.0416666666666696</v>
      </c>
      <c r="I2813" s="5">
        <v>0</v>
      </c>
      <c r="J2813">
        <v>1</v>
      </c>
      <c r="K2813" s="25">
        <v>90773</v>
      </c>
    </row>
    <row r="2814" spans="1:11" x14ac:dyDescent="0.25">
      <c r="A2814" s="2">
        <v>40797</v>
      </c>
      <c r="B2814" s="25">
        <v>85490</v>
      </c>
      <c r="C2814">
        <v>2011</v>
      </c>
      <c r="D2814" s="1" t="s">
        <v>4</v>
      </c>
      <c r="E2814">
        <v>0</v>
      </c>
      <c r="F2814" s="3">
        <v>0</v>
      </c>
      <c r="G2814">
        <v>35</v>
      </c>
      <c r="H2814" s="3">
        <v>13.5833333333333</v>
      </c>
      <c r="I2814" s="5">
        <v>0</v>
      </c>
      <c r="J2814">
        <v>1</v>
      </c>
      <c r="K2814" s="25">
        <v>89212</v>
      </c>
    </row>
    <row r="2815" spans="1:11" x14ac:dyDescent="0.25">
      <c r="A2815" s="2">
        <v>40798</v>
      </c>
      <c r="B2815" s="25">
        <v>104481</v>
      </c>
      <c r="C2815">
        <v>2011</v>
      </c>
      <c r="D2815" s="1" t="s">
        <v>5</v>
      </c>
      <c r="E2815">
        <v>0</v>
      </c>
      <c r="F2815" s="3">
        <v>0</v>
      </c>
      <c r="G2815">
        <v>14</v>
      </c>
      <c r="H2815" s="3">
        <v>8.2083333333333304</v>
      </c>
      <c r="I2815" s="5">
        <v>0</v>
      </c>
      <c r="J2815">
        <v>0</v>
      </c>
      <c r="K2815" s="25">
        <v>85490</v>
      </c>
    </row>
    <row r="2816" spans="1:11" x14ac:dyDescent="0.25">
      <c r="A2816" s="2">
        <v>40799</v>
      </c>
      <c r="B2816" s="25">
        <v>94606</v>
      </c>
      <c r="C2816">
        <v>2011</v>
      </c>
      <c r="D2816" s="1" t="s">
        <v>6</v>
      </c>
      <c r="E2816">
        <v>0</v>
      </c>
      <c r="F2816" s="3">
        <v>0</v>
      </c>
      <c r="G2816">
        <v>10</v>
      </c>
      <c r="H2816" s="3">
        <v>6.1666666666666696</v>
      </c>
      <c r="I2816" s="5">
        <v>0</v>
      </c>
      <c r="J2816">
        <v>0</v>
      </c>
      <c r="K2816" s="25">
        <v>104481</v>
      </c>
    </row>
    <row r="2817" spans="1:11" x14ac:dyDescent="0.25">
      <c r="A2817" s="2">
        <v>40800</v>
      </c>
      <c r="B2817" s="25">
        <v>100497</v>
      </c>
      <c r="C2817">
        <v>2011</v>
      </c>
      <c r="D2817" s="1" t="s">
        <v>7</v>
      </c>
      <c r="E2817">
        <v>0</v>
      </c>
      <c r="F2817" s="3">
        <v>0</v>
      </c>
      <c r="G2817">
        <v>15</v>
      </c>
      <c r="H2817" s="3">
        <v>7.5</v>
      </c>
      <c r="I2817" s="5">
        <v>0</v>
      </c>
      <c r="J2817">
        <v>0</v>
      </c>
      <c r="K2817" s="25">
        <v>94606</v>
      </c>
    </row>
    <row r="2818" spans="1:11" x14ac:dyDescent="0.25">
      <c r="A2818" s="2">
        <v>40801</v>
      </c>
      <c r="B2818" s="25">
        <v>102215</v>
      </c>
      <c r="C2818">
        <v>2011</v>
      </c>
      <c r="D2818" s="1" t="s">
        <v>1</v>
      </c>
      <c r="E2818">
        <v>0</v>
      </c>
      <c r="F2818" s="3">
        <v>0</v>
      </c>
      <c r="G2818">
        <v>13</v>
      </c>
      <c r="H2818" s="3">
        <v>8.4583333333333304</v>
      </c>
      <c r="I2818" s="5">
        <v>0</v>
      </c>
      <c r="J2818">
        <v>0</v>
      </c>
      <c r="K2818" s="25">
        <v>100497</v>
      </c>
    </row>
    <row r="2819" spans="1:11" x14ac:dyDescent="0.25">
      <c r="A2819" s="2">
        <v>40802</v>
      </c>
      <c r="B2819" s="25">
        <v>104000</v>
      </c>
      <c r="C2819">
        <v>2011</v>
      </c>
      <c r="D2819" s="1" t="s">
        <v>2</v>
      </c>
      <c r="E2819">
        <v>1</v>
      </c>
      <c r="F2819" s="3">
        <v>2.0416666666666599</v>
      </c>
      <c r="G2819">
        <v>17</v>
      </c>
      <c r="H2819" s="3">
        <v>8.75</v>
      </c>
      <c r="I2819" s="5">
        <v>0</v>
      </c>
      <c r="J2819">
        <v>0</v>
      </c>
      <c r="K2819" s="25">
        <v>102215</v>
      </c>
    </row>
    <row r="2820" spans="1:11" x14ac:dyDescent="0.25">
      <c r="A2820" s="2">
        <v>40803</v>
      </c>
      <c r="B2820" s="25">
        <v>98884</v>
      </c>
      <c r="C2820">
        <v>2011</v>
      </c>
      <c r="D2820" s="1" t="s">
        <v>3</v>
      </c>
      <c r="E2820">
        <v>0</v>
      </c>
      <c r="F2820" s="3">
        <v>5.3333333333333401</v>
      </c>
      <c r="G2820">
        <v>10</v>
      </c>
      <c r="H2820" s="3">
        <v>6.7916666666666696</v>
      </c>
      <c r="I2820" s="5">
        <v>0</v>
      </c>
      <c r="J2820">
        <v>1</v>
      </c>
      <c r="K2820" s="25">
        <v>104000</v>
      </c>
    </row>
    <row r="2821" spans="1:11" x14ac:dyDescent="0.25">
      <c r="A2821" s="2">
        <v>40804</v>
      </c>
      <c r="B2821" s="25">
        <v>96301</v>
      </c>
      <c r="C2821">
        <v>2011</v>
      </c>
      <c r="D2821" s="1" t="s">
        <v>4</v>
      </c>
      <c r="E2821">
        <v>0</v>
      </c>
      <c r="F2821" s="3">
        <v>1.4166666666666601</v>
      </c>
      <c r="G2821">
        <v>10</v>
      </c>
      <c r="H2821" s="3">
        <v>6.2083333333333304</v>
      </c>
      <c r="I2821" s="5">
        <v>0</v>
      </c>
      <c r="J2821">
        <v>1</v>
      </c>
      <c r="K2821" s="25">
        <v>98884</v>
      </c>
    </row>
    <row r="2822" spans="1:11" x14ac:dyDescent="0.25">
      <c r="A2822" s="2">
        <v>40805</v>
      </c>
      <c r="B2822" s="25">
        <v>104810</v>
      </c>
      <c r="C2822">
        <v>2011</v>
      </c>
      <c r="D2822" s="1" t="s">
        <v>5</v>
      </c>
      <c r="E2822">
        <v>0</v>
      </c>
      <c r="F2822" s="3">
        <v>0</v>
      </c>
      <c r="G2822">
        <v>12</v>
      </c>
      <c r="H2822" s="3">
        <v>6.7916666666666696</v>
      </c>
      <c r="I2822" s="5">
        <v>0</v>
      </c>
      <c r="J2822">
        <v>0</v>
      </c>
      <c r="K2822" s="25">
        <v>96301</v>
      </c>
    </row>
    <row r="2823" spans="1:11" x14ac:dyDescent="0.25">
      <c r="A2823" s="2">
        <v>40806</v>
      </c>
      <c r="B2823" s="25">
        <v>108337</v>
      </c>
      <c r="C2823">
        <v>2011</v>
      </c>
      <c r="D2823" s="1" t="s">
        <v>6</v>
      </c>
      <c r="E2823">
        <v>0</v>
      </c>
      <c r="F2823" s="3">
        <v>0</v>
      </c>
      <c r="G2823">
        <v>10</v>
      </c>
      <c r="H2823" s="3">
        <v>5.2916666666666696</v>
      </c>
      <c r="I2823" s="5">
        <v>0</v>
      </c>
      <c r="J2823">
        <v>0</v>
      </c>
      <c r="K2823" s="25">
        <v>104810</v>
      </c>
    </row>
    <row r="2824" spans="1:11" x14ac:dyDescent="0.25">
      <c r="A2824" s="2">
        <v>40807</v>
      </c>
      <c r="B2824" s="25">
        <v>106011</v>
      </c>
      <c r="C2824">
        <v>2011</v>
      </c>
      <c r="D2824" s="1" t="s">
        <v>7</v>
      </c>
      <c r="E2824">
        <v>0</v>
      </c>
      <c r="F2824" s="3">
        <v>0</v>
      </c>
      <c r="G2824">
        <v>10</v>
      </c>
      <c r="H2824" s="3">
        <v>6.375</v>
      </c>
      <c r="I2824" s="5">
        <v>0</v>
      </c>
      <c r="J2824">
        <v>0</v>
      </c>
      <c r="K2824" s="25">
        <v>108337</v>
      </c>
    </row>
    <row r="2825" spans="1:11" x14ac:dyDescent="0.25">
      <c r="A2825" s="2">
        <v>40808</v>
      </c>
      <c r="B2825" s="25">
        <v>109419</v>
      </c>
      <c r="C2825">
        <v>2011</v>
      </c>
      <c r="D2825" s="1" t="s">
        <v>1</v>
      </c>
      <c r="E2825">
        <v>0</v>
      </c>
      <c r="F2825" s="3">
        <v>0</v>
      </c>
      <c r="G2825">
        <v>10</v>
      </c>
      <c r="H2825" s="3">
        <v>7.25</v>
      </c>
      <c r="I2825" s="5">
        <v>0</v>
      </c>
      <c r="J2825">
        <v>0</v>
      </c>
      <c r="K2825" s="25">
        <v>106011</v>
      </c>
    </row>
    <row r="2826" spans="1:11" x14ac:dyDescent="0.25">
      <c r="A2826" s="2">
        <v>40809</v>
      </c>
      <c r="B2826" s="25">
        <v>96522</v>
      </c>
      <c r="C2826">
        <v>2011</v>
      </c>
      <c r="D2826" s="1" t="s">
        <v>2</v>
      </c>
      <c r="E2826">
        <v>1</v>
      </c>
      <c r="F2826" s="3">
        <v>0</v>
      </c>
      <c r="G2826">
        <v>10</v>
      </c>
      <c r="H2826" s="3">
        <v>6.4583333333333304</v>
      </c>
      <c r="I2826" s="5">
        <v>0</v>
      </c>
      <c r="J2826">
        <v>0</v>
      </c>
      <c r="K2826" s="25">
        <v>109419</v>
      </c>
    </row>
    <row r="2827" spans="1:11" x14ac:dyDescent="0.25">
      <c r="A2827" s="2">
        <v>40810</v>
      </c>
      <c r="B2827" s="25">
        <v>97229</v>
      </c>
      <c r="C2827">
        <v>2011</v>
      </c>
      <c r="D2827" s="1" t="s">
        <v>3</v>
      </c>
      <c r="E2827">
        <v>0</v>
      </c>
      <c r="F2827" s="3">
        <v>0</v>
      </c>
      <c r="G2827">
        <v>12</v>
      </c>
      <c r="H2827" s="3">
        <v>7.2916666666666696</v>
      </c>
      <c r="I2827" s="5">
        <v>0</v>
      </c>
      <c r="J2827">
        <v>1</v>
      </c>
      <c r="K2827" s="25">
        <v>96522</v>
      </c>
    </row>
    <row r="2828" spans="1:11" x14ac:dyDescent="0.25">
      <c r="A2828" s="2">
        <v>40811</v>
      </c>
      <c r="B2828" s="25">
        <v>89614</v>
      </c>
      <c r="C2828">
        <v>2011</v>
      </c>
      <c r="D2828" s="1" t="s">
        <v>4</v>
      </c>
      <c r="E2828">
        <v>0</v>
      </c>
      <c r="F2828" s="3">
        <v>0</v>
      </c>
      <c r="G2828">
        <v>14</v>
      </c>
      <c r="H2828" s="3">
        <v>8.3333333333333304</v>
      </c>
      <c r="I2828" s="5">
        <v>0</v>
      </c>
      <c r="J2828">
        <v>1</v>
      </c>
      <c r="K2828" s="25">
        <v>97229</v>
      </c>
    </row>
    <row r="2829" spans="1:11" x14ac:dyDescent="0.25">
      <c r="A2829" s="2">
        <v>40812</v>
      </c>
      <c r="B2829" s="25">
        <v>102421</v>
      </c>
      <c r="C2829">
        <v>2011</v>
      </c>
      <c r="D2829" s="1" t="s">
        <v>5</v>
      </c>
      <c r="E2829">
        <v>0</v>
      </c>
      <c r="F2829" s="3">
        <v>0</v>
      </c>
      <c r="G2829">
        <v>10</v>
      </c>
      <c r="H2829" s="3">
        <v>5.8333333333333304</v>
      </c>
      <c r="I2829" s="5">
        <v>0</v>
      </c>
      <c r="J2829">
        <v>0</v>
      </c>
      <c r="K2829" s="25">
        <v>89614</v>
      </c>
    </row>
    <row r="2830" spans="1:11" x14ac:dyDescent="0.25">
      <c r="A2830" s="2">
        <v>40813</v>
      </c>
      <c r="B2830" s="25">
        <v>103403</v>
      </c>
      <c r="C2830">
        <v>2011</v>
      </c>
      <c r="D2830" s="1" t="s">
        <v>6</v>
      </c>
      <c r="E2830">
        <v>0</v>
      </c>
      <c r="F2830" s="3">
        <v>0</v>
      </c>
      <c r="G2830">
        <v>12</v>
      </c>
      <c r="H2830" s="3">
        <v>7</v>
      </c>
      <c r="I2830" s="5">
        <v>0</v>
      </c>
      <c r="J2830">
        <v>0</v>
      </c>
      <c r="K2830" s="25">
        <v>102421</v>
      </c>
    </row>
    <row r="2831" spans="1:11" x14ac:dyDescent="0.25">
      <c r="A2831" s="2">
        <v>40814</v>
      </c>
      <c r="B2831" s="25">
        <v>100945</v>
      </c>
      <c r="C2831">
        <v>2011</v>
      </c>
      <c r="D2831" s="1" t="s">
        <v>7</v>
      </c>
      <c r="E2831">
        <v>0</v>
      </c>
      <c r="F2831" s="3">
        <v>0</v>
      </c>
      <c r="G2831">
        <v>10</v>
      </c>
      <c r="H2831" s="3">
        <v>4.7916666666666696</v>
      </c>
      <c r="I2831" s="5">
        <v>0</v>
      </c>
      <c r="J2831">
        <v>0</v>
      </c>
      <c r="K2831" s="25">
        <v>103403</v>
      </c>
    </row>
    <row r="2832" spans="1:11" x14ac:dyDescent="0.25">
      <c r="A2832" s="2">
        <v>40815</v>
      </c>
      <c r="B2832" s="25">
        <v>102881</v>
      </c>
      <c r="C2832">
        <v>2011</v>
      </c>
      <c r="D2832" s="1" t="s">
        <v>1</v>
      </c>
      <c r="E2832">
        <v>0</v>
      </c>
      <c r="F2832" s="3">
        <v>0</v>
      </c>
      <c r="G2832">
        <v>10</v>
      </c>
      <c r="H2832" s="3">
        <v>6.125</v>
      </c>
      <c r="I2832" s="5">
        <v>0</v>
      </c>
      <c r="J2832">
        <v>0</v>
      </c>
      <c r="K2832" s="25">
        <v>100945</v>
      </c>
    </row>
    <row r="2833" spans="1:11" x14ac:dyDescent="0.25">
      <c r="A2833" s="2">
        <v>40816</v>
      </c>
      <c r="B2833" s="25">
        <v>95104</v>
      </c>
      <c r="C2833">
        <v>2011</v>
      </c>
      <c r="D2833" s="1" t="s">
        <v>2</v>
      </c>
      <c r="E2833">
        <v>1</v>
      </c>
      <c r="F2833" s="3">
        <v>0</v>
      </c>
      <c r="G2833">
        <v>13</v>
      </c>
      <c r="H2833" s="3">
        <v>7.1666666666666696</v>
      </c>
      <c r="I2833" s="5">
        <v>0</v>
      </c>
      <c r="J2833">
        <v>0</v>
      </c>
      <c r="K2833" s="25">
        <v>102881</v>
      </c>
    </row>
    <row r="2834" spans="1:11" x14ac:dyDescent="0.25">
      <c r="A2834" s="2">
        <v>40817</v>
      </c>
      <c r="B2834" s="25">
        <v>90009</v>
      </c>
      <c r="C2834">
        <v>2011</v>
      </c>
      <c r="D2834" s="1" t="s">
        <v>3</v>
      </c>
      <c r="E2834">
        <v>0</v>
      </c>
      <c r="F2834" s="3">
        <v>0</v>
      </c>
      <c r="G2834">
        <v>25</v>
      </c>
      <c r="H2834" s="3">
        <v>13</v>
      </c>
      <c r="I2834" s="5">
        <v>0</v>
      </c>
      <c r="J2834">
        <v>1</v>
      </c>
      <c r="K2834" s="25">
        <v>95104</v>
      </c>
    </row>
    <row r="2835" spans="1:11" x14ac:dyDescent="0.25">
      <c r="A2835" s="2">
        <v>40818</v>
      </c>
      <c r="B2835" s="25">
        <v>85910</v>
      </c>
      <c r="C2835">
        <v>2011</v>
      </c>
      <c r="D2835" s="1" t="s">
        <v>4</v>
      </c>
      <c r="E2835">
        <v>0</v>
      </c>
      <c r="F2835" s="3">
        <v>0</v>
      </c>
      <c r="G2835">
        <v>18</v>
      </c>
      <c r="H2835" s="3">
        <v>11.7916666666667</v>
      </c>
      <c r="I2835" s="5">
        <v>0</v>
      </c>
      <c r="J2835">
        <v>1</v>
      </c>
      <c r="K2835" s="25">
        <v>90009</v>
      </c>
    </row>
    <row r="2836" spans="1:11" x14ac:dyDescent="0.25">
      <c r="A2836" s="2">
        <v>40819</v>
      </c>
      <c r="B2836" s="25">
        <v>103531</v>
      </c>
      <c r="C2836">
        <v>2011</v>
      </c>
      <c r="D2836" s="1" t="s">
        <v>5</v>
      </c>
      <c r="E2836">
        <v>0</v>
      </c>
      <c r="F2836" s="3">
        <v>0</v>
      </c>
      <c r="G2836">
        <v>26</v>
      </c>
      <c r="H2836" s="3">
        <v>13.2916666666667</v>
      </c>
      <c r="I2836" s="5">
        <v>0</v>
      </c>
      <c r="J2836">
        <v>0</v>
      </c>
      <c r="K2836" s="25">
        <v>85910</v>
      </c>
    </row>
    <row r="2837" spans="1:11" x14ac:dyDescent="0.25">
      <c r="A2837" s="2">
        <v>40820</v>
      </c>
      <c r="B2837" s="25">
        <v>105758</v>
      </c>
      <c r="C2837">
        <v>2011</v>
      </c>
      <c r="D2837" s="1" t="s">
        <v>6</v>
      </c>
      <c r="E2837">
        <v>0</v>
      </c>
      <c r="F2837" s="3">
        <v>0.625</v>
      </c>
      <c r="G2837">
        <v>22</v>
      </c>
      <c r="H2837" s="3">
        <v>11.1666666666667</v>
      </c>
      <c r="I2837" s="5">
        <v>0</v>
      </c>
      <c r="J2837">
        <v>0</v>
      </c>
      <c r="K2837" s="25">
        <v>103531</v>
      </c>
    </row>
    <row r="2838" spans="1:11" x14ac:dyDescent="0.25">
      <c r="A2838" s="2">
        <v>40821</v>
      </c>
      <c r="B2838" s="25">
        <v>159444</v>
      </c>
      <c r="C2838">
        <v>2011</v>
      </c>
      <c r="D2838" s="1" t="s">
        <v>7</v>
      </c>
      <c r="E2838">
        <v>0</v>
      </c>
      <c r="F2838" s="3">
        <v>14.4583333333333</v>
      </c>
      <c r="G2838">
        <v>24</v>
      </c>
      <c r="H2838" s="3">
        <v>15</v>
      </c>
      <c r="I2838" s="5">
        <v>0</v>
      </c>
      <c r="J2838">
        <v>0</v>
      </c>
      <c r="K2838" s="25">
        <v>105758</v>
      </c>
    </row>
    <row r="2839" spans="1:11" x14ac:dyDescent="0.25">
      <c r="A2839" s="2">
        <v>40822</v>
      </c>
      <c r="B2839" s="25">
        <v>302440</v>
      </c>
      <c r="C2839">
        <v>2011</v>
      </c>
      <c r="D2839" s="1" t="s">
        <v>1</v>
      </c>
      <c r="E2839">
        <v>0</v>
      </c>
      <c r="F2839" s="3">
        <v>22.25</v>
      </c>
      <c r="G2839">
        <v>16</v>
      </c>
      <c r="H2839" s="3">
        <v>9.1666666666666696</v>
      </c>
      <c r="I2839" s="5">
        <v>0</v>
      </c>
      <c r="J2839">
        <v>0</v>
      </c>
      <c r="K2839" s="25">
        <v>159444</v>
      </c>
    </row>
    <row r="2840" spans="1:11" x14ac:dyDescent="0.25">
      <c r="A2840" s="2">
        <v>40823</v>
      </c>
      <c r="B2840" s="25">
        <v>320432</v>
      </c>
      <c r="C2840">
        <v>2011</v>
      </c>
      <c r="D2840" s="1" t="s">
        <v>2</v>
      </c>
      <c r="E2840">
        <v>1</v>
      </c>
      <c r="F2840" s="3">
        <v>21.0416666666667</v>
      </c>
      <c r="G2840">
        <v>12</v>
      </c>
      <c r="H2840" s="3">
        <v>7.0416666666666696</v>
      </c>
      <c r="I2840" s="5">
        <v>0</v>
      </c>
      <c r="J2840">
        <v>0</v>
      </c>
      <c r="K2840" s="25">
        <v>302440</v>
      </c>
    </row>
    <row r="2841" spans="1:11" x14ac:dyDescent="0.25">
      <c r="A2841" s="2">
        <v>40824</v>
      </c>
      <c r="B2841" s="25">
        <v>262401</v>
      </c>
      <c r="C2841">
        <v>2011</v>
      </c>
      <c r="D2841" s="1" t="s">
        <v>3</v>
      </c>
      <c r="E2841">
        <v>0</v>
      </c>
      <c r="F2841" s="3">
        <v>18.1666666666667</v>
      </c>
      <c r="G2841">
        <v>10</v>
      </c>
      <c r="H2841" s="3">
        <v>6.7083333333333304</v>
      </c>
      <c r="I2841" s="5">
        <v>0</v>
      </c>
      <c r="J2841">
        <v>1</v>
      </c>
      <c r="K2841" s="25">
        <v>320432</v>
      </c>
    </row>
    <row r="2842" spans="1:11" x14ac:dyDescent="0.25">
      <c r="A2842" s="2">
        <v>40825</v>
      </c>
      <c r="B2842" s="25">
        <v>221810</v>
      </c>
      <c r="C2842">
        <v>2011</v>
      </c>
      <c r="D2842" s="1" t="s">
        <v>4</v>
      </c>
      <c r="E2842">
        <v>0</v>
      </c>
      <c r="F2842" s="3">
        <v>14.8333333333333</v>
      </c>
      <c r="G2842">
        <v>12</v>
      </c>
      <c r="H2842" s="3">
        <v>5.875</v>
      </c>
      <c r="I2842" s="5">
        <v>0</v>
      </c>
      <c r="J2842">
        <v>1</v>
      </c>
      <c r="K2842" s="25">
        <v>262401</v>
      </c>
    </row>
    <row r="2843" spans="1:11" x14ac:dyDescent="0.25">
      <c r="A2843" s="2">
        <v>40826</v>
      </c>
      <c r="B2843" s="25">
        <v>220587</v>
      </c>
      <c r="C2843">
        <v>2011</v>
      </c>
      <c r="D2843" s="1" t="s">
        <v>5</v>
      </c>
      <c r="E2843">
        <v>0</v>
      </c>
      <c r="F2843" s="3">
        <v>9.6666666666666607</v>
      </c>
      <c r="G2843">
        <v>23</v>
      </c>
      <c r="H2843" s="3">
        <v>10.0416666666667</v>
      </c>
      <c r="I2843" s="5">
        <v>0</v>
      </c>
      <c r="J2843">
        <v>0</v>
      </c>
      <c r="K2843" s="25">
        <v>221810</v>
      </c>
    </row>
    <row r="2844" spans="1:11" x14ac:dyDescent="0.25">
      <c r="A2844" s="2">
        <v>40827</v>
      </c>
      <c r="B2844" s="25">
        <v>190294</v>
      </c>
      <c r="C2844">
        <v>2011</v>
      </c>
      <c r="D2844" s="1" t="s">
        <v>6</v>
      </c>
      <c r="E2844">
        <v>0</v>
      </c>
      <c r="F2844" s="3">
        <v>9.3333333333333393</v>
      </c>
      <c r="G2844">
        <v>12</v>
      </c>
      <c r="H2844" s="3">
        <v>5.1666666666666696</v>
      </c>
      <c r="I2844" s="5">
        <v>0</v>
      </c>
      <c r="J2844">
        <v>0</v>
      </c>
      <c r="K2844" s="25">
        <v>220587</v>
      </c>
    </row>
    <row r="2845" spans="1:11" x14ac:dyDescent="0.25">
      <c r="A2845" s="2">
        <v>40828</v>
      </c>
      <c r="B2845" s="25">
        <v>198043</v>
      </c>
      <c r="C2845">
        <v>2011</v>
      </c>
      <c r="D2845" s="1" t="s">
        <v>7</v>
      </c>
      <c r="E2845">
        <v>0</v>
      </c>
      <c r="F2845" s="3">
        <v>11.5833333333333</v>
      </c>
      <c r="G2845">
        <v>10</v>
      </c>
      <c r="H2845" s="3">
        <v>6.0833333333333304</v>
      </c>
      <c r="I2845" s="5">
        <v>0</v>
      </c>
      <c r="J2845">
        <v>0</v>
      </c>
      <c r="K2845" s="25">
        <v>190294</v>
      </c>
    </row>
    <row r="2846" spans="1:11" x14ac:dyDescent="0.25">
      <c r="A2846" s="2">
        <v>40829</v>
      </c>
      <c r="B2846" s="25">
        <v>179461</v>
      </c>
      <c r="C2846">
        <v>2011</v>
      </c>
      <c r="D2846" s="1" t="s">
        <v>1</v>
      </c>
      <c r="E2846">
        <v>0</v>
      </c>
      <c r="F2846" s="3">
        <v>7.7083333333333401</v>
      </c>
      <c r="G2846">
        <v>9</v>
      </c>
      <c r="H2846" s="3">
        <v>5.3333333333333304</v>
      </c>
      <c r="I2846" s="5">
        <v>0</v>
      </c>
      <c r="J2846">
        <v>0</v>
      </c>
      <c r="K2846" s="25">
        <v>198043</v>
      </c>
    </row>
    <row r="2847" spans="1:11" x14ac:dyDescent="0.25">
      <c r="A2847" s="2">
        <v>40830</v>
      </c>
      <c r="B2847" s="25">
        <v>142816</v>
      </c>
      <c r="C2847">
        <v>2011</v>
      </c>
      <c r="D2847" s="1" t="s">
        <v>2</v>
      </c>
      <c r="E2847">
        <v>1</v>
      </c>
      <c r="F2847" s="3">
        <v>2.9583333333333401</v>
      </c>
      <c r="G2847">
        <v>10</v>
      </c>
      <c r="H2847" s="3">
        <v>6.9166666666666696</v>
      </c>
      <c r="I2847" s="5">
        <v>0</v>
      </c>
      <c r="J2847">
        <v>0</v>
      </c>
      <c r="K2847" s="25">
        <v>179461</v>
      </c>
    </row>
    <row r="2848" spans="1:11" x14ac:dyDescent="0.25">
      <c r="A2848" s="2">
        <v>40831</v>
      </c>
      <c r="B2848" s="25">
        <v>120603</v>
      </c>
      <c r="C2848">
        <v>2011</v>
      </c>
      <c r="D2848" s="1" t="s">
        <v>3</v>
      </c>
      <c r="E2848">
        <v>0</v>
      </c>
      <c r="F2848" s="3">
        <v>0.625</v>
      </c>
      <c r="G2848">
        <v>12</v>
      </c>
      <c r="H2848" s="3">
        <v>4.6666666666666696</v>
      </c>
      <c r="I2848" s="5">
        <v>0</v>
      </c>
      <c r="J2848">
        <v>1</v>
      </c>
      <c r="K2848" s="25">
        <v>142816</v>
      </c>
    </row>
    <row r="2849" spans="1:11" x14ac:dyDescent="0.25">
      <c r="A2849" s="2">
        <v>40832</v>
      </c>
      <c r="B2849" s="25">
        <v>130215</v>
      </c>
      <c r="C2849">
        <v>2011</v>
      </c>
      <c r="D2849" s="1" t="s">
        <v>4</v>
      </c>
      <c r="E2849">
        <v>0</v>
      </c>
      <c r="F2849" s="3">
        <v>5.375</v>
      </c>
      <c r="G2849">
        <v>28</v>
      </c>
      <c r="H2849" s="3">
        <v>7.4166666666666696</v>
      </c>
      <c r="I2849" s="5">
        <v>0</v>
      </c>
      <c r="J2849">
        <v>1</v>
      </c>
      <c r="K2849" s="25">
        <v>120603</v>
      </c>
    </row>
    <row r="2850" spans="1:11" x14ac:dyDescent="0.25">
      <c r="A2850" s="2">
        <v>40833</v>
      </c>
      <c r="B2850" s="25">
        <v>193491</v>
      </c>
      <c r="C2850">
        <v>2011</v>
      </c>
      <c r="D2850" s="1" t="s">
        <v>5</v>
      </c>
      <c r="E2850">
        <v>0</v>
      </c>
      <c r="F2850" s="3">
        <v>15.0416666666667</v>
      </c>
      <c r="G2850">
        <v>10</v>
      </c>
      <c r="H2850" s="3">
        <v>6.2916666666666696</v>
      </c>
      <c r="I2850" s="5">
        <v>0</v>
      </c>
      <c r="J2850">
        <v>0</v>
      </c>
      <c r="K2850" s="25">
        <v>130215</v>
      </c>
    </row>
    <row r="2851" spans="1:11" x14ac:dyDescent="0.25">
      <c r="A2851" s="2">
        <v>40834</v>
      </c>
      <c r="B2851" s="25">
        <v>222531</v>
      </c>
      <c r="C2851">
        <v>2011</v>
      </c>
      <c r="D2851" s="1" t="s">
        <v>6</v>
      </c>
      <c r="E2851">
        <v>0</v>
      </c>
      <c r="F2851" s="3">
        <v>15</v>
      </c>
      <c r="G2851">
        <v>8</v>
      </c>
      <c r="H2851" s="3">
        <v>3.9583333333333299</v>
      </c>
      <c r="I2851" s="5">
        <v>0</v>
      </c>
      <c r="J2851">
        <v>0</v>
      </c>
      <c r="K2851" s="25">
        <v>193491</v>
      </c>
    </row>
    <row r="2852" spans="1:11" x14ac:dyDescent="0.25">
      <c r="A2852" s="2">
        <v>40835</v>
      </c>
      <c r="B2852" s="25">
        <v>203162</v>
      </c>
      <c r="C2852">
        <v>2011</v>
      </c>
      <c r="D2852" s="1" t="s">
        <v>7</v>
      </c>
      <c r="E2852">
        <v>0</v>
      </c>
      <c r="F2852" s="3">
        <v>12.375</v>
      </c>
      <c r="G2852">
        <v>12</v>
      </c>
      <c r="H2852" s="3">
        <v>5.7916666666666696</v>
      </c>
      <c r="I2852" s="5">
        <v>0</v>
      </c>
      <c r="J2852">
        <v>0</v>
      </c>
      <c r="K2852" s="25">
        <v>222531</v>
      </c>
    </row>
    <row r="2853" spans="1:11" x14ac:dyDescent="0.25">
      <c r="A2853" s="2">
        <v>40836</v>
      </c>
      <c r="B2853" s="25">
        <v>189002</v>
      </c>
      <c r="C2853">
        <v>2011</v>
      </c>
      <c r="D2853" s="1" t="s">
        <v>1</v>
      </c>
      <c r="E2853">
        <v>0</v>
      </c>
      <c r="F2853" s="3">
        <v>10.4583333333333</v>
      </c>
      <c r="G2853">
        <v>12</v>
      </c>
      <c r="H2853" s="3">
        <v>6.4166666666666696</v>
      </c>
      <c r="I2853" s="5">
        <v>0</v>
      </c>
      <c r="J2853">
        <v>0</v>
      </c>
      <c r="K2853" s="25">
        <v>203162</v>
      </c>
    </row>
    <row r="2854" spans="1:11" x14ac:dyDescent="0.25">
      <c r="A2854" s="2">
        <v>40837</v>
      </c>
      <c r="B2854" s="25">
        <v>178096</v>
      </c>
      <c r="C2854">
        <v>2011</v>
      </c>
      <c r="D2854" s="1" t="s">
        <v>2</v>
      </c>
      <c r="E2854">
        <v>1</v>
      </c>
      <c r="F2854" s="3">
        <v>10.0416666666667</v>
      </c>
      <c r="G2854">
        <v>8</v>
      </c>
      <c r="H2854" s="3">
        <v>4.7916666666666696</v>
      </c>
      <c r="I2854" s="5">
        <v>0</v>
      </c>
      <c r="J2854">
        <v>0</v>
      </c>
      <c r="K2854" s="25">
        <v>189002</v>
      </c>
    </row>
    <row r="2855" spans="1:11" x14ac:dyDescent="0.25">
      <c r="A2855" s="2">
        <v>40838</v>
      </c>
      <c r="B2855" s="25">
        <v>178534</v>
      </c>
      <c r="C2855">
        <v>2011</v>
      </c>
      <c r="D2855" s="1" t="s">
        <v>3</v>
      </c>
      <c r="E2855">
        <v>0</v>
      </c>
      <c r="F2855" s="3">
        <v>11.25</v>
      </c>
      <c r="G2855">
        <v>9</v>
      </c>
      <c r="H2855" s="3">
        <v>6.0833333333333304</v>
      </c>
      <c r="I2855" s="5">
        <v>0</v>
      </c>
      <c r="J2855">
        <v>1</v>
      </c>
      <c r="K2855" s="25">
        <v>178096</v>
      </c>
    </row>
    <row r="2856" spans="1:11" x14ac:dyDescent="0.25">
      <c r="A2856" s="2">
        <v>40839</v>
      </c>
      <c r="B2856" s="25">
        <v>180272</v>
      </c>
      <c r="C2856">
        <v>2011</v>
      </c>
      <c r="D2856" s="1" t="s">
        <v>4</v>
      </c>
      <c r="E2856">
        <v>0</v>
      </c>
      <c r="F2856" s="3">
        <v>9.0416666666666607</v>
      </c>
      <c r="G2856">
        <v>15</v>
      </c>
      <c r="H2856" s="3">
        <v>7.125</v>
      </c>
      <c r="I2856" s="5">
        <v>0</v>
      </c>
      <c r="J2856">
        <v>1</v>
      </c>
      <c r="K2856" s="25">
        <v>178534</v>
      </c>
    </row>
    <row r="2857" spans="1:11" x14ac:dyDescent="0.25">
      <c r="A2857" s="2">
        <v>40840</v>
      </c>
      <c r="B2857" s="25">
        <v>171137</v>
      </c>
      <c r="C2857">
        <v>2011</v>
      </c>
      <c r="D2857" s="1" t="s">
        <v>5</v>
      </c>
      <c r="E2857">
        <v>0</v>
      </c>
      <c r="F2857" s="3">
        <v>5.9166666666666599</v>
      </c>
      <c r="G2857">
        <v>22</v>
      </c>
      <c r="H2857" s="3">
        <v>9.625</v>
      </c>
      <c r="I2857" s="5">
        <v>0</v>
      </c>
      <c r="J2857">
        <v>0</v>
      </c>
      <c r="K2857" s="25">
        <v>180272</v>
      </c>
    </row>
    <row r="2858" spans="1:11" x14ac:dyDescent="0.25">
      <c r="A2858" s="2">
        <v>40841</v>
      </c>
      <c r="B2858" s="25">
        <v>280416</v>
      </c>
      <c r="C2858">
        <v>2011</v>
      </c>
      <c r="D2858" s="1" t="s">
        <v>6</v>
      </c>
      <c r="E2858">
        <v>0</v>
      </c>
      <c r="F2858" s="3">
        <v>21.4583333333333</v>
      </c>
      <c r="G2858">
        <v>16</v>
      </c>
      <c r="H2858" s="3">
        <v>8.375</v>
      </c>
      <c r="I2858" s="5">
        <v>0</v>
      </c>
      <c r="J2858">
        <v>0</v>
      </c>
      <c r="K2858" s="25">
        <v>171137</v>
      </c>
    </row>
    <row r="2859" spans="1:11" x14ac:dyDescent="0.25">
      <c r="A2859" s="2">
        <v>40842</v>
      </c>
      <c r="B2859" s="25">
        <v>366721</v>
      </c>
      <c r="C2859">
        <v>2011</v>
      </c>
      <c r="D2859" s="1" t="s">
        <v>7</v>
      </c>
      <c r="E2859">
        <v>0</v>
      </c>
      <c r="F2859" s="3">
        <v>25.4166666666667</v>
      </c>
      <c r="G2859">
        <v>20</v>
      </c>
      <c r="H2859" s="3">
        <v>8.5833333333333304</v>
      </c>
      <c r="I2859" s="5">
        <v>0</v>
      </c>
      <c r="J2859">
        <v>0</v>
      </c>
      <c r="K2859" s="25">
        <v>280416</v>
      </c>
    </row>
    <row r="2860" spans="1:11" x14ac:dyDescent="0.25">
      <c r="A2860" s="2">
        <v>40843</v>
      </c>
      <c r="B2860" s="25">
        <v>386448</v>
      </c>
      <c r="C2860">
        <v>2011</v>
      </c>
      <c r="D2860" s="1" t="s">
        <v>1</v>
      </c>
      <c r="E2860">
        <v>0</v>
      </c>
      <c r="F2860" s="3">
        <v>25.4583333333333</v>
      </c>
      <c r="G2860">
        <v>12</v>
      </c>
      <c r="H2860" s="3">
        <v>6.125</v>
      </c>
      <c r="I2860" s="5">
        <v>0</v>
      </c>
      <c r="J2860">
        <v>0</v>
      </c>
      <c r="K2860" s="25">
        <v>366721</v>
      </c>
    </row>
    <row r="2861" spans="1:11" x14ac:dyDescent="0.25">
      <c r="A2861" s="2">
        <v>40844</v>
      </c>
      <c r="B2861" s="25">
        <v>359037</v>
      </c>
      <c r="C2861">
        <v>2011</v>
      </c>
      <c r="D2861" s="1" t="s">
        <v>2</v>
      </c>
      <c r="E2861">
        <v>1</v>
      </c>
      <c r="F2861" s="3">
        <v>22.25</v>
      </c>
      <c r="G2861">
        <v>10</v>
      </c>
      <c r="H2861" s="3">
        <v>5.7083333333333304</v>
      </c>
      <c r="I2861" s="5">
        <v>0</v>
      </c>
      <c r="J2861">
        <v>0</v>
      </c>
      <c r="K2861" s="25">
        <v>386448</v>
      </c>
    </row>
    <row r="2862" spans="1:11" x14ac:dyDescent="0.25">
      <c r="A2862" s="2">
        <v>40845</v>
      </c>
      <c r="B2862" s="25">
        <v>321590</v>
      </c>
      <c r="C2862">
        <v>2011</v>
      </c>
      <c r="D2862" s="1" t="s">
        <v>3</v>
      </c>
      <c r="E2862">
        <v>0</v>
      </c>
      <c r="F2862" s="3">
        <v>19.75</v>
      </c>
      <c r="G2862">
        <v>10</v>
      </c>
      <c r="H2862" s="3">
        <v>4.2916666666666696</v>
      </c>
      <c r="I2862" s="5">
        <v>0</v>
      </c>
      <c r="J2862">
        <v>1</v>
      </c>
      <c r="K2862" s="25">
        <v>359037</v>
      </c>
    </row>
    <row r="2863" spans="1:11" x14ac:dyDescent="0.25">
      <c r="A2863" s="2">
        <v>40846</v>
      </c>
      <c r="B2863" s="25">
        <v>265299</v>
      </c>
      <c r="C2863">
        <v>2011</v>
      </c>
      <c r="D2863" s="1" t="s">
        <v>4</v>
      </c>
      <c r="E2863">
        <v>0</v>
      </c>
      <c r="F2863" s="3">
        <v>16.7083333333333</v>
      </c>
      <c r="G2863">
        <v>9</v>
      </c>
      <c r="H2863" s="3">
        <v>5.8333333333333304</v>
      </c>
      <c r="I2863" s="5">
        <v>0</v>
      </c>
      <c r="J2863">
        <v>1</v>
      </c>
      <c r="K2863" s="25">
        <v>321590</v>
      </c>
    </row>
    <row r="2864" spans="1:11" x14ac:dyDescent="0.25">
      <c r="A2864" s="2">
        <v>40847</v>
      </c>
      <c r="B2864" s="25">
        <v>240184</v>
      </c>
      <c r="C2864">
        <v>2011</v>
      </c>
      <c r="D2864" s="1" t="s">
        <v>5</v>
      </c>
      <c r="E2864">
        <v>0</v>
      </c>
      <c r="F2864" s="3">
        <v>12.0833333333333</v>
      </c>
      <c r="G2864">
        <v>17</v>
      </c>
      <c r="H2864" s="3">
        <v>7.9166666666666696</v>
      </c>
      <c r="I2864" s="5">
        <v>0</v>
      </c>
      <c r="J2864">
        <v>0</v>
      </c>
      <c r="K2864" s="25">
        <v>265299</v>
      </c>
    </row>
    <row r="2865" spans="1:11" x14ac:dyDescent="0.25">
      <c r="A2865" s="2">
        <v>40848</v>
      </c>
      <c r="B2865" s="25">
        <v>436801</v>
      </c>
      <c r="C2865">
        <v>2011</v>
      </c>
      <c r="D2865" s="1" t="s">
        <v>6</v>
      </c>
      <c r="E2865">
        <v>0</v>
      </c>
      <c r="F2865" s="3">
        <v>27.9583333333333</v>
      </c>
      <c r="G2865">
        <v>25</v>
      </c>
      <c r="H2865" s="3">
        <v>11.25</v>
      </c>
      <c r="I2865" s="5">
        <v>0</v>
      </c>
      <c r="J2865">
        <v>0</v>
      </c>
      <c r="K2865" s="25">
        <v>240184</v>
      </c>
    </row>
    <row r="2866" spans="1:11" x14ac:dyDescent="0.25">
      <c r="A2866" s="2">
        <v>40849</v>
      </c>
      <c r="B2866" s="25">
        <v>442411</v>
      </c>
      <c r="C2866">
        <v>2011</v>
      </c>
      <c r="D2866" s="1" t="s">
        <v>7</v>
      </c>
      <c r="E2866">
        <v>0</v>
      </c>
      <c r="F2866" s="3">
        <v>28.7083333333333</v>
      </c>
      <c r="G2866">
        <v>12</v>
      </c>
      <c r="H2866" s="3">
        <v>4.7916666666666696</v>
      </c>
      <c r="I2866" s="5">
        <v>0</v>
      </c>
      <c r="J2866">
        <v>0</v>
      </c>
      <c r="K2866" s="25">
        <v>436801</v>
      </c>
    </row>
    <row r="2867" spans="1:11" x14ac:dyDescent="0.25">
      <c r="A2867" s="2">
        <v>40850</v>
      </c>
      <c r="B2867" s="25">
        <v>381468</v>
      </c>
      <c r="C2867">
        <v>2011</v>
      </c>
      <c r="D2867" s="1" t="s">
        <v>1</v>
      </c>
      <c r="E2867">
        <v>0</v>
      </c>
      <c r="F2867" s="3">
        <v>17.9166666666667</v>
      </c>
      <c r="G2867">
        <v>24</v>
      </c>
      <c r="H2867" s="3">
        <v>13.6666666666667</v>
      </c>
      <c r="I2867" s="5">
        <v>0</v>
      </c>
      <c r="J2867">
        <v>0</v>
      </c>
      <c r="K2867" s="25">
        <v>442411</v>
      </c>
    </row>
    <row r="2868" spans="1:11" x14ac:dyDescent="0.25">
      <c r="A2868" s="2">
        <v>40851</v>
      </c>
      <c r="B2868" s="25">
        <v>335948</v>
      </c>
      <c r="C2868">
        <v>2011</v>
      </c>
      <c r="D2868" s="1" t="s">
        <v>2</v>
      </c>
      <c r="E2868">
        <v>1</v>
      </c>
      <c r="F2868" s="3">
        <v>20.5</v>
      </c>
      <c r="G2868">
        <v>25</v>
      </c>
      <c r="H2868" s="3">
        <v>13.75</v>
      </c>
      <c r="I2868" s="5">
        <v>0</v>
      </c>
      <c r="J2868">
        <v>0</v>
      </c>
      <c r="K2868" s="25">
        <v>381468</v>
      </c>
    </row>
    <row r="2869" spans="1:11" x14ac:dyDescent="0.25">
      <c r="A2869" s="2">
        <v>40852</v>
      </c>
      <c r="B2869" s="25">
        <v>479127</v>
      </c>
      <c r="C2869">
        <v>2011</v>
      </c>
      <c r="D2869" s="1" t="s">
        <v>3</v>
      </c>
      <c r="E2869">
        <v>0</v>
      </c>
      <c r="F2869" s="3">
        <v>33.2916666666667</v>
      </c>
      <c r="G2869">
        <v>13</v>
      </c>
      <c r="H2869" s="3">
        <v>7.2083333333333304</v>
      </c>
      <c r="I2869" s="5">
        <v>0</v>
      </c>
      <c r="J2869">
        <v>1</v>
      </c>
      <c r="K2869" s="25">
        <v>335948</v>
      </c>
    </row>
    <row r="2870" spans="1:11" x14ac:dyDescent="0.25">
      <c r="A2870" s="2">
        <v>40853</v>
      </c>
      <c r="B2870" s="25">
        <v>452174</v>
      </c>
      <c r="C2870">
        <v>2011</v>
      </c>
      <c r="D2870" s="1" t="s">
        <v>4</v>
      </c>
      <c r="E2870">
        <v>0</v>
      </c>
      <c r="F2870" s="3">
        <v>27.7916666666667</v>
      </c>
      <c r="G2870">
        <v>13</v>
      </c>
      <c r="H2870" s="3">
        <v>5.25</v>
      </c>
      <c r="I2870" s="5">
        <v>0</v>
      </c>
      <c r="J2870">
        <v>1</v>
      </c>
      <c r="K2870" s="25">
        <v>479127</v>
      </c>
    </row>
    <row r="2871" spans="1:11" x14ac:dyDescent="0.25">
      <c r="A2871" s="2">
        <v>40854</v>
      </c>
      <c r="B2871" s="25">
        <v>472376</v>
      </c>
      <c r="C2871">
        <v>2011</v>
      </c>
      <c r="D2871" s="1" t="s">
        <v>5</v>
      </c>
      <c r="E2871">
        <v>0</v>
      </c>
      <c r="F2871" s="3">
        <v>29.7083333333333</v>
      </c>
      <c r="G2871">
        <v>15</v>
      </c>
      <c r="H2871" s="3">
        <v>7</v>
      </c>
      <c r="I2871" s="5">
        <v>0</v>
      </c>
      <c r="J2871">
        <v>0</v>
      </c>
      <c r="K2871" s="25">
        <v>452174</v>
      </c>
    </row>
    <row r="2872" spans="1:11" x14ac:dyDescent="0.25">
      <c r="A2872" s="2">
        <v>40855</v>
      </c>
      <c r="B2872" s="25">
        <v>513978</v>
      </c>
      <c r="C2872">
        <v>2011</v>
      </c>
      <c r="D2872" s="1" t="s">
        <v>6</v>
      </c>
      <c r="E2872">
        <v>0</v>
      </c>
      <c r="F2872" s="3">
        <v>32.5</v>
      </c>
      <c r="G2872">
        <v>9</v>
      </c>
      <c r="H2872" s="3">
        <v>4.625</v>
      </c>
      <c r="I2872" s="5">
        <v>0</v>
      </c>
      <c r="J2872">
        <v>0</v>
      </c>
      <c r="K2872" s="25">
        <v>472376</v>
      </c>
    </row>
    <row r="2873" spans="1:11" x14ac:dyDescent="0.25">
      <c r="A2873" s="2">
        <v>40856</v>
      </c>
      <c r="B2873" s="25">
        <v>514668</v>
      </c>
      <c r="C2873">
        <v>2011</v>
      </c>
      <c r="D2873" s="1" t="s">
        <v>7</v>
      </c>
      <c r="E2873">
        <v>0</v>
      </c>
      <c r="F2873" s="3">
        <v>31.5</v>
      </c>
      <c r="G2873">
        <v>8</v>
      </c>
      <c r="H2873" s="3">
        <v>4.125</v>
      </c>
      <c r="I2873" s="5">
        <v>0</v>
      </c>
      <c r="J2873">
        <v>0</v>
      </c>
      <c r="K2873" s="25">
        <v>513978</v>
      </c>
    </row>
    <row r="2874" spans="1:11" x14ac:dyDescent="0.25">
      <c r="A2874" s="2">
        <v>40857</v>
      </c>
      <c r="B2874" s="25">
        <v>472035</v>
      </c>
      <c r="C2874">
        <v>2011</v>
      </c>
      <c r="D2874" s="1" t="s">
        <v>1</v>
      </c>
      <c r="E2874">
        <v>0</v>
      </c>
      <c r="F2874" s="3">
        <v>29.2916666666667</v>
      </c>
      <c r="G2874">
        <v>8</v>
      </c>
      <c r="H2874" s="3">
        <v>3.4583333333333299</v>
      </c>
      <c r="I2874" s="5">
        <v>0</v>
      </c>
      <c r="J2874">
        <v>0</v>
      </c>
      <c r="K2874" s="25">
        <v>514668</v>
      </c>
    </row>
    <row r="2875" spans="1:11" x14ac:dyDescent="0.25">
      <c r="A2875" s="2">
        <v>40858</v>
      </c>
      <c r="B2875" s="25">
        <v>406599</v>
      </c>
      <c r="C2875">
        <v>2011</v>
      </c>
      <c r="D2875" s="1" t="s">
        <v>2</v>
      </c>
      <c r="E2875">
        <v>1</v>
      </c>
      <c r="F2875" s="3">
        <v>21.75</v>
      </c>
      <c r="G2875">
        <v>23</v>
      </c>
      <c r="H2875" s="3">
        <v>9.0416666666666696</v>
      </c>
      <c r="I2875" s="5">
        <v>0</v>
      </c>
      <c r="J2875">
        <v>0</v>
      </c>
      <c r="K2875" s="25">
        <v>472035</v>
      </c>
    </row>
    <row r="2876" spans="1:11" x14ac:dyDescent="0.25">
      <c r="A2876" s="2">
        <v>40859</v>
      </c>
      <c r="B2876" s="25">
        <v>447632</v>
      </c>
      <c r="C2876">
        <v>2011</v>
      </c>
      <c r="D2876" s="1" t="s">
        <v>3</v>
      </c>
      <c r="E2876">
        <v>0</v>
      </c>
      <c r="F2876" s="3">
        <v>26.625</v>
      </c>
      <c r="G2876">
        <v>32</v>
      </c>
      <c r="H2876" s="3">
        <v>11.2916666666667</v>
      </c>
      <c r="I2876" s="5">
        <v>0</v>
      </c>
      <c r="J2876">
        <v>1</v>
      </c>
      <c r="K2876" s="25">
        <v>406599</v>
      </c>
    </row>
    <row r="2877" spans="1:11" x14ac:dyDescent="0.25">
      <c r="A2877" s="2">
        <v>40860</v>
      </c>
      <c r="B2877" s="25">
        <v>404209</v>
      </c>
      <c r="C2877">
        <v>2011</v>
      </c>
      <c r="D2877" s="1" t="s">
        <v>4</v>
      </c>
      <c r="E2877">
        <v>0</v>
      </c>
      <c r="F2877" s="3">
        <v>23.625</v>
      </c>
      <c r="G2877">
        <v>12</v>
      </c>
      <c r="H2877" s="3">
        <v>6.3333333333333304</v>
      </c>
      <c r="I2877" s="5">
        <v>0</v>
      </c>
      <c r="J2877">
        <v>1</v>
      </c>
      <c r="K2877" s="25">
        <v>447632</v>
      </c>
    </row>
    <row r="2878" spans="1:11" x14ac:dyDescent="0.25">
      <c r="A2878" s="2">
        <v>40861</v>
      </c>
      <c r="B2878" s="25">
        <v>369080</v>
      </c>
      <c r="C2878">
        <v>2011</v>
      </c>
      <c r="D2878" s="1" t="s">
        <v>5</v>
      </c>
      <c r="E2878">
        <v>0</v>
      </c>
      <c r="F2878" s="3">
        <v>19.625</v>
      </c>
      <c r="G2878">
        <v>15</v>
      </c>
      <c r="H2878" s="3">
        <v>6.9583333333333304</v>
      </c>
      <c r="I2878" s="5">
        <v>0</v>
      </c>
      <c r="J2878">
        <v>0</v>
      </c>
      <c r="K2878" s="25">
        <v>404209</v>
      </c>
    </row>
    <row r="2879" spans="1:11" x14ac:dyDescent="0.25">
      <c r="A2879" s="2">
        <v>40862</v>
      </c>
      <c r="B2879" s="25">
        <v>449005</v>
      </c>
      <c r="C2879">
        <v>2011</v>
      </c>
      <c r="D2879" s="1" t="s">
        <v>6</v>
      </c>
      <c r="E2879">
        <v>0</v>
      </c>
      <c r="F2879" s="3">
        <v>26.2916666666667</v>
      </c>
      <c r="G2879">
        <v>10</v>
      </c>
      <c r="H2879" s="3">
        <v>3.9166666666666701</v>
      </c>
      <c r="I2879" s="5">
        <v>0</v>
      </c>
      <c r="J2879">
        <v>0</v>
      </c>
      <c r="K2879" s="25">
        <v>369080</v>
      </c>
    </row>
    <row r="2880" spans="1:11" x14ac:dyDescent="0.25">
      <c r="A2880" s="2">
        <v>40863</v>
      </c>
      <c r="B2880" s="25">
        <v>456828</v>
      </c>
      <c r="C2880">
        <v>2011</v>
      </c>
      <c r="D2880" s="1" t="s">
        <v>7</v>
      </c>
      <c r="E2880">
        <v>0</v>
      </c>
      <c r="F2880" s="3">
        <v>27.3333333333333</v>
      </c>
      <c r="G2880">
        <v>13</v>
      </c>
      <c r="H2880" s="3">
        <v>4.4166666666666696</v>
      </c>
      <c r="I2880" s="5">
        <v>0</v>
      </c>
      <c r="J2880">
        <v>0</v>
      </c>
      <c r="K2880" s="25">
        <v>449005</v>
      </c>
    </row>
    <row r="2881" spans="1:11" x14ac:dyDescent="0.25">
      <c r="A2881" s="2">
        <v>40864</v>
      </c>
      <c r="B2881" s="25">
        <v>389365</v>
      </c>
      <c r="C2881">
        <v>2011</v>
      </c>
      <c r="D2881" s="1" t="s">
        <v>1</v>
      </c>
      <c r="E2881">
        <v>0</v>
      </c>
      <c r="F2881" s="3">
        <v>15.3333333333333</v>
      </c>
      <c r="G2881">
        <v>23</v>
      </c>
      <c r="H2881" s="3">
        <v>15.7916666666667</v>
      </c>
      <c r="I2881" s="5">
        <v>0</v>
      </c>
      <c r="J2881">
        <v>0</v>
      </c>
      <c r="K2881" s="25">
        <v>456828</v>
      </c>
    </row>
    <row r="2882" spans="1:11" x14ac:dyDescent="0.25">
      <c r="A2882" s="2">
        <v>40865</v>
      </c>
      <c r="B2882" s="25">
        <v>436616</v>
      </c>
      <c r="C2882">
        <v>2011</v>
      </c>
      <c r="D2882" s="1" t="s">
        <v>2</v>
      </c>
      <c r="E2882">
        <v>1</v>
      </c>
      <c r="F2882" s="3">
        <v>25.9583333333333</v>
      </c>
      <c r="G2882">
        <v>26</v>
      </c>
      <c r="H2882" s="3">
        <v>12.0416666666667</v>
      </c>
      <c r="I2882" s="5">
        <v>0</v>
      </c>
      <c r="J2882">
        <v>0</v>
      </c>
      <c r="K2882" s="25">
        <v>389365</v>
      </c>
    </row>
    <row r="2883" spans="1:11" x14ac:dyDescent="0.25">
      <c r="A2883" s="2">
        <v>40866</v>
      </c>
      <c r="B2883" s="25">
        <v>490210</v>
      </c>
      <c r="C2883">
        <v>2011</v>
      </c>
      <c r="D2883" s="1" t="s">
        <v>3</v>
      </c>
      <c r="E2883">
        <v>0</v>
      </c>
      <c r="F2883" s="3">
        <v>33.9583333333333</v>
      </c>
      <c r="G2883">
        <v>6</v>
      </c>
      <c r="H2883" s="3">
        <v>1.7083333333333299</v>
      </c>
      <c r="I2883" s="5">
        <v>0</v>
      </c>
      <c r="J2883">
        <v>1</v>
      </c>
      <c r="K2883" s="25">
        <v>436616</v>
      </c>
    </row>
    <row r="2884" spans="1:11" x14ac:dyDescent="0.25">
      <c r="A2884" s="2">
        <v>40867</v>
      </c>
      <c r="B2884" s="25">
        <v>480272</v>
      </c>
      <c r="C2884">
        <v>2011</v>
      </c>
      <c r="D2884" s="1" t="s">
        <v>4</v>
      </c>
      <c r="E2884">
        <v>0</v>
      </c>
      <c r="F2884" s="3">
        <v>30.5833333333333</v>
      </c>
      <c r="G2884">
        <v>9</v>
      </c>
      <c r="H2884" s="3">
        <v>4.875</v>
      </c>
      <c r="I2884" s="5">
        <v>0</v>
      </c>
      <c r="J2884">
        <v>1</v>
      </c>
      <c r="K2884" s="25">
        <v>490210</v>
      </c>
    </row>
    <row r="2885" spans="1:11" x14ac:dyDescent="0.25">
      <c r="A2885" s="2">
        <v>40868</v>
      </c>
      <c r="B2885" s="25">
        <v>469919</v>
      </c>
      <c r="C2885">
        <v>2011</v>
      </c>
      <c r="D2885" s="1" t="s">
        <v>5</v>
      </c>
      <c r="E2885">
        <v>0</v>
      </c>
      <c r="F2885" s="3">
        <v>25.8333333333333</v>
      </c>
      <c r="G2885">
        <v>12</v>
      </c>
      <c r="H2885" s="3">
        <v>5.7083333333333304</v>
      </c>
      <c r="I2885" s="5">
        <v>0</v>
      </c>
      <c r="J2885">
        <v>0</v>
      </c>
      <c r="K2885" s="25">
        <v>480272</v>
      </c>
    </row>
    <row r="2886" spans="1:11" x14ac:dyDescent="0.25">
      <c r="A2886" s="2">
        <v>40869</v>
      </c>
      <c r="B2886" s="25">
        <v>418904</v>
      </c>
      <c r="C2886">
        <v>2011</v>
      </c>
      <c r="D2886" s="1" t="s">
        <v>6</v>
      </c>
      <c r="E2886">
        <v>0</v>
      </c>
      <c r="F2886" s="3">
        <v>20.0833333333333</v>
      </c>
      <c r="G2886">
        <v>18</v>
      </c>
      <c r="H2886" s="3">
        <v>11.1666666666667</v>
      </c>
      <c r="I2886" s="5">
        <v>0</v>
      </c>
      <c r="J2886">
        <v>0</v>
      </c>
      <c r="K2886" s="25">
        <v>469919</v>
      </c>
    </row>
    <row r="2887" spans="1:11" x14ac:dyDescent="0.25">
      <c r="A2887" s="2">
        <v>40870</v>
      </c>
      <c r="B2887" s="25">
        <v>356279</v>
      </c>
      <c r="C2887">
        <v>2011</v>
      </c>
      <c r="D2887" s="1" t="s">
        <v>7</v>
      </c>
      <c r="E2887">
        <v>0</v>
      </c>
      <c r="F2887" s="3">
        <v>15.6666666666667</v>
      </c>
      <c r="G2887">
        <v>21</v>
      </c>
      <c r="H2887" s="3">
        <v>9.8333333333333304</v>
      </c>
      <c r="I2887" s="5">
        <v>0</v>
      </c>
      <c r="J2887">
        <v>0</v>
      </c>
      <c r="K2887" s="25">
        <v>418904</v>
      </c>
    </row>
    <row r="2888" spans="1:11" x14ac:dyDescent="0.25">
      <c r="A2888" s="2">
        <v>40871</v>
      </c>
      <c r="B2888" s="25">
        <v>347491</v>
      </c>
      <c r="C2888">
        <v>2011</v>
      </c>
      <c r="D2888" s="1" t="s">
        <v>1</v>
      </c>
      <c r="E2888">
        <v>0</v>
      </c>
      <c r="F2888" s="3">
        <v>16.9166666666667</v>
      </c>
      <c r="G2888">
        <v>20</v>
      </c>
      <c r="H2888" s="3">
        <v>8.625</v>
      </c>
      <c r="I2888" s="5">
        <v>1</v>
      </c>
      <c r="J2888">
        <v>0</v>
      </c>
      <c r="K2888" s="25">
        <v>356279</v>
      </c>
    </row>
    <row r="2889" spans="1:11" x14ac:dyDescent="0.25">
      <c r="A2889" s="2">
        <v>40872</v>
      </c>
      <c r="B2889" s="25">
        <v>464149</v>
      </c>
      <c r="C2889">
        <v>2011</v>
      </c>
      <c r="D2889" s="1" t="s">
        <v>2</v>
      </c>
      <c r="E2889">
        <v>1</v>
      </c>
      <c r="F2889" s="3">
        <v>27.5</v>
      </c>
      <c r="G2889">
        <v>31</v>
      </c>
      <c r="H2889" s="3">
        <v>9</v>
      </c>
      <c r="I2889" s="5">
        <v>0</v>
      </c>
      <c r="J2889">
        <v>0</v>
      </c>
      <c r="K2889" s="25">
        <v>347491</v>
      </c>
    </row>
    <row r="2890" spans="1:11" x14ac:dyDescent="0.25">
      <c r="A2890" s="2">
        <v>40873</v>
      </c>
      <c r="B2890" s="25">
        <v>499940</v>
      </c>
      <c r="C2890">
        <v>2011</v>
      </c>
      <c r="D2890" s="1" t="s">
        <v>3</v>
      </c>
      <c r="E2890">
        <v>0</v>
      </c>
      <c r="F2890" s="3">
        <v>32.9583333333333</v>
      </c>
      <c r="G2890">
        <v>7</v>
      </c>
      <c r="H2890" s="3">
        <v>3</v>
      </c>
      <c r="I2890" s="5">
        <v>0</v>
      </c>
      <c r="J2890">
        <v>1</v>
      </c>
      <c r="K2890" s="25">
        <v>464149</v>
      </c>
    </row>
    <row r="2891" spans="1:11" x14ac:dyDescent="0.25">
      <c r="A2891" s="2">
        <v>40874</v>
      </c>
      <c r="B2891" s="25">
        <v>468814</v>
      </c>
      <c r="C2891">
        <v>2011</v>
      </c>
      <c r="D2891" s="1" t="s">
        <v>4</v>
      </c>
      <c r="E2891">
        <v>0</v>
      </c>
      <c r="F2891" s="3">
        <v>30.875</v>
      </c>
      <c r="G2891">
        <v>7</v>
      </c>
      <c r="H2891" s="3">
        <v>3.5</v>
      </c>
      <c r="I2891" s="5">
        <v>0</v>
      </c>
      <c r="J2891">
        <v>1</v>
      </c>
      <c r="K2891" s="25">
        <v>499940</v>
      </c>
    </row>
    <row r="2892" spans="1:11" x14ac:dyDescent="0.25">
      <c r="A2892" s="2">
        <v>40875</v>
      </c>
      <c r="B2892" s="25">
        <v>497627</v>
      </c>
      <c r="C2892">
        <v>2011</v>
      </c>
      <c r="D2892" s="1" t="s">
        <v>5</v>
      </c>
      <c r="E2892">
        <v>0</v>
      </c>
      <c r="F2892" s="3">
        <v>31.0833333333333</v>
      </c>
      <c r="G2892">
        <v>7</v>
      </c>
      <c r="H2892" s="3">
        <v>3.3333333333333299</v>
      </c>
      <c r="I2892" s="5">
        <v>0</v>
      </c>
      <c r="J2892">
        <v>0</v>
      </c>
      <c r="K2892" s="25">
        <v>468814</v>
      </c>
    </row>
    <row r="2893" spans="1:11" x14ac:dyDescent="0.25">
      <c r="A2893" s="2">
        <v>40876</v>
      </c>
      <c r="B2893" s="25">
        <v>451636</v>
      </c>
      <c r="C2893">
        <v>2011</v>
      </c>
      <c r="D2893" s="1" t="s">
        <v>6</v>
      </c>
      <c r="E2893">
        <v>0</v>
      </c>
      <c r="F2893" s="3">
        <v>29.8333333333333</v>
      </c>
      <c r="G2893">
        <v>7</v>
      </c>
      <c r="H2893" s="3">
        <v>2.5416666666666701</v>
      </c>
      <c r="I2893" s="5">
        <v>0</v>
      </c>
      <c r="J2893">
        <v>0</v>
      </c>
      <c r="K2893" s="25">
        <v>497627</v>
      </c>
    </row>
    <row r="2894" spans="1:11" x14ac:dyDescent="0.25">
      <c r="A2894" s="2">
        <v>40877</v>
      </c>
      <c r="B2894" s="25">
        <v>500904</v>
      </c>
      <c r="C2894">
        <v>2011</v>
      </c>
      <c r="D2894" s="1" t="s">
        <v>7</v>
      </c>
      <c r="E2894">
        <v>0</v>
      </c>
      <c r="F2894" s="3">
        <v>28.2916666666667</v>
      </c>
      <c r="G2894">
        <v>22</v>
      </c>
      <c r="H2894" s="3">
        <v>9.5</v>
      </c>
      <c r="I2894" s="5">
        <v>0</v>
      </c>
      <c r="J2894">
        <v>0</v>
      </c>
      <c r="K2894" s="25">
        <v>451636</v>
      </c>
    </row>
    <row r="2895" spans="1:11" x14ac:dyDescent="0.25">
      <c r="A2895" s="2">
        <v>40878</v>
      </c>
      <c r="B2895" s="25">
        <v>589619</v>
      </c>
      <c r="C2895">
        <v>2011</v>
      </c>
      <c r="D2895" s="1" t="s">
        <v>1</v>
      </c>
      <c r="E2895">
        <v>0</v>
      </c>
      <c r="F2895" s="3">
        <v>31.875</v>
      </c>
      <c r="G2895">
        <v>21</v>
      </c>
      <c r="H2895" s="3">
        <v>8.625</v>
      </c>
      <c r="I2895" s="5">
        <v>0</v>
      </c>
      <c r="J2895">
        <v>0</v>
      </c>
      <c r="K2895" s="25">
        <v>500904</v>
      </c>
    </row>
    <row r="2896" spans="1:11" x14ac:dyDescent="0.25">
      <c r="A2896" s="2">
        <v>40879</v>
      </c>
      <c r="B2896" s="25">
        <v>576480</v>
      </c>
      <c r="C2896">
        <v>2011</v>
      </c>
      <c r="D2896" s="1" t="s">
        <v>2</v>
      </c>
      <c r="E2896">
        <v>1</v>
      </c>
      <c r="F2896" s="3">
        <v>34.7916666666667</v>
      </c>
      <c r="G2896">
        <v>13</v>
      </c>
      <c r="H2896" s="3">
        <v>6.1666666666666696</v>
      </c>
      <c r="I2896" s="5">
        <v>0</v>
      </c>
      <c r="J2896">
        <v>0</v>
      </c>
      <c r="K2896" s="25">
        <v>589619</v>
      </c>
    </row>
    <row r="2897" spans="1:11" x14ac:dyDescent="0.25">
      <c r="A2897" s="2">
        <v>40880</v>
      </c>
      <c r="B2897" s="25">
        <v>589005</v>
      </c>
      <c r="C2897">
        <v>2011</v>
      </c>
      <c r="D2897" s="1" t="s">
        <v>3</v>
      </c>
      <c r="E2897">
        <v>0</v>
      </c>
      <c r="F2897" s="3">
        <v>36.2916666666667</v>
      </c>
      <c r="G2897">
        <v>18</v>
      </c>
      <c r="H2897" s="3">
        <v>7.0416666666666696</v>
      </c>
      <c r="I2897" s="5">
        <v>0</v>
      </c>
      <c r="J2897">
        <v>1</v>
      </c>
      <c r="K2897" s="25">
        <v>576480</v>
      </c>
    </row>
    <row r="2898" spans="1:11" x14ac:dyDescent="0.25">
      <c r="A2898" s="2">
        <v>40881</v>
      </c>
      <c r="B2898" s="25">
        <v>689720</v>
      </c>
      <c r="C2898">
        <v>2011</v>
      </c>
      <c r="D2898" s="1" t="s">
        <v>4</v>
      </c>
      <c r="E2898">
        <v>0</v>
      </c>
      <c r="F2898" s="3">
        <v>37.75</v>
      </c>
      <c r="G2898">
        <v>9</v>
      </c>
      <c r="H2898" s="3">
        <v>4.3333333333333304</v>
      </c>
      <c r="I2898" s="5">
        <v>0</v>
      </c>
      <c r="J2898">
        <v>1</v>
      </c>
      <c r="K2898" s="25">
        <v>589005</v>
      </c>
    </row>
    <row r="2899" spans="1:11" x14ac:dyDescent="0.25">
      <c r="A2899" s="2">
        <v>40882</v>
      </c>
      <c r="B2899" s="25">
        <v>759552</v>
      </c>
      <c r="C2899">
        <v>2011</v>
      </c>
      <c r="D2899" s="1" t="s">
        <v>5</v>
      </c>
      <c r="E2899">
        <v>0</v>
      </c>
      <c r="F2899" s="3">
        <v>42.9166666666667</v>
      </c>
      <c r="G2899">
        <v>9</v>
      </c>
      <c r="H2899" s="3">
        <v>5.0833333333333304</v>
      </c>
      <c r="I2899" s="5">
        <v>0</v>
      </c>
      <c r="J2899">
        <v>0</v>
      </c>
      <c r="K2899" s="25">
        <v>689720</v>
      </c>
    </row>
    <row r="2900" spans="1:11" x14ac:dyDescent="0.25">
      <c r="A2900" s="2">
        <v>40883</v>
      </c>
      <c r="B2900" s="25">
        <v>749291</v>
      </c>
      <c r="C2900">
        <v>2011</v>
      </c>
      <c r="D2900" s="1" t="s">
        <v>6</v>
      </c>
      <c r="E2900">
        <v>0</v>
      </c>
      <c r="F2900" s="3">
        <v>42.375</v>
      </c>
      <c r="G2900">
        <v>10</v>
      </c>
      <c r="H2900" s="3">
        <v>5.5</v>
      </c>
      <c r="I2900" s="5">
        <v>0</v>
      </c>
      <c r="J2900">
        <v>0</v>
      </c>
      <c r="K2900" s="25">
        <v>759552</v>
      </c>
    </row>
    <row r="2901" spans="1:11" x14ac:dyDescent="0.25">
      <c r="A2901" s="2">
        <v>40884</v>
      </c>
      <c r="B2901" s="25">
        <v>673776</v>
      </c>
      <c r="C2901">
        <v>2011</v>
      </c>
      <c r="D2901" s="1" t="s">
        <v>7</v>
      </c>
      <c r="E2901">
        <v>0</v>
      </c>
      <c r="F2901" s="3">
        <v>39.2083333333333</v>
      </c>
      <c r="G2901">
        <v>7</v>
      </c>
      <c r="H2901" s="3">
        <v>2.75</v>
      </c>
      <c r="I2901" s="5">
        <v>0</v>
      </c>
      <c r="J2901">
        <v>0</v>
      </c>
      <c r="K2901" s="25">
        <v>749291</v>
      </c>
    </row>
    <row r="2902" spans="1:11" x14ac:dyDescent="0.25">
      <c r="A2902" s="2">
        <v>40885</v>
      </c>
      <c r="B2902" s="25">
        <v>628005</v>
      </c>
      <c r="C2902">
        <v>2011</v>
      </c>
      <c r="D2902" s="1" t="s">
        <v>1</v>
      </c>
      <c r="E2902">
        <v>0</v>
      </c>
      <c r="F2902" s="3">
        <v>37.375</v>
      </c>
      <c r="G2902">
        <v>7</v>
      </c>
      <c r="H2902" s="3">
        <v>2.4583333333333299</v>
      </c>
      <c r="I2902" s="5">
        <v>0</v>
      </c>
      <c r="J2902">
        <v>0</v>
      </c>
      <c r="K2902" s="25">
        <v>673776</v>
      </c>
    </row>
    <row r="2903" spans="1:11" x14ac:dyDescent="0.25">
      <c r="A2903" s="2">
        <v>40886</v>
      </c>
      <c r="B2903" s="25">
        <v>612850</v>
      </c>
      <c r="C2903">
        <v>2011</v>
      </c>
      <c r="D2903" s="1" t="s">
        <v>2</v>
      </c>
      <c r="E2903">
        <v>1</v>
      </c>
      <c r="F2903" s="3">
        <v>37.125</v>
      </c>
      <c r="G2903">
        <v>10</v>
      </c>
      <c r="H2903" s="3">
        <v>3.1666666666666701</v>
      </c>
      <c r="I2903" s="5">
        <v>0</v>
      </c>
      <c r="J2903">
        <v>0</v>
      </c>
      <c r="K2903" s="25">
        <v>628005</v>
      </c>
    </row>
    <row r="2904" spans="1:11" x14ac:dyDescent="0.25">
      <c r="A2904" s="2">
        <v>40887</v>
      </c>
      <c r="B2904" s="25">
        <v>598260</v>
      </c>
      <c r="C2904">
        <v>2011</v>
      </c>
      <c r="D2904" s="1" t="s">
        <v>3</v>
      </c>
      <c r="E2904">
        <v>0</v>
      </c>
      <c r="F2904" s="3">
        <v>37.9583333333333</v>
      </c>
      <c r="G2904">
        <v>12</v>
      </c>
      <c r="H2904" s="3">
        <v>3.0416666666666701</v>
      </c>
      <c r="I2904" s="5">
        <v>0</v>
      </c>
      <c r="J2904">
        <v>1</v>
      </c>
      <c r="K2904" s="25">
        <v>612850</v>
      </c>
    </row>
    <row r="2905" spans="1:11" x14ac:dyDescent="0.25">
      <c r="A2905" s="2">
        <v>40888</v>
      </c>
      <c r="B2905" s="25">
        <v>581894</v>
      </c>
      <c r="C2905">
        <v>2011</v>
      </c>
      <c r="D2905" s="1" t="s">
        <v>4</v>
      </c>
      <c r="E2905">
        <v>0</v>
      </c>
      <c r="F2905" s="3">
        <v>38.3333333333333</v>
      </c>
      <c r="G2905">
        <v>7</v>
      </c>
      <c r="H2905" s="3">
        <v>2</v>
      </c>
      <c r="I2905" s="5">
        <v>0</v>
      </c>
      <c r="J2905">
        <v>1</v>
      </c>
      <c r="K2905" s="25">
        <v>598260</v>
      </c>
    </row>
    <row r="2906" spans="1:11" x14ac:dyDescent="0.25">
      <c r="A2906" s="2">
        <v>40889</v>
      </c>
      <c r="B2906" s="25">
        <v>590412</v>
      </c>
      <c r="C2906">
        <v>2011</v>
      </c>
      <c r="D2906" s="1" t="s">
        <v>5</v>
      </c>
      <c r="E2906">
        <v>0</v>
      </c>
      <c r="F2906" s="3">
        <v>34.5416666666667</v>
      </c>
      <c r="G2906">
        <v>8</v>
      </c>
      <c r="H2906" s="3">
        <v>2.4583333333333299</v>
      </c>
      <c r="I2906" s="5">
        <v>0</v>
      </c>
      <c r="J2906">
        <v>0</v>
      </c>
      <c r="K2906" s="25">
        <v>581894</v>
      </c>
    </row>
    <row r="2907" spans="1:11" x14ac:dyDescent="0.25">
      <c r="A2907" s="2">
        <v>40890</v>
      </c>
      <c r="B2907" s="25">
        <v>598047</v>
      </c>
      <c r="C2907">
        <v>2011</v>
      </c>
      <c r="D2907" s="1" t="s">
        <v>6</v>
      </c>
      <c r="E2907">
        <v>0</v>
      </c>
      <c r="F2907" s="3">
        <v>34.1666666666667</v>
      </c>
      <c r="G2907">
        <v>8</v>
      </c>
      <c r="H2907" s="3">
        <v>3.375</v>
      </c>
      <c r="I2907" s="5">
        <v>0</v>
      </c>
      <c r="J2907">
        <v>0</v>
      </c>
      <c r="K2907" s="25">
        <v>590412</v>
      </c>
    </row>
    <row r="2908" spans="1:11" x14ac:dyDescent="0.25">
      <c r="A2908" s="2">
        <v>40891</v>
      </c>
      <c r="B2908" s="25">
        <v>629259</v>
      </c>
      <c r="C2908">
        <v>2011</v>
      </c>
      <c r="D2908" s="1" t="s">
        <v>7</v>
      </c>
      <c r="E2908">
        <v>0</v>
      </c>
      <c r="F2908" s="3">
        <v>36.7083333333333</v>
      </c>
      <c r="G2908">
        <v>8</v>
      </c>
      <c r="H2908" s="3">
        <v>2.6666666666666701</v>
      </c>
      <c r="I2908" s="5">
        <v>0</v>
      </c>
      <c r="J2908">
        <v>0</v>
      </c>
      <c r="K2908" s="25">
        <v>598047</v>
      </c>
    </row>
    <row r="2909" spans="1:11" x14ac:dyDescent="0.25">
      <c r="A2909" s="2">
        <v>40892</v>
      </c>
      <c r="B2909" s="25">
        <v>657763</v>
      </c>
      <c r="C2909">
        <v>2011</v>
      </c>
      <c r="D2909" s="1" t="s">
        <v>1</v>
      </c>
      <c r="E2909">
        <v>0</v>
      </c>
      <c r="F2909" s="3">
        <v>37.7083333333333</v>
      </c>
      <c r="G2909">
        <v>10</v>
      </c>
      <c r="H2909" s="3">
        <v>4.9166666666666696</v>
      </c>
      <c r="I2909" s="5">
        <v>0</v>
      </c>
      <c r="J2909">
        <v>0</v>
      </c>
      <c r="K2909" s="25">
        <v>629259</v>
      </c>
    </row>
    <row r="2910" spans="1:11" x14ac:dyDescent="0.25">
      <c r="A2910" s="2">
        <v>40893</v>
      </c>
      <c r="B2910" s="25">
        <v>692127</v>
      </c>
      <c r="C2910">
        <v>2011</v>
      </c>
      <c r="D2910" s="1" t="s">
        <v>2</v>
      </c>
      <c r="E2910">
        <v>1</v>
      </c>
      <c r="F2910" s="3">
        <v>39.875</v>
      </c>
      <c r="G2910">
        <v>9</v>
      </c>
      <c r="H2910" s="3">
        <v>3.125</v>
      </c>
      <c r="I2910" s="5">
        <v>0</v>
      </c>
      <c r="J2910">
        <v>0</v>
      </c>
      <c r="K2910" s="25">
        <v>657763</v>
      </c>
    </row>
    <row r="2911" spans="1:11" x14ac:dyDescent="0.25">
      <c r="A2911" s="2">
        <v>40894</v>
      </c>
      <c r="B2911" s="25">
        <v>635495</v>
      </c>
      <c r="C2911">
        <v>2011</v>
      </c>
      <c r="D2911" s="1" t="s">
        <v>3</v>
      </c>
      <c r="E2911">
        <v>0</v>
      </c>
      <c r="F2911" s="3">
        <v>38.4166666666667</v>
      </c>
      <c r="G2911">
        <v>9</v>
      </c>
      <c r="H2911" s="3">
        <v>2.9583333333333299</v>
      </c>
      <c r="I2911" s="5">
        <v>0</v>
      </c>
      <c r="J2911">
        <v>1</v>
      </c>
      <c r="K2911" s="25">
        <v>692127</v>
      </c>
    </row>
    <row r="2912" spans="1:11" x14ac:dyDescent="0.25">
      <c r="A2912" s="2">
        <v>40895</v>
      </c>
      <c r="B2912" s="25">
        <v>637829</v>
      </c>
      <c r="C2912">
        <v>2011</v>
      </c>
      <c r="D2912" s="1" t="s">
        <v>4</v>
      </c>
      <c r="E2912">
        <v>0</v>
      </c>
      <c r="F2912" s="3">
        <v>38.5</v>
      </c>
      <c r="G2912">
        <v>10</v>
      </c>
      <c r="H2912" s="3">
        <v>4.9166666666666696</v>
      </c>
      <c r="I2912" s="5">
        <v>0</v>
      </c>
      <c r="J2912">
        <v>1</v>
      </c>
      <c r="K2912" s="25">
        <v>635495</v>
      </c>
    </row>
    <row r="2913" spans="1:11" x14ac:dyDescent="0.25">
      <c r="A2913" s="2">
        <v>40896</v>
      </c>
      <c r="B2913" s="25">
        <v>687586</v>
      </c>
      <c r="C2913">
        <v>2011</v>
      </c>
      <c r="D2913" s="1" t="s">
        <v>5</v>
      </c>
      <c r="E2913">
        <v>0</v>
      </c>
      <c r="F2913" s="3">
        <v>38.2083333333333</v>
      </c>
      <c r="G2913">
        <v>9</v>
      </c>
      <c r="H2913" s="3">
        <v>3.7916666666666701</v>
      </c>
      <c r="I2913" s="5">
        <v>0</v>
      </c>
      <c r="J2913">
        <v>0</v>
      </c>
      <c r="K2913" s="25">
        <v>637829</v>
      </c>
    </row>
    <row r="2914" spans="1:11" x14ac:dyDescent="0.25">
      <c r="A2914" s="2">
        <v>40897</v>
      </c>
      <c r="B2914" s="25">
        <v>674717</v>
      </c>
      <c r="C2914">
        <v>2011</v>
      </c>
      <c r="D2914" s="1" t="s">
        <v>6</v>
      </c>
      <c r="E2914">
        <v>0</v>
      </c>
      <c r="F2914" s="3">
        <v>38.25</v>
      </c>
      <c r="G2914">
        <v>13</v>
      </c>
      <c r="H2914" s="3">
        <v>4.0833333333333304</v>
      </c>
      <c r="I2914" s="5">
        <v>0</v>
      </c>
      <c r="J2914">
        <v>0</v>
      </c>
      <c r="K2914" s="25">
        <v>687586</v>
      </c>
    </row>
    <row r="2915" spans="1:11" x14ac:dyDescent="0.25">
      <c r="A2915" s="2">
        <v>40898</v>
      </c>
      <c r="B2915" s="25">
        <v>679794</v>
      </c>
      <c r="C2915">
        <v>2011</v>
      </c>
      <c r="D2915" s="1" t="s">
        <v>7</v>
      </c>
      <c r="E2915">
        <v>0</v>
      </c>
      <c r="F2915" s="3">
        <v>36.7916666666667</v>
      </c>
      <c r="G2915">
        <v>17</v>
      </c>
      <c r="H2915" s="3">
        <v>6.0833333333333304</v>
      </c>
      <c r="I2915" s="5">
        <v>0</v>
      </c>
      <c r="J2915">
        <v>0</v>
      </c>
      <c r="K2915" s="25">
        <v>674717</v>
      </c>
    </row>
    <row r="2916" spans="1:11" x14ac:dyDescent="0.25">
      <c r="A2916" s="2">
        <v>40899</v>
      </c>
      <c r="B2916" s="25">
        <v>711989</v>
      </c>
      <c r="C2916">
        <v>2011</v>
      </c>
      <c r="D2916" s="1" t="s">
        <v>1</v>
      </c>
      <c r="E2916">
        <v>0</v>
      </c>
      <c r="F2916" s="3">
        <v>40.375</v>
      </c>
      <c r="G2916">
        <v>18</v>
      </c>
      <c r="H2916" s="3">
        <v>8.875</v>
      </c>
      <c r="I2916" s="5">
        <v>0</v>
      </c>
      <c r="J2916">
        <v>0</v>
      </c>
      <c r="K2916" s="25">
        <v>679794</v>
      </c>
    </row>
    <row r="2917" spans="1:11" x14ac:dyDescent="0.25">
      <c r="A2917" s="2">
        <v>40900</v>
      </c>
      <c r="B2917" s="25">
        <v>712221</v>
      </c>
      <c r="C2917">
        <v>2011</v>
      </c>
      <c r="D2917" s="1" t="s">
        <v>2</v>
      </c>
      <c r="E2917">
        <v>1</v>
      </c>
      <c r="F2917" s="3">
        <v>41.5</v>
      </c>
      <c r="G2917">
        <v>8</v>
      </c>
      <c r="H2917" s="3">
        <v>2.75</v>
      </c>
      <c r="I2917" s="5">
        <v>0</v>
      </c>
      <c r="J2917">
        <v>0</v>
      </c>
      <c r="K2917" s="25">
        <v>711989</v>
      </c>
    </row>
    <row r="2918" spans="1:11" x14ac:dyDescent="0.25">
      <c r="A2918" s="2">
        <v>40901</v>
      </c>
      <c r="B2918" s="25">
        <v>669683</v>
      </c>
      <c r="C2918">
        <v>2011</v>
      </c>
      <c r="D2918" s="1" t="s">
        <v>3</v>
      </c>
      <c r="E2918">
        <v>0</v>
      </c>
      <c r="F2918" s="3">
        <v>40.9583333333333</v>
      </c>
      <c r="G2918">
        <v>7</v>
      </c>
      <c r="H2918" s="3">
        <v>3.2083333333333299</v>
      </c>
      <c r="I2918" s="5">
        <v>1</v>
      </c>
      <c r="J2918">
        <v>1</v>
      </c>
      <c r="K2918" s="25">
        <v>712221</v>
      </c>
    </row>
    <row r="2919" spans="1:11" x14ac:dyDescent="0.25">
      <c r="A2919" s="2">
        <v>40902</v>
      </c>
      <c r="B2919" s="25">
        <v>611066</v>
      </c>
      <c r="C2919">
        <v>2011</v>
      </c>
      <c r="D2919" s="1" t="s">
        <v>4</v>
      </c>
      <c r="E2919">
        <v>0</v>
      </c>
      <c r="F2919" s="3">
        <v>39.7916666666667</v>
      </c>
      <c r="G2919">
        <v>8</v>
      </c>
      <c r="H2919" s="3">
        <v>3.4583333333333299</v>
      </c>
      <c r="I2919" s="5">
        <v>1</v>
      </c>
      <c r="J2919">
        <v>1</v>
      </c>
      <c r="K2919" s="25">
        <v>669683</v>
      </c>
    </row>
    <row r="2920" spans="1:11" x14ac:dyDescent="0.25">
      <c r="A2920" s="2">
        <v>40903</v>
      </c>
      <c r="B2920" s="25">
        <v>641288</v>
      </c>
      <c r="C2920">
        <v>2011</v>
      </c>
      <c r="D2920" s="1" t="s">
        <v>5</v>
      </c>
      <c r="E2920">
        <v>0</v>
      </c>
      <c r="F2920" s="3">
        <v>39.25</v>
      </c>
      <c r="G2920">
        <v>9</v>
      </c>
      <c r="H2920" s="3">
        <v>2.5416666666666701</v>
      </c>
      <c r="I2920" s="5">
        <v>0</v>
      </c>
      <c r="J2920">
        <v>0</v>
      </c>
      <c r="K2920" s="25">
        <v>611066</v>
      </c>
    </row>
    <row r="2921" spans="1:11" x14ac:dyDescent="0.25">
      <c r="A2921" s="2">
        <v>40904</v>
      </c>
      <c r="B2921" s="25">
        <v>634885</v>
      </c>
      <c r="C2921">
        <v>2011</v>
      </c>
      <c r="D2921" s="1" t="s">
        <v>6</v>
      </c>
      <c r="E2921">
        <v>0</v>
      </c>
      <c r="F2921" s="3">
        <v>37</v>
      </c>
      <c r="G2921">
        <v>9</v>
      </c>
      <c r="H2921" s="3">
        <v>3.2916666666666701</v>
      </c>
      <c r="I2921" s="5">
        <v>0</v>
      </c>
      <c r="J2921">
        <v>0</v>
      </c>
      <c r="K2921" s="25">
        <v>641288</v>
      </c>
    </row>
    <row r="2922" spans="1:11" x14ac:dyDescent="0.25">
      <c r="A2922" s="2">
        <v>40905</v>
      </c>
      <c r="B2922" s="25">
        <v>521981</v>
      </c>
      <c r="C2922">
        <v>2011</v>
      </c>
      <c r="D2922" s="1" t="s">
        <v>7</v>
      </c>
      <c r="E2922">
        <v>0</v>
      </c>
      <c r="F2922" s="3">
        <v>28.5833333333333</v>
      </c>
      <c r="G2922">
        <v>9</v>
      </c>
      <c r="H2922" s="3">
        <v>4.375</v>
      </c>
      <c r="I2922" s="5">
        <v>0</v>
      </c>
      <c r="J2922">
        <v>0</v>
      </c>
      <c r="K2922" s="25">
        <v>634885</v>
      </c>
    </row>
    <row r="2923" spans="1:11" x14ac:dyDescent="0.25">
      <c r="A2923" s="2">
        <v>40906</v>
      </c>
      <c r="B2923" s="25">
        <v>428850</v>
      </c>
      <c r="C2923">
        <v>2011</v>
      </c>
      <c r="D2923" s="1" t="s">
        <v>1</v>
      </c>
      <c r="E2923">
        <v>0</v>
      </c>
      <c r="F2923" s="3">
        <v>19.875</v>
      </c>
      <c r="G2923">
        <v>9</v>
      </c>
      <c r="H2923" s="3">
        <v>5.2083333333333304</v>
      </c>
      <c r="I2923" s="5">
        <v>0</v>
      </c>
      <c r="J2923">
        <v>0</v>
      </c>
      <c r="K2923" s="25">
        <v>521981</v>
      </c>
    </row>
    <row r="2924" spans="1:11" x14ac:dyDescent="0.25">
      <c r="A2924" s="2">
        <v>40907</v>
      </c>
      <c r="B2924" s="25">
        <v>411673</v>
      </c>
      <c r="C2924">
        <v>2011</v>
      </c>
      <c r="D2924" s="1" t="s">
        <v>2</v>
      </c>
      <c r="E2924">
        <v>1</v>
      </c>
      <c r="F2924" s="3">
        <v>16.8333333333333</v>
      </c>
      <c r="G2924">
        <v>38</v>
      </c>
      <c r="H2924" s="3">
        <v>16.625</v>
      </c>
      <c r="I2924" s="5">
        <v>0</v>
      </c>
      <c r="J2924">
        <v>0</v>
      </c>
      <c r="K2924" s="25">
        <v>428850</v>
      </c>
    </row>
    <row r="2925" spans="1:11" x14ac:dyDescent="0.25">
      <c r="A2925" s="2">
        <v>40908</v>
      </c>
      <c r="B2925" s="25">
        <v>573565</v>
      </c>
      <c r="C2925">
        <v>2011</v>
      </c>
      <c r="D2925" s="1" t="s">
        <v>3</v>
      </c>
      <c r="E2925">
        <v>0</v>
      </c>
      <c r="F2925" s="3">
        <v>34.875</v>
      </c>
      <c r="G2925">
        <v>18</v>
      </c>
      <c r="H2925" s="3">
        <v>7.625</v>
      </c>
      <c r="I2925" s="5">
        <v>0</v>
      </c>
      <c r="J2925">
        <v>1</v>
      </c>
      <c r="K2925" s="25">
        <v>411673</v>
      </c>
    </row>
    <row r="2926" spans="1:11" x14ac:dyDescent="0.25">
      <c r="A2926" s="2">
        <v>40909</v>
      </c>
      <c r="B2926" s="25">
        <v>586567</v>
      </c>
      <c r="C2926">
        <v>2012</v>
      </c>
      <c r="D2926" s="1" t="s">
        <v>4</v>
      </c>
      <c r="E2926">
        <v>0</v>
      </c>
      <c r="F2926" s="3">
        <v>34.9583333333333</v>
      </c>
      <c r="G2926">
        <v>8</v>
      </c>
      <c r="H2926" s="3">
        <v>3.1666666666666701</v>
      </c>
      <c r="I2926" s="5">
        <v>1</v>
      </c>
      <c r="J2926">
        <v>1</v>
      </c>
      <c r="K2926" s="25">
        <v>573565</v>
      </c>
    </row>
    <row r="2927" spans="1:11" x14ac:dyDescent="0.25">
      <c r="A2927" s="2">
        <v>40910</v>
      </c>
      <c r="B2927" s="25">
        <v>542863</v>
      </c>
      <c r="C2927">
        <v>2012</v>
      </c>
      <c r="D2927" s="1" t="s">
        <v>5</v>
      </c>
      <c r="E2927">
        <v>0</v>
      </c>
      <c r="F2927" s="3">
        <v>34.0416666666667</v>
      </c>
      <c r="G2927">
        <v>10</v>
      </c>
      <c r="H2927" s="3">
        <v>3.3333333333333299</v>
      </c>
      <c r="I2927" s="5">
        <v>0</v>
      </c>
      <c r="J2927">
        <v>0</v>
      </c>
      <c r="K2927" s="25">
        <v>586567</v>
      </c>
    </row>
    <row r="2928" spans="1:11" x14ac:dyDescent="0.25">
      <c r="A2928" s="2">
        <v>40911</v>
      </c>
      <c r="B2928" s="25">
        <v>513614</v>
      </c>
      <c r="C2928">
        <v>2012</v>
      </c>
      <c r="D2928" s="1" t="s">
        <v>6</v>
      </c>
      <c r="E2928">
        <v>0</v>
      </c>
      <c r="F2928" s="3">
        <v>32.5</v>
      </c>
      <c r="G2928">
        <v>10</v>
      </c>
      <c r="H2928" s="3">
        <v>3.0416666666666701</v>
      </c>
      <c r="I2928" s="5">
        <v>0</v>
      </c>
      <c r="J2928">
        <v>0</v>
      </c>
      <c r="K2928" s="25">
        <v>542863</v>
      </c>
    </row>
    <row r="2929" spans="1:11" x14ac:dyDescent="0.25">
      <c r="A2929" s="2">
        <v>40912</v>
      </c>
      <c r="B2929" s="25">
        <v>521011</v>
      </c>
      <c r="C2929">
        <v>2012</v>
      </c>
      <c r="D2929" s="1" t="s">
        <v>7</v>
      </c>
      <c r="E2929">
        <v>0</v>
      </c>
      <c r="F2929" s="3">
        <v>32.75</v>
      </c>
      <c r="G2929">
        <v>8</v>
      </c>
      <c r="H2929" s="3">
        <v>3.9166666666666701</v>
      </c>
      <c r="I2929" s="5">
        <v>0</v>
      </c>
      <c r="J2929">
        <v>0</v>
      </c>
      <c r="K2929" s="25">
        <v>513614</v>
      </c>
    </row>
    <row r="2930" spans="1:11" x14ac:dyDescent="0.25">
      <c r="A2930" s="2">
        <v>40913</v>
      </c>
      <c r="B2930" s="25">
        <v>496947</v>
      </c>
      <c r="C2930">
        <v>2012</v>
      </c>
      <c r="D2930" s="1" t="s">
        <v>1</v>
      </c>
      <c r="E2930">
        <v>0</v>
      </c>
      <c r="F2930" s="3">
        <v>31.8333333333333</v>
      </c>
      <c r="G2930">
        <v>9</v>
      </c>
      <c r="H2930" s="3">
        <v>4.375</v>
      </c>
      <c r="I2930" s="5">
        <v>0</v>
      </c>
      <c r="J2930">
        <v>0</v>
      </c>
      <c r="K2930" s="25">
        <v>521011</v>
      </c>
    </row>
    <row r="2931" spans="1:11" x14ac:dyDescent="0.25">
      <c r="A2931" s="2">
        <v>40914</v>
      </c>
      <c r="B2931" s="25">
        <v>490267</v>
      </c>
      <c r="C2931">
        <v>2012</v>
      </c>
      <c r="D2931" s="1" t="s">
        <v>2</v>
      </c>
      <c r="E2931">
        <v>1</v>
      </c>
      <c r="F2931" s="3">
        <v>30.375</v>
      </c>
      <c r="G2931">
        <v>8</v>
      </c>
      <c r="H2931" s="3">
        <v>3.1666666666666701</v>
      </c>
      <c r="I2931" s="5">
        <v>0</v>
      </c>
      <c r="J2931">
        <v>0</v>
      </c>
      <c r="K2931" s="25">
        <v>496947</v>
      </c>
    </row>
    <row r="2932" spans="1:11" x14ac:dyDescent="0.25">
      <c r="A2932" s="2">
        <v>40915</v>
      </c>
      <c r="B2932" s="25">
        <v>607374</v>
      </c>
      <c r="C2932">
        <v>2012</v>
      </c>
      <c r="D2932" s="1" t="s">
        <v>3</v>
      </c>
      <c r="E2932">
        <v>0</v>
      </c>
      <c r="F2932" s="3">
        <v>39.1666666666667</v>
      </c>
      <c r="G2932">
        <v>16</v>
      </c>
      <c r="H2932" s="3">
        <v>7.125</v>
      </c>
      <c r="I2932" s="5">
        <v>0</v>
      </c>
      <c r="J2932">
        <v>1</v>
      </c>
      <c r="K2932" s="25">
        <v>490267</v>
      </c>
    </row>
    <row r="2933" spans="1:11" x14ac:dyDescent="0.25">
      <c r="A2933" s="2">
        <v>40916</v>
      </c>
      <c r="B2933" s="25">
        <v>633596</v>
      </c>
      <c r="C2933">
        <v>2012</v>
      </c>
      <c r="D2933" s="1" t="s">
        <v>4</v>
      </c>
      <c r="E2933">
        <v>0</v>
      </c>
      <c r="F2933" s="3">
        <v>39.2916666666667</v>
      </c>
      <c r="G2933">
        <v>9</v>
      </c>
      <c r="H2933" s="3">
        <v>4.1666666666666696</v>
      </c>
      <c r="I2933" s="5">
        <v>0</v>
      </c>
      <c r="J2933">
        <v>1</v>
      </c>
      <c r="K2933" s="25">
        <v>607374</v>
      </c>
    </row>
    <row r="2934" spans="1:11" x14ac:dyDescent="0.25">
      <c r="A2934" s="2">
        <v>40917</v>
      </c>
      <c r="B2934" s="25">
        <v>633585</v>
      </c>
      <c r="C2934">
        <v>2012</v>
      </c>
      <c r="D2934" s="1" t="s">
        <v>5</v>
      </c>
      <c r="E2934">
        <v>0</v>
      </c>
      <c r="F2934" s="3">
        <v>39.1666666666667</v>
      </c>
      <c r="G2934">
        <v>8</v>
      </c>
      <c r="H2934" s="3">
        <v>3.7083333333333299</v>
      </c>
      <c r="I2934" s="5">
        <v>0</v>
      </c>
      <c r="J2934">
        <v>0</v>
      </c>
      <c r="K2934" s="25">
        <v>633596</v>
      </c>
    </row>
    <row r="2935" spans="1:11" x14ac:dyDescent="0.25">
      <c r="A2935" s="2">
        <v>40918</v>
      </c>
      <c r="B2935" s="25">
        <v>594977</v>
      </c>
      <c r="C2935">
        <v>2012</v>
      </c>
      <c r="D2935" s="1" t="s">
        <v>6</v>
      </c>
      <c r="E2935">
        <v>0</v>
      </c>
      <c r="F2935" s="3">
        <v>36.25</v>
      </c>
      <c r="G2935">
        <v>10</v>
      </c>
      <c r="H2935" s="3">
        <v>4.2083333333333304</v>
      </c>
      <c r="I2935" s="5">
        <v>0</v>
      </c>
      <c r="J2935">
        <v>0</v>
      </c>
      <c r="K2935" s="25">
        <v>633585</v>
      </c>
    </row>
    <row r="2936" spans="1:11" x14ac:dyDescent="0.25">
      <c r="A2936" s="2">
        <v>40919</v>
      </c>
      <c r="B2936" s="25">
        <v>666242</v>
      </c>
      <c r="C2936">
        <v>2012</v>
      </c>
      <c r="D2936" s="1" t="s">
        <v>7</v>
      </c>
      <c r="E2936">
        <v>0</v>
      </c>
      <c r="F2936" s="3">
        <v>39.9166666666667</v>
      </c>
      <c r="G2936">
        <v>12</v>
      </c>
      <c r="H2936" s="3">
        <v>5.375</v>
      </c>
      <c r="I2936" s="5">
        <v>0</v>
      </c>
      <c r="J2936">
        <v>0</v>
      </c>
      <c r="K2936" s="25">
        <v>594977</v>
      </c>
    </row>
    <row r="2937" spans="1:11" x14ac:dyDescent="0.25">
      <c r="A2937" s="2">
        <v>40920</v>
      </c>
      <c r="B2937" s="25">
        <v>707900</v>
      </c>
      <c r="C2937">
        <v>2012</v>
      </c>
      <c r="D2937" s="1" t="s">
        <v>1</v>
      </c>
      <c r="E2937">
        <v>0</v>
      </c>
      <c r="F2937" s="3">
        <v>41.9583333333333</v>
      </c>
      <c r="G2937">
        <v>9</v>
      </c>
      <c r="H2937" s="3">
        <v>3.75</v>
      </c>
      <c r="I2937" s="5">
        <v>0</v>
      </c>
      <c r="J2937">
        <v>0</v>
      </c>
      <c r="K2937" s="25">
        <v>666242</v>
      </c>
    </row>
    <row r="2938" spans="1:11" x14ac:dyDescent="0.25">
      <c r="A2938" s="2">
        <v>40921</v>
      </c>
      <c r="B2938" s="25">
        <v>641187</v>
      </c>
      <c r="C2938">
        <v>2012</v>
      </c>
      <c r="D2938" s="1" t="s">
        <v>2</v>
      </c>
      <c r="E2938">
        <v>1</v>
      </c>
      <c r="F2938" s="3">
        <v>39.8333333333333</v>
      </c>
      <c r="G2938">
        <v>6</v>
      </c>
      <c r="H2938" s="3">
        <v>2.125</v>
      </c>
      <c r="I2938" s="5">
        <v>0</v>
      </c>
      <c r="J2938">
        <v>0</v>
      </c>
      <c r="K2938" s="25">
        <v>707900</v>
      </c>
    </row>
    <row r="2939" spans="1:11" x14ac:dyDescent="0.25">
      <c r="A2939" s="2">
        <v>40922</v>
      </c>
      <c r="B2939" s="25">
        <v>535865</v>
      </c>
      <c r="C2939">
        <v>2012</v>
      </c>
      <c r="D2939" s="1" t="s">
        <v>3</v>
      </c>
      <c r="E2939">
        <v>0</v>
      </c>
      <c r="F2939" s="3">
        <v>33.9583333333333</v>
      </c>
      <c r="G2939">
        <v>18</v>
      </c>
      <c r="H2939" s="3">
        <v>5.375</v>
      </c>
      <c r="I2939" s="5">
        <v>0</v>
      </c>
      <c r="J2939">
        <v>1</v>
      </c>
      <c r="K2939" s="25">
        <v>641187</v>
      </c>
    </row>
    <row r="2940" spans="1:11" x14ac:dyDescent="0.25">
      <c r="A2940" s="2">
        <v>40923</v>
      </c>
      <c r="B2940" s="25">
        <v>509399</v>
      </c>
      <c r="C2940">
        <v>2012</v>
      </c>
      <c r="D2940" s="1" t="s">
        <v>4</v>
      </c>
      <c r="E2940">
        <v>0</v>
      </c>
      <c r="F2940" s="3">
        <v>20.625</v>
      </c>
      <c r="G2940">
        <v>32</v>
      </c>
      <c r="H2940" s="3">
        <v>19.9583333333333</v>
      </c>
      <c r="I2940" s="5">
        <v>0</v>
      </c>
      <c r="J2940">
        <v>1</v>
      </c>
      <c r="K2940" s="25">
        <v>535865</v>
      </c>
    </row>
    <row r="2941" spans="1:11" x14ac:dyDescent="0.25">
      <c r="A2941" s="2">
        <v>40924</v>
      </c>
      <c r="B2941" s="25">
        <v>763290</v>
      </c>
      <c r="C2941">
        <v>2012</v>
      </c>
      <c r="D2941" s="1" t="s">
        <v>5</v>
      </c>
      <c r="E2941">
        <v>0</v>
      </c>
      <c r="F2941" s="3">
        <v>43.9166666666667</v>
      </c>
      <c r="G2941">
        <v>18</v>
      </c>
      <c r="H2941" s="3">
        <v>8.9166666666666696</v>
      </c>
      <c r="I2941" s="5">
        <v>0</v>
      </c>
      <c r="J2941">
        <v>0</v>
      </c>
      <c r="K2941" s="25">
        <v>509399</v>
      </c>
    </row>
    <row r="2942" spans="1:11" x14ac:dyDescent="0.25">
      <c r="A2942" s="2">
        <v>40925</v>
      </c>
      <c r="B2942" s="25">
        <v>709112</v>
      </c>
      <c r="C2942">
        <v>2012</v>
      </c>
      <c r="D2942" s="1" t="s">
        <v>6</v>
      </c>
      <c r="E2942">
        <v>0</v>
      </c>
      <c r="F2942" s="3">
        <v>37.3333333333333</v>
      </c>
      <c r="G2942">
        <v>20</v>
      </c>
      <c r="H2942" s="3">
        <v>9.875</v>
      </c>
      <c r="I2942" s="5">
        <v>0</v>
      </c>
      <c r="J2942">
        <v>0</v>
      </c>
      <c r="K2942" s="25">
        <v>763290</v>
      </c>
    </row>
    <row r="2943" spans="1:11" x14ac:dyDescent="0.25">
      <c r="A2943" s="2">
        <v>40926</v>
      </c>
      <c r="B2943" s="25">
        <v>561047</v>
      </c>
      <c r="C2943">
        <v>2012</v>
      </c>
      <c r="D2943" s="1" t="s">
        <v>7</v>
      </c>
      <c r="E2943">
        <v>0</v>
      </c>
      <c r="F2943" s="3">
        <v>25.2083333333333</v>
      </c>
      <c r="G2943">
        <v>17</v>
      </c>
      <c r="H2943" s="3">
        <v>10.2916666666667</v>
      </c>
      <c r="I2943" s="5">
        <v>0</v>
      </c>
      <c r="J2943">
        <v>0</v>
      </c>
      <c r="K2943" s="25">
        <v>709112</v>
      </c>
    </row>
    <row r="2944" spans="1:11" x14ac:dyDescent="0.25">
      <c r="A2944" s="2">
        <v>40927</v>
      </c>
      <c r="B2944" s="25">
        <v>454488</v>
      </c>
      <c r="C2944">
        <v>2012</v>
      </c>
      <c r="D2944" s="1" t="s">
        <v>1</v>
      </c>
      <c r="E2944">
        <v>0</v>
      </c>
      <c r="F2944" s="3">
        <v>21.25</v>
      </c>
      <c r="G2944">
        <v>14</v>
      </c>
      <c r="H2944" s="3">
        <v>7</v>
      </c>
      <c r="I2944" s="5">
        <v>0</v>
      </c>
      <c r="J2944">
        <v>0</v>
      </c>
      <c r="K2944" s="25">
        <v>561047</v>
      </c>
    </row>
    <row r="2945" spans="1:11" x14ac:dyDescent="0.25">
      <c r="A2945" s="2">
        <v>40928</v>
      </c>
      <c r="B2945" s="25">
        <v>388502</v>
      </c>
      <c r="C2945">
        <v>2012</v>
      </c>
      <c r="D2945" s="1" t="s">
        <v>2</v>
      </c>
      <c r="E2945">
        <v>1</v>
      </c>
      <c r="F2945" s="3">
        <v>16.7083333333333</v>
      </c>
      <c r="G2945">
        <v>33</v>
      </c>
      <c r="H2945" s="3">
        <v>10.7916666666667</v>
      </c>
      <c r="I2945" s="5">
        <v>0</v>
      </c>
      <c r="J2945">
        <v>0</v>
      </c>
      <c r="K2945" s="25">
        <v>454488</v>
      </c>
    </row>
    <row r="2946" spans="1:11" x14ac:dyDescent="0.25">
      <c r="A2946" s="2">
        <v>40929</v>
      </c>
      <c r="B2946" s="25">
        <v>532345</v>
      </c>
      <c r="C2946">
        <v>2012</v>
      </c>
      <c r="D2946" s="1" t="s">
        <v>3</v>
      </c>
      <c r="E2946">
        <v>0</v>
      </c>
      <c r="F2946" s="3">
        <v>27.6666666666667</v>
      </c>
      <c r="G2946">
        <v>25</v>
      </c>
      <c r="H2946" s="3">
        <v>12.5416666666667</v>
      </c>
      <c r="I2946" s="5">
        <v>0</v>
      </c>
      <c r="J2946">
        <v>1</v>
      </c>
      <c r="K2946" s="25">
        <v>388502</v>
      </c>
    </row>
    <row r="2947" spans="1:11" x14ac:dyDescent="0.25">
      <c r="A2947" s="2">
        <v>40930</v>
      </c>
      <c r="B2947" s="25">
        <v>546117</v>
      </c>
      <c r="C2947">
        <v>2012</v>
      </c>
      <c r="D2947" s="1" t="s">
        <v>4</v>
      </c>
      <c r="E2947">
        <v>0</v>
      </c>
      <c r="F2947" s="3">
        <v>31.25</v>
      </c>
      <c r="G2947">
        <v>10</v>
      </c>
      <c r="H2947" s="3">
        <v>5.5416666666666696</v>
      </c>
      <c r="I2947" s="5">
        <v>0</v>
      </c>
      <c r="J2947">
        <v>1</v>
      </c>
      <c r="K2947" s="25">
        <v>532345</v>
      </c>
    </row>
    <row r="2948" spans="1:11" x14ac:dyDescent="0.25">
      <c r="A2948" s="2">
        <v>40931</v>
      </c>
      <c r="B2948" s="25">
        <v>592398</v>
      </c>
      <c r="C2948">
        <v>2012</v>
      </c>
      <c r="D2948" s="1" t="s">
        <v>5</v>
      </c>
      <c r="E2948">
        <v>0</v>
      </c>
      <c r="F2948" s="3">
        <v>29.875</v>
      </c>
      <c r="G2948">
        <v>18</v>
      </c>
      <c r="H2948" s="3">
        <v>7.3333333333333304</v>
      </c>
      <c r="I2948" s="5">
        <v>0</v>
      </c>
      <c r="J2948">
        <v>0</v>
      </c>
      <c r="K2948" s="25">
        <v>546117</v>
      </c>
    </row>
    <row r="2949" spans="1:11" x14ac:dyDescent="0.25">
      <c r="A2949" s="2">
        <v>40932</v>
      </c>
      <c r="B2949" s="25">
        <v>563292</v>
      </c>
      <c r="C2949">
        <v>2012</v>
      </c>
      <c r="D2949" s="1" t="s">
        <v>6</v>
      </c>
      <c r="E2949">
        <v>0</v>
      </c>
      <c r="F2949" s="3">
        <v>31.8333333333333</v>
      </c>
      <c r="G2949">
        <v>8</v>
      </c>
      <c r="H2949" s="3">
        <v>5.0833333333333304</v>
      </c>
      <c r="I2949" s="5">
        <v>0</v>
      </c>
      <c r="J2949">
        <v>0</v>
      </c>
      <c r="K2949" s="25">
        <v>592398</v>
      </c>
    </row>
    <row r="2950" spans="1:11" x14ac:dyDescent="0.25">
      <c r="A2950" s="2">
        <v>40933</v>
      </c>
      <c r="B2950" s="25">
        <v>519341</v>
      </c>
      <c r="C2950">
        <v>2012</v>
      </c>
      <c r="D2950" s="1" t="s">
        <v>7</v>
      </c>
      <c r="E2950">
        <v>0</v>
      </c>
      <c r="F2950" s="3">
        <v>27.25</v>
      </c>
      <c r="G2950">
        <v>14</v>
      </c>
      <c r="H2950" s="3">
        <v>9.4166666666666696</v>
      </c>
      <c r="I2950" s="5">
        <v>0</v>
      </c>
      <c r="J2950">
        <v>0</v>
      </c>
      <c r="K2950" s="25">
        <v>563292</v>
      </c>
    </row>
    <row r="2951" spans="1:11" x14ac:dyDescent="0.25">
      <c r="A2951" s="2">
        <v>40934</v>
      </c>
      <c r="B2951" s="25">
        <v>534835</v>
      </c>
      <c r="C2951">
        <v>2012</v>
      </c>
      <c r="D2951" s="1" t="s">
        <v>1</v>
      </c>
      <c r="E2951">
        <v>0</v>
      </c>
      <c r="F2951" s="3">
        <v>25.4166666666667</v>
      </c>
      <c r="G2951">
        <v>17</v>
      </c>
      <c r="H2951" s="3">
        <v>8.125</v>
      </c>
      <c r="I2951" s="5">
        <v>0</v>
      </c>
      <c r="J2951">
        <v>0</v>
      </c>
      <c r="K2951" s="25">
        <v>519341</v>
      </c>
    </row>
    <row r="2952" spans="1:11" x14ac:dyDescent="0.25">
      <c r="A2952" s="2">
        <v>40935</v>
      </c>
      <c r="B2952" s="25">
        <v>590008</v>
      </c>
      <c r="C2952">
        <v>2012</v>
      </c>
      <c r="D2952" s="1" t="s">
        <v>2</v>
      </c>
      <c r="E2952">
        <v>1</v>
      </c>
      <c r="F2952" s="3">
        <v>35.875</v>
      </c>
      <c r="G2952">
        <v>14</v>
      </c>
      <c r="H2952" s="3">
        <v>7.2916666666666696</v>
      </c>
      <c r="I2952" s="5">
        <v>0</v>
      </c>
      <c r="J2952">
        <v>0</v>
      </c>
      <c r="K2952" s="25">
        <v>534835</v>
      </c>
    </row>
    <row r="2953" spans="1:11" x14ac:dyDescent="0.25">
      <c r="A2953" s="2">
        <v>40936</v>
      </c>
      <c r="B2953" s="25">
        <v>618020</v>
      </c>
      <c r="C2953">
        <v>2012</v>
      </c>
      <c r="D2953" s="1" t="s">
        <v>3</v>
      </c>
      <c r="E2953">
        <v>0</v>
      </c>
      <c r="F2953" s="3">
        <v>35.5</v>
      </c>
      <c r="G2953">
        <v>10</v>
      </c>
      <c r="H2953" s="3">
        <v>5.4166666666666696</v>
      </c>
      <c r="I2953" s="5">
        <v>0</v>
      </c>
      <c r="J2953">
        <v>1</v>
      </c>
      <c r="K2953" s="25">
        <v>590008</v>
      </c>
    </row>
    <row r="2954" spans="1:11" x14ac:dyDescent="0.25">
      <c r="A2954" s="2">
        <v>40937</v>
      </c>
      <c r="B2954" s="25">
        <v>582032</v>
      </c>
      <c r="C2954">
        <v>2012</v>
      </c>
      <c r="D2954" s="1" t="s">
        <v>4</v>
      </c>
      <c r="E2954">
        <v>0</v>
      </c>
      <c r="F2954" s="3">
        <v>33.7916666666667</v>
      </c>
      <c r="G2954">
        <v>9</v>
      </c>
      <c r="H2954" s="3">
        <v>3.5416666666666701</v>
      </c>
      <c r="I2954" s="5">
        <v>0</v>
      </c>
      <c r="J2954">
        <v>1</v>
      </c>
      <c r="K2954" s="25">
        <v>618020</v>
      </c>
    </row>
    <row r="2955" spans="1:11" x14ac:dyDescent="0.25">
      <c r="A2955" s="2">
        <v>40938</v>
      </c>
      <c r="B2955" s="25">
        <v>586132</v>
      </c>
      <c r="C2955">
        <v>2012</v>
      </c>
      <c r="D2955" s="1" t="s">
        <v>5</v>
      </c>
      <c r="E2955">
        <v>0</v>
      </c>
      <c r="F2955" s="3">
        <v>32.7083333333333</v>
      </c>
      <c r="G2955">
        <v>12</v>
      </c>
      <c r="H2955" s="3">
        <v>5.25</v>
      </c>
      <c r="I2955" s="5">
        <v>0</v>
      </c>
      <c r="J2955">
        <v>0</v>
      </c>
      <c r="K2955" s="25">
        <v>582032</v>
      </c>
    </row>
    <row r="2956" spans="1:11" x14ac:dyDescent="0.25">
      <c r="A2956" s="2">
        <v>40939</v>
      </c>
      <c r="B2956" s="25">
        <v>554117</v>
      </c>
      <c r="C2956">
        <v>2012</v>
      </c>
      <c r="D2956" s="1" t="s">
        <v>6</v>
      </c>
      <c r="E2956">
        <v>0</v>
      </c>
      <c r="F2956" s="3">
        <v>32.2083333333333</v>
      </c>
      <c r="G2956">
        <v>10</v>
      </c>
      <c r="H2956" s="3">
        <v>4.875</v>
      </c>
      <c r="I2956" s="5">
        <v>0</v>
      </c>
      <c r="J2956">
        <v>0</v>
      </c>
      <c r="K2956" s="25">
        <v>586132</v>
      </c>
    </row>
    <row r="2957" spans="1:11" x14ac:dyDescent="0.25">
      <c r="A2957" s="2">
        <v>40940</v>
      </c>
      <c r="B2957" s="25">
        <v>566339</v>
      </c>
      <c r="C2957">
        <v>2012</v>
      </c>
      <c r="D2957" s="1" t="s">
        <v>7</v>
      </c>
      <c r="E2957">
        <v>0</v>
      </c>
      <c r="F2957" s="3">
        <v>27.875</v>
      </c>
      <c r="G2957">
        <v>15</v>
      </c>
      <c r="H2957" s="3">
        <v>7.0416666666666696</v>
      </c>
      <c r="I2957" s="5">
        <v>0</v>
      </c>
      <c r="J2957">
        <v>0</v>
      </c>
      <c r="K2957" s="25">
        <v>554117</v>
      </c>
    </row>
    <row r="2958" spans="1:11" x14ac:dyDescent="0.25">
      <c r="A2958" s="2">
        <v>40941</v>
      </c>
      <c r="B2958" s="25">
        <v>563182</v>
      </c>
      <c r="C2958">
        <v>2012</v>
      </c>
      <c r="D2958" s="1" t="s">
        <v>1</v>
      </c>
      <c r="E2958">
        <v>0</v>
      </c>
      <c r="F2958" s="3">
        <v>31.25</v>
      </c>
      <c r="G2958">
        <v>17</v>
      </c>
      <c r="H2958" s="3">
        <v>9</v>
      </c>
      <c r="I2958" s="5">
        <v>0</v>
      </c>
      <c r="J2958">
        <v>0</v>
      </c>
      <c r="K2958" s="25">
        <v>566339</v>
      </c>
    </row>
    <row r="2959" spans="1:11" x14ac:dyDescent="0.25">
      <c r="A2959" s="2">
        <v>40942</v>
      </c>
      <c r="B2959" s="25">
        <v>553195</v>
      </c>
      <c r="C2959">
        <v>2012</v>
      </c>
      <c r="D2959" s="1" t="s">
        <v>2</v>
      </c>
      <c r="E2959">
        <v>1</v>
      </c>
      <c r="F2959" s="3">
        <v>30.7916666666667</v>
      </c>
      <c r="G2959">
        <v>20</v>
      </c>
      <c r="H2959" s="3">
        <v>5.7083333333333304</v>
      </c>
      <c r="I2959" s="5">
        <v>0</v>
      </c>
      <c r="J2959">
        <v>0</v>
      </c>
      <c r="K2959" s="25">
        <v>563182</v>
      </c>
    </row>
    <row r="2960" spans="1:11" x14ac:dyDescent="0.25">
      <c r="A2960" s="2">
        <v>40943</v>
      </c>
      <c r="B2960" s="25">
        <v>551889</v>
      </c>
      <c r="C2960">
        <v>2012</v>
      </c>
      <c r="D2960" s="1" t="s">
        <v>3</v>
      </c>
      <c r="E2960">
        <v>0</v>
      </c>
      <c r="F2960" s="3">
        <v>32.6666666666667</v>
      </c>
      <c r="G2960">
        <v>9</v>
      </c>
      <c r="H2960" s="3">
        <v>3.5416666666666701</v>
      </c>
      <c r="I2960" s="5">
        <v>0</v>
      </c>
      <c r="J2960">
        <v>1</v>
      </c>
      <c r="K2960" s="25">
        <v>553195</v>
      </c>
    </row>
    <row r="2961" spans="1:11" x14ac:dyDescent="0.25">
      <c r="A2961" s="2">
        <v>40944</v>
      </c>
      <c r="B2961" s="25">
        <v>548573</v>
      </c>
      <c r="C2961">
        <v>2012</v>
      </c>
      <c r="D2961" s="1" t="s">
        <v>4</v>
      </c>
      <c r="E2961">
        <v>0</v>
      </c>
      <c r="F2961" s="3">
        <v>33.2083333333333</v>
      </c>
      <c r="G2961">
        <v>9</v>
      </c>
      <c r="H2961" s="3">
        <v>3.4583333333333299</v>
      </c>
      <c r="I2961" s="5">
        <v>0</v>
      </c>
      <c r="J2961">
        <v>1</v>
      </c>
      <c r="K2961" s="25">
        <v>551889</v>
      </c>
    </row>
    <row r="2962" spans="1:11" x14ac:dyDescent="0.25">
      <c r="A2962" s="2">
        <v>40945</v>
      </c>
      <c r="B2962" s="25">
        <v>573687</v>
      </c>
      <c r="C2962">
        <v>2012</v>
      </c>
      <c r="D2962" s="1" t="s">
        <v>5</v>
      </c>
      <c r="E2962">
        <v>0</v>
      </c>
      <c r="F2962" s="3">
        <v>33.5416666666667</v>
      </c>
      <c r="G2962">
        <v>13</v>
      </c>
      <c r="H2962" s="3">
        <v>4.9583333333333304</v>
      </c>
      <c r="I2962" s="5">
        <v>0</v>
      </c>
      <c r="J2962">
        <v>0</v>
      </c>
      <c r="K2962" s="25">
        <v>548573</v>
      </c>
    </row>
    <row r="2963" spans="1:11" x14ac:dyDescent="0.25">
      <c r="A2963" s="2">
        <v>40946</v>
      </c>
      <c r="B2963" s="25">
        <v>531966</v>
      </c>
      <c r="C2963">
        <v>2012</v>
      </c>
      <c r="D2963" s="1" t="s">
        <v>6</v>
      </c>
      <c r="E2963">
        <v>0</v>
      </c>
      <c r="F2963" s="3">
        <v>28.75</v>
      </c>
      <c r="G2963">
        <v>15</v>
      </c>
      <c r="H2963" s="3">
        <v>6.6666666666666696</v>
      </c>
      <c r="I2963" s="5">
        <v>0</v>
      </c>
      <c r="J2963">
        <v>0</v>
      </c>
      <c r="K2963" s="25">
        <v>573687</v>
      </c>
    </row>
    <row r="2964" spans="1:11" x14ac:dyDescent="0.25">
      <c r="A2964" s="2">
        <v>40947</v>
      </c>
      <c r="B2964" s="25">
        <v>517501</v>
      </c>
      <c r="C2964">
        <v>2012</v>
      </c>
      <c r="D2964" s="1" t="s">
        <v>7</v>
      </c>
      <c r="E2964">
        <v>0</v>
      </c>
      <c r="F2964" s="3">
        <v>28.0833333333333</v>
      </c>
      <c r="G2964">
        <v>12</v>
      </c>
      <c r="H2964" s="3">
        <v>4.7083333333333304</v>
      </c>
      <c r="I2964" s="5">
        <v>0</v>
      </c>
      <c r="J2964">
        <v>0</v>
      </c>
      <c r="K2964" s="25">
        <v>531966</v>
      </c>
    </row>
    <row r="2965" spans="1:11" x14ac:dyDescent="0.25">
      <c r="A2965" s="2">
        <v>40948</v>
      </c>
      <c r="B2965" s="25">
        <v>480766</v>
      </c>
      <c r="C2965">
        <v>2012</v>
      </c>
      <c r="D2965" s="1" t="s">
        <v>1</v>
      </c>
      <c r="E2965">
        <v>0</v>
      </c>
      <c r="F2965" s="3">
        <v>25.1666666666667</v>
      </c>
      <c r="G2965">
        <v>7</v>
      </c>
      <c r="H2965" s="3">
        <v>2.7916666666666701</v>
      </c>
      <c r="I2965" s="5">
        <v>0</v>
      </c>
      <c r="J2965">
        <v>0</v>
      </c>
      <c r="K2965" s="25">
        <v>517501</v>
      </c>
    </row>
    <row r="2966" spans="1:11" x14ac:dyDescent="0.25">
      <c r="A2966" s="2">
        <v>40949</v>
      </c>
      <c r="B2966" s="25">
        <v>408191</v>
      </c>
      <c r="C2966">
        <v>2012</v>
      </c>
      <c r="D2966" s="1" t="s">
        <v>2</v>
      </c>
      <c r="E2966">
        <v>1</v>
      </c>
      <c r="F2966" s="3">
        <v>21.3333333333333</v>
      </c>
      <c r="G2966">
        <v>12</v>
      </c>
      <c r="H2966" s="3">
        <v>7.625</v>
      </c>
      <c r="I2966" s="5">
        <v>0</v>
      </c>
      <c r="J2966">
        <v>0</v>
      </c>
      <c r="K2966" s="25">
        <v>480766</v>
      </c>
    </row>
    <row r="2967" spans="1:11" x14ac:dyDescent="0.25">
      <c r="A2967" s="2">
        <v>40950</v>
      </c>
      <c r="B2967" s="25">
        <v>411142</v>
      </c>
      <c r="C2967">
        <v>2012</v>
      </c>
      <c r="D2967" s="1" t="s">
        <v>3</v>
      </c>
      <c r="E2967">
        <v>0</v>
      </c>
      <c r="F2967" s="3">
        <v>21.625</v>
      </c>
      <c r="G2967">
        <v>15</v>
      </c>
      <c r="H2967" s="3">
        <v>7.625</v>
      </c>
      <c r="I2967" s="5">
        <v>0</v>
      </c>
      <c r="J2967">
        <v>1</v>
      </c>
      <c r="K2967" s="25">
        <v>408191</v>
      </c>
    </row>
    <row r="2968" spans="1:11" x14ac:dyDescent="0.25">
      <c r="A2968" s="2">
        <v>40951</v>
      </c>
      <c r="B2968" s="25">
        <v>513660</v>
      </c>
      <c r="C2968">
        <v>2012</v>
      </c>
      <c r="D2968" s="1" t="s">
        <v>4</v>
      </c>
      <c r="E2968">
        <v>0</v>
      </c>
      <c r="F2968" s="3">
        <v>28.8333333333333</v>
      </c>
      <c r="G2968">
        <v>14</v>
      </c>
      <c r="H2968" s="3">
        <v>8</v>
      </c>
      <c r="I2968" s="5">
        <v>0</v>
      </c>
      <c r="J2968">
        <v>1</v>
      </c>
      <c r="K2968" s="25">
        <v>411142</v>
      </c>
    </row>
    <row r="2969" spans="1:11" x14ac:dyDescent="0.25">
      <c r="A2969" s="2">
        <v>40952</v>
      </c>
      <c r="B2969" s="25">
        <v>473304</v>
      </c>
      <c r="C2969">
        <v>2012</v>
      </c>
      <c r="D2969" s="1" t="s">
        <v>5</v>
      </c>
      <c r="E2969">
        <v>0</v>
      </c>
      <c r="F2969" s="3">
        <v>25.375</v>
      </c>
      <c r="G2969">
        <v>8</v>
      </c>
      <c r="H2969" s="3">
        <v>4.625</v>
      </c>
      <c r="I2969" s="5">
        <v>0</v>
      </c>
      <c r="J2969">
        <v>0</v>
      </c>
      <c r="K2969" s="25">
        <v>513660</v>
      </c>
    </row>
    <row r="2970" spans="1:11" x14ac:dyDescent="0.25">
      <c r="A2970" s="2">
        <v>40953</v>
      </c>
      <c r="B2970" s="25">
        <v>478605</v>
      </c>
      <c r="C2970">
        <v>2012</v>
      </c>
      <c r="D2970" s="1" t="s">
        <v>6</v>
      </c>
      <c r="E2970">
        <v>0</v>
      </c>
      <c r="F2970" s="3">
        <v>27</v>
      </c>
      <c r="G2970">
        <v>12</v>
      </c>
      <c r="H2970" s="3">
        <v>5.875</v>
      </c>
      <c r="I2970" s="5">
        <v>0</v>
      </c>
      <c r="J2970">
        <v>0</v>
      </c>
      <c r="K2970" s="25">
        <v>473304</v>
      </c>
    </row>
    <row r="2971" spans="1:11" x14ac:dyDescent="0.25">
      <c r="A2971" s="2">
        <v>40954</v>
      </c>
      <c r="B2971" s="25">
        <v>516451</v>
      </c>
      <c r="C2971">
        <v>2012</v>
      </c>
      <c r="D2971" s="1" t="s">
        <v>7</v>
      </c>
      <c r="E2971">
        <v>0</v>
      </c>
      <c r="F2971" s="3">
        <v>29.5833333333333</v>
      </c>
      <c r="G2971">
        <v>16</v>
      </c>
      <c r="H2971" s="3">
        <v>5.75</v>
      </c>
      <c r="I2971" s="5">
        <v>0</v>
      </c>
      <c r="J2971">
        <v>0</v>
      </c>
      <c r="K2971" s="25">
        <v>478605</v>
      </c>
    </row>
    <row r="2972" spans="1:11" x14ac:dyDescent="0.25">
      <c r="A2972" s="2">
        <v>40955</v>
      </c>
      <c r="B2972" s="25">
        <v>534527</v>
      </c>
      <c r="C2972">
        <v>2012</v>
      </c>
      <c r="D2972" s="1" t="s">
        <v>1</v>
      </c>
      <c r="E2972">
        <v>0</v>
      </c>
      <c r="F2972" s="3">
        <v>31.6666666666667</v>
      </c>
      <c r="G2972">
        <v>10</v>
      </c>
      <c r="H2972" s="3">
        <v>5.3333333333333304</v>
      </c>
      <c r="I2972" s="5">
        <v>0</v>
      </c>
      <c r="J2972">
        <v>0</v>
      </c>
      <c r="K2972" s="25">
        <v>516451</v>
      </c>
    </row>
    <row r="2973" spans="1:11" x14ac:dyDescent="0.25">
      <c r="A2973" s="2">
        <v>40956</v>
      </c>
      <c r="B2973" s="25">
        <v>538967</v>
      </c>
      <c r="C2973">
        <v>2012</v>
      </c>
      <c r="D2973" s="1" t="s">
        <v>2</v>
      </c>
      <c r="E2973">
        <v>1</v>
      </c>
      <c r="F2973" s="3">
        <v>30.5416666666667</v>
      </c>
      <c r="G2973">
        <v>10</v>
      </c>
      <c r="H2973" s="3">
        <v>5.9583333333333304</v>
      </c>
      <c r="I2973" s="5">
        <v>0</v>
      </c>
      <c r="J2973">
        <v>0</v>
      </c>
      <c r="K2973" s="25">
        <v>534527</v>
      </c>
    </row>
    <row r="2974" spans="1:11" x14ac:dyDescent="0.25">
      <c r="A2974" s="2">
        <v>40957</v>
      </c>
      <c r="B2974" s="25">
        <v>493131</v>
      </c>
      <c r="C2974">
        <v>2012</v>
      </c>
      <c r="D2974" s="1" t="s">
        <v>3</v>
      </c>
      <c r="E2974">
        <v>0</v>
      </c>
      <c r="F2974" s="3">
        <v>27.875</v>
      </c>
      <c r="G2974">
        <v>18</v>
      </c>
      <c r="H2974" s="3">
        <v>10.625</v>
      </c>
      <c r="I2974" s="5">
        <v>0</v>
      </c>
      <c r="J2974">
        <v>1</v>
      </c>
      <c r="K2974" s="25">
        <v>538967</v>
      </c>
    </row>
    <row r="2975" spans="1:11" x14ac:dyDescent="0.25">
      <c r="A2975" s="2">
        <v>40958</v>
      </c>
      <c r="B2975" s="25">
        <v>590162</v>
      </c>
      <c r="C2975">
        <v>2012</v>
      </c>
      <c r="D2975" s="1" t="s">
        <v>4</v>
      </c>
      <c r="E2975">
        <v>0</v>
      </c>
      <c r="F2975" s="3">
        <v>35.7083333333333</v>
      </c>
      <c r="G2975">
        <v>16</v>
      </c>
      <c r="H2975" s="3">
        <v>7.4583333333333304</v>
      </c>
      <c r="I2975" s="5">
        <v>0</v>
      </c>
      <c r="J2975">
        <v>1</v>
      </c>
      <c r="K2975" s="25">
        <v>493131</v>
      </c>
    </row>
    <row r="2976" spans="1:11" x14ac:dyDescent="0.25">
      <c r="A2976" s="2">
        <v>40959</v>
      </c>
      <c r="B2976" s="25">
        <v>582034</v>
      </c>
      <c r="C2976">
        <v>2012</v>
      </c>
      <c r="D2976" s="1" t="s">
        <v>5</v>
      </c>
      <c r="E2976">
        <v>0</v>
      </c>
      <c r="F2976" s="3">
        <v>31.875</v>
      </c>
      <c r="G2976">
        <v>21</v>
      </c>
      <c r="H2976" s="3">
        <v>10.875</v>
      </c>
      <c r="I2976" s="5">
        <v>0</v>
      </c>
      <c r="J2976">
        <v>0</v>
      </c>
      <c r="K2976" s="25">
        <v>590162</v>
      </c>
    </row>
    <row r="2977" spans="1:11" x14ac:dyDescent="0.25">
      <c r="A2977" s="2">
        <v>40960</v>
      </c>
      <c r="B2977" s="25">
        <v>490840</v>
      </c>
      <c r="C2977">
        <v>2012</v>
      </c>
      <c r="D2977" s="1" t="s">
        <v>6</v>
      </c>
      <c r="E2977">
        <v>0</v>
      </c>
      <c r="F2977" s="3">
        <v>22.9166666666667</v>
      </c>
      <c r="G2977">
        <v>14</v>
      </c>
      <c r="H2977" s="3">
        <v>8.4583333333333304</v>
      </c>
      <c r="I2977" s="5">
        <v>0</v>
      </c>
      <c r="J2977">
        <v>0</v>
      </c>
      <c r="K2977" s="25">
        <v>582034</v>
      </c>
    </row>
    <row r="2978" spans="1:11" x14ac:dyDescent="0.25">
      <c r="A2978" s="2">
        <v>40961</v>
      </c>
      <c r="B2978" s="25">
        <v>397125</v>
      </c>
      <c r="C2978">
        <v>2012</v>
      </c>
      <c r="D2978" s="1" t="s">
        <v>7</v>
      </c>
      <c r="E2978">
        <v>0</v>
      </c>
      <c r="F2978" s="3">
        <v>16.6666666666667</v>
      </c>
      <c r="G2978">
        <v>30</v>
      </c>
      <c r="H2978" s="3">
        <v>10.875</v>
      </c>
      <c r="I2978" s="5">
        <v>0</v>
      </c>
      <c r="J2978">
        <v>0</v>
      </c>
      <c r="K2978" s="25">
        <v>490840</v>
      </c>
    </row>
    <row r="2979" spans="1:11" x14ac:dyDescent="0.25">
      <c r="A2979" s="2">
        <v>40962</v>
      </c>
      <c r="B2979" s="25">
        <v>558751</v>
      </c>
      <c r="C2979">
        <v>2012</v>
      </c>
      <c r="D2979" s="1" t="s">
        <v>1</v>
      </c>
      <c r="E2979">
        <v>0</v>
      </c>
      <c r="F2979" s="3">
        <v>32.4166666666667</v>
      </c>
      <c r="G2979">
        <v>15</v>
      </c>
      <c r="H2979" s="3">
        <v>6.7916666666666696</v>
      </c>
      <c r="I2979" s="5">
        <v>0</v>
      </c>
      <c r="J2979">
        <v>0</v>
      </c>
      <c r="K2979" s="25">
        <v>397125</v>
      </c>
    </row>
    <row r="2980" spans="1:11" x14ac:dyDescent="0.25">
      <c r="A2980" s="2">
        <v>40963</v>
      </c>
      <c r="B2980" s="25">
        <v>483586</v>
      </c>
      <c r="C2980">
        <v>2012</v>
      </c>
      <c r="D2980" s="1" t="s">
        <v>2</v>
      </c>
      <c r="E2980">
        <v>1</v>
      </c>
      <c r="F2980" s="3">
        <v>25.9583333333333</v>
      </c>
      <c r="G2980">
        <v>26</v>
      </c>
      <c r="H2980" s="3">
        <v>9.125</v>
      </c>
      <c r="I2980" s="5">
        <v>0</v>
      </c>
      <c r="J2980">
        <v>0</v>
      </c>
      <c r="K2980" s="25">
        <v>558751</v>
      </c>
    </row>
    <row r="2981" spans="1:11" x14ac:dyDescent="0.25">
      <c r="A2981" s="2">
        <v>40964</v>
      </c>
      <c r="B2981" s="25">
        <v>555544</v>
      </c>
      <c r="C2981">
        <v>2012</v>
      </c>
      <c r="D2981" s="1" t="s">
        <v>3</v>
      </c>
      <c r="E2981">
        <v>0</v>
      </c>
      <c r="F2981" s="3">
        <v>29.7083333333333</v>
      </c>
      <c r="G2981">
        <v>33</v>
      </c>
      <c r="H2981" s="3">
        <v>16.5833333333333</v>
      </c>
      <c r="I2981" s="5">
        <v>0</v>
      </c>
      <c r="J2981">
        <v>1</v>
      </c>
      <c r="K2981" s="25">
        <v>483586</v>
      </c>
    </row>
    <row r="2982" spans="1:11" x14ac:dyDescent="0.25">
      <c r="A2982" s="2">
        <v>40965</v>
      </c>
      <c r="B2982" s="25">
        <v>533046</v>
      </c>
      <c r="C2982">
        <v>2012</v>
      </c>
      <c r="D2982" s="1" t="s">
        <v>4</v>
      </c>
      <c r="E2982">
        <v>0</v>
      </c>
      <c r="F2982" s="3">
        <v>31.4583333333333</v>
      </c>
      <c r="G2982">
        <v>10</v>
      </c>
      <c r="H2982" s="3">
        <v>5.5</v>
      </c>
      <c r="I2982" s="5">
        <v>0</v>
      </c>
      <c r="J2982">
        <v>1</v>
      </c>
      <c r="K2982" s="25">
        <v>555544</v>
      </c>
    </row>
    <row r="2983" spans="1:11" x14ac:dyDescent="0.25">
      <c r="A2983" s="2">
        <v>40966</v>
      </c>
      <c r="B2983" s="25">
        <v>511960</v>
      </c>
      <c r="C2983">
        <v>2012</v>
      </c>
      <c r="D2983" s="1" t="s">
        <v>5</v>
      </c>
      <c r="E2983">
        <v>0</v>
      </c>
      <c r="F2983" s="3">
        <v>28.7083333333333</v>
      </c>
      <c r="G2983">
        <v>16</v>
      </c>
      <c r="H2983" s="3">
        <v>7</v>
      </c>
      <c r="I2983" s="5">
        <v>0</v>
      </c>
      <c r="J2983">
        <v>0</v>
      </c>
      <c r="K2983" s="25">
        <v>533046</v>
      </c>
    </row>
    <row r="2984" spans="1:11" x14ac:dyDescent="0.25">
      <c r="A2984" s="2">
        <v>40967</v>
      </c>
      <c r="B2984" s="25">
        <v>571040</v>
      </c>
      <c r="C2984">
        <v>2012</v>
      </c>
      <c r="D2984" s="1" t="s">
        <v>6</v>
      </c>
      <c r="E2984">
        <v>0</v>
      </c>
      <c r="F2984" s="3">
        <v>30.3333333333333</v>
      </c>
      <c r="G2984">
        <v>21</v>
      </c>
      <c r="H2984" s="3">
        <v>10</v>
      </c>
      <c r="I2984" s="5">
        <v>0</v>
      </c>
      <c r="J2984">
        <v>0</v>
      </c>
      <c r="K2984" s="25">
        <v>511960</v>
      </c>
    </row>
    <row r="2985" spans="1:11" x14ac:dyDescent="0.25">
      <c r="A2985" s="2">
        <v>40968</v>
      </c>
      <c r="B2985" s="25">
        <v>592554</v>
      </c>
      <c r="C2985">
        <v>2012</v>
      </c>
      <c r="D2985" s="1" t="s">
        <v>7</v>
      </c>
      <c r="E2985">
        <v>0</v>
      </c>
      <c r="F2985" s="3">
        <v>30</v>
      </c>
      <c r="G2985">
        <v>36</v>
      </c>
      <c r="H2985" s="3">
        <v>16.0833333333333</v>
      </c>
      <c r="I2985" s="5">
        <v>0</v>
      </c>
      <c r="J2985">
        <v>0</v>
      </c>
      <c r="K2985" s="25">
        <v>571040</v>
      </c>
    </row>
    <row r="2986" spans="1:11" x14ac:dyDescent="0.25">
      <c r="A2986" s="2">
        <v>40969</v>
      </c>
      <c r="B2986" s="25">
        <v>612118</v>
      </c>
      <c r="C2986">
        <v>2012</v>
      </c>
      <c r="D2986" s="1" t="s">
        <v>1</v>
      </c>
      <c r="E2986">
        <v>0</v>
      </c>
      <c r="F2986" s="3">
        <v>34.7083333333333</v>
      </c>
      <c r="G2986">
        <v>25</v>
      </c>
      <c r="H2986" s="3">
        <v>10.2916666666667</v>
      </c>
      <c r="I2986" s="5">
        <v>0</v>
      </c>
      <c r="J2986">
        <v>0</v>
      </c>
      <c r="K2986" s="25">
        <v>592554</v>
      </c>
    </row>
    <row r="2987" spans="1:11" x14ac:dyDescent="0.25">
      <c r="A2987" s="2">
        <v>40970</v>
      </c>
      <c r="B2987" s="25">
        <v>611457</v>
      </c>
      <c r="C2987">
        <v>2012</v>
      </c>
      <c r="D2987" s="1" t="s">
        <v>2</v>
      </c>
      <c r="E2987">
        <v>1</v>
      </c>
      <c r="F2987" s="3">
        <v>35.9166666666667</v>
      </c>
      <c r="G2987">
        <v>13</v>
      </c>
      <c r="H2987" s="3">
        <v>6.4166666666666696</v>
      </c>
      <c r="I2987" s="5">
        <v>0</v>
      </c>
      <c r="J2987">
        <v>0</v>
      </c>
      <c r="K2987" s="25">
        <v>612118</v>
      </c>
    </row>
    <row r="2988" spans="1:11" x14ac:dyDescent="0.25">
      <c r="A2988" s="2">
        <v>40971</v>
      </c>
      <c r="B2988" s="25">
        <v>538636</v>
      </c>
      <c r="C2988">
        <v>2012</v>
      </c>
      <c r="D2988" s="1" t="s">
        <v>3</v>
      </c>
      <c r="E2988">
        <v>0</v>
      </c>
      <c r="F2988" s="3">
        <v>28.7083333333333</v>
      </c>
      <c r="G2988">
        <v>15</v>
      </c>
      <c r="H2988" s="3">
        <v>10.5416666666667</v>
      </c>
      <c r="I2988" s="5">
        <v>0</v>
      </c>
      <c r="J2988">
        <v>1</v>
      </c>
      <c r="K2988" s="25">
        <v>611457</v>
      </c>
    </row>
    <row r="2989" spans="1:11" x14ac:dyDescent="0.25">
      <c r="A2989" s="2">
        <v>40972</v>
      </c>
      <c r="B2989" s="25">
        <v>398145</v>
      </c>
      <c r="C2989">
        <v>2012</v>
      </c>
      <c r="D2989" s="1" t="s">
        <v>4</v>
      </c>
      <c r="E2989">
        <v>0</v>
      </c>
      <c r="F2989" s="3">
        <v>22.2083333333333</v>
      </c>
      <c r="G2989">
        <v>13</v>
      </c>
      <c r="H2989" s="3">
        <v>6.9583333333333304</v>
      </c>
      <c r="I2989" s="5">
        <v>0</v>
      </c>
      <c r="J2989">
        <v>1</v>
      </c>
      <c r="K2989" s="25">
        <v>538636</v>
      </c>
    </row>
    <row r="2990" spans="1:11" x14ac:dyDescent="0.25">
      <c r="A2990" s="2">
        <v>40973</v>
      </c>
      <c r="B2990" s="25">
        <v>314423</v>
      </c>
      <c r="C2990">
        <v>2012</v>
      </c>
      <c r="D2990" s="1" t="s">
        <v>5</v>
      </c>
      <c r="E2990">
        <v>0</v>
      </c>
      <c r="F2990" s="3">
        <v>10.8333333333333</v>
      </c>
      <c r="G2990">
        <v>24</v>
      </c>
      <c r="H2990" s="3">
        <v>15.2083333333333</v>
      </c>
      <c r="I2990" s="5">
        <v>0</v>
      </c>
      <c r="J2990">
        <v>0</v>
      </c>
      <c r="K2990" s="25">
        <v>398145</v>
      </c>
    </row>
    <row r="2991" spans="1:11" x14ac:dyDescent="0.25">
      <c r="A2991" s="2">
        <v>40974</v>
      </c>
      <c r="B2991" s="25">
        <v>485768</v>
      </c>
      <c r="C2991">
        <v>2012</v>
      </c>
      <c r="D2991" s="1" t="s">
        <v>6</v>
      </c>
      <c r="E2991">
        <v>0</v>
      </c>
      <c r="F2991" s="3">
        <v>26.5</v>
      </c>
      <c r="G2991">
        <v>33</v>
      </c>
      <c r="H2991" s="3">
        <v>17.4583333333333</v>
      </c>
      <c r="I2991" s="5">
        <v>0</v>
      </c>
      <c r="J2991">
        <v>0</v>
      </c>
      <c r="K2991" s="25">
        <v>314423</v>
      </c>
    </row>
    <row r="2992" spans="1:11" x14ac:dyDescent="0.25">
      <c r="A2992" s="2">
        <v>40975</v>
      </c>
      <c r="B2992" s="25">
        <v>552664</v>
      </c>
      <c r="C2992">
        <v>2012</v>
      </c>
      <c r="D2992" s="1" t="s">
        <v>7</v>
      </c>
      <c r="E2992">
        <v>0</v>
      </c>
      <c r="F2992" s="3">
        <v>32.0833333333333</v>
      </c>
      <c r="G2992">
        <v>24</v>
      </c>
      <c r="H2992" s="3">
        <v>13.0833333333333</v>
      </c>
      <c r="I2992" s="5">
        <v>0</v>
      </c>
      <c r="J2992">
        <v>0</v>
      </c>
      <c r="K2992" s="25">
        <v>485768</v>
      </c>
    </row>
    <row r="2993" spans="1:11" x14ac:dyDescent="0.25">
      <c r="A2993" s="2">
        <v>40976</v>
      </c>
      <c r="B2993" s="25">
        <v>489824</v>
      </c>
      <c r="C2993">
        <v>2012</v>
      </c>
      <c r="D2993" s="1" t="s">
        <v>1</v>
      </c>
      <c r="E2993">
        <v>0</v>
      </c>
      <c r="F2993" s="3">
        <v>29.5</v>
      </c>
      <c r="G2993">
        <v>12</v>
      </c>
      <c r="H2993" s="3">
        <v>5.375</v>
      </c>
      <c r="I2993" s="5">
        <v>0</v>
      </c>
      <c r="J2993">
        <v>0</v>
      </c>
      <c r="K2993" s="25">
        <v>552664</v>
      </c>
    </row>
    <row r="2994" spans="1:11" x14ac:dyDescent="0.25">
      <c r="A2994" s="2">
        <v>40977</v>
      </c>
      <c r="B2994" s="25">
        <v>413557</v>
      </c>
      <c r="C2994">
        <v>2012</v>
      </c>
      <c r="D2994" s="1" t="s">
        <v>2</v>
      </c>
      <c r="E2994">
        <v>1</v>
      </c>
      <c r="F2994" s="3">
        <v>25.625</v>
      </c>
      <c r="G2994">
        <v>8</v>
      </c>
      <c r="H2994" s="3">
        <v>4.2916666666666696</v>
      </c>
      <c r="I2994" s="5">
        <v>0</v>
      </c>
      <c r="J2994">
        <v>0</v>
      </c>
      <c r="K2994" s="25">
        <v>489824</v>
      </c>
    </row>
    <row r="2995" spans="1:11" x14ac:dyDescent="0.25">
      <c r="A2995" s="2">
        <v>40978</v>
      </c>
      <c r="B2995" s="25">
        <v>337911</v>
      </c>
      <c r="C2995">
        <v>2012</v>
      </c>
      <c r="D2995" s="1" t="s">
        <v>3</v>
      </c>
      <c r="E2995">
        <v>0</v>
      </c>
      <c r="F2995" s="3">
        <v>23.9583333333333</v>
      </c>
      <c r="G2995">
        <v>8</v>
      </c>
      <c r="H2995" s="3">
        <v>4.5</v>
      </c>
      <c r="I2995" s="5">
        <v>0</v>
      </c>
      <c r="J2995">
        <v>1</v>
      </c>
      <c r="K2995" s="25">
        <v>413557</v>
      </c>
    </row>
    <row r="2996" spans="1:11" x14ac:dyDescent="0.25">
      <c r="A2996" s="2">
        <v>40979</v>
      </c>
      <c r="B2996" s="25">
        <v>265754</v>
      </c>
      <c r="C2996">
        <v>2012</v>
      </c>
      <c r="D2996" s="1" t="s">
        <v>4</v>
      </c>
      <c r="E2996">
        <v>0</v>
      </c>
      <c r="F2996" s="3">
        <v>14.25</v>
      </c>
      <c r="G2996">
        <v>17</v>
      </c>
      <c r="H2996" s="3">
        <v>8.0833333333333304</v>
      </c>
      <c r="I2996" s="5">
        <v>0</v>
      </c>
      <c r="J2996">
        <v>1</v>
      </c>
      <c r="K2996" s="25">
        <v>337911</v>
      </c>
    </row>
    <row r="2997" spans="1:11" x14ac:dyDescent="0.25">
      <c r="A2997" s="2">
        <v>40980</v>
      </c>
      <c r="B2997" s="25">
        <v>248884</v>
      </c>
      <c r="C2997">
        <v>2012</v>
      </c>
      <c r="D2997" s="1" t="s">
        <v>5</v>
      </c>
      <c r="E2997">
        <v>0</v>
      </c>
      <c r="F2997" s="3">
        <v>6.9583333333333401</v>
      </c>
      <c r="G2997">
        <v>24</v>
      </c>
      <c r="H2997" s="3">
        <v>15.9583333333333</v>
      </c>
      <c r="I2997" s="5">
        <v>0</v>
      </c>
      <c r="J2997">
        <v>0</v>
      </c>
      <c r="K2997" s="25">
        <v>265754</v>
      </c>
    </row>
    <row r="2998" spans="1:11" x14ac:dyDescent="0.25">
      <c r="A2998" s="2">
        <v>40981</v>
      </c>
      <c r="B2998" s="25">
        <v>247129</v>
      </c>
      <c r="C2998">
        <v>2012</v>
      </c>
      <c r="D2998" s="1" t="s">
        <v>6</v>
      </c>
      <c r="E2998">
        <v>0</v>
      </c>
      <c r="F2998" s="3">
        <v>5.625</v>
      </c>
      <c r="G2998">
        <v>24</v>
      </c>
      <c r="H2998" s="3">
        <v>17.7916666666667</v>
      </c>
      <c r="I2998" s="5">
        <v>0</v>
      </c>
      <c r="J2998">
        <v>0</v>
      </c>
      <c r="K2998" s="25">
        <v>248884</v>
      </c>
    </row>
    <row r="2999" spans="1:11" x14ac:dyDescent="0.25">
      <c r="A2999" s="2">
        <v>40982</v>
      </c>
      <c r="B2999" s="25">
        <v>236539</v>
      </c>
      <c r="C2999">
        <v>2012</v>
      </c>
      <c r="D2999" s="1" t="s">
        <v>7</v>
      </c>
      <c r="E2999">
        <v>0</v>
      </c>
      <c r="F2999" s="3">
        <v>9.7083333333333393</v>
      </c>
      <c r="G2999">
        <v>21</v>
      </c>
      <c r="H2999" s="3">
        <v>9.5416666666666696</v>
      </c>
      <c r="I2999" s="5">
        <v>0</v>
      </c>
      <c r="J2999">
        <v>0</v>
      </c>
      <c r="K2999" s="25">
        <v>247129</v>
      </c>
    </row>
    <row r="3000" spans="1:11" x14ac:dyDescent="0.25">
      <c r="A3000" s="2">
        <v>40983</v>
      </c>
      <c r="B3000" s="25">
        <v>204012</v>
      </c>
      <c r="C3000">
        <v>2012</v>
      </c>
      <c r="D3000" s="1" t="s">
        <v>1</v>
      </c>
      <c r="E3000">
        <v>0</v>
      </c>
      <c r="F3000" s="3">
        <v>5.2083333333333401</v>
      </c>
      <c r="G3000">
        <v>21</v>
      </c>
      <c r="H3000" s="3">
        <v>12.0416666666667</v>
      </c>
      <c r="I3000" s="5">
        <v>0</v>
      </c>
      <c r="J3000">
        <v>0</v>
      </c>
      <c r="K3000" s="25">
        <v>236539</v>
      </c>
    </row>
    <row r="3001" spans="1:11" x14ac:dyDescent="0.25">
      <c r="A3001" s="2">
        <v>40984</v>
      </c>
      <c r="B3001" s="25">
        <v>196410</v>
      </c>
      <c r="C3001">
        <v>2012</v>
      </c>
      <c r="D3001" s="1" t="s">
        <v>2</v>
      </c>
      <c r="E3001">
        <v>1</v>
      </c>
      <c r="F3001" s="3">
        <v>3.6666666666666599</v>
      </c>
      <c r="G3001">
        <v>24</v>
      </c>
      <c r="H3001" s="3">
        <v>15.9166666666667</v>
      </c>
      <c r="I3001" s="5">
        <v>0</v>
      </c>
      <c r="J3001">
        <v>0</v>
      </c>
      <c r="K3001" s="25">
        <v>204012</v>
      </c>
    </row>
    <row r="3002" spans="1:11" x14ac:dyDescent="0.25">
      <c r="A3002" s="2">
        <v>40985</v>
      </c>
      <c r="B3002" s="25">
        <v>248619</v>
      </c>
      <c r="C3002">
        <v>2012</v>
      </c>
      <c r="D3002" s="1" t="s">
        <v>3</v>
      </c>
      <c r="E3002">
        <v>0</v>
      </c>
      <c r="F3002" s="3">
        <v>9.8333333333333393</v>
      </c>
      <c r="G3002">
        <v>31</v>
      </c>
      <c r="H3002" s="3">
        <v>19.8333333333333</v>
      </c>
      <c r="I3002" s="5">
        <v>0</v>
      </c>
      <c r="J3002">
        <v>1</v>
      </c>
      <c r="K3002" s="25">
        <v>196410</v>
      </c>
    </row>
    <row r="3003" spans="1:11" x14ac:dyDescent="0.25">
      <c r="A3003" s="2">
        <v>40986</v>
      </c>
      <c r="B3003" s="25">
        <v>459122</v>
      </c>
      <c r="C3003">
        <v>2012</v>
      </c>
      <c r="D3003" s="1" t="s">
        <v>4</v>
      </c>
      <c r="E3003">
        <v>0</v>
      </c>
      <c r="F3003" s="3">
        <v>28.125</v>
      </c>
      <c r="G3003">
        <v>24</v>
      </c>
      <c r="H3003" s="3">
        <v>14.2083333333333</v>
      </c>
      <c r="I3003" s="5">
        <v>0</v>
      </c>
      <c r="J3003">
        <v>1</v>
      </c>
      <c r="K3003" s="25">
        <v>248619</v>
      </c>
    </row>
    <row r="3004" spans="1:11" x14ac:dyDescent="0.25">
      <c r="A3004" s="2">
        <v>40987</v>
      </c>
      <c r="B3004" s="25">
        <v>501275</v>
      </c>
      <c r="C3004">
        <v>2012</v>
      </c>
      <c r="D3004" s="1" t="s">
        <v>5</v>
      </c>
      <c r="E3004">
        <v>0</v>
      </c>
      <c r="F3004" s="3">
        <v>29.375</v>
      </c>
      <c r="G3004">
        <v>16</v>
      </c>
      <c r="H3004" s="3">
        <v>8</v>
      </c>
      <c r="I3004" s="5">
        <v>0</v>
      </c>
      <c r="J3004">
        <v>0</v>
      </c>
      <c r="K3004" s="25">
        <v>459122</v>
      </c>
    </row>
    <row r="3005" spans="1:11" x14ac:dyDescent="0.25">
      <c r="A3005" s="2">
        <v>40988</v>
      </c>
      <c r="B3005" s="25">
        <v>405199</v>
      </c>
      <c r="C3005">
        <v>2012</v>
      </c>
      <c r="D3005" s="1" t="s">
        <v>6</v>
      </c>
      <c r="E3005">
        <v>0</v>
      </c>
      <c r="F3005" s="3">
        <v>23.4166666666667</v>
      </c>
      <c r="G3005">
        <v>10</v>
      </c>
      <c r="H3005" s="3">
        <v>7.625</v>
      </c>
      <c r="I3005" s="5">
        <v>0</v>
      </c>
      <c r="J3005">
        <v>0</v>
      </c>
      <c r="K3005" s="25">
        <v>501275</v>
      </c>
    </row>
    <row r="3006" spans="1:11" x14ac:dyDescent="0.25">
      <c r="A3006" s="2">
        <v>40989</v>
      </c>
      <c r="B3006" s="25">
        <v>285778</v>
      </c>
      <c r="C3006">
        <v>2012</v>
      </c>
      <c r="D3006" s="1" t="s">
        <v>7</v>
      </c>
      <c r="E3006">
        <v>0</v>
      </c>
      <c r="F3006" s="3">
        <v>13.9166666666667</v>
      </c>
      <c r="G3006">
        <v>15</v>
      </c>
      <c r="H3006" s="3">
        <v>10.4583333333333</v>
      </c>
      <c r="I3006" s="5">
        <v>0</v>
      </c>
      <c r="J3006">
        <v>0</v>
      </c>
      <c r="K3006" s="25">
        <v>405199</v>
      </c>
    </row>
    <row r="3007" spans="1:11" x14ac:dyDescent="0.25">
      <c r="A3007" s="2">
        <v>40990</v>
      </c>
      <c r="B3007" s="25">
        <v>197619</v>
      </c>
      <c r="C3007">
        <v>2012</v>
      </c>
      <c r="D3007" s="1" t="s">
        <v>1</v>
      </c>
      <c r="E3007">
        <v>0</v>
      </c>
      <c r="F3007" s="3">
        <v>3.25</v>
      </c>
      <c r="G3007">
        <v>18</v>
      </c>
      <c r="H3007" s="3">
        <v>12.2083333333333</v>
      </c>
      <c r="I3007" s="5">
        <v>0</v>
      </c>
      <c r="J3007">
        <v>0</v>
      </c>
      <c r="K3007" s="25">
        <v>285778</v>
      </c>
    </row>
    <row r="3008" spans="1:11" x14ac:dyDescent="0.25">
      <c r="A3008" s="2">
        <v>40991</v>
      </c>
      <c r="B3008" s="25">
        <v>164755</v>
      </c>
      <c r="C3008">
        <v>2012</v>
      </c>
      <c r="D3008" s="1" t="s">
        <v>2</v>
      </c>
      <c r="E3008">
        <v>1</v>
      </c>
      <c r="F3008" s="3">
        <v>3.1666666666666599</v>
      </c>
      <c r="G3008">
        <v>29</v>
      </c>
      <c r="H3008" s="3">
        <v>14.5</v>
      </c>
      <c r="I3008" s="5">
        <v>0</v>
      </c>
      <c r="J3008">
        <v>0</v>
      </c>
      <c r="K3008" s="25">
        <v>197619</v>
      </c>
    </row>
    <row r="3009" spans="1:11" x14ac:dyDescent="0.25">
      <c r="A3009" s="2">
        <v>40992</v>
      </c>
      <c r="B3009" s="25">
        <v>174232</v>
      </c>
      <c r="C3009">
        <v>2012</v>
      </c>
      <c r="D3009" s="1" t="s">
        <v>3</v>
      </c>
      <c r="E3009">
        <v>0</v>
      </c>
      <c r="F3009" s="3">
        <v>3.25</v>
      </c>
      <c r="G3009">
        <v>20</v>
      </c>
      <c r="H3009" s="3">
        <v>10.75</v>
      </c>
      <c r="I3009" s="5">
        <v>0</v>
      </c>
      <c r="J3009">
        <v>1</v>
      </c>
      <c r="K3009" s="25">
        <v>164755</v>
      </c>
    </row>
    <row r="3010" spans="1:11" x14ac:dyDescent="0.25">
      <c r="A3010" s="2">
        <v>40993</v>
      </c>
      <c r="B3010" s="25">
        <v>181772</v>
      </c>
      <c r="C3010">
        <v>2012</v>
      </c>
      <c r="D3010" s="1" t="s">
        <v>4</v>
      </c>
      <c r="E3010">
        <v>0</v>
      </c>
      <c r="F3010" s="3">
        <v>3.4166666666666599</v>
      </c>
      <c r="G3010">
        <v>16</v>
      </c>
      <c r="H3010" s="3">
        <v>11</v>
      </c>
      <c r="I3010" s="5">
        <v>0</v>
      </c>
      <c r="J3010">
        <v>1</v>
      </c>
      <c r="K3010" s="25">
        <v>174232</v>
      </c>
    </row>
    <row r="3011" spans="1:11" x14ac:dyDescent="0.25">
      <c r="A3011" s="2">
        <v>40994</v>
      </c>
      <c r="B3011" s="25">
        <v>334624</v>
      </c>
      <c r="C3011">
        <v>2012</v>
      </c>
      <c r="D3011" s="1" t="s">
        <v>5</v>
      </c>
      <c r="E3011">
        <v>0</v>
      </c>
      <c r="F3011" s="3">
        <v>19.1666666666667</v>
      </c>
      <c r="G3011">
        <v>35</v>
      </c>
      <c r="H3011" s="3">
        <v>12.375</v>
      </c>
      <c r="I3011" s="5">
        <v>0</v>
      </c>
      <c r="J3011">
        <v>0</v>
      </c>
      <c r="K3011" s="25">
        <v>181772</v>
      </c>
    </row>
    <row r="3012" spans="1:11" x14ac:dyDescent="0.25">
      <c r="A3012" s="2">
        <v>40995</v>
      </c>
      <c r="B3012" s="25">
        <v>276862</v>
      </c>
      <c r="C3012">
        <v>2012</v>
      </c>
      <c r="D3012" s="1" t="s">
        <v>6</v>
      </c>
      <c r="E3012">
        <v>0</v>
      </c>
      <c r="F3012" s="3">
        <v>12.0833333333333</v>
      </c>
      <c r="G3012">
        <v>20</v>
      </c>
      <c r="H3012" s="3">
        <v>11.625</v>
      </c>
      <c r="I3012" s="5">
        <v>0</v>
      </c>
      <c r="J3012">
        <v>0</v>
      </c>
      <c r="K3012" s="25">
        <v>334624</v>
      </c>
    </row>
    <row r="3013" spans="1:11" x14ac:dyDescent="0.25">
      <c r="A3013" s="2">
        <v>40996</v>
      </c>
      <c r="B3013" s="25">
        <v>243849</v>
      </c>
      <c r="C3013">
        <v>2012</v>
      </c>
      <c r="D3013" s="1" t="s">
        <v>7</v>
      </c>
      <c r="E3013">
        <v>0</v>
      </c>
      <c r="F3013" s="3">
        <v>12.25</v>
      </c>
      <c r="G3013">
        <v>22</v>
      </c>
      <c r="H3013" s="3">
        <v>11.4166666666667</v>
      </c>
      <c r="I3013" s="5">
        <v>0</v>
      </c>
      <c r="J3013">
        <v>0</v>
      </c>
      <c r="K3013" s="25">
        <v>276862</v>
      </c>
    </row>
    <row r="3014" spans="1:11" x14ac:dyDescent="0.25">
      <c r="A3014" s="2">
        <v>40997</v>
      </c>
      <c r="B3014" s="25">
        <v>249544</v>
      </c>
      <c r="C3014">
        <v>2012</v>
      </c>
      <c r="D3014" s="1" t="s">
        <v>1</v>
      </c>
      <c r="E3014">
        <v>0</v>
      </c>
      <c r="F3014" s="3">
        <v>14.25</v>
      </c>
      <c r="G3014">
        <v>16</v>
      </c>
      <c r="H3014" s="3">
        <v>6.8333333333333304</v>
      </c>
      <c r="I3014" s="5">
        <v>0</v>
      </c>
      <c r="J3014">
        <v>0</v>
      </c>
      <c r="K3014" s="25">
        <v>243849</v>
      </c>
    </row>
    <row r="3015" spans="1:11" x14ac:dyDescent="0.25">
      <c r="A3015" s="2">
        <v>40998</v>
      </c>
      <c r="B3015" s="25">
        <v>175317</v>
      </c>
      <c r="C3015">
        <v>2012</v>
      </c>
      <c r="D3015" s="1" t="s">
        <v>2</v>
      </c>
      <c r="E3015">
        <v>1</v>
      </c>
      <c r="F3015" s="3">
        <v>3.625</v>
      </c>
      <c r="G3015">
        <v>21</v>
      </c>
      <c r="H3015" s="3">
        <v>11.125</v>
      </c>
      <c r="I3015" s="5">
        <v>0</v>
      </c>
      <c r="J3015">
        <v>0</v>
      </c>
      <c r="K3015" s="25">
        <v>249544</v>
      </c>
    </row>
    <row r="3016" spans="1:11" x14ac:dyDescent="0.25">
      <c r="A3016" s="2">
        <v>40999</v>
      </c>
      <c r="B3016" s="25">
        <v>143938</v>
      </c>
      <c r="C3016">
        <v>2012</v>
      </c>
      <c r="D3016" s="1" t="s">
        <v>3</v>
      </c>
      <c r="E3016">
        <v>0</v>
      </c>
      <c r="F3016" s="3">
        <v>0</v>
      </c>
      <c r="G3016">
        <v>35</v>
      </c>
      <c r="H3016" s="3">
        <v>23.4166666666667</v>
      </c>
      <c r="I3016" s="5">
        <v>0</v>
      </c>
      <c r="J3016">
        <v>1</v>
      </c>
      <c r="K3016" s="25">
        <v>175317</v>
      </c>
    </row>
    <row r="3017" spans="1:11" x14ac:dyDescent="0.25">
      <c r="A3017" s="2">
        <v>41000</v>
      </c>
      <c r="B3017" s="25">
        <v>349184</v>
      </c>
      <c r="C3017">
        <v>2012</v>
      </c>
      <c r="D3017" s="1" t="s">
        <v>4</v>
      </c>
      <c r="E3017">
        <v>0</v>
      </c>
      <c r="F3017" s="3">
        <v>26.7083333333333</v>
      </c>
      <c r="G3017">
        <v>23</v>
      </c>
      <c r="H3017" s="3">
        <v>12.0416666666667</v>
      </c>
      <c r="I3017" s="5">
        <v>0</v>
      </c>
      <c r="J3017">
        <v>1</v>
      </c>
      <c r="K3017" s="25">
        <v>143938</v>
      </c>
    </row>
    <row r="3018" spans="1:11" x14ac:dyDescent="0.25">
      <c r="A3018" s="2">
        <v>41001</v>
      </c>
      <c r="B3018" s="25">
        <v>368852</v>
      </c>
      <c r="C3018">
        <v>2012</v>
      </c>
      <c r="D3018" s="1" t="s">
        <v>5</v>
      </c>
      <c r="E3018">
        <v>0</v>
      </c>
      <c r="F3018" s="3">
        <v>21.4166666666667</v>
      </c>
      <c r="G3018">
        <v>18</v>
      </c>
      <c r="H3018" s="3">
        <v>9.9583333333333304</v>
      </c>
      <c r="I3018" s="5">
        <v>0</v>
      </c>
      <c r="J3018">
        <v>0</v>
      </c>
      <c r="K3018" s="25">
        <v>349184</v>
      </c>
    </row>
    <row r="3019" spans="1:11" x14ac:dyDescent="0.25">
      <c r="A3019" s="2">
        <v>41002</v>
      </c>
      <c r="B3019" s="25">
        <v>254804</v>
      </c>
      <c r="C3019">
        <v>2012</v>
      </c>
      <c r="D3019" s="1" t="s">
        <v>6</v>
      </c>
      <c r="E3019">
        <v>0</v>
      </c>
      <c r="F3019" s="3">
        <v>14.625</v>
      </c>
      <c r="G3019">
        <v>14</v>
      </c>
      <c r="H3019" s="3">
        <v>6.375</v>
      </c>
      <c r="I3019" s="5">
        <v>0</v>
      </c>
      <c r="J3019">
        <v>0</v>
      </c>
      <c r="K3019" s="25">
        <v>368852</v>
      </c>
    </row>
    <row r="3020" spans="1:11" x14ac:dyDescent="0.25">
      <c r="A3020" s="2">
        <v>41003</v>
      </c>
      <c r="B3020" s="25">
        <v>207272</v>
      </c>
      <c r="C3020">
        <v>2012</v>
      </c>
      <c r="D3020" s="1" t="s">
        <v>7</v>
      </c>
      <c r="E3020">
        <v>0</v>
      </c>
      <c r="F3020" s="3">
        <v>9.75</v>
      </c>
      <c r="G3020">
        <v>22</v>
      </c>
      <c r="H3020" s="3">
        <v>11.4583333333333</v>
      </c>
      <c r="I3020" s="5">
        <v>0</v>
      </c>
      <c r="J3020">
        <v>0</v>
      </c>
      <c r="K3020" s="25">
        <v>254804</v>
      </c>
    </row>
    <row r="3021" spans="1:11" x14ac:dyDescent="0.25">
      <c r="A3021" s="2">
        <v>41004</v>
      </c>
      <c r="B3021" s="25">
        <v>285834</v>
      </c>
      <c r="C3021">
        <v>2012</v>
      </c>
      <c r="D3021" s="1" t="s">
        <v>1</v>
      </c>
      <c r="E3021">
        <v>0</v>
      </c>
      <c r="F3021" s="3">
        <v>20.4166666666667</v>
      </c>
      <c r="G3021">
        <v>23</v>
      </c>
      <c r="H3021" s="3">
        <v>12.0833333333333</v>
      </c>
      <c r="I3021" s="5">
        <v>0</v>
      </c>
      <c r="J3021">
        <v>0</v>
      </c>
      <c r="K3021" s="25">
        <v>207272</v>
      </c>
    </row>
    <row r="3022" spans="1:11" x14ac:dyDescent="0.25">
      <c r="A3022" s="2">
        <v>41005</v>
      </c>
      <c r="B3022" s="25">
        <v>431061</v>
      </c>
      <c r="C3022">
        <v>2012</v>
      </c>
      <c r="D3022" s="1" t="s">
        <v>2</v>
      </c>
      <c r="E3022">
        <v>1</v>
      </c>
      <c r="F3022" s="3">
        <v>28.1666666666667</v>
      </c>
      <c r="G3022">
        <v>15</v>
      </c>
      <c r="H3022" s="3">
        <v>7.0833333333333304</v>
      </c>
      <c r="I3022" s="5">
        <v>0</v>
      </c>
      <c r="J3022">
        <v>0</v>
      </c>
      <c r="K3022" s="25">
        <v>285834</v>
      </c>
    </row>
    <row r="3023" spans="1:11" x14ac:dyDescent="0.25">
      <c r="A3023" s="2">
        <v>41006</v>
      </c>
      <c r="B3023" s="25">
        <v>300355</v>
      </c>
      <c r="C3023">
        <v>2012</v>
      </c>
      <c r="D3023" s="1" t="s">
        <v>3</v>
      </c>
      <c r="E3023">
        <v>0</v>
      </c>
      <c r="F3023" s="3">
        <v>18.1666666666667</v>
      </c>
      <c r="G3023">
        <v>10</v>
      </c>
      <c r="H3023" s="3">
        <v>5.7916666666666696</v>
      </c>
      <c r="I3023" s="5">
        <v>0</v>
      </c>
      <c r="J3023">
        <v>1</v>
      </c>
      <c r="K3023" s="25">
        <v>431061</v>
      </c>
    </row>
    <row r="3024" spans="1:11" x14ac:dyDescent="0.25">
      <c r="A3024" s="2">
        <v>41007</v>
      </c>
      <c r="B3024" s="25">
        <v>209924</v>
      </c>
      <c r="C3024">
        <v>2012</v>
      </c>
      <c r="D3024" s="1" t="s">
        <v>4</v>
      </c>
      <c r="E3024">
        <v>0</v>
      </c>
      <c r="F3024" s="3">
        <v>10.25</v>
      </c>
      <c r="G3024">
        <v>12</v>
      </c>
      <c r="H3024" s="3">
        <v>6.4166666666666696</v>
      </c>
      <c r="I3024" s="5">
        <v>0</v>
      </c>
      <c r="J3024">
        <v>1</v>
      </c>
      <c r="K3024" s="25">
        <v>300355</v>
      </c>
    </row>
    <row r="3025" spans="1:11" x14ac:dyDescent="0.25">
      <c r="A3025" s="2">
        <v>41008</v>
      </c>
      <c r="B3025" s="25">
        <v>175614</v>
      </c>
      <c r="C3025">
        <v>2012</v>
      </c>
      <c r="D3025" s="1" t="s">
        <v>5</v>
      </c>
      <c r="E3025">
        <v>0</v>
      </c>
      <c r="F3025" s="3">
        <v>3.6666666666666599</v>
      </c>
      <c r="G3025">
        <v>14</v>
      </c>
      <c r="H3025" s="3">
        <v>6.3333333333333304</v>
      </c>
      <c r="I3025" s="5">
        <v>0</v>
      </c>
      <c r="J3025">
        <v>0</v>
      </c>
      <c r="K3025" s="25">
        <v>209924</v>
      </c>
    </row>
    <row r="3026" spans="1:11" x14ac:dyDescent="0.25">
      <c r="A3026" s="2">
        <v>41009</v>
      </c>
      <c r="B3026" s="25">
        <v>147848</v>
      </c>
      <c r="C3026">
        <v>2012</v>
      </c>
      <c r="D3026" s="1" t="s">
        <v>6</v>
      </c>
      <c r="E3026">
        <v>0</v>
      </c>
      <c r="F3026" s="3">
        <v>0.29166666666667102</v>
      </c>
      <c r="G3026">
        <v>20</v>
      </c>
      <c r="H3026" s="3">
        <v>10.5416666666667</v>
      </c>
      <c r="I3026" s="5">
        <v>0</v>
      </c>
      <c r="J3026">
        <v>0</v>
      </c>
      <c r="K3026" s="25">
        <v>175614</v>
      </c>
    </row>
    <row r="3027" spans="1:11" x14ac:dyDescent="0.25">
      <c r="A3027" s="2">
        <v>41010</v>
      </c>
      <c r="B3027" s="25">
        <v>185059</v>
      </c>
      <c r="C3027">
        <v>2012</v>
      </c>
      <c r="D3027" s="1" t="s">
        <v>7</v>
      </c>
      <c r="E3027">
        <v>0</v>
      </c>
      <c r="F3027" s="3">
        <v>7.3333333333333401</v>
      </c>
      <c r="G3027">
        <v>25</v>
      </c>
      <c r="H3027" s="3">
        <v>13.0416666666667</v>
      </c>
      <c r="I3027" s="5">
        <v>0</v>
      </c>
      <c r="J3027">
        <v>0</v>
      </c>
      <c r="K3027" s="25">
        <v>147848</v>
      </c>
    </row>
    <row r="3028" spans="1:11" x14ac:dyDescent="0.25">
      <c r="A3028" s="2">
        <v>41011</v>
      </c>
      <c r="B3028" s="25">
        <v>349749</v>
      </c>
      <c r="C3028">
        <v>2012</v>
      </c>
      <c r="D3028" s="1" t="s">
        <v>1</v>
      </c>
      <c r="E3028">
        <v>0</v>
      </c>
      <c r="F3028" s="3">
        <v>23.2916666666667</v>
      </c>
      <c r="G3028">
        <v>18</v>
      </c>
      <c r="H3028" s="3">
        <v>9.3333333333333304</v>
      </c>
      <c r="I3028" s="5">
        <v>0</v>
      </c>
      <c r="J3028">
        <v>0</v>
      </c>
      <c r="K3028" s="25">
        <v>185059</v>
      </c>
    </row>
    <row r="3029" spans="1:11" x14ac:dyDescent="0.25">
      <c r="A3029" s="2">
        <v>41012</v>
      </c>
      <c r="B3029" s="25">
        <v>272681</v>
      </c>
      <c r="C3029">
        <v>2012</v>
      </c>
      <c r="D3029" s="1" t="s">
        <v>2</v>
      </c>
      <c r="E3029">
        <v>1</v>
      </c>
      <c r="F3029" s="3">
        <v>16.9583333333333</v>
      </c>
      <c r="G3029">
        <v>22</v>
      </c>
      <c r="H3029" s="3">
        <v>10.5416666666667</v>
      </c>
      <c r="I3029" s="5">
        <v>0</v>
      </c>
      <c r="J3029">
        <v>0</v>
      </c>
      <c r="K3029" s="25">
        <v>349749</v>
      </c>
    </row>
    <row r="3030" spans="1:11" x14ac:dyDescent="0.25">
      <c r="A3030" s="2">
        <v>41013</v>
      </c>
      <c r="B3030" s="25">
        <v>314199</v>
      </c>
      <c r="C3030">
        <v>2012</v>
      </c>
      <c r="D3030" s="1" t="s">
        <v>3</v>
      </c>
      <c r="E3030">
        <v>0</v>
      </c>
      <c r="F3030" s="3">
        <v>18.7083333333333</v>
      </c>
      <c r="G3030">
        <v>17</v>
      </c>
      <c r="H3030" s="3">
        <v>8.1666666666666696</v>
      </c>
      <c r="I3030" s="5">
        <v>0</v>
      </c>
      <c r="J3030">
        <v>1</v>
      </c>
      <c r="K3030" s="25">
        <v>272681</v>
      </c>
    </row>
    <row r="3031" spans="1:11" x14ac:dyDescent="0.25">
      <c r="A3031" s="2">
        <v>41014</v>
      </c>
      <c r="B3031" s="25">
        <v>265877</v>
      </c>
      <c r="C3031">
        <v>2012</v>
      </c>
      <c r="D3031" s="1" t="s">
        <v>4</v>
      </c>
      <c r="E3031">
        <v>0</v>
      </c>
      <c r="F3031" s="3">
        <v>14.5833333333333</v>
      </c>
      <c r="G3031">
        <v>18</v>
      </c>
      <c r="H3031" s="3">
        <v>7.9166666666666696</v>
      </c>
      <c r="I3031" s="5">
        <v>0</v>
      </c>
      <c r="J3031">
        <v>1</v>
      </c>
      <c r="K3031" s="25">
        <v>314199</v>
      </c>
    </row>
    <row r="3032" spans="1:11" x14ac:dyDescent="0.25">
      <c r="A3032" s="2">
        <v>41015</v>
      </c>
      <c r="B3032" s="25">
        <v>223719</v>
      </c>
      <c r="C3032">
        <v>2012</v>
      </c>
      <c r="D3032" s="1" t="s">
        <v>5</v>
      </c>
      <c r="E3032">
        <v>0</v>
      </c>
      <c r="F3032" s="3">
        <v>10.5416666666667</v>
      </c>
      <c r="G3032">
        <v>16</v>
      </c>
      <c r="H3032" s="3">
        <v>6.0416666666666696</v>
      </c>
      <c r="I3032" s="5">
        <v>0</v>
      </c>
      <c r="J3032">
        <v>0</v>
      </c>
      <c r="K3032" s="25">
        <v>265877</v>
      </c>
    </row>
    <row r="3033" spans="1:11" x14ac:dyDescent="0.25">
      <c r="A3033" s="2">
        <v>41016</v>
      </c>
      <c r="B3033" s="25">
        <v>222652</v>
      </c>
      <c r="C3033">
        <v>2012</v>
      </c>
      <c r="D3033" s="1" t="s">
        <v>6</v>
      </c>
      <c r="E3033">
        <v>0</v>
      </c>
      <c r="F3033" s="3">
        <v>12.2083333333333</v>
      </c>
      <c r="G3033">
        <v>16</v>
      </c>
      <c r="H3033" s="3">
        <v>9.7083333333333304</v>
      </c>
      <c r="I3033" s="5">
        <v>0</v>
      </c>
      <c r="J3033">
        <v>0</v>
      </c>
      <c r="K3033" s="25">
        <v>223719</v>
      </c>
    </row>
    <row r="3034" spans="1:11" x14ac:dyDescent="0.25">
      <c r="A3034" s="2">
        <v>41017</v>
      </c>
      <c r="B3034" s="25">
        <v>258706</v>
      </c>
      <c r="C3034">
        <v>2012</v>
      </c>
      <c r="D3034" s="1" t="s">
        <v>7</v>
      </c>
      <c r="E3034">
        <v>0</v>
      </c>
      <c r="F3034" s="3">
        <v>14.4166666666667</v>
      </c>
      <c r="G3034">
        <v>14</v>
      </c>
      <c r="H3034" s="3">
        <v>5.3333333333333304</v>
      </c>
      <c r="I3034" s="5">
        <v>0</v>
      </c>
      <c r="J3034">
        <v>0</v>
      </c>
      <c r="K3034" s="25">
        <v>222652</v>
      </c>
    </row>
    <row r="3035" spans="1:11" x14ac:dyDescent="0.25">
      <c r="A3035" s="2">
        <v>41018</v>
      </c>
      <c r="B3035" s="25">
        <v>225488</v>
      </c>
      <c r="C3035">
        <v>2012</v>
      </c>
      <c r="D3035" s="1" t="s">
        <v>1</v>
      </c>
      <c r="E3035">
        <v>0</v>
      </c>
      <c r="F3035" s="3">
        <v>11.7916666666667</v>
      </c>
      <c r="G3035">
        <v>10</v>
      </c>
      <c r="H3035" s="3">
        <v>5.25</v>
      </c>
      <c r="I3035" s="5">
        <v>0</v>
      </c>
      <c r="J3035">
        <v>0</v>
      </c>
      <c r="K3035" s="25">
        <v>258706</v>
      </c>
    </row>
    <row r="3036" spans="1:11" x14ac:dyDescent="0.25">
      <c r="A3036" s="2">
        <v>41019</v>
      </c>
      <c r="B3036" s="25">
        <v>165651</v>
      </c>
      <c r="C3036">
        <v>2012</v>
      </c>
      <c r="D3036" s="1" t="s">
        <v>2</v>
      </c>
      <c r="E3036">
        <v>1</v>
      </c>
      <c r="F3036" s="3">
        <v>5.6666666666666599</v>
      </c>
      <c r="G3036">
        <v>9</v>
      </c>
      <c r="H3036" s="3">
        <v>6.0416666666666696</v>
      </c>
      <c r="I3036" s="5">
        <v>0</v>
      </c>
      <c r="J3036">
        <v>0</v>
      </c>
      <c r="K3036" s="25">
        <v>225488</v>
      </c>
    </row>
    <row r="3037" spans="1:11" x14ac:dyDescent="0.25">
      <c r="A3037" s="2">
        <v>41020</v>
      </c>
      <c r="B3037" s="25">
        <v>127861</v>
      </c>
      <c r="C3037">
        <v>2012</v>
      </c>
      <c r="D3037" s="1" t="s">
        <v>3</v>
      </c>
      <c r="E3037">
        <v>0</v>
      </c>
      <c r="F3037" s="3">
        <v>0</v>
      </c>
      <c r="G3037">
        <v>10</v>
      </c>
      <c r="H3037" s="3">
        <v>6.9583333333333304</v>
      </c>
      <c r="I3037" s="5">
        <v>0</v>
      </c>
      <c r="J3037">
        <v>1</v>
      </c>
      <c r="K3037" s="25">
        <v>165651</v>
      </c>
    </row>
    <row r="3038" spans="1:11" x14ac:dyDescent="0.25">
      <c r="A3038" s="2">
        <v>41021</v>
      </c>
      <c r="B3038" s="25">
        <v>114296</v>
      </c>
      <c r="C3038">
        <v>2012</v>
      </c>
      <c r="D3038" s="1" t="s">
        <v>4</v>
      </c>
      <c r="E3038">
        <v>0</v>
      </c>
      <c r="F3038" s="3">
        <v>0</v>
      </c>
      <c r="G3038">
        <v>9</v>
      </c>
      <c r="H3038" s="3">
        <v>5.625</v>
      </c>
      <c r="I3038" s="5">
        <v>0</v>
      </c>
      <c r="J3038">
        <v>1</v>
      </c>
      <c r="K3038" s="25">
        <v>127861</v>
      </c>
    </row>
    <row r="3039" spans="1:11" x14ac:dyDescent="0.25">
      <c r="A3039" s="2">
        <v>41022</v>
      </c>
      <c r="B3039" s="25">
        <v>118099</v>
      </c>
      <c r="C3039">
        <v>2012</v>
      </c>
      <c r="D3039" s="1" t="s">
        <v>5</v>
      </c>
      <c r="E3039">
        <v>0</v>
      </c>
      <c r="F3039" s="3">
        <v>0</v>
      </c>
      <c r="G3039">
        <v>17</v>
      </c>
      <c r="H3039" s="3">
        <v>8.75</v>
      </c>
      <c r="I3039" s="5">
        <v>0</v>
      </c>
      <c r="J3039">
        <v>0</v>
      </c>
      <c r="K3039" s="25">
        <v>114296</v>
      </c>
    </row>
    <row r="3040" spans="1:11" x14ac:dyDescent="0.25">
      <c r="A3040" s="2">
        <v>41023</v>
      </c>
      <c r="B3040" s="25">
        <v>112162</v>
      </c>
      <c r="C3040">
        <v>2012</v>
      </c>
      <c r="D3040" s="1" t="s">
        <v>6</v>
      </c>
      <c r="E3040">
        <v>0</v>
      </c>
      <c r="F3040" s="3">
        <v>0</v>
      </c>
      <c r="G3040">
        <v>17</v>
      </c>
      <c r="H3040" s="3">
        <v>8.5833333333333304</v>
      </c>
      <c r="I3040" s="5">
        <v>0</v>
      </c>
      <c r="J3040">
        <v>0</v>
      </c>
      <c r="K3040" s="25">
        <v>118099</v>
      </c>
    </row>
    <row r="3041" spans="1:11" x14ac:dyDescent="0.25">
      <c r="A3041" s="2">
        <v>41024</v>
      </c>
      <c r="B3041" s="25">
        <v>126508</v>
      </c>
      <c r="C3041">
        <v>2012</v>
      </c>
      <c r="D3041" s="1" t="s">
        <v>7</v>
      </c>
      <c r="E3041">
        <v>0</v>
      </c>
      <c r="F3041" s="3">
        <v>0</v>
      </c>
      <c r="G3041">
        <v>20</v>
      </c>
      <c r="H3041" s="3">
        <v>12.7916666666667</v>
      </c>
      <c r="I3041" s="5">
        <v>0</v>
      </c>
      <c r="J3041">
        <v>0</v>
      </c>
      <c r="K3041" s="25">
        <v>112162</v>
      </c>
    </row>
    <row r="3042" spans="1:11" x14ac:dyDescent="0.25">
      <c r="A3042" s="2">
        <v>41025</v>
      </c>
      <c r="B3042" s="25">
        <v>139512</v>
      </c>
      <c r="C3042">
        <v>2012</v>
      </c>
      <c r="D3042" s="1" t="s">
        <v>1</v>
      </c>
      <c r="E3042">
        <v>0</v>
      </c>
      <c r="F3042" s="3">
        <v>6.7083333333333401</v>
      </c>
      <c r="G3042">
        <v>26</v>
      </c>
      <c r="H3042" s="3">
        <v>14.5416666666667</v>
      </c>
      <c r="I3042" s="5">
        <v>0</v>
      </c>
      <c r="J3042">
        <v>0</v>
      </c>
      <c r="K3042" s="25">
        <v>126508</v>
      </c>
    </row>
    <row r="3043" spans="1:11" x14ac:dyDescent="0.25">
      <c r="A3043" s="2">
        <v>41026</v>
      </c>
      <c r="B3043" s="25">
        <v>245058</v>
      </c>
      <c r="C3043">
        <v>2012</v>
      </c>
      <c r="D3043" s="1" t="s">
        <v>2</v>
      </c>
      <c r="E3043">
        <v>1</v>
      </c>
      <c r="F3043" s="3">
        <v>20.7083333333333</v>
      </c>
      <c r="G3043">
        <v>20</v>
      </c>
      <c r="H3043" s="3">
        <v>11.25</v>
      </c>
      <c r="I3043" s="5">
        <v>0</v>
      </c>
      <c r="J3043">
        <v>0</v>
      </c>
      <c r="K3043" s="25">
        <v>139512</v>
      </c>
    </row>
    <row r="3044" spans="1:11" x14ac:dyDescent="0.25">
      <c r="A3044" s="2">
        <v>41027</v>
      </c>
      <c r="B3044" s="25">
        <v>230925</v>
      </c>
      <c r="C3044">
        <v>2012</v>
      </c>
      <c r="D3044" s="1" t="s">
        <v>3</v>
      </c>
      <c r="E3044">
        <v>0</v>
      </c>
      <c r="F3044" s="3">
        <v>17.4583333333333</v>
      </c>
      <c r="G3044">
        <v>10</v>
      </c>
      <c r="H3044" s="3">
        <v>5.5</v>
      </c>
      <c r="I3044" s="5">
        <v>0</v>
      </c>
      <c r="J3044">
        <v>1</v>
      </c>
      <c r="K3044" s="25">
        <v>245058</v>
      </c>
    </row>
    <row r="3045" spans="1:11" x14ac:dyDescent="0.25">
      <c r="A3045" s="2">
        <v>41028</v>
      </c>
      <c r="B3045" s="25">
        <v>188704</v>
      </c>
      <c r="C3045">
        <v>2012</v>
      </c>
      <c r="D3045" s="1" t="s">
        <v>4</v>
      </c>
      <c r="E3045">
        <v>0</v>
      </c>
      <c r="F3045" s="3">
        <v>12.0833333333333</v>
      </c>
      <c r="G3045">
        <v>15</v>
      </c>
      <c r="H3045" s="3">
        <v>6.875</v>
      </c>
      <c r="I3045" s="5">
        <v>0</v>
      </c>
      <c r="J3045">
        <v>1</v>
      </c>
      <c r="K3045" s="25">
        <v>230925</v>
      </c>
    </row>
    <row r="3046" spans="1:11" x14ac:dyDescent="0.25">
      <c r="A3046" s="2">
        <v>41029</v>
      </c>
      <c r="B3046" s="25">
        <v>152326</v>
      </c>
      <c r="C3046">
        <v>2012</v>
      </c>
      <c r="D3046" s="1" t="s">
        <v>5</v>
      </c>
      <c r="E3046">
        <v>0</v>
      </c>
      <c r="F3046" s="3">
        <v>2.5</v>
      </c>
      <c r="G3046">
        <v>20</v>
      </c>
      <c r="H3046" s="3">
        <v>12.2083333333333</v>
      </c>
      <c r="I3046" s="5">
        <v>0</v>
      </c>
      <c r="J3046">
        <v>0</v>
      </c>
      <c r="K3046" s="25">
        <v>188704</v>
      </c>
    </row>
    <row r="3047" spans="1:11" x14ac:dyDescent="0.25">
      <c r="A3047" s="2">
        <v>41030</v>
      </c>
      <c r="B3047" s="25">
        <v>148963</v>
      </c>
      <c r="C3047">
        <v>2012</v>
      </c>
      <c r="D3047" s="1" t="s">
        <v>6</v>
      </c>
      <c r="E3047">
        <v>0</v>
      </c>
      <c r="F3047" s="3">
        <v>5.9583333333333401</v>
      </c>
      <c r="G3047">
        <v>15</v>
      </c>
      <c r="H3047" s="3">
        <v>7.0833333333333304</v>
      </c>
      <c r="I3047" s="5">
        <v>0</v>
      </c>
      <c r="J3047">
        <v>0</v>
      </c>
      <c r="K3047" s="25">
        <v>152326</v>
      </c>
    </row>
    <row r="3048" spans="1:11" x14ac:dyDescent="0.25">
      <c r="A3048" s="2">
        <v>41031</v>
      </c>
      <c r="B3048" s="25">
        <v>142875</v>
      </c>
      <c r="C3048">
        <v>2012</v>
      </c>
      <c r="D3048" s="1" t="s">
        <v>7</v>
      </c>
      <c r="E3048">
        <v>0</v>
      </c>
      <c r="F3048" s="3">
        <v>6.0833333333333401</v>
      </c>
      <c r="G3048">
        <v>14</v>
      </c>
      <c r="H3048" s="3">
        <v>6.625</v>
      </c>
      <c r="I3048" s="5">
        <v>0</v>
      </c>
      <c r="J3048">
        <v>0</v>
      </c>
      <c r="K3048" s="25">
        <v>148963</v>
      </c>
    </row>
    <row r="3049" spans="1:11" x14ac:dyDescent="0.25">
      <c r="A3049" s="2">
        <v>41032</v>
      </c>
      <c r="B3049" s="25">
        <v>134462</v>
      </c>
      <c r="C3049">
        <v>2012</v>
      </c>
      <c r="D3049" s="1" t="s">
        <v>1</v>
      </c>
      <c r="E3049">
        <v>0</v>
      </c>
      <c r="F3049" s="3">
        <v>3.375</v>
      </c>
      <c r="G3049">
        <v>24</v>
      </c>
      <c r="H3049" s="3">
        <v>11.3333333333333</v>
      </c>
      <c r="I3049" s="5">
        <v>0</v>
      </c>
      <c r="J3049">
        <v>0</v>
      </c>
      <c r="K3049" s="25">
        <v>142875</v>
      </c>
    </row>
    <row r="3050" spans="1:11" x14ac:dyDescent="0.25">
      <c r="A3050" s="2">
        <v>41033</v>
      </c>
      <c r="B3050" s="25">
        <v>129142</v>
      </c>
      <c r="C3050">
        <v>2012</v>
      </c>
      <c r="D3050" s="1" t="s">
        <v>2</v>
      </c>
      <c r="E3050">
        <v>1</v>
      </c>
      <c r="F3050" s="3">
        <v>7.6666666666666599</v>
      </c>
      <c r="G3050">
        <v>24</v>
      </c>
      <c r="H3050" s="3">
        <v>12.625</v>
      </c>
      <c r="I3050" s="5">
        <v>0</v>
      </c>
      <c r="J3050">
        <v>0</v>
      </c>
      <c r="K3050" s="25">
        <v>134462</v>
      </c>
    </row>
    <row r="3051" spans="1:11" x14ac:dyDescent="0.25">
      <c r="A3051" s="2">
        <v>41034</v>
      </c>
      <c r="B3051" s="25">
        <v>186952</v>
      </c>
      <c r="C3051">
        <v>2012</v>
      </c>
      <c r="D3051" s="1" t="s">
        <v>3</v>
      </c>
      <c r="E3051">
        <v>0</v>
      </c>
      <c r="F3051" s="3">
        <v>16.4166666666667</v>
      </c>
      <c r="G3051">
        <v>15</v>
      </c>
      <c r="H3051" s="3">
        <v>7.875</v>
      </c>
      <c r="I3051" s="5">
        <v>0</v>
      </c>
      <c r="J3051">
        <v>1</v>
      </c>
      <c r="K3051" s="25">
        <v>129142</v>
      </c>
    </row>
    <row r="3052" spans="1:11" x14ac:dyDescent="0.25">
      <c r="A3052" s="2">
        <v>41035</v>
      </c>
      <c r="B3052" s="25">
        <v>191075</v>
      </c>
      <c r="C3052">
        <v>2012</v>
      </c>
      <c r="D3052" s="1" t="s">
        <v>4</v>
      </c>
      <c r="E3052">
        <v>0</v>
      </c>
      <c r="F3052" s="3">
        <v>14.5</v>
      </c>
      <c r="G3052">
        <v>16</v>
      </c>
      <c r="H3052" s="3">
        <v>8.2916666666666696</v>
      </c>
      <c r="I3052" s="5">
        <v>0</v>
      </c>
      <c r="J3052">
        <v>1</v>
      </c>
      <c r="K3052" s="25">
        <v>186952</v>
      </c>
    </row>
    <row r="3053" spans="1:11" x14ac:dyDescent="0.25">
      <c r="A3053" s="2">
        <v>41036</v>
      </c>
      <c r="B3053" s="25">
        <v>174053</v>
      </c>
      <c r="C3053">
        <v>2012</v>
      </c>
      <c r="D3053" s="1" t="s">
        <v>5</v>
      </c>
      <c r="E3053">
        <v>0</v>
      </c>
      <c r="F3053" s="3">
        <v>7.6666666666666599</v>
      </c>
      <c r="G3053">
        <v>26</v>
      </c>
      <c r="H3053" s="3">
        <v>12.1666666666667</v>
      </c>
      <c r="I3053" s="5">
        <v>0</v>
      </c>
      <c r="J3053">
        <v>0</v>
      </c>
      <c r="K3053" s="25">
        <v>191075</v>
      </c>
    </row>
    <row r="3054" spans="1:11" x14ac:dyDescent="0.25">
      <c r="A3054" s="2">
        <v>41037</v>
      </c>
      <c r="B3054" s="25">
        <v>142393</v>
      </c>
      <c r="C3054">
        <v>2012</v>
      </c>
      <c r="D3054" s="1" t="s">
        <v>6</v>
      </c>
      <c r="E3054">
        <v>0</v>
      </c>
      <c r="F3054" s="3">
        <v>4.8333333333333401</v>
      </c>
      <c r="G3054">
        <v>13</v>
      </c>
      <c r="H3054" s="3">
        <v>7.2083333333333304</v>
      </c>
      <c r="I3054" s="5">
        <v>0</v>
      </c>
      <c r="J3054">
        <v>0</v>
      </c>
      <c r="K3054" s="25">
        <v>174053</v>
      </c>
    </row>
    <row r="3055" spans="1:11" x14ac:dyDescent="0.25">
      <c r="A3055" s="2">
        <v>41038</v>
      </c>
      <c r="B3055" s="25">
        <v>125028</v>
      </c>
      <c r="C3055">
        <v>2012</v>
      </c>
      <c r="D3055" s="1" t="s">
        <v>7</v>
      </c>
      <c r="E3055">
        <v>0</v>
      </c>
      <c r="F3055" s="3">
        <v>0</v>
      </c>
      <c r="G3055">
        <v>13</v>
      </c>
      <c r="H3055" s="3">
        <v>7.8333333333333304</v>
      </c>
      <c r="I3055" s="5">
        <v>0</v>
      </c>
      <c r="J3055">
        <v>0</v>
      </c>
      <c r="K3055" s="25">
        <v>142393</v>
      </c>
    </row>
    <row r="3056" spans="1:11" x14ac:dyDescent="0.25">
      <c r="A3056" s="2">
        <v>41039</v>
      </c>
      <c r="B3056" s="25">
        <v>134174</v>
      </c>
      <c r="C3056">
        <v>2012</v>
      </c>
      <c r="D3056" s="1" t="s">
        <v>1</v>
      </c>
      <c r="E3056">
        <v>0</v>
      </c>
      <c r="F3056" s="3">
        <v>5.125</v>
      </c>
      <c r="G3056">
        <v>25</v>
      </c>
      <c r="H3056" s="3">
        <v>11.2916666666667</v>
      </c>
      <c r="I3056" s="5">
        <v>0</v>
      </c>
      <c r="J3056">
        <v>0</v>
      </c>
      <c r="K3056" s="25">
        <v>125028</v>
      </c>
    </row>
    <row r="3057" spans="1:11" x14ac:dyDescent="0.25">
      <c r="A3057" s="2">
        <v>41040</v>
      </c>
      <c r="B3057" s="25">
        <v>145529</v>
      </c>
      <c r="C3057">
        <v>2012</v>
      </c>
      <c r="D3057" s="1" t="s">
        <v>2</v>
      </c>
      <c r="E3057">
        <v>1</v>
      </c>
      <c r="F3057" s="3">
        <v>9.375</v>
      </c>
      <c r="G3057">
        <v>10</v>
      </c>
      <c r="H3057" s="3">
        <v>5.9166666666666696</v>
      </c>
      <c r="I3057" s="5">
        <v>0</v>
      </c>
      <c r="J3057">
        <v>0</v>
      </c>
      <c r="K3057" s="25">
        <v>134174</v>
      </c>
    </row>
    <row r="3058" spans="1:11" x14ac:dyDescent="0.25">
      <c r="A3058" s="2">
        <v>41041</v>
      </c>
      <c r="B3058" s="25">
        <v>129468</v>
      </c>
      <c r="C3058">
        <v>2012</v>
      </c>
      <c r="D3058" s="1" t="s">
        <v>3</v>
      </c>
      <c r="E3058">
        <v>0</v>
      </c>
      <c r="F3058" s="3">
        <v>5.8333333333333401</v>
      </c>
      <c r="G3058">
        <v>12</v>
      </c>
      <c r="H3058" s="3">
        <v>5.625</v>
      </c>
      <c r="I3058" s="5">
        <v>0</v>
      </c>
      <c r="J3058">
        <v>1</v>
      </c>
      <c r="K3058" s="25">
        <v>145529</v>
      </c>
    </row>
    <row r="3059" spans="1:11" x14ac:dyDescent="0.25">
      <c r="A3059" s="2">
        <v>41042</v>
      </c>
      <c r="B3059" s="25">
        <v>122456</v>
      </c>
      <c r="C3059">
        <v>2012</v>
      </c>
      <c r="D3059" s="1" t="s">
        <v>4</v>
      </c>
      <c r="E3059">
        <v>0</v>
      </c>
      <c r="F3059" s="3">
        <v>2.625</v>
      </c>
      <c r="G3059">
        <v>13</v>
      </c>
      <c r="H3059" s="3">
        <v>7.5</v>
      </c>
      <c r="I3059" s="5">
        <v>0</v>
      </c>
      <c r="J3059">
        <v>1</v>
      </c>
      <c r="K3059" s="25">
        <v>129468</v>
      </c>
    </row>
    <row r="3060" spans="1:11" x14ac:dyDescent="0.25">
      <c r="A3060" s="2">
        <v>41043</v>
      </c>
      <c r="B3060" s="25">
        <v>120387</v>
      </c>
      <c r="C3060">
        <v>2012</v>
      </c>
      <c r="D3060" s="1" t="s">
        <v>5</v>
      </c>
      <c r="E3060">
        <v>0</v>
      </c>
      <c r="F3060" s="3">
        <v>0</v>
      </c>
      <c r="G3060">
        <v>13</v>
      </c>
      <c r="H3060" s="3">
        <v>7.0416666666666696</v>
      </c>
      <c r="I3060" s="5">
        <v>0</v>
      </c>
      <c r="J3060">
        <v>0</v>
      </c>
      <c r="K3060" s="25">
        <v>122456</v>
      </c>
    </row>
    <row r="3061" spans="1:11" x14ac:dyDescent="0.25">
      <c r="A3061" s="2">
        <v>41044</v>
      </c>
      <c r="B3061" s="25">
        <v>111827</v>
      </c>
      <c r="C3061">
        <v>2012</v>
      </c>
      <c r="D3061" s="1" t="s">
        <v>6</v>
      </c>
      <c r="E3061">
        <v>0</v>
      </c>
      <c r="F3061" s="3">
        <v>0</v>
      </c>
      <c r="G3061">
        <v>18</v>
      </c>
      <c r="H3061" s="3">
        <v>8.7916666666666696</v>
      </c>
      <c r="I3061" s="5">
        <v>0</v>
      </c>
      <c r="J3061">
        <v>0</v>
      </c>
      <c r="K3061" s="25">
        <v>120387</v>
      </c>
    </row>
    <row r="3062" spans="1:11" x14ac:dyDescent="0.25">
      <c r="A3062" s="2">
        <v>41045</v>
      </c>
      <c r="B3062" s="25">
        <v>115880</v>
      </c>
      <c r="C3062">
        <v>2012</v>
      </c>
      <c r="D3062" s="1" t="s">
        <v>7</v>
      </c>
      <c r="E3062">
        <v>0</v>
      </c>
      <c r="F3062" s="3">
        <v>0</v>
      </c>
      <c r="G3062">
        <v>17</v>
      </c>
      <c r="H3062" s="3">
        <v>8.7083333333333304</v>
      </c>
      <c r="I3062" s="5">
        <v>0</v>
      </c>
      <c r="J3062">
        <v>0</v>
      </c>
      <c r="K3062" s="25">
        <v>111827</v>
      </c>
    </row>
    <row r="3063" spans="1:11" x14ac:dyDescent="0.25">
      <c r="A3063" s="2">
        <v>41046</v>
      </c>
      <c r="B3063" s="25">
        <v>112217</v>
      </c>
      <c r="C3063">
        <v>2012</v>
      </c>
      <c r="D3063" s="1" t="s">
        <v>1</v>
      </c>
      <c r="E3063">
        <v>0</v>
      </c>
      <c r="F3063" s="3">
        <v>0</v>
      </c>
      <c r="G3063">
        <v>20</v>
      </c>
      <c r="H3063" s="3">
        <v>9.75</v>
      </c>
      <c r="I3063" s="5">
        <v>0</v>
      </c>
      <c r="J3063">
        <v>0</v>
      </c>
      <c r="K3063" s="25">
        <v>115880</v>
      </c>
    </row>
    <row r="3064" spans="1:11" x14ac:dyDescent="0.25">
      <c r="A3064" s="2">
        <v>41047</v>
      </c>
      <c r="B3064" s="25">
        <v>140266</v>
      </c>
      <c r="C3064">
        <v>2012</v>
      </c>
      <c r="D3064" s="1" t="s">
        <v>2</v>
      </c>
      <c r="E3064">
        <v>1</v>
      </c>
      <c r="F3064" s="3">
        <v>11.25</v>
      </c>
      <c r="G3064">
        <v>23</v>
      </c>
      <c r="H3064" s="3">
        <v>6.9583333333333304</v>
      </c>
      <c r="I3064" s="5">
        <v>0</v>
      </c>
      <c r="J3064">
        <v>0</v>
      </c>
      <c r="K3064" s="25">
        <v>112217</v>
      </c>
    </row>
    <row r="3065" spans="1:11" x14ac:dyDescent="0.25">
      <c r="A3065" s="2">
        <v>41048</v>
      </c>
      <c r="B3065" s="25">
        <v>125236</v>
      </c>
      <c r="C3065">
        <v>2012</v>
      </c>
      <c r="D3065" s="1" t="s">
        <v>3</v>
      </c>
      <c r="E3065">
        <v>0</v>
      </c>
      <c r="F3065" s="3">
        <v>5.0833333333333401</v>
      </c>
      <c r="G3065">
        <v>9</v>
      </c>
      <c r="H3065" s="3">
        <v>5.9166666666666696</v>
      </c>
      <c r="I3065" s="5">
        <v>0</v>
      </c>
      <c r="J3065">
        <v>1</v>
      </c>
      <c r="K3065" s="25">
        <v>140266</v>
      </c>
    </row>
    <row r="3066" spans="1:11" x14ac:dyDescent="0.25">
      <c r="A3066" s="2">
        <v>41049</v>
      </c>
      <c r="B3066" s="25">
        <v>113027</v>
      </c>
      <c r="C3066">
        <v>2012</v>
      </c>
      <c r="D3066" s="1" t="s">
        <v>4</v>
      </c>
      <c r="E3066">
        <v>0</v>
      </c>
      <c r="F3066" s="3">
        <v>0</v>
      </c>
      <c r="G3066">
        <v>16</v>
      </c>
      <c r="H3066" s="3">
        <v>6.6666666666666696</v>
      </c>
      <c r="I3066" s="5">
        <v>0</v>
      </c>
      <c r="J3066">
        <v>1</v>
      </c>
      <c r="K3066" s="25">
        <v>125236</v>
      </c>
    </row>
    <row r="3067" spans="1:11" x14ac:dyDescent="0.25">
      <c r="A3067" s="2">
        <v>41050</v>
      </c>
      <c r="B3067" s="25">
        <v>109529</v>
      </c>
      <c r="C3067">
        <v>2012</v>
      </c>
      <c r="D3067" s="1" t="s">
        <v>5</v>
      </c>
      <c r="E3067">
        <v>0</v>
      </c>
      <c r="F3067" s="3">
        <v>0</v>
      </c>
      <c r="G3067">
        <v>21</v>
      </c>
      <c r="H3067" s="3">
        <v>9.8333333333333304</v>
      </c>
      <c r="I3067" s="5">
        <v>0</v>
      </c>
      <c r="J3067">
        <v>0</v>
      </c>
      <c r="K3067" s="25">
        <v>113027</v>
      </c>
    </row>
    <row r="3068" spans="1:11" x14ac:dyDescent="0.25">
      <c r="A3068" s="2">
        <v>41051</v>
      </c>
      <c r="B3068" s="25">
        <v>110845</v>
      </c>
      <c r="C3068">
        <v>2012</v>
      </c>
      <c r="D3068" s="1" t="s">
        <v>6</v>
      </c>
      <c r="E3068">
        <v>0</v>
      </c>
      <c r="F3068" s="3">
        <v>0</v>
      </c>
      <c r="G3068">
        <v>29</v>
      </c>
      <c r="H3068" s="3">
        <v>12.1666666666667</v>
      </c>
      <c r="I3068" s="5">
        <v>0</v>
      </c>
      <c r="J3068">
        <v>0</v>
      </c>
      <c r="K3068" s="25">
        <v>109529</v>
      </c>
    </row>
    <row r="3069" spans="1:11" x14ac:dyDescent="0.25">
      <c r="A3069" s="2">
        <v>41052</v>
      </c>
      <c r="B3069" s="25">
        <v>139960</v>
      </c>
      <c r="C3069">
        <v>2012</v>
      </c>
      <c r="D3069" s="1" t="s">
        <v>7</v>
      </c>
      <c r="E3069">
        <v>0</v>
      </c>
      <c r="F3069" s="3">
        <v>8.625</v>
      </c>
      <c r="G3069">
        <v>20</v>
      </c>
      <c r="H3069" s="3">
        <v>9.1666666666666696</v>
      </c>
      <c r="I3069" s="5">
        <v>0</v>
      </c>
      <c r="J3069">
        <v>0</v>
      </c>
      <c r="K3069" s="25">
        <v>110845</v>
      </c>
    </row>
    <row r="3070" spans="1:11" x14ac:dyDescent="0.25">
      <c r="A3070" s="2">
        <v>41053</v>
      </c>
      <c r="B3070" s="25">
        <v>141549</v>
      </c>
      <c r="C3070">
        <v>2012</v>
      </c>
      <c r="D3070" s="1" t="s">
        <v>1</v>
      </c>
      <c r="E3070">
        <v>0</v>
      </c>
      <c r="F3070" s="3">
        <v>5.8333333333333401</v>
      </c>
      <c r="G3070">
        <v>14</v>
      </c>
      <c r="H3070" s="3">
        <v>6.25</v>
      </c>
      <c r="I3070" s="5">
        <v>0</v>
      </c>
      <c r="J3070">
        <v>0</v>
      </c>
      <c r="K3070" s="25">
        <v>139960</v>
      </c>
    </row>
    <row r="3071" spans="1:11" x14ac:dyDescent="0.25">
      <c r="A3071" s="2">
        <v>41054</v>
      </c>
      <c r="B3071" s="25">
        <v>128653</v>
      </c>
      <c r="C3071">
        <v>2012</v>
      </c>
      <c r="D3071" s="1" t="s">
        <v>2</v>
      </c>
      <c r="E3071">
        <v>1</v>
      </c>
      <c r="F3071" s="3">
        <v>3.375</v>
      </c>
      <c r="G3071">
        <v>16</v>
      </c>
      <c r="H3071" s="3">
        <v>9.75</v>
      </c>
      <c r="I3071" s="5">
        <v>0</v>
      </c>
      <c r="J3071">
        <v>0</v>
      </c>
      <c r="K3071" s="25">
        <v>141549</v>
      </c>
    </row>
    <row r="3072" spans="1:11" x14ac:dyDescent="0.25">
      <c r="A3072" s="2">
        <v>41055</v>
      </c>
      <c r="B3072" s="25">
        <v>162287</v>
      </c>
      <c r="C3072">
        <v>2012</v>
      </c>
      <c r="D3072" s="1" t="s">
        <v>3</v>
      </c>
      <c r="E3072">
        <v>0</v>
      </c>
      <c r="F3072" s="3">
        <v>10.4583333333333</v>
      </c>
      <c r="G3072">
        <v>24</v>
      </c>
      <c r="H3072" s="3">
        <v>12.375</v>
      </c>
      <c r="I3072" s="5">
        <v>0</v>
      </c>
      <c r="J3072">
        <v>1</v>
      </c>
      <c r="K3072" s="25">
        <v>128653</v>
      </c>
    </row>
    <row r="3073" spans="1:11" x14ac:dyDescent="0.25">
      <c r="A3073" s="2">
        <v>41056</v>
      </c>
      <c r="B3073" s="25">
        <v>180751</v>
      </c>
      <c r="C3073">
        <v>2012</v>
      </c>
      <c r="D3073" s="1" t="s">
        <v>4</v>
      </c>
      <c r="E3073">
        <v>0</v>
      </c>
      <c r="F3073" s="3">
        <v>12.4166666666667</v>
      </c>
      <c r="G3073">
        <v>20</v>
      </c>
      <c r="H3073" s="3">
        <v>10.125</v>
      </c>
      <c r="I3073" s="5">
        <v>0</v>
      </c>
      <c r="J3073">
        <v>1</v>
      </c>
      <c r="K3073" s="25">
        <v>162287</v>
      </c>
    </row>
    <row r="3074" spans="1:11" x14ac:dyDescent="0.25">
      <c r="A3074" s="2">
        <v>41057</v>
      </c>
      <c r="B3074" s="25">
        <v>144671</v>
      </c>
      <c r="C3074">
        <v>2012</v>
      </c>
      <c r="D3074" s="1" t="s">
        <v>5</v>
      </c>
      <c r="E3074">
        <v>0</v>
      </c>
      <c r="F3074" s="3">
        <v>4.125</v>
      </c>
      <c r="G3074">
        <v>12</v>
      </c>
      <c r="H3074" s="3">
        <v>7.25</v>
      </c>
      <c r="I3074" s="5">
        <v>0</v>
      </c>
      <c r="J3074">
        <v>0</v>
      </c>
      <c r="K3074" s="25">
        <v>180751</v>
      </c>
    </row>
    <row r="3075" spans="1:11" x14ac:dyDescent="0.25">
      <c r="A3075" s="2">
        <v>41058</v>
      </c>
      <c r="B3075" s="25">
        <v>126303</v>
      </c>
      <c r="C3075">
        <v>2012</v>
      </c>
      <c r="D3075" s="1" t="s">
        <v>6</v>
      </c>
      <c r="E3075">
        <v>0</v>
      </c>
      <c r="F3075" s="3">
        <v>0</v>
      </c>
      <c r="G3075">
        <v>15</v>
      </c>
      <c r="H3075" s="3">
        <v>6.75</v>
      </c>
      <c r="I3075" s="5">
        <v>0</v>
      </c>
      <c r="J3075">
        <v>0</v>
      </c>
      <c r="K3075" s="25">
        <v>144671</v>
      </c>
    </row>
    <row r="3076" spans="1:11" x14ac:dyDescent="0.25">
      <c r="A3076" s="2">
        <v>41059</v>
      </c>
      <c r="B3076" s="25">
        <v>116087</v>
      </c>
      <c r="C3076">
        <v>2012</v>
      </c>
      <c r="D3076" s="1" t="s">
        <v>7</v>
      </c>
      <c r="E3076">
        <v>0</v>
      </c>
      <c r="F3076" s="3">
        <v>0</v>
      </c>
      <c r="G3076">
        <v>14</v>
      </c>
      <c r="H3076" s="3">
        <v>5.875</v>
      </c>
      <c r="I3076" s="5">
        <v>0</v>
      </c>
      <c r="J3076">
        <v>0</v>
      </c>
      <c r="K3076" s="25">
        <v>126303</v>
      </c>
    </row>
    <row r="3077" spans="1:11" x14ac:dyDescent="0.25">
      <c r="A3077" s="2">
        <v>41060</v>
      </c>
      <c r="B3077" s="25">
        <v>115589</v>
      </c>
      <c r="C3077">
        <v>2012</v>
      </c>
      <c r="D3077" s="1" t="s">
        <v>1</v>
      </c>
      <c r="E3077">
        <v>0</v>
      </c>
      <c r="F3077" s="3">
        <v>0</v>
      </c>
      <c r="G3077">
        <v>13</v>
      </c>
      <c r="H3077" s="3">
        <v>6</v>
      </c>
      <c r="I3077" s="5">
        <v>0</v>
      </c>
      <c r="J3077">
        <v>0</v>
      </c>
      <c r="K3077" s="25">
        <v>116087</v>
      </c>
    </row>
    <row r="3078" spans="1:11" x14ac:dyDescent="0.25">
      <c r="A3078" s="2">
        <v>41061</v>
      </c>
      <c r="B3078" s="25">
        <v>108922</v>
      </c>
      <c r="C3078">
        <v>2012</v>
      </c>
      <c r="D3078" s="1" t="s">
        <v>2</v>
      </c>
      <c r="E3078">
        <v>1</v>
      </c>
      <c r="F3078" s="3">
        <v>0</v>
      </c>
      <c r="G3078">
        <v>13</v>
      </c>
      <c r="H3078" s="3">
        <v>6.9166666666666696</v>
      </c>
      <c r="I3078" s="5">
        <v>0</v>
      </c>
      <c r="J3078">
        <v>0</v>
      </c>
      <c r="K3078" s="25">
        <v>115589</v>
      </c>
    </row>
    <row r="3079" spans="1:11" x14ac:dyDescent="0.25">
      <c r="A3079" s="2">
        <v>41062</v>
      </c>
      <c r="B3079" s="25">
        <v>93935</v>
      </c>
      <c r="C3079">
        <v>2012</v>
      </c>
      <c r="D3079" s="1" t="s">
        <v>3</v>
      </c>
      <c r="E3079">
        <v>0</v>
      </c>
      <c r="F3079" s="3">
        <v>0</v>
      </c>
      <c r="G3079">
        <v>15</v>
      </c>
      <c r="H3079" s="3">
        <v>5.6666666666666696</v>
      </c>
      <c r="I3079" s="5">
        <v>0</v>
      </c>
      <c r="J3079">
        <v>1</v>
      </c>
      <c r="K3079" s="25">
        <v>108922</v>
      </c>
    </row>
    <row r="3080" spans="1:11" x14ac:dyDescent="0.25">
      <c r="A3080" s="2">
        <v>41063</v>
      </c>
      <c r="B3080" s="25">
        <v>87858</v>
      </c>
      <c r="C3080">
        <v>2012</v>
      </c>
      <c r="D3080" s="1" t="s">
        <v>4</v>
      </c>
      <c r="E3080">
        <v>0</v>
      </c>
      <c r="F3080" s="3">
        <v>0</v>
      </c>
      <c r="G3080">
        <v>12</v>
      </c>
      <c r="H3080" s="3">
        <v>7.8333333333333304</v>
      </c>
      <c r="I3080" s="5">
        <v>0</v>
      </c>
      <c r="J3080">
        <v>1</v>
      </c>
      <c r="K3080" s="25">
        <v>93935</v>
      </c>
    </row>
    <row r="3081" spans="1:11" x14ac:dyDescent="0.25">
      <c r="A3081" s="2">
        <v>41064</v>
      </c>
      <c r="B3081" s="25">
        <v>98532</v>
      </c>
      <c r="C3081">
        <v>2012</v>
      </c>
      <c r="D3081" s="1" t="s">
        <v>5</v>
      </c>
      <c r="E3081">
        <v>0</v>
      </c>
      <c r="F3081" s="3">
        <v>0</v>
      </c>
      <c r="G3081">
        <v>25</v>
      </c>
      <c r="H3081" s="3">
        <v>15.5416666666667</v>
      </c>
      <c r="I3081" s="5">
        <v>0</v>
      </c>
      <c r="J3081">
        <v>0</v>
      </c>
      <c r="K3081" s="25">
        <v>87858</v>
      </c>
    </row>
    <row r="3082" spans="1:11" x14ac:dyDescent="0.25">
      <c r="A3082" s="2">
        <v>41065</v>
      </c>
      <c r="B3082" s="25">
        <v>135058</v>
      </c>
      <c r="C3082">
        <v>2012</v>
      </c>
      <c r="D3082" s="1" t="s">
        <v>6</v>
      </c>
      <c r="E3082">
        <v>0</v>
      </c>
      <c r="F3082" s="3">
        <v>10.2916666666667</v>
      </c>
      <c r="G3082">
        <v>35</v>
      </c>
      <c r="H3082" s="3">
        <v>13.25</v>
      </c>
      <c r="I3082" s="5">
        <v>0</v>
      </c>
      <c r="J3082">
        <v>0</v>
      </c>
      <c r="K3082" s="25">
        <v>98532</v>
      </c>
    </row>
    <row r="3083" spans="1:11" x14ac:dyDescent="0.25">
      <c r="A3083" s="2">
        <v>41066</v>
      </c>
      <c r="B3083" s="25">
        <v>148634</v>
      </c>
      <c r="C3083">
        <v>2012</v>
      </c>
      <c r="D3083" s="1" t="s">
        <v>7</v>
      </c>
      <c r="E3083">
        <v>0</v>
      </c>
      <c r="F3083" s="3">
        <v>10.25</v>
      </c>
      <c r="G3083">
        <v>13</v>
      </c>
      <c r="H3083" s="3">
        <v>5.75</v>
      </c>
      <c r="I3083" s="5">
        <v>0</v>
      </c>
      <c r="J3083">
        <v>0</v>
      </c>
      <c r="K3083" s="25">
        <v>135058</v>
      </c>
    </row>
    <row r="3084" spans="1:11" x14ac:dyDescent="0.25">
      <c r="A3084" s="2">
        <v>41067</v>
      </c>
      <c r="B3084" s="25">
        <v>123865</v>
      </c>
      <c r="C3084">
        <v>2012</v>
      </c>
      <c r="D3084" s="1" t="s">
        <v>1</v>
      </c>
      <c r="E3084">
        <v>0</v>
      </c>
      <c r="F3084" s="3">
        <v>0</v>
      </c>
      <c r="G3084">
        <v>14</v>
      </c>
      <c r="H3084" s="3">
        <v>7.2083333333333304</v>
      </c>
      <c r="I3084" s="5">
        <v>0</v>
      </c>
      <c r="J3084">
        <v>0</v>
      </c>
      <c r="K3084" s="25">
        <v>148634</v>
      </c>
    </row>
    <row r="3085" spans="1:11" x14ac:dyDescent="0.25">
      <c r="A3085" s="2">
        <v>41068</v>
      </c>
      <c r="B3085" s="25">
        <v>103577</v>
      </c>
      <c r="C3085">
        <v>2012</v>
      </c>
      <c r="D3085" s="1" t="s">
        <v>2</v>
      </c>
      <c r="E3085">
        <v>1</v>
      </c>
      <c r="F3085" s="3">
        <v>0</v>
      </c>
      <c r="G3085">
        <v>22</v>
      </c>
      <c r="H3085" s="3">
        <v>10.4166666666667</v>
      </c>
      <c r="I3085" s="5">
        <v>0</v>
      </c>
      <c r="J3085">
        <v>0</v>
      </c>
      <c r="K3085" s="25">
        <v>123865</v>
      </c>
    </row>
    <row r="3086" spans="1:11" x14ac:dyDescent="0.25">
      <c r="A3086" s="2">
        <v>41069</v>
      </c>
      <c r="B3086" s="25">
        <v>118987</v>
      </c>
      <c r="C3086">
        <v>2012</v>
      </c>
      <c r="D3086" s="1" t="s">
        <v>3</v>
      </c>
      <c r="E3086">
        <v>0</v>
      </c>
      <c r="F3086" s="3">
        <v>7.2083333333333401</v>
      </c>
      <c r="G3086">
        <v>25</v>
      </c>
      <c r="H3086" s="3">
        <v>12.125</v>
      </c>
      <c r="I3086" s="5">
        <v>0</v>
      </c>
      <c r="J3086">
        <v>1</v>
      </c>
      <c r="K3086" s="25">
        <v>103577</v>
      </c>
    </row>
    <row r="3087" spans="1:11" x14ac:dyDescent="0.25">
      <c r="A3087" s="2">
        <v>41070</v>
      </c>
      <c r="B3087" s="25">
        <v>127793</v>
      </c>
      <c r="C3087">
        <v>2012</v>
      </c>
      <c r="D3087" s="1" t="s">
        <v>4</v>
      </c>
      <c r="E3087">
        <v>0</v>
      </c>
      <c r="F3087" s="3">
        <v>6.625</v>
      </c>
      <c r="G3087">
        <v>13</v>
      </c>
      <c r="H3087" s="3">
        <v>6.3333333333333304</v>
      </c>
      <c r="I3087" s="5">
        <v>0</v>
      </c>
      <c r="J3087">
        <v>1</v>
      </c>
      <c r="K3087" s="25">
        <v>118987</v>
      </c>
    </row>
    <row r="3088" spans="1:11" x14ac:dyDescent="0.25">
      <c r="A3088" s="2">
        <v>41071</v>
      </c>
      <c r="B3088" s="25">
        <v>120527</v>
      </c>
      <c r="C3088">
        <v>2012</v>
      </c>
      <c r="D3088" s="1" t="s">
        <v>5</v>
      </c>
      <c r="E3088">
        <v>0</v>
      </c>
      <c r="F3088" s="3">
        <v>0</v>
      </c>
      <c r="G3088">
        <v>12</v>
      </c>
      <c r="H3088" s="3">
        <v>7.4166666666666696</v>
      </c>
      <c r="I3088" s="5">
        <v>0</v>
      </c>
      <c r="J3088">
        <v>0</v>
      </c>
      <c r="K3088" s="25">
        <v>127793</v>
      </c>
    </row>
    <row r="3089" spans="1:11" x14ac:dyDescent="0.25">
      <c r="A3089" s="2">
        <v>41072</v>
      </c>
      <c r="B3089" s="25">
        <v>111927</v>
      </c>
      <c r="C3089">
        <v>2012</v>
      </c>
      <c r="D3089" s="1" t="s">
        <v>6</v>
      </c>
      <c r="E3089">
        <v>0</v>
      </c>
      <c r="F3089" s="3">
        <v>0</v>
      </c>
      <c r="G3089">
        <v>10</v>
      </c>
      <c r="H3089" s="3">
        <v>6.125</v>
      </c>
      <c r="I3089" s="5">
        <v>0</v>
      </c>
      <c r="J3089">
        <v>0</v>
      </c>
      <c r="K3089" s="25">
        <v>120527</v>
      </c>
    </row>
    <row r="3090" spans="1:11" x14ac:dyDescent="0.25">
      <c r="A3090" s="2">
        <v>41073</v>
      </c>
      <c r="B3090" s="25">
        <v>108897</v>
      </c>
      <c r="C3090">
        <v>2012</v>
      </c>
      <c r="D3090" s="1" t="s">
        <v>7</v>
      </c>
      <c r="E3090">
        <v>0</v>
      </c>
      <c r="F3090" s="3">
        <v>0</v>
      </c>
      <c r="G3090">
        <v>13</v>
      </c>
      <c r="H3090" s="3">
        <v>6.9583333333333304</v>
      </c>
      <c r="I3090" s="5">
        <v>0</v>
      </c>
      <c r="J3090">
        <v>0</v>
      </c>
      <c r="K3090" s="25">
        <v>111927</v>
      </c>
    </row>
    <row r="3091" spans="1:11" x14ac:dyDescent="0.25">
      <c r="A3091" s="2">
        <v>41074</v>
      </c>
      <c r="B3091" s="25">
        <v>102261</v>
      </c>
      <c r="C3091">
        <v>2012</v>
      </c>
      <c r="D3091" s="1" t="s">
        <v>1</v>
      </c>
      <c r="E3091">
        <v>0</v>
      </c>
      <c r="F3091" s="3">
        <v>0</v>
      </c>
      <c r="G3091">
        <v>14</v>
      </c>
      <c r="H3091" s="3">
        <v>6.5416666666666696</v>
      </c>
      <c r="I3091" s="5">
        <v>0</v>
      </c>
      <c r="J3091">
        <v>0</v>
      </c>
      <c r="K3091" s="25">
        <v>108897</v>
      </c>
    </row>
    <row r="3092" spans="1:11" x14ac:dyDescent="0.25">
      <c r="A3092" s="2">
        <v>41075</v>
      </c>
      <c r="B3092" s="25">
        <v>99464</v>
      </c>
      <c r="C3092">
        <v>2012</v>
      </c>
      <c r="D3092" s="1" t="s">
        <v>2</v>
      </c>
      <c r="E3092">
        <v>1</v>
      </c>
      <c r="F3092" s="3">
        <v>0</v>
      </c>
      <c r="G3092">
        <v>26</v>
      </c>
      <c r="H3092" s="3">
        <v>10</v>
      </c>
      <c r="I3092" s="5">
        <v>0</v>
      </c>
      <c r="J3092">
        <v>0</v>
      </c>
      <c r="K3092" s="25">
        <v>102261</v>
      </c>
    </row>
    <row r="3093" spans="1:11" x14ac:dyDescent="0.25">
      <c r="A3093" s="2">
        <v>41076</v>
      </c>
      <c r="B3093" s="25">
        <v>92972</v>
      </c>
      <c r="C3093">
        <v>2012</v>
      </c>
      <c r="D3093" s="1" t="s">
        <v>3</v>
      </c>
      <c r="E3093">
        <v>0</v>
      </c>
      <c r="F3093" s="3">
        <v>0</v>
      </c>
      <c r="G3093">
        <v>10</v>
      </c>
      <c r="H3093" s="3">
        <v>6.5833333333333304</v>
      </c>
      <c r="I3093" s="5">
        <v>0</v>
      </c>
      <c r="J3093">
        <v>1</v>
      </c>
      <c r="K3093" s="25">
        <v>99464</v>
      </c>
    </row>
    <row r="3094" spans="1:11" x14ac:dyDescent="0.25">
      <c r="A3094" s="2">
        <v>41077</v>
      </c>
      <c r="B3094" s="25">
        <v>87278</v>
      </c>
      <c r="C3094">
        <v>2012</v>
      </c>
      <c r="D3094" s="1" t="s">
        <v>4</v>
      </c>
      <c r="E3094">
        <v>0</v>
      </c>
      <c r="F3094" s="3">
        <v>0</v>
      </c>
      <c r="G3094">
        <v>15</v>
      </c>
      <c r="H3094" s="3">
        <v>7.5</v>
      </c>
      <c r="I3094" s="5">
        <v>0</v>
      </c>
      <c r="J3094">
        <v>1</v>
      </c>
      <c r="K3094" s="25">
        <v>92972</v>
      </c>
    </row>
    <row r="3095" spans="1:11" x14ac:dyDescent="0.25">
      <c r="A3095" s="2">
        <v>41078</v>
      </c>
      <c r="B3095" s="25">
        <v>99859</v>
      </c>
      <c r="C3095">
        <v>2012</v>
      </c>
      <c r="D3095" s="1" t="s">
        <v>5</v>
      </c>
      <c r="E3095">
        <v>0</v>
      </c>
      <c r="F3095" s="3">
        <v>0</v>
      </c>
      <c r="G3095">
        <v>22</v>
      </c>
      <c r="H3095" s="3">
        <v>10.875</v>
      </c>
      <c r="I3095" s="5">
        <v>0</v>
      </c>
      <c r="J3095">
        <v>0</v>
      </c>
      <c r="K3095" s="25">
        <v>87278</v>
      </c>
    </row>
    <row r="3096" spans="1:11" x14ac:dyDescent="0.25">
      <c r="A3096" s="2">
        <v>41079</v>
      </c>
      <c r="B3096" s="25">
        <v>111830</v>
      </c>
      <c r="C3096">
        <v>2012</v>
      </c>
      <c r="D3096" s="1" t="s">
        <v>6</v>
      </c>
      <c r="E3096">
        <v>0</v>
      </c>
      <c r="F3096" s="3">
        <v>0</v>
      </c>
      <c r="G3096">
        <v>18</v>
      </c>
      <c r="H3096" s="3">
        <v>11.0416666666667</v>
      </c>
      <c r="I3096" s="5">
        <v>0</v>
      </c>
      <c r="J3096">
        <v>0</v>
      </c>
      <c r="K3096" s="25">
        <v>99859</v>
      </c>
    </row>
    <row r="3097" spans="1:11" x14ac:dyDescent="0.25">
      <c r="A3097" s="2">
        <v>41080</v>
      </c>
      <c r="B3097" s="25">
        <v>113066</v>
      </c>
      <c r="C3097">
        <v>2012</v>
      </c>
      <c r="D3097" s="1" t="s">
        <v>7</v>
      </c>
      <c r="E3097">
        <v>0</v>
      </c>
      <c r="F3097" s="3">
        <v>0</v>
      </c>
      <c r="G3097">
        <v>12</v>
      </c>
      <c r="H3097" s="3">
        <v>6.2916666666666696</v>
      </c>
      <c r="I3097" s="5">
        <v>0</v>
      </c>
      <c r="J3097">
        <v>0</v>
      </c>
      <c r="K3097" s="25">
        <v>111830</v>
      </c>
    </row>
    <row r="3098" spans="1:11" x14ac:dyDescent="0.25">
      <c r="A3098" s="2">
        <v>41081</v>
      </c>
      <c r="B3098" s="25">
        <v>102974</v>
      </c>
      <c r="C3098">
        <v>2012</v>
      </c>
      <c r="D3098" s="1" t="s">
        <v>1</v>
      </c>
      <c r="E3098">
        <v>0</v>
      </c>
      <c r="F3098" s="3">
        <v>0</v>
      </c>
      <c r="G3098">
        <v>16</v>
      </c>
      <c r="H3098" s="3">
        <v>8.25</v>
      </c>
      <c r="I3098" s="5">
        <v>0</v>
      </c>
      <c r="J3098">
        <v>0</v>
      </c>
      <c r="K3098" s="25">
        <v>113066</v>
      </c>
    </row>
    <row r="3099" spans="1:11" x14ac:dyDescent="0.25">
      <c r="A3099" s="2">
        <v>41082</v>
      </c>
      <c r="B3099" s="25">
        <v>89948</v>
      </c>
      <c r="C3099">
        <v>2012</v>
      </c>
      <c r="D3099" s="1" t="s">
        <v>2</v>
      </c>
      <c r="E3099">
        <v>1</v>
      </c>
      <c r="F3099" s="3">
        <v>0</v>
      </c>
      <c r="G3099">
        <v>26</v>
      </c>
      <c r="H3099" s="3">
        <v>17.9583333333333</v>
      </c>
      <c r="I3099" s="5">
        <v>0</v>
      </c>
      <c r="J3099">
        <v>0</v>
      </c>
      <c r="K3099" s="25">
        <v>102974</v>
      </c>
    </row>
    <row r="3100" spans="1:11" x14ac:dyDescent="0.25">
      <c r="A3100" s="2">
        <v>41083</v>
      </c>
      <c r="B3100" s="25">
        <v>84335</v>
      </c>
      <c r="C3100">
        <v>2012</v>
      </c>
      <c r="D3100" s="1" t="s">
        <v>3</v>
      </c>
      <c r="E3100">
        <v>0</v>
      </c>
      <c r="F3100" s="3">
        <v>0</v>
      </c>
      <c r="G3100">
        <v>29</v>
      </c>
      <c r="H3100" s="3">
        <v>18.7083333333333</v>
      </c>
      <c r="I3100" s="5">
        <v>0</v>
      </c>
      <c r="J3100">
        <v>1</v>
      </c>
      <c r="K3100" s="25">
        <v>89948</v>
      </c>
    </row>
    <row r="3101" spans="1:11" x14ac:dyDescent="0.25">
      <c r="A3101" s="2">
        <v>41084</v>
      </c>
      <c r="B3101" s="25">
        <v>86762</v>
      </c>
      <c r="C3101">
        <v>2012</v>
      </c>
      <c r="D3101" s="1" t="s">
        <v>4</v>
      </c>
      <c r="E3101">
        <v>0</v>
      </c>
      <c r="F3101" s="3">
        <v>0</v>
      </c>
      <c r="G3101">
        <v>32</v>
      </c>
      <c r="H3101" s="3">
        <v>13.4166666666667</v>
      </c>
      <c r="I3101" s="5">
        <v>0</v>
      </c>
      <c r="J3101">
        <v>1</v>
      </c>
      <c r="K3101" s="25">
        <v>84335</v>
      </c>
    </row>
    <row r="3102" spans="1:11" x14ac:dyDescent="0.25">
      <c r="A3102" s="2">
        <v>41085</v>
      </c>
      <c r="B3102" s="25">
        <v>97015</v>
      </c>
      <c r="C3102">
        <v>2012</v>
      </c>
      <c r="D3102" s="1" t="s">
        <v>5</v>
      </c>
      <c r="E3102">
        <v>0</v>
      </c>
      <c r="F3102" s="3">
        <v>0</v>
      </c>
      <c r="G3102">
        <v>23</v>
      </c>
      <c r="H3102" s="3">
        <v>16.4583333333333</v>
      </c>
      <c r="I3102" s="5">
        <v>0</v>
      </c>
      <c r="J3102">
        <v>0</v>
      </c>
      <c r="K3102" s="25">
        <v>86762</v>
      </c>
    </row>
    <row r="3103" spans="1:11" x14ac:dyDescent="0.25">
      <c r="A3103" s="2">
        <v>41086</v>
      </c>
      <c r="B3103" s="25">
        <v>101806</v>
      </c>
      <c r="C3103">
        <v>2012</v>
      </c>
      <c r="D3103" s="1" t="s">
        <v>6</v>
      </c>
      <c r="E3103">
        <v>0</v>
      </c>
      <c r="F3103" s="3">
        <v>0</v>
      </c>
      <c r="G3103">
        <v>26</v>
      </c>
      <c r="H3103" s="3">
        <v>12.4583333333333</v>
      </c>
      <c r="I3103" s="5">
        <v>0</v>
      </c>
      <c r="J3103">
        <v>0</v>
      </c>
      <c r="K3103" s="25">
        <v>97015</v>
      </c>
    </row>
    <row r="3104" spans="1:11" x14ac:dyDescent="0.25">
      <c r="A3104" s="2">
        <v>41087</v>
      </c>
      <c r="B3104" s="25">
        <v>95359</v>
      </c>
      <c r="C3104">
        <v>2012</v>
      </c>
      <c r="D3104" s="1" t="s">
        <v>7</v>
      </c>
      <c r="E3104">
        <v>0</v>
      </c>
      <c r="F3104" s="3">
        <v>0</v>
      </c>
      <c r="G3104">
        <v>17</v>
      </c>
      <c r="H3104" s="3">
        <v>8.3333333333333304</v>
      </c>
      <c r="I3104" s="5">
        <v>0</v>
      </c>
      <c r="J3104">
        <v>0</v>
      </c>
      <c r="K3104" s="25">
        <v>101806</v>
      </c>
    </row>
    <row r="3105" spans="1:11" x14ac:dyDescent="0.25">
      <c r="A3105" s="2">
        <v>41088</v>
      </c>
      <c r="B3105" s="25">
        <v>94840</v>
      </c>
      <c r="C3105">
        <v>2012</v>
      </c>
      <c r="D3105" s="1" t="s">
        <v>1</v>
      </c>
      <c r="E3105">
        <v>0</v>
      </c>
      <c r="F3105" s="3">
        <v>0</v>
      </c>
      <c r="G3105">
        <v>20</v>
      </c>
      <c r="H3105" s="3">
        <v>10.5416666666667</v>
      </c>
      <c r="I3105" s="5">
        <v>0</v>
      </c>
      <c r="J3105">
        <v>0</v>
      </c>
      <c r="K3105" s="25">
        <v>95359</v>
      </c>
    </row>
    <row r="3106" spans="1:11" x14ac:dyDescent="0.25">
      <c r="A3106" s="2">
        <v>41089</v>
      </c>
      <c r="B3106" s="25">
        <v>90485</v>
      </c>
      <c r="C3106">
        <v>2012</v>
      </c>
      <c r="D3106" s="1" t="s">
        <v>2</v>
      </c>
      <c r="E3106">
        <v>1</v>
      </c>
      <c r="F3106" s="3">
        <v>0</v>
      </c>
      <c r="G3106">
        <v>20</v>
      </c>
      <c r="H3106" s="3">
        <v>7.875</v>
      </c>
      <c r="I3106" s="5">
        <v>0</v>
      </c>
      <c r="J3106">
        <v>0</v>
      </c>
      <c r="K3106" s="25">
        <v>94840</v>
      </c>
    </row>
    <row r="3107" spans="1:11" x14ac:dyDescent="0.25">
      <c r="A3107" s="2">
        <v>41090</v>
      </c>
      <c r="B3107" s="25">
        <v>83564</v>
      </c>
      <c r="C3107">
        <v>2012</v>
      </c>
      <c r="D3107" s="1" t="s">
        <v>3</v>
      </c>
      <c r="E3107">
        <v>0</v>
      </c>
      <c r="F3107" s="3">
        <v>0</v>
      </c>
      <c r="G3107">
        <v>16</v>
      </c>
      <c r="H3107" s="3">
        <v>9.625</v>
      </c>
      <c r="I3107" s="5">
        <v>0</v>
      </c>
      <c r="J3107">
        <v>1</v>
      </c>
      <c r="K3107" s="25">
        <v>90485</v>
      </c>
    </row>
    <row r="3108" spans="1:11" x14ac:dyDescent="0.25">
      <c r="A3108" s="2">
        <v>41091</v>
      </c>
      <c r="B3108" s="25">
        <v>79129</v>
      </c>
      <c r="C3108">
        <v>2012</v>
      </c>
      <c r="D3108" s="1" t="s">
        <v>4</v>
      </c>
      <c r="E3108">
        <v>0</v>
      </c>
      <c r="F3108" s="3">
        <v>0</v>
      </c>
      <c r="G3108">
        <v>25</v>
      </c>
      <c r="H3108" s="3">
        <v>10.625</v>
      </c>
      <c r="I3108" s="5">
        <v>0</v>
      </c>
      <c r="J3108">
        <v>1</v>
      </c>
      <c r="K3108" s="25">
        <v>83564</v>
      </c>
    </row>
    <row r="3109" spans="1:11" x14ac:dyDescent="0.25">
      <c r="A3109" s="2">
        <v>41092</v>
      </c>
      <c r="B3109" s="25">
        <v>91397</v>
      </c>
      <c r="C3109">
        <v>2012</v>
      </c>
      <c r="D3109" s="1" t="s">
        <v>5</v>
      </c>
      <c r="E3109">
        <v>0</v>
      </c>
      <c r="F3109" s="3">
        <v>0</v>
      </c>
      <c r="G3109">
        <v>14</v>
      </c>
      <c r="H3109" s="3">
        <v>9.5833333333333304</v>
      </c>
      <c r="I3109" s="5">
        <v>0</v>
      </c>
      <c r="J3109">
        <v>0</v>
      </c>
      <c r="K3109" s="25">
        <v>79129</v>
      </c>
    </row>
    <row r="3110" spans="1:11" x14ac:dyDescent="0.25">
      <c r="A3110" s="2">
        <v>41093</v>
      </c>
      <c r="B3110" s="25">
        <v>82983</v>
      </c>
      <c r="C3110">
        <v>2012</v>
      </c>
      <c r="D3110" s="1" t="s">
        <v>6</v>
      </c>
      <c r="E3110">
        <v>0</v>
      </c>
      <c r="F3110" s="3">
        <v>0</v>
      </c>
      <c r="G3110">
        <v>26</v>
      </c>
      <c r="H3110" s="3">
        <v>13.1666666666667</v>
      </c>
      <c r="I3110" s="5">
        <v>0</v>
      </c>
      <c r="J3110">
        <v>0</v>
      </c>
      <c r="K3110" s="25">
        <v>91397</v>
      </c>
    </row>
    <row r="3111" spans="1:11" x14ac:dyDescent="0.25">
      <c r="A3111" s="2">
        <v>41094</v>
      </c>
      <c r="B3111" s="25">
        <v>74377</v>
      </c>
      <c r="C3111">
        <v>2012</v>
      </c>
      <c r="D3111" s="1" t="s">
        <v>7</v>
      </c>
      <c r="E3111">
        <v>0</v>
      </c>
      <c r="F3111" s="3">
        <v>0</v>
      </c>
      <c r="G3111">
        <v>15</v>
      </c>
      <c r="H3111" s="3">
        <v>7</v>
      </c>
      <c r="I3111" s="5">
        <v>0</v>
      </c>
      <c r="J3111">
        <v>0</v>
      </c>
      <c r="K3111" s="25">
        <v>82983</v>
      </c>
    </row>
    <row r="3112" spans="1:11" x14ac:dyDescent="0.25">
      <c r="A3112" s="2">
        <v>41095</v>
      </c>
      <c r="B3112" s="25">
        <v>88743</v>
      </c>
      <c r="C3112">
        <v>2012</v>
      </c>
      <c r="D3112" s="1" t="s">
        <v>1</v>
      </c>
      <c r="E3112">
        <v>0</v>
      </c>
      <c r="F3112" s="3">
        <v>0</v>
      </c>
      <c r="G3112">
        <v>14</v>
      </c>
      <c r="H3112" s="3">
        <v>5.5416666666666696</v>
      </c>
      <c r="I3112" s="5">
        <v>0</v>
      </c>
      <c r="J3112">
        <v>0</v>
      </c>
      <c r="K3112" s="25">
        <v>74377</v>
      </c>
    </row>
    <row r="3113" spans="1:11" x14ac:dyDescent="0.25">
      <c r="A3113" s="2">
        <v>41096</v>
      </c>
      <c r="B3113" s="25">
        <v>82295</v>
      </c>
      <c r="C3113">
        <v>2012</v>
      </c>
      <c r="D3113" s="1" t="s">
        <v>2</v>
      </c>
      <c r="E3113">
        <v>1</v>
      </c>
      <c r="F3113" s="3">
        <v>0</v>
      </c>
      <c r="G3113">
        <v>14</v>
      </c>
      <c r="H3113" s="3">
        <v>5.8333333333333304</v>
      </c>
      <c r="I3113" s="5">
        <v>0</v>
      </c>
      <c r="J3113">
        <v>0</v>
      </c>
      <c r="K3113" s="25">
        <v>88743</v>
      </c>
    </row>
    <row r="3114" spans="1:11" x14ac:dyDescent="0.25">
      <c r="A3114" s="2">
        <v>41097</v>
      </c>
      <c r="B3114" s="25">
        <v>79878</v>
      </c>
      <c r="C3114">
        <v>2012</v>
      </c>
      <c r="D3114" s="1" t="s">
        <v>3</v>
      </c>
      <c r="E3114">
        <v>0</v>
      </c>
      <c r="F3114" s="3">
        <v>0</v>
      </c>
      <c r="G3114">
        <v>13</v>
      </c>
      <c r="H3114" s="3">
        <v>7.125</v>
      </c>
      <c r="I3114" s="5">
        <v>0</v>
      </c>
      <c r="J3114">
        <v>1</v>
      </c>
      <c r="K3114" s="25">
        <v>82295</v>
      </c>
    </row>
    <row r="3115" spans="1:11" x14ac:dyDescent="0.25">
      <c r="A3115" s="2">
        <v>41098</v>
      </c>
      <c r="B3115" s="25">
        <v>75556</v>
      </c>
      <c r="C3115">
        <v>2012</v>
      </c>
      <c r="D3115" s="1" t="s">
        <v>4</v>
      </c>
      <c r="E3115">
        <v>0</v>
      </c>
      <c r="F3115" s="3">
        <v>0</v>
      </c>
      <c r="G3115">
        <v>15</v>
      </c>
      <c r="H3115" s="3">
        <v>7.125</v>
      </c>
      <c r="I3115" s="5">
        <v>0</v>
      </c>
      <c r="J3115">
        <v>1</v>
      </c>
      <c r="K3115" s="25">
        <v>79878</v>
      </c>
    </row>
    <row r="3116" spans="1:11" x14ac:dyDescent="0.25">
      <c r="A3116" s="2">
        <v>41099</v>
      </c>
      <c r="B3116" s="25">
        <v>82836</v>
      </c>
      <c r="C3116">
        <v>2012</v>
      </c>
      <c r="D3116" s="1" t="s">
        <v>5</v>
      </c>
      <c r="E3116">
        <v>0</v>
      </c>
      <c r="F3116" s="3">
        <v>0</v>
      </c>
      <c r="G3116">
        <v>12</v>
      </c>
      <c r="H3116" s="3">
        <v>6.875</v>
      </c>
      <c r="I3116" s="5">
        <v>0</v>
      </c>
      <c r="J3116">
        <v>0</v>
      </c>
      <c r="K3116" s="25">
        <v>75556</v>
      </c>
    </row>
    <row r="3117" spans="1:11" x14ac:dyDescent="0.25">
      <c r="A3117" s="2">
        <v>41100</v>
      </c>
      <c r="B3117" s="25">
        <v>84620</v>
      </c>
      <c r="C3117">
        <v>2012</v>
      </c>
      <c r="D3117" s="1" t="s">
        <v>6</v>
      </c>
      <c r="E3117">
        <v>0</v>
      </c>
      <c r="F3117" s="3">
        <v>0</v>
      </c>
      <c r="G3117">
        <v>15</v>
      </c>
      <c r="H3117" s="3">
        <v>9.3333333333333304</v>
      </c>
      <c r="I3117" s="5">
        <v>0</v>
      </c>
      <c r="J3117">
        <v>0</v>
      </c>
      <c r="K3117" s="25">
        <v>82836</v>
      </c>
    </row>
    <row r="3118" spans="1:11" x14ac:dyDescent="0.25">
      <c r="A3118" s="2">
        <v>41101</v>
      </c>
      <c r="B3118" s="25">
        <v>82896</v>
      </c>
      <c r="C3118">
        <v>2012</v>
      </c>
      <c r="D3118" s="1" t="s">
        <v>7</v>
      </c>
      <c r="E3118">
        <v>0</v>
      </c>
      <c r="F3118" s="3">
        <v>0</v>
      </c>
      <c r="G3118">
        <v>21</v>
      </c>
      <c r="H3118" s="3">
        <v>10.3333333333333</v>
      </c>
      <c r="I3118" s="5">
        <v>0</v>
      </c>
      <c r="J3118">
        <v>0</v>
      </c>
      <c r="K3118" s="25">
        <v>84620</v>
      </c>
    </row>
    <row r="3119" spans="1:11" x14ac:dyDescent="0.25">
      <c r="A3119" s="2">
        <v>41102</v>
      </c>
      <c r="B3119" s="25">
        <v>81542</v>
      </c>
      <c r="C3119">
        <v>2012</v>
      </c>
      <c r="D3119" s="1" t="s">
        <v>1</v>
      </c>
      <c r="E3119">
        <v>0</v>
      </c>
      <c r="F3119" s="3">
        <v>0</v>
      </c>
      <c r="G3119">
        <v>16</v>
      </c>
      <c r="H3119" s="3">
        <v>7.7916666666666696</v>
      </c>
      <c r="I3119" s="5">
        <v>0</v>
      </c>
      <c r="J3119">
        <v>0</v>
      </c>
      <c r="K3119" s="25">
        <v>82896</v>
      </c>
    </row>
    <row r="3120" spans="1:11" x14ac:dyDescent="0.25">
      <c r="A3120" s="2">
        <v>41103</v>
      </c>
      <c r="B3120" s="25">
        <v>84348</v>
      </c>
      <c r="C3120">
        <v>2012</v>
      </c>
      <c r="D3120" s="1" t="s">
        <v>2</v>
      </c>
      <c r="E3120">
        <v>1</v>
      </c>
      <c r="F3120" s="3">
        <v>0</v>
      </c>
      <c r="G3120">
        <v>25</v>
      </c>
      <c r="H3120" s="3">
        <v>10.125</v>
      </c>
      <c r="I3120" s="5">
        <v>0</v>
      </c>
      <c r="J3120">
        <v>0</v>
      </c>
      <c r="K3120" s="25">
        <v>81542</v>
      </c>
    </row>
    <row r="3121" spans="1:11" x14ac:dyDescent="0.25">
      <c r="A3121" s="2">
        <v>41104</v>
      </c>
      <c r="B3121" s="25">
        <v>77099</v>
      </c>
      <c r="C3121">
        <v>2012</v>
      </c>
      <c r="D3121" s="1" t="s">
        <v>3</v>
      </c>
      <c r="E3121">
        <v>0</v>
      </c>
      <c r="F3121" s="3">
        <v>0</v>
      </c>
      <c r="G3121">
        <v>20</v>
      </c>
      <c r="H3121" s="3">
        <v>9.3333333333333304</v>
      </c>
      <c r="I3121" s="5">
        <v>0</v>
      </c>
      <c r="J3121">
        <v>1</v>
      </c>
      <c r="K3121" s="25">
        <v>84348</v>
      </c>
    </row>
    <row r="3122" spans="1:11" x14ac:dyDescent="0.25">
      <c r="A3122" s="2">
        <v>41105</v>
      </c>
      <c r="B3122" s="25">
        <v>74902</v>
      </c>
      <c r="C3122">
        <v>2012</v>
      </c>
      <c r="D3122" s="1" t="s">
        <v>4</v>
      </c>
      <c r="E3122">
        <v>0</v>
      </c>
      <c r="F3122" s="3">
        <v>0</v>
      </c>
      <c r="G3122">
        <v>20</v>
      </c>
      <c r="H3122" s="3">
        <v>11.625</v>
      </c>
      <c r="I3122" s="5">
        <v>0</v>
      </c>
      <c r="J3122">
        <v>1</v>
      </c>
      <c r="K3122" s="25">
        <v>77099</v>
      </c>
    </row>
    <row r="3123" spans="1:11" x14ac:dyDescent="0.25">
      <c r="A3123" s="2">
        <v>41106</v>
      </c>
      <c r="B3123" s="25">
        <v>89309</v>
      </c>
      <c r="C3123">
        <v>2012</v>
      </c>
      <c r="D3123" s="1" t="s">
        <v>5</v>
      </c>
      <c r="E3123">
        <v>0</v>
      </c>
      <c r="F3123" s="3">
        <v>0</v>
      </c>
      <c r="G3123">
        <v>31</v>
      </c>
      <c r="H3123" s="3">
        <v>13.4166666666667</v>
      </c>
      <c r="I3123" s="5">
        <v>0</v>
      </c>
      <c r="J3123">
        <v>0</v>
      </c>
      <c r="K3123" s="25">
        <v>74902</v>
      </c>
    </row>
    <row r="3124" spans="1:11" x14ac:dyDescent="0.25">
      <c r="A3124" s="2">
        <v>41107</v>
      </c>
      <c r="B3124" s="25">
        <v>89414</v>
      </c>
      <c r="C3124">
        <v>2012</v>
      </c>
      <c r="D3124" s="1" t="s">
        <v>6</v>
      </c>
      <c r="E3124">
        <v>0</v>
      </c>
      <c r="F3124" s="3">
        <v>0</v>
      </c>
      <c r="G3124">
        <v>21</v>
      </c>
      <c r="H3124" s="3">
        <v>11.2083333333333</v>
      </c>
      <c r="I3124" s="5">
        <v>0</v>
      </c>
      <c r="J3124">
        <v>0</v>
      </c>
      <c r="K3124" s="25">
        <v>89309</v>
      </c>
    </row>
    <row r="3125" spans="1:11" x14ac:dyDescent="0.25">
      <c r="A3125" s="2">
        <v>41108</v>
      </c>
      <c r="B3125" s="25">
        <v>89329</v>
      </c>
      <c r="C3125">
        <v>2012</v>
      </c>
      <c r="D3125" s="1" t="s">
        <v>7</v>
      </c>
      <c r="E3125">
        <v>0</v>
      </c>
      <c r="F3125" s="3">
        <v>0</v>
      </c>
      <c r="G3125">
        <v>17</v>
      </c>
      <c r="H3125" s="3">
        <v>9.6666666666666696</v>
      </c>
      <c r="I3125" s="5">
        <v>0</v>
      </c>
      <c r="J3125">
        <v>0</v>
      </c>
      <c r="K3125" s="25">
        <v>89414</v>
      </c>
    </row>
    <row r="3126" spans="1:11" x14ac:dyDescent="0.25">
      <c r="A3126" s="2">
        <v>41109</v>
      </c>
      <c r="B3126" s="25">
        <v>89592</v>
      </c>
      <c r="C3126">
        <v>2012</v>
      </c>
      <c r="D3126" s="1" t="s">
        <v>1</v>
      </c>
      <c r="E3126">
        <v>0</v>
      </c>
      <c r="F3126" s="3">
        <v>0</v>
      </c>
      <c r="G3126">
        <v>18</v>
      </c>
      <c r="H3126" s="3">
        <v>7.1666666666666696</v>
      </c>
      <c r="I3126" s="5">
        <v>0</v>
      </c>
      <c r="J3126">
        <v>0</v>
      </c>
      <c r="K3126" s="25">
        <v>89329</v>
      </c>
    </row>
    <row r="3127" spans="1:11" x14ac:dyDescent="0.25">
      <c r="A3127" s="2">
        <v>41110</v>
      </c>
      <c r="B3127" s="25">
        <v>81531</v>
      </c>
      <c r="C3127">
        <v>2012</v>
      </c>
      <c r="D3127" s="1" t="s">
        <v>2</v>
      </c>
      <c r="E3127">
        <v>1</v>
      </c>
      <c r="F3127" s="3">
        <v>0</v>
      </c>
      <c r="G3127">
        <v>13</v>
      </c>
      <c r="H3127" s="3">
        <v>7.875</v>
      </c>
      <c r="I3127" s="5">
        <v>0</v>
      </c>
      <c r="J3127">
        <v>0</v>
      </c>
      <c r="K3127" s="25">
        <v>89592</v>
      </c>
    </row>
    <row r="3128" spans="1:11" x14ac:dyDescent="0.25">
      <c r="A3128" s="2">
        <v>41111</v>
      </c>
      <c r="B3128" s="25">
        <v>73135</v>
      </c>
      <c r="C3128">
        <v>2012</v>
      </c>
      <c r="D3128" s="1" t="s">
        <v>3</v>
      </c>
      <c r="E3128">
        <v>0</v>
      </c>
      <c r="F3128" s="3">
        <v>0</v>
      </c>
      <c r="G3128">
        <v>23</v>
      </c>
      <c r="H3128" s="3">
        <v>8.3333333333333304</v>
      </c>
      <c r="I3128" s="5">
        <v>0</v>
      </c>
      <c r="J3128">
        <v>1</v>
      </c>
      <c r="K3128" s="25">
        <v>81531</v>
      </c>
    </row>
    <row r="3129" spans="1:11" x14ac:dyDescent="0.25">
      <c r="A3129" s="2">
        <v>41112</v>
      </c>
      <c r="B3129" s="25">
        <v>70978</v>
      </c>
      <c r="C3129">
        <v>2012</v>
      </c>
      <c r="D3129" s="1" t="s">
        <v>4</v>
      </c>
      <c r="E3129">
        <v>0</v>
      </c>
      <c r="F3129" s="3">
        <v>0</v>
      </c>
      <c r="G3129">
        <v>22</v>
      </c>
      <c r="H3129" s="3">
        <v>10</v>
      </c>
      <c r="I3129" s="5">
        <v>0</v>
      </c>
      <c r="J3129">
        <v>1</v>
      </c>
      <c r="K3129" s="25">
        <v>73135</v>
      </c>
    </row>
    <row r="3130" spans="1:11" x14ac:dyDescent="0.25">
      <c r="A3130" s="2">
        <v>41113</v>
      </c>
      <c r="B3130" s="25">
        <v>82718</v>
      </c>
      <c r="C3130">
        <v>2012</v>
      </c>
      <c r="D3130" s="1" t="s">
        <v>5</v>
      </c>
      <c r="E3130">
        <v>0</v>
      </c>
      <c r="F3130" s="3">
        <v>0</v>
      </c>
      <c r="G3130">
        <v>17</v>
      </c>
      <c r="H3130" s="3">
        <v>8.5</v>
      </c>
      <c r="I3130" s="5">
        <v>0</v>
      </c>
      <c r="J3130">
        <v>0</v>
      </c>
      <c r="K3130" s="25">
        <v>70978</v>
      </c>
    </row>
    <row r="3131" spans="1:11" x14ac:dyDescent="0.25">
      <c r="A3131" s="2">
        <v>41114</v>
      </c>
      <c r="B3131" s="25">
        <v>82552</v>
      </c>
      <c r="C3131">
        <v>2012</v>
      </c>
      <c r="D3131" s="1" t="s">
        <v>6</v>
      </c>
      <c r="E3131">
        <v>0</v>
      </c>
      <c r="F3131" s="3">
        <v>0</v>
      </c>
      <c r="G3131">
        <v>15</v>
      </c>
      <c r="H3131" s="3">
        <v>7.1666666666666696</v>
      </c>
      <c r="I3131" s="5">
        <v>0</v>
      </c>
      <c r="J3131">
        <v>0</v>
      </c>
      <c r="K3131" s="25">
        <v>82718</v>
      </c>
    </row>
    <row r="3132" spans="1:11" x14ac:dyDescent="0.25">
      <c r="A3132" s="2">
        <v>41115</v>
      </c>
      <c r="B3132" s="25">
        <v>86181</v>
      </c>
      <c r="C3132">
        <v>2012</v>
      </c>
      <c r="D3132" s="1" t="s">
        <v>7</v>
      </c>
      <c r="E3132">
        <v>0</v>
      </c>
      <c r="F3132" s="3">
        <v>0</v>
      </c>
      <c r="G3132">
        <v>14</v>
      </c>
      <c r="H3132" s="3">
        <v>8.1666666666666696</v>
      </c>
      <c r="I3132" s="5">
        <v>0</v>
      </c>
      <c r="J3132">
        <v>0</v>
      </c>
      <c r="K3132" s="25">
        <v>82552</v>
      </c>
    </row>
    <row r="3133" spans="1:11" x14ac:dyDescent="0.25">
      <c r="A3133" s="2">
        <v>41116</v>
      </c>
      <c r="B3133" s="25">
        <v>84122</v>
      </c>
      <c r="C3133">
        <v>2012</v>
      </c>
      <c r="D3133" s="1" t="s">
        <v>1</v>
      </c>
      <c r="E3133">
        <v>0</v>
      </c>
      <c r="F3133" s="3">
        <v>0</v>
      </c>
      <c r="G3133">
        <v>14</v>
      </c>
      <c r="H3133" s="3">
        <v>7.3333333333333304</v>
      </c>
      <c r="I3133" s="5">
        <v>0</v>
      </c>
      <c r="J3133">
        <v>0</v>
      </c>
      <c r="K3133" s="25">
        <v>86181</v>
      </c>
    </row>
    <row r="3134" spans="1:11" x14ac:dyDescent="0.25">
      <c r="A3134" s="2">
        <v>41117</v>
      </c>
      <c r="B3134" s="25">
        <v>80218</v>
      </c>
      <c r="C3134">
        <v>2012</v>
      </c>
      <c r="D3134" s="1" t="s">
        <v>2</v>
      </c>
      <c r="E3134">
        <v>1</v>
      </c>
      <c r="F3134" s="3">
        <v>0</v>
      </c>
      <c r="G3134">
        <v>24</v>
      </c>
      <c r="H3134" s="3">
        <v>13.8333333333333</v>
      </c>
      <c r="I3134" s="5">
        <v>0</v>
      </c>
      <c r="J3134">
        <v>0</v>
      </c>
      <c r="K3134" s="25">
        <v>84122</v>
      </c>
    </row>
    <row r="3135" spans="1:11" x14ac:dyDescent="0.25">
      <c r="A3135" s="2">
        <v>41118</v>
      </c>
      <c r="B3135" s="25">
        <v>77742</v>
      </c>
      <c r="C3135">
        <v>2012</v>
      </c>
      <c r="D3135" s="1" t="s">
        <v>3</v>
      </c>
      <c r="E3135">
        <v>0</v>
      </c>
      <c r="F3135" s="3">
        <v>0</v>
      </c>
      <c r="G3135">
        <v>29</v>
      </c>
      <c r="H3135" s="3">
        <v>15.6666666666667</v>
      </c>
      <c r="I3135" s="5">
        <v>0</v>
      </c>
      <c r="J3135">
        <v>1</v>
      </c>
      <c r="K3135" s="25">
        <v>80218</v>
      </c>
    </row>
    <row r="3136" spans="1:11" x14ac:dyDescent="0.25">
      <c r="A3136" s="2">
        <v>41119</v>
      </c>
      <c r="B3136" s="25">
        <v>71667</v>
      </c>
      <c r="C3136">
        <v>2012</v>
      </c>
      <c r="D3136" s="1" t="s">
        <v>4</v>
      </c>
      <c r="E3136">
        <v>0</v>
      </c>
      <c r="F3136" s="3">
        <v>0</v>
      </c>
      <c r="G3136">
        <v>18</v>
      </c>
      <c r="H3136" s="3">
        <v>10.8333333333333</v>
      </c>
      <c r="I3136" s="5">
        <v>0</v>
      </c>
      <c r="J3136">
        <v>1</v>
      </c>
      <c r="K3136" s="25">
        <v>77742</v>
      </c>
    </row>
    <row r="3137" spans="1:11" x14ac:dyDescent="0.25">
      <c r="A3137" s="2">
        <v>41120</v>
      </c>
      <c r="B3137" s="25">
        <v>88444</v>
      </c>
      <c r="C3137">
        <v>2012</v>
      </c>
      <c r="D3137" s="1" t="s">
        <v>5</v>
      </c>
      <c r="E3137">
        <v>0</v>
      </c>
      <c r="F3137" s="3">
        <v>0</v>
      </c>
      <c r="G3137">
        <v>26</v>
      </c>
      <c r="H3137" s="3">
        <v>13.0833333333333</v>
      </c>
      <c r="I3137" s="5">
        <v>0</v>
      </c>
      <c r="J3137">
        <v>0</v>
      </c>
      <c r="K3137" s="25">
        <v>71667</v>
      </c>
    </row>
    <row r="3138" spans="1:11" x14ac:dyDescent="0.25">
      <c r="A3138" s="2">
        <v>41121</v>
      </c>
      <c r="B3138" s="25">
        <v>86265</v>
      </c>
      <c r="C3138">
        <v>2012</v>
      </c>
      <c r="D3138" s="1" t="s">
        <v>6</v>
      </c>
      <c r="E3138">
        <v>0</v>
      </c>
      <c r="F3138" s="3">
        <v>0</v>
      </c>
      <c r="G3138">
        <v>17</v>
      </c>
      <c r="H3138" s="3">
        <v>10.2083333333333</v>
      </c>
      <c r="I3138" s="5">
        <v>0</v>
      </c>
      <c r="J3138">
        <v>0</v>
      </c>
      <c r="K3138" s="25">
        <v>88444</v>
      </c>
    </row>
    <row r="3139" spans="1:11" x14ac:dyDescent="0.25">
      <c r="A3139" s="2">
        <v>41122</v>
      </c>
      <c r="B3139" s="25">
        <v>89604</v>
      </c>
      <c r="C3139">
        <v>2012</v>
      </c>
      <c r="D3139" s="1" t="s">
        <v>7</v>
      </c>
      <c r="E3139">
        <v>0</v>
      </c>
      <c r="F3139" s="3">
        <v>0</v>
      </c>
      <c r="G3139">
        <v>16</v>
      </c>
      <c r="H3139" s="3">
        <v>7.9166666666666696</v>
      </c>
      <c r="I3139" s="5">
        <v>0</v>
      </c>
      <c r="J3139">
        <v>0</v>
      </c>
      <c r="K3139" s="25">
        <v>86265</v>
      </c>
    </row>
    <row r="3140" spans="1:11" x14ac:dyDescent="0.25">
      <c r="A3140" s="2">
        <v>41123</v>
      </c>
      <c r="B3140" s="25">
        <v>86356</v>
      </c>
      <c r="C3140">
        <v>2012</v>
      </c>
      <c r="D3140" s="1" t="s">
        <v>1</v>
      </c>
      <c r="E3140">
        <v>0</v>
      </c>
      <c r="F3140" s="3">
        <v>0</v>
      </c>
      <c r="G3140">
        <v>12</v>
      </c>
      <c r="H3140" s="3">
        <v>7.4166666666666696</v>
      </c>
      <c r="I3140" s="5">
        <v>0</v>
      </c>
      <c r="J3140">
        <v>0</v>
      </c>
      <c r="K3140" s="25">
        <v>89604</v>
      </c>
    </row>
    <row r="3141" spans="1:11" x14ac:dyDescent="0.25">
      <c r="A3141" s="2">
        <v>41124</v>
      </c>
      <c r="B3141" s="25">
        <v>83877</v>
      </c>
      <c r="C3141">
        <v>2012</v>
      </c>
      <c r="D3141" s="1" t="s">
        <v>2</v>
      </c>
      <c r="E3141">
        <v>1</v>
      </c>
      <c r="F3141" s="3">
        <v>0</v>
      </c>
      <c r="G3141">
        <v>14</v>
      </c>
      <c r="H3141" s="3">
        <v>5.875</v>
      </c>
      <c r="I3141" s="5">
        <v>0</v>
      </c>
      <c r="J3141">
        <v>0</v>
      </c>
      <c r="K3141" s="25">
        <v>86356</v>
      </c>
    </row>
    <row r="3142" spans="1:11" x14ac:dyDescent="0.25">
      <c r="A3142" s="2">
        <v>41125</v>
      </c>
      <c r="B3142" s="25">
        <v>77917</v>
      </c>
      <c r="C3142">
        <v>2012</v>
      </c>
      <c r="D3142" s="1" t="s">
        <v>3</v>
      </c>
      <c r="E3142">
        <v>0</v>
      </c>
      <c r="F3142" s="3">
        <v>0</v>
      </c>
      <c r="G3142">
        <v>13</v>
      </c>
      <c r="H3142" s="3">
        <v>6.2083333333333304</v>
      </c>
      <c r="I3142" s="5">
        <v>0</v>
      </c>
      <c r="J3142">
        <v>1</v>
      </c>
      <c r="K3142" s="25">
        <v>83877</v>
      </c>
    </row>
    <row r="3143" spans="1:11" x14ac:dyDescent="0.25">
      <c r="A3143" s="2">
        <v>41126</v>
      </c>
      <c r="B3143" s="25">
        <v>72294</v>
      </c>
      <c r="C3143">
        <v>2012</v>
      </c>
      <c r="D3143" s="1" t="s">
        <v>4</v>
      </c>
      <c r="E3143">
        <v>0</v>
      </c>
      <c r="F3143" s="3">
        <v>0</v>
      </c>
      <c r="G3143">
        <v>23</v>
      </c>
      <c r="H3143" s="3">
        <v>7.875</v>
      </c>
      <c r="I3143" s="5">
        <v>0</v>
      </c>
      <c r="J3143">
        <v>1</v>
      </c>
      <c r="K3143" s="25">
        <v>77917</v>
      </c>
    </row>
    <row r="3144" spans="1:11" x14ac:dyDescent="0.25">
      <c r="A3144" s="2">
        <v>41127</v>
      </c>
      <c r="B3144" s="25">
        <v>86859</v>
      </c>
      <c r="C3144">
        <v>2012</v>
      </c>
      <c r="D3144" s="1" t="s">
        <v>5</v>
      </c>
      <c r="E3144">
        <v>0</v>
      </c>
      <c r="F3144" s="3">
        <v>0</v>
      </c>
      <c r="G3144">
        <v>13</v>
      </c>
      <c r="H3144" s="3">
        <v>7</v>
      </c>
      <c r="I3144" s="5">
        <v>0</v>
      </c>
      <c r="J3144">
        <v>0</v>
      </c>
      <c r="K3144" s="25">
        <v>72294</v>
      </c>
    </row>
    <row r="3145" spans="1:11" x14ac:dyDescent="0.25">
      <c r="A3145" s="2">
        <v>41128</v>
      </c>
      <c r="B3145" s="25">
        <v>86073</v>
      </c>
      <c r="C3145">
        <v>2012</v>
      </c>
      <c r="D3145" s="1" t="s">
        <v>6</v>
      </c>
      <c r="E3145">
        <v>0</v>
      </c>
      <c r="F3145" s="3">
        <v>0</v>
      </c>
      <c r="G3145">
        <v>15</v>
      </c>
      <c r="H3145" s="3">
        <v>7.875</v>
      </c>
      <c r="I3145" s="5">
        <v>0</v>
      </c>
      <c r="J3145">
        <v>0</v>
      </c>
      <c r="K3145" s="25">
        <v>86859</v>
      </c>
    </row>
    <row r="3146" spans="1:11" x14ac:dyDescent="0.25">
      <c r="A3146" s="2">
        <v>41129</v>
      </c>
      <c r="B3146" s="25">
        <v>83859</v>
      </c>
      <c r="C3146">
        <v>2012</v>
      </c>
      <c r="D3146" s="1" t="s">
        <v>7</v>
      </c>
      <c r="E3146">
        <v>0</v>
      </c>
      <c r="F3146" s="3">
        <v>0</v>
      </c>
      <c r="G3146">
        <v>18</v>
      </c>
      <c r="H3146" s="3">
        <v>8.5</v>
      </c>
      <c r="I3146" s="5">
        <v>0</v>
      </c>
      <c r="J3146">
        <v>0</v>
      </c>
      <c r="K3146" s="25">
        <v>86073</v>
      </c>
    </row>
    <row r="3147" spans="1:11" x14ac:dyDescent="0.25">
      <c r="A3147" s="2">
        <v>41130</v>
      </c>
      <c r="B3147" s="25">
        <v>81846</v>
      </c>
      <c r="C3147">
        <v>2012</v>
      </c>
      <c r="D3147" s="1" t="s">
        <v>1</v>
      </c>
      <c r="E3147">
        <v>0</v>
      </c>
      <c r="F3147" s="3">
        <v>0</v>
      </c>
      <c r="G3147">
        <v>10</v>
      </c>
      <c r="H3147" s="3">
        <v>7.2083333333333304</v>
      </c>
      <c r="I3147" s="5">
        <v>0</v>
      </c>
      <c r="J3147">
        <v>0</v>
      </c>
      <c r="K3147" s="25">
        <v>83859</v>
      </c>
    </row>
    <row r="3148" spans="1:11" x14ac:dyDescent="0.25">
      <c r="A3148" s="2">
        <v>41131</v>
      </c>
      <c r="B3148" s="25">
        <v>79432</v>
      </c>
      <c r="C3148">
        <v>2012</v>
      </c>
      <c r="D3148" s="1" t="s">
        <v>2</v>
      </c>
      <c r="E3148">
        <v>1</v>
      </c>
      <c r="F3148" s="3">
        <v>0</v>
      </c>
      <c r="G3148">
        <v>21</v>
      </c>
      <c r="H3148" s="3">
        <v>8.2916666666666696</v>
      </c>
      <c r="I3148" s="5">
        <v>0</v>
      </c>
      <c r="J3148">
        <v>0</v>
      </c>
      <c r="K3148" s="25">
        <v>81846</v>
      </c>
    </row>
    <row r="3149" spans="1:11" x14ac:dyDescent="0.25">
      <c r="A3149" s="2">
        <v>41132</v>
      </c>
      <c r="B3149" s="25">
        <v>76129</v>
      </c>
      <c r="C3149">
        <v>2012</v>
      </c>
      <c r="D3149" s="1" t="s">
        <v>3</v>
      </c>
      <c r="E3149">
        <v>0</v>
      </c>
      <c r="F3149" s="3">
        <v>0</v>
      </c>
      <c r="G3149">
        <v>10</v>
      </c>
      <c r="H3149" s="3">
        <v>5.9166666666666696</v>
      </c>
      <c r="I3149" s="5">
        <v>0</v>
      </c>
      <c r="J3149">
        <v>1</v>
      </c>
      <c r="K3149" s="25">
        <v>79432</v>
      </c>
    </row>
    <row r="3150" spans="1:11" x14ac:dyDescent="0.25">
      <c r="A3150" s="2">
        <v>41133</v>
      </c>
      <c r="B3150" s="25">
        <v>70289</v>
      </c>
      <c r="C3150">
        <v>2012</v>
      </c>
      <c r="D3150" s="1" t="s">
        <v>4</v>
      </c>
      <c r="E3150">
        <v>0</v>
      </c>
      <c r="F3150" s="3">
        <v>0</v>
      </c>
      <c r="G3150">
        <v>12</v>
      </c>
      <c r="H3150" s="3">
        <v>6.5</v>
      </c>
      <c r="I3150" s="5">
        <v>0</v>
      </c>
      <c r="J3150">
        <v>1</v>
      </c>
      <c r="K3150" s="25">
        <v>76129</v>
      </c>
    </row>
    <row r="3151" spans="1:11" x14ac:dyDescent="0.25">
      <c r="A3151" s="2">
        <v>41134</v>
      </c>
      <c r="B3151" s="25">
        <v>85374</v>
      </c>
      <c r="C3151">
        <v>2012</v>
      </c>
      <c r="D3151" s="1" t="s">
        <v>5</v>
      </c>
      <c r="E3151">
        <v>0</v>
      </c>
      <c r="F3151" s="3">
        <v>0</v>
      </c>
      <c r="G3151">
        <v>13</v>
      </c>
      <c r="H3151" s="3">
        <v>7.4166666666666696</v>
      </c>
      <c r="I3151" s="5">
        <v>0</v>
      </c>
      <c r="J3151">
        <v>0</v>
      </c>
      <c r="K3151" s="25">
        <v>70289</v>
      </c>
    </row>
    <row r="3152" spans="1:11" x14ac:dyDescent="0.25">
      <c r="A3152" s="2">
        <v>41135</v>
      </c>
      <c r="B3152" s="25">
        <v>87727</v>
      </c>
      <c r="C3152">
        <v>2012</v>
      </c>
      <c r="D3152" s="1" t="s">
        <v>6</v>
      </c>
      <c r="E3152">
        <v>0</v>
      </c>
      <c r="F3152" s="3">
        <v>0</v>
      </c>
      <c r="G3152">
        <v>12</v>
      </c>
      <c r="H3152" s="3">
        <v>7.4583333333333304</v>
      </c>
      <c r="I3152" s="5">
        <v>0</v>
      </c>
      <c r="J3152">
        <v>0</v>
      </c>
      <c r="K3152" s="25">
        <v>85374</v>
      </c>
    </row>
    <row r="3153" spans="1:11" x14ac:dyDescent="0.25">
      <c r="A3153" s="2">
        <v>41136</v>
      </c>
      <c r="B3153" s="25">
        <v>83252</v>
      </c>
      <c r="C3153">
        <v>2012</v>
      </c>
      <c r="D3153" s="1" t="s">
        <v>7</v>
      </c>
      <c r="E3153">
        <v>0</v>
      </c>
      <c r="F3153" s="3">
        <v>0</v>
      </c>
      <c r="G3153">
        <v>14</v>
      </c>
      <c r="H3153" s="3">
        <v>8.0416666666666696</v>
      </c>
      <c r="I3153" s="5">
        <v>0</v>
      </c>
      <c r="J3153">
        <v>0</v>
      </c>
      <c r="K3153" s="25">
        <v>87727</v>
      </c>
    </row>
    <row r="3154" spans="1:11" x14ac:dyDescent="0.25">
      <c r="A3154" s="2">
        <v>41137</v>
      </c>
      <c r="B3154" s="25">
        <v>88978</v>
      </c>
      <c r="C3154">
        <v>2012</v>
      </c>
      <c r="D3154" s="1" t="s">
        <v>1</v>
      </c>
      <c r="E3154">
        <v>0</v>
      </c>
      <c r="F3154" s="3">
        <v>0</v>
      </c>
      <c r="G3154">
        <v>14</v>
      </c>
      <c r="H3154" s="3">
        <v>6.8333333333333304</v>
      </c>
      <c r="I3154" s="5">
        <v>0</v>
      </c>
      <c r="J3154">
        <v>0</v>
      </c>
      <c r="K3154" s="25">
        <v>83252</v>
      </c>
    </row>
    <row r="3155" spans="1:11" x14ac:dyDescent="0.25">
      <c r="A3155" s="2">
        <v>41138</v>
      </c>
      <c r="B3155" s="25">
        <v>82565</v>
      </c>
      <c r="C3155">
        <v>2012</v>
      </c>
      <c r="D3155" s="1" t="s">
        <v>2</v>
      </c>
      <c r="E3155">
        <v>1</v>
      </c>
      <c r="F3155" s="3">
        <v>0</v>
      </c>
      <c r="G3155">
        <v>12</v>
      </c>
      <c r="H3155" s="3">
        <v>6.5416666666666696</v>
      </c>
      <c r="I3155" s="5">
        <v>0</v>
      </c>
      <c r="J3155">
        <v>0</v>
      </c>
      <c r="K3155" s="25">
        <v>88978</v>
      </c>
    </row>
    <row r="3156" spans="1:11" x14ac:dyDescent="0.25">
      <c r="A3156" s="2">
        <v>41139</v>
      </c>
      <c r="B3156" s="25">
        <v>75968</v>
      </c>
      <c r="C3156">
        <v>2012</v>
      </c>
      <c r="D3156" s="1" t="s">
        <v>3</v>
      </c>
      <c r="E3156">
        <v>0</v>
      </c>
      <c r="F3156" s="3">
        <v>0</v>
      </c>
      <c r="G3156">
        <v>12</v>
      </c>
      <c r="H3156" s="3">
        <v>5.2916666666666696</v>
      </c>
      <c r="I3156" s="5">
        <v>0</v>
      </c>
      <c r="J3156">
        <v>1</v>
      </c>
      <c r="K3156" s="25">
        <v>82565</v>
      </c>
    </row>
    <row r="3157" spans="1:11" x14ac:dyDescent="0.25">
      <c r="A3157" s="2">
        <v>41140</v>
      </c>
      <c r="B3157" s="25">
        <v>75263</v>
      </c>
      <c r="C3157">
        <v>2012</v>
      </c>
      <c r="D3157" s="1" t="s">
        <v>4</v>
      </c>
      <c r="E3157">
        <v>0</v>
      </c>
      <c r="F3157" s="3">
        <v>0</v>
      </c>
      <c r="G3157">
        <v>15</v>
      </c>
      <c r="H3157" s="3">
        <v>6.7083333333333304</v>
      </c>
      <c r="I3157" s="5">
        <v>0</v>
      </c>
      <c r="J3157">
        <v>1</v>
      </c>
      <c r="K3157" s="25">
        <v>75968</v>
      </c>
    </row>
    <row r="3158" spans="1:11" x14ac:dyDescent="0.25">
      <c r="A3158" s="2">
        <v>41141</v>
      </c>
      <c r="B3158" s="25">
        <v>87619</v>
      </c>
      <c r="C3158">
        <v>2012</v>
      </c>
      <c r="D3158" s="1" t="s">
        <v>5</v>
      </c>
      <c r="E3158">
        <v>0</v>
      </c>
      <c r="F3158" s="3">
        <v>0</v>
      </c>
      <c r="G3158">
        <v>14</v>
      </c>
      <c r="H3158" s="3">
        <v>7.6666666666666696</v>
      </c>
      <c r="I3158" s="5">
        <v>0</v>
      </c>
      <c r="J3158">
        <v>0</v>
      </c>
      <c r="K3158" s="25">
        <v>75263</v>
      </c>
    </row>
    <row r="3159" spans="1:11" x14ac:dyDescent="0.25">
      <c r="A3159" s="2">
        <v>41142</v>
      </c>
      <c r="B3159" s="25">
        <v>86304</v>
      </c>
      <c r="C3159">
        <v>2012</v>
      </c>
      <c r="D3159" s="1" t="s">
        <v>6</v>
      </c>
      <c r="E3159">
        <v>0</v>
      </c>
      <c r="F3159" s="3">
        <v>0</v>
      </c>
      <c r="G3159">
        <v>23</v>
      </c>
      <c r="H3159" s="3">
        <v>7.4583333333333304</v>
      </c>
      <c r="I3159" s="5">
        <v>0</v>
      </c>
      <c r="J3159">
        <v>0</v>
      </c>
      <c r="K3159" s="25">
        <v>87619</v>
      </c>
    </row>
    <row r="3160" spans="1:11" x14ac:dyDescent="0.25">
      <c r="A3160" s="2">
        <v>41143</v>
      </c>
      <c r="B3160" s="25">
        <v>87120</v>
      </c>
      <c r="C3160">
        <v>2012</v>
      </c>
      <c r="D3160" s="1" t="s">
        <v>7</v>
      </c>
      <c r="E3160">
        <v>0</v>
      </c>
      <c r="F3160" s="3">
        <v>0</v>
      </c>
      <c r="G3160">
        <v>17</v>
      </c>
      <c r="H3160" s="3">
        <v>8.4166666666666696</v>
      </c>
      <c r="I3160" s="5">
        <v>0</v>
      </c>
      <c r="J3160">
        <v>0</v>
      </c>
      <c r="K3160" s="25">
        <v>86304</v>
      </c>
    </row>
    <row r="3161" spans="1:11" x14ac:dyDescent="0.25">
      <c r="A3161" s="2">
        <v>41144</v>
      </c>
      <c r="B3161" s="25">
        <v>84317</v>
      </c>
      <c r="C3161">
        <v>2012</v>
      </c>
      <c r="D3161" s="1" t="s">
        <v>1</v>
      </c>
      <c r="E3161">
        <v>0</v>
      </c>
      <c r="F3161" s="3">
        <v>0</v>
      </c>
      <c r="G3161">
        <v>12</v>
      </c>
      <c r="H3161" s="3">
        <v>7.5416666666666696</v>
      </c>
      <c r="I3161" s="5">
        <v>0</v>
      </c>
      <c r="J3161">
        <v>0</v>
      </c>
      <c r="K3161" s="25">
        <v>87120</v>
      </c>
    </row>
    <row r="3162" spans="1:11" x14ac:dyDescent="0.25">
      <c r="A3162" s="2">
        <v>41145</v>
      </c>
      <c r="B3162" s="25">
        <v>83033</v>
      </c>
      <c r="C3162">
        <v>2012</v>
      </c>
      <c r="D3162" s="1" t="s">
        <v>2</v>
      </c>
      <c r="E3162">
        <v>1</v>
      </c>
      <c r="F3162" s="3">
        <v>0</v>
      </c>
      <c r="G3162">
        <v>16</v>
      </c>
      <c r="H3162" s="3">
        <v>7.4166666666666696</v>
      </c>
      <c r="I3162" s="5">
        <v>0</v>
      </c>
      <c r="J3162">
        <v>0</v>
      </c>
      <c r="K3162" s="25">
        <v>84317</v>
      </c>
    </row>
    <row r="3163" spans="1:11" x14ac:dyDescent="0.25">
      <c r="A3163" s="2">
        <v>41146</v>
      </c>
      <c r="B3163" s="25">
        <v>77612</v>
      </c>
      <c r="C3163">
        <v>2012</v>
      </c>
      <c r="D3163" s="1" t="s">
        <v>3</v>
      </c>
      <c r="E3163">
        <v>0</v>
      </c>
      <c r="F3163" s="3">
        <v>0</v>
      </c>
      <c r="G3163">
        <v>10</v>
      </c>
      <c r="H3163" s="3">
        <v>5.4583333333333304</v>
      </c>
      <c r="I3163" s="5">
        <v>0</v>
      </c>
      <c r="J3163">
        <v>1</v>
      </c>
      <c r="K3163" s="25">
        <v>83033</v>
      </c>
    </row>
    <row r="3164" spans="1:11" x14ac:dyDescent="0.25">
      <c r="A3164" s="2">
        <v>41147</v>
      </c>
      <c r="B3164" s="25">
        <v>75965</v>
      </c>
      <c r="C3164">
        <v>2012</v>
      </c>
      <c r="D3164" s="1" t="s">
        <v>4</v>
      </c>
      <c r="E3164">
        <v>0</v>
      </c>
      <c r="F3164" s="3">
        <v>0</v>
      </c>
      <c r="G3164">
        <v>32</v>
      </c>
      <c r="H3164" s="3">
        <v>9.5833333333333304</v>
      </c>
      <c r="I3164" s="5">
        <v>0</v>
      </c>
      <c r="J3164">
        <v>1</v>
      </c>
      <c r="K3164" s="25">
        <v>77612</v>
      </c>
    </row>
    <row r="3165" spans="1:11" x14ac:dyDescent="0.25">
      <c r="A3165" s="2">
        <v>41148</v>
      </c>
      <c r="B3165" s="25">
        <v>86800</v>
      </c>
      <c r="C3165">
        <v>2012</v>
      </c>
      <c r="D3165" s="1" t="s">
        <v>5</v>
      </c>
      <c r="E3165">
        <v>0</v>
      </c>
      <c r="F3165" s="3">
        <v>0</v>
      </c>
      <c r="G3165">
        <v>17</v>
      </c>
      <c r="H3165" s="3">
        <v>10.0416666666667</v>
      </c>
      <c r="I3165" s="5">
        <v>0</v>
      </c>
      <c r="J3165">
        <v>0</v>
      </c>
      <c r="K3165" s="25">
        <v>75965</v>
      </c>
    </row>
    <row r="3166" spans="1:11" x14ac:dyDescent="0.25">
      <c r="A3166" s="2">
        <v>41149</v>
      </c>
      <c r="B3166" s="25">
        <v>86667</v>
      </c>
      <c r="C3166">
        <v>2012</v>
      </c>
      <c r="D3166" s="1" t="s">
        <v>6</v>
      </c>
      <c r="E3166">
        <v>0</v>
      </c>
      <c r="F3166" s="3">
        <v>0</v>
      </c>
      <c r="G3166">
        <v>24</v>
      </c>
      <c r="H3166" s="3">
        <v>12.625</v>
      </c>
      <c r="I3166" s="5">
        <v>0</v>
      </c>
      <c r="J3166">
        <v>0</v>
      </c>
      <c r="K3166" s="25">
        <v>86800</v>
      </c>
    </row>
    <row r="3167" spans="1:11" x14ac:dyDescent="0.25">
      <c r="A3167" s="2">
        <v>41150</v>
      </c>
      <c r="B3167" s="25">
        <v>84714</v>
      </c>
      <c r="C3167">
        <v>2012</v>
      </c>
      <c r="D3167" s="1" t="s">
        <v>7</v>
      </c>
      <c r="E3167">
        <v>0</v>
      </c>
      <c r="F3167" s="3">
        <v>0</v>
      </c>
      <c r="G3167">
        <v>24</v>
      </c>
      <c r="H3167" s="3">
        <v>13</v>
      </c>
      <c r="I3167" s="5">
        <v>0</v>
      </c>
      <c r="J3167">
        <v>0</v>
      </c>
      <c r="K3167" s="25">
        <v>86667</v>
      </c>
    </row>
    <row r="3168" spans="1:11" x14ac:dyDescent="0.25">
      <c r="A3168" s="2">
        <v>41151</v>
      </c>
      <c r="B3168" s="25">
        <v>84281</v>
      </c>
      <c r="C3168">
        <v>2012</v>
      </c>
      <c r="D3168" s="1" t="s">
        <v>1</v>
      </c>
      <c r="E3168">
        <v>0</v>
      </c>
      <c r="F3168" s="3">
        <v>0</v>
      </c>
      <c r="G3168">
        <v>15</v>
      </c>
      <c r="H3168" s="3">
        <v>10.2083333333333</v>
      </c>
      <c r="I3168" s="5">
        <v>0</v>
      </c>
      <c r="J3168">
        <v>0</v>
      </c>
      <c r="K3168" s="25">
        <v>84714</v>
      </c>
    </row>
    <row r="3169" spans="1:11" x14ac:dyDescent="0.25">
      <c r="A3169" s="2">
        <v>41152</v>
      </c>
      <c r="B3169" s="25">
        <v>83353</v>
      </c>
      <c r="C3169">
        <v>2012</v>
      </c>
      <c r="D3169" s="1" t="s">
        <v>2</v>
      </c>
      <c r="E3169">
        <v>1</v>
      </c>
      <c r="F3169" s="3">
        <v>0</v>
      </c>
      <c r="G3169">
        <v>21</v>
      </c>
      <c r="H3169" s="3">
        <v>10.0416666666667</v>
      </c>
      <c r="I3169" s="5">
        <v>0</v>
      </c>
      <c r="J3169">
        <v>0</v>
      </c>
      <c r="K3169" s="25">
        <v>84281</v>
      </c>
    </row>
    <row r="3170" spans="1:11" x14ac:dyDescent="0.25">
      <c r="A3170" s="2">
        <v>41153</v>
      </c>
      <c r="B3170" s="25">
        <v>78978</v>
      </c>
      <c r="C3170">
        <v>2012</v>
      </c>
      <c r="D3170" s="1" t="s">
        <v>3</v>
      </c>
      <c r="E3170">
        <v>0</v>
      </c>
      <c r="F3170" s="3">
        <v>0</v>
      </c>
      <c r="G3170">
        <v>29</v>
      </c>
      <c r="H3170" s="3">
        <v>11.4166666666667</v>
      </c>
      <c r="I3170" s="5">
        <v>0</v>
      </c>
      <c r="J3170">
        <v>1</v>
      </c>
      <c r="K3170" s="25">
        <v>83353</v>
      </c>
    </row>
    <row r="3171" spans="1:11" x14ac:dyDescent="0.25">
      <c r="A3171" s="2">
        <v>41154</v>
      </c>
      <c r="B3171" s="25">
        <v>72134</v>
      </c>
      <c r="C3171">
        <v>2012</v>
      </c>
      <c r="D3171" s="1" t="s">
        <v>4</v>
      </c>
      <c r="E3171">
        <v>0</v>
      </c>
      <c r="F3171" s="3">
        <v>0</v>
      </c>
      <c r="G3171">
        <v>12</v>
      </c>
      <c r="H3171" s="3">
        <v>4.875</v>
      </c>
      <c r="I3171" s="5">
        <v>0</v>
      </c>
      <c r="J3171">
        <v>1</v>
      </c>
      <c r="K3171" s="25">
        <v>78978</v>
      </c>
    </row>
    <row r="3172" spans="1:11" x14ac:dyDescent="0.25">
      <c r="A3172" s="2">
        <v>41155</v>
      </c>
      <c r="B3172" s="25">
        <v>82472</v>
      </c>
      <c r="C3172">
        <v>2012</v>
      </c>
      <c r="D3172" s="1" t="s">
        <v>5</v>
      </c>
      <c r="E3172">
        <v>0</v>
      </c>
      <c r="F3172" s="3">
        <v>0</v>
      </c>
      <c r="G3172">
        <v>10</v>
      </c>
      <c r="H3172" s="3">
        <v>5.9583333333333304</v>
      </c>
      <c r="I3172" s="5">
        <v>0</v>
      </c>
      <c r="J3172">
        <v>0</v>
      </c>
      <c r="K3172" s="25">
        <v>72134</v>
      </c>
    </row>
    <row r="3173" spans="1:11" x14ac:dyDescent="0.25">
      <c r="A3173" s="2">
        <v>41156</v>
      </c>
      <c r="B3173" s="25">
        <v>91713</v>
      </c>
      <c r="C3173">
        <v>2012</v>
      </c>
      <c r="D3173" s="1" t="s">
        <v>6</v>
      </c>
      <c r="E3173">
        <v>0</v>
      </c>
      <c r="F3173" s="3">
        <v>0</v>
      </c>
      <c r="G3173">
        <v>17</v>
      </c>
      <c r="H3173" s="3">
        <v>7</v>
      </c>
      <c r="I3173" s="5">
        <v>0</v>
      </c>
      <c r="J3173">
        <v>0</v>
      </c>
      <c r="K3173" s="25">
        <v>82472</v>
      </c>
    </row>
    <row r="3174" spans="1:11" x14ac:dyDescent="0.25">
      <c r="A3174" s="2">
        <v>41157</v>
      </c>
      <c r="B3174" s="25">
        <v>88663</v>
      </c>
      <c r="C3174">
        <v>2012</v>
      </c>
      <c r="D3174" s="1" t="s">
        <v>7</v>
      </c>
      <c r="E3174">
        <v>0</v>
      </c>
      <c r="F3174" s="3">
        <v>0</v>
      </c>
      <c r="G3174">
        <v>12</v>
      </c>
      <c r="H3174" s="3">
        <v>7.2083333333333304</v>
      </c>
      <c r="I3174" s="5">
        <v>0</v>
      </c>
      <c r="J3174">
        <v>0</v>
      </c>
      <c r="K3174" s="25">
        <v>91713</v>
      </c>
    </row>
    <row r="3175" spans="1:11" x14ac:dyDescent="0.25">
      <c r="A3175" s="2">
        <v>41158</v>
      </c>
      <c r="B3175" s="25">
        <v>91431</v>
      </c>
      <c r="C3175">
        <v>2012</v>
      </c>
      <c r="D3175" s="1" t="s">
        <v>1</v>
      </c>
      <c r="E3175">
        <v>0</v>
      </c>
      <c r="F3175" s="3">
        <v>0</v>
      </c>
      <c r="G3175">
        <v>18</v>
      </c>
      <c r="H3175" s="3">
        <v>9</v>
      </c>
      <c r="I3175" s="5">
        <v>0</v>
      </c>
      <c r="J3175">
        <v>0</v>
      </c>
      <c r="K3175" s="25">
        <v>88663</v>
      </c>
    </row>
    <row r="3176" spans="1:11" x14ac:dyDescent="0.25">
      <c r="A3176" s="2">
        <v>41159</v>
      </c>
      <c r="B3176" s="25">
        <v>88864</v>
      </c>
      <c r="C3176">
        <v>2012</v>
      </c>
      <c r="D3176" s="1" t="s">
        <v>2</v>
      </c>
      <c r="E3176">
        <v>1</v>
      </c>
      <c r="F3176" s="3">
        <v>0</v>
      </c>
      <c r="G3176">
        <v>13</v>
      </c>
      <c r="H3176" s="3">
        <v>5.2916666666666696</v>
      </c>
      <c r="I3176" s="5">
        <v>0</v>
      </c>
      <c r="J3176">
        <v>0</v>
      </c>
      <c r="K3176" s="25">
        <v>91431</v>
      </c>
    </row>
    <row r="3177" spans="1:11" x14ac:dyDescent="0.25">
      <c r="A3177" s="2">
        <v>41160</v>
      </c>
      <c r="B3177" s="25">
        <v>84240</v>
      </c>
      <c r="C3177">
        <v>2012</v>
      </c>
      <c r="D3177" s="1" t="s">
        <v>3</v>
      </c>
      <c r="E3177">
        <v>0</v>
      </c>
      <c r="F3177" s="3">
        <v>0</v>
      </c>
      <c r="G3177">
        <v>12</v>
      </c>
      <c r="H3177" s="3">
        <v>7</v>
      </c>
      <c r="I3177" s="5">
        <v>0</v>
      </c>
      <c r="J3177">
        <v>1</v>
      </c>
      <c r="K3177" s="25">
        <v>88864</v>
      </c>
    </row>
    <row r="3178" spans="1:11" x14ac:dyDescent="0.25">
      <c r="A3178" s="2">
        <v>41161</v>
      </c>
      <c r="B3178" s="25">
        <v>80597</v>
      </c>
      <c r="C3178">
        <v>2012</v>
      </c>
      <c r="D3178" s="1" t="s">
        <v>4</v>
      </c>
      <c r="E3178">
        <v>0</v>
      </c>
      <c r="F3178" s="3">
        <v>0</v>
      </c>
      <c r="G3178">
        <v>17</v>
      </c>
      <c r="H3178" s="3">
        <v>10.1666666666667</v>
      </c>
      <c r="I3178" s="5">
        <v>0</v>
      </c>
      <c r="J3178">
        <v>1</v>
      </c>
      <c r="K3178" s="25">
        <v>84240</v>
      </c>
    </row>
    <row r="3179" spans="1:11" x14ac:dyDescent="0.25">
      <c r="A3179" s="2">
        <v>41162</v>
      </c>
      <c r="B3179" s="25">
        <v>92342</v>
      </c>
      <c r="C3179">
        <v>2012</v>
      </c>
      <c r="D3179" s="1" t="s">
        <v>5</v>
      </c>
      <c r="E3179">
        <v>0</v>
      </c>
      <c r="F3179" s="3">
        <v>0</v>
      </c>
      <c r="G3179">
        <v>20</v>
      </c>
      <c r="H3179" s="3">
        <v>11.2916666666667</v>
      </c>
      <c r="I3179" s="5">
        <v>0</v>
      </c>
      <c r="J3179">
        <v>0</v>
      </c>
      <c r="K3179" s="25">
        <v>80597</v>
      </c>
    </row>
    <row r="3180" spans="1:11" x14ac:dyDescent="0.25">
      <c r="A3180" s="2">
        <v>41163</v>
      </c>
      <c r="B3180" s="25">
        <v>96417</v>
      </c>
      <c r="C3180">
        <v>2012</v>
      </c>
      <c r="D3180" s="1" t="s">
        <v>6</v>
      </c>
      <c r="E3180">
        <v>0</v>
      </c>
      <c r="F3180" s="3">
        <v>0</v>
      </c>
      <c r="G3180">
        <v>12</v>
      </c>
      <c r="H3180" s="3">
        <v>5.5416666666666696</v>
      </c>
      <c r="I3180" s="5">
        <v>0</v>
      </c>
      <c r="J3180">
        <v>0</v>
      </c>
      <c r="K3180" s="25">
        <v>92342</v>
      </c>
    </row>
    <row r="3181" spans="1:11" x14ac:dyDescent="0.25">
      <c r="A3181" s="2">
        <v>41164</v>
      </c>
      <c r="B3181" s="25">
        <v>104801</v>
      </c>
      <c r="C3181">
        <v>2012</v>
      </c>
      <c r="D3181" s="1" t="s">
        <v>7</v>
      </c>
      <c r="E3181">
        <v>0</v>
      </c>
      <c r="F3181" s="3">
        <v>1.375</v>
      </c>
      <c r="G3181">
        <v>14</v>
      </c>
      <c r="H3181" s="3">
        <v>5.8333333333333304</v>
      </c>
      <c r="I3181" s="5">
        <v>0</v>
      </c>
      <c r="J3181">
        <v>0</v>
      </c>
      <c r="K3181" s="25">
        <v>96417</v>
      </c>
    </row>
    <row r="3182" spans="1:11" x14ac:dyDescent="0.25">
      <c r="A3182" s="2">
        <v>41165</v>
      </c>
      <c r="B3182" s="25">
        <v>98748</v>
      </c>
      <c r="C3182">
        <v>2012</v>
      </c>
      <c r="D3182" s="1" t="s">
        <v>1</v>
      </c>
      <c r="E3182">
        <v>0</v>
      </c>
      <c r="F3182" s="3">
        <v>0</v>
      </c>
      <c r="G3182">
        <v>12</v>
      </c>
      <c r="H3182" s="3">
        <v>5.9583333333333304</v>
      </c>
      <c r="I3182" s="5">
        <v>0</v>
      </c>
      <c r="J3182">
        <v>0</v>
      </c>
      <c r="K3182" s="25">
        <v>104801</v>
      </c>
    </row>
    <row r="3183" spans="1:11" x14ac:dyDescent="0.25">
      <c r="A3183" s="2">
        <v>41166</v>
      </c>
      <c r="B3183" s="25">
        <v>90819</v>
      </c>
      <c r="C3183">
        <v>2012</v>
      </c>
      <c r="D3183" s="1" t="s">
        <v>2</v>
      </c>
      <c r="E3183">
        <v>1</v>
      </c>
      <c r="F3183" s="3">
        <v>0</v>
      </c>
      <c r="G3183">
        <v>14</v>
      </c>
      <c r="H3183" s="3">
        <v>8.625</v>
      </c>
      <c r="I3183" s="5">
        <v>0</v>
      </c>
      <c r="J3183">
        <v>0</v>
      </c>
      <c r="K3183" s="25">
        <v>98748</v>
      </c>
    </row>
    <row r="3184" spans="1:11" x14ac:dyDescent="0.25">
      <c r="A3184" s="2">
        <v>41167</v>
      </c>
      <c r="B3184" s="25">
        <v>83727</v>
      </c>
      <c r="C3184">
        <v>2012</v>
      </c>
      <c r="D3184" s="1" t="s">
        <v>3</v>
      </c>
      <c r="E3184">
        <v>0</v>
      </c>
      <c r="F3184" s="3">
        <v>0</v>
      </c>
      <c r="G3184">
        <v>15</v>
      </c>
      <c r="H3184" s="3">
        <v>8.0416666666666696</v>
      </c>
      <c r="I3184" s="5">
        <v>0</v>
      </c>
      <c r="J3184">
        <v>1</v>
      </c>
      <c r="K3184" s="25">
        <v>90819</v>
      </c>
    </row>
    <row r="3185" spans="1:11" x14ac:dyDescent="0.25">
      <c r="A3185" s="2">
        <v>41168</v>
      </c>
      <c r="B3185" s="25">
        <v>82931</v>
      </c>
      <c r="C3185">
        <v>2012</v>
      </c>
      <c r="D3185" s="1" t="s">
        <v>4</v>
      </c>
      <c r="E3185">
        <v>0</v>
      </c>
      <c r="F3185" s="3">
        <v>0</v>
      </c>
      <c r="G3185">
        <v>13</v>
      </c>
      <c r="H3185" s="3">
        <v>7.4166666666666696</v>
      </c>
      <c r="I3185" s="5">
        <v>0</v>
      </c>
      <c r="J3185">
        <v>1</v>
      </c>
      <c r="K3185" s="25">
        <v>83727</v>
      </c>
    </row>
    <row r="3186" spans="1:11" x14ac:dyDescent="0.25">
      <c r="A3186" s="2">
        <v>41169</v>
      </c>
      <c r="B3186" s="25">
        <v>98287</v>
      </c>
      <c r="C3186">
        <v>2012</v>
      </c>
      <c r="D3186" s="1" t="s">
        <v>5</v>
      </c>
      <c r="E3186">
        <v>0</v>
      </c>
      <c r="F3186" s="3">
        <v>0</v>
      </c>
      <c r="G3186">
        <v>13</v>
      </c>
      <c r="H3186" s="3">
        <v>6.7083333333333304</v>
      </c>
      <c r="I3186" s="5">
        <v>0</v>
      </c>
      <c r="J3186">
        <v>0</v>
      </c>
      <c r="K3186" s="25">
        <v>82931</v>
      </c>
    </row>
    <row r="3187" spans="1:11" x14ac:dyDescent="0.25">
      <c r="A3187" s="2">
        <v>41170</v>
      </c>
      <c r="B3187" s="25">
        <v>100885</v>
      </c>
      <c r="C3187">
        <v>2012</v>
      </c>
      <c r="D3187" s="1" t="s">
        <v>6</v>
      </c>
      <c r="E3187">
        <v>0</v>
      </c>
      <c r="F3187" s="3">
        <v>0</v>
      </c>
      <c r="G3187">
        <v>10</v>
      </c>
      <c r="H3187" s="3">
        <v>6.875</v>
      </c>
      <c r="I3187" s="5">
        <v>0</v>
      </c>
      <c r="J3187">
        <v>0</v>
      </c>
      <c r="K3187" s="25">
        <v>98287</v>
      </c>
    </row>
    <row r="3188" spans="1:11" x14ac:dyDescent="0.25">
      <c r="A3188" s="2">
        <v>41171</v>
      </c>
      <c r="B3188" s="25">
        <v>99246</v>
      </c>
      <c r="C3188">
        <v>2012</v>
      </c>
      <c r="D3188" s="1" t="s">
        <v>7</v>
      </c>
      <c r="E3188">
        <v>0</v>
      </c>
      <c r="F3188" s="3">
        <v>0</v>
      </c>
      <c r="G3188">
        <v>10</v>
      </c>
      <c r="H3188" s="3">
        <v>5.7083333333333304</v>
      </c>
      <c r="I3188" s="5">
        <v>0</v>
      </c>
      <c r="J3188">
        <v>0</v>
      </c>
      <c r="K3188" s="25">
        <v>100885</v>
      </c>
    </row>
    <row r="3189" spans="1:11" x14ac:dyDescent="0.25">
      <c r="A3189" s="2">
        <v>41172</v>
      </c>
      <c r="B3189" s="25">
        <v>98957</v>
      </c>
      <c r="C3189">
        <v>2012</v>
      </c>
      <c r="D3189" s="1" t="s">
        <v>1</v>
      </c>
      <c r="E3189">
        <v>0</v>
      </c>
      <c r="F3189" s="3">
        <v>0</v>
      </c>
      <c r="G3189">
        <v>10</v>
      </c>
      <c r="H3189" s="3">
        <v>5.7916666666666696</v>
      </c>
      <c r="I3189" s="5">
        <v>0</v>
      </c>
      <c r="J3189">
        <v>0</v>
      </c>
      <c r="K3189" s="25">
        <v>99246</v>
      </c>
    </row>
    <row r="3190" spans="1:11" x14ac:dyDescent="0.25">
      <c r="A3190" s="2">
        <v>41173</v>
      </c>
      <c r="B3190" s="25">
        <v>93851</v>
      </c>
      <c r="C3190">
        <v>2012</v>
      </c>
      <c r="D3190" s="1" t="s">
        <v>2</v>
      </c>
      <c r="E3190">
        <v>1</v>
      </c>
      <c r="F3190" s="3">
        <v>0</v>
      </c>
      <c r="G3190">
        <v>10</v>
      </c>
      <c r="H3190" s="3">
        <v>5.9166666666666696</v>
      </c>
      <c r="I3190" s="5">
        <v>0</v>
      </c>
      <c r="J3190">
        <v>0</v>
      </c>
      <c r="K3190" s="25">
        <v>98957</v>
      </c>
    </row>
    <row r="3191" spans="1:11" x14ac:dyDescent="0.25">
      <c r="A3191" s="2">
        <v>41174</v>
      </c>
      <c r="B3191" s="25">
        <v>86122</v>
      </c>
      <c r="C3191">
        <v>2012</v>
      </c>
      <c r="D3191" s="1" t="s">
        <v>3</v>
      </c>
      <c r="E3191">
        <v>0</v>
      </c>
      <c r="F3191" s="3">
        <v>0</v>
      </c>
      <c r="G3191">
        <v>13</v>
      </c>
      <c r="H3191" s="3">
        <v>7.4583333333333304</v>
      </c>
      <c r="I3191" s="5">
        <v>0</v>
      </c>
      <c r="J3191">
        <v>1</v>
      </c>
      <c r="K3191" s="25">
        <v>93851</v>
      </c>
    </row>
    <row r="3192" spans="1:11" x14ac:dyDescent="0.25">
      <c r="A3192" s="2">
        <v>41175</v>
      </c>
      <c r="B3192" s="25">
        <v>85792</v>
      </c>
      <c r="C3192">
        <v>2012</v>
      </c>
      <c r="D3192" s="1" t="s">
        <v>4</v>
      </c>
      <c r="E3192">
        <v>0</v>
      </c>
      <c r="F3192" s="3">
        <v>0</v>
      </c>
      <c r="G3192">
        <v>22</v>
      </c>
      <c r="H3192" s="3">
        <v>10.7083333333333</v>
      </c>
      <c r="I3192" s="5">
        <v>0</v>
      </c>
      <c r="J3192">
        <v>1</v>
      </c>
      <c r="K3192" s="25">
        <v>86122</v>
      </c>
    </row>
    <row r="3193" spans="1:11" x14ac:dyDescent="0.25">
      <c r="A3193" s="2">
        <v>41176</v>
      </c>
      <c r="B3193" s="25">
        <v>102398</v>
      </c>
      <c r="C3193">
        <v>2012</v>
      </c>
      <c r="D3193" s="1" t="s">
        <v>5</v>
      </c>
      <c r="E3193">
        <v>0</v>
      </c>
      <c r="F3193" s="3">
        <v>2.5833333333333401</v>
      </c>
      <c r="G3193">
        <v>15</v>
      </c>
      <c r="H3193" s="3">
        <v>7.25</v>
      </c>
      <c r="I3193" s="5">
        <v>0</v>
      </c>
      <c r="J3193">
        <v>0</v>
      </c>
      <c r="K3193" s="25">
        <v>85792</v>
      </c>
    </row>
    <row r="3194" spans="1:11" x14ac:dyDescent="0.25">
      <c r="A3194" s="2">
        <v>41177</v>
      </c>
      <c r="B3194" s="25">
        <v>111362</v>
      </c>
      <c r="C3194">
        <v>2012</v>
      </c>
      <c r="D3194" s="1" t="s">
        <v>6</v>
      </c>
      <c r="E3194">
        <v>0</v>
      </c>
      <c r="F3194" s="3">
        <v>6.625</v>
      </c>
      <c r="G3194">
        <v>9</v>
      </c>
      <c r="H3194" s="3">
        <v>4.9166666666666696</v>
      </c>
      <c r="I3194" s="5">
        <v>0</v>
      </c>
      <c r="J3194">
        <v>0</v>
      </c>
      <c r="K3194" s="25">
        <v>102398</v>
      </c>
    </row>
    <row r="3195" spans="1:11" x14ac:dyDescent="0.25">
      <c r="A3195" s="2">
        <v>41178</v>
      </c>
      <c r="B3195" s="25">
        <v>110240</v>
      </c>
      <c r="C3195">
        <v>2012</v>
      </c>
      <c r="D3195" s="1" t="s">
        <v>7</v>
      </c>
      <c r="E3195">
        <v>0</v>
      </c>
      <c r="F3195" s="3">
        <v>1.0833333333333399</v>
      </c>
      <c r="G3195">
        <v>12</v>
      </c>
      <c r="H3195" s="3">
        <v>6.375</v>
      </c>
      <c r="I3195" s="5">
        <v>0</v>
      </c>
      <c r="J3195">
        <v>0</v>
      </c>
      <c r="K3195" s="25">
        <v>111362</v>
      </c>
    </row>
    <row r="3196" spans="1:11" x14ac:dyDescent="0.25">
      <c r="A3196" s="2">
        <v>41179</v>
      </c>
      <c r="B3196" s="25">
        <v>105111</v>
      </c>
      <c r="C3196">
        <v>2012</v>
      </c>
      <c r="D3196" s="1" t="s">
        <v>1</v>
      </c>
      <c r="E3196">
        <v>0</v>
      </c>
      <c r="F3196" s="3">
        <v>0</v>
      </c>
      <c r="G3196">
        <v>10</v>
      </c>
      <c r="H3196" s="3">
        <v>6.5</v>
      </c>
      <c r="I3196" s="5">
        <v>0</v>
      </c>
      <c r="J3196">
        <v>0</v>
      </c>
      <c r="K3196" s="25">
        <v>110240</v>
      </c>
    </row>
    <row r="3197" spans="1:11" x14ac:dyDescent="0.25">
      <c r="A3197" s="2">
        <v>41180</v>
      </c>
      <c r="B3197" s="25">
        <v>99378</v>
      </c>
      <c r="C3197">
        <v>2012</v>
      </c>
      <c r="D3197" s="1" t="s">
        <v>2</v>
      </c>
      <c r="E3197">
        <v>1</v>
      </c>
      <c r="F3197" s="3">
        <v>0</v>
      </c>
      <c r="G3197">
        <v>12</v>
      </c>
      <c r="H3197" s="3">
        <v>7.625</v>
      </c>
      <c r="I3197" s="5">
        <v>0</v>
      </c>
      <c r="J3197">
        <v>0</v>
      </c>
      <c r="K3197" s="25">
        <v>105111</v>
      </c>
    </row>
    <row r="3198" spans="1:11" x14ac:dyDescent="0.25">
      <c r="A3198" s="2">
        <v>41181</v>
      </c>
      <c r="B3198" s="25">
        <v>96382</v>
      </c>
      <c r="C3198">
        <v>2012</v>
      </c>
      <c r="D3198" s="1" t="s">
        <v>3</v>
      </c>
      <c r="E3198">
        <v>0</v>
      </c>
      <c r="F3198" s="3">
        <v>0</v>
      </c>
      <c r="G3198">
        <v>8</v>
      </c>
      <c r="H3198" s="3">
        <v>6.0416666666666696</v>
      </c>
      <c r="I3198" s="5">
        <v>0</v>
      </c>
      <c r="J3198">
        <v>1</v>
      </c>
      <c r="K3198" s="25">
        <v>99378</v>
      </c>
    </row>
    <row r="3199" spans="1:11" x14ac:dyDescent="0.25">
      <c r="A3199" s="2">
        <v>41182</v>
      </c>
      <c r="B3199" s="25">
        <v>91324</v>
      </c>
      <c r="C3199">
        <v>2012</v>
      </c>
      <c r="D3199" s="1" t="s">
        <v>4</v>
      </c>
      <c r="E3199">
        <v>0</v>
      </c>
      <c r="F3199" s="3">
        <v>0</v>
      </c>
      <c r="G3199">
        <v>9</v>
      </c>
      <c r="H3199" s="3">
        <v>5.2916666666666696</v>
      </c>
      <c r="I3199" s="5">
        <v>0</v>
      </c>
      <c r="J3199">
        <v>1</v>
      </c>
      <c r="K3199" s="25">
        <v>96382</v>
      </c>
    </row>
    <row r="3200" spans="1:11" x14ac:dyDescent="0.25">
      <c r="A3200" s="2">
        <v>41183</v>
      </c>
      <c r="B3200" s="25">
        <v>103458</v>
      </c>
      <c r="C3200">
        <v>2012</v>
      </c>
      <c r="D3200" s="1" t="s">
        <v>5</v>
      </c>
      <c r="E3200">
        <v>0</v>
      </c>
      <c r="F3200" s="3">
        <v>0</v>
      </c>
      <c r="G3200">
        <v>10</v>
      </c>
      <c r="H3200" s="3">
        <v>6.4583333333333304</v>
      </c>
      <c r="I3200" s="5">
        <v>0</v>
      </c>
      <c r="J3200">
        <v>0</v>
      </c>
      <c r="K3200" s="25">
        <v>91324</v>
      </c>
    </row>
    <row r="3201" spans="1:11" x14ac:dyDescent="0.25">
      <c r="A3201" s="2">
        <v>41184</v>
      </c>
      <c r="B3201" s="25">
        <v>108000</v>
      </c>
      <c r="C3201">
        <v>2012</v>
      </c>
      <c r="D3201" s="1" t="s">
        <v>6</v>
      </c>
      <c r="E3201">
        <v>0</v>
      </c>
      <c r="F3201" s="3">
        <v>0</v>
      </c>
      <c r="G3201">
        <v>12</v>
      </c>
      <c r="H3201" s="3">
        <v>6.125</v>
      </c>
      <c r="I3201" s="5">
        <v>0</v>
      </c>
      <c r="J3201">
        <v>0</v>
      </c>
      <c r="K3201" s="25">
        <v>103458</v>
      </c>
    </row>
    <row r="3202" spans="1:11" x14ac:dyDescent="0.25">
      <c r="A3202" s="2">
        <v>41185</v>
      </c>
      <c r="B3202" s="25">
        <v>116953</v>
      </c>
      <c r="C3202">
        <v>2012</v>
      </c>
      <c r="D3202" s="1" t="s">
        <v>7</v>
      </c>
      <c r="E3202">
        <v>0</v>
      </c>
      <c r="F3202" s="3">
        <v>5.0416666666666599</v>
      </c>
      <c r="G3202">
        <v>14</v>
      </c>
      <c r="H3202" s="3">
        <v>6.375</v>
      </c>
      <c r="I3202" s="5">
        <v>0</v>
      </c>
      <c r="J3202">
        <v>0</v>
      </c>
      <c r="K3202" s="25">
        <v>108000</v>
      </c>
    </row>
    <row r="3203" spans="1:11" x14ac:dyDescent="0.25">
      <c r="A3203" s="2">
        <v>41186</v>
      </c>
      <c r="B3203" s="25">
        <v>132905</v>
      </c>
      <c r="C3203">
        <v>2012</v>
      </c>
      <c r="D3203" s="1" t="s">
        <v>1</v>
      </c>
      <c r="E3203">
        <v>0</v>
      </c>
      <c r="F3203" s="3">
        <v>8.5833333333333393</v>
      </c>
      <c r="G3203">
        <v>12</v>
      </c>
      <c r="H3203" s="3">
        <v>5.6666666666666696</v>
      </c>
      <c r="I3203" s="5">
        <v>0</v>
      </c>
      <c r="J3203">
        <v>0</v>
      </c>
      <c r="K3203" s="25">
        <v>116953</v>
      </c>
    </row>
    <row r="3204" spans="1:11" x14ac:dyDescent="0.25">
      <c r="A3204" s="2">
        <v>41187</v>
      </c>
      <c r="B3204" s="25">
        <v>152573</v>
      </c>
      <c r="C3204">
        <v>2012</v>
      </c>
      <c r="D3204" s="1" t="s">
        <v>2</v>
      </c>
      <c r="E3204">
        <v>1</v>
      </c>
      <c r="F3204" s="3">
        <v>13.625</v>
      </c>
      <c r="G3204">
        <v>9</v>
      </c>
      <c r="H3204" s="3">
        <v>4</v>
      </c>
      <c r="I3204" s="5">
        <v>0</v>
      </c>
      <c r="J3204">
        <v>0</v>
      </c>
      <c r="K3204" s="25">
        <v>132905</v>
      </c>
    </row>
    <row r="3205" spans="1:11" x14ac:dyDescent="0.25">
      <c r="A3205" s="2">
        <v>41188</v>
      </c>
      <c r="B3205" s="25">
        <v>184808</v>
      </c>
      <c r="C3205">
        <v>2012</v>
      </c>
      <c r="D3205" s="1" t="s">
        <v>3</v>
      </c>
      <c r="E3205">
        <v>0</v>
      </c>
      <c r="F3205" s="3">
        <v>16.0833333333333</v>
      </c>
      <c r="G3205">
        <v>10</v>
      </c>
      <c r="H3205" s="3">
        <v>5.1666666666666696</v>
      </c>
      <c r="I3205" s="5">
        <v>0</v>
      </c>
      <c r="J3205">
        <v>1</v>
      </c>
      <c r="K3205" s="25">
        <v>152573</v>
      </c>
    </row>
    <row r="3206" spans="1:11" x14ac:dyDescent="0.25">
      <c r="A3206" s="2">
        <v>41189</v>
      </c>
      <c r="B3206" s="25">
        <v>196654</v>
      </c>
      <c r="C3206">
        <v>2012</v>
      </c>
      <c r="D3206" s="1" t="s">
        <v>4</v>
      </c>
      <c r="E3206">
        <v>0</v>
      </c>
      <c r="F3206" s="3">
        <v>15.75</v>
      </c>
      <c r="G3206">
        <v>9</v>
      </c>
      <c r="H3206" s="3">
        <v>6.125</v>
      </c>
      <c r="I3206" s="5">
        <v>0</v>
      </c>
      <c r="J3206">
        <v>1</v>
      </c>
      <c r="K3206" s="25">
        <v>184808</v>
      </c>
    </row>
    <row r="3207" spans="1:11" x14ac:dyDescent="0.25">
      <c r="A3207" s="2">
        <v>41190</v>
      </c>
      <c r="B3207" s="25">
        <v>185410</v>
      </c>
      <c r="C3207">
        <v>2012</v>
      </c>
      <c r="D3207" s="1" t="s">
        <v>5</v>
      </c>
      <c r="E3207">
        <v>0</v>
      </c>
      <c r="F3207" s="3">
        <v>8.4166666666666607</v>
      </c>
      <c r="G3207">
        <v>10</v>
      </c>
      <c r="H3207" s="3">
        <v>5.125</v>
      </c>
      <c r="I3207" s="5">
        <v>0</v>
      </c>
      <c r="J3207">
        <v>0</v>
      </c>
      <c r="K3207" s="25">
        <v>196654</v>
      </c>
    </row>
    <row r="3208" spans="1:11" x14ac:dyDescent="0.25">
      <c r="A3208" s="2">
        <v>41191</v>
      </c>
      <c r="B3208" s="25">
        <v>154675</v>
      </c>
      <c r="C3208">
        <v>2012</v>
      </c>
      <c r="D3208" s="1" t="s">
        <v>6</v>
      </c>
      <c r="E3208">
        <v>0</v>
      </c>
      <c r="F3208" s="3">
        <v>6.25</v>
      </c>
      <c r="G3208">
        <v>10</v>
      </c>
      <c r="H3208" s="3">
        <v>5.9583333333333304</v>
      </c>
      <c r="I3208" s="5">
        <v>0</v>
      </c>
      <c r="J3208">
        <v>0</v>
      </c>
      <c r="K3208" s="25">
        <v>185410</v>
      </c>
    </row>
    <row r="3209" spans="1:11" x14ac:dyDescent="0.25">
      <c r="A3209" s="2">
        <v>41192</v>
      </c>
      <c r="B3209" s="25">
        <v>129821</v>
      </c>
      <c r="C3209">
        <v>2012</v>
      </c>
      <c r="D3209" s="1" t="s">
        <v>7</v>
      </c>
      <c r="E3209">
        <v>0</v>
      </c>
      <c r="F3209" s="3">
        <v>0</v>
      </c>
      <c r="G3209">
        <v>14</v>
      </c>
      <c r="H3209" s="3">
        <v>6.4166666666666696</v>
      </c>
      <c r="I3209" s="5">
        <v>0</v>
      </c>
      <c r="J3209">
        <v>0</v>
      </c>
      <c r="K3209" s="25">
        <v>154675</v>
      </c>
    </row>
    <row r="3210" spans="1:11" x14ac:dyDescent="0.25">
      <c r="A3210" s="2">
        <v>41193</v>
      </c>
      <c r="B3210" s="25">
        <v>117804</v>
      </c>
      <c r="C3210">
        <v>2012</v>
      </c>
      <c r="D3210" s="1" t="s">
        <v>1</v>
      </c>
      <c r="E3210">
        <v>0</v>
      </c>
      <c r="F3210" s="3">
        <v>0</v>
      </c>
      <c r="G3210">
        <v>10</v>
      </c>
      <c r="H3210" s="3">
        <v>5.5833333333333304</v>
      </c>
      <c r="I3210" s="5">
        <v>0</v>
      </c>
      <c r="J3210">
        <v>0</v>
      </c>
      <c r="K3210" s="25">
        <v>129821</v>
      </c>
    </row>
    <row r="3211" spans="1:11" x14ac:dyDescent="0.25">
      <c r="A3211" s="2">
        <v>41194</v>
      </c>
      <c r="B3211" s="25">
        <v>162991</v>
      </c>
      <c r="C3211">
        <v>2012</v>
      </c>
      <c r="D3211" s="1" t="s">
        <v>2</v>
      </c>
      <c r="E3211">
        <v>1</v>
      </c>
      <c r="F3211" s="3">
        <v>12.375</v>
      </c>
      <c r="G3211">
        <v>16</v>
      </c>
      <c r="H3211" s="3">
        <v>8.5</v>
      </c>
      <c r="I3211" s="5">
        <v>0</v>
      </c>
      <c r="J3211">
        <v>0</v>
      </c>
      <c r="K3211" s="25">
        <v>117804</v>
      </c>
    </row>
    <row r="3212" spans="1:11" x14ac:dyDescent="0.25">
      <c r="A3212" s="2">
        <v>41195</v>
      </c>
      <c r="B3212" s="25">
        <v>178805</v>
      </c>
      <c r="C3212">
        <v>2012</v>
      </c>
      <c r="D3212" s="1" t="s">
        <v>3</v>
      </c>
      <c r="E3212">
        <v>0</v>
      </c>
      <c r="F3212" s="3">
        <v>12.125</v>
      </c>
      <c r="G3212">
        <v>13</v>
      </c>
      <c r="H3212" s="3">
        <v>7.125</v>
      </c>
      <c r="I3212" s="5">
        <v>0</v>
      </c>
      <c r="J3212">
        <v>1</v>
      </c>
      <c r="K3212" s="25">
        <v>162991</v>
      </c>
    </row>
    <row r="3213" spans="1:11" x14ac:dyDescent="0.25">
      <c r="A3213" s="2">
        <v>41196</v>
      </c>
      <c r="B3213" s="25">
        <v>161224</v>
      </c>
      <c r="C3213">
        <v>2012</v>
      </c>
      <c r="D3213" s="1" t="s">
        <v>4</v>
      </c>
      <c r="E3213">
        <v>0</v>
      </c>
      <c r="F3213" s="3">
        <v>9.0833333333333393</v>
      </c>
      <c r="G3213">
        <v>10</v>
      </c>
      <c r="H3213" s="3">
        <v>6.4583333333333304</v>
      </c>
      <c r="I3213" s="5">
        <v>0</v>
      </c>
      <c r="J3213">
        <v>1</v>
      </c>
      <c r="K3213" s="25">
        <v>178805</v>
      </c>
    </row>
    <row r="3214" spans="1:11" x14ac:dyDescent="0.25">
      <c r="A3214" s="2">
        <v>41197</v>
      </c>
      <c r="B3214" s="25">
        <v>156693</v>
      </c>
      <c r="C3214">
        <v>2012</v>
      </c>
      <c r="D3214" s="1" t="s">
        <v>5</v>
      </c>
      <c r="E3214">
        <v>0</v>
      </c>
      <c r="F3214" s="3">
        <v>5.2916666666666599</v>
      </c>
      <c r="G3214">
        <v>12</v>
      </c>
      <c r="H3214" s="3">
        <v>7.625</v>
      </c>
      <c r="I3214" s="5">
        <v>0</v>
      </c>
      <c r="J3214">
        <v>0</v>
      </c>
      <c r="K3214" s="25">
        <v>161224</v>
      </c>
    </row>
    <row r="3215" spans="1:11" x14ac:dyDescent="0.25">
      <c r="A3215" s="2">
        <v>41198</v>
      </c>
      <c r="B3215" s="25">
        <v>180192</v>
      </c>
      <c r="C3215">
        <v>2012</v>
      </c>
      <c r="D3215" s="1" t="s">
        <v>6</v>
      </c>
      <c r="E3215">
        <v>0</v>
      </c>
      <c r="F3215" s="3">
        <v>8.875</v>
      </c>
      <c r="G3215">
        <v>21</v>
      </c>
      <c r="H3215" s="3">
        <v>9.875</v>
      </c>
      <c r="I3215" s="5">
        <v>0</v>
      </c>
      <c r="J3215">
        <v>0</v>
      </c>
      <c r="K3215" s="25">
        <v>156693</v>
      </c>
    </row>
    <row r="3216" spans="1:11" x14ac:dyDescent="0.25">
      <c r="A3216" s="2">
        <v>41199</v>
      </c>
      <c r="B3216" s="25">
        <v>233083</v>
      </c>
      <c r="C3216">
        <v>2012</v>
      </c>
      <c r="D3216" s="1" t="s">
        <v>7</v>
      </c>
      <c r="E3216">
        <v>0</v>
      </c>
      <c r="F3216" s="3">
        <v>17.9583333333333</v>
      </c>
      <c r="G3216">
        <v>12</v>
      </c>
      <c r="H3216" s="3">
        <v>5.375</v>
      </c>
      <c r="I3216" s="5">
        <v>0</v>
      </c>
      <c r="J3216">
        <v>0</v>
      </c>
      <c r="K3216" s="25">
        <v>180192</v>
      </c>
    </row>
    <row r="3217" spans="1:11" x14ac:dyDescent="0.25">
      <c r="A3217" s="2">
        <v>41200</v>
      </c>
      <c r="B3217" s="25">
        <v>225788</v>
      </c>
      <c r="C3217">
        <v>2012</v>
      </c>
      <c r="D3217" s="1" t="s">
        <v>1</v>
      </c>
      <c r="E3217">
        <v>0</v>
      </c>
      <c r="F3217" s="3">
        <v>14.75</v>
      </c>
      <c r="G3217">
        <v>10</v>
      </c>
      <c r="H3217" s="3">
        <v>5.2916666666666696</v>
      </c>
      <c r="I3217" s="5">
        <v>0</v>
      </c>
      <c r="J3217">
        <v>0</v>
      </c>
      <c r="K3217" s="25">
        <v>233083</v>
      </c>
    </row>
    <row r="3218" spans="1:11" x14ac:dyDescent="0.25">
      <c r="A3218" s="2">
        <v>41201</v>
      </c>
      <c r="B3218" s="25">
        <v>175050</v>
      </c>
      <c r="C3218">
        <v>2012</v>
      </c>
      <c r="D3218" s="1" t="s">
        <v>2</v>
      </c>
      <c r="E3218">
        <v>1</v>
      </c>
      <c r="F3218" s="3">
        <v>6.375</v>
      </c>
      <c r="G3218">
        <v>14</v>
      </c>
      <c r="H3218" s="3">
        <v>6.25</v>
      </c>
      <c r="I3218" s="5">
        <v>0</v>
      </c>
      <c r="J3218">
        <v>0</v>
      </c>
      <c r="K3218" s="25">
        <v>225788</v>
      </c>
    </row>
    <row r="3219" spans="1:11" x14ac:dyDescent="0.25">
      <c r="A3219" s="2">
        <v>41202</v>
      </c>
      <c r="B3219" s="25">
        <v>132475</v>
      </c>
      <c r="C3219">
        <v>2012</v>
      </c>
      <c r="D3219" s="1" t="s">
        <v>3</v>
      </c>
      <c r="E3219">
        <v>0</v>
      </c>
      <c r="F3219" s="3">
        <v>4.25</v>
      </c>
      <c r="G3219">
        <v>10</v>
      </c>
      <c r="H3219" s="3">
        <v>6.125</v>
      </c>
      <c r="I3219" s="5">
        <v>0</v>
      </c>
      <c r="J3219">
        <v>1</v>
      </c>
      <c r="K3219" s="25">
        <v>175050</v>
      </c>
    </row>
    <row r="3220" spans="1:11" x14ac:dyDescent="0.25">
      <c r="A3220" s="2">
        <v>41203</v>
      </c>
      <c r="B3220" s="25">
        <v>144192</v>
      </c>
      <c r="C3220">
        <v>2012</v>
      </c>
      <c r="D3220" s="1" t="s">
        <v>4</v>
      </c>
      <c r="E3220">
        <v>0</v>
      </c>
      <c r="F3220" s="3">
        <v>6.3333333333333401</v>
      </c>
      <c r="G3220">
        <v>21</v>
      </c>
      <c r="H3220" s="3">
        <v>7.6666666666666696</v>
      </c>
      <c r="I3220" s="5">
        <v>0</v>
      </c>
      <c r="J3220">
        <v>1</v>
      </c>
      <c r="K3220" s="25">
        <v>132475</v>
      </c>
    </row>
    <row r="3221" spans="1:11" x14ac:dyDescent="0.25">
      <c r="A3221" s="2">
        <v>41204</v>
      </c>
      <c r="B3221" s="25">
        <v>165032</v>
      </c>
      <c r="C3221">
        <v>2012</v>
      </c>
      <c r="D3221" s="1" t="s">
        <v>5</v>
      </c>
      <c r="E3221">
        <v>0</v>
      </c>
      <c r="F3221" s="3">
        <v>6.8333333333333401</v>
      </c>
      <c r="G3221">
        <v>28</v>
      </c>
      <c r="H3221" s="3">
        <v>17.5833333333333</v>
      </c>
      <c r="I3221" s="5">
        <v>0</v>
      </c>
      <c r="J3221">
        <v>0</v>
      </c>
      <c r="K3221" s="25">
        <v>144192</v>
      </c>
    </row>
    <row r="3222" spans="1:11" x14ac:dyDescent="0.25">
      <c r="A3222" s="2">
        <v>41205</v>
      </c>
      <c r="B3222" s="25">
        <v>302014</v>
      </c>
      <c r="C3222">
        <v>2012</v>
      </c>
      <c r="D3222" s="1" t="s">
        <v>6</v>
      </c>
      <c r="E3222">
        <v>0</v>
      </c>
      <c r="F3222" s="3">
        <v>23.125</v>
      </c>
      <c r="G3222">
        <v>14</v>
      </c>
      <c r="H3222" s="3">
        <v>10.0416666666667</v>
      </c>
      <c r="I3222" s="5">
        <v>0</v>
      </c>
      <c r="J3222">
        <v>0</v>
      </c>
      <c r="K3222" s="25">
        <v>165032</v>
      </c>
    </row>
    <row r="3223" spans="1:11" x14ac:dyDescent="0.25">
      <c r="A3223" s="2">
        <v>41206</v>
      </c>
      <c r="B3223" s="25">
        <v>362140</v>
      </c>
      <c r="C3223">
        <v>2012</v>
      </c>
      <c r="D3223" s="1" t="s">
        <v>7</v>
      </c>
      <c r="E3223">
        <v>0</v>
      </c>
      <c r="F3223" s="3">
        <v>24.25</v>
      </c>
      <c r="G3223">
        <v>9</v>
      </c>
      <c r="H3223" s="3">
        <v>4.8333333333333304</v>
      </c>
      <c r="I3223" s="5">
        <v>0</v>
      </c>
      <c r="J3223">
        <v>0</v>
      </c>
      <c r="K3223" s="25">
        <v>302014</v>
      </c>
    </row>
    <row r="3224" spans="1:11" x14ac:dyDescent="0.25">
      <c r="A3224" s="2">
        <v>41207</v>
      </c>
      <c r="B3224" s="25">
        <v>444561</v>
      </c>
      <c r="C3224">
        <v>2012</v>
      </c>
      <c r="D3224" s="1" t="s">
        <v>1</v>
      </c>
      <c r="E3224">
        <v>0</v>
      </c>
      <c r="F3224" s="3">
        <v>30.0833333333333</v>
      </c>
      <c r="G3224">
        <v>9</v>
      </c>
      <c r="H3224" s="3">
        <v>4.875</v>
      </c>
      <c r="I3224" s="5">
        <v>0</v>
      </c>
      <c r="J3224">
        <v>0</v>
      </c>
      <c r="K3224" s="25">
        <v>362140</v>
      </c>
    </row>
    <row r="3225" spans="1:11" x14ac:dyDescent="0.25">
      <c r="A3225" s="2">
        <v>41208</v>
      </c>
      <c r="B3225" s="25">
        <v>375263</v>
      </c>
      <c r="C3225">
        <v>2012</v>
      </c>
      <c r="D3225" s="1" t="s">
        <v>2</v>
      </c>
      <c r="E3225">
        <v>1</v>
      </c>
      <c r="F3225" s="3">
        <v>24.7083333333333</v>
      </c>
      <c r="G3225">
        <v>13</v>
      </c>
      <c r="H3225" s="3">
        <v>7.5</v>
      </c>
      <c r="I3225" s="5">
        <v>0</v>
      </c>
      <c r="J3225">
        <v>0</v>
      </c>
      <c r="K3225" s="25">
        <v>444561</v>
      </c>
    </row>
    <row r="3226" spans="1:11" x14ac:dyDescent="0.25">
      <c r="A3226" s="2">
        <v>41209</v>
      </c>
      <c r="B3226" s="25">
        <v>268026</v>
      </c>
      <c r="C3226">
        <v>2012</v>
      </c>
      <c r="D3226" s="1" t="s">
        <v>3</v>
      </c>
      <c r="E3226">
        <v>0</v>
      </c>
      <c r="F3226" s="3">
        <v>15.0416666666667</v>
      </c>
      <c r="G3226">
        <v>12</v>
      </c>
      <c r="H3226" s="3">
        <v>6.375</v>
      </c>
      <c r="I3226" s="5">
        <v>0</v>
      </c>
      <c r="J3226">
        <v>1</v>
      </c>
      <c r="K3226" s="25">
        <v>375263</v>
      </c>
    </row>
    <row r="3227" spans="1:11" x14ac:dyDescent="0.25">
      <c r="A3227" s="2">
        <v>41210</v>
      </c>
      <c r="B3227" s="25">
        <v>205970</v>
      </c>
      <c r="C3227">
        <v>2012</v>
      </c>
      <c r="D3227" s="1" t="s">
        <v>4</v>
      </c>
      <c r="E3227">
        <v>0</v>
      </c>
      <c r="F3227" s="3">
        <v>10.4583333333333</v>
      </c>
      <c r="G3227">
        <v>12</v>
      </c>
      <c r="H3227" s="3">
        <v>7.3333333333333304</v>
      </c>
      <c r="I3227" s="5">
        <v>0</v>
      </c>
      <c r="J3227">
        <v>1</v>
      </c>
      <c r="K3227" s="25">
        <v>268026</v>
      </c>
    </row>
    <row r="3228" spans="1:11" x14ac:dyDescent="0.25">
      <c r="A3228" s="2">
        <v>41211</v>
      </c>
      <c r="B3228" s="25">
        <v>205990</v>
      </c>
      <c r="C3228">
        <v>2012</v>
      </c>
      <c r="D3228" s="1" t="s">
        <v>5</v>
      </c>
      <c r="E3228">
        <v>0</v>
      </c>
      <c r="F3228" s="3">
        <v>8.7916666666666607</v>
      </c>
      <c r="G3228">
        <v>10</v>
      </c>
      <c r="H3228" s="3">
        <v>6.5416666666666696</v>
      </c>
      <c r="I3228" s="5">
        <v>0</v>
      </c>
      <c r="J3228">
        <v>0</v>
      </c>
      <c r="K3228" s="25">
        <v>205970</v>
      </c>
    </row>
    <row r="3229" spans="1:11" x14ac:dyDescent="0.25">
      <c r="A3229" s="2">
        <v>41212</v>
      </c>
      <c r="B3229" s="25">
        <v>202284</v>
      </c>
      <c r="C3229">
        <v>2012</v>
      </c>
      <c r="D3229" s="1" t="s">
        <v>6</v>
      </c>
      <c r="E3229">
        <v>0</v>
      </c>
      <c r="F3229" s="3">
        <v>9.125</v>
      </c>
      <c r="G3229">
        <v>15</v>
      </c>
      <c r="H3229" s="3">
        <v>7.375</v>
      </c>
      <c r="I3229" s="5">
        <v>0</v>
      </c>
      <c r="J3229">
        <v>0</v>
      </c>
      <c r="K3229" s="25">
        <v>205990</v>
      </c>
    </row>
    <row r="3230" spans="1:11" x14ac:dyDescent="0.25">
      <c r="A3230" s="2">
        <v>41213</v>
      </c>
      <c r="B3230" s="25">
        <v>175940</v>
      </c>
      <c r="C3230">
        <v>2012</v>
      </c>
      <c r="D3230" s="1" t="s">
        <v>7</v>
      </c>
      <c r="E3230">
        <v>0</v>
      </c>
      <c r="F3230" s="3">
        <v>2.75</v>
      </c>
      <c r="G3230">
        <v>17</v>
      </c>
      <c r="H3230" s="3">
        <v>11.2083333333333</v>
      </c>
      <c r="I3230" s="5">
        <v>0</v>
      </c>
      <c r="J3230">
        <v>0</v>
      </c>
      <c r="K3230" s="25">
        <v>202284</v>
      </c>
    </row>
    <row r="3231" spans="1:11" x14ac:dyDescent="0.25">
      <c r="A3231" s="2">
        <v>41214</v>
      </c>
      <c r="B3231" s="25">
        <v>210201</v>
      </c>
      <c r="C3231">
        <v>2012</v>
      </c>
      <c r="D3231" s="1" t="s">
        <v>1</v>
      </c>
      <c r="E3231">
        <v>0</v>
      </c>
      <c r="F3231" s="3">
        <v>7.875</v>
      </c>
      <c r="G3231">
        <v>13</v>
      </c>
      <c r="H3231" s="3">
        <v>6.7083333333333304</v>
      </c>
      <c r="I3231" s="5">
        <v>0</v>
      </c>
      <c r="J3231">
        <v>0</v>
      </c>
      <c r="K3231" s="25">
        <v>175940</v>
      </c>
    </row>
    <row r="3232" spans="1:11" x14ac:dyDescent="0.25">
      <c r="A3232" s="2">
        <v>41215</v>
      </c>
      <c r="B3232" s="25">
        <v>221231</v>
      </c>
      <c r="C3232">
        <v>2012</v>
      </c>
      <c r="D3232" s="1" t="s">
        <v>2</v>
      </c>
      <c r="E3232">
        <v>1</v>
      </c>
      <c r="F3232" s="3">
        <v>15.2916666666667</v>
      </c>
      <c r="G3232">
        <v>9</v>
      </c>
      <c r="H3232" s="3">
        <v>4.6666666666666696</v>
      </c>
      <c r="I3232" s="5">
        <v>0</v>
      </c>
      <c r="J3232">
        <v>0</v>
      </c>
      <c r="K3232" s="25">
        <v>210201</v>
      </c>
    </row>
    <row r="3233" spans="1:11" x14ac:dyDescent="0.25">
      <c r="A3233" s="2">
        <v>41216</v>
      </c>
      <c r="B3233" s="25">
        <v>228875</v>
      </c>
      <c r="C3233">
        <v>2012</v>
      </c>
      <c r="D3233" s="1" t="s">
        <v>3</v>
      </c>
      <c r="E3233">
        <v>0</v>
      </c>
      <c r="F3233" s="3">
        <v>15.5</v>
      </c>
      <c r="G3233">
        <v>8</v>
      </c>
      <c r="H3233" s="3">
        <v>5.0833333333333304</v>
      </c>
      <c r="I3233" s="5">
        <v>0</v>
      </c>
      <c r="J3233">
        <v>1</v>
      </c>
      <c r="K3233" s="25">
        <v>221231</v>
      </c>
    </row>
    <row r="3234" spans="1:11" x14ac:dyDescent="0.25">
      <c r="A3234" s="2">
        <v>41217</v>
      </c>
      <c r="B3234" s="25">
        <v>247376</v>
      </c>
      <c r="C3234">
        <v>2012</v>
      </c>
      <c r="D3234" s="1" t="s">
        <v>4</v>
      </c>
      <c r="E3234">
        <v>0</v>
      </c>
      <c r="F3234" s="3">
        <v>13.6666666666667</v>
      </c>
      <c r="G3234">
        <v>9</v>
      </c>
      <c r="H3234" s="3">
        <v>5.4583333333333304</v>
      </c>
      <c r="I3234" s="5">
        <v>0</v>
      </c>
      <c r="J3234">
        <v>1</v>
      </c>
      <c r="K3234" s="25">
        <v>228875</v>
      </c>
    </row>
    <row r="3235" spans="1:11" x14ac:dyDescent="0.25">
      <c r="A3235" s="2">
        <v>41218</v>
      </c>
      <c r="B3235" s="25">
        <v>239878</v>
      </c>
      <c r="C3235">
        <v>2012</v>
      </c>
      <c r="D3235" s="1" t="s">
        <v>5</v>
      </c>
      <c r="E3235">
        <v>0</v>
      </c>
      <c r="F3235" s="3">
        <v>13.9166666666667</v>
      </c>
      <c r="G3235">
        <v>9</v>
      </c>
      <c r="H3235" s="3">
        <v>4.7083333333333304</v>
      </c>
      <c r="I3235" s="5">
        <v>0</v>
      </c>
      <c r="J3235">
        <v>0</v>
      </c>
      <c r="K3235" s="25">
        <v>247376</v>
      </c>
    </row>
    <row r="3236" spans="1:11" x14ac:dyDescent="0.25">
      <c r="A3236" s="2">
        <v>41219</v>
      </c>
      <c r="B3236" s="25">
        <v>228586</v>
      </c>
      <c r="C3236">
        <v>2012</v>
      </c>
      <c r="D3236" s="1" t="s">
        <v>6</v>
      </c>
      <c r="E3236">
        <v>0</v>
      </c>
      <c r="F3236" s="3">
        <v>12.7916666666667</v>
      </c>
      <c r="G3236">
        <v>9</v>
      </c>
      <c r="H3236" s="3">
        <v>5.5416666666666696</v>
      </c>
      <c r="I3236" s="5">
        <v>0</v>
      </c>
      <c r="J3236">
        <v>0</v>
      </c>
      <c r="K3236" s="25">
        <v>239878</v>
      </c>
    </row>
    <row r="3237" spans="1:11" x14ac:dyDescent="0.25">
      <c r="A3237" s="2">
        <v>41220</v>
      </c>
      <c r="B3237" s="25">
        <v>209017</v>
      </c>
      <c r="C3237">
        <v>2012</v>
      </c>
      <c r="D3237" s="1" t="s">
        <v>7</v>
      </c>
      <c r="E3237">
        <v>0</v>
      </c>
      <c r="F3237" s="3">
        <v>8.2083333333333393</v>
      </c>
      <c r="G3237">
        <v>14</v>
      </c>
      <c r="H3237" s="3">
        <v>7.1666666666666696</v>
      </c>
      <c r="I3237" s="5">
        <v>0</v>
      </c>
      <c r="J3237">
        <v>0</v>
      </c>
      <c r="K3237" s="25">
        <v>228586</v>
      </c>
    </row>
    <row r="3238" spans="1:11" x14ac:dyDescent="0.25">
      <c r="A3238" s="2">
        <v>41221</v>
      </c>
      <c r="B3238" s="25">
        <v>188776</v>
      </c>
      <c r="C3238">
        <v>2012</v>
      </c>
      <c r="D3238" s="1" t="s">
        <v>1</v>
      </c>
      <c r="E3238">
        <v>0</v>
      </c>
      <c r="F3238" s="3">
        <v>3</v>
      </c>
      <c r="G3238">
        <v>32</v>
      </c>
      <c r="H3238" s="3">
        <v>21.4583333333333</v>
      </c>
      <c r="I3238" s="5">
        <v>0</v>
      </c>
      <c r="J3238">
        <v>0</v>
      </c>
      <c r="K3238" s="25">
        <v>209017</v>
      </c>
    </row>
    <row r="3239" spans="1:11" x14ac:dyDescent="0.25">
      <c r="A3239" s="2">
        <v>41222</v>
      </c>
      <c r="B3239" s="25">
        <v>420964</v>
      </c>
      <c r="C3239">
        <v>2012</v>
      </c>
      <c r="D3239" s="1" t="s">
        <v>2</v>
      </c>
      <c r="E3239">
        <v>1</v>
      </c>
      <c r="F3239" s="3">
        <v>31.75</v>
      </c>
      <c r="G3239">
        <v>18</v>
      </c>
      <c r="H3239" s="3">
        <v>6.5</v>
      </c>
      <c r="I3239" s="5">
        <v>0</v>
      </c>
      <c r="J3239">
        <v>0</v>
      </c>
      <c r="K3239" s="25">
        <v>188776</v>
      </c>
    </row>
    <row r="3240" spans="1:11" x14ac:dyDescent="0.25">
      <c r="A3240" s="2">
        <v>41223</v>
      </c>
      <c r="B3240" s="25">
        <v>510917</v>
      </c>
      <c r="C3240">
        <v>2012</v>
      </c>
      <c r="D3240" s="1" t="s">
        <v>3</v>
      </c>
      <c r="E3240">
        <v>0</v>
      </c>
      <c r="F3240" s="3">
        <v>35.9166666666667</v>
      </c>
      <c r="G3240">
        <v>14</v>
      </c>
      <c r="H3240" s="3">
        <v>6.0833333333333304</v>
      </c>
      <c r="I3240" s="5">
        <v>0</v>
      </c>
      <c r="J3240">
        <v>1</v>
      </c>
      <c r="K3240" s="25">
        <v>420964</v>
      </c>
    </row>
    <row r="3241" spans="1:11" x14ac:dyDescent="0.25">
      <c r="A3241" s="2">
        <v>41224</v>
      </c>
      <c r="B3241" s="25">
        <v>557372</v>
      </c>
      <c r="C3241">
        <v>2012</v>
      </c>
      <c r="D3241" s="1" t="s">
        <v>4</v>
      </c>
      <c r="E3241">
        <v>0</v>
      </c>
      <c r="F3241" s="3">
        <v>38.9166666666667</v>
      </c>
      <c r="G3241">
        <v>13</v>
      </c>
      <c r="H3241" s="3">
        <v>7.75</v>
      </c>
      <c r="I3241" s="5">
        <v>0</v>
      </c>
      <c r="J3241">
        <v>1</v>
      </c>
      <c r="K3241" s="25">
        <v>510917</v>
      </c>
    </row>
    <row r="3242" spans="1:11" x14ac:dyDescent="0.25">
      <c r="A3242" s="2">
        <v>41225</v>
      </c>
      <c r="B3242" s="25">
        <v>542915</v>
      </c>
      <c r="C3242">
        <v>2012</v>
      </c>
      <c r="D3242" s="1" t="s">
        <v>5</v>
      </c>
      <c r="E3242">
        <v>0</v>
      </c>
      <c r="F3242" s="3">
        <v>33.9166666666667</v>
      </c>
      <c r="G3242">
        <v>10</v>
      </c>
      <c r="H3242" s="3">
        <v>4.8333333333333304</v>
      </c>
      <c r="I3242" s="5">
        <v>0</v>
      </c>
      <c r="J3242">
        <v>0</v>
      </c>
      <c r="K3242" s="25">
        <v>557372</v>
      </c>
    </row>
    <row r="3243" spans="1:11" x14ac:dyDescent="0.25">
      <c r="A3243" s="2">
        <v>41226</v>
      </c>
      <c r="B3243" s="25">
        <v>471543</v>
      </c>
      <c r="C3243">
        <v>2012</v>
      </c>
      <c r="D3243" s="1" t="s">
        <v>6</v>
      </c>
      <c r="E3243">
        <v>0</v>
      </c>
      <c r="F3243" s="3">
        <v>30.375</v>
      </c>
      <c r="G3243">
        <v>8</v>
      </c>
      <c r="H3243" s="3">
        <v>3.375</v>
      </c>
      <c r="I3243" s="5">
        <v>0</v>
      </c>
      <c r="J3243">
        <v>0</v>
      </c>
      <c r="K3243" s="25">
        <v>542915</v>
      </c>
    </row>
    <row r="3244" spans="1:11" x14ac:dyDescent="0.25">
      <c r="A3244" s="2">
        <v>41227</v>
      </c>
      <c r="B3244" s="25">
        <v>453338</v>
      </c>
      <c r="C3244">
        <v>2012</v>
      </c>
      <c r="D3244" s="1" t="s">
        <v>7</v>
      </c>
      <c r="E3244">
        <v>0</v>
      </c>
      <c r="F3244" s="3">
        <v>28.0416666666667</v>
      </c>
      <c r="G3244">
        <v>9</v>
      </c>
      <c r="H3244" s="3">
        <v>4.375</v>
      </c>
      <c r="I3244" s="5">
        <v>0</v>
      </c>
      <c r="J3244">
        <v>0</v>
      </c>
      <c r="K3244" s="25">
        <v>471543</v>
      </c>
    </row>
    <row r="3245" spans="1:11" x14ac:dyDescent="0.25">
      <c r="A3245" s="2">
        <v>41228</v>
      </c>
      <c r="B3245" s="25">
        <v>407178</v>
      </c>
      <c r="C3245">
        <v>2012</v>
      </c>
      <c r="D3245" s="1" t="s">
        <v>1</v>
      </c>
      <c r="E3245">
        <v>0</v>
      </c>
      <c r="F3245" s="3">
        <v>25.125</v>
      </c>
      <c r="G3245">
        <v>7</v>
      </c>
      <c r="H3245" s="3">
        <v>2.8333333333333299</v>
      </c>
      <c r="I3245" s="5">
        <v>0</v>
      </c>
      <c r="J3245">
        <v>0</v>
      </c>
      <c r="K3245" s="25">
        <v>453338</v>
      </c>
    </row>
    <row r="3246" spans="1:11" x14ac:dyDescent="0.25">
      <c r="A3246" s="2">
        <v>41229</v>
      </c>
      <c r="B3246" s="25">
        <v>383002</v>
      </c>
      <c r="C3246">
        <v>2012</v>
      </c>
      <c r="D3246" s="1" t="s">
        <v>2</v>
      </c>
      <c r="E3246">
        <v>1</v>
      </c>
      <c r="F3246" s="3">
        <v>20.0833333333333</v>
      </c>
      <c r="G3246">
        <v>20</v>
      </c>
      <c r="H3246" s="3">
        <v>5.5416666666666696</v>
      </c>
      <c r="I3246" s="5">
        <v>0</v>
      </c>
      <c r="J3246">
        <v>0</v>
      </c>
      <c r="K3246" s="25">
        <v>407178</v>
      </c>
    </row>
    <row r="3247" spans="1:11" x14ac:dyDescent="0.25">
      <c r="A3247" s="2">
        <v>41230</v>
      </c>
      <c r="B3247" s="25">
        <v>304715</v>
      </c>
      <c r="C3247">
        <v>2012</v>
      </c>
      <c r="D3247" s="1" t="s">
        <v>3</v>
      </c>
      <c r="E3247">
        <v>0</v>
      </c>
      <c r="F3247" s="3">
        <v>14.2083333333333</v>
      </c>
      <c r="G3247">
        <v>26</v>
      </c>
      <c r="H3247" s="3">
        <v>12.8333333333333</v>
      </c>
      <c r="I3247" s="5">
        <v>0</v>
      </c>
      <c r="J3247">
        <v>1</v>
      </c>
      <c r="K3247" s="25">
        <v>383002</v>
      </c>
    </row>
    <row r="3248" spans="1:11" x14ac:dyDescent="0.25">
      <c r="A3248" s="2">
        <v>41231</v>
      </c>
      <c r="B3248" s="25">
        <v>314600</v>
      </c>
      <c r="C3248">
        <v>2012</v>
      </c>
      <c r="D3248" s="1" t="s">
        <v>4</v>
      </c>
      <c r="E3248">
        <v>0</v>
      </c>
      <c r="F3248" s="3">
        <v>15.875</v>
      </c>
      <c r="G3248">
        <v>22</v>
      </c>
      <c r="H3248" s="3">
        <v>10.9583333333333</v>
      </c>
      <c r="I3248" s="5">
        <v>0</v>
      </c>
      <c r="J3248">
        <v>1</v>
      </c>
      <c r="K3248" s="25">
        <v>304715</v>
      </c>
    </row>
    <row r="3249" spans="1:11" x14ac:dyDescent="0.25">
      <c r="A3249" s="2">
        <v>41232</v>
      </c>
      <c r="B3249" s="25">
        <v>307589</v>
      </c>
      <c r="C3249">
        <v>2012</v>
      </c>
      <c r="D3249" s="1" t="s">
        <v>5</v>
      </c>
      <c r="E3249">
        <v>0</v>
      </c>
      <c r="F3249" s="3">
        <v>15.2916666666667</v>
      </c>
      <c r="G3249">
        <v>17</v>
      </c>
      <c r="H3249" s="3">
        <v>8.5833333333333304</v>
      </c>
      <c r="I3249" s="5">
        <v>0</v>
      </c>
      <c r="J3249">
        <v>0</v>
      </c>
      <c r="K3249" s="25">
        <v>314600</v>
      </c>
    </row>
    <row r="3250" spans="1:11" x14ac:dyDescent="0.25">
      <c r="A3250" s="2">
        <v>41233</v>
      </c>
      <c r="B3250" s="25">
        <v>292998</v>
      </c>
      <c r="C3250">
        <v>2012</v>
      </c>
      <c r="D3250" s="1" t="s">
        <v>6</v>
      </c>
      <c r="E3250">
        <v>0</v>
      </c>
      <c r="F3250" s="3">
        <v>12</v>
      </c>
      <c r="G3250">
        <v>18</v>
      </c>
      <c r="H3250" s="3">
        <v>11.5</v>
      </c>
      <c r="I3250" s="5">
        <v>0</v>
      </c>
      <c r="J3250">
        <v>0</v>
      </c>
      <c r="K3250" s="25">
        <v>307589</v>
      </c>
    </row>
    <row r="3251" spans="1:11" x14ac:dyDescent="0.25">
      <c r="A3251" s="2">
        <v>41234</v>
      </c>
      <c r="B3251" s="25">
        <v>281364</v>
      </c>
      <c r="C3251">
        <v>2012</v>
      </c>
      <c r="D3251" s="1" t="s">
        <v>7</v>
      </c>
      <c r="E3251">
        <v>0</v>
      </c>
      <c r="F3251" s="3">
        <v>13.0833333333333</v>
      </c>
      <c r="G3251">
        <v>21</v>
      </c>
      <c r="H3251" s="3">
        <v>13.4166666666667</v>
      </c>
      <c r="I3251" s="5">
        <v>0</v>
      </c>
      <c r="J3251">
        <v>0</v>
      </c>
      <c r="K3251" s="25">
        <v>292998</v>
      </c>
    </row>
    <row r="3252" spans="1:11" x14ac:dyDescent="0.25">
      <c r="A3252" s="2">
        <v>41235</v>
      </c>
      <c r="B3252" s="25">
        <v>368781</v>
      </c>
      <c r="C3252">
        <v>2012</v>
      </c>
      <c r="D3252" s="1" t="s">
        <v>1</v>
      </c>
      <c r="E3252">
        <v>0</v>
      </c>
      <c r="F3252" s="3">
        <v>25.875</v>
      </c>
      <c r="G3252">
        <v>9</v>
      </c>
      <c r="H3252" s="3">
        <v>5.3333333333333304</v>
      </c>
      <c r="I3252" s="5">
        <v>1</v>
      </c>
      <c r="J3252">
        <v>0</v>
      </c>
      <c r="K3252" s="25">
        <v>281364</v>
      </c>
    </row>
    <row r="3253" spans="1:11" x14ac:dyDescent="0.25">
      <c r="A3253" s="2">
        <v>41236</v>
      </c>
      <c r="B3253" s="25">
        <v>407245</v>
      </c>
      <c r="C3253">
        <v>2012</v>
      </c>
      <c r="D3253" s="1" t="s">
        <v>2</v>
      </c>
      <c r="E3253">
        <v>1</v>
      </c>
      <c r="F3253" s="3">
        <v>27.4583333333333</v>
      </c>
      <c r="G3253">
        <v>8</v>
      </c>
      <c r="H3253" s="3">
        <v>2.6666666666666701</v>
      </c>
      <c r="I3253" s="5">
        <v>0</v>
      </c>
      <c r="J3253">
        <v>0</v>
      </c>
      <c r="K3253" s="25">
        <v>368781</v>
      </c>
    </row>
    <row r="3254" spans="1:11" x14ac:dyDescent="0.25">
      <c r="A3254" s="2">
        <v>41237</v>
      </c>
      <c r="B3254" s="25">
        <v>371732</v>
      </c>
      <c r="C3254">
        <v>2012</v>
      </c>
      <c r="D3254" s="1" t="s">
        <v>3</v>
      </c>
      <c r="E3254">
        <v>0</v>
      </c>
      <c r="F3254" s="3">
        <v>26.875</v>
      </c>
      <c r="G3254">
        <v>7</v>
      </c>
      <c r="H3254" s="3">
        <v>2.9583333333333299</v>
      </c>
      <c r="I3254" s="5">
        <v>0</v>
      </c>
      <c r="J3254">
        <v>1</v>
      </c>
      <c r="K3254" s="25">
        <v>407245</v>
      </c>
    </row>
    <row r="3255" spans="1:11" x14ac:dyDescent="0.25">
      <c r="A3255" s="2">
        <v>41238</v>
      </c>
      <c r="B3255" s="25">
        <v>419814</v>
      </c>
      <c r="C3255">
        <v>2012</v>
      </c>
      <c r="D3255" s="1" t="s">
        <v>4</v>
      </c>
      <c r="E3255">
        <v>0</v>
      </c>
      <c r="F3255" s="3">
        <v>27.8333333333333</v>
      </c>
      <c r="G3255">
        <v>8</v>
      </c>
      <c r="H3255" s="3">
        <v>2.875</v>
      </c>
      <c r="I3255" s="5">
        <v>0</v>
      </c>
      <c r="J3255">
        <v>1</v>
      </c>
      <c r="K3255" s="25">
        <v>371732</v>
      </c>
    </row>
    <row r="3256" spans="1:11" x14ac:dyDescent="0.25">
      <c r="A3256" s="2">
        <v>41239</v>
      </c>
      <c r="B3256" s="25">
        <v>451512</v>
      </c>
      <c r="C3256">
        <v>2012</v>
      </c>
      <c r="D3256" s="1" t="s">
        <v>5</v>
      </c>
      <c r="E3256">
        <v>0</v>
      </c>
      <c r="F3256" s="3">
        <v>28.5416666666667</v>
      </c>
      <c r="G3256">
        <v>7</v>
      </c>
      <c r="H3256" s="3">
        <v>3.25</v>
      </c>
      <c r="I3256" s="5">
        <v>0</v>
      </c>
      <c r="J3256">
        <v>0</v>
      </c>
      <c r="K3256" s="25">
        <v>419814</v>
      </c>
    </row>
    <row r="3257" spans="1:11" x14ac:dyDescent="0.25">
      <c r="A3257" s="2">
        <v>41240</v>
      </c>
      <c r="B3257" s="25">
        <v>420011</v>
      </c>
      <c r="C3257">
        <v>2012</v>
      </c>
      <c r="D3257" s="1" t="s">
        <v>6</v>
      </c>
      <c r="E3257">
        <v>0</v>
      </c>
      <c r="F3257" s="3">
        <v>26.6666666666667</v>
      </c>
      <c r="G3257">
        <v>7</v>
      </c>
      <c r="H3257" s="3">
        <v>1.7916666666666701</v>
      </c>
      <c r="I3257" s="5">
        <v>0</v>
      </c>
      <c r="J3257">
        <v>0</v>
      </c>
      <c r="K3257" s="25">
        <v>451512</v>
      </c>
    </row>
    <row r="3258" spans="1:11" x14ac:dyDescent="0.25">
      <c r="A3258" s="2">
        <v>41241</v>
      </c>
      <c r="B3258" s="25">
        <v>330098</v>
      </c>
      <c r="C3258">
        <v>2012</v>
      </c>
      <c r="D3258" s="1" t="s">
        <v>7</v>
      </c>
      <c r="E3258">
        <v>0</v>
      </c>
      <c r="F3258" s="3">
        <v>15.5416666666667</v>
      </c>
      <c r="G3258">
        <v>20</v>
      </c>
      <c r="H3258" s="3">
        <v>8.5833333333333304</v>
      </c>
      <c r="I3258" s="5">
        <v>0</v>
      </c>
      <c r="J3258">
        <v>0</v>
      </c>
      <c r="K3258" s="25">
        <v>420011</v>
      </c>
    </row>
    <row r="3259" spans="1:11" x14ac:dyDescent="0.25">
      <c r="A3259" s="2">
        <v>41242</v>
      </c>
      <c r="B3259" s="25">
        <v>291257</v>
      </c>
      <c r="C3259">
        <v>2012</v>
      </c>
      <c r="D3259" s="1" t="s">
        <v>1</v>
      </c>
      <c r="E3259">
        <v>0</v>
      </c>
      <c r="F3259" s="3">
        <v>12.2083333333333</v>
      </c>
      <c r="G3259">
        <v>22</v>
      </c>
      <c r="H3259" s="3">
        <v>11.3333333333333</v>
      </c>
      <c r="I3259" s="5">
        <v>0</v>
      </c>
      <c r="J3259">
        <v>0</v>
      </c>
      <c r="K3259" s="25">
        <v>330098</v>
      </c>
    </row>
    <row r="3260" spans="1:11" x14ac:dyDescent="0.25">
      <c r="A3260" s="2">
        <v>41243</v>
      </c>
      <c r="B3260" s="25">
        <v>289648</v>
      </c>
      <c r="C3260">
        <v>2012</v>
      </c>
      <c r="D3260" s="1" t="s">
        <v>2</v>
      </c>
      <c r="E3260">
        <v>1</v>
      </c>
      <c r="F3260" s="3">
        <v>11.25</v>
      </c>
      <c r="G3260">
        <v>25</v>
      </c>
      <c r="H3260" s="3">
        <v>15.8333333333333</v>
      </c>
      <c r="I3260" s="5">
        <v>0</v>
      </c>
      <c r="J3260">
        <v>0</v>
      </c>
      <c r="K3260" s="25">
        <v>291257</v>
      </c>
    </row>
    <row r="3261" spans="1:11" x14ac:dyDescent="0.25">
      <c r="A3261" s="2">
        <v>41244</v>
      </c>
      <c r="B3261" s="25">
        <v>305368</v>
      </c>
      <c r="C3261">
        <v>2012</v>
      </c>
      <c r="D3261" s="1" t="s">
        <v>3</v>
      </c>
      <c r="E3261">
        <v>0</v>
      </c>
      <c r="F3261" s="3">
        <v>11.9583333333333</v>
      </c>
      <c r="G3261">
        <v>23</v>
      </c>
      <c r="H3261" s="3">
        <v>14.9166666666667</v>
      </c>
      <c r="I3261" s="5">
        <v>0</v>
      </c>
      <c r="J3261">
        <v>1</v>
      </c>
      <c r="K3261" s="25">
        <v>289648</v>
      </c>
    </row>
    <row r="3262" spans="1:11" x14ac:dyDescent="0.25">
      <c r="A3262" s="2">
        <v>41245</v>
      </c>
      <c r="B3262" s="25">
        <v>346662</v>
      </c>
      <c r="C3262">
        <v>2012</v>
      </c>
      <c r="D3262" s="1" t="s">
        <v>4</v>
      </c>
      <c r="E3262">
        <v>0</v>
      </c>
      <c r="F3262" s="3">
        <v>15.9583333333333</v>
      </c>
      <c r="G3262">
        <v>38</v>
      </c>
      <c r="H3262" s="3">
        <v>18.375</v>
      </c>
      <c r="I3262" s="5">
        <v>0</v>
      </c>
      <c r="J3262">
        <v>1</v>
      </c>
      <c r="K3262" s="25">
        <v>305368</v>
      </c>
    </row>
    <row r="3263" spans="1:11" x14ac:dyDescent="0.25">
      <c r="A3263" s="2">
        <v>41246</v>
      </c>
      <c r="B3263" s="25">
        <v>435269</v>
      </c>
      <c r="C3263">
        <v>2012</v>
      </c>
      <c r="D3263" s="1" t="s">
        <v>5</v>
      </c>
      <c r="E3263">
        <v>0</v>
      </c>
      <c r="F3263" s="3">
        <v>25.875</v>
      </c>
      <c r="G3263">
        <v>14</v>
      </c>
      <c r="H3263" s="3">
        <v>6.5416666666666696</v>
      </c>
      <c r="I3263" s="5">
        <v>0</v>
      </c>
      <c r="J3263">
        <v>0</v>
      </c>
      <c r="K3263" s="25">
        <v>346662</v>
      </c>
    </row>
    <row r="3264" spans="1:11" x14ac:dyDescent="0.25">
      <c r="A3264" s="2">
        <v>41247</v>
      </c>
      <c r="B3264" s="25">
        <v>390953</v>
      </c>
      <c r="C3264">
        <v>2012</v>
      </c>
      <c r="D3264" s="1" t="s">
        <v>6</v>
      </c>
      <c r="E3264">
        <v>0</v>
      </c>
      <c r="F3264" s="3">
        <v>19.3333333333333</v>
      </c>
      <c r="G3264">
        <v>15</v>
      </c>
      <c r="H3264" s="3">
        <v>6.25</v>
      </c>
      <c r="I3264" s="5">
        <v>0</v>
      </c>
      <c r="J3264">
        <v>0</v>
      </c>
      <c r="K3264" s="25">
        <v>435269</v>
      </c>
    </row>
    <row r="3265" spans="1:11" x14ac:dyDescent="0.25">
      <c r="A3265" s="2">
        <v>41248</v>
      </c>
      <c r="B3265" s="25">
        <v>361267</v>
      </c>
      <c r="C3265">
        <v>2012</v>
      </c>
      <c r="D3265" s="1" t="s">
        <v>7</v>
      </c>
      <c r="E3265">
        <v>0</v>
      </c>
      <c r="F3265" s="3">
        <v>20.3333333333333</v>
      </c>
      <c r="G3265">
        <v>8</v>
      </c>
      <c r="H3265" s="3">
        <v>2.25</v>
      </c>
      <c r="I3265" s="5">
        <v>0</v>
      </c>
      <c r="J3265">
        <v>0</v>
      </c>
      <c r="K3265" s="25">
        <v>390953</v>
      </c>
    </row>
    <row r="3266" spans="1:11" x14ac:dyDescent="0.25">
      <c r="A3266" s="2">
        <v>41249</v>
      </c>
      <c r="B3266" s="25">
        <v>370616</v>
      </c>
      <c r="C3266">
        <v>2012</v>
      </c>
      <c r="D3266" s="1" t="s">
        <v>1</v>
      </c>
      <c r="E3266">
        <v>0</v>
      </c>
      <c r="F3266" s="3">
        <v>23</v>
      </c>
      <c r="G3266">
        <v>9</v>
      </c>
      <c r="H3266" s="3">
        <v>3.4166666666666701</v>
      </c>
      <c r="I3266" s="5">
        <v>0</v>
      </c>
      <c r="J3266">
        <v>0</v>
      </c>
      <c r="K3266" s="25">
        <v>361267</v>
      </c>
    </row>
    <row r="3267" spans="1:11" x14ac:dyDescent="0.25">
      <c r="A3267" s="2">
        <v>41250</v>
      </c>
      <c r="B3267" s="25">
        <v>417507</v>
      </c>
      <c r="C3267">
        <v>2012</v>
      </c>
      <c r="D3267" s="1" t="s">
        <v>2</v>
      </c>
      <c r="E3267">
        <v>1</v>
      </c>
      <c r="F3267" s="3">
        <v>23.7916666666667</v>
      </c>
      <c r="G3267">
        <v>13</v>
      </c>
      <c r="H3267" s="3">
        <v>5.6666666666666696</v>
      </c>
      <c r="I3267" s="5">
        <v>0</v>
      </c>
      <c r="J3267">
        <v>0</v>
      </c>
      <c r="K3267" s="25">
        <v>370616</v>
      </c>
    </row>
    <row r="3268" spans="1:11" x14ac:dyDescent="0.25">
      <c r="A3268" s="2">
        <v>41251</v>
      </c>
      <c r="B3268" s="25">
        <v>564704</v>
      </c>
      <c r="C3268">
        <v>2012</v>
      </c>
      <c r="D3268" s="1" t="s">
        <v>3</v>
      </c>
      <c r="E3268">
        <v>0</v>
      </c>
      <c r="F3268" s="3">
        <v>34.6666666666667</v>
      </c>
      <c r="G3268">
        <v>17</v>
      </c>
      <c r="H3268" s="3">
        <v>6.2083333333333304</v>
      </c>
      <c r="I3268" s="5">
        <v>0</v>
      </c>
      <c r="J3268">
        <v>1</v>
      </c>
      <c r="K3268" s="25">
        <v>417507</v>
      </c>
    </row>
    <row r="3269" spans="1:11" x14ac:dyDescent="0.25">
      <c r="A3269" s="2">
        <v>41252</v>
      </c>
      <c r="B3269" s="25">
        <v>630316</v>
      </c>
      <c r="C3269">
        <v>2012</v>
      </c>
      <c r="D3269" s="1" t="s">
        <v>4</v>
      </c>
      <c r="E3269">
        <v>0</v>
      </c>
      <c r="F3269" s="3">
        <v>39.2916666666667</v>
      </c>
      <c r="G3269">
        <v>16</v>
      </c>
      <c r="H3269" s="3">
        <v>6.7083333333333304</v>
      </c>
      <c r="I3269" s="5">
        <v>0</v>
      </c>
      <c r="J3269">
        <v>1</v>
      </c>
      <c r="K3269" s="25">
        <v>564704</v>
      </c>
    </row>
    <row r="3270" spans="1:11" x14ac:dyDescent="0.25">
      <c r="A3270" s="2">
        <v>41253</v>
      </c>
      <c r="B3270" s="25">
        <v>646614</v>
      </c>
      <c r="C3270">
        <v>2012</v>
      </c>
      <c r="D3270" s="1" t="s">
        <v>5</v>
      </c>
      <c r="E3270">
        <v>0</v>
      </c>
      <c r="F3270" s="3">
        <v>35.1666666666667</v>
      </c>
      <c r="G3270">
        <v>15</v>
      </c>
      <c r="H3270" s="3">
        <v>8.6666666666666696</v>
      </c>
      <c r="I3270" s="5">
        <v>0</v>
      </c>
      <c r="J3270">
        <v>0</v>
      </c>
      <c r="K3270" s="25">
        <v>630316</v>
      </c>
    </row>
    <row r="3271" spans="1:11" x14ac:dyDescent="0.25">
      <c r="A3271" s="2">
        <v>41254</v>
      </c>
      <c r="B3271" s="25">
        <v>514315</v>
      </c>
      <c r="C3271">
        <v>2012</v>
      </c>
      <c r="D3271" s="1" t="s">
        <v>6</v>
      </c>
      <c r="E3271">
        <v>0</v>
      </c>
      <c r="F3271" s="3">
        <v>22.6666666666667</v>
      </c>
      <c r="G3271">
        <v>31</v>
      </c>
      <c r="H3271" s="3">
        <v>16.125</v>
      </c>
      <c r="I3271" s="5">
        <v>0</v>
      </c>
      <c r="J3271">
        <v>0</v>
      </c>
      <c r="K3271" s="25">
        <v>646614</v>
      </c>
    </row>
    <row r="3272" spans="1:11" x14ac:dyDescent="0.25">
      <c r="A3272" s="2">
        <v>41255</v>
      </c>
      <c r="B3272" s="25">
        <v>451438</v>
      </c>
      <c r="C3272">
        <v>2012</v>
      </c>
      <c r="D3272" s="1" t="s">
        <v>7</v>
      </c>
      <c r="E3272">
        <v>0</v>
      </c>
      <c r="F3272" s="3">
        <v>18.8333333333333</v>
      </c>
      <c r="G3272">
        <v>25</v>
      </c>
      <c r="H3272" s="3">
        <v>14.0416666666667</v>
      </c>
      <c r="I3272" s="5">
        <v>0</v>
      </c>
      <c r="J3272">
        <v>0</v>
      </c>
      <c r="K3272" s="25">
        <v>514315</v>
      </c>
    </row>
    <row r="3273" spans="1:11" x14ac:dyDescent="0.25">
      <c r="A3273" s="2">
        <v>41256</v>
      </c>
      <c r="B3273" s="25">
        <v>433208</v>
      </c>
      <c r="C3273">
        <v>2012</v>
      </c>
      <c r="D3273" s="1" t="s">
        <v>1</v>
      </c>
      <c r="E3273">
        <v>0</v>
      </c>
      <c r="F3273" s="3">
        <v>19.8333333333333</v>
      </c>
      <c r="G3273">
        <v>17</v>
      </c>
      <c r="H3273" s="3">
        <v>8.5</v>
      </c>
      <c r="I3273" s="5">
        <v>0</v>
      </c>
      <c r="J3273">
        <v>0</v>
      </c>
      <c r="K3273" s="25">
        <v>451438</v>
      </c>
    </row>
    <row r="3274" spans="1:11" x14ac:dyDescent="0.25">
      <c r="A3274" s="2">
        <v>41257</v>
      </c>
      <c r="B3274" s="25">
        <v>466010</v>
      </c>
      <c r="C3274">
        <v>2012</v>
      </c>
      <c r="D3274" s="1" t="s">
        <v>2</v>
      </c>
      <c r="E3274">
        <v>1</v>
      </c>
      <c r="F3274" s="3">
        <v>27.4166666666667</v>
      </c>
      <c r="G3274">
        <v>13</v>
      </c>
      <c r="H3274" s="3">
        <v>5.7083333333333304</v>
      </c>
      <c r="I3274" s="5">
        <v>0</v>
      </c>
      <c r="J3274">
        <v>0</v>
      </c>
      <c r="K3274" s="25">
        <v>433208</v>
      </c>
    </row>
    <row r="3275" spans="1:11" x14ac:dyDescent="0.25">
      <c r="A3275" s="2">
        <v>41258</v>
      </c>
      <c r="B3275" s="25">
        <v>515406</v>
      </c>
      <c r="C3275">
        <v>2012</v>
      </c>
      <c r="D3275" s="1" t="s">
        <v>3</v>
      </c>
      <c r="E3275">
        <v>0</v>
      </c>
      <c r="F3275" s="3">
        <v>31.0833333333333</v>
      </c>
      <c r="G3275">
        <v>8</v>
      </c>
      <c r="H3275" s="3">
        <v>2.8333333333333299</v>
      </c>
      <c r="I3275" s="5">
        <v>0</v>
      </c>
      <c r="J3275">
        <v>1</v>
      </c>
      <c r="K3275" s="25">
        <v>466010</v>
      </c>
    </row>
    <row r="3276" spans="1:11" x14ac:dyDescent="0.25">
      <c r="A3276" s="2">
        <v>41259</v>
      </c>
      <c r="B3276" s="25">
        <v>546837</v>
      </c>
      <c r="C3276">
        <v>2012</v>
      </c>
      <c r="D3276" s="1" t="s">
        <v>4</v>
      </c>
      <c r="E3276">
        <v>0</v>
      </c>
      <c r="F3276" s="3">
        <v>27.75</v>
      </c>
      <c r="G3276">
        <v>30</v>
      </c>
      <c r="H3276" s="3">
        <v>15.3333333333333</v>
      </c>
      <c r="I3276" s="5">
        <v>0</v>
      </c>
      <c r="J3276">
        <v>1</v>
      </c>
      <c r="K3276" s="25">
        <v>515406</v>
      </c>
    </row>
    <row r="3277" spans="1:11" x14ac:dyDescent="0.25">
      <c r="A3277" s="2">
        <v>41260</v>
      </c>
      <c r="B3277" s="25">
        <v>512261</v>
      </c>
      <c r="C3277">
        <v>2012</v>
      </c>
      <c r="D3277" s="1" t="s">
        <v>5</v>
      </c>
      <c r="E3277">
        <v>0</v>
      </c>
      <c r="F3277" s="3">
        <v>25.0416666666667</v>
      </c>
      <c r="G3277">
        <v>28</v>
      </c>
      <c r="H3277" s="3">
        <v>13.8333333333333</v>
      </c>
      <c r="I3277" s="5">
        <v>0</v>
      </c>
      <c r="J3277">
        <v>0</v>
      </c>
      <c r="K3277" s="25">
        <v>546837</v>
      </c>
    </row>
    <row r="3278" spans="1:11" x14ac:dyDescent="0.25">
      <c r="A3278" s="2">
        <v>41261</v>
      </c>
      <c r="B3278" s="25">
        <v>641204</v>
      </c>
      <c r="C3278">
        <v>2012</v>
      </c>
      <c r="D3278" s="1" t="s">
        <v>6</v>
      </c>
      <c r="E3278">
        <v>0</v>
      </c>
      <c r="F3278" s="3">
        <v>35.9583333333333</v>
      </c>
      <c r="G3278">
        <v>16</v>
      </c>
      <c r="H3278" s="3">
        <v>9</v>
      </c>
      <c r="I3278" s="5">
        <v>0</v>
      </c>
      <c r="J3278">
        <v>0</v>
      </c>
      <c r="K3278" s="25">
        <v>512261</v>
      </c>
    </row>
    <row r="3279" spans="1:11" x14ac:dyDescent="0.25">
      <c r="A3279" s="2">
        <v>41262</v>
      </c>
      <c r="B3279" s="25">
        <v>730816</v>
      </c>
      <c r="C3279">
        <v>2012</v>
      </c>
      <c r="D3279" s="1" t="s">
        <v>7</v>
      </c>
      <c r="E3279">
        <v>0</v>
      </c>
      <c r="F3279" s="3">
        <v>40.875</v>
      </c>
      <c r="G3279">
        <v>17</v>
      </c>
      <c r="H3279" s="3">
        <v>8.9166666666666696</v>
      </c>
      <c r="I3279" s="5">
        <v>0</v>
      </c>
      <c r="J3279">
        <v>0</v>
      </c>
      <c r="K3279" s="25">
        <v>641204</v>
      </c>
    </row>
    <row r="3280" spans="1:11" x14ac:dyDescent="0.25">
      <c r="A3280" s="2">
        <v>41263</v>
      </c>
      <c r="B3280" s="25">
        <v>707130</v>
      </c>
      <c r="C3280">
        <v>2012</v>
      </c>
      <c r="D3280" s="1" t="s">
        <v>1</v>
      </c>
      <c r="E3280">
        <v>0</v>
      </c>
      <c r="F3280" s="3">
        <v>38.8333333333333</v>
      </c>
      <c r="G3280">
        <v>13</v>
      </c>
      <c r="H3280" s="3">
        <v>5.375</v>
      </c>
      <c r="I3280" s="5">
        <v>0</v>
      </c>
      <c r="J3280">
        <v>0</v>
      </c>
      <c r="K3280" s="25">
        <v>730816</v>
      </c>
    </row>
    <row r="3281" spans="1:11" x14ac:dyDescent="0.25">
      <c r="A3281" s="2">
        <v>41264</v>
      </c>
      <c r="B3281" s="25">
        <v>608887</v>
      </c>
      <c r="C3281">
        <v>2012</v>
      </c>
      <c r="D3281" s="1" t="s">
        <v>2</v>
      </c>
      <c r="E3281">
        <v>1</v>
      </c>
      <c r="F3281" s="3">
        <v>34.6666666666667</v>
      </c>
      <c r="G3281">
        <v>10</v>
      </c>
      <c r="H3281" s="3">
        <v>3.8333333333333299</v>
      </c>
      <c r="I3281" s="5">
        <v>0</v>
      </c>
      <c r="J3281">
        <v>0</v>
      </c>
      <c r="K3281" s="25">
        <v>707130</v>
      </c>
    </row>
    <row r="3282" spans="1:11" x14ac:dyDescent="0.25">
      <c r="A3282" s="2">
        <v>41265</v>
      </c>
      <c r="B3282" s="25">
        <v>536528</v>
      </c>
      <c r="C3282">
        <v>2012</v>
      </c>
      <c r="D3282" s="1" t="s">
        <v>3</v>
      </c>
      <c r="E3282">
        <v>0</v>
      </c>
      <c r="F3282" s="3">
        <v>24.1666666666667</v>
      </c>
      <c r="G3282">
        <v>24</v>
      </c>
      <c r="H3282" s="3">
        <v>12.6666666666667</v>
      </c>
      <c r="I3282" s="5">
        <v>0</v>
      </c>
      <c r="J3282">
        <v>1</v>
      </c>
      <c r="K3282" s="25">
        <v>608887</v>
      </c>
    </row>
    <row r="3283" spans="1:11" x14ac:dyDescent="0.25">
      <c r="A3283" s="2">
        <v>41266</v>
      </c>
      <c r="B3283" s="25">
        <v>453036</v>
      </c>
      <c r="C3283">
        <v>2012</v>
      </c>
      <c r="D3283" s="1" t="s">
        <v>4</v>
      </c>
      <c r="E3283">
        <v>0</v>
      </c>
      <c r="F3283" s="3">
        <v>23.2083333333333</v>
      </c>
      <c r="G3283">
        <v>22</v>
      </c>
      <c r="H3283" s="3">
        <v>10.875</v>
      </c>
      <c r="I3283" s="5">
        <v>0</v>
      </c>
      <c r="J3283">
        <v>1</v>
      </c>
      <c r="K3283" s="25">
        <v>536528</v>
      </c>
    </row>
    <row r="3284" spans="1:11" x14ac:dyDescent="0.25">
      <c r="A3284" s="2">
        <v>41267</v>
      </c>
      <c r="B3284" s="25">
        <v>598751</v>
      </c>
      <c r="C3284">
        <v>2012</v>
      </c>
      <c r="D3284" s="1" t="s">
        <v>5</v>
      </c>
      <c r="E3284">
        <v>0</v>
      </c>
      <c r="F3284" s="3">
        <v>34.5833333333333</v>
      </c>
      <c r="G3284">
        <v>21</v>
      </c>
      <c r="H3284" s="3">
        <v>7.4583333333333304</v>
      </c>
      <c r="I3284" s="5">
        <v>1</v>
      </c>
      <c r="J3284">
        <v>0</v>
      </c>
      <c r="K3284" s="25">
        <v>453036</v>
      </c>
    </row>
    <row r="3285" spans="1:11" x14ac:dyDescent="0.25">
      <c r="A3285" s="2">
        <v>41268</v>
      </c>
      <c r="B3285" s="25">
        <v>595005</v>
      </c>
      <c r="C3285">
        <v>2012</v>
      </c>
      <c r="D3285" s="1" t="s">
        <v>6</v>
      </c>
      <c r="E3285">
        <v>0</v>
      </c>
      <c r="F3285" s="3">
        <v>37.9583333333333</v>
      </c>
      <c r="G3285">
        <v>16</v>
      </c>
      <c r="H3285" s="3">
        <v>6.25</v>
      </c>
      <c r="I3285" s="5">
        <v>1</v>
      </c>
      <c r="J3285">
        <v>0</v>
      </c>
      <c r="K3285" s="25">
        <v>598751</v>
      </c>
    </row>
    <row r="3286" spans="1:11" x14ac:dyDescent="0.25">
      <c r="A3286" s="2">
        <v>41269</v>
      </c>
      <c r="B3286" s="25">
        <v>652192</v>
      </c>
      <c r="C3286">
        <v>2012</v>
      </c>
      <c r="D3286" s="1" t="s">
        <v>7</v>
      </c>
      <c r="E3286">
        <v>0</v>
      </c>
      <c r="F3286" s="3">
        <v>35.8333333333333</v>
      </c>
      <c r="G3286">
        <v>14</v>
      </c>
      <c r="H3286" s="3">
        <v>7.2916666666666696</v>
      </c>
      <c r="I3286" s="5">
        <v>0</v>
      </c>
      <c r="J3286">
        <v>0</v>
      </c>
      <c r="K3286" s="25">
        <v>595005</v>
      </c>
    </row>
    <row r="3287" spans="1:11" x14ac:dyDescent="0.25">
      <c r="A3287" s="2">
        <v>41270</v>
      </c>
      <c r="B3287" s="25">
        <v>658325</v>
      </c>
      <c r="C3287">
        <v>2012</v>
      </c>
      <c r="D3287" s="1" t="s">
        <v>1</v>
      </c>
      <c r="E3287">
        <v>0</v>
      </c>
      <c r="F3287" s="3">
        <v>37.5</v>
      </c>
      <c r="G3287">
        <v>12</v>
      </c>
      <c r="H3287" s="3">
        <v>4.5416666666666696</v>
      </c>
      <c r="I3287" s="5">
        <v>0</v>
      </c>
      <c r="J3287">
        <v>0</v>
      </c>
      <c r="K3287" s="25">
        <v>652192</v>
      </c>
    </row>
    <row r="3288" spans="1:11" x14ac:dyDescent="0.25">
      <c r="A3288" s="2">
        <v>41271</v>
      </c>
      <c r="B3288" s="25">
        <v>675955</v>
      </c>
      <c r="C3288">
        <v>2012</v>
      </c>
      <c r="D3288" s="1" t="s">
        <v>2</v>
      </c>
      <c r="E3288">
        <v>1</v>
      </c>
      <c r="F3288" s="3">
        <v>41.0416666666667</v>
      </c>
      <c r="G3288">
        <v>9</v>
      </c>
      <c r="H3288" s="3">
        <v>4.5833333333333304</v>
      </c>
      <c r="I3288" s="5">
        <v>0</v>
      </c>
      <c r="J3288">
        <v>0</v>
      </c>
      <c r="K3288" s="25">
        <v>658325</v>
      </c>
    </row>
    <row r="3289" spans="1:11" x14ac:dyDescent="0.25">
      <c r="A3289" s="2">
        <v>41272</v>
      </c>
      <c r="B3289" s="25">
        <v>699974</v>
      </c>
      <c r="C3289">
        <v>2012</v>
      </c>
      <c r="D3289" s="1" t="s">
        <v>3</v>
      </c>
      <c r="E3289">
        <v>0</v>
      </c>
      <c r="F3289" s="3">
        <v>42.9583333333333</v>
      </c>
      <c r="G3289">
        <v>10</v>
      </c>
      <c r="H3289" s="3">
        <v>4.5416666666666696</v>
      </c>
      <c r="I3289" s="5">
        <v>0</v>
      </c>
      <c r="J3289">
        <v>1</v>
      </c>
      <c r="K3289" s="25">
        <v>675955</v>
      </c>
    </row>
    <row r="3290" spans="1:11" x14ac:dyDescent="0.25">
      <c r="A3290" s="2">
        <v>41273</v>
      </c>
      <c r="B3290" s="25">
        <v>694365</v>
      </c>
      <c r="C3290">
        <v>2012</v>
      </c>
      <c r="D3290" s="1" t="s">
        <v>4</v>
      </c>
      <c r="E3290">
        <v>0</v>
      </c>
      <c r="F3290" s="3">
        <v>43.25</v>
      </c>
      <c r="G3290">
        <v>8</v>
      </c>
      <c r="H3290" s="3">
        <v>4.9166666666666696</v>
      </c>
      <c r="I3290" s="5">
        <v>0</v>
      </c>
      <c r="J3290">
        <v>1</v>
      </c>
      <c r="K3290" s="25">
        <v>699974</v>
      </c>
    </row>
    <row r="3291" spans="1:11" x14ac:dyDescent="0.25">
      <c r="A3291" s="2">
        <v>41274</v>
      </c>
      <c r="B3291" s="25">
        <v>763980</v>
      </c>
      <c r="C3291">
        <v>2012</v>
      </c>
      <c r="D3291" s="1" t="s">
        <v>5</v>
      </c>
      <c r="E3291">
        <v>0</v>
      </c>
      <c r="F3291" s="3">
        <v>45.5</v>
      </c>
      <c r="G3291">
        <v>7</v>
      </c>
      <c r="H3291" s="3">
        <v>3.9166666666666701</v>
      </c>
      <c r="I3291" s="5">
        <v>0</v>
      </c>
      <c r="J3291">
        <v>0</v>
      </c>
      <c r="K3291" s="25">
        <v>694365</v>
      </c>
    </row>
    <row r="3292" spans="1:11" x14ac:dyDescent="0.25">
      <c r="A3292" s="2">
        <v>41275</v>
      </c>
      <c r="B3292" s="25">
        <v>792898</v>
      </c>
      <c r="C3292">
        <v>2013</v>
      </c>
      <c r="D3292" s="1" t="s">
        <v>6</v>
      </c>
      <c r="E3292">
        <v>0</v>
      </c>
      <c r="F3292" s="3">
        <v>46</v>
      </c>
      <c r="G3292">
        <v>9</v>
      </c>
      <c r="H3292" s="3">
        <v>4.4583333333333304</v>
      </c>
      <c r="I3292" s="5">
        <v>1</v>
      </c>
      <c r="J3292">
        <v>0</v>
      </c>
      <c r="K3292" s="25">
        <v>763980</v>
      </c>
    </row>
    <row r="3293" spans="1:11" x14ac:dyDescent="0.25">
      <c r="A3293" s="2">
        <v>41276</v>
      </c>
      <c r="B3293" s="25">
        <v>864906</v>
      </c>
      <c r="C3293">
        <v>2013</v>
      </c>
      <c r="D3293" s="1" t="s">
        <v>7</v>
      </c>
      <c r="E3293">
        <v>0</v>
      </c>
      <c r="F3293" s="3">
        <v>50.125</v>
      </c>
      <c r="G3293">
        <v>12</v>
      </c>
      <c r="H3293" s="3">
        <v>7.375</v>
      </c>
      <c r="I3293" s="5">
        <v>0</v>
      </c>
      <c r="J3293">
        <v>0</v>
      </c>
      <c r="K3293" s="25">
        <v>792898</v>
      </c>
    </row>
    <row r="3294" spans="1:11" x14ac:dyDescent="0.25">
      <c r="A3294" s="2">
        <v>41277</v>
      </c>
      <c r="B3294" s="25">
        <v>904723</v>
      </c>
      <c r="C3294">
        <v>2013</v>
      </c>
      <c r="D3294" s="1" t="s">
        <v>1</v>
      </c>
      <c r="E3294">
        <v>0</v>
      </c>
      <c r="F3294" s="3">
        <v>52.75</v>
      </c>
      <c r="G3294">
        <v>9</v>
      </c>
      <c r="H3294" s="3">
        <v>5.0833333333333304</v>
      </c>
      <c r="I3294" s="5">
        <v>0</v>
      </c>
      <c r="J3294">
        <v>0</v>
      </c>
      <c r="K3294" s="25">
        <v>864906</v>
      </c>
    </row>
    <row r="3295" spans="1:11" x14ac:dyDescent="0.25">
      <c r="A3295" s="2">
        <v>41278</v>
      </c>
      <c r="B3295" s="25">
        <v>912494</v>
      </c>
      <c r="C3295">
        <v>2013</v>
      </c>
      <c r="D3295" s="1" t="s">
        <v>2</v>
      </c>
      <c r="E3295">
        <v>1</v>
      </c>
      <c r="F3295" s="3">
        <v>53.7083333333333</v>
      </c>
      <c r="G3295">
        <v>10</v>
      </c>
      <c r="H3295" s="3">
        <v>5.2083333333333304</v>
      </c>
      <c r="I3295" s="5">
        <v>0</v>
      </c>
      <c r="J3295">
        <v>0</v>
      </c>
      <c r="K3295" s="25">
        <v>904723</v>
      </c>
    </row>
    <row r="3296" spans="1:11" x14ac:dyDescent="0.25">
      <c r="A3296" s="2">
        <v>41279</v>
      </c>
      <c r="B3296" s="25">
        <v>869247</v>
      </c>
      <c r="C3296">
        <v>2013</v>
      </c>
      <c r="D3296" s="1" t="s">
        <v>3</v>
      </c>
      <c r="E3296">
        <v>0</v>
      </c>
      <c r="F3296" s="3">
        <v>54.125</v>
      </c>
      <c r="G3296">
        <v>8</v>
      </c>
      <c r="H3296" s="3">
        <v>4.0833333333333304</v>
      </c>
      <c r="I3296" s="5">
        <v>0</v>
      </c>
      <c r="J3296">
        <v>1</v>
      </c>
      <c r="K3296" s="25">
        <v>912494</v>
      </c>
    </row>
    <row r="3297" spans="1:11" x14ac:dyDescent="0.25">
      <c r="A3297" s="2">
        <v>41280</v>
      </c>
      <c r="B3297" s="25">
        <v>870837</v>
      </c>
      <c r="C3297">
        <v>2013</v>
      </c>
      <c r="D3297" s="1" t="s">
        <v>4</v>
      </c>
      <c r="E3297">
        <v>0</v>
      </c>
      <c r="F3297" s="3">
        <v>51.2083333333333</v>
      </c>
      <c r="G3297">
        <v>9</v>
      </c>
      <c r="H3297" s="3">
        <v>4.1666666666666696</v>
      </c>
      <c r="I3297" s="5">
        <v>0</v>
      </c>
      <c r="J3297">
        <v>1</v>
      </c>
      <c r="K3297" s="25">
        <v>869247</v>
      </c>
    </row>
    <row r="3298" spans="1:11" x14ac:dyDescent="0.25">
      <c r="A3298" s="2">
        <v>41281</v>
      </c>
      <c r="B3298" s="25">
        <v>788687</v>
      </c>
      <c r="C3298">
        <v>2013</v>
      </c>
      <c r="D3298" s="1" t="s">
        <v>5</v>
      </c>
      <c r="E3298">
        <v>0</v>
      </c>
      <c r="F3298" s="3">
        <v>44.625</v>
      </c>
      <c r="G3298">
        <v>15</v>
      </c>
      <c r="H3298" s="3">
        <v>3.7916666666666701</v>
      </c>
      <c r="I3298" s="5">
        <v>0</v>
      </c>
      <c r="J3298">
        <v>0</v>
      </c>
      <c r="K3298" s="25">
        <v>870837</v>
      </c>
    </row>
    <row r="3299" spans="1:11" x14ac:dyDescent="0.25">
      <c r="A3299" s="2">
        <v>41282</v>
      </c>
      <c r="B3299" s="25">
        <v>687728</v>
      </c>
      <c r="C3299">
        <v>2013</v>
      </c>
      <c r="D3299" s="1" t="s">
        <v>6</v>
      </c>
      <c r="E3299">
        <v>0</v>
      </c>
      <c r="F3299" s="3">
        <v>38.4166666666667</v>
      </c>
      <c r="G3299">
        <v>8</v>
      </c>
      <c r="H3299" s="3">
        <v>3.875</v>
      </c>
      <c r="I3299" s="5">
        <v>0</v>
      </c>
      <c r="J3299">
        <v>0</v>
      </c>
      <c r="K3299" s="25">
        <v>788687</v>
      </c>
    </row>
    <row r="3300" spans="1:11" x14ac:dyDescent="0.25">
      <c r="A3300" s="2">
        <v>41283</v>
      </c>
      <c r="B3300" s="25">
        <v>593325</v>
      </c>
      <c r="C3300">
        <v>2013</v>
      </c>
      <c r="D3300" s="1" t="s">
        <v>7</v>
      </c>
      <c r="E3300">
        <v>0</v>
      </c>
      <c r="F3300" s="3">
        <v>33.1666666666667</v>
      </c>
      <c r="G3300">
        <v>30</v>
      </c>
      <c r="H3300" s="3">
        <v>9.7916666666666696</v>
      </c>
      <c r="I3300" s="5">
        <v>0</v>
      </c>
      <c r="J3300">
        <v>0</v>
      </c>
      <c r="K3300" s="25">
        <v>687728</v>
      </c>
    </row>
    <row r="3301" spans="1:11" x14ac:dyDescent="0.25">
      <c r="A3301" s="2">
        <v>41284</v>
      </c>
      <c r="B3301" s="25">
        <v>641339</v>
      </c>
      <c r="C3301">
        <v>2013</v>
      </c>
      <c r="D3301" s="1" t="s">
        <v>1</v>
      </c>
      <c r="E3301">
        <v>0</v>
      </c>
      <c r="F3301" s="3">
        <v>33.9583333333333</v>
      </c>
      <c r="G3301">
        <v>29</v>
      </c>
      <c r="H3301" s="3">
        <v>16.0416666666667</v>
      </c>
      <c r="I3301" s="5">
        <v>0</v>
      </c>
      <c r="J3301">
        <v>0</v>
      </c>
      <c r="K3301" s="25">
        <v>593325</v>
      </c>
    </row>
    <row r="3302" spans="1:11" x14ac:dyDescent="0.25">
      <c r="A3302" s="2">
        <v>41285</v>
      </c>
      <c r="B3302" s="25">
        <v>794105</v>
      </c>
      <c r="C3302">
        <v>2013</v>
      </c>
      <c r="D3302" s="1" t="s">
        <v>2</v>
      </c>
      <c r="E3302">
        <v>1</v>
      </c>
      <c r="F3302" s="3">
        <v>43.875</v>
      </c>
      <c r="G3302">
        <v>15</v>
      </c>
      <c r="H3302" s="3">
        <v>7.75</v>
      </c>
      <c r="I3302" s="5">
        <v>0</v>
      </c>
      <c r="J3302">
        <v>0</v>
      </c>
      <c r="K3302" s="25">
        <v>641339</v>
      </c>
    </row>
    <row r="3303" spans="1:11" x14ac:dyDescent="0.25">
      <c r="A3303" s="2">
        <v>41286</v>
      </c>
      <c r="B3303" s="25">
        <v>860094</v>
      </c>
      <c r="C3303">
        <v>2013</v>
      </c>
      <c r="D3303" s="1" t="s">
        <v>3</v>
      </c>
      <c r="E3303">
        <v>0</v>
      </c>
      <c r="F3303" s="3">
        <v>54.4166666666667</v>
      </c>
      <c r="G3303">
        <v>13</v>
      </c>
      <c r="H3303" s="3">
        <v>5.125</v>
      </c>
      <c r="I3303" s="5">
        <v>0</v>
      </c>
      <c r="J3303">
        <v>1</v>
      </c>
      <c r="K3303" s="25">
        <v>794105</v>
      </c>
    </row>
    <row r="3304" spans="1:11" x14ac:dyDescent="0.25">
      <c r="A3304" s="2">
        <v>41287</v>
      </c>
      <c r="B3304" s="25">
        <v>936082</v>
      </c>
      <c r="C3304">
        <v>2013</v>
      </c>
      <c r="D3304" s="1" t="s">
        <v>4</v>
      </c>
      <c r="E3304">
        <v>0</v>
      </c>
      <c r="F3304" s="3">
        <v>59.125</v>
      </c>
      <c r="G3304">
        <v>9</v>
      </c>
      <c r="H3304" s="3">
        <v>4.3333333333333304</v>
      </c>
      <c r="I3304" s="5">
        <v>0</v>
      </c>
      <c r="J3304">
        <v>1</v>
      </c>
      <c r="K3304" s="25">
        <v>860094</v>
      </c>
    </row>
    <row r="3305" spans="1:11" x14ac:dyDescent="0.25">
      <c r="A3305" s="2">
        <v>41288</v>
      </c>
      <c r="B3305" s="25">
        <v>984588</v>
      </c>
      <c r="C3305">
        <v>2013</v>
      </c>
      <c r="D3305" s="1" t="s">
        <v>5</v>
      </c>
      <c r="E3305">
        <v>0</v>
      </c>
      <c r="F3305" s="3">
        <v>54.5833333333333</v>
      </c>
      <c r="G3305">
        <v>10</v>
      </c>
      <c r="H3305" s="3">
        <v>6</v>
      </c>
      <c r="I3305" s="5">
        <v>0</v>
      </c>
      <c r="J3305">
        <v>0</v>
      </c>
      <c r="K3305" s="25">
        <v>936082</v>
      </c>
    </row>
    <row r="3306" spans="1:11" x14ac:dyDescent="0.25">
      <c r="A3306" s="2">
        <v>41289</v>
      </c>
      <c r="B3306" s="25">
        <v>877920</v>
      </c>
      <c r="C3306">
        <v>2013</v>
      </c>
      <c r="D3306" s="1" t="s">
        <v>6</v>
      </c>
      <c r="E3306">
        <v>0</v>
      </c>
      <c r="F3306" s="3">
        <v>47.5</v>
      </c>
      <c r="G3306">
        <v>8</v>
      </c>
      <c r="H3306" s="3">
        <v>4.7083333333333304</v>
      </c>
      <c r="I3306" s="5">
        <v>0</v>
      </c>
      <c r="J3306">
        <v>0</v>
      </c>
      <c r="K3306" s="25">
        <v>984588</v>
      </c>
    </row>
    <row r="3307" spans="1:11" x14ac:dyDescent="0.25">
      <c r="A3307" s="2">
        <v>41290</v>
      </c>
      <c r="B3307" s="25">
        <v>826551</v>
      </c>
      <c r="C3307">
        <v>2013</v>
      </c>
      <c r="D3307" s="1" t="s">
        <v>7</v>
      </c>
      <c r="E3307">
        <v>0</v>
      </c>
      <c r="F3307" s="3">
        <v>48.625</v>
      </c>
      <c r="G3307">
        <v>7</v>
      </c>
      <c r="H3307" s="3">
        <v>2.9166666666666701</v>
      </c>
      <c r="I3307" s="5">
        <v>0</v>
      </c>
      <c r="J3307">
        <v>0</v>
      </c>
      <c r="K3307" s="25">
        <v>877920</v>
      </c>
    </row>
    <row r="3308" spans="1:11" x14ac:dyDescent="0.25">
      <c r="A3308" s="2">
        <v>41291</v>
      </c>
      <c r="B3308" s="25">
        <v>832351</v>
      </c>
      <c r="C3308">
        <v>2013</v>
      </c>
      <c r="D3308" s="1" t="s">
        <v>1</v>
      </c>
      <c r="E3308">
        <v>0</v>
      </c>
      <c r="F3308" s="3">
        <v>50.5</v>
      </c>
      <c r="G3308">
        <v>8</v>
      </c>
      <c r="H3308" s="3">
        <v>3.625</v>
      </c>
      <c r="I3308" s="5">
        <v>0</v>
      </c>
      <c r="J3308">
        <v>0</v>
      </c>
      <c r="K3308" s="25">
        <v>826551</v>
      </c>
    </row>
    <row r="3309" spans="1:11" x14ac:dyDescent="0.25">
      <c r="A3309" s="2">
        <v>41292</v>
      </c>
      <c r="B3309" s="25">
        <v>835093</v>
      </c>
      <c r="C3309">
        <v>2013</v>
      </c>
      <c r="D3309" s="1" t="s">
        <v>2</v>
      </c>
      <c r="E3309">
        <v>1</v>
      </c>
      <c r="F3309" s="3">
        <v>52.2916666666667</v>
      </c>
      <c r="G3309">
        <v>8</v>
      </c>
      <c r="H3309" s="3">
        <v>3.7083333333333299</v>
      </c>
      <c r="I3309" s="5">
        <v>0</v>
      </c>
      <c r="J3309">
        <v>0</v>
      </c>
      <c r="K3309" s="25">
        <v>832351</v>
      </c>
    </row>
    <row r="3310" spans="1:11" x14ac:dyDescent="0.25">
      <c r="A3310" s="2">
        <v>41293</v>
      </c>
      <c r="B3310" s="25">
        <v>824401</v>
      </c>
      <c r="C3310">
        <v>2013</v>
      </c>
      <c r="D3310" s="1" t="s">
        <v>3</v>
      </c>
      <c r="E3310">
        <v>0</v>
      </c>
      <c r="F3310" s="3">
        <v>51.3333333333333</v>
      </c>
      <c r="G3310">
        <v>8</v>
      </c>
      <c r="H3310" s="3">
        <v>3.625</v>
      </c>
      <c r="I3310" s="5">
        <v>0</v>
      </c>
      <c r="J3310">
        <v>1</v>
      </c>
      <c r="K3310" s="25">
        <v>835093</v>
      </c>
    </row>
    <row r="3311" spans="1:11" x14ac:dyDescent="0.25">
      <c r="A3311" s="2">
        <v>41294</v>
      </c>
      <c r="B3311" s="25">
        <v>836735</v>
      </c>
      <c r="C3311">
        <v>2013</v>
      </c>
      <c r="D3311" s="1" t="s">
        <v>4</v>
      </c>
      <c r="E3311">
        <v>0</v>
      </c>
      <c r="F3311" s="3">
        <v>53.125</v>
      </c>
      <c r="G3311">
        <v>9</v>
      </c>
      <c r="H3311" s="3">
        <v>2.8333333333333299</v>
      </c>
      <c r="I3311" s="5">
        <v>0</v>
      </c>
      <c r="J3311">
        <v>1</v>
      </c>
      <c r="K3311" s="25">
        <v>824401</v>
      </c>
    </row>
    <row r="3312" spans="1:11" x14ac:dyDescent="0.25">
      <c r="A3312" s="2">
        <v>41295</v>
      </c>
      <c r="B3312" s="25">
        <v>863310</v>
      </c>
      <c r="C3312">
        <v>2013</v>
      </c>
      <c r="D3312" s="1" t="s">
        <v>5</v>
      </c>
      <c r="E3312">
        <v>0</v>
      </c>
      <c r="F3312" s="3">
        <v>54.2916666666667</v>
      </c>
      <c r="G3312">
        <v>9</v>
      </c>
      <c r="H3312" s="3">
        <v>4.1666666666666696</v>
      </c>
      <c r="I3312" s="5">
        <v>0</v>
      </c>
      <c r="J3312">
        <v>0</v>
      </c>
      <c r="K3312" s="25">
        <v>836735</v>
      </c>
    </row>
    <row r="3313" spans="1:11" x14ac:dyDescent="0.25">
      <c r="A3313" s="2">
        <v>41296</v>
      </c>
      <c r="B3313" s="25">
        <v>844742</v>
      </c>
      <c r="C3313">
        <v>2013</v>
      </c>
      <c r="D3313" s="1" t="s">
        <v>6</v>
      </c>
      <c r="E3313">
        <v>0</v>
      </c>
      <c r="F3313" s="3">
        <v>54.375</v>
      </c>
      <c r="G3313">
        <v>9</v>
      </c>
      <c r="H3313" s="3">
        <v>4.4166666666666696</v>
      </c>
      <c r="I3313" s="5">
        <v>0</v>
      </c>
      <c r="J3313">
        <v>0</v>
      </c>
      <c r="K3313" s="25">
        <v>863310</v>
      </c>
    </row>
    <row r="3314" spans="1:11" x14ac:dyDescent="0.25">
      <c r="A3314" s="2">
        <v>41297</v>
      </c>
      <c r="B3314" s="25">
        <v>819419</v>
      </c>
      <c r="C3314">
        <v>2013</v>
      </c>
      <c r="D3314" s="1" t="s">
        <v>7</v>
      </c>
      <c r="E3314">
        <v>0</v>
      </c>
      <c r="F3314" s="3">
        <v>49.2916666666667</v>
      </c>
      <c r="G3314">
        <v>9</v>
      </c>
      <c r="H3314" s="3">
        <v>4.2916666666666696</v>
      </c>
      <c r="I3314" s="5">
        <v>0</v>
      </c>
      <c r="J3314">
        <v>0</v>
      </c>
      <c r="K3314" s="25">
        <v>844742</v>
      </c>
    </row>
    <row r="3315" spans="1:11" x14ac:dyDescent="0.25">
      <c r="A3315" s="2">
        <v>41298</v>
      </c>
      <c r="B3315" s="25">
        <v>672171</v>
      </c>
      <c r="C3315">
        <v>2013</v>
      </c>
      <c r="D3315" s="1" t="s">
        <v>1</v>
      </c>
      <c r="E3315">
        <v>0</v>
      </c>
      <c r="F3315" s="3">
        <v>37.7916666666667</v>
      </c>
      <c r="G3315">
        <v>7</v>
      </c>
      <c r="H3315" s="3">
        <v>2.7916666666666701</v>
      </c>
      <c r="I3315" s="5">
        <v>0</v>
      </c>
      <c r="J3315">
        <v>0</v>
      </c>
      <c r="K3315" s="25">
        <v>819419</v>
      </c>
    </row>
    <row r="3316" spans="1:11" x14ac:dyDescent="0.25">
      <c r="A3316" s="2">
        <v>41299</v>
      </c>
      <c r="B3316" s="25">
        <v>581575</v>
      </c>
      <c r="C3316">
        <v>2013</v>
      </c>
      <c r="D3316" s="1" t="s">
        <v>2</v>
      </c>
      <c r="E3316">
        <v>1</v>
      </c>
      <c r="F3316" s="3">
        <v>33.375</v>
      </c>
      <c r="G3316">
        <v>12</v>
      </c>
      <c r="H3316" s="3">
        <v>4.4583333333333304</v>
      </c>
      <c r="I3316" s="5">
        <v>0</v>
      </c>
      <c r="J3316">
        <v>0</v>
      </c>
      <c r="K3316" s="25">
        <v>672171</v>
      </c>
    </row>
    <row r="3317" spans="1:11" x14ac:dyDescent="0.25">
      <c r="A3317" s="2">
        <v>41300</v>
      </c>
      <c r="B3317" s="25">
        <v>561074</v>
      </c>
      <c r="C3317">
        <v>2013</v>
      </c>
      <c r="D3317" s="1" t="s">
        <v>3</v>
      </c>
      <c r="E3317">
        <v>0</v>
      </c>
      <c r="F3317" s="3">
        <v>32.8333333333333</v>
      </c>
      <c r="G3317">
        <v>8</v>
      </c>
      <c r="H3317" s="3">
        <v>3.625</v>
      </c>
      <c r="I3317" s="5">
        <v>0</v>
      </c>
      <c r="J3317">
        <v>1</v>
      </c>
      <c r="K3317" s="25">
        <v>581575</v>
      </c>
    </row>
    <row r="3318" spans="1:11" x14ac:dyDescent="0.25">
      <c r="A3318" s="2">
        <v>41301</v>
      </c>
      <c r="B3318" s="25">
        <v>619344</v>
      </c>
      <c r="C3318">
        <v>2013</v>
      </c>
      <c r="D3318" s="1" t="s">
        <v>4</v>
      </c>
      <c r="E3318">
        <v>0</v>
      </c>
      <c r="F3318" s="3">
        <v>35.4583333333333</v>
      </c>
      <c r="G3318">
        <v>17</v>
      </c>
      <c r="H3318" s="3">
        <v>8.375</v>
      </c>
      <c r="I3318" s="5">
        <v>0</v>
      </c>
      <c r="J3318">
        <v>1</v>
      </c>
      <c r="K3318" s="25">
        <v>561074</v>
      </c>
    </row>
    <row r="3319" spans="1:11" x14ac:dyDescent="0.25">
      <c r="A3319" s="2">
        <v>41302</v>
      </c>
      <c r="B3319" s="25">
        <v>678632</v>
      </c>
      <c r="C3319">
        <v>2013</v>
      </c>
      <c r="D3319" s="1" t="s">
        <v>5</v>
      </c>
      <c r="E3319">
        <v>0</v>
      </c>
      <c r="F3319" s="3">
        <v>38.6666666666667</v>
      </c>
      <c r="G3319">
        <v>14</v>
      </c>
      <c r="H3319" s="3">
        <v>5.7916666666666696</v>
      </c>
      <c r="I3319" s="5">
        <v>0</v>
      </c>
      <c r="J3319">
        <v>0</v>
      </c>
      <c r="K3319" s="25">
        <v>619344</v>
      </c>
    </row>
    <row r="3320" spans="1:11" x14ac:dyDescent="0.25">
      <c r="A3320" s="2">
        <v>41303</v>
      </c>
      <c r="B3320" s="25">
        <v>723711</v>
      </c>
      <c r="C3320">
        <v>2013</v>
      </c>
      <c r="D3320" s="1" t="s">
        <v>6</v>
      </c>
      <c r="E3320">
        <v>0</v>
      </c>
      <c r="F3320" s="3">
        <v>38.6666666666667</v>
      </c>
      <c r="G3320">
        <v>17</v>
      </c>
      <c r="H3320" s="3">
        <v>7.7083333333333304</v>
      </c>
      <c r="I3320" s="5">
        <v>0</v>
      </c>
      <c r="J3320">
        <v>0</v>
      </c>
      <c r="K3320" s="25">
        <v>678632</v>
      </c>
    </row>
    <row r="3321" spans="1:11" x14ac:dyDescent="0.25">
      <c r="A3321" s="2">
        <v>41304</v>
      </c>
      <c r="B3321" s="25">
        <v>643240</v>
      </c>
      <c r="C3321">
        <v>2013</v>
      </c>
      <c r="D3321" s="1" t="s">
        <v>7</v>
      </c>
      <c r="E3321">
        <v>0</v>
      </c>
      <c r="F3321" s="3">
        <v>31.5</v>
      </c>
      <c r="G3321">
        <v>14</v>
      </c>
      <c r="H3321" s="3">
        <v>7.875</v>
      </c>
      <c r="I3321" s="5">
        <v>0</v>
      </c>
      <c r="J3321">
        <v>0</v>
      </c>
      <c r="K3321" s="25">
        <v>723711</v>
      </c>
    </row>
    <row r="3322" spans="1:11" x14ac:dyDescent="0.25">
      <c r="A3322" s="2">
        <v>41305</v>
      </c>
      <c r="B3322" s="25">
        <v>536769</v>
      </c>
      <c r="C3322">
        <v>2013</v>
      </c>
      <c r="D3322" s="1" t="s">
        <v>1</v>
      </c>
      <c r="E3322">
        <v>0</v>
      </c>
      <c r="F3322" s="3">
        <v>27.2083333333333</v>
      </c>
      <c r="G3322">
        <v>10</v>
      </c>
      <c r="H3322" s="3">
        <v>5.25</v>
      </c>
      <c r="I3322" s="5">
        <v>0</v>
      </c>
      <c r="J3322">
        <v>0</v>
      </c>
      <c r="K3322" s="25">
        <v>643240</v>
      </c>
    </row>
    <row r="3323" spans="1:11" x14ac:dyDescent="0.25">
      <c r="A3323" s="2">
        <v>41306</v>
      </c>
      <c r="B3323" s="25">
        <v>559066</v>
      </c>
      <c r="C3323">
        <v>2013</v>
      </c>
      <c r="D3323" s="1" t="s">
        <v>2</v>
      </c>
      <c r="E3323">
        <v>1</v>
      </c>
      <c r="F3323" s="3">
        <v>33.125</v>
      </c>
      <c r="G3323">
        <v>9</v>
      </c>
      <c r="H3323" s="3">
        <v>4.4166666666666696</v>
      </c>
      <c r="I3323" s="5">
        <v>0</v>
      </c>
      <c r="J3323">
        <v>0</v>
      </c>
      <c r="K3323" s="25">
        <v>536769</v>
      </c>
    </row>
    <row r="3324" spans="1:11" x14ac:dyDescent="0.25">
      <c r="A3324" s="2">
        <v>41307</v>
      </c>
      <c r="B3324" s="25">
        <v>581531</v>
      </c>
      <c r="C3324">
        <v>2013</v>
      </c>
      <c r="D3324" s="1" t="s">
        <v>3</v>
      </c>
      <c r="E3324">
        <v>0</v>
      </c>
      <c r="F3324" s="3">
        <v>39.4583333333333</v>
      </c>
      <c r="G3324">
        <v>8</v>
      </c>
      <c r="H3324" s="3">
        <v>2.7916666666666701</v>
      </c>
      <c r="I3324" s="5">
        <v>0</v>
      </c>
      <c r="J3324">
        <v>1</v>
      </c>
      <c r="K3324" s="25">
        <v>559066</v>
      </c>
    </row>
    <row r="3325" spans="1:11" x14ac:dyDescent="0.25">
      <c r="A3325" s="2">
        <v>41308</v>
      </c>
      <c r="B3325" s="25">
        <v>610664</v>
      </c>
      <c r="C3325">
        <v>2013</v>
      </c>
      <c r="D3325" s="1" t="s">
        <v>4</v>
      </c>
      <c r="E3325">
        <v>0</v>
      </c>
      <c r="F3325" s="3">
        <v>39.2916666666667</v>
      </c>
      <c r="G3325">
        <v>7</v>
      </c>
      <c r="H3325" s="3">
        <v>2.375</v>
      </c>
      <c r="I3325" s="5">
        <v>0</v>
      </c>
      <c r="J3325">
        <v>1</v>
      </c>
      <c r="K3325" s="25">
        <v>581531</v>
      </c>
    </row>
    <row r="3326" spans="1:11" x14ac:dyDescent="0.25">
      <c r="A3326" s="2">
        <v>41309</v>
      </c>
      <c r="B3326" s="25">
        <v>631360</v>
      </c>
      <c r="C3326">
        <v>2013</v>
      </c>
      <c r="D3326" s="1" t="s">
        <v>5</v>
      </c>
      <c r="E3326">
        <v>0</v>
      </c>
      <c r="F3326" s="3">
        <v>41.0416666666667</v>
      </c>
      <c r="G3326">
        <v>16</v>
      </c>
      <c r="H3326" s="3">
        <v>5.4166666666666696</v>
      </c>
      <c r="I3326" s="5">
        <v>0</v>
      </c>
      <c r="J3326">
        <v>0</v>
      </c>
      <c r="K3326" s="25">
        <v>610664</v>
      </c>
    </row>
    <row r="3327" spans="1:11" x14ac:dyDescent="0.25">
      <c r="A3327" s="2">
        <v>41310</v>
      </c>
      <c r="B3327" s="25">
        <v>607805</v>
      </c>
      <c r="C3327">
        <v>2013</v>
      </c>
      <c r="D3327" s="1" t="s">
        <v>6</v>
      </c>
      <c r="E3327">
        <v>0</v>
      </c>
      <c r="F3327" s="3">
        <v>38.0416666666667</v>
      </c>
      <c r="G3327">
        <v>10</v>
      </c>
      <c r="H3327" s="3">
        <v>4.5416666666666696</v>
      </c>
      <c r="I3327" s="5">
        <v>0</v>
      </c>
      <c r="J3327">
        <v>0</v>
      </c>
      <c r="K3327" s="25">
        <v>631360</v>
      </c>
    </row>
    <row r="3328" spans="1:11" x14ac:dyDescent="0.25">
      <c r="A3328" s="2">
        <v>41311</v>
      </c>
      <c r="B3328" s="25">
        <v>607959</v>
      </c>
      <c r="C3328">
        <v>2013</v>
      </c>
      <c r="D3328" s="1" t="s">
        <v>7</v>
      </c>
      <c r="E3328">
        <v>0</v>
      </c>
      <c r="F3328" s="3">
        <v>38.25</v>
      </c>
      <c r="G3328">
        <v>9</v>
      </c>
      <c r="H3328" s="3">
        <v>3.7083333333333299</v>
      </c>
      <c r="I3328" s="5">
        <v>0</v>
      </c>
      <c r="J3328">
        <v>0</v>
      </c>
      <c r="K3328" s="25">
        <v>607805</v>
      </c>
    </row>
    <row r="3329" spans="1:11" x14ac:dyDescent="0.25">
      <c r="A3329" s="2">
        <v>41312</v>
      </c>
      <c r="B3329" s="25">
        <v>602603</v>
      </c>
      <c r="C3329">
        <v>2013</v>
      </c>
      <c r="D3329" s="1" t="s">
        <v>1</v>
      </c>
      <c r="E3329">
        <v>0</v>
      </c>
      <c r="F3329" s="3">
        <v>41</v>
      </c>
      <c r="G3329">
        <v>14</v>
      </c>
      <c r="H3329" s="3">
        <v>4.2916666666666696</v>
      </c>
      <c r="I3329" s="5">
        <v>0</v>
      </c>
      <c r="J3329">
        <v>0</v>
      </c>
      <c r="K3329" s="25">
        <v>607959</v>
      </c>
    </row>
    <row r="3330" spans="1:11" x14ac:dyDescent="0.25">
      <c r="A3330" s="2">
        <v>41313</v>
      </c>
      <c r="B3330" s="25">
        <v>587112</v>
      </c>
      <c r="C3330">
        <v>2013</v>
      </c>
      <c r="D3330" s="1" t="s">
        <v>2</v>
      </c>
      <c r="E3330">
        <v>1</v>
      </c>
      <c r="F3330" s="3">
        <v>34.0833333333333</v>
      </c>
      <c r="G3330">
        <v>18</v>
      </c>
      <c r="H3330" s="3">
        <v>4.6666666666666696</v>
      </c>
      <c r="I3330" s="5">
        <v>0</v>
      </c>
      <c r="J3330">
        <v>0</v>
      </c>
      <c r="K3330" s="25">
        <v>602603</v>
      </c>
    </row>
    <row r="3331" spans="1:11" x14ac:dyDescent="0.25">
      <c r="A3331" s="2">
        <v>41314</v>
      </c>
      <c r="B3331" s="25">
        <v>626164</v>
      </c>
      <c r="C3331">
        <v>2013</v>
      </c>
      <c r="D3331" s="1" t="s">
        <v>3</v>
      </c>
      <c r="E3331">
        <v>0</v>
      </c>
      <c r="F3331" s="3">
        <v>36.5</v>
      </c>
      <c r="G3331">
        <v>17</v>
      </c>
      <c r="H3331" s="3">
        <v>7.8333333333333304</v>
      </c>
      <c r="I3331" s="5">
        <v>0</v>
      </c>
      <c r="J3331">
        <v>1</v>
      </c>
      <c r="K3331" s="25">
        <v>587112</v>
      </c>
    </row>
    <row r="3332" spans="1:11" x14ac:dyDescent="0.25">
      <c r="A3332" s="2">
        <v>41315</v>
      </c>
      <c r="B3332" s="25">
        <v>649032</v>
      </c>
      <c r="C3332">
        <v>2013</v>
      </c>
      <c r="D3332" s="1" t="s">
        <v>4</v>
      </c>
      <c r="E3332">
        <v>0</v>
      </c>
      <c r="F3332" s="3">
        <v>40</v>
      </c>
      <c r="G3332">
        <v>13</v>
      </c>
      <c r="H3332" s="3">
        <v>5</v>
      </c>
      <c r="I3332" s="5">
        <v>0</v>
      </c>
      <c r="J3332">
        <v>1</v>
      </c>
      <c r="K3332" s="25">
        <v>626164</v>
      </c>
    </row>
    <row r="3333" spans="1:11" x14ac:dyDescent="0.25">
      <c r="A3333" s="2">
        <v>41316</v>
      </c>
      <c r="B3333" s="25">
        <v>703936</v>
      </c>
      <c r="C3333">
        <v>2013</v>
      </c>
      <c r="D3333" s="1" t="s">
        <v>5</v>
      </c>
      <c r="E3333">
        <v>0</v>
      </c>
      <c r="F3333" s="3">
        <v>44.2916666666667</v>
      </c>
      <c r="G3333">
        <v>12</v>
      </c>
      <c r="H3333" s="3">
        <v>5.125</v>
      </c>
      <c r="I3333" s="5">
        <v>0</v>
      </c>
      <c r="J3333">
        <v>0</v>
      </c>
      <c r="K3333" s="25">
        <v>649032</v>
      </c>
    </row>
    <row r="3334" spans="1:11" x14ac:dyDescent="0.25">
      <c r="A3334" s="2">
        <v>41317</v>
      </c>
      <c r="B3334" s="25">
        <v>707644</v>
      </c>
      <c r="C3334">
        <v>2013</v>
      </c>
      <c r="D3334" s="1" t="s">
        <v>6</v>
      </c>
      <c r="E3334">
        <v>0</v>
      </c>
      <c r="F3334" s="3">
        <v>37.7916666666667</v>
      </c>
      <c r="G3334">
        <v>12</v>
      </c>
      <c r="H3334" s="3">
        <v>6.4166666666666696</v>
      </c>
      <c r="I3334" s="5">
        <v>0</v>
      </c>
      <c r="J3334">
        <v>0</v>
      </c>
      <c r="K3334" s="25">
        <v>703936</v>
      </c>
    </row>
    <row r="3335" spans="1:11" x14ac:dyDescent="0.25">
      <c r="A3335" s="2">
        <v>41318</v>
      </c>
      <c r="B3335" s="25">
        <v>599919</v>
      </c>
      <c r="C3335">
        <v>2013</v>
      </c>
      <c r="D3335" s="1" t="s">
        <v>7</v>
      </c>
      <c r="E3335">
        <v>0</v>
      </c>
      <c r="F3335" s="3">
        <v>33</v>
      </c>
      <c r="G3335">
        <v>9</v>
      </c>
      <c r="H3335" s="3">
        <v>4.125</v>
      </c>
      <c r="I3335" s="5">
        <v>0</v>
      </c>
      <c r="J3335">
        <v>0</v>
      </c>
      <c r="K3335" s="25">
        <v>707644</v>
      </c>
    </row>
    <row r="3336" spans="1:11" x14ac:dyDescent="0.25">
      <c r="A3336" s="2">
        <v>41319</v>
      </c>
      <c r="B3336" s="25">
        <v>552012</v>
      </c>
      <c r="C3336">
        <v>2013</v>
      </c>
      <c r="D3336" s="1" t="s">
        <v>1</v>
      </c>
      <c r="E3336">
        <v>0</v>
      </c>
      <c r="F3336" s="3">
        <v>33.125</v>
      </c>
      <c r="G3336">
        <v>9</v>
      </c>
      <c r="H3336" s="3">
        <v>5.0416666666666696</v>
      </c>
      <c r="I3336" s="5">
        <v>0</v>
      </c>
      <c r="J3336">
        <v>0</v>
      </c>
      <c r="K3336" s="25">
        <v>599919</v>
      </c>
    </row>
    <row r="3337" spans="1:11" x14ac:dyDescent="0.25">
      <c r="A3337" s="2">
        <v>41320</v>
      </c>
      <c r="B3337" s="25">
        <v>553127</v>
      </c>
      <c r="C3337">
        <v>2013</v>
      </c>
      <c r="D3337" s="1" t="s">
        <v>2</v>
      </c>
      <c r="E3337">
        <v>1</v>
      </c>
      <c r="F3337" s="3">
        <v>33.75</v>
      </c>
      <c r="G3337">
        <v>8</v>
      </c>
      <c r="H3337" s="3">
        <v>5.5416666666666696</v>
      </c>
      <c r="I3337" s="5">
        <v>0</v>
      </c>
      <c r="J3337">
        <v>0</v>
      </c>
      <c r="K3337" s="25">
        <v>552012</v>
      </c>
    </row>
    <row r="3338" spans="1:11" x14ac:dyDescent="0.25">
      <c r="A3338" s="2">
        <v>41321</v>
      </c>
      <c r="B3338" s="25">
        <v>527002</v>
      </c>
      <c r="C3338">
        <v>2013</v>
      </c>
      <c r="D3338" s="1" t="s">
        <v>3</v>
      </c>
      <c r="E3338">
        <v>0</v>
      </c>
      <c r="F3338" s="3">
        <v>35.375</v>
      </c>
      <c r="G3338">
        <v>8</v>
      </c>
      <c r="H3338" s="3">
        <v>4.7083333333333304</v>
      </c>
      <c r="I3338" s="5">
        <v>0</v>
      </c>
      <c r="J3338">
        <v>1</v>
      </c>
      <c r="K3338" s="25">
        <v>553127</v>
      </c>
    </row>
    <row r="3339" spans="1:11" x14ac:dyDescent="0.25">
      <c r="A3339" s="2">
        <v>41322</v>
      </c>
      <c r="B3339" s="25">
        <v>583656</v>
      </c>
      <c r="C3339">
        <v>2013</v>
      </c>
      <c r="D3339" s="1" t="s">
        <v>4</v>
      </c>
      <c r="E3339">
        <v>0</v>
      </c>
      <c r="F3339" s="3">
        <v>36.7916666666667</v>
      </c>
      <c r="G3339">
        <v>12</v>
      </c>
      <c r="H3339" s="3">
        <v>4.6666666666666696</v>
      </c>
      <c r="I3339" s="5">
        <v>0</v>
      </c>
      <c r="J3339">
        <v>1</v>
      </c>
      <c r="K3339" s="25">
        <v>527002</v>
      </c>
    </row>
    <row r="3340" spans="1:11" x14ac:dyDescent="0.25">
      <c r="A3340" s="2">
        <v>41323</v>
      </c>
      <c r="B3340" s="25">
        <v>601680</v>
      </c>
      <c r="C3340">
        <v>2013</v>
      </c>
      <c r="D3340" s="1" t="s">
        <v>5</v>
      </c>
      <c r="E3340">
        <v>0</v>
      </c>
      <c r="F3340" s="3">
        <v>33.875</v>
      </c>
      <c r="G3340">
        <v>16</v>
      </c>
      <c r="H3340" s="3">
        <v>8.4583333333333304</v>
      </c>
      <c r="I3340" s="5">
        <v>0</v>
      </c>
      <c r="J3340">
        <v>0</v>
      </c>
      <c r="K3340" s="25">
        <v>583656</v>
      </c>
    </row>
    <row r="3341" spans="1:11" x14ac:dyDescent="0.25">
      <c r="A3341" s="2">
        <v>41324</v>
      </c>
      <c r="B3341" s="25">
        <v>518394</v>
      </c>
      <c r="C3341">
        <v>2013</v>
      </c>
      <c r="D3341" s="1" t="s">
        <v>6</v>
      </c>
      <c r="E3341">
        <v>0</v>
      </c>
      <c r="F3341" s="3">
        <v>28.1666666666667</v>
      </c>
      <c r="G3341">
        <v>24</v>
      </c>
      <c r="H3341" s="3">
        <v>9.75</v>
      </c>
      <c r="I3341" s="5">
        <v>0</v>
      </c>
      <c r="J3341">
        <v>0</v>
      </c>
      <c r="K3341" s="25">
        <v>601680</v>
      </c>
    </row>
    <row r="3342" spans="1:11" x14ac:dyDescent="0.25">
      <c r="A3342" s="2">
        <v>41325</v>
      </c>
      <c r="B3342" s="25">
        <v>536711</v>
      </c>
      <c r="C3342">
        <v>2013</v>
      </c>
      <c r="D3342" s="1" t="s">
        <v>7</v>
      </c>
      <c r="E3342">
        <v>0</v>
      </c>
      <c r="F3342" s="3">
        <v>31.875</v>
      </c>
      <c r="G3342">
        <v>16</v>
      </c>
      <c r="H3342" s="3">
        <v>7.8333333333333304</v>
      </c>
      <c r="I3342" s="5">
        <v>0</v>
      </c>
      <c r="J3342">
        <v>0</v>
      </c>
      <c r="K3342" s="25">
        <v>518394</v>
      </c>
    </row>
    <row r="3343" spans="1:11" x14ac:dyDescent="0.25">
      <c r="A3343" s="2">
        <v>41326</v>
      </c>
      <c r="B3343" s="25">
        <v>600175</v>
      </c>
      <c r="C3343">
        <v>2013</v>
      </c>
      <c r="D3343" s="1" t="s">
        <v>1</v>
      </c>
      <c r="E3343">
        <v>0</v>
      </c>
      <c r="F3343" s="3">
        <v>35.9166666666667</v>
      </c>
      <c r="G3343">
        <v>12</v>
      </c>
      <c r="H3343" s="3">
        <v>4.4166666666666696</v>
      </c>
      <c r="I3343" s="5">
        <v>0</v>
      </c>
      <c r="J3343">
        <v>0</v>
      </c>
      <c r="K3343" s="25">
        <v>536711</v>
      </c>
    </row>
    <row r="3344" spans="1:11" x14ac:dyDescent="0.25">
      <c r="A3344" s="2">
        <v>41327</v>
      </c>
      <c r="B3344" s="25">
        <v>605394</v>
      </c>
      <c r="C3344">
        <v>2013</v>
      </c>
      <c r="D3344" s="1" t="s">
        <v>2</v>
      </c>
      <c r="E3344">
        <v>1</v>
      </c>
      <c r="F3344" s="3">
        <v>33.7916666666667</v>
      </c>
      <c r="G3344">
        <v>17</v>
      </c>
      <c r="H3344" s="3">
        <v>7.5833333333333304</v>
      </c>
      <c r="I3344" s="5">
        <v>0</v>
      </c>
      <c r="J3344">
        <v>0</v>
      </c>
      <c r="K3344" s="25">
        <v>600175</v>
      </c>
    </row>
    <row r="3345" spans="1:11" x14ac:dyDescent="0.25">
      <c r="A3345" s="2">
        <v>41328</v>
      </c>
      <c r="B3345" s="25">
        <v>672718</v>
      </c>
      <c r="C3345">
        <v>2013</v>
      </c>
      <c r="D3345" s="1" t="s">
        <v>3</v>
      </c>
      <c r="E3345">
        <v>0</v>
      </c>
      <c r="F3345" s="3">
        <v>38.5416666666667</v>
      </c>
      <c r="G3345">
        <v>23</v>
      </c>
      <c r="H3345" s="3">
        <v>9.7083333333333304</v>
      </c>
      <c r="I3345" s="5">
        <v>0</v>
      </c>
      <c r="J3345">
        <v>1</v>
      </c>
      <c r="K3345" s="25">
        <v>605394</v>
      </c>
    </row>
    <row r="3346" spans="1:11" x14ac:dyDescent="0.25">
      <c r="A3346" s="2">
        <v>41329</v>
      </c>
      <c r="B3346" s="25">
        <v>653803</v>
      </c>
      <c r="C3346">
        <v>2013</v>
      </c>
      <c r="D3346" s="1" t="s">
        <v>4</v>
      </c>
      <c r="E3346">
        <v>0</v>
      </c>
      <c r="F3346" s="3">
        <v>41.5833333333333</v>
      </c>
      <c r="G3346">
        <v>12</v>
      </c>
      <c r="H3346" s="3">
        <v>6.5833333333333304</v>
      </c>
      <c r="I3346" s="5">
        <v>0</v>
      </c>
      <c r="J3346">
        <v>1</v>
      </c>
      <c r="K3346" s="25">
        <v>672718</v>
      </c>
    </row>
    <row r="3347" spans="1:11" x14ac:dyDescent="0.25">
      <c r="A3347" s="2">
        <v>41330</v>
      </c>
      <c r="B3347" s="25">
        <v>638875</v>
      </c>
      <c r="C3347">
        <v>2013</v>
      </c>
      <c r="D3347" s="1" t="s">
        <v>5</v>
      </c>
      <c r="E3347">
        <v>0</v>
      </c>
      <c r="F3347" s="3">
        <v>36.5833333333333</v>
      </c>
      <c r="G3347">
        <v>15</v>
      </c>
      <c r="H3347" s="3">
        <v>6.9583333333333304</v>
      </c>
      <c r="I3347" s="5">
        <v>0</v>
      </c>
      <c r="J3347">
        <v>0</v>
      </c>
      <c r="K3347" s="25">
        <v>653803</v>
      </c>
    </row>
    <row r="3348" spans="1:11" x14ac:dyDescent="0.25">
      <c r="A3348" s="2">
        <v>41331</v>
      </c>
      <c r="B3348" s="25">
        <v>658687</v>
      </c>
      <c r="C3348">
        <v>2013</v>
      </c>
      <c r="D3348" s="1" t="s">
        <v>6</v>
      </c>
      <c r="E3348">
        <v>0</v>
      </c>
      <c r="F3348" s="3">
        <v>37.8333333333333</v>
      </c>
      <c r="G3348">
        <v>14</v>
      </c>
      <c r="H3348" s="3">
        <v>7.125</v>
      </c>
      <c r="I3348" s="5">
        <v>0</v>
      </c>
      <c r="J3348">
        <v>0</v>
      </c>
      <c r="K3348" s="25">
        <v>638875</v>
      </c>
    </row>
    <row r="3349" spans="1:11" x14ac:dyDescent="0.25">
      <c r="A3349" s="2">
        <v>41332</v>
      </c>
      <c r="B3349" s="25">
        <v>642315</v>
      </c>
      <c r="C3349">
        <v>2013</v>
      </c>
      <c r="D3349" s="1" t="s">
        <v>7</v>
      </c>
      <c r="E3349">
        <v>0</v>
      </c>
      <c r="F3349" s="3">
        <v>37.4166666666667</v>
      </c>
      <c r="G3349">
        <v>10</v>
      </c>
      <c r="H3349" s="3">
        <v>6.3333333333333304</v>
      </c>
      <c r="I3349" s="5">
        <v>0</v>
      </c>
      <c r="J3349">
        <v>0</v>
      </c>
      <c r="K3349" s="25">
        <v>658687</v>
      </c>
    </row>
    <row r="3350" spans="1:11" x14ac:dyDescent="0.25">
      <c r="A3350" s="2">
        <v>41333</v>
      </c>
      <c r="B3350" s="25">
        <v>556950</v>
      </c>
      <c r="C3350">
        <v>2013</v>
      </c>
      <c r="D3350" s="1" t="s">
        <v>1</v>
      </c>
      <c r="E3350">
        <v>0</v>
      </c>
      <c r="F3350" s="3">
        <v>31.7916666666667</v>
      </c>
      <c r="G3350">
        <v>9</v>
      </c>
      <c r="H3350" s="3">
        <v>4</v>
      </c>
      <c r="I3350" s="5">
        <v>0</v>
      </c>
      <c r="J3350">
        <v>0</v>
      </c>
      <c r="K3350" s="25">
        <v>642315</v>
      </c>
    </row>
    <row r="3351" spans="1:11" x14ac:dyDescent="0.25">
      <c r="A3351" s="2">
        <v>41334</v>
      </c>
      <c r="B3351" s="25">
        <v>458298</v>
      </c>
      <c r="C3351">
        <v>2013</v>
      </c>
      <c r="D3351" s="1" t="s">
        <v>2</v>
      </c>
      <c r="E3351">
        <v>1</v>
      </c>
      <c r="F3351" s="3">
        <v>28.5833333333333</v>
      </c>
      <c r="G3351">
        <v>10</v>
      </c>
      <c r="H3351" s="3">
        <v>3.7083333333333299</v>
      </c>
      <c r="I3351" s="5">
        <v>0</v>
      </c>
      <c r="J3351">
        <v>0</v>
      </c>
      <c r="K3351" s="25">
        <v>556950</v>
      </c>
    </row>
    <row r="3352" spans="1:11" x14ac:dyDescent="0.25">
      <c r="A3352" s="2">
        <v>41335</v>
      </c>
      <c r="B3352" s="25">
        <v>385487</v>
      </c>
      <c r="C3352">
        <v>2013</v>
      </c>
      <c r="D3352" s="1" t="s">
        <v>3</v>
      </c>
      <c r="E3352">
        <v>0</v>
      </c>
      <c r="F3352" s="3">
        <v>25.25</v>
      </c>
      <c r="G3352">
        <v>12</v>
      </c>
      <c r="H3352" s="3">
        <v>5.3333333333333304</v>
      </c>
      <c r="I3352" s="5">
        <v>0</v>
      </c>
      <c r="J3352">
        <v>1</v>
      </c>
      <c r="K3352" s="25">
        <v>458298</v>
      </c>
    </row>
    <row r="3353" spans="1:11" x14ac:dyDescent="0.25">
      <c r="A3353" s="2">
        <v>41336</v>
      </c>
      <c r="B3353" s="25">
        <v>448694</v>
      </c>
      <c r="C3353">
        <v>2013</v>
      </c>
      <c r="D3353" s="1" t="s">
        <v>4</v>
      </c>
      <c r="E3353">
        <v>0</v>
      </c>
      <c r="F3353" s="3">
        <v>25.5416666666667</v>
      </c>
      <c r="G3353">
        <v>12</v>
      </c>
      <c r="H3353" s="3">
        <v>6.4166666666666696</v>
      </c>
      <c r="I3353" s="5">
        <v>0</v>
      </c>
      <c r="J3353">
        <v>1</v>
      </c>
      <c r="K3353" s="25">
        <v>385487</v>
      </c>
    </row>
    <row r="3354" spans="1:11" x14ac:dyDescent="0.25">
      <c r="A3354" s="2">
        <v>41337</v>
      </c>
      <c r="B3354" s="25">
        <v>540446</v>
      </c>
      <c r="C3354">
        <v>2013</v>
      </c>
      <c r="D3354" s="1" t="s">
        <v>5</v>
      </c>
      <c r="E3354">
        <v>0</v>
      </c>
      <c r="F3354" s="3">
        <v>33</v>
      </c>
      <c r="G3354">
        <v>16</v>
      </c>
      <c r="H3354" s="3">
        <v>7.3333333333333304</v>
      </c>
      <c r="I3354" s="5">
        <v>0</v>
      </c>
      <c r="J3354">
        <v>0</v>
      </c>
      <c r="K3354" s="25">
        <v>448694</v>
      </c>
    </row>
    <row r="3355" spans="1:11" x14ac:dyDescent="0.25">
      <c r="A3355" s="2">
        <v>41338</v>
      </c>
      <c r="B3355" s="25">
        <v>479578</v>
      </c>
      <c r="C3355">
        <v>2013</v>
      </c>
      <c r="D3355" s="1" t="s">
        <v>6</v>
      </c>
      <c r="E3355">
        <v>0</v>
      </c>
      <c r="F3355" s="3">
        <v>25.7916666666667</v>
      </c>
      <c r="G3355">
        <v>17</v>
      </c>
      <c r="H3355" s="3">
        <v>8.2916666666666696</v>
      </c>
      <c r="I3355" s="5">
        <v>0</v>
      </c>
      <c r="J3355">
        <v>0</v>
      </c>
      <c r="K3355" s="25">
        <v>540446</v>
      </c>
    </row>
    <row r="3356" spans="1:11" x14ac:dyDescent="0.25">
      <c r="A3356" s="2">
        <v>41339</v>
      </c>
      <c r="B3356" s="25">
        <v>380136</v>
      </c>
      <c r="C3356">
        <v>2013</v>
      </c>
      <c r="D3356" s="1" t="s">
        <v>7</v>
      </c>
      <c r="E3356">
        <v>0</v>
      </c>
      <c r="F3356" s="3">
        <v>17.0833333333333</v>
      </c>
      <c r="G3356">
        <v>30</v>
      </c>
      <c r="H3356" s="3">
        <v>15.0416666666667</v>
      </c>
      <c r="I3356" s="5">
        <v>0</v>
      </c>
      <c r="J3356">
        <v>0</v>
      </c>
      <c r="K3356" s="25">
        <v>479578</v>
      </c>
    </row>
    <row r="3357" spans="1:11" x14ac:dyDescent="0.25">
      <c r="A3357" s="2">
        <v>41340</v>
      </c>
      <c r="B3357" s="25">
        <v>394487</v>
      </c>
      <c r="C3357">
        <v>2013</v>
      </c>
      <c r="D3357" s="1" t="s">
        <v>1</v>
      </c>
      <c r="E3357">
        <v>0</v>
      </c>
      <c r="F3357" s="3">
        <v>24.4583333333333</v>
      </c>
      <c r="G3357">
        <v>12</v>
      </c>
      <c r="H3357" s="3">
        <v>5</v>
      </c>
      <c r="I3357" s="5">
        <v>0</v>
      </c>
      <c r="J3357">
        <v>0</v>
      </c>
      <c r="K3357" s="25">
        <v>380136</v>
      </c>
    </row>
    <row r="3358" spans="1:11" x14ac:dyDescent="0.25">
      <c r="A3358" s="2">
        <v>41341</v>
      </c>
      <c r="B3358" s="25">
        <v>411251</v>
      </c>
      <c r="C3358">
        <v>2013</v>
      </c>
      <c r="D3358" s="1" t="s">
        <v>2</v>
      </c>
      <c r="E3358">
        <v>1</v>
      </c>
      <c r="F3358" s="3">
        <v>24</v>
      </c>
      <c r="G3358">
        <v>13</v>
      </c>
      <c r="H3358" s="3">
        <v>7.875</v>
      </c>
      <c r="I3358" s="5">
        <v>0</v>
      </c>
      <c r="J3358">
        <v>0</v>
      </c>
      <c r="K3358" s="25">
        <v>394487</v>
      </c>
    </row>
    <row r="3359" spans="1:11" x14ac:dyDescent="0.25">
      <c r="A3359" s="2">
        <v>41342</v>
      </c>
      <c r="B3359" s="25">
        <v>463606</v>
      </c>
      <c r="C3359">
        <v>2013</v>
      </c>
      <c r="D3359" s="1" t="s">
        <v>3</v>
      </c>
      <c r="E3359">
        <v>0</v>
      </c>
      <c r="F3359" s="3">
        <v>26.2083333333333</v>
      </c>
      <c r="G3359">
        <v>23</v>
      </c>
      <c r="H3359" s="3">
        <v>10.75</v>
      </c>
      <c r="I3359" s="5">
        <v>0</v>
      </c>
      <c r="J3359">
        <v>1</v>
      </c>
      <c r="K3359" s="25">
        <v>411251</v>
      </c>
    </row>
    <row r="3360" spans="1:11" x14ac:dyDescent="0.25">
      <c r="A3360" s="2">
        <v>41343</v>
      </c>
      <c r="B3360" s="25">
        <v>392364</v>
      </c>
      <c r="C3360">
        <v>2013</v>
      </c>
      <c r="D3360" s="1" t="s">
        <v>4</v>
      </c>
      <c r="E3360">
        <v>0</v>
      </c>
      <c r="F3360" s="3">
        <v>24.5833333333333</v>
      </c>
      <c r="G3360">
        <v>12</v>
      </c>
      <c r="H3360" s="3">
        <v>5.9166666666666696</v>
      </c>
      <c r="I3360" s="5">
        <v>0</v>
      </c>
      <c r="J3360">
        <v>1</v>
      </c>
      <c r="K3360" s="25">
        <v>463606</v>
      </c>
    </row>
    <row r="3361" spans="1:11" x14ac:dyDescent="0.25">
      <c r="A3361" s="2">
        <v>41344</v>
      </c>
      <c r="B3361" s="25">
        <v>375920</v>
      </c>
      <c r="C3361">
        <v>2013</v>
      </c>
      <c r="D3361" s="1" t="s">
        <v>5</v>
      </c>
      <c r="E3361">
        <v>0</v>
      </c>
      <c r="F3361" s="3">
        <v>17.4166666666667</v>
      </c>
      <c r="G3361">
        <v>13</v>
      </c>
      <c r="H3361" s="3">
        <v>6.2083333333333304</v>
      </c>
      <c r="I3361" s="5">
        <v>0</v>
      </c>
      <c r="J3361">
        <v>0</v>
      </c>
      <c r="K3361" s="25">
        <v>392364</v>
      </c>
    </row>
    <row r="3362" spans="1:11" x14ac:dyDescent="0.25">
      <c r="A3362" s="2">
        <v>41345</v>
      </c>
      <c r="B3362" s="25">
        <v>305582</v>
      </c>
      <c r="C3362">
        <v>2013</v>
      </c>
      <c r="D3362" s="1" t="s">
        <v>6</v>
      </c>
      <c r="E3362">
        <v>0</v>
      </c>
      <c r="F3362" s="3">
        <v>17.125</v>
      </c>
      <c r="G3362">
        <v>12</v>
      </c>
      <c r="H3362" s="3">
        <v>5.875</v>
      </c>
      <c r="I3362" s="5">
        <v>0</v>
      </c>
      <c r="J3362">
        <v>0</v>
      </c>
      <c r="K3362" s="25">
        <v>375920</v>
      </c>
    </row>
    <row r="3363" spans="1:11" x14ac:dyDescent="0.25">
      <c r="A3363" s="2">
        <v>41346</v>
      </c>
      <c r="B3363" s="25">
        <v>266342</v>
      </c>
      <c r="C3363">
        <v>2013</v>
      </c>
      <c r="D3363" s="1" t="s">
        <v>7</v>
      </c>
      <c r="E3363">
        <v>0</v>
      </c>
      <c r="F3363" s="3">
        <v>12.25</v>
      </c>
      <c r="G3363">
        <v>15</v>
      </c>
      <c r="H3363" s="3">
        <v>7.25</v>
      </c>
      <c r="I3363" s="5">
        <v>0</v>
      </c>
      <c r="J3363">
        <v>0</v>
      </c>
      <c r="K3363" s="25">
        <v>305582</v>
      </c>
    </row>
    <row r="3364" spans="1:11" x14ac:dyDescent="0.25">
      <c r="A3364" s="2">
        <v>41347</v>
      </c>
      <c r="B3364" s="25">
        <v>215170</v>
      </c>
      <c r="C3364">
        <v>2013</v>
      </c>
      <c r="D3364" s="1" t="s">
        <v>1</v>
      </c>
      <c r="E3364">
        <v>0</v>
      </c>
      <c r="F3364" s="3">
        <v>8.2083333333333393</v>
      </c>
      <c r="G3364">
        <v>12</v>
      </c>
      <c r="H3364" s="3">
        <v>3.9583333333333299</v>
      </c>
      <c r="I3364" s="5">
        <v>0</v>
      </c>
      <c r="J3364">
        <v>0</v>
      </c>
      <c r="K3364" s="25">
        <v>266342</v>
      </c>
    </row>
    <row r="3365" spans="1:11" x14ac:dyDescent="0.25">
      <c r="A3365" s="2">
        <v>41348</v>
      </c>
      <c r="B3365" s="25">
        <v>198580</v>
      </c>
      <c r="C3365">
        <v>2013</v>
      </c>
      <c r="D3365" s="1" t="s">
        <v>2</v>
      </c>
      <c r="E3365">
        <v>1</v>
      </c>
      <c r="F3365" s="3">
        <v>9.8333333333333393</v>
      </c>
      <c r="G3365">
        <v>10</v>
      </c>
      <c r="H3365" s="3">
        <v>3.2916666666666701</v>
      </c>
      <c r="I3365" s="5">
        <v>0</v>
      </c>
      <c r="J3365">
        <v>0</v>
      </c>
      <c r="K3365" s="25">
        <v>215170</v>
      </c>
    </row>
    <row r="3366" spans="1:11" x14ac:dyDescent="0.25">
      <c r="A3366" s="2">
        <v>41349</v>
      </c>
      <c r="B3366" s="25">
        <v>229280</v>
      </c>
      <c r="C3366">
        <v>2013</v>
      </c>
      <c r="D3366" s="1" t="s">
        <v>3</v>
      </c>
      <c r="E3366">
        <v>0</v>
      </c>
      <c r="F3366" s="3">
        <v>13.2916666666667</v>
      </c>
      <c r="G3366">
        <v>15</v>
      </c>
      <c r="H3366" s="3">
        <v>6.625</v>
      </c>
      <c r="I3366" s="5">
        <v>0</v>
      </c>
      <c r="J3366">
        <v>1</v>
      </c>
      <c r="K3366" s="25">
        <v>198580</v>
      </c>
    </row>
    <row r="3367" spans="1:11" x14ac:dyDescent="0.25">
      <c r="A3367" s="2">
        <v>41350</v>
      </c>
      <c r="B3367" s="25">
        <v>374194</v>
      </c>
      <c r="C3367">
        <v>2013</v>
      </c>
      <c r="D3367" s="1" t="s">
        <v>4</v>
      </c>
      <c r="E3367">
        <v>0</v>
      </c>
      <c r="F3367" s="3">
        <v>24.6666666666667</v>
      </c>
      <c r="G3367">
        <v>18</v>
      </c>
      <c r="H3367" s="3">
        <v>8.4166666666666696</v>
      </c>
      <c r="I3367" s="5">
        <v>0</v>
      </c>
      <c r="J3367">
        <v>1</v>
      </c>
      <c r="K3367" s="25">
        <v>229280</v>
      </c>
    </row>
    <row r="3368" spans="1:11" x14ac:dyDescent="0.25">
      <c r="A3368" s="2">
        <v>41351</v>
      </c>
      <c r="B3368" s="25">
        <v>374219</v>
      </c>
      <c r="C3368">
        <v>2013</v>
      </c>
      <c r="D3368" s="1" t="s">
        <v>5</v>
      </c>
      <c r="E3368">
        <v>0</v>
      </c>
      <c r="F3368" s="3">
        <v>21.9583333333333</v>
      </c>
      <c r="G3368">
        <v>12</v>
      </c>
      <c r="H3368" s="3">
        <v>3.7083333333333299</v>
      </c>
      <c r="I3368" s="5">
        <v>0</v>
      </c>
      <c r="J3368">
        <v>0</v>
      </c>
      <c r="K3368" s="25">
        <v>374194</v>
      </c>
    </row>
    <row r="3369" spans="1:11" x14ac:dyDescent="0.25">
      <c r="A3369" s="2">
        <v>41352</v>
      </c>
      <c r="B3369" s="25">
        <v>333017</v>
      </c>
      <c r="C3369">
        <v>2013</v>
      </c>
      <c r="D3369" s="1" t="s">
        <v>6</v>
      </c>
      <c r="E3369">
        <v>0</v>
      </c>
      <c r="F3369" s="3">
        <v>17.875</v>
      </c>
      <c r="G3369">
        <v>22</v>
      </c>
      <c r="H3369" s="3">
        <v>7.4166666666666696</v>
      </c>
      <c r="I3369" s="5">
        <v>0</v>
      </c>
      <c r="J3369">
        <v>0</v>
      </c>
      <c r="K3369" s="25">
        <v>374219</v>
      </c>
    </row>
    <row r="3370" spans="1:11" x14ac:dyDescent="0.25">
      <c r="A3370" s="2">
        <v>41353</v>
      </c>
      <c r="B3370" s="25">
        <v>347499</v>
      </c>
      <c r="C3370">
        <v>2013</v>
      </c>
      <c r="D3370" s="1" t="s">
        <v>7</v>
      </c>
      <c r="E3370">
        <v>0</v>
      </c>
      <c r="F3370" s="3">
        <v>15.2916666666667</v>
      </c>
      <c r="G3370">
        <v>25</v>
      </c>
      <c r="H3370" s="3">
        <v>11.8333333333333</v>
      </c>
      <c r="I3370" s="5">
        <v>0</v>
      </c>
      <c r="J3370">
        <v>0</v>
      </c>
      <c r="K3370" s="25">
        <v>333017</v>
      </c>
    </row>
    <row r="3371" spans="1:11" x14ac:dyDescent="0.25">
      <c r="A3371" s="2">
        <v>41354</v>
      </c>
      <c r="B3371" s="25">
        <v>435592</v>
      </c>
      <c r="C3371">
        <v>2013</v>
      </c>
      <c r="D3371" s="1" t="s">
        <v>1</v>
      </c>
      <c r="E3371">
        <v>0</v>
      </c>
      <c r="F3371" s="3">
        <v>27.9166666666667</v>
      </c>
      <c r="G3371">
        <v>22</v>
      </c>
      <c r="H3371" s="3">
        <v>6.8333333333333304</v>
      </c>
      <c r="I3371" s="5">
        <v>0</v>
      </c>
      <c r="J3371">
        <v>0</v>
      </c>
      <c r="K3371" s="25">
        <v>347499</v>
      </c>
    </row>
    <row r="3372" spans="1:11" x14ac:dyDescent="0.25">
      <c r="A3372" s="2">
        <v>41355</v>
      </c>
      <c r="B3372" s="25">
        <v>569114</v>
      </c>
      <c r="C3372">
        <v>2013</v>
      </c>
      <c r="D3372" s="1" t="s">
        <v>2</v>
      </c>
      <c r="E3372">
        <v>1</v>
      </c>
      <c r="F3372" s="3">
        <v>34.625</v>
      </c>
      <c r="G3372">
        <v>18</v>
      </c>
      <c r="H3372" s="3">
        <v>9.4583333333333304</v>
      </c>
      <c r="I3372" s="5">
        <v>0</v>
      </c>
      <c r="J3372">
        <v>0</v>
      </c>
      <c r="K3372" s="25">
        <v>435592</v>
      </c>
    </row>
    <row r="3373" spans="1:11" x14ac:dyDescent="0.25">
      <c r="A3373" s="2">
        <v>41356</v>
      </c>
      <c r="B3373" s="25">
        <v>557647</v>
      </c>
      <c r="C3373">
        <v>2013</v>
      </c>
      <c r="D3373" s="1" t="s">
        <v>3</v>
      </c>
      <c r="E3373">
        <v>0</v>
      </c>
      <c r="F3373" s="3">
        <v>34.7083333333333</v>
      </c>
      <c r="G3373">
        <v>14</v>
      </c>
      <c r="H3373" s="3">
        <v>7.6666666666666696</v>
      </c>
      <c r="I3373" s="5">
        <v>0</v>
      </c>
      <c r="J3373">
        <v>1</v>
      </c>
      <c r="K3373" s="25">
        <v>569114</v>
      </c>
    </row>
    <row r="3374" spans="1:11" x14ac:dyDescent="0.25">
      <c r="A3374" s="2">
        <v>41357</v>
      </c>
      <c r="B3374" s="25">
        <v>527447</v>
      </c>
      <c r="C3374">
        <v>2013</v>
      </c>
      <c r="D3374" s="1" t="s">
        <v>4</v>
      </c>
      <c r="E3374">
        <v>0</v>
      </c>
      <c r="F3374" s="3">
        <v>32.25</v>
      </c>
      <c r="G3374">
        <v>12</v>
      </c>
      <c r="H3374" s="3">
        <v>6.0416666666666696</v>
      </c>
      <c r="I3374" s="5">
        <v>0</v>
      </c>
      <c r="J3374">
        <v>1</v>
      </c>
      <c r="K3374" s="25">
        <v>557647</v>
      </c>
    </row>
    <row r="3375" spans="1:11" x14ac:dyDescent="0.25">
      <c r="A3375" s="2">
        <v>41358</v>
      </c>
      <c r="B3375" s="25">
        <v>426979</v>
      </c>
      <c r="C3375">
        <v>2013</v>
      </c>
      <c r="D3375" s="1" t="s">
        <v>5</v>
      </c>
      <c r="E3375">
        <v>0</v>
      </c>
      <c r="F3375" s="3">
        <v>22.375</v>
      </c>
      <c r="G3375">
        <v>13</v>
      </c>
      <c r="H3375" s="3">
        <v>4.6666666666666696</v>
      </c>
      <c r="I3375" s="5">
        <v>0</v>
      </c>
      <c r="J3375">
        <v>0</v>
      </c>
      <c r="K3375" s="25">
        <v>527447</v>
      </c>
    </row>
    <row r="3376" spans="1:11" x14ac:dyDescent="0.25">
      <c r="A3376" s="2">
        <v>41359</v>
      </c>
      <c r="B3376" s="25">
        <v>353583</v>
      </c>
      <c r="C3376">
        <v>2013</v>
      </c>
      <c r="D3376" s="1" t="s">
        <v>6</v>
      </c>
      <c r="E3376">
        <v>0</v>
      </c>
      <c r="F3376" s="3">
        <v>19.5</v>
      </c>
      <c r="G3376">
        <v>10</v>
      </c>
      <c r="H3376" s="3">
        <v>5.0416666666666696</v>
      </c>
      <c r="I3376" s="5">
        <v>0</v>
      </c>
      <c r="J3376">
        <v>0</v>
      </c>
      <c r="K3376" s="25">
        <v>426979</v>
      </c>
    </row>
    <row r="3377" spans="1:11" x14ac:dyDescent="0.25">
      <c r="A3377" s="2">
        <v>41360</v>
      </c>
      <c r="B3377" s="25">
        <v>263231</v>
      </c>
      <c r="C3377">
        <v>2013</v>
      </c>
      <c r="D3377" s="1" t="s">
        <v>7</v>
      </c>
      <c r="E3377">
        <v>0</v>
      </c>
      <c r="F3377" s="3">
        <v>13.2916666666667</v>
      </c>
      <c r="G3377">
        <v>10</v>
      </c>
      <c r="H3377" s="3">
        <v>5.5</v>
      </c>
      <c r="I3377" s="5">
        <v>0</v>
      </c>
      <c r="J3377">
        <v>0</v>
      </c>
      <c r="K3377" s="25">
        <v>353583</v>
      </c>
    </row>
    <row r="3378" spans="1:11" x14ac:dyDescent="0.25">
      <c r="A3378" s="2">
        <v>41361</v>
      </c>
      <c r="B3378" s="25">
        <v>209422</v>
      </c>
      <c r="C3378">
        <v>2013</v>
      </c>
      <c r="D3378" s="1" t="s">
        <v>1</v>
      </c>
      <c r="E3378">
        <v>0</v>
      </c>
      <c r="F3378" s="3">
        <v>8.6666666666666607</v>
      </c>
      <c r="G3378">
        <v>15</v>
      </c>
      <c r="H3378" s="3">
        <v>4.375</v>
      </c>
      <c r="I3378" s="5">
        <v>0</v>
      </c>
      <c r="J3378">
        <v>0</v>
      </c>
      <c r="K3378" s="25">
        <v>263231</v>
      </c>
    </row>
    <row r="3379" spans="1:11" x14ac:dyDescent="0.25">
      <c r="A3379" s="2">
        <v>41362</v>
      </c>
      <c r="B3379" s="25">
        <v>195550</v>
      </c>
      <c r="C3379">
        <v>2013</v>
      </c>
      <c r="D3379" s="1" t="s">
        <v>2</v>
      </c>
      <c r="E3379">
        <v>1</v>
      </c>
      <c r="F3379" s="3">
        <v>9.75</v>
      </c>
      <c r="G3379">
        <v>9</v>
      </c>
      <c r="H3379" s="3">
        <v>5.625</v>
      </c>
      <c r="I3379" s="5">
        <v>0</v>
      </c>
      <c r="J3379">
        <v>0</v>
      </c>
      <c r="K3379" s="25">
        <v>209422</v>
      </c>
    </row>
    <row r="3380" spans="1:11" x14ac:dyDescent="0.25">
      <c r="A3380" s="2">
        <v>41363</v>
      </c>
      <c r="B3380" s="25">
        <v>198571</v>
      </c>
      <c r="C3380">
        <v>2013</v>
      </c>
      <c r="D3380" s="1" t="s">
        <v>3</v>
      </c>
      <c r="E3380">
        <v>0</v>
      </c>
      <c r="F3380" s="3">
        <v>10.3333333333333</v>
      </c>
      <c r="G3380">
        <v>12</v>
      </c>
      <c r="H3380" s="3">
        <v>5.9166666666666696</v>
      </c>
      <c r="I3380" s="5">
        <v>0</v>
      </c>
      <c r="J3380">
        <v>1</v>
      </c>
      <c r="K3380" s="25">
        <v>195550</v>
      </c>
    </row>
    <row r="3381" spans="1:11" x14ac:dyDescent="0.25">
      <c r="A3381" s="2">
        <v>41364</v>
      </c>
      <c r="B3381" s="25">
        <v>175698</v>
      </c>
      <c r="C3381">
        <v>2013</v>
      </c>
      <c r="D3381" s="1" t="s">
        <v>4</v>
      </c>
      <c r="E3381">
        <v>0</v>
      </c>
      <c r="F3381" s="3">
        <v>5.7916666666666599</v>
      </c>
      <c r="G3381">
        <v>17</v>
      </c>
      <c r="H3381" s="3">
        <v>6.9166666666666696</v>
      </c>
      <c r="I3381" s="5">
        <v>0</v>
      </c>
      <c r="J3381">
        <v>1</v>
      </c>
      <c r="K3381" s="25">
        <v>198571</v>
      </c>
    </row>
    <row r="3382" spans="1:11" x14ac:dyDescent="0.25">
      <c r="A3382" s="2">
        <v>41365</v>
      </c>
      <c r="B3382" s="25">
        <v>254202</v>
      </c>
      <c r="C3382">
        <v>2013</v>
      </c>
      <c r="D3382" s="1" t="s">
        <v>5</v>
      </c>
      <c r="E3382">
        <v>0</v>
      </c>
      <c r="F3382" s="3">
        <v>15.75</v>
      </c>
      <c r="G3382">
        <v>23</v>
      </c>
      <c r="H3382" s="3">
        <v>8.5833333333333304</v>
      </c>
      <c r="I3382" s="5">
        <v>0</v>
      </c>
      <c r="J3382">
        <v>0</v>
      </c>
      <c r="K3382" s="25">
        <v>175698</v>
      </c>
    </row>
    <row r="3383" spans="1:11" x14ac:dyDescent="0.25">
      <c r="A3383" s="2">
        <v>41366</v>
      </c>
      <c r="B3383" s="25">
        <v>251502</v>
      </c>
      <c r="C3383">
        <v>2013</v>
      </c>
      <c r="D3383" s="1" t="s">
        <v>6</v>
      </c>
      <c r="E3383">
        <v>0</v>
      </c>
      <c r="F3383" s="3">
        <v>16.75</v>
      </c>
      <c r="G3383">
        <v>12</v>
      </c>
      <c r="H3383" s="3">
        <v>6.6666666666666696</v>
      </c>
      <c r="I3383" s="5">
        <v>0</v>
      </c>
      <c r="J3383">
        <v>0</v>
      </c>
      <c r="K3383" s="25">
        <v>254202</v>
      </c>
    </row>
    <row r="3384" spans="1:11" x14ac:dyDescent="0.25">
      <c r="A3384" s="2">
        <v>41367</v>
      </c>
      <c r="B3384" s="25">
        <v>200801</v>
      </c>
      <c r="C3384">
        <v>2013</v>
      </c>
      <c r="D3384" s="1" t="s">
        <v>7</v>
      </c>
      <c r="E3384">
        <v>0</v>
      </c>
      <c r="F3384" s="3">
        <v>10.875</v>
      </c>
      <c r="G3384">
        <v>14</v>
      </c>
      <c r="H3384" s="3">
        <v>7.6666666666666696</v>
      </c>
      <c r="I3384" s="5">
        <v>0</v>
      </c>
      <c r="J3384">
        <v>0</v>
      </c>
      <c r="K3384" s="25">
        <v>251502</v>
      </c>
    </row>
    <row r="3385" spans="1:11" x14ac:dyDescent="0.25">
      <c r="A3385" s="2">
        <v>41368</v>
      </c>
      <c r="B3385" s="25">
        <v>168863</v>
      </c>
      <c r="C3385">
        <v>2013</v>
      </c>
      <c r="D3385" s="1" t="s">
        <v>1</v>
      </c>
      <c r="E3385">
        <v>0</v>
      </c>
      <c r="F3385" s="3">
        <v>0.95833333333332904</v>
      </c>
      <c r="G3385">
        <v>22</v>
      </c>
      <c r="H3385" s="3">
        <v>13.6666666666667</v>
      </c>
      <c r="I3385" s="5">
        <v>0</v>
      </c>
      <c r="J3385">
        <v>0</v>
      </c>
      <c r="K3385" s="25">
        <v>200801</v>
      </c>
    </row>
    <row r="3386" spans="1:11" x14ac:dyDescent="0.25">
      <c r="A3386" s="2">
        <v>41369</v>
      </c>
      <c r="B3386" s="25">
        <v>212672</v>
      </c>
      <c r="C3386">
        <v>2013</v>
      </c>
      <c r="D3386" s="1" t="s">
        <v>2</v>
      </c>
      <c r="E3386">
        <v>1</v>
      </c>
      <c r="F3386" s="3">
        <v>12.9166666666667</v>
      </c>
      <c r="G3386">
        <v>20</v>
      </c>
      <c r="H3386" s="3">
        <v>8.7083333333333304</v>
      </c>
      <c r="I3386" s="5">
        <v>0</v>
      </c>
      <c r="J3386">
        <v>0</v>
      </c>
      <c r="K3386" s="25">
        <v>168863</v>
      </c>
    </row>
    <row r="3387" spans="1:11" x14ac:dyDescent="0.25">
      <c r="A3387" s="2">
        <v>41370</v>
      </c>
      <c r="B3387" s="25">
        <v>224323</v>
      </c>
      <c r="C3387">
        <v>2013</v>
      </c>
      <c r="D3387" s="1" t="s">
        <v>3</v>
      </c>
      <c r="E3387">
        <v>0</v>
      </c>
      <c r="F3387" s="3">
        <v>12.4166666666667</v>
      </c>
      <c r="G3387">
        <v>18</v>
      </c>
      <c r="H3387" s="3">
        <v>8.8333333333333304</v>
      </c>
      <c r="I3387" s="5">
        <v>0</v>
      </c>
      <c r="J3387">
        <v>1</v>
      </c>
      <c r="K3387" s="25">
        <v>212672</v>
      </c>
    </row>
    <row r="3388" spans="1:11" x14ac:dyDescent="0.25">
      <c r="A3388" s="2">
        <v>41371</v>
      </c>
      <c r="B3388" s="25">
        <v>218790</v>
      </c>
      <c r="C3388">
        <v>2013</v>
      </c>
      <c r="D3388" s="1" t="s">
        <v>4</v>
      </c>
      <c r="E3388">
        <v>0</v>
      </c>
      <c r="F3388" s="3">
        <v>10.375</v>
      </c>
      <c r="G3388">
        <v>16</v>
      </c>
      <c r="H3388" s="3">
        <v>5.6666666666666696</v>
      </c>
      <c r="I3388" s="5">
        <v>0</v>
      </c>
      <c r="J3388">
        <v>1</v>
      </c>
      <c r="K3388" s="25">
        <v>224323</v>
      </c>
    </row>
    <row r="3389" spans="1:11" x14ac:dyDescent="0.25">
      <c r="A3389" s="2">
        <v>41372</v>
      </c>
      <c r="B3389" s="25">
        <v>447063</v>
      </c>
      <c r="C3389">
        <v>2013</v>
      </c>
      <c r="D3389" s="1" t="s">
        <v>5</v>
      </c>
      <c r="E3389">
        <v>0</v>
      </c>
      <c r="F3389" s="3">
        <v>25.0833333333333</v>
      </c>
      <c r="G3389">
        <v>30</v>
      </c>
      <c r="H3389" s="3">
        <v>15</v>
      </c>
      <c r="I3389" s="5">
        <v>0</v>
      </c>
      <c r="J3389">
        <v>0</v>
      </c>
      <c r="K3389" s="25">
        <v>218790</v>
      </c>
    </row>
    <row r="3390" spans="1:11" x14ac:dyDescent="0.25">
      <c r="A3390" s="2">
        <v>41373</v>
      </c>
      <c r="B3390" s="25">
        <v>540631</v>
      </c>
      <c r="C3390">
        <v>2013</v>
      </c>
      <c r="D3390" s="1" t="s">
        <v>6</v>
      </c>
      <c r="E3390">
        <v>0</v>
      </c>
      <c r="F3390" s="3">
        <v>28.9583333333333</v>
      </c>
      <c r="G3390">
        <v>30</v>
      </c>
      <c r="H3390" s="3">
        <v>9.0833333333333304</v>
      </c>
      <c r="I3390" s="5">
        <v>0</v>
      </c>
      <c r="J3390">
        <v>0</v>
      </c>
      <c r="K3390" s="25">
        <v>447063</v>
      </c>
    </row>
    <row r="3391" spans="1:11" x14ac:dyDescent="0.25">
      <c r="A3391" s="2">
        <v>41374</v>
      </c>
      <c r="B3391" s="25">
        <v>342656</v>
      </c>
      <c r="C3391">
        <v>2013</v>
      </c>
      <c r="D3391" s="1" t="s">
        <v>7</v>
      </c>
      <c r="E3391">
        <v>0</v>
      </c>
      <c r="F3391" s="3">
        <v>18.4583333333333</v>
      </c>
      <c r="G3391">
        <v>13</v>
      </c>
      <c r="H3391" s="3">
        <v>6.5</v>
      </c>
      <c r="I3391" s="5">
        <v>0</v>
      </c>
      <c r="J3391">
        <v>0</v>
      </c>
      <c r="K3391" s="25">
        <v>540631</v>
      </c>
    </row>
    <row r="3392" spans="1:11" x14ac:dyDescent="0.25">
      <c r="A3392" s="2">
        <v>41375</v>
      </c>
      <c r="B3392" s="25">
        <v>288914</v>
      </c>
      <c r="C3392">
        <v>2013</v>
      </c>
      <c r="D3392" s="1" t="s">
        <v>1</v>
      </c>
      <c r="E3392">
        <v>0</v>
      </c>
      <c r="F3392" s="3">
        <v>16.6666666666667</v>
      </c>
      <c r="G3392">
        <v>13</v>
      </c>
      <c r="H3392" s="3">
        <v>7.2916666666666696</v>
      </c>
      <c r="I3392" s="5">
        <v>0</v>
      </c>
      <c r="J3392">
        <v>0</v>
      </c>
      <c r="K3392" s="25">
        <v>342656</v>
      </c>
    </row>
    <row r="3393" spans="1:11" x14ac:dyDescent="0.25">
      <c r="A3393" s="2">
        <v>41376</v>
      </c>
      <c r="B3393" s="25">
        <v>229087</v>
      </c>
      <c r="C3393">
        <v>2013</v>
      </c>
      <c r="D3393" s="1" t="s">
        <v>2</v>
      </c>
      <c r="E3393">
        <v>1</v>
      </c>
      <c r="F3393" s="3">
        <v>12</v>
      </c>
      <c r="G3393">
        <v>17</v>
      </c>
      <c r="H3393" s="3">
        <v>7.1666666666666696</v>
      </c>
      <c r="I3393" s="5">
        <v>0</v>
      </c>
      <c r="J3393">
        <v>0</v>
      </c>
      <c r="K3393" s="25">
        <v>288914</v>
      </c>
    </row>
    <row r="3394" spans="1:11" x14ac:dyDescent="0.25">
      <c r="A3394" s="2">
        <v>41377</v>
      </c>
      <c r="B3394" s="25">
        <v>333918</v>
      </c>
      <c r="C3394">
        <v>2013</v>
      </c>
      <c r="D3394" s="1" t="s">
        <v>3</v>
      </c>
      <c r="E3394">
        <v>0</v>
      </c>
      <c r="F3394" s="3">
        <v>17.5</v>
      </c>
      <c r="G3394">
        <v>22</v>
      </c>
      <c r="H3394" s="3">
        <v>9.375</v>
      </c>
      <c r="I3394" s="5">
        <v>0</v>
      </c>
      <c r="J3394">
        <v>1</v>
      </c>
      <c r="K3394" s="25">
        <v>229087</v>
      </c>
    </row>
    <row r="3395" spans="1:11" x14ac:dyDescent="0.25">
      <c r="A3395" s="2">
        <v>41378</v>
      </c>
      <c r="B3395" s="25">
        <v>341308</v>
      </c>
      <c r="C3395">
        <v>2013</v>
      </c>
      <c r="D3395" s="1" t="s">
        <v>4</v>
      </c>
      <c r="E3395">
        <v>0</v>
      </c>
      <c r="F3395" s="3">
        <v>23.3333333333333</v>
      </c>
      <c r="G3395">
        <v>20</v>
      </c>
      <c r="H3395" s="3">
        <v>8.0833333333333304</v>
      </c>
      <c r="I3395" s="5">
        <v>0</v>
      </c>
      <c r="J3395">
        <v>1</v>
      </c>
      <c r="K3395" s="25">
        <v>333918</v>
      </c>
    </row>
    <row r="3396" spans="1:11" x14ac:dyDescent="0.25">
      <c r="A3396" s="2">
        <v>41379</v>
      </c>
      <c r="B3396" s="25">
        <v>381716</v>
      </c>
      <c r="C3396">
        <v>2013</v>
      </c>
      <c r="D3396" s="1" t="s">
        <v>5</v>
      </c>
      <c r="E3396">
        <v>0</v>
      </c>
      <c r="F3396" s="3">
        <v>22.625</v>
      </c>
      <c r="G3396">
        <v>9</v>
      </c>
      <c r="H3396" s="3">
        <v>5.5833333333333304</v>
      </c>
      <c r="I3396" s="5">
        <v>0</v>
      </c>
      <c r="J3396">
        <v>0</v>
      </c>
      <c r="K3396" s="25">
        <v>341308</v>
      </c>
    </row>
    <row r="3397" spans="1:11" x14ac:dyDescent="0.25">
      <c r="A3397" s="2">
        <v>41380</v>
      </c>
      <c r="B3397" s="25">
        <v>454626</v>
      </c>
      <c r="C3397">
        <v>2013</v>
      </c>
      <c r="D3397" s="1" t="s">
        <v>6</v>
      </c>
      <c r="E3397">
        <v>0</v>
      </c>
      <c r="F3397" s="3">
        <v>25.6666666666667</v>
      </c>
      <c r="G3397">
        <v>13</v>
      </c>
      <c r="H3397" s="3">
        <v>6</v>
      </c>
      <c r="I3397" s="5">
        <v>0</v>
      </c>
      <c r="J3397">
        <v>0</v>
      </c>
      <c r="K3397" s="25">
        <v>381716</v>
      </c>
    </row>
    <row r="3398" spans="1:11" x14ac:dyDescent="0.25">
      <c r="A3398" s="2">
        <v>41381</v>
      </c>
      <c r="B3398" s="25">
        <v>467067</v>
      </c>
      <c r="C3398">
        <v>2013</v>
      </c>
      <c r="D3398" s="1" t="s">
        <v>7</v>
      </c>
      <c r="E3398">
        <v>0</v>
      </c>
      <c r="F3398" s="3">
        <v>26.5416666666667</v>
      </c>
      <c r="G3398">
        <v>22</v>
      </c>
      <c r="H3398" s="3">
        <v>11.1666666666667</v>
      </c>
      <c r="I3398" s="5">
        <v>0</v>
      </c>
      <c r="J3398">
        <v>0</v>
      </c>
      <c r="K3398" s="25">
        <v>454626</v>
      </c>
    </row>
    <row r="3399" spans="1:11" x14ac:dyDescent="0.25">
      <c r="A3399" s="2">
        <v>41382</v>
      </c>
      <c r="B3399" s="25">
        <v>401451</v>
      </c>
      <c r="C3399">
        <v>2013</v>
      </c>
      <c r="D3399" s="1" t="s">
        <v>1</v>
      </c>
      <c r="E3399">
        <v>0</v>
      </c>
      <c r="F3399" s="3">
        <v>22.5416666666667</v>
      </c>
      <c r="G3399">
        <v>15</v>
      </c>
      <c r="H3399" s="3">
        <v>8.0416666666666696</v>
      </c>
      <c r="I3399" s="5">
        <v>0</v>
      </c>
      <c r="J3399">
        <v>0</v>
      </c>
      <c r="K3399" s="25">
        <v>467067</v>
      </c>
    </row>
    <row r="3400" spans="1:11" x14ac:dyDescent="0.25">
      <c r="A3400" s="2">
        <v>41383</v>
      </c>
      <c r="B3400" s="25">
        <v>333412</v>
      </c>
      <c r="C3400">
        <v>2013</v>
      </c>
      <c r="D3400" s="1" t="s">
        <v>2</v>
      </c>
      <c r="E3400">
        <v>1</v>
      </c>
      <c r="F3400" s="3">
        <v>15.8333333333333</v>
      </c>
      <c r="G3400">
        <v>15</v>
      </c>
      <c r="H3400" s="3">
        <v>7.7916666666666696</v>
      </c>
      <c r="I3400" s="5">
        <v>0</v>
      </c>
      <c r="J3400">
        <v>0</v>
      </c>
      <c r="K3400" s="25">
        <v>401451</v>
      </c>
    </row>
    <row r="3401" spans="1:11" x14ac:dyDescent="0.25">
      <c r="A3401" s="2">
        <v>41384</v>
      </c>
      <c r="B3401" s="25">
        <v>290664</v>
      </c>
      <c r="C3401">
        <v>2013</v>
      </c>
      <c r="D3401" s="1" t="s">
        <v>3</v>
      </c>
      <c r="E3401">
        <v>0</v>
      </c>
      <c r="F3401" s="3">
        <v>15.7083333333333</v>
      </c>
      <c r="G3401">
        <v>15</v>
      </c>
      <c r="H3401" s="3">
        <v>5.625</v>
      </c>
      <c r="I3401" s="5">
        <v>0</v>
      </c>
      <c r="J3401">
        <v>1</v>
      </c>
      <c r="K3401" s="25">
        <v>333412</v>
      </c>
    </row>
    <row r="3402" spans="1:11" x14ac:dyDescent="0.25">
      <c r="A3402" s="2">
        <v>41385</v>
      </c>
      <c r="B3402" s="25">
        <v>219318</v>
      </c>
      <c r="C3402">
        <v>2013</v>
      </c>
      <c r="D3402" s="1" t="s">
        <v>4</v>
      </c>
      <c r="E3402">
        <v>0</v>
      </c>
      <c r="F3402" s="3">
        <v>11.7916666666667</v>
      </c>
      <c r="G3402">
        <v>17</v>
      </c>
      <c r="H3402" s="3">
        <v>4.8333333333333304</v>
      </c>
      <c r="I3402" s="5">
        <v>0</v>
      </c>
      <c r="J3402">
        <v>1</v>
      </c>
      <c r="K3402" s="25">
        <v>290664</v>
      </c>
    </row>
    <row r="3403" spans="1:11" x14ac:dyDescent="0.25">
      <c r="A3403" s="2">
        <v>41386</v>
      </c>
      <c r="B3403" s="25">
        <v>321048</v>
      </c>
      <c r="C3403">
        <v>2013</v>
      </c>
      <c r="D3403" s="1" t="s">
        <v>5</v>
      </c>
      <c r="E3403">
        <v>0</v>
      </c>
      <c r="F3403" s="3">
        <v>20</v>
      </c>
      <c r="G3403">
        <v>22</v>
      </c>
      <c r="H3403" s="3">
        <v>11.0833333333333</v>
      </c>
      <c r="I3403" s="5">
        <v>0</v>
      </c>
      <c r="J3403">
        <v>0</v>
      </c>
      <c r="K3403" s="25">
        <v>219318</v>
      </c>
    </row>
    <row r="3404" spans="1:11" x14ac:dyDescent="0.25">
      <c r="A3404" s="2">
        <v>41387</v>
      </c>
      <c r="B3404" s="25">
        <v>335785</v>
      </c>
      <c r="C3404">
        <v>2013</v>
      </c>
      <c r="D3404" s="1" t="s">
        <v>6</v>
      </c>
      <c r="E3404">
        <v>0</v>
      </c>
      <c r="F3404" s="3">
        <v>20.625</v>
      </c>
      <c r="G3404">
        <v>12</v>
      </c>
      <c r="H3404" s="3">
        <v>4.375</v>
      </c>
      <c r="I3404" s="5">
        <v>0</v>
      </c>
      <c r="J3404">
        <v>0</v>
      </c>
      <c r="K3404" s="25">
        <v>321048</v>
      </c>
    </row>
    <row r="3405" spans="1:11" x14ac:dyDescent="0.25">
      <c r="A3405" s="2">
        <v>41388</v>
      </c>
      <c r="B3405" s="25">
        <v>266648</v>
      </c>
      <c r="C3405">
        <v>2013</v>
      </c>
      <c r="D3405" s="1" t="s">
        <v>7</v>
      </c>
      <c r="E3405">
        <v>0</v>
      </c>
      <c r="F3405" s="3">
        <v>15.2916666666667</v>
      </c>
      <c r="G3405">
        <v>10</v>
      </c>
      <c r="H3405" s="3">
        <v>6.1666666666666696</v>
      </c>
      <c r="I3405" s="5">
        <v>0</v>
      </c>
      <c r="J3405">
        <v>0</v>
      </c>
      <c r="K3405" s="25">
        <v>335785</v>
      </c>
    </row>
    <row r="3406" spans="1:11" x14ac:dyDescent="0.25">
      <c r="A3406" s="2">
        <v>41389</v>
      </c>
      <c r="B3406" s="25">
        <v>242606</v>
      </c>
      <c r="C3406">
        <v>2013</v>
      </c>
      <c r="D3406" s="1" t="s">
        <v>1</v>
      </c>
      <c r="E3406">
        <v>0</v>
      </c>
      <c r="F3406" s="3">
        <v>11.1666666666667</v>
      </c>
      <c r="G3406">
        <v>10</v>
      </c>
      <c r="H3406" s="3">
        <v>6.0833333333333304</v>
      </c>
      <c r="I3406" s="5">
        <v>0</v>
      </c>
      <c r="J3406">
        <v>0</v>
      </c>
      <c r="K3406" s="25">
        <v>266648</v>
      </c>
    </row>
    <row r="3407" spans="1:11" x14ac:dyDescent="0.25">
      <c r="A3407" s="2">
        <v>41390</v>
      </c>
      <c r="B3407" s="25">
        <v>182740</v>
      </c>
      <c r="C3407">
        <v>2013</v>
      </c>
      <c r="D3407" s="1" t="s">
        <v>2</v>
      </c>
      <c r="E3407">
        <v>1</v>
      </c>
      <c r="F3407" s="3">
        <v>7.0833333333333401</v>
      </c>
      <c r="G3407">
        <v>10</v>
      </c>
      <c r="H3407" s="3">
        <v>6.8333333333333304</v>
      </c>
      <c r="I3407" s="5">
        <v>0</v>
      </c>
      <c r="J3407">
        <v>0</v>
      </c>
      <c r="K3407" s="25">
        <v>242606</v>
      </c>
    </row>
    <row r="3408" spans="1:11" x14ac:dyDescent="0.25">
      <c r="A3408" s="2">
        <v>41391</v>
      </c>
      <c r="B3408" s="25">
        <v>145307</v>
      </c>
      <c r="C3408">
        <v>2013</v>
      </c>
      <c r="D3408" s="1" t="s">
        <v>3</v>
      </c>
      <c r="E3408">
        <v>0</v>
      </c>
      <c r="F3408" s="3">
        <v>1.75</v>
      </c>
      <c r="G3408">
        <v>12</v>
      </c>
      <c r="H3408" s="3">
        <v>6.5416666666666696</v>
      </c>
      <c r="I3408" s="5">
        <v>0</v>
      </c>
      <c r="J3408">
        <v>1</v>
      </c>
      <c r="K3408" s="25">
        <v>182740</v>
      </c>
    </row>
    <row r="3409" spans="1:11" x14ac:dyDescent="0.25">
      <c r="A3409" s="2">
        <v>41392</v>
      </c>
      <c r="B3409" s="25">
        <v>134439</v>
      </c>
      <c r="C3409">
        <v>2013</v>
      </c>
      <c r="D3409" s="1" t="s">
        <v>4</v>
      </c>
      <c r="E3409">
        <v>0</v>
      </c>
      <c r="F3409" s="3">
        <v>1.6666666666666601</v>
      </c>
      <c r="G3409">
        <v>15</v>
      </c>
      <c r="H3409" s="3">
        <v>6.1666666666666696</v>
      </c>
      <c r="I3409" s="5">
        <v>0</v>
      </c>
      <c r="J3409">
        <v>1</v>
      </c>
      <c r="K3409" s="25">
        <v>145307</v>
      </c>
    </row>
    <row r="3410" spans="1:11" x14ac:dyDescent="0.25">
      <c r="A3410" s="2">
        <v>41393</v>
      </c>
      <c r="B3410" s="25">
        <v>136930</v>
      </c>
      <c r="C3410">
        <v>2013</v>
      </c>
      <c r="D3410" s="1" t="s">
        <v>5</v>
      </c>
      <c r="E3410">
        <v>0</v>
      </c>
      <c r="F3410" s="3">
        <v>1.0833333333333399</v>
      </c>
      <c r="G3410">
        <v>12</v>
      </c>
      <c r="H3410" s="3">
        <v>5.0416666666666696</v>
      </c>
      <c r="I3410" s="5">
        <v>0</v>
      </c>
      <c r="J3410">
        <v>0</v>
      </c>
      <c r="K3410" s="25">
        <v>134439</v>
      </c>
    </row>
    <row r="3411" spans="1:11" x14ac:dyDescent="0.25">
      <c r="A3411" s="2">
        <v>41394</v>
      </c>
      <c r="B3411" s="25">
        <v>207102</v>
      </c>
      <c r="C3411">
        <v>2013</v>
      </c>
      <c r="D3411" s="1" t="s">
        <v>6</v>
      </c>
      <c r="E3411">
        <v>0</v>
      </c>
      <c r="F3411" s="3">
        <v>14.5833333333333</v>
      </c>
      <c r="G3411">
        <v>20</v>
      </c>
      <c r="H3411" s="3">
        <v>11.625</v>
      </c>
      <c r="I3411" s="5">
        <v>0</v>
      </c>
      <c r="J3411">
        <v>0</v>
      </c>
      <c r="K3411" s="25">
        <v>136930</v>
      </c>
    </row>
    <row r="3412" spans="1:11" x14ac:dyDescent="0.25">
      <c r="A3412" s="2">
        <v>41395</v>
      </c>
      <c r="B3412" s="25">
        <v>320838</v>
      </c>
      <c r="C3412">
        <v>2013</v>
      </c>
      <c r="D3412" s="1" t="s">
        <v>7</v>
      </c>
      <c r="E3412">
        <v>0</v>
      </c>
      <c r="F3412" s="3">
        <v>20.625</v>
      </c>
      <c r="G3412">
        <v>18</v>
      </c>
      <c r="H3412" s="3">
        <v>8.625</v>
      </c>
      <c r="I3412" s="5">
        <v>0</v>
      </c>
      <c r="J3412">
        <v>0</v>
      </c>
      <c r="K3412" s="25">
        <v>207102</v>
      </c>
    </row>
    <row r="3413" spans="1:11" x14ac:dyDescent="0.25">
      <c r="A3413" s="2">
        <v>41396</v>
      </c>
      <c r="B3413" s="25">
        <v>242324</v>
      </c>
      <c r="C3413">
        <v>2013</v>
      </c>
      <c r="D3413" s="1" t="s">
        <v>1</v>
      </c>
      <c r="E3413">
        <v>0</v>
      </c>
      <c r="F3413" s="3">
        <v>13.125</v>
      </c>
      <c r="G3413">
        <v>12</v>
      </c>
      <c r="H3413" s="3">
        <v>6.0833333333333304</v>
      </c>
      <c r="I3413" s="5">
        <v>0</v>
      </c>
      <c r="J3413">
        <v>0</v>
      </c>
      <c r="K3413" s="25">
        <v>320838</v>
      </c>
    </row>
    <row r="3414" spans="1:11" x14ac:dyDescent="0.25">
      <c r="A3414" s="2">
        <v>41397</v>
      </c>
      <c r="B3414" s="25">
        <v>172984</v>
      </c>
      <c r="C3414">
        <v>2013</v>
      </c>
      <c r="D3414" s="1" t="s">
        <v>2</v>
      </c>
      <c r="E3414">
        <v>1</v>
      </c>
      <c r="F3414" s="3">
        <v>6.5833333333333401</v>
      </c>
      <c r="G3414">
        <v>12</v>
      </c>
      <c r="H3414" s="3">
        <v>5.9583333333333304</v>
      </c>
      <c r="I3414" s="5">
        <v>0</v>
      </c>
      <c r="J3414">
        <v>0</v>
      </c>
      <c r="K3414" s="25">
        <v>242324</v>
      </c>
    </row>
    <row r="3415" spans="1:11" x14ac:dyDescent="0.25">
      <c r="A3415" s="2">
        <v>41398</v>
      </c>
      <c r="B3415" s="25">
        <v>135513</v>
      </c>
      <c r="C3415">
        <v>2013</v>
      </c>
      <c r="D3415" s="1" t="s">
        <v>3</v>
      </c>
      <c r="E3415">
        <v>0</v>
      </c>
      <c r="F3415" s="3">
        <v>5.25</v>
      </c>
      <c r="G3415">
        <v>14</v>
      </c>
      <c r="H3415" s="3">
        <v>6.0416666666666696</v>
      </c>
      <c r="I3415" s="5">
        <v>0</v>
      </c>
      <c r="J3415">
        <v>1</v>
      </c>
      <c r="K3415" s="25">
        <v>172984</v>
      </c>
    </row>
    <row r="3416" spans="1:11" x14ac:dyDescent="0.25">
      <c r="A3416" s="2">
        <v>41399</v>
      </c>
      <c r="B3416" s="25">
        <v>135741</v>
      </c>
      <c r="C3416">
        <v>2013</v>
      </c>
      <c r="D3416" s="1" t="s">
        <v>4</v>
      </c>
      <c r="E3416">
        <v>0</v>
      </c>
      <c r="F3416" s="3">
        <v>0</v>
      </c>
      <c r="G3416">
        <v>18</v>
      </c>
      <c r="H3416" s="3">
        <v>8.8333333333333304</v>
      </c>
      <c r="I3416" s="5">
        <v>0</v>
      </c>
      <c r="J3416">
        <v>1</v>
      </c>
      <c r="K3416" s="25">
        <v>135513</v>
      </c>
    </row>
    <row r="3417" spans="1:11" x14ac:dyDescent="0.25">
      <c r="A3417" s="2">
        <v>41400</v>
      </c>
      <c r="B3417" s="25">
        <v>145474</v>
      </c>
      <c r="C3417">
        <v>2013</v>
      </c>
      <c r="D3417" s="1" t="s">
        <v>5</v>
      </c>
      <c r="E3417">
        <v>0</v>
      </c>
      <c r="F3417" s="3">
        <v>0</v>
      </c>
      <c r="G3417">
        <v>23</v>
      </c>
      <c r="H3417" s="3">
        <v>11.125</v>
      </c>
      <c r="I3417" s="5">
        <v>0</v>
      </c>
      <c r="J3417">
        <v>0</v>
      </c>
      <c r="K3417" s="25">
        <v>135741</v>
      </c>
    </row>
    <row r="3418" spans="1:11" x14ac:dyDescent="0.25">
      <c r="A3418" s="2">
        <v>41401</v>
      </c>
      <c r="B3418" s="25">
        <v>164364</v>
      </c>
      <c r="C3418">
        <v>2013</v>
      </c>
      <c r="D3418" s="1" t="s">
        <v>6</v>
      </c>
      <c r="E3418">
        <v>0</v>
      </c>
      <c r="F3418" s="3">
        <v>6</v>
      </c>
      <c r="G3418">
        <v>21</v>
      </c>
      <c r="H3418" s="3">
        <v>7.9166666666666696</v>
      </c>
      <c r="I3418" s="5">
        <v>0</v>
      </c>
      <c r="J3418">
        <v>0</v>
      </c>
      <c r="K3418" s="25">
        <v>145474</v>
      </c>
    </row>
    <row r="3419" spans="1:11" x14ac:dyDescent="0.25">
      <c r="A3419" s="2">
        <v>41402</v>
      </c>
      <c r="B3419" s="25">
        <v>178947</v>
      </c>
      <c r="C3419">
        <v>2013</v>
      </c>
      <c r="D3419" s="1" t="s">
        <v>7</v>
      </c>
      <c r="E3419">
        <v>0</v>
      </c>
      <c r="F3419" s="3">
        <v>9.4166666666666607</v>
      </c>
      <c r="G3419">
        <v>18</v>
      </c>
      <c r="H3419" s="3">
        <v>4.25</v>
      </c>
      <c r="I3419" s="5">
        <v>0</v>
      </c>
      <c r="J3419">
        <v>0</v>
      </c>
      <c r="K3419" s="25">
        <v>164364</v>
      </c>
    </row>
    <row r="3420" spans="1:11" x14ac:dyDescent="0.25">
      <c r="A3420" s="2">
        <v>41403</v>
      </c>
      <c r="B3420" s="25">
        <v>140985</v>
      </c>
      <c r="C3420">
        <v>2013</v>
      </c>
      <c r="D3420" s="1" t="s">
        <v>1</v>
      </c>
      <c r="E3420">
        <v>0</v>
      </c>
      <c r="F3420" s="3">
        <v>0.58333333333332904</v>
      </c>
      <c r="G3420">
        <v>18</v>
      </c>
      <c r="H3420" s="3">
        <v>7.1666666666666696</v>
      </c>
      <c r="I3420" s="5">
        <v>0</v>
      </c>
      <c r="J3420">
        <v>0</v>
      </c>
      <c r="K3420" s="25">
        <v>178947</v>
      </c>
    </row>
    <row r="3421" spans="1:11" x14ac:dyDescent="0.25">
      <c r="A3421" s="2">
        <v>41404</v>
      </c>
      <c r="B3421" s="25">
        <v>117672</v>
      </c>
      <c r="C3421">
        <v>2013</v>
      </c>
      <c r="D3421" s="1" t="s">
        <v>2</v>
      </c>
      <c r="E3421">
        <v>1</v>
      </c>
      <c r="F3421" s="3">
        <v>0</v>
      </c>
      <c r="G3421">
        <v>15</v>
      </c>
      <c r="H3421" s="3">
        <v>8</v>
      </c>
      <c r="I3421" s="5">
        <v>0</v>
      </c>
      <c r="J3421">
        <v>0</v>
      </c>
      <c r="K3421" s="25">
        <v>140985</v>
      </c>
    </row>
    <row r="3422" spans="1:11" x14ac:dyDescent="0.25">
      <c r="A3422" s="2">
        <v>41405</v>
      </c>
      <c r="B3422" s="25">
        <v>107289</v>
      </c>
      <c r="C3422">
        <v>2013</v>
      </c>
      <c r="D3422" s="1" t="s">
        <v>3</v>
      </c>
      <c r="E3422">
        <v>0</v>
      </c>
      <c r="F3422" s="3">
        <v>0</v>
      </c>
      <c r="G3422">
        <v>10</v>
      </c>
      <c r="H3422" s="3">
        <v>6.3333333333333304</v>
      </c>
      <c r="I3422" s="5">
        <v>0</v>
      </c>
      <c r="J3422">
        <v>1</v>
      </c>
      <c r="K3422" s="25">
        <v>117672</v>
      </c>
    </row>
    <row r="3423" spans="1:11" x14ac:dyDescent="0.25">
      <c r="A3423" s="2">
        <v>41406</v>
      </c>
      <c r="B3423" s="25">
        <v>102783</v>
      </c>
      <c r="C3423">
        <v>2013</v>
      </c>
      <c r="D3423" s="1" t="s">
        <v>4</v>
      </c>
      <c r="E3423">
        <v>0</v>
      </c>
      <c r="F3423" s="3">
        <v>0</v>
      </c>
      <c r="G3423">
        <v>10</v>
      </c>
      <c r="H3423" s="3">
        <v>6.6666666666666696</v>
      </c>
      <c r="I3423" s="5">
        <v>0</v>
      </c>
      <c r="J3423">
        <v>1</v>
      </c>
      <c r="K3423" s="25">
        <v>107289</v>
      </c>
    </row>
    <row r="3424" spans="1:11" x14ac:dyDescent="0.25">
      <c r="A3424" s="2">
        <v>41407</v>
      </c>
      <c r="B3424" s="25">
        <v>104170</v>
      </c>
      <c r="C3424">
        <v>2013</v>
      </c>
      <c r="D3424" s="1" t="s">
        <v>5</v>
      </c>
      <c r="E3424">
        <v>0</v>
      </c>
      <c r="F3424" s="3">
        <v>0</v>
      </c>
      <c r="G3424">
        <v>16</v>
      </c>
      <c r="H3424" s="3">
        <v>8.625</v>
      </c>
      <c r="I3424" s="5">
        <v>0</v>
      </c>
      <c r="J3424">
        <v>0</v>
      </c>
      <c r="K3424" s="25">
        <v>102783</v>
      </c>
    </row>
    <row r="3425" spans="1:11" x14ac:dyDescent="0.25">
      <c r="A3425" s="2">
        <v>41408</v>
      </c>
      <c r="B3425" s="25">
        <v>104999</v>
      </c>
      <c r="C3425">
        <v>2013</v>
      </c>
      <c r="D3425" s="1" t="s">
        <v>6</v>
      </c>
      <c r="E3425">
        <v>0</v>
      </c>
      <c r="F3425" s="3">
        <v>0</v>
      </c>
      <c r="G3425">
        <v>15</v>
      </c>
      <c r="H3425" s="3">
        <v>6.5</v>
      </c>
      <c r="I3425" s="5">
        <v>0</v>
      </c>
      <c r="J3425">
        <v>0</v>
      </c>
      <c r="K3425" s="25">
        <v>104170</v>
      </c>
    </row>
    <row r="3426" spans="1:11" x14ac:dyDescent="0.25">
      <c r="A3426" s="2">
        <v>41409</v>
      </c>
      <c r="B3426" s="25">
        <v>103056</v>
      </c>
      <c r="C3426">
        <v>2013</v>
      </c>
      <c r="D3426" s="1" t="s">
        <v>7</v>
      </c>
      <c r="E3426">
        <v>0</v>
      </c>
      <c r="F3426" s="3">
        <v>0</v>
      </c>
      <c r="G3426">
        <v>22</v>
      </c>
      <c r="H3426" s="3">
        <v>8.4583333333333304</v>
      </c>
      <c r="I3426" s="5">
        <v>0</v>
      </c>
      <c r="J3426">
        <v>0</v>
      </c>
      <c r="K3426" s="25">
        <v>104999</v>
      </c>
    </row>
    <row r="3427" spans="1:11" x14ac:dyDescent="0.25">
      <c r="A3427" s="2">
        <v>41410</v>
      </c>
      <c r="B3427" s="25">
        <v>108815</v>
      </c>
      <c r="C3427">
        <v>2013</v>
      </c>
      <c r="D3427" s="1" t="s">
        <v>1</v>
      </c>
      <c r="E3427">
        <v>0</v>
      </c>
      <c r="F3427" s="3">
        <v>0</v>
      </c>
      <c r="G3427">
        <v>16</v>
      </c>
      <c r="H3427" s="3">
        <v>8.1666666666666696</v>
      </c>
      <c r="I3427" s="5">
        <v>0</v>
      </c>
      <c r="J3427">
        <v>0</v>
      </c>
      <c r="K3427" s="25">
        <v>103056</v>
      </c>
    </row>
    <row r="3428" spans="1:11" x14ac:dyDescent="0.25">
      <c r="A3428" s="2">
        <v>41411</v>
      </c>
      <c r="B3428" s="25">
        <v>127961</v>
      </c>
      <c r="C3428">
        <v>2013</v>
      </c>
      <c r="D3428" s="1" t="s">
        <v>2</v>
      </c>
      <c r="E3428">
        <v>1</v>
      </c>
      <c r="F3428" s="3">
        <v>6.8333333333333401</v>
      </c>
      <c r="G3428">
        <v>17</v>
      </c>
      <c r="H3428" s="3">
        <v>7.0416666666666696</v>
      </c>
      <c r="I3428" s="5">
        <v>0</v>
      </c>
      <c r="J3428">
        <v>0</v>
      </c>
      <c r="K3428" s="25">
        <v>108815</v>
      </c>
    </row>
    <row r="3429" spans="1:11" x14ac:dyDescent="0.25">
      <c r="A3429" s="2">
        <v>41412</v>
      </c>
      <c r="B3429" s="25">
        <v>145943</v>
      </c>
      <c r="C3429">
        <v>2013</v>
      </c>
      <c r="D3429" s="1" t="s">
        <v>3</v>
      </c>
      <c r="E3429">
        <v>0</v>
      </c>
      <c r="F3429" s="3">
        <v>10</v>
      </c>
      <c r="G3429">
        <v>12</v>
      </c>
      <c r="H3429" s="3">
        <v>6.3333333333333304</v>
      </c>
      <c r="I3429" s="5">
        <v>0</v>
      </c>
      <c r="J3429">
        <v>1</v>
      </c>
      <c r="K3429" s="25">
        <v>127961</v>
      </c>
    </row>
    <row r="3430" spans="1:11" x14ac:dyDescent="0.25">
      <c r="A3430" s="2">
        <v>41413</v>
      </c>
      <c r="B3430" s="25">
        <v>147464</v>
      </c>
      <c r="C3430">
        <v>2013</v>
      </c>
      <c r="D3430" s="1" t="s">
        <v>4</v>
      </c>
      <c r="E3430">
        <v>0</v>
      </c>
      <c r="F3430" s="3">
        <v>8.6666666666666607</v>
      </c>
      <c r="G3430">
        <v>16</v>
      </c>
      <c r="H3430" s="3">
        <v>7.75</v>
      </c>
      <c r="I3430" s="5">
        <v>0</v>
      </c>
      <c r="J3430">
        <v>1</v>
      </c>
      <c r="K3430" s="25">
        <v>145943</v>
      </c>
    </row>
    <row r="3431" spans="1:11" x14ac:dyDescent="0.25">
      <c r="A3431" s="2">
        <v>41414</v>
      </c>
      <c r="B3431" s="25">
        <v>162287</v>
      </c>
      <c r="C3431">
        <v>2013</v>
      </c>
      <c r="D3431" s="1" t="s">
        <v>5</v>
      </c>
      <c r="E3431">
        <v>0</v>
      </c>
      <c r="F3431" s="3">
        <v>7</v>
      </c>
      <c r="G3431">
        <v>12</v>
      </c>
      <c r="H3431" s="3">
        <v>7.375</v>
      </c>
      <c r="I3431" s="5">
        <v>0</v>
      </c>
      <c r="J3431">
        <v>0</v>
      </c>
      <c r="K3431" s="25">
        <v>147464</v>
      </c>
    </row>
    <row r="3432" spans="1:11" x14ac:dyDescent="0.25">
      <c r="A3432" s="2">
        <v>41415</v>
      </c>
      <c r="B3432" s="25">
        <v>130335</v>
      </c>
      <c r="C3432">
        <v>2013</v>
      </c>
      <c r="D3432" s="1" t="s">
        <v>6</v>
      </c>
      <c r="E3432">
        <v>0</v>
      </c>
      <c r="F3432" s="3">
        <v>0</v>
      </c>
      <c r="G3432">
        <v>20</v>
      </c>
      <c r="H3432" s="3">
        <v>12.9166666666667</v>
      </c>
      <c r="I3432" s="5">
        <v>0</v>
      </c>
      <c r="J3432">
        <v>0</v>
      </c>
      <c r="K3432" s="25">
        <v>162287</v>
      </c>
    </row>
    <row r="3433" spans="1:11" x14ac:dyDescent="0.25">
      <c r="A3433" s="2">
        <v>41416</v>
      </c>
      <c r="B3433" s="25">
        <v>128653</v>
      </c>
      <c r="C3433">
        <v>2013</v>
      </c>
      <c r="D3433" s="1" t="s">
        <v>7</v>
      </c>
      <c r="E3433">
        <v>0</v>
      </c>
      <c r="F3433" s="3">
        <v>1.875</v>
      </c>
      <c r="G3433">
        <v>24</v>
      </c>
      <c r="H3433" s="3">
        <v>14.9166666666667</v>
      </c>
      <c r="I3433" s="5">
        <v>0</v>
      </c>
      <c r="J3433">
        <v>0</v>
      </c>
      <c r="K3433" s="25">
        <v>130335</v>
      </c>
    </row>
    <row r="3434" spans="1:11" x14ac:dyDescent="0.25">
      <c r="A3434" s="2">
        <v>41417</v>
      </c>
      <c r="B3434" s="25">
        <v>140129</v>
      </c>
      <c r="C3434">
        <v>2013</v>
      </c>
      <c r="D3434" s="1" t="s">
        <v>1</v>
      </c>
      <c r="E3434">
        <v>0</v>
      </c>
      <c r="F3434" s="3">
        <v>6.625</v>
      </c>
      <c r="G3434">
        <v>22</v>
      </c>
      <c r="H3434" s="3">
        <v>7.625</v>
      </c>
      <c r="I3434" s="5">
        <v>0</v>
      </c>
      <c r="J3434">
        <v>0</v>
      </c>
      <c r="K3434" s="25">
        <v>128653</v>
      </c>
    </row>
    <row r="3435" spans="1:11" x14ac:dyDescent="0.25">
      <c r="A3435" s="2">
        <v>41418</v>
      </c>
      <c r="B3435" s="25">
        <v>119656</v>
      </c>
      <c r="C3435">
        <v>2013</v>
      </c>
      <c r="D3435" s="1" t="s">
        <v>2</v>
      </c>
      <c r="E3435">
        <v>1</v>
      </c>
      <c r="F3435" s="3">
        <v>0</v>
      </c>
      <c r="G3435">
        <v>14</v>
      </c>
      <c r="H3435" s="3">
        <v>8.5833333333333304</v>
      </c>
      <c r="I3435" s="5">
        <v>0</v>
      </c>
      <c r="J3435">
        <v>0</v>
      </c>
      <c r="K3435" s="25">
        <v>140129</v>
      </c>
    </row>
    <row r="3436" spans="1:11" x14ac:dyDescent="0.25">
      <c r="A3436" s="2">
        <v>41419</v>
      </c>
      <c r="B3436" s="25">
        <v>105526</v>
      </c>
      <c r="C3436">
        <v>2013</v>
      </c>
      <c r="D3436" s="1" t="s">
        <v>3</v>
      </c>
      <c r="E3436">
        <v>0</v>
      </c>
      <c r="F3436" s="3">
        <v>0</v>
      </c>
      <c r="G3436">
        <v>25</v>
      </c>
      <c r="H3436" s="3">
        <v>13.625</v>
      </c>
      <c r="I3436" s="5">
        <v>0</v>
      </c>
      <c r="J3436">
        <v>1</v>
      </c>
      <c r="K3436" s="25">
        <v>119656</v>
      </c>
    </row>
    <row r="3437" spans="1:11" x14ac:dyDescent="0.25">
      <c r="A3437" s="2">
        <v>41420</v>
      </c>
      <c r="B3437" s="25">
        <v>92473</v>
      </c>
      <c r="C3437">
        <v>2013</v>
      </c>
      <c r="D3437" s="1" t="s">
        <v>4</v>
      </c>
      <c r="E3437">
        <v>0</v>
      </c>
      <c r="F3437" s="3">
        <v>0</v>
      </c>
      <c r="G3437">
        <v>21</v>
      </c>
      <c r="H3437" s="3">
        <v>12.75</v>
      </c>
      <c r="I3437" s="5">
        <v>0</v>
      </c>
      <c r="J3437">
        <v>1</v>
      </c>
      <c r="K3437" s="25">
        <v>105526</v>
      </c>
    </row>
    <row r="3438" spans="1:11" x14ac:dyDescent="0.25">
      <c r="A3438" s="2">
        <v>41421</v>
      </c>
      <c r="B3438" s="25">
        <v>110750</v>
      </c>
      <c r="C3438">
        <v>2013</v>
      </c>
      <c r="D3438" s="1" t="s">
        <v>5</v>
      </c>
      <c r="E3438">
        <v>0</v>
      </c>
      <c r="F3438" s="3">
        <v>0</v>
      </c>
      <c r="G3438">
        <v>17</v>
      </c>
      <c r="H3438" s="3">
        <v>7.875</v>
      </c>
      <c r="I3438" s="5">
        <v>0</v>
      </c>
      <c r="J3438">
        <v>0</v>
      </c>
      <c r="K3438" s="25">
        <v>92473</v>
      </c>
    </row>
    <row r="3439" spans="1:11" x14ac:dyDescent="0.25">
      <c r="A3439" s="2">
        <v>41422</v>
      </c>
      <c r="B3439" s="25">
        <v>160063</v>
      </c>
      <c r="C3439">
        <v>2013</v>
      </c>
      <c r="D3439" s="1" t="s">
        <v>6</v>
      </c>
      <c r="E3439">
        <v>0</v>
      </c>
      <c r="F3439" s="3">
        <v>11.375</v>
      </c>
      <c r="G3439">
        <v>14</v>
      </c>
      <c r="H3439" s="3">
        <v>6.125</v>
      </c>
      <c r="I3439" s="5">
        <v>0</v>
      </c>
      <c r="J3439">
        <v>0</v>
      </c>
      <c r="K3439" s="25">
        <v>110750</v>
      </c>
    </row>
    <row r="3440" spans="1:11" x14ac:dyDescent="0.25">
      <c r="A3440" s="2">
        <v>41423</v>
      </c>
      <c r="B3440" s="25">
        <v>156535</v>
      </c>
      <c r="C3440">
        <v>2013</v>
      </c>
      <c r="D3440" s="1" t="s">
        <v>7</v>
      </c>
      <c r="E3440">
        <v>0</v>
      </c>
      <c r="F3440" s="3">
        <v>7.8333333333333401</v>
      </c>
      <c r="G3440">
        <v>12</v>
      </c>
      <c r="H3440" s="3">
        <v>5.4166666666666696</v>
      </c>
      <c r="I3440" s="5">
        <v>0</v>
      </c>
      <c r="J3440">
        <v>0</v>
      </c>
      <c r="K3440" s="25">
        <v>160063</v>
      </c>
    </row>
    <row r="3441" spans="1:11" x14ac:dyDescent="0.25">
      <c r="A3441" s="2">
        <v>41424</v>
      </c>
      <c r="B3441" s="25">
        <v>144153</v>
      </c>
      <c r="C3441">
        <v>2013</v>
      </c>
      <c r="D3441" s="1" t="s">
        <v>1</v>
      </c>
      <c r="E3441">
        <v>0</v>
      </c>
      <c r="F3441" s="3">
        <v>5.0416666666666599</v>
      </c>
      <c r="G3441">
        <v>17</v>
      </c>
      <c r="H3441" s="3">
        <v>5.7916666666666696</v>
      </c>
      <c r="I3441" s="5">
        <v>0</v>
      </c>
      <c r="J3441">
        <v>0</v>
      </c>
      <c r="K3441" s="25">
        <v>156535</v>
      </c>
    </row>
    <row r="3442" spans="1:11" x14ac:dyDescent="0.25">
      <c r="A3442" s="2">
        <v>41425</v>
      </c>
      <c r="B3442" s="25">
        <v>138797</v>
      </c>
      <c r="C3442">
        <v>2013</v>
      </c>
      <c r="D3442" s="1" t="s">
        <v>2</v>
      </c>
      <c r="E3442">
        <v>1</v>
      </c>
      <c r="F3442" s="3">
        <v>5.1666666666666599</v>
      </c>
      <c r="G3442">
        <v>15</v>
      </c>
      <c r="H3442" s="3">
        <v>6.9583333333333304</v>
      </c>
      <c r="I3442" s="5">
        <v>0</v>
      </c>
      <c r="J3442">
        <v>0</v>
      </c>
      <c r="K3442" s="25">
        <v>144153</v>
      </c>
    </row>
    <row r="3443" spans="1:11" x14ac:dyDescent="0.25">
      <c r="A3443" s="2">
        <v>41426</v>
      </c>
      <c r="B3443" s="25">
        <v>118389</v>
      </c>
      <c r="C3443">
        <v>2013</v>
      </c>
      <c r="D3443" s="1" t="s">
        <v>3</v>
      </c>
      <c r="E3443">
        <v>0</v>
      </c>
      <c r="F3443" s="3">
        <v>0</v>
      </c>
      <c r="G3443">
        <v>9</v>
      </c>
      <c r="H3443" s="3">
        <v>6.5</v>
      </c>
      <c r="I3443" s="5">
        <v>0</v>
      </c>
      <c r="J3443">
        <v>1</v>
      </c>
      <c r="K3443" s="25">
        <v>138797</v>
      </c>
    </row>
    <row r="3444" spans="1:11" x14ac:dyDescent="0.25">
      <c r="A3444" s="2">
        <v>41427</v>
      </c>
      <c r="B3444" s="25">
        <v>99788</v>
      </c>
      <c r="C3444">
        <v>2013</v>
      </c>
      <c r="D3444" s="1" t="s">
        <v>4</v>
      </c>
      <c r="E3444">
        <v>0</v>
      </c>
      <c r="F3444" s="3">
        <v>0</v>
      </c>
      <c r="G3444">
        <v>22</v>
      </c>
      <c r="H3444" s="3">
        <v>10.3333333333333</v>
      </c>
      <c r="I3444" s="5">
        <v>0</v>
      </c>
      <c r="J3444">
        <v>1</v>
      </c>
      <c r="K3444" s="25">
        <v>118389</v>
      </c>
    </row>
    <row r="3445" spans="1:11" x14ac:dyDescent="0.25">
      <c r="A3445" s="2">
        <v>41428</v>
      </c>
      <c r="B3445" s="25">
        <v>112550</v>
      </c>
      <c r="C3445">
        <v>2013</v>
      </c>
      <c r="D3445" s="1" t="s">
        <v>5</v>
      </c>
      <c r="E3445">
        <v>0</v>
      </c>
      <c r="F3445" s="3">
        <v>0</v>
      </c>
      <c r="G3445">
        <v>14</v>
      </c>
      <c r="H3445" s="3">
        <v>6.875</v>
      </c>
      <c r="I3445" s="5">
        <v>0</v>
      </c>
      <c r="J3445">
        <v>0</v>
      </c>
      <c r="K3445" s="25">
        <v>99788</v>
      </c>
    </row>
    <row r="3446" spans="1:11" x14ac:dyDescent="0.25">
      <c r="A3446" s="2">
        <v>41429</v>
      </c>
      <c r="B3446" s="25">
        <v>109057</v>
      </c>
      <c r="C3446">
        <v>2013</v>
      </c>
      <c r="D3446" s="1" t="s">
        <v>6</v>
      </c>
      <c r="E3446">
        <v>0</v>
      </c>
      <c r="F3446" s="3">
        <v>0</v>
      </c>
      <c r="G3446">
        <v>13</v>
      </c>
      <c r="H3446" s="3">
        <v>6.6666666666666696</v>
      </c>
      <c r="I3446" s="5">
        <v>0</v>
      </c>
      <c r="J3446">
        <v>0</v>
      </c>
      <c r="K3446" s="25">
        <v>112550</v>
      </c>
    </row>
    <row r="3447" spans="1:11" x14ac:dyDescent="0.25">
      <c r="A3447" s="2">
        <v>41430</v>
      </c>
      <c r="B3447" s="25">
        <v>108860</v>
      </c>
      <c r="C3447">
        <v>2013</v>
      </c>
      <c r="D3447" s="1" t="s">
        <v>7</v>
      </c>
      <c r="E3447">
        <v>0</v>
      </c>
      <c r="F3447" s="3">
        <v>0</v>
      </c>
      <c r="G3447">
        <v>9</v>
      </c>
      <c r="H3447" s="3">
        <v>4.9166666666666696</v>
      </c>
      <c r="I3447" s="5">
        <v>0</v>
      </c>
      <c r="J3447">
        <v>0</v>
      </c>
      <c r="K3447" s="25">
        <v>109057</v>
      </c>
    </row>
    <row r="3448" spans="1:11" x14ac:dyDescent="0.25">
      <c r="A3448" s="2">
        <v>41431</v>
      </c>
      <c r="B3448" s="25">
        <v>108695</v>
      </c>
      <c r="C3448">
        <v>2013</v>
      </c>
      <c r="D3448" s="1" t="s">
        <v>1</v>
      </c>
      <c r="E3448">
        <v>0</v>
      </c>
      <c r="F3448" s="3">
        <v>0</v>
      </c>
      <c r="G3448">
        <v>12</v>
      </c>
      <c r="H3448" s="3">
        <v>6.9166666666666696</v>
      </c>
      <c r="I3448" s="5">
        <v>0</v>
      </c>
      <c r="J3448">
        <v>0</v>
      </c>
      <c r="K3448" s="25">
        <v>108860</v>
      </c>
    </row>
    <row r="3449" spans="1:11" x14ac:dyDescent="0.25">
      <c r="A3449" s="2">
        <v>41432</v>
      </c>
      <c r="B3449" s="25">
        <v>93351</v>
      </c>
      <c r="C3449">
        <v>2013</v>
      </c>
      <c r="D3449" s="1" t="s">
        <v>2</v>
      </c>
      <c r="E3449">
        <v>1</v>
      </c>
      <c r="F3449" s="3">
        <v>0</v>
      </c>
      <c r="G3449">
        <v>13</v>
      </c>
      <c r="H3449" s="3">
        <v>5.1666666666666696</v>
      </c>
      <c r="I3449" s="5">
        <v>0</v>
      </c>
      <c r="J3449">
        <v>0</v>
      </c>
      <c r="K3449" s="25">
        <v>108695</v>
      </c>
    </row>
    <row r="3450" spans="1:11" x14ac:dyDescent="0.25">
      <c r="A3450" s="2">
        <v>41433</v>
      </c>
      <c r="B3450" s="25">
        <v>89605</v>
      </c>
      <c r="C3450">
        <v>2013</v>
      </c>
      <c r="D3450" s="1" t="s">
        <v>3</v>
      </c>
      <c r="E3450">
        <v>0</v>
      </c>
      <c r="F3450" s="3">
        <v>0</v>
      </c>
      <c r="G3450">
        <v>12</v>
      </c>
      <c r="H3450" s="3">
        <v>7.875</v>
      </c>
      <c r="I3450" s="5">
        <v>0</v>
      </c>
      <c r="J3450">
        <v>1</v>
      </c>
      <c r="K3450" s="25">
        <v>93351</v>
      </c>
    </row>
    <row r="3451" spans="1:11" x14ac:dyDescent="0.25">
      <c r="A3451" s="2">
        <v>41434</v>
      </c>
      <c r="B3451" s="25">
        <v>84222</v>
      </c>
      <c r="C3451">
        <v>2013</v>
      </c>
      <c r="D3451" s="1" t="s">
        <v>4</v>
      </c>
      <c r="E3451">
        <v>0</v>
      </c>
      <c r="F3451" s="3">
        <v>0</v>
      </c>
      <c r="G3451">
        <v>13</v>
      </c>
      <c r="H3451" s="3">
        <v>6.7916666666666696</v>
      </c>
      <c r="I3451" s="5">
        <v>0</v>
      </c>
      <c r="J3451">
        <v>1</v>
      </c>
      <c r="K3451" s="25">
        <v>89605</v>
      </c>
    </row>
    <row r="3452" spans="1:11" x14ac:dyDescent="0.25">
      <c r="A3452" s="2">
        <v>41435</v>
      </c>
      <c r="B3452" s="25">
        <v>96718</v>
      </c>
      <c r="C3452">
        <v>2013</v>
      </c>
      <c r="D3452" s="1" t="s">
        <v>5</v>
      </c>
      <c r="E3452">
        <v>0</v>
      </c>
      <c r="F3452" s="3">
        <v>0</v>
      </c>
      <c r="G3452">
        <v>25</v>
      </c>
      <c r="H3452" s="3">
        <v>13.4166666666667</v>
      </c>
      <c r="I3452" s="5">
        <v>0</v>
      </c>
      <c r="J3452">
        <v>0</v>
      </c>
      <c r="K3452" s="25">
        <v>84222</v>
      </c>
    </row>
    <row r="3453" spans="1:11" x14ac:dyDescent="0.25">
      <c r="A3453" s="2">
        <v>41436</v>
      </c>
      <c r="B3453" s="25">
        <v>99070</v>
      </c>
      <c r="C3453">
        <v>2013</v>
      </c>
      <c r="D3453" s="1" t="s">
        <v>6</v>
      </c>
      <c r="E3453">
        <v>0</v>
      </c>
      <c r="F3453" s="3">
        <v>0</v>
      </c>
      <c r="G3453">
        <v>22</v>
      </c>
      <c r="H3453" s="3">
        <v>9.0833333333333304</v>
      </c>
      <c r="I3453" s="5">
        <v>0</v>
      </c>
      <c r="J3453">
        <v>0</v>
      </c>
      <c r="K3453" s="25">
        <v>96718</v>
      </c>
    </row>
    <row r="3454" spans="1:11" x14ac:dyDescent="0.25">
      <c r="A3454" s="2">
        <v>41437</v>
      </c>
      <c r="B3454" s="25">
        <v>97253</v>
      </c>
      <c r="C3454">
        <v>2013</v>
      </c>
      <c r="D3454" s="1" t="s">
        <v>7</v>
      </c>
      <c r="E3454">
        <v>0</v>
      </c>
      <c r="F3454" s="3">
        <v>0</v>
      </c>
      <c r="G3454">
        <v>21</v>
      </c>
      <c r="H3454" s="3">
        <v>12.0833333333333</v>
      </c>
      <c r="I3454" s="5">
        <v>0</v>
      </c>
      <c r="J3454">
        <v>0</v>
      </c>
      <c r="K3454" s="25">
        <v>99070</v>
      </c>
    </row>
    <row r="3455" spans="1:11" x14ac:dyDescent="0.25">
      <c r="A3455" s="2">
        <v>41438</v>
      </c>
      <c r="B3455" s="25">
        <v>109351</v>
      </c>
      <c r="C3455">
        <v>2013</v>
      </c>
      <c r="D3455" s="1" t="s">
        <v>1</v>
      </c>
      <c r="E3455">
        <v>0</v>
      </c>
      <c r="F3455" s="3">
        <v>0</v>
      </c>
      <c r="G3455">
        <v>29</v>
      </c>
      <c r="H3455" s="3">
        <v>13.0416666666667</v>
      </c>
      <c r="I3455" s="5">
        <v>0</v>
      </c>
      <c r="J3455">
        <v>0</v>
      </c>
      <c r="K3455" s="25">
        <v>97253</v>
      </c>
    </row>
    <row r="3456" spans="1:11" x14ac:dyDescent="0.25">
      <c r="A3456" s="2">
        <v>41439</v>
      </c>
      <c r="B3456" s="25">
        <v>99366</v>
      </c>
      <c r="C3456">
        <v>2013</v>
      </c>
      <c r="D3456" s="1" t="s">
        <v>2</v>
      </c>
      <c r="E3456">
        <v>1</v>
      </c>
      <c r="F3456" s="3">
        <v>0.66666666666667096</v>
      </c>
      <c r="G3456">
        <v>14</v>
      </c>
      <c r="H3456" s="3">
        <v>7.1666666666666696</v>
      </c>
      <c r="I3456" s="5">
        <v>0</v>
      </c>
      <c r="J3456">
        <v>0</v>
      </c>
      <c r="K3456" s="25">
        <v>109351</v>
      </c>
    </row>
    <row r="3457" spans="1:11" x14ac:dyDescent="0.25">
      <c r="A3457" s="2">
        <v>41440</v>
      </c>
      <c r="B3457" s="25">
        <v>88486</v>
      </c>
      <c r="C3457">
        <v>2013</v>
      </c>
      <c r="D3457" s="1" t="s">
        <v>3</v>
      </c>
      <c r="E3457">
        <v>0</v>
      </c>
      <c r="F3457" s="3">
        <v>0</v>
      </c>
      <c r="G3457">
        <v>14</v>
      </c>
      <c r="H3457" s="3">
        <v>7</v>
      </c>
      <c r="I3457" s="5">
        <v>0</v>
      </c>
      <c r="J3457">
        <v>1</v>
      </c>
      <c r="K3457" s="25">
        <v>99366</v>
      </c>
    </row>
    <row r="3458" spans="1:11" x14ac:dyDescent="0.25">
      <c r="A3458" s="2">
        <v>41441</v>
      </c>
      <c r="B3458" s="25">
        <v>93870</v>
      </c>
      <c r="C3458">
        <v>2013</v>
      </c>
      <c r="D3458" s="1" t="s">
        <v>4</v>
      </c>
      <c r="E3458">
        <v>0</v>
      </c>
      <c r="F3458" s="3">
        <v>0</v>
      </c>
      <c r="G3458">
        <v>18</v>
      </c>
      <c r="H3458" s="3">
        <v>9.2916666666666696</v>
      </c>
      <c r="I3458" s="5">
        <v>0</v>
      </c>
      <c r="J3458">
        <v>1</v>
      </c>
      <c r="K3458" s="25">
        <v>88486</v>
      </c>
    </row>
    <row r="3459" spans="1:11" x14ac:dyDescent="0.25">
      <c r="A3459" s="2">
        <v>41442</v>
      </c>
      <c r="B3459" s="25">
        <v>92771</v>
      </c>
      <c r="C3459">
        <v>2013</v>
      </c>
      <c r="D3459" s="1" t="s">
        <v>5</v>
      </c>
      <c r="E3459">
        <v>0</v>
      </c>
      <c r="F3459" s="3">
        <v>0</v>
      </c>
      <c r="G3459">
        <v>16</v>
      </c>
      <c r="H3459" s="3">
        <v>7.0416666666666696</v>
      </c>
      <c r="I3459" s="5">
        <v>0</v>
      </c>
      <c r="J3459">
        <v>0</v>
      </c>
      <c r="K3459" s="25">
        <v>93870</v>
      </c>
    </row>
    <row r="3460" spans="1:11" x14ac:dyDescent="0.25">
      <c r="A3460" s="2">
        <v>41443</v>
      </c>
      <c r="B3460" s="25">
        <v>99832</v>
      </c>
      <c r="C3460">
        <v>2013</v>
      </c>
      <c r="D3460" s="1" t="s">
        <v>6</v>
      </c>
      <c r="E3460">
        <v>0</v>
      </c>
      <c r="F3460" s="3">
        <v>0</v>
      </c>
      <c r="G3460">
        <v>22</v>
      </c>
      <c r="H3460" s="3">
        <v>16.125</v>
      </c>
      <c r="I3460" s="5">
        <v>0</v>
      </c>
      <c r="J3460">
        <v>0</v>
      </c>
      <c r="K3460" s="25">
        <v>92771</v>
      </c>
    </row>
    <row r="3461" spans="1:11" x14ac:dyDescent="0.25">
      <c r="A3461" s="2">
        <v>41444</v>
      </c>
      <c r="B3461" s="25">
        <v>104957</v>
      </c>
      <c r="C3461">
        <v>2013</v>
      </c>
      <c r="D3461" s="1" t="s">
        <v>7</v>
      </c>
      <c r="E3461">
        <v>0</v>
      </c>
      <c r="F3461" s="3">
        <v>0</v>
      </c>
      <c r="G3461">
        <v>23</v>
      </c>
      <c r="H3461" s="3">
        <v>11.0416666666667</v>
      </c>
      <c r="I3461" s="5">
        <v>0</v>
      </c>
      <c r="J3461">
        <v>0</v>
      </c>
      <c r="K3461" s="25">
        <v>99832</v>
      </c>
    </row>
    <row r="3462" spans="1:11" x14ac:dyDescent="0.25">
      <c r="A3462" s="2">
        <v>41445</v>
      </c>
      <c r="B3462" s="25">
        <v>108232</v>
      </c>
      <c r="C3462">
        <v>2013</v>
      </c>
      <c r="D3462" s="1" t="s">
        <v>1</v>
      </c>
      <c r="E3462">
        <v>0</v>
      </c>
      <c r="F3462" s="3">
        <v>0</v>
      </c>
      <c r="G3462">
        <v>12</v>
      </c>
      <c r="H3462" s="3">
        <v>6.1666666666666696</v>
      </c>
      <c r="I3462" s="5">
        <v>0</v>
      </c>
      <c r="J3462">
        <v>0</v>
      </c>
      <c r="K3462" s="25">
        <v>104957</v>
      </c>
    </row>
    <row r="3463" spans="1:11" x14ac:dyDescent="0.25">
      <c r="A3463" s="2">
        <v>41446</v>
      </c>
      <c r="B3463" s="25">
        <v>94295</v>
      </c>
      <c r="C3463">
        <v>2013</v>
      </c>
      <c r="D3463" s="1" t="s">
        <v>2</v>
      </c>
      <c r="E3463">
        <v>1</v>
      </c>
      <c r="F3463" s="3">
        <v>0</v>
      </c>
      <c r="G3463">
        <v>14</v>
      </c>
      <c r="H3463" s="3">
        <v>8.0416666666666696</v>
      </c>
      <c r="I3463" s="5">
        <v>0</v>
      </c>
      <c r="J3463">
        <v>0</v>
      </c>
      <c r="K3463" s="25">
        <v>108232</v>
      </c>
    </row>
    <row r="3464" spans="1:11" x14ac:dyDescent="0.25">
      <c r="A3464" s="2">
        <v>41447</v>
      </c>
      <c r="B3464" s="25">
        <v>92155</v>
      </c>
      <c r="C3464">
        <v>2013</v>
      </c>
      <c r="D3464" s="1" t="s">
        <v>3</v>
      </c>
      <c r="E3464">
        <v>0</v>
      </c>
      <c r="F3464" s="3">
        <v>0</v>
      </c>
      <c r="G3464">
        <v>13</v>
      </c>
      <c r="H3464" s="3">
        <v>5.2083333333333304</v>
      </c>
      <c r="I3464" s="5">
        <v>0</v>
      </c>
      <c r="J3464">
        <v>1</v>
      </c>
      <c r="K3464" s="25">
        <v>94295</v>
      </c>
    </row>
    <row r="3465" spans="1:11" x14ac:dyDescent="0.25">
      <c r="A3465" s="2">
        <v>41448</v>
      </c>
      <c r="B3465" s="25">
        <v>87776</v>
      </c>
      <c r="C3465">
        <v>2013</v>
      </c>
      <c r="D3465" s="1" t="s">
        <v>4</v>
      </c>
      <c r="E3465">
        <v>0</v>
      </c>
      <c r="F3465" s="3">
        <v>0</v>
      </c>
      <c r="G3465">
        <v>16</v>
      </c>
      <c r="H3465" s="3">
        <v>8.3333333333333304</v>
      </c>
      <c r="I3465" s="5">
        <v>0</v>
      </c>
      <c r="J3465">
        <v>1</v>
      </c>
      <c r="K3465" s="25">
        <v>92155</v>
      </c>
    </row>
    <row r="3466" spans="1:11" x14ac:dyDescent="0.25">
      <c r="A3466" s="2">
        <v>41449</v>
      </c>
      <c r="B3466" s="25">
        <v>104934</v>
      </c>
      <c r="C3466">
        <v>2013</v>
      </c>
      <c r="D3466" s="1" t="s">
        <v>5</v>
      </c>
      <c r="E3466">
        <v>0</v>
      </c>
      <c r="F3466" s="3">
        <v>0</v>
      </c>
      <c r="G3466">
        <v>25</v>
      </c>
      <c r="H3466" s="3">
        <v>13.3333333333333</v>
      </c>
      <c r="I3466" s="5">
        <v>0</v>
      </c>
      <c r="J3466">
        <v>0</v>
      </c>
      <c r="K3466" s="25">
        <v>87776</v>
      </c>
    </row>
    <row r="3467" spans="1:11" x14ac:dyDescent="0.25">
      <c r="A3467" s="2">
        <v>41450</v>
      </c>
      <c r="B3467" s="25">
        <v>98202</v>
      </c>
      <c r="C3467">
        <v>2013</v>
      </c>
      <c r="D3467" s="1" t="s">
        <v>6</v>
      </c>
      <c r="E3467">
        <v>0</v>
      </c>
      <c r="F3467" s="3">
        <v>0</v>
      </c>
      <c r="G3467">
        <v>12</v>
      </c>
      <c r="H3467" s="3">
        <v>5.75</v>
      </c>
      <c r="I3467" s="5">
        <v>0</v>
      </c>
      <c r="J3467">
        <v>0</v>
      </c>
      <c r="K3467" s="25">
        <v>104934</v>
      </c>
    </row>
    <row r="3468" spans="1:11" x14ac:dyDescent="0.25">
      <c r="A3468" s="2">
        <v>41451</v>
      </c>
      <c r="B3468" s="25">
        <v>92550</v>
      </c>
      <c r="C3468">
        <v>2013</v>
      </c>
      <c r="D3468" s="1" t="s">
        <v>7</v>
      </c>
      <c r="E3468">
        <v>0</v>
      </c>
      <c r="F3468" s="3">
        <v>0</v>
      </c>
      <c r="G3468">
        <v>14</v>
      </c>
      <c r="H3468" s="3">
        <v>5.9166666666666696</v>
      </c>
      <c r="I3468" s="5">
        <v>0</v>
      </c>
      <c r="J3468">
        <v>0</v>
      </c>
      <c r="K3468" s="25">
        <v>98202</v>
      </c>
    </row>
    <row r="3469" spans="1:11" x14ac:dyDescent="0.25">
      <c r="A3469" s="2">
        <v>41452</v>
      </c>
      <c r="B3469" s="25">
        <v>89000</v>
      </c>
      <c r="C3469">
        <v>2013</v>
      </c>
      <c r="D3469" s="1" t="s">
        <v>1</v>
      </c>
      <c r="E3469">
        <v>0</v>
      </c>
      <c r="F3469" s="3">
        <v>0</v>
      </c>
      <c r="G3469">
        <v>12</v>
      </c>
      <c r="H3469" s="3">
        <v>5.125</v>
      </c>
      <c r="I3469" s="5">
        <v>0</v>
      </c>
      <c r="J3469">
        <v>0</v>
      </c>
      <c r="K3469" s="25">
        <v>92550</v>
      </c>
    </row>
    <row r="3470" spans="1:11" x14ac:dyDescent="0.25">
      <c r="A3470" s="2">
        <v>41453</v>
      </c>
      <c r="B3470" s="25">
        <v>81867</v>
      </c>
      <c r="C3470">
        <v>2013</v>
      </c>
      <c r="D3470" s="1" t="s">
        <v>2</v>
      </c>
      <c r="E3470">
        <v>1</v>
      </c>
      <c r="F3470" s="3">
        <v>0</v>
      </c>
      <c r="G3470">
        <v>13</v>
      </c>
      <c r="H3470" s="3">
        <v>6.3333333333333304</v>
      </c>
      <c r="I3470" s="5">
        <v>0</v>
      </c>
      <c r="J3470">
        <v>0</v>
      </c>
      <c r="K3470" s="25">
        <v>89000</v>
      </c>
    </row>
    <row r="3471" spans="1:11" x14ac:dyDescent="0.25">
      <c r="A3471" s="2">
        <v>41454</v>
      </c>
      <c r="B3471" s="25">
        <v>81483</v>
      </c>
      <c r="C3471">
        <v>2013</v>
      </c>
      <c r="D3471" s="1" t="s">
        <v>3</v>
      </c>
      <c r="E3471">
        <v>0</v>
      </c>
      <c r="F3471" s="3">
        <v>0</v>
      </c>
      <c r="G3471">
        <v>18</v>
      </c>
      <c r="H3471" s="3">
        <v>6.9583333333333304</v>
      </c>
      <c r="I3471" s="5">
        <v>0</v>
      </c>
      <c r="J3471">
        <v>1</v>
      </c>
      <c r="K3471" s="25">
        <v>81867</v>
      </c>
    </row>
    <row r="3472" spans="1:11" x14ac:dyDescent="0.25">
      <c r="A3472" s="2">
        <v>41455</v>
      </c>
      <c r="B3472" s="25">
        <v>71935</v>
      </c>
      <c r="C3472">
        <v>2013</v>
      </c>
      <c r="D3472" s="1" t="s">
        <v>4</v>
      </c>
      <c r="E3472">
        <v>0</v>
      </c>
      <c r="F3472" s="3">
        <v>0</v>
      </c>
      <c r="G3472">
        <v>13</v>
      </c>
      <c r="H3472" s="3">
        <v>6.4583333333333304</v>
      </c>
      <c r="I3472" s="5">
        <v>0</v>
      </c>
      <c r="J3472">
        <v>1</v>
      </c>
      <c r="K3472" s="25">
        <v>81483</v>
      </c>
    </row>
    <row r="3473" spans="1:11" x14ac:dyDescent="0.25">
      <c r="A3473" s="2">
        <v>41456</v>
      </c>
      <c r="B3473" s="25">
        <v>85680</v>
      </c>
      <c r="C3473">
        <v>2013</v>
      </c>
      <c r="D3473" s="1" t="s">
        <v>5</v>
      </c>
      <c r="E3473">
        <v>0</v>
      </c>
      <c r="F3473" s="3">
        <v>0</v>
      </c>
      <c r="G3473">
        <v>13</v>
      </c>
      <c r="H3473" s="3">
        <v>6.125</v>
      </c>
      <c r="I3473" s="5">
        <v>0</v>
      </c>
      <c r="J3473">
        <v>0</v>
      </c>
      <c r="K3473" s="25">
        <v>71935</v>
      </c>
    </row>
    <row r="3474" spans="1:11" x14ac:dyDescent="0.25">
      <c r="A3474" s="2">
        <v>41457</v>
      </c>
      <c r="B3474" s="25">
        <v>85679</v>
      </c>
      <c r="C3474">
        <v>2013</v>
      </c>
      <c r="D3474" s="1" t="s">
        <v>6</v>
      </c>
      <c r="E3474">
        <v>0</v>
      </c>
      <c r="F3474" s="3">
        <v>0</v>
      </c>
      <c r="G3474">
        <v>15</v>
      </c>
      <c r="H3474" s="3">
        <v>6.75</v>
      </c>
      <c r="I3474" s="5">
        <v>0</v>
      </c>
      <c r="J3474">
        <v>0</v>
      </c>
      <c r="K3474" s="25">
        <v>85680</v>
      </c>
    </row>
    <row r="3475" spans="1:11" x14ac:dyDescent="0.25">
      <c r="A3475" s="2">
        <v>41458</v>
      </c>
      <c r="B3475" s="25">
        <v>85438</v>
      </c>
      <c r="C3475">
        <v>2013</v>
      </c>
      <c r="D3475" s="1" t="s">
        <v>7</v>
      </c>
      <c r="E3475">
        <v>0</v>
      </c>
      <c r="F3475" s="3">
        <v>0</v>
      </c>
      <c r="G3475">
        <v>24</v>
      </c>
      <c r="H3475" s="3">
        <v>8.0833333333333304</v>
      </c>
      <c r="I3475" s="5">
        <v>0</v>
      </c>
      <c r="J3475">
        <v>0</v>
      </c>
      <c r="K3475" s="25">
        <v>85679</v>
      </c>
    </row>
    <row r="3476" spans="1:11" x14ac:dyDescent="0.25">
      <c r="A3476" s="2">
        <v>41459</v>
      </c>
      <c r="B3476" s="25">
        <v>69460</v>
      </c>
      <c r="C3476">
        <v>2013</v>
      </c>
      <c r="D3476" s="1" t="s">
        <v>1</v>
      </c>
      <c r="E3476">
        <v>0</v>
      </c>
      <c r="F3476" s="3">
        <v>0</v>
      </c>
      <c r="G3476">
        <v>30</v>
      </c>
      <c r="H3476" s="3">
        <v>6.7083333333333304</v>
      </c>
      <c r="I3476" s="5">
        <v>0</v>
      </c>
      <c r="J3476">
        <v>0</v>
      </c>
      <c r="K3476" s="25">
        <v>85438</v>
      </c>
    </row>
    <row r="3477" spans="1:11" x14ac:dyDescent="0.25">
      <c r="A3477" s="2">
        <v>41460</v>
      </c>
      <c r="B3477" s="25">
        <v>74848</v>
      </c>
      <c r="C3477">
        <v>2013</v>
      </c>
      <c r="D3477" s="1" t="s">
        <v>2</v>
      </c>
      <c r="E3477">
        <v>1</v>
      </c>
      <c r="F3477" s="3">
        <v>0</v>
      </c>
      <c r="G3477">
        <v>17</v>
      </c>
      <c r="H3477" s="3">
        <v>6.7916666666666696</v>
      </c>
      <c r="I3477" s="5">
        <v>0</v>
      </c>
      <c r="J3477">
        <v>0</v>
      </c>
      <c r="K3477" s="25">
        <v>69460</v>
      </c>
    </row>
    <row r="3478" spans="1:11" x14ac:dyDescent="0.25">
      <c r="A3478" s="2">
        <v>41461</v>
      </c>
      <c r="B3478" s="25">
        <v>77582</v>
      </c>
      <c r="C3478">
        <v>2013</v>
      </c>
      <c r="D3478" s="1" t="s">
        <v>3</v>
      </c>
      <c r="E3478">
        <v>0</v>
      </c>
      <c r="F3478" s="3">
        <v>0</v>
      </c>
      <c r="G3478">
        <v>25</v>
      </c>
      <c r="H3478" s="3">
        <v>13.4583333333333</v>
      </c>
      <c r="I3478" s="5">
        <v>0</v>
      </c>
      <c r="J3478">
        <v>1</v>
      </c>
      <c r="K3478" s="25">
        <v>74848</v>
      </c>
    </row>
    <row r="3479" spans="1:11" x14ac:dyDescent="0.25">
      <c r="A3479" s="2">
        <v>41462</v>
      </c>
      <c r="B3479" s="25">
        <v>76387</v>
      </c>
      <c r="C3479">
        <v>2013</v>
      </c>
      <c r="D3479" s="1" t="s">
        <v>4</v>
      </c>
      <c r="E3479">
        <v>0</v>
      </c>
      <c r="F3479" s="3">
        <v>0</v>
      </c>
      <c r="G3479">
        <v>16</v>
      </c>
      <c r="H3479" s="3">
        <v>9.7083333333333304</v>
      </c>
      <c r="I3479" s="5">
        <v>0</v>
      </c>
      <c r="J3479">
        <v>1</v>
      </c>
      <c r="K3479" s="25">
        <v>77582</v>
      </c>
    </row>
    <row r="3480" spans="1:11" x14ac:dyDescent="0.25">
      <c r="A3480" s="2">
        <v>41463</v>
      </c>
      <c r="B3480" s="25">
        <v>84782</v>
      </c>
      <c r="C3480">
        <v>2013</v>
      </c>
      <c r="D3480" s="1" t="s">
        <v>5</v>
      </c>
      <c r="E3480">
        <v>0</v>
      </c>
      <c r="F3480" s="3">
        <v>0</v>
      </c>
      <c r="G3480">
        <v>18</v>
      </c>
      <c r="H3480" s="3">
        <v>7.9583333333333304</v>
      </c>
      <c r="I3480" s="5">
        <v>0</v>
      </c>
      <c r="J3480">
        <v>0</v>
      </c>
      <c r="K3480" s="25">
        <v>76387</v>
      </c>
    </row>
    <row r="3481" spans="1:11" x14ac:dyDescent="0.25">
      <c r="A3481" s="2">
        <v>41464</v>
      </c>
      <c r="B3481" s="25">
        <v>87030</v>
      </c>
      <c r="C3481">
        <v>2013</v>
      </c>
      <c r="D3481" s="1" t="s">
        <v>6</v>
      </c>
      <c r="E3481">
        <v>0</v>
      </c>
      <c r="F3481" s="3">
        <v>0</v>
      </c>
      <c r="G3481">
        <v>12</v>
      </c>
      <c r="H3481" s="3">
        <v>6.9166666666666696</v>
      </c>
      <c r="I3481" s="5">
        <v>0</v>
      </c>
      <c r="J3481">
        <v>0</v>
      </c>
      <c r="K3481" s="25">
        <v>84782</v>
      </c>
    </row>
    <row r="3482" spans="1:11" x14ac:dyDescent="0.25">
      <c r="A3482" s="2">
        <v>41465</v>
      </c>
      <c r="B3482" s="25">
        <v>85693</v>
      </c>
      <c r="C3482">
        <v>2013</v>
      </c>
      <c r="D3482" s="1" t="s">
        <v>7</v>
      </c>
      <c r="E3482">
        <v>0</v>
      </c>
      <c r="F3482" s="3">
        <v>0</v>
      </c>
      <c r="G3482">
        <v>12</v>
      </c>
      <c r="H3482" s="3">
        <v>7.9166666666666696</v>
      </c>
      <c r="I3482" s="5">
        <v>0</v>
      </c>
      <c r="J3482">
        <v>0</v>
      </c>
      <c r="K3482" s="25">
        <v>87030</v>
      </c>
    </row>
    <row r="3483" spans="1:11" x14ac:dyDescent="0.25">
      <c r="A3483" s="2">
        <v>41466</v>
      </c>
      <c r="B3483" s="25">
        <v>87681</v>
      </c>
      <c r="C3483">
        <v>2013</v>
      </c>
      <c r="D3483" s="1" t="s">
        <v>1</v>
      </c>
      <c r="E3483">
        <v>0</v>
      </c>
      <c r="F3483" s="3">
        <v>0</v>
      </c>
      <c r="G3483">
        <v>25</v>
      </c>
      <c r="H3483" s="3">
        <v>7.0833333333333304</v>
      </c>
      <c r="I3483" s="5">
        <v>0</v>
      </c>
      <c r="J3483">
        <v>0</v>
      </c>
      <c r="K3483" s="25">
        <v>85693</v>
      </c>
    </row>
    <row r="3484" spans="1:11" x14ac:dyDescent="0.25">
      <c r="A3484" s="2">
        <v>41467</v>
      </c>
      <c r="B3484" s="25">
        <v>81686</v>
      </c>
      <c r="C3484">
        <v>2013</v>
      </c>
      <c r="D3484" s="1" t="s">
        <v>2</v>
      </c>
      <c r="E3484">
        <v>1</v>
      </c>
      <c r="F3484" s="3">
        <v>0</v>
      </c>
      <c r="G3484">
        <v>15</v>
      </c>
      <c r="H3484" s="3">
        <v>8.3333333333333304</v>
      </c>
      <c r="I3484" s="5">
        <v>0</v>
      </c>
      <c r="J3484">
        <v>0</v>
      </c>
      <c r="K3484" s="25">
        <v>87681</v>
      </c>
    </row>
    <row r="3485" spans="1:11" x14ac:dyDescent="0.25">
      <c r="A3485" s="2">
        <v>41468</v>
      </c>
      <c r="B3485" s="25">
        <v>79550</v>
      </c>
      <c r="C3485">
        <v>2013</v>
      </c>
      <c r="D3485" s="1" t="s">
        <v>3</v>
      </c>
      <c r="E3485">
        <v>0</v>
      </c>
      <c r="F3485" s="3">
        <v>0</v>
      </c>
      <c r="G3485">
        <v>24</v>
      </c>
      <c r="H3485" s="3">
        <v>6.375</v>
      </c>
      <c r="I3485" s="5">
        <v>0</v>
      </c>
      <c r="J3485">
        <v>1</v>
      </c>
      <c r="K3485" s="25">
        <v>81686</v>
      </c>
    </row>
    <row r="3486" spans="1:11" x14ac:dyDescent="0.25">
      <c r="A3486" s="2">
        <v>41469</v>
      </c>
      <c r="B3486" s="25">
        <v>71979</v>
      </c>
      <c r="C3486">
        <v>2013</v>
      </c>
      <c r="D3486" s="1" t="s">
        <v>4</v>
      </c>
      <c r="E3486">
        <v>0</v>
      </c>
      <c r="F3486" s="3">
        <v>0</v>
      </c>
      <c r="G3486">
        <v>13</v>
      </c>
      <c r="H3486" s="3">
        <v>5.75</v>
      </c>
      <c r="I3486" s="5">
        <v>0</v>
      </c>
      <c r="J3486">
        <v>1</v>
      </c>
      <c r="K3486" s="25">
        <v>79550</v>
      </c>
    </row>
    <row r="3487" spans="1:11" x14ac:dyDescent="0.25">
      <c r="A3487" s="2">
        <v>41470</v>
      </c>
      <c r="B3487" s="25">
        <v>84922</v>
      </c>
      <c r="C3487">
        <v>2013</v>
      </c>
      <c r="D3487" s="1" t="s">
        <v>5</v>
      </c>
      <c r="E3487">
        <v>0</v>
      </c>
      <c r="F3487" s="3">
        <v>0</v>
      </c>
      <c r="G3487">
        <v>17</v>
      </c>
      <c r="H3487" s="3">
        <v>7.375</v>
      </c>
      <c r="I3487" s="5">
        <v>0</v>
      </c>
      <c r="J3487">
        <v>0</v>
      </c>
      <c r="K3487" s="25">
        <v>71979</v>
      </c>
    </row>
    <row r="3488" spans="1:11" x14ac:dyDescent="0.25">
      <c r="A3488" s="2">
        <v>41471</v>
      </c>
      <c r="B3488" s="25">
        <v>84593</v>
      </c>
      <c r="C3488">
        <v>2013</v>
      </c>
      <c r="D3488" s="1" t="s">
        <v>6</v>
      </c>
      <c r="E3488">
        <v>0</v>
      </c>
      <c r="F3488" s="3">
        <v>0</v>
      </c>
      <c r="G3488">
        <v>22</v>
      </c>
      <c r="H3488" s="3">
        <v>10.0416666666667</v>
      </c>
      <c r="I3488" s="5">
        <v>0</v>
      </c>
      <c r="J3488">
        <v>0</v>
      </c>
      <c r="K3488" s="25">
        <v>84922</v>
      </c>
    </row>
    <row r="3489" spans="1:11" x14ac:dyDescent="0.25">
      <c r="A3489" s="2">
        <v>41472</v>
      </c>
      <c r="B3489" s="25">
        <v>85397</v>
      </c>
      <c r="C3489">
        <v>2013</v>
      </c>
      <c r="D3489" s="1" t="s">
        <v>7</v>
      </c>
      <c r="E3489">
        <v>0</v>
      </c>
      <c r="F3489" s="3">
        <v>0</v>
      </c>
      <c r="G3489">
        <v>18</v>
      </c>
      <c r="H3489" s="3">
        <v>9.4166666666666696</v>
      </c>
      <c r="I3489" s="5">
        <v>0</v>
      </c>
      <c r="J3489">
        <v>0</v>
      </c>
      <c r="K3489" s="25">
        <v>84593</v>
      </c>
    </row>
    <row r="3490" spans="1:11" x14ac:dyDescent="0.25">
      <c r="A3490" s="2">
        <v>41473</v>
      </c>
      <c r="B3490" s="25">
        <v>84357</v>
      </c>
      <c r="C3490">
        <v>2013</v>
      </c>
      <c r="D3490" s="1" t="s">
        <v>1</v>
      </c>
      <c r="E3490">
        <v>0</v>
      </c>
      <c r="F3490" s="3">
        <v>0</v>
      </c>
      <c r="G3490">
        <v>12</v>
      </c>
      <c r="H3490" s="3">
        <v>5.1666666666666696</v>
      </c>
      <c r="I3490" s="5">
        <v>0</v>
      </c>
      <c r="J3490">
        <v>0</v>
      </c>
      <c r="K3490" s="25">
        <v>85397</v>
      </c>
    </row>
    <row r="3491" spans="1:11" x14ac:dyDescent="0.25">
      <c r="A3491" s="2">
        <v>41474</v>
      </c>
      <c r="B3491" s="25">
        <v>78540</v>
      </c>
      <c r="C3491">
        <v>2013</v>
      </c>
      <c r="D3491" s="1" t="s">
        <v>2</v>
      </c>
      <c r="E3491">
        <v>1</v>
      </c>
      <c r="F3491" s="3">
        <v>0</v>
      </c>
      <c r="G3491">
        <v>14</v>
      </c>
      <c r="H3491" s="3">
        <v>7.25</v>
      </c>
      <c r="I3491" s="5">
        <v>0</v>
      </c>
      <c r="J3491">
        <v>0</v>
      </c>
      <c r="K3491" s="25">
        <v>84357</v>
      </c>
    </row>
    <row r="3492" spans="1:11" x14ac:dyDescent="0.25">
      <c r="A3492" s="2">
        <v>41475</v>
      </c>
      <c r="B3492" s="25">
        <v>74924</v>
      </c>
      <c r="C3492">
        <v>2013</v>
      </c>
      <c r="D3492" s="1" t="s">
        <v>3</v>
      </c>
      <c r="E3492">
        <v>0</v>
      </c>
      <c r="F3492" s="3">
        <v>0</v>
      </c>
      <c r="G3492">
        <v>9</v>
      </c>
      <c r="H3492" s="3">
        <v>5.5416666666666696</v>
      </c>
      <c r="I3492" s="5">
        <v>0</v>
      </c>
      <c r="J3492">
        <v>1</v>
      </c>
      <c r="K3492" s="25">
        <v>78540</v>
      </c>
    </row>
    <row r="3493" spans="1:11" x14ac:dyDescent="0.25">
      <c r="A3493" s="2">
        <v>41476</v>
      </c>
      <c r="B3493" s="25">
        <v>72419</v>
      </c>
      <c r="C3493">
        <v>2013</v>
      </c>
      <c r="D3493" s="1" t="s">
        <v>4</v>
      </c>
      <c r="E3493">
        <v>0</v>
      </c>
      <c r="F3493" s="3">
        <v>0</v>
      </c>
      <c r="G3493">
        <v>10</v>
      </c>
      <c r="H3493" s="3">
        <v>6.4166666666666696</v>
      </c>
      <c r="I3493" s="5">
        <v>0</v>
      </c>
      <c r="J3493">
        <v>1</v>
      </c>
      <c r="K3493" s="25">
        <v>74924</v>
      </c>
    </row>
    <row r="3494" spans="1:11" x14ac:dyDescent="0.25">
      <c r="A3494" s="2">
        <v>41477</v>
      </c>
      <c r="B3494" s="25">
        <v>82420</v>
      </c>
      <c r="C3494">
        <v>2013</v>
      </c>
      <c r="D3494" s="1" t="s">
        <v>5</v>
      </c>
      <c r="E3494">
        <v>0</v>
      </c>
      <c r="F3494" s="3">
        <v>0</v>
      </c>
      <c r="G3494">
        <v>10</v>
      </c>
      <c r="H3494" s="3">
        <v>5.6666666666666696</v>
      </c>
      <c r="I3494" s="5">
        <v>0</v>
      </c>
      <c r="J3494">
        <v>0</v>
      </c>
      <c r="K3494" s="25">
        <v>72419</v>
      </c>
    </row>
    <row r="3495" spans="1:11" x14ac:dyDescent="0.25">
      <c r="A3495" s="2">
        <v>41478</v>
      </c>
      <c r="B3495" s="25">
        <v>81467</v>
      </c>
      <c r="C3495">
        <v>2013</v>
      </c>
      <c r="D3495" s="1" t="s">
        <v>6</v>
      </c>
      <c r="E3495">
        <v>0</v>
      </c>
      <c r="F3495" s="3">
        <v>0</v>
      </c>
      <c r="G3495">
        <v>13</v>
      </c>
      <c r="H3495" s="3">
        <v>6.5</v>
      </c>
      <c r="I3495" s="5">
        <v>0</v>
      </c>
      <c r="J3495">
        <v>0</v>
      </c>
      <c r="K3495" s="25">
        <v>82420</v>
      </c>
    </row>
    <row r="3496" spans="1:11" x14ac:dyDescent="0.25">
      <c r="A3496" s="2">
        <v>41479</v>
      </c>
      <c r="B3496" s="25">
        <v>76127</v>
      </c>
      <c r="C3496">
        <v>2013</v>
      </c>
      <c r="D3496" s="1" t="s">
        <v>7</v>
      </c>
      <c r="E3496">
        <v>0</v>
      </c>
      <c r="F3496" s="3">
        <v>0</v>
      </c>
      <c r="G3496">
        <v>16</v>
      </c>
      <c r="H3496" s="3">
        <v>7.3333333333333304</v>
      </c>
      <c r="I3496" s="5">
        <v>0</v>
      </c>
      <c r="J3496">
        <v>0</v>
      </c>
      <c r="K3496" s="25">
        <v>81467</v>
      </c>
    </row>
    <row r="3497" spans="1:11" x14ac:dyDescent="0.25">
      <c r="A3497" s="2">
        <v>41480</v>
      </c>
      <c r="B3497" s="25">
        <v>79079</v>
      </c>
      <c r="C3497">
        <v>2013</v>
      </c>
      <c r="D3497" s="1" t="s">
        <v>1</v>
      </c>
      <c r="E3497">
        <v>0</v>
      </c>
      <c r="F3497" s="3">
        <v>0</v>
      </c>
      <c r="G3497">
        <v>12</v>
      </c>
      <c r="H3497" s="3">
        <v>6.2916666666666696</v>
      </c>
      <c r="I3497" s="5">
        <v>0</v>
      </c>
      <c r="J3497">
        <v>0</v>
      </c>
      <c r="K3497" s="25">
        <v>76127</v>
      </c>
    </row>
    <row r="3498" spans="1:11" x14ac:dyDescent="0.25">
      <c r="A3498" s="2">
        <v>41481</v>
      </c>
      <c r="B3498" s="25">
        <v>80382</v>
      </c>
      <c r="C3498">
        <v>2013</v>
      </c>
      <c r="D3498" s="1" t="s">
        <v>2</v>
      </c>
      <c r="E3498">
        <v>1</v>
      </c>
      <c r="F3498" s="3">
        <v>0</v>
      </c>
      <c r="G3498">
        <v>14</v>
      </c>
      <c r="H3498" s="3">
        <v>7.7083333333333304</v>
      </c>
      <c r="I3498" s="5">
        <v>0</v>
      </c>
      <c r="J3498">
        <v>0</v>
      </c>
      <c r="K3498" s="25">
        <v>79079</v>
      </c>
    </row>
    <row r="3499" spans="1:11" x14ac:dyDescent="0.25">
      <c r="A3499" s="2">
        <v>41482</v>
      </c>
      <c r="B3499" s="25">
        <v>76404</v>
      </c>
      <c r="C3499">
        <v>2013</v>
      </c>
      <c r="D3499" s="1" t="s">
        <v>3</v>
      </c>
      <c r="E3499">
        <v>0</v>
      </c>
      <c r="F3499" s="3">
        <v>0</v>
      </c>
      <c r="G3499">
        <v>16</v>
      </c>
      <c r="H3499" s="3">
        <v>7.7916666666666696</v>
      </c>
      <c r="I3499" s="5">
        <v>0</v>
      </c>
      <c r="J3499">
        <v>1</v>
      </c>
      <c r="K3499" s="25">
        <v>80382</v>
      </c>
    </row>
    <row r="3500" spans="1:11" x14ac:dyDescent="0.25">
      <c r="A3500" s="2">
        <v>41483</v>
      </c>
      <c r="B3500" s="25">
        <v>75553</v>
      </c>
      <c r="C3500">
        <v>2013</v>
      </c>
      <c r="D3500" s="1" t="s">
        <v>4</v>
      </c>
      <c r="E3500">
        <v>0</v>
      </c>
      <c r="F3500" s="3">
        <v>0</v>
      </c>
      <c r="G3500">
        <v>22</v>
      </c>
      <c r="H3500" s="3">
        <v>8.75</v>
      </c>
      <c r="I3500" s="5">
        <v>0</v>
      </c>
      <c r="J3500">
        <v>1</v>
      </c>
      <c r="K3500" s="25">
        <v>76404</v>
      </c>
    </row>
    <row r="3501" spans="1:11" x14ac:dyDescent="0.25">
      <c r="A3501" s="2">
        <v>41484</v>
      </c>
      <c r="B3501" s="25">
        <v>89753</v>
      </c>
      <c r="C3501">
        <v>2013</v>
      </c>
      <c r="D3501" s="1" t="s">
        <v>5</v>
      </c>
      <c r="E3501">
        <v>0</v>
      </c>
      <c r="F3501" s="3">
        <v>0</v>
      </c>
      <c r="G3501">
        <v>14</v>
      </c>
      <c r="H3501" s="3">
        <v>9.2083333333333304</v>
      </c>
      <c r="I3501" s="5">
        <v>0</v>
      </c>
      <c r="J3501">
        <v>0</v>
      </c>
      <c r="K3501" s="25">
        <v>75553</v>
      </c>
    </row>
    <row r="3502" spans="1:11" x14ac:dyDescent="0.25">
      <c r="A3502" s="2">
        <v>41485</v>
      </c>
      <c r="B3502" s="25">
        <v>89336</v>
      </c>
      <c r="C3502">
        <v>2013</v>
      </c>
      <c r="D3502" s="1" t="s">
        <v>6</v>
      </c>
      <c r="E3502">
        <v>0</v>
      </c>
      <c r="F3502" s="3">
        <v>0</v>
      </c>
      <c r="G3502">
        <v>15</v>
      </c>
      <c r="H3502" s="3">
        <v>8.0833333333333304</v>
      </c>
      <c r="I3502" s="5">
        <v>0</v>
      </c>
      <c r="J3502">
        <v>0</v>
      </c>
      <c r="K3502" s="25">
        <v>89753</v>
      </c>
    </row>
    <row r="3503" spans="1:11" x14ac:dyDescent="0.25">
      <c r="A3503" s="2">
        <v>41486</v>
      </c>
      <c r="B3503" s="25">
        <v>85727</v>
      </c>
      <c r="C3503">
        <v>2013</v>
      </c>
      <c r="D3503" s="1" t="s">
        <v>7</v>
      </c>
      <c r="E3503">
        <v>0</v>
      </c>
      <c r="F3503" s="3">
        <v>0</v>
      </c>
      <c r="G3503">
        <v>18</v>
      </c>
      <c r="H3503" s="3">
        <v>11.5</v>
      </c>
      <c r="I3503" s="5">
        <v>0</v>
      </c>
      <c r="J3503">
        <v>0</v>
      </c>
      <c r="K3503" s="25">
        <v>89336</v>
      </c>
    </row>
    <row r="3504" spans="1:11" x14ac:dyDescent="0.25">
      <c r="A3504" s="2">
        <v>41487</v>
      </c>
      <c r="B3504" s="25">
        <v>87460</v>
      </c>
      <c r="C3504">
        <v>2013</v>
      </c>
      <c r="D3504" s="1" t="s">
        <v>1</v>
      </c>
      <c r="E3504">
        <v>0</v>
      </c>
      <c r="F3504" s="3">
        <v>0</v>
      </c>
      <c r="G3504">
        <v>25</v>
      </c>
      <c r="H3504" s="3">
        <v>14.2083333333333</v>
      </c>
      <c r="I3504" s="5">
        <v>0</v>
      </c>
      <c r="J3504">
        <v>0</v>
      </c>
      <c r="K3504" s="25">
        <v>85727</v>
      </c>
    </row>
    <row r="3505" spans="1:11" x14ac:dyDescent="0.25">
      <c r="A3505" s="2">
        <v>41488</v>
      </c>
      <c r="B3505" s="25">
        <v>82099</v>
      </c>
      <c r="C3505">
        <v>2013</v>
      </c>
      <c r="D3505" s="1" t="s">
        <v>2</v>
      </c>
      <c r="E3505">
        <v>1</v>
      </c>
      <c r="F3505" s="3">
        <v>0</v>
      </c>
      <c r="G3505">
        <v>13</v>
      </c>
      <c r="H3505" s="3">
        <v>6.7916666666666696</v>
      </c>
      <c r="I3505" s="5">
        <v>0</v>
      </c>
      <c r="J3505">
        <v>0</v>
      </c>
      <c r="K3505" s="25">
        <v>87460</v>
      </c>
    </row>
    <row r="3506" spans="1:11" x14ac:dyDescent="0.25">
      <c r="A3506" s="2">
        <v>41489</v>
      </c>
      <c r="B3506" s="25">
        <v>76362</v>
      </c>
      <c r="C3506">
        <v>2013</v>
      </c>
      <c r="D3506" s="1" t="s">
        <v>3</v>
      </c>
      <c r="E3506">
        <v>0</v>
      </c>
      <c r="F3506" s="3">
        <v>0</v>
      </c>
      <c r="G3506">
        <v>20</v>
      </c>
      <c r="H3506" s="3">
        <v>8.7083333333333304</v>
      </c>
      <c r="I3506" s="5">
        <v>0</v>
      </c>
      <c r="J3506">
        <v>1</v>
      </c>
      <c r="K3506" s="25">
        <v>82099</v>
      </c>
    </row>
    <row r="3507" spans="1:11" x14ac:dyDescent="0.25">
      <c r="A3507" s="2">
        <v>41490</v>
      </c>
      <c r="B3507" s="25">
        <v>75615</v>
      </c>
      <c r="C3507">
        <v>2013</v>
      </c>
      <c r="D3507" s="1" t="s">
        <v>4</v>
      </c>
      <c r="E3507">
        <v>0</v>
      </c>
      <c r="F3507" s="3">
        <v>0</v>
      </c>
      <c r="G3507">
        <v>16</v>
      </c>
      <c r="H3507" s="3">
        <v>9</v>
      </c>
      <c r="I3507" s="5">
        <v>0</v>
      </c>
      <c r="J3507">
        <v>1</v>
      </c>
      <c r="K3507" s="25">
        <v>76362</v>
      </c>
    </row>
    <row r="3508" spans="1:11" x14ac:dyDescent="0.25">
      <c r="A3508" s="2">
        <v>41491</v>
      </c>
      <c r="B3508" s="25">
        <v>86938</v>
      </c>
      <c r="C3508">
        <v>2013</v>
      </c>
      <c r="D3508" s="1" t="s">
        <v>5</v>
      </c>
      <c r="E3508">
        <v>0</v>
      </c>
      <c r="F3508" s="3">
        <v>0</v>
      </c>
      <c r="G3508">
        <v>18</v>
      </c>
      <c r="H3508" s="3">
        <v>9</v>
      </c>
      <c r="I3508" s="5">
        <v>0</v>
      </c>
      <c r="J3508">
        <v>0</v>
      </c>
      <c r="K3508" s="25">
        <v>75615</v>
      </c>
    </row>
    <row r="3509" spans="1:11" x14ac:dyDescent="0.25">
      <c r="A3509" s="2">
        <v>41492</v>
      </c>
      <c r="B3509" s="25">
        <v>84508</v>
      </c>
      <c r="C3509">
        <v>2013</v>
      </c>
      <c r="D3509" s="1" t="s">
        <v>6</v>
      </c>
      <c r="E3509">
        <v>0</v>
      </c>
      <c r="F3509" s="3">
        <v>0</v>
      </c>
      <c r="G3509">
        <v>8</v>
      </c>
      <c r="H3509" s="3">
        <v>4.5416666666666696</v>
      </c>
      <c r="I3509" s="5">
        <v>0</v>
      </c>
      <c r="J3509">
        <v>0</v>
      </c>
      <c r="K3509" s="25">
        <v>86938</v>
      </c>
    </row>
    <row r="3510" spans="1:11" x14ac:dyDescent="0.25">
      <c r="A3510" s="2">
        <v>41493</v>
      </c>
      <c r="B3510" s="25">
        <v>89301</v>
      </c>
      <c r="C3510">
        <v>2013</v>
      </c>
      <c r="D3510" s="1" t="s">
        <v>7</v>
      </c>
      <c r="E3510">
        <v>0</v>
      </c>
      <c r="F3510" s="3">
        <v>0</v>
      </c>
      <c r="G3510">
        <v>17</v>
      </c>
      <c r="H3510" s="3">
        <v>9.375</v>
      </c>
      <c r="I3510" s="5">
        <v>0</v>
      </c>
      <c r="J3510">
        <v>0</v>
      </c>
      <c r="K3510" s="25">
        <v>84508</v>
      </c>
    </row>
    <row r="3511" spans="1:11" x14ac:dyDescent="0.25">
      <c r="A3511" s="2">
        <v>41494</v>
      </c>
      <c r="B3511" s="25">
        <v>87623</v>
      </c>
      <c r="C3511">
        <v>2013</v>
      </c>
      <c r="D3511" s="1" t="s">
        <v>1</v>
      </c>
      <c r="E3511">
        <v>0</v>
      </c>
      <c r="F3511" s="3">
        <v>0</v>
      </c>
      <c r="G3511">
        <v>24</v>
      </c>
      <c r="H3511" s="3">
        <v>11.7083333333333</v>
      </c>
      <c r="I3511" s="5">
        <v>0</v>
      </c>
      <c r="J3511">
        <v>0</v>
      </c>
      <c r="K3511" s="25">
        <v>89301</v>
      </c>
    </row>
    <row r="3512" spans="1:11" x14ac:dyDescent="0.25">
      <c r="A3512" s="2">
        <v>41495</v>
      </c>
      <c r="B3512" s="25">
        <v>82254</v>
      </c>
      <c r="C3512">
        <v>2013</v>
      </c>
      <c r="D3512" s="1" t="s">
        <v>2</v>
      </c>
      <c r="E3512">
        <v>1</v>
      </c>
      <c r="F3512" s="3">
        <v>0</v>
      </c>
      <c r="G3512">
        <v>38</v>
      </c>
      <c r="H3512" s="3">
        <v>12.5416666666667</v>
      </c>
      <c r="I3512" s="5">
        <v>0</v>
      </c>
      <c r="J3512">
        <v>0</v>
      </c>
      <c r="K3512" s="25">
        <v>87623</v>
      </c>
    </row>
    <row r="3513" spans="1:11" x14ac:dyDescent="0.25">
      <c r="A3513" s="2">
        <v>41496</v>
      </c>
      <c r="B3513" s="25">
        <v>77453</v>
      </c>
      <c r="C3513">
        <v>2013</v>
      </c>
      <c r="D3513" s="1" t="s">
        <v>3</v>
      </c>
      <c r="E3513">
        <v>0</v>
      </c>
      <c r="F3513" s="3">
        <v>0</v>
      </c>
      <c r="G3513">
        <v>16</v>
      </c>
      <c r="H3513" s="3">
        <v>13.2083333333333</v>
      </c>
      <c r="I3513" s="5">
        <v>0</v>
      </c>
      <c r="J3513">
        <v>1</v>
      </c>
      <c r="K3513" s="25">
        <v>82254</v>
      </c>
    </row>
    <row r="3514" spans="1:11" x14ac:dyDescent="0.25">
      <c r="A3514" s="2">
        <v>41497</v>
      </c>
      <c r="B3514" s="25">
        <v>75957</v>
      </c>
      <c r="C3514">
        <v>2013</v>
      </c>
      <c r="D3514" s="1" t="s">
        <v>4</v>
      </c>
      <c r="E3514">
        <v>0</v>
      </c>
      <c r="F3514" s="3">
        <v>0</v>
      </c>
      <c r="G3514">
        <v>21</v>
      </c>
      <c r="H3514" s="3">
        <v>10.125</v>
      </c>
      <c r="I3514" s="5">
        <v>0</v>
      </c>
      <c r="J3514">
        <v>1</v>
      </c>
      <c r="K3514" s="25">
        <v>77453</v>
      </c>
    </row>
    <row r="3515" spans="1:11" x14ac:dyDescent="0.25">
      <c r="A3515" s="2">
        <v>41498</v>
      </c>
      <c r="B3515" s="25">
        <v>86941</v>
      </c>
      <c r="C3515">
        <v>2013</v>
      </c>
      <c r="D3515" s="1" t="s">
        <v>5</v>
      </c>
      <c r="E3515">
        <v>0</v>
      </c>
      <c r="F3515" s="3">
        <v>0</v>
      </c>
      <c r="G3515">
        <v>21</v>
      </c>
      <c r="H3515" s="3">
        <v>10.2916666666667</v>
      </c>
      <c r="I3515" s="5">
        <v>0</v>
      </c>
      <c r="J3515">
        <v>0</v>
      </c>
      <c r="K3515" s="25">
        <v>75957</v>
      </c>
    </row>
    <row r="3516" spans="1:11" x14ac:dyDescent="0.25">
      <c r="A3516" s="2">
        <v>41499</v>
      </c>
      <c r="B3516" s="25">
        <v>85160</v>
      </c>
      <c r="C3516">
        <v>2013</v>
      </c>
      <c r="D3516" s="1" t="s">
        <v>6</v>
      </c>
      <c r="E3516">
        <v>0</v>
      </c>
      <c r="F3516" s="3">
        <v>0</v>
      </c>
      <c r="G3516">
        <v>14</v>
      </c>
      <c r="H3516" s="3">
        <v>8</v>
      </c>
      <c r="I3516" s="5">
        <v>0</v>
      </c>
      <c r="J3516">
        <v>0</v>
      </c>
      <c r="K3516" s="25">
        <v>86941</v>
      </c>
    </row>
    <row r="3517" spans="1:11" x14ac:dyDescent="0.25">
      <c r="A3517" s="2">
        <v>41500</v>
      </c>
      <c r="B3517" s="25">
        <v>93473</v>
      </c>
      <c r="C3517">
        <v>2013</v>
      </c>
      <c r="D3517" s="1" t="s">
        <v>7</v>
      </c>
      <c r="E3517">
        <v>0</v>
      </c>
      <c r="F3517" s="3">
        <v>0</v>
      </c>
      <c r="G3517">
        <v>15</v>
      </c>
      <c r="H3517" s="3">
        <v>8.375</v>
      </c>
      <c r="I3517" s="5">
        <v>0</v>
      </c>
      <c r="J3517">
        <v>0</v>
      </c>
      <c r="K3517" s="25">
        <v>85160</v>
      </c>
    </row>
    <row r="3518" spans="1:11" x14ac:dyDescent="0.25">
      <c r="A3518" s="2">
        <v>41501</v>
      </c>
      <c r="B3518" s="25">
        <v>90093</v>
      </c>
      <c r="C3518">
        <v>2013</v>
      </c>
      <c r="D3518" s="1" t="s">
        <v>1</v>
      </c>
      <c r="E3518">
        <v>0</v>
      </c>
      <c r="F3518" s="3">
        <v>0</v>
      </c>
      <c r="G3518">
        <v>13</v>
      </c>
      <c r="H3518" s="3">
        <v>8.25</v>
      </c>
      <c r="I3518" s="5">
        <v>0</v>
      </c>
      <c r="J3518">
        <v>0</v>
      </c>
      <c r="K3518" s="25">
        <v>93473</v>
      </c>
    </row>
    <row r="3519" spans="1:11" x14ac:dyDescent="0.25">
      <c r="A3519" s="2">
        <v>41502</v>
      </c>
      <c r="B3519" s="25">
        <v>82551</v>
      </c>
      <c r="C3519">
        <v>2013</v>
      </c>
      <c r="D3519" s="1" t="s">
        <v>2</v>
      </c>
      <c r="E3519">
        <v>1</v>
      </c>
      <c r="F3519" s="3">
        <v>0</v>
      </c>
      <c r="G3519">
        <v>14</v>
      </c>
      <c r="H3519" s="3">
        <v>7.9583333333333304</v>
      </c>
      <c r="I3519" s="5">
        <v>0</v>
      </c>
      <c r="J3519">
        <v>0</v>
      </c>
      <c r="K3519" s="25">
        <v>90093</v>
      </c>
    </row>
    <row r="3520" spans="1:11" x14ac:dyDescent="0.25">
      <c r="A3520" s="2">
        <v>41503</v>
      </c>
      <c r="B3520" s="25">
        <v>78999</v>
      </c>
      <c r="C3520">
        <v>2013</v>
      </c>
      <c r="D3520" s="1" t="s">
        <v>3</v>
      </c>
      <c r="E3520">
        <v>0</v>
      </c>
      <c r="F3520" s="3">
        <v>0</v>
      </c>
      <c r="G3520">
        <v>21</v>
      </c>
      <c r="H3520" s="3">
        <v>10.4166666666667</v>
      </c>
      <c r="I3520" s="5">
        <v>0</v>
      </c>
      <c r="J3520">
        <v>1</v>
      </c>
      <c r="K3520" s="25">
        <v>82551</v>
      </c>
    </row>
    <row r="3521" spans="1:11" x14ac:dyDescent="0.25">
      <c r="A3521" s="2">
        <v>41504</v>
      </c>
      <c r="B3521" s="25">
        <v>76528</v>
      </c>
      <c r="C3521">
        <v>2013</v>
      </c>
      <c r="D3521" s="1" t="s">
        <v>4</v>
      </c>
      <c r="E3521">
        <v>0</v>
      </c>
      <c r="F3521" s="3">
        <v>0</v>
      </c>
      <c r="G3521">
        <v>13</v>
      </c>
      <c r="H3521" s="3">
        <v>6.4583333333333304</v>
      </c>
      <c r="I3521" s="5">
        <v>0</v>
      </c>
      <c r="J3521">
        <v>1</v>
      </c>
      <c r="K3521" s="25">
        <v>78999</v>
      </c>
    </row>
    <row r="3522" spans="1:11" x14ac:dyDescent="0.25">
      <c r="A3522" s="2">
        <v>41505</v>
      </c>
      <c r="B3522" s="25">
        <v>87964</v>
      </c>
      <c r="C3522">
        <v>2013</v>
      </c>
      <c r="D3522" s="1" t="s">
        <v>5</v>
      </c>
      <c r="E3522">
        <v>0</v>
      </c>
      <c r="F3522" s="3">
        <v>0</v>
      </c>
      <c r="G3522">
        <v>20</v>
      </c>
      <c r="H3522" s="3">
        <v>8.25</v>
      </c>
      <c r="I3522" s="5">
        <v>0</v>
      </c>
      <c r="J3522">
        <v>0</v>
      </c>
      <c r="K3522" s="25">
        <v>76528</v>
      </c>
    </row>
    <row r="3523" spans="1:11" x14ac:dyDescent="0.25">
      <c r="A3523" s="2">
        <v>41506</v>
      </c>
      <c r="B3523" s="25">
        <v>89897</v>
      </c>
      <c r="C3523">
        <v>2013</v>
      </c>
      <c r="D3523" s="1" t="s">
        <v>6</v>
      </c>
      <c r="E3523">
        <v>0</v>
      </c>
      <c r="F3523" s="3">
        <v>0</v>
      </c>
      <c r="G3523">
        <v>13</v>
      </c>
      <c r="H3523" s="3">
        <v>7.4583333333333304</v>
      </c>
      <c r="I3523" s="5">
        <v>0</v>
      </c>
      <c r="J3523">
        <v>0</v>
      </c>
      <c r="K3523" s="25">
        <v>87964</v>
      </c>
    </row>
    <row r="3524" spans="1:11" x14ac:dyDescent="0.25">
      <c r="A3524" s="2">
        <v>41507</v>
      </c>
      <c r="B3524" s="25">
        <v>87835</v>
      </c>
      <c r="C3524">
        <v>2013</v>
      </c>
      <c r="D3524" s="1" t="s">
        <v>7</v>
      </c>
      <c r="E3524">
        <v>0</v>
      </c>
      <c r="F3524" s="3">
        <v>0</v>
      </c>
      <c r="G3524">
        <v>10</v>
      </c>
      <c r="H3524" s="3">
        <v>5.1666666666666696</v>
      </c>
      <c r="I3524" s="5">
        <v>0</v>
      </c>
      <c r="J3524">
        <v>0</v>
      </c>
      <c r="K3524" s="25">
        <v>89897</v>
      </c>
    </row>
    <row r="3525" spans="1:11" x14ac:dyDescent="0.25">
      <c r="A3525" s="2">
        <v>41508</v>
      </c>
      <c r="B3525" s="25">
        <v>85709</v>
      </c>
      <c r="C3525">
        <v>2013</v>
      </c>
      <c r="D3525" s="1" t="s">
        <v>1</v>
      </c>
      <c r="E3525">
        <v>0</v>
      </c>
      <c r="F3525" s="3">
        <v>0</v>
      </c>
      <c r="G3525">
        <v>21</v>
      </c>
      <c r="H3525" s="3">
        <v>9.25</v>
      </c>
      <c r="I3525" s="5">
        <v>0</v>
      </c>
      <c r="J3525">
        <v>0</v>
      </c>
      <c r="K3525" s="25">
        <v>87835</v>
      </c>
    </row>
    <row r="3526" spans="1:11" x14ac:dyDescent="0.25">
      <c r="A3526" s="2">
        <v>41509</v>
      </c>
      <c r="B3526" s="25">
        <v>84660</v>
      </c>
      <c r="C3526">
        <v>2013</v>
      </c>
      <c r="D3526" s="1" t="s">
        <v>2</v>
      </c>
      <c r="E3526">
        <v>1</v>
      </c>
      <c r="F3526" s="3">
        <v>0</v>
      </c>
      <c r="G3526">
        <v>29</v>
      </c>
      <c r="H3526" s="3">
        <v>14</v>
      </c>
      <c r="I3526" s="5">
        <v>0</v>
      </c>
      <c r="J3526">
        <v>0</v>
      </c>
      <c r="K3526" s="25">
        <v>85709</v>
      </c>
    </row>
    <row r="3527" spans="1:11" x14ac:dyDescent="0.25">
      <c r="A3527" s="2">
        <v>41510</v>
      </c>
      <c r="B3527" s="25">
        <v>81867</v>
      </c>
      <c r="C3527">
        <v>2013</v>
      </c>
      <c r="D3527" s="1" t="s">
        <v>3</v>
      </c>
      <c r="E3527">
        <v>0</v>
      </c>
      <c r="F3527" s="3">
        <v>0</v>
      </c>
      <c r="G3527">
        <v>18</v>
      </c>
      <c r="H3527" s="3">
        <v>13.0416666666667</v>
      </c>
      <c r="I3527" s="5">
        <v>0</v>
      </c>
      <c r="J3527">
        <v>1</v>
      </c>
      <c r="K3527" s="25">
        <v>84660</v>
      </c>
    </row>
    <row r="3528" spans="1:11" x14ac:dyDescent="0.25">
      <c r="A3528" s="2">
        <v>41511</v>
      </c>
      <c r="B3528" s="25">
        <v>80035</v>
      </c>
      <c r="C3528">
        <v>2013</v>
      </c>
      <c r="D3528" s="1" t="s">
        <v>4</v>
      </c>
      <c r="E3528">
        <v>0</v>
      </c>
      <c r="F3528" s="3">
        <v>0</v>
      </c>
      <c r="G3528">
        <v>21</v>
      </c>
      <c r="H3528" s="3">
        <v>13.75</v>
      </c>
      <c r="I3528" s="5">
        <v>0</v>
      </c>
      <c r="J3528">
        <v>1</v>
      </c>
      <c r="K3528" s="25">
        <v>81867</v>
      </c>
    </row>
    <row r="3529" spans="1:11" x14ac:dyDescent="0.25">
      <c r="A3529" s="2">
        <v>41512</v>
      </c>
      <c r="B3529" s="25">
        <v>92094</v>
      </c>
      <c r="C3529">
        <v>2013</v>
      </c>
      <c r="D3529" s="1" t="s">
        <v>5</v>
      </c>
      <c r="E3529">
        <v>0</v>
      </c>
      <c r="F3529" s="3">
        <v>0</v>
      </c>
      <c r="G3529">
        <v>20</v>
      </c>
      <c r="H3529" s="3">
        <v>11.4166666666667</v>
      </c>
      <c r="I3529" s="5">
        <v>0</v>
      </c>
      <c r="J3529">
        <v>0</v>
      </c>
      <c r="K3529" s="25">
        <v>80035</v>
      </c>
    </row>
    <row r="3530" spans="1:11" x14ac:dyDescent="0.25">
      <c r="A3530" s="2">
        <v>41513</v>
      </c>
      <c r="B3530" s="25">
        <v>90499</v>
      </c>
      <c r="C3530">
        <v>2013</v>
      </c>
      <c r="D3530" s="1" t="s">
        <v>6</v>
      </c>
      <c r="E3530">
        <v>0</v>
      </c>
      <c r="F3530" s="3">
        <v>0</v>
      </c>
      <c r="G3530">
        <v>16</v>
      </c>
      <c r="H3530" s="3">
        <v>10.0833333333333</v>
      </c>
      <c r="I3530" s="5">
        <v>0</v>
      </c>
      <c r="J3530">
        <v>0</v>
      </c>
      <c r="K3530" s="25">
        <v>92094</v>
      </c>
    </row>
    <row r="3531" spans="1:11" x14ac:dyDescent="0.25">
      <c r="A3531" s="2">
        <v>41514</v>
      </c>
      <c r="B3531" s="25">
        <v>88132</v>
      </c>
      <c r="C3531">
        <v>2013</v>
      </c>
      <c r="D3531" s="1" t="s">
        <v>7</v>
      </c>
      <c r="E3531">
        <v>0</v>
      </c>
      <c r="F3531" s="3">
        <v>0</v>
      </c>
      <c r="G3531">
        <v>15</v>
      </c>
      <c r="H3531" s="3">
        <v>7.5833333333333304</v>
      </c>
      <c r="I3531" s="5">
        <v>0</v>
      </c>
      <c r="J3531">
        <v>0</v>
      </c>
      <c r="K3531" s="25">
        <v>90499</v>
      </c>
    </row>
    <row r="3532" spans="1:11" x14ac:dyDescent="0.25">
      <c r="A3532" s="2">
        <v>41515</v>
      </c>
      <c r="B3532" s="25">
        <v>85682</v>
      </c>
      <c r="C3532">
        <v>2013</v>
      </c>
      <c r="D3532" s="1" t="s">
        <v>1</v>
      </c>
      <c r="E3532">
        <v>0</v>
      </c>
      <c r="F3532" s="3">
        <v>0</v>
      </c>
      <c r="G3532">
        <v>12</v>
      </c>
      <c r="H3532" s="3">
        <v>6</v>
      </c>
      <c r="I3532" s="5">
        <v>0</v>
      </c>
      <c r="J3532">
        <v>0</v>
      </c>
      <c r="K3532" s="25">
        <v>88132</v>
      </c>
    </row>
    <row r="3533" spans="1:11" x14ac:dyDescent="0.25">
      <c r="A3533" s="2">
        <v>41516</v>
      </c>
      <c r="B3533" s="25">
        <v>78908</v>
      </c>
      <c r="C3533">
        <v>2013</v>
      </c>
      <c r="D3533" s="1" t="s">
        <v>2</v>
      </c>
      <c r="E3533">
        <v>1</v>
      </c>
      <c r="F3533" s="3">
        <v>0</v>
      </c>
      <c r="G3533">
        <v>13</v>
      </c>
      <c r="H3533" s="3">
        <v>7.3333333333333304</v>
      </c>
      <c r="I3533" s="5">
        <v>0</v>
      </c>
      <c r="J3533">
        <v>0</v>
      </c>
      <c r="K3533" s="25">
        <v>85682</v>
      </c>
    </row>
    <row r="3534" spans="1:11" x14ac:dyDescent="0.25">
      <c r="A3534" s="2">
        <v>41517</v>
      </c>
      <c r="B3534" s="25">
        <v>72555</v>
      </c>
      <c r="C3534">
        <v>2013</v>
      </c>
      <c r="D3534" s="1" t="s">
        <v>3</v>
      </c>
      <c r="E3534">
        <v>0</v>
      </c>
      <c r="F3534" s="3">
        <v>0</v>
      </c>
      <c r="G3534">
        <v>16</v>
      </c>
      <c r="H3534" s="3">
        <v>6.8333333333333304</v>
      </c>
      <c r="I3534" s="5">
        <v>0</v>
      </c>
      <c r="J3534">
        <v>1</v>
      </c>
      <c r="K3534" s="25">
        <v>78908</v>
      </c>
    </row>
    <row r="3535" spans="1:11" x14ac:dyDescent="0.25">
      <c r="A3535" s="2">
        <v>41518</v>
      </c>
      <c r="B3535" s="25">
        <v>70155</v>
      </c>
      <c r="C3535">
        <v>2013</v>
      </c>
      <c r="D3535" s="1" t="s">
        <v>4</v>
      </c>
      <c r="E3535">
        <v>0</v>
      </c>
      <c r="F3535" s="3">
        <v>0</v>
      </c>
      <c r="G3535">
        <v>17</v>
      </c>
      <c r="H3535" s="3">
        <v>8.8333333333333304</v>
      </c>
      <c r="I3535" s="5">
        <v>0</v>
      </c>
      <c r="J3535">
        <v>1</v>
      </c>
      <c r="K3535" s="25">
        <v>72555</v>
      </c>
    </row>
    <row r="3536" spans="1:11" x14ac:dyDescent="0.25">
      <c r="A3536" s="2">
        <v>41519</v>
      </c>
      <c r="B3536" s="25">
        <v>82110</v>
      </c>
      <c r="C3536">
        <v>2013</v>
      </c>
      <c r="D3536" s="1" t="s">
        <v>5</v>
      </c>
      <c r="E3536">
        <v>0</v>
      </c>
      <c r="F3536" s="3">
        <v>0</v>
      </c>
      <c r="G3536">
        <v>15</v>
      </c>
      <c r="H3536" s="3">
        <v>8.25</v>
      </c>
      <c r="I3536" s="5">
        <v>0</v>
      </c>
      <c r="J3536">
        <v>0</v>
      </c>
      <c r="K3536" s="25">
        <v>70155</v>
      </c>
    </row>
    <row r="3537" spans="1:11" x14ac:dyDescent="0.25">
      <c r="A3537" s="2">
        <v>41520</v>
      </c>
      <c r="B3537" s="25">
        <v>89154</v>
      </c>
      <c r="C3537">
        <v>2013</v>
      </c>
      <c r="D3537" s="1" t="s">
        <v>6</v>
      </c>
      <c r="E3537">
        <v>0</v>
      </c>
      <c r="F3537" s="3">
        <v>0</v>
      </c>
      <c r="G3537">
        <v>24</v>
      </c>
      <c r="H3537" s="3">
        <v>6.0833333333333304</v>
      </c>
      <c r="I3537" s="5">
        <v>0</v>
      </c>
      <c r="J3537">
        <v>0</v>
      </c>
      <c r="K3537" s="25">
        <v>82110</v>
      </c>
    </row>
    <row r="3538" spans="1:11" x14ac:dyDescent="0.25">
      <c r="A3538" s="2">
        <v>41521</v>
      </c>
      <c r="B3538" s="25">
        <v>86547</v>
      </c>
      <c r="C3538">
        <v>2013</v>
      </c>
      <c r="D3538" s="1" t="s">
        <v>7</v>
      </c>
      <c r="E3538">
        <v>0</v>
      </c>
      <c r="F3538" s="3">
        <v>0</v>
      </c>
      <c r="G3538">
        <v>12</v>
      </c>
      <c r="H3538" s="3">
        <v>5.75</v>
      </c>
      <c r="I3538" s="5">
        <v>0</v>
      </c>
      <c r="J3538">
        <v>0</v>
      </c>
      <c r="K3538" s="25">
        <v>89154</v>
      </c>
    </row>
    <row r="3539" spans="1:11" x14ac:dyDescent="0.25">
      <c r="A3539" s="2">
        <v>41522</v>
      </c>
      <c r="B3539" s="25">
        <v>86026</v>
      </c>
      <c r="C3539">
        <v>2013</v>
      </c>
      <c r="D3539" s="1" t="s">
        <v>1</v>
      </c>
      <c r="E3539">
        <v>0</v>
      </c>
      <c r="F3539" s="3">
        <v>0</v>
      </c>
      <c r="G3539">
        <v>17</v>
      </c>
      <c r="H3539" s="3">
        <v>8.9166666666666696</v>
      </c>
      <c r="I3539" s="5">
        <v>0</v>
      </c>
      <c r="J3539">
        <v>0</v>
      </c>
      <c r="K3539" s="25">
        <v>86547</v>
      </c>
    </row>
    <row r="3540" spans="1:11" x14ac:dyDescent="0.25">
      <c r="A3540" s="2">
        <v>41523</v>
      </c>
      <c r="B3540" s="25">
        <v>79141</v>
      </c>
      <c r="C3540">
        <v>2013</v>
      </c>
      <c r="D3540" s="1" t="s">
        <v>2</v>
      </c>
      <c r="E3540">
        <v>1</v>
      </c>
      <c r="F3540" s="3">
        <v>0</v>
      </c>
      <c r="G3540">
        <v>25</v>
      </c>
      <c r="H3540" s="3">
        <v>9.875</v>
      </c>
      <c r="I3540" s="5">
        <v>0</v>
      </c>
      <c r="J3540">
        <v>0</v>
      </c>
      <c r="K3540" s="25">
        <v>86026</v>
      </c>
    </row>
    <row r="3541" spans="1:11" x14ac:dyDescent="0.25">
      <c r="A3541" s="2">
        <v>41524</v>
      </c>
      <c r="B3541" s="25">
        <v>79521</v>
      </c>
      <c r="C3541">
        <v>2013</v>
      </c>
      <c r="D3541" s="1" t="s">
        <v>3</v>
      </c>
      <c r="E3541">
        <v>0</v>
      </c>
      <c r="F3541" s="3">
        <v>0</v>
      </c>
      <c r="G3541">
        <v>18</v>
      </c>
      <c r="H3541" s="3">
        <v>7.9583333333333304</v>
      </c>
      <c r="I3541" s="5">
        <v>0</v>
      </c>
      <c r="J3541">
        <v>1</v>
      </c>
      <c r="K3541" s="25">
        <v>79141</v>
      </c>
    </row>
    <row r="3542" spans="1:11" x14ac:dyDescent="0.25">
      <c r="A3542" s="2">
        <v>41525</v>
      </c>
      <c r="B3542" s="25">
        <v>84781</v>
      </c>
      <c r="C3542">
        <v>2013</v>
      </c>
      <c r="D3542" s="1" t="s">
        <v>4</v>
      </c>
      <c r="E3542">
        <v>0</v>
      </c>
      <c r="F3542" s="3">
        <v>0</v>
      </c>
      <c r="G3542">
        <v>14</v>
      </c>
      <c r="H3542" s="3">
        <v>7.1666666666666696</v>
      </c>
      <c r="I3542" s="5">
        <v>0</v>
      </c>
      <c r="J3542">
        <v>1</v>
      </c>
      <c r="K3542" s="25">
        <v>79521</v>
      </c>
    </row>
    <row r="3543" spans="1:11" x14ac:dyDescent="0.25">
      <c r="A3543" s="2">
        <v>41526</v>
      </c>
      <c r="B3543" s="25">
        <v>92773</v>
      </c>
      <c r="C3543">
        <v>2013</v>
      </c>
      <c r="D3543" s="1" t="s">
        <v>5</v>
      </c>
      <c r="E3543">
        <v>0</v>
      </c>
      <c r="F3543" s="3">
        <v>0</v>
      </c>
      <c r="G3543">
        <v>10</v>
      </c>
      <c r="H3543" s="3">
        <v>5.1666666666666696</v>
      </c>
      <c r="I3543" s="5">
        <v>0</v>
      </c>
      <c r="J3543">
        <v>0</v>
      </c>
      <c r="K3543" s="25">
        <v>84781</v>
      </c>
    </row>
    <row r="3544" spans="1:11" x14ac:dyDescent="0.25">
      <c r="A3544" s="2">
        <v>41527</v>
      </c>
      <c r="B3544" s="25">
        <v>91927</v>
      </c>
      <c r="C3544">
        <v>2013</v>
      </c>
      <c r="D3544" s="1" t="s">
        <v>6</v>
      </c>
      <c r="E3544">
        <v>0</v>
      </c>
      <c r="F3544" s="3">
        <v>0</v>
      </c>
      <c r="G3544">
        <v>14</v>
      </c>
      <c r="H3544" s="3">
        <v>6.4166666666666696</v>
      </c>
      <c r="I3544" s="5">
        <v>0</v>
      </c>
      <c r="J3544">
        <v>0</v>
      </c>
      <c r="K3544" s="25">
        <v>92773</v>
      </c>
    </row>
    <row r="3545" spans="1:11" x14ac:dyDescent="0.25">
      <c r="A3545" s="2">
        <v>41528</v>
      </c>
      <c r="B3545" s="25">
        <v>89975</v>
      </c>
      <c r="C3545">
        <v>2013</v>
      </c>
      <c r="D3545" s="1" t="s">
        <v>7</v>
      </c>
      <c r="E3545">
        <v>0</v>
      </c>
      <c r="F3545" s="3">
        <v>0</v>
      </c>
      <c r="G3545">
        <v>15</v>
      </c>
      <c r="H3545" s="3">
        <v>8.25</v>
      </c>
      <c r="I3545" s="5">
        <v>0</v>
      </c>
      <c r="J3545">
        <v>0</v>
      </c>
      <c r="K3545" s="25">
        <v>91927</v>
      </c>
    </row>
    <row r="3546" spans="1:11" x14ac:dyDescent="0.25">
      <c r="A3546" s="2">
        <v>41529</v>
      </c>
      <c r="B3546" s="25">
        <v>89645</v>
      </c>
      <c r="C3546">
        <v>2013</v>
      </c>
      <c r="D3546" s="1" t="s">
        <v>1</v>
      </c>
      <c r="E3546">
        <v>0</v>
      </c>
      <c r="F3546" s="3">
        <v>0</v>
      </c>
      <c r="G3546">
        <v>26</v>
      </c>
      <c r="H3546" s="3">
        <v>9.875</v>
      </c>
      <c r="I3546" s="5">
        <v>0</v>
      </c>
      <c r="J3546">
        <v>0</v>
      </c>
      <c r="K3546" s="25">
        <v>89975</v>
      </c>
    </row>
    <row r="3547" spans="1:11" x14ac:dyDescent="0.25">
      <c r="A3547" s="2">
        <v>41530</v>
      </c>
      <c r="B3547" s="25">
        <v>90985</v>
      </c>
      <c r="C3547">
        <v>2013</v>
      </c>
      <c r="D3547" s="1" t="s">
        <v>2</v>
      </c>
      <c r="E3547">
        <v>1</v>
      </c>
      <c r="F3547" s="3">
        <v>0</v>
      </c>
      <c r="G3547">
        <v>15</v>
      </c>
      <c r="H3547" s="3">
        <v>3.375</v>
      </c>
      <c r="I3547" s="5">
        <v>0</v>
      </c>
      <c r="J3547">
        <v>0</v>
      </c>
      <c r="K3547" s="25">
        <v>89645</v>
      </c>
    </row>
    <row r="3548" spans="1:11" x14ac:dyDescent="0.25">
      <c r="A3548" s="2">
        <v>41531</v>
      </c>
      <c r="B3548" s="25">
        <v>88421</v>
      </c>
      <c r="C3548">
        <v>2013</v>
      </c>
      <c r="D3548" s="1" t="s">
        <v>3</v>
      </c>
      <c r="E3548">
        <v>0</v>
      </c>
      <c r="F3548" s="3">
        <v>0.5</v>
      </c>
      <c r="G3548">
        <v>16</v>
      </c>
      <c r="H3548" s="3">
        <v>3.7083333333333299</v>
      </c>
      <c r="I3548" s="5">
        <v>0</v>
      </c>
      <c r="J3548">
        <v>1</v>
      </c>
      <c r="K3548" s="25">
        <v>90985</v>
      </c>
    </row>
    <row r="3549" spans="1:11" x14ac:dyDescent="0.25">
      <c r="A3549" s="2">
        <v>41532</v>
      </c>
      <c r="B3549" s="25">
        <v>89286</v>
      </c>
      <c r="C3549">
        <v>2013</v>
      </c>
      <c r="D3549" s="1" t="s">
        <v>4</v>
      </c>
      <c r="E3549">
        <v>0</v>
      </c>
      <c r="F3549" s="3">
        <v>0</v>
      </c>
      <c r="G3549">
        <v>14</v>
      </c>
      <c r="H3549" s="3">
        <v>6.7916666666666696</v>
      </c>
      <c r="I3549" s="5">
        <v>0</v>
      </c>
      <c r="J3549">
        <v>1</v>
      </c>
      <c r="K3549" s="25">
        <v>88421</v>
      </c>
    </row>
    <row r="3550" spans="1:11" x14ac:dyDescent="0.25">
      <c r="A3550" s="2">
        <v>41533</v>
      </c>
      <c r="B3550" s="25">
        <v>101053</v>
      </c>
      <c r="C3550">
        <v>2013</v>
      </c>
      <c r="D3550" s="1" t="s">
        <v>5</v>
      </c>
      <c r="E3550">
        <v>0</v>
      </c>
      <c r="F3550" s="3">
        <v>0</v>
      </c>
      <c r="G3550">
        <v>17</v>
      </c>
      <c r="H3550" s="3">
        <v>11.5416666666667</v>
      </c>
      <c r="I3550" s="5">
        <v>0</v>
      </c>
      <c r="J3550">
        <v>0</v>
      </c>
      <c r="K3550" s="25">
        <v>89286</v>
      </c>
    </row>
    <row r="3551" spans="1:11" x14ac:dyDescent="0.25">
      <c r="A3551" s="2">
        <v>41534</v>
      </c>
      <c r="B3551" s="25">
        <v>89363</v>
      </c>
      <c r="C3551">
        <v>2013</v>
      </c>
      <c r="D3551" s="1" t="s">
        <v>6</v>
      </c>
      <c r="E3551">
        <v>0</v>
      </c>
      <c r="F3551" s="3">
        <v>0</v>
      </c>
      <c r="G3551">
        <v>30</v>
      </c>
      <c r="H3551" s="3">
        <v>17.0833333333333</v>
      </c>
      <c r="I3551" s="5">
        <v>0</v>
      </c>
      <c r="J3551">
        <v>0</v>
      </c>
      <c r="K3551" s="25">
        <v>101053</v>
      </c>
    </row>
    <row r="3552" spans="1:11" x14ac:dyDescent="0.25">
      <c r="A3552" s="2">
        <v>41535</v>
      </c>
      <c r="B3552" s="25">
        <v>117352</v>
      </c>
      <c r="C3552">
        <v>2013</v>
      </c>
      <c r="D3552" s="1" t="s">
        <v>7</v>
      </c>
      <c r="E3552">
        <v>0</v>
      </c>
      <c r="F3552" s="3">
        <v>4.7083333333333401</v>
      </c>
      <c r="G3552">
        <v>13</v>
      </c>
      <c r="H3552" s="3">
        <v>6.2916666666666696</v>
      </c>
      <c r="I3552" s="5">
        <v>0</v>
      </c>
      <c r="J3552">
        <v>0</v>
      </c>
      <c r="K3552" s="25">
        <v>89363</v>
      </c>
    </row>
    <row r="3553" spans="1:11" x14ac:dyDescent="0.25">
      <c r="A3553" s="2">
        <v>41536</v>
      </c>
      <c r="B3553" s="25">
        <v>94769</v>
      </c>
      <c r="C3553">
        <v>2013</v>
      </c>
      <c r="D3553" s="1" t="s">
        <v>1</v>
      </c>
      <c r="E3553">
        <v>0</v>
      </c>
      <c r="F3553" s="3">
        <v>5.2916666666666599</v>
      </c>
      <c r="G3553">
        <v>7</v>
      </c>
      <c r="H3553" s="3">
        <v>5.2916666666666696</v>
      </c>
      <c r="I3553" s="5">
        <v>0</v>
      </c>
      <c r="J3553">
        <v>0</v>
      </c>
      <c r="K3553" s="25">
        <v>117352</v>
      </c>
    </row>
    <row r="3554" spans="1:11" x14ac:dyDescent="0.25">
      <c r="A3554" s="2">
        <v>41537</v>
      </c>
      <c r="B3554" s="25">
        <v>99396</v>
      </c>
      <c r="C3554">
        <v>2013</v>
      </c>
      <c r="D3554" s="1" t="s">
        <v>2</v>
      </c>
      <c r="E3554">
        <v>1</v>
      </c>
      <c r="F3554" s="3">
        <v>0</v>
      </c>
      <c r="G3554">
        <v>17</v>
      </c>
      <c r="H3554" s="3">
        <v>7.4166666666666696</v>
      </c>
      <c r="I3554" s="5">
        <v>0</v>
      </c>
      <c r="J3554">
        <v>0</v>
      </c>
      <c r="K3554" s="25">
        <v>94769</v>
      </c>
    </row>
    <row r="3555" spans="1:11" x14ac:dyDescent="0.25">
      <c r="A3555" s="2">
        <v>41538</v>
      </c>
      <c r="B3555" s="25">
        <v>83577</v>
      </c>
      <c r="C3555">
        <v>2013</v>
      </c>
      <c r="D3555" s="1" t="s">
        <v>3</v>
      </c>
      <c r="E3555">
        <v>0</v>
      </c>
      <c r="F3555" s="3">
        <v>0</v>
      </c>
      <c r="G3555">
        <v>28</v>
      </c>
      <c r="H3555" s="3">
        <v>17.4166666666667</v>
      </c>
      <c r="I3555" s="5">
        <v>0</v>
      </c>
      <c r="J3555">
        <v>1</v>
      </c>
      <c r="K3555" s="25">
        <v>99396</v>
      </c>
    </row>
    <row r="3556" spans="1:11" x14ac:dyDescent="0.25">
      <c r="A3556" s="2">
        <v>41539</v>
      </c>
      <c r="B3556" s="25">
        <v>93973</v>
      </c>
      <c r="C3556">
        <v>2013</v>
      </c>
      <c r="D3556" s="1" t="s">
        <v>4</v>
      </c>
      <c r="E3556">
        <v>0</v>
      </c>
      <c r="F3556" s="3">
        <v>0</v>
      </c>
      <c r="G3556">
        <v>16</v>
      </c>
      <c r="H3556" s="3">
        <v>8.25</v>
      </c>
      <c r="I3556" s="5">
        <v>0</v>
      </c>
      <c r="J3556">
        <v>1</v>
      </c>
      <c r="K3556" s="25">
        <v>83577</v>
      </c>
    </row>
    <row r="3557" spans="1:11" x14ac:dyDescent="0.25">
      <c r="A3557" s="2">
        <v>41540</v>
      </c>
      <c r="B3557" s="25">
        <v>112131</v>
      </c>
      <c r="C3557">
        <v>2013</v>
      </c>
      <c r="D3557" s="1" t="s">
        <v>5</v>
      </c>
      <c r="E3557">
        <v>0</v>
      </c>
      <c r="F3557" s="3">
        <v>2</v>
      </c>
      <c r="G3557">
        <v>16</v>
      </c>
      <c r="H3557" s="3">
        <v>7.7916666666666696</v>
      </c>
      <c r="I3557" s="5">
        <v>0</v>
      </c>
      <c r="J3557">
        <v>0</v>
      </c>
      <c r="K3557" s="25">
        <v>93973</v>
      </c>
    </row>
    <row r="3558" spans="1:11" x14ac:dyDescent="0.25">
      <c r="A3558" s="2">
        <v>41541</v>
      </c>
      <c r="B3558" s="25">
        <v>107751</v>
      </c>
      <c r="C3558">
        <v>2013</v>
      </c>
      <c r="D3558" s="1" t="s">
        <v>6</v>
      </c>
      <c r="E3558">
        <v>0</v>
      </c>
      <c r="F3558" s="3">
        <v>0</v>
      </c>
      <c r="G3558">
        <v>28</v>
      </c>
      <c r="H3558" s="3">
        <v>15</v>
      </c>
      <c r="I3558" s="5">
        <v>0</v>
      </c>
      <c r="J3558">
        <v>0</v>
      </c>
      <c r="K3558" s="25">
        <v>112131</v>
      </c>
    </row>
    <row r="3559" spans="1:11" x14ac:dyDescent="0.25">
      <c r="A3559" s="2">
        <v>41542</v>
      </c>
      <c r="B3559" s="25">
        <v>146541</v>
      </c>
      <c r="C3559">
        <v>2013</v>
      </c>
      <c r="D3559" s="1" t="s">
        <v>7</v>
      </c>
      <c r="E3559">
        <v>0</v>
      </c>
      <c r="F3559" s="3">
        <v>12.625</v>
      </c>
      <c r="G3559">
        <v>21</v>
      </c>
      <c r="H3559" s="3">
        <v>9.625</v>
      </c>
      <c r="I3559" s="5">
        <v>0</v>
      </c>
      <c r="J3559">
        <v>0</v>
      </c>
      <c r="K3559" s="25">
        <v>107751</v>
      </c>
    </row>
    <row r="3560" spans="1:11" x14ac:dyDescent="0.25">
      <c r="A3560" s="2">
        <v>41543</v>
      </c>
      <c r="B3560" s="25">
        <v>194084</v>
      </c>
      <c r="C3560">
        <v>2013</v>
      </c>
      <c r="D3560" s="1" t="s">
        <v>1</v>
      </c>
      <c r="E3560">
        <v>0</v>
      </c>
      <c r="F3560" s="3">
        <v>14.7916666666667</v>
      </c>
      <c r="G3560">
        <v>18</v>
      </c>
      <c r="H3560" s="3">
        <v>7.5833333333333304</v>
      </c>
      <c r="I3560" s="5">
        <v>0</v>
      </c>
      <c r="J3560">
        <v>0</v>
      </c>
      <c r="K3560" s="25">
        <v>146541</v>
      </c>
    </row>
    <row r="3561" spans="1:11" x14ac:dyDescent="0.25">
      <c r="A3561" s="2">
        <v>41544</v>
      </c>
      <c r="B3561" s="25">
        <v>253306</v>
      </c>
      <c r="C3561">
        <v>2013</v>
      </c>
      <c r="D3561" s="1" t="s">
        <v>2</v>
      </c>
      <c r="E3561">
        <v>1</v>
      </c>
      <c r="F3561" s="3">
        <v>18.8333333333333</v>
      </c>
      <c r="G3561">
        <v>12</v>
      </c>
      <c r="H3561" s="3">
        <v>7.125</v>
      </c>
      <c r="I3561" s="5">
        <v>0</v>
      </c>
      <c r="J3561">
        <v>0</v>
      </c>
      <c r="K3561" s="25">
        <v>194084</v>
      </c>
    </row>
    <row r="3562" spans="1:11" x14ac:dyDescent="0.25">
      <c r="A3562" s="2">
        <v>41545</v>
      </c>
      <c r="B3562" s="25">
        <v>182755</v>
      </c>
      <c r="C3562">
        <v>2013</v>
      </c>
      <c r="D3562" s="1" t="s">
        <v>3</v>
      </c>
      <c r="E3562">
        <v>0</v>
      </c>
      <c r="F3562" s="3">
        <v>7.5</v>
      </c>
      <c r="G3562">
        <v>18</v>
      </c>
      <c r="H3562" s="3">
        <v>11.2083333333333</v>
      </c>
      <c r="I3562" s="5">
        <v>0</v>
      </c>
      <c r="J3562">
        <v>1</v>
      </c>
      <c r="K3562" s="25">
        <v>253306</v>
      </c>
    </row>
    <row r="3563" spans="1:11" x14ac:dyDescent="0.25">
      <c r="A3563" s="2">
        <v>41546</v>
      </c>
      <c r="B3563" s="25">
        <v>138624</v>
      </c>
      <c r="C3563">
        <v>2013</v>
      </c>
      <c r="D3563" s="1" t="s">
        <v>4</v>
      </c>
      <c r="E3563">
        <v>0</v>
      </c>
      <c r="F3563" s="3">
        <v>0</v>
      </c>
      <c r="G3563">
        <v>28</v>
      </c>
      <c r="H3563" s="3">
        <v>15.9583333333333</v>
      </c>
      <c r="I3563" s="5">
        <v>0</v>
      </c>
      <c r="J3563">
        <v>1</v>
      </c>
      <c r="K3563" s="25">
        <v>182755</v>
      </c>
    </row>
    <row r="3564" spans="1:11" x14ac:dyDescent="0.25">
      <c r="A3564" s="2">
        <v>41547</v>
      </c>
      <c r="B3564" s="25">
        <v>126226</v>
      </c>
      <c r="C3564">
        <v>2013</v>
      </c>
      <c r="D3564" s="1" t="s">
        <v>5</v>
      </c>
      <c r="E3564">
        <v>0</v>
      </c>
      <c r="F3564" s="3">
        <v>0</v>
      </c>
      <c r="G3564">
        <v>18</v>
      </c>
      <c r="H3564" s="3">
        <v>9.875</v>
      </c>
      <c r="I3564" s="5">
        <v>0</v>
      </c>
      <c r="J3564">
        <v>0</v>
      </c>
      <c r="K3564" s="25">
        <v>138624</v>
      </c>
    </row>
    <row r="3565" spans="1:11" x14ac:dyDescent="0.25">
      <c r="A3565" s="2">
        <v>41548</v>
      </c>
      <c r="B3565" s="25">
        <v>129256</v>
      </c>
      <c r="C3565">
        <v>2013</v>
      </c>
      <c r="D3565" s="1" t="s">
        <v>6</v>
      </c>
      <c r="E3565">
        <v>0</v>
      </c>
      <c r="F3565" s="3">
        <v>1.4583333333333399</v>
      </c>
      <c r="G3565">
        <v>13</v>
      </c>
      <c r="H3565" s="3">
        <v>4.9166666666666696</v>
      </c>
      <c r="I3565" s="5">
        <v>0</v>
      </c>
      <c r="J3565">
        <v>0</v>
      </c>
      <c r="K3565" s="25">
        <v>126226</v>
      </c>
    </row>
    <row r="3566" spans="1:11" x14ac:dyDescent="0.25">
      <c r="A3566" s="2">
        <v>41549</v>
      </c>
      <c r="B3566" s="25">
        <v>136195</v>
      </c>
      <c r="C3566">
        <v>2013</v>
      </c>
      <c r="D3566" s="1" t="s">
        <v>7</v>
      </c>
      <c r="E3566">
        <v>0</v>
      </c>
      <c r="F3566" s="3">
        <v>6.125</v>
      </c>
      <c r="G3566">
        <v>17</v>
      </c>
      <c r="H3566" s="3">
        <v>8.0416666666666696</v>
      </c>
      <c r="I3566" s="5">
        <v>0</v>
      </c>
      <c r="J3566">
        <v>0</v>
      </c>
      <c r="K3566" s="25">
        <v>129256</v>
      </c>
    </row>
    <row r="3567" spans="1:11" x14ac:dyDescent="0.25">
      <c r="A3567" s="2">
        <v>41550</v>
      </c>
      <c r="B3567" s="25">
        <v>246723</v>
      </c>
      <c r="C3567">
        <v>2013</v>
      </c>
      <c r="D3567" s="1" t="s">
        <v>1</v>
      </c>
      <c r="E3567">
        <v>0</v>
      </c>
      <c r="F3567" s="3">
        <v>18</v>
      </c>
      <c r="G3567">
        <v>20</v>
      </c>
      <c r="H3567" s="3">
        <v>9.9166666666666696</v>
      </c>
      <c r="I3567" s="5">
        <v>0</v>
      </c>
      <c r="J3567">
        <v>0</v>
      </c>
      <c r="K3567" s="25">
        <v>136195</v>
      </c>
    </row>
    <row r="3568" spans="1:11" x14ac:dyDescent="0.25">
      <c r="A3568" s="2">
        <v>41551</v>
      </c>
      <c r="B3568" s="25">
        <v>308909</v>
      </c>
      <c r="C3568">
        <v>2013</v>
      </c>
      <c r="D3568" s="1" t="s">
        <v>2</v>
      </c>
      <c r="E3568">
        <v>1</v>
      </c>
      <c r="F3568" s="3">
        <v>21.8333333333333</v>
      </c>
      <c r="G3568">
        <v>13</v>
      </c>
      <c r="H3568" s="3">
        <v>6</v>
      </c>
      <c r="I3568" s="5">
        <v>0</v>
      </c>
      <c r="J3568">
        <v>0</v>
      </c>
      <c r="K3568" s="25">
        <v>246723</v>
      </c>
    </row>
    <row r="3569" spans="1:11" x14ac:dyDescent="0.25">
      <c r="A3569" s="2">
        <v>41552</v>
      </c>
      <c r="B3569" s="25">
        <v>256090</v>
      </c>
      <c r="C3569">
        <v>2013</v>
      </c>
      <c r="D3569" s="1" t="s">
        <v>3</v>
      </c>
      <c r="E3569">
        <v>0</v>
      </c>
      <c r="F3569" s="3">
        <v>17.2916666666667</v>
      </c>
      <c r="G3569">
        <v>8</v>
      </c>
      <c r="H3569" s="3">
        <v>5.5416666666666696</v>
      </c>
      <c r="I3569" s="5">
        <v>0</v>
      </c>
      <c r="J3569">
        <v>1</v>
      </c>
      <c r="K3569" s="25">
        <v>308909</v>
      </c>
    </row>
    <row r="3570" spans="1:11" x14ac:dyDescent="0.25">
      <c r="A3570" s="2">
        <v>41553</v>
      </c>
      <c r="B3570" s="25">
        <v>205558</v>
      </c>
      <c r="C3570">
        <v>2013</v>
      </c>
      <c r="D3570" s="1" t="s">
        <v>4</v>
      </c>
      <c r="E3570">
        <v>0</v>
      </c>
      <c r="F3570" s="3">
        <v>11.6666666666667</v>
      </c>
      <c r="G3570">
        <v>8</v>
      </c>
      <c r="H3570" s="3">
        <v>4.5</v>
      </c>
      <c r="I3570" s="5">
        <v>0</v>
      </c>
      <c r="J3570">
        <v>1</v>
      </c>
      <c r="K3570" s="25">
        <v>256090</v>
      </c>
    </row>
    <row r="3571" spans="1:11" x14ac:dyDescent="0.25">
      <c r="A3571" s="2">
        <v>41554</v>
      </c>
      <c r="B3571" s="25">
        <v>167105</v>
      </c>
      <c r="C3571">
        <v>2013</v>
      </c>
      <c r="D3571" s="1" t="s">
        <v>5</v>
      </c>
      <c r="E3571">
        <v>0</v>
      </c>
      <c r="F3571" s="3">
        <v>1.5</v>
      </c>
      <c r="G3571">
        <v>17</v>
      </c>
      <c r="H3571" s="3">
        <v>9.0833333333333304</v>
      </c>
      <c r="I3571" s="5">
        <v>0</v>
      </c>
      <c r="J3571">
        <v>0</v>
      </c>
      <c r="K3571" s="25">
        <v>205558</v>
      </c>
    </row>
    <row r="3572" spans="1:11" x14ac:dyDescent="0.25">
      <c r="A3572" s="2">
        <v>41555</v>
      </c>
      <c r="B3572" s="25">
        <v>178537</v>
      </c>
      <c r="C3572">
        <v>2013</v>
      </c>
      <c r="D3572" s="1" t="s">
        <v>6</v>
      </c>
      <c r="E3572">
        <v>0</v>
      </c>
      <c r="F3572" s="3">
        <v>9.0416666666666607</v>
      </c>
      <c r="G3572">
        <v>16</v>
      </c>
      <c r="H3572" s="3">
        <v>6.7916666666666696</v>
      </c>
      <c r="I3572" s="5">
        <v>0</v>
      </c>
      <c r="J3572">
        <v>0</v>
      </c>
      <c r="K3572" s="25">
        <v>167105</v>
      </c>
    </row>
    <row r="3573" spans="1:11" x14ac:dyDescent="0.25">
      <c r="A3573" s="2">
        <v>41556</v>
      </c>
      <c r="B3573" s="25">
        <v>181910</v>
      </c>
      <c r="C3573">
        <v>2013</v>
      </c>
      <c r="D3573" s="1" t="s">
        <v>7</v>
      </c>
      <c r="E3573">
        <v>0</v>
      </c>
      <c r="F3573" s="3">
        <v>9.625</v>
      </c>
      <c r="G3573">
        <v>18</v>
      </c>
      <c r="H3573" s="3">
        <v>5.0833333333333304</v>
      </c>
      <c r="I3573" s="5">
        <v>0</v>
      </c>
      <c r="J3573">
        <v>0</v>
      </c>
      <c r="K3573" s="25">
        <v>178537</v>
      </c>
    </row>
    <row r="3574" spans="1:11" x14ac:dyDescent="0.25">
      <c r="A3574" s="2">
        <v>41557</v>
      </c>
      <c r="B3574" s="25">
        <v>282311</v>
      </c>
      <c r="C3574">
        <v>2013</v>
      </c>
      <c r="D3574" s="1" t="s">
        <v>1</v>
      </c>
      <c r="E3574">
        <v>0</v>
      </c>
      <c r="F3574" s="3">
        <v>17.4583333333333</v>
      </c>
      <c r="G3574">
        <v>14</v>
      </c>
      <c r="H3574" s="3">
        <v>7.2916666666666696</v>
      </c>
      <c r="I3574" s="5">
        <v>0</v>
      </c>
      <c r="J3574">
        <v>0</v>
      </c>
      <c r="K3574" s="25">
        <v>181910</v>
      </c>
    </row>
    <row r="3575" spans="1:11" x14ac:dyDescent="0.25">
      <c r="A3575" s="2">
        <v>41558</v>
      </c>
      <c r="B3575" s="25">
        <v>242477</v>
      </c>
      <c r="C3575">
        <v>2013</v>
      </c>
      <c r="D3575" s="1" t="s">
        <v>2</v>
      </c>
      <c r="E3575">
        <v>1</v>
      </c>
      <c r="F3575" s="3">
        <v>14.3333333333333</v>
      </c>
      <c r="G3575">
        <v>13</v>
      </c>
      <c r="H3575" s="3">
        <v>6.75</v>
      </c>
      <c r="I3575" s="5">
        <v>0</v>
      </c>
      <c r="J3575">
        <v>0</v>
      </c>
      <c r="K3575" s="25">
        <v>282311</v>
      </c>
    </row>
    <row r="3576" spans="1:11" x14ac:dyDescent="0.25">
      <c r="A3576" s="2">
        <v>41559</v>
      </c>
      <c r="B3576" s="25">
        <v>186792</v>
      </c>
      <c r="C3576">
        <v>2013</v>
      </c>
      <c r="D3576" s="1" t="s">
        <v>3</v>
      </c>
      <c r="E3576">
        <v>0</v>
      </c>
      <c r="F3576" s="3">
        <v>7.5416666666666599</v>
      </c>
      <c r="G3576">
        <v>18</v>
      </c>
      <c r="H3576" s="3">
        <v>9</v>
      </c>
      <c r="I3576" s="5">
        <v>0</v>
      </c>
      <c r="J3576">
        <v>1</v>
      </c>
      <c r="K3576" s="25">
        <v>242477</v>
      </c>
    </row>
    <row r="3577" spans="1:11" x14ac:dyDescent="0.25">
      <c r="A3577" s="2">
        <v>41560</v>
      </c>
      <c r="B3577" s="25">
        <v>230050</v>
      </c>
      <c r="C3577">
        <v>2013</v>
      </c>
      <c r="D3577" s="1" t="s">
        <v>4</v>
      </c>
      <c r="E3577">
        <v>0</v>
      </c>
      <c r="F3577" s="3">
        <v>15</v>
      </c>
      <c r="G3577">
        <v>13</v>
      </c>
      <c r="H3577" s="3">
        <v>6.9166666666666696</v>
      </c>
      <c r="I3577" s="5">
        <v>0</v>
      </c>
      <c r="J3577">
        <v>1</v>
      </c>
      <c r="K3577" s="25">
        <v>186792</v>
      </c>
    </row>
    <row r="3578" spans="1:11" x14ac:dyDescent="0.25">
      <c r="A3578" s="2">
        <v>41561</v>
      </c>
      <c r="B3578" s="25">
        <v>282394</v>
      </c>
      <c r="C3578">
        <v>2013</v>
      </c>
      <c r="D3578" s="1" t="s">
        <v>5</v>
      </c>
      <c r="E3578">
        <v>0</v>
      </c>
      <c r="F3578" s="3">
        <v>17.5833333333333</v>
      </c>
      <c r="G3578">
        <v>14</v>
      </c>
      <c r="H3578" s="3">
        <v>6.4166666666666696</v>
      </c>
      <c r="I3578" s="5">
        <v>0</v>
      </c>
      <c r="J3578">
        <v>0</v>
      </c>
      <c r="K3578" s="25">
        <v>230050</v>
      </c>
    </row>
    <row r="3579" spans="1:11" x14ac:dyDescent="0.25">
      <c r="A3579" s="2">
        <v>41562</v>
      </c>
      <c r="B3579" s="25">
        <v>316617</v>
      </c>
      <c r="C3579">
        <v>2013</v>
      </c>
      <c r="D3579" s="1" t="s">
        <v>6</v>
      </c>
      <c r="E3579">
        <v>0</v>
      </c>
      <c r="F3579" s="3">
        <v>19.25</v>
      </c>
      <c r="G3579">
        <v>12</v>
      </c>
      <c r="H3579" s="3">
        <v>4.625</v>
      </c>
      <c r="I3579" s="5">
        <v>0</v>
      </c>
      <c r="J3579">
        <v>0</v>
      </c>
      <c r="K3579" s="25">
        <v>282394</v>
      </c>
    </row>
    <row r="3580" spans="1:11" x14ac:dyDescent="0.25">
      <c r="A3580" s="2">
        <v>41563</v>
      </c>
      <c r="B3580" s="25">
        <v>300532</v>
      </c>
      <c r="C3580">
        <v>2013</v>
      </c>
      <c r="D3580" s="1" t="s">
        <v>7</v>
      </c>
      <c r="E3580">
        <v>0</v>
      </c>
      <c r="F3580" s="3">
        <v>17.2916666666667</v>
      </c>
      <c r="G3580">
        <v>10</v>
      </c>
      <c r="H3580" s="3">
        <v>6.0833333333333304</v>
      </c>
      <c r="I3580" s="5">
        <v>0</v>
      </c>
      <c r="J3580">
        <v>0</v>
      </c>
      <c r="K3580" s="25">
        <v>316617</v>
      </c>
    </row>
    <row r="3581" spans="1:11" x14ac:dyDescent="0.25">
      <c r="A3581" s="2">
        <v>41564</v>
      </c>
      <c r="B3581" s="25">
        <v>275604</v>
      </c>
      <c r="C3581">
        <v>2013</v>
      </c>
      <c r="D3581" s="1" t="s">
        <v>1</v>
      </c>
      <c r="E3581">
        <v>0</v>
      </c>
      <c r="F3581" s="3">
        <v>15.7083333333333</v>
      </c>
      <c r="G3581">
        <v>13</v>
      </c>
      <c r="H3581" s="3">
        <v>4.4583333333333304</v>
      </c>
      <c r="I3581" s="5">
        <v>0</v>
      </c>
      <c r="J3581">
        <v>0</v>
      </c>
      <c r="K3581" s="25">
        <v>300532</v>
      </c>
    </row>
    <row r="3582" spans="1:11" x14ac:dyDescent="0.25">
      <c r="A3582" s="2">
        <v>41565</v>
      </c>
      <c r="B3582" s="25">
        <v>275680</v>
      </c>
      <c r="C3582">
        <v>2013</v>
      </c>
      <c r="D3582" s="1" t="s">
        <v>2</v>
      </c>
      <c r="E3582">
        <v>1</v>
      </c>
      <c r="F3582" s="3">
        <v>17.8333333333333</v>
      </c>
      <c r="G3582">
        <v>10</v>
      </c>
      <c r="H3582" s="3">
        <v>5.6666666666666696</v>
      </c>
      <c r="I3582" s="5">
        <v>0</v>
      </c>
      <c r="J3582">
        <v>0</v>
      </c>
      <c r="K3582" s="25">
        <v>275604</v>
      </c>
    </row>
    <row r="3583" spans="1:11" x14ac:dyDescent="0.25">
      <c r="A3583" s="2">
        <v>41566</v>
      </c>
      <c r="B3583" s="25">
        <v>243794</v>
      </c>
      <c r="C3583">
        <v>2013</v>
      </c>
      <c r="D3583" s="1" t="s">
        <v>3</v>
      </c>
      <c r="E3583">
        <v>0</v>
      </c>
      <c r="F3583" s="3">
        <v>13.625</v>
      </c>
      <c r="G3583">
        <v>10</v>
      </c>
      <c r="H3583" s="3">
        <v>6.25</v>
      </c>
      <c r="I3583" s="5">
        <v>0</v>
      </c>
      <c r="J3583">
        <v>1</v>
      </c>
      <c r="K3583" s="25">
        <v>275680</v>
      </c>
    </row>
    <row r="3584" spans="1:11" x14ac:dyDescent="0.25">
      <c r="A3584" s="2">
        <v>41567</v>
      </c>
      <c r="B3584" s="25">
        <v>246529</v>
      </c>
      <c r="C3584">
        <v>2013</v>
      </c>
      <c r="D3584" s="1" t="s">
        <v>4</v>
      </c>
      <c r="E3584">
        <v>0</v>
      </c>
      <c r="F3584" s="3">
        <v>14.1666666666667</v>
      </c>
      <c r="G3584">
        <v>12</v>
      </c>
      <c r="H3584" s="3">
        <v>5</v>
      </c>
      <c r="I3584" s="5">
        <v>0</v>
      </c>
      <c r="J3584">
        <v>1</v>
      </c>
      <c r="K3584" s="25">
        <v>243794</v>
      </c>
    </row>
    <row r="3585" spans="1:11" x14ac:dyDescent="0.25">
      <c r="A3585" s="2">
        <v>41568</v>
      </c>
      <c r="B3585" s="25">
        <v>254917</v>
      </c>
      <c r="C3585">
        <v>2013</v>
      </c>
      <c r="D3585" s="1" t="s">
        <v>5</v>
      </c>
      <c r="E3585">
        <v>0</v>
      </c>
      <c r="F3585" s="3">
        <v>13.75</v>
      </c>
      <c r="G3585">
        <v>10</v>
      </c>
      <c r="H3585" s="3">
        <v>5.8333333333333304</v>
      </c>
      <c r="I3585" s="5">
        <v>0</v>
      </c>
      <c r="J3585">
        <v>0</v>
      </c>
      <c r="K3585" s="25">
        <v>246529</v>
      </c>
    </row>
    <row r="3586" spans="1:11" x14ac:dyDescent="0.25">
      <c r="A3586" s="2">
        <v>41569</v>
      </c>
      <c r="B3586" s="25">
        <v>237084</v>
      </c>
      <c r="C3586">
        <v>2013</v>
      </c>
      <c r="D3586" s="1" t="s">
        <v>6</v>
      </c>
      <c r="E3586">
        <v>0</v>
      </c>
      <c r="F3586" s="3">
        <v>12.375</v>
      </c>
      <c r="G3586">
        <v>8</v>
      </c>
      <c r="H3586" s="3">
        <v>4.875</v>
      </c>
      <c r="I3586" s="5">
        <v>0</v>
      </c>
      <c r="J3586">
        <v>0</v>
      </c>
      <c r="K3586" s="25">
        <v>254917</v>
      </c>
    </row>
    <row r="3587" spans="1:11" x14ac:dyDescent="0.25">
      <c r="A3587" s="2">
        <v>41570</v>
      </c>
      <c r="B3587" s="25">
        <v>233117</v>
      </c>
      <c r="C3587">
        <v>2013</v>
      </c>
      <c r="D3587" s="1" t="s">
        <v>7</v>
      </c>
      <c r="E3587">
        <v>0</v>
      </c>
      <c r="F3587" s="3">
        <v>11.8333333333333</v>
      </c>
      <c r="G3587">
        <v>9</v>
      </c>
      <c r="H3587" s="3">
        <v>4.125</v>
      </c>
      <c r="I3587" s="5">
        <v>0</v>
      </c>
      <c r="J3587">
        <v>0</v>
      </c>
      <c r="K3587" s="25">
        <v>237084</v>
      </c>
    </row>
    <row r="3588" spans="1:11" x14ac:dyDescent="0.25">
      <c r="A3588" s="2">
        <v>41571</v>
      </c>
      <c r="B3588" s="25">
        <v>217960</v>
      </c>
      <c r="C3588">
        <v>2013</v>
      </c>
      <c r="D3588" s="1" t="s">
        <v>1</v>
      </c>
      <c r="E3588">
        <v>0</v>
      </c>
      <c r="F3588" s="3">
        <v>11.5</v>
      </c>
      <c r="G3588">
        <v>8</v>
      </c>
      <c r="H3588" s="3">
        <v>4.0416666666666696</v>
      </c>
      <c r="I3588" s="5">
        <v>0</v>
      </c>
      <c r="J3588">
        <v>0</v>
      </c>
      <c r="K3588" s="25">
        <v>233117</v>
      </c>
    </row>
    <row r="3589" spans="1:11" x14ac:dyDescent="0.25">
      <c r="A3589" s="2">
        <v>41572</v>
      </c>
      <c r="B3589" s="25">
        <v>212936</v>
      </c>
      <c r="C3589">
        <v>2013</v>
      </c>
      <c r="D3589" s="1" t="s">
        <v>2</v>
      </c>
      <c r="E3589">
        <v>1</v>
      </c>
      <c r="F3589" s="3">
        <v>11.875</v>
      </c>
      <c r="G3589">
        <v>9</v>
      </c>
      <c r="H3589" s="3">
        <v>3.3333333333333299</v>
      </c>
      <c r="I3589" s="5">
        <v>0</v>
      </c>
      <c r="J3589">
        <v>0</v>
      </c>
      <c r="K3589" s="25">
        <v>217960</v>
      </c>
    </row>
    <row r="3590" spans="1:11" x14ac:dyDescent="0.25">
      <c r="A3590" s="2">
        <v>41573</v>
      </c>
      <c r="B3590" s="25">
        <v>207650</v>
      </c>
      <c r="C3590">
        <v>2013</v>
      </c>
      <c r="D3590" s="1" t="s">
        <v>3</v>
      </c>
      <c r="E3590">
        <v>0</v>
      </c>
      <c r="F3590" s="3">
        <v>10.625</v>
      </c>
      <c r="G3590">
        <v>12</v>
      </c>
      <c r="H3590" s="3">
        <v>5.7083333333333304</v>
      </c>
      <c r="I3590" s="5">
        <v>0</v>
      </c>
      <c r="J3590">
        <v>1</v>
      </c>
      <c r="K3590" s="25">
        <v>212936</v>
      </c>
    </row>
    <row r="3591" spans="1:11" x14ac:dyDescent="0.25">
      <c r="A3591" s="2">
        <v>41574</v>
      </c>
      <c r="B3591" s="25">
        <v>179446</v>
      </c>
      <c r="C3591">
        <v>2013</v>
      </c>
      <c r="D3591" s="1" t="s">
        <v>4</v>
      </c>
      <c r="E3591">
        <v>0</v>
      </c>
      <c r="F3591" s="3">
        <v>3.5</v>
      </c>
      <c r="G3591">
        <v>21</v>
      </c>
      <c r="H3591" s="3">
        <v>10.25</v>
      </c>
      <c r="I3591" s="5">
        <v>0</v>
      </c>
      <c r="J3591">
        <v>1</v>
      </c>
      <c r="K3591" s="25">
        <v>207650</v>
      </c>
    </row>
    <row r="3592" spans="1:11" x14ac:dyDescent="0.25">
      <c r="A3592" s="2">
        <v>41575</v>
      </c>
      <c r="B3592" s="25">
        <v>244340</v>
      </c>
      <c r="C3592">
        <v>2013</v>
      </c>
      <c r="D3592" s="1" t="s">
        <v>5</v>
      </c>
      <c r="E3592">
        <v>0</v>
      </c>
      <c r="F3592" s="3">
        <v>11.2916666666667</v>
      </c>
      <c r="G3592">
        <v>26</v>
      </c>
      <c r="H3592" s="3">
        <v>12</v>
      </c>
      <c r="I3592" s="5">
        <v>0</v>
      </c>
      <c r="J3592">
        <v>0</v>
      </c>
      <c r="K3592" s="25">
        <v>179446</v>
      </c>
    </row>
    <row r="3593" spans="1:11" x14ac:dyDescent="0.25">
      <c r="A3593" s="2">
        <v>41576</v>
      </c>
      <c r="B3593" s="25">
        <v>313376</v>
      </c>
      <c r="C3593">
        <v>2013</v>
      </c>
      <c r="D3593" s="1" t="s">
        <v>6</v>
      </c>
      <c r="E3593">
        <v>0</v>
      </c>
      <c r="F3593" s="3">
        <v>19.25</v>
      </c>
      <c r="G3593">
        <v>20</v>
      </c>
      <c r="H3593" s="3">
        <v>6.4166666666666696</v>
      </c>
      <c r="I3593" s="5">
        <v>0</v>
      </c>
      <c r="J3593">
        <v>0</v>
      </c>
      <c r="K3593" s="25">
        <v>244340</v>
      </c>
    </row>
    <row r="3594" spans="1:11" x14ac:dyDescent="0.25">
      <c r="A3594" s="2">
        <v>41577</v>
      </c>
      <c r="B3594" s="25">
        <v>343785</v>
      </c>
      <c r="C3594">
        <v>2013</v>
      </c>
      <c r="D3594" s="1" t="s">
        <v>7</v>
      </c>
      <c r="E3594">
        <v>0</v>
      </c>
      <c r="F3594" s="3">
        <v>19.0833333333333</v>
      </c>
      <c r="G3594">
        <v>13</v>
      </c>
      <c r="H3594" s="3">
        <v>5.5416666666666696</v>
      </c>
      <c r="I3594" s="5">
        <v>0</v>
      </c>
      <c r="J3594">
        <v>0</v>
      </c>
      <c r="K3594" s="25">
        <v>313376</v>
      </c>
    </row>
    <row r="3595" spans="1:11" x14ac:dyDescent="0.25">
      <c r="A3595" s="2">
        <v>41578</v>
      </c>
      <c r="B3595" s="25">
        <v>289191</v>
      </c>
      <c r="C3595">
        <v>2013</v>
      </c>
      <c r="D3595" s="1" t="s">
        <v>1</v>
      </c>
      <c r="E3595">
        <v>0</v>
      </c>
      <c r="F3595" s="3">
        <v>14.375</v>
      </c>
      <c r="G3595">
        <v>9</v>
      </c>
      <c r="H3595" s="3">
        <v>4.875</v>
      </c>
      <c r="I3595" s="5">
        <v>0</v>
      </c>
      <c r="J3595">
        <v>0</v>
      </c>
      <c r="K3595" s="25">
        <v>343785</v>
      </c>
    </row>
    <row r="3596" spans="1:11" x14ac:dyDescent="0.25">
      <c r="A3596" s="2">
        <v>41579</v>
      </c>
      <c r="B3596" s="25">
        <v>276904</v>
      </c>
      <c r="C3596">
        <v>2013</v>
      </c>
      <c r="D3596" s="1" t="s">
        <v>2</v>
      </c>
      <c r="E3596">
        <v>1</v>
      </c>
      <c r="F3596" s="3">
        <v>15.7083333333333</v>
      </c>
      <c r="G3596">
        <v>9</v>
      </c>
      <c r="H3596" s="3">
        <v>5.125</v>
      </c>
      <c r="I3596" s="5">
        <v>0</v>
      </c>
      <c r="J3596">
        <v>0</v>
      </c>
      <c r="K3596" s="25">
        <v>289191</v>
      </c>
    </row>
    <row r="3597" spans="1:11" x14ac:dyDescent="0.25">
      <c r="A3597" s="2">
        <v>41580</v>
      </c>
      <c r="B3597" s="25">
        <v>242532</v>
      </c>
      <c r="C3597">
        <v>2013</v>
      </c>
      <c r="D3597" s="1" t="s">
        <v>3</v>
      </c>
      <c r="E3597">
        <v>0</v>
      </c>
      <c r="F3597" s="3">
        <v>10.5</v>
      </c>
      <c r="G3597">
        <v>23</v>
      </c>
      <c r="H3597" s="3">
        <v>12.3333333333333</v>
      </c>
      <c r="I3597" s="5">
        <v>0</v>
      </c>
      <c r="J3597">
        <v>1</v>
      </c>
      <c r="K3597" s="25">
        <v>276904</v>
      </c>
    </row>
    <row r="3598" spans="1:11" x14ac:dyDescent="0.25">
      <c r="A3598" s="2">
        <v>41581</v>
      </c>
      <c r="B3598" s="25">
        <v>427789</v>
      </c>
      <c r="C3598">
        <v>2013</v>
      </c>
      <c r="D3598" s="1" t="s">
        <v>4</v>
      </c>
      <c r="E3598">
        <v>0</v>
      </c>
      <c r="F3598" s="3">
        <v>28.0833333333333</v>
      </c>
      <c r="G3598">
        <v>16</v>
      </c>
      <c r="H3598" s="3">
        <v>5.6666666666666696</v>
      </c>
      <c r="I3598" s="5">
        <v>0</v>
      </c>
      <c r="J3598">
        <v>1</v>
      </c>
      <c r="K3598" s="25">
        <v>242532</v>
      </c>
    </row>
    <row r="3599" spans="1:11" x14ac:dyDescent="0.25">
      <c r="A3599" s="2">
        <v>41582</v>
      </c>
      <c r="B3599" s="25">
        <v>480992</v>
      </c>
      <c r="C3599">
        <v>2013</v>
      </c>
      <c r="D3599" s="1" t="s">
        <v>5</v>
      </c>
      <c r="E3599">
        <v>0</v>
      </c>
      <c r="F3599" s="3">
        <v>28.1666666666667</v>
      </c>
      <c r="G3599">
        <v>8</v>
      </c>
      <c r="H3599" s="3">
        <v>3.5</v>
      </c>
      <c r="I3599" s="5">
        <v>0</v>
      </c>
      <c r="J3599">
        <v>0</v>
      </c>
      <c r="K3599" s="25">
        <v>427789</v>
      </c>
    </row>
    <row r="3600" spans="1:11" x14ac:dyDescent="0.25">
      <c r="A3600" s="2">
        <v>41583</v>
      </c>
      <c r="B3600" s="25">
        <v>470530</v>
      </c>
      <c r="C3600">
        <v>2013</v>
      </c>
      <c r="D3600" s="1" t="s">
        <v>6</v>
      </c>
      <c r="E3600">
        <v>0</v>
      </c>
      <c r="F3600" s="3">
        <v>28.375</v>
      </c>
      <c r="G3600">
        <v>10</v>
      </c>
      <c r="H3600" s="3">
        <v>5</v>
      </c>
      <c r="I3600" s="5">
        <v>0</v>
      </c>
      <c r="J3600">
        <v>0</v>
      </c>
      <c r="K3600" s="25">
        <v>480992</v>
      </c>
    </row>
    <row r="3601" spans="1:11" x14ac:dyDescent="0.25">
      <c r="A3601" s="2">
        <v>41584</v>
      </c>
      <c r="B3601" s="25">
        <v>413150</v>
      </c>
      <c r="C3601">
        <v>2013</v>
      </c>
      <c r="D3601" s="1" t="s">
        <v>7</v>
      </c>
      <c r="E3601">
        <v>0</v>
      </c>
      <c r="F3601" s="3">
        <v>19.9583333333333</v>
      </c>
      <c r="G3601">
        <v>16</v>
      </c>
      <c r="H3601" s="3">
        <v>8.7083333333333304</v>
      </c>
      <c r="I3601" s="5">
        <v>0</v>
      </c>
      <c r="J3601">
        <v>0</v>
      </c>
      <c r="K3601" s="25">
        <v>470530</v>
      </c>
    </row>
    <row r="3602" spans="1:11" x14ac:dyDescent="0.25">
      <c r="A3602" s="2">
        <v>41585</v>
      </c>
      <c r="B3602" s="25">
        <v>311484</v>
      </c>
      <c r="C3602">
        <v>2013</v>
      </c>
      <c r="D3602" s="1" t="s">
        <v>1</v>
      </c>
      <c r="E3602">
        <v>0</v>
      </c>
      <c r="F3602" s="3">
        <v>10.875</v>
      </c>
      <c r="G3602">
        <v>20</v>
      </c>
      <c r="H3602" s="3">
        <v>9.5</v>
      </c>
      <c r="I3602" s="5">
        <v>0</v>
      </c>
      <c r="J3602">
        <v>0</v>
      </c>
      <c r="K3602" s="25">
        <v>413150</v>
      </c>
    </row>
    <row r="3603" spans="1:11" x14ac:dyDescent="0.25">
      <c r="A3603" s="2">
        <v>41586</v>
      </c>
      <c r="B3603" s="25">
        <v>268220</v>
      </c>
      <c r="C3603">
        <v>2013</v>
      </c>
      <c r="D3603" s="1" t="s">
        <v>2</v>
      </c>
      <c r="E3603">
        <v>1</v>
      </c>
      <c r="F3603" s="3">
        <v>15.875</v>
      </c>
      <c r="G3603">
        <v>9</v>
      </c>
      <c r="H3603" s="3">
        <v>4.75</v>
      </c>
      <c r="I3603" s="5">
        <v>0</v>
      </c>
      <c r="J3603">
        <v>0</v>
      </c>
      <c r="K3603" s="25">
        <v>311484</v>
      </c>
    </row>
    <row r="3604" spans="1:11" x14ac:dyDescent="0.25">
      <c r="A3604" s="2">
        <v>41587</v>
      </c>
      <c r="B3604" s="25">
        <v>285344</v>
      </c>
      <c r="C3604">
        <v>2013</v>
      </c>
      <c r="D3604" s="1" t="s">
        <v>3</v>
      </c>
      <c r="E3604">
        <v>0</v>
      </c>
      <c r="F3604" s="3">
        <v>18.5</v>
      </c>
      <c r="G3604">
        <v>8</v>
      </c>
      <c r="H3604" s="3">
        <v>3</v>
      </c>
      <c r="I3604" s="5">
        <v>0</v>
      </c>
      <c r="J3604">
        <v>1</v>
      </c>
      <c r="K3604" s="25">
        <v>268220</v>
      </c>
    </row>
    <row r="3605" spans="1:11" x14ac:dyDescent="0.25">
      <c r="A3605" s="2">
        <v>41588</v>
      </c>
      <c r="B3605" s="25">
        <v>286307</v>
      </c>
      <c r="C3605">
        <v>2013</v>
      </c>
      <c r="D3605" s="1" t="s">
        <v>4</v>
      </c>
      <c r="E3605">
        <v>0</v>
      </c>
      <c r="F3605" s="3">
        <v>17.9583333333333</v>
      </c>
      <c r="G3605">
        <v>7</v>
      </c>
      <c r="H3605" s="3">
        <v>2.75</v>
      </c>
      <c r="I3605" s="5">
        <v>0</v>
      </c>
      <c r="J3605">
        <v>1</v>
      </c>
      <c r="K3605" s="25">
        <v>285344</v>
      </c>
    </row>
    <row r="3606" spans="1:11" x14ac:dyDescent="0.25">
      <c r="A3606" s="2">
        <v>41589</v>
      </c>
      <c r="B3606" s="25">
        <v>294449</v>
      </c>
      <c r="C3606">
        <v>2013</v>
      </c>
      <c r="D3606" s="1" t="s">
        <v>5</v>
      </c>
      <c r="E3606">
        <v>0</v>
      </c>
      <c r="F3606" s="3">
        <v>17.5416666666667</v>
      </c>
      <c r="G3606">
        <v>9</v>
      </c>
      <c r="H3606" s="3">
        <v>3.4166666666666701</v>
      </c>
      <c r="I3606" s="5">
        <v>0</v>
      </c>
      <c r="J3606">
        <v>0</v>
      </c>
      <c r="K3606" s="25">
        <v>286307</v>
      </c>
    </row>
    <row r="3607" spans="1:11" x14ac:dyDescent="0.25">
      <c r="A3607" s="2">
        <v>41590</v>
      </c>
      <c r="B3607" s="25">
        <v>284837</v>
      </c>
      <c r="C3607">
        <v>2013</v>
      </c>
      <c r="D3607" s="1" t="s">
        <v>6</v>
      </c>
      <c r="E3607">
        <v>0</v>
      </c>
      <c r="F3607" s="3">
        <v>16.2916666666667</v>
      </c>
      <c r="G3607">
        <v>10</v>
      </c>
      <c r="H3607" s="3">
        <v>2.75</v>
      </c>
      <c r="I3607" s="5">
        <v>0</v>
      </c>
      <c r="J3607">
        <v>0</v>
      </c>
      <c r="K3607" s="25">
        <v>294449</v>
      </c>
    </row>
    <row r="3608" spans="1:11" x14ac:dyDescent="0.25">
      <c r="A3608" s="2">
        <v>41591</v>
      </c>
      <c r="B3608" s="25">
        <v>329489</v>
      </c>
      <c r="C3608">
        <v>2013</v>
      </c>
      <c r="D3608" s="1" t="s">
        <v>7</v>
      </c>
      <c r="E3608">
        <v>0</v>
      </c>
      <c r="F3608" s="3">
        <v>19.0416666666667</v>
      </c>
      <c r="G3608">
        <v>8</v>
      </c>
      <c r="H3608" s="3">
        <v>4.25</v>
      </c>
      <c r="I3608" s="5">
        <v>0</v>
      </c>
      <c r="J3608">
        <v>0</v>
      </c>
      <c r="K3608" s="25">
        <v>284837</v>
      </c>
    </row>
    <row r="3609" spans="1:11" x14ac:dyDescent="0.25">
      <c r="A3609" s="2">
        <v>41592</v>
      </c>
      <c r="B3609" s="25">
        <v>332827</v>
      </c>
      <c r="C3609">
        <v>2013</v>
      </c>
      <c r="D3609" s="1" t="s">
        <v>1</v>
      </c>
      <c r="E3609">
        <v>0</v>
      </c>
      <c r="F3609" s="3">
        <v>17.9583333333333</v>
      </c>
      <c r="G3609">
        <v>17</v>
      </c>
      <c r="H3609" s="3">
        <v>8.7916666666666696</v>
      </c>
      <c r="I3609" s="5">
        <v>0</v>
      </c>
      <c r="J3609">
        <v>0</v>
      </c>
      <c r="K3609" s="25">
        <v>329489</v>
      </c>
    </row>
    <row r="3610" spans="1:11" x14ac:dyDescent="0.25">
      <c r="A3610" s="2">
        <v>41593</v>
      </c>
      <c r="B3610" s="25">
        <v>450067</v>
      </c>
      <c r="C3610">
        <v>2013</v>
      </c>
      <c r="D3610" s="1" t="s">
        <v>2</v>
      </c>
      <c r="E3610">
        <v>1</v>
      </c>
      <c r="F3610" s="3">
        <v>27.375</v>
      </c>
      <c r="G3610">
        <v>14</v>
      </c>
      <c r="H3610" s="3">
        <v>7.3333333333333304</v>
      </c>
      <c r="I3610" s="5">
        <v>0</v>
      </c>
      <c r="J3610">
        <v>0</v>
      </c>
      <c r="K3610" s="25">
        <v>332827</v>
      </c>
    </row>
    <row r="3611" spans="1:11" x14ac:dyDescent="0.25">
      <c r="A3611" s="2">
        <v>41594</v>
      </c>
      <c r="B3611" s="25">
        <v>468874</v>
      </c>
      <c r="C3611">
        <v>2013</v>
      </c>
      <c r="D3611" s="1" t="s">
        <v>3</v>
      </c>
      <c r="E3611">
        <v>0</v>
      </c>
      <c r="F3611" s="3">
        <v>25.4583333333333</v>
      </c>
      <c r="G3611">
        <v>16</v>
      </c>
      <c r="H3611" s="3">
        <v>9.5</v>
      </c>
      <c r="I3611" s="5">
        <v>0</v>
      </c>
      <c r="J3611">
        <v>1</v>
      </c>
      <c r="K3611" s="25">
        <v>450067</v>
      </c>
    </row>
    <row r="3612" spans="1:11" x14ac:dyDescent="0.25">
      <c r="A3612" s="2">
        <v>41595</v>
      </c>
      <c r="B3612" s="25">
        <v>362565</v>
      </c>
      <c r="C3612">
        <v>2013</v>
      </c>
      <c r="D3612" s="1" t="s">
        <v>4</v>
      </c>
      <c r="E3612">
        <v>0</v>
      </c>
      <c r="F3612" s="3">
        <v>21.4583333333333</v>
      </c>
      <c r="G3612">
        <v>9</v>
      </c>
      <c r="H3612" s="3">
        <v>5.9166666666666696</v>
      </c>
      <c r="I3612" s="5">
        <v>0</v>
      </c>
      <c r="J3612">
        <v>1</v>
      </c>
      <c r="K3612" s="25">
        <v>468874</v>
      </c>
    </row>
    <row r="3613" spans="1:11" x14ac:dyDescent="0.25">
      <c r="A3613" s="2">
        <v>41596</v>
      </c>
      <c r="B3613" s="25">
        <v>327263</v>
      </c>
      <c r="C3613">
        <v>2013</v>
      </c>
      <c r="D3613" s="1" t="s">
        <v>5</v>
      </c>
      <c r="E3613">
        <v>0</v>
      </c>
      <c r="F3613" s="3">
        <v>14.4166666666667</v>
      </c>
      <c r="G3613">
        <v>16</v>
      </c>
      <c r="H3613" s="3">
        <v>8.8333333333333304</v>
      </c>
      <c r="I3613" s="5">
        <v>0</v>
      </c>
      <c r="J3613">
        <v>0</v>
      </c>
      <c r="K3613" s="25">
        <v>362565</v>
      </c>
    </row>
    <row r="3614" spans="1:11" x14ac:dyDescent="0.25">
      <c r="A3614" s="2">
        <v>41597</v>
      </c>
      <c r="B3614" s="25">
        <v>355024</v>
      </c>
      <c r="C3614">
        <v>2013</v>
      </c>
      <c r="D3614" s="1" t="s">
        <v>6</v>
      </c>
      <c r="E3614">
        <v>0</v>
      </c>
      <c r="F3614" s="3">
        <v>15.7916666666667</v>
      </c>
      <c r="G3614">
        <v>9</v>
      </c>
      <c r="H3614" s="3">
        <v>4.6666666666666696</v>
      </c>
      <c r="I3614" s="5">
        <v>0</v>
      </c>
      <c r="J3614">
        <v>0</v>
      </c>
      <c r="K3614" s="25">
        <v>327263</v>
      </c>
    </row>
    <row r="3615" spans="1:11" x14ac:dyDescent="0.25">
      <c r="A3615" s="2">
        <v>41598</v>
      </c>
      <c r="B3615" s="25">
        <v>365357</v>
      </c>
      <c r="C3615">
        <v>2013</v>
      </c>
      <c r="D3615" s="1" t="s">
        <v>7</v>
      </c>
      <c r="E3615">
        <v>0</v>
      </c>
      <c r="F3615" s="3">
        <v>18.3333333333333</v>
      </c>
      <c r="G3615">
        <v>16</v>
      </c>
      <c r="H3615" s="3">
        <v>8.125</v>
      </c>
      <c r="I3615" s="5">
        <v>0</v>
      </c>
      <c r="J3615">
        <v>0</v>
      </c>
      <c r="K3615" s="25">
        <v>355024</v>
      </c>
    </row>
    <row r="3616" spans="1:11" x14ac:dyDescent="0.25">
      <c r="A3616" s="2">
        <v>41599</v>
      </c>
      <c r="B3616" s="25">
        <v>556745</v>
      </c>
      <c r="C3616">
        <v>2013</v>
      </c>
      <c r="D3616" s="1" t="s">
        <v>1</v>
      </c>
      <c r="E3616">
        <v>0</v>
      </c>
      <c r="F3616" s="3">
        <v>27.4166666666667</v>
      </c>
      <c r="G3616">
        <v>22</v>
      </c>
      <c r="H3616" s="3">
        <v>10.5416666666667</v>
      </c>
      <c r="I3616" s="5">
        <v>0</v>
      </c>
      <c r="J3616">
        <v>0</v>
      </c>
      <c r="K3616" s="25">
        <v>365357</v>
      </c>
    </row>
    <row r="3617" spans="1:11" x14ac:dyDescent="0.25">
      <c r="A3617" s="2">
        <v>41600</v>
      </c>
      <c r="B3617" s="25">
        <v>567954</v>
      </c>
      <c r="C3617">
        <v>2013</v>
      </c>
      <c r="D3617" s="1" t="s">
        <v>2</v>
      </c>
      <c r="E3617">
        <v>1</v>
      </c>
      <c r="F3617" s="3">
        <v>31.375</v>
      </c>
      <c r="G3617">
        <v>9</v>
      </c>
      <c r="H3617" s="3">
        <v>4.0416666666666696</v>
      </c>
      <c r="I3617" s="5">
        <v>0</v>
      </c>
      <c r="J3617">
        <v>0</v>
      </c>
      <c r="K3617" s="25">
        <v>556745</v>
      </c>
    </row>
    <row r="3618" spans="1:11" x14ac:dyDescent="0.25">
      <c r="A3618" s="2">
        <v>41601</v>
      </c>
      <c r="B3618" s="25">
        <v>455031</v>
      </c>
      <c r="C3618">
        <v>2013</v>
      </c>
      <c r="D3618" s="1" t="s">
        <v>3</v>
      </c>
      <c r="E3618">
        <v>0</v>
      </c>
      <c r="F3618" s="3">
        <v>24.2916666666667</v>
      </c>
      <c r="G3618">
        <v>13</v>
      </c>
      <c r="H3618" s="3">
        <v>4.6666666666666696</v>
      </c>
      <c r="I3618" s="5">
        <v>0</v>
      </c>
      <c r="J3618">
        <v>1</v>
      </c>
      <c r="K3618" s="25">
        <v>567954</v>
      </c>
    </row>
    <row r="3619" spans="1:11" x14ac:dyDescent="0.25">
      <c r="A3619" s="2">
        <v>41602</v>
      </c>
      <c r="B3619" s="25">
        <v>450608</v>
      </c>
      <c r="C3619">
        <v>2013</v>
      </c>
      <c r="D3619" s="1" t="s">
        <v>4</v>
      </c>
      <c r="E3619">
        <v>0</v>
      </c>
      <c r="F3619" s="3">
        <v>26.2916666666667</v>
      </c>
      <c r="G3619">
        <v>10</v>
      </c>
      <c r="H3619" s="3">
        <v>4.4583333333333304</v>
      </c>
      <c r="I3619" s="5">
        <v>0</v>
      </c>
      <c r="J3619">
        <v>1</v>
      </c>
      <c r="K3619" s="25">
        <v>455031</v>
      </c>
    </row>
    <row r="3620" spans="1:11" x14ac:dyDescent="0.25">
      <c r="A3620" s="2">
        <v>41603</v>
      </c>
      <c r="B3620" s="25">
        <v>486794</v>
      </c>
      <c r="C3620">
        <v>2013</v>
      </c>
      <c r="D3620" s="1" t="s">
        <v>5</v>
      </c>
      <c r="E3620">
        <v>0</v>
      </c>
      <c r="F3620" s="3">
        <v>27.7916666666667</v>
      </c>
      <c r="G3620">
        <v>6</v>
      </c>
      <c r="H3620" s="3">
        <v>3.9166666666666701</v>
      </c>
      <c r="I3620" s="5">
        <v>0</v>
      </c>
      <c r="J3620">
        <v>0</v>
      </c>
      <c r="K3620" s="25">
        <v>450608</v>
      </c>
    </row>
    <row r="3621" spans="1:11" x14ac:dyDescent="0.25">
      <c r="A3621" s="2">
        <v>41604</v>
      </c>
      <c r="B3621" s="25">
        <v>462034</v>
      </c>
      <c r="C3621">
        <v>2013</v>
      </c>
      <c r="D3621" s="1" t="s">
        <v>6</v>
      </c>
      <c r="E3621">
        <v>0</v>
      </c>
      <c r="F3621" s="3">
        <v>26.5</v>
      </c>
      <c r="G3621">
        <v>9</v>
      </c>
      <c r="H3621" s="3">
        <v>3.5</v>
      </c>
      <c r="I3621" s="5">
        <v>0</v>
      </c>
      <c r="J3621">
        <v>0</v>
      </c>
      <c r="K3621" s="25">
        <v>486794</v>
      </c>
    </row>
    <row r="3622" spans="1:11" x14ac:dyDescent="0.25">
      <c r="A3622" s="2">
        <v>41605</v>
      </c>
      <c r="B3622" s="25">
        <v>438066</v>
      </c>
      <c r="C3622">
        <v>2013</v>
      </c>
      <c r="D3622" s="1" t="s">
        <v>7</v>
      </c>
      <c r="E3622">
        <v>0</v>
      </c>
      <c r="F3622" s="3">
        <v>25.75</v>
      </c>
      <c r="G3622">
        <v>9</v>
      </c>
      <c r="H3622" s="3">
        <v>1.75</v>
      </c>
      <c r="I3622" s="5">
        <v>0</v>
      </c>
      <c r="J3622">
        <v>0</v>
      </c>
      <c r="K3622" s="25">
        <v>462034</v>
      </c>
    </row>
    <row r="3623" spans="1:11" x14ac:dyDescent="0.25">
      <c r="A3623" s="2">
        <v>41606</v>
      </c>
      <c r="B3623" s="25">
        <v>406580</v>
      </c>
      <c r="C3623">
        <v>2013</v>
      </c>
      <c r="D3623" s="1" t="s">
        <v>1</v>
      </c>
      <c r="E3623">
        <v>0</v>
      </c>
      <c r="F3623" s="3">
        <v>26.25</v>
      </c>
      <c r="G3623">
        <v>7</v>
      </c>
      <c r="H3623" s="3">
        <v>2.1666666666666701</v>
      </c>
      <c r="I3623" s="5">
        <v>1</v>
      </c>
      <c r="J3623">
        <v>0</v>
      </c>
      <c r="K3623" s="25">
        <v>438066</v>
      </c>
    </row>
    <row r="3624" spans="1:11" x14ac:dyDescent="0.25">
      <c r="A3624" s="2">
        <v>41607</v>
      </c>
      <c r="B3624" s="25">
        <v>410567</v>
      </c>
      <c r="C3624">
        <v>2013</v>
      </c>
      <c r="D3624" s="1" t="s">
        <v>2</v>
      </c>
      <c r="E3624">
        <v>1</v>
      </c>
      <c r="F3624" s="3">
        <v>25.875</v>
      </c>
      <c r="G3624">
        <v>9</v>
      </c>
      <c r="H3624" s="3">
        <v>3.25</v>
      </c>
      <c r="I3624" s="5">
        <v>0</v>
      </c>
      <c r="J3624">
        <v>0</v>
      </c>
      <c r="K3624" s="25">
        <v>406580</v>
      </c>
    </row>
    <row r="3625" spans="1:11" x14ac:dyDescent="0.25">
      <c r="A3625" s="2">
        <v>41608</v>
      </c>
      <c r="B3625" s="25">
        <v>393124</v>
      </c>
      <c r="C3625">
        <v>2013</v>
      </c>
      <c r="D3625" s="1" t="s">
        <v>3</v>
      </c>
      <c r="E3625">
        <v>0</v>
      </c>
      <c r="F3625" s="3">
        <v>23.7083333333333</v>
      </c>
      <c r="G3625">
        <v>9</v>
      </c>
      <c r="H3625" s="3">
        <v>4.5833333333333304</v>
      </c>
      <c r="I3625" s="5">
        <v>0</v>
      </c>
      <c r="J3625">
        <v>1</v>
      </c>
      <c r="K3625" s="25">
        <v>410567</v>
      </c>
    </row>
    <row r="3626" spans="1:11" x14ac:dyDescent="0.25">
      <c r="A3626" s="2">
        <v>41609</v>
      </c>
      <c r="B3626" s="25">
        <v>381792</v>
      </c>
      <c r="C3626">
        <v>2013</v>
      </c>
      <c r="D3626" s="1" t="s">
        <v>4</v>
      </c>
      <c r="E3626">
        <v>0</v>
      </c>
      <c r="F3626" s="3">
        <v>16.6666666666667</v>
      </c>
      <c r="G3626">
        <v>14</v>
      </c>
      <c r="H3626" s="3">
        <v>8.9583333333333304</v>
      </c>
      <c r="I3626" s="5">
        <v>0</v>
      </c>
      <c r="J3626">
        <v>1</v>
      </c>
      <c r="K3626" s="25">
        <v>393124</v>
      </c>
    </row>
    <row r="3627" spans="1:11" x14ac:dyDescent="0.25">
      <c r="A3627" s="2">
        <v>41610</v>
      </c>
      <c r="B3627" s="25">
        <v>413287</v>
      </c>
      <c r="C3627">
        <v>2013</v>
      </c>
      <c r="D3627" s="1" t="s">
        <v>5</v>
      </c>
      <c r="E3627">
        <v>0</v>
      </c>
      <c r="F3627" s="3">
        <v>16.375</v>
      </c>
      <c r="G3627">
        <v>22</v>
      </c>
      <c r="H3627" s="3">
        <v>11.25</v>
      </c>
      <c r="I3627" s="5">
        <v>0</v>
      </c>
      <c r="J3627">
        <v>0</v>
      </c>
      <c r="K3627" s="25">
        <v>381792</v>
      </c>
    </row>
    <row r="3628" spans="1:11" x14ac:dyDescent="0.25">
      <c r="A3628" s="2">
        <v>41611</v>
      </c>
      <c r="B3628" s="25">
        <v>680921</v>
      </c>
      <c r="C3628">
        <v>2013</v>
      </c>
      <c r="D3628" s="1" t="s">
        <v>6</v>
      </c>
      <c r="E3628">
        <v>0</v>
      </c>
      <c r="F3628" s="3">
        <v>41.4166666666667</v>
      </c>
      <c r="G3628">
        <v>15</v>
      </c>
      <c r="H3628" s="3">
        <v>9.25</v>
      </c>
      <c r="I3628" s="5">
        <v>0</v>
      </c>
      <c r="J3628">
        <v>0</v>
      </c>
      <c r="K3628" s="25">
        <v>413287</v>
      </c>
    </row>
    <row r="3629" spans="1:11" x14ac:dyDescent="0.25">
      <c r="A3629" s="2">
        <v>41612</v>
      </c>
      <c r="B3629" s="25">
        <v>814803</v>
      </c>
      <c r="C3629">
        <v>2013</v>
      </c>
      <c r="D3629" s="1" t="s">
        <v>7</v>
      </c>
      <c r="E3629">
        <v>0</v>
      </c>
      <c r="F3629" s="3">
        <v>50.5</v>
      </c>
      <c r="G3629">
        <v>12</v>
      </c>
      <c r="H3629" s="3">
        <v>4.5</v>
      </c>
      <c r="I3629" s="5">
        <v>0</v>
      </c>
      <c r="J3629">
        <v>0</v>
      </c>
      <c r="K3629" s="25">
        <v>680921</v>
      </c>
    </row>
    <row r="3630" spans="1:11" x14ac:dyDescent="0.25">
      <c r="A3630" s="2">
        <v>41613</v>
      </c>
      <c r="B3630" s="25">
        <v>876734</v>
      </c>
      <c r="C3630">
        <v>2013</v>
      </c>
      <c r="D3630" s="1" t="s">
        <v>1</v>
      </c>
      <c r="E3630">
        <v>0</v>
      </c>
      <c r="F3630" s="3">
        <v>50</v>
      </c>
      <c r="G3630">
        <v>12</v>
      </c>
      <c r="H3630" s="3">
        <v>6.25</v>
      </c>
      <c r="I3630" s="5">
        <v>0</v>
      </c>
      <c r="J3630">
        <v>0</v>
      </c>
      <c r="K3630" s="25">
        <v>814803</v>
      </c>
    </row>
    <row r="3631" spans="1:11" x14ac:dyDescent="0.25">
      <c r="A3631" s="2">
        <v>41614</v>
      </c>
      <c r="B3631" s="25">
        <v>853633</v>
      </c>
      <c r="C3631">
        <v>2013</v>
      </c>
      <c r="D3631" s="1" t="s">
        <v>2</v>
      </c>
      <c r="E3631">
        <v>1</v>
      </c>
      <c r="F3631" s="3">
        <v>46.3333333333333</v>
      </c>
      <c r="G3631">
        <v>15</v>
      </c>
      <c r="H3631" s="3">
        <v>9.4583333333333304</v>
      </c>
      <c r="I3631" s="5">
        <v>0</v>
      </c>
      <c r="J3631">
        <v>0</v>
      </c>
      <c r="K3631" s="25">
        <v>876734</v>
      </c>
    </row>
    <row r="3632" spans="1:11" x14ac:dyDescent="0.25">
      <c r="A3632" s="2">
        <v>41615</v>
      </c>
      <c r="B3632" s="25">
        <v>780651</v>
      </c>
      <c r="C3632">
        <v>2013</v>
      </c>
      <c r="D3632" s="1" t="s">
        <v>3</v>
      </c>
      <c r="E3632">
        <v>0</v>
      </c>
      <c r="F3632" s="3">
        <v>41.4166666666667</v>
      </c>
      <c r="G3632">
        <v>15</v>
      </c>
      <c r="H3632" s="3">
        <v>10.7083333333333</v>
      </c>
      <c r="I3632" s="5">
        <v>0</v>
      </c>
      <c r="J3632">
        <v>1</v>
      </c>
      <c r="K3632" s="25">
        <v>853633</v>
      </c>
    </row>
    <row r="3633" spans="1:11" x14ac:dyDescent="0.25">
      <c r="A3633" s="2">
        <v>41616</v>
      </c>
      <c r="B3633" s="25">
        <v>802808</v>
      </c>
      <c r="C3633">
        <v>2013</v>
      </c>
      <c r="D3633" s="1" t="s">
        <v>4</v>
      </c>
      <c r="E3633">
        <v>0</v>
      </c>
      <c r="F3633" s="3">
        <v>49.125</v>
      </c>
      <c r="G3633">
        <v>10</v>
      </c>
      <c r="H3633" s="3">
        <v>3.5833333333333299</v>
      </c>
      <c r="I3633" s="5">
        <v>0</v>
      </c>
      <c r="J3633">
        <v>1</v>
      </c>
      <c r="K3633" s="25">
        <v>780651</v>
      </c>
    </row>
    <row r="3634" spans="1:11" x14ac:dyDescent="0.25">
      <c r="A3634" s="2">
        <v>41617</v>
      </c>
      <c r="B3634" s="25">
        <v>911101</v>
      </c>
      <c r="C3634">
        <v>2013</v>
      </c>
      <c r="D3634" s="1" t="s">
        <v>5</v>
      </c>
      <c r="E3634">
        <v>0</v>
      </c>
      <c r="F3634" s="3">
        <v>52.9166666666667</v>
      </c>
      <c r="G3634">
        <v>12</v>
      </c>
      <c r="H3634" s="3">
        <v>6.25</v>
      </c>
      <c r="I3634" s="5">
        <v>0</v>
      </c>
      <c r="J3634">
        <v>0</v>
      </c>
      <c r="K3634" s="25">
        <v>802808</v>
      </c>
    </row>
    <row r="3635" spans="1:11" x14ac:dyDescent="0.25">
      <c r="A3635" s="2">
        <v>41618</v>
      </c>
      <c r="B3635" s="25">
        <v>872139</v>
      </c>
      <c r="C3635">
        <v>2013</v>
      </c>
      <c r="D3635" s="1" t="s">
        <v>6</v>
      </c>
      <c r="E3635">
        <v>0</v>
      </c>
      <c r="F3635" s="3">
        <v>50.625</v>
      </c>
      <c r="G3635">
        <v>9</v>
      </c>
      <c r="H3635" s="3">
        <v>3.6666666666666701</v>
      </c>
      <c r="I3635" s="5">
        <v>0</v>
      </c>
      <c r="J3635">
        <v>0</v>
      </c>
      <c r="K3635" s="25">
        <v>911101</v>
      </c>
    </row>
    <row r="3636" spans="1:11" x14ac:dyDescent="0.25">
      <c r="A3636" s="2">
        <v>41619</v>
      </c>
      <c r="B3636" s="25">
        <v>838397</v>
      </c>
      <c r="C3636">
        <v>2013</v>
      </c>
      <c r="D3636" s="1" t="s">
        <v>7</v>
      </c>
      <c r="E3636">
        <v>0</v>
      </c>
      <c r="F3636" s="3">
        <v>49.5833333333333</v>
      </c>
      <c r="G3636">
        <v>8</v>
      </c>
      <c r="H3636" s="3">
        <v>3.25</v>
      </c>
      <c r="I3636" s="5">
        <v>0</v>
      </c>
      <c r="J3636">
        <v>0</v>
      </c>
      <c r="K3636" s="25">
        <v>872139</v>
      </c>
    </row>
    <row r="3637" spans="1:11" x14ac:dyDescent="0.25">
      <c r="A3637" s="2">
        <v>41620</v>
      </c>
      <c r="B3637" s="25">
        <v>808361</v>
      </c>
      <c r="C3637">
        <v>2013</v>
      </c>
      <c r="D3637" s="1" t="s">
        <v>1</v>
      </c>
      <c r="E3637">
        <v>0</v>
      </c>
      <c r="F3637" s="3">
        <v>47.75</v>
      </c>
      <c r="G3637">
        <v>7</v>
      </c>
      <c r="H3637" s="3">
        <v>2.5</v>
      </c>
      <c r="I3637" s="5">
        <v>0</v>
      </c>
      <c r="J3637">
        <v>0</v>
      </c>
      <c r="K3637" s="25">
        <v>838397</v>
      </c>
    </row>
    <row r="3638" spans="1:11" x14ac:dyDescent="0.25">
      <c r="A3638" s="2">
        <v>41621</v>
      </c>
      <c r="B3638" s="25">
        <v>791641</v>
      </c>
      <c r="C3638">
        <v>2013</v>
      </c>
      <c r="D3638" s="1" t="s">
        <v>2</v>
      </c>
      <c r="E3638">
        <v>1</v>
      </c>
      <c r="F3638" s="3">
        <v>43.7916666666667</v>
      </c>
      <c r="G3638">
        <v>5</v>
      </c>
      <c r="H3638" s="3">
        <v>2.125</v>
      </c>
      <c r="I3638" s="5">
        <v>0</v>
      </c>
      <c r="J3638">
        <v>0</v>
      </c>
      <c r="K3638" s="25">
        <v>808361</v>
      </c>
    </row>
    <row r="3639" spans="1:11" x14ac:dyDescent="0.25">
      <c r="A3639" s="2">
        <v>41622</v>
      </c>
      <c r="B3639" s="25">
        <v>712092</v>
      </c>
      <c r="C3639">
        <v>2013</v>
      </c>
      <c r="D3639" s="1" t="s">
        <v>3</v>
      </c>
      <c r="E3639">
        <v>0</v>
      </c>
      <c r="F3639" s="3">
        <v>39.5416666666667</v>
      </c>
      <c r="G3639">
        <v>7</v>
      </c>
      <c r="H3639" s="3">
        <v>2.3333333333333299</v>
      </c>
      <c r="I3639" s="5">
        <v>0</v>
      </c>
      <c r="J3639">
        <v>1</v>
      </c>
      <c r="K3639" s="25">
        <v>791641</v>
      </c>
    </row>
    <row r="3640" spans="1:11" x14ac:dyDescent="0.25">
      <c r="A3640" s="2">
        <v>41623</v>
      </c>
      <c r="B3640" s="25">
        <v>673463</v>
      </c>
      <c r="C3640">
        <v>2013</v>
      </c>
      <c r="D3640" s="1" t="s">
        <v>4</v>
      </c>
      <c r="E3640">
        <v>0</v>
      </c>
      <c r="F3640" s="3">
        <v>44.1666666666667</v>
      </c>
      <c r="G3640">
        <v>9</v>
      </c>
      <c r="H3640" s="3">
        <v>3</v>
      </c>
      <c r="I3640" s="5">
        <v>0</v>
      </c>
      <c r="J3640">
        <v>1</v>
      </c>
      <c r="K3640" s="25">
        <v>712092</v>
      </c>
    </row>
    <row r="3641" spans="1:11" x14ac:dyDescent="0.25">
      <c r="A3641" s="2">
        <v>41624</v>
      </c>
      <c r="B3641" s="25">
        <v>709187</v>
      </c>
      <c r="C3641">
        <v>2013</v>
      </c>
      <c r="D3641" s="1" t="s">
        <v>5</v>
      </c>
      <c r="E3641">
        <v>0</v>
      </c>
      <c r="F3641" s="3">
        <v>45.7083333333333</v>
      </c>
      <c r="G3641">
        <v>9</v>
      </c>
      <c r="H3641" s="3">
        <v>3.125</v>
      </c>
      <c r="I3641" s="5">
        <v>0</v>
      </c>
      <c r="J3641">
        <v>0</v>
      </c>
      <c r="K3641" s="25">
        <v>673463</v>
      </c>
    </row>
    <row r="3642" spans="1:11" x14ac:dyDescent="0.25">
      <c r="A3642" s="2">
        <v>41625</v>
      </c>
      <c r="B3642" s="25">
        <v>716726</v>
      </c>
      <c r="C3642">
        <v>2013</v>
      </c>
      <c r="D3642" s="1" t="s">
        <v>6</v>
      </c>
      <c r="E3642">
        <v>0</v>
      </c>
      <c r="F3642" s="3">
        <v>45.5416666666667</v>
      </c>
      <c r="G3642">
        <v>6</v>
      </c>
      <c r="H3642" s="3">
        <v>1.5833333333333299</v>
      </c>
      <c r="I3642" s="5">
        <v>0</v>
      </c>
      <c r="J3642">
        <v>0</v>
      </c>
      <c r="K3642" s="25">
        <v>709187</v>
      </c>
    </row>
    <row r="3643" spans="1:11" x14ac:dyDescent="0.25">
      <c r="A3643" s="2">
        <v>41626</v>
      </c>
      <c r="B3643" s="25">
        <v>639476</v>
      </c>
      <c r="C3643">
        <v>2013</v>
      </c>
      <c r="D3643" s="1" t="s">
        <v>7</v>
      </c>
      <c r="E3643">
        <v>0</v>
      </c>
      <c r="F3643" s="3">
        <v>39.4166666666667</v>
      </c>
      <c r="G3643">
        <v>10</v>
      </c>
      <c r="H3643" s="3">
        <v>5.375</v>
      </c>
      <c r="I3643" s="5">
        <v>0</v>
      </c>
      <c r="J3643">
        <v>0</v>
      </c>
      <c r="K3643" s="25">
        <v>716726</v>
      </c>
    </row>
    <row r="3644" spans="1:11" x14ac:dyDescent="0.25">
      <c r="A3644" s="2">
        <v>41627</v>
      </c>
      <c r="B3644" s="25">
        <v>631606</v>
      </c>
      <c r="C3644">
        <v>2013</v>
      </c>
      <c r="D3644" s="1" t="s">
        <v>1</v>
      </c>
      <c r="E3644">
        <v>0</v>
      </c>
      <c r="F3644" s="3">
        <v>34.5416666666667</v>
      </c>
      <c r="G3644">
        <v>12</v>
      </c>
      <c r="H3644" s="3">
        <v>7.375</v>
      </c>
      <c r="I3644" s="5">
        <v>0</v>
      </c>
      <c r="J3644">
        <v>0</v>
      </c>
      <c r="K3644" s="25">
        <v>639476</v>
      </c>
    </row>
    <row r="3645" spans="1:11" x14ac:dyDescent="0.25">
      <c r="A3645" s="2">
        <v>41628</v>
      </c>
      <c r="B3645" s="25">
        <v>662199</v>
      </c>
      <c r="C3645">
        <v>2013</v>
      </c>
      <c r="D3645" s="1" t="s">
        <v>2</v>
      </c>
      <c r="E3645">
        <v>1</v>
      </c>
      <c r="F3645" s="3">
        <v>39.9166666666667</v>
      </c>
      <c r="G3645">
        <v>9</v>
      </c>
      <c r="H3645" s="3">
        <v>3.875</v>
      </c>
      <c r="I3645" s="5">
        <v>0</v>
      </c>
      <c r="J3645">
        <v>0</v>
      </c>
      <c r="K3645" s="25">
        <v>631606</v>
      </c>
    </row>
    <row r="3646" spans="1:11" x14ac:dyDescent="0.25">
      <c r="A3646" s="2">
        <v>41629</v>
      </c>
      <c r="B3646" s="25">
        <v>640781</v>
      </c>
      <c r="C3646">
        <v>2013</v>
      </c>
      <c r="D3646" s="1" t="s">
        <v>3</v>
      </c>
      <c r="E3646">
        <v>0</v>
      </c>
      <c r="F3646" s="3">
        <v>35.0833333333333</v>
      </c>
      <c r="G3646">
        <v>13</v>
      </c>
      <c r="H3646" s="3">
        <v>5.4166666666666696</v>
      </c>
      <c r="I3646" s="5">
        <v>0</v>
      </c>
      <c r="J3646">
        <v>1</v>
      </c>
      <c r="K3646" s="25">
        <v>662199</v>
      </c>
    </row>
    <row r="3647" spans="1:11" x14ac:dyDescent="0.25">
      <c r="A3647" s="2">
        <v>41630</v>
      </c>
      <c r="B3647" s="25">
        <v>609111</v>
      </c>
      <c r="C3647">
        <v>2013</v>
      </c>
      <c r="D3647" s="1" t="s">
        <v>4</v>
      </c>
      <c r="E3647">
        <v>0</v>
      </c>
      <c r="F3647" s="3">
        <v>30.5</v>
      </c>
      <c r="G3647">
        <v>10</v>
      </c>
      <c r="H3647" s="3">
        <v>7.9583333333333304</v>
      </c>
      <c r="I3647" s="5">
        <v>0</v>
      </c>
      <c r="J3647">
        <v>1</v>
      </c>
      <c r="K3647" s="25">
        <v>640781</v>
      </c>
    </row>
    <row r="3648" spans="1:11" x14ac:dyDescent="0.25">
      <c r="A3648" s="2">
        <v>41631</v>
      </c>
      <c r="B3648" s="25">
        <v>555505</v>
      </c>
      <c r="C3648">
        <v>2013</v>
      </c>
      <c r="D3648" s="1" t="s">
        <v>5</v>
      </c>
      <c r="E3648">
        <v>0</v>
      </c>
      <c r="F3648" s="3">
        <v>25.6666666666667</v>
      </c>
      <c r="G3648">
        <v>14</v>
      </c>
      <c r="H3648" s="3">
        <v>8.625</v>
      </c>
      <c r="I3648" s="5">
        <v>0</v>
      </c>
      <c r="J3648">
        <v>0</v>
      </c>
      <c r="K3648" s="25">
        <v>609111</v>
      </c>
    </row>
    <row r="3649" spans="1:11" x14ac:dyDescent="0.25">
      <c r="A3649" s="2">
        <v>41632</v>
      </c>
      <c r="B3649" s="25">
        <v>578198</v>
      </c>
      <c r="C3649">
        <v>2013</v>
      </c>
      <c r="D3649" s="1" t="s">
        <v>6</v>
      </c>
      <c r="E3649">
        <v>0</v>
      </c>
      <c r="F3649" s="3">
        <v>33.9583333333333</v>
      </c>
      <c r="G3649">
        <v>12</v>
      </c>
      <c r="H3649" s="3">
        <v>7.125</v>
      </c>
      <c r="I3649" s="5">
        <v>1</v>
      </c>
      <c r="J3649">
        <v>0</v>
      </c>
      <c r="K3649" s="25">
        <v>555505</v>
      </c>
    </row>
    <row r="3650" spans="1:11" x14ac:dyDescent="0.25">
      <c r="A3650" s="2">
        <v>41633</v>
      </c>
      <c r="B3650" s="25">
        <v>641613</v>
      </c>
      <c r="C3650">
        <v>2013</v>
      </c>
      <c r="D3650" s="1" t="s">
        <v>7</v>
      </c>
      <c r="E3650">
        <v>0</v>
      </c>
      <c r="F3650" s="3">
        <v>40.2083333333333</v>
      </c>
      <c r="G3650">
        <v>10</v>
      </c>
      <c r="H3650" s="3">
        <v>4.125</v>
      </c>
      <c r="I3650" s="5">
        <v>1</v>
      </c>
      <c r="J3650">
        <v>0</v>
      </c>
      <c r="K3650" s="25">
        <v>578198</v>
      </c>
    </row>
    <row r="3651" spans="1:11" x14ac:dyDescent="0.25">
      <c r="A3651" s="2">
        <v>41634</v>
      </c>
      <c r="B3651" s="25">
        <v>696266</v>
      </c>
      <c r="C3651">
        <v>2013</v>
      </c>
      <c r="D3651" s="1" t="s">
        <v>1</v>
      </c>
      <c r="E3651">
        <v>0</v>
      </c>
      <c r="F3651" s="3">
        <v>42.2083333333333</v>
      </c>
      <c r="G3651">
        <v>6</v>
      </c>
      <c r="H3651" s="3">
        <v>2.0416666666666701</v>
      </c>
      <c r="I3651" s="5">
        <v>0</v>
      </c>
      <c r="J3651">
        <v>0</v>
      </c>
      <c r="K3651" s="25">
        <v>641613</v>
      </c>
    </row>
    <row r="3652" spans="1:11" x14ac:dyDescent="0.25">
      <c r="A3652" s="2">
        <v>41635</v>
      </c>
      <c r="B3652" s="25">
        <v>663310</v>
      </c>
      <c r="C3652">
        <v>2013</v>
      </c>
      <c r="D3652" s="1" t="s">
        <v>2</v>
      </c>
      <c r="E3652">
        <v>1</v>
      </c>
      <c r="F3652" s="3">
        <v>42.6666666666667</v>
      </c>
      <c r="G3652">
        <v>8</v>
      </c>
      <c r="H3652" s="3">
        <v>2.8333333333333299</v>
      </c>
      <c r="I3652" s="5">
        <v>0</v>
      </c>
      <c r="J3652">
        <v>0</v>
      </c>
      <c r="K3652" s="25">
        <v>696266</v>
      </c>
    </row>
    <row r="3653" spans="1:11" x14ac:dyDescent="0.25">
      <c r="A3653" s="2">
        <v>41636</v>
      </c>
      <c r="B3653" s="25">
        <v>687205</v>
      </c>
      <c r="C3653">
        <v>2013</v>
      </c>
      <c r="D3653" s="1" t="s">
        <v>3</v>
      </c>
      <c r="E3653">
        <v>0</v>
      </c>
      <c r="F3653" s="3">
        <v>42.5833333333333</v>
      </c>
      <c r="G3653">
        <v>10</v>
      </c>
      <c r="H3653" s="3">
        <v>3.2083333333333299</v>
      </c>
      <c r="I3653" s="5">
        <v>0</v>
      </c>
      <c r="J3653">
        <v>1</v>
      </c>
      <c r="K3653" s="25">
        <v>663310</v>
      </c>
    </row>
    <row r="3654" spans="1:11" x14ac:dyDescent="0.25">
      <c r="A3654" s="2">
        <v>41637</v>
      </c>
      <c r="B3654" s="25">
        <v>681254</v>
      </c>
      <c r="C3654">
        <v>2013</v>
      </c>
      <c r="D3654" s="1" t="s">
        <v>4</v>
      </c>
      <c r="E3654">
        <v>0</v>
      </c>
      <c r="F3654" s="3">
        <v>41.1666666666667</v>
      </c>
      <c r="G3654">
        <v>9</v>
      </c>
      <c r="H3654" s="3">
        <v>4</v>
      </c>
      <c r="I3654" s="5">
        <v>0</v>
      </c>
      <c r="J3654">
        <v>1</v>
      </c>
      <c r="K3654" s="25">
        <v>687205</v>
      </c>
    </row>
    <row r="3655" spans="1:11" x14ac:dyDescent="0.25">
      <c r="A3655" s="2">
        <v>41638</v>
      </c>
      <c r="B3655" s="25">
        <v>662176</v>
      </c>
      <c r="C3655">
        <v>2013</v>
      </c>
      <c r="D3655" s="1" t="s">
        <v>5</v>
      </c>
      <c r="E3655">
        <v>0</v>
      </c>
      <c r="F3655" s="3">
        <v>39.0416666666667</v>
      </c>
      <c r="G3655">
        <v>6</v>
      </c>
      <c r="H3655" s="3">
        <v>3.1666666666666701</v>
      </c>
      <c r="I3655" s="5">
        <v>0</v>
      </c>
      <c r="J3655">
        <v>0</v>
      </c>
      <c r="K3655" s="25">
        <v>681254</v>
      </c>
    </row>
    <row r="3656" spans="1:11" x14ac:dyDescent="0.25">
      <c r="A3656" s="2">
        <v>41639</v>
      </c>
      <c r="B3656" s="25">
        <v>596868</v>
      </c>
      <c r="C3656">
        <v>2013</v>
      </c>
      <c r="D3656" s="1" t="s">
        <v>6</v>
      </c>
      <c r="E3656">
        <v>0</v>
      </c>
      <c r="F3656" s="3">
        <v>34.4583333333333</v>
      </c>
      <c r="G3656">
        <v>8</v>
      </c>
      <c r="H3656" s="3">
        <v>3.4166666666666701</v>
      </c>
      <c r="I3656" s="5">
        <v>0</v>
      </c>
      <c r="J3656">
        <v>0</v>
      </c>
      <c r="K3656" s="25">
        <v>662176</v>
      </c>
    </row>
    <row r="3657" spans="1:11" x14ac:dyDescent="0.25">
      <c r="A3657" s="2">
        <v>41640</v>
      </c>
      <c r="B3657" s="25">
        <v>577503</v>
      </c>
      <c r="C3657">
        <v>2014</v>
      </c>
      <c r="D3657" s="1" t="s">
        <v>7</v>
      </c>
      <c r="E3657">
        <v>0</v>
      </c>
      <c r="F3657" s="3">
        <v>38.3333333333333</v>
      </c>
      <c r="G3657">
        <v>7</v>
      </c>
      <c r="H3657" s="3">
        <v>1.5</v>
      </c>
      <c r="I3657" s="5">
        <v>1</v>
      </c>
      <c r="J3657">
        <v>0</v>
      </c>
      <c r="K3657" s="25">
        <v>596868</v>
      </c>
    </row>
    <row r="3658" spans="1:11" x14ac:dyDescent="0.25">
      <c r="A3658" s="2">
        <v>41641</v>
      </c>
      <c r="B3658" s="25">
        <v>622132</v>
      </c>
      <c r="C3658">
        <v>2014</v>
      </c>
      <c r="D3658" s="1" t="s">
        <v>1</v>
      </c>
      <c r="E3658">
        <v>0</v>
      </c>
      <c r="F3658" s="3">
        <v>39.25</v>
      </c>
      <c r="G3658">
        <v>7</v>
      </c>
      <c r="H3658" s="3">
        <v>2.9166666666666701</v>
      </c>
      <c r="I3658" s="5">
        <v>0</v>
      </c>
      <c r="J3658">
        <v>0</v>
      </c>
      <c r="K3658" s="25">
        <v>577503</v>
      </c>
    </row>
    <row r="3659" spans="1:11" x14ac:dyDescent="0.25">
      <c r="A3659" s="2">
        <v>41642</v>
      </c>
      <c r="B3659" s="25">
        <v>642110</v>
      </c>
      <c r="C3659">
        <v>2014</v>
      </c>
      <c r="D3659" s="1" t="s">
        <v>2</v>
      </c>
      <c r="E3659">
        <v>1</v>
      </c>
      <c r="F3659" s="3">
        <v>37.625</v>
      </c>
      <c r="G3659">
        <v>13</v>
      </c>
      <c r="H3659" s="3">
        <v>4.9583333333333304</v>
      </c>
      <c r="I3659" s="5">
        <v>0</v>
      </c>
      <c r="J3659">
        <v>0</v>
      </c>
      <c r="K3659" s="25">
        <v>622132</v>
      </c>
    </row>
    <row r="3660" spans="1:11" x14ac:dyDescent="0.25">
      <c r="A3660" s="2">
        <v>41643</v>
      </c>
      <c r="B3660" s="25">
        <v>674595</v>
      </c>
      <c r="C3660">
        <v>2014</v>
      </c>
      <c r="D3660" s="1" t="s">
        <v>3</v>
      </c>
      <c r="E3660">
        <v>0</v>
      </c>
      <c r="F3660" s="3">
        <v>40.5833333333333</v>
      </c>
      <c r="G3660">
        <v>10</v>
      </c>
      <c r="H3660" s="3">
        <v>5.375</v>
      </c>
      <c r="I3660" s="5">
        <v>0</v>
      </c>
      <c r="J3660">
        <v>1</v>
      </c>
      <c r="K3660" s="25">
        <v>642110</v>
      </c>
    </row>
    <row r="3661" spans="1:11" x14ac:dyDescent="0.25">
      <c r="A3661" s="2">
        <v>41644</v>
      </c>
      <c r="B3661" s="25">
        <v>736453</v>
      </c>
      <c r="C3661">
        <v>2014</v>
      </c>
      <c r="D3661" s="1" t="s">
        <v>4</v>
      </c>
      <c r="E3661">
        <v>0</v>
      </c>
      <c r="F3661" s="3">
        <v>44.25</v>
      </c>
      <c r="G3661">
        <v>8</v>
      </c>
      <c r="H3661" s="3">
        <v>4.5</v>
      </c>
      <c r="I3661" s="5">
        <v>0</v>
      </c>
      <c r="J3661">
        <v>1</v>
      </c>
      <c r="K3661" s="25">
        <v>674595</v>
      </c>
    </row>
    <row r="3662" spans="1:11" x14ac:dyDescent="0.25">
      <c r="A3662" s="2">
        <v>41645</v>
      </c>
      <c r="B3662" s="25">
        <v>723662</v>
      </c>
      <c r="C3662">
        <v>2014</v>
      </c>
      <c r="D3662" s="1" t="s">
        <v>5</v>
      </c>
      <c r="E3662">
        <v>0</v>
      </c>
      <c r="F3662" s="3">
        <v>41.4583333333333</v>
      </c>
      <c r="G3662">
        <v>9</v>
      </c>
      <c r="H3662" s="3">
        <v>4.6666666666666696</v>
      </c>
      <c r="I3662" s="5">
        <v>0</v>
      </c>
      <c r="J3662">
        <v>0</v>
      </c>
      <c r="K3662" s="25">
        <v>736453</v>
      </c>
    </row>
    <row r="3663" spans="1:11" x14ac:dyDescent="0.25">
      <c r="A3663" s="2">
        <v>41646</v>
      </c>
      <c r="B3663" s="25">
        <v>705194</v>
      </c>
      <c r="C3663">
        <v>2014</v>
      </c>
      <c r="D3663" s="1" t="s">
        <v>6</v>
      </c>
      <c r="E3663">
        <v>0</v>
      </c>
      <c r="F3663" s="3">
        <v>36.875</v>
      </c>
      <c r="G3663">
        <v>12</v>
      </c>
      <c r="H3663" s="3">
        <v>4.1666666666666696</v>
      </c>
      <c r="I3663" s="5">
        <v>0</v>
      </c>
      <c r="J3663">
        <v>0</v>
      </c>
      <c r="K3663" s="25">
        <v>723662</v>
      </c>
    </row>
    <row r="3664" spans="1:11" x14ac:dyDescent="0.25">
      <c r="A3664" s="2">
        <v>41647</v>
      </c>
      <c r="B3664" s="25">
        <v>634293</v>
      </c>
      <c r="C3664">
        <v>2014</v>
      </c>
      <c r="D3664" s="1" t="s">
        <v>7</v>
      </c>
      <c r="E3664">
        <v>0</v>
      </c>
      <c r="F3664" s="3">
        <v>33.25</v>
      </c>
      <c r="G3664">
        <v>12</v>
      </c>
      <c r="H3664" s="3">
        <v>4.4166666666666696</v>
      </c>
      <c r="I3664" s="5">
        <v>0</v>
      </c>
      <c r="J3664">
        <v>0</v>
      </c>
      <c r="K3664" s="25">
        <v>705194</v>
      </c>
    </row>
    <row r="3665" spans="1:11" x14ac:dyDescent="0.25">
      <c r="A3665" s="2">
        <v>41648</v>
      </c>
      <c r="B3665" s="25">
        <v>654869</v>
      </c>
      <c r="C3665">
        <v>2014</v>
      </c>
      <c r="D3665" s="1" t="s">
        <v>1</v>
      </c>
      <c r="E3665">
        <v>0</v>
      </c>
      <c r="F3665" s="3">
        <v>32.6666666666667</v>
      </c>
      <c r="G3665">
        <v>12</v>
      </c>
      <c r="H3665" s="3">
        <v>7</v>
      </c>
      <c r="I3665" s="5">
        <v>0</v>
      </c>
      <c r="J3665">
        <v>0</v>
      </c>
      <c r="K3665" s="25">
        <v>634293</v>
      </c>
    </row>
    <row r="3666" spans="1:11" x14ac:dyDescent="0.25">
      <c r="A3666" s="2">
        <v>41649</v>
      </c>
      <c r="B3666" s="25">
        <v>541050</v>
      </c>
      <c r="C3666">
        <v>2014</v>
      </c>
      <c r="D3666" s="1" t="s">
        <v>2</v>
      </c>
      <c r="E3666">
        <v>1</v>
      </c>
      <c r="F3666" s="3">
        <v>25.625</v>
      </c>
      <c r="G3666">
        <v>14</v>
      </c>
      <c r="H3666" s="3">
        <v>8.9166666666666696</v>
      </c>
      <c r="I3666" s="5">
        <v>0</v>
      </c>
      <c r="J3666">
        <v>0</v>
      </c>
      <c r="K3666" s="25">
        <v>654869</v>
      </c>
    </row>
    <row r="3667" spans="1:11" x14ac:dyDescent="0.25">
      <c r="A3667" s="2">
        <v>41650</v>
      </c>
      <c r="B3667" s="25">
        <v>495036</v>
      </c>
      <c r="C3667">
        <v>2014</v>
      </c>
      <c r="D3667" s="1" t="s">
        <v>3</v>
      </c>
      <c r="E3667">
        <v>0</v>
      </c>
      <c r="F3667" s="3">
        <v>21.9166666666667</v>
      </c>
      <c r="G3667">
        <v>30</v>
      </c>
      <c r="H3667" s="3">
        <v>13.4166666666667</v>
      </c>
      <c r="I3667" s="5">
        <v>0</v>
      </c>
      <c r="J3667">
        <v>1</v>
      </c>
      <c r="K3667" s="25">
        <v>541050</v>
      </c>
    </row>
    <row r="3668" spans="1:11" x14ac:dyDescent="0.25">
      <c r="A3668" s="2">
        <v>41651</v>
      </c>
      <c r="B3668" s="25">
        <v>585393</v>
      </c>
      <c r="C3668">
        <v>2014</v>
      </c>
      <c r="D3668" s="1" t="s">
        <v>4</v>
      </c>
      <c r="E3668">
        <v>0</v>
      </c>
      <c r="F3668" s="3">
        <v>28.5416666666667</v>
      </c>
      <c r="G3668">
        <v>18</v>
      </c>
      <c r="H3668" s="3">
        <v>8.5</v>
      </c>
      <c r="I3668" s="5">
        <v>0</v>
      </c>
      <c r="J3668">
        <v>1</v>
      </c>
      <c r="K3668" s="25">
        <v>495036</v>
      </c>
    </row>
    <row r="3669" spans="1:11" x14ac:dyDescent="0.25">
      <c r="A3669" s="2">
        <v>41652</v>
      </c>
      <c r="B3669" s="25">
        <v>570116</v>
      </c>
      <c r="C3669">
        <v>2014</v>
      </c>
      <c r="D3669" s="1" t="s">
        <v>5</v>
      </c>
      <c r="E3669">
        <v>0</v>
      </c>
      <c r="F3669" s="3">
        <v>28.1666666666667</v>
      </c>
      <c r="G3669">
        <v>10</v>
      </c>
      <c r="H3669" s="3">
        <v>7.5416666666666696</v>
      </c>
      <c r="I3669" s="5">
        <v>0</v>
      </c>
      <c r="J3669">
        <v>0</v>
      </c>
      <c r="K3669" s="25">
        <v>585393</v>
      </c>
    </row>
    <row r="3670" spans="1:11" x14ac:dyDescent="0.25">
      <c r="A3670" s="2">
        <v>41653</v>
      </c>
      <c r="B3670" s="25">
        <v>563178</v>
      </c>
      <c r="C3670">
        <v>2014</v>
      </c>
      <c r="D3670" s="1" t="s">
        <v>6</v>
      </c>
      <c r="E3670">
        <v>0</v>
      </c>
      <c r="F3670" s="3">
        <v>30.7083333333333</v>
      </c>
      <c r="G3670">
        <v>9</v>
      </c>
      <c r="H3670" s="3">
        <v>4.8333333333333304</v>
      </c>
      <c r="I3670" s="5">
        <v>0</v>
      </c>
      <c r="J3670">
        <v>0</v>
      </c>
      <c r="K3670" s="25">
        <v>570116</v>
      </c>
    </row>
    <row r="3671" spans="1:11" x14ac:dyDescent="0.25">
      <c r="A3671" s="2">
        <v>41654</v>
      </c>
      <c r="B3671" s="25">
        <v>586445</v>
      </c>
      <c r="C3671">
        <v>2014</v>
      </c>
      <c r="D3671" s="1" t="s">
        <v>7</v>
      </c>
      <c r="E3671">
        <v>0</v>
      </c>
      <c r="F3671" s="3">
        <v>33.3333333333333</v>
      </c>
      <c r="G3671">
        <v>9</v>
      </c>
      <c r="H3671" s="3">
        <v>3.9166666666666701</v>
      </c>
      <c r="I3671" s="5">
        <v>0</v>
      </c>
      <c r="J3671">
        <v>0</v>
      </c>
      <c r="K3671" s="25">
        <v>563178</v>
      </c>
    </row>
    <row r="3672" spans="1:11" x14ac:dyDescent="0.25">
      <c r="A3672" s="2">
        <v>41655</v>
      </c>
      <c r="B3672" s="25">
        <v>610540</v>
      </c>
      <c r="C3672">
        <v>2014</v>
      </c>
      <c r="D3672" s="1" t="s">
        <v>1</v>
      </c>
      <c r="E3672">
        <v>0</v>
      </c>
      <c r="F3672" s="3">
        <v>36.4166666666667</v>
      </c>
      <c r="G3672">
        <v>6</v>
      </c>
      <c r="H3672" s="3">
        <v>2.7916666666666701</v>
      </c>
      <c r="I3672" s="5">
        <v>0</v>
      </c>
      <c r="J3672">
        <v>0</v>
      </c>
      <c r="K3672" s="25">
        <v>586445</v>
      </c>
    </row>
    <row r="3673" spans="1:11" x14ac:dyDescent="0.25">
      <c r="A3673" s="2">
        <v>41656</v>
      </c>
      <c r="B3673" s="25">
        <v>601137</v>
      </c>
      <c r="C3673">
        <v>2014</v>
      </c>
      <c r="D3673" s="1" t="s">
        <v>2</v>
      </c>
      <c r="E3673">
        <v>1</v>
      </c>
      <c r="F3673" s="3">
        <v>36.1666666666667</v>
      </c>
      <c r="G3673">
        <v>8</v>
      </c>
      <c r="H3673" s="3">
        <v>3.1666666666666701</v>
      </c>
      <c r="I3673" s="5">
        <v>0</v>
      </c>
      <c r="J3673">
        <v>0</v>
      </c>
      <c r="K3673" s="25">
        <v>610540</v>
      </c>
    </row>
    <row r="3674" spans="1:11" x14ac:dyDescent="0.25">
      <c r="A3674" s="2">
        <v>41657</v>
      </c>
      <c r="B3674" s="25">
        <v>588692</v>
      </c>
      <c r="C3674">
        <v>2014</v>
      </c>
      <c r="D3674" s="1" t="s">
        <v>3</v>
      </c>
      <c r="E3674">
        <v>0</v>
      </c>
      <c r="F3674" s="3">
        <v>37</v>
      </c>
      <c r="G3674">
        <v>8</v>
      </c>
      <c r="H3674" s="3">
        <v>3.3333333333333299</v>
      </c>
      <c r="I3674" s="5">
        <v>0</v>
      </c>
      <c r="J3674">
        <v>1</v>
      </c>
      <c r="K3674" s="25">
        <v>601137</v>
      </c>
    </row>
    <row r="3675" spans="1:11" x14ac:dyDescent="0.25">
      <c r="A3675" s="2">
        <v>41658</v>
      </c>
      <c r="B3675" s="25">
        <v>576824</v>
      </c>
      <c r="C3675">
        <v>2014</v>
      </c>
      <c r="D3675" s="1" t="s">
        <v>4</v>
      </c>
      <c r="E3675">
        <v>0</v>
      </c>
      <c r="F3675" s="3">
        <v>37.625</v>
      </c>
      <c r="G3675">
        <v>12</v>
      </c>
      <c r="H3675" s="3">
        <v>3.75</v>
      </c>
      <c r="I3675" s="5">
        <v>0</v>
      </c>
      <c r="J3675">
        <v>1</v>
      </c>
      <c r="K3675" s="25">
        <v>588692</v>
      </c>
    </row>
    <row r="3676" spans="1:11" x14ac:dyDescent="0.25">
      <c r="A3676" s="2">
        <v>41659</v>
      </c>
      <c r="B3676" s="25">
        <v>617994</v>
      </c>
      <c r="C3676">
        <v>2014</v>
      </c>
      <c r="D3676" s="1" t="s">
        <v>5</v>
      </c>
      <c r="E3676">
        <v>0</v>
      </c>
      <c r="F3676" s="3">
        <v>36.9166666666667</v>
      </c>
      <c r="G3676">
        <v>10</v>
      </c>
      <c r="H3676" s="3">
        <v>4.4166666666666696</v>
      </c>
      <c r="I3676" s="5">
        <v>0</v>
      </c>
      <c r="J3676">
        <v>0</v>
      </c>
      <c r="K3676" s="25">
        <v>576824</v>
      </c>
    </row>
    <row r="3677" spans="1:11" x14ac:dyDescent="0.25">
      <c r="A3677" s="2">
        <v>41660</v>
      </c>
      <c r="B3677" s="25">
        <v>624200</v>
      </c>
      <c r="C3677">
        <v>2014</v>
      </c>
      <c r="D3677" s="1" t="s">
        <v>6</v>
      </c>
      <c r="E3677">
        <v>0</v>
      </c>
      <c r="F3677" s="3">
        <v>39.2083333333333</v>
      </c>
      <c r="G3677">
        <v>6</v>
      </c>
      <c r="H3677" s="3">
        <v>2.125</v>
      </c>
      <c r="I3677" s="5">
        <v>0</v>
      </c>
      <c r="J3677">
        <v>0</v>
      </c>
      <c r="K3677" s="25">
        <v>617994</v>
      </c>
    </row>
    <row r="3678" spans="1:11" x14ac:dyDescent="0.25">
      <c r="A3678" s="2">
        <v>41661</v>
      </c>
      <c r="B3678" s="25">
        <v>645182</v>
      </c>
      <c r="C3678">
        <v>2014</v>
      </c>
      <c r="D3678" s="1" t="s">
        <v>7</v>
      </c>
      <c r="E3678">
        <v>0</v>
      </c>
      <c r="F3678" s="3">
        <v>39.7083333333333</v>
      </c>
      <c r="G3678">
        <v>8</v>
      </c>
      <c r="H3678" s="3">
        <v>3.3333333333333299</v>
      </c>
      <c r="I3678" s="5">
        <v>0</v>
      </c>
      <c r="J3678">
        <v>0</v>
      </c>
      <c r="K3678" s="25">
        <v>624200</v>
      </c>
    </row>
    <row r="3679" spans="1:11" x14ac:dyDescent="0.25">
      <c r="A3679" s="2">
        <v>41662</v>
      </c>
      <c r="B3679" s="25">
        <v>635099</v>
      </c>
      <c r="C3679">
        <v>2014</v>
      </c>
      <c r="D3679" s="1" t="s">
        <v>1</v>
      </c>
      <c r="E3679">
        <v>0</v>
      </c>
      <c r="F3679" s="3">
        <v>36.3333333333333</v>
      </c>
      <c r="G3679">
        <v>9</v>
      </c>
      <c r="H3679" s="3">
        <v>3.4583333333333299</v>
      </c>
      <c r="I3679" s="5">
        <v>0</v>
      </c>
      <c r="J3679">
        <v>0</v>
      </c>
      <c r="K3679" s="25">
        <v>645182</v>
      </c>
    </row>
    <row r="3680" spans="1:11" x14ac:dyDescent="0.25">
      <c r="A3680" s="2">
        <v>41663</v>
      </c>
      <c r="B3680" s="25">
        <v>636295</v>
      </c>
      <c r="C3680">
        <v>2014</v>
      </c>
      <c r="D3680" s="1" t="s">
        <v>2</v>
      </c>
      <c r="E3680">
        <v>1</v>
      </c>
      <c r="F3680" s="3">
        <v>37.7083333333333</v>
      </c>
      <c r="G3680">
        <v>8</v>
      </c>
      <c r="H3680" s="3">
        <v>2.75</v>
      </c>
      <c r="I3680" s="5">
        <v>0</v>
      </c>
      <c r="J3680">
        <v>0</v>
      </c>
      <c r="K3680" s="25">
        <v>635099</v>
      </c>
    </row>
    <row r="3681" spans="1:11" x14ac:dyDescent="0.25">
      <c r="A3681" s="2">
        <v>41664</v>
      </c>
      <c r="B3681" s="25">
        <v>615240</v>
      </c>
      <c r="C3681">
        <v>2014</v>
      </c>
      <c r="D3681" s="1" t="s">
        <v>3</v>
      </c>
      <c r="E3681">
        <v>0</v>
      </c>
      <c r="F3681" s="3">
        <v>37.2083333333333</v>
      </c>
      <c r="G3681">
        <v>7</v>
      </c>
      <c r="H3681" s="3">
        <v>2.9583333333333299</v>
      </c>
      <c r="I3681" s="5">
        <v>0</v>
      </c>
      <c r="J3681">
        <v>1</v>
      </c>
      <c r="K3681" s="25">
        <v>636295</v>
      </c>
    </row>
    <row r="3682" spans="1:11" x14ac:dyDescent="0.25">
      <c r="A3682" s="2">
        <v>41665</v>
      </c>
      <c r="B3682" s="25">
        <v>588794</v>
      </c>
      <c r="C3682">
        <v>2014</v>
      </c>
      <c r="D3682" s="1" t="s">
        <v>4</v>
      </c>
      <c r="E3682">
        <v>0</v>
      </c>
      <c r="F3682" s="3">
        <v>36.3333333333333</v>
      </c>
      <c r="G3682">
        <v>7</v>
      </c>
      <c r="H3682" s="3">
        <v>3.125</v>
      </c>
      <c r="I3682" s="5">
        <v>0</v>
      </c>
      <c r="J3682">
        <v>1</v>
      </c>
      <c r="K3682" s="25">
        <v>615240</v>
      </c>
    </row>
    <row r="3683" spans="1:11" x14ac:dyDescent="0.25">
      <c r="A3683" s="2">
        <v>41666</v>
      </c>
      <c r="B3683" s="25">
        <v>605046</v>
      </c>
      <c r="C3683">
        <v>2014</v>
      </c>
      <c r="D3683" s="1" t="s">
        <v>5</v>
      </c>
      <c r="E3683">
        <v>0</v>
      </c>
      <c r="F3683" s="3">
        <v>34.375</v>
      </c>
      <c r="G3683">
        <v>8</v>
      </c>
      <c r="H3683" s="3">
        <v>4.0416666666666696</v>
      </c>
      <c r="I3683" s="5">
        <v>0</v>
      </c>
      <c r="J3683">
        <v>0</v>
      </c>
      <c r="K3683" s="25">
        <v>588794</v>
      </c>
    </row>
    <row r="3684" spans="1:11" x14ac:dyDescent="0.25">
      <c r="A3684" s="2">
        <v>41667</v>
      </c>
      <c r="B3684" s="25">
        <v>569609</v>
      </c>
      <c r="C3684">
        <v>2014</v>
      </c>
      <c r="D3684" s="1" t="s">
        <v>6</v>
      </c>
      <c r="E3684">
        <v>0</v>
      </c>
      <c r="F3684" s="3">
        <v>32</v>
      </c>
      <c r="G3684">
        <v>9</v>
      </c>
      <c r="H3684" s="3">
        <v>4.0833333333333304</v>
      </c>
      <c r="I3684" s="5">
        <v>0</v>
      </c>
      <c r="J3684">
        <v>0</v>
      </c>
      <c r="K3684" s="25">
        <v>605046</v>
      </c>
    </row>
    <row r="3685" spans="1:11" x14ac:dyDescent="0.25">
      <c r="A3685" s="2">
        <v>41668</v>
      </c>
      <c r="B3685" s="25">
        <v>552433</v>
      </c>
      <c r="C3685">
        <v>2014</v>
      </c>
      <c r="D3685" s="1" t="s">
        <v>7</v>
      </c>
      <c r="E3685">
        <v>0</v>
      </c>
      <c r="F3685" s="3">
        <v>25.0833333333333</v>
      </c>
      <c r="G3685">
        <v>38</v>
      </c>
      <c r="H3685" s="3">
        <v>12.1666666666667</v>
      </c>
      <c r="I3685" s="5">
        <v>0</v>
      </c>
      <c r="J3685">
        <v>0</v>
      </c>
      <c r="K3685" s="25">
        <v>569609</v>
      </c>
    </row>
    <row r="3686" spans="1:11" x14ac:dyDescent="0.25">
      <c r="A3686" s="2">
        <v>41669</v>
      </c>
      <c r="B3686" s="25">
        <v>574288</v>
      </c>
      <c r="C3686">
        <v>2014</v>
      </c>
      <c r="D3686" s="1" t="s">
        <v>1</v>
      </c>
      <c r="E3686">
        <v>0</v>
      </c>
      <c r="F3686" s="3">
        <v>29.75</v>
      </c>
      <c r="G3686">
        <v>13</v>
      </c>
      <c r="H3686" s="3">
        <v>4.625</v>
      </c>
      <c r="I3686" s="5">
        <v>0</v>
      </c>
      <c r="J3686">
        <v>0</v>
      </c>
      <c r="K3686" s="25">
        <v>552433</v>
      </c>
    </row>
    <row r="3687" spans="1:11" x14ac:dyDescent="0.25">
      <c r="A3687" s="2">
        <v>41670</v>
      </c>
      <c r="B3687" s="25">
        <v>602711</v>
      </c>
      <c r="C3687">
        <v>2014</v>
      </c>
      <c r="D3687" s="1" t="s">
        <v>2</v>
      </c>
      <c r="E3687">
        <v>1</v>
      </c>
      <c r="F3687" s="3">
        <v>33.2083333333333</v>
      </c>
      <c r="G3687">
        <v>10</v>
      </c>
      <c r="H3687" s="3">
        <v>5.0833333333333304</v>
      </c>
      <c r="I3687" s="5">
        <v>0</v>
      </c>
      <c r="J3687">
        <v>0</v>
      </c>
      <c r="K3687" s="25">
        <v>574288</v>
      </c>
    </row>
    <row r="3688" spans="1:11" x14ac:dyDescent="0.25">
      <c r="A3688" s="2">
        <v>41671</v>
      </c>
      <c r="B3688" s="25">
        <v>646005</v>
      </c>
      <c r="C3688">
        <v>2014</v>
      </c>
      <c r="D3688" s="1" t="s">
        <v>3</v>
      </c>
      <c r="E3688">
        <v>0</v>
      </c>
      <c r="F3688" s="3">
        <v>32.7916666666667</v>
      </c>
      <c r="G3688">
        <v>10</v>
      </c>
      <c r="H3688" s="3">
        <v>3.9583333333333299</v>
      </c>
      <c r="I3688" s="5">
        <v>0</v>
      </c>
      <c r="J3688">
        <v>1</v>
      </c>
      <c r="K3688" s="25">
        <v>602711</v>
      </c>
    </row>
    <row r="3689" spans="1:11" x14ac:dyDescent="0.25">
      <c r="A3689" s="2">
        <v>41672</v>
      </c>
      <c r="B3689" s="25">
        <v>632415</v>
      </c>
      <c r="C3689">
        <v>2014</v>
      </c>
      <c r="D3689" s="1" t="s">
        <v>4</v>
      </c>
      <c r="E3689">
        <v>0</v>
      </c>
      <c r="F3689" s="3">
        <v>34.7083333333333</v>
      </c>
      <c r="G3689">
        <v>16</v>
      </c>
      <c r="H3689" s="3">
        <v>8.0833333333333304</v>
      </c>
      <c r="I3689" s="5">
        <v>0</v>
      </c>
      <c r="J3689">
        <v>1</v>
      </c>
      <c r="K3689" s="25">
        <v>646005</v>
      </c>
    </row>
    <row r="3690" spans="1:11" x14ac:dyDescent="0.25">
      <c r="A3690" s="2">
        <v>41673</v>
      </c>
      <c r="B3690" s="25">
        <v>617141</v>
      </c>
      <c r="C3690">
        <v>2014</v>
      </c>
      <c r="D3690" s="1" t="s">
        <v>5</v>
      </c>
      <c r="E3690">
        <v>0</v>
      </c>
      <c r="F3690" s="3">
        <v>33.3333333333333</v>
      </c>
      <c r="G3690">
        <v>15</v>
      </c>
      <c r="H3690" s="3">
        <v>6.5416666666666696</v>
      </c>
      <c r="I3690" s="5">
        <v>0</v>
      </c>
      <c r="J3690">
        <v>0</v>
      </c>
      <c r="K3690" s="25">
        <v>632415</v>
      </c>
    </row>
    <row r="3691" spans="1:11" x14ac:dyDescent="0.25">
      <c r="A3691" s="2">
        <v>41674</v>
      </c>
      <c r="B3691" s="25">
        <v>721967</v>
      </c>
      <c r="C3691">
        <v>2014</v>
      </c>
      <c r="D3691" s="1" t="s">
        <v>6</v>
      </c>
      <c r="E3691">
        <v>0</v>
      </c>
      <c r="F3691" s="3">
        <v>40.6666666666667</v>
      </c>
      <c r="G3691">
        <v>8</v>
      </c>
      <c r="H3691" s="3">
        <v>4.7083333333333304</v>
      </c>
      <c r="I3691" s="5">
        <v>0</v>
      </c>
      <c r="J3691">
        <v>0</v>
      </c>
      <c r="K3691" s="25">
        <v>617141</v>
      </c>
    </row>
    <row r="3692" spans="1:11" x14ac:dyDescent="0.25">
      <c r="A3692" s="2">
        <v>41675</v>
      </c>
      <c r="B3692" s="25">
        <v>719225</v>
      </c>
      <c r="C3692">
        <v>2014</v>
      </c>
      <c r="D3692" s="1" t="s">
        <v>7</v>
      </c>
      <c r="E3692">
        <v>0</v>
      </c>
      <c r="F3692" s="3">
        <v>39.75</v>
      </c>
      <c r="G3692">
        <v>14</v>
      </c>
      <c r="H3692" s="3">
        <v>6.625</v>
      </c>
      <c r="I3692" s="5">
        <v>0</v>
      </c>
      <c r="J3692">
        <v>0</v>
      </c>
      <c r="K3692" s="25">
        <v>721967</v>
      </c>
    </row>
    <row r="3693" spans="1:11" x14ac:dyDescent="0.25">
      <c r="A3693" s="2">
        <v>41676</v>
      </c>
      <c r="B3693" s="25">
        <v>665117</v>
      </c>
      <c r="C3693">
        <v>2014</v>
      </c>
      <c r="D3693" s="1" t="s">
        <v>1</v>
      </c>
      <c r="E3693">
        <v>0</v>
      </c>
      <c r="F3693" s="3">
        <v>36.75</v>
      </c>
      <c r="G3693">
        <v>8</v>
      </c>
      <c r="H3693" s="3">
        <v>3.3333333333333299</v>
      </c>
      <c r="I3693" s="5">
        <v>0</v>
      </c>
      <c r="J3693">
        <v>0</v>
      </c>
      <c r="K3693" s="25">
        <v>719225</v>
      </c>
    </row>
    <row r="3694" spans="1:11" x14ac:dyDescent="0.25">
      <c r="A3694" s="2">
        <v>41677</v>
      </c>
      <c r="B3694" s="25">
        <v>554408</v>
      </c>
      <c r="C3694">
        <v>2014</v>
      </c>
      <c r="D3694" s="1" t="s">
        <v>2</v>
      </c>
      <c r="E3694">
        <v>1</v>
      </c>
      <c r="F3694" s="3">
        <v>24.1666666666667</v>
      </c>
      <c r="G3694">
        <v>24</v>
      </c>
      <c r="H3694" s="3">
        <v>15.375</v>
      </c>
      <c r="I3694" s="5">
        <v>0</v>
      </c>
      <c r="J3694">
        <v>0</v>
      </c>
      <c r="K3694" s="25">
        <v>665117</v>
      </c>
    </row>
    <row r="3695" spans="1:11" x14ac:dyDescent="0.25">
      <c r="A3695" s="2">
        <v>41678</v>
      </c>
      <c r="B3695" s="25">
        <v>480738</v>
      </c>
      <c r="C3695">
        <v>2014</v>
      </c>
      <c r="D3695" s="1" t="s">
        <v>3</v>
      </c>
      <c r="E3695">
        <v>0</v>
      </c>
      <c r="F3695" s="3">
        <v>20.75</v>
      </c>
      <c r="G3695">
        <v>20</v>
      </c>
      <c r="H3695" s="3">
        <v>11.625</v>
      </c>
      <c r="I3695" s="5">
        <v>0</v>
      </c>
      <c r="J3695">
        <v>1</v>
      </c>
      <c r="K3695" s="25">
        <v>554408</v>
      </c>
    </row>
    <row r="3696" spans="1:11" x14ac:dyDescent="0.25">
      <c r="A3696" s="2">
        <v>41679</v>
      </c>
      <c r="B3696" s="25">
        <v>468299</v>
      </c>
      <c r="C3696">
        <v>2014</v>
      </c>
      <c r="D3696" s="1" t="s">
        <v>4</v>
      </c>
      <c r="E3696">
        <v>0</v>
      </c>
      <c r="F3696" s="3">
        <v>22</v>
      </c>
      <c r="G3696">
        <v>15</v>
      </c>
      <c r="H3696" s="3">
        <v>7.2083333333333304</v>
      </c>
      <c r="I3696" s="5">
        <v>0</v>
      </c>
      <c r="J3696">
        <v>1</v>
      </c>
      <c r="K3696" s="25">
        <v>480738</v>
      </c>
    </row>
    <row r="3697" spans="1:11" x14ac:dyDescent="0.25">
      <c r="A3697" s="2">
        <v>41680</v>
      </c>
      <c r="B3697" s="25">
        <v>497548</v>
      </c>
      <c r="C3697">
        <v>2014</v>
      </c>
      <c r="D3697" s="1" t="s">
        <v>5</v>
      </c>
      <c r="E3697">
        <v>0</v>
      </c>
      <c r="F3697" s="3">
        <v>25.9166666666667</v>
      </c>
      <c r="G3697">
        <v>10</v>
      </c>
      <c r="H3697" s="3">
        <v>5.875</v>
      </c>
      <c r="I3697" s="5">
        <v>0</v>
      </c>
      <c r="J3697">
        <v>0</v>
      </c>
      <c r="K3697" s="25">
        <v>468299</v>
      </c>
    </row>
    <row r="3698" spans="1:11" x14ac:dyDescent="0.25">
      <c r="A3698" s="2">
        <v>41681</v>
      </c>
      <c r="B3698" s="25">
        <v>504282</v>
      </c>
      <c r="C3698">
        <v>2014</v>
      </c>
      <c r="D3698" s="1" t="s">
        <v>6</v>
      </c>
      <c r="E3698">
        <v>0</v>
      </c>
      <c r="F3698" s="3">
        <v>23.5833333333333</v>
      </c>
      <c r="G3698">
        <v>12</v>
      </c>
      <c r="H3698" s="3">
        <v>8.0833333333333304</v>
      </c>
      <c r="I3698" s="5">
        <v>0</v>
      </c>
      <c r="J3698">
        <v>0</v>
      </c>
      <c r="K3698" s="25">
        <v>497548</v>
      </c>
    </row>
    <row r="3699" spans="1:11" x14ac:dyDescent="0.25">
      <c r="A3699" s="2">
        <v>41682</v>
      </c>
      <c r="B3699" s="25">
        <v>478497</v>
      </c>
      <c r="C3699">
        <v>2014</v>
      </c>
      <c r="D3699" s="1" t="s">
        <v>7</v>
      </c>
      <c r="E3699">
        <v>0</v>
      </c>
      <c r="F3699" s="3">
        <v>19.2083333333333</v>
      </c>
      <c r="G3699">
        <v>20</v>
      </c>
      <c r="H3699" s="3">
        <v>10.0416666666667</v>
      </c>
      <c r="I3699" s="5">
        <v>0</v>
      </c>
      <c r="J3699">
        <v>0</v>
      </c>
      <c r="K3699" s="25">
        <v>504282</v>
      </c>
    </row>
    <row r="3700" spans="1:11" x14ac:dyDescent="0.25">
      <c r="A3700" s="2">
        <v>41683</v>
      </c>
      <c r="B3700" s="25">
        <v>381882</v>
      </c>
      <c r="C3700">
        <v>2014</v>
      </c>
      <c r="D3700" s="1" t="s">
        <v>1</v>
      </c>
      <c r="E3700">
        <v>0</v>
      </c>
      <c r="F3700" s="3">
        <v>16.125</v>
      </c>
      <c r="G3700">
        <v>16</v>
      </c>
      <c r="H3700" s="3">
        <v>6.75</v>
      </c>
      <c r="I3700" s="5">
        <v>0</v>
      </c>
      <c r="J3700">
        <v>0</v>
      </c>
      <c r="K3700" s="25">
        <v>478497</v>
      </c>
    </row>
    <row r="3701" spans="1:11" x14ac:dyDescent="0.25">
      <c r="A3701" s="2">
        <v>41684</v>
      </c>
      <c r="B3701" s="25">
        <v>363193</v>
      </c>
      <c r="C3701">
        <v>2014</v>
      </c>
      <c r="D3701" s="1" t="s">
        <v>2</v>
      </c>
      <c r="E3701">
        <v>1</v>
      </c>
      <c r="F3701" s="3">
        <v>13.5416666666667</v>
      </c>
      <c r="G3701">
        <v>20</v>
      </c>
      <c r="H3701" s="3">
        <v>10</v>
      </c>
      <c r="I3701" s="5">
        <v>0</v>
      </c>
      <c r="J3701">
        <v>0</v>
      </c>
      <c r="K3701" s="25">
        <v>381882</v>
      </c>
    </row>
    <row r="3702" spans="1:11" x14ac:dyDescent="0.25">
      <c r="A3702" s="2">
        <v>41685</v>
      </c>
      <c r="B3702" s="25">
        <v>327477</v>
      </c>
      <c r="C3702">
        <v>2014</v>
      </c>
      <c r="D3702" s="1" t="s">
        <v>3</v>
      </c>
      <c r="E3702">
        <v>0</v>
      </c>
      <c r="F3702" s="3">
        <v>10.25</v>
      </c>
      <c r="G3702">
        <v>18</v>
      </c>
      <c r="H3702" s="3">
        <v>9.375</v>
      </c>
      <c r="I3702" s="5">
        <v>0</v>
      </c>
      <c r="J3702">
        <v>1</v>
      </c>
      <c r="K3702" s="25">
        <v>363193</v>
      </c>
    </row>
    <row r="3703" spans="1:11" x14ac:dyDescent="0.25">
      <c r="A3703" s="2">
        <v>41686</v>
      </c>
      <c r="B3703" s="25">
        <v>440225</v>
      </c>
      <c r="C3703">
        <v>2014</v>
      </c>
      <c r="D3703" s="1" t="s">
        <v>4</v>
      </c>
      <c r="E3703">
        <v>0</v>
      </c>
      <c r="F3703" s="3">
        <v>9.875</v>
      </c>
      <c r="G3703">
        <v>32</v>
      </c>
      <c r="H3703" s="3">
        <v>14.25</v>
      </c>
      <c r="I3703" s="5">
        <v>0</v>
      </c>
      <c r="J3703">
        <v>1</v>
      </c>
      <c r="K3703" s="25">
        <v>327477</v>
      </c>
    </row>
    <row r="3704" spans="1:11" x14ac:dyDescent="0.25">
      <c r="A3704" s="2">
        <v>41687</v>
      </c>
      <c r="B3704" s="25">
        <v>460887</v>
      </c>
      <c r="C3704">
        <v>2014</v>
      </c>
      <c r="D3704" s="1" t="s">
        <v>5</v>
      </c>
      <c r="E3704">
        <v>0</v>
      </c>
      <c r="F3704" s="3">
        <v>19.7916666666667</v>
      </c>
      <c r="G3704">
        <v>32</v>
      </c>
      <c r="H3704" s="3">
        <v>10</v>
      </c>
      <c r="I3704" s="5">
        <v>0</v>
      </c>
      <c r="J3704">
        <v>0</v>
      </c>
      <c r="K3704" s="25">
        <v>440225</v>
      </c>
    </row>
    <row r="3705" spans="1:11" x14ac:dyDescent="0.25">
      <c r="A3705" s="2">
        <v>41688</v>
      </c>
      <c r="B3705" s="25">
        <v>419854</v>
      </c>
      <c r="C3705">
        <v>2014</v>
      </c>
      <c r="D3705" s="1" t="s">
        <v>6</v>
      </c>
      <c r="E3705">
        <v>0</v>
      </c>
      <c r="F3705" s="3">
        <v>20.5416666666667</v>
      </c>
      <c r="G3705">
        <v>14</v>
      </c>
      <c r="H3705" s="3">
        <v>7.9166666666666696</v>
      </c>
      <c r="I3705" s="5">
        <v>0</v>
      </c>
      <c r="J3705">
        <v>0</v>
      </c>
      <c r="K3705" s="25">
        <v>460887</v>
      </c>
    </row>
    <row r="3706" spans="1:11" x14ac:dyDescent="0.25">
      <c r="A3706" s="2">
        <v>41689</v>
      </c>
      <c r="B3706" s="25">
        <v>579429</v>
      </c>
      <c r="C3706">
        <v>2014</v>
      </c>
      <c r="D3706" s="1" t="s">
        <v>7</v>
      </c>
      <c r="E3706">
        <v>0</v>
      </c>
      <c r="F3706" s="3">
        <v>26.5833333333333</v>
      </c>
      <c r="G3706">
        <v>24</v>
      </c>
      <c r="H3706" s="3">
        <v>13.5833333333333</v>
      </c>
      <c r="I3706" s="5">
        <v>0</v>
      </c>
      <c r="J3706">
        <v>0</v>
      </c>
      <c r="K3706" s="25">
        <v>419854</v>
      </c>
    </row>
    <row r="3707" spans="1:11" x14ac:dyDescent="0.25">
      <c r="A3707" s="2">
        <v>41690</v>
      </c>
      <c r="B3707" s="25">
        <v>526216</v>
      </c>
      <c r="C3707">
        <v>2014</v>
      </c>
      <c r="D3707" s="1" t="s">
        <v>1</v>
      </c>
      <c r="E3707">
        <v>0</v>
      </c>
      <c r="F3707" s="3">
        <v>25.2916666666667</v>
      </c>
      <c r="G3707">
        <v>10</v>
      </c>
      <c r="H3707" s="3">
        <v>5.5416666666666696</v>
      </c>
      <c r="I3707" s="5">
        <v>0</v>
      </c>
      <c r="J3707">
        <v>0</v>
      </c>
      <c r="K3707" s="25">
        <v>579429</v>
      </c>
    </row>
    <row r="3708" spans="1:11" x14ac:dyDescent="0.25">
      <c r="A3708" s="2">
        <v>41691</v>
      </c>
      <c r="B3708" s="25">
        <v>436568</v>
      </c>
      <c r="C3708">
        <v>2014</v>
      </c>
      <c r="D3708" s="1" t="s">
        <v>2</v>
      </c>
      <c r="E3708">
        <v>1</v>
      </c>
      <c r="F3708" s="3">
        <v>22.9583333333333</v>
      </c>
      <c r="G3708">
        <v>10</v>
      </c>
      <c r="H3708" s="3">
        <v>5.9166666666666696</v>
      </c>
      <c r="I3708" s="5">
        <v>0</v>
      </c>
      <c r="J3708">
        <v>0</v>
      </c>
      <c r="K3708" s="25">
        <v>526216</v>
      </c>
    </row>
    <row r="3709" spans="1:11" x14ac:dyDescent="0.25">
      <c r="A3709" s="2">
        <v>41692</v>
      </c>
      <c r="B3709" s="25">
        <v>432894</v>
      </c>
      <c r="C3709">
        <v>2014</v>
      </c>
      <c r="D3709" s="1" t="s">
        <v>3</v>
      </c>
      <c r="E3709">
        <v>0</v>
      </c>
      <c r="F3709" s="3">
        <v>21.5833333333333</v>
      </c>
      <c r="G3709">
        <v>9</v>
      </c>
      <c r="H3709" s="3">
        <v>5.4166666666666696</v>
      </c>
      <c r="I3709" s="5">
        <v>0</v>
      </c>
      <c r="J3709">
        <v>1</v>
      </c>
      <c r="K3709" s="25">
        <v>436568</v>
      </c>
    </row>
    <row r="3710" spans="1:11" x14ac:dyDescent="0.25">
      <c r="A3710" s="2">
        <v>41693</v>
      </c>
      <c r="B3710" s="25">
        <v>353450</v>
      </c>
      <c r="C3710">
        <v>2014</v>
      </c>
      <c r="D3710" s="1" t="s">
        <v>4</v>
      </c>
      <c r="E3710">
        <v>0</v>
      </c>
      <c r="F3710" s="3">
        <v>16.7916666666667</v>
      </c>
      <c r="G3710">
        <v>10</v>
      </c>
      <c r="H3710" s="3">
        <v>6.1666666666666696</v>
      </c>
      <c r="I3710" s="5">
        <v>0</v>
      </c>
      <c r="J3710">
        <v>1</v>
      </c>
      <c r="K3710" s="25">
        <v>432894</v>
      </c>
    </row>
    <row r="3711" spans="1:11" x14ac:dyDescent="0.25">
      <c r="A3711" s="2">
        <v>41694</v>
      </c>
      <c r="B3711" s="25">
        <v>331025</v>
      </c>
      <c r="C3711">
        <v>2014</v>
      </c>
      <c r="D3711" s="1" t="s">
        <v>5</v>
      </c>
      <c r="E3711">
        <v>0</v>
      </c>
      <c r="F3711" s="3">
        <v>14.5833333333333</v>
      </c>
      <c r="G3711">
        <v>10</v>
      </c>
      <c r="H3711" s="3">
        <v>6.4166666666666696</v>
      </c>
      <c r="I3711" s="5">
        <v>0</v>
      </c>
      <c r="J3711">
        <v>0</v>
      </c>
      <c r="K3711" s="25">
        <v>353450</v>
      </c>
    </row>
    <row r="3712" spans="1:11" x14ac:dyDescent="0.25">
      <c r="A3712" s="2">
        <v>41695</v>
      </c>
      <c r="B3712" s="25">
        <v>307452</v>
      </c>
      <c r="C3712">
        <v>2014</v>
      </c>
      <c r="D3712" s="1" t="s">
        <v>6</v>
      </c>
      <c r="E3712">
        <v>0</v>
      </c>
      <c r="F3712" s="3">
        <v>13.5416666666667</v>
      </c>
      <c r="G3712">
        <v>12</v>
      </c>
      <c r="H3712" s="3">
        <v>5.2083333333333304</v>
      </c>
      <c r="I3712" s="5">
        <v>0</v>
      </c>
      <c r="J3712">
        <v>0</v>
      </c>
      <c r="K3712" s="25">
        <v>331025</v>
      </c>
    </row>
    <row r="3713" spans="1:11" x14ac:dyDescent="0.25">
      <c r="A3713" s="2">
        <v>41696</v>
      </c>
      <c r="B3713" s="25">
        <v>280023</v>
      </c>
      <c r="C3713">
        <v>2014</v>
      </c>
      <c r="D3713" s="1" t="s">
        <v>7</v>
      </c>
      <c r="E3713">
        <v>0</v>
      </c>
      <c r="F3713" s="3">
        <v>11.625</v>
      </c>
      <c r="G3713">
        <v>20</v>
      </c>
      <c r="H3713" s="3">
        <v>7.5833333333333304</v>
      </c>
      <c r="I3713" s="5">
        <v>0</v>
      </c>
      <c r="J3713">
        <v>0</v>
      </c>
      <c r="K3713" s="25">
        <v>307452</v>
      </c>
    </row>
    <row r="3714" spans="1:11" x14ac:dyDescent="0.25">
      <c r="A3714" s="2">
        <v>41697</v>
      </c>
      <c r="B3714" s="25">
        <v>420402</v>
      </c>
      <c r="C3714">
        <v>2014</v>
      </c>
      <c r="D3714" s="1" t="s">
        <v>1</v>
      </c>
      <c r="E3714">
        <v>0</v>
      </c>
      <c r="F3714" s="3">
        <v>18.7083333333333</v>
      </c>
      <c r="G3714">
        <v>18</v>
      </c>
      <c r="H3714" s="3">
        <v>11.375</v>
      </c>
      <c r="I3714" s="5">
        <v>0</v>
      </c>
      <c r="J3714">
        <v>0</v>
      </c>
      <c r="K3714" s="25">
        <v>280023</v>
      </c>
    </row>
    <row r="3715" spans="1:11" x14ac:dyDescent="0.25">
      <c r="A3715" s="2">
        <v>41698</v>
      </c>
      <c r="B3715" s="25">
        <v>386425</v>
      </c>
      <c r="C3715">
        <v>2014</v>
      </c>
      <c r="D3715" s="1" t="s">
        <v>2</v>
      </c>
      <c r="E3715">
        <v>1</v>
      </c>
      <c r="F3715" s="3">
        <v>15</v>
      </c>
      <c r="G3715">
        <v>33</v>
      </c>
      <c r="H3715" s="3">
        <v>17.5416666666667</v>
      </c>
      <c r="I3715" s="5">
        <v>0</v>
      </c>
      <c r="J3715">
        <v>0</v>
      </c>
      <c r="K3715" s="25">
        <v>420402</v>
      </c>
    </row>
    <row r="3716" spans="1:11" x14ac:dyDescent="0.25">
      <c r="A3716" s="2">
        <v>41699</v>
      </c>
      <c r="B3716" s="25">
        <v>399947</v>
      </c>
      <c r="C3716">
        <v>2014</v>
      </c>
      <c r="D3716" s="1" t="s">
        <v>3</v>
      </c>
      <c r="E3716">
        <v>0</v>
      </c>
      <c r="F3716" s="3">
        <v>15.9583333333333</v>
      </c>
      <c r="G3716">
        <v>25</v>
      </c>
      <c r="H3716" s="3">
        <v>12.7083333333333</v>
      </c>
      <c r="I3716" s="5">
        <v>0</v>
      </c>
      <c r="J3716">
        <v>1</v>
      </c>
      <c r="K3716" s="25">
        <v>386425</v>
      </c>
    </row>
    <row r="3717" spans="1:11" x14ac:dyDescent="0.25">
      <c r="A3717" s="2">
        <v>41700</v>
      </c>
      <c r="B3717" s="25">
        <v>317638</v>
      </c>
      <c r="C3717">
        <v>2014</v>
      </c>
      <c r="D3717" s="1" t="s">
        <v>4</v>
      </c>
      <c r="E3717">
        <v>0</v>
      </c>
      <c r="F3717" s="3">
        <v>13.25</v>
      </c>
      <c r="G3717">
        <v>14</v>
      </c>
      <c r="H3717" s="3">
        <v>6.7916666666666696</v>
      </c>
      <c r="I3717" s="5">
        <v>0</v>
      </c>
      <c r="J3717">
        <v>1</v>
      </c>
      <c r="K3717" s="25">
        <v>399947</v>
      </c>
    </row>
    <row r="3718" spans="1:11" x14ac:dyDescent="0.25">
      <c r="A3718" s="2">
        <v>41701</v>
      </c>
      <c r="B3718" s="25">
        <v>285957</v>
      </c>
      <c r="C3718">
        <v>2014</v>
      </c>
      <c r="D3718" s="1" t="s">
        <v>5</v>
      </c>
      <c r="E3718">
        <v>0</v>
      </c>
      <c r="F3718" s="3">
        <v>12.3333333333333</v>
      </c>
      <c r="G3718">
        <v>17</v>
      </c>
      <c r="H3718" s="3">
        <v>7.1666666666666696</v>
      </c>
      <c r="I3718" s="5">
        <v>0</v>
      </c>
      <c r="J3718">
        <v>0</v>
      </c>
      <c r="K3718" s="25">
        <v>317638</v>
      </c>
    </row>
    <row r="3719" spans="1:11" x14ac:dyDescent="0.25">
      <c r="A3719" s="2">
        <v>41702</v>
      </c>
      <c r="B3719" s="25">
        <v>416166</v>
      </c>
      <c r="C3719">
        <v>2014</v>
      </c>
      <c r="D3719" s="1" t="s">
        <v>6</v>
      </c>
      <c r="E3719">
        <v>0</v>
      </c>
      <c r="F3719" s="3">
        <v>19.9583333333333</v>
      </c>
      <c r="G3719">
        <v>14</v>
      </c>
      <c r="H3719" s="3">
        <v>8.5833333333333304</v>
      </c>
      <c r="I3719" s="5">
        <v>0</v>
      </c>
      <c r="J3719">
        <v>0</v>
      </c>
      <c r="K3719" s="25">
        <v>285957</v>
      </c>
    </row>
    <row r="3720" spans="1:11" x14ac:dyDescent="0.25">
      <c r="A3720" s="2">
        <v>41703</v>
      </c>
      <c r="B3720" s="25">
        <v>335190</v>
      </c>
      <c r="C3720">
        <v>2014</v>
      </c>
      <c r="D3720" s="1" t="s">
        <v>7</v>
      </c>
      <c r="E3720">
        <v>0</v>
      </c>
      <c r="F3720" s="3">
        <v>12.8333333333333</v>
      </c>
      <c r="G3720">
        <v>16</v>
      </c>
      <c r="H3720" s="3">
        <v>10</v>
      </c>
      <c r="I3720" s="5">
        <v>0</v>
      </c>
      <c r="J3720">
        <v>0</v>
      </c>
      <c r="K3720" s="25">
        <v>416166</v>
      </c>
    </row>
    <row r="3721" spans="1:11" x14ac:dyDescent="0.25">
      <c r="A3721" s="2">
        <v>41704</v>
      </c>
      <c r="B3721" s="25">
        <v>351326</v>
      </c>
      <c r="C3721">
        <v>2014</v>
      </c>
      <c r="D3721" s="1" t="s">
        <v>1</v>
      </c>
      <c r="E3721">
        <v>0</v>
      </c>
      <c r="F3721" s="3">
        <v>13.6666666666667</v>
      </c>
      <c r="G3721">
        <v>17</v>
      </c>
      <c r="H3721" s="3">
        <v>7.7083333333333304</v>
      </c>
      <c r="I3721" s="5">
        <v>0</v>
      </c>
      <c r="J3721">
        <v>0</v>
      </c>
      <c r="K3721" s="25">
        <v>335190</v>
      </c>
    </row>
    <row r="3722" spans="1:11" x14ac:dyDescent="0.25">
      <c r="A3722" s="2">
        <v>41705</v>
      </c>
      <c r="B3722" s="25">
        <v>380776</v>
      </c>
      <c r="C3722">
        <v>2014</v>
      </c>
      <c r="D3722" s="1" t="s">
        <v>2</v>
      </c>
      <c r="E3722">
        <v>1</v>
      </c>
      <c r="F3722" s="3">
        <v>19.4583333333333</v>
      </c>
      <c r="G3722">
        <v>18</v>
      </c>
      <c r="H3722" s="3">
        <v>7.5833333333333304</v>
      </c>
      <c r="I3722" s="5">
        <v>0</v>
      </c>
      <c r="J3722">
        <v>0</v>
      </c>
      <c r="K3722" s="25">
        <v>351326</v>
      </c>
    </row>
    <row r="3723" spans="1:11" x14ac:dyDescent="0.25">
      <c r="A3723" s="2">
        <v>41706</v>
      </c>
      <c r="B3723" s="25">
        <v>323732</v>
      </c>
      <c r="C3723">
        <v>2014</v>
      </c>
      <c r="D3723" s="1" t="s">
        <v>3</v>
      </c>
      <c r="E3723">
        <v>0</v>
      </c>
      <c r="F3723" s="3">
        <v>17.5833333333333</v>
      </c>
      <c r="G3723">
        <v>12</v>
      </c>
      <c r="H3723" s="3">
        <v>6.1666666666666696</v>
      </c>
      <c r="I3723" s="5">
        <v>0</v>
      </c>
      <c r="J3723">
        <v>1</v>
      </c>
      <c r="K3723" s="25">
        <v>380776</v>
      </c>
    </row>
    <row r="3724" spans="1:11" x14ac:dyDescent="0.25">
      <c r="A3724" s="2">
        <v>41707</v>
      </c>
      <c r="B3724" s="25">
        <v>264759</v>
      </c>
      <c r="C3724">
        <v>2014</v>
      </c>
      <c r="D3724" s="1" t="s">
        <v>4</v>
      </c>
      <c r="E3724">
        <v>0</v>
      </c>
      <c r="F3724" s="3">
        <v>10.4583333333333</v>
      </c>
      <c r="G3724">
        <v>14</v>
      </c>
      <c r="H3724" s="3">
        <v>8.7083333333333304</v>
      </c>
      <c r="I3724" s="5">
        <v>0</v>
      </c>
      <c r="J3724">
        <v>1</v>
      </c>
      <c r="K3724" s="25">
        <v>323732</v>
      </c>
    </row>
    <row r="3725" spans="1:11" x14ac:dyDescent="0.25">
      <c r="A3725" s="2">
        <v>41708</v>
      </c>
      <c r="B3725" s="25">
        <v>350660</v>
      </c>
      <c r="C3725">
        <v>2014</v>
      </c>
      <c r="D3725" s="1" t="s">
        <v>5</v>
      </c>
      <c r="E3725">
        <v>0</v>
      </c>
      <c r="F3725" s="3">
        <v>12.625</v>
      </c>
      <c r="G3725">
        <v>24</v>
      </c>
      <c r="H3725" s="3">
        <v>15.625</v>
      </c>
      <c r="I3725" s="5">
        <v>0</v>
      </c>
      <c r="J3725">
        <v>0</v>
      </c>
      <c r="K3725" s="25">
        <v>264759</v>
      </c>
    </row>
    <row r="3726" spans="1:11" x14ac:dyDescent="0.25">
      <c r="A3726" s="2">
        <v>41709</v>
      </c>
      <c r="B3726" s="25">
        <v>464028</v>
      </c>
      <c r="C3726">
        <v>2014</v>
      </c>
      <c r="D3726" s="1" t="s">
        <v>6</v>
      </c>
      <c r="E3726">
        <v>0</v>
      </c>
      <c r="F3726" s="3">
        <v>23.75</v>
      </c>
      <c r="G3726">
        <v>15</v>
      </c>
      <c r="H3726" s="3">
        <v>6.9166666666666696</v>
      </c>
      <c r="I3726" s="5">
        <v>0</v>
      </c>
      <c r="J3726">
        <v>0</v>
      </c>
      <c r="K3726" s="25">
        <v>350660</v>
      </c>
    </row>
    <row r="3727" spans="1:11" x14ac:dyDescent="0.25">
      <c r="A3727" s="2">
        <v>41710</v>
      </c>
      <c r="B3727" s="25">
        <v>399010</v>
      </c>
      <c r="C3727">
        <v>2014</v>
      </c>
      <c r="D3727" s="1" t="s">
        <v>7</v>
      </c>
      <c r="E3727">
        <v>0</v>
      </c>
      <c r="F3727" s="3">
        <v>20.5</v>
      </c>
      <c r="G3727">
        <v>10</v>
      </c>
      <c r="H3727" s="3">
        <v>4.875</v>
      </c>
      <c r="I3727" s="5">
        <v>0</v>
      </c>
      <c r="J3727">
        <v>0</v>
      </c>
      <c r="K3727" s="25">
        <v>464028</v>
      </c>
    </row>
    <row r="3728" spans="1:11" x14ac:dyDescent="0.25">
      <c r="A3728" s="2">
        <v>41711</v>
      </c>
      <c r="B3728" s="25">
        <v>361015</v>
      </c>
      <c r="C3728">
        <v>2014</v>
      </c>
      <c r="D3728" s="1" t="s">
        <v>1</v>
      </c>
      <c r="E3728">
        <v>0</v>
      </c>
      <c r="F3728" s="3">
        <v>18</v>
      </c>
      <c r="G3728">
        <v>13</v>
      </c>
      <c r="H3728" s="3">
        <v>5.8333333333333304</v>
      </c>
      <c r="I3728" s="5">
        <v>0</v>
      </c>
      <c r="J3728">
        <v>0</v>
      </c>
      <c r="K3728" s="25">
        <v>399010</v>
      </c>
    </row>
    <row r="3729" spans="1:11" x14ac:dyDescent="0.25">
      <c r="A3729" s="2">
        <v>41712</v>
      </c>
      <c r="B3729" s="25">
        <v>305656</v>
      </c>
      <c r="C3729">
        <v>2014</v>
      </c>
      <c r="D3729" s="1" t="s">
        <v>2</v>
      </c>
      <c r="E3729">
        <v>1</v>
      </c>
      <c r="F3729" s="3">
        <v>12.7083333333333</v>
      </c>
      <c r="G3729">
        <v>26</v>
      </c>
      <c r="H3729" s="3">
        <v>8.25</v>
      </c>
      <c r="I3729" s="5">
        <v>0</v>
      </c>
      <c r="J3729">
        <v>0</v>
      </c>
      <c r="K3729" s="25">
        <v>361015</v>
      </c>
    </row>
    <row r="3730" spans="1:11" x14ac:dyDescent="0.25">
      <c r="A3730" s="2">
        <v>41713</v>
      </c>
      <c r="B3730" s="25">
        <v>344822</v>
      </c>
      <c r="C3730">
        <v>2014</v>
      </c>
      <c r="D3730" s="1" t="s">
        <v>3</v>
      </c>
      <c r="E3730">
        <v>0</v>
      </c>
      <c r="F3730" s="3">
        <v>17.75</v>
      </c>
      <c r="G3730">
        <v>24</v>
      </c>
      <c r="H3730" s="3">
        <v>10.5</v>
      </c>
      <c r="I3730" s="5">
        <v>0</v>
      </c>
      <c r="J3730">
        <v>1</v>
      </c>
      <c r="K3730" s="25">
        <v>305656</v>
      </c>
    </row>
    <row r="3731" spans="1:11" x14ac:dyDescent="0.25">
      <c r="A3731" s="2">
        <v>41714</v>
      </c>
      <c r="B3731" s="25">
        <v>273543</v>
      </c>
      <c r="C3731">
        <v>2014</v>
      </c>
      <c r="D3731" s="1" t="s">
        <v>4</v>
      </c>
      <c r="E3731">
        <v>0</v>
      </c>
      <c r="F3731" s="3">
        <v>7.5833333333333401</v>
      </c>
      <c r="G3731">
        <v>23</v>
      </c>
      <c r="H3731" s="3">
        <v>11.5833333333333</v>
      </c>
      <c r="I3731" s="5">
        <v>0</v>
      </c>
      <c r="J3731">
        <v>1</v>
      </c>
      <c r="K3731" s="25">
        <v>344822</v>
      </c>
    </row>
    <row r="3732" spans="1:11" x14ac:dyDescent="0.25">
      <c r="A3732" s="2">
        <v>41715</v>
      </c>
      <c r="B3732" s="25">
        <v>449151</v>
      </c>
      <c r="C3732">
        <v>2014</v>
      </c>
      <c r="D3732" s="1" t="s">
        <v>5</v>
      </c>
      <c r="E3732">
        <v>0</v>
      </c>
      <c r="F3732" s="3">
        <v>20.625</v>
      </c>
      <c r="G3732">
        <v>37</v>
      </c>
      <c r="H3732" s="3">
        <v>16.0833333333333</v>
      </c>
      <c r="I3732" s="5">
        <v>0</v>
      </c>
      <c r="J3732">
        <v>0</v>
      </c>
      <c r="K3732" s="25">
        <v>273543</v>
      </c>
    </row>
    <row r="3733" spans="1:11" x14ac:dyDescent="0.25">
      <c r="A3733" s="2">
        <v>41716</v>
      </c>
      <c r="B3733" s="25">
        <v>491631</v>
      </c>
      <c r="C3733">
        <v>2014</v>
      </c>
      <c r="D3733" s="1" t="s">
        <v>6</v>
      </c>
      <c r="E3733">
        <v>0</v>
      </c>
      <c r="F3733" s="3">
        <v>25.875</v>
      </c>
      <c r="G3733">
        <v>12</v>
      </c>
      <c r="H3733" s="3">
        <v>6.9166666666666696</v>
      </c>
      <c r="I3733" s="5">
        <v>0</v>
      </c>
      <c r="J3733">
        <v>0</v>
      </c>
      <c r="K3733" s="25">
        <v>449151</v>
      </c>
    </row>
    <row r="3734" spans="1:11" x14ac:dyDescent="0.25">
      <c r="A3734" s="2">
        <v>41717</v>
      </c>
      <c r="B3734" s="25">
        <v>413625</v>
      </c>
      <c r="C3734">
        <v>2014</v>
      </c>
      <c r="D3734" s="1" t="s">
        <v>7</v>
      </c>
      <c r="E3734">
        <v>0</v>
      </c>
      <c r="F3734" s="3">
        <v>19.125</v>
      </c>
      <c r="G3734">
        <v>15</v>
      </c>
      <c r="H3734" s="3">
        <v>8.1666666666666696</v>
      </c>
      <c r="I3734" s="5">
        <v>0</v>
      </c>
      <c r="J3734">
        <v>0</v>
      </c>
      <c r="K3734" s="25">
        <v>491631</v>
      </c>
    </row>
    <row r="3735" spans="1:11" x14ac:dyDescent="0.25">
      <c r="A3735" s="2">
        <v>41718</v>
      </c>
      <c r="B3735" s="25">
        <v>318883</v>
      </c>
      <c r="C3735">
        <v>2014</v>
      </c>
      <c r="D3735" s="1" t="s">
        <v>1</v>
      </c>
      <c r="E3735">
        <v>0</v>
      </c>
      <c r="F3735" s="3">
        <v>12.5416666666667</v>
      </c>
      <c r="G3735">
        <v>17</v>
      </c>
      <c r="H3735" s="3">
        <v>8.125</v>
      </c>
      <c r="I3735" s="5">
        <v>0</v>
      </c>
      <c r="J3735">
        <v>0</v>
      </c>
      <c r="K3735" s="25">
        <v>413625</v>
      </c>
    </row>
    <row r="3736" spans="1:11" x14ac:dyDescent="0.25">
      <c r="A3736" s="2">
        <v>41719</v>
      </c>
      <c r="B3736" s="25">
        <v>328623</v>
      </c>
      <c r="C3736">
        <v>2014</v>
      </c>
      <c r="D3736" s="1" t="s">
        <v>2</v>
      </c>
      <c r="E3736">
        <v>1</v>
      </c>
      <c r="F3736" s="3">
        <v>18.2916666666667</v>
      </c>
      <c r="G3736">
        <v>10</v>
      </c>
      <c r="H3736" s="3">
        <v>5.2916666666666696</v>
      </c>
      <c r="I3736" s="5">
        <v>0</v>
      </c>
      <c r="J3736">
        <v>0</v>
      </c>
      <c r="K3736" s="25">
        <v>318883</v>
      </c>
    </row>
    <row r="3737" spans="1:11" x14ac:dyDescent="0.25">
      <c r="A3737" s="2">
        <v>41720</v>
      </c>
      <c r="B3737" s="25">
        <v>341906</v>
      </c>
      <c r="C3737">
        <v>2014</v>
      </c>
      <c r="D3737" s="1" t="s">
        <v>3</v>
      </c>
      <c r="E3737">
        <v>0</v>
      </c>
      <c r="F3737" s="3">
        <v>20.375</v>
      </c>
      <c r="G3737">
        <v>13</v>
      </c>
      <c r="H3737" s="3">
        <v>8.1666666666666696</v>
      </c>
      <c r="I3737" s="5">
        <v>0</v>
      </c>
      <c r="J3737">
        <v>1</v>
      </c>
      <c r="K3737" s="25">
        <v>328623</v>
      </c>
    </row>
    <row r="3738" spans="1:11" x14ac:dyDescent="0.25">
      <c r="A3738" s="2">
        <v>41721</v>
      </c>
      <c r="B3738" s="25">
        <v>332338</v>
      </c>
      <c r="C3738">
        <v>2014</v>
      </c>
      <c r="D3738" s="1" t="s">
        <v>4</v>
      </c>
      <c r="E3738">
        <v>0</v>
      </c>
      <c r="F3738" s="3">
        <v>15.9166666666667</v>
      </c>
      <c r="G3738">
        <v>17</v>
      </c>
      <c r="H3738" s="3">
        <v>7.0833333333333304</v>
      </c>
      <c r="I3738" s="5">
        <v>0</v>
      </c>
      <c r="J3738">
        <v>1</v>
      </c>
      <c r="K3738" s="25">
        <v>341906</v>
      </c>
    </row>
    <row r="3739" spans="1:11" x14ac:dyDescent="0.25">
      <c r="A3739" s="2">
        <v>41722</v>
      </c>
      <c r="B3739" s="25">
        <v>296271</v>
      </c>
      <c r="C3739">
        <v>2014</v>
      </c>
      <c r="D3739" s="1" t="s">
        <v>5</v>
      </c>
      <c r="E3739">
        <v>0</v>
      </c>
      <c r="F3739" s="3">
        <v>12.875</v>
      </c>
      <c r="G3739">
        <v>13</v>
      </c>
      <c r="H3739" s="3">
        <v>7.2916666666666696</v>
      </c>
      <c r="I3739" s="5">
        <v>0</v>
      </c>
      <c r="J3739">
        <v>0</v>
      </c>
      <c r="K3739" s="25">
        <v>332338</v>
      </c>
    </row>
    <row r="3740" spans="1:11" x14ac:dyDescent="0.25">
      <c r="A3740" s="2">
        <v>41723</v>
      </c>
      <c r="B3740" s="25">
        <v>216733</v>
      </c>
      <c r="C3740">
        <v>2014</v>
      </c>
      <c r="D3740" s="1" t="s">
        <v>6</v>
      </c>
      <c r="E3740">
        <v>0</v>
      </c>
      <c r="F3740" s="3">
        <v>2.25</v>
      </c>
      <c r="G3740">
        <v>25</v>
      </c>
      <c r="H3740" s="3">
        <v>12.9166666666667</v>
      </c>
      <c r="I3740" s="5">
        <v>0</v>
      </c>
      <c r="J3740">
        <v>0</v>
      </c>
      <c r="K3740" s="25">
        <v>296271</v>
      </c>
    </row>
    <row r="3741" spans="1:11" x14ac:dyDescent="0.25">
      <c r="A3741" s="2">
        <v>41724</v>
      </c>
      <c r="B3741" s="25">
        <v>357320</v>
      </c>
      <c r="C3741">
        <v>2014</v>
      </c>
      <c r="D3741" s="1" t="s">
        <v>7</v>
      </c>
      <c r="E3741">
        <v>0</v>
      </c>
      <c r="F3741" s="3">
        <v>19.125</v>
      </c>
      <c r="G3741">
        <v>20</v>
      </c>
      <c r="H3741" s="3">
        <v>8.5833333333333304</v>
      </c>
      <c r="I3741" s="5">
        <v>0</v>
      </c>
      <c r="J3741">
        <v>0</v>
      </c>
      <c r="K3741" s="25">
        <v>216733</v>
      </c>
    </row>
    <row r="3742" spans="1:11" x14ac:dyDescent="0.25">
      <c r="A3742" s="2">
        <v>41725</v>
      </c>
      <c r="B3742" s="25">
        <v>416907</v>
      </c>
      <c r="C3742">
        <v>2014</v>
      </c>
      <c r="D3742" s="1" t="s">
        <v>1</v>
      </c>
      <c r="E3742">
        <v>0</v>
      </c>
      <c r="F3742" s="3">
        <v>21.375</v>
      </c>
      <c r="G3742">
        <v>13</v>
      </c>
      <c r="H3742" s="3">
        <v>6.1666666666666696</v>
      </c>
      <c r="I3742" s="5">
        <v>0</v>
      </c>
      <c r="J3742">
        <v>0</v>
      </c>
      <c r="K3742" s="25">
        <v>357320</v>
      </c>
    </row>
    <row r="3743" spans="1:11" x14ac:dyDescent="0.25">
      <c r="A3743" s="2">
        <v>41726</v>
      </c>
      <c r="B3743" s="25">
        <v>298455</v>
      </c>
      <c r="C3743">
        <v>2014</v>
      </c>
      <c r="D3743" s="1" t="s">
        <v>2</v>
      </c>
      <c r="E3743">
        <v>1</v>
      </c>
      <c r="F3743" s="3">
        <v>13.1666666666667</v>
      </c>
      <c r="G3743">
        <v>15</v>
      </c>
      <c r="H3743" s="3">
        <v>7.7083333333333304</v>
      </c>
      <c r="I3743" s="5">
        <v>0</v>
      </c>
      <c r="J3743">
        <v>0</v>
      </c>
      <c r="K3743" s="25">
        <v>416907</v>
      </c>
    </row>
    <row r="3744" spans="1:11" x14ac:dyDescent="0.25">
      <c r="A3744" s="2">
        <v>41727</v>
      </c>
      <c r="B3744" s="25">
        <v>242531</v>
      </c>
      <c r="C3744">
        <v>2014</v>
      </c>
      <c r="D3744" s="1" t="s">
        <v>3</v>
      </c>
      <c r="E3744">
        <v>0</v>
      </c>
      <c r="F3744" s="3">
        <v>2.875</v>
      </c>
      <c r="G3744">
        <v>25</v>
      </c>
      <c r="H3744" s="3">
        <v>18.5833333333333</v>
      </c>
      <c r="I3744" s="5">
        <v>0</v>
      </c>
      <c r="J3744">
        <v>1</v>
      </c>
      <c r="K3744" s="25">
        <v>298455</v>
      </c>
    </row>
    <row r="3745" spans="1:11" x14ac:dyDescent="0.25">
      <c r="A3745" s="2">
        <v>41728</v>
      </c>
      <c r="B3745" s="25">
        <v>404534</v>
      </c>
      <c r="C3745">
        <v>2014</v>
      </c>
      <c r="D3745" s="1" t="s">
        <v>4</v>
      </c>
      <c r="E3745">
        <v>0</v>
      </c>
      <c r="F3745" s="3">
        <v>20.7083333333333</v>
      </c>
      <c r="G3745">
        <v>24</v>
      </c>
      <c r="H3745" s="3">
        <v>10.4166666666667</v>
      </c>
      <c r="I3745" s="5">
        <v>0</v>
      </c>
      <c r="J3745">
        <v>1</v>
      </c>
      <c r="K3745" s="25">
        <v>242531</v>
      </c>
    </row>
    <row r="3746" spans="1:11" x14ac:dyDescent="0.25">
      <c r="A3746" s="2">
        <v>41729</v>
      </c>
      <c r="B3746" s="25">
        <v>381983</v>
      </c>
      <c r="C3746">
        <v>2014</v>
      </c>
      <c r="D3746" s="1" t="s">
        <v>5</v>
      </c>
      <c r="E3746">
        <v>0</v>
      </c>
      <c r="F3746" s="3">
        <v>17.4583333333333</v>
      </c>
      <c r="G3746">
        <v>16</v>
      </c>
      <c r="H3746" s="3">
        <v>8.4166666666666696</v>
      </c>
      <c r="I3746" s="5">
        <v>0</v>
      </c>
      <c r="J3746">
        <v>0</v>
      </c>
      <c r="K3746" s="25">
        <v>404534</v>
      </c>
    </row>
    <row r="3747" spans="1:11" x14ac:dyDescent="0.25">
      <c r="A3747" s="2">
        <v>41730</v>
      </c>
      <c r="B3747" s="25">
        <v>456235</v>
      </c>
      <c r="C3747">
        <v>2014</v>
      </c>
      <c r="D3747" s="1" t="s">
        <v>6</v>
      </c>
      <c r="E3747">
        <v>0</v>
      </c>
      <c r="F3747" s="3">
        <v>22.5416666666667</v>
      </c>
      <c r="G3747">
        <v>28</v>
      </c>
      <c r="H3747" s="3">
        <v>9.8333333333333304</v>
      </c>
      <c r="I3747" s="5">
        <v>0</v>
      </c>
      <c r="J3747">
        <v>0</v>
      </c>
      <c r="K3747" s="25">
        <v>381983</v>
      </c>
    </row>
    <row r="3748" spans="1:11" x14ac:dyDescent="0.25">
      <c r="A3748" s="2">
        <v>41731</v>
      </c>
      <c r="B3748" s="25">
        <v>444426</v>
      </c>
      <c r="C3748">
        <v>2014</v>
      </c>
      <c r="D3748" s="1" t="s">
        <v>7</v>
      </c>
      <c r="E3748">
        <v>0</v>
      </c>
      <c r="F3748" s="3">
        <v>21.5833333333333</v>
      </c>
      <c r="G3748">
        <v>9</v>
      </c>
      <c r="H3748" s="3">
        <v>4.75</v>
      </c>
      <c r="I3748" s="5">
        <v>0</v>
      </c>
      <c r="J3748">
        <v>0</v>
      </c>
      <c r="K3748" s="25">
        <v>456235</v>
      </c>
    </row>
    <row r="3749" spans="1:11" x14ac:dyDescent="0.25">
      <c r="A3749" s="2">
        <v>41732</v>
      </c>
      <c r="B3749" s="25">
        <v>388481</v>
      </c>
      <c r="C3749">
        <v>2014</v>
      </c>
      <c r="D3749" s="1" t="s">
        <v>1</v>
      </c>
      <c r="E3749">
        <v>0</v>
      </c>
      <c r="F3749" s="3">
        <v>18.2083333333333</v>
      </c>
      <c r="G3749">
        <v>14</v>
      </c>
      <c r="H3749" s="3">
        <v>6.8333333333333304</v>
      </c>
      <c r="I3749" s="5">
        <v>0</v>
      </c>
      <c r="J3749">
        <v>0</v>
      </c>
      <c r="K3749" s="25">
        <v>444426</v>
      </c>
    </row>
    <row r="3750" spans="1:11" x14ac:dyDescent="0.25">
      <c r="A3750" s="2">
        <v>41733</v>
      </c>
      <c r="B3750" s="25">
        <v>310696</v>
      </c>
      <c r="C3750">
        <v>2014</v>
      </c>
      <c r="D3750" s="1" t="s">
        <v>2</v>
      </c>
      <c r="E3750">
        <v>1</v>
      </c>
      <c r="F3750" s="3">
        <v>12.1666666666667</v>
      </c>
      <c r="G3750">
        <v>15</v>
      </c>
      <c r="H3750" s="3">
        <v>7.4583333333333304</v>
      </c>
      <c r="I3750" s="5">
        <v>0</v>
      </c>
      <c r="J3750">
        <v>0</v>
      </c>
      <c r="K3750" s="25">
        <v>388481</v>
      </c>
    </row>
    <row r="3751" spans="1:11" x14ac:dyDescent="0.25">
      <c r="A3751" s="2">
        <v>41734</v>
      </c>
      <c r="B3751" s="25">
        <v>319588</v>
      </c>
      <c r="C3751">
        <v>2014</v>
      </c>
      <c r="D3751" s="1" t="s">
        <v>3</v>
      </c>
      <c r="E3751">
        <v>0</v>
      </c>
      <c r="F3751" s="3">
        <v>15.6666666666667</v>
      </c>
      <c r="G3751">
        <v>20</v>
      </c>
      <c r="H3751" s="3">
        <v>7.6666666666666696</v>
      </c>
      <c r="I3751" s="5">
        <v>0</v>
      </c>
      <c r="J3751">
        <v>1</v>
      </c>
      <c r="K3751" s="25">
        <v>310696</v>
      </c>
    </row>
    <row r="3752" spans="1:11" x14ac:dyDescent="0.25">
      <c r="A3752" s="2">
        <v>41735</v>
      </c>
      <c r="B3752" s="25">
        <v>331526</v>
      </c>
      <c r="C3752">
        <v>2014</v>
      </c>
      <c r="D3752" s="1" t="s">
        <v>4</v>
      </c>
      <c r="E3752">
        <v>0</v>
      </c>
      <c r="F3752" s="3">
        <v>13.625</v>
      </c>
      <c r="G3752">
        <v>16</v>
      </c>
      <c r="H3752" s="3">
        <v>6.5416666666666696</v>
      </c>
      <c r="I3752" s="5">
        <v>0</v>
      </c>
      <c r="J3752">
        <v>1</v>
      </c>
      <c r="K3752" s="25">
        <v>319588</v>
      </c>
    </row>
    <row r="3753" spans="1:11" x14ac:dyDescent="0.25">
      <c r="A3753" s="2">
        <v>41736</v>
      </c>
      <c r="B3753" s="25">
        <v>258667</v>
      </c>
      <c r="C3753">
        <v>2014</v>
      </c>
      <c r="D3753" s="1" t="s">
        <v>5</v>
      </c>
      <c r="E3753">
        <v>0</v>
      </c>
      <c r="F3753" s="3">
        <v>9.625</v>
      </c>
      <c r="G3753">
        <v>12</v>
      </c>
      <c r="H3753" s="3">
        <v>7.5</v>
      </c>
      <c r="I3753" s="5">
        <v>0</v>
      </c>
      <c r="J3753">
        <v>0</v>
      </c>
      <c r="K3753" s="25">
        <v>331526</v>
      </c>
    </row>
    <row r="3754" spans="1:11" x14ac:dyDescent="0.25">
      <c r="A3754" s="2">
        <v>41737</v>
      </c>
      <c r="B3754" s="25">
        <v>185877</v>
      </c>
      <c r="C3754">
        <v>2014</v>
      </c>
      <c r="D3754" s="1" t="s">
        <v>6</v>
      </c>
      <c r="E3754">
        <v>0</v>
      </c>
      <c r="F3754" s="3">
        <v>1</v>
      </c>
      <c r="G3754">
        <v>21</v>
      </c>
      <c r="H3754" s="3">
        <v>8.5</v>
      </c>
      <c r="I3754" s="5">
        <v>0</v>
      </c>
      <c r="J3754">
        <v>0</v>
      </c>
      <c r="K3754" s="25">
        <v>258667</v>
      </c>
    </row>
    <row r="3755" spans="1:11" x14ac:dyDescent="0.25">
      <c r="A3755" s="2">
        <v>41738</v>
      </c>
      <c r="B3755" s="25">
        <v>160212</v>
      </c>
      <c r="C3755">
        <v>2014</v>
      </c>
      <c r="D3755" s="1" t="s">
        <v>7</v>
      </c>
      <c r="E3755">
        <v>0</v>
      </c>
      <c r="F3755" s="3">
        <v>3.0416666666666599</v>
      </c>
      <c r="G3755">
        <v>15</v>
      </c>
      <c r="H3755" s="3">
        <v>7.0416666666666696</v>
      </c>
      <c r="I3755" s="5">
        <v>0</v>
      </c>
      <c r="J3755">
        <v>0</v>
      </c>
      <c r="K3755" s="25">
        <v>185877</v>
      </c>
    </row>
    <row r="3756" spans="1:11" x14ac:dyDescent="0.25">
      <c r="A3756" s="2">
        <v>41739</v>
      </c>
      <c r="B3756" s="25">
        <v>162896</v>
      </c>
      <c r="C3756">
        <v>2014</v>
      </c>
      <c r="D3756" s="1" t="s">
        <v>1</v>
      </c>
      <c r="E3756">
        <v>0</v>
      </c>
      <c r="F3756" s="3">
        <v>6.2916666666666599</v>
      </c>
      <c r="G3756">
        <v>10</v>
      </c>
      <c r="H3756" s="3">
        <v>6.25</v>
      </c>
      <c r="I3756" s="5">
        <v>0</v>
      </c>
      <c r="J3756">
        <v>0</v>
      </c>
      <c r="K3756" s="25">
        <v>160212</v>
      </c>
    </row>
    <row r="3757" spans="1:11" x14ac:dyDescent="0.25">
      <c r="A3757" s="2">
        <v>41740</v>
      </c>
      <c r="B3757" s="25">
        <v>133965</v>
      </c>
      <c r="C3757">
        <v>2014</v>
      </c>
      <c r="D3757" s="1" t="s">
        <v>2</v>
      </c>
      <c r="E3757">
        <v>1</v>
      </c>
      <c r="F3757" s="3">
        <v>1.8333333333333399</v>
      </c>
      <c r="G3757">
        <v>12</v>
      </c>
      <c r="H3757" s="3">
        <v>6.6666666666666696</v>
      </c>
      <c r="I3757" s="5">
        <v>0</v>
      </c>
      <c r="J3757">
        <v>0</v>
      </c>
      <c r="K3757" s="25">
        <v>162896</v>
      </c>
    </row>
    <row r="3758" spans="1:11" x14ac:dyDescent="0.25">
      <c r="A3758" s="2">
        <v>41741</v>
      </c>
      <c r="B3758" s="25">
        <v>152899</v>
      </c>
      <c r="C3758">
        <v>2014</v>
      </c>
      <c r="D3758" s="1" t="s">
        <v>3</v>
      </c>
      <c r="E3758">
        <v>0</v>
      </c>
      <c r="F3758" s="3">
        <v>7.7916666666666599</v>
      </c>
      <c r="G3758">
        <v>18</v>
      </c>
      <c r="H3758" s="3">
        <v>7.0833333333333304</v>
      </c>
      <c r="I3758" s="5">
        <v>0</v>
      </c>
      <c r="J3758">
        <v>1</v>
      </c>
      <c r="K3758" s="25">
        <v>133965</v>
      </c>
    </row>
    <row r="3759" spans="1:11" x14ac:dyDescent="0.25">
      <c r="A3759" s="2">
        <v>41742</v>
      </c>
      <c r="B3759" s="25">
        <v>307927</v>
      </c>
      <c r="C3759">
        <v>2014</v>
      </c>
      <c r="D3759" s="1" t="s">
        <v>4</v>
      </c>
      <c r="E3759">
        <v>0</v>
      </c>
      <c r="F3759" s="3">
        <v>21.1666666666667</v>
      </c>
      <c r="G3759">
        <v>24</v>
      </c>
      <c r="H3759" s="3">
        <v>14.0416666666667</v>
      </c>
      <c r="I3759" s="5">
        <v>0</v>
      </c>
      <c r="J3759">
        <v>1</v>
      </c>
      <c r="K3759" s="25">
        <v>152899</v>
      </c>
    </row>
    <row r="3760" spans="1:11" x14ac:dyDescent="0.25">
      <c r="A3760" s="2">
        <v>41743</v>
      </c>
      <c r="B3760" s="25">
        <v>289559</v>
      </c>
      <c r="C3760">
        <v>2014</v>
      </c>
      <c r="D3760" s="1" t="s">
        <v>5</v>
      </c>
      <c r="E3760">
        <v>0</v>
      </c>
      <c r="F3760" s="3">
        <v>18.625</v>
      </c>
      <c r="G3760">
        <v>20</v>
      </c>
      <c r="H3760" s="3">
        <v>7.0416666666666696</v>
      </c>
      <c r="I3760" s="5">
        <v>0</v>
      </c>
      <c r="J3760">
        <v>0</v>
      </c>
      <c r="K3760" s="25">
        <v>307927</v>
      </c>
    </row>
    <row r="3761" spans="1:11" x14ac:dyDescent="0.25">
      <c r="A3761" s="2">
        <v>41744</v>
      </c>
      <c r="B3761" s="25">
        <v>238211</v>
      </c>
      <c r="C3761">
        <v>2014</v>
      </c>
      <c r="D3761" s="1" t="s">
        <v>6</v>
      </c>
      <c r="E3761">
        <v>0</v>
      </c>
      <c r="F3761" s="3">
        <v>10.2083333333333</v>
      </c>
      <c r="G3761">
        <v>22</v>
      </c>
      <c r="H3761" s="3">
        <v>9.9166666666666696</v>
      </c>
      <c r="I3761" s="5">
        <v>0</v>
      </c>
      <c r="J3761">
        <v>0</v>
      </c>
      <c r="K3761" s="25">
        <v>289559</v>
      </c>
    </row>
    <row r="3762" spans="1:11" x14ac:dyDescent="0.25">
      <c r="A3762" s="2">
        <v>41745</v>
      </c>
      <c r="B3762" s="25">
        <v>241709</v>
      </c>
      <c r="C3762">
        <v>2014</v>
      </c>
      <c r="D3762" s="1" t="s">
        <v>7</v>
      </c>
      <c r="E3762">
        <v>0</v>
      </c>
      <c r="F3762" s="3">
        <v>16.9166666666667</v>
      </c>
      <c r="G3762">
        <v>13</v>
      </c>
      <c r="H3762" s="3">
        <v>6.8333333333333304</v>
      </c>
      <c r="I3762" s="5">
        <v>0</v>
      </c>
      <c r="J3762">
        <v>0</v>
      </c>
      <c r="K3762" s="25">
        <v>238211</v>
      </c>
    </row>
    <row r="3763" spans="1:11" x14ac:dyDescent="0.25">
      <c r="A3763" s="2">
        <v>41746</v>
      </c>
      <c r="B3763" s="25">
        <v>177653</v>
      </c>
      <c r="C3763">
        <v>2014</v>
      </c>
      <c r="D3763" s="1" t="s">
        <v>1</v>
      </c>
      <c r="E3763">
        <v>0</v>
      </c>
      <c r="F3763" s="3">
        <v>1.875</v>
      </c>
      <c r="G3763">
        <v>22</v>
      </c>
      <c r="H3763" s="3">
        <v>15.5833333333333</v>
      </c>
      <c r="I3763" s="5">
        <v>0</v>
      </c>
      <c r="J3763">
        <v>0</v>
      </c>
      <c r="K3763" s="25">
        <v>241709</v>
      </c>
    </row>
    <row r="3764" spans="1:11" x14ac:dyDescent="0.25">
      <c r="A3764" s="2">
        <v>41747</v>
      </c>
      <c r="B3764" s="25">
        <v>154995</v>
      </c>
      <c r="C3764">
        <v>2014</v>
      </c>
      <c r="D3764" s="1" t="s">
        <v>2</v>
      </c>
      <c r="E3764">
        <v>1</v>
      </c>
      <c r="F3764" s="3">
        <v>8.4583333333333393</v>
      </c>
      <c r="G3764">
        <v>17</v>
      </c>
      <c r="H3764" s="3">
        <v>7.7916666666666696</v>
      </c>
      <c r="I3764" s="5">
        <v>0</v>
      </c>
      <c r="J3764">
        <v>0</v>
      </c>
      <c r="K3764" s="25">
        <v>177653</v>
      </c>
    </row>
    <row r="3765" spans="1:11" x14ac:dyDescent="0.25">
      <c r="A3765" s="2">
        <v>41748</v>
      </c>
      <c r="B3765" s="25">
        <v>141197</v>
      </c>
      <c r="C3765">
        <v>2014</v>
      </c>
      <c r="D3765" s="1" t="s">
        <v>3</v>
      </c>
      <c r="E3765">
        <v>0</v>
      </c>
      <c r="F3765" s="3">
        <v>4.6666666666666599</v>
      </c>
      <c r="G3765">
        <v>12</v>
      </c>
      <c r="H3765" s="3">
        <v>5.0833333333333304</v>
      </c>
      <c r="I3765" s="5">
        <v>0</v>
      </c>
      <c r="J3765">
        <v>1</v>
      </c>
      <c r="K3765" s="25">
        <v>154995</v>
      </c>
    </row>
    <row r="3766" spans="1:11" x14ac:dyDescent="0.25">
      <c r="A3766" s="2">
        <v>41749</v>
      </c>
      <c r="B3766" s="25">
        <v>150287</v>
      </c>
      <c r="C3766">
        <v>2014</v>
      </c>
      <c r="D3766" s="1" t="s">
        <v>4</v>
      </c>
      <c r="E3766">
        <v>0</v>
      </c>
      <c r="F3766" s="3">
        <v>7.375</v>
      </c>
      <c r="G3766">
        <v>15</v>
      </c>
      <c r="H3766" s="3">
        <v>6.8333333333333304</v>
      </c>
      <c r="I3766" s="5">
        <v>0</v>
      </c>
      <c r="J3766">
        <v>1</v>
      </c>
      <c r="K3766" s="25">
        <v>141197</v>
      </c>
    </row>
    <row r="3767" spans="1:11" x14ac:dyDescent="0.25">
      <c r="A3767" s="2">
        <v>41750</v>
      </c>
      <c r="B3767" s="25">
        <v>138378</v>
      </c>
      <c r="C3767">
        <v>2014</v>
      </c>
      <c r="D3767" s="1" t="s">
        <v>5</v>
      </c>
      <c r="E3767">
        <v>0</v>
      </c>
      <c r="F3767" s="3">
        <v>0</v>
      </c>
      <c r="G3767">
        <v>20</v>
      </c>
      <c r="H3767" s="3">
        <v>8.9166666666666696</v>
      </c>
      <c r="I3767" s="5">
        <v>0</v>
      </c>
      <c r="J3767">
        <v>0</v>
      </c>
      <c r="K3767" s="25">
        <v>150287</v>
      </c>
    </row>
    <row r="3768" spans="1:11" x14ac:dyDescent="0.25">
      <c r="A3768" s="2">
        <v>41751</v>
      </c>
      <c r="B3768" s="25">
        <v>180886</v>
      </c>
      <c r="C3768">
        <v>2014</v>
      </c>
      <c r="D3768" s="1" t="s">
        <v>6</v>
      </c>
      <c r="E3768">
        <v>0</v>
      </c>
      <c r="F3768" s="3">
        <v>9.625</v>
      </c>
      <c r="G3768">
        <v>38</v>
      </c>
      <c r="H3768" s="3">
        <v>17.4166666666667</v>
      </c>
      <c r="I3768" s="5">
        <v>0</v>
      </c>
      <c r="J3768">
        <v>0</v>
      </c>
      <c r="K3768" s="25">
        <v>138378</v>
      </c>
    </row>
    <row r="3769" spans="1:11" x14ac:dyDescent="0.25">
      <c r="A3769" s="2">
        <v>41752</v>
      </c>
      <c r="B3769" s="25">
        <v>268891</v>
      </c>
      <c r="C3769">
        <v>2014</v>
      </c>
      <c r="D3769" s="1" t="s">
        <v>7</v>
      </c>
      <c r="E3769">
        <v>0</v>
      </c>
      <c r="F3769" s="3">
        <v>20</v>
      </c>
      <c r="G3769">
        <v>15</v>
      </c>
      <c r="H3769" s="3">
        <v>7.9166666666666696</v>
      </c>
      <c r="I3769" s="5">
        <v>0</v>
      </c>
      <c r="J3769">
        <v>0</v>
      </c>
      <c r="K3769" s="25">
        <v>180886</v>
      </c>
    </row>
    <row r="3770" spans="1:11" x14ac:dyDescent="0.25">
      <c r="A3770" s="2">
        <v>41753</v>
      </c>
      <c r="B3770" s="25">
        <v>204318</v>
      </c>
      <c r="C3770">
        <v>2014</v>
      </c>
      <c r="D3770" s="1" t="s">
        <v>1</v>
      </c>
      <c r="E3770">
        <v>0</v>
      </c>
      <c r="F3770" s="3">
        <v>9.125</v>
      </c>
      <c r="G3770">
        <v>20</v>
      </c>
      <c r="H3770" s="3">
        <v>9.1666666666666696</v>
      </c>
      <c r="I3770" s="5">
        <v>0</v>
      </c>
      <c r="J3770">
        <v>0</v>
      </c>
      <c r="K3770" s="25">
        <v>268891</v>
      </c>
    </row>
    <row r="3771" spans="1:11" x14ac:dyDescent="0.25">
      <c r="A3771" s="2">
        <v>41754</v>
      </c>
      <c r="B3771" s="25">
        <v>179252</v>
      </c>
      <c r="C3771">
        <v>2014</v>
      </c>
      <c r="D3771" s="1" t="s">
        <v>2</v>
      </c>
      <c r="E3771">
        <v>1</v>
      </c>
      <c r="F3771" s="3">
        <v>11.6666666666667</v>
      </c>
      <c r="G3771">
        <v>21</v>
      </c>
      <c r="H3771" s="3">
        <v>7.625</v>
      </c>
      <c r="I3771" s="5">
        <v>0</v>
      </c>
      <c r="J3771">
        <v>0</v>
      </c>
      <c r="K3771" s="25">
        <v>204318</v>
      </c>
    </row>
    <row r="3772" spans="1:11" x14ac:dyDescent="0.25">
      <c r="A3772" s="2">
        <v>41755</v>
      </c>
      <c r="B3772" s="25">
        <v>311436</v>
      </c>
      <c r="C3772">
        <v>2014</v>
      </c>
      <c r="D3772" s="1" t="s">
        <v>3</v>
      </c>
      <c r="E3772">
        <v>0</v>
      </c>
      <c r="F3772" s="3">
        <v>22.2083333333333</v>
      </c>
      <c r="G3772">
        <v>14</v>
      </c>
      <c r="H3772" s="3">
        <v>6.5416666666666696</v>
      </c>
      <c r="I3772" s="5">
        <v>0</v>
      </c>
      <c r="J3772">
        <v>1</v>
      </c>
      <c r="K3772" s="25">
        <v>179252</v>
      </c>
    </row>
    <row r="3773" spans="1:11" x14ac:dyDescent="0.25">
      <c r="A3773" s="2">
        <v>41756</v>
      </c>
      <c r="B3773" s="25">
        <v>305727</v>
      </c>
      <c r="C3773">
        <v>2014</v>
      </c>
      <c r="D3773" s="1" t="s">
        <v>4</v>
      </c>
      <c r="E3773">
        <v>0</v>
      </c>
      <c r="F3773" s="3">
        <v>21.0833333333333</v>
      </c>
      <c r="G3773">
        <v>20</v>
      </c>
      <c r="H3773" s="3">
        <v>8.2916666666666696</v>
      </c>
      <c r="I3773" s="5">
        <v>0</v>
      </c>
      <c r="J3773">
        <v>1</v>
      </c>
      <c r="K3773" s="25">
        <v>311436</v>
      </c>
    </row>
    <row r="3774" spans="1:11" x14ac:dyDescent="0.25">
      <c r="A3774" s="2">
        <v>41757</v>
      </c>
      <c r="B3774" s="25">
        <v>364125</v>
      </c>
      <c r="C3774">
        <v>2014</v>
      </c>
      <c r="D3774" s="1" t="s">
        <v>5</v>
      </c>
      <c r="E3774">
        <v>0</v>
      </c>
      <c r="F3774" s="3">
        <v>22.2916666666667</v>
      </c>
      <c r="G3774">
        <v>20</v>
      </c>
      <c r="H3774" s="3">
        <v>10.7083333333333</v>
      </c>
      <c r="I3774" s="5">
        <v>0</v>
      </c>
      <c r="J3774">
        <v>0</v>
      </c>
      <c r="K3774" s="25">
        <v>305727</v>
      </c>
    </row>
    <row r="3775" spans="1:11" x14ac:dyDescent="0.25">
      <c r="A3775" s="2">
        <v>41758</v>
      </c>
      <c r="B3775" s="25">
        <v>319631</v>
      </c>
      <c r="C3775">
        <v>2014</v>
      </c>
      <c r="D3775" s="1" t="s">
        <v>6</v>
      </c>
      <c r="E3775">
        <v>0</v>
      </c>
      <c r="F3775" s="3">
        <v>19.0833333333333</v>
      </c>
      <c r="G3775">
        <v>23</v>
      </c>
      <c r="H3775" s="3">
        <v>9.8333333333333304</v>
      </c>
      <c r="I3775" s="5">
        <v>0</v>
      </c>
      <c r="J3775">
        <v>0</v>
      </c>
      <c r="K3775" s="25">
        <v>364125</v>
      </c>
    </row>
    <row r="3776" spans="1:11" x14ac:dyDescent="0.25">
      <c r="A3776" s="2">
        <v>41759</v>
      </c>
      <c r="B3776" s="25">
        <v>252665</v>
      </c>
      <c r="C3776">
        <v>2014</v>
      </c>
      <c r="D3776" s="1" t="s">
        <v>7</v>
      </c>
      <c r="E3776">
        <v>0</v>
      </c>
      <c r="F3776" s="3">
        <v>14.2083333333333</v>
      </c>
      <c r="G3776">
        <v>18</v>
      </c>
      <c r="H3776" s="3">
        <v>8.2916666666666696</v>
      </c>
      <c r="I3776" s="5">
        <v>0</v>
      </c>
      <c r="J3776">
        <v>0</v>
      </c>
      <c r="K3776" s="25">
        <v>319631</v>
      </c>
    </row>
    <row r="3777" spans="1:11" x14ac:dyDescent="0.25">
      <c r="A3777" s="2">
        <v>41760</v>
      </c>
      <c r="B3777" s="25">
        <v>189201</v>
      </c>
      <c r="C3777">
        <v>2014</v>
      </c>
      <c r="D3777" s="1" t="s">
        <v>1</v>
      </c>
      <c r="E3777">
        <v>0</v>
      </c>
      <c r="F3777" s="3">
        <v>7.9583333333333401</v>
      </c>
      <c r="G3777">
        <v>12</v>
      </c>
      <c r="H3777" s="3">
        <v>7.1666666666666696</v>
      </c>
      <c r="I3777" s="5">
        <v>0</v>
      </c>
      <c r="J3777">
        <v>0</v>
      </c>
      <c r="K3777" s="25">
        <v>252665</v>
      </c>
    </row>
    <row r="3778" spans="1:11" x14ac:dyDescent="0.25">
      <c r="A3778" s="2">
        <v>41761</v>
      </c>
      <c r="B3778" s="25">
        <v>132971</v>
      </c>
      <c r="C3778">
        <v>2014</v>
      </c>
      <c r="D3778" s="1" t="s">
        <v>2</v>
      </c>
      <c r="E3778">
        <v>1</v>
      </c>
      <c r="F3778" s="3">
        <v>0</v>
      </c>
      <c r="G3778">
        <v>14</v>
      </c>
      <c r="H3778" s="3">
        <v>9.125</v>
      </c>
      <c r="I3778" s="5">
        <v>0</v>
      </c>
      <c r="J3778">
        <v>0</v>
      </c>
      <c r="K3778" s="25">
        <v>189201</v>
      </c>
    </row>
    <row r="3779" spans="1:11" x14ac:dyDescent="0.25">
      <c r="A3779" s="2">
        <v>41762</v>
      </c>
      <c r="B3779" s="25">
        <v>110908</v>
      </c>
      <c r="C3779">
        <v>2014</v>
      </c>
      <c r="D3779" s="1" t="s">
        <v>3</v>
      </c>
      <c r="E3779">
        <v>0</v>
      </c>
      <c r="F3779" s="3">
        <v>0</v>
      </c>
      <c r="G3779">
        <v>18</v>
      </c>
      <c r="H3779" s="3">
        <v>11.2083333333333</v>
      </c>
      <c r="I3779" s="5">
        <v>0</v>
      </c>
      <c r="J3779">
        <v>1</v>
      </c>
      <c r="K3779" s="25">
        <v>132971</v>
      </c>
    </row>
    <row r="3780" spans="1:11" x14ac:dyDescent="0.25">
      <c r="A3780" s="2">
        <v>41763</v>
      </c>
      <c r="B3780" s="25">
        <v>112778</v>
      </c>
      <c r="C3780">
        <v>2014</v>
      </c>
      <c r="D3780" s="1" t="s">
        <v>4</v>
      </c>
      <c r="E3780">
        <v>0</v>
      </c>
      <c r="F3780" s="3">
        <v>0</v>
      </c>
      <c r="G3780">
        <v>21</v>
      </c>
      <c r="H3780" s="3">
        <v>9.625</v>
      </c>
      <c r="I3780" s="5">
        <v>0</v>
      </c>
      <c r="J3780">
        <v>1</v>
      </c>
      <c r="K3780" s="25">
        <v>110908</v>
      </c>
    </row>
    <row r="3781" spans="1:11" x14ac:dyDescent="0.25">
      <c r="A3781" s="2">
        <v>41764</v>
      </c>
      <c r="B3781" s="25">
        <v>131124</v>
      </c>
      <c r="C3781">
        <v>2014</v>
      </c>
      <c r="D3781" s="1" t="s">
        <v>5</v>
      </c>
      <c r="E3781">
        <v>0</v>
      </c>
      <c r="F3781" s="3">
        <v>3.75</v>
      </c>
      <c r="G3781">
        <v>16</v>
      </c>
      <c r="H3781" s="3">
        <v>8.9583333333333304</v>
      </c>
      <c r="I3781" s="5">
        <v>0</v>
      </c>
      <c r="J3781">
        <v>0</v>
      </c>
      <c r="K3781" s="25">
        <v>112778</v>
      </c>
    </row>
    <row r="3782" spans="1:11" x14ac:dyDescent="0.25">
      <c r="A3782" s="2">
        <v>41765</v>
      </c>
      <c r="B3782" s="25">
        <v>172459</v>
      </c>
      <c r="C3782">
        <v>2014</v>
      </c>
      <c r="D3782" s="1" t="s">
        <v>6</v>
      </c>
      <c r="E3782">
        <v>0</v>
      </c>
      <c r="F3782" s="3">
        <v>13.6666666666667</v>
      </c>
      <c r="G3782">
        <v>20</v>
      </c>
      <c r="H3782" s="3">
        <v>9</v>
      </c>
      <c r="I3782" s="5">
        <v>0</v>
      </c>
      <c r="J3782">
        <v>0</v>
      </c>
      <c r="K3782" s="25">
        <v>131124</v>
      </c>
    </row>
    <row r="3783" spans="1:11" x14ac:dyDescent="0.25">
      <c r="A3783" s="2">
        <v>41766</v>
      </c>
      <c r="B3783" s="25">
        <v>273825</v>
      </c>
      <c r="C3783">
        <v>2014</v>
      </c>
      <c r="D3783" s="1" t="s">
        <v>7</v>
      </c>
      <c r="E3783">
        <v>0</v>
      </c>
      <c r="F3783" s="3">
        <v>20.5833333333333</v>
      </c>
      <c r="G3783">
        <v>14</v>
      </c>
      <c r="H3783" s="3">
        <v>7.4166666666666696</v>
      </c>
      <c r="I3783" s="5">
        <v>0</v>
      </c>
      <c r="J3783">
        <v>0</v>
      </c>
      <c r="K3783" s="25">
        <v>172459</v>
      </c>
    </row>
    <row r="3784" spans="1:11" x14ac:dyDescent="0.25">
      <c r="A3784" s="2">
        <v>41767</v>
      </c>
      <c r="B3784" s="25">
        <v>205101</v>
      </c>
      <c r="C3784">
        <v>2014</v>
      </c>
      <c r="D3784" s="1" t="s">
        <v>1</v>
      </c>
      <c r="E3784">
        <v>0</v>
      </c>
      <c r="F3784" s="3">
        <v>11.5416666666667</v>
      </c>
      <c r="G3784">
        <v>13</v>
      </c>
      <c r="H3784" s="3">
        <v>8.7916666666666696</v>
      </c>
      <c r="I3784" s="5">
        <v>0</v>
      </c>
      <c r="J3784">
        <v>0</v>
      </c>
      <c r="K3784" s="25">
        <v>273825</v>
      </c>
    </row>
    <row r="3785" spans="1:11" x14ac:dyDescent="0.25">
      <c r="A3785" s="2">
        <v>41768</v>
      </c>
      <c r="B3785" s="25">
        <v>210843</v>
      </c>
      <c r="C3785">
        <v>2014</v>
      </c>
      <c r="D3785" s="1" t="s">
        <v>2</v>
      </c>
      <c r="E3785">
        <v>1</v>
      </c>
      <c r="F3785" s="3">
        <v>14.25</v>
      </c>
      <c r="G3785">
        <v>16</v>
      </c>
      <c r="H3785" s="3">
        <v>4.7916666666666696</v>
      </c>
      <c r="I3785" s="5">
        <v>0</v>
      </c>
      <c r="J3785">
        <v>0</v>
      </c>
      <c r="K3785" s="25">
        <v>205101</v>
      </c>
    </row>
    <row r="3786" spans="1:11" x14ac:dyDescent="0.25">
      <c r="A3786" s="2">
        <v>41769</v>
      </c>
      <c r="B3786" s="25">
        <v>231314</v>
      </c>
      <c r="C3786">
        <v>2014</v>
      </c>
      <c r="D3786" s="1" t="s">
        <v>3</v>
      </c>
      <c r="E3786">
        <v>0</v>
      </c>
      <c r="F3786" s="3">
        <v>16</v>
      </c>
      <c r="G3786">
        <v>20</v>
      </c>
      <c r="H3786" s="3">
        <v>10.0416666666667</v>
      </c>
      <c r="I3786" s="5">
        <v>0</v>
      </c>
      <c r="J3786">
        <v>1</v>
      </c>
      <c r="K3786" s="25">
        <v>210843</v>
      </c>
    </row>
    <row r="3787" spans="1:11" x14ac:dyDescent="0.25">
      <c r="A3787" s="2">
        <v>41770</v>
      </c>
      <c r="B3787" s="25">
        <v>324383</v>
      </c>
      <c r="C3787">
        <v>2014</v>
      </c>
      <c r="D3787" s="1" t="s">
        <v>4</v>
      </c>
      <c r="E3787">
        <v>0</v>
      </c>
      <c r="F3787" s="3">
        <v>18.75</v>
      </c>
      <c r="G3787">
        <v>15</v>
      </c>
      <c r="H3787" s="3">
        <v>9</v>
      </c>
      <c r="I3787" s="5">
        <v>0</v>
      </c>
      <c r="J3787">
        <v>1</v>
      </c>
      <c r="K3787" s="25">
        <v>231314</v>
      </c>
    </row>
    <row r="3788" spans="1:11" x14ac:dyDescent="0.25">
      <c r="A3788" s="2">
        <v>41771</v>
      </c>
      <c r="B3788" s="25">
        <v>280630</v>
      </c>
      <c r="C3788">
        <v>2014</v>
      </c>
      <c r="D3788" s="1" t="s">
        <v>5</v>
      </c>
      <c r="E3788">
        <v>0</v>
      </c>
      <c r="F3788" s="3">
        <v>18.2916666666667</v>
      </c>
      <c r="G3788">
        <v>21</v>
      </c>
      <c r="H3788" s="3">
        <v>7.3333333333333304</v>
      </c>
      <c r="I3788" s="5">
        <v>0</v>
      </c>
      <c r="J3788">
        <v>0</v>
      </c>
      <c r="K3788" s="25">
        <v>324383</v>
      </c>
    </row>
    <row r="3789" spans="1:11" x14ac:dyDescent="0.25">
      <c r="A3789" s="2">
        <v>41772</v>
      </c>
      <c r="B3789" s="25">
        <v>235625</v>
      </c>
      <c r="C3789">
        <v>2014</v>
      </c>
      <c r="D3789" s="1" t="s">
        <v>6</v>
      </c>
      <c r="E3789">
        <v>0</v>
      </c>
      <c r="F3789" s="3">
        <v>14.4583333333333</v>
      </c>
      <c r="G3789">
        <v>12</v>
      </c>
      <c r="H3789" s="3">
        <v>7.2083333333333304</v>
      </c>
      <c r="I3789" s="5">
        <v>0</v>
      </c>
      <c r="J3789">
        <v>0</v>
      </c>
      <c r="K3789" s="25">
        <v>280630</v>
      </c>
    </row>
    <row r="3790" spans="1:11" x14ac:dyDescent="0.25">
      <c r="A3790" s="2">
        <v>41773</v>
      </c>
      <c r="B3790" s="25">
        <v>173774</v>
      </c>
      <c r="C3790">
        <v>2014</v>
      </c>
      <c r="D3790" s="1" t="s">
        <v>7</v>
      </c>
      <c r="E3790">
        <v>0</v>
      </c>
      <c r="F3790" s="3">
        <v>6.7083333333333401</v>
      </c>
      <c r="G3790">
        <v>9</v>
      </c>
      <c r="H3790" s="3">
        <v>7.375</v>
      </c>
      <c r="I3790" s="5">
        <v>0</v>
      </c>
      <c r="J3790">
        <v>0</v>
      </c>
      <c r="K3790" s="25">
        <v>235625</v>
      </c>
    </row>
    <row r="3791" spans="1:11" x14ac:dyDescent="0.25">
      <c r="A3791" s="2">
        <v>41774</v>
      </c>
      <c r="B3791" s="25">
        <v>133729</v>
      </c>
      <c r="C3791">
        <v>2014</v>
      </c>
      <c r="D3791" s="1" t="s">
        <v>1</v>
      </c>
      <c r="E3791">
        <v>0</v>
      </c>
      <c r="F3791" s="3">
        <v>0</v>
      </c>
      <c r="G3791">
        <v>13</v>
      </c>
      <c r="H3791" s="3">
        <v>7.1666666666666696</v>
      </c>
      <c r="I3791" s="5">
        <v>0</v>
      </c>
      <c r="J3791">
        <v>0</v>
      </c>
      <c r="K3791" s="25">
        <v>173774</v>
      </c>
    </row>
    <row r="3792" spans="1:11" x14ac:dyDescent="0.25">
      <c r="A3792" s="2">
        <v>41775</v>
      </c>
      <c r="B3792" s="25">
        <v>117530</v>
      </c>
      <c r="C3792">
        <v>2014</v>
      </c>
      <c r="D3792" s="1" t="s">
        <v>2</v>
      </c>
      <c r="E3792">
        <v>1</v>
      </c>
      <c r="F3792" s="3">
        <v>0</v>
      </c>
      <c r="G3792">
        <v>10</v>
      </c>
      <c r="H3792" s="3">
        <v>7.2916666666666696</v>
      </c>
      <c r="I3792" s="5">
        <v>0</v>
      </c>
      <c r="J3792">
        <v>0</v>
      </c>
      <c r="K3792" s="25">
        <v>133729</v>
      </c>
    </row>
    <row r="3793" spans="1:11" x14ac:dyDescent="0.25">
      <c r="A3793" s="2">
        <v>41776</v>
      </c>
      <c r="B3793" s="25">
        <v>108229</v>
      </c>
      <c r="C3793">
        <v>2014</v>
      </c>
      <c r="D3793" s="1" t="s">
        <v>3</v>
      </c>
      <c r="E3793">
        <v>0</v>
      </c>
      <c r="F3793" s="3">
        <v>0</v>
      </c>
      <c r="G3793">
        <v>12</v>
      </c>
      <c r="H3793" s="3">
        <v>7.375</v>
      </c>
      <c r="I3793" s="5">
        <v>0</v>
      </c>
      <c r="J3793">
        <v>1</v>
      </c>
      <c r="K3793" s="25">
        <v>117530</v>
      </c>
    </row>
    <row r="3794" spans="1:11" x14ac:dyDescent="0.25">
      <c r="A3794" s="2">
        <v>41777</v>
      </c>
      <c r="B3794" s="25">
        <v>113228</v>
      </c>
      <c r="C3794">
        <v>2014</v>
      </c>
      <c r="D3794" s="1" t="s">
        <v>4</v>
      </c>
      <c r="E3794">
        <v>0</v>
      </c>
      <c r="F3794" s="3">
        <v>0.375</v>
      </c>
      <c r="G3794">
        <v>18</v>
      </c>
      <c r="H3794" s="3">
        <v>9.625</v>
      </c>
      <c r="I3794" s="5">
        <v>0</v>
      </c>
      <c r="J3794">
        <v>1</v>
      </c>
      <c r="K3794" s="25">
        <v>108229</v>
      </c>
    </row>
    <row r="3795" spans="1:11" x14ac:dyDescent="0.25">
      <c r="A3795" s="2">
        <v>41778</v>
      </c>
      <c r="B3795" s="25">
        <v>127297</v>
      </c>
      <c r="C3795">
        <v>2014</v>
      </c>
      <c r="D3795" s="1" t="s">
        <v>5</v>
      </c>
      <c r="E3795">
        <v>0</v>
      </c>
      <c r="F3795" s="3">
        <v>3.1666666666666599</v>
      </c>
      <c r="G3795">
        <v>23</v>
      </c>
      <c r="H3795" s="3">
        <v>8.7916666666666696</v>
      </c>
      <c r="I3795" s="5">
        <v>0</v>
      </c>
      <c r="J3795">
        <v>0</v>
      </c>
      <c r="K3795" s="25">
        <v>113228</v>
      </c>
    </row>
    <row r="3796" spans="1:11" x14ac:dyDescent="0.25">
      <c r="A3796" s="2">
        <v>41779</v>
      </c>
      <c r="B3796" s="25">
        <v>125582</v>
      </c>
      <c r="C3796">
        <v>2014</v>
      </c>
      <c r="D3796" s="1" t="s">
        <v>6</v>
      </c>
      <c r="E3796">
        <v>0</v>
      </c>
      <c r="F3796" s="3">
        <v>0</v>
      </c>
      <c r="G3796">
        <v>20</v>
      </c>
      <c r="H3796" s="3">
        <v>6.9166666666666696</v>
      </c>
      <c r="I3796" s="5">
        <v>0</v>
      </c>
      <c r="J3796">
        <v>0</v>
      </c>
      <c r="K3796" s="25">
        <v>127297</v>
      </c>
    </row>
    <row r="3797" spans="1:11" x14ac:dyDescent="0.25">
      <c r="A3797" s="2">
        <v>41780</v>
      </c>
      <c r="B3797" s="25">
        <v>119327</v>
      </c>
      <c r="C3797">
        <v>2014</v>
      </c>
      <c r="D3797" s="1" t="s">
        <v>7</v>
      </c>
      <c r="E3797">
        <v>0</v>
      </c>
      <c r="F3797" s="3">
        <v>0</v>
      </c>
      <c r="G3797">
        <v>20</v>
      </c>
      <c r="H3797" s="3">
        <v>9.4166666666666696</v>
      </c>
      <c r="I3797" s="5">
        <v>0</v>
      </c>
      <c r="J3797">
        <v>0</v>
      </c>
      <c r="K3797" s="25">
        <v>125582</v>
      </c>
    </row>
    <row r="3798" spans="1:11" x14ac:dyDescent="0.25">
      <c r="A3798" s="2">
        <v>41781</v>
      </c>
      <c r="B3798" s="25">
        <v>115085</v>
      </c>
      <c r="C3798">
        <v>2014</v>
      </c>
      <c r="D3798" s="1" t="s">
        <v>1</v>
      </c>
      <c r="E3798">
        <v>0</v>
      </c>
      <c r="F3798" s="3">
        <v>0</v>
      </c>
      <c r="G3798">
        <v>17</v>
      </c>
      <c r="H3798" s="3">
        <v>9.2916666666666696</v>
      </c>
      <c r="I3798" s="5">
        <v>0</v>
      </c>
      <c r="J3798">
        <v>0</v>
      </c>
      <c r="K3798" s="25">
        <v>119327</v>
      </c>
    </row>
    <row r="3799" spans="1:11" x14ac:dyDescent="0.25">
      <c r="A3799" s="2">
        <v>41782</v>
      </c>
      <c r="B3799" s="25">
        <v>111739</v>
      </c>
      <c r="C3799">
        <v>2014</v>
      </c>
      <c r="D3799" s="1" t="s">
        <v>2</v>
      </c>
      <c r="E3799">
        <v>1</v>
      </c>
      <c r="F3799" s="3">
        <v>0.58333333333332904</v>
      </c>
      <c r="G3799">
        <v>24</v>
      </c>
      <c r="H3799" s="3">
        <v>8.75</v>
      </c>
      <c r="I3799" s="5">
        <v>0</v>
      </c>
      <c r="J3799">
        <v>0</v>
      </c>
      <c r="K3799" s="25">
        <v>115085</v>
      </c>
    </row>
    <row r="3800" spans="1:11" x14ac:dyDescent="0.25">
      <c r="A3800" s="2">
        <v>41783</v>
      </c>
      <c r="B3800" s="25">
        <v>112379</v>
      </c>
      <c r="C3800">
        <v>2014</v>
      </c>
      <c r="D3800" s="1" t="s">
        <v>3</v>
      </c>
      <c r="E3800">
        <v>0</v>
      </c>
      <c r="F3800" s="3">
        <v>4</v>
      </c>
      <c r="G3800">
        <v>18</v>
      </c>
      <c r="H3800" s="3">
        <v>7.2916666666666696</v>
      </c>
      <c r="I3800" s="5">
        <v>0</v>
      </c>
      <c r="J3800">
        <v>1</v>
      </c>
      <c r="K3800" s="25">
        <v>111739</v>
      </c>
    </row>
    <row r="3801" spans="1:11" x14ac:dyDescent="0.25">
      <c r="A3801" s="2">
        <v>41784</v>
      </c>
      <c r="B3801" s="25">
        <v>97449</v>
      </c>
      <c r="C3801">
        <v>2014</v>
      </c>
      <c r="D3801" s="1" t="s">
        <v>4</v>
      </c>
      <c r="E3801">
        <v>0</v>
      </c>
      <c r="F3801" s="3">
        <v>0</v>
      </c>
      <c r="G3801">
        <v>13</v>
      </c>
      <c r="H3801" s="3">
        <v>7.2916666666666696</v>
      </c>
      <c r="I3801" s="5">
        <v>0</v>
      </c>
      <c r="J3801">
        <v>1</v>
      </c>
      <c r="K3801" s="25">
        <v>112379</v>
      </c>
    </row>
    <row r="3802" spans="1:11" x14ac:dyDescent="0.25">
      <c r="A3802" s="2">
        <v>41785</v>
      </c>
      <c r="B3802" s="25">
        <v>100001</v>
      </c>
      <c r="C3802">
        <v>2014</v>
      </c>
      <c r="D3802" s="1" t="s">
        <v>5</v>
      </c>
      <c r="E3802">
        <v>0</v>
      </c>
      <c r="F3802" s="3">
        <v>0</v>
      </c>
      <c r="G3802">
        <v>14</v>
      </c>
      <c r="H3802" s="3">
        <v>8.3333333333333304</v>
      </c>
      <c r="I3802" s="5">
        <v>0</v>
      </c>
      <c r="J3802">
        <v>0</v>
      </c>
      <c r="K3802" s="25">
        <v>97449</v>
      </c>
    </row>
    <row r="3803" spans="1:11" x14ac:dyDescent="0.25">
      <c r="A3803" s="2">
        <v>41786</v>
      </c>
      <c r="B3803" s="25">
        <v>102842</v>
      </c>
      <c r="C3803">
        <v>2014</v>
      </c>
      <c r="D3803" s="1" t="s">
        <v>6</v>
      </c>
      <c r="E3803">
        <v>0</v>
      </c>
      <c r="F3803" s="3">
        <v>0</v>
      </c>
      <c r="G3803">
        <v>17</v>
      </c>
      <c r="H3803" s="3">
        <v>9.625</v>
      </c>
      <c r="I3803" s="5">
        <v>0</v>
      </c>
      <c r="J3803">
        <v>0</v>
      </c>
      <c r="K3803" s="25">
        <v>100001</v>
      </c>
    </row>
    <row r="3804" spans="1:11" x14ac:dyDescent="0.25">
      <c r="A3804" s="2">
        <v>41787</v>
      </c>
      <c r="B3804" s="25">
        <v>104502</v>
      </c>
      <c r="C3804">
        <v>2014</v>
      </c>
      <c r="D3804" s="1" t="s">
        <v>7</v>
      </c>
      <c r="E3804">
        <v>0</v>
      </c>
      <c r="F3804" s="3">
        <v>0</v>
      </c>
      <c r="G3804">
        <v>28</v>
      </c>
      <c r="H3804" s="3">
        <v>14.9583333333333</v>
      </c>
      <c r="I3804" s="5">
        <v>0</v>
      </c>
      <c r="J3804">
        <v>0</v>
      </c>
      <c r="K3804" s="25">
        <v>102842</v>
      </c>
    </row>
    <row r="3805" spans="1:11" x14ac:dyDescent="0.25">
      <c r="A3805" s="2">
        <v>41788</v>
      </c>
      <c r="B3805" s="25">
        <v>108318</v>
      </c>
      <c r="C3805">
        <v>2014</v>
      </c>
      <c r="D3805" s="1" t="s">
        <v>1</v>
      </c>
      <c r="E3805">
        <v>0</v>
      </c>
      <c r="F3805" s="3">
        <v>0</v>
      </c>
      <c r="G3805">
        <v>12</v>
      </c>
      <c r="H3805" s="3">
        <v>5.9583333333333304</v>
      </c>
      <c r="I3805" s="5">
        <v>0</v>
      </c>
      <c r="J3805">
        <v>0</v>
      </c>
      <c r="K3805" s="25">
        <v>104502</v>
      </c>
    </row>
    <row r="3806" spans="1:11" x14ac:dyDescent="0.25">
      <c r="A3806" s="2">
        <v>41789</v>
      </c>
      <c r="B3806" s="25">
        <v>100625</v>
      </c>
      <c r="C3806">
        <v>2014</v>
      </c>
      <c r="D3806" s="1" t="s">
        <v>2</v>
      </c>
      <c r="E3806">
        <v>1</v>
      </c>
      <c r="F3806" s="3">
        <v>0</v>
      </c>
      <c r="G3806">
        <v>18</v>
      </c>
      <c r="H3806" s="3">
        <v>9.5416666666666696</v>
      </c>
      <c r="I3806" s="5">
        <v>0</v>
      </c>
      <c r="J3806">
        <v>0</v>
      </c>
      <c r="K3806" s="25">
        <v>108318</v>
      </c>
    </row>
    <row r="3807" spans="1:11" x14ac:dyDescent="0.25">
      <c r="A3807" s="2">
        <v>41790</v>
      </c>
      <c r="B3807" s="25">
        <v>95237</v>
      </c>
      <c r="C3807">
        <v>2014</v>
      </c>
      <c r="D3807" s="1" t="s">
        <v>3</v>
      </c>
      <c r="E3807">
        <v>0</v>
      </c>
      <c r="F3807" s="3">
        <v>0</v>
      </c>
      <c r="G3807">
        <v>23</v>
      </c>
      <c r="H3807" s="3">
        <v>11.2083333333333</v>
      </c>
      <c r="I3807" s="5">
        <v>0</v>
      </c>
      <c r="J3807">
        <v>1</v>
      </c>
      <c r="K3807" s="25">
        <v>100625</v>
      </c>
    </row>
    <row r="3808" spans="1:11" x14ac:dyDescent="0.25">
      <c r="A3808" s="2">
        <v>41791</v>
      </c>
      <c r="B3808" s="25">
        <v>99051</v>
      </c>
      <c r="C3808">
        <v>2014</v>
      </c>
      <c r="D3808" s="1" t="s">
        <v>4</v>
      </c>
      <c r="E3808">
        <v>0</v>
      </c>
      <c r="F3808" s="3">
        <v>0</v>
      </c>
      <c r="G3808">
        <v>13</v>
      </c>
      <c r="H3808" s="3">
        <v>7.2916666666666696</v>
      </c>
      <c r="I3808" s="5">
        <v>0</v>
      </c>
      <c r="J3808">
        <v>1</v>
      </c>
      <c r="K3808" s="25">
        <v>95237</v>
      </c>
    </row>
    <row r="3809" spans="1:11" x14ac:dyDescent="0.25">
      <c r="A3809" s="2">
        <v>41792</v>
      </c>
      <c r="B3809" s="25">
        <v>98539</v>
      </c>
      <c r="C3809">
        <v>2014</v>
      </c>
      <c r="D3809" s="1" t="s">
        <v>5</v>
      </c>
      <c r="E3809">
        <v>0</v>
      </c>
      <c r="F3809" s="3">
        <v>0</v>
      </c>
      <c r="G3809">
        <v>25</v>
      </c>
      <c r="H3809" s="3">
        <v>9.5833333333333304</v>
      </c>
      <c r="I3809" s="5">
        <v>0</v>
      </c>
      <c r="J3809">
        <v>0</v>
      </c>
      <c r="K3809" s="25">
        <v>99051</v>
      </c>
    </row>
    <row r="3810" spans="1:11" x14ac:dyDescent="0.25">
      <c r="A3810" s="2">
        <v>41793</v>
      </c>
      <c r="B3810" s="25">
        <v>93097</v>
      </c>
      <c r="C3810">
        <v>2014</v>
      </c>
      <c r="D3810" s="1" t="s">
        <v>6</v>
      </c>
      <c r="E3810">
        <v>0</v>
      </c>
      <c r="F3810" s="3">
        <v>0</v>
      </c>
      <c r="G3810">
        <v>17</v>
      </c>
      <c r="H3810" s="3">
        <v>7.5</v>
      </c>
      <c r="I3810" s="5">
        <v>0</v>
      </c>
      <c r="J3810">
        <v>0</v>
      </c>
      <c r="K3810" s="25">
        <v>98539</v>
      </c>
    </row>
    <row r="3811" spans="1:11" x14ac:dyDescent="0.25">
      <c r="A3811" s="2">
        <v>41794</v>
      </c>
      <c r="B3811" s="25">
        <v>102435</v>
      </c>
      <c r="C3811">
        <v>2014</v>
      </c>
      <c r="D3811" s="1" t="s">
        <v>7</v>
      </c>
      <c r="E3811">
        <v>0</v>
      </c>
      <c r="F3811" s="3">
        <v>0</v>
      </c>
      <c r="G3811">
        <v>13</v>
      </c>
      <c r="H3811" s="3">
        <v>6.3333333333333304</v>
      </c>
      <c r="I3811" s="5">
        <v>0</v>
      </c>
      <c r="J3811">
        <v>0</v>
      </c>
      <c r="K3811" s="25">
        <v>93097</v>
      </c>
    </row>
    <row r="3812" spans="1:11" x14ac:dyDescent="0.25">
      <c r="A3812" s="2">
        <v>41795</v>
      </c>
      <c r="B3812" s="25">
        <v>101243</v>
      </c>
      <c r="C3812">
        <v>2014</v>
      </c>
      <c r="D3812" s="1" t="s">
        <v>1</v>
      </c>
      <c r="E3812">
        <v>0</v>
      </c>
      <c r="F3812" s="3">
        <v>0</v>
      </c>
      <c r="G3812">
        <v>9</v>
      </c>
      <c r="H3812" s="3">
        <v>6.8333333333333304</v>
      </c>
      <c r="I3812" s="5">
        <v>0</v>
      </c>
      <c r="J3812">
        <v>0</v>
      </c>
      <c r="K3812" s="25">
        <v>102435</v>
      </c>
    </row>
    <row r="3813" spans="1:11" x14ac:dyDescent="0.25">
      <c r="A3813" s="2">
        <v>41796</v>
      </c>
      <c r="B3813" s="25">
        <v>93498</v>
      </c>
      <c r="C3813">
        <v>2014</v>
      </c>
      <c r="D3813" s="1" t="s">
        <v>2</v>
      </c>
      <c r="E3813">
        <v>1</v>
      </c>
      <c r="F3813" s="3">
        <v>0</v>
      </c>
      <c r="G3813">
        <v>12</v>
      </c>
      <c r="H3813" s="3">
        <v>5.0833333333333304</v>
      </c>
      <c r="I3813" s="5">
        <v>0</v>
      </c>
      <c r="J3813">
        <v>0</v>
      </c>
      <c r="K3813" s="25">
        <v>101243</v>
      </c>
    </row>
    <row r="3814" spans="1:11" x14ac:dyDescent="0.25">
      <c r="A3814" s="2">
        <v>41797</v>
      </c>
      <c r="B3814" s="25">
        <v>87277</v>
      </c>
      <c r="C3814">
        <v>2014</v>
      </c>
      <c r="D3814" s="1" t="s">
        <v>3</v>
      </c>
      <c r="E3814">
        <v>0</v>
      </c>
      <c r="F3814" s="3">
        <v>0</v>
      </c>
      <c r="G3814">
        <v>12</v>
      </c>
      <c r="H3814" s="3">
        <v>6.0833333333333304</v>
      </c>
      <c r="I3814" s="5">
        <v>0</v>
      </c>
      <c r="J3814">
        <v>1</v>
      </c>
      <c r="K3814" s="25">
        <v>93498</v>
      </c>
    </row>
    <row r="3815" spans="1:11" x14ac:dyDescent="0.25">
      <c r="A3815" s="2">
        <v>41798</v>
      </c>
      <c r="B3815" s="25">
        <v>90667</v>
      </c>
      <c r="C3815">
        <v>2014</v>
      </c>
      <c r="D3815" s="1" t="s">
        <v>4</v>
      </c>
      <c r="E3815">
        <v>0</v>
      </c>
      <c r="F3815" s="3">
        <v>0</v>
      </c>
      <c r="G3815">
        <v>17</v>
      </c>
      <c r="H3815" s="3">
        <v>10.6666666666667</v>
      </c>
      <c r="I3815" s="5">
        <v>0</v>
      </c>
      <c r="J3815">
        <v>1</v>
      </c>
      <c r="K3815" s="25">
        <v>87277</v>
      </c>
    </row>
    <row r="3816" spans="1:11" x14ac:dyDescent="0.25">
      <c r="A3816" s="2">
        <v>41799</v>
      </c>
      <c r="B3816" s="25">
        <v>99668</v>
      </c>
      <c r="C3816">
        <v>2014</v>
      </c>
      <c r="D3816" s="1" t="s">
        <v>5</v>
      </c>
      <c r="E3816">
        <v>0</v>
      </c>
      <c r="F3816" s="3">
        <v>0</v>
      </c>
      <c r="G3816">
        <v>14</v>
      </c>
      <c r="H3816" s="3">
        <v>8.8333333333333304</v>
      </c>
      <c r="I3816" s="5">
        <v>0</v>
      </c>
      <c r="J3816">
        <v>0</v>
      </c>
      <c r="K3816" s="25">
        <v>90667</v>
      </c>
    </row>
    <row r="3817" spans="1:11" x14ac:dyDescent="0.25">
      <c r="A3817" s="2">
        <v>41800</v>
      </c>
      <c r="B3817" s="25">
        <v>98969</v>
      </c>
      <c r="C3817">
        <v>2014</v>
      </c>
      <c r="D3817" s="1" t="s">
        <v>6</v>
      </c>
      <c r="E3817">
        <v>0</v>
      </c>
      <c r="F3817" s="3">
        <v>0</v>
      </c>
      <c r="G3817">
        <v>20</v>
      </c>
      <c r="H3817" s="3">
        <v>10.1666666666667</v>
      </c>
      <c r="I3817" s="5">
        <v>0</v>
      </c>
      <c r="J3817">
        <v>0</v>
      </c>
      <c r="K3817" s="25">
        <v>99668</v>
      </c>
    </row>
    <row r="3818" spans="1:11" x14ac:dyDescent="0.25">
      <c r="A3818" s="2">
        <v>41801</v>
      </c>
      <c r="B3818" s="25">
        <v>99902</v>
      </c>
      <c r="C3818">
        <v>2014</v>
      </c>
      <c r="D3818" s="1" t="s">
        <v>7</v>
      </c>
      <c r="E3818">
        <v>0</v>
      </c>
      <c r="F3818" s="3">
        <v>0</v>
      </c>
      <c r="G3818">
        <v>13</v>
      </c>
      <c r="H3818" s="3">
        <v>7.0833333333333304</v>
      </c>
      <c r="I3818" s="5">
        <v>0</v>
      </c>
      <c r="J3818">
        <v>0</v>
      </c>
      <c r="K3818" s="25">
        <v>98969</v>
      </c>
    </row>
    <row r="3819" spans="1:11" x14ac:dyDescent="0.25">
      <c r="A3819" s="2">
        <v>41802</v>
      </c>
      <c r="B3819" s="25">
        <v>94399</v>
      </c>
      <c r="C3819">
        <v>2014</v>
      </c>
      <c r="D3819" s="1" t="s">
        <v>1</v>
      </c>
      <c r="E3819">
        <v>0</v>
      </c>
      <c r="F3819" s="3">
        <v>0</v>
      </c>
      <c r="G3819">
        <v>28</v>
      </c>
      <c r="H3819" s="3">
        <v>14.4583333333333</v>
      </c>
      <c r="I3819" s="5">
        <v>0</v>
      </c>
      <c r="J3819">
        <v>0</v>
      </c>
      <c r="K3819" s="25">
        <v>99902</v>
      </c>
    </row>
    <row r="3820" spans="1:11" x14ac:dyDescent="0.25">
      <c r="A3820" s="2">
        <v>41803</v>
      </c>
      <c r="B3820" s="25">
        <v>91258</v>
      </c>
      <c r="C3820">
        <v>2014</v>
      </c>
      <c r="D3820" s="1" t="s">
        <v>2</v>
      </c>
      <c r="E3820">
        <v>1</v>
      </c>
      <c r="F3820" s="3">
        <v>0</v>
      </c>
      <c r="G3820">
        <v>21</v>
      </c>
      <c r="H3820" s="3">
        <v>13.4166666666667</v>
      </c>
      <c r="I3820" s="5">
        <v>0</v>
      </c>
      <c r="J3820">
        <v>0</v>
      </c>
      <c r="K3820" s="25">
        <v>94399</v>
      </c>
    </row>
    <row r="3821" spans="1:11" x14ac:dyDescent="0.25">
      <c r="A3821" s="2">
        <v>41804</v>
      </c>
      <c r="B3821" s="25">
        <v>97361</v>
      </c>
      <c r="C3821">
        <v>2014</v>
      </c>
      <c r="D3821" s="1" t="s">
        <v>3</v>
      </c>
      <c r="E3821">
        <v>0</v>
      </c>
      <c r="F3821" s="3">
        <v>4.6666666666666599</v>
      </c>
      <c r="G3821">
        <v>20</v>
      </c>
      <c r="H3821" s="3">
        <v>9.3333333333333304</v>
      </c>
      <c r="I3821" s="5">
        <v>0</v>
      </c>
      <c r="J3821">
        <v>1</v>
      </c>
      <c r="K3821" s="25">
        <v>91258</v>
      </c>
    </row>
    <row r="3822" spans="1:11" x14ac:dyDescent="0.25">
      <c r="A3822" s="2">
        <v>41805</v>
      </c>
      <c r="B3822" s="25">
        <v>91958</v>
      </c>
      <c r="C3822">
        <v>2014</v>
      </c>
      <c r="D3822" s="1" t="s">
        <v>4</v>
      </c>
      <c r="E3822">
        <v>0</v>
      </c>
      <c r="F3822" s="3">
        <v>0</v>
      </c>
      <c r="G3822">
        <v>21</v>
      </c>
      <c r="H3822" s="3">
        <v>9.5833333333333304</v>
      </c>
      <c r="I3822" s="5">
        <v>0</v>
      </c>
      <c r="J3822">
        <v>1</v>
      </c>
      <c r="K3822" s="25">
        <v>97361</v>
      </c>
    </row>
    <row r="3823" spans="1:11" x14ac:dyDescent="0.25">
      <c r="A3823" s="2">
        <v>41806</v>
      </c>
      <c r="B3823" s="25">
        <v>113045</v>
      </c>
      <c r="C3823">
        <v>2014</v>
      </c>
      <c r="D3823" s="1" t="s">
        <v>5</v>
      </c>
      <c r="E3823">
        <v>0</v>
      </c>
      <c r="F3823" s="3">
        <v>2.3333333333333401</v>
      </c>
      <c r="G3823">
        <v>20</v>
      </c>
      <c r="H3823" s="3">
        <v>9.3333333333333304</v>
      </c>
      <c r="I3823" s="5">
        <v>0</v>
      </c>
      <c r="J3823">
        <v>0</v>
      </c>
      <c r="K3823" s="25">
        <v>91958</v>
      </c>
    </row>
    <row r="3824" spans="1:11" x14ac:dyDescent="0.25">
      <c r="A3824" s="2">
        <v>41807</v>
      </c>
      <c r="B3824" s="25">
        <v>191274</v>
      </c>
      <c r="C3824">
        <v>2014</v>
      </c>
      <c r="D3824" s="1" t="s">
        <v>6</v>
      </c>
      <c r="E3824">
        <v>0</v>
      </c>
      <c r="F3824" s="3">
        <v>18.625</v>
      </c>
      <c r="G3824">
        <v>16</v>
      </c>
      <c r="H3824" s="3">
        <v>8.25</v>
      </c>
      <c r="I3824" s="5">
        <v>0</v>
      </c>
      <c r="J3824">
        <v>0</v>
      </c>
      <c r="K3824" s="25">
        <v>113045</v>
      </c>
    </row>
    <row r="3825" spans="1:11" x14ac:dyDescent="0.25">
      <c r="A3825" s="2">
        <v>41808</v>
      </c>
      <c r="B3825" s="25">
        <v>156665</v>
      </c>
      <c r="C3825">
        <v>2014</v>
      </c>
      <c r="D3825" s="1" t="s">
        <v>7</v>
      </c>
      <c r="E3825">
        <v>0</v>
      </c>
      <c r="F3825" s="3">
        <v>10.5833333333333</v>
      </c>
      <c r="G3825">
        <v>13</v>
      </c>
      <c r="H3825" s="3">
        <v>7.25</v>
      </c>
      <c r="I3825" s="5">
        <v>0</v>
      </c>
      <c r="J3825">
        <v>0</v>
      </c>
      <c r="K3825" s="25">
        <v>191274</v>
      </c>
    </row>
    <row r="3826" spans="1:11" x14ac:dyDescent="0.25">
      <c r="A3826" s="2">
        <v>41809</v>
      </c>
      <c r="B3826" s="25">
        <v>118556</v>
      </c>
      <c r="C3826">
        <v>2014</v>
      </c>
      <c r="D3826" s="1" t="s">
        <v>1</v>
      </c>
      <c r="E3826">
        <v>0</v>
      </c>
      <c r="F3826" s="3">
        <v>0</v>
      </c>
      <c r="G3826">
        <v>12</v>
      </c>
      <c r="H3826" s="3">
        <v>7.0416666666666696</v>
      </c>
      <c r="I3826" s="5">
        <v>0</v>
      </c>
      <c r="J3826">
        <v>0</v>
      </c>
      <c r="K3826" s="25">
        <v>156665</v>
      </c>
    </row>
    <row r="3827" spans="1:11" x14ac:dyDescent="0.25">
      <c r="A3827" s="2">
        <v>41810</v>
      </c>
      <c r="B3827" s="25">
        <v>95230</v>
      </c>
      <c r="C3827">
        <v>2014</v>
      </c>
      <c r="D3827" s="1" t="s">
        <v>2</v>
      </c>
      <c r="E3827">
        <v>1</v>
      </c>
      <c r="F3827" s="3">
        <v>0</v>
      </c>
      <c r="G3827">
        <v>15</v>
      </c>
      <c r="H3827" s="3">
        <v>7.0833333333333304</v>
      </c>
      <c r="I3827" s="5">
        <v>0</v>
      </c>
      <c r="J3827">
        <v>0</v>
      </c>
      <c r="K3827" s="25">
        <v>118556</v>
      </c>
    </row>
    <row r="3828" spans="1:11" x14ac:dyDescent="0.25">
      <c r="A3828" s="2">
        <v>41811</v>
      </c>
      <c r="B3828" s="25">
        <v>89618</v>
      </c>
      <c r="C3828">
        <v>2014</v>
      </c>
      <c r="D3828" s="1" t="s">
        <v>3</v>
      </c>
      <c r="E3828">
        <v>0</v>
      </c>
      <c r="F3828" s="3">
        <v>0</v>
      </c>
      <c r="G3828">
        <v>12</v>
      </c>
      <c r="H3828" s="3">
        <v>5.8333333333333304</v>
      </c>
      <c r="I3828" s="5">
        <v>0</v>
      </c>
      <c r="J3828">
        <v>1</v>
      </c>
      <c r="K3828" s="25">
        <v>95230</v>
      </c>
    </row>
    <row r="3829" spans="1:11" x14ac:dyDescent="0.25">
      <c r="A3829" s="2">
        <v>41812</v>
      </c>
      <c r="B3829" s="25">
        <v>87931</v>
      </c>
      <c r="C3829">
        <v>2014</v>
      </c>
      <c r="D3829" s="1" t="s">
        <v>4</v>
      </c>
      <c r="E3829">
        <v>0</v>
      </c>
      <c r="F3829" s="3">
        <v>0</v>
      </c>
      <c r="G3829">
        <v>14</v>
      </c>
      <c r="H3829" s="3">
        <v>5.4583333333333304</v>
      </c>
      <c r="I3829" s="5">
        <v>0</v>
      </c>
      <c r="J3829">
        <v>1</v>
      </c>
      <c r="K3829" s="25">
        <v>89618</v>
      </c>
    </row>
    <row r="3830" spans="1:11" x14ac:dyDescent="0.25">
      <c r="A3830" s="2">
        <v>41813</v>
      </c>
      <c r="B3830" s="25">
        <v>96550</v>
      </c>
      <c r="C3830">
        <v>2014</v>
      </c>
      <c r="D3830" s="1" t="s">
        <v>5</v>
      </c>
      <c r="E3830">
        <v>0</v>
      </c>
      <c r="F3830" s="3">
        <v>0</v>
      </c>
      <c r="G3830">
        <v>9</v>
      </c>
      <c r="H3830" s="3">
        <v>4.9166666666666696</v>
      </c>
      <c r="I3830" s="5">
        <v>0</v>
      </c>
      <c r="J3830">
        <v>0</v>
      </c>
      <c r="K3830" s="25">
        <v>87931</v>
      </c>
    </row>
    <row r="3831" spans="1:11" x14ac:dyDescent="0.25">
      <c r="A3831" s="2">
        <v>41814</v>
      </c>
      <c r="B3831" s="25">
        <v>93569</v>
      </c>
      <c r="C3831">
        <v>2014</v>
      </c>
      <c r="D3831" s="1" t="s">
        <v>6</v>
      </c>
      <c r="E3831">
        <v>0</v>
      </c>
      <c r="F3831" s="3">
        <v>0</v>
      </c>
      <c r="G3831">
        <v>14</v>
      </c>
      <c r="H3831" s="3">
        <v>6.8333333333333304</v>
      </c>
      <c r="I3831" s="5">
        <v>0</v>
      </c>
      <c r="J3831">
        <v>0</v>
      </c>
      <c r="K3831" s="25">
        <v>96550</v>
      </c>
    </row>
    <row r="3832" spans="1:11" x14ac:dyDescent="0.25">
      <c r="A3832" s="2">
        <v>41815</v>
      </c>
      <c r="B3832" s="25">
        <v>93840</v>
      </c>
      <c r="C3832">
        <v>2014</v>
      </c>
      <c r="D3832" s="1" t="s">
        <v>7</v>
      </c>
      <c r="E3832">
        <v>0</v>
      </c>
      <c r="F3832" s="3">
        <v>0</v>
      </c>
      <c r="G3832">
        <v>15</v>
      </c>
      <c r="H3832" s="3">
        <v>8.5833333333333304</v>
      </c>
      <c r="I3832" s="5">
        <v>0</v>
      </c>
      <c r="J3832">
        <v>0</v>
      </c>
      <c r="K3832" s="25">
        <v>93569</v>
      </c>
    </row>
    <row r="3833" spans="1:11" x14ac:dyDescent="0.25">
      <c r="A3833" s="2">
        <v>41816</v>
      </c>
      <c r="B3833" s="25">
        <v>100834</v>
      </c>
      <c r="C3833">
        <v>2014</v>
      </c>
      <c r="D3833" s="1" t="s">
        <v>1</v>
      </c>
      <c r="E3833">
        <v>0</v>
      </c>
      <c r="F3833" s="3">
        <v>0</v>
      </c>
      <c r="G3833">
        <v>18</v>
      </c>
      <c r="H3833" s="3">
        <v>9.25</v>
      </c>
      <c r="I3833" s="5">
        <v>0</v>
      </c>
      <c r="J3833">
        <v>0</v>
      </c>
      <c r="K3833" s="25">
        <v>93840</v>
      </c>
    </row>
    <row r="3834" spans="1:11" x14ac:dyDescent="0.25">
      <c r="A3834" s="2">
        <v>41817</v>
      </c>
      <c r="B3834" s="25">
        <v>97750</v>
      </c>
      <c r="C3834">
        <v>2014</v>
      </c>
      <c r="D3834" s="1" t="s">
        <v>2</v>
      </c>
      <c r="E3834">
        <v>1</v>
      </c>
      <c r="F3834" s="3">
        <v>0</v>
      </c>
      <c r="G3834">
        <v>13</v>
      </c>
      <c r="H3834" s="3">
        <v>7.4166666666666696</v>
      </c>
      <c r="I3834" s="5">
        <v>0</v>
      </c>
      <c r="J3834">
        <v>0</v>
      </c>
      <c r="K3834" s="25">
        <v>100834</v>
      </c>
    </row>
    <row r="3835" spans="1:11" x14ac:dyDescent="0.25">
      <c r="A3835" s="2">
        <v>41818</v>
      </c>
      <c r="B3835" s="25">
        <v>86391</v>
      </c>
      <c r="C3835">
        <v>2014</v>
      </c>
      <c r="D3835" s="1" t="s">
        <v>3</v>
      </c>
      <c r="E3835">
        <v>0</v>
      </c>
      <c r="F3835" s="3">
        <v>0</v>
      </c>
      <c r="G3835">
        <v>14</v>
      </c>
      <c r="H3835" s="3">
        <v>6.25</v>
      </c>
      <c r="I3835" s="5">
        <v>0</v>
      </c>
      <c r="J3835">
        <v>1</v>
      </c>
      <c r="K3835" s="25">
        <v>97750</v>
      </c>
    </row>
    <row r="3836" spans="1:11" x14ac:dyDescent="0.25">
      <c r="A3836" s="2">
        <v>41819</v>
      </c>
      <c r="B3836" s="25">
        <v>84385</v>
      </c>
      <c r="C3836">
        <v>2014</v>
      </c>
      <c r="D3836" s="1" t="s">
        <v>4</v>
      </c>
      <c r="E3836">
        <v>0</v>
      </c>
      <c r="F3836" s="3">
        <v>0</v>
      </c>
      <c r="G3836">
        <v>12</v>
      </c>
      <c r="H3836" s="3">
        <v>5.9583333333333304</v>
      </c>
      <c r="I3836" s="5">
        <v>0</v>
      </c>
      <c r="J3836">
        <v>1</v>
      </c>
      <c r="K3836" s="25">
        <v>86391</v>
      </c>
    </row>
    <row r="3837" spans="1:11" x14ac:dyDescent="0.25">
      <c r="A3837" s="2">
        <v>41820</v>
      </c>
      <c r="B3837" s="25">
        <v>96130</v>
      </c>
      <c r="C3837">
        <v>2014</v>
      </c>
      <c r="D3837" s="1" t="s">
        <v>5</v>
      </c>
      <c r="E3837">
        <v>0</v>
      </c>
      <c r="F3837" s="3">
        <v>0</v>
      </c>
      <c r="G3837">
        <v>12</v>
      </c>
      <c r="H3837" s="3">
        <v>6.0416666666666696</v>
      </c>
      <c r="I3837" s="5">
        <v>0</v>
      </c>
      <c r="J3837">
        <v>0</v>
      </c>
      <c r="K3837" s="25">
        <v>84385</v>
      </c>
    </row>
    <row r="3838" spans="1:11" x14ac:dyDescent="0.25">
      <c r="A3838" s="2">
        <v>41821</v>
      </c>
      <c r="B3838" s="25">
        <v>96618</v>
      </c>
      <c r="C3838">
        <v>2014</v>
      </c>
      <c r="D3838" s="1" t="s">
        <v>6</v>
      </c>
      <c r="E3838">
        <v>0</v>
      </c>
      <c r="F3838" s="3">
        <v>0</v>
      </c>
      <c r="G3838">
        <v>13</v>
      </c>
      <c r="H3838" s="3">
        <v>6.7083333333333304</v>
      </c>
      <c r="I3838" s="5">
        <v>0</v>
      </c>
      <c r="J3838">
        <v>0</v>
      </c>
      <c r="K3838" s="25">
        <v>96130</v>
      </c>
    </row>
    <row r="3839" spans="1:11" x14ac:dyDescent="0.25">
      <c r="A3839" s="2">
        <v>41822</v>
      </c>
      <c r="B3839" s="25">
        <v>91090</v>
      </c>
      <c r="C3839">
        <v>2014</v>
      </c>
      <c r="D3839" s="1" t="s">
        <v>7</v>
      </c>
      <c r="E3839">
        <v>0</v>
      </c>
      <c r="F3839" s="3">
        <v>0</v>
      </c>
      <c r="G3839">
        <v>16</v>
      </c>
      <c r="H3839" s="3">
        <v>8.4583333333333304</v>
      </c>
      <c r="I3839" s="5">
        <v>0</v>
      </c>
      <c r="J3839">
        <v>0</v>
      </c>
      <c r="K3839" s="25">
        <v>96618</v>
      </c>
    </row>
    <row r="3840" spans="1:11" x14ac:dyDescent="0.25">
      <c r="A3840" s="2">
        <v>41823</v>
      </c>
      <c r="B3840" s="25">
        <v>87203</v>
      </c>
      <c r="C3840">
        <v>2014</v>
      </c>
      <c r="D3840" s="1" t="s">
        <v>1</v>
      </c>
      <c r="E3840">
        <v>0</v>
      </c>
      <c r="F3840" s="3">
        <v>0</v>
      </c>
      <c r="G3840">
        <v>22</v>
      </c>
      <c r="H3840" s="3">
        <v>12.5416666666667</v>
      </c>
      <c r="I3840" s="5">
        <v>0</v>
      </c>
      <c r="J3840">
        <v>0</v>
      </c>
      <c r="K3840" s="25">
        <v>91090</v>
      </c>
    </row>
    <row r="3841" spans="1:11" x14ac:dyDescent="0.25">
      <c r="A3841" s="2">
        <v>41824</v>
      </c>
      <c r="B3841" s="25">
        <v>71709</v>
      </c>
      <c r="C3841">
        <v>2014</v>
      </c>
      <c r="D3841" s="1" t="s">
        <v>2</v>
      </c>
      <c r="E3841">
        <v>1</v>
      </c>
      <c r="F3841" s="3">
        <v>0</v>
      </c>
      <c r="G3841">
        <v>20</v>
      </c>
      <c r="H3841" s="3">
        <v>11.6666666666667</v>
      </c>
      <c r="I3841" s="5">
        <v>0</v>
      </c>
      <c r="J3841">
        <v>0</v>
      </c>
      <c r="K3841" s="25">
        <v>87203</v>
      </c>
    </row>
    <row r="3842" spans="1:11" x14ac:dyDescent="0.25">
      <c r="A3842" s="2">
        <v>41825</v>
      </c>
      <c r="B3842" s="25">
        <v>69877</v>
      </c>
      <c r="C3842">
        <v>2014</v>
      </c>
      <c r="D3842" s="1" t="s">
        <v>3</v>
      </c>
      <c r="E3842">
        <v>0</v>
      </c>
      <c r="F3842" s="3">
        <v>0</v>
      </c>
      <c r="G3842">
        <v>22</v>
      </c>
      <c r="H3842" s="3">
        <v>8.0833333333333304</v>
      </c>
      <c r="I3842" s="5">
        <v>0</v>
      </c>
      <c r="J3842">
        <v>1</v>
      </c>
      <c r="K3842" s="25">
        <v>71709</v>
      </c>
    </row>
    <row r="3843" spans="1:11" x14ac:dyDescent="0.25">
      <c r="A3843" s="2">
        <v>41826</v>
      </c>
      <c r="B3843" s="25">
        <v>71907</v>
      </c>
      <c r="C3843">
        <v>2014</v>
      </c>
      <c r="D3843" s="1" t="s">
        <v>4</v>
      </c>
      <c r="E3843">
        <v>0</v>
      </c>
      <c r="F3843" s="3">
        <v>0</v>
      </c>
      <c r="G3843">
        <v>14</v>
      </c>
      <c r="H3843" s="3">
        <v>7.125</v>
      </c>
      <c r="I3843" s="5">
        <v>0</v>
      </c>
      <c r="J3843">
        <v>1</v>
      </c>
      <c r="K3843" s="25">
        <v>69877</v>
      </c>
    </row>
    <row r="3844" spans="1:11" x14ac:dyDescent="0.25">
      <c r="A3844" s="2">
        <v>41827</v>
      </c>
      <c r="B3844" s="25">
        <v>86031</v>
      </c>
      <c r="C3844">
        <v>2014</v>
      </c>
      <c r="D3844" s="1" t="s">
        <v>5</v>
      </c>
      <c r="E3844">
        <v>0</v>
      </c>
      <c r="F3844" s="3">
        <v>0</v>
      </c>
      <c r="G3844">
        <v>13</v>
      </c>
      <c r="H3844" s="3">
        <v>6.5416666666666696</v>
      </c>
      <c r="I3844" s="5">
        <v>0</v>
      </c>
      <c r="J3844">
        <v>0</v>
      </c>
      <c r="K3844" s="25">
        <v>71907</v>
      </c>
    </row>
    <row r="3845" spans="1:11" x14ac:dyDescent="0.25">
      <c r="A3845" s="2">
        <v>41828</v>
      </c>
      <c r="B3845" s="25">
        <v>85716</v>
      </c>
      <c r="C3845">
        <v>2014</v>
      </c>
      <c r="D3845" s="1" t="s">
        <v>6</v>
      </c>
      <c r="E3845">
        <v>0</v>
      </c>
      <c r="F3845" s="3">
        <v>0</v>
      </c>
      <c r="G3845">
        <v>15</v>
      </c>
      <c r="H3845" s="3">
        <v>6.9166666666666696</v>
      </c>
      <c r="I3845" s="5">
        <v>0</v>
      </c>
      <c r="J3845">
        <v>0</v>
      </c>
      <c r="K3845" s="25">
        <v>86031</v>
      </c>
    </row>
    <row r="3846" spans="1:11" x14ac:dyDescent="0.25">
      <c r="A3846" s="2">
        <v>41829</v>
      </c>
      <c r="B3846" s="25">
        <v>85033</v>
      </c>
      <c r="C3846">
        <v>2014</v>
      </c>
      <c r="D3846" s="1" t="s">
        <v>7</v>
      </c>
      <c r="E3846">
        <v>0</v>
      </c>
      <c r="F3846" s="3">
        <v>0</v>
      </c>
      <c r="G3846">
        <v>23</v>
      </c>
      <c r="H3846" s="3">
        <v>12.375</v>
      </c>
      <c r="I3846" s="5">
        <v>0</v>
      </c>
      <c r="J3846">
        <v>0</v>
      </c>
      <c r="K3846" s="25">
        <v>85716</v>
      </c>
    </row>
    <row r="3847" spans="1:11" x14ac:dyDescent="0.25">
      <c r="A3847" s="2">
        <v>41830</v>
      </c>
      <c r="B3847" s="25">
        <v>83681</v>
      </c>
      <c r="C3847">
        <v>2014</v>
      </c>
      <c r="D3847" s="1" t="s">
        <v>1</v>
      </c>
      <c r="E3847">
        <v>0</v>
      </c>
      <c r="F3847" s="3">
        <v>0</v>
      </c>
      <c r="G3847">
        <v>26</v>
      </c>
      <c r="H3847" s="3">
        <v>10.3333333333333</v>
      </c>
      <c r="I3847" s="5">
        <v>0</v>
      </c>
      <c r="J3847">
        <v>0</v>
      </c>
      <c r="K3847" s="25">
        <v>85033</v>
      </c>
    </row>
    <row r="3848" spans="1:11" x14ac:dyDescent="0.25">
      <c r="A3848" s="2">
        <v>41831</v>
      </c>
      <c r="B3848" s="25">
        <v>83101</v>
      </c>
      <c r="C3848">
        <v>2014</v>
      </c>
      <c r="D3848" s="1" t="s">
        <v>2</v>
      </c>
      <c r="E3848">
        <v>1</v>
      </c>
      <c r="F3848" s="3">
        <v>0</v>
      </c>
      <c r="G3848">
        <v>10</v>
      </c>
      <c r="H3848" s="3">
        <v>4.875</v>
      </c>
      <c r="I3848" s="5">
        <v>0</v>
      </c>
      <c r="J3848">
        <v>0</v>
      </c>
      <c r="K3848" s="25">
        <v>83681</v>
      </c>
    </row>
    <row r="3849" spans="1:11" x14ac:dyDescent="0.25">
      <c r="A3849" s="2">
        <v>41832</v>
      </c>
      <c r="B3849" s="25">
        <v>75430</v>
      </c>
      <c r="C3849">
        <v>2014</v>
      </c>
      <c r="D3849" s="1" t="s">
        <v>3</v>
      </c>
      <c r="E3849">
        <v>0</v>
      </c>
      <c r="F3849" s="3">
        <v>0</v>
      </c>
      <c r="G3849">
        <v>10</v>
      </c>
      <c r="H3849" s="3">
        <v>4.875</v>
      </c>
      <c r="I3849" s="5">
        <v>0</v>
      </c>
      <c r="J3849">
        <v>1</v>
      </c>
      <c r="K3849" s="25">
        <v>83101</v>
      </c>
    </row>
    <row r="3850" spans="1:11" x14ac:dyDescent="0.25">
      <c r="A3850" s="2">
        <v>41833</v>
      </c>
      <c r="B3850" s="25">
        <v>73240</v>
      </c>
      <c r="C3850">
        <v>2014</v>
      </c>
      <c r="D3850" s="1" t="s">
        <v>4</v>
      </c>
      <c r="E3850">
        <v>0</v>
      </c>
      <c r="F3850" s="3">
        <v>0</v>
      </c>
      <c r="G3850">
        <v>14</v>
      </c>
      <c r="H3850" s="3">
        <v>7.25</v>
      </c>
      <c r="I3850" s="5">
        <v>0</v>
      </c>
      <c r="J3850">
        <v>1</v>
      </c>
      <c r="K3850" s="25">
        <v>75430</v>
      </c>
    </row>
    <row r="3851" spans="1:11" x14ac:dyDescent="0.25">
      <c r="A3851" s="2">
        <v>41834</v>
      </c>
      <c r="B3851" s="25">
        <v>80863</v>
      </c>
      <c r="C3851">
        <v>2014</v>
      </c>
      <c r="D3851" s="1" t="s">
        <v>5</v>
      </c>
      <c r="E3851">
        <v>0</v>
      </c>
      <c r="F3851" s="3">
        <v>0</v>
      </c>
      <c r="G3851">
        <v>24</v>
      </c>
      <c r="H3851" s="3">
        <v>9.0416666666666696</v>
      </c>
      <c r="I3851" s="5">
        <v>0</v>
      </c>
      <c r="J3851">
        <v>0</v>
      </c>
      <c r="K3851" s="25">
        <v>73240</v>
      </c>
    </row>
    <row r="3852" spans="1:11" x14ac:dyDescent="0.25">
      <c r="A3852" s="2">
        <v>41835</v>
      </c>
      <c r="B3852" s="25">
        <v>85489</v>
      </c>
      <c r="C3852">
        <v>2014</v>
      </c>
      <c r="D3852" s="1" t="s">
        <v>6</v>
      </c>
      <c r="E3852">
        <v>0</v>
      </c>
      <c r="F3852" s="3">
        <v>0</v>
      </c>
      <c r="G3852">
        <v>22</v>
      </c>
      <c r="H3852" s="3">
        <v>10.8333333333333</v>
      </c>
      <c r="I3852" s="5">
        <v>0</v>
      </c>
      <c r="J3852">
        <v>0</v>
      </c>
      <c r="K3852" s="25">
        <v>80863</v>
      </c>
    </row>
    <row r="3853" spans="1:11" x14ac:dyDescent="0.25">
      <c r="A3853" s="2">
        <v>41836</v>
      </c>
      <c r="B3853" s="25">
        <v>86480</v>
      </c>
      <c r="C3853">
        <v>2014</v>
      </c>
      <c r="D3853" s="1" t="s">
        <v>7</v>
      </c>
      <c r="E3853">
        <v>0</v>
      </c>
      <c r="F3853" s="3">
        <v>0</v>
      </c>
      <c r="G3853">
        <v>14</v>
      </c>
      <c r="H3853" s="3">
        <v>7.9583333333333304</v>
      </c>
      <c r="I3853" s="5">
        <v>0</v>
      </c>
      <c r="J3853">
        <v>0</v>
      </c>
      <c r="K3853" s="25">
        <v>85489</v>
      </c>
    </row>
    <row r="3854" spans="1:11" x14ac:dyDescent="0.25">
      <c r="A3854" s="2">
        <v>41837</v>
      </c>
      <c r="B3854" s="25">
        <v>86818</v>
      </c>
      <c r="C3854">
        <v>2014</v>
      </c>
      <c r="D3854" s="1" t="s">
        <v>1</v>
      </c>
      <c r="E3854">
        <v>0</v>
      </c>
      <c r="F3854" s="3">
        <v>0</v>
      </c>
      <c r="G3854">
        <v>12</v>
      </c>
      <c r="H3854" s="3">
        <v>6.0416666666666696</v>
      </c>
      <c r="I3854" s="5">
        <v>0</v>
      </c>
      <c r="J3854">
        <v>0</v>
      </c>
      <c r="K3854" s="25">
        <v>86480</v>
      </c>
    </row>
    <row r="3855" spans="1:11" x14ac:dyDescent="0.25">
      <c r="A3855" s="2">
        <v>41838</v>
      </c>
      <c r="B3855" s="25">
        <v>80710</v>
      </c>
      <c r="C3855">
        <v>2014</v>
      </c>
      <c r="D3855" s="1" t="s">
        <v>2</v>
      </c>
      <c r="E3855">
        <v>1</v>
      </c>
      <c r="F3855" s="3">
        <v>0</v>
      </c>
      <c r="G3855">
        <v>14</v>
      </c>
      <c r="H3855" s="3">
        <v>7.25</v>
      </c>
      <c r="I3855" s="5">
        <v>0</v>
      </c>
      <c r="J3855">
        <v>0</v>
      </c>
      <c r="K3855" s="25">
        <v>86818</v>
      </c>
    </row>
    <row r="3856" spans="1:11" x14ac:dyDescent="0.25">
      <c r="A3856" s="2">
        <v>41839</v>
      </c>
      <c r="B3856" s="25">
        <v>75918</v>
      </c>
      <c r="C3856">
        <v>2014</v>
      </c>
      <c r="D3856" s="1" t="s">
        <v>3</v>
      </c>
      <c r="E3856">
        <v>0</v>
      </c>
      <c r="F3856" s="3">
        <v>0</v>
      </c>
      <c r="G3856">
        <v>9</v>
      </c>
      <c r="H3856" s="3">
        <v>6.7916666666666696</v>
      </c>
      <c r="I3856" s="5">
        <v>0</v>
      </c>
      <c r="J3856">
        <v>1</v>
      </c>
      <c r="K3856" s="25">
        <v>80710</v>
      </c>
    </row>
    <row r="3857" spans="1:11" x14ac:dyDescent="0.25">
      <c r="A3857" s="2">
        <v>41840</v>
      </c>
      <c r="B3857" s="25">
        <v>75374</v>
      </c>
      <c r="C3857">
        <v>2014</v>
      </c>
      <c r="D3857" s="1" t="s">
        <v>4</v>
      </c>
      <c r="E3857">
        <v>0</v>
      </c>
      <c r="F3857" s="3">
        <v>0</v>
      </c>
      <c r="G3857">
        <v>17</v>
      </c>
      <c r="H3857" s="3">
        <v>10.125</v>
      </c>
      <c r="I3857" s="5">
        <v>0</v>
      </c>
      <c r="J3857">
        <v>1</v>
      </c>
      <c r="K3857" s="25">
        <v>75918</v>
      </c>
    </row>
    <row r="3858" spans="1:11" x14ac:dyDescent="0.25">
      <c r="A3858" s="2">
        <v>41841</v>
      </c>
      <c r="B3858" s="25">
        <v>89491</v>
      </c>
      <c r="C3858">
        <v>2014</v>
      </c>
      <c r="D3858" s="1" t="s">
        <v>5</v>
      </c>
      <c r="E3858">
        <v>0</v>
      </c>
      <c r="F3858" s="3">
        <v>0</v>
      </c>
      <c r="G3858">
        <v>22</v>
      </c>
      <c r="H3858" s="3">
        <v>11.5833333333333</v>
      </c>
      <c r="I3858" s="5">
        <v>0</v>
      </c>
      <c r="J3858">
        <v>0</v>
      </c>
      <c r="K3858" s="25">
        <v>75374</v>
      </c>
    </row>
    <row r="3859" spans="1:11" x14ac:dyDescent="0.25">
      <c r="A3859" s="2">
        <v>41842</v>
      </c>
      <c r="B3859" s="25">
        <v>87550</v>
      </c>
      <c r="C3859">
        <v>2014</v>
      </c>
      <c r="D3859" s="1" t="s">
        <v>6</v>
      </c>
      <c r="E3859">
        <v>0</v>
      </c>
      <c r="F3859" s="3">
        <v>0</v>
      </c>
      <c r="G3859">
        <v>12</v>
      </c>
      <c r="H3859" s="3">
        <v>7.9166666666666696</v>
      </c>
      <c r="I3859" s="5">
        <v>0</v>
      </c>
      <c r="J3859">
        <v>0</v>
      </c>
      <c r="K3859" s="25">
        <v>89491</v>
      </c>
    </row>
    <row r="3860" spans="1:11" x14ac:dyDescent="0.25">
      <c r="A3860" s="2">
        <v>41843</v>
      </c>
      <c r="B3860" s="25">
        <v>82128</v>
      </c>
      <c r="C3860">
        <v>2014</v>
      </c>
      <c r="D3860" s="1" t="s">
        <v>7</v>
      </c>
      <c r="E3860">
        <v>0</v>
      </c>
      <c r="F3860" s="3">
        <v>0</v>
      </c>
      <c r="G3860">
        <v>23</v>
      </c>
      <c r="H3860" s="3">
        <v>15.75</v>
      </c>
      <c r="I3860" s="5">
        <v>0</v>
      </c>
      <c r="J3860">
        <v>0</v>
      </c>
      <c r="K3860" s="25">
        <v>87550</v>
      </c>
    </row>
    <row r="3861" spans="1:11" x14ac:dyDescent="0.25">
      <c r="A3861" s="2">
        <v>41844</v>
      </c>
      <c r="B3861" s="25">
        <v>77382</v>
      </c>
      <c r="C3861">
        <v>2014</v>
      </c>
      <c r="D3861" s="1" t="s">
        <v>1</v>
      </c>
      <c r="E3861">
        <v>0</v>
      </c>
      <c r="F3861" s="3">
        <v>0</v>
      </c>
      <c r="G3861">
        <v>15</v>
      </c>
      <c r="H3861" s="3">
        <v>8.625</v>
      </c>
      <c r="I3861" s="5">
        <v>0</v>
      </c>
      <c r="J3861">
        <v>0</v>
      </c>
      <c r="K3861" s="25">
        <v>82128</v>
      </c>
    </row>
    <row r="3862" spans="1:11" x14ac:dyDescent="0.25">
      <c r="A3862" s="2">
        <v>41845</v>
      </c>
      <c r="B3862" s="25">
        <v>75608</v>
      </c>
      <c r="C3862">
        <v>2014</v>
      </c>
      <c r="D3862" s="1" t="s">
        <v>2</v>
      </c>
      <c r="E3862">
        <v>1</v>
      </c>
      <c r="F3862" s="3">
        <v>0</v>
      </c>
      <c r="G3862">
        <v>14</v>
      </c>
      <c r="H3862" s="3">
        <v>6.2083333333333304</v>
      </c>
      <c r="I3862" s="5">
        <v>0</v>
      </c>
      <c r="J3862">
        <v>0</v>
      </c>
      <c r="K3862" s="25">
        <v>77382</v>
      </c>
    </row>
    <row r="3863" spans="1:11" x14ac:dyDescent="0.25">
      <c r="A3863" s="2">
        <v>41846</v>
      </c>
      <c r="B3863" s="25">
        <v>71364</v>
      </c>
      <c r="C3863">
        <v>2014</v>
      </c>
      <c r="D3863" s="1" t="s">
        <v>3</v>
      </c>
      <c r="E3863">
        <v>0</v>
      </c>
      <c r="F3863" s="3">
        <v>0</v>
      </c>
      <c r="G3863">
        <v>10</v>
      </c>
      <c r="H3863" s="3">
        <v>4.8333333333333304</v>
      </c>
      <c r="I3863" s="5">
        <v>0</v>
      </c>
      <c r="J3863">
        <v>1</v>
      </c>
      <c r="K3863" s="25">
        <v>75608</v>
      </c>
    </row>
    <row r="3864" spans="1:11" x14ac:dyDescent="0.25">
      <c r="A3864" s="2">
        <v>41847</v>
      </c>
      <c r="B3864" s="25">
        <v>72820</v>
      </c>
      <c r="C3864">
        <v>2014</v>
      </c>
      <c r="D3864" s="1" t="s">
        <v>4</v>
      </c>
      <c r="E3864">
        <v>0</v>
      </c>
      <c r="F3864" s="3">
        <v>0</v>
      </c>
      <c r="G3864">
        <v>12</v>
      </c>
      <c r="H3864" s="3">
        <v>5.9166666666666696</v>
      </c>
      <c r="I3864" s="5">
        <v>0</v>
      </c>
      <c r="J3864">
        <v>1</v>
      </c>
      <c r="K3864" s="25">
        <v>71364</v>
      </c>
    </row>
    <row r="3865" spans="1:11" x14ac:dyDescent="0.25">
      <c r="A3865" s="2">
        <v>41848</v>
      </c>
      <c r="B3865" s="25">
        <v>87772</v>
      </c>
      <c r="C3865">
        <v>2014</v>
      </c>
      <c r="D3865" s="1" t="s">
        <v>5</v>
      </c>
      <c r="E3865">
        <v>0</v>
      </c>
      <c r="F3865" s="3">
        <v>0</v>
      </c>
      <c r="G3865">
        <v>22</v>
      </c>
      <c r="H3865" s="3">
        <v>10.4166666666667</v>
      </c>
      <c r="I3865" s="5">
        <v>0</v>
      </c>
      <c r="J3865">
        <v>0</v>
      </c>
      <c r="K3865" s="25">
        <v>72820</v>
      </c>
    </row>
    <row r="3866" spans="1:11" x14ac:dyDescent="0.25">
      <c r="A3866" s="2">
        <v>41849</v>
      </c>
      <c r="B3866" s="25">
        <v>88049</v>
      </c>
      <c r="C3866">
        <v>2014</v>
      </c>
      <c r="D3866" s="1" t="s">
        <v>6</v>
      </c>
      <c r="E3866">
        <v>0</v>
      </c>
      <c r="F3866" s="3">
        <v>0</v>
      </c>
      <c r="G3866">
        <v>15</v>
      </c>
      <c r="H3866" s="3">
        <v>5</v>
      </c>
      <c r="I3866" s="5">
        <v>0</v>
      </c>
      <c r="J3866">
        <v>0</v>
      </c>
      <c r="K3866" s="25">
        <v>87772</v>
      </c>
    </row>
    <row r="3867" spans="1:11" x14ac:dyDescent="0.25">
      <c r="A3867" s="2">
        <v>41850</v>
      </c>
      <c r="B3867" s="25">
        <v>91402</v>
      </c>
      <c r="C3867">
        <v>2014</v>
      </c>
      <c r="D3867" s="1" t="s">
        <v>7</v>
      </c>
      <c r="E3867">
        <v>0</v>
      </c>
      <c r="F3867" s="3">
        <v>0</v>
      </c>
      <c r="G3867">
        <v>13</v>
      </c>
      <c r="H3867" s="3">
        <v>5.75</v>
      </c>
      <c r="I3867" s="5">
        <v>0</v>
      </c>
      <c r="J3867">
        <v>0</v>
      </c>
      <c r="K3867" s="25">
        <v>88049</v>
      </c>
    </row>
    <row r="3868" spans="1:11" x14ac:dyDescent="0.25">
      <c r="A3868" s="2">
        <v>41851</v>
      </c>
      <c r="B3868" s="25">
        <v>88719</v>
      </c>
      <c r="C3868">
        <v>2014</v>
      </c>
      <c r="D3868" s="1" t="s">
        <v>1</v>
      </c>
      <c r="E3868">
        <v>0</v>
      </c>
      <c r="F3868" s="3">
        <v>0</v>
      </c>
      <c r="G3868">
        <v>14</v>
      </c>
      <c r="H3868" s="3">
        <v>6.3333333333333304</v>
      </c>
      <c r="I3868" s="5">
        <v>0</v>
      </c>
      <c r="J3868">
        <v>0</v>
      </c>
      <c r="K3868" s="25">
        <v>91402</v>
      </c>
    </row>
    <row r="3869" spans="1:11" x14ac:dyDescent="0.25">
      <c r="A3869" s="2">
        <v>41852</v>
      </c>
      <c r="B3869" s="25">
        <v>84037</v>
      </c>
      <c r="C3869">
        <v>2014</v>
      </c>
      <c r="D3869" s="1" t="s">
        <v>2</v>
      </c>
      <c r="E3869">
        <v>1</v>
      </c>
      <c r="F3869" s="3">
        <v>0</v>
      </c>
      <c r="G3869">
        <v>13</v>
      </c>
      <c r="H3869" s="3">
        <v>5.9166666666666696</v>
      </c>
      <c r="I3869" s="5">
        <v>0</v>
      </c>
      <c r="J3869">
        <v>0</v>
      </c>
      <c r="K3869" s="25">
        <v>88719</v>
      </c>
    </row>
    <row r="3870" spans="1:11" x14ac:dyDescent="0.25">
      <c r="A3870" s="2">
        <v>41853</v>
      </c>
      <c r="B3870" s="25">
        <v>76263</v>
      </c>
      <c r="C3870">
        <v>2014</v>
      </c>
      <c r="D3870" s="1" t="s">
        <v>3</v>
      </c>
      <c r="E3870">
        <v>0</v>
      </c>
      <c r="F3870" s="3">
        <v>0</v>
      </c>
      <c r="G3870">
        <v>13</v>
      </c>
      <c r="H3870" s="3">
        <v>6.2916666666666696</v>
      </c>
      <c r="I3870" s="5">
        <v>0</v>
      </c>
      <c r="J3870">
        <v>1</v>
      </c>
      <c r="K3870" s="25">
        <v>84037</v>
      </c>
    </row>
    <row r="3871" spans="1:11" x14ac:dyDescent="0.25">
      <c r="A3871" s="2">
        <v>41854</v>
      </c>
      <c r="B3871" s="25">
        <v>77511</v>
      </c>
      <c r="C3871">
        <v>2014</v>
      </c>
      <c r="D3871" s="1" t="s">
        <v>4</v>
      </c>
      <c r="E3871">
        <v>0</v>
      </c>
      <c r="F3871" s="3">
        <v>0</v>
      </c>
      <c r="G3871">
        <v>20</v>
      </c>
      <c r="H3871" s="3">
        <v>9.5416666666666696</v>
      </c>
      <c r="I3871" s="5">
        <v>0</v>
      </c>
      <c r="J3871">
        <v>1</v>
      </c>
      <c r="K3871" s="25">
        <v>76263</v>
      </c>
    </row>
    <row r="3872" spans="1:11" x14ac:dyDescent="0.25">
      <c r="A3872" s="2">
        <v>41855</v>
      </c>
      <c r="B3872" s="25">
        <v>88986</v>
      </c>
      <c r="C3872">
        <v>2014</v>
      </c>
      <c r="D3872" s="1" t="s">
        <v>5</v>
      </c>
      <c r="E3872">
        <v>0</v>
      </c>
      <c r="F3872" s="3">
        <v>0</v>
      </c>
      <c r="G3872">
        <v>24</v>
      </c>
      <c r="H3872" s="3">
        <v>9.9166666666666696</v>
      </c>
      <c r="I3872" s="5">
        <v>0</v>
      </c>
      <c r="J3872">
        <v>0</v>
      </c>
      <c r="K3872" s="25">
        <v>77511</v>
      </c>
    </row>
    <row r="3873" spans="1:11" x14ac:dyDescent="0.25">
      <c r="A3873" s="2">
        <v>41856</v>
      </c>
      <c r="B3873" s="25">
        <v>95016</v>
      </c>
      <c r="C3873">
        <v>2014</v>
      </c>
      <c r="D3873" s="1" t="s">
        <v>6</v>
      </c>
      <c r="E3873">
        <v>0</v>
      </c>
      <c r="F3873" s="3">
        <v>0</v>
      </c>
      <c r="G3873">
        <v>21</v>
      </c>
      <c r="H3873" s="3">
        <v>8.2916666666666696</v>
      </c>
      <c r="I3873" s="5">
        <v>0</v>
      </c>
      <c r="J3873">
        <v>0</v>
      </c>
      <c r="K3873" s="25">
        <v>88986</v>
      </c>
    </row>
    <row r="3874" spans="1:11" x14ac:dyDescent="0.25">
      <c r="A3874" s="2">
        <v>41857</v>
      </c>
      <c r="B3874" s="25">
        <v>92057</v>
      </c>
      <c r="C3874">
        <v>2014</v>
      </c>
      <c r="D3874" s="1" t="s">
        <v>7</v>
      </c>
      <c r="E3874">
        <v>0</v>
      </c>
      <c r="F3874" s="3">
        <v>0</v>
      </c>
      <c r="G3874">
        <v>21</v>
      </c>
      <c r="H3874" s="3">
        <v>7.6666666666666696</v>
      </c>
      <c r="I3874" s="5">
        <v>0</v>
      </c>
      <c r="J3874">
        <v>0</v>
      </c>
      <c r="K3874" s="25">
        <v>95016</v>
      </c>
    </row>
    <row r="3875" spans="1:11" x14ac:dyDescent="0.25">
      <c r="A3875" s="2">
        <v>41858</v>
      </c>
      <c r="B3875" s="25">
        <v>91279</v>
      </c>
      <c r="C3875">
        <v>2014</v>
      </c>
      <c r="D3875" s="1" t="s">
        <v>1</v>
      </c>
      <c r="E3875">
        <v>0</v>
      </c>
      <c r="F3875" s="3">
        <v>0</v>
      </c>
      <c r="G3875">
        <v>14</v>
      </c>
      <c r="H3875" s="3">
        <v>6.75</v>
      </c>
      <c r="I3875" s="5">
        <v>0</v>
      </c>
      <c r="J3875">
        <v>0</v>
      </c>
      <c r="K3875" s="25">
        <v>92057</v>
      </c>
    </row>
    <row r="3876" spans="1:11" x14ac:dyDescent="0.25">
      <c r="A3876" s="2">
        <v>41859</v>
      </c>
      <c r="B3876" s="25">
        <v>84042</v>
      </c>
      <c r="C3876">
        <v>2014</v>
      </c>
      <c r="D3876" s="1" t="s">
        <v>2</v>
      </c>
      <c r="E3876">
        <v>1</v>
      </c>
      <c r="F3876" s="3">
        <v>0</v>
      </c>
      <c r="G3876">
        <v>14</v>
      </c>
      <c r="H3876" s="3">
        <v>8.125</v>
      </c>
      <c r="I3876" s="5">
        <v>0</v>
      </c>
      <c r="J3876">
        <v>0</v>
      </c>
      <c r="K3876" s="25">
        <v>91279</v>
      </c>
    </row>
    <row r="3877" spans="1:11" x14ac:dyDescent="0.25">
      <c r="A3877" s="2">
        <v>41860</v>
      </c>
      <c r="B3877" s="25">
        <v>80224</v>
      </c>
      <c r="C3877">
        <v>2014</v>
      </c>
      <c r="D3877" s="1" t="s">
        <v>3</v>
      </c>
      <c r="E3877">
        <v>0</v>
      </c>
      <c r="F3877" s="3">
        <v>0</v>
      </c>
      <c r="G3877">
        <v>8</v>
      </c>
      <c r="H3877" s="3">
        <v>4.0416666666666696</v>
      </c>
      <c r="I3877" s="5">
        <v>0</v>
      </c>
      <c r="J3877">
        <v>1</v>
      </c>
      <c r="K3877" s="25">
        <v>84042</v>
      </c>
    </row>
    <row r="3878" spans="1:11" x14ac:dyDescent="0.25">
      <c r="A3878" s="2">
        <v>41861</v>
      </c>
      <c r="B3878" s="25">
        <v>77311</v>
      </c>
      <c r="C3878">
        <v>2014</v>
      </c>
      <c r="D3878" s="1" t="s">
        <v>4</v>
      </c>
      <c r="E3878">
        <v>0</v>
      </c>
      <c r="F3878" s="3">
        <v>0</v>
      </c>
      <c r="G3878">
        <v>12</v>
      </c>
      <c r="H3878" s="3">
        <v>6.4583333333333304</v>
      </c>
      <c r="I3878" s="5">
        <v>0</v>
      </c>
      <c r="J3878">
        <v>1</v>
      </c>
      <c r="K3878" s="25">
        <v>80224</v>
      </c>
    </row>
    <row r="3879" spans="1:11" x14ac:dyDescent="0.25">
      <c r="A3879" s="2">
        <v>41862</v>
      </c>
      <c r="B3879" s="25">
        <v>90323</v>
      </c>
      <c r="C3879">
        <v>2014</v>
      </c>
      <c r="D3879" s="1" t="s">
        <v>5</v>
      </c>
      <c r="E3879">
        <v>0</v>
      </c>
      <c r="F3879" s="3">
        <v>0</v>
      </c>
      <c r="G3879">
        <v>13</v>
      </c>
      <c r="H3879" s="3">
        <v>6.1666666666666696</v>
      </c>
      <c r="I3879" s="5">
        <v>0</v>
      </c>
      <c r="J3879">
        <v>0</v>
      </c>
      <c r="K3879" s="25">
        <v>77311</v>
      </c>
    </row>
    <row r="3880" spans="1:11" x14ac:dyDescent="0.25">
      <c r="A3880" s="2">
        <v>41863</v>
      </c>
      <c r="B3880" s="25">
        <v>86379</v>
      </c>
      <c r="C3880">
        <v>2014</v>
      </c>
      <c r="D3880" s="1" t="s">
        <v>6</v>
      </c>
      <c r="E3880">
        <v>0</v>
      </c>
      <c r="F3880" s="3">
        <v>0</v>
      </c>
      <c r="G3880">
        <v>32</v>
      </c>
      <c r="H3880" s="3">
        <v>8.25</v>
      </c>
      <c r="I3880" s="5">
        <v>0</v>
      </c>
      <c r="J3880">
        <v>0</v>
      </c>
      <c r="K3880" s="25">
        <v>90323</v>
      </c>
    </row>
    <row r="3881" spans="1:11" x14ac:dyDescent="0.25">
      <c r="A3881" s="2">
        <v>41864</v>
      </c>
      <c r="B3881" s="25">
        <v>90718</v>
      </c>
      <c r="C3881">
        <v>2014</v>
      </c>
      <c r="D3881" s="1" t="s">
        <v>7</v>
      </c>
      <c r="E3881">
        <v>0</v>
      </c>
      <c r="F3881" s="3">
        <v>0</v>
      </c>
      <c r="G3881">
        <v>23</v>
      </c>
      <c r="H3881" s="3">
        <v>10.75</v>
      </c>
      <c r="I3881" s="5">
        <v>0</v>
      </c>
      <c r="J3881">
        <v>0</v>
      </c>
      <c r="K3881" s="25">
        <v>86379</v>
      </c>
    </row>
    <row r="3882" spans="1:11" x14ac:dyDescent="0.25">
      <c r="A3882" s="2">
        <v>41865</v>
      </c>
      <c r="B3882" s="25">
        <v>88578</v>
      </c>
      <c r="C3882">
        <v>2014</v>
      </c>
      <c r="D3882" s="1" t="s">
        <v>1</v>
      </c>
      <c r="E3882">
        <v>0</v>
      </c>
      <c r="F3882" s="3">
        <v>0</v>
      </c>
      <c r="G3882">
        <v>16</v>
      </c>
      <c r="H3882" s="3">
        <v>10.375</v>
      </c>
      <c r="I3882" s="5">
        <v>0</v>
      </c>
      <c r="J3882">
        <v>0</v>
      </c>
      <c r="K3882" s="25">
        <v>90718</v>
      </c>
    </row>
    <row r="3883" spans="1:11" x14ac:dyDescent="0.25">
      <c r="A3883" s="2">
        <v>41866</v>
      </c>
      <c r="B3883" s="25">
        <v>83431</v>
      </c>
      <c r="C3883">
        <v>2014</v>
      </c>
      <c r="D3883" s="1" t="s">
        <v>2</v>
      </c>
      <c r="E3883">
        <v>1</v>
      </c>
      <c r="F3883" s="3">
        <v>0</v>
      </c>
      <c r="G3883">
        <v>18</v>
      </c>
      <c r="H3883" s="3">
        <v>8.4583333333333304</v>
      </c>
      <c r="I3883" s="5">
        <v>0</v>
      </c>
      <c r="J3883">
        <v>0</v>
      </c>
      <c r="K3883" s="25">
        <v>88578</v>
      </c>
    </row>
    <row r="3884" spans="1:11" x14ac:dyDescent="0.25">
      <c r="A3884" s="2">
        <v>41867</v>
      </c>
      <c r="B3884" s="25">
        <v>78595</v>
      </c>
      <c r="C3884">
        <v>2014</v>
      </c>
      <c r="D3884" s="1" t="s">
        <v>3</v>
      </c>
      <c r="E3884">
        <v>0</v>
      </c>
      <c r="F3884" s="3">
        <v>0</v>
      </c>
      <c r="G3884">
        <v>12</v>
      </c>
      <c r="H3884" s="3">
        <v>6.4583333333333304</v>
      </c>
      <c r="I3884" s="5">
        <v>0</v>
      </c>
      <c r="J3884">
        <v>1</v>
      </c>
      <c r="K3884" s="25">
        <v>83431</v>
      </c>
    </row>
    <row r="3885" spans="1:11" x14ac:dyDescent="0.25">
      <c r="A3885" s="2">
        <v>41868</v>
      </c>
      <c r="B3885" s="25">
        <v>75410</v>
      </c>
      <c r="C3885">
        <v>2014</v>
      </c>
      <c r="D3885" s="1" t="s">
        <v>4</v>
      </c>
      <c r="E3885">
        <v>0</v>
      </c>
      <c r="F3885" s="3">
        <v>0</v>
      </c>
      <c r="G3885">
        <v>13</v>
      </c>
      <c r="H3885" s="3">
        <v>6.0833333333333304</v>
      </c>
      <c r="I3885" s="5">
        <v>0</v>
      </c>
      <c r="J3885">
        <v>1</v>
      </c>
      <c r="K3885" s="25">
        <v>78595</v>
      </c>
    </row>
    <row r="3886" spans="1:11" x14ac:dyDescent="0.25">
      <c r="A3886" s="2">
        <v>41869</v>
      </c>
      <c r="B3886" s="25">
        <v>88583</v>
      </c>
      <c r="C3886">
        <v>2014</v>
      </c>
      <c r="D3886" s="1" t="s">
        <v>5</v>
      </c>
      <c r="E3886">
        <v>0</v>
      </c>
      <c r="F3886" s="3">
        <v>0</v>
      </c>
      <c r="G3886">
        <v>31</v>
      </c>
      <c r="H3886" s="3">
        <v>11.5416666666667</v>
      </c>
      <c r="I3886" s="5">
        <v>0</v>
      </c>
      <c r="J3886">
        <v>0</v>
      </c>
      <c r="K3886" s="25">
        <v>75410</v>
      </c>
    </row>
    <row r="3887" spans="1:11" x14ac:dyDescent="0.25">
      <c r="A3887" s="2">
        <v>41870</v>
      </c>
      <c r="B3887" s="25">
        <v>90120</v>
      </c>
      <c r="C3887">
        <v>2014</v>
      </c>
      <c r="D3887" s="1" t="s">
        <v>6</v>
      </c>
      <c r="E3887">
        <v>0</v>
      </c>
      <c r="F3887" s="3">
        <v>0</v>
      </c>
      <c r="G3887">
        <v>15</v>
      </c>
      <c r="H3887" s="3">
        <v>9.2916666666666696</v>
      </c>
      <c r="I3887" s="5">
        <v>0</v>
      </c>
      <c r="J3887">
        <v>0</v>
      </c>
      <c r="K3887" s="25">
        <v>88583</v>
      </c>
    </row>
    <row r="3888" spans="1:11" x14ac:dyDescent="0.25">
      <c r="A3888" s="2">
        <v>41871</v>
      </c>
      <c r="B3888" s="25">
        <v>93988</v>
      </c>
      <c r="C3888">
        <v>2014</v>
      </c>
      <c r="D3888" s="1" t="s">
        <v>7</v>
      </c>
      <c r="E3888">
        <v>0</v>
      </c>
      <c r="F3888" s="3">
        <v>0</v>
      </c>
      <c r="G3888">
        <v>22</v>
      </c>
      <c r="H3888" s="3">
        <v>12.5416666666667</v>
      </c>
      <c r="I3888" s="5">
        <v>0</v>
      </c>
      <c r="J3888">
        <v>0</v>
      </c>
      <c r="K3888" s="25">
        <v>90120</v>
      </c>
    </row>
    <row r="3889" spans="1:11" x14ac:dyDescent="0.25">
      <c r="A3889" s="2">
        <v>41872</v>
      </c>
      <c r="B3889" s="25">
        <v>88330</v>
      </c>
      <c r="C3889">
        <v>2014</v>
      </c>
      <c r="D3889" s="1" t="s">
        <v>1</v>
      </c>
      <c r="E3889">
        <v>0</v>
      </c>
      <c r="F3889" s="3">
        <v>0</v>
      </c>
      <c r="G3889">
        <v>21</v>
      </c>
      <c r="H3889" s="3">
        <v>8</v>
      </c>
      <c r="I3889" s="5">
        <v>0</v>
      </c>
      <c r="J3889">
        <v>0</v>
      </c>
      <c r="K3889" s="25">
        <v>93988</v>
      </c>
    </row>
    <row r="3890" spans="1:11" x14ac:dyDescent="0.25">
      <c r="A3890" s="2">
        <v>41873</v>
      </c>
      <c r="B3890" s="25">
        <v>81058</v>
      </c>
      <c r="C3890">
        <v>2014</v>
      </c>
      <c r="D3890" s="1" t="s">
        <v>2</v>
      </c>
      <c r="E3890">
        <v>1</v>
      </c>
      <c r="F3890" s="3">
        <v>0.5</v>
      </c>
      <c r="G3890">
        <v>25</v>
      </c>
      <c r="H3890" s="3">
        <v>11.25</v>
      </c>
      <c r="I3890" s="5">
        <v>0</v>
      </c>
      <c r="J3890">
        <v>0</v>
      </c>
      <c r="K3890" s="25">
        <v>88330</v>
      </c>
    </row>
    <row r="3891" spans="1:11" x14ac:dyDescent="0.25">
      <c r="A3891" s="2">
        <v>41874</v>
      </c>
      <c r="B3891" s="25">
        <v>92399</v>
      </c>
      <c r="C3891">
        <v>2014</v>
      </c>
      <c r="D3891" s="1" t="s">
        <v>3</v>
      </c>
      <c r="E3891">
        <v>0</v>
      </c>
      <c r="F3891" s="3">
        <v>2.7083333333333401</v>
      </c>
      <c r="G3891">
        <v>16</v>
      </c>
      <c r="H3891" s="3">
        <v>7.9166666666666696</v>
      </c>
      <c r="I3891" s="5">
        <v>0</v>
      </c>
      <c r="J3891">
        <v>1</v>
      </c>
      <c r="K3891" s="25">
        <v>81058</v>
      </c>
    </row>
    <row r="3892" spans="1:11" x14ac:dyDescent="0.25">
      <c r="A3892" s="2">
        <v>41875</v>
      </c>
      <c r="B3892" s="25">
        <v>89447</v>
      </c>
      <c r="C3892">
        <v>2014</v>
      </c>
      <c r="D3892" s="1" t="s">
        <v>4</v>
      </c>
      <c r="E3892">
        <v>0</v>
      </c>
      <c r="F3892" s="3">
        <v>0</v>
      </c>
      <c r="G3892">
        <v>15</v>
      </c>
      <c r="H3892" s="3">
        <v>7.125</v>
      </c>
      <c r="I3892" s="5">
        <v>0</v>
      </c>
      <c r="J3892">
        <v>1</v>
      </c>
      <c r="K3892" s="25">
        <v>92399</v>
      </c>
    </row>
    <row r="3893" spans="1:11" x14ac:dyDescent="0.25">
      <c r="A3893" s="2">
        <v>41876</v>
      </c>
      <c r="B3893" s="25">
        <v>105813</v>
      </c>
      <c r="C3893">
        <v>2014</v>
      </c>
      <c r="D3893" s="1" t="s">
        <v>5</v>
      </c>
      <c r="E3893">
        <v>0</v>
      </c>
      <c r="F3893" s="3">
        <v>0</v>
      </c>
      <c r="G3893">
        <v>17</v>
      </c>
      <c r="H3893" s="3">
        <v>9.2083333333333304</v>
      </c>
      <c r="I3893" s="5">
        <v>0</v>
      </c>
      <c r="J3893">
        <v>0</v>
      </c>
      <c r="K3893" s="25">
        <v>89447</v>
      </c>
    </row>
    <row r="3894" spans="1:11" x14ac:dyDescent="0.25">
      <c r="A3894" s="2">
        <v>41877</v>
      </c>
      <c r="B3894" s="25">
        <v>100426</v>
      </c>
      <c r="C3894">
        <v>2014</v>
      </c>
      <c r="D3894" s="1" t="s">
        <v>6</v>
      </c>
      <c r="E3894">
        <v>0</v>
      </c>
      <c r="F3894" s="3">
        <v>0</v>
      </c>
      <c r="G3894">
        <v>15</v>
      </c>
      <c r="H3894" s="3">
        <v>6.6666666666666696</v>
      </c>
      <c r="I3894" s="5">
        <v>0</v>
      </c>
      <c r="J3894">
        <v>0</v>
      </c>
      <c r="K3894" s="25">
        <v>105813</v>
      </c>
    </row>
    <row r="3895" spans="1:11" x14ac:dyDescent="0.25">
      <c r="A3895" s="2">
        <v>41878</v>
      </c>
      <c r="B3895" s="25">
        <v>101394</v>
      </c>
      <c r="C3895">
        <v>2014</v>
      </c>
      <c r="D3895" s="1" t="s">
        <v>7</v>
      </c>
      <c r="E3895">
        <v>0</v>
      </c>
      <c r="F3895" s="3">
        <v>0</v>
      </c>
      <c r="G3895">
        <v>10</v>
      </c>
      <c r="H3895" s="3">
        <v>5.5833333333333304</v>
      </c>
      <c r="I3895" s="5">
        <v>0</v>
      </c>
      <c r="J3895">
        <v>0</v>
      </c>
      <c r="K3895" s="25">
        <v>100426</v>
      </c>
    </row>
    <row r="3896" spans="1:11" x14ac:dyDescent="0.25">
      <c r="A3896" s="2">
        <v>41879</v>
      </c>
      <c r="B3896" s="25">
        <v>97274</v>
      </c>
      <c r="C3896">
        <v>2014</v>
      </c>
      <c r="D3896" s="1" t="s">
        <v>1</v>
      </c>
      <c r="E3896">
        <v>0</v>
      </c>
      <c r="F3896" s="3">
        <v>0</v>
      </c>
      <c r="G3896">
        <v>12</v>
      </c>
      <c r="H3896" s="3">
        <v>7.625</v>
      </c>
      <c r="I3896" s="5">
        <v>0</v>
      </c>
      <c r="J3896">
        <v>0</v>
      </c>
      <c r="K3896" s="25">
        <v>101394</v>
      </c>
    </row>
    <row r="3897" spans="1:11" x14ac:dyDescent="0.25">
      <c r="A3897" s="2">
        <v>41880</v>
      </c>
      <c r="B3897" s="25">
        <v>84505</v>
      </c>
      <c r="C3897">
        <v>2014</v>
      </c>
      <c r="D3897" s="1" t="s">
        <v>2</v>
      </c>
      <c r="E3897">
        <v>1</v>
      </c>
      <c r="F3897" s="3">
        <v>0</v>
      </c>
      <c r="G3897">
        <v>17</v>
      </c>
      <c r="H3897" s="3">
        <v>10.5</v>
      </c>
      <c r="I3897" s="5">
        <v>0</v>
      </c>
      <c r="J3897">
        <v>0</v>
      </c>
      <c r="K3897" s="25">
        <v>97274</v>
      </c>
    </row>
    <row r="3898" spans="1:11" x14ac:dyDescent="0.25">
      <c r="A3898" s="2">
        <v>41881</v>
      </c>
      <c r="B3898" s="25">
        <v>79147</v>
      </c>
      <c r="C3898">
        <v>2014</v>
      </c>
      <c r="D3898" s="1" t="s">
        <v>3</v>
      </c>
      <c r="E3898">
        <v>0</v>
      </c>
      <c r="F3898" s="3">
        <v>0</v>
      </c>
      <c r="G3898">
        <v>21</v>
      </c>
      <c r="H3898" s="3">
        <v>8.9166666666666696</v>
      </c>
      <c r="I3898" s="5">
        <v>0</v>
      </c>
      <c r="J3898">
        <v>1</v>
      </c>
      <c r="K3898" s="25">
        <v>84505</v>
      </c>
    </row>
    <row r="3899" spans="1:11" x14ac:dyDescent="0.25">
      <c r="A3899" s="2">
        <v>41882</v>
      </c>
      <c r="B3899" s="25">
        <v>79393</v>
      </c>
      <c r="C3899">
        <v>2014</v>
      </c>
      <c r="D3899" s="1" t="s">
        <v>4</v>
      </c>
      <c r="E3899">
        <v>0</v>
      </c>
      <c r="F3899" s="3">
        <v>0</v>
      </c>
      <c r="G3899">
        <v>18</v>
      </c>
      <c r="H3899" s="3">
        <v>8.0416666666666696</v>
      </c>
      <c r="I3899" s="5">
        <v>0</v>
      </c>
      <c r="J3899">
        <v>1</v>
      </c>
      <c r="K3899" s="25">
        <v>79147</v>
      </c>
    </row>
    <row r="3900" spans="1:11" x14ac:dyDescent="0.25">
      <c r="A3900" s="2">
        <v>41883</v>
      </c>
      <c r="B3900" s="25">
        <v>94045</v>
      </c>
      <c r="C3900">
        <v>2014</v>
      </c>
      <c r="D3900" s="1" t="s">
        <v>5</v>
      </c>
      <c r="E3900">
        <v>0</v>
      </c>
      <c r="F3900" s="3">
        <v>0</v>
      </c>
      <c r="G3900">
        <v>9</v>
      </c>
      <c r="H3900" s="3">
        <v>5.9583333333333304</v>
      </c>
      <c r="I3900" s="5">
        <v>0</v>
      </c>
      <c r="J3900">
        <v>0</v>
      </c>
      <c r="K3900" s="25">
        <v>79393</v>
      </c>
    </row>
    <row r="3901" spans="1:11" x14ac:dyDescent="0.25">
      <c r="A3901" s="2">
        <v>41884</v>
      </c>
      <c r="B3901" s="25">
        <v>94739</v>
      </c>
      <c r="C3901">
        <v>2014</v>
      </c>
      <c r="D3901" s="1" t="s">
        <v>6</v>
      </c>
      <c r="E3901">
        <v>0</v>
      </c>
      <c r="F3901" s="3">
        <v>0</v>
      </c>
      <c r="G3901">
        <v>20</v>
      </c>
      <c r="H3901" s="3">
        <v>9.7916666666666696</v>
      </c>
      <c r="I3901" s="5">
        <v>0</v>
      </c>
      <c r="J3901">
        <v>0</v>
      </c>
      <c r="K3901" s="25">
        <v>94045</v>
      </c>
    </row>
    <row r="3902" spans="1:11" x14ac:dyDescent="0.25">
      <c r="A3902" s="2">
        <v>41885</v>
      </c>
      <c r="B3902" s="25">
        <v>94654</v>
      </c>
      <c r="C3902">
        <v>2014</v>
      </c>
      <c r="D3902" s="1" t="s">
        <v>7</v>
      </c>
      <c r="E3902">
        <v>0</v>
      </c>
      <c r="F3902" s="3">
        <v>0</v>
      </c>
      <c r="G3902">
        <v>20</v>
      </c>
      <c r="H3902" s="3">
        <v>11.875</v>
      </c>
      <c r="I3902" s="5">
        <v>0</v>
      </c>
      <c r="J3902">
        <v>0</v>
      </c>
      <c r="K3902" s="25">
        <v>94739</v>
      </c>
    </row>
    <row r="3903" spans="1:11" x14ac:dyDescent="0.25">
      <c r="A3903" s="2">
        <v>41886</v>
      </c>
      <c r="B3903" s="25">
        <v>98452</v>
      </c>
      <c r="C3903">
        <v>2014</v>
      </c>
      <c r="D3903" s="1" t="s">
        <v>1</v>
      </c>
      <c r="E3903">
        <v>0</v>
      </c>
      <c r="F3903" s="3">
        <v>0</v>
      </c>
      <c r="G3903">
        <v>14</v>
      </c>
      <c r="H3903" s="3">
        <v>6.5833333333333304</v>
      </c>
      <c r="I3903" s="5">
        <v>0</v>
      </c>
      <c r="J3903">
        <v>0</v>
      </c>
      <c r="K3903" s="25">
        <v>94654</v>
      </c>
    </row>
    <row r="3904" spans="1:11" x14ac:dyDescent="0.25">
      <c r="A3904" s="2">
        <v>41887</v>
      </c>
      <c r="B3904" s="25">
        <v>89738</v>
      </c>
      <c r="C3904">
        <v>2014</v>
      </c>
      <c r="D3904" s="1" t="s">
        <v>2</v>
      </c>
      <c r="E3904">
        <v>1</v>
      </c>
      <c r="F3904" s="3">
        <v>0</v>
      </c>
      <c r="G3904">
        <v>12</v>
      </c>
      <c r="H3904" s="3">
        <v>7.2083333333333304</v>
      </c>
      <c r="I3904" s="5">
        <v>0</v>
      </c>
      <c r="J3904">
        <v>0</v>
      </c>
      <c r="K3904" s="25">
        <v>98452</v>
      </c>
    </row>
    <row r="3905" spans="1:11" x14ac:dyDescent="0.25">
      <c r="A3905" s="2">
        <v>41888</v>
      </c>
      <c r="B3905" s="25">
        <v>84143</v>
      </c>
      <c r="C3905">
        <v>2014</v>
      </c>
      <c r="D3905" s="1" t="s">
        <v>3</v>
      </c>
      <c r="E3905">
        <v>0</v>
      </c>
      <c r="F3905" s="3">
        <v>0</v>
      </c>
      <c r="G3905">
        <v>16</v>
      </c>
      <c r="H3905" s="3">
        <v>8.75</v>
      </c>
      <c r="I3905" s="5">
        <v>0</v>
      </c>
      <c r="J3905">
        <v>1</v>
      </c>
      <c r="K3905" s="25">
        <v>89738</v>
      </c>
    </row>
    <row r="3906" spans="1:11" x14ac:dyDescent="0.25">
      <c r="A3906" s="2">
        <v>41889</v>
      </c>
      <c r="B3906" s="25">
        <v>82896</v>
      </c>
      <c r="C3906">
        <v>2014</v>
      </c>
      <c r="D3906" s="1" t="s">
        <v>4</v>
      </c>
      <c r="E3906">
        <v>0</v>
      </c>
      <c r="F3906" s="3">
        <v>0</v>
      </c>
      <c r="G3906">
        <v>23</v>
      </c>
      <c r="H3906" s="3">
        <v>11.2916666666667</v>
      </c>
      <c r="I3906" s="5">
        <v>0</v>
      </c>
      <c r="J3906">
        <v>1</v>
      </c>
      <c r="K3906" s="25">
        <v>84143</v>
      </c>
    </row>
    <row r="3907" spans="1:11" x14ac:dyDescent="0.25">
      <c r="A3907" s="2">
        <v>41890</v>
      </c>
      <c r="B3907" s="25">
        <v>94038</v>
      </c>
      <c r="C3907">
        <v>2014</v>
      </c>
      <c r="D3907" s="1" t="s">
        <v>5</v>
      </c>
      <c r="E3907">
        <v>0</v>
      </c>
      <c r="F3907" s="3">
        <v>0</v>
      </c>
      <c r="G3907">
        <v>30</v>
      </c>
      <c r="H3907" s="3">
        <v>12.4166666666667</v>
      </c>
      <c r="I3907" s="5">
        <v>0</v>
      </c>
      <c r="J3907">
        <v>0</v>
      </c>
      <c r="K3907" s="25">
        <v>82896</v>
      </c>
    </row>
    <row r="3908" spans="1:11" x14ac:dyDescent="0.25">
      <c r="A3908" s="2">
        <v>41891</v>
      </c>
      <c r="B3908" s="25">
        <v>104489</v>
      </c>
      <c r="C3908">
        <v>2014</v>
      </c>
      <c r="D3908" s="1" t="s">
        <v>6</v>
      </c>
      <c r="E3908">
        <v>0</v>
      </c>
      <c r="F3908" s="3">
        <v>3.0416666666666599</v>
      </c>
      <c r="G3908">
        <v>20</v>
      </c>
      <c r="H3908" s="3">
        <v>10.4166666666667</v>
      </c>
      <c r="I3908" s="5">
        <v>0</v>
      </c>
      <c r="J3908">
        <v>0</v>
      </c>
      <c r="K3908" s="25">
        <v>94038</v>
      </c>
    </row>
    <row r="3909" spans="1:11" x14ac:dyDescent="0.25">
      <c r="A3909" s="2">
        <v>41892</v>
      </c>
      <c r="B3909" s="25">
        <v>105105</v>
      </c>
      <c r="C3909">
        <v>2014</v>
      </c>
      <c r="D3909" s="1" t="s">
        <v>7</v>
      </c>
      <c r="E3909">
        <v>0</v>
      </c>
      <c r="F3909" s="3">
        <v>0.29166666666667102</v>
      </c>
      <c r="G3909">
        <v>10</v>
      </c>
      <c r="H3909" s="3">
        <v>6.7916666666666696</v>
      </c>
      <c r="I3909" s="5">
        <v>0</v>
      </c>
      <c r="J3909">
        <v>0</v>
      </c>
      <c r="K3909" s="25">
        <v>104489</v>
      </c>
    </row>
    <row r="3910" spans="1:11" x14ac:dyDescent="0.25">
      <c r="A3910" s="2">
        <v>41893</v>
      </c>
      <c r="B3910" s="25">
        <v>112970</v>
      </c>
      <c r="C3910">
        <v>2014</v>
      </c>
      <c r="D3910" s="1" t="s">
        <v>1</v>
      </c>
      <c r="E3910">
        <v>0</v>
      </c>
      <c r="F3910" s="3">
        <v>5</v>
      </c>
      <c r="G3910">
        <v>20</v>
      </c>
      <c r="H3910" s="3">
        <v>7.625</v>
      </c>
      <c r="I3910" s="5">
        <v>0</v>
      </c>
      <c r="J3910">
        <v>0</v>
      </c>
      <c r="K3910" s="25">
        <v>105105</v>
      </c>
    </row>
    <row r="3911" spans="1:11" x14ac:dyDescent="0.25">
      <c r="A3911" s="2">
        <v>41894</v>
      </c>
      <c r="B3911" s="25">
        <v>108915</v>
      </c>
      <c r="C3911">
        <v>2014</v>
      </c>
      <c r="D3911" s="1" t="s">
        <v>2</v>
      </c>
      <c r="E3911">
        <v>1</v>
      </c>
      <c r="F3911" s="3">
        <v>4.875</v>
      </c>
      <c r="G3911">
        <v>9</v>
      </c>
      <c r="H3911" s="3">
        <v>5.7916666666666696</v>
      </c>
      <c r="I3911" s="5">
        <v>0</v>
      </c>
      <c r="J3911">
        <v>0</v>
      </c>
      <c r="K3911" s="25">
        <v>112970</v>
      </c>
    </row>
    <row r="3912" spans="1:11" x14ac:dyDescent="0.25">
      <c r="A3912" s="2">
        <v>41895</v>
      </c>
      <c r="B3912" s="25">
        <v>89837</v>
      </c>
      <c r="C3912">
        <v>2014</v>
      </c>
      <c r="D3912" s="1" t="s">
        <v>3</v>
      </c>
      <c r="E3912">
        <v>0</v>
      </c>
      <c r="F3912" s="3">
        <v>0</v>
      </c>
      <c r="G3912">
        <v>12</v>
      </c>
      <c r="H3912" s="3">
        <v>6.4166666666666696</v>
      </c>
      <c r="I3912" s="5">
        <v>0</v>
      </c>
      <c r="J3912">
        <v>1</v>
      </c>
      <c r="K3912" s="25">
        <v>108915</v>
      </c>
    </row>
    <row r="3913" spans="1:11" x14ac:dyDescent="0.25">
      <c r="A3913" s="2">
        <v>41896</v>
      </c>
      <c r="B3913" s="25">
        <v>89185</v>
      </c>
      <c r="C3913">
        <v>2014</v>
      </c>
      <c r="D3913" s="1" t="s">
        <v>4</v>
      </c>
      <c r="E3913">
        <v>0</v>
      </c>
      <c r="F3913" s="3">
        <v>0</v>
      </c>
      <c r="G3913">
        <v>12</v>
      </c>
      <c r="H3913" s="3">
        <v>5.9166666666666696</v>
      </c>
      <c r="I3913" s="5">
        <v>0</v>
      </c>
      <c r="J3913">
        <v>1</v>
      </c>
      <c r="K3913" s="25">
        <v>89837</v>
      </c>
    </row>
    <row r="3914" spans="1:11" x14ac:dyDescent="0.25">
      <c r="A3914" s="2">
        <v>41897</v>
      </c>
      <c r="B3914" s="25">
        <v>97075</v>
      </c>
      <c r="C3914">
        <v>2014</v>
      </c>
      <c r="D3914" s="1" t="s">
        <v>5</v>
      </c>
      <c r="E3914">
        <v>0</v>
      </c>
      <c r="F3914" s="3">
        <v>0</v>
      </c>
      <c r="G3914">
        <v>12</v>
      </c>
      <c r="H3914" s="3">
        <v>7.0416666666666696</v>
      </c>
      <c r="I3914" s="5">
        <v>0</v>
      </c>
      <c r="J3914">
        <v>0</v>
      </c>
      <c r="K3914" s="25">
        <v>89185</v>
      </c>
    </row>
    <row r="3915" spans="1:11" x14ac:dyDescent="0.25">
      <c r="A3915" s="2">
        <v>41898</v>
      </c>
      <c r="B3915" s="25">
        <v>95529</v>
      </c>
      <c r="C3915">
        <v>2014</v>
      </c>
      <c r="D3915" s="1" t="s">
        <v>6</v>
      </c>
      <c r="E3915">
        <v>0</v>
      </c>
      <c r="F3915" s="3">
        <v>0</v>
      </c>
      <c r="G3915">
        <v>14</v>
      </c>
      <c r="H3915" s="3">
        <v>8.0833333333333304</v>
      </c>
      <c r="I3915" s="5">
        <v>0</v>
      </c>
      <c r="J3915">
        <v>0</v>
      </c>
      <c r="K3915" s="25">
        <v>97075</v>
      </c>
    </row>
    <row r="3916" spans="1:11" x14ac:dyDescent="0.25">
      <c r="A3916" s="2">
        <v>41899</v>
      </c>
      <c r="B3916" s="25">
        <v>91780</v>
      </c>
      <c r="C3916">
        <v>2014</v>
      </c>
      <c r="D3916" s="1" t="s">
        <v>7</v>
      </c>
      <c r="E3916">
        <v>0</v>
      </c>
      <c r="F3916" s="3">
        <v>0</v>
      </c>
      <c r="G3916">
        <v>14</v>
      </c>
      <c r="H3916" s="3">
        <v>10.7083333333333</v>
      </c>
      <c r="I3916" s="5">
        <v>0</v>
      </c>
      <c r="J3916">
        <v>0</v>
      </c>
      <c r="K3916" s="25">
        <v>95529</v>
      </c>
    </row>
    <row r="3917" spans="1:11" x14ac:dyDescent="0.25">
      <c r="A3917" s="2">
        <v>41900</v>
      </c>
      <c r="B3917" s="25">
        <v>84413</v>
      </c>
      <c r="C3917">
        <v>2014</v>
      </c>
      <c r="D3917" s="1" t="s">
        <v>1</v>
      </c>
      <c r="E3917">
        <v>0</v>
      </c>
      <c r="F3917" s="3">
        <v>0</v>
      </c>
      <c r="G3917">
        <v>22</v>
      </c>
      <c r="H3917" s="3">
        <v>12</v>
      </c>
      <c r="I3917" s="5">
        <v>0</v>
      </c>
      <c r="J3917">
        <v>0</v>
      </c>
      <c r="K3917" s="25">
        <v>91780</v>
      </c>
    </row>
    <row r="3918" spans="1:11" x14ac:dyDescent="0.25">
      <c r="A3918" s="2">
        <v>41901</v>
      </c>
      <c r="B3918" s="25">
        <v>86905</v>
      </c>
      <c r="C3918">
        <v>2014</v>
      </c>
      <c r="D3918" s="1" t="s">
        <v>2</v>
      </c>
      <c r="E3918">
        <v>1</v>
      </c>
      <c r="F3918" s="3">
        <v>0</v>
      </c>
      <c r="G3918">
        <v>10</v>
      </c>
      <c r="H3918" s="3">
        <v>5.2083333333333304</v>
      </c>
      <c r="I3918" s="5">
        <v>0</v>
      </c>
      <c r="J3918">
        <v>0</v>
      </c>
      <c r="K3918" s="25">
        <v>84413</v>
      </c>
    </row>
    <row r="3919" spans="1:11" x14ac:dyDescent="0.25">
      <c r="A3919" s="2">
        <v>41902</v>
      </c>
      <c r="B3919" s="25">
        <v>81673</v>
      </c>
      <c r="C3919">
        <v>2014</v>
      </c>
      <c r="D3919" s="1" t="s">
        <v>3</v>
      </c>
      <c r="E3919">
        <v>0</v>
      </c>
      <c r="F3919" s="3">
        <v>0</v>
      </c>
      <c r="G3919">
        <v>12</v>
      </c>
      <c r="H3919" s="3">
        <v>6.2916666666666696</v>
      </c>
      <c r="I3919" s="5">
        <v>0</v>
      </c>
      <c r="J3919">
        <v>1</v>
      </c>
      <c r="K3919" s="25">
        <v>86905</v>
      </c>
    </row>
    <row r="3920" spans="1:11" x14ac:dyDescent="0.25">
      <c r="A3920" s="2">
        <v>41903</v>
      </c>
      <c r="B3920" s="25">
        <v>91291</v>
      </c>
      <c r="C3920">
        <v>2014</v>
      </c>
      <c r="D3920" s="1" t="s">
        <v>4</v>
      </c>
      <c r="E3920">
        <v>0</v>
      </c>
      <c r="F3920" s="3">
        <v>0.625</v>
      </c>
      <c r="G3920">
        <v>16</v>
      </c>
      <c r="H3920" s="3">
        <v>6.5416666666666696</v>
      </c>
      <c r="I3920" s="5">
        <v>0</v>
      </c>
      <c r="J3920">
        <v>1</v>
      </c>
      <c r="K3920" s="25">
        <v>81673</v>
      </c>
    </row>
    <row r="3921" spans="1:11" x14ac:dyDescent="0.25">
      <c r="A3921" s="2">
        <v>41904</v>
      </c>
      <c r="B3921" s="25">
        <v>97958</v>
      </c>
      <c r="C3921">
        <v>2014</v>
      </c>
      <c r="D3921" s="1" t="s">
        <v>5</v>
      </c>
      <c r="E3921">
        <v>0</v>
      </c>
      <c r="F3921" s="3">
        <v>0</v>
      </c>
      <c r="G3921">
        <v>9</v>
      </c>
      <c r="H3921" s="3">
        <v>4.75</v>
      </c>
      <c r="I3921" s="5">
        <v>0</v>
      </c>
      <c r="J3921">
        <v>0</v>
      </c>
      <c r="K3921" s="25">
        <v>91291</v>
      </c>
    </row>
    <row r="3922" spans="1:11" x14ac:dyDescent="0.25">
      <c r="A3922" s="2">
        <v>41905</v>
      </c>
      <c r="B3922" s="25">
        <v>97263</v>
      </c>
      <c r="C3922">
        <v>2014</v>
      </c>
      <c r="D3922" s="1" t="s">
        <v>6</v>
      </c>
      <c r="E3922">
        <v>0</v>
      </c>
      <c r="F3922" s="3">
        <v>0</v>
      </c>
      <c r="G3922">
        <v>10</v>
      </c>
      <c r="H3922" s="3">
        <v>7</v>
      </c>
      <c r="I3922" s="5">
        <v>0</v>
      </c>
      <c r="J3922">
        <v>0</v>
      </c>
      <c r="K3922" s="25">
        <v>97958</v>
      </c>
    </row>
    <row r="3923" spans="1:11" x14ac:dyDescent="0.25">
      <c r="A3923" s="2">
        <v>41906</v>
      </c>
      <c r="B3923" s="25">
        <v>95182</v>
      </c>
      <c r="C3923">
        <v>2014</v>
      </c>
      <c r="D3923" s="1" t="s">
        <v>7</v>
      </c>
      <c r="E3923">
        <v>0</v>
      </c>
      <c r="F3923" s="3">
        <v>0</v>
      </c>
      <c r="G3923">
        <v>20</v>
      </c>
      <c r="H3923" s="3">
        <v>11.9166666666667</v>
      </c>
      <c r="I3923" s="5">
        <v>0</v>
      </c>
      <c r="J3923">
        <v>0</v>
      </c>
      <c r="K3923" s="25">
        <v>97263</v>
      </c>
    </row>
    <row r="3924" spans="1:11" x14ac:dyDescent="0.25">
      <c r="A3924" s="2">
        <v>41907</v>
      </c>
      <c r="B3924" s="25">
        <v>91605</v>
      </c>
      <c r="C3924">
        <v>2014</v>
      </c>
      <c r="D3924" s="1" t="s">
        <v>1</v>
      </c>
      <c r="E3924">
        <v>0</v>
      </c>
      <c r="F3924" s="3">
        <v>0</v>
      </c>
      <c r="G3924">
        <v>22</v>
      </c>
      <c r="H3924" s="3">
        <v>13.9166666666667</v>
      </c>
      <c r="I3924" s="5">
        <v>0</v>
      </c>
      <c r="J3924">
        <v>0</v>
      </c>
      <c r="K3924" s="25">
        <v>95182</v>
      </c>
    </row>
    <row r="3925" spans="1:11" x14ac:dyDescent="0.25">
      <c r="A3925" s="2">
        <v>41908</v>
      </c>
      <c r="B3925" s="25">
        <v>73699</v>
      </c>
      <c r="C3925">
        <v>2014</v>
      </c>
      <c r="D3925" s="1" t="s">
        <v>2</v>
      </c>
      <c r="E3925">
        <v>1</v>
      </c>
      <c r="F3925" s="3">
        <v>0</v>
      </c>
      <c r="G3925">
        <v>30</v>
      </c>
      <c r="H3925" s="3">
        <v>14.2916666666667</v>
      </c>
      <c r="I3925" s="5">
        <v>0</v>
      </c>
      <c r="J3925">
        <v>0</v>
      </c>
      <c r="K3925" s="25">
        <v>91605</v>
      </c>
    </row>
    <row r="3926" spans="1:11" x14ac:dyDescent="0.25">
      <c r="A3926" s="2">
        <v>41909</v>
      </c>
      <c r="B3926" s="25">
        <v>97553</v>
      </c>
      <c r="C3926">
        <v>2014</v>
      </c>
      <c r="D3926" s="1" t="s">
        <v>3</v>
      </c>
      <c r="E3926">
        <v>0</v>
      </c>
      <c r="F3926" s="3">
        <v>6.75</v>
      </c>
      <c r="G3926">
        <v>20</v>
      </c>
      <c r="H3926" s="3">
        <v>11</v>
      </c>
      <c r="I3926" s="5">
        <v>0</v>
      </c>
      <c r="J3926">
        <v>1</v>
      </c>
      <c r="K3926" s="25">
        <v>73699</v>
      </c>
    </row>
    <row r="3927" spans="1:11" x14ac:dyDescent="0.25">
      <c r="A3927" s="2">
        <v>41910</v>
      </c>
      <c r="B3927" s="25">
        <v>110482</v>
      </c>
      <c r="C3927">
        <v>2014</v>
      </c>
      <c r="D3927" s="1" t="s">
        <v>4</v>
      </c>
      <c r="E3927">
        <v>0</v>
      </c>
      <c r="F3927" s="3">
        <v>7.0833333333333401</v>
      </c>
      <c r="G3927">
        <v>15</v>
      </c>
      <c r="H3927" s="3">
        <v>6.625</v>
      </c>
      <c r="I3927" s="5">
        <v>0</v>
      </c>
      <c r="J3927">
        <v>1</v>
      </c>
      <c r="K3927" s="25">
        <v>97553</v>
      </c>
    </row>
    <row r="3928" spans="1:11" x14ac:dyDescent="0.25">
      <c r="A3928" s="2">
        <v>41911</v>
      </c>
      <c r="B3928" s="25">
        <v>125939</v>
      </c>
      <c r="C3928">
        <v>2014</v>
      </c>
      <c r="D3928" s="1" t="s">
        <v>5</v>
      </c>
      <c r="E3928">
        <v>0</v>
      </c>
      <c r="F3928" s="3">
        <v>9.1666666666666607</v>
      </c>
      <c r="G3928">
        <v>16</v>
      </c>
      <c r="H3928" s="3">
        <v>7.5833333333333304</v>
      </c>
      <c r="I3928" s="5">
        <v>0</v>
      </c>
      <c r="J3928">
        <v>0</v>
      </c>
      <c r="K3928" s="25">
        <v>110482</v>
      </c>
    </row>
    <row r="3929" spans="1:11" x14ac:dyDescent="0.25">
      <c r="A3929" s="2">
        <v>41912</v>
      </c>
      <c r="B3929" s="25">
        <v>163818</v>
      </c>
      <c r="C3929">
        <v>2014</v>
      </c>
      <c r="D3929" s="1" t="s">
        <v>6</v>
      </c>
      <c r="E3929">
        <v>0</v>
      </c>
      <c r="F3929" s="3">
        <v>10.125</v>
      </c>
      <c r="G3929">
        <v>14</v>
      </c>
      <c r="H3929" s="3">
        <v>5.4166666666666696</v>
      </c>
      <c r="I3929" s="5">
        <v>0</v>
      </c>
      <c r="J3929">
        <v>0</v>
      </c>
      <c r="K3929" s="25">
        <v>125939</v>
      </c>
    </row>
    <row r="3930" spans="1:11" x14ac:dyDescent="0.25">
      <c r="A3930" s="2">
        <v>41913</v>
      </c>
      <c r="B3930" s="25">
        <v>182812</v>
      </c>
      <c r="C3930">
        <v>2014</v>
      </c>
      <c r="D3930" s="1" t="s">
        <v>7</v>
      </c>
      <c r="E3930">
        <v>0</v>
      </c>
      <c r="F3930" s="3">
        <v>16.3333333333333</v>
      </c>
      <c r="G3930">
        <v>16</v>
      </c>
      <c r="H3930" s="3">
        <v>8.6666666666666696</v>
      </c>
      <c r="I3930" s="5">
        <v>0</v>
      </c>
      <c r="J3930">
        <v>0</v>
      </c>
      <c r="K3930" s="25">
        <v>163818</v>
      </c>
    </row>
    <row r="3931" spans="1:11" x14ac:dyDescent="0.25">
      <c r="A3931" s="2">
        <v>41914</v>
      </c>
      <c r="B3931" s="25">
        <v>173718</v>
      </c>
      <c r="C3931">
        <v>2014</v>
      </c>
      <c r="D3931" s="1" t="s">
        <v>1</v>
      </c>
      <c r="E3931">
        <v>0</v>
      </c>
      <c r="F3931" s="3">
        <v>12.0833333333333</v>
      </c>
      <c r="G3931">
        <v>13</v>
      </c>
      <c r="H3931" s="3">
        <v>7.0833333333333304</v>
      </c>
      <c r="I3931" s="5">
        <v>0</v>
      </c>
      <c r="J3931">
        <v>0</v>
      </c>
      <c r="K3931" s="25">
        <v>182812</v>
      </c>
    </row>
    <row r="3932" spans="1:11" x14ac:dyDescent="0.25">
      <c r="A3932" s="2">
        <v>41915</v>
      </c>
      <c r="B3932" s="25">
        <v>146442</v>
      </c>
      <c r="C3932">
        <v>2014</v>
      </c>
      <c r="D3932" s="1" t="s">
        <v>2</v>
      </c>
      <c r="E3932">
        <v>1</v>
      </c>
      <c r="F3932" s="3">
        <v>8.7083333333333393</v>
      </c>
      <c r="G3932">
        <v>9</v>
      </c>
      <c r="H3932" s="3">
        <v>6.4583333333333304</v>
      </c>
      <c r="I3932" s="5">
        <v>0</v>
      </c>
      <c r="J3932">
        <v>0</v>
      </c>
      <c r="K3932" s="25">
        <v>173718</v>
      </c>
    </row>
    <row r="3933" spans="1:11" x14ac:dyDescent="0.25">
      <c r="A3933" s="2">
        <v>41916</v>
      </c>
      <c r="B3933" s="25">
        <v>126679</v>
      </c>
      <c r="C3933">
        <v>2014</v>
      </c>
      <c r="D3933" s="1" t="s">
        <v>3</v>
      </c>
      <c r="E3933">
        <v>0</v>
      </c>
      <c r="F3933" s="3">
        <v>7.25</v>
      </c>
      <c r="G3933">
        <v>10</v>
      </c>
      <c r="H3933" s="3">
        <v>6.125</v>
      </c>
      <c r="I3933" s="5">
        <v>0</v>
      </c>
      <c r="J3933">
        <v>1</v>
      </c>
      <c r="K3933" s="25">
        <v>146442</v>
      </c>
    </row>
    <row r="3934" spans="1:11" x14ac:dyDescent="0.25">
      <c r="A3934" s="2">
        <v>41917</v>
      </c>
      <c r="B3934" s="25">
        <v>121457</v>
      </c>
      <c r="C3934">
        <v>2014</v>
      </c>
      <c r="D3934" s="1" t="s">
        <v>4</v>
      </c>
      <c r="E3934">
        <v>0</v>
      </c>
      <c r="F3934" s="3">
        <v>5.4166666666666599</v>
      </c>
      <c r="G3934">
        <v>9</v>
      </c>
      <c r="H3934" s="3">
        <v>6.3333333333333304</v>
      </c>
      <c r="I3934" s="5">
        <v>0</v>
      </c>
      <c r="J3934">
        <v>1</v>
      </c>
      <c r="K3934" s="25">
        <v>126679</v>
      </c>
    </row>
    <row r="3935" spans="1:11" x14ac:dyDescent="0.25">
      <c r="A3935" s="2">
        <v>41918</v>
      </c>
      <c r="B3935" s="25">
        <v>119647</v>
      </c>
      <c r="C3935">
        <v>2014</v>
      </c>
      <c r="D3935" s="1" t="s">
        <v>5</v>
      </c>
      <c r="E3935">
        <v>0</v>
      </c>
      <c r="F3935" s="3">
        <v>2.9166666666666599</v>
      </c>
      <c r="G3935">
        <v>12</v>
      </c>
      <c r="H3935" s="3">
        <v>6.5416666666666696</v>
      </c>
      <c r="I3935" s="5">
        <v>0</v>
      </c>
      <c r="J3935">
        <v>0</v>
      </c>
      <c r="K3935" s="25">
        <v>121457</v>
      </c>
    </row>
    <row r="3936" spans="1:11" x14ac:dyDescent="0.25">
      <c r="A3936" s="2">
        <v>41919</v>
      </c>
      <c r="B3936" s="25">
        <v>111238</v>
      </c>
      <c r="C3936">
        <v>2014</v>
      </c>
      <c r="D3936" s="1" t="s">
        <v>6</v>
      </c>
      <c r="E3936">
        <v>0</v>
      </c>
      <c r="F3936" s="3">
        <v>1.9583333333333399</v>
      </c>
      <c r="G3936">
        <v>10</v>
      </c>
      <c r="H3936" s="3">
        <v>6.25</v>
      </c>
      <c r="I3936" s="5">
        <v>0</v>
      </c>
      <c r="J3936">
        <v>0</v>
      </c>
      <c r="K3936" s="25">
        <v>119647</v>
      </c>
    </row>
    <row r="3937" spans="1:11" x14ac:dyDescent="0.25">
      <c r="A3937" s="2">
        <v>41920</v>
      </c>
      <c r="B3937" s="25">
        <v>113390</v>
      </c>
      <c r="C3937">
        <v>2014</v>
      </c>
      <c r="D3937" s="1" t="s">
        <v>7</v>
      </c>
      <c r="E3937">
        <v>0</v>
      </c>
      <c r="F3937" s="3">
        <v>1.4166666666666601</v>
      </c>
      <c r="G3937">
        <v>13</v>
      </c>
      <c r="H3937" s="3">
        <v>5.3333333333333304</v>
      </c>
      <c r="I3937" s="5">
        <v>0</v>
      </c>
      <c r="J3937">
        <v>0</v>
      </c>
      <c r="K3937" s="25">
        <v>111238</v>
      </c>
    </row>
    <row r="3938" spans="1:11" x14ac:dyDescent="0.25">
      <c r="A3938" s="2">
        <v>41921</v>
      </c>
      <c r="B3938" s="25">
        <v>113440</v>
      </c>
      <c r="C3938">
        <v>2014</v>
      </c>
      <c r="D3938" s="1" t="s">
        <v>1</v>
      </c>
      <c r="E3938">
        <v>0</v>
      </c>
      <c r="F3938" s="3">
        <v>4.4166666666666599</v>
      </c>
      <c r="G3938">
        <v>10</v>
      </c>
      <c r="H3938" s="3">
        <v>6.0416666666666696</v>
      </c>
      <c r="I3938" s="5">
        <v>0</v>
      </c>
      <c r="J3938">
        <v>0</v>
      </c>
      <c r="K3938" s="25">
        <v>113390</v>
      </c>
    </row>
    <row r="3939" spans="1:11" x14ac:dyDescent="0.25">
      <c r="A3939" s="2">
        <v>41922</v>
      </c>
      <c r="B3939" s="25">
        <v>111459</v>
      </c>
      <c r="C3939">
        <v>2014</v>
      </c>
      <c r="D3939" s="1" t="s">
        <v>2</v>
      </c>
      <c r="E3939">
        <v>1</v>
      </c>
      <c r="F3939" s="3">
        <v>5.0416666666666599</v>
      </c>
      <c r="G3939">
        <v>9</v>
      </c>
      <c r="H3939" s="3">
        <v>5.1666666666666696</v>
      </c>
      <c r="I3939" s="5">
        <v>0</v>
      </c>
      <c r="J3939">
        <v>0</v>
      </c>
      <c r="K3939" s="25">
        <v>113440</v>
      </c>
    </row>
    <row r="3940" spans="1:11" x14ac:dyDescent="0.25">
      <c r="A3940" s="2">
        <v>41923</v>
      </c>
      <c r="B3940" s="25">
        <v>116605</v>
      </c>
      <c r="C3940">
        <v>2014</v>
      </c>
      <c r="D3940" s="1" t="s">
        <v>3</v>
      </c>
      <c r="E3940">
        <v>0</v>
      </c>
      <c r="F3940" s="3">
        <v>4.2083333333333401</v>
      </c>
      <c r="G3940">
        <v>20</v>
      </c>
      <c r="H3940" s="3">
        <v>7.9583333333333304</v>
      </c>
      <c r="I3940" s="5">
        <v>0</v>
      </c>
      <c r="J3940">
        <v>1</v>
      </c>
      <c r="K3940" s="25">
        <v>111459</v>
      </c>
    </row>
    <row r="3941" spans="1:11" x14ac:dyDescent="0.25">
      <c r="A3941" s="2">
        <v>41924</v>
      </c>
      <c r="B3941" s="25">
        <v>174417</v>
      </c>
      <c r="C3941">
        <v>2014</v>
      </c>
      <c r="D3941" s="1" t="s">
        <v>4</v>
      </c>
      <c r="E3941">
        <v>0</v>
      </c>
      <c r="F3941" s="3">
        <v>14.8333333333333</v>
      </c>
      <c r="G3941">
        <v>21</v>
      </c>
      <c r="H3941" s="3">
        <v>11.375</v>
      </c>
      <c r="I3941" s="5">
        <v>0</v>
      </c>
      <c r="J3941">
        <v>1</v>
      </c>
      <c r="K3941" s="25">
        <v>116605</v>
      </c>
    </row>
    <row r="3942" spans="1:11" x14ac:dyDescent="0.25">
      <c r="A3942" s="2">
        <v>41925</v>
      </c>
      <c r="B3942" s="25">
        <v>182613</v>
      </c>
      <c r="C3942">
        <v>2014</v>
      </c>
      <c r="D3942" s="1" t="s">
        <v>5</v>
      </c>
      <c r="E3942">
        <v>0</v>
      </c>
      <c r="F3942" s="3">
        <v>12.7916666666667</v>
      </c>
      <c r="G3942">
        <v>12</v>
      </c>
      <c r="H3942" s="3">
        <v>6.5833333333333304</v>
      </c>
      <c r="I3942" s="5">
        <v>0</v>
      </c>
      <c r="J3942">
        <v>0</v>
      </c>
      <c r="K3942" s="25">
        <v>174417</v>
      </c>
    </row>
    <row r="3943" spans="1:11" x14ac:dyDescent="0.25">
      <c r="A3943" s="2">
        <v>41926</v>
      </c>
      <c r="B3943" s="25">
        <v>158707</v>
      </c>
      <c r="C3943">
        <v>2014</v>
      </c>
      <c r="D3943" s="1" t="s">
        <v>6</v>
      </c>
      <c r="E3943">
        <v>0</v>
      </c>
      <c r="F3943" s="3">
        <v>0.95833333333332904</v>
      </c>
      <c r="G3943">
        <v>24</v>
      </c>
      <c r="H3943" s="3">
        <v>13.5</v>
      </c>
      <c r="I3943" s="5">
        <v>0</v>
      </c>
      <c r="J3943">
        <v>0</v>
      </c>
      <c r="K3943" s="25">
        <v>182613</v>
      </c>
    </row>
    <row r="3944" spans="1:11" x14ac:dyDescent="0.25">
      <c r="A3944" s="2">
        <v>41927</v>
      </c>
      <c r="B3944" s="25">
        <v>147094</v>
      </c>
      <c r="C3944">
        <v>2014</v>
      </c>
      <c r="D3944" s="1" t="s">
        <v>7</v>
      </c>
      <c r="E3944">
        <v>0</v>
      </c>
      <c r="F3944" s="3">
        <v>3.875</v>
      </c>
      <c r="G3944">
        <v>28</v>
      </c>
      <c r="H3944" s="3">
        <v>13.625</v>
      </c>
      <c r="I3944" s="5">
        <v>0</v>
      </c>
      <c r="J3944">
        <v>0</v>
      </c>
      <c r="K3944" s="25">
        <v>158707</v>
      </c>
    </row>
    <row r="3945" spans="1:11" x14ac:dyDescent="0.25">
      <c r="A3945" s="2">
        <v>41928</v>
      </c>
      <c r="B3945" s="25">
        <v>172688</v>
      </c>
      <c r="C3945">
        <v>2014</v>
      </c>
      <c r="D3945" s="1" t="s">
        <v>1</v>
      </c>
      <c r="E3945">
        <v>0</v>
      </c>
      <c r="F3945" s="3">
        <v>11.8333333333333</v>
      </c>
      <c r="G3945">
        <v>9</v>
      </c>
      <c r="H3945" s="3">
        <v>4.6666666666666696</v>
      </c>
      <c r="I3945" s="5">
        <v>0</v>
      </c>
      <c r="J3945">
        <v>0</v>
      </c>
      <c r="K3945" s="25">
        <v>147094</v>
      </c>
    </row>
    <row r="3946" spans="1:11" x14ac:dyDescent="0.25">
      <c r="A3946" s="2">
        <v>41929</v>
      </c>
      <c r="B3946" s="25">
        <v>159085</v>
      </c>
      <c r="C3946">
        <v>2014</v>
      </c>
      <c r="D3946" s="1" t="s">
        <v>2</v>
      </c>
      <c r="E3946">
        <v>1</v>
      </c>
      <c r="F3946" s="3">
        <v>9.625</v>
      </c>
      <c r="G3946">
        <v>9</v>
      </c>
      <c r="H3946" s="3">
        <v>4.0833333333333304</v>
      </c>
      <c r="I3946" s="5">
        <v>0</v>
      </c>
      <c r="J3946">
        <v>0</v>
      </c>
      <c r="K3946" s="25">
        <v>172688</v>
      </c>
    </row>
    <row r="3947" spans="1:11" x14ac:dyDescent="0.25">
      <c r="A3947" s="2">
        <v>41930</v>
      </c>
      <c r="B3947" s="25">
        <v>143578</v>
      </c>
      <c r="C3947">
        <v>2014</v>
      </c>
      <c r="D3947" s="1" t="s">
        <v>3</v>
      </c>
      <c r="E3947">
        <v>0</v>
      </c>
      <c r="F3947" s="3">
        <v>7.7083333333333401</v>
      </c>
      <c r="G3947">
        <v>9</v>
      </c>
      <c r="H3947" s="3">
        <v>4.6666666666666696</v>
      </c>
      <c r="I3947" s="5">
        <v>0</v>
      </c>
      <c r="J3947">
        <v>1</v>
      </c>
      <c r="K3947" s="25">
        <v>159085</v>
      </c>
    </row>
    <row r="3948" spans="1:11" x14ac:dyDescent="0.25">
      <c r="A3948" s="2">
        <v>41931</v>
      </c>
      <c r="B3948" s="25">
        <v>143461</v>
      </c>
      <c r="C3948">
        <v>2014</v>
      </c>
      <c r="D3948" s="1" t="s">
        <v>4</v>
      </c>
      <c r="E3948">
        <v>0</v>
      </c>
      <c r="F3948" s="3">
        <v>7.25</v>
      </c>
      <c r="G3948">
        <v>9</v>
      </c>
      <c r="H3948" s="3">
        <v>5.9166666666666696</v>
      </c>
      <c r="I3948" s="5">
        <v>0</v>
      </c>
      <c r="J3948">
        <v>1</v>
      </c>
      <c r="K3948" s="25">
        <v>143578</v>
      </c>
    </row>
    <row r="3949" spans="1:11" x14ac:dyDescent="0.25">
      <c r="A3949" s="2">
        <v>41932</v>
      </c>
      <c r="B3949" s="25">
        <v>140204</v>
      </c>
      <c r="C3949">
        <v>2014</v>
      </c>
      <c r="D3949" s="1" t="s">
        <v>5</v>
      </c>
      <c r="E3949">
        <v>0</v>
      </c>
      <c r="F3949" s="3">
        <v>0</v>
      </c>
      <c r="G3949">
        <v>17</v>
      </c>
      <c r="H3949" s="3">
        <v>11.0416666666667</v>
      </c>
      <c r="I3949" s="5">
        <v>0</v>
      </c>
      <c r="J3949">
        <v>0</v>
      </c>
      <c r="K3949" s="25">
        <v>143461</v>
      </c>
    </row>
    <row r="3950" spans="1:11" x14ac:dyDescent="0.25">
      <c r="A3950" s="2">
        <v>41933</v>
      </c>
      <c r="B3950" s="25">
        <v>173972</v>
      </c>
      <c r="C3950">
        <v>2014</v>
      </c>
      <c r="D3950" s="1" t="s">
        <v>6</v>
      </c>
      <c r="E3950">
        <v>0</v>
      </c>
      <c r="F3950" s="3">
        <v>11.5833333333333</v>
      </c>
      <c r="G3950">
        <v>23</v>
      </c>
      <c r="H3950" s="3">
        <v>10.0833333333333</v>
      </c>
      <c r="I3950" s="5">
        <v>0</v>
      </c>
      <c r="J3950">
        <v>0</v>
      </c>
      <c r="K3950" s="25">
        <v>140204</v>
      </c>
    </row>
    <row r="3951" spans="1:11" x14ac:dyDescent="0.25">
      <c r="A3951" s="2">
        <v>41934</v>
      </c>
      <c r="B3951" s="25">
        <v>208252</v>
      </c>
      <c r="C3951">
        <v>2014</v>
      </c>
      <c r="D3951" s="1" t="s">
        <v>7</v>
      </c>
      <c r="E3951">
        <v>0</v>
      </c>
      <c r="F3951" s="3">
        <v>14</v>
      </c>
      <c r="G3951">
        <v>9</v>
      </c>
      <c r="H3951" s="3">
        <v>6</v>
      </c>
      <c r="I3951" s="5">
        <v>0</v>
      </c>
      <c r="J3951">
        <v>0</v>
      </c>
      <c r="K3951" s="25">
        <v>173972</v>
      </c>
    </row>
    <row r="3952" spans="1:11" x14ac:dyDescent="0.25">
      <c r="A3952" s="2">
        <v>41935</v>
      </c>
      <c r="B3952" s="25">
        <v>170796</v>
      </c>
      <c r="C3952">
        <v>2014</v>
      </c>
      <c r="D3952" s="1" t="s">
        <v>1</v>
      </c>
      <c r="E3952">
        <v>0</v>
      </c>
      <c r="F3952" s="3">
        <v>8.5416666666666607</v>
      </c>
      <c r="G3952">
        <v>10</v>
      </c>
      <c r="H3952" s="3">
        <v>4.7083333333333304</v>
      </c>
      <c r="I3952" s="5">
        <v>0</v>
      </c>
      <c r="J3952">
        <v>0</v>
      </c>
      <c r="K3952" s="25">
        <v>208252</v>
      </c>
    </row>
    <row r="3953" spans="1:11" x14ac:dyDescent="0.25">
      <c r="A3953" s="2">
        <v>41936</v>
      </c>
      <c r="B3953" s="25">
        <v>140428</v>
      </c>
      <c r="C3953">
        <v>2014</v>
      </c>
      <c r="D3953" s="1" t="s">
        <v>2</v>
      </c>
      <c r="E3953">
        <v>1</v>
      </c>
      <c r="F3953" s="3">
        <v>2.375</v>
      </c>
      <c r="G3953">
        <v>18</v>
      </c>
      <c r="H3953" s="3">
        <v>9.2083333333333304</v>
      </c>
      <c r="I3953" s="5">
        <v>0</v>
      </c>
      <c r="J3953">
        <v>0</v>
      </c>
      <c r="K3953" s="25">
        <v>170796</v>
      </c>
    </row>
    <row r="3954" spans="1:11" x14ac:dyDescent="0.25">
      <c r="A3954" s="2">
        <v>41937</v>
      </c>
      <c r="B3954" s="25">
        <v>124620</v>
      </c>
      <c r="C3954">
        <v>2014</v>
      </c>
      <c r="D3954" s="1" t="s">
        <v>3</v>
      </c>
      <c r="E3954">
        <v>0</v>
      </c>
      <c r="F3954" s="3">
        <v>0</v>
      </c>
      <c r="G3954">
        <v>25</v>
      </c>
      <c r="H3954" s="3">
        <v>16.0416666666667</v>
      </c>
      <c r="I3954" s="5">
        <v>0</v>
      </c>
      <c r="J3954">
        <v>1</v>
      </c>
      <c r="K3954" s="25">
        <v>140428</v>
      </c>
    </row>
    <row r="3955" spans="1:11" x14ac:dyDescent="0.25">
      <c r="A3955" s="2">
        <v>41938</v>
      </c>
      <c r="B3955" s="25">
        <v>174381</v>
      </c>
      <c r="C3955">
        <v>2014</v>
      </c>
      <c r="D3955" s="1" t="s">
        <v>4</v>
      </c>
      <c r="E3955">
        <v>0</v>
      </c>
      <c r="F3955" s="3">
        <v>13.7083333333333</v>
      </c>
      <c r="G3955">
        <v>15</v>
      </c>
      <c r="H3955" s="3">
        <v>8.0416666666666696</v>
      </c>
      <c r="I3955" s="5">
        <v>0</v>
      </c>
      <c r="J3955">
        <v>1</v>
      </c>
      <c r="K3955" s="25">
        <v>124620</v>
      </c>
    </row>
    <row r="3956" spans="1:11" x14ac:dyDescent="0.25">
      <c r="A3956" s="2">
        <v>41939</v>
      </c>
      <c r="B3956" s="25">
        <v>284351</v>
      </c>
      <c r="C3956">
        <v>2014</v>
      </c>
      <c r="D3956" s="1" t="s">
        <v>5</v>
      </c>
      <c r="E3956">
        <v>0</v>
      </c>
      <c r="F3956" s="3">
        <v>21.625</v>
      </c>
      <c r="G3956">
        <v>9</v>
      </c>
      <c r="H3956" s="3">
        <v>5.25</v>
      </c>
      <c r="I3956" s="5">
        <v>0</v>
      </c>
      <c r="J3956">
        <v>0</v>
      </c>
      <c r="K3956" s="25">
        <v>174381</v>
      </c>
    </row>
    <row r="3957" spans="1:11" x14ac:dyDescent="0.25">
      <c r="A3957" s="2">
        <v>41940</v>
      </c>
      <c r="B3957" s="25">
        <v>292882</v>
      </c>
      <c r="C3957">
        <v>2014</v>
      </c>
      <c r="D3957" s="1" t="s">
        <v>6</v>
      </c>
      <c r="E3957">
        <v>0</v>
      </c>
      <c r="F3957" s="3">
        <v>19.4583333333333</v>
      </c>
      <c r="G3957">
        <v>9</v>
      </c>
      <c r="H3957" s="3">
        <v>5.4583333333333304</v>
      </c>
      <c r="I3957" s="5">
        <v>0</v>
      </c>
      <c r="J3957">
        <v>0</v>
      </c>
      <c r="K3957" s="25">
        <v>284351</v>
      </c>
    </row>
    <row r="3958" spans="1:11" x14ac:dyDescent="0.25">
      <c r="A3958" s="2">
        <v>41941</v>
      </c>
      <c r="B3958" s="25">
        <v>255925</v>
      </c>
      <c r="C3958">
        <v>2014</v>
      </c>
      <c r="D3958" s="1" t="s">
        <v>7</v>
      </c>
      <c r="E3958">
        <v>0</v>
      </c>
      <c r="F3958" s="3">
        <v>14.625</v>
      </c>
      <c r="G3958">
        <v>8</v>
      </c>
      <c r="H3958" s="3">
        <v>5.5</v>
      </c>
      <c r="I3958" s="5">
        <v>0</v>
      </c>
      <c r="J3958">
        <v>0</v>
      </c>
      <c r="K3958" s="25">
        <v>292882</v>
      </c>
    </row>
    <row r="3959" spans="1:11" x14ac:dyDescent="0.25">
      <c r="A3959" s="2">
        <v>41942</v>
      </c>
      <c r="B3959" s="25">
        <v>209853</v>
      </c>
      <c r="C3959">
        <v>2014</v>
      </c>
      <c r="D3959" s="1" t="s">
        <v>1</v>
      </c>
      <c r="E3959">
        <v>0</v>
      </c>
      <c r="F3959" s="3">
        <v>8.4166666666666607</v>
      </c>
      <c r="G3959">
        <v>18</v>
      </c>
      <c r="H3959" s="3">
        <v>8.25</v>
      </c>
      <c r="I3959" s="5">
        <v>0</v>
      </c>
      <c r="J3959">
        <v>0</v>
      </c>
      <c r="K3959" s="25">
        <v>255925</v>
      </c>
    </row>
    <row r="3960" spans="1:11" x14ac:dyDescent="0.25">
      <c r="A3960" s="2">
        <v>41943</v>
      </c>
      <c r="B3960" s="25">
        <v>155616</v>
      </c>
      <c r="C3960">
        <v>2014</v>
      </c>
      <c r="D3960" s="1" t="s">
        <v>2</v>
      </c>
      <c r="E3960">
        <v>1</v>
      </c>
      <c r="F3960" s="3">
        <v>0</v>
      </c>
      <c r="G3960">
        <v>23</v>
      </c>
      <c r="H3960" s="3">
        <v>11.6666666666667</v>
      </c>
      <c r="I3960" s="5">
        <v>0</v>
      </c>
      <c r="J3960">
        <v>0</v>
      </c>
      <c r="K3960" s="25">
        <v>209853</v>
      </c>
    </row>
    <row r="3961" spans="1:11" x14ac:dyDescent="0.25">
      <c r="A3961" s="2">
        <v>41944</v>
      </c>
      <c r="B3961" s="25">
        <v>183942</v>
      </c>
      <c r="C3961">
        <v>2014</v>
      </c>
      <c r="D3961" s="1" t="s">
        <v>3</v>
      </c>
      <c r="E3961">
        <v>0</v>
      </c>
      <c r="F3961" s="3">
        <v>9.0416666666666607</v>
      </c>
      <c r="G3961">
        <v>37</v>
      </c>
      <c r="H3961" s="3">
        <v>14.625</v>
      </c>
      <c r="I3961" s="5">
        <v>0</v>
      </c>
      <c r="J3961">
        <v>1</v>
      </c>
      <c r="K3961" s="25">
        <v>155616</v>
      </c>
    </row>
    <row r="3962" spans="1:11" x14ac:dyDescent="0.25">
      <c r="A3962" s="2">
        <v>41945</v>
      </c>
      <c r="B3962" s="25">
        <v>315339</v>
      </c>
      <c r="C3962">
        <v>2014</v>
      </c>
      <c r="D3962" s="1" t="s">
        <v>4</v>
      </c>
      <c r="E3962">
        <v>0</v>
      </c>
      <c r="F3962" s="3">
        <v>22.0833333333333</v>
      </c>
      <c r="G3962">
        <v>18</v>
      </c>
      <c r="H3962" s="3">
        <v>10.9166666666667</v>
      </c>
      <c r="I3962" s="5">
        <v>0</v>
      </c>
      <c r="J3962">
        <v>1</v>
      </c>
      <c r="K3962" s="25">
        <v>183942</v>
      </c>
    </row>
    <row r="3963" spans="1:11" x14ac:dyDescent="0.25">
      <c r="A3963" s="2">
        <v>41946</v>
      </c>
      <c r="B3963" s="25">
        <v>382771</v>
      </c>
      <c r="C3963">
        <v>2014</v>
      </c>
      <c r="D3963" s="1" t="s">
        <v>5</v>
      </c>
      <c r="E3963">
        <v>0</v>
      </c>
      <c r="F3963" s="3">
        <v>26.4583333333333</v>
      </c>
      <c r="G3963">
        <v>9</v>
      </c>
      <c r="H3963" s="3">
        <v>5.8333333333333304</v>
      </c>
      <c r="I3963" s="5">
        <v>0</v>
      </c>
      <c r="J3963">
        <v>0</v>
      </c>
      <c r="K3963" s="25">
        <v>315339</v>
      </c>
    </row>
    <row r="3964" spans="1:11" x14ac:dyDescent="0.25">
      <c r="A3964" s="2">
        <v>41947</v>
      </c>
      <c r="B3964" s="25">
        <v>347277</v>
      </c>
      <c r="C3964">
        <v>2014</v>
      </c>
      <c r="D3964" s="1" t="s">
        <v>6</v>
      </c>
      <c r="E3964">
        <v>0</v>
      </c>
      <c r="F3964" s="3">
        <v>21.875</v>
      </c>
      <c r="G3964">
        <v>13</v>
      </c>
      <c r="H3964" s="3">
        <v>5.3333333333333304</v>
      </c>
      <c r="I3964" s="5">
        <v>0</v>
      </c>
      <c r="J3964">
        <v>0</v>
      </c>
      <c r="K3964" s="25">
        <v>382771</v>
      </c>
    </row>
    <row r="3965" spans="1:11" x14ac:dyDescent="0.25">
      <c r="A3965" s="2">
        <v>41948</v>
      </c>
      <c r="B3965" s="25">
        <v>299727</v>
      </c>
      <c r="C3965">
        <v>2014</v>
      </c>
      <c r="D3965" s="1" t="s">
        <v>7</v>
      </c>
      <c r="E3965">
        <v>0</v>
      </c>
      <c r="F3965" s="3">
        <v>18.625</v>
      </c>
      <c r="G3965">
        <v>10</v>
      </c>
      <c r="H3965" s="3">
        <v>6.5416666666666696</v>
      </c>
      <c r="I3965" s="5">
        <v>0</v>
      </c>
      <c r="J3965">
        <v>0</v>
      </c>
      <c r="K3965" s="25">
        <v>347277</v>
      </c>
    </row>
    <row r="3966" spans="1:11" x14ac:dyDescent="0.25">
      <c r="A3966" s="2">
        <v>41949</v>
      </c>
      <c r="B3966" s="25">
        <v>275997</v>
      </c>
      <c r="C3966">
        <v>2014</v>
      </c>
      <c r="D3966" s="1" t="s">
        <v>1</v>
      </c>
      <c r="E3966">
        <v>0</v>
      </c>
      <c r="F3966" s="3">
        <v>17.875</v>
      </c>
      <c r="G3966">
        <v>9</v>
      </c>
      <c r="H3966" s="3">
        <v>4.4166666666666696</v>
      </c>
      <c r="I3966" s="5">
        <v>0</v>
      </c>
      <c r="J3966">
        <v>0</v>
      </c>
      <c r="K3966" s="25">
        <v>299727</v>
      </c>
    </row>
    <row r="3967" spans="1:11" x14ac:dyDescent="0.25">
      <c r="A3967" s="2">
        <v>41950</v>
      </c>
      <c r="B3967" s="25">
        <v>249954</v>
      </c>
      <c r="C3967">
        <v>2014</v>
      </c>
      <c r="D3967" s="1" t="s">
        <v>2</v>
      </c>
      <c r="E3967">
        <v>1</v>
      </c>
      <c r="F3967" s="3">
        <v>16.7083333333333</v>
      </c>
      <c r="G3967">
        <v>10</v>
      </c>
      <c r="H3967" s="3">
        <v>4.8333333333333304</v>
      </c>
      <c r="I3967" s="5">
        <v>0</v>
      </c>
      <c r="J3967">
        <v>0</v>
      </c>
      <c r="K3967" s="25">
        <v>275997</v>
      </c>
    </row>
    <row r="3968" spans="1:11" x14ac:dyDescent="0.25">
      <c r="A3968" s="2">
        <v>41951</v>
      </c>
      <c r="B3968" s="25">
        <v>255829</v>
      </c>
      <c r="C3968">
        <v>2014</v>
      </c>
      <c r="D3968" s="1" t="s">
        <v>3</v>
      </c>
      <c r="E3968">
        <v>0</v>
      </c>
      <c r="F3968" s="3">
        <v>17.2083333333333</v>
      </c>
      <c r="G3968">
        <v>9</v>
      </c>
      <c r="H3968" s="3">
        <v>6.2083333333333304</v>
      </c>
      <c r="I3968" s="5">
        <v>0</v>
      </c>
      <c r="J3968">
        <v>1</v>
      </c>
      <c r="K3968" s="25">
        <v>249954</v>
      </c>
    </row>
    <row r="3969" spans="1:11" x14ac:dyDescent="0.25">
      <c r="A3969" s="2">
        <v>41952</v>
      </c>
      <c r="B3969" s="25">
        <v>215625</v>
      </c>
      <c r="C3969">
        <v>2014</v>
      </c>
      <c r="D3969" s="1" t="s">
        <v>4</v>
      </c>
      <c r="E3969">
        <v>0</v>
      </c>
      <c r="F3969" s="3">
        <v>10.2083333333333</v>
      </c>
      <c r="G3969">
        <v>21</v>
      </c>
      <c r="H3969" s="3">
        <v>9.5</v>
      </c>
      <c r="I3969" s="5">
        <v>0</v>
      </c>
      <c r="J3969">
        <v>1</v>
      </c>
      <c r="K3969" s="25">
        <v>255829</v>
      </c>
    </row>
    <row r="3970" spans="1:11" x14ac:dyDescent="0.25">
      <c r="A3970" s="2">
        <v>41953</v>
      </c>
      <c r="B3970" s="25">
        <v>390297</v>
      </c>
      <c r="C3970">
        <v>2014</v>
      </c>
      <c r="D3970" s="1" t="s">
        <v>5</v>
      </c>
      <c r="E3970">
        <v>0</v>
      </c>
      <c r="F3970" s="3">
        <v>25.5833333333333</v>
      </c>
      <c r="G3970">
        <v>16</v>
      </c>
      <c r="H3970" s="3">
        <v>6.375</v>
      </c>
      <c r="I3970" s="5">
        <v>0</v>
      </c>
      <c r="J3970">
        <v>0</v>
      </c>
      <c r="K3970" s="25">
        <v>215625</v>
      </c>
    </row>
    <row r="3971" spans="1:11" x14ac:dyDescent="0.25">
      <c r="A3971" s="2">
        <v>41954</v>
      </c>
      <c r="B3971" s="25">
        <v>474093</v>
      </c>
      <c r="C3971">
        <v>2014</v>
      </c>
      <c r="D3971" s="1" t="s">
        <v>6</v>
      </c>
      <c r="E3971">
        <v>0</v>
      </c>
      <c r="F3971" s="3">
        <v>30.875</v>
      </c>
      <c r="G3971">
        <v>17</v>
      </c>
      <c r="H3971" s="3">
        <v>9.2916666666666696</v>
      </c>
      <c r="I3971" s="5">
        <v>0</v>
      </c>
      <c r="J3971">
        <v>0</v>
      </c>
      <c r="K3971" s="25">
        <v>390297</v>
      </c>
    </row>
    <row r="3972" spans="1:11" x14ac:dyDescent="0.25">
      <c r="A3972" s="2">
        <v>41955</v>
      </c>
      <c r="B3972" s="25">
        <v>613206</v>
      </c>
      <c r="C3972">
        <v>2014</v>
      </c>
      <c r="D3972" s="1" t="s">
        <v>7</v>
      </c>
      <c r="E3972">
        <v>0</v>
      </c>
      <c r="F3972" s="3">
        <v>36.875</v>
      </c>
      <c r="G3972">
        <v>8</v>
      </c>
      <c r="H3972" s="3">
        <v>4.25</v>
      </c>
      <c r="I3972" s="5">
        <v>0</v>
      </c>
      <c r="J3972">
        <v>0</v>
      </c>
      <c r="K3972" s="25">
        <v>474093</v>
      </c>
    </row>
    <row r="3973" spans="1:11" x14ac:dyDescent="0.25">
      <c r="A3973" s="2">
        <v>41956</v>
      </c>
      <c r="B3973" s="25">
        <v>588139</v>
      </c>
      <c r="C3973">
        <v>2014</v>
      </c>
      <c r="D3973" s="1" t="s">
        <v>1</v>
      </c>
      <c r="E3973">
        <v>0</v>
      </c>
      <c r="F3973" s="3">
        <v>34.5416666666667</v>
      </c>
      <c r="G3973">
        <v>13</v>
      </c>
      <c r="H3973" s="3">
        <v>6.3333333333333304</v>
      </c>
      <c r="I3973" s="5">
        <v>0</v>
      </c>
      <c r="J3973">
        <v>0</v>
      </c>
      <c r="K3973" s="25">
        <v>613206</v>
      </c>
    </row>
    <row r="3974" spans="1:11" x14ac:dyDescent="0.25">
      <c r="A3974" s="2">
        <v>41957</v>
      </c>
      <c r="B3974" s="25">
        <v>443468</v>
      </c>
      <c r="C3974">
        <v>2014</v>
      </c>
      <c r="D3974" s="1" t="s">
        <v>2</v>
      </c>
      <c r="E3974">
        <v>1</v>
      </c>
      <c r="F3974" s="3">
        <v>28.5</v>
      </c>
      <c r="G3974">
        <v>13</v>
      </c>
      <c r="H3974" s="3">
        <v>6.9583333333333304</v>
      </c>
      <c r="I3974" s="5">
        <v>0</v>
      </c>
      <c r="J3974">
        <v>0</v>
      </c>
      <c r="K3974" s="25">
        <v>588139</v>
      </c>
    </row>
    <row r="3975" spans="1:11" x14ac:dyDescent="0.25">
      <c r="A3975" s="2">
        <v>41958</v>
      </c>
      <c r="B3975" s="25">
        <v>616961</v>
      </c>
      <c r="C3975">
        <v>2014</v>
      </c>
      <c r="D3975" s="1" t="s">
        <v>3</v>
      </c>
      <c r="E3975">
        <v>0</v>
      </c>
      <c r="F3975" s="3">
        <v>35.875</v>
      </c>
      <c r="G3975">
        <v>16</v>
      </c>
      <c r="H3975" s="3">
        <v>9.625</v>
      </c>
      <c r="I3975" s="5">
        <v>0</v>
      </c>
      <c r="J3975">
        <v>1</v>
      </c>
      <c r="K3975" s="25">
        <v>443468</v>
      </c>
    </row>
    <row r="3976" spans="1:11" x14ac:dyDescent="0.25">
      <c r="A3976" s="2">
        <v>41959</v>
      </c>
      <c r="B3976" s="25">
        <v>664091</v>
      </c>
      <c r="C3976">
        <v>2014</v>
      </c>
      <c r="D3976" s="1" t="s">
        <v>4</v>
      </c>
      <c r="E3976">
        <v>0</v>
      </c>
      <c r="F3976" s="3">
        <v>43.3333333333333</v>
      </c>
      <c r="G3976">
        <v>10</v>
      </c>
      <c r="H3976" s="3">
        <v>4.7916666666666696</v>
      </c>
      <c r="I3976" s="5">
        <v>0</v>
      </c>
      <c r="J3976">
        <v>1</v>
      </c>
      <c r="K3976" s="25">
        <v>616961</v>
      </c>
    </row>
    <row r="3977" spans="1:11" x14ac:dyDescent="0.25">
      <c r="A3977" s="2">
        <v>41960</v>
      </c>
      <c r="B3977" s="25">
        <v>654015</v>
      </c>
      <c r="C3977">
        <v>2014</v>
      </c>
      <c r="D3977" s="1" t="s">
        <v>5</v>
      </c>
      <c r="E3977">
        <v>0</v>
      </c>
      <c r="F3977" s="3">
        <v>41.0833333333333</v>
      </c>
      <c r="G3977">
        <v>9</v>
      </c>
      <c r="H3977" s="3">
        <v>4.8333333333333304</v>
      </c>
      <c r="I3977" s="5">
        <v>0</v>
      </c>
      <c r="J3977">
        <v>0</v>
      </c>
      <c r="K3977" s="25">
        <v>664091</v>
      </c>
    </row>
    <row r="3978" spans="1:11" x14ac:dyDescent="0.25">
      <c r="A3978" s="2">
        <v>41961</v>
      </c>
      <c r="B3978" s="25">
        <v>576400</v>
      </c>
      <c r="C3978">
        <v>2014</v>
      </c>
      <c r="D3978" s="1" t="s">
        <v>6</v>
      </c>
      <c r="E3978">
        <v>0</v>
      </c>
      <c r="F3978" s="3">
        <v>36.7916666666667</v>
      </c>
      <c r="G3978">
        <v>9</v>
      </c>
      <c r="H3978" s="3">
        <v>4.125</v>
      </c>
      <c r="I3978" s="5">
        <v>0</v>
      </c>
      <c r="J3978">
        <v>0</v>
      </c>
      <c r="K3978" s="25">
        <v>654015</v>
      </c>
    </row>
    <row r="3979" spans="1:11" x14ac:dyDescent="0.25">
      <c r="A3979" s="2">
        <v>41962</v>
      </c>
      <c r="B3979" s="25">
        <v>519743</v>
      </c>
      <c r="C3979">
        <v>2014</v>
      </c>
      <c r="D3979" s="1" t="s">
        <v>7</v>
      </c>
      <c r="E3979">
        <v>0</v>
      </c>
      <c r="F3979" s="3">
        <v>30.5</v>
      </c>
      <c r="G3979">
        <v>7</v>
      </c>
      <c r="H3979" s="3">
        <v>2</v>
      </c>
      <c r="I3979" s="5">
        <v>0</v>
      </c>
      <c r="J3979">
        <v>0</v>
      </c>
      <c r="K3979" s="25">
        <v>576400</v>
      </c>
    </row>
    <row r="3980" spans="1:11" x14ac:dyDescent="0.25">
      <c r="A3980" s="2">
        <v>41963</v>
      </c>
      <c r="B3980" s="25">
        <v>498740</v>
      </c>
      <c r="C3980">
        <v>2014</v>
      </c>
      <c r="D3980" s="1" t="s">
        <v>1</v>
      </c>
      <c r="E3980">
        <v>0</v>
      </c>
      <c r="F3980" s="3">
        <v>29.9583333333333</v>
      </c>
      <c r="G3980">
        <v>7</v>
      </c>
      <c r="H3980" s="3">
        <v>3.2083333333333299</v>
      </c>
      <c r="I3980" s="5">
        <v>0</v>
      </c>
      <c r="J3980">
        <v>0</v>
      </c>
      <c r="K3980" s="25">
        <v>519743</v>
      </c>
    </row>
    <row r="3981" spans="1:11" x14ac:dyDescent="0.25">
      <c r="A3981" s="2">
        <v>41964</v>
      </c>
      <c r="B3981" s="25">
        <v>421196</v>
      </c>
      <c r="C3981">
        <v>2014</v>
      </c>
      <c r="D3981" s="1" t="s">
        <v>2</v>
      </c>
      <c r="E3981">
        <v>1</v>
      </c>
      <c r="F3981" s="3">
        <v>25.2916666666667</v>
      </c>
      <c r="G3981">
        <v>17</v>
      </c>
      <c r="H3981" s="3">
        <v>5.75</v>
      </c>
      <c r="I3981" s="5">
        <v>0</v>
      </c>
      <c r="J3981">
        <v>0</v>
      </c>
      <c r="K3981" s="25">
        <v>498740</v>
      </c>
    </row>
    <row r="3982" spans="1:11" x14ac:dyDescent="0.25">
      <c r="A3982" s="2">
        <v>41965</v>
      </c>
      <c r="B3982" s="25">
        <v>469734</v>
      </c>
      <c r="C3982">
        <v>2014</v>
      </c>
      <c r="D3982" s="1" t="s">
        <v>3</v>
      </c>
      <c r="E3982">
        <v>0</v>
      </c>
      <c r="F3982" s="3">
        <v>24.5416666666667</v>
      </c>
      <c r="G3982">
        <v>29</v>
      </c>
      <c r="H3982" s="3">
        <v>15.4166666666667</v>
      </c>
      <c r="I3982" s="5">
        <v>0</v>
      </c>
      <c r="J3982">
        <v>1</v>
      </c>
      <c r="K3982" s="25">
        <v>421196</v>
      </c>
    </row>
    <row r="3983" spans="1:11" x14ac:dyDescent="0.25">
      <c r="A3983" s="2">
        <v>41966</v>
      </c>
      <c r="B3983" s="25">
        <v>517960</v>
      </c>
      <c r="C3983">
        <v>2014</v>
      </c>
      <c r="D3983" s="1" t="s">
        <v>4</v>
      </c>
      <c r="E3983">
        <v>0</v>
      </c>
      <c r="F3983" s="3">
        <v>28.375</v>
      </c>
      <c r="G3983">
        <v>26</v>
      </c>
      <c r="H3983" s="3">
        <v>10.4583333333333</v>
      </c>
      <c r="I3983" s="5">
        <v>0</v>
      </c>
      <c r="J3983">
        <v>1</v>
      </c>
      <c r="K3983" s="25">
        <v>469734</v>
      </c>
    </row>
    <row r="3984" spans="1:11" x14ac:dyDescent="0.25">
      <c r="A3984" s="2">
        <v>41967</v>
      </c>
      <c r="B3984" s="25">
        <v>544683</v>
      </c>
      <c r="C3984">
        <v>2014</v>
      </c>
      <c r="D3984" s="1" t="s">
        <v>5</v>
      </c>
      <c r="E3984">
        <v>0</v>
      </c>
      <c r="F3984" s="3">
        <v>30.8333333333333</v>
      </c>
      <c r="G3984">
        <v>16</v>
      </c>
      <c r="H3984" s="3">
        <v>9</v>
      </c>
      <c r="I3984" s="5">
        <v>0</v>
      </c>
      <c r="J3984">
        <v>0</v>
      </c>
      <c r="K3984" s="25">
        <v>517960</v>
      </c>
    </row>
    <row r="3985" spans="1:11" x14ac:dyDescent="0.25">
      <c r="A3985" s="2">
        <v>41968</v>
      </c>
      <c r="B3985" s="25">
        <v>483708</v>
      </c>
      <c r="C3985">
        <v>2014</v>
      </c>
      <c r="D3985" s="1" t="s">
        <v>6</v>
      </c>
      <c r="E3985">
        <v>0</v>
      </c>
      <c r="F3985" s="3">
        <v>23.7916666666667</v>
      </c>
      <c r="G3985">
        <v>16</v>
      </c>
      <c r="H3985" s="3">
        <v>9.125</v>
      </c>
      <c r="I3985" s="5">
        <v>0</v>
      </c>
      <c r="J3985">
        <v>0</v>
      </c>
      <c r="K3985" s="25">
        <v>544683</v>
      </c>
    </row>
    <row r="3986" spans="1:11" x14ac:dyDescent="0.25">
      <c r="A3986" s="2">
        <v>41969</v>
      </c>
      <c r="B3986" s="25">
        <v>347786</v>
      </c>
      <c r="C3986">
        <v>2014</v>
      </c>
      <c r="D3986" s="1" t="s">
        <v>7</v>
      </c>
      <c r="E3986">
        <v>0</v>
      </c>
      <c r="F3986" s="3">
        <v>16.7916666666667</v>
      </c>
      <c r="G3986">
        <v>17</v>
      </c>
      <c r="H3986" s="3">
        <v>9.0833333333333304</v>
      </c>
      <c r="I3986" s="5">
        <v>0</v>
      </c>
      <c r="J3986">
        <v>0</v>
      </c>
      <c r="K3986" s="25">
        <v>483708</v>
      </c>
    </row>
    <row r="3987" spans="1:11" x14ac:dyDescent="0.25">
      <c r="A3987" s="2">
        <v>41970</v>
      </c>
      <c r="B3987" s="25">
        <v>341121</v>
      </c>
      <c r="C3987">
        <v>2014</v>
      </c>
      <c r="D3987" s="1" t="s">
        <v>1</v>
      </c>
      <c r="E3987">
        <v>0</v>
      </c>
      <c r="F3987" s="3">
        <v>15.3333333333333</v>
      </c>
      <c r="G3987">
        <v>15</v>
      </c>
      <c r="H3987" s="3">
        <v>9.5833333333333304</v>
      </c>
      <c r="I3987" s="5">
        <v>1</v>
      </c>
      <c r="J3987">
        <v>0</v>
      </c>
      <c r="K3987" s="25">
        <v>347786</v>
      </c>
    </row>
    <row r="3988" spans="1:11" x14ac:dyDescent="0.25">
      <c r="A3988" s="2">
        <v>41971</v>
      </c>
      <c r="B3988" s="25">
        <v>286451</v>
      </c>
      <c r="C3988">
        <v>2014</v>
      </c>
      <c r="D3988" s="1" t="s">
        <v>2</v>
      </c>
      <c r="E3988">
        <v>1</v>
      </c>
      <c r="F3988" s="3">
        <v>7.7083333333333401</v>
      </c>
      <c r="G3988">
        <v>25</v>
      </c>
      <c r="H3988" s="3">
        <v>17.2083333333333</v>
      </c>
      <c r="I3988" s="5">
        <v>0</v>
      </c>
      <c r="J3988">
        <v>0</v>
      </c>
      <c r="K3988" s="25">
        <v>341121</v>
      </c>
    </row>
    <row r="3989" spans="1:11" x14ac:dyDescent="0.25">
      <c r="A3989" s="2">
        <v>41972</v>
      </c>
      <c r="B3989" s="25">
        <v>284115</v>
      </c>
      <c r="C3989">
        <v>2014</v>
      </c>
      <c r="D3989" s="1" t="s">
        <v>3</v>
      </c>
      <c r="E3989">
        <v>0</v>
      </c>
      <c r="F3989" s="3">
        <v>11.0416666666667</v>
      </c>
      <c r="G3989">
        <v>25</v>
      </c>
      <c r="H3989" s="3">
        <v>12.2916666666667</v>
      </c>
      <c r="I3989" s="5">
        <v>0</v>
      </c>
      <c r="J3989">
        <v>1</v>
      </c>
      <c r="K3989" s="25">
        <v>286451</v>
      </c>
    </row>
    <row r="3990" spans="1:11" x14ac:dyDescent="0.25">
      <c r="A3990" s="2">
        <v>41973</v>
      </c>
      <c r="B3990" s="25">
        <v>426981</v>
      </c>
      <c r="C3990">
        <v>2014</v>
      </c>
      <c r="D3990" s="1" t="s">
        <v>4</v>
      </c>
      <c r="E3990">
        <v>0</v>
      </c>
      <c r="F3990" s="3">
        <v>28.9583333333333</v>
      </c>
      <c r="G3990">
        <v>15</v>
      </c>
      <c r="H3990" s="3">
        <v>8.4166666666666696</v>
      </c>
      <c r="I3990" s="5">
        <v>0</v>
      </c>
      <c r="J3990">
        <v>1</v>
      </c>
      <c r="K3990" s="25">
        <v>284115</v>
      </c>
    </row>
    <row r="3991" spans="1:11" x14ac:dyDescent="0.25">
      <c r="A3991" s="2">
        <v>41974</v>
      </c>
      <c r="B3991" s="25">
        <v>416977</v>
      </c>
      <c r="C3991">
        <v>2014</v>
      </c>
      <c r="D3991" s="1" t="s">
        <v>5</v>
      </c>
      <c r="E3991">
        <v>0</v>
      </c>
      <c r="F3991" s="3">
        <v>25.9583333333333</v>
      </c>
      <c r="G3991">
        <v>7</v>
      </c>
      <c r="H3991" s="3">
        <v>3.7916666666666701</v>
      </c>
      <c r="I3991" s="5">
        <v>0</v>
      </c>
      <c r="J3991">
        <v>0</v>
      </c>
      <c r="K3991" s="25">
        <v>426981</v>
      </c>
    </row>
    <row r="3992" spans="1:11" x14ac:dyDescent="0.25">
      <c r="A3992" s="2">
        <v>41975</v>
      </c>
      <c r="B3992" s="25">
        <v>405348</v>
      </c>
      <c r="C3992">
        <v>2014</v>
      </c>
      <c r="D3992" s="1" t="s">
        <v>6</v>
      </c>
      <c r="E3992">
        <v>0</v>
      </c>
      <c r="F3992" s="3">
        <v>26.6666666666667</v>
      </c>
      <c r="G3992">
        <v>7</v>
      </c>
      <c r="H3992" s="3">
        <v>3.2083333333333299</v>
      </c>
      <c r="I3992" s="5">
        <v>0</v>
      </c>
      <c r="J3992">
        <v>0</v>
      </c>
      <c r="K3992" s="25">
        <v>416977</v>
      </c>
    </row>
    <row r="3993" spans="1:11" x14ac:dyDescent="0.25">
      <c r="A3993" s="2">
        <v>41976</v>
      </c>
      <c r="B3993" s="25">
        <v>380125</v>
      </c>
      <c r="C3993">
        <v>2014</v>
      </c>
      <c r="D3993" s="1" t="s">
        <v>7</v>
      </c>
      <c r="E3993">
        <v>0</v>
      </c>
      <c r="F3993" s="3">
        <v>21.25</v>
      </c>
      <c r="G3993">
        <v>9</v>
      </c>
      <c r="H3993" s="3">
        <v>4.6666666666666696</v>
      </c>
      <c r="I3993" s="5">
        <v>0</v>
      </c>
      <c r="J3993">
        <v>0</v>
      </c>
      <c r="K3993" s="25">
        <v>405348</v>
      </c>
    </row>
    <row r="3994" spans="1:11" x14ac:dyDescent="0.25">
      <c r="A3994" s="2">
        <v>41977</v>
      </c>
      <c r="B3994" s="25">
        <v>341790</v>
      </c>
      <c r="C3994">
        <v>2014</v>
      </c>
      <c r="D3994" s="1" t="s">
        <v>1</v>
      </c>
      <c r="E3994">
        <v>0</v>
      </c>
      <c r="F3994" s="3">
        <v>19.75</v>
      </c>
      <c r="G3994">
        <v>10</v>
      </c>
      <c r="H3994" s="3">
        <v>4.625</v>
      </c>
      <c r="I3994" s="5">
        <v>0</v>
      </c>
      <c r="J3994">
        <v>0</v>
      </c>
      <c r="K3994" s="25">
        <v>380125</v>
      </c>
    </row>
    <row r="3995" spans="1:11" x14ac:dyDescent="0.25">
      <c r="A3995" s="2">
        <v>41978</v>
      </c>
      <c r="B3995" s="25">
        <v>316559</v>
      </c>
      <c r="C3995">
        <v>2014</v>
      </c>
      <c r="D3995" s="1" t="s">
        <v>2</v>
      </c>
      <c r="E3995">
        <v>1</v>
      </c>
      <c r="F3995" s="3">
        <v>18.6666666666667</v>
      </c>
      <c r="G3995">
        <v>14</v>
      </c>
      <c r="H3995" s="3">
        <v>6.375</v>
      </c>
      <c r="I3995" s="5">
        <v>0</v>
      </c>
      <c r="J3995">
        <v>0</v>
      </c>
      <c r="K3995" s="25">
        <v>341790</v>
      </c>
    </row>
    <row r="3996" spans="1:11" x14ac:dyDescent="0.25">
      <c r="A3996" s="2">
        <v>41979</v>
      </c>
      <c r="B3996" s="25">
        <v>335577</v>
      </c>
      <c r="C3996">
        <v>2014</v>
      </c>
      <c r="D3996" s="1" t="s">
        <v>3</v>
      </c>
      <c r="E3996">
        <v>0</v>
      </c>
      <c r="F3996" s="3">
        <v>19.4166666666667</v>
      </c>
      <c r="G3996">
        <v>14</v>
      </c>
      <c r="H3996" s="3">
        <v>7.4583333333333304</v>
      </c>
      <c r="I3996" s="5">
        <v>0</v>
      </c>
      <c r="J3996">
        <v>1</v>
      </c>
      <c r="K3996" s="25">
        <v>316559</v>
      </c>
    </row>
    <row r="3997" spans="1:11" x14ac:dyDescent="0.25">
      <c r="A3997" s="2">
        <v>41980</v>
      </c>
      <c r="B3997" s="25">
        <v>347827</v>
      </c>
      <c r="C3997">
        <v>2014</v>
      </c>
      <c r="D3997" s="1" t="s">
        <v>4</v>
      </c>
      <c r="E3997">
        <v>0</v>
      </c>
      <c r="F3997" s="3">
        <v>21.3333333333333</v>
      </c>
      <c r="G3997">
        <v>9</v>
      </c>
      <c r="H3997" s="3">
        <v>4.6666666666666696</v>
      </c>
      <c r="I3997" s="5">
        <v>0</v>
      </c>
      <c r="J3997">
        <v>1</v>
      </c>
      <c r="K3997" s="25">
        <v>335577</v>
      </c>
    </row>
    <row r="3998" spans="1:11" x14ac:dyDescent="0.25">
      <c r="A3998" s="2">
        <v>41981</v>
      </c>
      <c r="B3998" s="25">
        <v>378401</v>
      </c>
      <c r="C3998">
        <v>2014</v>
      </c>
      <c r="D3998" s="1" t="s">
        <v>5</v>
      </c>
      <c r="E3998">
        <v>0</v>
      </c>
      <c r="F3998" s="3">
        <v>23.0416666666667</v>
      </c>
      <c r="G3998">
        <v>8</v>
      </c>
      <c r="H3998" s="3">
        <v>4.4166666666666696</v>
      </c>
      <c r="I3998" s="5">
        <v>0</v>
      </c>
      <c r="J3998">
        <v>0</v>
      </c>
      <c r="K3998" s="25">
        <v>347827</v>
      </c>
    </row>
    <row r="3999" spans="1:11" x14ac:dyDescent="0.25">
      <c r="A3999" s="2">
        <v>41982</v>
      </c>
      <c r="B3999" s="25">
        <v>415315</v>
      </c>
      <c r="C3999">
        <v>2014</v>
      </c>
      <c r="D3999" s="1" t="s">
        <v>6</v>
      </c>
      <c r="E3999">
        <v>0</v>
      </c>
      <c r="F3999" s="3">
        <v>24.75</v>
      </c>
      <c r="G3999">
        <v>9</v>
      </c>
      <c r="H3999" s="3">
        <v>4.5</v>
      </c>
      <c r="I3999" s="5">
        <v>0</v>
      </c>
      <c r="J3999">
        <v>0</v>
      </c>
      <c r="K3999" s="25">
        <v>378401</v>
      </c>
    </row>
    <row r="4000" spans="1:11" x14ac:dyDescent="0.25">
      <c r="A4000" s="2">
        <v>41983</v>
      </c>
      <c r="B4000" s="25">
        <v>419749</v>
      </c>
      <c r="C4000">
        <v>2014</v>
      </c>
      <c r="D4000" s="1" t="s">
        <v>7</v>
      </c>
      <c r="E4000">
        <v>0</v>
      </c>
      <c r="F4000" s="3">
        <v>23.8333333333333</v>
      </c>
      <c r="G4000">
        <v>15</v>
      </c>
      <c r="H4000" s="3">
        <v>5.375</v>
      </c>
      <c r="I4000" s="5">
        <v>0</v>
      </c>
      <c r="J4000">
        <v>0</v>
      </c>
      <c r="K4000" s="25">
        <v>415315</v>
      </c>
    </row>
    <row r="4001" spans="1:11" x14ac:dyDescent="0.25">
      <c r="A4001" s="2">
        <v>41984</v>
      </c>
      <c r="B4001" s="25">
        <v>352958</v>
      </c>
      <c r="C4001">
        <v>2014</v>
      </c>
      <c r="D4001" s="1" t="s">
        <v>1</v>
      </c>
      <c r="E4001">
        <v>0</v>
      </c>
      <c r="F4001" s="3">
        <v>12.4166666666667</v>
      </c>
      <c r="G4001">
        <v>25</v>
      </c>
      <c r="H4001" s="3">
        <v>18.2083333333333</v>
      </c>
      <c r="I4001" s="5">
        <v>0</v>
      </c>
      <c r="J4001">
        <v>0</v>
      </c>
      <c r="K4001" s="25">
        <v>419749</v>
      </c>
    </row>
    <row r="4002" spans="1:11" x14ac:dyDescent="0.25">
      <c r="A4002" s="2">
        <v>41985</v>
      </c>
      <c r="B4002" s="25">
        <v>300029</v>
      </c>
      <c r="C4002">
        <v>2014</v>
      </c>
      <c r="D4002" s="1" t="s">
        <v>2</v>
      </c>
      <c r="E4002">
        <v>1</v>
      </c>
      <c r="F4002" s="3">
        <v>12.4583333333333</v>
      </c>
      <c r="G4002">
        <v>22</v>
      </c>
      <c r="H4002" s="3">
        <v>13.9583333333333</v>
      </c>
      <c r="I4002" s="5">
        <v>0</v>
      </c>
      <c r="J4002">
        <v>0</v>
      </c>
      <c r="K4002" s="25">
        <v>352958</v>
      </c>
    </row>
    <row r="4003" spans="1:11" x14ac:dyDescent="0.25">
      <c r="A4003" s="2">
        <v>41986</v>
      </c>
      <c r="B4003" s="25">
        <v>443699</v>
      </c>
      <c r="C4003">
        <v>2014</v>
      </c>
      <c r="D4003" s="1" t="s">
        <v>3</v>
      </c>
      <c r="E4003">
        <v>0</v>
      </c>
      <c r="F4003" s="3">
        <v>26.9583333333333</v>
      </c>
      <c r="G4003">
        <v>16</v>
      </c>
      <c r="H4003" s="3">
        <v>8.75</v>
      </c>
      <c r="I4003" s="5">
        <v>0</v>
      </c>
      <c r="J4003">
        <v>1</v>
      </c>
      <c r="K4003" s="25">
        <v>300029</v>
      </c>
    </row>
    <row r="4004" spans="1:11" x14ac:dyDescent="0.25">
      <c r="A4004" s="2">
        <v>41987</v>
      </c>
      <c r="B4004" s="25">
        <v>546554</v>
      </c>
      <c r="C4004">
        <v>2014</v>
      </c>
      <c r="D4004" s="1" t="s">
        <v>4</v>
      </c>
      <c r="E4004">
        <v>0</v>
      </c>
      <c r="F4004" s="3">
        <v>33.4583333333333</v>
      </c>
      <c r="G4004">
        <v>12</v>
      </c>
      <c r="H4004" s="3">
        <v>5.875</v>
      </c>
      <c r="I4004" s="5">
        <v>0</v>
      </c>
      <c r="J4004">
        <v>1</v>
      </c>
      <c r="K4004" s="25">
        <v>443699</v>
      </c>
    </row>
    <row r="4005" spans="1:11" x14ac:dyDescent="0.25">
      <c r="A4005" s="2">
        <v>41988</v>
      </c>
      <c r="B4005" s="25">
        <v>529582</v>
      </c>
      <c r="C4005">
        <v>2014</v>
      </c>
      <c r="D4005" s="1" t="s">
        <v>5</v>
      </c>
      <c r="E4005">
        <v>0</v>
      </c>
      <c r="F4005" s="3">
        <v>30.7083333333333</v>
      </c>
      <c r="G4005">
        <v>9</v>
      </c>
      <c r="H4005" s="3">
        <v>4.3333333333333304</v>
      </c>
      <c r="I4005" s="5">
        <v>0</v>
      </c>
      <c r="J4005">
        <v>0</v>
      </c>
      <c r="K4005" s="25">
        <v>546554</v>
      </c>
    </row>
    <row r="4006" spans="1:11" x14ac:dyDescent="0.25">
      <c r="A4006" s="2">
        <v>41989</v>
      </c>
      <c r="B4006" s="25">
        <v>499955</v>
      </c>
      <c r="C4006">
        <v>2014</v>
      </c>
      <c r="D4006" s="1" t="s">
        <v>6</v>
      </c>
      <c r="E4006">
        <v>0</v>
      </c>
      <c r="F4006" s="3">
        <v>29.625</v>
      </c>
      <c r="G4006">
        <v>15</v>
      </c>
      <c r="H4006" s="3">
        <v>3.0833333333333299</v>
      </c>
      <c r="I4006" s="5">
        <v>0</v>
      </c>
      <c r="J4006">
        <v>0</v>
      </c>
      <c r="K4006" s="25">
        <v>529582</v>
      </c>
    </row>
    <row r="4007" spans="1:11" x14ac:dyDescent="0.25">
      <c r="A4007" s="2">
        <v>41990</v>
      </c>
      <c r="B4007" s="25">
        <v>504638</v>
      </c>
      <c r="C4007">
        <v>2014</v>
      </c>
      <c r="D4007" s="1" t="s">
        <v>7</v>
      </c>
      <c r="E4007">
        <v>0</v>
      </c>
      <c r="F4007" s="3">
        <v>30.5</v>
      </c>
      <c r="G4007">
        <v>6</v>
      </c>
      <c r="H4007" s="3">
        <v>3</v>
      </c>
      <c r="I4007" s="5">
        <v>0</v>
      </c>
      <c r="J4007">
        <v>0</v>
      </c>
      <c r="K4007" s="25">
        <v>499955</v>
      </c>
    </row>
    <row r="4008" spans="1:11" x14ac:dyDescent="0.25">
      <c r="A4008" s="2">
        <v>41991</v>
      </c>
      <c r="B4008" s="25">
        <v>508117</v>
      </c>
      <c r="C4008">
        <v>2014</v>
      </c>
      <c r="D4008" s="1" t="s">
        <v>1</v>
      </c>
      <c r="E4008">
        <v>0</v>
      </c>
      <c r="F4008" s="3">
        <v>28.9166666666667</v>
      </c>
      <c r="G4008">
        <v>13</v>
      </c>
      <c r="H4008" s="3">
        <v>6.7916666666666696</v>
      </c>
      <c r="I4008" s="5">
        <v>0</v>
      </c>
      <c r="J4008">
        <v>0</v>
      </c>
      <c r="K4008" s="25">
        <v>504638</v>
      </c>
    </row>
    <row r="4009" spans="1:11" x14ac:dyDescent="0.25">
      <c r="A4009" s="2">
        <v>41992</v>
      </c>
      <c r="B4009" s="25">
        <v>461480</v>
      </c>
      <c r="C4009">
        <v>2014</v>
      </c>
      <c r="D4009" s="1" t="s">
        <v>2</v>
      </c>
      <c r="E4009">
        <v>1</v>
      </c>
      <c r="F4009" s="3">
        <v>24.6666666666667</v>
      </c>
      <c r="G4009">
        <v>17</v>
      </c>
      <c r="H4009" s="3">
        <v>7.75</v>
      </c>
      <c r="I4009" s="5">
        <v>0</v>
      </c>
      <c r="J4009">
        <v>0</v>
      </c>
      <c r="K4009" s="25">
        <v>508117</v>
      </c>
    </row>
    <row r="4010" spans="1:11" x14ac:dyDescent="0.25">
      <c r="A4010" s="2">
        <v>41993</v>
      </c>
      <c r="B4010" s="25">
        <v>461808</v>
      </c>
      <c r="C4010">
        <v>2014</v>
      </c>
      <c r="D4010" s="1" t="s">
        <v>3</v>
      </c>
      <c r="E4010">
        <v>0</v>
      </c>
      <c r="F4010" s="3">
        <v>24.5416666666667</v>
      </c>
      <c r="G4010">
        <v>12</v>
      </c>
      <c r="H4010" s="3">
        <v>7.125</v>
      </c>
      <c r="I4010" s="5">
        <v>0</v>
      </c>
      <c r="J4010">
        <v>1</v>
      </c>
      <c r="K4010" s="25">
        <v>461480</v>
      </c>
    </row>
    <row r="4011" spans="1:11" x14ac:dyDescent="0.25">
      <c r="A4011" s="2">
        <v>41994</v>
      </c>
      <c r="B4011" s="25">
        <v>445532</v>
      </c>
      <c r="C4011">
        <v>2014</v>
      </c>
      <c r="D4011" s="1" t="s">
        <v>4</v>
      </c>
      <c r="E4011">
        <v>0</v>
      </c>
      <c r="F4011" s="3">
        <v>23.25</v>
      </c>
      <c r="G4011">
        <v>20</v>
      </c>
      <c r="H4011" s="3">
        <v>9.375</v>
      </c>
      <c r="I4011" s="5">
        <v>0</v>
      </c>
      <c r="J4011">
        <v>1</v>
      </c>
      <c r="K4011" s="25">
        <v>461808</v>
      </c>
    </row>
    <row r="4012" spans="1:11" x14ac:dyDescent="0.25">
      <c r="A4012" s="2">
        <v>41995</v>
      </c>
      <c r="B4012" s="25">
        <v>528402</v>
      </c>
      <c r="C4012">
        <v>2014</v>
      </c>
      <c r="D4012" s="1" t="s">
        <v>5</v>
      </c>
      <c r="E4012">
        <v>0</v>
      </c>
      <c r="F4012" s="3">
        <v>27.5833333333333</v>
      </c>
      <c r="G4012">
        <v>25</v>
      </c>
      <c r="H4012" s="3">
        <v>12.4583333333333</v>
      </c>
      <c r="I4012" s="5">
        <v>0</v>
      </c>
      <c r="J4012">
        <v>0</v>
      </c>
      <c r="K4012" s="25">
        <v>445532</v>
      </c>
    </row>
    <row r="4013" spans="1:11" x14ac:dyDescent="0.25">
      <c r="A4013" s="2">
        <v>41996</v>
      </c>
      <c r="B4013" s="25">
        <v>574720</v>
      </c>
      <c r="C4013">
        <v>2014</v>
      </c>
      <c r="D4013" s="1" t="s">
        <v>6</v>
      </c>
      <c r="E4013">
        <v>0</v>
      </c>
      <c r="F4013" s="3">
        <v>33.125</v>
      </c>
      <c r="G4013">
        <v>13</v>
      </c>
      <c r="H4013" s="3">
        <v>6.5416666666666696</v>
      </c>
      <c r="I4013" s="5">
        <v>0</v>
      </c>
      <c r="J4013">
        <v>0</v>
      </c>
      <c r="K4013" s="25">
        <v>528402</v>
      </c>
    </row>
    <row r="4014" spans="1:11" x14ac:dyDescent="0.25">
      <c r="A4014" s="2">
        <v>41997</v>
      </c>
      <c r="B4014" s="25">
        <v>526551</v>
      </c>
      <c r="C4014">
        <v>2014</v>
      </c>
      <c r="D4014" s="1" t="s">
        <v>7</v>
      </c>
      <c r="E4014">
        <v>0</v>
      </c>
      <c r="F4014" s="3">
        <v>26.5833333333333</v>
      </c>
      <c r="G4014">
        <v>25</v>
      </c>
      <c r="H4014" s="3">
        <v>12.8333333333333</v>
      </c>
      <c r="I4014" s="5">
        <v>1</v>
      </c>
      <c r="J4014">
        <v>0</v>
      </c>
      <c r="K4014" s="25">
        <v>574720</v>
      </c>
    </row>
    <row r="4015" spans="1:11" x14ac:dyDescent="0.25">
      <c r="A4015" s="2">
        <v>41998</v>
      </c>
      <c r="B4015" s="25">
        <v>599517</v>
      </c>
      <c r="C4015">
        <v>2014</v>
      </c>
      <c r="D4015" s="1" t="s">
        <v>1</v>
      </c>
      <c r="E4015">
        <v>0</v>
      </c>
      <c r="F4015" s="3">
        <v>37</v>
      </c>
      <c r="G4015">
        <v>17</v>
      </c>
      <c r="H4015" s="3">
        <v>8.5833333333333304</v>
      </c>
      <c r="I4015" s="5">
        <v>1</v>
      </c>
      <c r="J4015">
        <v>0</v>
      </c>
      <c r="K4015" s="25">
        <v>526551</v>
      </c>
    </row>
    <row r="4016" spans="1:11" x14ac:dyDescent="0.25">
      <c r="A4016" s="2">
        <v>41999</v>
      </c>
      <c r="B4016" s="25">
        <v>679198</v>
      </c>
      <c r="C4016">
        <v>2014</v>
      </c>
      <c r="D4016" s="1" t="s">
        <v>2</v>
      </c>
      <c r="E4016">
        <v>1</v>
      </c>
      <c r="F4016" s="3">
        <v>40.9166666666667</v>
      </c>
      <c r="G4016">
        <v>17</v>
      </c>
      <c r="H4016" s="3">
        <v>6.5416666666666696</v>
      </c>
      <c r="I4016" s="5">
        <v>0</v>
      </c>
      <c r="J4016">
        <v>0</v>
      </c>
      <c r="K4016" s="25">
        <v>599517</v>
      </c>
    </row>
    <row r="4017" spans="1:11" x14ac:dyDescent="0.25">
      <c r="A4017" s="2">
        <v>42000</v>
      </c>
      <c r="B4017" s="25">
        <v>703090</v>
      </c>
      <c r="C4017">
        <v>2014</v>
      </c>
      <c r="D4017" s="1" t="s">
        <v>3</v>
      </c>
      <c r="E4017">
        <v>0</v>
      </c>
      <c r="F4017" s="3">
        <v>40.4166666666667</v>
      </c>
      <c r="G4017">
        <v>14</v>
      </c>
      <c r="H4017" s="3">
        <v>8.7916666666666696</v>
      </c>
      <c r="I4017" s="5">
        <v>0</v>
      </c>
      <c r="J4017">
        <v>1</v>
      </c>
      <c r="K4017" s="25">
        <v>679198</v>
      </c>
    </row>
    <row r="4018" spans="1:11" x14ac:dyDescent="0.25">
      <c r="A4018" s="2">
        <v>42001</v>
      </c>
      <c r="B4018" s="25">
        <v>661570</v>
      </c>
      <c r="C4018">
        <v>2014</v>
      </c>
      <c r="D4018" s="1" t="s">
        <v>4</v>
      </c>
      <c r="E4018">
        <v>0</v>
      </c>
      <c r="F4018" s="3">
        <v>36.8333333333333</v>
      </c>
      <c r="G4018">
        <v>16</v>
      </c>
      <c r="H4018" s="3">
        <v>7.25</v>
      </c>
      <c r="I4018" s="5">
        <v>0</v>
      </c>
      <c r="J4018">
        <v>1</v>
      </c>
      <c r="K4018" s="25">
        <v>703090</v>
      </c>
    </row>
    <row r="4019" spans="1:11" x14ac:dyDescent="0.25">
      <c r="A4019" s="2">
        <v>42002</v>
      </c>
      <c r="B4019" s="25">
        <v>790108</v>
      </c>
      <c r="C4019">
        <v>2014</v>
      </c>
      <c r="D4019" s="1" t="s">
        <v>5</v>
      </c>
      <c r="E4019">
        <v>0</v>
      </c>
      <c r="F4019" s="3">
        <v>44.1666666666667</v>
      </c>
      <c r="G4019">
        <v>14</v>
      </c>
      <c r="H4019" s="3">
        <v>5.2916666666666696</v>
      </c>
      <c r="I4019" s="5">
        <v>0</v>
      </c>
      <c r="J4019">
        <v>0</v>
      </c>
      <c r="K4019" s="25">
        <v>661570</v>
      </c>
    </row>
    <row r="4020" spans="1:11" x14ac:dyDescent="0.25">
      <c r="A4020" s="2">
        <v>42003</v>
      </c>
      <c r="B4020" s="25">
        <v>996189</v>
      </c>
      <c r="C4020">
        <v>2014</v>
      </c>
      <c r="D4020" s="1" t="s">
        <v>6</v>
      </c>
      <c r="E4020">
        <v>0</v>
      </c>
      <c r="F4020" s="3">
        <v>53.6666666666667</v>
      </c>
      <c r="G4020">
        <v>12</v>
      </c>
      <c r="H4020" s="3">
        <v>5.4166666666666696</v>
      </c>
      <c r="I4020" s="5">
        <v>0</v>
      </c>
      <c r="J4020">
        <v>0</v>
      </c>
      <c r="K4020" s="25">
        <v>790108</v>
      </c>
    </row>
    <row r="4021" spans="1:11" x14ac:dyDescent="0.25">
      <c r="A4021" s="2">
        <v>42004</v>
      </c>
      <c r="B4021" s="25">
        <v>922898</v>
      </c>
      <c r="C4021">
        <v>2014</v>
      </c>
      <c r="D4021" s="1" t="s">
        <v>7</v>
      </c>
      <c r="E4021">
        <v>0</v>
      </c>
      <c r="F4021" s="3">
        <v>52.9583333333333</v>
      </c>
      <c r="G4021">
        <v>8</v>
      </c>
      <c r="H4021" s="3">
        <v>2.7083333333333299</v>
      </c>
      <c r="I4021" s="5">
        <v>0</v>
      </c>
      <c r="J4021">
        <v>0</v>
      </c>
      <c r="K4021" s="25">
        <v>996189</v>
      </c>
    </row>
    <row r="4022" spans="1:11" x14ac:dyDescent="0.25">
      <c r="A4022" s="2">
        <v>42005</v>
      </c>
      <c r="B4022" s="25">
        <v>829490</v>
      </c>
      <c r="C4022">
        <v>2015</v>
      </c>
      <c r="D4022" s="1" t="s">
        <v>1</v>
      </c>
      <c r="E4022">
        <v>0</v>
      </c>
      <c r="F4022" s="3">
        <v>48.7916666666667</v>
      </c>
      <c r="G4022">
        <v>10</v>
      </c>
      <c r="H4022" s="3">
        <v>4.4583333333333304</v>
      </c>
      <c r="I4022" s="5">
        <v>1</v>
      </c>
      <c r="J4022">
        <v>0</v>
      </c>
      <c r="K4022" s="25">
        <v>922898</v>
      </c>
    </row>
    <row r="4023" spans="1:11" x14ac:dyDescent="0.25">
      <c r="A4023" s="2">
        <v>42006</v>
      </c>
      <c r="B4023" s="25">
        <v>772263</v>
      </c>
      <c r="C4023">
        <v>2015</v>
      </c>
      <c r="D4023" s="1" t="s">
        <v>2</v>
      </c>
      <c r="E4023">
        <v>1</v>
      </c>
      <c r="F4023" s="3">
        <v>44.9166666666667</v>
      </c>
      <c r="G4023">
        <v>8</v>
      </c>
      <c r="H4023" s="3">
        <v>4.3333333333333304</v>
      </c>
      <c r="I4023" s="5">
        <v>0</v>
      </c>
      <c r="J4023">
        <v>0</v>
      </c>
      <c r="K4023" s="25">
        <v>829490</v>
      </c>
    </row>
    <row r="4024" spans="1:11" x14ac:dyDescent="0.25">
      <c r="A4024" s="2">
        <v>42007</v>
      </c>
      <c r="B4024" s="25">
        <v>705919</v>
      </c>
      <c r="C4024">
        <v>2015</v>
      </c>
      <c r="D4024" s="1" t="s">
        <v>3</v>
      </c>
      <c r="E4024">
        <v>0</v>
      </c>
      <c r="F4024" s="3">
        <v>40</v>
      </c>
      <c r="G4024">
        <v>9</v>
      </c>
      <c r="H4024" s="3">
        <v>3.5833333333333299</v>
      </c>
      <c r="I4024" s="5">
        <v>0</v>
      </c>
      <c r="J4024">
        <v>1</v>
      </c>
      <c r="K4024" s="25">
        <v>772263</v>
      </c>
    </row>
    <row r="4025" spans="1:11" x14ac:dyDescent="0.25">
      <c r="A4025" s="2">
        <v>42008</v>
      </c>
      <c r="B4025" s="25">
        <v>632388</v>
      </c>
      <c r="C4025">
        <v>2015</v>
      </c>
      <c r="D4025" s="1" t="s">
        <v>4</v>
      </c>
      <c r="E4025">
        <v>0</v>
      </c>
      <c r="F4025" s="3">
        <v>34.5416666666667</v>
      </c>
      <c r="G4025">
        <v>10</v>
      </c>
      <c r="H4025" s="3">
        <v>4.875</v>
      </c>
      <c r="I4025" s="5">
        <v>0</v>
      </c>
      <c r="J4025">
        <v>1</v>
      </c>
      <c r="K4025" s="25">
        <v>705919</v>
      </c>
    </row>
    <row r="4026" spans="1:11" x14ac:dyDescent="0.25">
      <c r="A4026" s="2">
        <v>42009</v>
      </c>
      <c r="B4026" s="25">
        <v>551599</v>
      </c>
      <c r="C4026">
        <v>2015</v>
      </c>
      <c r="D4026" s="1" t="s">
        <v>5</v>
      </c>
      <c r="E4026">
        <v>0</v>
      </c>
      <c r="F4026" s="3">
        <v>29.5416666666667</v>
      </c>
      <c r="G4026">
        <v>8</v>
      </c>
      <c r="H4026" s="3">
        <v>3.6666666666666701</v>
      </c>
      <c r="I4026" s="5">
        <v>0</v>
      </c>
      <c r="J4026">
        <v>0</v>
      </c>
      <c r="K4026" s="25">
        <v>632388</v>
      </c>
    </row>
    <row r="4027" spans="1:11" x14ac:dyDescent="0.25">
      <c r="A4027" s="2">
        <v>42010</v>
      </c>
      <c r="B4027" s="25">
        <v>490645</v>
      </c>
      <c r="C4027">
        <v>2015</v>
      </c>
      <c r="D4027" s="1" t="s">
        <v>6</v>
      </c>
      <c r="E4027">
        <v>0</v>
      </c>
      <c r="F4027" s="3">
        <v>29.7083333333333</v>
      </c>
      <c r="G4027">
        <v>9</v>
      </c>
      <c r="H4027" s="3">
        <v>2.2083333333333299</v>
      </c>
      <c r="I4027" s="5">
        <v>0</v>
      </c>
      <c r="J4027">
        <v>0</v>
      </c>
      <c r="K4027" s="25">
        <v>551599</v>
      </c>
    </row>
    <row r="4028" spans="1:11" x14ac:dyDescent="0.25">
      <c r="A4028" s="2">
        <v>42011</v>
      </c>
      <c r="B4028" s="25">
        <v>494996</v>
      </c>
      <c r="C4028">
        <v>2015</v>
      </c>
      <c r="D4028" s="1" t="s">
        <v>7</v>
      </c>
      <c r="E4028">
        <v>0</v>
      </c>
      <c r="F4028" s="3">
        <v>29.9583333333333</v>
      </c>
      <c r="G4028">
        <v>8</v>
      </c>
      <c r="H4028" s="3">
        <v>3.125</v>
      </c>
      <c r="I4028" s="5">
        <v>0</v>
      </c>
      <c r="J4028">
        <v>0</v>
      </c>
      <c r="K4028" s="25">
        <v>490645</v>
      </c>
    </row>
    <row r="4029" spans="1:11" x14ac:dyDescent="0.25">
      <c r="A4029" s="2">
        <v>42012</v>
      </c>
      <c r="B4029" s="25">
        <v>522330</v>
      </c>
      <c r="C4029">
        <v>2015</v>
      </c>
      <c r="D4029" s="1" t="s">
        <v>1</v>
      </c>
      <c r="E4029">
        <v>0</v>
      </c>
      <c r="F4029" s="3">
        <v>31.75</v>
      </c>
      <c r="G4029">
        <v>7</v>
      </c>
      <c r="H4029" s="3">
        <v>2.4166666666666701</v>
      </c>
      <c r="I4029" s="5">
        <v>0</v>
      </c>
      <c r="J4029">
        <v>0</v>
      </c>
      <c r="K4029" s="25">
        <v>494996</v>
      </c>
    </row>
    <row r="4030" spans="1:11" x14ac:dyDescent="0.25">
      <c r="A4030" s="2">
        <v>42013</v>
      </c>
      <c r="B4030" s="25">
        <v>519693</v>
      </c>
      <c r="C4030">
        <v>2015</v>
      </c>
      <c r="D4030" s="1" t="s">
        <v>2</v>
      </c>
      <c r="E4030">
        <v>1</v>
      </c>
      <c r="F4030" s="3">
        <v>32.2083333333333</v>
      </c>
      <c r="G4030">
        <v>8</v>
      </c>
      <c r="H4030" s="3">
        <v>2.9166666666666701</v>
      </c>
      <c r="I4030" s="5">
        <v>0</v>
      </c>
      <c r="J4030">
        <v>0</v>
      </c>
      <c r="K4030" s="25">
        <v>522330</v>
      </c>
    </row>
    <row r="4031" spans="1:11" x14ac:dyDescent="0.25">
      <c r="A4031" s="2">
        <v>42014</v>
      </c>
      <c r="B4031" s="25">
        <v>520926</v>
      </c>
      <c r="C4031">
        <v>2015</v>
      </c>
      <c r="D4031" s="1" t="s">
        <v>3</v>
      </c>
      <c r="E4031">
        <v>0</v>
      </c>
      <c r="F4031" s="3">
        <v>32.1666666666667</v>
      </c>
      <c r="G4031">
        <v>7</v>
      </c>
      <c r="H4031" s="3">
        <v>2.3333333333333299</v>
      </c>
      <c r="I4031" s="5">
        <v>0</v>
      </c>
      <c r="J4031">
        <v>1</v>
      </c>
      <c r="K4031" s="25">
        <v>519693</v>
      </c>
    </row>
    <row r="4032" spans="1:11" x14ac:dyDescent="0.25">
      <c r="A4032" s="2">
        <v>42015</v>
      </c>
      <c r="B4032" s="25">
        <v>462184</v>
      </c>
      <c r="C4032">
        <v>2015</v>
      </c>
      <c r="D4032" s="1" t="s">
        <v>4</v>
      </c>
      <c r="E4032">
        <v>0</v>
      </c>
      <c r="F4032" s="3">
        <v>26.8333333333333</v>
      </c>
      <c r="G4032">
        <v>7</v>
      </c>
      <c r="H4032" s="3">
        <v>3.6666666666666701</v>
      </c>
      <c r="I4032" s="5">
        <v>0</v>
      </c>
      <c r="J4032">
        <v>1</v>
      </c>
      <c r="K4032" s="25">
        <v>520926</v>
      </c>
    </row>
    <row r="4033" spans="1:11" x14ac:dyDescent="0.25">
      <c r="A4033" s="2">
        <v>42016</v>
      </c>
      <c r="B4033" s="25">
        <v>548623</v>
      </c>
      <c r="C4033">
        <v>2015</v>
      </c>
      <c r="D4033" s="1" t="s">
        <v>5</v>
      </c>
      <c r="E4033">
        <v>0</v>
      </c>
      <c r="F4033" s="3">
        <v>29.75</v>
      </c>
      <c r="G4033">
        <v>13</v>
      </c>
      <c r="H4033" s="3">
        <v>4.9166666666666696</v>
      </c>
      <c r="I4033" s="5">
        <v>0</v>
      </c>
      <c r="J4033">
        <v>0</v>
      </c>
      <c r="K4033" s="25">
        <v>462184</v>
      </c>
    </row>
    <row r="4034" spans="1:11" x14ac:dyDescent="0.25">
      <c r="A4034" s="2">
        <v>42017</v>
      </c>
      <c r="B4034" s="25">
        <v>584605</v>
      </c>
      <c r="C4034">
        <v>2015</v>
      </c>
      <c r="D4034" s="1" t="s">
        <v>6</v>
      </c>
      <c r="E4034">
        <v>0</v>
      </c>
      <c r="F4034" s="3">
        <v>31.9166666666667</v>
      </c>
      <c r="G4034">
        <v>14</v>
      </c>
      <c r="H4034" s="3">
        <v>6.5</v>
      </c>
      <c r="I4034" s="5">
        <v>0</v>
      </c>
      <c r="J4034">
        <v>0</v>
      </c>
      <c r="K4034" s="25">
        <v>548623</v>
      </c>
    </row>
    <row r="4035" spans="1:11" x14ac:dyDescent="0.25">
      <c r="A4035" s="2">
        <v>42018</v>
      </c>
      <c r="B4035" s="25">
        <v>630694</v>
      </c>
      <c r="C4035">
        <v>2015</v>
      </c>
      <c r="D4035" s="1" t="s">
        <v>7</v>
      </c>
      <c r="E4035">
        <v>0</v>
      </c>
      <c r="F4035" s="3">
        <v>34.625</v>
      </c>
      <c r="G4035">
        <v>7</v>
      </c>
      <c r="H4035" s="3">
        <v>4.3333333333333304</v>
      </c>
      <c r="I4035" s="5">
        <v>0</v>
      </c>
      <c r="J4035">
        <v>0</v>
      </c>
      <c r="K4035" s="25">
        <v>584605</v>
      </c>
    </row>
    <row r="4036" spans="1:11" x14ac:dyDescent="0.25">
      <c r="A4036" s="2">
        <v>42019</v>
      </c>
      <c r="B4036" s="25">
        <v>600381</v>
      </c>
      <c r="C4036">
        <v>2015</v>
      </c>
      <c r="D4036" s="1" t="s">
        <v>1</v>
      </c>
      <c r="E4036">
        <v>0</v>
      </c>
      <c r="F4036" s="3">
        <v>34.8333333333333</v>
      </c>
      <c r="G4036">
        <v>9</v>
      </c>
      <c r="H4036" s="3">
        <v>4.875</v>
      </c>
      <c r="I4036" s="5">
        <v>0</v>
      </c>
      <c r="J4036">
        <v>0</v>
      </c>
      <c r="K4036" s="25">
        <v>630694</v>
      </c>
    </row>
    <row r="4037" spans="1:11" x14ac:dyDescent="0.25">
      <c r="A4037" s="2">
        <v>42020</v>
      </c>
      <c r="B4037" s="25">
        <v>585925</v>
      </c>
      <c r="C4037">
        <v>2015</v>
      </c>
      <c r="D4037" s="1" t="s">
        <v>2</v>
      </c>
      <c r="E4037">
        <v>1</v>
      </c>
      <c r="F4037" s="3">
        <v>33.125</v>
      </c>
      <c r="G4037">
        <v>12</v>
      </c>
      <c r="H4037" s="3">
        <v>3.9166666666666701</v>
      </c>
      <c r="I4037" s="5">
        <v>0</v>
      </c>
      <c r="J4037">
        <v>0</v>
      </c>
      <c r="K4037" s="25">
        <v>600381</v>
      </c>
    </row>
    <row r="4038" spans="1:11" x14ac:dyDescent="0.25">
      <c r="A4038" s="2">
        <v>42021</v>
      </c>
      <c r="B4038" s="25">
        <v>486562</v>
      </c>
      <c r="C4038">
        <v>2015</v>
      </c>
      <c r="D4038" s="1" t="s">
        <v>3</v>
      </c>
      <c r="E4038">
        <v>0</v>
      </c>
      <c r="F4038" s="3">
        <v>27.875</v>
      </c>
      <c r="G4038">
        <v>12</v>
      </c>
      <c r="H4038" s="3">
        <v>6.7916666666666696</v>
      </c>
      <c r="I4038" s="5">
        <v>0</v>
      </c>
      <c r="J4038">
        <v>1</v>
      </c>
      <c r="K4038" s="25">
        <v>585925</v>
      </c>
    </row>
    <row r="4039" spans="1:11" x14ac:dyDescent="0.25">
      <c r="A4039" s="2">
        <v>42022</v>
      </c>
      <c r="B4039" s="25">
        <v>404794</v>
      </c>
      <c r="C4039">
        <v>2015</v>
      </c>
      <c r="D4039" s="1" t="s">
        <v>4</v>
      </c>
      <c r="E4039">
        <v>0</v>
      </c>
      <c r="F4039" s="3">
        <v>23.0833333333333</v>
      </c>
      <c r="G4039">
        <v>12</v>
      </c>
      <c r="H4039" s="3">
        <v>6.0833333333333304</v>
      </c>
      <c r="I4039" s="5">
        <v>0</v>
      </c>
      <c r="J4039">
        <v>1</v>
      </c>
      <c r="K4039" s="25">
        <v>486562</v>
      </c>
    </row>
    <row r="4040" spans="1:11" x14ac:dyDescent="0.25">
      <c r="A4040" s="2">
        <v>42023</v>
      </c>
      <c r="B4040" s="25">
        <v>490723</v>
      </c>
      <c r="C4040">
        <v>2015</v>
      </c>
      <c r="D4040" s="1" t="s">
        <v>5</v>
      </c>
      <c r="E4040">
        <v>0</v>
      </c>
      <c r="F4040" s="3">
        <v>26.9583333333333</v>
      </c>
      <c r="G4040">
        <v>14</v>
      </c>
      <c r="H4040" s="3">
        <v>4.125</v>
      </c>
      <c r="I4040" s="5">
        <v>0</v>
      </c>
      <c r="J4040">
        <v>0</v>
      </c>
      <c r="K4040" s="25">
        <v>404794</v>
      </c>
    </row>
    <row r="4041" spans="1:11" x14ac:dyDescent="0.25">
      <c r="A4041" s="2">
        <v>42024</v>
      </c>
      <c r="B4041" s="25">
        <v>563854</v>
      </c>
      <c r="C4041">
        <v>2015</v>
      </c>
      <c r="D4041" s="1" t="s">
        <v>6</v>
      </c>
      <c r="E4041">
        <v>0</v>
      </c>
      <c r="F4041" s="3">
        <v>32.5416666666667</v>
      </c>
      <c r="G4041">
        <v>12</v>
      </c>
      <c r="H4041" s="3">
        <v>3.1666666666666701</v>
      </c>
      <c r="I4041" s="5">
        <v>0</v>
      </c>
      <c r="J4041">
        <v>0</v>
      </c>
      <c r="K4041" s="25">
        <v>490723</v>
      </c>
    </row>
    <row r="4042" spans="1:11" x14ac:dyDescent="0.25">
      <c r="A4042" s="2">
        <v>42025</v>
      </c>
      <c r="B4042" s="25">
        <v>646418</v>
      </c>
      <c r="C4042">
        <v>2015</v>
      </c>
      <c r="D4042" s="1" t="s">
        <v>7</v>
      </c>
      <c r="E4042">
        <v>0</v>
      </c>
      <c r="F4042" s="3">
        <v>36.25</v>
      </c>
      <c r="G4042">
        <v>10</v>
      </c>
      <c r="H4042" s="3">
        <v>5.2916666666666696</v>
      </c>
      <c r="I4042" s="5">
        <v>0</v>
      </c>
      <c r="J4042">
        <v>0</v>
      </c>
      <c r="K4042" s="25">
        <v>563854</v>
      </c>
    </row>
    <row r="4043" spans="1:11" x14ac:dyDescent="0.25">
      <c r="A4043" s="2">
        <v>42026</v>
      </c>
      <c r="B4043" s="25">
        <v>635049</v>
      </c>
      <c r="C4043">
        <v>2015</v>
      </c>
      <c r="D4043" s="1" t="s">
        <v>1</v>
      </c>
      <c r="E4043">
        <v>0</v>
      </c>
      <c r="F4043" s="3">
        <v>35.75</v>
      </c>
      <c r="G4043">
        <v>9</v>
      </c>
      <c r="H4043" s="3">
        <v>5.3333333333333304</v>
      </c>
      <c r="I4043" s="5">
        <v>0</v>
      </c>
      <c r="J4043">
        <v>0</v>
      </c>
      <c r="K4043" s="25">
        <v>646418</v>
      </c>
    </row>
    <row r="4044" spans="1:11" x14ac:dyDescent="0.25">
      <c r="A4044" s="2">
        <v>42027</v>
      </c>
      <c r="B4044" s="25">
        <v>620793</v>
      </c>
      <c r="C4044">
        <v>2015</v>
      </c>
      <c r="D4044" s="1" t="s">
        <v>2</v>
      </c>
      <c r="E4044">
        <v>1</v>
      </c>
      <c r="F4044" s="3">
        <v>35.25</v>
      </c>
      <c r="G4044">
        <v>14</v>
      </c>
      <c r="H4044" s="3">
        <v>5.5416666666666696</v>
      </c>
      <c r="I4044" s="5">
        <v>0</v>
      </c>
      <c r="J4044">
        <v>0</v>
      </c>
      <c r="K4044" s="25">
        <v>635049</v>
      </c>
    </row>
    <row r="4045" spans="1:11" x14ac:dyDescent="0.25">
      <c r="A4045" s="2">
        <v>42028</v>
      </c>
      <c r="B4045" s="25">
        <v>536790</v>
      </c>
      <c r="C4045">
        <v>2015</v>
      </c>
      <c r="D4045" s="1" t="s">
        <v>3</v>
      </c>
      <c r="E4045">
        <v>0</v>
      </c>
      <c r="F4045" s="3">
        <v>30.4166666666667</v>
      </c>
      <c r="G4045">
        <v>8</v>
      </c>
      <c r="H4045" s="3">
        <v>3.7916666666666701</v>
      </c>
      <c r="I4045" s="5">
        <v>0</v>
      </c>
      <c r="J4045">
        <v>1</v>
      </c>
      <c r="K4045" s="25">
        <v>620793</v>
      </c>
    </row>
    <row r="4046" spans="1:11" x14ac:dyDescent="0.25">
      <c r="A4046" s="2">
        <v>42029</v>
      </c>
      <c r="B4046" s="25">
        <v>443450</v>
      </c>
      <c r="C4046">
        <v>2015</v>
      </c>
      <c r="D4046" s="1" t="s">
        <v>4</v>
      </c>
      <c r="E4046">
        <v>0</v>
      </c>
      <c r="F4046" s="3">
        <v>26.875</v>
      </c>
      <c r="G4046">
        <v>9</v>
      </c>
      <c r="H4046" s="3">
        <v>3.6666666666666701</v>
      </c>
      <c r="I4046" s="5">
        <v>0</v>
      </c>
      <c r="J4046">
        <v>1</v>
      </c>
      <c r="K4046" s="25">
        <v>536790</v>
      </c>
    </row>
    <row r="4047" spans="1:11" x14ac:dyDescent="0.25">
      <c r="A4047" s="2">
        <v>42030</v>
      </c>
      <c r="B4047" s="25">
        <v>439267</v>
      </c>
      <c r="C4047">
        <v>2015</v>
      </c>
      <c r="D4047" s="1" t="s">
        <v>5</v>
      </c>
      <c r="E4047">
        <v>0</v>
      </c>
      <c r="F4047" s="3">
        <v>26.875</v>
      </c>
      <c r="G4047">
        <v>8</v>
      </c>
      <c r="H4047" s="3">
        <v>4.5</v>
      </c>
      <c r="I4047" s="5">
        <v>0</v>
      </c>
      <c r="J4047">
        <v>0</v>
      </c>
      <c r="K4047" s="25">
        <v>443450</v>
      </c>
    </row>
    <row r="4048" spans="1:11" x14ac:dyDescent="0.25">
      <c r="A4048" s="2">
        <v>42031</v>
      </c>
      <c r="B4048" s="25">
        <v>410839</v>
      </c>
      <c r="C4048">
        <v>2015</v>
      </c>
      <c r="D4048" s="1" t="s">
        <v>6</v>
      </c>
      <c r="E4048">
        <v>0</v>
      </c>
      <c r="F4048" s="3">
        <v>20.625</v>
      </c>
      <c r="G4048">
        <v>22</v>
      </c>
      <c r="H4048" s="3">
        <v>7.2083333333333304</v>
      </c>
      <c r="I4048" s="5">
        <v>0</v>
      </c>
      <c r="J4048">
        <v>0</v>
      </c>
      <c r="K4048" s="25">
        <v>439267</v>
      </c>
    </row>
    <row r="4049" spans="1:11" x14ac:dyDescent="0.25">
      <c r="A4049" s="2">
        <v>42032</v>
      </c>
      <c r="B4049" s="25">
        <v>442969</v>
      </c>
      <c r="C4049">
        <v>2015</v>
      </c>
      <c r="D4049" s="1" t="s">
        <v>7</v>
      </c>
      <c r="E4049">
        <v>0</v>
      </c>
      <c r="F4049" s="3">
        <v>24.9166666666667</v>
      </c>
      <c r="G4049">
        <v>12</v>
      </c>
      <c r="H4049" s="3">
        <v>4.5833333333333304</v>
      </c>
      <c r="I4049" s="5">
        <v>0</v>
      </c>
      <c r="J4049">
        <v>0</v>
      </c>
      <c r="K4049" s="25">
        <v>410839</v>
      </c>
    </row>
    <row r="4050" spans="1:11" x14ac:dyDescent="0.25">
      <c r="A4050" s="2">
        <v>42033</v>
      </c>
      <c r="B4050" s="25">
        <v>437231</v>
      </c>
      <c r="C4050">
        <v>2015</v>
      </c>
      <c r="D4050" s="1" t="s">
        <v>1</v>
      </c>
      <c r="E4050">
        <v>0</v>
      </c>
      <c r="F4050" s="3">
        <v>26.75</v>
      </c>
      <c r="G4050">
        <v>7</v>
      </c>
      <c r="H4050" s="3">
        <v>2.9166666666666701</v>
      </c>
      <c r="I4050" s="5">
        <v>0</v>
      </c>
      <c r="J4050">
        <v>0</v>
      </c>
      <c r="K4050" s="25">
        <v>442969</v>
      </c>
    </row>
    <row r="4051" spans="1:11" x14ac:dyDescent="0.25">
      <c r="A4051" s="2">
        <v>42034</v>
      </c>
      <c r="B4051" s="25">
        <v>443195</v>
      </c>
      <c r="C4051">
        <v>2015</v>
      </c>
      <c r="D4051" s="1" t="s">
        <v>2</v>
      </c>
      <c r="E4051">
        <v>1</v>
      </c>
      <c r="F4051" s="3">
        <v>24.8333333333333</v>
      </c>
      <c r="G4051">
        <v>9</v>
      </c>
      <c r="H4051" s="3">
        <v>5.2916666666666696</v>
      </c>
      <c r="I4051" s="5">
        <v>0</v>
      </c>
      <c r="J4051">
        <v>0</v>
      </c>
      <c r="K4051" s="25">
        <v>437231</v>
      </c>
    </row>
    <row r="4052" spans="1:11" x14ac:dyDescent="0.25">
      <c r="A4052" s="2">
        <v>42035</v>
      </c>
      <c r="B4052" s="25">
        <v>458209</v>
      </c>
      <c r="C4052">
        <v>2015</v>
      </c>
      <c r="D4052" s="1" t="s">
        <v>3</v>
      </c>
      <c r="E4052">
        <v>0</v>
      </c>
      <c r="F4052" s="3">
        <v>28.3333333333333</v>
      </c>
      <c r="G4052">
        <v>16</v>
      </c>
      <c r="H4052" s="3">
        <v>7.2916666666666696</v>
      </c>
      <c r="I4052" s="5">
        <v>0</v>
      </c>
      <c r="J4052">
        <v>1</v>
      </c>
      <c r="K4052" s="25">
        <v>443195</v>
      </c>
    </row>
    <row r="4053" spans="1:11" x14ac:dyDescent="0.25">
      <c r="A4053" s="2">
        <v>42036</v>
      </c>
      <c r="B4053" s="25">
        <v>437514</v>
      </c>
      <c r="C4053">
        <v>2015</v>
      </c>
      <c r="D4053" s="1" t="s">
        <v>4</v>
      </c>
      <c r="E4053">
        <v>0</v>
      </c>
      <c r="F4053" s="3">
        <v>23.7916666666667</v>
      </c>
      <c r="G4053">
        <v>12</v>
      </c>
      <c r="H4053" s="3">
        <v>5.7083333333333304</v>
      </c>
      <c r="I4053" s="5">
        <v>0</v>
      </c>
      <c r="J4053">
        <v>1</v>
      </c>
      <c r="K4053" s="25">
        <v>458209</v>
      </c>
    </row>
    <row r="4054" spans="1:11" x14ac:dyDescent="0.25">
      <c r="A4054" s="2">
        <v>42037</v>
      </c>
      <c r="B4054" s="25">
        <v>362452</v>
      </c>
      <c r="C4054">
        <v>2015</v>
      </c>
      <c r="D4054" s="1" t="s">
        <v>5</v>
      </c>
      <c r="E4054">
        <v>0</v>
      </c>
      <c r="F4054" s="3">
        <v>16.9166666666667</v>
      </c>
      <c r="G4054">
        <v>9</v>
      </c>
      <c r="H4054" s="3">
        <v>4.7916666666666696</v>
      </c>
      <c r="I4054" s="5">
        <v>0</v>
      </c>
      <c r="J4054">
        <v>0</v>
      </c>
      <c r="K4054" s="25">
        <v>437514</v>
      </c>
    </row>
    <row r="4055" spans="1:11" x14ac:dyDescent="0.25">
      <c r="A4055" s="2">
        <v>42038</v>
      </c>
      <c r="B4055" s="25">
        <v>312790</v>
      </c>
      <c r="C4055">
        <v>2015</v>
      </c>
      <c r="D4055" s="1" t="s">
        <v>6</v>
      </c>
      <c r="E4055">
        <v>0</v>
      </c>
      <c r="F4055" s="3">
        <v>13.7916666666667</v>
      </c>
      <c r="G4055">
        <v>13</v>
      </c>
      <c r="H4055" s="3">
        <v>7.125</v>
      </c>
      <c r="I4055" s="5">
        <v>0</v>
      </c>
      <c r="J4055">
        <v>0</v>
      </c>
      <c r="K4055" s="25">
        <v>362452</v>
      </c>
    </row>
    <row r="4056" spans="1:11" x14ac:dyDescent="0.25">
      <c r="A4056" s="2">
        <v>42039</v>
      </c>
      <c r="B4056" s="25">
        <v>329358</v>
      </c>
      <c r="C4056">
        <v>2015</v>
      </c>
      <c r="D4056" s="1" t="s">
        <v>7</v>
      </c>
      <c r="E4056">
        <v>0</v>
      </c>
      <c r="F4056" s="3">
        <v>16.7916666666667</v>
      </c>
      <c r="G4056">
        <v>13</v>
      </c>
      <c r="H4056" s="3">
        <v>6.0416666666666696</v>
      </c>
      <c r="I4056" s="5">
        <v>0</v>
      </c>
      <c r="J4056">
        <v>0</v>
      </c>
      <c r="K4056" s="25">
        <v>312790</v>
      </c>
    </row>
    <row r="4057" spans="1:11" x14ac:dyDescent="0.25">
      <c r="A4057" s="2">
        <v>42040</v>
      </c>
      <c r="B4057" s="25">
        <v>304680</v>
      </c>
      <c r="C4057">
        <v>2015</v>
      </c>
      <c r="D4057" s="1" t="s">
        <v>1</v>
      </c>
      <c r="E4057">
        <v>0</v>
      </c>
      <c r="F4057" s="3">
        <v>11.2083333333333</v>
      </c>
      <c r="G4057">
        <v>23</v>
      </c>
      <c r="H4057" s="3">
        <v>10.4583333333333</v>
      </c>
      <c r="I4057" s="5">
        <v>0</v>
      </c>
      <c r="J4057">
        <v>0</v>
      </c>
      <c r="K4057" s="25">
        <v>329358</v>
      </c>
    </row>
    <row r="4058" spans="1:11" x14ac:dyDescent="0.25">
      <c r="A4058" s="2">
        <v>42041</v>
      </c>
      <c r="B4058" s="25">
        <v>242952</v>
      </c>
      <c r="C4058">
        <v>2015</v>
      </c>
      <c r="D4058" s="1" t="s">
        <v>2</v>
      </c>
      <c r="E4058">
        <v>1</v>
      </c>
      <c r="F4058" s="3">
        <v>4.2083333333333401</v>
      </c>
      <c r="G4058">
        <v>25</v>
      </c>
      <c r="H4058" s="3">
        <v>18.4166666666667</v>
      </c>
      <c r="I4058" s="5">
        <v>0</v>
      </c>
      <c r="J4058">
        <v>0</v>
      </c>
      <c r="K4058" s="25">
        <v>304680</v>
      </c>
    </row>
    <row r="4059" spans="1:11" x14ac:dyDescent="0.25">
      <c r="A4059" s="2">
        <v>42042</v>
      </c>
      <c r="B4059" s="25">
        <v>224869</v>
      </c>
      <c r="C4059">
        <v>2015</v>
      </c>
      <c r="D4059" s="1" t="s">
        <v>3</v>
      </c>
      <c r="E4059">
        <v>0</v>
      </c>
      <c r="F4059" s="3">
        <v>8.125</v>
      </c>
      <c r="G4059">
        <v>21</v>
      </c>
      <c r="H4059" s="3">
        <v>10.2083333333333</v>
      </c>
      <c r="I4059" s="5">
        <v>0</v>
      </c>
      <c r="J4059">
        <v>1</v>
      </c>
      <c r="K4059" s="25">
        <v>242952</v>
      </c>
    </row>
    <row r="4060" spans="1:11" x14ac:dyDescent="0.25">
      <c r="A4060" s="2">
        <v>42043</v>
      </c>
      <c r="B4060" s="25">
        <v>240829</v>
      </c>
      <c r="C4060">
        <v>2015</v>
      </c>
      <c r="D4060" s="1" t="s">
        <v>4</v>
      </c>
      <c r="E4060">
        <v>0</v>
      </c>
      <c r="F4060" s="3">
        <v>11.625</v>
      </c>
      <c r="G4060">
        <v>15</v>
      </c>
      <c r="H4060" s="3">
        <v>6.6666666666666696</v>
      </c>
      <c r="I4060" s="5">
        <v>0</v>
      </c>
      <c r="J4060">
        <v>1</v>
      </c>
      <c r="K4060" s="25">
        <v>224869</v>
      </c>
    </row>
    <row r="4061" spans="1:11" x14ac:dyDescent="0.25">
      <c r="A4061" s="2">
        <v>42044</v>
      </c>
      <c r="B4061" s="25">
        <v>310152</v>
      </c>
      <c r="C4061">
        <v>2015</v>
      </c>
      <c r="D4061" s="1" t="s">
        <v>5</v>
      </c>
      <c r="E4061">
        <v>0</v>
      </c>
      <c r="F4061" s="3">
        <v>16.5</v>
      </c>
      <c r="G4061">
        <v>20</v>
      </c>
      <c r="H4061" s="3">
        <v>8.4166666666666696</v>
      </c>
      <c r="I4061" s="5">
        <v>0</v>
      </c>
      <c r="J4061">
        <v>0</v>
      </c>
      <c r="K4061" s="25">
        <v>240829</v>
      </c>
    </row>
    <row r="4062" spans="1:11" x14ac:dyDescent="0.25">
      <c r="A4062" s="2">
        <v>42045</v>
      </c>
      <c r="B4062" s="25">
        <v>386739</v>
      </c>
      <c r="C4062">
        <v>2015</v>
      </c>
      <c r="D4062" s="1" t="s">
        <v>6</v>
      </c>
      <c r="E4062">
        <v>0</v>
      </c>
      <c r="F4062" s="3">
        <v>22.9583333333333</v>
      </c>
      <c r="G4062">
        <v>15</v>
      </c>
      <c r="H4062" s="3">
        <v>6.1666666666666696</v>
      </c>
      <c r="I4062" s="5">
        <v>0</v>
      </c>
      <c r="J4062">
        <v>0</v>
      </c>
      <c r="K4062" s="25">
        <v>310152</v>
      </c>
    </row>
    <row r="4063" spans="1:11" x14ac:dyDescent="0.25">
      <c r="A4063" s="2">
        <v>42046</v>
      </c>
      <c r="B4063" s="25">
        <v>375395</v>
      </c>
      <c r="C4063">
        <v>2015</v>
      </c>
      <c r="D4063" s="1" t="s">
        <v>7</v>
      </c>
      <c r="E4063">
        <v>0</v>
      </c>
      <c r="F4063" s="3">
        <v>22.9583333333333</v>
      </c>
      <c r="G4063">
        <v>12</v>
      </c>
      <c r="H4063" s="3">
        <v>5.75</v>
      </c>
      <c r="I4063" s="5">
        <v>0</v>
      </c>
      <c r="J4063">
        <v>0</v>
      </c>
      <c r="K4063" s="25">
        <v>386739</v>
      </c>
    </row>
    <row r="4064" spans="1:11" x14ac:dyDescent="0.25">
      <c r="A4064" s="2">
        <v>42047</v>
      </c>
      <c r="B4064" s="25">
        <v>349697</v>
      </c>
      <c r="C4064">
        <v>2015</v>
      </c>
      <c r="D4064" s="1" t="s">
        <v>1</v>
      </c>
      <c r="E4064">
        <v>0</v>
      </c>
      <c r="F4064" s="3">
        <v>20.5</v>
      </c>
      <c r="G4064">
        <v>9</v>
      </c>
      <c r="H4064" s="3">
        <v>4.0416666666666696</v>
      </c>
      <c r="I4064" s="5">
        <v>0</v>
      </c>
      <c r="J4064">
        <v>0</v>
      </c>
      <c r="K4064" s="25">
        <v>375395</v>
      </c>
    </row>
    <row r="4065" spans="1:11" x14ac:dyDescent="0.25">
      <c r="A4065" s="2">
        <v>42048</v>
      </c>
      <c r="B4065" s="25">
        <v>332136</v>
      </c>
      <c r="C4065">
        <v>2015</v>
      </c>
      <c r="D4065" s="1" t="s">
        <v>2</v>
      </c>
      <c r="E4065">
        <v>1</v>
      </c>
      <c r="F4065" s="3">
        <v>20.7083333333333</v>
      </c>
      <c r="G4065">
        <v>8</v>
      </c>
      <c r="H4065" s="3">
        <v>4.0416666666666696</v>
      </c>
      <c r="I4065" s="5">
        <v>0</v>
      </c>
      <c r="J4065">
        <v>0</v>
      </c>
      <c r="K4065" s="25">
        <v>349697</v>
      </c>
    </row>
    <row r="4066" spans="1:11" x14ac:dyDescent="0.25">
      <c r="A4066" s="2">
        <v>42049</v>
      </c>
      <c r="B4066" s="25">
        <v>315542</v>
      </c>
      <c r="C4066">
        <v>2015</v>
      </c>
      <c r="D4066" s="1" t="s">
        <v>3</v>
      </c>
      <c r="E4066">
        <v>0</v>
      </c>
      <c r="F4066" s="3">
        <v>19.2083333333333</v>
      </c>
      <c r="G4066">
        <v>10</v>
      </c>
      <c r="H4066" s="3">
        <v>4.9166666666666696</v>
      </c>
      <c r="I4066" s="5">
        <v>0</v>
      </c>
      <c r="J4066">
        <v>1</v>
      </c>
      <c r="K4066" s="25">
        <v>332136</v>
      </c>
    </row>
    <row r="4067" spans="1:11" x14ac:dyDescent="0.25">
      <c r="A4067" s="2">
        <v>42050</v>
      </c>
      <c r="B4067" s="25">
        <v>335609</v>
      </c>
      <c r="C4067">
        <v>2015</v>
      </c>
      <c r="D4067" s="1" t="s">
        <v>4</v>
      </c>
      <c r="E4067">
        <v>0</v>
      </c>
      <c r="F4067" s="3">
        <v>21.1666666666667</v>
      </c>
      <c r="G4067">
        <v>17</v>
      </c>
      <c r="H4067" s="3">
        <v>6.7083333333333304</v>
      </c>
      <c r="I4067" s="5">
        <v>0</v>
      </c>
      <c r="J4067">
        <v>1</v>
      </c>
      <c r="K4067" s="25">
        <v>315542</v>
      </c>
    </row>
    <row r="4068" spans="1:11" x14ac:dyDescent="0.25">
      <c r="A4068" s="2">
        <v>42051</v>
      </c>
      <c r="B4068" s="25">
        <v>456128</v>
      </c>
      <c r="C4068">
        <v>2015</v>
      </c>
      <c r="D4068" s="1" t="s">
        <v>5</v>
      </c>
      <c r="E4068">
        <v>0</v>
      </c>
      <c r="F4068" s="3">
        <v>26.5833333333333</v>
      </c>
      <c r="G4068">
        <v>20</v>
      </c>
      <c r="H4068" s="3">
        <v>8.2916666666666696</v>
      </c>
      <c r="I4068" s="5">
        <v>0</v>
      </c>
      <c r="J4068">
        <v>0</v>
      </c>
      <c r="K4068" s="25">
        <v>335609</v>
      </c>
    </row>
    <row r="4069" spans="1:11" x14ac:dyDescent="0.25">
      <c r="A4069" s="2">
        <v>42052</v>
      </c>
      <c r="B4069" s="25">
        <v>462744</v>
      </c>
      <c r="C4069">
        <v>2015</v>
      </c>
      <c r="D4069" s="1" t="s">
        <v>6</v>
      </c>
      <c r="E4069">
        <v>0</v>
      </c>
      <c r="F4069" s="3">
        <v>27.8333333333333</v>
      </c>
      <c r="G4069">
        <v>9</v>
      </c>
      <c r="H4069" s="3">
        <v>5.625</v>
      </c>
      <c r="I4069" s="5">
        <v>0</v>
      </c>
      <c r="J4069">
        <v>0</v>
      </c>
      <c r="K4069" s="25">
        <v>456128</v>
      </c>
    </row>
    <row r="4070" spans="1:11" x14ac:dyDescent="0.25">
      <c r="A4070" s="2">
        <v>42053</v>
      </c>
      <c r="B4070" s="25">
        <v>390329</v>
      </c>
      <c r="C4070">
        <v>2015</v>
      </c>
      <c r="D4070" s="1" t="s">
        <v>7</v>
      </c>
      <c r="E4070">
        <v>0</v>
      </c>
      <c r="F4070" s="3">
        <v>22.375</v>
      </c>
      <c r="G4070">
        <v>12</v>
      </c>
      <c r="H4070" s="3">
        <v>5.8333333333333304</v>
      </c>
      <c r="I4070" s="5">
        <v>0</v>
      </c>
      <c r="J4070">
        <v>0</v>
      </c>
      <c r="K4070" s="25">
        <v>462744</v>
      </c>
    </row>
    <row r="4071" spans="1:11" x14ac:dyDescent="0.25">
      <c r="A4071" s="2">
        <v>42054</v>
      </c>
      <c r="B4071" s="25">
        <v>322814</v>
      </c>
      <c r="C4071">
        <v>2015</v>
      </c>
      <c r="D4071" s="1" t="s">
        <v>1</v>
      </c>
      <c r="E4071">
        <v>0</v>
      </c>
      <c r="F4071" s="3">
        <v>17.3333333333333</v>
      </c>
      <c r="G4071">
        <v>9</v>
      </c>
      <c r="H4071" s="3">
        <v>3.75</v>
      </c>
      <c r="I4071" s="5">
        <v>0</v>
      </c>
      <c r="J4071">
        <v>0</v>
      </c>
      <c r="K4071" s="25">
        <v>390329</v>
      </c>
    </row>
    <row r="4072" spans="1:11" x14ac:dyDescent="0.25">
      <c r="A4072" s="2">
        <v>42055</v>
      </c>
      <c r="B4072" s="25">
        <v>381945</v>
      </c>
      <c r="C4072">
        <v>2015</v>
      </c>
      <c r="D4072" s="1" t="s">
        <v>2</v>
      </c>
      <c r="E4072">
        <v>1</v>
      </c>
      <c r="F4072" s="3">
        <v>22.1666666666667</v>
      </c>
      <c r="G4072">
        <v>18</v>
      </c>
      <c r="H4072" s="3">
        <v>8.0833333333333304</v>
      </c>
      <c r="I4072" s="5">
        <v>0</v>
      </c>
      <c r="J4072">
        <v>0</v>
      </c>
      <c r="K4072" s="25">
        <v>322814</v>
      </c>
    </row>
    <row r="4073" spans="1:11" x14ac:dyDescent="0.25">
      <c r="A4073" s="2">
        <v>42056</v>
      </c>
      <c r="B4073" s="25">
        <v>476128</v>
      </c>
      <c r="C4073">
        <v>2015</v>
      </c>
      <c r="D4073" s="1" t="s">
        <v>3</v>
      </c>
      <c r="E4073">
        <v>0</v>
      </c>
      <c r="F4073" s="3">
        <v>28.9583333333333</v>
      </c>
      <c r="G4073">
        <v>18</v>
      </c>
      <c r="H4073" s="3">
        <v>9.75</v>
      </c>
      <c r="I4073" s="5">
        <v>0</v>
      </c>
      <c r="J4073">
        <v>1</v>
      </c>
      <c r="K4073" s="25">
        <v>381945</v>
      </c>
    </row>
    <row r="4074" spans="1:11" x14ac:dyDescent="0.25">
      <c r="A4074" s="2">
        <v>42057</v>
      </c>
      <c r="B4074" s="25">
        <v>604974</v>
      </c>
      <c r="C4074">
        <v>2015</v>
      </c>
      <c r="D4074" s="1" t="s">
        <v>4</v>
      </c>
      <c r="E4074">
        <v>0</v>
      </c>
      <c r="F4074" s="3">
        <v>34</v>
      </c>
      <c r="G4074">
        <v>18</v>
      </c>
      <c r="H4074" s="3">
        <v>9</v>
      </c>
      <c r="I4074" s="5">
        <v>0</v>
      </c>
      <c r="J4074">
        <v>1</v>
      </c>
      <c r="K4074" s="25">
        <v>476128</v>
      </c>
    </row>
    <row r="4075" spans="1:11" x14ac:dyDescent="0.25">
      <c r="A4075" s="2">
        <v>42058</v>
      </c>
      <c r="B4075" s="25">
        <v>612201</v>
      </c>
      <c r="C4075">
        <v>2015</v>
      </c>
      <c r="D4075" s="1" t="s">
        <v>5</v>
      </c>
      <c r="E4075">
        <v>0</v>
      </c>
      <c r="F4075" s="3">
        <v>34.25</v>
      </c>
      <c r="G4075">
        <v>17</v>
      </c>
      <c r="H4075" s="3">
        <v>5.625</v>
      </c>
      <c r="I4075" s="5">
        <v>0</v>
      </c>
      <c r="J4075">
        <v>0</v>
      </c>
      <c r="K4075" s="25">
        <v>604974</v>
      </c>
    </row>
    <row r="4076" spans="1:11" x14ac:dyDescent="0.25">
      <c r="A4076" s="2">
        <v>42059</v>
      </c>
      <c r="B4076" s="25">
        <v>470633</v>
      </c>
      <c r="C4076">
        <v>2015</v>
      </c>
      <c r="D4076" s="1" t="s">
        <v>6</v>
      </c>
      <c r="E4076">
        <v>0</v>
      </c>
      <c r="F4076" s="3">
        <v>27.0416666666667</v>
      </c>
      <c r="G4076">
        <v>10</v>
      </c>
      <c r="H4076" s="3">
        <v>6.4166666666666696</v>
      </c>
      <c r="I4076" s="5">
        <v>0</v>
      </c>
      <c r="J4076">
        <v>0</v>
      </c>
      <c r="K4076" s="25">
        <v>612201</v>
      </c>
    </row>
    <row r="4077" spans="1:11" x14ac:dyDescent="0.25">
      <c r="A4077" s="2">
        <v>42060</v>
      </c>
      <c r="B4077" s="25">
        <v>415910</v>
      </c>
      <c r="C4077">
        <v>2015</v>
      </c>
      <c r="D4077" s="1" t="s">
        <v>7</v>
      </c>
      <c r="E4077">
        <v>0</v>
      </c>
      <c r="F4077" s="3">
        <v>22.2083333333333</v>
      </c>
      <c r="G4077">
        <v>17</v>
      </c>
      <c r="H4077" s="3">
        <v>7.8333333333333304</v>
      </c>
      <c r="I4077" s="5">
        <v>0</v>
      </c>
      <c r="J4077">
        <v>0</v>
      </c>
      <c r="K4077" s="25">
        <v>470633</v>
      </c>
    </row>
    <row r="4078" spans="1:11" x14ac:dyDescent="0.25">
      <c r="A4078" s="2">
        <v>42061</v>
      </c>
      <c r="B4078" s="25">
        <v>544402</v>
      </c>
      <c r="C4078">
        <v>2015</v>
      </c>
      <c r="D4078" s="1" t="s">
        <v>1</v>
      </c>
      <c r="E4078">
        <v>0</v>
      </c>
      <c r="F4078" s="3">
        <v>30.7083333333333</v>
      </c>
      <c r="G4078">
        <v>9</v>
      </c>
      <c r="H4078" s="3">
        <v>6.4166666666666696</v>
      </c>
      <c r="I4078" s="5">
        <v>0</v>
      </c>
      <c r="J4078">
        <v>0</v>
      </c>
      <c r="K4078" s="25">
        <v>415910</v>
      </c>
    </row>
    <row r="4079" spans="1:11" x14ac:dyDescent="0.25">
      <c r="A4079" s="2">
        <v>42062</v>
      </c>
      <c r="B4079" s="25">
        <v>500463</v>
      </c>
      <c r="C4079">
        <v>2015</v>
      </c>
      <c r="D4079" s="1" t="s">
        <v>2</v>
      </c>
      <c r="E4079">
        <v>1</v>
      </c>
      <c r="F4079" s="3">
        <v>29.4583333333333</v>
      </c>
      <c r="G4079">
        <v>10</v>
      </c>
      <c r="H4079" s="3">
        <v>7.125</v>
      </c>
      <c r="I4079" s="5">
        <v>0</v>
      </c>
      <c r="J4079">
        <v>0</v>
      </c>
      <c r="K4079" s="25">
        <v>544402</v>
      </c>
    </row>
    <row r="4080" spans="1:11" x14ac:dyDescent="0.25">
      <c r="A4080" s="2">
        <v>42063</v>
      </c>
      <c r="B4080" s="25">
        <v>512578</v>
      </c>
      <c r="C4080">
        <v>2015</v>
      </c>
      <c r="D4080" s="1" t="s">
        <v>3</v>
      </c>
      <c r="E4080">
        <v>0</v>
      </c>
      <c r="F4080" s="3">
        <v>28.9583333333333</v>
      </c>
      <c r="G4080">
        <v>10</v>
      </c>
      <c r="H4080" s="3">
        <v>4.8333333333333304</v>
      </c>
      <c r="I4080" s="5">
        <v>0</v>
      </c>
      <c r="J4080">
        <v>1</v>
      </c>
      <c r="K4080" s="25">
        <v>500463</v>
      </c>
    </row>
    <row r="4081" spans="1:11" x14ac:dyDescent="0.25">
      <c r="A4081" s="2">
        <v>42064</v>
      </c>
      <c r="B4081" s="25">
        <v>426453</v>
      </c>
      <c r="C4081">
        <v>2015</v>
      </c>
      <c r="D4081" s="1" t="s">
        <v>4</v>
      </c>
      <c r="E4081">
        <v>0</v>
      </c>
      <c r="F4081" s="3">
        <v>24.8333333333333</v>
      </c>
      <c r="G4081">
        <v>7</v>
      </c>
      <c r="H4081" s="3">
        <v>3.1666666666666701</v>
      </c>
      <c r="I4081" s="5">
        <v>0</v>
      </c>
      <c r="J4081">
        <v>1</v>
      </c>
      <c r="K4081" s="25">
        <v>512578</v>
      </c>
    </row>
    <row r="4082" spans="1:11" x14ac:dyDescent="0.25">
      <c r="A4082" s="2">
        <v>42065</v>
      </c>
      <c r="B4082" s="25">
        <v>508641</v>
      </c>
      <c r="C4082">
        <v>2015</v>
      </c>
      <c r="D4082" s="1" t="s">
        <v>5</v>
      </c>
      <c r="E4082">
        <v>0</v>
      </c>
      <c r="F4082" s="3">
        <v>28.2916666666667</v>
      </c>
      <c r="G4082">
        <v>13</v>
      </c>
      <c r="H4082" s="3">
        <v>6.125</v>
      </c>
      <c r="I4082" s="5">
        <v>0</v>
      </c>
      <c r="J4082">
        <v>0</v>
      </c>
      <c r="K4082" s="25">
        <v>426453</v>
      </c>
    </row>
    <row r="4083" spans="1:11" x14ac:dyDescent="0.25">
      <c r="A4083" s="2">
        <v>42066</v>
      </c>
      <c r="B4083" s="25">
        <v>585480</v>
      </c>
      <c r="C4083">
        <v>2015</v>
      </c>
      <c r="D4083" s="1" t="s">
        <v>6</v>
      </c>
      <c r="E4083">
        <v>0</v>
      </c>
      <c r="F4083" s="3">
        <v>32.8333333333333</v>
      </c>
      <c r="G4083">
        <v>14</v>
      </c>
      <c r="H4083" s="3">
        <v>7.6666666666666696</v>
      </c>
      <c r="I4083" s="5">
        <v>0</v>
      </c>
      <c r="J4083">
        <v>0</v>
      </c>
      <c r="K4083" s="25">
        <v>508641</v>
      </c>
    </row>
    <row r="4084" spans="1:11" x14ac:dyDescent="0.25">
      <c r="A4084" s="2">
        <v>42067</v>
      </c>
      <c r="B4084" s="25">
        <v>558307</v>
      </c>
      <c r="C4084">
        <v>2015</v>
      </c>
      <c r="D4084" s="1" t="s">
        <v>7</v>
      </c>
      <c r="E4084">
        <v>0</v>
      </c>
      <c r="F4084" s="3">
        <v>32.6666666666667</v>
      </c>
      <c r="G4084">
        <v>9</v>
      </c>
      <c r="H4084" s="3">
        <v>6.6666666666666696</v>
      </c>
      <c r="I4084" s="5">
        <v>0</v>
      </c>
      <c r="J4084">
        <v>0</v>
      </c>
      <c r="K4084" s="25">
        <v>585480</v>
      </c>
    </row>
    <row r="4085" spans="1:11" x14ac:dyDescent="0.25">
      <c r="A4085" s="2">
        <v>42068</v>
      </c>
      <c r="B4085" s="25">
        <v>491848</v>
      </c>
      <c r="C4085">
        <v>2015</v>
      </c>
      <c r="D4085" s="1" t="s">
        <v>1</v>
      </c>
      <c r="E4085">
        <v>0</v>
      </c>
      <c r="F4085" s="3">
        <v>27.1666666666667</v>
      </c>
      <c r="G4085">
        <v>9</v>
      </c>
      <c r="H4085" s="3">
        <v>6.6666666666666696</v>
      </c>
      <c r="I4085" s="5">
        <v>0</v>
      </c>
      <c r="J4085">
        <v>0</v>
      </c>
      <c r="K4085" s="25">
        <v>558307</v>
      </c>
    </row>
    <row r="4086" spans="1:11" x14ac:dyDescent="0.25">
      <c r="A4086" s="2">
        <v>42069</v>
      </c>
      <c r="B4086" s="25">
        <v>391148</v>
      </c>
      <c r="C4086">
        <v>2015</v>
      </c>
      <c r="D4086" s="1" t="s">
        <v>2</v>
      </c>
      <c r="E4086">
        <v>1</v>
      </c>
      <c r="F4086" s="3">
        <v>23.1666666666667</v>
      </c>
      <c r="G4086">
        <v>12</v>
      </c>
      <c r="H4086" s="3">
        <v>5.5</v>
      </c>
      <c r="I4086" s="5">
        <v>0</v>
      </c>
      <c r="J4086">
        <v>0</v>
      </c>
      <c r="K4086" s="25">
        <v>491848</v>
      </c>
    </row>
    <row r="4087" spans="1:11" x14ac:dyDescent="0.25">
      <c r="A4087" s="2">
        <v>42070</v>
      </c>
      <c r="B4087" s="25">
        <v>329935</v>
      </c>
      <c r="C4087">
        <v>2015</v>
      </c>
      <c r="D4087" s="1" t="s">
        <v>3</v>
      </c>
      <c r="E4087">
        <v>0</v>
      </c>
      <c r="F4087" s="3">
        <v>20.0833333333333</v>
      </c>
      <c r="G4087">
        <v>8</v>
      </c>
      <c r="H4087" s="3">
        <v>4.7083333333333304</v>
      </c>
      <c r="I4087" s="5">
        <v>0</v>
      </c>
      <c r="J4087">
        <v>1</v>
      </c>
      <c r="K4087" s="25">
        <v>391148</v>
      </c>
    </row>
    <row r="4088" spans="1:11" x14ac:dyDescent="0.25">
      <c r="A4088" s="2">
        <v>42071</v>
      </c>
      <c r="B4088" s="25">
        <v>304790</v>
      </c>
      <c r="C4088">
        <v>2015</v>
      </c>
      <c r="D4088" s="1" t="s">
        <v>4</v>
      </c>
      <c r="E4088">
        <v>0</v>
      </c>
      <c r="F4088" s="3">
        <v>19.4583333333333</v>
      </c>
      <c r="G4088">
        <v>12</v>
      </c>
      <c r="H4088" s="3">
        <v>5.8333333333333304</v>
      </c>
      <c r="I4088" s="5">
        <v>0</v>
      </c>
      <c r="J4088">
        <v>1</v>
      </c>
      <c r="K4088" s="25">
        <v>329935</v>
      </c>
    </row>
    <row r="4089" spans="1:11" x14ac:dyDescent="0.25">
      <c r="A4089" s="2">
        <v>42072</v>
      </c>
      <c r="B4089" s="25">
        <v>335462</v>
      </c>
      <c r="C4089">
        <v>2015</v>
      </c>
      <c r="D4089" s="1" t="s">
        <v>5</v>
      </c>
      <c r="E4089">
        <v>0</v>
      </c>
      <c r="F4089" s="3">
        <v>18.75</v>
      </c>
      <c r="G4089">
        <v>13</v>
      </c>
      <c r="H4089" s="3">
        <v>7.3333333333333304</v>
      </c>
      <c r="I4089" s="5">
        <v>0</v>
      </c>
      <c r="J4089">
        <v>0</v>
      </c>
      <c r="K4089" s="25">
        <v>304790</v>
      </c>
    </row>
    <row r="4090" spans="1:11" x14ac:dyDescent="0.25">
      <c r="A4090" s="2">
        <v>42073</v>
      </c>
      <c r="B4090" s="25">
        <v>292686</v>
      </c>
      <c r="C4090">
        <v>2015</v>
      </c>
      <c r="D4090" s="1" t="s">
        <v>6</v>
      </c>
      <c r="E4090">
        <v>0</v>
      </c>
      <c r="F4090" s="3">
        <v>14.4166666666667</v>
      </c>
      <c r="G4090">
        <v>12</v>
      </c>
      <c r="H4090" s="3">
        <v>6.4166666666666696</v>
      </c>
      <c r="I4090" s="5">
        <v>0</v>
      </c>
      <c r="J4090">
        <v>0</v>
      </c>
      <c r="K4090" s="25">
        <v>335462</v>
      </c>
    </row>
    <row r="4091" spans="1:11" x14ac:dyDescent="0.25">
      <c r="A4091" s="2">
        <v>42074</v>
      </c>
      <c r="B4091" s="25">
        <v>288803</v>
      </c>
      <c r="C4091">
        <v>2015</v>
      </c>
      <c r="D4091" s="1" t="s">
        <v>7</v>
      </c>
      <c r="E4091">
        <v>0</v>
      </c>
      <c r="F4091" s="3">
        <v>10.1666666666667</v>
      </c>
      <c r="G4091">
        <v>21</v>
      </c>
      <c r="H4091" s="3">
        <v>10.5833333333333</v>
      </c>
      <c r="I4091" s="5">
        <v>0</v>
      </c>
      <c r="J4091">
        <v>0</v>
      </c>
      <c r="K4091" s="25">
        <v>292686</v>
      </c>
    </row>
    <row r="4092" spans="1:11" x14ac:dyDescent="0.25">
      <c r="A4092" s="2">
        <v>42075</v>
      </c>
      <c r="B4092" s="25">
        <v>278554</v>
      </c>
      <c r="C4092">
        <v>2015</v>
      </c>
      <c r="D4092" s="1" t="s">
        <v>1</v>
      </c>
      <c r="E4092">
        <v>0</v>
      </c>
      <c r="F4092" s="3">
        <v>16.75</v>
      </c>
      <c r="G4092">
        <v>13</v>
      </c>
      <c r="H4092" s="3">
        <v>5.5</v>
      </c>
      <c r="I4092" s="5">
        <v>0</v>
      </c>
      <c r="J4092">
        <v>0</v>
      </c>
      <c r="K4092" s="25">
        <v>288803</v>
      </c>
    </row>
    <row r="4093" spans="1:11" x14ac:dyDescent="0.25">
      <c r="A4093" s="2">
        <v>42076</v>
      </c>
      <c r="B4093" s="25">
        <v>235694</v>
      </c>
      <c r="C4093">
        <v>2015</v>
      </c>
      <c r="D4093" s="1" t="s">
        <v>2</v>
      </c>
      <c r="E4093">
        <v>1</v>
      </c>
      <c r="F4093" s="3">
        <v>13.625</v>
      </c>
      <c r="G4093">
        <v>15</v>
      </c>
      <c r="H4093" s="3">
        <v>6.7916666666666696</v>
      </c>
      <c r="I4093" s="5">
        <v>0</v>
      </c>
      <c r="J4093">
        <v>0</v>
      </c>
      <c r="K4093" s="25">
        <v>278554</v>
      </c>
    </row>
    <row r="4094" spans="1:11" x14ac:dyDescent="0.25">
      <c r="A4094" s="2">
        <v>42077</v>
      </c>
      <c r="B4094" s="25">
        <v>211015</v>
      </c>
      <c r="C4094">
        <v>2015</v>
      </c>
      <c r="D4094" s="1" t="s">
        <v>3</v>
      </c>
      <c r="E4094">
        <v>0</v>
      </c>
      <c r="F4094" s="3">
        <v>7.4166666666666599</v>
      </c>
      <c r="G4094">
        <v>20</v>
      </c>
      <c r="H4094" s="3">
        <v>11.0416666666667</v>
      </c>
      <c r="I4094" s="5">
        <v>0</v>
      </c>
      <c r="J4094">
        <v>1</v>
      </c>
      <c r="K4094" s="25">
        <v>235694</v>
      </c>
    </row>
    <row r="4095" spans="1:11" x14ac:dyDescent="0.25">
      <c r="A4095" s="2">
        <v>42078</v>
      </c>
      <c r="B4095" s="25">
        <v>184685</v>
      </c>
      <c r="C4095">
        <v>2015</v>
      </c>
      <c r="D4095" s="1" t="s">
        <v>4</v>
      </c>
      <c r="E4095">
        <v>0</v>
      </c>
      <c r="F4095" s="3">
        <v>3.0833333333333401</v>
      </c>
      <c r="G4095">
        <v>22</v>
      </c>
      <c r="H4095" s="3">
        <v>11.5833333333333</v>
      </c>
      <c r="I4095" s="5">
        <v>0</v>
      </c>
      <c r="J4095">
        <v>1</v>
      </c>
      <c r="K4095" s="25">
        <v>211015</v>
      </c>
    </row>
    <row r="4096" spans="1:11" x14ac:dyDescent="0.25">
      <c r="A4096" s="2">
        <v>42079</v>
      </c>
      <c r="B4096" s="25">
        <v>174755</v>
      </c>
      <c r="C4096">
        <v>2015</v>
      </c>
      <c r="D4096" s="1" t="s">
        <v>5</v>
      </c>
      <c r="E4096">
        <v>0</v>
      </c>
      <c r="F4096" s="3">
        <v>5.0416666666666599</v>
      </c>
      <c r="G4096">
        <v>15</v>
      </c>
      <c r="H4096" s="3">
        <v>7.4583333333333304</v>
      </c>
      <c r="I4096" s="5">
        <v>0</v>
      </c>
      <c r="J4096">
        <v>0</v>
      </c>
      <c r="K4096" s="25">
        <v>184685</v>
      </c>
    </row>
    <row r="4097" spans="1:11" x14ac:dyDescent="0.25">
      <c r="A4097" s="2">
        <v>42080</v>
      </c>
      <c r="B4097" s="25">
        <v>168710</v>
      </c>
      <c r="C4097">
        <v>2015</v>
      </c>
      <c r="D4097" s="1" t="s">
        <v>6</v>
      </c>
      <c r="E4097">
        <v>0</v>
      </c>
      <c r="F4097" s="3">
        <v>4.125</v>
      </c>
      <c r="G4097">
        <v>21</v>
      </c>
      <c r="H4097" s="3">
        <v>10.0416666666667</v>
      </c>
      <c r="I4097" s="5">
        <v>0</v>
      </c>
      <c r="J4097">
        <v>0</v>
      </c>
      <c r="K4097" s="25">
        <v>174755</v>
      </c>
    </row>
    <row r="4098" spans="1:11" x14ac:dyDescent="0.25">
      <c r="A4098" s="2">
        <v>42081</v>
      </c>
      <c r="B4098" s="25">
        <v>216366</v>
      </c>
      <c r="C4098">
        <v>2015</v>
      </c>
      <c r="D4098" s="1" t="s">
        <v>7</v>
      </c>
      <c r="E4098">
        <v>0</v>
      </c>
      <c r="F4098" s="3">
        <v>14.2083333333333</v>
      </c>
      <c r="G4098">
        <v>17</v>
      </c>
      <c r="H4098" s="3">
        <v>8.125</v>
      </c>
      <c r="I4098" s="5">
        <v>0</v>
      </c>
      <c r="J4098">
        <v>0</v>
      </c>
      <c r="K4098" s="25">
        <v>168710</v>
      </c>
    </row>
    <row r="4099" spans="1:11" x14ac:dyDescent="0.25">
      <c r="A4099" s="2">
        <v>42082</v>
      </c>
      <c r="B4099" s="25">
        <v>260129</v>
      </c>
      <c r="C4099">
        <v>2015</v>
      </c>
      <c r="D4099" s="1" t="s">
        <v>1</v>
      </c>
      <c r="E4099">
        <v>0</v>
      </c>
      <c r="F4099" s="3">
        <v>16.6666666666667</v>
      </c>
      <c r="G4099">
        <v>14</v>
      </c>
      <c r="H4099" s="3">
        <v>7.6666666666666696</v>
      </c>
      <c r="I4099" s="5">
        <v>0</v>
      </c>
      <c r="J4099">
        <v>0</v>
      </c>
      <c r="K4099" s="25">
        <v>216366</v>
      </c>
    </row>
    <row r="4100" spans="1:11" x14ac:dyDescent="0.25">
      <c r="A4100" s="2">
        <v>42083</v>
      </c>
      <c r="B4100" s="25">
        <v>219153</v>
      </c>
      <c r="C4100">
        <v>2015</v>
      </c>
      <c r="D4100" s="1" t="s">
        <v>2</v>
      </c>
      <c r="E4100">
        <v>1</v>
      </c>
      <c r="F4100" s="3">
        <v>11.4166666666667</v>
      </c>
      <c r="G4100">
        <v>10</v>
      </c>
      <c r="H4100" s="3">
        <v>6.7916666666666696</v>
      </c>
      <c r="I4100" s="5">
        <v>0</v>
      </c>
      <c r="J4100">
        <v>0</v>
      </c>
      <c r="K4100" s="25">
        <v>260129</v>
      </c>
    </row>
    <row r="4101" spans="1:11" x14ac:dyDescent="0.25">
      <c r="A4101" s="2">
        <v>42084</v>
      </c>
      <c r="B4101" s="25">
        <v>191410</v>
      </c>
      <c r="C4101">
        <v>2015</v>
      </c>
      <c r="D4101" s="1" t="s">
        <v>3</v>
      </c>
      <c r="E4101">
        <v>0</v>
      </c>
      <c r="F4101" s="3">
        <v>9.125</v>
      </c>
      <c r="G4101">
        <v>21</v>
      </c>
      <c r="H4101" s="3">
        <v>6.9583333333333304</v>
      </c>
      <c r="I4101" s="5">
        <v>0</v>
      </c>
      <c r="J4101">
        <v>1</v>
      </c>
      <c r="K4101" s="25">
        <v>219153</v>
      </c>
    </row>
    <row r="4102" spans="1:11" x14ac:dyDescent="0.25">
      <c r="A4102" s="2">
        <v>42085</v>
      </c>
      <c r="B4102" s="25">
        <v>189215</v>
      </c>
      <c r="C4102">
        <v>2015</v>
      </c>
      <c r="D4102" s="1" t="s">
        <v>4</v>
      </c>
      <c r="E4102">
        <v>0</v>
      </c>
      <c r="F4102" s="3">
        <v>8.1666666666666607</v>
      </c>
      <c r="G4102">
        <v>12</v>
      </c>
      <c r="H4102" s="3">
        <v>6.8333333333333304</v>
      </c>
      <c r="I4102" s="5">
        <v>0</v>
      </c>
      <c r="J4102">
        <v>1</v>
      </c>
      <c r="K4102" s="25">
        <v>191410</v>
      </c>
    </row>
    <row r="4103" spans="1:11" x14ac:dyDescent="0.25">
      <c r="A4103" s="2">
        <v>42086</v>
      </c>
      <c r="B4103" s="25">
        <v>297393</v>
      </c>
      <c r="C4103">
        <v>2015</v>
      </c>
      <c r="D4103" s="1" t="s">
        <v>5</v>
      </c>
      <c r="E4103">
        <v>0</v>
      </c>
      <c r="F4103" s="3">
        <v>19.7916666666667</v>
      </c>
      <c r="G4103">
        <v>20</v>
      </c>
      <c r="H4103" s="3">
        <v>9.375</v>
      </c>
      <c r="I4103" s="5">
        <v>0</v>
      </c>
      <c r="J4103">
        <v>0</v>
      </c>
      <c r="K4103" s="25">
        <v>189215</v>
      </c>
    </row>
    <row r="4104" spans="1:11" x14ac:dyDescent="0.25">
      <c r="A4104" s="2">
        <v>42087</v>
      </c>
      <c r="B4104" s="25">
        <v>339997</v>
      </c>
      <c r="C4104">
        <v>2015</v>
      </c>
      <c r="D4104" s="1" t="s">
        <v>6</v>
      </c>
      <c r="E4104">
        <v>0</v>
      </c>
      <c r="F4104" s="3">
        <v>19.5416666666667</v>
      </c>
      <c r="G4104">
        <v>16</v>
      </c>
      <c r="H4104" s="3">
        <v>7.9583333333333304</v>
      </c>
      <c r="I4104" s="5">
        <v>0</v>
      </c>
      <c r="J4104">
        <v>0</v>
      </c>
      <c r="K4104" s="25">
        <v>297393</v>
      </c>
    </row>
    <row r="4105" spans="1:11" x14ac:dyDescent="0.25">
      <c r="A4105" s="2">
        <v>42088</v>
      </c>
      <c r="B4105" s="25">
        <v>331406</v>
      </c>
      <c r="C4105">
        <v>2015</v>
      </c>
      <c r="D4105" s="1" t="s">
        <v>7</v>
      </c>
      <c r="E4105">
        <v>0</v>
      </c>
      <c r="F4105" s="3">
        <v>21.875</v>
      </c>
      <c r="G4105">
        <v>12</v>
      </c>
      <c r="H4105" s="3">
        <v>6.6666666666666696</v>
      </c>
      <c r="I4105" s="5">
        <v>0</v>
      </c>
      <c r="J4105">
        <v>0</v>
      </c>
      <c r="K4105" s="25">
        <v>339997</v>
      </c>
    </row>
    <row r="4106" spans="1:11" x14ac:dyDescent="0.25">
      <c r="A4106" s="2">
        <v>42089</v>
      </c>
      <c r="B4106" s="25">
        <v>264254</v>
      </c>
      <c r="C4106">
        <v>2015</v>
      </c>
      <c r="D4106" s="1" t="s">
        <v>1</v>
      </c>
      <c r="E4106">
        <v>0</v>
      </c>
      <c r="F4106" s="3">
        <v>15.4166666666667</v>
      </c>
      <c r="G4106">
        <v>9</v>
      </c>
      <c r="H4106" s="3">
        <v>5.7083333333333304</v>
      </c>
      <c r="I4106" s="5">
        <v>0</v>
      </c>
      <c r="J4106">
        <v>0</v>
      </c>
      <c r="K4106" s="25">
        <v>331406</v>
      </c>
    </row>
    <row r="4107" spans="1:11" x14ac:dyDescent="0.25">
      <c r="A4107" s="2">
        <v>42090</v>
      </c>
      <c r="B4107" s="25">
        <v>187438</v>
      </c>
      <c r="C4107">
        <v>2015</v>
      </c>
      <c r="D4107" s="1" t="s">
        <v>2</v>
      </c>
      <c r="E4107">
        <v>1</v>
      </c>
      <c r="F4107" s="3">
        <v>7.125</v>
      </c>
      <c r="G4107">
        <v>10</v>
      </c>
      <c r="H4107" s="3">
        <v>6.2083333333333304</v>
      </c>
      <c r="I4107" s="5">
        <v>0</v>
      </c>
      <c r="J4107">
        <v>0</v>
      </c>
      <c r="K4107" s="25">
        <v>264254</v>
      </c>
    </row>
    <row r="4108" spans="1:11" x14ac:dyDescent="0.25">
      <c r="A4108" s="2">
        <v>42091</v>
      </c>
      <c r="B4108" s="25">
        <v>170037</v>
      </c>
      <c r="C4108">
        <v>2015</v>
      </c>
      <c r="D4108" s="1" t="s">
        <v>3</v>
      </c>
      <c r="E4108">
        <v>0</v>
      </c>
      <c r="F4108" s="3">
        <v>7.0416666666666599</v>
      </c>
      <c r="G4108">
        <v>17</v>
      </c>
      <c r="H4108" s="3">
        <v>8.625</v>
      </c>
      <c r="I4108" s="5">
        <v>0</v>
      </c>
      <c r="J4108">
        <v>1</v>
      </c>
      <c r="K4108" s="25">
        <v>187438</v>
      </c>
    </row>
    <row r="4109" spans="1:11" x14ac:dyDescent="0.25">
      <c r="A4109" s="2">
        <v>42092</v>
      </c>
      <c r="B4109" s="25">
        <v>196090</v>
      </c>
      <c r="C4109">
        <v>2015</v>
      </c>
      <c r="D4109" s="1" t="s">
        <v>4</v>
      </c>
      <c r="E4109">
        <v>0</v>
      </c>
      <c r="F4109" s="3">
        <v>12.6666666666667</v>
      </c>
      <c r="G4109">
        <v>13</v>
      </c>
      <c r="H4109" s="3">
        <v>6.875</v>
      </c>
      <c r="I4109" s="5">
        <v>0</v>
      </c>
      <c r="J4109">
        <v>1</v>
      </c>
      <c r="K4109" s="25">
        <v>170037</v>
      </c>
    </row>
    <row r="4110" spans="1:11" x14ac:dyDescent="0.25">
      <c r="A4110" s="2">
        <v>42093</v>
      </c>
      <c r="B4110" s="25">
        <v>176458</v>
      </c>
      <c r="C4110">
        <v>2015</v>
      </c>
      <c r="D4110" s="1" t="s">
        <v>5</v>
      </c>
      <c r="E4110">
        <v>0</v>
      </c>
      <c r="F4110" s="3">
        <v>5.9583333333333401</v>
      </c>
      <c r="G4110">
        <v>15</v>
      </c>
      <c r="H4110" s="3">
        <v>6.3333333333333304</v>
      </c>
      <c r="I4110" s="5">
        <v>0</v>
      </c>
      <c r="J4110">
        <v>0</v>
      </c>
      <c r="K4110" s="25">
        <v>196090</v>
      </c>
    </row>
    <row r="4111" spans="1:11" x14ac:dyDescent="0.25">
      <c r="A4111" s="2">
        <v>42094</v>
      </c>
      <c r="B4111" s="25">
        <v>157562</v>
      </c>
      <c r="C4111">
        <v>2015</v>
      </c>
      <c r="D4111" s="1" t="s">
        <v>6</v>
      </c>
      <c r="E4111">
        <v>0</v>
      </c>
      <c r="F4111" s="3">
        <v>2.2916666666666599</v>
      </c>
      <c r="G4111">
        <v>25</v>
      </c>
      <c r="H4111" s="3">
        <v>16.6666666666667</v>
      </c>
      <c r="I4111" s="5">
        <v>0</v>
      </c>
      <c r="J4111">
        <v>0</v>
      </c>
      <c r="K4111" s="25">
        <v>176458</v>
      </c>
    </row>
    <row r="4112" spans="1:11" x14ac:dyDescent="0.25">
      <c r="A4112" s="2">
        <v>42095</v>
      </c>
      <c r="B4112" s="25">
        <v>264839</v>
      </c>
      <c r="C4112">
        <v>2015</v>
      </c>
      <c r="D4112" s="1" t="s">
        <v>7</v>
      </c>
      <c r="E4112">
        <v>0</v>
      </c>
      <c r="F4112" s="3">
        <v>20.375</v>
      </c>
      <c r="G4112">
        <v>14</v>
      </c>
      <c r="H4112" s="3">
        <v>8.5416666666666696</v>
      </c>
      <c r="I4112" s="5">
        <v>0</v>
      </c>
      <c r="J4112">
        <v>0</v>
      </c>
      <c r="K4112" s="25">
        <v>157562</v>
      </c>
    </row>
    <row r="4113" spans="1:11" x14ac:dyDescent="0.25">
      <c r="A4113" s="2">
        <v>42096</v>
      </c>
      <c r="B4113" s="25">
        <v>370802</v>
      </c>
      <c r="C4113">
        <v>2015</v>
      </c>
      <c r="D4113" s="1" t="s">
        <v>1</v>
      </c>
      <c r="E4113">
        <v>0</v>
      </c>
      <c r="F4113" s="3">
        <v>24</v>
      </c>
      <c r="G4113">
        <v>21</v>
      </c>
      <c r="H4113" s="3">
        <v>8.9583333333333304</v>
      </c>
      <c r="I4113" s="5">
        <v>0</v>
      </c>
      <c r="J4113">
        <v>0</v>
      </c>
      <c r="K4113" s="25">
        <v>264839</v>
      </c>
    </row>
    <row r="4114" spans="1:11" x14ac:dyDescent="0.25">
      <c r="A4114" s="2">
        <v>42097</v>
      </c>
      <c r="B4114" s="25">
        <v>322736</v>
      </c>
      <c r="C4114">
        <v>2015</v>
      </c>
      <c r="D4114" s="1" t="s">
        <v>2</v>
      </c>
      <c r="E4114">
        <v>1</v>
      </c>
      <c r="F4114" s="3">
        <v>20.1666666666667</v>
      </c>
      <c r="G4114">
        <v>15</v>
      </c>
      <c r="H4114" s="3">
        <v>7.9166666666666696</v>
      </c>
      <c r="I4114" s="5">
        <v>0</v>
      </c>
      <c r="J4114">
        <v>0</v>
      </c>
      <c r="K4114" s="25">
        <v>370802</v>
      </c>
    </row>
    <row r="4115" spans="1:11" x14ac:dyDescent="0.25">
      <c r="A4115" s="2">
        <v>42098</v>
      </c>
      <c r="B4115" s="25">
        <v>224321</v>
      </c>
      <c r="C4115">
        <v>2015</v>
      </c>
      <c r="D4115" s="1" t="s">
        <v>3</v>
      </c>
      <c r="E4115">
        <v>0</v>
      </c>
      <c r="F4115" s="3">
        <v>8.75</v>
      </c>
      <c r="G4115">
        <v>21</v>
      </c>
      <c r="H4115" s="3">
        <v>12.6666666666667</v>
      </c>
      <c r="I4115" s="5">
        <v>0</v>
      </c>
      <c r="J4115">
        <v>1</v>
      </c>
      <c r="K4115" s="25">
        <v>322736</v>
      </c>
    </row>
    <row r="4116" spans="1:11" x14ac:dyDescent="0.25">
      <c r="A4116" s="2">
        <v>42099</v>
      </c>
      <c r="B4116" s="25">
        <v>183065</v>
      </c>
      <c r="C4116">
        <v>2015</v>
      </c>
      <c r="D4116" s="1" t="s">
        <v>4</v>
      </c>
      <c r="E4116">
        <v>0</v>
      </c>
      <c r="F4116" s="3">
        <v>6.9583333333333401</v>
      </c>
      <c r="G4116">
        <v>28</v>
      </c>
      <c r="H4116" s="3">
        <v>11.5</v>
      </c>
      <c r="I4116" s="5">
        <v>0</v>
      </c>
      <c r="J4116">
        <v>1</v>
      </c>
      <c r="K4116" s="25">
        <v>224321</v>
      </c>
    </row>
    <row r="4117" spans="1:11" x14ac:dyDescent="0.25">
      <c r="A4117" s="2">
        <v>42100</v>
      </c>
      <c r="B4117" s="25">
        <v>251438</v>
      </c>
      <c r="C4117">
        <v>2015</v>
      </c>
      <c r="D4117" s="1" t="s">
        <v>5</v>
      </c>
      <c r="E4117">
        <v>0</v>
      </c>
      <c r="F4117" s="3">
        <v>17.0416666666667</v>
      </c>
      <c r="G4117">
        <v>20</v>
      </c>
      <c r="H4117" s="3">
        <v>9.875</v>
      </c>
      <c r="I4117" s="5">
        <v>0</v>
      </c>
      <c r="J4117">
        <v>0</v>
      </c>
      <c r="K4117" s="25">
        <v>183065</v>
      </c>
    </row>
    <row r="4118" spans="1:11" x14ac:dyDescent="0.25">
      <c r="A4118" s="2">
        <v>42101</v>
      </c>
      <c r="B4118" s="25">
        <v>247787</v>
      </c>
      <c r="C4118">
        <v>2015</v>
      </c>
      <c r="D4118" s="1" t="s">
        <v>6</v>
      </c>
      <c r="E4118">
        <v>0</v>
      </c>
      <c r="F4118" s="3">
        <v>10.0833333333333</v>
      </c>
      <c r="G4118">
        <v>24</v>
      </c>
      <c r="H4118" s="3">
        <v>16.2916666666667</v>
      </c>
      <c r="I4118" s="5">
        <v>0</v>
      </c>
      <c r="J4118">
        <v>0</v>
      </c>
      <c r="K4118" s="25">
        <v>251438</v>
      </c>
    </row>
    <row r="4119" spans="1:11" x14ac:dyDescent="0.25">
      <c r="A4119" s="2">
        <v>42102</v>
      </c>
      <c r="B4119" s="25">
        <v>382949</v>
      </c>
      <c r="C4119">
        <v>2015</v>
      </c>
      <c r="D4119" s="1" t="s">
        <v>7</v>
      </c>
      <c r="E4119">
        <v>0</v>
      </c>
      <c r="F4119" s="3">
        <v>24.5</v>
      </c>
      <c r="G4119">
        <v>21</v>
      </c>
      <c r="H4119" s="3">
        <v>10.9166666666667</v>
      </c>
      <c r="I4119" s="5">
        <v>0</v>
      </c>
      <c r="J4119">
        <v>0</v>
      </c>
      <c r="K4119" s="25">
        <v>247787</v>
      </c>
    </row>
    <row r="4120" spans="1:11" x14ac:dyDescent="0.25">
      <c r="A4120" s="2">
        <v>42103</v>
      </c>
      <c r="B4120" s="25">
        <v>264303</v>
      </c>
      <c r="C4120">
        <v>2015</v>
      </c>
      <c r="D4120" s="1" t="s">
        <v>1</v>
      </c>
      <c r="E4120">
        <v>0</v>
      </c>
      <c r="F4120" s="3">
        <v>16.8333333333333</v>
      </c>
      <c r="G4120">
        <v>12</v>
      </c>
      <c r="H4120" s="3">
        <v>5.625</v>
      </c>
      <c r="I4120" s="5">
        <v>0</v>
      </c>
      <c r="J4120">
        <v>0</v>
      </c>
      <c r="K4120" s="25">
        <v>382949</v>
      </c>
    </row>
    <row r="4121" spans="1:11" x14ac:dyDescent="0.25">
      <c r="A4121" s="2">
        <v>42104</v>
      </c>
      <c r="B4121" s="25">
        <v>205370</v>
      </c>
      <c r="C4121">
        <v>2015</v>
      </c>
      <c r="D4121" s="1" t="s">
        <v>2</v>
      </c>
      <c r="E4121">
        <v>1</v>
      </c>
      <c r="F4121" s="3">
        <v>10.4166666666667</v>
      </c>
      <c r="G4121">
        <v>14</v>
      </c>
      <c r="H4121" s="3">
        <v>6.0833333333333304</v>
      </c>
      <c r="I4121" s="5">
        <v>0</v>
      </c>
      <c r="J4121">
        <v>0</v>
      </c>
      <c r="K4121" s="25">
        <v>264303</v>
      </c>
    </row>
    <row r="4122" spans="1:11" x14ac:dyDescent="0.25">
      <c r="A4122" s="2">
        <v>42105</v>
      </c>
      <c r="B4122" s="25">
        <v>169861</v>
      </c>
      <c r="C4122">
        <v>2015</v>
      </c>
      <c r="D4122" s="1" t="s">
        <v>3</v>
      </c>
      <c r="E4122">
        <v>0</v>
      </c>
      <c r="F4122" s="3">
        <v>6</v>
      </c>
      <c r="G4122">
        <v>21</v>
      </c>
      <c r="H4122" s="3">
        <v>11.875</v>
      </c>
      <c r="I4122" s="5">
        <v>0</v>
      </c>
      <c r="J4122">
        <v>1</v>
      </c>
      <c r="K4122" s="25">
        <v>205370</v>
      </c>
    </row>
    <row r="4123" spans="1:11" x14ac:dyDescent="0.25">
      <c r="A4123" s="2">
        <v>42106</v>
      </c>
      <c r="B4123" s="25">
        <v>220027</v>
      </c>
      <c r="C4123">
        <v>2015</v>
      </c>
      <c r="D4123" s="1" t="s">
        <v>4</v>
      </c>
      <c r="E4123">
        <v>0</v>
      </c>
      <c r="F4123" s="3">
        <v>16.875</v>
      </c>
      <c r="G4123">
        <v>12</v>
      </c>
      <c r="H4123" s="3">
        <v>7.5</v>
      </c>
      <c r="I4123" s="5">
        <v>0</v>
      </c>
      <c r="J4123">
        <v>1</v>
      </c>
      <c r="K4123" s="25">
        <v>169861</v>
      </c>
    </row>
    <row r="4124" spans="1:11" x14ac:dyDescent="0.25">
      <c r="A4124" s="2">
        <v>42107</v>
      </c>
      <c r="B4124" s="25">
        <v>182279</v>
      </c>
      <c r="C4124">
        <v>2015</v>
      </c>
      <c r="D4124" s="1" t="s">
        <v>5</v>
      </c>
      <c r="E4124">
        <v>0</v>
      </c>
      <c r="F4124" s="3">
        <v>1.9583333333333399</v>
      </c>
      <c r="G4124">
        <v>23</v>
      </c>
      <c r="H4124" s="3">
        <v>12.0416666666667</v>
      </c>
      <c r="I4124" s="5">
        <v>0</v>
      </c>
      <c r="J4124">
        <v>0</v>
      </c>
      <c r="K4124" s="25">
        <v>220027</v>
      </c>
    </row>
    <row r="4125" spans="1:11" x14ac:dyDescent="0.25">
      <c r="A4125" s="2">
        <v>42108</v>
      </c>
      <c r="B4125" s="25">
        <v>276536</v>
      </c>
      <c r="C4125">
        <v>2015</v>
      </c>
      <c r="D4125" s="1" t="s">
        <v>6</v>
      </c>
      <c r="E4125">
        <v>0</v>
      </c>
      <c r="F4125" s="3">
        <v>18.7916666666667</v>
      </c>
      <c r="G4125">
        <v>40</v>
      </c>
      <c r="H4125" s="3">
        <v>17.7083333333333</v>
      </c>
      <c r="I4125" s="5">
        <v>0</v>
      </c>
      <c r="J4125">
        <v>0</v>
      </c>
      <c r="K4125" s="25">
        <v>182279</v>
      </c>
    </row>
    <row r="4126" spans="1:11" x14ac:dyDescent="0.25">
      <c r="A4126" s="2">
        <v>42109</v>
      </c>
      <c r="B4126" s="25">
        <v>477435</v>
      </c>
      <c r="C4126">
        <v>2015</v>
      </c>
      <c r="D4126" s="1" t="s">
        <v>7</v>
      </c>
      <c r="E4126">
        <v>0</v>
      </c>
      <c r="F4126" s="3">
        <v>31.9583333333333</v>
      </c>
      <c r="G4126">
        <v>15</v>
      </c>
      <c r="H4126" s="3">
        <v>6.4166666666666696</v>
      </c>
      <c r="I4126" s="5">
        <v>0</v>
      </c>
      <c r="J4126">
        <v>0</v>
      </c>
      <c r="K4126" s="25">
        <v>276536</v>
      </c>
    </row>
    <row r="4127" spans="1:11" x14ac:dyDescent="0.25">
      <c r="A4127" s="2">
        <v>42110</v>
      </c>
      <c r="B4127" s="25">
        <v>361461</v>
      </c>
      <c r="C4127">
        <v>2015</v>
      </c>
      <c r="D4127" s="1" t="s">
        <v>1</v>
      </c>
      <c r="E4127">
        <v>0</v>
      </c>
      <c r="F4127" s="3">
        <v>19.0833333333333</v>
      </c>
      <c r="G4127">
        <v>21</v>
      </c>
      <c r="H4127" s="3">
        <v>10.1666666666667</v>
      </c>
      <c r="I4127" s="5">
        <v>0</v>
      </c>
      <c r="J4127">
        <v>0</v>
      </c>
      <c r="K4127" s="25">
        <v>477435</v>
      </c>
    </row>
    <row r="4128" spans="1:11" x14ac:dyDescent="0.25">
      <c r="A4128" s="2">
        <v>42111</v>
      </c>
      <c r="B4128" s="25">
        <v>251107</v>
      </c>
      <c r="C4128">
        <v>2015</v>
      </c>
      <c r="D4128" s="1" t="s">
        <v>2</v>
      </c>
      <c r="E4128">
        <v>1</v>
      </c>
      <c r="F4128" s="3">
        <v>13.25</v>
      </c>
      <c r="G4128">
        <v>13</v>
      </c>
      <c r="H4128" s="3">
        <v>6.5833333333333304</v>
      </c>
      <c r="I4128" s="5">
        <v>0</v>
      </c>
      <c r="J4128">
        <v>0</v>
      </c>
      <c r="K4128" s="25">
        <v>361461</v>
      </c>
    </row>
    <row r="4129" spans="1:11" x14ac:dyDescent="0.25">
      <c r="A4129" s="2">
        <v>42112</v>
      </c>
      <c r="B4129" s="25">
        <v>183591</v>
      </c>
      <c r="C4129">
        <v>2015</v>
      </c>
      <c r="D4129" s="1" t="s">
        <v>3</v>
      </c>
      <c r="E4129">
        <v>0</v>
      </c>
      <c r="F4129" s="3">
        <v>9.375</v>
      </c>
      <c r="G4129">
        <v>14</v>
      </c>
      <c r="H4129" s="3">
        <v>6.2916666666666696</v>
      </c>
      <c r="I4129" s="5">
        <v>0</v>
      </c>
      <c r="J4129">
        <v>1</v>
      </c>
      <c r="K4129" s="25">
        <v>251107</v>
      </c>
    </row>
    <row r="4130" spans="1:11" x14ac:dyDescent="0.25">
      <c r="A4130" s="2">
        <v>42113</v>
      </c>
      <c r="B4130" s="25">
        <v>179013</v>
      </c>
      <c r="C4130">
        <v>2015</v>
      </c>
      <c r="D4130" s="1" t="s">
        <v>4</v>
      </c>
      <c r="E4130">
        <v>0</v>
      </c>
      <c r="F4130" s="3">
        <v>8.375</v>
      </c>
      <c r="G4130">
        <v>14</v>
      </c>
      <c r="H4130" s="3">
        <v>5.9166666666666696</v>
      </c>
      <c r="I4130" s="5">
        <v>0</v>
      </c>
      <c r="J4130">
        <v>1</v>
      </c>
      <c r="K4130" s="25">
        <v>183591</v>
      </c>
    </row>
    <row r="4131" spans="1:11" x14ac:dyDescent="0.25">
      <c r="A4131" s="2">
        <v>42114</v>
      </c>
      <c r="B4131" s="25">
        <v>175576</v>
      </c>
      <c r="C4131">
        <v>2015</v>
      </c>
      <c r="D4131" s="1" t="s">
        <v>5</v>
      </c>
      <c r="E4131">
        <v>0</v>
      </c>
      <c r="F4131" s="3">
        <v>7.6666666666666599</v>
      </c>
      <c r="G4131">
        <v>12</v>
      </c>
      <c r="H4131" s="3">
        <v>6.875</v>
      </c>
      <c r="I4131" s="5">
        <v>0</v>
      </c>
      <c r="J4131">
        <v>0</v>
      </c>
      <c r="K4131" s="25">
        <v>179013</v>
      </c>
    </row>
    <row r="4132" spans="1:11" x14ac:dyDescent="0.25">
      <c r="A4132" s="2">
        <v>42115</v>
      </c>
      <c r="B4132" s="25">
        <v>157456</v>
      </c>
      <c r="C4132">
        <v>2015</v>
      </c>
      <c r="D4132" s="1" t="s">
        <v>6</v>
      </c>
      <c r="E4132">
        <v>0</v>
      </c>
      <c r="F4132" s="3">
        <v>3.625</v>
      </c>
      <c r="G4132">
        <v>14</v>
      </c>
      <c r="H4132" s="3">
        <v>7.625</v>
      </c>
      <c r="I4132" s="5">
        <v>0</v>
      </c>
      <c r="J4132">
        <v>0</v>
      </c>
      <c r="K4132" s="25">
        <v>175576</v>
      </c>
    </row>
    <row r="4133" spans="1:11" x14ac:dyDescent="0.25">
      <c r="A4133" s="2">
        <v>42116</v>
      </c>
      <c r="B4133" s="25">
        <v>151333</v>
      </c>
      <c r="C4133">
        <v>2015</v>
      </c>
      <c r="D4133" s="1" t="s">
        <v>7</v>
      </c>
      <c r="E4133">
        <v>0</v>
      </c>
      <c r="F4133" s="3">
        <v>2.8333333333333401</v>
      </c>
      <c r="G4133">
        <v>17</v>
      </c>
      <c r="H4133" s="3">
        <v>9.5416666666666696</v>
      </c>
      <c r="I4133" s="5">
        <v>0</v>
      </c>
      <c r="J4133">
        <v>0</v>
      </c>
      <c r="K4133" s="25">
        <v>157456</v>
      </c>
    </row>
    <row r="4134" spans="1:11" x14ac:dyDescent="0.25">
      <c r="A4134" s="2">
        <v>42117</v>
      </c>
      <c r="B4134" s="25">
        <v>155151</v>
      </c>
      <c r="C4134">
        <v>2015</v>
      </c>
      <c r="D4134" s="1" t="s">
        <v>1</v>
      </c>
      <c r="E4134">
        <v>0</v>
      </c>
      <c r="F4134" s="3">
        <v>6.2916666666666599</v>
      </c>
      <c r="G4134">
        <v>17</v>
      </c>
      <c r="H4134" s="3">
        <v>7.125</v>
      </c>
      <c r="I4134" s="5">
        <v>0</v>
      </c>
      <c r="J4134">
        <v>0</v>
      </c>
      <c r="K4134" s="25">
        <v>151333</v>
      </c>
    </row>
    <row r="4135" spans="1:11" x14ac:dyDescent="0.25">
      <c r="A4135" s="2">
        <v>42118</v>
      </c>
      <c r="B4135" s="25">
        <v>181695</v>
      </c>
      <c r="C4135">
        <v>2015</v>
      </c>
      <c r="D4135" s="1" t="s">
        <v>2</v>
      </c>
      <c r="E4135">
        <v>1</v>
      </c>
      <c r="F4135" s="3">
        <v>11.4166666666667</v>
      </c>
      <c r="G4135">
        <v>21</v>
      </c>
      <c r="H4135" s="3">
        <v>9.0416666666666696</v>
      </c>
      <c r="I4135" s="5">
        <v>0</v>
      </c>
      <c r="J4135">
        <v>0</v>
      </c>
      <c r="K4135" s="25">
        <v>155151</v>
      </c>
    </row>
    <row r="4136" spans="1:11" x14ac:dyDescent="0.25">
      <c r="A4136" s="2">
        <v>42119</v>
      </c>
      <c r="B4136" s="25">
        <v>226394</v>
      </c>
      <c r="C4136">
        <v>2015</v>
      </c>
      <c r="D4136" s="1" t="s">
        <v>3</v>
      </c>
      <c r="E4136">
        <v>0</v>
      </c>
      <c r="F4136" s="3">
        <v>17.8333333333333</v>
      </c>
      <c r="G4136">
        <v>25</v>
      </c>
      <c r="H4136" s="3">
        <v>10.9166666666667</v>
      </c>
      <c r="I4136" s="5">
        <v>0</v>
      </c>
      <c r="J4136">
        <v>1</v>
      </c>
      <c r="K4136" s="25">
        <v>181695</v>
      </c>
    </row>
    <row r="4137" spans="1:11" x14ac:dyDescent="0.25">
      <c r="A4137" s="2">
        <v>42120</v>
      </c>
      <c r="B4137" s="25">
        <v>289334</v>
      </c>
      <c r="C4137">
        <v>2015</v>
      </c>
      <c r="D4137" s="1" t="s">
        <v>4</v>
      </c>
      <c r="E4137">
        <v>0</v>
      </c>
      <c r="F4137" s="3">
        <v>18.8333333333333</v>
      </c>
      <c r="G4137">
        <v>17</v>
      </c>
      <c r="H4137" s="3">
        <v>8.3333333333333304</v>
      </c>
      <c r="I4137" s="5">
        <v>0</v>
      </c>
      <c r="J4137">
        <v>1</v>
      </c>
      <c r="K4137" s="25">
        <v>226394</v>
      </c>
    </row>
    <row r="4138" spans="1:11" x14ac:dyDescent="0.25">
      <c r="A4138" s="2">
        <v>42121</v>
      </c>
      <c r="B4138" s="25">
        <v>207681</v>
      </c>
      <c r="C4138">
        <v>2015</v>
      </c>
      <c r="D4138" s="1" t="s">
        <v>5</v>
      </c>
      <c r="E4138">
        <v>0</v>
      </c>
      <c r="F4138" s="3">
        <v>13.375</v>
      </c>
      <c r="G4138">
        <v>16</v>
      </c>
      <c r="H4138" s="3">
        <v>8.9166666666666696</v>
      </c>
      <c r="I4138" s="5">
        <v>0</v>
      </c>
      <c r="J4138">
        <v>0</v>
      </c>
      <c r="K4138" s="25">
        <v>289334</v>
      </c>
    </row>
    <row r="4139" spans="1:11" x14ac:dyDescent="0.25">
      <c r="A4139" s="2">
        <v>42122</v>
      </c>
      <c r="B4139" s="25">
        <v>153786</v>
      </c>
      <c r="C4139">
        <v>2015</v>
      </c>
      <c r="D4139" s="1" t="s">
        <v>6</v>
      </c>
      <c r="E4139">
        <v>0</v>
      </c>
      <c r="F4139" s="3">
        <v>4.7916666666666599</v>
      </c>
      <c r="G4139">
        <v>13</v>
      </c>
      <c r="H4139" s="3">
        <v>6.125</v>
      </c>
      <c r="I4139" s="5">
        <v>0</v>
      </c>
      <c r="J4139">
        <v>0</v>
      </c>
      <c r="K4139" s="25">
        <v>207681</v>
      </c>
    </row>
    <row r="4140" spans="1:11" x14ac:dyDescent="0.25">
      <c r="A4140" s="2">
        <v>42123</v>
      </c>
      <c r="B4140" s="25">
        <v>124572</v>
      </c>
      <c r="C4140">
        <v>2015</v>
      </c>
      <c r="D4140" s="1" t="s">
        <v>7</v>
      </c>
      <c r="E4140">
        <v>0</v>
      </c>
      <c r="F4140" s="3">
        <v>0</v>
      </c>
      <c r="G4140">
        <v>14</v>
      </c>
      <c r="H4140" s="3">
        <v>7.7083333333333304</v>
      </c>
      <c r="I4140" s="5">
        <v>0</v>
      </c>
      <c r="J4140">
        <v>0</v>
      </c>
      <c r="K4140" s="25">
        <v>153786</v>
      </c>
    </row>
    <row r="4141" spans="1:11" x14ac:dyDescent="0.25">
      <c r="A4141" s="2">
        <v>42124</v>
      </c>
      <c r="B4141" s="25">
        <v>127495</v>
      </c>
      <c r="C4141">
        <v>2015</v>
      </c>
      <c r="D4141" s="1" t="s">
        <v>1</v>
      </c>
      <c r="E4141">
        <v>0</v>
      </c>
      <c r="F4141" s="3">
        <v>3.9166666666666599</v>
      </c>
      <c r="G4141">
        <v>14</v>
      </c>
      <c r="H4141" s="3">
        <v>7.1666666666666696</v>
      </c>
      <c r="I4141" s="5">
        <v>0</v>
      </c>
      <c r="J4141">
        <v>0</v>
      </c>
      <c r="K4141" s="25">
        <v>124572</v>
      </c>
    </row>
    <row r="4142" spans="1:11" x14ac:dyDescent="0.25">
      <c r="A4142" s="2">
        <v>42125</v>
      </c>
      <c r="B4142" s="25">
        <v>114590</v>
      </c>
      <c r="C4142">
        <v>2015</v>
      </c>
      <c r="D4142" s="1" t="s">
        <v>2</v>
      </c>
      <c r="E4142">
        <v>1</v>
      </c>
      <c r="F4142" s="3">
        <v>0</v>
      </c>
      <c r="G4142">
        <v>10</v>
      </c>
      <c r="H4142" s="3">
        <v>6.3333333333333304</v>
      </c>
      <c r="I4142" s="5">
        <v>0</v>
      </c>
      <c r="J4142">
        <v>0</v>
      </c>
      <c r="K4142" s="25">
        <v>127495</v>
      </c>
    </row>
    <row r="4143" spans="1:11" x14ac:dyDescent="0.25">
      <c r="A4143" s="2">
        <v>42126</v>
      </c>
      <c r="B4143" s="25">
        <v>103229</v>
      </c>
      <c r="C4143">
        <v>2015</v>
      </c>
      <c r="D4143" s="1" t="s">
        <v>3</v>
      </c>
      <c r="E4143">
        <v>0</v>
      </c>
      <c r="F4143" s="3">
        <v>0</v>
      </c>
      <c r="G4143">
        <v>15</v>
      </c>
      <c r="H4143" s="3">
        <v>8.9166666666666696</v>
      </c>
      <c r="I4143" s="5">
        <v>0</v>
      </c>
      <c r="J4143">
        <v>1</v>
      </c>
      <c r="K4143" s="25">
        <v>114590</v>
      </c>
    </row>
    <row r="4144" spans="1:11" x14ac:dyDescent="0.25">
      <c r="A4144" s="2">
        <v>42127</v>
      </c>
      <c r="B4144" s="25">
        <v>105430</v>
      </c>
      <c r="C4144">
        <v>2015</v>
      </c>
      <c r="D4144" s="1" t="s">
        <v>4</v>
      </c>
      <c r="E4144">
        <v>0</v>
      </c>
      <c r="F4144" s="3">
        <v>0</v>
      </c>
      <c r="G4144">
        <v>17</v>
      </c>
      <c r="H4144" s="3">
        <v>10.1666666666667</v>
      </c>
      <c r="I4144" s="5">
        <v>0</v>
      </c>
      <c r="J4144">
        <v>1</v>
      </c>
      <c r="K4144" s="25">
        <v>103229</v>
      </c>
    </row>
    <row r="4145" spans="1:11" x14ac:dyDescent="0.25">
      <c r="A4145" s="2">
        <v>42128</v>
      </c>
      <c r="B4145" s="25">
        <v>117234</v>
      </c>
      <c r="C4145">
        <v>2015</v>
      </c>
      <c r="D4145" s="1" t="s">
        <v>5</v>
      </c>
      <c r="E4145">
        <v>0</v>
      </c>
      <c r="F4145" s="3">
        <v>0</v>
      </c>
      <c r="G4145">
        <v>10</v>
      </c>
      <c r="H4145" s="3">
        <v>6.1666666666666696</v>
      </c>
      <c r="I4145" s="5">
        <v>0</v>
      </c>
      <c r="J4145">
        <v>0</v>
      </c>
      <c r="K4145" s="25">
        <v>105430</v>
      </c>
    </row>
    <row r="4146" spans="1:11" x14ac:dyDescent="0.25">
      <c r="A4146" s="2">
        <v>42129</v>
      </c>
      <c r="B4146" s="25">
        <v>128399</v>
      </c>
      <c r="C4146">
        <v>2015</v>
      </c>
      <c r="D4146" s="1" t="s">
        <v>6</v>
      </c>
      <c r="E4146">
        <v>0</v>
      </c>
      <c r="F4146" s="3">
        <v>5.125</v>
      </c>
      <c r="G4146">
        <v>20</v>
      </c>
      <c r="H4146" s="3">
        <v>7.375</v>
      </c>
      <c r="I4146" s="5">
        <v>0</v>
      </c>
      <c r="J4146">
        <v>0</v>
      </c>
      <c r="K4146" s="25">
        <v>117234</v>
      </c>
    </row>
    <row r="4147" spans="1:11" x14ac:dyDescent="0.25">
      <c r="A4147" s="2">
        <v>42130</v>
      </c>
      <c r="B4147" s="25">
        <v>160150</v>
      </c>
      <c r="C4147">
        <v>2015</v>
      </c>
      <c r="D4147" s="1" t="s">
        <v>7</v>
      </c>
      <c r="E4147">
        <v>0</v>
      </c>
      <c r="F4147" s="3">
        <v>11.1666666666667</v>
      </c>
      <c r="G4147">
        <v>15</v>
      </c>
      <c r="H4147" s="3">
        <v>8.3333333333333304</v>
      </c>
      <c r="I4147" s="5">
        <v>0</v>
      </c>
      <c r="J4147">
        <v>0</v>
      </c>
      <c r="K4147" s="25">
        <v>128399</v>
      </c>
    </row>
    <row r="4148" spans="1:11" x14ac:dyDescent="0.25">
      <c r="A4148" s="2">
        <v>42131</v>
      </c>
      <c r="B4148" s="25">
        <v>155529</v>
      </c>
      <c r="C4148">
        <v>2015</v>
      </c>
      <c r="D4148" s="1" t="s">
        <v>1</v>
      </c>
      <c r="E4148">
        <v>0</v>
      </c>
      <c r="F4148" s="3">
        <v>8.9166666666666607</v>
      </c>
      <c r="G4148">
        <v>18</v>
      </c>
      <c r="H4148" s="3">
        <v>9.125</v>
      </c>
      <c r="I4148" s="5">
        <v>0</v>
      </c>
      <c r="J4148">
        <v>0</v>
      </c>
      <c r="K4148" s="25">
        <v>160150</v>
      </c>
    </row>
    <row r="4149" spans="1:11" x14ac:dyDescent="0.25">
      <c r="A4149" s="2">
        <v>42132</v>
      </c>
      <c r="B4149" s="25">
        <v>166377</v>
      </c>
      <c r="C4149">
        <v>2015</v>
      </c>
      <c r="D4149" s="1" t="s">
        <v>2</v>
      </c>
      <c r="E4149">
        <v>1</v>
      </c>
      <c r="F4149" s="3">
        <v>10.2916666666667</v>
      </c>
      <c r="G4149">
        <v>17</v>
      </c>
      <c r="H4149" s="3">
        <v>6.9166666666666696</v>
      </c>
      <c r="I4149" s="5">
        <v>0</v>
      </c>
      <c r="J4149">
        <v>0</v>
      </c>
      <c r="K4149" s="25">
        <v>155529</v>
      </c>
    </row>
    <row r="4150" spans="1:11" x14ac:dyDescent="0.25">
      <c r="A4150" s="2">
        <v>42133</v>
      </c>
      <c r="B4150" s="25">
        <v>272587</v>
      </c>
      <c r="C4150">
        <v>2015</v>
      </c>
      <c r="D4150" s="1" t="s">
        <v>3</v>
      </c>
      <c r="E4150">
        <v>0</v>
      </c>
      <c r="F4150" s="3">
        <v>20.0833333333333</v>
      </c>
      <c r="G4150">
        <v>10</v>
      </c>
      <c r="H4150" s="3">
        <v>5.4166666666666696</v>
      </c>
      <c r="I4150" s="5">
        <v>0</v>
      </c>
      <c r="J4150">
        <v>1</v>
      </c>
      <c r="K4150" s="25">
        <v>166377</v>
      </c>
    </row>
    <row r="4151" spans="1:11" x14ac:dyDescent="0.25">
      <c r="A4151" s="2">
        <v>42134</v>
      </c>
      <c r="B4151" s="25">
        <v>202213</v>
      </c>
      <c r="C4151">
        <v>2015</v>
      </c>
      <c r="D4151" s="1" t="s">
        <v>4</v>
      </c>
      <c r="E4151">
        <v>0</v>
      </c>
      <c r="F4151" s="3">
        <v>12.875</v>
      </c>
      <c r="G4151">
        <v>16</v>
      </c>
      <c r="H4151" s="3">
        <v>6.4583333333333304</v>
      </c>
      <c r="I4151" s="5">
        <v>0</v>
      </c>
      <c r="J4151">
        <v>1</v>
      </c>
      <c r="K4151" s="25">
        <v>272587</v>
      </c>
    </row>
    <row r="4152" spans="1:11" x14ac:dyDescent="0.25">
      <c r="A4152" s="2">
        <v>42135</v>
      </c>
      <c r="B4152" s="25">
        <v>152855</v>
      </c>
      <c r="C4152">
        <v>2015</v>
      </c>
      <c r="D4152" s="1" t="s">
        <v>5</v>
      </c>
      <c r="E4152">
        <v>0</v>
      </c>
      <c r="F4152" s="3">
        <v>1.25</v>
      </c>
      <c r="G4152">
        <v>21</v>
      </c>
      <c r="H4152" s="3">
        <v>12.9583333333333</v>
      </c>
      <c r="I4152" s="5">
        <v>0</v>
      </c>
      <c r="J4152">
        <v>0</v>
      </c>
      <c r="K4152" s="25">
        <v>202213</v>
      </c>
    </row>
    <row r="4153" spans="1:11" x14ac:dyDescent="0.25">
      <c r="A4153" s="2">
        <v>42136</v>
      </c>
      <c r="B4153" s="25">
        <v>128769</v>
      </c>
      <c r="C4153">
        <v>2015</v>
      </c>
      <c r="D4153" s="1" t="s">
        <v>6</v>
      </c>
      <c r="E4153">
        <v>0</v>
      </c>
      <c r="F4153" s="3">
        <v>0</v>
      </c>
      <c r="G4153">
        <v>23</v>
      </c>
      <c r="H4153" s="3">
        <v>15.7083333333333</v>
      </c>
      <c r="I4153" s="5">
        <v>0</v>
      </c>
      <c r="J4153">
        <v>0</v>
      </c>
      <c r="K4153" s="25">
        <v>152855</v>
      </c>
    </row>
    <row r="4154" spans="1:11" x14ac:dyDescent="0.25">
      <c r="A4154" s="2">
        <v>42137</v>
      </c>
      <c r="B4154" s="25">
        <v>126440</v>
      </c>
      <c r="C4154">
        <v>2015</v>
      </c>
      <c r="D4154" s="1" t="s">
        <v>7</v>
      </c>
      <c r="E4154">
        <v>0</v>
      </c>
      <c r="F4154" s="3">
        <v>0</v>
      </c>
      <c r="G4154">
        <v>23</v>
      </c>
      <c r="H4154" s="3">
        <v>10.1666666666667</v>
      </c>
      <c r="I4154" s="5">
        <v>0</v>
      </c>
      <c r="J4154">
        <v>0</v>
      </c>
      <c r="K4154" s="25">
        <v>128769</v>
      </c>
    </row>
    <row r="4155" spans="1:11" x14ac:dyDescent="0.25">
      <c r="A4155" s="2">
        <v>42138</v>
      </c>
      <c r="B4155" s="25">
        <v>151144</v>
      </c>
      <c r="C4155">
        <v>2015</v>
      </c>
      <c r="D4155" s="1" t="s">
        <v>1</v>
      </c>
      <c r="E4155">
        <v>0</v>
      </c>
      <c r="F4155" s="3">
        <v>6.8333333333333401</v>
      </c>
      <c r="G4155">
        <v>21</v>
      </c>
      <c r="H4155" s="3">
        <v>13.0416666666667</v>
      </c>
      <c r="I4155" s="5">
        <v>0</v>
      </c>
      <c r="J4155">
        <v>0</v>
      </c>
      <c r="K4155" s="25">
        <v>126440</v>
      </c>
    </row>
    <row r="4156" spans="1:11" x14ac:dyDescent="0.25">
      <c r="A4156" s="2">
        <v>42139</v>
      </c>
      <c r="B4156" s="25">
        <v>212165</v>
      </c>
      <c r="C4156">
        <v>2015</v>
      </c>
      <c r="D4156" s="1" t="s">
        <v>2</v>
      </c>
      <c r="E4156">
        <v>1</v>
      </c>
      <c r="F4156" s="3">
        <v>15</v>
      </c>
      <c r="G4156">
        <v>22</v>
      </c>
      <c r="H4156" s="3">
        <v>12.2083333333333</v>
      </c>
      <c r="I4156" s="5">
        <v>0</v>
      </c>
      <c r="J4156">
        <v>0</v>
      </c>
      <c r="K4156" s="25">
        <v>151144</v>
      </c>
    </row>
    <row r="4157" spans="1:11" x14ac:dyDescent="0.25">
      <c r="A4157" s="2">
        <v>42140</v>
      </c>
      <c r="B4157" s="25">
        <v>243144</v>
      </c>
      <c r="C4157">
        <v>2015</v>
      </c>
      <c r="D4157" s="1" t="s">
        <v>3</v>
      </c>
      <c r="E4157">
        <v>0</v>
      </c>
      <c r="F4157" s="3">
        <v>16.0833333333333</v>
      </c>
      <c r="G4157">
        <v>14</v>
      </c>
      <c r="H4157" s="3">
        <v>7.0833333333333304</v>
      </c>
      <c r="I4157" s="5">
        <v>0</v>
      </c>
      <c r="J4157">
        <v>1</v>
      </c>
      <c r="K4157" s="25">
        <v>212165</v>
      </c>
    </row>
    <row r="4158" spans="1:11" x14ac:dyDescent="0.25">
      <c r="A4158" s="2">
        <v>42141</v>
      </c>
      <c r="B4158" s="25">
        <v>173047</v>
      </c>
      <c r="C4158">
        <v>2015</v>
      </c>
      <c r="D4158" s="1" t="s">
        <v>4</v>
      </c>
      <c r="E4158">
        <v>0</v>
      </c>
      <c r="F4158" s="3">
        <v>10.0833333333333</v>
      </c>
      <c r="G4158">
        <v>16</v>
      </c>
      <c r="H4158" s="3">
        <v>3.2083333333333299</v>
      </c>
      <c r="I4158" s="5">
        <v>0</v>
      </c>
      <c r="J4158">
        <v>1</v>
      </c>
      <c r="K4158" s="25">
        <v>243144</v>
      </c>
    </row>
    <row r="4159" spans="1:11" x14ac:dyDescent="0.25">
      <c r="A4159" s="2">
        <v>42142</v>
      </c>
      <c r="B4159" s="25">
        <v>175794</v>
      </c>
      <c r="C4159">
        <v>2015</v>
      </c>
      <c r="D4159" s="1" t="s">
        <v>5</v>
      </c>
      <c r="E4159">
        <v>0</v>
      </c>
      <c r="F4159" s="3">
        <v>10.6666666666667</v>
      </c>
      <c r="G4159">
        <v>21</v>
      </c>
      <c r="H4159" s="3">
        <v>8.4583333333333304</v>
      </c>
      <c r="I4159" s="5">
        <v>0</v>
      </c>
      <c r="J4159">
        <v>0</v>
      </c>
      <c r="K4159" s="25">
        <v>173047</v>
      </c>
    </row>
    <row r="4160" spans="1:11" x14ac:dyDescent="0.25">
      <c r="A4160" s="2">
        <v>42143</v>
      </c>
      <c r="B4160" s="25">
        <v>188909</v>
      </c>
      <c r="C4160">
        <v>2015</v>
      </c>
      <c r="D4160" s="1" t="s">
        <v>6</v>
      </c>
      <c r="E4160">
        <v>0</v>
      </c>
      <c r="F4160" s="3">
        <v>11.6666666666667</v>
      </c>
      <c r="G4160">
        <v>18</v>
      </c>
      <c r="H4160" s="3">
        <v>7.3333333333333304</v>
      </c>
      <c r="I4160" s="5">
        <v>0</v>
      </c>
      <c r="J4160">
        <v>0</v>
      </c>
      <c r="K4160" s="25">
        <v>175794</v>
      </c>
    </row>
    <row r="4161" spans="1:11" x14ac:dyDescent="0.25">
      <c r="A4161" s="2">
        <v>42144</v>
      </c>
      <c r="B4161" s="25">
        <v>164009</v>
      </c>
      <c r="C4161">
        <v>2015</v>
      </c>
      <c r="D4161" s="1" t="s">
        <v>7</v>
      </c>
      <c r="E4161">
        <v>0</v>
      </c>
      <c r="F4161" s="3">
        <v>7.25</v>
      </c>
      <c r="G4161">
        <v>18</v>
      </c>
      <c r="H4161" s="3">
        <v>7.4166666666666696</v>
      </c>
      <c r="I4161" s="5">
        <v>0</v>
      </c>
      <c r="J4161">
        <v>0</v>
      </c>
      <c r="K4161" s="25">
        <v>188909</v>
      </c>
    </row>
    <row r="4162" spans="1:11" x14ac:dyDescent="0.25">
      <c r="A4162" s="2">
        <v>42145</v>
      </c>
      <c r="B4162" s="25">
        <v>157389</v>
      </c>
      <c r="C4162">
        <v>2015</v>
      </c>
      <c r="D4162" s="1" t="s">
        <v>1</v>
      </c>
      <c r="E4162">
        <v>0</v>
      </c>
      <c r="F4162" s="3">
        <v>6.4166666666666599</v>
      </c>
      <c r="G4162">
        <v>14</v>
      </c>
      <c r="H4162" s="3">
        <v>6.375</v>
      </c>
      <c r="I4162" s="5">
        <v>0</v>
      </c>
      <c r="J4162">
        <v>0</v>
      </c>
      <c r="K4162" s="25">
        <v>164009</v>
      </c>
    </row>
    <row r="4163" spans="1:11" x14ac:dyDescent="0.25">
      <c r="A4163" s="2">
        <v>42146</v>
      </c>
      <c r="B4163" s="25">
        <v>166636</v>
      </c>
      <c r="C4163">
        <v>2015</v>
      </c>
      <c r="D4163" s="1" t="s">
        <v>2</v>
      </c>
      <c r="E4163">
        <v>1</v>
      </c>
      <c r="F4163" s="3">
        <v>7.9583333333333401</v>
      </c>
      <c r="G4163">
        <v>14</v>
      </c>
      <c r="H4163" s="3">
        <v>7.4166666666666696</v>
      </c>
      <c r="I4163" s="5">
        <v>0</v>
      </c>
      <c r="J4163">
        <v>0</v>
      </c>
      <c r="K4163" s="25">
        <v>157389</v>
      </c>
    </row>
    <row r="4164" spans="1:11" x14ac:dyDescent="0.25">
      <c r="A4164" s="2">
        <v>42147</v>
      </c>
      <c r="B4164" s="25">
        <v>167070</v>
      </c>
      <c r="C4164">
        <v>2015</v>
      </c>
      <c r="D4164" s="1" t="s">
        <v>3</v>
      </c>
      <c r="E4164">
        <v>0</v>
      </c>
      <c r="F4164" s="3">
        <v>11.3333333333333</v>
      </c>
      <c r="G4164">
        <v>14</v>
      </c>
      <c r="H4164" s="3">
        <v>6.3333333333333304</v>
      </c>
      <c r="I4164" s="5">
        <v>0</v>
      </c>
      <c r="J4164">
        <v>1</v>
      </c>
      <c r="K4164" s="25">
        <v>166636</v>
      </c>
    </row>
    <row r="4165" spans="1:11" x14ac:dyDescent="0.25">
      <c r="A4165" s="2">
        <v>42148</v>
      </c>
      <c r="B4165" s="25">
        <v>144381</v>
      </c>
      <c r="C4165">
        <v>2015</v>
      </c>
      <c r="D4165" s="1" t="s">
        <v>4</v>
      </c>
      <c r="E4165">
        <v>0</v>
      </c>
      <c r="F4165" s="3">
        <v>7.75</v>
      </c>
      <c r="G4165">
        <v>10</v>
      </c>
      <c r="H4165" s="3">
        <v>5.5</v>
      </c>
      <c r="I4165" s="5">
        <v>0</v>
      </c>
      <c r="J4165">
        <v>1</v>
      </c>
      <c r="K4165" s="25">
        <v>167070</v>
      </c>
    </row>
    <row r="4166" spans="1:11" x14ac:dyDescent="0.25">
      <c r="A4166" s="2">
        <v>42149</v>
      </c>
      <c r="B4166" s="25">
        <v>136910</v>
      </c>
      <c r="C4166">
        <v>2015</v>
      </c>
      <c r="D4166" s="1" t="s">
        <v>5</v>
      </c>
      <c r="E4166">
        <v>0</v>
      </c>
      <c r="F4166" s="3">
        <v>2.9166666666666599</v>
      </c>
      <c r="G4166">
        <v>10</v>
      </c>
      <c r="H4166" s="3">
        <v>6</v>
      </c>
      <c r="I4166" s="5">
        <v>0</v>
      </c>
      <c r="J4166">
        <v>0</v>
      </c>
      <c r="K4166" s="25">
        <v>144381</v>
      </c>
    </row>
    <row r="4167" spans="1:11" x14ac:dyDescent="0.25">
      <c r="A4167" s="2">
        <v>42150</v>
      </c>
      <c r="B4167" s="25">
        <v>160745</v>
      </c>
      <c r="C4167">
        <v>2015</v>
      </c>
      <c r="D4167" s="1" t="s">
        <v>6</v>
      </c>
      <c r="E4167">
        <v>0</v>
      </c>
      <c r="F4167" s="3">
        <v>7.375</v>
      </c>
      <c r="G4167">
        <v>18</v>
      </c>
      <c r="H4167" s="3">
        <v>7.125</v>
      </c>
      <c r="I4167" s="5">
        <v>0</v>
      </c>
      <c r="J4167">
        <v>0</v>
      </c>
      <c r="K4167" s="25">
        <v>136910</v>
      </c>
    </row>
    <row r="4168" spans="1:11" x14ac:dyDescent="0.25">
      <c r="A4168" s="2">
        <v>42151</v>
      </c>
      <c r="B4168" s="25">
        <v>147384</v>
      </c>
      <c r="C4168">
        <v>2015</v>
      </c>
      <c r="D4168" s="1" t="s">
        <v>7</v>
      </c>
      <c r="E4168">
        <v>0</v>
      </c>
      <c r="F4168" s="3">
        <v>5.7083333333333401</v>
      </c>
      <c r="G4168">
        <v>17</v>
      </c>
      <c r="H4168" s="3">
        <v>7.75</v>
      </c>
      <c r="I4168" s="5">
        <v>0</v>
      </c>
      <c r="J4168">
        <v>0</v>
      </c>
      <c r="K4168" s="25">
        <v>160745</v>
      </c>
    </row>
    <row r="4169" spans="1:11" x14ac:dyDescent="0.25">
      <c r="A4169" s="2">
        <v>42152</v>
      </c>
      <c r="B4169" s="25">
        <v>143222</v>
      </c>
      <c r="C4169">
        <v>2015</v>
      </c>
      <c r="D4169" s="1" t="s">
        <v>1</v>
      </c>
      <c r="E4169">
        <v>0</v>
      </c>
      <c r="F4169" s="3">
        <v>3.625</v>
      </c>
      <c r="G4169">
        <v>15</v>
      </c>
      <c r="H4169" s="3">
        <v>8.9166666666666696</v>
      </c>
      <c r="I4169" s="5">
        <v>0</v>
      </c>
      <c r="J4169">
        <v>0</v>
      </c>
      <c r="K4169" s="25">
        <v>147384</v>
      </c>
    </row>
    <row r="4170" spans="1:11" x14ac:dyDescent="0.25">
      <c r="A4170" s="2">
        <v>42153</v>
      </c>
      <c r="B4170" s="25">
        <v>119240</v>
      </c>
      <c r="C4170">
        <v>2015</v>
      </c>
      <c r="D4170" s="1" t="s">
        <v>2</v>
      </c>
      <c r="E4170">
        <v>1</v>
      </c>
      <c r="F4170" s="3">
        <v>0</v>
      </c>
      <c r="G4170">
        <v>10</v>
      </c>
      <c r="H4170" s="3">
        <v>6.4166666666666696</v>
      </c>
      <c r="I4170" s="5">
        <v>0</v>
      </c>
      <c r="J4170">
        <v>0</v>
      </c>
      <c r="K4170" s="25">
        <v>143222</v>
      </c>
    </row>
    <row r="4171" spans="1:11" x14ac:dyDescent="0.25">
      <c r="A4171" s="2">
        <v>42154</v>
      </c>
      <c r="B4171" s="25">
        <v>100486</v>
      </c>
      <c r="C4171">
        <v>2015</v>
      </c>
      <c r="D4171" s="1" t="s">
        <v>3</v>
      </c>
      <c r="E4171">
        <v>0</v>
      </c>
      <c r="F4171" s="3">
        <v>0</v>
      </c>
      <c r="G4171">
        <v>16</v>
      </c>
      <c r="H4171" s="3">
        <v>8.4166666666666696</v>
      </c>
      <c r="I4171" s="5">
        <v>0</v>
      </c>
      <c r="J4171">
        <v>1</v>
      </c>
      <c r="K4171" s="25">
        <v>119240</v>
      </c>
    </row>
    <row r="4172" spans="1:11" x14ac:dyDescent="0.25">
      <c r="A4172" s="2">
        <v>42155</v>
      </c>
      <c r="B4172" s="25">
        <v>85742</v>
      </c>
      <c r="C4172">
        <v>2015</v>
      </c>
      <c r="D4172" s="1" t="s">
        <v>4</v>
      </c>
      <c r="E4172">
        <v>0</v>
      </c>
      <c r="F4172" s="3">
        <v>0</v>
      </c>
      <c r="G4172">
        <v>17</v>
      </c>
      <c r="H4172" s="3">
        <v>10.2083333333333</v>
      </c>
      <c r="I4172" s="5">
        <v>0</v>
      </c>
      <c r="J4172">
        <v>1</v>
      </c>
      <c r="K4172" s="25">
        <v>100486</v>
      </c>
    </row>
    <row r="4173" spans="1:11" x14ac:dyDescent="0.25">
      <c r="A4173" s="2">
        <v>42156</v>
      </c>
      <c r="B4173" s="25">
        <v>109925</v>
      </c>
      <c r="C4173">
        <v>2015</v>
      </c>
      <c r="D4173" s="1" t="s">
        <v>5</v>
      </c>
      <c r="E4173">
        <v>0</v>
      </c>
      <c r="F4173" s="3">
        <v>0</v>
      </c>
      <c r="G4173">
        <v>30</v>
      </c>
      <c r="H4173" s="3">
        <v>12.875</v>
      </c>
      <c r="I4173" s="5">
        <v>0</v>
      </c>
      <c r="J4173">
        <v>0</v>
      </c>
      <c r="K4173" s="25">
        <v>85742</v>
      </c>
    </row>
    <row r="4174" spans="1:11" x14ac:dyDescent="0.25">
      <c r="A4174" s="2">
        <v>42157</v>
      </c>
      <c r="B4174" s="25">
        <v>105897</v>
      </c>
      <c r="C4174">
        <v>2015</v>
      </c>
      <c r="D4174" s="1" t="s">
        <v>6</v>
      </c>
      <c r="E4174">
        <v>0</v>
      </c>
      <c r="F4174" s="3">
        <v>0</v>
      </c>
      <c r="G4174">
        <v>15</v>
      </c>
      <c r="H4174" s="3">
        <v>7.125</v>
      </c>
      <c r="I4174" s="5">
        <v>0</v>
      </c>
      <c r="J4174">
        <v>0</v>
      </c>
      <c r="K4174" s="25">
        <v>109925</v>
      </c>
    </row>
    <row r="4175" spans="1:11" x14ac:dyDescent="0.25">
      <c r="A4175" s="2">
        <v>42158</v>
      </c>
      <c r="B4175" s="25">
        <v>112554</v>
      </c>
      <c r="C4175">
        <v>2015</v>
      </c>
      <c r="D4175" s="1" t="s">
        <v>7</v>
      </c>
      <c r="E4175">
        <v>0</v>
      </c>
      <c r="F4175" s="3">
        <v>0</v>
      </c>
      <c r="G4175">
        <v>18</v>
      </c>
      <c r="H4175" s="3">
        <v>7.3333333333333304</v>
      </c>
      <c r="I4175" s="5">
        <v>0</v>
      </c>
      <c r="J4175">
        <v>0</v>
      </c>
      <c r="K4175" s="25">
        <v>105897</v>
      </c>
    </row>
    <row r="4176" spans="1:11" x14ac:dyDescent="0.25">
      <c r="A4176" s="2">
        <v>42159</v>
      </c>
      <c r="B4176" s="25">
        <v>103603</v>
      </c>
      <c r="C4176">
        <v>2015</v>
      </c>
      <c r="D4176" s="1" t="s">
        <v>1</v>
      </c>
      <c r="E4176">
        <v>0</v>
      </c>
      <c r="F4176" s="3">
        <v>0</v>
      </c>
      <c r="G4176">
        <v>15</v>
      </c>
      <c r="H4176" s="3">
        <v>6.9583333333333304</v>
      </c>
      <c r="I4176" s="5">
        <v>0</v>
      </c>
      <c r="J4176">
        <v>0</v>
      </c>
      <c r="K4176" s="25">
        <v>112554</v>
      </c>
    </row>
    <row r="4177" spans="1:11" x14ac:dyDescent="0.25">
      <c r="A4177" s="2">
        <v>42160</v>
      </c>
      <c r="B4177" s="25">
        <v>107681</v>
      </c>
      <c r="C4177">
        <v>2015</v>
      </c>
      <c r="D4177" s="1" t="s">
        <v>2</v>
      </c>
      <c r="E4177">
        <v>1</v>
      </c>
      <c r="F4177" s="3">
        <v>0</v>
      </c>
      <c r="G4177">
        <v>22</v>
      </c>
      <c r="H4177" s="3">
        <v>8.875</v>
      </c>
      <c r="I4177" s="5">
        <v>0</v>
      </c>
      <c r="J4177">
        <v>0</v>
      </c>
      <c r="K4177" s="25">
        <v>103603</v>
      </c>
    </row>
    <row r="4178" spans="1:11" x14ac:dyDescent="0.25">
      <c r="A4178" s="2">
        <v>42161</v>
      </c>
      <c r="B4178" s="25">
        <v>95756</v>
      </c>
      <c r="C4178">
        <v>2015</v>
      </c>
      <c r="D4178" s="1" t="s">
        <v>3</v>
      </c>
      <c r="E4178">
        <v>0</v>
      </c>
      <c r="F4178" s="3">
        <v>0.41666666666667102</v>
      </c>
      <c r="G4178">
        <v>22</v>
      </c>
      <c r="H4178" s="3">
        <v>10.4166666666667</v>
      </c>
      <c r="I4178" s="5">
        <v>0</v>
      </c>
      <c r="J4178">
        <v>1</v>
      </c>
      <c r="K4178" s="25">
        <v>107681</v>
      </c>
    </row>
    <row r="4179" spans="1:11" x14ac:dyDescent="0.25">
      <c r="A4179" s="2">
        <v>42162</v>
      </c>
      <c r="B4179" s="25">
        <v>96600</v>
      </c>
      <c r="C4179">
        <v>2015</v>
      </c>
      <c r="D4179" s="1" t="s">
        <v>4</v>
      </c>
      <c r="E4179">
        <v>0</v>
      </c>
      <c r="F4179" s="3">
        <v>0</v>
      </c>
      <c r="G4179">
        <v>10</v>
      </c>
      <c r="H4179" s="3">
        <v>5.6666666666666696</v>
      </c>
      <c r="I4179" s="5">
        <v>0</v>
      </c>
      <c r="J4179">
        <v>1</v>
      </c>
      <c r="K4179" s="25">
        <v>95756</v>
      </c>
    </row>
    <row r="4180" spans="1:11" x14ac:dyDescent="0.25">
      <c r="A4180" s="2">
        <v>42163</v>
      </c>
      <c r="B4180" s="25">
        <v>103208</v>
      </c>
      <c r="C4180">
        <v>2015</v>
      </c>
      <c r="D4180" s="1" t="s">
        <v>5</v>
      </c>
      <c r="E4180">
        <v>0</v>
      </c>
      <c r="F4180" s="3">
        <v>0</v>
      </c>
      <c r="G4180">
        <v>14</v>
      </c>
      <c r="H4180" s="3">
        <v>6.7083333333333304</v>
      </c>
      <c r="I4180" s="5">
        <v>0</v>
      </c>
      <c r="J4180">
        <v>0</v>
      </c>
      <c r="K4180" s="25">
        <v>96600</v>
      </c>
    </row>
    <row r="4181" spans="1:11" x14ac:dyDescent="0.25">
      <c r="A4181" s="2">
        <v>42164</v>
      </c>
      <c r="B4181" s="25">
        <v>102277</v>
      </c>
      <c r="C4181">
        <v>2015</v>
      </c>
      <c r="D4181" s="1" t="s">
        <v>6</v>
      </c>
      <c r="E4181">
        <v>0</v>
      </c>
      <c r="F4181" s="3">
        <v>0</v>
      </c>
      <c r="G4181">
        <v>14</v>
      </c>
      <c r="H4181" s="3">
        <v>7.125</v>
      </c>
      <c r="I4181" s="5">
        <v>0</v>
      </c>
      <c r="J4181">
        <v>0</v>
      </c>
      <c r="K4181" s="25">
        <v>103208</v>
      </c>
    </row>
    <row r="4182" spans="1:11" x14ac:dyDescent="0.25">
      <c r="A4182" s="2">
        <v>42165</v>
      </c>
      <c r="B4182" s="25">
        <v>100946</v>
      </c>
      <c r="C4182">
        <v>2015</v>
      </c>
      <c r="D4182" s="1" t="s">
        <v>7</v>
      </c>
      <c r="E4182">
        <v>0</v>
      </c>
      <c r="F4182" s="3">
        <v>0</v>
      </c>
      <c r="G4182">
        <v>17</v>
      </c>
      <c r="H4182" s="3">
        <v>10.75</v>
      </c>
      <c r="I4182" s="5">
        <v>0</v>
      </c>
      <c r="J4182">
        <v>0</v>
      </c>
      <c r="K4182" s="25">
        <v>102277</v>
      </c>
    </row>
    <row r="4183" spans="1:11" x14ac:dyDescent="0.25">
      <c r="A4183" s="2">
        <v>42166</v>
      </c>
      <c r="B4183" s="25">
        <v>109629</v>
      </c>
      <c r="C4183">
        <v>2015</v>
      </c>
      <c r="D4183" s="1" t="s">
        <v>1</v>
      </c>
      <c r="E4183">
        <v>0</v>
      </c>
      <c r="F4183" s="3">
        <v>0</v>
      </c>
      <c r="G4183">
        <v>15</v>
      </c>
      <c r="H4183" s="3">
        <v>6.25</v>
      </c>
      <c r="I4183" s="5">
        <v>0</v>
      </c>
      <c r="J4183">
        <v>0</v>
      </c>
      <c r="K4183" s="25">
        <v>100946</v>
      </c>
    </row>
    <row r="4184" spans="1:11" x14ac:dyDescent="0.25">
      <c r="A4184" s="2">
        <v>42167</v>
      </c>
      <c r="B4184" s="25">
        <v>87662</v>
      </c>
      <c r="C4184">
        <v>2015</v>
      </c>
      <c r="D4184" s="1" t="s">
        <v>2</v>
      </c>
      <c r="E4184">
        <v>1</v>
      </c>
      <c r="F4184" s="3">
        <v>0</v>
      </c>
      <c r="G4184">
        <v>13</v>
      </c>
      <c r="H4184" s="3">
        <v>6.5416666666666696</v>
      </c>
      <c r="I4184" s="5">
        <v>0</v>
      </c>
      <c r="J4184">
        <v>0</v>
      </c>
      <c r="K4184" s="25">
        <v>109629</v>
      </c>
    </row>
    <row r="4185" spans="1:11" x14ac:dyDescent="0.25">
      <c r="A4185" s="2">
        <v>42168</v>
      </c>
      <c r="B4185" s="25">
        <v>90169</v>
      </c>
      <c r="C4185">
        <v>2015</v>
      </c>
      <c r="D4185" s="1" t="s">
        <v>3</v>
      </c>
      <c r="E4185">
        <v>0</v>
      </c>
      <c r="F4185" s="3">
        <v>0</v>
      </c>
      <c r="G4185">
        <v>9</v>
      </c>
      <c r="H4185" s="3">
        <v>5.875</v>
      </c>
      <c r="I4185" s="5">
        <v>0</v>
      </c>
      <c r="J4185">
        <v>1</v>
      </c>
      <c r="K4185" s="25">
        <v>87662</v>
      </c>
    </row>
    <row r="4186" spans="1:11" x14ac:dyDescent="0.25">
      <c r="A4186" s="2">
        <v>42169</v>
      </c>
      <c r="B4186" s="25">
        <v>81041</v>
      </c>
      <c r="C4186">
        <v>2015</v>
      </c>
      <c r="D4186" s="1" t="s">
        <v>4</v>
      </c>
      <c r="E4186">
        <v>0</v>
      </c>
      <c r="F4186" s="3">
        <v>0</v>
      </c>
      <c r="G4186">
        <v>14</v>
      </c>
      <c r="H4186" s="3">
        <v>8.125</v>
      </c>
      <c r="I4186" s="5">
        <v>0</v>
      </c>
      <c r="J4186">
        <v>1</v>
      </c>
      <c r="K4186" s="25">
        <v>90169</v>
      </c>
    </row>
    <row r="4187" spans="1:11" x14ac:dyDescent="0.25">
      <c r="A4187" s="2">
        <v>42170</v>
      </c>
      <c r="B4187" s="25">
        <v>101860</v>
      </c>
      <c r="C4187">
        <v>2015</v>
      </c>
      <c r="D4187" s="1" t="s">
        <v>5</v>
      </c>
      <c r="E4187">
        <v>0</v>
      </c>
      <c r="F4187" s="3">
        <v>0</v>
      </c>
      <c r="G4187">
        <v>21</v>
      </c>
      <c r="H4187" s="3">
        <v>11.5833333333333</v>
      </c>
      <c r="I4187" s="5">
        <v>0</v>
      </c>
      <c r="J4187">
        <v>0</v>
      </c>
      <c r="K4187" s="25">
        <v>81041</v>
      </c>
    </row>
    <row r="4188" spans="1:11" x14ac:dyDescent="0.25">
      <c r="A4188" s="2">
        <v>42171</v>
      </c>
      <c r="B4188" s="25">
        <v>97617</v>
      </c>
      <c r="C4188">
        <v>2015</v>
      </c>
      <c r="D4188" s="1" t="s">
        <v>6</v>
      </c>
      <c r="E4188">
        <v>0</v>
      </c>
      <c r="F4188" s="3">
        <v>0</v>
      </c>
      <c r="G4188">
        <v>14</v>
      </c>
      <c r="H4188" s="3">
        <v>6.6666666666666696</v>
      </c>
      <c r="I4188" s="5">
        <v>0</v>
      </c>
      <c r="J4188">
        <v>0</v>
      </c>
      <c r="K4188" s="25">
        <v>101860</v>
      </c>
    </row>
    <row r="4189" spans="1:11" x14ac:dyDescent="0.25">
      <c r="A4189" s="2">
        <v>42172</v>
      </c>
      <c r="B4189" s="25">
        <v>95694</v>
      </c>
      <c r="C4189">
        <v>2015</v>
      </c>
      <c r="D4189" s="1" t="s">
        <v>7</v>
      </c>
      <c r="E4189">
        <v>0</v>
      </c>
      <c r="F4189" s="3">
        <v>0</v>
      </c>
      <c r="G4189">
        <v>13</v>
      </c>
      <c r="H4189" s="3">
        <v>7.75</v>
      </c>
      <c r="I4189" s="5">
        <v>0</v>
      </c>
      <c r="J4189">
        <v>0</v>
      </c>
      <c r="K4189" s="25">
        <v>97617</v>
      </c>
    </row>
    <row r="4190" spans="1:11" x14ac:dyDescent="0.25">
      <c r="A4190" s="2">
        <v>42173</v>
      </c>
      <c r="B4190" s="25">
        <v>92338</v>
      </c>
      <c r="C4190">
        <v>2015</v>
      </c>
      <c r="D4190" s="1" t="s">
        <v>1</v>
      </c>
      <c r="E4190">
        <v>0</v>
      </c>
      <c r="F4190" s="3">
        <v>0</v>
      </c>
      <c r="G4190">
        <v>17</v>
      </c>
      <c r="H4190" s="3">
        <v>8.6666666666666696</v>
      </c>
      <c r="I4190" s="5">
        <v>0</v>
      </c>
      <c r="J4190">
        <v>0</v>
      </c>
      <c r="K4190" s="25">
        <v>95694</v>
      </c>
    </row>
    <row r="4191" spans="1:11" x14ac:dyDescent="0.25">
      <c r="A4191" s="2">
        <v>42174</v>
      </c>
      <c r="B4191" s="25">
        <v>85644</v>
      </c>
      <c r="C4191">
        <v>2015</v>
      </c>
      <c r="D4191" s="1" t="s">
        <v>2</v>
      </c>
      <c r="E4191">
        <v>1</v>
      </c>
      <c r="F4191" s="3">
        <v>0</v>
      </c>
      <c r="G4191">
        <v>13</v>
      </c>
      <c r="H4191" s="3">
        <v>7.7083333333333304</v>
      </c>
      <c r="I4191" s="5">
        <v>0</v>
      </c>
      <c r="J4191">
        <v>0</v>
      </c>
      <c r="K4191" s="25">
        <v>92338</v>
      </c>
    </row>
    <row r="4192" spans="1:11" x14ac:dyDescent="0.25">
      <c r="A4192" s="2">
        <v>42175</v>
      </c>
      <c r="B4192" s="25">
        <v>80544</v>
      </c>
      <c r="C4192">
        <v>2015</v>
      </c>
      <c r="D4192" s="1" t="s">
        <v>3</v>
      </c>
      <c r="E4192">
        <v>0</v>
      </c>
      <c r="F4192" s="3">
        <v>0</v>
      </c>
      <c r="G4192">
        <v>14</v>
      </c>
      <c r="H4192" s="3">
        <v>7.0833333333333304</v>
      </c>
      <c r="I4192" s="5">
        <v>0</v>
      </c>
      <c r="J4192">
        <v>1</v>
      </c>
      <c r="K4192" s="25">
        <v>85644</v>
      </c>
    </row>
    <row r="4193" spans="1:11" x14ac:dyDescent="0.25">
      <c r="A4193" s="2">
        <v>42176</v>
      </c>
      <c r="B4193" s="25">
        <v>79506</v>
      </c>
      <c r="C4193">
        <v>2015</v>
      </c>
      <c r="D4193" s="1" t="s">
        <v>4</v>
      </c>
      <c r="E4193">
        <v>0</v>
      </c>
      <c r="F4193" s="3">
        <v>0</v>
      </c>
      <c r="G4193">
        <v>21</v>
      </c>
      <c r="H4193" s="3">
        <v>10.2083333333333</v>
      </c>
      <c r="I4193" s="5">
        <v>0</v>
      </c>
      <c r="J4193">
        <v>1</v>
      </c>
      <c r="K4193" s="25">
        <v>80544</v>
      </c>
    </row>
    <row r="4194" spans="1:11" x14ac:dyDescent="0.25">
      <c r="A4194" s="2">
        <v>42177</v>
      </c>
      <c r="B4194" s="25">
        <v>93580</v>
      </c>
      <c r="C4194">
        <v>2015</v>
      </c>
      <c r="D4194" s="1" t="s">
        <v>5</v>
      </c>
      <c r="E4194">
        <v>0</v>
      </c>
      <c r="F4194" s="3">
        <v>0</v>
      </c>
      <c r="G4194">
        <v>14</v>
      </c>
      <c r="H4194" s="3">
        <v>6.2083333333333304</v>
      </c>
      <c r="I4194" s="5">
        <v>0</v>
      </c>
      <c r="J4194">
        <v>0</v>
      </c>
      <c r="K4194" s="25">
        <v>79506</v>
      </c>
    </row>
    <row r="4195" spans="1:11" x14ac:dyDescent="0.25">
      <c r="A4195" s="2">
        <v>42178</v>
      </c>
      <c r="B4195" s="25">
        <v>92570</v>
      </c>
      <c r="C4195">
        <v>2015</v>
      </c>
      <c r="D4195" s="1" t="s">
        <v>6</v>
      </c>
      <c r="E4195">
        <v>0</v>
      </c>
      <c r="F4195" s="3">
        <v>0</v>
      </c>
      <c r="G4195">
        <v>16</v>
      </c>
      <c r="H4195" s="3">
        <v>7.1666666666666696</v>
      </c>
      <c r="I4195" s="5">
        <v>0</v>
      </c>
      <c r="J4195">
        <v>0</v>
      </c>
      <c r="K4195" s="25">
        <v>93580</v>
      </c>
    </row>
    <row r="4196" spans="1:11" x14ac:dyDescent="0.25">
      <c r="A4196" s="2">
        <v>42179</v>
      </c>
      <c r="B4196" s="25">
        <v>88353</v>
      </c>
      <c r="C4196">
        <v>2015</v>
      </c>
      <c r="D4196" s="1" t="s">
        <v>7</v>
      </c>
      <c r="E4196">
        <v>0</v>
      </c>
      <c r="F4196" s="3">
        <v>0</v>
      </c>
      <c r="G4196">
        <v>14</v>
      </c>
      <c r="H4196" s="3">
        <v>7</v>
      </c>
      <c r="I4196" s="5">
        <v>0</v>
      </c>
      <c r="J4196">
        <v>0</v>
      </c>
      <c r="K4196" s="25">
        <v>92570</v>
      </c>
    </row>
    <row r="4197" spans="1:11" x14ac:dyDescent="0.25">
      <c r="A4197" s="2">
        <v>42180</v>
      </c>
      <c r="B4197" s="25">
        <v>89917</v>
      </c>
      <c r="C4197">
        <v>2015</v>
      </c>
      <c r="D4197" s="1" t="s">
        <v>1</v>
      </c>
      <c r="E4197">
        <v>0</v>
      </c>
      <c r="F4197" s="3">
        <v>0</v>
      </c>
      <c r="G4197">
        <v>12</v>
      </c>
      <c r="H4197" s="3">
        <v>5.4166666666666696</v>
      </c>
      <c r="I4197" s="5">
        <v>0</v>
      </c>
      <c r="J4197">
        <v>0</v>
      </c>
      <c r="K4197" s="25">
        <v>88353</v>
      </c>
    </row>
    <row r="4198" spans="1:11" x14ac:dyDescent="0.25">
      <c r="A4198" s="2">
        <v>42181</v>
      </c>
      <c r="B4198" s="25">
        <v>83915</v>
      </c>
      <c r="C4198">
        <v>2015</v>
      </c>
      <c r="D4198" s="1" t="s">
        <v>2</v>
      </c>
      <c r="E4198">
        <v>1</v>
      </c>
      <c r="F4198" s="3">
        <v>0</v>
      </c>
      <c r="G4198">
        <v>10</v>
      </c>
      <c r="H4198" s="3">
        <v>5</v>
      </c>
      <c r="I4198" s="5">
        <v>0</v>
      </c>
      <c r="J4198">
        <v>0</v>
      </c>
      <c r="K4198" s="25">
        <v>89917</v>
      </c>
    </row>
    <row r="4199" spans="1:11" x14ac:dyDescent="0.25">
      <c r="A4199" s="2">
        <v>42182</v>
      </c>
      <c r="B4199" s="25">
        <v>75982</v>
      </c>
      <c r="C4199">
        <v>2015</v>
      </c>
      <c r="D4199" s="1" t="s">
        <v>3</v>
      </c>
      <c r="E4199">
        <v>0</v>
      </c>
      <c r="F4199" s="3">
        <v>0</v>
      </c>
      <c r="G4199">
        <v>13</v>
      </c>
      <c r="H4199" s="3">
        <v>6.7916666666666696</v>
      </c>
      <c r="I4199" s="5">
        <v>0</v>
      </c>
      <c r="J4199">
        <v>1</v>
      </c>
      <c r="K4199" s="25">
        <v>83915</v>
      </c>
    </row>
    <row r="4200" spans="1:11" x14ac:dyDescent="0.25">
      <c r="A4200" s="2">
        <v>42183</v>
      </c>
      <c r="B4200" s="25">
        <v>74220</v>
      </c>
      <c r="C4200">
        <v>2015</v>
      </c>
      <c r="D4200" s="1" t="s">
        <v>4</v>
      </c>
      <c r="E4200">
        <v>0</v>
      </c>
      <c r="F4200" s="3">
        <v>0</v>
      </c>
      <c r="G4200">
        <v>13</v>
      </c>
      <c r="H4200" s="3">
        <v>7.5416666666666696</v>
      </c>
      <c r="I4200" s="5">
        <v>0</v>
      </c>
      <c r="J4200">
        <v>1</v>
      </c>
      <c r="K4200" s="25">
        <v>75982</v>
      </c>
    </row>
    <row r="4201" spans="1:11" x14ac:dyDescent="0.25">
      <c r="A4201" s="2">
        <v>42184</v>
      </c>
      <c r="B4201" s="25">
        <v>84699</v>
      </c>
      <c r="C4201">
        <v>2015</v>
      </c>
      <c r="D4201" s="1" t="s">
        <v>5</v>
      </c>
      <c r="E4201">
        <v>0</v>
      </c>
      <c r="F4201" s="3">
        <v>0</v>
      </c>
      <c r="G4201">
        <v>12</v>
      </c>
      <c r="H4201" s="3">
        <v>6.9583333333333304</v>
      </c>
      <c r="I4201" s="5">
        <v>0</v>
      </c>
      <c r="J4201">
        <v>0</v>
      </c>
      <c r="K4201" s="25">
        <v>74220</v>
      </c>
    </row>
    <row r="4202" spans="1:11" x14ac:dyDescent="0.25">
      <c r="A4202" s="2">
        <v>42185</v>
      </c>
      <c r="B4202" s="25">
        <v>83396</v>
      </c>
      <c r="C4202">
        <v>2015</v>
      </c>
      <c r="D4202" s="1" t="s">
        <v>6</v>
      </c>
      <c r="E4202">
        <v>0</v>
      </c>
      <c r="F4202" s="3">
        <v>0</v>
      </c>
      <c r="G4202">
        <v>23</v>
      </c>
      <c r="H4202" s="3">
        <v>7.9583333333333304</v>
      </c>
      <c r="I4202" s="5">
        <v>0</v>
      </c>
      <c r="J4202">
        <v>0</v>
      </c>
      <c r="K4202" s="25">
        <v>84699</v>
      </c>
    </row>
    <row r="4203" spans="1:11" x14ac:dyDescent="0.25">
      <c r="A4203" s="2">
        <v>42186</v>
      </c>
      <c r="B4203" s="25">
        <v>80821</v>
      </c>
      <c r="C4203">
        <v>2015</v>
      </c>
      <c r="D4203" s="1" t="s">
        <v>7</v>
      </c>
      <c r="E4203">
        <v>0</v>
      </c>
      <c r="F4203" s="3">
        <v>0</v>
      </c>
      <c r="G4203">
        <v>13</v>
      </c>
      <c r="H4203" s="3">
        <v>6.4166666666666696</v>
      </c>
      <c r="I4203" s="5">
        <v>0</v>
      </c>
      <c r="J4203">
        <v>0</v>
      </c>
      <c r="K4203" s="25">
        <v>83396</v>
      </c>
    </row>
    <row r="4204" spans="1:11" x14ac:dyDescent="0.25">
      <c r="A4204" s="2">
        <v>42187</v>
      </c>
      <c r="B4204" s="25">
        <v>75558</v>
      </c>
      <c r="C4204">
        <v>2015</v>
      </c>
      <c r="D4204" s="1" t="s">
        <v>1</v>
      </c>
      <c r="E4204">
        <v>0</v>
      </c>
      <c r="F4204" s="3">
        <v>0</v>
      </c>
      <c r="G4204">
        <v>12</v>
      </c>
      <c r="H4204" s="3">
        <v>7.5833333333333304</v>
      </c>
      <c r="I4204" s="5">
        <v>0</v>
      </c>
      <c r="J4204">
        <v>0</v>
      </c>
      <c r="K4204" s="25">
        <v>80821</v>
      </c>
    </row>
    <row r="4205" spans="1:11" x14ac:dyDescent="0.25">
      <c r="A4205" s="2">
        <v>42188</v>
      </c>
      <c r="B4205" s="25">
        <v>72597</v>
      </c>
      <c r="C4205">
        <v>2015</v>
      </c>
      <c r="D4205" s="1" t="s">
        <v>2</v>
      </c>
      <c r="E4205">
        <v>1</v>
      </c>
      <c r="F4205" s="3">
        <v>0</v>
      </c>
      <c r="G4205">
        <v>10</v>
      </c>
      <c r="H4205" s="3">
        <v>6.5416666666666696</v>
      </c>
      <c r="I4205" s="5">
        <v>0</v>
      </c>
      <c r="J4205">
        <v>0</v>
      </c>
      <c r="K4205" s="25">
        <v>75558</v>
      </c>
    </row>
    <row r="4206" spans="1:11" x14ac:dyDescent="0.25">
      <c r="A4206" s="2">
        <v>42189</v>
      </c>
      <c r="B4206" s="25">
        <v>67758</v>
      </c>
      <c r="C4206">
        <v>2015</v>
      </c>
      <c r="D4206" s="1" t="s">
        <v>3</v>
      </c>
      <c r="E4206">
        <v>0</v>
      </c>
      <c r="F4206" s="3">
        <v>0</v>
      </c>
      <c r="G4206">
        <v>15</v>
      </c>
      <c r="H4206" s="3">
        <v>6.5416666666666696</v>
      </c>
      <c r="I4206" s="5">
        <v>0</v>
      </c>
      <c r="J4206">
        <v>1</v>
      </c>
      <c r="K4206" s="25">
        <v>72597</v>
      </c>
    </row>
    <row r="4207" spans="1:11" x14ac:dyDescent="0.25">
      <c r="A4207" s="2">
        <v>42190</v>
      </c>
      <c r="B4207" s="25">
        <v>74144</v>
      </c>
      <c r="C4207">
        <v>2015</v>
      </c>
      <c r="D4207" s="1" t="s">
        <v>4</v>
      </c>
      <c r="E4207">
        <v>0</v>
      </c>
      <c r="F4207" s="3">
        <v>0</v>
      </c>
      <c r="G4207">
        <v>14</v>
      </c>
      <c r="H4207" s="3">
        <v>6.875</v>
      </c>
      <c r="I4207" s="5">
        <v>0</v>
      </c>
      <c r="J4207">
        <v>1</v>
      </c>
      <c r="K4207" s="25">
        <v>67758</v>
      </c>
    </row>
    <row r="4208" spans="1:11" x14ac:dyDescent="0.25">
      <c r="A4208" s="2">
        <v>42191</v>
      </c>
      <c r="B4208" s="25">
        <v>81699</v>
      </c>
      <c r="C4208">
        <v>2015</v>
      </c>
      <c r="D4208" s="1" t="s">
        <v>5</v>
      </c>
      <c r="E4208">
        <v>0</v>
      </c>
      <c r="F4208" s="3">
        <v>0</v>
      </c>
      <c r="G4208">
        <v>28</v>
      </c>
      <c r="H4208" s="3">
        <v>8.75</v>
      </c>
      <c r="I4208" s="5">
        <v>0</v>
      </c>
      <c r="J4208">
        <v>0</v>
      </c>
      <c r="K4208" s="25">
        <v>74144</v>
      </c>
    </row>
    <row r="4209" spans="1:11" x14ac:dyDescent="0.25">
      <c r="A4209" s="2">
        <v>42192</v>
      </c>
      <c r="B4209" s="25">
        <v>86796</v>
      </c>
      <c r="C4209">
        <v>2015</v>
      </c>
      <c r="D4209" s="1" t="s">
        <v>6</v>
      </c>
      <c r="E4209">
        <v>0</v>
      </c>
      <c r="F4209" s="3">
        <v>0</v>
      </c>
      <c r="G4209">
        <v>16</v>
      </c>
      <c r="H4209" s="3">
        <v>8.6666666666666696</v>
      </c>
      <c r="I4209" s="5">
        <v>0</v>
      </c>
      <c r="J4209">
        <v>0</v>
      </c>
      <c r="K4209" s="25">
        <v>81699</v>
      </c>
    </row>
    <row r="4210" spans="1:11" x14ac:dyDescent="0.25">
      <c r="A4210" s="2">
        <v>42193</v>
      </c>
      <c r="B4210" s="25">
        <v>91308</v>
      </c>
      <c r="C4210">
        <v>2015</v>
      </c>
      <c r="D4210" s="1" t="s">
        <v>7</v>
      </c>
      <c r="E4210">
        <v>0</v>
      </c>
      <c r="F4210" s="3">
        <v>0</v>
      </c>
      <c r="G4210">
        <v>20</v>
      </c>
      <c r="H4210" s="3">
        <v>9.5416666666666696</v>
      </c>
      <c r="I4210" s="5">
        <v>0</v>
      </c>
      <c r="J4210">
        <v>0</v>
      </c>
      <c r="K4210" s="25">
        <v>86796</v>
      </c>
    </row>
    <row r="4211" spans="1:11" x14ac:dyDescent="0.25">
      <c r="A4211" s="2">
        <v>42194</v>
      </c>
      <c r="B4211" s="25">
        <v>87856</v>
      </c>
      <c r="C4211">
        <v>2015</v>
      </c>
      <c r="D4211" s="1" t="s">
        <v>1</v>
      </c>
      <c r="E4211">
        <v>0</v>
      </c>
      <c r="F4211" s="3">
        <v>0</v>
      </c>
      <c r="G4211">
        <v>18</v>
      </c>
      <c r="H4211" s="3">
        <v>8.375</v>
      </c>
      <c r="I4211" s="5">
        <v>0</v>
      </c>
      <c r="J4211">
        <v>0</v>
      </c>
      <c r="K4211" s="25">
        <v>91308</v>
      </c>
    </row>
    <row r="4212" spans="1:11" x14ac:dyDescent="0.25">
      <c r="A4212" s="2">
        <v>42195</v>
      </c>
      <c r="B4212" s="25">
        <v>89904</v>
      </c>
      <c r="C4212">
        <v>2015</v>
      </c>
      <c r="D4212" s="1" t="s">
        <v>2</v>
      </c>
      <c r="E4212">
        <v>1</v>
      </c>
      <c r="F4212" s="3">
        <v>0</v>
      </c>
      <c r="G4212">
        <v>22</v>
      </c>
      <c r="H4212" s="3">
        <v>10.5833333333333</v>
      </c>
      <c r="I4212" s="5">
        <v>0</v>
      </c>
      <c r="J4212">
        <v>0</v>
      </c>
      <c r="K4212" s="25">
        <v>87856</v>
      </c>
    </row>
    <row r="4213" spans="1:11" x14ac:dyDescent="0.25">
      <c r="A4213" s="2">
        <v>42196</v>
      </c>
      <c r="B4213" s="25">
        <v>84119</v>
      </c>
      <c r="C4213">
        <v>2015</v>
      </c>
      <c r="D4213" s="1" t="s">
        <v>3</v>
      </c>
      <c r="E4213">
        <v>0</v>
      </c>
      <c r="F4213" s="3">
        <v>0</v>
      </c>
      <c r="G4213">
        <v>22</v>
      </c>
      <c r="H4213" s="3">
        <v>14.75</v>
      </c>
      <c r="I4213" s="5">
        <v>0</v>
      </c>
      <c r="J4213">
        <v>1</v>
      </c>
      <c r="K4213" s="25">
        <v>89904</v>
      </c>
    </row>
    <row r="4214" spans="1:11" x14ac:dyDescent="0.25">
      <c r="A4214" s="2">
        <v>42197</v>
      </c>
      <c r="B4214" s="25">
        <v>80191</v>
      </c>
      <c r="C4214">
        <v>2015</v>
      </c>
      <c r="D4214" s="1" t="s">
        <v>4</v>
      </c>
      <c r="E4214">
        <v>0</v>
      </c>
      <c r="F4214" s="3">
        <v>0</v>
      </c>
      <c r="G4214">
        <v>21</v>
      </c>
      <c r="H4214" s="3">
        <v>12.7916666666667</v>
      </c>
      <c r="I4214" s="5">
        <v>0</v>
      </c>
      <c r="J4214">
        <v>1</v>
      </c>
      <c r="K4214" s="25">
        <v>84119</v>
      </c>
    </row>
    <row r="4215" spans="1:11" x14ac:dyDescent="0.25">
      <c r="A4215" s="2">
        <v>42198</v>
      </c>
      <c r="B4215" s="25">
        <v>91232</v>
      </c>
      <c r="C4215">
        <v>2015</v>
      </c>
      <c r="D4215" s="1" t="s">
        <v>5</v>
      </c>
      <c r="E4215">
        <v>0</v>
      </c>
      <c r="F4215" s="3">
        <v>0</v>
      </c>
      <c r="G4215">
        <v>18</v>
      </c>
      <c r="H4215" s="3">
        <v>8.1666666666666696</v>
      </c>
      <c r="I4215" s="5">
        <v>0</v>
      </c>
      <c r="J4215">
        <v>0</v>
      </c>
      <c r="K4215" s="25">
        <v>80191</v>
      </c>
    </row>
    <row r="4216" spans="1:11" x14ac:dyDescent="0.25">
      <c r="A4216" s="2">
        <v>42199</v>
      </c>
      <c r="B4216" s="25">
        <v>89308</v>
      </c>
      <c r="C4216">
        <v>2015</v>
      </c>
      <c r="D4216" s="1" t="s">
        <v>6</v>
      </c>
      <c r="E4216">
        <v>0</v>
      </c>
      <c r="F4216" s="3">
        <v>0</v>
      </c>
      <c r="G4216">
        <v>13</v>
      </c>
      <c r="H4216" s="3">
        <v>7.9166666666666696</v>
      </c>
      <c r="I4216" s="5">
        <v>0</v>
      </c>
      <c r="J4216">
        <v>0</v>
      </c>
      <c r="K4216" s="25">
        <v>91232</v>
      </c>
    </row>
    <row r="4217" spans="1:11" x14ac:dyDescent="0.25">
      <c r="A4217" s="2">
        <v>42200</v>
      </c>
      <c r="B4217" s="25">
        <v>88538</v>
      </c>
      <c r="C4217">
        <v>2015</v>
      </c>
      <c r="D4217" s="1" t="s">
        <v>7</v>
      </c>
      <c r="E4217">
        <v>0</v>
      </c>
      <c r="F4217" s="3">
        <v>0</v>
      </c>
      <c r="G4217">
        <v>15</v>
      </c>
      <c r="H4217" s="3">
        <v>7.3333333333333304</v>
      </c>
      <c r="I4217" s="5">
        <v>0</v>
      </c>
      <c r="J4217">
        <v>0</v>
      </c>
      <c r="K4217" s="25">
        <v>89308</v>
      </c>
    </row>
    <row r="4218" spans="1:11" x14ac:dyDescent="0.25">
      <c r="A4218" s="2">
        <v>42201</v>
      </c>
      <c r="B4218" s="25">
        <v>85667</v>
      </c>
      <c r="C4218">
        <v>2015</v>
      </c>
      <c r="D4218" s="1" t="s">
        <v>1</v>
      </c>
      <c r="E4218">
        <v>0</v>
      </c>
      <c r="F4218" s="3">
        <v>0</v>
      </c>
      <c r="G4218">
        <v>16</v>
      </c>
      <c r="H4218" s="3">
        <v>6.375</v>
      </c>
      <c r="I4218" s="5">
        <v>0</v>
      </c>
      <c r="J4218">
        <v>0</v>
      </c>
      <c r="K4218" s="25">
        <v>88538</v>
      </c>
    </row>
    <row r="4219" spans="1:11" x14ac:dyDescent="0.25">
      <c r="A4219" s="2">
        <v>42202</v>
      </c>
      <c r="B4219" s="25">
        <v>83327</v>
      </c>
      <c r="C4219">
        <v>2015</v>
      </c>
      <c r="D4219" s="1" t="s">
        <v>2</v>
      </c>
      <c r="E4219">
        <v>1</v>
      </c>
      <c r="F4219" s="3">
        <v>0</v>
      </c>
      <c r="G4219">
        <v>22</v>
      </c>
      <c r="H4219" s="3">
        <v>11.5833333333333</v>
      </c>
      <c r="I4219" s="5">
        <v>0</v>
      </c>
      <c r="J4219">
        <v>0</v>
      </c>
      <c r="K4219" s="25">
        <v>85667</v>
      </c>
    </row>
    <row r="4220" spans="1:11" x14ac:dyDescent="0.25">
      <c r="A4220" s="2">
        <v>42203</v>
      </c>
      <c r="B4220" s="25">
        <v>82580</v>
      </c>
      <c r="C4220">
        <v>2015</v>
      </c>
      <c r="D4220" s="1" t="s">
        <v>3</v>
      </c>
      <c r="E4220">
        <v>0</v>
      </c>
      <c r="F4220" s="3">
        <v>0</v>
      </c>
      <c r="G4220">
        <v>20</v>
      </c>
      <c r="H4220" s="3">
        <v>7.9583333333333304</v>
      </c>
      <c r="I4220" s="5">
        <v>0</v>
      </c>
      <c r="J4220">
        <v>1</v>
      </c>
      <c r="K4220" s="25">
        <v>83327</v>
      </c>
    </row>
    <row r="4221" spans="1:11" x14ac:dyDescent="0.25">
      <c r="A4221" s="2">
        <v>42204</v>
      </c>
      <c r="B4221" s="25">
        <v>81852</v>
      </c>
      <c r="C4221">
        <v>2015</v>
      </c>
      <c r="D4221" s="1" t="s">
        <v>4</v>
      </c>
      <c r="E4221">
        <v>0</v>
      </c>
      <c r="F4221" s="3">
        <v>0</v>
      </c>
      <c r="G4221">
        <v>14</v>
      </c>
      <c r="H4221" s="3">
        <v>6.0416666666666696</v>
      </c>
      <c r="I4221" s="5">
        <v>0</v>
      </c>
      <c r="J4221">
        <v>1</v>
      </c>
      <c r="K4221" s="25">
        <v>82580</v>
      </c>
    </row>
    <row r="4222" spans="1:11" x14ac:dyDescent="0.25">
      <c r="A4222" s="2">
        <v>42205</v>
      </c>
      <c r="B4222" s="25">
        <v>88461</v>
      </c>
      <c r="C4222">
        <v>2015</v>
      </c>
      <c r="D4222" s="1" t="s">
        <v>5</v>
      </c>
      <c r="E4222">
        <v>0</v>
      </c>
      <c r="F4222" s="3">
        <v>0</v>
      </c>
      <c r="G4222">
        <v>15</v>
      </c>
      <c r="H4222" s="3">
        <v>7.0416666666666696</v>
      </c>
      <c r="I4222" s="5">
        <v>0</v>
      </c>
      <c r="J4222">
        <v>0</v>
      </c>
      <c r="K4222" s="25">
        <v>81852</v>
      </c>
    </row>
    <row r="4223" spans="1:11" x14ac:dyDescent="0.25">
      <c r="A4223" s="2">
        <v>42206</v>
      </c>
      <c r="B4223" s="25">
        <v>90225</v>
      </c>
      <c r="C4223">
        <v>2015</v>
      </c>
      <c r="D4223" s="1" t="s">
        <v>6</v>
      </c>
      <c r="E4223">
        <v>0</v>
      </c>
      <c r="F4223" s="3">
        <v>0</v>
      </c>
      <c r="G4223">
        <v>12</v>
      </c>
      <c r="H4223" s="3">
        <v>8.0833333333333304</v>
      </c>
      <c r="I4223" s="5">
        <v>0</v>
      </c>
      <c r="J4223">
        <v>0</v>
      </c>
      <c r="K4223" s="25">
        <v>88461</v>
      </c>
    </row>
    <row r="4224" spans="1:11" x14ac:dyDescent="0.25">
      <c r="A4224" s="2">
        <v>42207</v>
      </c>
      <c r="B4224" s="25">
        <v>90374</v>
      </c>
      <c r="C4224">
        <v>2015</v>
      </c>
      <c r="D4224" s="1" t="s">
        <v>7</v>
      </c>
      <c r="E4224">
        <v>0</v>
      </c>
      <c r="F4224" s="3">
        <v>0</v>
      </c>
      <c r="G4224">
        <v>20</v>
      </c>
      <c r="H4224" s="3">
        <v>6.4583333333333304</v>
      </c>
      <c r="I4224" s="5">
        <v>0</v>
      </c>
      <c r="J4224">
        <v>0</v>
      </c>
      <c r="K4224" s="25">
        <v>90225</v>
      </c>
    </row>
    <row r="4225" spans="1:11" x14ac:dyDescent="0.25">
      <c r="A4225" s="2">
        <v>42208</v>
      </c>
      <c r="B4225" s="25">
        <v>87954</v>
      </c>
      <c r="C4225">
        <v>2015</v>
      </c>
      <c r="D4225" s="1" t="s">
        <v>1</v>
      </c>
      <c r="E4225">
        <v>0</v>
      </c>
      <c r="F4225" s="3">
        <v>0</v>
      </c>
      <c r="G4225">
        <v>15</v>
      </c>
      <c r="H4225" s="3">
        <v>7.7083333333333304</v>
      </c>
      <c r="I4225" s="5">
        <v>0</v>
      </c>
      <c r="J4225">
        <v>0</v>
      </c>
      <c r="K4225" s="25">
        <v>90374</v>
      </c>
    </row>
    <row r="4226" spans="1:11" x14ac:dyDescent="0.25">
      <c r="A4226" s="2">
        <v>42209</v>
      </c>
      <c r="B4226" s="25">
        <v>78607</v>
      </c>
      <c r="C4226">
        <v>2015</v>
      </c>
      <c r="D4226" s="1" t="s">
        <v>2</v>
      </c>
      <c r="E4226">
        <v>1</v>
      </c>
      <c r="F4226" s="3">
        <v>0</v>
      </c>
      <c r="G4226">
        <v>16</v>
      </c>
      <c r="H4226" s="3">
        <v>7.9166666666666696</v>
      </c>
      <c r="I4226" s="5">
        <v>0</v>
      </c>
      <c r="J4226">
        <v>0</v>
      </c>
      <c r="K4226" s="25">
        <v>87954</v>
      </c>
    </row>
    <row r="4227" spans="1:11" x14ac:dyDescent="0.25">
      <c r="A4227" s="2">
        <v>42210</v>
      </c>
      <c r="B4227" s="25">
        <v>78787</v>
      </c>
      <c r="C4227">
        <v>2015</v>
      </c>
      <c r="D4227" s="1" t="s">
        <v>3</v>
      </c>
      <c r="E4227">
        <v>0</v>
      </c>
      <c r="F4227" s="3">
        <v>0</v>
      </c>
      <c r="G4227">
        <v>14</v>
      </c>
      <c r="H4227" s="3">
        <v>8.125</v>
      </c>
      <c r="I4227" s="5">
        <v>0</v>
      </c>
      <c r="J4227">
        <v>1</v>
      </c>
      <c r="K4227" s="25">
        <v>78607</v>
      </c>
    </row>
    <row r="4228" spans="1:11" x14ac:dyDescent="0.25">
      <c r="A4228" s="2">
        <v>42211</v>
      </c>
      <c r="B4228" s="25">
        <v>74393</v>
      </c>
      <c r="C4228">
        <v>2015</v>
      </c>
      <c r="D4228" s="1" t="s">
        <v>4</v>
      </c>
      <c r="E4228">
        <v>0</v>
      </c>
      <c r="F4228" s="3">
        <v>0</v>
      </c>
      <c r="G4228">
        <v>24</v>
      </c>
      <c r="H4228" s="3">
        <v>15.4166666666667</v>
      </c>
      <c r="I4228" s="5">
        <v>0</v>
      </c>
      <c r="J4228">
        <v>1</v>
      </c>
      <c r="K4228" s="25">
        <v>78787</v>
      </c>
    </row>
    <row r="4229" spans="1:11" x14ac:dyDescent="0.25">
      <c r="A4229" s="2">
        <v>42212</v>
      </c>
      <c r="B4229" s="25">
        <v>86989</v>
      </c>
      <c r="C4229">
        <v>2015</v>
      </c>
      <c r="D4229" s="1" t="s">
        <v>5</v>
      </c>
      <c r="E4229">
        <v>0</v>
      </c>
      <c r="F4229" s="3">
        <v>0</v>
      </c>
      <c r="G4229">
        <v>26</v>
      </c>
      <c r="H4229" s="3">
        <v>11.5416666666667</v>
      </c>
      <c r="I4229" s="5">
        <v>0</v>
      </c>
      <c r="J4229">
        <v>0</v>
      </c>
      <c r="K4229" s="25">
        <v>74393</v>
      </c>
    </row>
    <row r="4230" spans="1:11" x14ac:dyDescent="0.25">
      <c r="A4230" s="2">
        <v>42213</v>
      </c>
      <c r="B4230" s="25">
        <v>94869</v>
      </c>
      <c r="C4230">
        <v>2015</v>
      </c>
      <c r="D4230" s="1" t="s">
        <v>6</v>
      </c>
      <c r="E4230">
        <v>0</v>
      </c>
      <c r="F4230" s="3">
        <v>0</v>
      </c>
      <c r="G4230">
        <v>13</v>
      </c>
      <c r="H4230" s="3">
        <v>7.2083333333333304</v>
      </c>
      <c r="I4230" s="5">
        <v>0</v>
      </c>
      <c r="J4230">
        <v>0</v>
      </c>
      <c r="K4230" s="25">
        <v>86989</v>
      </c>
    </row>
    <row r="4231" spans="1:11" x14ac:dyDescent="0.25">
      <c r="A4231" s="2">
        <v>42214</v>
      </c>
      <c r="B4231" s="25">
        <v>91771</v>
      </c>
      <c r="C4231">
        <v>2015</v>
      </c>
      <c r="D4231" s="1" t="s">
        <v>7</v>
      </c>
      <c r="E4231">
        <v>0</v>
      </c>
      <c r="F4231" s="3">
        <v>0</v>
      </c>
      <c r="G4231">
        <v>12</v>
      </c>
      <c r="H4231" s="3">
        <v>5.5833333333333304</v>
      </c>
      <c r="I4231" s="5">
        <v>0</v>
      </c>
      <c r="J4231">
        <v>0</v>
      </c>
      <c r="K4231" s="25">
        <v>94869</v>
      </c>
    </row>
    <row r="4232" spans="1:11" x14ac:dyDescent="0.25">
      <c r="A4232" s="2">
        <v>42215</v>
      </c>
      <c r="B4232" s="25">
        <v>87316</v>
      </c>
      <c r="C4232">
        <v>2015</v>
      </c>
      <c r="D4232" s="1" t="s">
        <v>1</v>
      </c>
      <c r="E4232">
        <v>0</v>
      </c>
      <c r="F4232" s="3">
        <v>0</v>
      </c>
      <c r="G4232">
        <v>13</v>
      </c>
      <c r="H4232" s="3">
        <v>7.0833333333333304</v>
      </c>
      <c r="I4232" s="5">
        <v>0</v>
      </c>
      <c r="J4232">
        <v>0</v>
      </c>
      <c r="K4232" s="25">
        <v>91771</v>
      </c>
    </row>
    <row r="4233" spans="1:11" x14ac:dyDescent="0.25">
      <c r="A4233" s="2">
        <v>42216</v>
      </c>
      <c r="B4233" s="25">
        <v>84106</v>
      </c>
      <c r="C4233">
        <v>2015</v>
      </c>
      <c r="D4233" s="1" t="s">
        <v>2</v>
      </c>
      <c r="E4233">
        <v>1</v>
      </c>
      <c r="F4233" s="3">
        <v>0</v>
      </c>
      <c r="G4233">
        <v>13</v>
      </c>
      <c r="H4233" s="3">
        <v>5.9166666666666696</v>
      </c>
      <c r="I4233" s="5">
        <v>0</v>
      </c>
      <c r="J4233">
        <v>0</v>
      </c>
      <c r="K4233" s="25">
        <v>87316</v>
      </c>
    </row>
    <row r="4234" spans="1:11" x14ac:dyDescent="0.25">
      <c r="A4234" s="2">
        <v>42217</v>
      </c>
      <c r="B4234" s="25">
        <v>83193</v>
      </c>
      <c r="C4234">
        <v>2015</v>
      </c>
      <c r="D4234" s="1" t="s">
        <v>3</v>
      </c>
      <c r="E4234">
        <v>0</v>
      </c>
      <c r="F4234" s="3">
        <v>0</v>
      </c>
      <c r="G4234">
        <v>10</v>
      </c>
      <c r="H4234" s="3">
        <v>6.25</v>
      </c>
      <c r="I4234" s="5">
        <v>0</v>
      </c>
      <c r="J4234">
        <v>1</v>
      </c>
      <c r="K4234" s="25">
        <v>84106</v>
      </c>
    </row>
    <row r="4235" spans="1:11" x14ac:dyDescent="0.25">
      <c r="A4235" s="2">
        <v>42218</v>
      </c>
      <c r="B4235" s="25">
        <v>82334</v>
      </c>
      <c r="C4235">
        <v>2015</v>
      </c>
      <c r="D4235" s="1" t="s">
        <v>4</v>
      </c>
      <c r="E4235">
        <v>0</v>
      </c>
      <c r="F4235" s="3">
        <v>0</v>
      </c>
      <c r="G4235">
        <v>22</v>
      </c>
      <c r="H4235" s="3">
        <v>11.375</v>
      </c>
      <c r="I4235" s="5">
        <v>0</v>
      </c>
      <c r="J4235">
        <v>1</v>
      </c>
      <c r="K4235" s="25">
        <v>83193</v>
      </c>
    </row>
    <row r="4236" spans="1:11" x14ac:dyDescent="0.25">
      <c r="A4236" s="2">
        <v>42219</v>
      </c>
      <c r="B4236" s="25">
        <v>95337</v>
      </c>
      <c r="C4236">
        <v>2015</v>
      </c>
      <c r="D4236" s="1" t="s">
        <v>5</v>
      </c>
      <c r="E4236">
        <v>0</v>
      </c>
      <c r="F4236" s="3">
        <v>1</v>
      </c>
      <c r="G4236">
        <v>15</v>
      </c>
      <c r="H4236" s="3">
        <v>6.5</v>
      </c>
      <c r="I4236" s="5">
        <v>0</v>
      </c>
      <c r="J4236">
        <v>0</v>
      </c>
      <c r="K4236" s="25">
        <v>82334</v>
      </c>
    </row>
    <row r="4237" spans="1:11" x14ac:dyDescent="0.25">
      <c r="A4237" s="2">
        <v>42220</v>
      </c>
      <c r="B4237" s="25">
        <v>90513</v>
      </c>
      <c r="C4237">
        <v>2015</v>
      </c>
      <c r="D4237" s="1" t="s">
        <v>6</v>
      </c>
      <c r="E4237">
        <v>0</v>
      </c>
      <c r="F4237" s="3">
        <v>0</v>
      </c>
      <c r="G4237">
        <v>15</v>
      </c>
      <c r="H4237" s="3">
        <v>6.4166666666666696</v>
      </c>
      <c r="I4237" s="5">
        <v>0</v>
      </c>
      <c r="J4237">
        <v>0</v>
      </c>
      <c r="K4237" s="25">
        <v>95337</v>
      </c>
    </row>
    <row r="4238" spans="1:11" x14ac:dyDescent="0.25">
      <c r="A4238" s="2">
        <v>42221</v>
      </c>
      <c r="B4238" s="25">
        <v>95268</v>
      </c>
      <c r="C4238">
        <v>2015</v>
      </c>
      <c r="D4238" s="1" t="s">
        <v>7</v>
      </c>
      <c r="E4238">
        <v>0</v>
      </c>
      <c r="F4238" s="3">
        <v>0</v>
      </c>
      <c r="G4238">
        <v>30</v>
      </c>
      <c r="H4238" s="3">
        <v>12.625</v>
      </c>
      <c r="I4238" s="5">
        <v>0</v>
      </c>
      <c r="J4238">
        <v>0</v>
      </c>
      <c r="K4238" s="25">
        <v>90513</v>
      </c>
    </row>
    <row r="4239" spans="1:11" x14ac:dyDescent="0.25">
      <c r="A4239" s="2">
        <v>42222</v>
      </c>
      <c r="B4239" s="25">
        <v>89957</v>
      </c>
      <c r="C4239">
        <v>2015</v>
      </c>
      <c r="D4239" s="1" t="s">
        <v>1</v>
      </c>
      <c r="E4239">
        <v>0</v>
      </c>
      <c r="F4239" s="3">
        <v>0</v>
      </c>
      <c r="G4239">
        <v>22</v>
      </c>
      <c r="H4239" s="3">
        <v>8.7083333333333304</v>
      </c>
      <c r="I4239" s="5">
        <v>0</v>
      </c>
      <c r="J4239">
        <v>0</v>
      </c>
      <c r="K4239" s="25">
        <v>95268</v>
      </c>
    </row>
    <row r="4240" spans="1:11" x14ac:dyDescent="0.25">
      <c r="A4240" s="2">
        <v>42223</v>
      </c>
      <c r="B4240" s="25">
        <v>91720</v>
      </c>
      <c r="C4240">
        <v>2015</v>
      </c>
      <c r="D4240" s="1" t="s">
        <v>2</v>
      </c>
      <c r="E4240">
        <v>1</v>
      </c>
      <c r="F4240" s="3">
        <v>0</v>
      </c>
      <c r="G4240">
        <v>23</v>
      </c>
      <c r="H4240" s="3">
        <v>11.0416666666667</v>
      </c>
      <c r="I4240" s="5">
        <v>0</v>
      </c>
      <c r="J4240">
        <v>0</v>
      </c>
      <c r="K4240" s="25">
        <v>89957</v>
      </c>
    </row>
    <row r="4241" spans="1:11" x14ac:dyDescent="0.25">
      <c r="A4241" s="2">
        <v>42224</v>
      </c>
      <c r="B4241" s="25">
        <v>87622</v>
      </c>
      <c r="C4241">
        <v>2015</v>
      </c>
      <c r="D4241" s="1" t="s">
        <v>3</v>
      </c>
      <c r="E4241">
        <v>0</v>
      </c>
      <c r="F4241" s="3">
        <v>0</v>
      </c>
      <c r="G4241">
        <v>14</v>
      </c>
      <c r="H4241" s="3">
        <v>7.5</v>
      </c>
      <c r="I4241" s="5">
        <v>0</v>
      </c>
      <c r="J4241">
        <v>1</v>
      </c>
      <c r="K4241" s="25">
        <v>91720</v>
      </c>
    </row>
    <row r="4242" spans="1:11" x14ac:dyDescent="0.25">
      <c r="A4242" s="2">
        <v>42225</v>
      </c>
      <c r="B4242" s="25">
        <v>84692</v>
      </c>
      <c r="C4242">
        <v>2015</v>
      </c>
      <c r="D4242" s="1" t="s">
        <v>4</v>
      </c>
      <c r="E4242">
        <v>0</v>
      </c>
      <c r="F4242" s="3">
        <v>0</v>
      </c>
      <c r="G4242">
        <v>9</v>
      </c>
      <c r="H4242" s="3">
        <v>5.5833333333333304</v>
      </c>
      <c r="I4242" s="5">
        <v>0</v>
      </c>
      <c r="J4242">
        <v>1</v>
      </c>
      <c r="K4242" s="25">
        <v>87622</v>
      </c>
    </row>
    <row r="4243" spans="1:11" x14ac:dyDescent="0.25">
      <c r="A4243" s="2">
        <v>42226</v>
      </c>
      <c r="B4243" s="25">
        <v>92538</v>
      </c>
      <c r="C4243">
        <v>2015</v>
      </c>
      <c r="D4243" s="1" t="s">
        <v>5</v>
      </c>
      <c r="E4243">
        <v>0</v>
      </c>
      <c r="F4243" s="3">
        <v>0</v>
      </c>
      <c r="G4243">
        <v>20</v>
      </c>
      <c r="H4243" s="3">
        <v>9.5833333333333304</v>
      </c>
      <c r="I4243" s="5">
        <v>0</v>
      </c>
      <c r="J4243">
        <v>0</v>
      </c>
      <c r="K4243" s="25">
        <v>84692</v>
      </c>
    </row>
    <row r="4244" spans="1:11" x14ac:dyDescent="0.25">
      <c r="A4244" s="2">
        <v>42227</v>
      </c>
      <c r="B4244" s="25">
        <v>96673</v>
      </c>
      <c r="C4244">
        <v>2015</v>
      </c>
      <c r="D4244" s="1" t="s">
        <v>6</v>
      </c>
      <c r="E4244">
        <v>0</v>
      </c>
      <c r="F4244" s="3">
        <v>0</v>
      </c>
      <c r="G4244">
        <v>29</v>
      </c>
      <c r="H4244" s="3">
        <v>8.1666666666666696</v>
      </c>
      <c r="I4244" s="5">
        <v>0</v>
      </c>
      <c r="J4244">
        <v>0</v>
      </c>
      <c r="K4244" s="25">
        <v>92538</v>
      </c>
    </row>
    <row r="4245" spans="1:11" x14ac:dyDescent="0.25">
      <c r="A4245" s="2">
        <v>42228</v>
      </c>
      <c r="B4245" s="25">
        <v>92630</v>
      </c>
      <c r="C4245">
        <v>2015</v>
      </c>
      <c r="D4245" s="1" t="s">
        <v>7</v>
      </c>
      <c r="E4245">
        <v>0</v>
      </c>
      <c r="F4245" s="3">
        <v>0</v>
      </c>
      <c r="G4245">
        <v>18</v>
      </c>
      <c r="H4245" s="3">
        <v>10.0416666666667</v>
      </c>
      <c r="I4245" s="5">
        <v>0</v>
      </c>
      <c r="J4245">
        <v>0</v>
      </c>
      <c r="K4245" s="25">
        <v>96673</v>
      </c>
    </row>
    <row r="4246" spans="1:11" x14ac:dyDescent="0.25">
      <c r="A4246" s="2">
        <v>42229</v>
      </c>
      <c r="B4246" s="25">
        <v>86612</v>
      </c>
      <c r="C4246">
        <v>2015</v>
      </c>
      <c r="D4246" s="1" t="s">
        <v>1</v>
      </c>
      <c r="E4246">
        <v>0</v>
      </c>
      <c r="F4246" s="3">
        <v>0</v>
      </c>
      <c r="G4246">
        <v>13</v>
      </c>
      <c r="H4246" s="3">
        <v>8.3333333333333304</v>
      </c>
      <c r="I4246" s="5">
        <v>0</v>
      </c>
      <c r="J4246">
        <v>0</v>
      </c>
      <c r="K4246" s="25">
        <v>92630</v>
      </c>
    </row>
    <row r="4247" spans="1:11" x14ac:dyDescent="0.25">
      <c r="A4247" s="2">
        <v>42230</v>
      </c>
      <c r="B4247" s="25">
        <v>84708</v>
      </c>
      <c r="C4247">
        <v>2015</v>
      </c>
      <c r="D4247" s="1" t="s">
        <v>2</v>
      </c>
      <c r="E4247">
        <v>1</v>
      </c>
      <c r="F4247" s="3">
        <v>0</v>
      </c>
      <c r="G4247">
        <v>21</v>
      </c>
      <c r="H4247" s="3">
        <v>11.1666666666667</v>
      </c>
      <c r="I4247" s="5">
        <v>0</v>
      </c>
      <c r="J4247">
        <v>0</v>
      </c>
      <c r="K4247" s="25">
        <v>86612</v>
      </c>
    </row>
    <row r="4248" spans="1:11" x14ac:dyDescent="0.25">
      <c r="A4248" s="2">
        <v>42231</v>
      </c>
      <c r="B4248" s="25">
        <v>78614</v>
      </c>
      <c r="C4248">
        <v>2015</v>
      </c>
      <c r="D4248" s="1" t="s">
        <v>3</v>
      </c>
      <c r="E4248">
        <v>0</v>
      </c>
      <c r="F4248" s="3">
        <v>0</v>
      </c>
      <c r="G4248">
        <v>13</v>
      </c>
      <c r="H4248" s="3">
        <v>6.4166666666666696</v>
      </c>
      <c r="I4248" s="5">
        <v>0</v>
      </c>
      <c r="J4248">
        <v>1</v>
      </c>
      <c r="K4248" s="25">
        <v>84708</v>
      </c>
    </row>
    <row r="4249" spans="1:11" x14ac:dyDescent="0.25">
      <c r="A4249" s="2">
        <v>42232</v>
      </c>
      <c r="B4249" s="25">
        <v>79819</v>
      </c>
      <c r="C4249">
        <v>2015</v>
      </c>
      <c r="D4249" s="1" t="s">
        <v>4</v>
      </c>
      <c r="E4249">
        <v>0</v>
      </c>
      <c r="F4249" s="3">
        <v>0</v>
      </c>
      <c r="G4249">
        <v>14</v>
      </c>
      <c r="H4249" s="3">
        <v>5.9583333333333304</v>
      </c>
      <c r="I4249" s="5">
        <v>0</v>
      </c>
      <c r="J4249">
        <v>1</v>
      </c>
      <c r="K4249" s="25">
        <v>78614</v>
      </c>
    </row>
    <row r="4250" spans="1:11" x14ac:dyDescent="0.25">
      <c r="A4250" s="2">
        <v>42233</v>
      </c>
      <c r="B4250" s="25">
        <v>87235</v>
      </c>
      <c r="C4250">
        <v>2015</v>
      </c>
      <c r="D4250" s="1" t="s">
        <v>5</v>
      </c>
      <c r="E4250">
        <v>0</v>
      </c>
      <c r="F4250" s="3">
        <v>0</v>
      </c>
      <c r="G4250">
        <v>13</v>
      </c>
      <c r="H4250" s="3">
        <v>7.2916666666666696</v>
      </c>
      <c r="I4250" s="5">
        <v>0</v>
      </c>
      <c r="J4250">
        <v>0</v>
      </c>
      <c r="K4250" s="25">
        <v>79819</v>
      </c>
    </row>
    <row r="4251" spans="1:11" x14ac:dyDescent="0.25">
      <c r="A4251" s="2">
        <v>42234</v>
      </c>
      <c r="B4251" s="25">
        <v>98916</v>
      </c>
      <c r="C4251">
        <v>2015</v>
      </c>
      <c r="D4251" s="1" t="s">
        <v>6</v>
      </c>
      <c r="E4251">
        <v>0</v>
      </c>
      <c r="F4251" s="3">
        <v>0</v>
      </c>
      <c r="G4251">
        <v>13</v>
      </c>
      <c r="H4251" s="3">
        <v>7.2083333333333304</v>
      </c>
      <c r="I4251" s="5">
        <v>0</v>
      </c>
      <c r="J4251">
        <v>0</v>
      </c>
      <c r="K4251" s="25">
        <v>87235</v>
      </c>
    </row>
    <row r="4252" spans="1:11" x14ac:dyDescent="0.25">
      <c r="A4252" s="2">
        <v>42235</v>
      </c>
      <c r="B4252" s="25">
        <v>93951</v>
      </c>
      <c r="C4252">
        <v>2015</v>
      </c>
      <c r="D4252" s="1" t="s">
        <v>7</v>
      </c>
      <c r="E4252">
        <v>0</v>
      </c>
      <c r="F4252" s="3">
        <v>0</v>
      </c>
      <c r="G4252">
        <v>14</v>
      </c>
      <c r="H4252" s="3">
        <v>7.0833333333333304</v>
      </c>
      <c r="I4252" s="5">
        <v>0</v>
      </c>
      <c r="J4252">
        <v>0</v>
      </c>
      <c r="K4252" s="25">
        <v>98916</v>
      </c>
    </row>
    <row r="4253" spans="1:11" x14ac:dyDescent="0.25">
      <c r="A4253" s="2">
        <v>42236</v>
      </c>
      <c r="B4253" s="25">
        <v>92868</v>
      </c>
      <c r="C4253">
        <v>2015</v>
      </c>
      <c r="D4253" s="1" t="s">
        <v>1</v>
      </c>
      <c r="E4253">
        <v>0</v>
      </c>
      <c r="F4253" s="3">
        <v>0</v>
      </c>
      <c r="G4253">
        <v>15</v>
      </c>
      <c r="H4253" s="3">
        <v>7.9583333333333304</v>
      </c>
      <c r="I4253" s="5">
        <v>0</v>
      </c>
      <c r="J4253">
        <v>0</v>
      </c>
      <c r="K4253" s="25">
        <v>93951</v>
      </c>
    </row>
    <row r="4254" spans="1:11" x14ac:dyDescent="0.25">
      <c r="A4254" s="2">
        <v>42237</v>
      </c>
      <c r="B4254" s="25">
        <v>83548</v>
      </c>
      <c r="C4254">
        <v>2015</v>
      </c>
      <c r="D4254" s="1" t="s">
        <v>2</v>
      </c>
      <c r="E4254">
        <v>1</v>
      </c>
      <c r="F4254" s="3">
        <v>0</v>
      </c>
      <c r="G4254">
        <v>17</v>
      </c>
      <c r="H4254" s="3">
        <v>8.1666666666666696</v>
      </c>
      <c r="I4254" s="5">
        <v>0</v>
      </c>
      <c r="J4254">
        <v>0</v>
      </c>
      <c r="K4254" s="25">
        <v>92868</v>
      </c>
    </row>
    <row r="4255" spans="1:11" x14ac:dyDescent="0.25">
      <c r="A4255" s="2">
        <v>42238</v>
      </c>
      <c r="B4255" s="25">
        <v>86768</v>
      </c>
      <c r="C4255">
        <v>2015</v>
      </c>
      <c r="D4255" s="1" t="s">
        <v>3</v>
      </c>
      <c r="E4255">
        <v>0</v>
      </c>
      <c r="F4255" s="3">
        <v>0</v>
      </c>
      <c r="G4255">
        <v>14</v>
      </c>
      <c r="H4255" s="3">
        <v>7.0833333333333304</v>
      </c>
      <c r="I4255" s="5">
        <v>0</v>
      </c>
      <c r="J4255">
        <v>1</v>
      </c>
      <c r="K4255" s="25">
        <v>83548</v>
      </c>
    </row>
    <row r="4256" spans="1:11" x14ac:dyDescent="0.25">
      <c r="A4256" s="2">
        <v>42239</v>
      </c>
      <c r="B4256" s="25">
        <v>87118</v>
      </c>
      <c r="C4256">
        <v>2015</v>
      </c>
      <c r="D4256" s="1" t="s">
        <v>4</v>
      </c>
      <c r="E4256">
        <v>0</v>
      </c>
      <c r="F4256" s="3">
        <v>0</v>
      </c>
      <c r="G4256">
        <v>12</v>
      </c>
      <c r="H4256" s="3">
        <v>6.6666666666666696</v>
      </c>
      <c r="I4256" s="5">
        <v>0</v>
      </c>
      <c r="J4256">
        <v>1</v>
      </c>
      <c r="K4256" s="25">
        <v>86768</v>
      </c>
    </row>
    <row r="4257" spans="1:11" x14ac:dyDescent="0.25">
      <c r="A4257" s="2">
        <v>42240</v>
      </c>
      <c r="B4257" s="25">
        <v>90776</v>
      </c>
      <c r="C4257">
        <v>2015</v>
      </c>
      <c r="D4257" s="1" t="s">
        <v>5</v>
      </c>
      <c r="E4257">
        <v>0</v>
      </c>
      <c r="F4257" s="3">
        <v>0</v>
      </c>
      <c r="G4257">
        <v>16</v>
      </c>
      <c r="H4257" s="3">
        <v>10.1666666666667</v>
      </c>
      <c r="I4257" s="5">
        <v>0</v>
      </c>
      <c r="J4257">
        <v>0</v>
      </c>
      <c r="K4257" s="25">
        <v>87118</v>
      </c>
    </row>
    <row r="4258" spans="1:11" x14ac:dyDescent="0.25">
      <c r="A4258" s="2">
        <v>42241</v>
      </c>
      <c r="B4258" s="25">
        <v>89213</v>
      </c>
      <c r="C4258">
        <v>2015</v>
      </c>
      <c r="D4258" s="1" t="s">
        <v>6</v>
      </c>
      <c r="E4258">
        <v>0</v>
      </c>
      <c r="F4258" s="3">
        <v>0</v>
      </c>
      <c r="G4258">
        <v>16</v>
      </c>
      <c r="H4258" s="3">
        <v>8.0833333333333304</v>
      </c>
      <c r="I4258" s="5">
        <v>0</v>
      </c>
      <c r="J4258">
        <v>0</v>
      </c>
      <c r="K4258" s="25">
        <v>90776</v>
      </c>
    </row>
    <row r="4259" spans="1:11" x14ac:dyDescent="0.25">
      <c r="A4259" s="2">
        <v>42242</v>
      </c>
      <c r="B4259" s="25">
        <v>94184</v>
      </c>
      <c r="C4259">
        <v>2015</v>
      </c>
      <c r="D4259" s="1" t="s">
        <v>7</v>
      </c>
      <c r="E4259">
        <v>0</v>
      </c>
      <c r="F4259" s="3">
        <v>0</v>
      </c>
      <c r="G4259">
        <v>13</v>
      </c>
      <c r="H4259" s="3">
        <v>7.125</v>
      </c>
      <c r="I4259" s="5">
        <v>0</v>
      </c>
      <c r="J4259">
        <v>0</v>
      </c>
      <c r="K4259" s="25">
        <v>89213</v>
      </c>
    </row>
    <row r="4260" spans="1:11" x14ac:dyDescent="0.25">
      <c r="A4260" s="2">
        <v>42243</v>
      </c>
      <c r="B4260" s="25">
        <v>91516</v>
      </c>
      <c r="C4260">
        <v>2015</v>
      </c>
      <c r="D4260" s="1" t="s">
        <v>1</v>
      </c>
      <c r="E4260">
        <v>0</v>
      </c>
      <c r="F4260" s="3">
        <v>0</v>
      </c>
      <c r="G4260">
        <v>10</v>
      </c>
      <c r="H4260" s="3">
        <v>7.6666666666666696</v>
      </c>
      <c r="I4260" s="5">
        <v>0</v>
      </c>
      <c r="J4260">
        <v>0</v>
      </c>
      <c r="K4260" s="25">
        <v>94184</v>
      </c>
    </row>
    <row r="4261" spans="1:11" x14ac:dyDescent="0.25">
      <c r="A4261" s="2">
        <v>42244</v>
      </c>
      <c r="B4261" s="25">
        <v>83647</v>
      </c>
      <c r="C4261">
        <v>2015</v>
      </c>
      <c r="D4261" s="1" t="s">
        <v>2</v>
      </c>
      <c r="E4261">
        <v>1</v>
      </c>
      <c r="F4261" s="3">
        <v>0</v>
      </c>
      <c r="G4261">
        <v>20</v>
      </c>
      <c r="H4261" s="3">
        <v>9.6666666666666696</v>
      </c>
      <c r="I4261" s="5">
        <v>0</v>
      </c>
      <c r="J4261">
        <v>0</v>
      </c>
      <c r="K4261" s="25">
        <v>91516</v>
      </c>
    </row>
    <row r="4262" spans="1:11" x14ac:dyDescent="0.25">
      <c r="A4262" s="2">
        <v>42245</v>
      </c>
      <c r="B4262" s="25">
        <v>82506</v>
      </c>
      <c r="C4262">
        <v>2015</v>
      </c>
      <c r="D4262" s="1" t="s">
        <v>3</v>
      </c>
      <c r="E4262">
        <v>0</v>
      </c>
      <c r="F4262" s="3">
        <v>0</v>
      </c>
      <c r="G4262">
        <v>22</v>
      </c>
      <c r="H4262" s="3">
        <v>14.9166666666667</v>
      </c>
      <c r="I4262" s="5">
        <v>0</v>
      </c>
      <c r="J4262">
        <v>1</v>
      </c>
      <c r="K4262" s="25">
        <v>83647</v>
      </c>
    </row>
    <row r="4263" spans="1:11" x14ac:dyDescent="0.25">
      <c r="A4263" s="2">
        <v>42246</v>
      </c>
      <c r="B4263" s="25">
        <v>84046</v>
      </c>
      <c r="C4263">
        <v>2015</v>
      </c>
      <c r="D4263" s="1" t="s">
        <v>4</v>
      </c>
      <c r="E4263">
        <v>0</v>
      </c>
      <c r="F4263" s="3">
        <v>0</v>
      </c>
      <c r="G4263">
        <v>15</v>
      </c>
      <c r="H4263" s="3">
        <v>8.3333333333333304</v>
      </c>
      <c r="I4263" s="5">
        <v>0</v>
      </c>
      <c r="J4263">
        <v>1</v>
      </c>
      <c r="K4263" s="25">
        <v>82506</v>
      </c>
    </row>
    <row r="4264" spans="1:11" x14ac:dyDescent="0.25">
      <c r="A4264" s="2">
        <v>42247</v>
      </c>
      <c r="B4264" s="25">
        <v>86562</v>
      </c>
      <c r="C4264">
        <v>2015</v>
      </c>
      <c r="D4264" s="1" t="s">
        <v>5</v>
      </c>
      <c r="E4264">
        <v>0</v>
      </c>
      <c r="F4264" s="3">
        <v>0</v>
      </c>
      <c r="G4264">
        <v>15</v>
      </c>
      <c r="H4264" s="3">
        <v>8.1666666666666696</v>
      </c>
      <c r="I4264" s="5">
        <v>0</v>
      </c>
      <c r="J4264">
        <v>0</v>
      </c>
      <c r="K4264" s="25">
        <v>84046</v>
      </c>
    </row>
    <row r="4265" spans="1:11" x14ac:dyDescent="0.25">
      <c r="A4265" s="2">
        <v>42248</v>
      </c>
      <c r="B4265" s="25">
        <v>89792</v>
      </c>
      <c r="C4265">
        <v>2015</v>
      </c>
      <c r="D4265" s="1" t="s">
        <v>6</v>
      </c>
      <c r="E4265">
        <v>0</v>
      </c>
      <c r="F4265" s="3">
        <v>0</v>
      </c>
      <c r="G4265">
        <v>31</v>
      </c>
      <c r="H4265" s="3">
        <v>16.75</v>
      </c>
      <c r="I4265" s="5">
        <v>0</v>
      </c>
      <c r="J4265">
        <v>0</v>
      </c>
      <c r="K4265" s="25">
        <v>86562</v>
      </c>
    </row>
    <row r="4266" spans="1:11" x14ac:dyDescent="0.25">
      <c r="A4266" s="2">
        <v>42249</v>
      </c>
      <c r="B4266" s="25">
        <v>92618</v>
      </c>
      <c r="C4266">
        <v>2015</v>
      </c>
      <c r="D4266" s="1" t="s">
        <v>7</v>
      </c>
      <c r="E4266">
        <v>0</v>
      </c>
      <c r="F4266" s="3">
        <v>0</v>
      </c>
      <c r="G4266">
        <v>24</v>
      </c>
      <c r="H4266" s="3">
        <v>18.625</v>
      </c>
      <c r="I4266" s="5">
        <v>0</v>
      </c>
      <c r="J4266">
        <v>0</v>
      </c>
      <c r="K4266" s="25">
        <v>89792</v>
      </c>
    </row>
    <row r="4267" spans="1:11" x14ac:dyDescent="0.25">
      <c r="A4267" s="2">
        <v>42250</v>
      </c>
      <c r="B4267" s="25">
        <v>89539</v>
      </c>
      <c r="C4267">
        <v>2015</v>
      </c>
      <c r="D4267" s="1" t="s">
        <v>1</v>
      </c>
      <c r="E4267">
        <v>0</v>
      </c>
      <c r="F4267" s="3">
        <v>0</v>
      </c>
      <c r="G4267">
        <v>29</v>
      </c>
      <c r="H4267" s="3">
        <v>18.5416666666667</v>
      </c>
      <c r="I4267" s="5">
        <v>0</v>
      </c>
      <c r="J4267">
        <v>0</v>
      </c>
      <c r="K4267" s="25">
        <v>92618</v>
      </c>
    </row>
    <row r="4268" spans="1:11" x14ac:dyDescent="0.25">
      <c r="A4268" s="2">
        <v>42251</v>
      </c>
      <c r="B4268" s="25">
        <v>85740</v>
      </c>
      <c r="C4268">
        <v>2015</v>
      </c>
      <c r="D4268" s="1" t="s">
        <v>2</v>
      </c>
      <c r="E4268">
        <v>1</v>
      </c>
      <c r="F4268" s="3">
        <v>0</v>
      </c>
      <c r="G4268">
        <v>29</v>
      </c>
      <c r="H4268" s="3">
        <v>21</v>
      </c>
      <c r="I4268" s="5">
        <v>0</v>
      </c>
      <c r="J4268">
        <v>0</v>
      </c>
      <c r="K4268" s="25">
        <v>89539</v>
      </c>
    </row>
    <row r="4269" spans="1:11" x14ac:dyDescent="0.25">
      <c r="A4269" s="2">
        <v>42252</v>
      </c>
      <c r="B4269" s="25">
        <v>93941</v>
      </c>
      <c r="C4269">
        <v>2015</v>
      </c>
      <c r="D4269" s="1" t="s">
        <v>3</v>
      </c>
      <c r="E4269">
        <v>0</v>
      </c>
      <c r="F4269" s="3">
        <v>0.875</v>
      </c>
      <c r="G4269">
        <v>26</v>
      </c>
      <c r="H4269" s="3">
        <v>12.25</v>
      </c>
      <c r="I4269" s="5">
        <v>0</v>
      </c>
      <c r="J4269">
        <v>1</v>
      </c>
      <c r="K4269" s="25">
        <v>85740</v>
      </c>
    </row>
    <row r="4270" spans="1:11" x14ac:dyDescent="0.25">
      <c r="A4270" s="2">
        <v>42253</v>
      </c>
      <c r="B4270" s="25">
        <v>87698</v>
      </c>
      <c r="C4270">
        <v>2015</v>
      </c>
      <c r="D4270" s="1" t="s">
        <v>4</v>
      </c>
      <c r="E4270">
        <v>0</v>
      </c>
      <c r="F4270" s="3">
        <v>3.625</v>
      </c>
      <c r="G4270">
        <v>13</v>
      </c>
      <c r="H4270" s="3">
        <v>5.4583333333333304</v>
      </c>
      <c r="I4270" s="5">
        <v>0</v>
      </c>
      <c r="J4270">
        <v>1</v>
      </c>
      <c r="K4270" s="25">
        <v>93941</v>
      </c>
    </row>
    <row r="4271" spans="1:11" x14ac:dyDescent="0.25">
      <c r="A4271" s="2">
        <v>42254</v>
      </c>
      <c r="B4271" s="25">
        <v>101136</v>
      </c>
      <c r="C4271">
        <v>2015</v>
      </c>
      <c r="D4271" s="1" t="s">
        <v>5</v>
      </c>
      <c r="E4271">
        <v>0</v>
      </c>
      <c r="F4271" s="3">
        <v>0.20833333333332901</v>
      </c>
      <c r="G4271">
        <v>12</v>
      </c>
      <c r="H4271" s="3">
        <v>6</v>
      </c>
      <c r="I4271" s="5">
        <v>0</v>
      </c>
      <c r="J4271">
        <v>0</v>
      </c>
      <c r="K4271" s="25">
        <v>87698</v>
      </c>
    </row>
    <row r="4272" spans="1:11" x14ac:dyDescent="0.25">
      <c r="A4272" s="2">
        <v>42255</v>
      </c>
      <c r="B4272" s="25">
        <v>100309</v>
      </c>
      <c r="C4272">
        <v>2015</v>
      </c>
      <c r="D4272" s="1" t="s">
        <v>6</v>
      </c>
      <c r="E4272">
        <v>0</v>
      </c>
      <c r="F4272" s="3">
        <v>0</v>
      </c>
      <c r="G4272">
        <v>10</v>
      </c>
      <c r="H4272" s="3">
        <v>6.625</v>
      </c>
      <c r="I4272" s="5">
        <v>0</v>
      </c>
      <c r="J4272">
        <v>0</v>
      </c>
      <c r="K4272" s="25">
        <v>101136</v>
      </c>
    </row>
    <row r="4273" spans="1:11" x14ac:dyDescent="0.25">
      <c r="A4273" s="2">
        <v>42256</v>
      </c>
      <c r="B4273" s="25">
        <v>99444</v>
      </c>
      <c r="C4273">
        <v>2015</v>
      </c>
      <c r="D4273" s="1" t="s">
        <v>7</v>
      </c>
      <c r="E4273">
        <v>0</v>
      </c>
      <c r="F4273" s="3">
        <v>0</v>
      </c>
      <c r="G4273">
        <v>10</v>
      </c>
      <c r="H4273" s="3">
        <v>6.5416666666666696</v>
      </c>
      <c r="I4273" s="5">
        <v>0</v>
      </c>
      <c r="J4273">
        <v>0</v>
      </c>
      <c r="K4273" s="25">
        <v>100309</v>
      </c>
    </row>
    <row r="4274" spans="1:11" x14ac:dyDescent="0.25">
      <c r="A4274" s="2">
        <v>42257</v>
      </c>
      <c r="B4274" s="25">
        <v>95752</v>
      </c>
      <c r="C4274">
        <v>2015</v>
      </c>
      <c r="D4274" s="1" t="s">
        <v>1</v>
      </c>
      <c r="E4274">
        <v>0</v>
      </c>
      <c r="F4274" s="3">
        <v>0</v>
      </c>
      <c r="G4274">
        <v>12</v>
      </c>
      <c r="H4274" s="3">
        <v>6.5833333333333304</v>
      </c>
      <c r="I4274" s="5">
        <v>0</v>
      </c>
      <c r="J4274">
        <v>0</v>
      </c>
      <c r="K4274" s="25">
        <v>99444</v>
      </c>
    </row>
    <row r="4275" spans="1:11" x14ac:dyDescent="0.25">
      <c r="A4275" s="2">
        <v>42258</v>
      </c>
      <c r="B4275" s="25">
        <v>91151</v>
      </c>
      <c r="C4275">
        <v>2015</v>
      </c>
      <c r="D4275" s="1" t="s">
        <v>2</v>
      </c>
      <c r="E4275">
        <v>1</v>
      </c>
      <c r="F4275" s="3">
        <v>0</v>
      </c>
      <c r="G4275">
        <v>10</v>
      </c>
      <c r="H4275" s="3">
        <v>6.5833333333333304</v>
      </c>
      <c r="I4275" s="5">
        <v>0</v>
      </c>
      <c r="J4275">
        <v>0</v>
      </c>
      <c r="K4275" s="25">
        <v>95752</v>
      </c>
    </row>
    <row r="4276" spans="1:11" x14ac:dyDescent="0.25">
      <c r="A4276" s="2">
        <v>42259</v>
      </c>
      <c r="B4276" s="25">
        <v>88547</v>
      </c>
      <c r="C4276">
        <v>2015</v>
      </c>
      <c r="D4276" s="1" t="s">
        <v>3</v>
      </c>
      <c r="E4276">
        <v>0</v>
      </c>
      <c r="F4276" s="3">
        <v>0</v>
      </c>
      <c r="G4276">
        <v>12</v>
      </c>
      <c r="H4276" s="3">
        <v>6.5</v>
      </c>
      <c r="I4276" s="5">
        <v>0</v>
      </c>
      <c r="J4276">
        <v>1</v>
      </c>
      <c r="K4276" s="25">
        <v>91151</v>
      </c>
    </row>
    <row r="4277" spans="1:11" x14ac:dyDescent="0.25">
      <c r="A4277" s="2">
        <v>42260</v>
      </c>
      <c r="B4277" s="25">
        <v>85164</v>
      </c>
      <c r="C4277">
        <v>2015</v>
      </c>
      <c r="D4277" s="1" t="s">
        <v>4</v>
      </c>
      <c r="E4277">
        <v>0</v>
      </c>
      <c r="F4277" s="3">
        <v>0</v>
      </c>
      <c r="G4277">
        <v>25</v>
      </c>
      <c r="H4277" s="3">
        <v>10.7916666666667</v>
      </c>
      <c r="I4277" s="5">
        <v>0</v>
      </c>
      <c r="J4277">
        <v>1</v>
      </c>
      <c r="K4277" s="25">
        <v>88547</v>
      </c>
    </row>
    <row r="4278" spans="1:11" x14ac:dyDescent="0.25">
      <c r="A4278" s="2">
        <v>42261</v>
      </c>
      <c r="B4278" s="25">
        <v>101544</v>
      </c>
      <c r="C4278">
        <v>2015</v>
      </c>
      <c r="D4278" s="1" t="s">
        <v>5</v>
      </c>
      <c r="E4278">
        <v>0</v>
      </c>
      <c r="F4278" s="3">
        <v>0</v>
      </c>
      <c r="G4278">
        <v>35</v>
      </c>
      <c r="H4278" s="3">
        <v>13.4166666666667</v>
      </c>
      <c r="I4278" s="5">
        <v>0</v>
      </c>
      <c r="J4278">
        <v>0</v>
      </c>
      <c r="K4278" s="25">
        <v>85164</v>
      </c>
    </row>
    <row r="4279" spans="1:11" x14ac:dyDescent="0.25">
      <c r="A4279" s="2">
        <v>42262</v>
      </c>
      <c r="B4279" s="25">
        <v>109412</v>
      </c>
      <c r="C4279">
        <v>2015</v>
      </c>
      <c r="D4279" s="1" t="s">
        <v>6</v>
      </c>
      <c r="E4279">
        <v>0</v>
      </c>
      <c r="F4279" s="3">
        <v>1.6666666666666601</v>
      </c>
      <c r="G4279">
        <v>29</v>
      </c>
      <c r="H4279" s="3">
        <v>15.5</v>
      </c>
      <c r="I4279" s="5">
        <v>0</v>
      </c>
      <c r="J4279">
        <v>0</v>
      </c>
      <c r="K4279" s="25">
        <v>101544</v>
      </c>
    </row>
    <row r="4280" spans="1:11" x14ac:dyDescent="0.25">
      <c r="A4280" s="2">
        <v>42263</v>
      </c>
      <c r="B4280" s="25">
        <v>134514</v>
      </c>
      <c r="C4280">
        <v>2015</v>
      </c>
      <c r="D4280" s="1" t="s">
        <v>7</v>
      </c>
      <c r="E4280">
        <v>0</v>
      </c>
      <c r="F4280" s="3">
        <v>12.625</v>
      </c>
      <c r="G4280">
        <v>20</v>
      </c>
      <c r="H4280" s="3">
        <v>10.0416666666667</v>
      </c>
      <c r="I4280" s="5">
        <v>0</v>
      </c>
      <c r="J4280">
        <v>0</v>
      </c>
      <c r="K4280" s="25">
        <v>109412</v>
      </c>
    </row>
    <row r="4281" spans="1:11" x14ac:dyDescent="0.25">
      <c r="A4281" s="2">
        <v>42264</v>
      </c>
      <c r="B4281" s="25">
        <v>123437</v>
      </c>
      <c r="C4281">
        <v>2015</v>
      </c>
      <c r="D4281" s="1" t="s">
        <v>1</v>
      </c>
      <c r="E4281">
        <v>0</v>
      </c>
      <c r="F4281" s="3">
        <v>8.9166666666666607</v>
      </c>
      <c r="G4281">
        <v>14</v>
      </c>
      <c r="H4281" s="3">
        <v>6.5416666666666696</v>
      </c>
      <c r="I4281" s="5">
        <v>0</v>
      </c>
      <c r="J4281">
        <v>0</v>
      </c>
      <c r="K4281" s="25">
        <v>134514</v>
      </c>
    </row>
    <row r="4282" spans="1:11" x14ac:dyDescent="0.25">
      <c r="A4282" s="2">
        <v>42265</v>
      </c>
      <c r="B4282" s="25">
        <v>117227</v>
      </c>
      <c r="C4282">
        <v>2015</v>
      </c>
      <c r="D4282" s="1" t="s">
        <v>2</v>
      </c>
      <c r="E4282">
        <v>1</v>
      </c>
      <c r="F4282" s="3">
        <v>9.4583333333333393</v>
      </c>
      <c r="G4282">
        <v>10</v>
      </c>
      <c r="H4282" s="3">
        <v>6.2083333333333304</v>
      </c>
      <c r="I4282" s="5">
        <v>0</v>
      </c>
      <c r="J4282">
        <v>0</v>
      </c>
      <c r="K4282" s="25">
        <v>123437</v>
      </c>
    </row>
    <row r="4283" spans="1:11" x14ac:dyDescent="0.25">
      <c r="A4283" s="2">
        <v>42266</v>
      </c>
      <c r="B4283" s="25">
        <v>119217</v>
      </c>
      <c r="C4283">
        <v>2015</v>
      </c>
      <c r="D4283" s="1" t="s">
        <v>3</v>
      </c>
      <c r="E4283">
        <v>0</v>
      </c>
      <c r="F4283" s="3">
        <v>5.4166666666666599</v>
      </c>
      <c r="G4283">
        <v>12</v>
      </c>
      <c r="H4283" s="3">
        <v>6.0416666666666696</v>
      </c>
      <c r="I4283" s="5">
        <v>0</v>
      </c>
      <c r="J4283">
        <v>1</v>
      </c>
      <c r="K4283" s="25">
        <v>117227</v>
      </c>
    </row>
    <row r="4284" spans="1:11" x14ac:dyDescent="0.25">
      <c r="A4284" s="2">
        <v>42267</v>
      </c>
      <c r="B4284" s="25">
        <v>102297</v>
      </c>
      <c r="C4284">
        <v>2015</v>
      </c>
      <c r="D4284" s="1" t="s">
        <v>4</v>
      </c>
      <c r="E4284">
        <v>0</v>
      </c>
      <c r="F4284" s="3">
        <v>0</v>
      </c>
      <c r="G4284">
        <v>9</v>
      </c>
      <c r="H4284" s="3">
        <v>6.2083333333333304</v>
      </c>
      <c r="I4284" s="5">
        <v>0</v>
      </c>
      <c r="J4284">
        <v>1</v>
      </c>
      <c r="K4284" s="25">
        <v>119217</v>
      </c>
    </row>
    <row r="4285" spans="1:11" x14ac:dyDescent="0.25">
      <c r="A4285" s="2">
        <v>42268</v>
      </c>
      <c r="B4285" s="25">
        <v>103479</v>
      </c>
      <c r="C4285">
        <v>2015</v>
      </c>
      <c r="D4285" s="1" t="s">
        <v>5</v>
      </c>
      <c r="E4285">
        <v>0</v>
      </c>
      <c r="F4285" s="3">
        <v>0</v>
      </c>
      <c r="G4285">
        <v>10</v>
      </c>
      <c r="H4285" s="3">
        <v>6.375</v>
      </c>
      <c r="I4285" s="5">
        <v>0</v>
      </c>
      <c r="J4285">
        <v>0</v>
      </c>
      <c r="K4285" s="25">
        <v>102297</v>
      </c>
    </row>
    <row r="4286" spans="1:11" x14ac:dyDescent="0.25">
      <c r="A4286" s="2">
        <v>42269</v>
      </c>
      <c r="B4286" s="25">
        <v>101804</v>
      </c>
      <c r="C4286">
        <v>2015</v>
      </c>
      <c r="D4286" s="1" t="s">
        <v>6</v>
      </c>
      <c r="E4286">
        <v>0</v>
      </c>
      <c r="F4286" s="3">
        <v>0</v>
      </c>
      <c r="G4286">
        <v>13</v>
      </c>
      <c r="H4286" s="3">
        <v>6.0833333333333304</v>
      </c>
      <c r="I4286" s="5">
        <v>0</v>
      </c>
      <c r="J4286">
        <v>0</v>
      </c>
      <c r="K4286" s="25">
        <v>103479</v>
      </c>
    </row>
    <row r="4287" spans="1:11" x14ac:dyDescent="0.25">
      <c r="A4287" s="2">
        <v>42270</v>
      </c>
      <c r="B4287" s="25">
        <v>99783</v>
      </c>
      <c r="C4287">
        <v>2015</v>
      </c>
      <c r="D4287" s="1" t="s">
        <v>7</v>
      </c>
      <c r="E4287">
        <v>0</v>
      </c>
      <c r="F4287" s="3">
        <v>0</v>
      </c>
      <c r="G4287">
        <v>12</v>
      </c>
      <c r="H4287" s="3">
        <v>5.8333333333333304</v>
      </c>
      <c r="I4287" s="5">
        <v>0</v>
      </c>
      <c r="J4287">
        <v>0</v>
      </c>
      <c r="K4287" s="25">
        <v>101804</v>
      </c>
    </row>
    <row r="4288" spans="1:11" x14ac:dyDescent="0.25">
      <c r="A4288" s="2">
        <v>42271</v>
      </c>
      <c r="B4288" s="25">
        <v>95119</v>
      </c>
      <c r="C4288">
        <v>2015</v>
      </c>
      <c r="D4288" s="1" t="s">
        <v>1</v>
      </c>
      <c r="E4288">
        <v>0</v>
      </c>
      <c r="F4288" s="3">
        <v>0</v>
      </c>
      <c r="G4288">
        <v>13</v>
      </c>
      <c r="H4288" s="3">
        <v>8.1666666666666696</v>
      </c>
      <c r="I4288" s="5">
        <v>0</v>
      </c>
      <c r="J4288">
        <v>0</v>
      </c>
      <c r="K4288" s="25">
        <v>99783</v>
      </c>
    </row>
    <row r="4289" spans="1:11" x14ac:dyDescent="0.25">
      <c r="A4289" s="2">
        <v>42272</v>
      </c>
      <c r="B4289" s="25">
        <v>93100</v>
      </c>
      <c r="C4289">
        <v>2015</v>
      </c>
      <c r="D4289" s="1" t="s">
        <v>2</v>
      </c>
      <c r="E4289">
        <v>1</v>
      </c>
      <c r="F4289" s="3">
        <v>0</v>
      </c>
      <c r="G4289">
        <v>17</v>
      </c>
      <c r="H4289" s="3">
        <v>9.7916666666666696</v>
      </c>
      <c r="I4289" s="5">
        <v>0</v>
      </c>
      <c r="J4289">
        <v>0</v>
      </c>
      <c r="K4289" s="25">
        <v>95119</v>
      </c>
    </row>
    <row r="4290" spans="1:11" x14ac:dyDescent="0.25">
      <c r="A4290" s="2">
        <v>42273</v>
      </c>
      <c r="B4290" s="25">
        <v>83965</v>
      </c>
      <c r="C4290">
        <v>2015</v>
      </c>
      <c r="D4290" s="1" t="s">
        <v>3</v>
      </c>
      <c r="E4290">
        <v>0</v>
      </c>
      <c r="F4290" s="3">
        <v>0</v>
      </c>
      <c r="G4290">
        <v>21</v>
      </c>
      <c r="H4290" s="3">
        <v>10.625</v>
      </c>
      <c r="I4290" s="5">
        <v>0</v>
      </c>
      <c r="J4290">
        <v>1</v>
      </c>
      <c r="K4290" s="25">
        <v>93100</v>
      </c>
    </row>
    <row r="4291" spans="1:11" x14ac:dyDescent="0.25">
      <c r="A4291" s="2">
        <v>42274</v>
      </c>
      <c r="B4291" s="25">
        <v>84442</v>
      </c>
      <c r="C4291">
        <v>2015</v>
      </c>
      <c r="D4291" s="1" t="s">
        <v>4</v>
      </c>
      <c r="E4291">
        <v>0</v>
      </c>
      <c r="F4291" s="3">
        <v>0</v>
      </c>
      <c r="G4291">
        <v>18</v>
      </c>
      <c r="H4291" s="3">
        <v>8.6666666666666696</v>
      </c>
      <c r="I4291" s="5">
        <v>0</v>
      </c>
      <c r="J4291">
        <v>1</v>
      </c>
      <c r="K4291" s="25">
        <v>83965</v>
      </c>
    </row>
    <row r="4292" spans="1:11" x14ac:dyDescent="0.25">
      <c r="A4292" s="2">
        <v>42275</v>
      </c>
      <c r="B4292" s="25">
        <v>91965</v>
      </c>
      <c r="C4292">
        <v>2015</v>
      </c>
      <c r="D4292" s="1" t="s">
        <v>5</v>
      </c>
      <c r="E4292">
        <v>0</v>
      </c>
      <c r="F4292" s="3">
        <v>0</v>
      </c>
      <c r="G4292">
        <v>10</v>
      </c>
      <c r="H4292" s="3">
        <v>5.4166666666666696</v>
      </c>
      <c r="I4292" s="5">
        <v>0</v>
      </c>
      <c r="J4292">
        <v>0</v>
      </c>
      <c r="K4292" s="25">
        <v>84442</v>
      </c>
    </row>
    <row r="4293" spans="1:11" x14ac:dyDescent="0.25">
      <c r="A4293" s="2">
        <v>42276</v>
      </c>
      <c r="B4293" s="25">
        <v>92240</v>
      </c>
      <c r="C4293">
        <v>2015</v>
      </c>
      <c r="D4293" s="1" t="s">
        <v>6</v>
      </c>
      <c r="E4293">
        <v>0</v>
      </c>
      <c r="F4293" s="3">
        <v>0</v>
      </c>
      <c r="G4293">
        <v>10</v>
      </c>
      <c r="H4293" s="3">
        <v>3.75</v>
      </c>
      <c r="I4293" s="5">
        <v>0</v>
      </c>
      <c r="J4293">
        <v>0</v>
      </c>
      <c r="K4293" s="25">
        <v>91965</v>
      </c>
    </row>
    <row r="4294" spans="1:11" x14ac:dyDescent="0.25">
      <c r="A4294" s="2">
        <v>42277</v>
      </c>
      <c r="B4294" s="25">
        <v>96940</v>
      </c>
      <c r="C4294">
        <v>2015</v>
      </c>
      <c r="D4294" s="1" t="s">
        <v>7</v>
      </c>
      <c r="E4294">
        <v>0</v>
      </c>
      <c r="F4294" s="3">
        <v>0</v>
      </c>
      <c r="G4294">
        <v>13</v>
      </c>
      <c r="H4294" s="3">
        <v>6.9583333333333304</v>
      </c>
      <c r="I4294" s="5">
        <v>0</v>
      </c>
      <c r="J4294">
        <v>0</v>
      </c>
      <c r="K4294" s="25">
        <v>92240</v>
      </c>
    </row>
    <row r="4295" spans="1:11" x14ac:dyDescent="0.25">
      <c r="A4295" s="2">
        <v>42278</v>
      </c>
      <c r="B4295" s="25">
        <v>90205</v>
      </c>
      <c r="C4295">
        <v>2015</v>
      </c>
      <c r="D4295" s="1" t="s">
        <v>1</v>
      </c>
      <c r="E4295">
        <v>0</v>
      </c>
      <c r="F4295" s="3">
        <v>0</v>
      </c>
      <c r="G4295">
        <v>20</v>
      </c>
      <c r="H4295" s="3">
        <v>9.9166666666666696</v>
      </c>
      <c r="I4295" s="5">
        <v>0</v>
      </c>
      <c r="J4295">
        <v>0</v>
      </c>
      <c r="K4295" s="25">
        <v>96940</v>
      </c>
    </row>
    <row r="4296" spans="1:11" x14ac:dyDescent="0.25">
      <c r="A4296" s="2">
        <v>42279</v>
      </c>
      <c r="B4296" s="25">
        <v>104678</v>
      </c>
      <c r="C4296">
        <v>2015</v>
      </c>
      <c r="D4296" s="1" t="s">
        <v>2</v>
      </c>
      <c r="E4296">
        <v>1</v>
      </c>
      <c r="F4296" s="3">
        <v>5.6666666666666599</v>
      </c>
      <c r="G4296">
        <v>14</v>
      </c>
      <c r="H4296" s="3">
        <v>7.4166666666666696</v>
      </c>
      <c r="I4296" s="5">
        <v>0</v>
      </c>
      <c r="J4296">
        <v>0</v>
      </c>
      <c r="K4296" s="25">
        <v>90205</v>
      </c>
    </row>
    <row r="4297" spans="1:11" x14ac:dyDescent="0.25">
      <c r="A4297" s="2">
        <v>42280</v>
      </c>
      <c r="B4297" s="25">
        <v>99617</v>
      </c>
      <c r="C4297">
        <v>2015</v>
      </c>
      <c r="D4297" s="1" t="s">
        <v>3</v>
      </c>
      <c r="E4297">
        <v>0</v>
      </c>
      <c r="F4297" s="3">
        <v>6.1666666666666599</v>
      </c>
      <c r="G4297">
        <v>10</v>
      </c>
      <c r="H4297" s="3">
        <v>5.5416666666666696</v>
      </c>
      <c r="I4297" s="5">
        <v>0</v>
      </c>
      <c r="J4297">
        <v>1</v>
      </c>
      <c r="K4297" s="25">
        <v>104678</v>
      </c>
    </row>
    <row r="4298" spans="1:11" x14ac:dyDescent="0.25">
      <c r="A4298" s="2">
        <v>42281</v>
      </c>
      <c r="B4298" s="25">
        <v>111269</v>
      </c>
      <c r="C4298">
        <v>2015</v>
      </c>
      <c r="D4298" s="1" t="s">
        <v>4</v>
      </c>
      <c r="E4298">
        <v>0</v>
      </c>
      <c r="F4298" s="3">
        <v>2.375</v>
      </c>
      <c r="G4298">
        <v>12</v>
      </c>
      <c r="H4298" s="3">
        <v>7</v>
      </c>
      <c r="I4298" s="5">
        <v>0</v>
      </c>
      <c r="J4298">
        <v>1</v>
      </c>
      <c r="K4298" s="25">
        <v>99617</v>
      </c>
    </row>
    <row r="4299" spans="1:11" x14ac:dyDescent="0.25">
      <c r="A4299" s="2">
        <v>42282</v>
      </c>
      <c r="B4299" s="25">
        <v>114598</v>
      </c>
      <c r="C4299">
        <v>2015</v>
      </c>
      <c r="D4299" s="1" t="s">
        <v>5</v>
      </c>
      <c r="E4299">
        <v>0</v>
      </c>
      <c r="F4299" s="3">
        <v>0</v>
      </c>
      <c r="G4299">
        <v>14</v>
      </c>
      <c r="H4299" s="3">
        <v>7.25</v>
      </c>
      <c r="I4299" s="5">
        <v>0</v>
      </c>
      <c r="J4299">
        <v>0</v>
      </c>
      <c r="K4299" s="25">
        <v>111269</v>
      </c>
    </row>
    <row r="4300" spans="1:11" x14ac:dyDescent="0.25">
      <c r="A4300" s="2">
        <v>42283</v>
      </c>
      <c r="B4300" s="25">
        <v>111953</v>
      </c>
      <c r="C4300">
        <v>2015</v>
      </c>
      <c r="D4300" s="1" t="s">
        <v>6</v>
      </c>
      <c r="E4300">
        <v>0</v>
      </c>
      <c r="F4300" s="3">
        <v>4.0416666666666599</v>
      </c>
      <c r="G4300">
        <v>12</v>
      </c>
      <c r="H4300" s="3">
        <v>6.5833333333333304</v>
      </c>
      <c r="I4300" s="5">
        <v>0</v>
      </c>
      <c r="J4300">
        <v>0</v>
      </c>
      <c r="K4300" s="25">
        <v>114598</v>
      </c>
    </row>
    <row r="4301" spans="1:11" x14ac:dyDescent="0.25">
      <c r="A4301" s="2">
        <v>42284</v>
      </c>
      <c r="B4301" s="25">
        <v>112082</v>
      </c>
      <c r="C4301">
        <v>2015</v>
      </c>
      <c r="D4301" s="1" t="s">
        <v>7</v>
      </c>
      <c r="E4301">
        <v>0</v>
      </c>
      <c r="F4301" s="3">
        <v>2.5833333333333401</v>
      </c>
      <c r="G4301">
        <v>12</v>
      </c>
      <c r="H4301" s="3">
        <v>6.0416666666666696</v>
      </c>
      <c r="I4301" s="5">
        <v>0</v>
      </c>
      <c r="J4301">
        <v>0</v>
      </c>
      <c r="K4301" s="25">
        <v>111953</v>
      </c>
    </row>
    <row r="4302" spans="1:11" x14ac:dyDescent="0.25">
      <c r="A4302" s="2">
        <v>42285</v>
      </c>
      <c r="B4302" s="25">
        <v>111468</v>
      </c>
      <c r="C4302">
        <v>2015</v>
      </c>
      <c r="D4302" s="1" t="s">
        <v>1</v>
      </c>
      <c r="E4302">
        <v>0</v>
      </c>
      <c r="F4302" s="3">
        <v>2.125</v>
      </c>
      <c r="G4302">
        <v>13</v>
      </c>
      <c r="H4302" s="3">
        <v>6</v>
      </c>
      <c r="I4302" s="5">
        <v>0</v>
      </c>
      <c r="J4302">
        <v>0</v>
      </c>
      <c r="K4302" s="25">
        <v>112082</v>
      </c>
    </row>
    <row r="4303" spans="1:11" x14ac:dyDescent="0.25">
      <c r="A4303" s="2">
        <v>42286</v>
      </c>
      <c r="B4303" s="25">
        <v>107040</v>
      </c>
      <c r="C4303">
        <v>2015</v>
      </c>
      <c r="D4303" s="1" t="s">
        <v>2</v>
      </c>
      <c r="E4303">
        <v>1</v>
      </c>
      <c r="F4303" s="3">
        <v>1.4166666666666601</v>
      </c>
      <c r="G4303">
        <v>13</v>
      </c>
      <c r="H4303" s="3">
        <v>7.0833333333333304</v>
      </c>
      <c r="I4303" s="5">
        <v>0</v>
      </c>
      <c r="J4303">
        <v>0</v>
      </c>
      <c r="K4303" s="25">
        <v>111468</v>
      </c>
    </row>
    <row r="4304" spans="1:11" x14ac:dyDescent="0.25">
      <c r="A4304" s="2">
        <v>42287</v>
      </c>
      <c r="B4304" s="25">
        <v>95247</v>
      </c>
      <c r="C4304">
        <v>2015</v>
      </c>
      <c r="D4304" s="1" t="s">
        <v>3</v>
      </c>
      <c r="E4304">
        <v>0</v>
      </c>
      <c r="F4304" s="3">
        <v>0</v>
      </c>
      <c r="G4304">
        <v>18</v>
      </c>
      <c r="H4304" s="3">
        <v>12.2083333333333</v>
      </c>
      <c r="I4304" s="5">
        <v>0</v>
      </c>
      <c r="J4304">
        <v>1</v>
      </c>
      <c r="K4304" s="25">
        <v>107040</v>
      </c>
    </row>
    <row r="4305" spans="1:11" x14ac:dyDescent="0.25">
      <c r="A4305" s="2">
        <v>42288</v>
      </c>
      <c r="B4305" s="25">
        <v>103140</v>
      </c>
      <c r="C4305">
        <v>2015</v>
      </c>
      <c r="D4305" s="1" t="s">
        <v>4</v>
      </c>
      <c r="E4305">
        <v>0</v>
      </c>
      <c r="F4305" s="3">
        <v>2</v>
      </c>
      <c r="G4305">
        <v>24</v>
      </c>
      <c r="H4305" s="3">
        <v>8.5833333333333304</v>
      </c>
      <c r="I4305" s="5">
        <v>0</v>
      </c>
      <c r="J4305">
        <v>1</v>
      </c>
      <c r="K4305" s="25">
        <v>95247</v>
      </c>
    </row>
    <row r="4306" spans="1:11" x14ac:dyDescent="0.25">
      <c r="A4306" s="2">
        <v>42289</v>
      </c>
      <c r="B4306" s="25">
        <v>116869</v>
      </c>
      <c r="C4306">
        <v>2015</v>
      </c>
      <c r="D4306" s="1" t="s">
        <v>5</v>
      </c>
      <c r="E4306">
        <v>0</v>
      </c>
      <c r="F4306" s="3">
        <v>2.0416666666666599</v>
      </c>
      <c r="G4306">
        <v>9</v>
      </c>
      <c r="H4306" s="3">
        <v>6.2916666666666696</v>
      </c>
      <c r="I4306" s="5">
        <v>0</v>
      </c>
      <c r="J4306">
        <v>0</v>
      </c>
      <c r="K4306" s="25">
        <v>103140</v>
      </c>
    </row>
    <row r="4307" spans="1:11" x14ac:dyDescent="0.25">
      <c r="A4307" s="2">
        <v>42290</v>
      </c>
      <c r="B4307" s="25">
        <v>112139</v>
      </c>
      <c r="C4307">
        <v>2015</v>
      </c>
      <c r="D4307" s="1" t="s">
        <v>6</v>
      </c>
      <c r="E4307">
        <v>0</v>
      </c>
      <c r="F4307" s="3">
        <v>0</v>
      </c>
      <c r="G4307">
        <v>10</v>
      </c>
      <c r="H4307" s="3">
        <v>7</v>
      </c>
      <c r="I4307" s="5">
        <v>0</v>
      </c>
      <c r="J4307">
        <v>0</v>
      </c>
      <c r="K4307" s="25">
        <v>116869</v>
      </c>
    </row>
    <row r="4308" spans="1:11" x14ac:dyDescent="0.25">
      <c r="A4308" s="2">
        <v>42291</v>
      </c>
      <c r="B4308" s="25">
        <v>111419</v>
      </c>
      <c r="C4308">
        <v>2015</v>
      </c>
      <c r="D4308" s="1" t="s">
        <v>7</v>
      </c>
      <c r="E4308">
        <v>0</v>
      </c>
      <c r="F4308" s="3">
        <v>0</v>
      </c>
      <c r="G4308">
        <v>10</v>
      </c>
      <c r="H4308" s="3">
        <v>6.7916666666666696</v>
      </c>
      <c r="I4308" s="5">
        <v>0</v>
      </c>
      <c r="J4308">
        <v>0</v>
      </c>
      <c r="K4308" s="25">
        <v>112139</v>
      </c>
    </row>
    <row r="4309" spans="1:11" x14ac:dyDescent="0.25">
      <c r="A4309" s="2">
        <v>42292</v>
      </c>
      <c r="B4309" s="25">
        <v>116500</v>
      </c>
      <c r="C4309">
        <v>2015</v>
      </c>
      <c r="D4309" s="1" t="s">
        <v>1</v>
      </c>
      <c r="E4309">
        <v>0</v>
      </c>
      <c r="F4309" s="3">
        <v>0.5</v>
      </c>
      <c r="G4309">
        <v>10</v>
      </c>
      <c r="H4309" s="3">
        <v>5.0416666666666696</v>
      </c>
      <c r="I4309" s="5">
        <v>0</v>
      </c>
      <c r="J4309">
        <v>0</v>
      </c>
      <c r="K4309" s="25">
        <v>111419</v>
      </c>
    </row>
    <row r="4310" spans="1:11" x14ac:dyDescent="0.25">
      <c r="A4310" s="2">
        <v>42293</v>
      </c>
      <c r="B4310" s="25">
        <v>109186</v>
      </c>
      <c r="C4310">
        <v>2015</v>
      </c>
      <c r="D4310" s="1" t="s">
        <v>2</v>
      </c>
      <c r="E4310">
        <v>1</v>
      </c>
      <c r="F4310" s="3">
        <v>0</v>
      </c>
      <c r="G4310">
        <v>13</v>
      </c>
      <c r="H4310" s="3">
        <v>7.8333333333333304</v>
      </c>
      <c r="I4310" s="5">
        <v>0</v>
      </c>
      <c r="J4310">
        <v>0</v>
      </c>
      <c r="K4310" s="25">
        <v>116500</v>
      </c>
    </row>
    <row r="4311" spans="1:11" x14ac:dyDescent="0.25">
      <c r="A4311" s="2">
        <v>42294</v>
      </c>
      <c r="B4311" s="25">
        <v>102576</v>
      </c>
      <c r="C4311">
        <v>2015</v>
      </c>
      <c r="D4311" s="1" t="s">
        <v>3</v>
      </c>
      <c r="E4311">
        <v>0</v>
      </c>
      <c r="F4311" s="3">
        <v>2.125</v>
      </c>
      <c r="G4311">
        <v>16</v>
      </c>
      <c r="H4311" s="3">
        <v>9.25</v>
      </c>
      <c r="I4311" s="5">
        <v>0</v>
      </c>
      <c r="J4311">
        <v>1</v>
      </c>
      <c r="K4311" s="25">
        <v>109186</v>
      </c>
    </row>
    <row r="4312" spans="1:11" x14ac:dyDescent="0.25">
      <c r="A4312" s="2">
        <v>42295</v>
      </c>
      <c r="B4312" s="25">
        <v>106268</v>
      </c>
      <c r="C4312">
        <v>2015</v>
      </c>
      <c r="D4312" s="1" t="s">
        <v>4</v>
      </c>
      <c r="E4312">
        <v>0</v>
      </c>
      <c r="F4312" s="3">
        <v>2.9583333333333401</v>
      </c>
      <c r="G4312">
        <v>17</v>
      </c>
      <c r="H4312" s="3">
        <v>9.8333333333333304</v>
      </c>
      <c r="I4312" s="5">
        <v>0</v>
      </c>
      <c r="J4312">
        <v>1</v>
      </c>
      <c r="K4312" s="25">
        <v>102576</v>
      </c>
    </row>
    <row r="4313" spans="1:11" x14ac:dyDescent="0.25">
      <c r="A4313" s="2">
        <v>42296</v>
      </c>
      <c r="B4313" s="25">
        <v>124970</v>
      </c>
      <c r="C4313">
        <v>2015</v>
      </c>
      <c r="D4313" s="1" t="s">
        <v>5</v>
      </c>
      <c r="E4313">
        <v>0</v>
      </c>
      <c r="F4313" s="3">
        <v>7.9166666666666599</v>
      </c>
      <c r="G4313">
        <v>21</v>
      </c>
      <c r="H4313" s="3">
        <v>10.125</v>
      </c>
      <c r="I4313" s="5">
        <v>0</v>
      </c>
      <c r="J4313">
        <v>0</v>
      </c>
      <c r="K4313" s="25">
        <v>106268</v>
      </c>
    </row>
    <row r="4314" spans="1:11" x14ac:dyDescent="0.25">
      <c r="A4314" s="2">
        <v>42297</v>
      </c>
      <c r="B4314" s="25">
        <v>145304</v>
      </c>
      <c r="C4314">
        <v>2015</v>
      </c>
      <c r="D4314" s="1" t="s">
        <v>6</v>
      </c>
      <c r="E4314">
        <v>0</v>
      </c>
      <c r="F4314" s="3">
        <v>10.2083333333333</v>
      </c>
      <c r="G4314">
        <v>15</v>
      </c>
      <c r="H4314" s="3">
        <v>7.75</v>
      </c>
      <c r="I4314" s="5">
        <v>0</v>
      </c>
      <c r="J4314">
        <v>0</v>
      </c>
      <c r="K4314" s="25">
        <v>124970</v>
      </c>
    </row>
    <row r="4315" spans="1:11" x14ac:dyDescent="0.25">
      <c r="A4315" s="2">
        <v>42298</v>
      </c>
      <c r="B4315" s="25">
        <v>155128</v>
      </c>
      <c r="C4315">
        <v>2015</v>
      </c>
      <c r="D4315" s="1" t="s">
        <v>7</v>
      </c>
      <c r="E4315">
        <v>0</v>
      </c>
      <c r="F4315" s="3">
        <v>9.0416666666666607</v>
      </c>
      <c r="G4315">
        <v>12</v>
      </c>
      <c r="H4315" s="3">
        <v>4.9583333333333304</v>
      </c>
      <c r="I4315" s="5">
        <v>0</v>
      </c>
      <c r="J4315">
        <v>0</v>
      </c>
      <c r="K4315" s="25">
        <v>145304</v>
      </c>
    </row>
    <row r="4316" spans="1:11" x14ac:dyDescent="0.25">
      <c r="A4316" s="2">
        <v>42299</v>
      </c>
      <c r="B4316" s="25">
        <v>160595</v>
      </c>
      <c r="C4316">
        <v>2015</v>
      </c>
      <c r="D4316" s="1" t="s">
        <v>1</v>
      </c>
      <c r="E4316">
        <v>0</v>
      </c>
      <c r="F4316" s="3">
        <v>11</v>
      </c>
      <c r="G4316">
        <v>16</v>
      </c>
      <c r="H4316" s="3">
        <v>5.25</v>
      </c>
      <c r="I4316" s="5">
        <v>0</v>
      </c>
      <c r="J4316">
        <v>0</v>
      </c>
      <c r="K4316" s="25">
        <v>155128</v>
      </c>
    </row>
    <row r="4317" spans="1:11" x14ac:dyDescent="0.25">
      <c r="A4317" s="2">
        <v>42300</v>
      </c>
      <c r="B4317" s="25">
        <v>171662</v>
      </c>
      <c r="C4317">
        <v>2015</v>
      </c>
      <c r="D4317" s="1" t="s">
        <v>2</v>
      </c>
      <c r="E4317">
        <v>1</v>
      </c>
      <c r="F4317" s="3">
        <v>12.2083333333333</v>
      </c>
      <c r="G4317">
        <v>10</v>
      </c>
      <c r="H4317" s="3">
        <v>6.5416666666666696</v>
      </c>
      <c r="I4317" s="5">
        <v>0</v>
      </c>
      <c r="J4317">
        <v>0</v>
      </c>
      <c r="K4317" s="25">
        <v>160595</v>
      </c>
    </row>
    <row r="4318" spans="1:11" x14ac:dyDescent="0.25">
      <c r="A4318" s="2">
        <v>42301</v>
      </c>
      <c r="B4318" s="25">
        <v>161867</v>
      </c>
      <c r="C4318">
        <v>2015</v>
      </c>
      <c r="D4318" s="1" t="s">
        <v>3</v>
      </c>
      <c r="E4318">
        <v>0</v>
      </c>
      <c r="F4318" s="3">
        <v>8.9166666666666607</v>
      </c>
      <c r="G4318">
        <v>15</v>
      </c>
      <c r="H4318" s="3">
        <v>7.4583333333333304</v>
      </c>
      <c r="I4318" s="5">
        <v>0</v>
      </c>
      <c r="J4318">
        <v>1</v>
      </c>
      <c r="K4318" s="25">
        <v>171662</v>
      </c>
    </row>
    <row r="4319" spans="1:11" x14ac:dyDescent="0.25">
      <c r="A4319" s="2">
        <v>42302</v>
      </c>
      <c r="B4319" s="25">
        <v>169681</v>
      </c>
      <c r="C4319">
        <v>2015</v>
      </c>
      <c r="D4319" s="1" t="s">
        <v>4</v>
      </c>
      <c r="E4319">
        <v>0</v>
      </c>
      <c r="F4319" s="3">
        <v>7.6666666666666599</v>
      </c>
      <c r="G4319">
        <v>14</v>
      </c>
      <c r="H4319" s="3">
        <v>6.5</v>
      </c>
      <c r="I4319" s="5">
        <v>0</v>
      </c>
      <c r="J4319">
        <v>1</v>
      </c>
      <c r="K4319" s="25">
        <v>161867</v>
      </c>
    </row>
    <row r="4320" spans="1:11" x14ac:dyDescent="0.25">
      <c r="A4320" s="2">
        <v>42303</v>
      </c>
      <c r="B4320" s="25">
        <v>165037</v>
      </c>
      <c r="C4320">
        <v>2015</v>
      </c>
      <c r="D4320" s="1" t="s">
        <v>5</v>
      </c>
      <c r="E4320">
        <v>0</v>
      </c>
      <c r="F4320" s="3">
        <v>8.1666666666666607</v>
      </c>
      <c r="G4320">
        <v>12</v>
      </c>
      <c r="H4320" s="3">
        <v>6.2083333333333304</v>
      </c>
      <c r="I4320" s="5">
        <v>0</v>
      </c>
      <c r="J4320">
        <v>0</v>
      </c>
      <c r="K4320" s="25">
        <v>169681</v>
      </c>
    </row>
    <row r="4321" spans="1:11" x14ac:dyDescent="0.25">
      <c r="A4321" s="2">
        <v>42304</v>
      </c>
      <c r="B4321" s="25">
        <v>231814</v>
      </c>
      <c r="C4321">
        <v>2015</v>
      </c>
      <c r="D4321" s="1" t="s">
        <v>6</v>
      </c>
      <c r="E4321">
        <v>0</v>
      </c>
      <c r="F4321" s="3">
        <v>16.125</v>
      </c>
      <c r="G4321">
        <v>14</v>
      </c>
      <c r="H4321" s="3">
        <v>6.25</v>
      </c>
      <c r="I4321" s="5">
        <v>0</v>
      </c>
      <c r="J4321">
        <v>0</v>
      </c>
      <c r="K4321" s="25">
        <v>165037</v>
      </c>
    </row>
    <row r="4322" spans="1:11" x14ac:dyDescent="0.25">
      <c r="A4322" s="2">
        <v>42305</v>
      </c>
      <c r="B4322" s="25">
        <v>264512</v>
      </c>
      <c r="C4322">
        <v>2015</v>
      </c>
      <c r="D4322" s="1" t="s">
        <v>7</v>
      </c>
      <c r="E4322">
        <v>0</v>
      </c>
      <c r="F4322" s="3">
        <v>14.25</v>
      </c>
      <c r="G4322">
        <v>10</v>
      </c>
      <c r="H4322" s="3">
        <v>4.8333333333333304</v>
      </c>
      <c r="I4322" s="5">
        <v>0</v>
      </c>
      <c r="J4322">
        <v>0</v>
      </c>
      <c r="K4322" s="25">
        <v>231814</v>
      </c>
    </row>
    <row r="4323" spans="1:11" x14ac:dyDescent="0.25">
      <c r="A4323" s="2">
        <v>42306</v>
      </c>
      <c r="B4323" s="25">
        <v>292506</v>
      </c>
      <c r="C4323">
        <v>2015</v>
      </c>
      <c r="D4323" s="1" t="s">
        <v>1</v>
      </c>
      <c r="E4323">
        <v>0</v>
      </c>
      <c r="F4323" s="3">
        <v>18.7916666666667</v>
      </c>
      <c r="G4323">
        <v>14</v>
      </c>
      <c r="H4323" s="3">
        <v>5.9166666666666696</v>
      </c>
      <c r="I4323" s="5">
        <v>0</v>
      </c>
      <c r="J4323">
        <v>0</v>
      </c>
      <c r="K4323" s="25">
        <v>264512</v>
      </c>
    </row>
    <row r="4324" spans="1:11" x14ac:dyDescent="0.25">
      <c r="A4324" s="2">
        <v>42307</v>
      </c>
      <c r="B4324" s="25">
        <v>268889</v>
      </c>
      <c r="C4324">
        <v>2015</v>
      </c>
      <c r="D4324" s="1" t="s">
        <v>2</v>
      </c>
      <c r="E4324">
        <v>1</v>
      </c>
      <c r="F4324" s="3">
        <v>17.0833333333333</v>
      </c>
      <c r="G4324">
        <v>12</v>
      </c>
      <c r="H4324" s="3">
        <v>7.2083333333333304</v>
      </c>
      <c r="I4324" s="5">
        <v>0</v>
      </c>
      <c r="J4324">
        <v>0</v>
      </c>
      <c r="K4324" s="25">
        <v>292506</v>
      </c>
    </row>
    <row r="4325" spans="1:11" x14ac:dyDescent="0.25">
      <c r="A4325" s="2">
        <v>42308</v>
      </c>
      <c r="B4325" s="25">
        <v>198678</v>
      </c>
      <c r="C4325">
        <v>2015</v>
      </c>
      <c r="D4325" s="1" t="s">
        <v>3</v>
      </c>
      <c r="E4325">
        <v>0</v>
      </c>
      <c r="F4325" s="3">
        <v>8.9166666666666607</v>
      </c>
      <c r="G4325">
        <v>16</v>
      </c>
      <c r="H4325" s="3">
        <v>10.2916666666667</v>
      </c>
      <c r="I4325" s="5">
        <v>0</v>
      </c>
      <c r="J4325">
        <v>1</v>
      </c>
      <c r="K4325" s="25">
        <v>268889</v>
      </c>
    </row>
    <row r="4326" spans="1:11" x14ac:dyDescent="0.25">
      <c r="A4326" s="2">
        <v>42309</v>
      </c>
      <c r="B4326" s="25">
        <v>191950</v>
      </c>
      <c r="C4326">
        <v>2015</v>
      </c>
      <c r="D4326" s="1" t="s">
        <v>4</v>
      </c>
      <c r="E4326">
        <v>0</v>
      </c>
      <c r="F4326" s="3">
        <v>4.0833333333333401</v>
      </c>
      <c r="G4326">
        <v>25</v>
      </c>
      <c r="H4326" s="3">
        <v>10.0833333333333</v>
      </c>
      <c r="I4326" s="5">
        <v>0</v>
      </c>
      <c r="J4326">
        <v>1</v>
      </c>
      <c r="K4326" s="25">
        <v>198678</v>
      </c>
    </row>
    <row r="4327" spans="1:11" x14ac:dyDescent="0.25">
      <c r="A4327" s="2">
        <v>42310</v>
      </c>
      <c r="B4327" s="25">
        <v>167801</v>
      </c>
      <c r="C4327">
        <v>2015</v>
      </c>
      <c r="D4327" s="1" t="s">
        <v>5</v>
      </c>
      <c r="E4327">
        <v>0</v>
      </c>
      <c r="F4327" s="3">
        <v>2.2083333333333401</v>
      </c>
      <c r="G4327">
        <v>28</v>
      </c>
      <c r="H4327" s="3">
        <v>15.25</v>
      </c>
      <c r="I4327" s="5">
        <v>0</v>
      </c>
      <c r="J4327">
        <v>0</v>
      </c>
      <c r="K4327" s="25">
        <v>191950</v>
      </c>
    </row>
    <row r="4328" spans="1:11" x14ac:dyDescent="0.25">
      <c r="A4328" s="2">
        <v>42311</v>
      </c>
      <c r="B4328" s="25">
        <v>270203</v>
      </c>
      <c r="C4328">
        <v>2015</v>
      </c>
      <c r="D4328" s="1" t="s">
        <v>6</v>
      </c>
      <c r="E4328">
        <v>0</v>
      </c>
      <c r="F4328" s="3">
        <v>16.7916666666667</v>
      </c>
      <c r="G4328">
        <v>35</v>
      </c>
      <c r="H4328" s="3">
        <v>16.25</v>
      </c>
      <c r="I4328" s="5">
        <v>0</v>
      </c>
      <c r="J4328">
        <v>0</v>
      </c>
      <c r="K4328" s="25">
        <v>167801</v>
      </c>
    </row>
    <row r="4329" spans="1:11" x14ac:dyDescent="0.25">
      <c r="A4329" s="2">
        <v>42312</v>
      </c>
      <c r="B4329" s="25">
        <v>386261</v>
      </c>
      <c r="C4329">
        <v>2015</v>
      </c>
      <c r="D4329" s="1" t="s">
        <v>7</v>
      </c>
      <c r="E4329">
        <v>0</v>
      </c>
      <c r="F4329" s="3">
        <v>25.5833333333333</v>
      </c>
      <c r="G4329">
        <v>16</v>
      </c>
      <c r="H4329" s="3">
        <v>6.875</v>
      </c>
      <c r="I4329" s="5">
        <v>0</v>
      </c>
      <c r="J4329">
        <v>0</v>
      </c>
      <c r="K4329" s="25">
        <v>270203</v>
      </c>
    </row>
    <row r="4330" spans="1:11" x14ac:dyDescent="0.25">
      <c r="A4330" s="2">
        <v>42313</v>
      </c>
      <c r="B4330" s="25">
        <v>419732</v>
      </c>
      <c r="C4330">
        <v>2015</v>
      </c>
      <c r="D4330" s="1" t="s">
        <v>1</v>
      </c>
      <c r="E4330">
        <v>0</v>
      </c>
      <c r="F4330" s="3">
        <v>24.9583333333333</v>
      </c>
      <c r="G4330">
        <v>13</v>
      </c>
      <c r="H4330" s="3">
        <v>4.375</v>
      </c>
      <c r="I4330" s="5">
        <v>0</v>
      </c>
      <c r="J4330">
        <v>0</v>
      </c>
      <c r="K4330" s="25">
        <v>386261</v>
      </c>
    </row>
    <row r="4331" spans="1:11" x14ac:dyDescent="0.25">
      <c r="A4331" s="2">
        <v>42314</v>
      </c>
      <c r="B4331" s="25">
        <v>449393</v>
      </c>
      <c r="C4331">
        <v>2015</v>
      </c>
      <c r="D4331" s="1" t="s">
        <v>2</v>
      </c>
      <c r="E4331">
        <v>1</v>
      </c>
      <c r="F4331" s="3">
        <v>27.6666666666667</v>
      </c>
      <c r="G4331">
        <v>9</v>
      </c>
      <c r="H4331" s="3">
        <v>5.9583333333333304</v>
      </c>
      <c r="I4331" s="5">
        <v>0</v>
      </c>
      <c r="J4331">
        <v>0</v>
      </c>
      <c r="K4331" s="25">
        <v>419732</v>
      </c>
    </row>
    <row r="4332" spans="1:11" x14ac:dyDescent="0.25">
      <c r="A4332" s="2">
        <v>42315</v>
      </c>
      <c r="B4332" s="25">
        <v>402293</v>
      </c>
      <c r="C4332">
        <v>2015</v>
      </c>
      <c r="D4332" s="1" t="s">
        <v>3</v>
      </c>
      <c r="E4332">
        <v>0</v>
      </c>
      <c r="F4332" s="3">
        <v>26.5</v>
      </c>
      <c r="G4332">
        <v>8</v>
      </c>
      <c r="H4332" s="3">
        <v>4.7916666666666696</v>
      </c>
      <c r="I4332" s="5">
        <v>0</v>
      </c>
      <c r="J4332">
        <v>1</v>
      </c>
      <c r="K4332" s="25">
        <v>449393</v>
      </c>
    </row>
    <row r="4333" spans="1:11" x14ac:dyDescent="0.25">
      <c r="A4333" s="2">
        <v>42316</v>
      </c>
      <c r="B4333" s="25">
        <v>340019</v>
      </c>
      <c r="C4333">
        <v>2015</v>
      </c>
      <c r="D4333" s="1" t="s">
        <v>4</v>
      </c>
      <c r="E4333">
        <v>0</v>
      </c>
      <c r="F4333" s="3">
        <v>18.1666666666667</v>
      </c>
      <c r="G4333">
        <v>20</v>
      </c>
      <c r="H4333" s="3">
        <v>9.875</v>
      </c>
      <c r="I4333" s="5">
        <v>0</v>
      </c>
      <c r="J4333">
        <v>1</v>
      </c>
      <c r="K4333" s="25">
        <v>402293</v>
      </c>
    </row>
    <row r="4334" spans="1:11" x14ac:dyDescent="0.25">
      <c r="A4334" s="2">
        <v>42317</v>
      </c>
      <c r="B4334" s="25">
        <v>337804</v>
      </c>
      <c r="C4334">
        <v>2015</v>
      </c>
      <c r="D4334" s="1" t="s">
        <v>5</v>
      </c>
      <c r="E4334">
        <v>0</v>
      </c>
      <c r="F4334" s="3">
        <v>18.4166666666667</v>
      </c>
      <c r="G4334">
        <v>28</v>
      </c>
      <c r="H4334" s="3">
        <v>14.5416666666667</v>
      </c>
      <c r="I4334" s="5">
        <v>0</v>
      </c>
      <c r="J4334">
        <v>0</v>
      </c>
      <c r="K4334" s="25">
        <v>340019</v>
      </c>
    </row>
    <row r="4335" spans="1:11" x14ac:dyDescent="0.25">
      <c r="A4335" s="2">
        <v>42318</v>
      </c>
      <c r="B4335" s="25">
        <v>486773</v>
      </c>
      <c r="C4335">
        <v>2015</v>
      </c>
      <c r="D4335" s="1" t="s">
        <v>6</v>
      </c>
      <c r="E4335">
        <v>0</v>
      </c>
      <c r="F4335" s="3">
        <v>28.4583333333333</v>
      </c>
      <c r="G4335">
        <v>22</v>
      </c>
      <c r="H4335" s="3">
        <v>10.0833333333333</v>
      </c>
      <c r="I4335" s="5">
        <v>0</v>
      </c>
      <c r="J4335">
        <v>0</v>
      </c>
      <c r="K4335" s="25">
        <v>337804</v>
      </c>
    </row>
    <row r="4336" spans="1:11" x14ac:dyDescent="0.25">
      <c r="A4336" s="2">
        <v>42319</v>
      </c>
      <c r="B4336" s="25">
        <v>465582</v>
      </c>
      <c r="C4336">
        <v>2015</v>
      </c>
      <c r="D4336" s="1" t="s">
        <v>7</v>
      </c>
      <c r="E4336">
        <v>0</v>
      </c>
      <c r="F4336" s="3">
        <v>27.0416666666667</v>
      </c>
      <c r="G4336">
        <v>13</v>
      </c>
      <c r="H4336" s="3">
        <v>7.125</v>
      </c>
      <c r="I4336" s="5">
        <v>0</v>
      </c>
      <c r="J4336">
        <v>0</v>
      </c>
      <c r="K4336" s="25">
        <v>486773</v>
      </c>
    </row>
    <row r="4337" spans="1:11" x14ac:dyDescent="0.25">
      <c r="A4337" s="2">
        <v>42320</v>
      </c>
      <c r="B4337" s="25">
        <v>454006</v>
      </c>
      <c r="C4337">
        <v>2015</v>
      </c>
      <c r="D4337" s="1" t="s">
        <v>1</v>
      </c>
      <c r="E4337">
        <v>0</v>
      </c>
      <c r="F4337" s="3">
        <v>26.375</v>
      </c>
      <c r="G4337">
        <v>12</v>
      </c>
      <c r="H4337" s="3">
        <v>6.5833333333333304</v>
      </c>
      <c r="I4337" s="5">
        <v>0</v>
      </c>
      <c r="J4337">
        <v>0</v>
      </c>
      <c r="K4337" s="25">
        <v>465582</v>
      </c>
    </row>
    <row r="4338" spans="1:11" x14ac:dyDescent="0.25">
      <c r="A4338" s="2">
        <v>42321</v>
      </c>
      <c r="B4338" s="25">
        <v>420537</v>
      </c>
      <c r="C4338">
        <v>2015</v>
      </c>
      <c r="D4338" s="1" t="s">
        <v>2</v>
      </c>
      <c r="E4338">
        <v>1</v>
      </c>
      <c r="F4338" s="3">
        <v>25.75</v>
      </c>
      <c r="G4338">
        <v>8</v>
      </c>
      <c r="H4338" s="3">
        <v>5.3333333333333304</v>
      </c>
      <c r="I4338" s="5">
        <v>0</v>
      </c>
      <c r="J4338">
        <v>0</v>
      </c>
      <c r="K4338" s="25">
        <v>454006</v>
      </c>
    </row>
    <row r="4339" spans="1:11" x14ac:dyDescent="0.25">
      <c r="A4339" s="2">
        <v>42322</v>
      </c>
      <c r="B4339" s="25">
        <v>381686</v>
      </c>
      <c r="C4339">
        <v>2015</v>
      </c>
      <c r="D4339" s="1" t="s">
        <v>3</v>
      </c>
      <c r="E4339">
        <v>0</v>
      </c>
      <c r="F4339" s="3">
        <v>22.7916666666667</v>
      </c>
      <c r="G4339">
        <v>16</v>
      </c>
      <c r="H4339" s="3">
        <v>6.4583333333333304</v>
      </c>
      <c r="I4339" s="5">
        <v>0</v>
      </c>
      <c r="J4339">
        <v>1</v>
      </c>
      <c r="K4339" s="25">
        <v>420537</v>
      </c>
    </row>
    <row r="4340" spans="1:11" x14ac:dyDescent="0.25">
      <c r="A4340" s="2">
        <v>42323</v>
      </c>
      <c r="B4340" s="25">
        <v>332915</v>
      </c>
      <c r="C4340">
        <v>2015</v>
      </c>
      <c r="D4340" s="1" t="s">
        <v>4</v>
      </c>
      <c r="E4340">
        <v>0</v>
      </c>
      <c r="F4340" s="3">
        <v>15.3333333333333</v>
      </c>
      <c r="G4340">
        <v>23</v>
      </c>
      <c r="H4340" s="3">
        <v>14.8333333333333</v>
      </c>
      <c r="I4340" s="5">
        <v>0</v>
      </c>
      <c r="J4340">
        <v>1</v>
      </c>
      <c r="K4340" s="25">
        <v>381686</v>
      </c>
    </row>
    <row r="4341" spans="1:11" x14ac:dyDescent="0.25">
      <c r="A4341" s="2">
        <v>42324</v>
      </c>
      <c r="B4341" s="25">
        <v>539766</v>
      </c>
      <c r="C4341">
        <v>2015</v>
      </c>
      <c r="D4341" s="1" t="s">
        <v>5</v>
      </c>
      <c r="E4341">
        <v>0</v>
      </c>
      <c r="F4341" s="3">
        <v>29.75</v>
      </c>
      <c r="G4341">
        <v>30</v>
      </c>
      <c r="H4341" s="3">
        <v>16.1666666666667</v>
      </c>
      <c r="I4341" s="5">
        <v>0</v>
      </c>
      <c r="J4341">
        <v>0</v>
      </c>
      <c r="K4341" s="25">
        <v>332915</v>
      </c>
    </row>
    <row r="4342" spans="1:11" x14ac:dyDescent="0.25">
      <c r="A4342" s="2">
        <v>42325</v>
      </c>
      <c r="B4342" s="25">
        <v>555087</v>
      </c>
      <c r="C4342">
        <v>2015</v>
      </c>
      <c r="D4342" s="1" t="s">
        <v>6</v>
      </c>
      <c r="E4342">
        <v>0</v>
      </c>
      <c r="F4342" s="3">
        <v>30.2083333333333</v>
      </c>
      <c r="G4342">
        <v>15</v>
      </c>
      <c r="H4342" s="3">
        <v>7.25</v>
      </c>
      <c r="I4342" s="5">
        <v>0</v>
      </c>
      <c r="J4342">
        <v>0</v>
      </c>
      <c r="K4342" s="25">
        <v>539766</v>
      </c>
    </row>
    <row r="4343" spans="1:11" x14ac:dyDescent="0.25">
      <c r="A4343" s="2">
        <v>42326</v>
      </c>
      <c r="B4343" s="25">
        <v>482021</v>
      </c>
      <c r="C4343">
        <v>2015</v>
      </c>
      <c r="D4343" s="1" t="s">
        <v>7</v>
      </c>
      <c r="E4343">
        <v>0</v>
      </c>
      <c r="F4343" s="3">
        <v>26.125</v>
      </c>
      <c r="G4343">
        <v>16</v>
      </c>
      <c r="H4343" s="3">
        <v>8</v>
      </c>
      <c r="I4343" s="5">
        <v>0</v>
      </c>
      <c r="J4343">
        <v>0</v>
      </c>
      <c r="K4343" s="25">
        <v>555087</v>
      </c>
    </row>
    <row r="4344" spans="1:11" x14ac:dyDescent="0.25">
      <c r="A4344" s="2">
        <v>42327</v>
      </c>
      <c r="B4344" s="25">
        <v>398144</v>
      </c>
      <c r="C4344">
        <v>2015</v>
      </c>
      <c r="D4344" s="1" t="s">
        <v>1</v>
      </c>
      <c r="E4344">
        <v>0</v>
      </c>
      <c r="F4344" s="3">
        <v>18.7083333333333</v>
      </c>
      <c r="G4344">
        <v>17</v>
      </c>
      <c r="H4344" s="3">
        <v>7.875</v>
      </c>
      <c r="I4344" s="5">
        <v>0</v>
      </c>
      <c r="J4344">
        <v>0</v>
      </c>
      <c r="K4344" s="25">
        <v>482021</v>
      </c>
    </row>
    <row r="4345" spans="1:11" x14ac:dyDescent="0.25">
      <c r="A4345" s="2">
        <v>42328</v>
      </c>
      <c r="B4345" s="25">
        <v>467295</v>
      </c>
      <c r="C4345">
        <v>2015</v>
      </c>
      <c r="D4345" s="1" t="s">
        <v>2</v>
      </c>
      <c r="E4345">
        <v>1</v>
      </c>
      <c r="F4345" s="3">
        <v>29.0833333333333</v>
      </c>
      <c r="G4345">
        <v>22</v>
      </c>
      <c r="H4345" s="3">
        <v>9.9583333333333304</v>
      </c>
      <c r="I4345" s="5">
        <v>0</v>
      </c>
      <c r="J4345">
        <v>0</v>
      </c>
      <c r="K4345" s="25">
        <v>398144</v>
      </c>
    </row>
    <row r="4346" spans="1:11" x14ac:dyDescent="0.25">
      <c r="A4346" s="2">
        <v>42329</v>
      </c>
      <c r="B4346" s="25">
        <v>532673</v>
      </c>
      <c r="C4346">
        <v>2015</v>
      </c>
      <c r="D4346" s="1" t="s">
        <v>3</v>
      </c>
      <c r="E4346">
        <v>0</v>
      </c>
      <c r="F4346" s="3">
        <v>32.8333333333333</v>
      </c>
      <c r="G4346">
        <v>8</v>
      </c>
      <c r="H4346" s="3">
        <v>4.6666666666666696</v>
      </c>
      <c r="I4346" s="5">
        <v>0</v>
      </c>
      <c r="J4346">
        <v>1</v>
      </c>
      <c r="K4346" s="25">
        <v>467295</v>
      </c>
    </row>
    <row r="4347" spans="1:11" x14ac:dyDescent="0.25">
      <c r="A4347" s="2">
        <v>42330</v>
      </c>
      <c r="B4347" s="25">
        <v>518930</v>
      </c>
      <c r="C4347">
        <v>2015</v>
      </c>
      <c r="D4347" s="1" t="s">
        <v>4</v>
      </c>
      <c r="E4347">
        <v>0</v>
      </c>
      <c r="F4347" s="3">
        <v>33</v>
      </c>
      <c r="G4347">
        <v>8</v>
      </c>
      <c r="H4347" s="3">
        <v>4.1666666666666696</v>
      </c>
      <c r="I4347" s="5">
        <v>0</v>
      </c>
      <c r="J4347">
        <v>1</v>
      </c>
      <c r="K4347" s="25">
        <v>532673</v>
      </c>
    </row>
    <row r="4348" spans="1:11" x14ac:dyDescent="0.25">
      <c r="A4348" s="2">
        <v>42331</v>
      </c>
      <c r="B4348" s="25">
        <v>495485</v>
      </c>
      <c r="C4348">
        <v>2015</v>
      </c>
      <c r="D4348" s="1" t="s">
        <v>5</v>
      </c>
      <c r="E4348">
        <v>0</v>
      </c>
      <c r="F4348" s="3">
        <v>30.5833333333333</v>
      </c>
      <c r="G4348">
        <v>7</v>
      </c>
      <c r="H4348" s="3">
        <v>3.0416666666666701</v>
      </c>
      <c r="I4348" s="5">
        <v>0</v>
      </c>
      <c r="J4348">
        <v>0</v>
      </c>
      <c r="K4348" s="25">
        <v>518930</v>
      </c>
    </row>
    <row r="4349" spans="1:11" x14ac:dyDescent="0.25">
      <c r="A4349" s="2">
        <v>42332</v>
      </c>
      <c r="B4349" s="25">
        <v>445941</v>
      </c>
      <c r="C4349">
        <v>2015</v>
      </c>
      <c r="D4349" s="1" t="s">
        <v>6</v>
      </c>
      <c r="E4349">
        <v>0</v>
      </c>
      <c r="F4349" s="3">
        <v>21.25</v>
      </c>
      <c r="G4349">
        <v>17</v>
      </c>
      <c r="H4349" s="3">
        <v>9.7083333333333304</v>
      </c>
      <c r="I4349" s="5">
        <v>0</v>
      </c>
      <c r="J4349">
        <v>0</v>
      </c>
      <c r="K4349" s="25">
        <v>495485</v>
      </c>
    </row>
    <row r="4350" spans="1:11" x14ac:dyDescent="0.25">
      <c r="A4350" s="2">
        <v>42333</v>
      </c>
      <c r="B4350" s="25">
        <v>467599</v>
      </c>
      <c r="C4350">
        <v>2015</v>
      </c>
      <c r="D4350" s="1" t="s">
        <v>7</v>
      </c>
      <c r="E4350">
        <v>0</v>
      </c>
      <c r="F4350" s="3">
        <v>25.0416666666667</v>
      </c>
      <c r="G4350">
        <v>23</v>
      </c>
      <c r="H4350" s="3">
        <v>10.9583333333333</v>
      </c>
      <c r="I4350" s="5">
        <v>0</v>
      </c>
      <c r="J4350">
        <v>0</v>
      </c>
      <c r="K4350" s="25">
        <v>445941</v>
      </c>
    </row>
    <row r="4351" spans="1:11" x14ac:dyDescent="0.25">
      <c r="A4351" s="2">
        <v>42334</v>
      </c>
      <c r="B4351" s="25">
        <v>619125</v>
      </c>
      <c r="C4351">
        <v>2015</v>
      </c>
      <c r="D4351" s="1" t="s">
        <v>1</v>
      </c>
      <c r="E4351">
        <v>0</v>
      </c>
      <c r="F4351" s="3">
        <v>34.75</v>
      </c>
      <c r="G4351">
        <v>20</v>
      </c>
      <c r="H4351" s="3">
        <v>9.5</v>
      </c>
      <c r="I4351" s="5">
        <v>1</v>
      </c>
      <c r="J4351">
        <v>0</v>
      </c>
      <c r="K4351" s="25">
        <v>467599</v>
      </c>
    </row>
    <row r="4352" spans="1:11" x14ac:dyDescent="0.25">
      <c r="A4352" s="2">
        <v>42335</v>
      </c>
      <c r="B4352" s="25">
        <v>655107</v>
      </c>
      <c r="C4352">
        <v>2015</v>
      </c>
      <c r="D4352" s="1" t="s">
        <v>2</v>
      </c>
      <c r="E4352">
        <v>1</v>
      </c>
      <c r="F4352" s="3">
        <v>37.0416666666667</v>
      </c>
      <c r="G4352">
        <v>18</v>
      </c>
      <c r="H4352" s="3">
        <v>7.9166666666666696</v>
      </c>
      <c r="I4352" s="5">
        <v>0</v>
      </c>
      <c r="J4352">
        <v>0</v>
      </c>
      <c r="K4352" s="25">
        <v>619125</v>
      </c>
    </row>
    <row r="4353" spans="1:11" x14ac:dyDescent="0.25">
      <c r="A4353" s="2">
        <v>42336</v>
      </c>
      <c r="B4353" s="25">
        <v>667592</v>
      </c>
      <c r="C4353">
        <v>2015</v>
      </c>
      <c r="D4353" s="1" t="s">
        <v>3</v>
      </c>
      <c r="E4353">
        <v>0</v>
      </c>
      <c r="F4353" s="3">
        <v>40.4166666666667</v>
      </c>
      <c r="G4353">
        <v>9</v>
      </c>
      <c r="H4353" s="3">
        <v>4.5416666666666696</v>
      </c>
      <c r="I4353" s="5">
        <v>0</v>
      </c>
      <c r="J4353">
        <v>1</v>
      </c>
      <c r="K4353" s="25">
        <v>655107</v>
      </c>
    </row>
    <row r="4354" spans="1:11" x14ac:dyDescent="0.25">
      <c r="A4354" s="2">
        <v>42337</v>
      </c>
      <c r="B4354" s="25">
        <v>677544</v>
      </c>
      <c r="C4354">
        <v>2015</v>
      </c>
      <c r="D4354" s="1" t="s">
        <v>4</v>
      </c>
      <c r="E4354">
        <v>0</v>
      </c>
      <c r="F4354" s="3">
        <v>40</v>
      </c>
      <c r="G4354">
        <v>12</v>
      </c>
      <c r="H4354" s="3">
        <v>5.7083333333333304</v>
      </c>
      <c r="I4354" s="5">
        <v>0</v>
      </c>
      <c r="J4354">
        <v>1</v>
      </c>
      <c r="K4354" s="25">
        <v>667592</v>
      </c>
    </row>
    <row r="4355" spans="1:11" x14ac:dyDescent="0.25">
      <c r="A4355" s="2">
        <v>42338</v>
      </c>
      <c r="B4355" s="25">
        <v>681263</v>
      </c>
      <c r="C4355">
        <v>2015</v>
      </c>
      <c r="D4355" s="1" t="s">
        <v>5</v>
      </c>
      <c r="E4355">
        <v>0</v>
      </c>
      <c r="F4355" s="3">
        <v>38.4166666666667</v>
      </c>
      <c r="G4355">
        <v>15</v>
      </c>
      <c r="H4355" s="3">
        <v>7.3333333333333304</v>
      </c>
      <c r="I4355" s="5">
        <v>0</v>
      </c>
      <c r="J4355">
        <v>0</v>
      </c>
      <c r="K4355" s="25">
        <v>677544</v>
      </c>
    </row>
    <row r="4356" spans="1:11" x14ac:dyDescent="0.25">
      <c r="A4356" s="2">
        <v>42339</v>
      </c>
      <c r="B4356" s="25">
        <v>685190</v>
      </c>
      <c r="C4356">
        <v>2015</v>
      </c>
      <c r="D4356" s="1" t="s">
        <v>6</v>
      </c>
      <c r="E4356">
        <v>0</v>
      </c>
      <c r="F4356" s="3">
        <v>38.2916666666667</v>
      </c>
      <c r="G4356">
        <v>8</v>
      </c>
      <c r="H4356" s="3">
        <v>4.9166666666666696</v>
      </c>
      <c r="I4356" s="5">
        <v>0</v>
      </c>
      <c r="J4356">
        <v>0</v>
      </c>
      <c r="K4356" s="25">
        <v>681263</v>
      </c>
    </row>
    <row r="4357" spans="1:11" x14ac:dyDescent="0.25">
      <c r="A4357" s="2">
        <v>42340</v>
      </c>
      <c r="B4357" s="25">
        <v>657737</v>
      </c>
      <c r="C4357">
        <v>2015</v>
      </c>
      <c r="D4357" s="1" t="s">
        <v>7</v>
      </c>
      <c r="E4357">
        <v>0</v>
      </c>
      <c r="F4357" s="3">
        <v>36.4166666666667</v>
      </c>
      <c r="G4357">
        <v>12</v>
      </c>
      <c r="H4357" s="3">
        <v>5.0416666666666696</v>
      </c>
      <c r="I4357" s="5">
        <v>0</v>
      </c>
      <c r="J4357">
        <v>0</v>
      </c>
      <c r="K4357" s="25">
        <v>685190</v>
      </c>
    </row>
    <row r="4358" spans="1:11" x14ac:dyDescent="0.25">
      <c r="A4358" s="2">
        <v>42341</v>
      </c>
      <c r="B4358" s="25">
        <v>566750</v>
      </c>
      <c r="C4358">
        <v>2015</v>
      </c>
      <c r="D4358" s="1" t="s">
        <v>1</v>
      </c>
      <c r="E4358">
        <v>0</v>
      </c>
      <c r="F4358" s="3">
        <v>34.0833333333333</v>
      </c>
      <c r="G4358">
        <v>8</v>
      </c>
      <c r="H4358" s="3">
        <v>3.7916666666666701</v>
      </c>
      <c r="I4358" s="5">
        <v>0</v>
      </c>
      <c r="J4358">
        <v>0</v>
      </c>
      <c r="K4358" s="25">
        <v>657737</v>
      </c>
    </row>
    <row r="4359" spans="1:11" x14ac:dyDescent="0.25">
      <c r="A4359" s="2">
        <v>42342</v>
      </c>
      <c r="B4359" s="25">
        <v>544589</v>
      </c>
      <c r="C4359">
        <v>2015</v>
      </c>
      <c r="D4359" s="1" t="s">
        <v>2</v>
      </c>
      <c r="E4359">
        <v>1</v>
      </c>
      <c r="F4359" s="3">
        <v>31.8333333333333</v>
      </c>
      <c r="G4359">
        <v>8</v>
      </c>
      <c r="H4359" s="3">
        <v>2</v>
      </c>
      <c r="I4359" s="5">
        <v>0</v>
      </c>
      <c r="J4359">
        <v>0</v>
      </c>
      <c r="K4359" s="25">
        <v>566750</v>
      </c>
    </row>
    <row r="4360" spans="1:11" x14ac:dyDescent="0.25">
      <c r="A4360" s="2">
        <v>42343</v>
      </c>
      <c r="B4360" s="25">
        <v>518862</v>
      </c>
      <c r="C4360">
        <v>2015</v>
      </c>
      <c r="D4360" s="1" t="s">
        <v>3</v>
      </c>
      <c r="E4360">
        <v>0</v>
      </c>
      <c r="F4360" s="3">
        <v>30.75</v>
      </c>
      <c r="G4360">
        <v>8</v>
      </c>
      <c r="H4360" s="3">
        <v>4.375</v>
      </c>
      <c r="I4360" s="5">
        <v>0</v>
      </c>
      <c r="J4360">
        <v>1</v>
      </c>
      <c r="K4360" s="25">
        <v>544589</v>
      </c>
    </row>
    <row r="4361" spans="1:11" x14ac:dyDescent="0.25">
      <c r="A4361" s="2">
        <v>42344</v>
      </c>
      <c r="B4361" s="25">
        <v>510176</v>
      </c>
      <c r="C4361">
        <v>2015</v>
      </c>
      <c r="D4361" s="1" t="s">
        <v>4</v>
      </c>
      <c r="E4361">
        <v>0</v>
      </c>
      <c r="F4361" s="3">
        <v>29.8333333333333</v>
      </c>
      <c r="G4361">
        <v>14</v>
      </c>
      <c r="H4361" s="3">
        <v>4.5416666666666696</v>
      </c>
      <c r="I4361" s="5">
        <v>0</v>
      </c>
      <c r="J4361">
        <v>1</v>
      </c>
      <c r="K4361" s="25">
        <v>518862</v>
      </c>
    </row>
    <row r="4362" spans="1:11" x14ac:dyDescent="0.25">
      <c r="A4362" s="2">
        <v>42345</v>
      </c>
      <c r="B4362" s="25">
        <v>469530</v>
      </c>
      <c r="C4362">
        <v>2015</v>
      </c>
      <c r="D4362" s="1" t="s">
        <v>5</v>
      </c>
      <c r="E4362">
        <v>0</v>
      </c>
      <c r="F4362" s="3">
        <v>25.4166666666667</v>
      </c>
      <c r="G4362">
        <v>10</v>
      </c>
      <c r="H4362" s="3">
        <v>5.2916666666666696</v>
      </c>
      <c r="I4362" s="5">
        <v>0</v>
      </c>
      <c r="J4362">
        <v>0</v>
      </c>
      <c r="K4362" s="25">
        <v>510176</v>
      </c>
    </row>
    <row r="4363" spans="1:11" x14ac:dyDescent="0.25">
      <c r="A4363" s="2">
        <v>42346</v>
      </c>
      <c r="B4363" s="25">
        <v>392360</v>
      </c>
      <c r="C4363">
        <v>2015</v>
      </c>
      <c r="D4363" s="1" t="s">
        <v>6</v>
      </c>
      <c r="E4363">
        <v>0</v>
      </c>
      <c r="F4363" s="3">
        <v>19.1666666666667</v>
      </c>
      <c r="G4363">
        <v>13</v>
      </c>
      <c r="H4363" s="3">
        <v>6.2916666666666696</v>
      </c>
      <c r="I4363" s="5">
        <v>0</v>
      </c>
      <c r="J4363">
        <v>0</v>
      </c>
      <c r="K4363" s="25">
        <v>469530</v>
      </c>
    </row>
    <row r="4364" spans="1:11" x14ac:dyDescent="0.25">
      <c r="A4364" s="2">
        <v>42347</v>
      </c>
      <c r="B4364" s="25">
        <v>408351</v>
      </c>
      <c r="C4364">
        <v>2015</v>
      </c>
      <c r="D4364" s="1" t="s">
        <v>7</v>
      </c>
      <c r="E4364">
        <v>0</v>
      </c>
      <c r="F4364" s="3">
        <v>18.625</v>
      </c>
      <c r="G4364">
        <v>18</v>
      </c>
      <c r="H4364" s="3">
        <v>8.7083333333333304</v>
      </c>
      <c r="I4364" s="5">
        <v>0</v>
      </c>
      <c r="J4364">
        <v>0</v>
      </c>
      <c r="K4364" s="25">
        <v>392360</v>
      </c>
    </row>
    <row r="4365" spans="1:11" x14ac:dyDescent="0.25">
      <c r="A4365" s="2">
        <v>42348</v>
      </c>
      <c r="B4365" s="25">
        <v>443058</v>
      </c>
      <c r="C4365">
        <v>2015</v>
      </c>
      <c r="D4365" s="1" t="s">
        <v>1</v>
      </c>
      <c r="E4365">
        <v>0</v>
      </c>
      <c r="F4365" s="3">
        <v>21.125</v>
      </c>
      <c r="G4365">
        <v>32</v>
      </c>
      <c r="H4365" s="3">
        <v>14.5416666666667</v>
      </c>
      <c r="I4365" s="5">
        <v>0</v>
      </c>
      <c r="J4365">
        <v>0</v>
      </c>
      <c r="K4365" s="25">
        <v>408351</v>
      </c>
    </row>
    <row r="4366" spans="1:11" x14ac:dyDescent="0.25">
      <c r="A4366" s="2">
        <v>42349</v>
      </c>
      <c r="B4366" s="25">
        <v>489085</v>
      </c>
      <c r="C4366">
        <v>2015</v>
      </c>
      <c r="D4366" s="1" t="s">
        <v>2</v>
      </c>
      <c r="E4366">
        <v>1</v>
      </c>
      <c r="F4366" s="3">
        <v>29.4166666666667</v>
      </c>
      <c r="G4366">
        <v>10</v>
      </c>
      <c r="H4366" s="3">
        <v>4.7916666666666696</v>
      </c>
      <c r="I4366" s="5">
        <v>0</v>
      </c>
      <c r="J4366">
        <v>0</v>
      </c>
      <c r="K4366" s="25">
        <v>443058</v>
      </c>
    </row>
    <row r="4367" spans="1:11" x14ac:dyDescent="0.25">
      <c r="A4367" s="2">
        <v>42350</v>
      </c>
      <c r="B4367" s="25">
        <v>541305</v>
      </c>
      <c r="C4367">
        <v>2015</v>
      </c>
      <c r="D4367" s="1" t="s">
        <v>3</v>
      </c>
      <c r="E4367">
        <v>0</v>
      </c>
      <c r="F4367" s="3">
        <v>31.75</v>
      </c>
      <c r="G4367">
        <v>13</v>
      </c>
      <c r="H4367" s="3">
        <v>8.125</v>
      </c>
      <c r="I4367" s="5">
        <v>0</v>
      </c>
      <c r="J4367">
        <v>1</v>
      </c>
      <c r="K4367" s="25">
        <v>489085</v>
      </c>
    </row>
    <row r="4368" spans="1:11" x14ac:dyDescent="0.25">
      <c r="A4368" s="2">
        <v>42351</v>
      </c>
      <c r="B4368" s="25">
        <v>544932</v>
      </c>
      <c r="C4368">
        <v>2015</v>
      </c>
      <c r="D4368" s="1" t="s">
        <v>4</v>
      </c>
      <c r="E4368">
        <v>0</v>
      </c>
      <c r="F4368" s="3">
        <v>29.0416666666667</v>
      </c>
      <c r="G4368">
        <v>21</v>
      </c>
      <c r="H4368" s="3">
        <v>11.5</v>
      </c>
      <c r="I4368" s="5">
        <v>0</v>
      </c>
      <c r="J4368">
        <v>1</v>
      </c>
      <c r="K4368" s="25">
        <v>541305</v>
      </c>
    </row>
    <row r="4369" spans="1:11" x14ac:dyDescent="0.25">
      <c r="A4369" s="2">
        <v>42352</v>
      </c>
      <c r="B4369" s="25">
        <v>631705</v>
      </c>
      <c r="C4369">
        <v>2015</v>
      </c>
      <c r="D4369" s="1" t="s">
        <v>5</v>
      </c>
      <c r="E4369">
        <v>0</v>
      </c>
      <c r="F4369" s="3">
        <v>35.75</v>
      </c>
      <c r="G4369">
        <v>18</v>
      </c>
      <c r="H4369" s="3">
        <v>10.375</v>
      </c>
      <c r="I4369" s="5">
        <v>0</v>
      </c>
      <c r="J4369">
        <v>0</v>
      </c>
      <c r="K4369" s="25">
        <v>544932</v>
      </c>
    </row>
    <row r="4370" spans="1:11" x14ac:dyDescent="0.25">
      <c r="A4370" s="2">
        <v>42353</v>
      </c>
      <c r="B4370" s="25">
        <v>659446</v>
      </c>
      <c r="C4370">
        <v>2015</v>
      </c>
      <c r="D4370" s="1" t="s">
        <v>6</v>
      </c>
      <c r="E4370">
        <v>0</v>
      </c>
      <c r="F4370" s="3">
        <v>38.0833333333333</v>
      </c>
      <c r="G4370">
        <v>9</v>
      </c>
      <c r="H4370" s="3">
        <v>3.875</v>
      </c>
      <c r="I4370" s="5">
        <v>0</v>
      </c>
      <c r="J4370">
        <v>0</v>
      </c>
      <c r="K4370" s="25">
        <v>631705</v>
      </c>
    </row>
    <row r="4371" spans="1:11" x14ac:dyDescent="0.25">
      <c r="A4371" s="2">
        <v>42354</v>
      </c>
      <c r="B4371" s="25">
        <v>680218</v>
      </c>
      <c r="C4371">
        <v>2015</v>
      </c>
      <c r="D4371" s="1" t="s">
        <v>7</v>
      </c>
      <c r="E4371">
        <v>0</v>
      </c>
      <c r="F4371" s="3">
        <v>38.5416666666667</v>
      </c>
      <c r="G4371">
        <v>16</v>
      </c>
      <c r="H4371" s="3">
        <v>6.0833333333333304</v>
      </c>
      <c r="I4371" s="5">
        <v>0</v>
      </c>
      <c r="J4371">
        <v>0</v>
      </c>
      <c r="K4371" s="25">
        <v>659446</v>
      </c>
    </row>
    <row r="4372" spans="1:11" x14ac:dyDescent="0.25">
      <c r="A4372" s="2">
        <v>42355</v>
      </c>
      <c r="B4372" s="25">
        <v>667060</v>
      </c>
      <c r="C4372">
        <v>2015</v>
      </c>
      <c r="D4372" s="1" t="s">
        <v>1</v>
      </c>
      <c r="E4372">
        <v>0</v>
      </c>
      <c r="F4372" s="3">
        <v>36.5</v>
      </c>
      <c r="G4372">
        <v>14</v>
      </c>
      <c r="H4372" s="3">
        <v>9.625</v>
      </c>
      <c r="I4372" s="5">
        <v>0</v>
      </c>
      <c r="J4372">
        <v>0</v>
      </c>
      <c r="K4372" s="25">
        <v>680218</v>
      </c>
    </row>
    <row r="4373" spans="1:11" x14ac:dyDescent="0.25">
      <c r="A4373" s="2">
        <v>42356</v>
      </c>
      <c r="B4373" s="25">
        <v>532346</v>
      </c>
      <c r="C4373">
        <v>2015</v>
      </c>
      <c r="D4373" s="1" t="s">
        <v>2</v>
      </c>
      <c r="E4373">
        <v>1</v>
      </c>
      <c r="F4373" s="3">
        <v>29.1666666666667</v>
      </c>
      <c r="G4373">
        <v>14</v>
      </c>
      <c r="H4373" s="3">
        <v>7.875</v>
      </c>
      <c r="I4373" s="5">
        <v>0</v>
      </c>
      <c r="J4373">
        <v>0</v>
      </c>
      <c r="K4373" s="25">
        <v>667060</v>
      </c>
    </row>
    <row r="4374" spans="1:11" x14ac:dyDescent="0.25">
      <c r="A4374" s="2">
        <v>42357</v>
      </c>
      <c r="B4374" s="25">
        <v>481559</v>
      </c>
      <c r="C4374">
        <v>2015</v>
      </c>
      <c r="D4374" s="1" t="s">
        <v>3</v>
      </c>
      <c r="E4374">
        <v>0</v>
      </c>
      <c r="F4374" s="3">
        <v>26.5833333333333</v>
      </c>
      <c r="G4374">
        <v>25</v>
      </c>
      <c r="H4374" s="3">
        <v>7.5</v>
      </c>
      <c r="I4374" s="5">
        <v>0</v>
      </c>
      <c r="J4374">
        <v>1</v>
      </c>
      <c r="K4374" s="25">
        <v>532346</v>
      </c>
    </row>
    <row r="4375" spans="1:11" x14ac:dyDescent="0.25">
      <c r="A4375" s="2">
        <v>42358</v>
      </c>
      <c r="B4375" s="25">
        <v>533853</v>
      </c>
      <c r="C4375">
        <v>2015</v>
      </c>
      <c r="D4375" s="1" t="s">
        <v>4</v>
      </c>
      <c r="E4375">
        <v>0</v>
      </c>
      <c r="F4375" s="3">
        <v>29.4583333333333</v>
      </c>
      <c r="G4375">
        <v>8</v>
      </c>
      <c r="H4375" s="3">
        <v>4.375</v>
      </c>
      <c r="I4375" s="5">
        <v>0</v>
      </c>
      <c r="J4375">
        <v>1</v>
      </c>
      <c r="K4375" s="25">
        <v>481559</v>
      </c>
    </row>
    <row r="4376" spans="1:11" x14ac:dyDescent="0.25">
      <c r="A4376" s="2">
        <v>42359</v>
      </c>
      <c r="B4376" s="25">
        <v>571426</v>
      </c>
      <c r="C4376">
        <v>2015</v>
      </c>
      <c r="D4376" s="1" t="s">
        <v>5</v>
      </c>
      <c r="E4376">
        <v>0</v>
      </c>
      <c r="F4376" s="3">
        <v>25.375</v>
      </c>
      <c r="G4376">
        <v>28</v>
      </c>
      <c r="H4376" s="3">
        <v>18.625</v>
      </c>
      <c r="I4376" s="5">
        <v>0</v>
      </c>
      <c r="J4376">
        <v>0</v>
      </c>
      <c r="K4376" s="25">
        <v>533853</v>
      </c>
    </row>
    <row r="4377" spans="1:11" x14ac:dyDescent="0.25">
      <c r="A4377" s="2">
        <v>42360</v>
      </c>
      <c r="B4377" s="25">
        <v>583319</v>
      </c>
      <c r="C4377">
        <v>2015</v>
      </c>
      <c r="D4377" s="1" t="s">
        <v>6</v>
      </c>
      <c r="E4377">
        <v>0</v>
      </c>
      <c r="F4377" s="3">
        <v>32.1666666666667</v>
      </c>
      <c r="G4377">
        <v>16</v>
      </c>
      <c r="H4377" s="3">
        <v>4.5833333333333304</v>
      </c>
      <c r="I4377" s="5">
        <v>0</v>
      </c>
      <c r="J4377">
        <v>0</v>
      </c>
      <c r="K4377" s="25">
        <v>571426</v>
      </c>
    </row>
    <row r="4378" spans="1:11" x14ac:dyDescent="0.25">
      <c r="A4378" s="2">
        <v>42361</v>
      </c>
      <c r="B4378" s="25">
        <v>649726</v>
      </c>
      <c r="C4378">
        <v>2015</v>
      </c>
      <c r="D4378" s="1" t="s">
        <v>7</v>
      </c>
      <c r="E4378">
        <v>0</v>
      </c>
      <c r="F4378" s="3">
        <v>34.625</v>
      </c>
      <c r="G4378">
        <v>21</v>
      </c>
      <c r="H4378" s="3">
        <v>12.2916666666667</v>
      </c>
      <c r="I4378" s="5">
        <v>0</v>
      </c>
      <c r="J4378">
        <v>0</v>
      </c>
      <c r="K4378" s="25">
        <v>583319</v>
      </c>
    </row>
    <row r="4379" spans="1:11" x14ac:dyDescent="0.25">
      <c r="A4379" s="2">
        <v>42362</v>
      </c>
      <c r="B4379" s="25">
        <v>624952</v>
      </c>
      <c r="C4379">
        <v>2015</v>
      </c>
      <c r="D4379" s="1" t="s">
        <v>1</v>
      </c>
      <c r="E4379">
        <v>0</v>
      </c>
      <c r="F4379" s="3">
        <v>34.75</v>
      </c>
      <c r="G4379">
        <v>16</v>
      </c>
      <c r="H4379" s="3">
        <v>9.7916666666666696</v>
      </c>
      <c r="I4379" s="5">
        <v>1</v>
      </c>
      <c r="J4379">
        <v>0</v>
      </c>
      <c r="K4379" s="25">
        <v>649726</v>
      </c>
    </row>
    <row r="4380" spans="1:11" x14ac:dyDescent="0.25">
      <c r="A4380" s="2">
        <v>42363</v>
      </c>
      <c r="B4380" s="25">
        <v>716736</v>
      </c>
      <c r="C4380">
        <v>2015</v>
      </c>
      <c r="D4380" s="1" t="s">
        <v>2</v>
      </c>
      <c r="E4380">
        <v>1</v>
      </c>
      <c r="F4380" s="3">
        <v>42.75</v>
      </c>
      <c r="G4380">
        <v>22</v>
      </c>
      <c r="H4380" s="3">
        <v>12.2083333333333</v>
      </c>
      <c r="I4380" s="5">
        <v>1</v>
      </c>
      <c r="J4380">
        <v>0</v>
      </c>
      <c r="K4380" s="25">
        <v>624952</v>
      </c>
    </row>
    <row r="4381" spans="1:11" x14ac:dyDescent="0.25">
      <c r="A4381" s="2">
        <v>42364</v>
      </c>
      <c r="B4381" s="25">
        <v>813791</v>
      </c>
      <c r="C4381">
        <v>2015</v>
      </c>
      <c r="D4381" s="1" t="s">
        <v>3</v>
      </c>
      <c r="E4381">
        <v>0</v>
      </c>
      <c r="F4381" s="3">
        <v>48</v>
      </c>
      <c r="G4381">
        <v>12</v>
      </c>
      <c r="H4381" s="3">
        <v>5.0833333333333304</v>
      </c>
      <c r="I4381" s="5">
        <v>0</v>
      </c>
      <c r="J4381">
        <v>1</v>
      </c>
      <c r="K4381" s="25">
        <v>716736</v>
      </c>
    </row>
    <row r="4382" spans="1:11" x14ac:dyDescent="0.25">
      <c r="A4382" s="2">
        <v>42365</v>
      </c>
      <c r="B4382" s="25">
        <v>840237</v>
      </c>
      <c r="C4382">
        <v>2015</v>
      </c>
      <c r="D4382" s="1" t="s">
        <v>4</v>
      </c>
      <c r="E4382">
        <v>0</v>
      </c>
      <c r="F4382" s="3">
        <v>48.75</v>
      </c>
      <c r="G4382">
        <v>9</v>
      </c>
      <c r="H4382" s="3">
        <v>4.9166666666666696</v>
      </c>
      <c r="I4382" s="5">
        <v>0</v>
      </c>
      <c r="J4382">
        <v>1</v>
      </c>
      <c r="K4382" s="25">
        <v>813791</v>
      </c>
    </row>
    <row r="4383" spans="1:11" x14ac:dyDescent="0.25">
      <c r="A4383" s="2">
        <v>42366</v>
      </c>
      <c r="B4383" s="25">
        <v>834389</v>
      </c>
      <c r="C4383">
        <v>2015</v>
      </c>
      <c r="D4383" s="1" t="s">
        <v>5</v>
      </c>
      <c r="E4383">
        <v>0</v>
      </c>
      <c r="F4383" s="3">
        <v>45.2083333333333</v>
      </c>
      <c r="G4383">
        <v>8</v>
      </c>
      <c r="H4383" s="3">
        <v>3.4166666666666701</v>
      </c>
      <c r="I4383" s="5">
        <v>0</v>
      </c>
      <c r="J4383">
        <v>0</v>
      </c>
      <c r="K4383" s="25">
        <v>840237</v>
      </c>
    </row>
    <row r="4384" spans="1:11" x14ac:dyDescent="0.25">
      <c r="A4384" s="2">
        <v>42367</v>
      </c>
      <c r="B4384" s="25">
        <v>788808</v>
      </c>
      <c r="C4384">
        <v>2015</v>
      </c>
      <c r="D4384" s="1" t="s">
        <v>6</v>
      </c>
      <c r="E4384">
        <v>0</v>
      </c>
      <c r="F4384" s="3">
        <v>43.8333333333333</v>
      </c>
      <c r="G4384">
        <v>8</v>
      </c>
      <c r="H4384" s="3">
        <v>4.7083333333333304</v>
      </c>
      <c r="I4384" s="5">
        <v>0</v>
      </c>
      <c r="J4384">
        <v>0</v>
      </c>
      <c r="K4384" s="25">
        <v>834389</v>
      </c>
    </row>
    <row r="4385" spans="1:11" x14ac:dyDescent="0.25">
      <c r="A4385" s="2">
        <v>42368</v>
      </c>
      <c r="B4385" s="25">
        <v>782537</v>
      </c>
      <c r="C4385">
        <v>2015</v>
      </c>
      <c r="D4385" s="1" t="s">
        <v>7</v>
      </c>
      <c r="E4385">
        <v>0</v>
      </c>
      <c r="F4385" s="3">
        <v>46.2083333333333</v>
      </c>
      <c r="G4385">
        <v>10</v>
      </c>
      <c r="H4385" s="3">
        <v>5.8333333333333304</v>
      </c>
      <c r="I4385" s="5">
        <v>0</v>
      </c>
      <c r="J4385">
        <v>0</v>
      </c>
      <c r="K4385" s="25">
        <v>788808</v>
      </c>
    </row>
    <row r="4386" spans="1:11" x14ac:dyDescent="0.25">
      <c r="A4386" s="2">
        <v>42369</v>
      </c>
      <c r="B4386" s="25">
        <v>869856</v>
      </c>
      <c r="C4386">
        <v>2015</v>
      </c>
      <c r="D4386" s="1" t="s">
        <v>1</v>
      </c>
      <c r="E4386">
        <v>0</v>
      </c>
      <c r="F4386" s="3">
        <v>53.875</v>
      </c>
      <c r="G4386">
        <v>9</v>
      </c>
      <c r="H4386" s="3">
        <v>4.125</v>
      </c>
      <c r="I4386" s="5">
        <v>0</v>
      </c>
      <c r="J4386">
        <v>0</v>
      </c>
      <c r="K4386" s="25">
        <v>782537</v>
      </c>
    </row>
    <row r="4387" spans="1:11" x14ac:dyDescent="0.25">
      <c r="A4387" s="2">
        <v>42370</v>
      </c>
      <c r="B4387" s="25">
        <v>880378</v>
      </c>
      <c r="C4387">
        <v>2016</v>
      </c>
      <c r="D4387" s="1" t="s">
        <v>2</v>
      </c>
      <c r="E4387">
        <v>1</v>
      </c>
      <c r="F4387" s="3">
        <v>53.4166666666667</v>
      </c>
      <c r="G4387">
        <v>9</v>
      </c>
      <c r="H4387" s="3">
        <v>3.375</v>
      </c>
      <c r="I4387" s="5">
        <v>1</v>
      </c>
      <c r="J4387">
        <v>0</v>
      </c>
      <c r="K4387" s="25">
        <v>869856</v>
      </c>
    </row>
    <row r="4388" spans="1:11" x14ac:dyDescent="0.25">
      <c r="A4388" s="2">
        <v>42371</v>
      </c>
      <c r="B4388" s="25">
        <v>787392</v>
      </c>
      <c r="C4388">
        <v>2016</v>
      </c>
      <c r="D4388" s="1" t="s">
        <v>3</v>
      </c>
      <c r="E4388">
        <v>0</v>
      </c>
      <c r="F4388" s="3">
        <v>46.0833333333333</v>
      </c>
      <c r="G4388">
        <v>7</v>
      </c>
      <c r="H4388" s="3">
        <v>2.1666666666666701</v>
      </c>
      <c r="I4388" s="5">
        <v>0</v>
      </c>
      <c r="J4388">
        <v>1</v>
      </c>
      <c r="K4388" s="25">
        <v>880378</v>
      </c>
    </row>
    <row r="4389" spans="1:11" x14ac:dyDescent="0.25">
      <c r="A4389" s="2">
        <v>42372</v>
      </c>
      <c r="B4389" s="25">
        <v>711065</v>
      </c>
      <c r="C4389">
        <v>2016</v>
      </c>
      <c r="D4389" s="1" t="s">
        <v>4</v>
      </c>
      <c r="E4389">
        <v>0</v>
      </c>
      <c r="F4389" s="3">
        <v>42.5833333333333</v>
      </c>
      <c r="G4389">
        <v>6</v>
      </c>
      <c r="H4389" s="3">
        <v>2.6666666666666701</v>
      </c>
      <c r="I4389" s="5">
        <v>0</v>
      </c>
      <c r="J4389">
        <v>1</v>
      </c>
      <c r="K4389" s="25">
        <v>787392</v>
      </c>
    </row>
    <row r="4390" spans="1:11" x14ac:dyDescent="0.25">
      <c r="A4390" s="2">
        <v>42373</v>
      </c>
      <c r="B4390" s="25">
        <v>658946</v>
      </c>
      <c r="C4390">
        <v>2016</v>
      </c>
      <c r="D4390" s="1" t="s">
        <v>5</v>
      </c>
      <c r="E4390">
        <v>0</v>
      </c>
      <c r="F4390" s="3">
        <v>38.25</v>
      </c>
      <c r="G4390">
        <v>8</v>
      </c>
      <c r="H4390" s="3">
        <v>2.2916666666666701</v>
      </c>
      <c r="I4390" s="5">
        <v>0</v>
      </c>
      <c r="J4390">
        <v>0</v>
      </c>
      <c r="K4390" s="25">
        <v>711065</v>
      </c>
    </row>
    <row r="4391" spans="1:11" x14ac:dyDescent="0.25">
      <c r="A4391" s="2">
        <v>42374</v>
      </c>
      <c r="B4391" s="25">
        <v>568799</v>
      </c>
      <c r="C4391">
        <v>2016</v>
      </c>
      <c r="D4391" s="1" t="s">
        <v>6</v>
      </c>
      <c r="E4391">
        <v>0</v>
      </c>
      <c r="F4391" s="3">
        <v>32.6666666666667</v>
      </c>
      <c r="G4391">
        <v>15</v>
      </c>
      <c r="H4391" s="3">
        <v>3.8333333333333299</v>
      </c>
      <c r="I4391" s="5">
        <v>0</v>
      </c>
      <c r="J4391">
        <v>0</v>
      </c>
      <c r="K4391" s="25">
        <v>658946</v>
      </c>
    </row>
    <row r="4392" spans="1:11" x14ac:dyDescent="0.25">
      <c r="A4392" s="2">
        <v>42375</v>
      </c>
      <c r="B4392" s="25">
        <v>556415</v>
      </c>
      <c r="C4392">
        <v>2016</v>
      </c>
      <c r="D4392" s="1" t="s">
        <v>7</v>
      </c>
      <c r="E4392">
        <v>0</v>
      </c>
      <c r="F4392" s="3">
        <v>30.7083333333333</v>
      </c>
      <c r="G4392">
        <v>8</v>
      </c>
      <c r="H4392" s="3">
        <v>2.9583333333333299</v>
      </c>
      <c r="I4392" s="5">
        <v>0</v>
      </c>
      <c r="J4392">
        <v>0</v>
      </c>
      <c r="K4392" s="25">
        <v>568799</v>
      </c>
    </row>
    <row r="4393" spans="1:11" x14ac:dyDescent="0.25">
      <c r="A4393" s="2">
        <v>42376</v>
      </c>
      <c r="B4393" s="25">
        <v>581189</v>
      </c>
      <c r="C4393">
        <v>2016</v>
      </c>
      <c r="D4393" s="1" t="s">
        <v>1</v>
      </c>
      <c r="E4393">
        <v>0</v>
      </c>
      <c r="F4393" s="3">
        <v>32.9583333333333</v>
      </c>
      <c r="G4393">
        <v>7</v>
      </c>
      <c r="H4393" s="3">
        <v>2.7916666666666701</v>
      </c>
      <c r="I4393" s="5">
        <v>0</v>
      </c>
      <c r="J4393">
        <v>0</v>
      </c>
      <c r="K4393" s="25">
        <v>556415</v>
      </c>
    </row>
    <row r="4394" spans="1:11" x14ac:dyDescent="0.25">
      <c r="A4394" s="2">
        <v>42377</v>
      </c>
      <c r="B4394" s="25">
        <v>589715</v>
      </c>
      <c r="C4394">
        <v>2016</v>
      </c>
      <c r="D4394" s="1" t="s">
        <v>2</v>
      </c>
      <c r="E4394">
        <v>1</v>
      </c>
      <c r="F4394" s="3">
        <v>32.6666666666667</v>
      </c>
      <c r="G4394">
        <v>12</v>
      </c>
      <c r="H4394" s="3">
        <v>6.9166666666666696</v>
      </c>
      <c r="I4394" s="5">
        <v>0</v>
      </c>
      <c r="J4394">
        <v>0</v>
      </c>
      <c r="K4394" s="25">
        <v>581189</v>
      </c>
    </row>
    <row r="4395" spans="1:11" x14ac:dyDescent="0.25">
      <c r="A4395" s="2">
        <v>42378</v>
      </c>
      <c r="B4395" s="25">
        <v>613453</v>
      </c>
      <c r="C4395">
        <v>2016</v>
      </c>
      <c r="D4395" s="1" t="s">
        <v>3</v>
      </c>
      <c r="E4395">
        <v>0</v>
      </c>
      <c r="F4395" s="3">
        <v>33.75</v>
      </c>
      <c r="G4395">
        <v>9</v>
      </c>
      <c r="H4395" s="3">
        <v>3.75</v>
      </c>
      <c r="I4395" s="5">
        <v>0</v>
      </c>
      <c r="J4395">
        <v>1</v>
      </c>
      <c r="K4395" s="25">
        <v>589715</v>
      </c>
    </row>
    <row r="4396" spans="1:11" x14ac:dyDescent="0.25">
      <c r="A4396" s="2">
        <v>42379</v>
      </c>
      <c r="B4396" s="25">
        <v>688265</v>
      </c>
      <c r="C4396">
        <v>2016</v>
      </c>
      <c r="D4396" s="1" t="s">
        <v>4</v>
      </c>
      <c r="E4396">
        <v>0</v>
      </c>
      <c r="F4396" s="3">
        <v>38.4166666666667</v>
      </c>
      <c r="G4396">
        <v>9</v>
      </c>
      <c r="H4396" s="3">
        <v>6.0833333333333304</v>
      </c>
      <c r="I4396" s="5">
        <v>0</v>
      </c>
      <c r="J4396">
        <v>1</v>
      </c>
      <c r="K4396" s="25">
        <v>613453</v>
      </c>
    </row>
    <row r="4397" spans="1:11" x14ac:dyDescent="0.25">
      <c r="A4397" s="2">
        <v>42380</v>
      </c>
      <c r="B4397" s="25">
        <v>751712</v>
      </c>
      <c r="C4397">
        <v>2016</v>
      </c>
      <c r="D4397" s="1" t="s">
        <v>5</v>
      </c>
      <c r="E4397">
        <v>0</v>
      </c>
      <c r="F4397" s="3">
        <v>40.5833333333333</v>
      </c>
      <c r="G4397">
        <v>10</v>
      </c>
      <c r="H4397" s="3">
        <v>4.4166666666666696</v>
      </c>
      <c r="I4397" s="5">
        <v>0</v>
      </c>
      <c r="J4397">
        <v>0</v>
      </c>
      <c r="K4397" s="25">
        <v>688265</v>
      </c>
    </row>
    <row r="4398" spans="1:11" x14ac:dyDescent="0.25">
      <c r="A4398" s="2">
        <v>42381</v>
      </c>
      <c r="B4398" s="25">
        <v>757356</v>
      </c>
      <c r="C4398">
        <v>2016</v>
      </c>
      <c r="D4398" s="1" t="s">
        <v>6</v>
      </c>
      <c r="E4398">
        <v>0</v>
      </c>
      <c r="F4398" s="3">
        <v>40.9166666666667</v>
      </c>
      <c r="G4398">
        <v>9</v>
      </c>
      <c r="H4398" s="3">
        <v>3.6666666666666701</v>
      </c>
      <c r="I4398" s="5">
        <v>0</v>
      </c>
      <c r="J4398">
        <v>0</v>
      </c>
      <c r="K4398" s="25">
        <v>751712</v>
      </c>
    </row>
    <row r="4399" spans="1:11" x14ac:dyDescent="0.25">
      <c r="A4399" s="2">
        <v>42382</v>
      </c>
      <c r="B4399" s="25">
        <v>718417</v>
      </c>
      <c r="C4399">
        <v>2016</v>
      </c>
      <c r="D4399" s="1" t="s">
        <v>7</v>
      </c>
      <c r="E4399">
        <v>0</v>
      </c>
      <c r="F4399" s="3">
        <v>39.8333333333333</v>
      </c>
      <c r="G4399">
        <v>14</v>
      </c>
      <c r="H4399" s="3">
        <v>4.75</v>
      </c>
      <c r="I4399" s="5">
        <v>0</v>
      </c>
      <c r="J4399">
        <v>0</v>
      </c>
      <c r="K4399" s="25">
        <v>757356</v>
      </c>
    </row>
    <row r="4400" spans="1:11" x14ac:dyDescent="0.25">
      <c r="A4400" s="2">
        <v>42383</v>
      </c>
      <c r="B4400" s="25">
        <v>645702</v>
      </c>
      <c r="C4400">
        <v>2016</v>
      </c>
      <c r="D4400" s="1" t="s">
        <v>1</v>
      </c>
      <c r="E4400">
        <v>0</v>
      </c>
      <c r="F4400" s="3">
        <v>33.3333333333333</v>
      </c>
      <c r="G4400">
        <v>13</v>
      </c>
      <c r="H4400" s="3">
        <v>6.0416666666666696</v>
      </c>
      <c r="I4400" s="5">
        <v>0</v>
      </c>
      <c r="J4400">
        <v>0</v>
      </c>
      <c r="K4400" s="25">
        <v>718417</v>
      </c>
    </row>
    <row r="4401" spans="1:11" x14ac:dyDescent="0.25">
      <c r="A4401" s="2">
        <v>42384</v>
      </c>
      <c r="B4401" s="25">
        <v>626330</v>
      </c>
      <c r="C4401">
        <v>2016</v>
      </c>
      <c r="D4401" s="1" t="s">
        <v>2</v>
      </c>
      <c r="E4401">
        <v>1</v>
      </c>
      <c r="F4401" s="3">
        <v>32.875</v>
      </c>
      <c r="G4401">
        <v>8</v>
      </c>
      <c r="H4401" s="3">
        <v>4.0416666666666696</v>
      </c>
      <c r="I4401" s="5">
        <v>0</v>
      </c>
      <c r="J4401">
        <v>0</v>
      </c>
      <c r="K4401" s="25">
        <v>645702</v>
      </c>
    </row>
    <row r="4402" spans="1:11" x14ac:dyDescent="0.25">
      <c r="A4402" s="2">
        <v>42385</v>
      </c>
      <c r="B4402" s="25">
        <v>599031</v>
      </c>
      <c r="C4402">
        <v>2016</v>
      </c>
      <c r="D4402" s="1" t="s">
        <v>3</v>
      </c>
      <c r="E4402">
        <v>0</v>
      </c>
      <c r="F4402" s="3">
        <v>30.625</v>
      </c>
      <c r="G4402">
        <v>13</v>
      </c>
      <c r="H4402" s="3">
        <v>7.625</v>
      </c>
      <c r="I4402" s="5">
        <v>0</v>
      </c>
      <c r="J4402">
        <v>1</v>
      </c>
      <c r="K4402" s="25">
        <v>626330</v>
      </c>
    </row>
    <row r="4403" spans="1:11" x14ac:dyDescent="0.25">
      <c r="A4403" s="2">
        <v>42386</v>
      </c>
      <c r="B4403" s="25">
        <v>504623</v>
      </c>
      <c r="C4403">
        <v>2016</v>
      </c>
      <c r="D4403" s="1" t="s">
        <v>4</v>
      </c>
      <c r="E4403">
        <v>0</v>
      </c>
      <c r="F4403" s="3">
        <v>26.0833333333333</v>
      </c>
      <c r="G4403">
        <v>13</v>
      </c>
      <c r="H4403" s="3">
        <v>8.375</v>
      </c>
      <c r="I4403" s="5">
        <v>0</v>
      </c>
      <c r="J4403">
        <v>1</v>
      </c>
      <c r="K4403" s="25">
        <v>599031</v>
      </c>
    </row>
    <row r="4404" spans="1:11" x14ac:dyDescent="0.25">
      <c r="A4404" s="2">
        <v>42387</v>
      </c>
      <c r="B4404" s="25">
        <v>579662</v>
      </c>
      <c r="C4404">
        <v>2016</v>
      </c>
      <c r="D4404" s="1" t="s">
        <v>5</v>
      </c>
      <c r="E4404">
        <v>0</v>
      </c>
      <c r="F4404" s="3">
        <v>29.5</v>
      </c>
      <c r="G4404">
        <v>9</v>
      </c>
      <c r="H4404" s="3">
        <v>4.7916666666666696</v>
      </c>
      <c r="I4404" s="5">
        <v>0</v>
      </c>
      <c r="J4404">
        <v>0</v>
      </c>
      <c r="K4404" s="25">
        <v>504623</v>
      </c>
    </row>
    <row r="4405" spans="1:11" x14ac:dyDescent="0.25">
      <c r="A4405" s="2">
        <v>42388</v>
      </c>
      <c r="B4405" s="25">
        <v>566092</v>
      </c>
      <c r="C4405">
        <v>2016</v>
      </c>
      <c r="D4405" s="1" t="s">
        <v>6</v>
      </c>
      <c r="E4405">
        <v>0</v>
      </c>
      <c r="F4405" s="3">
        <v>27.5</v>
      </c>
      <c r="G4405">
        <v>24</v>
      </c>
      <c r="H4405" s="3">
        <v>12.2083333333333</v>
      </c>
      <c r="I4405" s="5">
        <v>0</v>
      </c>
      <c r="J4405">
        <v>0</v>
      </c>
      <c r="K4405" s="25">
        <v>579662</v>
      </c>
    </row>
    <row r="4406" spans="1:11" x14ac:dyDescent="0.25">
      <c r="A4406" s="2">
        <v>42389</v>
      </c>
      <c r="B4406" s="25">
        <v>623160</v>
      </c>
      <c r="C4406">
        <v>2016</v>
      </c>
      <c r="D4406" s="1" t="s">
        <v>7</v>
      </c>
      <c r="E4406">
        <v>0</v>
      </c>
      <c r="F4406" s="3">
        <v>31.375</v>
      </c>
      <c r="G4406">
        <v>28</v>
      </c>
      <c r="H4406" s="3">
        <v>8.7083333333333304</v>
      </c>
      <c r="I4406" s="5">
        <v>0</v>
      </c>
      <c r="J4406">
        <v>0</v>
      </c>
      <c r="K4406" s="25">
        <v>566092</v>
      </c>
    </row>
    <row r="4407" spans="1:11" x14ac:dyDescent="0.25">
      <c r="A4407" s="2">
        <v>42390</v>
      </c>
      <c r="B4407" s="25">
        <v>629023</v>
      </c>
      <c r="C4407">
        <v>2016</v>
      </c>
      <c r="D4407" s="1" t="s">
        <v>1</v>
      </c>
      <c r="E4407">
        <v>0</v>
      </c>
      <c r="F4407" s="3">
        <v>33.1666666666667</v>
      </c>
      <c r="G4407">
        <v>12</v>
      </c>
      <c r="H4407" s="3">
        <v>5.5</v>
      </c>
      <c r="I4407" s="5">
        <v>0</v>
      </c>
      <c r="J4407">
        <v>0</v>
      </c>
      <c r="K4407" s="25">
        <v>623160</v>
      </c>
    </row>
    <row r="4408" spans="1:11" x14ac:dyDescent="0.25">
      <c r="A4408" s="2">
        <v>42391</v>
      </c>
      <c r="B4408" s="25">
        <v>586962</v>
      </c>
      <c r="C4408">
        <v>2016</v>
      </c>
      <c r="D4408" s="1" t="s">
        <v>2</v>
      </c>
      <c r="E4408">
        <v>1</v>
      </c>
      <c r="F4408" s="3">
        <v>32.7083333333333</v>
      </c>
      <c r="G4408">
        <v>15</v>
      </c>
      <c r="H4408" s="3">
        <v>3.8333333333333299</v>
      </c>
      <c r="I4408" s="5">
        <v>0</v>
      </c>
      <c r="J4408">
        <v>0</v>
      </c>
      <c r="K4408" s="25">
        <v>629023</v>
      </c>
    </row>
    <row r="4409" spans="1:11" x14ac:dyDescent="0.25">
      <c r="A4409" s="2">
        <v>42392</v>
      </c>
      <c r="B4409" s="25">
        <v>570986</v>
      </c>
      <c r="C4409">
        <v>2016</v>
      </c>
      <c r="D4409" s="1" t="s">
        <v>3</v>
      </c>
      <c r="E4409">
        <v>0</v>
      </c>
      <c r="F4409" s="3">
        <v>31.1666666666667</v>
      </c>
      <c r="G4409">
        <v>14</v>
      </c>
      <c r="H4409" s="3">
        <v>6.6666666666666696</v>
      </c>
      <c r="I4409" s="5">
        <v>0</v>
      </c>
      <c r="J4409">
        <v>1</v>
      </c>
      <c r="K4409" s="25">
        <v>586962</v>
      </c>
    </row>
    <row r="4410" spans="1:11" x14ac:dyDescent="0.25">
      <c r="A4410" s="2">
        <v>42393</v>
      </c>
      <c r="B4410" s="25">
        <v>585043</v>
      </c>
      <c r="C4410">
        <v>2016</v>
      </c>
      <c r="D4410" s="1" t="s">
        <v>4</v>
      </c>
      <c r="E4410">
        <v>0</v>
      </c>
      <c r="F4410" s="3">
        <v>31.9583333333333</v>
      </c>
      <c r="G4410">
        <v>9</v>
      </c>
      <c r="H4410" s="3">
        <v>4.0416666666666696</v>
      </c>
      <c r="I4410" s="5">
        <v>0</v>
      </c>
      <c r="J4410">
        <v>1</v>
      </c>
      <c r="K4410" s="25">
        <v>570986</v>
      </c>
    </row>
    <row r="4411" spans="1:11" x14ac:dyDescent="0.25">
      <c r="A4411" s="2">
        <v>42394</v>
      </c>
      <c r="B4411" s="25">
        <v>631651</v>
      </c>
      <c r="C4411">
        <v>2016</v>
      </c>
      <c r="D4411" s="1" t="s">
        <v>5</v>
      </c>
      <c r="E4411">
        <v>0</v>
      </c>
      <c r="F4411" s="3">
        <v>35.9166666666667</v>
      </c>
      <c r="G4411">
        <v>8</v>
      </c>
      <c r="H4411" s="3">
        <v>5.5416666666666696</v>
      </c>
      <c r="I4411" s="5">
        <v>0</v>
      </c>
      <c r="J4411">
        <v>0</v>
      </c>
      <c r="K4411" s="25">
        <v>585043</v>
      </c>
    </row>
    <row r="4412" spans="1:11" x14ac:dyDescent="0.25">
      <c r="A4412" s="2">
        <v>42395</v>
      </c>
      <c r="B4412" s="25">
        <v>672528</v>
      </c>
      <c r="C4412">
        <v>2016</v>
      </c>
      <c r="D4412" s="1" t="s">
        <v>6</v>
      </c>
      <c r="E4412">
        <v>0</v>
      </c>
      <c r="F4412" s="3">
        <v>37.3333333333333</v>
      </c>
      <c r="G4412">
        <v>9</v>
      </c>
      <c r="H4412" s="3">
        <v>5.375</v>
      </c>
      <c r="I4412" s="5">
        <v>0</v>
      </c>
      <c r="J4412">
        <v>0</v>
      </c>
      <c r="K4412" s="25">
        <v>631651</v>
      </c>
    </row>
    <row r="4413" spans="1:11" x14ac:dyDescent="0.25">
      <c r="A4413" s="2">
        <v>42396</v>
      </c>
      <c r="B4413" s="25">
        <v>679340</v>
      </c>
      <c r="C4413">
        <v>2016</v>
      </c>
      <c r="D4413" s="1" t="s">
        <v>7</v>
      </c>
      <c r="E4413">
        <v>0</v>
      </c>
      <c r="F4413" s="3">
        <v>37.5416666666667</v>
      </c>
      <c r="G4413">
        <v>10</v>
      </c>
      <c r="H4413" s="3">
        <v>5.0416666666666696</v>
      </c>
      <c r="I4413" s="5">
        <v>0</v>
      </c>
      <c r="J4413">
        <v>0</v>
      </c>
      <c r="K4413" s="25">
        <v>672528</v>
      </c>
    </row>
    <row r="4414" spans="1:11" x14ac:dyDescent="0.25">
      <c r="A4414" s="2">
        <v>42397</v>
      </c>
      <c r="B4414" s="25">
        <v>610185</v>
      </c>
      <c r="C4414">
        <v>2016</v>
      </c>
      <c r="D4414" s="1" t="s">
        <v>1</v>
      </c>
      <c r="E4414">
        <v>0</v>
      </c>
      <c r="F4414" s="3">
        <v>34.6666666666667</v>
      </c>
      <c r="G4414">
        <v>10</v>
      </c>
      <c r="H4414" s="3">
        <v>5.0833333333333304</v>
      </c>
      <c r="I4414" s="5">
        <v>0</v>
      </c>
      <c r="J4414">
        <v>0</v>
      </c>
      <c r="K4414" s="25">
        <v>679340</v>
      </c>
    </row>
    <row r="4415" spans="1:11" x14ac:dyDescent="0.25">
      <c r="A4415" s="2">
        <v>42398</v>
      </c>
      <c r="B4415" s="25">
        <v>530689</v>
      </c>
      <c r="C4415">
        <v>2016</v>
      </c>
      <c r="D4415" s="1" t="s">
        <v>2</v>
      </c>
      <c r="E4415">
        <v>1</v>
      </c>
      <c r="F4415" s="3">
        <v>25.7916666666667</v>
      </c>
      <c r="G4415">
        <v>22</v>
      </c>
      <c r="H4415" s="3">
        <v>13.75</v>
      </c>
      <c r="I4415" s="5">
        <v>0</v>
      </c>
      <c r="J4415">
        <v>0</v>
      </c>
      <c r="K4415" s="25">
        <v>610185</v>
      </c>
    </row>
    <row r="4416" spans="1:11" x14ac:dyDescent="0.25">
      <c r="A4416" s="2">
        <v>42399</v>
      </c>
      <c r="B4416" s="25">
        <v>621861</v>
      </c>
      <c r="C4416">
        <v>2016</v>
      </c>
      <c r="D4416" s="1" t="s">
        <v>3</v>
      </c>
      <c r="E4416">
        <v>0</v>
      </c>
      <c r="F4416" s="3">
        <v>36.375</v>
      </c>
      <c r="G4416">
        <v>13</v>
      </c>
      <c r="H4416" s="3">
        <v>6.75</v>
      </c>
      <c r="I4416" s="5">
        <v>0</v>
      </c>
      <c r="J4416">
        <v>1</v>
      </c>
      <c r="K4416" s="25">
        <v>530689</v>
      </c>
    </row>
    <row r="4417" spans="1:11" x14ac:dyDescent="0.25">
      <c r="A4417" s="2">
        <v>42400</v>
      </c>
      <c r="B4417" s="25">
        <v>661879</v>
      </c>
      <c r="C4417">
        <v>2016</v>
      </c>
      <c r="D4417" s="1" t="s">
        <v>4</v>
      </c>
      <c r="E4417">
        <v>0</v>
      </c>
      <c r="F4417" s="3">
        <v>38.2083333333333</v>
      </c>
      <c r="G4417">
        <v>12</v>
      </c>
      <c r="H4417" s="3">
        <v>6.375</v>
      </c>
      <c r="I4417" s="5">
        <v>0</v>
      </c>
      <c r="J4417">
        <v>1</v>
      </c>
      <c r="K4417" s="25">
        <v>621861</v>
      </c>
    </row>
    <row r="4418" spans="1:11" x14ac:dyDescent="0.25">
      <c r="A4418" s="2">
        <v>42401</v>
      </c>
      <c r="B4418" s="25">
        <v>805230</v>
      </c>
      <c r="C4418">
        <v>2016</v>
      </c>
      <c r="D4418" s="1" t="s">
        <v>5</v>
      </c>
      <c r="E4418">
        <v>0</v>
      </c>
      <c r="F4418" s="3">
        <v>41.6666666666667</v>
      </c>
      <c r="G4418">
        <v>25</v>
      </c>
      <c r="H4418" s="3">
        <v>11.6666666666667</v>
      </c>
      <c r="I4418" s="5">
        <v>0</v>
      </c>
      <c r="J4418">
        <v>0</v>
      </c>
      <c r="K4418" s="25">
        <v>661879</v>
      </c>
    </row>
    <row r="4419" spans="1:11" x14ac:dyDescent="0.25">
      <c r="A4419" s="2">
        <v>42402</v>
      </c>
      <c r="B4419" s="25">
        <v>770548</v>
      </c>
      <c r="C4419">
        <v>2016</v>
      </c>
      <c r="D4419" s="1" t="s">
        <v>6</v>
      </c>
      <c r="E4419">
        <v>0</v>
      </c>
      <c r="F4419" s="3">
        <v>42.2083333333333</v>
      </c>
      <c r="G4419">
        <v>10</v>
      </c>
      <c r="H4419" s="3">
        <v>4.9166666666666696</v>
      </c>
      <c r="I4419" s="5">
        <v>0</v>
      </c>
      <c r="J4419">
        <v>0</v>
      </c>
      <c r="K4419" s="25">
        <v>805230</v>
      </c>
    </row>
    <row r="4420" spans="1:11" x14ac:dyDescent="0.25">
      <c r="A4420" s="2">
        <v>42403</v>
      </c>
      <c r="B4420" s="25">
        <v>765626</v>
      </c>
      <c r="C4420">
        <v>2016</v>
      </c>
      <c r="D4420" s="1" t="s">
        <v>7</v>
      </c>
      <c r="E4420">
        <v>0</v>
      </c>
      <c r="F4420" s="3">
        <v>41.875</v>
      </c>
      <c r="G4420">
        <v>13</v>
      </c>
      <c r="H4420" s="3">
        <v>8.5416666666666696</v>
      </c>
      <c r="I4420" s="5">
        <v>0</v>
      </c>
      <c r="J4420">
        <v>0</v>
      </c>
      <c r="K4420" s="25">
        <v>770548</v>
      </c>
    </row>
    <row r="4421" spans="1:11" x14ac:dyDescent="0.25">
      <c r="A4421" s="2">
        <v>42404</v>
      </c>
      <c r="B4421" s="25">
        <v>743700</v>
      </c>
      <c r="C4421">
        <v>2016</v>
      </c>
      <c r="D4421" s="1" t="s">
        <v>1</v>
      </c>
      <c r="E4421">
        <v>0</v>
      </c>
      <c r="F4421" s="3">
        <v>38.2083333333333</v>
      </c>
      <c r="G4421">
        <v>10</v>
      </c>
      <c r="H4421" s="3">
        <v>6.2083333333333304</v>
      </c>
      <c r="I4421" s="5">
        <v>0</v>
      </c>
      <c r="J4421">
        <v>0</v>
      </c>
      <c r="K4421" s="25">
        <v>765626</v>
      </c>
    </row>
    <row r="4422" spans="1:11" x14ac:dyDescent="0.25">
      <c r="A4422" s="2">
        <v>42405</v>
      </c>
      <c r="B4422" s="25">
        <v>630655</v>
      </c>
      <c r="C4422">
        <v>2016</v>
      </c>
      <c r="D4422" s="1" t="s">
        <v>2</v>
      </c>
      <c r="E4422">
        <v>1</v>
      </c>
      <c r="F4422" s="3">
        <v>35.6666666666667</v>
      </c>
      <c r="G4422">
        <v>14</v>
      </c>
      <c r="H4422" s="3">
        <v>6.5833333333333304</v>
      </c>
      <c r="I4422" s="5">
        <v>0</v>
      </c>
      <c r="J4422">
        <v>0</v>
      </c>
      <c r="K4422" s="25">
        <v>743700</v>
      </c>
    </row>
    <row r="4423" spans="1:11" x14ac:dyDescent="0.25">
      <c r="A4423" s="2">
        <v>42406</v>
      </c>
      <c r="B4423" s="25">
        <v>616874</v>
      </c>
      <c r="C4423">
        <v>2016</v>
      </c>
      <c r="D4423" s="1" t="s">
        <v>3</v>
      </c>
      <c r="E4423">
        <v>0</v>
      </c>
      <c r="F4423" s="3">
        <v>35.2083333333333</v>
      </c>
      <c r="G4423">
        <v>13</v>
      </c>
      <c r="H4423" s="3">
        <v>5.6666666666666696</v>
      </c>
      <c r="I4423" s="5">
        <v>0</v>
      </c>
      <c r="J4423">
        <v>1</v>
      </c>
      <c r="K4423" s="25">
        <v>630655</v>
      </c>
    </row>
    <row r="4424" spans="1:11" x14ac:dyDescent="0.25">
      <c r="A4424" s="2">
        <v>42407</v>
      </c>
      <c r="B4424" s="25">
        <v>594888</v>
      </c>
      <c r="C4424">
        <v>2016</v>
      </c>
      <c r="D4424" s="1" t="s">
        <v>4</v>
      </c>
      <c r="E4424">
        <v>0</v>
      </c>
      <c r="F4424" s="3">
        <v>34.5833333333333</v>
      </c>
      <c r="G4424">
        <v>9</v>
      </c>
      <c r="H4424" s="3">
        <v>4.6666666666666696</v>
      </c>
      <c r="I4424" s="5">
        <v>0</v>
      </c>
      <c r="J4424">
        <v>1</v>
      </c>
      <c r="K4424" s="25">
        <v>616874</v>
      </c>
    </row>
    <row r="4425" spans="1:11" x14ac:dyDescent="0.25">
      <c r="A4425" s="2">
        <v>42408</v>
      </c>
      <c r="B4425" s="25">
        <v>598459</v>
      </c>
      <c r="C4425">
        <v>2016</v>
      </c>
      <c r="D4425" s="1" t="s">
        <v>5</v>
      </c>
      <c r="E4425">
        <v>0</v>
      </c>
      <c r="F4425" s="3">
        <v>33.9166666666667</v>
      </c>
      <c r="G4425">
        <v>8</v>
      </c>
      <c r="H4425" s="3">
        <v>4.625</v>
      </c>
      <c r="I4425" s="5">
        <v>0</v>
      </c>
      <c r="J4425">
        <v>0</v>
      </c>
      <c r="K4425" s="25">
        <v>594888</v>
      </c>
    </row>
    <row r="4426" spans="1:11" x14ac:dyDescent="0.25">
      <c r="A4426" s="2">
        <v>42409</v>
      </c>
      <c r="B4426" s="25">
        <v>585729</v>
      </c>
      <c r="C4426">
        <v>2016</v>
      </c>
      <c r="D4426" s="1" t="s">
        <v>6</v>
      </c>
      <c r="E4426">
        <v>0</v>
      </c>
      <c r="F4426" s="3">
        <v>33.3333333333333</v>
      </c>
      <c r="G4426">
        <v>8</v>
      </c>
      <c r="H4426" s="3">
        <v>4.0416666666666696</v>
      </c>
      <c r="I4426" s="5">
        <v>0</v>
      </c>
      <c r="J4426">
        <v>0</v>
      </c>
      <c r="K4426" s="25">
        <v>598459</v>
      </c>
    </row>
    <row r="4427" spans="1:11" x14ac:dyDescent="0.25">
      <c r="A4427" s="2">
        <v>42410</v>
      </c>
      <c r="B4427" s="25">
        <v>612085</v>
      </c>
      <c r="C4427">
        <v>2016</v>
      </c>
      <c r="D4427" s="1" t="s">
        <v>7</v>
      </c>
      <c r="E4427">
        <v>0</v>
      </c>
      <c r="F4427" s="3">
        <v>35.2916666666667</v>
      </c>
      <c r="G4427">
        <v>10</v>
      </c>
      <c r="H4427" s="3">
        <v>3.7916666666666701</v>
      </c>
      <c r="I4427" s="5">
        <v>0</v>
      </c>
      <c r="J4427">
        <v>0</v>
      </c>
      <c r="K4427" s="25">
        <v>585729</v>
      </c>
    </row>
    <row r="4428" spans="1:11" x14ac:dyDescent="0.25">
      <c r="A4428" s="2">
        <v>42411</v>
      </c>
      <c r="B4428" s="25">
        <v>600143</v>
      </c>
      <c r="C4428">
        <v>2016</v>
      </c>
      <c r="D4428" s="1" t="s">
        <v>1</v>
      </c>
      <c r="E4428">
        <v>0</v>
      </c>
      <c r="F4428" s="3">
        <v>34.9166666666667</v>
      </c>
      <c r="G4428">
        <v>10</v>
      </c>
      <c r="H4428" s="3">
        <v>5.1666666666666696</v>
      </c>
      <c r="I4428" s="5">
        <v>0</v>
      </c>
      <c r="J4428">
        <v>0</v>
      </c>
      <c r="K4428" s="25">
        <v>612085</v>
      </c>
    </row>
    <row r="4429" spans="1:11" x14ac:dyDescent="0.25">
      <c r="A4429" s="2">
        <v>42412</v>
      </c>
      <c r="B4429" s="25">
        <v>582673</v>
      </c>
      <c r="C4429">
        <v>2016</v>
      </c>
      <c r="D4429" s="1" t="s">
        <v>2</v>
      </c>
      <c r="E4429">
        <v>1</v>
      </c>
      <c r="F4429" s="3">
        <v>35.125</v>
      </c>
      <c r="G4429">
        <v>10</v>
      </c>
      <c r="H4429" s="3">
        <v>3.8333333333333299</v>
      </c>
      <c r="I4429" s="5">
        <v>0</v>
      </c>
      <c r="J4429">
        <v>0</v>
      </c>
      <c r="K4429" s="25">
        <v>600143</v>
      </c>
    </row>
    <row r="4430" spans="1:11" x14ac:dyDescent="0.25">
      <c r="A4430" s="2">
        <v>42413</v>
      </c>
      <c r="B4430" s="25">
        <v>555140</v>
      </c>
      <c r="C4430">
        <v>2016</v>
      </c>
      <c r="D4430" s="1" t="s">
        <v>3</v>
      </c>
      <c r="E4430">
        <v>0</v>
      </c>
      <c r="F4430" s="3">
        <v>34.7916666666667</v>
      </c>
      <c r="G4430">
        <v>12</v>
      </c>
      <c r="H4430" s="3">
        <v>3.9166666666666701</v>
      </c>
      <c r="I4430" s="5">
        <v>0</v>
      </c>
      <c r="J4430">
        <v>1</v>
      </c>
      <c r="K4430" s="25">
        <v>582673</v>
      </c>
    </row>
    <row r="4431" spans="1:11" x14ac:dyDescent="0.25">
      <c r="A4431" s="2">
        <v>42414</v>
      </c>
      <c r="B4431" s="25">
        <v>533950</v>
      </c>
      <c r="C4431">
        <v>2016</v>
      </c>
      <c r="D4431" s="1" t="s">
        <v>4</v>
      </c>
      <c r="E4431">
        <v>0</v>
      </c>
      <c r="F4431" s="3">
        <v>27.8333333333333</v>
      </c>
      <c r="G4431">
        <v>13</v>
      </c>
      <c r="H4431" s="3">
        <v>8.375</v>
      </c>
      <c r="I4431" s="5">
        <v>0</v>
      </c>
      <c r="J4431">
        <v>1</v>
      </c>
      <c r="K4431" s="25">
        <v>555140</v>
      </c>
    </row>
    <row r="4432" spans="1:11" x14ac:dyDescent="0.25">
      <c r="A4432" s="2">
        <v>42415</v>
      </c>
      <c r="B4432" s="25">
        <v>427367</v>
      </c>
      <c r="C4432">
        <v>2016</v>
      </c>
      <c r="D4432" s="1" t="s">
        <v>5</v>
      </c>
      <c r="E4432">
        <v>0</v>
      </c>
      <c r="F4432" s="3">
        <v>19.8333333333333</v>
      </c>
      <c r="G4432">
        <v>10</v>
      </c>
      <c r="H4432" s="3">
        <v>6.5</v>
      </c>
      <c r="I4432" s="5">
        <v>0</v>
      </c>
      <c r="J4432">
        <v>0</v>
      </c>
      <c r="K4432" s="25">
        <v>533950</v>
      </c>
    </row>
    <row r="4433" spans="1:11" x14ac:dyDescent="0.25">
      <c r="A4433" s="2">
        <v>42416</v>
      </c>
      <c r="B4433" s="25">
        <v>381212</v>
      </c>
      <c r="C4433">
        <v>2016</v>
      </c>
      <c r="D4433" s="1" t="s">
        <v>6</v>
      </c>
      <c r="E4433">
        <v>0</v>
      </c>
      <c r="F4433" s="3">
        <v>18.6666666666667</v>
      </c>
      <c r="G4433">
        <v>14</v>
      </c>
      <c r="H4433" s="3">
        <v>8.5833333333333304</v>
      </c>
      <c r="I4433" s="5">
        <v>0</v>
      </c>
      <c r="J4433">
        <v>0</v>
      </c>
      <c r="K4433" s="25">
        <v>427367</v>
      </c>
    </row>
    <row r="4434" spans="1:11" x14ac:dyDescent="0.25">
      <c r="A4434" s="2">
        <v>42417</v>
      </c>
      <c r="B4434" s="25">
        <v>372389</v>
      </c>
      <c r="C4434">
        <v>2016</v>
      </c>
      <c r="D4434" s="1" t="s">
        <v>7</v>
      </c>
      <c r="E4434">
        <v>0</v>
      </c>
      <c r="F4434" s="3">
        <v>13.4166666666667</v>
      </c>
      <c r="G4434">
        <v>36</v>
      </c>
      <c r="H4434" s="3">
        <v>14.6666666666667</v>
      </c>
      <c r="I4434" s="5">
        <v>0</v>
      </c>
      <c r="J4434">
        <v>0</v>
      </c>
      <c r="K4434" s="25">
        <v>381212</v>
      </c>
    </row>
    <row r="4435" spans="1:11" x14ac:dyDescent="0.25">
      <c r="A4435" s="2">
        <v>42418</v>
      </c>
      <c r="B4435" s="25">
        <v>500305</v>
      </c>
      <c r="C4435">
        <v>2016</v>
      </c>
      <c r="D4435" s="1" t="s">
        <v>1</v>
      </c>
      <c r="E4435">
        <v>0</v>
      </c>
      <c r="F4435" s="3">
        <v>24.9583333333333</v>
      </c>
      <c r="G4435">
        <v>36</v>
      </c>
      <c r="H4435" s="3">
        <v>15.375</v>
      </c>
      <c r="I4435" s="5">
        <v>0</v>
      </c>
      <c r="J4435">
        <v>0</v>
      </c>
      <c r="K4435" s="25">
        <v>372389</v>
      </c>
    </row>
    <row r="4436" spans="1:11" x14ac:dyDescent="0.25">
      <c r="A4436" s="2">
        <v>42419</v>
      </c>
      <c r="B4436" s="25">
        <v>409776</v>
      </c>
      <c r="C4436">
        <v>2016</v>
      </c>
      <c r="D4436" s="1" t="s">
        <v>2</v>
      </c>
      <c r="E4436">
        <v>1</v>
      </c>
      <c r="F4436" s="3">
        <v>20.7916666666667</v>
      </c>
      <c r="G4436">
        <v>21</v>
      </c>
      <c r="H4436" s="3">
        <v>10.4166666666667</v>
      </c>
      <c r="I4436" s="5">
        <v>0</v>
      </c>
      <c r="J4436">
        <v>0</v>
      </c>
      <c r="K4436" s="25">
        <v>500305</v>
      </c>
    </row>
    <row r="4437" spans="1:11" x14ac:dyDescent="0.25">
      <c r="A4437" s="2">
        <v>42420</v>
      </c>
      <c r="B4437" s="25">
        <v>411094</v>
      </c>
      <c r="C4437">
        <v>2016</v>
      </c>
      <c r="D4437" s="1" t="s">
        <v>3</v>
      </c>
      <c r="E4437">
        <v>0</v>
      </c>
      <c r="F4437" s="3">
        <v>25.375</v>
      </c>
      <c r="G4437">
        <v>13</v>
      </c>
      <c r="H4437" s="3">
        <v>5.625</v>
      </c>
      <c r="I4437" s="5">
        <v>0</v>
      </c>
      <c r="J4437">
        <v>1</v>
      </c>
      <c r="K4437" s="25">
        <v>409776</v>
      </c>
    </row>
    <row r="4438" spans="1:11" x14ac:dyDescent="0.25">
      <c r="A4438" s="2">
        <v>42421</v>
      </c>
      <c r="B4438" s="25">
        <v>426588</v>
      </c>
      <c r="C4438">
        <v>2016</v>
      </c>
      <c r="D4438" s="1" t="s">
        <v>4</v>
      </c>
      <c r="E4438">
        <v>0</v>
      </c>
      <c r="F4438" s="3">
        <v>25.5</v>
      </c>
      <c r="G4438">
        <v>10</v>
      </c>
      <c r="H4438" s="3">
        <v>5.7083333333333304</v>
      </c>
      <c r="I4438" s="5">
        <v>0</v>
      </c>
      <c r="J4438">
        <v>1</v>
      </c>
      <c r="K4438" s="25">
        <v>411094</v>
      </c>
    </row>
    <row r="4439" spans="1:11" x14ac:dyDescent="0.25">
      <c r="A4439" s="2">
        <v>42422</v>
      </c>
      <c r="B4439" s="25">
        <v>548242</v>
      </c>
      <c r="C4439">
        <v>2016</v>
      </c>
      <c r="D4439" s="1" t="s">
        <v>5</v>
      </c>
      <c r="E4439">
        <v>0</v>
      </c>
      <c r="F4439" s="3">
        <v>28.7916666666667</v>
      </c>
      <c r="G4439">
        <v>17</v>
      </c>
      <c r="H4439" s="3">
        <v>7.2916666666666696</v>
      </c>
      <c r="I4439" s="5">
        <v>0</v>
      </c>
      <c r="J4439">
        <v>0</v>
      </c>
      <c r="K4439" s="25">
        <v>426588</v>
      </c>
    </row>
    <row r="4440" spans="1:11" x14ac:dyDescent="0.25">
      <c r="A4440" s="2">
        <v>42423</v>
      </c>
      <c r="B4440" s="25">
        <v>508491</v>
      </c>
      <c r="C4440">
        <v>2016</v>
      </c>
      <c r="D4440" s="1" t="s">
        <v>6</v>
      </c>
      <c r="E4440">
        <v>0</v>
      </c>
      <c r="F4440" s="3">
        <v>29.2083333333333</v>
      </c>
      <c r="G4440">
        <v>10</v>
      </c>
      <c r="H4440" s="3">
        <v>5.6666666666666696</v>
      </c>
      <c r="I4440" s="5">
        <v>0</v>
      </c>
      <c r="J4440">
        <v>0</v>
      </c>
      <c r="K4440" s="25">
        <v>548242</v>
      </c>
    </row>
    <row r="4441" spans="1:11" x14ac:dyDescent="0.25">
      <c r="A4441" s="2">
        <v>42424</v>
      </c>
      <c r="B4441" s="25">
        <v>475241</v>
      </c>
      <c r="C4441">
        <v>2016</v>
      </c>
      <c r="D4441" s="1" t="s">
        <v>7</v>
      </c>
      <c r="E4441">
        <v>0</v>
      </c>
      <c r="F4441" s="3">
        <v>26.3333333333333</v>
      </c>
      <c r="G4441">
        <v>12</v>
      </c>
      <c r="H4441" s="3">
        <v>5.5416666666666696</v>
      </c>
      <c r="I4441" s="5">
        <v>0</v>
      </c>
      <c r="J4441">
        <v>0</v>
      </c>
      <c r="K4441" s="25">
        <v>508491</v>
      </c>
    </row>
    <row r="4442" spans="1:11" x14ac:dyDescent="0.25">
      <c r="A4442" s="2">
        <v>42425</v>
      </c>
      <c r="B4442" s="25">
        <v>409351</v>
      </c>
      <c r="C4442">
        <v>2016</v>
      </c>
      <c r="D4442" s="1" t="s">
        <v>1</v>
      </c>
      <c r="E4442">
        <v>0</v>
      </c>
      <c r="F4442" s="3">
        <v>23.0833333333333</v>
      </c>
      <c r="G4442">
        <v>10</v>
      </c>
      <c r="H4442" s="3">
        <v>5.4166666666666696</v>
      </c>
      <c r="I4442" s="5">
        <v>0</v>
      </c>
      <c r="J4442">
        <v>0</v>
      </c>
      <c r="K4442" s="25">
        <v>475241</v>
      </c>
    </row>
    <row r="4443" spans="1:11" x14ac:dyDescent="0.25">
      <c r="A4443" s="2">
        <v>42426</v>
      </c>
      <c r="B4443" s="25">
        <v>330793</v>
      </c>
      <c r="C4443">
        <v>2016</v>
      </c>
      <c r="D4443" s="1" t="s">
        <v>2</v>
      </c>
      <c r="E4443">
        <v>1</v>
      </c>
      <c r="F4443" s="3">
        <v>16.9166666666667</v>
      </c>
      <c r="G4443">
        <v>12</v>
      </c>
      <c r="H4443" s="3">
        <v>7.0416666666666696</v>
      </c>
      <c r="I4443" s="5">
        <v>0</v>
      </c>
      <c r="J4443">
        <v>0</v>
      </c>
      <c r="K4443" s="25">
        <v>409351</v>
      </c>
    </row>
    <row r="4444" spans="1:11" x14ac:dyDescent="0.25">
      <c r="A4444" s="2">
        <v>42427</v>
      </c>
      <c r="B4444" s="25">
        <v>331993</v>
      </c>
      <c r="C4444">
        <v>2016</v>
      </c>
      <c r="D4444" s="1" t="s">
        <v>3</v>
      </c>
      <c r="E4444">
        <v>0</v>
      </c>
      <c r="F4444" s="3">
        <v>18.125</v>
      </c>
      <c r="G4444">
        <v>23</v>
      </c>
      <c r="H4444" s="3">
        <v>8.7916666666666696</v>
      </c>
      <c r="I4444" s="5">
        <v>0</v>
      </c>
      <c r="J4444">
        <v>1</v>
      </c>
      <c r="K4444" s="25">
        <v>330793</v>
      </c>
    </row>
    <row r="4445" spans="1:11" x14ac:dyDescent="0.25">
      <c r="A4445" s="2">
        <v>42428</v>
      </c>
      <c r="B4445" s="25">
        <v>319775</v>
      </c>
      <c r="C4445">
        <v>2016</v>
      </c>
      <c r="D4445" s="1" t="s">
        <v>4</v>
      </c>
      <c r="E4445">
        <v>0</v>
      </c>
      <c r="F4445" s="3">
        <v>17.7916666666667</v>
      </c>
      <c r="G4445">
        <v>10</v>
      </c>
      <c r="H4445" s="3">
        <v>5.9583333333333304</v>
      </c>
      <c r="I4445" s="5">
        <v>0</v>
      </c>
      <c r="J4445">
        <v>1</v>
      </c>
      <c r="K4445" s="25">
        <v>331993</v>
      </c>
    </row>
    <row r="4446" spans="1:11" x14ac:dyDescent="0.25">
      <c r="A4446" s="2">
        <v>42429</v>
      </c>
      <c r="B4446" s="25">
        <v>375039</v>
      </c>
      <c r="C4446">
        <v>2016</v>
      </c>
      <c r="D4446" s="1" t="s">
        <v>5</v>
      </c>
      <c r="E4446">
        <v>0</v>
      </c>
      <c r="F4446" s="3">
        <v>20.75</v>
      </c>
      <c r="G4446">
        <v>10</v>
      </c>
      <c r="H4446" s="3">
        <v>6.7916666666666696</v>
      </c>
      <c r="I4446" s="5">
        <v>0</v>
      </c>
      <c r="J4446">
        <v>0</v>
      </c>
      <c r="K4446" s="25">
        <v>319775</v>
      </c>
    </row>
    <row r="4447" spans="1:11" x14ac:dyDescent="0.25">
      <c r="A4447" s="2">
        <v>42430</v>
      </c>
      <c r="B4447" s="25">
        <v>335052</v>
      </c>
      <c r="C4447">
        <v>2016</v>
      </c>
      <c r="D4447" s="1" t="s">
        <v>6</v>
      </c>
      <c r="E4447">
        <v>0</v>
      </c>
      <c r="F4447" s="3">
        <v>13.9583333333333</v>
      </c>
      <c r="G4447">
        <v>23</v>
      </c>
      <c r="H4447" s="3">
        <v>9.3333333333333304</v>
      </c>
      <c r="I4447" s="5">
        <v>0</v>
      </c>
      <c r="J4447">
        <v>0</v>
      </c>
      <c r="K4447" s="25">
        <v>375039</v>
      </c>
    </row>
    <row r="4448" spans="1:11" x14ac:dyDescent="0.25">
      <c r="A4448" s="2">
        <v>42431</v>
      </c>
      <c r="B4448" s="25">
        <v>307771</v>
      </c>
      <c r="C4448">
        <v>2016</v>
      </c>
      <c r="D4448" s="1" t="s">
        <v>7</v>
      </c>
      <c r="E4448">
        <v>0</v>
      </c>
      <c r="F4448" s="3">
        <v>16.0833333333333</v>
      </c>
      <c r="G4448">
        <v>14</v>
      </c>
      <c r="H4448" s="3">
        <v>8.2916666666666696</v>
      </c>
      <c r="I4448" s="5">
        <v>0</v>
      </c>
      <c r="J4448">
        <v>0</v>
      </c>
      <c r="K4448" s="25">
        <v>335052</v>
      </c>
    </row>
    <row r="4449" spans="1:11" x14ac:dyDescent="0.25">
      <c r="A4449" s="2">
        <v>42432</v>
      </c>
      <c r="B4449" s="25">
        <v>270892</v>
      </c>
      <c r="C4449">
        <v>2016</v>
      </c>
      <c r="D4449" s="1" t="s">
        <v>1</v>
      </c>
      <c r="E4449">
        <v>0</v>
      </c>
      <c r="F4449" s="3">
        <v>12.625</v>
      </c>
      <c r="G4449">
        <v>15</v>
      </c>
      <c r="H4449" s="3">
        <v>5.9166666666666696</v>
      </c>
      <c r="I4449" s="5">
        <v>0</v>
      </c>
      <c r="J4449">
        <v>0</v>
      </c>
      <c r="K4449" s="25">
        <v>307771</v>
      </c>
    </row>
    <row r="4450" spans="1:11" x14ac:dyDescent="0.25">
      <c r="A4450" s="2">
        <v>42433</v>
      </c>
      <c r="B4450" s="25">
        <v>215615</v>
      </c>
      <c r="C4450">
        <v>2016</v>
      </c>
      <c r="D4450" s="1" t="s">
        <v>2</v>
      </c>
      <c r="E4450">
        <v>1</v>
      </c>
      <c r="F4450" s="3">
        <v>9.5</v>
      </c>
      <c r="G4450">
        <v>14</v>
      </c>
      <c r="H4450" s="3">
        <v>7.6666666666666696</v>
      </c>
      <c r="I4450" s="5">
        <v>0</v>
      </c>
      <c r="J4450">
        <v>0</v>
      </c>
      <c r="K4450" s="25">
        <v>270892</v>
      </c>
    </row>
    <row r="4451" spans="1:11" x14ac:dyDescent="0.25">
      <c r="A4451" s="2">
        <v>42434</v>
      </c>
      <c r="B4451" s="25">
        <v>224146</v>
      </c>
      <c r="C4451">
        <v>2016</v>
      </c>
      <c r="D4451" s="1" t="s">
        <v>3</v>
      </c>
      <c r="E4451">
        <v>0</v>
      </c>
      <c r="F4451" s="3">
        <v>6.5</v>
      </c>
      <c r="G4451">
        <v>23</v>
      </c>
      <c r="H4451" s="3">
        <v>11.25</v>
      </c>
      <c r="I4451" s="5">
        <v>0</v>
      </c>
      <c r="J4451">
        <v>1</v>
      </c>
      <c r="K4451" s="25">
        <v>215615</v>
      </c>
    </row>
    <row r="4452" spans="1:11" x14ac:dyDescent="0.25">
      <c r="A4452" s="2">
        <v>42435</v>
      </c>
      <c r="B4452" s="25">
        <v>363786</v>
      </c>
      <c r="C4452">
        <v>2016</v>
      </c>
      <c r="D4452" s="1" t="s">
        <v>4</v>
      </c>
      <c r="E4452">
        <v>0</v>
      </c>
      <c r="F4452" s="3">
        <v>21.0833333333333</v>
      </c>
      <c r="G4452">
        <v>25</v>
      </c>
      <c r="H4452" s="3">
        <v>12.0833333333333</v>
      </c>
      <c r="I4452" s="5">
        <v>0</v>
      </c>
      <c r="J4452">
        <v>1</v>
      </c>
      <c r="K4452" s="25">
        <v>224146</v>
      </c>
    </row>
    <row r="4453" spans="1:11" x14ac:dyDescent="0.25">
      <c r="A4453" s="2">
        <v>42436</v>
      </c>
      <c r="B4453" s="25">
        <v>406764</v>
      </c>
      <c r="C4453">
        <v>2016</v>
      </c>
      <c r="D4453" s="1" t="s">
        <v>5</v>
      </c>
      <c r="E4453">
        <v>0</v>
      </c>
      <c r="F4453" s="3">
        <v>24.5833333333333</v>
      </c>
      <c r="G4453">
        <v>9</v>
      </c>
      <c r="H4453" s="3">
        <v>5.5</v>
      </c>
      <c r="I4453" s="5">
        <v>0</v>
      </c>
      <c r="J4453">
        <v>0</v>
      </c>
      <c r="K4453" s="25">
        <v>363786</v>
      </c>
    </row>
    <row r="4454" spans="1:11" x14ac:dyDescent="0.25">
      <c r="A4454" s="2">
        <v>42437</v>
      </c>
      <c r="B4454" s="25">
        <v>356019</v>
      </c>
      <c r="C4454">
        <v>2016</v>
      </c>
      <c r="D4454" s="1" t="s">
        <v>6</v>
      </c>
      <c r="E4454">
        <v>0</v>
      </c>
      <c r="F4454" s="3">
        <v>20.375</v>
      </c>
      <c r="G4454">
        <v>10</v>
      </c>
      <c r="H4454" s="3">
        <v>4.875</v>
      </c>
      <c r="I4454" s="5">
        <v>0</v>
      </c>
      <c r="J4454">
        <v>0</v>
      </c>
      <c r="K4454" s="25">
        <v>406764</v>
      </c>
    </row>
    <row r="4455" spans="1:11" x14ac:dyDescent="0.25">
      <c r="A4455" s="2">
        <v>42438</v>
      </c>
      <c r="B4455" s="25">
        <v>351780</v>
      </c>
      <c r="C4455">
        <v>2016</v>
      </c>
      <c r="D4455" s="1" t="s">
        <v>7</v>
      </c>
      <c r="E4455">
        <v>0</v>
      </c>
      <c r="F4455" s="3">
        <v>19.6666666666667</v>
      </c>
      <c r="G4455">
        <v>13</v>
      </c>
      <c r="H4455" s="3">
        <v>8.2083333333333304</v>
      </c>
      <c r="I4455" s="5">
        <v>0</v>
      </c>
      <c r="J4455">
        <v>0</v>
      </c>
      <c r="K4455" s="25">
        <v>356019</v>
      </c>
    </row>
    <row r="4456" spans="1:11" x14ac:dyDescent="0.25">
      <c r="A4456" s="2">
        <v>42439</v>
      </c>
      <c r="B4456" s="25">
        <v>246125</v>
      </c>
      <c r="C4456">
        <v>2016</v>
      </c>
      <c r="D4456" s="1" t="s">
        <v>1</v>
      </c>
      <c r="E4456">
        <v>0</v>
      </c>
      <c r="F4456" s="3">
        <v>8.0416666666666607</v>
      </c>
      <c r="G4456">
        <v>18</v>
      </c>
      <c r="H4456" s="3">
        <v>13.625</v>
      </c>
      <c r="I4456" s="5">
        <v>0</v>
      </c>
      <c r="J4456">
        <v>0</v>
      </c>
      <c r="K4456" s="25">
        <v>351780</v>
      </c>
    </row>
    <row r="4457" spans="1:11" x14ac:dyDescent="0.25">
      <c r="A4457" s="2">
        <v>42440</v>
      </c>
      <c r="B4457" s="25">
        <v>230710</v>
      </c>
      <c r="C4457">
        <v>2016</v>
      </c>
      <c r="D4457" s="1" t="s">
        <v>2</v>
      </c>
      <c r="E4457">
        <v>1</v>
      </c>
      <c r="F4457" s="3">
        <v>7.5416666666666599</v>
      </c>
      <c r="G4457">
        <v>26</v>
      </c>
      <c r="H4457" s="3">
        <v>10.625</v>
      </c>
      <c r="I4457" s="5">
        <v>0</v>
      </c>
      <c r="J4457">
        <v>0</v>
      </c>
      <c r="K4457" s="25">
        <v>246125</v>
      </c>
    </row>
    <row r="4458" spans="1:11" x14ac:dyDescent="0.25">
      <c r="A4458" s="2">
        <v>42441</v>
      </c>
      <c r="B4458" s="25">
        <v>248726</v>
      </c>
      <c r="C4458">
        <v>2016</v>
      </c>
      <c r="D4458" s="1" t="s">
        <v>3</v>
      </c>
      <c r="E4458">
        <v>0</v>
      </c>
      <c r="F4458" s="3">
        <v>14.0416666666667</v>
      </c>
      <c r="G4458">
        <v>15</v>
      </c>
      <c r="H4458" s="3">
        <v>7.4166666666666696</v>
      </c>
      <c r="I4458" s="5">
        <v>0</v>
      </c>
      <c r="J4458">
        <v>1</v>
      </c>
      <c r="K4458" s="25">
        <v>230710</v>
      </c>
    </row>
    <row r="4459" spans="1:11" x14ac:dyDescent="0.25">
      <c r="A4459" s="2">
        <v>42442</v>
      </c>
      <c r="B4459" s="25">
        <v>249060</v>
      </c>
      <c r="C4459">
        <v>2016</v>
      </c>
      <c r="D4459" s="1" t="s">
        <v>4</v>
      </c>
      <c r="E4459">
        <v>0</v>
      </c>
      <c r="F4459" s="3">
        <v>11.75</v>
      </c>
      <c r="G4459">
        <v>21</v>
      </c>
      <c r="H4459" s="3">
        <v>10.4166666666667</v>
      </c>
      <c r="I4459" s="5">
        <v>0</v>
      </c>
      <c r="J4459">
        <v>1</v>
      </c>
      <c r="K4459" s="25">
        <v>248726</v>
      </c>
    </row>
    <row r="4460" spans="1:11" x14ac:dyDescent="0.25">
      <c r="A4460" s="2">
        <v>42443</v>
      </c>
      <c r="B4460" s="25">
        <v>441972</v>
      </c>
      <c r="C4460">
        <v>2016</v>
      </c>
      <c r="D4460" s="1" t="s">
        <v>5</v>
      </c>
      <c r="E4460">
        <v>0</v>
      </c>
      <c r="F4460" s="3">
        <v>25.5833333333333</v>
      </c>
      <c r="G4460">
        <v>21</v>
      </c>
      <c r="H4460" s="3">
        <v>9.2916666666666696</v>
      </c>
      <c r="I4460" s="5">
        <v>0</v>
      </c>
      <c r="J4460">
        <v>0</v>
      </c>
      <c r="K4460" s="25">
        <v>249060</v>
      </c>
    </row>
    <row r="4461" spans="1:11" x14ac:dyDescent="0.25">
      <c r="A4461" s="2">
        <v>42444</v>
      </c>
      <c r="B4461" s="25">
        <v>502707</v>
      </c>
      <c r="C4461">
        <v>2016</v>
      </c>
      <c r="D4461" s="1" t="s">
        <v>6</v>
      </c>
      <c r="E4461">
        <v>0</v>
      </c>
      <c r="F4461" s="3">
        <v>29.3333333333333</v>
      </c>
      <c r="G4461">
        <v>8</v>
      </c>
      <c r="H4461" s="3">
        <v>5.9583333333333304</v>
      </c>
      <c r="I4461" s="5">
        <v>0</v>
      </c>
      <c r="J4461">
        <v>0</v>
      </c>
      <c r="K4461" s="25">
        <v>441972</v>
      </c>
    </row>
    <row r="4462" spans="1:11" x14ac:dyDescent="0.25">
      <c r="A4462" s="2">
        <v>42445</v>
      </c>
      <c r="B4462" s="25">
        <v>392127</v>
      </c>
      <c r="C4462">
        <v>2016</v>
      </c>
      <c r="D4462" s="1" t="s">
        <v>7</v>
      </c>
      <c r="E4462">
        <v>0</v>
      </c>
      <c r="F4462" s="3">
        <v>21.0833333333333</v>
      </c>
      <c r="G4462">
        <v>10</v>
      </c>
      <c r="H4462" s="3">
        <v>6.75</v>
      </c>
      <c r="I4462" s="5">
        <v>0</v>
      </c>
      <c r="J4462">
        <v>0</v>
      </c>
      <c r="K4462" s="25">
        <v>502707</v>
      </c>
    </row>
    <row r="4463" spans="1:11" x14ac:dyDescent="0.25">
      <c r="A4463" s="2">
        <v>42446</v>
      </c>
      <c r="B4463" s="25">
        <v>363933</v>
      </c>
      <c r="C4463">
        <v>2016</v>
      </c>
      <c r="D4463" s="1" t="s">
        <v>1</v>
      </c>
      <c r="E4463">
        <v>0</v>
      </c>
      <c r="F4463" s="3">
        <v>21.5</v>
      </c>
      <c r="G4463">
        <v>17</v>
      </c>
      <c r="H4463" s="3">
        <v>8.7083333333333304</v>
      </c>
      <c r="I4463" s="5">
        <v>0</v>
      </c>
      <c r="J4463">
        <v>0</v>
      </c>
      <c r="K4463" s="25">
        <v>392127</v>
      </c>
    </row>
    <row r="4464" spans="1:11" x14ac:dyDescent="0.25">
      <c r="A4464" s="2">
        <v>42447</v>
      </c>
      <c r="B4464" s="25">
        <v>377383</v>
      </c>
      <c r="C4464">
        <v>2016</v>
      </c>
      <c r="D4464" s="1" t="s">
        <v>2</v>
      </c>
      <c r="E4464">
        <v>1</v>
      </c>
      <c r="F4464" s="3">
        <v>25.0416666666667</v>
      </c>
      <c r="G4464">
        <v>9</v>
      </c>
      <c r="H4464" s="3">
        <v>4.625</v>
      </c>
      <c r="I4464" s="5">
        <v>0</v>
      </c>
      <c r="J4464">
        <v>0</v>
      </c>
      <c r="K4464" s="25">
        <v>363933</v>
      </c>
    </row>
    <row r="4465" spans="1:11" x14ac:dyDescent="0.25">
      <c r="A4465" s="2">
        <v>42448</v>
      </c>
      <c r="B4465" s="25">
        <v>324936</v>
      </c>
      <c r="C4465">
        <v>2016</v>
      </c>
      <c r="D4465" s="1" t="s">
        <v>3</v>
      </c>
      <c r="E4465">
        <v>0</v>
      </c>
      <c r="F4465" s="3">
        <v>20.2083333333333</v>
      </c>
      <c r="G4465">
        <v>9</v>
      </c>
      <c r="H4465" s="3">
        <v>5.6666666666666696</v>
      </c>
      <c r="I4465" s="5">
        <v>0</v>
      </c>
      <c r="J4465">
        <v>1</v>
      </c>
      <c r="K4465" s="25">
        <v>377383</v>
      </c>
    </row>
    <row r="4466" spans="1:11" x14ac:dyDescent="0.25">
      <c r="A4466" s="2">
        <v>42449</v>
      </c>
      <c r="B4466" s="25">
        <v>234309</v>
      </c>
      <c r="C4466">
        <v>2016</v>
      </c>
      <c r="D4466" s="1" t="s">
        <v>4</v>
      </c>
      <c r="E4466">
        <v>0</v>
      </c>
      <c r="F4466" s="3">
        <v>6.5416666666666599</v>
      </c>
      <c r="G4466">
        <v>18</v>
      </c>
      <c r="H4466" s="3">
        <v>9.0833333333333304</v>
      </c>
      <c r="I4466" s="5">
        <v>0</v>
      </c>
      <c r="J4466">
        <v>1</v>
      </c>
      <c r="K4466" s="25">
        <v>324936</v>
      </c>
    </row>
    <row r="4467" spans="1:11" x14ac:dyDescent="0.25">
      <c r="A4467" s="2">
        <v>42450</v>
      </c>
      <c r="B4467" s="25">
        <v>216957</v>
      </c>
      <c r="C4467">
        <v>2016</v>
      </c>
      <c r="D4467" s="1" t="s">
        <v>5</v>
      </c>
      <c r="E4467">
        <v>0</v>
      </c>
      <c r="F4467" s="3">
        <v>7.75</v>
      </c>
      <c r="G4467">
        <v>21</v>
      </c>
      <c r="H4467" s="3">
        <v>8.9166666666666696</v>
      </c>
      <c r="I4467" s="5">
        <v>0</v>
      </c>
      <c r="J4467">
        <v>0</v>
      </c>
      <c r="K4467" s="25">
        <v>234309</v>
      </c>
    </row>
    <row r="4468" spans="1:11" x14ac:dyDescent="0.25">
      <c r="A4468" s="2">
        <v>42451</v>
      </c>
      <c r="B4468" s="25">
        <v>447919</v>
      </c>
      <c r="C4468">
        <v>2016</v>
      </c>
      <c r="D4468" s="1" t="s">
        <v>6</v>
      </c>
      <c r="E4468">
        <v>0</v>
      </c>
      <c r="F4468" s="3">
        <v>27.5</v>
      </c>
      <c r="G4468">
        <v>15</v>
      </c>
      <c r="H4468" s="3">
        <v>8.375</v>
      </c>
      <c r="I4468" s="5">
        <v>0</v>
      </c>
      <c r="J4468">
        <v>0</v>
      </c>
      <c r="K4468" s="25">
        <v>216957</v>
      </c>
    </row>
    <row r="4469" spans="1:11" x14ac:dyDescent="0.25">
      <c r="A4469" s="2">
        <v>42452</v>
      </c>
      <c r="B4469" s="25">
        <v>424252</v>
      </c>
      <c r="C4469">
        <v>2016</v>
      </c>
      <c r="D4469" s="1" t="s">
        <v>7</v>
      </c>
      <c r="E4469">
        <v>0</v>
      </c>
      <c r="F4469" s="3">
        <v>23.3333333333333</v>
      </c>
      <c r="G4469">
        <v>16</v>
      </c>
      <c r="H4469" s="3">
        <v>9.375</v>
      </c>
      <c r="I4469" s="5">
        <v>0</v>
      </c>
      <c r="J4469">
        <v>0</v>
      </c>
      <c r="K4469" s="25">
        <v>447919</v>
      </c>
    </row>
    <row r="4470" spans="1:11" x14ac:dyDescent="0.25">
      <c r="A4470" s="2">
        <v>42453</v>
      </c>
      <c r="B4470" s="25">
        <v>343392</v>
      </c>
      <c r="C4470">
        <v>2016</v>
      </c>
      <c r="D4470" s="1" t="s">
        <v>1</v>
      </c>
      <c r="E4470">
        <v>0</v>
      </c>
      <c r="F4470" s="3">
        <v>16.9166666666667</v>
      </c>
      <c r="G4470">
        <v>18</v>
      </c>
      <c r="H4470" s="3">
        <v>9.375</v>
      </c>
      <c r="I4470" s="5">
        <v>0</v>
      </c>
      <c r="J4470">
        <v>0</v>
      </c>
      <c r="K4470" s="25">
        <v>424252</v>
      </c>
    </row>
    <row r="4471" spans="1:11" x14ac:dyDescent="0.25">
      <c r="A4471" s="2">
        <v>42454</v>
      </c>
      <c r="B4471" s="25">
        <v>373501</v>
      </c>
      <c r="C4471">
        <v>2016</v>
      </c>
      <c r="D4471" s="1" t="s">
        <v>2</v>
      </c>
      <c r="E4471">
        <v>1</v>
      </c>
      <c r="F4471" s="3">
        <v>23.125</v>
      </c>
      <c r="G4471">
        <v>16</v>
      </c>
      <c r="H4471" s="3">
        <v>8.5833333333333304</v>
      </c>
      <c r="I4471" s="5">
        <v>0</v>
      </c>
      <c r="J4471">
        <v>0</v>
      </c>
      <c r="K4471" s="25">
        <v>343392</v>
      </c>
    </row>
    <row r="4472" spans="1:11" x14ac:dyDescent="0.25">
      <c r="A4472" s="2">
        <v>42455</v>
      </c>
      <c r="B4472" s="25">
        <v>346330</v>
      </c>
      <c r="C4472">
        <v>2016</v>
      </c>
      <c r="D4472" s="1" t="s">
        <v>3</v>
      </c>
      <c r="E4472">
        <v>0</v>
      </c>
      <c r="F4472" s="3">
        <v>21.7083333333333</v>
      </c>
      <c r="G4472">
        <v>15</v>
      </c>
      <c r="H4472" s="3">
        <v>7.9166666666666696</v>
      </c>
      <c r="I4472" s="5">
        <v>0</v>
      </c>
      <c r="J4472">
        <v>1</v>
      </c>
      <c r="K4472" s="25">
        <v>373501</v>
      </c>
    </row>
    <row r="4473" spans="1:11" x14ac:dyDescent="0.25">
      <c r="A4473" s="2">
        <v>42456</v>
      </c>
      <c r="B4473" s="25">
        <v>292163</v>
      </c>
      <c r="C4473">
        <v>2016</v>
      </c>
      <c r="D4473" s="1" t="s">
        <v>4</v>
      </c>
      <c r="E4473">
        <v>0</v>
      </c>
      <c r="F4473" s="3">
        <v>13.4166666666667</v>
      </c>
      <c r="G4473">
        <v>25</v>
      </c>
      <c r="H4473" s="3">
        <v>14.4166666666667</v>
      </c>
      <c r="I4473" s="5">
        <v>0</v>
      </c>
      <c r="J4473">
        <v>1</v>
      </c>
      <c r="K4473" s="25">
        <v>346330</v>
      </c>
    </row>
    <row r="4474" spans="1:11" x14ac:dyDescent="0.25">
      <c r="A4474" s="2">
        <v>42457</v>
      </c>
      <c r="B4474" s="25">
        <v>447421</v>
      </c>
      <c r="C4474">
        <v>2016</v>
      </c>
      <c r="D4474" s="1" t="s">
        <v>5</v>
      </c>
      <c r="E4474">
        <v>0</v>
      </c>
      <c r="F4474" s="3">
        <v>27.4166666666667</v>
      </c>
      <c r="G4474">
        <v>12</v>
      </c>
      <c r="H4474" s="3">
        <v>6.125</v>
      </c>
      <c r="I4474" s="5">
        <v>0</v>
      </c>
      <c r="J4474">
        <v>0</v>
      </c>
      <c r="K4474" s="25">
        <v>292163</v>
      </c>
    </row>
    <row r="4475" spans="1:11" x14ac:dyDescent="0.25">
      <c r="A4475" s="2">
        <v>42458</v>
      </c>
      <c r="B4475" s="25">
        <v>427954</v>
      </c>
      <c r="C4475">
        <v>2016</v>
      </c>
      <c r="D4475" s="1" t="s">
        <v>6</v>
      </c>
      <c r="E4475">
        <v>0</v>
      </c>
      <c r="F4475" s="3">
        <v>23.3333333333333</v>
      </c>
      <c r="G4475">
        <v>16</v>
      </c>
      <c r="H4475" s="3">
        <v>8.125</v>
      </c>
      <c r="I4475" s="5">
        <v>0</v>
      </c>
      <c r="J4475">
        <v>0</v>
      </c>
      <c r="K4475" s="25">
        <v>447421</v>
      </c>
    </row>
    <row r="4476" spans="1:11" x14ac:dyDescent="0.25">
      <c r="A4476" s="2">
        <v>42459</v>
      </c>
      <c r="B4476" s="25">
        <v>410645</v>
      </c>
      <c r="C4476">
        <v>2016</v>
      </c>
      <c r="D4476" s="1" t="s">
        <v>7</v>
      </c>
      <c r="E4476">
        <v>0</v>
      </c>
      <c r="F4476" s="3">
        <v>23.25</v>
      </c>
      <c r="G4476">
        <v>12</v>
      </c>
      <c r="H4476" s="3">
        <v>6.4583333333333304</v>
      </c>
      <c r="I4476" s="5">
        <v>0</v>
      </c>
      <c r="J4476">
        <v>0</v>
      </c>
      <c r="K4476" s="25">
        <v>427954</v>
      </c>
    </row>
    <row r="4477" spans="1:11" x14ac:dyDescent="0.25">
      <c r="A4477" s="2">
        <v>42460</v>
      </c>
      <c r="B4477" s="25">
        <v>396879</v>
      </c>
      <c r="C4477">
        <v>2016</v>
      </c>
      <c r="D4477" s="1" t="s">
        <v>1</v>
      </c>
      <c r="E4477">
        <v>0</v>
      </c>
      <c r="F4477" s="3">
        <v>21.8333333333333</v>
      </c>
      <c r="G4477">
        <v>14</v>
      </c>
      <c r="H4477" s="3">
        <v>5.0416666666666696</v>
      </c>
      <c r="I4477" s="5">
        <v>0</v>
      </c>
      <c r="J4477">
        <v>0</v>
      </c>
      <c r="K4477" s="25">
        <v>410645</v>
      </c>
    </row>
    <row r="4478" spans="1:11" x14ac:dyDescent="0.25">
      <c r="A4478" s="2">
        <v>42461</v>
      </c>
      <c r="B4478" s="25">
        <v>311395</v>
      </c>
      <c r="C4478">
        <v>2016</v>
      </c>
      <c r="D4478" s="1" t="s">
        <v>2</v>
      </c>
      <c r="E4478">
        <v>1</v>
      </c>
      <c r="F4478" s="3">
        <v>17.9166666666667</v>
      </c>
      <c r="G4478">
        <v>13</v>
      </c>
      <c r="H4478" s="3">
        <v>7.2083333333333304</v>
      </c>
      <c r="I4478" s="5">
        <v>0</v>
      </c>
      <c r="J4478">
        <v>0</v>
      </c>
      <c r="K4478" s="25">
        <v>396879</v>
      </c>
    </row>
    <row r="4479" spans="1:11" x14ac:dyDescent="0.25">
      <c r="A4479" s="2">
        <v>42462</v>
      </c>
      <c r="B4479" s="25">
        <v>240870</v>
      </c>
      <c r="C4479">
        <v>2016</v>
      </c>
      <c r="D4479" s="1" t="s">
        <v>3</v>
      </c>
      <c r="E4479">
        <v>0</v>
      </c>
      <c r="F4479" s="3">
        <v>12.2916666666667</v>
      </c>
      <c r="G4479">
        <v>10</v>
      </c>
      <c r="H4479" s="3">
        <v>8</v>
      </c>
      <c r="I4479" s="5">
        <v>0</v>
      </c>
      <c r="J4479">
        <v>1</v>
      </c>
      <c r="K4479" s="25">
        <v>311395</v>
      </c>
    </row>
    <row r="4480" spans="1:11" x14ac:dyDescent="0.25">
      <c r="A4480" s="2">
        <v>42463</v>
      </c>
      <c r="B4480" s="25">
        <v>197344</v>
      </c>
      <c r="C4480">
        <v>2016</v>
      </c>
      <c r="D4480" s="1" t="s">
        <v>4</v>
      </c>
      <c r="E4480">
        <v>0</v>
      </c>
      <c r="F4480" s="3">
        <v>5.875</v>
      </c>
      <c r="G4480">
        <v>13</v>
      </c>
      <c r="H4480" s="3">
        <v>8.375</v>
      </c>
      <c r="I4480" s="5">
        <v>0</v>
      </c>
      <c r="J4480">
        <v>1</v>
      </c>
      <c r="K4480" s="25">
        <v>240870</v>
      </c>
    </row>
    <row r="4481" spans="1:11" x14ac:dyDescent="0.25">
      <c r="A4481" s="2">
        <v>42464</v>
      </c>
      <c r="B4481" s="25">
        <v>208704</v>
      </c>
      <c r="C4481">
        <v>2016</v>
      </c>
      <c r="D4481" s="1" t="s">
        <v>5</v>
      </c>
      <c r="E4481">
        <v>0</v>
      </c>
      <c r="F4481" s="3">
        <v>8.625</v>
      </c>
      <c r="G4481">
        <v>22</v>
      </c>
      <c r="H4481" s="3">
        <v>10.9166666666667</v>
      </c>
      <c r="I4481" s="5">
        <v>0</v>
      </c>
      <c r="J4481">
        <v>0</v>
      </c>
      <c r="K4481" s="25">
        <v>197344</v>
      </c>
    </row>
    <row r="4482" spans="1:11" x14ac:dyDescent="0.25">
      <c r="A4482" s="2">
        <v>42465</v>
      </c>
      <c r="B4482" s="25">
        <v>291475</v>
      </c>
      <c r="C4482">
        <v>2016</v>
      </c>
      <c r="D4482" s="1" t="s">
        <v>6</v>
      </c>
      <c r="E4482">
        <v>0</v>
      </c>
      <c r="F4482" s="3">
        <v>17.1666666666667</v>
      </c>
      <c r="G4482">
        <v>20</v>
      </c>
      <c r="H4482" s="3">
        <v>8</v>
      </c>
      <c r="I4482" s="5">
        <v>0</v>
      </c>
      <c r="J4482">
        <v>0</v>
      </c>
      <c r="K4482" s="25">
        <v>208704</v>
      </c>
    </row>
    <row r="4483" spans="1:11" x14ac:dyDescent="0.25">
      <c r="A4483" s="2">
        <v>42466</v>
      </c>
      <c r="B4483" s="25">
        <v>237217</v>
      </c>
      <c r="C4483">
        <v>2016</v>
      </c>
      <c r="D4483" s="1" t="s">
        <v>7</v>
      </c>
      <c r="E4483">
        <v>0</v>
      </c>
      <c r="F4483" s="3">
        <v>12.25</v>
      </c>
      <c r="G4483">
        <v>12</v>
      </c>
      <c r="H4483" s="3">
        <v>6.625</v>
      </c>
      <c r="I4483" s="5">
        <v>0</v>
      </c>
      <c r="J4483">
        <v>0</v>
      </c>
      <c r="K4483" s="25">
        <v>291475</v>
      </c>
    </row>
    <row r="4484" spans="1:11" x14ac:dyDescent="0.25">
      <c r="A4484" s="2">
        <v>42467</v>
      </c>
      <c r="B4484" s="25">
        <v>183182</v>
      </c>
      <c r="C4484">
        <v>2016</v>
      </c>
      <c r="D4484" s="1" t="s">
        <v>1</v>
      </c>
      <c r="E4484">
        <v>0</v>
      </c>
      <c r="F4484" s="3">
        <v>7.375</v>
      </c>
      <c r="G4484">
        <v>13</v>
      </c>
      <c r="H4484" s="3">
        <v>5.5416666666666696</v>
      </c>
      <c r="I4484" s="5">
        <v>0</v>
      </c>
      <c r="J4484">
        <v>0</v>
      </c>
      <c r="K4484" s="25">
        <v>237217</v>
      </c>
    </row>
    <row r="4485" spans="1:11" x14ac:dyDescent="0.25">
      <c r="A4485" s="2">
        <v>42468</v>
      </c>
      <c r="B4485" s="25">
        <v>143612</v>
      </c>
      <c r="C4485">
        <v>2016</v>
      </c>
      <c r="D4485" s="1" t="s">
        <v>2</v>
      </c>
      <c r="E4485">
        <v>1</v>
      </c>
      <c r="F4485" s="3">
        <v>0</v>
      </c>
      <c r="G4485">
        <v>18</v>
      </c>
      <c r="H4485" s="3">
        <v>8.25</v>
      </c>
      <c r="I4485" s="5">
        <v>0</v>
      </c>
      <c r="J4485">
        <v>0</v>
      </c>
      <c r="K4485" s="25">
        <v>183182</v>
      </c>
    </row>
    <row r="4486" spans="1:11" x14ac:dyDescent="0.25">
      <c r="A4486" s="2">
        <v>42469</v>
      </c>
      <c r="B4486" s="25">
        <v>146176</v>
      </c>
      <c r="C4486">
        <v>2016</v>
      </c>
      <c r="D4486" s="1" t="s">
        <v>3</v>
      </c>
      <c r="E4486">
        <v>0</v>
      </c>
      <c r="F4486" s="3">
        <v>3.375</v>
      </c>
      <c r="G4486">
        <v>23</v>
      </c>
      <c r="H4486" s="3">
        <v>16.7083333333333</v>
      </c>
      <c r="I4486" s="5">
        <v>0</v>
      </c>
      <c r="J4486">
        <v>1</v>
      </c>
      <c r="K4486" s="25">
        <v>143612</v>
      </c>
    </row>
    <row r="4487" spans="1:11" x14ac:dyDescent="0.25">
      <c r="A4487" s="2">
        <v>42470</v>
      </c>
      <c r="B4487" s="25">
        <v>160630</v>
      </c>
      <c r="C4487">
        <v>2016</v>
      </c>
      <c r="D4487" s="1" t="s">
        <v>4</v>
      </c>
      <c r="E4487">
        <v>0</v>
      </c>
      <c r="F4487" s="3">
        <v>5.6666666666666599</v>
      </c>
      <c r="G4487">
        <v>16</v>
      </c>
      <c r="H4487" s="3">
        <v>7.9583333333333304</v>
      </c>
      <c r="I4487" s="5">
        <v>0</v>
      </c>
      <c r="J4487">
        <v>1</v>
      </c>
      <c r="K4487" s="25">
        <v>146176</v>
      </c>
    </row>
    <row r="4488" spans="1:11" x14ac:dyDescent="0.25">
      <c r="A4488" s="2">
        <v>42471</v>
      </c>
      <c r="B4488" s="25">
        <v>158438</v>
      </c>
      <c r="C4488">
        <v>2016</v>
      </c>
      <c r="D4488" s="1" t="s">
        <v>5</v>
      </c>
      <c r="E4488">
        <v>0</v>
      </c>
      <c r="F4488" s="3">
        <v>4.75</v>
      </c>
      <c r="G4488">
        <v>17</v>
      </c>
      <c r="H4488" s="3">
        <v>8.6666666666666696</v>
      </c>
      <c r="I4488" s="5">
        <v>0</v>
      </c>
      <c r="J4488">
        <v>0</v>
      </c>
      <c r="K4488" s="25">
        <v>160630</v>
      </c>
    </row>
    <row r="4489" spans="1:11" x14ac:dyDescent="0.25">
      <c r="A4489" s="2">
        <v>42472</v>
      </c>
      <c r="B4489" s="25">
        <v>145785</v>
      </c>
      <c r="C4489">
        <v>2016</v>
      </c>
      <c r="D4489" s="1" t="s">
        <v>6</v>
      </c>
      <c r="E4489">
        <v>0</v>
      </c>
      <c r="F4489" s="3">
        <v>2</v>
      </c>
      <c r="G4489">
        <v>13</v>
      </c>
      <c r="H4489" s="3">
        <v>7.0833333333333304</v>
      </c>
      <c r="I4489" s="5">
        <v>0</v>
      </c>
      <c r="J4489">
        <v>0</v>
      </c>
      <c r="K4489" s="25">
        <v>158438</v>
      </c>
    </row>
    <row r="4490" spans="1:11" x14ac:dyDescent="0.25">
      <c r="A4490" s="2">
        <v>42473</v>
      </c>
      <c r="B4490" s="25">
        <v>183634</v>
      </c>
      <c r="C4490">
        <v>2016</v>
      </c>
      <c r="D4490" s="1" t="s">
        <v>7</v>
      </c>
      <c r="E4490">
        <v>0</v>
      </c>
      <c r="F4490" s="3">
        <v>11.2083333333333</v>
      </c>
      <c r="G4490">
        <v>18</v>
      </c>
      <c r="H4490" s="3">
        <v>8.5</v>
      </c>
      <c r="I4490" s="5">
        <v>0</v>
      </c>
      <c r="J4490">
        <v>0</v>
      </c>
      <c r="K4490" s="25">
        <v>145785</v>
      </c>
    </row>
    <row r="4491" spans="1:11" x14ac:dyDescent="0.25">
      <c r="A4491" s="2">
        <v>42474</v>
      </c>
      <c r="B4491" s="25">
        <v>353204</v>
      </c>
      <c r="C4491">
        <v>2016</v>
      </c>
      <c r="D4491" s="1" t="s">
        <v>1</v>
      </c>
      <c r="E4491">
        <v>0</v>
      </c>
      <c r="F4491" s="3">
        <v>22.8333333333333</v>
      </c>
      <c r="G4491">
        <v>24</v>
      </c>
      <c r="H4491" s="3">
        <v>10.0416666666667</v>
      </c>
      <c r="I4491" s="5">
        <v>0</v>
      </c>
      <c r="J4491">
        <v>0</v>
      </c>
      <c r="K4491" s="25">
        <v>183634</v>
      </c>
    </row>
    <row r="4492" spans="1:11" x14ac:dyDescent="0.25">
      <c r="A4492" s="2">
        <v>42475</v>
      </c>
      <c r="B4492" s="25">
        <v>353368</v>
      </c>
      <c r="C4492">
        <v>2016</v>
      </c>
      <c r="D4492" s="1" t="s">
        <v>2</v>
      </c>
      <c r="E4492">
        <v>1</v>
      </c>
      <c r="F4492" s="3">
        <v>21.2083333333333</v>
      </c>
      <c r="G4492">
        <v>21</v>
      </c>
      <c r="H4492" s="3">
        <v>14.3333333333333</v>
      </c>
      <c r="I4492" s="5">
        <v>0</v>
      </c>
      <c r="J4492">
        <v>0</v>
      </c>
      <c r="K4492" s="25">
        <v>353204</v>
      </c>
    </row>
    <row r="4493" spans="1:11" x14ac:dyDescent="0.25">
      <c r="A4493" s="2">
        <v>42476</v>
      </c>
      <c r="B4493" s="25">
        <v>286547</v>
      </c>
      <c r="C4493">
        <v>2016</v>
      </c>
      <c r="D4493" s="1" t="s">
        <v>3</v>
      </c>
      <c r="E4493">
        <v>0</v>
      </c>
      <c r="F4493" s="3">
        <v>16.75</v>
      </c>
      <c r="G4493">
        <v>26</v>
      </c>
      <c r="H4493" s="3">
        <v>13</v>
      </c>
      <c r="I4493" s="5">
        <v>0</v>
      </c>
      <c r="J4493">
        <v>1</v>
      </c>
      <c r="K4493" s="25">
        <v>353368</v>
      </c>
    </row>
    <row r="4494" spans="1:11" x14ac:dyDescent="0.25">
      <c r="A4494" s="2">
        <v>42477</v>
      </c>
      <c r="B4494" s="25">
        <v>266029</v>
      </c>
      <c r="C4494">
        <v>2016</v>
      </c>
      <c r="D4494" s="1" t="s">
        <v>4</v>
      </c>
      <c r="E4494">
        <v>0</v>
      </c>
      <c r="F4494" s="3">
        <v>12.875</v>
      </c>
      <c r="G4494">
        <v>21</v>
      </c>
      <c r="H4494" s="3">
        <v>11.25</v>
      </c>
      <c r="I4494" s="5">
        <v>0</v>
      </c>
      <c r="J4494">
        <v>1</v>
      </c>
      <c r="K4494" s="25">
        <v>286547</v>
      </c>
    </row>
    <row r="4495" spans="1:11" x14ac:dyDescent="0.25">
      <c r="A4495" s="2">
        <v>42478</v>
      </c>
      <c r="B4495" s="25">
        <v>235017</v>
      </c>
      <c r="C4495">
        <v>2016</v>
      </c>
      <c r="D4495" s="1" t="s">
        <v>5</v>
      </c>
      <c r="E4495">
        <v>0</v>
      </c>
      <c r="F4495" s="3">
        <v>11.8333333333333</v>
      </c>
      <c r="G4495">
        <v>15</v>
      </c>
      <c r="H4495" s="3">
        <v>7</v>
      </c>
      <c r="I4495" s="5">
        <v>0</v>
      </c>
      <c r="J4495">
        <v>0</v>
      </c>
      <c r="K4495" s="25">
        <v>266029</v>
      </c>
    </row>
    <row r="4496" spans="1:11" x14ac:dyDescent="0.25">
      <c r="A4496" s="2">
        <v>42479</v>
      </c>
      <c r="B4496" s="25">
        <v>191186</v>
      </c>
      <c r="C4496">
        <v>2016</v>
      </c>
      <c r="D4496" s="1" t="s">
        <v>6</v>
      </c>
      <c r="E4496">
        <v>0</v>
      </c>
      <c r="F4496" s="3">
        <v>7.8333333333333401</v>
      </c>
      <c r="G4496">
        <v>12</v>
      </c>
      <c r="H4496" s="3">
        <v>6.9166666666666696</v>
      </c>
      <c r="I4496" s="5">
        <v>0</v>
      </c>
      <c r="J4496">
        <v>0</v>
      </c>
      <c r="K4496" s="25">
        <v>235017</v>
      </c>
    </row>
    <row r="4497" spans="1:11" x14ac:dyDescent="0.25">
      <c r="A4497" s="2">
        <v>42480</v>
      </c>
      <c r="B4497" s="25">
        <v>152746</v>
      </c>
      <c r="C4497">
        <v>2016</v>
      </c>
      <c r="D4497" s="1" t="s">
        <v>7</v>
      </c>
      <c r="E4497">
        <v>0</v>
      </c>
      <c r="F4497" s="3">
        <v>1.3333333333333399</v>
      </c>
      <c r="G4497">
        <v>10</v>
      </c>
      <c r="H4497" s="3">
        <v>6.8333333333333304</v>
      </c>
      <c r="I4497" s="5">
        <v>0</v>
      </c>
      <c r="J4497">
        <v>0</v>
      </c>
      <c r="K4497" s="25">
        <v>191186</v>
      </c>
    </row>
    <row r="4498" spans="1:11" x14ac:dyDescent="0.25">
      <c r="A4498" s="2">
        <v>42481</v>
      </c>
      <c r="B4498" s="25">
        <v>127345</v>
      </c>
      <c r="C4498">
        <v>2016</v>
      </c>
      <c r="D4498" s="1" t="s">
        <v>1</v>
      </c>
      <c r="E4498">
        <v>0</v>
      </c>
      <c r="F4498" s="3">
        <v>0</v>
      </c>
      <c r="G4498">
        <v>17</v>
      </c>
      <c r="H4498" s="3">
        <v>11.7083333333333</v>
      </c>
      <c r="I4498" s="5">
        <v>0</v>
      </c>
      <c r="J4498">
        <v>0</v>
      </c>
      <c r="K4498" s="25">
        <v>152746</v>
      </c>
    </row>
    <row r="4499" spans="1:11" x14ac:dyDescent="0.25">
      <c r="A4499" s="2">
        <v>42482</v>
      </c>
      <c r="B4499" s="25">
        <v>111706</v>
      </c>
      <c r="C4499">
        <v>2016</v>
      </c>
      <c r="D4499" s="1" t="s">
        <v>2</v>
      </c>
      <c r="E4499">
        <v>1</v>
      </c>
      <c r="F4499" s="3">
        <v>0</v>
      </c>
      <c r="G4499">
        <v>29</v>
      </c>
      <c r="H4499" s="3">
        <v>17.6666666666667</v>
      </c>
      <c r="I4499" s="5">
        <v>0</v>
      </c>
      <c r="J4499">
        <v>0</v>
      </c>
      <c r="K4499" s="25">
        <v>127345</v>
      </c>
    </row>
    <row r="4500" spans="1:11" x14ac:dyDescent="0.25">
      <c r="A4500" s="2">
        <v>42483</v>
      </c>
      <c r="B4500" s="25">
        <v>199004</v>
      </c>
      <c r="C4500">
        <v>2016</v>
      </c>
      <c r="D4500" s="1" t="s">
        <v>3</v>
      </c>
      <c r="E4500">
        <v>0</v>
      </c>
      <c r="F4500" s="3">
        <v>16.0833333333333</v>
      </c>
      <c r="G4500">
        <v>29</v>
      </c>
      <c r="H4500" s="3">
        <v>13.375</v>
      </c>
      <c r="I4500" s="5">
        <v>0</v>
      </c>
      <c r="J4500">
        <v>1</v>
      </c>
      <c r="K4500" s="25">
        <v>111706</v>
      </c>
    </row>
    <row r="4501" spans="1:11" x14ac:dyDescent="0.25">
      <c r="A4501" s="2">
        <v>42484</v>
      </c>
      <c r="B4501" s="25">
        <v>181554</v>
      </c>
      <c r="C4501">
        <v>2016</v>
      </c>
      <c r="D4501" s="1" t="s">
        <v>4</v>
      </c>
      <c r="E4501">
        <v>0</v>
      </c>
      <c r="F4501" s="3">
        <v>10.2083333333333</v>
      </c>
      <c r="G4501">
        <v>18</v>
      </c>
      <c r="H4501" s="3">
        <v>8.7916666666666696</v>
      </c>
      <c r="I4501" s="5">
        <v>0</v>
      </c>
      <c r="J4501">
        <v>1</v>
      </c>
      <c r="K4501" s="25">
        <v>199004</v>
      </c>
    </row>
    <row r="4502" spans="1:11" x14ac:dyDescent="0.25">
      <c r="A4502" s="2">
        <v>42485</v>
      </c>
      <c r="B4502" s="25">
        <v>232961</v>
      </c>
      <c r="C4502">
        <v>2016</v>
      </c>
      <c r="D4502" s="1" t="s">
        <v>5</v>
      </c>
      <c r="E4502">
        <v>0</v>
      </c>
      <c r="F4502" s="3">
        <v>13.5833333333333</v>
      </c>
      <c r="G4502">
        <v>20</v>
      </c>
      <c r="H4502" s="3">
        <v>11.1666666666667</v>
      </c>
      <c r="I4502" s="5">
        <v>0</v>
      </c>
      <c r="J4502">
        <v>0</v>
      </c>
      <c r="K4502" s="25">
        <v>181554</v>
      </c>
    </row>
    <row r="4503" spans="1:11" x14ac:dyDescent="0.25">
      <c r="A4503" s="2">
        <v>42486</v>
      </c>
      <c r="B4503" s="25">
        <v>297414</v>
      </c>
      <c r="C4503">
        <v>2016</v>
      </c>
      <c r="D4503" s="1" t="s">
        <v>6</v>
      </c>
      <c r="E4503">
        <v>0</v>
      </c>
      <c r="F4503" s="3">
        <v>15.5</v>
      </c>
      <c r="G4503">
        <v>20</v>
      </c>
      <c r="H4503" s="3">
        <v>8.9166666666666696</v>
      </c>
      <c r="I4503" s="5">
        <v>0</v>
      </c>
      <c r="J4503">
        <v>0</v>
      </c>
      <c r="K4503" s="25">
        <v>232961</v>
      </c>
    </row>
    <row r="4504" spans="1:11" x14ac:dyDescent="0.25">
      <c r="A4504" s="2">
        <v>42487</v>
      </c>
      <c r="B4504" s="25">
        <v>241497</v>
      </c>
      <c r="C4504">
        <v>2016</v>
      </c>
      <c r="D4504" s="1" t="s">
        <v>7</v>
      </c>
      <c r="E4504">
        <v>0</v>
      </c>
      <c r="F4504" s="3">
        <v>13.5416666666667</v>
      </c>
      <c r="G4504">
        <v>16</v>
      </c>
      <c r="H4504" s="3">
        <v>6.75</v>
      </c>
      <c r="I4504" s="5">
        <v>0</v>
      </c>
      <c r="J4504">
        <v>0</v>
      </c>
      <c r="K4504" s="25">
        <v>297414</v>
      </c>
    </row>
    <row r="4505" spans="1:11" x14ac:dyDescent="0.25">
      <c r="A4505" s="2">
        <v>42488</v>
      </c>
      <c r="B4505" s="25">
        <v>286793</v>
      </c>
      <c r="C4505">
        <v>2016</v>
      </c>
      <c r="D4505" s="1" t="s">
        <v>1</v>
      </c>
      <c r="E4505">
        <v>0</v>
      </c>
      <c r="F4505" s="3">
        <v>15.0416666666667</v>
      </c>
      <c r="G4505">
        <v>15</v>
      </c>
      <c r="H4505" s="3">
        <v>6.75</v>
      </c>
      <c r="I4505" s="5">
        <v>0</v>
      </c>
      <c r="J4505">
        <v>0</v>
      </c>
      <c r="K4505" s="25">
        <v>241497</v>
      </c>
    </row>
    <row r="4506" spans="1:11" x14ac:dyDescent="0.25">
      <c r="A4506" s="2">
        <v>42489</v>
      </c>
      <c r="B4506" s="25">
        <v>243597</v>
      </c>
      <c r="C4506">
        <v>2016</v>
      </c>
      <c r="D4506" s="1" t="s">
        <v>2</v>
      </c>
      <c r="E4506">
        <v>1</v>
      </c>
      <c r="F4506" s="3">
        <v>14.4166666666667</v>
      </c>
      <c r="G4506">
        <v>10</v>
      </c>
      <c r="H4506" s="3">
        <v>5.2916666666666696</v>
      </c>
      <c r="I4506" s="5">
        <v>0</v>
      </c>
      <c r="J4506">
        <v>0</v>
      </c>
      <c r="K4506" s="25">
        <v>286793</v>
      </c>
    </row>
    <row r="4507" spans="1:11" x14ac:dyDescent="0.25">
      <c r="A4507" s="2">
        <v>42490</v>
      </c>
      <c r="B4507" s="25">
        <v>237054</v>
      </c>
      <c r="C4507">
        <v>2016</v>
      </c>
      <c r="D4507" s="1" t="s">
        <v>3</v>
      </c>
      <c r="E4507">
        <v>0</v>
      </c>
      <c r="F4507" s="3">
        <v>10.5</v>
      </c>
      <c r="G4507">
        <v>23</v>
      </c>
      <c r="H4507" s="3">
        <v>12.625</v>
      </c>
      <c r="I4507" s="5">
        <v>0</v>
      </c>
      <c r="J4507">
        <v>1</v>
      </c>
      <c r="K4507" s="25">
        <v>243597</v>
      </c>
    </row>
    <row r="4508" spans="1:11" x14ac:dyDescent="0.25">
      <c r="A4508" s="2">
        <v>42491</v>
      </c>
      <c r="B4508" s="25">
        <v>235876</v>
      </c>
      <c r="C4508">
        <v>2016</v>
      </c>
      <c r="D4508" s="1" t="s">
        <v>4</v>
      </c>
      <c r="E4508">
        <v>0</v>
      </c>
      <c r="F4508" s="3">
        <v>10.375</v>
      </c>
      <c r="G4508">
        <v>21</v>
      </c>
      <c r="H4508" s="3">
        <v>9.5416666666666696</v>
      </c>
      <c r="I4508" s="5">
        <v>0</v>
      </c>
      <c r="J4508">
        <v>1</v>
      </c>
      <c r="K4508" s="25">
        <v>237054</v>
      </c>
    </row>
    <row r="4509" spans="1:11" x14ac:dyDescent="0.25">
      <c r="A4509" s="2">
        <v>42492</v>
      </c>
      <c r="B4509" s="25">
        <v>180565</v>
      </c>
      <c r="C4509">
        <v>2016</v>
      </c>
      <c r="D4509" s="1" t="s">
        <v>5</v>
      </c>
      <c r="E4509">
        <v>0</v>
      </c>
      <c r="F4509" s="3">
        <v>6.9583333333333401</v>
      </c>
      <c r="G4509">
        <v>16</v>
      </c>
      <c r="H4509" s="3">
        <v>6.2916666666666696</v>
      </c>
      <c r="I4509" s="5">
        <v>0</v>
      </c>
      <c r="J4509">
        <v>0</v>
      </c>
      <c r="K4509" s="25">
        <v>235876</v>
      </c>
    </row>
    <row r="4510" spans="1:11" x14ac:dyDescent="0.25">
      <c r="A4510" s="2">
        <v>42493</v>
      </c>
      <c r="B4510" s="25">
        <v>148603</v>
      </c>
      <c r="C4510">
        <v>2016</v>
      </c>
      <c r="D4510" s="1" t="s">
        <v>6</v>
      </c>
      <c r="E4510">
        <v>0</v>
      </c>
      <c r="F4510" s="3">
        <v>2.25</v>
      </c>
      <c r="G4510">
        <v>12</v>
      </c>
      <c r="H4510" s="3">
        <v>7.1666666666666696</v>
      </c>
      <c r="I4510" s="5">
        <v>0</v>
      </c>
      <c r="J4510">
        <v>0</v>
      </c>
      <c r="K4510" s="25">
        <v>180565</v>
      </c>
    </row>
    <row r="4511" spans="1:11" x14ac:dyDescent="0.25">
      <c r="A4511" s="2">
        <v>42494</v>
      </c>
      <c r="B4511" s="25">
        <v>123315</v>
      </c>
      <c r="C4511">
        <v>2016</v>
      </c>
      <c r="D4511" s="1" t="s">
        <v>7</v>
      </c>
      <c r="E4511">
        <v>0</v>
      </c>
      <c r="F4511" s="3">
        <v>0</v>
      </c>
      <c r="G4511">
        <v>23</v>
      </c>
      <c r="H4511" s="3">
        <v>11</v>
      </c>
      <c r="I4511" s="5">
        <v>0</v>
      </c>
      <c r="J4511">
        <v>0</v>
      </c>
      <c r="K4511" s="25">
        <v>148603</v>
      </c>
    </row>
    <row r="4512" spans="1:11" x14ac:dyDescent="0.25">
      <c r="A4512" s="2">
        <v>42495</v>
      </c>
      <c r="B4512" s="25">
        <v>117563</v>
      </c>
      <c r="C4512">
        <v>2016</v>
      </c>
      <c r="D4512" s="1" t="s">
        <v>1</v>
      </c>
      <c r="E4512">
        <v>0</v>
      </c>
      <c r="F4512" s="3">
        <v>0</v>
      </c>
      <c r="G4512">
        <v>24</v>
      </c>
      <c r="H4512" s="3">
        <v>11</v>
      </c>
      <c r="I4512" s="5">
        <v>0</v>
      </c>
      <c r="J4512">
        <v>0</v>
      </c>
      <c r="K4512" s="25">
        <v>123315</v>
      </c>
    </row>
    <row r="4513" spans="1:11" x14ac:dyDescent="0.25">
      <c r="A4513" s="2">
        <v>42496</v>
      </c>
      <c r="B4513" s="25">
        <v>142907</v>
      </c>
      <c r="C4513">
        <v>2016</v>
      </c>
      <c r="D4513" s="1" t="s">
        <v>2</v>
      </c>
      <c r="E4513">
        <v>1</v>
      </c>
      <c r="F4513" s="3">
        <v>6.7916666666666599</v>
      </c>
      <c r="G4513">
        <v>23</v>
      </c>
      <c r="H4513" s="3">
        <v>10.6666666666667</v>
      </c>
      <c r="I4513" s="5">
        <v>0</v>
      </c>
      <c r="J4513">
        <v>0</v>
      </c>
      <c r="K4513" s="25">
        <v>117563</v>
      </c>
    </row>
    <row r="4514" spans="1:11" x14ac:dyDescent="0.25">
      <c r="A4514" s="2">
        <v>42497</v>
      </c>
      <c r="B4514" s="25">
        <v>183393</v>
      </c>
      <c r="C4514">
        <v>2016</v>
      </c>
      <c r="D4514" s="1" t="s">
        <v>3</v>
      </c>
      <c r="E4514">
        <v>0</v>
      </c>
      <c r="F4514" s="3">
        <v>11.75</v>
      </c>
      <c r="G4514">
        <v>14</v>
      </c>
      <c r="H4514" s="3">
        <v>5.4583333333333304</v>
      </c>
      <c r="I4514" s="5">
        <v>0</v>
      </c>
      <c r="J4514">
        <v>1</v>
      </c>
      <c r="K4514" s="25">
        <v>142907</v>
      </c>
    </row>
    <row r="4515" spans="1:11" x14ac:dyDescent="0.25">
      <c r="A4515" s="2">
        <v>42498</v>
      </c>
      <c r="B4515" s="25">
        <v>221975</v>
      </c>
      <c r="C4515">
        <v>2016</v>
      </c>
      <c r="D4515" s="1" t="s">
        <v>4</v>
      </c>
      <c r="E4515">
        <v>0</v>
      </c>
      <c r="F4515" s="3">
        <v>12.75</v>
      </c>
      <c r="G4515">
        <v>13</v>
      </c>
      <c r="H4515" s="3">
        <v>7.9583333333333304</v>
      </c>
      <c r="I4515" s="5">
        <v>0</v>
      </c>
      <c r="J4515">
        <v>1</v>
      </c>
      <c r="K4515" s="25">
        <v>183393</v>
      </c>
    </row>
    <row r="4516" spans="1:11" x14ac:dyDescent="0.25">
      <c r="A4516" s="2">
        <v>42499</v>
      </c>
      <c r="B4516" s="25">
        <v>192343</v>
      </c>
      <c r="C4516">
        <v>2016</v>
      </c>
      <c r="D4516" s="1" t="s">
        <v>5</v>
      </c>
      <c r="E4516">
        <v>0</v>
      </c>
      <c r="F4516" s="3">
        <v>8.9583333333333393</v>
      </c>
      <c r="G4516">
        <v>24</v>
      </c>
      <c r="H4516" s="3">
        <v>9.2083333333333304</v>
      </c>
      <c r="I4516" s="5">
        <v>0</v>
      </c>
      <c r="J4516">
        <v>0</v>
      </c>
      <c r="K4516" s="25">
        <v>221975</v>
      </c>
    </row>
    <row r="4517" spans="1:11" x14ac:dyDescent="0.25">
      <c r="A4517" s="2">
        <v>42500</v>
      </c>
      <c r="B4517" s="25">
        <v>219976</v>
      </c>
      <c r="C4517">
        <v>2016</v>
      </c>
      <c r="D4517" s="1" t="s">
        <v>6</v>
      </c>
      <c r="E4517">
        <v>0</v>
      </c>
      <c r="F4517" s="3">
        <v>14.1666666666667</v>
      </c>
      <c r="G4517">
        <v>13</v>
      </c>
      <c r="H4517" s="3">
        <v>7.7083333333333304</v>
      </c>
      <c r="I4517" s="5">
        <v>0</v>
      </c>
      <c r="J4517">
        <v>0</v>
      </c>
      <c r="K4517" s="25">
        <v>192343</v>
      </c>
    </row>
    <row r="4518" spans="1:11" x14ac:dyDescent="0.25">
      <c r="A4518" s="2">
        <v>42501</v>
      </c>
      <c r="B4518" s="25">
        <v>200985</v>
      </c>
      <c r="C4518">
        <v>2016</v>
      </c>
      <c r="D4518" s="1" t="s">
        <v>7</v>
      </c>
      <c r="E4518">
        <v>0</v>
      </c>
      <c r="F4518" s="3">
        <v>11.5</v>
      </c>
      <c r="G4518">
        <v>12</v>
      </c>
      <c r="H4518" s="3">
        <v>6.9583333333333304</v>
      </c>
      <c r="I4518" s="5">
        <v>0</v>
      </c>
      <c r="J4518">
        <v>0</v>
      </c>
      <c r="K4518" s="25">
        <v>219976</v>
      </c>
    </row>
    <row r="4519" spans="1:11" x14ac:dyDescent="0.25">
      <c r="A4519" s="2">
        <v>42502</v>
      </c>
      <c r="B4519" s="25">
        <v>148553</v>
      </c>
      <c r="C4519">
        <v>2016</v>
      </c>
      <c r="D4519" s="1" t="s">
        <v>1</v>
      </c>
      <c r="E4519">
        <v>0</v>
      </c>
      <c r="F4519" s="3">
        <v>8.3333333333328596E-2</v>
      </c>
      <c r="G4519">
        <v>12</v>
      </c>
      <c r="H4519" s="3">
        <v>7.375</v>
      </c>
      <c r="I4519" s="5">
        <v>0</v>
      </c>
      <c r="J4519">
        <v>0</v>
      </c>
      <c r="K4519" s="25">
        <v>200985</v>
      </c>
    </row>
    <row r="4520" spans="1:11" x14ac:dyDescent="0.25">
      <c r="A4520" s="2">
        <v>42503</v>
      </c>
      <c r="B4520" s="25">
        <v>114217</v>
      </c>
      <c r="C4520">
        <v>2016</v>
      </c>
      <c r="D4520" s="1" t="s">
        <v>2</v>
      </c>
      <c r="E4520">
        <v>1</v>
      </c>
      <c r="F4520" s="3">
        <v>0</v>
      </c>
      <c r="G4520">
        <v>14</v>
      </c>
      <c r="H4520" s="3">
        <v>8.9583333333333304</v>
      </c>
      <c r="I4520" s="5">
        <v>0</v>
      </c>
      <c r="J4520">
        <v>0</v>
      </c>
      <c r="K4520" s="25">
        <v>148553</v>
      </c>
    </row>
    <row r="4521" spans="1:11" x14ac:dyDescent="0.25">
      <c r="A4521" s="2">
        <v>42504</v>
      </c>
      <c r="B4521" s="25">
        <v>104309</v>
      </c>
      <c r="C4521">
        <v>2016</v>
      </c>
      <c r="D4521" s="1" t="s">
        <v>3</v>
      </c>
      <c r="E4521">
        <v>0</v>
      </c>
      <c r="F4521" s="3">
        <v>0</v>
      </c>
      <c r="G4521">
        <v>23</v>
      </c>
      <c r="H4521" s="3">
        <v>12.875</v>
      </c>
      <c r="I4521" s="5">
        <v>0</v>
      </c>
      <c r="J4521">
        <v>1</v>
      </c>
      <c r="K4521" s="25">
        <v>114217</v>
      </c>
    </row>
    <row r="4522" spans="1:11" x14ac:dyDescent="0.25">
      <c r="A4522" s="2">
        <v>42505</v>
      </c>
      <c r="B4522" s="25">
        <v>128778</v>
      </c>
      <c r="C4522">
        <v>2016</v>
      </c>
      <c r="D4522" s="1" t="s">
        <v>4</v>
      </c>
      <c r="E4522">
        <v>0</v>
      </c>
      <c r="F4522" s="3">
        <v>5.875</v>
      </c>
      <c r="G4522">
        <v>21</v>
      </c>
      <c r="H4522" s="3">
        <v>9.9166666666666696</v>
      </c>
      <c r="I4522" s="5">
        <v>0</v>
      </c>
      <c r="J4522">
        <v>1</v>
      </c>
      <c r="K4522" s="25">
        <v>104309</v>
      </c>
    </row>
    <row r="4523" spans="1:11" x14ac:dyDescent="0.25">
      <c r="A4523" s="2">
        <v>42506</v>
      </c>
      <c r="B4523" s="25">
        <v>148365</v>
      </c>
      <c r="C4523">
        <v>2016</v>
      </c>
      <c r="D4523" s="1" t="s">
        <v>5</v>
      </c>
      <c r="E4523">
        <v>0</v>
      </c>
      <c r="F4523" s="3">
        <v>5.7916666666666599</v>
      </c>
      <c r="G4523">
        <v>16</v>
      </c>
      <c r="H4523" s="3">
        <v>8.4166666666666696</v>
      </c>
      <c r="I4523" s="5">
        <v>0</v>
      </c>
      <c r="J4523">
        <v>0</v>
      </c>
      <c r="K4523" s="25">
        <v>128778</v>
      </c>
    </row>
    <row r="4524" spans="1:11" x14ac:dyDescent="0.25">
      <c r="A4524" s="2">
        <v>42507</v>
      </c>
      <c r="B4524" s="25">
        <v>146361</v>
      </c>
      <c r="C4524">
        <v>2016</v>
      </c>
      <c r="D4524" s="1" t="s">
        <v>6</v>
      </c>
      <c r="E4524">
        <v>0</v>
      </c>
      <c r="F4524" s="3">
        <v>3.5833333333333401</v>
      </c>
      <c r="G4524">
        <v>14</v>
      </c>
      <c r="H4524" s="3">
        <v>7.5416666666666696</v>
      </c>
      <c r="I4524" s="5">
        <v>0</v>
      </c>
      <c r="J4524">
        <v>0</v>
      </c>
      <c r="K4524" s="25">
        <v>148365</v>
      </c>
    </row>
    <row r="4525" spans="1:11" x14ac:dyDescent="0.25">
      <c r="A4525" s="2">
        <v>42508</v>
      </c>
      <c r="B4525" s="25">
        <v>133377</v>
      </c>
      <c r="C4525">
        <v>2016</v>
      </c>
      <c r="D4525" s="1" t="s">
        <v>7</v>
      </c>
      <c r="E4525">
        <v>0</v>
      </c>
      <c r="F4525" s="3">
        <v>0</v>
      </c>
      <c r="G4525">
        <v>14</v>
      </c>
      <c r="H4525" s="3">
        <v>6.875</v>
      </c>
      <c r="I4525" s="5">
        <v>0</v>
      </c>
      <c r="J4525">
        <v>0</v>
      </c>
      <c r="K4525" s="25">
        <v>146361</v>
      </c>
    </row>
    <row r="4526" spans="1:11" x14ac:dyDescent="0.25">
      <c r="A4526" s="2">
        <v>42509</v>
      </c>
      <c r="B4526" s="25">
        <v>128450</v>
      </c>
      <c r="C4526">
        <v>2016</v>
      </c>
      <c r="D4526" s="1" t="s">
        <v>1</v>
      </c>
      <c r="E4526">
        <v>0</v>
      </c>
      <c r="F4526" s="3">
        <v>0</v>
      </c>
      <c r="G4526">
        <v>26</v>
      </c>
      <c r="H4526" s="3">
        <v>14.5</v>
      </c>
      <c r="I4526" s="5">
        <v>0</v>
      </c>
      <c r="J4526">
        <v>0</v>
      </c>
      <c r="K4526" s="25">
        <v>133377</v>
      </c>
    </row>
    <row r="4527" spans="1:11" x14ac:dyDescent="0.25">
      <c r="A4527" s="2">
        <v>42510</v>
      </c>
      <c r="B4527" s="25">
        <v>122200</v>
      </c>
      <c r="C4527">
        <v>2016</v>
      </c>
      <c r="D4527" s="1" t="s">
        <v>2</v>
      </c>
      <c r="E4527">
        <v>1</v>
      </c>
      <c r="F4527" s="3">
        <v>0</v>
      </c>
      <c r="G4527">
        <v>33</v>
      </c>
      <c r="H4527" s="3">
        <v>15.6666666666667</v>
      </c>
      <c r="I4527" s="5">
        <v>0</v>
      </c>
      <c r="J4527">
        <v>0</v>
      </c>
      <c r="K4527" s="25">
        <v>128450</v>
      </c>
    </row>
    <row r="4528" spans="1:11" x14ac:dyDescent="0.25">
      <c r="A4528" s="2">
        <v>42511</v>
      </c>
      <c r="B4528" s="25">
        <v>156488</v>
      </c>
      <c r="C4528">
        <v>2016</v>
      </c>
      <c r="D4528" s="1" t="s">
        <v>3</v>
      </c>
      <c r="E4528">
        <v>0</v>
      </c>
      <c r="F4528" s="3">
        <v>10.625</v>
      </c>
      <c r="G4528">
        <v>21</v>
      </c>
      <c r="H4528" s="3">
        <v>11.4583333333333</v>
      </c>
      <c r="I4528" s="5">
        <v>0</v>
      </c>
      <c r="J4528">
        <v>1</v>
      </c>
      <c r="K4528" s="25">
        <v>122200</v>
      </c>
    </row>
    <row r="4529" spans="1:11" x14ac:dyDescent="0.25">
      <c r="A4529" s="2">
        <v>42512</v>
      </c>
      <c r="B4529" s="25">
        <v>182604</v>
      </c>
      <c r="C4529">
        <v>2016</v>
      </c>
      <c r="D4529" s="1" t="s">
        <v>4</v>
      </c>
      <c r="E4529">
        <v>0</v>
      </c>
      <c r="F4529" s="3">
        <v>12.75</v>
      </c>
      <c r="G4529">
        <v>18</v>
      </c>
      <c r="H4529" s="3">
        <v>4.9583333333333304</v>
      </c>
      <c r="I4529" s="5">
        <v>0</v>
      </c>
      <c r="J4529">
        <v>1</v>
      </c>
      <c r="K4529" s="25">
        <v>156488</v>
      </c>
    </row>
    <row r="4530" spans="1:11" x14ac:dyDescent="0.25">
      <c r="A4530" s="2">
        <v>42513</v>
      </c>
      <c r="B4530" s="25">
        <v>151795</v>
      </c>
      <c r="C4530">
        <v>2016</v>
      </c>
      <c r="D4530" s="1" t="s">
        <v>5</v>
      </c>
      <c r="E4530">
        <v>0</v>
      </c>
      <c r="F4530" s="3">
        <v>6.3333333333333401</v>
      </c>
      <c r="G4530">
        <v>14</v>
      </c>
      <c r="H4530" s="3">
        <v>5.5416666666666696</v>
      </c>
      <c r="I4530" s="5">
        <v>0</v>
      </c>
      <c r="J4530">
        <v>0</v>
      </c>
      <c r="K4530" s="25">
        <v>182604</v>
      </c>
    </row>
    <row r="4531" spans="1:11" x14ac:dyDescent="0.25">
      <c r="A4531" s="2">
        <v>42514</v>
      </c>
      <c r="B4531" s="25">
        <v>152986</v>
      </c>
      <c r="C4531">
        <v>2016</v>
      </c>
      <c r="D4531" s="1" t="s">
        <v>6</v>
      </c>
      <c r="E4531">
        <v>0</v>
      </c>
      <c r="F4531" s="3">
        <v>5.125</v>
      </c>
      <c r="G4531">
        <v>26</v>
      </c>
      <c r="H4531" s="3">
        <v>10.2916666666667</v>
      </c>
      <c r="I4531" s="5">
        <v>0</v>
      </c>
      <c r="J4531">
        <v>0</v>
      </c>
      <c r="K4531" s="25">
        <v>151795</v>
      </c>
    </row>
    <row r="4532" spans="1:11" x14ac:dyDescent="0.25">
      <c r="A4532" s="2">
        <v>42515</v>
      </c>
      <c r="B4532" s="25">
        <v>154506</v>
      </c>
      <c r="C4532">
        <v>2016</v>
      </c>
      <c r="D4532" s="1" t="s">
        <v>7</v>
      </c>
      <c r="E4532">
        <v>0</v>
      </c>
      <c r="F4532" s="3">
        <v>6.1666666666666599</v>
      </c>
      <c r="G4532">
        <v>14</v>
      </c>
      <c r="H4532" s="3">
        <v>4.75</v>
      </c>
      <c r="I4532" s="5">
        <v>0</v>
      </c>
      <c r="J4532">
        <v>0</v>
      </c>
      <c r="K4532" s="25">
        <v>152986</v>
      </c>
    </row>
    <row r="4533" spans="1:11" x14ac:dyDescent="0.25">
      <c r="A4533" s="2">
        <v>42516</v>
      </c>
      <c r="B4533" s="25">
        <v>144530</v>
      </c>
      <c r="C4533">
        <v>2016</v>
      </c>
      <c r="D4533" s="1" t="s">
        <v>1</v>
      </c>
      <c r="E4533">
        <v>0</v>
      </c>
      <c r="F4533" s="3">
        <v>3.3333333333333401</v>
      </c>
      <c r="G4533">
        <v>15</v>
      </c>
      <c r="H4533" s="3">
        <v>8.4166666666666696</v>
      </c>
      <c r="I4533" s="5">
        <v>0</v>
      </c>
      <c r="J4533">
        <v>0</v>
      </c>
      <c r="K4533" s="25">
        <v>154506</v>
      </c>
    </row>
    <row r="4534" spans="1:11" x14ac:dyDescent="0.25">
      <c r="A4534" s="2">
        <v>42517</v>
      </c>
      <c r="B4534" s="25">
        <v>128759</v>
      </c>
      <c r="C4534">
        <v>2016</v>
      </c>
      <c r="D4534" s="1" t="s">
        <v>2</v>
      </c>
      <c r="E4534">
        <v>1</v>
      </c>
      <c r="F4534" s="3">
        <v>2.2083333333333401</v>
      </c>
      <c r="G4534">
        <v>14</v>
      </c>
      <c r="H4534" s="3">
        <v>5.75</v>
      </c>
      <c r="I4534" s="5">
        <v>0</v>
      </c>
      <c r="J4534">
        <v>0</v>
      </c>
      <c r="K4534" s="25">
        <v>144530</v>
      </c>
    </row>
    <row r="4535" spans="1:11" x14ac:dyDescent="0.25">
      <c r="A4535" s="2">
        <v>42518</v>
      </c>
      <c r="B4535" s="25">
        <v>118813</v>
      </c>
      <c r="C4535">
        <v>2016</v>
      </c>
      <c r="D4535" s="1" t="s">
        <v>3</v>
      </c>
      <c r="E4535">
        <v>0</v>
      </c>
      <c r="F4535" s="3">
        <v>0</v>
      </c>
      <c r="G4535">
        <v>15</v>
      </c>
      <c r="H4535" s="3">
        <v>7.375</v>
      </c>
      <c r="I4535" s="5">
        <v>0</v>
      </c>
      <c r="J4535">
        <v>1</v>
      </c>
      <c r="K4535" s="25">
        <v>128759</v>
      </c>
    </row>
    <row r="4536" spans="1:11" x14ac:dyDescent="0.25">
      <c r="A4536" s="2">
        <v>42519</v>
      </c>
      <c r="B4536" s="25">
        <v>103324</v>
      </c>
      <c r="C4536">
        <v>2016</v>
      </c>
      <c r="D4536" s="1" t="s">
        <v>4</v>
      </c>
      <c r="E4536">
        <v>0</v>
      </c>
      <c r="F4536" s="3">
        <v>0</v>
      </c>
      <c r="G4536">
        <v>16</v>
      </c>
      <c r="H4536" s="3">
        <v>8.0833333333333304</v>
      </c>
      <c r="I4536" s="5">
        <v>0</v>
      </c>
      <c r="J4536">
        <v>1</v>
      </c>
      <c r="K4536" s="25">
        <v>118813</v>
      </c>
    </row>
    <row r="4537" spans="1:11" x14ac:dyDescent="0.25">
      <c r="A4537" s="2">
        <v>42520</v>
      </c>
      <c r="B4537" s="25">
        <v>111406</v>
      </c>
      <c r="C4537">
        <v>2016</v>
      </c>
      <c r="D4537" s="1" t="s">
        <v>5</v>
      </c>
      <c r="E4537">
        <v>0</v>
      </c>
      <c r="F4537" s="3">
        <v>0</v>
      </c>
      <c r="G4537">
        <v>15</v>
      </c>
      <c r="H4537" s="3">
        <v>7.2083333333333304</v>
      </c>
      <c r="I4537" s="5">
        <v>0</v>
      </c>
      <c r="J4537">
        <v>0</v>
      </c>
      <c r="K4537" s="25">
        <v>103324</v>
      </c>
    </row>
    <row r="4538" spans="1:11" x14ac:dyDescent="0.25">
      <c r="A4538" s="2">
        <v>42521</v>
      </c>
      <c r="B4538" s="25">
        <v>115564</v>
      </c>
      <c r="C4538">
        <v>2016</v>
      </c>
      <c r="D4538" s="1" t="s">
        <v>6</v>
      </c>
      <c r="E4538">
        <v>0</v>
      </c>
      <c r="F4538" s="3">
        <v>0</v>
      </c>
      <c r="G4538">
        <v>14</v>
      </c>
      <c r="H4538" s="3">
        <v>7.2916666666666696</v>
      </c>
      <c r="I4538" s="5">
        <v>0</v>
      </c>
      <c r="J4538">
        <v>0</v>
      </c>
      <c r="K4538" s="25">
        <v>111406</v>
      </c>
    </row>
    <row r="4539" spans="1:11" x14ac:dyDescent="0.25">
      <c r="A4539" s="2">
        <v>42522</v>
      </c>
      <c r="B4539" s="25">
        <v>113341</v>
      </c>
      <c r="C4539">
        <v>2016</v>
      </c>
      <c r="D4539" s="1" t="s">
        <v>7</v>
      </c>
      <c r="E4539">
        <v>0</v>
      </c>
      <c r="F4539" s="3">
        <v>0</v>
      </c>
      <c r="G4539">
        <v>14</v>
      </c>
      <c r="H4539" s="3">
        <v>8.3333333333333304</v>
      </c>
      <c r="I4539" s="5">
        <v>0</v>
      </c>
      <c r="J4539">
        <v>0</v>
      </c>
      <c r="K4539" s="25">
        <v>115564</v>
      </c>
    </row>
    <row r="4540" spans="1:11" x14ac:dyDescent="0.25">
      <c r="A4540" s="2">
        <v>42523</v>
      </c>
      <c r="B4540" s="25">
        <v>106109</v>
      </c>
      <c r="C4540">
        <v>2016</v>
      </c>
      <c r="D4540" s="1" t="s">
        <v>1</v>
      </c>
      <c r="E4540">
        <v>0</v>
      </c>
      <c r="F4540" s="3">
        <v>0</v>
      </c>
      <c r="G4540">
        <v>16</v>
      </c>
      <c r="H4540" s="3">
        <v>8.4166666666666696</v>
      </c>
      <c r="I4540" s="5">
        <v>0</v>
      </c>
      <c r="J4540">
        <v>0</v>
      </c>
      <c r="K4540" s="25">
        <v>113341</v>
      </c>
    </row>
    <row r="4541" spans="1:11" x14ac:dyDescent="0.25">
      <c r="A4541" s="2">
        <v>42524</v>
      </c>
      <c r="B4541" s="25">
        <v>99947</v>
      </c>
      <c r="C4541">
        <v>2016</v>
      </c>
      <c r="D4541" s="1" t="s">
        <v>2</v>
      </c>
      <c r="E4541">
        <v>1</v>
      </c>
      <c r="F4541" s="3">
        <v>0</v>
      </c>
      <c r="G4541">
        <v>13</v>
      </c>
      <c r="H4541" s="3">
        <v>5.7083333333333304</v>
      </c>
      <c r="I4541" s="5">
        <v>0</v>
      </c>
      <c r="J4541">
        <v>0</v>
      </c>
      <c r="K4541" s="25">
        <v>106109</v>
      </c>
    </row>
    <row r="4542" spans="1:11" x14ac:dyDescent="0.25">
      <c r="A4542" s="2">
        <v>42525</v>
      </c>
      <c r="B4542" s="25">
        <v>92565</v>
      </c>
      <c r="C4542">
        <v>2016</v>
      </c>
      <c r="D4542" s="1" t="s">
        <v>3</v>
      </c>
      <c r="E4542">
        <v>0</v>
      </c>
      <c r="F4542" s="3">
        <v>0</v>
      </c>
      <c r="G4542">
        <v>9</v>
      </c>
      <c r="H4542" s="3">
        <v>5.7916666666666696</v>
      </c>
      <c r="I4542" s="5">
        <v>0</v>
      </c>
      <c r="J4542">
        <v>1</v>
      </c>
      <c r="K4542" s="25">
        <v>99947</v>
      </c>
    </row>
    <row r="4543" spans="1:11" x14ac:dyDescent="0.25">
      <c r="A4543" s="2">
        <v>42526</v>
      </c>
      <c r="B4543" s="25">
        <v>88734</v>
      </c>
      <c r="C4543">
        <v>2016</v>
      </c>
      <c r="D4543" s="1" t="s">
        <v>4</v>
      </c>
      <c r="E4543">
        <v>0</v>
      </c>
      <c r="F4543" s="3">
        <v>0</v>
      </c>
      <c r="G4543">
        <v>14</v>
      </c>
      <c r="H4543" s="3">
        <v>7.1666666666666696</v>
      </c>
      <c r="I4543" s="5">
        <v>0</v>
      </c>
      <c r="J4543">
        <v>1</v>
      </c>
      <c r="K4543" s="25">
        <v>92565</v>
      </c>
    </row>
    <row r="4544" spans="1:11" x14ac:dyDescent="0.25">
      <c r="A4544" s="2">
        <v>42527</v>
      </c>
      <c r="B4544" s="25">
        <v>94666</v>
      </c>
      <c r="C4544">
        <v>2016</v>
      </c>
      <c r="D4544" s="1" t="s">
        <v>5</v>
      </c>
      <c r="E4544">
        <v>0</v>
      </c>
      <c r="F4544" s="3">
        <v>0</v>
      </c>
      <c r="G4544">
        <v>25</v>
      </c>
      <c r="H4544" s="3">
        <v>11.9166666666667</v>
      </c>
      <c r="I4544" s="5">
        <v>0</v>
      </c>
      <c r="J4544">
        <v>0</v>
      </c>
      <c r="K4544" s="25">
        <v>88734</v>
      </c>
    </row>
    <row r="4545" spans="1:11" x14ac:dyDescent="0.25">
      <c r="A4545" s="2">
        <v>42528</v>
      </c>
      <c r="B4545" s="25">
        <v>95147</v>
      </c>
      <c r="C4545">
        <v>2016</v>
      </c>
      <c r="D4545" s="1" t="s">
        <v>6</v>
      </c>
      <c r="E4545">
        <v>0</v>
      </c>
      <c r="F4545" s="3">
        <v>0</v>
      </c>
      <c r="G4545">
        <v>17</v>
      </c>
      <c r="H4545" s="3">
        <v>9.0833333333333304</v>
      </c>
      <c r="I4545" s="5">
        <v>0</v>
      </c>
      <c r="J4545">
        <v>0</v>
      </c>
      <c r="K4545" s="25">
        <v>94666</v>
      </c>
    </row>
    <row r="4546" spans="1:11" x14ac:dyDescent="0.25">
      <c r="A4546" s="2">
        <v>42529</v>
      </c>
      <c r="B4546" s="25">
        <v>92841</v>
      </c>
      <c r="C4546">
        <v>2016</v>
      </c>
      <c r="D4546" s="1" t="s">
        <v>7</v>
      </c>
      <c r="E4546">
        <v>0</v>
      </c>
      <c r="F4546" s="3">
        <v>0</v>
      </c>
      <c r="G4546">
        <v>15</v>
      </c>
      <c r="H4546" s="3">
        <v>9.1666666666666696</v>
      </c>
      <c r="I4546" s="5">
        <v>0</v>
      </c>
      <c r="J4546">
        <v>0</v>
      </c>
      <c r="K4546" s="25">
        <v>95147</v>
      </c>
    </row>
    <row r="4547" spans="1:11" x14ac:dyDescent="0.25">
      <c r="A4547" s="2">
        <v>42530</v>
      </c>
      <c r="B4547" s="25">
        <v>91677</v>
      </c>
      <c r="C4547">
        <v>2016</v>
      </c>
      <c r="D4547" s="1" t="s">
        <v>1</v>
      </c>
      <c r="E4547">
        <v>0</v>
      </c>
      <c r="F4547" s="3">
        <v>0</v>
      </c>
      <c r="G4547">
        <v>17</v>
      </c>
      <c r="H4547" s="3">
        <v>11.4583333333333</v>
      </c>
      <c r="I4547" s="5">
        <v>0</v>
      </c>
      <c r="J4547">
        <v>0</v>
      </c>
      <c r="K4547" s="25">
        <v>92841</v>
      </c>
    </row>
    <row r="4548" spans="1:11" x14ac:dyDescent="0.25">
      <c r="A4548" s="2">
        <v>42531</v>
      </c>
      <c r="B4548" s="25">
        <v>89966</v>
      </c>
      <c r="C4548">
        <v>2016</v>
      </c>
      <c r="D4548" s="1" t="s">
        <v>2</v>
      </c>
      <c r="E4548">
        <v>1</v>
      </c>
      <c r="F4548" s="3">
        <v>0</v>
      </c>
      <c r="G4548">
        <v>28</v>
      </c>
      <c r="H4548" s="3">
        <v>12.25</v>
      </c>
      <c r="I4548" s="5">
        <v>0</v>
      </c>
      <c r="J4548">
        <v>0</v>
      </c>
      <c r="K4548" s="25">
        <v>91677</v>
      </c>
    </row>
    <row r="4549" spans="1:11" x14ac:dyDescent="0.25">
      <c r="A4549" s="2">
        <v>42532</v>
      </c>
      <c r="B4549" s="25">
        <v>98835</v>
      </c>
      <c r="C4549">
        <v>2016</v>
      </c>
      <c r="D4549" s="1" t="s">
        <v>3</v>
      </c>
      <c r="E4549">
        <v>0</v>
      </c>
      <c r="F4549" s="3">
        <v>1.75</v>
      </c>
      <c r="G4549">
        <v>21</v>
      </c>
      <c r="H4549" s="3">
        <v>9.5416666666666696</v>
      </c>
      <c r="I4549" s="5">
        <v>0</v>
      </c>
      <c r="J4549">
        <v>1</v>
      </c>
      <c r="K4549" s="25">
        <v>89966</v>
      </c>
    </row>
    <row r="4550" spans="1:11" x14ac:dyDescent="0.25">
      <c r="A4550" s="2">
        <v>42533</v>
      </c>
      <c r="B4550" s="25">
        <v>96855</v>
      </c>
      <c r="C4550">
        <v>2016</v>
      </c>
      <c r="D4550" s="1" t="s">
        <v>4</v>
      </c>
      <c r="E4550">
        <v>0</v>
      </c>
      <c r="F4550" s="3">
        <v>0</v>
      </c>
      <c r="G4550">
        <v>20</v>
      </c>
      <c r="H4550" s="3">
        <v>7.4166666666666696</v>
      </c>
      <c r="I4550" s="5">
        <v>0</v>
      </c>
      <c r="J4550">
        <v>1</v>
      </c>
      <c r="K4550" s="25">
        <v>98835</v>
      </c>
    </row>
    <row r="4551" spans="1:11" x14ac:dyDescent="0.25">
      <c r="A4551" s="2">
        <v>42534</v>
      </c>
      <c r="B4551" s="25">
        <v>112548</v>
      </c>
      <c r="C4551">
        <v>2016</v>
      </c>
      <c r="D4551" s="1" t="s">
        <v>5</v>
      </c>
      <c r="E4551">
        <v>0</v>
      </c>
      <c r="F4551" s="3">
        <v>2.3333333333333401</v>
      </c>
      <c r="G4551">
        <v>16</v>
      </c>
      <c r="H4551" s="3">
        <v>9.8333333333333304</v>
      </c>
      <c r="I4551" s="5">
        <v>0</v>
      </c>
      <c r="J4551">
        <v>0</v>
      </c>
      <c r="K4551" s="25">
        <v>96855</v>
      </c>
    </row>
    <row r="4552" spans="1:11" x14ac:dyDescent="0.25">
      <c r="A4552" s="2">
        <v>42535</v>
      </c>
      <c r="B4552" s="25">
        <v>102962</v>
      </c>
      <c r="C4552">
        <v>2016</v>
      </c>
      <c r="D4552" s="1" t="s">
        <v>6</v>
      </c>
      <c r="E4552">
        <v>0</v>
      </c>
      <c r="F4552" s="3">
        <v>0</v>
      </c>
      <c r="G4552">
        <v>23</v>
      </c>
      <c r="H4552" s="3">
        <v>11.7083333333333</v>
      </c>
      <c r="I4552" s="5">
        <v>0</v>
      </c>
      <c r="J4552">
        <v>0</v>
      </c>
      <c r="K4552" s="25">
        <v>112548</v>
      </c>
    </row>
    <row r="4553" spans="1:11" x14ac:dyDescent="0.25">
      <c r="A4553" s="2">
        <v>42536</v>
      </c>
      <c r="B4553" s="25">
        <v>100210</v>
      </c>
      <c r="C4553">
        <v>2016</v>
      </c>
      <c r="D4553" s="1" t="s">
        <v>7</v>
      </c>
      <c r="E4553">
        <v>0</v>
      </c>
      <c r="F4553" s="3">
        <v>0</v>
      </c>
      <c r="G4553">
        <v>35</v>
      </c>
      <c r="H4553" s="3">
        <v>19.7916666666667</v>
      </c>
      <c r="I4553" s="5">
        <v>0</v>
      </c>
      <c r="J4553">
        <v>0</v>
      </c>
      <c r="K4553" s="25">
        <v>102962</v>
      </c>
    </row>
    <row r="4554" spans="1:11" x14ac:dyDescent="0.25">
      <c r="A4554" s="2">
        <v>42537</v>
      </c>
      <c r="B4554" s="25">
        <v>101972</v>
      </c>
      <c r="C4554">
        <v>2016</v>
      </c>
      <c r="D4554" s="1" t="s">
        <v>1</v>
      </c>
      <c r="E4554">
        <v>0</v>
      </c>
      <c r="F4554" s="3">
        <v>0</v>
      </c>
      <c r="G4554">
        <v>17</v>
      </c>
      <c r="H4554" s="3">
        <v>8.125</v>
      </c>
      <c r="I4554" s="5">
        <v>0</v>
      </c>
      <c r="J4554">
        <v>0</v>
      </c>
      <c r="K4554" s="25">
        <v>100210</v>
      </c>
    </row>
    <row r="4555" spans="1:11" x14ac:dyDescent="0.25">
      <c r="A4555" s="2">
        <v>42538</v>
      </c>
      <c r="B4555" s="25">
        <v>91989</v>
      </c>
      <c r="C4555">
        <v>2016</v>
      </c>
      <c r="D4555" s="1" t="s">
        <v>2</v>
      </c>
      <c r="E4555">
        <v>1</v>
      </c>
      <c r="F4555" s="3">
        <v>0</v>
      </c>
      <c r="G4555">
        <v>20</v>
      </c>
      <c r="H4555" s="3">
        <v>10.625</v>
      </c>
      <c r="I4555" s="5">
        <v>0</v>
      </c>
      <c r="J4555">
        <v>0</v>
      </c>
      <c r="K4555" s="25">
        <v>101972</v>
      </c>
    </row>
    <row r="4556" spans="1:11" x14ac:dyDescent="0.25">
      <c r="A4556" s="2">
        <v>42539</v>
      </c>
      <c r="B4556" s="25">
        <v>89384</v>
      </c>
      <c r="C4556">
        <v>2016</v>
      </c>
      <c r="D4556" s="1" t="s">
        <v>3</v>
      </c>
      <c r="E4556">
        <v>0</v>
      </c>
      <c r="F4556" s="3">
        <v>0</v>
      </c>
      <c r="G4556">
        <v>24</v>
      </c>
      <c r="H4556" s="3">
        <v>12.8333333333333</v>
      </c>
      <c r="I4556" s="5">
        <v>0</v>
      </c>
      <c r="J4556">
        <v>1</v>
      </c>
      <c r="K4556" s="25">
        <v>91989</v>
      </c>
    </row>
    <row r="4557" spans="1:11" x14ac:dyDescent="0.25">
      <c r="A4557" s="2">
        <v>42540</v>
      </c>
      <c r="B4557" s="25">
        <v>84707</v>
      </c>
      <c r="C4557">
        <v>2016</v>
      </c>
      <c r="D4557" s="1" t="s">
        <v>4</v>
      </c>
      <c r="E4557">
        <v>0</v>
      </c>
      <c r="F4557" s="3">
        <v>0</v>
      </c>
      <c r="G4557">
        <v>13</v>
      </c>
      <c r="H4557" s="3">
        <v>5.8333333333333304</v>
      </c>
      <c r="I4557" s="5">
        <v>0</v>
      </c>
      <c r="J4557">
        <v>1</v>
      </c>
      <c r="K4557" s="25">
        <v>89384</v>
      </c>
    </row>
    <row r="4558" spans="1:11" x14ac:dyDescent="0.25">
      <c r="A4558" s="2">
        <v>42541</v>
      </c>
      <c r="B4558" s="25">
        <v>91597</v>
      </c>
      <c r="C4558">
        <v>2016</v>
      </c>
      <c r="D4558" s="1" t="s">
        <v>5</v>
      </c>
      <c r="E4558">
        <v>0</v>
      </c>
      <c r="F4558" s="3">
        <v>0</v>
      </c>
      <c r="G4558">
        <v>14</v>
      </c>
      <c r="H4558" s="3">
        <v>7.625</v>
      </c>
      <c r="I4558" s="5">
        <v>0</v>
      </c>
      <c r="J4558">
        <v>0</v>
      </c>
      <c r="K4558" s="25">
        <v>84707</v>
      </c>
    </row>
    <row r="4559" spans="1:11" x14ac:dyDescent="0.25">
      <c r="A4559" s="2">
        <v>42542</v>
      </c>
      <c r="B4559" s="25">
        <v>90164</v>
      </c>
      <c r="C4559">
        <v>2016</v>
      </c>
      <c r="D4559" s="1" t="s">
        <v>6</v>
      </c>
      <c r="E4559">
        <v>0</v>
      </c>
      <c r="F4559" s="3">
        <v>0</v>
      </c>
      <c r="G4559">
        <v>15</v>
      </c>
      <c r="H4559" s="3">
        <v>6.0833333333333304</v>
      </c>
      <c r="I4559" s="5">
        <v>0</v>
      </c>
      <c r="J4559">
        <v>0</v>
      </c>
      <c r="K4559" s="25">
        <v>91597</v>
      </c>
    </row>
    <row r="4560" spans="1:11" x14ac:dyDescent="0.25">
      <c r="A4560" s="2">
        <v>42543</v>
      </c>
      <c r="B4560" s="25">
        <v>90992</v>
      </c>
      <c r="C4560">
        <v>2016</v>
      </c>
      <c r="D4560" s="1" t="s">
        <v>7</v>
      </c>
      <c r="E4560">
        <v>0</v>
      </c>
      <c r="F4560" s="3">
        <v>0</v>
      </c>
      <c r="G4560">
        <v>12</v>
      </c>
      <c r="H4560" s="3">
        <v>6.4166666666666696</v>
      </c>
      <c r="I4560" s="5">
        <v>0</v>
      </c>
      <c r="J4560">
        <v>0</v>
      </c>
      <c r="K4560" s="25">
        <v>90164</v>
      </c>
    </row>
    <row r="4561" spans="1:11" x14ac:dyDescent="0.25">
      <c r="A4561" s="2">
        <v>42544</v>
      </c>
      <c r="B4561" s="25">
        <v>89521</v>
      </c>
      <c r="C4561">
        <v>2016</v>
      </c>
      <c r="D4561" s="1" t="s">
        <v>1</v>
      </c>
      <c r="E4561">
        <v>0</v>
      </c>
      <c r="F4561" s="3">
        <v>0</v>
      </c>
      <c r="G4561">
        <v>18</v>
      </c>
      <c r="H4561" s="3">
        <v>9.0833333333333304</v>
      </c>
      <c r="I4561" s="5">
        <v>0</v>
      </c>
      <c r="J4561">
        <v>0</v>
      </c>
      <c r="K4561" s="25">
        <v>90992</v>
      </c>
    </row>
    <row r="4562" spans="1:11" x14ac:dyDescent="0.25">
      <c r="A4562" s="2">
        <v>42545</v>
      </c>
      <c r="B4562" s="25">
        <v>87692</v>
      </c>
      <c r="C4562">
        <v>2016</v>
      </c>
      <c r="D4562" s="1" t="s">
        <v>2</v>
      </c>
      <c r="E4562">
        <v>1</v>
      </c>
      <c r="F4562" s="3">
        <v>0</v>
      </c>
      <c r="G4562">
        <v>18</v>
      </c>
      <c r="H4562" s="3">
        <v>11.3333333333333</v>
      </c>
      <c r="I4562" s="5">
        <v>0</v>
      </c>
      <c r="J4562">
        <v>0</v>
      </c>
      <c r="K4562" s="25">
        <v>89521</v>
      </c>
    </row>
    <row r="4563" spans="1:11" x14ac:dyDescent="0.25">
      <c r="A4563" s="2">
        <v>42546</v>
      </c>
      <c r="B4563" s="25">
        <v>90333</v>
      </c>
      <c r="C4563">
        <v>2016</v>
      </c>
      <c r="D4563" s="1" t="s">
        <v>3</v>
      </c>
      <c r="E4563">
        <v>0</v>
      </c>
      <c r="F4563" s="3">
        <v>0</v>
      </c>
      <c r="G4563">
        <v>13</v>
      </c>
      <c r="H4563" s="3">
        <v>7.9583333333333304</v>
      </c>
      <c r="I4563" s="5">
        <v>0</v>
      </c>
      <c r="J4563">
        <v>1</v>
      </c>
      <c r="K4563" s="25">
        <v>87692</v>
      </c>
    </row>
    <row r="4564" spans="1:11" x14ac:dyDescent="0.25">
      <c r="A4564" s="2">
        <v>42547</v>
      </c>
      <c r="B4564" s="25">
        <v>86224</v>
      </c>
      <c r="C4564">
        <v>2016</v>
      </c>
      <c r="D4564" s="1" t="s">
        <v>4</v>
      </c>
      <c r="E4564">
        <v>0</v>
      </c>
      <c r="F4564" s="3">
        <v>0</v>
      </c>
      <c r="G4564">
        <v>10</v>
      </c>
      <c r="H4564" s="3">
        <v>4.9583333333333304</v>
      </c>
      <c r="I4564" s="5">
        <v>0</v>
      </c>
      <c r="J4564">
        <v>1</v>
      </c>
      <c r="K4564" s="25">
        <v>90333</v>
      </c>
    </row>
    <row r="4565" spans="1:11" x14ac:dyDescent="0.25">
      <c r="A4565" s="2">
        <v>42548</v>
      </c>
      <c r="B4565" s="25">
        <v>89966</v>
      </c>
      <c r="C4565">
        <v>2016</v>
      </c>
      <c r="D4565" s="1" t="s">
        <v>5</v>
      </c>
      <c r="E4565">
        <v>0</v>
      </c>
      <c r="F4565" s="3">
        <v>0</v>
      </c>
      <c r="G4565">
        <v>13</v>
      </c>
      <c r="H4565" s="3">
        <v>7.3333333333333304</v>
      </c>
      <c r="I4565" s="5">
        <v>0</v>
      </c>
      <c r="J4565">
        <v>0</v>
      </c>
      <c r="K4565" s="25">
        <v>86224</v>
      </c>
    </row>
    <row r="4566" spans="1:11" x14ac:dyDescent="0.25">
      <c r="A4566" s="2">
        <v>42549</v>
      </c>
      <c r="B4566" s="25">
        <v>87233</v>
      </c>
      <c r="C4566">
        <v>2016</v>
      </c>
      <c r="D4566" s="1" t="s">
        <v>6</v>
      </c>
      <c r="E4566">
        <v>0</v>
      </c>
      <c r="F4566" s="3">
        <v>0</v>
      </c>
      <c r="G4566">
        <v>36</v>
      </c>
      <c r="H4566" s="3">
        <v>12</v>
      </c>
      <c r="I4566" s="5">
        <v>0</v>
      </c>
      <c r="J4566">
        <v>0</v>
      </c>
      <c r="K4566" s="25">
        <v>89966</v>
      </c>
    </row>
    <row r="4567" spans="1:11" x14ac:dyDescent="0.25">
      <c r="A4567" s="2">
        <v>42550</v>
      </c>
      <c r="B4567" s="25">
        <v>88352</v>
      </c>
      <c r="C4567">
        <v>2016</v>
      </c>
      <c r="D4567" s="1" t="s">
        <v>7</v>
      </c>
      <c r="E4567">
        <v>0</v>
      </c>
      <c r="F4567" s="3">
        <v>0</v>
      </c>
      <c r="G4567">
        <v>25</v>
      </c>
      <c r="H4567" s="3">
        <v>11.0833333333333</v>
      </c>
      <c r="I4567" s="5">
        <v>0</v>
      </c>
      <c r="J4567">
        <v>0</v>
      </c>
      <c r="K4567" s="25">
        <v>87233</v>
      </c>
    </row>
    <row r="4568" spans="1:11" x14ac:dyDescent="0.25">
      <c r="A4568" s="2">
        <v>42551</v>
      </c>
      <c r="B4568" s="25">
        <v>88608</v>
      </c>
      <c r="C4568">
        <v>2016</v>
      </c>
      <c r="D4568" s="1" t="s">
        <v>1</v>
      </c>
      <c r="E4568">
        <v>0</v>
      </c>
      <c r="F4568" s="3">
        <v>0</v>
      </c>
      <c r="G4568">
        <v>14</v>
      </c>
      <c r="H4568" s="3">
        <v>7.75</v>
      </c>
      <c r="I4568" s="5">
        <v>0</v>
      </c>
      <c r="J4568">
        <v>0</v>
      </c>
      <c r="K4568" s="25">
        <v>88352</v>
      </c>
    </row>
    <row r="4569" spans="1:11" x14ac:dyDescent="0.25">
      <c r="A4569" s="2">
        <v>42552</v>
      </c>
      <c r="B4569" s="25">
        <v>85558</v>
      </c>
      <c r="C4569">
        <v>2016</v>
      </c>
      <c r="D4569" s="1" t="s">
        <v>2</v>
      </c>
      <c r="E4569">
        <v>1</v>
      </c>
      <c r="F4569" s="3">
        <v>0</v>
      </c>
      <c r="G4569">
        <v>10</v>
      </c>
      <c r="H4569" s="3">
        <v>6.375</v>
      </c>
      <c r="I4569" s="5">
        <v>0</v>
      </c>
      <c r="J4569">
        <v>0</v>
      </c>
      <c r="K4569" s="25">
        <v>88608</v>
      </c>
    </row>
    <row r="4570" spans="1:11" x14ac:dyDescent="0.25">
      <c r="A4570" s="2">
        <v>42553</v>
      </c>
      <c r="B4570" s="25">
        <v>83462</v>
      </c>
      <c r="C4570">
        <v>2016</v>
      </c>
      <c r="D4570" s="1" t="s">
        <v>3</v>
      </c>
      <c r="E4570">
        <v>0</v>
      </c>
      <c r="F4570" s="3">
        <v>0</v>
      </c>
      <c r="G4570">
        <v>13</v>
      </c>
      <c r="H4570" s="3">
        <v>8.2083333333333304</v>
      </c>
      <c r="I4570" s="5">
        <v>0</v>
      </c>
      <c r="J4570">
        <v>1</v>
      </c>
      <c r="K4570" s="25">
        <v>85558</v>
      </c>
    </row>
    <row r="4571" spans="1:11" x14ac:dyDescent="0.25">
      <c r="A4571" s="2">
        <v>42554</v>
      </c>
      <c r="B4571" s="25">
        <v>71762</v>
      </c>
      <c r="C4571">
        <v>2016</v>
      </c>
      <c r="D4571" s="1" t="s">
        <v>4</v>
      </c>
      <c r="E4571">
        <v>0</v>
      </c>
      <c r="F4571" s="3">
        <v>0</v>
      </c>
      <c r="G4571">
        <v>24</v>
      </c>
      <c r="H4571" s="3">
        <v>13.5416666666667</v>
      </c>
      <c r="I4571" s="5">
        <v>0</v>
      </c>
      <c r="J4571">
        <v>1</v>
      </c>
      <c r="K4571" s="25">
        <v>83462</v>
      </c>
    </row>
    <row r="4572" spans="1:11" x14ac:dyDescent="0.25">
      <c r="A4572" s="2">
        <v>42555</v>
      </c>
      <c r="B4572" s="25">
        <v>77120</v>
      </c>
      <c r="C4572">
        <v>2016</v>
      </c>
      <c r="D4572" s="1" t="s">
        <v>5</v>
      </c>
      <c r="E4572">
        <v>0</v>
      </c>
      <c r="F4572" s="3">
        <v>0</v>
      </c>
      <c r="G4572">
        <v>21</v>
      </c>
      <c r="H4572" s="3">
        <v>10.125</v>
      </c>
      <c r="I4572" s="5">
        <v>0</v>
      </c>
      <c r="J4572">
        <v>0</v>
      </c>
      <c r="K4572" s="25">
        <v>71762</v>
      </c>
    </row>
    <row r="4573" spans="1:11" x14ac:dyDescent="0.25">
      <c r="A4573" s="2">
        <v>42556</v>
      </c>
      <c r="B4573" s="25">
        <v>87850</v>
      </c>
      <c r="C4573">
        <v>2016</v>
      </c>
      <c r="D4573" s="1" t="s">
        <v>6</v>
      </c>
      <c r="E4573">
        <v>0</v>
      </c>
      <c r="F4573" s="3">
        <v>0</v>
      </c>
      <c r="G4573">
        <v>18</v>
      </c>
      <c r="H4573" s="3">
        <v>8.125</v>
      </c>
      <c r="I4573" s="5">
        <v>0</v>
      </c>
      <c r="J4573">
        <v>0</v>
      </c>
      <c r="K4573" s="25">
        <v>77120</v>
      </c>
    </row>
    <row r="4574" spans="1:11" x14ac:dyDescent="0.25">
      <c r="A4574" s="2">
        <v>42557</v>
      </c>
      <c r="B4574" s="25">
        <v>86593</v>
      </c>
      <c r="C4574">
        <v>2016</v>
      </c>
      <c r="D4574" s="1" t="s">
        <v>7</v>
      </c>
      <c r="E4574">
        <v>0</v>
      </c>
      <c r="F4574" s="3">
        <v>0</v>
      </c>
      <c r="G4574">
        <v>16</v>
      </c>
      <c r="H4574" s="3">
        <v>9.5833333333333304</v>
      </c>
      <c r="I4574" s="5">
        <v>0</v>
      </c>
      <c r="J4574">
        <v>0</v>
      </c>
      <c r="K4574" s="25">
        <v>87850</v>
      </c>
    </row>
    <row r="4575" spans="1:11" x14ac:dyDescent="0.25">
      <c r="A4575" s="2">
        <v>42558</v>
      </c>
      <c r="B4575" s="25">
        <v>88567</v>
      </c>
      <c r="C4575">
        <v>2016</v>
      </c>
      <c r="D4575" s="1" t="s">
        <v>1</v>
      </c>
      <c r="E4575">
        <v>0</v>
      </c>
      <c r="F4575" s="3">
        <v>0</v>
      </c>
      <c r="G4575">
        <v>13</v>
      </c>
      <c r="H4575" s="3">
        <v>7.7916666666666696</v>
      </c>
      <c r="I4575" s="5">
        <v>0</v>
      </c>
      <c r="J4575">
        <v>0</v>
      </c>
      <c r="K4575" s="25">
        <v>86593</v>
      </c>
    </row>
    <row r="4576" spans="1:11" x14ac:dyDescent="0.25">
      <c r="A4576" s="2">
        <v>42559</v>
      </c>
      <c r="B4576" s="25">
        <v>81568</v>
      </c>
      <c r="C4576">
        <v>2016</v>
      </c>
      <c r="D4576" s="1" t="s">
        <v>2</v>
      </c>
      <c r="E4576">
        <v>1</v>
      </c>
      <c r="F4576" s="3">
        <v>0</v>
      </c>
      <c r="G4576">
        <v>25</v>
      </c>
      <c r="H4576" s="3">
        <v>15.125</v>
      </c>
      <c r="I4576" s="5">
        <v>0</v>
      </c>
      <c r="J4576">
        <v>0</v>
      </c>
      <c r="K4576" s="25">
        <v>88567</v>
      </c>
    </row>
    <row r="4577" spans="1:11" x14ac:dyDescent="0.25">
      <c r="A4577" s="2">
        <v>42560</v>
      </c>
      <c r="B4577" s="25">
        <v>79364</v>
      </c>
      <c r="C4577">
        <v>2016</v>
      </c>
      <c r="D4577" s="1" t="s">
        <v>3</v>
      </c>
      <c r="E4577">
        <v>0</v>
      </c>
      <c r="F4577" s="3">
        <v>0</v>
      </c>
      <c r="G4577">
        <v>29</v>
      </c>
      <c r="H4577" s="3">
        <v>17.75</v>
      </c>
      <c r="I4577" s="5">
        <v>0</v>
      </c>
      <c r="J4577">
        <v>1</v>
      </c>
      <c r="K4577" s="25">
        <v>81568</v>
      </c>
    </row>
    <row r="4578" spans="1:11" x14ac:dyDescent="0.25">
      <c r="A4578" s="2">
        <v>42561</v>
      </c>
      <c r="B4578" s="25">
        <v>83799</v>
      </c>
      <c r="C4578">
        <v>2016</v>
      </c>
      <c r="D4578" s="1" t="s">
        <v>4</v>
      </c>
      <c r="E4578">
        <v>0</v>
      </c>
      <c r="F4578" s="3">
        <v>0</v>
      </c>
      <c r="G4578">
        <v>28</v>
      </c>
      <c r="H4578" s="3">
        <v>13.75</v>
      </c>
      <c r="I4578" s="5">
        <v>0</v>
      </c>
      <c r="J4578">
        <v>1</v>
      </c>
      <c r="K4578" s="25">
        <v>79364</v>
      </c>
    </row>
    <row r="4579" spans="1:11" x14ac:dyDescent="0.25">
      <c r="A4579" s="2">
        <v>42562</v>
      </c>
      <c r="B4579" s="25">
        <v>97062</v>
      </c>
      <c r="C4579">
        <v>2016</v>
      </c>
      <c r="D4579" s="1" t="s">
        <v>5</v>
      </c>
      <c r="E4579">
        <v>0</v>
      </c>
      <c r="F4579" s="3">
        <v>0</v>
      </c>
      <c r="G4579">
        <v>9</v>
      </c>
      <c r="H4579" s="3">
        <v>5.9166666666666696</v>
      </c>
      <c r="I4579" s="5">
        <v>0</v>
      </c>
      <c r="J4579">
        <v>0</v>
      </c>
      <c r="K4579" s="25">
        <v>83799</v>
      </c>
    </row>
    <row r="4580" spans="1:11" x14ac:dyDescent="0.25">
      <c r="A4580" s="2">
        <v>42563</v>
      </c>
      <c r="B4580" s="25">
        <v>92159</v>
      </c>
      <c r="C4580">
        <v>2016</v>
      </c>
      <c r="D4580" s="1" t="s">
        <v>6</v>
      </c>
      <c r="E4580">
        <v>0</v>
      </c>
      <c r="F4580" s="3">
        <v>0</v>
      </c>
      <c r="G4580">
        <v>16</v>
      </c>
      <c r="H4580" s="3">
        <v>6.7083333333333304</v>
      </c>
      <c r="I4580" s="5">
        <v>0</v>
      </c>
      <c r="J4580">
        <v>0</v>
      </c>
      <c r="K4580" s="25">
        <v>97062</v>
      </c>
    </row>
    <row r="4581" spans="1:11" x14ac:dyDescent="0.25">
      <c r="A4581" s="2">
        <v>42564</v>
      </c>
      <c r="B4581" s="25">
        <v>89989</v>
      </c>
      <c r="C4581">
        <v>2016</v>
      </c>
      <c r="D4581" s="1" t="s">
        <v>7</v>
      </c>
      <c r="E4581">
        <v>0</v>
      </c>
      <c r="F4581" s="3">
        <v>0</v>
      </c>
      <c r="G4581">
        <v>14</v>
      </c>
      <c r="H4581" s="3">
        <v>6.2916666666666696</v>
      </c>
      <c r="I4581" s="5">
        <v>0</v>
      </c>
      <c r="J4581">
        <v>0</v>
      </c>
      <c r="K4581" s="25">
        <v>92159</v>
      </c>
    </row>
    <row r="4582" spans="1:11" x14ac:dyDescent="0.25">
      <c r="A4582" s="2">
        <v>42565</v>
      </c>
      <c r="B4582" s="25">
        <v>87965</v>
      </c>
      <c r="C4582">
        <v>2016</v>
      </c>
      <c r="D4582" s="1" t="s">
        <v>1</v>
      </c>
      <c r="E4582">
        <v>0</v>
      </c>
      <c r="F4582" s="3">
        <v>0</v>
      </c>
      <c r="G4582">
        <v>12</v>
      </c>
      <c r="H4582" s="3">
        <v>6.3333333333333304</v>
      </c>
      <c r="I4582" s="5">
        <v>0</v>
      </c>
      <c r="J4582">
        <v>0</v>
      </c>
      <c r="K4582" s="25">
        <v>89989</v>
      </c>
    </row>
    <row r="4583" spans="1:11" x14ac:dyDescent="0.25">
      <c r="A4583" s="2">
        <v>42566</v>
      </c>
      <c r="B4583" s="25">
        <v>80177</v>
      </c>
      <c r="C4583">
        <v>2016</v>
      </c>
      <c r="D4583" s="1" t="s">
        <v>2</v>
      </c>
      <c r="E4583">
        <v>1</v>
      </c>
      <c r="F4583" s="3">
        <v>0</v>
      </c>
      <c r="G4583">
        <v>15</v>
      </c>
      <c r="H4583" s="3">
        <v>6.4583333333333304</v>
      </c>
      <c r="I4583" s="5">
        <v>0</v>
      </c>
      <c r="J4583">
        <v>0</v>
      </c>
      <c r="K4583" s="25">
        <v>87965</v>
      </c>
    </row>
    <row r="4584" spans="1:11" x14ac:dyDescent="0.25">
      <c r="A4584" s="2">
        <v>42567</v>
      </c>
      <c r="B4584" s="25">
        <v>84411</v>
      </c>
      <c r="C4584">
        <v>2016</v>
      </c>
      <c r="D4584" s="1" t="s">
        <v>3</v>
      </c>
      <c r="E4584">
        <v>0</v>
      </c>
      <c r="F4584" s="3">
        <v>0</v>
      </c>
      <c r="G4584">
        <v>14</v>
      </c>
      <c r="H4584" s="3">
        <v>6.0833333333333304</v>
      </c>
      <c r="I4584" s="5">
        <v>0</v>
      </c>
      <c r="J4584">
        <v>1</v>
      </c>
      <c r="K4584" s="25">
        <v>80177</v>
      </c>
    </row>
    <row r="4585" spans="1:11" x14ac:dyDescent="0.25">
      <c r="A4585" s="2">
        <v>42568</v>
      </c>
      <c r="B4585" s="25">
        <v>76870</v>
      </c>
      <c r="C4585">
        <v>2016</v>
      </c>
      <c r="D4585" s="1" t="s">
        <v>4</v>
      </c>
      <c r="E4585">
        <v>0</v>
      </c>
      <c r="F4585" s="3">
        <v>0</v>
      </c>
      <c r="G4585">
        <v>23</v>
      </c>
      <c r="H4585" s="3">
        <v>13.2916666666667</v>
      </c>
      <c r="I4585" s="5">
        <v>0</v>
      </c>
      <c r="J4585">
        <v>1</v>
      </c>
      <c r="K4585" s="25">
        <v>84411</v>
      </c>
    </row>
    <row r="4586" spans="1:11" x14ac:dyDescent="0.25">
      <c r="A4586" s="2">
        <v>42569</v>
      </c>
      <c r="B4586" s="25">
        <v>84195</v>
      </c>
      <c r="C4586">
        <v>2016</v>
      </c>
      <c r="D4586" s="1" t="s">
        <v>5</v>
      </c>
      <c r="E4586">
        <v>0</v>
      </c>
      <c r="F4586" s="3">
        <v>0</v>
      </c>
      <c r="G4586">
        <v>26</v>
      </c>
      <c r="H4586" s="3">
        <v>18.75</v>
      </c>
      <c r="I4586" s="5">
        <v>0</v>
      </c>
      <c r="J4586">
        <v>0</v>
      </c>
      <c r="K4586" s="25">
        <v>76870</v>
      </c>
    </row>
    <row r="4587" spans="1:11" x14ac:dyDescent="0.25">
      <c r="A4587" s="2">
        <v>42570</v>
      </c>
      <c r="B4587" s="25">
        <v>83751</v>
      </c>
      <c r="C4587">
        <v>2016</v>
      </c>
      <c r="D4587" s="1" t="s">
        <v>6</v>
      </c>
      <c r="E4587">
        <v>0</v>
      </c>
      <c r="F4587" s="3">
        <v>0</v>
      </c>
      <c r="G4587">
        <v>24</v>
      </c>
      <c r="H4587" s="3">
        <v>16.7083333333333</v>
      </c>
      <c r="I4587" s="5">
        <v>0</v>
      </c>
      <c r="J4587">
        <v>0</v>
      </c>
      <c r="K4587" s="25">
        <v>84195</v>
      </c>
    </row>
    <row r="4588" spans="1:11" x14ac:dyDescent="0.25">
      <c r="A4588" s="2">
        <v>42571</v>
      </c>
      <c r="B4588" s="25">
        <v>82342</v>
      </c>
      <c r="C4588">
        <v>2016</v>
      </c>
      <c r="D4588" s="1" t="s">
        <v>7</v>
      </c>
      <c r="E4588">
        <v>0</v>
      </c>
      <c r="F4588" s="3">
        <v>0</v>
      </c>
      <c r="G4588">
        <v>24</v>
      </c>
      <c r="H4588" s="3">
        <v>13.125</v>
      </c>
      <c r="I4588" s="5">
        <v>0</v>
      </c>
      <c r="J4588">
        <v>0</v>
      </c>
      <c r="K4588" s="25">
        <v>83751</v>
      </c>
    </row>
    <row r="4589" spans="1:11" x14ac:dyDescent="0.25">
      <c r="A4589" s="2">
        <v>42572</v>
      </c>
      <c r="B4589" s="25">
        <v>79936</v>
      </c>
      <c r="C4589">
        <v>2016</v>
      </c>
      <c r="D4589" s="1" t="s">
        <v>1</v>
      </c>
      <c r="E4589">
        <v>0</v>
      </c>
      <c r="F4589" s="3">
        <v>0</v>
      </c>
      <c r="G4589">
        <v>21</v>
      </c>
      <c r="H4589" s="3">
        <v>11.625</v>
      </c>
      <c r="I4589" s="5">
        <v>0</v>
      </c>
      <c r="J4589">
        <v>0</v>
      </c>
      <c r="K4589" s="25">
        <v>82342</v>
      </c>
    </row>
    <row r="4590" spans="1:11" x14ac:dyDescent="0.25">
      <c r="A4590" s="2">
        <v>42573</v>
      </c>
      <c r="B4590" s="25">
        <v>77085</v>
      </c>
      <c r="C4590">
        <v>2016</v>
      </c>
      <c r="D4590" s="1" t="s">
        <v>2</v>
      </c>
      <c r="E4590">
        <v>1</v>
      </c>
      <c r="F4590" s="3">
        <v>0</v>
      </c>
      <c r="G4590">
        <v>18</v>
      </c>
      <c r="H4590" s="3">
        <v>9.8333333333333304</v>
      </c>
      <c r="I4590" s="5">
        <v>0</v>
      </c>
      <c r="J4590">
        <v>0</v>
      </c>
      <c r="K4590" s="25">
        <v>79936</v>
      </c>
    </row>
    <row r="4591" spans="1:11" x14ac:dyDescent="0.25">
      <c r="A4591" s="2">
        <v>42574</v>
      </c>
      <c r="B4591" s="25">
        <v>75015</v>
      </c>
      <c r="C4591">
        <v>2016</v>
      </c>
      <c r="D4591" s="1" t="s">
        <v>3</v>
      </c>
      <c r="E4591">
        <v>0</v>
      </c>
      <c r="F4591" s="3">
        <v>0</v>
      </c>
      <c r="G4591">
        <v>15</v>
      </c>
      <c r="H4591" s="3">
        <v>6.5833333333333304</v>
      </c>
      <c r="I4591" s="5">
        <v>0</v>
      </c>
      <c r="J4591">
        <v>1</v>
      </c>
      <c r="K4591" s="25">
        <v>77085</v>
      </c>
    </row>
    <row r="4592" spans="1:11" x14ac:dyDescent="0.25">
      <c r="A4592" s="2">
        <v>42575</v>
      </c>
      <c r="B4592" s="25">
        <v>73453</v>
      </c>
      <c r="C4592">
        <v>2016</v>
      </c>
      <c r="D4592" s="1" t="s">
        <v>4</v>
      </c>
      <c r="E4592">
        <v>0</v>
      </c>
      <c r="F4592" s="3">
        <v>0</v>
      </c>
      <c r="G4592">
        <v>10</v>
      </c>
      <c r="H4592" s="3">
        <v>6.0833333333333304</v>
      </c>
      <c r="I4592" s="5">
        <v>0</v>
      </c>
      <c r="J4592">
        <v>1</v>
      </c>
      <c r="K4592" s="25">
        <v>75015</v>
      </c>
    </row>
    <row r="4593" spans="1:11" x14ac:dyDescent="0.25">
      <c r="A4593" s="2">
        <v>42576</v>
      </c>
      <c r="B4593" s="25">
        <v>81574</v>
      </c>
      <c r="C4593">
        <v>2016</v>
      </c>
      <c r="D4593" s="1" t="s">
        <v>5</v>
      </c>
      <c r="E4593">
        <v>0</v>
      </c>
      <c r="F4593" s="3">
        <v>0</v>
      </c>
      <c r="G4593">
        <v>15</v>
      </c>
      <c r="H4593" s="3">
        <v>8.6666666666666696</v>
      </c>
      <c r="I4593" s="5">
        <v>0</v>
      </c>
      <c r="J4593">
        <v>0</v>
      </c>
      <c r="K4593" s="25">
        <v>73453</v>
      </c>
    </row>
    <row r="4594" spans="1:11" x14ac:dyDescent="0.25">
      <c r="A4594" s="2">
        <v>42577</v>
      </c>
      <c r="B4594" s="25">
        <v>76634</v>
      </c>
      <c r="C4594">
        <v>2016</v>
      </c>
      <c r="D4594" s="1" t="s">
        <v>6</v>
      </c>
      <c r="E4594">
        <v>0</v>
      </c>
      <c r="F4594" s="3">
        <v>0</v>
      </c>
      <c r="G4594">
        <v>16</v>
      </c>
      <c r="H4594" s="3">
        <v>7.5833333333333304</v>
      </c>
      <c r="I4594" s="5">
        <v>0</v>
      </c>
      <c r="J4594">
        <v>0</v>
      </c>
      <c r="K4594" s="25">
        <v>81574</v>
      </c>
    </row>
    <row r="4595" spans="1:11" x14ac:dyDescent="0.25">
      <c r="A4595" s="2">
        <v>42578</v>
      </c>
      <c r="B4595" s="25">
        <v>74350</v>
      </c>
      <c r="C4595">
        <v>2016</v>
      </c>
      <c r="D4595" s="1" t="s">
        <v>7</v>
      </c>
      <c r="E4595">
        <v>0</v>
      </c>
      <c r="F4595" s="3">
        <v>0</v>
      </c>
      <c r="G4595">
        <v>14</v>
      </c>
      <c r="H4595" s="3">
        <v>6.3333333333333304</v>
      </c>
      <c r="I4595" s="5">
        <v>0</v>
      </c>
      <c r="J4595">
        <v>0</v>
      </c>
      <c r="K4595" s="25">
        <v>76634</v>
      </c>
    </row>
    <row r="4596" spans="1:11" x14ac:dyDescent="0.25">
      <c r="A4596" s="2">
        <v>42579</v>
      </c>
      <c r="B4596" s="25">
        <v>76699</v>
      </c>
      <c r="C4596">
        <v>2016</v>
      </c>
      <c r="D4596" s="1" t="s">
        <v>1</v>
      </c>
      <c r="E4596">
        <v>0</v>
      </c>
      <c r="F4596" s="3">
        <v>0</v>
      </c>
      <c r="G4596">
        <v>12</v>
      </c>
      <c r="H4596" s="3">
        <v>5.9583333333333304</v>
      </c>
      <c r="I4596" s="5">
        <v>0</v>
      </c>
      <c r="J4596">
        <v>0</v>
      </c>
      <c r="K4596" s="25">
        <v>74350</v>
      </c>
    </row>
    <row r="4597" spans="1:11" x14ac:dyDescent="0.25">
      <c r="A4597" s="2">
        <v>42580</v>
      </c>
      <c r="B4597" s="25">
        <v>76175</v>
      </c>
      <c r="C4597">
        <v>2016</v>
      </c>
      <c r="D4597" s="1" t="s">
        <v>2</v>
      </c>
      <c r="E4597">
        <v>1</v>
      </c>
      <c r="F4597" s="3">
        <v>0</v>
      </c>
      <c r="G4597">
        <v>15</v>
      </c>
      <c r="H4597" s="3">
        <v>7.625</v>
      </c>
      <c r="I4597" s="5">
        <v>0</v>
      </c>
      <c r="J4597">
        <v>0</v>
      </c>
      <c r="K4597" s="25">
        <v>76699</v>
      </c>
    </row>
    <row r="4598" spans="1:11" x14ac:dyDescent="0.25">
      <c r="A4598" s="2">
        <v>42581</v>
      </c>
      <c r="B4598" s="25">
        <v>75152</v>
      </c>
      <c r="C4598">
        <v>2016</v>
      </c>
      <c r="D4598" s="1" t="s">
        <v>3</v>
      </c>
      <c r="E4598">
        <v>0</v>
      </c>
      <c r="F4598" s="3">
        <v>0</v>
      </c>
      <c r="G4598">
        <v>30</v>
      </c>
      <c r="H4598" s="3">
        <v>9.7083333333333304</v>
      </c>
      <c r="I4598" s="5">
        <v>0</v>
      </c>
      <c r="J4598">
        <v>1</v>
      </c>
      <c r="K4598" s="25">
        <v>76175</v>
      </c>
    </row>
    <row r="4599" spans="1:11" x14ac:dyDescent="0.25">
      <c r="A4599" s="2">
        <v>42582</v>
      </c>
      <c r="B4599" s="25">
        <v>72972</v>
      </c>
      <c r="C4599">
        <v>2016</v>
      </c>
      <c r="D4599" s="1" t="s">
        <v>4</v>
      </c>
      <c r="E4599">
        <v>0</v>
      </c>
      <c r="F4599" s="3">
        <v>0</v>
      </c>
      <c r="G4599">
        <v>17</v>
      </c>
      <c r="H4599" s="3">
        <v>8.3333333333333304</v>
      </c>
      <c r="I4599" s="5">
        <v>0</v>
      </c>
      <c r="J4599">
        <v>1</v>
      </c>
      <c r="K4599" s="25">
        <v>75152</v>
      </c>
    </row>
    <row r="4600" spans="1:11" x14ac:dyDescent="0.25">
      <c r="A4600" s="2">
        <v>42583</v>
      </c>
      <c r="B4600" s="25">
        <v>77220</v>
      </c>
      <c r="C4600">
        <v>2016</v>
      </c>
      <c r="D4600" s="1" t="s">
        <v>5</v>
      </c>
      <c r="E4600">
        <v>0</v>
      </c>
      <c r="F4600" s="3">
        <v>0</v>
      </c>
      <c r="G4600">
        <v>13</v>
      </c>
      <c r="H4600" s="3">
        <v>7.8333333333333304</v>
      </c>
      <c r="I4600" s="5">
        <v>0</v>
      </c>
      <c r="J4600">
        <v>0</v>
      </c>
      <c r="K4600" s="25">
        <v>72972</v>
      </c>
    </row>
    <row r="4601" spans="1:11" x14ac:dyDescent="0.25">
      <c r="A4601" s="2">
        <v>42584</v>
      </c>
      <c r="B4601" s="25">
        <v>79382</v>
      </c>
      <c r="C4601">
        <v>2016</v>
      </c>
      <c r="D4601" s="1" t="s">
        <v>6</v>
      </c>
      <c r="E4601">
        <v>0</v>
      </c>
      <c r="F4601" s="3">
        <v>0</v>
      </c>
      <c r="G4601">
        <v>20</v>
      </c>
      <c r="H4601" s="3">
        <v>10.2916666666667</v>
      </c>
      <c r="I4601" s="5">
        <v>0</v>
      </c>
      <c r="J4601">
        <v>0</v>
      </c>
      <c r="K4601" s="25">
        <v>77220</v>
      </c>
    </row>
    <row r="4602" spans="1:11" x14ac:dyDescent="0.25">
      <c r="A4602" s="2">
        <v>42585</v>
      </c>
      <c r="B4602" s="25">
        <v>83486</v>
      </c>
      <c r="C4602">
        <v>2016</v>
      </c>
      <c r="D4602" s="1" t="s">
        <v>7</v>
      </c>
      <c r="E4602">
        <v>0</v>
      </c>
      <c r="F4602" s="3">
        <v>0</v>
      </c>
      <c r="G4602">
        <v>16</v>
      </c>
      <c r="H4602" s="3">
        <v>9.4166666666666696</v>
      </c>
      <c r="I4602" s="5">
        <v>0</v>
      </c>
      <c r="J4602">
        <v>0</v>
      </c>
      <c r="K4602" s="25">
        <v>79382</v>
      </c>
    </row>
    <row r="4603" spans="1:11" x14ac:dyDescent="0.25">
      <c r="A4603" s="2">
        <v>42586</v>
      </c>
      <c r="B4603" s="25">
        <v>83302</v>
      </c>
      <c r="C4603">
        <v>2016</v>
      </c>
      <c r="D4603" s="1" t="s">
        <v>1</v>
      </c>
      <c r="E4603">
        <v>0</v>
      </c>
      <c r="F4603" s="3">
        <v>0</v>
      </c>
      <c r="G4603">
        <v>14</v>
      </c>
      <c r="H4603" s="3">
        <v>7.6666666666666696</v>
      </c>
      <c r="I4603" s="5">
        <v>0</v>
      </c>
      <c r="J4603">
        <v>0</v>
      </c>
      <c r="K4603" s="25">
        <v>83486</v>
      </c>
    </row>
    <row r="4604" spans="1:11" x14ac:dyDescent="0.25">
      <c r="A4604" s="2">
        <v>42587</v>
      </c>
      <c r="B4604" s="25">
        <v>79487</v>
      </c>
      <c r="C4604">
        <v>2016</v>
      </c>
      <c r="D4604" s="1" t="s">
        <v>2</v>
      </c>
      <c r="E4604">
        <v>1</v>
      </c>
      <c r="F4604" s="3">
        <v>0</v>
      </c>
      <c r="G4604">
        <v>18</v>
      </c>
      <c r="H4604" s="3">
        <v>10.4166666666667</v>
      </c>
      <c r="I4604" s="5">
        <v>0</v>
      </c>
      <c r="J4604">
        <v>0</v>
      </c>
      <c r="K4604" s="25">
        <v>83302</v>
      </c>
    </row>
    <row r="4605" spans="1:11" x14ac:dyDescent="0.25">
      <c r="A4605" s="2">
        <v>42588</v>
      </c>
      <c r="B4605" s="25">
        <v>76841</v>
      </c>
      <c r="C4605">
        <v>2016</v>
      </c>
      <c r="D4605" s="1" t="s">
        <v>3</v>
      </c>
      <c r="E4605">
        <v>0</v>
      </c>
      <c r="F4605" s="3">
        <v>0</v>
      </c>
      <c r="G4605">
        <v>21</v>
      </c>
      <c r="H4605" s="3">
        <v>13.0416666666667</v>
      </c>
      <c r="I4605" s="5">
        <v>0</v>
      </c>
      <c r="J4605">
        <v>1</v>
      </c>
      <c r="K4605" s="25">
        <v>79487</v>
      </c>
    </row>
    <row r="4606" spans="1:11" x14ac:dyDescent="0.25">
      <c r="A4606" s="2">
        <v>42589</v>
      </c>
      <c r="B4606" s="25">
        <v>75620</v>
      </c>
      <c r="C4606">
        <v>2016</v>
      </c>
      <c r="D4606" s="1" t="s">
        <v>4</v>
      </c>
      <c r="E4606">
        <v>0</v>
      </c>
      <c r="F4606" s="3">
        <v>0</v>
      </c>
      <c r="G4606">
        <v>25</v>
      </c>
      <c r="H4606" s="3">
        <v>11.0833333333333</v>
      </c>
      <c r="I4606" s="5">
        <v>0</v>
      </c>
      <c r="J4606">
        <v>1</v>
      </c>
      <c r="K4606" s="25">
        <v>76841</v>
      </c>
    </row>
    <row r="4607" spans="1:11" x14ac:dyDescent="0.25">
      <c r="A4607" s="2">
        <v>42590</v>
      </c>
      <c r="B4607" s="25">
        <v>81066</v>
      </c>
      <c r="C4607">
        <v>2016</v>
      </c>
      <c r="D4607" s="1" t="s">
        <v>5</v>
      </c>
      <c r="E4607">
        <v>0</v>
      </c>
      <c r="F4607" s="3">
        <v>0</v>
      </c>
      <c r="G4607">
        <v>23</v>
      </c>
      <c r="H4607" s="3">
        <v>11.5</v>
      </c>
      <c r="I4607" s="5">
        <v>0</v>
      </c>
      <c r="J4607">
        <v>0</v>
      </c>
      <c r="K4607" s="25">
        <v>75620</v>
      </c>
    </row>
    <row r="4608" spans="1:11" x14ac:dyDescent="0.25">
      <c r="A4608" s="2">
        <v>42591</v>
      </c>
      <c r="B4608" s="25">
        <v>81761</v>
      </c>
      <c r="C4608">
        <v>2016</v>
      </c>
      <c r="D4608" s="1" t="s">
        <v>6</v>
      </c>
      <c r="E4608">
        <v>0</v>
      </c>
      <c r="F4608" s="3">
        <v>0</v>
      </c>
      <c r="G4608">
        <v>23</v>
      </c>
      <c r="H4608" s="3">
        <v>12.2083333333333</v>
      </c>
      <c r="I4608" s="5">
        <v>0</v>
      </c>
      <c r="J4608">
        <v>0</v>
      </c>
      <c r="K4608" s="25">
        <v>81066</v>
      </c>
    </row>
    <row r="4609" spans="1:11" x14ac:dyDescent="0.25">
      <c r="A4609" s="2">
        <v>42592</v>
      </c>
      <c r="B4609" s="25">
        <v>90197</v>
      </c>
      <c r="C4609">
        <v>2016</v>
      </c>
      <c r="D4609" s="1" t="s">
        <v>7</v>
      </c>
      <c r="E4609">
        <v>0</v>
      </c>
      <c r="F4609" s="3">
        <v>0</v>
      </c>
      <c r="G4609">
        <v>17</v>
      </c>
      <c r="H4609" s="3">
        <v>8.6666666666666696</v>
      </c>
      <c r="I4609" s="5">
        <v>0</v>
      </c>
      <c r="J4609">
        <v>0</v>
      </c>
      <c r="K4609" s="25">
        <v>81761</v>
      </c>
    </row>
    <row r="4610" spans="1:11" x14ac:dyDescent="0.25">
      <c r="A4610" s="2">
        <v>42593</v>
      </c>
      <c r="B4610" s="25">
        <v>85742</v>
      </c>
      <c r="C4610">
        <v>2016</v>
      </c>
      <c r="D4610" s="1" t="s">
        <v>1</v>
      </c>
      <c r="E4610">
        <v>0</v>
      </c>
      <c r="F4610" s="3">
        <v>0</v>
      </c>
      <c r="G4610">
        <v>17</v>
      </c>
      <c r="H4610" s="3">
        <v>7.7916666666666696</v>
      </c>
      <c r="I4610" s="5">
        <v>0</v>
      </c>
      <c r="J4610">
        <v>0</v>
      </c>
      <c r="K4610" s="25">
        <v>90197</v>
      </c>
    </row>
    <row r="4611" spans="1:11" x14ac:dyDescent="0.25">
      <c r="A4611" s="2">
        <v>42594</v>
      </c>
      <c r="B4611" s="25">
        <v>82175</v>
      </c>
      <c r="C4611">
        <v>2016</v>
      </c>
      <c r="D4611" s="1" t="s">
        <v>2</v>
      </c>
      <c r="E4611">
        <v>1</v>
      </c>
      <c r="F4611" s="3">
        <v>0</v>
      </c>
      <c r="G4611">
        <v>12</v>
      </c>
      <c r="H4611" s="3">
        <v>6.8333333333333304</v>
      </c>
      <c r="I4611" s="5">
        <v>0</v>
      </c>
      <c r="J4611">
        <v>0</v>
      </c>
      <c r="K4611" s="25">
        <v>85742</v>
      </c>
    </row>
    <row r="4612" spans="1:11" x14ac:dyDescent="0.25">
      <c r="A4612" s="2">
        <v>42595</v>
      </c>
      <c r="B4612" s="25">
        <v>80531</v>
      </c>
      <c r="C4612">
        <v>2016</v>
      </c>
      <c r="D4612" s="1" t="s">
        <v>3</v>
      </c>
      <c r="E4612">
        <v>0</v>
      </c>
      <c r="F4612" s="3">
        <v>0</v>
      </c>
      <c r="G4612">
        <v>17</v>
      </c>
      <c r="H4612" s="3">
        <v>8.375</v>
      </c>
      <c r="I4612" s="5">
        <v>0</v>
      </c>
      <c r="J4612">
        <v>1</v>
      </c>
      <c r="K4612" s="25">
        <v>82175</v>
      </c>
    </row>
    <row r="4613" spans="1:11" x14ac:dyDescent="0.25">
      <c r="A4613" s="2">
        <v>42596</v>
      </c>
      <c r="B4613" s="25">
        <v>77426</v>
      </c>
      <c r="C4613">
        <v>2016</v>
      </c>
      <c r="D4613" s="1" t="s">
        <v>4</v>
      </c>
      <c r="E4613">
        <v>0</v>
      </c>
      <c r="F4613" s="3">
        <v>0</v>
      </c>
      <c r="G4613">
        <v>14</v>
      </c>
      <c r="H4613" s="3">
        <v>7.4166666666666696</v>
      </c>
      <c r="I4613" s="5">
        <v>0</v>
      </c>
      <c r="J4613">
        <v>1</v>
      </c>
      <c r="K4613" s="25">
        <v>80531</v>
      </c>
    </row>
    <row r="4614" spans="1:11" x14ac:dyDescent="0.25">
      <c r="A4614" s="2">
        <v>42597</v>
      </c>
      <c r="B4614" s="25">
        <v>85498</v>
      </c>
      <c r="C4614">
        <v>2016</v>
      </c>
      <c r="D4614" s="1" t="s">
        <v>5</v>
      </c>
      <c r="E4614">
        <v>0</v>
      </c>
      <c r="F4614" s="3">
        <v>0</v>
      </c>
      <c r="G4614">
        <v>23</v>
      </c>
      <c r="H4614" s="3">
        <v>10.125</v>
      </c>
      <c r="I4614" s="5">
        <v>0</v>
      </c>
      <c r="J4614">
        <v>0</v>
      </c>
      <c r="K4614" s="25">
        <v>77426</v>
      </c>
    </row>
    <row r="4615" spans="1:11" x14ac:dyDescent="0.25">
      <c r="A4615" s="2">
        <v>42598</v>
      </c>
      <c r="B4615" s="25">
        <v>84321</v>
      </c>
      <c r="C4615">
        <v>2016</v>
      </c>
      <c r="D4615" s="1" t="s">
        <v>6</v>
      </c>
      <c r="E4615">
        <v>0</v>
      </c>
      <c r="F4615" s="3">
        <v>0</v>
      </c>
      <c r="G4615">
        <v>14</v>
      </c>
      <c r="H4615" s="3">
        <v>9.5</v>
      </c>
      <c r="I4615" s="5">
        <v>0</v>
      </c>
      <c r="J4615">
        <v>0</v>
      </c>
      <c r="K4615" s="25">
        <v>85498</v>
      </c>
    </row>
    <row r="4616" spans="1:11" x14ac:dyDescent="0.25">
      <c r="A4616" s="2">
        <v>42599</v>
      </c>
      <c r="B4616" s="25">
        <v>84630</v>
      </c>
      <c r="C4616">
        <v>2016</v>
      </c>
      <c r="D4616" s="1" t="s">
        <v>7</v>
      </c>
      <c r="E4616">
        <v>0</v>
      </c>
      <c r="F4616" s="3">
        <v>0</v>
      </c>
      <c r="G4616">
        <v>21</v>
      </c>
      <c r="H4616" s="3">
        <v>9.9166666666666696</v>
      </c>
      <c r="I4616" s="5">
        <v>0</v>
      </c>
      <c r="J4616">
        <v>0</v>
      </c>
      <c r="K4616" s="25">
        <v>84321</v>
      </c>
    </row>
    <row r="4617" spans="1:11" x14ac:dyDescent="0.25">
      <c r="A4617" s="2">
        <v>42600</v>
      </c>
      <c r="B4617" s="25">
        <v>83578</v>
      </c>
      <c r="C4617">
        <v>2016</v>
      </c>
      <c r="D4617" s="1" t="s">
        <v>1</v>
      </c>
      <c r="E4617">
        <v>0</v>
      </c>
      <c r="F4617" s="3">
        <v>0</v>
      </c>
      <c r="G4617">
        <v>17</v>
      </c>
      <c r="H4617" s="3">
        <v>8.2083333333333304</v>
      </c>
      <c r="I4617" s="5">
        <v>0</v>
      </c>
      <c r="J4617">
        <v>0</v>
      </c>
      <c r="K4617" s="25">
        <v>84630</v>
      </c>
    </row>
    <row r="4618" spans="1:11" x14ac:dyDescent="0.25">
      <c r="A4618" s="2">
        <v>42601</v>
      </c>
      <c r="B4618" s="25">
        <v>83078</v>
      </c>
      <c r="C4618">
        <v>2016</v>
      </c>
      <c r="D4618" s="1" t="s">
        <v>2</v>
      </c>
      <c r="E4618">
        <v>1</v>
      </c>
      <c r="F4618" s="3">
        <v>0</v>
      </c>
      <c r="G4618">
        <v>16</v>
      </c>
      <c r="H4618" s="3">
        <v>7.5833333333333304</v>
      </c>
      <c r="I4618" s="5">
        <v>0</v>
      </c>
      <c r="J4618">
        <v>0</v>
      </c>
      <c r="K4618" s="25">
        <v>83578</v>
      </c>
    </row>
    <row r="4619" spans="1:11" x14ac:dyDescent="0.25">
      <c r="A4619" s="2">
        <v>42602</v>
      </c>
      <c r="B4619" s="25">
        <v>80579</v>
      </c>
      <c r="C4619">
        <v>2016</v>
      </c>
      <c r="D4619" s="1" t="s">
        <v>3</v>
      </c>
      <c r="E4619">
        <v>0</v>
      </c>
      <c r="F4619" s="3">
        <v>0</v>
      </c>
      <c r="G4619">
        <v>10</v>
      </c>
      <c r="H4619" s="3">
        <v>6.7916666666666696</v>
      </c>
      <c r="I4619" s="5">
        <v>0</v>
      </c>
      <c r="J4619">
        <v>1</v>
      </c>
      <c r="K4619" s="25">
        <v>83078</v>
      </c>
    </row>
    <row r="4620" spans="1:11" x14ac:dyDescent="0.25">
      <c r="A4620" s="2">
        <v>42603</v>
      </c>
      <c r="B4620" s="25">
        <v>82097</v>
      </c>
      <c r="C4620">
        <v>2016</v>
      </c>
      <c r="D4620" s="1" t="s">
        <v>4</v>
      </c>
      <c r="E4620">
        <v>0</v>
      </c>
      <c r="F4620" s="3">
        <v>0</v>
      </c>
      <c r="G4620">
        <v>15</v>
      </c>
      <c r="H4620" s="3">
        <v>9.25</v>
      </c>
      <c r="I4620" s="5">
        <v>0</v>
      </c>
      <c r="J4620">
        <v>1</v>
      </c>
      <c r="K4620" s="25">
        <v>80579</v>
      </c>
    </row>
    <row r="4621" spans="1:11" x14ac:dyDescent="0.25">
      <c r="A4621" s="2">
        <v>42604</v>
      </c>
      <c r="B4621" s="25">
        <v>84592</v>
      </c>
      <c r="C4621">
        <v>2016</v>
      </c>
      <c r="D4621" s="1" t="s">
        <v>5</v>
      </c>
      <c r="E4621">
        <v>0</v>
      </c>
      <c r="F4621" s="3">
        <v>0</v>
      </c>
      <c r="G4621">
        <v>15</v>
      </c>
      <c r="H4621" s="3">
        <v>9.1666666666666696</v>
      </c>
      <c r="I4621" s="5">
        <v>0</v>
      </c>
      <c r="J4621">
        <v>0</v>
      </c>
      <c r="K4621" s="25">
        <v>82097</v>
      </c>
    </row>
    <row r="4622" spans="1:11" x14ac:dyDescent="0.25">
      <c r="A4622" s="2">
        <v>42605</v>
      </c>
      <c r="B4622" s="25">
        <v>91038</v>
      </c>
      <c r="C4622">
        <v>2016</v>
      </c>
      <c r="D4622" s="1" t="s">
        <v>6</v>
      </c>
      <c r="E4622">
        <v>0</v>
      </c>
      <c r="F4622" s="3">
        <v>0</v>
      </c>
      <c r="G4622">
        <v>15</v>
      </c>
      <c r="H4622" s="3">
        <v>7.2083333333333304</v>
      </c>
      <c r="I4622" s="5">
        <v>0</v>
      </c>
      <c r="J4622">
        <v>0</v>
      </c>
      <c r="K4622" s="25">
        <v>84592</v>
      </c>
    </row>
    <row r="4623" spans="1:11" x14ac:dyDescent="0.25">
      <c r="A4623" s="2">
        <v>42606</v>
      </c>
      <c r="B4623" s="25">
        <v>94925</v>
      </c>
      <c r="C4623">
        <v>2016</v>
      </c>
      <c r="D4623" s="1" t="s">
        <v>7</v>
      </c>
      <c r="E4623">
        <v>0</v>
      </c>
      <c r="F4623" s="3">
        <v>0</v>
      </c>
      <c r="G4623">
        <v>21</v>
      </c>
      <c r="H4623" s="3">
        <v>6.875</v>
      </c>
      <c r="I4623" s="5">
        <v>0</v>
      </c>
      <c r="J4623">
        <v>0</v>
      </c>
      <c r="K4623" s="25">
        <v>91038</v>
      </c>
    </row>
    <row r="4624" spans="1:11" x14ac:dyDescent="0.25">
      <c r="A4624" s="2">
        <v>42607</v>
      </c>
      <c r="B4624" s="25">
        <v>91967</v>
      </c>
      <c r="C4624">
        <v>2016</v>
      </c>
      <c r="D4624" s="1" t="s">
        <v>1</v>
      </c>
      <c r="E4624">
        <v>0</v>
      </c>
      <c r="F4624" s="3">
        <v>0</v>
      </c>
      <c r="G4624">
        <v>15</v>
      </c>
      <c r="H4624" s="3">
        <v>8</v>
      </c>
      <c r="I4624" s="5">
        <v>0</v>
      </c>
      <c r="J4624">
        <v>0</v>
      </c>
      <c r="K4624" s="25">
        <v>94925</v>
      </c>
    </row>
    <row r="4625" spans="1:11" x14ac:dyDescent="0.25">
      <c r="A4625" s="2">
        <v>42608</v>
      </c>
      <c r="B4625" s="25">
        <v>86082</v>
      </c>
      <c r="C4625">
        <v>2016</v>
      </c>
      <c r="D4625" s="1" t="s">
        <v>2</v>
      </c>
      <c r="E4625">
        <v>1</v>
      </c>
      <c r="F4625" s="3">
        <v>0</v>
      </c>
      <c r="G4625">
        <v>18</v>
      </c>
      <c r="H4625" s="3">
        <v>9.8333333333333304</v>
      </c>
      <c r="I4625" s="5">
        <v>0</v>
      </c>
      <c r="J4625">
        <v>0</v>
      </c>
      <c r="K4625" s="25">
        <v>91967</v>
      </c>
    </row>
    <row r="4626" spans="1:11" x14ac:dyDescent="0.25">
      <c r="A4626" s="2">
        <v>42609</v>
      </c>
      <c r="B4626" s="25">
        <v>88114</v>
      </c>
      <c r="C4626">
        <v>2016</v>
      </c>
      <c r="D4626" s="1" t="s">
        <v>3</v>
      </c>
      <c r="E4626">
        <v>0</v>
      </c>
      <c r="F4626" s="3">
        <v>0</v>
      </c>
      <c r="G4626">
        <v>15</v>
      </c>
      <c r="H4626" s="3">
        <v>10.375</v>
      </c>
      <c r="I4626" s="5">
        <v>0</v>
      </c>
      <c r="J4626">
        <v>1</v>
      </c>
      <c r="K4626" s="25">
        <v>86082</v>
      </c>
    </row>
    <row r="4627" spans="1:11" x14ac:dyDescent="0.25">
      <c r="A4627" s="2">
        <v>42610</v>
      </c>
      <c r="B4627" s="25">
        <v>85456</v>
      </c>
      <c r="C4627">
        <v>2016</v>
      </c>
      <c r="D4627" s="1" t="s">
        <v>4</v>
      </c>
      <c r="E4627">
        <v>0</v>
      </c>
      <c r="F4627" s="3">
        <v>0</v>
      </c>
      <c r="G4627">
        <v>15</v>
      </c>
      <c r="H4627" s="3">
        <v>8.3333333333333304</v>
      </c>
      <c r="I4627" s="5">
        <v>0</v>
      </c>
      <c r="J4627">
        <v>1</v>
      </c>
      <c r="K4627" s="25">
        <v>88114</v>
      </c>
    </row>
    <row r="4628" spans="1:11" x14ac:dyDescent="0.25">
      <c r="A4628" s="2">
        <v>42611</v>
      </c>
      <c r="B4628" s="25">
        <v>89149</v>
      </c>
      <c r="C4628">
        <v>2016</v>
      </c>
      <c r="D4628" s="1" t="s">
        <v>5</v>
      </c>
      <c r="E4628">
        <v>0</v>
      </c>
      <c r="F4628" s="3">
        <v>0</v>
      </c>
      <c r="G4628">
        <v>14</v>
      </c>
      <c r="H4628" s="3">
        <v>8.0416666666666696</v>
      </c>
      <c r="I4628" s="5">
        <v>0</v>
      </c>
      <c r="J4628">
        <v>0</v>
      </c>
      <c r="K4628" s="25">
        <v>85456</v>
      </c>
    </row>
    <row r="4629" spans="1:11" x14ac:dyDescent="0.25">
      <c r="A4629" s="2">
        <v>42612</v>
      </c>
      <c r="B4629" s="25">
        <v>86862</v>
      </c>
      <c r="C4629">
        <v>2016</v>
      </c>
      <c r="D4629" s="1" t="s">
        <v>6</v>
      </c>
      <c r="E4629">
        <v>0</v>
      </c>
      <c r="F4629" s="3">
        <v>0</v>
      </c>
      <c r="G4629">
        <v>18</v>
      </c>
      <c r="H4629" s="3">
        <v>10.875</v>
      </c>
      <c r="I4629" s="5">
        <v>0</v>
      </c>
      <c r="J4629">
        <v>0</v>
      </c>
      <c r="K4629" s="25">
        <v>89149</v>
      </c>
    </row>
    <row r="4630" spans="1:11" x14ac:dyDescent="0.25">
      <c r="A4630" s="2">
        <v>42613</v>
      </c>
      <c r="B4630" s="25">
        <v>84624</v>
      </c>
      <c r="C4630">
        <v>2016</v>
      </c>
      <c r="D4630" s="1" t="s">
        <v>7</v>
      </c>
      <c r="E4630">
        <v>0</v>
      </c>
      <c r="F4630" s="3">
        <v>0</v>
      </c>
      <c r="G4630">
        <v>16</v>
      </c>
      <c r="H4630" s="3">
        <v>9.7083333333333304</v>
      </c>
      <c r="I4630" s="5">
        <v>0</v>
      </c>
      <c r="J4630">
        <v>0</v>
      </c>
      <c r="K4630" s="25">
        <v>86862</v>
      </c>
    </row>
    <row r="4631" spans="1:11" x14ac:dyDescent="0.25">
      <c r="A4631" s="2">
        <v>42614</v>
      </c>
      <c r="B4631" s="25">
        <v>84598</v>
      </c>
      <c r="C4631">
        <v>2016</v>
      </c>
      <c r="D4631" s="1" t="s">
        <v>1</v>
      </c>
      <c r="E4631">
        <v>0</v>
      </c>
      <c r="F4631" s="3">
        <v>0</v>
      </c>
      <c r="G4631">
        <v>29</v>
      </c>
      <c r="H4631" s="3">
        <v>16.5</v>
      </c>
      <c r="I4631" s="5">
        <v>0</v>
      </c>
      <c r="J4631">
        <v>0</v>
      </c>
      <c r="K4631" s="25">
        <v>84624</v>
      </c>
    </row>
    <row r="4632" spans="1:11" x14ac:dyDescent="0.25">
      <c r="A4632" s="2">
        <v>42615</v>
      </c>
      <c r="B4632" s="25">
        <v>78395</v>
      </c>
      <c r="C4632">
        <v>2016</v>
      </c>
      <c r="D4632" s="1" t="s">
        <v>2</v>
      </c>
      <c r="E4632">
        <v>1</v>
      </c>
      <c r="F4632" s="3">
        <v>0</v>
      </c>
      <c r="G4632">
        <v>29</v>
      </c>
      <c r="H4632" s="3">
        <v>14.25</v>
      </c>
      <c r="I4632" s="5">
        <v>0</v>
      </c>
      <c r="J4632">
        <v>0</v>
      </c>
      <c r="K4632" s="25">
        <v>84598</v>
      </c>
    </row>
    <row r="4633" spans="1:11" x14ac:dyDescent="0.25">
      <c r="A4633" s="2">
        <v>42616</v>
      </c>
      <c r="B4633" s="25">
        <v>80945</v>
      </c>
      <c r="C4633">
        <v>2016</v>
      </c>
      <c r="D4633" s="1" t="s">
        <v>3</v>
      </c>
      <c r="E4633">
        <v>0</v>
      </c>
      <c r="F4633" s="3">
        <v>0</v>
      </c>
      <c r="G4633">
        <v>16</v>
      </c>
      <c r="H4633" s="3">
        <v>9.125</v>
      </c>
      <c r="I4633" s="5">
        <v>0</v>
      </c>
      <c r="J4633">
        <v>1</v>
      </c>
      <c r="K4633" s="25">
        <v>78395</v>
      </c>
    </row>
    <row r="4634" spans="1:11" x14ac:dyDescent="0.25">
      <c r="A4634" s="2">
        <v>42617</v>
      </c>
      <c r="B4634" s="25">
        <v>74135</v>
      </c>
      <c r="C4634">
        <v>2016</v>
      </c>
      <c r="D4634" s="1" t="s">
        <v>4</v>
      </c>
      <c r="E4634">
        <v>0</v>
      </c>
      <c r="F4634" s="3">
        <v>0</v>
      </c>
      <c r="G4634">
        <v>22</v>
      </c>
      <c r="H4634" s="3">
        <v>10.9583333333333</v>
      </c>
      <c r="I4634" s="5">
        <v>0</v>
      </c>
      <c r="J4634">
        <v>1</v>
      </c>
      <c r="K4634" s="25">
        <v>80945</v>
      </c>
    </row>
    <row r="4635" spans="1:11" x14ac:dyDescent="0.25">
      <c r="A4635" s="2">
        <v>42618</v>
      </c>
      <c r="B4635" s="25">
        <v>94546</v>
      </c>
      <c r="C4635">
        <v>2016</v>
      </c>
      <c r="D4635" s="1" t="s">
        <v>5</v>
      </c>
      <c r="E4635">
        <v>0</v>
      </c>
      <c r="F4635" s="3">
        <v>1.5416666666666601</v>
      </c>
      <c r="G4635">
        <v>16</v>
      </c>
      <c r="H4635" s="3">
        <v>7.1666666666666696</v>
      </c>
      <c r="I4635" s="5">
        <v>0</v>
      </c>
      <c r="J4635">
        <v>0</v>
      </c>
      <c r="K4635" s="25">
        <v>74135</v>
      </c>
    </row>
    <row r="4636" spans="1:11" x14ac:dyDescent="0.25">
      <c r="A4636" s="2">
        <v>42619</v>
      </c>
      <c r="B4636" s="25">
        <v>92712</v>
      </c>
      <c r="C4636">
        <v>2016</v>
      </c>
      <c r="D4636" s="1" t="s">
        <v>6</v>
      </c>
      <c r="E4636">
        <v>0</v>
      </c>
      <c r="F4636" s="3">
        <v>0</v>
      </c>
      <c r="G4636">
        <v>14</v>
      </c>
      <c r="H4636" s="3">
        <v>5.7083333333333304</v>
      </c>
      <c r="I4636" s="5">
        <v>0</v>
      </c>
      <c r="J4636">
        <v>0</v>
      </c>
      <c r="K4636" s="25">
        <v>94546</v>
      </c>
    </row>
    <row r="4637" spans="1:11" x14ac:dyDescent="0.25">
      <c r="A4637" s="2">
        <v>42620</v>
      </c>
      <c r="B4637" s="25">
        <v>89494</v>
      </c>
      <c r="C4637">
        <v>2016</v>
      </c>
      <c r="D4637" s="1" t="s">
        <v>7</v>
      </c>
      <c r="E4637">
        <v>0</v>
      </c>
      <c r="F4637" s="3">
        <v>0</v>
      </c>
      <c r="G4637">
        <v>15</v>
      </c>
      <c r="H4637" s="3">
        <v>5.75</v>
      </c>
      <c r="I4637" s="5">
        <v>0</v>
      </c>
      <c r="J4637">
        <v>0</v>
      </c>
      <c r="K4637" s="25">
        <v>92712</v>
      </c>
    </row>
    <row r="4638" spans="1:11" x14ac:dyDescent="0.25">
      <c r="A4638" s="2">
        <v>42621</v>
      </c>
      <c r="B4638" s="25">
        <v>89440</v>
      </c>
      <c r="C4638">
        <v>2016</v>
      </c>
      <c r="D4638" s="1" t="s">
        <v>1</v>
      </c>
      <c r="E4638">
        <v>0</v>
      </c>
      <c r="F4638" s="3">
        <v>0</v>
      </c>
      <c r="G4638">
        <v>18</v>
      </c>
      <c r="H4638" s="3">
        <v>6.375</v>
      </c>
      <c r="I4638" s="5">
        <v>0</v>
      </c>
      <c r="J4638">
        <v>0</v>
      </c>
      <c r="K4638" s="25">
        <v>89494</v>
      </c>
    </row>
    <row r="4639" spans="1:11" x14ac:dyDescent="0.25">
      <c r="A4639" s="2">
        <v>42622</v>
      </c>
      <c r="B4639" s="25">
        <v>96528</v>
      </c>
      <c r="C4639">
        <v>2016</v>
      </c>
      <c r="D4639" s="1" t="s">
        <v>2</v>
      </c>
      <c r="E4639">
        <v>1</v>
      </c>
      <c r="F4639" s="3">
        <v>0.58333333333332904</v>
      </c>
      <c r="G4639">
        <v>16</v>
      </c>
      <c r="H4639" s="3">
        <v>7.7083333333333304</v>
      </c>
      <c r="I4639" s="5">
        <v>0</v>
      </c>
      <c r="J4639">
        <v>0</v>
      </c>
      <c r="K4639" s="25">
        <v>89440</v>
      </c>
    </row>
    <row r="4640" spans="1:11" x14ac:dyDescent="0.25">
      <c r="A4640" s="2">
        <v>42623</v>
      </c>
      <c r="B4640" s="25">
        <v>85275</v>
      </c>
      <c r="C4640">
        <v>2016</v>
      </c>
      <c r="D4640" s="1" t="s">
        <v>3</v>
      </c>
      <c r="E4640">
        <v>0</v>
      </c>
      <c r="F4640" s="3">
        <v>0</v>
      </c>
      <c r="G4640">
        <v>10</v>
      </c>
      <c r="H4640" s="3">
        <v>7.0833333333333304</v>
      </c>
      <c r="I4640" s="5">
        <v>0</v>
      </c>
      <c r="J4640">
        <v>1</v>
      </c>
      <c r="K4640" s="25">
        <v>96528</v>
      </c>
    </row>
    <row r="4641" spans="1:11" x14ac:dyDescent="0.25">
      <c r="A4641" s="2">
        <v>42624</v>
      </c>
      <c r="B4641" s="25">
        <v>85372</v>
      </c>
      <c r="C4641">
        <v>2016</v>
      </c>
      <c r="D4641" s="1" t="s">
        <v>4</v>
      </c>
      <c r="E4641">
        <v>0</v>
      </c>
      <c r="F4641" s="3">
        <v>0</v>
      </c>
      <c r="G4641">
        <v>18</v>
      </c>
      <c r="H4641" s="3">
        <v>9.3333333333333304</v>
      </c>
      <c r="I4641" s="5">
        <v>0</v>
      </c>
      <c r="J4641">
        <v>1</v>
      </c>
      <c r="K4641" s="25">
        <v>85275</v>
      </c>
    </row>
    <row r="4642" spans="1:11" x14ac:dyDescent="0.25">
      <c r="A4642" s="2">
        <v>42625</v>
      </c>
      <c r="B4642" s="25">
        <v>88444</v>
      </c>
      <c r="C4642">
        <v>2016</v>
      </c>
      <c r="D4642" s="1" t="s">
        <v>5</v>
      </c>
      <c r="E4642">
        <v>0</v>
      </c>
      <c r="F4642" s="3">
        <v>0</v>
      </c>
      <c r="G4642">
        <v>24</v>
      </c>
      <c r="H4642" s="3">
        <v>12.875</v>
      </c>
      <c r="I4642" s="5">
        <v>0</v>
      </c>
      <c r="J4642">
        <v>0</v>
      </c>
      <c r="K4642" s="25">
        <v>85372</v>
      </c>
    </row>
    <row r="4643" spans="1:11" x14ac:dyDescent="0.25">
      <c r="A4643" s="2">
        <v>42626</v>
      </c>
      <c r="B4643" s="25">
        <v>96242</v>
      </c>
      <c r="C4643">
        <v>2016</v>
      </c>
      <c r="D4643" s="1" t="s">
        <v>6</v>
      </c>
      <c r="E4643">
        <v>0</v>
      </c>
      <c r="F4643" s="3">
        <v>0.25</v>
      </c>
      <c r="G4643">
        <v>16</v>
      </c>
      <c r="H4643" s="3">
        <v>8.25</v>
      </c>
      <c r="I4643" s="5">
        <v>0</v>
      </c>
      <c r="J4643">
        <v>0</v>
      </c>
      <c r="K4643" s="25">
        <v>88444</v>
      </c>
    </row>
    <row r="4644" spans="1:11" x14ac:dyDescent="0.25">
      <c r="A4644" s="2">
        <v>42627</v>
      </c>
      <c r="B4644" s="25">
        <v>105636</v>
      </c>
      <c r="C4644">
        <v>2016</v>
      </c>
      <c r="D4644" s="1" t="s">
        <v>7</v>
      </c>
      <c r="E4644">
        <v>0</v>
      </c>
      <c r="F4644" s="3">
        <v>5.4583333333333401</v>
      </c>
      <c r="G4644">
        <v>22</v>
      </c>
      <c r="H4644" s="3">
        <v>9.2916666666666696</v>
      </c>
      <c r="I4644" s="5">
        <v>0</v>
      </c>
      <c r="J4644">
        <v>0</v>
      </c>
      <c r="K4644" s="25">
        <v>96242</v>
      </c>
    </row>
    <row r="4645" spans="1:11" x14ac:dyDescent="0.25">
      <c r="A4645" s="2">
        <v>42628</v>
      </c>
      <c r="B4645" s="25">
        <v>110079</v>
      </c>
      <c r="C4645">
        <v>2016</v>
      </c>
      <c r="D4645" s="1" t="s">
        <v>1</v>
      </c>
      <c r="E4645">
        <v>0</v>
      </c>
      <c r="F4645" s="3">
        <v>6.5833333333333401</v>
      </c>
      <c r="G4645">
        <v>10</v>
      </c>
      <c r="H4645" s="3">
        <v>5.1666666666666696</v>
      </c>
      <c r="I4645" s="5">
        <v>0</v>
      </c>
      <c r="J4645">
        <v>0</v>
      </c>
      <c r="K4645" s="25">
        <v>105636</v>
      </c>
    </row>
    <row r="4646" spans="1:11" x14ac:dyDescent="0.25">
      <c r="A4646" s="2">
        <v>42629</v>
      </c>
      <c r="B4646" s="25">
        <v>103253</v>
      </c>
      <c r="C4646">
        <v>2016</v>
      </c>
      <c r="D4646" s="1" t="s">
        <v>2</v>
      </c>
      <c r="E4646">
        <v>1</v>
      </c>
      <c r="F4646" s="3">
        <v>3.5833333333333401</v>
      </c>
      <c r="G4646">
        <v>9</v>
      </c>
      <c r="H4646" s="3">
        <v>5.7083333333333304</v>
      </c>
      <c r="I4646" s="5">
        <v>0</v>
      </c>
      <c r="J4646">
        <v>0</v>
      </c>
      <c r="K4646" s="25">
        <v>110079</v>
      </c>
    </row>
    <row r="4647" spans="1:11" x14ac:dyDescent="0.25">
      <c r="A4647" s="2">
        <v>42630</v>
      </c>
      <c r="B4647" s="25">
        <v>99975</v>
      </c>
      <c r="C4647">
        <v>2016</v>
      </c>
      <c r="D4647" s="1" t="s">
        <v>3</v>
      </c>
      <c r="E4647">
        <v>0</v>
      </c>
      <c r="F4647" s="3">
        <v>0</v>
      </c>
      <c r="G4647">
        <v>13</v>
      </c>
      <c r="H4647" s="3">
        <v>8.5</v>
      </c>
      <c r="I4647" s="5">
        <v>0</v>
      </c>
      <c r="J4647">
        <v>1</v>
      </c>
      <c r="K4647" s="25">
        <v>103253</v>
      </c>
    </row>
    <row r="4648" spans="1:11" x14ac:dyDescent="0.25">
      <c r="A4648" s="2">
        <v>42631</v>
      </c>
      <c r="B4648" s="25">
        <v>86774</v>
      </c>
      <c r="C4648">
        <v>2016</v>
      </c>
      <c r="D4648" s="1" t="s">
        <v>4</v>
      </c>
      <c r="E4648">
        <v>0</v>
      </c>
      <c r="F4648" s="3">
        <v>0</v>
      </c>
      <c r="G4648">
        <v>15</v>
      </c>
      <c r="H4648" s="3">
        <v>7.8333333333333304</v>
      </c>
      <c r="I4648" s="5">
        <v>0</v>
      </c>
      <c r="J4648">
        <v>1</v>
      </c>
      <c r="K4648" s="25">
        <v>99975</v>
      </c>
    </row>
    <row r="4649" spans="1:11" x14ac:dyDescent="0.25">
      <c r="A4649" s="2">
        <v>42632</v>
      </c>
      <c r="B4649" s="25">
        <v>96467</v>
      </c>
      <c r="C4649">
        <v>2016</v>
      </c>
      <c r="D4649" s="1" t="s">
        <v>5</v>
      </c>
      <c r="E4649">
        <v>0</v>
      </c>
      <c r="F4649" s="3">
        <v>0</v>
      </c>
      <c r="G4649">
        <v>18</v>
      </c>
      <c r="H4649" s="3">
        <v>8.7083333333333304</v>
      </c>
      <c r="I4649" s="5">
        <v>0</v>
      </c>
      <c r="J4649">
        <v>0</v>
      </c>
      <c r="K4649" s="25">
        <v>86774</v>
      </c>
    </row>
    <row r="4650" spans="1:11" x14ac:dyDescent="0.25">
      <c r="A4650" s="2">
        <v>42633</v>
      </c>
      <c r="B4650" s="25">
        <v>88772</v>
      </c>
      <c r="C4650">
        <v>2016</v>
      </c>
      <c r="D4650" s="1" t="s">
        <v>6</v>
      </c>
      <c r="E4650">
        <v>0</v>
      </c>
      <c r="F4650" s="3">
        <v>0</v>
      </c>
      <c r="G4650">
        <v>21</v>
      </c>
      <c r="H4650" s="3">
        <v>12.5416666666667</v>
      </c>
      <c r="I4650" s="5">
        <v>0</v>
      </c>
      <c r="J4650">
        <v>0</v>
      </c>
      <c r="K4650" s="25">
        <v>96467</v>
      </c>
    </row>
    <row r="4651" spans="1:11" x14ac:dyDescent="0.25">
      <c r="A4651" s="2">
        <v>42634</v>
      </c>
      <c r="B4651" s="25">
        <v>91197</v>
      </c>
      <c r="C4651">
        <v>2016</v>
      </c>
      <c r="D4651" s="1" t="s">
        <v>7</v>
      </c>
      <c r="E4651">
        <v>0</v>
      </c>
      <c r="F4651" s="3">
        <v>0</v>
      </c>
      <c r="G4651">
        <v>22</v>
      </c>
      <c r="H4651" s="3">
        <v>15.2083333333333</v>
      </c>
      <c r="I4651" s="5">
        <v>0</v>
      </c>
      <c r="J4651">
        <v>0</v>
      </c>
      <c r="K4651" s="25">
        <v>88772</v>
      </c>
    </row>
    <row r="4652" spans="1:11" x14ac:dyDescent="0.25">
      <c r="A4652" s="2">
        <v>42635</v>
      </c>
      <c r="B4652" s="25">
        <v>109041</v>
      </c>
      <c r="C4652">
        <v>2016</v>
      </c>
      <c r="D4652" s="1" t="s">
        <v>1</v>
      </c>
      <c r="E4652">
        <v>0</v>
      </c>
      <c r="F4652" s="3">
        <v>7.4166666666666599</v>
      </c>
      <c r="G4652">
        <v>28</v>
      </c>
      <c r="H4652" s="3">
        <v>13.5416666666667</v>
      </c>
      <c r="I4652" s="5">
        <v>0</v>
      </c>
      <c r="J4652">
        <v>0</v>
      </c>
      <c r="K4652" s="25">
        <v>91197</v>
      </c>
    </row>
    <row r="4653" spans="1:11" x14ac:dyDescent="0.25">
      <c r="A4653" s="2">
        <v>42636</v>
      </c>
      <c r="B4653" s="25">
        <v>168175</v>
      </c>
      <c r="C4653">
        <v>2016</v>
      </c>
      <c r="D4653" s="1" t="s">
        <v>2</v>
      </c>
      <c r="E4653">
        <v>1</v>
      </c>
      <c r="F4653" s="3">
        <v>16.5833333333333</v>
      </c>
      <c r="G4653">
        <v>15</v>
      </c>
      <c r="H4653" s="3">
        <v>8.9583333333333304</v>
      </c>
      <c r="I4653" s="5">
        <v>0</v>
      </c>
      <c r="J4653">
        <v>0</v>
      </c>
      <c r="K4653" s="25">
        <v>109041</v>
      </c>
    </row>
    <row r="4654" spans="1:11" x14ac:dyDescent="0.25">
      <c r="A4654" s="2">
        <v>42637</v>
      </c>
      <c r="B4654" s="25">
        <v>169737</v>
      </c>
      <c r="C4654">
        <v>2016</v>
      </c>
      <c r="D4654" s="1" t="s">
        <v>3</v>
      </c>
      <c r="E4654">
        <v>0</v>
      </c>
      <c r="F4654" s="3">
        <v>11.375</v>
      </c>
      <c r="G4654">
        <v>13</v>
      </c>
      <c r="H4654" s="3">
        <v>5.75</v>
      </c>
      <c r="I4654" s="5">
        <v>0</v>
      </c>
      <c r="J4654">
        <v>1</v>
      </c>
      <c r="K4654" s="25">
        <v>168175</v>
      </c>
    </row>
    <row r="4655" spans="1:11" x14ac:dyDescent="0.25">
      <c r="A4655" s="2">
        <v>42638</v>
      </c>
      <c r="B4655" s="25">
        <v>139137</v>
      </c>
      <c r="C4655">
        <v>2016</v>
      </c>
      <c r="D4655" s="1" t="s">
        <v>4</v>
      </c>
      <c r="E4655">
        <v>0</v>
      </c>
      <c r="F4655" s="3">
        <v>7.7916666666666599</v>
      </c>
      <c r="G4655">
        <v>14</v>
      </c>
      <c r="H4655" s="3">
        <v>7.625</v>
      </c>
      <c r="I4655" s="5">
        <v>0</v>
      </c>
      <c r="J4655">
        <v>1</v>
      </c>
      <c r="K4655" s="25">
        <v>169737</v>
      </c>
    </row>
    <row r="4656" spans="1:11" x14ac:dyDescent="0.25">
      <c r="A4656" s="2">
        <v>42639</v>
      </c>
      <c r="B4656" s="25">
        <v>120615</v>
      </c>
      <c r="C4656">
        <v>2016</v>
      </c>
      <c r="D4656" s="1" t="s">
        <v>5</v>
      </c>
      <c r="E4656">
        <v>0</v>
      </c>
      <c r="F4656" s="3">
        <v>3.875</v>
      </c>
      <c r="G4656">
        <v>9</v>
      </c>
      <c r="H4656" s="3">
        <v>5.375</v>
      </c>
      <c r="I4656" s="5">
        <v>0</v>
      </c>
      <c r="J4656">
        <v>0</v>
      </c>
      <c r="K4656" s="25">
        <v>139137</v>
      </c>
    </row>
    <row r="4657" spans="1:11" x14ac:dyDescent="0.25">
      <c r="A4657" s="2">
        <v>42640</v>
      </c>
      <c r="B4657" s="25">
        <v>107244</v>
      </c>
      <c r="C4657">
        <v>2016</v>
      </c>
      <c r="D4657" s="1" t="s">
        <v>6</v>
      </c>
      <c r="E4657">
        <v>0</v>
      </c>
      <c r="F4657" s="3">
        <v>0.54166666666667096</v>
      </c>
      <c r="G4657">
        <v>10</v>
      </c>
      <c r="H4657" s="3">
        <v>4.9583333333333304</v>
      </c>
      <c r="I4657" s="5">
        <v>0</v>
      </c>
      <c r="J4657">
        <v>0</v>
      </c>
      <c r="K4657" s="25">
        <v>120615</v>
      </c>
    </row>
    <row r="4658" spans="1:11" x14ac:dyDescent="0.25">
      <c r="A4658" s="2">
        <v>42641</v>
      </c>
      <c r="B4658" s="25">
        <v>98190</v>
      </c>
      <c r="C4658">
        <v>2016</v>
      </c>
      <c r="D4658" s="1" t="s">
        <v>7</v>
      </c>
      <c r="E4658">
        <v>0</v>
      </c>
      <c r="F4658" s="3">
        <v>0</v>
      </c>
      <c r="G4658">
        <v>12</v>
      </c>
      <c r="H4658" s="3">
        <v>7.25</v>
      </c>
      <c r="I4658" s="5">
        <v>0</v>
      </c>
      <c r="J4658">
        <v>0</v>
      </c>
      <c r="K4658" s="25">
        <v>107244</v>
      </c>
    </row>
    <row r="4659" spans="1:11" x14ac:dyDescent="0.25">
      <c r="A4659" s="2">
        <v>42642</v>
      </c>
      <c r="B4659" s="25">
        <v>91451</v>
      </c>
      <c r="C4659">
        <v>2016</v>
      </c>
      <c r="D4659" s="1" t="s">
        <v>1</v>
      </c>
      <c r="E4659">
        <v>0</v>
      </c>
      <c r="F4659" s="3">
        <v>0</v>
      </c>
      <c r="G4659">
        <v>20</v>
      </c>
      <c r="H4659" s="3">
        <v>10.6666666666667</v>
      </c>
      <c r="I4659" s="5">
        <v>0</v>
      </c>
      <c r="J4659">
        <v>0</v>
      </c>
      <c r="K4659" s="25">
        <v>98190</v>
      </c>
    </row>
    <row r="4660" spans="1:11" x14ac:dyDescent="0.25">
      <c r="A4660" s="2">
        <v>42643</v>
      </c>
      <c r="B4660" s="25">
        <v>93190</v>
      </c>
      <c r="C4660">
        <v>2016</v>
      </c>
      <c r="D4660" s="1" t="s">
        <v>2</v>
      </c>
      <c r="E4660">
        <v>1</v>
      </c>
      <c r="F4660" s="3">
        <v>0</v>
      </c>
      <c r="G4660">
        <v>18</v>
      </c>
      <c r="H4660" s="3">
        <v>10.9166666666667</v>
      </c>
      <c r="I4660" s="5">
        <v>0</v>
      </c>
      <c r="J4660">
        <v>0</v>
      </c>
      <c r="K4660" s="25">
        <v>91451</v>
      </c>
    </row>
    <row r="4661" spans="1:11" x14ac:dyDescent="0.25">
      <c r="A4661" s="2">
        <v>42644</v>
      </c>
      <c r="B4661" s="25">
        <v>101900</v>
      </c>
      <c r="C4661">
        <v>2016</v>
      </c>
      <c r="D4661" s="1" t="s">
        <v>3</v>
      </c>
      <c r="E4661">
        <v>0</v>
      </c>
      <c r="F4661" s="3">
        <v>0</v>
      </c>
      <c r="G4661">
        <v>23</v>
      </c>
      <c r="H4661" s="3">
        <v>10.2916666666667</v>
      </c>
      <c r="I4661" s="5">
        <v>0</v>
      </c>
      <c r="J4661">
        <v>1</v>
      </c>
      <c r="K4661" s="25">
        <v>93190</v>
      </c>
    </row>
    <row r="4662" spans="1:11" x14ac:dyDescent="0.25">
      <c r="A4662" s="2">
        <v>42645</v>
      </c>
      <c r="B4662" s="25">
        <v>101950</v>
      </c>
      <c r="C4662">
        <v>2016</v>
      </c>
      <c r="D4662" s="1" t="s">
        <v>4</v>
      </c>
      <c r="E4662">
        <v>0</v>
      </c>
      <c r="F4662" s="3">
        <v>0</v>
      </c>
      <c r="G4662">
        <v>25</v>
      </c>
      <c r="H4662" s="3">
        <v>16.2083333333333</v>
      </c>
      <c r="I4662" s="5">
        <v>0</v>
      </c>
      <c r="J4662">
        <v>1</v>
      </c>
      <c r="K4662" s="25">
        <v>101900</v>
      </c>
    </row>
    <row r="4663" spans="1:11" x14ac:dyDescent="0.25">
      <c r="A4663" s="2">
        <v>42646</v>
      </c>
      <c r="B4663" s="25">
        <v>193497</v>
      </c>
      <c r="C4663">
        <v>2016</v>
      </c>
      <c r="D4663" s="1" t="s">
        <v>5</v>
      </c>
      <c r="E4663">
        <v>0</v>
      </c>
      <c r="F4663" s="3">
        <v>15.7916666666667</v>
      </c>
      <c r="G4663">
        <v>22</v>
      </c>
      <c r="H4663" s="3">
        <v>11.4583333333333</v>
      </c>
      <c r="I4663" s="5">
        <v>0</v>
      </c>
      <c r="J4663">
        <v>0</v>
      </c>
      <c r="K4663" s="25">
        <v>101950</v>
      </c>
    </row>
    <row r="4664" spans="1:11" x14ac:dyDescent="0.25">
      <c r="A4664" s="2">
        <v>42647</v>
      </c>
      <c r="B4664" s="25">
        <v>197458</v>
      </c>
      <c r="C4664">
        <v>2016</v>
      </c>
      <c r="D4664" s="1" t="s">
        <v>6</v>
      </c>
      <c r="E4664">
        <v>0</v>
      </c>
      <c r="F4664" s="3">
        <v>13.2083333333333</v>
      </c>
      <c r="G4664">
        <v>12</v>
      </c>
      <c r="H4664" s="3">
        <v>7.2916666666666696</v>
      </c>
      <c r="I4664" s="5">
        <v>0</v>
      </c>
      <c r="J4664">
        <v>0</v>
      </c>
      <c r="K4664" s="25">
        <v>193497</v>
      </c>
    </row>
    <row r="4665" spans="1:11" x14ac:dyDescent="0.25">
      <c r="A4665" s="2">
        <v>42648</v>
      </c>
      <c r="B4665" s="25">
        <v>230515</v>
      </c>
      <c r="C4665">
        <v>2016</v>
      </c>
      <c r="D4665" s="1" t="s">
        <v>7</v>
      </c>
      <c r="E4665">
        <v>0</v>
      </c>
      <c r="F4665" s="3">
        <v>18.125</v>
      </c>
      <c r="G4665">
        <v>17</v>
      </c>
      <c r="H4665" s="3">
        <v>6.75</v>
      </c>
      <c r="I4665" s="5">
        <v>0</v>
      </c>
      <c r="J4665">
        <v>0</v>
      </c>
      <c r="K4665" s="25">
        <v>197458</v>
      </c>
    </row>
    <row r="4666" spans="1:11" x14ac:dyDescent="0.25">
      <c r="A4666" s="2">
        <v>42649</v>
      </c>
      <c r="B4666" s="25">
        <v>239714</v>
      </c>
      <c r="C4666">
        <v>2016</v>
      </c>
      <c r="D4666" s="1" t="s">
        <v>1</v>
      </c>
      <c r="E4666">
        <v>0</v>
      </c>
      <c r="F4666" s="3">
        <v>16.2916666666667</v>
      </c>
      <c r="G4666">
        <v>9</v>
      </c>
      <c r="H4666" s="3">
        <v>6.5416666666666696</v>
      </c>
      <c r="I4666" s="5">
        <v>0</v>
      </c>
      <c r="J4666">
        <v>0</v>
      </c>
      <c r="K4666" s="25">
        <v>230515</v>
      </c>
    </row>
    <row r="4667" spans="1:11" x14ac:dyDescent="0.25">
      <c r="A4667" s="2">
        <v>42650</v>
      </c>
      <c r="B4667" s="25">
        <v>202070</v>
      </c>
      <c r="C4667">
        <v>2016</v>
      </c>
      <c r="D4667" s="1" t="s">
        <v>2</v>
      </c>
      <c r="E4667">
        <v>1</v>
      </c>
      <c r="F4667" s="3">
        <v>11.625</v>
      </c>
      <c r="G4667">
        <v>10</v>
      </c>
      <c r="H4667" s="3">
        <v>6.7916666666666696</v>
      </c>
      <c r="I4667" s="5">
        <v>0</v>
      </c>
      <c r="J4667">
        <v>0</v>
      </c>
      <c r="K4667" s="25">
        <v>239714</v>
      </c>
    </row>
    <row r="4668" spans="1:11" x14ac:dyDescent="0.25">
      <c r="A4668" s="2">
        <v>42651</v>
      </c>
      <c r="B4668" s="25">
        <v>171690</v>
      </c>
      <c r="C4668">
        <v>2016</v>
      </c>
      <c r="D4668" s="1" t="s">
        <v>3</v>
      </c>
      <c r="E4668">
        <v>0</v>
      </c>
      <c r="F4668" s="3">
        <v>9.3333333333333393</v>
      </c>
      <c r="G4668">
        <v>10</v>
      </c>
      <c r="H4668" s="3">
        <v>5.75</v>
      </c>
      <c r="I4668" s="5">
        <v>0</v>
      </c>
      <c r="J4668">
        <v>1</v>
      </c>
      <c r="K4668" s="25">
        <v>202070</v>
      </c>
    </row>
    <row r="4669" spans="1:11" x14ac:dyDescent="0.25">
      <c r="A4669" s="2">
        <v>42652</v>
      </c>
      <c r="B4669" s="25">
        <v>144104</v>
      </c>
      <c r="C4669">
        <v>2016</v>
      </c>
      <c r="D4669" s="1" t="s">
        <v>4</v>
      </c>
      <c r="E4669">
        <v>0</v>
      </c>
      <c r="F4669" s="3">
        <v>3.1666666666666599</v>
      </c>
      <c r="G4669">
        <v>14</v>
      </c>
      <c r="H4669" s="3">
        <v>7.9583333333333304</v>
      </c>
      <c r="I4669" s="5">
        <v>0</v>
      </c>
      <c r="J4669">
        <v>1</v>
      </c>
      <c r="K4669" s="25">
        <v>171690</v>
      </c>
    </row>
    <row r="4670" spans="1:11" x14ac:dyDescent="0.25">
      <c r="A4670" s="2">
        <v>42653</v>
      </c>
      <c r="B4670" s="25">
        <v>119435</v>
      </c>
      <c r="C4670">
        <v>2016</v>
      </c>
      <c r="D4670" s="1" t="s">
        <v>5</v>
      </c>
      <c r="E4670">
        <v>0</v>
      </c>
      <c r="F4670" s="3">
        <v>0</v>
      </c>
      <c r="G4670">
        <v>22</v>
      </c>
      <c r="H4670" s="3">
        <v>11.1666666666667</v>
      </c>
      <c r="I4670" s="5">
        <v>0</v>
      </c>
      <c r="J4670">
        <v>0</v>
      </c>
      <c r="K4670" s="25">
        <v>144104</v>
      </c>
    </row>
    <row r="4671" spans="1:11" x14ac:dyDescent="0.25">
      <c r="A4671" s="2">
        <v>42654</v>
      </c>
      <c r="B4671" s="25">
        <v>140576</v>
      </c>
      <c r="C4671">
        <v>2016</v>
      </c>
      <c r="D4671" s="1" t="s">
        <v>6</v>
      </c>
      <c r="E4671">
        <v>0</v>
      </c>
      <c r="F4671" s="3">
        <v>6.25</v>
      </c>
      <c r="G4671">
        <v>15</v>
      </c>
      <c r="H4671" s="3">
        <v>6.625</v>
      </c>
      <c r="I4671" s="5">
        <v>0</v>
      </c>
      <c r="J4671">
        <v>0</v>
      </c>
      <c r="K4671" s="25">
        <v>119435</v>
      </c>
    </row>
    <row r="4672" spans="1:11" x14ac:dyDescent="0.25">
      <c r="A4672" s="2">
        <v>42655</v>
      </c>
      <c r="B4672" s="25">
        <v>171906</v>
      </c>
      <c r="C4672">
        <v>2016</v>
      </c>
      <c r="D4672" s="1" t="s">
        <v>7</v>
      </c>
      <c r="E4672">
        <v>0</v>
      </c>
      <c r="F4672" s="3">
        <v>10.6666666666667</v>
      </c>
      <c r="G4672">
        <v>8</v>
      </c>
      <c r="H4672" s="3">
        <v>4.9166666666666696</v>
      </c>
      <c r="I4672" s="5">
        <v>0</v>
      </c>
      <c r="J4672">
        <v>0</v>
      </c>
      <c r="K4672" s="25">
        <v>140576</v>
      </c>
    </row>
    <row r="4673" spans="1:11" x14ac:dyDescent="0.25">
      <c r="A4673" s="2">
        <v>42656</v>
      </c>
      <c r="B4673" s="25">
        <v>143049</v>
      </c>
      <c r="C4673">
        <v>2016</v>
      </c>
      <c r="D4673" s="1" t="s">
        <v>1</v>
      </c>
      <c r="E4673">
        <v>0</v>
      </c>
      <c r="F4673" s="3">
        <v>0.95833333333332904</v>
      </c>
      <c r="G4673">
        <v>23</v>
      </c>
      <c r="H4673" s="3">
        <v>8.7083333333333304</v>
      </c>
      <c r="I4673" s="5">
        <v>0</v>
      </c>
      <c r="J4673">
        <v>0</v>
      </c>
      <c r="K4673" s="25">
        <v>171906</v>
      </c>
    </row>
    <row r="4674" spans="1:11" x14ac:dyDescent="0.25">
      <c r="A4674" s="2">
        <v>42657</v>
      </c>
      <c r="B4674" s="25">
        <v>120811</v>
      </c>
      <c r="C4674">
        <v>2016</v>
      </c>
      <c r="D4674" s="1" t="s">
        <v>2</v>
      </c>
      <c r="E4674">
        <v>1</v>
      </c>
      <c r="F4674" s="3">
        <v>0</v>
      </c>
      <c r="G4674">
        <v>31</v>
      </c>
      <c r="H4674" s="3">
        <v>14.0833333333333</v>
      </c>
      <c r="I4674" s="5">
        <v>0</v>
      </c>
      <c r="J4674">
        <v>0</v>
      </c>
      <c r="K4674" s="25">
        <v>143049</v>
      </c>
    </row>
    <row r="4675" spans="1:11" x14ac:dyDescent="0.25">
      <c r="A4675" s="2">
        <v>42658</v>
      </c>
      <c r="B4675" s="25">
        <v>110809</v>
      </c>
      <c r="C4675">
        <v>2016</v>
      </c>
      <c r="D4675" s="1" t="s">
        <v>3</v>
      </c>
      <c r="E4675">
        <v>0</v>
      </c>
      <c r="F4675" s="3">
        <v>0</v>
      </c>
      <c r="G4675">
        <v>30</v>
      </c>
      <c r="H4675" s="3">
        <v>12.3333333333333</v>
      </c>
      <c r="I4675" s="5">
        <v>0</v>
      </c>
      <c r="J4675">
        <v>1</v>
      </c>
      <c r="K4675" s="25">
        <v>120811</v>
      </c>
    </row>
    <row r="4676" spans="1:11" x14ac:dyDescent="0.25">
      <c r="A4676" s="2">
        <v>42659</v>
      </c>
      <c r="B4676" s="25">
        <v>147114</v>
      </c>
      <c r="C4676">
        <v>2016</v>
      </c>
      <c r="D4676" s="1" t="s">
        <v>4</v>
      </c>
      <c r="E4676">
        <v>0</v>
      </c>
      <c r="F4676" s="3">
        <v>12.875</v>
      </c>
      <c r="G4676">
        <v>24</v>
      </c>
      <c r="H4676" s="3">
        <v>11</v>
      </c>
      <c r="I4676" s="5">
        <v>0</v>
      </c>
      <c r="J4676">
        <v>1</v>
      </c>
      <c r="K4676" s="25">
        <v>110809</v>
      </c>
    </row>
    <row r="4677" spans="1:11" x14ac:dyDescent="0.25">
      <c r="A4677" s="2">
        <v>42660</v>
      </c>
      <c r="B4677" s="25">
        <v>222577</v>
      </c>
      <c r="C4677">
        <v>2016</v>
      </c>
      <c r="D4677" s="1" t="s">
        <v>5</v>
      </c>
      <c r="E4677">
        <v>0</v>
      </c>
      <c r="F4677" s="3">
        <v>15.3333333333333</v>
      </c>
      <c r="G4677">
        <v>14</v>
      </c>
      <c r="H4677" s="3">
        <v>6.4583333333333304</v>
      </c>
      <c r="I4677" s="5">
        <v>0</v>
      </c>
      <c r="J4677">
        <v>0</v>
      </c>
      <c r="K4677" s="25">
        <v>147114</v>
      </c>
    </row>
    <row r="4678" spans="1:11" x14ac:dyDescent="0.25">
      <c r="A4678" s="2">
        <v>42661</v>
      </c>
      <c r="B4678" s="25">
        <v>258446</v>
      </c>
      <c r="C4678">
        <v>2016</v>
      </c>
      <c r="D4678" s="1" t="s">
        <v>6</v>
      </c>
      <c r="E4678">
        <v>0</v>
      </c>
      <c r="F4678" s="3">
        <v>16.625</v>
      </c>
      <c r="G4678">
        <v>25</v>
      </c>
      <c r="H4678" s="3">
        <v>6.5833333333333304</v>
      </c>
      <c r="I4678" s="5">
        <v>0</v>
      </c>
      <c r="J4678">
        <v>0</v>
      </c>
      <c r="K4678" s="25">
        <v>222577</v>
      </c>
    </row>
    <row r="4679" spans="1:11" x14ac:dyDescent="0.25">
      <c r="A4679" s="2">
        <v>42662</v>
      </c>
      <c r="B4679" s="25">
        <v>269537</v>
      </c>
      <c r="C4679">
        <v>2016</v>
      </c>
      <c r="D4679" s="1" t="s">
        <v>7</v>
      </c>
      <c r="E4679">
        <v>0</v>
      </c>
      <c r="F4679" s="3">
        <v>18.5833333333333</v>
      </c>
      <c r="G4679">
        <v>12</v>
      </c>
      <c r="H4679" s="3">
        <v>6</v>
      </c>
      <c r="I4679" s="5">
        <v>0</v>
      </c>
      <c r="J4679">
        <v>0</v>
      </c>
      <c r="K4679" s="25">
        <v>258446</v>
      </c>
    </row>
    <row r="4680" spans="1:11" x14ac:dyDescent="0.25">
      <c r="A4680" s="2">
        <v>42663</v>
      </c>
      <c r="B4680" s="25">
        <v>270305</v>
      </c>
      <c r="C4680">
        <v>2016</v>
      </c>
      <c r="D4680" s="1" t="s">
        <v>1</v>
      </c>
      <c r="E4680">
        <v>0</v>
      </c>
      <c r="F4680" s="3">
        <v>17.125</v>
      </c>
      <c r="G4680">
        <v>10</v>
      </c>
      <c r="H4680" s="3">
        <v>4</v>
      </c>
      <c r="I4680" s="5">
        <v>0</v>
      </c>
      <c r="J4680">
        <v>0</v>
      </c>
      <c r="K4680" s="25">
        <v>269537</v>
      </c>
    </row>
    <row r="4681" spans="1:11" x14ac:dyDescent="0.25">
      <c r="A4681" s="2">
        <v>42664</v>
      </c>
      <c r="B4681" s="25">
        <v>212847</v>
      </c>
      <c r="C4681">
        <v>2016</v>
      </c>
      <c r="D4681" s="1" t="s">
        <v>2</v>
      </c>
      <c r="E4681">
        <v>1</v>
      </c>
      <c r="F4681" s="3">
        <v>14.4166666666667</v>
      </c>
      <c r="G4681">
        <v>10</v>
      </c>
      <c r="H4681" s="3">
        <v>3.5416666666666701</v>
      </c>
      <c r="I4681" s="5">
        <v>0</v>
      </c>
      <c r="J4681">
        <v>0</v>
      </c>
      <c r="K4681" s="25">
        <v>270305</v>
      </c>
    </row>
    <row r="4682" spans="1:11" x14ac:dyDescent="0.25">
      <c r="A4682" s="2">
        <v>42665</v>
      </c>
      <c r="B4682" s="25">
        <v>175461</v>
      </c>
      <c r="C4682">
        <v>2016</v>
      </c>
      <c r="D4682" s="1" t="s">
        <v>3</v>
      </c>
      <c r="E4682">
        <v>0</v>
      </c>
      <c r="F4682" s="3">
        <v>10.2083333333333</v>
      </c>
      <c r="G4682">
        <v>15</v>
      </c>
      <c r="H4682" s="3">
        <v>4.4166666666666696</v>
      </c>
      <c r="I4682" s="5">
        <v>0</v>
      </c>
      <c r="J4682">
        <v>1</v>
      </c>
      <c r="K4682" s="25">
        <v>212847</v>
      </c>
    </row>
    <row r="4683" spans="1:11" x14ac:dyDescent="0.25">
      <c r="A4683" s="2">
        <v>42666</v>
      </c>
      <c r="B4683" s="25">
        <v>151720</v>
      </c>
      <c r="C4683">
        <v>2016</v>
      </c>
      <c r="D4683" s="1" t="s">
        <v>4</v>
      </c>
      <c r="E4683">
        <v>0</v>
      </c>
      <c r="F4683" s="3">
        <v>1.5833333333333399</v>
      </c>
      <c r="G4683">
        <v>17</v>
      </c>
      <c r="H4683" s="3">
        <v>7.25</v>
      </c>
      <c r="I4683" s="5">
        <v>0</v>
      </c>
      <c r="J4683">
        <v>1</v>
      </c>
      <c r="K4683" s="25">
        <v>175461</v>
      </c>
    </row>
    <row r="4684" spans="1:11" x14ac:dyDescent="0.25">
      <c r="A4684" s="2">
        <v>42667</v>
      </c>
      <c r="B4684" s="25">
        <v>166639</v>
      </c>
      <c r="C4684">
        <v>2016</v>
      </c>
      <c r="D4684" s="1" t="s">
        <v>5</v>
      </c>
      <c r="E4684">
        <v>0</v>
      </c>
      <c r="F4684" s="3">
        <v>4.5</v>
      </c>
      <c r="G4684">
        <v>23</v>
      </c>
      <c r="H4684" s="3">
        <v>15.4166666666667</v>
      </c>
      <c r="I4684" s="5">
        <v>0</v>
      </c>
      <c r="J4684">
        <v>0</v>
      </c>
      <c r="K4684" s="25">
        <v>151720</v>
      </c>
    </row>
    <row r="4685" spans="1:11" x14ac:dyDescent="0.25">
      <c r="A4685" s="2">
        <v>42668</v>
      </c>
      <c r="B4685" s="25">
        <v>156044</v>
      </c>
      <c r="C4685">
        <v>2016</v>
      </c>
      <c r="D4685" s="1" t="s">
        <v>6</v>
      </c>
      <c r="E4685">
        <v>0</v>
      </c>
      <c r="F4685" s="3">
        <v>6.3333333333333401</v>
      </c>
      <c r="G4685">
        <v>17</v>
      </c>
      <c r="H4685" s="3">
        <v>8.4166666666666696</v>
      </c>
      <c r="I4685" s="5">
        <v>0</v>
      </c>
      <c r="J4685">
        <v>0</v>
      </c>
      <c r="K4685" s="25">
        <v>166639</v>
      </c>
    </row>
    <row r="4686" spans="1:11" x14ac:dyDescent="0.25">
      <c r="A4686" s="2">
        <v>42669</v>
      </c>
      <c r="B4686" s="25">
        <v>154126</v>
      </c>
      <c r="C4686">
        <v>2016</v>
      </c>
      <c r="D4686" s="1" t="s">
        <v>7</v>
      </c>
      <c r="E4686">
        <v>0</v>
      </c>
      <c r="F4686" s="3">
        <v>4</v>
      </c>
      <c r="G4686">
        <v>20</v>
      </c>
      <c r="H4686" s="3">
        <v>9.5</v>
      </c>
      <c r="I4686" s="5">
        <v>0</v>
      </c>
      <c r="J4686">
        <v>0</v>
      </c>
      <c r="K4686" s="25">
        <v>156044</v>
      </c>
    </row>
    <row r="4687" spans="1:11" x14ac:dyDescent="0.25">
      <c r="A4687" s="2">
        <v>42670</v>
      </c>
      <c r="B4687" s="25">
        <v>128780</v>
      </c>
      <c r="C4687">
        <v>2016</v>
      </c>
      <c r="D4687" s="1" t="s">
        <v>1</v>
      </c>
      <c r="E4687">
        <v>0</v>
      </c>
      <c r="F4687" s="3">
        <v>0</v>
      </c>
      <c r="G4687">
        <v>24</v>
      </c>
      <c r="H4687" s="3">
        <v>14.625</v>
      </c>
      <c r="I4687" s="5">
        <v>0</v>
      </c>
      <c r="J4687">
        <v>0</v>
      </c>
      <c r="K4687" s="25">
        <v>154126</v>
      </c>
    </row>
    <row r="4688" spans="1:11" x14ac:dyDescent="0.25">
      <c r="A4688" s="2">
        <v>42671</v>
      </c>
      <c r="B4688" s="25">
        <v>120809</v>
      </c>
      <c r="C4688">
        <v>2016</v>
      </c>
      <c r="D4688" s="1" t="s">
        <v>2</v>
      </c>
      <c r="E4688">
        <v>1</v>
      </c>
      <c r="F4688" s="3">
        <v>2.4583333333333401</v>
      </c>
      <c r="G4688">
        <v>22</v>
      </c>
      <c r="H4688" s="3">
        <v>9.125</v>
      </c>
      <c r="I4688" s="5">
        <v>0</v>
      </c>
      <c r="J4688">
        <v>0</v>
      </c>
      <c r="K4688" s="25">
        <v>128780</v>
      </c>
    </row>
    <row r="4689" spans="1:11" x14ac:dyDescent="0.25">
      <c r="A4689" s="2">
        <v>42672</v>
      </c>
      <c r="B4689" s="25">
        <v>118678</v>
      </c>
      <c r="C4689">
        <v>2016</v>
      </c>
      <c r="D4689" s="1" t="s">
        <v>3</v>
      </c>
      <c r="E4689">
        <v>0</v>
      </c>
      <c r="F4689" s="3">
        <v>0.625</v>
      </c>
      <c r="G4689">
        <v>21</v>
      </c>
      <c r="H4689" s="3">
        <v>8.25</v>
      </c>
      <c r="I4689" s="5">
        <v>0</v>
      </c>
      <c r="J4689">
        <v>1</v>
      </c>
      <c r="K4689" s="25">
        <v>120809</v>
      </c>
    </row>
    <row r="4690" spans="1:11" x14ac:dyDescent="0.25">
      <c r="A4690" s="2">
        <v>42673</v>
      </c>
      <c r="B4690" s="25">
        <v>132047</v>
      </c>
      <c r="C4690">
        <v>2016</v>
      </c>
      <c r="D4690" s="1" t="s">
        <v>4</v>
      </c>
      <c r="E4690">
        <v>0</v>
      </c>
      <c r="F4690" s="3">
        <v>1.4583333333333399</v>
      </c>
      <c r="G4690">
        <v>28</v>
      </c>
      <c r="H4690" s="3">
        <v>14.75</v>
      </c>
      <c r="I4690" s="5">
        <v>0</v>
      </c>
      <c r="J4690">
        <v>1</v>
      </c>
      <c r="K4690" s="25">
        <v>118678</v>
      </c>
    </row>
    <row r="4691" spans="1:11" x14ac:dyDescent="0.25">
      <c r="A4691" s="2">
        <v>42674</v>
      </c>
      <c r="B4691" s="25">
        <v>193376</v>
      </c>
      <c r="C4691">
        <v>2016</v>
      </c>
      <c r="D4691" s="1" t="s">
        <v>5</v>
      </c>
      <c r="E4691">
        <v>0</v>
      </c>
      <c r="F4691" s="3">
        <v>14.7083333333333</v>
      </c>
      <c r="G4691">
        <v>12</v>
      </c>
      <c r="H4691" s="3">
        <v>4.9583333333333304</v>
      </c>
      <c r="I4691" s="5">
        <v>0</v>
      </c>
      <c r="J4691">
        <v>0</v>
      </c>
      <c r="K4691" s="25">
        <v>132047</v>
      </c>
    </row>
    <row r="4692" spans="1:11" x14ac:dyDescent="0.25">
      <c r="A4692" s="2">
        <v>42675</v>
      </c>
      <c r="B4692" s="25">
        <v>301885</v>
      </c>
      <c r="C4692">
        <v>2016</v>
      </c>
      <c r="D4692" s="1" t="s">
        <v>6</v>
      </c>
      <c r="E4692">
        <v>0</v>
      </c>
      <c r="F4692" s="3">
        <v>19.375</v>
      </c>
      <c r="G4692">
        <v>13</v>
      </c>
      <c r="H4692" s="3">
        <v>6.1666666666666696</v>
      </c>
      <c r="I4692" s="5">
        <v>0</v>
      </c>
      <c r="J4692">
        <v>0</v>
      </c>
      <c r="K4692" s="25">
        <v>193376</v>
      </c>
    </row>
    <row r="4693" spans="1:11" x14ac:dyDescent="0.25">
      <c r="A4693" s="2">
        <v>42676</v>
      </c>
      <c r="B4693" s="25">
        <v>288605</v>
      </c>
      <c r="C4693">
        <v>2016</v>
      </c>
      <c r="D4693" s="1" t="s">
        <v>7</v>
      </c>
      <c r="E4693">
        <v>0</v>
      </c>
      <c r="F4693" s="3">
        <v>19.625</v>
      </c>
      <c r="G4693">
        <v>12</v>
      </c>
      <c r="H4693" s="3">
        <v>5.2916666666666696</v>
      </c>
      <c r="I4693" s="5">
        <v>0</v>
      </c>
      <c r="J4693">
        <v>0</v>
      </c>
      <c r="K4693" s="25">
        <v>301885</v>
      </c>
    </row>
    <row r="4694" spans="1:11" x14ac:dyDescent="0.25">
      <c r="A4694" s="2">
        <v>42677</v>
      </c>
      <c r="B4694" s="25">
        <v>281297</v>
      </c>
      <c r="C4694">
        <v>2016</v>
      </c>
      <c r="D4694" s="1" t="s">
        <v>1</v>
      </c>
      <c r="E4694">
        <v>0</v>
      </c>
      <c r="F4694" s="3">
        <v>16.8333333333333</v>
      </c>
      <c r="G4694">
        <v>22</v>
      </c>
      <c r="H4694" s="3">
        <v>7.6666666666666696</v>
      </c>
      <c r="I4694" s="5">
        <v>0</v>
      </c>
      <c r="J4694">
        <v>0</v>
      </c>
      <c r="K4694" s="25">
        <v>288605</v>
      </c>
    </row>
    <row r="4695" spans="1:11" x14ac:dyDescent="0.25">
      <c r="A4695" s="2">
        <v>42678</v>
      </c>
      <c r="B4695" s="25">
        <v>250097</v>
      </c>
      <c r="C4695">
        <v>2016</v>
      </c>
      <c r="D4695" s="1" t="s">
        <v>2</v>
      </c>
      <c r="E4695">
        <v>1</v>
      </c>
      <c r="F4695" s="3">
        <v>16.7083333333333</v>
      </c>
      <c r="G4695">
        <v>9</v>
      </c>
      <c r="H4695" s="3">
        <v>3.9583333333333299</v>
      </c>
      <c r="I4695" s="5">
        <v>0</v>
      </c>
      <c r="J4695">
        <v>0</v>
      </c>
      <c r="K4695" s="25">
        <v>281297</v>
      </c>
    </row>
    <row r="4696" spans="1:11" x14ac:dyDescent="0.25">
      <c r="A4696" s="2">
        <v>42679</v>
      </c>
      <c r="B4696" s="25">
        <v>243420</v>
      </c>
      <c r="C4696">
        <v>2016</v>
      </c>
      <c r="D4696" s="1" t="s">
        <v>3</v>
      </c>
      <c r="E4696">
        <v>0</v>
      </c>
      <c r="F4696" s="3">
        <v>15.3333333333333</v>
      </c>
      <c r="G4696">
        <v>8</v>
      </c>
      <c r="H4696" s="3">
        <v>4.3333333333333304</v>
      </c>
      <c r="I4696" s="5">
        <v>0</v>
      </c>
      <c r="J4696">
        <v>1</v>
      </c>
      <c r="K4696" s="25">
        <v>250097</v>
      </c>
    </row>
    <row r="4697" spans="1:11" x14ac:dyDescent="0.25">
      <c r="A4697" s="2">
        <v>42680</v>
      </c>
      <c r="B4697" s="25">
        <v>211035</v>
      </c>
      <c r="C4697">
        <v>2016</v>
      </c>
      <c r="D4697" s="1" t="s">
        <v>4</v>
      </c>
      <c r="E4697">
        <v>0</v>
      </c>
      <c r="F4697" s="3">
        <v>12.5</v>
      </c>
      <c r="G4697">
        <v>13</v>
      </c>
      <c r="H4697" s="3">
        <v>4.7083333333333304</v>
      </c>
      <c r="I4697" s="5">
        <v>0</v>
      </c>
      <c r="J4697">
        <v>1</v>
      </c>
      <c r="K4697" s="25">
        <v>243420</v>
      </c>
    </row>
    <row r="4698" spans="1:11" x14ac:dyDescent="0.25">
      <c r="A4698" s="2">
        <v>42681</v>
      </c>
      <c r="B4698" s="25">
        <v>225144</v>
      </c>
      <c r="C4698">
        <v>2016</v>
      </c>
      <c r="D4698" s="1" t="s">
        <v>5</v>
      </c>
      <c r="E4698">
        <v>0</v>
      </c>
      <c r="F4698" s="3">
        <v>14.25</v>
      </c>
      <c r="G4698">
        <v>9</v>
      </c>
      <c r="H4698" s="3">
        <v>4.5416666666666696</v>
      </c>
      <c r="I4698" s="5">
        <v>0</v>
      </c>
      <c r="J4698">
        <v>0</v>
      </c>
      <c r="K4698" s="25">
        <v>211035</v>
      </c>
    </row>
    <row r="4699" spans="1:11" x14ac:dyDescent="0.25">
      <c r="A4699" s="2">
        <v>42682</v>
      </c>
      <c r="B4699" s="25">
        <v>220543</v>
      </c>
      <c r="C4699">
        <v>2016</v>
      </c>
      <c r="D4699" s="1" t="s">
        <v>6</v>
      </c>
      <c r="E4699">
        <v>0</v>
      </c>
      <c r="F4699" s="3">
        <v>13.375</v>
      </c>
      <c r="G4699">
        <v>9</v>
      </c>
      <c r="H4699" s="3">
        <v>4.4583333333333304</v>
      </c>
      <c r="I4699" s="5">
        <v>0</v>
      </c>
      <c r="J4699">
        <v>0</v>
      </c>
      <c r="K4699" s="25">
        <v>225144</v>
      </c>
    </row>
    <row r="4700" spans="1:11" x14ac:dyDescent="0.25">
      <c r="A4700" s="2">
        <v>42683</v>
      </c>
      <c r="B4700" s="25">
        <v>225129</v>
      </c>
      <c r="C4700">
        <v>2016</v>
      </c>
      <c r="D4700" s="1" t="s">
        <v>7</v>
      </c>
      <c r="E4700">
        <v>0</v>
      </c>
      <c r="F4700" s="3">
        <v>13.4166666666667</v>
      </c>
      <c r="G4700">
        <v>12</v>
      </c>
      <c r="H4700" s="3">
        <v>3.75</v>
      </c>
      <c r="I4700" s="5">
        <v>0</v>
      </c>
      <c r="J4700">
        <v>0</v>
      </c>
      <c r="K4700" s="25">
        <v>220543</v>
      </c>
    </row>
    <row r="4701" spans="1:11" x14ac:dyDescent="0.25">
      <c r="A4701" s="2">
        <v>42684</v>
      </c>
      <c r="B4701" s="25">
        <v>226891</v>
      </c>
      <c r="C4701">
        <v>2016</v>
      </c>
      <c r="D4701" s="1" t="s">
        <v>1</v>
      </c>
      <c r="E4701">
        <v>0</v>
      </c>
      <c r="F4701" s="3">
        <v>14.5</v>
      </c>
      <c r="G4701">
        <v>8</v>
      </c>
      <c r="H4701" s="3">
        <v>4.2083333333333304</v>
      </c>
      <c r="I4701" s="5">
        <v>0</v>
      </c>
      <c r="J4701">
        <v>0</v>
      </c>
      <c r="K4701" s="25">
        <v>225129</v>
      </c>
    </row>
    <row r="4702" spans="1:11" x14ac:dyDescent="0.25">
      <c r="A4702" s="2">
        <v>42685</v>
      </c>
      <c r="B4702" s="25">
        <v>219842</v>
      </c>
      <c r="C4702">
        <v>2016</v>
      </c>
      <c r="D4702" s="1" t="s">
        <v>2</v>
      </c>
      <c r="E4702">
        <v>1</v>
      </c>
      <c r="F4702" s="3">
        <v>13.2916666666667</v>
      </c>
      <c r="G4702">
        <v>8</v>
      </c>
      <c r="H4702" s="3">
        <v>4.8333333333333304</v>
      </c>
      <c r="I4702" s="5">
        <v>0</v>
      </c>
      <c r="J4702">
        <v>0</v>
      </c>
      <c r="K4702" s="25">
        <v>226891</v>
      </c>
    </row>
    <row r="4703" spans="1:11" x14ac:dyDescent="0.25">
      <c r="A4703" s="2">
        <v>42686</v>
      </c>
      <c r="B4703" s="25">
        <v>233111</v>
      </c>
      <c r="C4703">
        <v>2016</v>
      </c>
      <c r="D4703" s="1" t="s">
        <v>3</v>
      </c>
      <c r="E4703">
        <v>0</v>
      </c>
      <c r="F4703" s="3">
        <v>13.9166666666667</v>
      </c>
      <c r="G4703">
        <v>12</v>
      </c>
      <c r="H4703" s="3">
        <v>4.7916666666666696</v>
      </c>
      <c r="I4703" s="5">
        <v>0</v>
      </c>
      <c r="J4703">
        <v>1</v>
      </c>
      <c r="K4703" s="25">
        <v>219842</v>
      </c>
    </row>
    <row r="4704" spans="1:11" x14ac:dyDescent="0.25">
      <c r="A4704" s="2">
        <v>42687</v>
      </c>
      <c r="B4704" s="25">
        <v>236570</v>
      </c>
      <c r="C4704">
        <v>2016</v>
      </c>
      <c r="D4704" s="1" t="s">
        <v>4</v>
      </c>
      <c r="E4704">
        <v>0</v>
      </c>
      <c r="F4704" s="3">
        <v>13.7916666666667</v>
      </c>
      <c r="G4704">
        <v>9</v>
      </c>
      <c r="H4704" s="3">
        <v>5.8333333333333304</v>
      </c>
      <c r="I4704" s="5">
        <v>0</v>
      </c>
      <c r="J4704">
        <v>1</v>
      </c>
      <c r="K4704" s="25">
        <v>233111</v>
      </c>
    </row>
    <row r="4705" spans="1:11" x14ac:dyDescent="0.25">
      <c r="A4705" s="2">
        <v>42688</v>
      </c>
      <c r="B4705" s="25">
        <v>236529</v>
      </c>
      <c r="C4705">
        <v>2016</v>
      </c>
      <c r="D4705" s="1" t="s">
        <v>5</v>
      </c>
      <c r="E4705">
        <v>0</v>
      </c>
      <c r="F4705" s="3">
        <v>10.7083333333333</v>
      </c>
      <c r="G4705">
        <v>14</v>
      </c>
      <c r="H4705" s="3">
        <v>7.2916666666666696</v>
      </c>
      <c r="I4705" s="5">
        <v>0</v>
      </c>
      <c r="J4705">
        <v>0</v>
      </c>
      <c r="K4705" s="25">
        <v>236570</v>
      </c>
    </row>
    <row r="4706" spans="1:11" x14ac:dyDescent="0.25">
      <c r="A4706" s="2">
        <v>42689</v>
      </c>
      <c r="B4706" s="25">
        <v>197714</v>
      </c>
      <c r="C4706">
        <v>2016</v>
      </c>
      <c r="D4706" s="1" t="s">
        <v>6</v>
      </c>
      <c r="E4706">
        <v>0</v>
      </c>
      <c r="F4706" s="3">
        <v>10.4583333333333</v>
      </c>
      <c r="G4706">
        <v>14</v>
      </c>
      <c r="H4706" s="3">
        <v>5.2916666666666696</v>
      </c>
      <c r="I4706" s="5">
        <v>0</v>
      </c>
      <c r="J4706">
        <v>0</v>
      </c>
      <c r="K4706" s="25">
        <v>236529</v>
      </c>
    </row>
    <row r="4707" spans="1:11" x14ac:dyDescent="0.25">
      <c r="A4707" s="2">
        <v>42690</v>
      </c>
      <c r="B4707" s="25">
        <v>333153</v>
      </c>
      <c r="C4707">
        <v>2016</v>
      </c>
      <c r="D4707" s="1" t="s">
        <v>7</v>
      </c>
      <c r="E4707">
        <v>0</v>
      </c>
      <c r="F4707" s="3">
        <v>22.7083333333333</v>
      </c>
      <c r="G4707">
        <v>32</v>
      </c>
      <c r="H4707" s="3">
        <v>15.75</v>
      </c>
      <c r="I4707" s="5">
        <v>0</v>
      </c>
      <c r="J4707">
        <v>0</v>
      </c>
      <c r="K4707" s="25">
        <v>197714</v>
      </c>
    </row>
    <row r="4708" spans="1:11" x14ac:dyDescent="0.25">
      <c r="A4708" s="2">
        <v>42691</v>
      </c>
      <c r="B4708" s="25">
        <v>518252</v>
      </c>
      <c r="C4708">
        <v>2016</v>
      </c>
      <c r="D4708" s="1" t="s">
        <v>1</v>
      </c>
      <c r="E4708">
        <v>0</v>
      </c>
      <c r="F4708" s="3">
        <v>30.375</v>
      </c>
      <c r="G4708">
        <v>20</v>
      </c>
      <c r="H4708" s="3">
        <v>10.6666666666667</v>
      </c>
      <c r="I4708" s="5">
        <v>0</v>
      </c>
      <c r="J4708">
        <v>0</v>
      </c>
      <c r="K4708" s="25">
        <v>333153</v>
      </c>
    </row>
    <row r="4709" spans="1:11" x14ac:dyDescent="0.25">
      <c r="A4709" s="2">
        <v>42692</v>
      </c>
      <c r="B4709" s="25">
        <v>474226</v>
      </c>
      <c r="C4709">
        <v>2016</v>
      </c>
      <c r="D4709" s="1" t="s">
        <v>2</v>
      </c>
      <c r="E4709">
        <v>1</v>
      </c>
      <c r="F4709" s="3">
        <v>26.5</v>
      </c>
      <c r="G4709">
        <v>17</v>
      </c>
      <c r="H4709" s="3">
        <v>8.0833333333333304</v>
      </c>
      <c r="I4709" s="5">
        <v>0</v>
      </c>
      <c r="J4709">
        <v>0</v>
      </c>
      <c r="K4709" s="25">
        <v>518252</v>
      </c>
    </row>
    <row r="4710" spans="1:11" x14ac:dyDescent="0.25">
      <c r="A4710" s="2">
        <v>42693</v>
      </c>
      <c r="B4710" s="25">
        <v>314178</v>
      </c>
      <c r="C4710">
        <v>2016</v>
      </c>
      <c r="D4710" s="1" t="s">
        <v>3</v>
      </c>
      <c r="E4710">
        <v>0</v>
      </c>
      <c r="F4710" s="3">
        <v>12.6666666666667</v>
      </c>
      <c r="G4710">
        <v>17</v>
      </c>
      <c r="H4710" s="3">
        <v>10.5</v>
      </c>
      <c r="I4710" s="5">
        <v>0</v>
      </c>
      <c r="J4710">
        <v>1</v>
      </c>
      <c r="K4710" s="25">
        <v>474226</v>
      </c>
    </row>
    <row r="4711" spans="1:11" x14ac:dyDescent="0.25">
      <c r="A4711" s="2">
        <v>42694</v>
      </c>
      <c r="B4711" s="25">
        <v>253719</v>
      </c>
      <c r="C4711">
        <v>2016</v>
      </c>
      <c r="D4711" s="1" t="s">
        <v>4</v>
      </c>
      <c r="E4711">
        <v>0</v>
      </c>
      <c r="F4711" s="3">
        <v>9.625</v>
      </c>
      <c r="G4711">
        <v>23</v>
      </c>
      <c r="H4711" s="3">
        <v>9.7916666666666696</v>
      </c>
      <c r="I4711" s="5">
        <v>0</v>
      </c>
      <c r="J4711">
        <v>1</v>
      </c>
      <c r="K4711" s="25">
        <v>314178</v>
      </c>
    </row>
    <row r="4712" spans="1:11" x14ac:dyDescent="0.25">
      <c r="A4712" s="2">
        <v>42695</v>
      </c>
      <c r="B4712" s="25">
        <v>361825</v>
      </c>
      <c r="C4712">
        <v>2016</v>
      </c>
      <c r="D4712" s="1" t="s">
        <v>5</v>
      </c>
      <c r="E4712">
        <v>0</v>
      </c>
      <c r="F4712" s="3">
        <v>20.125</v>
      </c>
      <c r="G4712">
        <v>13</v>
      </c>
      <c r="H4712" s="3">
        <v>8</v>
      </c>
      <c r="I4712" s="5">
        <v>0</v>
      </c>
      <c r="J4712">
        <v>0</v>
      </c>
      <c r="K4712" s="25">
        <v>253719</v>
      </c>
    </row>
    <row r="4713" spans="1:11" x14ac:dyDescent="0.25">
      <c r="A4713" s="2">
        <v>42696</v>
      </c>
      <c r="B4713" s="25">
        <v>397739</v>
      </c>
      <c r="C4713">
        <v>2016</v>
      </c>
      <c r="D4713" s="1" t="s">
        <v>6</v>
      </c>
      <c r="E4713">
        <v>0</v>
      </c>
      <c r="F4713" s="3">
        <v>24.1666666666667</v>
      </c>
      <c r="G4713">
        <v>9</v>
      </c>
      <c r="H4713" s="3">
        <v>5.0833333333333304</v>
      </c>
      <c r="I4713" s="5">
        <v>0</v>
      </c>
      <c r="J4713">
        <v>0</v>
      </c>
      <c r="K4713" s="25">
        <v>361825</v>
      </c>
    </row>
    <row r="4714" spans="1:11" x14ac:dyDescent="0.25">
      <c r="A4714" s="2">
        <v>42697</v>
      </c>
      <c r="B4714" s="25">
        <v>439640</v>
      </c>
      <c r="C4714">
        <v>2016</v>
      </c>
      <c r="D4714" s="1" t="s">
        <v>7</v>
      </c>
      <c r="E4714">
        <v>0</v>
      </c>
      <c r="F4714" s="3">
        <v>25.9166666666667</v>
      </c>
      <c r="G4714">
        <v>29</v>
      </c>
      <c r="H4714" s="3">
        <v>9.6666666666666696</v>
      </c>
      <c r="I4714" s="5">
        <v>0</v>
      </c>
      <c r="J4714">
        <v>0</v>
      </c>
      <c r="K4714" s="25">
        <v>397739</v>
      </c>
    </row>
    <row r="4715" spans="1:11" x14ac:dyDescent="0.25">
      <c r="A4715" s="2">
        <v>42698</v>
      </c>
      <c r="B4715" s="25">
        <v>467860</v>
      </c>
      <c r="C4715">
        <v>2016</v>
      </c>
      <c r="D4715" s="1" t="s">
        <v>1</v>
      </c>
      <c r="E4715">
        <v>0</v>
      </c>
      <c r="F4715" s="3">
        <v>29.5833333333333</v>
      </c>
      <c r="G4715">
        <v>13</v>
      </c>
      <c r="H4715" s="3">
        <v>7.7916666666666696</v>
      </c>
      <c r="I4715" s="5">
        <v>1</v>
      </c>
      <c r="J4715">
        <v>0</v>
      </c>
      <c r="K4715" s="25">
        <v>439640</v>
      </c>
    </row>
    <row r="4716" spans="1:11" x14ac:dyDescent="0.25">
      <c r="A4716" s="2">
        <v>42699</v>
      </c>
      <c r="B4716" s="25">
        <v>431595</v>
      </c>
      <c r="C4716">
        <v>2016</v>
      </c>
      <c r="D4716" s="1" t="s">
        <v>2</v>
      </c>
      <c r="E4716">
        <v>1</v>
      </c>
      <c r="F4716" s="3">
        <v>22.9166666666667</v>
      </c>
      <c r="G4716">
        <v>18</v>
      </c>
      <c r="H4716" s="3">
        <v>8.75</v>
      </c>
      <c r="I4716" s="5">
        <v>0</v>
      </c>
      <c r="J4716">
        <v>0</v>
      </c>
      <c r="K4716" s="25">
        <v>467860</v>
      </c>
    </row>
    <row r="4717" spans="1:11" x14ac:dyDescent="0.25">
      <c r="A4717" s="2">
        <v>42700</v>
      </c>
      <c r="B4717" s="25">
        <v>368715</v>
      </c>
      <c r="C4717">
        <v>2016</v>
      </c>
      <c r="D4717" s="1" t="s">
        <v>3</v>
      </c>
      <c r="E4717">
        <v>0</v>
      </c>
      <c r="F4717" s="3">
        <v>17.625</v>
      </c>
      <c r="G4717">
        <v>21</v>
      </c>
      <c r="H4717" s="3">
        <v>12.7083333333333</v>
      </c>
      <c r="I4717" s="5">
        <v>0</v>
      </c>
      <c r="J4717">
        <v>1</v>
      </c>
      <c r="K4717" s="25">
        <v>431595</v>
      </c>
    </row>
    <row r="4718" spans="1:11" x14ac:dyDescent="0.25">
      <c r="A4718" s="2">
        <v>42701</v>
      </c>
      <c r="B4718" s="25">
        <v>476462</v>
      </c>
      <c r="C4718">
        <v>2016</v>
      </c>
      <c r="D4718" s="1" t="s">
        <v>4</v>
      </c>
      <c r="E4718">
        <v>0</v>
      </c>
      <c r="F4718" s="3">
        <v>26.7083333333333</v>
      </c>
      <c r="G4718">
        <v>18</v>
      </c>
      <c r="H4718" s="3">
        <v>7.4583333333333304</v>
      </c>
      <c r="I4718" s="5">
        <v>0</v>
      </c>
      <c r="J4718">
        <v>1</v>
      </c>
      <c r="K4718" s="25">
        <v>368715</v>
      </c>
    </row>
    <row r="4719" spans="1:11" x14ac:dyDescent="0.25">
      <c r="A4719" s="2">
        <v>42702</v>
      </c>
      <c r="B4719" s="25">
        <v>592428</v>
      </c>
      <c r="C4719">
        <v>2016</v>
      </c>
      <c r="D4719" s="1" t="s">
        <v>5</v>
      </c>
      <c r="E4719">
        <v>0</v>
      </c>
      <c r="F4719" s="3">
        <v>33.0416666666667</v>
      </c>
      <c r="G4719">
        <v>21</v>
      </c>
      <c r="H4719" s="3">
        <v>7.6666666666666696</v>
      </c>
      <c r="I4719" s="5">
        <v>0</v>
      </c>
      <c r="J4719">
        <v>0</v>
      </c>
      <c r="K4719" s="25">
        <v>476462</v>
      </c>
    </row>
    <row r="4720" spans="1:11" x14ac:dyDescent="0.25">
      <c r="A4720" s="2">
        <v>42703</v>
      </c>
      <c r="B4720" s="25">
        <v>597501</v>
      </c>
      <c r="C4720">
        <v>2016</v>
      </c>
      <c r="D4720" s="1" t="s">
        <v>6</v>
      </c>
      <c r="E4720">
        <v>0</v>
      </c>
      <c r="F4720" s="3">
        <v>35.0416666666667</v>
      </c>
      <c r="G4720">
        <v>10</v>
      </c>
      <c r="H4720" s="3">
        <v>6.125</v>
      </c>
      <c r="I4720" s="5">
        <v>0</v>
      </c>
      <c r="J4720">
        <v>0</v>
      </c>
      <c r="K4720" s="25">
        <v>592428</v>
      </c>
    </row>
    <row r="4721" spans="1:11" x14ac:dyDescent="0.25">
      <c r="A4721" s="2">
        <v>42704</v>
      </c>
      <c r="B4721" s="25">
        <v>595040</v>
      </c>
      <c r="C4721">
        <v>2016</v>
      </c>
      <c r="D4721" s="1" t="s">
        <v>7</v>
      </c>
      <c r="E4721">
        <v>0</v>
      </c>
      <c r="F4721" s="3">
        <v>32.625</v>
      </c>
      <c r="G4721">
        <v>13</v>
      </c>
      <c r="H4721" s="3">
        <v>7.75</v>
      </c>
      <c r="I4721" s="5">
        <v>0</v>
      </c>
      <c r="J4721">
        <v>0</v>
      </c>
      <c r="K4721" s="25">
        <v>597501</v>
      </c>
    </row>
    <row r="4722" spans="1:11" x14ac:dyDescent="0.25">
      <c r="A4722" s="2">
        <v>42705</v>
      </c>
      <c r="B4722" s="25">
        <v>605284</v>
      </c>
      <c r="C4722">
        <v>2016</v>
      </c>
      <c r="D4722" s="1" t="s">
        <v>1</v>
      </c>
      <c r="E4722">
        <v>0</v>
      </c>
      <c r="F4722" s="3">
        <v>33.6666666666667</v>
      </c>
      <c r="G4722">
        <v>9</v>
      </c>
      <c r="H4722" s="3">
        <v>3.1666666666666701</v>
      </c>
      <c r="I4722" s="5">
        <v>0</v>
      </c>
      <c r="J4722">
        <v>0</v>
      </c>
      <c r="K4722" s="25">
        <v>595040</v>
      </c>
    </row>
    <row r="4723" spans="1:11" x14ac:dyDescent="0.25">
      <c r="A4723" s="2">
        <v>42706</v>
      </c>
      <c r="B4723" s="25">
        <v>611020</v>
      </c>
      <c r="C4723">
        <v>2016</v>
      </c>
      <c r="D4723" s="1" t="s">
        <v>2</v>
      </c>
      <c r="E4723">
        <v>1</v>
      </c>
      <c r="F4723" s="3">
        <v>34.7916666666667</v>
      </c>
      <c r="G4723">
        <v>12</v>
      </c>
      <c r="H4723" s="3">
        <v>6.7916666666666696</v>
      </c>
      <c r="I4723" s="5">
        <v>0</v>
      </c>
      <c r="J4723">
        <v>0</v>
      </c>
      <c r="K4723" s="25">
        <v>605284</v>
      </c>
    </row>
    <row r="4724" spans="1:11" x14ac:dyDescent="0.25">
      <c r="A4724" s="2">
        <v>42707</v>
      </c>
      <c r="B4724" s="25">
        <v>628762</v>
      </c>
      <c r="C4724">
        <v>2016</v>
      </c>
      <c r="D4724" s="1" t="s">
        <v>3</v>
      </c>
      <c r="E4724">
        <v>0</v>
      </c>
      <c r="F4724" s="3">
        <v>33.5833333333333</v>
      </c>
      <c r="G4724">
        <v>13</v>
      </c>
      <c r="H4724" s="3">
        <v>9.0416666666666696</v>
      </c>
      <c r="I4724" s="5">
        <v>0</v>
      </c>
      <c r="J4724">
        <v>1</v>
      </c>
      <c r="K4724" s="25">
        <v>611020</v>
      </c>
    </row>
    <row r="4725" spans="1:11" x14ac:dyDescent="0.25">
      <c r="A4725" s="2">
        <v>42708</v>
      </c>
      <c r="B4725" s="25">
        <v>535394</v>
      </c>
      <c r="C4725">
        <v>2016</v>
      </c>
      <c r="D4725" s="1" t="s">
        <v>4</v>
      </c>
      <c r="E4725">
        <v>0</v>
      </c>
      <c r="F4725" s="3">
        <v>26.375</v>
      </c>
      <c r="G4725">
        <v>30</v>
      </c>
      <c r="H4725" s="3">
        <v>11.2083333333333</v>
      </c>
      <c r="I4725" s="5">
        <v>0</v>
      </c>
      <c r="J4725">
        <v>1</v>
      </c>
      <c r="K4725" s="25">
        <v>628762</v>
      </c>
    </row>
    <row r="4726" spans="1:11" x14ac:dyDescent="0.25">
      <c r="A4726" s="2">
        <v>42709</v>
      </c>
      <c r="B4726" s="25">
        <v>646687</v>
      </c>
      <c r="C4726">
        <v>2016</v>
      </c>
      <c r="D4726" s="1" t="s">
        <v>5</v>
      </c>
      <c r="E4726">
        <v>0</v>
      </c>
      <c r="F4726" s="3">
        <v>36.25</v>
      </c>
      <c r="G4726">
        <v>17</v>
      </c>
      <c r="H4726" s="3">
        <v>6.4583333333333304</v>
      </c>
      <c r="I4726" s="5">
        <v>0</v>
      </c>
      <c r="J4726">
        <v>0</v>
      </c>
      <c r="K4726" s="25">
        <v>535394</v>
      </c>
    </row>
    <row r="4727" spans="1:11" x14ac:dyDescent="0.25">
      <c r="A4727" s="2">
        <v>42710</v>
      </c>
      <c r="B4727" s="25">
        <v>709882</v>
      </c>
      <c r="C4727">
        <v>2016</v>
      </c>
      <c r="D4727" s="1" t="s">
        <v>6</v>
      </c>
      <c r="E4727">
        <v>0</v>
      </c>
      <c r="F4727" s="3">
        <v>38.5833333333333</v>
      </c>
      <c r="G4727">
        <v>13</v>
      </c>
      <c r="H4727" s="3">
        <v>7.4166666666666696</v>
      </c>
      <c r="I4727" s="5">
        <v>0</v>
      </c>
      <c r="J4727">
        <v>0</v>
      </c>
      <c r="K4727" s="25">
        <v>646687</v>
      </c>
    </row>
    <row r="4728" spans="1:11" x14ac:dyDescent="0.25">
      <c r="A4728" s="2">
        <v>42711</v>
      </c>
      <c r="B4728" s="25">
        <v>742262</v>
      </c>
      <c r="C4728">
        <v>2016</v>
      </c>
      <c r="D4728" s="1" t="s">
        <v>7</v>
      </c>
      <c r="E4728">
        <v>0</v>
      </c>
      <c r="F4728" s="3">
        <v>41.8333333333333</v>
      </c>
      <c r="G4728">
        <v>9</v>
      </c>
      <c r="H4728" s="3">
        <v>4.75</v>
      </c>
      <c r="I4728" s="5">
        <v>0</v>
      </c>
      <c r="J4728">
        <v>0</v>
      </c>
      <c r="K4728" s="25">
        <v>709882</v>
      </c>
    </row>
    <row r="4729" spans="1:11" x14ac:dyDescent="0.25">
      <c r="A4729" s="2">
        <v>42712</v>
      </c>
      <c r="B4729" s="25">
        <v>707561</v>
      </c>
      <c r="C4729">
        <v>2016</v>
      </c>
      <c r="D4729" s="1" t="s">
        <v>1</v>
      </c>
      <c r="E4729">
        <v>0</v>
      </c>
      <c r="F4729" s="3">
        <v>37.2916666666667</v>
      </c>
      <c r="G4729">
        <v>12</v>
      </c>
      <c r="H4729" s="3">
        <v>7.125</v>
      </c>
      <c r="I4729" s="5">
        <v>0</v>
      </c>
      <c r="J4729">
        <v>0</v>
      </c>
      <c r="K4729" s="25">
        <v>742262</v>
      </c>
    </row>
    <row r="4730" spans="1:11" x14ac:dyDescent="0.25">
      <c r="A4730" s="2">
        <v>42713</v>
      </c>
      <c r="B4730" s="25">
        <v>494753</v>
      </c>
      <c r="C4730">
        <v>2016</v>
      </c>
      <c r="D4730" s="1" t="s">
        <v>2</v>
      </c>
      <c r="E4730">
        <v>1</v>
      </c>
      <c r="F4730" s="3">
        <v>28.75</v>
      </c>
      <c r="G4730">
        <v>12</v>
      </c>
      <c r="H4730" s="3">
        <v>4.4583333333333304</v>
      </c>
      <c r="I4730" s="5">
        <v>0</v>
      </c>
      <c r="J4730">
        <v>0</v>
      </c>
      <c r="K4730" s="25">
        <v>707561</v>
      </c>
    </row>
    <row r="4731" spans="1:11" x14ac:dyDescent="0.25">
      <c r="A4731" s="2">
        <v>42714</v>
      </c>
      <c r="B4731" s="25">
        <v>471531</v>
      </c>
      <c r="C4731">
        <v>2016</v>
      </c>
      <c r="D4731" s="1" t="s">
        <v>3</v>
      </c>
      <c r="E4731">
        <v>0</v>
      </c>
      <c r="F4731" s="3">
        <v>25.3333333333333</v>
      </c>
      <c r="G4731">
        <v>20</v>
      </c>
      <c r="H4731" s="3">
        <v>7.625</v>
      </c>
      <c r="I4731" s="5">
        <v>0</v>
      </c>
      <c r="J4731">
        <v>1</v>
      </c>
      <c r="K4731" s="25">
        <v>494753</v>
      </c>
    </row>
    <row r="4732" spans="1:11" x14ac:dyDescent="0.25">
      <c r="A4732" s="2">
        <v>42715</v>
      </c>
      <c r="B4732" s="25">
        <v>494221</v>
      </c>
      <c r="C4732">
        <v>2016</v>
      </c>
      <c r="D4732" s="1" t="s">
        <v>4</v>
      </c>
      <c r="E4732">
        <v>0</v>
      </c>
      <c r="F4732" s="3">
        <v>28.9583333333333</v>
      </c>
      <c r="G4732">
        <v>7</v>
      </c>
      <c r="H4732" s="3">
        <v>2.7083333333333299</v>
      </c>
      <c r="I4732" s="5">
        <v>0</v>
      </c>
      <c r="J4732">
        <v>1</v>
      </c>
      <c r="K4732" s="25">
        <v>471531</v>
      </c>
    </row>
    <row r="4733" spans="1:11" x14ac:dyDescent="0.25">
      <c r="A4733" s="2">
        <v>42716</v>
      </c>
      <c r="B4733" s="25">
        <v>549173</v>
      </c>
      <c r="C4733">
        <v>2016</v>
      </c>
      <c r="D4733" s="1" t="s">
        <v>5</v>
      </c>
      <c r="E4733">
        <v>0</v>
      </c>
      <c r="F4733" s="3">
        <v>31.75</v>
      </c>
      <c r="G4733">
        <v>9</v>
      </c>
      <c r="H4733" s="3">
        <v>4.9166666666666696</v>
      </c>
      <c r="I4733" s="5">
        <v>0</v>
      </c>
      <c r="J4733">
        <v>0</v>
      </c>
      <c r="K4733" s="25">
        <v>494221</v>
      </c>
    </row>
    <row r="4734" spans="1:11" x14ac:dyDescent="0.25">
      <c r="A4734" s="2">
        <v>42717</v>
      </c>
      <c r="B4734" s="25">
        <v>578336</v>
      </c>
      <c r="C4734">
        <v>2016</v>
      </c>
      <c r="D4734" s="1" t="s">
        <v>6</v>
      </c>
      <c r="E4734">
        <v>0</v>
      </c>
      <c r="F4734" s="3">
        <v>31.4583333333333</v>
      </c>
      <c r="G4734">
        <v>12</v>
      </c>
      <c r="H4734" s="3">
        <v>4.2916666666666696</v>
      </c>
      <c r="I4734" s="5">
        <v>0</v>
      </c>
      <c r="J4734">
        <v>0</v>
      </c>
      <c r="K4734" s="25">
        <v>549173</v>
      </c>
    </row>
    <row r="4735" spans="1:11" x14ac:dyDescent="0.25">
      <c r="A4735" s="2">
        <v>42718</v>
      </c>
      <c r="B4735" s="25">
        <v>547598</v>
      </c>
      <c r="C4735">
        <v>2016</v>
      </c>
      <c r="D4735" s="1" t="s">
        <v>7</v>
      </c>
      <c r="E4735">
        <v>0</v>
      </c>
      <c r="F4735" s="3">
        <v>31.4166666666667</v>
      </c>
      <c r="G4735">
        <v>10</v>
      </c>
      <c r="H4735" s="3">
        <v>3.625</v>
      </c>
      <c r="I4735" s="5">
        <v>0</v>
      </c>
      <c r="J4735">
        <v>0</v>
      </c>
      <c r="K4735" s="25">
        <v>578336</v>
      </c>
    </row>
    <row r="4736" spans="1:11" x14ac:dyDescent="0.25">
      <c r="A4736" s="2">
        <v>42719</v>
      </c>
      <c r="B4736" s="25">
        <v>415589</v>
      </c>
      <c r="C4736">
        <v>2016</v>
      </c>
      <c r="D4736" s="1" t="s">
        <v>1</v>
      </c>
      <c r="E4736">
        <v>0</v>
      </c>
      <c r="F4736" s="3">
        <v>17.5416666666667</v>
      </c>
      <c r="G4736">
        <v>29</v>
      </c>
      <c r="H4736" s="3">
        <v>15.9166666666667</v>
      </c>
      <c r="I4736" s="5">
        <v>0</v>
      </c>
      <c r="J4736">
        <v>0</v>
      </c>
      <c r="K4736" s="25">
        <v>547598</v>
      </c>
    </row>
    <row r="4737" spans="1:11" x14ac:dyDescent="0.25">
      <c r="A4737" s="2">
        <v>42720</v>
      </c>
      <c r="B4737" s="25">
        <v>571987</v>
      </c>
      <c r="C4737">
        <v>2016</v>
      </c>
      <c r="D4737" s="1" t="s">
        <v>2</v>
      </c>
      <c r="E4737">
        <v>1</v>
      </c>
      <c r="F4737" s="3">
        <v>29.7916666666667</v>
      </c>
      <c r="G4737">
        <v>30</v>
      </c>
      <c r="H4737" s="3">
        <v>17.2083333333333</v>
      </c>
      <c r="I4737" s="5">
        <v>0</v>
      </c>
      <c r="J4737">
        <v>0</v>
      </c>
      <c r="K4737" s="25">
        <v>415589</v>
      </c>
    </row>
    <row r="4738" spans="1:11" x14ac:dyDescent="0.25">
      <c r="A4738" s="2">
        <v>42721</v>
      </c>
      <c r="B4738" s="25">
        <v>795540</v>
      </c>
      <c r="C4738">
        <v>2016</v>
      </c>
      <c r="D4738" s="1" t="s">
        <v>3</v>
      </c>
      <c r="E4738">
        <v>0</v>
      </c>
      <c r="F4738" s="3">
        <v>44.9583333333333</v>
      </c>
      <c r="G4738">
        <v>22</v>
      </c>
      <c r="H4738" s="3">
        <v>8.7083333333333304</v>
      </c>
      <c r="I4738" s="5">
        <v>0</v>
      </c>
      <c r="J4738">
        <v>1</v>
      </c>
      <c r="K4738" s="25">
        <v>571987</v>
      </c>
    </row>
    <row r="4739" spans="1:11" x14ac:dyDescent="0.25">
      <c r="A4739" s="2">
        <v>42722</v>
      </c>
      <c r="B4739" s="25">
        <v>827318</v>
      </c>
      <c r="C4739">
        <v>2016</v>
      </c>
      <c r="D4739" s="1" t="s">
        <v>4</v>
      </c>
      <c r="E4739">
        <v>0</v>
      </c>
      <c r="F4739" s="3">
        <v>45.125</v>
      </c>
      <c r="G4739">
        <v>10</v>
      </c>
      <c r="H4739" s="3">
        <v>6</v>
      </c>
      <c r="I4739" s="5">
        <v>0</v>
      </c>
      <c r="J4739">
        <v>1</v>
      </c>
      <c r="K4739" s="25">
        <v>795540</v>
      </c>
    </row>
    <row r="4740" spans="1:11" x14ac:dyDescent="0.25">
      <c r="A4740" s="2">
        <v>42723</v>
      </c>
      <c r="B4740" s="25">
        <v>756635</v>
      </c>
      <c r="C4740">
        <v>2016</v>
      </c>
      <c r="D4740" s="1" t="s">
        <v>5</v>
      </c>
      <c r="E4740">
        <v>0</v>
      </c>
      <c r="F4740" s="3">
        <v>40.375</v>
      </c>
      <c r="G4740">
        <v>10</v>
      </c>
      <c r="H4740" s="3">
        <v>4.3333333333333304</v>
      </c>
      <c r="I4740" s="5">
        <v>0</v>
      </c>
      <c r="J4740">
        <v>0</v>
      </c>
      <c r="K4740" s="25">
        <v>827318</v>
      </c>
    </row>
    <row r="4741" spans="1:11" x14ac:dyDescent="0.25">
      <c r="A4741" s="2">
        <v>42724</v>
      </c>
      <c r="B4741" s="25">
        <v>602366</v>
      </c>
      <c r="C4741">
        <v>2016</v>
      </c>
      <c r="D4741" s="1" t="s">
        <v>6</v>
      </c>
      <c r="E4741">
        <v>0</v>
      </c>
      <c r="F4741" s="3">
        <v>33.5416666666667</v>
      </c>
      <c r="G4741">
        <v>13</v>
      </c>
      <c r="H4741" s="3">
        <v>6.125</v>
      </c>
      <c r="I4741" s="5">
        <v>0</v>
      </c>
      <c r="J4741">
        <v>0</v>
      </c>
      <c r="K4741" s="25">
        <v>756635</v>
      </c>
    </row>
    <row r="4742" spans="1:11" x14ac:dyDescent="0.25">
      <c r="A4742" s="2">
        <v>42725</v>
      </c>
      <c r="B4742" s="25">
        <v>616667</v>
      </c>
      <c r="C4742">
        <v>2016</v>
      </c>
      <c r="D4742" s="1" t="s">
        <v>7</v>
      </c>
      <c r="E4742">
        <v>0</v>
      </c>
      <c r="F4742" s="3">
        <v>33.6666666666667</v>
      </c>
      <c r="G4742">
        <v>9</v>
      </c>
      <c r="H4742" s="3">
        <v>2.7083333333333299</v>
      </c>
      <c r="I4742" s="5">
        <v>0</v>
      </c>
      <c r="J4742">
        <v>0</v>
      </c>
      <c r="K4742" s="25">
        <v>602366</v>
      </c>
    </row>
    <row r="4743" spans="1:11" x14ac:dyDescent="0.25">
      <c r="A4743" s="2">
        <v>42726</v>
      </c>
      <c r="B4743" s="25">
        <v>639289</v>
      </c>
      <c r="C4743">
        <v>2016</v>
      </c>
      <c r="D4743" s="1" t="s">
        <v>1</v>
      </c>
      <c r="E4743">
        <v>0</v>
      </c>
      <c r="F4743" s="3">
        <v>35.625</v>
      </c>
      <c r="G4743">
        <v>8</v>
      </c>
      <c r="H4743" s="3">
        <v>3.1666666666666701</v>
      </c>
      <c r="I4743" s="5">
        <v>0</v>
      </c>
      <c r="J4743">
        <v>0</v>
      </c>
      <c r="K4743" s="25">
        <v>616667</v>
      </c>
    </row>
    <row r="4744" spans="1:11" x14ac:dyDescent="0.25">
      <c r="A4744" s="2">
        <v>42727</v>
      </c>
      <c r="B4744" s="25">
        <v>547697</v>
      </c>
      <c r="C4744">
        <v>2016</v>
      </c>
      <c r="D4744" s="1" t="s">
        <v>2</v>
      </c>
      <c r="E4744">
        <v>1</v>
      </c>
      <c r="F4744" s="3">
        <v>29.6666666666667</v>
      </c>
      <c r="G4744">
        <v>14</v>
      </c>
      <c r="H4744" s="3">
        <v>7</v>
      </c>
      <c r="I4744" s="5">
        <v>0</v>
      </c>
      <c r="J4744">
        <v>0</v>
      </c>
      <c r="K4744" s="25">
        <v>639289</v>
      </c>
    </row>
    <row r="4745" spans="1:11" x14ac:dyDescent="0.25">
      <c r="A4745" s="2">
        <v>42728</v>
      </c>
      <c r="B4745" s="25">
        <v>532980</v>
      </c>
      <c r="C4745">
        <v>2016</v>
      </c>
      <c r="D4745" s="1" t="s">
        <v>3</v>
      </c>
      <c r="E4745">
        <v>0</v>
      </c>
      <c r="F4745" s="3">
        <v>28.9166666666667</v>
      </c>
      <c r="G4745">
        <v>23</v>
      </c>
      <c r="H4745" s="3">
        <v>11.7083333333333</v>
      </c>
      <c r="I4745" s="5">
        <v>1</v>
      </c>
      <c r="J4745">
        <v>1</v>
      </c>
      <c r="K4745" s="25">
        <v>547697</v>
      </c>
    </row>
    <row r="4746" spans="1:11" x14ac:dyDescent="0.25">
      <c r="A4746" s="2">
        <v>42729</v>
      </c>
      <c r="B4746" s="25">
        <v>687241</v>
      </c>
      <c r="C4746">
        <v>2016</v>
      </c>
      <c r="D4746" s="1" t="s">
        <v>4</v>
      </c>
      <c r="E4746">
        <v>0</v>
      </c>
      <c r="F4746" s="3">
        <v>44.3333333333333</v>
      </c>
      <c r="G4746">
        <v>13</v>
      </c>
      <c r="H4746" s="3">
        <v>6.4583333333333304</v>
      </c>
      <c r="I4746" s="5">
        <v>1</v>
      </c>
      <c r="J4746">
        <v>1</v>
      </c>
      <c r="K4746" s="25">
        <v>532980</v>
      </c>
    </row>
    <row r="4747" spans="1:11" x14ac:dyDescent="0.25">
      <c r="A4747" s="2">
        <v>42730</v>
      </c>
      <c r="B4747" s="25">
        <v>765253</v>
      </c>
      <c r="C4747">
        <v>2016</v>
      </c>
      <c r="D4747" s="1" t="s">
        <v>5</v>
      </c>
      <c r="E4747">
        <v>0</v>
      </c>
      <c r="F4747" s="3">
        <v>50.1666666666667</v>
      </c>
      <c r="G4747">
        <v>7</v>
      </c>
      <c r="H4747" s="3">
        <v>3.6666666666666701</v>
      </c>
      <c r="I4747" s="5">
        <v>0</v>
      </c>
      <c r="J4747">
        <v>0</v>
      </c>
      <c r="K4747" s="25">
        <v>687241</v>
      </c>
    </row>
    <row r="4748" spans="1:11" x14ac:dyDescent="0.25">
      <c r="A4748" s="2">
        <v>42731</v>
      </c>
      <c r="B4748" s="25">
        <v>758775</v>
      </c>
      <c r="C4748">
        <v>2016</v>
      </c>
      <c r="D4748" s="1" t="s">
        <v>6</v>
      </c>
      <c r="E4748">
        <v>0</v>
      </c>
      <c r="F4748" s="3">
        <v>42.75</v>
      </c>
      <c r="G4748">
        <v>13</v>
      </c>
      <c r="H4748" s="3">
        <v>5.0416666666666696</v>
      </c>
      <c r="I4748" s="5">
        <v>0</v>
      </c>
      <c r="J4748">
        <v>0</v>
      </c>
      <c r="K4748" s="25">
        <v>765253</v>
      </c>
    </row>
    <row r="4749" spans="1:11" x14ac:dyDescent="0.25">
      <c r="A4749" s="2">
        <v>42732</v>
      </c>
      <c r="B4749" s="25">
        <v>684776</v>
      </c>
      <c r="C4749">
        <v>2016</v>
      </c>
      <c r="D4749" s="1" t="s">
        <v>7</v>
      </c>
      <c r="E4749">
        <v>0</v>
      </c>
      <c r="F4749" s="3">
        <v>42.7083333333333</v>
      </c>
      <c r="G4749">
        <v>10</v>
      </c>
      <c r="H4749" s="3">
        <v>3</v>
      </c>
      <c r="I4749" s="5">
        <v>0</v>
      </c>
      <c r="J4749">
        <v>0</v>
      </c>
      <c r="K4749" s="25">
        <v>758775</v>
      </c>
    </row>
    <row r="4750" spans="1:11" x14ac:dyDescent="0.25">
      <c r="A4750" s="2">
        <v>42733</v>
      </c>
      <c r="B4750" s="25">
        <v>708516</v>
      </c>
      <c r="C4750">
        <v>2016</v>
      </c>
      <c r="D4750" s="1" t="s">
        <v>1</v>
      </c>
      <c r="E4750">
        <v>0</v>
      </c>
      <c r="F4750" s="3">
        <v>45.2083333333333</v>
      </c>
      <c r="G4750">
        <v>8</v>
      </c>
      <c r="H4750" s="3">
        <v>3.0416666666666701</v>
      </c>
      <c r="I4750" s="5">
        <v>0</v>
      </c>
      <c r="J4750">
        <v>0</v>
      </c>
      <c r="K4750" s="25">
        <v>684776</v>
      </c>
    </row>
    <row r="4751" spans="1:11" x14ac:dyDescent="0.25">
      <c r="A4751" s="2">
        <v>42734</v>
      </c>
      <c r="B4751" s="25">
        <v>710008</v>
      </c>
      <c r="C4751">
        <v>2016</v>
      </c>
      <c r="D4751" s="1" t="s">
        <v>2</v>
      </c>
      <c r="E4751">
        <v>1</v>
      </c>
      <c r="F4751" s="3">
        <v>45.1666666666667</v>
      </c>
      <c r="G4751">
        <v>9</v>
      </c>
      <c r="H4751" s="3">
        <v>3.375</v>
      </c>
      <c r="I4751" s="5">
        <v>0</v>
      </c>
      <c r="J4751">
        <v>0</v>
      </c>
      <c r="K4751" s="25">
        <v>708516</v>
      </c>
    </row>
    <row r="4752" spans="1:11" x14ac:dyDescent="0.25">
      <c r="A4752" s="2">
        <v>42735</v>
      </c>
      <c r="B4752" s="25">
        <v>724676</v>
      </c>
      <c r="C4752">
        <v>2016</v>
      </c>
      <c r="D4752" s="1" t="s">
        <v>3</v>
      </c>
      <c r="E4752">
        <v>0</v>
      </c>
      <c r="F4752" s="3">
        <v>43.5</v>
      </c>
      <c r="G4752">
        <v>7</v>
      </c>
      <c r="H4752" s="3">
        <v>3.0416666666666701</v>
      </c>
      <c r="I4752" s="5">
        <v>0</v>
      </c>
      <c r="J4752">
        <v>1</v>
      </c>
      <c r="K4752" s="25">
        <v>710008</v>
      </c>
    </row>
    <row r="4753" spans="1:11" x14ac:dyDescent="0.25">
      <c r="A4753" s="2">
        <v>42736</v>
      </c>
      <c r="B4753" s="25">
        <v>689787</v>
      </c>
      <c r="C4753">
        <v>2017</v>
      </c>
      <c r="D4753" s="1" t="s">
        <v>4</v>
      </c>
      <c r="E4753">
        <v>0</v>
      </c>
      <c r="F4753" s="3">
        <v>41.6666666666667</v>
      </c>
      <c r="G4753">
        <v>15</v>
      </c>
      <c r="H4753" s="3">
        <v>7.5</v>
      </c>
      <c r="I4753" s="5">
        <v>1</v>
      </c>
      <c r="J4753">
        <v>1</v>
      </c>
      <c r="K4753" s="25">
        <v>724676</v>
      </c>
    </row>
    <row r="4754" spans="1:11" x14ac:dyDescent="0.25">
      <c r="A4754" s="2">
        <v>42737</v>
      </c>
      <c r="B4754" s="25">
        <v>707258</v>
      </c>
      <c r="C4754">
        <v>2017</v>
      </c>
      <c r="D4754" s="1" t="s">
        <v>5</v>
      </c>
      <c r="E4754">
        <v>0</v>
      </c>
      <c r="F4754" s="3">
        <v>40.75</v>
      </c>
      <c r="G4754">
        <v>12</v>
      </c>
      <c r="H4754" s="3">
        <v>5.4166666666666696</v>
      </c>
      <c r="I4754" s="5">
        <v>0</v>
      </c>
      <c r="J4754">
        <v>0</v>
      </c>
      <c r="K4754" s="25">
        <v>689787</v>
      </c>
    </row>
    <row r="4755" spans="1:11" x14ac:dyDescent="0.25">
      <c r="A4755" s="2">
        <v>42738</v>
      </c>
      <c r="B4755" s="25">
        <v>676035</v>
      </c>
      <c r="C4755">
        <v>2017</v>
      </c>
      <c r="D4755" s="1" t="s">
        <v>6</v>
      </c>
      <c r="E4755">
        <v>0</v>
      </c>
      <c r="F4755" s="3">
        <v>41.375</v>
      </c>
      <c r="G4755">
        <v>15</v>
      </c>
      <c r="H4755" s="3">
        <v>6.25</v>
      </c>
      <c r="I4755" s="5">
        <v>0</v>
      </c>
      <c r="J4755">
        <v>0</v>
      </c>
      <c r="K4755" s="25">
        <v>707258</v>
      </c>
    </row>
    <row r="4756" spans="1:11" x14ac:dyDescent="0.25">
      <c r="A4756" s="2">
        <v>42739</v>
      </c>
      <c r="B4756" s="25">
        <v>661508</v>
      </c>
      <c r="C4756">
        <v>2017</v>
      </c>
      <c r="D4756" s="1" t="s">
        <v>7</v>
      </c>
      <c r="E4756">
        <v>0</v>
      </c>
      <c r="F4756" s="3">
        <v>35.5833333333333</v>
      </c>
      <c r="G4756">
        <v>24</v>
      </c>
      <c r="H4756" s="3">
        <v>11.0833333333333</v>
      </c>
      <c r="I4756" s="5">
        <v>0</v>
      </c>
      <c r="J4756">
        <v>0</v>
      </c>
      <c r="K4756" s="25">
        <v>676035</v>
      </c>
    </row>
    <row r="4757" spans="1:11" x14ac:dyDescent="0.25">
      <c r="A4757" s="2">
        <v>42740</v>
      </c>
      <c r="B4757" s="25">
        <v>917532</v>
      </c>
      <c r="C4757">
        <v>2017</v>
      </c>
      <c r="D4757" s="1" t="s">
        <v>1</v>
      </c>
      <c r="E4757">
        <v>0</v>
      </c>
      <c r="F4757" s="3">
        <v>57</v>
      </c>
      <c r="G4757">
        <v>16</v>
      </c>
      <c r="H4757" s="3">
        <v>6</v>
      </c>
      <c r="I4757" s="5">
        <v>0</v>
      </c>
      <c r="J4757">
        <v>0</v>
      </c>
      <c r="K4757" s="25">
        <v>661508</v>
      </c>
    </row>
    <row r="4758" spans="1:11" x14ac:dyDescent="0.25">
      <c r="A4758" s="2">
        <v>42741</v>
      </c>
      <c r="B4758" s="25">
        <v>974095</v>
      </c>
      <c r="C4758">
        <v>2017</v>
      </c>
      <c r="D4758" s="1" t="s">
        <v>2</v>
      </c>
      <c r="E4758">
        <v>1</v>
      </c>
      <c r="F4758" s="3">
        <v>60.5416666666667</v>
      </c>
      <c r="G4758">
        <v>9</v>
      </c>
      <c r="H4758" s="3">
        <v>4.5833333333333304</v>
      </c>
      <c r="I4758" s="5">
        <v>0</v>
      </c>
      <c r="J4758">
        <v>0</v>
      </c>
      <c r="K4758" s="25">
        <v>917532</v>
      </c>
    </row>
    <row r="4759" spans="1:11" x14ac:dyDescent="0.25">
      <c r="A4759" s="2">
        <v>42742</v>
      </c>
      <c r="B4759" s="25">
        <v>873454</v>
      </c>
      <c r="C4759">
        <v>2017</v>
      </c>
      <c r="D4759" s="1" t="s">
        <v>3</v>
      </c>
      <c r="E4759">
        <v>0</v>
      </c>
      <c r="F4759" s="3">
        <v>51.2083333333333</v>
      </c>
      <c r="G4759">
        <v>10</v>
      </c>
      <c r="H4759" s="3">
        <v>4.5</v>
      </c>
      <c r="I4759" s="5">
        <v>0</v>
      </c>
      <c r="J4759">
        <v>1</v>
      </c>
      <c r="K4759" s="25">
        <v>974095</v>
      </c>
    </row>
    <row r="4760" spans="1:11" x14ac:dyDescent="0.25">
      <c r="A4760" s="2">
        <v>42743</v>
      </c>
      <c r="B4760" s="25">
        <v>617583</v>
      </c>
      <c r="C4760">
        <v>2017</v>
      </c>
      <c r="D4760" s="1" t="s">
        <v>4</v>
      </c>
      <c r="E4760">
        <v>0</v>
      </c>
      <c r="F4760" s="3">
        <v>29.4166666666667</v>
      </c>
      <c r="G4760">
        <v>26</v>
      </c>
      <c r="H4760" s="3">
        <v>11.0833333333333</v>
      </c>
      <c r="I4760" s="5">
        <v>0</v>
      </c>
      <c r="J4760">
        <v>1</v>
      </c>
      <c r="K4760" s="25">
        <v>873454</v>
      </c>
    </row>
    <row r="4761" spans="1:11" x14ac:dyDescent="0.25">
      <c r="A4761" s="2">
        <v>42744</v>
      </c>
      <c r="B4761" s="25">
        <v>558149</v>
      </c>
      <c r="C4761">
        <v>2017</v>
      </c>
      <c r="D4761" s="1" t="s">
        <v>5</v>
      </c>
      <c r="E4761">
        <v>0</v>
      </c>
      <c r="F4761" s="3">
        <v>24.7083333333333</v>
      </c>
      <c r="G4761">
        <v>25</v>
      </c>
      <c r="H4761" s="3">
        <v>11.7083333333333</v>
      </c>
      <c r="I4761" s="5">
        <v>0</v>
      </c>
      <c r="J4761">
        <v>0</v>
      </c>
      <c r="K4761" s="25">
        <v>617583</v>
      </c>
    </row>
    <row r="4762" spans="1:11" x14ac:dyDescent="0.25">
      <c r="A4762" s="2">
        <v>42745</v>
      </c>
      <c r="B4762" s="25">
        <v>552584</v>
      </c>
      <c r="C4762">
        <v>2017</v>
      </c>
      <c r="D4762" s="1" t="s">
        <v>6</v>
      </c>
      <c r="E4762">
        <v>0</v>
      </c>
      <c r="F4762" s="3">
        <v>21</v>
      </c>
      <c r="G4762">
        <v>31</v>
      </c>
      <c r="H4762" s="3">
        <v>20.1666666666667</v>
      </c>
      <c r="I4762" s="5">
        <v>0</v>
      </c>
      <c r="J4762">
        <v>0</v>
      </c>
      <c r="K4762" s="25">
        <v>558149</v>
      </c>
    </row>
    <row r="4763" spans="1:11" x14ac:dyDescent="0.25">
      <c r="A4763" s="2">
        <v>42746</v>
      </c>
      <c r="B4763" s="25">
        <v>561876</v>
      </c>
      <c r="C4763">
        <v>2017</v>
      </c>
      <c r="D4763" s="1" t="s">
        <v>7</v>
      </c>
      <c r="E4763">
        <v>0</v>
      </c>
      <c r="F4763" s="3">
        <v>27.4583333333333</v>
      </c>
      <c r="G4763">
        <v>15</v>
      </c>
      <c r="H4763" s="3">
        <v>6.7083333333333304</v>
      </c>
      <c r="I4763" s="5">
        <v>0</v>
      </c>
      <c r="J4763">
        <v>0</v>
      </c>
      <c r="K4763" s="25">
        <v>552584</v>
      </c>
    </row>
    <row r="4764" spans="1:11" x14ac:dyDescent="0.25">
      <c r="A4764" s="2">
        <v>42747</v>
      </c>
      <c r="B4764" s="25">
        <v>619407</v>
      </c>
      <c r="C4764">
        <v>2017</v>
      </c>
      <c r="D4764" s="1" t="s">
        <v>1</v>
      </c>
      <c r="E4764">
        <v>0</v>
      </c>
      <c r="F4764" s="3">
        <v>34.0416666666667</v>
      </c>
      <c r="G4764">
        <v>9</v>
      </c>
      <c r="H4764" s="3">
        <v>3.2083333333333299</v>
      </c>
      <c r="I4764" s="5">
        <v>0</v>
      </c>
      <c r="J4764">
        <v>0</v>
      </c>
      <c r="K4764" s="25">
        <v>561876</v>
      </c>
    </row>
    <row r="4765" spans="1:11" x14ac:dyDescent="0.25">
      <c r="A4765" s="2">
        <v>42748</v>
      </c>
      <c r="B4765" s="25">
        <v>593544</v>
      </c>
      <c r="C4765">
        <v>2017</v>
      </c>
      <c r="D4765" s="1" t="s">
        <v>2</v>
      </c>
      <c r="E4765">
        <v>1</v>
      </c>
      <c r="F4765" s="3">
        <v>33.0833333333333</v>
      </c>
      <c r="G4765">
        <v>9</v>
      </c>
      <c r="H4765" s="3">
        <v>3.75</v>
      </c>
      <c r="I4765" s="5">
        <v>0</v>
      </c>
      <c r="J4765">
        <v>0</v>
      </c>
      <c r="K4765" s="25">
        <v>619407</v>
      </c>
    </row>
    <row r="4766" spans="1:11" x14ac:dyDescent="0.25">
      <c r="A4766" s="2">
        <v>42749</v>
      </c>
      <c r="B4766" s="25">
        <v>621090</v>
      </c>
      <c r="C4766">
        <v>2017</v>
      </c>
      <c r="D4766" s="1" t="s">
        <v>3</v>
      </c>
      <c r="E4766">
        <v>0</v>
      </c>
      <c r="F4766" s="3">
        <v>33.9583333333333</v>
      </c>
      <c r="G4766">
        <v>9</v>
      </c>
      <c r="H4766" s="3">
        <v>5.2083333333333304</v>
      </c>
      <c r="I4766" s="5">
        <v>0</v>
      </c>
      <c r="J4766">
        <v>1</v>
      </c>
      <c r="K4766" s="25">
        <v>593544</v>
      </c>
    </row>
    <row r="4767" spans="1:11" x14ac:dyDescent="0.25">
      <c r="A4767" s="2">
        <v>42750</v>
      </c>
      <c r="B4767" s="25">
        <v>676215</v>
      </c>
      <c r="C4767">
        <v>2017</v>
      </c>
      <c r="D4767" s="1" t="s">
        <v>4</v>
      </c>
      <c r="E4767">
        <v>0</v>
      </c>
      <c r="F4767" s="3">
        <v>36.625</v>
      </c>
      <c r="G4767">
        <v>13</v>
      </c>
      <c r="H4767" s="3">
        <v>5.875</v>
      </c>
      <c r="I4767" s="5">
        <v>0</v>
      </c>
      <c r="J4767">
        <v>1</v>
      </c>
      <c r="K4767" s="25">
        <v>621090</v>
      </c>
    </row>
    <row r="4768" spans="1:11" x14ac:dyDescent="0.25">
      <c r="A4768" s="2">
        <v>42751</v>
      </c>
      <c r="B4768" s="25">
        <v>760511</v>
      </c>
      <c r="C4768">
        <v>2017</v>
      </c>
      <c r="D4768" s="1" t="s">
        <v>5</v>
      </c>
      <c r="E4768">
        <v>0</v>
      </c>
      <c r="F4768" s="3">
        <v>40.8333333333333</v>
      </c>
      <c r="G4768">
        <v>12</v>
      </c>
      <c r="H4768" s="3">
        <v>4.8333333333333304</v>
      </c>
      <c r="I4768" s="5">
        <v>0</v>
      </c>
      <c r="J4768">
        <v>0</v>
      </c>
      <c r="K4768" s="25">
        <v>676215</v>
      </c>
    </row>
    <row r="4769" spans="1:11" x14ac:dyDescent="0.25">
      <c r="A4769" s="2">
        <v>42752</v>
      </c>
      <c r="B4769" s="25">
        <v>762521</v>
      </c>
      <c r="C4769">
        <v>2017</v>
      </c>
      <c r="D4769" s="1" t="s">
        <v>6</v>
      </c>
      <c r="E4769">
        <v>0</v>
      </c>
      <c r="F4769" s="3">
        <v>40.6666666666667</v>
      </c>
      <c r="G4769">
        <v>9</v>
      </c>
      <c r="H4769" s="3">
        <v>3.375</v>
      </c>
      <c r="I4769" s="5">
        <v>0</v>
      </c>
      <c r="J4769">
        <v>0</v>
      </c>
      <c r="K4769" s="25">
        <v>760511</v>
      </c>
    </row>
    <row r="4770" spans="1:11" x14ac:dyDescent="0.25">
      <c r="A4770" s="2">
        <v>42753</v>
      </c>
      <c r="B4770" s="25">
        <v>699014</v>
      </c>
      <c r="C4770">
        <v>2017</v>
      </c>
      <c r="D4770" s="1" t="s">
        <v>7</v>
      </c>
      <c r="E4770">
        <v>0</v>
      </c>
      <c r="F4770" s="3">
        <v>39.25</v>
      </c>
      <c r="G4770">
        <v>15</v>
      </c>
      <c r="H4770" s="3">
        <v>5.7083333333333304</v>
      </c>
      <c r="I4770" s="5">
        <v>0</v>
      </c>
      <c r="J4770">
        <v>0</v>
      </c>
      <c r="K4770" s="25">
        <v>762521</v>
      </c>
    </row>
    <row r="4771" spans="1:11" x14ac:dyDescent="0.25">
      <c r="A4771" s="2">
        <v>42754</v>
      </c>
      <c r="B4771" s="25">
        <v>645614</v>
      </c>
      <c r="C4771">
        <v>2017</v>
      </c>
      <c r="D4771" s="1" t="s">
        <v>1</v>
      </c>
      <c r="E4771">
        <v>0</v>
      </c>
      <c r="F4771" s="3">
        <v>34.7916666666667</v>
      </c>
      <c r="G4771">
        <v>8</v>
      </c>
      <c r="H4771" s="3">
        <v>3.3333333333333299</v>
      </c>
      <c r="I4771" s="5">
        <v>0</v>
      </c>
      <c r="J4771">
        <v>0</v>
      </c>
      <c r="K4771" s="25">
        <v>699014</v>
      </c>
    </row>
    <row r="4772" spans="1:11" x14ac:dyDescent="0.25">
      <c r="A4772" s="2">
        <v>42755</v>
      </c>
      <c r="B4772" s="25">
        <v>564687</v>
      </c>
      <c r="C4772">
        <v>2017</v>
      </c>
      <c r="D4772" s="1" t="s">
        <v>2</v>
      </c>
      <c r="E4772">
        <v>1</v>
      </c>
      <c r="F4772" s="3">
        <v>29.25</v>
      </c>
      <c r="G4772">
        <v>18</v>
      </c>
      <c r="H4772" s="3">
        <v>9.5</v>
      </c>
      <c r="I4772" s="5">
        <v>0</v>
      </c>
      <c r="J4772">
        <v>0</v>
      </c>
      <c r="K4772" s="25">
        <v>645614</v>
      </c>
    </row>
    <row r="4773" spans="1:11" x14ac:dyDescent="0.25">
      <c r="A4773" s="2">
        <v>42756</v>
      </c>
      <c r="B4773" s="25">
        <v>618837</v>
      </c>
      <c r="C4773">
        <v>2017</v>
      </c>
      <c r="D4773" s="1" t="s">
        <v>3</v>
      </c>
      <c r="E4773">
        <v>0</v>
      </c>
      <c r="F4773" s="3">
        <v>33.3333333333333</v>
      </c>
      <c r="G4773">
        <v>14</v>
      </c>
      <c r="H4773" s="3">
        <v>7.0833333333333304</v>
      </c>
      <c r="I4773" s="5">
        <v>0</v>
      </c>
      <c r="J4773">
        <v>1</v>
      </c>
      <c r="K4773" s="25">
        <v>564687</v>
      </c>
    </row>
    <row r="4774" spans="1:11" x14ac:dyDescent="0.25">
      <c r="A4774" s="2">
        <v>42757</v>
      </c>
      <c r="B4774" s="25">
        <v>640695</v>
      </c>
      <c r="C4774">
        <v>2017</v>
      </c>
      <c r="D4774" s="1" t="s">
        <v>4</v>
      </c>
      <c r="E4774">
        <v>0</v>
      </c>
      <c r="F4774" s="3">
        <v>29.75</v>
      </c>
      <c r="G4774">
        <v>22</v>
      </c>
      <c r="H4774" s="3">
        <v>16.0416666666667</v>
      </c>
      <c r="I4774" s="5">
        <v>0</v>
      </c>
      <c r="J4774">
        <v>1</v>
      </c>
      <c r="K4774" s="25">
        <v>618837</v>
      </c>
    </row>
    <row r="4775" spans="1:11" x14ac:dyDescent="0.25">
      <c r="A4775" s="2">
        <v>42758</v>
      </c>
      <c r="B4775" s="25">
        <v>652990</v>
      </c>
      <c r="C4775">
        <v>2017</v>
      </c>
      <c r="D4775" s="1" t="s">
        <v>5</v>
      </c>
      <c r="E4775">
        <v>0</v>
      </c>
      <c r="F4775" s="3">
        <v>30.6666666666667</v>
      </c>
      <c r="G4775">
        <v>25</v>
      </c>
      <c r="H4775" s="3">
        <v>9.75</v>
      </c>
      <c r="I4775" s="5">
        <v>0</v>
      </c>
      <c r="J4775">
        <v>0</v>
      </c>
      <c r="K4775" s="25">
        <v>640695</v>
      </c>
    </row>
    <row r="4776" spans="1:11" x14ac:dyDescent="0.25">
      <c r="A4776" s="2">
        <v>42759</v>
      </c>
      <c r="B4776" s="25">
        <v>683645</v>
      </c>
      <c r="C4776">
        <v>2017</v>
      </c>
      <c r="D4776" s="1" t="s">
        <v>6</v>
      </c>
      <c r="E4776">
        <v>0</v>
      </c>
      <c r="F4776" s="3">
        <v>35.8333333333333</v>
      </c>
      <c r="G4776">
        <v>9</v>
      </c>
      <c r="H4776" s="3">
        <v>3.125</v>
      </c>
      <c r="I4776" s="5">
        <v>0</v>
      </c>
      <c r="J4776">
        <v>0</v>
      </c>
      <c r="K4776" s="25">
        <v>652990</v>
      </c>
    </row>
    <row r="4777" spans="1:11" x14ac:dyDescent="0.25">
      <c r="A4777" s="2">
        <v>42760</v>
      </c>
      <c r="B4777" s="25">
        <v>716202</v>
      </c>
      <c r="C4777">
        <v>2017</v>
      </c>
      <c r="D4777" s="1" t="s">
        <v>7</v>
      </c>
      <c r="E4777">
        <v>0</v>
      </c>
      <c r="F4777" s="3">
        <v>39.2916666666667</v>
      </c>
      <c r="G4777">
        <v>9</v>
      </c>
      <c r="H4777" s="3">
        <v>5.375</v>
      </c>
      <c r="I4777" s="5">
        <v>0</v>
      </c>
      <c r="J4777">
        <v>0</v>
      </c>
      <c r="K4777" s="25">
        <v>683645</v>
      </c>
    </row>
    <row r="4778" spans="1:11" x14ac:dyDescent="0.25">
      <c r="A4778" s="2">
        <v>42761</v>
      </c>
      <c r="B4778" s="25">
        <v>754185</v>
      </c>
      <c r="C4778">
        <v>2017</v>
      </c>
      <c r="D4778" s="1" t="s">
        <v>1</v>
      </c>
      <c r="E4778">
        <v>0</v>
      </c>
      <c r="F4778" s="3">
        <v>42</v>
      </c>
      <c r="G4778">
        <v>9</v>
      </c>
      <c r="H4778" s="3">
        <v>4.8333333333333304</v>
      </c>
      <c r="I4778" s="5">
        <v>0</v>
      </c>
      <c r="J4778">
        <v>0</v>
      </c>
      <c r="K4778" s="25">
        <v>716202</v>
      </c>
    </row>
    <row r="4779" spans="1:11" x14ac:dyDescent="0.25">
      <c r="A4779" s="2">
        <v>42762</v>
      </c>
      <c r="B4779" s="25">
        <v>801386</v>
      </c>
      <c r="C4779">
        <v>2017</v>
      </c>
      <c r="D4779" s="1" t="s">
        <v>2</v>
      </c>
      <c r="E4779">
        <v>1</v>
      </c>
      <c r="F4779" s="3">
        <v>46.7083333333333</v>
      </c>
      <c r="G4779">
        <v>9</v>
      </c>
      <c r="H4779" s="3">
        <v>4.375</v>
      </c>
      <c r="I4779" s="5">
        <v>0</v>
      </c>
      <c r="J4779">
        <v>0</v>
      </c>
      <c r="K4779" s="25">
        <v>754185</v>
      </c>
    </row>
    <row r="4780" spans="1:11" x14ac:dyDescent="0.25">
      <c r="A4780" s="2">
        <v>42763</v>
      </c>
      <c r="B4780" s="25">
        <v>789469</v>
      </c>
      <c r="C4780">
        <v>2017</v>
      </c>
      <c r="D4780" s="1" t="s">
        <v>3</v>
      </c>
      <c r="E4780">
        <v>0</v>
      </c>
      <c r="F4780" s="3">
        <v>45.7916666666667</v>
      </c>
      <c r="G4780">
        <v>12</v>
      </c>
      <c r="H4780" s="3">
        <v>4.8333333333333304</v>
      </c>
      <c r="I4780" s="5">
        <v>0</v>
      </c>
      <c r="J4780">
        <v>1</v>
      </c>
      <c r="K4780" s="25">
        <v>801386</v>
      </c>
    </row>
    <row r="4781" spans="1:11" x14ac:dyDescent="0.25">
      <c r="A4781" s="2">
        <v>42764</v>
      </c>
      <c r="B4781" s="25">
        <v>765508</v>
      </c>
      <c r="C4781">
        <v>2017</v>
      </c>
      <c r="D4781" s="1" t="s">
        <v>4</v>
      </c>
      <c r="E4781">
        <v>0</v>
      </c>
      <c r="F4781" s="3">
        <v>44.6666666666667</v>
      </c>
      <c r="G4781">
        <v>10</v>
      </c>
      <c r="H4781" s="3">
        <v>5.1666666666666696</v>
      </c>
      <c r="I4781" s="5">
        <v>0</v>
      </c>
      <c r="J4781">
        <v>1</v>
      </c>
      <c r="K4781" s="25">
        <v>789469</v>
      </c>
    </row>
    <row r="4782" spans="1:11" x14ac:dyDescent="0.25">
      <c r="A4782" s="2">
        <v>42765</v>
      </c>
      <c r="B4782" s="25">
        <v>743369</v>
      </c>
      <c r="C4782">
        <v>2017</v>
      </c>
      <c r="D4782" s="1" t="s">
        <v>5</v>
      </c>
      <c r="E4782">
        <v>0</v>
      </c>
      <c r="F4782" s="3">
        <v>43.25</v>
      </c>
      <c r="G4782">
        <v>10</v>
      </c>
      <c r="H4782" s="3">
        <v>4.8333333333333304</v>
      </c>
      <c r="I4782" s="5">
        <v>0</v>
      </c>
      <c r="J4782">
        <v>0</v>
      </c>
      <c r="K4782" s="25">
        <v>765508</v>
      </c>
    </row>
    <row r="4783" spans="1:11" x14ac:dyDescent="0.25">
      <c r="A4783" s="2">
        <v>42766</v>
      </c>
      <c r="B4783" s="25">
        <v>686974</v>
      </c>
      <c r="C4783">
        <v>2017</v>
      </c>
      <c r="D4783" s="1" t="s">
        <v>6</v>
      </c>
      <c r="E4783">
        <v>0</v>
      </c>
      <c r="F4783" s="3">
        <v>39.9583333333333</v>
      </c>
      <c r="G4783">
        <v>10</v>
      </c>
      <c r="H4783" s="3">
        <v>3.125</v>
      </c>
      <c r="I4783" s="5">
        <v>0</v>
      </c>
      <c r="J4783">
        <v>0</v>
      </c>
      <c r="K4783" s="25">
        <v>743369</v>
      </c>
    </row>
    <row r="4784" spans="1:11" x14ac:dyDescent="0.25">
      <c r="A4784" s="2">
        <v>42767</v>
      </c>
      <c r="B4784" s="25">
        <v>623070</v>
      </c>
      <c r="C4784">
        <v>2017</v>
      </c>
      <c r="D4784" s="1" t="s">
        <v>7</v>
      </c>
      <c r="E4784">
        <v>0</v>
      </c>
      <c r="F4784" s="3">
        <v>37.0833333333333</v>
      </c>
      <c r="G4784">
        <v>9</v>
      </c>
      <c r="H4784" s="3">
        <v>3.9166666666666701</v>
      </c>
      <c r="I4784" s="5">
        <v>0</v>
      </c>
      <c r="J4784">
        <v>0</v>
      </c>
      <c r="K4784" s="25">
        <v>686974</v>
      </c>
    </row>
    <row r="4785" spans="1:11" x14ac:dyDescent="0.25">
      <c r="A4785" s="2">
        <v>42768</v>
      </c>
      <c r="B4785" s="25">
        <v>601668</v>
      </c>
      <c r="C4785">
        <v>2017</v>
      </c>
      <c r="D4785" s="1" t="s">
        <v>1</v>
      </c>
      <c r="E4785">
        <v>0</v>
      </c>
      <c r="F4785" s="3">
        <v>33.4166666666667</v>
      </c>
      <c r="G4785">
        <v>13</v>
      </c>
      <c r="H4785" s="3">
        <v>3.3333333333333299</v>
      </c>
      <c r="I4785" s="5">
        <v>0</v>
      </c>
      <c r="J4785">
        <v>0</v>
      </c>
      <c r="K4785" s="25">
        <v>623070</v>
      </c>
    </row>
    <row r="4786" spans="1:11" x14ac:dyDescent="0.25">
      <c r="A4786" s="2">
        <v>42769</v>
      </c>
      <c r="B4786" s="25">
        <v>488486</v>
      </c>
      <c r="C4786">
        <v>2017</v>
      </c>
      <c r="D4786" s="1" t="s">
        <v>2</v>
      </c>
      <c r="E4786">
        <v>1</v>
      </c>
      <c r="F4786" s="3">
        <v>22.625</v>
      </c>
      <c r="G4786">
        <v>17</v>
      </c>
      <c r="H4786" s="3">
        <v>9.25</v>
      </c>
      <c r="I4786" s="5">
        <v>0</v>
      </c>
      <c r="J4786">
        <v>0</v>
      </c>
      <c r="K4786" s="25">
        <v>601668</v>
      </c>
    </row>
    <row r="4787" spans="1:11" x14ac:dyDescent="0.25">
      <c r="A4787" s="2">
        <v>42770</v>
      </c>
      <c r="B4787" s="25">
        <v>400651</v>
      </c>
      <c r="C4787">
        <v>2017</v>
      </c>
      <c r="D4787" s="1" t="s">
        <v>3</v>
      </c>
      <c r="E4787">
        <v>0</v>
      </c>
      <c r="F4787" s="3">
        <v>20.4166666666667</v>
      </c>
      <c r="G4787">
        <v>13</v>
      </c>
      <c r="H4787" s="3">
        <v>5.6666666666666696</v>
      </c>
      <c r="I4787" s="5">
        <v>0</v>
      </c>
      <c r="J4787">
        <v>1</v>
      </c>
      <c r="K4787" s="25">
        <v>488486</v>
      </c>
    </row>
    <row r="4788" spans="1:11" x14ac:dyDescent="0.25">
      <c r="A4788" s="2">
        <v>42771</v>
      </c>
      <c r="B4788" s="25">
        <v>382289</v>
      </c>
      <c r="C4788">
        <v>2017</v>
      </c>
      <c r="D4788" s="1" t="s">
        <v>4</v>
      </c>
      <c r="E4788">
        <v>0</v>
      </c>
      <c r="F4788" s="3">
        <v>15.6666666666667</v>
      </c>
      <c r="G4788">
        <v>25</v>
      </c>
      <c r="H4788" s="3">
        <v>15.375</v>
      </c>
      <c r="I4788" s="5">
        <v>0</v>
      </c>
      <c r="J4788">
        <v>1</v>
      </c>
      <c r="K4788" s="25">
        <v>400651</v>
      </c>
    </row>
    <row r="4789" spans="1:11" x14ac:dyDescent="0.25">
      <c r="A4789" s="2">
        <v>42772</v>
      </c>
      <c r="B4789" s="25">
        <v>442253</v>
      </c>
      <c r="C4789">
        <v>2017</v>
      </c>
      <c r="D4789" s="1" t="s">
        <v>5</v>
      </c>
      <c r="E4789">
        <v>0</v>
      </c>
      <c r="F4789" s="3">
        <v>16.125</v>
      </c>
      <c r="G4789">
        <v>26</v>
      </c>
      <c r="H4789" s="3">
        <v>19</v>
      </c>
      <c r="I4789" s="5">
        <v>0</v>
      </c>
      <c r="J4789">
        <v>0</v>
      </c>
      <c r="K4789" s="25">
        <v>382289</v>
      </c>
    </row>
    <row r="4790" spans="1:11" x14ac:dyDescent="0.25">
      <c r="A4790" s="2">
        <v>42773</v>
      </c>
      <c r="B4790" s="25">
        <v>442380</v>
      </c>
      <c r="C4790">
        <v>2017</v>
      </c>
      <c r="D4790" s="1" t="s">
        <v>6</v>
      </c>
      <c r="E4790">
        <v>0</v>
      </c>
      <c r="F4790" s="3">
        <v>16.0833333333333</v>
      </c>
      <c r="G4790">
        <v>29</v>
      </c>
      <c r="H4790" s="3">
        <v>14.7083333333333</v>
      </c>
      <c r="I4790" s="5">
        <v>0</v>
      </c>
      <c r="J4790">
        <v>0</v>
      </c>
      <c r="K4790" s="25">
        <v>442253</v>
      </c>
    </row>
    <row r="4791" spans="1:11" x14ac:dyDescent="0.25">
      <c r="A4791" s="2">
        <v>42774</v>
      </c>
      <c r="B4791" s="25">
        <v>315357</v>
      </c>
      <c r="C4791">
        <v>2017</v>
      </c>
      <c r="D4791" s="1" t="s">
        <v>7</v>
      </c>
      <c r="E4791">
        <v>0</v>
      </c>
      <c r="F4791" s="3">
        <v>13.4583333333333</v>
      </c>
      <c r="G4791">
        <v>16</v>
      </c>
      <c r="H4791" s="3">
        <v>7.7083333333333304</v>
      </c>
      <c r="I4791" s="5">
        <v>0</v>
      </c>
      <c r="J4791">
        <v>0</v>
      </c>
      <c r="K4791" s="25">
        <v>442380</v>
      </c>
    </row>
    <row r="4792" spans="1:11" x14ac:dyDescent="0.25">
      <c r="A4792" s="2">
        <v>42775</v>
      </c>
      <c r="B4792" s="25">
        <v>264259</v>
      </c>
      <c r="C4792">
        <v>2017</v>
      </c>
      <c r="D4792" s="1" t="s">
        <v>1</v>
      </c>
      <c r="E4792">
        <v>0</v>
      </c>
      <c r="F4792" s="3">
        <v>4.1666666666666599</v>
      </c>
      <c r="G4792">
        <v>28</v>
      </c>
      <c r="H4792" s="3">
        <v>17.25</v>
      </c>
      <c r="I4792" s="5">
        <v>0</v>
      </c>
      <c r="J4792">
        <v>0</v>
      </c>
      <c r="K4792" s="25">
        <v>315357</v>
      </c>
    </row>
    <row r="4793" spans="1:11" x14ac:dyDescent="0.25">
      <c r="A4793" s="2">
        <v>42776</v>
      </c>
      <c r="B4793" s="25">
        <v>376635</v>
      </c>
      <c r="C4793">
        <v>2017</v>
      </c>
      <c r="D4793" s="1" t="s">
        <v>2</v>
      </c>
      <c r="E4793">
        <v>1</v>
      </c>
      <c r="F4793" s="3">
        <v>20.625</v>
      </c>
      <c r="G4793">
        <v>22</v>
      </c>
      <c r="H4793" s="3">
        <v>9.5416666666666696</v>
      </c>
      <c r="I4793" s="5">
        <v>0</v>
      </c>
      <c r="J4793">
        <v>0</v>
      </c>
      <c r="K4793" s="25">
        <v>264259</v>
      </c>
    </row>
    <row r="4794" spans="1:11" x14ac:dyDescent="0.25">
      <c r="A4794" s="2">
        <v>42777</v>
      </c>
      <c r="B4794" s="25">
        <v>513137</v>
      </c>
      <c r="C4794">
        <v>2017</v>
      </c>
      <c r="D4794" s="1" t="s">
        <v>3</v>
      </c>
      <c r="E4794">
        <v>0</v>
      </c>
      <c r="F4794" s="3">
        <v>28.5</v>
      </c>
      <c r="G4794">
        <v>18</v>
      </c>
      <c r="H4794" s="3">
        <v>7.625</v>
      </c>
      <c r="I4794" s="5">
        <v>0</v>
      </c>
      <c r="J4794">
        <v>1</v>
      </c>
      <c r="K4794" s="25">
        <v>376635</v>
      </c>
    </row>
    <row r="4795" spans="1:11" x14ac:dyDescent="0.25">
      <c r="A4795" s="2">
        <v>42778</v>
      </c>
      <c r="B4795" s="25">
        <v>537354</v>
      </c>
      <c r="C4795">
        <v>2017</v>
      </c>
      <c r="D4795" s="1" t="s">
        <v>4</v>
      </c>
      <c r="E4795">
        <v>0</v>
      </c>
      <c r="F4795" s="3">
        <v>31.9166666666667</v>
      </c>
      <c r="G4795">
        <v>12</v>
      </c>
      <c r="H4795" s="3">
        <v>4.4166666666666696</v>
      </c>
      <c r="I4795" s="5">
        <v>0</v>
      </c>
      <c r="J4795">
        <v>1</v>
      </c>
      <c r="K4795" s="25">
        <v>513137</v>
      </c>
    </row>
    <row r="4796" spans="1:11" x14ac:dyDescent="0.25">
      <c r="A4796" s="2">
        <v>42779</v>
      </c>
      <c r="B4796" s="25">
        <v>570645</v>
      </c>
      <c r="C4796">
        <v>2017</v>
      </c>
      <c r="D4796" s="1" t="s">
        <v>5</v>
      </c>
      <c r="E4796">
        <v>0</v>
      </c>
      <c r="F4796" s="3">
        <v>32.2083333333333</v>
      </c>
      <c r="G4796">
        <v>9</v>
      </c>
      <c r="H4796" s="3">
        <v>3.7083333333333299</v>
      </c>
      <c r="I4796" s="5">
        <v>0</v>
      </c>
      <c r="J4796">
        <v>0</v>
      </c>
      <c r="K4796" s="25">
        <v>537354</v>
      </c>
    </row>
    <row r="4797" spans="1:11" x14ac:dyDescent="0.25">
      <c r="A4797" s="2">
        <v>42780</v>
      </c>
      <c r="B4797" s="25">
        <v>535385</v>
      </c>
      <c r="C4797">
        <v>2017</v>
      </c>
      <c r="D4797" s="1" t="s">
        <v>6</v>
      </c>
      <c r="E4797">
        <v>0</v>
      </c>
      <c r="F4797" s="3">
        <v>30</v>
      </c>
      <c r="G4797">
        <v>10</v>
      </c>
      <c r="H4797" s="3">
        <v>4.5833333333333304</v>
      </c>
      <c r="I4797" s="5">
        <v>0</v>
      </c>
      <c r="J4797">
        <v>0</v>
      </c>
      <c r="K4797" s="25">
        <v>570645</v>
      </c>
    </row>
    <row r="4798" spans="1:11" x14ac:dyDescent="0.25">
      <c r="A4798" s="2">
        <v>42781</v>
      </c>
      <c r="B4798" s="25">
        <v>474642</v>
      </c>
      <c r="C4798">
        <v>2017</v>
      </c>
      <c r="D4798" s="1" t="s">
        <v>7</v>
      </c>
      <c r="E4798">
        <v>0</v>
      </c>
      <c r="F4798" s="3">
        <v>26.9166666666667</v>
      </c>
      <c r="G4798">
        <v>9</v>
      </c>
      <c r="H4798" s="3">
        <v>5.0833333333333304</v>
      </c>
      <c r="I4798" s="5">
        <v>0</v>
      </c>
      <c r="J4798">
        <v>0</v>
      </c>
      <c r="K4798" s="25">
        <v>535385</v>
      </c>
    </row>
    <row r="4799" spans="1:11" x14ac:dyDescent="0.25">
      <c r="A4799" s="2">
        <v>42782</v>
      </c>
      <c r="B4799" s="25">
        <v>401498</v>
      </c>
      <c r="C4799">
        <v>2017</v>
      </c>
      <c r="D4799" s="1" t="s">
        <v>1</v>
      </c>
      <c r="E4799">
        <v>0</v>
      </c>
      <c r="F4799" s="3">
        <v>18.5</v>
      </c>
      <c r="G4799">
        <v>18</v>
      </c>
      <c r="H4799" s="3">
        <v>9.4166666666666696</v>
      </c>
      <c r="I4799" s="5">
        <v>0</v>
      </c>
      <c r="J4799">
        <v>0</v>
      </c>
      <c r="K4799" s="25">
        <v>474642</v>
      </c>
    </row>
    <row r="4800" spans="1:11" x14ac:dyDescent="0.25">
      <c r="A4800" s="2">
        <v>42783</v>
      </c>
      <c r="B4800" s="25">
        <v>408144</v>
      </c>
      <c r="C4800">
        <v>2017</v>
      </c>
      <c r="D4800" s="1" t="s">
        <v>2</v>
      </c>
      <c r="E4800">
        <v>1</v>
      </c>
      <c r="F4800" s="3">
        <v>19.7916666666667</v>
      </c>
      <c r="G4800">
        <v>20</v>
      </c>
      <c r="H4800" s="3">
        <v>8.875</v>
      </c>
      <c r="I4800" s="5">
        <v>0</v>
      </c>
      <c r="J4800">
        <v>0</v>
      </c>
      <c r="K4800" s="25">
        <v>401498</v>
      </c>
    </row>
    <row r="4801" spans="1:11" x14ac:dyDescent="0.25">
      <c r="A4801" s="2">
        <v>42784</v>
      </c>
      <c r="B4801" s="25">
        <v>357620</v>
      </c>
      <c r="C4801">
        <v>2017</v>
      </c>
      <c r="D4801" s="1" t="s">
        <v>3</v>
      </c>
      <c r="E4801">
        <v>0</v>
      </c>
      <c r="F4801" s="3">
        <v>14.7083333333333</v>
      </c>
      <c r="G4801">
        <v>20</v>
      </c>
      <c r="H4801" s="3">
        <v>9.9583333333333304</v>
      </c>
      <c r="I4801" s="5">
        <v>0</v>
      </c>
      <c r="J4801">
        <v>1</v>
      </c>
      <c r="K4801" s="25">
        <v>408144</v>
      </c>
    </row>
    <row r="4802" spans="1:11" x14ac:dyDescent="0.25">
      <c r="A4802" s="2">
        <v>42785</v>
      </c>
      <c r="B4802" s="25">
        <v>392380</v>
      </c>
      <c r="C4802">
        <v>2017</v>
      </c>
      <c r="D4802" s="1" t="s">
        <v>4</v>
      </c>
      <c r="E4802">
        <v>0</v>
      </c>
      <c r="F4802" s="3">
        <v>19.5</v>
      </c>
      <c r="G4802">
        <v>18</v>
      </c>
      <c r="H4802" s="3">
        <v>10.0416666666667</v>
      </c>
      <c r="I4802" s="5">
        <v>0</v>
      </c>
      <c r="J4802">
        <v>1</v>
      </c>
      <c r="K4802" s="25">
        <v>357620</v>
      </c>
    </row>
    <row r="4803" spans="1:11" x14ac:dyDescent="0.25">
      <c r="A4803" s="2">
        <v>42786</v>
      </c>
      <c r="B4803" s="25">
        <v>386275</v>
      </c>
      <c r="C4803">
        <v>2017</v>
      </c>
      <c r="D4803" s="1" t="s">
        <v>5</v>
      </c>
      <c r="E4803">
        <v>0</v>
      </c>
      <c r="F4803" s="3">
        <v>12.875</v>
      </c>
      <c r="G4803">
        <v>32</v>
      </c>
      <c r="H4803" s="3">
        <v>24.75</v>
      </c>
      <c r="I4803" s="5">
        <v>0</v>
      </c>
      <c r="J4803">
        <v>0</v>
      </c>
      <c r="K4803" s="25">
        <v>392380</v>
      </c>
    </row>
    <row r="4804" spans="1:11" x14ac:dyDescent="0.25">
      <c r="A4804" s="2">
        <v>42787</v>
      </c>
      <c r="B4804" s="25">
        <v>370849</v>
      </c>
      <c r="C4804">
        <v>2017</v>
      </c>
      <c r="D4804" s="1" t="s">
        <v>6</v>
      </c>
      <c r="E4804">
        <v>0</v>
      </c>
      <c r="F4804" s="3">
        <v>17.9166666666667</v>
      </c>
      <c r="G4804">
        <v>35</v>
      </c>
      <c r="H4804" s="3">
        <v>17.75</v>
      </c>
      <c r="I4804" s="5">
        <v>0</v>
      </c>
      <c r="J4804">
        <v>0</v>
      </c>
      <c r="K4804" s="25">
        <v>386275</v>
      </c>
    </row>
    <row r="4805" spans="1:11" x14ac:dyDescent="0.25">
      <c r="A4805" s="2">
        <v>42788</v>
      </c>
      <c r="B4805" s="25">
        <v>544472</v>
      </c>
      <c r="C4805">
        <v>2017</v>
      </c>
      <c r="D4805" s="1" t="s">
        <v>7</v>
      </c>
      <c r="E4805">
        <v>0</v>
      </c>
      <c r="F4805" s="3">
        <v>30.2916666666667</v>
      </c>
      <c r="G4805">
        <v>14</v>
      </c>
      <c r="H4805" s="3">
        <v>7.1666666666666696</v>
      </c>
      <c r="I4805" s="5">
        <v>0</v>
      </c>
      <c r="J4805">
        <v>0</v>
      </c>
      <c r="K4805" s="25">
        <v>370849</v>
      </c>
    </row>
    <row r="4806" spans="1:11" x14ac:dyDescent="0.25">
      <c r="A4806" s="2">
        <v>42789</v>
      </c>
      <c r="B4806" s="25">
        <v>669823</v>
      </c>
      <c r="C4806">
        <v>2017</v>
      </c>
      <c r="D4806" s="1" t="s">
        <v>1</v>
      </c>
      <c r="E4806">
        <v>0</v>
      </c>
      <c r="F4806" s="3">
        <v>35.7916666666667</v>
      </c>
      <c r="G4806">
        <v>18</v>
      </c>
      <c r="H4806" s="3">
        <v>9.125</v>
      </c>
      <c r="I4806" s="5">
        <v>0</v>
      </c>
      <c r="J4806">
        <v>0</v>
      </c>
      <c r="K4806" s="25">
        <v>544472</v>
      </c>
    </row>
    <row r="4807" spans="1:11" x14ac:dyDescent="0.25">
      <c r="A4807" s="2">
        <v>42790</v>
      </c>
      <c r="B4807" s="25">
        <v>681045</v>
      </c>
      <c r="C4807">
        <v>2017</v>
      </c>
      <c r="D4807" s="1" t="s">
        <v>2</v>
      </c>
      <c r="E4807">
        <v>1</v>
      </c>
      <c r="F4807" s="3">
        <v>38.2083333333333</v>
      </c>
      <c r="G4807">
        <v>16</v>
      </c>
      <c r="H4807" s="3">
        <v>8.8333333333333304</v>
      </c>
      <c r="I4807" s="5">
        <v>0</v>
      </c>
      <c r="J4807">
        <v>0</v>
      </c>
      <c r="K4807" s="25">
        <v>669823</v>
      </c>
    </row>
    <row r="4808" spans="1:11" x14ac:dyDescent="0.25">
      <c r="A4808" s="2">
        <v>42791</v>
      </c>
      <c r="B4808" s="25">
        <v>691134</v>
      </c>
      <c r="C4808">
        <v>2017</v>
      </c>
      <c r="D4808" s="1" t="s">
        <v>3</v>
      </c>
      <c r="E4808">
        <v>0</v>
      </c>
      <c r="F4808" s="3">
        <v>38.0416666666667</v>
      </c>
      <c r="G4808">
        <v>13</v>
      </c>
      <c r="H4808" s="3">
        <v>7.3333333333333304</v>
      </c>
      <c r="I4808" s="5">
        <v>0</v>
      </c>
      <c r="J4808">
        <v>1</v>
      </c>
      <c r="K4808" s="25">
        <v>681045</v>
      </c>
    </row>
    <row r="4809" spans="1:11" x14ac:dyDescent="0.25">
      <c r="A4809" s="2">
        <v>42792</v>
      </c>
      <c r="B4809" s="25">
        <v>579852</v>
      </c>
      <c r="C4809">
        <v>2017</v>
      </c>
      <c r="D4809" s="1" t="s">
        <v>4</v>
      </c>
      <c r="E4809">
        <v>0</v>
      </c>
      <c r="F4809" s="3">
        <v>29.75</v>
      </c>
      <c r="G4809">
        <v>22</v>
      </c>
      <c r="H4809" s="3">
        <v>14.3333333333333</v>
      </c>
      <c r="I4809" s="5">
        <v>0</v>
      </c>
      <c r="J4809">
        <v>1</v>
      </c>
      <c r="K4809" s="25">
        <v>691134</v>
      </c>
    </row>
    <row r="4810" spans="1:11" x14ac:dyDescent="0.25">
      <c r="A4810" s="2">
        <v>42793</v>
      </c>
      <c r="B4810" s="25">
        <v>660637</v>
      </c>
      <c r="C4810">
        <v>2017</v>
      </c>
      <c r="D4810" s="1" t="s">
        <v>5</v>
      </c>
      <c r="E4810">
        <v>0</v>
      </c>
      <c r="F4810" s="3">
        <v>36.2083333333333</v>
      </c>
      <c r="G4810">
        <v>14</v>
      </c>
      <c r="H4810" s="3">
        <v>7.8333333333333304</v>
      </c>
      <c r="I4810" s="5">
        <v>0</v>
      </c>
      <c r="J4810">
        <v>0</v>
      </c>
      <c r="K4810" s="25">
        <v>579852</v>
      </c>
    </row>
    <row r="4811" spans="1:11" x14ac:dyDescent="0.25">
      <c r="A4811" s="2">
        <v>42794</v>
      </c>
      <c r="B4811" s="25">
        <v>645340</v>
      </c>
      <c r="C4811">
        <v>2017</v>
      </c>
      <c r="D4811" s="1" t="s">
        <v>6</v>
      </c>
      <c r="E4811">
        <v>0</v>
      </c>
      <c r="F4811" s="3">
        <v>34.7083333333333</v>
      </c>
      <c r="G4811">
        <v>14</v>
      </c>
      <c r="H4811" s="3">
        <v>6.875</v>
      </c>
      <c r="I4811" s="5">
        <v>0</v>
      </c>
      <c r="J4811">
        <v>0</v>
      </c>
      <c r="K4811" s="25">
        <v>660637</v>
      </c>
    </row>
    <row r="4812" spans="1:11" x14ac:dyDescent="0.25">
      <c r="A4812" s="2">
        <v>42795</v>
      </c>
      <c r="B4812" s="25">
        <v>585072</v>
      </c>
      <c r="C4812">
        <v>2017</v>
      </c>
      <c r="D4812" s="1" t="s">
        <v>7</v>
      </c>
      <c r="E4812">
        <v>0</v>
      </c>
      <c r="F4812" s="3">
        <v>30.7083333333333</v>
      </c>
      <c r="G4812">
        <v>9</v>
      </c>
      <c r="H4812" s="3">
        <v>6.7916666666666696</v>
      </c>
      <c r="I4812" s="5">
        <v>0</v>
      </c>
      <c r="J4812">
        <v>0</v>
      </c>
      <c r="K4812" s="25">
        <v>645340</v>
      </c>
    </row>
    <row r="4813" spans="1:11" x14ac:dyDescent="0.25">
      <c r="A4813" s="2">
        <v>42796</v>
      </c>
      <c r="B4813" s="25">
        <v>519379</v>
      </c>
      <c r="C4813">
        <v>2017</v>
      </c>
      <c r="D4813" s="1" t="s">
        <v>1</v>
      </c>
      <c r="E4813">
        <v>0</v>
      </c>
      <c r="F4813" s="3">
        <v>27.125</v>
      </c>
      <c r="G4813">
        <v>12</v>
      </c>
      <c r="H4813" s="3">
        <v>7.7916666666666696</v>
      </c>
      <c r="I4813" s="5">
        <v>0</v>
      </c>
      <c r="J4813">
        <v>0</v>
      </c>
      <c r="K4813" s="25">
        <v>585072</v>
      </c>
    </row>
    <row r="4814" spans="1:11" x14ac:dyDescent="0.25">
      <c r="A4814" s="2">
        <v>42797</v>
      </c>
      <c r="B4814" s="25">
        <v>408253</v>
      </c>
      <c r="C4814">
        <v>2017</v>
      </c>
      <c r="D4814" s="1" t="s">
        <v>2</v>
      </c>
      <c r="E4814">
        <v>1</v>
      </c>
      <c r="F4814" s="3">
        <v>18.75</v>
      </c>
      <c r="G4814">
        <v>15</v>
      </c>
      <c r="H4814" s="3">
        <v>7.7916666666666696</v>
      </c>
      <c r="I4814" s="5">
        <v>0</v>
      </c>
      <c r="J4814">
        <v>0</v>
      </c>
      <c r="K4814" s="25">
        <v>519379</v>
      </c>
    </row>
    <row r="4815" spans="1:11" x14ac:dyDescent="0.25">
      <c r="A4815" s="2">
        <v>42798</v>
      </c>
      <c r="B4815" s="25">
        <v>323522</v>
      </c>
      <c r="C4815">
        <v>2017</v>
      </c>
      <c r="D4815" s="1" t="s">
        <v>3</v>
      </c>
      <c r="E4815">
        <v>0</v>
      </c>
      <c r="F4815" s="3">
        <v>9.5833333333333393</v>
      </c>
      <c r="G4815">
        <v>35</v>
      </c>
      <c r="H4815" s="3">
        <v>23.6666666666667</v>
      </c>
      <c r="I4815" s="5">
        <v>0</v>
      </c>
      <c r="J4815">
        <v>1</v>
      </c>
      <c r="K4815" s="25">
        <v>408253</v>
      </c>
    </row>
    <row r="4816" spans="1:11" x14ac:dyDescent="0.25">
      <c r="A4816" s="2">
        <v>42799</v>
      </c>
      <c r="B4816" s="25">
        <v>442293</v>
      </c>
      <c r="C4816">
        <v>2017</v>
      </c>
      <c r="D4816" s="1" t="s">
        <v>4</v>
      </c>
      <c r="E4816">
        <v>0</v>
      </c>
      <c r="F4816" s="3">
        <v>22.75</v>
      </c>
      <c r="G4816">
        <v>37</v>
      </c>
      <c r="H4816" s="3">
        <v>21.75</v>
      </c>
      <c r="I4816" s="5">
        <v>0</v>
      </c>
      <c r="J4816">
        <v>1</v>
      </c>
      <c r="K4816" s="25">
        <v>323522</v>
      </c>
    </row>
    <row r="4817" spans="1:11" x14ac:dyDescent="0.25">
      <c r="A4817" s="2">
        <v>42800</v>
      </c>
      <c r="B4817" s="25">
        <v>609686</v>
      </c>
      <c r="C4817">
        <v>2017</v>
      </c>
      <c r="D4817" s="1" t="s">
        <v>5</v>
      </c>
      <c r="E4817">
        <v>0</v>
      </c>
      <c r="F4817" s="3">
        <v>32.4583333333333</v>
      </c>
      <c r="G4817">
        <v>17</v>
      </c>
      <c r="H4817" s="3">
        <v>9.375</v>
      </c>
      <c r="I4817" s="5">
        <v>0</v>
      </c>
      <c r="J4817">
        <v>0</v>
      </c>
      <c r="K4817" s="25">
        <v>442293</v>
      </c>
    </row>
    <row r="4818" spans="1:11" x14ac:dyDescent="0.25">
      <c r="A4818" s="2">
        <v>42801</v>
      </c>
      <c r="B4818" s="25">
        <v>465482</v>
      </c>
      <c r="C4818">
        <v>2017</v>
      </c>
      <c r="D4818" s="1" t="s">
        <v>6</v>
      </c>
      <c r="E4818">
        <v>0</v>
      </c>
      <c r="F4818" s="3">
        <v>22.625</v>
      </c>
      <c r="G4818">
        <v>16</v>
      </c>
      <c r="H4818" s="3">
        <v>9.5416666666666696</v>
      </c>
      <c r="I4818" s="5">
        <v>0</v>
      </c>
      <c r="J4818">
        <v>0</v>
      </c>
      <c r="K4818" s="25">
        <v>609686</v>
      </c>
    </row>
    <row r="4819" spans="1:11" x14ac:dyDescent="0.25">
      <c r="A4819" s="2">
        <v>42802</v>
      </c>
      <c r="B4819" s="25">
        <v>325309</v>
      </c>
      <c r="C4819">
        <v>2017</v>
      </c>
      <c r="D4819" s="1" t="s">
        <v>7</v>
      </c>
      <c r="E4819">
        <v>0</v>
      </c>
      <c r="F4819" s="3">
        <v>15.875</v>
      </c>
      <c r="G4819">
        <v>10</v>
      </c>
      <c r="H4819" s="3">
        <v>5.6666666666666696</v>
      </c>
      <c r="I4819" s="5">
        <v>0</v>
      </c>
      <c r="J4819">
        <v>0</v>
      </c>
      <c r="K4819" s="25">
        <v>465482</v>
      </c>
    </row>
    <row r="4820" spans="1:11" x14ac:dyDescent="0.25">
      <c r="A4820" s="2">
        <v>42803</v>
      </c>
      <c r="B4820" s="25">
        <v>266473</v>
      </c>
      <c r="C4820">
        <v>2017</v>
      </c>
      <c r="D4820" s="1" t="s">
        <v>1</v>
      </c>
      <c r="E4820">
        <v>0</v>
      </c>
      <c r="F4820" s="3">
        <v>12.375</v>
      </c>
      <c r="G4820">
        <v>13</v>
      </c>
      <c r="H4820" s="3">
        <v>5.9583333333333304</v>
      </c>
      <c r="I4820" s="5">
        <v>0</v>
      </c>
      <c r="J4820">
        <v>0</v>
      </c>
      <c r="K4820" s="25">
        <v>325309</v>
      </c>
    </row>
    <row r="4821" spans="1:11" x14ac:dyDescent="0.25">
      <c r="A4821" s="2">
        <v>42804</v>
      </c>
      <c r="B4821" s="25">
        <v>255130</v>
      </c>
      <c r="C4821">
        <v>2017</v>
      </c>
      <c r="D4821" s="1" t="s">
        <v>2</v>
      </c>
      <c r="E4821">
        <v>1</v>
      </c>
      <c r="F4821" s="3">
        <v>12.75</v>
      </c>
      <c r="G4821">
        <v>12</v>
      </c>
      <c r="H4821" s="3">
        <v>5.0416666666666696</v>
      </c>
      <c r="I4821" s="5">
        <v>0</v>
      </c>
      <c r="J4821">
        <v>0</v>
      </c>
      <c r="K4821" s="25">
        <v>266473</v>
      </c>
    </row>
    <row r="4822" spans="1:11" x14ac:dyDescent="0.25">
      <c r="A4822" s="2">
        <v>42805</v>
      </c>
      <c r="B4822" s="25">
        <v>251622</v>
      </c>
      <c r="C4822">
        <v>2017</v>
      </c>
      <c r="D4822" s="1" t="s">
        <v>3</v>
      </c>
      <c r="E4822">
        <v>0</v>
      </c>
      <c r="F4822" s="3">
        <v>14.0833333333333</v>
      </c>
      <c r="G4822">
        <v>13</v>
      </c>
      <c r="H4822" s="3">
        <v>5.3333333333333304</v>
      </c>
      <c r="I4822" s="5">
        <v>0</v>
      </c>
      <c r="J4822">
        <v>1</v>
      </c>
      <c r="K4822" s="25">
        <v>255130</v>
      </c>
    </row>
    <row r="4823" spans="1:11" x14ac:dyDescent="0.25">
      <c r="A4823" s="2">
        <v>42806</v>
      </c>
      <c r="B4823" s="25">
        <v>257919</v>
      </c>
      <c r="C4823">
        <v>2017</v>
      </c>
      <c r="D4823" s="1" t="s">
        <v>4</v>
      </c>
      <c r="E4823">
        <v>0</v>
      </c>
      <c r="F4823" s="3">
        <v>15.7916666666667</v>
      </c>
      <c r="G4823">
        <v>14</v>
      </c>
      <c r="H4823" s="3">
        <v>7.1666666666666696</v>
      </c>
      <c r="I4823" s="5">
        <v>0</v>
      </c>
      <c r="J4823">
        <v>1</v>
      </c>
      <c r="K4823" s="25">
        <v>251622</v>
      </c>
    </row>
    <row r="4824" spans="1:11" x14ac:dyDescent="0.25">
      <c r="A4824" s="2">
        <v>42807</v>
      </c>
      <c r="B4824" s="25">
        <v>249525</v>
      </c>
      <c r="C4824">
        <v>2017</v>
      </c>
      <c r="D4824" s="1" t="s">
        <v>5</v>
      </c>
      <c r="E4824">
        <v>0</v>
      </c>
      <c r="F4824" s="3">
        <v>10.9583333333333</v>
      </c>
      <c r="G4824">
        <v>12</v>
      </c>
      <c r="H4824" s="3">
        <v>6.9583333333333304</v>
      </c>
      <c r="I4824" s="5">
        <v>0</v>
      </c>
      <c r="J4824">
        <v>0</v>
      </c>
      <c r="K4824" s="25">
        <v>257919</v>
      </c>
    </row>
    <row r="4825" spans="1:11" x14ac:dyDescent="0.25">
      <c r="A4825" s="2">
        <v>42808</v>
      </c>
      <c r="B4825" s="25">
        <v>203955</v>
      </c>
      <c r="C4825">
        <v>2017</v>
      </c>
      <c r="D4825" s="1" t="s">
        <v>6</v>
      </c>
      <c r="E4825">
        <v>0</v>
      </c>
      <c r="F4825" s="3">
        <v>6.7916666666666599</v>
      </c>
      <c r="G4825">
        <v>13</v>
      </c>
      <c r="H4825" s="3">
        <v>7.5</v>
      </c>
      <c r="I4825" s="5">
        <v>0</v>
      </c>
      <c r="J4825">
        <v>0</v>
      </c>
      <c r="K4825" s="25">
        <v>249525</v>
      </c>
    </row>
    <row r="4826" spans="1:11" x14ac:dyDescent="0.25">
      <c r="A4826" s="2">
        <v>42809</v>
      </c>
      <c r="B4826" s="25">
        <v>174866</v>
      </c>
      <c r="C4826">
        <v>2017</v>
      </c>
      <c r="D4826" s="1" t="s">
        <v>7</v>
      </c>
      <c r="E4826">
        <v>0</v>
      </c>
      <c r="F4826" s="3">
        <v>0.66666666666667096</v>
      </c>
      <c r="G4826">
        <v>17</v>
      </c>
      <c r="H4826" s="3">
        <v>9.0833333333333304</v>
      </c>
      <c r="I4826" s="5">
        <v>0</v>
      </c>
      <c r="J4826">
        <v>0</v>
      </c>
      <c r="K4826" s="25">
        <v>203955</v>
      </c>
    </row>
    <row r="4827" spans="1:11" x14ac:dyDescent="0.25">
      <c r="A4827" s="2">
        <v>42810</v>
      </c>
      <c r="B4827" s="25">
        <v>174787</v>
      </c>
      <c r="C4827">
        <v>2017</v>
      </c>
      <c r="D4827" s="1" t="s">
        <v>1</v>
      </c>
      <c r="E4827">
        <v>0</v>
      </c>
      <c r="F4827" s="3">
        <v>7.125</v>
      </c>
      <c r="G4827">
        <v>12</v>
      </c>
      <c r="H4827" s="3">
        <v>5.7916666666666696</v>
      </c>
      <c r="I4827" s="5">
        <v>0</v>
      </c>
      <c r="J4827">
        <v>0</v>
      </c>
      <c r="K4827" s="25">
        <v>174866</v>
      </c>
    </row>
    <row r="4828" spans="1:11" x14ac:dyDescent="0.25">
      <c r="A4828" s="2">
        <v>42811</v>
      </c>
      <c r="B4828" s="25">
        <v>164915</v>
      </c>
      <c r="C4828">
        <v>2017</v>
      </c>
      <c r="D4828" s="1" t="s">
        <v>2</v>
      </c>
      <c r="E4828">
        <v>1</v>
      </c>
      <c r="F4828" s="3">
        <v>3.7916666666666599</v>
      </c>
      <c r="G4828">
        <v>16</v>
      </c>
      <c r="H4828" s="3">
        <v>7.625</v>
      </c>
      <c r="I4828" s="5">
        <v>0</v>
      </c>
      <c r="J4828">
        <v>0</v>
      </c>
      <c r="K4828" s="25">
        <v>174787</v>
      </c>
    </row>
    <row r="4829" spans="1:11" x14ac:dyDescent="0.25">
      <c r="A4829" s="2">
        <v>42812</v>
      </c>
      <c r="B4829" s="25">
        <v>133827</v>
      </c>
      <c r="C4829">
        <v>2017</v>
      </c>
      <c r="D4829" s="1" t="s">
        <v>3</v>
      </c>
      <c r="E4829">
        <v>0</v>
      </c>
      <c r="F4829" s="3">
        <v>0</v>
      </c>
      <c r="G4829">
        <v>29</v>
      </c>
      <c r="H4829" s="3">
        <v>13.4583333333333</v>
      </c>
      <c r="I4829" s="5">
        <v>0</v>
      </c>
      <c r="J4829">
        <v>1</v>
      </c>
      <c r="K4829" s="25">
        <v>164915</v>
      </c>
    </row>
    <row r="4830" spans="1:11" x14ac:dyDescent="0.25">
      <c r="A4830" s="2">
        <v>42813</v>
      </c>
      <c r="B4830" s="25">
        <v>145180</v>
      </c>
      <c r="C4830">
        <v>2017</v>
      </c>
      <c r="D4830" s="1" t="s">
        <v>4</v>
      </c>
      <c r="E4830">
        <v>0</v>
      </c>
      <c r="F4830" s="3">
        <v>5.875</v>
      </c>
      <c r="G4830">
        <v>16</v>
      </c>
      <c r="H4830" s="3">
        <v>6.9583333333333304</v>
      </c>
      <c r="I4830" s="5">
        <v>0</v>
      </c>
      <c r="J4830">
        <v>1</v>
      </c>
      <c r="K4830" s="25">
        <v>133827</v>
      </c>
    </row>
    <row r="4831" spans="1:11" x14ac:dyDescent="0.25">
      <c r="A4831" s="2">
        <v>42814</v>
      </c>
      <c r="B4831" s="25">
        <v>160189</v>
      </c>
      <c r="C4831">
        <v>2017</v>
      </c>
      <c r="D4831" s="1" t="s">
        <v>5</v>
      </c>
      <c r="E4831">
        <v>0</v>
      </c>
      <c r="F4831" s="3">
        <v>1.375</v>
      </c>
      <c r="G4831">
        <v>23</v>
      </c>
      <c r="H4831" s="3">
        <v>10.375</v>
      </c>
      <c r="I4831" s="5">
        <v>0</v>
      </c>
      <c r="J4831">
        <v>0</v>
      </c>
      <c r="K4831" s="25">
        <v>145180</v>
      </c>
    </row>
    <row r="4832" spans="1:11" x14ac:dyDescent="0.25">
      <c r="A4832" s="2">
        <v>42815</v>
      </c>
      <c r="B4832" s="25">
        <v>154324</v>
      </c>
      <c r="C4832">
        <v>2017</v>
      </c>
      <c r="D4832" s="1" t="s">
        <v>6</v>
      </c>
      <c r="E4832">
        <v>0</v>
      </c>
      <c r="F4832" s="3">
        <v>0.70833333333332904</v>
      </c>
      <c r="G4832">
        <v>26</v>
      </c>
      <c r="H4832" s="3">
        <v>14.625</v>
      </c>
      <c r="I4832" s="5">
        <v>0</v>
      </c>
      <c r="J4832">
        <v>0</v>
      </c>
      <c r="K4832" s="25">
        <v>160189</v>
      </c>
    </row>
    <row r="4833" spans="1:11" x14ac:dyDescent="0.25">
      <c r="A4833" s="2">
        <v>42816</v>
      </c>
      <c r="B4833" s="25">
        <v>197996</v>
      </c>
      <c r="C4833">
        <v>2017</v>
      </c>
      <c r="D4833" s="1" t="s">
        <v>7</v>
      </c>
      <c r="E4833">
        <v>0</v>
      </c>
      <c r="F4833" s="3">
        <v>13.1666666666667</v>
      </c>
      <c r="G4833">
        <v>20</v>
      </c>
      <c r="H4833" s="3">
        <v>9.0833333333333304</v>
      </c>
      <c r="I4833" s="5">
        <v>0</v>
      </c>
      <c r="J4833">
        <v>0</v>
      </c>
      <c r="K4833" s="25">
        <v>154324</v>
      </c>
    </row>
    <row r="4834" spans="1:11" x14ac:dyDescent="0.25">
      <c r="A4834" s="2">
        <v>42817</v>
      </c>
      <c r="B4834" s="25">
        <v>429699</v>
      </c>
      <c r="C4834">
        <v>2017</v>
      </c>
      <c r="D4834" s="1" t="s">
        <v>1</v>
      </c>
      <c r="E4834">
        <v>0</v>
      </c>
      <c r="F4834" s="3">
        <v>27.5</v>
      </c>
      <c r="G4834">
        <v>17</v>
      </c>
      <c r="H4834" s="3">
        <v>5.4583333333333304</v>
      </c>
      <c r="I4834" s="5">
        <v>0</v>
      </c>
      <c r="J4834">
        <v>0</v>
      </c>
      <c r="K4834" s="25">
        <v>197996</v>
      </c>
    </row>
    <row r="4835" spans="1:11" x14ac:dyDescent="0.25">
      <c r="A4835" s="2">
        <v>42818</v>
      </c>
      <c r="B4835" s="25">
        <v>269287</v>
      </c>
      <c r="C4835">
        <v>2017</v>
      </c>
      <c r="D4835" s="1" t="s">
        <v>2</v>
      </c>
      <c r="E4835">
        <v>1</v>
      </c>
      <c r="F4835" s="3">
        <v>13.375</v>
      </c>
      <c r="G4835">
        <v>17</v>
      </c>
      <c r="H4835" s="3">
        <v>10.8333333333333</v>
      </c>
      <c r="I4835" s="5">
        <v>0</v>
      </c>
      <c r="J4835">
        <v>0</v>
      </c>
      <c r="K4835" s="25">
        <v>429699</v>
      </c>
    </row>
    <row r="4836" spans="1:11" x14ac:dyDescent="0.25">
      <c r="A4836" s="2">
        <v>42819</v>
      </c>
      <c r="B4836" s="25">
        <v>379706</v>
      </c>
      <c r="C4836">
        <v>2017</v>
      </c>
      <c r="D4836" s="1" t="s">
        <v>3</v>
      </c>
      <c r="E4836">
        <v>0</v>
      </c>
      <c r="F4836" s="3">
        <v>24.125</v>
      </c>
      <c r="G4836">
        <v>14</v>
      </c>
      <c r="H4836" s="3">
        <v>5.4583333333333304</v>
      </c>
      <c r="I4836" s="5">
        <v>0</v>
      </c>
      <c r="J4836">
        <v>1</v>
      </c>
      <c r="K4836" s="25">
        <v>269287</v>
      </c>
    </row>
    <row r="4837" spans="1:11" x14ac:dyDescent="0.25">
      <c r="A4837" s="2">
        <v>42820</v>
      </c>
      <c r="B4837" s="25">
        <v>295389</v>
      </c>
      <c r="C4837">
        <v>2017</v>
      </c>
      <c r="D4837" s="1" t="s">
        <v>4</v>
      </c>
      <c r="E4837">
        <v>0</v>
      </c>
      <c r="F4837" s="3">
        <v>16.0416666666667</v>
      </c>
      <c r="G4837">
        <v>16</v>
      </c>
      <c r="H4837" s="3">
        <v>6.4166666666666696</v>
      </c>
      <c r="I4837" s="5">
        <v>0</v>
      </c>
      <c r="J4837">
        <v>1</v>
      </c>
      <c r="K4837" s="25">
        <v>379706</v>
      </c>
    </row>
    <row r="4838" spans="1:11" x14ac:dyDescent="0.25">
      <c r="A4838" s="2">
        <v>42821</v>
      </c>
      <c r="B4838" s="25">
        <v>411754</v>
      </c>
      <c r="C4838">
        <v>2017</v>
      </c>
      <c r="D4838" s="1" t="s">
        <v>5</v>
      </c>
      <c r="E4838">
        <v>0</v>
      </c>
      <c r="F4838" s="3">
        <v>22.5</v>
      </c>
      <c r="G4838">
        <v>14</v>
      </c>
      <c r="H4838" s="3">
        <v>9</v>
      </c>
      <c r="I4838" s="5">
        <v>0</v>
      </c>
      <c r="J4838">
        <v>0</v>
      </c>
      <c r="K4838" s="25">
        <v>295389</v>
      </c>
    </row>
    <row r="4839" spans="1:11" x14ac:dyDescent="0.25">
      <c r="A4839" s="2">
        <v>42822</v>
      </c>
      <c r="B4839" s="25">
        <v>365684</v>
      </c>
      <c r="C4839">
        <v>2017</v>
      </c>
      <c r="D4839" s="1" t="s">
        <v>6</v>
      </c>
      <c r="E4839">
        <v>0</v>
      </c>
      <c r="F4839" s="3">
        <v>20.0833333333333</v>
      </c>
      <c r="G4839">
        <v>21</v>
      </c>
      <c r="H4839" s="3">
        <v>10.3333333333333</v>
      </c>
      <c r="I4839" s="5">
        <v>0</v>
      </c>
      <c r="J4839">
        <v>0</v>
      </c>
      <c r="K4839" s="25">
        <v>411754</v>
      </c>
    </row>
    <row r="4840" spans="1:11" x14ac:dyDescent="0.25">
      <c r="A4840" s="2">
        <v>42823</v>
      </c>
      <c r="B4840" s="25">
        <v>269364</v>
      </c>
      <c r="C4840">
        <v>2017</v>
      </c>
      <c r="D4840" s="1" t="s">
        <v>7</v>
      </c>
      <c r="E4840">
        <v>0</v>
      </c>
      <c r="F4840" s="3">
        <v>14.25</v>
      </c>
      <c r="G4840">
        <v>12</v>
      </c>
      <c r="H4840" s="3">
        <v>6.25</v>
      </c>
      <c r="I4840" s="5">
        <v>0</v>
      </c>
      <c r="J4840">
        <v>0</v>
      </c>
      <c r="K4840" s="25">
        <v>365684</v>
      </c>
    </row>
    <row r="4841" spans="1:11" x14ac:dyDescent="0.25">
      <c r="A4841" s="2">
        <v>42824</v>
      </c>
      <c r="B4841" s="25">
        <v>326206</v>
      </c>
      <c r="C4841">
        <v>2017</v>
      </c>
      <c r="D4841" s="1" t="s">
        <v>1</v>
      </c>
      <c r="E4841">
        <v>0</v>
      </c>
      <c r="F4841" s="3">
        <v>18.0416666666667</v>
      </c>
      <c r="G4841">
        <v>20</v>
      </c>
      <c r="H4841" s="3">
        <v>10.0833333333333</v>
      </c>
      <c r="I4841" s="5">
        <v>0</v>
      </c>
      <c r="J4841">
        <v>0</v>
      </c>
      <c r="K4841" s="25">
        <v>269364</v>
      </c>
    </row>
    <row r="4842" spans="1:11" x14ac:dyDescent="0.25">
      <c r="A4842" s="2">
        <v>42825</v>
      </c>
      <c r="B4842" s="25">
        <v>343695</v>
      </c>
      <c r="C4842">
        <v>2017</v>
      </c>
      <c r="D4842" s="1" t="s">
        <v>2</v>
      </c>
      <c r="E4842">
        <v>1</v>
      </c>
      <c r="F4842" s="3">
        <v>15.0416666666667</v>
      </c>
      <c r="G4842">
        <v>20</v>
      </c>
      <c r="H4842" s="3">
        <v>10</v>
      </c>
      <c r="I4842" s="5">
        <v>0</v>
      </c>
      <c r="J4842">
        <v>0</v>
      </c>
      <c r="K4842" s="25">
        <v>326206</v>
      </c>
    </row>
    <row r="4843" spans="1:11" x14ac:dyDescent="0.25">
      <c r="A4843" s="2">
        <v>42826</v>
      </c>
      <c r="B4843" s="25">
        <v>246008</v>
      </c>
      <c r="C4843">
        <v>2017</v>
      </c>
      <c r="D4843" s="1" t="s">
        <v>3</v>
      </c>
      <c r="E4843">
        <v>0</v>
      </c>
      <c r="F4843" s="3">
        <v>13</v>
      </c>
      <c r="G4843">
        <v>20</v>
      </c>
      <c r="H4843" s="3">
        <v>9.7083333333333304</v>
      </c>
      <c r="I4843" s="5">
        <v>0</v>
      </c>
      <c r="J4843">
        <v>1</v>
      </c>
      <c r="K4843" s="25">
        <v>343695</v>
      </c>
    </row>
    <row r="4844" spans="1:11" x14ac:dyDescent="0.25">
      <c r="A4844" s="2">
        <v>42827</v>
      </c>
      <c r="B4844" s="25">
        <v>327322</v>
      </c>
      <c r="C4844">
        <v>2017</v>
      </c>
      <c r="D4844" s="1" t="s">
        <v>4</v>
      </c>
      <c r="E4844">
        <v>0</v>
      </c>
      <c r="F4844" s="3">
        <v>19.75</v>
      </c>
      <c r="G4844">
        <v>16</v>
      </c>
      <c r="H4844" s="3">
        <v>5.8333333333333304</v>
      </c>
      <c r="I4844" s="5">
        <v>0</v>
      </c>
      <c r="J4844">
        <v>1</v>
      </c>
      <c r="K4844" s="25">
        <v>246008</v>
      </c>
    </row>
    <row r="4845" spans="1:11" x14ac:dyDescent="0.25">
      <c r="A4845" s="2">
        <v>42828</v>
      </c>
      <c r="B4845" s="25">
        <v>362132</v>
      </c>
      <c r="C4845">
        <v>2017</v>
      </c>
      <c r="D4845" s="1" t="s">
        <v>5</v>
      </c>
      <c r="E4845">
        <v>0</v>
      </c>
      <c r="F4845" s="3">
        <v>22.0416666666667</v>
      </c>
      <c r="G4845">
        <v>16</v>
      </c>
      <c r="H4845" s="3">
        <v>8.6666666666666696</v>
      </c>
      <c r="I4845" s="5">
        <v>0</v>
      </c>
      <c r="J4845">
        <v>0</v>
      </c>
      <c r="K4845" s="25">
        <v>327322</v>
      </c>
    </row>
    <row r="4846" spans="1:11" x14ac:dyDescent="0.25">
      <c r="A4846" s="2">
        <v>42829</v>
      </c>
      <c r="B4846" s="25">
        <v>408171</v>
      </c>
      <c r="C4846">
        <v>2017</v>
      </c>
      <c r="D4846" s="1" t="s">
        <v>6</v>
      </c>
      <c r="E4846">
        <v>0</v>
      </c>
      <c r="F4846" s="3">
        <v>24.2916666666667</v>
      </c>
      <c r="G4846">
        <v>16</v>
      </c>
      <c r="H4846" s="3">
        <v>9.25</v>
      </c>
      <c r="I4846" s="5">
        <v>0</v>
      </c>
      <c r="J4846">
        <v>0</v>
      </c>
      <c r="K4846" s="25">
        <v>362132</v>
      </c>
    </row>
    <row r="4847" spans="1:11" x14ac:dyDescent="0.25">
      <c r="A4847" s="2">
        <v>42830</v>
      </c>
      <c r="B4847" s="25">
        <v>301277</v>
      </c>
      <c r="C4847">
        <v>2017</v>
      </c>
      <c r="D4847" s="1" t="s">
        <v>7</v>
      </c>
      <c r="E4847">
        <v>0</v>
      </c>
      <c r="F4847" s="3">
        <v>15.0416666666667</v>
      </c>
      <c r="G4847">
        <v>14</v>
      </c>
      <c r="H4847" s="3">
        <v>8.4166666666666696</v>
      </c>
      <c r="I4847" s="5">
        <v>0</v>
      </c>
      <c r="J4847">
        <v>0</v>
      </c>
      <c r="K4847" s="25">
        <v>408171</v>
      </c>
    </row>
    <row r="4848" spans="1:11" x14ac:dyDescent="0.25">
      <c r="A4848" s="2">
        <v>42831</v>
      </c>
      <c r="B4848" s="25">
        <v>188920</v>
      </c>
      <c r="C4848">
        <v>2017</v>
      </c>
      <c r="D4848" s="1" t="s">
        <v>1</v>
      </c>
      <c r="E4848">
        <v>0</v>
      </c>
      <c r="F4848" s="3">
        <v>0</v>
      </c>
      <c r="G4848">
        <v>26</v>
      </c>
      <c r="H4848" s="3">
        <v>16.5</v>
      </c>
      <c r="I4848" s="5">
        <v>0</v>
      </c>
      <c r="J4848">
        <v>0</v>
      </c>
      <c r="K4848" s="25">
        <v>301277</v>
      </c>
    </row>
    <row r="4849" spans="1:11" x14ac:dyDescent="0.25">
      <c r="A4849" s="2">
        <v>42832</v>
      </c>
      <c r="B4849" s="25">
        <v>181395</v>
      </c>
      <c r="C4849">
        <v>2017</v>
      </c>
      <c r="D4849" s="1" t="s">
        <v>2</v>
      </c>
      <c r="E4849">
        <v>1</v>
      </c>
      <c r="F4849" s="3">
        <v>5.6666666666666599</v>
      </c>
      <c r="G4849">
        <v>29</v>
      </c>
      <c r="H4849" s="3">
        <v>17.125</v>
      </c>
      <c r="I4849" s="5">
        <v>0</v>
      </c>
      <c r="J4849">
        <v>0</v>
      </c>
      <c r="K4849" s="25">
        <v>188920</v>
      </c>
    </row>
    <row r="4850" spans="1:11" x14ac:dyDescent="0.25">
      <c r="A4850" s="2">
        <v>42833</v>
      </c>
      <c r="B4850" s="25">
        <v>339477</v>
      </c>
      <c r="C4850">
        <v>2017</v>
      </c>
      <c r="D4850" s="1" t="s">
        <v>3</v>
      </c>
      <c r="E4850">
        <v>0</v>
      </c>
      <c r="F4850" s="3">
        <v>23.625</v>
      </c>
      <c r="G4850">
        <v>29</v>
      </c>
      <c r="H4850" s="3">
        <v>14.625</v>
      </c>
      <c r="I4850" s="5">
        <v>0</v>
      </c>
      <c r="J4850">
        <v>1</v>
      </c>
      <c r="K4850" s="25">
        <v>181395</v>
      </c>
    </row>
    <row r="4851" spans="1:11" x14ac:dyDescent="0.25">
      <c r="A4851" s="2">
        <v>42834</v>
      </c>
      <c r="B4851" s="25">
        <v>403775</v>
      </c>
      <c r="C4851">
        <v>2017</v>
      </c>
      <c r="D4851" s="1" t="s">
        <v>4</v>
      </c>
      <c r="E4851">
        <v>0</v>
      </c>
      <c r="F4851" s="3">
        <v>24.9166666666667</v>
      </c>
      <c r="G4851">
        <v>18</v>
      </c>
      <c r="H4851" s="3">
        <v>10.125</v>
      </c>
      <c r="I4851" s="5">
        <v>0</v>
      </c>
      <c r="J4851">
        <v>1</v>
      </c>
      <c r="K4851" s="25">
        <v>339477</v>
      </c>
    </row>
    <row r="4852" spans="1:11" x14ac:dyDescent="0.25">
      <c r="A4852" s="2">
        <v>42835</v>
      </c>
      <c r="B4852" s="25">
        <v>326319</v>
      </c>
      <c r="C4852">
        <v>2017</v>
      </c>
      <c r="D4852" s="1" t="s">
        <v>5</v>
      </c>
      <c r="E4852">
        <v>0</v>
      </c>
      <c r="F4852" s="3">
        <v>17.0833333333333</v>
      </c>
      <c r="G4852">
        <v>14</v>
      </c>
      <c r="H4852" s="3">
        <v>6.875</v>
      </c>
      <c r="I4852" s="5">
        <v>0</v>
      </c>
      <c r="J4852">
        <v>0</v>
      </c>
      <c r="K4852" s="25">
        <v>403775</v>
      </c>
    </row>
    <row r="4853" spans="1:11" x14ac:dyDescent="0.25">
      <c r="A4853" s="2">
        <v>42836</v>
      </c>
      <c r="B4853" s="25">
        <v>266354</v>
      </c>
      <c r="C4853">
        <v>2017</v>
      </c>
      <c r="D4853" s="1" t="s">
        <v>6</v>
      </c>
      <c r="E4853">
        <v>0</v>
      </c>
      <c r="F4853" s="3">
        <v>13.125</v>
      </c>
      <c r="G4853">
        <v>13</v>
      </c>
      <c r="H4853" s="3">
        <v>6.2916666666666696</v>
      </c>
      <c r="I4853" s="5">
        <v>0</v>
      </c>
      <c r="J4853">
        <v>0</v>
      </c>
      <c r="K4853" s="25">
        <v>326319</v>
      </c>
    </row>
    <row r="4854" spans="1:11" x14ac:dyDescent="0.25">
      <c r="A4854" s="2">
        <v>42837</v>
      </c>
      <c r="B4854" s="25">
        <v>173596</v>
      </c>
      <c r="C4854">
        <v>2017</v>
      </c>
      <c r="D4854" s="1" t="s">
        <v>7</v>
      </c>
      <c r="E4854">
        <v>0</v>
      </c>
      <c r="F4854" s="3">
        <v>1.0416666666666601</v>
      </c>
      <c r="G4854">
        <v>20</v>
      </c>
      <c r="H4854" s="3">
        <v>12.4166666666667</v>
      </c>
      <c r="I4854" s="5">
        <v>0</v>
      </c>
      <c r="J4854">
        <v>0</v>
      </c>
      <c r="K4854" s="25">
        <v>266354</v>
      </c>
    </row>
    <row r="4855" spans="1:11" x14ac:dyDescent="0.25">
      <c r="A4855" s="2">
        <v>42838</v>
      </c>
      <c r="B4855" s="25">
        <v>165334</v>
      </c>
      <c r="C4855">
        <v>2017</v>
      </c>
      <c r="D4855" s="1" t="s">
        <v>1</v>
      </c>
      <c r="E4855">
        <v>0</v>
      </c>
      <c r="F4855" s="3">
        <v>5.2916666666666599</v>
      </c>
      <c r="G4855">
        <v>36</v>
      </c>
      <c r="H4855" s="3">
        <v>18.4583333333333</v>
      </c>
      <c r="I4855" s="5">
        <v>0</v>
      </c>
      <c r="J4855">
        <v>0</v>
      </c>
      <c r="K4855" s="25">
        <v>173596</v>
      </c>
    </row>
    <row r="4856" spans="1:11" x14ac:dyDescent="0.25">
      <c r="A4856" s="2">
        <v>42839</v>
      </c>
      <c r="B4856" s="25">
        <v>245864</v>
      </c>
      <c r="C4856">
        <v>2017</v>
      </c>
      <c r="D4856" s="1" t="s">
        <v>2</v>
      </c>
      <c r="E4856">
        <v>1</v>
      </c>
      <c r="F4856" s="3">
        <v>17.375</v>
      </c>
      <c r="G4856">
        <v>16</v>
      </c>
      <c r="H4856" s="3">
        <v>9.9166666666666696</v>
      </c>
      <c r="I4856" s="5">
        <v>0</v>
      </c>
      <c r="J4856">
        <v>0</v>
      </c>
      <c r="K4856" s="25">
        <v>165334</v>
      </c>
    </row>
    <row r="4857" spans="1:11" x14ac:dyDescent="0.25">
      <c r="A4857" s="2">
        <v>42840</v>
      </c>
      <c r="B4857" s="25">
        <v>253485</v>
      </c>
      <c r="C4857">
        <v>2017</v>
      </c>
      <c r="D4857" s="1" t="s">
        <v>3</v>
      </c>
      <c r="E4857">
        <v>0</v>
      </c>
      <c r="F4857" s="3">
        <v>17.3333333333333</v>
      </c>
      <c r="G4857">
        <v>13</v>
      </c>
      <c r="H4857" s="3">
        <v>5.25</v>
      </c>
      <c r="I4857" s="5">
        <v>0</v>
      </c>
      <c r="J4857">
        <v>1</v>
      </c>
      <c r="K4857" s="25">
        <v>245864</v>
      </c>
    </row>
    <row r="4858" spans="1:11" x14ac:dyDescent="0.25">
      <c r="A4858" s="2">
        <v>42841</v>
      </c>
      <c r="B4858" s="25">
        <v>180887</v>
      </c>
      <c r="C4858">
        <v>2017</v>
      </c>
      <c r="D4858" s="1" t="s">
        <v>4</v>
      </c>
      <c r="E4858">
        <v>0</v>
      </c>
      <c r="F4858" s="3">
        <v>4.5</v>
      </c>
      <c r="G4858">
        <v>20</v>
      </c>
      <c r="H4858" s="3">
        <v>9.1666666666666696</v>
      </c>
      <c r="I4858" s="5">
        <v>0</v>
      </c>
      <c r="J4858">
        <v>1</v>
      </c>
      <c r="K4858" s="25">
        <v>253485</v>
      </c>
    </row>
    <row r="4859" spans="1:11" x14ac:dyDescent="0.25">
      <c r="A4859" s="2">
        <v>42842</v>
      </c>
      <c r="B4859" s="25">
        <v>153081</v>
      </c>
      <c r="C4859">
        <v>2017</v>
      </c>
      <c r="D4859" s="1" t="s">
        <v>5</v>
      </c>
      <c r="E4859">
        <v>0</v>
      </c>
      <c r="F4859" s="3">
        <v>4.5833333333333401</v>
      </c>
      <c r="G4859">
        <v>17</v>
      </c>
      <c r="H4859" s="3">
        <v>8.5416666666666696</v>
      </c>
      <c r="I4859" s="5">
        <v>0</v>
      </c>
      <c r="J4859">
        <v>0</v>
      </c>
      <c r="K4859" s="25">
        <v>180887</v>
      </c>
    </row>
    <row r="4860" spans="1:11" x14ac:dyDescent="0.25">
      <c r="A4860" s="2">
        <v>42843</v>
      </c>
      <c r="B4860" s="25">
        <v>219906</v>
      </c>
      <c r="C4860">
        <v>2017</v>
      </c>
      <c r="D4860" s="1" t="s">
        <v>6</v>
      </c>
      <c r="E4860">
        <v>0</v>
      </c>
      <c r="F4860" s="3">
        <v>13.75</v>
      </c>
      <c r="G4860">
        <v>24</v>
      </c>
      <c r="H4860" s="3">
        <v>9.4583333333333304</v>
      </c>
      <c r="I4860" s="5">
        <v>0</v>
      </c>
      <c r="J4860">
        <v>0</v>
      </c>
      <c r="K4860" s="25">
        <v>153081</v>
      </c>
    </row>
    <row r="4861" spans="1:11" x14ac:dyDescent="0.25">
      <c r="A4861" s="2">
        <v>42844</v>
      </c>
      <c r="B4861" s="25">
        <v>217466</v>
      </c>
      <c r="C4861">
        <v>2017</v>
      </c>
      <c r="D4861" s="1" t="s">
        <v>7</v>
      </c>
      <c r="E4861">
        <v>0</v>
      </c>
      <c r="F4861" s="3">
        <v>12</v>
      </c>
      <c r="G4861">
        <v>12</v>
      </c>
      <c r="H4861" s="3">
        <v>5.5833333333333304</v>
      </c>
      <c r="I4861" s="5">
        <v>0</v>
      </c>
      <c r="J4861">
        <v>0</v>
      </c>
      <c r="K4861" s="25">
        <v>219906</v>
      </c>
    </row>
    <row r="4862" spans="1:11" x14ac:dyDescent="0.25">
      <c r="A4862" s="2">
        <v>42845</v>
      </c>
      <c r="B4862" s="25">
        <v>301683</v>
      </c>
      <c r="C4862">
        <v>2017</v>
      </c>
      <c r="D4862" s="1" t="s">
        <v>1</v>
      </c>
      <c r="E4862">
        <v>0</v>
      </c>
      <c r="F4862" s="3">
        <v>17.75</v>
      </c>
      <c r="G4862">
        <v>21</v>
      </c>
      <c r="H4862" s="3">
        <v>8.8333333333333304</v>
      </c>
      <c r="I4862" s="5">
        <v>0</v>
      </c>
      <c r="J4862">
        <v>0</v>
      </c>
      <c r="K4862" s="25">
        <v>217466</v>
      </c>
    </row>
    <row r="4863" spans="1:11" x14ac:dyDescent="0.25">
      <c r="A4863" s="2">
        <v>42846</v>
      </c>
      <c r="B4863" s="25">
        <v>296982</v>
      </c>
      <c r="C4863">
        <v>2017</v>
      </c>
      <c r="D4863" s="1" t="s">
        <v>2</v>
      </c>
      <c r="E4863">
        <v>1</v>
      </c>
      <c r="F4863" s="3">
        <v>18.6666666666667</v>
      </c>
      <c r="G4863">
        <v>14</v>
      </c>
      <c r="H4863" s="3">
        <v>6.6666666666666696</v>
      </c>
      <c r="I4863" s="5">
        <v>0</v>
      </c>
      <c r="J4863">
        <v>0</v>
      </c>
      <c r="K4863" s="25">
        <v>301683</v>
      </c>
    </row>
    <row r="4864" spans="1:11" x14ac:dyDescent="0.25">
      <c r="A4864" s="2">
        <v>42847</v>
      </c>
      <c r="B4864" s="25">
        <v>219847</v>
      </c>
      <c r="C4864">
        <v>2017</v>
      </c>
      <c r="D4864" s="1" t="s">
        <v>3</v>
      </c>
      <c r="E4864">
        <v>0</v>
      </c>
      <c r="F4864" s="3">
        <v>10.7916666666667</v>
      </c>
      <c r="G4864">
        <v>13</v>
      </c>
      <c r="H4864" s="3">
        <v>7.9583333333333304</v>
      </c>
      <c r="I4864" s="5">
        <v>0</v>
      </c>
      <c r="J4864">
        <v>1</v>
      </c>
      <c r="K4864" s="25">
        <v>296982</v>
      </c>
    </row>
    <row r="4865" spans="1:11" x14ac:dyDescent="0.25">
      <c r="A4865" s="2">
        <v>42848</v>
      </c>
      <c r="B4865" s="25">
        <v>194121</v>
      </c>
      <c r="C4865">
        <v>2017</v>
      </c>
      <c r="D4865" s="1" t="s">
        <v>4</v>
      </c>
      <c r="E4865">
        <v>0</v>
      </c>
      <c r="F4865" s="3">
        <v>7.8333333333333401</v>
      </c>
      <c r="G4865">
        <v>21</v>
      </c>
      <c r="H4865" s="3">
        <v>10.75</v>
      </c>
      <c r="I4865" s="5">
        <v>0</v>
      </c>
      <c r="J4865">
        <v>1</v>
      </c>
      <c r="K4865" s="25">
        <v>219847</v>
      </c>
    </row>
    <row r="4866" spans="1:11" x14ac:dyDescent="0.25">
      <c r="A4866" s="2">
        <v>42849</v>
      </c>
      <c r="B4866" s="25">
        <v>309396</v>
      </c>
      <c r="C4866">
        <v>2017</v>
      </c>
      <c r="D4866" s="1" t="s">
        <v>5</v>
      </c>
      <c r="E4866">
        <v>0</v>
      </c>
      <c r="F4866" s="3">
        <v>17.5</v>
      </c>
      <c r="G4866">
        <v>17</v>
      </c>
      <c r="H4866" s="3">
        <v>8.5</v>
      </c>
      <c r="I4866" s="5">
        <v>0</v>
      </c>
      <c r="J4866">
        <v>0</v>
      </c>
      <c r="K4866" s="25">
        <v>194121</v>
      </c>
    </row>
    <row r="4867" spans="1:11" x14ac:dyDescent="0.25">
      <c r="A4867" s="2">
        <v>42850</v>
      </c>
      <c r="B4867" s="25">
        <v>349734</v>
      </c>
      <c r="C4867">
        <v>2017</v>
      </c>
      <c r="D4867" s="1" t="s">
        <v>6</v>
      </c>
      <c r="E4867">
        <v>0</v>
      </c>
      <c r="F4867" s="3">
        <v>19.625</v>
      </c>
      <c r="G4867">
        <v>18</v>
      </c>
      <c r="H4867" s="3">
        <v>8.9583333333333304</v>
      </c>
      <c r="I4867" s="5">
        <v>0</v>
      </c>
      <c r="J4867">
        <v>0</v>
      </c>
      <c r="K4867" s="25">
        <v>309396</v>
      </c>
    </row>
    <row r="4868" spans="1:11" x14ac:dyDescent="0.25">
      <c r="A4868" s="2">
        <v>42851</v>
      </c>
      <c r="B4868" s="25">
        <v>301575</v>
      </c>
      <c r="C4868">
        <v>2017</v>
      </c>
      <c r="D4868" s="1" t="s">
        <v>7</v>
      </c>
      <c r="E4868">
        <v>0</v>
      </c>
      <c r="F4868" s="3">
        <v>16</v>
      </c>
      <c r="G4868">
        <v>18</v>
      </c>
      <c r="H4868" s="3">
        <v>7.625</v>
      </c>
      <c r="I4868" s="5">
        <v>0</v>
      </c>
      <c r="J4868">
        <v>0</v>
      </c>
      <c r="K4868" s="25">
        <v>349734</v>
      </c>
    </row>
    <row r="4869" spans="1:11" x14ac:dyDescent="0.25">
      <c r="A4869" s="2">
        <v>42852</v>
      </c>
      <c r="B4869" s="25">
        <v>361669</v>
      </c>
      <c r="C4869">
        <v>2017</v>
      </c>
      <c r="D4869" s="1" t="s">
        <v>1</v>
      </c>
      <c r="E4869">
        <v>0</v>
      </c>
      <c r="F4869" s="3">
        <v>20.9166666666667</v>
      </c>
      <c r="G4869">
        <v>23</v>
      </c>
      <c r="H4869" s="3">
        <v>12.6666666666667</v>
      </c>
      <c r="I4869" s="5">
        <v>0</v>
      </c>
      <c r="J4869">
        <v>0</v>
      </c>
      <c r="K4869" s="25">
        <v>301575</v>
      </c>
    </row>
    <row r="4870" spans="1:11" x14ac:dyDescent="0.25">
      <c r="A4870" s="2">
        <v>42853</v>
      </c>
      <c r="B4870" s="25">
        <v>432202</v>
      </c>
      <c r="C4870">
        <v>2017</v>
      </c>
      <c r="D4870" s="1" t="s">
        <v>2</v>
      </c>
      <c r="E4870">
        <v>1</v>
      </c>
      <c r="F4870" s="3">
        <v>23.9583333333333</v>
      </c>
      <c r="G4870">
        <v>21</v>
      </c>
      <c r="H4870" s="3">
        <v>11.125</v>
      </c>
      <c r="I4870" s="5">
        <v>0</v>
      </c>
      <c r="J4870">
        <v>0</v>
      </c>
      <c r="K4870" s="25">
        <v>361669</v>
      </c>
    </row>
    <row r="4871" spans="1:11" x14ac:dyDescent="0.25">
      <c r="A4871" s="2">
        <v>42854</v>
      </c>
      <c r="B4871" s="25">
        <v>311902</v>
      </c>
      <c r="C4871">
        <v>2017</v>
      </c>
      <c r="D4871" s="1" t="s">
        <v>3</v>
      </c>
      <c r="E4871">
        <v>0</v>
      </c>
      <c r="F4871" s="3">
        <v>17.4166666666667</v>
      </c>
      <c r="G4871">
        <v>18</v>
      </c>
      <c r="H4871" s="3">
        <v>8.0833333333333304</v>
      </c>
      <c r="I4871" s="5">
        <v>0</v>
      </c>
      <c r="J4871">
        <v>1</v>
      </c>
      <c r="K4871" s="25">
        <v>432202</v>
      </c>
    </row>
    <row r="4872" spans="1:11" x14ac:dyDescent="0.25">
      <c r="A4872" s="2">
        <v>42855</v>
      </c>
      <c r="B4872" s="25">
        <v>230623</v>
      </c>
      <c r="C4872">
        <v>2017</v>
      </c>
      <c r="D4872" s="1" t="s">
        <v>4</v>
      </c>
      <c r="E4872">
        <v>0</v>
      </c>
      <c r="F4872" s="3">
        <v>10</v>
      </c>
      <c r="G4872">
        <v>13</v>
      </c>
      <c r="H4872" s="3">
        <v>6</v>
      </c>
      <c r="I4872" s="5">
        <v>0</v>
      </c>
      <c r="J4872">
        <v>1</v>
      </c>
      <c r="K4872" s="25">
        <v>311902</v>
      </c>
    </row>
    <row r="4873" spans="1:11" x14ac:dyDescent="0.25">
      <c r="A4873" s="2">
        <v>42856</v>
      </c>
      <c r="B4873" s="25">
        <v>188995</v>
      </c>
      <c r="C4873">
        <v>2017</v>
      </c>
      <c r="D4873" s="1" t="s">
        <v>5</v>
      </c>
      <c r="E4873">
        <v>0</v>
      </c>
      <c r="F4873" s="3">
        <v>8.2083333333333393</v>
      </c>
      <c r="G4873">
        <v>13</v>
      </c>
      <c r="H4873" s="3">
        <v>6.625</v>
      </c>
      <c r="I4873" s="5">
        <v>0</v>
      </c>
      <c r="J4873">
        <v>0</v>
      </c>
      <c r="K4873" s="25">
        <v>230623</v>
      </c>
    </row>
    <row r="4874" spans="1:11" x14ac:dyDescent="0.25">
      <c r="A4874" s="2">
        <v>42857</v>
      </c>
      <c r="B4874" s="25">
        <v>189257</v>
      </c>
      <c r="C4874">
        <v>2017</v>
      </c>
      <c r="D4874" s="1" t="s">
        <v>6</v>
      </c>
      <c r="E4874">
        <v>0</v>
      </c>
      <c r="F4874" s="3">
        <v>9.0833333333333393</v>
      </c>
      <c r="G4874">
        <v>14</v>
      </c>
      <c r="H4874" s="3">
        <v>6.875</v>
      </c>
      <c r="I4874" s="5">
        <v>0</v>
      </c>
      <c r="J4874">
        <v>0</v>
      </c>
      <c r="K4874" s="25">
        <v>188995</v>
      </c>
    </row>
    <row r="4875" spans="1:11" x14ac:dyDescent="0.25">
      <c r="A4875" s="2">
        <v>42858</v>
      </c>
      <c r="B4875" s="25">
        <v>176564</v>
      </c>
      <c r="C4875">
        <v>2017</v>
      </c>
      <c r="D4875" s="1" t="s">
        <v>7</v>
      </c>
      <c r="E4875">
        <v>0</v>
      </c>
      <c r="F4875" s="3">
        <v>6.875</v>
      </c>
      <c r="G4875">
        <v>12</v>
      </c>
      <c r="H4875" s="3">
        <v>5.9583333333333304</v>
      </c>
      <c r="I4875" s="5">
        <v>0</v>
      </c>
      <c r="J4875">
        <v>0</v>
      </c>
      <c r="K4875" s="25">
        <v>189257</v>
      </c>
    </row>
    <row r="4876" spans="1:11" x14ac:dyDescent="0.25">
      <c r="A4876" s="2">
        <v>42859</v>
      </c>
      <c r="B4876" s="25">
        <v>135743</v>
      </c>
      <c r="C4876">
        <v>2017</v>
      </c>
      <c r="D4876" s="1" t="s">
        <v>1</v>
      </c>
      <c r="E4876">
        <v>0</v>
      </c>
      <c r="F4876" s="3">
        <v>0.83333333333332904</v>
      </c>
      <c r="G4876">
        <v>9</v>
      </c>
      <c r="H4876" s="3">
        <v>5.625</v>
      </c>
      <c r="I4876" s="5">
        <v>0</v>
      </c>
      <c r="J4876">
        <v>0</v>
      </c>
      <c r="K4876" s="25">
        <v>176564</v>
      </c>
    </row>
    <row r="4877" spans="1:11" x14ac:dyDescent="0.25">
      <c r="A4877" s="2">
        <v>42860</v>
      </c>
      <c r="B4877" s="25">
        <v>110296</v>
      </c>
      <c r="C4877">
        <v>2017</v>
      </c>
      <c r="D4877" s="1" t="s">
        <v>2</v>
      </c>
      <c r="E4877">
        <v>1</v>
      </c>
      <c r="F4877" s="3">
        <v>0</v>
      </c>
      <c r="G4877">
        <v>13</v>
      </c>
      <c r="H4877" s="3">
        <v>8.7916666666666696</v>
      </c>
      <c r="I4877" s="5">
        <v>0</v>
      </c>
      <c r="J4877">
        <v>0</v>
      </c>
      <c r="K4877" s="25">
        <v>135743</v>
      </c>
    </row>
    <row r="4878" spans="1:11" x14ac:dyDescent="0.25">
      <c r="A4878" s="2">
        <v>42861</v>
      </c>
      <c r="B4878" s="25">
        <v>107861</v>
      </c>
      <c r="C4878">
        <v>2017</v>
      </c>
      <c r="D4878" s="1" t="s">
        <v>3</v>
      </c>
      <c r="E4878">
        <v>0</v>
      </c>
      <c r="F4878" s="3">
        <v>0</v>
      </c>
      <c r="G4878">
        <v>22</v>
      </c>
      <c r="H4878" s="3">
        <v>13.375</v>
      </c>
      <c r="I4878" s="5">
        <v>0</v>
      </c>
      <c r="J4878">
        <v>1</v>
      </c>
      <c r="K4878" s="25">
        <v>110296</v>
      </c>
    </row>
    <row r="4879" spans="1:11" x14ac:dyDescent="0.25">
      <c r="A4879" s="2">
        <v>42862</v>
      </c>
      <c r="B4879" s="25">
        <v>112475</v>
      </c>
      <c r="C4879">
        <v>2017</v>
      </c>
      <c r="D4879" s="1" t="s">
        <v>4</v>
      </c>
      <c r="E4879">
        <v>0</v>
      </c>
      <c r="F4879" s="3">
        <v>0</v>
      </c>
      <c r="G4879">
        <v>17</v>
      </c>
      <c r="H4879" s="3">
        <v>10.2916666666667</v>
      </c>
      <c r="I4879" s="5">
        <v>0</v>
      </c>
      <c r="J4879">
        <v>1</v>
      </c>
      <c r="K4879" s="25">
        <v>107861</v>
      </c>
    </row>
    <row r="4880" spans="1:11" x14ac:dyDescent="0.25">
      <c r="A4880" s="2">
        <v>42863</v>
      </c>
      <c r="B4880" s="25">
        <v>123818</v>
      </c>
      <c r="C4880">
        <v>2017</v>
      </c>
      <c r="D4880" s="1" t="s">
        <v>5</v>
      </c>
      <c r="E4880">
        <v>0</v>
      </c>
      <c r="F4880" s="3">
        <v>2.75</v>
      </c>
      <c r="G4880">
        <v>16</v>
      </c>
      <c r="H4880" s="3">
        <v>7.0416666666666696</v>
      </c>
      <c r="I4880" s="5">
        <v>0</v>
      </c>
      <c r="J4880">
        <v>0</v>
      </c>
      <c r="K4880" s="25">
        <v>112475</v>
      </c>
    </row>
    <row r="4881" spans="1:11" x14ac:dyDescent="0.25">
      <c r="A4881" s="2">
        <v>42864</v>
      </c>
      <c r="B4881" s="25">
        <v>122905</v>
      </c>
      <c r="C4881">
        <v>2017</v>
      </c>
      <c r="D4881" s="1" t="s">
        <v>6</v>
      </c>
      <c r="E4881">
        <v>0</v>
      </c>
      <c r="F4881" s="3">
        <v>8.3333333333328596E-2</v>
      </c>
      <c r="G4881">
        <v>17</v>
      </c>
      <c r="H4881" s="3">
        <v>7.5833333333333304</v>
      </c>
      <c r="I4881" s="5">
        <v>0</v>
      </c>
      <c r="J4881">
        <v>0</v>
      </c>
      <c r="K4881" s="25">
        <v>123818</v>
      </c>
    </row>
    <row r="4882" spans="1:11" x14ac:dyDescent="0.25">
      <c r="A4882" s="2">
        <v>42865</v>
      </c>
      <c r="B4882" s="25">
        <v>122787</v>
      </c>
      <c r="C4882">
        <v>2017</v>
      </c>
      <c r="D4882" s="1" t="s">
        <v>7</v>
      </c>
      <c r="E4882">
        <v>0</v>
      </c>
      <c r="F4882" s="3">
        <v>0</v>
      </c>
      <c r="G4882">
        <v>16</v>
      </c>
      <c r="H4882" s="3">
        <v>8.5416666666666696</v>
      </c>
      <c r="I4882" s="5">
        <v>0</v>
      </c>
      <c r="J4882">
        <v>0</v>
      </c>
      <c r="K4882" s="25">
        <v>122905</v>
      </c>
    </row>
    <row r="4883" spans="1:11" x14ac:dyDescent="0.25">
      <c r="A4883" s="2">
        <v>42866</v>
      </c>
      <c r="B4883" s="25">
        <v>115125</v>
      </c>
      <c r="C4883">
        <v>2017</v>
      </c>
      <c r="D4883" s="1" t="s">
        <v>1</v>
      </c>
      <c r="E4883">
        <v>0</v>
      </c>
      <c r="F4883" s="3">
        <v>0</v>
      </c>
      <c r="G4883">
        <v>15</v>
      </c>
      <c r="H4883" s="3">
        <v>9.25</v>
      </c>
      <c r="I4883" s="5">
        <v>0</v>
      </c>
      <c r="J4883">
        <v>0</v>
      </c>
      <c r="K4883" s="25">
        <v>122787</v>
      </c>
    </row>
    <row r="4884" spans="1:11" x14ac:dyDescent="0.25">
      <c r="A4884" s="2">
        <v>42867</v>
      </c>
      <c r="B4884" s="25">
        <v>104388</v>
      </c>
      <c r="C4884">
        <v>2017</v>
      </c>
      <c r="D4884" s="1" t="s">
        <v>2</v>
      </c>
      <c r="E4884">
        <v>1</v>
      </c>
      <c r="F4884" s="3">
        <v>0</v>
      </c>
      <c r="G4884">
        <v>29</v>
      </c>
      <c r="H4884" s="3">
        <v>17.7083333333333</v>
      </c>
      <c r="I4884" s="5">
        <v>0</v>
      </c>
      <c r="J4884">
        <v>0</v>
      </c>
      <c r="K4884" s="25">
        <v>115125</v>
      </c>
    </row>
    <row r="4885" spans="1:11" x14ac:dyDescent="0.25">
      <c r="A4885" s="2">
        <v>42868</v>
      </c>
      <c r="B4885" s="25">
        <v>155535</v>
      </c>
      <c r="C4885">
        <v>2017</v>
      </c>
      <c r="D4885" s="1" t="s">
        <v>3</v>
      </c>
      <c r="E4885">
        <v>0</v>
      </c>
      <c r="F4885" s="3">
        <v>13.9583333333333</v>
      </c>
      <c r="G4885">
        <v>18</v>
      </c>
      <c r="H4885" s="3">
        <v>8.6666666666666696</v>
      </c>
      <c r="I4885" s="5">
        <v>0</v>
      </c>
      <c r="J4885">
        <v>1</v>
      </c>
      <c r="K4885" s="25">
        <v>104388</v>
      </c>
    </row>
    <row r="4886" spans="1:11" x14ac:dyDescent="0.25">
      <c r="A4886" s="2">
        <v>42869</v>
      </c>
      <c r="B4886" s="25">
        <v>148194</v>
      </c>
      <c r="C4886">
        <v>2017</v>
      </c>
      <c r="D4886" s="1" t="s">
        <v>4</v>
      </c>
      <c r="E4886">
        <v>0</v>
      </c>
      <c r="F4886" s="3">
        <v>7.25</v>
      </c>
      <c r="G4886">
        <v>14</v>
      </c>
      <c r="H4886" s="3">
        <v>6.8333333333333304</v>
      </c>
      <c r="I4886" s="5">
        <v>0</v>
      </c>
      <c r="J4886">
        <v>1</v>
      </c>
      <c r="K4886" s="25">
        <v>155535</v>
      </c>
    </row>
    <row r="4887" spans="1:11" x14ac:dyDescent="0.25">
      <c r="A4887" s="2">
        <v>42870</v>
      </c>
      <c r="B4887" s="25">
        <v>141476</v>
      </c>
      <c r="C4887">
        <v>2017</v>
      </c>
      <c r="D4887" s="1" t="s">
        <v>5</v>
      </c>
      <c r="E4887">
        <v>0</v>
      </c>
      <c r="F4887" s="3">
        <v>5.625</v>
      </c>
      <c r="G4887">
        <v>21</v>
      </c>
      <c r="H4887" s="3">
        <v>10.3333333333333</v>
      </c>
      <c r="I4887" s="5">
        <v>0</v>
      </c>
      <c r="J4887">
        <v>0</v>
      </c>
      <c r="K4887" s="25">
        <v>148194</v>
      </c>
    </row>
    <row r="4888" spans="1:11" x14ac:dyDescent="0.25">
      <c r="A4888" s="2">
        <v>42871</v>
      </c>
      <c r="B4888" s="25">
        <v>181407</v>
      </c>
      <c r="C4888">
        <v>2017</v>
      </c>
      <c r="D4888" s="1" t="s">
        <v>6</v>
      </c>
      <c r="E4888">
        <v>0</v>
      </c>
      <c r="F4888" s="3">
        <v>11.0833333333333</v>
      </c>
      <c r="G4888">
        <v>31</v>
      </c>
      <c r="H4888" s="3">
        <v>10.875</v>
      </c>
      <c r="I4888" s="5">
        <v>0</v>
      </c>
      <c r="J4888">
        <v>0</v>
      </c>
      <c r="K4888" s="25">
        <v>141476</v>
      </c>
    </row>
    <row r="4889" spans="1:11" x14ac:dyDescent="0.25">
      <c r="A4889" s="2">
        <v>42872</v>
      </c>
      <c r="B4889" s="25">
        <v>323364</v>
      </c>
      <c r="C4889">
        <v>2017</v>
      </c>
      <c r="D4889" s="1" t="s">
        <v>7</v>
      </c>
      <c r="E4889">
        <v>0</v>
      </c>
      <c r="F4889" s="3">
        <v>22.875</v>
      </c>
      <c r="G4889">
        <v>26</v>
      </c>
      <c r="H4889" s="3">
        <v>10.0833333333333</v>
      </c>
      <c r="I4889" s="5">
        <v>0</v>
      </c>
      <c r="J4889">
        <v>0</v>
      </c>
      <c r="K4889" s="25">
        <v>181407</v>
      </c>
    </row>
    <row r="4890" spans="1:11" x14ac:dyDescent="0.25">
      <c r="A4890" s="2">
        <v>42873</v>
      </c>
      <c r="B4890" s="25">
        <v>304957</v>
      </c>
      <c r="C4890">
        <v>2017</v>
      </c>
      <c r="D4890" s="1" t="s">
        <v>1</v>
      </c>
      <c r="E4890">
        <v>0</v>
      </c>
      <c r="F4890" s="3">
        <v>17.2916666666667</v>
      </c>
      <c r="G4890">
        <v>13</v>
      </c>
      <c r="H4890" s="3">
        <v>7.3333333333333304</v>
      </c>
      <c r="I4890" s="5">
        <v>0</v>
      </c>
      <c r="J4890">
        <v>0</v>
      </c>
      <c r="K4890" s="25">
        <v>323364</v>
      </c>
    </row>
    <row r="4891" spans="1:11" x14ac:dyDescent="0.25">
      <c r="A4891" s="2">
        <v>42874</v>
      </c>
      <c r="B4891" s="25">
        <v>233475</v>
      </c>
      <c r="C4891">
        <v>2017</v>
      </c>
      <c r="D4891" s="1" t="s">
        <v>2</v>
      </c>
      <c r="E4891">
        <v>1</v>
      </c>
      <c r="F4891" s="3">
        <v>12.7083333333333</v>
      </c>
      <c r="G4891">
        <v>10</v>
      </c>
      <c r="H4891" s="3">
        <v>5.875</v>
      </c>
      <c r="I4891" s="5">
        <v>0</v>
      </c>
      <c r="J4891">
        <v>0</v>
      </c>
      <c r="K4891" s="25">
        <v>304957</v>
      </c>
    </row>
    <row r="4892" spans="1:11" x14ac:dyDescent="0.25">
      <c r="A4892" s="2">
        <v>42875</v>
      </c>
      <c r="B4892" s="25">
        <v>155646</v>
      </c>
      <c r="C4892">
        <v>2017</v>
      </c>
      <c r="D4892" s="1" t="s">
        <v>3</v>
      </c>
      <c r="E4892">
        <v>0</v>
      </c>
      <c r="F4892" s="3">
        <v>3</v>
      </c>
      <c r="G4892">
        <v>18</v>
      </c>
      <c r="H4892" s="3">
        <v>6.1666666666666696</v>
      </c>
      <c r="I4892" s="5">
        <v>0</v>
      </c>
      <c r="J4892">
        <v>1</v>
      </c>
      <c r="K4892" s="25">
        <v>233475</v>
      </c>
    </row>
    <row r="4893" spans="1:11" x14ac:dyDescent="0.25">
      <c r="A4893" s="2">
        <v>42876</v>
      </c>
      <c r="B4893" s="25">
        <v>158793</v>
      </c>
      <c r="C4893">
        <v>2017</v>
      </c>
      <c r="D4893" s="1" t="s">
        <v>4</v>
      </c>
      <c r="E4893">
        <v>0</v>
      </c>
      <c r="F4893" s="3">
        <v>7.4166666666666599</v>
      </c>
      <c r="G4893">
        <v>12</v>
      </c>
      <c r="H4893" s="3">
        <v>5.6666666666666696</v>
      </c>
      <c r="I4893" s="5">
        <v>0</v>
      </c>
      <c r="J4893">
        <v>1</v>
      </c>
      <c r="K4893" s="25">
        <v>155646</v>
      </c>
    </row>
    <row r="4894" spans="1:11" x14ac:dyDescent="0.25">
      <c r="A4894" s="2">
        <v>42877</v>
      </c>
      <c r="B4894" s="25">
        <v>136648</v>
      </c>
      <c r="C4894">
        <v>2017</v>
      </c>
      <c r="D4894" s="1" t="s">
        <v>5</v>
      </c>
      <c r="E4894">
        <v>0</v>
      </c>
      <c r="F4894" s="3">
        <v>0</v>
      </c>
      <c r="G4894">
        <v>15</v>
      </c>
      <c r="H4894" s="3">
        <v>7.2083333333333304</v>
      </c>
      <c r="I4894" s="5">
        <v>0</v>
      </c>
      <c r="J4894">
        <v>0</v>
      </c>
      <c r="K4894" s="25">
        <v>158793</v>
      </c>
    </row>
    <row r="4895" spans="1:11" x14ac:dyDescent="0.25">
      <c r="A4895" s="2">
        <v>42878</v>
      </c>
      <c r="B4895" s="25">
        <v>124163</v>
      </c>
      <c r="C4895">
        <v>2017</v>
      </c>
      <c r="D4895" s="1" t="s">
        <v>6</v>
      </c>
      <c r="E4895">
        <v>0</v>
      </c>
      <c r="F4895" s="3">
        <v>0</v>
      </c>
      <c r="G4895">
        <v>14</v>
      </c>
      <c r="H4895" s="3">
        <v>7.7916666666666696</v>
      </c>
      <c r="I4895" s="5">
        <v>0</v>
      </c>
      <c r="J4895">
        <v>0</v>
      </c>
      <c r="K4895" s="25">
        <v>136648</v>
      </c>
    </row>
    <row r="4896" spans="1:11" x14ac:dyDescent="0.25">
      <c r="A4896" s="2">
        <v>42879</v>
      </c>
      <c r="B4896" s="25">
        <v>109470</v>
      </c>
      <c r="C4896">
        <v>2017</v>
      </c>
      <c r="D4896" s="1" t="s">
        <v>7</v>
      </c>
      <c r="E4896">
        <v>0</v>
      </c>
      <c r="F4896" s="3">
        <v>0</v>
      </c>
      <c r="G4896">
        <v>24</v>
      </c>
      <c r="H4896" s="3">
        <v>13.5416666666667</v>
      </c>
      <c r="I4896" s="5">
        <v>0</v>
      </c>
      <c r="J4896">
        <v>0</v>
      </c>
      <c r="K4896" s="25">
        <v>124163</v>
      </c>
    </row>
    <row r="4897" spans="1:11" x14ac:dyDescent="0.25">
      <c r="A4897" s="2">
        <v>42880</v>
      </c>
      <c r="B4897" s="25">
        <v>127621</v>
      </c>
      <c r="C4897">
        <v>2017</v>
      </c>
      <c r="D4897" s="1" t="s">
        <v>1</v>
      </c>
      <c r="E4897">
        <v>0</v>
      </c>
      <c r="F4897" s="3">
        <v>3.125</v>
      </c>
      <c r="G4897">
        <v>20</v>
      </c>
      <c r="H4897" s="3">
        <v>7.8333333333333304</v>
      </c>
      <c r="I4897" s="5">
        <v>0</v>
      </c>
      <c r="J4897">
        <v>0</v>
      </c>
      <c r="K4897" s="25">
        <v>109470</v>
      </c>
    </row>
    <row r="4898" spans="1:11" x14ac:dyDescent="0.25">
      <c r="A4898" s="2">
        <v>42881</v>
      </c>
      <c r="B4898" s="25">
        <v>138712</v>
      </c>
      <c r="C4898">
        <v>2017</v>
      </c>
      <c r="D4898" s="1" t="s">
        <v>2</v>
      </c>
      <c r="E4898">
        <v>1</v>
      </c>
      <c r="F4898" s="3">
        <v>6.7916666666666599</v>
      </c>
      <c r="G4898">
        <v>17</v>
      </c>
      <c r="H4898" s="3">
        <v>9.375</v>
      </c>
      <c r="I4898" s="5">
        <v>0</v>
      </c>
      <c r="J4898">
        <v>0</v>
      </c>
      <c r="K4898" s="25">
        <v>127621</v>
      </c>
    </row>
    <row r="4899" spans="1:11" x14ac:dyDescent="0.25">
      <c r="A4899" s="2">
        <v>42882</v>
      </c>
      <c r="B4899" s="25">
        <v>130391</v>
      </c>
      <c r="C4899">
        <v>2017</v>
      </c>
      <c r="D4899" s="1" t="s">
        <v>3</v>
      </c>
      <c r="E4899">
        <v>0</v>
      </c>
      <c r="F4899" s="3">
        <v>3.7916666666666599</v>
      </c>
      <c r="G4899">
        <v>14</v>
      </c>
      <c r="H4899" s="3">
        <v>5.8333333333333304</v>
      </c>
      <c r="I4899" s="5">
        <v>0</v>
      </c>
      <c r="J4899">
        <v>1</v>
      </c>
      <c r="K4899" s="25">
        <v>138712</v>
      </c>
    </row>
    <row r="4900" spans="1:11" x14ac:dyDescent="0.25">
      <c r="A4900" s="2">
        <v>42883</v>
      </c>
      <c r="B4900" s="25">
        <v>111935</v>
      </c>
      <c r="C4900">
        <v>2017</v>
      </c>
      <c r="D4900" s="1" t="s">
        <v>4</v>
      </c>
      <c r="E4900">
        <v>0</v>
      </c>
      <c r="F4900" s="3">
        <v>0</v>
      </c>
      <c r="G4900">
        <v>9</v>
      </c>
      <c r="H4900" s="3">
        <v>5.5416666666666696</v>
      </c>
      <c r="I4900" s="5">
        <v>0</v>
      </c>
      <c r="J4900">
        <v>1</v>
      </c>
      <c r="K4900" s="25">
        <v>130391</v>
      </c>
    </row>
    <row r="4901" spans="1:11" x14ac:dyDescent="0.25">
      <c r="A4901" s="2">
        <v>42884</v>
      </c>
      <c r="B4901" s="25">
        <v>106421</v>
      </c>
      <c r="C4901">
        <v>2017</v>
      </c>
      <c r="D4901" s="1" t="s">
        <v>5</v>
      </c>
      <c r="E4901">
        <v>0</v>
      </c>
      <c r="F4901" s="3">
        <v>0</v>
      </c>
      <c r="G4901">
        <v>12</v>
      </c>
      <c r="H4901" s="3">
        <v>6.1666666666666696</v>
      </c>
      <c r="I4901" s="5">
        <v>0</v>
      </c>
      <c r="J4901">
        <v>0</v>
      </c>
      <c r="K4901" s="25">
        <v>111935</v>
      </c>
    </row>
    <row r="4902" spans="1:11" x14ac:dyDescent="0.25">
      <c r="A4902" s="2">
        <v>42885</v>
      </c>
      <c r="B4902" s="25">
        <v>103991</v>
      </c>
      <c r="C4902">
        <v>2017</v>
      </c>
      <c r="D4902" s="1" t="s">
        <v>6</v>
      </c>
      <c r="E4902">
        <v>0</v>
      </c>
      <c r="F4902" s="3">
        <v>0</v>
      </c>
      <c r="G4902">
        <v>15</v>
      </c>
      <c r="H4902" s="3">
        <v>6.9583333333333304</v>
      </c>
      <c r="I4902" s="5">
        <v>0</v>
      </c>
      <c r="J4902">
        <v>0</v>
      </c>
      <c r="K4902" s="25">
        <v>106421</v>
      </c>
    </row>
    <row r="4903" spans="1:11" x14ac:dyDescent="0.25">
      <c r="A4903" s="2">
        <v>42886</v>
      </c>
      <c r="B4903" s="25">
        <v>101670</v>
      </c>
      <c r="C4903">
        <v>2017</v>
      </c>
      <c r="D4903" s="1" t="s">
        <v>7</v>
      </c>
      <c r="E4903">
        <v>0</v>
      </c>
      <c r="F4903" s="3">
        <v>0</v>
      </c>
      <c r="G4903">
        <v>16</v>
      </c>
      <c r="H4903" s="3">
        <v>10.375</v>
      </c>
      <c r="I4903" s="5">
        <v>0</v>
      </c>
      <c r="J4903">
        <v>0</v>
      </c>
      <c r="K4903" s="25">
        <v>103991</v>
      </c>
    </row>
    <row r="4904" spans="1:11" x14ac:dyDescent="0.25">
      <c r="A4904" s="2">
        <v>42887</v>
      </c>
      <c r="B4904" s="25">
        <v>105324</v>
      </c>
      <c r="C4904">
        <v>2017</v>
      </c>
      <c r="D4904" s="1" t="s">
        <v>1</v>
      </c>
      <c r="E4904">
        <v>0</v>
      </c>
      <c r="F4904" s="3">
        <v>0</v>
      </c>
      <c r="G4904">
        <v>25</v>
      </c>
      <c r="H4904" s="3">
        <v>7.9583333333333304</v>
      </c>
      <c r="I4904" s="5">
        <v>0</v>
      </c>
      <c r="J4904">
        <v>0</v>
      </c>
      <c r="K4904" s="25">
        <v>101670</v>
      </c>
    </row>
    <row r="4905" spans="1:11" x14ac:dyDescent="0.25">
      <c r="A4905" s="2">
        <v>42888</v>
      </c>
      <c r="B4905" s="25">
        <v>104864</v>
      </c>
      <c r="C4905">
        <v>2017</v>
      </c>
      <c r="D4905" s="1" t="s">
        <v>2</v>
      </c>
      <c r="E4905">
        <v>1</v>
      </c>
      <c r="F4905" s="3">
        <v>0</v>
      </c>
      <c r="G4905">
        <v>14</v>
      </c>
      <c r="H4905" s="3">
        <v>6.25</v>
      </c>
      <c r="I4905" s="5">
        <v>0</v>
      </c>
      <c r="J4905">
        <v>0</v>
      </c>
      <c r="K4905" s="25">
        <v>105324</v>
      </c>
    </row>
    <row r="4906" spans="1:11" x14ac:dyDescent="0.25">
      <c r="A4906" s="2">
        <v>42889</v>
      </c>
      <c r="B4906" s="25">
        <v>95047</v>
      </c>
      <c r="C4906">
        <v>2017</v>
      </c>
      <c r="D4906" s="1" t="s">
        <v>3</v>
      </c>
      <c r="E4906">
        <v>0</v>
      </c>
      <c r="F4906" s="3">
        <v>0</v>
      </c>
      <c r="G4906">
        <v>13</v>
      </c>
      <c r="H4906" s="3">
        <v>6.875</v>
      </c>
      <c r="I4906" s="5">
        <v>0</v>
      </c>
      <c r="J4906">
        <v>1</v>
      </c>
      <c r="K4906" s="25">
        <v>104864</v>
      </c>
    </row>
    <row r="4907" spans="1:11" x14ac:dyDescent="0.25">
      <c r="A4907" s="2">
        <v>42890</v>
      </c>
      <c r="B4907" s="25">
        <v>86374</v>
      </c>
      <c r="C4907">
        <v>2017</v>
      </c>
      <c r="D4907" s="1" t="s">
        <v>4</v>
      </c>
      <c r="E4907">
        <v>0</v>
      </c>
      <c r="F4907" s="3">
        <v>0</v>
      </c>
      <c r="G4907">
        <v>17</v>
      </c>
      <c r="H4907" s="3">
        <v>10.375</v>
      </c>
      <c r="I4907" s="5">
        <v>0</v>
      </c>
      <c r="J4907">
        <v>1</v>
      </c>
      <c r="K4907" s="25">
        <v>95047</v>
      </c>
    </row>
    <row r="4908" spans="1:11" x14ac:dyDescent="0.25">
      <c r="A4908" s="2">
        <v>42891</v>
      </c>
      <c r="B4908" s="25">
        <v>97161</v>
      </c>
      <c r="C4908">
        <v>2017</v>
      </c>
      <c r="D4908" s="1" t="s">
        <v>5</v>
      </c>
      <c r="E4908">
        <v>0</v>
      </c>
      <c r="F4908" s="3">
        <v>0</v>
      </c>
      <c r="G4908">
        <v>12</v>
      </c>
      <c r="H4908" s="3">
        <v>5.9583333333333304</v>
      </c>
      <c r="I4908" s="5">
        <v>0</v>
      </c>
      <c r="J4908">
        <v>0</v>
      </c>
      <c r="K4908" s="25">
        <v>86374</v>
      </c>
    </row>
    <row r="4909" spans="1:11" x14ac:dyDescent="0.25">
      <c r="A4909" s="2">
        <v>42892</v>
      </c>
      <c r="B4909" s="25">
        <v>96260</v>
      </c>
      <c r="C4909">
        <v>2017</v>
      </c>
      <c r="D4909" s="1" t="s">
        <v>6</v>
      </c>
      <c r="E4909">
        <v>0</v>
      </c>
      <c r="F4909" s="3">
        <v>0</v>
      </c>
      <c r="G4909">
        <v>15</v>
      </c>
      <c r="H4909" s="3">
        <v>9.375</v>
      </c>
      <c r="I4909" s="5">
        <v>0</v>
      </c>
      <c r="J4909">
        <v>0</v>
      </c>
      <c r="K4909" s="25">
        <v>97161</v>
      </c>
    </row>
    <row r="4910" spans="1:11" x14ac:dyDescent="0.25">
      <c r="A4910" s="2">
        <v>42893</v>
      </c>
      <c r="B4910" s="25">
        <v>85903</v>
      </c>
      <c r="C4910">
        <v>2017</v>
      </c>
      <c r="D4910" s="1" t="s">
        <v>7</v>
      </c>
      <c r="E4910">
        <v>0</v>
      </c>
      <c r="F4910" s="3">
        <v>0</v>
      </c>
      <c r="G4910">
        <v>21</v>
      </c>
      <c r="H4910" s="3">
        <v>13.375</v>
      </c>
      <c r="I4910" s="5">
        <v>0</v>
      </c>
      <c r="J4910">
        <v>0</v>
      </c>
      <c r="K4910" s="25">
        <v>96260</v>
      </c>
    </row>
    <row r="4911" spans="1:11" x14ac:dyDescent="0.25">
      <c r="A4911" s="2">
        <v>42894</v>
      </c>
      <c r="B4911" s="25">
        <v>96161</v>
      </c>
      <c r="C4911">
        <v>2017</v>
      </c>
      <c r="D4911" s="1" t="s">
        <v>1</v>
      </c>
      <c r="E4911">
        <v>0</v>
      </c>
      <c r="F4911" s="3">
        <v>0</v>
      </c>
      <c r="G4911">
        <v>25</v>
      </c>
      <c r="H4911" s="3">
        <v>17.9166666666667</v>
      </c>
      <c r="I4911" s="5">
        <v>0</v>
      </c>
      <c r="J4911">
        <v>0</v>
      </c>
      <c r="K4911" s="25">
        <v>85903</v>
      </c>
    </row>
    <row r="4912" spans="1:11" x14ac:dyDescent="0.25">
      <c r="A4912" s="2">
        <v>42895</v>
      </c>
      <c r="B4912" s="25">
        <v>92799</v>
      </c>
      <c r="C4912">
        <v>2017</v>
      </c>
      <c r="D4912" s="1" t="s">
        <v>2</v>
      </c>
      <c r="E4912">
        <v>1</v>
      </c>
      <c r="F4912" s="3">
        <v>0</v>
      </c>
      <c r="G4912">
        <v>30</v>
      </c>
      <c r="H4912" s="3">
        <v>10.0416666666667</v>
      </c>
      <c r="I4912" s="5">
        <v>0</v>
      </c>
      <c r="J4912">
        <v>0</v>
      </c>
      <c r="K4912" s="25">
        <v>96161</v>
      </c>
    </row>
    <row r="4913" spans="1:11" x14ac:dyDescent="0.25">
      <c r="A4913" s="2">
        <v>42896</v>
      </c>
      <c r="B4913" s="25">
        <v>95527</v>
      </c>
      <c r="C4913">
        <v>2017</v>
      </c>
      <c r="D4913" s="1" t="s">
        <v>3</v>
      </c>
      <c r="E4913">
        <v>0</v>
      </c>
      <c r="F4913" s="3">
        <v>0</v>
      </c>
      <c r="G4913">
        <v>21</v>
      </c>
      <c r="H4913" s="3">
        <v>8.5</v>
      </c>
      <c r="I4913" s="5">
        <v>0</v>
      </c>
      <c r="J4913">
        <v>1</v>
      </c>
      <c r="K4913" s="25">
        <v>92799</v>
      </c>
    </row>
    <row r="4914" spans="1:11" x14ac:dyDescent="0.25">
      <c r="A4914" s="2">
        <v>42897</v>
      </c>
      <c r="B4914" s="25">
        <v>90982</v>
      </c>
      <c r="C4914">
        <v>2017</v>
      </c>
      <c r="D4914" s="1" t="s">
        <v>4</v>
      </c>
      <c r="E4914">
        <v>0</v>
      </c>
      <c r="F4914" s="3">
        <v>0</v>
      </c>
      <c r="G4914">
        <v>29</v>
      </c>
      <c r="H4914" s="3">
        <v>17.5</v>
      </c>
      <c r="I4914" s="5">
        <v>0</v>
      </c>
      <c r="J4914">
        <v>1</v>
      </c>
      <c r="K4914" s="25">
        <v>95527</v>
      </c>
    </row>
    <row r="4915" spans="1:11" x14ac:dyDescent="0.25">
      <c r="A4915" s="2">
        <v>42898</v>
      </c>
      <c r="B4915" s="25">
        <v>120587</v>
      </c>
      <c r="C4915">
        <v>2017</v>
      </c>
      <c r="D4915" s="1" t="s">
        <v>5</v>
      </c>
      <c r="E4915">
        <v>0</v>
      </c>
      <c r="F4915" s="3">
        <v>3.875</v>
      </c>
      <c r="G4915">
        <v>28</v>
      </c>
      <c r="H4915" s="3">
        <v>15.4583333333333</v>
      </c>
      <c r="I4915" s="5">
        <v>0</v>
      </c>
      <c r="J4915">
        <v>0</v>
      </c>
      <c r="K4915" s="25">
        <v>90982</v>
      </c>
    </row>
    <row r="4916" spans="1:11" x14ac:dyDescent="0.25">
      <c r="A4916" s="2">
        <v>42899</v>
      </c>
      <c r="B4916" s="25">
        <v>137269</v>
      </c>
      <c r="C4916">
        <v>2017</v>
      </c>
      <c r="D4916" s="1" t="s">
        <v>6</v>
      </c>
      <c r="E4916">
        <v>0</v>
      </c>
      <c r="F4916" s="3">
        <v>5.4583333333333401</v>
      </c>
      <c r="G4916">
        <v>10</v>
      </c>
      <c r="H4916" s="3">
        <v>5.2916666666666696</v>
      </c>
      <c r="I4916" s="5">
        <v>0</v>
      </c>
      <c r="J4916">
        <v>0</v>
      </c>
      <c r="K4916" s="25">
        <v>120587</v>
      </c>
    </row>
    <row r="4917" spans="1:11" x14ac:dyDescent="0.25">
      <c r="A4917" s="2">
        <v>42900</v>
      </c>
      <c r="B4917" s="25">
        <v>108534</v>
      </c>
      <c r="C4917">
        <v>2017</v>
      </c>
      <c r="D4917" s="1" t="s">
        <v>7</v>
      </c>
      <c r="E4917">
        <v>0</v>
      </c>
      <c r="F4917" s="3">
        <v>0</v>
      </c>
      <c r="G4917">
        <v>10</v>
      </c>
      <c r="H4917" s="3">
        <v>5.375</v>
      </c>
      <c r="I4917" s="5">
        <v>0</v>
      </c>
      <c r="J4917">
        <v>0</v>
      </c>
      <c r="K4917" s="25">
        <v>137269</v>
      </c>
    </row>
    <row r="4918" spans="1:11" x14ac:dyDescent="0.25">
      <c r="A4918" s="2">
        <v>42901</v>
      </c>
      <c r="B4918" s="25">
        <v>100592</v>
      </c>
      <c r="C4918">
        <v>2017</v>
      </c>
      <c r="D4918" s="1" t="s">
        <v>1</v>
      </c>
      <c r="E4918">
        <v>0</v>
      </c>
      <c r="F4918" s="3">
        <v>0</v>
      </c>
      <c r="G4918">
        <v>15</v>
      </c>
      <c r="H4918" s="3">
        <v>7.3333333333333304</v>
      </c>
      <c r="I4918" s="5">
        <v>0</v>
      </c>
      <c r="J4918">
        <v>0</v>
      </c>
      <c r="K4918" s="25">
        <v>108534</v>
      </c>
    </row>
    <row r="4919" spans="1:11" x14ac:dyDescent="0.25">
      <c r="A4919" s="2">
        <v>42902</v>
      </c>
      <c r="B4919" s="25">
        <v>88463</v>
      </c>
      <c r="C4919">
        <v>2017</v>
      </c>
      <c r="D4919" s="1" t="s">
        <v>2</v>
      </c>
      <c r="E4919">
        <v>1</v>
      </c>
      <c r="F4919" s="3">
        <v>0</v>
      </c>
      <c r="G4919">
        <v>17</v>
      </c>
      <c r="H4919" s="3">
        <v>7.8333333333333304</v>
      </c>
      <c r="I4919" s="5">
        <v>0</v>
      </c>
      <c r="J4919">
        <v>0</v>
      </c>
      <c r="K4919" s="25">
        <v>100592</v>
      </c>
    </row>
    <row r="4920" spans="1:11" x14ac:dyDescent="0.25">
      <c r="A4920" s="2">
        <v>42903</v>
      </c>
      <c r="B4920" s="25">
        <v>90995</v>
      </c>
      <c r="C4920">
        <v>2017</v>
      </c>
      <c r="D4920" s="1" t="s">
        <v>3</v>
      </c>
      <c r="E4920">
        <v>0</v>
      </c>
      <c r="F4920" s="3">
        <v>0</v>
      </c>
      <c r="G4920">
        <v>16</v>
      </c>
      <c r="H4920" s="3">
        <v>6.2083333333333304</v>
      </c>
      <c r="I4920" s="5">
        <v>0</v>
      </c>
      <c r="J4920">
        <v>1</v>
      </c>
      <c r="K4920" s="25">
        <v>88463</v>
      </c>
    </row>
    <row r="4921" spans="1:11" x14ac:dyDescent="0.25">
      <c r="A4921" s="2">
        <v>42904</v>
      </c>
      <c r="B4921" s="25">
        <v>88282</v>
      </c>
      <c r="C4921">
        <v>2017</v>
      </c>
      <c r="D4921" s="1" t="s">
        <v>4</v>
      </c>
      <c r="E4921">
        <v>0</v>
      </c>
      <c r="F4921" s="3">
        <v>0</v>
      </c>
      <c r="G4921">
        <v>15</v>
      </c>
      <c r="H4921" s="3">
        <v>5.9583333333333304</v>
      </c>
      <c r="I4921" s="5">
        <v>0</v>
      </c>
      <c r="J4921">
        <v>1</v>
      </c>
      <c r="K4921" s="25">
        <v>90995</v>
      </c>
    </row>
    <row r="4922" spans="1:11" x14ac:dyDescent="0.25">
      <c r="A4922" s="2">
        <v>42905</v>
      </c>
      <c r="B4922" s="25">
        <v>87518</v>
      </c>
      <c r="C4922">
        <v>2017</v>
      </c>
      <c r="D4922" s="1" t="s">
        <v>5</v>
      </c>
      <c r="E4922">
        <v>0</v>
      </c>
      <c r="F4922" s="3">
        <v>0</v>
      </c>
      <c r="G4922">
        <v>13</v>
      </c>
      <c r="H4922" s="3">
        <v>6.8333333333333304</v>
      </c>
      <c r="I4922" s="5">
        <v>0</v>
      </c>
      <c r="J4922">
        <v>0</v>
      </c>
      <c r="K4922" s="25">
        <v>88282</v>
      </c>
    </row>
    <row r="4923" spans="1:11" x14ac:dyDescent="0.25">
      <c r="A4923" s="2">
        <v>42906</v>
      </c>
      <c r="B4923" s="25">
        <v>88614</v>
      </c>
      <c r="C4923">
        <v>2017</v>
      </c>
      <c r="D4923" s="1" t="s">
        <v>6</v>
      </c>
      <c r="E4923">
        <v>0</v>
      </c>
      <c r="F4923" s="3">
        <v>0</v>
      </c>
      <c r="G4923">
        <v>16</v>
      </c>
      <c r="H4923" s="3">
        <v>7.8333333333333304</v>
      </c>
      <c r="I4923" s="5">
        <v>0</v>
      </c>
      <c r="J4923">
        <v>0</v>
      </c>
      <c r="K4923" s="25">
        <v>87518</v>
      </c>
    </row>
    <row r="4924" spans="1:11" x14ac:dyDescent="0.25">
      <c r="A4924" s="2">
        <v>42907</v>
      </c>
      <c r="B4924" s="25">
        <v>87220</v>
      </c>
      <c r="C4924">
        <v>2017</v>
      </c>
      <c r="D4924" s="1" t="s">
        <v>7</v>
      </c>
      <c r="E4924">
        <v>0</v>
      </c>
      <c r="F4924" s="3">
        <v>0</v>
      </c>
      <c r="G4924">
        <v>13</v>
      </c>
      <c r="H4924" s="3">
        <v>8.6666666666666696</v>
      </c>
      <c r="I4924" s="5">
        <v>0</v>
      </c>
      <c r="J4924">
        <v>0</v>
      </c>
      <c r="K4924" s="25">
        <v>88614</v>
      </c>
    </row>
    <row r="4925" spans="1:11" x14ac:dyDescent="0.25">
      <c r="A4925" s="2">
        <v>42908</v>
      </c>
      <c r="B4925" s="25">
        <v>92891</v>
      </c>
      <c r="C4925">
        <v>2017</v>
      </c>
      <c r="D4925" s="1" t="s">
        <v>1</v>
      </c>
      <c r="E4925">
        <v>0</v>
      </c>
      <c r="F4925" s="3">
        <v>0</v>
      </c>
      <c r="G4925">
        <v>16</v>
      </c>
      <c r="H4925" s="3">
        <v>8.75</v>
      </c>
      <c r="I4925" s="5">
        <v>0</v>
      </c>
      <c r="J4925">
        <v>0</v>
      </c>
      <c r="K4925" s="25">
        <v>87220</v>
      </c>
    </row>
    <row r="4926" spans="1:11" x14ac:dyDescent="0.25">
      <c r="A4926" s="2">
        <v>42909</v>
      </c>
      <c r="B4926" s="25">
        <v>90743</v>
      </c>
      <c r="C4926">
        <v>2017</v>
      </c>
      <c r="D4926" s="1" t="s">
        <v>2</v>
      </c>
      <c r="E4926">
        <v>1</v>
      </c>
      <c r="F4926" s="3">
        <v>0</v>
      </c>
      <c r="G4926">
        <v>15</v>
      </c>
      <c r="H4926" s="3">
        <v>6.125</v>
      </c>
      <c r="I4926" s="5">
        <v>0</v>
      </c>
      <c r="J4926">
        <v>0</v>
      </c>
      <c r="K4926" s="25">
        <v>92891</v>
      </c>
    </row>
    <row r="4927" spans="1:11" x14ac:dyDescent="0.25">
      <c r="A4927" s="2">
        <v>42910</v>
      </c>
      <c r="B4927" s="25">
        <v>87477</v>
      </c>
      <c r="C4927">
        <v>2017</v>
      </c>
      <c r="D4927" s="1" t="s">
        <v>3</v>
      </c>
      <c r="E4927">
        <v>0</v>
      </c>
      <c r="F4927" s="3">
        <v>0</v>
      </c>
      <c r="G4927">
        <v>12</v>
      </c>
      <c r="H4927" s="3">
        <v>5.3333333333333304</v>
      </c>
      <c r="I4927" s="5">
        <v>0</v>
      </c>
      <c r="J4927">
        <v>1</v>
      </c>
      <c r="K4927" s="25">
        <v>90743</v>
      </c>
    </row>
    <row r="4928" spans="1:11" x14ac:dyDescent="0.25">
      <c r="A4928" s="2">
        <v>42911</v>
      </c>
      <c r="B4928" s="25">
        <v>85700</v>
      </c>
      <c r="C4928">
        <v>2017</v>
      </c>
      <c r="D4928" s="1" t="s">
        <v>4</v>
      </c>
      <c r="E4928">
        <v>0</v>
      </c>
      <c r="F4928" s="3">
        <v>0</v>
      </c>
      <c r="G4928">
        <v>10</v>
      </c>
      <c r="H4928" s="3">
        <v>6.25</v>
      </c>
      <c r="I4928" s="5">
        <v>0</v>
      </c>
      <c r="J4928">
        <v>1</v>
      </c>
      <c r="K4928" s="25">
        <v>87477</v>
      </c>
    </row>
    <row r="4929" spans="1:11" x14ac:dyDescent="0.25">
      <c r="A4929" s="2">
        <v>42912</v>
      </c>
      <c r="B4929" s="25">
        <v>89063</v>
      </c>
      <c r="C4929">
        <v>2017</v>
      </c>
      <c r="D4929" s="1" t="s">
        <v>5</v>
      </c>
      <c r="E4929">
        <v>0</v>
      </c>
      <c r="F4929" s="3">
        <v>0</v>
      </c>
      <c r="G4929">
        <v>17</v>
      </c>
      <c r="H4929" s="3">
        <v>9.8333333333333304</v>
      </c>
      <c r="I4929" s="5">
        <v>0</v>
      </c>
      <c r="J4929">
        <v>0</v>
      </c>
      <c r="K4929" s="25">
        <v>85700</v>
      </c>
    </row>
    <row r="4930" spans="1:11" x14ac:dyDescent="0.25">
      <c r="A4930" s="2">
        <v>42913</v>
      </c>
      <c r="B4930" s="25">
        <v>87053</v>
      </c>
      <c r="C4930">
        <v>2017</v>
      </c>
      <c r="D4930" s="1" t="s">
        <v>6</v>
      </c>
      <c r="E4930">
        <v>0</v>
      </c>
      <c r="F4930" s="3">
        <v>0</v>
      </c>
      <c r="G4930">
        <v>17</v>
      </c>
      <c r="H4930" s="3">
        <v>8.9583333333333304</v>
      </c>
      <c r="I4930" s="5">
        <v>0</v>
      </c>
      <c r="J4930">
        <v>0</v>
      </c>
      <c r="K4930" s="25">
        <v>89063</v>
      </c>
    </row>
    <row r="4931" spans="1:11" x14ac:dyDescent="0.25">
      <c r="A4931" s="2">
        <v>42914</v>
      </c>
      <c r="B4931" s="25">
        <v>83835</v>
      </c>
      <c r="C4931">
        <v>2017</v>
      </c>
      <c r="D4931" s="1" t="s">
        <v>7</v>
      </c>
      <c r="E4931">
        <v>0</v>
      </c>
      <c r="F4931" s="3">
        <v>0</v>
      </c>
      <c r="G4931">
        <v>15</v>
      </c>
      <c r="H4931" s="3">
        <v>7.4166666666666696</v>
      </c>
      <c r="I4931" s="5">
        <v>0</v>
      </c>
      <c r="J4931">
        <v>0</v>
      </c>
      <c r="K4931" s="25">
        <v>87053</v>
      </c>
    </row>
    <row r="4932" spans="1:11" x14ac:dyDescent="0.25">
      <c r="A4932" s="2">
        <v>42915</v>
      </c>
      <c r="B4932" s="25">
        <v>94256</v>
      </c>
      <c r="C4932">
        <v>2017</v>
      </c>
      <c r="D4932" s="1" t="s">
        <v>1</v>
      </c>
      <c r="E4932">
        <v>0</v>
      </c>
      <c r="F4932" s="3">
        <v>0</v>
      </c>
      <c r="G4932">
        <v>17</v>
      </c>
      <c r="H4932" s="3">
        <v>8.1666666666666696</v>
      </c>
      <c r="I4932" s="5">
        <v>0</v>
      </c>
      <c r="J4932">
        <v>0</v>
      </c>
      <c r="K4932" s="25">
        <v>83835</v>
      </c>
    </row>
    <row r="4933" spans="1:11" x14ac:dyDescent="0.25">
      <c r="A4933" s="2">
        <v>42916</v>
      </c>
      <c r="B4933" s="25">
        <v>88246</v>
      </c>
      <c r="C4933">
        <v>2017</v>
      </c>
      <c r="D4933" s="1" t="s">
        <v>2</v>
      </c>
      <c r="E4933">
        <v>1</v>
      </c>
      <c r="F4933" s="3">
        <v>0</v>
      </c>
      <c r="G4933">
        <v>12</v>
      </c>
      <c r="H4933" s="3">
        <v>6.2916666666666696</v>
      </c>
      <c r="I4933" s="5">
        <v>0</v>
      </c>
      <c r="J4933">
        <v>0</v>
      </c>
      <c r="K4933" s="25">
        <v>94256</v>
      </c>
    </row>
    <row r="4934" spans="1:11" x14ac:dyDescent="0.25">
      <c r="A4934" s="2">
        <v>42917</v>
      </c>
      <c r="B4934" s="25">
        <v>84341</v>
      </c>
      <c r="C4934">
        <v>2017</v>
      </c>
      <c r="D4934" s="1" t="s">
        <v>3</v>
      </c>
      <c r="E4934">
        <v>0</v>
      </c>
      <c r="F4934" s="3">
        <v>0</v>
      </c>
      <c r="G4934">
        <v>12</v>
      </c>
      <c r="H4934" s="3">
        <v>6.2083333333333304</v>
      </c>
      <c r="I4934" s="5">
        <v>0</v>
      </c>
      <c r="J4934">
        <v>1</v>
      </c>
      <c r="K4934" s="25">
        <v>88246</v>
      </c>
    </row>
    <row r="4935" spans="1:11" x14ac:dyDescent="0.25">
      <c r="A4935" s="2">
        <v>42918</v>
      </c>
      <c r="B4935" s="25">
        <v>75347</v>
      </c>
      <c r="C4935">
        <v>2017</v>
      </c>
      <c r="D4935" s="1" t="s">
        <v>4</v>
      </c>
      <c r="E4935">
        <v>0</v>
      </c>
      <c r="F4935" s="3">
        <v>0</v>
      </c>
      <c r="G4935">
        <v>13</v>
      </c>
      <c r="H4935" s="3">
        <v>8.3333333333333304</v>
      </c>
      <c r="I4935" s="5">
        <v>0</v>
      </c>
      <c r="J4935">
        <v>1</v>
      </c>
      <c r="K4935" s="25">
        <v>84341</v>
      </c>
    </row>
    <row r="4936" spans="1:11" x14ac:dyDescent="0.25">
      <c r="A4936" s="2">
        <v>42919</v>
      </c>
      <c r="B4936" s="25">
        <v>79012</v>
      </c>
      <c r="C4936">
        <v>2017</v>
      </c>
      <c r="D4936" s="1" t="s">
        <v>5</v>
      </c>
      <c r="E4936">
        <v>0</v>
      </c>
      <c r="F4936" s="3">
        <v>0</v>
      </c>
      <c r="G4936">
        <v>18</v>
      </c>
      <c r="H4936" s="3">
        <v>7.8333333333333304</v>
      </c>
      <c r="I4936" s="5">
        <v>0</v>
      </c>
      <c r="J4936">
        <v>0</v>
      </c>
      <c r="K4936" s="25">
        <v>75347</v>
      </c>
    </row>
    <row r="4937" spans="1:11" x14ac:dyDescent="0.25">
      <c r="A4937" s="2">
        <v>42920</v>
      </c>
      <c r="B4937" s="25">
        <v>75787</v>
      </c>
      <c r="C4937">
        <v>2017</v>
      </c>
      <c r="D4937" s="1" t="s">
        <v>6</v>
      </c>
      <c r="E4937">
        <v>0</v>
      </c>
      <c r="F4937" s="3">
        <v>0</v>
      </c>
      <c r="G4937">
        <v>14</v>
      </c>
      <c r="H4937" s="3">
        <v>8.6666666666666696</v>
      </c>
      <c r="I4937" s="5">
        <v>0</v>
      </c>
      <c r="J4937">
        <v>0</v>
      </c>
      <c r="K4937" s="25">
        <v>79012</v>
      </c>
    </row>
    <row r="4938" spans="1:11" x14ac:dyDescent="0.25">
      <c r="A4938" s="2">
        <v>42921</v>
      </c>
      <c r="B4938" s="25">
        <v>82931</v>
      </c>
      <c r="C4938">
        <v>2017</v>
      </c>
      <c r="D4938" s="1" t="s">
        <v>7</v>
      </c>
      <c r="E4938">
        <v>0</v>
      </c>
      <c r="F4938" s="3">
        <v>0</v>
      </c>
      <c r="G4938">
        <v>28</v>
      </c>
      <c r="H4938" s="3">
        <v>12.1666666666667</v>
      </c>
      <c r="I4938" s="5">
        <v>0</v>
      </c>
      <c r="J4938">
        <v>0</v>
      </c>
      <c r="K4938" s="25">
        <v>75787</v>
      </c>
    </row>
    <row r="4939" spans="1:11" x14ac:dyDescent="0.25">
      <c r="A4939" s="2">
        <v>42922</v>
      </c>
      <c r="B4939" s="25">
        <v>83098</v>
      </c>
      <c r="C4939">
        <v>2017</v>
      </c>
      <c r="D4939" s="1" t="s">
        <v>1</v>
      </c>
      <c r="E4939">
        <v>0</v>
      </c>
      <c r="F4939" s="3">
        <v>0</v>
      </c>
      <c r="G4939">
        <v>14</v>
      </c>
      <c r="H4939" s="3">
        <v>6.2083333333333304</v>
      </c>
      <c r="I4939" s="5">
        <v>0</v>
      </c>
      <c r="J4939">
        <v>0</v>
      </c>
      <c r="K4939" s="25">
        <v>82931</v>
      </c>
    </row>
    <row r="4940" spans="1:11" x14ac:dyDescent="0.25">
      <c r="A4940" s="2">
        <v>42923</v>
      </c>
      <c r="B4940" s="25">
        <v>78758</v>
      </c>
      <c r="C4940">
        <v>2017</v>
      </c>
      <c r="D4940" s="1" t="s">
        <v>2</v>
      </c>
      <c r="E4940">
        <v>1</v>
      </c>
      <c r="F4940" s="3">
        <v>0</v>
      </c>
      <c r="G4940">
        <v>16</v>
      </c>
      <c r="H4940" s="3">
        <v>8.625</v>
      </c>
      <c r="I4940" s="5">
        <v>0</v>
      </c>
      <c r="J4940">
        <v>0</v>
      </c>
      <c r="K4940" s="25">
        <v>83098</v>
      </c>
    </row>
    <row r="4941" spans="1:11" x14ac:dyDescent="0.25">
      <c r="A4941" s="2">
        <v>42924</v>
      </c>
      <c r="B4941" s="25">
        <v>77846</v>
      </c>
      <c r="C4941">
        <v>2017</v>
      </c>
      <c r="D4941" s="1" t="s">
        <v>3</v>
      </c>
      <c r="E4941">
        <v>0</v>
      </c>
      <c r="F4941" s="3">
        <v>0</v>
      </c>
      <c r="G4941">
        <v>26</v>
      </c>
      <c r="H4941" s="3">
        <v>8.7083333333333304</v>
      </c>
      <c r="I4941" s="5">
        <v>0</v>
      </c>
      <c r="J4941">
        <v>1</v>
      </c>
      <c r="K4941" s="25">
        <v>78758</v>
      </c>
    </row>
    <row r="4942" spans="1:11" x14ac:dyDescent="0.25">
      <c r="A4942" s="2">
        <v>42925</v>
      </c>
      <c r="B4942" s="25">
        <v>75678</v>
      </c>
      <c r="C4942">
        <v>2017</v>
      </c>
      <c r="D4942" s="1" t="s">
        <v>4</v>
      </c>
      <c r="E4942">
        <v>0</v>
      </c>
      <c r="F4942" s="3">
        <v>0</v>
      </c>
      <c r="G4942">
        <v>15</v>
      </c>
      <c r="H4942" s="3">
        <v>6.5416666666666696</v>
      </c>
      <c r="I4942" s="5">
        <v>0</v>
      </c>
      <c r="J4942">
        <v>1</v>
      </c>
      <c r="K4942" s="25">
        <v>77846</v>
      </c>
    </row>
    <row r="4943" spans="1:11" x14ac:dyDescent="0.25">
      <c r="A4943" s="2">
        <v>42926</v>
      </c>
      <c r="B4943" s="25">
        <v>82486</v>
      </c>
      <c r="C4943">
        <v>2017</v>
      </c>
      <c r="D4943" s="1" t="s">
        <v>5</v>
      </c>
      <c r="E4943">
        <v>0</v>
      </c>
      <c r="F4943" s="3">
        <v>0</v>
      </c>
      <c r="G4943">
        <v>18</v>
      </c>
      <c r="H4943" s="3">
        <v>10.125</v>
      </c>
      <c r="I4943" s="5">
        <v>0</v>
      </c>
      <c r="J4943">
        <v>0</v>
      </c>
      <c r="K4943" s="25">
        <v>75678</v>
      </c>
    </row>
    <row r="4944" spans="1:11" x14ac:dyDescent="0.25">
      <c r="A4944" s="2">
        <v>42927</v>
      </c>
      <c r="B4944" s="25">
        <v>89334</v>
      </c>
      <c r="C4944">
        <v>2017</v>
      </c>
      <c r="D4944" s="1" t="s">
        <v>6</v>
      </c>
      <c r="E4944">
        <v>0</v>
      </c>
      <c r="F4944" s="3">
        <v>0</v>
      </c>
      <c r="G4944">
        <v>15</v>
      </c>
      <c r="H4944" s="3">
        <v>10.125</v>
      </c>
      <c r="I4944" s="5">
        <v>0</v>
      </c>
      <c r="J4944">
        <v>0</v>
      </c>
      <c r="K4944" s="25">
        <v>82486</v>
      </c>
    </row>
    <row r="4945" spans="1:11" x14ac:dyDescent="0.25">
      <c r="A4945" s="2">
        <v>42928</v>
      </c>
      <c r="B4945" s="25">
        <v>76115</v>
      </c>
      <c r="C4945">
        <v>2017</v>
      </c>
      <c r="D4945" s="1" t="s">
        <v>7</v>
      </c>
      <c r="E4945">
        <v>0</v>
      </c>
      <c r="F4945" s="3">
        <v>0</v>
      </c>
      <c r="G4945">
        <v>15</v>
      </c>
      <c r="H4945" s="3">
        <v>8.25</v>
      </c>
      <c r="I4945" s="5">
        <v>0</v>
      </c>
      <c r="J4945">
        <v>0</v>
      </c>
      <c r="K4945" s="25">
        <v>89334</v>
      </c>
    </row>
    <row r="4946" spans="1:11" x14ac:dyDescent="0.25">
      <c r="A4946" s="2">
        <v>42929</v>
      </c>
      <c r="B4946" s="25">
        <v>82898</v>
      </c>
      <c r="C4946">
        <v>2017</v>
      </c>
      <c r="D4946" s="1" t="s">
        <v>1</v>
      </c>
      <c r="E4946">
        <v>0</v>
      </c>
      <c r="F4946" s="3">
        <v>0</v>
      </c>
      <c r="G4946">
        <v>13</v>
      </c>
      <c r="H4946" s="3">
        <v>7.2916666666666696</v>
      </c>
      <c r="I4946" s="5">
        <v>0</v>
      </c>
      <c r="J4946">
        <v>0</v>
      </c>
      <c r="K4946" s="25">
        <v>76115</v>
      </c>
    </row>
    <row r="4947" spans="1:11" x14ac:dyDescent="0.25">
      <c r="A4947" s="2">
        <v>42930</v>
      </c>
      <c r="B4947" s="25">
        <v>78786</v>
      </c>
      <c r="C4947">
        <v>2017</v>
      </c>
      <c r="D4947" s="1" t="s">
        <v>2</v>
      </c>
      <c r="E4947">
        <v>1</v>
      </c>
      <c r="F4947" s="3">
        <v>0</v>
      </c>
      <c r="G4947">
        <v>17</v>
      </c>
      <c r="H4947" s="3">
        <v>8.8333333333333304</v>
      </c>
      <c r="I4947" s="5">
        <v>0</v>
      </c>
      <c r="J4947">
        <v>0</v>
      </c>
      <c r="K4947" s="25">
        <v>82898</v>
      </c>
    </row>
    <row r="4948" spans="1:11" x14ac:dyDescent="0.25">
      <c r="A4948" s="2">
        <v>42931</v>
      </c>
      <c r="B4948" s="25">
        <v>76024</v>
      </c>
      <c r="C4948">
        <v>2017</v>
      </c>
      <c r="D4948" s="1" t="s">
        <v>3</v>
      </c>
      <c r="E4948">
        <v>0</v>
      </c>
      <c r="F4948" s="3">
        <v>0</v>
      </c>
      <c r="G4948">
        <v>14</v>
      </c>
      <c r="H4948" s="3">
        <v>7.5</v>
      </c>
      <c r="I4948" s="5">
        <v>0</v>
      </c>
      <c r="J4948">
        <v>1</v>
      </c>
      <c r="K4948" s="25">
        <v>78786</v>
      </c>
    </row>
    <row r="4949" spans="1:11" x14ac:dyDescent="0.25">
      <c r="A4949" s="2">
        <v>42932</v>
      </c>
      <c r="B4949" s="25">
        <v>73028</v>
      </c>
      <c r="C4949">
        <v>2017</v>
      </c>
      <c r="D4949" s="1" t="s">
        <v>4</v>
      </c>
      <c r="E4949">
        <v>0</v>
      </c>
      <c r="F4949" s="3">
        <v>0</v>
      </c>
      <c r="G4949">
        <v>18</v>
      </c>
      <c r="H4949" s="3">
        <v>8.8333333333333304</v>
      </c>
      <c r="I4949" s="5">
        <v>0</v>
      </c>
      <c r="J4949">
        <v>1</v>
      </c>
      <c r="K4949" s="25">
        <v>76024</v>
      </c>
    </row>
    <row r="4950" spans="1:11" x14ac:dyDescent="0.25">
      <c r="A4950" s="2">
        <v>42933</v>
      </c>
      <c r="B4950" s="25">
        <v>83064</v>
      </c>
      <c r="C4950">
        <v>2017</v>
      </c>
      <c r="D4950" s="1" t="s">
        <v>5</v>
      </c>
      <c r="E4950">
        <v>0</v>
      </c>
      <c r="F4950" s="3">
        <v>0</v>
      </c>
      <c r="G4950">
        <v>15</v>
      </c>
      <c r="H4950" s="3">
        <v>8.9583333333333304</v>
      </c>
      <c r="I4950" s="5">
        <v>0</v>
      </c>
      <c r="J4950">
        <v>0</v>
      </c>
      <c r="K4950" s="25">
        <v>73028</v>
      </c>
    </row>
    <row r="4951" spans="1:11" x14ac:dyDescent="0.25">
      <c r="A4951" s="2">
        <v>42934</v>
      </c>
      <c r="B4951" s="25">
        <v>79737</v>
      </c>
      <c r="C4951">
        <v>2017</v>
      </c>
      <c r="D4951" s="1" t="s">
        <v>6</v>
      </c>
      <c r="E4951">
        <v>0</v>
      </c>
      <c r="F4951" s="3">
        <v>0</v>
      </c>
      <c r="G4951">
        <v>20</v>
      </c>
      <c r="H4951" s="3">
        <v>9.1666666666666696</v>
      </c>
      <c r="I4951" s="5">
        <v>0</v>
      </c>
      <c r="J4951">
        <v>0</v>
      </c>
      <c r="K4951" s="25">
        <v>83064</v>
      </c>
    </row>
    <row r="4952" spans="1:11" x14ac:dyDescent="0.25">
      <c r="A4952" s="2">
        <v>42935</v>
      </c>
      <c r="B4952" s="25">
        <v>79625</v>
      </c>
      <c r="C4952">
        <v>2017</v>
      </c>
      <c r="D4952" s="1" t="s">
        <v>7</v>
      </c>
      <c r="E4952">
        <v>0</v>
      </c>
      <c r="F4952" s="3">
        <v>0</v>
      </c>
      <c r="G4952">
        <v>22</v>
      </c>
      <c r="H4952" s="3">
        <v>15.2916666666667</v>
      </c>
      <c r="I4952" s="5">
        <v>0</v>
      </c>
      <c r="J4952">
        <v>0</v>
      </c>
      <c r="K4952" s="25">
        <v>79737</v>
      </c>
    </row>
    <row r="4953" spans="1:11" x14ac:dyDescent="0.25">
      <c r="A4953" s="2">
        <v>42936</v>
      </c>
      <c r="B4953" s="25">
        <v>81263</v>
      </c>
      <c r="C4953">
        <v>2017</v>
      </c>
      <c r="D4953" s="1" t="s">
        <v>1</v>
      </c>
      <c r="E4953">
        <v>0</v>
      </c>
      <c r="F4953" s="3">
        <v>0</v>
      </c>
      <c r="G4953">
        <v>24</v>
      </c>
      <c r="H4953" s="3">
        <v>15.0833333333333</v>
      </c>
      <c r="I4953" s="5">
        <v>0</v>
      </c>
      <c r="J4953">
        <v>0</v>
      </c>
      <c r="K4953" s="25">
        <v>79625</v>
      </c>
    </row>
    <row r="4954" spans="1:11" x14ac:dyDescent="0.25">
      <c r="A4954" s="2">
        <v>42937</v>
      </c>
      <c r="B4954" s="25">
        <v>76595</v>
      </c>
      <c r="C4954">
        <v>2017</v>
      </c>
      <c r="D4954" s="1" t="s">
        <v>2</v>
      </c>
      <c r="E4954">
        <v>1</v>
      </c>
      <c r="F4954" s="3">
        <v>0</v>
      </c>
      <c r="G4954">
        <v>15</v>
      </c>
      <c r="H4954" s="3">
        <v>8.1666666666666696</v>
      </c>
      <c r="I4954" s="5">
        <v>0</v>
      </c>
      <c r="J4954">
        <v>0</v>
      </c>
      <c r="K4954" s="25">
        <v>81263</v>
      </c>
    </row>
    <row r="4955" spans="1:11" x14ac:dyDescent="0.25">
      <c r="A4955" s="2">
        <v>42938</v>
      </c>
      <c r="B4955" s="25">
        <v>73934</v>
      </c>
      <c r="C4955">
        <v>2017</v>
      </c>
      <c r="D4955" s="1" t="s">
        <v>3</v>
      </c>
      <c r="E4955">
        <v>0</v>
      </c>
      <c r="F4955" s="3">
        <v>0</v>
      </c>
      <c r="G4955">
        <v>10</v>
      </c>
      <c r="H4955" s="3">
        <v>5.625</v>
      </c>
      <c r="I4955" s="5">
        <v>0</v>
      </c>
      <c r="J4955">
        <v>1</v>
      </c>
      <c r="K4955" s="25">
        <v>76595</v>
      </c>
    </row>
    <row r="4956" spans="1:11" x14ac:dyDescent="0.25">
      <c r="A4956" s="2">
        <v>42939</v>
      </c>
      <c r="B4956" s="25">
        <v>72746</v>
      </c>
      <c r="C4956">
        <v>2017</v>
      </c>
      <c r="D4956" s="1" t="s">
        <v>4</v>
      </c>
      <c r="E4956">
        <v>0</v>
      </c>
      <c r="F4956" s="3">
        <v>0</v>
      </c>
      <c r="G4956">
        <v>16</v>
      </c>
      <c r="H4956" s="3">
        <v>7.0833333333333304</v>
      </c>
      <c r="I4956" s="5">
        <v>0</v>
      </c>
      <c r="J4956">
        <v>1</v>
      </c>
      <c r="K4956" s="25">
        <v>73934</v>
      </c>
    </row>
    <row r="4957" spans="1:11" x14ac:dyDescent="0.25">
      <c r="A4957" s="2">
        <v>42940</v>
      </c>
      <c r="B4957" s="25">
        <v>78025</v>
      </c>
      <c r="C4957">
        <v>2017</v>
      </c>
      <c r="D4957" s="1" t="s">
        <v>5</v>
      </c>
      <c r="E4957">
        <v>0</v>
      </c>
      <c r="F4957" s="3">
        <v>0</v>
      </c>
      <c r="G4957">
        <v>14</v>
      </c>
      <c r="H4957" s="3">
        <v>8</v>
      </c>
      <c r="I4957" s="5">
        <v>0</v>
      </c>
      <c r="J4957">
        <v>0</v>
      </c>
      <c r="K4957" s="25">
        <v>72746</v>
      </c>
    </row>
    <row r="4958" spans="1:11" x14ac:dyDescent="0.25">
      <c r="A4958" s="2">
        <v>42941</v>
      </c>
      <c r="B4958" s="25">
        <v>82285</v>
      </c>
      <c r="C4958">
        <v>2017</v>
      </c>
      <c r="D4958" s="1" t="s">
        <v>6</v>
      </c>
      <c r="E4958">
        <v>0</v>
      </c>
      <c r="F4958" s="3">
        <v>0</v>
      </c>
      <c r="G4958">
        <v>15</v>
      </c>
      <c r="H4958" s="3">
        <v>7.2916666666666696</v>
      </c>
      <c r="I4958" s="5">
        <v>0</v>
      </c>
      <c r="J4958">
        <v>0</v>
      </c>
      <c r="K4958" s="25">
        <v>78025</v>
      </c>
    </row>
    <row r="4959" spans="1:11" x14ac:dyDescent="0.25">
      <c r="A4959" s="2">
        <v>42942</v>
      </c>
      <c r="B4959" s="25">
        <v>82766</v>
      </c>
      <c r="C4959">
        <v>2017</v>
      </c>
      <c r="D4959" s="1" t="s">
        <v>7</v>
      </c>
      <c r="E4959">
        <v>0</v>
      </c>
      <c r="F4959" s="3">
        <v>0</v>
      </c>
      <c r="G4959">
        <v>33</v>
      </c>
      <c r="H4959" s="3">
        <v>7.625</v>
      </c>
      <c r="I4959" s="5">
        <v>0</v>
      </c>
      <c r="J4959">
        <v>0</v>
      </c>
      <c r="K4959" s="25">
        <v>82285</v>
      </c>
    </row>
    <row r="4960" spans="1:11" x14ac:dyDescent="0.25">
      <c r="A4960" s="2">
        <v>42943</v>
      </c>
      <c r="B4960" s="25">
        <v>81208</v>
      </c>
      <c r="C4960">
        <v>2017</v>
      </c>
      <c r="D4960" s="1" t="s">
        <v>1</v>
      </c>
      <c r="E4960">
        <v>0</v>
      </c>
      <c r="F4960" s="3">
        <v>0</v>
      </c>
      <c r="G4960">
        <v>12</v>
      </c>
      <c r="H4960" s="3">
        <v>5.625</v>
      </c>
      <c r="I4960" s="5">
        <v>0</v>
      </c>
      <c r="J4960">
        <v>0</v>
      </c>
      <c r="K4960" s="25">
        <v>82766</v>
      </c>
    </row>
    <row r="4961" spans="1:11" x14ac:dyDescent="0.25">
      <c r="A4961" s="2">
        <v>42944</v>
      </c>
      <c r="B4961" s="25">
        <v>80871</v>
      </c>
      <c r="C4961">
        <v>2017</v>
      </c>
      <c r="D4961" s="1" t="s">
        <v>2</v>
      </c>
      <c r="E4961">
        <v>1</v>
      </c>
      <c r="F4961" s="3">
        <v>0</v>
      </c>
      <c r="G4961">
        <v>15</v>
      </c>
      <c r="H4961" s="3">
        <v>7.0833333333333304</v>
      </c>
      <c r="I4961" s="5">
        <v>0</v>
      </c>
      <c r="J4961">
        <v>0</v>
      </c>
      <c r="K4961" s="25">
        <v>81208</v>
      </c>
    </row>
    <row r="4962" spans="1:11" x14ac:dyDescent="0.25">
      <c r="A4962" s="2">
        <v>42945</v>
      </c>
      <c r="B4962" s="25">
        <v>78239</v>
      </c>
      <c r="C4962">
        <v>2017</v>
      </c>
      <c r="D4962" s="1" t="s">
        <v>3</v>
      </c>
      <c r="E4962">
        <v>0</v>
      </c>
      <c r="F4962" s="3">
        <v>0</v>
      </c>
      <c r="G4962">
        <v>13</v>
      </c>
      <c r="H4962" s="3">
        <v>6.4166666666666696</v>
      </c>
      <c r="I4962" s="5">
        <v>0</v>
      </c>
      <c r="J4962">
        <v>1</v>
      </c>
      <c r="K4962" s="25">
        <v>80871</v>
      </c>
    </row>
    <row r="4963" spans="1:11" x14ac:dyDescent="0.25">
      <c r="A4963" s="2">
        <v>42946</v>
      </c>
      <c r="B4963" s="25">
        <v>75794</v>
      </c>
      <c r="C4963">
        <v>2017</v>
      </c>
      <c r="D4963" s="1" t="s">
        <v>4</v>
      </c>
      <c r="E4963">
        <v>0</v>
      </c>
      <c r="F4963" s="3">
        <v>0</v>
      </c>
      <c r="G4963">
        <v>16</v>
      </c>
      <c r="H4963" s="3">
        <v>7.6666666666666696</v>
      </c>
      <c r="I4963" s="5">
        <v>0</v>
      </c>
      <c r="J4963">
        <v>1</v>
      </c>
      <c r="K4963" s="25">
        <v>78239</v>
      </c>
    </row>
    <row r="4964" spans="1:11" x14ac:dyDescent="0.25">
      <c r="A4964" s="2">
        <v>42947</v>
      </c>
      <c r="B4964" s="25">
        <v>82559</v>
      </c>
      <c r="C4964">
        <v>2017</v>
      </c>
      <c r="D4964" s="1" t="s">
        <v>5</v>
      </c>
      <c r="E4964">
        <v>0</v>
      </c>
      <c r="F4964" s="3">
        <v>0</v>
      </c>
      <c r="G4964">
        <v>15</v>
      </c>
      <c r="H4964" s="3">
        <v>5.9583333333333304</v>
      </c>
      <c r="I4964" s="5">
        <v>0</v>
      </c>
      <c r="J4964">
        <v>0</v>
      </c>
      <c r="K4964" s="25">
        <v>75794</v>
      </c>
    </row>
    <row r="4965" spans="1:11" x14ac:dyDescent="0.25">
      <c r="A4965" s="2">
        <v>42948</v>
      </c>
      <c r="B4965" s="25">
        <v>80826</v>
      </c>
      <c r="C4965">
        <v>2017</v>
      </c>
      <c r="D4965" s="1" t="s">
        <v>6</v>
      </c>
      <c r="E4965">
        <v>0</v>
      </c>
      <c r="F4965" s="3">
        <v>0</v>
      </c>
      <c r="G4965">
        <v>12</v>
      </c>
      <c r="H4965" s="3">
        <v>6.7083333333333304</v>
      </c>
      <c r="I4965" s="5">
        <v>0</v>
      </c>
      <c r="J4965">
        <v>0</v>
      </c>
      <c r="K4965" s="25">
        <v>82559</v>
      </c>
    </row>
    <row r="4966" spans="1:11" x14ac:dyDescent="0.25">
      <c r="A4966" s="2">
        <v>42949</v>
      </c>
      <c r="B4966" s="25">
        <v>82231</v>
      </c>
      <c r="C4966">
        <v>2017</v>
      </c>
      <c r="D4966" s="1" t="s">
        <v>7</v>
      </c>
      <c r="E4966">
        <v>0</v>
      </c>
      <c r="F4966" s="3">
        <v>0</v>
      </c>
      <c r="G4966">
        <v>14</v>
      </c>
      <c r="H4966" s="3">
        <v>6.625</v>
      </c>
      <c r="I4966" s="5">
        <v>0</v>
      </c>
      <c r="J4966">
        <v>0</v>
      </c>
      <c r="K4966" s="25">
        <v>80826</v>
      </c>
    </row>
    <row r="4967" spans="1:11" x14ac:dyDescent="0.25">
      <c r="A4967" s="2">
        <v>42950</v>
      </c>
      <c r="B4967" s="25">
        <v>80883</v>
      </c>
      <c r="C4967">
        <v>2017</v>
      </c>
      <c r="D4967" s="1" t="s">
        <v>1</v>
      </c>
      <c r="E4967">
        <v>0</v>
      </c>
      <c r="F4967" s="3">
        <v>0</v>
      </c>
      <c r="G4967">
        <v>12</v>
      </c>
      <c r="H4967" s="3">
        <v>7.125</v>
      </c>
      <c r="I4967" s="5">
        <v>0</v>
      </c>
      <c r="J4967">
        <v>0</v>
      </c>
      <c r="K4967" s="25">
        <v>82231</v>
      </c>
    </row>
    <row r="4968" spans="1:11" x14ac:dyDescent="0.25">
      <c r="A4968" s="2">
        <v>42951</v>
      </c>
      <c r="B4968" s="25">
        <v>78786</v>
      </c>
      <c r="C4968">
        <v>2017</v>
      </c>
      <c r="D4968" s="1" t="s">
        <v>2</v>
      </c>
      <c r="E4968">
        <v>1</v>
      </c>
      <c r="F4968" s="3">
        <v>0</v>
      </c>
      <c r="G4968">
        <v>22</v>
      </c>
      <c r="H4968" s="3">
        <v>12.3333333333333</v>
      </c>
      <c r="I4968" s="5">
        <v>0</v>
      </c>
      <c r="J4968">
        <v>0</v>
      </c>
      <c r="K4968" s="25">
        <v>80883</v>
      </c>
    </row>
    <row r="4969" spans="1:11" x14ac:dyDescent="0.25">
      <c r="A4969" s="2">
        <v>42952</v>
      </c>
      <c r="B4969" s="25">
        <v>77289</v>
      </c>
      <c r="C4969">
        <v>2017</v>
      </c>
      <c r="D4969" s="1" t="s">
        <v>3</v>
      </c>
      <c r="E4969">
        <v>0</v>
      </c>
      <c r="F4969" s="3">
        <v>0</v>
      </c>
      <c r="G4969">
        <v>18</v>
      </c>
      <c r="H4969" s="3">
        <v>8.4166666666666696</v>
      </c>
      <c r="I4969" s="5">
        <v>0</v>
      </c>
      <c r="J4969">
        <v>1</v>
      </c>
      <c r="K4969" s="25">
        <v>78786</v>
      </c>
    </row>
    <row r="4970" spans="1:11" x14ac:dyDescent="0.25">
      <c r="A4970" s="2">
        <v>42953</v>
      </c>
      <c r="B4970" s="25">
        <v>76855</v>
      </c>
      <c r="C4970">
        <v>2017</v>
      </c>
      <c r="D4970" s="1" t="s">
        <v>4</v>
      </c>
      <c r="E4970">
        <v>0</v>
      </c>
      <c r="F4970" s="3">
        <v>0</v>
      </c>
      <c r="G4970">
        <v>21</v>
      </c>
      <c r="H4970" s="3">
        <v>10.0833333333333</v>
      </c>
      <c r="I4970" s="5">
        <v>0</v>
      </c>
      <c r="J4970">
        <v>1</v>
      </c>
      <c r="K4970" s="25">
        <v>77289</v>
      </c>
    </row>
    <row r="4971" spans="1:11" x14ac:dyDescent="0.25">
      <c r="A4971" s="2">
        <v>42954</v>
      </c>
      <c r="B4971" s="25">
        <v>84668</v>
      </c>
      <c r="C4971">
        <v>2017</v>
      </c>
      <c r="D4971" s="1" t="s">
        <v>5</v>
      </c>
      <c r="E4971">
        <v>0</v>
      </c>
      <c r="F4971" s="3">
        <v>0</v>
      </c>
      <c r="G4971">
        <v>18</v>
      </c>
      <c r="H4971" s="3">
        <v>8.9583333333333304</v>
      </c>
      <c r="I4971" s="5">
        <v>0</v>
      </c>
      <c r="J4971">
        <v>0</v>
      </c>
      <c r="K4971" s="25">
        <v>76855</v>
      </c>
    </row>
    <row r="4972" spans="1:11" x14ac:dyDescent="0.25">
      <c r="A4972" s="2">
        <v>42955</v>
      </c>
      <c r="B4972" s="25">
        <v>86468</v>
      </c>
      <c r="C4972">
        <v>2017</v>
      </c>
      <c r="D4972" s="1" t="s">
        <v>6</v>
      </c>
      <c r="E4972">
        <v>0</v>
      </c>
      <c r="F4972" s="3">
        <v>0</v>
      </c>
      <c r="G4972">
        <v>14</v>
      </c>
      <c r="H4972" s="3">
        <v>7.125</v>
      </c>
      <c r="I4972" s="5">
        <v>0</v>
      </c>
      <c r="J4972">
        <v>0</v>
      </c>
      <c r="K4972" s="25">
        <v>84668</v>
      </c>
    </row>
    <row r="4973" spans="1:11" x14ac:dyDescent="0.25">
      <c r="A4973" s="2">
        <v>42956</v>
      </c>
      <c r="B4973" s="25">
        <v>86304</v>
      </c>
      <c r="C4973">
        <v>2017</v>
      </c>
      <c r="D4973" s="1" t="s">
        <v>7</v>
      </c>
      <c r="E4973">
        <v>0</v>
      </c>
      <c r="F4973" s="3">
        <v>0</v>
      </c>
      <c r="G4973">
        <v>18</v>
      </c>
      <c r="H4973" s="3">
        <v>7.5833333333333304</v>
      </c>
      <c r="I4973" s="5">
        <v>0</v>
      </c>
      <c r="J4973">
        <v>0</v>
      </c>
      <c r="K4973" s="25">
        <v>86468</v>
      </c>
    </row>
    <row r="4974" spans="1:11" x14ac:dyDescent="0.25">
      <c r="A4974" s="2">
        <v>42957</v>
      </c>
      <c r="B4974" s="25">
        <v>83174</v>
      </c>
      <c r="C4974">
        <v>2017</v>
      </c>
      <c r="D4974" s="1" t="s">
        <v>1</v>
      </c>
      <c r="E4974">
        <v>0</v>
      </c>
      <c r="F4974" s="3">
        <v>0</v>
      </c>
      <c r="G4974">
        <v>10</v>
      </c>
      <c r="H4974" s="3">
        <v>5.6666666666666696</v>
      </c>
      <c r="I4974" s="5">
        <v>0</v>
      </c>
      <c r="J4974">
        <v>0</v>
      </c>
      <c r="K4974" s="25">
        <v>86304</v>
      </c>
    </row>
    <row r="4975" spans="1:11" x14ac:dyDescent="0.25">
      <c r="A4975" s="2">
        <v>42958</v>
      </c>
      <c r="B4975" s="25">
        <v>80334</v>
      </c>
      <c r="C4975">
        <v>2017</v>
      </c>
      <c r="D4975" s="1" t="s">
        <v>2</v>
      </c>
      <c r="E4975">
        <v>1</v>
      </c>
      <c r="F4975" s="3">
        <v>0</v>
      </c>
      <c r="G4975">
        <v>16</v>
      </c>
      <c r="H4975" s="3">
        <v>9.4166666666666696</v>
      </c>
      <c r="I4975" s="5">
        <v>0</v>
      </c>
      <c r="J4975">
        <v>0</v>
      </c>
      <c r="K4975" s="25">
        <v>83174</v>
      </c>
    </row>
    <row r="4976" spans="1:11" x14ac:dyDescent="0.25">
      <c r="A4976" s="2">
        <v>42959</v>
      </c>
      <c r="B4976" s="25">
        <v>82134</v>
      </c>
      <c r="C4976">
        <v>2017</v>
      </c>
      <c r="D4976" s="1" t="s">
        <v>3</v>
      </c>
      <c r="E4976">
        <v>0</v>
      </c>
      <c r="F4976" s="3">
        <v>0</v>
      </c>
      <c r="G4976">
        <v>23</v>
      </c>
      <c r="H4976" s="3">
        <v>11.125</v>
      </c>
      <c r="I4976" s="5">
        <v>0</v>
      </c>
      <c r="J4976">
        <v>1</v>
      </c>
      <c r="K4976" s="25">
        <v>80334</v>
      </c>
    </row>
    <row r="4977" spans="1:11" x14ac:dyDescent="0.25">
      <c r="A4977" s="2">
        <v>42960</v>
      </c>
      <c r="B4977" s="25">
        <v>84306</v>
      </c>
      <c r="C4977">
        <v>2017</v>
      </c>
      <c r="D4977" s="1" t="s">
        <v>4</v>
      </c>
      <c r="E4977">
        <v>0</v>
      </c>
      <c r="F4977" s="3">
        <v>0</v>
      </c>
      <c r="G4977">
        <v>23</v>
      </c>
      <c r="H4977" s="3">
        <v>10.5</v>
      </c>
      <c r="I4977" s="5">
        <v>0</v>
      </c>
      <c r="J4977">
        <v>1</v>
      </c>
      <c r="K4977" s="25">
        <v>82134</v>
      </c>
    </row>
    <row r="4978" spans="1:11" x14ac:dyDescent="0.25">
      <c r="A4978" s="2">
        <v>42961</v>
      </c>
      <c r="B4978" s="25">
        <v>91146</v>
      </c>
      <c r="C4978">
        <v>2017</v>
      </c>
      <c r="D4978" s="1" t="s">
        <v>5</v>
      </c>
      <c r="E4978">
        <v>0</v>
      </c>
      <c r="F4978" s="3">
        <v>0</v>
      </c>
      <c r="G4978">
        <v>25</v>
      </c>
      <c r="H4978" s="3">
        <v>10.5833333333333</v>
      </c>
      <c r="I4978" s="5">
        <v>0</v>
      </c>
      <c r="J4978">
        <v>0</v>
      </c>
      <c r="K4978" s="25">
        <v>84306</v>
      </c>
    </row>
    <row r="4979" spans="1:11" x14ac:dyDescent="0.25">
      <c r="A4979" s="2">
        <v>42962</v>
      </c>
      <c r="B4979" s="25">
        <v>88402</v>
      </c>
      <c r="C4979">
        <v>2017</v>
      </c>
      <c r="D4979" s="1" t="s">
        <v>6</v>
      </c>
      <c r="E4979">
        <v>0</v>
      </c>
      <c r="F4979" s="3">
        <v>0</v>
      </c>
      <c r="G4979">
        <v>13</v>
      </c>
      <c r="H4979" s="3">
        <v>6.125</v>
      </c>
      <c r="I4979" s="5">
        <v>0</v>
      </c>
      <c r="J4979">
        <v>0</v>
      </c>
      <c r="K4979" s="25">
        <v>91146</v>
      </c>
    </row>
    <row r="4980" spans="1:11" x14ac:dyDescent="0.25">
      <c r="A4980" s="2">
        <v>42963</v>
      </c>
      <c r="B4980" s="25">
        <v>89258</v>
      </c>
      <c r="C4980">
        <v>2017</v>
      </c>
      <c r="D4980" s="1" t="s">
        <v>7</v>
      </c>
      <c r="E4980">
        <v>0</v>
      </c>
      <c r="F4980" s="3">
        <v>0</v>
      </c>
      <c r="G4980">
        <v>10</v>
      </c>
      <c r="H4980" s="3">
        <v>7.3333333333333304</v>
      </c>
      <c r="I4980" s="5">
        <v>0</v>
      </c>
      <c r="J4980">
        <v>0</v>
      </c>
      <c r="K4980" s="25">
        <v>88402</v>
      </c>
    </row>
    <row r="4981" spans="1:11" x14ac:dyDescent="0.25">
      <c r="A4981" s="2">
        <v>42964</v>
      </c>
      <c r="B4981" s="25">
        <v>86144</v>
      </c>
      <c r="C4981">
        <v>2017</v>
      </c>
      <c r="D4981" s="1" t="s">
        <v>1</v>
      </c>
      <c r="E4981">
        <v>0</v>
      </c>
      <c r="F4981" s="3">
        <v>0</v>
      </c>
      <c r="G4981">
        <v>15</v>
      </c>
      <c r="H4981" s="3">
        <v>6.7916666666666696</v>
      </c>
      <c r="I4981" s="5">
        <v>0</v>
      </c>
      <c r="J4981">
        <v>0</v>
      </c>
      <c r="K4981" s="25">
        <v>89258</v>
      </c>
    </row>
    <row r="4982" spans="1:11" x14ac:dyDescent="0.25">
      <c r="A4982" s="2">
        <v>42965</v>
      </c>
      <c r="B4982" s="25">
        <v>85043</v>
      </c>
      <c r="C4982">
        <v>2017</v>
      </c>
      <c r="D4982" s="1" t="s">
        <v>2</v>
      </c>
      <c r="E4982">
        <v>1</v>
      </c>
      <c r="F4982" s="3">
        <v>0</v>
      </c>
      <c r="G4982">
        <v>14</v>
      </c>
      <c r="H4982" s="3">
        <v>7.9166666666666696</v>
      </c>
      <c r="I4982" s="5">
        <v>0</v>
      </c>
      <c r="J4982">
        <v>0</v>
      </c>
      <c r="K4982" s="25">
        <v>86144</v>
      </c>
    </row>
    <row r="4983" spans="1:11" x14ac:dyDescent="0.25">
      <c r="A4983" s="2">
        <v>42966</v>
      </c>
      <c r="B4983" s="25">
        <v>78921</v>
      </c>
      <c r="C4983">
        <v>2017</v>
      </c>
      <c r="D4983" s="1" t="s">
        <v>3</v>
      </c>
      <c r="E4983">
        <v>0</v>
      </c>
      <c r="F4983" s="3">
        <v>0</v>
      </c>
      <c r="G4983">
        <v>12</v>
      </c>
      <c r="H4983" s="3">
        <v>5.8333333333333304</v>
      </c>
      <c r="I4983" s="5">
        <v>0</v>
      </c>
      <c r="J4983">
        <v>1</v>
      </c>
      <c r="K4983" s="25">
        <v>85043</v>
      </c>
    </row>
    <row r="4984" spans="1:11" x14ac:dyDescent="0.25">
      <c r="A4984" s="2">
        <v>42967</v>
      </c>
      <c r="B4984" s="25">
        <v>77455</v>
      </c>
      <c r="C4984">
        <v>2017</v>
      </c>
      <c r="D4984" s="1" t="s">
        <v>4</v>
      </c>
      <c r="E4984">
        <v>0</v>
      </c>
      <c r="F4984" s="3">
        <v>0</v>
      </c>
      <c r="G4984">
        <v>13</v>
      </c>
      <c r="H4984" s="3">
        <v>6.9583333333333304</v>
      </c>
      <c r="I4984" s="5">
        <v>0</v>
      </c>
      <c r="J4984">
        <v>1</v>
      </c>
      <c r="K4984" s="25">
        <v>78921</v>
      </c>
    </row>
    <row r="4985" spans="1:11" x14ac:dyDescent="0.25">
      <c r="A4985" s="2">
        <v>42968</v>
      </c>
      <c r="B4985" s="25">
        <v>85055</v>
      </c>
      <c r="C4985">
        <v>2017</v>
      </c>
      <c r="D4985" s="1" t="s">
        <v>5</v>
      </c>
      <c r="E4985">
        <v>0</v>
      </c>
      <c r="F4985" s="3">
        <v>0</v>
      </c>
      <c r="G4985">
        <v>9</v>
      </c>
      <c r="H4985" s="3">
        <v>5.4166666666666696</v>
      </c>
      <c r="I4985" s="5">
        <v>0</v>
      </c>
      <c r="J4985">
        <v>0</v>
      </c>
      <c r="K4985" s="25">
        <v>77455</v>
      </c>
    </row>
    <row r="4986" spans="1:11" x14ac:dyDescent="0.25">
      <c r="A4986" s="2">
        <v>42969</v>
      </c>
      <c r="B4986" s="25">
        <v>79667</v>
      </c>
      <c r="C4986">
        <v>2017</v>
      </c>
      <c r="D4986" s="1" t="s">
        <v>6</v>
      </c>
      <c r="E4986">
        <v>0</v>
      </c>
      <c r="F4986" s="3">
        <v>0</v>
      </c>
      <c r="G4986">
        <v>18</v>
      </c>
      <c r="H4986" s="3">
        <v>9.2083333333333304</v>
      </c>
      <c r="I4986" s="5">
        <v>0</v>
      </c>
      <c r="J4986">
        <v>0</v>
      </c>
      <c r="K4986" s="25">
        <v>85055</v>
      </c>
    </row>
    <row r="4987" spans="1:11" x14ac:dyDescent="0.25">
      <c r="A4987" s="2">
        <v>42970</v>
      </c>
      <c r="B4987" s="25">
        <v>88789</v>
      </c>
      <c r="C4987">
        <v>2017</v>
      </c>
      <c r="D4987" s="1" t="s">
        <v>7</v>
      </c>
      <c r="E4987">
        <v>0</v>
      </c>
      <c r="F4987" s="3">
        <v>0</v>
      </c>
      <c r="G4987">
        <v>16</v>
      </c>
      <c r="H4987" s="3">
        <v>7.2083333333333304</v>
      </c>
      <c r="I4987" s="5">
        <v>0</v>
      </c>
      <c r="J4987">
        <v>0</v>
      </c>
      <c r="K4987" s="25">
        <v>79667</v>
      </c>
    </row>
    <row r="4988" spans="1:11" x14ac:dyDescent="0.25">
      <c r="A4988" s="2">
        <v>42971</v>
      </c>
      <c r="B4988" s="25">
        <v>87737</v>
      </c>
      <c r="C4988">
        <v>2017</v>
      </c>
      <c r="D4988" s="1" t="s">
        <v>1</v>
      </c>
      <c r="E4988">
        <v>0</v>
      </c>
      <c r="F4988" s="3">
        <v>0</v>
      </c>
      <c r="G4988">
        <v>14</v>
      </c>
      <c r="H4988" s="3">
        <v>8.5833333333333304</v>
      </c>
      <c r="I4988" s="5">
        <v>0</v>
      </c>
      <c r="J4988">
        <v>0</v>
      </c>
      <c r="K4988" s="25">
        <v>88789</v>
      </c>
    </row>
    <row r="4989" spans="1:11" x14ac:dyDescent="0.25">
      <c r="A4989" s="2">
        <v>42972</v>
      </c>
      <c r="B4989" s="25">
        <v>80347</v>
      </c>
      <c r="C4989">
        <v>2017</v>
      </c>
      <c r="D4989" s="1" t="s">
        <v>2</v>
      </c>
      <c r="E4989">
        <v>1</v>
      </c>
      <c r="F4989" s="3">
        <v>0</v>
      </c>
      <c r="G4989">
        <v>15</v>
      </c>
      <c r="H4989" s="3">
        <v>8.9583333333333304</v>
      </c>
      <c r="I4989" s="5">
        <v>0</v>
      </c>
      <c r="J4989">
        <v>0</v>
      </c>
      <c r="K4989" s="25">
        <v>87737</v>
      </c>
    </row>
    <row r="4990" spans="1:11" x14ac:dyDescent="0.25">
      <c r="A4990" s="2">
        <v>42973</v>
      </c>
      <c r="B4990" s="25">
        <v>82060</v>
      </c>
      <c r="C4990">
        <v>2017</v>
      </c>
      <c r="D4990" s="1" t="s">
        <v>3</v>
      </c>
      <c r="E4990">
        <v>0</v>
      </c>
      <c r="F4990" s="3">
        <v>0</v>
      </c>
      <c r="G4990">
        <v>14</v>
      </c>
      <c r="H4990" s="3">
        <v>6.375</v>
      </c>
      <c r="I4990" s="5">
        <v>0</v>
      </c>
      <c r="J4990">
        <v>1</v>
      </c>
      <c r="K4990" s="25">
        <v>80347</v>
      </c>
    </row>
    <row r="4991" spans="1:11" x14ac:dyDescent="0.25">
      <c r="A4991" s="2">
        <v>42974</v>
      </c>
      <c r="B4991" s="25">
        <v>84556</v>
      </c>
      <c r="C4991">
        <v>2017</v>
      </c>
      <c r="D4991" s="1" t="s">
        <v>4</v>
      </c>
      <c r="E4991">
        <v>0</v>
      </c>
      <c r="F4991" s="3">
        <v>0</v>
      </c>
      <c r="G4991">
        <v>14</v>
      </c>
      <c r="H4991" s="3">
        <v>7.625</v>
      </c>
      <c r="I4991" s="5">
        <v>0</v>
      </c>
      <c r="J4991">
        <v>1</v>
      </c>
      <c r="K4991" s="25">
        <v>82060</v>
      </c>
    </row>
    <row r="4992" spans="1:11" x14ac:dyDescent="0.25">
      <c r="A4992" s="2">
        <v>42975</v>
      </c>
      <c r="B4992" s="25">
        <v>88713</v>
      </c>
      <c r="C4992">
        <v>2017</v>
      </c>
      <c r="D4992" s="1" t="s">
        <v>5</v>
      </c>
      <c r="E4992">
        <v>0</v>
      </c>
      <c r="F4992" s="3">
        <v>0</v>
      </c>
      <c r="G4992">
        <v>12</v>
      </c>
      <c r="H4992" s="3">
        <v>8.2083333333333304</v>
      </c>
      <c r="I4992" s="5">
        <v>0</v>
      </c>
      <c r="J4992">
        <v>0</v>
      </c>
      <c r="K4992" s="25">
        <v>84556</v>
      </c>
    </row>
    <row r="4993" spans="1:11" x14ac:dyDescent="0.25">
      <c r="A4993" s="2">
        <v>42976</v>
      </c>
      <c r="B4993" s="25">
        <v>89500</v>
      </c>
      <c r="C4993">
        <v>2017</v>
      </c>
      <c r="D4993" s="1" t="s">
        <v>6</v>
      </c>
      <c r="E4993">
        <v>0</v>
      </c>
      <c r="F4993" s="3">
        <v>0</v>
      </c>
      <c r="G4993">
        <v>13</v>
      </c>
      <c r="H4993" s="3">
        <v>6.9583333333333304</v>
      </c>
      <c r="I4993" s="5">
        <v>0</v>
      </c>
      <c r="J4993">
        <v>0</v>
      </c>
      <c r="K4993" s="25">
        <v>88713</v>
      </c>
    </row>
    <row r="4994" spans="1:11" x14ac:dyDescent="0.25">
      <c r="A4994" s="2">
        <v>42977</v>
      </c>
      <c r="B4994" s="25">
        <v>85644</v>
      </c>
      <c r="C4994">
        <v>2017</v>
      </c>
      <c r="D4994" s="1" t="s">
        <v>7</v>
      </c>
      <c r="E4994">
        <v>0</v>
      </c>
      <c r="F4994" s="3">
        <v>0</v>
      </c>
      <c r="G4994">
        <v>25</v>
      </c>
      <c r="H4994" s="3">
        <v>10.2083333333333</v>
      </c>
      <c r="I4994" s="5">
        <v>0</v>
      </c>
      <c r="J4994">
        <v>0</v>
      </c>
      <c r="K4994" s="25">
        <v>89500</v>
      </c>
    </row>
    <row r="4995" spans="1:11" x14ac:dyDescent="0.25">
      <c r="A4995" s="2">
        <v>42978</v>
      </c>
      <c r="B4995" s="25">
        <v>87917</v>
      </c>
      <c r="C4995">
        <v>2017</v>
      </c>
      <c r="D4995" s="1" t="s">
        <v>1</v>
      </c>
      <c r="E4995">
        <v>0</v>
      </c>
      <c r="F4995" s="3">
        <v>0</v>
      </c>
      <c r="G4995">
        <v>16</v>
      </c>
      <c r="H4995" s="3">
        <v>7.8333333333333304</v>
      </c>
      <c r="I4995" s="5">
        <v>0</v>
      </c>
      <c r="J4995">
        <v>0</v>
      </c>
      <c r="K4995" s="25">
        <v>85644</v>
      </c>
    </row>
    <row r="4996" spans="1:11" x14ac:dyDescent="0.25">
      <c r="A4996" s="2">
        <v>42979</v>
      </c>
      <c r="B4996" s="25">
        <v>82821</v>
      </c>
      <c r="C4996">
        <v>2017</v>
      </c>
      <c r="D4996" s="1" t="s">
        <v>2</v>
      </c>
      <c r="E4996">
        <v>1</v>
      </c>
      <c r="F4996" s="3">
        <v>0</v>
      </c>
      <c r="G4996">
        <v>12</v>
      </c>
      <c r="H4996" s="3">
        <v>6.0833333333333304</v>
      </c>
      <c r="I4996" s="5">
        <v>0</v>
      </c>
      <c r="J4996">
        <v>0</v>
      </c>
      <c r="K4996" s="25">
        <v>87917</v>
      </c>
    </row>
    <row r="4997" spans="1:11" x14ac:dyDescent="0.25">
      <c r="A4997" s="2">
        <v>42980</v>
      </c>
      <c r="B4997" s="25">
        <v>81904</v>
      </c>
      <c r="C4997">
        <v>2017</v>
      </c>
      <c r="D4997" s="1" t="s">
        <v>3</v>
      </c>
      <c r="E4997">
        <v>0</v>
      </c>
      <c r="F4997" s="3">
        <v>0</v>
      </c>
      <c r="G4997">
        <v>13</v>
      </c>
      <c r="H4997" s="3">
        <v>6.4583333333333304</v>
      </c>
      <c r="I4997" s="5">
        <v>0</v>
      </c>
      <c r="J4997">
        <v>1</v>
      </c>
      <c r="K4997" s="25">
        <v>82821</v>
      </c>
    </row>
    <row r="4998" spans="1:11" x14ac:dyDescent="0.25">
      <c r="A4998" s="2">
        <v>42981</v>
      </c>
      <c r="B4998" s="25">
        <v>74699</v>
      </c>
      <c r="C4998">
        <v>2017</v>
      </c>
      <c r="D4998" s="1" t="s">
        <v>4</v>
      </c>
      <c r="E4998">
        <v>0</v>
      </c>
      <c r="F4998" s="3">
        <v>0</v>
      </c>
      <c r="G4998">
        <v>10</v>
      </c>
      <c r="H4998" s="3">
        <v>6.2083333333333304</v>
      </c>
      <c r="I4998" s="5">
        <v>0</v>
      </c>
      <c r="J4998">
        <v>1</v>
      </c>
      <c r="K4998" s="25">
        <v>81904</v>
      </c>
    </row>
    <row r="4999" spans="1:11" x14ac:dyDescent="0.25">
      <c r="A4999" s="2">
        <v>42982</v>
      </c>
      <c r="B4999" s="25">
        <v>85056</v>
      </c>
      <c r="C4999">
        <v>2017</v>
      </c>
      <c r="D4999" s="1" t="s">
        <v>5</v>
      </c>
      <c r="E4999">
        <v>0</v>
      </c>
      <c r="F4999" s="3">
        <v>0</v>
      </c>
      <c r="G4999">
        <v>15</v>
      </c>
      <c r="H4999" s="3">
        <v>6.5416666666666696</v>
      </c>
      <c r="I4999" s="5">
        <v>0</v>
      </c>
      <c r="J4999">
        <v>0</v>
      </c>
      <c r="K4999" s="25">
        <v>74699</v>
      </c>
    </row>
    <row r="5000" spans="1:11" x14ac:dyDescent="0.25">
      <c r="A5000" s="2">
        <v>42983</v>
      </c>
      <c r="B5000" s="25">
        <v>81656</v>
      </c>
      <c r="C5000">
        <v>2017</v>
      </c>
      <c r="D5000" s="1" t="s">
        <v>6</v>
      </c>
      <c r="E5000">
        <v>0</v>
      </c>
      <c r="F5000" s="3">
        <v>0</v>
      </c>
      <c r="G5000">
        <v>15</v>
      </c>
      <c r="H5000" s="3">
        <v>6.25</v>
      </c>
      <c r="I5000" s="5">
        <v>0</v>
      </c>
      <c r="J5000">
        <v>0</v>
      </c>
      <c r="K5000" s="25">
        <v>85056</v>
      </c>
    </row>
    <row r="5001" spans="1:11" x14ac:dyDescent="0.25">
      <c r="A5001" s="2">
        <v>42984</v>
      </c>
      <c r="B5001" s="25">
        <v>84471</v>
      </c>
      <c r="C5001">
        <v>2017</v>
      </c>
      <c r="D5001" s="1" t="s">
        <v>7</v>
      </c>
      <c r="E5001">
        <v>0</v>
      </c>
      <c r="F5001" s="3">
        <v>0</v>
      </c>
      <c r="G5001">
        <v>10</v>
      </c>
      <c r="H5001" s="3">
        <v>6.3333333333333304</v>
      </c>
      <c r="I5001" s="5">
        <v>0</v>
      </c>
      <c r="J5001">
        <v>0</v>
      </c>
      <c r="K5001" s="25">
        <v>81656</v>
      </c>
    </row>
    <row r="5002" spans="1:11" x14ac:dyDescent="0.25">
      <c r="A5002" s="2">
        <v>42985</v>
      </c>
      <c r="B5002" s="25">
        <v>98031</v>
      </c>
      <c r="C5002">
        <v>2017</v>
      </c>
      <c r="D5002" s="1" t="s">
        <v>1</v>
      </c>
      <c r="E5002">
        <v>0</v>
      </c>
      <c r="F5002" s="3">
        <v>0</v>
      </c>
      <c r="G5002">
        <v>17</v>
      </c>
      <c r="H5002" s="3">
        <v>8.5416666666666696</v>
      </c>
      <c r="I5002" s="5">
        <v>0</v>
      </c>
      <c r="J5002">
        <v>0</v>
      </c>
      <c r="K5002" s="25">
        <v>84471</v>
      </c>
    </row>
    <row r="5003" spans="1:11" x14ac:dyDescent="0.25">
      <c r="A5003" s="2">
        <v>42986</v>
      </c>
      <c r="B5003" s="25">
        <v>82454</v>
      </c>
      <c r="C5003">
        <v>2017</v>
      </c>
      <c r="D5003" s="1" t="s">
        <v>2</v>
      </c>
      <c r="E5003">
        <v>1</v>
      </c>
      <c r="F5003" s="3">
        <v>0</v>
      </c>
      <c r="G5003">
        <v>22</v>
      </c>
      <c r="H5003" s="3">
        <v>10.375</v>
      </c>
      <c r="I5003" s="5">
        <v>0</v>
      </c>
      <c r="J5003">
        <v>0</v>
      </c>
      <c r="K5003" s="25">
        <v>98031</v>
      </c>
    </row>
    <row r="5004" spans="1:11" x14ac:dyDescent="0.25">
      <c r="A5004" s="2">
        <v>42987</v>
      </c>
      <c r="B5004" s="25">
        <v>84805</v>
      </c>
      <c r="C5004">
        <v>2017</v>
      </c>
      <c r="D5004" s="1" t="s">
        <v>3</v>
      </c>
      <c r="E5004">
        <v>0</v>
      </c>
      <c r="F5004" s="3">
        <v>0</v>
      </c>
      <c r="G5004">
        <v>15</v>
      </c>
      <c r="H5004" s="3">
        <v>8.9583333333333304</v>
      </c>
      <c r="I5004" s="5">
        <v>0</v>
      </c>
      <c r="J5004">
        <v>1</v>
      </c>
      <c r="K5004" s="25">
        <v>82454</v>
      </c>
    </row>
    <row r="5005" spans="1:11" x14ac:dyDescent="0.25">
      <c r="A5005" s="2">
        <v>42988</v>
      </c>
      <c r="B5005" s="25">
        <v>81559</v>
      </c>
      <c r="C5005">
        <v>2017</v>
      </c>
      <c r="D5005" s="1" t="s">
        <v>4</v>
      </c>
      <c r="E5005">
        <v>0</v>
      </c>
      <c r="F5005" s="3">
        <v>0</v>
      </c>
      <c r="G5005">
        <v>12</v>
      </c>
      <c r="H5005" s="3">
        <v>6</v>
      </c>
      <c r="I5005" s="5">
        <v>0</v>
      </c>
      <c r="J5005">
        <v>1</v>
      </c>
      <c r="K5005" s="25">
        <v>84805</v>
      </c>
    </row>
    <row r="5006" spans="1:11" x14ac:dyDescent="0.25">
      <c r="A5006" s="2">
        <v>42989</v>
      </c>
      <c r="B5006" s="25">
        <v>87103</v>
      </c>
      <c r="C5006">
        <v>2017</v>
      </c>
      <c r="D5006" s="1" t="s">
        <v>5</v>
      </c>
      <c r="E5006">
        <v>0</v>
      </c>
      <c r="F5006" s="3">
        <v>0</v>
      </c>
      <c r="G5006">
        <v>10</v>
      </c>
      <c r="H5006" s="3">
        <v>6.4583333333333304</v>
      </c>
      <c r="I5006" s="5">
        <v>0</v>
      </c>
      <c r="J5006">
        <v>0</v>
      </c>
      <c r="K5006" s="25">
        <v>81559</v>
      </c>
    </row>
    <row r="5007" spans="1:11" x14ac:dyDescent="0.25">
      <c r="A5007" s="2">
        <v>42990</v>
      </c>
      <c r="B5007" s="25">
        <v>84821</v>
      </c>
      <c r="C5007">
        <v>2017</v>
      </c>
      <c r="D5007" s="1" t="s">
        <v>6</v>
      </c>
      <c r="E5007">
        <v>0</v>
      </c>
      <c r="F5007" s="3">
        <v>0</v>
      </c>
      <c r="G5007">
        <v>23</v>
      </c>
      <c r="H5007" s="3">
        <v>8.125</v>
      </c>
      <c r="I5007" s="5">
        <v>0</v>
      </c>
      <c r="J5007">
        <v>0</v>
      </c>
      <c r="K5007" s="25">
        <v>87103</v>
      </c>
    </row>
    <row r="5008" spans="1:11" x14ac:dyDescent="0.25">
      <c r="A5008" s="2">
        <v>42991</v>
      </c>
      <c r="B5008" s="25">
        <v>88870</v>
      </c>
      <c r="C5008">
        <v>2017</v>
      </c>
      <c r="D5008" s="1" t="s">
        <v>7</v>
      </c>
      <c r="E5008">
        <v>0</v>
      </c>
      <c r="F5008" s="3">
        <v>0</v>
      </c>
      <c r="G5008">
        <v>21</v>
      </c>
      <c r="H5008" s="3">
        <v>9.125</v>
      </c>
      <c r="I5008" s="5">
        <v>0</v>
      </c>
      <c r="J5008">
        <v>0</v>
      </c>
      <c r="K5008" s="25">
        <v>84821</v>
      </c>
    </row>
    <row r="5009" spans="1:11" x14ac:dyDescent="0.25">
      <c r="A5009" s="2">
        <v>42992</v>
      </c>
      <c r="B5009" s="25">
        <v>96715</v>
      </c>
      <c r="C5009">
        <v>2017</v>
      </c>
      <c r="D5009" s="1" t="s">
        <v>1</v>
      </c>
      <c r="E5009">
        <v>0</v>
      </c>
      <c r="F5009" s="3">
        <v>0</v>
      </c>
      <c r="G5009">
        <v>28</v>
      </c>
      <c r="H5009" s="3">
        <v>13.8333333333333</v>
      </c>
      <c r="I5009" s="5">
        <v>0</v>
      </c>
      <c r="J5009">
        <v>0</v>
      </c>
      <c r="K5009" s="25">
        <v>88870</v>
      </c>
    </row>
    <row r="5010" spans="1:11" x14ac:dyDescent="0.25">
      <c r="A5010" s="2">
        <v>42993</v>
      </c>
      <c r="B5010" s="25">
        <v>114766</v>
      </c>
      <c r="C5010">
        <v>2017</v>
      </c>
      <c r="D5010" s="1" t="s">
        <v>2</v>
      </c>
      <c r="E5010">
        <v>1</v>
      </c>
      <c r="F5010" s="3">
        <v>7.125</v>
      </c>
      <c r="G5010">
        <v>16</v>
      </c>
      <c r="H5010" s="3">
        <v>8.3333333333333304</v>
      </c>
      <c r="I5010" s="5">
        <v>0</v>
      </c>
      <c r="J5010">
        <v>0</v>
      </c>
      <c r="K5010" s="25">
        <v>96715</v>
      </c>
    </row>
    <row r="5011" spans="1:11" x14ac:dyDescent="0.25">
      <c r="A5011" s="2">
        <v>42994</v>
      </c>
      <c r="B5011" s="25">
        <v>116590</v>
      </c>
      <c r="C5011">
        <v>2017</v>
      </c>
      <c r="D5011" s="1" t="s">
        <v>3</v>
      </c>
      <c r="E5011">
        <v>0</v>
      </c>
      <c r="F5011" s="3">
        <v>7.5</v>
      </c>
      <c r="G5011">
        <v>13</v>
      </c>
      <c r="H5011" s="3">
        <v>6.3333333333333304</v>
      </c>
      <c r="I5011" s="5">
        <v>0</v>
      </c>
      <c r="J5011">
        <v>1</v>
      </c>
      <c r="K5011" s="25">
        <v>114766</v>
      </c>
    </row>
    <row r="5012" spans="1:11" x14ac:dyDescent="0.25">
      <c r="A5012" s="2">
        <v>42995</v>
      </c>
      <c r="B5012" s="25">
        <v>104081</v>
      </c>
      <c r="C5012">
        <v>2017</v>
      </c>
      <c r="D5012" s="1" t="s">
        <v>4</v>
      </c>
      <c r="E5012">
        <v>0</v>
      </c>
      <c r="F5012" s="3">
        <v>0</v>
      </c>
      <c r="G5012">
        <v>14</v>
      </c>
      <c r="H5012" s="3">
        <v>6.5</v>
      </c>
      <c r="I5012" s="5">
        <v>0</v>
      </c>
      <c r="J5012">
        <v>1</v>
      </c>
      <c r="K5012" s="25">
        <v>116590</v>
      </c>
    </row>
    <row r="5013" spans="1:11" x14ac:dyDescent="0.25">
      <c r="A5013" s="2">
        <v>42996</v>
      </c>
      <c r="B5013" s="25">
        <v>104184</v>
      </c>
      <c r="C5013">
        <v>2017</v>
      </c>
      <c r="D5013" s="1" t="s">
        <v>5</v>
      </c>
      <c r="E5013">
        <v>0</v>
      </c>
      <c r="F5013" s="3">
        <v>0</v>
      </c>
      <c r="G5013">
        <v>28</v>
      </c>
      <c r="H5013" s="3">
        <v>16.1666666666667</v>
      </c>
      <c r="I5013" s="5">
        <v>0</v>
      </c>
      <c r="J5013">
        <v>0</v>
      </c>
      <c r="K5013" s="25">
        <v>104081</v>
      </c>
    </row>
    <row r="5014" spans="1:11" x14ac:dyDescent="0.25">
      <c r="A5014" s="2">
        <v>42997</v>
      </c>
      <c r="B5014" s="25">
        <v>139862</v>
      </c>
      <c r="C5014">
        <v>2017</v>
      </c>
      <c r="D5014" s="1" t="s">
        <v>6</v>
      </c>
      <c r="E5014">
        <v>0</v>
      </c>
      <c r="F5014" s="3">
        <v>11.0833333333333</v>
      </c>
      <c r="G5014">
        <v>15</v>
      </c>
      <c r="H5014" s="3">
        <v>5.5416666666666696</v>
      </c>
      <c r="I5014" s="5">
        <v>0</v>
      </c>
      <c r="J5014">
        <v>0</v>
      </c>
      <c r="K5014" s="25">
        <v>104184</v>
      </c>
    </row>
    <row r="5015" spans="1:11" x14ac:dyDescent="0.25">
      <c r="A5015" s="2">
        <v>42998</v>
      </c>
      <c r="B5015" s="25">
        <v>125445</v>
      </c>
      <c r="C5015">
        <v>2017</v>
      </c>
      <c r="D5015" s="1" t="s">
        <v>7</v>
      </c>
      <c r="E5015">
        <v>0</v>
      </c>
      <c r="F5015" s="3">
        <v>1.625</v>
      </c>
      <c r="G5015">
        <v>22</v>
      </c>
      <c r="H5015" s="3">
        <v>13.625</v>
      </c>
      <c r="I5015" s="5">
        <v>0</v>
      </c>
      <c r="J5015">
        <v>0</v>
      </c>
      <c r="K5015" s="25">
        <v>139862</v>
      </c>
    </row>
    <row r="5016" spans="1:11" x14ac:dyDescent="0.25">
      <c r="A5016" s="2">
        <v>42999</v>
      </c>
      <c r="B5016" s="25">
        <v>173289</v>
      </c>
      <c r="C5016">
        <v>2017</v>
      </c>
      <c r="D5016" s="1" t="s">
        <v>1</v>
      </c>
      <c r="E5016">
        <v>0</v>
      </c>
      <c r="F5016" s="3">
        <v>16.0833333333333</v>
      </c>
      <c r="G5016">
        <v>20</v>
      </c>
      <c r="H5016" s="3">
        <v>10.75</v>
      </c>
      <c r="I5016" s="5">
        <v>0</v>
      </c>
      <c r="J5016">
        <v>0</v>
      </c>
      <c r="K5016" s="25">
        <v>125445</v>
      </c>
    </row>
    <row r="5017" spans="1:11" x14ac:dyDescent="0.25">
      <c r="A5017" s="2">
        <v>43000</v>
      </c>
      <c r="B5017" s="25">
        <v>226481</v>
      </c>
      <c r="C5017">
        <v>2017</v>
      </c>
      <c r="D5017" s="1" t="s">
        <v>2</v>
      </c>
      <c r="E5017">
        <v>1</v>
      </c>
      <c r="F5017" s="3">
        <v>17.6666666666667</v>
      </c>
      <c r="G5017">
        <v>14</v>
      </c>
      <c r="H5017" s="3">
        <v>6.5</v>
      </c>
      <c r="I5017" s="5">
        <v>0</v>
      </c>
      <c r="J5017">
        <v>0</v>
      </c>
      <c r="K5017" s="25">
        <v>173289</v>
      </c>
    </row>
    <row r="5018" spans="1:11" x14ac:dyDescent="0.25">
      <c r="A5018" s="2">
        <v>43001</v>
      </c>
      <c r="B5018" s="25">
        <v>238912</v>
      </c>
      <c r="C5018">
        <v>2017</v>
      </c>
      <c r="D5018" s="1" t="s">
        <v>3</v>
      </c>
      <c r="E5018">
        <v>0</v>
      </c>
      <c r="F5018" s="3">
        <v>16.5</v>
      </c>
      <c r="G5018">
        <v>15</v>
      </c>
      <c r="H5018" s="3">
        <v>6.8333333333333304</v>
      </c>
      <c r="I5018" s="5">
        <v>0</v>
      </c>
      <c r="J5018">
        <v>1</v>
      </c>
      <c r="K5018" s="25">
        <v>226481</v>
      </c>
    </row>
    <row r="5019" spans="1:11" x14ac:dyDescent="0.25">
      <c r="A5019" s="2">
        <v>43002</v>
      </c>
      <c r="B5019" s="25">
        <v>291799</v>
      </c>
      <c r="C5019">
        <v>2017</v>
      </c>
      <c r="D5019" s="1" t="s">
        <v>4</v>
      </c>
      <c r="E5019">
        <v>0</v>
      </c>
      <c r="F5019" s="3">
        <v>20.0416666666667</v>
      </c>
      <c r="G5019">
        <v>15</v>
      </c>
      <c r="H5019" s="3">
        <v>8.2916666666666696</v>
      </c>
      <c r="I5019" s="5">
        <v>0</v>
      </c>
      <c r="J5019">
        <v>1</v>
      </c>
      <c r="K5019" s="25">
        <v>238912</v>
      </c>
    </row>
    <row r="5020" spans="1:11" x14ac:dyDescent="0.25">
      <c r="A5020" s="2">
        <v>43003</v>
      </c>
      <c r="B5020" s="25">
        <v>231008</v>
      </c>
      <c r="C5020">
        <v>2017</v>
      </c>
      <c r="D5020" s="1" t="s">
        <v>5</v>
      </c>
      <c r="E5020">
        <v>0</v>
      </c>
      <c r="F5020" s="3">
        <v>14.3333333333333</v>
      </c>
      <c r="G5020">
        <v>9</v>
      </c>
      <c r="H5020" s="3">
        <v>4.5833333333333304</v>
      </c>
      <c r="I5020" s="5">
        <v>0</v>
      </c>
      <c r="J5020">
        <v>0</v>
      </c>
      <c r="K5020" s="25">
        <v>291799</v>
      </c>
    </row>
    <row r="5021" spans="1:11" x14ac:dyDescent="0.25">
      <c r="A5021" s="2">
        <v>43004</v>
      </c>
      <c r="B5021" s="25">
        <v>200764</v>
      </c>
      <c r="C5021">
        <v>2017</v>
      </c>
      <c r="D5021" s="1" t="s">
        <v>6</v>
      </c>
      <c r="E5021">
        <v>0</v>
      </c>
      <c r="F5021" s="3">
        <v>10.1666666666667</v>
      </c>
      <c r="G5021">
        <v>13</v>
      </c>
      <c r="H5021" s="3">
        <v>4.7916666666666696</v>
      </c>
      <c r="I5021" s="5">
        <v>0</v>
      </c>
      <c r="J5021">
        <v>0</v>
      </c>
      <c r="K5021" s="25">
        <v>231008</v>
      </c>
    </row>
    <row r="5022" spans="1:11" x14ac:dyDescent="0.25">
      <c r="A5022" s="2">
        <v>43005</v>
      </c>
      <c r="B5022" s="25">
        <v>164439</v>
      </c>
      <c r="C5022">
        <v>2017</v>
      </c>
      <c r="D5022" s="1" t="s">
        <v>7</v>
      </c>
      <c r="E5022">
        <v>0</v>
      </c>
      <c r="F5022" s="3">
        <v>6.375</v>
      </c>
      <c r="G5022">
        <v>14</v>
      </c>
      <c r="H5022" s="3">
        <v>5.1666666666666696</v>
      </c>
      <c r="I5022" s="5">
        <v>0</v>
      </c>
      <c r="J5022">
        <v>0</v>
      </c>
      <c r="K5022" s="25">
        <v>200764</v>
      </c>
    </row>
    <row r="5023" spans="1:11" x14ac:dyDescent="0.25">
      <c r="A5023" s="2">
        <v>43006</v>
      </c>
      <c r="B5023" s="25">
        <v>148021</v>
      </c>
      <c r="C5023">
        <v>2017</v>
      </c>
      <c r="D5023" s="1" t="s">
        <v>1</v>
      </c>
      <c r="E5023">
        <v>0</v>
      </c>
      <c r="F5023" s="3">
        <v>2.875</v>
      </c>
      <c r="G5023">
        <v>21</v>
      </c>
      <c r="H5023" s="3">
        <v>6.9583333333333304</v>
      </c>
      <c r="I5023" s="5">
        <v>0</v>
      </c>
      <c r="J5023">
        <v>0</v>
      </c>
      <c r="K5023" s="25">
        <v>164439</v>
      </c>
    </row>
    <row r="5024" spans="1:11" x14ac:dyDescent="0.25">
      <c r="A5024" s="2">
        <v>43007</v>
      </c>
      <c r="B5024" s="25">
        <v>135455</v>
      </c>
      <c r="C5024">
        <v>2017</v>
      </c>
      <c r="D5024" s="1" t="s">
        <v>2</v>
      </c>
      <c r="E5024">
        <v>1</v>
      </c>
      <c r="F5024" s="3">
        <v>1.25</v>
      </c>
      <c r="G5024">
        <v>12</v>
      </c>
      <c r="H5024" s="3">
        <v>7.1666666666666696</v>
      </c>
      <c r="I5024" s="5">
        <v>0</v>
      </c>
      <c r="J5024">
        <v>0</v>
      </c>
      <c r="K5024" s="25">
        <v>148021</v>
      </c>
    </row>
    <row r="5025" spans="1:11" x14ac:dyDescent="0.25">
      <c r="A5025" s="2">
        <v>43008</v>
      </c>
      <c r="B5025" s="25">
        <v>151255</v>
      </c>
      <c r="C5025">
        <v>2017</v>
      </c>
      <c r="D5025" s="1" t="s">
        <v>3</v>
      </c>
      <c r="E5025">
        <v>0</v>
      </c>
      <c r="F5025" s="3">
        <v>6.9583333333333401</v>
      </c>
      <c r="G5025">
        <v>17</v>
      </c>
      <c r="H5025" s="3">
        <v>7.7083333333333304</v>
      </c>
      <c r="I5025" s="5">
        <v>0</v>
      </c>
      <c r="J5025">
        <v>1</v>
      </c>
      <c r="K5025" s="25">
        <v>135455</v>
      </c>
    </row>
    <row r="5026" spans="1:11" x14ac:dyDescent="0.25">
      <c r="A5026" s="2">
        <v>43009</v>
      </c>
      <c r="B5026" s="25">
        <v>242951</v>
      </c>
      <c r="C5026">
        <v>2017</v>
      </c>
      <c r="D5026" s="1" t="s">
        <v>4</v>
      </c>
      <c r="E5026">
        <v>0</v>
      </c>
      <c r="F5026" s="3">
        <v>15.5</v>
      </c>
      <c r="G5026">
        <v>16</v>
      </c>
      <c r="H5026" s="3">
        <v>6.9166666666666696</v>
      </c>
      <c r="I5026" s="5">
        <v>0</v>
      </c>
      <c r="J5026">
        <v>1</v>
      </c>
      <c r="K5026" s="25">
        <v>151255</v>
      </c>
    </row>
    <row r="5027" spans="1:11" x14ac:dyDescent="0.25">
      <c r="A5027" s="2">
        <v>43010</v>
      </c>
      <c r="B5027" s="25">
        <v>311502</v>
      </c>
      <c r="C5027">
        <v>2017</v>
      </c>
      <c r="D5027" s="1" t="s">
        <v>5</v>
      </c>
      <c r="E5027">
        <v>0</v>
      </c>
      <c r="F5027" s="3">
        <v>20.75</v>
      </c>
      <c r="G5027">
        <v>15</v>
      </c>
      <c r="H5027" s="3">
        <v>6.3333333333333304</v>
      </c>
      <c r="I5027" s="5">
        <v>0</v>
      </c>
      <c r="J5027">
        <v>0</v>
      </c>
      <c r="K5027" s="25">
        <v>242951</v>
      </c>
    </row>
    <row r="5028" spans="1:11" x14ac:dyDescent="0.25">
      <c r="A5028" s="2">
        <v>43011</v>
      </c>
      <c r="B5028" s="25">
        <v>237414</v>
      </c>
      <c r="C5028">
        <v>2017</v>
      </c>
      <c r="D5028" s="1" t="s">
        <v>6</v>
      </c>
      <c r="E5028">
        <v>0</v>
      </c>
      <c r="F5028" s="3">
        <v>11.5</v>
      </c>
      <c r="G5028">
        <v>16</v>
      </c>
      <c r="H5028" s="3">
        <v>7.2083333333333304</v>
      </c>
      <c r="I5028" s="5">
        <v>0</v>
      </c>
      <c r="J5028">
        <v>0</v>
      </c>
      <c r="K5028" s="25">
        <v>311502</v>
      </c>
    </row>
    <row r="5029" spans="1:11" x14ac:dyDescent="0.25">
      <c r="A5029" s="2">
        <v>43012</v>
      </c>
      <c r="B5029" s="25">
        <v>204863</v>
      </c>
      <c r="C5029">
        <v>2017</v>
      </c>
      <c r="D5029" s="1" t="s">
        <v>7</v>
      </c>
      <c r="E5029">
        <v>0</v>
      </c>
      <c r="F5029" s="3">
        <v>10</v>
      </c>
      <c r="G5029">
        <v>24</v>
      </c>
      <c r="H5029" s="3">
        <v>9.625</v>
      </c>
      <c r="I5029" s="5">
        <v>0</v>
      </c>
      <c r="J5029">
        <v>0</v>
      </c>
      <c r="K5029" s="25">
        <v>237414</v>
      </c>
    </row>
    <row r="5030" spans="1:11" x14ac:dyDescent="0.25">
      <c r="A5030" s="2">
        <v>43013</v>
      </c>
      <c r="B5030" s="25">
        <v>213108</v>
      </c>
      <c r="C5030">
        <v>2017</v>
      </c>
      <c r="D5030" s="1" t="s">
        <v>1</v>
      </c>
      <c r="E5030">
        <v>0</v>
      </c>
      <c r="F5030" s="3">
        <v>12.2916666666667</v>
      </c>
      <c r="G5030">
        <v>9</v>
      </c>
      <c r="H5030" s="3">
        <v>4.25</v>
      </c>
      <c r="I5030" s="5">
        <v>0</v>
      </c>
      <c r="J5030">
        <v>0</v>
      </c>
      <c r="K5030" s="25">
        <v>204863</v>
      </c>
    </row>
    <row r="5031" spans="1:11" x14ac:dyDescent="0.25">
      <c r="A5031" s="2">
        <v>43014</v>
      </c>
      <c r="B5031" s="25">
        <v>221985</v>
      </c>
      <c r="C5031">
        <v>2017</v>
      </c>
      <c r="D5031" s="1" t="s">
        <v>2</v>
      </c>
      <c r="E5031">
        <v>1</v>
      </c>
      <c r="F5031" s="3">
        <v>10.5</v>
      </c>
      <c r="G5031">
        <v>14</v>
      </c>
      <c r="H5031" s="3">
        <v>8.625</v>
      </c>
      <c r="I5031" s="5">
        <v>0</v>
      </c>
      <c r="J5031">
        <v>0</v>
      </c>
      <c r="K5031" s="25">
        <v>213108</v>
      </c>
    </row>
    <row r="5032" spans="1:11" x14ac:dyDescent="0.25">
      <c r="A5032" s="2">
        <v>43015</v>
      </c>
      <c r="B5032" s="25">
        <v>168605</v>
      </c>
      <c r="C5032">
        <v>2017</v>
      </c>
      <c r="D5032" s="1" t="s">
        <v>3</v>
      </c>
      <c r="E5032">
        <v>0</v>
      </c>
      <c r="F5032" s="3">
        <v>2.875</v>
      </c>
      <c r="G5032">
        <v>17</v>
      </c>
      <c r="H5032" s="3">
        <v>10.875</v>
      </c>
      <c r="I5032" s="5">
        <v>0</v>
      </c>
      <c r="J5032">
        <v>1</v>
      </c>
      <c r="K5032" s="25">
        <v>221985</v>
      </c>
    </row>
    <row r="5033" spans="1:11" x14ac:dyDescent="0.25">
      <c r="A5033" s="2">
        <v>43016</v>
      </c>
      <c r="B5033" s="25">
        <v>279908</v>
      </c>
      <c r="C5033">
        <v>2017</v>
      </c>
      <c r="D5033" s="1" t="s">
        <v>4</v>
      </c>
      <c r="E5033">
        <v>0</v>
      </c>
      <c r="F5033" s="3">
        <v>19.0416666666667</v>
      </c>
      <c r="G5033">
        <v>24</v>
      </c>
      <c r="H5033" s="3">
        <v>10.75</v>
      </c>
      <c r="I5033" s="5">
        <v>0</v>
      </c>
      <c r="J5033">
        <v>1</v>
      </c>
      <c r="K5033" s="25">
        <v>168605</v>
      </c>
    </row>
    <row r="5034" spans="1:11" x14ac:dyDescent="0.25">
      <c r="A5034" s="2">
        <v>43017</v>
      </c>
      <c r="B5034" s="25">
        <v>302852</v>
      </c>
      <c r="C5034">
        <v>2017</v>
      </c>
      <c r="D5034" s="1" t="s">
        <v>5</v>
      </c>
      <c r="E5034">
        <v>0</v>
      </c>
      <c r="F5034" s="3">
        <v>18.4583333333333</v>
      </c>
      <c r="G5034">
        <v>14</v>
      </c>
      <c r="H5034" s="3">
        <v>7.5833333333333304</v>
      </c>
      <c r="I5034" s="5">
        <v>0</v>
      </c>
      <c r="J5034">
        <v>0</v>
      </c>
      <c r="K5034" s="25">
        <v>279908</v>
      </c>
    </row>
    <row r="5035" spans="1:11" x14ac:dyDescent="0.25">
      <c r="A5035" s="2">
        <v>43018</v>
      </c>
      <c r="B5035" s="25">
        <v>256896</v>
      </c>
      <c r="C5035">
        <v>2017</v>
      </c>
      <c r="D5035" s="1" t="s">
        <v>6</v>
      </c>
      <c r="E5035">
        <v>0</v>
      </c>
      <c r="F5035" s="3">
        <v>10.5416666666667</v>
      </c>
      <c r="G5035">
        <v>15</v>
      </c>
      <c r="H5035" s="3">
        <v>10.1666666666667</v>
      </c>
      <c r="I5035" s="5">
        <v>0</v>
      </c>
      <c r="J5035">
        <v>0</v>
      </c>
      <c r="K5035" s="25">
        <v>302852</v>
      </c>
    </row>
    <row r="5036" spans="1:11" x14ac:dyDescent="0.25">
      <c r="A5036" s="2">
        <v>43019</v>
      </c>
      <c r="B5036" s="25">
        <v>186723</v>
      </c>
      <c r="C5036">
        <v>2017</v>
      </c>
      <c r="D5036" s="1" t="s">
        <v>7</v>
      </c>
      <c r="E5036">
        <v>0</v>
      </c>
      <c r="F5036" s="3">
        <v>4.25</v>
      </c>
      <c r="G5036">
        <v>23</v>
      </c>
      <c r="H5036" s="3">
        <v>12.3333333333333</v>
      </c>
      <c r="I5036" s="5">
        <v>0</v>
      </c>
      <c r="J5036">
        <v>0</v>
      </c>
      <c r="K5036" s="25">
        <v>256896</v>
      </c>
    </row>
    <row r="5037" spans="1:11" x14ac:dyDescent="0.25">
      <c r="A5037" s="2">
        <v>43020</v>
      </c>
      <c r="B5037" s="25">
        <v>257114</v>
      </c>
      <c r="C5037">
        <v>2017</v>
      </c>
      <c r="D5037" s="1" t="s">
        <v>1</v>
      </c>
      <c r="E5037">
        <v>0</v>
      </c>
      <c r="F5037" s="3">
        <v>17.4166666666667</v>
      </c>
      <c r="G5037">
        <v>12</v>
      </c>
      <c r="H5037" s="3">
        <v>7.1666666666666696</v>
      </c>
      <c r="I5037" s="5">
        <v>0</v>
      </c>
      <c r="J5037">
        <v>0</v>
      </c>
      <c r="K5037" s="25">
        <v>186723</v>
      </c>
    </row>
    <row r="5038" spans="1:11" x14ac:dyDescent="0.25">
      <c r="A5038" s="2">
        <v>43021</v>
      </c>
      <c r="B5038" s="25">
        <v>267417</v>
      </c>
      <c r="C5038">
        <v>2017</v>
      </c>
      <c r="D5038" s="1" t="s">
        <v>2</v>
      </c>
      <c r="E5038">
        <v>1</v>
      </c>
      <c r="F5038" s="3">
        <v>14.375</v>
      </c>
      <c r="G5038">
        <v>21</v>
      </c>
      <c r="H5038" s="3">
        <v>8.0416666666666696</v>
      </c>
      <c r="I5038" s="5">
        <v>0</v>
      </c>
      <c r="J5038">
        <v>0</v>
      </c>
      <c r="K5038" s="25">
        <v>257114</v>
      </c>
    </row>
    <row r="5039" spans="1:11" x14ac:dyDescent="0.25">
      <c r="A5039" s="2">
        <v>43022</v>
      </c>
      <c r="B5039" s="25">
        <v>333553</v>
      </c>
      <c r="C5039">
        <v>2017</v>
      </c>
      <c r="D5039" s="1" t="s">
        <v>3</v>
      </c>
      <c r="E5039">
        <v>0</v>
      </c>
      <c r="F5039" s="3">
        <v>23.5833333333333</v>
      </c>
      <c r="G5039">
        <v>12</v>
      </c>
      <c r="H5039" s="3">
        <v>5.3333333333333304</v>
      </c>
      <c r="I5039" s="5">
        <v>0</v>
      </c>
      <c r="J5039">
        <v>1</v>
      </c>
      <c r="K5039" s="25">
        <v>267417</v>
      </c>
    </row>
    <row r="5040" spans="1:11" x14ac:dyDescent="0.25">
      <c r="A5040" s="2">
        <v>43023</v>
      </c>
      <c r="B5040" s="25">
        <v>317421</v>
      </c>
      <c r="C5040">
        <v>2017</v>
      </c>
      <c r="D5040" s="1" t="s">
        <v>4</v>
      </c>
      <c r="E5040">
        <v>0</v>
      </c>
      <c r="F5040" s="3">
        <v>19.875</v>
      </c>
      <c r="G5040">
        <v>8</v>
      </c>
      <c r="H5040" s="3">
        <v>5.2916666666666696</v>
      </c>
      <c r="I5040" s="5">
        <v>0</v>
      </c>
      <c r="J5040">
        <v>1</v>
      </c>
      <c r="K5040" s="25">
        <v>333553</v>
      </c>
    </row>
    <row r="5041" spans="1:11" x14ac:dyDescent="0.25">
      <c r="A5041" s="2">
        <v>43024</v>
      </c>
      <c r="B5041" s="25">
        <v>277256</v>
      </c>
      <c r="C5041">
        <v>2017</v>
      </c>
      <c r="D5041" s="1" t="s">
        <v>5</v>
      </c>
      <c r="E5041">
        <v>0</v>
      </c>
      <c r="F5041" s="3">
        <v>15.2916666666667</v>
      </c>
      <c r="G5041">
        <v>8</v>
      </c>
      <c r="H5041" s="3">
        <v>3.9583333333333299</v>
      </c>
      <c r="I5041" s="5">
        <v>0</v>
      </c>
      <c r="J5041">
        <v>0</v>
      </c>
      <c r="K5041" s="25">
        <v>317421</v>
      </c>
    </row>
    <row r="5042" spans="1:11" x14ac:dyDescent="0.25">
      <c r="A5042" s="2">
        <v>43025</v>
      </c>
      <c r="B5042" s="25">
        <v>236484</v>
      </c>
      <c r="C5042">
        <v>2017</v>
      </c>
      <c r="D5042" s="1" t="s">
        <v>6</v>
      </c>
      <c r="E5042">
        <v>0</v>
      </c>
      <c r="F5042" s="3">
        <v>11.9583333333333</v>
      </c>
      <c r="G5042">
        <v>9</v>
      </c>
      <c r="H5042" s="3">
        <v>3.9166666666666701</v>
      </c>
      <c r="I5042" s="5">
        <v>0</v>
      </c>
      <c r="J5042">
        <v>0</v>
      </c>
      <c r="K5042" s="25">
        <v>277256</v>
      </c>
    </row>
    <row r="5043" spans="1:11" x14ac:dyDescent="0.25">
      <c r="A5043" s="2">
        <v>43026</v>
      </c>
      <c r="B5043" s="25">
        <v>213848</v>
      </c>
      <c r="C5043">
        <v>2017</v>
      </c>
      <c r="D5043" s="1" t="s">
        <v>7</v>
      </c>
      <c r="E5043">
        <v>0</v>
      </c>
      <c r="F5043" s="3">
        <v>9.9166666666666607</v>
      </c>
      <c r="G5043">
        <v>9</v>
      </c>
      <c r="H5043" s="3">
        <v>5.2083333333333304</v>
      </c>
      <c r="I5043" s="5">
        <v>0</v>
      </c>
      <c r="J5043">
        <v>0</v>
      </c>
      <c r="K5043" s="25">
        <v>236484</v>
      </c>
    </row>
    <row r="5044" spans="1:11" x14ac:dyDescent="0.25">
      <c r="A5044" s="2">
        <v>43027</v>
      </c>
      <c r="B5044" s="25">
        <v>166333</v>
      </c>
      <c r="C5044">
        <v>2017</v>
      </c>
      <c r="D5044" s="1" t="s">
        <v>1</v>
      </c>
      <c r="E5044">
        <v>0</v>
      </c>
      <c r="F5044" s="3">
        <v>1.0416666666666601</v>
      </c>
      <c r="G5044">
        <v>22</v>
      </c>
      <c r="H5044" s="3">
        <v>9.7083333333333304</v>
      </c>
      <c r="I5044" s="5">
        <v>0</v>
      </c>
      <c r="J5044">
        <v>0</v>
      </c>
      <c r="K5044" s="25">
        <v>213848</v>
      </c>
    </row>
    <row r="5045" spans="1:11" x14ac:dyDescent="0.25">
      <c r="A5045" s="2">
        <v>43028</v>
      </c>
      <c r="B5045" s="25">
        <v>264926</v>
      </c>
      <c r="C5045">
        <v>2017</v>
      </c>
      <c r="D5045" s="1" t="s">
        <v>2</v>
      </c>
      <c r="E5045">
        <v>1</v>
      </c>
      <c r="F5045" s="3">
        <v>14.7083333333333</v>
      </c>
      <c r="G5045">
        <v>36</v>
      </c>
      <c r="H5045" s="3">
        <v>11.5833333333333</v>
      </c>
      <c r="I5045" s="5">
        <v>0</v>
      </c>
      <c r="J5045">
        <v>0</v>
      </c>
      <c r="K5045" s="25">
        <v>166333</v>
      </c>
    </row>
    <row r="5046" spans="1:11" x14ac:dyDescent="0.25">
      <c r="A5046" s="2">
        <v>43029</v>
      </c>
      <c r="B5046" s="25">
        <v>283270</v>
      </c>
      <c r="C5046">
        <v>2017</v>
      </c>
      <c r="D5046" s="1" t="s">
        <v>3</v>
      </c>
      <c r="E5046">
        <v>0</v>
      </c>
      <c r="F5046" s="3">
        <v>16.1666666666667</v>
      </c>
      <c r="G5046">
        <v>12</v>
      </c>
      <c r="H5046" s="3">
        <v>6.5416666666666696</v>
      </c>
      <c r="I5046" s="5">
        <v>0</v>
      </c>
      <c r="J5046">
        <v>1</v>
      </c>
      <c r="K5046" s="25">
        <v>264926</v>
      </c>
    </row>
    <row r="5047" spans="1:11" x14ac:dyDescent="0.25">
      <c r="A5047" s="2">
        <v>43030</v>
      </c>
      <c r="B5047" s="25">
        <v>210051</v>
      </c>
      <c r="C5047">
        <v>2017</v>
      </c>
      <c r="D5047" s="1" t="s">
        <v>4</v>
      </c>
      <c r="E5047">
        <v>0</v>
      </c>
      <c r="F5047" s="3">
        <v>7.4583333333333401</v>
      </c>
      <c r="G5047">
        <v>15</v>
      </c>
      <c r="H5047" s="3">
        <v>6.4583333333333304</v>
      </c>
      <c r="I5047" s="5">
        <v>0</v>
      </c>
      <c r="J5047">
        <v>1</v>
      </c>
      <c r="K5047" s="25">
        <v>283270</v>
      </c>
    </row>
    <row r="5048" spans="1:11" x14ac:dyDescent="0.25">
      <c r="A5048" s="2">
        <v>43031</v>
      </c>
      <c r="B5048" s="25">
        <v>220639</v>
      </c>
      <c r="C5048">
        <v>2017</v>
      </c>
      <c r="D5048" s="1" t="s">
        <v>5</v>
      </c>
      <c r="E5048">
        <v>0</v>
      </c>
      <c r="F5048" s="3">
        <v>10.875</v>
      </c>
      <c r="G5048">
        <v>14</v>
      </c>
      <c r="H5048" s="3">
        <v>5.5833333333333304</v>
      </c>
      <c r="I5048" s="5">
        <v>0</v>
      </c>
      <c r="J5048">
        <v>0</v>
      </c>
      <c r="K5048" s="25">
        <v>210051</v>
      </c>
    </row>
    <row r="5049" spans="1:11" x14ac:dyDescent="0.25">
      <c r="A5049" s="2">
        <v>43032</v>
      </c>
      <c r="B5049" s="25">
        <v>253261</v>
      </c>
      <c r="C5049">
        <v>2017</v>
      </c>
      <c r="D5049" s="1" t="s">
        <v>6</v>
      </c>
      <c r="E5049">
        <v>0</v>
      </c>
      <c r="F5049" s="3">
        <v>14.125</v>
      </c>
      <c r="G5049">
        <v>10</v>
      </c>
      <c r="H5049" s="3">
        <v>6.5833333333333304</v>
      </c>
      <c r="I5049" s="5">
        <v>0</v>
      </c>
      <c r="J5049">
        <v>0</v>
      </c>
      <c r="K5049" s="25">
        <v>220639</v>
      </c>
    </row>
    <row r="5050" spans="1:11" x14ac:dyDescent="0.25">
      <c r="A5050" s="2">
        <v>43033</v>
      </c>
      <c r="B5050" s="25">
        <v>241513</v>
      </c>
      <c r="C5050">
        <v>2017</v>
      </c>
      <c r="D5050" s="1" t="s">
        <v>7</v>
      </c>
      <c r="E5050">
        <v>0</v>
      </c>
      <c r="F5050" s="3">
        <v>12.7083333333333</v>
      </c>
      <c r="G5050">
        <v>12</v>
      </c>
      <c r="H5050" s="3">
        <v>5.3333333333333304</v>
      </c>
      <c r="I5050" s="5">
        <v>0</v>
      </c>
      <c r="J5050">
        <v>0</v>
      </c>
      <c r="K5050" s="25">
        <v>253261</v>
      </c>
    </row>
    <row r="5051" spans="1:11" x14ac:dyDescent="0.25">
      <c r="A5051" s="2">
        <v>43034</v>
      </c>
      <c r="B5051" s="25">
        <v>249064</v>
      </c>
      <c r="C5051">
        <v>2017</v>
      </c>
      <c r="D5051" s="1" t="s">
        <v>1</v>
      </c>
      <c r="E5051">
        <v>0</v>
      </c>
      <c r="F5051" s="3">
        <v>13.625</v>
      </c>
      <c r="G5051">
        <v>14</v>
      </c>
      <c r="H5051" s="3">
        <v>6.375</v>
      </c>
      <c r="I5051" s="5">
        <v>0</v>
      </c>
      <c r="J5051">
        <v>0</v>
      </c>
      <c r="K5051" s="25">
        <v>241513</v>
      </c>
    </row>
    <row r="5052" spans="1:11" x14ac:dyDescent="0.25">
      <c r="A5052" s="2">
        <v>43035</v>
      </c>
      <c r="B5052" s="25">
        <v>264053</v>
      </c>
      <c r="C5052">
        <v>2017</v>
      </c>
      <c r="D5052" s="1" t="s">
        <v>2</v>
      </c>
      <c r="E5052">
        <v>1</v>
      </c>
      <c r="F5052" s="3">
        <v>14.2083333333333</v>
      </c>
      <c r="G5052">
        <v>14</v>
      </c>
      <c r="H5052" s="3">
        <v>5.375</v>
      </c>
      <c r="I5052" s="5">
        <v>0</v>
      </c>
      <c r="J5052">
        <v>0</v>
      </c>
      <c r="K5052" s="25">
        <v>249064</v>
      </c>
    </row>
    <row r="5053" spans="1:11" x14ac:dyDescent="0.25">
      <c r="A5053" s="2">
        <v>43036</v>
      </c>
      <c r="B5053" s="25">
        <v>234283</v>
      </c>
      <c r="C5053">
        <v>2017</v>
      </c>
      <c r="D5053" s="1" t="s">
        <v>3</v>
      </c>
      <c r="E5053">
        <v>0</v>
      </c>
      <c r="F5053" s="3">
        <v>13.0833333333333</v>
      </c>
      <c r="G5053">
        <v>9</v>
      </c>
      <c r="H5053" s="3">
        <v>5.9166666666666696</v>
      </c>
      <c r="I5053" s="5">
        <v>0</v>
      </c>
      <c r="J5053">
        <v>1</v>
      </c>
      <c r="K5053" s="25">
        <v>264053</v>
      </c>
    </row>
    <row r="5054" spans="1:11" x14ac:dyDescent="0.25">
      <c r="A5054" s="2">
        <v>43037</v>
      </c>
      <c r="B5054" s="25">
        <v>218687</v>
      </c>
      <c r="C5054">
        <v>2017</v>
      </c>
      <c r="D5054" s="1" t="s">
        <v>4</v>
      </c>
      <c r="E5054">
        <v>0</v>
      </c>
      <c r="F5054" s="3">
        <v>10.375</v>
      </c>
      <c r="G5054">
        <v>10</v>
      </c>
      <c r="H5054" s="3">
        <v>4.7916666666666696</v>
      </c>
      <c r="I5054" s="5">
        <v>0</v>
      </c>
      <c r="J5054">
        <v>1</v>
      </c>
      <c r="K5054" s="25">
        <v>234283</v>
      </c>
    </row>
    <row r="5055" spans="1:11" x14ac:dyDescent="0.25">
      <c r="A5055" s="2">
        <v>43038</v>
      </c>
      <c r="B5055" s="25">
        <v>289064</v>
      </c>
      <c r="C5055">
        <v>2017</v>
      </c>
      <c r="D5055" s="1" t="s">
        <v>5</v>
      </c>
      <c r="E5055">
        <v>0</v>
      </c>
      <c r="F5055" s="3">
        <v>16</v>
      </c>
      <c r="G5055">
        <v>9</v>
      </c>
      <c r="H5055" s="3">
        <v>3.5416666666666701</v>
      </c>
      <c r="I5055" s="5">
        <v>0</v>
      </c>
      <c r="J5055">
        <v>0</v>
      </c>
      <c r="K5055" s="25">
        <v>218687</v>
      </c>
    </row>
    <row r="5056" spans="1:11" x14ac:dyDescent="0.25">
      <c r="A5056" s="2">
        <v>43039</v>
      </c>
      <c r="B5056" s="25">
        <v>307759</v>
      </c>
      <c r="C5056">
        <v>2017</v>
      </c>
      <c r="D5056" s="1" t="s">
        <v>6</v>
      </c>
      <c r="E5056">
        <v>0</v>
      </c>
      <c r="F5056" s="3">
        <v>17.2916666666667</v>
      </c>
      <c r="G5056">
        <v>10</v>
      </c>
      <c r="H5056" s="3">
        <v>6.0416666666666696</v>
      </c>
      <c r="I5056" s="5">
        <v>0</v>
      </c>
      <c r="J5056">
        <v>0</v>
      </c>
      <c r="K5056" s="25">
        <v>289064</v>
      </c>
    </row>
    <row r="5057" spans="1:11" x14ac:dyDescent="0.25">
      <c r="A5057" s="2">
        <v>43040</v>
      </c>
      <c r="B5057" s="25">
        <v>239379</v>
      </c>
      <c r="C5057">
        <v>2017</v>
      </c>
      <c r="D5057" s="1" t="s">
        <v>7</v>
      </c>
      <c r="E5057">
        <v>0</v>
      </c>
      <c r="F5057" s="3">
        <v>7.0833333333333401</v>
      </c>
      <c r="G5057">
        <v>16</v>
      </c>
      <c r="H5057" s="3">
        <v>5.9166666666666696</v>
      </c>
      <c r="I5057" s="5">
        <v>0</v>
      </c>
      <c r="J5057">
        <v>0</v>
      </c>
      <c r="K5057" s="25">
        <v>307759</v>
      </c>
    </row>
    <row r="5058" spans="1:11" x14ac:dyDescent="0.25">
      <c r="A5058" s="2">
        <v>43041</v>
      </c>
      <c r="B5058" s="25">
        <v>184996</v>
      </c>
      <c r="C5058">
        <v>2017</v>
      </c>
      <c r="D5058" s="1" t="s">
        <v>1</v>
      </c>
      <c r="E5058">
        <v>0</v>
      </c>
      <c r="F5058" s="3">
        <v>1.4583333333333399</v>
      </c>
      <c r="G5058">
        <v>26</v>
      </c>
      <c r="H5058" s="3">
        <v>17.2916666666667</v>
      </c>
      <c r="I5058" s="5">
        <v>0</v>
      </c>
      <c r="J5058">
        <v>0</v>
      </c>
      <c r="K5058" s="25">
        <v>239379</v>
      </c>
    </row>
    <row r="5059" spans="1:11" x14ac:dyDescent="0.25">
      <c r="A5059" s="2">
        <v>43042</v>
      </c>
      <c r="B5059" s="25">
        <v>213504</v>
      </c>
      <c r="C5059">
        <v>2017</v>
      </c>
      <c r="D5059" s="1" t="s">
        <v>2</v>
      </c>
      <c r="E5059">
        <v>1</v>
      </c>
      <c r="F5059" s="3">
        <v>7.7916666666666599</v>
      </c>
      <c r="G5059">
        <v>23</v>
      </c>
      <c r="H5059" s="3">
        <v>13.625</v>
      </c>
      <c r="I5059" s="5">
        <v>0</v>
      </c>
      <c r="J5059">
        <v>0</v>
      </c>
      <c r="K5059" s="25">
        <v>184996</v>
      </c>
    </row>
    <row r="5060" spans="1:11" x14ac:dyDescent="0.25">
      <c r="A5060" s="2">
        <v>43043</v>
      </c>
      <c r="B5060" s="25">
        <v>289064</v>
      </c>
      <c r="C5060">
        <v>2017</v>
      </c>
      <c r="D5060" s="1" t="s">
        <v>3</v>
      </c>
      <c r="E5060">
        <v>0</v>
      </c>
      <c r="F5060" s="3">
        <v>14.4583333333333</v>
      </c>
      <c r="G5060">
        <v>18</v>
      </c>
      <c r="H5060" s="3">
        <v>8.5416666666666696</v>
      </c>
      <c r="I5060" s="5">
        <v>0</v>
      </c>
      <c r="J5060">
        <v>1</v>
      </c>
      <c r="K5060" s="25">
        <v>213504</v>
      </c>
    </row>
    <row r="5061" spans="1:11" x14ac:dyDescent="0.25">
      <c r="A5061" s="2">
        <v>43044</v>
      </c>
      <c r="B5061" s="25">
        <v>301057</v>
      </c>
      <c r="C5061">
        <v>2017</v>
      </c>
      <c r="D5061" s="1" t="s">
        <v>4</v>
      </c>
      <c r="E5061">
        <v>0</v>
      </c>
      <c r="F5061" s="3">
        <v>18.2916666666667</v>
      </c>
      <c r="G5061">
        <v>16</v>
      </c>
      <c r="H5061" s="3">
        <v>5.8333333333333304</v>
      </c>
      <c r="I5061" s="5">
        <v>0</v>
      </c>
      <c r="J5061">
        <v>1</v>
      </c>
      <c r="K5061" s="25">
        <v>289064</v>
      </c>
    </row>
    <row r="5062" spans="1:11" x14ac:dyDescent="0.25">
      <c r="A5062" s="2">
        <v>43045</v>
      </c>
      <c r="B5062" s="25">
        <v>394289</v>
      </c>
      <c r="C5062">
        <v>2017</v>
      </c>
      <c r="D5062" s="1" t="s">
        <v>5</v>
      </c>
      <c r="E5062">
        <v>0</v>
      </c>
      <c r="F5062" s="3">
        <v>23.375</v>
      </c>
      <c r="G5062">
        <v>14</v>
      </c>
      <c r="H5062" s="3">
        <v>4.75</v>
      </c>
      <c r="I5062" s="5">
        <v>0</v>
      </c>
      <c r="J5062">
        <v>0</v>
      </c>
      <c r="K5062" s="25">
        <v>301057</v>
      </c>
    </row>
    <row r="5063" spans="1:11" x14ac:dyDescent="0.25">
      <c r="A5063" s="2">
        <v>43046</v>
      </c>
      <c r="B5063" s="25">
        <v>484760</v>
      </c>
      <c r="C5063">
        <v>2017</v>
      </c>
      <c r="D5063" s="1" t="s">
        <v>6</v>
      </c>
      <c r="E5063">
        <v>0</v>
      </c>
      <c r="F5063" s="3">
        <v>28.5</v>
      </c>
      <c r="G5063">
        <v>10</v>
      </c>
      <c r="H5063" s="3">
        <v>7.5416666666666696</v>
      </c>
      <c r="I5063" s="5">
        <v>0</v>
      </c>
      <c r="J5063">
        <v>0</v>
      </c>
      <c r="K5063" s="25">
        <v>394289</v>
      </c>
    </row>
    <row r="5064" spans="1:11" x14ac:dyDescent="0.25">
      <c r="A5064" s="2">
        <v>43047</v>
      </c>
      <c r="B5064" s="25">
        <v>460753</v>
      </c>
      <c r="C5064">
        <v>2017</v>
      </c>
      <c r="D5064" s="1" t="s">
        <v>7</v>
      </c>
      <c r="E5064">
        <v>0</v>
      </c>
      <c r="F5064" s="3">
        <v>25.6666666666667</v>
      </c>
      <c r="G5064">
        <v>13</v>
      </c>
      <c r="H5064" s="3">
        <v>5.5</v>
      </c>
      <c r="I5064" s="5">
        <v>0</v>
      </c>
      <c r="J5064">
        <v>0</v>
      </c>
      <c r="K5064" s="25">
        <v>484760</v>
      </c>
    </row>
    <row r="5065" spans="1:11" x14ac:dyDescent="0.25">
      <c r="A5065" s="2">
        <v>43048</v>
      </c>
      <c r="B5065" s="25">
        <v>325518</v>
      </c>
      <c r="C5065">
        <v>2017</v>
      </c>
      <c r="D5065" s="1" t="s">
        <v>1</v>
      </c>
      <c r="E5065">
        <v>0</v>
      </c>
      <c r="F5065" s="3">
        <v>19</v>
      </c>
      <c r="G5065">
        <v>13</v>
      </c>
      <c r="H5065" s="3">
        <v>5.1666666666666696</v>
      </c>
      <c r="I5065" s="5">
        <v>0</v>
      </c>
      <c r="J5065">
        <v>0</v>
      </c>
      <c r="K5065" s="25">
        <v>460753</v>
      </c>
    </row>
    <row r="5066" spans="1:11" x14ac:dyDescent="0.25">
      <c r="A5066" s="2">
        <v>43049</v>
      </c>
      <c r="B5066" s="25">
        <v>364087</v>
      </c>
      <c r="C5066">
        <v>2017</v>
      </c>
      <c r="D5066" s="1" t="s">
        <v>2</v>
      </c>
      <c r="E5066">
        <v>1</v>
      </c>
      <c r="F5066" s="3">
        <v>20.875</v>
      </c>
      <c r="G5066">
        <v>13</v>
      </c>
      <c r="H5066" s="3">
        <v>3.9583333333333299</v>
      </c>
      <c r="I5066" s="5">
        <v>0</v>
      </c>
      <c r="J5066">
        <v>0</v>
      </c>
      <c r="K5066" s="25">
        <v>325518</v>
      </c>
    </row>
    <row r="5067" spans="1:11" x14ac:dyDescent="0.25">
      <c r="A5067" s="2">
        <v>43050</v>
      </c>
      <c r="B5067" s="25">
        <v>354040</v>
      </c>
      <c r="C5067">
        <v>2017</v>
      </c>
      <c r="D5067" s="1" t="s">
        <v>3</v>
      </c>
      <c r="E5067">
        <v>0</v>
      </c>
      <c r="F5067" s="3">
        <v>21.2916666666667</v>
      </c>
      <c r="G5067">
        <v>10</v>
      </c>
      <c r="H5067" s="3">
        <v>5.5416666666666696</v>
      </c>
      <c r="I5067" s="5">
        <v>0</v>
      </c>
      <c r="J5067">
        <v>1</v>
      </c>
      <c r="K5067" s="25">
        <v>364087</v>
      </c>
    </row>
    <row r="5068" spans="1:11" x14ac:dyDescent="0.25">
      <c r="A5068" s="2">
        <v>43051</v>
      </c>
      <c r="B5068" s="25">
        <v>369192</v>
      </c>
      <c r="C5068">
        <v>2017</v>
      </c>
      <c r="D5068" s="1" t="s">
        <v>4</v>
      </c>
      <c r="E5068">
        <v>0</v>
      </c>
      <c r="F5068" s="3">
        <v>21.75</v>
      </c>
      <c r="G5068">
        <v>7</v>
      </c>
      <c r="H5068" s="3">
        <v>2.9166666666666701</v>
      </c>
      <c r="I5068" s="5">
        <v>0</v>
      </c>
      <c r="J5068">
        <v>1</v>
      </c>
      <c r="K5068" s="25">
        <v>354040</v>
      </c>
    </row>
    <row r="5069" spans="1:11" x14ac:dyDescent="0.25">
      <c r="A5069" s="2">
        <v>43052</v>
      </c>
      <c r="B5069" s="25">
        <v>305881</v>
      </c>
      <c r="C5069">
        <v>2017</v>
      </c>
      <c r="D5069" s="1" t="s">
        <v>5</v>
      </c>
      <c r="E5069">
        <v>0</v>
      </c>
      <c r="F5069" s="3">
        <v>17.75</v>
      </c>
      <c r="G5069">
        <v>10</v>
      </c>
      <c r="H5069" s="3">
        <v>4.75</v>
      </c>
      <c r="I5069" s="5">
        <v>0</v>
      </c>
      <c r="J5069">
        <v>0</v>
      </c>
      <c r="K5069" s="25">
        <v>369192</v>
      </c>
    </row>
    <row r="5070" spans="1:11" x14ac:dyDescent="0.25">
      <c r="A5070" s="2">
        <v>43053</v>
      </c>
      <c r="B5070" s="25">
        <v>331499</v>
      </c>
      <c r="C5070">
        <v>2017</v>
      </c>
      <c r="D5070" s="1" t="s">
        <v>6</v>
      </c>
      <c r="E5070">
        <v>0</v>
      </c>
      <c r="F5070" s="3">
        <v>18.3333333333333</v>
      </c>
      <c r="G5070">
        <v>14</v>
      </c>
      <c r="H5070" s="3">
        <v>6.0833333333333304</v>
      </c>
      <c r="I5070" s="5">
        <v>0</v>
      </c>
      <c r="J5070">
        <v>0</v>
      </c>
      <c r="K5070" s="25">
        <v>305881</v>
      </c>
    </row>
    <row r="5071" spans="1:11" x14ac:dyDescent="0.25">
      <c r="A5071" s="2">
        <v>43054</v>
      </c>
      <c r="B5071" s="25">
        <v>310719</v>
      </c>
      <c r="C5071">
        <v>2017</v>
      </c>
      <c r="D5071" s="1" t="s">
        <v>7</v>
      </c>
      <c r="E5071">
        <v>0</v>
      </c>
      <c r="F5071" s="3">
        <v>11.0833333333333</v>
      </c>
      <c r="G5071">
        <v>24</v>
      </c>
      <c r="H5071" s="3">
        <v>9.4583333333333304</v>
      </c>
      <c r="I5071" s="5">
        <v>0</v>
      </c>
      <c r="J5071">
        <v>0</v>
      </c>
      <c r="K5071" s="25">
        <v>331499</v>
      </c>
    </row>
    <row r="5072" spans="1:11" x14ac:dyDescent="0.25">
      <c r="A5072" s="2">
        <v>43055</v>
      </c>
      <c r="B5072" s="25">
        <v>267198</v>
      </c>
      <c r="C5072">
        <v>2017</v>
      </c>
      <c r="D5072" s="1" t="s">
        <v>1</v>
      </c>
      <c r="E5072">
        <v>0</v>
      </c>
      <c r="F5072" s="3">
        <v>6.6666666666666599</v>
      </c>
      <c r="G5072">
        <v>30</v>
      </c>
      <c r="H5072" s="3">
        <v>18.2916666666667</v>
      </c>
      <c r="I5072" s="5">
        <v>0</v>
      </c>
      <c r="J5072">
        <v>0</v>
      </c>
      <c r="K5072" s="25">
        <v>310719</v>
      </c>
    </row>
    <row r="5073" spans="1:11" x14ac:dyDescent="0.25">
      <c r="A5073" s="2">
        <v>43056</v>
      </c>
      <c r="B5073" s="25">
        <v>492967</v>
      </c>
      <c r="C5073">
        <v>2017</v>
      </c>
      <c r="D5073" s="1" t="s">
        <v>2</v>
      </c>
      <c r="E5073">
        <v>1</v>
      </c>
      <c r="F5073" s="3">
        <v>27.9166666666667</v>
      </c>
      <c r="G5073">
        <v>18</v>
      </c>
      <c r="H5073" s="3">
        <v>9.125</v>
      </c>
      <c r="I5073" s="5">
        <v>0</v>
      </c>
      <c r="J5073">
        <v>0</v>
      </c>
      <c r="K5073" s="25">
        <v>267198</v>
      </c>
    </row>
    <row r="5074" spans="1:11" x14ac:dyDescent="0.25">
      <c r="A5074" s="2">
        <v>43057</v>
      </c>
      <c r="B5074" s="25">
        <v>499712</v>
      </c>
      <c r="C5074">
        <v>2017</v>
      </c>
      <c r="D5074" s="1" t="s">
        <v>3</v>
      </c>
      <c r="E5074">
        <v>0</v>
      </c>
      <c r="F5074" s="3">
        <v>29.8333333333333</v>
      </c>
      <c r="G5074">
        <v>10</v>
      </c>
      <c r="H5074" s="3">
        <v>5.2916666666666696</v>
      </c>
      <c r="I5074" s="5">
        <v>0</v>
      </c>
      <c r="J5074">
        <v>1</v>
      </c>
      <c r="K5074" s="25">
        <v>492967</v>
      </c>
    </row>
    <row r="5075" spans="1:11" x14ac:dyDescent="0.25">
      <c r="A5075" s="2">
        <v>43058</v>
      </c>
      <c r="B5075" s="25">
        <v>460943</v>
      </c>
      <c r="C5075">
        <v>2017</v>
      </c>
      <c r="D5075" s="1" t="s">
        <v>4</v>
      </c>
      <c r="E5075">
        <v>0</v>
      </c>
      <c r="F5075" s="3">
        <v>27.0833333333333</v>
      </c>
      <c r="G5075">
        <v>8</v>
      </c>
      <c r="H5075" s="3">
        <v>3.2916666666666701</v>
      </c>
      <c r="I5075" s="5">
        <v>0</v>
      </c>
      <c r="J5075">
        <v>1</v>
      </c>
      <c r="K5075" s="25">
        <v>499712</v>
      </c>
    </row>
    <row r="5076" spans="1:11" x14ac:dyDescent="0.25">
      <c r="A5076" s="2">
        <v>43059</v>
      </c>
      <c r="B5076" s="25">
        <v>413973</v>
      </c>
      <c r="C5076">
        <v>2017</v>
      </c>
      <c r="D5076" s="1" t="s">
        <v>5</v>
      </c>
      <c r="E5076">
        <v>0</v>
      </c>
      <c r="F5076" s="3">
        <v>21.1666666666667</v>
      </c>
      <c r="G5076">
        <v>9</v>
      </c>
      <c r="H5076" s="3">
        <v>4.2916666666666696</v>
      </c>
      <c r="I5076" s="5">
        <v>0</v>
      </c>
      <c r="J5076">
        <v>0</v>
      </c>
      <c r="K5076" s="25">
        <v>460943</v>
      </c>
    </row>
    <row r="5077" spans="1:11" x14ac:dyDescent="0.25">
      <c r="A5077" s="2">
        <v>43060</v>
      </c>
      <c r="B5077" s="25">
        <v>285563</v>
      </c>
      <c r="C5077">
        <v>2017</v>
      </c>
      <c r="D5077" s="1" t="s">
        <v>6</v>
      </c>
      <c r="E5077">
        <v>0</v>
      </c>
      <c r="F5077" s="3">
        <v>13.75</v>
      </c>
      <c r="G5077">
        <v>9</v>
      </c>
      <c r="H5077" s="3">
        <v>4.3333333333333304</v>
      </c>
      <c r="I5077" s="5">
        <v>0</v>
      </c>
      <c r="J5077">
        <v>0</v>
      </c>
      <c r="K5077" s="25">
        <v>413973</v>
      </c>
    </row>
    <row r="5078" spans="1:11" x14ac:dyDescent="0.25">
      <c r="A5078" s="2">
        <v>43061</v>
      </c>
      <c r="B5078" s="25">
        <v>254067</v>
      </c>
      <c r="C5078">
        <v>2017</v>
      </c>
      <c r="D5078" s="1" t="s">
        <v>7</v>
      </c>
      <c r="E5078">
        <v>0</v>
      </c>
      <c r="F5078" s="3">
        <v>11.5</v>
      </c>
      <c r="G5078">
        <v>12</v>
      </c>
      <c r="H5078" s="3">
        <v>4.9583333333333304</v>
      </c>
      <c r="I5078" s="5">
        <v>0</v>
      </c>
      <c r="J5078">
        <v>0</v>
      </c>
      <c r="K5078" s="25">
        <v>285563</v>
      </c>
    </row>
    <row r="5079" spans="1:11" x14ac:dyDescent="0.25">
      <c r="A5079" s="2">
        <v>43062</v>
      </c>
      <c r="B5079" s="25">
        <v>227263</v>
      </c>
      <c r="C5079">
        <v>2017</v>
      </c>
      <c r="D5079" s="1" t="s">
        <v>1</v>
      </c>
      <c r="E5079">
        <v>0</v>
      </c>
      <c r="F5079" s="3">
        <v>11.0416666666667</v>
      </c>
      <c r="G5079">
        <v>9</v>
      </c>
      <c r="H5079" s="3">
        <v>5.5</v>
      </c>
      <c r="I5079" s="5">
        <v>1</v>
      </c>
      <c r="J5079">
        <v>0</v>
      </c>
      <c r="K5079" s="25">
        <v>254067</v>
      </c>
    </row>
    <row r="5080" spans="1:11" x14ac:dyDescent="0.25">
      <c r="A5080" s="2">
        <v>43063</v>
      </c>
      <c r="B5080" s="25">
        <v>260526</v>
      </c>
      <c r="C5080">
        <v>2017</v>
      </c>
      <c r="D5080" s="1" t="s">
        <v>2</v>
      </c>
      <c r="E5080">
        <v>1</v>
      </c>
      <c r="F5080" s="3">
        <v>14.2083333333333</v>
      </c>
      <c r="G5080">
        <v>16</v>
      </c>
      <c r="H5080" s="3">
        <v>4.8333333333333304</v>
      </c>
      <c r="I5080" s="5">
        <v>0</v>
      </c>
      <c r="J5080">
        <v>0</v>
      </c>
      <c r="K5080" s="25">
        <v>227263</v>
      </c>
    </row>
    <row r="5081" spans="1:11" x14ac:dyDescent="0.25">
      <c r="A5081" s="2">
        <v>43064</v>
      </c>
      <c r="B5081" s="25">
        <v>297423</v>
      </c>
      <c r="C5081">
        <v>2017</v>
      </c>
      <c r="D5081" s="1" t="s">
        <v>3</v>
      </c>
      <c r="E5081">
        <v>0</v>
      </c>
      <c r="F5081" s="3">
        <v>17.25</v>
      </c>
      <c r="G5081">
        <v>8</v>
      </c>
      <c r="H5081" s="3">
        <v>4.125</v>
      </c>
      <c r="I5081" s="5">
        <v>0</v>
      </c>
      <c r="J5081">
        <v>1</v>
      </c>
      <c r="K5081" s="25">
        <v>260526</v>
      </c>
    </row>
    <row r="5082" spans="1:11" x14ac:dyDescent="0.25">
      <c r="A5082" s="2">
        <v>43065</v>
      </c>
      <c r="B5082" s="25">
        <v>256731</v>
      </c>
      <c r="C5082">
        <v>2017</v>
      </c>
      <c r="D5082" s="1" t="s">
        <v>4</v>
      </c>
      <c r="E5082">
        <v>0</v>
      </c>
      <c r="F5082" s="3">
        <v>8.9583333333333393</v>
      </c>
      <c r="G5082">
        <v>25</v>
      </c>
      <c r="H5082" s="3">
        <v>11.9166666666667</v>
      </c>
      <c r="I5082" s="5">
        <v>0</v>
      </c>
      <c r="J5082">
        <v>1</v>
      </c>
      <c r="K5082" s="25">
        <v>297423</v>
      </c>
    </row>
    <row r="5083" spans="1:11" x14ac:dyDescent="0.25">
      <c r="A5083" s="2">
        <v>43066</v>
      </c>
      <c r="B5083" s="25">
        <v>379485</v>
      </c>
      <c r="C5083">
        <v>2017</v>
      </c>
      <c r="D5083" s="1" t="s">
        <v>5</v>
      </c>
      <c r="E5083">
        <v>0</v>
      </c>
      <c r="F5083" s="3">
        <v>19</v>
      </c>
      <c r="G5083">
        <v>32</v>
      </c>
      <c r="H5083" s="3">
        <v>13.0416666666667</v>
      </c>
      <c r="I5083" s="5">
        <v>0</v>
      </c>
      <c r="J5083">
        <v>0</v>
      </c>
      <c r="K5083" s="25">
        <v>256731</v>
      </c>
    </row>
    <row r="5084" spans="1:11" x14ac:dyDescent="0.25">
      <c r="A5084" s="2">
        <v>43067</v>
      </c>
      <c r="B5084" s="25">
        <v>441116</v>
      </c>
      <c r="C5084">
        <v>2017</v>
      </c>
      <c r="D5084" s="1" t="s">
        <v>6</v>
      </c>
      <c r="E5084">
        <v>0</v>
      </c>
      <c r="F5084" s="3">
        <v>26.7083333333333</v>
      </c>
      <c r="G5084">
        <v>13</v>
      </c>
      <c r="H5084" s="3">
        <v>5.4166666666666696</v>
      </c>
      <c r="I5084" s="5">
        <v>0</v>
      </c>
      <c r="J5084">
        <v>0</v>
      </c>
      <c r="K5084" s="25">
        <v>379485</v>
      </c>
    </row>
    <row r="5085" spans="1:11" x14ac:dyDescent="0.25">
      <c r="A5085" s="2">
        <v>43068</v>
      </c>
      <c r="B5085" s="25">
        <v>452595</v>
      </c>
      <c r="C5085">
        <v>2017</v>
      </c>
      <c r="D5085" s="1" t="s">
        <v>7</v>
      </c>
      <c r="E5085">
        <v>0</v>
      </c>
      <c r="F5085" s="3">
        <v>25.8333333333333</v>
      </c>
      <c r="G5085">
        <v>13</v>
      </c>
      <c r="H5085" s="3">
        <v>5.7916666666666696</v>
      </c>
      <c r="I5085" s="5">
        <v>0</v>
      </c>
      <c r="J5085">
        <v>0</v>
      </c>
      <c r="K5085" s="25">
        <v>441116</v>
      </c>
    </row>
    <row r="5086" spans="1:11" x14ac:dyDescent="0.25">
      <c r="A5086" s="2">
        <v>43069</v>
      </c>
      <c r="B5086" s="25">
        <v>443159</v>
      </c>
      <c r="C5086">
        <v>2017</v>
      </c>
      <c r="D5086" s="1" t="s">
        <v>1</v>
      </c>
      <c r="E5086">
        <v>0</v>
      </c>
      <c r="F5086" s="3">
        <v>25.5833333333333</v>
      </c>
      <c r="G5086">
        <v>7</v>
      </c>
      <c r="H5086" s="3">
        <v>3.125</v>
      </c>
      <c r="I5086" s="5">
        <v>0</v>
      </c>
      <c r="J5086">
        <v>0</v>
      </c>
      <c r="K5086" s="25">
        <v>452595</v>
      </c>
    </row>
    <row r="5087" spans="1:11" x14ac:dyDescent="0.25">
      <c r="A5087" s="2">
        <v>43070</v>
      </c>
      <c r="B5087" s="25">
        <v>415448</v>
      </c>
      <c r="C5087">
        <v>2017</v>
      </c>
      <c r="D5087" s="1" t="s">
        <v>2</v>
      </c>
      <c r="E5087">
        <v>1</v>
      </c>
      <c r="F5087" s="3">
        <v>23.1666666666667</v>
      </c>
      <c r="G5087">
        <v>9</v>
      </c>
      <c r="H5087" s="3">
        <v>2.625</v>
      </c>
      <c r="I5087" s="5">
        <v>0</v>
      </c>
      <c r="J5087">
        <v>0</v>
      </c>
      <c r="K5087" s="25">
        <v>443159</v>
      </c>
    </row>
    <row r="5088" spans="1:11" x14ac:dyDescent="0.25">
      <c r="A5088" s="2">
        <v>43071</v>
      </c>
      <c r="B5088" s="25">
        <v>374898</v>
      </c>
      <c r="C5088">
        <v>2017</v>
      </c>
      <c r="D5088" s="1" t="s">
        <v>3</v>
      </c>
      <c r="E5088">
        <v>0</v>
      </c>
      <c r="F5088" s="3">
        <v>23.0833333333333</v>
      </c>
      <c r="G5088">
        <v>20</v>
      </c>
      <c r="H5088" s="3">
        <v>5.7083333333333304</v>
      </c>
      <c r="I5088" s="5">
        <v>0</v>
      </c>
      <c r="J5088">
        <v>1</v>
      </c>
      <c r="K5088" s="25">
        <v>415448</v>
      </c>
    </row>
    <row r="5089" spans="1:11" x14ac:dyDescent="0.25">
      <c r="A5089" s="2">
        <v>43072</v>
      </c>
      <c r="B5089" s="25">
        <v>459432</v>
      </c>
      <c r="C5089">
        <v>2017</v>
      </c>
      <c r="D5089" s="1" t="s">
        <v>4</v>
      </c>
      <c r="E5089">
        <v>0</v>
      </c>
      <c r="F5089" s="3">
        <v>22.2083333333333</v>
      </c>
      <c r="G5089">
        <v>28</v>
      </c>
      <c r="H5089" s="3">
        <v>19.7083333333333</v>
      </c>
      <c r="I5089" s="5">
        <v>0</v>
      </c>
      <c r="J5089">
        <v>1</v>
      </c>
      <c r="K5089" s="25">
        <v>374898</v>
      </c>
    </row>
    <row r="5090" spans="1:11" x14ac:dyDescent="0.25">
      <c r="A5090" s="2">
        <v>43073</v>
      </c>
      <c r="B5090" s="25">
        <v>649846</v>
      </c>
      <c r="C5090">
        <v>2017</v>
      </c>
      <c r="D5090" s="1" t="s">
        <v>5</v>
      </c>
      <c r="E5090">
        <v>0</v>
      </c>
      <c r="F5090" s="3">
        <v>35.0416666666667</v>
      </c>
      <c r="G5090">
        <v>12</v>
      </c>
      <c r="H5090" s="3">
        <v>4.6666666666666696</v>
      </c>
      <c r="I5090" s="5">
        <v>0</v>
      </c>
      <c r="J5090">
        <v>0</v>
      </c>
      <c r="K5090" s="25">
        <v>459432</v>
      </c>
    </row>
    <row r="5091" spans="1:11" x14ac:dyDescent="0.25">
      <c r="A5091" s="2">
        <v>43074</v>
      </c>
      <c r="B5091" s="25">
        <v>657093</v>
      </c>
      <c r="C5091">
        <v>2017</v>
      </c>
      <c r="D5091" s="1" t="s">
        <v>6</v>
      </c>
      <c r="E5091">
        <v>0</v>
      </c>
      <c r="F5091" s="3">
        <v>35.375</v>
      </c>
      <c r="G5091">
        <v>12</v>
      </c>
      <c r="H5091" s="3">
        <v>3.875</v>
      </c>
      <c r="I5091" s="5">
        <v>0</v>
      </c>
      <c r="J5091">
        <v>0</v>
      </c>
      <c r="K5091" s="25">
        <v>649846</v>
      </c>
    </row>
    <row r="5092" spans="1:11" x14ac:dyDescent="0.25">
      <c r="A5092" s="2">
        <v>43075</v>
      </c>
      <c r="B5092" s="25">
        <v>678975</v>
      </c>
      <c r="C5092">
        <v>2017</v>
      </c>
      <c r="D5092" s="1" t="s">
        <v>7</v>
      </c>
      <c r="E5092">
        <v>0</v>
      </c>
      <c r="F5092" s="3">
        <v>36.4166666666667</v>
      </c>
      <c r="G5092">
        <v>12</v>
      </c>
      <c r="H5092" s="3">
        <v>5.1666666666666696</v>
      </c>
      <c r="I5092" s="5">
        <v>0</v>
      </c>
      <c r="J5092">
        <v>0</v>
      </c>
      <c r="K5092" s="25">
        <v>657093</v>
      </c>
    </row>
    <row r="5093" spans="1:11" x14ac:dyDescent="0.25">
      <c r="A5093" s="2">
        <v>43076</v>
      </c>
      <c r="B5093" s="25">
        <v>665562</v>
      </c>
      <c r="C5093">
        <v>2017</v>
      </c>
      <c r="D5093" s="1" t="s">
        <v>1</v>
      </c>
      <c r="E5093">
        <v>0</v>
      </c>
      <c r="F5093" s="3">
        <v>35.6666666666667</v>
      </c>
      <c r="G5093">
        <v>9</v>
      </c>
      <c r="H5093" s="3">
        <v>4.7083333333333304</v>
      </c>
      <c r="I5093" s="5">
        <v>0</v>
      </c>
      <c r="J5093">
        <v>0</v>
      </c>
      <c r="K5093" s="25">
        <v>678975</v>
      </c>
    </row>
    <row r="5094" spans="1:11" x14ac:dyDescent="0.25">
      <c r="A5094" s="2">
        <v>43077</v>
      </c>
      <c r="B5094" s="25">
        <v>634911</v>
      </c>
      <c r="C5094">
        <v>2017</v>
      </c>
      <c r="D5094" s="1" t="s">
        <v>2</v>
      </c>
      <c r="E5094">
        <v>1</v>
      </c>
      <c r="F5094" s="3">
        <v>35.0833333333333</v>
      </c>
      <c r="G5094">
        <v>8</v>
      </c>
      <c r="H5094" s="3">
        <v>4.0416666666666696</v>
      </c>
      <c r="I5094" s="5">
        <v>0</v>
      </c>
      <c r="J5094">
        <v>0</v>
      </c>
      <c r="K5094" s="25">
        <v>665562</v>
      </c>
    </row>
    <row r="5095" spans="1:11" x14ac:dyDescent="0.25">
      <c r="A5095" s="2">
        <v>43078</v>
      </c>
      <c r="B5095" s="25">
        <v>626981</v>
      </c>
      <c r="C5095">
        <v>2017</v>
      </c>
      <c r="D5095" s="1" t="s">
        <v>3</v>
      </c>
      <c r="E5095">
        <v>0</v>
      </c>
      <c r="F5095" s="3">
        <v>35.5</v>
      </c>
      <c r="G5095">
        <v>8</v>
      </c>
      <c r="H5095" s="3">
        <v>3.375</v>
      </c>
      <c r="I5095" s="5">
        <v>0</v>
      </c>
      <c r="J5095">
        <v>1</v>
      </c>
      <c r="K5095" s="25">
        <v>634911</v>
      </c>
    </row>
    <row r="5096" spans="1:11" x14ac:dyDescent="0.25">
      <c r="A5096" s="2">
        <v>43079</v>
      </c>
      <c r="B5096" s="25">
        <v>633530</v>
      </c>
      <c r="C5096">
        <v>2017</v>
      </c>
      <c r="D5096" s="1" t="s">
        <v>4</v>
      </c>
      <c r="E5096">
        <v>0</v>
      </c>
      <c r="F5096" s="3">
        <v>36.4583333333333</v>
      </c>
      <c r="G5096">
        <v>8</v>
      </c>
      <c r="H5096" s="3">
        <v>2.5833333333333299</v>
      </c>
      <c r="I5096" s="5">
        <v>0</v>
      </c>
      <c r="J5096">
        <v>1</v>
      </c>
      <c r="K5096" s="25">
        <v>626981</v>
      </c>
    </row>
    <row r="5097" spans="1:11" x14ac:dyDescent="0.25">
      <c r="A5097" s="2">
        <v>43080</v>
      </c>
      <c r="B5097" s="25">
        <v>662944</v>
      </c>
      <c r="C5097">
        <v>2017</v>
      </c>
      <c r="D5097" s="1" t="s">
        <v>5</v>
      </c>
      <c r="E5097">
        <v>0</v>
      </c>
      <c r="F5097" s="3">
        <v>38.8333333333333</v>
      </c>
      <c r="G5097">
        <v>7</v>
      </c>
      <c r="H5097" s="3">
        <v>1.9583333333333299</v>
      </c>
      <c r="I5097" s="5">
        <v>0</v>
      </c>
      <c r="J5097">
        <v>0</v>
      </c>
      <c r="K5097" s="25">
        <v>633530</v>
      </c>
    </row>
    <row r="5098" spans="1:11" x14ac:dyDescent="0.25">
      <c r="A5098" s="2">
        <v>43081</v>
      </c>
      <c r="B5098" s="25">
        <v>667985</v>
      </c>
      <c r="C5098">
        <v>2017</v>
      </c>
      <c r="D5098" s="1" t="s">
        <v>6</v>
      </c>
      <c r="E5098">
        <v>0</v>
      </c>
      <c r="F5098" s="3">
        <v>40.25</v>
      </c>
      <c r="G5098">
        <v>6</v>
      </c>
      <c r="H5098" s="3">
        <v>2.875</v>
      </c>
      <c r="I5098" s="5">
        <v>0</v>
      </c>
      <c r="J5098">
        <v>0</v>
      </c>
      <c r="K5098" s="25">
        <v>662944</v>
      </c>
    </row>
    <row r="5099" spans="1:11" x14ac:dyDescent="0.25">
      <c r="A5099" s="2">
        <v>43082</v>
      </c>
      <c r="B5099" s="25">
        <v>678571</v>
      </c>
      <c r="C5099">
        <v>2017</v>
      </c>
      <c r="D5099" s="1" t="s">
        <v>7</v>
      </c>
      <c r="E5099">
        <v>0</v>
      </c>
      <c r="F5099" s="3">
        <v>38.1666666666667</v>
      </c>
      <c r="G5099">
        <v>10</v>
      </c>
      <c r="H5099" s="3">
        <v>4.9583333333333304</v>
      </c>
      <c r="I5099" s="5">
        <v>0</v>
      </c>
      <c r="J5099">
        <v>0</v>
      </c>
      <c r="K5099" s="25">
        <v>667985</v>
      </c>
    </row>
    <row r="5100" spans="1:11" x14ac:dyDescent="0.25">
      <c r="A5100" s="2">
        <v>43083</v>
      </c>
      <c r="B5100" s="25">
        <v>627480</v>
      </c>
      <c r="C5100">
        <v>2017</v>
      </c>
      <c r="D5100" s="1" t="s">
        <v>1</v>
      </c>
      <c r="E5100">
        <v>0</v>
      </c>
      <c r="F5100" s="3">
        <v>33.9583333333333</v>
      </c>
      <c r="G5100">
        <v>8</v>
      </c>
      <c r="H5100" s="3">
        <v>4.2083333333333304</v>
      </c>
      <c r="I5100" s="5">
        <v>0</v>
      </c>
      <c r="J5100">
        <v>0</v>
      </c>
      <c r="K5100" s="25">
        <v>678571</v>
      </c>
    </row>
    <row r="5101" spans="1:11" x14ac:dyDescent="0.25">
      <c r="A5101" s="2">
        <v>43084</v>
      </c>
      <c r="B5101" s="25">
        <v>567048</v>
      </c>
      <c r="C5101">
        <v>2017</v>
      </c>
      <c r="D5101" s="1" t="s">
        <v>2</v>
      </c>
      <c r="E5101">
        <v>1</v>
      </c>
      <c r="F5101" s="3">
        <v>30.875</v>
      </c>
      <c r="G5101">
        <v>9</v>
      </c>
      <c r="H5101" s="3">
        <v>5</v>
      </c>
      <c r="I5101" s="5">
        <v>0</v>
      </c>
      <c r="J5101">
        <v>0</v>
      </c>
      <c r="K5101" s="25">
        <v>627480</v>
      </c>
    </row>
    <row r="5102" spans="1:11" x14ac:dyDescent="0.25">
      <c r="A5102" s="2">
        <v>43085</v>
      </c>
      <c r="B5102" s="25">
        <v>609903</v>
      </c>
      <c r="C5102">
        <v>2017</v>
      </c>
      <c r="D5102" s="1" t="s">
        <v>3</v>
      </c>
      <c r="E5102">
        <v>0</v>
      </c>
      <c r="F5102" s="3">
        <v>32.75</v>
      </c>
      <c r="G5102">
        <v>14</v>
      </c>
      <c r="H5102" s="3">
        <v>7.2083333333333304</v>
      </c>
      <c r="I5102" s="5">
        <v>0</v>
      </c>
      <c r="J5102">
        <v>1</v>
      </c>
      <c r="K5102" s="25">
        <v>567048</v>
      </c>
    </row>
    <row r="5103" spans="1:11" x14ac:dyDescent="0.25">
      <c r="A5103" s="2">
        <v>43086</v>
      </c>
      <c r="B5103" s="25">
        <v>610690</v>
      </c>
      <c r="C5103">
        <v>2017</v>
      </c>
      <c r="D5103" s="1" t="s">
        <v>4</v>
      </c>
      <c r="E5103">
        <v>0</v>
      </c>
      <c r="F5103" s="3">
        <v>34.25</v>
      </c>
      <c r="G5103">
        <v>9</v>
      </c>
      <c r="H5103" s="3">
        <v>4.4166666666666696</v>
      </c>
      <c r="I5103" s="5">
        <v>0</v>
      </c>
      <c r="J5103">
        <v>1</v>
      </c>
      <c r="K5103" s="25">
        <v>609903</v>
      </c>
    </row>
    <row r="5104" spans="1:11" x14ac:dyDescent="0.25">
      <c r="A5104" s="2">
        <v>43087</v>
      </c>
      <c r="B5104" s="25">
        <v>614835</v>
      </c>
      <c r="C5104">
        <v>2017</v>
      </c>
      <c r="D5104" s="1" t="s">
        <v>5</v>
      </c>
      <c r="E5104">
        <v>0</v>
      </c>
      <c r="F5104" s="3">
        <v>31.0833333333333</v>
      </c>
      <c r="G5104">
        <v>10</v>
      </c>
      <c r="H5104" s="3">
        <v>5.75</v>
      </c>
      <c r="I5104" s="5">
        <v>0</v>
      </c>
      <c r="J5104">
        <v>0</v>
      </c>
      <c r="K5104" s="25">
        <v>610690</v>
      </c>
    </row>
    <row r="5105" spans="1:11" x14ac:dyDescent="0.25">
      <c r="A5105" s="2">
        <v>43088</v>
      </c>
      <c r="B5105" s="25">
        <v>502064</v>
      </c>
      <c r="C5105">
        <v>2017</v>
      </c>
      <c r="D5105" s="1" t="s">
        <v>6</v>
      </c>
      <c r="E5105">
        <v>0</v>
      </c>
      <c r="F5105" s="3">
        <v>23.625</v>
      </c>
      <c r="G5105">
        <v>26</v>
      </c>
      <c r="H5105" s="3">
        <v>8.5</v>
      </c>
      <c r="I5105" s="5">
        <v>0</v>
      </c>
      <c r="J5105">
        <v>0</v>
      </c>
      <c r="K5105" s="25">
        <v>614835</v>
      </c>
    </row>
    <row r="5106" spans="1:11" x14ac:dyDescent="0.25">
      <c r="A5106" s="2">
        <v>43089</v>
      </c>
      <c r="B5106" s="25">
        <v>581195</v>
      </c>
      <c r="C5106">
        <v>2017</v>
      </c>
      <c r="D5106" s="1" t="s">
        <v>7</v>
      </c>
      <c r="E5106">
        <v>0</v>
      </c>
      <c r="F5106" s="3">
        <v>27.5833333333333</v>
      </c>
      <c r="G5106">
        <v>30</v>
      </c>
      <c r="H5106" s="3">
        <v>16.625</v>
      </c>
      <c r="I5106" s="5">
        <v>0</v>
      </c>
      <c r="J5106">
        <v>0</v>
      </c>
      <c r="K5106" s="25">
        <v>502064</v>
      </c>
    </row>
    <row r="5107" spans="1:11" x14ac:dyDescent="0.25">
      <c r="A5107" s="2">
        <v>43090</v>
      </c>
      <c r="B5107" s="25">
        <v>711011</v>
      </c>
      <c r="C5107">
        <v>2017</v>
      </c>
      <c r="D5107" s="1" t="s">
        <v>1</v>
      </c>
      <c r="E5107">
        <v>0</v>
      </c>
      <c r="F5107" s="3">
        <v>35.75</v>
      </c>
      <c r="G5107">
        <v>18</v>
      </c>
      <c r="H5107" s="3">
        <v>9.5416666666666696</v>
      </c>
      <c r="I5107" s="5">
        <v>0</v>
      </c>
      <c r="J5107">
        <v>0</v>
      </c>
      <c r="K5107" s="25">
        <v>581195</v>
      </c>
    </row>
    <row r="5108" spans="1:11" x14ac:dyDescent="0.25">
      <c r="A5108" s="2">
        <v>43091</v>
      </c>
      <c r="B5108" s="25">
        <v>633600</v>
      </c>
      <c r="C5108">
        <v>2017</v>
      </c>
      <c r="D5108" s="1" t="s">
        <v>2</v>
      </c>
      <c r="E5108">
        <v>1</v>
      </c>
      <c r="F5108" s="3">
        <v>29.9166666666667</v>
      </c>
      <c r="G5108">
        <v>13</v>
      </c>
      <c r="H5108" s="3">
        <v>7.5</v>
      </c>
      <c r="I5108" s="5">
        <v>0</v>
      </c>
      <c r="J5108">
        <v>0</v>
      </c>
      <c r="K5108" s="25">
        <v>711011</v>
      </c>
    </row>
    <row r="5109" spans="1:11" x14ac:dyDescent="0.25">
      <c r="A5109" s="2">
        <v>43092</v>
      </c>
      <c r="B5109" s="25">
        <v>655865</v>
      </c>
      <c r="C5109">
        <v>2017</v>
      </c>
      <c r="D5109" s="1" t="s">
        <v>3</v>
      </c>
      <c r="E5109">
        <v>0</v>
      </c>
      <c r="F5109" s="3">
        <v>32.7083333333333</v>
      </c>
      <c r="G5109">
        <v>20</v>
      </c>
      <c r="H5109" s="3">
        <v>6.2083333333333304</v>
      </c>
      <c r="I5109" s="5">
        <v>0</v>
      </c>
      <c r="J5109">
        <v>1</v>
      </c>
      <c r="K5109" s="25">
        <v>633600</v>
      </c>
    </row>
    <row r="5110" spans="1:11" x14ac:dyDescent="0.25">
      <c r="A5110" s="2">
        <v>43093</v>
      </c>
      <c r="B5110" s="25">
        <v>651434</v>
      </c>
      <c r="C5110">
        <v>2017</v>
      </c>
      <c r="D5110" s="1" t="s">
        <v>4</v>
      </c>
      <c r="E5110">
        <v>0</v>
      </c>
      <c r="F5110" s="3">
        <v>35.75</v>
      </c>
      <c r="G5110">
        <v>10</v>
      </c>
      <c r="H5110" s="3">
        <v>4.125</v>
      </c>
      <c r="I5110" s="5">
        <v>1</v>
      </c>
      <c r="J5110">
        <v>1</v>
      </c>
      <c r="K5110" s="25">
        <v>655865</v>
      </c>
    </row>
    <row r="5111" spans="1:11" x14ac:dyDescent="0.25">
      <c r="A5111" s="2">
        <v>43094</v>
      </c>
      <c r="B5111" s="25">
        <v>560458</v>
      </c>
      <c r="C5111">
        <v>2017</v>
      </c>
      <c r="D5111" s="1" t="s">
        <v>5</v>
      </c>
      <c r="E5111">
        <v>0</v>
      </c>
      <c r="F5111" s="3">
        <v>34.0833333333333</v>
      </c>
      <c r="G5111">
        <v>9</v>
      </c>
      <c r="H5111" s="3">
        <v>3.3333333333333299</v>
      </c>
      <c r="I5111" s="5">
        <v>1</v>
      </c>
      <c r="J5111">
        <v>0</v>
      </c>
      <c r="K5111" s="25">
        <v>651434</v>
      </c>
    </row>
    <row r="5112" spans="1:11" x14ac:dyDescent="0.25">
      <c r="A5112" s="2">
        <v>43095</v>
      </c>
      <c r="B5112" s="25">
        <v>601304</v>
      </c>
      <c r="C5112">
        <v>2017</v>
      </c>
      <c r="D5112" s="1" t="s">
        <v>6</v>
      </c>
      <c r="E5112">
        <v>0</v>
      </c>
      <c r="F5112" s="3">
        <v>41.75</v>
      </c>
      <c r="G5112">
        <v>8</v>
      </c>
      <c r="H5112" s="3">
        <v>2.625</v>
      </c>
      <c r="I5112" s="5">
        <v>0</v>
      </c>
      <c r="J5112">
        <v>0</v>
      </c>
      <c r="K5112" s="25">
        <v>560458</v>
      </c>
    </row>
    <row r="5113" spans="1:11" x14ac:dyDescent="0.25">
      <c r="A5113" s="2">
        <v>43096</v>
      </c>
      <c r="B5113" s="25">
        <v>573142</v>
      </c>
      <c r="C5113">
        <v>2017</v>
      </c>
      <c r="D5113" s="1" t="s">
        <v>7</v>
      </c>
      <c r="E5113">
        <v>0</v>
      </c>
      <c r="F5113" s="3">
        <v>35.7083333333333</v>
      </c>
      <c r="G5113">
        <v>8</v>
      </c>
      <c r="H5113" s="3">
        <v>2.4583333333333299</v>
      </c>
      <c r="I5113" s="5">
        <v>0</v>
      </c>
      <c r="J5113">
        <v>0</v>
      </c>
      <c r="K5113" s="25">
        <v>601304</v>
      </c>
    </row>
    <row r="5114" spans="1:11" x14ac:dyDescent="0.25">
      <c r="A5114" s="2">
        <v>43097</v>
      </c>
      <c r="B5114" s="25">
        <v>545515</v>
      </c>
      <c r="C5114">
        <v>2017</v>
      </c>
      <c r="D5114" s="1" t="s">
        <v>1</v>
      </c>
      <c r="E5114">
        <v>0</v>
      </c>
      <c r="F5114" s="3">
        <v>33.25</v>
      </c>
      <c r="G5114">
        <v>9</v>
      </c>
      <c r="H5114" s="3">
        <v>4.5833333333333304</v>
      </c>
      <c r="I5114" s="5">
        <v>0</v>
      </c>
      <c r="J5114">
        <v>0</v>
      </c>
      <c r="K5114" s="25">
        <v>573142</v>
      </c>
    </row>
    <row r="5115" spans="1:11" x14ac:dyDescent="0.25">
      <c r="A5115" s="2">
        <v>43098</v>
      </c>
      <c r="B5115" s="25">
        <v>474838</v>
      </c>
      <c r="C5115">
        <v>2017</v>
      </c>
      <c r="D5115" s="1" t="s">
        <v>2</v>
      </c>
      <c r="E5115">
        <v>1</v>
      </c>
      <c r="F5115" s="3">
        <v>28.8333333333333</v>
      </c>
      <c r="G5115">
        <v>13</v>
      </c>
      <c r="H5115" s="3">
        <v>5.2083333333333304</v>
      </c>
      <c r="I5115" s="5">
        <v>0</v>
      </c>
      <c r="J5115">
        <v>0</v>
      </c>
      <c r="K5115" s="25">
        <v>545515</v>
      </c>
    </row>
    <row r="5116" spans="1:11" x14ac:dyDescent="0.25">
      <c r="A5116" s="2">
        <v>43099</v>
      </c>
      <c r="B5116" s="25">
        <v>496968</v>
      </c>
      <c r="C5116">
        <v>2017</v>
      </c>
      <c r="D5116" s="1" t="s">
        <v>3</v>
      </c>
      <c r="E5116">
        <v>0</v>
      </c>
      <c r="F5116" s="3">
        <v>26.6666666666667</v>
      </c>
      <c r="G5116">
        <v>12</v>
      </c>
      <c r="H5116" s="3">
        <v>4.2083333333333304</v>
      </c>
      <c r="I5116" s="5">
        <v>0</v>
      </c>
      <c r="J5116">
        <v>1</v>
      </c>
      <c r="K5116" s="25">
        <v>474838</v>
      </c>
    </row>
    <row r="5117" spans="1:11" x14ac:dyDescent="0.25">
      <c r="A5117" s="2">
        <v>43100</v>
      </c>
      <c r="B5117" s="25">
        <v>575797</v>
      </c>
      <c r="C5117">
        <v>2017</v>
      </c>
      <c r="D5117" s="1" t="s">
        <v>4</v>
      </c>
      <c r="E5117">
        <v>0</v>
      </c>
      <c r="F5117" s="3">
        <v>33.9583333333333</v>
      </c>
      <c r="G5117">
        <v>8</v>
      </c>
      <c r="H5117" s="3">
        <v>2.7916666666666701</v>
      </c>
      <c r="I5117" s="5">
        <v>0</v>
      </c>
      <c r="J5117">
        <v>1</v>
      </c>
      <c r="K5117" s="25">
        <v>496968</v>
      </c>
    </row>
    <row r="5118" spans="1:11" x14ac:dyDescent="0.25">
      <c r="A5118" s="2">
        <v>43101</v>
      </c>
      <c r="B5118" s="25">
        <v>614988</v>
      </c>
      <c r="C5118">
        <v>2018</v>
      </c>
      <c r="D5118" s="1" t="s">
        <v>5</v>
      </c>
      <c r="E5118">
        <v>0</v>
      </c>
      <c r="F5118" s="3">
        <v>33.75</v>
      </c>
      <c r="G5118">
        <v>7</v>
      </c>
      <c r="H5118" s="3">
        <v>3.4166666666666701</v>
      </c>
      <c r="I5118" s="5">
        <v>0</v>
      </c>
      <c r="J5118">
        <v>0</v>
      </c>
      <c r="K5118" s="25">
        <v>575797</v>
      </c>
    </row>
    <row r="5119" spans="1:11" x14ac:dyDescent="0.25">
      <c r="A5119" s="2">
        <v>43102</v>
      </c>
      <c r="B5119" s="25">
        <v>645888</v>
      </c>
      <c r="C5119">
        <v>2018</v>
      </c>
      <c r="D5119" s="1" t="s">
        <v>6</v>
      </c>
      <c r="E5119">
        <v>0</v>
      </c>
      <c r="F5119" s="3">
        <v>34.5833333333333</v>
      </c>
      <c r="G5119">
        <v>9</v>
      </c>
      <c r="H5119" s="3">
        <v>3.7083333333333299</v>
      </c>
      <c r="I5119" s="5">
        <v>0</v>
      </c>
      <c r="J5119">
        <v>0</v>
      </c>
      <c r="K5119" s="25">
        <v>614988</v>
      </c>
    </row>
    <row r="5120" spans="1:11" x14ac:dyDescent="0.25">
      <c r="A5120" s="2">
        <v>43103</v>
      </c>
      <c r="B5120" s="25">
        <v>676663</v>
      </c>
      <c r="C5120">
        <v>2018</v>
      </c>
      <c r="D5120" s="1" t="s">
        <v>7</v>
      </c>
      <c r="E5120">
        <v>0</v>
      </c>
      <c r="F5120" s="3">
        <v>36.0416666666667</v>
      </c>
      <c r="G5120">
        <v>8</v>
      </c>
      <c r="H5120" s="3">
        <v>3.375</v>
      </c>
      <c r="I5120" s="5">
        <v>0</v>
      </c>
      <c r="J5120">
        <v>0</v>
      </c>
      <c r="K5120" s="25">
        <v>645888</v>
      </c>
    </row>
    <row r="5121" spans="1:11" x14ac:dyDescent="0.25">
      <c r="A5121" s="2">
        <v>43104</v>
      </c>
      <c r="B5121" s="25">
        <v>631632</v>
      </c>
      <c r="C5121">
        <v>2018</v>
      </c>
      <c r="D5121" s="1" t="s">
        <v>1</v>
      </c>
      <c r="E5121">
        <v>0</v>
      </c>
      <c r="F5121" s="3">
        <v>34.7916666666667</v>
      </c>
      <c r="G5121">
        <v>8</v>
      </c>
      <c r="H5121" s="3">
        <v>2.2916666666666701</v>
      </c>
      <c r="I5121" s="5">
        <v>0</v>
      </c>
      <c r="J5121">
        <v>0</v>
      </c>
      <c r="K5121" s="25">
        <v>676663</v>
      </c>
    </row>
    <row r="5122" spans="1:11" x14ac:dyDescent="0.25">
      <c r="A5122" s="2">
        <v>43105</v>
      </c>
      <c r="B5122" s="25">
        <v>543523</v>
      </c>
      <c r="C5122">
        <v>2018</v>
      </c>
      <c r="D5122" s="1" t="s">
        <v>2</v>
      </c>
      <c r="E5122">
        <v>1</v>
      </c>
      <c r="F5122" s="3">
        <v>32.1666666666667</v>
      </c>
      <c r="G5122">
        <v>9</v>
      </c>
      <c r="H5122" s="3">
        <v>2.4583333333333299</v>
      </c>
      <c r="I5122" s="5">
        <v>0</v>
      </c>
      <c r="J5122">
        <v>0</v>
      </c>
      <c r="K5122" s="25">
        <v>631632</v>
      </c>
    </row>
    <row r="5123" spans="1:11" x14ac:dyDescent="0.25">
      <c r="A5123" s="2">
        <v>43106</v>
      </c>
      <c r="B5123" s="25">
        <v>567270</v>
      </c>
      <c r="C5123">
        <v>2018</v>
      </c>
      <c r="D5123" s="1" t="s">
        <v>3</v>
      </c>
      <c r="E5123">
        <v>0</v>
      </c>
      <c r="F5123" s="3">
        <v>31.0416666666667</v>
      </c>
      <c r="G5123">
        <v>10</v>
      </c>
      <c r="H5123" s="3">
        <v>3.7916666666666701</v>
      </c>
      <c r="I5123" s="5">
        <v>0</v>
      </c>
      <c r="J5123">
        <v>1</v>
      </c>
      <c r="K5123" s="25">
        <v>543523</v>
      </c>
    </row>
    <row r="5124" spans="1:11" x14ac:dyDescent="0.25">
      <c r="A5124" s="2">
        <v>43107</v>
      </c>
      <c r="B5124" s="25">
        <v>524104</v>
      </c>
      <c r="C5124">
        <v>2018</v>
      </c>
      <c r="D5124" s="1" t="s">
        <v>4</v>
      </c>
      <c r="E5124">
        <v>0</v>
      </c>
      <c r="F5124" s="3">
        <v>30.4583333333333</v>
      </c>
      <c r="G5124">
        <v>9</v>
      </c>
      <c r="H5124" s="3">
        <v>5.0833333333333304</v>
      </c>
      <c r="I5124" s="5">
        <v>0</v>
      </c>
      <c r="J5124">
        <v>1</v>
      </c>
      <c r="K5124" s="25">
        <v>567270</v>
      </c>
    </row>
    <row r="5125" spans="1:11" x14ac:dyDescent="0.25">
      <c r="A5125" s="2">
        <v>43108</v>
      </c>
      <c r="B5125" s="25">
        <v>535227</v>
      </c>
      <c r="C5125">
        <v>2018</v>
      </c>
      <c r="D5125" s="1" t="s">
        <v>5</v>
      </c>
      <c r="E5125">
        <v>0</v>
      </c>
      <c r="F5125" s="3">
        <v>29.2083333333333</v>
      </c>
      <c r="G5125">
        <v>12</v>
      </c>
      <c r="H5125" s="3">
        <v>5.8333333333333304</v>
      </c>
      <c r="I5125" s="5">
        <v>0</v>
      </c>
      <c r="J5125">
        <v>0</v>
      </c>
      <c r="K5125" s="25">
        <v>524104</v>
      </c>
    </row>
    <row r="5126" spans="1:11" x14ac:dyDescent="0.25">
      <c r="A5126" s="2">
        <v>43109</v>
      </c>
      <c r="B5126" s="25">
        <v>460695</v>
      </c>
      <c r="C5126">
        <v>2018</v>
      </c>
      <c r="D5126" s="1" t="s">
        <v>6</v>
      </c>
      <c r="E5126">
        <v>0</v>
      </c>
      <c r="F5126" s="3">
        <v>17.25</v>
      </c>
      <c r="G5126">
        <v>22</v>
      </c>
      <c r="H5126" s="3">
        <v>10.75</v>
      </c>
      <c r="I5126" s="5">
        <v>0</v>
      </c>
      <c r="J5126">
        <v>0</v>
      </c>
      <c r="K5126" s="25">
        <v>535227</v>
      </c>
    </row>
    <row r="5127" spans="1:11" x14ac:dyDescent="0.25">
      <c r="A5127" s="2">
        <v>43110</v>
      </c>
      <c r="B5127" s="25">
        <v>550470</v>
      </c>
      <c r="C5127">
        <v>2018</v>
      </c>
      <c r="D5127" s="1" t="s">
        <v>7</v>
      </c>
      <c r="E5127">
        <v>0</v>
      </c>
      <c r="F5127" s="3">
        <v>25.625</v>
      </c>
      <c r="G5127">
        <v>15</v>
      </c>
      <c r="H5127" s="3">
        <v>5.8333333333333304</v>
      </c>
      <c r="I5127" s="5">
        <v>0</v>
      </c>
      <c r="J5127">
        <v>0</v>
      </c>
      <c r="K5127" s="25">
        <v>460695</v>
      </c>
    </row>
    <row r="5128" spans="1:11" x14ac:dyDescent="0.25">
      <c r="A5128" s="2">
        <v>43111</v>
      </c>
      <c r="B5128" s="25">
        <v>505744</v>
      </c>
      <c r="C5128">
        <v>2018</v>
      </c>
      <c r="D5128" s="1" t="s">
        <v>1</v>
      </c>
      <c r="E5128">
        <v>0</v>
      </c>
      <c r="F5128" s="3">
        <v>19.9166666666667</v>
      </c>
      <c r="G5128">
        <v>21</v>
      </c>
      <c r="H5128" s="3">
        <v>12.75</v>
      </c>
      <c r="I5128" s="5">
        <v>0</v>
      </c>
      <c r="J5128">
        <v>0</v>
      </c>
      <c r="K5128" s="25">
        <v>550470</v>
      </c>
    </row>
    <row r="5129" spans="1:11" x14ac:dyDescent="0.25">
      <c r="A5129" s="2">
        <v>43112</v>
      </c>
      <c r="B5129" s="25">
        <v>475135</v>
      </c>
      <c r="C5129">
        <v>2018</v>
      </c>
      <c r="D5129" s="1" t="s">
        <v>2</v>
      </c>
      <c r="E5129">
        <v>1</v>
      </c>
      <c r="F5129" s="3">
        <v>21.2916666666667</v>
      </c>
      <c r="G5129">
        <v>8</v>
      </c>
      <c r="H5129" s="3">
        <v>5.25</v>
      </c>
      <c r="I5129" s="5">
        <v>0</v>
      </c>
      <c r="J5129">
        <v>0</v>
      </c>
      <c r="K5129" s="25">
        <v>505744</v>
      </c>
    </row>
    <row r="5130" spans="1:11" x14ac:dyDescent="0.25">
      <c r="A5130" s="2">
        <v>43113</v>
      </c>
      <c r="B5130" s="25">
        <v>481478</v>
      </c>
      <c r="C5130">
        <v>2018</v>
      </c>
      <c r="D5130" s="1" t="s">
        <v>3</v>
      </c>
      <c r="E5130">
        <v>0</v>
      </c>
      <c r="F5130" s="3">
        <v>24.4166666666667</v>
      </c>
      <c r="G5130">
        <v>9</v>
      </c>
      <c r="H5130" s="3">
        <v>3.9166666666666701</v>
      </c>
      <c r="I5130" s="5">
        <v>0</v>
      </c>
      <c r="J5130">
        <v>1</v>
      </c>
      <c r="K5130" s="25">
        <v>475135</v>
      </c>
    </row>
    <row r="5131" spans="1:11" x14ac:dyDescent="0.25">
      <c r="A5131" s="2">
        <v>43114</v>
      </c>
      <c r="B5131" s="25">
        <v>496702</v>
      </c>
      <c r="C5131">
        <v>2018</v>
      </c>
      <c r="D5131" s="1" t="s">
        <v>4</v>
      </c>
      <c r="E5131">
        <v>0</v>
      </c>
      <c r="F5131" s="3">
        <v>27.0833333333333</v>
      </c>
      <c r="G5131">
        <v>10</v>
      </c>
      <c r="H5131" s="3">
        <v>3.4166666666666701</v>
      </c>
      <c r="I5131" s="5">
        <v>0</v>
      </c>
      <c r="J5131">
        <v>1</v>
      </c>
      <c r="K5131" s="25">
        <v>481478</v>
      </c>
    </row>
    <row r="5132" spans="1:11" x14ac:dyDescent="0.25">
      <c r="A5132" s="2">
        <v>43115</v>
      </c>
      <c r="B5132" s="25">
        <v>535646</v>
      </c>
      <c r="C5132">
        <v>2018</v>
      </c>
      <c r="D5132" s="1" t="s">
        <v>5</v>
      </c>
      <c r="E5132">
        <v>0</v>
      </c>
      <c r="F5132" s="3">
        <v>27.375</v>
      </c>
      <c r="G5132">
        <v>8</v>
      </c>
      <c r="H5132" s="3">
        <v>3.5833333333333299</v>
      </c>
      <c r="I5132" s="5">
        <v>0</v>
      </c>
      <c r="J5132">
        <v>0</v>
      </c>
      <c r="K5132" s="25">
        <v>496702</v>
      </c>
    </row>
    <row r="5133" spans="1:11" x14ac:dyDescent="0.25">
      <c r="A5133" s="2">
        <v>43116</v>
      </c>
      <c r="B5133" s="25">
        <v>509431</v>
      </c>
      <c r="C5133">
        <v>2018</v>
      </c>
      <c r="D5133" s="1" t="s">
        <v>6</v>
      </c>
      <c r="E5133">
        <v>0</v>
      </c>
      <c r="F5133" s="3">
        <v>25</v>
      </c>
      <c r="G5133">
        <v>10</v>
      </c>
      <c r="H5133" s="3">
        <v>4.6666666666666696</v>
      </c>
      <c r="I5133" s="5">
        <v>0</v>
      </c>
      <c r="J5133">
        <v>0</v>
      </c>
      <c r="K5133" s="25">
        <v>535646</v>
      </c>
    </row>
    <row r="5134" spans="1:11" x14ac:dyDescent="0.25">
      <c r="A5134" s="2">
        <v>43117</v>
      </c>
      <c r="B5134" s="25">
        <v>489250</v>
      </c>
      <c r="C5134">
        <v>2018</v>
      </c>
      <c r="D5134" s="1" t="s">
        <v>7</v>
      </c>
      <c r="E5134">
        <v>0</v>
      </c>
      <c r="F5134" s="3">
        <v>24.375</v>
      </c>
      <c r="G5134">
        <v>10</v>
      </c>
      <c r="H5134" s="3">
        <v>4.6666666666666696</v>
      </c>
      <c r="I5134" s="5">
        <v>0</v>
      </c>
      <c r="J5134">
        <v>0</v>
      </c>
      <c r="K5134" s="25">
        <v>509431</v>
      </c>
    </row>
    <row r="5135" spans="1:11" x14ac:dyDescent="0.25">
      <c r="A5135" s="2">
        <v>43118</v>
      </c>
      <c r="B5135" s="25">
        <v>420496</v>
      </c>
      <c r="C5135">
        <v>2018</v>
      </c>
      <c r="D5135" s="1" t="s">
        <v>1</v>
      </c>
      <c r="E5135">
        <v>0</v>
      </c>
      <c r="F5135" s="3">
        <v>14.875</v>
      </c>
      <c r="G5135">
        <v>25</v>
      </c>
      <c r="H5135" s="3">
        <v>11.9583333333333</v>
      </c>
      <c r="I5135" s="5">
        <v>0</v>
      </c>
      <c r="J5135">
        <v>0</v>
      </c>
      <c r="K5135" s="25">
        <v>489250</v>
      </c>
    </row>
    <row r="5136" spans="1:11" x14ac:dyDescent="0.25">
      <c r="A5136" s="2">
        <v>43119</v>
      </c>
      <c r="B5136" s="25">
        <v>490826</v>
      </c>
      <c r="C5136">
        <v>2018</v>
      </c>
      <c r="D5136" s="1" t="s">
        <v>2</v>
      </c>
      <c r="E5136">
        <v>1</v>
      </c>
      <c r="F5136" s="3">
        <v>22.4583333333333</v>
      </c>
      <c r="G5136">
        <v>24</v>
      </c>
      <c r="H5136" s="3">
        <v>13.9166666666667</v>
      </c>
      <c r="I5136" s="5">
        <v>0</v>
      </c>
      <c r="J5136">
        <v>0</v>
      </c>
      <c r="K5136" s="25">
        <v>420496</v>
      </c>
    </row>
    <row r="5137" spans="1:11" x14ac:dyDescent="0.25">
      <c r="A5137" s="2">
        <v>43120</v>
      </c>
      <c r="B5137" s="25">
        <v>648137</v>
      </c>
      <c r="C5137">
        <v>2018</v>
      </c>
      <c r="D5137" s="1" t="s">
        <v>3</v>
      </c>
      <c r="E5137">
        <v>0</v>
      </c>
      <c r="F5137" s="3">
        <v>33.8333333333333</v>
      </c>
      <c r="G5137">
        <v>16</v>
      </c>
      <c r="H5137" s="3">
        <v>11.625</v>
      </c>
      <c r="I5137" s="5">
        <v>0</v>
      </c>
      <c r="J5137">
        <v>1</v>
      </c>
      <c r="K5137" s="25">
        <v>490826</v>
      </c>
    </row>
    <row r="5138" spans="1:11" x14ac:dyDescent="0.25">
      <c r="A5138" s="2">
        <v>43121</v>
      </c>
      <c r="B5138" s="25">
        <v>670111</v>
      </c>
      <c r="C5138">
        <v>2018</v>
      </c>
      <c r="D5138" s="1" t="s">
        <v>4</v>
      </c>
      <c r="E5138">
        <v>0</v>
      </c>
      <c r="F5138" s="3">
        <v>35.3333333333333</v>
      </c>
      <c r="G5138">
        <v>12</v>
      </c>
      <c r="H5138" s="3">
        <v>6.7916666666666696</v>
      </c>
      <c r="I5138" s="5">
        <v>0</v>
      </c>
      <c r="J5138">
        <v>1</v>
      </c>
      <c r="K5138" s="25">
        <v>648137</v>
      </c>
    </row>
    <row r="5139" spans="1:11" x14ac:dyDescent="0.25">
      <c r="A5139" s="2">
        <v>43122</v>
      </c>
      <c r="B5139" s="25">
        <v>709358</v>
      </c>
      <c r="C5139">
        <v>2018</v>
      </c>
      <c r="D5139" s="1" t="s">
        <v>5</v>
      </c>
      <c r="E5139">
        <v>0</v>
      </c>
      <c r="F5139" s="3">
        <v>33.875</v>
      </c>
      <c r="G5139">
        <v>15</v>
      </c>
      <c r="H5139" s="3">
        <v>8.0833333333333304</v>
      </c>
      <c r="I5139" s="5">
        <v>0</v>
      </c>
      <c r="J5139">
        <v>0</v>
      </c>
      <c r="K5139" s="25">
        <v>670111</v>
      </c>
    </row>
    <row r="5140" spans="1:11" x14ac:dyDescent="0.25">
      <c r="A5140" s="2">
        <v>43123</v>
      </c>
      <c r="B5140" s="25">
        <v>626245</v>
      </c>
      <c r="C5140">
        <v>2018</v>
      </c>
      <c r="D5140" s="1" t="s">
        <v>6</v>
      </c>
      <c r="E5140">
        <v>0</v>
      </c>
      <c r="F5140" s="3">
        <v>29.7916666666667</v>
      </c>
      <c r="G5140">
        <v>14</v>
      </c>
      <c r="H5140" s="3">
        <v>5.5</v>
      </c>
      <c r="I5140" s="5">
        <v>0</v>
      </c>
      <c r="J5140">
        <v>0</v>
      </c>
      <c r="K5140" s="25">
        <v>709358</v>
      </c>
    </row>
    <row r="5141" spans="1:11" x14ac:dyDescent="0.25">
      <c r="A5141" s="2">
        <v>43124</v>
      </c>
      <c r="B5141" s="25">
        <v>571575</v>
      </c>
      <c r="C5141">
        <v>2018</v>
      </c>
      <c r="D5141" s="1" t="s">
        <v>7</v>
      </c>
      <c r="E5141">
        <v>0</v>
      </c>
      <c r="F5141" s="3">
        <v>25</v>
      </c>
      <c r="G5141">
        <v>28</v>
      </c>
      <c r="H5141" s="3">
        <v>9.75</v>
      </c>
      <c r="I5141" s="5">
        <v>0</v>
      </c>
      <c r="J5141">
        <v>0</v>
      </c>
      <c r="K5141" s="25">
        <v>626245</v>
      </c>
    </row>
    <row r="5142" spans="1:11" x14ac:dyDescent="0.25">
      <c r="A5142" s="2">
        <v>43125</v>
      </c>
      <c r="B5142" s="25">
        <v>600942</v>
      </c>
      <c r="C5142">
        <v>2018</v>
      </c>
      <c r="D5142" s="1" t="s">
        <v>1</v>
      </c>
      <c r="E5142">
        <v>0</v>
      </c>
      <c r="F5142" s="3">
        <v>25.7916666666667</v>
      </c>
      <c r="G5142">
        <v>26</v>
      </c>
      <c r="H5142" s="3">
        <v>10.0833333333333</v>
      </c>
      <c r="I5142" s="5">
        <v>0</v>
      </c>
      <c r="J5142">
        <v>0</v>
      </c>
      <c r="K5142" s="25">
        <v>571575</v>
      </c>
    </row>
    <row r="5143" spans="1:11" x14ac:dyDescent="0.25">
      <c r="A5143" s="2">
        <v>43126</v>
      </c>
      <c r="B5143" s="25">
        <v>612798</v>
      </c>
      <c r="C5143">
        <v>2018</v>
      </c>
      <c r="D5143" s="1" t="s">
        <v>2</v>
      </c>
      <c r="E5143">
        <v>1</v>
      </c>
      <c r="F5143" s="3">
        <v>29.3333333333333</v>
      </c>
      <c r="G5143">
        <v>13</v>
      </c>
      <c r="H5143" s="3">
        <v>7.3333333333333304</v>
      </c>
      <c r="I5143" s="5">
        <v>0</v>
      </c>
      <c r="J5143">
        <v>0</v>
      </c>
      <c r="K5143" s="25">
        <v>600942</v>
      </c>
    </row>
    <row r="5144" spans="1:11" x14ac:dyDescent="0.25">
      <c r="A5144" s="2">
        <v>43127</v>
      </c>
      <c r="B5144" s="25">
        <v>545977</v>
      </c>
      <c r="C5144">
        <v>2018</v>
      </c>
      <c r="D5144" s="1" t="s">
        <v>3</v>
      </c>
      <c r="E5144">
        <v>0</v>
      </c>
      <c r="F5144" s="3">
        <v>24.6666666666667</v>
      </c>
      <c r="G5144">
        <v>13</v>
      </c>
      <c r="H5144" s="3">
        <v>6.6666666666666696</v>
      </c>
      <c r="I5144" s="5">
        <v>0</v>
      </c>
      <c r="J5144">
        <v>1</v>
      </c>
      <c r="K5144" s="25">
        <v>612798</v>
      </c>
    </row>
    <row r="5145" spans="1:11" x14ac:dyDescent="0.25">
      <c r="A5145" s="2">
        <v>43128</v>
      </c>
      <c r="B5145" s="25">
        <v>485972</v>
      </c>
      <c r="C5145">
        <v>2018</v>
      </c>
      <c r="D5145" s="1" t="s">
        <v>4</v>
      </c>
      <c r="E5145">
        <v>0</v>
      </c>
      <c r="F5145" s="3">
        <v>21.7916666666667</v>
      </c>
      <c r="G5145">
        <v>8</v>
      </c>
      <c r="H5145" s="3">
        <v>4.7083333333333304</v>
      </c>
      <c r="I5145" s="5">
        <v>0</v>
      </c>
      <c r="J5145">
        <v>1</v>
      </c>
      <c r="K5145" s="25">
        <v>545977</v>
      </c>
    </row>
    <row r="5146" spans="1:11" x14ac:dyDescent="0.25">
      <c r="A5146" s="2">
        <v>43129</v>
      </c>
      <c r="B5146" s="25">
        <v>450354</v>
      </c>
      <c r="C5146">
        <v>2018</v>
      </c>
      <c r="D5146" s="1" t="s">
        <v>5</v>
      </c>
      <c r="E5146">
        <v>0</v>
      </c>
      <c r="F5146" s="3">
        <v>21.6666666666667</v>
      </c>
      <c r="G5146">
        <v>12</v>
      </c>
      <c r="H5146" s="3">
        <v>3.8333333333333299</v>
      </c>
      <c r="I5146" s="5">
        <v>0</v>
      </c>
      <c r="J5146">
        <v>0</v>
      </c>
      <c r="K5146" s="25">
        <v>485972</v>
      </c>
    </row>
    <row r="5147" spans="1:11" x14ac:dyDescent="0.25">
      <c r="A5147" s="2">
        <v>43130</v>
      </c>
      <c r="B5147" s="25">
        <v>403349</v>
      </c>
      <c r="C5147">
        <v>2018</v>
      </c>
      <c r="D5147" s="1" t="s">
        <v>6</v>
      </c>
      <c r="E5147">
        <v>0</v>
      </c>
      <c r="F5147" s="3">
        <v>17.125</v>
      </c>
      <c r="G5147">
        <v>14</v>
      </c>
      <c r="H5147" s="3">
        <v>4.7083333333333304</v>
      </c>
      <c r="I5147" s="5">
        <v>0</v>
      </c>
      <c r="J5147">
        <v>0</v>
      </c>
      <c r="K5147" s="25">
        <v>450354</v>
      </c>
    </row>
    <row r="5148" spans="1:11" x14ac:dyDescent="0.25">
      <c r="A5148" s="2">
        <v>43131</v>
      </c>
      <c r="B5148" s="25">
        <v>423298</v>
      </c>
      <c r="C5148">
        <v>2018</v>
      </c>
      <c r="D5148" s="1" t="s">
        <v>7</v>
      </c>
      <c r="E5148">
        <v>0</v>
      </c>
      <c r="F5148" s="3">
        <v>19.764705882352899</v>
      </c>
      <c r="G5148">
        <v>15</v>
      </c>
      <c r="H5148" s="3">
        <v>6.6470588235294104</v>
      </c>
      <c r="I5148" s="5">
        <v>0</v>
      </c>
      <c r="J5148">
        <v>0</v>
      </c>
      <c r="K5148" s="25">
        <v>403349</v>
      </c>
    </row>
  </sheetData>
  <pageMargins left="0.7" right="0.7" top="0.75" bottom="0.75" header="0.3" footer="0.3"/>
  <pageSetup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8"/>
  <sheetViews>
    <sheetView topLeftCell="A5" workbookViewId="0">
      <selection activeCell="D55" sqref="D55"/>
    </sheetView>
  </sheetViews>
  <sheetFormatPr defaultRowHeight="15" x14ac:dyDescent="0.25"/>
  <cols>
    <col min="1" max="1" width="18" bestFit="1" customWidth="1"/>
    <col min="2" max="2" width="12.7109375" bestFit="1" customWidth="1"/>
    <col min="3" max="3" width="14.5703125" bestFit="1" customWidth="1"/>
    <col min="4" max="4" width="13.28515625" bestFit="1" customWidth="1"/>
    <col min="5" max="5" width="12" bestFit="1" customWidth="1"/>
    <col min="6" max="6" width="14.28515625" bestFit="1" customWidth="1"/>
    <col min="7" max="9" width="12.7109375" bestFit="1" customWidth="1"/>
  </cols>
  <sheetData>
    <row r="1" spans="1:9" x14ac:dyDescent="0.25">
      <c r="A1" t="s">
        <v>35</v>
      </c>
    </row>
    <row r="2" spans="1:9" ht="15.75" thickBot="1" x14ac:dyDescent="0.3"/>
    <row r="3" spans="1:9" x14ac:dyDescent="0.25">
      <c r="A3" s="16" t="s">
        <v>36</v>
      </c>
      <c r="B3" s="16"/>
    </row>
    <row r="4" spans="1:9" x14ac:dyDescent="0.25">
      <c r="A4" s="13" t="s">
        <v>37</v>
      </c>
      <c r="B4" s="13">
        <v>0.99435844539343687</v>
      </c>
    </row>
    <row r="5" spans="1:9" x14ac:dyDescent="0.25">
      <c r="A5" s="13" t="s">
        <v>38</v>
      </c>
      <c r="B5" s="13">
        <v>0.98874871792525265</v>
      </c>
    </row>
    <row r="6" spans="1:9" x14ac:dyDescent="0.25">
      <c r="A6" s="13" t="s">
        <v>39</v>
      </c>
      <c r="B6" s="13">
        <v>0.98872460177115629</v>
      </c>
    </row>
    <row r="7" spans="1:9" x14ac:dyDescent="0.25">
      <c r="A7" s="13" t="s">
        <v>40</v>
      </c>
      <c r="B7" s="13">
        <v>22644.668913953054</v>
      </c>
    </row>
    <row r="8" spans="1:9" ht="15.75" thickBot="1" x14ac:dyDescent="0.3">
      <c r="A8" s="14" t="s">
        <v>41</v>
      </c>
      <c r="B8" s="14">
        <v>5144</v>
      </c>
    </row>
    <row r="10" spans="1:9" ht="15.75" thickBot="1" x14ac:dyDescent="0.3">
      <c r="A10" t="s">
        <v>42</v>
      </c>
    </row>
    <row r="11" spans="1:9" x14ac:dyDescent="0.25">
      <c r="A11" s="15"/>
      <c r="B11" s="15" t="s">
        <v>47</v>
      </c>
      <c r="C11" s="15" t="s">
        <v>48</v>
      </c>
      <c r="D11" s="15" t="s">
        <v>49</v>
      </c>
      <c r="E11" s="15" t="s">
        <v>50</v>
      </c>
      <c r="F11" s="15" t="s">
        <v>51</v>
      </c>
    </row>
    <row r="12" spans="1:9" x14ac:dyDescent="0.25">
      <c r="A12" s="13" t="s">
        <v>43</v>
      </c>
      <c r="B12" s="13">
        <v>11</v>
      </c>
      <c r="C12" s="13">
        <v>231261063684841.22</v>
      </c>
      <c r="D12" s="13">
        <v>21023733062258.293</v>
      </c>
      <c r="E12" s="13">
        <v>40999.436061692446</v>
      </c>
      <c r="F12" s="13">
        <v>0</v>
      </c>
    </row>
    <row r="13" spans="1:9" x14ac:dyDescent="0.25">
      <c r="A13" s="13" t="s">
        <v>44</v>
      </c>
      <c r="B13" s="13">
        <v>5132</v>
      </c>
      <c r="C13" s="13">
        <v>2631592247102.1357</v>
      </c>
      <c r="D13" s="13">
        <v>512781030.22255176</v>
      </c>
      <c r="E13" s="13"/>
      <c r="F13" s="13"/>
    </row>
    <row r="14" spans="1:9" ht="15.75" thickBot="1" x14ac:dyDescent="0.3">
      <c r="A14" s="14" t="s">
        <v>45</v>
      </c>
      <c r="B14" s="14">
        <v>5143</v>
      </c>
      <c r="C14" s="14">
        <v>233892655931943.34</v>
      </c>
      <c r="D14" s="14"/>
      <c r="E14" s="14"/>
      <c r="F14" s="14"/>
    </row>
    <row r="15" spans="1:9" ht="15.75" thickBot="1" x14ac:dyDescent="0.3"/>
    <row r="16" spans="1:9" x14ac:dyDescent="0.25">
      <c r="A16" s="15"/>
      <c r="B16" s="15" t="s">
        <v>52</v>
      </c>
      <c r="C16" s="15" t="s">
        <v>40</v>
      </c>
      <c r="D16" s="15" t="s">
        <v>53</v>
      </c>
      <c r="E16" s="15" t="s">
        <v>54</v>
      </c>
      <c r="F16" s="15" t="s">
        <v>55</v>
      </c>
      <c r="G16" s="15" t="s">
        <v>56</v>
      </c>
      <c r="H16" s="15" t="s">
        <v>57</v>
      </c>
      <c r="I16" s="15" t="s">
        <v>58</v>
      </c>
    </row>
    <row r="17" spans="1:9" x14ac:dyDescent="0.25">
      <c r="A17" s="13" t="s">
        <v>46</v>
      </c>
      <c r="B17" s="13">
        <v>50202.068331564195</v>
      </c>
      <c r="C17" s="13">
        <v>1522.6865520412243</v>
      </c>
      <c r="D17" s="13">
        <v>32.969404152329474</v>
      </c>
      <c r="E17" s="13">
        <v>2.1727522075214635E-216</v>
      </c>
      <c r="F17" s="13">
        <v>47216.953503495628</v>
      </c>
      <c r="G17" s="13">
        <v>53187.183159632761</v>
      </c>
      <c r="H17" s="13">
        <v>47216.953503495628</v>
      </c>
      <c r="I17" s="13">
        <v>53187.183159632761</v>
      </c>
    </row>
    <row r="18" spans="1:9" x14ac:dyDescent="0.25">
      <c r="A18" s="13" t="s">
        <v>0</v>
      </c>
      <c r="B18" s="13">
        <v>95.003789279589</v>
      </c>
      <c r="C18" s="13">
        <v>272.67067719051977</v>
      </c>
      <c r="D18" s="13">
        <v>0.34841953032305045</v>
      </c>
      <c r="E18" s="13">
        <v>0.72753942890623891</v>
      </c>
      <c r="F18" s="13">
        <v>-439.5469891257103</v>
      </c>
      <c r="G18" s="13">
        <v>629.5545676848883</v>
      </c>
      <c r="H18" s="13">
        <v>-439.5469891257103</v>
      </c>
      <c r="I18" s="13">
        <v>629.5545676848883</v>
      </c>
    </row>
    <row r="19" spans="1:9" x14ac:dyDescent="0.25">
      <c r="A19" s="13" t="s">
        <v>30</v>
      </c>
      <c r="B19" s="13">
        <v>422.42359592795299</v>
      </c>
      <c r="C19" s="13">
        <v>25.326371181065138</v>
      </c>
      <c r="D19" s="13">
        <v>16.679199436347648</v>
      </c>
      <c r="E19" s="13">
        <v>7.2561434041791823E-61</v>
      </c>
      <c r="F19" s="13">
        <v>372.77311070338845</v>
      </c>
      <c r="G19" s="13">
        <v>472.07408115251752</v>
      </c>
      <c r="H19" s="13">
        <v>372.77311070338845</v>
      </c>
      <c r="I19" s="13">
        <v>472.07408115251752</v>
      </c>
    </row>
    <row r="20" spans="1:9" x14ac:dyDescent="0.25">
      <c r="A20" s="13" t="s">
        <v>31</v>
      </c>
      <c r="B20" s="13">
        <v>-7.9333019679579175</v>
      </c>
      <c r="C20" s="13">
        <v>0.80743403287083815</v>
      </c>
      <c r="D20" s="13">
        <v>-9.8253252216171756</v>
      </c>
      <c r="E20" s="13">
        <v>1.3842381065339191E-22</v>
      </c>
      <c r="F20" s="13">
        <v>-9.5162169158694603</v>
      </c>
      <c r="G20" s="13">
        <v>-6.3503870200463757</v>
      </c>
      <c r="H20" s="13">
        <v>-9.5162169158694603</v>
      </c>
      <c r="I20" s="13">
        <v>-6.3503870200463757</v>
      </c>
    </row>
    <row r="21" spans="1:9" x14ac:dyDescent="0.25">
      <c r="A21" s="13" t="s">
        <v>32</v>
      </c>
      <c r="B21" s="13">
        <v>5.0668903882321634E-2</v>
      </c>
      <c r="C21" s="13">
        <v>8.1078391545628022E-3</v>
      </c>
      <c r="D21" s="13">
        <v>6.2493721096831312</v>
      </c>
      <c r="E21" s="13">
        <v>4.4539333468426027E-10</v>
      </c>
      <c r="F21" s="13">
        <v>3.4774082422556703E-2</v>
      </c>
      <c r="G21" s="13">
        <v>6.6563725342086572E-2</v>
      </c>
      <c r="H21" s="13">
        <v>3.4774082422556703E-2</v>
      </c>
      <c r="I21" s="13">
        <v>6.6563725342086572E-2</v>
      </c>
    </row>
    <row r="22" spans="1:9" x14ac:dyDescent="0.25">
      <c r="A22" s="13" t="s">
        <v>59</v>
      </c>
      <c r="B22" s="13">
        <v>0.42480763277268019</v>
      </c>
      <c r="C22" s="13">
        <v>4.5139487464822938E-3</v>
      </c>
      <c r="D22" s="13">
        <v>94.109981444457347</v>
      </c>
      <c r="E22" s="13">
        <v>0</v>
      </c>
      <c r="F22" s="13">
        <v>0.41595836874115483</v>
      </c>
      <c r="G22" s="13">
        <v>0.43365689680420555</v>
      </c>
      <c r="H22" s="13">
        <v>0.41595836874115483</v>
      </c>
      <c r="I22" s="13">
        <v>0.43365689680420555</v>
      </c>
    </row>
    <row r="23" spans="1:9" x14ac:dyDescent="0.25">
      <c r="A23" s="13" t="s">
        <v>60</v>
      </c>
      <c r="B23" s="13">
        <v>-10199.556875918448</v>
      </c>
      <c r="C23" s="13">
        <v>934.6398649791164</v>
      </c>
      <c r="D23" s="13">
        <v>-10.912820283079137</v>
      </c>
      <c r="E23" s="13">
        <v>1.9993337867672325E-27</v>
      </c>
      <c r="F23" s="13">
        <v>-12031.849488021078</v>
      </c>
      <c r="G23" s="13">
        <v>-8367.2642638158177</v>
      </c>
      <c r="H23" s="13">
        <v>-12031.849488021078</v>
      </c>
      <c r="I23" s="13">
        <v>-8367.2642638158177</v>
      </c>
    </row>
    <row r="24" spans="1:9" x14ac:dyDescent="0.25">
      <c r="A24" s="13" t="s">
        <v>61</v>
      </c>
      <c r="B24" s="13">
        <v>-10283.03398233038</v>
      </c>
      <c r="C24" s="13">
        <v>724.36709763222927</v>
      </c>
      <c r="D24" s="13">
        <v>-14.19588771486583</v>
      </c>
      <c r="E24" s="13">
        <v>6.8095171696358738E-45</v>
      </c>
      <c r="F24" s="13">
        <v>-11703.102322205241</v>
      </c>
      <c r="G24" s="13">
        <v>-8862.9656424555196</v>
      </c>
      <c r="H24" s="13">
        <v>-11703.102322205241</v>
      </c>
      <c r="I24" s="13">
        <v>-8862.9656424555196</v>
      </c>
    </row>
    <row r="25" spans="1:9" x14ac:dyDescent="0.25">
      <c r="A25" s="13" t="s">
        <v>62</v>
      </c>
      <c r="B25" s="13">
        <v>415.43417344172263</v>
      </c>
      <c r="C25" s="13">
        <v>101.72534463651608</v>
      </c>
      <c r="D25" s="13">
        <v>4.0838807174961911</v>
      </c>
      <c r="E25" s="13">
        <v>4.4964099338500674E-5</v>
      </c>
      <c r="F25" s="13">
        <v>216.00912811129791</v>
      </c>
      <c r="G25" s="13">
        <v>614.85921877214741</v>
      </c>
      <c r="H25" s="13">
        <v>216.00912811129791</v>
      </c>
      <c r="I25" s="13">
        <v>614.85921877214741</v>
      </c>
    </row>
    <row r="26" spans="1:9" x14ac:dyDescent="0.25">
      <c r="A26" s="13" t="s">
        <v>63</v>
      </c>
      <c r="B26" s="13">
        <v>164.50017891098764</v>
      </c>
      <c r="C26" s="13">
        <v>215.31631547188977</v>
      </c>
      <c r="D26" s="13">
        <v>0.76399309801705972</v>
      </c>
      <c r="E26" s="13">
        <v>0.44490647846297782</v>
      </c>
      <c r="F26" s="13">
        <v>-257.61159792095611</v>
      </c>
      <c r="G26" s="13">
        <v>586.6119557429314</v>
      </c>
      <c r="H26" s="13">
        <v>-257.61159792095611</v>
      </c>
      <c r="I26" s="13">
        <v>586.6119557429314</v>
      </c>
    </row>
    <row r="27" spans="1:9" x14ac:dyDescent="0.25">
      <c r="A27" s="13" t="s">
        <v>34</v>
      </c>
      <c r="B27" s="13">
        <v>177.21299466363641</v>
      </c>
      <c r="C27" s="13">
        <v>7.5986021789695952</v>
      </c>
      <c r="D27" s="13">
        <v>23.321788730314513</v>
      </c>
      <c r="E27" s="13">
        <v>1.97924446139813E-114</v>
      </c>
      <c r="F27" s="13">
        <v>162.31649478542499</v>
      </c>
      <c r="G27" s="13">
        <v>192.10949454184782</v>
      </c>
      <c r="H27" s="13">
        <v>162.31649478542499</v>
      </c>
      <c r="I27" s="13">
        <v>192.10949454184782</v>
      </c>
    </row>
    <row r="28" spans="1:9" ht="15.75" thickBot="1" x14ac:dyDescent="0.3">
      <c r="A28" s="14" t="s">
        <v>64</v>
      </c>
      <c r="B28" s="14">
        <v>-15204.46278917058</v>
      </c>
      <c r="C28" s="14">
        <v>3108.7719937775569</v>
      </c>
      <c r="D28" s="14">
        <v>-4.8908259658808904</v>
      </c>
      <c r="E28" s="14">
        <v>1.0347956663682158E-6</v>
      </c>
      <c r="F28" s="14">
        <v>-21298.981298754436</v>
      </c>
      <c r="G28" s="14">
        <v>-9109.9442795867253</v>
      </c>
      <c r="H28" s="14">
        <v>-21298.981298754436</v>
      </c>
      <c r="I28" s="14">
        <v>-9109.9442795867253</v>
      </c>
    </row>
    <row r="30" spans="1:9" x14ac:dyDescent="0.25">
      <c r="B30" t="s">
        <v>65</v>
      </c>
      <c r="C30" t="s">
        <v>66</v>
      </c>
    </row>
    <row r="31" spans="1:9" x14ac:dyDescent="0.25">
      <c r="A31" s="13" t="s">
        <v>46</v>
      </c>
      <c r="B31" s="17">
        <v>50202.068331564195</v>
      </c>
      <c r="C31" s="17">
        <v>50916.905010000002</v>
      </c>
      <c r="D31" s="17">
        <v>32.969404152329474</v>
      </c>
      <c r="E31" s="17">
        <v>32.869999999999997</v>
      </c>
    </row>
    <row r="32" spans="1:9" x14ac:dyDescent="0.25">
      <c r="A32" s="13" t="s">
        <v>0</v>
      </c>
      <c r="B32" s="17">
        <v>95.003789279589</v>
      </c>
      <c r="C32" s="17">
        <v>60.206659600000002</v>
      </c>
      <c r="D32" s="17">
        <v>0.34841953032305045</v>
      </c>
      <c r="E32" s="17">
        <v>0.218</v>
      </c>
    </row>
    <row r="33" spans="1:9" x14ac:dyDescent="0.25">
      <c r="A33" s="13" t="s">
        <v>30</v>
      </c>
      <c r="B33" s="17">
        <v>422.42359592795299</v>
      </c>
      <c r="C33" s="17">
        <v>417.67181019999998</v>
      </c>
      <c r="D33" s="17">
        <v>16.679199436347648</v>
      </c>
      <c r="E33" s="17">
        <v>16.350000000000001</v>
      </c>
    </row>
    <row r="34" spans="1:9" x14ac:dyDescent="0.25">
      <c r="A34" s="13" t="s">
        <v>31</v>
      </c>
      <c r="B34" s="17">
        <v>-7.9333019679579175</v>
      </c>
      <c r="C34" s="17">
        <v>-7.6882512099999998</v>
      </c>
      <c r="D34" s="17">
        <v>-9.8253252216171756</v>
      </c>
      <c r="E34" s="17">
        <v>-9.4789999999999992</v>
      </c>
    </row>
    <row r="35" spans="1:9" x14ac:dyDescent="0.25">
      <c r="A35" s="13" t="s">
        <v>32</v>
      </c>
      <c r="B35" s="17">
        <v>5.0668903882321634E-2</v>
      </c>
      <c r="C35" s="17">
        <v>4.8363250000000003E-2</v>
      </c>
      <c r="D35" s="17">
        <v>6.2493721096831312</v>
      </c>
      <c r="E35" s="17">
        <v>5.9560000000000004</v>
      </c>
    </row>
    <row r="36" spans="1:9" x14ac:dyDescent="0.25">
      <c r="A36" s="13" t="s">
        <v>59</v>
      </c>
      <c r="B36" s="17">
        <v>0.42480763277268019</v>
      </c>
      <c r="C36" s="17">
        <v>0.42054165999999998</v>
      </c>
      <c r="D36" s="17">
        <v>94.109981444457347</v>
      </c>
      <c r="E36" s="17">
        <v>91.045000000000002</v>
      </c>
    </row>
    <row r="37" spans="1:9" x14ac:dyDescent="0.25">
      <c r="A37" s="13" t="s">
        <v>60</v>
      </c>
      <c r="B37" s="17">
        <v>-10199.556875918448</v>
      </c>
      <c r="C37" s="17">
        <v>-10589.157789999999</v>
      </c>
      <c r="D37" s="17">
        <v>-10.912820283079137</v>
      </c>
      <c r="E37" s="17">
        <v>-11.15</v>
      </c>
    </row>
    <row r="38" spans="1:9" x14ac:dyDescent="0.25">
      <c r="A38" s="13" t="s">
        <v>61</v>
      </c>
      <c r="B38" s="17">
        <v>-10283.03398233038</v>
      </c>
      <c r="C38" s="17">
        <v>-10611.011339999999</v>
      </c>
      <c r="D38" s="17">
        <v>-14.19588771486583</v>
      </c>
      <c r="E38" s="17">
        <v>-14.42</v>
      </c>
    </row>
    <row r="39" spans="1:9" x14ac:dyDescent="0.25">
      <c r="A39" s="13" t="s">
        <v>62</v>
      </c>
      <c r="B39" s="17">
        <v>415.43417344172263</v>
      </c>
      <c r="C39" s="17">
        <v>379.7536298</v>
      </c>
      <c r="D39" s="17">
        <v>4.0838807174961911</v>
      </c>
      <c r="E39" s="17">
        <v>3.6789999999999998</v>
      </c>
    </row>
    <row r="40" spans="1:9" x14ac:dyDescent="0.25">
      <c r="A40" s="13" t="s">
        <v>63</v>
      </c>
      <c r="B40" s="17">
        <v>164.50017891098764</v>
      </c>
      <c r="C40" s="17">
        <v>232.9540068</v>
      </c>
      <c r="D40" s="17">
        <v>0.76399309801705972</v>
      </c>
      <c r="E40" s="17">
        <v>1.0629999999999999</v>
      </c>
    </row>
    <row r="41" spans="1:9" x14ac:dyDescent="0.25">
      <c r="A41" s="13" t="s">
        <v>34</v>
      </c>
      <c r="B41" s="17">
        <v>177.21299466363641</v>
      </c>
      <c r="C41" s="17">
        <v>178.9360806</v>
      </c>
      <c r="D41" s="17">
        <v>23.321788730314513</v>
      </c>
      <c r="E41" s="17">
        <v>23.4</v>
      </c>
    </row>
    <row r="42" spans="1:9" ht="15.75" thickBot="1" x14ac:dyDescent="0.3">
      <c r="A42" s="14" t="s">
        <v>64</v>
      </c>
      <c r="B42" s="18">
        <v>-15204.46278917058</v>
      </c>
      <c r="C42" s="18">
        <v>-14675.040590000001</v>
      </c>
      <c r="D42" s="18">
        <v>-4.8908259658808904</v>
      </c>
      <c r="E42" s="18">
        <v>-4.63</v>
      </c>
    </row>
    <row r="43" spans="1:9" x14ac:dyDescent="0.25">
      <c r="G43" t="s">
        <v>73</v>
      </c>
    </row>
    <row r="44" spans="1:9" x14ac:dyDescent="0.25">
      <c r="B44" s="19">
        <v>42741</v>
      </c>
      <c r="C44" t="s">
        <v>65</v>
      </c>
      <c r="D44" t="s">
        <v>66</v>
      </c>
      <c r="F44" t="s">
        <v>68</v>
      </c>
      <c r="G44" t="s">
        <v>65</v>
      </c>
      <c r="H44" t="s">
        <v>66</v>
      </c>
    </row>
    <row r="45" spans="1:9" x14ac:dyDescent="0.25">
      <c r="A45" t="s">
        <v>67</v>
      </c>
      <c r="B45" s="20">
        <f>+B31</f>
        <v>50202.068331564195</v>
      </c>
      <c r="C45" s="11">
        <f>+B45</f>
        <v>50202.068331564195</v>
      </c>
      <c r="D45" s="11">
        <f>+C31</f>
        <v>50916.905010000002</v>
      </c>
      <c r="G45" s="11">
        <f>+B31</f>
        <v>50202.068331564195</v>
      </c>
      <c r="H45" s="11">
        <f>+C31</f>
        <v>50916.905010000002</v>
      </c>
    </row>
    <row r="46" spans="1:9" x14ac:dyDescent="0.25">
      <c r="A46" t="s">
        <v>0</v>
      </c>
      <c r="B46" s="3">
        <v>60.5416666666667</v>
      </c>
      <c r="C46" s="11">
        <f>+B46*B32</f>
        <v>5751.6877426351202</v>
      </c>
      <c r="D46" s="11">
        <f>+B46*C32</f>
        <v>3645.0115166166688</v>
      </c>
      <c r="F46" s="21">
        <v>70</v>
      </c>
      <c r="G46" s="11">
        <f t="shared" ref="G46:G51" si="0">+F46*B32</f>
        <v>6650.26524957123</v>
      </c>
      <c r="H46" s="11">
        <f>+F46*C32</f>
        <v>4214.4661720000004</v>
      </c>
    </row>
    <row r="47" spans="1:9" x14ac:dyDescent="0.25">
      <c r="A47" t="s">
        <v>30</v>
      </c>
      <c r="B47">
        <f>+B46^2</f>
        <v>3665.2934027777819</v>
      </c>
      <c r="C47" s="11">
        <f>+B47*B33</f>
        <v>1548306.4193323937</v>
      </c>
      <c r="D47" s="11">
        <f>+B47*C33</f>
        <v>1530889.7304523138</v>
      </c>
      <c r="F47" s="21">
        <f>+F46^2</f>
        <v>4900</v>
      </c>
      <c r="G47" s="11">
        <f t="shared" si="0"/>
        <v>2069875.6200469697</v>
      </c>
      <c r="H47" s="11">
        <f>+F47*C33</f>
        <v>2046591.86998</v>
      </c>
    </row>
    <row r="48" spans="1:9" x14ac:dyDescent="0.25">
      <c r="A48" t="s">
        <v>31</v>
      </c>
      <c r="B48">
        <f>+B46^3</f>
        <v>221902.97142650501</v>
      </c>
      <c r="C48" s="11">
        <f>+B48*B34</f>
        <v>-1760423.2799136017</v>
      </c>
      <c r="D48" s="11">
        <f>+B48*C34</f>
        <v>-1706045.7885724225</v>
      </c>
      <c r="F48" s="21">
        <f>+F46^3</f>
        <v>343000</v>
      </c>
      <c r="G48" s="11">
        <f t="shared" si="0"/>
        <v>-2721122.5750095658</v>
      </c>
      <c r="H48" s="11">
        <f>+F48*C34</f>
        <v>-2637070.1650299998</v>
      </c>
      <c r="I48" s="11"/>
    </row>
    <row r="49" spans="1:12" x14ac:dyDescent="0.25">
      <c r="A49" t="s">
        <v>32</v>
      </c>
      <c r="B49">
        <f>+B46^4</f>
        <v>13434375.728446331</v>
      </c>
      <c r="C49" s="11">
        <f>+B49*B35</f>
        <v>680705.09250364185</v>
      </c>
      <c r="D49" s="11">
        <f>+B49*C35</f>
        <v>649730.07194878208</v>
      </c>
      <c r="F49" s="21">
        <f>+F46^4</f>
        <v>24010000</v>
      </c>
      <c r="G49" s="11">
        <f t="shared" si="0"/>
        <v>1216560.3822145425</v>
      </c>
      <c r="H49" s="11">
        <f>+F49*C35</f>
        <v>1161201.6325000001</v>
      </c>
    </row>
    <row r="50" spans="1:12" x14ac:dyDescent="0.25">
      <c r="A50" t="s">
        <v>59</v>
      </c>
      <c r="B50" s="25">
        <f>+Data!K4758</f>
        <v>917532</v>
      </c>
      <c r="C50" s="11">
        <f>+B50*B36</f>
        <v>389774.59691318282</v>
      </c>
      <c r="D50" s="11">
        <f>+B50*C36</f>
        <v>385860.43038311996</v>
      </c>
      <c r="F50" s="21">
        <v>882609</v>
      </c>
      <c r="G50" s="11">
        <f t="shared" si="0"/>
        <v>374939.03995386249</v>
      </c>
      <c r="H50" s="11">
        <f>+F50*C36</f>
        <v>371173.85399093997</v>
      </c>
      <c r="L50" s="4"/>
    </row>
    <row r="51" spans="1:12" x14ac:dyDescent="0.25">
      <c r="A51" t="s">
        <v>60</v>
      </c>
      <c r="B51" s="20">
        <f>+B37</f>
        <v>-10199.556875918448</v>
      </c>
      <c r="C51" s="11">
        <f>+B51</f>
        <v>-10199.556875918448</v>
      </c>
      <c r="D51" s="11">
        <f>+C37</f>
        <v>-10589.157789999999</v>
      </c>
      <c r="F51" s="21">
        <v>0</v>
      </c>
      <c r="G51" s="11">
        <f t="shared" si="0"/>
        <v>0</v>
      </c>
      <c r="H51" s="11">
        <v>0</v>
      </c>
    </row>
    <row r="52" spans="1:12" x14ac:dyDescent="0.25">
      <c r="A52" t="s">
        <v>62</v>
      </c>
      <c r="B52" s="3">
        <v>9</v>
      </c>
      <c r="C52" s="11">
        <f>+B52*B39</f>
        <v>3738.9075609755037</v>
      </c>
      <c r="D52" s="11">
        <f>+B52*C39</f>
        <v>3417.7826682</v>
      </c>
      <c r="F52" s="21">
        <v>47</v>
      </c>
      <c r="G52" s="11">
        <f>+F52*B39</f>
        <v>19525.406151760963</v>
      </c>
      <c r="H52" s="11">
        <f>+F52*C39</f>
        <v>17848.420600599999</v>
      </c>
    </row>
    <row r="53" spans="1:12" x14ac:dyDescent="0.25">
      <c r="A53" t="s">
        <v>63</v>
      </c>
      <c r="B53" s="3">
        <v>4.5833333333333304</v>
      </c>
      <c r="C53" s="11">
        <f>+B53*B40</f>
        <v>753.95915334202618</v>
      </c>
      <c r="D53" s="11">
        <f>+B53*C40</f>
        <v>1067.7058644999993</v>
      </c>
      <c r="F53" s="21">
        <v>26</v>
      </c>
      <c r="G53" s="11">
        <f>+F53*B40</f>
        <v>4277.0046516856783</v>
      </c>
      <c r="H53" s="11">
        <f>+F53*C40</f>
        <v>6056.8041768000003</v>
      </c>
    </row>
    <row r="54" spans="1:12" x14ac:dyDescent="0.25">
      <c r="A54" t="s">
        <v>34</v>
      </c>
      <c r="B54">
        <f>+B53*B46</f>
        <v>277.48263888888886</v>
      </c>
      <c r="C54" s="11">
        <f>+B54*B41</f>
        <v>49173.529404668407</v>
      </c>
      <c r="D54" s="11">
        <f>+B54*C41</f>
        <v>49651.655837322913</v>
      </c>
      <c r="F54" s="21">
        <f>+F53*F46</f>
        <v>1820</v>
      </c>
      <c r="G54" s="11">
        <f>+F54*B41</f>
        <v>322527.65028781828</v>
      </c>
      <c r="H54" s="11">
        <f>+F54*C41</f>
        <v>325663.666692</v>
      </c>
    </row>
    <row r="55" spans="1:12" x14ac:dyDescent="0.25">
      <c r="C55" s="11">
        <f>SUM(C45:C54)</f>
        <v>957783.42415288335</v>
      </c>
      <c r="D55" s="11">
        <f>SUM(D45:D54)</f>
        <v>958544.34731843311</v>
      </c>
      <c r="F55" s="21"/>
      <c r="G55" s="11">
        <f>SUM(G45:G54)</f>
        <v>1343434.8618782093</v>
      </c>
      <c r="H55" s="11">
        <f>SUM(H45:H54)</f>
        <v>1346597.4540923398</v>
      </c>
    </row>
    <row r="56" spans="1:12" x14ac:dyDescent="0.25">
      <c r="D56" s="24">
        <v>958097.5</v>
      </c>
      <c r="E56" t="s">
        <v>75</v>
      </c>
      <c r="G56" s="11">
        <f>+H56</f>
        <v>1342344</v>
      </c>
      <c r="H56" s="24">
        <v>1342344</v>
      </c>
      <c r="I56" t="s">
        <v>74</v>
      </c>
    </row>
    <row r="57" spans="1:12" x14ac:dyDescent="0.25">
      <c r="C57" s="11">
        <f>+C55-D56</f>
        <v>-314.07584711664822</v>
      </c>
      <c r="D57" s="11">
        <f>+D56-D55</f>
        <v>-446.84731843310874</v>
      </c>
      <c r="G57" s="11">
        <f>+G55-G56</f>
        <v>1090.8618782092817</v>
      </c>
      <c r="H57" s="11">
        <f>+H56-H55</f>
        <v>-4253.4540923398454</v>
      </c>
    </row>
    <row r="58" spans="1:12" x14ac:dyDescent="0.25">
      <c r="H58">
        <v>1342344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"/>
  <sheetViews>
    <sheetView topLeftCell="A10" workbookViewId="0">
      <selection activeCell="J9" sqref="J9"/>
    </sheetView>
  </sheetViews>
  <sheetFormatPr defaultRowHeight="15" x14ac:dyDescent="0.25"/>
  <cols>
    <col min="1" max="1" width="13" customWidth="1"/>
    <col min="2" max="2" width="11.28515625" bestFit="1" customWidth="1"/>
    <col min="3" max="3" width="14.5703125" bestFit="1" customWidth="1"/>
    <col min="4" max="5" width="9.28515625" bestFit="1" customWidth="1"/>
    <col min="6" max="6" width="11.28515625" bestFit="1" customWidth="1"/>
    <col min="7" max="7" width="10.5703125" bestFit="1" customWidth="1"/>
    <col min="8" max="8" width="11.28515625" bestFit="1" customWidth="1"/>
    <col min="9" max="9" width="10.5703125" bestFit="1" customWidth="1"/>
    <col min="10" max="10" width="11.28515625" style="25" customWidth="1"/>
    <col min="11" max="11" width="11.28515625" style="25" bestFit="1" customWidth="1"/>
    <col min="12" max="12" width="11.85546875" style="25" customWidth="1"/>
    <col min="13" max="13" width="11.28515625" style="25" customWidth="1"/>
    <col min="14" max="14" width="13.42578125" bestFit="1" customWidth="1"/>
  </cols>
  <sheetData>
    <row r="1" spans="1:14" x14ac:dyDescent="0.25">
      <c r="A1" t="s">
        <v>72</v>
      </c>
    </row>
    <row r="2" spans="1:14" ht="15.75" thickBot="1" x14ac:dyDescent="0.3"/>
    <row r="3" spans="1:14" x14ac:dyDescent="0.25">
      <c r="A3" s="16" t="s">
        <v>36</v>
      </c>
      <c r="B3" s="16"/>
    </row>
    <row r="4" spans="1:14" x14ac:dyDescent="0.25">
      <c r="A4" s="13" t="s">
        <v>37</v>
      </c>
      <c r="B4" s="13">
        <v>0.99454561959213339</v>
      </c>
    </row>
    <row r="5" spans="1:14" x14ac:dyDescent="0.25">
      <c r="A5" s="13" t="s">
        <v>38</v>
      </c>
      <c r="B5" s="13">
        <v>0.98912098944990046</v>
      </c>
    </row>
    <row r="6" spans="1:14" x14ac:dyDescent="0.25">
      <c r="A6" s="13" t="s">
        <v>39</v>
      </c>
      <c r="B6" s="13">
        <v>0.98909603759084064</v>
      </c>
    </row>
    <row r="7" spans="1:14" x14ac:dyDescent="0.25">
      <c r="A7" s="13" t="s">
        <v>40</v>
      </c>
      <c r="B7" s="13">
        <v>22441.696775340322</v>
      </c>
    </row>
    <row r="8" spans="1:14" ht="15.75" thickBot="1" x14ac:dyDescent="0.3">
      <c r="A8" s="14" t="s">
        <v>41</v>
      </c>
      <c r="B8" s="14">
        <v>4808</v>
      </c>
    </row>
    <row r="10" spans="1:14" ht="15.75" thickBot="1" x14ac:dyDescent="0.3">
      <c r="A10" t="s">
        <v>42</v>
      </c>
    </row>
    <row r="11" spans="1:14" x14ac:dyDescent="0.25">
      <c r="A11" s="15"/>
      <c r="B11" s="15" t="s">
        <v>47</v>
      </c>
      <c r="C11" s="15" t="s">
        <v>48</v>
      </c>
      <c r="D11" s="15" t="s">
        <v>49</v>
      </c>
      <c r="E11" s="15" t="s">
        <v>50</v>
      </c>
      <c r="F11" s="15" t="s">
        <v>51</v>
      </c>
    </row>
    <row r="12" spans="1:14" x14ac:dyDescent="0.25">
      <c r="A12" s="13" t="s">
        <v>43</v>
      </c>
      <c r="B12" s="13">
        <v>11</v>
      </c>
      <c r="C12" s="13">
        <v>219609222506288.56</v>
      </c>
      <c r="D12" s="13">
        <v>19964474773298.961</v>
      </c>
      <c r="E12" s="13">
        <v>39641.174113597437</v>
      </c>
      <c r="F12" s="13">
        <v>0</v>
      </c>
    </row>
    <row r="13" spans="1:14" x14ac:dyDescent="0.25">
      <c r="A13" s="13" t="s">
        <v>44</v>
      </c>
      <c r="B13" s="13">
        <v>4796</v>
      </c>
      <c r="C13" s="13">
        <v>2415408300933.7114</v>
      </c>
      <c r="D13" s="13">
        <v>503629754.15632015</v>
      </c>
      <c r="E13" s="13"/>
      <c r="F13" s="13"/>
    </row>
    <row r="14" spans="1:14" ht="15.75" thickBot="1" x14ac:dyDescent="0.3">
      <c r="A14" s="14" t="s">
        <v>45</v>
      </c>
      <c r="B14" s="14">
        <v>4807</v>
      </c>
      <c r="C14" s="14">
        <v>222024630807222.28</v>
      </c>
      <c r="D14" s="14"/>
      <c r="E14" s="14"/>
      <c r="F14" s="14"/>
    </row>
    <row r="15" spans="1:14" ht="15.75" thickBot="1" x14ac:dyDescent="0.3">
      <c r="J15" s="27"/>
      <c r="K15" s="27"/>
      <c r="M15" s="26"/>
      <c r="N15" s="27"/>
    </row>
    <row r="16" spans="1:14" x14ac:dyDescent="0.25">
      <c r="A16" s="15"/>
      <c r="B16" s="15" t="s">
        <v>52</v>
      </c>
      <c r="C16" s="15" t="s">
        <v>40</v>
      </c>
      <c r="D16" s="15" t="s">
        <v>53</v>
      </c>
      <c r="E16" s="15" t="s">
        <v>54</v>
      </c>
      <c r="F16" s="15" t="s">
        <v>55</v>
      </c>
      <c r="G16" s="15" t="s">
        <v>56</v>
      </c>
      <c r="H16" s="15" t="s">
        <v>57</v>
      </c>
      <c r="I16" s="15" t="s">
        <v>58</v>
      </c>
    </row>
    <row r="17" spans="1:14" x14ac:dyDescent="0.25">
      <c r="A17" s="13" t="s">
        <v>46</v>
      </c>
      <c r="B17" s="22">
        <v>51399.602684929596</v>
      </c>
      <c r="C17" s="22">
        <v>1562.3539810477641</v>
      </c>
      <c r="D17" s="22">
        <v>32.898820183156822</v>
      </c>
      <c r="E17" s="22">
        <v>3.2015596142743092E-214</v>
      </c>
      <c r="F17" s="22">
        <v>48336.672163684241</v>
      </c>
      <c r="G17" s="22">
        <v>54462.53320617495</v>
      </c>
      <c r="H17" s="22">
        <v>48336.672163684241</v>
      </c>
      <c r="I17" s="22">
        <v>54462.53320617495</v>
      </c>
      <c r="N17" s="25"/>
    </row>
    <row r="18" spans="1:14" x14ac:dyDescent="0.25">
      <c r="A18" s="13" t="s">
        <v>0</v>
      </c>
      <c r="B18" s="22">
        <v>49.40976453795777</v>
      </c>
      <c r="C18" s="22">
        <v>278.76331083196334</v>
      </c>
      <c r="D18" s="22">
        <v>0.17724629683330761</v>
      </c>
      <c r="E18" s="22">
        <v>0.85932241647409269</v>
      </c>
      <c r="F18" s="22">
        <v>-497.09420531016741</v>
      </c>
      <c r="G18" s="22">
        <v>595.91373438608298</v>
      </c>
      <c r="H18" s="22">
        <v>-497.09420531016741</v>
      </c>
      <c r="I18" s="22">
        <v>595.91373438608298</v>
      </c>
      <c r="J18" s="28"/>
      <c r="N18" s="25"/>
    </row>
    <row r="19" spans="1:14" x14ac:dyDescent="0.25">
      <c r="A19" s="13" t="s">
        <v>69</v>
      </c>
      <c r="B19" s="22">
        <v>420.04206284135438</v>
      </c>
      <c r="C19" s="22">
        <v>25.778080800615133</v>
      </c>
      <c r="D19" s="22">
        <v>16.294543650872995</v>
      </c>
      <c r="E19" s="22">
        <v>3.8379143016723518E-58</v>
      </c>
      <c r="F19" s="22">
        <v>369.50519896727752</v>
      </c>
      <c r="G19" s="22">
        <v>470.57892671543124</v>
      </c>
      <c r="H19" s="22">
        <v>369.50519896727752</v>
      </c>
      <c r="I19" s="22">
        <v>470.57892671543124</v>
      </c>
      <c r="N19" s="25"/>
    </row>
    <row r="20" spans="1:14" x14ac:dyDescent="0.25">
      <c r="A20" s="13" t="s">
        <v>70</v>
      </c>
      <c r="B20" s="22">
        <v>-7.7234776927665596</v>
      </c>
      <c r="C20" s="22">
        <v>0.81855131639781697</v>
      </c>
      <c r="D20" s="22">
        <v>-9.4355448925977168</v>
      </c>
      <c r="E20" s="22">
        <v>5.9038259275450517E-21</v>
      </c>
      <c r="F20" s="22">
        <v>-9.3282137772991121</v>
      </c>
      <c r="G20" s="22">
        <v>-6.1187416082340071</v>
      </c>
      <c r="H20" s="22">
        <v>-9.3282137772991121</v>
      </c>
      <c r="I20" s="22">
        <v>-6.1187416082340071</v>
      </c>
      <c r="N20" s="25"/>
    </row>
    <row r="21" spans="1:14" x14ac:dyDescent="0.25">
      <c r="A21" s="13" t="s">
        <v>71</v>
      </c>
      <c r="B21" s="22">
        <v>4.8485698641205104E-2</v>
      </c>
      <c r="C21" s="22">
        <v>8.194518738482124E-3</v>
      </c>
      <c r="D21" s="22">
        <v>5.9168451727997562</v>
      </c>
      <c r="E21" s="22">
        <v>3.5097724313430967E-9</v>
      </c>
      <c r="F21" s="22">
        <v>3.2420682738610797E-2</v>
      </c>
      <c r="G21" s="22">
        <v>6.4550714543799403E-2</v>
      </c>
      <c r="H21" s="22">
        <v>3.2420682738610797E-2</v>
      </c>
      <c r="I21" s="22">
        <v>6.4550714543799403E-2</v>
      </c>
      <c r="N21" s="25"/>
    </row>
    <row r="22" spans="1:14" x14ac:dyDescent="0.25">
      <c r="A22" s="13" t="s">
        <v>59</v>
      </c>
      <c r="B22" s="22">
        <v>0.41618257845139894</v>
      </c>
      <c r="C22" s="22">
        <v>4.6379931704405913E-3</v>
      </c>
      <c r="D22" s="22">
        <v>89.733331455480183</v>
      </c>
      <c r="E22" s="22">
        <v>0</v>
      </c>
      <c r="F22" s="22">
        <v>0.40708998419209858</v>
      </c>
      <c r="G22" s="22">
        <v>0.42527517271069931</v>
      </c>
      <c r="H22" s="22">
        <v>0.40708998419209858</v>
      </c>
      <c r="I22" s="22">
        <v>0.42527517271069931</v>
      </c>
      <c r="J22" s="28"/>
      <c r="N22" s="25"/>
    </row>
    <row r="23" spans="1:14" x14ac:dyDescent="0.25">
      <c r="A23" s="13" t="s">
        <v>60</v>
      </c>
      <c r="B23" s="22">
        <v>-10610.780657764437</v>
      </c>
      <c r="C23" s="22">
        <v>958.26955033120555</v>
      </c>
      <c r="D23" s="22">
        <v>-11.072855914180979</v>
      </c>
      <c r="E23" s="22">
        <v>3.7177066413059826E-28</v>
      </c>
      <c r="F23" s="22">
        <v>-12489.428575518088</v>
      </c>
      <c r="G23" s="22">
        <v>-8732.1327400107857</v>
      </c>
      <c r="H23" s="22">
        <v>-12489.428575518088</v>
      </c>
      <c r="I23" s="22">
        <v>-8732.1327400107857</v>
      </c>
      <c r="J23" s="28"/>
      <c r="N23" s="25"/>
    </row>
    <row r="24" spans="1:14" x14ac:dyDescent="0.25">
      <c r="A24" s="13" t="s">
        <v>61</v>
      </c>
      <c r="B24" s="22">
        <v>-10704.382616627605</v>
      </c>
      <c r="C24" s="22">
        <v>742.41367438795203</v>
      </c>
      <c r="D24" s="22">
        <v>-14.418353252251622</v>
      </c>
      <c r="E24" s="22">
        <v>3.6194707662870976E-46</v>
      </c>
      <c r="F24" s="22">
        <v>-12159.853995237832</v>
      </c>
      <c r="G24" s="22">
        <v>-9248.9112380173774</v>
      </c>
      <c r="H24" s="22">
        <v>-12159.853995237832</v>
      </c>
      <c r="I24" s="22">
        <v>-9248.9112380173774</v>
      </c>
      <c r="N24" s="25"/>
    </row>
    <row r="25" spans="1:14" x14ac:dyDescent="0.25">
      <c r="A25" s="13" t="s">
        <v>62</v>
      </c>
      <c r="B25" s="22">
        <v>336.82208927512016</v>
      </c>
      <c r="C25" s="22">
        <v>104.06833007144053</v>
      </c>
      <c r="D25" s="22">
        <v>3.2365474591924315</v>
      </c>
      <c r="E25" s="22">
        <v>1.2180742056731358E-3</v>
      </c>
      <c r="F25" s="22">
        <v>132.80042175449589</v>
      </c>
      <c r="G25" s="22">
        <v>540.84375679574441</v>
      </c>
      <c r="H25" s="22">
        <v>132.80042175449589</v>
      </c>
      <c r="I25" s="22">
        <v>540.84375679574441</v>
      </c>
      <c r="N25" s="25"/>
    </row>
    <row r="26" spans="1:14" x14ac:dyDescent="0.25">
      <c r="A26" s="13" t="s">
        <v>63</v>
      </c>
      <c r="B26" s="22">
        <v>313.25703898593576</v>
      </c>
      <c r="C26" s="22">
        <v>220.89909989669596</v>
      </c>
      <c r="D26" s="22">
        <v>1.4181001150861694</v>
      </c>
      <c r="E26" s="22">
        <v>0.15622650779072797</v>
      </c>
      <c r="F26" s="22">
        <v>-119.80653264811065</v>
      </c>
      <c r="G26" s="22">
        <v>746.32061061998218</v>
      </c>
      <c r="H26" s="22">
        <v>-119.80653264811065</v>
      </c>
      <c r="I26" s="22">
        <v>746.32061061998218</v>
      </c>
      <c r="M26" s="3"/>
      <c r="N26" s="25"/>
    </row>
    <row r="27" spans="1:14" x14ac:dyDescent="0.25">
      <c r="A27" s="13" t="s">
        <v>34</v>
      </c>
      <c r="B27" s="22">
        <v>183.30749456491054</v>
      </c>
      <c r="C27" s="22">
        <v>7.7043268941039704</v>
      </c>
      <c r="D27" s="22">
        <v>23.792798135966112</v>
      </c>
      <c r="E27" s="22">
        <v>2.2522674354904155E-118</v>
      </c>
      <c r="F27" s="22">
        <v>168.20347954919879</v>
      </c>
      <c r="G27" s="22">
        <v>198.41150958062229</v>
      </c>
      <c r="H27" s="22">
        <v>168.20347954919879</v>
      </c>
      <c r="I27" s="22">
        <v>198.41150958062229</v>
      </c>
      <c r="N27" s="25"/>
    </row>
    <row r="28" spans="1:14" ht="15.75" thickBot="1" x14ac:dyDescent="0.3">
      <c r="A28" s="14" t="s">
        <v>64</v>
      </c>
      <c r="B28" s="23">
        <v>-11178.22154195282</v>
      </c>
      <c r="C28" s="23">
        <v>3142.1353714067823</v>
      </c>
      <c r="D28" s="23">
        <v>-3.5575238558064286</v>
      </c>
      <c r="E28" s="23">
        <v>3.7798630964411105E-4</v>
      </c>
      <c r="F28" s="23">
        <v>-17338.248301389358</v>
      </c>
      <c r="G28" s="23">
        <v>-5018.1947825162824</v>
      </c>
      <c r="H28" s="23">
        <v>-17338.248301389358</v>
      </c>
      <c r="I28" s="23">
        <v>-5018.1947825162824</v>
      </c>
      <c r="J28" s="28"/>
      <c r="N28" s="25"/>
    </row>
    <row r="29" spans="1:14" x14ac:dyDescent="0.25">
      <c r="N29" s="25"/>
    </row>
    <row r="30" spans="1:14" x14ac:dyDescent="0.25">
      <c r="N30" s="25"/>
    </row>
    <row r="31" spans="1:14" x14ac:dyDescent="0.25">
      <c r="N31" s="25"/>
    </row>
    <row r="32" spans="1:14" x14ac:dyDescent="0.25">
      <c r="K32" s="29"/>
      <c r="N32" s="29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5150"/>
  <sheetViews>
    <sheetView topLeftCell="A2" workbookViewId="0">
      <pane xSplit="1" ySplit="2" topLeftCell="B27" activePane="bottomRight" state="frozen"/>
      <selection activeCell="A2" sqref="A2"/>
      <selection pane="topRight" activeCell="B2" sqref="B2"/>
      <selection pane="bottomLeft" activeCell="A4" sqref="A4"/>
      <selection pane="bottomRight" activeCell="B27" sqref="B27"/>
    </sheetView>
  </sheetViews>
  <sheetFormatPr defaultRowHeight="15" x14ac:dyDescent="0.25"/>
  <cols>
    <col min="1" max="1" width="10.7109375" bestFit="1" customWidth="1"/>
    <col min="2" max="2" width="11" style="7" bestFit="1" customWidth="1"/>
    <col min="3" max="3" width="7.7109375" customWidth="1"/>
    <col min="4" max="6" width="11" style="7" customWidth="1"/>
    <col min="7" max="7" width="10.7109375" style="11" bestFit="1" customWidth="1"/>
    <col min="8" max="8" width="7.28515625" bestFit="1" customWidth="1"/>
    <col min="9" max="9" width="9.7109375" bestFit="1" customWidth="1"/>
    <col min="10" max="10" width="10.7109375" bestFit="1" customWidth="1"/>
    <col min="11" max="11" width="12" bestFit="1" customWidth="1"/>
    <col min="12" max="12" width="12" customWidth="1"/>
    <col min="13" max="13" width="10" style="5" customWidth="1"/>
    <col min="14" max="14" width="11.7109375" style="5" bestFit="1" customWidth="1"/>
    <col min="15" max="15" width="10" style="5" customWidth="1"/>
    <col min="16" max="16" width="10" style="31" customWidth="1"/>
    <col min="18" max="18" width="5.42578125" bestFit="1" customWidth="1"/>
    <col min="19" max="19" width="12.85546875" bestFit="1" customWidth="1"/>
    <col min="20" max="20" width="10.5703125" bestFit="1" customWidth="1"/>
    <col min="22" max="22" width="13.28515625" bestFit="1" customWidth="1"/>
    <col min="23" max="23" width="12.28515625" bestFit="1" customWidth="1"/>
    <col min="24" max="24" width="11.5703125" bestFit="1" customWidth="1"/>
    <col min="25" max="25" width="13.28515625" bestFit="1" customWidth="1"/>
    <col min="26" max="27" width="11.28515625" bestFit="1" customWidth="1"/>
    <col min="28" max="28" width="10.5703125" bestFit="1" customWidth="1"/>
    <col min="29" max="29" width="9.5703125" bestFit="1" customWidth="1"/>
    <col min="30" max="30" width="11.5703125" bestFit="1" customWidth="1"/>
    <col min="31" max="31" width="11.28515625" bestFit="1" customWidth="1"/>
    <col min="32" max="32" width="13.28515625" bestFit="1" customWidth="1"/>
    <col min="33" max="33" width="18.140625" style="25" bestFit="1" customWidth="1"/>
    <col min="34" max="34" width="18.140625" style="25" customWidth="1"/>
    <col min="35" max="37" width="11.5703125" customWidth="1"/>
    <col min="38" max="38" width="18.140625" style="25" customWidth="1"/>
    <col min="39" max="57" width="11.5703125" customWidth="1"/>
    <col min="58" max="58" width="10.7109375" bestFit="1" customWidth="1"/>
  </cols>
  <sheetData>
    <row r="1" spans="1:62" ht="32.25" customHeight="1" x14ac:dyDescent="0.25">
      <c r="A1" s="6" t="s">
        <v>29</v>
      </c>
    </row>
    <row r="2" spans="1:62" x14ac:dyDescent="0.25">
      <c r="C2">
        <v>2</v>
      </c>
      <c r="D2" s="7">
        <v>3</v>
      </c>
      <c r="E2" s="7">
        <v>4</v>
      </c>
      <c r="F2" s="7">
        <v>5</v>
      </c>
      <c r="G2" s="11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  <c r="R2" t="s">
        <v>20</v>
      </c>
      <c r="S2" t="s">
        <v>21</v>
      </c>
      <c r="BG2">
        <v>100</v>
      </c>
    </row>
    <row r="3" spans="1:62" s="8" customFormat="1" x14ac:dyDescent="0.25">
      <c r="A3" s="8" t="s">
        <v>8</v>
      </c>
      <c r="B3" s="9" t="s">
        <v>9</v>
      </c>
      <c r="C3" s="8" t="s">
        <v>0</v>
      </c>
      <c r="D3" s="9" t="s">
        <v>30</v>
      </c>
      <c r="E3" s="9" t="s">
        <v>31</v>
      </c>
      <c r="F3" s="9" t="s">
        <v>32</v>
      </c>
      <c r="G3" s="12" t="s">
        <v>33</v>
      </c>
      <c r="H3" s="8" t="s">
        <v>13</v>
      </c>
      <c r="I3" s="8" t="s">
        <v>10</v>
      </c>
      <c r="J3" s="8" t="s">
        <v>14</v>
      </c>
      <c r="K3" s="8" t="s">
        <v>15</v>
      </c>
      <c r="L3" s="8" t="s">
        <v>34</v>
      </c>
      <c r="M3" s="10" t="s">
        <v>16</v>
      </c>
      <c r="N3" s="10" t="s">
        <v>77</v>
      </c>
      <c r="O3" s="10"/>
      <c r="P3" s="32"/>
      <c r="R3" s="8" t="s">
        <v>11</v>
      </c>
      <c r="S3" s="10" t="s">
        <v>12</v>
      </c>
      <c r="T3" s="8" t="s">
        <v>105</v>
      </c>
      <c r="U3" s="8" t="s">
        <v>0</v>
      </c>
      <c r="V3" s="9" t="s">
        <v>30</v>
      </c>
      <c r="W3" s="9" t="s">
        <v>31</v>
      </c>
      <c r="X3" s="9" t="s">
        <v>32</v>
      </c>
      <c r="Y3" s="12" t="s">
        <v>33</v>
      </c>
      <c r="Z3" s="8" t="s">
        <v>13</v>
      </c>
      <c r="AA3" s="8" t="s">
        <v>10</v>
      </c>
      <c r="AB3" s="8" t="s">
        <v>14</v>
      </c>
      <c r="AC3" s="8" t="s">
        <v>15</v>
      </c>
      <c r="AD3" s="8" t="s">
        <v>34</v>
      </c>
      <c r="AE3" s="10" t="s">
        <v>16</v>
      </c>
      <c r="AG3" s="37" t="s">
        <v>106</v>
      </c>
      <c r="AH3" s="37"/>
      <c r="AL3" s="37"/>
      <c r="BF3" s="8" t="s">
        <v>108</v>
      </c>
      <c r="BG3" s="8" t="s">
        <v>0</v>
      </c>
      <c r="BH3" s="8" t="s">
        <v>85</v>
      </c>
      <c r="BI3" s="8" t="s">
        <v>107</v>
      </c>
    </row>
    <row r="4" spans="1:62" x14ac:dyDescent="0.25">
      <c r="A4" s="2">
        <v>37987</v>
      </c>
      <c r="B4" s="7">
        <v>561481</v>
      </c>
      <c r="C4" s="3">
        <v>27.1666666666667</v>
      </c>
      <c r="D4" s="7">
        <f>+C4^2</f>
        <v>738.02777777777953</v>
      </c>
      <c r="E4" s="7">
        <f>+C4^3</f>
        <v>20049.754629629701</v>
      </c>
      <c r="F4" s="7">
        <f>+C4^4</f>
        <v>544685.00077160751</v>
      </c>
      <c r="G4" s="11">
        <v>0</v>
      </c>
      <c r="H4">
        <v>0</v>
      </c>
      <c r="I4">
        <v>0</v>
      </c>
      <c r="J4">
        <v>33</v>
      </c>
      <c r="K4" s="3">
        <v>22.5833333333333</v>
      </c>
      <c r="L4" s="3">
        <f>+C4*K4</f>
        <v>613.51388888888869</v>
      </c>
      <c r="M4" s="5">
        <v>1</v>
      </c>
      <c r="N4" s="30">
        <v>2004</v>
      </c>
      <c r="O4" s="30">
        <v>1</v>
      </c>
      <c r="P4" s="33">
        <v>772793</v>
      </c>
      <c r="Q4" s="7"/>
      <c r="R4">
        <v>2004</v>
      </c>
      <c r="S4" s="1" t="s">
        <v>1</v>
      </c>
      <c r="T4" s="40">
        <f>+'Copy Co'!$B$17</f>
        <v>51399.602684929596</v>
      </c>
      <c r="U4">
        <f>+'Copy Co'!$B$18*'All Data'!C4</f>
        <v>1342.2986032811878</v>
      </c>
      <c r="V4" s="40">
        <f>+D4*'Copy Co'!$B$19</f>
        <v>310002.71021199919</v>
      </c>
      <c r="W4" s="40">
        <f>+E4*'Copy Co'!$B$20</f>
        <v>-154853.83262738804</v>
      </c>
      <c r="X4" s="40">
        <f>+F4*'Copy Co'!$B$21</f>
        <v>26409.432801796731</v>
      </c>
      <c r="Y4" s="40">
        <f>+G4/'Copy Co'!$B$22</f>
        <v>0</v>
      </c>
      <c r="Z4" s="40">
        <f>+H4*'Copy Co'!$B$23</f>
        <v>0</v>
      </c>
      <c r="AA4" s="40">
        <f>+I4*'Copy Co'!$B$24</f>
        <v>0</v>
      </c>
      <c r="AB4" s="40">
        <f>+J4*'Copy Co'!$B$25</f>
        <v>11115.128946078965</v>
      </c>
      <c r="AC4" s="40">
        <f>+K4*'Copy Co'!$B$26</f>
        <v>7074.3881304323722</v>
      </c>
      <c r="AD4" s="40">
        <f>+L4*'Copy Co'!$B$27</f>
        <v>112461.69385299709</v>
      </c>
      <c r="AE4" s="40">
        <f>+M4*'Copy Co'!$B$28</f>
        <v>-11178.22154195282</v>
      </c>
      <c r="AF4" s="40">
        <f>SUM(T4:AE4)</f>
        <v>353773.20106217428</v>
      </c>
      <c r="AG4" s="25">
        <f>+AF4-B4</f>
        <v>-207707.79893782572</v>
      </c>
      <c r="AH4" s="56">
        <f>+A4</f>
        <v>37987</v>
      </c>
      <c r="AJ4" s="2">
        <f>+A4</f>
        <v>37987</v>
      </c>
      <c r="AK4" s="38">
        <f>+AG4</f>
        <v>-207707.79893782572</v>
      </c>
      <c r="AL4" s="56" t="s">
        <v>108</v>
      </c>
      <c r="AP4">
        <v>2004</v>
      </c>
      <c r="AQ4">
        <v>2005</v>
      </c>
      <c r="AR4">
        <v>2006</v>
      </c>
      <c r="AS4">
        <v>2007</v>
      </c>
      <c r="AT4">
        <v>2008</v>
      </c>
      <c r="AU4">
        <v>2009</v>
      </c>
      <c r="AV4">
        <v>2010</v>
      </c>
      <c r="AW4">
        <v>2011</v>
      </c>
      <c r="AX4">
        <v>2012</v>
      </c>
      <c r="AY4">
        <v>2013</v>
      </c>
      <c r="AZ4">
        <v>2014</v>
      </c>
      <c r="BA4">
        <v>2015</v>
      </c>
      <c r="BB4">
        <v>2016</v>
      </c>
      <c r="BC4">
        <v>2017</v>
      </c>
      <c r="BD4">
        <v>2018</v>
      </c>
      <c r="BF4" s="2">
        <v>42741</v>
      </c>
      <c r="BG4" s="3">
        <v>60.5416666666667</v>
      </c>
      <c r="BH4">
        <v>9</v>
      </c>
      <c r="BI4">
        <v>4.5833333333333304</v>
      </c>
      <c r="BJ4">
        <v>1</v>
      </c>
    </row>
    <row r="5" spans="1:62" x14ac:dyDescent="0.25">
      <c r="A5" s="2">
        <v>37988</v>
      </c>
      <c r="B5" s="7">
        <v>564798</v>
      </c>
      <c r="C5" s="3">
        <v>38.125</v>
      </c>
      <c r="D5" s="7">
        <f t="shared" ref="D5:D68" si="0">+C5^2</f>
        <v>1453.515625</v>
      </c>
      <c r="E5" s="7">
        <f t="shared" ref="E5:E68" si="1">+C5^3</f>
        <v>55415.283203125</v>
      </c>
      <c r="F5" s="7">
        <f t="shared" ref="F5:F68" si="2">+C5^4</f>
        <v>2112707.6721191406</v>
      </c>
      <c r="G5" s="11">
        <v>561481</v>
      </c>
      <c r="H5">
        <v>1</v>
      </c>
      <c r="I5">
        <v>0</v>
      </c>
      <c r="J5">
        <v>13</v>
      </c>
      <c r="K5" s="3">
        <v>6.3333333333333304</v>
      </c>
      <c r="L5" s="3">
        <f t="shared" ref="L5:L68" si="3">+C5*K5</f>
        <v>241.45833333333323</v>
      </c>
      <c r="M5" s="5">
        <v>0</v>
      </c>
      <c r="P5" s="33">
        <f>+($P$35-$P$4)/31+P4</f>
        <v>772837.80645161285</v>
      </c>
      <c r="Q5" s="7">
        <f>+P5-P4</f>
        <v>44.806451612850651</v>
      </c>
      <c r="R5">
        <v>2004</v>
      </c>
      <c r="S5" s="1" t="s">
        <v>2</v>
      </c>
      <c r="T5" s="40">
        <f>+'Copy Co'!$B$17</f>
        <v>51399.602684929596</v>
      </c>
      <c r="U5">
        <f>+'Copy Co'!$B$18*'All Data'!C5</f>
        <v>1883.7472730096399</v>
      </c>
      <c r="V5" s="40">
        <f>+D5*'Copy Co'!$B$19</f>
        <v>610537.70149714046</v>
      </c>
      <c r="W5" s="40">
        <f>+E5*'Copy Co'!$B$20</f>
        <v>-427998.70365767734</v>
      </c>
      <c r="X5" s="40">
        <f>+F5*'Copy Co'!$B$21</f>
        <v>102436.10750733061</v>
      </c>
      <c r="Y5" s="40">
        <f>+G5*'Copy Co'!$B$22</f>
        <v>233678.61033146994</v>
      </c>
      <c r="Z5" s="40">
        <f>+H5*'Copy Co'!$B$23</f>
        <v>-10610.780657764437</v>
      </c>
      <c r="AA5" s="40">
        <f>+I5*'Copy Co'!$B$24</f>
        <v>0</v>
      </c>
      <c r="AB5" s="40">
        <f>+J5*'Copy Co'!$B$25</f>
        <v>4378.6871605765618</v>
      </c>
      <c r="AC5" s="40">
        <f>+K5*'Copy Co'!$B$26</f>
        <v>1983.9612469109256</v>
      </c>
      <c r="AD5" s="40">
        <f>+L5*'Copy Co'!$B$27</f>
        <v>44261.122125152338</v>
      </c>
      <c r="AE5" s="40">
        <f>+M5*'Copy Co'!$B$28</f>
        <v>0</v>
      </c>
      <c r="AF5" s="40">
        <f t="shared" ref="AF5:AF68" si="4">SUM(T5:AE5)</f>
        <v>611950.05551107845</v>
      </c>
      <c r="AG5" s="25">
        <f t="shared" ref="AG5:AG68" si="5">+AF5-B5</f>
        <v>47152.055511078448</v>
      </c>
      <c r="AH5" s="56">
        <f t="shared" ref="AH5:AH68" si="6">+A5</f>
        <v>37988</v>
      </c>
      <c r="AL5" s="56">
        <v>38017</v>
      </c>
      <c r="AM5" s="38">
        <v>869765.88858833769</v>
      </c>
      <c r="AO5" t="s">
        <v>109</v>
      </c>
      <c r="AP5" s="57">
        <f>+AM5</f>
        <v>869765.88858833769</v>
      </c>
      <c r="AQ5" s="57">
        <f>+AM17</f>
        <v>92998.719776279235</v>
      </c>
      <c r="AR5" s="57">
        <f>+AM29</f>
        <v>945.97493315342581</v>
      </c>
      <c r="AS5" s="57">
        <f>+AM41</f>
        <v>364632.91530597326</v>
      </c>
      <c r="AT5" s="57">
        <f>+AM53</f>
        <v>184343.91063995857</v>
      </c>
      <c r="AU5" s="57">
        <f>+AM65</f>
        <v>-191296.43464229727</v>
      </c>
      <c r="AV5" s="57">
        <f>+AM77</f>
        <v>-131171.46293855016</v>
      </c>
      <c r="AW5" s="57">
        <f>+AM89</f>
        <v>-299591.5161764755</v>
      </c>
      <c r="AX5" s="57">
        <f>+AM101</f>
        <v>-297341.85029842565</v>
      </c>
      <c r="AY5" s="57">
        <f>+AM113</f>
        <v>-184452.59878560447</v>
      </c>
      <c r="AZ5" s="57">
        <f>+AM125</f>
        <v>-649790.43762319023</v>
      </c>
      <c r="BA5" s="57">
        <f>+AM137</f>
        <v>-415347.19138633116</v>
      </c>
      <c r="BB5" s="57">
        <f>+AM149</f>
        <v>-827266.16278106521</v>
      </c>
      <c r="BC5" s="57">
        <f>+AM161</f>
        <v>-730961.13799164584</v>
      </c>
      <c r="BD5" s="57"/>
      <c r="BE5" s="57">
        <f>SUM(AP5:BD5)</f>
        <v>-2214531.3833798831</v>
      </c>
      <c r="BF5" s="2">
        <v>41287</v>
      </c>
      <c r="BG5" s="3">
        <v>59.125</v>
      </c>
      <c r="BH5">
        <v>9</v>
      </c>
      <c r="BI5">
        <v>4.3333333333333304</v>
      </c>
      <c r="BJ5">
        <f>1+BJ4</f>
        <v>2</v>
      </c>
    </row>
    <row r="6" spans="1:62" x14ac:dyDescent="0.25">
      <c r="A6" s="2">
        <v>37989</v>
      </c>
      <c r="B6" s="7">
        <v>660735</v>
      </c>
      <c r="C6" s="3">
        <v>43.2916666666667</v>
      </c>
      <c r="D6" s="7">
        <f t="shared" si="0"/>
        <v>1874.1684027777806</v>
      </c>
      <c r="E6" s="7">
        <f t="shared" si="1"/>
        <v>81135.87377025481</v>
      </c>
      <c r="F6" s="7">
        <f t="shared" si="2"/>
        <v>3512507.2019706173</v>
      </c>
      <c r="G6" s="11">
        <v>564798</v>
      </c>
      <c r="H6">
        <v>0</v>
      </c>
      <c r="I6">
        <v>1</v>
      </c>
      <c r="J6">
        <v>13</v>
      </c>
      <c r="K6" s="3">
        <v>7.25</v>
      </c>
      <c r="L6" s="3">
        <f t="shared" si="3"/>
        <v>313.8645833333336</v>
      </c>
      <c r="M6" s="5">
        <v>0</v>
      </c>
      <c r="P6" s="33">
        <f t="shared" ref="P6:P34" si="7">+($P$35-$P$4)/31+P5</f>
        <v>772882.6129032257</v>
      </c>
      <c r="Q6" s="7">
        <f t="shared" ref="Q6:Q69" si="8">+P6-P5</f>
        <v>44.806451612850651</v>
      </c>
      <c r="R6">
        <v>2004</v>
      </c>
      <c r="S6" s="1" t="s">
        <v>3</v>
      </c>
      <c r="T6" s="40">
        <f>+'Copy Co'!$B$17</f>
        <v>51399.602684929596</v>
      </c>
      <c r="U6">
        <f>+'Copy Co'!$B$18*'All Data'!C6</f>
        <v>2139.0310564557567</v>
      </c>
      <c r="V6" s="40">
        <f>+D6*'Copy Co'!$B$19</f>
        <v>787229.56201486522</v>
      </c>
      <c r="W6" s="40">
        <f>+E6*'Copy Co'!$B$20</f>
        <v>-626651.11114768649</v>
      </c>
      <c r="X6" s="40">
        <f>+F6*'Copy Co'!$B$21</f>
        <v>170306.36566980989</v>
      </c>
      <c r="Y6" s="40">
        <f>+G6*'Copy Co'!$B$22</f>
        <v>235059.08794419322</v>
      </c>
      <c r="Z6" s="40">
        <f>+H6*'Copy Co'!$B$23</f>
        <v>0</v>
      </c>
      <c r="AA6" s="40">
        <f>+I6*'Copy Co'!$B$24</f>
        <v>-10704.382616627605</v>
      </c>
      <c r="AB6" s="40">
        <f>+J6*'Copy Co'!$B$25</f>
        <v>4378.6871605765618</v>
      </c>
      <c r="AC6" s="40">
        <f>+K6*'Copy Co'!$B$26</f>
        <v>2271.1135326480344</v>
      </c>
      <c r="AD6" s="40">
        <f>+L6*'Copy Co'!$B$27</f>
        <v>57533.730403492962</v>
      </c>
      <c r="AE6" s="40">
        <f>+M6*'Copy Co'!$B$28</f>
        <v>0</v>
      </c>
      <c r="AF6" s="40">
        <f t="shared" si="4"/>
        <v>672961.68670265714</v>
      </c>
      <c r="AG6" s="25">
        <f t="shared" si="5"/>
        <v>12226.686702657142</v>
      </c>
      <c r="AH6" s="56">
        <f t="shared" si="6"/>
        <v>37989</v>
      </c>
      <c r="AL6" s="56">
        <v>38046</v>
      </c>
      <c r="AM6" s="38">
        <v>1343841.8011116637</v>
      </c>
      <c r="AO6" t="s">
        <v>110</v>
      </c>
      <c r="AP6" s="57">
        <f t="shared" ref="AP6:AP16" si="9">+AM6</f>
        <v>1343841.8011116637</v>
      </c>
      <c r="AQ6" s="57">
        <f t="shared" ref="AQ6:AQ16" si="10">+AM18</f>
        <v>281901.28023371613</v>
      </c>
      <c r="AR6" s="57">
        <f t="shared" ref="AR6:AR16" si="11">+AM30</f>
        <v>326372.55521088332</v>
      </c>
      <c r="AS6" s="57">
        <f t="shared" ref="AS6:AS16" si="12">+AM42</f>
        <v>-126487.45867479814</v>
      </c>
      <c r="AT6" s="57">
        <f t="shared" ref="AT6:AT16" si="13">+AM54</f>
        <v>-51991.13894799439</v>
      </c>
      <c r="AU6" s="57">
        <f t="shared" ref="AU6:AU16" si="14">+AM66</f>
        <v>-162376.43845264707</v>
      </c>
      <c r="AV6" s="57">
        <f t="shared" ref="AV6:AV16" si="15">+AM78</f>
        <v>-396044.78245578753</v>
      </c>
      <c r="AW6" s="57">
        <f t="shared" ref="AW6:AW16" si="16">+AM90</f>
        <v>-349906.9905815089</v>
      </c>
      <c r="AX6" s="57">
        <f t="shared" ref="AX6:AX16" si="17">+AM102</f>
        <v>-396229</v>
      </c>
      <c r="AY6" s="57">
        <f t="shared" ref="AY6:AY16" si="18">+AM114</f>
        <v>222758.83402266132</v>
      </c>
      <c r="AZ6" s="57">
        <f t="shared" ref="AZ6:AZ16" si="19">+AM126</f>
        <v>-1355164.6693366519</v>
      </c>
      <c r="BA6" s="57">
        <f t="shared" ref="BA6:BA16" si="20">+AM138</f>
        <v>-488283.91814792325</v>
      </c>
      <c r="BB6" s="57">
        <f t="shared" ref="BB6:BB16" si="21">+AM150</f>
        <v>-434426.07116544322</v>
      </c>
      <c r="BC6" s="57">
        <f t="shared" ref="BC6:BC16" si="22">+AM162</f>
        <v>-778558.46088074299</v>
      </c>
      <c r="BD6" s="57"/>
      <c r="BE6" s="57">
        <f t="shared" ref="BE6:BE17" si="23">SUM(AP6:BD6)</f>
        <v>-2364594.4580645734</v>
      </c>
      <c r="BF6" s="2">
        <v>42740</v>
      </c>
      <c r="BG6" s="3">
        <v>57</v>
      </c>
      <c r="BH6">
        <v>16</v>
      </c>
      <c r="BI6">
        <v>6</v>
      </c>
      <c r="BJ6">
        <f t="shared" ref="BJ6:BJ69" si="24">1+BJ5</f>
        <v>3</v>
      </c>
    </row>
    <row r="7" spans="1:62" x14ac:dyDescent="0.25">
      <c r="A7" s="2">
        <v>37990</v>
      </c>
      <c r="B7" s="7">
        <v>686654</v>
      </c>
      <c r="C7" s="3">
        <v>43.4583333333333</v>
      </c>
      <c r="D7" s="7">
        <f t="shared" si="0"/>
        <v>1888.6267361111081</v>
      </c>
      <c r="E7" s="7">
        <f t="shared" si="1"/>
        <v>82076.570240161847</v>
      </c>
      <c r="F7" s="7">
        <f t="shared" si="2"/>
        <v>3566910.9483536971</v>
      </c>
      <c r="G7" s="11">
        <v>660735</v>
      </c>
      <c r="H7">
        <v>0</v>
      </c>
      <c r="I7">
        <v>1</v>
      </c>
      <c r="J7">
        <v>17</v>
      </c>
      <c r="K7" s="3">
        <v>11.375</v>
      </c>
      <c r="L7" s="3">
        <f t="shared" si="3"/>
        <v>494.33854166666629</v>
      </c>
      <c r="M7" s="5">
        <v>0</v>
      </c>
      <c r="P7" s="33">
        <f t="shared" si="7"/>
        <v>772927.41935483855</v>
      </c>
      <c r="Q7" s="7">
        <f t="shared" si="8"/>
        <v>44.806451612850651</v>
      </c>
      <c r="R7">
        <v>2004</v>
      </c>
      <c r="S7" s="1" t="s">
        <v>4</v>
      </c>
      <c r="T7" s="40">
        <f>+'Copy Co'!$B$17</f>
        <v>51399.602684929596</v>
      </c>
      <c r="U7">
        <f>+'Copy Co'!$B$18*'All Data'!C7</f>
        <v>2147.26601721208</v>
      </c>
      <c r="V7" s="40">
        <f>+D7*'Copy Co'!$B$19</f>
        <v>793302.67017344409</v>
      </c>
      <c r="W7" s="40">
        <f>+E7*'Copy Co'!$B$20</f>
        <v>-633916.55934867775</v>
      </c>
      <c r="X7" s="40">
        <f>+F7*'Copy Co'!$B$21</f>
        <v>172944.16932189246</v>
      </c>
      <c r="Y7" s="40">
        <f>+G7*'Copy Co'!$B$22</f>
        <v>274986.39597308508</v>
      </c>
      <c r="Z7" s="40">
        <f>+H7*'Copy Co'!$B$23</f>
        <v>0</v>
      </c>
      <c r="AA7" s="40">
        <f>+I7*'Copy Co'!$B$24</f>
        <v>-10704.382616627605</v>
      </c>
      <c r="AB7" s="40">
        <f>+J7*'Copy Co'!$B$25</f>
        <v>5725.9755176770432</v>
      </c>
      <c r="AC7" s="40">
        <f>+K7*'Copy Co'!$B$26</f>
        <v>3563.2988184650194</v>
      </c>
      <c r="AD7" s="40">
        <f>+L7*'Copy Co'!$B$27</f>
        <v>90615.959539788237</v>
      </c>
      <c r="AE7" s="40">
        <f>+M7*'Copy Co'!$B$28</f>
        <v>0</v>
      </c>
      <c r="AF7" s="40">
        <f t="shared" si="4"/>
        <v>750064.39608118811</v>
      </c>
      <c r="AG7" s="25">
        <f t="shared" si="5"/>
        <v>63410.396081188112</v>
      </c>
      <c r="AH7" s="56">
        <f t="shared" si="6"/>
        <v>37990</v>
      </c>
      <c r="AL7" s="56">
        <v>38077</v>
      </c>
      <c r="AM7" s="38">
        <v>553156.4359783188</v>
      </c>
      <c r="AO7" t="s">
        <v>111</v>
      </c>
      <c r="AP7" s="57">
        <f t="shared" si="9"/>
        <v>553156.4359783188</v>
      </c>
      <c r="AQ7" s="57">
        <f t="shared" si="10"/>
        <v>290580.04579500068</v>
      </c>
      <c r="AR7" s="57">
        <f t="shared" si="11"/>
        <v>171733.25410224526</v>
      </c>
      <c r="AS7" s="57">
        <f t="shared" si="12"/>
        <v>43215.894982066093</v>
      </c>
      <c r="AT7" s="57">
        <f t="shared" si="13"/>
        <v>14616.651086820813</v>
      </c>
      <c r="AU7" s="57">
        <f t="shared" si="14"/>
        <v>265194.72988455434</v>
      </c>
      <c r="AV7" s="57">
        <f t="shared" si="15"/>
        <v>-89553.957399618288</v>
      </c>
      <c r="AW7" s="57">
        <f t="shared" si="16"/>
        <v>-122083.45498400886</v>
      </c>
      <c r="AX7" s="57">
        <f t="shared" si="17"/>
        <v>-174009.01213942684</v>
      </c>
      <c r="AY7" s="57">
        <f t="shared" si="18"/>
        <v>-151340.49704241438</v>
      </c>
      <c r="AZ7" s="57">
        <f t="shared" si="19"/>
        <v>-1295801.1222140924</v>
      </c>
      <c r="BA7" s="57">
        <f t="shared" si="20"/>
        <v>-249378.73260744716</v>
      </c>
      <c r="BB7" s="57">
        <f t="shared" si="21"/>
        <v>-432677.43686235463</v>
      </c>
      <c r="BC7" s="57">
        <f t="shared" si="22"/>
        <v>0.22812279767822474</v>
      </c>
      <c r="BD7" s="57"/>
      <c r="BE7" s="57">
        <f t="shared" si="23"/>
        <v>-1176346.9732975592</v>
      </c>
      <c r="BF7" s="2">
        <v>39095</v>
      </c>
      <c r="BG7" s="3">
        <v>55.7916666666667</v>
      </c>
      <c r="BH7">
        <v>8</v>
      </c>
      <c r="BI7">
        <v>4.9166666666666696</v>
      </c>
      <c r="BJ7">
        <f t="shared" si="24"/>
        <v>4</v>
      </c>
    </row>
    <row r="8" spans="1:62" x14ac:dyDescent="0.25">
      <c r="A8" s="2">
        <v>37991</v>
      </c>
      <c r="B8" s="7">
        <v>713596</v>
      </c>
      <c r="C8" s="3">
        <v>46.2916666666667</v>
      </c>
      <c r="D8" s="7">
        <f t="shared" si="0"/>
        <v>2142.918402777781</v>
      </c>
      <c r="E8" s="7">
        <f t="shared" si="1"/>
        <v>99199.264395254853</v>
      </c>
      <c r="F8" s="7">
        <f t="shared" si="2"/>
        <v>4592099.2809636761</v>
      </c>
      <c r="G8" s="11">
        <v>686654</v>
      </c>
      <c r="H8">
        <v>0</v>
      </c>
      <c r="I8">
        <v>0</v>
      </c>
      <c r="J8">
        <v>12</v>
      </c>
      <c r="K8" s="3">
        <v>6.2083333333333304</v>
      </c>
      <c r="L8" s="3">
        <f t="shared" si="3"/>
        <v>287.39409722222229</v>
      </c>
      <c r="M8" s="5">
        <v>0</v>
      </c>
      <c r="P8" s="33">
        <f t="shared" si="7"/>
        <v>772972.2258064514</v>
      </c>
      <c r="Q8" s="7">
        <f t="shared" si="8"/>
        <v>44.806451612850651</v>
      </c>
      <c r="R8">
        <v>2004</v>
      </c>
      <c r="S8" s="1" t="s">
        <v>5</v>
      </c>
      <c r="T8" s="40">
        <f>+'Copy Co'!$B$17</f>
        <v>51399.602684929596</v>
      </c>
      <c r="U8">
        <f>+'Copy Co'!$B$18*'All Data'!C8</f>
        <v>2287.26035006963</v>
      </c>
      <c r="V8" s="40">
        <f>+D8*'Copy Co'!$B$19</f>
        <v>900115.86640347948</v>
      </c>
      <c r="W8" s="40">
        <f>+E8*'Copy Co'!$B$20</f>
        <v>-766163.3056956029</v>
      </c>
      <c r="X8" s="40">
        <f>+F8*'Copy Co'!$B$21</f>
        <v>222651.14186729945</v>
      </c>
      <c r="Y8" s="40">
        <f>+G8*'Copy Co'!$B$22</f>
        <v>285773.43222396687</v>
      </c>
      <c r="Z8" s="40">
        <f>+H8*'Copy Co'!$B$23</f>
        <v>0</v>
      </c>
      <c r="AA8" s="40">
        <f>+I8*'Copy Co'!$B$24</f>
        <v>0</v>
      </c>
      <c r="AB8" s="40">
        <f>+J8*'Copy Co'!$B$25</f>
        <v>4041.8650713014422</v>
      </c>
      <c r="AC8" s="40">
        <f>+K8*'Copy Co'!$B$26</f>
        <v>1944.8041170376837</v>
      </c>
      <c r="AD8" s="40">
        <f>+L8*'Copy Co'!$B$27</f>
        <v>52681.491914549886</v>
      </c>
      <c r="AE8" s="40">
        <f>+M8*'Copy Co'!$B$28</f>
        <v>0</v>
      </c>
      <c r="AF8" s="40">
        <f t="shared" si="4"/>
        <v>754732.15893703105</v>
      </c>
      <c r="AG8" s="25">
        <f t="shared" si="5"/>
        <v>41136.158937031054</v>
      </c>
      <c r="AH8" s="56">
        <f t="shared" si="6"/>
        <v>37991</v>
      </c>
      <c r="AL8" s="56">
        <v>38107</v>
      </c>
      <c r="AM8" s="38">
        <v>525445.19452265394</v>
      </c>
      <c r="AO8" t="s">
        <v>112</v>
      </c>
      <c r="AP8" s="57">
        <f t="shared" si="9"/>
        <v>525445.19452265394</v>
      </c>
      <c r="AQ8" s="57">
        <f t="shared" si="10"/>
        <v>224794.7038043653</v>
      </c>
      <c r="AR8" s="57">
        <f t="shared" si="11"/>
        <v>-3566.3192960827291</v>
      </c>
      <c r="AS8" s="57">
        <f t="shared" si="12"/>
        <v>195524.82575830779</v>
      </c>
      <c r="AT8" s="57">
        <f t="shared" si="13"/>
        <v>349171.64610582881</v>
      </c>
      <c r="AU8" s="57">
        <f t="shared" si="14"/>
        <v>190618.57545324386</v>
      </c>
      <c r="AV8" s="57">
        <f t="shared" si="15"/>
        <v>226171.77431554455</v>
      </c>
      <c r="AW8" s="57">
        <f t="shared" si="16"/>
        <v>278843.35648933129</v>
      </c>
      <c r="AX8" s="57">
        <f t="shared" si="17"/>
        <v>39702.820664613377</v>
      </c>
      <c r="AY8" s="57">
        <f t="shared" si="18"/>
        <v>-231075.16776819382</v>
      </c>
      <c r="AZ8" s="57">
        <f t="shared" si="19"/>
        <v>-259573.72568984714</v>
      </c>
      <c r="BA8" s="57">
        <f t="shared" si="20"/>
        <v>116041.45934530761</v>
      </c>
      <c r="BB8" s="57">
        <f t="shared" si="21"/>
        <v>-203445.74373067886</v>
      </c>
      <c r="BC8" s="57">
        <f t="shared" si="22"/>
        <v>0</v>
      </c>
      <c r="BD8" s="57"/>
      <c r="BE8" s="57">
        <f t="shared" si="23"/>
        <v>1448653.3999743939</v>
      </c>
      <c r="BF8" s="2">
        <v>39096</v>
      </c>
      <c r="BG8" s="3">
        <v>55.25</v>
      </c>
      <c r="BH8">
        <v>10</v>
      </c>
      <c r="BI8">
        <v>6.2916666666666696</v>
      </c>
      <c r="BJ8">
        <f t="shared" si="24"/>
        <v>5</v>
      </c>
    </row>
    <row r="9" spans="1:62" x14ac:dyDescent="0.25">
      <c r="A9" s="2">
        <v>37992</v>
      </c>
      <c r="B9" s="7">
        <v>725763</v>
      </c>
      <c r="C9" s="3">
        <v>43.4166666666667</v>
      </c>
      <c r="D9" s="7">
        <f t="shared" si="0"/>
        <v>1885.0069444444473</v>
      </c>
      <c r="E9" s="7">
        <f t="shared" si="1"/>
        <v>81840.718171296481</v>
      </c>
      <c r="F9" s="7">
        <f t="shared" si="2"/>
        <v>3553251.1806037915</v>
      </c>
      <c r="G9" s="11">
        <v>713596</v>
      </c>
      <c r="H9">
        <v>0</v>
      </c>
      <c r="I9">
        <v>0</v>
      </c>
      <c r="J9">
        <v>10</v>
      </c>
      <c r="K9" s="3">
        <v>3.625</v>
      </c>
      <c r="L9" s="3">
        <f t="shared" si="3"/>
        <v>157.3854166666668</v>
      </c>
      <c r="M9" s="5">
        <v>0</v>
      </c>
      <c r="P9" s="33">
        <f t="shared" si="7"/>
        <v>773017.03225806425</v>
      </c>
      <c r="Q9" s="7">
        <f t="shared" si="8"/>
        <v>44.806451612850651</v>
      </c>
      <c r="R9">
        <v>2004</v>
      </c>
      <c r="S9" s="1" t="s">
        <v>6</v>
      </c>
      <c r="T9" s="40">
        <f>+'Copy Co'!$B$17</f>
        <v>51399.602684929596</v>
      </c>
      <c r="U9">
        <f>+'Copy Co'!$B$18*'All Data'!C9</f>
        <v>2145.2072770230016</v>
      </c>
      <c r="V9" s="40">
        <f>+D9*'Copy Co'!$B$19</f>
        <v>791782.20541472395</v>
      </c>
      <c r="W9" s="40">
        <f>+E9*'Copy Co'!$B$20</f>
        <v>-632094.96115600318</v>
      </c>
      <c r="X9" s="40">
        <f>+F9*'Copy Co'!$B$21</f>
        <v>172281.86593926168</v>
      </c>
      <c r="Y9" s="40">
        <f>+G9*'Copy Co'!$B$22</f>
        <v>296986.22325260448</v>
      </c>
      <c r="Z9" s="40">
        <f>+H9*'Copy Co'!$B$23</f>
        <v>0</v>
      </c>
      <c r="AA9" s="40">
        <f>+I9*'Copy Co'!$B$24</f>
        <v>0</v>
      </c>
      <c r="AB9" s="40">
        <f>+J9*'Copy Co'!$B$25</f>
        <v>3368.2208927512015</v>
      </c>
      <c r="AC9" s="40">
        <f>+K9*'Copy Co'!$B$26</f>
        <v>1135.5567663240172</v>
      </c>
      <c r="AD9" s="40">
        <f>+L9*'Copy Co'!$B$27</f>
        <v>28849.926410221204</v>
      </c>
      <c r="AE9" s="40">
        <f>+M9*'Copy Co'!$B$28</f>
        <v>0</v>
      </c>
      <c r="AF9" s="40">
        <f t="shared" si="4"/>
        <v>715853.84748183587</v>
      </c>
      <c r="AG9" s="25">
        <f t="shared" si="5"/>
        <v>-9909.1525181641337</v>
      </c>
      <c r="AH9" s="56">
        <f t="shared" si="6"/>
        <v>37992</v>
      </c>
      <c r="AL9" s="56">
        <v>38138</v>
      </c>
      <c r="AM9" s="38">
        <v>413986.26083593717</v>
      </c>
      <c r="AO9" t="s">
        <v>113</v>
      </c>
      <c r="AP9" s="57">
        <f t="shared" si="9"/>
        <v>413986.26083593717</v>
      </c>
      <c r="AQ9" s="57">
        <f t="shared" si="10"/>
        <v>-70640.354349464513</v>
      </c>
      <c r="AR9" s="57">
        <f t="shared" si="11"/>
        <v>59508.630871447516</v>
      </c>
      <c r="AS9" s="57">
        <f t="shared" si="12"/>
        <v>204557.19324497099</v>
      </c>
      <c r="AT9" s="57">
        <f t="shared" si="13"/>
        <v>40992.751645768149</v>
      </c>
      <c r="AU9" s="57">
        <f t="shared" si="14"/>
        <v>-54719.528544601984</v>
      </c>
      <c r="AV9" s="57">
        <f t="shared" si="15"/>
        <v>298992.33816791564</v>
      </c>
      <c r="AW9" s="57">
        <f t="shared" si="16"/>
        <v>214642.65283932863</v>
      </c>
      <c r="AX9" s="57">
        <f t="shared" si="17"/>
        <v>5279.5496385335282</v>
      </c>
      <c r="AY9" s="57">
        <f t="shared" si="18"/>
        <v>-211038.21672806772</v>
      </c>
      <c r="AZ9" s="57">
        <f t="shared" si="19"/>
        <v>-39540.633859698559</v>
      </c>
      <c r="BA9" s="57">
        <f t="shared" si="20"/>
        <v>-63414.506359000748</v>
      </c>
      <c r="BB9" s="57">
        <f t="shared" si="21"/>
        <v>-251038.70139321577</v>
      </c>
      <c r="BC9" s="57">
        <f t="shared" si="22"/>
        <v>0</v>
      </c>
      <c r="BD9" s="57"/>
      <c r="BE9" s="57">
        <f t="shared" si="23"/>
        <v>547567.43600985233</v>
      </c>
      <c r="BF9" s="2">
        <v>39470</v>
      </c>
      <c r="BG9" s="3">
        <v>54.5833333333333</v>
      </c>
      <c r="BH9">
        <v>8</v>
      </c>
      <c r="BI9">
        <v>3.7916666666666701</v>
      </c>
      <c r="BJ9">
        <f t="shared" si="24"/>
        <v>6</v>
      </c>
    </row>
    <row r="10" spans="1:62" x14ac:dyDescent="0.25">
      <c r="A10" s="2">
        <v>37993</v>
      </c>
      <c r="B10" s="7">
        <v>639980</v>
      </c>
      <c r="C10" s="3">
        <v>41.4166666666667</v>
      </c>
      <c r="D10" s="7">
        <f t="shared" si="0"/>
        <v>1715.3402777777806</v>
      </c>
      <c r="E10" s="7">
        <f t="shared" si="1"/>
        <v>71043.676504629795</v>
      </c>
      <c r="F10" s="7">
        <f t="shared" si="2"/>
        <v>2942392.2685667532</v>
      </c>
      <c r="G10" s="11">
        <v>725763</v>
      </c>
      <c r="H10">
        <v>0</v>
      </c>
      <c r="I10">
        <v>0</v>
      </c>
      <c r="J10">
        <v>12</v>
      </c>
      <c r="K10" s="3">
        <v>4.0416666666666696</v>
      </c>
      <c r="L10" s="3">
        <f t="shared" si="3"/>
        <v>167.39236111111137</v>
      </c>
      <c r="M10" s="5">
        <v>0</v>
      </c>
      <c r="P10" s="33">
        <f t="shared" si="7"/>
        <v>773061.8387096771</v>
      </c>
      <c r="Q10" s="7">
        <f t="shared" si="8"/>
        <v>44.806451612850651</v>
      </c>
      <c r="R10">
        <v>2004</v>
      </c>
      <c r="S10" s="1" t="s">
        <v>7</v>
      </c>
      <c r="T10" s="40">
        <f>+'Copy Co'!$B$17</f>
        <v>51399.602684929596</v>
      </c>
      <c r="U10">
        <f>+'Copy Co'!$B$18*'All Data'!C10</f>
        <v>2046.3877479470859</v>
      </c>
      <c r="V10" s="40">
        <f>+D10*'Copy Co'!$B$19</f>
        <v>720515.06875264074</v>
      </c>
      <c r="W10" s="40">
        <f>+E10*'Copy Co'!$B$20</f>
        <v>-548704.25069563196</v>
      </c>
      <c r="X10" s="40">
        <f>+F10*'Copy Co'!$B$21</f>
        <v>142663.94481793942</v>
      </c>
      <c r="Y10" s="40">
        <f>+G10*'Copy Co'!$B$22</f>
        <v>302049.91668462264</v>
      </c>
      <c r="Z10" s="40">
        <f>+H10*'Copy Co'!$B$23</f>
        <v>0</v>
      </c>
      <c r="AA10" s="40">
        <f>+I10*'Copy Co'!$B$24</f>
        <v>0</v>
      </c>
      <c r="AB10" s="40">
        <f>+J10*'Copy Co'!$B$25</f>
        <v>4041.8650713014422</v>
      </c>
      <c r="AC10" s="40">
        <f>+K10*'Copy Co'!$B$26</f>
        <v>1266.0805325681579</v>
      </c>
      <c r="AD10" s="40">
        <f>+L10*'Copy Co'!$B$27</f>
        <v>30684.274324582591</v>
      </c>
      <c r="AE10" s="40">
        <f>+M10*'Copy Co'!$B$28</f>
        <v>0</v>
      </c>
      <c r="AF10" s="40">
        <f t="shared" si="4"/>
        <v>705962.88992089964</v>
      </c>
      <c r="AG10" s="25">
        <f t="shared" si="5"/>
        <v>65982.889920899644</v>
      </c>
      <c r="AH10" s="56">
        <f t="shared" si="6"/>
        <v>37993</v>
      </c>
      <c r="AL10" s="56">
        <v>38168</v>
      </c>
      <c r="AM10" s="38">
        <v>189025.3162614149</v>
      </c>
      <c r="AO10" t="s">
        <v>114</v>
      </c>
      <c r="AP10" s="57">
        <f t="shared" si="9"/>
        <v>189025.3162614149</v>
      </c>
      <c r="AQ10" s="57">
        <f t="shared" si="10"/>
        <v>66002.718653837219</v>
      </c>
      <c r="AR10" s="57">
        <f t="shared" si="11"/>
        <v>3361.4581052913709</v>
      </c>
      <c r="AS10" s="57">
        <f t="shared" si="12"/>
        <v>80122.260071783166</v>
      </c>
      <c r="AT10" s="57">
        <f t="shared" si="13"/>
        <v>-36389.002838162109</v>
      </c>
      <c r="AU10" s="57">
        <f t="shared" si="14"/>
        <v>-64467.197120405777</v>
      </c>
      <c r="AV10" s="57">
        <f t="shared" si="15"/>
        <v>-88068.571409922268</v>
      </c>
      <c r="AW10" s="57">
        <f t="shared" si="16"/>
        <v>-51897.429129656972</v>
      </c>
      <c r="AX10" s="57">
        <f t="shared" si="17"/>
        <v>34639.403178201275</v>
      </c>
      <c r="AY10" s="57">
        <f t="shared" si="18"/>
        <v>-37261.957241000113</v>
      </c>
      <c r="AZ10" s="57">
        <f t="shared" si="19"/>
        <v>64870.615590037109</v>
      </c>
      <c r="BA10" s="57">
        <f t="shared" si="20"/>
        <v>6912.2827439755492</v>
      </c>
      <c r="BB10" s="57">
        <f t="shared" si="21"/>
        <v>56891.237866059702</v>
      </c>
      <c r="BC10" s="57">
        <f t="shared" si="22"/>
        <v>0</v>
      </c>
      <c r="BD10" s="57"/>
      <c r="BE10" s="57">
        <f t="shared" si="23"/>
        <v>223741.134731453</v>
      </c>
      <c r="BF10" s="2">
        <v>41288</v>
      </c>
      <c r="BG10" s="3">
        <v>54.5833333333333</v>
      </c>
      <c r="BH10">
        <v>10</v>
      </c>
      <c r="BI10">
        <v>6</v>
      </c>
      <c r="BJ10">
        <f t="shared" si="24"/>
        <v>7</v>
      </c>
    </row>
    <row r="11" spans="1:62" x14ac:dyDescent="0.25">
      <c r="A11" s="2">
        <v>37994</v>
      </c>
      <c r="B11" s="7">
        <v>592593</v>
      </c>
      <c r="C11" s="3">
        <v>41.7083333333333</v>
      </c>
      <c r="D11" s="7">
        <f t="shared" si="0"/>
        <v>1739.5850694444416</v>
      </c>
      <c r="E11" s="7">
        <f t="shared" si="1"/>
        <v>72555.193938078533</v>
      </c>
      <c r="F11" s="7">
        <f t="shared" si="2"/>
        <v>3026156.2138340226</v>
      </c>
      <c r="G11" s="11">
        <v>639980</v>
      </c>
      <c r="H11">
        <v>0</v>
      </c>
      <c r="I11">
        <v>0</v>
      </c>
      <c r="J11">
        <v>10</v>
      </c>
      <c r="K11" s="3">
        <v>3.9166666666666701</v>
      </c>
      <c r="L11" s="3">
        <f t="shared" si="3"/>
        <v>163.35763888888891</v>
      </c>
      <c r="M11" s="5">
        <v>0</v>
      </c>
      <c r="P11" s="33">
        <f t="shared" si="7"/>
        <v>773106.64516128995</v>
      </c>
      <c r="Q11" s="7">
        <f t="shared" si="8"/>
        <v>44.806451612850651</v>
      </c>
      <c r="R11">
        <v>2004</v>
      </c>
      <c r="S11" s="1" t="s">
        <v>1</v>
      </c>
      <c r="T11" s="40">
        <f>+'Copy Co'!$B$17</f>
        <v>51399.602684929596</v>
      </c>
      <c r="U11">
        <f>+'Copy Co'!$B$18*'All Data'!C11</f>
        <v>2060.7989292706538</v>
      </c>
      <c r="V11" s="40">
        <f>+D11*'Copy Co'!$B$19</f>
        <v>730698.90105746395</v>
      </c>
      <c r="W11" s="40">
        <f>+E11*'Copy Co'!$B$20</f>
        <v>-560378.42187510105</v>
      </c>
      <c r="X11" s="40">
        <f>+F11*'Copy Co'!$B$21</f>
        <v>146725.29822516665</v>
      </c>
      <c r="Y11" s="40">
        <f>+G11*'Copy Co'!$B$22</f>
        <v>266348.52655732632</v>
      </c>
      <c r="Z11" s="40">
        <f>+H11*'Copy Co'!$B$23</f>
        <v>0</v>
      </c>
      <c r="AA11" s="40">
        <f>+I11*'Copy Co'!$B$24</f>
        <v>0</v>
      </c>
      <c r="AB11" s="40">
        <f>+J11*'Copy Co'!$B$25</f>
        <v>3368.2208927512015</v>
      </c>
      <c r="AC11" s="40">
        <f>+K11*'Copy Co'!$B$26</f>
        <v>1226.9234026949161</v>
      </c>
      <c r="AD11" s="40">
        <f>+L11*'Copy Co'!$B$27</f>
        <v>29944.679502761624</v>
      </c>
      <c r="AE11" s="40">
        <f>+M11*'Copy Co'!$B$28</f>
        <v>0</v>
      </c>
      <c r="AF11" s="40">
        <f t="shared" si="4"/>
        <v>671394.52937726374</v>
      </c>
      <c r="AG11" s="25">
        <f t="shared" si="5"/>
        <v>78801.529377263738</v>
      </c>
      <c r="AH11" s="56">
        <f t="shared" si="6"/>
        <v>37994</v>
      </c>
      <c r="AL11" s="56">
        <v>38199</v>
      </c>
      <c r="AM11" s="38">
        <v>99852.950951809587</v>
      </c>
      <c r="AO11" t="s">
        <v>115</v>
      </c>
      <c r="AP11" s="57">
        <f t="shared" si="9"/>
        <v>99852.950951809587</v>
      </c>
      <c r="AQ11" s="57">
        <f t="shared" si="10"/>
        <v>56225.649393904969</v>
      </c>
      <c r="AR11" s="57">
        <f t="shared" si="11"/>
        <v>189253.73180917039</v>
      </c>
      <c r="AS11" s="57">
        <f t="shared" si="12"/>
        <v>222811.55833236949</v>
      </c>
      <c r="AT11" s="57">
        <f t="shared" si="13"/>
        <v>-55499.566564159541</v>
      </c>
      <c r="AU11" s="57">
        <f t="shared" si="14"/>
        <v>125054.00673372635</v>
      </c>
      <c r="AV11" s="57">
        <f t="shared" si="15"/>
        <v>90787.748546210671</v>
      </c>
      <c r="AW11" s="57">
        <f t="shared" si="16"/>
        <v>93481.248405393344</v>
      </c>
      <c r="AX11" s="57">
        <f t="shared" si="17"/>
        <v>255962.29623279057</v>
      </c>
      <c r="AY11" s="57">
        <f t="shared" si="18"/>
        <v>238012.93442793819</v>
      </c>
      <c r="AZ11" s="57">
        <f t="shared" si="19"/>
        <v>231518.91480386507</v>
      </c>
      <c r="BA11" s="57">
        <f t="shared" si="20"/>
        <v>188703.16874293686</v>
      </c>
      <c r="BB11" s="57">
        <f t="shared" si="21"/>
        <v>247548.45793121224</v>
      </c>
      <c r="BC11" s="57">
        <f t="shared" si="22"/>
        <v>0</v>
      </c>
      <c r="BD11" s="57"/>
      <c r="BE11" s="57">
        <f t="shared" si="23"/>
        <v>1983713.0997471681</v>
      </c>
      <c r="BF11" s="2">
        <v>39097</v>
      </c>
      <c r="BG11" s="3">
        <v>54.5416666666667</v>
      </c>
      <c r="BH11">
        <v>12</v>
      </c>
      <c r="BI11">
        <v>7.125</v>
      </c>
      <c r="BJ11">
        <f t="shared" si="24"/>
        <v>8</v>
      </c>
    </row>
    <row r="12" spans="1:62" x14ac:dyDescent="0.25">
      <c r="A12" s="2">
        <v>37995</v>
      </c>
      <c r="B12" s="7">
        <v>612249</v>
      </c>
      <c r="C12" s="3">
        <v>44.8333333333333</v>
      </c>
      <c r="D12" s="7">
        <f t="shared" si="0"/>
        <v>2010.0277777777749</v>
      </c>
      <c r="E12" s="7">
        <f t="shared" si="1"/>
        <v>90116.245370370176</v>
      </c>
      <c r="F12" s="7">
        <f t="shared" si="2"/>
        <v>4040211.6674382598</v>
      </c>
      <c r="G12" s="11">
        <v>592593</v>
      </c>
      <c r="H12">
        <v>1</v>
      </c>
      <c r="I12">
        <v>0</v>
      </c>
      <c r="J12">
        <v>8</v>
      </c>
      <c r="K12" s="3">
        <v>2.1666666666666701</v>
      </c>
      <c r="L12" s="3">
        <f t="shared" si="3"/>
        <v>97.138888888888971</v>
      </c>
      <c r="M12" s="5">
        <v>0</v>
      </c>
      <c r="P12" s="33">
        <f t="shared" si="7"/>
        <v>773151.45161290281</v>
      </c>
      <c r="Q12" s="7">
        <f t="shared" si="8"/>
        <v>44.806451612850651</v>
      </c>
      <c r="R12">
        <v>2004</v>
      </c>
      <c r="S12" s="1" t="s">
        <v>2</v>
      </c>
      <c r="T12" s="40">
        <f>+'Copy Co'!$B$17</f>
        <v>51399.602684929596</v>
      </c>
      <c r="U12">
        <f>+'Copy Co'!$B$18*'All Data'!C12</f>
        <v>2215.2044434517716</v>
      </c>
      <c r="V12" s="40">
        <f>+D12*'Copy Co'!$B$19</f>
        <v>844296.21414619999</v>
      </c>
      <c r="W12" s="40">
        <f>+E12*'Copy Co'!$B$20</f>
        <v>-696010.81087393186</v>
      </c>
      <c r="X12" s="40">
        <f>+F12*'Copy Co'!$B$21</f>
        <v>195892.48535409223</v>
      </c>
      <c r="Y12" s="40">
        <f>+G12*'Copy Co'!$B$22</f>
        <v>246626.88271224985</v>
      </c>
      <c r="Z12" s="40">
        <f>+H12*'Copy Co'!$B$23</f>
        <v>-10610.780657764437</v>
      </c>
      <c r="AA12" s="40">
        <f>+I12*'Copy Co'!$B$24</f>
        <v>0</v>
      </c>
      <c r="AB12" s="40">
        <f>+J12*'Copy Co'!$B$25</f>
        <v>2694.5767142009613</v>
      </c>
      <c r="AC12" s="40">
        <f>+K12*'Copy Co'!$B$26</f>
        <v>678.72358446952853</v>
      </c>
      <c r="AD12" s="40">
        <f>+L12*'Copy Co'!$B$27</f>
        <v>17806.286347041463</v>
      </c>
      <c r="AE12" s="40">
        <f>+M12*'Copy Co'!$B$28</f>
        <v>0</v>
      </c>
      <c r="AF12" s="40">
        <f t="shared" si="4"/>
        <v>654988.38445493917</v>
      </c>
      <c r="AG12" s="25">
        <f t="shared" si="5"/>
        <v>42739.384454939165</v>
      </c>
      <c r="AH12" s="56">
        <f t="shared" si="6"/>
        <v>37995</v>
      </c>
      <c r="AL12" s="56">
        <v>38230</v>
      </c>
      <c r="AM12" s="38">
        <v>77065.164240472979</v>
      </c>
      <c r="AO12" t="s">
        <v>116</v>
      </c>
      <c r="AP12" s="57">
        <f t="shared" si="9"/>
        <v>77065.164240472979</v>
      </c>
      <c r="AQ12" s="57">
        <f t="shared" si="10"/>
        <v>-48693.180412391099</v>
      </c>
      <c r="AR12" s="57">
        <f t="shared" si="11"/>
        <v>146143.33357710374</v>
      </c>
      <c r="AS12" s="57">
        <f t="shared" si="12"/>
        <v>213839.1456484817</v>
      </c>
      <c r="AT12" s="57">
        <f t="shared" si="13"/>
        <v>95960.480629080601</v>
      </c>
      <c r="AU12" s="57">
        <f t="shared" si="14"/>
        <v>94761.139244232385</v>
      </c>
      <c r="AV12" s="57">
        <f t="shared" si="15"/>
        <v>142054.46812872461</v>
      </c>
      <c r="AW12" s="57">
        <f t="shared" si="16"/>
        <v>112674.00620079599</v>
      </c>
      <c r="AX12" s="57">
        <f t="shared" si="17"/>
        <v>203422.50833349838</v>
      </c>
      <c r="AY12" s="57">
        <f t="shared" si="18"/>
        <v>204702.58252292743</v>
      </c>
      <c r="AZ12" s="57">
        <f t="shared" si="19"/>
        <v>124037.54993591282</v>
      </c>
      <c r="BA12" s="57">
        <f t="shared" si="20"/>
        <v>96532.135991756557</v>
      </c>
      <c r="BB12" s="57">
        <f t="shared" si="21"/>
        <v>208337.57819235395</v>
      </c>
      <c r="BC12" s="57">
        <f t="shared" si="22"/>
        <v>0</v>
      </c>
      <c r="BD12" s="57"/>
      <c r="BE12" s="57">
        <f t="shared" si="23"/>
        <v>1670836.9122329499</v>
      </c>
      <c r="BF12" s="2">
        <v>41286</v>
      </c>
      <c r="BG12" s="3">
        <v>54.4166666666667</v>
      </c>
      <c r="BH12">
        <v>13</v>
      </c>
      <c r="BI12">
        <v>5.125</v>
      </c>
      <c r="BJ12">
        <f t="shared" si="24"/>
        <v>9</v>
      </c>
    </row>
    <row r="13" spans="1:62" x14ac:dyDescent="0.25">
      <c r="A13" s="2">
        <v>37996</v>
      </c>
      <c r="B13" s="7">
        <v>641336</v>
      </c>
      <c r="C13" s="3">
        <v>44.6666666666667</v>
      </c>
      <c r="D13" s="7">
        <f t="shared" si="0"/>
        <v>1995.111111111114</v>
      </c>
      <c r="E13" s="7">
        <f t="shared" si="1"/>
        <v>89114.962962963167</v>
      </c>
      <c r="F13" s="7">
        <f t="shared" si="2"/>
        <v>3980468.3456790242</v>
      </c>
      <c r="G13" s="11">
        <v>612249</v>
      </c>
      <c r="H13">
        <v>0</v>
      </c>
      <c r="I13">
        <v>1</v>
      </c>
      <c r="J13">
        <v>6</v>
      </c>
      <c r="K13" s="3">
        <v>1.1666666666666701</v>
      </c>
      <c r="L13" s="3">
        <f t="shared" si="3"/>
        <v>52.111111111111299</v>
      </c>
      <c r="M13" s="5">
        <v>0</v>
      </c>
      <c r="P13" s="33">
        <f t="shared" si="7"/>
        <v>773196.25806451566</v>
      </c>
      <c r="Q13" s="7">
        <f t="shared" si="8"/>
        <v>44.806451612850651</v>
      </c>
      <c r="R13">
        <v>2004</v>
      </c>
      <c r="S13" s="1" t="s">
        <v>3</v>
      </c>
      <c r="T13" s="40">
        <f>+'Copy Co'!$B$17</f>
        <v>51399.602684929596</v>
      </c>
      <c r="U13">
        <f>+'Copy Co'!$B$18*'All Data'!C13</f>
        <v>2206.9694826954487</v>
      </c>
      <c r="V13" s="40">
        <f>+D13*'Copy Co'!$B$19</f>
        <v>838030.58670881891</v>
      </c>
      <c r="W13" s="40">
        <f>+E13*'Copy Co'!$B$20</f>
        <v>-688277.42853616423</v>
      </c>
      <c r="X13" s="40">
        <f>+F13*'Copy Co'!$B$21</f>
        <v>192995.7886594494</v>
      </c>
      <c r="Y13" s="40">
        <f>+G13*'Copy Co'!$B$22</f>
        <v>254807.36747429054</v>
      </c>
      <c r="Z13" s="40">
        <f>+H13*'Copy Co'!$B$23</f>
        <v>0</v>
      </c>
      <c r="AA13" s="40">
        <f>+I13*'Copy Co'!$B$24</f>
        <v>-10704.382616627605</v>
      </c>
      <c r="AB13" s="40">
        <f>+J13*'Copy Co'!$B$25</f>
        <v>2020.9325356507211</v>
      </c>
      <c r="AC13" s="40">
        <f>+K13*'Copy Co'!$B$26</f>
        <v>365.46654548359277</v>
      </c>
      <c r="AD13" s="40">
        <f>+L13*'Copy Co'!$B$27</f>
        <v>9552.3572167714847</v>
      </c>
      <c r="AE13" s="40">
        <f>+M13*'Copy Co'!$B$28</f>
        <v>0</v>
      </c>
      <c r="AF13" s="40">
        <f t="shared" si="4"/>
        <v>652397.26015529782</v>
      </c>
      <c r="AG13" s="25">
        <f t="shared" si="5"/>
        <v>11061.260155297816</v>
      </c>
      <c r="AH13" s="56">
        <f t="shared" si="6"/>
        <v>37996</v>
      </c>
      <c r="AL13" s="56">
        <v>38260</v>
      </c>
      <c r="AM13" s="38">
        <v>187768.75447620163</v>
      </c>
      <c r="AO13" t="s">
        <v>117</v>
      </c>
      <c r="AP13" s="57">
        <f t="shared" si="9"/>
        <v>187768.75447620163</v>
      </c>
      <c r="AQ13" s="57">
        <f t="shared" si="10"/>
        <v>140527.3145301014</v>
      </c>
      <c r="AR13" s="57">
        <f t="shared" si="11"/>
        <v>168139.03266778035</v>
      </c>
      <c r="AS13" s="57">
        <f t="shared" si="12"/>
        <v>236081.37049149227</v>
      </c>
      <c r="AT13" s="57">
        <f t="shared" si="13"/>
        <v>-64795.16323567486</v>
      </c>
      <c r="AU13" s="57">
        <f t="shared" si="14"/>
        <v>137508.76669989177</v>
      </c>
      <c r="AV13" s="57">
        <f t="shared" si="15"/>
        <v>-2800.6356067925371</v>
      </c>
      <c r="AW13" s="57">
        <f t="shared" si="16"/>
        <v>-75750.665324740839</v>
      </c>
      <c r="AX13" s="57">
        <f t="shared" si="17"/>
        <v>-2982.0370297758054</v>
      </c>
      <c r="AY13" s="57">
        <f t="shared" si="18"/>
        <v>125227.16385879932</v>
      </c>
      <c r="AZ13" s="57">
        <f t="shared" si="19"/>
        <v>103044.80058827407</v>
      </c>
      <c r="BA13" s="57">
        <f t="shared" si="20"/>
        <v>138476.84082753406</v>
      </c>
      <c r="BB13" s="57">
        <f t="shared" si="21"/>
        <v>204264.54879655782</v>
      </c>
      <c r="BC13" s="57">
        <f t="shared" si="22"/>
        <v>0</v>
      </c>
      <c r="BD13" s="57"/>
      <c r="BE13" s="57">
        <f t="shared" si="23"/>
        <v>1294710.0917396487</v>
      </c>
      <c r="BF13" s="2">
        <v>41296</v>
      </c>
      <c r="BG13" s="3">
        <v>54.375</v>
      </c>
      <c r="BH13">
        <v>9</v>
      </c>
      <c r="BI13">
        <v>4.4166666666666696</v>
      </c>
      <c r="BJ13">
        <f t="shared" si="24"/>
        <v>10</v>
      </c>
    </row>
    <row r="14" spans="1:62" x14ac:dyDescent="0.25">
      <c r="A14" s="2">
        <v>37997</v>
      </c>
      <c r="B14" s="7">
        <v>666546</v>
      </c>
      <c r="C14" s="3">
        <v>46.375</v>
      </c>
      <c r="D14" s="7">
        <f t="shared" si="0"/>
        <v>2150.640625</v>
      </c>
      <c r="E14" s="7">
        <f t="shared" si="1"/>
        <v>99735.958984375</v>
      </c>
      <c r="F14" s="7">
        <f t="shared" si="2"/>
        <v>4625255.0979003906</v>
      </c>
      <c r="G14" s="11">
        <v>641336</v>
      </c>
      <c r="H14">
        <v>0</v>
      </c>
      <c r="I14">
        <v>1</v>
      </c>
      <c r="J14">
        <v>6</v>
      </c>
      <c r="K14" s="3">
        <v>1.5</v>
      </c>
      <c r="L14" s="3">
        <f t="shared" si="3"/>
        <v>69.5625</v>
      </c>
      <c r="M14" s="5">
        <v>0</v>
      </c>
      <c r="P14" s="33">
        <f t="shared" si="7"/>
        <v>773241.06451612851</v>
      </c>
      <c r="Q14" s="7">
        <f t="shared" si="8"/>
        <v>44.806451612850651</v>
      </c>
      <c r="R14">
        <v>2004</v>
      </c>
      <c r="S14" s="1" t="s">
        <v>4</v>
      </c>
      <c r="T14" s="40">
        <f>+'Copy Co'!$B$17</f>
        <v>51399.602684929596</v>
      </c>
      <c r="U14">
        <f>+'Copy Co'!$B$18*'All Data'!C14</f>
        <v>2291.3778304477914</v>
      </c>
      <c r="V14" s="40">
        <f>+D14*'Copy Co'!$B$19</f>
        <v>903359.52455541969</v>
      </c>
      <c r="W14" s="40">
        <f>+E14*'Copy Co'!$B$20</f>
        <v>-770308.45438250084</v>
      </c>
      <c r="X14" s="40">
        <f>+F14*'Copy Co'!$B$21</f>
        <v>224258.72481549595</v>
      </c>
      <c r="Y14" s="40">
        <f>+G14*'Copy Co'!$B$22</f>
        <v>266912.87013370637</v>
      </c>
      <c r="Z14" s="40">
        <f>+H14*'Copy Co'!$B$23</f>
        <v>0</v>
      </c>
      <c r="AA14" s="40">
        <f>+I14*'Copy Co'!$B$24</f>
        <v>-10704.382616627605</v>
      </c>
      <c r="AB14" s="40">
        <f>+J14*'Copy Co'!$B$25</f>
        <v>2020.9325356507211</v>
      </c>
      <c r="AC14" s="40">
        <f>+K14*'Copy Co'!$B$26</f>
        <v>469.88555847890365</v>
      </c>
      <c r="AD14" s="40">
        <f>+L14*'Copy Co'!$B$27</f>
        <v>12751.32759067159</v>
      </c>
      <c r="AE14" s="40">
        <f>+M14*'Copy Co'!$B$28</f>
        <v>0</v>
      </c>
      <c r="AF14" s="40">
        <f t="shared" si="4"/>
        <v>682451.40870567202</v>
      </c>
      <c r="AG14" s="25">
        <f t="shared" si="5"/>
        <v>15905.408705672016</v>
      </c>
      <c r="AH14" s="56">
        <f t="shared" si="6"/>
        <v>37997</v>
      </c>
      <c r="AL14" s="56">
        <v>38291</v>
      </c>
      <c r="AM14" s="38">
        <v>-44624.694172023519</v>
      </c>
      <c r="AO14" t="s">
        <v>118</v>
      </c>
      <c r="AP14" s="57">
        <f t="shared" si="9"/>
        <v>-44624.694172023519</v>
      </c>
      <c r="AQ14" s="57">
        <f t="shared" si="10"/>
        <v>111628.19571482431</v>
      </c>
      <c r="AR14" s="57">
        <f t="shared" si="11"/>
        <v>338206.70306381775</v>
      </c>
      <c r="AS14" s="57">
        <f t="shared" si="12"/>
        <v>307662.47436765349</v>
      </c>
      <c r="AT14" s="57">
        <f t="shared" si="13"/>
        <v>208273.23322632562</v>
      </c>
      <c r="AU14" s="57">
        <f t="shared" si="14"/>
        <v>340147.20083440549</v>
      </c>
      <c r="AV14" s="57">
        <f t="shared" si="15"/>
        <v>54462.265688204119</v>
      </c>
      <c r="AW14" s="57">
        <f t="shared" si="16"/>
        <v>95626.74526345011</v>
      </c>
      <c r="AX14" s="57">
        <f t="shared" si="17"/>
        <v>36128.661738747585</v>
      </c>
      <c r="AY14" s="57">
        <f t="shared" si="18"/>
        <v>-373464.2083769957</v>
      </c>
      <c r="AZ14" s="57">
        <f t="shared" si="19"/>
        <v>55915.026336980765</v>
      </c>
      <c r="BA14" s="57">
        <f t="shared" si="20"/>
        <v>-76951.157731195504</v>
      </c>
      <c r="BB14" s="57">
        <f t="shared" si="21"/>
        <v>-22891.117102234828</v>
      </c>
      <c r="BC14" s="57">
        <f t="shared" si="22"/>
        <v>0</v>
      </c>
      <c r="BD14" s="57"/>
      <c r="BE14" s="57">
        <f t="shared" si="23"/>
        <v>1030119.3288519597</v>
      </c>
      <c r="BF14" s="2">
        <v>41295</v>
      </c>
      <c r="BG14" s="3">
        <v>54.2916666666667</v>
      </c>
      <c r="BH14">
        <v>9</v>
      </c>
      <c r="BI14">
        <v>4.1666666666666696</v>
      </c>
      <c r="BJ14">
        <f t="shared" si="24"/>
        <v>11</v>
      </c>
    </row>
    <row r="15" spans="1:62" x14ac:dyDescent="0.25">
      <c r="A15" s="2">
        <v>37998</v>
      </c>
      <c r="B15" s="7">
        <v>706661</v>
      </c>
      <c r="C15" s="3">
        <v>47.1666666666667</v>
      </c>
      <c r="D15" s="7">
        <f t="shared" si="0"/>
        <v>2224.6944444444475</v>
      </c>
      <c r="E15" s="7">
        <f t="shared" si="1"/>
        <v>104931.42129629651</v>
      </c>
      <c r="F15" s="7">
        <f t="shared" si="2"/>
        <v>4949265.3711419888</v>
      </c>
      <c r="G15" s="11">
        <v>666546</v>
      </c>
      <c r="H15">
        <v>0</v>
      </c>
      <c r="I15">
        <v>0</v>
      </c>
      <c r="J15">
        <v>7</v>
      </c>
      <c r="K15" s="3">
        <v>1.7916666666666701</v>
      </c>
      <c r="L15" s="3">
        <f t="shared" si="3"/>
        <v>84.50694444444467</v>
      </c>
      <c r="M15" s="5">
        <v>0</v>
      </c>
      <c r="P15" s="33">
        <f t="shared" si="7"/>
        <v>773285.87096774136</v>
      </c>
      <c r="Q15" s="7">
        <f t="shared" si="8"/>
        <v>44.806451612850651</v>
      </c>
      <c r="R15">
        <v>2004</v>
      </c>
      <c r="S15" s="1" t="s">
        <v>5</v>
      </c>
      <c r="T15" s="40">
        <f>+'Copy Co'!$B$17</f>
        <v>51399.602684929596</v>
      </c>
      <c r="U15">
        <f>+'Copy Co'!$B$18*'All Data'!C15</f>
        <v>2330.4938940403431</v>
      </c>
      <c r="V15" s="40">
        <f>+D15*'Copy Co'!$B$19</f>
        <v>934465.24363614665</v>
      </c>
      <c r="W15" s="40">
        <f>+E15*'Copy Co'!$B$20</f>
        <v>-810435.49165223597</v>
      </c>
      <c r="X15" s="40">
        <f>+F15*'Copy Co'!$B$21</f>
        <v>239968.5892805426</v>
      </c>
      <c r="Y15" s="40">
        <f>+G15*'Copy Co'!$B$22</f>
        <v>277404.83293646615</v>
      </c>
      <c r="Z15" s="40">
        <f>+H15*'Copy Co'!$B$23</f>
        <v>0</v>
      </c>
      <c r="AA15" s="40">
        <f>+I15*'Copy Co'!$B$24</f>
        <v>0</v>
      </c>
      <c r="AB15" s="40">
        <f>+J15*'Copy Co'!$B$25</f>
        <v>2357.7546249258412</v>
      </c>
      <c r="AC15" s="40">
        <f>+K15*'Copy Co'!$B$26</f>
        <v>561.25219484980266</v>
      </c>
      <c r="AD15" s="40">
        <f>+L15*'Copy Co'!$B$27</f>
        <v>15490.756259447238</v>
      </c>
      <c r="AE15" s="40">
        <f>+M15*'Copy Co'!$B$28</f>
        <v>0</v>
      </c>
      <c r="AF15" s="40">
        <f t="shared" si="4"/>
        <v>713543.03385911207</v>
      </c>
      <c r="AG15" s="25">
        <f t="shared" si="5"/>
        <v>6882.0338591120671</v>
      </c>
      <c r="AH15" s="56">
        <f t="shared" si="6"/>
        <v>37998</v>
      </c>
      <c r="AL15" s="56">
        <v>38321</v>
      </c>
      <c r="AM15" s="38">
        <v>304538.59155040781</v>
      </c>
      <c r="AO15" t="s">
        <v>119</v>
      </c>
      <c r="AP15" s="57">
        <f t="shared" si="9"/>
        <v>304538.59155040781</v>
      </c>
      <c r="AQ15" s="57">
        <f t="shared" si="10"/>
        <v>-9711.1488549008209</v>
      </c>
      <c r="AR15" s="57">
        <f t="shared" si="11"/>
        <v>200411.83811700955</v>
      </c>
      <c r="AS15" s="57">
        <f t="shared" si="12"/>
        <v>207897.4276663918</v>
      </c>
      <c r="AT15" s="57">
        <f t="shared" si="13"/>
        <v>48910.314182473929</v>
      </c>
      <c r="AU15" s="57">
        <f t="shared" si="14"/>
        <v>177139.59640965995</v>
      </c>
      <c r="AV15" s="57">
        <f t="shared" si="15"/>
        <v>101460.3171139397</v>
      </c>
      <c r="AW15" s="57">
        <f t="shared" si="16"/>
        <v>-16246.701393525931</v>
      </c>
      <c r="AX15" s="57">
        <f t="shared" si="17"/>
        <v>-150965.10027699603</v>
      </c>
      <c r="AY15" s="57">
        <f t="shared" si="18"/>
        <v>-664583.58060440468</v>
      </c>
      <c r="AZ15" s="57">
        <f t="shared" si="19"/>
        <v>-13610.763781307323</v>
      </c>
      <c r="BA15" s="57">
        <f t="shared" si="20"/>
        <v>-211676.27847618159</v>
      </c>
      <c r="BB15" s="57">
        <f t="shared" si="21"/>
        <v>-270814.74638343428</v>
      </c>
      <c r="BC15" s="57">
        <f t="shared" si="22"/>
        <v>0</v>
      </c>
      <c r="BD15" s="57"/>
      <c r="BE15" s="57">
        <f t="shared" si="23"/>
        <v>-297250.23473086802</v>
      </c>
      <c r="BF15" s="2">
        <v>41279</v>
      </c>
      <c r="BG15" s="3">
        <v>54.125</v>
      </c>
      <c r="BH15">
        <v>8</v>
      </c>
      <c r="BI15">
        <v>4.0833333333333304</v>
      </c>
      <c r="BJ15">
        <f t="shared" si="24"/>
        <v>12</v>
      </c>
    </row>
    <row r="16" spans="1:62" x14ac:dyDescent="0.25">
      <c r="A16" s="2">
        <v>37999</v>
      </c>
      <c r="B16" s="7">
        <v>713584</v>
      </c>
      <c r="C16" s="3">
        <v>47.375</v>
      </c>
      <c r="D16" s="7">
        <f t="shared" si="0"/>
        <v>2244.390625</v>
      </c>
      <c r="E16" s="7">
        <f t="shared" si="1"/>
        <v>106328.005859375</v>
      </c>
      <c r="F16" s="7">
        <f t="shared" si="2"/>
        <v>5037289.2775878906</v>
      </c>
      <c r="G16" s="11">
        <v>706661</v>
      </c>
      <c r="H16">
        <v>0</v>
      </c>
      <c r="I16">
        <v>0</v>
      </c>
      <c r="J16">
        <v>8</v>
      </c>
      <c r="K16" s="3">
        <v>3.25</v>
      </c>
      <c r="L16" s="3">
        <f t="shared" si="3"/>
        <v>153.96875</v>
      </c>
      <c r="M16" s="5">
        <v>0</v>
      </c>
      <c r="P16" s="33">
        <f t="shared" si="7"/>
        <v>773330.67741935421</v>
      </c>
      <c r="Q16" s="7">
        <f t="shared" si="8"/>
        <v>44.806451612850651</v>
      </c>
      <c r="R16">
        <v>2004</v>
      </c>
      <c r="S16" s="1" t="s">
        <v>6</v>
      </c>
      <c r="T16" s="40">
        <f>+'Copy Co'!$B$17</f>
        <v>51399.602684929596</v>
      </c>
      <c r="U16">
        <f>+'Copy Co'!$B$18*'All Data'!C16</f>
        <v>2340.7875949857494</v>
      </c>
      <c r="V16" s="40">
        <f>+D16*'Copy Co'!$B$19</f>
        <v>942738.46794679668</v>
      </c>
      <c r="W16" s="40">
        <f>+E16*'Copy Co'!$B$20</f>
        <v>-821221.98137123487</v>
      </c>
      <c r="X16" s="40">
        <f>+F16*'Copy Co'!$B$21</f>
        <v>244236.48988170022</v>
      </c>
      <c r="Y16" s="40">
        <f>+G16*'Copy Co'!$B$22</f>
        <v>294099.99707104405</v>
      </c>
      <c r="Z16" s="40">
        <f>+H16*'Copy Co'!$B$23</f>
        <v>0</v>
      </c>
      <c r="AA16" s="40">
        <f>+I16*'Copy Co'!$B$24</f>
        <v>0</v>
      </c>
      <c r="AB16" s="40">
        <f>+J16*'Copy Co'!$B$25</f>
        <v>2694.5767142009613</v>
      </c>
      <c r="AC16" s="40">
        <f>+K16*'Copy Co'!$B$26</f>
        <v>1018.0853767042912</v>
      </c>
      <c r="AD16" s="40">
        <f>+L16*'Copy Co'!$B$27</f>
        <v>28223.62580379107</v>
      </c>
      <c r="AE16" s="40">
        <f>+M16*'Copy Co'!$B$28</f>
        <v>0</v>
      </c>
      <c r="AF16" s="40">
        <f t="shared" si="4"/>
        <v>745529.65170291788</v>
      </c>
      <c r="AG16" s="25">
        <f t="shared" si="5"/>
        <v>31945.651702917879</v>
      </c>
      <c r="AH16" s="56">
        <f t="shared" si="6"/>
        <v>37999</v>
      </c>
      <c r="AL16" s="56">
        <v>38352</v>
      </c>
      <c r="AM16" s="38">
        <v>396561.04946468974</v>
      </c>
      <c r="AO16" t="s">
        <v>120</v>
      </c>
      <c r="AP16" s="57">
        <f t="shared" si="9"/>
        <v>396561.04946468974</v>
      </c>
      <c r="AQ16" s="57">
        <f t="shared" si="10"/>
        <v>210459.89235973632</v>
      </c>
      <c r="AR16" s="57">
        <f t="shared" si="11"/>
        <v>114701.71120275097</v>
      </c>
      <c r="AS16" s="57">
        <f t="shared" si="12"/>
        <v>220403.44646887761</v>
      </c>
      <c r="AT16" s="57">
        <f t="shared" si="13"/>
        <v>298221.551245437</v>
      </c>
      <c r="AU16" s="57">
        <f t="shared" si="14"/>
        <v>-139569.80028386635</v>
      </c>
      <c r="AV16" s="57">
        <f t="shared" si="15"/>
        <v>-181138.93819098378</v>
      </c>
      <c r="AW16" s="57">
        <f t="shared" si="16"/>
        <v>-491967.3490519895</v>
      </c>
      <c r="AX16" s="57">
        <f t="shared" si="17"/>
        <v>-552705.1619066163</v>
      </c>
      <c r="AY16" s="57">
        <f t="shared" si="18"/>
        <v>-508262.29954885179</v>
      </c>
      <c r="AZ16" s="57">
        <f t="shared" si="19"/>
        <v>-549725.70101261162</v>
      </c>
      <c r="BA16" s="57">
        <f t="shared" si="20"/>
        <v>-460755.27618848754</v>
      </c>
      <c r="BB16" s="57">
        <f t="shared" si="21"/>
        <v>-502841.0221270324</v>
      </c>
      <c r="BC16" s="57">
        <f t="shared" si="22"/>
        <v>0</v>
      </c>
      <c r="BD16" s="57"/>
      <c r="BE16" s="57">
        <f t="shared" si="23"/>
        <v>-2146617.8975689476</v>
      </c>
      <c r="BF16" s="2">
        <v>42369</v>
      </c>
      <c r="BG16" s="3">
        <v>53.875</v>
      </c>
      <c r="BH16">
        <v>9</v>
      </c>
      <c r="BI16">
        <v>4.125</v>
      </c>
      <c r="BJ16">
        <f t="shared" si="24"/>
        <v>13</v>
      </c>
    </row>
    <row r="17" spans="1:62" x14ac:dyDescent="0.25">
      <c r="A17" s="2">
        <v>38000</v>
      </c>
      <c r="B17" s="7">
        <v>714034</v>
      </c>
      <c r="C17" s="3">
        <v>48.4583333333333</v>
      </c>
      <c r="D17" s="7">
        <f t="shared" si="0"/>
        <v>2348.2100694444412</v>
      </c>
      <c r="E17" s="7">
        <f t="shared" si="1"/>
        <v>113790.34628182846</v>
      </c>
      <c r="F17" s="7">
        <f t="shared" si="2"/>
        <v>5514090.5302402675</v>
      </c>
      <c r="G17" s="11">
        <v>713584</v>
      </c>
      <c r="H17">
        <v>0</v>
      </c>
      <c r="I17">
        <v>0</v>
      </c>
      <c r="J17">
        <v>8</v>
      </c>
      <c r="K17" s="3">
        <v>3.0416666666666701</v>
      </c>
      <c r="L17" s="3">
        <f t="shared" si="3"/>
        <v>147.39409722222229</v>
      </c>
      <c r="M17" s="5">
        <v>0</v>
      </c>
      <c r="P17" s="33">
        <f t="shared" si="7"/>
        <v>773375.48387096706</v>
      </c>
      <c r="Q17" s="7">
        <f t="shared" si="8"/>
        <v>44.806451612850651</v>
      </c>
      <c r="R17">
        <v>2004</v>
      </c>
      <c r="S17" s="1" t="s">
        <v>7</v>
      </c>
      <c r="T17" s="40">
        <f>+'Copy Co'!$B$17</f>
        <v>51399.602684929596</v>
      </c>
      <c r="U17">
        <f>+'Copy Co'!$B$18*'All Data'!C17</f>
        <v>2394.3148399018687</v>
      </c>
      <c r="V17" s="40">
        <f>+D17*'Copy Co'!$B$19</f>
        <v>986347.00155428308</v>
      </c>
      <c r="W17" s="40">
        <f>+E17*'Copy Co'!$B$20</f>
        <v>-878857.20115988434</v>
      </c>
      <c r="X17" s="40">
        <f>+F17*'Copy Co'!$B$21</f>
        <v>267354.53172955249</v>
      </c>
      <c r="Y17" s="40">
        <f>+G17*'Copy Co'!$B$22</f>
        <v>296981.22906166309</v>
      </c>
      <c r="Z17" s="40">
        <f>+H17*'Copy Co'!$B$23</f>
        <v>0</v>
      </c>
      <c r="AA17" s="40">
        <f>+I17*'Copy Co'!$B$24</f>
        <v>0</v>
      </c>
      <c r="AB17" s="40">
        <f>+J17*'Copy Co'!$B$25</f>
        <v>2694.5767142009613</v>
      </c>
      <c r="AC17" s="40">
        <f>+K17*'Copy Co'!$B$26</f>
        <v>952.82349358222234</v>
      </c>
      <c r="AD17" s="40">
        <f>+L17*'Copy Co'!$B$27</f>
        <v>27018.442675462407</v>
      </c>
      <c r="AE17" s="40">
        <f>+M17*'Copy Co'!$B$28</f>
        <v>0</v>
      </c>
      <c r="AF17" s="40">
        <f t="shared" si="4"/>
        <v>756285.32159369148</v>
      </c>
      <c r="AG17" s="25">
        <f t="shared" si="5"/>
        <v>42251.321593691478</v>
      </c>
      <c r="AH17" s="56">
        <f t="shared" si="6"/>
        <v>38000</v>
      </c>
      <c r="AL17" s="56">
        <v>38383</v>
      </c>
      <c r="AM17" s="38">
        <v>92998.719776279235</v>
      </c>
      <c r="AO17" t="s">
        <v>121</v>
      </c>
      <c r="AP17" s="57">
        <f>SUM(AP5:AP16)</f>
        <v>4916382.7138098842</v>
      </c>
      <c r="AQ17" s="57">
        <f t="shared" ref="AQ17:BD17" si="25">SUM(AQ5:AQ16)</f>
        <v>1346073.8366450092</v>
      </c>
      <c r="AR17" s="57">
        <f t="shared" si="25"/>
        <v>1715211.9043645707</v>
      </c>
      <c r="AS17" s="57">
        <f t="shared" si="25"/>
        <v>2170261.0536635695</v>
      </c>
      <c r="AT17" s="57">
        <f t="shared" si="25"/>
        <v>1031815.6671757026</v>
      </c>
      <c r="AU17" s="57">
        <f t="shared" si="25"/>
        <v>717994.61621589563</v>
      </c>
      <c r="AV17" s="57">
        <f t="shared" si="25"/>
        <v>25150.563958884624</v>
      </c>
      <c r="AW17" s="57">
        <f t="shared" si="25"/>
        <v>-612176.09744360717</v>
      </c>
      <c r="AX17" s="57">
        <f t="shared" si="25"/>
        <v>-999096.9218648558</v>
      </c>
      <c r="AY17" s="57">
        <f t="shared" si="25"/>
        <v>-1570777.0112632064</v>
      </c>
      <c r="AZ17" s="57">
        <f t="shared" si="25"/>
        <v>-3583820.1462623291</v>
      </c>
      <c r="BA17" s="57">
        <f t="shared" si="25"/>
        <v>-1419141.1732450563</v>
      </c>
      <c r="BB17" s="57">
        <f t="shared" si="25"/>
        <v>-2228359.1787592759</v>
      </c>
      <c r="BC17" s="57">
        <f t="shared" si="25"/>
        <v>-1509519.3707495909</v>
      </c>
      <c r="BD17" s="57">
        <f t="shared" si="25"/>
        <v>0</v>
      </c>
      <c r="BE17" s="57">
        <f t="shared" si="23"/>
        <v>0.45624559558928013</v>
      </c>
      <c r="BF17" s="2">
        <v>41278</v>
      </c>
      <c r="BG17" s="3">
        <v>53.7083333333333</v>
      </c>
      <c r="BH17">
        <v>10</v>
      </c>
      <c r="BI17">
        <v>5.2083333333333304</v>
      </c>
      <c r="BJ17">
        <f t="shared" si="24"/>
        <v>14</v>
      </c>
    </row>
    <row r="18" spans="1:62" x14ac:dyDescent="0.25">
      <c r="A18" s="2">
        <v>38001</v>
      </c>
      <c r="B18" s="7">
        <v>729569</v>
      </c>
      <c r="C18" s="3">
        <v>46.875</v>
      </c>
      <c r="D18" s="7">
        <f t="shared" si="0"/>
        <v>2197.265625</v>
      </c>
      <c r="E18" s="7">
        <f t="shared" si="1"/>
        <v>102996.826171875</v>
      </c>
      <c r="F18" s="7">
        <f t="shared" si="2"/>
        <v>4827976.2268066406</v>
      </c>
      <c r="G18" s="11">
        <v>714034</v>
      </c>
      <c r="H18">
        <v>0</v>
      </c>
      <c r="I18">
        <v>0</v>
      </c>
      <c r="J18">
        <v>9</v>
      </c>
      <c r="K18" s="3">
        <v>3.0416666666666701</v>
      </c>
      <c r="L18" s="3">
        <f t="shared" si="3"/>
        <v>142.57812500000017</v>
      </c>
      <c r="M18" s="5">
        <v>0</v>
      </c>
      <c r="P18" s="33">
        <f t="shared" si="7"/>
        <v>773420.29032257991</v>
      </c>
      <c r="Q18" s="7">
        <f t="shared" si="8"/>
        <v>44.806451612850651</v>
      </c>
      <c r="R18">
        <v>2004</v>
      </c>
      <c r="S18" s="1" t="s">
        <v>1</v>
      </c>
      <c r="T18" s="40">
        <f>+'Copy Co'!$B$17</f>
        <v>51399.602684929596</v>
      </c>
      <c r="U18">
        <f>+'Copy Co'!$B$18*'All Data'!C18</f>
        <v>2316.0827127167704</v>
      </c>
      <c r="V18" s="40">
        <f>+D18*'Copy Co'!$B$19</f>
        <v>922943.98573539779</v>
      </c>
      <c r="W18" s="40">
        <f>+E18*'Copy Co'!$B$20</f>
        <v>-795493.68936423154</v>
      </c>
      <c r="X18" s="40">
        <f>+F18*'Copy Co'!$B$21</f>
        <v>234087.80037984927</v>
      </c>
      <c r="Y18" s="40">
        <f>+G18*'Copy Co'!$B$22</f>
        <v>297168.51122196618</v>
      </c>
      <c r="Z18" s="40">
        <f>+H18*'Copy Co'!$B$23</f>
        <v>0</v>
      </c>
      <c r="AA18" s="40">
        <f>+I18*'Copy Co'!$B$24</f>
        <v>0</v>
      </c>
      <c r="AB18" s="40">
        <f>+J18*'Copy Co'!$B$25</f>
        <v>3031.3988034760814</v>
      </c>
      <c r="AC18" s="40">
        <f>+K18*'Copy Co'!$B$26</f>
        <v>952.82349358222234</v>
      </c>
      <c r="AD18" s="40">
        <f>+L18*'Copy Co'!$B$27</f>
        <v>26135.638873512667</v>
      </c>
      <c r="AE18" s="40">
        <f>+M18*'Copy Co'!$B$28</f>
        <v>0</v>
      </c>
      <c r="AF18" s="40">
        <f t="shared" si="4"/>
        <v>742542.15454119898</v>
      </c>
      <c r="AG18" s="25">
        <f t="shared" si="5"/>
        <v>12973.154541198979</v>
      </c>
      <c r="AH18" s="56">
        <f t="shared" si="6"/>
        <v>38001</v>
      </c>
      <c r="AL18" s="56">
        <v>38411</v>
      </c>
      <c r="AM18" s="38">
        <v>281901.28023371613</v>
      </c>
      <c r="BF18" s="2">
        <v>42003</v>
      </c>
      <c r="BG18" s="3">
        <v>53.6666666666667</v>
      </c>
      <c r="BH18">
        <v>12</v>
      </c>
      <c r="BI18">
        <v>5.4166666666666696</v>
      </c>
      <c r="BJ18">
        <f t="shared" si="24"/>
        <v>15</v>
      </c>
    </row>
    <row r="19" spans="1:62" x14ac:dyDescent="0.25">
      <c r="A19" s="2">
        <v>38002</v>
      </c>
      <c r="B19" s="7">
        <v>697713</v>
      </c>
      <c r="C19" s="3">
        <v>46.3333333333333</v>
      </c>
      <c r="D19" s="7">
        <f t="shared" si="0"/>
        <v>2146.7777777777746</v>
      </c>
      <c r="E19" s="7">
        <f t="shared" si="1"/>
        <v>99467.370370370161</v>
      </c>
      <c r="F19" s="7">
        <f t="shared" si="2"/>
        <v>4608654.8271604804</v>
      </c>
      <c r="G19" s="11">
        <v>729569</v>
      </c>
      <c r="H19">
        <v>1</v>
      </c>
      <c r="I19">
        <v>0</v>
      </c>
      <c r="J19">
        <v>9</v>
      </c>
      <c r="K19" s="3">
        <v>4</v>
      </c>
      <c r="L19" s="3">
        <f t="shared" si="3"/>
        <v>185.3333333333332</v>
      </c>
      <c r="M19" s="5">
        <v>0</v>
      </c>
      <c r="P19" s="33">
        <f t="shared" si="7"/>
        <v>773465.09677419276</v>
      </c>
      <c r="Q19" s="7">
        <f t="shared" si="8"/>
        <v>44.806451612850651</v>
      </c>
      <c r="R19">
        <v>2004</v>
      </c>
      <c r="S19" s="1" t="s">
        <v>2</v>
      </c>
      <c r="T19" s="40">
        <f>+'Copy Co'!$B$17</f>
        <v>51399.602684929596</v>
      </c>
      <c r="U19">
        <f>+'Copy Co'!$B$18*'All Data'!C19</f>
        <v>2289.3190902587085</v>
      </c>
      <c r="V19" s="40">
        <f>+D19*'Copy Co'!$B$19</f>
        <v>901736.96623975516</v>
      </c>
      <c r="W19" s="40">
        <f>+E19*'Copy Co'!$B$20</f>
        <v>-768234.01621370343</v>
      </c>
      <c r="X19" s="40">
        <f>+F19*'Copy Co'!$B$21</f>
        <v>223453.84909103825</v>
      </c>
      <c r="Y19" s="40">
        <f>+G19*'Copy Co'!$B$22</f>
        <v>303633.90757820866</v>
      </c>
      <c r="Z19" s="40">
        <f>+H19*'Copy Co'!$B$23</f>
        <v>-10610.780657764437</v>
      </c>
      <c r="AA19" s="40">
        <f>+I19*'Copy Co'!$B$24</f>
        <v>0</v>
      </c>
      <c r="AB19" s="40">
        <f>+J19*'Copy Co'!$B$25</f>
        <v>3031.3988034760814</v>
      </c>
      <c r="AC19" s="40">
        <f>+K19*'Copy Co'!$B$26</f>
        <v>1253.0281559437431</v>
      </c>
      <c r="AD19" s="40">
        <f>+L19*'Copy Co'!$B$27</f>
        <v>33972.98899269673</v>
      </c>
      <c r="AE19" s="40">
        <f>+M19*'Copy Co'!$B$28</f>
        <v>0</v>
      </c>
      <c r="AF19" s="40">
        <f t="shared" si="4"/>
        <v>741926.26376483915</v>
      </c>
      <c r="AG19" s="25">
        <f t="shared" si="5"/>
        <v>44213.263764839154</v>
      </c>
      <c r="AH19" s="56">
        <f t="shared" si="6"/>
        <v>38002</v>
      </c>
      <c r="AL19" s="56">
        <v>38442</v>
      </c>
      <c r="AM19" s="38">
        <v>290580.04579500068</v>
      </c>
      <c r="BF19" s="2">
        <v>39098</v>
      </c>
      <c r="BG19" s="3">
        <v>53.625</v>
      </c>
      <c r="BH19">
        <v>12</v>
      </c>
      <c r="BI19">
        <v>5.5833333333333304</v>
      </c>
      <c r="BJ19">
        <f t="shared" si="24"/>
        <v>16</v>
      </c>
    </row>
    <row r="20" spans="1:62" x14ac:dyDescent="0.25">
      <c r="A20" s="2">
        <v>38003</v>
      </c>
      <c r="B20" s="7">
        <v>678936</v>
      </c>
      <c r="C20" s="3">
        <v>44.0416666666667</v>
      </c>
      <c r="D20" s="7">
        <f t="shared" si="0"/>
        <v>1939.6684027777808</v>
      </c>
      <c r="E20" s="7">
        <f t="shared" si="1"/>
        <v>85426.229239004824</v>
      </c>
      <c r="F20" s="7">
        <f t="shared" si="2"/>
        <v>3762313.5127345072</v>
      </c>
      <c r="G20" s="11">
        <v>697713</v>
      </c>
      <c r="H20">
        <v>0</v>
      </c>
      <c r="I20">
        <v>1</v>
      </c>
      <c r="J20">
        <v>9</v>
      </c>
      <c r="K20" s="3">
        <v>5.25</v>
      </c>
      <c r="L20" s="3">
        <f t="shared" si="3"/>
        <v>231.21875000000017</v>
      </c>
      <c r="M20" s="5">
        <v>0</v>
      </c>
      <c r="P20" s="33">
        <f t="shared" si="7"/>
        <v>773509.90322580561</v>
      </c>
      <c r="Q20" s="7">
        <f t="shared" si="8"/>
        <v>44.806451612850651</v>
      </c>
      <c r="R20">
        <v>2004</v>
      </c>
      <c r="S20" s="1" t="s">
        <v>3</v>
      </c>
      <c r="T20" s="40">
        <f>+'Copy Co'!$B$17</f>
        <v>51399.602684929596</v>
      </c>
      <c r="U20">
        <f>+'Copy Co'!$B$18*'All Data'!C20</f>
        <v>2176.0883798592249</v>
      </c>
      <c r="V20" s="40">
        <f>+D20*'Copy Co'!$B$19</f>
        <v>814742.31713097403</v>
      </c>
      <c r="W20" s="40">
        <f>+E20*'Copy Co'!$B$20</f>
        <v>-659787.57590461615</v>
      </c>
      <c r="X20" s="40">
        <f>+F20*'Copy Co'!$B$21</f>
        <v>182418.39917217911</v>
      </c>
      <c r="Y20" s="40">
        <f>+G20*'Copy Co'!$B$22</f>
        <v>290375.99535906094</v>
      </c>
      <c r="Z20" s="40">
        <f>+H20*'Copy Co'!$B$23</f>
        <v>0</v>
      </c>
      <c r="AA20" s="40">
        <f>+I20*'Copy Co'!$B$24</f>
        <v>-10704.382616627605</v>
      </c>
      <c r="AB20" s="40">
        <f>+J20*'Copy Co'!$B$25</f>
        <v>3031.3988034760814</v>
      </c>
      <c r="AC20" s="40">
        <f>+K20*'Copy Co'!$B$26</f>
        <v>1644.5994546761628</v>
      </c>
      <c r="AD20" s="40">
        <f>+L20*'Copy Co'!$B$27</f>
        <v>42384.129758930438</v>
      </c>
      <c r="AE20" s="40">
        <f>+M20*'Copy Co'!$B$28</f>
        <v>0</v>
      </c>
      <c r="AF20" s="40">
        <f t="shared" si="4"/>
        <v>717680.5722228419</v>
      </c>
      <c r="AG20" s="25">
        <f t="shared" si="5"/>
        <v>38744.572222841904</v>
      </c>
      <c r="AH20" s="56">
        <f t="shared" si="6"/>
        <v>38003</v>
      </c>
      <c r="AL20" s="56">
        <v>38472</v>
      </c>
      <c r="AM20" s="38">
        <v>224794.7038043653</v>
      </c>
      <c r="BF20" s="2">
        <v>42370</v>
      </c>
      <c r="BG20" s="3">
        <v>53.4166666666667</v>
      </c>
      <c r="BH20">
        <v>9</v>
      </c>
      <c r="BI20">
        <v>3.375</v>
      </c>
      <c r="BJ20">
        <f t="shared" si="24"/>
        <v>17</v>
      </c>
    </row>
    <row r="21" spans="1:62" x14ac:dyDescent="0.25">
      <c r="A21" s="2">
        <v>38004</v>
      </c>
      <c r="B21" s="7">
        <v>659860</v>
      </c>
      <c r="C21" s="3">
        <v>43.4583333333333</v>
      </c>
      <c r="D21" s="7">
        <f t="shared" si="0"/>
        <v>1888.6267361111081</v>
      </c>
      <c r="E21" s="7">
        <f t="shared" si="1"/>
        <v>82076.570240161847</v>
      </c>
      <c r="F21" s="7">
        <f t="shared" si="2"/>
        <v>3566910.9483536971</v>
      </c>
      <c r="G21" s="11">
        <v>678936</v>
      </c>
      <c r="H21">
        <v>0</v>
      </c>
      <c r="I21">
        <v>1</v>
      </c>
      <c r="J21">
        <v>9</v>
      </c>
      <c r="K21" s="3">
        <v>4.75</v>
      </c>
      <c r="L21" s="3">
        <f t="shared" si="3"/>
        <v>206.42708333333317</v>
      </c>
      <c r="M21" s="5">
        <v>0</v>
      </c>
      <c r="P21" s="33">
        <f t="shared" si="7"/>
        <v>773554.70967741846</v>
      </c>
      <c r="Q21" s="7">
        <f t="shared" si="8"/>
        <v>44.806451612850651</v>
      </c>
      <c r="R21">
        <v>2004</v>
      </c>
      <c r="S21" s="1" t="s">
        <v>4</v>
      </c>
      <c r="T21" s="40">
        <f>+'Copy Co'!$B$17</f>
        <v>51399.602684929596</v>
      </c>
      <c r="U21">
        <f>+'Copy Co'!$B$18*'All Data'!C21</f>
        <v>2147.26601721208</v>
      </c>
      <c r="V21" s="40">
        <f>+D21*'Copy Co'!$B$19</f>
        <v>793302.67017344409</v>
      </c>
      <c r="W21" s="40">
        <f>+E21*'Copy Co'!$B$20</f>
        <v>-633916.55934867775</v>
      </c>
      <c r="X21" s="40">
        <f>+F21*'Copy Co'!$B$21</f>
        <v>172944.16932189246</v>
      </c>
      <c r="Y21" s="40">
        <f>+G21*'Copy Co'!$B$22</f>
        <v>282561.335083479</v>
      </c>
      <c r="Z21" s="40">
        <f>+H21*'Copy Co'!$B$23</f>
        <v>0</v>
      </c>
      <c r="AA21" s="40">
        <f>+I21*'Copy Co'!$B$24</f>
        <v>-10704.382616627605</v>
      </c>
      <c r="AB21" s="40">
        <f>+J21*'Copy Co'!$B$25</f>
        <v>3031.3988034760814</v>
      </c>
      <c r="AC21" s="40">
        <f>+K21*'Copy Co'!$B$26</f>
        <v>1487.9709351831948</v>
      </c>
      <c r="AD21" s="40">
        <f>+L21*'Copy Co'!$B$27</f>
        <v>37839.631456175302</v>
      </c>
      <c r="AE21" s="40">
        <f>+M21*'Copy Co'!$B$28</f>
        <v>0</v>
      </c>
      <c r="AF21" s="40">
        <f t="shared" si="4"/>
        <v>700093.10251048661</v>
      </c>
      <c r="AG21" s="25">
        <f t="shared" si="5"/>
        <v>40233.102510486613</v>
      </c>
      <c r="AH21" s="56">
        <f t="shared" si="6"/>
        <v>38004</v>
      </c>
      <c r="AL21" s="56">
        <v>38503</v>
      </c>
      <c r="AM21" s="38">
        <v>-70640.354349464513</v>
      </c>
      <c r="BF21" s="2">
        <v>40157</v>
      </c>
      <c r="BG21" s="3">
        <v>53.375</v>
      </c>
      <c r="BH21">
        <v>10</v>
      </c>
      <c r="BI21">
        <v>4.7916666666666696</v>
      </c>
      <c r="BJ21">
        <f t="shared" si="24"/>
        <v>18</v>
      </c>
    </row>
    <row r="22" spans="1:62" x14ac:dyDescent="0.25">
      <c r="A22" s="2">
        <v>38005</v>
      </c>
      <c r="B22" s="7">
        <v>662182</v>
      </c>
      <c r="C22" s="3">
        <v>45.2083333333333</v>
      </c>
      <c r="D22" s="7">
        <f t="shared" si="0"/>
        <v>2043.7934027777749</v>
      </c>
      <c r="E22" s="7">
        <f t="shared" si="1"/>
        <v>92396.493417245176</v>
      </c>
      <c r="F22" s="7">
        <f t="shared" si="2"/>
        <v>4177091.4732379559</v>
      </c>
      <c r="G22" s="11">
        <v>659860</v>
      </c>
      <c r="H22">
        <v>0</v>
      </c>
      <c r="I22">
        <v>0</v>
      </c>
      <c r="J22">
        <v>9</v>
      </c>
      <c r="K22" s="3">
        <v>3.5833333333333299</v>
      </c>
      <c r="L22" s="3">
        <f t="shared" si="3"/>
        <v>161.99652777777752</v>
      </c>
      <c r="M22" s="5">
        <v>0</v>
      </c>
      <c r="P22" s="33">
        <f t="shared" si="7"/>
        <v>773599.51612903131</v>
      </c>
      <c r="Q22" s="7">
        <f t="shared" si="8"/>
        <v>44.806451612850651</v>
      </c>
      <c r="R22">
        <v>2004</v>
      </c>
      <c r="S22" s="1" t="s">
        <v>5</v>
      </c>
      <c r="T22" s="40">
        <f>+'Copy Co'!$B$17</f>
        <v>51399.602684929596</v>
      </c>
      <c r="U22">
        <f>+'Copy Co'!$B$18*'All Data'!C22</f>
        <v>2233.7331051535057</v>
      </c>
      <c r="V22" s="40">
        <f>+D22*'Copy Co'!$B$19</f>
        <v>858479.19692432764</v>
      </c>
      <c r="W22" s="40">
        <f>+E22*'Copy Co'!$B$20</f>
        <v>-713622.25579794543</v>
      </c>
      <c r="X22" s="40">
        <f>+F22*'Copy Co'!$B$21</f>
        <v>202529.19836816299</v>
      </c>
      <c r="Y22" s="40">
        <f>+G22*'Copy Co'!$B$22</f>
        <v>274622.2362169401</v>
      </c>
      <c r="Z22" s="40">
        <f>+H22*'Copy Co'!$B$23</f>
        <v>0</v>
      </c>
      <c r="AA22" s="40">
        <f>+I22*'Copy Co'!$B$24</f>
        <v>0</v>
      </c>
      <c r="AB22" s="40">
        <f>+J22*'Copy Co'!$B$25</f>
        <v>3031.3988034760814</v>
      </c>
      <c r="AC22" s="40">
        <f>+K22*'Copy Co'!$B$26</f>
        <v>1122.5043896996021</v>
      </c>
      <c r="AD22" s="40">
        <f>+L22*'Copy Co'!$B$27</f>
        <v>29695.177635159333</v>
      </c>
      <c r="AE22" s="40">
        <f>+M22*'Copy Co'!$B$28</f>
        <v>0</v>
      </c>
      <c r="AF22" s="40">
        <f t="shared" si="4"/>
        <v>709490.79232990334</v>
      </c>
      <c r="AG22" s="25">
        <f t="shared" si="5"/>
        <v>47308.792329903343</v>
      </c>
      <c r="AH22" s="56">
        <f t="shared" si="6"/>
        <v>38005</v>
      </c>
      <c r="AL22" s="56">
        <v>38533</v>
      </c>
      <c r="AM22" s="38">
        <v>66002.718653837219</v>
      </c>
      <c r="BF22" s="2">
        <v>39469</v>
      </c>
      <c r="BG22" s="3">
        <v>53.2083333333333</v>
      </c>
      <c r="BH22">
        <v>8</v>
      </c>
      <c r="BI22">
        <v>3.9583333333333299</v>
      </c>
      <c r="BJ22">
        <f t="shared" si="24"/>
        <v>19</v>
      </c>
    </row>
    <row r="23" spans="1:62" x14ac:dyDescent="0.25">
      <c r="A23" s="2">
        <v>38006</v>
      </c>
      <c r="B23" s="7">
        <v>675591</v>
      </c>
      <c r="C23" s="3">
        <v>44.75</v>
      </c>
      <c r="D23" s="7">
        <f t="shared" si="0"/>
        <v>2002.5625</v>
      </c>
      <c r="E23" s="7">
        <f t="shared" si="1"/>
        <v>89614.671875</v>
      </c>
      <c r="F23" s="7">
        <f t="shared" si="2"/>
        <v>4010256.56640625</v>
      </c>
      <c r="G23" s="11">
        <v>662182</v>
      </c>
      <c r="H23">
        <v>0</v>
      </c>
      <c r="I23">
        <v>0</v>
      </c>
      <c r="J23">
        <v>7</v>
      </c>
      <c r="K23" s="3">
        <v>2.0416666666666701</v>
      </c>
      <c r="L23" s="3">
        <f t="shared" si="3"/>
        <v>91.364583333333485</v>
      </c>
      <c r="M23" s="5">
        <v>0</v>
      </c>
      <c r="P23" s="33">
        <f t="shared" si="7"/>
        <v>773644.32258064416</v>
      </c>
      <c r="Q23" s="7">
        <f t="shared" si="8"/>
        <v>44.806451612850651</v>
      </c>
      <c r="R23">
        <v>2004</v>
      </c>
      <c r="S23" s="1" t="s">
        <v>6</v>
      </c>
      <c r="T23" s="40">
        <f>+'Copy Co'!$B$17</f>
        <v>51399.602684929596</v>
      </c>
      <c r="U23">
        <f>+'Copy Co'!$B$18*'All Data'!C23</f>
        <v>2211.0869630736101</v>
      </c>
      <c r="V23" s="40">
        <f>+D23*'Copy Co'!$B$19</f>
        <v>841160.48346873978</v>
      </c>
      <c r="W23" s="40">
        <f>+E23*'Copy Co'!$B$20</f>
        <v>-692136.91917115729</v>
      </c>
      <c r="X23" s="40">
        <f>+F23*'Copy Co'!$B$21</f>
        <v>194440.09135268736</v>
      </c>
      <c r="Y23" s="40">
        <f>+G23*'Copy Co'!$B$22</f>
        <v>275588.61216410424</v>
      </c>
      <c r="Z23" s="40">
        <f>+H23*'Copy Co'!$B$23</f>
        <v>0</v>
      </c>
      <c r="AA23" s="40">
        <f>+I23*'Copy Co'!$B$24</f>
        <v>0</v>
      </c>
      <c r="AB23" s="40">
        <f>+J23*'Copy Co'!$B$25</f>
        <v>2357.7546249258412</v>
      </c>
      <c r="AC23" s="40">
        <f>+K23*'Copy Co'!$B$26</f>
        <v>639.56645459628658</v>
      </c>
      <c r="AD23" s="40">
        <f>+L23*'Copy Co'!$B$27</f>
        <v>16747.812862800343</v>
      </c>
      <c r="AE23" s="40">
        <f>+M23*'Copy Co'!$B$28</f>
        <v>0</v>
      </c>
      <c r="AF23" s="40">
        <f t="shared" si="4"/>
        <v>692408.0914046996</v>
      </c>
      <c r="AG23" s="25">
        <f t="shared" si="5"/>
        <v>16817.091404699604</v>
      </c>
      <c r="AH23" s="56">
        <f t="shared" si="6"/>
        <v>38006</v>
      </c>
      <c r="AL23" s="56">
        <v>38564</v>
      </c>
      <c r="AM23" s="38">
        <v>56225.649393904969</v>
      </c>
      <c r="BF23" s="2">
        <v>40155</v>
      </c>
      <c r="BG23" s="3">
        <v>53.1666666666667</v>
      </c>
      <c r="BH23">
        <v>16</v>
      </c>
      <c r="BI23">
        <v>7.8333333333333304</v>
      </c>
      <c r="BJ23">
        <f t="shared" si="24"/>
        <v>20</v>
      </c>
    </row>
    <row r="24" spans="1:62" x14ac:dyDescent="0.25">
      <c r="A24" s="2">
        <v>38007</v>
      </c>
      <c r="B24" s="7">
        <v>674627</v>
      </c>
      <c r="C24" s="3">
        <v>44.0416666666667</v>
      </c>
      <c r="D24" s="7">
        <f t="shared" si="0"/>
        <v>1939.6684027777808</v>
      </c>
      <c r="E24" s="7">
        <f t="shared" si="1"/>
        <v>85426.229239004824</v>
      </c>
      <c r="F24" s="7">
        <f t="shared" si="2"/>
        <v>3762313.5127345072</v>
      </c>
      <c r="G24" s="11">
        <v>675591</v>
      </c>
      <c r="H24">
        <v>0</v>
      </c>
      <c r="I24">
        <v>0</v>
      </c>
      <c r="J24">
        <v>10</v>
      </c>
      <c r="K24" s="3">
        <v>4.7083333333333304</v>
      </c>
      <c r="L24" s="3">
        <f t="shared" si="3"/>
        <v>207.36284722222226</v>
      </c>
      <c r="M24" s="5">
        <v>0</v>
      </c>
      <c r="P24" s="33">
        <f t="shared" si="7"/>
        <v>773689.12903225701</v>
      </c>
      <c r="Q24" s="7">
        <f t="shared" si="8"/>
        <v>44.806451612850651</v>
      </c>
      <c r="R24">
        <v>2004</v>
      </c>
      <c r="S24" s="1" t="s">
        <v>7</v>
      </c>
      <c r="T24" s="40">
        <f>+'Copy Co'!$B$17</f>
        <v>51399.602684929596</v>
      </c>
      <c r="U24">
        <f>+'Copy Co'!$B$18*'All Data'!C24</f>
        <v>2176.0883798592249</v>
      </c>
      <c r="V24" s="40">
        <f>+D24*'Copy Co'!$B$19</f>
        <v>814742.31713097403</v>
      </c>
      <c r="W24" s="40">
        <f>+E24*'Copy Co'!$B$20</f>
        <v>-659787.57590461615</v>
      </c>
      <c r="X24" s="40">
        <f>+F24*'Copy Co'!$B$21</f>
        <v>182418.39917217911</v>
      </c>
      <c r="Y24" s="40">
        <f>+G24*'Copy Co'!$B$22</f>
        <v>281169.20435855904</v>
      </c>
      <c r="Z24" s="40">
        <f>+H24*'Copy Co'!$B$23</f>
        <v>0</v>
      </c>
      <c r="AA24" s="40">
        <f>+I24*'Copy Co'!$B$24</f>
        <v>0</v>
      </c>
      <c r="AB24" s="40">
        <f>+J24*'Copy Co'!$B$25</f>
        <v>3368.2208927512015</v>
      </c>
      <c r="AC24" s="40">
        <f>+K24*'Copy Co'!$B$26</f>
        <v>1474.91855855878</v>
      </c>
      <c r="AD24" s="40">
        <f>+L24*'Copy Co'!$B$27</f>
        <v>38011.163990151879</v>
      </c>
      <c r="AE24" s="40">
        <f>+M24*'Copy Co'!$B$28</f>
        <v>0</v>
      </c>
      <c r="AF24" s="40">
        <f t="shared" si="4"/>
        <v>714972.33926334674</v>
      </c>
      <c r="AG24" s="25">
        <f t="shared" si="5"/>
        <v>40345.339263346745</v>
      </c>
      <c r="AH24" s="56">
        <f t="shared" si="6"/>
        <v>38007</v>
      </c>
      <c r="AL24" s="56">
        <v>38595</v>
      </c>
      <c r="AM24" s="38">
        <v>-48693.180412391099</v>
      </c>
      <c r="BF24" s="2">
        <v>41294</v>
      </c>
      <c r="BG24" s="3">
        <v>53.125</v>
      </c>
      <c r="BH24">
        <v>9</v>
      </c>
      <c r="BI24">
        <v>2.8333333333333299</v>
      </c>
      <c r="BJ24">
        <f t="shared" si="24"/>
        <v>21</v>
      </c>
    </row>
    <row r="25" spans="1:62" x14ac:dyDescent="0.25">
      <c r="A25" s="2">
        <v>38008</v>
      </c>
      <c r="B25" s="7">
        <v>705712</v>
      </c>
      <c r="C25" s="3">
        <v>46.2916666666667</v>
      </c>
      <c r="D25" s="7">
        <f t="shared" si="0"/>
        <v>2142.918402777781</v>
      </c>
      <c r="E25" s="7">
        <f t="shared" si="1"/>
        <v>99199.264395254853</v>
      </c>
      <c r="F25" s="7">
        <f t="shared" si="2"/>
        <v>4592099.2809636761</v>
      </c>
      <c r="G25" s="11">
        <v>674627</v>
      </c>
      <c r="H25">
        <v>0</v>
      </c>
      <c r="I25">
        <v>0</v>
      </c>
      <c r="J25">
        <v>12</v>
      </c>
      <c r="K25" s="3">
        <v>4.7083333333333304</v>
      </c>
      <c r="L25" s="3">
        <f t="shared" si="3"/>
        <v>217.95659722222223</v>
      </c>
      <c r="M25" s="5">
        <v>0</v>
      </c>
      <c r="P25" s="33">
        <f t="shared" si="7"/>
        <v>773733.93548386986</v>
      </c>
      <c r="Q25" s="7">
        <f t="shared" si="8"/>
        <v>44.806451612850651</v>
      </c>
      <c r="R25">
        <v>2004</v>
      </c>
      <c r="S25" s="1" t="s">
        <v>1</v>
      </c>
      <c r="T25" s="40">
        <f>+'Copy Co'!$B$17</f>
        <v>51399.602684929596</v>
      </c>
      <c r="U25">
        <f>+'Copy Co'!$B$18*'All Data'!C25</f>
        <v>2287.26035006963</v>
      </c>
      <c r="V25" s="40">
        <f>+D25*'Copy Co'!$B$19</f>
        <v>900115.86640347948</v>
      </c>
      <c r="W25" s="40">
        <f>+E25*'Copy Co'!$B$20</f>
        <v>-766163.3056956029</v>
      </c>
      <c r="X25" s="40">
        <f>+F25*'Copy Co'!$B$21</f>
        <v>222651.14186729945</v>
      </c>
      <c r="Y25" s="40">
        <f>+G25*'Copy Co'!$B$22</f>
        <v>280768.00435293192</v>
      </c>
      <c r="Z25" s="40">
        <f>+H25*'Copy Co'!$B$23</f>
        <v>0</v>
      </c>
      <c r="AA25" s="40">
        <f>+I25*'Copy Co'!$B$24</f>
        <v>0</v>
      </c>
      <c r="AB25" s="40">
        <f>+J25*'Copy Co'!$B$25</f>
        <v>4041.8650713014422</v>
      </c>
      <c r="AC25" s="40">
        <f>+K25*'Copy Co'!$B$26</f>
        <v>1474.91855855878</v>
      </c>
      <c r="AD25" s="40">
        <f>+L25*'Copy Co'!$B$27</f>
        <v>39953.0777606989</v>
      </c>
      <c r="AE25" s="40">
        <f>+M25*'Copy Co'!$B$28</f>
        <v>0</v>
      </c>
      <c r="AF25" s="40">
        <f t="shared" si="4"/>
        <v>736528.43135366624</v>
      </c>
      <c r="AG25" s="25">
        <f t="shared" si="5"/>
        <v>30816.431353666238</v>
      </c>
      <c r="AH25" s="56">
        <f t="shared" si="6"/>
        <v>38008</v>
      </c>
      <c r="AL25" s="56">
        <v>38625</v>
      </c>
      <c r="AM25" s="38">
        <v>140527.3145301014</v>
      </c>
      <c r="BF25" s="2">
        <v>40543</v>
      </c>
      <c r="BG25" s="3">
        <v>53.0416666666667</v>
      </c>
      <c r="BH25">
        <v>12</v>
      </c>
      <c r="BI25">
        <v>6.6666666666666696</v>
      </c>
      <c r="BJ25">
        <f t="shared" si="24"/>
        <v>22</v>
      </c>
    </row>
    <row r="26" spans="1:62" x14ac:dyDescent="0.25">
      <c r="A26" s="2">
        <v>38009</v>
      </c>
      <c r="B26" s="7">
        <v>707581</v>
      </c>
      <c r="C26" s="3">
        <v>49.0416666666667</v>
      </c>
      <c r="D26" s="7">
        <f t="shared" si="0"/>
        <v>2405.0850694444475</v>
      </c>
      <c r="E26" s="7">
        <f t="shared" si="1"/>
        <v>117949.38028067152</v>
      </c>
      <c r="F26" s="7">
        <f t="shared" si="2"/>
        <v>5784434.1912646033</v>
      </c>
      <c r="G26" s="11">
        <v>705712</v>
      </c>
      <c r="H26">
        <v>1</v>
      </c>
      <c r="I26">
        <v>0</v>
      </c>
      <c r="J26">
        <v>9</v>
      </c>
      <c r="K26" s="3">
        <v>3.5833333333333299</v>
      </c>
      <c r="L26" s="3">
        <f t="shared" si="3"/>
        <v>175.73263888888883</v>
      </c>
      <c r="M26" s="5">
        <v>0</v>
      </c>
      <c r="P26" s="33">
        <f t="shared" si="7"/>
        <v>773778.74193548271</v>
      </c>
      <c r="Q26" s="7">
        <f t="shared" si="8"/>
        <v>44.806451612850651</v>
      </c>
      <c r="R26">
        <v>2004</v>
      </c>
      <c r="S26" s="1" t="s">
        <v>2</v>
      </c>
      <c r="T26" s="40">
        <f>+'Copy Co'!$B$17</f>
        <v>51399.602684929596</v>
      </c>
      <c r="U26">
        <f>+'Copy Co'!$B$18*'All Data'!C26</f>
        <v>2423.1372025490141</v>
      </c>
      <c r="V26" s="40">
        <f>+D26*'Copy Co'!$B$19</f>
        <v>1010236.8938783878</v>
      </c>
      <c r="W26" s="40">
        <f>+E26*'Copy Co'!$B$20</f>
        <v>-910979.40747340641</v>
      </c>
      <c r="X26" s="40">
        <f>+F26*'Copy Co'!$B$21</f>
        <v>280462.33300753852</v>
      </c>
      <c r="Y26" s="40">
        <f>+G26*'Copy Co'!$B$22</f>
        <v>293705.03980409366</v>
      </c>
      <c r="Z26" s="40">
        <f>+H26*'Copy Co'!$B$23</f>
        <v>-10610.780657764437</v>
      </c>
      <c r="AA26" s="40">
        <f>+I26*'Copy Co'!$B$24</f>
        <v>0</v>
      </c>
      <c r="AB26" s="40">
        <f>+J26*'Copy Co'!$B$25</f>
        <v>3031.3988034760814</v>
      </c>
      <c r="AC26" s="40">
        <f>+K26*'Copy Co'!$B$26</f>
        <v>1122.5043896996021</v>
      </c>
      <c r="AD26" s="40">
        <f>+L26*'Copy Co'!$B$27</f>
        <v>32213.109748002375</v>
      </c>
      <c r="AE26" s="40">
        <f>+M26*'Copy Co'!$B$28</f>
        <v>0</v>
      </c>
      <c r="AF26" s="40">
        <f t="shared" si="4"/>
        <v>753003.83138750563</v>
      </c>
      <c r="AG26" s="25">
        <f t="shared" si="5"/>
        <v>45422.831387505634</v>
      </c>
      <c r="AH26" s="56">
        <f t="shared" si="6"/>
        <v>38009</v>
      </c>
      <c r="AL26" s="56">
        <v>38656</v>
      </c>
      <c r="AM26" s="38">
        <v>111628.19571482431</v>
      </c>
      <c r="BF26" s="2">
        <v>42004</v>
      </c>
      <c r="BG26" s="3">
        <v>52.9583333333333</v>
      </c>
      <c r="BH26">
        <v>8</v>
      </c>
      <c r="BI26">
        <v>2.7083333333333299</v>
      </c>
      <c r="BJ26">
        <f t="shared" si="24"/>
        <v>23</v>
      </c>
    </row>
    <row r="27" spans="1:62" x14ac:dyDescent="0.25">
      <c r="A27" s="2">
        <v>38010</v>
      </c>
      <c r="B27" s="7">
        <v>654123</v>
      </c>
      <c r="C27" s="3">
        <v>44.0416666666667</v>
      </c>
      <c r="D27" s="7">
        <f t="shared" si="0"/>
        <v>1939.6684027777808</v>
      </c>
      <c r="E27" s="7">
        <f t="shared" si="1"/>
        <v>85426.229239004824</v>
      </c>
      <c r="F27" s="7">
        <f t="shared" si="2"/>
        <v>3762313.5127345072</v>
      </c>
      <c r="G27" s="11">
        <v>707581</v>
      </c>
      <c r="H27">
        <v>0</v>
      </c>
      <c r="I27">
        <v>1</v>
      </c>
      <c r="J27">
        <v>16</v>
      </c>
      <c r="K27" s="3">
        <v>5.8333333333333304</v>
      </c>
      <c r="L27" s="3">
        <f t="shared" si="3"/>
        <v>256.90972222222229</v>
      </c>
      <c r="M27" s="5">
        <v>0</v>
      </c>
      <c r="P27" s="33">
        <f t="shared" si="7"/>
        <v>773823.54838709556</v>
      </c>
      <c r="Q27" s="7">
        <f t="shared" si="8"/>
        <v>44.806451612850651</v>
      </c>
      <c r="R27">
        <v>2004</v>
      </c>
      <c r="S27" s="1" t="s">
        <v>3</v>
      </c>
      <c r="T27" s="40">
        <f>+'Copy Co'!$B$17</f>
        <v>51399.602684929596</v>
      </c>
      <c r="U27">
        <f>+'Copy Co'!$B$18*'All Data'!C27</f>
        <v>2176.0883798592249</v>
      </c>
      <c r="V27" s="40">
        <f>+D27*'Copy Co'!$B$19</f>
        <v>814742.31713097403</v>
      </c>
      <c r="W27" s="40">
        <f>+E27*'Copy Co'!$B$20</f>
        <v>-659787.57590461615</v>
      </c>
      <c r="X27" s="40">
        <f>+F27*'Copy Co'!$B$21</f>
        <v>182418.39917217911</v>
      </c>
      <c r="Y27" s="40">
        <f>+G27*'Copy Co'!$B$22</f>
        <v>294482.88504321931</v>
      </c>
      <c r="Z27" s="40">
        <f>+H27*'Copy Co'!$B$23</f>
        <v>0</v>
      </c>
      <c r="AA27" s="40">
        <f>+I27*'Copy Co'!$B$24</f>
        <v>-10704.382616627605</v>
      </c>
      <c r="AB27" s="40">
        <f>+J27*'Copy Co'!$B$25</f>
        <v>5389.1534284019226</v>
      </c>
      <c r="AC27" s="40">
        <f>+K27*'Copy Co'!$B$26</f>
        <v>1827.3327274179578</v>
      </c>
      <c r="AD27" s="40">
        <f>+L27*'Copy Co'!$B$27</f>
        <v>47093.47750992269</v>
      </c>
      <c r="AE27" s="40">
        <f>+M27*'Copy Co'!$B$28</f>
        <v>0</v>
      </c>
      <c r="AF27" s="40">
        <f t="shared" si="4"/>
        <v>729037.29755566013</v>
      </c>
      <c r="AG27" s="25">
        <f t="shared" si="5"/>
        <v>74914.29755566013</v>
      </c>
      <c r="AH27" s="56">
        <f t="shared" si="6"/>
        <v>38010</v>
      </c>
      <c r="AL27" s="56">
        <v>38686</v>
      </c>
      <c r="AM27" s="38">
        <v>-9711.1488549008209</v>
      </c>
      <c r="BF27" s="2">
        <v>41617</v>
      </c>
      <c r="BG27" s="3">
        <v>52.9166666666667</v>
      </c>
      <c r="BH27">
        <v>12</v>
      </c>
      <c r="BI27">
        <v>6.25</v>
      </c>
      <c r="BJ27">
        <f t="shared" si="24"/>
        <v>24</v>
      </c>
    </row>
    <row r="28" spans="1:62" x14ac:dyDescent="0.25">
      <c r="A28" s="2">
        <v>38011</v>
      </c>
      <c r="B28" s="7">
        <v>662776</v>
      </c>
      <c r="C28" s="3">
        <v>41.5416666666667</v>
      </c>
      <c r="D28" s="7">
        <f t="shared" si="0"/>
        <v>1725.7100694444473</v>
      </c>
      <c r="E28" s="7">
        <f t="shared" si="1"/>
        <v>71688.872468171467</v>
      </c>
      <c r="F28" s="7">
        <f t="shared" si="2"/>
        <v>2978075.2437819592</v>
      </c>
      <c r="G28" s="11">
        <v>654123</v>
      </c>
      <c r="H28">
        <v>0</v>
      </c>
      <c r="I28">
        <v>1</v>
      </c>
      <c r="J28">
        <v>17</v>
      </c>
      <c r="K28" s="3">
        <v>9.4166666666666696</v>
      </c>
      <c r="L28" s="3">
        <f t="shared" si="3"/>
        <v>391.18402777777823</v>
      </c>
      <c r="M28" s="5">
        <v>0</v>
      </c>
      <c r="P28" s="33">
        <f t="shared" si="7"/>
        <v>773868.35483870842</v>
      </c>
      <c r="Q28" s="7">
        <f t="shared" si="8"/>
        <v>44.806451612850651</v>
      </c>
      <c r="R28">
        <v>2004</v>
      </c>
      <c r="S28" s="1" t="s">
        <v>4</v>
      </c>
      <c r="T28" s="40">
        <f>+'Copy Co'!$B$17</f>
        <v>51399.602684929596</v>
      </c>
      <c r="U28">
        <f>+'Copy Co'!$B$18*'All Data'!C28</f>
        <v>2052.5639685143306</v>
      </c>
      <c r="V28" s="40">
        <f>+D28*'Copy Co'!$B$19</f>
        <v>724870.81743554259</v>
      </c>
      <c r="W28" s="40">
        <f>+E28*'Copy Co'!$B$20</f>
        <v>-553687.40732750914</v>
      </c>
      <c r="X28" s="40">
        <f>+F28*'Copy Co'!$B$21</f>
        <v>144394.05880084549</v>
      </c>
      <c r="Y28" s="40">
        <f>+G28*'Copy Co'!$B$22</f>
        <v>272234.59676436445</v>
      </c>
      <c r="Z28" s="40">
        <f>+H28*'Copy Co'!$B$23</f>
        <v>0</v>
      </c>
      <c r="AA28" s="40">
        <f>+I28*'Copy Co'!$B$24</f>
        <v>-10704.382616627605</v>
      </c>
      <c r="AB28" s="40">
        <f>+J28*'Copy Co'!$B$25</f>
        <v>5725.9755176770432</v>
      </c>
      <c r="AC28" s="40">
        <f>+K28*'Copy Co'!$B$26</f>
        <v>2949.8371171175627</v>
      </c>
      <c r="AD28" s="40">
        <f>+L28*'Copy Co'!$B$27</f>
        <v>71706.964045754896</v>
      </c>
      <c r="AE28" s="40">
        <f>+M28*'Copy Co'!$B$28</f>
        <v>0</v>
      </c>
      <c r="AF28" s="40">
        <f t="shared" si="4"/>
        <v>710942.62639060919</v>
      </c>
      <c r="AG28" s="25">
        <f t="shared" si="5"/>
        <v>48166.626390609192</v>
      </c>
      <c r="AH28" s="56">
        <f t="shared" si="6"/>
        <v>38011</v>
      </c>
      <c r="AL28" s="56">
        <v>38717</v>
      </c>
      <c r="AM28" s="38">
        <v>210459.89235973632</v>
      </c>
      <c r="BF28" s="2">
        <v>38029</v>
      </c>
      <c r="BG28" s="3">
        <v>52.75</v>
      </c>
      <c r="BH28">
        <v>9</v>
      </c>
      <c r="BI28">
        <v>3.875</v>
      </c>
      <c r="BJ28">
        <f t="shared" si="24"/>
        <v>25</v>
      </c>
    </row>
    <row r="29" spans="1:62" x14ac:dyDescent="0.25">
      <c r="A29" s="2">
        <v>38012</v>
      </c>
      <c r="B29" s="7">
        <v>667374</v>
      </c>
      <c r="C29" s="3">
        <v>40.0833333333333</v>
      </c>
      <c r="D29" s="7">
        <f t="shared" si="0"/>
        <v>1606.6736111111084</v>
      </c>
      <c r="E29" s="7">
        <f t="shared" si="1"/>
        <v>64400.833912036876</v>
      </c>
      <c r="F29" s="7">
        <f t="shared" si="2"/>
        <v>2581400.0926408092</v>
      </c>
      <c r="G29" s="11">
        <v>662776</v>
      </c>
      <c r="H29">
        <v>0</v>
      </c>
      <c r="I29">
        <v>0</v>
      </c>
      <c r="J29">
        <v>16</v>
      </c>
      <c r="K29" s="3">
        <v>9.75</v>
      </c>
      <c r="L29" s="3">
        <f t="shared" si="3"/>
        <v>390.81249999999966</v>
      </c>
      <c r="M29" s="5">
        <v>0</v>
      </c>
      <c r="P29" s="33">
        <f t="shared" si="7"/>
        <v>773913.16129032127</v>
      </c>
      <c r="Q29" s="7">
        <f t="shared" si="8"/>
        <v>44.806451612850651</v>
      </c>
      <c r="R29">
        <v>2004</v>
      </c>
      <c r="S29" s="1" t="s">
        <v>5</v>
      </c>
      <c r="T29" s="40">
        <f>+'Copy Co'!$B$17</f>
        <v>51399.602684929596</v>
      </c>
      <c r="U29">
        <f>+'Copy Co'!$B$18*'All Data'!C29</f>
        <v>1980.5080618964723</v>
      </c>
      <c r="V29" s="40">
        <f>+D29*'Copy Co'!$B$19</f>
        <v>674870.49792387791</v>
      </c>
      <c r="W29" s="40">
        <f>+E29*'Copy Co'!$B$20</f>
        <v>-497398.40411518101</v>
      </c>
      <c r="X29" s="40">
        <f>+F29*'Copy Co'!$B$21</f>
        <v>125160.98696416122</v>
      </c>
      <c r="Y29" s="40">
        <f>+G29*'Copy Co'!$B$22</f>
        <v>275835.82461570436</v>
      </c>
      <c r="Z29" s="40">
        <f>+H29*'Copy Co'!$B$23</f>
        <v>0</v>
      </c>
      <c r="AA29" s="40">
        <f>+I29*'Copy Co'!$B$24</f>
        <v>0</v>
      </c>
      <c r="AB29" s="40">
        <f>+J29*'Copy Co'!$B$25</f>
        <v>5389.1534284019226</v>
      </c>
      <c r="AC29" s="40">
        <f>+K29*'Copy Co'!$B$26</f>
        <v>3054.2561301128735</v>
      </c>
      <c r="AD29" s="40">
        <f>+L29*'Copy Co'!$B$27</f>
        <v>71638.860219649039</v>
      </c>
      <c r="AE29" s="40">
        <f>+M29*'Copy Co'!$B$28</f>
        <v>0</v>
      </c>
      <c r="AF29" s="40">
        <f t="shared" si="4"/>
        <v>711931.28591355239</v>
      </c>
      <c r="AG29" s="25">
        <f t="shared" si="5"/>
        <v>44557.28591355239</v>
      </c>
      <c r="AH29" s="56">
        <f t="shared" si="6"/>
        <v>38012</v>
      </c>
      <c r="AL29" s="56">
        <v>38748</v>
      </c>
      <c r="AM29" s="38">
        <v>945.97493315342581</v>
      </c>
      <c r="BF29" s="2">
        <v>41277</v>
      </c>
      <c r="BG29" s="3">
        <v>52.75</v>
      </c>
      <c r="BH29">
        <v>9</v>
      </c>
      <c r="BI29">
        <v>5.0833333333333304</v>
      </c>
      <c r="BJ29">
        <f t="shared" si="24"/>
        <v>26</v>
      </c>
    </row>
    <row r="30" spans="1:62" x14ac:dyDescent="0.25">
      <c r="A30" s="2">
        <v>38013</v>
      </c>
      <c r="B30" s="7">
        <v>608106</v>
      </c>
      <c r="C30" s="3">
        <v>35.2916666666667</v>
      </c>
      <c r="D30" s="7">
        <f t="shared" si="0"/>
        <v>1245.5017361111134</v>
      </c>
      <c r="E30" s="7">
        <f t="shared" si="1"/>
        <v>43955.832103588087</v>
      </c>
      <c r="F30" s="7">
        <f t="shared" si="2"/>
        <v>1551274.5746557976</v>
      </c>
      <c r="G30" s="11">
        <v>667374</v>
      </c>
      <c r="H30">
        <v>0</v>
      </c>
      <c r="I30">
        <v>0</v>
      </c>
      <c r="J30">
        <v>14</v>
      </c>
      <c r="K30" s="3">
        <v>7.7916666666666696</v>
      </c>
      <c r="L30" s="3">
        <f t="shared" si="3"/>
        <v>274.98090277777811</v>
      </c>
      <c r="M30" s="5">
        <v>0</v>
      </c>
      <c r="P30" s="33">
        <f t="shared" si="7"/>
        <v>773957.96774193412</v>
      </c>
      <c r="Q30" s="7">
        <f t="shared" si="8"/>
        <v>44.806451612850651</v>
      </c>
      <c r="R30">
        <v>2004</v>
      </c>
      <c r="S30" s="1" t="s">
        <v>6</v>
      </c>
      <c r="T30" s="40">
        <f>+'Copy Co'!$B$17</f>
        <v>51399.602684929596</v>
      </c>
      <c r="U30">
        <f>+'Copy Co'!$B$18*'All Data'!C30</f>
        <v>1743.7529401520947</v>
      </c>
      <c r="V30" s="40">
        <f>+D30*'Copy Co'!$B$19</f>
        <v>523163.11850860028</v>
      </c>
      <c r="W30" s="40">
        <f>+E30*'Copy Co'!$B$20</f>
        <v>-339491.88871905481</v>
      </c>
      <c r="X30" s="40">
        <f>+F30*'Copy Co'!$B$21</f>
        <v>75214.631536524626</v>
      </c>
      <c r="Y30" s="40">
        <f>+G30*'Copy Co'!$B$22</f>
        <v>277749.43211142393</v>
      </c>
      <c r="Z30" s="40">
        <f>+H30*'Copy Co'!$B$23</f>
        <v>0</v>
      </c>
      <c r="AA30" s="40">
        <f>+I30*'Copy Co'!$B$24</f>
        <v>0</v>
      </c>
      <c r="AB30" s="40">
        <f>+J30*'Copy Co'!$B$25</f>
        <v>4715.5092498516824</v>
      </c>
      <c r="AC30" s="40">
        <f>+K30*'Copy Co'!$B$26</f>
        <v>2440.7944287654173</v>
      </c>
      <c r="AD30" s="40">
        <f>+L30*'Copy Co'!$B$27</f>
        <v>50406.060341391756</v>
      </c>
      <c r="AE30" s="40">
        <f>+M30*'Copy Co'!$B$28</f>
        <v>0</v>
      </c>
      <c r="AF30" s="40">
        <f t="shared" si="4"/>
        <v>647341.0130825846</v>
      </c>
      <c r="AG30" s="25">
        <f t="shared" si="5"/>
        <v>39235.013082584599</v>
      </c>
      <c r="AH30" s="56">
        <f t="shared" si="6"/>
        <v>38013</v>
      </c>
      <c r="AL30" s="56">
        <v>38776</v>
      </c>
      <c r="AM30" s="38">
        <v>326372.55521088332</v>
      </c>
      <c r="BF30" s="2">
        <v>39817</v>
      </c>
      <c r="BG30" s="3">
        <v>52.6666666666667</v>
      </c>
      <c r="BH30">
        <v>14</v>
      </c>
      <c r="BI30">
        <v>7.2916666666666696</v>
      </c>
      <c r="BJ30">
        <f t="shared" si="24"/>
        <v>27</v>
      </c>
    </row>
    <row r="31" spans="1:62" x14ac:dyDescent="0.25">
      <c r="A31" s="2">
        <v>38014</v>
      </c>
      <c r="B31" s="7">
        <v>509620</v>
      </c>
      <c r="C31" s="3">
        <v>32.2916666666667</v>
      </c>
      <c r="D31" s="7">
        <f t="shared" si="0"/>
        <v>1042.7517361111134</v>
      </c>
      <c r="E31" s="7">
        <f t="shared" si="1"/>
        <v>33672.191478588073</v>
      </c>
      <c r="F31" s="7">
        <f t="shared" si="2"/>
        <v>1087331.1831627409</v>
      </c>
      <c r="G31" s="11">
        <v>608106</v>
      </c>
      <c r="H31">
        <v>0</v>
      </c>
      <c r="I31">
        <v>0</v>
      </c>
      <c r="J31">
        <v>8</v>
      </c>
      <c r="K31" s="3">
        <v>4.2916666666666696</v>
      </c>
      <c r="L31" s="3">
        <f t="shared" si="3"/>
        <v>138.58506944444468</v>
      </c>
      <c r="M31" s="5">
        <v>0</v>
      </c>
      <c r="P31" s="33">
        <f t="shared" si="7"/>
        <v>774002.77419354697</v>
      </c>
      <c r="Q31" s="7">
        <f t="shared" si="8"/>
        <v>44.806451612850651</v>
      </c>
      <c r="R31">
        <v>2004</v>
      </c>
      <c r="S31" s="1" t="s">
        <v>7</v>
      </c>
      <c r="T31" s="40">
        <f>+'Copy Co'!$B$17</f>
        <v>51399.602684929596</v>
      </c>
      <c r="U31">
        <f>+'Copy Co'!$B$18*'All Data'!C31</f>
        <v>1595.5236465382213</v>
      </c>
      <c r="V31" s="40">
        <f>+D31*'Copy Co'!$B$19</f>
        <v>437999.59026751568</v>
      </c>
      <c r="W31" s="40">
        <f>+E31*'Copy Co'!$B$20</f>
        <v>-260066.41975143921</v>
      </c>
      <c r="X31" s="40">
        <f>+F31*'Copy Co'!$B$21</f>
        <v>52720.012070013647</v>
      </c>
      <c r="Y31" s="40">
        <f>+G31*'Copy Co'!$B$22</f>
        <v>253083.12305176639</v>
      </c>
      <c r="Z31" s="40">
        <f>+H31*'Copy Co'!$B$23</f>
        <v>0</v>
      </c>
      <c r="AA31" s="40">
        <f>+I31*'Copy Co'!$B$24</f>
        <v>0</v>
      </c>
      <c r="AB31" s="40">
        <f>+J31*'Copy Co'!$B$25</f>
        <v>2694.5767142009613</v>
      </c>
      <c r="AC31" s="40">
        <f>+K31*'Copy Co'!$B$26</f>
        <v>1344.394792314642</v>
      </c>
      <c r="AD31" s="40">
        <f>+L31*'Copy Co'!$B$27</f>
        <v>25403.681863965296</v>
      </c>
      <c r="AE31" s="40">
        <f>+M31*'Copy Co'!$B$28</f>
        <v>0</v>
      </c>
      <c r="AF31" s="40">
        <f t="shared" si="4"/>
        <v>566174.08533980534</v>
      </c>
      <c r="AG31" s="25">
        <f t="shared" si="5"/>
        <v>56554.085339805344</v>
      </c>
      <c r="AH31" s="56">
        <f t="shared" si="6"/>
        <v>38014</v>
      </c>
      <c r="AL31" s="56">
        <v>38807</v>
      </c>
      <c r="AM31" s="38">
        <v>171733.25410224526</v>
      </c>
      <c r="BF31" s="2">
        <v>40156</v>
      </c>
      <c r="BG31" s="3">
        <v>52.4166666666667</v>
      </c>
      <c r="BH31">
        <v>12</v>
      </c>
      <c r="BI31">
        <v>9.2916666666666696</v>
      </c>
      <c r="BJ31">
        <f t="shared" si="24"/>
        <v>28</v>
      </c>
    </row>
    <row r="32" spans="1:62" x14ac:dyDescent="0.25">
      <c r="A32" s="2">
        <v>38015</v>
      </c>
      <c r="B32" s="7">
        <v>488997</v>
      </c>
      <c r="C32" s="3">
        <v>27.5</v>
      </c>
      <c r="D32" s="7">
        <f t="shared" si="0"/>
        <v>756.25</v>
      </c>
      <c r="E32" s="7">
        <f t="shared" si="1"/>
        <v>20796.875</v>
      </c>
      <c r="F32" s="7">
        <f t="shared" si="2"/>
        <v>571914.0625</v>
      </c>
      <c r="G32" s="11">
        <v>509620</v>
      </c>
      <c r="H32">
        <v>0</v>
      </c>
      <c r="I32">
        <v>0</v>
      </c>
      <c r="J32">
        <v>12</v>
      </c>
      <c r="K32" s="3">
        <v>8.3333333333333304</v>
      </c>
      <c r="L32" s="3">
        <f t="shared" si="3"/>
        <v>229.16666666666657</v>
      </c>
      <c r="M32" s="5">
        <v>0</v>
      </c>
      <c r="P32" s="33">
        <f t="shared" si="7"/>
        <v>774047.58064515982</v>
      </c>
      <c r="Q32" s="7">
        <f t="shared" si="8"/>
        <v>44.806451612850651</v>
      </c>
      <c r="R32">
        <v>2004</v>
      </c>
      <c r="S32" s="1" t="s">
        <v>1</v>
      </c>
      <c r="T32" s="40">
        <f>+'Copy Co'!$B$17</f>
        <v>51399.602684929596</v>
      </c>
      <c r="U32">
        <f>+'Copy Co'!$B$18*'All Data'!C32</f>
        <v>1358.7685247938387</v>
      </c>
      <c r="V32" s="40">
        <f>+D32*'Copy Co'!$B$19</f>
        <v>317656.81002377428</v>
      </c>
      <c r="W32" s="40">
        <f>+E32*'Copy Co'!$B$20</f>
        <v>-160624.20014175455</v>
      </c>
      <c r="X32" s="40">
        <f>+F32*'Copy Co'!$B$21</f>
        <v>27729.652883042341</v>
      </c>
      <c r="Y32" s="40">
        <f>+G32*'Copy Co'!$B$22</f>
        <v>212094.96563040192</v>
      </c>
      <c r="Z32" s="40">
        <f>+H32*'Copy Co'!$B$23</f>
        <v>0</v>
      </c>
      <c r="AA32" s="40">
        <f>+I32*'Copy Co'!$B$24</f>
        <v>0</v>
      </c>
      <c r="AB32" s="40">
        <f>+J32*'Copy Co'!$B$25</f>
        <v>4041.8650713014422</v>
      </c>
      <c r="AC32" s="40">
        <f>+K32*'Copy Co'!$B$26</f>
        <v>2610.4753248827969</v>
      </c>
      <c r="AD32" s="40">
        <f>+L32*'Copy Co'!$B$27</f>
        <v>42007.967504458647</v>
      </c>
      <c r="AE32" s="40">
        <f>+M32*'Copy Co'!$B$28</f>
        <v>0</v>
      </c>
      <c r="AF32" s="40">
        <f t="shared" si="4"/>
        <v>498275.90750583028</v>
      </c>
      <c r="AG32" s="25">
        <f t="shared" si="5"/>
        <v>9278.9075058302842</v>
      </c>
      <c r="AH32" s="56">
        <f t="shared" si="6"/>
        <v>38015</v>
      </c>
      <c r="AL32" s="56">
        <v>38837</v>
      </c>
      <c r="AM32" s="38">
        <v>-3566.3192960827291</v>
      </c>
      <c r="BF32" s="2">
        <v>41292</v>
      </c>
      <c r="BG32" s="3">
        <v>52.2916666666667</v>
      </c>
      <c r="BH32">
        <v>8</v>
      </c>
      <c r="BI32">
        <v>3.7083333333333299</v>
      </c>
      <c r="BJ32">
        <f t="shared" si="24"/>
        <v>29</v>
      </c>
    </row>
    <row r="33" spans="1:62" x14ac:dyDescent="0.25">
      <c r="A33" s="2">
        <v>38016</v>
      </c>
      <c r="B33" s="7">
        <v>512740</v>
      </c>
      <c r="C33" s="3">
        <v>30.4583333333333</v>
      </c>
      <c r="D33" s="7">
        <f t="shared" si="0"/>
        <v>927.71006944444241</v>
      </c>
      <c r="E33" s="7">
        <f t="shared" si="1"/>
        <v>28256.50253182861</v>
      </c>
      <c r="F33" s="7">
        <f t="shared" si="2"/>
        <v>860645.97294861218</v>
      </c>
      <c r="G33" s="11">
        <v>488997</v>
      </c>
      <c r="H33">
        <v>1</v>
      </c>
      <c r="I33">
        <v>0</v>
      </c>
      <c r="J33">
        <v>21</v>
      </c>
      <c r="K33" s="3">
        <v>9.4166666666666696</v>
      </c>
      <c r="L33" s="3">
        <f t="shared" si="3"/>
        <v>286.815972222222</v>
      </c>
      <c r="M33" s="5">
        <v>0</v>
      </c>
      <c r="P33" s="33">
        <f t="shared" si="7"/>
        <v>774092.38709677267</v>
      </c>
      <c r="Q33" s="7">
        <f t="shared" si="8"/>
        <v>44.806451612850651</v>
      </c>
      <c r="R33">
        <v>2004</v>
      </c>
      <c r="S33" s="1" t="s">
        <v>2</v>
      </c>
      <c r="T33" s="40">
        <f>+'Copy Co'!$B$17</f>
        <v>51399.602684929596</v>
      </c>
      <c r="U33">
        <f>+'Copy Co'!$B$18*'All Data'!C33</f>
        <v>1504.9390782186288</v>
      </c>
      <c r="V33" s="40">
        <f>+D33*'Copy Co'!$B$19</f>
        <v>389677.25128813973</v>
      </c>
      <c r="W33" s="40">
        <f>+E33*'Copy Co'!$B$20</f>
        <v>-218238.46698018009</v>
      </c>
      <c r="X33" s="40">
        <f>+F33*'Copy Co'!$B$21</f>
        <v>41729.021281153167</v>
      </c>
      <c r="Y33" s="40">
        <f>+G33*'Copy Co'!$B$22</f>
        <v>203512.03231499874</v>
      </c>
      <c r="Z33" s="40">
        <f>+H33*'Copy Co'!$B$23</f>
        <v>-10610.780657764437</v>
      </c>
      <c r="AA33" s="40">
        <f>+I33*'Copy Co'!$B$24</f>
        <v>0</v>
      </c>
      <c r="AB33" s="40">
        <f>+J33*'Copy Co'!$B$25</f>
        <v>7073.2638747775236</v>
      </c>
      <c r="AC33" s="40">
        <f>+K33*'Copy Co'!$B$26</f>
        <v>2949.8371171175627</v>
      </c>
      <c r="AD33" s="40">
        <f>+L33*'Copy Co'!$B$27</f>
        <v>52575.517269254495</v>
      </c>
      <c r="AE33" s="40">
        <f>+M33*'Copy Co'!$B$28</f>
        <v>0</v>
      </c>
      <c r="AF33" s="40">
        <f t="shared" si="4"/>
        <v>521572.21727064491</v>
      </c>
      <c r="AG33" s="25">
        <f t="shared" si="5"/>
        <v>8832.2172706449055</v>
      </c>
      <c r="AH33" s="56">
        <f t="shared" si="6"/>
        <v>38016</v>
      </c>
      <c r="AL33" s="56">
        <v>38868</v>
      </c>
      <c r="AM33" s="38">
        <v>59508.630871447516</v>
      </c>
      <c r="BF33" s="2">
        <v>40544</v>
      </c>
      <c r="BG33" s="3">
        <v>51.9166666666667</v>
      </c>
      <c r="BH33">
        <v>9</v>
      </c>
      <c r="BI33">
        <v>4.4166666666666696</v>
      </c>
      <c r="BJ33">
        <f t="shared" si="24"/>
        <v>30</v>
      </c>
    </row>
    <row r="34" spans="1:62" x14ac:dyDescent="0.25">
      <c r="A34" s="2">
        <v>38017</v>
      </c>
      <c r="B34" s="7">
        <v>597612</v>
      </c>
      <c r="C34" s="3">
        <v>40.875</v>
      </c>
      <c r="D34" s="7">
        <f t="shared" si="0"/>
        <v>1670.765625</v>
      </c>
      <c r="E34" s="7">
        <f t="shared" si="1"/>
        <v>68292.544921875</v>
      </c>
      <c r="F34" s="7">
        <f t="shared" si="2"/>
        <v>2791457.7736816406</v>
      </c>
      <c r="G34" s="11">
        <v>512740</v>
      </c>
      <c r="H34">
        <v>0</v>
      </c>
      <c r="I34">
        <v>1</v>
      </c>
      <c r="J34">
        <v>13</v>
      </c>
      <c r="K34" s="3">
        <v>7.2916666666666696</v>
      </c>
      <c r="L34" s="3">
        <f t="shared" si="3"/>
        <v>298.04687500000011</v>
      </c>
      <c r="M34" s="5">
        <v>0</v>
      </c>
      <c r="P34" s="33">
        <f t="shared" si="7"/>
        <v>774137.19354838552</v>
      </c>
      <c r="Q34" s="7">
        <f t="shared" si="8"/>
        <v>44.806451612850651</v>
      </c>
      <c r="R34">
        <v>2004</v>
      </c>
      <c r="S34" s="1" t="s">
        <v>3</v>
      </c>
      <c r="T34" s="40">
        <f>+'Copy Co'!$B$17</f>
        <v>51399.602684929596</v>
      </c>
      <c r="U34">
        <f>+'Copy Co'!$B$18*'All Data'!C34</f>
        <v>2019.6241254890238</v>
      </c>
      <c r="V34" s="40">
        <f>+D34*'Copy Co'!$B$19</f>
        <v>701791.83964942477</v>
      </c>
      <c r="W34" s="40">
        <f>+E34*'Copy Co'!$B$20</f>
        <v>-527455.94728635973</v>
      </c>
      <c r="X34" s="40">
        <f>+F34*'Copy Co'!$B$21</f>
        <v>135345.78038437734</v>
      </c>
      <c r="Y34" s="40">
        <f>+G34*'Copy Co'!$B$22</f>
        <v>213393.4552751703</v>
      </c>
      <c r="Z34" s="40">
        <f>+H34*'Copy Co'!$B$23</f>
        <v>0</v>
      </c>
      <c r="AA34" s="40">
        <f>+I34*'Copy Co'!$B$24</f>
        <v>-10704.382616627605</v>
      </c>
      <c r="AB34" s="40">
        <f>+J34*'Copy Co'!$B$25</f>
        <v>4378.6871605765618</v>
      </c>
      <c r="AC34" s="40">
        <f>+K34*'Copy Co'!$B$26</f>
        <v>2284.1659092724494</v>
      </c>
      <c r="AD34" s="40">
        <f>+L34*'Copy Co'!$B$27</f>
        <v>54634.225919151089</v>
      </c>
      <c r="AE34" s="40">
        <f>+M34*'Copy Co'!$B$28</f>
        <v>0</v>
      </c>
      <c r="AF34" s="40">
        <f t="shared" si="4"/>
        <v>627087.05120540387</v>
      </c>
      <c r="AG34" s="25">
        <f t="shared" si="5"/>
        <v>29475.05120540387</v>
      </c>
      <c r="AH34" s="56">
        <f t="shared" si="6"/>
        <v>38017</v>
      </c>
      <c r="AI34" s="38">
        <f>SUM(AG4:AG34)</f>
        <v>869765.88858833769</v>
      </c>
      <c r="AJ34" s="38"/>
      <c r="AK34" s="38"/>
      <c r="AL34" s="56">
        <v>38898</v>
      </c>
      <c r="AM34" s="38">
        <v>3361.4581052913709</v>
      </c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2">
        <v>39099</v>
      </c>
      <c r="BG34" s="3">
        <v>51.875</v>
      </c>
      <c r="BH34">
        <v>12</v>
      </c>
      <c r="BI34">
        <v>5.625</v>
      </c>
      <c r="BJ34">
        <f t="shared" si="24"/>
        <v>31</v>
      </c>
    </row>
    <row r="35" spans="1:62" x14ac:dyDescent="0.25">
      <c r="A35" s="2">
        <v>38018</v>
      </c>
      <c r="B35" s="7">
        <v>634461</v>
      </c>
      <c r="C35" s="3">
        <v>38.75</v>
      </c>
      <c r="D35" s="7">
        <f t="shared" si="0"/>
        <v>1501.5625</v>
      </c>
      <c r="E35" s="7">
        <f t="shared" si="1"/>
        <v>58185.546875</v>
      </c>
      <c r="F35" s="7">
        <f t="shared" si="2"/>
        <v>2254689.94140625</v>
      </c>
      <c r="G35" s="11">
        <v>597612</v>
      </c>
      <c r="H35">
        <v>0</v>
      </c>
      <c r="I35">
        <v>1</v>
      </c>
      <c r="J35">
        <v>16</v>
      </c>
      <c r="K35" s="3">
        <v>9.4166666666666696</v>
      </c>
      <c r="L35" s="3">
        <f t="shared" si="3"/>
        <v>364.89583333333343</v>
      </c>
      <c r="M35" s="5">
        <v>0</v>
      </c>
      <c r="N35" s="30">
        <v>2004</v>
      </c>
      <c r="O35" s="30">
        <v>2</v>
      </c>
      <c r="P35" s="33">
        <v>774182</v>
      </c>
      <c r="Q35" s="7">
        <f t="shared" si="8"/>
        <v>44.806451614480466</v>
      </c>
      <c r="R35">
        <v>2004</v>
      </c>
      <c r="S35" s="1" t="s">
        <v>4</v>
      </c>
      <c r="T35" s="40">
        <f>+'Copy Co'!$B$17</f>
        <v>51399.602684929596</v>
      </c>
      <c r="U35">
        <f>+'Copy Co'!$B$18*'All Data'!C35</f>
        <v>1914.6283758458635</v>
      </c>
      <c r="V35" s="40">
        <f>+D35*'Copy Co'!$B$19</f>
        <v>630719.40998522122</v>
      </c>
      <c r="W35" s="40">
        <f>+E35*'Copy Co'!$B$20</f>
        <v>-449394.77333048551</v>
      </c>
      <c r="X35" s="40">
        <f>+F35*'Copy Co'!$B$21</f>
        <v>109320.21702837983</v>
      </c>
      <c r="Y35" s="40">
        <f>+G35*'Copy Co'!$B$22</f>
        <v>248715.70307349743</v>
      </c>
      <c r="Z35" s="40">
        <f>+H35*'Copy Co'!$B$23</f>
        <v>0</v>
      </c>
      <c r="AA35" s="40">
        <f>+I35*'Copy Co'!$B$24</f>
        <v>-10704.382616627605</v>
      </c>
      <c r="AB35" s="40">
        <f>+J35*'Copy Co'!$B$25</f>
        <v>5389.1534284019226</v>
      </c>
      <c r="AC35" s="40">
        <f>+K35*'Copy Co'!$B$26</f>
        <v>2949.8371171175627</v>
      </c>
      <c r="AD35" s="40">
        <f>+L35*'Copy Co'!$B$27</f>
        <v>66888.140985508522</v>
      </c>
      <c r="AE35" s="40">
        <f>+M35*'Copy Co'!$B$28</f>
        <v>0</v>
      </c>
      <c r="AF35" s="40">
        <f t="shared" si="4"/>
        <v>657197.53673178889</v>
      </c>
      <c r="AG35" s="25">
        <f t="shared" si="5"/>
        <v>22736.536731788889</v>
      </c>
      <c r="AH35" s="56">
        <f t="shared" si="6"/>
        <v>38018</v>
      </c>
      <c r="AL35" s="56">
        <v>38929</v>
      </c>
      <c r="AM35" s="38">
        <v>189253.73180917039</v>
      </c>
      <c r="BF35" s="2">
        <v>40575</v>
      </c>
      <c r="BG35" s="3">
        <v>51.4583333333333</v>
      </c>
      <c r="BH35">
        <v>25</v>
      </c>
      <c r="BI35">
        <v>8.75</v>
      </c>
      <c r="BJ35">
        <f t="shared" si="24"/>
        <v>32</v>
      </c>
    </row>
    <row r="36" spans="1:62" x14ac:dyDescent="0.25">
      <c r="A36" s="2">
        <v>38019</v>
      </c>
      <c r="B36" s="7">
        <v>610709</v>
      </c>
      <c r="C36" s="3">
        <v>33.7916666666667</v>
      </c>
      <c r="D36" s="7">
        <f t="shared" si="0"/>
        <v>1141.8767361111134</v>
      </c>
      <c r="E36" s="7">
        <f t="shared" si="1"/>
        <v>38585.91804108808</v>
      </c>
      <c r="F36" s="7">
        <f t="shared" si="2"/>
        <v>1303882.4804717691</v>
      </c>
      <c r="G36" s="11">
        <v>634461</v>
      </c>
      <c r="H36">
        <v>0</v>
      </c>
      <c r="I36">
        <v>0</v>
      </c>
      <c r="J36">
        <v>17</v>
      </c>
      <c r="K36" s="3">
        <v>11.2083333333333</v>
      </c>
      <c r="L36" s="3">
        <f t="shared" si="3"/>
        <v>378.74826388888812</v>
      </c>
      <c r="M36" s="5">
        <v>0</v>
      </c>
      <c r="P36" s="33">
        <f>+($P$64-$P$35)/29+P35</f>
        <v>774241.13793103443</v>
      </c>
      <c r="Q36" s="7">
        <f t="shared" si="8"/>
        <v>59.137931034434587</v>
      </c>
      <c r="R36">
        <v>2004</v>
      </c>
      <c r="S36" s="1" t="s">
        <v>5</v>
      </c>
      <c r="T36" s="40">
        <f>+'Copy Co'!$B$17</f>
        <v>51399.602684929596</v>
      </c>
      <c r="U36">
        <f>+'Copy Co'!$B$18*'All Data'!C36</f>
        <v>1669.638293345158</v>
      </c>
      <c r="V36" s="40">
        <f>+D36*'Copy Co'!$B$19</f>
        <v>479636.2597466649</v>
      </c>
      <c r="W36" s="40">
        <f>+E36*'Copy Co'!$B$20</f>
        <v>-298017.47724526253</v>
      </c>
      <c r="X36" s="40">
        <f>+F36*'Copy Co'!$B$21</f>
        <v>63219.653011701193</v>
      </c>
      <c r="Y36" s="40">
        <f>+G36*'Copy Co'!$B$22</f>
        <v>264051.61490685301</v>
      </c>
      <c r="Z36" s="40">
        <f>+H36*'Copy Co'!$B$23</f>
        <v>0</v>
      </c>
      <c r="AA36" s="40">
        <f>+I36*'Copy Co'!$B$24</f>
        <v>0</v>
      </c>
      <c r="AB36" s="40">
        <f>+J36*'Copy Co'!$B$25</f>
        <v>5725.9755176770432</v>
      </c>
      <c r="AC36" s="40">
        <f>+K36*'Copy Co'!$B$26</f>
        <v>3511.0893119673528</v>
      </c>
      <c r="AD36" s="40">
        <f>+L36*'Copy Co'!$B$27</f>
        <v>69427.395324281664</v>
      </c>
      <c r="AE36" s="40">
        <f>+M36*'Copy Co'!$B$28</f>
        <v>0</v>
      </c>
      <c r="AF36" s="40">
        <f t="shared" si="4"/>
        <v>640623.75155215734</v>
      </c>
      <c r="AG36" s="25">
        <f t="shared" si="5"/>
        <v>29914.751552157337</v>
      </c>
      <c r="AH36" s="56">
        <f t="shared" si="6"/>
        <v>38019</v>
      </c>
      <c r="AL36" s="56">
        <v>38960</v>
      </c>
      <c r="AM36" s="38">
        <v>146143.33357710374</v>
      </c>
      <c r="BF36" s="2">
        <v>38693</v>
      </c>
      <c r="BG36" s="3">
        <v>51.3333333333333</v>
      </c>
      <c r="BH36">
        <v>10</v>
      </c>
      <c r="BI36">
        <v>5.5833333333333304</v>
      </c>
      <c r="BJ36">
        <f t="shared" si="24"/>
        <v>33</v>
      </c>
    </row>
    <row r="37" spans="1:62" x14ac:dyDescent="0.25">
      <c r="A37" s="2">
        <v>38020</v>
      </c>
      <c r="B37" s="7">
        <v>549761</v>
      </c>
      <c r="C37" s="3">
        <v>33.3333333333333</v>
      </c>
      <c r="D37" s="7">
        <f t="shared" si="0"/>
        <v>1111.1111111111088</v>
      </c>
      <c r="E37" s="7">
        <f t="shared" si="1"/>
        <v>37037.03703703692</v>
      </c>
      <c r="F37" s="7">
        <f t="shared" si="2"/>
        <v>1234567.9012345627</v>
      </c>
      <c r="G37" s="11">
        <v>610709</v>
      </c>
      <c r="H37">
        <v>0</v>
      </c>
      <c r="I37">
        <v>0</v>
      </c>
      <c r="J37">
        <v>13</v>
      </c>
      <c r="K37" s="3">
        <v>6.875</v>
      </c>
      <c r="L37" s="3">
        <f t="shared" si="3"/>
        <v>229.16666666666643</v>
      </c>
      <c r="M37" s="5">
        <v>0</v>
      </c>
      <c r="P37" s="33">
        <f t="shared" ref="P37:P63" si="26">+($P$64-$P$35)/29+P36</f>
        <v>774300.27586206887</v>
      </c>
      <c r="Q37" s="7">
        <f t="shared" si="8"/>
        <v>59.137931034434587</v>
      </c>
      <c r="R37">
        <v>2004</v>
      </c>
      <c r="S37" s="1" t="s">
        <v>6</v>
      </c>
      <c r="T37" s="40">
        <f>+'Copy Co'!$B$17</f>
        <v>51399.602684929596</v>
      </c>
      <c r="U37">
        <f>+'Copy Co'!$B$18*'All Data'!C37</f>
        <v>1646.9921512652575</v>
      </c>
      <c r="V37" s="40">
        <f>+D37*'Copy Co'!$B$19</f>
        <v>466713.40315705945</v>
      </c>
      <c r="W37" s="40">
        <f>+E37*'Copy Co'!$B$20</f>
        <v>-286054.72936172353</v>
      </c>
      <c r="X37" s="40">
        <f>+F37*'Copy Co'!$B$21</f>
        <v>59858.887211364075</v>
      </c>
      <c r="Y37" s="40">
        <f>+G37*'Copy Co'!$B$22</f>
        <v>254166.44630347539</v>
      </c>
      <c r="Z37" s="40">
        <f>+H37*'Copy Co'!$B$23</f>
        <v>0</v>
      </c>
      <c r="AA37" s="40">
        <f>+I37*'Copy Co'!$B$24</f>
        <v>0</v>
      </c>
      <c r="AB37" s="40">
        <f>+J37*'Copy Co'!$B$25</f>
        <v>4378.6871605765618</v>
      </c>
      <c r="AC37" s="40">
        <f>+K37*'Copy Co'!$B$26</f>
        <v>2153.6421430283085</v>
      </c>
      <c r="AD37" s="40">
        <f>+L37*'Copy Co'!$B$27</f>
        <v>42007.967504458626</v>
      </c>
      <c r="AE37" s="40">
        <f>+M37*'Copy Co'!$B$28</f>
        <v>0</v>
      </c>
      <c r="AF37" s="40">
        <f t="shared" si="4"/>
        <v>596270.89895443374</v>
      </c>
      <c r="AG37" s="25">
        <f t="shared" si="5"/>
        <v>46509.898954433738</v>
      </c>
      <c r="AH37" s="56">
        <f t="shared" si="6"/>
        <v>38020</v>
      </c>
      <c r="AL37" s="56">
        <v>38990</v>
      </c>
      <c r="AM37" s="38">
        <v>168139.03266778035</v>
      </c>
      <c r="BF37" s="2">
        <v>41293</v>
      </c>
      <c r="BG37" s="3">
        <v>51.3333333333333</v>
      </c>
      <c r="BH37">
        <v>8</v>
      </c>
      <c r="BI37">
        <v>3.625</v>
      </c>
      <c r="BJ37">
        <f t="shared" si="24"/>
        <v>34</v>
      </c>
    </row>
    <row r="38" spans="1:62" x14ac:dyDescent="0.25">
      <c r="A38" s="2">
        <v>38021</v>
      </c>
      <c r="B38" s="7">
        <v>572408</v>
      </c>
      <c r="C38" s="3">
        <v>34.3333333333333</v>
      </c>
      <c r="D38" s="7">
        <f t="shared" si="0"/>
        <v>1178.7777777777756</v>
      </c>
      <c r="E38" s="7">
        <f t="shared" si="1"/>
        <v>40471.370370370256</v>
      </c>
      <c r="F38" s="7">
        <f t="shared" si="2"/>
        <v>1389517.0493827108</v>
      </c>
      <c r="G38" s="11">
        <v>549761</v>
      </c>
      <c r="H38">
        <v>0</v>
      </c>
      <c r="I38">
        <v>0</v>
      </c>
      <c r="J38">
        <v>14</v>
      </c>
      <c r="K38" s="3">
        <v>8.5</v>
      </c>
      <c r="L38" s="3">
        <f t="shared" si="3"/>
        <v>291.83333333333303</v>
      </c>
      <c r="M38" s="5">
        <v>0</v>
      </c>
      <c r="P38" s="33">
        <f t="shared" si="26"/>
        <v>774359.4137931033</v>
      </c>
      <c r="Q38" s="7">
        <f t="shared" si="8"/>
        <v>59.137931034434587</v>
      </c>
      <c r="R38">
        <v>2004</v>
      </c>
      <c r="S38" s="1" t="s">
        <v>7</v>
      </c>
      <c r="T38" s="40">
        <f>+'Copy Co'!$B$17</f>
        <v>51399.602684929596</v>
      </c>
      <c r="U38">
        <f>+'Copy Co'!$B$18*'All Data'!C38</f>
        <v>1696.4019158032152</v>
      </c>
      <c r="V38" s="40">
        <f>+D38*'Copy Co'!$B$19</f>
        <v>495136.24940932449</v>
      </c>
      <c r="W38" s="40">
        <f>+E38*'Copy Co'!$B$20</f>
        <v>-312579.72625124815</v>
      </c>
      <c r="X38" s="40">
        <f>+F38*'Copy Co'!$B$21</f>
        <v>67371.704913186622</v>
      </c>
      <c r="Y38" s="40">
        <f>+G38*'Copy Co'!$B$22</f>
        <v>228800.95051201954</v>
      </c>
      <c r="Z38" s="40">
        <f>+H38*'Copy Co'!$B$23</f>
        <v>0</v>
      </c>
      <c r="AA38" s="40">
        <f>+I38*'Copy Co'!$B$24</f>
        <v>0</v>
      </c>
      <c r="AB38" s="40">
        <f>+J38*'Copy Co'!$B$25</f>
        <v>4715.5092498516824</v>
      </c>
      <c r="AC38" s="40">
        <f>+K38*'Copy Co'!$B$26</f>
        <v>2662.6848313804539</v>
      </c>
      <c r="AD38" s="40">
        <f>+L38*'Copy Co'!$B$27</f>
        <v>53495.237163859674</v>
      </c>
      <c r="AE38" s="40">
        <f>+M38*'Copy Co'!$B$28</f>
        <v>0</v>
      </c>
      <c r="AF38" s="40">
        <f t="shared" si="4"/>
        <v>592698.61442910717</v>
      </c>
      <c r="AG38" s="25">
        <f t="shared" si="5"/>
        <v>20290.614429107169</v>
      </c>
      <c r="AH38" s="56">
        <f t="shared" si="6"/>
        <v>38021</v>
      </c>
      <c r="AL38" s="56">
        <v>39021</v>
      </c>
      <c r="AM38" s="38">
        <v>338206.70306381775</v>
      </c>
      <c r="BF38" s="2">
        <v>40506</v>
      </c>
      <c r="BG38" s="3">
        <v>51.2083333333333</v>
      </c>
      <c r="BH38">
        <v>16</v>
      </c>
      <c r="BI38">
        <v>7.7083333333333304</v>
      </c>
      <c r="BJ38">
        <f t="shared" si="24"/>
        <v>35</v>
      </c>
    </row>
    <row r="39" spans="1:62" x14ac:dyDescent="0.25">
      <c r="A39" s="2">
        <v>38022</v>
      </c>
      <c r="B39" s="7">
        <v>577523</v>
      </c>
      <c r="C39" s="3">
        <v>38.9166666666667</v>
      </c>
      <c r="D39" s="7">
        <f t="shared" si="0"/>
        <v>1514.5069444444471</v>
      </c>
      <c r="E39" s="7">
        <f t="shared" si="1"/>
        <v>58939.561921296452</v>
      </c>
      <c r="F39" s="7">
        <f t="shared" si="2"/>
        <v>2293731.2847704557</v>
      </c>
      <c r="G39" s="11">
        <v>572408</v>
      </c>
      <c r="H39">
        <v>0</v>
      </c>
      <c r="I39">
        <v>0</v>
      </c>
      <c r="J39">
        <v>13</v>
      </c>
      <c r="K39" s="3">
        <v>6.3333333333333304</v>
      </c>
      <c r="L39" s="3">
        <f t="shared" si="3"/>
        <v>246.47222222222231</v>
      </c>
      <c r="M39" s="5">
        <v>0</v>
      </c>
      <c r="P39" s="33">
        <f t="shared" si="26"/>
        <v>774418.55172413774</v>
      </c>
      <c r="Q39" s="7">
        <f t="shared" si="8"/>
        <v>59.137931034434587</v>
      </c>
      <c r="R39">
        <v>2004</v>
      </c>
      <c r="S39" s="1" t="s">
        <v>1</v>
      </c>
      <c r="T39" s="40">
        <f>+'Copy Co'!$B$17</f>
        <v>51399.602684929596</v>
      </c>
      <c r="U39">
        <f>+'Copy Co'!$B$18*'All Data'!C39</f>
        <v>1922.8633366021916</v>
      </c>
      <c r="V39" s="40">
        <f>+D39*'Copy Co'!$B$19</f>
        <v>636156.6211320021</v>
      </c>
      <c r="W39" s="40">
        <f>+E39*'Copy Co'!$B$20</f>
        <v>-455218.39172056649</v>
      </c>
      <c r="X39" s="40">
        <f>+F39*'Copy Co'!$B$21</f>
        <v>111213.16383728452</v>
      </c>
      <c r="Y39" s="40">
        <f>+G39*'Copy Co'!$B$22</f>
        <v>238226.23736620837</v>
      </c>
      <c r="Z39" s="40">
        <f>+H39*'Copy Co'!$B$23</f>
        <v>0</v>
      </c>
      <c r="AA39" s="40">
        <f>+I39*'Copy Co'!$B$24</f>
        <v>0</v>
      </c>
      <c r="AB39" s="40">
        <f>+J39*'Copy Co'!$B$25</f>
        <v>4378.6871605765618</v>
      </c>
      <c r="AC39" s="40">
        <f>+K39*'Copy Co'!$B$26</f>
        <v>1983.9612469109256</v>
      </c>
      <c r="AD39" s="40">
        <f>+L39*'Copy Co'!$B$27</f>
        <v>45180.205535401437</v>
      </c>
      <c r="AE39" s="40">
        <f>+M39*'Copy Co'!$B$28</f>
        <v>0</v>
      </c>
      <c r="AF39" s="40">
        <f t="shared" si="4"/>
        <v>635242.9505793493</v>
      </c>
      <c r="AG39" s="25">
        <f t="shared" si="5"/>
        <v>57719.950579349301</v>
      </c>
      <c r="AH39" s="56">
        <f t="shared" si="6"/>
        <v>38022</v>
      </c>
      <c r="AL39" s="56">
        <v>39051</v>
      </c>
      <c r="AM39" s="38">
        <v>200411.83811700955</v>
      </c>
      <c r="BF39" s="2">
        <v>41280</v>
      </c>
      <c r="BG39" s="3">
        <v>51.2083333333333</v>
      </c>
      <c r="BH39">
        <v>9</v>
      </c>
      <c r="BI39">
        <v>4.1666666666666696</v>
      </c>
      <c r="BJ39">
        <f t="shared" si="24"/>
        <v>36</v>
      </c>
    </row>
    <row r="40" spans="1:62" x14ac:dyDescent="0.25">
      <c r="A40" s="2">
        <v>38023</v>
      </c>
      <c r="B40" s="7">
        <v>597507</v>
      </c>
      <c r="C40" s="3">
        <v>38.75</v>
      </c>
      <c r="D40" s="7">
        <f t="shared" si="0"/>
        <v>1501.5625</v>
      </c>
      <c r="E40" s="7">
        <f t="shared" si="1"/>
        <v>58185.546875</v>
      </c>
      <c r="F40" s="7">
        <f t="shared" si="2"/>
        <v>2254689.94140625</v>
      </c>
      <c r="G40" s="11">
        <v>577523</v>
      </c>
      <c r="H40">
        <v>1</v>
      </c>
      <c r="I40">
        <v>0</v>
      </c>
      <c r="J40">
        <v>17</v>
      </c>
      <c r="K40" s="3">
        <v>8.125</v>
      </c>
      <c r="L40" s="3">
        <f t="shared" si="3"/>
        <v>314.84375</v>
      </c>
      <c r="M40" s="5">
        <v>0</v>
      </c>
      <c r="P40" s="33">
        <f t="shared" si="26"/>
        <v>774477.68965517217</v>
      </c>
      <c r="Q40" s="7">
        <f t="shared" si="8"/>
        <v>59.137931034434587</v>
      </c>
      <c r="R40">
        <v>2004</v>
      </c>
      <c r="S40" s="1" t="s">
        <v>2</v>
      </c>
      <c r="T40" s="40">
        <f>+'Copy Co'!$B$17</f>
        <v>51399.602684929596</v>
      </c>
      <c r="U40">
        <f>+'Copy Co'!$B$18*'All Data'!C40</f>
        <v>1914.6283758458635</v>
      </c>
      <c r="V40" s="40">
        <f>+D40*'Copy Co'!$B$19</f>
        <v>630719.40998522122</v>
      </c>
      <c r="W40" s="40">
        <f>+E40*'Copy Co'!$B$20</f>
        <v>-449394.77333048551</v>
      </c>
      <c r="X40" s="40">
        <f>+F40*'Copy Co'!$B$21</f>
        <v>109320.21702837983</v>
      </c>
      <c r="Y40" s="40">
        <f>+G40*'Copy Co'!$B$22</f>
        <v>240355.01125498727</v>
      </c>
      <c r="Z40" s="40">
        <f>+H40*'Copy Co'!$B$23</f>
        <v>-10610.780657764437</v>
      </c>
      <c r="AA40" s="40">
        <f>+I40*'Copy Co'!$B$24</f>
        <v>0</v>
      </c>
      <c r="AB40" s="40">
        <f>+J40*'Copy Co'!$B$25</f>
        <v>5725.9755176770432</v>
      </c>
      <c r="AC40" s="40">
        <f>+K40*'Copy Co'!$B$26</f>
        <v>2545.2134417607281</v>
      </c>
      <c r="AD40" s="40">
        <f>+L40*'Copy Co'!$B$27</f>
        <v>57713.21899192105</v>
      </c>
      <c r="AE40" s="40">
        <f>+M40*'Copy Co'!$B$28</f>
        <v>0</v>
      </c>
      <c r="AF40" s="40">
        <f t="shared" si="4"/>
        <v>639687.72329247277</v>
      </c>
      <c r="AG40" s="25">
        <f t="shared" si="5"/>
        <v>42180.723292472772</v>
      </c>
      <c r="AH40" s="56">
        <f t="shared" si="6"/>
        <v>38023</v>
      </c>
      <c r="AL40" s="56">
        <v>39082</v>
      </c>
      <c r="AM40" s="38">
        <v>114701.71120275097</v>
      </c>
      <c r="BF40" s="2">
        <v>42742</v>
      </c>
      <c r="BG40" s="3">
        <v>51.2083333333333</v>
      </c>
      <c r="BH40">
        <v>10</v>
      </c>
      <c r="BI40">
        <v>4.5</v>
      </c>
      <c r="BJ40">
        <f t="shared" si="24"/>
        <v>37</v>
      </c>
    </row>
    <row r="41" spans="1:62" x14ac:dyDescent="0.25">
      <c r="A41" s="2">
        <v>38024</v>
      </c>
      <c r="B41" s="7">
        <v>594971</v>
      </c>
      <c r="C41" s="3">
        <v>37.9166666666667</v>
      </c>
      <c r="D41" s="7">
        <f t="shared" si="0"/>
        <v>1437.6736111111136</v>
      </c>
      <c r="E41" s="7">
        <f t="shared" si="1"/>
        <v>54511.791087963102</v>
      </c>
      <c r="F41" s="7">
        <f t="shared" si="2"/>
        <v>2066905.4120852696</v>
      </c>
      <c r="G41" s="11">
        <v>597507</v>
      </c>
      <c r="H41">
        <v>0</v>
      </c>
      <c r="I41">
        <v>1</v>
      </c>
      <c r="J41">
        <v>17</v>
      </c>
      <c r="K41" s="3">
        <v>8.125</v>
      </c>
      <c r="L41" s="3">
        <f t="shared" si="3"/>
        <v>308.07291666666691</v>
      </c>
      <c r="M41" s="5">
        <v>0</v>
      </c>
      <c r="P41" s="33">
        <f t="shared" si="26"/>
        <v>774536.82758620661</v>
      </c>
      <c r="Q41" s="7">
        <f t="shared" si="8"/>
        <v>59.137931034434587</v>
      </c>
      <c r="R41">
        <v>2004</v>
      </c>
      <c r="S41" s="1" t="s">
        <v>3</v>
      </c>
      <c r="T41" s="40">
        <f>+'Copy Co'!$B$17</f>
        <v>51399.602684929596</v>
      </c>
      <c r="U41">
        <f>+'Copy Co'!$B$18*'All Data'!C41</f>
        <v>1873.4535720642336</v>
      </c>
      <c r="V41" s="40">
        <f>+D41*'Copy Co'!$B$19</f>
        <v>603883.38930369122</v>
      </c>
      <c r="W41" s="40">
        <f>+E41*'Copy Co'!$B$20</f>
        <v>-421020.60246063396</v>
      </c>
      <c r="X41" s="40">
        <f>+F41*'Copy Co'!$B$21</f>
        <v>100215.35293024222</v>
      </c>
      <c r="Y41" s="40">
        <f>+G41*'Copy Co'!$B$22</f>
        <v>248672.00390276001</v>
      </c>
      <c r="Z41" s="40">
        <f>+H41*'Copy Co'!$B$23</f>
        <v>0</v>
      </c>
      <c r="AA41" s="40">
        <f>+I41*'Copy Co'!$B$24</f>
        <v>-10704.382616627605</v>
      </c>
      <c r="AB41" s="40">
        <f>+J41*'Copy Co'!$B$25</f>
        <v>5725.9755176770432</v>
      </c>
      <c r="AC41" s="40">
        <f>+K41*'Copy Co'!$B$26</f>
        <v>2545.2134417607281</v>
      </c>
      <c r="AD41" s="40">
        <f>+L41*'Copy Co'!$B$27</f>
        <v>56472.074497471185</v>
      </c>
      <c r="AE41" s="40">
        <f>+M41*'Copy Co'!$B$28</f>
        <v>0</v>
      </c>
      <c r="AF41" s="40">
        <f t="shared" si="4"/>
        <v>639062.0807733346</v>
      </c>
      <c r="AG41" s="25">
        <f t="shared" si="5"/>
        <v>44091.080773334601</v>
      </c>
      <c r="AH41" s="56">
        <f t="shared" si="6"/>
        <v>38024</v>
      </c>
      <c r="AL41" s="56">
        <v>39113</v>
      </c>
      <c r="AM41" s="38">
        <v>364632.91530597326</v>
      </c>
      <c r="BF41" s="2">
        <v>39050</v>
      </c>
      <c r="BG41" s="3">
        <v>50.7083333333333</v>
      </c>
      <c r="BH41">
        <v>14</v>
      </c>
      <c r="BI41">
        <v>7.5416666666666696</v>
      </c>
      <c r="BJ41">
        <f t="shared" si="24"/>
        <v>38</v>
      </c>
    </row>
    <row r="42" spans="1:62" x14ac:dyDescent="0.25">
      <c r="A42" s="2">
        <v>38025</v>
      </c>
      <c r="B42" s="7">
        <v>565753</v>
      </c>
      <c r="C42" s="3">
        <v>37.7083333333333</v>
      </c>
      <c r="D42" s="7">
        <f t="shared" si="0"/>
        <v>1421.9184027777753</v>
      </c>
      <c r="E42" s="7">
        <f t="shared" si="1"/>
        <v>53618.173104745234</v>
      </c>
      <c r="F42" s="7">
        <f t="shared" si="2"/>
        <v>2021851.9441580996</v>
      </c>
      <c r="G42" s="11">
        <v>594971</v>
      </c>
      <c r="H42">
        <v>0</v>
      </c>
      <c r="I42">
        <v>1</v>
      </c>
      <c r="J42">
        <v>8</v>
      </c>
      <c r="K42" s="3">
        <v>3.875</v>
      </c>
      <c r="L42" s="3">
        <f t="shared" si="3"/>
        <v>146.11979166666654</v>
      </c>
      <c r="M42" s="5">
        <v>0</v>
      </c>
      <c r="P42" s="33">
        <f t="shared" si="26"/>
        <v>774595.96551724104</v>
      </c>
      <c r="Q42" s="7">
        <f t="shared" si="8"/>
        <v>59.137931034434587</v>
      </c>
      <c r="R42">
        <v>2004</v>
      </c>
      <c r="S42" s="1" t="s">
        <v>4</v>
      </c>
      <c r="T42" s="40">
        <f>+'Copy Co'!$B$17</f>
        <v>51399.602684929596</v>
      </c>
      <c r="U42">
        <f>+'Copy Co'!$B$18*'All Data'!C42</f>
        <v>1863.1598711188226</v>
      </c>
      <c r="V42" s="40">
        <f>+D42*'Copy Co'!$B$19</f>
        <v>597265.53909486055</v>
      </c>
      <c r="W42" s="40">
        <f>+E42*'Copy Co'!$B$20</f>
        <v>-414118.76390139572</v>
      </c>
      <c r="X42" s="40">
        <f>+F42*'Copy Co'!$B$21</f>
        <v>98030.904061584268</v>
      </c>
      <c r="Y42" s="40">
        <f>+G42*'Copy Co'!$B$22</f>
        <v>247616.56488380727</v>
      </c>
      <c r="Z42" s="40">
        <f>+H42*'Copy Co'!$B$23</f>
        <v>0</v>
      </c>
      <c r="AA42" s="40">
        <f>+I42*'Copy Co'!$B$24</f>
        <v>-10704.382616627605</v>
      </c>
      <c r="AB42" s="40">
        <f>+J42*'Copy Co'!$B$25</f>
        <v>2694.5767142009613</v>
      </c>
      <c r="AC42" s="40">
        <f>+K42*'Copy Co'!$B$26</f>
        <v>1213.8710260705011</v>
      </c>
      <c r="AD42" s="40">
        <f>+L42*'Copy Co'!$B$27</f>
        <v>26784.852916763339</v>
      </c>
      <c r="AE42" s="40">
        <f>+M42*'Copy Co'!$B$28</f>
        <v>0</v>
      </c>
      <c r="AF42" s="40">
        <f t="shared" si="4"/>
        <v>602045.92473531212</v>
      </c>
      <c r="AG42" s="25">
        <f t="shared" si="5"/>
        <v>36292.924735312117</v>
      </c>
      <c r="AH42" s="56">
        <f t="shared" si="6"/>
        <v>38025</v>
      </c>
      <c r="AL42" s="56">
        <v>39141</v>
      </c>
      <c r="AM42" s="38">
        <v>-126487.45867479814</v>
      </c>
      <c r="BF42" s="2">
        <v>39463</v>
      </c>
      <c r="BG42" s="3">
        <v>50.7083333333333</v>
      </c>
      <c r="BH42">
        <v>12</v>
      </c>
      <c r="BI42">
        <v>5.9166666666666696</v>
      </c>
      <c r="BJ42">
        <f t="shared" si="24"/>
        <v>39</v>
      </c>
    </row>
    <row r="43" spans="1:62" x14ac:dyDescent="0.25">
      <c r="A43" s="2">
        <v>38026</v>
      </c>
      <c r="B43" s="7">
        <v>621176</v>
      </c>
      <c r="C43" s="3">
        <v>44.0833333333333</v>
      </c>
      <c r="D43" s="7">
        <f t="shared" si="0"/>
        <v>1943.3402777777749</v>
      </c>
      <c r="E43" s="7">
        <f t="shared" si="1"/>
        <v>85668.917245370176</v>
      </c>
      <c r="F43" s="7">
        <f t="shared" si="2"/>
        <v>3776571.4352333993</v>
      </c>
      <c r="G43" s="11">
        <v>565753</v>
      </c>
      <c r="H43">
        <v>0</v>
      </c>
      <c r="I43">
        <v>0</v>
      </c>
      <c r="J43">
        <v>15</v>
      </c>
      <c r="K43" s="3">
        <v>5.2916666666666696</v>
      </c>
      <c r="L43" s="3">
        <f t="shared" si="3"/>
        <v>233.27430555555551</v>
      </c>
      <c r="M43" s="5">
        <v>0</v>
      </c>
      <c r="P43" s="33">
        <f t="shared" si="26"/>
        <v>774655.10344827548</v>
      </c>
      <c r="Q43" s="7">
        <f t="shared" si="8"/>
        <v>59.137931034434587</v>
      </c>
      <c r="R43">
        <v>2004</v>
      </c>
      <c r="S43" s="1" t="s">
        <v>5</v>
      </c>
      <c r="T43" s="40">
        <f>+'Copy Co'!$B$17</f>
        <v>51399.602684929596</v>
      </c>
      <c r="U43">
        <f>+'Copy Co'!$B$18*'All Data'!C43</f>
        <v>2178.1471200483033</v>
      </c>
      <c r="V43" s="40">
        <f>+D43*'Copy Co'!$B$19</f>
        <v>816284.65908046719</v>
      </c>
      <c r="W43" s="40">
        <f>+E43*'Copy Co'!$B$20</f>
        <v>-661661.97130808095</v>
      </c>
      <c r="X43" s="40">
        <f>+F43*'Copy Co'!$B$21</f>
        <v>183109.70450571005</v>
      </c>
      <c r="Y43" s="40">
        <f>+G43*'Copy Co'!$B$22</f>
        <v>235456.54230661431</v>
      </c>
      <c r="Z43" s="40">
        <f>+H43*'Copy Co'!$B$23</f>
        <v>0</v>
      </c>
      <c r="AA43" s="40">
        <f>+I43*'Copy Co'!$B$24</f>
        <v>0</v>
      </c>
      <c r="AB43" s="40">
        <f>+J43*'Copy Co'!$B$25</f>
        <v>5052.331339126802</v>
      </c>
      <c r="AC43" s="40">
        <f>+K43*'Copy Co'!$B$26</f>
        <v>1657.6518313005777</v>
      </c>
      <c r="AD43" s="40">
        <f>+L43*'Copy Co'!$B$27</f>
        <v>42760.928497758272</v>
      </c>
      <c r="AE43" s="40">
        <f>+M43*'Copy Co'!$B$28</f>
        <v>0</v>
      </c>
      <c r="AF43" s="40">
        <f t="shared" si="4"/>
        <v>676237.59605787415</v>
      </c>
      <c r="AG43" s="25">
        <f t="shared" si="5"/>
        <v>55061.596057874151</v>
      </c>
      <c r="AH43" s="56">
        <f t="shared" si="6"/>
        <v>38026</v>
      </c>
      <c r="AL43" s="56">
        <v>39172</v>
      </c>
      <c r="AM43" s="38">
        <v>43215.894982066093</v>
      </c>
      <c r="BF43" s="2">
        <v>41618</v>
      </c>
      <c r="BG43" s="3">
        <v>50.625</v>
      </c>
      <c r="BH43">
        <v>9</v>
      </c>
      <c r="BI43">
        <v>3.6666666666666701</v>
      </c>
      <c r="BJ43">
        <f t="shared" si="24"/>
        <v>40</v>
      </c>
    </row>
    <row r="44" spans="1:62" x14ac:dyDescent="0.25">
      <c r="A44" s="2">
        <v>38027</v>
      </c>
      <c r="B44" s="7">
        <v>652377</v>
      </c>
      <c r="C44" s="3">
        <v>48.2083333333333</v>
      </c>
      <c r="D44" s="7">
        <f t="shared" si="0"/>
        <v>2324.0434027777746</v>
      </c>
      <c r="E44" s="7">
        <f t="shared" si="1"/>
        <v>112038.25904224515</v>
      </c>
      <c r="F44" s="7">
        <f t="shared" si="2"/>
        <v>5401177.7379948981</v>
      </c>
      <c r="G44" s="11">
        <v>621176</v>
      </c>
      <c r="H44">
        <v>0</v>
      </c>
      <c r="I44">
        <v>0</v>
      </c>
      <c r="J44">
        <v>13</v>
      </c>
      <c r="K44" s="3">
        <v>3.9166666666666701</v>
      </c>
      <c r="L44" s="3">
        <f t="shared" si="3"/>
        <v>188.81597222222226</v>
      </c>
      <c r="M44" s="5">
        <v>0</v>
      </c>
      <c r="P44" s="33">
        <f t="shared" si="26"/>
        <v>774714.24137930991</v>
      </c>
      <c r="Q44" s="7">
        <f t="shared" si="8"/>
        <v>59.137931034434587</v>
      </c>
      <c r="R44">
        <v>2004</v>
      </c>
      <c r="S44" s="1" t="s">
        <v>6</v>
      </c>
      <c r="T44" s="40">
        <f>+'Copy Co'!$B$17</f>
        <v>51399.602684929596</v>
      </c>
      <c r="U44">
        <f>+'Copy Co'!$B$18*'All Data'!C44</f>
        <v>2381.962398767379</v>
      </c>
      <c r="V44" s="40">
        <f>+D44*'Copy Co'!$B$19</f>
        <v>976195.98503561714</v>
      </c>
      <c r="W44" s="40">
        <f>+E44*'Copy Co'!$B$20</f>
        <v>-865324.99444918172</v>
      </c>
      <c r="X44" s="40">
        <f>+F44*'Copy Co'!$B$21</f>
        <v>261879.87611200649</v>
      </c>
      <c r="Y44" s="40">
        <f>+G44*'Copy Co'!$B$22</f>
        <v>258522.62935212618</v>
      </c>
      <c r="Z44" s="40">
        <f>+H44*'Copy Co'!$B$23</f>
        <v>0</v>
      </c>
      <c r="AA44" s="40">
        <f>+I44*'Copy Co'!$B$24</f>
        <v>0</v>
      </c>
      <c r="AB44" s="40">
        <f>+J44*'Copy Co'!$B$25</f>
        <v>4378.6871605765618</v>
      </c>
      <c r="AC44" s="40">
        <f>+K44*'Copy Co'!$B$26</f>
        <v>1226.9234026949161</v>
      </c>
      <c r="AD44" s="40">
        <f>+L44*'Copy Co'!$B$27</f>
        <v>34611.382801893305</v>
      </c>
      <c r="AE44" s="40">
        <f>+M44*'Copy Co'!$B$28</f>
        <v>0</v>
      </c>
      <c r="AF44" s="40">
        <f t="shared" si="4"/>
        <v>725272.05449942977</v>
      </c>
      <c r="AG44" s="25">
        <f t="shared" si="5"/>
        <v>72895.054499429767</v>
      </c>
      <c r="AH44" s="56">
        <f t="shared" si="6"/>
        <v>38027</v>
      </c>
      <c r="AL44" s="56">
        <v>39202</v>
      </c>
      <c r="AM44" s="38">
        <v>195524.82575830779</v>
      </c>
      <c r="BF44" s="2">
        <v>38028</v>
      </c>
      <c r="BG44" s="3">
        <v>50.5416666666667</v>
      </c>
      <c r="BH44">
        <v>12</v>
      </c>
      <c r="BI44">
        <v>5.0416666666666696</v>
      </c>
      <c r="BJ44">
        <f t="shared" si="24"/>
        <v>41</v>
      </c>
    </row>
    <row r="45" spans="1:62" x14ac:dyDescent="0.25">
      <c r="A45" s="2">
        <v>38028</v>
      </c>
      <c r="B45" s="7">
        <v>682890</v>
      </c>
      <c r="C45" s="3">
        <v>50.5416666666667</v>
      </c>
      <c r="D45" s="7">
        <f t="shared" si="0"/>
        <v>2554.460069444448</v>
      </c>
      <c r="E45" s="7">
        <f t="shared" si="1"/>
        <v>129106.66934317155</v>
      </c>
      <c r="F45" s="7">
        <f t="shared" si="2"/>
        <v>6525266.2463861341</v>
      </c>
      <c r="G45" s="11">
        <v>652377</v>
      </c>
      <c r="H45">
        <v>0</v>
      </c>
      <c r="I45">
        <v>0</v>
      </c>
      <c r="J45">
        <v>12</v>
      </c>
      <c r="K45" s="3">
        <v>5.0416666666666696</v>
      </c>
      <c r="L45" s="3">
        <f t="shared" si="3"/>
        <v>254.81423611111143</v>
      </c>
      <c r="M45" s="5">
        <v>0</v>
      </c>
      <c r="P45" s="33">
        <f t="shared" si="26"/>
        <v>774773.37931034435</v>
      </c>
      <c r="Q45" s="7">
        <f t="shared" si="8"/>
        <v>59.137931034434587</v>
      </c>
      <c r="R45">
        <v>2004</v>
      </c>
      <c r="S45" s="1" t="s">
        <v>7</v>
      </c>
      <c r="T45" s="40">
        <f>+'Copy Co'!$B$17</f>
        <v>51399.602684929596</v>
      </c>
      <c r="U45">
        <f>+'Copy Co'!$B$18*'All Data'!C45</f>
        <v>2497.2518493559505</v>
      </c>
      <c r="V45" s="40">
        <f>+D45*'Copy Co'!$B$19</f>
        <v>1072980.6770153153</v>
      </c>
      <c r="W45" s="40">
        <f>+E45*'Copy Co'!$B$20</f>
        <v>-997152.4806593738</v>
      </c>
      <c r="X45" s="40">
        <f>+F45*'Copy Co'!$B$21</f>
        <v>316382.09277590568</v>
      </c>
      <c r="Y45" s="40">
        <f>+G45*'Copy Co'!$B$22</f>
        <v>271507.94198238826</v>
      </c>
      <c r="Z45" s="40">
        <f>+H45*'Copy Co'!$B$23</f>
        <v>0</v>
      </c>
      <c r="AA45" s="40">
        <f>+I45*'Copy Co'!$B$24</f>
        <v>0</v>
      </c>
      <c r="AB45" s="40">
        <f>+J45*'Copy Co'!$B$25</f>
        <v>4041.8650713014422</v>
      </c>
      <c r="AC45" s="40">
        <f>+K45*'Copy Co'!$B$26</f>
        <v>1579.3375715540938</v>
      </c>
      <c r="AD45" s="40">
        <f>+L45*'Copy Co'!$B$27</f>
        <v>46709.359200999388</v>
      </c>
      <c r="AE45" s="40">
        <f>+M45*'Copy Co'!$B$28</f>
        <v>0</v>
      </c>
      <c r="AF45" s="40">
        <f t="shared" si="4"/>
        <v>769945.64749237604</v>
      </c>
      <c r="AG45" s="25">
        <f t="shared" si="5"/>
        <v>87055.64749237604</v>
      </c>
      <c r="AH45" s="56">
        <f t="shared" si="6"/>
        <v>38028</v>
      </c>
      <c r="AL45" s="56">
        <v>39233</v>
      </c>
      <c r="AM45" s="38">
        <v>204557.19324497099</v>
      </c>
      <c r="BF45" s="2">
        <v>39094</v>
      </c>
      <c r="BG45" s="3">
        <v>50.5416666666667</v>
      </c>
      <c r="BH45">
        <v>12</v>
      </c>
      <c r="BI45">
        <v>7.2916666666666696</v>
      </c>
      <c r="BJ45">
        <f t="shared" si="24"/>
        <v>42</v>
      </c>
    </row>
    <row r="46" spans="1:62" x14ac:dyDescent="0.25">
      <c r="A46" s="2">
        <v>38029</v>
      </c>
      <c r="B46" s="7">
        <v>732893</v>
      </c>
      <c r="C46" s="3">
        <v>52.75</v>
      </c>
      <c r="D46" s="7">
        <f t="shared" si="0"/>
        <v>2782.5625</v>
      </c>
      <c r="E46" s="7">
        <f t="shared" si="1"/>
        <v>146780.171875</v>
      </c>
      <c r="F46" s="7">
        <f t="shared" si="2"/>
        <v>7742654.06640625</v>
      </c>
      <c r="G46" s="11">
        <v>682890</v>
      </c>
      <c r="H46">
        <v>0</v>
      </c>
      <c r="I46">
        <v>0</v>
      </c>
      <c r="J46">
        <v>9</v>
      </c>
      <c r="K46" s="3">
        <v>3.875</v>
      </c>
      <c r="L46" s="3">
        <f t="shared" si="3"/>
        <v>204.40625</v>
      </c>
      <c r="M46" s="5">
        <v>0</v>
      </c>
      <c r="P46" s="33">
        <f t="shared" si="26"/>
        <v>774832.51724137878</v>
      </c>
      <c r="Q46" s="7">
        <f t="shared" si="8"/>
        <v>59.137931034434587</v>
      </c>
      <c r="R46">
        <v>2004</v>
      </c>
      <c r="S46" s="1" t="s">
        <v>1</v>
      </c>
      <c r="T46" s="40">
        <f>+'Copy Co'!$B$17</f>
        <v>51399.602684929596</v>
      </c>
      <c r="U46">
        <f>+'Copy Co'!$B$18*'All Data'!C46</f>
        <v>2606.3650793772722</v>
      </c>
      <c r="V46" s="40">
        <f>+D46*'Copy Co'!$B$19</f>
        <v>1168793.2924849961</v>
      </c>
      <c r="W46" s="40">
        <f>+E46*'Copy Co'!$B$20</f>
        <v>-1133653.3832170041</v>
      </c>
      <c r="X46" s="40">
        <f>+F46*'Copy Co'!$B$21</f>
        <v>375407.9917468747</v>
      </c>
      <c r="Y46" s="40">
        <f>+G46*'Copy Co'!$B$22</f>
        <v>284206.92099867581</v>
      </c>
      <c r="Z46" s="40">
        <f>+H46*'Copy Co'!$B$23</f>
        <v>0</v>
      </c>
      <c r="AA46" s="40">
        <f>+I46*'Copy Co'!$B$24</f>
        <v>0</v>
      </c>
      <c r="AB46" s="40">
        <f>+J46*'Copy Co'!$B$25</f>
        <v>3031.3988034760814</v>
      </c>
      <c r="AC46" s="40">
        <f>+K46*'Copy Co'!$B$26</f>
        <v>1213.8710260705011</v>
      </c>
      <c r="AD46" s="40">
        <f>+L46*'Copy Co'!$B$27</f>
        <v>37469.197560908746</v>
      </c>
      <c r="AE46" s="40">
        <f>+M46*'Copy Co'!$B$28</f>
        <v>0</v>
      </c>
      <c r="AF46" s="40">
        <f t="shared" si="4"/>
        <v>790475.25716830476</v>
      </c>
      <c r="AG46" s="25">
        <f t="shared" si="5"/>
        <v>57582.257168304757</v>
      </c>
      <c r="AH46" s="56">
        <f t="shared" si="6"/>
        <v>38029</v>
      </c>
      <c r="AL46" s="56">
        <v>39263</v>
      </c>
      <c r="AM46" s="38">
        <v>80122.260071783166</v>
      </c>
      <c r="BF46" s="2">
        <v>41291</v>
      </c>
      <c r="BG46" s="3">
        <v>50.5</v>
      </c>
      <c r="BH46">
        <v>8</v>
      </c>
      <c r="BI46">
        <v>3.625</v>
      </c>
      <c r="BJ46">
        <f t="shared" si="24"/>
        <v>43</v>
      </c>
    </row>
    <row r="47" spans="1:62" x14ac:dyDescent="0.25">
      <c r="A47" s="2">
        <v>38030</v>
      </c>
      <c r="B47" s="7">
        <v>698241</v>
      </c>
      <c r="C47" s="3">
        <v>48.875</v>
      </c>
      <c r="D47" s="7">
        <f t="shared" si="0"/>
        <v>2388.765625</v>
      </c>
      <c r="E47" s="7">
        <f t="shared" si="1"/>
        <v>116750.919921875</v>
      </c>
      <c r="F47" s="7">
        <f t="shared" si="2"/>
        <v>5706201.2111816406</v>
      </c>
      <c r="G47" s="11">
        <v>732893</v>
      </c>
      <c r="H47">
        <v>1</v>
      </c>
      <c r="I47">
        <v>0</v>
      </c>
      <c r="J47">
        <v>13</v>
      </c>
      <c r="K47" s="3">
        <v>5</v>
      </c>
      <c r="L47" s="3">
        <f t="shared" si="3"/>
        <v>244.375</v>
      </c>
      <c r="M47" s="5">
        <v>0</v>
      </c>
      <c r="P47" s="33">
        <f t="shared" si="26"/>
        <v>774891.65517241322</v>
      </c>
      <c r="Q47" s="7">
        <f t="shared" si="8"/>
        <v>59.137931034434587</v>
      </c>
      <c r="R47">
        <v>2004</v>
      </c>
      <c r="S47" s="1" t="s">
        <v>2</v>
      </c>
      <c r="T47" s="40">
        <f>+'Copy Co'!$B$17</f>
        <v>51399.602684929596</v>
      </c>
      <c r="U47">
        <f>+'Copy Co'!$B$18*'All Data'!C47</f>
        <v>2414.9022417926858</v>
      </c>
      <c r="V47" s="40">
        <f>+D47*'Copy Co'!$B$19</f>
        <v>1003382.0407695172</v>
      </c>
      <c r="W47" s="40">
        <f>+E47*'Copy Co'!$B$20</f>
        <v>-901723.12562657648</v>
      </c>
      <c r="X47" s="40">
        <f>+F47*'Copy Co'!$B$21</f>
        <v>276669.15231143258</v>
      </c>
      <c r="Y47" s="40">
        <f>+G47*'Copy Co'!$B$22</f>
        <v>305017.29846898111</v>
      </c>
      <c r="Z47" s="40">
        <f>+H47*'Copy Co'!$B$23</f>
        <v>-10610.780657764437</v>
      </c>
      <c r="AA47" s="40">
        <f>+I47*'Copy Co'!$B$24</f>
        <v>0</v>
      </c>
      <c r="AB47" s="40">
        <f>+J47*'Copy Co'!$B$25</f>
        <v>4378.6871605765618</v>
      </c>
      <c r="AC47" s="40">
        <f>+K47*'Copy Co'!$B$26</f>
        <v>1566.2851949296787</v>
      </c>
      <c r="AD47" s="40">
        <f>+L47*'Copy Co'!$B$27</f>
        <v>44795.768984300012</v>
      </c>
      <c r="AE47" s="40">
        <f>+M47*'Copy Co'!$B$28</f>
        <v>0</v>
      </c>
      <c r="AF47" s="40">
        <f t="shared" si="4"/>
        <v>777289.83153211849</v>
      </c>
      <c r="AG47" s="25">
        <f t="shared" si="5"/>
        <v>79048.831532118493</v>
      </c>
      <c r="AH47" s="56">
        <f t="shared" si="6"/>
        <v>38030</v>
      </c>
      <c r="AL47" s="56">
        <v>39294</v>
      </c>
      <c r="AM47" s="38">
        <v>222811.55833236949</v>
      </c>
      <c r="BF47" s="2">
        <v>41612</v>
      </c>
      <c r="BG47" s="3">
        <v>50.5</v>
      </c>
      <c r="BH47">
        <v>12</v>
      </c>
      <c r="BI47">
        <v>4.5</v>
      </c>
      <c r="BJ47">
        <f t="shared" si="24"/>
        <v>44</v>
      </c>
    </row>
    <row r="48" spans="1:62" x14ac:dyDescent="0.25">
      <c r="A48" s="2">
        <v>38031</v>
      </c>
      <c r="B48" s="7">
        <v>673209</v>
      </c>
      <c r="C48" s="3">
        <v>48.0416666666667</v>
      </c>
      <c r="D48" s="7">
        <f t="shared" si="0"/>
        <v>2308.0017361111145</v>
      </c>
      <c r="E48" s="7">
        <f t="shared" si="1"/>
        <v>110880.2500723382</v>
      </c>
      <c r="F48" s="7">
        <f t="shared" si="2"/>
        <v>5326872.0138919186</v>
      </c>
      <c r="G48" s="11">
        <v>698241</v>
      </c>
      <c r="H48">
        <v>0</v>
      </c>
      <c r="I48">
        <v>1</v>
      </c>
      <c r="J48">
        <v>10</v>
      </c>
      <c r="K48" s="3">
        <v>5.125</v>
      </c>
      <c r="L48" s="3">
        <f t="shared" si="3"/>
        <v>246.21354166666683</v>
      </c>
      <c r="M48" s="5">
        <v>0</v>
      </c>
      <c r="P48" s="33">
        <f t="shared" si="26"/>
        <v>774950.79310344765</v>
      </c>
      <c r="Q48" s="7">
        <f t="shared" si="8"/>
        <v>59.137931034434587</v>
      </c>
      <c r="R48">
        <v>2004</v>
      </c>
      <c r="S48" s="1" t="s">
        <v>3</v>
      </c>
      <c r="T48" s="40">
        <f>+'Copy Co'!$B$17</f>
        <v>51399.602684929596</v>
      </c>
      <c r="U48">
        <f>+'Copy Co'!$B$18*'All Data'!C48</f>
        <v>2373.7274380110562</v>
      </c>
      <c r="V48" s="40">
        <f>+D48*'Copy Co'!$B$19</f>
        <v>969457.81027753977</v>
      </c>
      <c r="W48" s="40">
        <f>+E48*'Copy Co'!$B$20</f>
        <v>-856381.13800208177</v>
      </c>
      <c r="X48" s="40">
        <f>+F48*'Copy Co'!$B$21</f>
        <v>258277.1111658329</v>
      </c>
      <c r="Y48" s="40">
        <f>+G48*'Copy Co'!$B$22</f>
        <v>290595.73976048327</v>
      </c>
      <c r="Z48" s="40">
        <f>+H48*'Copy Co'!$B$23</f>
        <v>0</v>
      </c>
      <c r="AA48" s="40">
        <f>+I48*'Copy Co'!$B$24</f>
        <v>-10704.382616627605</v>
      </c>
      <c r="AB48" s="40">
        <f>+J48*'Copy Co'!$B$25</f>
        <v>3368.2208927512015</v>
      </c>
      <c r="AC48" s="40">
        <f>+K48*'Copy Co'!$B$26</f>
        <v>1605.4423248029209</v>
      </c>
      <c r="AD48" s="40">
        <f>+L48*'Copy Co'!$B$27</f>
        <v>45132.787450869902</v>
      </c>
      <c r="AE48" s="40">
        <f>+M48*'Copy Co'!$B$28</f>
        <v>0</v>
      </c>
      <c r="AF48" s="40">
        <f t="shared" si="4"/>
        <v>755124.92137651134</v>
      </c>
      <c r="AG48" s="25">
        <f t="shared" si="5"/>
        <v>81915.921376511338</v>
      </c>
      <c r="AH48" s="56">
        <f t="shared" si="6"/>
        <v>38031</v>
      </c>
      <c r="AL48" s="56">
        <v>39325</v>
      </c>
      <c r="AM48" s="38">
        <v>213839.1456484817</v>
      </c>
      <c r="BF48" s="2">
        <v>39448</v>
      </c>
      <c r="BG48" s="3">
        <v>50.2916666666667</v>
      </c>
      <c r="BH48">
        <v>9</v>
      </c>
      <c r="BI48">
        <v>3.2916666666666701</v>
      </c>
      <c r="BJ48">
        <f t="shared" si="24"/>
        <v>45</v>
      </c>
    </row>
    <row r="49" spans="1:62" x14ac:dyDescent="0.25">
      <c r="A49" s="2">
        <v>38032</v>
      </c>
      <c r="B49" s="7">
        <v>599071</v>
      </c>
      <c r="C49" s="3">
        <v>43.4583333333333</v>
      </c>
      <c r="D49" s="7">
        <f t="shared" si="0"/>
        <v>1888.6267361111081</v>
      </c>
      <c r="E49" s="7">
        <f t="shared" si="1"/>
        <v>82076.570240161847</v>
      </c>
      <c r="F49" s="7">
        <f t="shared" si="2"/>
        <v>3566910.9483536971</v>
      </c>
      <c r="G49" s="11">
        <v>673209</v>
      </c>
      <c r="H49">
        <v>0</v>
      </c>
      <c r="I49">
        <v>1</v>
      </c>
      <c r="J49">
        <v>14</v>
      </c>
      <c r="K49" s="3">
        <v>5.5416666666666696</v>
      </c>
      <c r="L49" s="3">
        <f t="shared" si="3"/>
        <v>240.83159722222217</v>
      </c>
      <c r="M49" s="5">
        <v>0</v>
      </c>
      <c r="P49" s="33">
        <f t="shared" si="26"/>
        <v>775009.93103448208</v>
      </c>
      <c r="Q49" s="7">
        <f t="shared" si="8"/>
        <v>59.137931034434587</v>
      </c>
      <c r="R49">
        <v>2004</v>
      </c>
      <c r="S49" s="1" t="s">
        <v>4</v>
      </c>
      <c r="T49" s="40">
        <f>+'Copy Co'!$B$17</f>
        <v>51399.602684929596</v>
      </c>
      <c r="U49">
        <f>+'Copy Co'!$B$18*'All Data'!C49</f>
        <v>2147.26601721208</v>
      </c>
      <c r="V49" s="40">
        <f>+D49*'Copy Co'!$B$19</f>
        <v>793302.67017344409</v>
      </c>
      <c r="W49" s="40">
        <f>+E49*'Copy Co'!$B$20</f>
        <v>-633916.55934867775</v>
      </c>
      <c r="X49" s="40">
        <f>+F49*'Copy Co'!$B$21</f>
        <v>172944.16932189246</v>
      </c>
      <c r="Y49" s="40">
        <f>+G49*'Copy Co'!$B$22</f>
        <v>280177.85745668784</v>
      </c>
      <c r="Z49" s="40">
        <f>+H49*'Copy Co'!$B$23</f>
        <v>0</v>
      </c>
      <c r="AA49" s="40">
        <f>+I49*'Copy Co'!$B$24</f>
        <v>-10704.382616627605</v>
      </c>
      <c r="AB49" s="40">
        <f>+J49*'Copy Co'!$B$25</f>
        <v>4715.5092498516824</v>
      </c>
      <c r="AC49" s="40">
        <f>+K49*'Copy Co'!$B$26</f>
        <v>1735.9660910470616</v>
      </c>
      <c r="AD49" s="40">
        <f>+L49*'Copy Co'!$B$27</f>
        <v>44146.236698871217</v>
      </c>
      <c r="AE49" s="40">
        <f>+M49*'Copy Co'!$B$28</f>
        <v>0</v>
      </c>
      <c r="AF49" s="40">
        <f t="shared" si="4"/>
        <v>705948.33572863066</v>
      </c>
      <c r="AG49" s="25">
        <f t="shared" si="5"/>
        <v>106877.33572863066</v>
      </c>
      <c r="AH49" s="56">
        <f t="shared" si="6"/>
        <v>38032</v>
      </c>
      <c r="AL49" s="56">
        <v>39355</v>
      </c>
      <c r="AM49" s="38">
        <v>236081.37049149227</v>
      </c>
      <c r="BF49" s="2">
        <v>42730</v>
      </c>
      <c r="BG49" s="3">
        <v>50.1666666666667</v>
      </c>
      <c r="BH49">
        <v>7</v>
      </c>
      <c r="BI49">
        <v>3.6666666666666701</v>
      </c>
      <c r="BJ49">
        <f t="shared" si="24"/>
        <v>46</v>
      </c>
    </row>
    <row r="50" spans="1:62" x14ac:dyDescent="0.25">
      <c r="A50" s="2">
        <v>38033</v>
      </c>
      <c r="B50" s="7">
        <v>532318</v>
      </c>
      <c r="C50" s="3">
        <v>35.375</v>
      </c>
      <c r="D50" s="7">
        <f t="shared" si="0"/>
        <v>1251.390625</v>
      </c>
      <c r="E50" s="7">
        <f t="shared" si="1"/>
        <v>44267.943359375</v>
      </c>
      <c r="F50" s="7">
        <f t="shared" si="2"/>
        <v>1565978.4963378906</v>
      </c>
      <c r="G50" s="11">
        <v>599071</v>
      </c>
      <c r="H50">
        <v>0</v>
      </c>
      <c r="I50">
        <v>0</v>
      </c>
      <c r="J50">
        <v>12</v>
      </c>
      <c r="K50" s="3">
        <v>5.5833333333333304</v>
      </c>
      <c r="L50" s="3">
        <f t="shared" si="3"/>
        <v>197.51041666666657</v>
      </c>
      <c r="M50" s="5">
        <v>0</v>
      </c>
      <c r="P50" s="33">
        <f t="shared" si="26"/>
        <v>775069.06896551652</v>
      </c>
      <c r="Q50" s="7">
        <f t="shared" si="8"/>
        <v>59.137931034434587</v>
      </c>
      <c r="R50">
        <v>2004</v>
      </c>
      <c r="S50" s="1" t="s">
        <v>5</v>
      </c>
      <c r="T50" s="40">
        <f>+'Copy Co'!$B$17</f>
        <v>51399.602684929596</v>
      </c>
      <c r="U50">
        <f>+'Copy Co'!$B$18*'All Data'!C50</f>
        <v>1747.8704205302561</v>
      </c>
      <c r="V50" s="40">
        <f>+D50*'Copy Co'!$B$19</f>
        <v>525636.69954533176</v>
      </c>
      <c r="W50" s="40">
        <f>+E50*'Copy Co'!$B$20</f>
        <v>-341902.4730407864</v>
      </c>
      <c r="X50" s="40">
        <f>+F50*'Copy Co'!$B$21</f>
        <v>75927.561452046473</v>
      </c>
      <c r="Y50" s="40">
        <f>+G50*'Copy Co'!$B$22</f>
        <v>249322.91345545801</v>
      </c>
      <c r="Z50" s="40">
        <f>+H50*'Copy Co'!$B$23</f>
        <v>0</v>
      </c>
      <c r="AA50" s="40">
        <f>+I50*'Copy Co'!$B$24</f>
        <v>0</v>
      </c>
      <c r="AB50" s="40">
        <f>+J50*'Copy Co'!$B$25</f>
        <v>4041.8650713014422</v>
      </c>
      <c r="AC50" s="40">
        <f>+K50*'Copy Co'!$B$26</f>
        <v>1749.0184676714737</v>
      </c>
      <c r="AD50" s="40">
        <f>+L50*'Copy Co'!$B$27</f>
        <v>36205.139629638201</v>
      </c>
      <c r="AE50" s="40">
        <f>+M50*'Copy Co'!$B$28</f>
        <v>0</v>
      </c>
      <c r="AF50" s="40">
        <f t="shared" si="4"/>
        <v>604128.19768612075</v>
      </c>
      <c r="AG50" s="25">
        <f t="shared" si="5"/>
        <v>71810.197686120751</v>
      </c>
      <c r="AH50" s="56">
        <f t="shared" si="6"/>
        <v>38033</v>
      </c>
      <c r="AL50" s="56">
        <v>39386</v>
      </c>
      <c r="AM50" s="38">
        <v>307662.47436765349</v>
      </c>
      <c r="BF50" s="2">
        <v>39471</v>
      </c>
      <c r="BG50" s="3">
        <v>50.125</v>
      </c>
      <c r="BH50">
        <v>8</v>
      </c>
      <c r="BI50">
        <v>3.6666666666666701</v>
      </c>
      <c r="BJ50">
        <f t="shared" si="24"/>
        <v>47</v>
      </c>
    </row>
    <row r="51" spans="1:62" x14ac:dyDescent="0.25">
      <c r="A51" s="2">
        <v>38034</v>
      </c>
      <c r="B51" s="7">
        <v>461731</v>
      </c>
      <c r="C51" s="3">
        <v>30.5833333333333</v>
      </c>
      <c r="D51" s="7">
        <f t="shared" si="0"/>
        <v>935.34027777777578</v>
      </c>
      <c r="E51" s="7">
        <f t="shared" si="1"/>
        <v>28605.823495370278</v>
      </c>
      <c r="F51" s="7">
        <f t="shared" si="2"/>
        <v>874861.43523340672</v>
      </c>
      <c r="G51" s="11">
        <v>532318</v>
      </c>
      <c r="H51">
        <v>0</v>
      </c>
      <c r="I51">
        <v>0</v>
      </c>
      <c r="J51">
        <v>12</v>
      </c>
      <c r="K51" s="3">
        <v>6.375</v>
      </c>
      <c r="L51" s="3">
        <f t="shared" si="3"/>
        <v>194.9687499999998</v>
      </c>
      <c r="M51" s="5">
        <v>0</v>
      </c>
      <c r="P51" s="33">
        <f t="shared" si="26"/>
        <v>775128.20689655095</v>
      </c>
      <c r="Q51" s="7">
        <f t="shared" si="8"/>
        <v>59.137931034434587</v>
      </c>
      <c r="R51">
        <v>2004</v>
      </c>
      <c r="S51" s="1" t="s">
        <v>6</v>
      </c>
      <c r="T51" s="40">
        <f>+'Copy Co'!$B$17</f>
        <v>51399.602684929596</v>
      </c>
      <c r="U51">
        <f>+'Copy Co'!$B$18*'All Data'!C51</f>
        <v>1511.1152987858734</v>
      </c>
      <c r="V51" s="40">
        <f>+D51*'Copy Co'!$B$19</f>
        <v>392882.25973638234</v>
      </c>
      <c r="W51" s="40">
        <f>+E51*'Copy Co'!$B$20</f>
        <v>-220936.43964970988</v>
      </c>
      <c r="X51" s="40">
        <f>+F51*'Copy Co'!$B$21</f>
        <v>42418.267901539133</v>
      </c>
      <c r="Y51" s="40">
        <f>+G51*'Copy Co'!$B$22</f>
        <v>221541.47779609179</v>
      </c>
      <c r="Z51" s="40">
        <f>+H51*'Copy Co'!$B$23</f>
        <v>0</v>
      </c>
      <c r="AA51" s="40">
        <f>+I51*'Copy Co'!$B$24</f>
        <v>0</v>
      </c>
      <c r="AB51" s="40">
        <f>+J51*'Copy Co'!$B$25</f>
        <v>4041.8650713014422</v>
      </c>
      <c r="AC51" s="40">
        <f>+K51*'Copy Co'!$B$26</f>
        <v>1997.0136235353405</v>
      </c>
      <c r="AD51" s="40">
        <f>+L51*'Copy Co'!$B$27</f>
        <v>35739.233080952363</v>
      </c>
      <c r="AE51" s="40">
        <f>+M51*'Copy Co'!$B$28</f>
        <v>0</v>
      </c>
      <c r="AF51" s="40">
        <f t="shared" si="4"/>
        <v>530594.395543808</v>
      </c>
      <c r="AG51" s="25">
        <f t="shared" si="5"/>
        <v>68863.395543808001</v>
      </c>
      <c r="AH51" s="56">
        <f t="shared" si="6"/>
        <v>38034</v>
      </c>
      <c r="AL51" s="56">
        <v>39416</v>
      </c>
      <c r="AM51" s="38">
        <v>207897.4276663918</v>
      </c>
      <c r="BF51" s="2">
        <v>41276</v>
      </c>
      <c r="BG51" s="3">
        <v>50.125</v>
      </c>
      <c r="BH51">
        <v>12</v>
      </c>
      <c r="BI51">
        <v>7.375</v>
      </c>
      <c r="BJ51">
        <f t="shared" si="24"/>
        <v>48</v>
      </c>
    </row>
    <row r="52" spans="1:62" x14ac:dyDescent="0.25">
      <c r="A52" s="2">
        <v>38035</v>
      </c>
      <c r="B52" s="7">
        <v>419907</v>
      </c>
      <c r="C52" s="3">
        <v>24.375</v>
      </c>
      <c r="D52" s="7">
        <f t="shared" si="0"/>
        <v>594.140625</v>
      </c>
      <c r="E52" s="7">
        <f t="shared" si="1"/>
        <v>14482.177734375</v>
      </c>
      <c r="F52" s="7">
        <f t="shared" si="2"/>
        <v>353003.08227539062</v>
      </c>
      <c r="G52" s="11">
        <v>461731</v>
      </c>
      <c r="H52">
        <v>0</v>
      </c>
      <c r="I52">
        <v>0</v>
      </c>
      <c r="J52">
        <v>23</v>
      </c>
      <c r="K52" s="3">
        <v>8.7916666666666696</v>
      </c>
      <c r="L52" s="3">
        <f t="shared" si="3"/>
        <v>214.29687500000009</v>
      </c>
      <c r="M52" s="5">
        <v>0</v>
      </c>
      <c r="P52" s="33">
        <f t="shared" si="26"/>
        <v>775187.34482758539</v>
      </c>
      <c r="Q52" s="7">
        <f t="shared" si="8"/>
        <v>59.137931034434587</v>
      </c>
      <c r="R52">
        <v>2004</v>
      </c>
      <c r="S52" s="1" t="s">
        <v>7</v>
      </c>
      <c r="T52" s="40">
        <f>+'Copy Co'!$B$17</f>
        <v>51399.602684929596</v>
      </c>
      <c r="U52">
        <f>+'Copy Co'!$B$18*'All Data'!C52</f>
        <v>1204.3630106127207</v>
      </c>
      <c r="V52" s="40">
        <f>+D52*'Copy Co'!$B$19</f>
        <v>249564.05374285157</v>
      </c>
      <c r="W52" s="40">
        <f>+E52*'Copy Co'!$B$20</f>
        <v>-111852.77667412587</v>
      </c>
      <c r="X52" s="40">
        <f>+F52*'Copy Co'!$B$21</f>
        <v>17115.601066621122</v>
      </c>
      <c r="Y52" s="40">
        <f>+G52*'Copy Co'!$B$22</f>
        <v>192164.39813094289</v>
      </c>
      <c r="Z52" s="40">
        <f>+H52*'Copy Co'!$B$23</f>
        <v>0</v>
      </c>
      <c r="AA52" s="40">
        <f>+I52*'Copy Co'!$B$24</f>
        <v>0</v>
      </c>
      <c r="AB52" s="40">
        <f>+J52*'Copy Co'!$B$25</f>
        <v>7746.9080533277638</v>
      </c>
      <c r="AC52" s="40">
        <f>+K52*'Copy Co'!$B$26</f>
        <v>2754.0514677513529</v>
      </c>
      <c r="AD52" s="40">
        <f>+L52*'Copy Co'!$B$27</f>
        <v>39282.223249339826</v>
      </c>
      <c r="AE52" s="40">
        <f>+M52*'Copy Co'!$B$28</f>
        <v>0</v>
      </c>
      <c r="AF52" s="40">
        <f t="shared" si="4"/>
        <v>449378.42473225098</v>
      </c>
      <c r="AG52" s="25">
        <f t="shared" si="5"/>
        <v>29471.424732250976</v>
      </c>
      <c r="AH52" s="56">
        <f t="shared" si="6"/>
        <v>38035</v>
      </c>
      <c r="AL52" s="56">
        <v>39447</v>
      </c>
      <c r="AM52" s="38">
        <v>220403.44646887761</v>
      </c>
      <c r="BF52" s="2">
        <v>39449</v>
      </c>
      <c r="BG52" s="3">
        <v>50.0416666666667</v>
      </c>
      <c r="BH52">
        <v>7</v>
      </c>
      <c r="BI52">
        <v>2.3333333333333299</v>
      </c>
      <c r="BJ52">
        <f t="shared" si="24"/>
        <v>49</v>
      </c>
    </row>
    <row r="53" spans="1:62" x14ac:dyDescent="0.25">
      <c r="A53" s="2">
        <v>38036</v>
      </c>
      <c r="B53" s="7">
        <v>525161</v>
      </c>
      <c r="C53" s="3">
        <v>33.9583333333333</v>
      </c>
      <c r="D53" s="7">
        <f t="shared" si="0"/>
        <v>1153.1684027777756</v>
      </c>
      <c r="E53" s="7">
        <f t="shared" si="1"/>
        <v>39159.677010995256</v>
      </c>
      <c r="F53" s="7">
        <f t="shared" si="2"/>
        <v>1329797.365165046</v>
      </c>
      <c r="G53" s="11">
        <v>419907</v>
      </c>
      <c r="H53">
        <v>0</v>
      </c>
      <c r="I53">
        <v>0</v>
      </c>
      <c r="J53">
        <v>14</v>
      </c>
      <c r="K53" s="3">
        <v>6.3333333333333304</v>
      </c>
      <c r="L53" s="3">
        <f t="shared" si="3"/>
        <v>215.06944444444414</v>
      </c>
      <c r="M53" s="5">
        <v>0</v>
      </c>
      <c r="P53" s="33">
        <f t="shared" si="26"/>
        <v>775246.48275861982</v>
      </c>
      <c r="Q53" s="7">
        <f t="shared" si="8"/>
        <v>59.137931034434587</v>
      </c>
      <c r="R53">
        <v>2004</v>
      </c>
      <c r="S53" s="1" t="s">
        <v>1</v>
      </c>
      <c r="T53" s="40">
        <f>+'Copy Co'!$B$17</f>
        <v>51399.602684929596</v>
      </c>
      <c r="U53">
        <f>+'Copy Co'!$B$18*'All Data'!C53</f>
        <v>1677.8732541014811</v>
      </c>
      <c r="V53" s="40">
        <f>+D53*'Copy Co'!$B$19</f>
        <v>484379.23470624664</v>
      </c>
      <c r="W53" s="40">
        <f>+E53*'Copy Co'!$B$20</f>
        <v>-302448.89185036533</v>
      </c>
      <c r="X53" s="40">
        <f>+F53*'Copy Co'!$B$21</f>
        <v>64476.154301260998</v>
      </c>
      <c r="Y53" s="40">
        <f>+G53*'Copy Co'!$B$22</f>
        <v>174757.97796979157</v>
      </c>
      <c r="Z53" s="40">
        <f>+H53*'Copy Co'!$B$23</f>
        <v>0</v>
      </c>
      <c r="AA53" s="40">
        <f>+I53*'Copy Co'!$B$24</f>
        <v>0</v>
      </c>
      <c r="AB53" s="40">
        <f>+J53*'Copy Co'!$B$25</f>
        <v>4715.5092498516824</v>
      </c>
      <c r="AC53" s="40">
        <f>+K53*'Copy Co'!$B$26</f>
        <v>1983.9612469109256</v>
      </c>
      <c r="AD53" s="40">
        <f>+L53*'Copy Co'!$B$27</f>
        <v>39423.841018578278</v>
      </c>
      <c r="AE53" s="40">
        <f>+M53*'Copy Co'!$B$28</f>
        <v>0</v>
      </c>
      <c r="AF53" s="40">
        <f t="shared" si="4"/>
        <v>520365.26258130587</v>
      </c>
      <c r="AG53" s="25">
        <f t="shared" si="5"/>
        <v>-4795.7374186941306</v>
      </c>
      <c r="AH53" s="56">
        <f t="shared" si="6"/>
        <v>38036</v>
      </c>
      <c r="AL53" s="56">
        <v>39478</v>
      </c>
      <c r="AM53" s="38">
        <v>184343.91063995857</v>
      </c>
      <c r="BF53" s="2">
        <v>41613</v>
      </c>
      <c r="BG53" s="3">
        <v>50</v>
      </c>
      <c r="BH53">
        <v>12</v>
      </c>
      <c r="BI53">
        <v>6.25</v>
      </c>
      <c r="BJ53">
        <f t="shared" si="24"/>
        <v>50</v>
      </c>
    </row>
    <row r="54" spans="1:62" x14ac:dyDescent="0.25">
      <c r="A54" s="2">
        <v>38037</v>
      </c>
      <c r="B54" s="7">
        <v>495569</v>
      </c>
      <c r="C54" s="3">
        <v>37.8333333333333</v>
      </c>
      <c r="D54" s="7">
        <f t="shared" si="0"/>
        <v>1431.3611111111086</v>
      </c>
      <c r="E54" s="7">
        <f t="shared" si="1"/>
        <v>54153.162037036891</v>
      </c>
      <c r="F54" s="7">
        <f t="shared" si="2"/>
        <v>2048794.6304012274</v>
      </c>
      <c r="G54" s="11">
        <v>525161</v>
      </c>
      <c r="H54">
        <v>1</v>
      </c>
      <c r="I54">
        <v>0</v>
      </c>
      <c r="J54">
        <v>12</v>
      </c>
      <c r="K54" s="3">
        <v>4.6666666666666696</v>
      </c>
      <c r="L54" s="3">
        <f t="shared" si="3"/>
        <v>176.55555555555551</v>
      </c>
      <c r="M54" s="5">
        <v>0</v>
      </c>
      <c r="P54" s="33">
        <f t="shared" si="26"/>
        <v>775305.62068965426</v>
      </c>
      <c r="Q54" s="7">
        <f t="shared" si="8"/>
        <v>59.137931034434587</v>
      </c>
      <c r="R54">
        <v>2004</v>
      </c>
      <c r="S54" s="1" t="s">
        <v>2</v>
      </c>
      <c r="T54" s="40">
        <f>+'Copy Co'!$B$17</f>
        <v>51399.602684929596</v>
      </c>
      <c r="U54">
        <f>+'Copy Co'!$B$18*'All Data'!C54</f>
        <v>1869.3360916860672</v>
      </c>
      <c r="V54" s="40">
        <f>+D54*'Copy Co'!$B$19</f>
        <v>601231.87378200307</v>
      </c>
      <c r="W54" s="40">
        <f>+E54*'Copy Co'!$B$20</f>
        <v>-418250.73898582731</v>
      </c>
      <c r="X54" s="40">
        <f>+F54*'Copy Co'!$B$21</f>
        <v>99337.239027353105</v>
      </c>
      <c r="Y54" s="40">
        <f>+G54*'Copy Co'!$B$22</f>
        <v>218562.85908211512</v>
      </c>
      <c r="Z54" s="40">
        <f>+H54*'Copy Co'!$B$23</f>
        <v>-10610.780657764437</v>
      </c>
      <c r="AA54" s="40">
        <f>+I54*'Copy Co'!$B$24</f>
        <v>0</v>
      </c>
      <c r="AB54" s="40">
        <f>+J54*'Copy Co'!$B$25</f>
        <v>4041.8650713014422</v>
      </c>
      <c r="AC54" s="40">
        <f>+K54*'Copy Co'!$B$26</f>
        <v>1461.8661819343679</v>
      </c>
      <c r="AD54" s="40">
        <f>+L54*'Copy Co'!$B$27</f>
        <v>32363.956540404753</v>
      </c>
      <c r="AE54" s="40">
        <f>+M54*'Copy Co'!$B$28</f>
        <v>0</v>
      </c>
      <c r="AF54" s="40">
        <f t="shared" si="4"/>
        <v>581407.07881813578</v>
      </c>
      <c r="AG54" s="25">
        <f t="shared" si="5"/>
        <v>85838.078818135778</v>
      </c>
      <c r="AH54" s="56">
        <f t="shared" si="6"/>
        <v>38037</v>
      </c>
      <c r="AL54" s="56">
        <v>39507</v>
      </c>
      <c r="AM54" s="38">
        <v>-51991.13894799439</v>
      </c>
      <c r="BF54" s="2">
        <v>38694</v>
      </c>
      <c r="BG54" s="3">
        <v>49.8333333333333</v>
      </c>
      <c r="BH54">
        <v>8</v>
      </c>
      <c r="BI54">
        <v>4.5</v>
      </c>
      <c r="BJ54">
        <f t="shared" si="24"/>
        <v>51</v>
      </c>
    </row>
    <row r="55" spans="1:62" x14ac:dyDescent="0.25">
      <c r="A55" s="2">
        <v>38038</v>
      </c>
      <c r="B55" s="7">
        <v>497167</v>
      </c>
      <c r="C55" s="3">
        <v>34.7916666666667</v>
      </c>
      <c r="D55" s="7">
        <f t="shared" si="0"/>
        <v>1210.4600694444468</v>
      </c>
      <c r="E55" s="7">
        <f t="shared" si="1"/>
        <v>42113.923249421423</v>
      </c>
      <c r="F55" s="7">
        <f t="shared" si="2"/>
        <v>1465213.579719455</v>
      </c>
      <c r="G55" s="11">
        <v>495569</v>
      </c>
      <c r="H55">
        <v>0</v>
      </c>
      <c r="I55">
        <v>1</v>
      </c>
      <c r="J55">
        <v>9</v>
      </c>
      <c r="K55" s="3">
        <v>4.125</v>
      </c>
      <c r="L55" s="3">
        <f t="shared" si="3"/>
        <v>143.51562500000014</v>
      </c>
      <c r="M55" s="5">
        <v>0</v>
      </c>
      <c r="P55" s="33">
        <f t="shared" si="26"/>
        <v>775364.75862068869</v>
      </c>
      <c r="Q55" s="7">
        <f t="shared" si="8"/>
        <v>59.137931034434587</v>
      </c>
      <c r="R55">
        <v>2004</v>
      </c>
      <c r="S55" s="1" t="s">
        <v>3</v>
      </c>
      <c r="T55" s="40">
        <f>+'Copy Co'!$B$17</f>
        <v>51399.602684929596</v>
      </c>
      <c r="U55">
        <f>+'Copy Co'!$B$18*'All Data'!C55</f>
        <v>1719.0480578831157</v>
      </c>
      <c r="V55" s="40">
        <f>+D55*'Copy Co'!$B$19</f>
        <v>508444.14455653453</v>
      </c>
      <c r="W55" s="40">
        <f>+E55*'Copy Co'!$B$20</f>
        <v>-325265.94677178934</v>
      </c>
      <c r="X55" s="40">
        <f>+F55*'Copy Co'!$B$21</f>
        <v>71041.904071278841</v>
      </c>
      <c r="Y55" s="40">
        <f>+G55*'Copy Co'!$B$22</f>
        <v>206247.18422058132</v>
      </c>
      <c r="Z55" s="40">
        <f>+H55*'Copy Co'!$B$23</f>
        <v>0</v>
      </c>
      <c r="AA55" s="40">
        <f>+I55*'Copy Co'!$B$24</f>
        <v>-10704.382616627605</v>
      </c>
      <c r="AB55" s="40">
        <f>+J55*'Copy Co'!$B$25</f>
        <v>3031.3988034760814</v>
      </c>
      <c r="AC55" s="40">
        <f>+K55*'Copy Co'!$B$26</f>
        <v>1292.185285816985</v>
      </c>
      <c r="AD55" s="40">
        <f>+L55*'Copy Co'!$B$27</f>
        <v>26307.489649667266</v>
      </c>
      <c r="AE55" s="40">
        <f>+M55*'Copy Co'!$B$28</f>
        <v>0</v>
      </c>
      <c r="AF55" s="40">
        <f t="shared" si="4"/>
        <v>533512.6279417508</v>
      </c>
      <c r="AG55" s="25">
        <f t="shared" si="5"/>
        <v>36345.627941750805</v>
      </c>
      <c r="AH55" s="56">
        <f t="shared" si="6"/>
        <v>38038</v>
      </c>
      <c r="AL55" s="56">
        <v>39538</v>
      </c>
      <c r="AM55" s="38">
        <v>14616.651086820813</v>
      </c>
      <c r="BF55" s="2">
        <v>40185</v>
      </c>
      <c r="BG55" s="3">
        <v>49.7916666666667</v>
      </c>
      <c r="BH55">
        <v>10</v>
      </c>
      <c r="BI55">
        <v>2.9583333333333299</v>
      </c>
      <c r="BJ55">
        <f t="shared" si="24"/>
        <v>52</v>
      </c>
    </row>
    <row r="56" spans="1:62" x14ac:dyDescent="0.25">
      <c r="A56" s="2">
        <v>38039</v>
      </c>
      <c r="B56" s="7">
        <v>474147</v>
      </c>
      <c r="C56" s="3">
        <v>33.4166666666667</v>
      </c>
      <c r="D56" s="7">
        <f t="shared" si="0"/>
        <v>1116.6736111111134</v>
      </c>
      <c r="E56" s="7">
        <f t="shared" si="1"/>
        <v>37315.509837963073</v>
      </c>
      <c r="F56" s="7">
        <f t="shared" si="2"/>
        <v>1246959.953751934</v>
      </c>
      <c r="G56" s="11">
        <v>497167</v>
      </c>
      <c r="H56">
        <v>0</v>
      </c>
      <c r="I56">
        <v>1</v>
      </c>
      <c r="J56">
        <v>8</v>
      </c>
      <c r="K56" s="3">
        <v>3.1666666666666701</v>
      </c>
      <c r="L56" s="3">
        <f t="shared" si="3"/>
        <v>105.81944444444467</v>
      </c>
      <c r="M56" s="5">
        <v>0</v>
      </c>
      <c r="P56" s="33">
        <f t="shared" si="26"/>
        <v>775423.89655172313</v>
      </c>
      <c r="Q56" s="7">
        <f t="shared" si="8"/>
        <v>59.137931034434587</v>
      </c>
      <c r="R56">
        <v>2004</v>
      </c>
      <c r="S56" s="1" t="s">
        <v>4</v>
      </c>
      <c r="T56" s="40">
        <f>+'Copy Co'!$B$17</f>
        <v>51399.602684929596</v>
      </c>
      <c r="U56">
        <f>+'Copy Co'!$B$18*'All Data'!C56</f>
        <v>1651.1096316434239</v>
      </c>
      <c r="V56" s="40">
        <f>+D56*'Copy Co'!$B$19</f>
        <v>469049.88713161641</v>
      </c>
      <c r="W56" s="40">
        <f>+E56*'Copy Co'!$B$20</f>
        <v>-288205.50782771892</v>
      </c>
      <c r="X56" s="40">
        <f>+F56*'Copy Co'!$B$21</f>
        <v>60459.724535267327</v>
      </c>
      <c r="Y56" s="40">
        <f>+G56*'Copy Co'!$B$22</f>
        <v>206912.24398094666</v>
      </c>
      <c r="Z56" s="40">
        <f>+H56*'Copy Co'!$B$23</f>
        <v>0</v>
      </c>
      <c r="AA56" s="40">
        <f>+I56*'Copy Co'!$B$24</f>
        <v>-10704.382616627605</v>
      </c>
      <c r="AB56" s="40">
        <f>+J56*'Copy Co'!$B$25</f>
        <v>2694.5767142009613</v>
      </c>
      <c r="AC56" s="40">
        <f>+K56*'Copy Co'!$B$26</f>
        <v>991.9806234554643</v>
      </c>
      <c r="AD56" s="40">
        <f>+L56*'Copy Co'!$B$27</f>
        <v>19397.497237361895</v>
      </c>
      <c r="AE56" s="40">
        <f>+M56*'Copy Co'!$B$28</f>
        <v>0</v>
      </c>
      <c r="AF56" s="40">
        <f t="shared" si="4"/>
        <v>513646.73209507525</v>
      </c>
      <c r="AG56" s="25">
        <f t="shared" si="5"/>
        <v>39499.732095075247</v>
      </c>
      <c r="AH56" s="56">
        <f t="shared" si="6"/>
        <v>38039</v>
      </c>
      <c r="AL56" s="56">
        <v>39568</v>
      </c>
      <c r="AM56" s="38">
        <v>349171.64610582881</v>
      </c>
      <c r="BF56" s="2">
        <v>39100</v>
      </c>
      <c r="BG56" s="3">
        <v>49.75</v>
      </c>
      <c r="BH56">
        <v>9</v>
      </c>
      <c r="BI56">
        <v>5.6666666666666696</v>
      </c>
      <c r="BJ56">
        <f t="shared" si="24"/>
        <v>53</v>
      </c>
    </row>
    <row r="57" spans="1:62" x14ac:dyDescent="0.25">
      <c r="A57" s="2">
        <v>38040</v>
      </c>
      <c r="B57" s="7">
        <v>448843</v>
      </c>
      <c r="C57" s="3">
        <v>33.4583333333333</v>
      </c>
      <c r="D57" s="7">
        <f t="shared" si="0"/>
        <v>1119.4600694444423</v>
      </c>
      <c r="E57" s="7">
        <f t="shared" si="1"/>
        <v>37455.268156828592</v>
      </c>
      <c r="F57" s="7">
        <f t="shared" si="2"/>
        <v>1253190.8470805555</v>
      </c>
      <c r="G57" s="11">
        <v>474147</v>
      </c>
      <c r="H57">
        <v>0</v>
      </c>
      <c r="I57">
        <v>0</v>
      </c>
      <c r="J57">
        <v>10</v>
      </c>
      <c r="K57" s="3">
        <v>4.0416666666666696</v>
      </c>
      <c r="L57" s="3">
        <f t="shared" si="3"/>
        <v>135.22743055555551</v>
      </c>
      <c r="M57" s="5">
        <v>0</v>
      </c>
      <c r="P57" s="33">
        <f t="shared" si="26"/>
        <v>775483.03448275756</v>
      </c>
      <c r="Q57" s="7">
        <f t="shared" si="8"/>
        <v>59.137931034434587</v>
      </c>
      <c r="R57">
        <v>2004</v>
      </c>
      <c r="S57" s="1" t="s">
        <v>5</v>
      </c>
      <c r="T57" s="40">
        <f>+'Copy Co'!$B$17</f>
        <v>51399.602684929596</v>
      </c>
      <c r="U57">
        <f>+'Copy Co'!$B$18*'All Data'!C57</f>
        <v>1653.1683718325021</v>
      </c>
      <c r="V57" s="40">
        <f>+D57*'Copy Co'!$B$19</f>
        <v>470220.31683796935</v>
      </c>
      <c r="W57" s="40">
        <f>+E57*'Copy Co'!$B$20</f>
        <v>-289284.92808585527</v>
      </c>
      <c r="X57" s="40">
        <f>+F57*'Copy Co'!$B$21</f>
        <v>60761.833751464364</v>
      </c>
      <c r="Y57" s="40">
        <f>+G57*'Copy Co'!$B$22</f>
        <v>197331.72102499547</v>
      </c>
      <c r="Z57" s="40">
        <f>+H57*'Copy Co'!$B$23</f>
        <v>0</v>
      </c>
      <c r="AA57" s="40">
        <f>+I57*'Copy Co'!$B$24</f>
        <v>0</v>
      </c>
      <c r="AB57" s="40">
        <f>+J57*'Copy Co'!$B$25</f>
        <v>3368.2208927512015</v>
      </c>
      <c r="AC57" s="40">
        <f>+K57*'Copy Co'!$B$26</f>
        <v>1266.0805325681579</v>
      </c>
      <c r="AD57" s="40">
        <f>+L57*'Copy Co'!$B$27</f>
        <v>24788.201491589309</v>
      </c>
      <c r="AE57" s="40">
        <f>+M57*'Copy Co'!$B$28</f>
        <v>0</v>
      </c>
      <c r="AF57" s="40">
        <f t="shared" si="4"/>
        <v>521504.21750224469</v>
      </c>
      <c r="AG57" s="25">
        <f t="shared" si="5"/>
        <v>72661.21750224469</v>
      </c>
      <c r="AH57" s="56">
        <f t="shared" si="6"/>
        <v>38040</v>
      </c>
      <c r="AL57" s="56">
        <v>39599</v>
      </c>
      <c r="AM57" s="38">
        <v>40992.751645768149</v>
      </c>
      <c r="BF57" s="2">
        <v>39443</v>
      </c>
      <c r="BG57" s="3">
        <v>49.75</v>
      </c>
      <c r="BH57">
        <v>14</v>
      </c>
      <c r="BI57">
        <v>6.875</v>
      </c>
      <c r="BJ57">
        <f t="shared" si="24"/>
        <v>54</v>
      </c>
    </row>
    <row r="58" spans="1:62" x14ac:dyDescent="0.25">
      <c r="A58" s="2">
        <v>38041</v>
      </c>
      <c r="B58" s="7">
        <v>476737</v>
      </c>
      <c r="C58" s="3">
        <v>30.3333333333333</v>
      </c>
      <c r="D58" s="7">
        <f t="shared" si="0"/>
        <v>920.11111111110915</v>
      </c>
      <c r="E58" s="7">
        <f t="shared" si="1"/>
        <v>27910.037037036946</v>
      </c>
      <c r="F58" s="7">
        <f t="shared" si="2"/>
        <v>846604.45679011988</v>
      </c>
      <c r="G58" s="11">
        <v>448843</v>
      </c>
      <c r="H58">
        <v>0</v>
      </c>
      <c r="I58">
        <v>0</v>
      </c>
      <c r="J58">
        <v>12</v>
      </c>
      <c r="K58" s="3">
        <v>5.5833333333333304</v>
      </c>
      <c r="L58" s="3">
        <f t="shared" si="3"/>
        <v>169.36111111111083</v>
      </c>
      <c r="M58" s="5">
        <v>0</v>
      </c>
      <c r="P58" s="33">
        <f t="shared" si="26"/>
        <v>775542.172413792</v>
      </c>
      <c r="Q58" s="7">
        <f t="shared" si="8"/>
        <v>59.137931034434587</v>
      </c>
      <c r="R58">
        <v>2004</v>
      </c>
      <c r="S58" s="1" t="s">
        <v>6</v>
      </c>
      <c r="T58" s="40">
        <f>+'Copy Co'!$B$17</f>
        <v>51399.602684929596</v>
      </c>
      <c r="U58">
        <f>+'Copy Co'!$B$18*'All Data'!C58</f>
        <v>1498.7628576513841</v>
      </c>
      <c r="V58" s="40">
        <f>+D58*'Copy Co'!$B$19</f>
        <v>386485.3691543609</v>
      </c>
      <c r="W58" s="40">
        <f>+E58*'Copy Co'!$B$20</f>
        <v>-215562.54845984332</v>
      </c>
      <c r="X58" s="40">
        <f>+F58*'Copy Co'!$B$21</f>
        <v>41048.2085602269</v>
      </c>
      <c r="Y58" s="40">
        <f>+G58*'Copy Co'!$B$22</f>
        <v>186800.63705986127</v>
      </c>
      <c r="Z58" s="40">
        <f>+H58*'Copy Co'!$B$23</f>
        <v>0</v>
      </c>
      <c r="AA58" s="40">
        <f>+I58*'Copy Co'!$B$24</f>
        <v>0</v>
      </c>
      <c r="AB58" s="40">
        <f>+J58*'Copy Co'!$B$25</f>
        <v>4041.8650713014422</v>
      </c>
      <c r="AC58" s="40">
        <f>+K58*'Copy Co'!$B$26</f>
        <v>1749.0184676714737</v>
      </c>
      <c r="AD58" s="40">
        <f>+L58*'Copy Co'!$B$27</f>
        <v>31045.160954507159</v>
      </c>
      <c r="AE58" s="40">
        <f>+M58*'Copy Co'!$B$28</f>
        <v>0</v>
      </c>
      <c r="AF58" s="40">
        <f t="shared" si="4"/>
        <v>488506.07635066682</v>
      </c>
      <c r="AG58" s="25">
        <f t="shared" si="5"/>
        <v>11769.076350666815</v>
      </c>
      <c r="AH58" s="56">
        <f t="shared" si="6"/>
        <v>38041</v>
      </c>
      <c r="AL58" s="56">
        <v>39629</v>
      </c>
      <c r="AM58" s="38">
        <v>-36389.002838162109</v>
      </c>
      <c r="BF58" s="2">
        <v>41619</v>
      </c>
      <c r="BG58" s="3">
        <v>49.5833333333333</v>
      </c>
      <c r="BH58">
        <v>8</v>
      </c>
      <c r="BI58">
        <v>3.25</v>
      </c>
      <c r="BJ58">
        <f t="shared" si="24"/>
        <v>55</v>
      </c>
    </row>
    <row r="59" spans="1:62" x14ac:dyDescent="0.25">
      <c r="A59" s="2">
        <v>38042</v>
      </c>
      <c r="B59" s="7">
        <v>399907</v>
      </c>
      <c r="C59" s="3">
        <v>20.1666666666667</v>
      </c>
      <c r="D59" s="7">
        <f t="shared" si="0"/>
        <v>406.69444444444576</v>
      </c>
      <c r="E59" s="7">
        <f t="shared" si="1"/>
        <v>8201.6712962963356</v>
      </c>
      <c r="F59" s="7">
        <f t="shared" si="2"/>
        <v>165400.37114197639</v>
      </c>
      <c r="G59" s="11">
        <v>476737</v>
      </c>
      <c r="H59">
        <v>0</v>
      </c>
      <c r="I59">
        <v>0</v>
      </c>
      <c r="J59">
        <v>24</v>
      </c>
      <c r="K59" s="3">
        <v>16</v>
      </c>
      <c r="L59" s="3">
        <f t="shared" si="3"/>
        <v>322.6666666666672</v>
      </c>
      <c r="M59" s="5">
        <v>0</v>
      </c>
      <c r="P59" s="33">
        <f t="shared" si="26"/>
        <v>775601.31034482643</v>
      </c>
      <c r="Q59" s="7">
        <f t="shared" si="8"/>
        <v>59.137931034434587</v>
      </c>
      <c r="R59">
        <v>2004</v>
      </c>
      <c r="S59" s="1" t="s">
        <v>7</v>
      </c>
      <c r="T59" s="40">
        <f>+'Copy Co'!$B$17</f>
        <v>51399.602684929596</v>
      </c>
      <c r="U59">
        <f>+'Copy Co'!$B$18*'All Data'!C59</f>
        <v>996.43025151548329</v>
      </c>
      <c r="V59" s="40">
        <f>+D59*'Copy Co'!$B$19</f>
        <v>170828.77339056358</v>
      </c>
      <c r="W59" s="40">
        <f>+E59*'Copy Co'!$B$20</f>
        <v>-63345.425300348543</v>
      </c>
      <c r="X59" s="40">
        <f>+F59*'Copy Co'!$B$21</f>
        <v>8019.5525503333447</v>
      </c>
      <c r="Y59" s="40">
        <f>+G59*'Copy Co'!$B$22</f>
        <v>198409.63390318459</v>
      </c>
      <c r="Z59" s="40">
        <f>+H59*'Copy Co'!$B$23</f>
        <v>0</v>
      </c>
      <c r="AA59" s="40">
        <f>+I59*'Copy Co'!$B$24</f>
        <v>0</v>
      </c>
      <c r="AB59" s="40">
        <f>+J59*'Copy Co'!$B$25</f>
        <v>8083.7301426028844</v>
      </c>
      <c r="AC59" s="40">
        <f>+K59*'Copy Co'!$B$26</f>
        <v>5012.1126237749722</v>
      </c>
      <c r="AD59" s="40">
        <f>+L59*'Copy Co'!$B$27</f>
        <v>59147.218246277902</v>
      </c>
      <c r="AE59" s="40">
        <f>+M59*'Copy Co'!$B$28</f>
        <v>0</v>
      </c>
      <c r="AF59" s="40">
        <f t="shared" si="4"/>
        <v>438551.62849283381</v>
      </c>
      <c r="AG59" s="25">
        <f t="shared" si="5"/>
        <v>38644.628492833814</v>
      </c>
      <c r="AH59" s="56">
        <f t="shared" si="6"/>
        <v>38042</v>
      </c>
      <c r="AL59" s="56">
        <v>39660</v>
      </c>
      <c r="AM59" s="38">
        <v>-55499.566564159541</v>
      </c>
      <c r="BF59" s="2">
        <v>40554</v>
      </c>
      <c r="BG59" s="3">
        <v>49.375</v>
      </c>
      <c r="BH59">
        <v>10</v>
      </c>
      <c r="BI59">
        <v>3.4166666666666701</v>
      </c>
      <c r="BJ59">
        <f t="shared" si="24"/>
        <v>56</v>
      </c>
    </row>
    <row r="60" spans="1:62" x14ac:dyDescent="0.25">
      <c r="A60" s="2">
        <v>38043</v>
      </c>
      <c r="B60" s="7">
        <v>519038</v>
      </c>
      <c r="C60" s="3">
        <v>28.7083333333333</v>
      </c>
      <c r="D60" s="7">
        <f t="shared" si="0"/>
        <v>824.1684027777759</v>
      </c>
      <c r="E60" s="7">
        <f t="shared" si="1"/>
        <v>23660.501229745289</v>
      </c>
      <c r="F60" s="7">
        <f t="shared" si="2"/>
        <v>679253.55613727029</v>
      </c>
      <c r="G60" s="11">
        <v>399907</v>
      </c>
      <c r="H60">
        <v>0</v>
      </c>
      <c r="I60">
        <v>0</v>
      </c>
      <c r="J60">
        <v>29</v>
      </c>
      <c r="K60" s="3">
        <v>15.7083333333333</v>
      </c>
      <c r="L60" s="3">
        <f t="shared" si="3"/>
        <v>450.96006944444298</v>
      </c>
      <c r="M60" s="5">
        <v>0</v>
      </c>
      <c r="P60" s="33">
        <f t="shared" si="26"/>
        <v>775660.44827586086</v>
      </c>
      <c r="Q60" s="7">
        <f t="shared" si="8"/>
        <v>59.137931034434587</v>
      </c>
      <c r="R60">
        <v>2004</v>
      </c>
      <c r="S60" s="1" t="s">
        <v>1</v>
      </c>
      <c r="T60" s="40">
        <f>+'Copy Co'!$B$17</f>
        <v>51399.602684929596</v>
      </c>
      <c r="U60">
        <f>+'Copy Co'!$B$18*'All Data'!C60</f>
        <v>1418.4719902772026</v>
      </c>
      <c r="V60" s="40">
        <f>+D60*'Copy Co'!$B$19</f>
        <v>346185.39603144123</v>
      </c>
      <c r="W60" s="40">
        <f>+E60*'Copy Co'!$B$20</f>
        <v>-182741.35344761348</v>
      </c>
      <c r="X60" s="40">
        <f>+F60*'Copy Co'!$B$21</f>
        <v>32934.083223838577</v>
      </c>
      <c r="Y60" s="40">
        <f>+G60*'Copy Co'!$B$22</f>
        <v>166434.32640076359</v>
      </c>
      <c r="Z60" s="40">
        <f>+H60*'Copy Co'!$B$23</f>
        <v>0</v>
      </c>
      <c r="AA60" s="40">
        <f>+I60*'Copy Co'!$B$24</f>
        <v>0</v>
      </c>
      <c r="AB60" s="40">
        <f>+J60*'Copy Co'!$B$25</f>
        <v>9767.8405889784844</v>
      </c>
      <c r="AC60" s="40">
        <f>+K60*'Copy Co'!$B$26</f>
        <v>4920.7459874040642</v>
      </c>
      <c r="AD60" s="40">
        <f>+L60*'Copy Co'!$B$27</f>
        <v>82664.360478678907</v>
      </c>
      <c r="AE60" s="40">
        <f>+M60*'Copy Co'!$B$28</f>
        <v>0</v>
      </c>
      <c r="AF60" s="40">
        <f t="shared" si="4"/>
        <v>512983.47393869818</v>
      </c>
      <c r="AG60" s="25">
        <f t="shared" si="5"/>
        <v>-6054.5260613018181</v>
      </c>
      <c r="AH60" s="56">
        <f t="shared" si="6"/>
        <v>38043</v>
      </c>
      <c r="AL60" s="56">
        <v>39691</v>
      </c>
      <c r="AM60" s="38">
        <v>95960.480629080601</v>
      </c>
      <c r="BF60" s="2">
        <v>40576</v>
      </c>
      <c r="BG60" s="3">
        <v>49.375</v>
      </c>
      <c r="BH60">
        <v>12</v>
      </c>
      <c r="BI60">
        <v>5.75</v>
      </c>
      <c r="BJ60">
        <f t="shared" si="24"/>
        <v>57</v>
      </c>
    </row>
    <row r="61" spans="1:62" x14ac:dyDescent="0.25">
      <c r="A61" s="2">
        <v>38044</v>
      </c>
      <c r="B61" s="7">
        <v>491136</v>
      </c>
      <c r="C61" s="3">
        <v>30.6666666666667</v>
      </c>
      <c r="D61" s="7">
        <f t="shared" si="0"/>
        <v>940.4444444444465</v>
      </c>
      <c r="E61" s="7">
        <f t="shared" si="1"/>
        <v>28840.29629629639</v>
      </c>
      <c r="F61" s="7">
        <f t="shared" si="2"/>
        <v>884435.75308642362</v>
      </c>
      <c r="G61" s="11">
        <v>519038</v>
      </c>
      <c r="H61">
        <v>1</v>
      </c>
      <c r="I61">
        <v>0</v>
      </c>
      <c r="J61">
        <v>9</v>
      </c>
      <c r="K61" s="3">
        <v>5.2916666666666696</v>
      </c>
      <c r="L61" s="3">
        <f t="shared" si="3"/>
        <v>162.27777777777806</v>
      </c>
      <c r="M61" s="5">
        <v>0</v>
      </c>
      <c r="P61" s="33">
        <f t="shared" si="26"/>
        <v>775719.5862068953</v>
      </c>
      <c r="Q61" s="7">
        <f t="shared" si="8"/>
        <v>59.137931034434587</v>
      </c>
      <c r="R61">
        <v>2004</v>
      </c>
      <c r="S61" s="1" t="s">
        <v>2</v>
      </c>
      <c r="T61" s="40">
        <f>+'Copy Co'!$B$17</f>
        <v>51399.602684929596</v>
      </c>
      <c r="U61">
        <f>+'Copy Co'!$B$18*'All Data'!C61</f>
        <v>1515.2327791640398</v>
      </c>
      <c r="V61" s="40">
        <f>+D61*'Copy Co'!$B$19</f>
        <v>395026.22443213681</v>
      </c>
      <c r="W61" s="40">
        <f>+E61*'Copy Co'!$B$20</f>
        <v>-222747.38509722319</v>
      </c>
      <c r="X61" s="40">
        <f>+F61*'Copy Co'!$B$21</f>
        <v>42882.485391655624</v>
      </c>
      <c r="Y61" s="40">
        <f>+G61*'Copy Co'!$B$22</f>
        <v>216014.5731542572</v>
      </c>
      <c r="Z61" s="40">
        <f>+H61*'Copy Co'!$B$23</f>
        <v>-10610.780657764437</v>
      </c>
      <c r="AA61" s="40">
        <f>+I61*'Copy Co'!$B$24</f>
        <v>0</v>
      </c>
      <c r="AB61" s="40">
        <f>+J61*'Copy Co'!$B$25</f>
        <v>3031.3988034760814</v>
      </c>
      <c r="AC61" s="40">
        <f>+K61*'Copy Co'!$B$26</f>
        <v>1657.6518313005777</v>
      </c>
      <c r="AD61" s="40">
        <f>+L61*'Copy Co'!$B$27</f>
        <v>29746.732868005813</v>
      </c>
      <c r="AE61" s="40">
        <f>+M61*'Copy Co'!$B$28</f>
        <v>0</v>
      </c>
      <c r="AF61" s="40">
        <f t="shared" si="4"/>
        <v>507915.73618993815</v>
      </c>
      <c r="AG61" s="25">
        <f t="shared" si="5"/>
        <v>16779.73618993815</v>
      </c>
      <c r="AH61" s="56">
        <f t="shared" si="6"/>
        <v>38044</v>
      </c>
      <c r="AL61" s="56">
        <v>39721</v>
      </c>
      <c r="AM61" s="38">
        <v>-64795.16323567486</v>
      </c>
      <c r="BF61" s="2">
        <v>41297</v>
      </c>
      <c r="BG61" s="3">
        <v>49.2916666666667</v>
      </c>
      <c r="BH61">
        <v>9</v>
      </c>
      <c r="BI61">
        <v>4.2916666666666696</v>
      </c>
      <c r="BJ61">
        <f t="shared" si="24"/>
        <v>58</v>
      </c>
    </row>
    <row r="62" spans="1:62" x14ac:dyDescent="0.25">
      <c r="A62" s="2">
        <v>38045</v>
      </c>
      <c r="B62" s="7">
        <v>513694</v>
      </c>
      <c r="C62" s="3">
        <v>32.9166666666667</v>
      </c>
      <c r="D62" s="7">
        <f t="shared" si="0"/>
        <v>1083.5069444444466</v>
      </c>
      <c r="E62" s="7">
        <f t="shared" si="1"/>
        <v>35665.436921296401</v>
      </c>
      <c r="F62" s="7">
        <f t="shared" si="2"/>
        <v>1173987.2986593412</v>
      </c>
      <c r="G62" s="11">
        <v>491136</v>
      </c>
      <c r="H62">
        <v>0</v>
      </c>
      <c r="I62">
        <v>1</v>
      </c>
      <c r="J62">
        <v>17</v>
      </c>
      <c r="K62" s="3">
        <v>6.5833333333333304</v>
      </c>
      <c r="L62" s="3">
        <f t="shared" si="3"/>
        <v>216.701388888889</v>
      </c>
      <c r="M62" s="5">
        <v>0</v>
      </c>
      <c r="P62" s="33">
        <f t="shared" si="26"/>
        <v>775778.72413792973</v>
      </c>
      <c r="Q62" s="7">
        <f t="shared" si="8"/>
        <v>59.137931034434587</v>
      </c>
      <c r="R62">
        <v>2004</v>
      </c>
      <c r="S62" s="1" t="s">
        <v>3</v>
      </c>
      <c r="T62" s="40">
        <f>+'Copy Co'!$B$17</f>
        <v>51399.602684929596</v>
      </c>
      <c r="U62">
        <f>+'Copy Co'!$B$18*'All Data'!C62</f>
        <v>1626.4047493744449</v>
      </c>
      <c r="V62" s="40">
        <f>+D62*'Copy Co'!$B$19</f>
        <v>455118.49204737809</v>
      </c>
      <c r="W62" s="40">
        <f>+E62*'Copy Co'!$B$20</f>
        <v>-275461.20646440558</v>
      </c>
      <c r="X62" s="40">
        <f>+F62*'Copy Co'!$B$21</f>
        <v>56921.594371399267</v>
      </c>
      <c r="Y62" s="40">
        <f>+G62*'Copy Co'!$B$22</f>
        <v>204402.24685030628</v>
      </c>
      <c r="Z62" s="40">
        <f>+H62*'Copy Co'!$B$23</f>
        <v>0</v>
      </c>
      <c r="AA62" s="40">
        <f>+I62*'Copy Co'!$B$24</f>
        <v>-10704.382616627605</v>
      </c>
      <c r="AB62" s="40">
        <f>+J62*'Copy Co'!$B$25</f>
        <v>5725.9755176770432</v>
      </c>
      <c r="AC62" s="40">
        <f>+K62*'Copy Co'!$B$26</f>
        <v>2062.2755066574096</v>
      </c>
      <c r="AD62" s="40">
        <f>+L62*'Copy Co'!$B$27</f>
        <v>39722.988665958583</v>
      </c>
      <c r="AE62" s="40">
        <f>+M62*'Copy Co'!$B$28</f>
        <v>0</v>
      </c>
      <c r="AF62" s="40">
        <f t="shared" si="4"/>
        <v>530813.99131264759</v>
      </c>
      <c r="AG62" s="25">
        <f t="shared" si="5"/>
        <v>17119.991312647588</v>
      </c>
      <c r="AH62" s="56">
        <f t="shared" si="6"/>
        <v>38045</v>
      </c>
      <c r="AL62" s="56">
        <v>39752</v>
      </c>
      <c r="AM62" s="38">
        <v>208273.23322632562</v>
      </c>
      <c r="BF62" s="2">
        <v>40507</v>
      </c>
      <c r="BG62" s="3">
        <v>49.25</v>
      </c>
      <c r="BH62">
        <v>14</v>
      </c>
      <c r="BI62">
        <v>4.8333333333333304</v>
      </c>
      <c r="BJ62">
        <f t="shared" si="24"/>
        <v>59</v>
      </c>
    </row>
    <row r="63" spans="1:62" x14ac:dyDescent="0.25">
      <c r="A63" s="2">
        <v>38046</v>
      </c>
      <c r="B63" s="7">
        <v>518120</v>
      </c>
      <c r="C63" s="3">
        <v>34.5416666666667</v>
      </c>
      <c r="D63" s="7">
        <f t="shared" si="0"/>
        <v>1193.1267361111134</v>
      </c>
      <c r="E63" s="7">
        <f t="shared" si="1"/>
        <v>41212.58600983808</v>
      </c>
      <c r="F63" s="7">
        <f t="shared" si="2"/>
        <v>1423551.4084231583</v>
      </c>
      <c r="G63" s="11">
        <v>513694</v>
      </c>
      <c r="H63">
        <v>0</v>
      </c>
      <c r="I63">
        <v>1</v>
      </c>
      <c r="J63">
        <v>10</v>
      </c>
      <c r="K63" s="3">
        <v>4.875</v>
      </c>
      <c r="L63" s="3">
        <f t="shared" si="3"/>
        <v>168.39062500000017</v>
      </c>
      <c r="M63" s="5">
        <v>0</v>
      </c>
      <c r="P63" s="33">
        <f t="shared" si="26"/>
        <v>775837.86206896417</v>
      </c>
      <c r="Q63" s="7">
        <f t="shared" si="8"/>
        <v>59.137931034434587</v>
      </c>
      <c r="R63">
        <v>2004</v>
      </c>
      <c r="S63" s="1" t="s">
        <v>4</v>
      </c>
      <c r="T63" s="40">
        <f>+'Copy Co'!$B$17</f>
        <v>51399.602684929596</v>
      </c>
      <c r="U63">
        <f>+'Copy Co'!$B$18*'All Data'!C63</f>
        <v>1706.6956167486262</v>
      </c>
      <c r="V63" s="40">
        <f>+D63*'Copy Co'!$B$19</f>
        <v>501163.41546728433</v>
      </c>
      <c r="W63" s="40">
        <f>+E63*'Copy Co'!$B$20</f>
        <v>-318304.48870820762</v>
      </c>
      <c r="X63" s="40">
        <f>+F63*'Copy Co'!$B$21</f>
        <v>69021.884589068344</v>
      </c>
      <c r="Y63" s="40">
        <f>+G63*'Copy Co'!$B$22</f>
        <v>213790.49345501294</v>
      </c>
      <c r="Z63" s="40">
        <f>+H63*'Copy Co'!$B$23</f>
        <v>0</v>
      </c>
      <c r="AA63" s="40">
        <f>+I63*'Copy Co'!$B$24</f>
        <v>-10704.382616627605</v>
      </c>
      <c r="AB63" s="40">
        <f>+J63*'Copy Co'!$B$25</f>
        <v>3368.2208927512015</v>
      </c>
      <c r="AC63" s="40">
        <f>+K63*'Copy Co'!$B$26</f>
        <v>1527.1280650564368</v>
      </c>
      <c r="AD63" s="40">
        <f>+L63*'Copy Co'!$B$27</f>
        <v>30867.263576969421</v>
      </c>
      <c r="AE63" s="40">
        <f>+M63*'Copy Co'!$B$28</f>
        <v>0</v>
      </c>
      <c r="AF63" s="40">
        <f t="shared" si="4"/>
        <v>543835.83302298561</v>
      </c>
      <c r="AG63" s="25">
        <f t="shared" si="5"/>
        <v>25715.833022985607</v>
      </c>
      <c r="AH63" s="56">
        <f t="shared" si="6"/>
        <v>38046</v>
      </c>
      <c r="AI63" s="38">
        <f>SUM(AG35:AG63)</f>
        <v>1343841.8011116637</v>
      </c>
      <c r="AJ63" s="38"/>
      <c r="AK63" s="38"/>
      <c r="AL63" s="56">
        <v>39782</v>
      </c>
      <c r="AM63" s="38">
        <v>48910.314182473929</v>
      </c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2">
        <v>41616</v>
      </c>
      <c r="BG63" s="3">
        <v>49.125</v>
      </c>
      <c r="BH63">
        <v>10</v>
      </c>
      <c r="BI63">
        <v>3.5833333333333299</v>
      </c>
      <c r="BJ63">
        <f t="shared" si="24"/>
        <v>60</v>
      </c>
    </row>
    <row r="64" spans="1:62" x14ac:dyDescent="0.25">
      <c r="A64" s="2">
        <v>38047</v>
      </c>
      <c r="B64" s="7">
        <v>497840</v>
      </c>
      <c r="C64" s="3">
        <v>34.625</v>
      </c>
      <c r="D64" s="7">
        <f t="shared" si="0"/>
        <v>1198.890625</v>
      </c>
      <c r="E64" s="7">
        <f t="shared" si="1"/>
        <v>41511.587890625</v>
      </c>
      <c r="F64" s="7">
        <f t="shared" si="2"/>
        <v>1437338.7307128906</v>
      </c>
      <c r="G64" s="11">
        <v>518120</v>
      </c>
      <c r="H64">
        <v>0</v>
      </c>
      <c r="I64">
        <v>0</v>
      </c>
      <c r="J64">
        <v>12</v>
      </c>
      <c r="K64" s="3">
        <v>5.5833333333333304</v>
      </c>
      <c r="L64" s="3">
        <f t="shared" si="3"/>
        <v>193.32291666666657</v>
      </c>
      <c r="M64" s="5">
        <v>0</v>
      </c>
      <c r="N64" s="30">
        <v>2004</v>
      </c>
      <c r="O64" s="30">
        <v>3</v>
      </c>
      <c r="P64" s="33">
        <v>775897</v>
      </c>
      <c r="Q64" s="7">
        <f t="shared" si="8"/>
        <v>59.137931035831571</v>
      </c>
      <c r="R64">
        <v>2004</v>
      </c>
      <c r="S64" s="1" t="s">
        <v>5</v>
      </c>
      <c r="T64" s="40">
        <f>+'Copy Co'!$B$17</f>
        <v>51399.602684929596</v>
      </c>
      <c r="U64">
        <f>+'Copy Co'!$B$18*'All Data'!C64</f>
        <v>1710.8130971267879</v>
      </c>
      <c r="V64" s="40">
        <f>+D64*'Copy Co'!$B$19</f>
        <v>503584.49124616064</v>
      </c>
      <c r="W64" s="40">
        <f>+E64*'Copy Co'!$B$20</f>
        <v>-320613.82306456065</v>
      </c>
      <c r="X64" s="40">
        <f>+F64*'Copy Co'!$B$21</f>
        <v>69690.372542677476</v>
      </c>
      <c r="Y64" s="40">
        <f>+G64*'Copy Co'!$B$22</f>
        <v>215632.51754723882</v>
      </c>
      <c r="Z64" s="40">
        <f>+H64*'Copy Co'!$B$23</f>
        <v>0</v>
      </c>
      <c r="AA64" s="40">
        <f>+I64*'Copy Co'!$B$24</f>
        <v>0</v>
      </c>
      <c r="AB64" s="40">
        <f>+J64*'Copy Co'!$B$25</f>
        <v>4041.8650713014422</v>
      </c>
      <c r="AC64" s="40">
        <f>+K64*'Copy Co'!$B$26</f>
        <v>1749.0184676714737</v>
      </c>
      <c r="AD64" s="40">
        <f>+L64*'Copy Co'!$B$27</f>
        <v>35437.539496147634</v>
      </c>
      <c r="AE64" s="40">
        <f>+M64*'Copy Co'!$B$28</f>
        <v>0</v>
      </c>
      <c r="AF64" s="40">
        <f t="shared" si="4"/>
        <v>562632.39708869322</v>
      </c>
      <c r="AG64" s="25">
        <f t="shared" si="5"/>
        <v>64792.397088693222</v>
      </c>
      <c r="AH64" s="56">
        <f t="shared" si="6"/>
        <v>38047</v>
      </c>
      <c r="AL64" s="56">
        <v>39813</v>
      </c>
      <c r="AM64" s="38">
        <v>298221.551245437</v>
      </c>
      <c r="BF64" s="2">
        <v>40173</v>
      </c>
      <c r="BG64" s="3">
        <v>49.0833333333333</v>
      </c>
      <c r="BH64">
        <v>7</v>
      </c>
      <c r="BI64">
        <v>2.875</v>
      </c>
      <c r="BJ64">
        <f t="shared" si="24"/>
        <v>61</v>
      </c>
    </row>
    <row r="65" spans="1:62" x14ac:dyDescent="0.25">
      <c r="A65" s="2">
        <v>38048</v>
      </c>
      <c r="B65" s="7">
        <v>458332</v>
      </c>
      <c r="C65" s="3">
        <v>31.8333333333333</v>
      </c>
      <c r="D65" s="7">
        <f t="shared" si="0"/>
        <v>1013.361111111109</v>
      </c>
      <c r="E65" s="7">
        <f t="shared" si="1"/>
        <v>32258.662037036938</v>
      </c>
      <c r="F65" s="7">
        <f t="shared" si="2"/>
        <v>1026900.7415123414</v>
      </c>
      <c r="G65" s="11">
        <v>497840</v>
      </c>
      <c r="H65">
        <v>0</v>
      </c>
      <c r="I65">
        <v>0</v>
      </c>
      <c r="J65">
        <v>13</v>
      </c>
      <c r="K65" s="3">
        <v>4.875</v>
      </c>
      <c r="L65" s="3">
        <f t="shared" si="3"/>
        <v>155.18749999999983</v>
      </c>
      <c r="M65" s="5">
        <v>0</v>
      </c>
      <c r="P65" s="33">
        <f>+($P$309-$P$64)/245+P64</f>
        <v>775941.32653061219</v>
      </c>
      <c r="Q65" s="7">
        <f t="shared" si="8"/>
        <v>44.326530612190254</v>
      </c>
      <c r="R65">
        <v>2004</v>
      </c>
      <c r="S65" s="1" t="s">
        <v>6</v>
      </c>
      <c r="T65" s="40">
        <f>+'Copy Co'!$B$17</f>
        <v>51399.602684929596</v>
      </c>
      <c r="U65">
        <f>+'Copy Co'!$B$18*'All Data'!C65</f>
        <v>1572.8775044583208</v>
      </c>
      <c r="V65" s="40">
        <f>+D65*'Copy Co'!$B$19</f>
        <v>425654.29151431716</v>
      </c>
      <c r="W65" s="40">
        <f>+E65*'Copy Co'!$B$20</f>
        <v>-249149.05664155027</v>
      </c>
      <c r="X65" s="40">
        <f>+F65*'Copy Co'!$B$21</f>
        <v>49789.999887397447</v>
      </c>
      <c r="Y65" s="40">
        <f>+G65*'Copy Co'!$B$22</f>
        <v>207192.33485624444</v>
      </c>
      <c r="Z65" s="40">
        <f>+H65*'Copy Co'!$B$23</f>
        <v>0</v>
      </c>
      <c r="AA65" s="40">
        <f>+I65*'Copy Co'!$B$24</f>
        <v>0</v>
      </c>
      <c r="AB65" s="40">
        <f>+J65*'Copy Co'!$B$25</f>
        <v>4378.6871605765618</v>
      </c>
      <c r="AC65" s="40">
        <f>+K65*'Copy Co'!$B$26</f>
        <v>1527.1280650564368</v>
      </c>
      <c r="AD65" s="40">
        <f>+L65*'Copy Co'!$B$27</f>
        <v>28447.031812792022</v>
      </c>
      <c r="AE65" s="40">
        <f>+M65*'Copy Co'!$B$28</f>
        <v>0</v>
      </c>
      <c r="AF65" s="40">
        <f t="shared" si="4"/>
        <v>520812.89684422174</v>
      </c>
      <c r="AG65" s="25">
        <f t="shared" si="5"/>
        <v>62480.896844221745</v>
      </c>
      <c r="AH65" s="56">
        <f t="shared" si="6"/>
        <v>38048</v>
      </c>
      <c r="AL65" s="56">
        <v>39844</v>
      </c>
      <c r="AM65" s="38">
        <v>-191296.43464229727</v>
      </c>
      <c r="BF65" s="2">
        <v>38009</v>
      </c>
      <c r="BG65" s="3">
        <v>49.0416666666667</v>
      </c>
      <c r="BH65">
        <v>9</v>
      </c>
      <c r="BI65">
        <v>3.5833333333333299</v>
      </c>
      <c r="BJ65">
        <f t="shared" si="24"/>
        <v>62</v>
      </c>
    </row>
    <row r="66" spans="1:62" x14ac:dyDescent="0.25">
      <c r="A66" s="2">
        <v>38049</v>
      </c>
      <c r="B66" s="7">
        <v>443923</v>
      </c>
      <c r="C66" s="3">
        <v>31.4583333333333</v>
      </c>
      <c r="D66" s="7">
        <f t="shared" si="0"/>
        <v>989.62673611110904</v>
      </c>
      <c r="E66" s="7">
        <f t="shared" si="1"/>
        <v>31132.007740161938</v>
      </c>
      <c r="F66" s="7">
        <f t="shared" si="2"/>
        <v>979361.07682592666</v>
      </c>
      <c r="G66" s="11">
        <v>458332</v>
      </c>
      <c r="H66">
        <v>0</v>
      </c>
      <c r="I66">
        <v>0</v>
      </c>
      <c r="J66">
        <v>12</v>
      </c>
      <c r="K66" s="3">
        <v>4.8333333333333304</v>
      </c>
      <c r="L66" s="3">
        <f t="shared" si="3"/>
        <v>152.04861111111086</v>
      </c>
      <c r="M66" s="5">
        <v>0</v>
      </c>
      <c r="P66" s="33">
        <f t="shared" ref="P66:P129" si="27">+($P$309-$P$64)/245+P65</f>
        <v>775985.65306122438</v>
      </c>
      <c r="Q66" s="7">
        <f t="shared" si="8"/>
        <v>44.326530612190254</v>
      </c>
      <c r="R66">
        <v>2004</v>
      </c>
      <c r="S66" s="1" t="s">
        <v>7</v>
      </c>
      <c r="T66" s="40">
        <f>+'Copy Co'!$B$17</f>
        <v>51399.602684929596</v>
      </c>
      <c r="U66">
        <f>+'Copy Co'!$B$18*'All Data'!C66</f>
        <v>1554.3488427565865</v>
      </c>
      <c r="V66" s="40">
        <f>+D66*'Copy Co'!$B$19</f>
        <v>415684.85567906691</v>
      </c>
      <c r="W66" s="40">
        <f>+E66*'Copy Co'!$B$20</f>
        <v>-240447.36731217659</v>
      </c>
      <c r="X66" s="40">
        <f>+F66*'Copy Co'!$B$21</f>
        <v>47485.006031908</v>
      </c>
      <c r="Y66" s="40">
        <f>+G66*'Copy Co'!$B$22</f>
        <v>190749.79354678659</v>
      </c>
      <c r="Z66" s="40">
        <f>+H66*'Copy Co'!$B$23</f>
        <v>0</v>
      </c>
      <c r="AA66" s="40">
        <f>+I66*'Copy Co'!$B$24</f>
        <v>0</v>
      </c>
      <c r="AB66" s="40">
        <f>+J66*'Copy Co'!$B$25</f>
        <v>4041.8650713014422</v>
      </c>
      <c r="AC66" s="40">
        <f>+K66*'Copy Co'!$B$26</f>
        <v>1514.0756884320219</v>
      </c>
      <c r="AD66" s="40">
        <f>+L66*'Copy Co'!$B$27</f>
        <v>27871.64995485215</v>
      </c>
      <c r="AE66" s="40">
        <f>+M66*'Copy Co'!$B$28</f>
        <v>0</v>
      </c>
      <c r="AF66" s="40">
        <f t="shared" si="4"/>
        <v>499853.83018785674</v>
      </c>
      <c r="AG66" s="25">
        <f t="shared" si="5"/>
        <v>55930.830187856744</v>
      </c>
      <c r="AH66" s="56">
        <f t="shared" si="6"/>
        <v>38049</v>
      </c>
      <c r="AL66" s="56">
        <v>39872</v>
      </c>
      <c r="AM66" s="38">
        <v>-162376.43845264707</v>
      </c>
      <c r="BF66" s="2">
        <v>38030</v>
      </c>
      <c r="BG66" s="3">
        <v>48.875</v>
      </c>
      <c r="BH66">
        <v>13</v>
      </c>
      <c r="BI66">
        <v>5</v>
      </c>
      <c r="BJ66">
        <f t="shared" si="24"/>
        <v>63</v>
      </c>
    </row>
    <row r="67" spans="1:62" x14ac:dyDescent="0.25">
      <c r="A67" s="2">
        <v>38050</v>
      </c>
      <c r="B67" s="7">
        <v>476874</v>
      </c>
      <c r="C67" s="3">
        <v>31.375</v>
      </c>
      <c r="D67" s="7">
        <f t="shared" si="0"/>
        <v>984.390625</v>
      </c>
      <c r="E67" s="7">
        <f t="shared" si="1"/>
        <v>30885.255859375</v>
      </c>
      <c r="F67" s="7">
        <f t="shared" si="2"/>
        <v>969024.90258789063</v>
      </c>
      <c r="G67" s="11">
        <v>443923</v>
      </c>
      <c r="H67">
        <v>0</v>
      </c>
      <c r="I67">
        <v>0</v>
      </c>
      <c r="J67">
        <v>14</v>
      </c>
      <c r="K67" s="3">
        <v>4.625</v>
      </c>
      <c r="L67" s="3">
        <f t="shared" si="3"/>
        <v>145.109375</v>
      </c>
      <c r="M67" s="5">
        <v>0</v>
      </c>
      <c r="P67" s="33">
        <f t="shared" si="27"/>
        <v>776029.97959183657</v>
      </c>
      <c r="Q67" s="7">
        <f t="shared" si="8"/>
        <v>44.326530612190254</v>
      </c>
      <c r="R67">
        <v>2004</v>
      </c>
      <c r="S67" s="1" t="s">
        <v>1</v>
      </c>
      <c r="T67" s="40">
        <f>+'Copy Co'!$B$17</f>
        <v>51399.602684929596</v>
      </c>
      <c r="U67">
        <f>+'Copy Co'!$B$18*'All Data'!C67</f>
        <v>1550.231362378425</v>
      </c>
      <c r="V67" s="40">
        <f>+D67*'Copy Co'!$B$19</f>
        <v>413485.46876669012</v>
      </c>
      <c r="W67" s="40">
        <f>+E67*'Copy Co'!$B$20</f>
        <v>-238541.58466527049</v>
      </c>
      <c r="X67" s="40">
        <f>+F67*'Copy Co'!$B$21</f>
        <v>46983.849402699598</v>
      </c>
      <c r="Y67" s="40">
        <f>+G67*'Copy Co'!$B$22</f>
        <v>184753.01877388038</v>
      </c>
      <c r="Z67" s="40">
        <f>+H67*'Copy Co'!$B$23</f>
        <v>0</v>
      </c>
      <c r="AA67" s="40">
        <f>+I67*'Copy Co'!$B$24</f>
        <v>0</v>
      </c>
      <c r="AB67" s="40">
        <f>+J67*'Copy Co'!$B$25</f>
        <v>4715.5092498516824</v>
      </c>
      <c r="AC67" s="40">
        <f>+K67*'Copy Co'!$B$26</f>
        <v>1448.8138053099528</v>
      </c>
      <c r="AD67" s="40">
        <f>+L67*'Copy Co'!$B$27</f>
        <v>26599.635969130064</v>
      </c>
      <c r="AE67" s="40">
        <f>+M67*'Copy Co'!$B$28</f>
        <v>0</v>
      </c>
      <c r="AF67" s="40">
        <f t="shared" si="4"/>
        <v>492394.54534959933</v>
      </c>
      <c r="AG67" s="25">
        <f t="shared" si="5"/>
        <v>15520.545349599328</v>
      </c>
      <c r="AH67" s="56">
        <f t="shared" si="6"/>
        <v>38050</v>
      </c>
      <c r="AL67" s="56">
        <v>39903</v>
      </c>
      <c r="AM67" s="38">
        <v>265194.72988455434</v>
      </c>
      <c r="BF67" s="2">
        <v>40174</v>
      </c>
      <c r="BG67" s="3">
        <v>48.8333333333333</v>
      </c>
      <c r="BH67">
        <v>7</v>
      </c>
      <c r="BI67">
        <v>2.2916666666666701</v>
      </c>
      <c r="BJ67">
        <f t="shared" si="24"/>
        <v>64</v>
      </c>
    </row>
    <row r="68" spans="1:62" x14ac:dyDescent="0.25">
      <c r="A68" s="2">
        <v>38051</v>
      </c>
      <c r="B68" s="7">
        <v>432093</v>
      </c>
      <c r="C68" s="3">
        <v>26.875</v>
      </c>
      <c r="D68" s="7">
        <f t="shared" si="0"/>
        <v>722.265625</v>
      </c>
      <c r="E68" s="7">
        <f t="shared" si="1"/>
        <v>19410.888671875</v>
      </c>
      <c r="F68" s="7">
        <f t="shared" si="2"/>
        <v>521667.63305664062</v>
      </c>
      <c r="G68" s="11">
        <v>476874</v>
      </c>
      <c r="H68">
        <v>1</v>
      </c>
      <c r="I68">
        <v>0</v>
      </c>
      <c r="J68">
        <v>18</v>
      </c>
      <c r="K68" s="3">
        <v>9.5416666666666696</v>
      </c>
      <c r="L68" s="3">
        <f t="shared" si="3"/>
        <v>256.43229166666674</v>
      </c>
      <c r="M68" s="5">
        <v>0</v>
      </c>
      <c r="P68" s="33">
        <f t="shared" si="27"/>
        <v>776074.30612244876</v>
      </c>
      <c r="Q68" s="7">
        <f t="shared" si="8"/>
        <v>44.326530612190254</v>
      </c>
      <c r="R68">
        <v>2004</v>
      </c>
      <c r="S68" s="1" t="s">
        <v>2</v>
      </c>
      <c r="T68" s="40">
        <f>+'Copy Co'!$B$17</f>
        <v>51399.602684929596</v>
      </c>
      <c r="U68">
        <f>+'Copy Co'!$B$18*'All Data'!C68</f>
        <v>1327.8874219576151</v>
      </c>
      <c r="V68" s="40">
        <f>+D68*'Copy Co'!$B$19</f>
        <v>303381.94304440008</v>
      </c>
      <c r="W68" s="40">
        <f>+E68*'Copy Co'!$B$20</f>
        <v>-149919.56565400166</v>
      </c>
      <c r="X68" s="40">
        <f>+F68*'Copy Co'!$B$21</f>
        <v>25293.419647255043</v>
      </c>
      <c r="Y68" s="40">
        <f>+G68*'Copy Co'!$B$22</f>
        <v>198466.65091643241</v>
      </c>
      <c r="Z68" s="40">
        <f>+H68*'Copy Co'!$B$23</f>
        <v>-10610.780657764437</v>
      </c>
      <c r="AA68" s="40">
        <f>+I68*'Copy Co'!$B$24</f>
        <v>0</v>
      </c>
      <c r="AB68" s="40">
        <f>+J68*'Copy Co'!$B$25</f>
        <v>6062.7976069521628</v>
      </c>
      <c r="AC68" s="40">
        <f>+K68*'Copy Co'!$B$26</f>
        <v>2988.9942469908046</v>
      </c>
      <c r="AD68" s="40">
        <f>+L68*'Copy Co'!$B$27</f>
        <v>47005.960910955066</v>
      </c>
      <c r="AE68" s="40">
        <f>+M68*'Copy Co'!$B$28</f>
        <v>0</v>
      </c>
      <c r="AF68" s="40">
        <f t="shared" si="4"/>
        <v>475396.91016810667</v>
      </c>
      <c r="AG68" s="25">
        <f t="shared" si="5"/>
        <v>43303.910168106668</v>
      </c>
      <c r="AH68" s="56">
        <f t="shared" si="6"/>
        <v>38051</v>
      </c>
      <c r="AL68" s="56">
        <v>39933</v>
      </c>
      <c r="AM68" s="38">
        <v>190618.57545324386</v>
      </c>
      <c r="BF68" s="2">
        <v>40175</v>
      </c>
      <c r="BG68" s="3">
        <v>48.7916666666667</v>
      </c>
      <c r="BH68">
        <v>7</v>
      </c>
      <c r="BI68">
        <v>2.5833333333333299</v>
      </c>
      <c r="BJ68">
        <f t="shared" si="24"/>
        <v>65</v>
      </c>
    </row>
    <row r="69" spans="1:62" x14ac:dyDescent="0.25">
      <c r="A69" s="2">
        <v>38052</v>
      </c>
      <c r="B69" s="7">
        <v>437819</v>
      </c>
      <c r="C69" s="3">
        <v>27.4583333333333</v>
      </c>
      <c r="D69" s="7">
        <f t="shared" ref="D69:D132" si="28">+C69^2</f>
        <v>753.96006944444264</v>
      </c>
      <c r="E69" s="7">
        <f t="shared" ref="E69:E132" si="29">+C69^3</f>
        <v>20702.486906828628</v>
      </c>
      <c r="F69" s="7">
        <f t="shared" ref="F69:F132" si="30">+C69^4</f>
        <v>568455.78631666873</v>
      </c>
      <c r="G69" s="11">
        <v>432093</v>
      </c>
      <c r="H69">
        <v>0</v>
      </c>
      <c r="I69">
        <v>1</v>
      </c>
      <c r="J69">
        <v>14</v>
      </c>
      <c r="K69" s="3">
        <v>5.2083333333333304</v>
      </c>
      <c r="L69" s="3">
        <f t="shared" ref="L69:L132" si="31">+C69*K69</f>
        <v>143.01215277777752</v>
      </c>
      <c r="M69" s="5">
        <v>0</v>
      </c>
      <c r="P69" s="33">
        <f t="shared" si="27"/>
        <v>776118.63265306095</v>
      </c>
      <c r="Q69" s="7">
        <f t="shared" si="8"/>
        <v>44.326530612190254</v>
      </c>
      <c r="R69">
        <v>2004</v>
      </c>
      <c r="S69" s="1" t="s">
        <v>3</v>
      </c>
      <c r="T69" s="40">
        <f>+'Copy Co'!$B$17</f>
        <v>51399.602684929596</v>
      </c>
      <c r="U69">
        <f>+'Copy Co'!$B$18*'All Data'!C69</f>
        <v>1356.7097846047554</v>
      </c>
      <c r="V69" s="40">
        <f>+D69*'Copy Co'!$B$19</f>
        <v>316694.94286945451</v>
      </c>
      <c r="W69" s="40">
        <f>+E69*'Copy Co'!$B$20</f>
        <v>-159895.19580968269</v>
      </c>
      <c r="X69" s="40">
        <f>+F69*'Copy Co'!$B$21</f>
        <v>27561.975946199283</v>
      </c>
      <c r="Y69" s="40">
        <f>+G69*'Copy Co'!$B$22</f>
        <v>179829.57887080032</v>
      </c>
      <c r="Z69" s="40">
        <f>+H69*'Copy Co'!$B$23</f>
        <v>0</v>
      </c>
      <c r="AA69" s="40">
        <f>+I69*'Copy Co'!$B$24</f>
        <v>-10704.382616627605</v>
      </c>
      <c r="AB69" s="40">
        <f>+J69*'Copy Co'!$B$25</f>
        <v>4715.5092498516824</v>
      </c>
      <c r="AC69" s="40">
        <f>+K69*'Copy Co'!$B$26</f>
        <v>1631.5470780517478</v>
      </c>
      <c r="AD69" s="40">
        <f>+L69*'Copy Co'!$B$27</f>
        <v>26215.199418028609</v>
      </c>
      <c r="AE69" s="40">
        <f>+M69*'Copy Co'!$B$28</f>
        <v>0</v>
      </c>
      <c r="AF69" s="40">
        <f t="shared" ref="AF69:AF132" si="32">SUM(T69:AE69)</f>
        <v>438805.48747561016</v>
      </c>
      <c r="AG69" s="25">
        <f t="shared" ref="AG69:AG132" si="33">+AF69-B69</f>
        <v>986.48747561016353</v>
      </c>
      <c r="AH69" s="56">
        <f t="shared" ref="AH69:AH132" si="34">+A69</f>
        <v>38052</v>
      </c>
      <c r="AL69" s="56">
        <v>39964</v>
      </c>
      <c r="AM69" s="38">
        <v>-54719.528544601984</v>
      </c>
      <c r="BF69" s="2">
        <v>42005</v>
      </c>
      <c r="BG69" s="3">
        <v>48.7916666666667</v>
      </c>
      <c r="BH69">
        <v>10</v>
      </c>
      <c r="BI69">
        <v>4.4583333333333304</v>
      </c>
      <c r="BJ69">
        <f t="shared" si="24"/>
        <v>66</v>
      </c>
    </row>
    <row r="70" spans="1:62" x14ac:dyDescent="0.25">
      <c r="A70" s="2">
        <v>38053</v>
      </c>
      <c r="B70" s="7">
        <v>366791</v>
      </c>
      <c r="C70" s="3">
        <v>24.75</v>
      </c>
      <c r="D70" s="7">
        <f t="shared" si="28"/>
        <v>612.5625</v>
      </c>
      <c r="E70" s="7">
        <f t="shared" si="29"/>
        <v>15160.921875</v>
      </c>
      <c r="F70" s="7">
        <f t="shared" si="30"/>
        <v>375232.81640625</v>
      </c>
      <c r="G70" s="11">
        <v>437819</v>
      </c>
      <c r="H70">
        <v>0</v>
      </c>
      <c r="I70">
        <v>1</v>
      </c>
      <c r="J70">
        <v>13</v>
      </c>
      <c r="K70" s="3">
        <v>6.2916666666666696</v>
      </c>
      <c r="L70" s="3">
        <f t="shared" si="31"/>
        <v>155.71875000000009</v>
      </c>
      <c r="M70" s="5">
        <v>0</v>
      </c>
      <c r="P70" s="33">
        <f t="shared" si="27"/>
        <v>776162.95918367314</v>
      </c>
      <c r="Q70" s="7">
        <f t="shared" ref="Q70:Q133" si="35">+P70-P69</f>
        <v>44.326530612190254</v>
      </c>
      <c r="R70">
        <v>2004</v>
      </c>
      <c r="S70" s="1" t="s">
        <v>4</v>
      </c>
      <c r="T70" s="40">
        <f>+'Copy Co'!$B$17</f>
        <v>51399.602684929596</v>
      </c>
      <c r="U70">
        <f>+'Copy Co'!$B$18*'All Data'!C70</f>
        <v>1222.8916723144548</v>
      </c>
      <c r="V70" s="40">
        <f>+D70*'Copy Co'!$B$19</f>
        <v>257302.01611925714</v>
      </c>
      <c r="W70" s="40">
        <f>+E70*'Copy Co'!$B$20</f>
        <v>-117095.04190333906</v>
      </c>
      <c r="X70" s="40">
        <f>+F70*'Copy Co'!$B$21</f>
        <v>18193.425256564078</v>
      </c>
      <c r="Y70" s="40">
        <f>+G70*'Copy Co'!$B$22</f>
        <v>182212.64031501304</v>
      </c>
      <c r="Z70" s="40">
        <f>+H70*'Copy Co'!$B$23</f>
        <v>0</v>
      </c>
      <c r="AA70" s="40">
        <f>+I70*'Copy Co'!$B$24</f>
        <v>-10704.382616627605</v>
      </c>
      <c r="AB70" s="40">
        <f>+J70*'Copy Co'!$B$25</f>
        <v>4378.6871605765618</v>
      </c>
      <c r="AC70" s="40">
        <f>+K70*'Copy Co'!$B$26</f>
        <v>1970.9088702865135</v>
      </c>
      <c r="AD70" s="40">
        <f>+L70*'Copy Co'!$B$27</f>
        <v>28544.413919279679</v>
      </c>
      <c r="AE70" s="40">
        <f>+M70*'Copy Co'!$B$28</f>
        <v>0</v>
      </c>
      <c r="AF70" s="40">
        <f t="shared" si="32"/>
        <v>417425.16147825448</v>
      </c>
      <c r="AG70" s="25">
        <f t="shared" si="33"/>
        <v>50634.161478254478</v>
      </c>
      <c r="AH70" s="56">
        <f t="shared" si="34"/>
        <v>38053</v>
      </c>
      <c r="AL70" s="56">
        <v>39994</v>
      </c>
      <c r="AM70" s="38">
        <v>-64467.197120405777</v>
      </c>
      <c r="BF70" s="2">
        <v>42365</v>
      </c>
      <c r="BG70" s="3">
        <v>48.75</v>
      </c>
      <c r="BH70">
        <v>9</v>
      </c>
      <c r="BI70">
        <v>4.9166666666666696</v>
      </c>
      <c r="BJ70">
        <f t="shared" ref="BJ70:BJ103" si="36">1+BJ69</f>
        <v>67</v>
      </c>
    </row>
    <row r="71" spans="1:62" x14ac:dyDescent="0.25">
      <c r="A71" s="2">
        <v>38054</v>
      </c>
      <c r="B71" s="7">
        <v>349484</v>
      </c>
      <c r="C71" s="3">
        <v>23.625</v>
      </c>
      <c r="D71" s="7">
        <f t="shared" si="28"/>
        <v>558.140625</v>
      </c>
      <c r="E71" s="7">
        <f t="shared" si="29"/>
        <v>13186.072265625</v>
      </c>
      <c r="F71" s="7">
        <f t="shared" si="30"/>
        <v>311520.95727539063</v>
      </c>
      <c r="G71" s="11">
        <v>366791</v>
      </c>
      <c r="H71">
        <v>0</v>
      </c>
      <c r="I71">
        <v>0</v>
      </c>
      <c r="J71">
        <v>8</v>
      </c>
      <c r="K71" s="3">
        <v>5.2083333333333304</v>
      </c>
      <c r="L71" s="3">
        <f t="shared" si="31"/>
        <v>123.04687499999993</v>
      </c>
      <c r="M71" s="5">
        <v>0</v>
      </c>
      <c r="P71" s="33">
        <f t="shared" si="27"/>
        <v>776207.28571428533</v>
      </c>
      <c r="Q71" s="7">
        <f t="shared" si="35"/>
        <v>44.326530612190254</v>
      </c>
      <c r="R71">
        <v>2004</v>
      </c>
      <c r="S71" s="1" t="s">
        <v>5</v>
      </c>
      <c r="T71" s="40">
        <f>+'Copy Co'!$B$17</f>
        <v>51399.602684929596</v>
      </c>
      <c r="U71">
        <f>+'Copy Co'!$B$18*'All Data'!C71</f>
        <v>1167.3056872092523</v>
      </c>
      <c r="V71" s="40">
        <f>+D71*'Copy Co'!$B$19</f>
        <v>234442.53948056282</v>
      </c>
      <c r="W71" s="40">
        <f>+E71*'Copy Co'!$B$20</f>
        <v>-101842.3349987625</v>
      </c>
      <c r="X71" s="40">
        <f>+F71*'Copy Co'!$B$21</f>
        <v>15104.311254874321</v>
      </c>
      <c r="Y71" s="40">
        <f>+G71*'Copy Co'!$B$22</f>
        <v>152652.02413276708</v>
      </c>
      <c r="Z71" s="40">
        <f>+H71*'Copy Co'!$B$23</f>
        <v>0</v>
      </c>
      <c r="AA71" s="40">
        <f>+I71*'Copy Co'!$B$24</f>
        <v>0</v>
      </c>
      <c r="AB71" s="40">
        <f>+J71*'Copy Co'!$B$25</f>
        <v>2694.5767142009613</v>
      </c>
      <c r="AC71" s="40">
        <f>+K71*'Copy Co'!$B$26</f>
        <v>1631.5470780517478</v>
      </c>
      <c r="AD71" s="40">
        <f>+L71*'Copy Co'!$B$27</f>
        <v>22555.414370291714</v>
      </c>
      <c r="AE71" s="40">
        <f>+M71*'Copy Co'!$B$28</f>
        <v>0</v>
      </c>
      <c r="AF71" s="40">
        <f t="shared" si="32"/>
        <v>379804.98640412488</v>
      </c>
      <c r="AG71" s="25">
        <f t="shared" si="33"/>
        <v>30320.98640412488</v>
      </c>
      <c r="AH71" s="56">
        <f t="shared" si="34"/>
        <v>38054</v>
      </c>
      <c r="AL71" s="56">
        <v>40025</v>
      </c>
      <c r="AM71" s="38">
        <v>125054.00673372635</v>
      </c>
      <c r="BF71" s="2">
        <v>39101</v>
      </c>
      <c r="BG71" s="3">
        <v>48.7083333333333</v>
      </c>
      <c r="BH71">
        <v>12</v>
      </c>
      <c r="BI71">
        <v>4.5</v>
      </c>
      <c r="BJ71">
        <f t="shared" si="36"/>
        <v>68</v>
      </c>
    </row>
    <row r="72" spans="1:62" x14ac:dyDescent="0.25">
      <c r="A72" s="2">
        <v>38055</v>
      </c>
      <c r="B72" s="7">
        <v>297118</v>
      </c>
      <c r="C72" s="3">
        <v>19.5</v>
      </c>
      <c r="D72" s="7">
        <f t="shared" si="28"/>
        <v>380.25</v>
      </c>
      <c r="E72" s="7">
        <f t="shared" si="29"/>
        <v>7414.875</v>
      </c>
      <c r="F72" s="7">
        <f t="shared" si="30"/>
        <v>144590.0625</v>
      </c>
      <c r="G72" s="11">
        <v>349484</v>
      </c>
      <c r="H72">
        <v>0</v>
      </c>
      <c r="I72">
        <v>0</v>
      </c>
      <c r="J72">
        <v>10</v>
      </c>
      <c r="K72" s="3">
        <v>5.4583333333333304</v>
      </c>
      <c r="L72" s="3">
        <f t="shared" si="31"/>
        <v>106.43749999999994</v>
      </c>
      <c r="M72" s="5">
        <v>0</v>
      </c>
      <c r="P72" s="33">
        <f t="shared" si="27"/>
        <v>776251.61224489752</v>
      </c>
      <c r="Q72" s="7">
        <f t="shared" si="35"/>
        <v>44.326530612190254</v>
      </c>
      <c r="R72">
        <v>2004</v>
      </c>
      <c r="S72" s="1" t="s">
        <v>6</v>
      </c>
      <c r="T72" s="40">
        <f>+'Copy Co'!$B$17</f>
        <v>51399.602684929596</v>
      </c>
      <c r="U72">
        <f>+'Copy Co'!$B$18*'All Data'!C72</f>
        <v>963.49040849017649</v>
      </c>
      <c r="V72" s="40">
        <f>+D72*'Copy Co'!$B$19</f>
        <v>159720.99439542499</v>
      </c>
      <c r="W72" s="40">
        <f>+E72*'Copy Co'!$B$20</f>
        <v>-57268.621657152442</v>
      </c>
      <c r="X72" s="40">
        <f>+F72*'Copy Co'!$B$21</f>
        <v>7010.5501968880108</v>
      </c>
      <c r="Y72" s="40">
        <f>+G72*'Copy Co'!$B$22</f>
        <v>145449.1522475087</v>
      </c>
      <c r="Z72" s="40">
        <f>+H72*'Copy Co'!$B$23</f>
        <v>0</v>
      </c>
      <c r="AA72" s="40">
        <f>+I72*'Copy Co'!$B$24</f>
        <v>0</v>
      </c>
      <c r="AB72" s="40">
        <f>+J72*'Copy Co'!$B$25</f>
        <v>3368.2208927512015</v>
      </c>
      <c r="AC72" s="40">
        <f>+K72*'Copy Co'!$B$26</f>
        <v>1709.8613377982317</v>
      </c>
      <c r="AD72" s="40">
        <f>+L72*'Copy Co'!$B$27</f>
        <v>19510.791452752655</v>
      </c>
      <c r="AE72" s="40">
        <f>+M72*'Copy Co'!$B$28</f>
        <v>0</v>
      </c>
      <c r="AF72" s="40">
        <f t="shared" si="32"/>
        <v>331864.04195939109</v>
      </c>
      <c r="AG72" s="25">
        <f t="shared" si="33"/>
        <v>34746.041959391092</v>
      </c>
      <c r="AH72" s="56">
        <f t="shared" si="34"/>
        <v>38055</v>
      </c>
      <c r="AL72" s="56">
        <v>40056</v>
      </c>
      <c r="AM72" s="38">
        <v>94761.139244232385</v>
      </c>
      <c r="BF72" s="2">
        <v>41290</v>
      </c>
      <c r="BG72" s="3">
        <v>48.625</v>
      </c>
      <c r="BH72">
        <v>7</v>
      </c>
      <c r="BI72">
        <v>2.9166666666666701</v>
      </c>
      <c r="BJ72">
        <f t="shared" si="36"/>
        <v>69</v>
      </c>
    </row>
    <row r="73" spans="1:62" x14ac:dyDescent="0.25">
      <c r="A73" s="2">
        <v>38056</v>
      </c>
      <c r="B73" s="7">
        <v>322172</v>
      </c>
      <c r="C73" s="3">
        <v>21.625</v>
      </c>
      <c r="D73" s="7">
        <f t="shared" si="28"/>
        <v>467.640625</v>
      </c>
      <c r="E73" s="7">
        <f t="shared" si="29"/>
        <v>10112.728515625</v>
      </c>
      <c r="F73" s="7">
        <f t="shared" si="30"/>
        <v>218687.75415039062</v>
      </c>
      <c r="G73" s="11">
        <v>297118</v>
      </c>
      <c r="H73">
        <v>0</v>
      </c>
      <c r="I73">
        <v>0</v>
      </c>
      <c r="J73">
        <v>15</v>
      </c>
      <c r="K73" s="3">
        <v>7.9583333333333304</v>
      </c>
      <c r="L73" s="3">
        <f t="shared" si="31"/>
        <v>172.09895833333326</v>
      </c>
      <c r="M73" s="5">
        <v>0</v>
      </c>
      <c r="P73" s="33">
        <f t="shared" si="27"/>
        <v>776295.93877550971</v>
      </c>
      <c r="Q73" s="7">
        <f t="shared" si="35"/>
        <v>44.326530612190254</v>
      </c>
      <c r="R73">
        <v>2004</v>
      </c>
      <c r="S73" s="1" t="s">
        <v>7</v>
      </c>
      <c r="T73" s="40">
        <f>+'Copy Co'!$B$17</f>
        <v>51399.602684929596</v>
      </c>
      <c r="U73">
        <f>+'Copy Co'!$B$18*'All Data'!C73</f>
        <v>1068.4861581333369</v>
      </c>
      <c r="V73" s="40">
        <f>+D73*'Copy Co'!$B$19</f>
        <v>196428.73279342023</v>
      </c>
      <c r="W73" s="40">
        <f>+E73*'Copy Co'!$B$20</f>
        <v>-78105.43310343397</v>
      </c>
      <c r="X73" s="40">
        <f>+F73*'Copy Co'!$B$21</f>
        <v>10603.22854425779</v>
      </c>
      <c r="Y73" s="40">
        <f>+G73*'Copy Co'!$B$22</f>
        <v>123655.33534432275</v>
      </c>
      <c r="Z73" s="40">
        <f>+H73*'Copy Co'!$B$23</f>
        <v>0</v>
      </c>
      <c r="AA73" s="40">
        <f>+I73*'Copy Co'!$B$24</f>
        <v>0</v>
      </c>
      <c r="AB73" s="40">
        <f>+J73*'Copy Co'!$B$25</f>
        <v>5052.331339126802</v>
      </c>
      <c r="AC73" s="40">
        <f>+K73*'Copy Co'!$B$26</f>
        <v>2493.0039352630711</v>
      </c>
      <c r="AD73" s="40">
        <f>+L73*'Copy Co'!$B$27</f>
        <v>31547.02886931425</v>
      </c>
      <c r="AE73" s="40">
        <f>+M73*'Copy Co'!$B$28</f>
        <v>0</v>
      </c>
      <c r="AF73" s="40">
        <f t="shared" si="32"/>
        <v>344142.31656533387</v>
      </c>
      <c r="AG73" s="25">
        <f t="shared" si="33"/>
        <v>21970.316565333866</v>
      </c>
      <c r="AH73" s="56">
        <f t="shared" si="34"/>
        <v>38056</v>
      </c>
      <c r="AL73" s="56">
        <v>40086</v>
      </c>
      <c r="AM73" s="38">
        <v>137508.76669989177</v>
      </c>
      <c r="BF73" s="2">
        <v>40158</v>
      </c>
      <c r="BG73" s="3">
        <v>48.5416666666667</v>
      </c>
      <c r="BH73">
        <v>6</v>
      </c>
      <c r="BI73">
        <v>1.7916666666666701</v>
      </c>
      <c r="BJ73">
        <f t="shared" si="36"/>
        <v>70</v>
      </c>
    </row>
    <row r="74" spans="1:62" x14ac:dyDescent="0.25">
      <c r="A74" s="2">
        <v>38057</v>
      </c>
      <c r="B74" s="7">
        <v>329892</v>
      </c>
      <c r="C74" s="3">
        <v>22.3333333333333</v>
      </c>
      <c r="D74" s="7">
        <f t="shared" si="28"/>
        <v>498.77777777777629</v>
      </c>
      <c r="E74" s="7">
        <f t="shared" si="29"/>
        <v>11139.370370370321</v>
      </c>
      <c r="F74" s="7">
        <f t="shared" si="30"/>
        <v>248779.2716049368</v>
      </c>
      <c r="G74" s="11">
        <v>322172</v>
      </c>
      <c r="H74">
        <v>0</v>
      </c>
      <c r="I74">
        <v>0</v>
      </c>
      <c r="J74">
        <v>13</v>
      </c>
      <c r="K74" s="3">
        <v>5.75</v>
      </c>
      <c r="L74" s="3">
        <f t="shared" si="31"/>
        <v>128.41666666666649</v>
      </c>
      <c r="M74" s="5">
        <v>0</v>
      </c>
      <c r="P74" s="33">
        <f t="shared" si="27"/>
        <v>776340.2653061219</v>
      </c>
      <c r="Q74" s="7">
        <f t="shared" si="35"/>
        <v>44.326530612190254</v>
      </c>
      <c r="R74">
        <v>2004</v>
      </c>
      <c r="S74" s="1" t="s">
        <v>1</v>
      </c>
      <c r="T74" s="40">
        <f>+'Copy Co'!$B$17</f>
        <v>51399.602684929596</v>
      </c>
      <c r="U74">
        <f>+'Copy Co'!$B$18*'All Data'!C74</f>
        <v>1103.4847413477219</v>
      </c>
      <c r="V74" s="40">
        <f>+D74*'Copy Co'!$B$19</f>
        <v>209507.6466772038</v>
      </c>
      <c r="W74" s="40">
        <f>+E74*'Copy Co'!$B$20</f>
        <v>-86034.678567019946</v>
      </c>
      <c r="X74" s="40">
        <f>+F74*'Copy Co'!$B$21</f>
        <v>12062.23679121548</v>
      </c>
      <c r="Y74" s="40">
        <f>+G74*'Copy Co'!$B$22</f>
        <v>134082.37366484411</v>
      </c>
      <c r="Z74" s="40">
        <f>+H74*'Copy Co'!$B$23</f>
        <v>0</v>
      </c>
      <c r="AA74" s="40">
        <f>+I74*'Copy Co'!$B$24</f>
        <v>0</v>
      </c>
      <c r="AB74" s="40">
        <f>+J74*'Copy Co'!$B$25</f>
        <v>4378.6871605765618</v>
      </c>
      <c r="AC74" s="40">
        <f>+K74*'Copy Co'!$B$26</f>
        <v>1801.2279741691307</v>
      </c>
      <c r="AD74" s="40">
        <f>+L74*'Copy Co'!$B$27</f>
        <v>23539.737427043896</v>
      </c>
      <c r="AE74" s="40">
        <f>+M74*'Copy Co'!$B$28</f>
        <v>0</v>
      </c>
      <c r="AF74" s="40">
        <f t="shared" si="32"/>
        <v>351840.31855431036</v>
      </c>
      <c r="AG74" s="25">
        <f t="shared" si="33"/>
        <v>21948.318554310361</v>
      </c>
      <c r="AH74" s="56">
        <f t="shared" si="34"/>
        <v>38057</v>
      </c>
      <c r="AL74" s="56">
        <v>40117</v>
      </c>
      <c r="AM74" s="38">
        <v>340147.20083440549</v>
      </c>
      <c r="BF74" s="2">
        <v>38000</v>
      </c>
      <c r="BG74" s="3">
        <v>48.4583333333333</v>
      </c>
      <c r="BH74">
        <v>8</v>
      </c>
      <c r="BI74">
        <v>3.0416666666666701</v>
      </c>
      <c r="BJ74">
        <f t="shared" si="36"/>
        <v>71</v>
      </c>
    </row>
    <row r="75" spans="1:62" x14ac:dyDescent="0.25">
      <c r="A75" s="2">
        <v>38058</v>
      </c>
      <c r="B75" s="7">
        <v>301577</v>
      </c>
      <c r="C75" s="3">
        <v>20.25</v>
      </c>
      <c r="D75" s="7">
        <f t="shared" si="28"/>
        <v>410.0625</v>
      </c>
      <c r="E75" s="7">
        <f t="shared" si="29"/>
        <v>8303.765625</v>
      </c>
      <c r="F75" s="7">
        <f t="shared" si="30"/>
        <v>168151.25390625</v>
      </c>
      <c r="G75" s="11">
        <v>329892</v>
      </c>
      <c r="H75">
        <v>1</v>
      </c>
      <c r="I75">
        <v>0</v>
      </c>
      <c r="J75">
        <v>12</v>
      </c>
      <c r="K75" s="3">
        <v>6.2916666666666696</v>
      </c>
      <c r="L75" s="3">
        <f t="shared" si="31"/>
        <v>127.40625000000006</v>
      </c>
      <c r="M75" s="5">
        <v>0</v>
      </c>
      <c r="P75" s="33">
        <f t="shared" si="27"/>
        <v>776384.59183673409</v>
      </c>
      <c r="Q75" s="7">
        <f t="shared" si="35"/>
        <v>44.326530612190254</v>
      </c>
      <c r="R75">
        <v>2004</v>
      </c>
      <c r="S75" s="1" t="s">
        <v>2</v>
      </c>
      <c r="T75" s="40">
        <f>+'Copy Co'!$B$17</f>
        <v>51399.602684929596</v>
      </c>
      <c r="U75">
        <f>+'Copy Co'!$B$18*'All Data'!C75</f>
        <v>1000.5477318936448</v>
      </c>
      <c r="V75" s="40">
        <f>+D75*'Copy Co'!$B$19</f>
        <v>172243.49839388288</v>
      </c>
      <c r="W75" s="40">
        <f>+E75*'Copy Co'!$B$20</f>
        <v>-64133.948570649271</v>
      </c>
      <c r="X75" s="40">
        <f>+F75*'Copy Co'!$B$21</f>
        <v>8152.9310230392002</v>
      </c>
      <c r="Y75" s="40">
        <f>+G75*'Copy Co'!$B$22</f>
        <v>137295.30317048891</v>
      </c>
      <c r="Z75" s="40">
        <f>+H75*'Copy Co'!$B$23</f>
        <v>-10610.780657764437</v>
      </c>
      <c r="AA75" s="40">
        <f>+I75*'Copy Co'!$B$24</f>
        <v>0</v>
      </c>
      <c r="AB75" s="40">
        <f>+J75*'Copy Co'!$B$25</f>
        <v>4041.8650713014422</v>
      </c>
      <c r="AC75" s="40">
        <f>+K75*'Copy Co'!$B$26</f>
        <v>1970.9088702865135</v>
      </c>
      <c r="AD75" s="40">
        <f>+L75*'Copy Co'!$B$27</f>
        <v>23354.520479410643</v>
      </c>
      <c r="AE75" s="40">
        <f>+M75*'Copy Co'!$B$28</f>
        <v>0</v>
      </c>
      <c r="AF75" s="40">
        <f t="shared" si="32"/>
        <v>324714.44819681917</v>
      </c>
      <c r="AG75" s="25">
        <f t="shared" si="33"/>
        <v>23137.448196819169</v>
      </c>
      <c r="AH75" s="56">
        <f t="shared" si="34"/>
        <v>38058</v>
      </c>
      <c r="AL75" s="56">
        <v>40147</v>
      </c>
      <c r="AM75" s="38">
        <v>177139.59640965995</v>
      </c>
      <c r="BF75" s="2">
        <v>40552</v>
      </c>
      <c r="BG75" s="3">
        <v>48.4583333333333</v>
      </c>
      <c r="BH75">
        <v>8</v>
      </c>
      <c r="BI75">
        <v>4.2916666666666696</v>
      </c>
      <c r="BJ75">
        <f t="shared" si="36"/>
        <v>72</v>
      </c>
    </row>
    <row r="76" spans="1:62" x14ac:dyDescent="0.25">
      <c r="A76" s="2">
        <v>38059</v>
      </c>
      <c r="B76" s="7">
        <v>269533</v>
      </c>
      <c r="C76" s="3">
        <v>17.5833333333333</v>
      </c>
      <c r="D76" s="7">
        <f t="shared" si="28"/>
        <v>309.17361111110995</v>
      </c>
      <c r="E76" s="7">
        <f t="shared" si="29"/>
        <v>5436.3026620370065</v>
      </c>
      <c r="F76" s="7">
        <f t="shared" si="30"/>
        <v>95588.321807483851</v>
      </c>
      <c r="G76" s="11">
        <v>301577</v>
      </c>
      <c r="H76">
        <v>0</v>
      </c>
      <c r="I76">
        <v>1</v>
      </c>
      <c r="J76">
        <v>13</v>
      </c>
      <c r="K76" s="3">
        <v>5.7916666666666696</v>
      </c>
      <c r="L76" s="3">
        <f t="shared" si="31"/>
        <v>101.83680555555542</v>
      </c>
      <c r="M76" s="5">
        <v>0</v>
      </c>
      <c r="P76" s="33">
        <f t="shared" si="27"/>
        <v>776428.91836734628</v>
      </c>
      <c r="Q76" s="7">
        <f t="shared" si="35"/>
        <v>44.326530612190254</v>
      </c>
      <c r="R76">
        <v>2004</v>
      </c>
      <c r="S76" s="1" t="s">
        <v>3</v>
      </c>
      <c r="T76" s="40">
        <f>+'Copy Co'!$B$17</f>
        <v>51399.602684929596</v>
      </c>
      <c r="U76">
        <f>+'Copy Co'!$B$18*'All Data'!C76</f>
        <v>868.78835979242251</v>
      </c>
      <c r="V76" s="40">
        <f>+D76*'Copy Co'!$B$19</f>
        <v>129865.9213872213</v>
      </c>
      <c r="W76" s="40">
        <f>+E76*'Copy Co'!$B$20</f>
        <v>-41987.162341370284</v>
      </c>
      <c r="X76" s="40">
        <f>+F76*'Copy Co'!$B$21</f>
        <v>4634.6665647761956</v>
      </c>
      <c r="Y76" s="40">
        <f>+G76*'Copy Co'!$B$22</f>
        <v>125511.09346163755</v>
      </c>
      <c r="Z76" s="40">
        <f>+H76*'Copy Co'!$B$23</f>
        <v>0</v>
      </c>
      <c r="AA76" s="40">
        <f>+I76*'Copy Co'!$B$24</f>
        <v>-10704.382616627605</v>
      </c>
      <c r="AB76" s="40">
        <f>+J76*'Copy Co'!$B$25</f>
        <v>4378.6871605765618</v>
      </c>
      <c r="AC76" s="40">
        <f>+K76*'Copy Co'!$B$26</f>
        <v>1814.2803507935455</v>
      </c>
      <c r="AD76" s="40">
        <f>+L76*'Copy Co'!$B$27</f>
        <v>18667.449680882826</v>
      </c>
      <c r="AE76" s="40">
        <f>+M76*'Copy Co'!$B$28</f>
        <v>0</v>
      </c>
      <c r="AF76" s="40">
        <f t="shared" si="32"/>
        <v>284448.94469261216</v>
      </c>
      <c r="AG76" s="25">
        <f t="shared" si="33"/>
        <v>14915.94469261216</v>
      </c>
      <c r="AH76" s="56">
        <f t="shared" si="34"/>
        <v>38059</v>
      </c>
      <c r="AL76" s="56">
        <v>40178</v>
      </c>
      <c r="AM76" s="38">
        <v>-139569.80028386635</v>
      </c>
      <c r="BF76" s="2">
        <v>38027</v>
      </c>
      <c r="BG76" s="3">
        <v>48.2083333333333</v>
      </c>
      <c r="BH76">
        <v>13</v>
      </c>
      <c r="BI76">
        <v>3.9166666666666701</v>
      </c>
      <c r="BJ76">
        <f t="shared" si="36"/>
        <v>73</v>
      </c>
    </row>
    <row r="77" spans="1:62" x14ac:dyDescent="0.25">
      <c r="A77" s="2">
        <v>38060</v>
      </c>
      <c r="B77" s="7">
        <v>274392</v>
      </c>
      <c r="C77" s="3">
        <v>16.3333333333333</v>
      </c>
      <c r="D77" s="7">
        <f t="shared" si="28"/>
        <v>266.77777777777669</v>
      </c>
      <c r="E77" s="7">
        <f t="shared" si="29"/>
        <v>4357.3703703703441</v>
      </c>
      <c r="F77" s="7">
        <f t="shared" si="30"/>
        <v>71170.3827160488</v>
      </c>
      <c r="G77" s="11">
        <v>269533</v>
      </c>
      <c r="H77">
        <v>0</v>
      </c>
      <c r="I77">
        <v>1</v>
      </c>
      <c r="J77">
        <v>12</v>
      </c>
      <c r="K77" s="3">
        <v>7.375</v>
      </c>
      <c r="L77" s="3">
        <f t="shared" si="31"/>
        <v>120.45833333333309</v>
      </c>
      <c r="M77" s="5">
        <v>0</v>
      </c>
      <c r="P77" s="33">
        <f t="shared" si="27"/>
        <v>776473.24489795847</v>
      </c>
      <c r="Q77" s="7">
        <f t="shared" si="35"/>
        <v>44.326530612190254</v>
      </c>
      <c r="R77">
        <v>2004</v>
      </c>
      <c r="S77" s="1" t="s">
        <v>4</v>
      </c>
      <c r="T77" s="40">
        <f>+'Copy Co'!$B$17</f>
        <v>51399.602684929596</v>
      </c>
      <c r="U77">
        <f>+'Copy Co'!$B$18*'All Data'!C77</f>
        <v>807.02615411997522</v>
      </c>
      <c r="V77" s="40">
        <f>+D77*'Copy Co'!$B$19</f>
        <v>112057.88809800975</v>
      </c>
      <c r="W77" s="40">
        <f>+E77*'Copy Co'!$B$20</f>
        <v>-33654.052854677313</v>
      </c>
      <c r="X77" s="40">
        <f>+F77*'Copy Co'!$B$21</f>
        <v>3450.7457285495743</v>
      </c>
      <c r="Y77" s="40">
        <f>+G77*'Copy Co'!$B$22</f>
        <v>112174.93891774092</v>
      </c>
      <c r="Z77" s="40">
        <f>+H77*'Copy Co'!$B$23</f>
        <v>0</v>
      </c>
      <c r="AA77" s="40">
        <f>+I77*'Copy Co'!$B$24</f>
        <v>-10704.382616627605</v>
      </c>
      <c r="AB77" s="40">
        <f>+J77*'Copy Co'!$B$25</f>
        <v>4041.8650713014422</v>
      </c>
      <c r="AC77" s="40">
        <f>+K77*'Copy Co'!$B$26</f>
        <v>2310.2706625212763</v>
      </c>
      <c r="AD77" s="40">
        <f>+L77*'Copy Co'!$B$27</f>
        <v>22080.915282798138</v>
      </c>
      <c r="AE77" s="40">
        <f>+M77*'Copy Co'!$B$28</f>
        <v>0</v>
      </c>
      <c r="AF77" s="40">
        <f t="shared" si="32"/>
        <v>263964.81712866575</v>
      </c>
      <c r="AG77" s="25">
        <f t="shared" si="33"/>
        <v>-10427.182871334255</v>
      </c>
      <c r="AH77" s="56">
        <f t="shared" si="34"/>
        <v>38060</v>
      </c>
      <c r="AL77" s="56">
        <v>40209</v>
      </c>
      <c r="AM77" s="38">
        <v>-131171.46293855016</v>
      </c>
      <c r="BF77" s="2">
        <v>39468</v>
      </c>
      <c r="BG77" s="3">
        <v>48.2083333333333</v>
      </c>
      <c r="BH77">
        <v>14</v>
      </c>
      <c r="BI77">
        <v>5.8333333333333304</v>
      </c>
      <c r="BJ77">
        <f t="shared" si="36"/>
        <v>74</v>
      </c>
    </row>
    <row r="78" spans="1:62" x14ac:dyDescent="0.25">
      <c r="A78" s="2">
        <v>38061</v>
      </c>
      <c r="B78" s="7">
        <v>272483</v>
      </c>
      <c r="C78" s="3">
        <v>17.5416666666667</v>
      </c>
      <c r="D78" s="7">
        <f t="shared" si="28"/>
        <v>307.71006944444559</v>
      </c>
      <c r="E78" s="7">
        <f t="shared" si="29"/>
        <v>5397.7474681713265</v>
      </c>
      <c r="F78" s="7">
        <f t="shared" si="30"/>
        <v>94685.486837505523</v>
      </c>
      <c r="G78" s="11">
        <v>274392</v>
      </c>
      <c r="H78">
        <v>0</v>
      </c>
      <c r="I78">
        <v>0</v>
      </c>
      <c r="J78">
        <v>16</v>
      </c>
      <c r="K78" s="3">
        <v>6.75</v>
      </c>
      <c r="L78" s="3">
        <f t="shared" si="31"/>
        <v>118.40625000000023</v>
      </c>
      <c r="M78" s="5">
        <v>0</v>
      </c>
      <c r="P78" s="33">
        <f t="shared" si="27"/>
        <v>776517.57142857066</v>
      </c>
      <c r="Q78" s="7">
        <f t="shared" si="35"/>
        <v>44.326530612190254</v>
      </c>
      <c r="R78">
        <v>2004</v>
      </c>
      <c r="S78" s="1" t="s">
        <v>5</v>
      </c>
      <c r="T78" s="40">
        <f>+'Copy Co'!$B$17</f>
        <v>51399.602684929596</v>
      </c>
      <c r="U78">
        <f>+'Copy Co'!$B$18*'All Data'!C78</f>
        <v>866.72961960334419</v>
      </c>
      <c r="V78" s="40">
        <f>+D78*'Copy Co'!$B$19</f>
        <v>129251.17232650134</v>
      </c>
      <c r="W78" s="40">
        <f>+E78*'Copy Co'!$B$20</f>
        <v>-41689.382161608417</v>
      </c>
      <c r="X78" s="40">
        <f>+F78*'Copy Co'!$B$21</f>
        <v>4590.8919804990855</v>
      </c>
      <c r="Y78" s="40">
        <f>+G78*'Copy Co'!$B$22</f>
        <v>114197.17006643626</v>
      </c>
      <c r="Z78" s="40">
        <f>+H78*'Copy Co'!$B$23</f>
        <v>0</v>
      </c>
      <c r="AA78" s="40">
        <f>+I78*'Copy Co'!$B$24</f>
        <v>0</v>
      </c>
      <c r="AB78" s="40">
        <f>+J78*'Copy Co'!$B$25</f>
        <v>5389.1534284019226</v>
      </c>
      <c r="AC78" s="40">
        <f>+K78*'Copy Co'!$B$26</f>
        <v>2114.4850131550666</v>
      </c>
      <c r="AD78" s="40">
        <f>+L78*'Copy Co'!$B$27</f>
        <v>21704.753028326482</v>
      </c>
      <c r="AE78" s="40">
        <f>+M78*'Copy Co'!$B$28</f>
        <v>0</v>
      </c>
      <c r="AF78" s="40">
        <f t="shared" si="32"/>
        <v>287824.57598624472</v>
      </c>
      <c r="AG78" s="25">
        <f t="shared" si="33"/>
        <v>15341.575986244716</v>
      </c>
      <c r="AH78" s="56">
        <f t="shared" si="34"/>
        <v>38061</v>
      </c>
      <c r="AL78" s="56">
        <v>40237</v>
      </c>
      <c r="AM78" s="38">
        <v>-396044.78245578753</v>
      </c>
      <c r="BF78" s="2">
        <v>38031</v>
      </c>
      <c r="BG78" s="3">
        <v>48.0416666666667</v>
      </c>
      <c r="BH78">
        <v>10</v>
      </c>
      <c r="BI78">
        <v>5.125</v>
      </c>
      <c r="BJ78">
        <f t="shared" si="36"/>
        <v>75</v>
      </c>
    </row>
    <row r="79" spans="1:62" x14ac:dyDescent="0.25">
      <c r="A79" s="2">
        <v>38062</v>
      </c>
      <c r="B79" s="7">
        <v>250184</v>
      </c>
      <c r="C79" s="3">
        <v>16.5833333333333</v>
      </c>
      <c r="D79" s="7">
        <f t="shared" si="28"/>
        <v>275.00694444444332</v>
      </c>
      <c r="E79" s="7">
        <f t="shared" si="29"/>
        <v>4560.5318287036762</v>
      </c>
      <c r="F79" s="7">
        <f t="shared" si="30"/>
        <v>75628.819492669136</v>
      </c>
      <c r="G79" s="11">
        <v>272483</v>
      </c>
      <c r="H79">
        <v>0</v>
      </c>
      <c r="I79">
        <v>0</v>
      </c>
      <c r="J79">
        <v>14</v>
      </c>
      <c r="K79" s="3">
        <v>6.4583333333333304</v>
      </c>
      <c r="L79" s="3">
        <f t="shared" si="31"/>
        <v>107.10069444444419</v>
      </c>
      <c r="M79" s="5">
        <v>0</v>
      </c>
      <c r="P79" s="33">
        <f t="shared" si="27"/>
        <v>776561.89795918285</v>
      </c>
      <c r="Q79" s="7">
        <f t="shared" si="35"/>
        <v>44.326530612190254</v>
      </c>
      <c r="R79">
        <v>2004</v>
      </c>
      <c r="S79" s="1" t="s">
        <v>6</v>
      </c>
      <c r="T79" s="40">
        <f>+'Copy Co'!$B$17</f>
        <v>51399.602684929596</v>
      </c>
      <c r="U79">
        <f>+'Copy Co'!$B$18*'All Data'!C79</f>
        <v>819.3785952544647</v>
      </c>
      <c r="V79" s="40">
        <f>+D79*'Copy Co'!$B$19</f>
        <v>115514.48424014171</v>
      </c>
      <c r="W79" s="40">
        <f>+E79*'Copy Co'!$B$20</f>
        <v>-35223.16584614473</v>
      </c>
      <c r="X79" s="40">
        <f>+F79*'Copy Co'!$B$21</f>
        <v>3666.916150511654</v>
      </c>
      <c r="Y79" s="40">
        <f>+G79*'Copy Co'!$B$22</f>
        <v>113402.67752417254</v>
      </c>
      <c r="Z79" s="40">
        <f>+H79*'Copy Co'!$B$23</f>
        <v>0</v>
      </c>
      <c r="AA79" s="40">
        <f>+I79*'Copy Co'!$B$24</f>
        <v>0</v>
      </c>
      <c r="AB79" s="40">
        <f>+J79*'Copy Co'!$B$25</f>
        <v>4715.5092498516824</v>
      </c>
      <c r="AC79" s="40">
        <f>+K79*'Copy Co'!$B$26</f>
        <v>2023.1183767841676</v>
      </c>
      <c r="AD79" s="40">
        <f>+L79*'Copy Co'!$B$27</f>
        <v>19632.359964773099</v>
      </c>
      <c r="AE79" s="40">
        <f>+M79*'Copy Co'!$B$28</f>
        <v>0</v>
      </c>
      <c r="AF79" s="40">
        <f t="shared" si="32"/>
        <v>275950.88094027416</v>
      </c>
      <c r="AG79" s="25">
        <f t="shared" si="33"/>
        <v>25766.880940274161</v>
      </c>
      <c r="AH79" s="56">
        <f t="shared" si="34"/>
        <v>38062</v>
      </c>
      <c r="AL79" s="56">
        <v>40268</v>
      </c>
      <c r="AM79" s="38">
        <v>-89553.957399618288</v>
      </c>
      <c r="BF79" s="2">
        <v>40553</v>
      </c>
      <c r="BG79" s="3">
        <v>48.0416666666667</v>
      </c>
      <c r="BH79">
        <v>10</v>
      </c>
      <c r="BI79">
        <v>7.7916666666666696</v>
      </c>
      <c r="BJ79">
        <f t="shared" si="36"/>
        <v>76</v>
      </c>
    </row>
    <row r="80" spans="1:62" x14ac:dyDescent="0.25">
      <c r="A80" s="2">
        <v>38063</v>
      </c>
      <c r="B80" s="7">
        <v>230966</v>
      </c>
      <c r="C80" s="3">
        <v>13.25</v>
      </c>
      <c r="D80" s="7">
        <f t="shared" si="28"/>
        <v>175.5625</v>
      </c>
      <c r="E80" s="7">
        <f t="shared" si="29"/>
        <v>2326.203125</v>
      </c>
      <c r="F80" s="7">
        <f t="shared" si="30"/>
        <v>30822.19140625</v>
      </c>
      <c r="G80" s="11">
        <v>250184</v>
      </c>
      <c r="H80">
        <v>0</v>
      </c>
      <c r="I80">
        <v>0</v>
      </c>
      <c r="J80">
        <v>14</v>
      </c>
      <c r="K80" s="3">
        <v>7.7916666666666696</v>
      </c>
      <c r="L80" s="3">
        <f t="shared" si="31"/>
        <v>103.23958333333337</v>
      </c>
      <c r="M80" s="5">
        <v>0</v>
      </c>
      <c r="P80" s="33">
        <f t="shared" si="27"/>
        <v>776606.22448979504</v>
      </c>
      <c r="Q80" s="7">
        <f t="shared" si="35"/>
        <v>44.326530612190254</v>
      </c>
      <c r="R80">
        <v>2004</v>
      </c>
      <c r="S80" s="1" t="s">
        <v>7</v>
      </c>
      <c r="T80" s="40">
        <f>+'Copy Co'!$B$17</f>
        <v>51399.602684929596</v>
      </c>
      <c r="U80">
        <f>+'Copy Co'!$B$18*'All Data'!C80</f>
        <v>654.67938012794048</v>
      </c>
      <c r="V80" s="40">
        <f>+D80*'Copy Co'!$B$19</f>
        <v>73743.63465758528</v>
      </c>
      <c r="W80" s="40">
        <f>+E80*'Copy Co'!$B$20</f>
        <v>-17966.377944781361</v>
      </c>
      <c r="X80" s="40">
        <f>+F80*'Copy Co'!$B$21</f>
        <v>1494.4354839849793</v>
      </c>
      <c r="Y80" s="40">
        <f>+G80*'Copy Co'!$B$22</f>
        <v>104122.22220728479</v>
      </c>
      <c r="Z80" s="40">
        <f>+H80*'Copy Co'!$B$23</f>
        <v>0</v>
      </c>
      <c r="AA80" s="40">
        <f>+I80*'Copy Co'!$B$24</f>
        <v>0</v>
      </c>
      <c r="AB80" s="40">
        <f>+J80*'Copy Co'!$B$25</f>
        <v>4715.5092498516824</v>
      </c>
      <c r="AC80" s="40">
        <f>+K80*'Copy Co'!$B$26</f>
        <v>2440.7944287654173</v>
      </c>
      <c r="AD80" s="40">
        <f>+L80*'Copy Co'!$B$27</f>
        <v>18924.589360758637</v>
      </c>
      <c r="AE80" s="40">
        <f>+M80*'Copy Co'!$B$28</f>
        <v>0</v>
      </c>
      <c r="AF80" s="40">
        <f t="shared" si="32"/>
        <v>239529.08950850696</v>
      </c>
      <c r="AG80" s="25">
        <f t="shared" si="33"/>
        <v>8563.0895085069642</v>
      </c>
      <c r="AH80" s="56">
        <f t="shared" si="34"/>
        <v>38063</v>
      </c>
      <c r="AL80" s="56">
        <v>40298</v>
      </c>
      <c r="AM80" s="38">
        <v>226171.77431554455</v>
      </c>
      <c r="BF80" s="2">
        <v>42364</v>
      </c>
      <c r="BG80" s="3">
        <v>48</v>
      </c>
      <c r="BH80">
        <v>12</v>
      </c>
      <c r="BI80">
        <v>5.0833333333333304</v>
      </c>
      <c r="BJ80">
        <f t="shared" si="36"/>
        <v>77</v>
      </c>
    </row>
    <row r="81" spans="1:62" x14ac:dyDescent="0.25">
      <c r="A81" s="2">
        <v>38064</v>
      </c>
      <c r="B81" s="7">
        <v>187567</v>
      </c>
      <c r="C81" s="3">
        <v>4.75</v>
      </c>
      <c r="D81" s="7">
        <f t="shared" si="28"/>
        <v>22.5625</v>
      </c>
      <c r="E81" s="7">
        <f t="shared" si="29"/>
        <v>107.171875</v>
      </c>
      <c r="F81" s="7">
        <f t="shared" si="30"/>
        <v>509.06640625</v>
      </c>
      <c r="G81" s="11">
        <v>230966</v>
      </c>
      <c r="H81">
        <v>0</v>
      </c>
      <c r="I81">
        <v>0</v>
      </c>
      <c r="J81">
        <v>20</v>
      </c>
      <c r="K81" s="3">
        <v>13.9583333333333</v>
      </c>
      <c r="L81" s="3">
        <f t="shared" si="31"/>
        <v>66.302083333333172</v>
      </c>
      <c r="M81" s="5">
        <v>0</v>
      </c>
      <c r="P81" s="33">
        <f t="shared" si="27"/>
        <v>776650.55102040723</v>
      </c>
      <c r="Q81" s="7">
        <f t="shared" si="35"/>
        <v>44.326530612190254</v>
      </c>
      <c r="R81">
        <v>2004</v>
      </c>
      <c r="S81" s="1" t="s">
        <v>1</v>
      </c>
      <c r="T81" s="40">
        <f>+'Copy Co'!$B$17</f>
        <v>51399.602684929596</v>
      </c>
      <c r="U81">
        <f>+'Copy Co'!$B$18*'All Data'!C81</f>
        <v>234.69638155529941</v>
      </c>
      <c r="V81" s="40">
        <f>+D81*'Copy Co'!$B$19</f>
        <v>9477.1990428580575</v>
      </c>
      <c r="W81" s="40">
        <f>+E81*'Copy Co'!$B$20</f>
        <v>-827.7395858544661</v>
      </c>
      <c r="X81" s="40">
        <f>+F81*'Copy Co'!$B$21</f>
        <v>24.68244036179879</v>
      </c>
      <c r="Y81" s="40">
        <f>+G81*'Copy Co'!$B$22</f>
        <v>96124.025414605814</v>
      </c>
      <c r="Z81" s="40">
        <f>+H81*'Copy Co'!$B$23</f>
        <v>0</v>
      </c>
      <c r="AA81" s="40">
        <f>+I81*'Copy Co'!$B$24</f>
        <v>0</v>
      </c>
      <c r="AB81" s="40">
        <f>+J81*'Copy Co'!$B$25</f>
        <v>6736.441785502403</v>
      </c>
      <c r="AC81" s="40">
        <f>+K81*'Copy Co'!$B$26</f>
        <v>4372.5461691786759</v>
      </c>
      <c r="AD81" s="40">
        <f>+L81*'Copy Co'!$B$27</f>
        <v>12153.668780267217</v>
      </c>
      <c r="AE81" s="40">
        <f>+M81*'Copy Co'!$B$28</f>
        <v>0</v>
      </c>
      <c r="AF81" s="40">
        <f t="shared" si="32"/>
        <v>179695.12311340438</v>
      </c>
      <c r="AG81" s="25">
        <f t="shared" si="33"/>
        <v>-7871.8768865956226</v>
      </c>
      <c r="AH81" s="56">
        <f t="shared" si="34"/>
        <v>38064</v>
      </c>
      <c r="AL81" s="56">
        <v>40329</v>
      </c>
      <c r="AM81" s="38">
        <v>298992.33816791564</v>
      </c>
      <c r="BF81" s="2">
        <v>39816</v>
      </c>
      <c r="BG81" s="3">
        <v>47.875</v>
      </c>
      <c r="BH81">
        <v>12</v>
      </c>
      <c r="BI81">
        <v>5.2916666666666696</v>
      </c>
      <c r="BJ81">
        <f t="shared" si="36"/>
        <v>78</v>
      </c>
    </row>
    <row r="82" spans="1:62" x14ac:dyDescent="0.25">
      <c r="A82" s="2">
        <v>38065</v>
      </c>
      <c r="B82" s="7">
        <v>150694</v>
      </c>
      <c r="C82" s="3">
        <v>4.6666666666666599</v>
      </c>
      <c r="D82" s="7">
        <f t="shared" si="28"/>
        <v>21.777777777777715</v>
      </c>
      <c r="E82" s="7">
        <f t="shared" si="29"/>
        <v>101.62962962962919</v>
      </c>
      <c r="F82" s="7">
        <f t="shared" si="30"/>
        <v>474.27160493826887</v>
      </c>
      <c r="G82" s="11">
        <v>187567</v>
      </c>
      <c r="H82">
        <v>1</v>
      </c>
      <c r="I82">
        <v>0</v>
      </c>
      <c r="J82">
        <v>21</v>
      </c>
      <c r="K82" s="3">
        <v>7.3333333333333304</v>
      </c>
      <c r="L82" s="3">
        <f t="shared" si="31"/>
        <v>34.222222222222157</v>
      </c>
      <c r="M82" s="5">
        <v>0</v>
      </c>
      <c r="P82" s="33">
        <f t="shared" si="27"/>
        <v>776694.87755101942</v>
      </c>
      <c r="Q82" s="7">
        <f t="shared" si="35"/>
        <v>44.326530612190254</v>
      </c>
      <c r="R82">
        <v>2004</v>
      </c>
      <c r="S82" s="1" t="s">
        <v>2</v>
      </c>
      <c r="T82" s="40">
        <f>+'Copy Co'!$B$17</f>
        <v>51399.602684929596</v>
      </c>
      <c r="U82">
        <f>+'Copy Co'!$B$18*'All Data'!C82</f>
        <v>230.57890117713592</v>
      </c>
      <c r="V82" s="40">
        <f>+D82*'Copy Co'!$B$19</f>
        <v>9147.5827018783584</v>
      </c>
      <c r="W82" s="40">
        <f>+E82*'Copy Co'!$B$20</f>
        <v>-784.9341773685685</v>
      </c>
      <c r="X82" s="40">
        <f>+F82*'Copy Co'!$B$21</f>
        <v>22.995390111117587</v>
      </c>
      <c r="Y82" s="40">
        <f>+G82*'Copy Co'!$B$22</f>
        <v>78062.117692393542</v>
      </c>
      <c r="Z82" s="40">
        <f>+H82*'Copy Co'!$B$23</f>
        <v>-10610.780657764437</v>
      </c>
      <c r="AA82" s="40">
        <f>+I82*'Copy Co'!$B$24</f>
        <v>0</v>
      </c>
      <c r="AB82" s="40">
        <f>+J82*'Copy Co'!$B$25</f>
        <v>7073.2638747775236</v>
      </c>
      <c r="AC82" s="40">
        <f>+K82*'Copy Co'!$B$26</f>
        <v>2297.2182858968613</v>
      </c>
      <c r="AD82" s="40">
        <f>+L82*'Copy Co'!$B$27</f>
        <v>6273.189813999149</v>
      </c>
      <c r="AE82" s="40">
        <f>+M82*'Copy Co'!$B$28</f>
        <v>0</v>
      </c>
      <c r="AF82" s="40">
        <f t="shared" si="32"/>
        <v>143110.83451003028</v>
      </c>
      <c r="AG82" s="25">
        <f t="shared" si="33"/>
        <v>-7583.1654899697169</v>
      </c>
      <c r="AH82" s="56">
        <f t="shared" si="34"/>
        <v>38065</v>
      </c>
      <c r="AL82" s="56">
        <v>40359</v>
      </c>
      <c r="AM82" s="38">
        <v>-88068.571409922268</v>
      </c>
      <c r="BF82" s="2">
        <v>41620</v>
      </c>
      <c r="BG82" s="3">
        <v>47.75</v>
      </c>
      <c r="BH82">
        <v>7</v>
      </c>
      <c r="BI82">
        <v>2.5</v>
      </c>
      <c r="BJ82">
        <f t="shared" si="36"/>
        <v>79</v>
      </c>
    </row>
    <row r="83" spans="1:62" x14ac:dyDescent="0.25">
      <c r="A83" s="2">
        <v>38066</v>
      </c>
      <c r="B83" s="7">
        <v>152248</v>
      </c>
      <c r="C83" s="3">
        <v>8.75</v>
      </c>
      <c r="D83" s="7">
        <f t="shared" si="28"/>
        <v>76.5625</v>
      </c>
      <c r="E83" s="7">
        <f t="shared" si="29"/>
        <v>669.921875</v>
      </c>
      <c r="F83" s="7">
        <f t="shared" si="30"/>
        <v>5861.81640625</v>
      </c>
      <c r="G83" s="11">
        <v>150694</v>
      </c>
      <c r="H83">
        <v>0</v>
      </c>
      <c r="I83">
        <v>1</v>
      </c>
      <c r="J83">
        <v>13</v>
      </c>
      <c r="K83" s="3">
        <v>5.5833333333333304</v>
      </c>
      <c r="L83" s="3">
        <f t="shared" si="31"/>
        <v>48.854166666666643</v>
      </c>
      <c r="M83" s="5">
        <v>0</v>
      </c>
      <c r="P83" s="33">
        <f t="shared" si="27"/>
        <v>776739.20408163161</v>
      </c>
      <c r="Q83" s="7">
        <f t="shared" si="35"/>
        <v>44.326530612190254</v>
      </c>
      <c r="R83">
        <v>2004</v>
      </c>
      <c r="S83" s="1" t="s">
        <v>3</v>
      </c>
      <c r="T83" s="40">
        <f>+'Copy Co'!$B$17</f>
        <v>51399.602684929596</v>
      </c>
      <c r="U83">
        <f>+'Copy Co'!$B$18*'All Data'!C83</f>
        <v>432.33543970713049</v>
      </c>
      <c r="V83" s="40">
        <f>+D83*'Copy Co'!$B$19</f>
        <v>32159.470436291194</v>
      </c>
      <c r="W83" s="40">
        <f>+E83*'Copy Co'!$B$20</f>
        <v>-5174.1266574588471</v>
      </c>
      <c r="X83" s="40">
        <f>+F83*'Copy Co'!$B$21</f>
        <v>284.21426376350939</v>
      </c>
      <c r="Y83" s="40">
        <f>+G83*'Copy Co'!$B$22</f>
        <v>62716.217477155114</v>
      </c>
      <c r="Z83" s="40">
        <f>+H83*'Copy Co'!$B$23</f>
        <v>0</v>
      </c>
      <c r="AA83" s="40">
        <f>+I83*'Copy Co'!$B$24</f>
        <v>-10704.382616627605</v>
      </c>
      <c r="AB83" s="40">
        <f>+J83*'Copy Co'!$B$25</f>
        <v>4378.6871605765618</v>
      </c>
      <c r="AC83" s="40">
        <f>+K83*'Copy Co'!$B$26</f>
        <v>1749.0184676714737</v>
      </c>
      <c r="AD83" s="40">
        <f>+L83*'Copy Co'!$B$27</f>
        <v>8955.3348907232303</v>
      </c>
      <c r="AE83" s="40">
        <f>+M83*'Copy Co'!$B$28</f>
        <v>0</v>
      </c>
      <c r="AF83" s="40">
        <f t="shared" si="32"/>
        <v>146196.37154673133</v>
      </c>
      <c r="AG83" s="25">
        <f t="shared" si="33"/>
        <v>-6051.6284532686695</v>
      </c>
      <c r="AH83" s="56">
        <f t="shared" si="34"/>
        <v>38066</v>
      </c>
      <c r="AL83" s="56">
        <v>40390</v>
      </c>
      <c r="AM83" s="38">
        <v>90787.748546210671</v>
      </c>
      <c r="BF83" s="2">
        <v>39108</v>
      </c>
      <c r="BG83" s="3">
        <v>47.7083333333333</v>
      </c>
      <c r="BH83">
        <v>9</v>
      </c>
      <c r="BI83">
        <v>3.125</v>
      </c>
      <c r="BJ83">
        <f t="shared" si="36"/>
        <v>80</v>
      </c>
    </row>
    <row r="84" spans="1:62" x14ac:dyDescent="0.25">
      <c r="A84" s="2">
        <v>38067</v>
      </c>
      <c r="B84" s="7">
        <v>123180</v>
      </c>
      <c r="C84" s="3">
        <v>6.75</v>
      </c>
      <c r="D84" s="7">
        <f t="shared" si="28"/>
        <v>45.5625</v>
      </c>
      <c r="E84" s="7">
        <f t="shared" si="29"/>
        <v>307.546875</v>
      </c>
      <c r="F84" s="7">
        <f t="shared" si="30"/>
        <v>2075.94140625</v>
      </c>
      <c r="G84" s="11">
        <v>152248</v>
      </c>
      <c r="H84">
        <v>0</v>
      </c>
      <c r="I84">
        <v>1</v>
      </c>
      <c r="J84">
        <v>10</v>
      </c>
      <c r="K84" s="3">
        <v>5.625</v>
      </c>
      <c r="L84" s="3">
        <f t="shared" si="31"/>
        <v>37.96875</v>
      </c>
      <c r="M84" s="5">
        <v>0</v>
      </c>
      <c r="P84" s="33">
        <f t="shared" si="27"/>
        <v>776783.53061224381</v>
      </c>
      <c r="Q84" s="7">
        <f t="shared" si="35"/>
        <v>44.326530612190254</v>
      </c>
      <c r="R84">
        <v>2004</v>
      </c>
      <c r="S84" s="1" t="s">
        <v>4</v>
      </c>
      <c r="T84" s="40">
        <f>+'Copy Co'!$B$17</f>
        <v>51399.602684929596</v>
      </c>
      <c r="U84">
        <f>+'Copy Co'!$B$18*'All Data'!C84</f>
        <v>333.51591063121492</v>
      </c>
      <c r="V84" s="40">
        <f>+D84*'Copy Co'!$B$19</f>
        <v>19138.166488209208</v>
      </c>
      <c r="W84" s="40">
        <f>+E84*'Copy Co'!$B$20</f>
        <v>-2375.3314285425654</v>
      </c>
      <c r="X84" s="40">
        <f>+F84*'Copy Co'!$B$21</f>
        <v>100.65346942023703</v>
      </c>
      <c r="Y84" s="40">
        <f>+G84*'Copy Co'!$B$22</f>
        <v>63362.965204068583</v>
      </c>
      <c r="Z84" s="40">
        <f>+H84*'Copy Co'!$B$23</f>
        <v>0</v>
      </c>
      <c r="AA84" s="40">
        <f>+I84*'Copy Co'!$B$24</f>
        <v>-10704.382616627605</v>
      </c>
      <c r="AB84" s="40">
        <f>+J84*'Copy Co'!$B$25</f>
        <v>3368.2208927512015</v>
      </c>
      <c r="AC84" s="40">
        <f>+K84*'Copy Co'!$B$26</f>
        <v>1762.0708442958887</v>
      </c>
      <c r="AD84" s="40">
        <f>+L84*'Copy Co'!$B$27</f>
        <v>6959.9564342614467</v>
      </c>
      <c r="AE84" s="40">
        <f>+M84*'Copy Co'!$B$28</f>
        <v>0</v>
      </c>
      <c r="AF84" s="40">
        <f t="shared" si="32"/>
        <v>133345.43788339722</v>
      </c>
      <c r="AG84" s="25">
        <f t="shared" si="33"/>
        <v>10165.437883397215</v>
      </c>
      <c r="AH84" s="56">
        <f t="shared" si="34"/>
        <v>38067</v>
      </c>
      <c r="AL84" s="56">
        <v>40421</v>
      </c>
      <c r="AM84" s="38">
        <v>142054.46812872461</v>
      </c>
      <c r="BF84" s="2">
        <v>41289</v>
      </c>
      <c r="BG84" s="3">
        <v>47.5</v>
      </c>
      <c r="BH84">
        <v>8</v>
      </c>
      <c r="BI84">
        <v>4.7083333333333304</v>
      </c>
      <c r="BJ84">
        <f t="shared" si="36"/>
        <v>81</v>
      </c>
    </row>
    <row r="85" spans="1:62" x14ac:dyDescent="0.25">
      <c r="A85" s="2">
        <v>38068</v>
      </c>
      <c r="B85" s="7">
        <v>131397</v>
      </c>
      <c r="C85" s="3">
        <v>2.7083333333333401</v>
      </c>
      <c r="D85" s="7">
        <f t="shared" si="28"/>
        <v>7.3350694444444811</v>
      </c>
      <c r="E85" s="7">
        <f t="shared" si="29"/>
        <v>19.865813078703852</v>
      </c>
      <c r="F85" s="7">
        <f t="shared" si="30"/>
        <v>53.803243754823065</v>
      </c>
      <c r="G85" s="11">
        <v>123180</v>
      </c>
      <c r="H85">
        <v>0</v>
      </c>
      <c r="I85">
        <v>0</v>
      </c>
      <c r="J85">
        <v>15</v>
      </c>
      <c r="K85" s="3">
        <v>8.875</v>
      </c>
      <c r="L85" s="3">
        <f t="shared" si="31"/>
        <v>24.036458333333393</v>
      </c>
      <c r="M85" s="5">
        <v>0</v>
      </c>
      <c r="P85" s="33">
        <f t="shared" si="27"/>
        <v>776827.857142856</v>
      </c>
      <c r="Q85" s="7">
        <f t="shared" si="35"/>
        <v>44.326530612190254</v>
      </c>
      <c r="R85">
        <v>2004</v>
      </c>
      <c r="S85" s="1" t="s">
        <v>5</v>
      </c>
      <c r="T85" s="40">
        <f>+'Copy Co'!$B$17</f>
        <v>51399.602684929596</v>
      </c>
      <c r="U85">
        <f>+'Copy Co'!$B$18*'All Data'!C85</f>
        <v>133.81811229030262</v>
      </c>
      <c r="V85" s="40">
        <f>+D85*'Copy Co'!$B$19</f>
        <v>3081.037700529047</v>
      </c>
      <c r="W85" s="40">
        <f>+E85*'Copy Co'!$B$20</f>
        <v>-153.43316416203936</v>
      </c>
      <c r="X85" s="40">
        <f>+F85*'Copy Co'!$B$21</f>
        <v>2.6086878626156516</v>
      </c>
      <c r="Y85" s="40">
        <f>+G85*'Copy Co'!$B$22</f>
        <v>51265.370013643325</v>
      </c>
      <c r="Z85" s="40">
        <f>+H85*'Copy Co'!$B$23</f>
        <v>0</v>
      </c>
      <c r="AA85" s="40">
        <f>+I85*'Copy Co'!$B$24</f>
        <v>0</v>
      </c>
      <c r="AB85" s="40">
        <f>+J85*'Copy Co'!$B$25</f>
        <v>5052.331339126802</v>
      </c>
      <c r="AC85" s="40">
        <f>+K85*'Copy Co'!$B$26</f>
        <v>2780.1562210001798</v>
      </c>
      <c r="AD85" s="40">
        <f>+L85*'Copy Co'!$B$27</f>
        <v>4406.0629552972096</v>
      </c>
      <c r="AE85" s="40">
        <f>+M85*'Copy Co'!$B$28</f>
        <v>0</v>
      </c>
      <c r="AF85" s="40">
        <f t="shared" si="32"/>
        <v>117967.55455051706</v>
      </c>
      <c r="AG85" s="25">
        <f t="shared" si="33"/>
        <v>-13429.445449482941</v>
      </c>
      <c r="AH85" s="56">
        <f t="shared" si="34"/>
        <v>38068</v>
      </c>
      <c r="AL85" s="56">
        <v>40451</v>
      </c>
      <c r="AM85" s="38">
        <v>-2800.6356067925371</v>
      </c>
      <c r="BF85" s="2">
        <v>37999</v>
      </c>
      <c r="BG85" s="3">
        <v>47.375</v>
      </c>
      <c r="BH85">
        <v>8</v>
      </c>
      <c r="BI85">
        <v>3.25</v>
      </c>
      <c r="BJ85">
        <f t="shared" si="36"/>
        <v>82</v>
      </c>
    </row>
    <row r="86" spans="1:62" x14ac:dyDescent="0.25">
      <c r="A86" s="2">
        <v>38069</v>
      </c>
      <c r="B86" s="7">
        <v>128343</v>
      </c>
      <c r="C86" s="3">
        <v>1.8333333333333399</v>
      </c>
      <c r="D86" s="7">
        <f t="shared" si="28"/>
        <v>3.3611111111111351</v>
      </c>
      <c r="E86" s="7">
        <f t="shared" si="29"/>
        <v>6.1620370370371029</v>
      </c>
      <c r="F86" s="7">
        <f t="shared" si="30"/>
        <v>11.29706790123473</v>
      </c>
      <c r="G86" s="11">
        <v>131397</v>
      </c>
      <c r="H86">
        <v>0</v>
      </c>
      <c r="I86">
        <v>0</v>
      </c>
      <c r="J86">
        <v>16</v>
      </c>
      <c r="K86" s="3">
        <v>7.4583333333333304</v>
      </c>
      <c r="L86" s="3">
        <f t="shared" si="31"/>
        <v>13.673611111111155</v>
      </c>
      <c r="M86" s="5">
        <v>0</v>
      </c>
      <c r="P86" s="33">
        <f t="shared" si="27"/>
        <v>776872.18367346819</v>
      </c>
      <c r="Q86" s="7">
        <f t="shared" si="35"/>
        <v>44.326530612190254</v>
      </c>
      <c r="R86">
        <v>2004</v>
      </c>
      <c r="S86" s="1" t="s">
        <v>6</v>
      </c>
      <c r="T86" s="40">
        <f>+'Copy Co'!$B$17</f>
        <v>51399.602684929596</v>
      </c>
      <c r="U86">
        <f>+'Copy Co'!$B$18*'All Data'!C86</f>
        <v>90.584568319589565</v>
      </c>
      <c r="V86" s="40">
        <f>+D86*'Copy Co'!$B$19</f>
        <v>1411.8080445501178</v>
      </c>
      <c r="W86" s="40">
        <f>+E86*'Copy Co'!$B$20</f>
        <v>-47.592355597557408</v>
      </c>
      <c r="X86" s="40">
        <f>+F86*'Copy Co'!$B$21</f>
        <v>0.54774622978849852</v>
      </c>
      <c r="Y86" s="40">
        <f>+G86*'Copy Co'!$B$22</f>
        <v>54685.14226077847</v>
      </c>
      <c r="Z86" s="40">
        <f>+H86*'Copy Co'!$B$23</f>
        <v>0</v>
      </c>
      <c r="AA86" s="40">
        <f>+I86*'Copy Co'!$B$24</f>
        <v>0</v>
      </c>
      <c r="AB86" s="40">
        <f>+J86*'Copy Co'!$B$25</f>
        <v>5389.1534284019226</v>
      </c>
      <c r="AC86" s="40">
        <f>+K86*'Copy Co'!$B$26</f>
        <v>2336.3754157701032</v>
      </c>
      <c r="AD86" s="40">
        <f>+L86*'Copy Co'!$B$27</f>
        <v>2506.4753944327085</v>
      </c>
      <c r="AE86" s="40">
        <f>+M86*'Copy Co'!$B$28</f>
        <v>0</v>
      </c>
      <c r="AF86" s="40">
        <f t="shared" si="32"/>
        <v>117772.09718781474</v>
      </c>
      <c r="AG86" s="25">
        <f t="shared" si="33"/>
        <v>-10570.902812185261</v>
      </c>
      <c r="AH86" s="56">
        <f t="shared" si="34"/>
        <v>38069</v>
      </c>
      <c r="AL86" s="56">
        <v>40482</v>
      </c>
      <c r="AM86" s="38">
        <v>54462.265688204119</v>
      </c>
      <c r="BF86" s="2">
        <v>39103</v>
      </c>
      <c r="BG86" s="3">
        <v>47.25</v>
      </c>
      <c r="BH86">
        <v>10</v>
      </c>
      <c r="BI86">
        <v>4.8333333333333304</v>
      </c>
      <c r="BJ86">
        <f t="shared" si="36"/>
        <v>83</v>
      </c>
    </row>
    <row r="87" spans="1:62" x14ac:dyDescent="0.25">
      <c r="A87" s="2">
        <v>38070</v>
      </c>
      <c r="B87" s="7">
        <v>142979</v>
      </c>
      <c r="C87" s="3">
        <v>5.4166666666666599</v>
      </c>
      <c r="D87" s="7">
        <f t="shared" si="28"/>
        <v>29.340277777777704</v>
      </c>
      <c r="E87" s="7">
        <f t="shared" si="29"/>
        <v>158.92650462962902</v>
      </c>
      <c r="F87" s="7">
        <f t="shared" si="30"/>
        <v>860.85190007715619</v>
      </c>
      <c r="G87" s="11">
        <v>128343</v>
      </c>
      <c r="H87">
        <v>0</v>
      </c>
      <c r="I87">
        <v>0</v>
      </c>
      <c r="J87">
        <v>18</v>
      </c>
      <c r="K87" s="3">
        <v>9.6666666666666696</v>
      </c>
      <c r="L87" s="3">
        <f t="shared" si="31"/>
        <v>52.361111111111065</v>
      </c>
      <c r="M87" s="5">
        <v>0</v>
      </c>
      <c r="P87" s="33">
        <f t="shared" si="27"/>
        <v>776916.51020408038</v>
      </c>
      <c r="Q87" s="7">
        <f t="shared" si="35"/>
        <v>44.326530612190254</v>
      </c>
      <c r="R87">
        <v>2004</v>
      </c>
      <c r="S87" s="1" t="s">
        <v>7</v>
      </c>
      <c r="T87" s="40">
        <f>+'Copy Co'!$B$17</f>
        <v>51399.602684929596</v>
      </c>
      <c r="U87">
        <f>+'Copy Co'!$B$18*'All Data'!C87</f>
        <v>267.63622458060428</v>
      </c>
      <c r="V87" s="40">
        <f>+D87*'Copy Co'!$B$19</f>
        <v>12324.150802116095</v>
      </c>
      <c r="W87" s="40">
        <f>+E87*'Copy Co'!$B$20</f>
        <v>-1227.465313296301</v>
      </c>
      <c r="X87" s="40">
        <f>+F87*'Copy Co'!$B$21</f>
        <v>41.739005801849807</v>
      </c>
      <c r="Y87" s="40">
        <f>+G87*'Copy Co'!$B$22</f>
        <v>53414.120666187897</v>
      </c>
      <c r="Z87" s="40">
        <f>+H87*'Copy Co'!$B$23</f>
        <v>0</v>
      </c>
      <c r="AA87" s="40">
        <f>+I87*'Copy Co'!$B$24</f>
        <v>0</v>
      </c>
      <c r="AB87" s="40">
        <f>+J87*'Copy Co'!$B$25</f>
        <v>6062.7976069521628</v>
      </c>
      <c r="AC87" s="40">
        <f>+K87*'Copy Co'!$B$26</f>
        <v>3028.1513768640466</v>
      </c>
      <c r="AD87" s="40">
        <f>+L87*'Copy Co'!$B$27</f>
        <v>9598.1840904126693</v>
      </c>
      <c r="AE87" s="40">
        <f>+M87*'Copy Co'!$B$28</f>
        <v>0</v>
      </c>
      <c r="AF87" s="40">
        <f t="shared" si="32"/>
        <v>134908.91714454861</v>
      </c>
      <c r="AG87" s="25">
        <f t="shared" si="33"/>
        <v>-8070.0828554513864</v>
      </c>
      <c r="AH87" s="56">
        <f t="shared" si="34"/>
        <v>38070</v>
      </c>
      <c r="AL87" s="56">
        <v>40512</v>
      </c>
      <c r="AM87" s="38">
        <v>101460.3171139397</v>
      </c>
      <c r="BF87" s="2">
        <v>37998</v>
      </c>
      <c r="BG87" s="3">
        <v>47.1666666666667</v>
      </c>
      <c r="BH87">
        <v>7</v>
      </c>
      <c r="BI87">
        <v>1.7916666666666701</v>
      </c>
      <c r="BJ87">
        <f t="shared" si="36"/>
        <v>84</v>
      </c>
    </row>
    <row r="88" spans="1:62" x14ac:dyDescent="0.25">
      <c r="A88" s="2">
        <v>38071</v>
      </c>
      <c r="B88" s="7">
        <v>146995</v>
      </c>
      <c r="C88" s="3">
        <v>3.625</v>
      </c>
      <c r="D88" s="7">
        <f t="shared" si="28"/>
        <v>13.140625</v>
      </c>
      <c r="E88" s="7">
        <f t="shared" si="29"/>
        <v>47.634765625</v>
      </c>
      <c r="F88" s="7">
        <f t="shared" si="30"/>
        <v>172.676025390625</v>
      </c>
      <c r="G88" s="11">
        <v>142979</v>
      </c>
      <c r="H88">
        <v>0</v>
      </c>
      <c r="I88">
        <v>0</v>
      </c>
      <c r="J88">
        <v>25</v>
      </c>
      <c r="K88" s="3">
        <v>11.875</v>
      </c>
      <c r="L88" s="3">
        <f t="shared" si="31"/>
        <v>43.046875</v>
      </c>
      <c r="M88" s="5">
        <v>0</v>
      </c>
      <c r="P88" s="33">
        <f t="shared" si="27"/>
        <v>776960.83673469257</v>
      </c>
      <c r="Q88" s="7">
        <f t="shared" si="35"/>
        <v>44.326530612190254</v>
      </c>
      <c r="R88">
        <v>2004</v>
      </c>
      <c r="S88" s="1" t="s">
        <v>1</v>
      </c>
      <c r="T88" s="40">
        <f>+'Copy Co'!$B$17</f>
        <v>51399.602684929596</v>
      </c>
      <c r="U88">
        <f>+'Copy Co'!$B$18*'All Data'!C88</f>
        <v>179.11039645009691</v>
      </c>
      <c r="V88" s="40">
        <f>+D88*'Copy Co'!$B$19</f>
        <v>5519.615232024672</v>
      </c>
      <c r="W88" s="40">
        <f>+E88*'Copy Co'!$B$20</f>
        <v>-367.90604970485083</v>
      </c>
      <c r="X88" s="40">
        <f>+F88*'Copy Co'!$B$21</f>
        <v>8.3723177296509252</v>
      </c>
      <c r="Y88" s="40">
        <f>+G88*'Copy Co'!$B$22</f>
        <v>59505.368884402567</v>
      </c>
      <c r="Z88" s="40">
        <f>+H88*'Copy Co'!$B$23</f>
        <v>0</v>
      </c>
      <c r="AA88" s="40">
        <f>+I88*'Copy Co'!$B$24</f>
        <v>0</v>
      </c>
      <c r="AB88" s="40">
        <f>+J88*'Copy Co'!$B$25</f>
        <v>8420.552231878004</v>
      </c>
      <c r="AC88" s="40">
        <f>+K88*'Copy Co'!$B$26</f>
        <v>3719.9273379579872</v>
      </c>
      <c r="AD88" s="40">
        <f>+L88*'Copy Co'!$B$27</f>
        <v>7890.8148050988839</v>
      </c>
      <c r="AE88" s="40">
        <f>+M88*'Copy Co'!$B$28</f>
        <v>0</v>
      </c>
      <c r="AF88" s="40">
        <f t="shared" si="32"/>
        <v>136275.45784076658</v>
      </c>
      <c r="AG88" s="25">
        <f t="shared" si="33"/>
        <v>-10719.542159233417</v>
      </c>
      <c r="AH88" s="56">
        <f t="shared" si="34"/>
        <v>38071</v>
      </c>
      <c r="AL88" s="56">
        <v>40543</v>
      </c>
      <c r="AM88" s="38">
        <v>-181138.93819098378</v>
      </c>
      <c r="BF88" s="2">
        <v>38764</v>
      </c>
      <c r="BG88" s="3">
        <v>47.125</v>
      </c>
      <c r="BH88">
        <v>12</v>
      </c>
      <c r="BI88">
        <v>5</v>
      </c>
      <c r="BJ88">
        <f t="shared" si="36"/>
        <v>85</v>
      </c>
    </row>
    <row r="89" spans="1:62" x14ac:dyDescent="0.25">
      <c r="A89" s="2">
        <v>38072</v>
      </c>
      <c r="B89" s="7">
        <v>295810</v>
      </c>
      <c r="C89" s="3">
        <v>23.7083333333333</v>
      </c>
      <c r="D89" s="7">
        <f t="shared" si="28"/>
        <v>562.08506944444287</v>
      </c>
      <c r="E89" s="7">
        <f t="shared" si="29"/>
        <v>13326.100188078648</v>
      </c>
      <c r="F89" s="7">
        <f t="shared" si="30"/>
        <v>315939.62529236416</v>
      </c>
      <c r="G89" s="11">
        <v>146995</v>
      </c>
      <c r="H89">
        <v>1</v>
      </c>
      <c r="I89">
        <v>0</v>
      </c>
      <c r="J89">
        <v>18</v>
      </c>
      <c r="K89" s="3">
        <v>6.875</v>
      </c>
      <c r="L89" s="3">
        <f t="shared" si="31"/>
        <v>162.99479166666643</v>
      </c>
      <c r="M89" s="5">
        <v>0</v>
      </c>
      <c r="P89" s="33">
        <f t="shared" si="27"/>
        <v>777005.16326530476</v>
      </c>
      <c r="Q89" s="7">
        <f t="shared" si="35"/>
        <v>44.326530612190254</v>
      </c>
      <c r="R89">
        <v>2004</v>
      </c>
      <c r="S89" s="1" t="s">
        <v>2</v>
      </c>
      <c r="T89" s="40">
        <f>+'Copy Co'!$B$17</f>
        <v>51399.602684929596</v>
      </c>
      <c r="U89">
        <f>+'Copy Co'!$B$18*'All Data'!C89</f>
        <v>1171.4231675874139</v>
      </c>
      <c r="V89" s="40">
        <f>+D89*'Copy Co'!$B$19</f>
        <v>236099.37206176971</v>
      </c>
      <c r="W89" s="40">
        <f>+E89*'Copy Co'!$B$20</f>
        <v>-102923.83753419769</v>
      </c>
      <c r="X89" s="40">
        <f>+F89*'Copy Co'!$B$21</f>
        <v>15318.55346074083</v>
      </c>
      <c r="Y89" s="40">
        <f>+G89*'Copy Co'!$B$22</f>
        <v>61176.758119463389</v>
      </c>
      <c r="Z89" s="40">
        <f>+H89*'Copy Co'!$B$23</f>
        <v>-10610.780657764437</v>
      </c>
      <c r="AA89" s="40">
        <f>+I89*'Copy Co'!$B$24</f>
        <v>0</v>
      </c>
      <c r="AB89" s="40">
        <f>+J89*'Copy Co'!$B$25</f>
        <v>6062.7976069521628</v>
      </c>
      <c r="AC89" s="40">
        <f>+K89*'Copy Co'!$B$26</f>
        <v>2153.6421430283085</v>
      </c>
      <c r="AD89" s="40">
        <f>+L89*'Copy Co'!$B$27</f>
        <v>29878.166887546184</v>
      </c>
      <c r="AE89" s="40">
        <f>+M89*'Copy Co'!$B$28</f>
        <v>0</v>
      </c>
      <c r="AF89" s="40">
        <f t="shared" si="32"/>
        <v>289725.69794005546</v>
      </c>
      <c r="AG89" s="25">
        <f t="shared" si="33"/>
        <v>-6084.3020599445445</v>
      </c>
      <c r="AH89" s="56">
        <f t="shared" si="34"/>
        <v>38072</v>
      </c>
      <c r="AL89" s="56">
        <v>40574</v>
      </c>
      <c r="AM89" s="38">
        <v>-299591.5161764755</v>
      </c>
      <c r="BF89" s="2">
        <v>38344</v>
      </c>
      <c r="BG89" s="3">
        <v>46.9166666666667</v>
      </c>
      <c r="BH89">
        <v>18</v>
      </c>
      <c r="BI89">
        <v>8.125</v>
      </c>
      <c r="BJ89">
        <f t="shared" si="36"/>
        <v>86</v>
      </c>
    </row>
    <row r="90" spans="1:62" x14ac:dyDescent="0.25">
      <c r="A90" s="2">
        <v>38073</v>
      </c>
      <c r="B90" s="7">
        <v>319774</v>
      </c>
      <c r="C90" s="3">
        <v>23.8333333333333</v>
      </c>
      <c r="D90" s="7">
        <f t="shared" si="28"/>
        <v>568.02777777777624</v>
      </c>
      <c r="E90" s="7">
        <f t="shared" si="29"/>
        <v>13537.995370370314</v>
      </c>
      <c r="F90" s="7">
        <f t="shared" si="30"/>
        <v>322655.55632715876</v>
      </c>
      <c r="G90" s="11">
        <v>295810</v>
      </c>
      <c r="H90">
        <v>0</v>
      </c>
      <c r="I90">
        <v>1</v>
      </c>
      <c r="J90">
        <v>14</v>
      </c>
      <c r="K90" s="3">
        <v>8.0416666666666696</v>
      </c>
      <c r="L90" s="3">
        <f t="shared" si="31"/>
        <v>191.65972222222203</v>
      </c>
      <c r="M90" s="5">
        <v>0</v>
      </c>
      <c r="P90" s="33">
        <f t="shared" si="27"/>
        <v>777049.48979591695</v>
      </c>
      <c r="Q90" s="7">
        <f t="shared" si="35"/>
        <v>44.326530612190254</v>
      </c>
      <c r="R90">
        <v>2004</v>
      </c>
      <c r="S90" s="1" t="s">
        <v>3</v>
      </c>
      <c r="T90" s="40">
        <f>+'Copy Co'!$B$17</f>
        <v>51399.602684929596</v>
      </c>
      <c r="U90">
        <f>+'Copy Co'!$B$18*'All Data'!C90</f>
        <v>1177.5993881546585</v>
      </c>
      <c r="V90" s="40">
        <f>+D90*'Copy Co'!$B$19</f>
        <v>238595.55952896757</v>
      </c>
      <c r="W90" s="40">
        <f>+E90*'Copy Co'!$B$20</f>
        <v>-104560.40524783208</v>
      </c>
      <c r="X90" s="40">
        <f>+F90*'Copy Co'!$B$21</f>
        <v>15644.180068988999</v>
      </c>
      <c r="Y90" s="40">
        <f>+G90*'Copy Co'!$B$22</f>
        <v>123110.96853170832</v>
      </c>
      <c r="Z90" s="40">
        <f>+H90*'Copy Co'!$B$23</f>
        <v>0</v>
      </c>
      <c r="AA90" s="40">
        <f>+I90*'Copy Co'!$B$24</f>
        <v>-10704.382616627605</v>
      </c>
      <c r="AB90" s="40">
        <f>+J90*'Copy Co'!$B$25</f>
        <v>4715.5092498516824</v>
      </c>
      <c r="AC90" s="40">
        <f>+K90*'Copy Co'!$B$26</f>
        <v>2519.1086885119012</v>
      </c>
      <c r="AD90" s="40">
        <f>+L90*'Copy Co'!$B$27</f>
        <v>35132.663489562226</v>
      </c>
      <c r="AE90" s="40">
        <f>+M90*'Copy Co'!$B$28</f>
        <v>0</v>
      </c>
      <c r="AF90" s="40">
        <f t="shared" si="32"/>
        <v>357030.40376621531</v>
      </c>
      <c r="AG90" s="25">
        <f t="shared" si="33"/>
        <v>37256.403766215313</v>
      </c>
      <c r="AH90" s="56">
        <f t="shared" si="34"/>
        <v>38073</v>
      </c>
      <c r="AL90" s="56">
        <v>40602</v>
      </c>
      <c r="AM90" s="38">
        <v>-349906.9905815089</v>
      </c>
      <c r="BF90" s="2">
        <v>38001</v>
      </c>
      <c r="BG90" s="3">
        <v>46.875</v>
      </c>
      <c r="BH90">
        <v>9</v>
      </c>
      <c r="BI90">
        <v>3.0416666666666701</v>
      </c>
      <c r="BJ90">
        <f t="shared" si="36"/>
        <v>87</v>
      </c>
    </row>
    <row r="91" spans="1:62" x14ac:dyDescent="0.25">
      <c r="A91" s="2">
        <v>38074</v>
      </c>
      <c r="B91" s="7">
        <v>291172</v>
      </c>
      <c r="C91" s="3">
        <v>22.2083333333333</v>
      </c>
      <c r="D91" s="7">
        <f t="shared" si="28"/>
        <v>493.21006944444298</v>
      </c>
      <c r="E91" s="7">
        <f t="shared" si="29"/>
        <v>10953.373625578655</v>
      </c>
      <c r="F91" s="7">
        <f t="shared" si="30"/>
        <v>243256.17260139226</v>
      </c>
      <c r="G91" s="11">
        <v>319774</v>
      </c>
      <c r="H91">
        <v>0</v>
      </c>
      <c r="I91">
        <v>1</v>
      </c>
      <c r="J91">
        <v>10</v>
      </c>
      <c r="K91" s="3">
        <v>6.375</v>
      </c>
      <c r="L91" s="3">
        <f t="shared" si="31"/>
        <v>141.5781249999998</v>
      </c>
      <c r="M91" s="5">
        <v>0</v>
      </c>
      <c r="P91" s="33">
        <f t="shared" si="27"/>
        <v>777093.81632652914</v>
      </c>
      <c r="Q91" s="7">
        <f t="shared" si="35"/>
        <v>44.326530612190254</v>
      </c>
      <c r="R91">
        <v>2004</v>
      </c>
      <c r="S91" s="1" t="s">
        <v>4</v>
      </c>
      <c r="T91" s="40">
        <f>+'Copy Co'!$B$17</f>
        <v>51399.602684929596</v>
      </c>
      <c r="U91">
        <f>+'Copy Co'!$B$18*'All Data'!C91</f>
        <v>1097.3085207804772</v>
      </c>
      <c r="V91" s="40">
        <f>+D91*'Copy Co'!$B$19</f>
        <v>207168.97498357148</v>
      </c>
      <c r="W91" s="40">
        <f>+E91*'Copy Co'!$B$20</f>
        <v>-84598.13685769432</v>
      </c>
      <c r="X91" s="40">
        <f>+F91*'Copy Co'!$B$21</f>
        <v>11794.445477364079</v>
      </c>
      <c r="Y91" s="40">
        <f>+G91*'Copy Co'!$B$22</f>
        <v>133084.36784171764</v>
      </c>
      <c r="Z91" s="40">
        <f>+H91*'Copy Co'!$B$23</f>
        <v>0</v>
      </c>
      <c r="AA91" s="40">
        <f>+I91*'Copy Co'!$B$24</f>
        <v>-10704.382616627605</v>
      </c>
      <c r="AB91" s="40">
        <f>+J91*'Copy Co'!$B$25</f>
        <v>3368.2208927512015</v>
      </c>
      <c r="AC91" s="40">
        <f>+K91*'Copy Co'!$B$26</f>
        <v>1997.0136235353405</v>
      </c>
      <c r="AD91" s="40">
        <f>+L91*'Copy Co'!$B$27</f>
        <v>25952.331378947689</v>
      </c>
      <c r="AE91" s="40">
        <f>+M91*'Copy Co'!$B$28</f>
        <v>0</v>
      </c>
      <c r="AF91" s="40">
        <f t="shared" si="32"/>
        <v>340559.74592927558</v>
      </c>
      <c r="AG91" s="25">
        <f t="shared" si="33"/>
        <v>49387.745929275581</v>
      </c>
      <c r="AH91" s="56">
        <f t="shared" si="34"/>
        <v>38074</v>
      </c>
      <c r="AL91" s="56">
        <v>40633</v>
      </c>
      <c r="AM91" s="38">
        <v>-122083.45498400886</v>
      </c>
      <c r="BF91" s="2">
        <v>40186</v>
      </c>
      <c r="BG91" s="3">
        <v>46.8333333333333</v>
      </c>
      <c r="BH91">
        <v>12</v>
      </c>
      <c r="BI91">
        <v>3.25</v>
      </c>
      <c r="BJ91">
        <f t="shared" si="36"/>
        <v>88</v>
      </c>
    </row>
    <row r="92" spans="1:62" x14ac:dyDescent="0.25">
      <c r="A92" s="2">
        <v>38075</v>
      </c>
      <c r="B92" s="7">
        <v>236458</v>
      </c>
      <c r="C92" s="3">
        <v>15.5416666666667</v>
      </c>
      <c r="D92" s="7">
        <f t="shared" si="28"/>
        <v>241.54340277777879</v>
      </c>
      <c r="E92" s="7">
        <f t="shared" si="29"/>
        <v>3753.9870515046537</v>
      </c>
      <c r="F92" s="7">
        <f t="shared" si="30"/>
        <v>58343.215425468275</v>
      </c>
      <c r="G92" s="11">
        <v>291172</v>
      </c>
      <c r="H92">
        <v>0</v>
      </c>
      <c r="I92">
        <v>0</v>
      </c>
      <c r="J92">
        <v>13</v>
      </c>
      <c r="K92" s="3">
        <v>5.0833333333333304</v>
      </c>
      <c r="L92" s="3">
        <f t="shared" si="31"/>
        <v>79.003472222222342</v>
      </c>
      <c r="M92" s="5">
        <v>0</v>
      </c>
      <c r="P92" s="33">
        <f t="shared" si="27"/>
        <v>777138.14285714133</v>
      </c>
      <c r="Q92" s="7">
        <f t="shared" si="35"/>
        <v>44.326530612190254</v>
      </c>
      <c r="R92">
        <v>2004</v>
      </c>
      <c r="S92" s="1" t="s">
        <v>5</v>
      </c>
      <c r="T92" s="40">
        <f>+'Copy Co'!$B$17</f>
        <v>51399.602684929596</v>
      </c>
      <c r="U92">
        <f>+'Copy Co'!$B$18*'All Data'!C92</f>
        <v>767.91009052742868</v>
      </c>
      <c r="V92" s="40">
        <f>+D92*'Copy Co'!$B$19</f>
        <v>101458.38916849834</v>
      </c>
      <c r="W92" s="40">
        <f>+E92*'Copy Co'!$B$20</f>
        <v>-28993.835251230703</v>
      </c>
      <c r="X92" s="40">
        <f>+F92*'Copy Co'!$B$21</f>
        <v>2828.8115608781636</v>
      </c>
      <c r="Y92" s="40">
        <f>+G92*'Copy Co'!$B$22</f>
        <v>121180.71373285074</v>
      </c>
      <c r="Z92" s="40">
        <f>+H92*'Copy Co'!$B$23</f>
        <v>0</v>
      </c>
      <c r="AA92" s="40">
        <f>+I92*'Copy Co'!$B$24</f>
        <v>0</v>
      </c>
      <c r="AB92" s="40">
        <f>+J92*'Copy Co'!$B$25</f>
        <v>4378.6871605765618</v>
      </c>
      <c r="AC92" s="40">
        <f>+K92*'Copy Co'!$B$26</f>
        <v>1592.3899481785058</v>
      </c>
      <c r="AD92" s="40">
        <f>+L92*'Copy Co'!$B$27</f>
        <v>14481.928554984082</v>
      </c>
      <c r="AE92" s="40">
        <f>+M92*'Copy Co'!$B$28</f>
        <v>0</v>
      </c>
      <c r="AF92" s="40">
        <f t="shared" si="32"/>
        <v>269094.59765019274</v>
      </c>
      <c r="AG92" s="25">
        <f t="shared" si="33"/>
        <v>32636.597650192736</v>
      </c>
      <c r="AH92" s="56">
        <f t="shared" si="34"/>
        <v>38075</v>
      </c>
      <c r="AL92" s="56">
        <v>40663</v>
      </c>
      <c r="AM92" s="38">
        <v>278843.35648933129</v>
      </c>
      <c r="BF92" s="2">
        <v>40511</v>
      </c>
      <c r="BG92" s="3">
        <v>46.7916666666667</v>
      </c>
      <c r="BH92">
        <v>12</v>
      </c>
      <c r="BI92">
        <v>6.25</v>
      </c>
      <c r="BJ92">
        <f t="shared" si="36"/>
        <v>89</v>
      </c>
    </row>
    <row r="93" spans="1:62" x14ac:dyDescent="0.25">
      <c r="A93" s="2">
        <v>38076</v>
      </c>
      <c r="B93" s="7">
        <v>165882</v>
      </c>
      <c r="C93" s="3">
        <v>3.125</v>
      </c>
      <c r="D93" s="7">
        <f t="shared" si="28"/>
        <v>9.765625</v>
      </c>
      <c r="E93" s="7">
        <f t="shared" si="29"/>
        <v>30.517578125</v>
      </c>
      <c r="F93" s="7">
        <f t="shared" si="30"/>
        <v>95.367431640625</v>
      </c>
      <c r="G93" s="11">
        <v>236458</v>
      </c>
      <c r="H93">
        <v>0</v>
      </c>
      <c r="I93">
        <v>0</v>
      </c>
      <c r="J93">
        <v>25</v>
      </c>
      <c r="K93" s="3">
        <v>15.5833333333333</v>
      </c>
      <c r="L93" s="3">
        <f t="shared" si="31"/>
        <v>48.697916666666565</v>
      </c>
      <c r="M93" s="5">
        <v>0</v>
      </c>
      <c r="P93" s="33">
        <f t="shared" si="27"/>
        <v>777182.46938775352</v>
      </c>
      <c r="Q93" s="7">
        <f t="shared" si="35"/>
        <v>44.326530612190254</v>
      </c>
      <c r="R93">
        <v>2004</v>
      </c>
      <c r="S93" s="1" t="s">
        <v>6</v>
      </c>
      <c r="T93" s="40">
        <f>+'Copy Co'!$B$17</f>
        <v>51399.602684929596</v>
      </c>
      <c r="U93">
        <f>+'Copy Co'!$B$18*'All Data'!C93</f>
        <v>154.40551418111804</v>
      </c>
      <c r="V93" s="40">
        <f>+D93*'Copy Co'!$B$19</f>
        <v>4101.9732699351016</v>
      </c>
      <c r="W93" s="40">
        <f>+E93*'Copy Co'!$B$20</f>
        <v>-235.70183388569822</v>
      </c>
      <c r="X93" s="40">
        <f>+F93*'Copy Co'!$B$21</f>
        <v>4.6239565507130722</v>
      </c>
      <c r="Y93" s="40">
        <f>+G93*'Copy Co'!$B$22</f>
        <v>98409.700135460895</v>
      </c>
      <c r="Z93" s="40">
        <f>+H93*'Copy Co'!$B$23</f>
        <v>0</v>
      </c>
      <c r="AA93" s="40">
        <f>+I93*'Copy Co'!$B$24</f>
        <v>0</v>
      </c>
      <c r="AB93" s="40">
        <f>+J93*'Copy Co'!$B$25</f>
        <v>8420.552231878004</v>
      </c>
      <c r="AC93" s="40">
        <f>+K93*'Copy Co'!$B$26</f>
        <v>4881.5888575308218</v>
      </c>
      <c r="AD93" s="40">
        <f>+L93*'Copy Co'!$B$27</f>
        <v>8926.693094697448</v>
      </c>
      <c r="AE93" s="40">
        <f>+M93*'Copy Co'!$B$28</f>
        <v>0</v>
      </c>
      <c r="AF93" s="40">
        <f t="shared" si="32"/>
        <v>176063.43791127802</v>
      </c>
      <c r="AG93" s="25">
        <f t="shared" si="33"/>
        <v>10181.437911278015</v>
      </c>
      <c r="AH93" s="56">
        <f t="shared" si="34"/>
        <v>38076</v>
      </c>
      <c r="AL93" s="56">
        <v>40694</v>
      </c>
      <c r="AM93" s="38">
        <v>214642.65283932863</v>
      </c>
      <c r="BF93" s="2">
        <v>40172</v>
      </c>
      <c r="BG93" s="3">
        <v>46.7083333333333</v>
      </c>
      <c r="BH93">
        <v>8</v>
      </c>
      <c r="BI93">
        <v>3.4166666666666701</v>
      </c>
      <c r="BJ93">
        <f t="shared" si="36"/>
        <v>90</v>
      </c>
    </row>
    <row r="94" spans="1:62" x14ac:dyDescent="0.25">
      <c r="A94" s="2">
        <v>38077</v>
      </c>
      <c r="B94" s="7">
        <v>129921</v>
      </c>
      <c r="C94" s="3">
        <v>0</v>
      </c>
      <c r="D94" s="7">
        <f t="shared" si="28"/>
        <v>0</v>
      </c>
      <c r="E94" s="7">
        <f t="shared" si="29"/>
        <v>0</v>
      </c>
      <c r="F94" s="7">
        <f t="shared" si="30"/>
        <v>0</v>
      </c>
      <c r="G94" s="11">
        <v>165882</v>
      </c>
      <c r="H94">
        <v>0</v>
      </c>
      <c r="I94">
        <v>0</v>
      </c>
      <c r="J94">
        <v>24</v>
      </c>
      <c r="K94" s="3">
        <v>17.1666666666667</v>
      </c>
      <c r="L94" s="3">
        <f t="shared" si="31"/>
        <v>0</v>
      </c>
      <c r="M94" s="5">
        <v>0</v>
      </c>
      <c r="P94" s="33">
        <f t="shared" si="27"/>
        <v>777226.79591836571</v>
      </c>
      <c r="Q94" s="7">
        <f t="shared" si="35"/>
        <v>44.326530612190254</v>
      </c>
      <c r="R94">
        <v>2004</v>
      </c>
      <c r="S94" s="1" t="s">
        <v>7</v>
      </c>
      <c r="T94" s="40">
        <f>+'Copy Co'!$B$17</f>
        <v>51399.602684929596</v>
      </c>
      <c r="U94">
        <f>+'Copy Co'!$B$18*'All Data'!C94</f>
        <v>0</v>
      </c>
      <c r="V94" s="40">
        <f>+D94*'Copy Co'!$B$19</f>
        <v>0</v>
      </c>
      <c r="W94" s="40">
        <f>+E94*'Copy Co'!$B$20</f>
        <v>0</v>
      </c>
      <c r="X94" s="40">
        <f>+F94*'Copy Co'!$B$21</f>
        <v>0</v>
      </c>
      <c r="Y94" s="40">
        <f>+G94*'Copy Co'!$B$22</f>
        <v>69037.198478674953</v>
      </c>
      <c r="Z94" s="40">
        <f>+H94*'Copy Co'!$B$23</f>
        <v>0</v>
      </c>
      <c r="AA94" s="40">
        <f>+I94*'Copy Co'!$B$24</f>
        <v>0</v>
      </c>
      <c r="AB94" s="40">
        <f>+J94*'Copy Co'!$B$25</f>
        <v>8083.7301426028844</v>
      </c>
      <c r="AC94" s="40">
        <f>+K94*'Copy Co'!$B$26</f>
        <v>5377.5791692585744</v>
      </c>
      <c r="AD94" s="40">
        <f>+L94*'Copy Co'!$B$27</f>
        <v>0</v>
      </c>
      <c r="AE94" s="40">
        <f>+M94*'Copy Co'!$B$28</f>
        <v>0</v>
      </c>
      <c r="AF94" s="40">
        <f t="shared" si="32"/>
        <v>133898.110475466</v>
      </c>
      <c r="AG94" s="25">
        <f t="shared" si="33"/>
        <v>3977.1104754660046</v>
      </c>
      <c r="AH94" s="56">
        <f t="shared" si="34"/>
        <v>38077</v>
      </c>
      <c r="AI94" s="38">
        <f>SUM(AG64:AG94)</f>
        <v>553156.4359783188</v>
      </c>
      <c r="AJ94" s="38"/>
      <c r="AK94" s="38"/>
      <c r="AL94" s="56">
        <v>40724</v>
      </c>
      <c r="AM94" s="38">
        <v>-51897.429129656972</v>
      </c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38"/>
      <c r="BC94" s="38"/>
      <c r="BD94" s="38"/>
      <c r="BE94" s="38"/>
      <c r="BF94" s="2">
        <v>42762</v>
      </c>
      <c r="BG94" s="3">
        <v>46.7083333333333</v>
      </c>
      <c r="BH94">
        <v>9</v>
      </c>
      <c r="BI94">
        <v>4.375</v>
      </c>
      <c r="BJ94">
        <f t="shared" si="36"/>
        <v>91</v>
      </c>
    </row>
    <row r="95" spans="1:62" x14ac:dyDescent="0.25">
      <c r="A95" s="2">
        <v>38078</v>
      </c>
      <c r="B95" s="7">
        <v>191569</v>
      </c>
      <c r="C95" s="3">
        <v>14.9583333333333</v>
      </c>
      <c r="D95" s="7">
        <f t="shared" si="28"/>
        <v>223.75173611111012</v>
      </c>
      <c r="E95" s="7">
        <f t="shared" si="29"/>
        <v>3346.9530526620147</v>
      </c>
      <c r="F95" s="7">
        <f t="shared" si="30"/>
        <v>50064.839412735862</v>
      </c>
      <c r="G95" s="11">
        <v>129921</v>
      </c>
      <c r="H95">
        <v>0</v>
      </c>
      <c r="I95">
        <v>0</v>
      </c>
      <c r="J95">
        <v>18</v>
      </c>
      <c r="K95" s="3">
        <v>9.0416666666666696</v>
      </c>
      <c r="L95" s="3">
        <f t="shared" si="31"/>
        <v>135.24826388888863</v>
      </c>
      <c r="M95" s="5">
        <v>0</v>
      </c>
      <c r="P95" s="33">
        <f t="shared" si="27"/>
        <v>777271.1224489779</v>
      </c>
      <c r="Q95" s="7">
        <f t="shared" si="35"/>
        <v>44.326530612190254</v>
      </c>
      <c r="R95">
        <v>2004</v>
      </c>
      <c r="S95" s="1" t="s">
        <v>1</v>
      </c>
      <c r="T95" s="40">
        <f>+'Copy Co'!$B$17</f>
        <v>51399.602684929596</v>
      </c>
      <c r="U95">
        <f>+'Copy Co'!$B$18*'All Data'!C95</f>
        <v>739.0877278802833</v>
      </c>
      <c r="V95" s="40">
        <f>+D95*'Copy Co'!$B$19</f>
        <v>93985.140800445064</v>
      </c>
      <c r="W95" s="40">
        <f>+E95*'Copy Co'!$B$20</f>
        <v>-25850.117240972009</v>
      </c>
      <c r="X95" s="40">
        <f>+F95*'Copy Co'!$B$21</f>
        <v>2427.4287162862388</v>
      </c>
      <c r="Y95" s="40">
        <f>+G95*'Copy Co'!$B$22</f>
        <v>54070.856774984204</v>
      </c>
      <c r="Z95" s="40">
        <f>+H95*'Copy Co'!$B$23</f>
        <v>0</v>
      </c>
      <c r="AA95" s="40">
        <f>+I95*'Copy Co'!$B$24</f>
        <v>0</v>
      </c>
      <c r="AB95" s="40">
        <f>+J95*'Copy Co'!$B$25</f>
        <v>6062.7976069521628</v>
      </c>
      <c r="AC95" s="40">
        <f>+K95*'Copy Co'!$B$26</f>
        <v>2832.3657274978368</v>
      </c>
      <c r="AD95" s="40">
        <f>+L95*'Copy Co'!$B$27</f>
        <v>24792.020397726039</v>
      </c>
      <c r="AE95" s="40">
        <f>+M95*'Copy Co'!$B$28</f>
        <v>0</v>
      </c>
      <c r="AF95" s="40">
        <f t="shared" si="32"/>
        <v>210459.18319572945</v>
      </c>
      <c r="AG95" s="25">
        <f t="shared" si="33"/>
        <v>18890.183195729449</v>
      </c>
      <c r="AH95" s="56">
        <f t="shared" si="34"/>
        <v>38078</v>
      </c>
      <c r="AL95" s="56">
        <v>40755</v>
      </c>
      <c r="AM95" s="38">
        <v>93481.248405393344</v>
      </c>
      <c r="BF95" s="2">
        <v>39104</v>
      </c>
      <c r="BG95" s="3">
        <v>46.5416666666667</v>
      </c>
      <c r="BH95">
        <v>8</v>
      </c>
      <c r="BI95">
        <v>5.1666666666666696</v>
      </c>
      <c r="BJ95">
        <f t="shared" si="36"/>
        <v>92</v>
      </c>
    </row>
    <row r="96" spans="1:62" x14ac:dyDescent="0.25">
      <c r="A96" s="2">
        <v>38079</v>
      </c>
      <c r="B96" s="7">
        <v>179718</v>
      </c>
      <c r="C96" s="3">
        <v>8.4166666666666607</v>
      </c>
      <c r="D96" s="7">
        <f t="shared" si="28"/>
        <v>70.840277777777672</v>
      </c>
      <c r="E96" s="7">
        <f t="shared" si="29"/>
        <v>596.23900462962831</v>
      </c>
      <c r="F96" s="7">
        <f t="shared" si="30"/>
        <v>5018.3449556327014</v>
      </c>
      <c r="G96" s="11">
        <v>191569</v>
      </c>
      <c r="H96">
        <v>1</v>
      </c>
      <c r="I96">
        <v>0</v>
      </c>
      <c r="J96">
        <v>23</v>
      </c>
      <c r="K96" s="3">
        <v>12.125</v>
      </c>
      <c r="L96" s="3">
        <f t="shared" si="31"/>
        <v>102.05208333333326</v>
      </c>
      <c r="M96" s="5">
        <v>0</v>
      </c>
      <c r="P96" s="33">
        <f t="shared" si="27"/>
        <v>777315.44897959009</v>
      </c>
      <c r="Q96" s="7">
        <f t="shared" si="35"/>
        <v>44.326530612190254</v>
      </c>
      <c r="R96">
        <v>2004</v>
      </c>
      <c r="S96" s="1" t="s">
        <v>2</v>
      </c>
      <c r="T96" s="40">
        <f>+'Copy Co'!$B$17</f>
        <v>51399.602684929596</v>
      </c>
      <c r="U96">
        <f>+'Copy Co'!$B$18*'All Data'!C96</f>
        <v>415.8655181944776</v>
      </c>
      <c r="V96" s="40">
        <f>+D96*'Copy Co'!$B$19</f>
        <v>29755.896410032288</v>
      </c>
      <c r="W96" s="40">
        <f>+E96*'Copy Co'!$B$20</f>
        <v>-4605.0386518142714</v>
      </c>
      <c r="X96" s="40">
        <f>+F96*'Copy Co'!$B$21</f>
        <v>243.31796119641896</v>
      </c>
      <c r="Y96" s="40">
        <f>+G96*'Copy Co'!$B$22</f>
        <v>79727.680371356051</v>
      </c>
      <c r="Z96" s="40">
        <f>+H96*'Copy Co'!$B$23</f>
        <v>-10610.780657764437</v>
      </c>
      <c r="AA96" s="40">
        <f>+I96*'Copy Co'!$B$24</f>
        <v>0</v>
      </c>
      <c r="AB96" s="40">
        <f>+J96*'Copy Co'!$B$25</f>
        <v>7746.9080533277638</v>
      </c>
      <c r="AC96" s="40">
        <f>+K96*'Copy Co'!$B$26</f>
        <v>3798.2415977044711</v>
      </c>
      <c r="AD96" s="40">
        <f>+L96*'Copy Co'!$B$27</f>
        <v>18706.911710962784</v>
      </c>
      <c r="AE96" s="40">
        <f>+M96*'Copy Co'!$B$28</f>
        <v>0</v>
      </c>
      <c r="AF96" s="40">
        <f t="shared" si="32"/>
        <v>176578.60499812511</v>
      </c>
      <c r="AG96" s="25">
        <f t="shared" si="33"/>
        <v>-3139.3950018748874</v>
      </c>
      <c r="AH96" s="56">
        <f t="shared" si="34"/>
        <v>38079</v>
      </c>
      <c r="AL96" s="56">
        <v>40786</v>
      </c>
      <c r="AM96" s="38">
        <v>112674.00620079599</v>
      </c>
      <c r="BF96" s="2">
        <v>39109</v>
      </c>
      <c r="BG96" s="3">
        <v>46.5</v>
      </c>
      <c r="BH96">
        <v>9</v>
      </c>
      <c r="BI96">
        <v>2.2916666666666701</v>
      </c>
      <c r="BJ96">
        <f t="shared" si="36"/>
        <v>93</v>
      </c>
    </row>
    <row r="97" spans="1:64" x14ac:dyDescent="0.25">
      <c r="A97" s="2">
        <v>38080</v>
      </c>
      <c r="B97" s="7">
        <v>155979</v>
      </c>
      <c r="C97" s="3">
        <v>7.125</v>
      </c>
      <c r="D97" s="7">
        <f t="shared" si="28"/>
        <v>50.765625</v>
      </c>
      <c r="E97" s="7">
        <f t="shared" si="29"/>
        <v>361.705078125</v>
      </c>
      <c r="F97" s="7">
        <f t="shared" si="30"/>
        <v>2577.148681640625</v>
      </c>
      <c r="G97" s="11">
        <v>179718</v>
      </c>
      <c r="H97">
        <v>0</v>
      </c>
      <c r="I97">
        <v>1</v>
      </c>
      <c r="J97">
        <v>15</v>
      </c>
      <c r="K97" s="3">
        <v>7.875</v>
      </c>
      <c r="L97" s="3">
        <f t="shared" si="31"/>
        <v>56.109375</v>
      </c>
      <c r="M97" s="5">
        <v>0</v>
      </c>
      <c r="P97" s="33">
        <f t="shared" si="27"/>
        <v>777359.77551020228</v>
      </c>
      <c r="Q97" s="7">
        <f t="shared" si="35"/>
        <v>44.326530612190254</v>
      </c>
      <c r="R97">
        <v>2004</v>
      </c>
      <c r="S97" s="1" t="s">
        <v>3</v>
      </c>
      <c r="T97" s="40">
        <f>+'Copy Co'!$B$17</f>
        <v>51399.602684929596</v>
      </c>
      <c r="U97">
        <f>+'Copy Co'!$B$18*'All Data'!C97</f>
        <v>352.04457233294909</v>
      </c>
      <c r="V97" s="40">
        <f>+D97*'Copy Co'!$B$19</f>
        <v>21323.69784643063</v>
      </c>
      <c r="W97" s="40">
        <f>+E97*'Copy Co'!$B$20</f>
        <v>-2793.6211022588232</v>
      </c>
      <c r="X97" s="40">
        <f>+F97*'Copy Co'!$B$21</f>
        <v>124.95485433160637</v>
      </c>
      <c r="Y97" s="40">
        <f>+G97*'Copy Co'!$B$22</f>
        <v>74795.500634128519</v>
      </c>
      <c r="Z97" s="40">
        <f>+H97*'Copy Co'!$B$23</f>
        <v>0</v>
      </c>
      <c r="AA97" s="40">
        <f>+I97*'Copy Co'!$B$24</f>
        <v>-10704.382616627605</v>
      </c>
      <c r="AB97" s="40">
        <f>+J97*'Copy Co'!$B$25</f>
        <v>5052.331339126802</v>
      </c>
      <c r="AC97" s="40">
        <f>+K97*'Copy Co'!$B$26</f>
        <v>2466.8991820142442</v>
      </c>
      <c r="AD97" s="40">
        <f>+L97*'Copy Co'!$B$27</f>
        <v>10285.268952853028</v>
      </c>
      <c r="AE97" s="40">
        <f>+M97*'Copy Co'!$B$28</f>
        <v>0</v>
      </c>
      <c r="AF97" s="40">
        <f t="shared" si="32"/>
        <v>152302.29634726094</v>
      </c>
      <c r="AG97" s="25">
        <f t="shared" si="33"/>
        <v>-3676.7036527390592</v>
      </c>
      <c r="AH97" s="56">
        <f t="shared" si="34"/>
        <v>38080</v>
      </c>
      <c r="AL97" s="56">
        <v>40816</v>
      </c>
      <c r="AM97" s="38">
        <v>-75750.665324740839</v>
      </c>
      <c r="BF97" s="2">
        <v>38695</v>
      </c>
      <c r="BG97" s="3">
        <v>46.4583333333333</v>
      </c>
      <c r="BH97">
        <v>8</v>
      </c>
      <c r="BI97">
        <v>3.3333333333333299</v>
      </c>
      <c r="BJ97">
        <f t="shared" si="36"/>
        <v>94</v>
      </c>
    </row>
    <row r="98" spans="1:64" x14ac:dyDescent="0.25">
      <c r="A98" s="2">
        <v>38081</v>
      </c>
      <c r="B98" s="7">
        <v>131186</v>
      </c>
      <c r="C98" s="3">
        <v>7.0416666666666599</v>
      </c>
      <c r="D98" s="7">
        <f t="shared" si="28"/>
        <v>49.58506944444435</v>
      </c>
      <c r="E98" s="7">
        <f t="shared" si="29"/>
        <v>349.16153067129528</v>
      </c>
      <c r="F98" s="7">
        <f t="shared" si="30"/>
        <v>2458.6791118103688</v>
      </c>
      <c r="G98" s="11">
        <v>155979</v>
      </c>
      <c r="H98">
        <v>0</v>
      </c>
      <c r="I98">
        <v>1</v>
      </c>
      <c r="J98">
        <v>15</v>
      </c>
      <c r="K98" s="3">
        <v>7.0833333333333304</v>
      </c>
      <c r="L98" s="3">
        <f t="shared" si="31"/>
        <v>49.87847222222215</v>
      </c>
      <c r="M98" s="5">
        <v>0</v>
      </c>
      <c r="P98" s="33">
        <f t="shared" si="27"/>
        <v>777404.10204081447</v>
      </c>
      <c r="Q98" s="7">
        <f t="shared" si="35"/>
        <v>44.326530612190254</v>
      </c>
      <c r="R98">
        <v>2004</v>
      </c>
      <c r="S98" s="1" t="s">
        <v>4</v>
      </c>
      <c r="T98" s="40">
        <f>+'Copy Co'!$B$17</f>
        <v>51399.602684929596</v>
      </c>
      <c r="U98">
        <f>+'Copy Co'!$B$18*'All Data'!C98</f>
        <v>347.92709195478562</v>
      </c>
      <c r="V98" s="40">
        <f>+D98*'Copy Co'!$B$19</f>
        <v>20827.814855576216</v>
      </c>
      <c r="W98" s="40">
        <f>+E98*'Copy Co'!$B$20</f>
        <v>-2696.7412933119758</v>
      </c>
      <c r="X98" s="40">
        <f>+F98*'Copy Co'!$B$21</f>
        <v>119.21077447066337</v>
      </c>
      <c r="Y98" s="40">
        <f>+G98*'Copy Co'!$B$22</f>
        <v>64915.742404270757</v>
      </c>
      <c r="Z98" s="40">
        <f>+H98*'Copy Co'!$B$23</f>
        <v>0</v>
      </c>
      <c r="AA98" s="40">
        <f>+I98*'Copy Co'!$B$24</f>
        <v>-10704.382616627605</v>
      </c>
      <c r="AB98" s="40">
        <f>+J98*'Copy Co'!$B$25</f>
        <v>5052.331339126802</v>
      </c>
      <c r="AC98" s="40">
        <f>+K98*'Copy Co'!$B$26</f>
        <v>2218.9040261503774</v>
      </c>
      <c r="AD98" s="40">
        <f>+L98*'Copy Co'!$B$27</f>
        <v>9143.0977757810288</v>
      </c>
      <c r="AE98" s="40">
        <f>+M98*'Copy Co'!$B$28</f>
        <v>0</v>
      </c>
      <c r="AF98" s="40">
        <f t="shared" si="32"/>
        <v>140623.50704232062</v>
      </c>
      <c r="AG98" s="25">
        <f t="shared" si="33"/>
        <v>9437.5070423206198</v>
      </c>
      <c r="AH98" s="56">
        <f t="shared" si="34"/>
        <v>38081</v>
      </c>
      <c r="AL98" s="56">
        <v>40847</v>
      </c>
      <c r="AM98" s="38">
        <v>95626.74526345011</v>
      </c>
      <c r="BF98" s="2">
        <v>37997</v>
      </c>
      <c r="BG98" s="3">
        <v>46.375</v>
      </c>
      <c r="BH98">
        <v>6</v>
      </c>
      <c r="BI98">
        <v>1.5</v>
      </c>
      <c r="BJ98">
        <f t="shared" si="36"/>
        <v>95</v>
      </c>
    </row>
    <row r="99" spans="1:64" x14ac:dyDescent="0.25">
      <c r="A99" s="2">
        <v>38082</v>
      </c>
      <c r="B99" s="7">
        <v>135575</v>
      </c>
      <c r="C99" s="3">
        <v>5.625</v>
      </c>
      <c r="D99" s="7">
        <f t="shared" si="28"/>
        <v>31.640625</v>
      </c>
      <c r="E99" s="7">
        <f t="shared" si="29"/>
        <v>177.978515625</v>
      </c>
      <c r="F99" s="7">
        <f t="shared" si="30"/>
        <v>1001.129150390625</v>
      </c>
      <c r="G99" s="11">
        <v>131186</v>
      </c>
      <c r="H99">
        <v>0</v>
      </c>
      <c r="I99">
        <v>0</v>
      </c>
      <c r="J99">
        <v>13</v>
      </c>
      <c r="K99" s="3">
        <v>8.5</v>
      </c>
      <c r="L99" s="3">
        <f t="shared" si="31"/>
        <v>47.8125</v>
      </c>
      <c r="M99" s="5">
        <v>0</v>
      </c>
      <c r="P99" s="33">
        <f t="shared" si="27"/>
        <v>777448.42857142666</v>
      </c>
      <c r="Q99" s="7">
        <f t="shared" si="35"/>
        <v>44.326530612190254</v>
      </c>
      <c r="R99">
        <v>2004</v>
      </c>
      <c r="S99" s="1" t="s">
        <v>5</v>
      </c>
      <c r="T99" s="40">
        <f>+'Copy Co'!$B$17</f>
        <v>51399.602684929596</v>
      </c>
      <c r="U99">
        <f>+'Copy Co'!$B$18*'All Data'!C99</f>
        <v>277.92992552601248</v>
      </c>
      <c r="V99" s="40">
        <f>+D99*'Copy Co'!$B$19</f>
        <v>13290.393394589728</v>
      </c>
      <c r="W99" s="40">
        <f>+E99*'Copy Co'!$B$20</f>
        <v>-1374.6130952213921</v>
      </c>
      <c r="X99" s="40">
        <f>+F99*'Copy Co'!$B$21</f>
        <v>48.540446286765544</v>
      </c>
      <c r="Y99" s="40">
        <f>+G99*'Copy Co'!$B$22</f>
        <v>54597.327736725223</v>
      </c>
      <c r="Z99" s="40">
        <f>+H99*'Copy Co'!$B$23</f>
        <v>0</v>
      </c>
      <c r="AA99" s="40">
        <f>+I99*'Copy Co'!$B$24</f>
        <v>0</v>
      </c>
      <c r="AB99" s="40">
        <f>+J99*'Copy Co'!$B$25</f>
        <v>4378.6871605765618</v>
      </c>
      <c r="AC99" s="40">
        <f>+K99*'Copy Co'!$B$26</f>
        <v>2662.6848313804539</v>
      </c>
      <c r="AD99" s="40">
        <f>+L99*'Copy Co'!$B$27</f>
        <v>8764.3895838847857</v>
      </c>
      <c r="AE99" s="40">
        <f>+M99*'Copy Co'!$B$28</f>
        <v>0</v>
      </c>
      <c r="AF99" s="40">
        <f t="shared" si="32"/>
        <v>134044.94266867774</v>
      </c>
      <c r="AG99" s="25">
        <f t="shared" si="33"/>
        <v>-1530.0573313222558</v>
      </c>
      <c r="AH99" s="56">
        <f t="shared" si="34"/>
        <v>38082</v>
      </c>
      <c r="AL99" s="56">
        <v>40877</v>
      </c>
      <c r="AM99" s="38">
        <v>-16246.701393525931</v>
      </c>
      <c r="BF99" s="2">
        <v>38765</v>
      </c>
      <c r="BG99" s="3">
        <v>46.375</v>
      </c>
      <c r="BH99">
        <v>10</v>
      </c>
      <c r="BI99">
        <v>5.4583333333333304</v>
      </c>
      <c r="BJ99">
        <f t="shared" si="36"/>
        <v>96</v>
      </c>
    </row>
    <row r="100" spans="1:64" x14ac:dyDescent="0.25">
      <c r="A100" s="2">
        <v>38083</v>
      </c>
      <c r="B100" s="7">
        <v>135428</v>
      </c>
      <c r="C100" s="3">
        <v>6.4583333333333401</v>
      </c>
      <c r="D100" s="7">
        <f t="shared" si="28"/>
        <v>41.710069444444535</v>
      </c>
      <c r="E100" s="7">
        <f t="shared" si="29"/>
        <v>269.37753182870455</v>
      </c>
      <c r="F100" s="7">
        <f t="shared" si="30"/>
        <v>1739.7298930603856</v>
      </c>
      <c r="G100" s="11">
        <v>135575</v>
      </c>
      <c r="H100">
        <v>0</v>
      </c>
      <c r="I100">
        <v>0</v>
      </c>
      <c r="J100">
        <v>22</v>
      </c>
      <c r="K100" s="3">
        <v>8.3333333333333304</v>
      </c>
      <c r="L100" s="3">
        <f t="shared" si="31"/>
        <v>53.819444444444485</v>
      </c>
      <c r="M100" s="5">
        <v>0</v>
      </c>
      <c r="P100" s="33">
        <f t="shared" si="27"/>
        <v>777492.75510203885</v>
      </c>
      <c r="Q100" s="7">
        <f t="shared" si="35"/>
        <v>44.326530612190254</v>
      </c>
      <c r="R100">
        <v>2004</v>
      </c>
      <c r="S100" s="1" t="s">
        <v>6</v>
      </c>
      <c r="T100" s="40">
        <f>+'Copy Co'!$B$17</f>
        <v>51399.602684929596</v>
      </c>
      <c r="U100">
        <f>+'Copy Co'!$B$18*'All Data'!C100</f>
        <v>319.10472930764428</v>
      </c>
      <c r="V100" s="40">
        <f>+D100*'Copy Co'!$B$19</f>
        <v>17519.983610700627</v>
      </c>
      <c r="W100" s="40">
        <f>+E100*'Copy Co'!$B$20</f>
        <v>-2080.5313580115135</v>
      </c>
      <c r="X100" s="40">
        <f>+F100*'Copy Co'!$B$21</f>
        <v>84.352019312021838</v>
      </c>
      <c r="Y100" s="40">
        <f>+G100*'Copy Co'!$B$22</f>
        <v>56423.953073548415</v>
      </c>
      <c r="Z100" s="40">
        <f>+H100*'Copy Co'!$B$23</f>
        <v>0</v>
      </c>
      <c r="AA100" s="40">
        <f>+I100*'Copy Co'!$B$24</f>
        <v>0</v>
      </c>
      <c r="AB100" s="40">
        <f>+J100*'Copy Co'!$B$25</f>
        <v>7410.0859640526432</v>
      </c>
      <c r="AC100" s="40">
        <f>+K100*'Copy Co'!$B$26</f>
        <v>2610.4753248827969</v>
      </c>
      <c r="AD100" s="40">
        <f>+L100*'Copy Co'!$B$27</f>
        <v>9865.5075199865132</v>
      </c>
      <c r="AE100" s="40">
        <f>+M100*'Copy Co'!$B$28</f>
        <v>0</v>
      </c>
      <c r="AF100" s="40">
        <f t="shared" si="32"/>
        <v>143552.53356870875</v>
      </c>
      <c r="AG100" s="25">
        <f t="shared" si="33"/>
        <v>8124.53356870875</v>
      </c>
      <c r="AH100" s="56">
        <f t="shared" si="34"/>
        <v>38083</v>
      </c>
      <c r="AL100" s="56">
        <v>40908</v>
      </c>
      <c r="AM100" s="38">
        <v>-491967.3490519895</v>
      </c>
      <c r="BF100" s="2">
        <v>39442</v>
      </c>
      <c r="BG100" s="3">
        <v>46.375</v>
      </c>
      <c r="BH100">
        <v>15</v>
      </c>
      <c r="BI100">
        <v>5.5</v>
      </c>
      <c r="BJ100">
        <f t="shared" si="36"/>
        <v>97</v>
      </c>
    </row>
    <row r="101" spans="1:64" x14ac:dyDescent="0.25">
      <c r="A101" s="2">
        <v>38084</v>
      </c>
      <c r="B101" s="7">
        <v>161875</v>
      </c>
      <c r="C101" s="3">
        <v>10.6666666666667</v>
      </c>
      <c r="D101" s="7">
        <f t="shared" si="28"/>
        <v>113.77777777777848</v>
      </c>
      <c r="E101" s="7">
        <f t="shared" si="29"/>
        <v>1213.6296296296409</v>
      </c>
      <c r="F101" s="7">
        <f t="shared" si="30"/>
        <v>12945.382716049542</v>
      </c>
      <c r="G101" s="11">
        <v>135428</v>
      </c>
      <c r="H101">
        <v>0</v>
      </c>
      <c r="I101">
        <v>0</v>
      </c>
      <c r="J101">
        <v>16</v>
      </c>
      <c r="K101" s="3">
        <v>7.8333333333333304</v>
      </c>
      <c r="L101" s="3">
        <f t="shared" si="31"/>
        <v>83.555555555555785</v>
      </c>
      <c r="M101" s="5">
        <v>0</v>
      </c>
      <c r="P101" s="33">
        <f t="shared" si="27"/>
        <v>777537.08163265104</v>
      </c>
      <c r="Q101" s="7">
        <f t="shared" si="35"/>
        <v>44.326530612190254</v>
      </c>
      <c r="R101">
        <v>2004</v>
      </c>
      <c r="S101" s="1" t="s">
        <v>7</v>
      </c>
      <c r="T101" s="40">
        <f>+'Copy Co'!$B$17</f>
        <v>51399.602684929596</v>
      </c>
      <c r="U101">
        <f>+'Copy Co'!$B$18*'All Data'!C101</f>
        <v>527.03748840488447</v>
      </c>
      <c r="V101" s="40">
        <f>+D101*'Copy Co'!$B$19</f>
        <v>47791.452483283283</v>
      </c>
      <c r="W101" s="40">
        <f>+E101*'Copy Co'!$B$20</f>
        <v>-9373.4413717250736</v>
      </c>
      <c r="X101" s="40">
        <f>+F101*'Copy Co'!$B$21</f>
        <v>627.66592516544335</v>
      </c>
      <c r="Y101" s="40">
        <f>+G101*'Copy Co'!$B$22</f>
        <v>56362.774234516059</v>
      </c>
      <c r="Z101" s="40">
        <f>+H101*'Copy Co'!$B$23</f>
        <v>0</v>
      </c>
      <c r="AA101" s="40">
        <f>+I101*'Copy Co'!$B$24</f>
        <v>0</v>
      </c>
      <c r="AB101" s="40">
        <f>+J101*'Copy Co'!$B$25</f>
        <v>5389.1534284019226</v>
      </c>
      <c r="AC101" s="40">
        <f>+K101*'Copy Co'!$B$26</f>
        <v>2453.8468053898291</v>
      </c>
      <c r="AD101" s="40">
        <f>+L101*'Copy Co'!$B$27</f>
        <v>15316.359545868123</v>
      </c>
      <c r="AE101" s="40">
        <f>+M101*'Copy Co'!$B$28</f>
        <v>0</v>
      </c>
      <c r="AF101" s="40">
        <f t="shared" si="32"/>
        <v>170494.45122423407</v>
      </c>
      <c r="AG101" s="25">
        <f t="shared" si="33"/>
        <v>8619.4512242340716</v>
      </c>
      <c r="AH101" s="56">
        <f t="shared" si="34"/>
        <v>38084</v>
      </c>
      <c r="AL101" s="56">
        <v>40940</v>
      </c>
      <c r="AM101" s="38">
        <f>+AI2957</f>
        <v>-297341.85029842565</v>
      </c>
      <c r="BF101" s="2">
        <v>38002</v>
      </c>
      <c r="BG101" s="3">
        <v>46.3333333333333</v>
      </c>
      <c r="BH101">
        <v>9</v>
      </c>
      <c r="BI101">
        <v>4</v>
      </c>
      <c r="BJ101">
        <f t="shared" si="36"/>
        <v>98</v>
      </c>
    </row>
    <row r="102" spans="1:64" x14ac:dyDescent="0.25">
      <c r="A102" s="2">
        <v>38085</v>
      </c>
      <c r="B102" s="7">
        <v>198021</v>
      </c>
      <c r="C102" s="3">
        <v>13.3333333333333</v>
      </c>
      <c r="D102" s="7">
        <f t="shared" si="28"/>
        <v>177.77777777777689</v>
      </c>
      <c r="E102" s="7">
        <f t="shared" si="29"/>
        <v>2370.3703703703527</v>
      </c>
      <c r="F102" s="7">
        <f t="shared" si="30"/>
        <v>31604.938271604624</v>
      </c>
      <c r="G102" s="11">
        <v>161875</v>
      </c>
      <c r="H102">
        <v>0</v>
      </c>
      <c r="I102">
        <v>0</v>
      </c>
      <c r="J102">
        <v>14</v>
      </c>
      <c r="K102" s="3">
        <v>6.25</v>
      </c>
      <c r="L102" s="3">
        <f t="shared" si="31"/>
        <v>83.33333333333313</v>
      </c>
      <c r="M102" s="5">
        <v>0</v>
      </c>
      <c r="P102" s="33">
        <f t="shared" si="27"/>
        <v>777581.40816326323</v>
      </c>
      <c r="Q102" s="7">
        <f t="shared" si="35"/>
        <v>44.326530612190254</v>
      </c>
      <c r="R102">
        <v>2004</v>
      </c>
      <c r="S102" s="1" t="s">
        <v>1</v>
      </c>
      <c r="T102" s="40">
        <f>+'Copy Co'!$B$17</f>
        <v>51399.602684929596</v>
      </c>
      <c r="U102">
        <f>+'Copy Co'!$B$18*'All Data'!C102</f>
        <v>658.79686050610201</v>
      </c>
      <c r="V102" s="40">
        <f>+D102*'Copy Co'!$B$19</f>
        <v>74674.144505129298</v>
      </c>
      <c r="W102" s="40">
        <f>+E102*'Copy Co'!$B$20</f>
        <v>-18307.502679150228</v>
      </c>
      <c r="X102" s="40">
        <f>+F102*'Copy Co'!$B$21</f>
        <v>1532.3875126109115</v>
      </c>
      <c r="Y102" s="40">
        <f>+G102*'Copy Co'!$B$22</f>
        <v>67369.554886820202</v>
      </c>
      <c r="Z102" s="40">
        <f>+H102*'Copy Co'!$B$23</f>
        <v>0</v>
      </c>
      <c r="AA102" s="40">
        <f>+I102*'Copy Co'!$B$24</f>
        <v>0</v>
      </c>
      <c r="AB102" s="40">
        <f>+J102*'Copy Co'!$B$25</f>
        <v>4715.5092498516824</v>
      </c>
      <c r="AC102" s="40">
        <f>+K102*'Copy Co'!$B$26</f>
        <v>1957.8564936620985</v>
      </c>
      <c r="AD102" s="40">
        <f>+L102*'Copy Co'!$B$27</f>
        <v>15275.62454707584</v>
      </c>
      <c r="AE102" s="40">
        <f>+M102*'Copy Co'!$B$28</f>
        <v>0</v>
      </c>
      <c r="AF102" s="40">
        <f t="shared" si="32"/>
        <v>199275.9740614355</v>
      </c>
      <c r="AG102" s="25">
        <f t="shared" si="33"/>
        <v>1254.974061435496</v>
      </c>
      <c r="AH102" s="56">
        <f t="shared" si="34"/>
        <v>38085</v>
      </c>
      <c r="AL102" s="56">
        <v>40968</v>
      </c>
      <c r="AM102" s="38">
        <v>-396229</v>
      </c>
      <c r="BF102" s="2">
        <v>41614</v>
      </c>
      <c r="BG102" s="3">
        <v>46.3333333333333</v>
      </c>
      <c r="BH102">
        <v>15</v>
      </c>
      <c r="BI102">
        <v>9.4583333333333304</v>
      </c>
      <c r="BJ102">
        <f t="shared" si="36"/>
        <v>99</v>
      </c>
    </row>
    <row r="103" spans="1:64" x14ac:dyDescent="0.25">
      <c r="A103" s="2">
        <v>38086</v>
      </c>
      <c r="B103" s="7">
        <v>249774</v>
      </c>
      <c r="C103" s="3">
        <v>17.5</v>
      </c>
      <c r="D103" s="7">
        <f t="shared" si="28"/>
        <v>306.25</v>
      </c>
      <c r="E103" s="7">
        <f t="shared" si="29"/>
        <v>5359.375</v>
      </c>
      <c r="F103" s="7">
        <f t="shared" si="30"/>
        <v>93789.0625</v>
      </c>
      <c r="G103" s="11">
        <v>198021</v>
      </c>
      <c r="H103">
        <v>1</v>
      </c>
      <c r="I103">
        <v>0</v>
      </c>
      <c r="J103">
        <v>24</v>
      </c>
      <c r="K103" s="3">
        <v>11.875</v>
      </c>
      <c r="L103" s="3">
        <f t="shared" si="31"/>
        <v>207.8125</v>
      </c>
      <c r="M103" s="5">
        <v>0</v>
      </c>
      <c r="P103" s="33">
        <f t="shared" si="27"/>
        <v>777625.73469387542</v>
      </c>
      <c r="Q103" s="7">
        <f t="shared" si="35"/>
        <v>44.326530612190254</v>
      </c>
      <c r="R103">
        <v>2004</v>
      </c>
      <c r="S103" s="1" t="s">
        <v>2</v>
      </c>
      <c r="T103" s="40">
        <f>+'Copy Co'!$B$17</f>
        <v>51399.602684929596</v>
      </c>
      <c r="U103">
        <f>+'Copy Co'!$B$18*'All Data'!C103</f>
        <v>864.67087941426098</v>
      </c>
      <c r="V103" s="40">
        <f>+D103*'Copy Co'!$B$19</f>
        <v>128637.88174516478</v>
      </c>
      <c r="W103" s="40">
        <f>+E103*'Copy Co'!$B$20</f>
        <v>-41393.013259670777</v>
      </c>
      <c r="X103" s="40">
        <f>+F103*'Copy Co'!$B$21</f>
        <v>4547.4282202161503</v>
      </c>
      <c r="Y103" s="40">
        <f>+G103*'Copy Co'!$B$22</f>
        <v>82412.890367524466</v>
      </c>
      <c r="Z103" s="40">
        <f>+H103*'Copy Co'!$B$23</f>
        <v>-10610.780657764437</v>
      </c>
      <c r="AA103" s="40">
        <f>+I103*'Copy Co'!$B$24</f>
        <v>0</v>
      </c>
      <c r="AB103" s="40">
        <f>+J103*'Copy Co'!$B$25</f>
        <v>8083.7301426028844</v>
      </c>
      <c r="AC103" s="40">
        <f>+K103*'Copy Co'!$B$26</f>
        <v>3719.9273379579872</v>
      </c>
      <c r="AD103" s="40">
        <f>+L103*'Copy Co'!$B$27</f>
        <v>38093.588714270474</v>
      </c>
      <c r="AE103" s="40">
        <f>+M103*'Copy Co'!$B$28</f>
        <v>0</v>
      </c>
      <c r="AF103" s="40">
        <f t="shared" si="32"/>
        <v>265755.92617464537</v>
      </c>
      <c r="AG103" s="25">
        <f t="shared" si="33"/>
        <v>15981.92617464537</v>
      </c>
      <c r="AH103" s="56">
        <f t="shared" si="34"/>
        <v>38086</v>
      </c>
      <c r="AL103" s="56">
        <v>40999</v>
      </c>
      <c r="AM103" s="38">
        <v>-174009.01213942684</v>
      </c>
      <c r="BF103" s="2">
        <v>37991</v>
      </c>
      <c r="BG103" s="3">
        <v>46.2916666666667</v>
      </c>
      <c r="BH103">
        <v>12</v>
      </c>
      <c r="BI103">
        <v>6.2083333333333304</v>
      </c>
      <c r="BJ103">
        <f t="shared" si="36"/>
        <v>100</v>
      </c>
      <c r="BK103">
        <f>MAX(BH4:BH103)</f>
        <v>25</v>
      </c>
      <c r="BL103">
        <f>MAX(BI4:BI103)</f>
        <v>9.4583333333333304</v>
      </c>
    </row>
    <row r="104" spans="1:64" x14ac:dyDescent="0.25">
      <c r="A104" s="2">
        <v>38087</v>
      </c>
      <c r="B104" s="7">
        <v>271711</v>
      </c>
      <c r="C104" s="3">
        <v>21</v>
      </c>
      <c r="D104" s="7">
        <f t="shared" si="28"/>
        <v>441</v>
      </c>
      <c r="E104" s="7">
        <f t="shared" si="29"/>
        <v>9261</v>
      </c>
      <c r="F104" s="7">
        <f t="shared" si="30"/>
        <v>194481</v>
      </c>
      <c r="G104" s="11">
        <v>249774</v>
      </c>
      <c r="H104">
        <v>0</v>
      </c>
      <c r="I104">
        <v>1</v>
      </c>
      <c r="J104">
        <v>24</v>
      </c>
      <c r="K104" s="3">
        <v>11.6666666666667</v>
      </c>
      <c r="L104" s="3">
        <f t="shared" si="31"/>
        <v>245.00000000000068</v>
      </c>
      <c r="M104" s="5">
        <v>0</v>
      </c>
      <c r="P104" s="33">
        <f t="shared" si="27"/>
        <v>777670.06122448761</v>
      </c>
      <c r="Q104" s="7">
        <f t="shared" si="35"/>
        <v>44.326530612190254</v>
      </c>
      <c r="R104">
        <v>2004</v>
      </c>
      <c r="S104" s="1" t="s">
        <v>3</v>
      </c>
      <c r="T104" s="40">
        <f>+'Copy Co'!$B$17</f>
        <v>51399.602684929596</v>
      </c>
      <c r="U104">
        <f>+'Copy Co'!$B$18*'All Data'!C104</f>
        <v>1037.6050552971133</v>
      </c>
      <c r="V104" s="40">
        <f>+D104*'Copy Co'!$B$19</f>
        <v>185238.54971303727</v>
      </c>
      <c r="W104" s="40">
        <f>+E104*'Copy Co'!$B$20</f>
        <v>-71527.126912711115</v>
      </c>
      <c r="X104" s="40">
        <f>+F104*'Copy Co'!$B$21</f>
        <v>9429.547157440209</v>
      </c>
      <c r="Y104" s="40">
        <f>+G104*'Copy Co'!$B$22</f>
        <v>103951.58735011972</v>
      </c>
      <c r="Z104" s="40">
        <f>+H104*'Copy Co'!$B$23</f>
        <v>0</v>
      </c>
      <c r="AA104" s="40">
        <f>+I104*'Copy Co'!$B$24</f>
        <v>-10704.382616627605</v>
      </c>
      <c r="AB104" s="40">
        <f>+J104*'Copy Co'!$B$25</f>
        <v>8083.7301426028844</v>
      </c>
      <c r="AC104" s="40">
        <f>+K104*'Copy Co'!$B$26</f>
        <v>3654.6654548359274</v>
      </c>
      <c r="AD104" s="40">
        <f>+L104*'Copy Co'!$B$27</f>
        <v>44910.336168403206</v>
      </c>
      <c r="AE104" s="40">
        <f>+M104*'Copy Co'!$B$28</f>
        <v>0</v>
      </c>
      <c r="AF104" s="40">
        <f t="shared" si="32"/>
        <v>325474.11419732717</v>
      </c>
      <c r="AG104" s="25">
        <f t="shared" si="33"/>
        <v>53763.114197327173</v>
      </c>
      <c r="AH104" s="56">
        <f t="shared" si="34"/>
        <v>38087</v>
      </c>
      <c r="AL104" s="56">
        <v>41029</v>
      </c>
      <c r="AM104" s="38">
        <v>39702.820664613377</v>
      </c>
      <c r="BF104" s="2">
        <v>38008</v>
      </c>
      <c r="BG104" s="3">
        <v>46.2916666666667</v>
      </c>
      <c r="BH104">
        <v>12</v>
      </c>
      <c r="BI104">
        <v>4.7083333333333304</v>
      </c>
    </row>
    <row r="105" spans="1:64" x14ac:dyDescent="0.25">
      <c r="A105" s="2">
        <v>38088</v>
      </c>
      <c r="B105" s="7">
        <v>218198</v>
      </c>
      <c r="C105" s="3">
        <v>16.4166666666667</v>
      </c>
      <c r="D105" s="7">
        <f t="shared" si="28"/>
        <v>269.50694444444554</v>
      </c>
      <c r="E105" s="7">
        <f t="shared" si="29"/>
        <v>4424.4056712963229</v>
      </c>
      <c r="F105" s="7">
        <f t="shared" si="30"/>
        <v>72633.993103781453</v>
      </c>
      <c r="G105" s="11">
        <v>271711</v>
      </c>
      <c r="H105">
        <v>0</v>
      </c>
      <c r="I105">
        <v>1</v>
      </c>
      <c r="J105">
        <v>13</v>
      </c>
      <c r="K105" s="3">
        <v>6.75</v>
      </c>
      <c r="L105" s="3">
        <f t="shared" si="31"/>
        <v>110.81250000000023</v>
      </c>
      <c r="M105" s="5">
        <v>0</v>
      </c>
      <c r="P105" s="33">
        <f t="shared" si="27"/>
        <v>777714.3877550998</v>
      </c>
      <c r="Q105" s="7">
        <f t="shared" si="35"/>
        <v>44.326530612190254</v>
      </c>
      <c r="R105">
        <v>2004</v>
      </c>
      <c r="S105" s="1" t="s">
        <v>4</v>
      </c>
      <c r="T105" s="40">
        <f>+'Copy Co'!$B$17</f>
        <v>51399.602684929596</v>
      </c>
      <c r="U105">
        <f>+'Copy Co'!$B$18*'All Data'!C105</f>
        <v>811.14363449814175</v>
      </c>
      <c r="V105" s="40">
        <f>+D105*'Copy Co'!$B$19</f>
        <v>113204.2528945152</v>
      </c>
      <c r="W105" s="40">
        <f>+E105*'Copy Co'!$B$20</f>
        <v>-34171.798506007006</v>
      </c>
      <c r="X105" s="40">
        <f>+F105*'Copy Co'!$B$21</f>
        <v>3521.7099007373172</v>
      </c>
      <c r="Y105" s="40">
        <f>+G105*'Copy Co'!$B$22</f>
        <v>113081.38457360805</v>
      </c>
      <c r="Z105" s="40">
        <f>+H105*'Copy Co'!$B$23</f>
        <v>0</v>
      </c>
      <c r="AA105" s="40">
        <f>+I105*'Copy Co'!$B$24</f>
        <v>-10704.382616627605</v>
      </c>
      <c r="AB105" s="40">
        <f>+J105*'Copy Co'!$B$25</f>
        <v>4378.6871605765618</v>
      </c>
      <c r="AC105" s="40">
        <f>+K105*'Copy Co'!$B$26</f>
        <v>2114.4850131550666</v>
      </c>
      <c r="AD105" s="40">
        <f>+L105*'Copy Co'!$B$27</f>
        <v>20312.761741474191</v>
      </c>
      <c r="AE105" s="40">
        <f>+M105*'Copy Co'!$B$28</f>
        <v>0</v>
      </c>
      <c r="AF105" s="40">
        <f t="shared" si="32"/>
        <v>263947.8464808595</v>
      </c>
      <c r="AG105" s="25">
        <f t="shared" si="33"/>
        <v>45749.846480859502</v>
      </c>
      <c r="AH105" s="56">
        <f t="shared" si="34"/>
        <v>38088</v>
      </c>
      <c r="AL105" s="56">
        <v>41060</v>
      </c>
      <c r="AM105" s="38">
        <v>5279.5496385335282</v>
      </c>
      <c r="BF105" s="2">
        <v>42368</v>
      </c>
      <c r="BG105" s="3">
        <v>46.2083333333333</v>
      </c>
      <c r="BH105">
        <v>10</v>
      </c>
      <c r="BI105">
        <v>5.8333333333333304</v>
      </c>
    </row>
    <row r="106" spans="1:64" x14ac:dyDescent="0.25">
      <c r="A106" s="2">
        <v>38089</v>
      </c>
      <c r="B106" s="7">
        <v>180659</v>
      </c>
      <c r="C106" s="3">
        <v>9.8333333333333393</v>
      </c>
      <c r="D106" s="7">
        <f t="shared" si="28"/>
        <v>96.694444444444557</v>
      </c>
      <c r="E106" s="7">
        <f t="shared" si="29"/>
        <v>950.8287037037054</v>
      </c>
      <c r="F106" s="7">
        <f t="shared" si="30"/>
        <v>9349.8155864197743</v>
      </c>
      <c r="G106" s="11">
        <v>218198</v>
      </c>
      <c r="H106">
        <v>0</v>
      </c>
      <c r="I106">
        <v>0</v>
      </c>
      <c r="J106">
        <v>12</v>
      </c>
      <c r="K106" s="3">
        <v>6.6666666666666696</v>
      </c>
      <c r="L106" s="3">
        <f t="shared" si="31"/>
        <v>65.555555555555628</v>
      </c>
      <c r="M106" s="5">
        <v>0</v>
      </c>
      <c r="P106" s="33">
        <f t="shared" si="27"/>
        <v>777758.71428571199</v>
      </c>
      <c r="Q106" s="7">
        <f t="shared" si="35"/>
        <v>44.326530612190254</v>
      </c>
      <c r="R106">
        <v>2004</v>
      </c>
      <c r="S106" s="1" t="s">
        <v>5</v>
      </c>
      <c r="T106" s="40">
        <f>+'Copy Co'!$B$17</f>
        <v>51399.602684929596</v>
      </c>
      <c r="U106">
        <f>+'Copy Co'!$B$18*'All Data'!C106</f>
        <v>485.86268462325171</v>
      </c>
      <c r="V106" s="40">
        <f>+D106*'Copy Co'!$B$19</f>
        <v>40615.733909743227</v>
      </c>
      <c r="W106" s="40">
        <f>+E106*'Copy Co'!$B$20</f>
        <v>-7343.7042826977131</v>
      </c>
      <c r="X106" s="40">
        <f>+F106*'Copy Co'!$B$21</f>
        <v>453.33234087399154</v>
      </c>
      <c r="Y106" s="40">
        <f>+G106*'Copy Co'!$B$22</f>
        <v>90810.20625293834</v>
      </c>
      <c r="Z106" s="40">
        <f>+H106*'Copy Co'!$B$23</f>
        <v>0</v>
      </c>
      <c r="AA106" s="40">
        <f>+I106*'Copy Co'!$B$24</f>
        <v>0</v>
      </c>
      <c r="AB106" s="40">
        <f>+J106*'Copy Co'!$B$25</f>
        <v>4041.8650713014422</v>
      </c>
      <c r="AC106" s="40">
        <f>+K106*'Copy Co'!$B$26</f>
        <v>2088.3802599062392</v>
      </c>
      <c r="AD106" s="40">
        <f>+L106*'Copy Co'!$B$27</f>
        <v>12016.824643699705</v>
      </c>
      <c r="AE106" s="40">
        <f>+M106*'Copy Co'!$B$28</f>
        <v>0</v>
      </c>
      <c r="AF106" s="40">
        <f t="shared" si="32"/>
        <v>194568.10356531807</v>
      </c>
      <c r="AG106" s="25">
        <f t="shared" si="33"/>
        <v>13909.103565318073</v>
      </c>
      <c r="AH106" s="56">
        <f t="shared" si="34"/>
        <v>38089</v>
      </c>
      <c r="AL106" s="56">
        <v>41090</v>
      </c>
      <c r="AM106" s="38">
        <v>34639.403178201275</v>
      </c>
      <c r="BF106" s="2">
        <v>39808</v>
      </c>
      <c r="BG106" s="3">
        <v>46.1666666666667</v>
      </c>
      <c r="BH106">
        <v>16</v>
      </c>
      <c r="BI106">
        <v>7.5416666666666696</v>
      </c>
    </row>
    <row r="107" spans="1:64" x14ac:dyDescent="0.25">
      <c r="A107" s="2">
        <v>38090</v>
      </c>
      <c r="B107" s="7">
        <v>141518</v>
      </c>
      <c r="C107" s="3">
        <v>1.0833333333333399</v>
      </c>
      <c r="D107" s="7">
        <f t="shared" si="28"/>
        <v>1.1736111111111254</v>
      </c>
      <c r="E107" s="7">
        <f t="shared" si="29"/>
        <v>1.2714120370370603</v>
      </c>
      <c r="F107" s="7">
        <f t="shared" si="30"/>
        <v>1.3773630401234902</v>
      </c>
      <c r="G107" s="11">
        <v>180659</v>
      </c>
      <c r="H107">
        <v>0</v>
      </c>
      <c r="I107">
        <v>0</v>
      </c>
      <c r="J107">
        <v>24</v>
      </c>
      <c r="K107" s="3">
        <v>16.9583333333333</v>
      </c>
      <c r="L107" s="3">
        <f t="shared" si="31"/>
        <v>18.371527777777853</v>
      </c>
      <c r="M107" s="5">
        <v>0</v>
      </c>
      <c r="P107" s="33">
        <f t="shared" si="27"/>
        <v>777803.04081632418</v>
      </c>
      <c r="Q107" s="7">
        <f t="shared" si="35"/>
        <v>44.326530612190254</v>
      </c>
      <c r="R107">
        <v>2004</v>
      </c>
      <c r="S107" s="1" t="s">
        <v>6</v>
      </c>
      <c r="T107" s="40">
        <f>+'Copy Co'!$B$17</f>
        <v>51399.602684929596</v>
      </c>
      <c r="U107">
        <f>+'Copy Co'!$B$18*'All Data'!C107</f>
        <v>53.527244916121241</v>
      </c>
      <c r="V107" s="40">
        <f>+D107*'Copy Co'!$B$19</f>
        <v>492.96603208465103</v>
      </c>
      <c r="W107" s="40">
        <f>+E107*'Copy Co'!$B$20</f>
        <v>-9.8197225063706259</v>
      </c>
      <c r="X107" s="40">
        <f>+F107*'Copy Co'!$B$21</f>
        <v>6.6782409282961641E-2</v>
      </c>
      <c r="Y107" s="40">
        <f>+G107*'Copy Co'!$B$22</f>
        <v>75187.128440451284</v>
      </c>
      <c r="Z107" s="40">
        <f>+H107*'Copy Co'!$B$23</f>
        <v>0</v>
      </c>
      <c r="AA107" s="40">
        <f>+I107*'Copy Co'!$B$24</f>
        <v>0</v>
      </c>
      <c r="AB107" s="40">
        <f>+J107*'Copy Co'!$B$25</f>
        <v>8083.7301426028844</v>
      </c>
      <c r="AC107" s="40">
        <f>+K107*'Copy Co'!$B$26</f>
        <v>5312.3172861364837</v>
      </c>
      <c r="AD107" s="40">
        <f>+L107*'Copy Co'!$B$27</f>
        <v>3367.6387282741171</v>
      </c>
      <c r="AE107" s="40">
        <f>+M107*'Copy Co'!$B$28</f>
        <v>0</v>
      </c>
      <c r="AF107" s="40">
        <f t="shared" si="32"/>
        <v>143887.15761929803</v>
      </c>
      <c r="AG107" s="25">
        <f t="shared" si="33"/>
        <v>2369.1576192980283</v>
      </c>
      <c r="AH107" s="56">
        <f t="shared" si="34"/>
        <v>38090</v>
      </c>
      <c r="AL107" s="56">
        <v>41121</v>
      </c>
      <c r="AM107" s="38">
        <v>255962.29623279057</v>
      </c>
      <c r="BF107" s="2">
        <v>40549</v>
      </c>
      <c r="BG107" s="3">
        <v>46.125</v>
      </c>
      <c r="BH107">
        <v>7</v>
      </c>
      <c r="BI107">
        <v>4</v>
      </c>
    </row>
    <row r="108" spans="1:64" x14ac:dyDescent="0.25">
      <c r="A108" s="2">
        <v>38091</v>
      </c>
      <c r="B108" s="7">
        <v>161289</v>
      </c>
      <c r="C108" s="3">
        <v>9.75</v>
      </c>
      <c r="D108" s="7">
        <f t="shared" si="28"/>
        <v>95.0625</v>
      </c>
      <c r="E108" s="7">
        <f t="shared" si="29"/>
        <v>926.859375</v>
      </c>
      <c r="F108" s="7">
        <f t="shared" si="30"/>
        <v>9036.87890625</v>
      </c>
      <c r="G108" s="11">
        <v>141518</v>
      </c>
      <c r="H108">
        <v>0</v>
      </c>
      <c r="I108">
        <v>0</v>
      </c>
      <c r="J108">
        <v>18</v>
      </c>
      <c r="K108" s="3">
        <v>11.0416666666667</v>
      </c>
      <c r="L108" s="3">
        <f t="shared" si="31"/>
        <v>107.65625000000033</v>
      </c>
      <c r="M108" s="5">
        <v>0</v>
      </c>
      <c r="P108" s="33">
        <f t="shared" si="27"/>
        <v>777847.36734693637</v>
      </c>
      <c r="Q108" s="7">
        <f t="shared" si="35"/>
        <v>44.326530612190254</v>
      </c>
      <c r="R108">
        <v>2004</v>
      </c>
      <c r="S108" s="1" t="s">
        <v>7</v>
      </c>
      <c r="T108" s="40">
        <f>+'Copy Co'!$B$17</f>
        <v>51399.602684929596</v>
      </c>
      <c r="U108">
        <f>+'Copy Co'!$B$18*'All Data'!C108</f>
        <v>481.74520424508825</v>
      </c>
      <c r="V108" s="40">
        <f>+D108*'Copy Co'!$B$19</f>
        <v>39930.248598856248</v>
      </c>
      <c r="W108" s="40">
        <f>+E108*'Copy Co'!$B$20</f>
        <v>-7158.5777071440552</v>
      </c>
      <c r="X108" s="40">
        <f>+F108*'Copy Co'!$B$21</f>
        <v>438.15938730550067</v>
      </c>
      <c r="Y108" s="40">
        <f>+G108*'Copy Co'!$B$22</f>
        <v>58897.326137285076</v>
      </c>
      <c r="Z108" s="40">
        <f>+H108*'Copy Co'!$B$23</f>
        <v>0</v>
      </c>
      <c r="AA108" s="40">
        <f>+I108*'Copy Co'!$B$24</f>
        <v>0</v>
      </c>
      <c r="AB108" s="40">
        <f>+J108*'Copy Co'!$B$25</f>
        <v>6062.7976069521628</v>
      </c>
      <c r="AC108" s="40">
        <f>+K108*'Copy Co'!$B$26</f>
        <v>3458.8798054697177</v>
      </c>
      <c r="AD108" s="40">
        <f>+L108*'Copy Co'!$B$27</f>
        <v>19734.197461753709</v>
      </c>
      <c r="AE108" s="40">
        <f>+M108*'Copy Co'!$B$28</f>
        <v>0</v>
      </c>
      <c r="AF108" s="40">
        <f t="shared" si="32"/>
        <v>173244.37917965304</v>
      </c>
      <c r="AG108" s="25">
        <f t="shared" si="33"/>
        <v>11955.379179653042</v>
      </c>
      <c r="AH108" s="56">
        <f t="shared" si="34"/>
        <v>38091</v>
      </c>
      <c r="AL108" s="56">
        <v>41152</v>
      </c>
      <c r="AM108" s="38">
        <v>203422.50833349838</v>
      </c>
      <c r="BF108" s="2">
        <v>42371</v>
      </c>
      <c r="BG108" s="3">
        <v>46.0833333333333</v>
      </c>
      <c r="BH108">
        <v>7</v>
      </c>
      <c r="BI108">
        <v>2.1666666666666701</v>
      </c>
    </row>
    <row r="109" spans="1:64" x14ac:dyDescent="0.25">
      <c r="A109" s="2">
        <v>38092</v>
      </c>
      <c r="B109" s="7">
        <v>200765</v>
      </c>
      <c r="C109" s="3">
        <v>10.5</v>
      </c>
      <c r="D109" s="7">
        <f t="shared" si="28"/>
        <v>110.25</v>
      </c>
      <c r="E109" s="7">
        <f t="shared" si="29"/>
        <v>1157.625</v>
      </c>
      <c r="F109" s="7">
        <f t="shared" si="30"/>
        <v>12155.0625</v>
      </c>
      <c r="G109" s="11">
        <v>161289</v>
      </c>
      <c r="H109">
        <v>0</v>
      </c>
      <c r="I109">
        <v>0</v>
      </c>
      <c r="J109">
        <v>24</v>
      </c>
      <c r="K109" s="3">
        <v>12.25</v>
      </c>
      <c r="L109" s="3">
        <f t="shared" si="31"/>
        <v>128.625</v>
      </c>
      <c r="M109" s="5">
        <v>0</v>
      </c>
      <c r="P109" s="33">
        <f t="shared" si="27"/>
        <v>777891.69387754856</v>
      </c>
      <c r="Q109" s="7">
        <f t="shared" si="35"/>
        <v>44.326530612190254</v>
      </c>
      <c r="R109">
        <v>2004</v>
      </c>
      <c r="S109" s="1" t="s">
        <v>1</v>
      </c>
      <c r="T109" s="40">
        <f>+'Copy Co'!$B$17</f>
        <v>51399.602684929596</v>
      </c>
      <c r="U109">
        <f>+'Copy Co'!$B$18*'All Data'!C109</f>
        <v>518.80252764855663</v>
      </c>
      <c r="V109" s="40">
        <f>+D109*'Copy Co'!$B$19</f>
        <v>46309.637428259317</v>
      </c>
      <c r="W109" s="40">
        <f>+E109*'Copy Co'!$B$20</f>
        <v>-8940.8908640888894</v>
      </c>
      <c r="X109" s="40">
        <f>+F109*'Copy Co'!$B$21</f>
        <v>589.34669734001307</v>
      </c>
      <c r="Y109" s="40">
        <f>+G109*'Copy Co'!$B$22</f>
        <v>67125.671895847685</v>
      </c>
      <c r="Z109" s="40">
        <f>+H109*'Copy Co'!$B$23</f>
        <v>0</v>
      </c>
      <c r="AA109" s="40">
        <f>+I109*'Copy Co'!$B$24</f>
        <v>0</v>
      </c>
      <c r="AB109" s="40">
        <f>+J109*'Copy Co'!$B$25</f>
        <v>8083.7301426028844</v>
      </c>
      <c r="AC109" s="40">
        <f>+K109*'Copy Co'!$B$26</f>
        <v>3837.3987275777131</v>
      </c>
      <c r="AD109" s="40">
        <f>+L109*'Copy Co'!$B$27</f>
        <v>23577.92648841162</v>
      </c>
      <c r="AE109" s="40">
        <f>+M109*'Copy Co'!$B$28</f>
        <v>0</v>
      </c>
      <c r="AF109" s="40">
        <f t="shared" si="32"/>
        <v>192501.22572852846</v>
      </c>
      <c r="AG109" s="25">
        <f t="shared" si="33"/>
        <v>-8263.7742714715423</v>
      </c>
      <c r="AH109" s="56">
        <f t="shared" si="34"/>
        <v>38092</v>
      </c>
      <c r="AL109" s="56">
        <v>41182</v>
      </c>
      <c r="AM109" s="38">
        <v>-2982.0370297758054</v>
      </c>
      <c r="BF109" s="2">
        <v>41275</v>
      </c>
      <c r="BG109" s="3">
        <v>46</v>
      </c>
      <c r="BH109">
        <v>9</v>
      </c>
      <c r="BI109">
        <v>4.4583333333333304</v>
      </c>
    </row>
    <row r="110" spans="1:64" x14ac:dyDescent="0.25">
      <c r="A110" s="2">
        <v>38093</v>
      </c>
      <c r="B110" s="7">
        <v>186674</v>
      </c>
      <c r="C110" s="3">
        <v>11.5416666666667</v>
      </c>
      <c r="D110" s="7">
        <f t="shared" si="28"/>
        <v>133.2100694444452</v>
      </c>
      <c r="E110" s="7">
        <f t="shared" si="29"/>
        <v>1537.4662181713095</v>
      </c>
      <c r="F110" s="7">
        <f t="shared" si="30"/>
        <v>17744.922601393911</v>
      </c>
      <c r="G110" s="11">
        <v>200765</v>
      </c>
      <c r="H110">
        <v>1</v>
      </c>
      <c r="I110">
        <v>0</v>
      </c>
      <c r="J110">
        <v>16</v>
      </c>
      <c r="K110" s="3">
        <v>9.25</v>
      </c>
      <c r="L110" s="3">
        <f t="shared" si="31"/>
        <v>106.76041666666697</v>
      </c>
      <c r="M110" s="5">
        <v>0</v>
      </c>
      <c r="P110" s="33">
        <f t="shared" si="27"/>
        <v>777936.02040816075</v>
      </c>
      <c r="Q110" s="7">
        <f t="shared" si="35"/>
        <v>44.326530612190254</v>
      </c>
      <c r="R110">
        <v>2004</v>
      </c>
      <c r="S110" s="1" t="s">
        <v>2</v>
      </c>
      <c r="T110" s="40">
        <f>+'Copy Co'!$B$17</f>
        <v>51399.602684929596</v>
      </c>
      <c r="U110">
        <f>+'Copy Co'!$B$18*'All Data'!C110</f>
        <v>570.27103237559754</v>
      </c>
      <c r="V110" s="40">
        <f>+D110*'Copy Co'!$B$19</f>
        <v>55953.832360684828</v>
      </c>
      <c r="W110" s="40">
        <f>+E110*'Copy Co'!$B$20</f>
        <v>-11874.586039428274</v>
      </c>
      <c r="X110" s="40">
        <f>+F110*'Copy Co'!$B$21</f>
        <v>860.37496966269453</v>
      </c>
      <c r="Y110" s="40">
        <f>+G110*'Copy Co'!$B$22</f>
        <v>83554.895362795112</v>
      </c>
      <c r="Z110" s="40">
        <f>+H110*'Copy Co'!$B$23</f>
        <v>-10610.780657764437</v>
      </c>
      <c r="AA110" s="40">
        <f>+I110*'Copy Co'!$B$24</f>
        <v>0</v>
      </c>
      <c r="AB110" s="40">
        <f>+J110*'Copy Co'!$B$25</f>
        <v>5389.1534284019226</v>
      </c>
      <c r="AC110" s="40">
        <f>+K110*'Copy Co'!$B$26</f>
        <v>2897.6276106199057</v>
      </c>
      <c r="AD110" s="40">
        <f>+L110*'Copy Co'!$B$27</f>
        <v>19569.98449787264</v>
      </c>
      <c r="AE110" s="40">
        <f>+M110*'Copy Co'!$B$28</f>
        <v>0</v>
      </c>
      <c r="AF110" s="40">
        <f t="shared" si="32"/>
        <v>197710.37525014958</v>
      </c>
      <c r="AG110" s="25">
        <f t="shared" si="33"/>
        <v>11036.375250149576</v>
      </c>
      <c r="AH110" s="56">
        <f t="shared" si="34"/>
        <v>38093</v>
      </c>
      <c r="AL110" s="56">
        <v>41213</v>
      </c>
      <c r="AM110" s="38">
        <v>36128.661738747585</v>
      </c>
      <c r="BF110" s="2">
        <v>39110</v>
      </c>
      <c r="BG110" s="3">
        <v>45.7916666666667</v>
      </c>
      <c r="BH110">
        <v>9</v>
      </c>
      <c r="BI110">
        <v>3.25</v>
      </c>
    </row>
    <row r="111" spans="1:64" x14ac:dyDescent="0.25">
      <c r="A111" s="2">
        <v>38094</v>
      </c>
      <c r="B111" s="7">
        <v>205061</v>
      </c>
      <c r="C111" s="3">
        <v>15.2083333333333</v>
      </c>
      <c r="D111" s="7">
        <f t="shared" si="28"/>
        <v>231.29340277777678</v>
      </c>
      <c r="E111" s="7">
        <f t="shared" si="29"/>
        <v>3517.5871672453477</v>
      </c>
      <c r="F111" s="7">
        <f t="shared" si="30"/>
        <v>53496.638168522877</v>
      </c>
      <c r="G111" s="11">
        <v>186674</v>
      </c>
      <c r="H111">
        <v>0</v>
      </c>
      <c r="I111">
        <v>1</v>
      </c>
      <c r="J111">
        <v>21</v>
      </c>
      <c r="K111" s="3">
        <v>10.8333333333333</v>
      </c>
      <c r="L111" s="3">
        <f t="shared" si="31"/>
        <v>164.75694444444358</v>
      </c>
      <c r="M111" s="5">
        <v>0</v>
      </c>
      <c r="P111" s="33">
        <f t="shared" si="27"/>
        <v>777980.34693877294</v>
      </c>
      <c r="Q111" s="7">
        <f t="shared" si="35"/>
        <v>44.326530612190254</v>
      </c>
      <c r="R111">
        <v>2004</v>
      </c>
      <c r="S111" s="1" t="s">
        <v>3</v>
      </c>
      <c r="T111" s="40">
        <f>+'Copy Co'!$B$17</f>
        <v>51399.602684929596</v>
      </c>
      <c r="U111">
        <f>+'Copy Co'!$B$18*'All Data'!C111</f>
        <v>751.44016901477278</v>
      </c>
      <c r="V111" s="40">
        <f>+D111*'Copy Co'!$B$19</f>
        <v>97152.958024373598</v>
      </c>
      <c r="W111" s="40">
        <f>+E111*'Copy Co'!$B$20</f>
        <v>-27168.006018581356</v>
      </c>
      <c r="X111" s="40">
        <f>+F111*'Copy Co'!$B$21</f>
        <v>2593.8218765565907</v>
      </c>
      <c r="Y111" s="40">
        <f>+G111*'Copy Co'!$B$22</f>
        <v>77690.466649836453</v>
      </c>
      <c r="Z111" s="40">
        <f>+H111*'Copy Co'!$B$23</f>
        <v>0</v>
      </c>
      <c r="AA111" s="40">
        <f>+I111*'Copy Co'!$B$24</f>
        <v>-10704.382616627605</v>
      </c>
      <c r="AB111" s="40">
        <f>+J111*'Copy Co'!$B$25</f>
        <v>7073.2638747775236</v>
      </c>
      <c r="AC111" s="40">
        <f>+K111*'Copy Co'!$B$26</f>
        <v>3393.617922347627</v>
      </c>
      <c r="AD111" s="40">
        <f>+L111*'Copy Co'!$B$27</f>
        <v>30201.182698281107</v>
      </c>
      <c r="AE111" s="40">
        <f>+M111*'Copy Co'!$B$28</f>
        <v>0</v>
      </c>
      <c r="AF111" s="40">
        <f t="shared" si="32"/>
        <v>232383.9652649083</v>
      </c>
      <c r="AG111" s="25">
        <f t="shared" si="33"/>
        <v>27322.9652649083</v>
      </c>
      <c r="AH111" s="56">
        <f t="shared" si="34"/>
        <v>38094</v>
      </c>
      <c r="AL111" s="56">
        <v>41243</v>
      </c>
      <c r="AM111" s="38">
        <v>-150965.10027699603</v>
      </c>
      <c r="BF111" s="2">
        <v>39462</v>
      </c>
      <c r="BG111" s="3">
        <v>45.7916666666667</v>
      </c>
      <c r="BH111">
        <v>18</v>
      </c>
      <c r="BI111">
        <v>8.7916666666666696</v>
      </c>
    </row>
    <row r="112" spans="1:64" x14ac:dyDescent="0.25">
      <c r="A112" s="2">
        <v>38095</v>
      </c>
      <c r="B112" s="7">
        <v>266289</v>
      </c>
      <c r="C112" s="3">
        <v>20.3333333333333</v>
      </c>
      <c r="D112" s="7">
        <f t="shared" si="28"/>
        <v>413.44444444444309</v>
      </c>
      <c r="E112" s="7">
        <f t="shared" si="29"/>
        <v>8406.7037037036625</v>
      </c>
      <c r="F112" s="7">
        <f t="shared" si="30"/>
        <v>170936.3086419742</v>
      </c>
      <c r="G112" s="11">
        <v>205061</v>
      </c>
      <c r="H112">
        <v>0</v>
      </c>
      <c r="I112">
        <v>1</v>
      </c>
      <c r="J112">
        <v>14</v>
      </c>
      <c r="K112" s="3">
        <v>7.75</v>
      </c>
      <c r="L112" s="3">
        <f t="shared" si="31"/>
        <v>157.58333333333309</v>
      </c>
      <c r="M112" s="5">
        <v>0</v>
      </c>
      <c r="P112" s="33">
        <f t="shared" si="27"/>
        <v>778024.67346938513</v>
      </c>
      <c r="Q112" s="7">
        <f t="shared" si="35"/>
        <v>44.326530612190254</v>
      </c>
      <c r="R112">
        <v>2004</v>
      </c>
      <c r="S112" s="1" t="s">
        <v>4</v>
      </c>
      <c r="T112" s="40">
        <f>+'Copy Co'!$B$17</f>
        <v>51399.602684929596</v>
      </c>
      <c r="U112">
        <f>+'Copy Co'!$B$18*'All Data'!C112</f>
        <v>1004.6652122718064</v>
      </c>
      <c r="V112" s="40">
        <f>+D112*'Copy Co'!$B$19</f>
        <v>173664.05731474163</v>
      </c>
      <c r="W112" s="40">
        <f>+E112*'Copy Co'!$B$20</f>
        <v>-64928.988525253255</v>
      </c>
      <c r="X112" s="40">
        <f>+F112*'Copy Co'!$B$21</f>
        <v>8287.9663476547848</v>
      </c>
      <c r="Y112" s="40">
        <f>+G112*'Copy Co'!$B$22</f>
        <v>85342.81571982232</v>
      </c>
      <c r="Z112" s="40">
        <f>+H112*'Copy Co'!$B$23</f>
        <v>0</v>
      </c>
      <c r="AA112" s="40">
        <f>+I112*'Copy Co'!$B$24</f>
        <v>-10704.382616627605</v>
      </c>
      <c r="AB112" s="40">
        <f>+J112*'Copy Co'!$B$25</f>
        <v>4715.5092498516824</v>
      </c>
      <c r="AC112" s="40">
        <f>+K112*'Copy Co'!$B$26</f>
        <v>2427.7420521410022</v>
      </c>
      <c r="AD112" s="40">
        <f>+L112*'Copy Co'!$B$27</f>
        <v>28886.206018520443</v>
      </c>
      <c r="AE112" s="40">
        <f>+M112*'Copy Co'!$B$28</f>
        <v>0</v>
      </c>
      <c r="AF112" s="40">
        <f t="shared" si="32"/>
        <v>280095.19345805241</v>
      </c>
      <c r="AG112" s="25">
        <f t="shared" si="33"/>
        <v>13806.19345805241</v>
      </c>
      <c r="AH112" s="56">
        <f t="shared" si="34"/>
        <v>38095</v>
      </c>
      <c r="AL112" s="56">
        <v>41274</v>
      </c>
      <c r="AM112" s="38">
        <v>-552705.1619066163</v>
      </c>
      <c r="BF112" s="2">
        <v>42763</v>
      </c>
      <c r="BG112" s="3">
        <v>45.7916666666667</v>
      </c>
      <c r="BH112">
        <v>12</v>
      </c>
      <c r="BI112">
        <v>4.8333333333333304</v>
      </c>
    </row>
    <row r="113" spans="1:61" x14ac:dyDescent="0.25">
      <c r="A113" s="2">
        <v>38096</v>
      </c>
      <c r="B113" s="7">
        <v>299629</v>
      </c>
      <c r="C113" s="3">
        <v>19.8333333333333</v>
      </c>
      <c r="D113" s="7">
        <f t="shared" si="28"/>
        <v>393.36111111110978</v>
      </c>
      <c r="E113" s="7">
        <f t="shared" si="29"/>
        <v>7801.6620370369974</v>
      </c>
      <c r="F113" s="7">
        <f t="shared" si="30"/>
        <v>154732.96373456685</v>
      </c>
      <c r="G113" s="11">
        <v>266289</v>
      </c>
      <c r="H113">
        <v>0</v>
      </c>
      <c r="I113">
        <v>0</v>
      </c>
      <c r="J113">
        <v>20</v>
      </c>
      <c r="K113" s="3">
        <v>8.8333333333333304</v>
      </c>
      <c r="L113" s="3">
        <f t="shared" si="31"/>
        <v>175.19444444444409</v>
      </c>
      <c r="M113" s="5">
        <v>0</v>
      </c>
      <c r="P113" s="33">
        <f t="shared" si="27"/>
        <v>778068.99999999732</v>
      </c>
      <c r="Q113" s="7">
        <f t="shared" si="35"/>
        <v>44.326530612190254</v>
      </c>
      <c r="R113">
        <v>2004</v>
      </c>
      <c r="S113" s="1" t="s">
        <v>5</v>
      </c>
      <c r="T113" s="40">
        <f>+'Copy Co'!$B$17</f>
        <v>51399.602684929596</v>
      </c>
      <c r="U113">
        <f>+'Copy Co'!$B$18*'All Data'!C113</f>
        <v>979.9603300028275</v>
      </c>
      <c r="V113" s="40">
        <f>+D113*'Copy Co'!$B$19</f>
        <v>165228.21255267775</v>
      </c>
      <c r="W113" s="40">
        <f>+E113*'Copy Co'!$B$20</f>
        <v>-60255.962709558968</v>
      </c>
      <c r="X113" s="40">
        <f>+F113*'Copy Co'!$B$21</f>
        <v>7502.3358494947261</v>
      </c>
      <c r="Y113" s="40">
        <f>+G113*'Copy Co'!$B$22</f>
        <v>110824.84263324457</v>
      </c>
      <c r="Z113" s="40">
        <f>+H113*'Copy Co'!$B$23</f>
        <v>0</v>
      </c>
      <c r="AA113" s="40">
        <f>+I113*'Copy Co'!$B$24</f>
        <v>0</v>
      </c>
      <c r="AB113" s="40">
        <f>+J113*'Copy Co'!$B$25</f>
        <v>6736.441785502403</v>
      </c>
      <c r="AC113" s="40">
        <f>+K113*'Copy Co'!$B$26</f>
        <v>2767.1038443757652</v>
      </c>
      <c r="AD113" s="40">
        <f>+L113*'Copy Co'!$B$27</f>
        <v>32114.454672802458</v>
      </c>
      <c r="AE113" s="40">
        <f>+M113*'Copy Co'!$B$28</f>
        <v>0</v>
      </c>
      <c r="AF113" s="40">
        <f t="shared" si="32"/>
        <v>317296.99164347118</v>
      </c>
      <c r="AG113" s="25">
        <f t="shared" si="33"/>
        <v>17667.991643471178</v>
      </c>
      <c r="AH113" s="56">
        <f t="shared" si="34"/>
        <v>38096</v>
      </c>
      <c r="AL113" s="56">
        <v>41305</v>
      </c>
      <c r="AM113" s="38">
        <v>-184452.59878560447</v>
      </c>
      <c r="BF113" s="2">
        <v>40542</v>
      </c>
      <c r="BG113" s="3">
        <v>45.75</v>
      </c>
      <c r="BH113">
        <v>18</v>
      </c>
      <c r="BI113">
        <v>11.75</v>
      </c>
    </row>
    <row r="114" spans="1:61" x14ac:dyDescent="0.25">
      <c r="A114" s="2">
        <v>38097</v>
      </c>
      <c r="B114" s="7">
        <v>272123</v>
      </c>
      <c r="C114" s="3">
        <v>17.375</v>
      </c>
      <c r="D114" s="7">
        <f t="shared" si="28"/>
        <v>301.890625</v>
      </c>
      <c r="E114" s="7">
        <f t="shared" si="29"/>
        <v>5245.349609375</v>
      </c>
      <c r="F114" s="7">
        <f t="shared" si="30"/>
        <v>91137.949462890625</v>
      </c>
      <c r="G114" s="11">
        <v>299629</v>
      </c>
      <c r="H114">
        <v>0</v>
      </c>
      <c r="I114">
        <v>0</v>
      </c>
      <c r="J114">
        <v>18</v>
      </c>
      <c r="K114" s="3">
        <v>9.0416666666666696</v>
      </c>
      <c r="L114" s="3">
        <f t="shared" si="31"/>
        <v>157.09895833333337</v>
      </c>
      <c r="M114" s="5">
        <v>0</v>
      </c>
      <c r="P114" s="33">
        <f t="shared" si="27"/>
        <v>778113.32653060951</v>
      </c>
      <c r="Q114" s="7">
        <f t="shared" si="35"/>
        <v>44.326530612190254</v>
      </c>
      <c r="R114">
        <v>2004</v>
      </c>
      <c r="S114" s="1" t="s">
        <v>6</v>
      </c>
      <c r="T114" s="40">
        <f>+'Copy Co'!$B$17</f>
        <v>51399.602684929596</v>
      </c>
      <c r="U114">
        <f>+'Copy Co'!$B$18*'All Data'!C114</f>
        <v>858.49465884701624</v>
      </c>
      <c r="V114" s="40">
        <f>+D114*'Copy Co'!$B$19</f>
        <v>126806.76087746576</v>
      </c>
      <c r="W114" s="40">
        <f>+E114*'Copy Co'!$B$20</f>
        <v>-40512.3406987696</v>
      </c>
      <c r="X114" s="40">
        <f>+F114*'Copy Co'!$B$21</f>
        <v>4418.8871524350952</v>
      </c>
      <c r="Y114" s="40">
        <f>+G114*'Copy Co'!$B$22</f>
        <v>124700.36979881421</v>
      </c>
      <c r="Z114" s="40">
        <f>+H114*'Copy Co'!$B$23</f>
        <v>0</v>
      </c>
      <c r="AA114" s="40">
        <f>+I114*'Copy Co'!$B$24</f>
        <v>0</v>
      </c>
      <c r="AB114" s="40">
        <f>+J114*'Copy Co'!$B$25</f>
        <v>6062.7976069521628</v>
      </c>
      <c r="AC114" s="40">
        <f>+K114*'Copy Co'!$B$26</f>
        <v>2832.3657274978368</v>
      </c>
      <c r="AD114" s="40">
        <f>+L114*'Copy Co'!$B$27</f>
        <v>28797.416450840614</v>
      </c>
      <c r="AE114" s="40">
        <f>+M114*'Copy Co'!$B$28</f>
        <v>0</v>
      </c>
      <c r="AF114" s="40">
        <f t="shared" si="32"/>
        <v>305364.35425901267</v>
      </c>
      <c r="AG114" s="25">
        <f t="shared" si="33"/>
        <v>33241.354259012674</v>
      </c>
      <c r="AH114" s="56">
        <f t="shared" si="34"/>
        <v>38097</v>
      </c>
      <c r="AL114" s="56">
        <v>41333</v>
      </c>
      <c r="AM114" s="38">
        <v>222758.83402266132</v>
      </c>
      <c r="BF114" s="2">
        <v>41624</v>
      </c>
      <c r="BG114" s="3">
        <v>45.7083333333333</v>
      </c>
      <c r="BH114">
        <v>9</v>
      </c>
      <c r="BI114">
        <v>3.125</v>
      </c>
    </row>
    <row r="115" spans="1:61" x14ac:dyDescent="0.25">
      <c r="A115" s="2">
        <v>38098</v>
      </c>
      <c r="B115" s="7">
        <v>265060</v>
      </c>
      <c r="C115" s="3">
        <v>20.5416666666667</v>
      </c>
      <c r="D115" s="7">
        <f t="shared" si="28"/>
        <v>421.96006944444582</v>
      </c>
      <c r="E115" s="7">
        <f t="shared" si="29"/>
        <v>8667.7630931713393</v>
      </c>
      <c r="F115" s="7">
        <f t="shared" si="30"/>
        <v>178050.30020556154</v>
      </c>
      <c r="G115" s="11">
        <v>272123</v>
      </c>
      <c r="H115">
        <v>0</v>
      </c>
      <c r="I115">
        <v>0</v>
      </c>
      <c r="J115">
        <v>20</v>
      </c>
      <c r="K115" s="3">
        <v>5.625</v>
      </c>
      <c r="L115" s="3">
        <f t="shared" si="31"/>
        <v>115.54687500000018</v>
      </c>
      <c r="M115" s="5">
        <v>0</v>
      </c>
      <c r="P115" s="33">
        <f t="shared" si="27"/>
        <v>778157.6530612217</v>
      </c>
      <c r="Q115" s="7">
        <f t="shared" si="35"/>
        <v>44.326530612190254</v>
      </c>
      <c r="R115">
        <v>2004</v>
      </c>
      <c r="S115" s="1" t="s">
        <v>7</v>
      </c>
      <c r="T115" s="40">
        <f>+'Copy Co'!$B$17</f>
        <v>51399.602684929596</v>
      </c>
      <c r="U115">
        <f>+'Copy Co'!$B$18*'All Data'!C115</f>
        <v>1014.9589132172175</v>
      </c>
      <c r="V115" s="40">
        <f>+D115*'Copy Co'!$B$19</f>
        <v>177240.97800612616</v>
      </c>
      <c r="W115" s="40">
        <f>+E115*'Copy Co'!$B$20</f>
        <v>-66945.274896294111</v>
      </c>
      <c r="X115" s="40">
        <f>+F115*'Copy Co'!$B$21</f>
        <v>8632.8931987429551</v>
      </c>
      <c r="Y115" s="40">
        <f>+G115*'Copy Co'!$B$22</f>
        <v>113252.85179593004</v>
      </c>
      <c r="Z115" s="40">
        <f>+H115*'Copy Co'!$B$23</f>
        <v>0</v>
      </c>
      <c r="AA115" s="40">
        <f>+I115*'Copy Co'!$B$24</f>
        <v>0</v>
      </c>
      <c r="AB115" s="40">
        <f>+J115*'Copy Co'!$B$25</f>
        <v>6736.441785502403</v>
      </c>
      <c r="AC115" s="40">
        <f>+K115*'Copy Co'!$B$26</f>
        <v>1762.0708442958887</v>
      </c>
      <c r="AD115" s="40">
        <f>+L115*'Copy Co'!$B$27</f>
        <v>21180.60816105493</v>
      </c>
      <c r="AE115" s="40">
        <f>+M115*'Copy Co'!$B$28</f>
        <v>0</v>
      </c>
      <c r="AF115" s="40">
        <f t="shared" si="32"/>
        <v>314275.13049350516</v>
      </c>
      <c r="AG115" s="25">
        <f t="shared" si="33"/>
        <v>49215.130493505159</v>
      </c>
      <c r="AH115" s="56">
        <f t="shared" si="34"/>
        <v>38098</v>
      </c>
      <c r="AL115" s="56">
        <v>41364</v>
      </c>
      <c r="AM115" s="38">
        <v>-151340.49704241438</v>
      </c>
      <c r="BF115" s="2">
        <v>40153</v>
      </c>
      <c r="BG115" s="3">
        <v>45.625</v>
      </c>
      <c r="BH115">
        <v>13</v>
      </c>
      <c r="BI115">
        <v>4.1666666666666696</v>
      </c>
    </row>
    <row r="116" spans="1:61" x14ac:dyDescent="0.25">
      <c r="A116" s="2">
        <v>38099</v>
      </c>
      <c r="B116" s="7">
        <v>286163</v>
      </c>
      <c r="C116" s="3">
        <v>15.75</v>
      </c>
      <c r="D116" s="7">
        <f t="shared" si="28"/>
        <v>248.0625</v>
      </c>
      <c r="E116" s="7">
        <f t="shared" si="29"/>
        <v>3906.984375</v>
      </c>
      <c r="F116" s="7">
        <f t="shared" si="30"/>
        <v>61535.00390625</v>
      </c>
      <c r="G116" s="11">
        <v>265060</v>
      </c>
      <c r="H116">
        <v>0</v>
      </c>
      <c r="I116">
        <v>0</v>
      </c>
      <c r="J116">
        <v>26</v>
      </c>
      <c r="K116" s="3">
        <v>11.75</v>
      </c>
      <c r="L116" s="3">
        <f t="shared" si="31"/>
        <v>185.0625</v>
      </c>
      <c r="M116" s="5">
        <v>0</v>
      </c>
      <c r="P116" s="33">
        <f t="shared" si="27"/>
        <v>778201.97959183389</v>
      </c>
      <c r="Q116" s="7">
        <f t="shared" si="35"/>
        <v>44.326530612190254</v>
      </c>
      <c r="R116">
        <v>2004</v>
      </c>
      <c r="S116" s="1" t="s">
        <v>1</v>
      </c>
      <c r="T116" s="40">
        <f>+'Copy Co'!$B$17</f>
        <v>51399.602684929596</v>
      </c>
      <c r="U116">
        <f>+'Copy Co'!$B$18*'All Data'!C116</f>
        <v>778.20379147283484</v>
      </c>
      <c r="V116" s="40">
        <f>+D116*'Copy Co'!$B$19</f>
        <v>104196.68421358347</v>
      </c>
      <c r="W116" s="40">
        <f>+E116*'Copy Co'!$B$20</f>
        <v>-30175.5066663</v>
      </c>
      <c r="X116" s="40">
        <f>+F116*'Copy Co'!$B$21</f>
        <v>2983.5676552838163</v>
      </c>
      <c r="Y116" s="40">
        <f>+G116*'Copy Co'!$B$22</f>
        <v>110313.3542443278</v>
      </c>
      <c r="Z116" s="40">
        <f>+H116*'Copy Co'!$B$23</f>
        <v>0</v>
      </c>
      <c r="AA116" s="40">
        <f>+I116*'Copy Co'!$B$24</f>
        <v>0</v>
      </c>
      <c r="AB116" s="40">
        <f>+J116*'Copy Co'!$B$25</f>
        <v>8757.3743211531237</v>
      </c>
      <c r="AC116" s="40">
        <f>+K116*'Copy Co'!$B$26</f>
        <v>3680.7702080847453</v>
      </c>
      <c r="AD116" s="40">
        <f>+L116*'Copy Co'!$B$27</f>
        <v>33923.343212918757</v>
      </c>
      <c r="AE116" s="40">
        <f>+M116*'Copy Co'!$B$28</f>
        <v>0</v>
      </c>
      <c r="AF116" s="40">
        <f t="shared" si="32"/>
        <v>285857.39366545412</v>
      </c>
      <c r="AG116" s="25">
        <f t="shared" si="33"/>
        <v>-305.60633454588242</v>
      </c>
      <c r="AH116" s="56">
        <f t="shared" si="34"/>
        <v>38099</v>
      </c>
      <c r="AL116" s="56">
        <v>41394</v>
      </c>
      <c r="AM116" s="38">
        <v>-231075.16776819382</v>
      </c>
      <c r="BF116" s="2">
        <v>41625</v>
      </c>
      <c r="BG116" s="3">
        <v>45.5416666666667</v>
      </c>
      <c r="BH116">
        <v>6</v>
      </c>
      <c r="BI116">
        <v>1.5833333333333299</v>
      </c>
    </row>
    <row r="117" spans="1:61" x14ac:dyDescent="0.25">
      <c r="A117" s="2">
        <v>38100</v>
      </c>
      <c r="B117" s="7">
        <v>192532</v>
      </c>
      <c r="C117" s="3">
        <v>12.5833333333333</v>
      </c>
      <c r="D117" s="7">
        <f t="shared" si="28"/>
        <v>158.34027777777695</v>
      </c>
      <c r="E117" s="7">
        <f t="shared" si="29"/>
        <v>1992.4484953703547</v>
      </c>
      <c r="F117" s="7">
        <f t="shared" si="30"/>
        <v>25071.643566743565</v>
      </c>
      <c r="G117" s="11">
        <v>286163</v>
      </c>
      <c r="H117">
        <v>1</v>
      </c>
      <c r="I117">
        <v>0</v>
      </c>
      <c r="J117">
        <v>20</v>
      </c>
      <c r="K117" s="3">
        <v>8.8333333333333304</v>
      </c>
      <c r="L117" s="3">
        <f t="shared" si="31"/>
        <v>111.15277777777744</v>
      </c>
      <c r="M117" s="5">
        <v>0</v>
      </c>
      <c r="P117" s="33">
        <f t="shared" si="27"/>
        <v>778246.30612244608</v>
      </c>
      <c r="Q117" s="7">
        <f t="shared" si="35"/>
        <v>44.326530612190254</v>
      </c>
      <c r="R117">
        <v>2004</v>
      </c>
      <c r="S117" s="1" t="s">
        <v>2</v>
      </c>
      <c r="T117" s="40">
        <f>+'Copy Co'!$B$17</f>
        <v>51399.602684929596</v>
      </c>
      <c r="U117">
        <f>+'Copy Co'!$B$18*'All Data'!C117</f>
        <v>621.73953710263368</v>
      </c>
      <c r="V117" s="40">
        <f>+D117*'Copy Co'!$B$19</f>
        <v>66509.576908650488</v>
      </c>
      <c r="W117" s="40">
        <f>+E117*'Copy Co'!$B$20</f>
        <v>-15388.631507979231</v>
      </c>
      <c r="X117" s="40">
        <f>+F117*'Copy Co'!$B$21</f>
        <v>1215.6161544168372</v>
      </c>
      <c r="Y117" s="40">
        <f>+G117*'Copy Co'!$B$22</f>
        <v>119096.05519738767</v>
      </c>
      <c r="Z117" s="40">
        <f>+H117*'Copy Co'!$B$23</f>
        <v>-10610.780657764437</v>
      </c>
      <c r="AA117" s="40">
        <f>+I117*'Copy Co'!$B$24</f>
        <v>0</v>
      </c>
      <c r="AB117" s="40">
        <f>+J117*'Copy Co'!$B$25</f>
        <v>6736.441785502403</v>
      </c>
      <c r="AC117" s="40">
        <f>+K117*'Copy Co'!$B$26</f>
        <v>2767.1038443757652</v>
      </c>
      <c r="AD117" s="40">
        <f>+L117*'Copy Co'!$B$27</f>
        <v>20375.137208374646</v>
      </c>
      <c r="AE117" s="40">
        <f>+M117*'Copy Co'!$B$28</f>
        <v>0</v>
      </c>
      <c r="AF117" s="40">
        <f t="shared" si="32"/>
        <v>242721.86115499635</v>
      </c>
      <c r="AG117" s="25">
        <f t="shared" si="33"/>
        <v>50189.861154996353</v>
      </c>
      <c r="AH117" s="56">
        <f t="shared" si="34"/>
        <v>38100</v>
      </c>
      <c r="AL117" s="56">
        <v>41425</v>
      </c>
      <c r="AM117" s="38">
        <v>-211038.21672806772</v>
      </c>
      <c r="BF117" s="2">
        <v>41274</v>
      </c>
      <c r="BG117" s="3">
        <v>45.5</v>
      </c>
      <c r="BH117">
        <v>7</v>
      </c>
      <c r="BI117">
        <v>3.9166666666666701</v>
      </c>
    </row>
    <row r="118" spans="1:61" x14ac:dyDescent="0.25">
      <c r="A118" s="2">
        <v>38101</v>
      </c>
      <c r="B118" s="7">
        <v>180173</v>
      </c>
      <c r="C118" s="3">
        <v>13.2916666666667</v>
      </c>
      <c r="D118" s="7">
        <f t="shared" si="28"/>
        <v>176.66840277777865</v>
      </c>
      <c r="E118" s="7">
        <f t="shared" si="29"/>
        <v>2348.2175202546473</v>
      </c>
      <c r="F118" s="7">
        <f t="shared" si="30"/>
        <v>31211.724540051429</v>
      </c>
      <c r="G118" s="11">
        <v>192532</v>
      </c>
      <c r="H118">
        <v>0</v>
      </c>
      <c r="I118">
        <v>1</v>
      </c>
      <c r="J118">
        <v>13</v>
      </c>
      <c r="K118" s="3">
        <v>6.6666666666666696</v>
      </c>
      <c r="L118" s="3">
        <f t="shared" si="31"/>
        <v>88.61111111111137</v>
      </c>
      <c r="M118" s="5">
        <v>0</v>
      </c>
      <c r="P118" s="33">
        <f t="shared" si="27"/>
        <v>778290.63265305827</v>
      </c>
      <c r="Q118" s="7">
        <f t="shared" si="35"/>
        <v>44.326530612190254</v>
      </c>
      <c r="R118">
        <v>2004</v>
      </c>
      <c r="S118" s="1" t="s">
        <v>3</v>
      </c>
      <c r="T118" s="40">
        <f>+'Copy Co'!$B$17</f>
        <v>51399.602684929596</v>
      </c>
      <c r="U118">
        <f>+'Copy Co'!$B$18*'All Data'!C118</f>
        <v>656.73812031702369</v>
      </c>
      <c r="V118" s="40">
        <f>+D118*'Copy Co'!$B$19</f>
        <v>74208.160341665411</v>
      </c>
      <c r="W118" s="40">
        <f>+E118*'Copy Co'!$B$20</f>
        <v>-18136.405635450374</v>
      </c>
      <c r="X118" s="40">
        <f>+F118*'Copy Co'!$B$21</f>
        <v>1513.3222701212396</v>
      </c>
      <c r="Y118" s="40">
        <f>+G118*'Copy Co'!$B$22</f>
        <v>80128.464194404747</v>
      </c>
      <c r="Z118" s="40">
        <f>+H118*'Copy Co'!$B$23</f>
        <v>0</v>
      </c>
      <c r="AA118" s="40">
        <f>+I118*'Copy Co'!$B$24</f>
        <v>-10704.382616627605</v>
      </c>
      <c r="AB118" s="40">
        <f>+J118*'Copy Co'!$B$25</f>
        <v>4378.6871605765618</v>
      </c>
      <c r="AC118" s="40">
        <f>+K118*'Copy Co'!$B$26</f>
        <v>2088.3802599062392</v>
      </c>
      <c r="AD118" s="40">
        <f>+L118*'Copy Co'!$B$27</f>
        <v>16243.080768390731</v>
      </c>
      <c r="AE118" s="40">
        <f>+M118*'Copy Co'!$B$28</f>
        <v>0</v>
      </c>
      <c r="AF118" s="40">
        <f t="shared" si="32"/>
        <v>201775.64754823354</v>
      </c>
      <c r="AG118" s="25">
        <f t="shared" si="33"/>
        <v>21602.647548233537</v>
      </c>
      <c r="AH118" s="56">
        <f t="shared" si="34"/>
        <v>38101</v>
      </c>
      <c r="AL118" s="56">
        <v>41455</v>
      </c>
      <c r="AM118" s="38">
        <v>-37261.957241000113</v>
      </c>
      <c r="BF118" s="2">
        <v>39071</v>
      </c>
      <c r="BG118" s="3">
        <v>45.4166666666667</v>
      </c>
      <c r="BH118">
        <v>10</v>
      </c>
      <c r="BI118">
        <v>7.4583333333333304</v>
      </c>
    </row>
    <row r="119" spans="1:61" x14ac:dyDescent="0.25">
      <c r="A119" s="2">
        <v>38102</v>
      </c>
      <c r="B119" s="7">
        <v>174859</v>
      </c>
      <c r="C119" s="3">
        <v>12.625</v>
      </c>
      <c r="D119" s="7">
        <f t="shared" si="28"/>
        <v>159.390625</v>
      </c>
      <c r="E119" s="7">
        <f t="shared" si="29"/>
        <v>2012.306640625</v>
      </c>
      <c r="F119" s="7">
        <f t="shared" si="30"/>
        <v>25405.371337890625</v>
      </c>
      <c r="G119" s="11">
        <v>180173</v>
      </c>
      <c r="H119">
        <v>0</v>
      </c>
      <c r="I119">
        <v>1</v>
      </c>
      <c r="J119">
        <v>12</v>
      </c>
      <c r="K119" s="3">
        <v>6.7083333333333304</v>
      </c>
      <c r="L119" s="3">
        <f t="shared" si="31"/>
        <v>84.6927083333333</v>
      </c>
      <c r="M119" s="5">
        <v>0</v>
      </c>
      <c r="P119" s="33">
        <f t="shared" si="27"/>
        <v>778334.95918367046</v>
      </c>
      <c r="Q119" s="7">
        <f t="shared" si="35"/>
        <v>44.326530612190254</v>
      </c>
      <c r="R119">
        <v>2004</v>
      </c>
      <c r="S119" s="1" t="s">
        <v>4</v>
      </c>
      <c r="T119" s="40">
        <f>+'Copy Co'!$B$17</f>
        <v>51399.602684929596</v>
      </c>
      <c r="U119">
        <f>+'Copy Co'!$B$18*'All Data'!C119</f>
        <v>623.79827729171689</v>
      </c>
      <c r="V119" s="40">
        <f>+D119*'Copy Co'!$B$19</f>
        <v>66950.766922572744</v>
      </c>
      <c r="W119" s="40">
        <f>+E119*'Copy Co'!$B$20</f>
        <v>-15542.005449873201</v>
      </c>
      <c r="X119" s="40">
        <f>+F119*'Copy Co'!$B$21</f>
        <v>1231.7971785568745</v>
      </c>
      <c r="Y119" s="40">
        <f>+G119*'Copy Co'!$B$22</f>
        <v>74984.863707323908</v>
      </c>
      <c r="Z119" s="40">
        <f>+H119*'Copy Co'!$B$23</f>
        <v>0</v>
      </c>
      <c r="AA119" s="40">
        <f>+I119*'Copy Co'!$B$24</f>
        <v>-10704.382616627605</v>
      </c>
      <c r="AB119" s="40">
        <f>+J119*'Copy Co'!$B$25</f>
        <v>4041.8650713014422</v>
      </c>
      <c r="AC119" s="40">
        <f>+K119*'Copy Co'!$B$26</f>
        <v>2101.4326365306515</v>
      </c>
      <c r="AD119" s="40">
        <f>+L119*'Copy Co'!$B$27</f>
        <v>15524.808172500048</v>
      </c>
      <c r="AE119" s="40">
        <f>+M119*'Copy Co'!$B$28</f>
        <v>0</v>
      </c>
      <c r="AF119" s="40">
        <f t="shared" si="32"/>
        <v>190612.5465845062</v>
      </c>
      <c r="AG119" s="25">
        <f t="shared" si="33"/>
        <v>15753.546584506199</v>
      </c>
      <c r="AH119" s="56">
        <f t="shared" si="34"/>
        <v>38102</v>
      </c>
      <c r="AL119" s="56">
        <v>41486</v>
      </c>
      <c r="AM119" s="38">
        <v>238012.93442793819</v>
      </c>
      <c r="BF119" s="2">
        <v>40548</v>
      </c>
      <c r="BG119" s="3">
        <v>45.4166666666667</v>
      </c>
      <c r="BH119">
        <v>7</v>
      </c>
      <c r="BI119">
        <v>2.5</v>
      </c>
    </row>
    <row r="120" spans="1:61" x14ac:dyDescent="0.25">
      <c r="A120" s="2">
        <v>38103</v>
      </c>
      <c r="B120" s="7">
        <v>149636</v>
      </c>
      <c r="C120" s="3">
        <v>7.2083333333333401</v>
      </c>
      <c r="D120" s="7">
        <f t="shared" si="28"/>
        <v>51.960069444444542</v>
      </c>
      <c r="E120" s="7">
        <f t="shared" si="29"/>
        <v>374.54550057870478</v>
      </c>
      <c r="F120" s="7">
        <f t="shared" si="30"/>
        <v>2699.8488166714992</v>
      </c>
      <c r="G120" s="11">
        <v>174859</v>
      </c>
      <c r="H120">
        <v>0</v>
      </c>
      <c r="I120">
        <v>0</v>
      </c>
      <c r="J120">
        <v>10</v>
      </c>
      <c r="K120" s="3">
        <v>7.0833333333333304</v>
      </c>
      <c r="L120" s="3">
        <f t="shared" si="31"/>
        <v>51.059027777777807</v>
      </c>
      <c r="M120" s="5">
        <v>0</v>
      </c>
      <c r="P120" s="33">
        <f t="shared" si="27"/>
        <v>778379.28571428265</v>
      </c>
      <c r="Q120" s="7">
        <f t="shared" si="35"/>
        <v>44.326530612190254</v>
      </c>
      <c r="R120">
        <v>2004</v>
      </c>
      <c r="S120" s="1" t="s">
        <v>5</v>
      </c>
      <c r="T120" s="40">
        <f>+'Copy Co'!$B$17</f>
        <v>51399.602684929596</v>
      </c>
      <c r="U120">
        <f>+'Copy Co'!$B$18*'All Data'!C120</f>
        <v>356.16205271111261</v>
      </c>
      <c r="V120" s="40">
        <f>+D120*'Copy Co'!$B$19</f>
        <v>21825.414754824513</v>
      </c>
      <c r="W120" s="40">
        <f>+E120*'Copy Co'!$B$20</f>
        <v>-2892.7938186457109</v>
      </c>
      <c r="X120" s="40">
        <f>+F120*'Copy Co'!$B$21</f>
        <v>130.90405610194853</v>
      </c>
      <c r="Y120" s="40">
        <f>+G120*'Copy Co'!$B$22</f>
        <v>72773.269485433164</v>
      </c>
      <c r="Z120" s="40">
        <f>+H120*'Copy Co'!$B$23</f>
        <v>0</v>
      </c>
      <c r="AA120" s="40">
        <f>+I120*'Copy Co'!$B$24</f>
        <v>0</v>
      </c>
      <c r="AB120" s="40">
        <f>+J120*'Copy Co'!$B$25</f>
        <v>3368.2208927512015</v>
      </c>
      <c r="AC120" s="40">
        <f>+K120*'Copy Co'!$B$26</f>
        <v>2218.9040261503774</v>
      </c>
      <c r="AD120" s="40">
        <f>+L120*'Copy Co'!$B$27</f>
        <v>9359.5024568646222</v>
      </c>
      <c r="AE120" s="40">
        <f>+M120*'Copy Co'!$B$28</f>
        <v>0</v>
      </c>
      <c r="AF120" s="40">
        <f t="shared" si="32"/>
        <v>158539.18659112084</v>
      </c>
      <c r="AG120" s="25">
        <f t="shared" si="33"/>
        <v>8903.1865911208442</v>
      </c>
      <c r="AH120" s="56">
        <f t="shared" si="34"/>
        <v>38103</v>
      </c>
      <c r="AL120" s="56">
        <v>41517</v>
      </c>
      <c r="AM120" s="38">
        <v>204702.58252292743</v>
      </c>
      <c r="BF120" s="2">
        <v>40545</v>
      </c>
      <c r="BG120" s="3">
        <v>45.375</v>
      </c>
      <c r="BH120">
        <v>7</v>
      </c>
      <c r="BI120">
        <v>2.1666666666666701</v>
      </c>
    </row>
    <row r="121" spans="1:61" x14ac:dyDescent="0.25">
      <c r="A121" s="2">
        <v>38104</v>
      </c>
      <c r="B121" s="7">
        <v>124485</v>
      </c>
      <c r="C121" s="3">
        <v>0</v>
      </c>
      <c r="D121" s="7">
        <f t="shared" si="28"/>
        <v>0</v>
      </c>
      <c r="E121" s="7">
        <f t="shared" si="29"/>
        <v>0</v>
      </c>
      <c r="F121" s="7">
        <f t="shared" si="30"/>
        <v>0</v>
      </c>
      <c r="G121" s="11">
        <v>149636</v>
      </c>
      <c r="H121">
        <v>0</v>
      </c>
      <c r="I121">
        <v>0</v>
      </c>
      <c r="J121">
        <v>16</v>
      </c>
      <c r="K121" s="3">
        <v>8.9166666666666696</v>
      </c>
      <c r="L121" s="3">
        <f t="shared" si="31"/>
        <v>0</v>
      </c>
      <c r="M121" s="5">
        <v>0</v>
      </c>
      <c r="P121" s="33">
        <f t="shared" si="27"/>
        <v>778423.61224489484</v>
      </c>
      <c r="Q121" s="7">
        <f t="shared" si="35"/>
        <v>44.326530612190254</v>
      </c>
      <c r="R121">
        <v>2004</v>
      </c>
      <c r="S121" s="1" t="s">
        <v>6</v>
      </c>
      <c r="T121" s="40">
        <f>+'Copy Co'!$B$17</f>
        <v>51399.602684929596</v>
      </c>
      <c r="U121">
        <f>+'Copy Co'!$B$18*'All Data'!C121</f>
        <v>0</v>
      </c>
      <c r="V121" s="40">
        <f>+D121*'Copy Co'!$B$19</f>
        <v>0</v>
      </c>
      <c r="W121" s="40">
        <f>+E121*'Copy Co'!$B$20</f>
        <v>0</v>
      </c>
      <c r="X121" s="40">
        <f>+F121*'Copy Co'!$B$21</f>
        <v>0</v>
      </c>
      <c r="Y121" s="40">
        <f>+G121*'Copy Co'!$B$22</f>
        <v>62275.896309153533</v>
      </c>
      <c r="Z121" s="40">
        <f>+H121*'Copy Co'!$B$23</f>
        <v>0</v>
      </c>
      <c r="AA121" s="40">
        <f>+I121*'Copy Co'!$B$24</f>
        <v>0</v>
      </c>
      <c r="AB121" s="40">
        <f>+J121*'Copy Co'!$B$25</f>
        <v>5389.1534284019226</v>
      </c>
      <c r="AC121" s="40">
        <f>+K121*'Copy Co'!$B$26</f>
        <v>2793.2085976245949</v>
      </c>
      <c r="AD121" s="40">
        <f>+L121*'Copy Co'!$B$27</f>
        <v>0</v>
      </c>
      <c r="AE121" s="40">
        <f>+M121*'Copy Co'!$B$28</f>
        <v>0</v>
      </c>
      <c r="AF121" s="40">
        <f t="shared" si="32"/>
        <v>121857.86102010966</v>
      </c>
      <c r="AG121" s="25">
        <f t="shared" si="33"/>
        <v>-2627.1389798903401</v>
      </c>
      <c r="AH121" s="56">
        <f t="shared" si="34"/>
        <v>38104</v>
      </c>
      <c r="AL121" s="56">
        <v>41547</v>
      </c>
      <c r="AM121" s="38">
        <v>125227.16385879932</v>
      </c>
      <c r="BF121" s="2">
        <v>39447</v>
      </c>
      <c r="BG121" s="3">
        <v>45.3333333333333</v>
      </c>
      <c r="BH121">
        <v>14</v>
      </c>
      <c r="BI121">
        <v>7.4583333333333304</v>
      </c>
    </row>
    <row r="122" spans="1:61" x14ac:dyDescent="0.25">
      <c r="A122" s="2">
        <v>38105</v>
      </c>
      <c r="B122" s="7">
        <v>272718</v>
      </c>
      <c r="C122" s="3">
        <v>23.125</v>
      </c>
      <c r="D122" s="7">
        <f t="shared" si="28"/>
        <v>534.765625</v>
      </c>
      <c r="E122" s="7">
        <f t="shared" si="29"/>
        <v>12366.455078125</v>
      </c>
      <c r="F122" s="7">
        <f t="shared" si="30"/>
        <v>285974.27368164062</v>
      </c>
      <c r="G122" s="11">
        <v>124485</v>
      </c>
      <c r="H122">
        <v>0</v>
      </c>
      <c r="I122">
        <v>0</v>
      </c>
      <c r="J122">
        <v>38</v>
      </c>
      <c r="K122" s="3">
        <v>10.4583333333333</v>
      </c>
      <c r="L122" s="3">
        <f t="shared" si="31"/>
        <v>241.84895833333258</v>
      </c>
      <c r="M122" s="5">
        <v>0</v>
      </c>
      <c r="P122" s="33">
        <f t="shared" si="27"/>
        <v>778467.93877550703</v>
      </c>
      <c r="Q122" s="7">
        <f t="shared" si="35"/>
        <v>44.326530612190254</v>
      </c>
      <c r="R122">
        <v>2004</v>
      </c>
      <c r="S122" s="1" t="s">
        <v>7</v>
      </c>
      <c r="T122" s="40">
        <f>+'Copy Co'!$B$17</f>
        <v>51399.602684929596</v>
      </c>
      <c r="U122">
        <f>+'Copy Co'!$B$18*'All Data'!C122</f>
        <v>1142.6008049402735</v>
      </c>
      <c r="V122" s="40">
        <f>+D122*'Copy Co'!$B$19</f>
        <v>224624.05626164615</v>
      </c>
      <c r="W122" s="40">
        <f>+E122*'Copy Co'!$B$20</f>
        <v>-95512.039934498185</v>
      </c>
      <c r="X122" s="40">
        <f>+F122*'Copy Co'!$B$21</f>
        <v>13865.662452865539</v>
      </c>
      <c r="Y122" s="40">
        <f>+G122*'Copy Co'!$B$22</f>
        <v>51808.488278522396</v>
      </c>
      <c r="Z122" s="40">
        <f>+H122*'Copy Co'!$B$23</f>
        <v>0</v>
      </c>
      <c r="AA122" s="40">
        <f>+I122*'Copy Co'!$B$24</f>
        <v>0</v>
      </c>
      <c r="AB122" s="40">
        <f>+J122*'Copy Co'!$B$25</f>
        <v>12799.239392454567</v>
      </c>
      <c r="AC122" s="40">
        <f>+K122*'Copy Co'!$B$26</f>
        <v>3276.1465327279011</v>
      </c>
      <c r="AD122" s="40">
        <f>+L122*'Copy Co'!$B$27</f>
        <v>44332.726615216634</v>
      </c>
      <c r="AE122" s="40">
        <f>+M122*'Copy Co'!$B$28</f>
        <v>0</v>
      </c>
      <c r="AF122" s="40">
        <f t="shared" si="32"/>
        <v>307736.48308880487</v>
      </c>
      <c r="AG122" s="25">
        <f t="shared" si="33"/>
        <v>35018.483088804875</v>
      </c>
      <c r="AH122" s="56">
        <f t="shared" si="34"/>
        <v>38105</v>
      </c>
      <c r="AL122" s="56">
        <v>41578</v>
      </c>
      <c r="AM122" s="38">
        <v>-373464.2083769957</v>
      </c>
      <c r="BF122" s="2">
        <v>38005</v>
      </c>
      <c r="BG122" s="3">
        <v>45.2083333333333</v>
      </c>
      <c r="BH122">
        <v>9</v>
      </c>
      <c r="BI122">
        <v>3.5833333333333299</v>
      </c>
    </row>
    <row r="123" spans="1:61" x14ac:dyDescent="0.25">
      <c r="A123" s="2">
        <v>38106</v>
      </c>
      <c r="B123" s="7">
        <v>325438</v>
      </c>
      <c r="C123" s="3">
        <v>20.375</v>
      </c>
      <c r="D123" s="7">
        <f t="shared" si="28"/>
        <v>415.140625</v>
      </c>
      <c r="E123" s="7">
        <f t="shared" si="29"/>
        <v>8458.490234375</v>
      </c>
      <c r="F123" s="7">
        <f t="shared" si="30"/>
        <v>172341.73852539062</v>
      </c>
      <c r="G123" s="11">
        <v>272718</v>
      </c>
      <c r="H123">
        <v>0</v>
      </c>
      <c r="I123">
        <v>0</v>
      </c>
      <c r="J123">
        <v>17</v>
      </c>
      <c r="K123" s="3">
        <v>9.8333333333333304</v>
      </c>
      <c r="L123" s="3">
        <f t="shared" si="31"/>
        <v>200.3541666666666</v>
      </c>
      <c r="M123" s="5">
        <v>0</v>
      </c>
      <c r="P123" s="33">
        <f t="shared" si="27"/>
        <v>778512.26530611922</v>
      </c>
      <c r="Q123" s="7">
        <f t="shared" si="35"/>
        <v>44.326530612190254</v>
      </c>
      <c r="R123">
        <v>2004</v>
      </c>
      <c r="S123" s="1" t="s">
        <v>1</v>
      </c>
      <c r="T123" s="40">
        <f>+'Copy Co'!$B$17</f>
        <v>51399.602684929596</v>
      </c>
      <c r="U123">
        <f>+'Copy Co'!$B$18*'All Data'!C123</f>
        <v>1006.7239524608896</v>
      </c>
      <c r="V123" s="40">
        <f>+D123*'Copy Co'!$B$19</f>
        <v>174376.52449424914</v>
      </c>
      <c r="W123" s="40">
        <f>+E123*'Copy Co'!$B$20</f>
        <v>-65328.960639679099</v>
      </c>
      <c r="X123" s="40">
        <f>+F123*'Copy Co'!$B$21</f>
        <v>8356.1095974434575</v>
      </c>
      <c r="Y123" s="40">
        <f>+G123*'Copy Co'!$B$22</f>
        <v>113500.48043010861</v>
      </c>
      <c r="Z123" s="40">
        <f>+H123*'Copy Co'!$B$23</f>
        <v>0</v>
      </c>
      <c r="AA123" s="40">
        <f>+I123*'Copy Co'!$B$24</f>
        <v>0</v>
      </c>
      <c r="AB123" s="40">
        <f>+J123*'Copy Co'!$B$25</f>
        <v>5725.9755176770432</v>
      </c>
      <c r="AC123" s="40">
        <f>+K123*'Copy Co'!$B$26</f>
        <v>3080.3608833617009</v>
      </c>
      <c r="AD123" s="40">
        <f>+L123*'Copy Co'!$B$27</f>
        <v>36726.420317307166</v>
      </c>
      <c r="AE123" s="40">
        <f>+M123*'Copy Co'!$B$28</f>
        <v>0</v>
      </c>
      <c r="AF123" s="40">
        <f t="shared" si="32"/>
        <v>328843.23723785847</v>
      </c>
      <c r="AG123" s="25">
        <f t="shared" si="33"/>
        <v>3405.2372378584696</v>
      </c>
      <c r="AH123" s="56">
        <f t="shared" si="34"/>
        <v>38106</v>
      </c>
      <c r="AL123" s="56">
        <v>41608</v>
      </c>
      <c r="AM123" s="38">
        <v>-664583.58060440468</v>
      </c>
      <c r="BF123" s="2">
        <v>40547</v>
      </c>
      <c r="BG123" s="3">
        <v>45.2083333333333</v>
      </c>
      <c r="BH123">
        <v>7</v>
      </c>
      <c r="BI123">
        <v>2.875</v>
      </c>
    </row>
    <row r="124" spans="1:61" x14ac:dyDescent="0.25">
      <c r="A124" s="2">
        <v>38107</v>
      </c>
      <c r="B124" s="7">
        <v>192899</v>
      </c>
      <c r="C124" s="3">
        <v>12.4166666666667</v>
      </c>
      <c r="D124" s="7">
        <f t="shared" si="28"/>
        <v>154.17361111111194</v>
      </c>
      <c r="E124" s="7">
        <f t="shared" si="29"/>
        <v>1914.3223379629783</v>
      </c>
      <c r="F124" s="7">
        <f t="shared" si="30"/>
        <v>23769.502363040378</v>
      </c>
      <c r="G124" s="11">
        <v>325438</v>
      </c>
      <c r="H124">
        <v>1</v>
      </c>
      <c r="I124">
        <v>0</v>
      </c>
      <c r="J124">
        <v>17</v>
      </c>
      <c r="K124" s="3">
        <v>10.4166666666667</v>
      </c>
      <c r="L124" s="3">
        <f t="shared" si="31"/>
        <v>129.34027777777854</v>
      </c>
      <c r="M124" s="5">
        <v>0</v>
      </c>
      <c r="P124" s="33">
        <f t="shared" si="27"/>
        <v>778556.59183673142</v>
      </c>
      <c r="Q124" s="7">
        <f t="shared" si="35"/>
        <v>44.326530612190254</v>
      </c>
      <c r="R124">
        <v>2004</v>
      </c>
      <c r="S124" s="1" t="s">
        <v>2</v>
      </c>
      <c r="T124" s="40">
        <f>+'Copy Co'!$B$17</f>
        <v>51399.602684929596</v>
      </c>
      <c r="U124">
        <f>+'Copy Co'!$B$18*'All Data'!C124</f>
        <v>613.50457634631061</v>
      </c>
      <c r="V124" s="40">
        <f>+D124*'Copy Co'!$B$19</f>
        <v>64759.401646812214</v>
      </c>
      <c r="W124" s="40">
        <f>+E124*'Copy Co'!$B$20</f>
        <v>-14785.225874021789</v>
      </c>
      <c r="X124" s="40">
        <f>+F124*'Copy Co'!$B$21</f>
        <v>1152.4809284257883</v>
      </c>
      <c r="Y124" s="40">
        <f>+G124*'Copy Co'!$B$22</f>
        <v>135441.62596606638</v>
      </c>
      <c r="Z124" s="40">
        <f>+H124*'Copy Co'!$B$23</f>
        <v>-10610.780657764437</v>
      </c>
      <c r="AA124" s="40">
        <f>+I124*'Copy Co'!$B$24</f>
        <v>0</v>
      </c>
      <c r="AB124" s="40">
        <f>+J124*'Copy Co'!$B$25</f>
        <v>5725.9755176770432</v>
      </c>
      <c r="AC124" s="40">
        <f>+K124*'Copy Co'!$B$26</f>
        <v>3263.0941561035079</v>
      </c>
      <c r="AD124" s="40">
        <f>+L124*'Copy Co'!$B$27</f>
        <v>23709.042265774158</v>
      </c>
      <c r="AE124" s="40">
        <f>+M124*'Copy Co'!$B$28</f>
        <v>0</v>
      </c>
      <c r="AF124" s="40">
        <f t="shared" si="32"/>
        <v>260668.72121034877</v>
      </c>
      <c r="AG124" s="25">
        <f t="shared" si="33"/>
        <v>67769.721210348769</v>
      </c>
      <c r="AH124" s="56">
        <f t="shared" si="34"/>
        <v>38107</v>
      </c>
      <c r="AI124" s="38">
        <f>SUM(AG95:AG124)</f>
        <v>525445.19452265394</v>
      </c>
      <c r="AJ124" s="38"/>
      <c r="AK124" s="38"/>
      <c r="AL124" s="56">
        <v>41639</v>
      </c>
      <c r="AM124" s="38">
        <v>-508262.29954885179</v>
      </c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2">
        <v>42366</v>
      </c>
      <c r="BG124" s="3">
        <v>45.2083333333333</v>
      </c>
      <c r="BH124">
        <v>8</v>
      </c>
      <c r="BI124">
        <v>3.4166666666666701</v>
      </c>
    </row>
    <row r="125" spans="1:61" x14ac:dyDescent="0.25">
      <c r="A125" s="2">
        <v>38108</v>
      </c>
      <c r="B125" s="7">
        <v>145472</v>
      </c>
      <c r="C125" s="3">
        <v>7.125</v>
      </c>
      <c r="D125" s="7">
        <f t="shared" si="28"/>
        <v>50.765625</v>
      </c>
      <c r="E125" s="7">
        <f t="shared" si="29"/>
        <v>361.705078125</v>
      </c>
      <c r="F125" s="7">
        <f t="shared" si="30"/>
        <v>2577.148681640625</v>
      </c>
      <c r="G125" s="11">
        <v>192899</v>
      </c>
      <c r="H125">
        <v>0</v>
      </c>
      <c r="I125">
        <v>1</v>
      </c>
      <c r="J125">
        <v>12</v>
      </c>
      <c r="K125" s="3">
        <v>7.9166666666666696</v>
      </c>
      <c r="L125" s="3">
        <f t="shared" si="31"/>
        <v>56.406250000000021</v>
      </c>
      <c r="M125" s="5">
        <v>0</v>
      </c>
      <c r="P125" s="33">
        <f t="shared" si="27"/>
        <v>778600.91836734361</v>
      </c>
      <c r="Q125" s="7">
        <f t="shared" si="35"/>
        <v>44.326530612190254</v>
      </c>
      <c r="R125">
        <v>2004</v>
      </c>
      <c r="S125" s="1" t="s">
        <v>3</v>
      </c>
      <c r="T125" s="40">
        <f>+'Copy Co'!$B$17</f>
        <v>51399.602684929596</v>
      </c>
      <c r="U125">
        <f>+'Copy Co'!$B$18*'All Data'!C125</f>
        <v>352.04457233294909</v>
      </c>
      <c r="V125" s="40">
        <f>+D125*'Copy Co'!$B$19</f>
        <v>21323.69784643063</v>
      </c>
      <c r="W125" s="40">
        <f>+E125*'Copy Co'!$B$20</f>
        <v>-2793.6211022588232</v>
      </c>
      <c r="X125" s="40">
        <f>+F125*'Copy Co'!$B$21</f>
        <v>124.95485433160637</v>
      </c>
      <c r="Y125" s="40">
        <f>+G125*'Copy Co'!$B$22</f>
        <v>80281.2032006964</v>
      </c>
      <c r="Z125" s="40">
        <f>+H125*'Copy Co'!$B$23</f>
        <v>0</v>
      </c>
      <c r="AA125" s="40">
        <f>+I125*'Copy Co'!$B$24</f>
        <v>-10704.382616627605</v>
      </c>
      <c r="AB125" s="40">
        <f>+J125*'Copy Co'!$B$25</f>
        <v>4041.8650713014422</v>
      </c>
      <c r="AC125" s="40">
        <f>+K125*'Copy Co'!$B$26</f>
        <v>2479.9515586386592</v>
      </c>
      <c r="AD125" s="40">
        <f>+L125*'Copy Co'!$B$27</f>
        <v>10339.688365301989</v>
      </c>
      <c r="AE125" s="40">
        <f>+M125*'Copy Co'!$B$28</f>
        <v>0</v>
      </c>
      <c r="AF125" s="40">
        <f t="shared" si="32"/>
        <v>156845.00443507681</v>
      </c>
      <c r="AG125" s="25">
        <f t="shared" si="33"/>
        <v>11373.004435076815</v>
      </c>
      <c r="AH125" s="56">
        <f t="shared" si="34"/>
        <v>38108</v>
      </c>
      <c r="AL125" s="56">
        <v>41670</v>
      </c>
      <c r="AM125" s="38">
        <v>-649790.43762319023</v>
      </c>
      <c r="BF125" s="2">
        <v>42733</v>
      </c>
      <c r="BG125" s="3">
        <v>45.2083333333333</v>
      </c>
      <c r="BH125">
        <v>8</v>
      </c>
      <c r="BI125">
        <v>3.0416666666666701</v>
      </c>
    </row>
    <row r="126" spans="1:61" x14ac:dyDescent="0.25">
      <c r="A126" s="2">
        <v>38109</v>
      </c>
      <c r="B126" s="7">
        <v>119881</v>
      </c>
      <c r="C126" s="3">
        <v>0.83333333333332904</v>
      </c>
      <c r="D126" s="7">
        <f t="shared" si="28"/>
        <v>0.69444444444443731</v>
      </c>
      <c r="E126" s="7">
        <f t="shared" si="29"/>
        <v>0.57870370370369473</v>
      </c>
      <c r="F126" s="7">
        <f t="shared" si="30"/>
        <v>0.48225308641974318</v>
      </c>
      <c r="G126" s="11">
        <v>145472</v>
      </c>
      <c r="H126">
        <v>0</v>
      </c>
      <c r="I126">
        <v>1</v>
      </c>
      <c r="J126">
        <v>14</v>
      </c>
      <c r="K126" s="3">
        <v>8.5833333333333304</v>
      </c>
      <c r="L126" s="3">
        <f t="shared" si="31"/>
        <v>7.1527777777777386</v>
      </c>
      <c r="M126" s="5">
        <v>0</v>
      </c>
      <c r="P126" s="33">
        <f t="shared" si="27"/>
        <v>778645.2448979558</v>
      </c>
      <c r="Q126" s="7">
        <f t="shared" si="35"/>
        <v>44.326530612190254</v>
      </c>
      <c r="R126">
        <v>2004</v>
      </c>
      <c r="S126" s="1" t="s">
        <v>4</v>
      </c>
      <c r="T126" s="40">
        <f>+'Copy Co'!$B$17</f>
        <v>51399.602684929596</v>
      </c>
      <c r="U126">
        <f>+'Copy Co'!$B$18*'All Data'!C126</f>
        <v>41.174803781631262</v>
      </c>
      <c r="V126" s="40">
        <f>+D126*'Copy Co'!$B$19</f>
        <v>291.69587697315978</v>
      </c>
      <c r="W126" s="40">
        <f>+E126*'Copy Co'!$B$20</f>
        <v>-4.4696051462768747</v>
      </c>
      <c r="X126" s="40">
        <f>+F126*'Copy Co'!$B$21</f>
        <v>2.338237781693871E-2</v>
      </c>
      <c r="Y126" s="40">
        <f>+G126*'Copy Co'!$B$22</f>
        <v>60542.912052481908</v>
      </c>
      <c r="Z126" s="40">
        <f>+H126*'Copy Co'!$B$23</f>
        <v>0</v>
      </c>
      <c r="AA126" s="40">
        <f>+I126*'Copy Co'!$B$24</f>
        <v>-10704.382616627605</v>
      </c>
      <c r="AB126" s="40">
        <f>+J126*'Copy Co'!$B$25</f>
        <v>4715.5092498516824</v>
      </c>
      <c r="AC126" s="40">
        <f>+K126*'Copy Co'!$B$26</f>
        <v>2688.7895846292809</v>
      </c>
      <c r="AD126" s="40">
        <f>+L126*'Copy Co'!$B$27</f>
        <v>1311.1577736240058</v>
      </c>
      <c r="AE126" s="40">
        <f>+M126*'Copy Co'!$B$28</f>
        <v>0</v>
      </c>
      <c r="AF126" s="40">
        <f t="shared" si="32"/>
        <v>110282.01318687519</v>
      </c>
      <c r="AG126" s="25">
        <f t="shared" si="33"/>
        <v>-9598.9868131248077</v>
      </c>
      <c r="AH126" s="56">
        <f t="shared" si="34"/>
        <v>38109</v>
      </c>
      <c r="AL126" s="56">
        <v>41698</v>
      </c>
      <c r="AM126" s="38">
        <v>-1355164.6693366519</v>
      </c>
      <c r="BF126" s="2">
        <v>42734</v>
      </c>
      <c r="BG126" s="3">
        <v>45.1666666666667</v>
      </c>
      <c r="BH126">
        <v>9</v>
      </c>
      <c r="BI126">
        <v>3.375</v>
      </c>
    </row>
    <row r="127" spans="1:61" x14ac:dyDescent="0.25">
      <c r="A127" s="2">
        <v>38110</v>
      </c>
      <c r="B127" s="7">
        <v>103311</v>
      </c>
      <c r="C127" s="3">
        <v>0</v>
      </c>
      <c r="D127" s="7">
        <f t="shared" si="28"/>
        <v>0</v>
      </c>
      <c r="E127" s="7">
        <f t="shared" si="29"/>
        <v>0</v>
      </c>
      <c r="F127" s="7">
        <f t="shared" si="30"/>
        <v>0</v>
      </c>
      <c r="G127" s="11">
        <v>119881</v>
      </c>
      <c r="H127">
        <v>0</v>
      </c>
      <c r="I127">
        <v>0</v>
      </c>
      <c r="J127">
        <v>15</v>
      </c>
      <c r="K127" s="3">
        <v>9.3333333333333304</v>
      </c>
      <c r="L127" s="3">
        <f t="shared" si="31"/>
        <v>0</v>
      </c>
      <c r="M127" s="5">
        <v>0</v>
      </c>
      <c r="P127" s="33">
        <f t="shared" si="27"/>
        <v>778689.57142856799</v>
      </c>
      <c r="Q127" s="7">
        <f t="shared" si="35"/>
        <v>44.326530612190254</v>
      </c>
      <c r="R127">
        <v>2004</v>
      </c>
      <c r="S127" s="1" t="s">
        <v>5</v>
      </c>
      <c r="T127" s="40">
        <f>+'Copy Co'!$B$17</f>
        <v>51399.602684929596</v>
      </c>
      <c r="U127">
        <f>+'Copy Co'!$B$18*'All Data'!C127</f>
        <v>0</v>
      </c>
      <c r="V127" s="40">
        <f>+D127*'Copy Co'!$B$19</f>
        <v>0</v>
      </c>
      <c r="W127" s="40">
        <f>+E127*'Copy Co'!$B$20</f>
        <v>0</v>
      </c>
      <c r="X127" s="40">
        <f>+F127*'Copy Co'!$B$21</f>
        <v>0</v>
      </c>
      <c r="Y127" s="40">
        <f>+G127*'Copy Co'!$B$22</f>
        <v>49892.383687332156</v>
      </c>
      <c r="Z127" s="40">
        <f>+H127*'Copy Co'!$B$23</f>
        <v>0</v>
      </c>
      <c r="AA127" s="40">
        <f>+I127*'Copy Co'!$B$24</f>
        <v>0</v>
      </c>
      <c r="AB127" s="40">
        <f>+J127*'Copy Co'!$B$25</f>
        <v>5052.331339126802</v>
      </c>
      <c r="AC127" s="40">
        <f>+K127*'Copy Co'!$B$26</f>
        <v>2923.732363868733</v>
      </c>
      <c r="AD127" s="40">
        <f>+L127*'Copy Co'!$B$27</f>
        <v>0</v>
      </c>
      <c r="AE127" s="40">
        <f>+M127*'Copy Co'!$B$28</f>
        <v>0</v>
      </c>
      <c r="AF127" s="40">
        <f t="shared" si="32"/>
        <v>109268.05007525728</v>
      </c>
      <c r="AG127" s="25">
        <f t="shared" si="33"/>
        <v>5957.0500752572843</v>
      </c>
      <c r="AH127" s="56">
        <f t="shared" si="34"/>
        <v>38110</v>
      </c>
      <c r="AL127" s="56">
        <v>41729</v>
      </c>
      <c r="AM127" s="38">
        <v>-1295801.1222140924</v>
      </c>
      <c r="BF127" s="2">
        <v>42722</v>
      </c>
      <c r="BG127" s="3">
        <v>45.125</v>
      </c>
      <c r="BH127">
        <v>10</v>
      </c>
      <c r="BI127">
        <v>6</v>
      </c>
    </row>
    <row r="128" spans="1:61" x14ac:dyDescent="0.25">
      <c r="A128" s="2">
        <v>38111</v>
      </c>
      <c r="B128" s="7">
        <v>96957</v>
      </c>
      <c r="C128" s="3">
        <v>0</v>
      </c>
      <c r="D128" s="7">
        <f t="shared" si="28"/>
        <v>0</v>
      </c>
      <c r="E128" s="7">
        <f t="shared" si="29"/>
        <v>0</v>
      </c>
      <c r="F128" s="7">
        <f t="shared" si="30"/>
        <v>0</v>
      </c>
      <c r="G128" s="11">
        <v>103311</v>
      </c>
      <c r="H128">
        <v>0</v>
      </c>
      <c r="I128">
        <v>0</v>
      </c>
      <c r="J128">
        <v>24</v>
      </c>
      <c r="K128" s="3">
        <v>10.125</v>
      </c>
      <c r="L128" s="3">
        <f t="shared" si="31"/>
        <v>0</v>
      </c>
      <c r="M128" s="5">
        <v>0</v>
      </c>
      <c r="P128" s="33">
        <f t="shared" si="27"/>
        <v>778733.89795918018</v>
      </c>
      <c r="Q128" s="7">
        <f t="shared" si="35"/>
        <v>44.326530612190254</v>
      </c>
      <c r="R128">
        <v>2004</v>
      </c>
      <c r="S128" s="1" t="s">
        <v>6</v>
      </c>
      <c r="T128" s="40">
        <f>+'Copy Co'!$B$17</f>
        <v>51399.602684929596</v>
      </c>
      <c r="U128">
        <f>+'Copy Co'!$B$18*'All Data'!C128</f>
        <v>0</v>
      </c>
      <c r="V128" s="40">
        <f>+D128*'Copy Co'!$B$19</f>
        <v>0</v>
      </c>
      <c r="W128" s="40">
        <f>+E128*'Copy Co'!$B$20</f>
        <v>0</v>
      </c>
      <c r="X128" s="40">
        <f>+F128*'Copy Co'!$B$21</f>
        <v>0</v>
      </c>
      <c r="Y128" s="40">
        <f>+G128*'Copy Co'!$B$22</f>
        <v>42996.238362392476</v>
      </c>
      <c r="Z128" s="40">
        <f>+H128*'Copy Co'!$B$23</f>
        <v>0</v>
      </c>
      <c r="AA128" s="40">
        <f>+I128*'Copy Co'!$B$24</f>
        <v>0</v>
      </c>
      <c r="AB128" s="40">
        <f>+J128*'Copy Co'!$B$25</f>
        <v>8083.7301426028844</v>
      </c>
      <c r="AC128" s="40">
        <f>+K128*'Copy Co'!$B$26</f>
        <v>3171.7275197325998</v>
      </c>
      <c r="AD128" s="40">
        <f>+L128*'Copy Co'!$B$27</f>
        <v>0</v>
      </c>
      <c r="AE128" s="40">
        <f>+M128*'Copy Co'!$B$28</f>
        <v>0</v>
      </c>
      <c r="AF128" s="40">
        <f t="shared" si="32"/>
        <v>105651.29870965755</v>
      </c>
      <c r="AG128" s="25">
        <f t="shared" si="33"/>
        <v>8694.2987096575525</v>
      </c>
      <c r="AH128" s="56">
        <f t="shared" si="34"/>
        <v>38111</v>
      </c>
      <c r="AL128" s="56">
        <v>41759</v>
      </c>
      <c r="AM128" s="38">
        <v>-259573.72568984714</v>
      </c>
      <c r="BF128" s="2">
        <v>39105</v>
      </c>
      <c r="BG128" s="3">
        <v>45.0833333333333</v>
      </c>
      <c r="BH128">
        <v>9</v>
      </c>
      <c r="BI128">
        <v>4.2083333333333304</v>
      </c>
    </row>
    <row r="129" spans="1:61" x14ac:dyDescent="0.25">
      <c r="A129" s="2">
        <v>38112</v>
      </c>
      <c r="B129" s="7">
        <v>95420</v>
      </c>
      <c r="C129" s="3">
        <v>0</v>
      </c>
      <c r="D129" s="7">
        <f t="shared" si="28"/>
        <v>0</v>
      </c>
      <c r="E129" s="7">
        <f t="shared" si="29"/>
        <v>0</v>
      </c>
      <c r="F129" s="7">
        <f t="shared" si="30"/>
        <v>0</v>
      </c>
      <c r="G129" s="11">
        <v>96957</v>
      </c>
      <c r="H129">
        <v>0</v>
      </c>
      <c r="I129">
        <v>0</v>
      </c>
      <c r="J129">
        <v>21</v>
      </c>
      <c r="K129" s="3">
        <v>12.125</v>
      </c>
      <c r="L129" s="3">
        <f t="shared" si="31"/>
        <v>0</v>
      </c>
      <c r="M129" s="5">
        <v>0</v>
      </c>
      <c r="P129" s="33">
        <f t="shared" si="27"/>
        <v>778778.22448979237</v>
      </c>
      <c r="Q129" s="7">
        <f t="shared" si="35"/>
        <v>44.326530612190254</v>
      </c>
      <c r="R129">
        <v>2004</v>
      </c>
      <c r="S129" s="1" t="s">
        <v>7</v>
      </c>
      <c r="T129" s="40">
        <f>+'Copy Co'!$B$17</f>
        <v>51399.602684929596</v>
      </c>
      <c r="U129">
        <f>+'Copy Co'!$B$18*'All Data'!C129</f>
        <v>0</v>
      </c>
      <c r="V129" s="40">
        <f>+D129*'Copy Co'!$B$19</f>
        <v>0</v>
      </c>
      <c r="W129" s="40">
        <f>+E129*'Copy Co'!$B$20</f>
        <v>0</v>
      </c>
      <c r="X129" s="40">
        <f>+F129*'Copy Co'!$B$21</f>
        <v>0</v>
      </c>
      <c r="Y129" s="40">
        <f>+G129*'Copy Co'!$B$22</f>
        <v>40351.814258912287</v>
      </c>
      <c r="Z129" s="40">
        <f>+H129*'Copy Co'!$B$23</f>
        <v>0</v>
      </c>
      <c r="AA129" s="40">
        <f>+I129*'Copy Co'!$B$24</f>
        <v>0</v>
      </c>
      <c r="AB129" s="40">
        <f>+J129*'Copy Co'!$B$25</f>
        <v>7073.2638747775236</v>
      </c>
      <c r="AC129" s="40">
        <f>+K129*'Copy Co'!$B$26</f>
        <v>3798.2415977044711</v>
      </c>
      <c r="AD129" s="40">
        <f>+L129*'Copy Co'!$B$27</f>
        <v>0</v>
      </c>
      <c r="AE129" s="40">
        <f>+M129*'Copy Co'!$B$28</f>
        <v>0</v>
      </c>
      <c r="AF129" s="40">
        <f t="shared" si="32"/>
        <v>102622.92241632387</v>
      </c>
      <c r="AG129" s="25">
        <f t="shared" si="33"/>
        <v>7202.9224163238687</v>
      </c>
      <c r="AH129" s="56">
        <f t="shared" si="34"/>
        <v>38112</v>
      </c>
      <c r="AL129" s="56">
        <v>41790</v>
      </c>
      <c r="AM129" s="38">
        <v>-39540.633859698559</v>
      </c>
      <c r="BF129" s="2">
        <v>38696</v>
      </c>
      <c r="BG129" s="3">
        <v>45.0416666666667</v>
      </c>
      <c r="BH129">
        <v>7</v>
      </c>
      <c r="BI129">
        <v>4.375</v>
      </c>
    </row>
    <row r="130" spans="1:61" x14ac:dyDescent="0.25">
      <c r="A130" s="2">
        <v>38113</v>
      </c>
      <c r="B130" s="7">
        <v>97285</v>
      </c>
      <c r="C130" s="3">
        <v>0</v>
      </c>
      <c r="D130" s="7">
        <f t="shared" si="28"/>
        <v>0</v>
      </c>
      <c r="E130" s="7">
        <f t="shared" si="29"/>
        <v>0</v>
      </c>
      <c r="F130" s="7">
        <f t="shared" si="30"/>
        <v>0</v>
      </c>
      <c r="G130" s="11">
        <v>95420</v>
      </c>
      <c r="H130">
        <v>0</v>
      </c>
      <c r="I130">
        <v>0</v>
      </c>
      <c r="J130">
        <v>25</v>
      </c>
      <c r="K130" s="3">
        <v>16.9166666666667</v>
      </c>
      <c r="L130" s="3">
        <f t="shared" si="31"/>
        <v>0</v>
      </c>
      <c r="M130" s="5">
        <v>0</v>
      </c>
      <c r="P130" s="33">
        <f t="shared" ref="P130:P193" si="37">+($P$309-$P$64)/245+P129</f>
        <v>778822.55102040456</v>
      </c>
      <c r="Q130" s="7">
        <f t="shared" si="35"/>
        <v>44.326530612190254</v>
      </c>
      <c r="R130">
        <v>2004</v>
      </c>
      <c r="S130" s="1" t="s">
        <v>1</v>
      </c>
      <c r="T130" s="40">
        <f>+'Copy Co'!$B$17</f>
        <v>51399.602684929596</v>
      </c>
      <c r="U130">
        <f>+'Copy Co'!$B$18*'All Data'!C130</f>
        <v>0</v>
      </c>
      <c r="V130" s="40">
        <f>+D130*'Copy Co'!$B$19</f>
        <v>0</v>
      </c>
      <c r="W130" s="40">
        <f>+E130*'Copy Co'!$B$20</f>
        <v>0</v>
      </c>
      <c r="X130" s="40">
        <f>+F130*'Copy Co'!$B$21</f>
        <v>0</v>
      </c>
      <c r="Y130" s="40">
        <f>+G130*'Copy Co'!$B$22</f>
        <v>39712.141635832486</v>
      </c>
      <c r="Z130" s="40">
        <f>+H130*'Copy Co'!$B$23</f>
        <v>0</v>
      </c>
      <c r="AA130" s="40">
        <f>+I130*'Copy Co'!$B$24</f>
        <v>0</v>
      </c>
      <c r="AB130" s="40">
        <f>+J130*'Copy Co'!$B$25</f>
        <v>8420.552231878004</v>
      </c>
      <c r="AC130" s="40">
        <f>+K130*'Copy Co'!$B$26</f>
        <v>5299.2649095120905</v>
      </c>
      <c r="AD130" s="40">
        <f>+L130*'Copy Co'!$B$27</f>
        <v>0</v>
      </c>
      <c r="AE130" s="40">
        <f>+M130*'Copy Co'!$B$28</f>
        <v>0</v>
      </c>
      <c r="AF130" s="40">
        <f t="shared" si="32"/>
        <v>104831.56146215217</v>
      </c>
      <c r="AG130" s="25">
        <f t="shared" si="33"/>
        <v>7546.5614621521672</v>
      </c>
      <c r="AH130" s="56">
        <f t="shared" si="34"/>
        <v>38113</v>
      </c>
      <c r="AL130" s="56">
        <v>41820</v>
      </c>
      <c r="AM130" s="38">
        <v>64870.615590037109</v>
      </c>
      <c r="BF130" s="2">
        <v>39070</v>
      </c>
      <c r="BG130" s="3">
        <v>45.0416666666667</v>
      </c>
      <c r="BH130">
        <v>8</v>
      </c>
      <c r="BI130">
        <v>4.5833333333333304</v>
      </c>
    </row>
    <row r="131" spans="1:61" x14ac:dyDescent="0.25">
      <c r="A131" s="2">
        <v>38114</v>
      </c>
      <c r="B131" s="7">
        <v>95313</v>
      </c>
      <c r="C131" s="3">
        <v>0</v>
      </c>
      <c r="D131" s="7">
        <f t="shared" si="28"/>
        <v>0</v>
      </c>
      <c r="E131" s="7">
        <f t="shared" si="29"/>
        <v>0</v>
      </c>
      <c r="F131" s="7">
        <f t="shared" si="30"/>
        <v>0</v>
      </c>
      <c r="G131" s="11">
        <v>97285</v>
      </c>
      <c r="H131">
        <v>1</v>
      </c>
      <c r="I131">
        <v>0</v>
      </c>
      <c r="J131">
        <v>22</v>
      </c>
      <c r="K131" s="3">
        <v>14.6666666666667</v>
      </c>
      <c r="L131" s="3">
        <f t="shared" si="31"/>
        <v>0</v>
      </c>
      <c r="M131" s="5">
        <v>0</v>
      </c>
      <c r="P131" s="33">
        <f t="shared" si="37"/>
        <v>778866.87755101675</v>
      </c>
      <c r="Q131" s="7">
        <f t="shared" si="35"/>
        <v>44.326530612190254</v>
      </c>
      <c r="R131">
        <v>2004</v>
      </c>
      <c r="S131" s="1" t="s">
        <v>2</v>
      </c>
      <c r="T131" s="40">
        <f>+'Copy Co'!$B$17</f>
        <v>51399.602684929596</v>
      </c>
      <c r="U131">
        <f>+'Copy Co'!$B$18*'All Data'!C131</f>
        <v>0</v>
      </c>
      <c r="V131" s="40">
        <f>+D131*'Copy Co'!$B$19</f>
        <v>0</v>
      </c>
      <c r="W131" s="40">
        <f>+E131*'Copy Co'!$B$20</f>
        <v>0</v>
      </c>
      <c r="X131" s="40">
        <f>+F131*'Copy Co'!$B$21</f>
        <v>0</v>
      </c>
      <c r="Y131" s="40">
        <f>+G131*'Copy Co'!$B$22</f>
        <v>40488.322144644349</v>
      </c>
      <c r="Z131" s="40">
        <f>+H131*'Copy Co'!$B$23</f>
        <v>-10610.780657764437</v>
      </c>
      <c r="AA131" s="40">
        <f>+I131*'Copy Co'!$B$24</f>
        <v>0</v>
      </c>
      <c r="AB131" s="40">
        <f>+J131*'Copy Co'!$B$25</f>
        <v>7410.0859640526432</v>
      </c>
      <c r="AC131" s="40">
        <f>+K131*'Copy Co'!$B$26</f>
        <v>4594.4365717937353</v>
      </c>
      <c r="AD131" s="40">
        <f>+L131*'Copy Co'!$B$27</f>
        <v>0</v>
      </c>
      <c r="AE131" s="40">
        <f>+M131*'Copy Co'!$B$28</f>
        <v>0</v>
      </c>
      <c r="AF131" s="40">
        <f t="shared" si="32"/>
        <v>93281.666707655895</v>
      </c>
      <c r="AG131" s="25">
        <f t="shared" si="33"/>
        <v>-2031.3332923441048</v>
      </c>
      <c r="AH131" s="56">
        <f t="shared" si="34"/>
        <v>38114</v>
      </c>
      <c r="AL131" s="56">
        <v>41851</v>
      </c>
      <c r="AM131" s="38">
        <v>231518.91480386507</v>
      </c>
      <c r="BF131" s="2">
        <v>40546</v>
      </c>
      <c r="BG131" s="3">
        <v>45</v>
      </c>
      <c r="BH131">
        <v>9</v>
      </c>
      <c r="BI131">
        <v>3.3333333333333299</v>
      </c>
    </row>
    <row r="132" spans="1:61" x14ac:dyDescent="0.25">
      <c r="A132" s="2">
        <v>38115</v>
      </c>
      <c r="B132" s="7">
        <v>90940</v>
      </c>
      <c r="C132" s="3">
        <v>0</v>
      </c>
      <c r="D132" s="7">
        <f t="shared" si="28"/>
        <v>0</v>
      </c>
      <c r="E132" s="7">
        <f t="shared" si="29"/>
        <v>0</v>
      </c>
      <c r="F132" s="7">
        <f t="shared" si="30"/>
        <v>0</v>
      </c>
      <c r="G132" s="11">
        <v>95313</v>
      </c>
      <c r="H132">
        <v>0</v>
      </c>
      <c r="I132">
        <v>1</v>
      </c>
      <c r="J132">
        <v>17</v>
      </c>
      <c r="K132" s="3">
        <v>8</v>
      </c>
      <c r="L132" s="3">
        <f t="shared" si="31"/>
        <v>0</v>
      </c>
      <c r="M132" s="5">
        <v>0</v>
      </c>
      <c r="P132" s="33">
        <f t="shared" si="37"/>
        <v>778911.20408162894</v>
      </c>
      <c r="Q132" s="7">
        <f t="shared" si="35"/>
        <v>44.326530612190254</v>
      </c>
      <c r="R132">
        <v>2004</v>
      </c>
      <c r="S132" s="1" t="s">
        <v>3</v>
      </c>
      <c r="T132" s="40">
        <f>+'Copy Co'!$B$17</f>
        <v>51399.602684929596</v>
      </c>
      <c r="U132">
        <f>+'Copy Co'!$B$18*'All Data'!C132</f>
        <v>0</v>
      </c>
      <c r="V132" s="40">
        <f>+D132*'Copy Co'!$B$19</f>
        <v>0</v>
      </c>
      <c r="W132" s="40">
        <f>+E132*'Copy Co'!$B$20</f>
        <v>0</v>
      </c>
      <c r="X132" s="40">
        <f>+F132*'Copy Co'!$B$21</f>
        <v>0</v>
      </c>
      <c r="Y132" s="40">
        <f>+G132*'Copy Co'!$B$22</f>
        <v>39667.610099938189</v>
      </c>
      <c r="Z132" s="40">
        <f>+H132*'Copy Co'!$B$23</f>
        <v>0</v>
      </c>
      <c r="AA132" s="40">
        <f>+I132*'Copy Co'!$B$24</f>
        <v>-10704.382616627605</v>
      </c>
      <c r="AB132" s="40">
        <f>+J132*'Copy Co'!$B$25</f>
        <v>5725.9755176770432</v>
      </c>
      <c r="AC132" s="40">
        <f>+K132*'Copy Co'!$B$26</f>
        <v>2506.0563118874861</v>
      </c>
      <c r="AD132" s="40">
        <f>+L132*'Copy Co'!$B$27</f>
        <v>0</v>
      </c>
      <c r="AE132" s="40">
        <f>+M132*'Copy Co'!$B$28</f>
        <v>0</v>
      </c>
      <c r="AF132" s="40">
        <f t="shared" si="32"/>
        <v>88594.861997804706</v>
      </c>
      <c r="AG132" s="25">
        <f t="shared" si="33"/>
        <v>-2345.1380021952937</v>
      </c>
      <c r="AH132" s="56">
        <f t="shared" si="34"/>
        <v>38115</v>
      </c>
      <c r="AL132" s="56">
        <v>41882</v>
      </c>
      <c r="AM132" s="38">
        <v>124037.54993591282</v>
      </c>
      <c r="BF132" s="2">
        <v>39464</v>
      </c>
      <c r="BG132" s="3">
        <v>44.9583333333333</v>
      </c>
      <c r="BH132">
        <v>10</v>
      </c>
      <c r="BI132">
        <v>5.8333333333333304</v>
      </c>
    </row>
    <row r="133" spans="1:61" x14ac:dyDescent="0.25">
      <c r="A133" s="2">
        <v>38116</v>
      </c>
      <c r="B133" s="7">
        <v>90015</v>
      </c>
      <c r="C133" s="3">
        <v>0.70833333333332904</v>
      </c>
      <c r="D133" s="7">
        <f t="shared" ref="D133:D196" si="38">+C133^2</f>
        <v>0.50173611111110505</v>
      </c>
      <c r="E133" s="7">
        <f t="shared" ref="E133:E196" si="39">+C133^3</f>
        <v>0.3553964120370306</v>
      </c>
      <c r="F133" s="7">
        <f t="shared" ref="F133:F196" si="40">+C133^4</f>
        <v>0.25173912519289515</v>
      </c>
      <c r="G133" s="11">
        <v>90940</v>
      </c>
      <c r="H133">
        <v>0</v>
      </c>
      <c r="I133">
        <v>1</v>
      </c>
      <c r="J133">
        <v>16</v>
      </c>
      <c r="K133" s="3">
        <v>8.875</v>
      </c>
      <c r="L133" s="3">
        <f t="shared" ref="L133:L196" si="41">+C133*K133</f>
        <v>6.2864583333332948</v>
      </c>
      <c r="M133" s="5">
        <v>0</v>
      </c>
      <c r="P133" s="33">
        <f t="shared" si="37"/>
        <v>778955.53061224113</v>
      </c>
      <c r="Q133" s="7">
        <f t="shared" si="35"/>
        <v>44.326530612190254</v>
      </c>
      <c r="R133">
        <v>2004</v>
      </c>
      <c r="S133" s="1" t="s">
        <v>4</v>
      </c>
      <c r="T133" s="40">
        <f>+'Copy Co'!$B$17</f>
        <v>51399.602684929596</v>
      </c>
      <c r="U133">
        <f>+'Copy Co'!$B$18*'All Data'!C133</f>
        <v>34.998583214386542</v>
      </c>
      <c r="V133" s="40">
        <f>+D133*'Copy Co'!$B$19</f>
        <v>210.75027111310754</v>
      </c>
      <c r="W133" s="40">
        <f>+E133*'Copy Co'!$B$20</f>
        <v>-2.7448962604572786</v>
      </c>
      <c r="X133" s="40">
        <f>+F133*'Copy Co'!$B$21</f>
        <v>1.2205747360303318E-2</v>
      </c>
      <c r="Y133" s="40">
        <f>+G133*'Copy Co'!$B$22</f>
        <v>37847.643684370218</v>
      </c>
      <c r="Z133" s="40">
        <f>+H133*'Copy Co'!$B$23</f>
        <v>0</v>
      </c>
      <c r="AA133" s="40">
        <f>+I133*'Copy Co'!$B$24</f>
        <v>-10704.382616627605</v>
      </c>
      <c r="AB133" s="40">
        <f>+J133*'Copy Co'!$B$25</f>
        <v>5389.1534284019226</v>
      </c>
      <c r="AC133" s="40">
        <f>+K133*'Copy Co'!$B$26</f>
        <v>2780.1562210001798</v>
      </c>
      <c r="AD133" s="40">
        <f>+L133*'Copy Co'!$B$27</f>
        <v>1152.3549267700296</v>
      </c>
      <c r="AE133" s="40">
        <f>+M133*'Copy Co'!$B$28</f>
        <v>0</v>
      </c>
      <c r="AF133" s="40">
        <f t="shared" ref="AF133:AF196" si="42">SUM(T133:AE133)</f>
        <v>88107.544492658766</v>
      </c>
      <c r="AG133" s="25">
        <f t="shared" ref="AG133:AG196" si="43">+AF133-B133</f>
        <v>-1907.4555073412339</v>
      </c>
      <c r="AH133" s="56">
        <f t="shared" ref="AH133:AH196" si="44">+A133</f>
        <v>38116</v>
      </c>
      <c r="AL133" s="56">
        <v>41912</v>
      </c>
      <c r="AM133" s="38">
        <v>103044.80058827407</v>
      </c>
      <c r="BF133" s="2">
        <v>42721</v>
      </c>
      <c r="BG133" s="3">
        <v>44.9583333333333</v>
      </c>
      <c r="BH133">
        <v>22</v>
      </c>
      <c r="BI133">
        <v>8.7083333333333304</v>
      </c>
    </row>
    <row r="134" spans="1:61" x14ac:dyDescent="0.25">
      <c r="A134" s="2">
        <v>38117</v>
      </c>
      <c r="B134" s="7">
        <v>101899</v>
      </c>
      <c r="C134" s="3">
        <v>2.25</v>
      </c>
      <c r="D134" s="7">
        <f t="shared" si="38"/>
        <v>5.0625</v>
      </c>
      <c r="E134" s="7">
        <f t="shared" si="39"/>
        <v>11.390625</v>
      </c>
      <c r="F134" s="7">
        <f t="shared" si="40"/>
        <v>25.62890625</v>
      </c>
      <c r="G134" s="11">
        <v>90015</v>
      </c>
      <c r="H134">
        <v>0</v>
      </c>
      <c r="I134">
        <v>0</v>
      </c>
      <c r="J134">
        <v>43</v>
      </c>
      <c r="K134" s="3">
        <v>19.3333333333333</v>
      </c>
      <c r="L134" s="3">
        <f t="shared" si="41"/>
        <v>43.499999999999929</v>
      </c>
      <c r="M134" s="5">
        <v>0</v>
      </c>
      <c r="P134" s="33">
        <f t="shared" si="37"/>
        <v>778999.85714285332</v>
      </c>
      <c r="Q134" s="7">
        <f t="shared" ref="Q134:Q197" si="45">+P134-P133</f>
        <v>44.326530612190254</v>
      </c>
      <c r="R134">
        <v>2004</v>
      </c>
      <c r="S134" s="1" t="s">
        <v>5</v>
      </c>
      <c r="T134" s="40">
        <f>+'Copy Co'!$B$17</f>
        <v>51399.602684929596</v>
      </c>
      <c r="U134">
        <f>+'Copy Co'!$B$18*'All Data'!C134</f>
        <v>111.17197021040498</v>
      </c>
      <c r="V134" s="40">
        <f>+D134*'Copy Co'!$B$19</f>
        <v>2126.4629431343565</v>
      </c>
      <c r="W134" s="40">
        <f>+E134*'Copy Co'!$B$20</f>
        <v>-87.975238094169086</v>
      </c>
      <c r="X134" s="40">
        <f>+F134*'Copy Co'!$B$21</f>
        <v>1.2426354249411979</v>
      </c>
      <c r="Y134" s="40">
        <f>+G134*'Copy Co'!$B$22</f>
        <v>37462.674799302673</v>
      </c>
      <c r="Z134" s="40">
        <f>+H134*'Copy Co'!$B$23</f>
        <v>0</v>
      </c>
      <c r="AA134" s="40">
        <f>+I134*'Copy Co'!$B$24</f>
        <v>0</v>
      </c>
      <c r="AB134" s="40">
        <f>+J134*'Copy Co'!$B$25</f>
        <v>14483.349838830167</v>
      </c>
      <c r="AC134" s="40">
        <f>+K134*'Copy Co'!$B$26</f>
        <v>6056.3027537280814</v>
      </c>
      <c r="AD134" s="40">
        <f>+L134*'Copy Co'!$B$27</f>
        <v>7973.8760135735956</v>
      </c>
      <c r="AE134" s="40">
        <f>+M134*'Copy Co'!$B$28</f>
        <v>0</v>
      </c>
      <c r="AF134" s="40">
        <f t="shared" si="42"/>
        <v>119526.70840103965</v>
      </c>
      <c r="AG134" s="25">
        <f t="shared" si="43"/>
        <v>17627.70840103965</v>
      </c>
      <c r="AH134" s="56">
        <f t="shared" si="44"/>
        <v>38117</v>
      </c>
      <c r="AL134" s="56">
        <v>41943</v>
      </c>
      <c r="AM134" s="38">
        <v>55915.026336980765</v>
      </c>
      <c r="BF134" s="2">
        <v>39087</v>
      </c>
      <c r="BG134" s="3">
        <v>44.9166666666667</v>
      </c>
      <c r="BH134">
        <v>13</v>
      </c>
      <c r="BI134">
        <v>7.4166666666666696</v>
      </c>
    </row>
    <row r="135" spans="1:61" x14ac:dyDescent="0.25">
      <c r="A135" s="2">
        <v>38118</v>
      </c>
      <c r="B135" s="7">
        <v>165044</v>
      </c>
      <c r="C135" s="3">
        <v>15.4583333333333</v>
      </c>
      <c r="D135" s="7">
        <f t="shared" si="38"/>
        <v>238.96006944444341</v>
      </c>
      <c r="E135" s="7">
        <f t="shared" si="39"/>
        <v>3693.9244068286798</v>
      </c>
      <c r="F135" s="7">
        <f t="shared" si="40"/>
        <v>57101.914788893213</v>
      </c>
      <c r="G135" s="11">
        <v>101899</v>
      </c>
      <c r="H135">
        <v>0</v>
      </c>
      <c r="I135">
        <v>0</v>
      </c>
      <c r="J135">
        <v>14</v>
      </c>
      <c r="K135" s="3">
        <v>5.8333333333333304</v>
      </c>
      <c r="L135" s="3">
        <f t="shared" si="41"/>
        <v>90.173611111110873</v>
      </c>
      <c r="M135" s="5">
        <v>0</v>
      </c>
      <c r="P135" s="33">
        <f t="shared" si="37"/>
        <v>779044.18367346551</v>
      </c>
      <c r="Q135" s="7">
        <f t="shared" si="45"/>
        <v>44.326530612190254</v>
      </c>
      <c r="R135">
        <v>2004</v>
      </c>
      <c r="S135" s="1" t="s">
        <v>6</v>
      </c>
      <c r="T135" s="40">
        <f>+'Copy Co'!$B$17</f>
        <v>51399.602684929596</v>
      </c>
      <c r="U135">
        <f>+'Copy Co'!$B$18*'All Data'!C135</f>
        <v>763.79261014926226</v>
      </c>
      <c r="V135" s="40">
        <f>+D135*'Copy Co'!$B$19</f>
        <v>100373.2805061573</v>
      </c>
      <c r="W135" s="40">
        <f>+E135*'Copy Co'!$B$20</f>
        <v>-28529.942754907253</v>
      </c>
      <c r="X135" s="40">
        <f>+F135*'Copy Co'!$B$21</f>
        <v>2768.6262322900493</v>
      </c>
      <c r="Y135" s="40">
        <f>+G135*'Copy Co'!$B$22</f>
        <v>42408.588561619101</v>
      </c>
      <c r="Z135" s="40">
        <f>+H135*'Copy Co'!$B$23</f>
        <v>0</v>
      </c>
      <c r="AA135" s="40">
        <f>+I135*'Copy Co'!$B$24</f>
        <v>0</v>
      </c>
      <c r="AB135" s="40">
        <f>+J135*'Copy Co'!$B$25</f>
        <v>4715.5092498516824</v>
      </c>
      <c r="AC135" s="40">
        <f>+K135*'Copy Co'!$B$26</f>
        <v>1827.3327274179578</v>
      </c>
      <c r="AD135" s="40">
        <f>+L135*'Copy Co'!$B$27</f>
        <v>16529.498728648312</v>
      </c>
      <c r="AE135" s="40">
        <f>+M135*'Copy Co'!$B$28</f>
        <v>0</v>
      </c>
      <c r="AF135" s="40">
        <f t="shared" si="42"/>
        <v>192256.28854615602</v>
      </c>
      <c r="AG135" s="25">
        <f t="shared" si="43"/>
        <v>27212.288546156022</v>
      </c>
      <c r="AH135" s="56">
        <f t="shared" si="44"/>
        <v>38118</v>
      </c>
      <c r="AL135" s="56">
        <v>41973</v>
      </c>
      <c r="AM135" s="38">
        <v>-13610.763781307323</v>
      </c>
      <c r="BF135" s="2">
        <v>42006</v>
      </c>
      <c r="BG135" s="3">
        <v>44.9166666666667</v>
      </c>
      <c r="BH135">
        <v>8</v>
      </c>
      <c r="BI135">
        <v>4.3333333333333304</v>
      </c>
    </row>
    <row r="136" spans="1:61" x14ac:dyDescent="0.25">
      <c r="A136" s="2">
        <v>38119</v>
      </c>
      <c r="B136" s="7">
        <v>198355</v>
      </c>
      <c r="C136" s="3">
        <v>16.6666666666667</v>
      </c>
      <c r="D136" s="7">
        <f t="shared" si="38"/>
        <v>277.77777777777891</v>
      </c>
      <c r="E136" s="7">
        <f t="shared" si="39"/>
        <v>4629.6296296296578</v>
      </c>
      <c r="F136" s="7">
        <f t="shared" si="40"/>
        <v>77160.493827161117</v>
      </c>
      <c r="G136" s="11">
        <v>165044</v>
      </c>
      <c r="H136">
        <v>0</v>
      </c>
      <c r="I136">
        <v>0</v>
      </c>
      <c r="J136">
        <v>23</v>
      </c>
      <c r="K136" s="3">
        <v>8.625</v>
      </c>
      <c r="L136" s="3">
        <f t="shared" si="41"/>
        <v>143.75000000000028</v>
      </c>
      <c r="M136" s="5">
        <v>0</v>
      </c>
      <c r="P136" s="33">
        <f t="shared" si="37"/>
        <v>779088.5102040777</v>
      </c>
      <c r="Q136" s="7">
        <f t="shared" si="45"/>
        <v>44.326530612190254</v>
      </c>
      <c r="R136">
        <v>2004</v>
      </c>
      <c r="S136" s="1" t="s">
        <v>7</v>
      </c>
      <c r="T136" s="40">
        <f>+'Copy Co'!$B$17</f>
        <v>51399.602684929596</v>
      </c>
      <c r="U136">
        <f>+'Copy Co'!$B$18*'All Data'!C136</f>
        <v>823.49607563263112</v>
      </c>
      <c r="V136" s="40">
        <f>+D136*'Copy Co'!$B$19</f>
        <v>116678.35078926558</v>
      </c>
      <c r="W136" s="40">
        <f>+E136*'Copy Co'!$B$20</f>
        <v>-35756.841170215768</v>
      </c>
      <c r="X136" s="40">
        <f>+F136*'Copy Co'!$B$21</f>
        <v>3741.1804507103006</v>
      </c>
      <c r="Y136" s="40">
        <f>+G136*'Copy Co'!$B$22</f>
        <v>68688.43747793269</v>
      </c>
      <c r="Z136" s="40">
        <f>+H136*'Copy Co'!$B$23</f>
        <v>0</v>
      </c>
      <c r="AA136" s="40">
        <f>+I136*'Copy Co'!$B$24</f>
        <v>0</v>
      </c>
      <c r="AB136" s="40">
        <f>+J136*'Copy Co'!$B$25</f>
        <v>7746.9080533277638</v>
      </c>
      <c r="AC136" s="40">
        <f>+K136*'Copy Co'!$B$26</f>
        <v>2701.8419612536959</v>
      </c>
      <c r="AD136" s="40">
        <f>+L136*'Copy Co'!$B$27</f>
        <v>26350.452343705943</v>
      </c>
      <c r="AE136" s="40">
        <f>+M136*'Copy Co'!$B$28</f>
        <v>0</v>
      </c>
      <c r="AF136" s="40">
        <f t="shared" si="42"/>
        <v>242373.42866654243</v>
      </c>
      <c r="AG136" s="25">
        <f t="shared" si="43"/>
        <v>44018.42866654243</v>
      </c>
      <c r="AH136" s="56">
        <f t="shared" si="44"/>
        <v>38119</v>
      </c>
      <c r="AL136" s="56">
        <v>42004</v>
      </c>
      <c r="AM136" s="38">
        <v>-549725.70101261162</v>
      </c>
      <c r="BF136" s="2">
        <v>37995</v>
      </c>
      <c r="BG136" s="3">
        <v>44.8333333333333</v>
      </c>
      <c r="BH136">
        <v>8</v>
      </c>
      <c r="BI136">
        <v>2.1666666666666701</v>
      </c>
    </row>
    <row r="137" spans="1:61" x14ac:dyDescent="0.25">
      <c r="A137" s="2">
        <v>38120</v>
      </c>
      <c r="B137" s="7">
        <v>195575</v>
      </c>
      <c r="C137" s="3">
        <v>14.25</v>
      </c>
      <c r="D137" s="7">
        <f t="shared" si="38"/>
        <v>203.0625</v>
      </c>
      <c r="E137" s="7">
        <f t="shared" si="39"/>
        <v>2893.640625</v>
      </c>
      <c r="F137" s="7">
        <f t="shared" si="40"/>
        <v>41234.37890625</v>
      </c>
      <c r="G137" s="11">
        <v>198355</v>
      </c>
      <c r="H137">
        <v>0</v>
      </c>
      <c r="I137">
        <v>0</v>
      </c>
      <c r="J137">
        <v>13</v>
      </c>
      <c r="K137" s="3">
        <v>8.1666666666666696</v>
      </c>
      <c r="L137" s="3">
        <f t="shared" si="41"/>
        <v>116.37500000000004</v>
      </c>
      <c r="M137" s="5">
        <v>0</v>
      </c>
      <c r="P137" s="33">
        <f t="shared" si="37"/>
        <v>779132.83673468989</v>
      </c>
      <c r="Q137" s="7">
        <f t="shared" si="45"/>
        <v>44.326530612190254</v>
      </c>
      <c r="R137">
        <v>2004</v>
      </c>
      <c r="S137" s="1" t="s">
        <v>1</v>
      </c>
      <c r="T137" s="40">
        <f>+'Copy Co'!$B$17</f>
        <v>51399.602684929596</v>
      </c>
      <c r="U137">
        <f>+'Copy Co'!$B$18*'All Data'!C137</f>
        <v>704.08914466589817</v>
      </c>
      <c r="V137" s="40">
        <f>+D137*'Copy Co'!$B$19</f>
        <v>85294.791385722521</v>
      </c>
      <c r="W137" s="40">
        <f>+E137*'Copy Co'!$B$20</f>
        <v>-22348.968818070585</v>
      </c>
      <c r="X137" s="40">
        <f>+F137*'Copy Co'!$B$21</f>
        <v>1999.2776693057019</v>
      </c>
      <c r="Y137" s="40">
        <f>+G137*'Copy Co'!$B$22</f>
        <v>82551.895348727237</v>
      </c>
      <c r="Z137" s="40">
        <f>+H137*'Copy Co'!$B$23</f>
        <v>0</v>
      </c>
      <c r="AA137" s="40">
        <f>+I137*'Copy Co'!$B$24</f>
        <v>0</v>
      </c>
      <c r="AB137" s="40">
        <f>+J137*'Copy Co'!$B$25</f>
        <v>4378.6871605765618</v>
      </c>
      <c r="AC137" s="40">
        <f>+K137*'Copy Co'!$B$26</f>
        <v>2558.2658183851431</v>
      </c>
      <c r="AD137" s="40">
        <f>+L137*'Copy Co'!$B$27</f>
        <v>21332.409679991473</v>
      </c>
      <c r="AE137" s="40">
        <f>+M137*'Copy Co'!$B$28</f>
        <v>0</v>
      </c>
      <c r="AF137" s="40">
        <f t="shared" si="42"/>
        <v>227870.05007423353</v>
      </c>
      <c r="AG137" s="25">
        <f t="shared" si="43"/>
        <v>32295.050074233528</v>
      </c>
      <c r="AH137" s="56">
        <f t="shared" si="44"/>
        <v>38120</v>
      </c>
      <c r="AL137" s="56">
        <v>42035</v>
      </c>
      <c r="AM137" s="38">
        <v>-415347.19138633116</v>
      </c>
      <c r="BF137" s="2">
        <v>38701</v>
      </c>
      <c r="BG137" s="3">
        <v>44.8333333333333</v>
      </c>
      <c r="BH137">
        <v>8</v>
      </c>
      <c r="BI137">
        <v>3.6666666666666701</v>
      </c>
    </row>
    <row r="138" spans="1:61" x14ac:dyDescent="0.25">
      <c r="A138" s="2">
        <v>38121</v>
      </c>
      <c r="B138" s="7">
        <v>130393</v>
      </c>
      <c r="C138" s="3">
        <v>5.2916666666666599</v>
      </c>
      <c r="D138" s="7">
        <f t="shared" si="38"/>
        <v>28.00173611111104</v>
      </c>
      <c r="E138" s="7">
        <f t="shared" si="39"/>
        <v>148.17585358796239</v>
      </c>
      <c r="F138" s="7">
        <f t="shared" si="40"/>
        <v>784.09722523630001</v>
      </c>
      <c r="G138" s="11">
        <v>195575</v>
      </c>
      <c r="H138">
        <v>1</v>
      </c>
      <c r="I138">
        <v>0</v>
      </c>
      <c r="J138">
        <v>13</v>
      </c>
      <c r="K138" s="3">
        <v>5.875</v>
      </c>
      <c r="L138" s="3">
        <f t="shared" si="41"/>
        <v>31.088541666666625</v>
      </c>
      <c r="M138" s="5">
        <v>0</v>
      </c>
      <c r="P138" s="33">
        <f t="shared" si="37"/>
        <v>779177.16326530208</v>
      </c>
      <c r="Q138" s="7">
        <f t="shared" si="45"/>
        <v>44.326530612190254</v>
      </c>
      <c r="R138">
        <v>2004</v>
      </c>
      <c r="S138" s="1" t="s">
        <v>2</v>
      </c>
      <c r="T138" s="40">
        <f>+'Copy Co'!$B$17</f>
        <v>51399.602684929596</v>
      </c>
      <c r="U138">
        <f>+'Copy Co'!$B$18*'All Data'!C138</f>
        <v>261.46000401335954</v>
      </c>
      <c r="V138" s="40">
        <f>+D138*'Copy Co'!$B$19</f>
        <v>11761.906999250326</v>
      </c>
      <c r="W138" s="40">
        <f>+E138*'Copy Co'!$B$20</f>
        <v>-1144.4328997932714</v>
      </c>
      <c r="X138" s="40">
        <f>+F138*'Copy Co'!$B$21</f>
        <v>38.017501768212362</v>
      </c>
      <c r="Y138" s="40">
        <f>+G138*'Copy Co'!$B$22</f>
        <v>81394.907780632348</v>
      </c>
      <c r="Z138" s="40">
        <f>+H138*'Copy Co'!$B$23</f>
        <v>-10610.780657764437</v>
      </c>
      <c r="AA138" s="40">
        <f>+I138*'Copy Co'!$B$24</f>
        <v>0</v>
      </c>
      <c r="AB138" s="40">
        <f>+J138*'Copy Co'!$B$25</f>
        <v>4378.6871605765618</v>
      </c>
      <c r="AC138" s="40">
        <f>+K138*'Copy Co'!$B$26</f>
        <v>1840.3851040423726</v>
      </c>
      <c r="AD138" s="40">
        <f>+L138*'Copy Co'!$B$27</f>
        <v>5698.7626825934876</v>
      </c>
      <c r="AE138" s="40">
        <f>+M138*'Copy Co'!$B$28</f>
        <v>0</v>
      </c>
      <c r="AF138" s="40">
        <f t="shared" si="42"/>
        <v>145018.51636024853</v>
      </c>
      <c r="AG138" s="25">
        <f t="shared" si="43"/>
        <v>14625.516360248526</v>
      </c>
      <c r="AH138" s="56">
        <f t="shared" si="44"/>
        <v>38121</v>
      </c>
      <c r="AL138" s="56">
        <v>42063</v>
      </c>
      <c r="AM138" s="38">
        <v>-488283.91814792325</v>
      </c>
      <c r="BF138" s="2">
        <v>38006</v>
      </c>
      <c r="BG138" s="3">
        <v>44.75</v>
      </c>
      <c r="BH138">
        <v>7</v>
      </c>
      <c r="BI138">
        <v>2.0416666666666701</v>
      </c>
    </row>
    <row r="139" spans="1:61" x14ac:dyDescent="0.25">
      <c r="A139" s="2">
        <v>38122</v>
      </c>
      <c r="B139" s="7">
        <v>103072</v>
      </c>
      <c r="C139" s="3">
        <v>1.875</v>
      </c>
      <c r="D139" s="7">
        <f t="shared" si="38"/>
        <v>3.515625</v>
      </c>
      <c r="E139" s="7">
        <f t="shared" si="39"/>
        <v>6.591796875</v>
      </c>
      <c r="F139" s="7">
        <f t="shared" si="40"/>
        <v>12.359619140625</v>
      </c>
      <c r="G139" s="11">
        <v>130393</v>
      </c>
      <c r="H139">
        <v>0</v>
      </c>
      <c r="I139">
        <v>1</v>
      </c>
      <c r="J139">
        <v>16</v>
      </c>
      <c r="K139" s="3">
        <v>6.6666666666666696</v>
      </c>
      <c r="L139" s="3">
        <f t="shared" si="41"/>
        <v>12.500000000000005</v>
      </c>
      <c r="M139" s="5">
        <v>0</v>
      </c>
      <c r="P139" s="33">
        <f t="shared" si="37"/>
        <v>779221.48979591427</v>
      </c>
      <c r="Q139" s="7">
        <f t="shared" si="45"/>
        <v>44.326530612190254</v>
      </c>
      <c r="R139">
        <v>2004</v>
      </c>
      <c r="S139" s="1" t="s">
        <v>3</v>
      </c>
      <c r="T139" s="40">
        <f>+'Copy Co'!$B$17</f>
        <v>51399.602684929596</v>
      </c>
      <c r="U139">
        <f>+'Copy Co'!$B$18*'All Data'!C139</f>
        <v>92.643308508670813</v>
      </c>
      <c r="V139" s="40">
        <f>+D139*'Copy Co'!$B$19</f>
        <v>1476.7103771766365</v>
      </c>
      <c r="W139" s="40">
        <f>+E139*'Copy Co'!$B$20</f>
        <v>-50.911596119310815</v>
      </c>
      <c r="X139" s="40">
        <f>+F139*'Copy Co'!$B$21</f>
        <v>0.59926476897241421</v>
      </c>
      <c r="Y139" s="40">
        <f>+G139*'Copy Co'!$B$22</f>
        <v>54267.294952013261</v>
      </c>
      <c r="Z139" s="40">
        <f>+H139*'Copy Co'!$B$23</f>
        <v>0</v>
      </c>
      <c r="AA139" s="40">
        <f>+I139*'Copy Co'!$B$24</f>
        <v>-10704.382616627605</v>
      </c>
      <c r="AB139" s="40">
        <f>+J139*'Copy Co'!$B$25</f>
        <v>5389.1534284019226</v>
      </c>
      <c r="AC139" s="40">
        <f>+K139*'Copy Co'!$B$26</f>
        <v>2088.3802599062392</v>
      </c>
      <c r="AD139" s="40">
        <f>+L139*'Copy Co'!$B$27</f>
        <v>2291.3436820613829</v>
      </c>
      <c r="AE139" s="40">
        <f>+M139*'Copy Co'!$B$28</f>
        <v>0</v>
      </c>
      <c r="AF139" s="40">
        <f t="shared" si="42"/>
        <v>106250.43374501976</v>
      </c>
      <c r="AG139" s="25">
        <f t="shared" si="43"/>
        <v>3178.4337450197636</v>
      </c>
      <c r="AH139" s="56">
        <f t="shared" si="44"/>
        <v>38122</v>
      </c>
      <c r="AL139" s="56">
        <v>42094</v>
      </c>
      <c r="AM139" s="38">
        <v>-249378.73260744716</v>
      </c>
      <c r="BF139" s="2">
        <v>39441</v>
      </c>
      <c r="BG139" s="3">
        <v>44.7083333333333</v>
      </c>
      <c r="BH139">
        <v>16</v>
      </c>
      <c r="BI139">
        <v>7.4166666666666696</v>
      </c>
    </row>
    <row r="140" spans="1:61" x14ac:dyDescent="0.25">
      <c r="A140" s="2">
        <v>38123</v>
      </c>
      <c r="B140" s="7">
        <v>101578</v>
      </c>
      <c r="C140" s="3">
        <v>3.4166666666666599</v>
      </c>
      <c r="D140" s="7">
        <f t="shared" si="38"/>
        <v>11.673611111111065</v>
      </c>
      <c r="E140" s="7">
        <f t="shared" si="39"/>
        <v>39.884837962962727</v>
      </c>
      <c r="F140" s="7">
        <f t="shared" si="40"/>
        <v>136.2731963734557</v>
      </c>
      <c r="G140" s="11">
        <v>103072</v>
      </c>
      <c r="H140">
        <v>0</v>
      </c>
      <c r="I140">
        <v>1</v>
      </c>
      <c r="J140">
        <v>14</v>
      </c>
      <c r="K140" s="3">
        <v>8.1666666666666696</v>
      </c>
      <c r="L140" s="3">
        <f t="shared" si="41"/>
        <v>27.902777777777732</v>
      </c>
      <c r="M140" s="5">
        <v>0</v>
      </c>
      <c r="P140" s="33">
        <f t="shared" si="37"/>
        <v>779265.81632652646</v>
      </c>
      <c r="Q140" s="7">
        <f t="shared" si="45"/>
        <v>44.326530612190254</v>
      </c>
      <c r="R140">
        <v>2004</v>
      </c>
      <c r="S140" s="1" t="s">
        <v>4</v>
      </c>
      <c r="T140" s="40">
        <f>+'Copy Co'!$B$17</f>
        <v>51399.602684929596</v>
      </c>
      <c r="U140">
        <f>+'Copy Co'!$B$18*'All Data'!C140</f>
        <v>168.81669550468871</v>
      </c>
      <c r="V140" s="40">
        <f>+D140*'Copy Co'!$B$19</f>
        <v>4903.4076919188465</v>
      </c>
      <c r="W140" s="40">
        <f>+E140*'Copy Co'!$B$20</f>
        <v>-308.04965628655145</v>
      </c>
      <c r="X140" s="40">
        <f>+F140*'Copy Co'!$B$21</f>
        <v>6.6073011322371373</v>
      </c>
      <c r="Y140" s="40">
        <f>+G140*'Copy Co'!$B$22</f>
        <v>42896.770726142589</v>
      </c>
      <c r="Z140" s="40">
        <f>+H140*'Copy Co'!$B$23</f>
        <v>0</v>
      </c>
      <c r="AA140" s="40">
        <f>+I140*'Copy Co'!$B$24</f>
        <v>-10704.382616627605</v>
      </c>
      <c r="AB140" s="40">
        <f>+J140*'Copy Co'!$B$25</f>
        <v>4715.5092498516824</v>
      </c>
      <c r="AC140" s="40">
        <f>+K140*'Copy Co'!$B$26</f>
        <v>2558.2658183851431</v>
      </c>
      <c r="AD140" s="40">
        <f>+L140*'Copy Co'!$B$27</f>
        <v>5114.7882858458979</v>
      </c>
      <c r="AE140" s="40">
        <f>+M140*'Copy Co'!$B$28</f>
        <v>0</v>
      </c>
      <c r="AF140" s="40">
        <f t="shared" si="42"/>
        <v>100751.33618079653</v>
      </c>
      <c r="AG140" s="25">
        <f t="shared" si="43"/>
        <v>-826.66381920347339</v>
      </c>
      <c r="AH140" s="56">
        <f t="shared" si="44"/>
        <v>38123</v>
      </c>
      <c r="AL140" s="56">
        <v>42124</v>
      </c>
      <c r="AM140" s="38">
        <v>116041.45934530761</v>
      </c>
      <c r="BF140" s="2">
        <v>40508</v>
      </c>
      <c r="BG140" s="3">
        <v>44.7083333333333</v>
      </c>
      <c r="BH140">
        <v>7</v>
      </c>
      <c r="BI140">
        <v>1.9166666666666701</v>
      </c>
    </row>
    <row r="141" spans="1:61" x14ac:dyDescent="0.25">
      <c r="A141" s="2">
        <v>38124</v>
      </c>
      <c r="B141" s="7">
        <v>93404</v>
      </c>
      <c r="C141" s="3">
        <v>0</v>
      </c>
      <c r="D141" s="7">
        <f t="shared" si="38"/>
        <v>0</v>
      </c>
      <c r="E141" s="7">
        <f t="shared" si="39"/>
        <v>0</v>
      </c>
      <c r="F141" s="7">
        <f t="shared" si="40"/>
        <v>0</v>
      </c>
      <c r="G141" s="11">
        <v>101578</v>
      </c>
      <c r="H141">
        <v>0</v>
      </c>
      <c r="I141">
        <v>0</v>
      </c>
      <c r="J141">
        <v>26</v>
      </c>
      <c r="K141" s="3">
        <v>11.3333333333333</v>
      </c>
      <c r="L141" s="3">
        <f t="shared" si="41"/>
        <v>0</v>
      </c>
      <c r="M141" s="5">
        <v>0</v>
      </c>
      <c r="P141" s="33">
        <f t="shared" si="37"/>
        <v>779310.14285713865</v>
      </c>
      <c r="Q141" s="7">
        <f t="shared" si="45"/>
        <v>44.326530612190254</v>
      </c>
      <c r="R141">
        <v>2004</v>
      </c>
      <c r="S141" s="1" t="s">
        <v>5</v>
      </c>
      <c r="T141" s="40">
        <f>+'Copy Co'!$B$17</f>
        <v>51399.602684929596</v>
      </c>
      <c r="U141">
        <f>+'Copy Co'!$B$18*'All Data'!C141</f>
        <v>0</v>
      </c>
      <c r="V141" s="40">
        <f>+D141*'Copy Co'!$B$19</f>
        <v>0</v>
      </c>
      <c r="W141" s="40">
        <f>+E141*'Copy Co'!$B$20</f>
        <v>0</v>
      </c>
      <c r="X141" s="40">
        <f>+F141*'Copy Co'!$B$21</f>
        <v>0</v>
      </c>
      <c r="Y141" s="40">
        <f>+G141*'Copy Co'!$B$22</f>
        <v>42274.993953936202</v>
      </c>
      <c r="Z141" s="40">
        <f>+H141*'Copy Co'!$B$23</f>
        <v>0</v>
      </c>
      <c r="AA141" s="40">
        <f>+I141*'Copy Co'!$B$24</f>
        <v>0</v>
      </c>
      <c r="AB141" s="40">
        <f>+J141*'Copy Co'!$B$25</f>
        <v>8757.3743211531237</v>
      </c>
      <c r="AC141" s="40">
        <f>+K141*'Copy Co'!$B$26</f>
        <v>3550.2464418405948</v>
      </c>
      <c r="AD141" s="40">
        <f>+L141*'Copy Co'!$B$27</f>
        <v>0</v>
      </c>
      <c r="AE141" s="40">
        <f>+M141*'Copy Co'!$B$28</f>
        <v>0</v>
      </c>
      <c r="AF141" s="40">
        <f t="shared" si="42"/>
        <v>105982.21740185953</v>
      </c>
      <c r="AG141" s="25">
        <f t="shared" si="43"/>
        <v>12578.217401859525</v>
      </c>
      <c r="AH141" s="56">
        <f t="shared" si="44"/>
        <v>38124</v>
      </c>
      <c r="AL141" s="56">
        <v>42155</v>
      </c>
      <c r="AM141" s="38">
        <v>-63414.506359000748</v>
      </c>
      <c r="BF141" s="2">
        <v>37996</v>
      </c>
      <c r="BG141" s="3">
        <v>44.6666666666667</v>
      </c>
      <c r="BH141">
        <v>6</v>
      </c>
      <c r="BI141">
        <v>1.1666666666666701</v>
      </c>
    </row>
    <row r="142" spans="1:61" x14ac:dyDescent="0.25">
      <c r="A142" s="2">
        <v>38125</v>
      </c>
      <c r="B142" s="7">
        <v>105373</v>
      </c>
      <c r="C142" s="3">
        <v>2.5</v>
      </c>
      <c r="D142" s="7">
        <f t="shared" si="38"/>
        <v>6.25</v>
      </c>
      <c r="E142" s="7">
        <f t="shared" si="39"/>
        <v>15.625</v>
      </c>
      <c r="F142" s="7">
        <f t="shared" si="40"/>
        <v>39.0625</v>
      </c>
      <c r="G142" s="11">
        <v>93404</v>
      </c>
      <c r="H142">
        <v>0</v>
      </c>
      <c r="I142">
        <v>0</v>
      </c>
      <c r="J142">
        <v>29</v>
      </c>
      <c r="K142" s="3">
        <v>12.6666666666667</v>
      </c>
      <c r="L142" s="3">
        <f t="shared" si="41"/>
        <v>31.66666666666675</v>
      </c>
      <c r="M142" s="5">
        <v>0</v>
      </c>
      <c r="P142" s="33">
        <f t="shared" si="37"/>
        <v>779354.46938775084</v>
      </c>
      <c r="Q142" s="7">
        <f t="shared" si="45"/>
        <v>44.326530612190254</v>
      </c>
      <c r="R142">
        <v>2004</v>
      </c>
      <c r="S142" s="1" t="s">
        <v>6</v>
      </c>
      <c r="T142" s="40">
        <f>+'Copy Co'!$B$17</f>
        <v>51399.602684929596</v>
      </c>
      <c r="U142">
        <f>+'Copy Co'!$B$18*'All Data'!C142</f>
        <v>123.52441134489442</v>
      </c>
      <c r="V142" s="40">
        <f>+D142*'Copy Co'!$B$19</f>
        <v>2625.2628927584647</v>
      </c>
      <c r="W142" s="40">
        <f>+E142*'Copy Co'!$B$20</f>
        <v>-120.6793389494775</v>
      </c>
      <c r="X142" s="40">
        <f>+F142*'Copy Co'!$B$21</f>
        <v>1.8939726031720743</v>
      </c>
      <c r="Y142" s="40">
        <f>+G142*'Copy Co'!$B$22</f>
        <v>38873.117557674464</v>
      </c>
      <c r="Z142" s="40">
        <f>+H142*'Copy Co'!$B$23</f>
        <v>0</v>
      </c>
      <c r="AA142" s="40">
        <f>+I142*'Copy Co'!$B$24</f>
        <v>0</v>
      </c>
      <c r="AB142" s="40">
        <f>+J142*'Copy Co'!$B$25</f>
        <v>9767.8405889784844</v>
      </c>
      <c r="AC142" s="40">
        <f>+K142*'Copy Co'!$B$26</f>
        <v>3967.9224938218636</v>
      </c>
      <c r="AD142" s="40">
        <f>+L142*'Copy Co'!$B$27</f>
        <v>5804.737327888849</v>
      </c>
      <c r="AE142" s="40">
        <f>+M142*'Copy Co'!$B$28</f>
        <v>0</v>
      </c>
      <c r="AF142" s="40">
        <f t="shared" si="42"/>
        <v>112443.22259105032</v>
      </c>
      <c r="AG142" s="25">
        <f t="shared" si="43"/>
        <v>7070.2225910503184</v>
      </c>
      <c r="AH142" s="56">
        <f t="shared" si="44"/>
        <v>38125</v>
      </c>
      <c r="AL142" s="56">
        <v>42185</v>
      </c>
      <c r="AM142" s="38">
        <v>6912.2827439755492</v>
      </c>
      <c r="BF142" s="2">
        <v>40152</v>
      </c>
      <c r="BG142" s="3">
        <v>44.6666666666667</v>
      </c>
      <c r="BH142">
        <v>13</v>
      </c>
      <c r="BI142">
        <v>5.5833333333333304</v>
      </c>
    </row>
    <row r="143" spans="1:61" x14ac:dyDescent="0.25">
      <c r="A143" s="2">
        <v>38126</v>
      </c>
      <c r="B143" s="7">
        <v>107162</v>
      </c>
      <c r="C143" s="3">
        <v>2.9583333333333401</v>
      </c>
      <c r="D143" s="7">
        <f t="shared" si="38"/>
        <v>8.7517361111111516</v>
      </c>
      <c r="E143" s="7">
        <f t="shared" si="39"/>
        <v>25.890552662037216</v>
      </c>
      <c r="F143" s="7">
        <f t="shared" si="40"/>
        <v>76.592884958526938</v>
      </c>
      <c r="G143" s="11">
        <v>105373</v>
      </c>
      <c r="H143">
        <v>0</v>
      </c>
      <c r="I143">
        <v>0</v>
      </c>
      <c r="J143">
        <v>13</v>
      </c>
      <c r="K143" s="3">
        <v>5.75</v>
      </c>
      <c r="L143" s="3">
        <f t="shared" si="41"/>
        <v>17.010416666666707</v>
      </c>
      <c r="M143" s="5">
        <v>0</v>
      </c>
      <c r="P143" s="33">
        <f t="shared" si="37"/>
        <v>779398.79591836303</v>
      </c>
      <c r="Q143" s="7">
        <f t="shared" si="45"/>
        <v>44.326530612190254</v>
      </c>
      <c r="R143">
        <v>2004</v>
      </c>
      <c r="S143" s="1" t="s">
        <v>7</v>
      </c>
      <c r="T143" s="40">
        <f>+'Copy Co'!$B$17</f>
        <v>51399.602684929596</v>
      </c>
      <c r="U143">
        <f>+'Copy Co'!$B$18*'All Data'!C143</f>
        <v>146.17055342479208</v>
      </c>
      <c r="V143" s="40">
        <f>+D143*'Copy Co'!$B$19</f>
        <v>3676.0972895543009</v>
      </c>
      <c r="W143" s="40">
        <f>+E143*'Copy Co'!$B$20</f>
        <v>-199.9651059386423</v>
      </c>
      <c r="X143" s="40">
        <f>+F143*'Copy Co'!$B$21</f>
        <v>3.7136595381596282</v>
      </c>
      <c r="Y143" s="40">
        <f>+G143*'Copy Co'!$B$22</f>
        <v>43854.406839159259</v>
      </c>
      <c r="Z143" s="40">
        <f>+H143*'Copy Co'!$B$23</f>
        <v>0</v>
      </c>
      <c r="AA143" s="40">
        <f>+I143*'Copy Co'!$B$24</f>
        <v>0</v>
      </c>
      <c r="AB143" s="40">
        <f>+J143*'Copy Co'!$B$25</f>
        <v>4378.6871605765618</v>
      </c>
      <c r="AC143" s="40">
        <f>+K143*'Copy Co'!$B$26</f>
        <v>1801.2279741691307</v>
      </c>
      <c r="AD143" s="40">
        <f>+L143*'Copy Co'!$B$27</f>
        <v>3118.1368606718711</v>
      </c>
      <c r="AE143" s="40">
        <f>+M143*'Copy Co'!$B$28</f>
        <v>0</v>
      </c>
      <c r="AF143" s="40">
        <f t="shared" si="42"/>
        <v>108178.07791608502</v>
      </c>
      <c r="AG143" s="25">
        <f t="shared" si="43"/>
        <v>1016.0779160850216</v>
      </c>
      <c r="AH143" s="56">
        <f t="shared" si="44"/>
        <v>38126</v>
      </c>
      <c r="AL143" s="56">
        <v>42216</v>
      </c>
      <c r="AM143" s="38">
        <v>188703.16874293686</v>
      </c>
      <c r="BF143" s="2">
        <v>40171</v>
      </c>
      <c r="BG143" s="3">
        <v>44.6666666666667</v>
      </c>
      <c r="BH143">
        <v>7</v>
      </c>
      <c r="BI143">
        <v>2</v>
      </c>
    </row>
    <row r="144" spans="1:61" x14ac:dyDescent="0.25">
      <c r="A144" s="2">
        <v>38127</v>
      </c>
      <c r="B144" s="7">
        <v>106640</v>
      </c>
      <c r="C144" s="3">
        <v>2.9166666666666599</v>
      </c>
      <c r="D144" s="7">
        <f t="shared" si="38"/>
        <v>8.5069444444444056</v>
      </c>
      <c r="E144" s="7">
        <f t="shared" si="39"/>
        <v>24.811921296296124</v>
      </c>
      <c r="F144" s="7">
        <f t="shared" si="40"/>
        <v>72.368103780863535</v>
      </c>
      <c r="G144" s="11">
        <v>107162</v>
      </c>
      <c r="H144">
        <v>0</v>
      </c>
      <c r="I144">
        <v>0</v>
      </c>
      <c r="J144">
        <v>18</v>
      </c>
      <c r="K144" s="3">
        <v>7.4166666666666696</v>
      </c>
      <c r="L144" s="3">
        <f t="shared" si="41"/>
        <v>21.631944444444404</v>
      </c>
      <c r="M144" s="5">
        <v>0</v>
      </c>
      <c r="P144" s="33">
        <f t="shared" si="37"/>
        <v>779443.12244897522</v>
      </c>
      <c r="Q144" s="7">
        <f t="shared" si="45"/>
        <v>44.326530612190254</v>
      </c>
      <c r="R144">
        <v>2004</v>
      </c>
      <c r="S144" s="1" t="s">
        <v>1</v>
      </c>
      <c r="T144" s="40">
        <f>+'Copy Co'!$B$17</f>
        <v>51399.602684929596</v>
      </c>
      <c r="U144">
        <f>+'Copy Co'!$B$18*'All Data'!C144</f>
        <v>144.11181323570983</v>
      </c>
      <c r="V144" s="40">
        <f>+D144*'Copy Co'!$B$19</f>
        <v>3573.2744929212276</v>
      </c>
      <c r="W144" s="40">
        <f>+E144*'Copy Co'!$B$20</f>
        <v>-191.63432064662265</v>
      </c>
      <c r="X144" s="40">
        <f>+F144*'Copy Co'!$B$21</f>
        <v>3.5088180711544052</v>
      </c>
      <c r="Y144" s="40">
        <f>+G144*'Copy Co'!$B$22</f>
        <v>44598.957472008813</v>
      </c>
      <c r="Z144" s="40">
        <f>+H144*'Copy Co'!$B$23</f>
        <v>0</v>
      </c>
      <c r="AA144" s="40">
        <f>+I144*'Copy Co'!$B$24</f>
        <v>0</v>
      </c>
      <c r="AB144" s="40">
        <f>+J144*'Copy Co'!$B$25</f>
        <v>6062.7976069521628</v>
      </c>
      <c r="AC144" s="40">
        <f>+K144*'Copy Co'!$B$26</f>
        <v>2323.3230391456914</v>
      </c>
      <c r="AD144" s="40">
        <f>+L144*'Copy Co'!$B$27</f>
        <v>3965.2975386784392</v>
      </c>
      <c r="AE144" s="40">
        <f>+M144*'Copy Co'!$B$28</f>
        <v>0</v>
      </c>
      <c r="AF144" s="40">
        <f t="shared" si="42"/>
        <v>111879.23914529616</v>
      </c>
      <c r="AG144" s="25">
        <f t="shared" si="43"/>
        <v>5239.2391452961601</v>
      </c>
      <c r="AH144" s="56">
        <f t="shared" si="44"/>
        <v>38127</v>
      </c>
      <c r="AL144" s="56">
        <v>42247</v>
      </c>
      <c r="AM144" s="38">
        <v>96532.135991756557</v>
      </c>
      <c r="BF144" s="2">
        <v>42764</v>
      </c>
      <c r="BG144" s="3">
        <v>44.6666666666667</v>
      </c>
      <c r="BH144">
        <v>10</v>
      </c>
      <c r="BI144">
        <v>5.1666666666666696</v>
      </c>
    </row>
    <row r="145" spans="1:61" x14ac:dyDescent="0.25">
      <c r="A145" s="2">
        <v>38128</v>
      </c>
      <c r="B145" s="7">
        <v>113124</v>
      </c>
      <c r="C145" s="3">
        <v>8.0833333333333393</v>
      </c>
      <c r="D145" s="7">
        <f t="shared" si="38"/>
        <v>65.340277777777871</v>
      </c>
      <c r="E145" s="7">
        <f t="shared" si="39"/>
        <v>528.16724537037146</v>
      </c>
      <c r="F145" s="7">
        <f t="shared" si="40"/>
        <v>4269.351900077173</v>
      </c>
      <c r="G145" s="11">
        <v>106640</v>
      </c>
      <c r="H145">
        <v>1</v>
      </c>
      <c r="I145">
        <v>0</v>
      </c>
      <c r="J145">
        <v>15</v>
      </c>
      <c r="K145" s="3">
        <v>7.7083333333333304</v>
      </c>
      <c r="L145" s="3">
        <f t="shared" si="41"/>
        <v>62.3090277777778</v>
      </c>
      <c r="M145" s="5">
        <v>0</v>
      </c>
      <c r="P145" s="33">
        <f t="shared" si="37"/>
        <v>779487.44897958741</v>
      </c>
      <c r="Q145" s="7">
        <f t="shared" si="45"/>
        <v>44.326530612190254</v>
      </c>
      <c r="R145">
        <v>2004</v>
      </c>
      <c r="S145" s="1" t="s">
        <v>2</v>
      </c>
      <c r="T145" s="40">
        <f>+'Copy Co'!$B$17</f>
        <v>51399.602684929596</v>
      </c>
      <c r="U145">
        <f>+'Copy Co'!$B$18*'All Data'!C145</f>
        <v>399.39559668182562</v>
      </c>
      <c r="V145" s="40">
        <f>+D145*'Copy Co'!$B$19</f>
        <v>27445.665064404922</v>
      </c>
      <c r="W145" s="40">
        <f>+E145*'Copy Co'!$B$20</f>
        <v>-4079.2879376680257</v>
      </c>
      <c r="X145" s="40">
        <f>+F145*'Copy Co'!$B$21</f>
        <v>207.00250962039823</v>
      </c>
      <c r="Y145" s="40">
        <f>+G145*'Copy Co'!$B$22</f>
        <v>44381.710166057186</v>
      </c>
      <c r="Z145" s="40">
        <f>+H145*'Copy Co'!$B$23</f>
        <v>-10610.780657764437</v>
      </c>
      <c r="AA145" s="40">
        <f>+I145*'Copy Co'!$B$24</f>
        <v>0</v>
      </c>
      <c r="AB145" s="40">
        <f>+J145*'Copy Co'!$B$25</f>
        <v>5052.331339126802</v>
      </c>
      <c r="AC145" s="40">
        <f>+K145*'Copy Co'!$B$26</f>
        <v>2414.6896755165872</v>
      </c>
      <c r="AD145" s="40">
        <f>+L145*'Copy Co'!$B$27</f>
        <v>11421.711770719863</v>
      </c>
      <c r="AE145" s="40">
        <f>+M145*'Copy Co'!$B$28</f>
        <v>0</v>
      </c>
      <c r="AF145" s="40">
        <f t="shared" si="42"/>
        <v>128032.04021162474</v>
      </c>
      <c r="AG145" s="25">
        <f t="shared" si="43"/>
        <v>14908.040211624742</v>
      </c>
      <c r="AH145" s="56">
        <f t="shared" si="44"/>
        <v>38128</v>
      </c>
      <c r="AL145" s="56">
        <v>42277</v>
      </c>
      <c r="AM145" s="38">
        <v>138476.84082753406</v>
      </c>
      <c r="BF145" s="2">
        <v>39107</v>
      </c>
      <c r="BG145" s="3">
        <v>44.625</v>
      </c>
      <c r="BH145">
        <v>8</v>
      </c>
      <c r="BI145">
        <v>2.5833333333333299</v>
      </c>
    </row>
    <row r="146" spans="1:61" x14ac:dyDescent="0.25">
      <c r="A146" s="2">
        <v>38129</v>
      </c>
      <c r="B146" s="7">
        <v>121937</v>
      </c>
      <c r="C146" s="3">
        <v>7.0416666666666599</v>
      </c>
      <c r="D146" s="7">
        <f t="shared" si="38"/>
        <v>49.58506944444435</v>
      </c>
      <c r="E146" s="7">
        <f t="shared" si="39"/>
        <v>349.16153067129528</v>
      </c>
      <c r="F146" s="7">
        <f t="shared" si="40"/>
        <v>2458.6791118103688</v>
      </c>
      <c r="G146" s="11">
        <v>113124</v>
      </c>
      <c r="H146">
        <v>0</v>
      </c>
      <c r="I146">
        <v>1</v>
      </c>
      <c r="J146">
        <v>17</v>
      </c>
      <c r="K146" s="3">
        <v>8.9583333333333304</v>
      </c>
      <c r="L146" s="3">
        <f t="shared" si="41"/>
        <v>63.081597222222143</v>
      </c>
      <c r="M146" s="5">
        <v>0</v>
      </c>
      <c r="P146" s="33">
        <f t="shared" si="37"/>
        <v>779531.7755101996</v>
      </c>
      <c r="Q146" s="7">
        <f t="shared" si="45"/>
        <v>44.326530612190254</v>
      </c>
      <c r="R146">
        <v>2004</v>
      </c>
      <c r="S146" s="1" t="s">
        <v>3</v>
      </c>
      <c r="T146" s="40">
        <f>+'Copy Co'!$B$17</f>
        <v>51399.602684929596</v>
      </c>
      <c r="U146">
        <f>+'Copy Co'!$B$18*'All Data'!C146</f>
        <v>347.92709195478562</v>
      </c>
      <c r="V146" s="40">
        <f>+D146*'Copy Co'!$B$19</f>
        <v>20827.814855576216</v>
      </c>
      <c r="W146" s="40">
        <f>+E146*'Copy Co'!$B$20</f>
        <v>-2696.7412933119758</v>
      </c>
      <c r="X146" s="40">
        <f>+F146*'Copy Co'!$B$21</f>
        <v>119.21077447066337</v>
      </c>
      <c r="Y146" s="40">
        <f>+G146*'Copy Co'!$B$22</f>
        <v>47080.238004736057</v>
      </c>
      <c r="Z146" s="40">
        <f>+H146*'Copy Co'!$B$23</f>
        <v>0</v>
      </c>
      <c r="AA146" s="40">
        <f>+I146*'Copy Co'!$B$24</f>
        <v>-10704.382616627605</v>
      </c>
      <c r="AB146" s="40">
        <f>+J146*'Copy Co'!$B$25</f>
        <v>5725.9755176770432</v>
      </c>
      <c r="AC146" s="40">
        <f>+K146*'Copy Co'!$B$26</f>
        <v>2806.2609742490072</v>
      </c>
      <c r="AD146" s="40">
        <f>+L146*'Copy Co'!$B$27</f>
        <v>11563.329539958362</v>
      </c>
      <c r="AE146" s="40">
        <f>+M146*'Copy Co'!$B$28</f>
        <v>0</v>
      </c>
      <c r="AF146" s="40">
        <f t="shared" si="42"/>
        <v>126469.23553361211</v>
      </c>
      <c r="AG146" s="25">
        <f t="shared" si="43"/>
        <v>4532.2355336121109</v>
      </c>
      <c r="AH146" s="56">
        <f t="shared" si="44"/>
        <v>38129</v>
      </c>
      <c r="AL146" s="56">
        <v>42308</v>
      </c>
      <c r="AM146" s="38">
        <v>-76951.157731195504</v>
      </c>
      <c r="BF146" s="2">
        <v>40550</v>
      </c>
      <c r="BG146" s="3">
        <v>44.625</v>
      </c>
      <c r="BH146">
        <v>7</v>
      </c>
      <c r="BI146">
        <v>3.7916666666666701</v>
      </c>
    </row>
    <row r="147" spans="1:61" x14ac:dyDescent="0.25">
      <c r="A147" s="2">
        <v>38130</v>
      </c>
      <c r="B147" s="7">
        <v>145440</v>
      </c>
      <c r="C147" s="3">
        <v>12.75</v>
      </c>
      <c r="D147" s="7">
        <f t="shared" si="38"/>
        <v>162.5625</v>
      </c>
      <c r="E147" s="7">
        <f t="shared" si="39"/>
        <v>2072.671875</v>
      </c>
      <c r="F147" s="7">
        <f t="shared" si="40"/>
        <v>26426.56640625</v>
      </c>
      <c r="G147" s="11">
        <v>121937</v>
      </c>
      <c r="H147">
        <v>0</v>
      </c>
      <c r="I147">
        <v>1</v>
      </c>
      <c r="J147">
        <v>23</v>
      </c>
      <c r="K147" s="3">
        <v>11.0833333333333</v>
      </c>
      <c r="L147" s="3">
        <f t="shared" si="41"/>
        <v>141.31249999999957</v>
      </c>
      <c r="M147" s="5">
        <v>0</v>
      </c>
      <c r="P147" s="33">
        <f t="shared" si="37"/>
        <v>779576.10204081179</v>
      </c>
      <c r="Q147" s="7">
        <f t="shared" si="45"/>
        <v>44.326530612190254</v>
      </c>
      <c r="R147">
        <v>2004</v>
      </c>
      <c r="S147" s="1" t="s">
        <v>4</v>
      </c>
      <c r="T147" s="40">
        <f>+'Copy Co'!$B$17</f>
        <v>51399.602684929596</v>
      </c>
      <c r="U147">
        <f>+'Copy Co'!$B$18*'All Data'!C147</f>
        <v>629.97449785896151</v>
      </c>
      <c r="V147" s="40">
        <f>+D147*'Copy Co'!$B$19</f>
        <v>68283.08784064767</v>
      </c>
      <c r="W147" s="40">
        <f>+E147*'Copy Co'!$B$20</f>
        <v>-16008.234990987139</v>
      </c>
      <c r="X147" s="40">
        <f>+F147*'Copy Co'!$B$21</f>
        <v>1281.310534895232</v>
      </c>
      <c r="Y147" s="40">
        <f>+G147*'Copy Co'!$B$22</f>
        <v>50748.055068628229</v>
      </c>
      <c r="Z147" s="40">
        <f>+H147*'Copy Co'!$B$23</f>
        <v>0</v>
      </c>
      <c r="AA147" s="40">
        <f>+I147*'Copy Co'!$B$24</f>
        <v>-10704.382616627605</v>
      </c>
      <c r="AB147" s="40">
        <f>+J147*'Copy Co'!$B$25</f>
        <v>7746.9080533277638</v>
      </c>
      <c r="AC147" s="40">
        <f>+K147*'Copy Co'!$B$26</f>
        <v>3471.9321820941109</v>
      </c>
      <c r="AD147" s="40">
        <f>+L147*'Copy Co'!$B$27</f>
        <v>25903.640325703844</v>
      </c>
      <c r="AE147" s="40">
        <f>+M147*'Copy Co'!$B$28</f>
        <v>0</v>
      </c>
      <c r="AF147" s="40">
        <f t="shared" si="42"/>
        <v>182751.89358047064</v>
      </c>
      <c r="AG147" s="25">
        <f t="shared" si="43"/>
        <v>37311.893580470642</v>
      </c>
      <c r="AH147" s="56">
        <f t="shared" si="44"/>
        <v>38130</v>
      </c>
      <c r="AL147" s="56">
        <v>42338</v>
      </c>
      <c r="AM147" s="38">
        <v>-211676.27847618159</v>
      </c>
      <c r="BF147" s="2">
        <v>41281</v>
      </c>
      <c r="BG147" s="3">
        <v>44.625</v>
      </c>
      <c r="BH147">
        <v>15</v>
      </c>
      <c r="BI147">
        <v>3.7916666666666701</v>
      </c>
    </row>
    <row r="148" spans="1:61" x14ac:dyDescent="0.25">
      <c r="A148" s="2">
        <v>38131</v>
      </c>
      <c r="B148" s="7">
        <v>144751</v>
      </c>
      <c r="C148" s="3">
        <v>10.25</v>
      </c>
      <c r="D148" s="7">
        <f t="shared" si="38"/>
        <v>105.0625</v>
      </c>
      <c r="E148" s="7">
        <f t="shared" si="39"/>
        <v>1076.890625</v>
      </c>
      <c r="F148" s="7">
        <f t="shared" si="40"/>
        <v>11038.12890625</v>
      </c>
      <c r="G148" s="11">
        <v>145440</v>
      </c>
      <c r="H148">
        <v>0</v>
      </c>
      <c r="I148">
        <v>0</v>
      </c>
      <c r="J148">
        <v>13</v>
      </c>
      <c r="K148" s="3">
        <v>4.625</v>
      </c>
      <c r="L148" s="3">
        <f t="shared" si="41"/>
        <v>47.40625</v>
      </c>
      <c r="M148" s="5">
        <v>0</v>
      </c>
      <c r="P148" s="33">
        <f t="shared" si="37"/>
        <v>779620.42857142398</v>
      </c>
      <c r="Q148" s="7">
        <f t="shared" si="45"/>
        <v>44.326530612190254</v>
      </c>
      <c r="R148">
        <v>2004</v>
      </c>
      <c r="S148" s="1" t="s">
        <v>5</v>
      </c>
      <c r="T148" s="40">
        <f>+'Copy Co'!$B$17</f>
        <v>51399.602684929596</v>
      </c>
      <c r="U148">
        <f>+'Copy Co'!$B$18*'All Data'!C148</f>
        <v>506.45008651406715</v>
      </c>
      <c r="V148" s="40">
        <f>+D148*'Copy Co'!$B$19</f>
        <v>44130.669227269791</v>
      </c>
      <c r="W148" s="40">
        <f>+E148*'Copy Co'!$B$20</f>
        <v>-8317.3407197369379</v>
      </c>
      <c r="X148" s="40">
        <f>+F148*'Copy Co'!$B$21</f>
        <v>535.19139171121242</v>
      </c>
      <c r="Y148" s="40">
        <f>+G148*'Copy Co'!$B$22</f>
        <v>60529.594209971459</v>
      </c>
      <c r="Z148" s="40">
        <f>+H148*'Copy Co'!$B$23</f>
        <v>0</v>
      </c>
      <c r="AA148" s="40">
        <f>+I148*'Copy Co'!$B$24</f>
        <v>0</v>
      </c>
      <c r="AB148" s="40">
        <f>+J148*'Copy Co'!$B$25</f>
        <v>4378.6871605765618</v>
      </c>
      <c r="AC148" s="40">
        <f>+K148*'Copy Co'!$B$26</f>
        <v>1448.8138053099528</v>
      </c>
      <c r="AD148" s="40">
        <f>+L148*'Copy Co'!$B$27</f>
        <v>8689.9209142177897</v>
      </c>
      <c r="AE148" s="40">
        <f>+M148*'Copy Co'!$B$28</f>
        <v>0</v>
      </c>
      <c r="AF148" s="40">
        <f t="shared" si="42"/>
        <v>163301.58876076346</v>
      </c>
      <c r="AG148" s="25">
        <f t="shared" si="43"/>
        <v>18550.588760763465</v>
      </c>
      <c r="AH148" s="56">
        <f t="shared" si="44"/>
        <v>38131</v>
      </c>
      <c r="AL148" s="56">
        <v>42369</v>
      </c>
      <c r="AM148" s="38">
        <v>-460755.27618848754</v>
      </c>
      <c r="BF148" s="2">
        <v>39102</v>
      </c>
      <c r="BG148" s="3">
        <v>44.5833333333333</v>
      </c>
      <c r="BH148">
        <v>9</v>
      </c>
      <c r="BI148">
        <v>3.2916666666666701</v>
      </c>
    </row>
    <row r="149" spans="1:61" x14ac:dyDescent="0.25">
      <c r="A149" s="2">
        <v>38132</v>
      </c>
      <c r="B149" s="7">
        <v>167037</v>
      </c>
      <c r="C149" s="3">
        <v>14</v>
      </c>
      <c r="D149" s="7">
        <f t="shared" si="38"/>
        <v>196</v>
      </c>
      <c r="E149" s="7">
        <f t="shared" si="39"/>
        <v>2744</v>
      </c>
      <c r="F149" s="7">
        <f t="shared" si="40"/>
        <v>38416</v>
      </c>
      <c r="G149" s="11">
        <v>144751</v>
      </c>
      <c r="H149">
        <v>0</v>
      </c>
      <c r="I149">
        <v>0</v>
      </c>
      <c r="J149">
        <v>13</v>
      </c>
      <c r="K149" s="3">
        <v>7.5833333333333304</v>
      </c>
      <c r="L149" s="3">
        <f t="shared" si="41"/>
        <v>106.16666666666663</v>
      </c>
      <c r="M149" s="5">
        <v>0</v>
      </c>
      <c r="P149" s="33">
        <f t="shared" si="37"/>
        <v>779664.75510203617</v>
      </c>
      <c r="Q149" s="7">
        <f t="shared" si="45"/>
        <v>44.326530612190254</v>
      </c>
      <c r="R149">
        <v>2004</v>
      </c>
      <c r="S149" s="1" t="s">
        <v>6</v>
      </c>
      <c r="T149" s="40">
        <f>+'Copy Co'!$B$17</f>
        <v>51399.602684929596</v>
      </c>
      <c r="U149">
        <f>+'Copy Co'!$B$18*'All Data'!C149</f>
        <v>691.73670353140881</v>
      </c>
      <c r="V149" s="40">
        <f>+D149*'Copy Co'!$B$19</f>
        <v>82328.24431690546</v>
      </c>
      <c r="W149" s="40">
        <f>+E149*'Copy Co'!$B$20</f>
        <v>-21193.22278895144</v>
      </c>
      <c r="X149" s="40">
        <f>+F149*'Copy Co'!$B$21</f>
        <v>1862.6265990005352</v>
      </c>
      <c r="Y149" s="40">
        <f>+G149*'Copy Co'!$B$22</f>
        <v>60242.844413418446</v>
      </c>
      <c r="Z149" s="40">
        <f>+H149*'Copy Co'!$B$23</f>
        <v>0</v>
      </c>
      <c r="AA149" s="40">
        <f>+I149*'Copy Co'!$B$24</f>
        <v>0</v>
      </c>
      <c r="AB149" s="40">
        <f>+J149*'Copy Co'!$B$25</f>
        <v>4378.6871605765618</v>
      </c>
      <c r="AC149" s="40">
        <f>+K149*'Copy Co'!$B$26</f>
        <v>2375.5325456433452</v>
      </c>
      <c r="AD149" s="40">
        <f>+L149*'Copy Co'!$B$27</f>
        <v>19461.145672974661</v>
      </c>
      <c r="AE149" s="40">
        <f>+M149*'Copy Co'!$B$28</f>
        <v>0</v>
      </c>
      <c r="AF149" s="40">
        <f t="shared" si="42"/>
        <v>201547.19730802855</v>
      </c>
      <c r="AG149" s="25">
        <f t="shared" si="43"/>
        <v>34510.197308028553</v>
      </c>
      <c r="AH149" s="56">
        <f t="shared" si="44"/>
        <v>38132</v>
      </c>
      <c r="AL149" s="56">
        <v>42400</v>
      </c>
      <c r="AM149" s="38">
        <v>-827266.16278106521</v>
      </c>
      <c r="BF149" s="2">
        <v>39818</v>
      </c>
      <c r="BG149" s="3">
        <v>44.5416666666667</v>
      </c>
      <c r="BH149">
        <v>10</v>
      </c>
      <c r="BI149">
        <v>4.3333333333333304</v>
      </c>
    </row>
    <row r="150" spans="1:61" x14ac:dyDescent="0.25">
      <c r="A150" s="2">
        <v>38133</v>
      </c>
      <c r="B150" s="7">
        <v>135356</v>
      </c>
      <c r="C150" s="3">
        <v>4.5833333333333401</v>
      </c>
      <c r="D150" s="7">
        <f t="shared" si="38"/>
        <v>21.006944444444507</v>
      </c>
      <c r="E150" s="7">
        <f t="shared" si="39"/>
        <v>96.281828703704136</v>
      </c>
      <c r="F150" s="7">
        <f t="shared" si="40"/>
        <v>441.2917148919779</v>
      </c>
      <c r="G150" s="11">
        <v>167037</v>
      </c>
      <c r="H150">
        <v>0</v>
      </c>
      <c r="I150">
        <v>0</v>
      </c>
      <c r="J150">
        <v>16</v>
      </c>
      <c r="K150" s="3">
        <v>8.8333333333333304</v>
      </c>
      <c r="L150" s="3">
        <f t="shared" si="41"/>
        <v>40.486111111111157</v>
      </c>
      <c r="M150" s="5">
        <v>0</v>
      </c>
      <c r="P150" s="33">
        <f t="shared" si="37"/>
        <v>779709.08163264836</v>
      </c>
      <c r="Q150" s="7">
        <f t="shared" si="45"/>
        <v>44.326530612190254</v>
      </c>
      <c r="R150">
        <v>2004</v>
      </c>
      <c r="S150" s="1" t="s">
        <v>7</v>
      </c>
      <c r="T150" s="40">
        <f>+'Copy Co'!$B$17</f>
        <v>51399.602684929596</v>
      </c>
      <c r="U150">
        <f>+'Copy Co'!$B$18*'All Data'!C150</f>
        <v>226.46142079897345</v>
      </c>
      <c r="V150" s="40">
        <f>+D150*'Copy Co'!$B$19</f>
        <v>8823.8002784382006</v>
      </c>
      <c r="W150" s="40">
        <f>+E150*'Copy Co'!$B$20</f>
        <v>-743.63055621182991</v>
      </c>
      <c r="X150" s="40">
        <f>+F150*'Copy Co'!$B$21</f>
        <v>21.396337101113044</v>
      </c>
      <c r="Y150" s="40">
        <f>+G150*'Copy Co'!$B$22</f>
        <v>69517.889356786327</v>
      </c>
      <c r="Z150" s="40">
        <f>+H150*'Copy Co'!$B$23</f>
        <v>0</v>
      </c>
      <c r="AA150" s="40">
        <f>+I150*'Copy Co'!$B$24</f>
        <v>0</v>
      </c>
      <c r="AB150" s="40">
        <f>+J150*'Copy Co'!$B$25</f>
        <v>5389.1534284019226</v>
      </c>
      <c r="AC150" s="40">
        <f>+K150*'Copy Co'!$B$26</f>
        <v>2767.1038443757652</v>
      </c>
      <c r="AD150" s="40">
        <f>+L150*'Copy Co'!$B$27</f>
        <v>7421.4075924543731</v>
      </c>
      <c r="AE150" s="40">
        <f>+M150*'Copy Co'!$B$28</f>
        <v>0</v>
      </c>
      <c r="AF150" s="40">
        <f t="shared" si="42"/>
        <v>144823.18438707443</v>
      </c>
      <c r="AG150" s="25">
        <f t="shared" si="43"/>
        <v>9467.1843870744342</v>
      </c>
      <c r="AH150" s="56">
        <f t="shared" si="44"/>
        <v>38133</v>
      </c>
      <c r="AL150" s="56">
        <v>42429</v>
      </c>
      <c r="AM150" s="38">
        <v>-434426.07116544322</v>
      </c>
      <c r="BF150" s="2">
        <v>38768</v>
      </c>
      <c r="BG150" s="3">
        <v>44.5</v>
      </c>
      <c r="BH150">
        <v>10</v>
      </c>
      <c r="BI150">
        <v>5.625</v>
      </c>
    </row>
    <row r="151" spans="1:61" x14ac:dyDescent="0.25">
      <c r="A151" s="2">
        <v>38134</v>
      </c>
      <c r="B151" s="7">
        <v>111422</v>
      </c>
      <c r="C151" s="3">
        <v>1.1666666666666601</v>
      </c>
      <c r="D151" s="7">
        <f t="shared" si="38"/>
        <v>1.3611111111110958</v>
      </c>
      <c r="E151" s="7">
        <f t="shared" si="39"/>
        <v>1.5879629629629362</v>
      </c>
      <c r="F151" s="7">
        <f t="shared" si="40"/>
        <v>1.8526234567900819</v>
      </c>
      <c r="G151" s="11">
        <v>135356</v>
      </c>
      <c r="H151">
        <v>0</v>
      </c>
      <c r="I151">
        <v>0</v>
      </c>
      <c r="J151">
        <v>15</v>
      </c>
      <c r="K151" s="3">
        <v>6.7916666666666696</v>
      </c>
      <c r="L151" s="3">
        <f t="shared" si="41"/>
        <v>7.9236111111110699</v>
      </c>
      <c r="M151" s="5">
        <v>0</v>
      </c>
      <c r="P151" s="33">
        <f t="shared" si="37"/>
        <v>779753.40816326055</v>
      </c>
      <c r="Q151" s="7">
        <f t="shared" si="45"/>
        <v>44.326530612190254</v>
      </c>
      <c r="R151">
        <v>2004</v>
      </c>
      <c r="S151" s="1" t="s">
        <v>1</v>
      </c>
      <c r="T151" s="40">
        <f>+'Copy Co'!$B$17</f>
        <v>51399.602684929596</v>
      </c>
      <c r="U151">
        <f>+'Copy Co'!$B$18*'All Data'!C151</f>
        <v>57.644725294283738</v>
      </c>
      <c r="V151" s="40">
        <f>+D151*'Copy Co'!$B$19</f>
        <v>571.72391886739263</v>
      </c>
      <c r="W151" s="40">
        <f>+E151*'Copy Co'!$B$20</f>
        <v>-12.264596521383728</v>
      </c>
      <c r="X151" s="40">
        <f>+F151*'Copy Co'!$B$21</f>
        <v>8.9825742621551574E-2</v>
      </c>
      <c r="Y151" s="40">
        <f>+G151*'Copy Co'!$B$22</f>
        <v>56332.809088867558</v>
      </c>
      <c r="Z151" s="40">
        <f>+H151*'Copy Co'!$B$23</f>
        <v>0</v>
      </c>
      <c r="AA151" s="40">
        <f>+I151*'Copy Co'!$B$24</f>
        <v>0</v>
      </c>
      <c r="AB151" s="40">
        <f>+J151*'Copy Co'!$B$25</f>
        <v>5052.331339126802</v>
      </c>
      <c r="AC151" s="40">
        <f>+K151*'Copy Co'!$B$26</f>
        <v>2127.5373897794811</v>
      </c>
      <c r="AD151" s="40">
        <f>+L151*'Copy Co'!$B$27</f>
        <v>1452.4573006844573</v>
      </c>
      <c r="AE151" s="40">
        <f>+M151*'Copy Co'!$B$28</f>
        <v>0</v>
      </c>
      <c r="AF151" s="40">
        <f t="shared" si="42"/>
        <v>116981.93167677081</v>
      </c>
      <c r="AG151" s="25">
        <f t="shared" si="43"/>
        <v>5559.9316767708078</v>
      </c>
      <c r="AH151" s="56">
        <f t="shared" si="44"/>
        <v>38134</v>
      </c>
      <c r="AL151" s="56">
        <v>42460</v>
      </c>
      <c r="AM151" s="38">
        <v>-432677.43686235463</v>
      </c>
      <c r="BF151" s="2">
        <v>39430</v>
      </c>
      <c r="BG151" s="3">
        <v>44.5</v>
      </c>
      <c r="BH151">
        <v>10</v>
      </c>
      <c r="BI151">
        <v>7.1666666666666696</v>
      </c>
    </row>
    <row r="152" spans="1:61" x14ac:dyDescent="0.25">
      <c r="A152" s="2">
        <v>38135</v>
      </c>
      <c r="B152" s="7">
        <v>128613</v>
      </c>
      <c r="C152" s="3">
        <v>11.125</v>
      </c>
      <c r="D152" s="7">
        <f t="shared" si="38"/>
        <v>123.765625</v>
      </c>
      <c r="E152" s="7">
        <f t="shared" si="39"/>
        <v>1376.892578125</v>
      </c>
      <c r="F152" s="7">
        <f t="shared" si="40"/>
        <v>15317.929931640625</v>
      </c>
      <c r="G152" s="11">
        <v>111422</v>
      </c>
      <c r="H152">
        <v>1</v>
      </c>
      <c r="I152">
        <v>0</v>
      </c>
      <c r="J152">
        <v>28</v>
      </c>
      <c r="K152" s="3">
        <v>8.2083333333333304</v>
      </c>
      <c r="L152" s="3">
        <f t="shared" si="41"/>
        <v>91.3177083333333</v>
      </c>
      <c r="M152" s="5">
        <v>0</v>
      </c>
      <c r="P152" s="33">
        <f t="shared" si="37"/>
        <v>779797.73469387274</v>
      </c>
      <c r="Q152" s="7">
        <f t="shared" si="45"/>
        <v>44.326530612190254</v>
      </c>
      <c r="R152">
        <v>2004</v>
      </c>
      <c r="S152" s="1" t="s">
        <v>2</v>
      </c>
      <c r="T152" s="40">
        <f>+'Copy Co'!$B$17</f>
        <v>51399.602684929596</v>
      </c>
      <c r="U152">
        <f>+'Copy Co'!$B$18*'All Data'!C152</f>
        <v>549.68363048478022</v>
      </c>
      <c r="V152" s="40">
        <f>+D152*'Copy Co'!$B$19</f>
        <v>51986.768433849502</v>
      </c>
      <c r="W152" s="40">
        <f>+E152*'Copy Co'!$B$20</f>
        <v>-10634.399112484274</v>
      </c>
      <c r="X152" s="40">
        <f>+F152*'Copy Co'!$B$21</f>
        <v>742.70053447262285</v>
      </c>
      <c r="Y152" s="40">
        <f>+G152*'Copy Co'!$B$22</f>
        <v>46371.89525621177</v>
      </c>
      <c r="Z152" s="40">
        <f>+H152*'Copy Co'!$B$23</f>
        <v>-10610.780657764437</v>
      </c>
      <c r="AA152" s="40">
        <f>+I152*'Copy Co'!$B$24</f>
        <v>0</v>
      </c>
      <c r="AB152" s="40">
        <f>+J152*'Copy Co'!$B$25</f>
        <v>9431.0184997033648</v>
      </c>
      <c r="AC152" s="40">
        <f>+K152*'Copy Co'!$B$26</f>
        <v>2571.318195009555</v>
      </c>
      <c r="AD152" s="40">
        <f>+L152*'Copy Co'!$B$27</f>
        <v>16739.22032399258</v>
      </c>
      <c r="AE152" s="40">
        <f>+M152*'Copy Co'!$B$28</f>
        <v>0</v>
      </c>
      <c r="AF152" s="40">
        <f t="shared" si="42"/>
        <v>158547.02778840504</v>
      </c>
      <c r="AG152" s="25">
        <f t="shared" si="43"/>
        <v>29934.027788405045</v>
      </c>
      <c r="AH152" s="56">
        <f t="shared" si="44"/>
        <v>38135</v>
      </c>
      <c r="AL152" s="56">
        <v>42490</v>
      </c>
      <c r="AM152" s="38">
        <v>-203445.74373067886</v>
      </c>
      <c r="BF152" s="2">
        <v>40154</v>
      </c>
      <c r="BG152" s="3">
        <v>44.5</v>
      </c>
      <c r="BH152">
        <v>17</v>
      </c>
      <c r="BI152">
        <v>6.125</v>
      </c>
    </row>
    <row r="153" spans="1:61" x14ac:dyDescent="0.25">
      <c r="A153" s="2">
        <v>38136</v>
      </c>
      <c r="B153" s="7">
        <v>165975</v>
      </c>
      <c r="C153" s="3">
        <v>15.25</v>
      </c>
      <c r="D153" s="7">
        <f t="shared" si="38"/>
        <v>232.5625</v>
      </c>
      <c r="E153" s="7">
        <f t="shared" si="39"/>
        <v>3546.578125</v>
      </c>
      <c r="F153" s="7">
        <f t="shared" si="40"/>
        <v>54085.31640625</v>
      </c>
      <c r="G153" s="11">
        <v>128613</v>
      </c>
      <c r="H153">
        <v>0</v>
      </c>
      <c r="I153">
        <v>1</v>
      </c>
      <c r="J153">
        <v>17</v>
      </c>
      <c r="K153" s="3">
        <v>9.2916666666666696</v>
      </c>
      <c r="L153" s="3">
        <f t="shared" si="41"/>
        <v>141.69791666666671</v>
      </c>
      <c r="M153" s="5">
        <v>0</v>
      </c>
      <c r="P153" s="33">
        <f t="shared" si="37"/>
        <v>779842.06122448493</v>
      </c>
      <c r="Q153" s="7">
        <f t="shared" si="45"/>
        <v>44.326530612190254</v>
      </c>
      <c r="R153">
        <v>2004</v>
      </c>
      <c r="S153" s="1" t="s">
        <v>3</v>
      </c>
      <c r="T153" s="40">
        <f>+'Copy Co'!$B$17</f>
        <v>51399.602684929596</v>
      </c>
      <c r="U153">
        <f>+'Copy Co'!$B$18*'All Data'!C153</f>
        <v>753.49890920385599</v>
      </c>
      <c r="V153" s="40">
        <f>+D153*'Copy Co'!$B$19</f>
        <v>97686.032239542474</v>
      </c>
      <c r="W153" s="40">
        <f>+E153*'Copy Co'!$B$20</f>
        <v>-27391.917034091352</v>
      </c>
      <c r="X153" s="40">
        <f>+F153*'Copy Co'!$B$21</f>
        <v>2622.3643521876638</v>
      </c>
      <c r="Y153" s="40">
        <f>+G153*'Copy Co'!$B$22</f>
        <v>53526.489962369771</v>
      </c>
      <c r="Z153" s="40">
        <f>+H153*'Copy Co'!$B$23</f>
        <v>0</v>
      </c>
      <c r="AA153" s="40">
        <f>+I153*'Copy Co'!$B$24</f>
        <v>-10704.382616627605</v>
      </c>
      <c r="AB153" s="40">
        <f>+J153*'Copy Co'!$B$25</f>
        <v>5725.9755176770432</v>
      </c>
      <c r="AC153" s="40">
        <f>+K153*'Copy Co'!$B$26</f>
        <v>2910.6799872443207</v>
      </c>
      <c r="AD153" s="40">
        <f>+L153*'Copy Co'!$B$27</f>
        <v>25974.290089234157</v>
      </c>
      <c r="AE153" s="40">
        <f>+M153*'Copy Co'!$B$28</f>
        <v>0</v>
      </c>
      <c r="AF153" s="40">
        <f t="shared" si="42"/>
        <v>202502.63409166993</v>
      </c>
      <c r="AG153" s="25">
        <f t="shared" si="43"/>
        <v>36527.634091669926</v>
      </c>
      <c r="AH153" s="56">
        <f t="shared" si="44"/>
        <v>38136</v>
      </c>
      <c r="AL153" s="56">
        <v>42521</v>
      </c>
      <c r="AM153" s="38">
        <v>-251038.70139321577</v>
      </c>
      <c r="BF153" s="2">
        <v>40176</v>
      </c>
      <c r="BG153" s="3">
        <v>44.4166666666667</v>
      </c>
      <c r="BH153">
        <v>7</v>
      </c>
      <c r="BI153">
        <v>2.4583333333333299</v>
      </c>
    </row>
    <row r="154" spans="1:61" x14ac:dyDescent="0.25">
      <c r="A154" s="2">
        <v>38137</v>
      </c>
      <c r="B154" s="7">
        <v>140270</v>
      </c>
      <c r="C154" s="3">
        <v>10.375</v>
      </c>
      <c r="D154" s="7">
        <f t="shared" si="38"/>
        <v>107.640625</v>
      </c>
      <c r="E154" s="7">
        <f t="shared" si="39"/>
        <v>1116.771484375</v>
      </c>
      <c r="F154" s="7">
        <f t="shared" si="40"/>
        <v>11586.504150390625</v>
      </c>
      <c r="G154" s="11">
        <v>165975</v>
      </c>
      <c r="H154">
        <v>0</v>
      </c>
      <c r="I154">
        <v>1</v>
      </c>
      <c r="J154">
        <v>12</v>
      </c>
      <c r="K154" s="3">
        <v>6.4166666666666696</v>
      </c>
      <c r="L154" s="3">
        <f t="shared" si="41"/>
        <v>66.5729166666667</v>
      </c>
      <c r="M154" s="5">
        <v>0</v>
      </c>
      <c r="P154" s="33">
        <f t="shared" si="37"/>
        <v>779886.38775509712</v>
      </c>
      <c r="Q154" s="7">
        <f t="shared" si="45"/>
        <v>44.326530612190254</v>
      </c>
      <c r="R154">
        <v>2004</v>
      </c>
      <c r="S154" s="1" t="s">
        <v>4</v>
      </c>
      <c r="T154" s="40">
        <f>+'Copy Co'!$B$17</f>
        <v>51399.602684929596</v>
      </c>
      <c r="U154">
        <f>+'Copy Co'!$B$18*'All Data'!C154</f>
        <v>512.62630708131189</v>
      </c>
      <c r="V154" s="40">
        <f>+D154*'Copy Co'!$B$19</f>
        <v>45213.590170532661</v>
      </c>
      <c r="W154" s="40">
        <f>+E154*'Copy Co'!$B$20</f>
        <v>-8625.3596474881106</v>
      </c>
      <c r="X154" s="40">
        <f>+F154*'Copy Co'!$B$21</f>
        <v>561.77974854091201</v>
      </c>
      <c r="Y154" s="40">
        <f>+G154*'Copy Co'!$B$22</f>
        <v>69075.903458470944</v>
      </c>
      <c r="Z154" s="40">
        <f>+H154*'Copy Co'!$B$23</f>
        <v>0</v>
      </c>
      <c r="AA154" s="40">
        <f>+I154*'Copy Co'!$B$24</f>
        <v>-10704.382616627605</v>
      </c>
      <c r="AB154" s="40">
        <f>+J154*'Copy Co'!$B$25</f>
        <v>4041.8650713014422</v>
      </c>
      <c r="AC154" s="40">
        <f>+K154*'Copy Co'!$B$26</f>
        <v>2010.0660001597555</v>
      </c>
      <c r="AD154" s="40">
        <f>+L154*'Copy Co'!$B$27</f>
        <v>12203.314560045248</v>
      </c>
      <c r="AE154" s="40">
        <f>+M154*'Copy Co'!$B$28</f>
        <v>0</v>
      </c>
      <c r="AF154" s="40">
        <f t="shared" si="42"/>
        <v>165689.00573694613</v>
      </c>
      <c r="AG154" s="25">
        <f t="shared" si="43"/>
        <v>25419.005736946128</v>
      </c>
      <c r="AH154" s="56">
        <f t="shared" si="44"/>
        <v>38137</v>
      </c>
      <c r="AL154" s="56">
        <v>42551</v>
      </c>
      <c r="AM154" s="38">
        <v>56891.237866059702</v>
      </c>
      <c r="BF154" s="2">
        <v>38767</v>
      </c>
      <c r="BG154" s="3">
        <v>44.375</v>
      </c>
      <c r="BH154">
        <v>7</v>
      </c>
      <c r="BI154">
        <v>3.8333333333333299</v>
      </c>
    </row>
    <row r="155" spans="1:61" x14ac:dyDescent="0.25">
      <c r="A155" s="2">
        <v>38138</v>
      </c>
      <c r="B155" s="7">
        <v>115612</v>
      </c>
      <c r="C155" s="3">
        <v>2.4583333333333401</v>
      </c>
      <c r="D155" s="7">
        <f t="shared" si="38"/>
        <v>6.0434027777778114</v>
      </c>
      <c r="E155" s="7">
        <f t="shared" si="39"/>
        <v>14.856698495370495</v>
      </c>
      <c r="F155" s="7">
        <f t="shared" si="40"/>
        <v>36.52271713445257</v>
      </c>
      <c r="G155" s="11">
        <v>140270</v>
      </c>
      <c r="H155">
        <v>0</v>
      </c>
      <c r="I155">
        <v>0</v>
      </c>
      <c r="J155">
        <v>16</v>
      </c>
      <c r="K155" s="3">
        <v>8.1666666666666696</v>
      </c>
      <c r="L155" s="3">
        <f t="shared" si="41"/>
        <v>20.076388888888953</v>
      </c>
      <c r="M155" s="5">
        <v>0</v>
      </c>
      <c r="P155" s="33">
        <f t="shared" si="37"/>
        <v>779930.71428570931</v>
      </c>
      <c r="Q155" s="7">
        <f t="shared" si="45"/>
        <v>44.326530612190254</v>
      </c>
      <c r="R155">
        <v>2004</v>
      </c>
      <c r="S155" s="1" t="s">
        <v>5</v>
      </c>
      <c r="T155" s="40">
        <f>+'Copy Co'!$B$17</f>
        <v>51399.602684929596</v>
      </c>
      <c r="U155">
        <f>+'Copy Co'!$B$18*'All Data'!C155</f>
        <v>121.46567115581318</v>
      </c>
      <c r="V155" s="40">
        <f>+D155*'Copy Co'!$B$19</f>
        <v>2538.483369358963</v>
      </c>
      <c r="W155" s="40">
        <f>+E155*'Copy Co'!$B$20</f>
        <v>-114.74537941715252</v>
      </c>
      <c r="X155" s="40">
        <f>+F155*'Copy Co'!$B$21</f>
        <v>1.7708294565390452</v>
      </c>
      <c r="Y155" s="40">
        <f>+G155*'Copy Co'!$B$22</f>
        <v>58377.930279377731</v>
      </c>
      <c r="Z155" s="40">
        <f>+H155*'Copy Co'!$B$23</f>
        <v>0</v>
      </c>
      <c r="AA155" s="40">
        <f>+I155*'Copy Co'!$B$24</f>
        <v>0</v>
      </c>
      <c r="AB155" s="40">
        <f>+J155*'Copy Co'!$B$25</f>
        <v>5389.1534284019226</v>
      </c>
      <c r="AC155" s="40">
        <f>+K155*'Copy Co'!$B$26</f>
        <v>2558.2658183851431</v>
      </c>
      <c r="AD155" s="40">
        <f>+L155*'Copy Co'!$B$27</f>
        <v>3680.1525471330424</v>
      </c>
      <c r="AE155" s="40">
        <f>+M155*'Copy Co'!$B$28</f>
        <v>0</v>
      </c>
      <c r="AF155" s="40">
        <f t="shared" si="42"/>
        <v>123952.07924878159</v>
      </c>
      <c r="AG155" s="25">
        <f t="shared" si="43"/>
        <v>8340.0792487815925</v>
      </c>
      <c r="AH155" s="56">
        <f t="shared" si="44"/>
        <v>38138</v>
      </c>
      <c r="AI155" s="38">
        <f>SUM(AG125:AG155)</f>
        <v>413986.26083593717</v>
      </c>
      <c r="AJ155" s="38"/>
      <c r="AK155" s="38"/>
      <c r="AL155" s="56">
        <v>42582</v>
      </c>
      <c r="AM155" s="38">
        <v>247548.45793121224</v>
      </c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2">
        <v>42729</v>
      </c>
      <c r="BG155" s="3">
        <v>44.3333333333333</v>
      </c>
      <c r="BH155">
        <v>13</v>
      </c>
      <c r="BI155">
        <v>6.4583333333333304</v>
      </c>
    </row>
    <row r="156" spans="1:61" x14ac:dyDescent="0.25">
      <c r="A156" s="2">
        <v>38139</v>
      </c>
      <c r="B156" s="7">
        <v>108955</v>
      </c>
      <c r="C156" s="3">
        <v>0</v>
      </c>
      <c r="D156" s="7">
        <f t="shared" si="38"/>
        <v>0</v>
      </c>
      <c r="E156" s="7">
        <f t="shared" si="39"/>
        <v>0</v>
      </c>
      <c r="F156" s="7">
        <f t="shared" si="40"/>
        <v>0</v>
      </c>
      <c r="G156" s="11">
        <v>115612</v>
      </c>
      <c r="H156">
        <v>0</v>
      </c>
      <c r="I156">
        <v>0</v>
      </c>
      <c r="J156">
        <v>10</v>
      </c>
      <c r="K156" s="3">
        <v>5.875</v>
      </c>
      <c r="L156" s="3">
        <f t="shared" si="41"/>
        <v>0</v>
      </c>
      <c r="M156" s="5">
        <v>0</v>
      </c>
      <c r="P156" s="33">
        <f t="shared" si="37"/>
        <v>779975.0408163215</v>
      </c>
      <c r="Q156" s="7">
        <f t="shared" si="45"/>
        <v>44.326530612190254</v>
      </c>
      <c r="R156">
        <v>2004</v>
      </c>
      <c r="S156" s="1" t="s">
        <v>6</v>
      </c>
      <c r="T156" s="40">
        <f>+'Copy Co'!$B$17</f>
        <v>51399.602684929596</v>
      </c>
      <c r="U156">
        <f>+'Copy Co'!$B$18*'All Data'!C156</f>
        <v>0</v>
      </c>
      <c r="V156" s="40">
        <f>+D156*'Copy Co'!$B$19</f>
        <v>0</v>
      </c>
      <c r="W156" s="40">
        <f>+E156*'Copy Co'!$B$20</f>
        <v>0</v>
      </c>
      <c r="X156" s="40">
        <f>+F156*'Copy Co'!$B$21</f>
        <v>0</v>
      </c>
      <c r="Y156" s="40">
        <f>+G156*'Copy Co'!$B$22</f>
        <v>48115.700259923135</v>
      </c>
      <c r="Z156" s="40">
        <f>+H156*'Copy Co'!$B$23</f>
        <v>0</v>
      </c>
      <c r="AA156" s="40">
        <f>+I156*'Copy Co'!$B$24</f>
        <v>0</v>
      </c>
      <c r="AB156" s="40">
        <f>+J156*'Copy Co'!$B$25</f>
        <v>3368.2208927512015</v>
      </c>
      <c r="AC156" s="40">
        <f>+K156*'Copy Co'!$B$26</f>
        <v>1840.3851040423726</v>
      </c>
      <c r="AD156" s="40">
        <f>+L156*'Copy Co'!$B$27</f>
        <v>0</v>
      </c>
      <c r="AE156" s="40">
        <f>+M156*'Copy Co'!$B$28</f>
        <v>0</v>
      </c>
      <c r="AF156" s="40">
        <f t="shared" si="42"/>
        <v>104723.90894164631</v>
      </c>
      <c r="AG156" s="25">
        <f t="shared" si="43"/>
        <v>-4231.0910583536897</v>
      </c>
      <c r="AH156" s="56">
        <f t="shared" si="44"/>
        <v>38139</v>
      </c>
      <c r="AL156" s="56">
        <v>42613</v>
      </c>
      <c r="AM156" s="38">
        <v>208337.57819235395</v>
      </c>
      <c r="BF156" s="2">
        <v>41316</v>
      </c>
      <c r="BG156" s="3">
        <v>44.2916666666667</v>
      </c>
      <c r="BH156">
        <v>12</v>
      </c>
      <c r="BI156">
        <v>5.125</v>
      </c>
    </row>
    <row r="157" spans="1:61" x14ac:dyDescent="0.25">
      <c r="A157" s="2">
        <v>38140</v>
      </c>
      <c r="B157" s="7">
        <v>98341</v>
      </c>
      <c r="C157" s="3">
        <v>0</v>
      </c>
      <c r="D157" s="7">
        <f t="shared" si="38"/>
        <v>0</v>
      </c>
      <c r="E157" s="7">
        <f t="shared" si="39"/>
        <v>0</v>
      </c>
      <c r="F157" s="7">
        <f t="shared" si="40"/>
        <v>0</v>
      </c>
      <c r="G157" s="11">
        <v>108955</v>
      </c>
      <c r="H157">
        <v>0</v>
      </c>
      <c r="I157">
        <v>0</v>
      </c>
      <c r="J157">
        <v>12</v>
      </c>
      <c r="K157" s="3">
        <v>5.5416666666666696</v>
      </c>
      <c r="L157" s="3">
        <f t="shared" si="41"/>
        <v>0</v>
      </c>
      <c r="M157" s="5">
        <v>0</v>
      </c>
      <c r="P157" s="33">
        <f t="shared" si="37"/>
        <v>780019.36734693369</v>
      </c>
      <c r="Q157" s="7">
        <f t="shared" si="45"/>
        <v>44.326530612190254</v>
      </c>
      <c r="R157">
        <v>2004</v>
      </c>
      <c r="S157" s="1" t="s">
        <v>7</v>
      </c>
      <c r="T157" s="40">
        <f>+'Copy Co'!$B$17</f>
        <v>51399.602684929596</v>
      </c>
      <c r="U157">
        <f>+'Copy Co'!$B$18*'All Data'!C157</f>
        <v>0</v>
      </c>
      <c r="V157" s="40">
        <f>+D157*'Copy Co'!$B$19</f>
        <v>0</v>
      </c>
      <c r="W157" s="40">
        <f>+E157*'Copy Co'!$B$20</f>
        <v>0</v>
      </c>
      <c r="X157" s="40">
        <f>+F157*'Copy Co'!$B$21</f>
        <v>0</v>
      </c>
      <c r="Y157" s="40">
        <f>+G157*'Copy Co'!$B$22</f>
        <v>45345.172835172169</v>
      </c>
      <c r="Z157" s="40">
        <f>+H157*'Copy Co'!$B$23</f>
        <v>0</v>
      </c>
      <c r="AA157" s="40">
        <f>+I157*'Copy Co'!$B$24</f>
        <v>0</v>
      </c>
      <c r="AB157" s="40">
        <f>+J157*'Copy Co'!$B$25</f>
        <v>4041.8650713014422</v>
      </c>
      <c r="AC157" s="40">
        <f>+K157*'Copy Co'!$B$26</f>
        <v>1735.9660910470616</v>
      </c>
      <c r="AD157" s="40">
        <f>+L157*'Copy Co'!$B$27</f>
        <v>0</v>
      </c>
      <c r="AE157" s="40">
        <f>+M157*'Copy Co'!$B$28</f>
        <v>0</v>
      </c>
      <c r="AF157" s="40">
        <f t="shared" si="42"/>
        <v>102522.60668245026</v>
      </c>
      <c r="AG157" s="25">
        <f t="shared" si="43"/>
        <v>4181.6066824502632</v>
      </c>
      <c r="AH157" s="56">
        <f t="shared" si="44"/>
        <v>38140</v>
      </c>
      <c r="AL157" s="56">
        <v>42643</v>
      </c>
      <c r="AM157" s="38">
        <v>204264.54879655782</v>
      </c>
      <c r="BF157" s="2">
        <v>41644</v>
      </c>
      <c r="BG157" s="3">
        <v>44.25</v>
      </c>
      <c r="BH157">
        <v>8</v>
      </c>
      <c r="BI157">
        <v>4.5</v>
      </c>
    </row>
    <row r="158" spans="1:61" x14ac:dyDescent="0.25">
      <c r="A158" s="2">
        <v>38141</v>
      </c>
      <c r="B158" s="7">
        <v>91820</v>
      </c>
      <c r="C158" s="3">
        <v>0</v>
      </c>
      <c r="D158" s="7">
        <f t="shared" si="38"/>
        <v>0</v>
      </c>
      <c r="E158" s="7">
        <f t="shared" si="39"/>
        <v>0</v>
      </c>
      <c r="F158" s="7">
        <f t="shared" si="40"/>
        <v>0</v>
      </c>
      <c r="G158" s="11">
        <v>98341</v>
      </c>
      <c r="H158">
        <v>0</v>
      </c>
      <c r="I158">
        <v>0</v>
      </c>
      <c r="J158">
        <v>18</v>
      </c>
      <c r="K158" s="3">
        <v>7.9166666666666696</v>
      </c>
      <c r="L158" s="3">
        <f t="shared" si="41"/>
        <v>0</v>
      </c>
      <c r="M158" s="5">
        <v>0</v>
      </c>
      <c r="P158" s="33">
        <f t="shared" si="37"/>
        <v>780063.69387754588</v>
      </c>
      <c r="Q158" s="7">
        <f t="shared" si="45"/>
        <v>44.326530612190254</v>
      </c>
      <c r="R158">
        <v>2004</v>
      </c>
      <c r="S158" s="1" t="s">
        <v>1</v>
      </c>
      <c r="T158" s="40">
        <f>+'Copy Co'!$B$17</f>
        <v>51399.602684929596</v>
      </c>
      <c r="U158">
        <f>+'Copy Co'!$B$18*'All Data'!C158</f>
        <v>0</v>
      </c>
      <c r="V158" s="40">
        <f>+D158*'Copy Co'!$B$19</f>
        <v>0</v>
      </c>
      <c r="W158" s="40">
        <f>+E158*'Copy Co'!$B$20</f>
        <v>0</v>
      </c>
      <c r="X158" s="40">
        <f>+F158*'Copy Co'!$B$21</f>
        <v>0</v>
      </c>
      <c r="Y158" s="40">
        <f>+G158*'Copy Co'!$B$22</f>
        <v>40927.810947489023</v>
      </c>
      <c r="Z158" s="40">
        <f>+H158*'Copy Co'!$B$23</f>
        <v>0</v>
      </c>
      <c r="AA158" s="40">
        <f>+I158*'Copy Co'!$B$24</f>
        <v>0</v>
      </c>
      <c r="AB158" s="40">
        <f>+J158*'Copy Co'!$B$25</f>
        <v>6062.7976069521628</v>
      </c>
      <c r="AC158" s="40">
        <f>+K158*'Copy Co'!$B$26</f>
        <v>2479.9515586386592</v>
      </c>
      <c r="AD158" s="40">
        <f>+L158*'Copy Co'!$B$27</f>
        <v>0</v>
      </c>
      <c r="AE158" s="40">
        <f>+M158*'Copy Co'!$B$28</f>
        <v>0</v>
      </c>
      <c r="AF158" s="40">
        <f t="shared" si="42"/>
        <v>100870.16279800943</v>
      </c>
      <c r="AG158" s="25">
        <f t="shared" si="43"/>
        <v>9050.1627980094345</v>
      </c>
      <c r="AH158" s="56">
        <f t="shared" si="44"/>
        <v>38141</v>
      </c>
      <c r="AL158" s="56">
        <v>42674</v>
      </c>
      <c r="AM158" s="38">
        <v>-22891.117102234828</v>
      </c>
      <c r="BF158" s="2">
        <v>39437</v>
      </c>
      <c r="BG158" s="3">
        <v>44.2083333333333</v>
      </c>
      <c r="BH158">
        <v>24</v>
      </c>
      <c r="BI158">
        <v>9.9583333333333304</v>
      </c>
    </row>
    <row r="159" spans="1:61" x14ac:dyDescent="0.25">
      <c r="A159" s="2">
        <v>38142</v>
      </c>
      <c r="B159" s="7">
        <v>81819</v>
      </c>
      <c r="C159" s="3">
        <v>0</v>
      </c>
      <c r="D159" s="7">
        <f t="shared" si="38"/>
        <v>0</v>
      </c>
      <c r="E159" s="7">
        <f t="shared" si="39"/>
        <v>0</v>
      </c>
      <c r="F159" s="7">
        <f t="shared" si="40"/>
        <v>0</v>
      </c>
      <c r="G159" s="11">
        <v>91820</v>
      </c>
      <c r="H159">
        <v>1</v>
      </c>
      <c r="I159">
        <v>0</v>
      </c>
      <c r="J159">
        <v>18</v>
      </c>
      <c r="K159" s="3">
        <v>7.5833333333333304</v>
      </c>
      <c r="L159" s="3">
        <f t="shared" si="41"/>
        <v>0</v>
      </c>
      <c r="M159" s="5">
        <v>0</v>
      </c>
      <c r="P159" s="33">
        <f t="shared" si="37"/>
        <v>780108.02040815807</v>
      </c>
      <c r="Q159" s="7">
        <f t="shared" si="45"/>
        <v>44.326530612190254</v>
      </c>
      <c r="R159">
        <v>2004</v>
      </c>
      <c r="S159" s="1" t="s">
        <v>2</v>
      </c>
      <c r="T159" s="40">
        <f>+'Copy Co'!$B$17</f>
        <v>51399.602684929596</v>
      </c>
      <c r="U159">
        <f>+'Copy Co'!$B$18*'All Data'!C159</f>
        <v>0</v>
      </c>
      <c r="V159" s="40">
        <f>+D159*'Copy Co'!$B$19</f>
        <v>0</v>
      </c>
      <c r="W159" s="40">
        <f>+E159*'Copy Co'!$B$20</f>
        <v>0</v>
      </c>
      <c r="X159" s="40">
        <f>+F159*'Copy Co'!$B$21</f>
        <v>0</v>
      </c>
      <c r="Y159" s="40">
        <f>+G159*'Copy Co'!$B$22</f>
        <v>38213.884353407448</v>
      </c>
      <c r="Z159" s="40">
        <f>+H159*'Copy Co'!$B$23</f>
        <v>-10610.780657764437</v>
      </c>
      <c r="AA159" s="40">
        <f>+I159*'Copy Co'!$B$24</f>
        <v>0</v>
      </c>
      <c r="AB159" s="40">
        <f>+J159*'Copy Co'!$B$25</f>
        <v>6062.7976069521628</v>
      </c>
      <c r="AC159" s="40">
        <f>+K159*'Copy Co'!$B$26</f>
        <v>2375.5325456433452</v>
      </c>
      <c r="AD159" s="40">
        <f>+L159*'Copy Co'!$B$27</f>
        <v>0</v>
      </c>
      <c r="AE159" s="40">
        <f>+M159*'Copy Co'!$B$28</f>
        <v>0</v>
      </c>
      <c r="AF159" s="40">
        <f t="shared" si="42"/>
        <v>87441.036533168124</v>
      </c>
      <c r="AG159" s="25">
        <f t="shared" si="43"/>
        <v>5622.0365331681242</v>
      </c>
      <c r="AH159" s="56">
        <f t="shared" si="44"/>
        <v>38142</v>
      </c>
      <c r="AL159" s="56">
        <v>42704</v>
      </c>
      <c r="AM159" s="38">
        <v>-270814.74638343428</v>
      </c>
      <c r="BF159" s="2">
        <v>41623</v>
      </c>
      <c r="BG159" s="3">
        <v>44.1666666666667</v>
      </c>
      <c r="BH159">
        <v>9</v>
      </c>
      <c r="BI159">
        <v>3</v>
      </c>
    </row>
    <row r="160" spans="1:61" x14ac:dyDescent="0.25">
      <c r="A160" s="2">
        <v>38143</v>
      </c>
      <c r="B160" s="7">
        <v>79069</v>
      </c>
      <c r="C160" s="3">
        <v>0</v>
      </c>
      <c r="D160" s="7">
        <f t="shared" si="38"/>
        <v>0</v>
      </c>
      <c r="E160" s="7">
        <f t="shared" si="39"/>
        <v>0</v>
      </c>
      <c r="F160" s="7">
        <f t="shared" si="40"/>
        <v>0</v>
      </c>
      <c r="G160" s="11">
        <v>81819</v>
      </c>
      <c r="H160">
        <v>0</v>
      </c>
      <c r="I160">
        <v>1</v>
      </c>
      <c r="J160">
        <v>14</v>
      </c>
      <c r="K160" s="3">
        <v>6.2083333333333304</v>
      </c>
      <c r="L160" s="3">
        <f t="shared" si="41"/>
        <v>0</v>
      </c>
      <c r="M160" s="5">
        <v>0</v>
      </c>
      <c r="P160" s="33">
        <f t="shared" si="37"/>
        <v>780152.34693877026</v>
      </c>
      <c r="Q160" s="7">
        <f t="shared" si="45"/>
        <v>44.326530612190254</v>
      </c>
      <c r="R160">
        <v>2004</v>
      </c>
      <c r="S160" s="1" t="s">
        <v>3</v>
      </c>
      <c r="T160" s="40">
        <f>+'Copy Co'!$B$17</f>
        <v>51399.602684929596</v>
      </c>
      <c r="U160">
        <f>+'Copy Co'!$B$18*'All Data'!C160</f>
        <v>0</v>
      </c>
      <c r="V160" s="40">
        <f>+D160*'Copy Co'!$B$19</f>
        <v>0</v>
      </c>
      <c r="W160" s="40">
        <f>+E160*'Copy Co'!$B$20</f>
        <v>0</v>
      </c>
      <c r="X160" s="40">
        <f>+F160*'Copy Co'!$B$21</f>
        <v>0</v>
      </c>
      <c r="Y160" s="40">
        <f>+G160*'Copy Co'!$B$22</f>
        <v>34051.642386315012</v>
      </c>
      <c r="Z160" s="40">
        <f>+H160*'Copy Co'!$B$23</f>
        <v>0</v>
      </c>
      <c r="AA160" s="40">
        <f>+I160*'Copy Co'!$B$24</f>
        <v>-10704.382616627605</v>
      </c>
      <c r="AB160" s="40">
        <f>+J160*'Copy Co'!$B$25</f>
        <v>4715.5092498516824</v>
      </c>
      <c r="AC160" s="40">
        <f>+K160*'Copy Co'!$B$26</f>
        <v>1944.8041170376837</v>
      </c>
      <c r="AD160" s="40">
        <f>+L160*'Copy Co'!$B$27</f>
        <v>0</v>
      </c>
      <c r="AE160" s="40">
        <f>+M160*'Copy Co'!$B$28</f>
        <v>0</v>
      </c>
      <c r="AF160" s="40">
        <f t="shared" si="42"/>
        <v>81407.17582150636</v>
      </c>
      <c r="AG160" s="25">
        <f t="shared" si="43"/>
        <v>2338.1758215063601</v>
      </c>
      <c r="AH160" s="56">
        <f t="shared" si="44"/>
        <v>38143</v>
      </c>
      <c r="AL160" s="56">
        <v>42735</v>
      </c>
      <c r="AM160" s="38">
        <v>-502841.0221270324</v>
      </c>
      <c r="BF160" s="2">
        <v>42002</v>
      </c>
      <c r="BG160" s="3">
        <v>44.1666666666667</v>
      </c>
      <c r="BH160">
        <v>14</v>
      </c>
      <c r="BI160">
        <v>5.2916666666666696</v>
      </c>
    </row>
    <row r="161" spans="1:61" x14ac:dyDescent="0.25">
      <c r="A161" s="2">
        <v>38144</v>
      </c>
      <c r="B161" s="7">
        <v>74779</v>
      </c>
      <c r="C161" s="3">
        <v>0</v>
      </c>
      <c r="D161" s="7">
        <f t="shared" si="38"/>
        <v>0</v>
      </c>
      <c r="E161" s="7">
        <f t="shared" si="39"/>
        <v>0</v>
      </c>
      <c r="F161" s="7">
        <f t="shared" si="40"/>
        <v>0</v>
      </c>
      <c r="G161" s="11">
        <v>79069</v>
      </c>
      <c r="H161">
        <v>0</v>
      </c>
      <c r="I161">
        <v>1</v>
      </c>
      <c r="J161">
        <v>14</v>
      </c>
      <c r="K161" s="3">
        <v>6.8333333333333304</v>
      </c>
      <c r="L161" s="3">
        <f t="shared" si="41"/>
        <v>0</v>
      </c>
      <c r="M161" s="5">
        <v>0</v>
      </c>
      <c r="P161" s="33">
        <f t="shared" si="37"/>
        <v>780196.67346938245</v>
      </c>
      <c r="Q161" s="7">
        <f t="shared" si="45"/>
        <v>44.326530612190254</v>
      </c>
      <c r="R161">
        <v>2004</v>
      </c>
      <c r="S161" s="1" t="s">
        <v>4</v>
      </c>
      <c r="T161" s="40">
        <f>+'Copy Co'!$B$17</f>
        <v>51399.602684929596</v>
      </c>
      <c r="U161">
        <f>+'Copy Co'!$B$18*'All Data'!C161</f>
        <v>0</v>
      </c>
      <c r="V161" s="40">
        <f>+D161*'Copy Co'!$B$19</f>
        <v>0</v>
      </c>
      <c r="W161" s="40">
        <f>+E161*'Copy Co'!$B$20</f>
        <v>0</v>
      </c>
      <c r="X161" s="40">
        <f>+F161*'Copy Co'!$B$21</f>
        <v>0</v>
      </c>
      <c r="Y161" s="40">
        <f>+G161*'Copy Co'!$B$22</f>
        <v>32907.140295573663</v>
      </c>
      <c r="Z161" s="40">
        <f>+H161*'Copy Co'!$B$23</f>
        <v>0</v>
      </c>
      <c r="AA161" s="40">
        <f>+I161*'Copy Co'!$B$24</f>
        <v>-10704.382616627605</v>
      </c>
      <c r="AB161" s="40">
        <f>+J161*'Copy Co'!$B$25</f>
        <v>4715.5092498516824</v>
      </c>
      <c r="AC161" s="40">
        <f>+K161*'Copy Co'!$B$26</f>
        <v>2140.5897664038935</v>
      </c>
      <c r="AD161" s="40">
        <f>+L161*'Copy Co'!$B$27</f>
        <v>0</v>
      </c>
      <c r="AE161" s="40">
        <f>+M161*'Copy Co'!$B$28</f>
        <v>0</v>
      </c>
      <c r="AF161" s="40">
        <f t="shared" si="42"/>
        <v>80458.459380131244</v>
      </c>
      <c r="AG161" s="25">
        <f t="shared" si="43"/>
        <v>5679.459380131244</v>
      </c>
      <c r="AH161" s="56">
        <f t="shared" si="44"/>
        <v>38144</v>
      </c>
      <c r="AL161" s="56">
        <v>42766</v>
      </c>
      <c r="AM161" s="38">
        <v>-730961.13799164584</v>
      </c>
      <c r="BF161" s="2">
        <v>38320</v>
      </c>
      <c r="BG161" s="3">
        <v>44.125</v>
      </c>
      <c r="BH161">
        <v>12</v>
      </c>
      <c r="BI161">
        <v>8.0833333333333304</v>
      </c>
    </row>
    <row r="162" spans="1:61" x14ac:dyDescent="0.25">
      <c r="A162" s="2">
        <v>38145</v>
      </c>
      <c r="B162" s="7">
        <v>97940</v>
      </c>
      <c r="C162" s="3">
        <v>0</v>
      </c>
      <c r="D162" s="7">
        <f t="shared" si="38"/>
        <v>0</v>
      </c>
      <c r="E162" s="7">
        <f t="shared" si="39"/>
        <v>0</v>
      </c>
      <c r="F162" s="7">
        <f t="shared" si="40"/>
        <v>0</v>
      </c>
      <c r="G162" s="11">
        <v>74779</v>
      </c>
      <c r="H162">
        <v>0</v>
      </c>
      <c r="I162">
        <v>0</v>
      </c>
      <c r="J162">
        <v>25</v>
      </c>
      <c r="K162" s="3">
        <v>10.5833333333333</v>
      </c>
      <c r="L162" s="3">
        <f t="shared" si="41"/>
        <v>0</v>
      </c>
      <c r="M162" s="5">
        <v>0</v>
      </c>
      <c r="P162" s="33">
        <f t="shared" si="37"/>
        <v>780240.99999999464</v>
      </c>
      <c r="Q162" s="7">
        <f t="shared" si="45"/>
        <v>44.326530612190254</v>
      </c>
      <c r="R162">
        <v>2004</v>
      </c>
      <c r="S162" s="1" t="s">
        <v>5</v>
      </c>
      <c r="T162" s="40">
        <f>+'Copy Co'!$B$17</f>
        <v>51399.602684929596</v>
      </c>
      <c r="U162">
        <f>+'Copy Co'!$B$18*'All Data'!C162</f>
        <v>0</v>
      </c>
      <c r="V162" s="40">
        <f>+D162*'Copy Co'!$B$19</f>
        <v>0</v>
      </c>
      <c r="W162" s="40">
        <f>+E162*'Copy Co'!$B$20</f>
        <v>0</v>
      </c>
      <c r="X162" s="40">
        <f>+F162*'Copy Co'!$B$21</f>
        <v>0</v>
      </c>
      <c r="Y162" s="40">
        <f>+G162*'Copy Co'!$B$22</f>
        <v>31121.717034017161</v>
      </c>
      <c r="Z162" s="40">
        <f>+H162*'Copy Co'!$B$23</f>
        <v>0</v>
      </c>
      <c r="AA162" s="40">
        <f>+I162*'Copy Co'!$B$24</f>
        <v>0</v>
      </c>
      <c r="AB162" s="40">
        <f>+J162*'Copy Co'!$B$25</f>
        <v>8420.552231878004</v>
      </c>
      <c r="AC162" s="40">
        <f>+K162*'Copy Co'!$B$26</f>
        <v>3315.3036626011431</v>
      </c>
      <c r="AD162" s="40">
        <f>+L162*'Copy Co'!$B$27</f>
        <v>0</v>
      </c>
      <c r="AE162" s="40">
        <f>+M162*'Copy Co'!$B$28</f>
        <v>0</v>
      </c>
      <c r="AF162" s="40">
        <f t="shared" si="42"/>
        <v>94257.175613425905</v>
      </c>
      <c r="AG162" s="25">
        <f t="shared" si="43"/>
        <v>-3682.8243865740951</v>
      </c>
      <c r="AH162" s="56">
        <f t="shared" si="44"/>
        <v>38145</v>
      </c>
      <c r="AL162" s="56">
        <v>42794</v>
      </c>
      <c r="AM162" s="38">
        <v>-778558.46088074299</v>
      </c>
      <c r="BF162" s="2">
        <v>39106</v>
      </c>
      <c r="BG162" s="3">
        <v>44.125</v>
      </c>
      <c r="BH162">
        <v>9</v>
      </c>
      <c r="BI162">
        <v>3.6666666666666701</v>
      </c>
    </row>
    <row r="163" spans="1:61" x14ac:dyDescent="0.25">
      <c r="A163" s="2">
        <v>38146</v>
      </c>
      <c r="B163" s="7">
        <v>82501</v>
      </c>
      <c r="C163" s="3">
        <v>0</v>
      </c>
      <c r="D163" s="7">
        <f t="shared" si="38"/>
        <v>0</v>
      </c>
      <c r="E163" s="7">
        <f t="shared" si="39"/>
        <v>0</v>
      </c>
      <c r="F163" s="7">
        <f t="shared" si="40"/>
        <v>0</v>
      </c>
      <c r="G163" s="11">
        <v>97940</v>
      </c>
      <c r="H163">
        <v>0</v>
      </c>
      <c r="I163">
        <v>0</v>
      </c>
      <c r="J163">
        <v>20</v>
      </c>
      <c r="K163" s="3">
        <v>10.4166666666667</v>
      </c>
      <c r="L163" s="3">
        <f t="shared" si="41"/>
        <v>0</v>
      </c>
      <c r="M163" s="5">
        <v>0</v>
      </c>
      <c r="P163" s="33">
        <f t="shared" si="37"/>
        <v>780285.32653060684</v>
      </c>
      <c r="Q163" s="7">
        <f t="shared" si="45"/>
        <v>44.326530612190254</v>
      </c>
      <c r="R163">
        <v>2004</v>
      </c>
      <c r="S163" s="1" t="s">
        <v>6</v>
      </c>
      <c r="T163" s="40">
        <f>+'Copy Co'!$B$17</f>
        <v>51399.602684929596</v>
      </c>
      <c r="U163">
        <f>+'Copy Co'!$B$18*'All Data'!C163</f>
        <v>0</v>
      </c>
      <c r="V163" s="40">
        <f>+D163*'Copy Co'!$B$19</f>
        <v>0</v>
      </c>
      <c r="W163" s="40">
        <f>+E163*'Copy Co'!$B$20</f>
        <v>0</v>
      </c>
      <c r="X163" s="40">
        <f>+F163*'Copy Co'!$B$21</f>
        <v>0</v>
      </c>
      <c r="Y163" s="40">
        <f>+G163*'Copy Co'!$B$22</f>
        <v>40760.921733530013</v>
      </c>
      <c r="Z163" s="40">
        <f>+H163*'Copy Co'!$B$23</f>
        <v>0</v>
      </c>
      <c r="AA163" s="40">
        <f>+I163*'Copy Co'!$B$24</f>
        <v>0</v>
      </c>
      <c r="AB163" s="40">
        <f>+J163*'Copy Co'!$B$25</f>
        <v>6736.441785502403</v>
      </c>
      <c r="AC163" s="40">
        <f>+K163*'Copy Co'!$B$26</f>
        <v>3263.0941561035079</v>
      </c>
      <c r="AD163" s="40">
        <f>+L163*'Copy Co'!$B$27</f>
        <v>0</v>
      </c>
      <c r="AE163" s="40">
        <f>+M163*'Copy Co'!$B$28</f>
        <v>0</v>
      </c>
      <c r="AF163" s="40">
        <f t="shared" si="42"/>
        <v>102160.06036006553</v>
      </c>
      <c r="AG163" s="25">
        <f t="shared" si="43"/>
        <v>19659.06036006553</v>
      </c>
      <c r="AH163" s="56">
        <f t="shared" si="44"/>
        <v>38146</v>
      </c>
      <c r="AL163" s="56"/>
      <c r="AM163" s="38">
        <f>SUM(AM5:AM162)</f>
        <v>0.22812279767822474</v>
      </c>
      <c r="BF163" s="2">
        <v>38026</v>
      </c>
      <c r="BG163" s="3">
        <v>44.0833333333333</v>
      </c>
      <c r="BH163">
        <v>15</v>
      </c>
      <c r="BI163">
        <v>5.2916666666666696</v>
      </c>
    </row>
    <row r="164" spans="1:61" x14ac:dyDescent="0.25">
      <c r="A164" s="2">
        <v>38147</v>
      </c>
      <c r="B164" s="7">
        <v>96827</v>
      </c>
      <c r="C164" s="3">
        <v>0</v>
      </c>
      <c r="D164" s="7">
        <f t="shared" si="38"/>
        <v>0</v>
      </c>
      <c r="E164" s="7">
        <f t="shared" si="39"/>
        <v>0</v>
      </c>
      <c r="F164" s="7">
        <f t="shared" si="40"/>
        <v>0</v>
      </c>
      <c r="G164" s="11">
        <v>82501</v>
      </c>
      <c r="H164">
        <v>0</v>
      </c>
      <c r="I164">
        <v>0</v>
      </c>
      <c r="J164">
        <v>26</v>
      </c>
      <c r="K164" s="3">
        <v>14.5</v>
      </c>
      <c r="L164" s="3">
        <f t="shared" si="41"/>
        <v>0</v>
      </c>
      <c r="M164" s="5">
        <v>0</v>
      </c>
      <c r="P164" s="33">
        <f t="shared" si="37"/>
        <v>780329.65306121903</v>
      </c>
      <c r="Q164" s="7">
        <f t="shared" si="45"/>
        <v>44.326530612190254</v>
      </c>
      <c r="R164">
        <v>2004</v>
      </c>
      <c r="S164" s="1" t="s">
        <v>7</v>
      </c>
      <c r="T164" s="40">
        <f>+'Copy Co'!$B$17</f>
        <v>51399.602684929596</v>
      </c>
      <c r="U164">
        <f>+'Copy Co'!$B$18*'All Data'!C164</f>
        <v>0</v>
      </c>
      <c r="V164" s="40">
        <f>+D164*'Copy Co'!$B$19</f>
        <v>0</v>
      </c>
      <c r="W164" s="40">
        <f>+E164*'Copy Co'!$B$20</f>
        <v>0</v>
      </c>
      <c r="X164" s="40">
        <f>+F164*'Copy Co'!$B$21</f>
        <v>0</v>
      </c>
      <c r="Y164" s="40">
        <f>+G164*'Copy Co'!$B$22</f>
        <v>34335.478904818861</v>
      </c>
      <c r="Z164" s="40">
        <f>+H164*'Copy Co'!$B$23</f>
        <v>0</v>
      </c>
      <c r="AA164" s="40">
        <f>+I164*'Copy Co'!$B$24</f>
        <v>0</v>
      </c>
      <c r="AB164" s="40">
        <f>+J164*'Copy Co'!$B$25</f>
        <v>8757.3743211531237</v>
      </c>
      <c r="AC164" s="40">
        <f>+K164*'Copy Co'!$B$26</f>
        <v>4542.2270652960688</v>
      </c>
      <c r="AD164" s="40">
        <f>+L164*'Copy Co'!$B$27</f>
        <v>0</v>
      </c>
      <c r="AE164" s="40">
        <f>+M164*'Copy Co'!$B$28</f>
        <v>0</v>
      </c>
      <c r="AF164" s="40">
        <f t="shared" si="42"/>
        <v>99034.682976197655</v>
      </c>
      <c r="AG164" s="25">
        <f t="shared" si="43"/>
        <v>2207.6829761976551</v>
      </c>
      <c r="AH164" s="56">
        <f t="shared" si="44"/>
        <v>38147</v>
      </c>
      <c r="AL164" s="56"/>
      <c r="BF164" s="2">
        <v>39111</v>
      </c>
      <c r="BG164" s="3">
        <v>44.0833333333333</v>
      </c>
      <c r="BH164">
        <v>8</v>
      </c>
      <c r="BI164">
        <v>3.0833333333333299</v>
      </c>
    </row>
    <row r="165" spans="1:61" x14ac:dyDescent="0.25">
      <c r="A165" s="2">
        <v>38148</v>
      </c>
      <c r="B165" s="7">
        <v>126608</v>
      </c>
      <c r="C165" s="3">
        <v>12.5833333333333</v>
      </c>
      <c r="D165" s="7">
        <f t="shared" si="38"/>
        <v>158.34027777777695</v>
      </c>
      <c r="E165" s="7">
        <f t="shared" si="39"/>
        <v>1992.4484953703547</v>
      </c>
      <c r="F165" s="7">
        <f t="shared" si="40"/>
        <v>25071.643566743565</v>
      </c>
      <c r="G165" s="11">
        <v>96827</v>
      </c>
      <c r="H165">
        <v>0</v>
      </c>
      <c r="I165">
        <v>0</v>
      </c>
      <c r="J165">
        <v>20</v>
      </c>
      <c r="K165" s="3">
        <v>9.7083333333333304</v>
      </c>
      <c r="L165" s="3">
        <f t="shared" si="41"/>
        <v>122.16319444444409</v>
      </c>
      <c r="M165" s="5">
        <v>0</v>
      </c>
      <c r="P165" s="33">
        <f t="shared" si="37"/>
        <v>780373.97959183122</v>
      </c>
      <c r="Q165" s="7">
        <f t="shared" si="45"/>
        <v>44.326530612190254</v>
      </c>
      <c r="R165">
        <v>2004</v>
      </c>
      <c r="S165" s="1" t="s">
        <v>1</v>
      </c>
      <c r="T165" s="40">
        <f>+'Copy Co'!$B$17</f>
        <v>51399.602684929596</v>
      </c>
      <c r="U165">
        <f>+'Copy Co'!$B$18*'All Data'!C165</f>
        <v>621.73953710263368</v>
      </c>
      <c r="V165" s="40">
        <f>+D165*'Copy Co'!$B$19</f>
        <v>66509.576908650488</v>
      </c>
      <c r="W165" s="40">
        <f>+E165*'Copy Co'!$B$20</f>
        <v>-15388.631507979231</v>
      </c>
      <c r="X165" s="40">
        <f>+F165*'Copy Co'!$B$21</f>
        <v>1215.6161544168372</v>
      </c>
      <c r="Y165" s="40">
        <f>+G165*'Copy Co'!$B$22</f>
        <v>40297.710523713606</v>
      </c>
      <c r="Z165" s="40">
        <f>+H165*'Copy Co'!$B$23</f>
        <v>0</v>
      </c>
      <c r="AA165" s="40">
        <f>+I165*'Copy Co'!$B$24</f>
        <v>0</v>
      </c>
      <c r="AB165" s="40">
        <f>+J165*'Copy Co'!$B$25</f>
        <v>6736.441785502403</v>
      </c>
      <c r="AC165" s="40">
        <f>+K165*'Copy Co'!$B$26</f>
        <v>3041.2037534884589</v>
      </c>
      <c r="AD165" s="40">
        <f>+L165*'Copy Co'!$B$27</f>
        <v>22393.429101657046</v>
      </c>
      <c r="AE165" s="40">
        <f>+M165*'Copy Co'!$B$28</f>
        <v>0</v>
      </c>
      <c r="AF165" s="40">
        <f t="shared" si="42"/>
        <v>176826.68894148181</v>
      </c>
      <c r="AG165" s="25">
        <f t="shared" si="43"/>
        <v>50218.688941481814</v>
      </c>
      <c r="AH165" s="56">
        <f t="shared" si="44"/>
        <v>38148</v>
      </c>
      <c r="AL165" s="56"/>
      <c r="BF165" s="2">
        <v>38003</v>
      </c>
      <c r="BG165" s="3">
        <v>44.0416666666667</v>
      </c>
      <c r="BH165">
        <v>9</v>
      </c>
      <c r="BI165">
        <v>5.25</v>
      </c>
    </row>
    <row r="166" spans="1:61" x14ac:dyDescent="0.25">
      <c r="A166" s="2">
        <v>38149</v>
      </c>
      <c r="B166" s="7">
        <v>111942</v>
      </c>
      <c r="C166" s="3">
        <v>3.4583333333333401</v>
      </c>
      <c r="D166" s="7">
        <f t="shared" si="38"/>
        <v>11.960069444444491</v>
      </c>
      <c r="E166" s="7">
        <f t="shared" si="39"/>
        <v>41.361906828703944</v>
      </c>
      <c r="F166" s="7">
        <f t="shared" si="40"/>
        <v>143.04326111593474</v>
      </c>
      <c r="G166" s="11">
        <v>126608</v>
      </c>
      <c r="H166">
        <v>1</v>
      </c>
      <c r="I166">
        <v>0</v>
      </c>
      <c r="J166">
        <v>12</v>
      </c>
      <c r="K166" s="3">
        <v>5.25</v>
      </c>
      <c r="L166" s="3">
        <f t="shared" si="41"/>
        <v>18.156250000000036</v>
      </c>
      <c r="M166" s="5">
        <v>0</v>
      </c>
      <c r="P166" s="33">
        <f t="shared" si="37"/>
        <v>780418.30612244341</v>
      </c>
      <c r="Q166" s="7">
        <f t="shared" si="45"/>
        <v>44.326530612190254</v>
      </c>
      <c r="R166">
        <v>2004</v>
      </c>
      <c r="S166" s="1" t="s">
        <v>2</v>
      </c>
      <c r="T166" s="40">
        <f>+'Copy Co'!$B$17</f>
        <v>51399.602684929596</v>
      </c>
      <c r="U166">
        <f>+'Copy Co'!$B$18*'All Data'!C166</f>
        <v>170.87543569377095</v>
      </c>
      <c r="V166" s="40">
        <f>+D166*'Copy Co'!$B$19</f>
        <v>5023.7322411703153</v>
      </c>
      <c r="W166" s="40">
        <f>+E166*'Copy Co'!$B$20</f>
        <v>-319.45776472178375</v>
      </c>
      <c r="X166" s="40">
        <f>+F166*'Copy Co'!$B$21</f>
        <v>6.9355524511224242</v>
      </c>
      <c r="Y166" s="40">
        <f>+G166*'Copy Co'!$B$22</f>
        <v>52692.043892574715</v>
      </c>
      <c r="Z166" s="40">
        <f>+H166*'Copy Co'!$B$23</f>
        <v>-10610.780657764437</v>
      </c>
      <c r="AA166" s="40">
        <f>+I166*'Copy Co'!$B$24</f>
        <v>0</v>
      </c>
      <c r="AB166" s="40">
        <f>+J166*'Copy Co'!$B$25</f>
        <v>4041.8650713014422</v>
      </c>
      <c r="AC166" s="40">
        <f>+K166*'Copy Co'!$B$26</f>
        <v>1644.5994546761628</v>
      </c>
      <c r="AD166" s="40">
        <f>+L166*'Copy Co'!$B$27</f>
        <v>3328.1766981941637</v>
      </c>
      <c r="AE166" s="40">
        <f>+M166*'Copy Co'!$B$28</f>
        <v>0</v>
      </c>
      <c r="AF166" s="40">
        <f t="shared" si="42"/>
        <v>107377.59260850506</v>
      </c>
      <c r="AG166" s="25">
        <f t="shared" si="43"/>
        <v>-4564.4073914949404</v>
      </c>
      <c r="AH166" s="56">
        <f t="shared" si="44"/>
        <v>38149</v>
      </c>
      <c r="AL166" s="56"/>
      <c r="BF166" s="2">
        <v>38007</v>
      </c>
      <c r="BG166" s="3">
        <v>44.0416666666667</v>
      </c>
      <c r="BH166">
        <v>10</v>
      </c>
      <c r="BI166">
        <v>4.7083333333333304</v>
      </c>
    </row>
    <row r="167" spans="1:61" x14ac:dyDescent="0.25">
      <c r="A167" s="2">
        <v>38150</v>
      </c>
      <c r="B167" s="7">
        <v>93137</v>
      </c>
      <c r="C167" s="3">
        <v>0</v>
      </c>
      <c r="D167" s="7">
        <f t="shared" si="38"/>
        <v>0</v>
      </c>
      <c r="E167" s="7">
        <f t="shared" si="39"/>
        <v>0</v>
      </c>
      <c r="F167" s="7">
        <f t="shared" si="40"/>
        <v>0</v>
      </c>
      <c r="G167" s="11">
        <v>111942</v>
      </c>
      <c r="H167">
        <v>0</v>
      </c>
      <c r="I167">
        <v>1</v>
      </c>
      <c r="J167">
        <v>15</v>
      </c>
      <c r="K167" s="3">
        <v>7.4166666666666696</v>
      </c>
      <c r="L167" s="3">
        <f t="shared" si="41"/>
        <v>0</v>
      </c>
      <c r="M167" s="5">
        <v>0</v>
      </c>
      <c r="P167" s="33">
        <f t="shared" si="37"/>
        <v>780462.6326530556</v>
      </c>
      <c r="Q167" s="7">
        <f t="shared" si="45"/>
        <v>44.326530612190254</v>
      </c>
      <c r="R167">
        <v>2004</v>
      </c>
      <c r="S167" s="1" t="s">
        <v>3</v>
      </c>
      <c r="T167" s="40">
        <f>+'Copy Co'!$B$17</f>
        <v>51399.602684929596</v>
      </c>
      <c r="U167">
        <f>+'Copy Co'!$B$18*'All Data'!C167</f>
        <v>0</v>
      </c>
      <c r="V167" s="40">
        <f>+D167*'Copy Co'!$B$19</f>
        <v>0</v>
      </c>
      <c r="W167" s="40">
        <f>+E167*'Copy Co'!$B$20</f>
        <v>0</v>
      </c>
      <c r="X167" s="40">
        <f>+F167*'Copy Co'!$B$21</f>
        <v>0</v>
      </c>
      <c r="Y167" s="40">
        <f>+G167*'Copy Co'!$B$22</f>
        <v>46588.310197006504</v>
      </c>
      <c r="Z167" s="40">
        <f>+H167*'Copy Co'!$B$23</f>
        <v>0</v>
      </c>
      <c r="AA167" s="40">
        <f>+I167*'Copy Co'!$B$24</f>
        <v>-10704.382616627605</v>
      </c>
      <c r="AB167" s="40">
        <f>+J167*'Copy Co'!$B$25</f>
        <v>5052.331339126802</v>
      </c>
      <c r="AC167" s="40">
        <f>+K167*'Copy Co'!$B$26</f>
        <v>2323.3230391456914</v>
      </c>
      <c r="AD167" s="40">
        <f>+L167*'Copy Co'!$B$27</f>
        <v>0</v>
      </c>
      <c r="AE167" s="40">
        <f>+M167*'Copy Co'!$B$28</f>
        <v>0</v>
      </c>
      <c r="AF167" s="40">
        <f t="shared" si="42"/>
        <v>94659.184643580971</v>
      </c>
      <c r="AG167" s="25">
        <f t="shared" si="43"/>
        <v>1522.1846435809712</v>
      </c>
      <c r="AH167" s="56">
        <f t="shared" si="44"/>
        <v>38150</v>
      </c>
      <c r="AL167" s="56"/>
      <c r="BF167" s="2">
        <v>38010</v>
      </c>
      <c r="BG167" s="3">
        <v>44.0416666666667</v>
      </c>
      <c r="BH167">
        <v>16</v>
      </c>
      <c r="BI167">
        <v>5.8333333333333304</v>
      </c>
    </row>
    <row r="168" spans="1:61" x14ac:dyDescent="0.25">
      <c r="A168" s="2">
        <v>38151</v>
      </c>
      <c r="B168" s="7">
        <v>78774</v>
      </c>
      <c r="C168" s="3">
        <v>0</v>
      </c>
      <c r="D168" s="7">
        <f t="shared" si="38"/>
        <v>0</v>
      </c>
      <c r="E168" s="7">
        <f t="shared" si="39"/>
        <v>0</v>
      </c>
      <c r="F168" s="7">
        <f t="shared" si="40"/>
        <v>0</v>
      </c>
      <c r="G168" s="11">
        <v>93137</v>
      </c>
      <c r="H168">
        <v>0</v>
      </c>
      <c r="I168">
        <v>1</v>
      </c>
      <c r="J168">
        <v>14</v>
      </c>
      <c r="K168" s="3">
        <v>5.9166666666666696</v>
      </c>
      <c r="L168" s="3">
        <f t="shared" si="41"/>
        <v>0</v>
      </c>
      <c r="M168" s="5">
        <v>0</v>
      </c>
      <c r="P168" s="33">
        <f t="shared" si="37"/>
        <v>780506.95918366779</v>
      </c>
      <c r="Q168" s="7">
        <f t="shared" si="45"/>
        <v>44.326530612190254</v>
      </c>
      <c r="R168">
        <v>2004</v>
      </c>
      <c r="S168" s="1" t="s">
        <v>4</v>
      </c>
      <c r="T168" s="40">
        <f>+'Copy Co'!$B$17</f>
        <v>51399.602684929596</v>
      </c>
      <c r="U168">
        <f>+'Copy Co'!$B$18*'All Data'!C168</f>
        <v>0</v>
      </c>
      <c r="V168" s="40">
        <f>+D168*'Copy Co'!$B$19</f>
        <v>0</v>
      </c>
      <c r="W168" s="40">
        <f>+E168*'Copy Co'!$B$20</f>
        <v>0</v>
      </c>
      <c r="X168" s="40">
        <f>+F168*'Copy Co'!$B$21</f>
        <v>0</v>
      </c>
      <c r="Y168" s="40">
        <f>+G168*'Copy Co'!$B$22</f>
        <v>38761.996809227945</v>
      </c>
      <c r="Z168" s="40">
        <f>+H168*'Copy Co'!$B$23</f>
        <v>0</v>
      </c>
      <c r="AA168" s="40">
        <f>+I168*'Copy Co'!$B$24</f>
        <v>-10704.382616627605</v>
      </c>
      <c r="AB168" s="40">
        <f>+J168*'Copy Co'!$B$25</f>
        <v>4715.5092498516824</v>
      </c>
      <c r="AC168" s="40">
        <f>+K168*'Copy Co'!$B$26</f>
        <v>1853.4374806667875</v>
      </c>
      <c r="AD168" s="40">
        <f>+L168*'Copy Co'!$B$27</f>
        <v>0</v>
      </c>
      <c r="AE168" s="40">
        <f>+M168*'Copy Co'!$B$28</f>
        <v>0</v>
      </c>
      <c r="AF168" s="40">
        <f t="shared" si="42"/>
        <v>86026.163608048402</v>
      </c>
      <c r="AG168" s="25">
        <f t="shared" si="43"/>
        <v>7252.1636080484022</v>
      </c>
      <c r="AH168" s="56">
        <f t="shared" si="44"/>
        <v>38151</v>
      </c>
      <c r="AL168" s="56"/>
      <c r="BF168" s="2">
        <v>40924</v>
      </c>
      <c r="BG168" s="3">
        <v>43.9166666666667</v>
      </c>
      <c r="BH168">
        <v>18</v>
      </c>
      <c r="BI168">
        <v>8.9166666666666696</v>
      </c>
    </row>
    <row r="169" spans="1:61" x14ac:dyDescent="0.25">
      <c r="A169" s="2">
        <v>38152</v>
      </c>
      <c r="B169" s="7">
        <v>96308</v>
      </c>
      <c r="C169" s="3">
        <v>0</v>
      </c>
      <c r="D169" s="7">
        <f t="shared" si="38"/>
        <v>0</v>
      </c>
      <c r="E169" s="7">
        <f t="shared" si="39"/>
        <v>0</v>
      </c>
      <c r="F169" s="7">
        <f t="shared" si="40"/>
        <v>0</v>
      </c>
      <c r="G169" s="11">
        <v>78774</v>
      </c>
      <c r="H169">
        <v>0</v>
      </c>
      <c r="I169">
        <v>0</v>
      </c>
      <c r="J169">
        <v>10</v>
      </c>
      <c r="K169" s="3">
        <v>5.0416666666666696</v>
      </c>
      <c r="L169" s="3">
        <f t="shared" si="41"/>
        <v>0</v>
      </c>
      <c r="M169" s="5">
        <v>0</v>
      </c>
      <c r="P169" s="33">
        <f t="shared" si="37"/>
        <v>780551.28571427998</v>
      </c>
      <c r="Q169" s="7">
        <f t="shared" si="45"/>
        <v>44.326530612190254</v>
      </c>
      <c r="R169">
        <v>2004</v>
      </c>
      <c r="S169" s="1" t="s">
        <v>5</v>
      </c>
      <c r="T169" s="40">
        <f>+'Copy Co'!$B$17</f>
        <v>51399.602684929596</v>
      </c>
      <c r="U169">
        <f>+'Copy Co'!$B$18*'All Data'!C169</f>
        <v>0</v>
      </c>
      <c r="V169" s="40">
        <f>+D169*'Copy Co'!$B$19</f>
        <v>0</v>
      </c>
      <c r="W169" s="40">
        <f>+E169*'Copy Co'!$B$20</f>
        <v>0</v>
      </c>
      <c r="X169" s="40">
        <f>+F169*'Copy Co'!$B$21</f>
        <v>0</v>
      </c>
      <c r="Y169" s="40">
        <f>+G169*'Copy Co'!$B$22</f>
        <v>32784.366434930504</v>
      </c>
      <c r="Z169" s="40">
        <f>+H169*'Copy Co'!$B$23</f>
        <v>0</v>
      </c>
      <c r="AA169" s="40">
        <f>+I169*'Copy Co'!$B$24</f>
        <v>0</v>
      </c>
      <c r="AB169" s="40">
        <f>+J169*'Copy Co'!$B$25</f>
        <v>3368.2208927512015</v>
      </c>
      <c r="AC169" s="40">
        <f>+K169*'Copy Co'!$B$26</f>
        <v>1579.3375715540938</v>
      </c>
      <c r="AD169" s="40">
        <f>+L169*'Copy Co'!$B$27</f>
        <v>0</v>
      </c>
      <c r="AE169" s="40">
        <f>+M169*'Copy Co'!$B$28</f>
        <v>0</v>
      </c>
      <c r="AF169" s="40">
        <f t="shared" si="42"/>
        <v>89131.527584165378</v>
      </c>
      <c r="AG169" s="25">
        <f t="shared" si="43"/>
        <v>-7176.4724158346216</v>
      </c>
      <c r="AH169" s="56">
        <f t="shared" si="44"/>
        <v>38152</v>
      </c>
      <c r="AL169" s="56"/>
      <c r="BF169" s="2">
        <v>41285</v>
      </c>
      <c r="BG169" s="3">
        <v>43.875</v>
      </c>
      <c r="BH169">
        <v>15</v>
      </c>
      <c r="BI169">
        <v>7.75</v>
      </c>
    </row>
    <row r="170" spans="1:61" x14ac:dyDescent="0.25">
      <c r="A170" s="2">
        <v>38153</v>
      </c>
      <c r="B170" s="7">
        <v>91050</v>
      </c>
      <c r="C170" s="3">
        <v>0</v>
      </c>
      <c r="D170" s="7">
        <f t="shared" si="38"/>
        <v>0</v>
      </c>
      <c r="E170" s="7">
        <f t="shared" si="39"/>
        <v>0</v>
      </c>
      <c r="F170" s="7">
        <f t="shared" si="40"/>
        <v>0</v>
      </c>
      <c r="G170" s="11">
        <v>96308</v>
      </c>
      <c r="H170">
        <v>0</v>
      </c>
      <c r="I170">
        <v>0</v>
      </c>
      <c r="J170">
        <v>13</v>
      </c>
      <c r="K170" s="3">
        <v>8.625</v>
      </c>
      <c r="L170" s="3">
        <f t="shared" si="41"/>
        <v>0</v>
      </c>
      <c r="M170" s="5">
        <v>0</v>
      </c>
      <c r="P170" s="33">
        <f t="shared" si="37"/>
        <v>780595.61224489217</v>
      </c>
      <c r="Q170" s="7">
        <f t="shared" si="45"/>
        <v>44.326530612190254</v>
      </c>
      <c r="R170">
        <v>2004</v>
      </c>
      <c r="S170" s="1" t="s">
        <v>6</v>
      </c>
      <c r="T170" s="40">
        <f>+'Copy Co'!$B$17</f>
        <v>51399.602684929596</v>
      </c>
      <c r="U170">
        <f>+'Copy Co'!$B$18*'All Data'!C170</f>
        <v>0</v>
      </c>
      <c r="V170" s="40">
        <f>+D170*'Copy Co'!$B$19</f>
        <v>0</v>
      </c>
      <c r="W170" s="40">
        <f>+E170*'Copy Co'!$B$20</f>
        <v>0</v>
      </c>
      <c r="X170" s="40">
        <f>+F170*'Copy Co'!$B$21</f>
        <v>0</v>
      </c>
      <c r="Y170" s="40">
        <f>+G170*'Copy Co'!$B$22</f>
        <v>40081.711765497326</v>
      </c>
      <c r="Z170" s="40">
        <f>+H170*'Copy Co'!$B$23</f>
        <v>0</v>
      </c>
      <c r="AA170" s="40">
        <f>+I170*'Copy Co'!$B$24</f>
        <v>0</v>
      </c>
      <c r="AB170" s="40">
        <f>+J170*'Copy Co'!$B$25</f>
        <v>4378.6871605765618</v>
      </c>
      <c r="AC170" s="40">
        <f>+K170*'Copy Co'!$B$26</f>
        <v>2701.8419612536959</v>
      </c>
      <c r="AD170" s="40">
        <f>+L170*'Copy Co'!$B$27</f>
        <v>0</v>
      </c>
      <c r="AE170" s="40">
        <f>+M170*'Copy Co'!$B$28</f>
        <v>0</v>
      </c>
      <c r="AF170" s="40">
        <f t="shared" si="42"/>
        <v>98561.843572257188</v>
      </c>
      <c r="AG170" s="25">
        <f t="shared" si="43"/>
        <v>7511.8435722571885</v>
      </c>
      <c r="AH170" s="56">
        <f t="shared" si="44"/>
        <v>38153</v>
      </c>
      <c r="AL170" s="56"/>
      <c r="BF170" s="2">
        <v>40189</v>
      </c>
      <c r="BG170" s="3">
        <v>43.8333333333333</v>
      </c>
      <c r="BH170">
        <v>8</v>
      </c>
      <c r="BI170">
        <v>2.0416666666666701</v>
      </c>
    </row>
    <row r="171" spans="1:61" x14ac:dyDescent="0.25">
      <c r="A171" s="2">
        <v>38154</v>
      </c>
      <c r="B171" s="7">
        <v>91254</v>
      </c>
      <c r="C171" s="3">
        <v>0</v>
      </c>
      <c r="D171" s="7">
        <f t="shared" si="38"/>
        <v>0</v>
      </c>
      <c r="E171" s="7">
        <f t="shared" si="39"/>
        <v>0</v>
      </c>
      <c r="F171" s="7">
        <f t="shared" si="40"/>
        <v>0</v>
      </c>
      <c r="G171" s="11">
        <v>91050</v>
      </c>
      <c r="H171">
        <v>0</v>
      </c>
      <c r="I171">
        <v>0</v>
      </c>
      <c r="J171">
        <v>10</v>
      </c>
      <c r="K171" s="3">
        <v>4.5833333333333304</v>
      </c>
      <c r="L171" s="3">
        <f t="shared" si="41"/>
        <v>0</v>
      </c>
      <c r="M171" s="5">
        <v>0</v>
      </c>
      <c r="P171" s="33">
        <f t="shared" si="37"/>
        <v>780639.93877550436</v>
      </c>
      <c r="Q171" s="7">
        <f t="shared" si="45"/>
        <v>44.326530612190254</v>
      </c>
      <c r="R171">
        <v>2004</v>
      </c>
      <c r="S171" s="1" t="s">
        <v>7</v>
      </c>
      <c r="T171" s="40">
        <f>+'Copy Co'!$B$17</f>
        <v>51399.602684929596</v>
      </c>
      <c r="U171">
        <f>+'Copy Co'!$B$18*'All Data'!C171</f>
        <v>0</v>
      </c>
      <c r="V171" s="40">
        <f>+D171*'Copy Co'!$B$19</f>
        <v>0</v>
      </c>
      <c r="W171" s="40">
        <f>+E171*'Copy Co'!$B$20</f>
        <v>0</v>
      </c>
      <c r="X171" s="40">
        <f>+F171*'Copy Co'!$B$21</f>
        <v>0</v>
      </c>
      <c r="Y171" s="40">
        <f>+G171*'Copy Co'!$B$22</f>
        <v>37893.423767999877</v>
      </c>
      <c r="Z171" s="40">
        <f>+H171*'Copy Co'!$B$23</f>
        <v>0</v>
      </c>
      <c r="AA171" s="40">
        <f>+I171*'Copy Co'!$B$24</f>
        <v>0</v>
      </c>
      <c r="AB171" s="40">
        <f>+J171*'Copy Co'!$B$25</f>
        <v>3368.2208927512015</v>
      </c>
      <c r="AC171" s="40">
        <f>+K171*'Copy Co'!$B$26</f>
        <v>1435.761428685538</v>
      </c>
      <c r="AD171" s="40">
        <f>+L171*'Copy Co'!$B$27</f>
        <v>0</v>
      </c>
      <c r="AE171" s="40">
        <f>+M171*'Copy Co'!$B$28</f>
        <v>0</v>
      </c>
      <c r="AF171" s="40">
        <f t="shared" si="42"/>
        <v>94097.008774366215</v>
      </c>
      <c r="AG171" s="25">
        <f t="shared" si="43"/>
        <v>2843.0087743662152</v>
      </c>
      <c r="AH171" s="56">
        <f t="shared" si="44"/>
        <v>38154</v>
      </c>
      <c r="AL171" s="56"/>
      <c r="BF171" s="2">
        <v>42367</v>
      </c>
      <c r="BG171" s="3">
        <v>43.8333333333333</v>
      </c>
      <c r="BH171">
        <v>8</v>
      </c>
      <c r="BI171">
        <v>4.7083333333333304</v>
      </c>
    </row>
    <row r="172" spans="1:61" x14ac:dyDescent="0.25">
      <c r="A172" s="2">
        <v>38155</v>
      </c>
      <c r="B172" s="7">
        <v>97289</v>
      </c>
      <c r="C172" s="3">
        <v>8.3333333333328596E-2</v>
      </c>
      <c r="D172" s="7">
        <f t="shared" si="38"/>
        <v>6.9444444444436548E-3</v>
      </c>
      <c r="E172" s="7">
        <f t="shared" si="39"/>
        <v>5.7870370370360501E-4</v>
      </c>
      <c r="F172" s="7">
        <f t="shared" si="40"/>
        <v>4.8225308641964342E-5</v>
      </c>
      <c r="G172" s="11">
        <v>91254</v>
      </c>
      <c r="H172">
        <v>0</v>
      </c>
      <c r="I172">
        <v>0</v>
      </c>
      <c r="J172">
        <v>21</v>
      </c>
      <c r="K172" s="3">
        <v>9.75</v>
      </c>
      <c r="L172" s="3">
        <f t="shared" si="41"/>
        <v>0.81249999999995381</v>
      </c>
      <c r="M172" s="5">
        <v>0</v>
      </c>
      <c r="P172" s="33">
        <f t="shared" si="37"/>
        <v>780684.26530611655</v>
      </c>
      <c r="Q172" s="7">
        <f t="shared" si="45"/>
        <v>44.326530612190254</v>
      </c>
      <c r="R172">
        <v>2004</v>
      </c>
      <c r="S172" s="1" t="s">
        <v>1</v>
      </c>
      <c r="T172" s="40">
        <f>+'Copy Co'!$B$17</f>
        <v>51399.602684929596</v>
      </c>
      <c r="U172">
        <f>+'Copy Co'!$B$18*'All Data'!C172</f>
        <v>4.117480378162913</v>
      </c>
      <c r="V172" s="40">
        <f>+D172*'Copy Co'!$B$19</f>
        <v>2.9169587697312958</v>
      </c>
      <c r="W172" s="40">
        <f>+E172*'Copy Co'!$B$20</f>
        <v>-4.4696051462761819E-3</v>
      </c>
      <c r="X172" s="40">
        <f>+F172*'Copy Co'!$B$21</f>
        <v>2.3382377816933872E-6</v>
      </c>
      <c r="Y172" s="40">
        <f>+G172*'Copy Co'!$B$22</f>
        <v>37978.32501400396</v>
      </c>
      <c r="Z172" s="40">
        <f>+H172*'Copy Co'!$B$23</f>
        <v>0</v>
      </c>
      <c r="AA172" s="40">
        <f>+I172*'Copy Co'!$B$24</f>
        <v>0</v>
      </c>
      <c r="AB172" s="40">
        <f>+J172*'Copy Co'!$B$25</f>
        <v>7073.2638747775236</v>
      </c>
      <c r="AC172" s="40">
        <f>+K172*'Copy Co'!$B$26</f>
        <v>3054.2561301128735</v>
      </c>
      <c r="AD172" s="40">
        <f>+L172*'Copy Co'!$B$27</f>
        <v>148.93733933398136</v>
      </c>
      <c r="AE172" s="40">
        <f>+M172*'Copy Co'!$B$28</f>
        <v>0</v>
      </c>
      <c r="AF172" s="40">
        <f t="shared" si="42"/>
        <v>99661.415015038903</v>
      </c>
      <c r="AG172" s="25">
        <f t="shared" si="43"/>
        <v>2372.4150150389032</v>
      </c>
      <c r="AH172" s="56">
        <f t="shared" si="44"/>
        <v>38155</v>
      </c>
      <c r="AL172" s="56"/>
      <c r="BF172" s="2">
        <v>39472</v>
      </c>
      <c r="BG172" s="3">
        <v>43.7916666666667</v>
      </c>
      <c r="BH172">
        <v>8</v>
      </c>
      <c r="BI172">
        <v>3.6666666666666701</v>
      </c>
    </row>
    <row r="173" spans="1:61" x14ac:dyDescent="0.25">
      <c r="A173" s="2">
        <v>38156</v>
      </c>
      <c r="B173" s="7">
        <v>89268</v>
      </c>
      <c r="C173" s="3">
        <v>0</v>
      </c>
      <c r="D173" s="7">
        <f t="shared" si="38"/>
        <v>0</v>
      </c>
      <c r="E173" s="7">
        <f t="shared" si="39"/>
        <v>0</v>
      </c>
      <c r="F173" s="7">
        <f t="shared" si="40"/>
        <v>0</v>
      </c>
      <c r="G173" s="11">
        <v>97289</v>
      </c>
      <c r="H173">
        <v>1</v>
      </c>
      <c r="I173">
        <v>0</v>
      </c>
      <c r="J173">
        <v>18</v>
      </c>
      <c r="K173" s="3">
        <v>9.5416666666666696</v>
      </c>
      <c r="L173" s="3">
        <f t="shared" si="41"/>
        <v>0</v>
      </c>
      <c r="M173" s="5">
        <v>0</v>
      </c>
      <c r="P173" s="33">
        <f t="shared" si="37"/>
        <v>780728.59183672874</v>
      </c>
      <c r="Q173" s="7">
        <f t="shared" si="45"/>
        <v>44.326530612190254</v>
      </c>
      <c r="R173">
        <v>2004</v>
      </c>
      <c r="S173" s="1" t="s">
        <v>2</v>
      </c>
      <c r="T173" s="40">
        <f>+'Copy Co'!$B$17</f>
        <v>51399.602684929596</v>
      </c>
      <c r="U173">
        <f>+'Copy Co'!$B$18*'All Data'!C173</f>
        <v>0</v>
      </c>
      <c r="V173" s="40">
        <f>+D173*'Copy Co'!$B$19</f>
        <v>0</v>
      </c>
      <c r="W173" s="40">
        <f>+E173*'Copy Co'!$B$20</f>
        <v>0</v>
      </c>
      <c r="X173" s="40">
        <f>+F173*'Copy Co'!$B$21</f>
        <v>0</v>
      </c>
      <c r="Y173" s="40">
        <f>+G173*'Copy Co'!$B$22</f>
        <v>40489.986874958151</v>
      </c>
      <c r="Z173" s="40">
        <f>+H173*'Copy Co'!$B$23</f>
        <v>-10610.780657764437</v>
      </c>
      <c r="AA173" s="40">
        <f>+I173*'Copy Co'!$B$24</f>
        <v>0</v>
      </c>
      <c r="AB173" s="40">
        <f>+J173*'Copy Co'!$B$25</f>
        <v>6062.7976069521628</v>
      </c>
      <c r="AC173" s="40">
        <f>+K173*'Copy Co'!$B$26</f>
        <v>2988.9942469908046</v>
      </c>
      <c r="AD173" s="40">
        <f>+L173*'Copy Co'!$B$27</f>
        <v>0</v>
      </c>
      <c r="AE173" s="40">
        <f>+M173*'Copy Co'!$B$28</f>
        <v>0</v>
      </c>
      <c r="AF173" s="40">
        <f t="shared" si="42"/>
        <v>90330.600756066269</v>
      </c>
      <c r="AG173" s="25">
        <f t="shared" si="43"/>
        <v>1062.6007560662692</v>
      </c>
      <c r="AH173" s="56">
        <f t="shared" si="44"/>
        <v>38156</v>
      </c>
      <c r="AL173" s="56"/>
      <c r="BF173" s="2">
        <v>41621</v>
      </c>
      <c r="BG173" s="3">
        <v>43.7916666666667</v>
      </c>
      <c r="BH173">
        <v>5</v>
      </c>
      <c r="BI173">
        <v>2.125</v>
      </c>
    </row>
    <row r="174" spans="1:61" x14ac:dyDescent="0.25">
      <c r="A174" s="2">
        <v>38157</v>
      </c>
      <c r="B174" s="7">
        <v>79341</v>
      </c>
      <c r="C174" s="3">
        <v>0</v>
      </c>
      <c r="D174" s="7">
        <f t="shared" si="38"/>
        <v>0</v>
      </c>
      <c r="E174" s="7">
        <f t="shared" si="39"/>
        <v>0</v>
      </c>
      <c r="F174" s="7">
        <f t="shared" si="40"/>
        <v>0</v>
      </c>
      <c r="G174" s="11">
        <v>89268</v>
      </c>
      <c r="H174">
        <v>0</v>
      </c>
      <c r="I174">
        <v>1</v>
      </c>
      <c r="J174">
        <v>18</v>
      </c>
      <c r="K174" s="3">
        <v>6.5</v>
      </c>
      <c r="L174" s="3">
        <f t="shared" si="41"/>
        <v>0</v>
      </c>
      <c r="M174" s="5">
        <v>0</v>
      </c>
      <c r="P174" s="33">
        <f t="shared" si="37"/>
        <v>780772.91836734093</v>
      </c>
      <c r="Q174" s="7">
        <f t="shared" si="45"/>
        <v>44.326530612190254</v>
      </c>
      <c r="R174">
        <v>2004</v>
      </c>
      <c r="S174" s="1" t="s">
        <v>3</v>
      </c>
      <c r="T174" s="40">
        <f>+'Copy Co'!$B$17</f>
        <v>51399.602684929596</v>
      </c>
      <c r="U174">
        <f>+'Copy Co'!$B$18*'All Data'!C174</f>
        <v>0</v>
      </c>
      <c r="V174" s="40">
        <f>+D174*'Copy Co'!$B$19</f>
        <v>0</v>
      </c>
      <c r="W174" s="40">
        <f>+E174*'Copy Co'!$B$20</f>
        <v>0</v>
      </c>
      <c r="X174" s="40">
        <f>+F174*'Copy Co'!$B$21</f>
        <v>0</v>
      </c>
      <c r="Y174" s="40">
        <f>+G174*'Copy Co'!$B$22</f>
        <v>37151.786413199479</v>
      </c>
      <c r="Z174" s="40">
        <f>+H174*'Copy Co'!$B$23</f>
        <v>0</v>
      </c>
      <c r="AA174" s="40">
        <f>+I174*'Copy Co'!$B$24</f>
        <v>-10704.382616627605</v>
      </c>
      <c r="AB174" s="40">
        <f>+J174*'Copy Co'!$B$25</f>
        <v>6062.7976069521628</v>
      </c>
      <c r="AC174" s="40">
        <f>+K174*'Copy Co'!$B$26</f>
        <v>2036.1707534085824</v>
      </c>
      <c r="AD174" s="40">
        <f>+L174*'Copy Co'!$B$27</f>
        <v>0</v>
      </c>
      <c r="AE174" s="40">
        <f>+M174*'Copy Co'!$B$28</f>
        <v>0</v>
      </c>
      <c r="AF174" s="40">
        <f t="shared" si="42"/>
        <v>85945.974841862233</v>
      </c>
      <c r="AG174" s="25">
        <f t="shared" si="43"/>
        <v>6604.974841862233</v>
      </c>
      <c r="AH174" s="56">
        <f t="shared" si="44"/>
        <v>38157</v>
      </c>
      <c r="AL174" s="56"/>
      <c r="BF174" s="2">
        <v>39483</v>
      </c>
      <c r="BG174" s="3">
        <v>43.7083333333333</v>
      </c>
      <c r="BH174">
        <v>17</v>
      </c>
      <c r="BI174">
        <v>7.2916666666666696</v>
      </c>
    </row>
    <row r="175" spans="1:61" x14ac:dyDescent="0.25">
      <c r="A175" s="2">
        <v>38158</v>
      </c>
      <c r="B175" s="7">
        <v>78003</v>
      </c>
      <c r="C175" s="3">
        <v>0</v>
      </c>
      <c r="D175" s="7">
        <f t="shared" si="38"/>
        <v>0</v>
      </c>
      <c r="E175" s="7">
        <f t="shared" si="39"/>
        <v>0</v>
      </c>
      <c r="F175" s="7">
        <f t="shared" si="40"/>
        <v>0</v>
      </c>
      <c r="G175" s="11">
        <v>79341</v>
      </c>
      <c r="H175">
        <v>0</v>
      </c>
      <c r="I175">
        <v>1</v>
      </c>
      <c r="J175">
        <v>30</v>
      </c>
      <c r="K175" s="3">
        <v>10.2083333333333</v>
      </c>
      <c r="L175" s="3">
        <f t="shared" si="41"/>
        <v>0</v>
      </c>
      <c r="M175" s="5">
        <v>0</v>
      </c>
      <c r="P175" s="33">
        <f t="shared" si="37"/>
        <v>780817.24489795312</v>
      </c>
      <c r="Q175" s="7">
        <f t="shared" si="45"/>
        <v>44.326530612190254</v>
      </c>
      <c r="R175">
        <v>2004</v>
      </c>
      <c r="S175" s="1" t="s">
        <v>4</v>
      </c>
      <c r="T175" s="40">
        <f>+'Copy Co'!$B$17</f>
        <v>51399.602684929596</v>
      </c>
      <c r="U175">
        <f>+'Copy Co'!$B$18*'All Data'!C175</f>
        <v>0</v>
      </c>
      <c r="V175" s="40">
        <f>+D175*'Copy Co'!$B$19</f>
        <v>0</v>
      </c>
      <c r="W175" s="40">
        <f>+E175*'Copy Co'!$B$20</f>
        <v>0</v>
      </c>
      <c r="X175" s="40">
        <f>+F175*'Copy Co'!$B$21</f>
        <v>0</v>
      </c>
      <c r="Y175" s="40">
        <f>+G175*'Copy Co'!$B$22</f>
        <v>33020.341956912445</v>
      </c>
      <c r="Z175" s="40">
        <f>+H175*'Copy Co'!$B$23</f>
        <v>0</v>
      </c>
      <c r="AA175" s="40">
        <f>+I175*'Copy Co'!$B$24</f>
        <v>-10704.382616627605</v>
      </c>
      <c r="AB175" s="40">
        <f>+J175*'Copy Co'!$B$25</f>
        <v>10104.662678253604</v>
      </c>
      <c r="AC175" s="40">
        <f>+K175*'Copy Co'!$B$26</f>
        <v>3197.8322729814172</v>
      </c>
      <c r="AD175" s="40">
        <f>+L175*'Copy Co'!$B$27</f>
        <v>0</v>
      </c>
      <c r="AE175" s="40">
        <f>+M175*'Copy Co'!$B$28</f>
        <v>0</v>
      </c>
      <c r="AF175" s="40">
        <f t="shared" si="42"/>
        <v>87018.056976449443</v>
      </c>
      <c r="AG175" s="25">
        <f t="shared" si="43"/>
        <v>9015.056976449443</v>
      </c>
      <c r="AH175" s="56">
        <f t="shared" si="44"/>
        <v>38158</v>
      </c>
      <c r="AL175" s="56"/>
      <c r="BF175" s="2">
        <v>39069</v>
      </c>
      <c r="BG175" s="3">
        <v>43.625</v>
      </c>
      <c r="BH175">
        <v>9</v>
      </c>
      <c r="BI175">
        <v>3.625</v>
      </c>
    </row>
    <row r="176" spans="1:61" x14ac:dyDescent="0.25">
      <c r="A176" s="2">
        <v>38159</v>
      </c>
      <c r="B176" s="7">
        <v>94984</v>
      </c>
      <c r="C176" s="3">
        <v>0</v>
      </c>
      <c r="D176" s="7">
        <f t="shared" si="38"/>
        <v>0</v>
      </c>
      <c r="E176" s="7">
        <f t="shared" si="39"/>
        <v>0</v>
      </c>
      <c r="F176" s="7">
        <f t="shared" si="40"/>
        <v>0</v>
      </c>
      <c r="G176" s="11">
        <v>78003</v>
      </c>
      <c r="H176">
        <v>0</v>
      </c>
      <c r="I176">
        <v>0</v>
      </c>
      <c r="J176">
        <v>14</v>
      </c>
      <c r="K176" s="3">
        <v>8.2083333333333304</v>
      </c>
      <c r="L176" s="3">
        <f t="shared" si="41"/>
        <v>0</v>
      </c>
      <c r="M176" s="5">
        <v>0</v>
      </c>
      <c r="P176" s="33">
        <f t="shared" si="37"/>
        <v>780861.57142856531</v>
      </c>
      <c r="Q176" s="7">
        <f t="shared" si="45"/>
        <v>44.326530612190254</v>
      </c>
      <c r="R176">
        <v>2004</v>
      </c>
      <c r="S176" s="1" t="s">
        <v>5</v>
      </c>
      <c r="T176" s="40">
        <f>+'Copy Co'!$B$17</f>
        <v>51399.602684929596</v>
      </c>
      <c r="U176">
        <f>+'Copy Co'!$B$18*'All Data'!C176</f>
        <v>0</v>
      </c>
      <c r="V176" s="40">
        <f>+D176*'Copy Co'!$B$19</f>
        <v>0</v>
      </c>
      <c r="W176" s="40">
        <f>+E176*'Copy Co'!$B$20</f>
        <v>0</v>
      </c>
      <c r="X176" s="40">
        <f>+F176*'Copy Co'!$B$21</f>
        <v>0</v>
      </c>
      <c r="Y176" s="40">
        <f>+G176*'Copy Co'!$B$22</f>
        <v>32463.489666944472</v>
      </c>
      <c r="Z176" s="40">
        <f>+H176*'Copy Co'!$B$23</f>
        <v>0</v>
      </c>
      <c r="AA176" s="40">
        <f>+I176*'Copy Co'!$B$24</f>
        <v>0</v>
      </c>
      <c r="AB176" s="40">
        <f>+J176*'Copy Co'!$B$25</f>
        <v>4715.5092498516824</v>
      </c>
      <c r="AC176" s="40">
        <f>+K176*'Copy Co'!$B$26</f>
        <v>2571.318195009555</v>
      </c>
      <c r="AD176" s="40">
        <f>+L176*'Copy Co'!$B$27</f>
        <v>0</v>
      </c>
      <c r="AE176" s="40">
        <f>+M176*'Copy Co'!$B$28</f>
        <v>0</v>
      </c>
      <c r="AF176" s="40">
        <f t="shared" si="42"/>
        <v>91149.919796735325</v>
      </c>
      <c r="AG176" s="25">
        <f t="shared" si="43"/>
        <v>-3834.0802032646752</v>
      </c>
      <c r="AH176" s="56">
        <f t="shared" si="44"/>
        <v>38159</v>
      </c>
      <c r="AL176" s="56"/>
      <c r="BF176" s="2">
        <v>39802</v>
      </c>
      <c r="BG176" s="3">
        <v>43.5</v>
      </c>
      <c r="BH176">
        <v>13</v>
      </c>
      <c r="BI176">
        <v>8.625</v>
      </c>
    </row>
    <row r="177" spans="1:61" x14ac:dyDescent="0.25">
      <c r="A177" s="2">
        <v>38160</v>
      </c>
      <c r="B177" s="7">
        <v>88344</v>
      </c>
      <c r="C177" s="3">
        <v>0</v>
      </c>
      <c r="D177" s="7">
        <f t="shared" si="38"/>
        <v>0</v>
      </c>
      <c r="E177" s="7">
        <f t="shared" si="39"/>
        <v>0</v>
      </c>
      <c r="F177" s="7">
        <f t="shared" si="40"/>
        <v>0</v>
      </c>
      <c r="G177" s="11">
        <v>94984</v>
      </c>
      <c r="H177">
        <v>0</v>
      </c>
      <c r="I177">
        <v>0</v>
      </c>
      <c r="J177">
        <v>12</v>
      </c>
      <c r="K177" s="3">
        <v>6.75</v>
      </c>
      <c r="L177" s="3">
        <f t="shared" si="41"/>
        <v>0</v>
      </c>
      <c r="M177" s="5">
        <v>0</v>
      </c>
      <c r="P177" s="33">
        <f t="shared" si="37"/>
        <v>780905.8979591775</v>
      </c>
      <c r="Q177" s="7">
        <f t="shared" si="45"/>
        <v>44.326530612190254</v>
      </c>
      <c r="R177">
        <v>2004</v>
      </c>
      <c r="S177" s="1" t="s">
        <v>6</v>
      </c>
      <c r="T177" s="40">
        <f>+'Copy Co'!$B$17</f>
        <v>51399.602684929596</v>
      </c>
      <c r="U177">
        <f>+'Copy Co'!$B$18*'All Data'!C177</f>
        <v>0</v>
      </c>
      <c r="V177" s="40">
        <f>+D177*'Copy Co'!$B$19</f>
        <v>0</v>
      </c>
      <c r="W177" s="40">
        <f>+E177*'Copy Co'!$B$20</f>
        <v>0</v>
      </c>
      <c r="X177" s="40">
        <f>+F177*'Copy Co'!$B$21</f>
        <v>0</v>
      </c>
      <c r="Y177" s="40">
        <f>+G177*'Copy Co'!$B$22</f>
        <v>39530.68603162768</v>
      </c>
      <c r="Z177" s="40">
        <f>+H177*'Copy Co'!$B$23</f>
        <v>0</v>
      </c>
      <c r="AA177" s="40">
        <f>+I177*'Copy Co'!$B$24</f>
        <v>0</v>
      </c>
      <c r="AB177" s="40">
        <f>+J177*'Copy Co'!$B$25</f>
        <v>4041.8650713014422</v>
      </c>
      <c r="AC177" s="40">
        <f>+K177*'Copy Co'!$B$26</f>
        <v>2114.4850131550666</v>
      </c>
      <c r="AD177" s="40">
        <f>+L177*'Copy Co'!$B$27</f>
        <v>0</v>
      </c>
      <c r="AE177" s="40">
        <f>+M177*'Copy Co'!$B$28</f>
        <v>0</v>
      </c>
      <c r="AF177" s="40">
        <f t="shared" si="42"/>
        <v>97086.638801013774</v>
      </c>
      <c r="AG177" s="25">
        <f t="shared" si="43"/>
        <v>8742.6388010137744</v>
      </c>
      <c r="AH177" s="56">
        <f t="shared" si="44"/>
        <v>38160</v>
      </c>
      <c r="AL177" s="56"/>
      <c r="BF177" s="2">
        <v>42735</v>
      </c>
      <c r="BG177" s="3">
        <v>43.5</v>
      </c>
      <c r="BH177">
        <v>7</v>
      </c>
      <c r="BI177">
        <v>3.0416666666666701</v>
      </c>
    </row>
    <row r="178" spans="1:61" x14ac:dyDescent="0.25">
      <c r="A178" s="2">
        <v>38161</v>
      </c>
      <c r="B178" s="7">
        <v>88824</v>
      </c>
      <c r="C178" s="3">
        <v>0</v>
      </c>
      <c r="D178" s="7">
        <f t="shared" si="38"/>
        <v>0</v>
      </c>
      <c r="E178" s="7">
        <f t="shared" si="39"/>
        <v>0</v>
      </c>
      <c r="F178" s="7">
        <f t="shared" si="40"/>
        <v>0</v>
      </c>
      <c r="G178" s="11">
        <v>88344</v>
      </c>
      <c r="H178">
        <v>0</v>
      </c>
      <c r="I178">
        <v>0</v>
      </c>
      <c r="J178">
        <v>13</v>
      </c>
      <c r="K178" s="3">
        <v>6.9583333333333304</v>
      </c>
      <c r="L178" s="3">
        <f t="shared" si="41"/>
        <v>0</v>
      </c>
      <c r="M178" s="5">
        <v>0</v>
      </c>
      <c r="P178" s="33">
        <f t="shared" si="37"/>
        <v>780950.22448978969</v>
      </c>
      <c r="Q178" s="7">
        <f t="shared" si="45"/>
        <v>44.326530612190254</v>
      </c>
      <c r="R178">
        <v>2004</v>
      </c>
      <c r="S178" s="1" t="s">
        <v>7</v>
      </c>
      <c r="T178" s="40">
        <f>+'Copy Co'!$B$17</f>
        <v>51399.602684929596</v>
      </c>
      <c r="U178">
        <f>+'Copy Co'!$B$18*'All Data'!C178</f>
        <v>0</v>
      </c>
      <c r="V178" s="40">
        <f>+D178*'Copy Co'!$B$19</f>
        <v>0</v>
      </c>
      <c r="W178" s="40">
        <f>+E178*'Copy Co'!$B$20</f>
        <v>0</v>
      </c>
      <c r="X178" s="40">
        <f>+F178*'Copy Co'!$B$21</f>
        <v>0</v>
      </c>
      <c r="Y178" s="40">
        <f>+G178*'Copy Co'!$B$22</f>
        <v>36767.233710710389</v>
      </c>
      <c r="Z178" s="40">
        <f>+H178*'Copy Co'!$B$23</f>
        <v>0</v>
      </c>
      <c r="AA178" s="40">
        <f>+I178*'Copy Co'!$B$24</f>
        <v>0</v>
      </c>
      <c r="AB178" s="40">
        <f>+J178*'Copy Co'!$B$25</f>
        <v>4378.6871605765618</v>
      </c>
      <c r="AC178" s="40">
        <f>+K178*'Copy Co'!$B$26</f>
        <v>2179.7468962771354</v>
      </c>
      <c r="AD178" s="40">
        <f>+L178*'Copy Co'!$B$27</f>
        <v>0</v>
      </c>
      <c r="AE178" s="40">
        <f>+M178*'Copy Co'!$B$28</f>
        <v>0</v>
      </c>
      <c r="AF178" s="40">
        <f t="shared" si="42"/>
        <v>94725.270452493685</v>
      </c>
      <c r="AG178" s="25">
        <f t="shared" si="43"/>
        <v>5901.2704524936853</v>
      </c>
      <c r="AH178" s="56">
        <f t="shared" si="44"/>
        <v>38161</v>
      </c>
      <c r="AL178" s="56"/>
      <c r="BF178" s="2">
        <v>37990</v>
      </c>
      <c r="BG178" s="3">
        <v>43.4583333333333</v>
      </c>
      <c r="BH178">
        <v>17</v>
      </c>
      <c r="BI178">
        <v>11.375</v>
      </c>
    </row>
    <row r="179" spans="1:61" x14ac:dyDescent="0.25">
      <c r="A179" s="2">
        <v>38162</v>
      </c>
      <c r="B179" s="7">
        <v>81825</v>
      </c>
      <c r="C179" s="3">
        <v>0</v>
      </c>
      <c r="D179" s="7">
        <f t="shared" si="38"/>
        <v>0</v>
      </c>
      <c r="E179" s="7">
        <f t="shared" si="39"/>
        <v>0</v>
      </c>
      <c r="F179" s="7">
        <f t="shared" si="40"/>
        <v>0</v>
      </c>
      <c r="G179" s="11">
        <v>88824</v>
      </c>
      <c r="H179">
        <v>0</v>
      </c>
      <c r="I179">
        <v>0</v>
      </c>
      <c r="J179">
        <v>18</v>
      </c>
      <c r="K179" s="3">
        <v>8.625</v>
      </c>
      <c r="L179" s="3">
        <f t="shared" si="41"/>
        <v>0</v>
      </c>
      <c r="M179" s="5">
        <v>0</v>
      </c>
      <c r="P179" s="33">
        <f t="shared" si="37"/>
        <v>780994.55102040188</v>
      </c>
      <c r="Q179" s="7">
        <f t="shared" si="45"/>
        <v>44.326530612190254</v>
      </c>
      <c r="R179">
        <v>2004</v>
      </c>
      <c r="S179" s="1" t="s">
        <v>1</v>
      </c>
      <c r="T179" s="40">
        <f>+'Copy Co'!$B$17</f>
        <v>51399.602684929596</v>
      </c>
      <c r="U179">
        <f>+'Copy Co'!$B$18*'All Data'!C179</f>
        <v>0</v>
      </c>
      <c r="V179" s="40">
        <f>+D179*'Copy Co'!$B$19</f>
        <v>0</v>
      </c>
      <c r="W179" s="40">
        <f>+E179*'Copy Co'!$B$20</f>
        <v>0</v>
      </c>
      <c r="X179" s="40">
        <f>+F179*'Copy Co'!$B$21</f>
        <v>0</v>
      </c>
      <c r="Y179" s="40">
        <f>+G179*'Copy Co'!$B$22</f>
        <v>36967.001348367063</v>
      </c>
      <c r="Z179" s="40">
        <f>+H179*'Copy Co'!$B$23</f>
        <v>0</v>
      </c>
      <c r="AA179" s="40">
        <f>+I179*'Copy Co'!$B$24</f>
        <v>0</v>
      </c>
      <c r="AB179" s="40">
        <f>+J179*'Copy Co'!$B$25</f>
        <v>6062.7976069521628</v>
      </c>
      <c r="AC179" s="40">
        <f>+K179*'Copy Co'!$B$26</f>
        <v>2701.8419612536959</v>
      </c>
      <c r="AD179" s="40">
        <f>+L179*'Copy Co'!$B$27</f>
        <v>0</v>
      </c>
      <c r="AE179" s="40">
        <f>+M179*'Copy Co'!$B$28</f>
        <v>0</v>
      </c>
      <c r="AF179" s="40">
        <f t="shared" si="42"/>
        <v>97131.243601502531</v>
      </c>
      <c r="AG179" s="25">
        <f t="shared" si="43"/>
        <v>15306.243601502531</v>
      </c>
      <c r="AH179" s="56">
        <f t="shared" si="44"/>
        <v>38162</v>
      </c>
      <c r="AL179" s="56"/>
      <c r="BF179" s="2">
        <v>38004</v>
      </c>
      <c r="BG179" s="3">
        <v>43.4583333333333</v>
      </c>
      <c r="BH179">
        <v>9</v>
      </c>
      <c r="BI179">
        <v>4.75</v>
      </c>
    </row>
    <row r="180" spans="1:61" x14ac:dyDescent="0.25">
      <c r="A180" s="2">
        <v>38163</v>
      </c>
      <c r="B180" s="7">
        <v>81929</v>
      </c>
      <c r="C180" s="3">
        <v>0</v>
      </c>
      <c r="D180" s="7">
        <f t="shared" si="38"/>
        <v>0</v>
      </c>
      <c r="E180" s="7">
        <f t="shared" si="39"/>
        <v>0</v>
      </c>
      <c r="F180" s="7">
        <f t="shared" si="40"/>
        <v>0</v>
      </c>
      <c r="G180" s="11">
        <v>81825</v>
      </c>
      <c r="H180">
        <v>1</v>
      </c>
      <c r="I180">
        <v>0</v>
      </c>
      <c r="J180">
        <v>28</v>
      </c>
      <c r="K180" s="3">
        <v>10.6666666666667</v>
      </c>
      <c r="L180" s="3">
        <f t="shared" si="41"/>
        <v>0</v>
      </c>
      <c r="M180" s="5">
        <v>0</v>
      </c>
      <c r="P180" s="33">
        <f t="shared" si="37"/>
        <v>781038.87755101407</v>
      </c>
      <c r="Q180" s="7">
        <f t="shared" si="45"/>
        <v>44.326530612190254</v>
      </c>
      <c r="R180">
        <v>2004</v>
      </c>
      <c r="S180" s="1" t="s">
        <v>2</v>
      </c>
      <c r="T180" s="40">
        <f>+'Copy Co'!$B$17</f>
        <v>51399.602684929596</v>
      </c>
      <c r="U180">
        <f>+'Copy Co'!$B$18*'All Data'!C180</f>
        <v>0</v>
      </c>
      <c r="V180" s="40">
        <f>+D180*'Copy Co'!$B$19</f>
        <v>0</v>
      </c>
      <c r="W180" s="40">
        <f>+E180*'Copy Co'!$B$20</f>
        <v>0</v>
      </c>
      <c r="X180" s="40">
        <f>+F180*'Copy Co'!$B$21</f>
        <v>0</v>
      </c>
      <c r="Y180" s="40">
        <f>+G180*'Copy Co'!$B$22</f>
        <v>34054.139481785722</v>
      </c>
      <c r="Z180" s="40">
        <f>+H180*'Copy Co'!$B$23</f>
        <v>-10610.780657764437</v>
      </c>
      <c r="AA180" s="40">
        <f>+I180*'Copy Co'!$B$24</f>
        <v>0</v>
      </c>
      <c r="AB180" s="40">
        <f>+J180*'Copy Co'!$B$25</f>
        <v>9431.0184997033648</v>
      </c>
      <c r="AC180" s="40">
        <f>+K180*'Copy Co'!$B$26</f>
        <v>3341.4084158499918</v>
      </c>
      <c r="AD180" s="40">
        <f>+L180*'Copy Co'!$B$27</f>
        <v>0</v>
      </c>
      <c r="AE180" s="40">
        <f>+M180*'Copy Co'!$B$28</f>
        <v>0</v>
      </c>
      <c r="AF180" s="40">
        <f t="shared" si="42"/>
        <v>87615.388424504243</v>
      </c>
      <c r="AG180" s="25">
        <f t="shared" si="43"/>
        <v>5686.3884245042427</v>
      </c>
      <c r="AH180" s="56">
        <f t="shared" si="44"/>
        <v>38163</v>
      </c>
      <c r="AL180" s="56"/>
      <c r="BF180" s="2">
        <v>38032</v>
      </c>
      <c r="BG180" s="3">
        <v>43.4583333333333</v>
      </c>
      <c r="BH180">
        <v>14</v>
      </c>
      <c r="BI180">
        <v>5.5416666666666696</v>
      </c>
    </row>
    <row r="181" spans="1:61" x14ac:dyDescent="0.25">
      <c r="A181" s="2">
        <v>38164</v>
      </c>
      <c r="B181" s="7">
        <v>74534</v>
      </c>
      <c r="C181" s="3">
        <v>0</v>
      </c>
      <c r="D181" s="7">
        <f t="shared" si="38"/>
        <v>0</v>
      </c>
      <c r="E181" s="7">
        <f t="shared" si="39"/>
        <v>0</v>
      </c>
      <c r="F181" s="7">
        <f t="shared" si="40"/>
        <v>0</v>
      </c>
      <c r="G181" s="11">
        <v>81929</v>
      </c>
      <c r="H181">
        <v>0</v>
      </c>
      <c r="I181">
        <v>1</v>
      </c>
      <c r="J181">
        <v>23</v>
      </c>
      <c r="K181" s="3">
        <v>8.1666666666666696</v>
      </c>
      <c r="L181" s="3">
        <f t="shared" si="41"/>
        <v>0</v>
      </c>
      <c r="M181" s="5">
        <v>0</v>
      </c>
      <c r="P181" s="33">
        <f t="shared" si="37"/>
        <v>781083.20408162626</v>
      </c>
      <c r="Q181" s="7">
        <f t="shared" si="45"/>
        <v>44.326530612190254</v>
      </c>
      <c r="R181">
        <v>2004</v>
      </c>
      <c r="S181" s="1" t="s">
        <v>3</v>
      </c>
      <c r="T181" s="40">
        <f>+'Copy Co'!$B$17</f>
        <v>51399.602684929596</v>
      </c>
      <c r="U181">
        <f>+'Copy Co'!$B$18*'All Data'!C181</f>
        <v>0</v>
      </c>
      <c r="V181" s="40">
        <f>+D181*'Copy Co'!$B$19</f>
        <v>0</v>
      </c>
      <c r="W181" s="40">
        <f>+E181*'Copy Co'!$B$20</f>
        <v>0</v>
      </c>
      <c r="X181" s="40">
        <f>+F181*'Copy Co'!$B$21</f>
        <v>0</v>
      </c>
      <c r="Y181" s="40">
        <f>+G181*'Copy Co'!$B$22</f>
        <v>34097.422469944664</v>
      </c>
      <c r="Z181" s="40">
        <f>+H181*'Copy Co'!$B$23</f>
        <v>0</v>
      </c>
      <c r="AA181" s="40">
        <f>+I181*'Copy Co'!$B$24</f>
        <v>-10704.382616627605</v>
      </c>
      <c r="AB181" s="40">
        <f>+J181*'Copy Co'!$B$25</f>
        <v>7746.9080533277638</v>
      </c>
      <c r="AC181" s="40">
        <f>+K181*'Copy Co'!$B$26</f>
        <v>2558.2658183851431</v>
      </c>
      <c r="AD181" s="40">
        <f>+L181*'Copy Co'!$B$27</f>
        <v>0</v>
      </c>
      <c r="AE181" s="40">
        <f>+M181*'Copy Co'!$B$28</f>
        <v>0</v>
      </c>
      <c r="AF181" s="40">
        <f t="shared" si="42"/>
        <v>85097.816409959545</v>
      </c>
      <c r="AG181" s="25">
        <f t="shared" si="43"/>
        <v>10563.816409959545</v>
      </c>
      <c r="AH181" s="56">
        <f t="shared" si="44"/>
        <v>38164</v>
      </c>
      <c r="AL181" s="56"/>
      <c r="BF181" s="2">
        <v>37992</v>
      </c>
      <c r="BG181" s="3">
        <v>43.4166666666667</v>
      </c>
      <c r="BH181">
        <v>10</v>
      </c>
      <c r="BI181">
        <v>3.625</v>
      </c>
    </row>
    <row r="182" spans="1:61" x14ac:dyDescent="0.25">
      <c r="A182" s="2">
        <v>38165</v>
      </c>
      <c r="B182" s="7">
        <v>74740</v>
      </c>
      <c r="C182" s="3">
        <v>0</v>
      </c>
      <c r="D182" s="7">
        <f t="shared" si="38"/>
        <v>0</v>
      </c>
      <c r="E182" s="7">
        <f t="shared" si="39"/>
        <v>0</v>
      </c>
      <c r="F182" s="7">
        <f t="shared" si="40"/>
        <v>0</v>
      </c>
      <c r="G182" s="11">
        <v>74534</v>
      </c>
      <c r="H182">
        <v>0</v>
      </c>
      <c r="I182">
        <v>1</v>
      </c>
      <c r="J182">
        <v>33</v>
      </c>
      <c r="K182" s="3">
        <v>11.375</v>
      </c>
      <c r="L182" s="3">
        <f t="shared" si="41"/>
        <v>0</v>
      </c>
      <c r="M182" s="5">
        <v>0</v>
      </c>
      <c r="P182" s="33">
        <f t="shared" si="37"/>
        <v>781127.53061223845</v>
      </c>
      <c r="Q182" s="7">
        <f t="shared" si="45"/>
        <v>44.326530612190254</v>
      </c>
      <c r="R182">
        <v>2004</v>
      </c>
      <c r="S182" s="1" t="s">
        <v>4</v>
      </c>
      <c r="T182" s="40">
        <f>+'Copy Co'!$B$17</f>
        <v>51399.602684929596</v>
      </c>
      <c r="U182">
        <f>+'Copy Co'!$B$18*'All Data'!C182</f>
        <v>0</v>
      </c>
      <c r="V182" s="40">
        <f>+D182*'Copy Co'!$B$19</f>
        <v>0</v>
      </c>
      <c r="W182" s="40">
        <f>+E182*'Copy Co'!$B$20</f>
        <v>0</v>
      </c>
      <c r="X182" s="40">
        <f>+F182*'Copy Co'!$B$21</f>
        <v>0</v>
      </c>
      <c r="Y182" s="40">
        <f>+G182*'Copy Co'!$B$22</f>
        <v>31019.752302296569</v>
      </c>
      <c r="Z182" s="40">
        <f>+H182*'Copy Co'!$B$23</f>
        <v>0</v>
      </c>
      <c r="AA182" s="40">
        <f>+I182*'Copy Co'!$B$24</f>
        <v>-10704.382616627605</v>
      </c>
      <c r="AB182" s="40">
        <f>+J182*'Copy Co'!$B$25</f>
        <v>11115.128946078965</v>
      </c>
      <c r="AC182" s="40">
        <f>+K182*'Copy Co'!$B$26</f>
        <v>3563.2988184650194</v>
      </c>
      <c r="AD182" s="40">
        <f>+L182*'Copy Co'!$B$27</f>
        <v>0</v>
      </c>
      <c r="AE182" s="40">
        <f>+M182*'Copy Co'!$B$28</f>
        <v>0</v>
      </c>
      <c r="AF182" s="40">
        <f t="shared" si="42"/>
        <v>86393.40013514254</v>
      </c>
      <c r="AG182" s="25">
        <f t="shared" si="43"/>
        <v>11653.40013514254</v>
      </c>
      <c r="AH182" s="56">
        <f t="shared" si="44"/>
        <v>38165</v>
      </c>
      <c r="AL182" s="56"/>
      <c r="BF182" s="2">
        <v>39072</v>
      </c>
      <c r="BG182" s="3">
        <v>43.375</v>
      </c>
      <c r="BH182">
        <v>13</v>
      </c>
      <c r="BI182">
        <v>6.8333333333333304</v>
      </c>
    </row>
    <row r="183" spans="1:61" x14ac:dyDescent="0.25">
      <c r="A183" s="2">
        <v>38166</v>
      </c>
      <c r="B183" s="7">
        <v>95095</v>
      </c>
      <c r="C183" s="3">
        <v>0</v>
      </c>
      <c r="D183" s="7">
        <f t="shared" si="38"/>
        <v>0</v>
      </c>
      <c r="E183" s="7">
        <f t="shared" si="39"/>
        <v>0</v>
      </c>
      <c r="F183" s="7">
        <f t="shared" si="40"/>
        <v>0</v>
      </c>
      <c r="G183" s="11">
        <v>74740</v>
      </c>
      <c r="H183">
        <v>0</v>
      </c>
      <c r="I183">
        <v>0</v>
      </c>
      <c r="J183">
        <v>17</v>
      </c>
      <c r="K183" s="3">
        <v>7.75</v>
      </c>
      <c r="L183" s="3">
        <f t="shared" si="41"/>
        <v>0</v>
      </c>
      <c r="M183" s="5">
        <v>0</v>
      </c>
      <c r="P183" s="33">
        <f t="shared" si="37"/>
        <v>781171.85714285064</v>
      </c>
      <c r="Q183" s="7">
        <f t="shared" si="45"/>
        <v>44.326530612190254</v>
      </c>
      <c r="R183">
        <v>2004</v>
      </c>
      <c r="S183" s="1" t="s">
        <v>5</v>
      </c>
      <c r="T183" s="40">
        <f>+'Copy Co'!$B$17</f>
        <v>51399.602684929596</v>
      </c>
      <c r="U183">
        <f>+'Copy Co'!$B$18*'All Data'!C183</f>
        <v>0</v>
      </c>
      <c r="V183" s="40">
        <f>+D183*'Copy Co'!$B$19</f>
        <v>0</v>
      </c>
      <c r="W183" s="40">
        <f>+E183*'Copy Co'!$B$20</f>
        <v>0</v>
      </c>
      <c r="X183" s="40">
        <f>+F183*'Copy Co'!$B$21</f>
        <v>0</v>
      </c>
      <c r="Y183" s="40">
        <f>+G183*'Copy Co'!$B$22</f>
        <v>31105.485913457556</v>
      </c>
      <c r="Z183" s="40">
        <f>+H183*'Copy Co'!$B$23</f>
        <v>0</v>
      </c>
      <c r="AA183" s="40">
        <f>+I183*'Copy Co'!$B$24</f>
        <v>0</v>
      </c>
      <c r="AB183" s="40">
        <f>+J183*'Copy Co'!$B$25</f>
        <v>5725.9755176770432</v>
      </c>
      <c r="AC183" s="40">
        <f>+K183*'Copy Co'!$B$26</f>
        <v>2427.7420521410022</v>
      </c>
      <c r="AD183" s="40">
        <f>+L183*'Copy Co'!$B$27</f>
        <v>0</v>
      </c>
      <c r="AE183" s="40">
        <f>+M183*'Copy Co'!$B$28</f>
        <v>0</v>
      </c>
      <c r="AF183" s="40">
        <f t="shared" si="42"/>
        <v>90658.806168205192</v>
      </c>
      <c r="AG183" s="25">
        <f t="shared" si="43"/>
        <v>-4436.1938317948079</v>
      </c>
      <c r="AH183" s="56">
        <f t="shared" si="44"/>
        <v>38166</v>
      </c>
      <c r="AL183" s="56"/>
      <c r="BF183" s="2">
        <v>40150</v>
      </c>
      <c r="BG183" s="3">
        <v>43.375</v>
      </c>
      <c r="BH183">
        <v>10</v>
      </c>
      <c r="BI183">
        <v>5.6666666666666696</v>
      </c>
    </row>
    <row r="184" spans="1:61" x14ac:dyDescent="0.25">
      <c r="A184" s="2">
        <v>38167</v>
      </c>
      <c r="B184" s="7">
        <v>91546</v>
      </c>
      <c r="C184" s="3">
        <v>0</v>
      </c>
      <c r="D184" s="7">
        <f t="shared" si="38"/>
        <v>0</v>
      </c>
      <c r="E184" s="7">
        <f t="shared" si="39"/>
        <v>0</v>
      </c>
      <c r="F184" s="7">
        <f t="shared" si="40"/>
        <v>0</v>
      </c>
      <c r="G184" s="11">
        <v>95095</v>
      </c>
      <c r="H184">
        <v>0</v>
      </c>
      <c r="I184">
        <v>0</v>
      </c>
      <c r="J184">
        <v>21</v>
      </c>
      <c r="K184" s="3">
        <v>12.9166666666667</v>
      </c>
      <c r="L184" s="3">
        <f t="shared" si="41"/>
        <v>0</v>
      </c>
      <c r="M184" s="5">
        <v>0</v>
      </c>
      <c r="P184" s="33">
        <f t="shared" si="37"/>
        <v>781216.18367346283</v>
      </c>
      <c r="Q184" s="7">
        <f t="shared" si="45"/>
        <v>44.326530612190254</v>
      </c>
      <c r="R184">
        <v>2004</v>
      </c>
      <c r="S184" s="1" t="s">
        <v>6</v>
      </c>
      <c r="T184" s="40">
        <f>+'Copy Co'!$B$17</f>
        <v>51399.602684929596</v>
      </c>
      <c r="U184">
        <f>+'Copy Co'!$B$18*'All Data'!C184</f>
        <v>0</v>
      </c>
      <c r="V184" s="40">
        <f>+D184*'Copy Co'!$B$19</f>
        <v>0</v>
      </c>
      <c r="W184" s="40">
        <f>+E184*'Copy Co'!$B$20</f>
        <v>0</v>
      </c>
      <c r="X184" s="40">
        <f>+F184*'Copy Co'!$B$21</f>
        <v>0</v>
      </c>
      <c r="Y184" s="40">
        <f>+G184*'Copy Co'!$B$22</f>
        <v>39576.882297835786</v>
      </c>
      <c r="Z184" s="40">
        <f>+H184*'Copy Co'!$B$23</f>
        <v>0</v>
      </c>
      <c r="AA184" s="40">
        <f>+I184*'Copy Co'!$B$24</f>
        <v>0</v>
      </c>
      <c r="AB184" s="40">
        <f>+J184*'Copy Co'!$B$25</f>
        <v>7073.2638747775236</v>
      </c>
      <c r="AC184" s="40">
        <f>+K184*'Copy Co'!$B$26</f>
        <v>4046.2367535683475</v>
      </c>
      <c r="AD184" s="40">
        <f>+L184*'Copy Co'!$B$27</f>
        <v>0</v>
      </c>
      <c r="AE184" s="40">
        <f>+M184*'Copy Co'!$B$28</f>
        <v>0</v>
      </c>
      <c r="AF184" s="40">
        <f t="shared" si="42"/>
        <v>102095.98561111125</v>
      </c>
      <c r="AG184" s="25">
        <f t="shared" si="43"/>
        <v>10549.985611111246</v>
      </c>
      <c r="AH184" s="56">
        <f t="shared" si="44"/>
        <v>38167</v>
      </c>
      <c r="AL184" s="56"/>
      <c r="BF184" s="2">
        <v>38697</v>
      </c>
      <c r="BG184" s="3">
        <v>43.3333333333333</v>
      </c>
      <c r="BH184">
        <v>8</v>
      </c>
      <c r="BI184">
        <v>3.5</v>
      </c>
    </row>
    <row r="185" spans="1:61" x14ac:dyDescent="0.25">
      <c r="A185" s="2">
        <v>38168</v>
      </c>
      <c r="B185" s="7">
        <v>84561</v>
      </c>
      <c r="C185" s="3">
        <v>0</v>
      </c>
      <c r="D185" s="7">
        <f t="shared" si="38"/>
        <v>0</v>
      </c>
      <c r="E185" s="7">
        <f t="shared" si="39"/>
        <v>0</v>
      </c>
      <c r="F185" s="7">
        <f t="shared" si="40"/>
        <v>0</v>
      </c>
      <c r="G185" s="11">
        <v>91546</v>
      </c>
      <c r="H185">
        <v>0</v>
      </c>
      <c r="I185">
        <v>0</v>
      </c>
      <c r="J185">
        <v>13</v>
      </c>
      <c r="K185" s="3">
        <v>6.6666666666666696</v>
      </c>
      <c r="L185" s="3">
        <f t="shared" si="41"/>
        <v>0</v>
      </c>
      <c r="M185" s="5">
        <v>0</v>
      </c>
      <c r="P185" s="33">
        <f t="shared" si="37"/>
        <v>781260.51020407502</v>
      </c>
      <c r="Q185" s="7">
        <f t="shared" si="45"/>
        <v>44.326530612190254</v>
      </c>
      <c r="R185">
        <v>2004</v>
      </c>
      <c r="S185" s="1" t="s">
        <v>7</v>
      </c>
      <c r="T185" s="40">
        <f>+'Copy Co'!$B$17</f>
        <v>51399.602684929596</v>
      </c>
      <c r="U185">
        <f>+'Copy Co'!$B$18*'All Data'!C185</f>
        <v>0</v>
      </c>
      <c r="V185" s="40">
        <f>+D185*'Copy Co'!$B$19</f>
        <v>0</v>
      </c>
      <c r="W185" s="40">
        <f>+E185*'Copy Co'!$B$20</f>
        <v>0</v>
      </c>
      <c r="X185" s="40">
        <f>+F185*'Copy Co'!$B$21</f>
        <v>0</v>
      </c>
      <c r="Y185" s="40">
        <f>+G185*'Copy Co'!$B$22</f>
        <v>38099.850326911765</v>
      </c>
      <c r="Z185" s="40">
        <f>+H185*'Copy Co'!$B$23</f>
        <v>0</v>
      </c>
      <c r="AA185" s="40">
        <f>+I185*'Copy Co'!$B$24</f>
        <v>0</v>
      </c>
      <c r="AB185" s="40">
        <f>+J185*'Copy Co'!$B$25</f>
        <v>4378.6871605765618</v>
      </c>
      <c r="AC185" s="40">
        <f>+K185*'Copy Co'!$B$26</f>
        <v>2088.3802599062392</v>
      </c>
      <c r="AD185" s="40">
        <f>+L185*'Copy Co'!$B$27</f>
        <v>0</v>
      </c>
      <c r="AE185" s="40">
        <f>+M185*'Copy Co'!$B$28</f>
        <v>0</v>
      </c>
      <c r="AF185" s="40">
        <f t="shared" si="42"/>
        <v>95966.520432324163</v>
      </c>
      <c r="AG185" s="25">
        <f t="shared" si="43"/>
        <v>11405.520432324163</v>
      </c>
      <c r="AH185" s="56">
        <f t="shared" si="44"/>
        <v>38168</v>
      </c>
      <c r="AI185" s="38">
        <f>SUM(AG156:AG185)</f>
        <v>189025.3162614149</v>
      </c>
      <c r="AJ185" s="38"/>
      <c r="AK185" s="38"/>
      <c r="AL185" s="56"/>
      <c r="AN185" s="38"/>
      <c r="AO185" s="38"/>
      <c r="AP185" s="38"/>
      <c r="AQ185" s="38"/>
      <c r="AR185" s="38"/>
      <c r="AS185" s="38"/>
      <c r="AT185" s="38"/>
      <c r="AU185" s="38"/>
      <c r="AV185" s="38"/>
      <c r="AW185" s="38"/>
      <c r="AX185" s="38"/>
      <c r="AY185" s="38"/>
      <c r="AZ185" s="38"/>
      <c r="BA185" s="38"/>
      <c r="BB185" s="38"/>
      <c r="BC185" s="38"/>
      <c r="BD185" s="38"/>
      <c r="BE185" s="38"/>
      <c r="BF185" s="2">
        <v>41959</v>
      </c>
      <c r="BG185" s="3">
        <v>43.3333333333333</v>
      </c>
      <c r="BH185">
        <v>10</v>
      </c>
      <c r="BI185">
        <v>4.7916666666666696</v>
      </c>
    </row>
    <row r="186" spans="1:61" x14ac:dyDescent="0.25">
      <c r="A186" s="2">
        <v>38169</v>
      </c>
      <c r="B186" s="7">
        <v>102970</v>
      </c>
      <c r="C186" s="3">
        <v>0</v>
      </c>
      <c r="D186" s="7">
        <f t="shared" si="38"/>
        <v>0</v>
      </c>
      <c r="E186" s="7">
        <f t="shared" si="39"/>
        <v>0</v>
      </c>
      <c r="F186" s="7">
        <f t="shared" si="40"/>
        <v>0</v>
      </c>
      <c r="G186" s="11">
        <v>84561</v>
      </c>
      <c r="H186">
        <v>0</v>
      </c>
      <c r="I186">
        <v>0</v>
      </c>
      <c r="J186">
        <v>21</v>
      </c>
      <c r="K186" s="3">
        <v>10.1666666666667</v>
      </c>
      <c r="L186" s="3">
        <f t="shared" si="41"/>
        <v>0</v>
      </c>
      <c r="M186" s="5">
        <v>0</v>
      </c>
      <c r="P186" s="33">
        <f t="shared" si="37"/>
        <v>781304.83673468721</v>
      </c>
      <c r="Q186" s="7">
        <f t="shared" si="45"/>
        <v>44.326530612190254</v>
      </c>
      <c r="R186">
        <v>2004</v>
      </c>
      <c r="S186" s="1" t="s">
        <v>1</v>
      </c>
      <c r="T186" s="40">
        <f>+'Copy Co'!$B$17</f>
        <v>51399.602684929596</v>
      </c>
      <c r="U186">
        <f>+'Copy Co'!$B$18*'All Data'!C186</f>
        <v>0</v>
      </c>
      <c r="V186" s="40">
        <f>+D186*'Copy Co'!$B$19</f>
        <v>0</v>
      </c>
      <c r="W186" s="40">
        <f>+E186*'Copy Co'!$B$20</f>
        <v>0</v>
      </c>
      <c r="X186" s="40">
        <f>+F186*'Copy Co'!$B$21</f>
        <v>0</v>
      </c>
      <c r="Y186" s="40">
        <f>+G186*'Copy Co'!$B$22</f>
        <v>35192.815016428744</v>
      </c>
      <c r="Z186" s="40">
        <f>+H186*'Copy Co'!$B$23</f>
        <v>0</v>
      </c>
      <c r="AA186" s="40">
        <f>+I186*'Copy Co'!$B$24</f>
        <v>0</v>
      </c>
      <c r="AB186" s="40">
        <f>+J186*'Copy Co'!$B$25</f>
        <v>7073.2638747775236</v>
      </c>
      <c r="AC186" s="40">
        <f>+K186*'Copy Co'!$B$26</f>
        <v>3184.779896357024</v>
      </c>
      <c r="AD186" s="40">
        <f>+L186*'Copy Co'!$B$27</f>
        <v>0</v>
      </c>
      <c r="AE186" s="40">
        <f>+M186*'Copy Co'!$B$28</f>
        <v>0</v>
      </c>
      <c r="AF186" s="40">
        <f t="shared" si="42"/>
        <v>96850.461472492883</v>
      </c>
      <c r="AG186" s="25">
        <f t="shared" si="43"/>
        <v>-6119.5385275071167</v>
      </c>
      <c r="AH186" s="56">
        <f t="shared" si="44"/>
        <v>38169</v>
      </c>
      <c r="AL186" s="56"/>
      <c r="BF186" s="2">
        <v>37989</v>
      </c>
      <c r="BG186" s="3">
        <v>43.2916666666667</v>
      </c>
      <c r="BH186">
        <v>13</v>
      </c>
      <c r="BI186">
        <v>7.25</v>
      </c>
    </row>
    <row r="187" spans="1:61" x14ac:dyDescent="0.25">
      <c r="A187" s="2">
        <v>38170</v>
      </c>
      <c r="B187" s="7">
        <v>95008</v>
      </c>
      <c r="C187" s="3">
        <v>0</v>
      </c>
      <c r="D187" s="7">
        <f t="shared" si="38"/>
        <v>0</v>
      </c>
      <c r="E187" s="7">
        <f t="shared" si="39"/>
        <v>0</v>
      </c>
      <c r="F187" s="7">
        <f t="shared" si="40"/>
        <v>0</v>
      </c>
      <c r="G187" s="11">
        <v>102970</v>
      </c>
      <c r="H187">
        <v>1</v>
      </c>
      <c r="I187">
        <v>0</v>
      </c>
      <c r="J187">
        <v>20</v>
      </c>
      <c r="K187" s="3">
        <v>8.25</v>
      </c>
      <c r="L187" s="3">
        <f t="shared" si="41"/>
        <v>0</v>
      </c>
      <c r="M187" s="5">
        <v>0</v>
      </c>
      <c r="P187" s="33">
        <f t="shared" si="37"/>
        <v>781349.1632652994</v>
      </c>
      <c r="Q187" s="7">
        <f t="shared" si="45"/>
        <v>44.326530612190254</v>
      </c>
      <c r="R187">
        <v>2004</v>
      </c>
      <c r="S187" s="1" t="s">
        <v>2</v>
      </c>
      <c r="T187" s="40">
        <f>+'Copy Co'!$B$17</f>
        <v>51399.602684929596</v>
      </c>
      <c r="U187">
        <f>+'Copy Co'!$B$18*'All Data'!C187</f>
        <v>0</v>
      </c>
      <c r="V187" s="40">
        <f>+D187*'Copy Co'!$B$19</f>
        <v>0</v>
      </c>
      <c r="W187" s="40">
        <f>+E187*'Copy Co'!$B$20</f>
        <v>0</v>
      </c>
      <c r="X187" s="40">
        <f>+F187*'Copy Co'!$B$21</f>
        <v>0</v>
      </c>
      <c r="Y187" s="40">
        <f>+G187*'Copy Co'!$B$22</f>
        <v>42854.320103140548</v>
      </c>
      <c r="Z187" s="40">
        <f>+H187*'Copy Co'!$B$23</f>
        <v>-10610.780657764437</v>
      </c>
      <c r="AA187" s="40">
        <f>+I187*'Copy Co'!$B$24</f>
        <v>0</v>
      </c>
      <c r="AB187" s="40">
        <f>+J187*'Copy Co'!$B$25</f>
        <v>6736.441785502403</v>
      </c>
      <c r="AC187" s="40">
        <f>+K187*'Copy Co'!$B$26</f>
        <v>2584.37057163397</v>
      </c>
      <c r="AD187" s="40">
        <f>+L187*'Copy Co'!$B$27</f>
        <v>0</v>
      </c>
      <c r="AE187" s="40">
        <f>+M187*'Copy Co'!$B$28</f>
        <v>0</v>
      </c>
      <c r="AF187" s="40">
        <f t="shared" si="42"/>
        <v>92963.954487442083</v>
      </c>
      <c r="AG187" s="25">
        <f t="shared" si="43"/>
        <v>-2044.0455125579174</v>
      </c>
      <c r="AH187" s="56">
        <f t="shared" si="44"/>
        <v>38170</v>
      </c>
      <c r="AL187" s="56"/>
      <c r="BF187" s="2">
        <v>39839</v>
      </c>
      <c r="BG187" s="3">
        <v>43.2916666666667</v>
      </c>
      <c r="BH187">
        <v>15</v>
      </c>
      <c r="BI187">
        <v>11.8333333333333</v>
      </c>
    </row>
    <row r="188" spans="1:61" x14ac:dyDescent="0.25">
      <c r="A188" s="2">
        <v>38171</v>
      </c>
      <c r="B188" s="7">
        <v>83181</v>
      </c>
      <c r="C188" s="3">
        <v>0</v>
      </c>
      <c r="D188" s="7">
        <f t="shared" si="38"/>
        <v>0</v>
      </c>
      <c r="E188" s="7">
        <f t="shared" si="39"/>
        <v>0</v>
      </c>
      <c r="F188" s="7">
        <f t="shared" si="40"/>
        <v>0</v>
      </c>
      <c r="G188" s="11">
        <v>95008</v>
      </c>
      <c r="H188">
        <v>0</v>
      </c>
      <c r="I188">
        <v>1</v>
      </c>
      <c r="J188">
        <v>18</v>
      </c>
      <c r="K188" s="3">
        <v>5.3333333333333304</v>
      </c>
      <c r="L188" s="3">
        <f t="shared" si="41"/>
        <v>0</v>
      </c>
      <c r="M188" s="5">
        <v>0</v>
      </c>
      <c r="P188" s="33">
        <f t="shared" si="37"/>
        <v>781393.48979591159</v>
      </c>
      <c r="Q188" s="7">
        <f t="shared" si="45"/>
        <v>44.326530612190254</v>
      </c>
      <c r="R188">
        <v>2004</v>
      </c>
      <c r="S188" s="1" t="s">
        <v>3</v>
      </c>
      <c r="T188" s="40">
        <f>+'Copy Co'!$B$17</f>
        <v>51399.602684929596</v>
      </c>
      <c r="U188">
        <f>+'Copy Co'!$B$18*'All Data'!C188</f>
        <v>0</v>
      </c>
      <c r="V188" s="40">
        <f>+D188*'Copy Co'!$B$19</f>
        <v>0</v>
      </c>
      <c r="W188" s="40">
        <f>+E188*'Copy Co'!$B$20</f>
        <v>0</v>
      </c>
      <c r="X188" s="40">
        <f>+F188*'Copy Co'!$B$21</f>
        <v>0</v>
      </c>
      <c r="Y188" s="40">
        <f>+G188*'Copy Co'!$B$22</f>
        <v>39540.674413510511</v>
      </c>
      <c r="Z188" s="40">
        <f>+H188*'Copy Co'!$B$23</f>
        <v>0</v>
      </c>
      <c r="AA188" s="40">
        <f>+I188*'Copy Co'!$B$24</f>
        <v>-10704.382616627605</v>
      </c>
      <c r="AB188" s="40">
        <f>+J188*'Copy Co'!$B$25</f>
        <v>6062.7976069521628</v>
      </c>
      <c r="AC188" s="40">
        <f>+K188*'Copy Co'!$B$26</f>
        <v>1670.7042079249898</v>
      </c>
      <c r="AD188" s="40">
        <f>+L188*'Copy Co'!$B$27</f>
        <v>0</v>
      </c>
      <c r="AE188" s="40">
        <f>+M188*'Copy Co'!$B$28</f>
        <v>0</v>
      </c>
      <c r="AF188" s="40">
        <f t="shared" si="42"/>
        <v>87969.396296689651</v>
      </c>
      <c r="AG188" s="25">
        <f t="shared" si="43"/>
        <v>4788.3962966896506</v>
      </c>
      <c r="AH188" s="56">
        <f t="shared" si="44"/>
        <v>38171</v>
      </c>
      <c r="AL188" s="56"/>
      <c r="BF188" s="2">
        <v>38702</v>
      </c>
      <c r="BG188" s="3">
        <v>43.25</v>
      </c>
      <c r="BH188">
        <v>7</v>
      </c>
      <c r="BI188">
        <v>4.2916666666666696</v>
      </c>
    </row>
    <row r="189" spans="1:61" x14ac:dyDescent="0.25">
      <c r="A189" s="2">
        <v>38172</v>
      </c>
      <c r="B189" s="7">
        <v>79497</v>
      </c>
      <c r="C189" s="3">
        <v>0</v>
      </c>
      <c r="D189" s="7">
        <f t="shared" si="38"/>
        <v>0</v>
      </c>
      <c r="E189" s="7">
        <f t="shared" si="39"/>
        <v>0</v>
      </c>
      <c r="F189" s="7">
        <f t="shared" si="40"/>
        <v>0</v>
      </c>
      <c r="G189" s="11">
        <v>83181</v>
      </c>
      <c r="H189">
        <v>0</v>
      </c>
      <c r="I189">
        <v>1</v>
      </c>
      <c r="J189">
        <v>16</v>
      </c>
      <c r="K189" s="3">
        <v>7.4583333333333304</v>
      </c>
      <c r="L189" s="3">
        <f t="shared" si="41"/>
        <v>0</v>
      </c>
      <c r="M189" s="5">
        <v>0</v>
      </c>
      <c r="P189" s="33">
        <f t="shared" si="37"/>
        <v>781437.81632652378</v>
      </c>
      <c r="Q189" s="7">
        <f t="shared" si="45"/>
        <v>44.326530612190254</v>
      </c>
      <c r="R189">
        <v>2004</v>
      </c>
      <c r="S189" s="1" t="s">
        <v>4</v>
      </c>
      <c r="T189" s="40">
        <f>+'Copy Co'!$B$17</f>
        <v>51399.602684929596</v>
      </c>
      <c r="U189">
        <f>+'Copy Co'!$B$18*'All Data'!C189</f>
        <v>0</v>
      </c>
      <c r="V189" s="40">
        <f>+D189*'Copy Co'!$B$19</f>
        <v>0</v>
      </c>
      <c r="W189" s="40">
        <f>+E189*'Copy Co'!$B$20</f>
        <v>0</v>
      </c>
      <c r="X189" s="40">
        <f>+F189*'Copy Co'!$B$21</f>
        <v>0</v>
      </c>
      <c r="Y189" s="40">
        <f>+G189*'Copy Co'!$B$22</f>
        <v>34618.483058165817</v>
      </c>
      <c r="Z189" s="40">
        <f>+H189*'Copy Co'!$B$23</f>
        <v>0</v>
      </c>
      <c r="AA189" s="40">
        <f>+I189*'Copy Co'!$B$24</f>
        <v>-10704.382616627605</v>
      </c>
      <c r="AB189" s="40">
        <f>+J189*'Copy Co'!$B$25</f>
        <v>5389.1534284019226</v>
      </c>
      <c r="AC189" s="40">
        <f>+K189*'Copy Co'!$B$26</f>
        <v>2336.3754157701032</v>
      </c>
      <c r="AD189" s="40">
        <f>+L189*'Copy Co'!$B$27</f>
        <v>0</v>
      </c>
      <c r="AE189" s="40">
        <f>+M189*'Copy Co'!$B$28</f>
        <v>0</v>
      </c>
      <c r="AF189" s="40">
        <f t="shared" si="42"/>
        <v>83039.231970639827</v>
      </c>
      <c r="AG189" s="25">
        <f t="shared" si="43"/>
        <v>3542.2319706398266</v>
      </c>
      <c r="AH189" s="56">
        <f t="shared" si="44"/>
        <v>38172</v>
      </c>
      <c r="AL189" s="56"/>
      <c r="BF189" s="2">
        <v>41273</v>
      </c>
      <c r="BG189" s="3">
        <v>43.25</v>
      </c>
      <c r="BH189">
        <v>8</v>
      </c>
      <c r="BI189">
        <v>4.9166666666666696</v>
      </c>
    </row>
    <row r="190" spans="1:61" x14ac:dyDescent="0.25">
      <c r="A190" s="2">
        <v>38173</v>
      </c>
      <c r="B190" s="7">
        <v>87595</v>
      </c>
      <c r="C190" s="3">
        <v>0</v>
      </c>
      <c r="D190" s="7">
        <f t="shared" si="38"/>
        <v>0</v>
      </c>
      <c r="E190" s="7">
        <f t="shared" si="39"/>
        <v>0</v>
      </c>
      <c r="F190" s="7">
        <f t="shared" si="40"/>
        <v>0</v>
      </c>
      <c r="G190" s="11">
        <v>79497</v>
      </c>
      <c r="H190">
        <v>0</v>
      </c>
      <c r="I190">
        <v>0</v>
      </c>
      <c r="J190">
        <v>15</v>
      </c>
      <c r="K190" s="3">
        <v>6.375</v>
      </c>
      <c r="L190" s="3">
        <f t="shared" si="41"/>
        <v>0</v>
      </c>
      <c r="M190" s="5">
        <v>0</v>
      </c>
      <c r="P190" s="33">
        <f t="shared" si="37"/>
        <v>781482.14285713597</v>
      </c>
      <c r="Q190" s="7">
        <f t="shared" si="45"/>
        <v>44.326530612190254</v>
      </c>
      <c r="R190">
        <v>2004</v>
      </c>
      <c r="S190" s="1" t="s">
        <v>5</v>
      </c>
      <c r="T190" s="40">
        <f>+'Copy Co'!$B$17</f>
        <v>51399.602684929596</v>
      </c>
      <c r="U190">
        <f>+'Copy Co'!$B$18*'All Data'!C190</f>
        <v>0</v>
      </c>
      <c r="V190" s="40">
        <f>+D190*'Copy Co'!$B$19</f>
        <v>0</v>
      </c>
      <c r="W190" s="40">
        <f>+E190*'Copy Co'!$B$20</f>
        <v>0</v>
      </c>
      <c r="X190" s="40">
        <f>+F190*'Copy Co'!$B$21</f>
        <v>0</v>
      </c>
      <c r="Y190" s="40">
        <f>+G190*'Copy Co'!$B$22</f>
        <v>33085.266439150859</v>
      </c>
      <c r="Z190" s="40">
        <f>+H190*'Copy Co'!$B$23</f>
        <v>0</v>
      </c>
      <c r="AA190" s="40">
        <f>+I190*'Copy Co'!$B$24</f>
        <v>0</v>
      </c>
      <c r="AB190" s="40">
        <f>+J190*'Copy Co'!$B$25</f>
        <v>5052.331339126802</v>
      </c>
      <c r="AC190" s="40">
        <f>+K190*'Copy Co'!$B$26</f>
        <v>1997.0136235353405</v>
      </c>
      <c r="AD190" s="40">
        <f>+L190*'Copy Co'!$B$27</f>
        <v>0</v>
      </c>
      <c r="AE190" s="40">
        <f>+M190*'Copy Co'!$B$28</f>
        <v>0</v>
      </c>
      <c r="AF190" s="40">
        <f t="shared" si="42"/>
        <v>91534.214086742606</v>
      </c>
      <c r="AG190" s="25">
        <f t="shared" si="43"/>
        <v>3939.214086742606</v>
      </c>
      <c r="AH190" s="56">
        <f t="shared" si="44"/>
        <v>38173</v>
      </c>
      <c r="AL190" s="56"/>
      <c r="BF190" s="2">
        <v>42765</v>
      </c>
      <c r="BG190" s="3">
        <v>43.25</v>
      </c>
      <c r="BH190">
        <v>10</v>
      </c>
      <c r="BI190">
        <v>4.8333333333333304</v>
      </c>
    </row>
    <row r="191" spans="1:61" x14ac:dyDescent="0.25">
      <c r="A191" s="2">
        <v>38174</v>
      </c>
      <c r="B191" s="7">
        <v>94583</v>
      </c>
      <c r="C191" s="3">
        <v>0</v>
      </c>
      <c r="D191" s="7">
        <f t="shared" si="38"/>
        <v>0</v>
      </c>
      <c r="E191" s="7">
        <f t="shared" si="39"/>
        <v>0</v>
      </c>
      <c r="F191" s="7">
        <f t="shared" si="40"/>
        <v>0</v>
      </c>
      <c r="G191" s="11">
        <v>87595</v>
      </c>
      <c r="H191">
        <v>0</v>
      </c>
      <c r="I191">
        <v>0</v>
      </c>
      <c r="J191">
        <v>14</v>
      </c>
      <c r="K191" s="3">
        <v>6.7083333333333304</v>
      </c>
      <c r="L191" s="3">
        <f t="shared" si="41"/>
        <v>0</v>
      </c>
      <c r="M191" s="5">
        <v>0</v>
      </c>
      <c r="P191" s="33">
        <f t="shared" si="37"/>
        <v>781526.46938774816</v>
      </c>
      <c r="Q191" s="7">
        <f t="shared" si="45"/>
        <v>44.326530612190254</v>
      </c>
      <c r="R191">
        <v>2004</v>
      </c>
      <c r="S191" s="1" t="s">
        <v>6</v>
      </c>
      <c r="T191" s="40">
        <f>+'Copy Co'!$B$17</f>
        <v>51399.602684929596</v>
      </c>
      <c r="U191">
        <f>+'Copy Co'!$B$18*'All Data'!C191</f>
        <v>0</v>
      </c>
      <c r="V191" s="40">
        <f>+D191*'Copy Co'!$B$19</f>
        <v>0</v>
      </c>
      <c r="W191" s="40">
        <f>+E191*'Copy Co'!$B$20</f>
        <v>0</v>
      </c>
      <c r="X191" s="40">
        <f>+F191*'Copy Co'!$B$21</f>
        <v>0</v>
      </c>
      <c r="Y191" s="40">
        <f>+G191*'Copy Co'!$B$22</f>
        <v>36455.512959450287</v>
      </c>
      <c r="Z191" s="40">
        <f>+H191*'Copy Co'!$B$23</f>
        <v>0</v>
      </c>
      <c r="AA191" s="40">
        <f>+I191*'Copy Co'!$B$24</f>
        <v>0</v>
      </c>
      <c r="AB191" s="40">
        <f>+J191*'Copy Co'!$B$25</f>
        <v>4715.5092498516824</v>
      </c>
      <c r="AC191" s="40">
        <f>+K191*'Copy Co'!$B$26</f>
        <v>2101.4326365306515</v>
      </c>
      <c r="AD191" s="40">
        <f>+L191*'Copy Co'!$B$27</f>
        <v>0</v>
      </c>
      <c r="AE191" s="40">
        <f>+M191*'Copy Co'!$B$28</f>
        <v>0</v>
      </c>
      <c r="AF191" s="40">
        <f t="shared" si="42"/>
        <v>94672.057530762206</v>
      </c>
      <c r="AG191" s="25">
        <f t="shared" si="43"/>
        <v>89.057530762205715</v>
      </c>
      <c r="AH191" s="56">
        <f t="shared" si="44"/>
        <v>38174</v>
      </c>
      <c r="AL191" s="56"/>
      <c r="BF191" s="2">
        <v>38700</v>
      </c>
      <c r="BG191" s="3">
        <v>43.1666666666667</v>
      </c>
      <c r="BH191">
        <v>9</v>
      </c>
      <c r="BI191">
        <v>5.4583333333333304</v>
      </c>
    </row>
    <row r="192" spans="1:61" x14ac:dyDescent="0.25">
      <c r="A192" s="2">
        <v>38175</v>
      </c>
      <c r="B192" s="7">
        <v>95624</v>
      </c>
      <c r="C192" s="3">
        <v>0</v>
      </c>
      <c r="D192" s="7">
        <f t="shared" si="38"/>
        <v>0</v>
      </c>
      <c r="E192" s="7">
        <f t="shared" si="39"/>
        <v>0</v>
      </c>
      <c r="F192" s="7">
        <f t="shared" si="40"/>
        <v>0</v>
      </c>
      <c r="G192" s="11">
        <v>94583</v>
      </c>
      <c r="H192">
        <v>0</v>
      </c>
      <c r="I192">
        <v>0</v>
      </c>
      <c r="J192">
        <v>22</v>
      </c>
      <c r="K192" s="3">
        <v>9.9166666666666696</v>
      </c>
      <c r="L192" s="3">
        <f t="shared" si="41"/>
        <v>0</v>
      </c>
      <c r="M192" s="5">
        <v>0</v>
      </c>
      <c r="P192" s="33">
        <f t="shared" si="37"/>
        <v>781570.79591836035</v>
      </c>
      <c r="Q192" s="7">
        <f t="shared" si="45"/>
        <v>44.326530612190254</v>
      </c>
      <c r="R192">
        <v>2004</v>
      </c>
      <c r="S192" s="1" t="s">
        <v>7</v>
      </c>
      <c r="T192" s="40">
        <f>+'Copy Co'!$B$17</f>
        <v>51399.602684929596</v>
      </c>
      <c r="U192">
        <f>+'Copy Co'!$B$18*'All Data'!C192</f>
        <v>0</v>
      </c>
      <c r="V192" s="40">
        <f>+D192*'Copy Co'!$B$19</f>
        <v>0</v>
      </c>
      <c r="W192" s="40">
        <f>+E192*'Copy Co'!$B$20</f>
        <v>0</v>
      </c>
      <c r="X192" s="40">
        <f>+F192*'Copy Co'!$B$21</f>
        <v>0</v>
      </c>
      <c r="Y192" s="40">
        <f>+G192*'Copy Co'!$B$22</f>
        <v>39363.796817668663</v>
      </c>
      <c r="Z192" s="40">
        <f>+H192*'Copy Co'!$B$23</f>
        <v>0</v>
      </c>
      <c r="AA192" s="40">
        <f>+I192*'Copy Co'!$B$24</f>
        <v>0</v>
      </c>
      <c r="AB192" s="40">
        <f>+J192*'Copy Co'!$B$25</f>
        <v>7410.0859640526432</v>
      </c>
      <c r="AC192" s="40">
        <f>+K192*'Copy Co'!$B$26</f>
        <v>3106.4656366105305</v>
      </c>
      <c r="AD192" s="40">
        <f>+L192*'Copy Co'!$B$27</f>
        <v>0</v>
      </c>
      <c r="AE192" s="40">
        <f>+M192*'Copy Co'!$B$28</f>
        <v>0</v>
      </c>
      <c r="AF192" s="40">
        <f t="shared" si="42"/>
        <v>101279.95110326144</v>
      </c>
      <c r="AG192" s="25">
        <f t="shared" si="43"/>
        <v>5655.9511032614391</v>
      </c>
      <c r="AH192" s="56">
        <f t="shared" si="44"/>
        <v>38175</v>
      </c>
      <c r="AL192" s="56"/>
      <c r="BF192" s="2">
        <v>39799</v>
      </c>
      <c r="BG192" s="3">
        <v>43.1666666666667</v>
      </c>
      <c r="BH192">
        <v>12</v>
      </c>
      <c r="BI192">
        <v>5.6666666666666696</v>
      </c>
    </row>
    <row r="193" spans="1:61" x14ac:dyDescent="0.25">
      <c r="A193" s="2">
        <v>38176</v>
      </c>
      <c r="B193" s="7">
        <v>94629</v>
      </c>
      <c r="C193" s="3">
        <v>0</v>
      </c>
      <c r="D193" s="7">
        <f t="shared" si="38"/>
        <v>0</v>
      </c>
      <c r="E193" s="7">
        <f t="shared" si="39"/>
        <v>0</v>
      </c>
      <c r="F193" s="7">
        <f t="shared" si="40"/>
        <v>0</v>
      </c>
      <c r="G193" s="11">
        <v>95624</v>
      </c>
      <c r="H193">
        <v>0</v>
      </c>
      <c r="I193">
        <v>0</v>
      </c>
      <c r="J193">
        <v>16</v>
      </c>
      <c r="K193" s="3">
        <v>7.5833333333333304</v>
      </c>
      <c r="L193" s="3">
        <f t="shared" si="41"/>
        <v>0</v>
      </c>
      <c r="M193" s="5">
        <v>0</v>
      </c>
      <c r="P193" s="33">
        <f t="shared" si="37"/>
        <v>781615.12244897254</v>
      </c>
      <c r="Q193" s="7">
        <f t="shared" si="45"/>
        <v>44.326530612190254</v>
      </c>
      <c r="R193">
        <v>2004</v>
      </c>
      <c r="S193" s="1" t="s">
        <v>1</v>
      </c>
      <c r="T193" s="40">
        <f>+'Copy Co'!$B$17</f>
        <v>51399.602684929596</v>
      </c>
      <c r="U193">
        <f>+'Copy Co'!$B$18*'All Data'!C193</f>
        <v>0</v>
      </c>
      <c r="V193" s="40">
        <f>+D193*'Copy Co'!$B$19</f>
        <v>0</v>
      </c>
      <c r="W193" s="40">
        <f>+E193*'Copy Co'!$B$20</f>
        <v>0</v>
      </c>
      <c r="X193" s="40">
        <f>+F193*'Copy Co'!$B$21</f>
        <v>0</v>
      </c>
      <c r="Y193" s="40">
        <f>+G193*'Copy Co'!$B$22</f>
        <v>39797.042881836569</v>
      </c>
      <c r="Z193" s="40">
        <f>+H193*'Copy Co'!$B$23</f>
        <v>0</v>
      </c>
      <c r="AA193" s="40">
        <f>+I193*'Copy Co'!$B$24</f>
        <v>0</v>
      </c>
      <c r="AB193" s="40">
        <f>+J193*'Copy Co'!$B$25</f>
        <v>5389.1534284019226</v>
      </c>
      <c r="AC193" s="40">
        <f>+K193*'Copy Co'!$B$26</f>
        <v>2375.5325456433452</v>
      </c>
      <c r="AD193" s="40">
        <f>+L193*'Copy Co'!$B$27</f>
        <v>0</v>
      </c>
      <c r="AE193" s="40">
        <f>+M193*'Copy Co'!$B$28</f>
        <v>0</v>
      </c>
      <c r="AF193" s="40">
        <f t="shared" si="42"/>
        <v>98961.331540811443</v>
      </c>
      <c r="AG193" s="25">
        <f t="shared" si="43"/>
        <v>4332.3315408114431</v>
      </c>
      <c r="AH193" s="56">
        <f t="shared" si="44"/>
        <v>38176</v>
      </c>
      <c r="AL193" s="56"/>
      <c r="BF193" s="2">
        <v>39840</v>
      </c>
      <c r="BG193" s="3">
        <v>43.0833333333333</v>
      </c>
      <c r="BH193">
        <v>15</v>
      </c>
      <c r="BI193">
        <v>7.875</v>
      </c>
    </row>
    <row r="194" spans="1:61" x14ac:dyDescent="0.25">
      <c r="A194" s="2">
        <v>38177</v>
      </c>
      <c r="B194" s="7">
        <v>89578</v>
      </c>
      <c r="C194" s="3">
        <v>0</v>
      </c>
      <c r="D194" s="7">
        <f t="shared" si="38"/>
        <v>0</v>
      </c>
      <c r="E194" s="7">
        <f t="shared" si="39"/>
        <v>0</v>
      </c>
      <c r="F194" s="7">
        <f t="shared" si="40"/>
        <v>0</v>
      </c>
      <c r="G194" s="11">
        <v>94629</v>
      </c>
      <c r="H194">
        <v>1</v>
      </c>
      <c r="I194">
        <v>0</v>
      </c>
      <c r="J194">
        <v>26</v>
      </c>
      <c r="K194" s="3">
        <v>13.0416666666667</v>
      </c>
      <c r="L194" s="3">
        <f t="shared" si="41"/>
        <v>0</v>
      </c>
      <c r="M194" s="5">
        <v>0</v>
      </c>
      <c r="P194" s="33">
        <f t="shared" ref="P194:P257" si="46">+($P$309-$P$64)/245+P193</f>
        <v>781659.44897958473</v>
      </c>
      <c r="Q194" s="7">
        <f t="shared" si="45"/>
        <v>44.326530612190254</v>
      </c>
      <c r="R194">
        <v>2004</v>
      </c>
      <c r="S194" s="1" t="s">
        <v>2</v>
      </c>
      <c r="T194" s="40">
        <f>+'Copy Co'!$B$17</f>
        <v>51399.602684929596</v>
      </c>
      <c r="U194">
        <f>+'Copy Co'!$B$18*'All Data'!C194</f>
        <v>0</v>
      </c>
      <c r="V194" s="40">
        <f>+D194*'Copy Co'!$B$19</f>
        <v>0</v>
      </c>
      <c r="W194" s="40">
        <f>+E194*'Copy Co'!$B$20</f>
        <v>0</v>
      </c>
      <c r="X194" s="40">
        <f>+F194*'Copy Co'!$B$21</f>
        <v>0</v>
      </c>
      <c r="Y194" s="40">
        <f>+G194*'Copy Co'!$B$22</f>
        <v>39382.941216277432</v>
      </c>
      <c r="Z194" s="40">
        <f>+H194*'Copy Co'!$B$23</f>
        <v>-10610.780657764437</v>
      </c>
      <c r="AA194" s="40">
        <f>+I194*'Copy Co'!$B$24</f>
        <v>0</v>
      </c>
      <c r="AB194" s="40">
        <f>+J194*'Copy Co'!$B$25</f>
        <v>8757.3743211531237</v>
      </c>
      <c r="AC194" s="40">
        <f>+K194*'Copy Co'!$B$26</f>
        <v>4085.3938834415894</v>
      </c>
      <c r="AD194" s="40">
        <f>+L194*'Copy Co'!$B$27</f>
        <v>0</v>
      </c>
      <c r="AE194" s="40">
        <f>+M194*'Copy Co'!$B$28</f>
        <v>0</v>
      </c>
      <c r="AF194" s="40">
        <f t="shared" si="42"/>
        <v>93014.531448037305</v>
      </c>
      <c r="AG194" s="25">
        <f t="shared" si="43"/>
        <v>3436.5314480373054</v>
      </c>
      <c r="AH194" s="56">
        <f t="shared" si="44"/>
        <v>38177</v>
      </c>
      <c r="AL194" s="56"/>
      <c r="BF194" s="2">
        <v>41272</v>
      </c>
      <c r="BG194" s="3">
        <v>42.9583333333333</v>
      </c>
      <c r="BH194">
        <v>10</v>
      </c>
      <c r="BI194">
        <v>4.5416666666666696</v>
      </c>
    </row>
    <row r="195" spans="1:61" x14ac:dyDescent="0.25">
      <c r="A195" s="2">
        <v>38178</v>
      </c>
      <c r="B195" s="7">
        <v>85569</v>
      </c>
      <c r="C195" s="3">
        <v>0</v>
      </c>
      <c r="D195" s="7">
        <f t="shared" si="38"/>
        <v>0</v>
      </c>
      <c r="E195" s="7">
        <f t="shared" si="39"/>
        <v>0</v>
      </c>
      <c r="F195" s="7">
        <f t="shared" si="40"/>
        <v>0</v>
      </c>
      <c r="G195" s="11">
        <v>89578</v>
      </c>
      <c r="H195">
        <v>0</v>
      </c>
      <c r="I195">
        <v>1</v>
      </c>
      <c r="J195">
        <v>21</v>
      </c>
      <c r="K195" s="3">
        <v>12.4166666666667</v>
      </c>
      <c r="L195" s="3">
        <f t="shared" si="41"/>
        <v>0</v>
      </c>
      <c r="M195" s="5">
        <v>0</v>
      </c>
      <c r="P195" s="33">
        <f t="shared" si="46"/>
        <v>781703.77551019692</v>
      </c>
      <c r="Q195" s="7">
        <f t="shared" si="45"/>
        <v>44.326530612190254</v>
      </c>
      <c r="R195">
        <v>2004</v>
      </c>
      <c r="S195" s="1" t="s">
        <v>3</v>
      </c>
      <c r="T195" s="40">
        <f>+'Copy Co'!$B$17</f>
        <v>51399.602684929596</v>
      </c>
      <c r="U195">
        <f>+'Copy Co'!$B$18*'All Data'!C195</f>
        <v>0</v>
      </c>
      <c r="V195" s="40">
        <f>+D195*'Copy Co'!$B$19</f>
        <v>0</v>
      </c>
      <c r="W195" s="40">
        <f>+E195*'Copy Co'!$B$20</f>
        <v>0</v>
      </c>
      <c r="X195" s="40">
        <f>+F195*'Copy Co'!$B$21</f>
        <v>0</v>
      </c>
      <c r="Y195" s="40">
        <f>+G195*'Copy Co'!$B$22</f>
        <v>37280.803012519413</v>
      </c>
      <c r="Z195" s="40">
        <f>+H195*'Copy Co'!$B$23</f>
        <v>0</v>
      </c>
      <c r="AA195" s="40">
        <f>+I195*'Copy Co'!$B$24</f>
        <v>-10704.382616627605</v>
      </c>
      <c r="AB195" s="40">
        <f>+J195*'Copy Co'!$B$25</f>
        <v>7073.2638747775236</v>
      </c>
      <c r="AC195" s="40">
        <f>+K195*'Copy Co'!$B$26</f>
        <v>3889.6082340753796</v>
      </c>
      <c r="AD195" s="40">
        <f>+L195*'Copy Co'!$B$27</f>
        <v>0</v>
      </c>
      <c r="AE195" s="40">
        <f>+M195*'Copy Co'!$B$28</f>
        <v>0</v>
      </c>
      <c r="AF195" s="40">
        <f t="shared" si="42"/>
        <v>88938.895189674309</v>
      </c>
      <c r="AG195" s="25">
        <f t="shared" si="43"/>
        <v>3369.8951896743092</v>
      </c>
      <c r="AH195" s="56">
        <f t="shared" si="44"/>
        <v>38178</v>
      </c>
      <c r="AL195" s="56"/>
      <c r="BF195" s="2">
        <v>40882</v>
      </c>
      <c r="BG195" s="3">
        <v>42.9166666666667</v>
      </c>
      <c r="BH195">
        <v>9</v>
      </c>
      <c r="BI195">
        <v>5.0833333333333304</v>
      </c>
    </row>
    <row r="196" spans="1:61" x14ac:dyDescent="0.25">
      <c r="A196" s="2">
        <v>38179</v>
      </c>
      <c r="B196" s="7">
        <v>83884</v>
      </c>
      <c r="C196" s="3">
        <v>0</v>
      </c>
      <c r="D196" s="7">
        <f t="shared" si="38"/>
        <v>0</v>
      </c>
      <c r="E196" s="7">
        <f t="shared" si="39"/>
        <v>0</v>
      </c>
      <c r="F196" s="7">
        <f t="shared" si="40"/>
        <v>0</v>
      </c>
      <c r="G196" s="11">
        <v>85569</v>
      </c>
      <c r="H196">
        <v>0</v>
      </c>
      <c r="I196">
        <v>1</v>
      </c>
      <c r="J196">
        <v>16</v>
      </c>
      <c r="K196" s="3">
        <v>7.2083333333333304</v>
      </c>
      <c r="L196" s="3">
        <f t="shared" si="41"/>
        <v>0</v>
      </c>
      <c r="M196" s="5">
        <v>0</v>
      </c>
      <c r="P196" s="33">
        <f t="shared" si="46"/>
        <v>781748.10204080911</v>
      </c>
      <c r="Q196" s="7">
        <f t="shared" si="45"/>
        <v>44.326530612190254</v>
      </c>
      <c r="R196">
        <v>2004</v>
      </c>
      <c r="S196" s="1" t="s">
        <v>4</v>
      </c>
      <c r="T196" s="40">
        <f>+'Copy Co'!$B$17</f>
        <v>51399.602684929596</v>
      </c>
      <c r="U196">
        <f>+'Copy Co'!$B$18*'All Data'!C196</f>
        <v>0</v>
      </c>
      <c r="V196" s="40">
        <f>+D196*'Copy Co'!$B$19</f>
        <v>0</v>
      </c>
      <c r="W196" s="40">
        <f>+E196*'Copy Co'!$B$20</f>
        <v>0</v>
      </c>
      <c r="X196" s="40">
        <f>+F196*'Copy Co'!$B$21</f>
        <v>0</v>
      </c>
      <c r="Y196" s="40">
        <f>+G196*'Copy Co'!$B$22</f>
        <v>35612.327055507754</v>
      </c>
      <c r="Z196" s="40">
        <f>+H196*'Copy Co'!$B$23</f>
        <v>0</v>
      </c>
      <c r="AA196" s="40">
        <f>+I196*'Copy Co'!$B$24</f>
        <v>-10704.382616627605</v>
      </c>
      <c r="AB196" s="40">
        <f>+J196*'Copy Co'!$B$25</f>
        <v>5389.1534284019226</v>
      </c>
      <c r="AC196" s="40">
        <f>+K196*'Copy Co'!$B$26</f>
        <v>2258.0611560236193</v>
      </c>
      <c r="AD196" s="40">
        <f>+L196*'Copy Co'!$B$27</f>
        <v>0</v>
      </c>
      <c r="AE196" s="40">
        <f>+M196*'Copy Co'!$B$28</f>
        <v>0</v>
      </c>
      <c r="AF196" s="40">
        <f t="shared" si="42"/>
        <v>83954.761708235295</v>
      </c>
      <c r="AG196" s="25">
        <f t="shared" si="43"/>
        <v>70.761708235295373</v>
      </c>
      <c r="AH196" s="56">
        <f t="shared" si="44"/>
        <v>38179</v>
      </c>
      <c r="AL196" s="56"/>
      <c r="BF196" s="2">
        <v>40190</v>
      </c>
      <c r="BG196" s="3">
        <v>42.875</v>
      </c>
      <c r="BH196">
        <v>14</v>
      </c>
      <c r="BI196">
        <v>4.375</v>
      </c>
    </row>
    <row r="197" spans="1:61" x14ac:dyDescent="0.25">
      <c r="A197" s="2">
        <v>38180</v>
      </c>
      <c r="B197" s="7">
        <v>92409</v>
      </c>
      <c r="C197" s="3">
        <v>0</v>
      </c>
      <c r="D197" s="7">
        <f t="shared" ref="D197:D260" si="47">+C197^2</f>
        <v>0</v>
      </c>
      <c r="E197" s="7">
        <f t="shared" ref="E197:E260" si="48">+C197^3</f>
        <v>0</v>
      </c>
      <c r="F197" s="7">
        <f t="shared" ref="F197:F260" si="49">+C197^4</f>
        <v>0</v>
      </c>
      <c r="G197" s="11">
        <v>83884</v>
      </c>
      <c r="H197">
        <v>0</v>
      </c>
      <c r="I197">
        <v>0</v>
      </c>
      <c r="J197">
        <v>16</v>
      </c>
      <c r="K197" s="3">
        <v>10.0833333333333</v>
      </c>
      <c r="L197" s="3">
        <f t="shared" ref="L197:L260" si="50">+C197*K197</f>
        <v>0</v>
      </c>
      <c r="M197" s="5">
        <v>0</v>
      </c>
      <c r="P197" s="33">
        <f t="shared" si="46"/>
        <v>781792.4285714213</v>
      </c>
      <c r="Q197" s="7">
        <f t="shared" si="45"/>
        <v>44.326530612190254</v>
      </c>
      <c r="R197">
        <v>2004</v>
      </c>
      <c r="S197" s="1" t="s">
        <v>5</v>
      </c>
      <c r="T197" s="40">
        <f>+'Copy Co'!$B$17</f>
        <v>51399.602684929596</v>
      </c>
      <c r="U197">
        <f>+'Copy Co'!$B$18*'All Data'!C197</f>
        <v>0</v>
      </c>
      <c r="V197" s="40">
        <f>+D197*'Copy Co'!$B$19</f>
        <v>0</v>
      </c>
      <c r="W197" s="40">
        <f>+E197*'Copy Co'!$B$20</f>
        <v>0</v>
      </c>
      <c r="X197" s="40">
        <f>+F197*'Copy Co'!$B$21</f>
        <v>0</v>
      </c>
      <c r="Y197" s="40">
        <f>+G197*'Copy Co'!$B$22</f>
        <v>34911.05941081715</v>
      </c>
      <c r="Z197" s="40">
        <f>+H197*'Copy Co'!$B$23</f>
        <v>0</v>
      </c>
      <c r="AA197" s="40">
        <f>+I197*'Copy Co'!$B$24</f>
        <v>0</v>
      </c>
      <c r="AB197" s="40">
        <f>+J197*'Copy Co'!$B$25</f>
        <v>5389.1534284019226</v>
      </c>
      <c r="AC197" s="40">
        <f>+K197*'Copy Co'!$B$26</f>
        <v>3158.6751431081752</v>
      </c>
      <c r="AD197" s="40">
        <f>+L197*'Copy Co'!$B$27</f>
        <v>0</v>
      </c>
      <c r="AE197" s="40">
        <f>+M197*'Copy Co'!$B$28</f>
        <v>0</v>
      </c>
      <c r="AF197" s="40">
        <f t="shared" ref="AF197:AF260" si="51">SUM(T197:AE197)</f>
        <v>94858.490667256861</v>
      </c>
      <c r="AG197" s="25">
        <f t="shared" ref="AG197:AG260" si="52">+AF197-B197</f>
        <v>2449.4906672568613</v>
      </c>
      <c r="AH197" s="56">
        <f t="shared" ref="AH197:AH260" si="53">+A197</f>
        <v>38180</v>
      </c>
      <c r="AL197" s="56"/>
      <c r="BF197" s="2">
        <v>39798</v>
      </c>
      <c r="BG197" s="3">
        <v>42.8333333333333</v>
      </c>
      <c r="BH197">
        <v>9</v>
      </c>
      <c r="BI197">
        <v>5.125</v>
      </c>
    </row>
    <row r="198" spans="1:61" x14ac:dyDescent="0.25">
      <c r="A198" s="2">
        <v>38181</v>
      </c>
      <c r="B198" s="7">
        <v>92018</v>
      </c>
      <c r="C198" s="3">
        <v>0</v>
      </c>
      <c r="D198" s="7">
        <f t="shared" si="47"/>
        <v>0</v>
      </c>
      <c r="E198" s="7">
        <f t="shared" si="48"/>
        <v>0</v>
      </c>
      <c r="F198" s="7">
        <f t="shared" si="49"/>
        <v>0</v>
      </c>
      <c r="G198" s="11">
        <v>92409</v>
      </c>
      <c r="H198">
        <v>0</v>
      </c>
      <c r="I198">
        <v>0</v>
      </c>
      <c r="J198">
        <v>16</v>
      </c>
      <c r="K198" s="3">
        <v>10.4583333333333</v>
      </c>
      <c r="L198" s="3">
        <f t="shared" si="50"/>
        <v>0</v>
      </c>
      <c r="M198" s="5">
        <v>0</v>
      </c>
      <c r="P198" s="33">
        <f t="shared" si="46"/>
        <v>781836.75510203349</v>
      </c>
      <c r="Q198" s="7">
        <f t="shared" ref="Q198:Q261" si="54">+P198-P197</f>
        <v>44.326530612190254</v>
      </c>
      <c r="R198">
        <v>2004</v>
      </c>
      <c r="S198" s="1" t="s">
        <v>6</v>
      </c>
      <c r="T198" s="40">
        <f>+'Copy Co'!$B$17</f>
        <v>51399.602684929596</v>
      </c>
      <c r="U198">
        <f>+'Copy Co'!$B$18*'All Data'!C198</f>
        <v>0</v>
      </c>
      <c r="V198" s="40">
        <f>+D198*'Copy Co'!$B$19</f>
        <v>0</v>
      </c>
      <c r="W198" s="40">
        <f>+E198*'Copy Co'!$B$20</f>
        <v>0</v>
      </c>
      <c r="X198" s="40">
        <f>+F198*'Copy Co'!$B$21</f>
        <v>0</v>
      </c>
      <c r="Y198" s="40">
        <f>+G198*'Copy Co'!$B$22</f>
        <v>38459.015892115327</v>
      </c>
      <c r="Z198" s="40">
        <f>+H198*'Copy Co'!$B$23</f>
        <v>0</v>
      </c>
      <c r="AA198" s="40">
        <f>+I198*'Copy Co'!$B$24</f>
        <v>0</v>
      </c>
      <c r="AB198" s="40">
        <f>+J198*'Copy Co'!$B$25</f>
        <v>5389.1534284019226</v>
      </c>
      <c r="AC198" s="40">
        <f>+K198*'Copy Co'!$B$26</f>
        <v>3276.1465327279011</v>
      </c>
      <c r="AD198" s="40">
        <f>+L198*'Copy Co'!$B$27</f>
        <v>0</v>
      </c>
      <c r="AE198" s="40">
        <f>+M198*'Copy Co'!$B$28</f>
        <v>0</v>
      </c>
      <c r="AF198" s="40">
        <f t="shared" si="51"/>
        <v>98523.918538174752</v>
      </c>
      <c r="AG198" s="25">
        <f t="shared" si="52"/>
        <v>6505.918538174752</v>
      </c>
      <c r="AH198" s="56">
        <f t="shared" si="53"/>
        <v>38181</v>
      </c>
      <c r="AL198" s="56"/>
      <c r="BF198" s="2">
        <v>40188</v>
      </c>
      <c r="BG198" s="3">
        <v>42.7916666666667</v>
      </c>
      <c r="BH198">
        <v>9</v>
      </c>
      <c r="BI198">
        <v>3.0416666666666701</v>
      </c>
    </row>
    <row r="199" spans="1:61" x14ac:dyDescent="0.25">
      <c r="A199" s="2">
        <v>38182</v>
      </c>
      <c r="B199" s="7">
        <v>88826</v>
      </c>
      <c r="C199" s="3">
        <v>0</v>
      </c>
      <c r="D199" s="7">
        <f t="shared" si="47"/>
        <v>0</v>
      </c>
      <c r="E199" s="7">
        <f t="shared" si="48"/>
        <v>0</v>
      </c>
      <c r="F199" s="7">
        <f t="shared" si="49"/>
        <v>0</v>
      </c>
      <c r="G199" s="11">
        <v>92018</v>
      </c>
      <c r="H199">
        <v>0</v>
      </c>
      <c r="I199">
        <v>0</v>
      </c>
      <c r="J199">
        <v>20</v>
      </c>
      <c r="K199" s="3">
        <v>7.25</v>
      </c>
      <c r="L199" s="3">
        <f t="shared" si="50"/>
        <v>0</v>
      </c>
      <c r="M199" s="5">
        <v>0</v>
      </c>
      <c r="P199" s="33">
        <f t="shared" si="46"/>
        <v>781881.08163264568</v>
      </c>
      <c r="Q199" s="7">
        <f t="shared" si="54"/>
        <v>44.326530612190254</v>
      </c>
      <c r="R199">
        <v>2004</v>
      </c>
      <c r="S199" s="1" t="s">
        <v>7</v>
      </c>
      <c r="T199" s="40">
        <f>+'Copy Co'!$B$17</f>
        <v>51399.602684929596</v>
      </c>
      <c r="U199">
        <f>+'Copy Co'!$B$18*'All Data'!C199</f>
        <v>0</v>
      </c>
      <c r="V199" s="40">
        <f>+D199*'Copy Co'!$B$19</f>
        <v>0</v>
      </c>
      <c r="W199" s="40">
        <f>+E199*'Copy Co'!$B$20</f>
        <v>0</v>
      </c>
      <c r="X199" s="40">
        <f>+F199*'Copy Co'!$B$21</f>
        <v>0</v>
      </c>
      <c r="Y199" s="40">
        <f>+G199*'Copy Co'!$B$22</f>
        <v>38296.288503940828</v>
      </c>
      <c r="Z199" s="40">
        <f>+H199*'Copy Co'!$B$23</f>
        <v>0</v>
      </c>
      <c r="AA199" s="40">
        <f>+I199*'Copy Co'!$B$24</f>
        <v>0</v>
      </c>
      <c r="AB199" s="40">
        <f>+J199*'Copy Co'!$B$25</f>
        <v>6736.441785502403</v>
      </c>
      <c r="AC199" s="40">
        <f>+K199*'Copy Co'!$B$26</f>
        <v>2271.1135326480344</v>
      </c>
      <c r="AD199" s="40">
        <f>+L199*'Copy Co'!$B$27</f>
        <v>0</v>
      </c>
      <c r="AE199" s="40">
        <f>+M199*'Copy Co'!$B$28</f>
        <v>0</v>
      </c>
      <c r="AF199" s="40">
        <f t="shared" si="51"/>
        <v>98703.446507020853</v>
      </c>
      <c r="AG199" s="25">
        <f t="shared" si="52"/>
        <v>9877.4465070208535</v>
      </c>
      <c r="AH199" s="56">
        <f t="shared" si="53"/>
        <v>38182</v>
      </c>
      <c r="AL199" s="56"/>
      <c r="BF199" s="2">
        <v>40182</v>
      </c>
      <c r="BG199" s="3">
        <v>42.75</v>
      </c>
      <c r="BH199">
        <v>7</v>
      </c>
      <c r="BI199">
        <v>2.7083333333333299</v>
      </c>
    </row>
    <row r="200" spans="1:61" x14ac:dyDescent="0.25">
      <c r="A200" s="2">
        <v>38183</v>
      </c>
      <c r="B200" s="7">
        <v>90105</v>
      </c>
      <c r="C200" s="3">
        <v>0</v>
      </c>
      <c r="D200" s="7">
        <f t="shared" si="47"/>
        <v>0</v>
      </c>
      <c r="E200" s="7">
        <f t="shared" si="48"/>
        <v>0</v>
      </c>
      <c r="F200" s="7">
        <f t="shared" si="49"/>
        <v>0</v>
      </c>
      <c r="G200" s="11">
        <v>88826</v>
      </c>
      <c r="H200">
        <v>0</v>
      </c>
      <c r="I200">
        <v>0</v>
      </c>
      <c r="J200">
        <v>13</v>
      </c>
      <c r="K200" s="3">
        <v>6.4583333333333304</v>
      </c>
      <c r="L200" s="3">
        <f t="shared" si="50"/>
        <v>0</v>
      </c>
      <c r="M200" s="5">
        <v>0</v>
      </c>
      <c r="P200" s="33">
        <f t="shared" si="46"/>
        <v>781925.40816325787</v>
      </c>
      <c r="Q200" s="7">
        <f t="shared" si="54"/>
        <v>44.326530612190254</v>
      </c>
      <c r="R200">
        <v>2004</v>
      </c>
      <c r="S200" s="1" t="s">
        <v>1</v>
      </c>
      <c r="T200" s="40">
        <f>+'Copy Co'!$B$17</f>
        <v>51399.602684929596</v>
      </c>
      <c r="U200">
        <f>+'Copy Co'!$B$18*'All Data'!C200</f>
        <v>0</v>
      </c>
      <c r="V200" s="40">
        <f>+D200*'Copy Co'!$B$19</f>
        <v>0</v>
      </c>
      <c r="W200" s="40">
        <f>+E200*'Copy Co'!$B$20</f>
        <v>0</v>
      </c>
      <c r="X200" s="40">
        <f>+F200*'Copy Co'!$B$21</f>
        <v>0</v>
      </c>
      <c r="Y200" s="40">
        <f>+G200*'Copy Co'!$B$22</f>
        <v>36967.833713523964</v>
      </c>
      <c r="Z200" s="40">
        <f>+H200*'Copy Co'!$B$23</f>
        <v>0</v>
      </c>
      <c r="AA200" s="40">
        <f>+I200*'Copy Co'!$B$24</f>
        <v>0</v>
      </c>
      <c r="AB200" s="40">
        <f>+J200*'Copy Co'!$B$25</f>
        <v>4378.6871605765618</v>
      </c>
      <c r="AC200" s="40">
        <f>+K200*'Copy Co'!$B$26</f>
        <v>2023.1183767841676</v>
      </c>
      <c r="AD200" s="40">
        <f>+L200*'Copy Co'!$B$27</f>
        <v>0</v>
      </c>
      <c r="AE200" s="40">
        <f>+M200*'Copy Co'!$B$28</f>
        <v>0</v>
      </c>
      <c r="AF200" s="40">
        <f t="shared" si="51"/>
        <v>94769.241935814294</v>
      </c>
      <c r="AG200" s="25">
        <f t="shared" si="52"/>
        <v>4664.2419358142943</v>
      </c>
      <c r="AH200" s="56">
        <f t="shared" si="53"/>
        <v>38183</v>
      </c>
      <c r="AL200" s="56"/>
      <c r="BF200" s="2">
        <v>42363</v>
      </c>
      <c r="BG200" s="3">
        <v>42.75</v>
      </c>
      <c r="BH200">
        <v>22</v>
      </c>
      <c r="BI200">
        <v>12.2083333333333</v>
      </c>
    </row>
    <row r="201" spans="1:61" x14ac:dyDescent="0.25">
      <c r="A201" s="2">
        <v>38184</v>
      </c>
      <c r="B201" s="7">
        <v>85606</v>
      </c>
      <c r="C201" s="3">
        <v>0</v>
      </c>
      <c r="D201" s="7">
        <f t="shared" si="47"/>
        <v>0</v>
      </c>
      <c r="E201" s="7">
        <f t="shared" si="48"/>
        <v>0</v>
      </c>
      <c r="F201" s="7">
        <f t="shared" si="49"/>
        <v>0</v>
      </c>
      <c r="G201" s="11">
        <v>90105</v>
      </c>
      <c r="H201">
        <v>1</v>
      </c>
      <c r="I201">
        <v>0</v>
      </c>
      <c r="J201">
        <v>20</v>
      </c>
      <c r="K201" s="3">
        <v>8.625</v>
      </c>
      <c r="L201" s="3">
        <f t="shared" si="50"/>
        <v>0</v>
      </c>
      <c r="M201" s="5">
        <v>0</v>
      </c>
      <c r="P201" s="33">
        <f t="shared" si="46"/>
        <v>781969.73469387006</v>
      </c>
      <c r="Q201" s="7">
        <f t="shared" si="54"/>
        <v>44.326530612190254</v>
      </c>
      <c r="R201">
        <v>2004</v>
      </c>
      <c r="S201" s="1" t="s">
        <v>2</v>
      </c>
      <c r="T201" s="40">
        <f>+'Copy Co'!$B$17</f>
        <v>51399.602684929596</v>
      </c>
      <c r="U201">
        <f>+'Copy Co'!$B$18*'All Data'!C201</f>
        <v>0</v>
      </c>
      <c r="V201" s="40">
        <f>+D201*'Copy Co'!$B$19</f>
        <v>0</v>
      </c>
      <c r="W201" s="40">
        <f>+E201*'Copy Co'!$B$20</f>
        <v>0</v>
      </c>
      <c r="X201" s="40">
        <f>+F201*'Copy Co'!$B$21</f>
        <v>0</v>
      </c>
      <c r="Y201" s="40">
        <f>+G201*'Copy Co'!$B$22</f>
        <v>37500.131231363303</v>
      </c>
      <c r="Z201" s="40">
        <f>+H201*'Copy Co'!$B$23</f>
        <v>-10610.780657764437</v>
      </c>
      <c r="AA201" s="40">
        <f>+I201*'Copy Co'!$B$24</f>
        <v>0</v>
      </c>
      <c r="AB201" s="40">
        <f>+J201*'Copy Co'!$B$25</f>
        <v>6736.441785502403</v>
      </c>
      <c r="AC201" s="40">
        <f>+K201*'Copy Co'!$B$26</f>
        <v>2701.8419612536959</v>
      </c>
      <c r="AD201" s="40">
        <f>+L201*'Copy Co'!$B$27</f>
        <v>0</v>
      </c>
      <c r="AE201" s="40">
        <f>+M201*'Copy Co'!$B$28</f>
        <v>0</v>
      </c>
      <c r="AF201" s="40">
        <f t="shared" si="51"/>
        <v>87727.237005284565</v>
      </c>
      <c r="AG201" s="25">
        <f t="shared" si="52"/>
        <v>2121.2370052845654</v>
      </c>
      <c r="AH201" s="56">
        <f t="shared" si="53"/>
        <v>38184</v>
      </c>
      <c r="AL201" s="56"/>
      <c r="BF201" s="2">
        <v>42731</v>
      </c>
      <c r="BG201" s="3">
        <v>42.75</v>
      </c>
      <c r="BH201">
        <v>13</v>
      </c>
      <c r="BI201">
        <v>5.0416666666666696</v>
      </c>
    </row>
    <row r="202" spans="1:61" x14ac:dyDescent="0.25">
      <c r="A202" s="2">
        <v>38185</v>
      </c>
      <c r="B202" s="7">
        <v>80777</v>
      </c>
      <c r="C202" s="3">
        <v>0</v>
      </c>
      <c r="D202" s="7">
        <f t="shared" si="47"/>
        <v>0</v>
      </c>
      <c r="E202" s="7">
        <f t="shared" si="48"/>
        <v>0</v>
      </c>
      <c r="F202" s="7">
        <f t="shared" si="49"/>
        <v>0</v>
      </c>
      <c r="G202" s="11">
        <v>85606</v>
      </c>
      <c r="H202">
        <v>0</v>
      </c>
      <c r="I202">
        <v>1</v>
      </c>
      <c r="J202">
        <v>17</v>
      </c>
      <c r="K202" s="3">
        <v>8.5833333333333304</v>
      </c>
      <c r="L202" s="3">
        <f t="shared" si="50"/>
        <v>0</v>
      </c>
      <c r="M202" s="5">
        <v>0</v>
      </c>
      <c r="P202" s="33">
        <f t="shared" si="46"/>
        <v>782014.06122448226</v>
      </c>
      <c r="Q202" s="7">
        <f t="shared" si="54"/>
        <v>44.326530612190254</v>
      </c>
      <c r="R202">
        <v>2004</v>
      </c>
      <c r="S202" s="1" t="s">
        <v>3</v>
      </c>
      <c r="T202" s="40">
        <f>+'Copy Co'!$B$17</f>
        <v>51399.602684929596</v>
      </c>
      <c r="U202">
        <f>+'Copy Co'!$B$18*'All Data'!C202</f>
        <v>0</v>
      </c>
      <c r="V202" s="40">
        <f>+D202*'Copy Co'!$B$19</f>
        <v>0</v>
      </c>
      <c r="W202" s="40">
        <f>+E202*'Copy Co'!$B$20</f>
        <v>0</v>
      </c>
      <c r="X202" s="40">
        <f>+F202*'Copy Co'!$B$21</f>
        <v>0</v>
      </c>
      <c r="Y202" s="40">
        <f>+G202*'Copy Co'!$B$22</f>
        <v>35627.725810910459</v>
      </c>
      <c r="Z202" s="40">
        <f>+H202*'Copy Co'!$B$23</f>
        <v>0</v>
      </c>
      <c r="AA202" s="40">
        <f>+I202*'Copy Co'!$B$24</f>
        <v>-10704.382616627605</v>
      </c>
      <c r="AB202" s="40">
        <f>+J202*'Copy Co'!$B$25</f>
        <v>5725.9755176770432</v>
      </c>
      <c r="AC202" s="40">
        <f>+K202*'Copy Co'!$B$26</f>
        <v>2688.7895846292809</v>
      </c>
      <c r="AD202" s="40">
        <f>+L202*'Copy Co'!$B$27</f>
        <v>0</v>
      </c>
      <c r="AE202" s="40">
        <f>+M202*'Copy Co'!$B$28</f>
        <v>0</v>
      </c>
      <c r="AF202" s="40">
        <f t="shared" si="51"/>
        <v>84737.710981518758</v>
      </c>
      <c r="AG202" s="25">
        <f t="shared" si="52"/>
        <v>3960.7109815187578</v>
      </c>
      <c r="AH202" s="56">
        <f t="shared" si="53"/>
        <v>38185</v>
      </c>
      <c r="AL202" s="56"/>
      <c r="BF202" s="2">
        <v>42732</v>
      </c>
      <c r="BG202" s="3">
        <v>42.7083333333333</v>
      </c>
      <c r="BH202">
        <v>10</v>
      </c>
      <c r="BI202">
        <v>3</v>
      </c>
    </row>
    <row r="203" spans="1:61" x14ac:dyDescent="0.25">
      <c r="A203" s="2">
        <v>38186</v>
      </c>
      <c r="B203" s="7">
        <v>81682</v>
      </c>
      <c r="C203" s="3">
        <v>0</v>
      </c>
      <c r="D203" s="7">
        <f t="shared" si="47"/>
        <v>0</v>
      </c>
      <c r="E203" s="7">
        <f t="shared" si="48"/>
        <v>0</v>
      </c>
      <c r="F203" s="7">
        <f t="shared" si="49"/>
        <v>0</v>
      </c>
      <c r="G203" s="11">
        <v>80777</v>
      </c>
      <c r="H203">
        <v>0</v>
      </c>
      <c r="I203">
        <v>1</v>
      </c>
      <c r="J203">
        <v>15</v>
      </c>
      <c r="K203" s="3">
        <v>6.3333333333333304</v>
      </c>
      <c r="L203" s="3">
        <f t="shared" si="50"/>
        <v>0</v>
      </c>
      <c r="M203" s="5">
        <v>0</v>
      </c>
      <c r="P203" s="33">
        <f t="shared" si="46"/>
        <v>782058.38775509445</v>
      </c>
      <c r="Q203" s="7">
        <f t="shared" si="54"/>
        <v>44.326530612190254</v>
      </c>
      <c r="R203">
        <v>2004</v>
      </c>
      <c r="S203" s="1" t="s">
        <v>4</v>
      </c>
      <c r="T203" s="40">
        <f>+'Copy Co'!$B$17</f>
        <v>51399.602684929596</v>
      </c>
      <c r="U203">
        <f>+'Copy Co'!$B$18*'All Data'!C203</f>
        <v>0</v>
      </c>
      <c r="V203" s="40">
        <f>+D203*'Copy Co'!$B$19</f>
        <v>0</v>
      </c>
      <c r="W203" s="40">
        <f>+E203*'Copy Co'!$B$20</f>
        <v>0</v>
      </c>
      <c r="X203" s="40">
        <f>+F203*'Copy Co'!$B$21</f>
        <v>0</v>
      </c>
      <c r="Y203" s="40">
        <f>+G203*'Copy Co'!$B$22</f>
        <v>33617.980139568652</v>
      </c>
      <c r="Z203" s="40">
        <f>+H203*'Copy Co'!$B$23</f>
        <v>0</v>
      </c>
      <c r="AA203" s="40">
        <f>+I203*'Copy Co'!$B$24</f>
        <v>-10704.382616627605</v>
      </c>
      <c r="AB203" s="40">
        <f>+J203*'Copy Co'!$B$25</f>
        <v>5052.331339126802</v>
      </c>
      <c r="AC203" s="40">
        <f>+K203*'Copy Co'!$B$26</f>
        <v>1983.9612469109256</v>
      </c>
      <c r="AD203" s="40">
        <f>+L203*'Copy Co'!$B$27</f>
        <v>0</v>
      </c>
      <c r="AE203" s="40">
        <f>+M203*'Copy Co'!$B$28</f>
        <v>0</v>
      </c>
      <c r="AF203" s="40">
        <f t="shared" si="51"/>
        <v>81349.492793908357</v>
      </c>
      <c r="AG203" s="25">
        <f t="shared" si="52"/>
        <v>-332.50720609164273</v>
      </c>
      <c r="AH203" s="56">
        <f t="shared" si="53"/>
        <v>38186</v>
      </c>
      <c r="AL203" s="56"/>
      <c r="BF203" s="2">
        <v>41635</v>
      </c>
      <c r="BG203" s="3">
        <v>42.6666666666667</v>
      </c>
      <c r="BH203">
        <v>8</v>
      </c>
      <c r="BI203">
        <v>2.8333333333333299</v>
      </c>
    </row>
    <row r="204" spans="1:61" x14ac:dyDescent="0.25">
      <c r="A204" s="2">
        <v>38187</v>
      </c>
      <c r="B204" s="7">
        <v>89493</v>
      </c>
      <c r="C204" s="3">
        <v>0</v>
      </c>
      <c r="D204" s="7">
        <f t="shared" si="47"/>
        <v>0</v>
      </c>
      <c r="E204" s="7">
        <f t="shared" si="48"/>
        <v>0</v>
      </c>
      <c r="F204" s="7">
        <f t="shared" si="49"/>
        <v>0</v>
      </c>
      <c r="G204" s="11">
        <v>81682</v>
      </c>
      <c r="H204">
        <v>0</v>
      </c>
      <c r="I204">
        <v>0</v>
      </c>
      <c r="J204">
        <v>14</v>
      </c>
      <c r="K204" s="3">
        <v>6.3333333333333304</v>
      </c>
      <c r="L204" s="3">
        <f t="shared" si="50"/>
        <v>0</v>
      </c>
      <c r="M204" s="5">
        <v>0</v>
      </c>
      <c r="P204" s="33">
        <f t="shared" si="46"/>
        <v>782102.71428570664</v>
      </c>
      <c r="Q204" s="7">
        <f t="shared" si="54"/>
        <v>44.326530612190254</v>
      </c>
      <c r="R204">
        <v>2004</v>
      </c>
      <c r="S204" s="1" t="s">
        <v>5</v>
      </c>
      <c r="T204" s="40">
        <f>+'Copy Co'!$B$17</f>
        <v>51399.602684929596</v>
      </c>
      <c r="U204">
        <f>+'Copy Co'!$B$18*'All Data'!C204</f>
        <v>0</v>
      </c>
      <c r="V204" s="40">
        <f>+D204*'Copy Co'!$B$19</f>
        <v>0</v>
      </c>
      <c r="W204" s="40">
        <f>+E204*'Copy Co'!$B$20</f>
        <v>0</v>
      </c>
      <c r="X204" s="40">
        <f>+F204*'Copy Co'!$B$21</f>
        <v>0</v>
      </c>
      <c r="Y204" s="40">
        <f>+G204*'Copy Co'!$B$22</f>
        <v>33994.625373067167</v>
      </c>
      <c r="Z204" s="40">
        <f>+H204*'Copy Co'!$B$23</f>
        <v>0</v>
      </c>
      <c r="AA204" s="40">
        <f>+I204*'Copy Co'!$B$24</f>
        <v>0</v>
      </c>
      <c r="AB204" s="40">
        <f>+J204*'Copy Co'!$B$25</f>
        <v>4715.5092498516824</v>
      </c>
      <c r="AC204" s="40">
        <f>+K204*'Copy Co'!$B$26</f>
        <v>1983.9612469109256</v>
      </c>
      <c r="AD204" s="40">
        <f>+L204*'Copy Co'!$B$27</f>
        <v>0</v>
      </c>
      <c r="AE204" s="40">
        <f>+M204*'Copy Co'!$B$28</f>
        <v>0</v>
      </c>
      <c r="AF204" s="40">
        <f t="shared" si="51"/>
        <v>92093.698554759365</v>
      </c>
      <c r="AG204" s="25">
        <f t="shared" si="52"/>
        <v>2600.6985547593649</v>
      </c>
      <c r="AH204" s="56">
        <f t="shared" si="53"/>
        <v>38187</v>
      </c>
      <c r="AL204" s="56"/>
      <c r="BF204" s="2">
        <v>39093</v>
      </c>
      <c r="BG204" s="3">
        <v>42.625</v>
      </c>
      <c r="BH204">
        <v>20</v>
      </c>
      <c r="BI204">
        <v>10.2916666666667</v>
      </c>
    </row>
    <row r="205" spans="1:61" x14ac:dyDescent="0.25">
      <c r="A205" s="2">
        <v>38188</v>
      </c>
      <c r="B205" s="7">
        <v>94158</v>
      </c>
      <c r="C205" s="3">
        <v>0</v>
      </c>
      <c r="D205" s="7">
        <f t="shared" si="47"/>
        <v>0</v>
      </c>
      <c r="E205" s="7">
        <f t="shared" si="48"/>
        <v>0</v>
      </c>
      <c r="F205" s="7">
        <f t="shared" si="49"/>
        <v>0</v>
      </c>
      <c r="G205" s="11">
        <v>89493</v>
      </c>
      <c r="H205">
        <v>0</v>
      </c>
      <c r="I205">
        <v>0</v>
      </c>
      <c r="J205">
        <v>16</v>
      </c>
      <c r="K205" s="3">
        <v>8.5416666666666696</v>
      </c>
      <c r="L205" s="3">
        <f t="shared" si="50"/>
        <v>0</v>
      </c>
      <c r="M205" s="5">
        <v>0</v>
      </c>
      <c r="P205" s="33">
        <f t="shared" si="46"/>
        <v>782147.04081631883</v>
      </c>
      <c r="Q205" s="7">
        <f t="shared" si="54"/>
        <v>44.326530612190254</v>
      </c>
      <c r="R205">
        <v>2004</v>
      </c>
      <c r="S205" s="1" t="s">
        <v>6</v>
      </c>
      <c r="T205" s="40">
        <f>+'Copy Co'!$B$17</f>
        <v>51399.602684929596</v>
      </c>
      <c r="U205">
        <f>+'Copy Co'!$B$18*'All Data'!C205</f>
        <v>0</v>
      </c>
      <c r="V205" s="40">
        <f>+D205*'Copy Co'!$B$19</f>
        <v>0</v>
      </c>
      <c r="W205" s="40">
        <f>+E205*'Copy Co'!$B$20</f>
        <v>0</v>
      </c>
      <c r="X205" s="40">
        <f>+F205*'Copy Co'!$B$21</f>
        <v>0</v>
      </c>
      <c r="Y205" s="40">
        <f>+G205*'Copy Co'!$B$22</f>
        <v>37245.427493351046</v>
      </c>
      <c r="Z205" s="40">
        <f>+H205*'Copy Co'!$B$23</f>
        <v>0</v>
      </c>
      <c r="AA205" s="40">
        <f>+I205*'Copy Co'!$B$24</f>
        <v>0</v>
      </c>
      <c r="AB205" s="40">
        <f>+J205*'Copy Co'!$B$25</f>
        <v>5389.1534284019226</v>
      </c>
      <c r="AC205" s="40">
        <f>+K205*'Copy Co'!$B$26</f>
        <v>2675.737208004869</v>
      </c>
      <c r="AD205" s="40">
        <f>+L205*'Copy Co'!$B$27</f>
        <v>0</v>
      </c>
      <c r="AE205" s="40">
        <f>+M205*'Copy Co'!$B$28</f>
        <v>0</v>
      </c>
      <c r="AF205" s="40">
        <f t="shared" si="51"/>
        <v>96709.92081468743</v>
      </c>
      <c r="AG205" s="25">
        <f t="shared" si="52"/>
        <v>2551.9208146874298</v>
      </c>
      <c r="AH205" s="56">
        <f t="shared" si="53"/>
        <v>38188</v>
      </c>
      <c r="AL205" s="56"/>
      <c r="BF205" s="2">
        <v>41636</v>
      </c>
      <c r="BG205" s="3">
        <v>42.5833333333333</v>
      </c>
      <c r="BH205">
        <v>10</v>
      </c>
      <c r="BI205">
        <v>3.2083333333333299</v>
      </c>
    </row>
    <row r="206" spans="1:61" x14ac:dyDescent="0.25">
      <c r="A206" s="2">
        <v>38189</v>
      </c>
      <c r="B206" s="7">
        <v>91158</v>
      </c>
      <c r="C206" s="3">
        <v>0</v>
      </c>
      <c r="D206" s="7">
        <f t="shared" si="47"/>
        <v>0</v>
      </c>
      <c r="E206" s="7">
        <f t="shared" si="48"/>
        <v>0</v>
      </c>
      <c r="F206" s="7">
        <f t="shared" si="49"/>
        <v>0</v>
      </c>
      <c r="G206" s="11">
        <v>94158</v>
      </c>
      <c r="H206">
        <v>0</v>
      </c>
      <c r="I206">
        <v>0</v>
      </c>
      <c r="J206">
        <v>12</v>
      </c>
      <c r="K206" s="3">
        <v>6.7083333333333304</v>
      </c>
      <c r="L206" s="3">
        <f t="shared" si="50"/>
        <v>0</v>
      </c>
      <c r="M206" s="5">
        <v>0</v>
      </c>
      <c r="P206" s="33">
        <f t="shared" si="46"/>
        <v>782191.36734693102</v>
      </c>
      <c r="Q206" s="7">
        <f t="shared" si="54"/>
        <v>44.326530612190254</v>
      </c>
      <c r="R206">
        <v>2004</v>
      </c>
      <c r="S206" s="1" t="s">
        <v>7</v>
      </c>
      <c r="T206" s="40">
        <f>+'Copy Co'!$B$17</f>
        <v>51399.602684929596</v>
      </c>
      <c r="U206">
        <f>+'Copy Co'!$B$18*'All Data'!C206</f>
        <v>0</v>
      </c>
      <c r="V206" s="40">
        <f>+D206*'Copy Co'!$B$19</f>
        <v>0</v>
      </c>
      <c r="W206" s="40">
        <f>+E206*'Copy Co'!$B$20</f>
        <v>0</v>
      </c>
      <c r="X206" s="40">
        <f>+F206*'Copy Co'!$B$21</f>
        <v>0</v>
      </c>
      <c r="Y206" s="40">
        <f>+G206*'Copy Co'!$B$22</f>
        <v>39186.919221826822</v>
      </c>
      <c r="Z206" s="40">
        <f>+H206*'Copy Co'!$B$23</f>
        <v>0</v>
      </c>
      <c r="AA206" s="40">
        <f>+I206*'Copy Co'!$B$24</f>
        <v>0</v>
      </c>
      <c r="AB206" s="40">
        <f>+J206*'Copy Co'!$B$25</f>
        <v>4041.8650713014422</v>
      </c>
      <c r="AC206" s="40">
        <f>+K206*'Copy Co'!$B$26</f>
        <v>2101.4326365306515</v>
      </c>
      <c r="AD206" s="40">
        <f>+L206*'Copy Co'!$B$27</f>
        <v>0</v>
      </c>
      <c r="AE206" s="40">
        <f>+M206*'Copy Co'!$B$28</f>
        <v>0</v>
      </c>
      <c r="AF206" s="40">
        <f t="shared" si="51"/>
        <v>96729.819614588501</v>
      </c>
      <c r="AG206" s="25">
        <f t="shared" si="52"/>
        <v>5571.8196145885013</v>
      </c>
      <c r="AH206" s="56">
        <f t="shared" si="53"/>
        <v>38189</v>
      </c>
      <c r="AL206" s="56"/>
      <c r="BF206" s="2">
        <v>42372</v>
      </c>
      <c r="BG206" s="3">
        <v>42.5833333333333</v>
      </c>
      <c r="BH206">
        <v>6</v>
      </c>
      <c r="BI206">
        <v>2.6666666666666701</v>
      </c>
    </row>
    <row r="207" spans="1:61" x14ac:dyDescent="0.25">
      <c r="A207" s="2">
        <v>38190</v>
      </c>
      <c r="B207" s="7">
        <v>87404</v>
      </c>
      <c r="C207" s="3">
        <v>0</v>
      </c>
      <c r="D207" s="7">
        <f t="shared" si="47"/>
        <v>0</v>
      </c>
      <c r="E207" s="7">
        <f t="shared" si="48"/>
        <v>0</v>
      </c>
      <c r="F207" s="7">
        <f t="shared" si="49"/>
        <v>0</v>
      </c>
      <c r="G207" s="11">
        <v>91158</v>
      </c>
      <c r="H207">
        <v>0</v>
      </c>
      <c r="I207">
        <v>0</v>
      </c>
      <c r="J207">
        <v>14</v>
      </c>
      <c r="K207" s="3">
        <v>7.0416666666666696</v>
      </c>
      <c r="L207" s="3">
        <f t="shared" si="50"/>
        <v>0</v>
      </c>
      <c r="M207" s="5">
        <v>0</v>
      </c>
      <c r="P207" s="33">
        <f t="shared" si="46"/>
        <v>782235.69387754321</v>
      </c>
      <c r="Q207" s="7">
        <f t="shared" si="54"/>
        <v>44.326530612190254</v>
      </c>
      <c r="R207">
        <v>2004</v>
      </c>
      <c r="S207" s="1" t="s">
        <v>1</v>
      </c>
      <c r="T207" s="40">
        <f>+'Copy Co'!$B$17</f>
        <v>51399.602684929596</v>
      </c>
      <c r="U207">
        <f>+'Copy Co'!$B$18*'All Data'!C207</f>
        <v>0</v>
      </c>
      <c r="V207" s="40">
        <f>+D207*'Copy Co'!$B$19</f>
        <v>0</v>
      </c>
      <c r="W207" s="40">
        <f>+E207*'Copy Co'!$B$20</f>
        <v>0</v>
      </c>
      <c r="X207" s="40">
        <f>+F207*'Copy Co'!$B$21</f>
        <v>0</v>
      </c>
      <c r="Y207" s="40">
        <f>+G207*'Copy Co'!$B$22</f>
        <v>37938.371486472628</v>
      </c>
      <c r="Z207" s="40">
        <f>+H207*'Copy Co'!$B$23</f>
        <v>0</v>
      </c>
      <c r="AA207" s="40">
        <f>+I207*'Copy Co'!$B$24</f>
        <v>0</v>
      </c>
      <c r="AB207" s="40">
        <f>+J207*'Copy Co'!$B$25</f>
        <v>4715.5092498516824</v>
      </c>
      <c r="AC207" s="40">
        <f>+K207*'Copy Co'!$B$26</f>
        <v>2205.8516495259651</v>
      </c>
      <c r="AD207" s="40">
        <f>+L207*'Copy Co'!$B$27</f>
        <v>0</v>
      </c>
      <c r="AE207" s="40">
        <f>+M207*'Copy Co'!$B$28</f>
        <v>0</v>
      </c>
      <c r="AF207" s="40">
        <f t="shared" si="51"/>
        <v>96259.335070779882</v>
      </c>
      <c r="AG207" s="25">
        <f t="shared" si="52"/>
        <v>8855.3350707798818</v>
      </c>
      <c r="AH207" s="56">
        <f t="shared" si="53"/>
        <v>38190</v>
      </c>
      <c r="AL207" s="56"/>
      <c r="BF207" s="2">
        <v>39114</v>
      </c>
      <c r="BG207" s="3">
        <v>42.5416666666667</v>
      </c>
      <c r="BH207">
        <v>14</v>
      </c>
      <c r="BI207">
        <v>5</v>
      </c>
    </row>
    <row r="208" spans="1:61" x14ac:dyDescent="0.25">
      <c r="A208" s="2">
        <v>38191</v>
      </c>
      <c r="B208" s="7">
        <v>83936</v>
      </c>
      <c r="C208" s="3">
        <v>0</v>
      </c>
      <c r="D208" s="7">
        <f t="shared" si="47"/>
        <v>0</v>
      </c>
      <c r="E208" s="7">
        <f t="shared" si="48"/>
        <v>0</v>
      </c>
      <c r="F208" s="7">
        <f t="shared" si="49"/>
        <v>0</v>
      </c>
      <c r="G208" s="11">
        <v>87404</v>
      </c>
      <c r="H208">
        <v>1</v>
      </c>
      <c r="I208">
        <v>0</v>
      </c>
      <c r="J208">
        <v>13</v>
      </c>
      <c r="K208" s="3">
        <v>6.2916666666666696</v>
      </c>
      <c r="L208" s="3">
        <f t="shared" si="50"/>
        <v>0</v>
      </c>
      <c r="M208" s="5">
        <v>0</v>
      </c>
      <c r="P208" s="33">
        <f t="shared" si="46"/>
        <v>782280.0204081554</v>
      </c>
      <c r="Q208" s="7">
        <f t="shared" si="54"/>
        <v>44.326530612190254</v>
      </c>
      <c r="R208">
        <v>2004</v>
      </c>
      <c r="S208" s="1" t="s">
        <v>2</v>
      </c>
      <c r="T208" s="40">
        <f>+'Copy Co'!$B$17</f>
        <v>51399.602684929596</v>
      </c>
      <c r="U208">
        <f>+'Copy Co'!$B$18*'All Data'!C208</f>
        <v>0</v>
      </c>
      <c r="V208" s="40">
        <f>+D208*'Copy Co'!$B$19</f>
        <v>0</v>
      </c>
      <c r="W208" s="40">
        <f>+E208*'Copy Co'!$B$20</f>
        <v>0</v>
      </c>
      <c r="X208" s="40">
        <f>+F208*'Copy Co'!$B$21</f>
        <v>0</v>
      </c>
      <c r="Y208" s="40">
        <f>+G208*'Copy Co'!$B$22</f>
        <v>36376.02208696607</v>
      </c>
      <c r="Z208" s="40">
        <f>+H208*'Copy Co'!$B$23</f>
        <v>-10610.780657764437</v>
      </c>
      <c r="AA208" s="40">
        <f>+I208*'Copy Co'!$B$24</f>
        <v>0</v>
      </c>
      <c r="AB208" s="40">
        <f>+J208*'Copy Co'!$B$25</f>
        <v>4378.6871605765618</v>
      </c>
      <c r="AC208" s="40">
        <f>+K208*'Copy Co'!$B$26</f>
        <v>1970.9088702865135</v>
      </c>
      <c r="AD208" s="40">
        <f>+L208*'Copy Co'!$B$27</f>
        <v>0</v>
      </c>
      <c r="AE208" s="40">
        <f>+M208*'Copy Co'!$B$28</f>
        <v>0</v>
      </c>
      <c r="AF208" s="40">
        <f t="shared" si="51"/>
        <v>83514.440144994311</v>
      </c>
      <c r="AG208" s="25">
        <f t="shared" si="52"/>
        <v>-421.55985500568931</v>
      </c>
      <c r="AH208" s="56">
        <f t="shared" si="53"/>
        <v>38191</v>
      </c>
      <c r="AL208" s="56"/>
      <c r="BF208" s="2">
        <v>38345</v>
      </c>
      <c r="BG208" s="3">
        <v>42.5</v>
      </c>
      <c r="BH208">
        <v>12</v>
      </c>
      <c r="BI208">
        <v>7.9166666666666696</v>
      </c>
    </row>
    <row r="209" spans="1:61" x14ac:dyDescent="0.25">
      <c r="A209" s="2">
        <v>38192</v>
      </c>
      <c r="B209" s="7">
        <v>79044</v>
      </c>
      <c r="C209" s="3">
        <v>0</v>
      </c>
      <c r="D209" s="7">
        <f t="shared" si="47"/>
        <v>0</v>
      </c>
      <c r="E209" s="7">
        <f t="shared" si="48"/>
        <v>0</v>
      </c>
      <c r="F209" s="7">
        <f t="shared" si="49"/>
        <v>0</v>
      </c>
      <c r="G209" s="11">
        <v>83936</v>
      </c>
      <c r="H209">
        <v>0</v>
      </c>
      <c r="I209">
        <v>1</v>
      </c>
      <c r="J209">
        <v>12</v>
      </c>
      <c r="K209" s="3">
        <v>6.0833333333333304</v>
      </c>
      <c r="L209" s="3">
        <f t="shared" si="50"/>
        <v>0</v>
      </c>
      <c r="M209" s="5">
        <v>0</v>
      </c>
      <c r="P209" s="33">
        <f t="shared" si="46"/>
        <v>782324.34693876759</v>
      </c>
      <c r="Q209" s="7">
        <f t="shared" si="54"/>
        <v>44.326530612190254</v>
      </c>
      <c r="R209">
        <v>2004</v>
      </c>
      <c r="S209" s="1" t="s">
        <v>3</v>
      </c>
      <c r="T209" s="40">
        <f>+'Copy Co'!$B$17</f>
        <v>51399.602684929596</v>
      </c>
      <c r="U209">
        <f>+'Copy Co'!$B$18*'All Data'!C209</f>
        <v>0</v>
      </c>
      <c r="V209" s="40">
        <f>+D209*'Copy Co'!$B$19</f>
        <v>0</v>
      </c>
      <c r="W209" s="40">
        <f>+E209*'Copy Co'!$B$20</f>
        <v>0</v>
      </c>
      <c r="X209" s="40">
        <f>+F209*'Copy Co'!$B$21</f>
        <v>0</v>
      </c>
      <c r="Y209" s="40">
        <f>+G209*'Copy Co'!$B$22</f>
        <v>34932.700904896621</v>
      </c>
      <c r="Z209" s="40">
        <f>+H209*'Copy Co'!$B$23</f>
        <v>0</v>
      </c>
      <c r="AA209" s="40">
        <f>+I209*'Copy Co'!$B$24</f>
        <v>-10704.382616627605</v>
      </c>
      <c r="AB209" s="40">
        <f>+J209*'Copy Co'!$B$25</f>
        <v>4041.8650713014422</v>
      </c>
      <c r="AC209" s="40">
        <f>+K209*'Copy Co'!$B$26</f>
        <v>1905.6469871644417</v>
      </c>
      <c r="AD209" s="40">
        <f>+L209*'Copy Co'!$B$27</f>
        <v>0</v>
      </c>
      <c r="AE209" s="40">
        <f>+M209*'Copy Co'!$B$28</f>
        <v>0</v>
      </c>
      <c r="AF209" s="40">
        <f t="shared" si="51"/>
        <v>81575.433031664477</v>
      </c>
      <c r="AG209" s="25">
        <f t="shared" si="52"/>
        <v>2531.4330316644773</v>
      </c>
      <c r="AH209" s="56">
        <f t="shared" si="53"/>
        <v>38192</v>
      </c>
      <c r="AL209" s="56"/>
      <c r="BF209" s="2">
        <v>39482</v>
      </c>
      <c r="BG209" s="3">
        <v>42.375</v>
      </c>
      <c r="BH209">
        <v>15</v>
      </c>
      <c r="BI209">
        <v>5.7916666666666696</v>
      </c>
    </row>
    <row r="210" spans="1:61" x14ac:dyDescent="0.25">
      <c r="A210" s="2">
        <v>38193</v>
      </c>
      <c r="B210" s="7">
        <v>78489</v>
      </c>
      <c r="C210" s="3">
        <v>0</v>
      </c>
      <c r="D210" s="7">
        <f t="shared" si="47"/>
        <v>0</v>
      </c>
      <c r="E210" s="7">
        <f t="shared" si="48"/>
        <v>0</v>
      </c>
      <c r="F210" s="7">
        <f t="shared" si="49"/>
        <v>0</v>
      </c>
      <c r="G210" s="11">
        <v>79044</v>
      </c>
      <c r="H210">
        <v>0</v>
      </c>
      <c r="I210">
        <v>1</v>
      </c>
      <c r="J210">
        <v>20</v>
      </c>
      <c r="K210" s="3">
        <v>8.125</v>
      </c>
      <c r="L210" s="3">
        <f t="shared" si="50"/>
        <v>0</v>
      </c>
      <c r="M210" s="5">
        <v>0</v>
      </c>
      <c r="P210" s="33">
        <f t="shared" si="46"/>
        <v>782368.67346937978</v>
      </c>
      <c r="Q210" s="7">
        <f t="shared" si="54"/>
        <v>44.326530612190254</v>
      </c>
      <c r="R210">
        <v>2004</v>
      </c>
      <c r="S210" s="1" t="s">
        <v>4</v>
      </c>
      <c r="T210" s="40">
        <f>+'Copy Co'!$B$17</f>
        <v>51399.602684929596</v>
      </c>
      <c r="U210">
        <f>+'Copy Co'!$B$18*'All Data'!C210</f>
        <v>0</v>
      </c>
      <c r="V210" s="40">
        <f>+D210*'Copy Co'!$B$19</f>
        <v>0</v>
      </c>
      <c r="W210" s="40">
        <f>+E210*'Copy Co'!$B$20</f>
        <v>0</v>
      </c>
      <c r="X210" s="40">
        <f>+F210*'Copy Co'!$B$21</f>
        <v>0</v>
      </c>
      <c r="Y210" s="40">
        <f>+G210*'Copy Co'!$B$22</f>
        <v>32896.735731112378</v>
      </c>
      <c r="Z210" s="40">
        <f>+H210*'Copy Co'!$B$23</f>
        <v>0</v>
      </c>
      <c r="AA210" s="40">
        <f>+I210*'Copy Co'!$B$24</f>
        <v>-10704.382616627605</v>
      </c>
      <c r="AB210" s="40">
        <f>+J210*'Copy Co'!$B$25</f>
        <v>6736.441785502403</v>
      </c>
      <c r="AC210" s="40">
        <f>+K210*'Copy Co'!$B$26</f>
        <v>2545.2134417607281</v>
      </c>
      <c r="AD210" s="40">
        <f>+L210*'Copy Co'!$B$27</f>
        <v>0</v>
      </c>
      <c r="AE210" s="40">
        <f>+M210*'Copy Co'!$B$28</f>
        <v>0</v>
      </c>
      <c r="AF210" s="40">
        <f t="shared" si="51"/>
        <v>82873.611026677507</v>
      </c>
      <c r="AG210" s="25">
        <f t="shared" si="52"/>
        <v>4384.6110266775067</v>
      </c>
      <c r="AH210" s="56">
        <f t="shared" si="53"/>
        <v>38193</v>
      </c>
      <c r="AL210" s="56"/>
      <c r="BF210" s="2">
        <v>40883</v>
      </c>
      <c r="BG210" s="3">
        <v>42.375</v>
      </c>
      <c r="BH210">
        <v>10</v>
      </c>
      <c r="BI210">
        <v>5.5</v>
      </c>
    </row>
    <row r="211" spans="1:61" x14ac:dyDescent="0.25">
      <c r="A211" s="2">
        <v>38194</v>
      </c>
      <c r="B211" s="7">
        <v>91857</v>
      </c>
      <c r="C211" s="3">
        <v>0</v>
      </c>
      <c r="D211" s="7">
        <f t="shared" si="47"/>
        <v>0</v>
      </c>
      <c r="E211" s="7">
        <f t="shared" si="48"/>
        <v>0</v>
      </c>
      <c r="F211" s="7">
        <f t="shared" si="49"/>
        <v>0</v>
      </c>
      <c r="G211" s="11">
        <v>78489</v>
      </c>
      <c r="H211">
        <v>0</v>
      </c>
      <c r="I211">
        <v>0</v>
      </c>
      <c r="J211">
        <v>23</v>
      </c>
      <c r="K211" s="3">
        <v>11.6666666666667</v>
      </c>
      <c r="L211" s="3">
        <f t="shared" si="50"/>
        <v>0</v>
      </c>
      <c r="M211" s="5">
        <v>0</v>
      </c>
      <c r="P211" s="33">
        <f t="shared" si="46"/>
        <v>782412.99999999197</v>
      </c>
      <c r="Q211" s="7">
        <f t="shared" si="54"/>
        <v>44.326530612190254</v>
      </c>
      <c r="R211">
        <v>2004</v>
      </c>
      <c r="S211" s="1" t="s">
        <v>5</v>
      </c>
      <c r="T211" s="40">
        <f>+'Copy Co'!$B$17</f>
        <v>51399.602684929596</v>
      </c>
      <c r="U211">
        <f>+'Copy Co'!$B$18*'All Data'!C211</f>
        <v>0</v>
      </c>
      <c r="V211" s="40">
        <f>+D211*'Copy Co'!$B$19</f>
        <v>0</v>
      </c>
      <c r="W211" s="40">
        <f>+E211*'Copy Co'!$B$20</f>
        <v>0</v>
      </c>
      <c r="X211" s="40">
        <f>+F211*'Copy Co'!$B$21</f>
        <v>0</v>
      </c>
      <c r="Y211" s="40">
        <f>+G211*'Copy Co'!$B$22</f>
        <v>32665.754400071852</v>
      </c>
      <c r="Z211" s="40">
        <f>+H211*'Copy Co'!$B$23</f>
        <v>0</v>
      </c>
      <c r="AA211" s="40">
        <f>+I211*'Copy Co'!$B$24</f>
        <v>0</v>
      </c>
      <c r="AB211" s="40">
        <f>+J211*'Copy Co'!$B$25</f>
        <v>7746.9080533277638</v>
      </c>
      <c r="AC211" s="40">
        <f>+K211*'Copy Co'!$B$26</f>
        <v>3654.6654548359274</v>
      </c>
      <c r="AD211" s="40">
        <f>+L211*'Copy Co'!$B$27</f>
        <v>0</v>
      </c>
      <c r="AE211" s="40">
        <f>+M211*'Copy Co'!$B$28</f>
        <v>0</v>
      </c>
      <c r="AF211" s="40">
        <f t="shared" si="51"/>
        <v>95466.930593165132</v>
      </c>
      <c r="AG211" s="25">
        <f t="shared" si="52"/>
        <v>3609.9305931651324</v>
      </c>
      <c r="AH211" s="56">
        <f t="shared" si="53"/>
        <v>38194</v>
      </c>
      <c r="AL211" s="56"/>
      <c r="BF211" s="2">
        <v>39053</v>
      </c>
      <c r="BG211" s="3">
        <v>42.2916666666667</v>
      </c>
      <c r="BH211">
        <v>10</v>
      </c>
      <c r="BI211">
        <v>5.9583333333333304</v>
      </c>
    </row>
    <row r="212" spans="1:61" x14ac:dyDescent="0.25">
      <c r="A212" s="2">
        <v>38195</v>
      </c>
      <c r="B212" s="7">
        <v>92479</v>
      </c>
      <c r="C212" s="3">
        <v>0</v>
      </c>
      <c r="D212" s="7">
        <f t="shared" si="47"/>
        <v>0</v>
      </c>
      <c r="E212" s="7">
        <f t="shared" si="48"/>
        <v>0</v>
      </c>
      <c r="F212" s="7">
        <f t="shared" si="49"/>
        <v>0</v>
      </c>
      <c r="G212" s="11">
        <v>91857</v>
      </c>
      <c r="H212">
        <v>0</v>
      </c>
      <c r="I212">
        <v>0</v>
      </c>
      <c r="J212">
        <v>16</v>
      </c>
      <c r="K212" s="3">
        <v>10.0833333333333</v>
      </c>
      <c r="L212" s="3">
        <f t="shared" si="50"/>
        <v>0</v>
      </c>
      <c r="M212" s="5">
        <v>0</v>
      </c>
      <c r="P212" s="33">
        <f t="shared" si="46"/>
        <v>782457.32653060416</v>
      </c>
      <c r="Q212" s="7">
        <f t="shared" si="54"/>
        <v>44.326530612190254</v>
      </c>
      <c r="R212">
        <v>2004</v>
      </c>
      <c r="S212" s="1" t="s">
        <v>6</v>
      </c>
      <c r="T212" s="40">
        <f>+'Copy Co'!$B$17</f>
        <v>51399.602684929596</v>
      </c>
      <c r="U212">
        <f>+'Copy Co'!$B$18*'All Data'!C212</f>
        <v>0</v>
      </c>
      <c r="V212" s="40">
        <f>+D212*'Copy Co'!$B$19</f>
        <v>0</v>
      </c>
      <c r="W212" s="40">
        <f>+E212*'Copy Co'!$B$20</f>
        <v>0</v>
      </c>
      <c r="X212" s="40">
        <f>+F212*'Copy Co'!$B$21</f>
        <v>0</v>
      </c>
      <c r="Y212" s="40">
        <f>+G212*'Copy Co'!$B$22</f>
        <v>38229.283108810152</v>
      </c>
      <c r="Z212" s="40">
        <f>+H212*'Copy Co'!$B$23</f>
        <v>0</v>
      </c>
      <c r="AA212" s="40">
        <f>+I212*'Copy Co'!$B$24</f>
        <v>0</v>
      </c>
      <c r="AB212" s="40">
        <f>+J212*'Copy Co'!$B$25</f>
        <v>5389.1534284019226</v>
      </c>
      <c r="AC212" s="40">
        <f>+K212*'Copy Co'!$B$26</f>
        <v>3158.6751431081752</v>
      </c>
      <c r="AD212" s="40">
        <f>+L212*'Copy Co'!$B$27</f>
        <v>0</v>
      </c>
      <c r="AE212" s="40">
        <f>+M212*'Copy Co'!$B$28</f>
        <v>0</v>
      </c>
      <c r="AF212" s="40">
        <f t="shared" si="51"/>
        <v>98176.714365249863</v>
      </c>
      <c r="AG212" s="25">
        <f t="shared" si="52"/>
        <v>5697.7143652498635</v>
      </c>
      <c r="AH212" s="56">
        <f t="shared" si="53"/>
        <v>38195</v>
      </c>
      <c r="AL212" s="56"/>
      <c r="BF212" s="2">
        <v>38766</v>
      </c>
      <c r="BG212" s="3">
        <v>42.2083333333333</v>
      </c>
      <c r="BH212">
        <v>9</v>
      </c>
      <c r="BI212">
        <v>4.25</v>
      </c>
    </row>
    <row r="213" spans="1:61" x14ac:dyDescent="0.25">
      <c r="A213" s="2">
        <v>38196</v>
      </c>
      <c r="B213" s="7">
        <v>95860</v>
      </c>
      <c r="C213" s="3">
        <v>0</v>
      </c>
      <c r="D213" s="7">
        <f t="shared" si="47"/>
        <v>0</v>
      </c>
      <c r="E213" s="7">
        <f t="shared" si="48"/>
        <v>0</v>
      </c>
      <c r="F213" s="7">
        <f t="shared" si="49"/>
        <v>0</v>
      </c>
      <c r="G213" s="11">
        <v>92479</v>
      </c>
      <c r="H213">
        <v>0</v>
      </c>
      <c r="I213">
        <v>0</v>
      </c>
      <c r="J213">
        <v>13</v>
      </c>
      <c r="K213" s="3">
        <v>8.9583333333333304</v>
      </c>
      <c r="L213" s="3">
        <f t="shared" si="50"/>
        <v>0</v>
      </c>
      <c r="M213" s="5">
        <v>0</v>
      </c>
      <c r="P213" s="33">
        <f t="shared" si="46"/>
        <v>782501.65306121635</v>
      </c>
      <c r="Q213" s="7">
        <f t="shared" si="54"/>
        <v>44.326530612190254</v>
      </c>
      <c r="R213">
        <v>2004</v>
      </c>
      <c r="S213" s="1" t="s">
        <v>7</v>
      </c>
      <c r="T213" s="40">
        <f>+'Copy Co'!$B$17</f>
        <v>51399.602684929596</v>
      </c>
      <c r="U213">
        <f>+'Copy Co'!$B$18*'All Data'!C213</f>
        <v>0</v>
      </c>
      <c r="V213" s="40">
        <f>+D213*'Copy Co'!$B$19</f>
        <v>0</v>
      </c>
      <c r="W213" s="40">
        <f>+E213*'Copy Co'!$B$20</f>
        <v>0</v>
      </c>
      <c r="X213" s="40">
        <f>+F213*'Copy Co'!$B$21</f>
        <v>0</v>
      </c>
      <c r="Y213" s="40">
        <f>+G213*'Copy Co'!$B$22</f>
        <v>38488.14867260692</v>
      </c>
      <c r="Z213" s="40">
        <f>+H213*'Copy Co'!$B$23</f>
        <v>0</v>
      </c>
      <c r="AA213" s="40">
        <f>+I213*'Copy Co'!$B$24</f>
        <v>0</v>
      </c>
      <c r="AB213" s="40">
        <f>+J213*'Copy Co'!$B$25</f>
        <v>4378.6871605765618</v>
      </c>
      <c r="AC213" s="40">
        <f>+K213*'Copy Co'!$B$26</f>
        <v>2806.2609742490072</v>
      </c>
      <c r="AD213" s="40">
        <f>+L213*'Copy Co'!$B$27</f>
        <v>0</v>
      </c>
      <c r="AE213" s="40">
        <f>+M213*'Copy Co'!$B$28</f>
        <v>0</v>
      </c>
      <c r="AF213" s="40">
        <f t="shared" si="51"/>
        <v>97072.69949236208</v>
      </c>
      <c r="AG213" s="25">
        <f t="shared" si="52"/>
        <v>1212.6994923620805</v>
      </c>
      <c r="AH213" s="56">
        <f t="shared" si="53"/>
        <v>38196</v>
      </c>
      <c r="AL213" s="56"/>
      <c r="BF213" s="2">
        <v>40551</v>
      </c>
      <c r="BG213" s="3">
        <v>42.2083333333333</v>
      </c>
      <c r="BH213">
        <v>8</v>
      </c>
      <c r="BI213">
        <v>3.625</v>
      </c>
    </row>
    <row r="214" spans="1:61" x14ac:dyDescent="0.25">
      <c r="A214" s="2">
        <v>38197</v>
      </c>
      <c r="B214" s="7">
        <v>92591</v>
      </c>
      <c r="C214" s="3">
        <v>0</v>
      </c>
      <c r="D214" s="7">
        <f t="shared" si="47"/>
        <v>0</v>
      </c>
      <c r="E214" s="7">
        <f t="shared" si="48"/>
        <v>0</v>
      </c>
      <c r="F214" s="7">
        <f t="shared" si="49"/>
        <v>0</v>
      </c>
      <c r="G214" s="11">
        <v>95860</v>
      </c>
      <c r="H214">
        <v>0</v>
      </c>
      <c r="I214">
        <v>0</v>
      </c>
      <c r="J214">
        <v>21</v>
      </c>
      <c r="K214" s="3">
        <v>6.2916666666666696</v>
      </c>
      <c r="L214" s="3">
        <f t="shared" si="50"/>
        <v>0</v>
      </c>
      <c r="M214" s="5">
        <v>0</v>
      </c>
      <c r="P214" s="33">
        <f t="shared" si="46"/>
        <v>782545.97959182854</v>
      </c>
      <c r="Q214" s="7">
        <f t="shared" si="54"/>
        <v>44.326530612190254</v>
      </c>
      <c r="R214">
        <v>2004</v>
      </c>
      <c r="S214" s="1" t="s">
        <v>1</v>
      </c>
      <c r="T214" s="40">
        <f>+'Copy Co'!$B$17</f>
        <v>51399.602684929596</v>
      </c>
      <c r="U214">
        <f>+'Copy Co'!$B$18*'All Data'!C214</f>
        <v>0</v>
      </c>
      <c r="V214" s="40">
        <f>+D214*'Copy Co'!$B$19</f>
        <v>0</v>
      </c>
      <c r="W214" s="40">
        <f>+E214*'Copy Co'!$B$20</f>
        <v>0</v>
      </c>
      <c r="X214" s="40">
        <f>+F214*'Copy Co'!$B$21</f>
        <v>0</v>
      </c>
      <c r="Y214" s="40">
        <f>+G214*'Copy Co'!$B$22</f>
        <v>39895.261970351101</v>
      </c>
      <c r="Z214" s="40">
        <f>+H214*'Copy Co'!$B$23</f>
        <v>0</v>
      </c>
      <c r="AA214" s="40">
        <f>+I214*'Copy Co'!$B$24</f>
        <v>0</v>
      </c>
      <c r="AB214" s="40">
        <f>+J214*'Copy Co'!$B$25</f>
        <v>7073.2638747775236</v>
      </c>
      <c r="AC214" s="40">
        <f>+K214*'Copy Co'!$B$26</f>
        <v>1970.9088702865135</v>
      </c>
      <c r="AD214" s="40">
        <f>+L214*'Copy Co'!$B$27</f>
        <v>0</v>
      </c>
      <c r="AE214" s="40">
        <f>+M214*'Copy Co'!$B$28</f>
        <v>0</v>
      </c>
      <c r="AF214" s="40">
        <f t="shared" si="51"/>
        <v>100339.03740034472</v>
      </c>
      <c r="AG214" s="25">
        <f t="shared" si="52"/>
        <v>7748.0374003447214</v>
      </c>
      <c r="AH214" s="56">
        <f t="shared" si="53"/>
        <v>38197</v>
      </c>
      <c r="AL214" s="56"/>
      <c r="BF214" s="2">
        <v>41634</v>
      </c>
      <c r="BG214" s="3">
        <v>42.2083333333333</v>
      </c>
      <c r="BH214">
        <v>6</v>
      </c>
      <c r="BI214">
        <v>2.0416666666666701</v>
      </c>
    </row>
    <row r="215" spans="1:61" x14ac:dyDescent="0.25">
      <c r="A215" s="2">
        <v>38198</v>
      </c>
      <c r="B215" s="7">
        <v>89115</v>
      </c>
      <c r="C215" s="3">
        <v>0</v>
      </c>
      <c r="D215" s="7">
        <f t="shared" si="47"/>
        <v>0</v>
      </c>
      <c r="E215" s="7">
        <f t="shared" si="48"/>
        <v>0</v>
      </c>
      <c r="F215" s="7">
        <f t="shared" si="49"/>
        <v>0</v>
      </c>
      <c r="G215" s="11">
        <v>92591</v>
      </c>
      <c r="H215">
        <v>1</v>
      </c>
      <c r="I215">
        <v>0</v>
      </c>
      <c r="J215">
        <v>16</v>
      </c>
      <c r="K215" s="3">
        <v>9.5</v>
      </c>
      <c r="L215" s="3">
        <f t="shared" si="50"/>
        <v>0</v>
      </c>
      <c r="M215" s="5">
        <v>0</v>
      </c>
      <c r="P215" s="33">
        <f t="shared" si="46"/>
        <v>782590.30612244073</v>
      </c>
      <c r="Q215" s="7">
        <f t="shared" si="54"/>
        <v>44.326530612190254</v>
      </c>
      <c r="R215">
        <v>2004</v>
      </c>
      <c r="S215" s="1" t="s">
        <v>2</v>
      </c>
      <c r="T215" s="40">
        <f>+'Copy Co'!$B$17</f>
        <v>51399.602684929596</v>
      </c>
      <c r="U215">
        <f>+'Copy Co'!$B$18*'All Data'!C215</f>
        <v>0</v>
      </c>
      <c r="V215" s="40">
        <f>+D215*'Copy Co'!$B$19</f>
        <v>0</v>
      </c>
      <c r="W215" s="40">
        <f>+E215*'Copy Co'!$B$20</f>
        <v>0</v>
      </c>
      <c r="X215" s="40">
        <f>+F215*'Copy Co'!$B$21</f>
        <v>0</v>
      </c>
      <c r="Y215" s="40">
        <f>+G215*'Copy Co'!$B$22</f>
        <v>38534.76112139348</v>
      </c>
      <c r="Z215" s="40">
        <f>+H215*'Copy Co'!$B$23</f>
        <v>-10610.780657764437</v>
      </c>
      <c r="AA215" s="40">
        <f>+I215*'Copy Co'!$B$24</f>
        <v>0</v>
      </c>
      <c r="AB215" s="40">
        <f>+J215*'Copy Co'!$B$25</f>
        <v>5389.1534284019226</v>
      </c>
      <c r="AC215" s="40">
        <f>+K215*'Copy Co'!$B$26</f>
        <v>2975.9418703663896</v>
      </c>
      <c r="AD215" s="40">
        <f>+L215*'Copy Co'!$B$27</f>
        <v>0</v>
      </c>
      <c r="AE215" s="40">
        <f>+M215*'Copy Co'!$B$28</f>
        <v>0</v>
      </c>
      <c r="AF215" s="40">
        <f t="shared" si="51"/>
        <v>87688.678447326951</v>
      </c>
      <c r="AG215" s="25">
        <f t="shared" si="52"/>
        <v>-1426.3215526730492</v>
      </c>
      <c r="AH215" s="56">
        <f t="shared" si="53"/>
        <v>38198</v>
      </c>
      <c r="AL215" s="56"/>
      <c r="BF215" s="2">
        <v>42402</v>
      </c>
      <c r="BG215" s="3">
        <v>42.2083333333333</v>
      </c>
      <c r="BH215">
        <v>10</v>
      </c>
      <c r="BI215">
        <v>4.9166666666666696</v>
      </c>
    </row>
    <row r="216" spans="1:61" x14ac:dyDescent="0.25">
      <c r="A216" s="2">
        <v>38199</v>
      </c>
      <c r="B216" s="7">
        <v>82788</v>
      </c>
      <c r="C216" s="3">
        <v>0</v>
      </c>
      <c r="D216" s="7">
        <f t="shared" si="47"/>
        <v>0</v>
      </c>
      <c r="E216" s="7">
        <f t="shared" si="48"/>
        <v>0</v>
      </c>
      <c r="F216" s="7">
        <f t="shared" si="49"/>
        <v>0</v>
      </c>
      <c r="G216" s="11">
        <v>89115</v>
      </c>
      <c r="H216">
        <v>0</v>
      </c>
      <c r="I216">
        <v>1</v>
      </c>
      <c r="J216">
        <v>24</v>
      </c>
      <c r="K216" s="3">
        <v>11.3333333333333</v>
      </c>
      <c r="L216" s="3">
        <f t="shared" si="50"/>
        <v>0</v>
      </c>
      <c r="M216" s="5">
        <v>0</v>
      </c>
      <c r="P216" s="33">
        <f t="shared" si="46"/>
        <v>782634.63265305292</v>
      </c>
      <c r="Q216" s="7">
        <f t="shared" si="54"/>
        <v>44.326530612190254</v>
      </c>
      <c r="R216">
        <v>2004</v>
      </c>
      <c r="S216" s="1" t="s">
        <v>3</v>
      </c>
      <c r="T216" s="40">
        <f>+'Copy Co'!$B$17</f>
        <v>51399.602684929596</v>
      </c>
      <c r="U216">
        <f>+'Copy Co'!$B$18*'All Data'!C216</f>
        <v>0</v>
      </c>
      <c r="V216" s="40">
        <f>+D216*'Copy Co'!$B$19</f>
        <v>0</v>
      </c>
      <c r="W216" s="40">
        <f>+E216*'Copy Co'!$B$20</f>
        <v>0</v>
      </c>
      <c r="X216" s="40">
        <f>+F216*'Copy Co'!$B$21</f>
        <v>0</v>
      </c>
      <c r="Y216" s="40">
        <f>+G216*'Copy Co'!$B$22</f>
        <v>37088.110478696413</v>
      </c>
      <c r="Z216" s="40">
        <f>+H216*'Copy Co'!$B$23</f>
        <v>0</v>
      </c>
      <c r="AA216" s="40">
        <f>+I216*'Copy Co'!$B$24</f>
        <v>-10704.382616627605</v>
      </c>
      <c r="AB216" s="40">
        <f>+J216*'Copy Co'!$B$25</f>
        <v>8083.7301426028844</v>
      </c>
      <c r="AC216" s="40">
        <f>+K216*'Copy Co'!$B$26</f>
        <v>3550.2464418405948</v>
      </c>
      <c r="AD216" s="40">
        <f>+L216*'Copy Co'!$B$27</f>
        <v>0</v>
      </c>
      <c r="AE216" s="40">
        <f>+M216*'Copy Co'!$B$28</f>
        <v>0</v>
      </c>
      <c r="AF216" s="40">
        <f t="shared" si="51"/>
        <v>89417.307131441878</v>
      </c>
      <c r="AG216" s="25">
        <f t="shared" si="52"/>
        <v>6629.3071314418776</v>
      </c>
      <c r="AH216" s="56">
        <f t="shared" si="53"/>
        <v>38199</v>
      </c>
      <c r="AI216" s="38">
        <f>SUM(AG186:AG216)</f>
        <v>99852.950951809587</v>
      </c>
      <c r="AJ216" s="38"/>
      <c r="AK216" s="38"/>
      <c r="AL216" s="56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2">
        <v>39054</v>
      </c>
      <c r="BG216" s="3">
        <v>42.125</v>
      </c>
      <c r="BH216">
        <v>9</v>
      </c>
      <c r="BI216">
        <v>6.3333333333333304</v>
      </c>
    </row>
    <row r="217" spans="1:61" x14ac:dyDescent="0.25">
      <c r="A217" s="2">
        <v>38200</v>
      </c>
      <c r="B217" s="7">
        <v>84510</v>
      </c>
      <c r="C217" s="3">
        <v>0</v>
      </c>
      <c r="D217" s="7">
        <f t="shared" si="47"/>
        <v>0</v>
      </c>
      <c r="E217" s="7">
        <f t="shared" si="48"/>
        <v>0</v>
      </c>
      <c r="F217" s="7">
        <f t="shared" si="49"/>
        <v>0</v>
      </c>
      <c r="G217" s="11">
        <v>82788</v>
      </c>
      <c r="H217">
        <v>0</v>
      </c>
      <c r="I217">
        <v>1</v>
      </c>
      <c r="J217">
        <v>21</v>
      </c>
      <c r="K217" s="3">
        <v>12.0833333333333</v>
      </c>
      <c r="L217" s="3">
        <f t="shared" si="50"/>
        <v>0</v>
      </c>
      <c r="M217" s="5">
        <v>0</v>
      </c>
      <c r="P217" s="33">
        <f t="shared" si="46"/>
        <v>782678.95918366511</v>
      </c>
      <c r="Q217" s="7">
        <f t="shared" si="54"/>
        <v>44.326530612190254</v>
      </c>
      <c r="R217">
        <v>2004</v>
      </c>
      <c r="S217" s="1" t="s">
        <v>4</v>
      </c>
      <c r="T217" s="40">
        <f>+'Copy Co'!$B$17</f>
        <v>51399.602684929596</v>
      </c>
      <c r="U217">
        <f>+'Copy Co'!$B$18*'All Data'!C217</f>
        <v>0</v>
      </c>
      <c r="V217" s="40">
        <f>+D217*'Copy Co'!$B$19</f>
        <v>0</v>
      </c>
      <c r="W217" s="40">
        <f>+E217*'Copy Co'!$B$20</f>
        <v>0</v>
      </c>
      <c r="X217" s="40">
        <f>+F217*'Copy Co'!$B$21</f>
        <v>0</v>
      </c>
      <c r="Y217" s="40">
        <f>+G217*'Copy Co'!$B$22</f>
        <v>34454.923304834418</v>
      </c>
      <c r="Z217" s="40">
        <f>+H217*'Copy Co'!$B$23</f>
        <v>0</v>
      </c>
      <c r="AA217" s="40">
        <f>+I217*'Copy Co'!$B$24</f>
        <v>-10704.382616627605</v>
      </c>
      <c r="AB217" s="40">
        <f>+J217*'Copy Co'!$B$25</f>
        <v>7073.2638747775236</v>
      </c>
      <c r="AC217" s="40">
        <f>+K217*'Copy Co'!$B$26</f>
        <v>3785.189221080047</v>
      </c>
      <c r="AD217" s="40">
        <f>+L217*'Copy Co'!$B$27</f>
        <v>0</v>
      </c>
      <c r="AE217" s="40">
        <f>+M217*'Copy Co'!$B$28</f>
        <v>0</v>
      </c>
      <c r="AF217" s="40">
        <f t="shared" si="51"/>
        <v>86008.596468993972</v>
      </c>
      <c r="AG217" s="25">
        <f t="shared" si="52"/>
        <v>1498.5964689939719</v>
      </c>
      <c r="AH217" s="56">
        <f t="shared" si="53"/>
        <v>38200</v>
      </c>
      <c r="AL217" s="56"/>
      <c r="BF217" s="2">
        <v>42761</v>
      </c>
      <c r="BG217" s="3">
        <v>42</v>
      </c>
      <c r="BH217">
        <v>9</v>
      </c>
      <c r="BI217">
        <v>4.8333333333333304</v>
      </c>
    </row>
    <row r="218" spans="1:61" x14ac:dyDescent="0.25">
      <c r="A218" s="2">
        <v>38201</v>
      </c>
      <c r="B218" s="7">
        <v>90087</v>
      </c>
      <c r="C218" s="3">
        <v>0</v>
      </c>
      <c r="D218" s="7">
        <f t="shared" si="47"/>
        <v>0</v>
      </c>
      <c r="E218" s="7">
        <f t="shared" si="48"/>
        <v>0</v>
      </c>
      <c r="F218" s="7">
        <f t="shared" si="49"/>
        <v>0</v>
      </c>
      <c r="G218" s="11">
        <v>84510</v>
      </c>
      <c r="H218">
        <v>0</v>
      </c>
      <c r="I218">
        <v>0</v>
      </c>
      <c r="J218">
        <v>25</v>
      </c>
      <c r="K218" s="3">
        <v>12.8333333333333</v>
      </c>
      <c r="L218" s="3">
        <f t="shared" si="50"/>
        <v>0</v>
      </c>
      <c r="M218" s="5">
        <v>0</v>
      </c>
      <c r="P218" s="33">
        <f t="shared" si="46"/>
        <v>782723.2857142773</v>
      </c>
      <c r="Q218" s="7">
        <f t="shared" si="54"/>
        <v>44.326530612190254</v>
      </c>
      <c r="R218">
        <v>2004</v>
      </c>
      <c r="S218" s="1" t="s">
        <v>5</v>
      </c>
      <c r="T218" s="40">
        <f>+'Copy Co'!$B$17</f>
        <v>51399.602684929596</v>
      </c>
      <c r="U218">
        <f>+'Copy Co'!$B$18*'All Data'!C218</f>
        <v>0</v>
      </c>
      <c r="V218" s="40">
        <f>+D218*'Copy Co'!$B$19</f>
        <v>0</v>
      </c>
      <c r="W218" s="40">
        <f>+E218*'Copy Co'!$B$20</f>
        <v>0</v>
      </c>
      <c r="X218" s="40">
        <f>+F218*'Copy Co'!$B$21</f>
        <v>0</v>
      </c>
      <c r="Y218" s="40">
        <f>+G218*'Copy Co'!$B$22</f>
        <v>35171.589704927726</v>
      </c>
      <c r="Z218" s="40">
        <f>+H218*'Copy Co'!$B$23</f>
        <v>0</v>
      </c>
      <c r="AA218" s="40">
        <f>+I218*'Copy Co'!$B$24</f>
        <v>0</v>
      </c>
      <c r="AB218" s="40">
        <f>+J218*'Copy Co'!$B$25</f>
        <v>8420.552231878004</v>
      </c>
      <c r="AC218" s="40">
        <f>+K218*'Copy Co'!$B$26</f>
        <v>4020.1320003194987</v>
      </c>
      <c r="AD218" s="40">
        <f>+L218*'Copy Co'!$B$27</f>
        <v>0</v>
      </c>
      <c r="AE218" s="40">
        <f>+M218*'Copy Co'!$B$28</f>
        <v>0</v>
      </c>
      <c r="AF218" s="40">
        <f t="shared" si="51"/>
        <v>99011.876622054813</v>
      </c>
      <c r="AG218" s="25">
        <f t="shared" si="52"/>
        <v>8924.8766220548132</v>
      </c>
      <c r="AH218" s="56">
        <f t="shared" si="53"/>
        <v>38201</v>
      </c>
      <c r="AL218" s="56"/>
      <c r="BF218" s="2">
        <v>39438</v>
      </c>
      <c r="BG218" s="3">
        <v>41.9583333333333</v>
      </c>
      <c r="BH218">
        <v>12</v>
      </c>
      <c r="BI218">
        <v>6.2916666666666696</v>
      </c>
    </row>
    <row r="219" spans="1:61" x14ac:dyDescent="0.25">
      <c r="A219" s="2">
        <v>38202</v>
      </c>
      <c r="B219" s="7">
        <v>94202</v>
      </c>
      <c r="C219" s="3">
        <v>0</v>
      </c>
      <c r="D219" s="7">
        <f t="shared" si="47"/>
        <v>0</v>
      </c>
      <c r="E219" s="7">
        <f t="shared" si="48"/>
        <v>0</v>
      </c>
      <c r="F219" s="7">
        <f t="shared" si="49"/>
        <v>0</v>
      </c>
      <c r="G219" s="11">
        <v>90087</v>
      </c>
      <c r="H219">
        <v>0</v>
      </c>
      <c r="I219">
        <v>0</v>
      </c>
      <c r="J219">
        <v>18</v>
      </c>
      <c r="K219" s="3">
        <v>11</v>
      </c>
      <c r="L219" s="3">
        <f t="shared" si="50"/>
        <v>0</v>
      </c>
      <c r="M219" s="5">
        <v>0</v>
      </c>
      <c r="P219" s="33">
        <f t="shared" si="46"/>
        <v>782767.61224488949</v>
      </c>
      <c r="Q219" s="7">
        <f t="shared" si="54"/>
        <v>44.326530612190254</v>
      </c>
      <c r="R219">
        <v>2004</v>
      </c>
      <c r="S219" s="1" t="s">
        <v>6</v>
      </c>
      <c r="T219" s="40">
        <f>+'Copy Co'!$B$17</f>
        <v>51399.602684929596</v>
      </c>
      <c r="U219">
        <f>+'Copy Co'!$B$18*'All Data'!C219</f>
        <v>0</v>
      </c>
      <c r="V219" s="40">
        <f>+D219*'Copy Co'!$B$19</f>
        <v>0</v>
      </c>
      <c r="W219" s="40">
        <f>+E219*'Copy Co'!$B$20</f>
        <v>0</v>
      </c>
      <c r="X219" s="40">
        <f>+F219*'Copy Co'!$B$21</f>
        <v>0</v>
      </c>
      <c r="Y219" s="40">
        <f>+G219*'Copy Co'!$B$22</f>
        <v>37492.639944951174</v>
      </c>
      <c r="Z219" s="40">
        <f>+H219*'Copy Co'!$B$23</f>
        <v>0</v>
      </c>
      <c r="AA219" s="40">
        <f>+I219*'Copy Co'!$B$24</f>
        <v>0</v>
      </c>
      <c r="AB219" s="40">
        <f>+J219*'Copy Co'!$B$25</f>
        <v>6062.7976069521628</v>
      </c>
      <c r="AC219" s="40">
        <f>+K219*'Copy Co'!$B$26</f>
        <v>3445.8274288452935</v>
      </c>
      <c r="AD219" s="40">
        <f>+L219*'Copy Co'!$B$27</f>
        <v>0</v>
      </c>
      <c r="AE219" s="40">
        <f>+M219*'Copy Co'!$B$28</f>
        <v>0</v>
      </c>
      <c r="AF219" s="40">
        <f t="shared" si="51"/>
        <v>98400.867665678234</v>
      </c>
      <c r="AG219" s="25">
        <f t="shared" si="52"/>
        <v>4198.8676656782336</v>
      </c>
      <c r="AH219" s="56">
        <f t="shared" si="53"/>
        <v>38202</v>
      </c>
      <c r="AL219" s="56"/>
      <c r="BF219" s="2">
        <v>40920</v>
      </c>
      <c r="BG219" s="3">
        <v>41.9583333333333</v>
      </c>
      <c r="BH219">
        <v>9</v>
      </c>
      <c r="BI219">
        <v>3.75</v>
      </c>
    </row>
    <row r="220" spans="1:61" x14ac:dyDescent="0.25">
      <c r="A220" s="2">
        <v>38203</v>
      </c>
      <c r="B220" s="7">
        <v>88888</v>
      </c>
      <c r="C220" s="3">
        <v>0</v>
      </c>
      <c r="D220" s="7">
        <f t="shared" si="47"/>
        <v>0</v>
      </c>
      <c r="E220" s="7">
        <f t="shared" si="48"/>
        <v>0</v>
      </c>
      <c r="F220" s="7">
        <f t="shared" si="49"/>
        <v>0</v>
      </c>
      <c r="G220" s="11">
        <v>94202</v>
      </c>
      <c r="H220">
        <v>0</v>
      </c>
      <c r="I220">
        <v>0</v>
      </c>
      <c r="J220">
        <v>22</v>
      </c>
      <c r="K220" s="3">
        <v>14.6666666666667</v>
      </c>
      <c r="L220" s="3">
        <f t="shared" si="50"/>
        <v>0</v>
      </c>
      <c r="M220" s="5">
        <v>0</v>
      </c>
      <c r="P220" s="33">
        <f t="shared" si="46"/>
        <v>782811.93877550168</v>
      </c>
      <c r="Q220" s="7">
        <f t="shared" si="54"/>
        <v>44.326530612190254</v>
      </c>
      <c r="R220">
        <v>2004</v>
      </c>
      <c r="S220" s="1" t="s">
        <v>7</v>
      </c>
      <c r="T220" s="40">
        <f>+'Copy Co'!$B$17</f>
        <v>51399.602684929596</v>
      </c>
      <c r="U220">
        <f>+'Copy Co'!$B$18*'All Data'!C220</f>
        <v>0</v>
      </c>
      <c r="V220" s="40">
        <f>+D220*'Copy Co'!$B$19</f>
        <v>0</v>
      </c>
      <c r="W220" s="40">
        <f>+E220*'Copy Co'!$B$20</f>
        <v>0</v>
      </c>
      <c r="X220" s="40">
        <f>+F220*'Copy Co'!$B$21</f>
        <v>0</v>
      </c>
      <c r="Y220" s="40">
        <f>+G220*'Copy Co'!$B$22</f>
        <v>39205.231255278683</v>
      </c>
      <c r="Z220" s="40">
        <f>+H220*'Copy Co'!$B$23</f>
        <v>0</v>
      </c>
      <c r="AA220" s="40">
        <f>+I220*'Copy Co'!$B$24</f>
        <v>0</v>
      </c>
      <c r="AB220" s="40">
        <f>+J220*'Copy Co'!$B$25</f>
        <v>7410.0859640526432</v>
      </c>
      <c r="AC220" s="40">
        <f>+K220*'Copy Co'!$B$26</f>
        <v>4594.4365717937353</v>
      </c>
      <c r="AD220" s="40">
        <f>+L220*'Copy Co'!$B$27</f>
        <v>0</v>
      </c>
      <c r="AE220" s="40">
        <f>+M220*'Copy Co'!$B$28</f>
        <v>0</v>
      </c>
      <c r="AF220" s="40">
        <f t="shared" si="51"/>
        <v>102609.35647605466</v>
      </c>
      <c r="AG220" s="25">
        <f t="shared" si="52"/>
        <v>13721.356476054658</v>
      </c>
      <c r="AH220" s="56">
        <f t="shared" si="53"/>
        <v>38203</v>
      </c>
      <c r="AL220" s="56"/>
      <c r="BF220" s="2">
        <v>39088</v>
      </c>
      <c r="BG220" s="3">
        <v>41.9166666666667</v>
      </c>
      <c r="BH220">
        <v>16</v>
      </c>
      <c r="BI220">
        <v>8.5833333333333304</v>
      </c>
    </row>
    <row r="221" spans="1:61" x14ac:dyDescent="0.25">
      <c r="A221" s="2">
        <v>38204</v>
      </c>
      <c r="B221" s="7">
        <v>89473</v>
      </c>
      <c r="C221" s="3">
        <v>0</v>
      </c>
      <c r="D221" s="7">
        <f t="shared" si="47"/>
        <v>0</v>
      </c>
      <c r="E221" s="7">
        <f t="shared" si="48"/>
        <v>0</v>
      </c>
      <c r="F221" s="7">
        <f t="shared" si="49"/>
        <v>0</v>
      </c>
      <c r="G221" s="11">
        <v>88888</v>
      </c>
      <c r="H221">
        <v>0</v>
      </c>
      <c r="I221">
        <v>0</v>
      </c>
      <c r="J221">
        <v>23</v>
      </c>
      <c r="K221" s="3">
        <v>15.625</v>
      </c>
      <c r="L221" s="3">
        <f t="shared" si="50"/>
        <v>0</v>
      </c>
      <c r="M221" s="5">
        <v>0</v>
      </c>
      <c r="P221" s="33">
        <f t="shared" si="46"/>
        <v>782856.26530611387</v>
      </c>
      <c r="Q221" s="7">
        <f t="shared" si="54"/>
        <v>44.326530612190254</v>
      </c>
      <c r="R221">
        <v>2004</v>
      </c>
      <c r="S221" s="1" t="s">
        <v>1</v>
      </c>
      <c r="T221" s="40">
        <f>+'Copy Co'!$B$17</f>
        <v>51399.602684929596</v>
      </c>
      <c r="U221">
        <f>+'Copy Co'!$B$18*'All Data'!C221</f>
        <v>0</v>
      </c>
      <c r="V221" s="40">
        <f>+D221*'Copy Co'!$B$19</f>
        <v>0</v>
      </c>
      <c r="W221" s="40">
        <f>+E221*'Copy Co'!$B$20</f>
        <v>0</v>
      </c>
      <c r="X221" s="40">
        <f>+F221*'Copy Co'!$B$21</f>
        <v>0</v>
      </c>
      <c r="Y221" s="40">
        <f>+G221*'Copy Co'!$B$22</f>
        <v>36993.637033387946</v>
      </c>
      <c r="Z221" s="40">
        <f>+H221*'Copy Co'!$B$23</f>
        <v>0</v>
      </c>
      <c r="AA221" s="40">
        <f>+I221*'Copy Co'!$B$24</f>
        <v>0</v>
      </c>
      <c r="AB221" s="40">
        <f>+J221*'Copy Co'!$B$25</f>
        <v>7746.9080533277638</v>
      </c>
      <c r="AC221" s="40">
        <f>+K221*'Copy Co'!$B$26</f>
        <v>4894.6412341552459</v>
      </c>
      <c r="AD221" s="40">
        <f>+L221*'Copy Co'!$B$27</f>
        <v>0</v>
      </c>
      <c r="AE221" s="40">
        <f>+M221*'Copy Co'!$B$28</f>
        <v>0</v>
      </c>
      <c r="AF221" s="40">
        <f t="shared" si="51"/>
        <v>101034.78900580056</v>
      </c>
      <c r="AG221" s="25">
        <f t="shared" si="52"/>
        <v>11561.789005800558</v>
      </c>
      <c r="AH221" s="56">
        <f t="shared" si="53"/>
        <v>38204</v>
      </c>
      <c r="AL221" s="56"/>
      <c r="BF221" s="2">
        <v>39465</v>
      </c>
      <c r="BG221" s="3">
        <v>41.875</v>
      </c>
      <c r="BH221">
        <v>10</v>
      </c>
      <c r="BI221">
        <v>4.875</v>
      </c>
    </row>
    <row r="222" spans="1:61" x14ac:dyDescent="0.25">
      <c r="A222" s="2">
        <v>38205</v>
      </c>
      <c r="B222" s="7">
        <v>88228</v>
      </c>
      <c r="C222" s="3">
        <v>0</v>
      </c>
      <c r="D222" s="7">
        <f t="shared" si="47"/>
        <v>0</v>
      </c>
      <c r="E222" s="7">
        <f t="shared" si="48"/>
        <v>0</v>
      </c>
      <c r="F222" s="7">
        <f t="shared" si="49"/>
        <v>0</v>
      </c>
      <c r="G222" s="11">
        <v>89473</v>
      </c>
      <c r="H222">
        <v>1</v>
      </c>
      <c r="I222">
        <v>0</v>
      </c>
      <c r="J222">
        <v>23</v>
      </c>
      <c r="K222" s="3">
        <v>12.625</v>
      </c>
      <c r="L222" s="3">
        <f t="shared" si="50"/>
        <v>0</v>
      </c>
      <c r="M222" s="5">
        <v>0</v>
      </c>
      <c r="P222" s="33">
        <f t="shared" si="46"/>
        <v>782900.59183672606</v>
      </c>
      <c r="Q222" s="7">
        <f t="shared" si="54"/>
        <v>44.326530612190254</v>
      </c>
      <c r="R222">
        <v>2004</v>
      </c>
      <c r="S222" s="1" t="s">
        <v>2</v>
      </c>
      <c r="T222" s="40">
        <f>+'Copy Co'!$B$17</f>
        <v>51399.602684929596</v>
      </c>
      <c r="U222">
        <f>+'Copy Co'!$B$18*'All Data'!C222</f>
        <v>0</v>
      </c>
      <c r="V222" s="40">
        <f>+D222*'Copy Co'!$B$19</f>
        <v>0</v>
      </c>
      <c r="W222" s="40">
        <f>+E222*'Copy Co'!$B$20</f>
        <v>0</v>
      </c>
      <c r="X222" s="40">
        <f>+F222*'Copy Co'!$B$21</f>
        <v>0</v>
      </c>
      <c r="Y222" s="40">
        <f>+G222*'Copy Co'!$B$22</f>
        <v>37237.103841782016</v>
      </c>
      <c r="Z222" s="40">
        <f>+H222*'Copy Co'!$B$23</f>
        <v>-10610.780657764437</v>
      </c>
      <c r="AA222" s="40">
        <f>+I222*'Copy Co'!$B$24</f>
        <v>0</v>
      </c>
      <c r="AB222" s="40">
        <f>+J222*'Copy Co'!$B$25</f>
        <v>7746.9080533277638</v>
      </c>
      <c r="AC222" s="40">
        <f>+K222*'Copy Co'!$B$26</f>
        <v>3954.870117197439</v>
      </c>
      <c r="AD222" s="40">
        <f>+L222*'Copy Co'!$B$27</f>
        <v>0</v>
      </c>
      <c r="AE222" s="40">
        <f>+M222*'Copy Co'!$B$28</f>
        <v>0</v>
      </c>
      <c r="AF222" s="40">
        <f t="shared" si="51"/>
        <v>89727.704039472374</v>
      </c>
      <c r="AG222" s="25">
        <f t="shared" si="52"/>
        <v>1499.7040394723736</v>
      </c>
      <c r="AH222" s="56">
        <f t="shared" si="53"/>
        <v>38205</v>
      </c>
      <c r="AL222" s="56"/>
      <c r="BF222" s="2">
        <v>42403</v>
      </c>
      <c r="BG222" s="3">
        <v>41.875</v>
      </c>
      <c r="BH222">
        <v>13</v>
      </c>
      <c r="BI222">
        <v>8.5416666666666696</v>
      </c>
    </row>
    <row r="223" spans="1:61" x14ac:dyDescent="0.25">
      <c r="A223" s="2">
        <v>38206</v>
      </c>
      <c r="B223" s="7">
        <v>83828</v>
      </c>
      <c r="C223" s="3">
        <v>0</v>
      </c>
      <c r="D223" s="7">
        <f t="shared" si="47"/>
        <v>0</v>
      </c>
      <c r="E223" s="7">
        <f t="shared" si="48"/>
        <v>0</v>
      </c>
      <c r="F223" s="7">
        <f t="shared" si="49"/>
        <v>0</v>
      </c>
      <c r="G223" s="11">
        <v>88228</v>
      </c>
      <c r="H223">
        <v>0</v>
      </c>
      <c r="I223">
        <v>1</v>
      </c>
      <c r="J223">
        <v>15</v>
      </c>
      <c r="K223" s="3">
        <v>6.75</v>
      </c>
      <c r="L223" s="3">
        <f t="shared" si="50"/>
        <v>0</v>
      </c>
      <c r="M223" s="5">
        <v>0</v>
      </c>
      <c r="P223" s="33">
        <f t="shared" si="46"/>
        <v>782944.91836733825</v>
      </c>
      <c r="Q223" s="7">
        <f t="shared" si="54"/>
        <v>44.326530612190254</v>
      </c>
      <c r="R223">
        <v>2004</v>
      </c>
      <c r="S223" s="1" t="s">
        <v>3</v>
      </c>
      <c r="T223" s="40">
        <f>+'Copy Co'!$B$17</f>
        <v>51399.602684929596</v>
      </c>
      <c r="U223">
        <f>+'Copy Co'!$B$18*'All Data'!C223</f>
        <v>0</v>
      </c>
      <c r="V223" s="40">
        <f>+D223*'Copy Co'!$B$19</f>
        <v>0</v>
      </c>
      <c r="W223" s="40">
        <f>+E223*'Copy Co'!$B$20</f>
        <v>0</v>
      </c>
      <c r="X223" s="40">
        <f>+F223*'Copy Co'!$B$21</f>
        <v>0</v>
      </c>
      <c r="Y223" s="40">
        <f>+G223*'Copy Co'!$B$22</f>
        <v>36718.956531610027</v>
      </c>
      <c r="Z223" s="40">
        <f>+H223*'Copy Co'!$B$23</f>
        <v>0</v>
      </c>
      <c r="AA223" s="40">
        <f>+I223*'Copy Co'!$B$24</f>
        <v>-10704.382616627605</v>
      </c>
      <c r="AB223" s="40">
        <f>+J223*'Copy Co'!$B$25</f>
        <v>5052.331339126802</v>
      </c>
      <c r="AC223" s="40">
        <f>+K223*'Copy Co'!$B$26</f>
        <v>2114.4850131550666</v>
      </c>
      <c r="AD223" s="40">
        <f>+L223*'Copy Co'!$B$27</f>
        <v>0</v>
      </c>
      <c r="AE223" s="40">
        <f>+M223*'Copy Co'!$B$28</f>
        <v>0</v>
      </c>
      <c r="AF223" s="40">
        <f t="shared" si="51"/>
        <v>84580.99295219389</v>
      </c>
      <c r="AG223" s="25">
        <f t="shared" si="52"/>
        <v>752.99295219389023</v>
      </c>
      <c r="AH223" s="56">
        <f t="shared" si="53"/>
        <v>38206</v>
      </c>
      <c r="AL223" s="56"/>
      <c r="BF223" s="2">
        <v>39444</v>
      </c>
      <c r="BG223" s="3">
        <v>41.8333333333333</v>
      </c>
      <c r="BH223">
        <v>17</v>
      </c>
      <c r="BI223">
        <v>11.0416666666667</v>
      </c>
    </row>
    <row r="224" spans="1:61" x14ac:dyDescent="0.25">
      <c r="A224" s="2">
        <v>38207</v>
      </c>
      <c r="B224" s="7">
        <v>80418</v>
      </c>
      <c r="C224" s="3">
        <v>0</v>
      </c>
      <c r="D224" s="7">
        <f t="shared" si="47"/>
        <v>0</v>
      </c>
      <c r="E224" s="7">
        <f t="shared" si="48"/>
        <v>0</v>
      </c>
      <c r="F224" s="7">
        <f t="shared" si="49"/>
        <v>0</v>
      </c>
      <c r="G224" s="11">
        <v>83828</v>
      </c>
      <c r="H224">
        <v>0</v>
      </c>
      <c r="I224">
        <v>1</v>
      </c>
      <c r="J224">
        <v>9</v>
      </c>
      <c r="K224" s="3">
        <v>4.5833333333333304</v>
      </c>
      <c r="L224" s="3">
        <f t="shared" si="50"/>
        <v>0</v>
      </c>
      <c r="M224" s="5">
        <v>0</v>
      </c>
      <c r="P224" s="33">
        <f t="shared" si="46"/>
        <v>782989.24489795044</v>
      </c>
      <c r="Q224" s="7">
        <f t="shared" si="54"/>
        <v>44.326530612190254</v>
      </c>
      <c r="R224">
        <v>2004</v>
      </c>
      <c r="S224" s="1" t="s">
        <v>4</v>
      </c>
      <c r="T224" s="40">
        <f>+'Copy Co'!$B$17</f>
        <v>51399.602684929596</v>
      </c>
      <c r="U224">
        <f>+'Copy Co'!$B$18*'All Data'!C224</f>
        <v>0</v>
      </c>
      <c r="V224" s="40">
        <f>+D224*'Copy Co'!$B$19</f>
        <v>0</v>
      </c>
      <c r="W224" s="40">
        <f>+E224*'Copy Co'!$B$20</f>
        <v>0</v>
      </c>
      <c r="X224" s="40">
        <f>+F224*'Copy Co'!$B$21</f>
        <v>0</v>
      </c>
      <c r="Y224" s="40">
        <f>+G224*'Copy Co'!$B$22</f>
        <v>34887.75318642387</v>
      </c>
      <c r="Z224" s="40">
        <f>+H224*'Copy Co'!$B$23</f>
        <v>0</v>
      </c>
      <c r="AA224" s="40">
        <f>+I224*'Copy Co'!$B$24</f>
        <v>-10704.382616627605</v>
      </c>
      <c r="AB224" s="40">
        <f>+J224*'Copy Co'!$B$25</f>
        <v>3031.3988034760814</v>
      </c>
      <c r="AC224" s="40">
        <f>+K224*'Copy Co'!$B$26</f>
        <v>1435.761428685538</v>
      </c>
      <c r="AD224" s="40">
        <f>+L224*'Copy Co'!$B$27</f>
        <v>0</v>
      </c>
      <c r="AE224" s="40">
        <f>+M224*'Copy Co'!$B$28</f>
        <v>0</v>
      </c>
      <c r="AF224" s="40">
        <f t="shared" si="51"/>
        <v>80050.133486887484</v>
      </c>
      <c r="AG224" s="25">
        <f t="shared" si="52"/>
        <v>-367.86651311251626</v>
      </c>
      <c r="AH224" s="56">
        <f t="shared" si="53"/>
        <v>38207</v>
      </c>
      <c r="AL224" s="56"/>
      <c r="BF224" s="2">
        <v>42711</v>
      </c>
      <c r="BG224" s="3">
        <v>41.8333333333333</v>
      </c>
      <c r="BH224">
        <v>9</v>
      </c>
      <c r="BI224">
        <v>4.75</v>
      </c>
    </row>
    <row r="225" spans="1:61" x14ac:dyDescent="0.25">
      <c r="A225" s="2">
        <v>38208</v>
      </c>
      <c r="B225" s="7">
        <v>91612</v>
      </c>
      <c r="C225" s="3">
        <v>0</v>
      </c>
      <c r="D225" s="7">
        <f t="shared" si="47"/>
        <v>0</v>
      </c>
      <c r="E225" s="7">
        <f t="shared" si="48"/>
        <v>0</v>
      </c>
      <c r="F225" s="7">
        <f t="shared" si="49"/>
        <v>0</v>
      </c>
      <c r="G225" s="11">
        <v>80418</v>
      </c>
      <c r="H225">
        <v>0</v>
      </c>
      <c r="I225">
        <v>0</v>
      </c>
      <c r="J225">
        <v>10</v>
      </c>
      <c r="K225" s="3">
        <v>6.5833333333333304</v>
      </c>
      <c r="L225" s="3">
        <f t="shared" si="50"/>
        <v>0</v>
      </c>
      <c r="M225" s="5">
        <v>0</v>
      </c>
      <c r="P225" s="33">
        <f t="shared" si="46"/>
        <v>783033.57142856263</v>
      </c>
      <c r="Q225" s="7">
        <f t="shared" si="54"/>
        <v>44.326530612190254</v>
      </c>
      <c r="R225">
        <v>2004</v>
      </c>
      <c r="S225" s="1" t="s">
        <v>5</v>
      </c>
      <c r="T225" s="40">
        <f>+'Copy Co'!$B$17</f>
        <v>51399.602684929596</v>
      </c>
      <c r="U225">
        <f>+'Copy Co'!$B$18*'All Data'!C225</f>
        <v>0</v>
      </c>
      <c r="V225" s="40">
        <f>+D225*'Copy Co'!$B$19</f>
        <v>0</v>
      </c>
      <c r="W225" s="40">
        <f>+E225*'Copy Co'!$B$20</f>
        <v>0</v>
      </c>
      <c r="X225" s="40">
        <f>+F225*'Copy Co'!$B$21</f>
        <v>0</v>
      </c>
      <c r="Y225" s="40">
        <f>+G225*'Copy Co'!$B$22</f>
        <v>33468.570593904602</v>
      </c>
      <c r="Z225" s="40">
        <f>+H225*'Copy Co'!$B$23</f>
        <v>0</v>
      </c>
      <c r="AA225" s="40">
        <f>+I225*'Copy Co'!$B$24</f>
        <v>0</v>
      </c>
      <c r="AB225" s="40">
        <f>+J225*'Copy Co'!$B$25</f>
        <v>3368.2208927512015</v>
      </c>
      <c r="AC225" s="40">
        <f>+K225*'Copy Co'!$B$26</f>
        <v>2062.2755066574096</v>
      </c>
      <c r="AD225" s="40">
        <f>+L225*'Copy Co'!$B$27</f>
        <v>0</v>
      </c>
      <c r="AE225" s="40">
        <f>+M225*'Copy Co'!$B$28</f>
        <v>0</v>
      </c>
      <c r="AF225" s="40">
        <f t="shared" si="51"/>
        <v>90298.669678242804</v>
      </c>
      <c r="AG225" s="25">
        <f t="shared" si="52"/>
        <v>-1313.3303217571956</v>
      </c>
      <c r="AH225" s="56">
        <f t="shared" si="53"/>
        <v>38208</v>
      </c>
      <c r="AL225" s="56"/>
      <c r="BF225" s="2">
        <v>39809</v>
      </c>
      <c r="BG225" s="3">
        <v>41.75</v>
      </c>
      <c r="BH225">
        <v>18</v>
      </c>
      <c r="BI225">
        <v>11.2916666666667</v>
      </c>
    </row>
    <row r="226" spans="1:61" x14ac:dyDescent="0.25">
      <c r="A226" s="2">
        <v>38209</v>
      </c>
      <c r="B226" s="7">
        <v>92335</v>
      </c>
      <c r="C226" s="3">
        <v>0</v>
      </c>
      <c r="D226" s="7">
        <f t="shared" si="47"/>
        <v>0</v>
      </c>
      <c r="E226" s="7">
        <f t="shared" si="48"/>
        <v>0</v>
      </c>
      <c r="F226" s="7">
        <f t="shared" si="49"/>
        <v>0</v>
      </c>
      <c r="G226" s="11">
        <v>91612</v>
      </c>
      <c r="H226">
        <v>0</v>
      </c>
      <c r="I226">
        <v>0</v>
      </c>
      <c r="J226">
        <v>12</v>
      </c>
      <c r="K226" s="3">
        <v>6.7916666666666696</v>
      </c>
      <c r="L226" s="3">
        <f t="shared" si="50"/>
        <v>0</v>
      </c>
      <c r="M226" s="5">
        <v>0</v>
      </c>
      <c r="P226" s="33">
        <f t="shared" si="46"/>
        <v>783077.89795917482</v>
      </c>
      <c r="Q226" s="7">
        <f t="shared" si="54"/>
        <v>44.326530612190254</v>
      </c>
      <c r="R226">
        <v>2004</v>
      </c>
      <c r="S226" s="1" t="s">
        <v>6</v>
      </c>
      <c r="T226" s="40">
        <f>+'Copy Co'!$B$17</f>
        <v>51399.602684929596</v>
      </c>
      <c r="U226">
        <f>+'Copy Co'!$B$18*'All Data'!C226</f>
        <v>0</v>
      </c>
      <c r="V226" s="40">
        <f>+D226*'Copy Co'!$B$19</f>
        <v>0</v>
      </c>
      <c r="W226" s="40">
        <f>+E226*'Copy Co'!$B$20</f>
        <v>0</v>
      </c>
      <c r="X226" s="40">
        <f>+F226*'Copy Co'!$B$21</f>
        <v>0</v>
      </c>
      <c r="Y226" s="40">
        <f>+G226*'Copy Co'!$B$22</f>
        <v>38127.318377089563</v>
      </c>
      <c r="Z226" s="40">
        <f>+H226*'Copy Co'!$B$23</f>
        <v>0</v>
      </c>
      <c r="AA226" s="40">
        <f>+I226*'Copy Co'!$B$24</f>
        <v>0</v>
      </c>
      <c r="AB226" s="40">
        <f>+J226*'Copy Co'!$B$25</f>
        <v>4041.8650713014422</v>
      </c>
      <c r="AC226" s="40">
        <f>+K226*'Copy Co'!$B$26</f>
        <v>2127.5373897794811</v>
      </c>
      <c r="AD226" s="40">
        <f>+L226*'Copy Co'!$B$27</f>
        <v>0</v>
      </c>
      <c r="AE226" s="40">
        <f>+M226*'Copy Co'!$B$28</f>
        <v>0</v>
      </c>
      <c r="AF226" s="40">
        <f t="shared" si="51"/>
        <v>95696.323523100073</v>
      </c>
      <c r="AG226" s="25">
        <f t="shared" si="52"/>
        <v>3361.3235231000726</v>
      </c>
      <c r="AH226" s="56">
        <f t="shared" si="53"/>
        <v>38209</v>
      </c>
      <c r="AL226" s="56"/>
      <c r="BF226" s="2">
        <v>43095</v>
      </c>
      <c r="BG226" s="3">
        <v>41.75</v>
      </c>
      <c r="BH226">
        <v>8</v>
      </c>
      <c r="BI226">
        <v>2.625</v>
      </c>
    </row>
    <row r="227" spans="1:61" x14ac:dyDescent="0.25">
      <c r="A227" s="2">
        <v>38210</v>
      </c>
      <c r="B227" s="7">
        <v>93156</v>
      </c>
      <c r="C227" s="3">
        <v>0</v>
      </c>
      <c r="D227" s="7">
        <f t="shared" si="47"/>
        <v>0</v>
      </c>
      <c r="E227" s="7">
        <f t="shared" si="48"/>
        <v>0</v>
      </c>
      <c r="F227" s="7">
        <f t="shared" si="49"/>
        <v>0</v>
      </c>
      <c r="G227" s="11">
        <v>92335</v>
      </c>
      <c r="H227">
        <v>0</v>
      </c>
      <c r="I227">
        <v>0</v>
      </c>
      <c r="J227">
        <v>12</v>
      </c>
      <c r="K227" s="3">
        <v>6.125</v>
      </c>
      <c r="L227" s="3">
        <f t="shared" si="50"/>
        <v>0</v>
      </c>
      <c r="M227" s="5">
        <v>0</v>
      </c>
      <c r="P227" s="33">
        <f t="shared" si="46"/>
        <v>783122.22448978701</v>
      </c>
      <c r="Q227" s="7">
        <f t="shared" si="54"/>
        <v>44.326530612190254</v>
      </c>
      <c r="R227">
        <v>2004</v>
      </c>
      <c r="S227" s="1" t="s">
        <v>7</v>
      </c>
      <c r="T227" s="40">
        <f>+'Copy Co'!$B$17</f>
        <v>51399.602684929596</v>
      </c>
      <c r="U227">
        <f>+'Copy Co'!$B$18*'All Data'!C227</f>
        <v>0</v>
      </c>
      <c r="V227" s="40">
        <f>+D227*'Copy Co'!$B$19</f>
        <v>0</v>
      </c>
      <c r="W227" s="40">
        <f>+E227*'Copy Co'!$B$20</f>
        <v>0</v>
      </c>
      <c r="X227" s="40">
        <f>+F227*'Copy Co'!$B$21</f>
        <v>0</v>
      </c>
      <c r="Y227" s="40">
        <f>+G227*'Copy Co'!$B$22</f>
        <v>38428.218381309918</v>
      </c>
      <c r="Z227" s="40">
        <f>+H227*'Copy Co'!$B$23</f>
        <v>0</v>
      </c>
      <c r="AA227" s="40">
        <f>+I227*'Copy Co'!$B$24</f>
        <v>0</v>
      </c>
      <c r="AB227" s="40">
        <f>+J227*'Copy Co'!$B$25</f>
        <v>4041.8650713014422</v>
      </c>
      <c r="AC227" s="40">
        <f>+K227*'Copy Co'!$B$26</f>
        <v>1918.6993637888565</v>
      </c>
      <c r="AD227" s="40">
        <f>+L227*'Copy Co'!$B$27</f>
        <v>0</v>
      </c>
      <c r="AE227" s="40">
        <f>+M227*'Copy Co'!$B$28</f>
        <v>0</v>
      </c>
      <c r="AF227" s="40">
        <f t="shared" si="51"/>
        <v>95788.385501329802</v>
      </c>
      <c r="AG227" s="25">
        <f t="shared" si="52"/>
        <v>2632.3855013298016</v>
      </c>
      <c r="AH227" s="56">
        <f t="shared" si="53"/>
        <v>38210</v>
      </c>
      <c r="AL227" s="56"/>
      <c r="BF227" s="2">
        <v>37994</v>
      </c>
      <c r="BG227" s="3">
        <v>41.7083333333333</v>
      </c>
      <c r="BH227">
        <v>10</v>
      </c>
      <c r="BI227">
        <v>3.9166666666666701</v>
      </c>
    </row>
    <row r="228" spans="1:61" x14ac:dyDescent="0.25">
      <c r="A228" s="2">
        <v>38211</v>
      </c>
      <c r="B228" s="7">
        <v>92543</v>
      </c>
      <c r="C228" s="3">
        <v>0</v>
      </c>
      <c r="D228" s="7">
        <f t="shared" si="47"/>
        <v>0</v>
      </c>
      <c r="E228" s="7">
        <f t="shared" si="48"/>
        <v>0</v>
      </c>
      <c r="F228" s="7">
        <f t="shared" si="49"/>
        <v>0</v>
      </c>
      <c r="G228" s="11">
        <v>93156</v>
      </c>
      <c r="H228">
        <v>0</v>
      </c>
      <c r="I228">
        <v>0</v>
      </c>
      <c r="J228">
        <v>12</v>
      </c>
      <c r="K228" s="3">
        <v>6.4166666666666696</v>
      </c>
      <c r="L228" s="3">
        <f t="shared" si="50"/>
        <v>0</v>
      </c>
      <c r="M228" s="5">
        <v>0</v>
      </c>
      <c r="P228" s="33">
        <f t="shared" si="46"/>
        <v>783166.5510203992</v>
      </c>
      <c r="Q228" s="7">
        <f t="shared" si="54"/>
        <v>44.326530612190254</v>
      </c>
      <c r="R228">
        <v>2004</v>
      </c>
      <c r="S228" s="1" t="s">
        <v>1</v>
      </c>
      <c r="T228" s="40">
        <f>+'Copy Co'!$B$17</f>
        <v>51399.602684929596</v>
      </c>
      <c r="U228">
        <f>+'Copy Co'!$B$18*'All Data'!C228</f>
        <v>0</v>
      </c>
      <c r="V228" s="40">
        <f>+D228*'Copy Co'!$B$19</f>
        <v>0</v>
      </c>
      <c r="W228" s="40">
        <f>+E228*'Copy Co'!$B$20</f>
        <v>0</v>
      </c>
      <c r="X228" s="40">
        <f>+F228*'Copy Co'!$B$21</f>
        <v>0</v>
      </c>
      <c r="Y228" s="40">
        <f>+G228*'Copy Co'!$B$22</f>
        <v>38769.904278218521</v>
      </c>
      <c r="Z228" s="40">
        <f>+H228*'Copy Co'!$B$23</f>
        <v>0</v>
      </c>
      <c r="AA228" s="40">
        <f>+I228*'Copy Co'!$B$24</f>
        <v>0</v>
      </c>
      <c r="AB228" s="40">
        <f>+J228*'Copy Co'!$B$25</f>
        <v>4041.8650713014422</v>
      </c>
      <c r="AC228" s="40">
        <f>+K228*'Copy Co'!$B$26</f>
        <v>2010.0660001597555</v>
      </c>
      <c r="AD228" s="40">
        <f>+L228*'Copy Co'!$B$27</f>
        <v>0</v>
      </c>
      <c r="AE228" s="40">
        <f>+M228*'Copy Co'!$B$28</f>
        <v>0</v>
      </c>
      <c r="AF228" s="40">
        <f t="shared" si="51"/>
        <v>96221.438034609309</v>
      </c>
      <c r="AG228" s="25">
        <f t="shared" si="52"/>
        <v>3678.4380346093094</v>
      </c>
      <c r="AH228" s="56">
        <f t="shared" si="53"/>
        <v>38211</v>
      </c>
      <c r="AL228" s="56"/>
      <c r="BF228" s="2">
        <v>38323</v>
      </c>
      <c r="BG228" s="3">
        <v>41.6666666666667</v>
      </c>
      <c r="BH228">
        <v>10</v>
      </c>
      <c r="BI228">
        <v>6.6666666666666696</v>
      </c>
    </row>
    <row r="229" spans="1:61" x14ac:dyDescent="0.25">
      <c r="A229" s="2">
        <v>38212</v>
      </c>
      <c r="B229" s="7">
        <v>84350</v>
      </c>
      <c r="C229" s="3">
        <v>0</v>
      </c>
      <c r="D229" s="7">
        <f t="shared" si="47"/>
        <v>0</v>
      </c>
      <c r="E229" s="7">
        <f t="shared" si="48"/>
        <v>0</v>
      </c>
      <c r="F229" s="7">
        <f t="shared" si="49"/>
        <v>0</v>
      </c>
      <c r="G229" s="11">
        <v>92543</v>
      </c>
      <c r="H229">
        <v>1</v>
      </c>
      <c r="I229">
        <v>0</v>
      </c>
      <c r="J229">
        <v>15</v>
      </c>
      <c r="K229" s="3">
        <v>7</v>
      </c>
      <c r="L229" s="3">
        <f t="shared" si="50"/>
        <v>0</v>
      </c>
      <c r="M229" s="5">
        <v>0</v>
      </c>
      <c r="P229" s="33">
        <f t="shared" si="46"/>
        <v>783210.87755101139</v>
      </c>
      <c r="Q229" s="7">
        <f t="shared" si="54"/>
        <v>44.326530612190254</v>
      </c>
      <c r="R229">
        <v>2004</v>
      </c>
      <c r="S229" s="1" t="s">
        <v>2</v>
      </c>
      <c r="T229" s="40">
        <f>+'Copy Co'!$B$17</f>
        <v>51399.602684929596</v>
      </c>
      <c r="U229">
        <f>+'Copy Co'!$B$18*'All Data'!C229</f>
        <v>0</v>
      </c>
      <c r="V229" s="40">
        <f>+D229*'Copy Co'!$B$19</f>
        <v>0</v>
      </c>
      <c r="W229" s="40">
        <f>+E229*'Copy Co'!$B$20</f>
        <v>0</v>
      </c>
      <c r="X229" s="40">
        <f>+F229*'Copy Co'!$B$21</f>
        <v>0</v>
      </c>
      <c r="Y229" s="40">
        <f>+G229*'Copy Co'!$B$22</f>
        <v>38514.78435762781</v>
      </c>
      <c r="Z229" s="40">
        <f>+H229*'Copy Co'!$B$23</f>
        <v>-10610.780657764437</v>
      </c>
      <c r="AA229" s="40">
        <f>+I229*'Copy Co'!$B$24</f>
        <v>0</v>
      </c>
      <c r="AB229" s="40">
        <f>+J229*'Copy Co'!$B$25</f>
        <v>5052.331339126802</v>
      </c>
      <c r="AC229" s="40">
        <f>+K229*'Copy Co'!$B$26</f>
        <v>2192.7992729015505</v>
      </c>
      <c r="AD229" s="40">
        <f>+L229*'Copy Co'!$B$27</f>
        <v>0</v>
      </c>
      <c r="AE229" s="40">
        <f>+M229*'Copy Co'!$B$28</f>
        <v>0</v>
      </c>
      <c r="AF229" s="40">
        <f t="shared" si="51"/>
        <v>86548.736996821332</v>
      </c>
      <c r="AG229" s="25">
        <f t="shared" si="52"/>
        <v>2198.7369968213316</v>
      </c>
      <c r="AH229" s="56">
        <f t="shared" si="53"/>
        <v>38212</v>
      </c>
      <c r="AL229" s="56"/>
      <c r="BF229" s="2">
        <v>42401</v>
      </c>
      <c r="BG229" s="3">
        <v>41.6666666666667</v>
      </c>
      <c r="BH229">
        <v>25</v>
      </c>
      <c r="BI229">
        <v>11.6666666666667</v>
      </c>
    </row>
    <row r="230" spans="1:61" x14ac:dyDescent="0.25">
      <c r="A230" s="2">
        <v>38213</v>
      </c>
      <c r="B230" s="7">
        <v>83651</v>
      </c>
      <c r="C230" s="3">
        <v>0</v>
      </c>
      <c r="D230" s="7">
        <f t="shared" si="47"/>
        <v>0</v>
      </c>
      <c r="E230" s="7">
        <f t="shared" si="48"/>
        <v>0</v>
      </c>
      <c r="F230" s="7">
        <f t="shared" si="49"/>
        <v>0</v>
      </c>
      <c r="G230" s="11">
        <v>84350</v>
      </c>
      <c r="H230">
        <v>0</v>
      </c>
      <c r="I230">
        <v>1</v>
      </c>
      <c r="J230">
        <v>16</v>
      </c>
      <c r="K230" s="3">
        <v>7.2083333333333304</v>
      </c>
      <c r="L230" s="3">
        <f t="shared" si="50"/>
        <v>0</v>
      </c>
      <c r="M230" s="5">
        <v>0</v>
      </c>
      <c r="P230" s="33">
        <f t="shared" si="46"/>
        <v>783255.20408162358</v>
      </c>
      <c r="Q230" s="7">
        <f t="shared" si="54"/>
        <v>44.326530612190254</v>
      </c>
      <c r="R230">
        <v>2004</v>
      </c>
      <c r="S230" s="1" t="s">
        <v>3</v>
      </c>
      <c r="T230" s="40">
        <f>+'Copy Co'!$B$17</f>
        <v>51399.602684929596</v>
      </c>
      <c r="U230">
        <f>+'Copy Co'!$B$18*'All Data'!C230</f>
        <v>0</v>
      </c>
      <c r="V230" s="40">
        <f>+D230*'Copy Co'!$B$19</f>
        <v>0</v>
      </c>
      <c r="W230" s="40">
        <f>+E230*'Copy Co'!$B$20</f>
        <v>0</v>
      </c>
      <c r="X230" s="40">
        <f>+F230*'Copy Co'!$B$21</f>
        <v>0</v>
      </c>
      <c r="Y230" s="40">
        <f>+G230*'Copy Co'!$B$22</f>
        <v>35105.000492375504</v>
      </c>
      <c r="Z230" s="40">
        <f>+H230*'Copy Co'!$B$23</f>
        <v>0</v>
      </c>
      <c r="AA230" s="40">
        <f>+I230*'Copy Co'!$B$24</f>
        <v>-10704.382616627605</v>
      </c>
      <c r="AB230" s="40">
        <f>+J230*'Copy Co'!$B$25</f>
        <v>5389.1534284019226</v>
      </c>
      <c r="AC230" s="40">
        <f>+K230*'Copy Co'!$B$26</f>
        <v>2258.0611560236193</v>
      </c>
      <c r="AD230" s="40">
        <f>+L230*'Copy Co'!$B$27</f>
        <v>0</v>
      </c>
      <c r="AE230" s="40">
        <f>+M230*'Copy Co'!$B$28</f>
        <v>0</v>
      </c>
      <c r="AF230" s="40">
        <f t="shared" si="51"/>
        <v>83447.435145103038</v>
      </c>
      <c r="AG230" s="25">
        <f t="shared" si="52"/>
        <v>-203.56485489696206</v>
      </c>
      <c r="AH230" s="56">
        <f t="shared" si="53"/>
        <v>38213</v>
      </c>
      <c r="AL230" s="56"/>
      <c r="BF230" s="2">
        <v>42736</v>
      </c>
      <c r="BG230" s="3">
        <v>41.6666666666667</v>
      </c>
      <c r="BH230">
        <v>15</v>
      </c>
      <c r="BI230">
        <v>7.5</v>
      </c>
    </row>
    <row r="231" spans="1:61" x14ac:dyDescent="0.25">
      <c r="A231" s="2">
        <v>38214</v>
      </c>
      <c r="B231" s="7">
        <v>80711</v>
      </c>
      <c r="C231" s="3">
        <v>0</v>
      </c>
      <c r="D231" s="7">
        <f t="shared" si="47"/>
        <v>0</v>
      </c>
      <c r="E231" s="7">
        <f t="shared" si="48"/>
        <v>0</v>
      </c>
      <c r="F231" s="7">
        <f t="shared" si="49"/>
        <v>0</v>
      </c>
      <c r="G231" s="11">
        <v>83651</v>
      </c>
      <c r="H231">
        <v>0</v>
      </c>
      <c r="I231">
        <v>1</v>
      </c>
      <c r="J231">
        <v>18</v>
      </c>
      <c r="K231" s="3">
        <v>7.5</v>
      </c>
      <c r="L231" s="3">
        <f t="shared" si="50"/>
        <v>0</v>
      </c>
      <c r="M231" s="5">
        <v>0</v>
      </c>
      <c r="P231" s="33">
        <f t="shared" si="46"/>
        <v>783299.53061223577</v>
      </c>
      <c r="Q231" s="7">
        <f t="shared" si="54"/>
        <v>44.326530612190254</v>
      </c>
      <c r="R231">
        <v>2004</v>
      </c>
      <c r="S231" s="1" t="s">
        <v>4</v>
      </c>
      <c r="T231" s="40">
        <f>+'Copy Co'!$B$17</f>
        <v>51399.602684929596</v>
      </c>
      <c r="U231">
        <f>+'Copy Co'!$B$18*'All Data'!C231</f>
        <v>0</v>
      </c>
      <c r="V231" s="40">
        <f>+D231*'Copy Co'!$B$19</f>
        <v>0</v>
      </c>
      <c r="W231" s="40">
        <f>+E231*'Copy Co'!$B$20</f>
        <v>0</v>
      </c>
      <c r="X231" s="40">
        <f>+F231*'Copy Co'!$B$21</f>
        <v>0</v>
      </c>
      <c r="Y231" s="40">
        <f>+G231*'Copy Co'!$B$22</f>
        <v>34814.088870037973</v>
      </c>
      <c r="Z231" s="40">
        <f>+H231*'Copy Co'!$B$23</f>
        <v>0</v>
      </c>
      <c r="AA231" s="40">
        <f>+I231*'Copy Co'!$B$24</f>
        <v>-10704.382616627605</v>
      </c>
      <c r="AB231" s="40">
        <f>+J231*'Copy Co'!$B$25</f>
        <v>6062.7976069521628</v>
      </c>
      <c r="AC231" s="40">
        <f>+K231*'Copy Co'!$B$26</f>
        <v>2349.4277923945183</v>
      </c>
      <c r="AD231" s="40">
        <f>+L231*'Copy Co'!$B$27</f>
        <v>0</v>
      </c>
      <c r="AE231" s="40">
        <f>+M231*'Copy Co'!$B$28</f>
        <v>0</v>
      </c>
      <c r="AF231" s="40">
        <f t="shared" si="51"/>
        <v>83921.534337686651</v>
      </c>
      <c r="AG231" s="25">
        <f t="shared" si="52"/>
        <v>3210.5343376866513</v>
      </c>
      <c r="AH231" s="56">
        <f t="shared" si="53"/>
        <v>38214</v>
      </c>
      <c r="AL231" s="56"/>
      <c r="BF231" s="2">
        <v>38763</v>
      </c>
      <c r="BG231" s="3">
        <v>41.5833333333333</v>
      </c>
      <c r="BH231">
        <v>18</v>
      </c>
      <c r="BI231">
        <v>7.125</v>
      </c>
    </row>
    <row r="232" spans="1:61" x14ac:dyDescent="0.25">
      <c r="A232" s="2">
        <v>38215</v>
      </c>
      <c r="B232" s="7">
        <v>90600</v>
      </c>
      <c r="C232" s="3">
        <v>0</v>
      </c>
      <c r="D232" s="7">
        <f t="shared" si="47"/>
        <v>0</v>
      </c>
      <c r="E232" s="7">
        <f t="shared" si="48"/>
        <v>0</v>
      </c>
      <c r="F232" s="7">
        <f t="shared" si="49"/>
        <v>0</v>
      </c>
      <c r="G232" s="11">
        <v>80711</v>
      </c>
      <c r="H232">
        <v>0</v>
      </c>
      <c r="I232">
        <v>0</v>
      </c>
      <c r="J232">
        <v>15</v>
      </c>
      <c r="K232" s="3">
        <v>8.5416666666666696</v>
      </c>
      <c r="L232" s="3">
        <f t="shared" si="50"/>
        <v>0</v>
      </c>
      <c r="M232" s="5">
        <v>0</v>
      </c>
      <c r="P232" s="33">
        <f t="shared" si="46"/>
        <v>783343.85714284796</v>
      </c>
      <c r="Q232" s="7">
        <f t="shared" si="54"/>
        <v>44.326530612190254</v>
      </c>
      <c r="R232">
        <v>2004</v>
      </c>
      <c r="S232" s="1" t="s">
        <v>5</v>
      </c>
      <c r="T232" s="40">
        <f>+'Copy Co'!$B$17</f>
        <v>51399.602684929596</v>
      </c>
      <c r="U232">
        <f>+'Copy Co'!$B$18*'All Data'!C232</f>
        <v>0</v>
      </c>
      <c r="V232" s="40">
        <f>+D232*'Copy Co'!$B$19</f>
        <v>0</v>
      </c>
      <c r="W232" s="40">
        <f>+E232*'Copy Co'!$B$20</f>
        <v>0</v>
      </c>
      <c r="X232" s="40">
        <f>+F232*'Copy Co'!$B$21</f>
        <v>0</v>
      </c>
      <c r="Y232" s="40">
        <f>+G232*'Copy Co'!$B$22</f>
        <v>33590.512089390861</v>
      </c>
      <c r="Z232" s="40">
        <f>+H232*'Copy Co'!$B$23</f>
        <v>0</v>
      </c>
      <c r="AA232" s="40">
        <f>+I232*'Copy Co'!$B$24</f>
        <v>0</v>
      </c>
      <c r="AB232" s="40">
        <f>+J232*'Copy Co'!$B$25</f>
        <v>5052.331339126802</v>
      </c>
      <c r="AC232" s="40">
        <f>+K232*'Copy Co'!$B$26</f>
        <v>2675.737208004869</v>
      </c>
      <c r="AD232" s="40">
        <f>+L232*'Copy Co'!$B$27</f>
        <v>0</v>
      </c>
      <c r="AE232" s="40">
        <f>+M232*'Copy Co'!$B$28</f>
        <v>0</v>
      </c>
      <c r="AF232" s="40">
        <f t="shared" si="51"/>
        <v>92718.183321452118</v>
      </c>
      <c r="AG232" s="25">
        <f t="shared" si="52"/>
        <v>2118.1833214521175</v>
      </c>
      <c r="AH232" s="56">
        <f t="shared" si="53"/>
        <v>38215</v>
      </c>
      <c r="AL232" s="56"/>
      <c r="BF232" s="2">
        <v>41329</v>
      </c>
      <c r="BG232" s="3">
        <v>41.5833333333333</v>
      </c>
      <c r="BH232">
        <v>12</v>
      </c>
      <c r="BI232">
        <v>6.5833333333333304</v>
      </c>
    </row>
    <row r="233" spans="1:61" x14ac:dyDescent="0.25">
      <c r="A233" s="2">
        <v>38216</v>
      </c>
      <c r="B233" s="7">
        <v>95414</v>
      </c>
      <c r="C233" s="3">
        <v>0</v>
      </c>
      <c r="D233" s="7">
        <f t="shared" si="47"/>
        <v>0</v>
      </c>
      <c r="E233" s="7">
        <f t="shared" si="48"/>
        <v>0</v>
      </c>
      <c r="F233" s="7">
        <f t="shared" si="49"/>
        <v>0</v>
      </c>
      <c r="G233" s="11">
        <v>90600</v>
      </c>
      <c r="H233">
        <v>0</v>
      </c>
      <c r="I233">
        <v>0</v>
      </c>
      <c r="J233">
        <v>15</v>
      </c>
      <c r="K233" s="3">
        <v>5.6666666666666696</v>
      </c>
      <c r="L233" s="3">
        <f t="shared" si="50"/>
        <v>0</v>
      </c>
      <c r="M233" s="5">
        <v>0</v>
      </c>
      <c r="P233" s="33">
        <f t="shared" si="46"/>
        <v>783388.18367346015</v>
      </c>
      <c r="Q233" s="7">
        <f t="shared" si="54"/>
        <v>44.326530612190254</v>
      </c>
      <c r="R233">
        <v>2004</v>
      </c>
      <c r="S233" s="1" t="s">
        <v>6</v>
      </c>
      <c r="T233" s="40">
        <f>+'Copy Co'!$B$17</f>
        <v>51399.602684929596</v>
      </c>
      <c r="U233">
        <f>+'Copy Co'!$B$18*'All Data'!C233</f>
        <v>0</v>
      </c>
      <c r="V233" s="40">
        <f>+D233*'Copy Co'!$B$19</f>
        <v>0</v>
      </c>
      <c r="W233" s="40">
        <f>+E233*'Copy Co'!$B$20</f>
        <v>0</v>
      </c>
      <c r="X233" s="40">
        <f>+F233*'Copy Co'!$B$21</f>
        <v>0</v>
      </c>
      <c r="Y233" s="40">
        <f>+G233*'Copy Co'!$B$22</f>
        <v>37706.141607696743</v>
      </c>
      <c r="Z233" s="40">
        <f>+H233*'Copy Co'!$B$23</f>
        <v>0</v>
      </c>
      <c r="AA233" s="40">
        <f>+I233*'Copy Co'!$B$24</f>
        <v>0</v>
      </c>
      <c r="AB233" s="40">
        <f>+J233*'Copy Co'!$B$25</f>
        <v>5052.331339126802</v>
      </c>
      <c r="AC233" s="40">
        <f>+K233*'Copy Co'!$B$26</f>
        <v>1775.1232209203035</v>
      </c>
      <c r="AD233" s="40">
        <f>+L233*'Copy Co'!$B$27</f>
        <v>0</v>
      </c>
      <c r="AE233" s="40">
        <f>+M233*'Copy Co'!$B$28</f>
        <v>0</v>
      </c>
      <c r="AF233" s="40">
        <f t="shared" si="51"/>
        <v>95933.198852673435</v>
      </c>
      <c r="AG233" s="25">
        <f t="shared" si="52"/>
        <v>519.19885267343489</v>
      </c>
      <c r="AH233" s="56">
        <f t="shared" si="53"/>
        <v>38216</v>
      </c>
      <c r="AL233" s="56"/>
      <c r="BF233" s="2">
        <v>38011</v>
      </c>
      <c r="BG233" s="3">
        <v>41.5416666666667</v>
      </c>
      <c r="BH233">
        <v>17</v>
      </c>
      <c r="BI233">
        <v>9.4166666666666696</v>
      </c>
    </row>
    <row r="234" spans="1:61" x14ac:dyDescent="0.25">
      <c r="A234" s="2">
        <v>38217</v>
      </c>
      <c r="B234" s="7">
        <v>95649</v>
      </c>
      <c r="C234" s="3">
        <v>0</v>
      </c>
      <c r="D234" s="7">
        <f t="shared" si="47"/>
        <v>0</v>
      </c>
      <c r="E234" s="7">
        <f t="shared" si="48"/>
        <v>0</v>
      </c>
      <c r="F234" s="7">
        <f t="shared" si="49"/>
        <v>0</v>
      </c>
      <c r="G234" s="11">
        <v>95414</v>
      </c>
      <c r="H234">
        <v>0</v>
      </c>
      <c r="I234">
        <v>0</v>
      </c>
      <c r="J234">
        <v>12</v>
      </c>
      <c r="K234" s="3">
        <v>4.8333333333333304</v>
      </c>
      <c r="L234" s="3">
        <f t="shared" si="50"/>
        <v>0</v>
      </c>
      <c r="M234" s="5">
        <v>0</v>
      </c>
      <c r="P234" s="33">
        <f t="shared" si="46"/>
        <v>783432.51020407234</v>
      </c>
      <c r="Q234" s="7">
        <f t="shared" si="54"/>
        <v>44.326530612190254</v>
      </c>
      <c r="R234">
        <v>2004</v>
      </c>
      <c r="S234" s="1" t="s">
        <v>7</v>
      </c>
      <c r="T234" s="40">
        <f>+'Copy Co'!$B$17</f>
        <v>51399.602684929596</v>
      </c>
      <c r="U234">
        <f>+'Copy Co'!$B$18*'All Data'!C234</f>
        <v>0</v>
      </c>
      <c r="V234" s="40">
        <f>+D234*'Copy Co'!$B$19</f>
        <v>0</v>
      </c>
      <c r="W234" s="40">
        <f>+E234*'Copy Co'!$B$20</f>
        <v>0</v>
      </c>
      <c r="X234" s="40">
        <f>+F234*'Copy Co'!$B$21</f>
        <v>0</v>
      </c>
      <c r="Y234" s="40">
        <f>+G234*'Copy Co'!$B$22</f>
        <v>39709.644540361776</v>
      </c>
      <c r="Z234" s="40">
        <f>+H234*'Copy Co'!$B$23</f>
        <v>0</v>
      </c>
      <c r="AA234" s="40">
        <f>+I234*'Copy Co'!$B$24</f>
        <v>0</v>
      </c>
      <c r="AB234" s="40">
        <f>+J234*'Copy Co'!$B$25</f>
        <v>4041.8650713014422</v>
      </c>
      <c r="AC234" s="40">
        <f>+K234*'Copy Co'!$B$26</f>
        <v>1514.0756884320219</v>
      </c>
      <c r="AD234" s="40">
        <f>+L234*'Copy Co'!$B$27</f>
        <v>0</v>
      </c>
      <c r="AE234" s="40">
        <f>+M234*'Copy Co'!$B$28</f>
        <v>0</v>
      </c>
      <c r="AF234" s="40">
        <f t="shared" si="51"/>
        <v>96665.187985024837</v>
      </c>
      <c r="AG234" s="25">
        <f t="shared" si="52"/>
        <v>1016.187985024837</v>
      </c>
      <c r="AH234" s="56">
        <f t="shared" si="53"/>
        <v>38217</v>
      </c>
      <c r="AL234" s="56"/>
      <c r="BF234" s="2">
        <v>39051</v>
      </c>
      <c r="BG234" s="3">
        <v>41.5</v>
      </c>
      <c r="BH234">
        <v>17</v>
      </c>
      <c r="BI234">
        <v>9.0833333333333304</v>
      </c>
    </row>
    <row r="235" spans="1:61" x14ac:dyDescent="0.25">
      <c r="A235" s="2">
        <v>38218</v>
      </c>
      <c r="B235" s="7">
        <v>93829</v>
      </c>
      <c r="C235" s="3">
        <v>0</v>
      </c>
      <c r="D235" s="7">
        <f t="shared" si="47"/>
        <v>0</v>
      </c>
      <c r="E235" s="7">
        <f t="shared" si="48"/>
        <v>0</v>
      </c>
      <c r="F235" s="7">
        <f t="shared" si="49"/>
        <v>0</v>
      </c>
      <c r="G235" s="11">
        <v>95649</v>
      </c>
      <c r="H235">
        <v>0</v>
      </c>
      <c r="I235">
        <v>0</v>
      </c>
      <c r="J235">
        <v>14</v>
      </c>
      <c r="K235" s="3">
        <v>6.5833333333333304</v>
      </c>
      <c r="L235" s="3">
        <f t="shared" si="50"/>
        <v>0</v>
      </c>
      <c r="M235" s="5">
        <v>0</v>
      </c>
      <c r="P235" s="33">
        <f t="shared" si="46"/>
        <v>783476.83673468453</v>
      </c>
      <c r="Q235" s="7">
        <f t="shared" si="54"/>
        <v>44.326530612190254</v>
      </c>
      <c r="R235">
        <v>2004</v>
      </c>
      <c r="S235" s="1" t="s">
        <v>1</v>
      </c>
      <c r="T235" s="40">
        <f>+'Copy Co'!$B$17</f>
        <v>51399.602684929596</v>
      </c>
      <c r="U235">
        <f>+'Copy Co'!$B$18*'All Data'!C235</f>
        <v>0</v>
      </c>
      <c r="V235" s="40">
        <f>+D235*'Copy Co'!$B$19</f>
        <v>0</v>
      </c>
      <c r="W235" s="40">
        <f>+E235*'Copy Co'!$B$20</f>
        <v>0</v>
      </c>
      <c r="X235" s="40">
        <f>+F235*'Copy Co'!$B$21</f>
        <v>0</v>
      </c>
      <c r="Y235" s="40">
        <f>+G235*'Copy Co'!$B$22</f>
        <v>39807.447446297854</v>
      </c>
      <c r="Z235" s="40">
        <f>+H235*'Copy Co'!$B$23</f>
        <v>0</v>
      </c>
      <c r="AA235" s="40">
        <f>+I235*'Copy Co'!$B$24</f>
        <v>0</v>
      </c>
      <c r="AB235" s="40">
        <f>+J235*'Copy Co'!$B$25</f>
        <v>4715.5092498516824</v>
      </c>
      <c r="AC235" s="40">
        <f>+K235*'Copy Co'!$B$26</f>
        <v>2062.2755066574096</v>
      </c>
      <c r="AD235" s="40">
        <f>+L235*'Copy Co'!$B$27</f>
        <v>0</v>
      </c>
      <c r="AE235" s="40">
        <f>+M235*'Copy Co'!$B$28</f>
        <v>0</v>
      </c>
      <c r="AF235" s="40">
        <f t="shared" si="51"/>
        <v>97984.834887736535</v>
      </c>
      <c r="AG235" s="25">
        <f t="shared" si="52"/>
        <v>4155.8348877365352</v>
      </c>
      <c r="AH235" s="56">
        <f t="shared" si="53"/>
        <v>38218</v>
      </c>
      <c r="AL235" s="56"/>
      <c r="BF235" s="2">
        <v>40528</v>
      </c>
      <c r="BG235" s="3">
        <v>41.5</v>
      </c>
      <c r="BH235">
        <v>9</v>
      </c>
      <c r="BI235">
        <v>3.5416666666666701</v>
      </c>
    </row>
    <row r="236" spans="1:61" x14ac:dyDescent="0.25">
      <c r="A236" s="2">
        <v>38219</v>
      </c>
      <c r="B236" s="7">
        <v>89083</v>
      </c>
      <c r="C236" s="3">
        <v>0</v>
      </c>
      <c r="D236" s="7">
        <f t="shared" si="47"/>
        <v>0</v>
      </c>
      <c r="E236" s="7">
        <f t="shared" si="48"/>
        <v>0</v>
      </c>
      <c r="F236" s="7">
        <f t="shared" si="49"/>
        <v>0</v>
      </c>
      <c r="G236" s="11">
        <v>93829</v>
      </c>
      <c r="H236">
        <v>1</v>
      </c>
      <c r="I236">
        <v>0</v>
      </c>
      <c r="J236">
        <v>12</v>
      </c>
      <c r="K236" s="3">
        <v>6.5</v>
      </c>
      <c r="L236" s="3">
        <f t="shared" si="50"/>
        <v>0</v>
      </c>
      <c r="M236" s="5">
        <v>0</v>
      </c>
      <c r="P236" s="33">
        <f t="shared" si="46"/>
        <v>783521.16326529672</v>
      </c>
      <c r="Q236" s="7">
        <f t="shared" si="54"/>
        <v>44.326530612190254</v>
      </c>
      <c r="R236">
        <v>2004</v>
      </c>
      <c r="S236" s="1" t="s">
        <v>2</v>
      </c>
      <c r="T236" s="40">
        <f>+'Copy Co'!$B$17</f>
        <v>51399.602684929596</v>
      </c>
      <c r="U236">
        <f>+'Copy Co'!$B$18*'All Data'!C236</f>
        <v>0</v>
      </c>
      <c r="V236" s="40">
        <f>+D236*'Copy Co'!$B$19</f>
        <v>0</v>
      </c>
      <c r="W236" s="40">
        <f>+E236*'Copy Co'!$B$20</f>
        <v>0</v>
      </c>
      <c r="X236" s="40">
        <f>+F236*'Copy Co'!$B$21</f>
        <v>0</v>
      </c>
      <c r="Y236" s="40">
        <f>+G236*'Copy Co'!$B$22</f>
        <v>39049.995153516313</v>
      </c>
      <c r="Z236" s="40">
        <f>+H236*'Copy Co'!$B$23</f>
        <v>-10610.780657764437</v>
      </c>
      <c r="AA236" s="40">
        <f>+I236*'Copy Co'!$B$24</f>
        <v>0</v>
      </c>
      <c r="AB236" s="40">
        <f>+J236*'Copy Co'!$B$25</f>
        <v>4041.8650713014422</v>
      </c>
      <c r="AC236" s="40">
        <f>+K236*'Copy Co'!$B$26</f>
        <v>2036.1707534085824</v>
      </c>
      <c r="AD236" s="40">
        <f>+L236*'Copy Co'!$B$27</f>
        <v>0</v>
      </c>
      <c r="AE236" s="40">
        <f>+M236*'Copy Co'!$B$28</f>
        <v>0</v>
      </c>
      <c r="AF236" s="40">
        <f t="shared" si="51"/>
        <v>85916.853005391502</v>
      </c>
      <c r="AG236" s="25">
        <f t="shared" si="52"/>
        <v>-3166.1469946084981</v>
      </c>
      <c r="AH236" s="56">
        <f t="shared" si="53"/>
        <v>38219</v>
      </c>
      <c r="AL236" s="56"/>
      <c r="BF236" s="2">
        <v>40900</v>
      </c>
      <c r="BG236" s="3">
        <v>41.5</v>
      </c>
      <c r="BH236">
        <v>8</v>
      </c>
      <c r="BI236">
        <v>2.75</v>
      </c>
    </row>
    <row r="237" spans="1:61" x14ac:dyDescent="0.25">
      <c r="A237" s="2">
        <v>38220</v>
      </c>
      <c r="B237" s="7">
        <v>85948</v>
      </c>
      <c r="C237" s="3">
        <v>0</v>
      </c>
      <c r="D237" s="7">
        <f t="shared" si="47"/>
        <v>0</v>
      </c>
      <c r="E237" s="7">
        <f t="shared" si="48"/>
        <v>0</v>
      </c>
      <c r="F237" s="7">
        <f t="shared" si="49"/>
        <v>0</v>
      </c>
      <c r="G237" s="11">
        <v>89083</v>
      </c>
      <c r="H237">
        <v>0</v>
      </c>
      <c r="I237">
        <v>1</v>
      </c>
      <c r="J237">
        <v>14</v>
      </c>
      <c r="K237" s="3">
        <v>6.8333333333333304</v>
      </c>
      <c r="L237" s="3">
        <f t="shared" si="50"/>
        <v>0</v>
      </c>
      <c r="M237" s="5">
        <v>0</v>
      </c>
      <c r="P237" s="33">
        <f t="shared" si="46"/>
        <v>783565.48979590891</v>
      </c>
      <c r="Q237" s="7">
        <f t="shared" si="54"/>
        <v>44.326530612190254</v>
      </c>
      <c r="R237">
        <v>2004</v>
      </c>
      <c r="S237" s="1" t="s">
        <v>3</v>
      </c>
      <c r="T237" s="40">
        <f>+'Copy Co'!$B$17</f>
        <v>51399.602684929596</v>
      </c>
      <c r="U237">
        <f>+'Copy Co'!$B$18*'All Data'!C237</f>
        <v>0</v>
      </c>
      <c r="V237" s="40">
        <f>+D237*'Copy Co'!$B$19</f>
        <v>0</v>
      </c>
      <c r="W237" s="40">
        <f>+E237*'Copy Co'!$B$20</f>
        <v>0</v>
      </c>
      <c r="X237" s="40">
        <f>+F237*'Copy Co'!$B$21</f>
        <v>0</v>
      </c>
      <c r="Y237" s="40">
        <f>+G237*'Copy Co'!$B$22</f>
        <v>37074.792636185972</v>
      </c>
      <c r="Z237" s="40">
        <f>+H237*'Copy Co'!$B$23</f>
        <v>0</v>
      </c>
      <c r="AA237" s="40">
        <f>+I237*'Copy Co'!$B$24</f>
        <v>-10704.382616627605</v>
      </c>
      <c r="AB237" s="40">
        <f>+J237*'Copy Co'!$B$25</f>
        <v>4715.5092498516824</v>
      </c>
      <c r="AC237" s="40">
        <f>+K237*'Copy Co'!$B$26</f>
        <v>2140.5897664038935</v>
      </c>
      <c r="AD237" s="40">
        <f>+L237*'Copy Co'!$B$27</f>
        <v>0</v>
      </c>
      <c r="AE237" s="40">
        <f>+M237*'Copy Co'!$B$28</f>
        <v>0</v>
      </c>
      <c r="AF237" s="40">
        <f t="shared" si="51"/>
        <v>84626.111720743531</v>
      </c>
      <c r="AG237" s="25">
        <f t="shared" si="52"/>
        <v>-1321.8882792564691</v>
      </c>
      <c r="AH237" s="56">
        <f t="shared" si="53"/>
        <v>38220</v>
      </c>
      <c r="AL237" s="56"/>
      <c r="BF237" s="2">
        <v>38692</v>
      </c>
      <c r="BG237" s="3">
        <v>41.4583333333333</v>
      </c>
      <c r="BH237">
        <v>17</v>
      </c>
      <c r="BI237">
        <v>9.875</v>
      </c>
    </row>
    <row r="238" spans="1:61" x14ac:dyDescent="0.25">
      <c r="A238" s="2">
        <v>38221</v>
      </c>
      <c r="B238" s="7">
        <v>87830</v>
      </c>
      <c r="C238" s="3">
        <v>0</v>
      </c>
      <c r="D238" s="7">
        <f t="shared" si="47"/>
        <v>0</v>
      </c>
      <c r="E238" s="7">
        <f t="shared" si="48"/>
        <v>0</v>
      </c>
      <c r="F238" s="7">
        <f t="shared" si="49"/>
        <v>0</v>
      </c>
      <c r="G238" s="11">
        <v>85948</v>
      </c>
      <c r="H238">
        <v>0</v>
      </c>
      <c r="I238">
        <v>1</v>
      </c>
      <c r="J238">
        <v>22</v>
      </c>
      <c r="K238" s="3">
        <v>11.25</v>
      </c>
      <c r="L238" s="3">
        <f t="shared" si="50"/>
        <v>0</v>
      </c>
      <c r="M238" s="5">
        <v>0</v>
      </c>
      <c r="P238" s="33">
        <f t="shared" si="46"/>
        <v>783609.8163265211</v>
      </c>
      <c r="Q238" s="7">
        <f t="shared" si="54"/>
        <v>44.326530612190254</v>
      </c>
      <c r="R238">
        <v>2004</v>
      </c>
      <c r="S238" s="1" t="s">
        <v>4</v>
      </c>
      <c r="T238" s="40">
        <f>+'Copy Co'!$B$17</f>
        <v>51399.602684929596</v>
      </c>
      <c r="U238">
        <f>+'Copy Co'!$B$18*'All Data'!C238</f>
        <v>0</v>
      </c>
      <c r="V238" s="40">
        <f>+D238*'Copy Co'!$B$19</f>
        <v>0</v>
      </c>
      <c r="W238" s="40">
        <f>+E238*'Copy Co'!$B$20</f>
        <v>0</v>
      </c>
      <c r="X238" s="40">
        <f>+F238*'Copy Co'!$B$21</f>
        <v>0</v>
      </c>
      <c r="Y238" s="40">
        <f>+G238*'Copy Co'!$B$22</f>
        <v>35770.060252740834</v>
      </c>
      <c r="Z238" s="40">
        <f>+H238*'Copy Co'!$B$23</f>
        <v>0</v>
      </c>
      <c r="AA238" s="40">
        <f>+I238*'Copy Co'!$B$24</f>
        <v>-10704.382616627605</v>
      </c>
      <c r="AB238" s="40">
        <f>+J238*'Copy Co'!$B$25</f>
        <v>7410.0859640526432</v>
      </c>
      <c r="AC238" s="40">
        <f>+K238*'Copy Co'!$B$26</f>
        <v>3524.1416885917774</v>
      </c>
      <c r="AD238" s="40">
        <f>+L238*'Copy Co'!$B$27</f>
        <v>0</v>
      </c>
      <c r="AE238" s="40">
        <f>+M238*'Copy Co'!$B$28</f>
        <v>0</v>
      </c>
      <c r="AF238" s="40">
        <f t="shared" si="51"/>
        <v>87399.507973687229</v>
      </c>
      <c r="AG238" s="25">
        <f t="shared" si="52"/>
        <v>-430.49202631277149</v>
      </c>
      <c r="AH238" s="56">
        <f t="shared" si="53"/>
        <v>38221</v>
      </c>
      <c r="AL238" s="56"/>
      <c r="BF238" s="2">
        <v>41645</v>
      </c>
      <c r="BG238" s="3">
        <v>41.4583333333333</v>
      </c>
      <c r="BH238">
        <v>9</v>
      </c>
      <c r="BI238">
        <v>4.6666666666666696</v>
      </c>
    </row>
    <row r="239" spans="1:61" x14ac:dyDescent="0.25">
      <c r="A239" s="2">
        <v>38222</v>
      </c>
      <c r="B239" s="7">
        <v>100121</v>
      </c>
      <c r="C239" s="3">
        <v>3.4166666666666599</v>
      </c>
      <c r="D239" s="7">
        <f t="shared" si="47"/>
        <v>11.673611111111065</v>
      </c>
      <c r="E239" s="7">
        <f t="shared" si="48"/>
        <v>39.884837962962727</v>
      </c>
      <c r="F239" s="7">
        <f t="shared" si="49"/>
        <v>136.2731963734557</v>
      </c>
      <c r="G239" s="11">
        <v>87830</v>
      </c>
      <c r="H239">
        <v>0</v>
      </c>
      <c r="I239">
        <v>0</v>
      </c>
      <c r="J239">
        <v>21</v>
      </c>
      <c r="K239" s="3">
        <v>8.2083333333333304</v>
      </c>
      <c r="L239" s="3">
        <f t="shared" si="50"/>
        <v>28.045138888888822</v>
      </c>
      <c r="M239" s="5">
        <v>0</v>
      </c>
      <c r="P239" s="33">
        <f t="shared" si="46"/>
        <v>783654.14285713329</v>
      </c>
      <c r="Q239" s="7">
        <f t="shared" si="54"/>
        <v>44.326530612190254</v>
      </c>
      <c r="R239">
        <v>2004</v>
      </c>
      <c r="S239" s="1" t="s">
        <v>5</v>
      </c>
      <c r="T239" s="40">
        <f>+'Copy Co'!$B$17</f>
        <v>51399.602684929596</v>
      </c>
      <c r="U239">
        <f>+'Copy Co'!$B$18*'All Data'!C239</f>
        <v>168.81669550468871</v>
      </c>
      <c r="V239" s="40">
        <f>+D239*'Copy Co'!$B$19</f>
        <v>4903.4076919188465</v>
      </c>
      <c r="W239" s="40">
        <f>+E239*'Copy Co'!$B$20</f>
        <v>-308.04965628655145</v>
      </c>
      <c r="X239" s="40">
        <f>+F239*'Copy Co'!$B$21</f>
        <v>6.6073011322371373</v>
      </c>
      <c r="Y239" s="40">
        <f>+G239*'Copy Co'!$B$22</f>
        <v>36553.315865386372</v>
      </c>
      <c r="Z239" s="40">
        <f>+H239*'Copy Co'!$B$23</f>
        <v>0</v>
      </c>
      <c r="AA239" s="40">
        <f>+I239*'Copy Co'!$B$24</f>
        <v>0</v>
      </c>
      <c r="AB239" s="40">
        <f>+J239*'Copy Co'!$B$25</f>
        <v>7073.2638747775236</v>
      </c>
      <c r="AC239" s="40">
        <f>+K239*'Copy Co'!$B$26</f>
        <v>2571.318195009555</v>
      </c>
      <c r="AD239" s="40">
        <f>+L239*'Copy Co'!$B$27</f>
        <v>5140.8841444471491</v>
      </c>
      <c r="AE239" s="40">
        <f>+M239*'Copy Co'!$B$28</f>
        <v>0</v>
      </c>
      <c r="AF239" s="40">
        <f t="shared" si="51"/>
        <v>107509.16679681941</v>
      </c>
      <c r="AG239" s="25">
        <f t="shared" si="52"/>
        <v>7388.1667968194088</v>
      </c>
      <c r="AH239" s="56">
        <f t="shared" si="53"/>
        <v>38222</v>
      </c>
      <c r="AL239" s="56"/>
      <c r="BF239" s="2">
        <v>37993</v>
      </c>
      <c r="BG239" s="3">
        <v>41.4166666666667</v>
      </c>
      <c r="BH239">
        <v>12</v>
      </c>
      <c r="BI239">
        <v>4.0416666666666696</v>
      </c>
    </row>
    <row r="240" spans="1:61" x14ac:dyDescent="0.25">
      <c r="A240" s="2">
        <v>38223</v>
      </c>
      <c r="B240" s="7">
        <v>107008</v>
      </c>
      <c r="C240" s="3">
        <v>1.2083333333333399</v>
      </c>
      <c r="D240" s="7">
        <f t="shared" si="47"/>
        <v>1.4600694444444604</v>
      </c>
      <c r="E240" s="7">
        <f t="shared" si="48"/>
        <v>1.7642505787037326</v>
      </c>
      <c r="F240" s="7">
        <f t="shared" si="49"/>
        <v>2.1318027826003552</v>
      </c>
      <c r="G240" s="11">
        <v>100121</v>
      </c>
      <c r="H240">
        <v>0</v>
      </c>
      <c r="I240">
        <v>0</v>
      </c>
      <c r="J240">
        <v>22</v>
      </c>
      <c r="K240" s="3">
        <v>11.375</v>
      </c>
      <c r="L240" s="3">
        <f t="shared" si="50"/>
        <v>13.744791666666742</v>
      </c>
      <c r="M240" s="5">
        <v>0</v>
      </c>
      <c r="P240" s="33">
        <f t="shared" si="46"/>
        <v>783698.46938774548</v>
      </c>
      <c r="Q240" s="7">
        <f t="shared" si="54"/>
        <v>44.326530612190254</v>
      </c>
      <c r="R240">
        <v>2004</v>
      </c>
      <c r="S240" s="1" t="s">
        <v>6</v>
      </c>
      <c r="T240" s="40">
        <f>+'Copy Co'!$B$17</f>
        <v>51399.602684929596</v>
      </c>
      <c r="U240">
        <f>+'Copy Co'!$B$18*'All Data'!C240</f>
        <v>59.703465483365967</v>
      </c>
      <c r="V240" s="40">
        <f>+D240*'Copy Co'!$B$19</f>
        <v>613.29058133608146</v>
      </c>
      <c r="W240" s="40">
        <f>+E240*'Copy Co'!$B$20</f>
        <v>-13.626149989068772</v>
      </c>
      <c r="X240" s="40">
        <f>+F240*'Copy Co'!$B$21</f>
        <v>0.1033619472796433</v>
      </c>
      <c r="Y240" s="40">
        <f>+G240*'Copy Co'!$B$22</f>
        <v>41668.615937132512</v>
      </c>
      <c r="Z240" s="40">
        <f>+H240*'Copy Co'!$B$23</f>
        <v>0</v>
      </c>
      <c r="AA240" s="40">
        <f>+I240*'Copy Co'!$B$24</f>
        <v>0</v>
      </c>
      <c r="AB240" s="40">
        <f>+J240*'Copy Co'!$B$25</f>
        <v>7410.0859640526432</v>
      </c>
      <c r="AC240" s="40">
        <f>+K240*'Copy Co'!$B$26</f>
        <v>3563.2988184650194</v>
      </c>
      <c r="AD240" s="40">
        <f>+L240*'Copy Co'!$B$27</f>
        <v>2519.5233237333414</v>
      </c>
      <c r="AE240" s="40">
        <f>+M240*'Copy Co'!$B$28</f>
        <v>0</v>
      </c>
      <c r="AF240" s="40">
        <f t="shared" si="51"/>
        <v>107220.59798709078</v>
      </c>
      <c r="AG240" s="25">
        <f t="shared" si="52"/>
        <v>212.59798709077586</v>
      </c>
      <c r="AH240" s="56">
        <f t="shared" si="53"/>
        <v>38223</v>
      </c>
      <c r="AL240" s="56"/>
      <c r="BF240" s="2">
        <v>40577</v>
      </c>
      <c r="BG240" s="3">
        <v>41.4166666666667</v>
      </c>
      <c r="BH240">
        <v>9</v>
      </c>
      <c r="BI240">
        <v>4.2916666666666696</v>
      </c>
    </row>
    <row r="241" spans="1:61" x14ac:dyDescent="0.25">
      <c r="A241" s="2">
        <v>38224</v>
      </c>
      <c r="B241" s="7">
        <v>100881</v>
      </c>
      <c r="C241" s="3">
        <v>0</v>
      </c>
      <c r="D241" s="7">
        <f t="shared" si="47"/>
        <v>0</v>
      </c>
      <c r="E241" s="7">
        <f t="shared" si="48"/>
        <v>0</v>
      </c>
      <c r="F241" s="7">
        <f t="shared" si="49"/>
        <v>0</v>
      </c>
      <c r="G241" s="11">
        <v>107008</v>
      </c>
      <c r="H241">
        <v>0</v>
      </c>
      <c r="I241">
        <v>0</v>
      </c>
      <c r="J241">
        <v>21</v>
      </c>
      <c r="K241" s="3">
        <v>9.9166666666666696</v>
      </c>
      <c r="L241" s="3">
        <f t="shared" si="50"/>
        <v>0</v>
      </c>
      <c r="M241" s="5">
        <v>0</v>
      </c>
      <c r="P241" s="33">
        <f t="shared" si="46"/>
        <v>783742.79591835767</v>
      </c>
      <c r="Q241" s="7">
        <f t="shared" si="54"/>
        <v>44.326530612190254</v>
      </c>
      <c r="R241">
        <v>2004</v>
      </c>
      <c r="S241" s="1" t="s">
        <v>7</v>
      </c>
      <c r="T241" s="40">
        <f>+'Copy Co'!$B$17</f>
        <v>51399.602684929596</v>
      </c>
      <c r="U241">
        <f>+'Copy Co'!$B$18*'All Data'!C241</f>
        <v>0</v>
      </c>
      <c r="V241" s="40">
        <f>+D241*'Copy Co'!$B$19</f>
        <v>0</v>
      </c>
      <c r="W241" s="40">
        <f>+E241*'Copy Co'!$B$20</f>
        <v>0</v>
      </c>
      <c r="X241" s="40">
        <f>+F241*'Copy Co'!$B$21</f>
        <v>0</v>
      </c>
      <c r="Y241" s="40">
        <f>+G241*'Copy Co'!$B$22</f>
        <v>44534.8653549273</v>
      </c>
      <c r="Z241" s="40">
        <f>+H241*'Copy Co'!$B$23</f>
        <v>0</v>
      </c>
      <c r="AA241" s="40">
        <f>+I241*'Copy Co'!$B$24</f>
        <v>0</v>
      </c>
      <c r="AB241" s="40">
        <f>+J241*'Copy Co'!$B$25</f>
        <v>7073.2638747775236</v>
      </c>
      <c r="AC241" s="40">
        <f>+K241*'Copy Co'!$B$26</f>
        <v>3106.4656366105305</v>
      </c>
      <c r="AD241" s="40">
        <f>+L241*'Copy Co'!$B$27</f>
        <v>0</v>
      </c>
      <c r="AE241" s="40">
        <f>+M241*'Copy Co'!$B$28</f>
        <v>0</v>
      </c>
      <c r="AF241" s="40">
        <f t="shared" si="51"/>
        <v>106114.19755124496</v>
      </c>
      <c r="AG241" s="25">
        <f t="shared" si="52"/>
        <v>5233.1975512449571</v>
      </c>
      <c r="AH241" s="56">
        <f t="shared" si="53"/>
        <v>38224</v>
      </c>
      <c r="AL241" s="56"/>
      <c r="BF241" s="2">
        <v>41611</v>
      </c>
      <c r="BG241" s="3">
        <v>41.4166666666667</v>
      </c>
      <c r="BH241">
        <v>15</v>
      </c>
      <c r="BI241">
        <v>9.25</v>
      </c>
    </row>
    <row r="242" spans="1:61" x14ac:dyDescent="0.25">
      <c r="A242" s="2">
        <v>38225</v>
      </c>
      <c r="B242" s="7">
        <v>107886</v>
      </c>
      <c r="C242" s="3">
        <v>6.5833333333333401</v>
      </c>
      <c r="D242" s="7">
        <f t="shared" si="47"/>
        <v>43.340277777777871</v>
      </c>
      <c r="E242" s="7">
        <f t="shared" si="48"/>
        <v>285.32349537037129</v>
      </c>
      <c r="F242" s="7">
        <f t="shared" si="49"/>
        <v>1878.3796778549463</v>
      </c>
      <c r="G242" s="11">
        <v>100881</v>
      </c>
      <c r="H242">
        <v>0</v>
      </c>
      <c r="I242">
        <v>0</v>
      </c>
      <c r="J242">
        <v>29</v>
      </c>
      <c r="K242" s="3">
        <v>9.375</v>
      </c>
      <c r="L242" s="3">
        <f t="shared" si="50"/>
        <v>61.718750000000064</v>
      </c>
      <c r="M242" s="5">
        <v>0</v>
      </c>
      <c r="P242" s="33">
        <f t="shared" si="46"/>
        <v>783787.12244896987</v>
      </c>
      <c r="Q242" s="7">
        <f t="shared" si="54"/>
        <v>44.326530612190254</v>
      </c>
      <c r="R242">
        <v>2004</v>
      </c>
      <c r="S242" s="1" t="s">
        <v>1</v>
      </c>
      <c r="T242" s="40">
        <f>+'Copy Co'!$B$17</f>
        <v>51399.602684929596</v>
      </c>
      <c r="U242">
        <f>+'Copy Co'!$B$18*'All Data'!C242</f>
        <v>325.28094987488896</v>
      </c>
      <c r="V242" s="40">
        <f>+D242*'Copy Co'!$B$19</f>
        <v>18204.739681895127</v>
      </c>
      <c r="W242" s="40">
        <f>+E242*'Copy Co'!$B$20</f>
        <v>-2203.6896517152454</v>
      </c>
      <c r="X242" s="40">
        <f>+F242*'Copy Co'!$B$21</f>
        <v>91.074550994238848</v>
      </c>
      <c r="Y242" s="40">
        <f>+G242*'Copy Co'!$B$22</f>
        <v>41984.914696755579</v>
      </c>
      <c r="Z242" s="40">
        <f>+H242*'Copy Co'!$B$23</f>
        <v>0</v>
      </c>
      <c r="AA242" s="40">
        <f>+I242*'Copy Co'!$B$24</f>
        <v>0</v>
      </c>
      <c r="AB242" s="40">
        <f>+J242*'Copy Co'!$B$25</f>
        <v>9767.8405889784844</v>
      </c>
      <c r="AC242" s="40">
        <f>+K242*'Copy Co'!$B$26</f>
        <v>2936.7847404931476</v>
      </c>
      <c r="AD242" s="40">
        <f>+L242*'Copy Co'!$B$27</f>
        <v>11313.509430178085</v>
      </c>
      <c r="AE242" s="40">
        <f>+M242*'Copy Co'!$B$28</f>
        <v>0</v>
      </c>
      <c r="AF242" s="40">
        <f t="shared" si="51"/>
        <v>133820.0576723839</v>
      </c>
      <c r="AG242" s="25">
        <f t="shared" si="52"/>
        <v>25934.057672383904</v>
      </c>
      <c r="AH242" s="56">
        <f t="shared" si="53"/>
        <v>38225</v>
      </c>
      <c r="AL242" s="56"/>
      <c r="BF242" s="2">
        <v>41615</v>
      </c>
      <c r="BG242" s="3">
        <v>41.4166666666667</v>
      </c>
      <c r="BH242">
        <v>15</v>
      </c>
      <c r="BI242">
        <v>10.7083333333333</v>
      </c>
    </row>
    <row r="243" spans="1:61" x14ac:dyDescent="0.25">
      <c r="A243" s="2">
        <v>38226</v>
      </c>
      <c r="B243" s="7">
        <v>106998</v>
      </c>
      <c r="C243" s="3">
        <v>3.7916666666666599</v>
      </c>
      <c r="D243" s="7">
        <f t="shared" si="47"/>
        <v>14.376736111111059</v>
      </c>
      <c r="E243" s="7">
        <f t="shared" si="48"/>
        <v>54.511791087962671</v>
      </c>
      <c r="F243" s="7">
        <f t="shared" si="49"/>
        <v>206.69054120852473</v>
      </c>
      <c r="G243" s="11">
        <v>107886</v>
      </c>
      <c r="H243">
        <v>1</v>
      </c>
      <c r="I243">
        <v>0</v>
      </c>
      <c r="J243">
        <v>12</v>
      </c>
      <c r="K243" s="3">
        <v>6.6666666666666696</v>
      </c>
      <c r="L243" s="3">
        <f t="shared" si="50"/>
        <v>25.277777777777743</v>
      </c>
      <c r="M243" s="5">
        <v>0</v>
      </c>
      <c r="P243" s="33">
        <f t="shared" si="46"/>
        <v>783831.44897958206</v>
      </c>
      <c r="Q243" s="7">
        <f t="shared" si="54"/>
        <v>44.326530612190254</v>
      </c>
      <c r="R243">
        <v>2004</v>
      </c>
      <c r="S243" s="1" t="s">
        <v>2</v>
      </c>
      <c r="T243" s="40">
        <f>+'Copy Co'!$B$17</f>
        <v>51399.602684929596</v>
      </c>
      <c r="U243">
        <f>+'Copy Co'!$B$18*'All Data'!C243</f>
        <v>187.34535720642288</v>
      </c>
      <c r="V243" s="40">
        <f>+D243*'Copy Co'!$B$19</f>
        <v>6038.83389303688</v>
      </c>
      <c r="W243" s="40">
        <f>+E243*'Copy Co'!$B$20</f>
        <v>-421.02060246063064</v>
      </c>
      <c r="X243" s="40">
        <f>+F243*'Copy Co'!$B$21</f>
        <v>10.021535293024115</v>
      </c>
      <c r="Y243" s="40">
        <f>+G243*'Copy Co'!$B$22</f>
        <v>44900.27365880763</v>
      </c>
      <c r="Z243" s="40">
        <f>+H243*'Copy Co'!$B$23</f>
        <v>-10610.780657764437</v>
      </c>
      <c r="AA243" s="40">
        <f>+I243*'Copy Co'!$B$24</f>
        <v>0</v>
      </c>
      <c r="AB243" s="40">
        <f>+J243*'Copy Co'!$B$25</f>
        <v>4041.8650713014422</v>
      </c>
      <c r="AC243" s="40">
        <f>+K243*'Copy Co'!$B$26</f>
        <v>2088.3802599062392</v>
      </c>
      <c r="AD243" s="40">
        <f>+L243*'Copy Co'!$B$27</f>
        <v>4633.6061126130098</v>
      </c>
      <c r="AE243" s="40">
        <f>+M243*'Copy Co'!$B$28</f>
        <v>0</v>
      </c>
      <c r="AF243" s="40">
        <f t="shared" si="51"/>
        <v>102268.12731286917</v>
      </c>
      <c r="AG243" s="25">
        <f t="shared" si="52"/>
        <v>-4729.8726871308318</v>
      </c>
      <c r="AH243" s="56">
        <f t="shared" si="53"/>
        <v>38226</v>
      </c>
      <c r="AL243" s="56"/>
      <c r="BF243" s="2">
        <v>39427</v>
      </c>
      <c r="BG243" s="3">
        <v>41.375</v>
      </c>
      <c r="BH243">
        <v>13</v>
      </c>
      <c r="BI243">
        <v>5.0833333333333304</v>
      </c>
    </row>
    <row r="244" spans="1:61" x14ac:dyDescent="0.25">
      <c r="A244" s="2">
        <v>38227</v>
      </c>
      <c r="B244" s="7">
        <v>99367</v>
      </c>
      <c r="C244" s="3">
        <v>0</v>
      </c>
      <c r="D244" s="7">
        <f t="shared" si="47"/>
        <v>0</v>
      </c>
      <c r="E244" s="7">
        <f t="shared" si="48"/>
        <v>0</v>
      </c>
      <c r="F244" s="7">
        <f t="shared" si="49"/>
        <v>0</v>
      </c>
      <c r="G244" s="11">
        <v>106998</v>
      </c>
      <c r="H244">
        <v>0</v>
      </c>
      <c r="I244">
        <v>1</v>
      </c>
      <c r="J244">
        <v>12</v>
      </c>
      <c r="K244" s="3">
        <v>5.9583333333333304</v>
      </c>
      <c r="L244" s="3">
        <f t="shared" si="50"/>
        <v>0</v>
      </c>
      <c r="M244" s="5">
        <v>0</v>
      </c>
      <c r="P244" s="33">
        <f t="shared" si="46"/>
        <v>783875.77551019425</v>
      </c>
      <c r="Q244" s="7">
        <f t="shared" si="54"/>
        <v>44.326530612190254</v>
      </c>
      <c r="R244">
        <v>2004</v>
      </c>
      <c r="S244" s="1" t="s">
        <v>3</v>
      </c>
      <c r="T244" s="40">
        <f>+'Copy Co'!$B$17</f>
        <v>51399.602684929596</v>
      </c>
      <c r="U244">
        <f>+'Copy Co'!$B$18*'All Data'!C244</f>
        <v>0</v>
      </c>
      <c r="V244" s="40">
        <f>+D244*'Copy Co'!$B$19</f>
        <v>0</v>
      </c>
      <c r="W244" s="40">
        <f>+E244*'Copy Co'!$B$20</f>
        <v>0</v>
      </c>
      <c r="X244" s="40">
        <f>+F244*'Copy Co'!$B$21</f>
        <v>0</v>
      </c>
      <c r="Y244" s="40">
        <f>+G244*'Copy Co'!$B$22</f>
        <v>44530.703529142782</v>
      </c>
      <c r="Z244" s="40">
        <f>+H244*'Copy Co'!$B$23</f>
        <v>0</v>
      </c>
      <c r="AA244" s="40">
        <f>+I244*'Copy Co'!$B$24</f>
        <v>-10704.382616627605</v>
      </c>
      <c r="AB244" s="40">
        <f>+J244*'Copy Co'!$B$25</f>
        <v>4041.8650713014422</v>
      </c>
      <c r="AC244" s="40">
        <f>+K244*'Copy Co'!$B$26</f>
        <v>1866.4898572911998</v>
      </c>
      <c r="AD244" s="40">
        <f>+L244*'Copy Co'!$B$27</f>
        <v>0</v>
      </c>
      <c r="AE244" s="40">
        <f>+M244*'Copy Co'!$B$28</f>
        <v>0</v>
      </c>
      <c r="AF244" s="40">
        <f t="shared" si="51"/>
        <v>91134.278526037422</v>
      </c>
      <c r="AG244" s="25">
        <f t="shared" si="52"/>
        <v>-8232.7214739625779</v>
      </c>
      <c r="AH244" s="56">
        <f t="shared" si="53"/>
        <v>38227</v>
      </c>
      <c r="AL244" s="56"/>
      <c r="BF244" s="2">
        <v>42738</v>
      </c>
      <c r="BG244" s="3">
        <v>41.375</v>
      </c>
      <c r="BH244">
        <v>15</v>
      </c>
      <c r="BI244">
        <v>6.25</v>
      </c>
    </row>
    <row r="245" spans="1:61" x14ac:dyDescent="0.25">
      <c r="A245" s="2">
        <v>38228</v>
      </c>
      <c r="B245" s="7">
        <v>94662</v>
      </c>
      <c r="C245" s="3">
        <v>0</v>
      </c>
      <c r="D245" s="7">
        <f t="shared" si="47"/>
        <v>0</v>
      </c>
      <c r="E245" s="7">
        <f t="shared" si="48"/>
        <v>0</v>
      </c>
      <c r="F245" s="7">
        <f t="shared" si="49"/>
        <v>0</v>
      </c>
      <c r="G245" s="11">
        <v>99367</v>
      </c>
      <c r="H245">
        <v>0</v>
      </c>
      <c r="I245">
        <v>1</v>
      </c>
      <c r="J245">
        <v>10</v>
      </c>
      <c r="K245" s="3">
        <v>5.7083333333333304</v>
      </c>
      <c r="L245" s="3">
        <f t="shared" si="50"/>
        <v>0</v>
      </c>
      <c r="M245" s="5">
        <v>0</v>
      </c>
      <c r="P245" s="33">
        <f t="shared" si="46"/>
        <v>783920.10204080644</v>
      </c>
      <c r="Q245" s="7">
        <f t="shared" si="54"/>
        <v>44.326530612190254</v>
      </c>
      <c r="R245">
        <v>2004</v>
      </c>
      <c r="S245" s="1" t="s">
        <v>4</v>
      </c>
      <c r="T245" s="40">
        <f>+'Copy Co'!$B$17</f>
        <v>51399.602684929596</v>
      </c>
      <c r="U245">
        <f>+'Copy Co'!$B$18*'All Data'!C245</f>
        <v>0</v>
      </c>
      <c r="V245" s="40">
        <f>+D245*'Copy Co'!$B$19</f>
        <v>0</v>
      </c>
      <c r="W245" s="40">
        <f>+E245*'Copy Co'!$B$20</f>
        <v>0</v>
      </c>
      <c r="X245" s="40">
        <f>+F245*'Copy Co'!$B$21</f>
        <v>0</v>
      </c>
      <c r="Y245" s="40">
        <f>+G245*'Copy Co'!$B$22</f>
        <v>41354.814272980162</v>
      </c>
      <c r="Z245" s="40">
        <f>+H245*'Copy Co'!$B$23</f>
        <v>0</v>
      </c>
      <c r="AA245" s="40">
        <f>+I245*'Copy Co'!$B$24</f>
        <v>-10704.382616627605</v>
      </c>
      <c r="AB245" s="40">
        <f>+J245*'Copy Co'!$B$25</f>
        <v>3368.2208927512015</v>
      </c>
      <c r="AC245" s="40">
        <f>+K245*'Copy Co'!$B$26</f>
        <v>1788.1755975447156</v>
      </c>
      <c r="AD245" s="40">
        <f>+L245*'Copy Co'!$B$27</f>
        <v>0</v>
      </c>
      <c r="AE245" s="40">
        <f>+M245*'Copy Co'!$B$28</f>
        <v>0</v>
      </c>
      <c r="AF245" s="40">
        <f t="shared" si="51"/>
        <v>87206.430831578065</v>
      </c>
      <c r="AG245" s="25">
        <f t="shared" si="52"/>
        <v>-7455.5691684219346</v>
      </c>
      <c r="AH245" s="56">
        <f t="shared" si="53"/>
        <v>38228</v>
      </c>
      <c r="AL245" s="56"/>
      <c r="BF245" s="2">
        <v>39428</v>
      </c>
      <c r="BG245" s="3">
        <v>41.3333333333333</v>
      </c>
      <c r="BH245">
        <v>7</v>
      </c>
      <c r="BI245">
        <v>2.9166666666666701</v>
      </c>
    </row>
    <row r="246" spans="1:61" x14ac:dyDescent="0.25">
      <c r="A246" s="2">
        <v>38229</v>
      </c>
      <c r="B246" s="7">
        <v>98202</v>
      </c>
      <c r="C246" s="3">
        <v>0</v>
      </c>
      <c r="D246" s="7">
        <f t="shared" si="47"/>
        <v>0</v>
      </c>
      <c r="E246" s="7">
        <f t="shared" si="48"/>
        <v>0</v>
      </c>
      <c r="F246" s="7">
        <f t="shared" si="49"/>
        <v>0</v>
      </c>
      <c r="G246" s="11">
        <v>94662</v>
      </c>
      <c r="H246">
        <v>0</v>
      </c>
      <c r="I246">
        <v>0</v>
      </c>
      <c r="J246">
        <v>10</v>
      </c>
      <c r="K246" s="3">
        <v>6.375</v>
      </c>
      <c r="L246" s="3">
        <f t="shared" si="50"/>
        <v>0</v>
      </c>
      <c r="M246" s="5">
        <v>0</v>
      </c>
      <c r="P246" s="33">
        <f t="shared" si="46"/>
        <v>783964.42857141863</v>
      </c>
      <c r="Q246" s="7">
        <f t="shared" si="54"/>
        <v>44.326530612190254</v>
      </c>
      <c r="R246">
        <v>2004</v>
      </c>
      <c r="S246" s="1" t="s">
        <v>5</v>
      </c>
      <c r="T246" s="40">
        <f>+'Copy Co'!$B$17</f>
        <v>51399.602684929596</v>
      </c>
      <c r="U246">
        <f>+'Copy Co'!$B$18*'All Data'!C246</f>
        <v>0</v>
      </c>
      <c r="V246" s="40">
        <f>+D246*'Copy Co'!$B$19</f>
        <v>0</v>
      </c>
      <c r="W246" s="40">
        <f>+E246*'Copy Co'!$B$20</f>
        <v>0</v>
      </c>
      <c r="X246" s="40">
        <f>+F246*'Copy Co'!$B$21</f>
        <v>0</v>
      </c>
      <c r="Y246" s="40">
        <f>+G246*'Copy Co'!$B$22</f>
        <v>39396.675241366327</v>
      </c>
      <c r="Z246" s="40">
        <f>+H246*'Copy Co'!$B$23</f>
        <v>0</v>
      </c>
      <c r="AA246" s="40">
        <f>+I246*'Copy Co'!$B$24</f>
        <v>0</v>
      </c>
      <c r="AB246" s="40">
        <f>+J246*'Copy Co'!$B$25</f>
        <v>3368.2208927512015</v>
      </c>
      <c r="AC246" s="40">
        <f>+K246*'Copy Co'!$B$26</f>
        <v>1997.0136235353405</v>
      </c>
      <c r="AD246" s="40">
        <f>+L246*'Copy Co'!$B$27</f>
        <v>0</v>
      </c>
      <c r="AE246" s="40">
        <f>+M246*'Copy Co'!$B$28</f>
        <v>0</v>
      </c>
      <c r="AF246" s="40">
        <f t="shared" si="51"/>
        <v>96161.512442582462</v>
      </c>
      <c r="AG246" s="25">
        <f t="shared" si="52"/>
        <v>-2040.4875574175385</v>
      </c>
      <c r="AH246" s="56">
        <f t="shared" si="53"/>
        <v>38229</v>
      </c>
      <c r="AL246" s="56"/>
      <c r="BF246" s="2">
        <v>38324</v>
      </c>
      <c r="BG246" s="3">
        <v>41.2916666666667</v>
      </c>
      <c r="BH246">
        <v>10</v>
      </c>
      <c r="BI246">
        <v>5.3333333333333304</v>
      </c>
    </row>
    <row r="247" spans="1:61" x14ac:dyDescent="0.25">
      <c r="A247" s="2">
        <v>38230</v>
      </c>
      <c r="B247" s="7">
        <v>96968</v>
      </c>
      <c r="C247" s="3">
        <v>0</v>
      </c>
      <c r="D247" s="7">
        <f t="shared" si="47"/>
        <v>0</v>
      </c>
      <c r="E247" s="7">
        <f t="shared" si="48"/>
        <v>0</v>
      </c>
      <c r="F247" s="7">
        <f t="shared" si="49"/>
        <v>0</v>
      </c>
      <c r="G247" s="11">
        <v>98202</v>
      </c>
      <c r="H247">
        <v>0</v>
      </c>
      <c r="I247">
        <v>0</v>
      </c>
      <c r="J247">
        <v>14</v>
      </c>
      <c r="K247" s="3">
        <v>7.9583333333333304</v>
      </c>
      <c r="L247" s="3">
        <f t="shared" si="50"/>
        <v>0</v>
      </c>
      <c r="M247" s="5">
        <v>0</v>
      </c>
      <c r="P247" s="33">
        <f t="shared" si="46"/>
        <v>784008.75510203082</v>
      </c>
      <c r="Q247" s="7">
        <f t="shared" si="54"/>
        <v>44.326530612190254</v>
      </c>
      <c r="R247">
        <v>2004</v>
      </c>
      <c r="S247" s="1" t="s">
        <v>6</v>
      </c>
      <c r="T247" s="40">
        <f>+'Copy Co'!$B$17</f>
        <v>51399.602684929596</v>
      </c>
      <c r="U247">
        <f>+'Copy Co'!$B$18*'All Data'!C247</f>
        <v>0</v>
      </c>
      <c r="V247" s="40">
        <f>+D247*'Copy Co'!$B$19</f>
        <v>0</v>
      </c>
      <c r="W247" s="40">
        <f>+E247*'Copy Co'!$B$20</f>
        <v>0</v>
      </c>
      <c r="X247" s="40">
        <f>+F247*'Copy Co'!$B$21</f>
        <v>0</v>
      </c>
      <c r="Y247" s="40">
        <f>+G247*'Copy Co'!$B$22</f>
        <v>40869.961569084277</v>
      </c>
      <c r="Z247" s="40">
        <f>+H247*'Copy Co'!$B$23</f>
        <v>0</v>
      </c>
      <c r="AA247" s="40">
        <f>+I247*'Copy Co'!$B$24</f>
        <v>0</v>
      </c>
      <c r="AB247" s="40">
        <f>+J247*'Copy Co'!$B$25</f>
        <v>4715.5092498516824</v>
      </c>
      <c r="AC247" s="40">
        <f>+K247*'Copy Co'!$B$26</f>
        <v>2493.0039352630711</v>
      </c>
      <c r="AD247" s="40">
        <f>+L247*'Copy Co'!$B$27</f>
        <v>0</v>
      </c>
      <c r="AE247" s="40">
        <f>+M247*'Copy Co'!$B$28</f>
        <v>0</v>
      </c>
      <c r="AF247" s="40">
        <f t="shared" si="51"/>
        <v>99478.07743912864</v>
      </c>
      <c r="AG247" s="25">
        <f t="shared" si="52"/>
        <v>2510.0774391286395</v>
      </c>
      <c r="AH247" s="56">
        <f t="shared" si="53"/>
        <v>38230</v>
      </c>
      <c r="AI247" s="38">
        <f>SUM(AG217:AG247)</f>
        <v>77065.164240472979</v>
      </c>
      <c r="AJ247" s="38"/>
      <c r="AK247" s="38"/>
      <c r="AL247" s="56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  <c r="AX247" s="38"/>
      <c r="AY247" s="38"/>
      <c r="AZ247" s="38"/>
      <c r="BA247" s="38"/>
      <c r="BB247" s="38"/>
      <c r="BC247" s="38"/>
      <c r="BD247" s="38"/>
      <c r="BE247" s="38"/>
      <c r="BF247" s="2">
        <v>38690</v>
      </c>
      <c r="BG247" s="3">
        <v>41.2916666666667</v>
      </c>
      <c r="BH247">
        <v>20</v>
      </c>
      <c r="BI247">
        <v>10.7916666666667</v>
      </c>
    </row>
    <row r="248" spans="1:61" x14ac:dyDescent="0.25">
      <c r="A248" s="2">
        <v>38231</v>
      </c>
      <c r="B248" s="7">
        <v>92531</v>
      </c>
      <c r="C248" s="3">
        <v>0</v>
      </c>
      <c r="D248" s="7">
        <f t="shared" si="47"/>
        <v>0</v>
      </c>
      <c r="E248" s="7">
        <f t="shared" si="48"/>
        <v>0</v>
      </c>
      <c r="F248" s="7">
        <f t="shared" si="49"/>
        <v>0</v>
      </c>
      <c r="G248" s="11">
        <v>96968</v>
      </c>
      <c r="H248">
        <v>0</v>
      </c>
      <c r="I248">
        <v>0</v>
      </c>
      <c r="J248">
        <v>17</v>
      </c>
      <c r="K248" s="3">
        <v>9.0416666666666696</v>
      </c>
      <c r="L248" s="3">
        <f t="shared" si="50"/>
        <v>0</v>
      </c>
      <c r="M248" s="5">
        <v>0</v>
      </c>
      <c r="P248" s="33">
        <f t="shared" si="46"/>
        <v>784053.08163264301</v>
      </c>
      <c r="Q248" s="7">
        <f t="shared" si="54"/>
        <v>44.326530612190254</v>
      </c>
      <c r="R248">
        <v>2004</v>
      </c>
      <c r="S248" s="1" t="s">
        <v>7</v>
      </c>
      <c r="T248" s="40">
        <f>+'Copy Co'!$B$17</f>
        <v>51399.602684929596</v>
      </c>
      <c r="U248">
        <f>+'Copy Co'!$B$18*'All Data'!C248</f>
        <v>0</v>
      </c>
      <c r="V248" s="40">
        <f>+D248*'Copy Co'!$B$19</f>
        <v>0</v>
      </c>
      <c r="W248" s="40">
        <f>+E248*'Copy Co'!$B$20</f>
        <v>0</v>
      </c>
      <c r="X248" s="40">
        <f>+F248*'Copy Co'!$B$21</f>
        <v>0</v>
      </c>
      <c r="Y248" s="40">
        <f>+G248*'Copy Co'!$B$22</f>
        <v>40356.392267275252</v>
      </c>
      <c r="Z248" s="40">
        <f>+H248*'Copy Co'!$B$23</f>
        <v>0</v>
      </c>
      <c r="AA248" s="40">
        <f>+I248*'Copy Co'!$B$24</f>
        <v>0</v>
      </c>
      <c r="AB248" s="40">
        <f>+J248*'Copy Co'!$B$25</f>
        <v>5725.9755176770432</v>
      </c>
      <c r="AC248" s="40">
        <f>+K248*'Copy Co'!$B$26</f>
        <v>2832.3657274978368</v>
      </c>
      <c r="AD248" s="40">
        <f>+L248*'Copy Co'!$B$27</f>
        <v>0</v>
      </c>
      <c r="AE248" s="40">
        <f>+M248*'Copy Co'!$B$28</f>
        <v>0</v>
      </c>
      <c r="AF248" s="40">
        <f t="shared" si="51"/>
        <v>100314.33619737971</v>
      </c>
      <c r="AG248" s="25">
        <f t="shared" si="52"/>
        <v>7783.3361973797146</v>
      </c>
      <c r="AH248" s="56">
        <f t="shared" si="53"/>
        <v>38231</v>
      </c>
      <c r="AL248" s="56"/>
      <c r="BF248" s="2">
        <v>40555</v>
      </c>
      <c r="BG248" s="3">
        <v>41.2916666666667</v>
      </c>
      <c r="BH248">
        <v>7</v>
      </c>
      <c r="BI248">
        <v>2.2083333333333299</v>
      </c>
    </row>
    <row r="249" spans="1:61" x14ac:dyDescent="0.25">
      <c r="A249" s="2">
        <v>38232</v>
      </c>
      <c r="B249" s="7">
        <v>103018</v>
      </c>
      <c r="C249" s="3">
        <v>0</v>
      </c>
      <c r="D249" s="7">
        <f t="shared" si="47"/>
        <v>0</v>
      </c>
      <c r="E249" s="7">
        <f t="shared" si="48"/>
        <v>0</v>
      </c>
      <c r="F249" s="7">
        <f t="shared" si="49"/>
        <v>0</v>
      </c>
      <c r="G249" s="11">
        <v>92531</v>
      </c>
      <c r="H249">
        <v>0</v>
      </c>
      <c r="I249">
        <v>0</v>
      </c>
      <c r="J249">
        <v>25</v>
      </c>
      <c r="K249" s="3">
        <v>13.875</v>
      </c>
      <c r="L249" s="3">
        <f t="shared" si="50"/>
        <v>0</v>
      </c>
      <c r="M249" s="5">
        <v>0</v>
      </c>
      <c r="P249" s="33">
        <f t="shared" si="46"/>
        <v>784097.4081632552</v>
      </c>
      <c r="Q249" s="7">
        <f t="shared" si="54"/>
        <v>44.326530612190254</v>
      </c>
      <c r="R249">
        <v>2004</v>
      </c>
      <c r="S249" s="1" t="s">
        <v>1</v>
      </c>
      <c r="T249" s="40">
        <f>+'Copy Co'!$B$17</f>
        <v>51399.602684929596</v>
      </c>
      <c r="U249">
        <f>+'Copy Co'!$B$18*'All Data'!C249</f>
        <v>0</v>
      </c>
      <c r="V249" s="40">
        <f>+D249*'Copy Co'!$B$19</f>
        <v>0</v>
      </c>
      <c r="W249" s="40">
        <f>+E249*'Copy Co'!$B$20</f>
        <v>0</v>
      </c>
      <c r="X249" s="40">
        <f>+F249*'Copy Co'!$B$21</f>
        <v>0</v>
      </c>
      <c r="Y249" s="40">
        <f>+G249*'Copy Co'!$B$22</f>
        <v>38509.790166686398</v>
      </c>
      <c r="Z249" s="40">
        <f>+H249*'Copy Co'!$B$23</f>
        <v>0</v>
      </c>
      <c r="AA249" s="40">
        <f>+I249*'Copy Co'!$B$24</f>
        <v>0</v>
      </c>
      <c r="AB249" s="40">
        <f>+J249*'Copy Co'!$B$25</f>
        <v>8420.552231878004</v>
      </c>
      <c r="AC249" s="40">
        <f>+K249*'Copy Co'!$B$26</f>
        <v>4346.4414159298585</v>
      </c>
      <c r="AD249" s="40">
        <f>+L249*'Copy Co'!$B$27</f>
        <v>0</v>
      </c>
      <c r="AE249" s="40">
        <f>+M249*'Copy Co'!$B$28</f>
        <v>0</v>
      </c>
      <c r="AF249" s="40">
        <f t="shared" si="51"/>
        <v>102676.38649942385</v>
      </c>
      <c r="AG249" s="25">
        <f t="shared" si="52"/>
        <v>-341.61350057614618</v>
      </c>
      <c r="AH249" s="56">
        <f t="shared" si="53"/>
        <v>38232</v>
      </c>
      <c r="AL249" s="56"/>
      <c r="BF249" s="2">
        <v>38321</v>
      </c>
      <c r="BG249" s="3">
        <v>41.2083333333333</v>
      </c>
      <c r="BH249">
        <v>12</v>
      </c>
      <c r="BI249">
        <v>4.0833333333333304</v>
      </c>
    </row>
    <row r="250" spans="1:61" x14ac:dyDescent="0.25">
      <c r="A250" s="2">
        <v>38233</v>
      </c>
      <c r="B250" s="7">
        <v>123834</v>
      </c>
      <c r="C250" s="3">
        <v>13.0833333333333</v>
      </c>
      <c r="D250" s="7">
        <f t="shared" si="47"/>
        <v>171.17361111111023</v>
      </c>
      <c r="E250" s="7">
        <f t="shared" si="48"/>
        <v>2239.5214120370197</v>
      </c>
      <c r="F250" s="7">
        <f t="shared" si="49"/>
        <v>29300.405140817602</v>
      </c>
      <c r="G250" s="11">
        <v>103018</v>
      </c>
      <c r="H250">
        <v>1</v>
      </c>
      <c r="I250">
        <v>0</v>
      </c>
      <c r="J250">
        <v>15</v>
      </c>
      <c r="K250" s="3">
        <v>7.125</v>
      </c>
      <c r="L250" s="3">
        <f t="shared" si="50"/>
        <v>93.218749999999758</v>
      </c>
      <c r="M250" s="5">
        <v>0</v>
      </c>
      <c r="P250" s="33">
        <f t="shared" si="46"/>
        <v>784141.73469386739</v>
      </c>
      <c r="Q250" s="7">
        <f t="shared" si="54"/>
        <v>44.326530612190254</v>
      </c>
      <c r="R250">
        <v>2004</v>
      </c>
      <c r="S250" s="1" t="s">
        <v>2</v>
      </c>
      <c r="T250" s="40">
        <f>+'Copy Co'!$B$17</f>
        <v>51399.602684929596</v>
      </c>
      <c r="U250">
        <f>+'Copy Co'!$B$18*'All Data'!C250</f>
        <v>646.44441937161253</v>
      </c>
      <c r="V250" s="40">
        <f>+D250*'Copy Co'!$B$19</f>
        <v>71900.11671511452</v>
      </c>
      <c r="W250" s="40">
        <f>+E250*'Copy Co'!$B$20</f>
        <v>-17296.893668340988</v>
      </c>
      <c r="X250" s="40">
        <f>+F250*'Copy Co'!$B$21</f>
        <v>1420.6506137228989</v>
      </c>
      <c r="Y250" s="40">
        <f>+G250*'Copy Co'!$B$22</f>
        <v>42874.296866906217</v>
      </c>
      <c r="Z250" s="40">
        <f>+H250*'Copy Co'!$B$23</f>
        <v>-10610.780657764437</v>
      </c>
      <c r="AA250" s="40">
        <f>+I250*'Copy Co'!$B$24</f>
        <v>0</v>
      </c>
      <c r="AB250" s="40">
        <f>+J250*'Copy Co'!$B$25</f>
        <v>5052.331339126802</v>
      </c>
      <c r="AC250" s="40">
        <f>+K250*'Copy Co'!$B$26</f>
        <v>2231.9564027747924</v>
      </c>
      <c r="AD250" s="40">
        <f>+L250*'Copy Co'!$B$27</f>
        <v>17087.695508972709</v>
      </c>
      <c r="AE250" s="40">
        <f>+M250*'Copy Co'!$B$28</f>
        <v>0</v>
      </c>
      <c r="AF250" s="40">
        <f t="shared" si="51"/>
        <v>164705.42022481372</v>
      </c>
      <c r="AG250" s="25">
        <f t="shared" si="52"/>
        <v>40871.420224813715</v>
      </c>
      <c r="AH250" s="56">
        <f t="shared" si="53"/>
        <v>38233</v>
      </c>
      <c r="AL250" s="56"/>
      <c r="BF250" s="2">
        <v>41637</v>
      </c>
      <c r="BG250" s="3">
        <v>41.1666666666667</v>
      </c>
      <c r="BH250">
        <v>9</v>
      </c>
      <c r="BI250">
        <v>4</v>
      </c>
    </row>
    <row r="251" spans="1:61" x14ac:dyDescent="0.25">
      <c r="A251" s="2">
        <v>38234</v>
      </c>
      <c r="B251" s="7">
        <v>116109</v>
      </c>
      <c r="C251" s="3">
        <v>8.5416666666666607</v>
      </c>
      <c r="D251" s="7">
        <f t="shared" si="47"/>
        <v>72.960069444444343</v>
      </c>
      <c r="E251" s="7">
        <f t="shared" si="48"/>
        <v>623.20059317129505</v>
      </c>
      <c r="F251" s="7">
        <f t="shared" si="49"/>
        <v>5323.1717333381412</v>
      </c>
      <c r="G251" s="11">
        <v>123834</v>
      </c>
      <c r="H251">
        <v>0</v>
      </c>
      <c r="I251">
        <v>1</v>
      </c>
      <c r="J251">
        <v>15</v>
      </c>
      <c r="K251" s="3">
        <v>8.9583333333333304</v>
      </c>
      <c r="L251" s="3">
        <f t="shared" si="50"/>
        <v>76.519097222222143</v>
      </c>
      <c r="M251" s="5">
        <v>0</v>
      </c>
      <c r="P251" s="33">
        <f t="shared" si="46"/>
        <v>784186.06122447958</v>
      </c>
      <c r="Q251" s="7">
        <f t="shared" si="54"/>
        <v>44.326530612190254</v>
      </c>
      <c r="R251">
        <v>2004</v>
      </c>
      <c r="S251" s="1" t="s">
        <v>3</v>
      </c>
      <c r="T251" s="40">
        <f>+'Copy Co'!$B$17</f>
        <v>51399.602684929596</v>
      </c>
      <c r="U251">
        <f>+'Copy Co'!$B$18*'All Data'!C251</f>
        <v>422.04173876172234</v>
      </c>
      <c r="V251" s="40">
        <f>+D251*'Copy Co'!$B$19</f>
        <v>30646.298074492872</v>
      </c>
      <c r="W251" s="40">
        <f>+E251*'Copy Co'!$B$20</f>
        <v>-4813.2758794773854</v>
      </c>
      <c r="X251" s="40">
        <f>+F251*'Copy Co'!$B$21</f>
        <v>258.09770047801453</v>
      </c>
      <c r="Y251" s="40">
        <f>+G251*'Copy Co'!$B$22</f>
        <v>51537.553419950535</v>
      </c>
      <c r="Z251" s="40">
        <f>+H251*'Copy Co'!$B$23</f>
        <v>0</v>
      </c>
      <c r="AA251" s="40">
        <f>+I251*'Copy Co'!$B$24</f>
        <v>-10704.382616627605</v>
      </c>
      <c r="AB251" s="40">
        <f>+J251*'Copy Co'!$B$25</f>
        <v>5052.331339126802</v>
      </c>
      <c r="AC251" s="40">
        <f>+K251*'Copy Co'!$B$26</f>
        <v>2806.2609742490072</v>
      </c>
      <c r="AD251" s="40">
        <f>+L251*'Copy Co'!$B$27</f>
        <v>14026.523998174347</v>
      </c>
      <c r="AE251" s="40">
        <f>+M251*'Copy Co'!$B$28</f>
        <v>0</v>
      </c>
      <c r="AF251" s="40">
        <f t="shared" si="51"/>
        <v>140631.05143405788</v>
      </c>
      <c r="AG251" s="25">
        <f t="shared" si="52"/>
        <v>24522.051434057881</v>
      </c>
      <c r="AH251" s="56">
        <f t="shared" si="53"/>
        <v>38234</v>
      </c>
      <c r="AL251" s="56"/>
      <c r="BF251" s="2">
        <v>39801</v>
      </c>
      <c r="BG251" s="3">
        <v>41.125</v>
      </c>
      <c r="BH251">
        <v>36</v>
      </c>
      <c r="BI251">
        <v>10.7916666666667</v>
      </c>
    </row>
    <row r="252" spans="1:61" x14ac:dyDescent="0.25">
      <c r="A252" s="2">
        <v>38235</v>
      </c>
      <c r="B252" s="7">
        <v>101895</v>
      </c>
      <c r="C252" s="3">
        <v>0.29166666666667102</v>
      </c>
      <c r="D252" s="7">
        <f t="shared" si="47"/>
        <v>8.5069444444446987E-2</v>
      </c>
      <c r="E252" s="7">
        <f t="shared" si="48"/>
        <v>2.4811921296297407E-2</v>
      </c>
      <c r="F252" s="7">
        <f t="shared" si="49"/>
        <v>7.2368103780868524E-3</v>
      </c>
      <c r="G252" s="11">
        <v>116109</v>
      </c>
      <c r="H252">
        <v>0</v>
      </c>
      <c r="I252">
        <v>1</v>
      </c>
      <c r="J252">
        <v>15</v>
      </c>
      <c r="K252" s="3">
        <v>8.75</v>
      </c>
      <c r="L252" s="3">
        <f t="shared" si="50"/>
        <v>2.5520833333333712</v>
      </c>
      <c r="M252" s="5">
        <v>0</v>
      </c>
      <c r="P252" s="33">
        <f t="shared" si="46"/>
        <v>784230.38775509177</v>
      </c>
      <c r="Q252" s="7">
        <f t="shared" si="54"/>
        <v>44.326530612190254</v>
      </c>
      <c r="R252">
        <v>2004</v>
      </c>
      <c r="S252" s="1" t="s">
        <v>4</v>
      </c>
      <c r="T252" s="40">
        <f>+'Copy Co'!$B$17</f>
        <v>51399.602684929596</v>
      </c>
      <c r="U252">
        <f>+'Copy Co'!$B$18*'All Data'!C252</f>
        <v>14.411181323571231</v>
      </c>
      <c r="V252" s="40">
        <f>+D252*'Copy Co'!$B$19</f>
        <v>35.73274492921351</v>
      </c>
      <c r="W252" s="40">
        <f>+E252*'Copy Co'!$B$20</f>
        <v>-0.19163432064663258</v>
      </c>
      <c r="X252" s="40">
        <f>+F252*'Copy Co'!$B$21</f>
        <v>3.5088180711546468E-4</v>
      </c>
      <c r="Y252" s="40">
        <f>+G252*'Copy Co'!$B$22</f>
        <v>48322.543001413476</v>
      </c>
      <c r="Z252" s="40">
        <f>+H252*'Copy Co'!$B$23</f>
        <v>0</v>
      </c>
      <c r="AA252" s="40">
        <f>+I252*'Copy Co'!$B$24</f>
        <v>-10704.382616627605</v>
      </c>
      <c r="AB252" s="40">
        <f>+J252*'Copy Co'!$B$25</f>
        <v>5052.331339126802</v>
      </c>
      <c r="AC252" s="40">
        <f>+K252*'Copy Co'!$B$26</f>
        <v>2740.9990911269379</v>
      </c>
      <c r="AD252" s="40">
        <f>+L252*'Copy Co'!$B$27</f>
        <v>467.81600175420573</v>
      </c>
      <c r="AE252" s="40">
        <f>+M252*'Copy Co'!$B$28</f>
        <v>0</v>
      </c>
      <c r="AF252" s="40">
        <f t="shared" si="51"/>
        <v>97328.862144537357</v>
      </c>
      <c r="AG252" s="25">
        <f t="shared" si="52"/>
        <v>-4566.1378554626426</v>
      </c>
      <c r="AH252" s="56">
        <f t="shared" si="53"/>
        <v>38235</v>
      </c>
      <c r="AL252" s="56"/>
      <c r="BF252" s="2">
        <v>39454</v>
      </c>
      <c r="BG252" s="3">
        <v>41.0833333333333</v>
      </c>
      <c r="BH252">
        <v>10</v>
      </c>
      <c r="BI252">
        <v>5.3333333333333304</v>
      </c>
    </row>
    <row r="253" spans="1:61" x14ac:dyDescent="0.25">
      <c r="A253" s="2">
        <v>38236</v>
      </c>
      <c r="B253" s="7">
        <v>102795</v>
      </c>
      <c r="C253" s="3">
        <v>0</v>
      </c>
      <c r="D253" s="7">
        <f t="shared" si="47"/>
        <v>0</v>
      </c>
      <c r="E253" s="7">
        <f t="shared" si="48"/>
        <v>0</v>
      </c>
      <c r="F253" s="7">
        <f t="shared" si="49"/>
        <v>0</v>
      </c>
      <c r="G253" s="11">
        <v>101895</v>
      </c>
      <c r="H253">
        <v>0</v>
      </c>
      <c r="I253">
        <v>0</v>
      </c>
      <c r="J253">
        <v>10</v>
      </c>
      <c r="K253" s="3">
        <v>7.0833333333333304</v>
      </c>
      <c r="L253" s="3">
        <f t="shared" si="50"/>
        <v>0</v>
      </c>
      <c r="M253" s="5">
        <v>0</v>
      </c>
      <c r="P253" s="33">
        <f t="shared" si="46"/>
        <v>784274.71428570396</v>
      </c>
      <c r="Q253" s="7">
        <f t="shared" si="54"/>
        <v>44.326530612190254</v>
      </c>
      <c r="R253">
        <v>2004</v>
      </c>
      <c r="S253" s="1" t="s">
        <v>5</v>
      </c>
      <c r="T253" s="40">
        <f>+'Copy Co'!$B$17</f>
        <v>51399.602684929596</v>
      </c>
      <c r="U253">
        <f>+'Copy Co'!$B$18*'All Data'!C253</f>
        <v>0</v>
      </c>
      <c r="V253" s="40">
        <f>+D253*'Copy Co'!$B$19</f>
        <v>0</v>
      </c>
      <c r="W253" s="40">
        <f>+E253*'Copy Co'!$B$20</f>
        <v>0</v>
      </c>
      <c r="X253" s="40">
        <f>+F253*'Copy Co'!$B$21</f>
        <v>0</v>
      </c>
      <c r="Y253" s="40">
        <f>+G253*'Copy Co'!$B$22</f>
        <v>42406.923831305292</v>
      </c>
      <c r="Z253" s="40">
        <f>+H253*'Copy Co'!$B$23</f>
        <v>0</v>
      </c>
      <c r="AA253" s="40">
        <f>+I253*'Copy Co'!$B$24</f>
        <v>0</v>
      </c>
      <c r="AB253" s="40">
        <f>+J253*'Copy Co'!$B$25</f>
        <v>3368.2208927512015</v>
      </c>
      <c r="AC253" s="40">
        <f>+K253*'Copy Co'!$B$26</f>
        <v>2218.9040261503774</v>
      </c>
      <c r="AD253" s="40">
        <f>+L253*'Copy Co'!$B$27</f>
        <v>0</v>
      </c>
      <c r="AE253" s="40">
        <f>+M253*'Copy Co'!$B$28</f>
        <v>0</v>
      </c>
      <c r="AF253" s="40">
        <f t="shared" si="51"/>
        <v>99393.65143513646</v>
      </c>
      <c r="AG253" s="25">
        <f t="shared" si="52"/>
        <v>-3401.3485648635397</v>
      </c>
      <c r="AH253" s="56">
        <f t="shared" si="53"/>
        <v>38236</v>
      </c>
      <c r="AL253" s="56"/>
      <c r="BF253" s="2">
        <v>40512</v>
      </c>
      <c r="BG253" s="3">
        <v>41.0833333333333</v>
      </c>
      <c r="BH253">
        <v>10</v>
      </c>
      <c r="BI253">
        <v>4.5833333333333304</v>
      </c>
    </row>
    <row r="254" spans="1:61" x14ac:dyDescent="0.25">
      <c r="A254" s="2">
        <v>38237</v>
      </c>
      <c r="B254" s="7">
        <v>103109</v>
      </c>
      <c r="C254" s="3">
        <v>0</v>
      </c>
      <c r="D254" s="7">
        <f t="shared" si="47"/>
        <v>0</v>
      </c>
      <c r="E254" s="7">
        <f t="shared" si="48"/>
        <v>0</v>
      </c>
      <c r="F254" s="7">
        <f t="shared" si="49"/>
        <v>0</v>
      </c>
      <c r="G254" s="11">
        <v>102795</v>
      </c>
      <c r="H254">
        <v>0</v>
      </c>
      <c r="I254">
        <v>0</v>
      </c>
      <c r="J254">
        <v>12</v>
      </c>
      <c r="K254" s="3">
        <v>7.75</v>
      </c>
      <c r="L254" s="3">
        <f t="shared" si="50"/>
        <v>0</v>
      </c>
      <c r="M254" s="5">
        <v>0</v>
      </c>
      <c r="P254" s="33">
        <f t="shared" si="46"/>
        <v>784319.04081631615</v>
      </c>
      <c r="Q254" s="7">
        <f t="shared" si="54"/>
        <v>44.326530612190254</v>
      </c>
      <c r="R254">
        <v>2004</v>
      </c>
      <c r="S254" s="1" t="s">
        <v>6</v>
      </c>
      <c r="T254" s="40">
        <f>+'Copy Co'!$B$17</f>
        <v>51399.602684929596</v>
      </c>
      <c r="U254">
        <f>+'Copy Co'!$B$18*'All Data'!C254</f>
        <v>0</v>
      </c>
      <c r="V254" s="40">
        <f>+D254*'Copy Co'!$B$19</f>
        <v>0</v>
      </c>
      <c r="W254" s="40">
        <f>+E254*'Copy Co'!$B$20</f>
        <v>0</v>
      </c>
      <c r="X254" s="40">
        <f>+F254*'Copy Co'!$B$21</f>
        <v>0</v>
      </c>
      <c r="Y254" s="40">
        <f>+G254*'Copy Co'!$B$22</f>
        <v>42781.488151911552</v>
      </c>
      <c r="Z254" s="40">
        <f>+H254*'Copy Co'!$B$23</f>
        <v>0</v>
      </c>
      <c r="AA254" s="40">
        <f>+I254*'Copy Co'!$B$24</f>
        <v>0</v>
      </c>
      <c r="AB254" s="40">
        <f>+J254*'Copy Co'!$B$25</f>
        <v>4041.8650713014422</v>
      </c>
      <c r="AC254" s="40">
        <f>+K254*'Copy Co'!$B$26</f>
        <v>2427.7420521410022</v>
      </c>
      <c r="AD254" s="40">
        <f>+L254*'Copy Co'!$B$27</f>
        <v>0</v>
      </c>
      <c r="AE254" s="40">
        <f>+M254*'Copy Co'!$B$28</f>
        <v>0</v>
      </c>
      <c r="AF254" s="40">
        <f t="shared" si="51"/>
        <v>100650.69796028358</v>
      </c>
      <c r="AG254" s="25">
        <f t="shared" si="52"/>
        <v>-2458.3020397164219</v>
      </c>
      <c r="AH254" s="56">
        <f t="shared" si="53"/>
        <v>38237</v>
      </c>
      <c r="AL254" s="56"/>
      <c r="BF254" s="2">
        <v>41960</v>
      </c>
      <c r="BG254" s="3">
        <v>41.0833333333333</v>
      </c>
      <c r="BH254">
        <v>9</v>
      </c>
      <c r="BI254">
        <v>4.8333333333333304</v>
      </c>
    </row>
    <row r="255" spans="1:61" x14ac:dyDescent="0.25">
      <c r="A255" s="2">
        <v>38238</v>
      </c>
      <c r="B255" s="7">
        <v>105085</v>
      </c>
      <c r="C255" s="3">
        <v>0</v>
      </c>
      <c r="D255" s="7">
        <f t="shared" si="47"/>
        <v>0</v>
      </c>
      <c r="E255" s="7">
        <f t="shared" si="48"/>
        <v>0</v>
      </c>
      <c r="F255" s="7">
        <f t="shared" si="49"/>
        <v>0</v>
      </c>
      <c r="G255" s="11">
        <v>103109</v>
      </c>
      <c r="H255">
        <v>0</v>
      </c>
      <c r="I255">
        <v>0</v>
      </c>
      <c r="J255">
        <v>12</v>
      </c>
      <c r="K255" s="3">
        <v>7.75</v>
      </c>
      <c r="L255" s="3">
        <f t="shared" si="50"/>
        <v>0</v>
      </c>
      <c r="M255" s="5">
        <v>0</v>
      </c>
      <c r="P255" s="33">
        <f t="shared" si="46"/>
        <v>784363.36734692834</v>
      </c>
      <c r="Q255" s="7">
        <f t="shared" si="54"/>
        <v>44.326530612190254</v>
      </c>
      <c r="R255">
        <v>2004</v>
      </c>
      <c r="S255" s="1" t="s">
        <v>7</v>
      </c>
      <c r="T255" s="40">
        <f>+'Copy Co'!$B$17</f>
        <v>51399.602684929596</v>
      </c>
      <c r="U255">
        <f>+'Copy Co'!$B$18*'All Data'!C255</f>
        <v>0</v>
      </c>
      <c r="V255" s="40">
        <f>+D255*'Copy Co'!$B$19</f>
        <v>0</v>
      </c>
      <c r="W255" s="40">
        <f>+E255*'Copy Co'!$B$20</f>
        <v>0</v>
      </c>
      <c r="X255" s="40">
        <f>+F255*'Copy Co'!$B$21</f>
        <v>0</v>
      </c>
      <c r="Y255" s="40">
        <f>+G255*'Copy Co'!$B$22</f>
        <v>42912.169481545294</v>
      </c>
      <c r="Z255" s="40">
        <f>+H255*'Copy Co'!$B$23</f>
        <v>0</v>
      </c>
      <c r="AA255" s="40">
        <f>+I255*'Copy Co'!$B$24</f>
        <v>0</v>
      </c>
      <c r="AB255" s="40">
        <f>+J255*'Copy Co'!$B$25</f>
        <v>4041.8650713014422</v>
      </c>
      <c r="AC255" s="40">
        <f>+K255*'Copy Co'!$B$26</f>
        <v>2427.7420521410022</v>
      </c>
      <c r="AD255" s="40">
        <f>+L255*'Copy Co'!$B$27</f>
        <v>0</v>
      </c>
      <c r="AE255" s="40">
        <f>+M255*'Copy Co'!$B$28</f>
        <v>0</v>
      </c>
      <c r="AF255" s="40">
        <f t="shared" si="51"/>
        <v>100781.37928991733</v>
      </c>
      <c r="AG255" s="25">
        <f t="shared" si="52"/>
        <v>-4303.6207100826723</v>
      </c>
      <c r="AH255" s="56">
        <f t="shared" si="53"/>
        <v>38238</v>
      </c>
      <c r="AL255" s="56"/>
      <c r="BF255" s="2">
        <v>40194</v>
      </c>
      <c r="BG255" s="3">
        <v>41.0416666666667</v>
      </c>
      <c r="BH255">
        <v>6</v>
      </c>
      <c r="BI255">
        <v>2.375</v>
      </c>
    </row>
    <row r="256" spans="1:61" x14ac:dyDescent="0.25">
      <c r="A256" s="2">
        <v>38239</v>
      </c>
      <c r="B256" s="7">
        <v>99421</v>
      </c>
      <c r="C256" s="3">
        <v>0</v>
      </c>
      <c r="D256" s="7">
        <f t="shared" si="47"/>
        <v>0</v>
      </c>
      <c r="E256" s="7">
        <f t="shared" si="48"/>
        <v>0</v>
      </c>
      <c r="F256" s="7">
        <f t="shared" si="49"/>
        <v>0</v>
      </c>
      <c r="G256" s="11">
        <v>105085</v>
      </c>
      <c r="H256">
        <v>0</v>
      </c>
      <c r="I256">
        <v>0</v>
      </c>
      <c r="J256">
        <v>20</v>
      </c>
      <c r="K256" s="3">
        <v>9.6666666666666696</v>
      </c>
      <c r="L256" s="3">
        <f t="shared" si="50"/>
        <v>0</v>
      </c>
      <c r="M256" s="5">
        <v>0</v>
      </c>
      <c r="P256" s="33">
        <f t="shared" si="46"/>
        <v>784407.69387754053</v>
      </c>
      <c r="Q256" s="7">
        <f t="shared" si="54"/>
        <v>44.326530612190254</v>
      </c>
      <c r="R256">
        <v>2004</v>
      </c>
      <c r="S256" s="1" t="s">
        <v>1</v>
      </c>
      <c r="T256" s="40">
        <f>+'Copy Co'!$B$17</f>
        <v>51399.602684929596</v>
      </c>
      <c r="U256">
        <f>+'Copy Co'!$B$18*'All Data'!C256</f>
        <v>0</v>
      </c>
      <c r="V256" s="40">
        <f>+D256*'Copy Co'!$B$19</f>
        <v>0</v>
      </c>
      <c r="W256" s="40">
        <f>+E256*'Copy Co'!$B$20</f>
        <v>0</v>
      </c>
      <c r="X256" s="40">
        <f>+F256*'Copy Co'!$B$21</f>
        <v>0</v>
      </c>
      <c r="Y256" s="40">
        <f>+G256*'Copy Co'!$B$22</f>
        <v>43734.546256565256</v>
      </c>
      <c r="Z256" s="40">
        <f>+H256*'Copy Co'!$B$23</f>
        <v>0</v>
      </c>
      <c r="AA256" s="40">
        <f>+I256*'Copy Co'!$B$24</f>
        <v>0</v>
      </c>
      <c r="AB256" s="40">
        <f>+J256*'Copy Co'!$B$25</f>
        <v>6736.441785502403</v>
      </c>
      <c r="AC256" s="40">
        <f>+K256*'Copy Co'!$B$26</f>
        <v>3028.1513768640466</v>
      </c>
      <c r="AD256" s="40">
        <f>+L256*'Copy Co'!$B$27</f>
        <v>0</v>
      </c>
      <c r="AE256" s="40">
        <f>+M256*'Copy Co'!$B$28</f>
        <v>0</v>
      </c>
      <c r="AF256" s="40">
        <f t="shared" si="51"/>
        <v>104898.7421038613</v>
      </c>
      <c r="AG256" s="25">
        <f t="shared" si="52"/>
        <v>5477.7421038612956</v>
      </c>
      <c r="AH256" s="56">
        <f t="shared" si="53"/>
        <v>38239</v>
      </c>
      <c r="AL256" s="56"/>
      <c r="BF256" s="2">
        <v>41271</v>
      </c>
      <c r="BG256" s="3">
        <v>41.0416666666667</v>
      </c>
      <c r="BH256">
        <v>9</v>
      </c>
      <c r="BI256">
        <v>4.5833333333333304</v>
      </c>
    </row>
    <row r="257" spans="1:61" x14ac:dyDescent="0.25">
      <c r="A257" s="2">
        <v>38240</v>
      </c>
      <c r="B257" s="7">
        <v>88345</v>
      </c>
      <c r="C257" s="3">
        <v>0</v>
      </c>
      <c r="D257" s="7">
        <f t="shared" si="47"/>
        <v>0</v>
      </c>
      <c r="E257" s="7">
        <f t="shared" si="48"/>
        <v>0</v>
      </c>
      <c r="F257" s="7">
        <f t="shared" si="49"/>
        <v>0</v>
      </c>
      <c r="G257" s="11">
        <v>99421</v>
      </c>
      <c r="H257">
        <v>1</v>
      </c>
      <c r="I257">
        <v>0</v>
      </c>
      <c r="J257">
        <v>16</v>
      </c>
      <c r="K257" s="3">
        <v>8.9166666666666696</v>
      </c>
      <c r="L257" s="3">
        <f t="shared" si="50"/>
        <v>0</v>
      </c>
      <c r="M257" s="5">
        <v>0</v>
      </c>
      <c r="P257" s="33">
        <f t="shared" si="46"/>
        <v>784452.02040815272</v>
      </c>
      <c r="Q257" s="7">
        <f t="shared" si="54"/>
        <v>44.326530612190254</v>
      </c>
      <c r="R257">
        <v>2004</v>
      </c>
      <c r="S257" s="1" t="s">
        <v>2</v>
      </c>
      <c r="T257" s="40">
        <f>+'Copy Co'!$B$17</f>
        <v>51399.602684929596</v>
      </c>
      <c r="U257">
        <f>+'Copy Co'!$B$18*'All Data'!C257</f>
        <v>0</v>
      </c>
      <c r="V257" s="40">
        <f>+D257*'Copy Co'!$B$19</f>
        <v>0</v>
      </c>
      <c r="W257" s="40">
        <f>+E257*'Copy Co'!$B$20</f>
        <v>0</v>
      </c>
      <c r="X257" s="40">
        <f>+F257*'Copy Co'!$B$21</f>
        <v>0</v>
      </c>
      <c r="Y257" s="40">
        <f>+G257*'Copy Co'!$B$22</f>
        <v>41377.288132216534</v>
      </c>
      <c r="Z257" s="40">
        <f>+H257*'Copy Co'!$B$23</f>
        <v>-10610.780657764437</v>
      </c>
      <c r="AA257" s="40">
        <f>+I257*'Copy Co'!$B$24</f>
        <v>0</v>
      </c>
      <c r="AB257" s="40">
        <f>+J257*'Copy Co'!$B$25</f>
        <v>5389.1534284019226</v>
      </c>
      <c r="AC257" s="40">
        <f>+K257*'Copy Co'!$B$26</f>
        <v>2793.2085976245949</v>
      </c>
      <c r="AD257" s="40">
        <f>+L257*'Copy Co'!$B$27</f>
        <v>0</v>
      </c>
      <c r="AE257" s="40">
        <f>+M257*'Copy Co'!$B$28</f>
        <v>0</v>
      </c>
      <c r="AF257" s="40">
        <f t="shared" si="51"/>
        <v>90348.472185408231</v>
      </c>
      <c r="AG257" s="25">
        <f t="shared" si="52"/>
        <v>2003.4721854082309</v>
      </c>
      <c r="AH257" s="56">
        <f t="shared" si="53"/>
        <v>38240</v>
      </c>
      <c r="AL257" s="56"/>
      <c r="BF257" s="2">
        <v>41309</v>
      </c>
      <c r="BG257" s="3">
        <v>41.0416666666667</v>
      </c>
      <c r="BH257">
        <v>16</v>
      </c>
      <c r="BI257">
        <v>5.4166666666666696</v>
      </c>
    </row>
    <row r="258" spans="1:61" x14ac:dyDescent="0.25">
      <c r="A258" s="2">
        <v>38241</v>
      </c>
      <c r="B258" s="7">
        <v>88283</v>
      </c>
      <c r="C258" s="3">
        <v>0</v>
      </c>
      <c r="D258" s="7">
        <f t="shared" si="47"/>
        <v>0</v>
      </c>
      <c r="E258" s="7">
        <f t="shared" si="48"/>
        <v>0</v>
      </c>
      <c r="F258" s="7">
        <f t="shared" si="49"/>
        <v>0</v>
      </c>
      <c r="G258" s="11">
        <v>88345</v>
      </c>
      <c r="H258">
        <v>0</v>
      </c>
      <c r="I258">
        <v>1</v>
      </c>
      <c r="J258">
        <v>22</v>
      </c>
      <c r="K258" s="3">
        <v>10.0833333333333</v>
      </c>
      <c r="L258" s="3">
        <f t="shared" si="50"/>
        <v>0</v>
      </c>
      <c r="M258" s="5">
        <v>0</v>
      </c>
      <c r="P258" s="33">
        <f t="shared" ref="P258:P308" si="55">+($P$309-$P$64)/245+P257</f>
        <v>784496.34693876491</v>
      </c>
      <c r="Q258" s="7">
        <f t="shared" si="54"/>
        <v>44.326530612190254</v>
      </c>
      <c r="R258">
        <v>2004</v>
      </c>
      <c r="S258" s="1" t="s">
        <v>3</v>
      </c>
      <c r="T258" s="40">
        <f>+'Copy Co'!$B$17</f>
        <v>51399.602684929596</v>
      </c>
      <c r="U258">
        <f>+'Copy Co'!$B$18*'All Data'!C258</f>
        <v>0</v>
      </c>
      <c r="V258" s="40">
        <f>+D258*'Copy Co'!$B$19</f>
        <v>0</v>
      </c>
      <c r="W258" s="40">
        <f>+E258*'Copy Co'!$B$20</f>
        <v>0</v>
      </c>
      <c r="X258" s="40">
        <f>+F258*'Copy Co'!$B$21</f>
        <v>0</v>
      </c>
      <c r="Y258" s="40">
        <f>+G258*'Copy Co'!$B$22</f>
        <v>36767.649893288843</v>
      </c>
      <c r="Z258" s="40">
        <f>+H258*'Copy Co'!$B$23</f>
        <v>0</v>
      </c>
      <c r="AA258" s="40">
        <f>+I258*'Copy Co'!$B$24</f>
        <v>-10704.382616627605</v>
      </c>
      <c r="AB258" s="40">
        <f>+J258*'Copy Co'!$B$25</f>
        <v>7410.0859640526432</v>
      </c>
      <c r="AC258" s="40">
        <f>+K258*'Copy Co'!$B$26</f>
        <v>3158.6751431081752</v>
      </c>
      <c r="AD258" s="40">
        <f>+L258*'Copy Co'!$B$27</f>
        <v>0</v>
      </c>
      <c r="AE258" s="40">
        <f>+M258*'Copy Co'!$B$28</f>
        <v>0</v>
      </c>
      <c r="AF258" s="40">
        <f t="shared" si="51"/>
        <v>88031.631068751652</v>
      </c>
      <c r="AG258" s="25">
        <f t="shared" si="52"/>
        <v>-251.36893124834751</v>
      </c>
      <c r="AH258" s="56">
        <f t="shared" si="53"/>
        <v>38241</v>
      </c>
      <c r="AL258" s="56"/>
      <c r="BF258" s="2">
        <v>39432</v>
      </c>
      <c r="BG258" s="3">
        <v>41</v>
      </c>
      <c r="BH258">
        <v>8</v>
      </c>
      <c r="BI258">
        <v>1.7916666666666701</v>
      </c>
    </row>
    <row r="259" spans="1:61" x14ac:dyDescent="0.25">
      <c r="A259" s="2">
        <v>38242</v>
      </c>
      <c r="B259" s="7">
        <v>87209</v>
      </c>
      <c r="C259" s="3">
        <v>0</v>
      </c>
      <c r="D259" s="7">
        <f t="shared" si="47"/>
        <v>0</v>
      </c>
      <c r="E259" s="7">
        <f t="shared" si="48"/>
        <v>0</v>
      </c>
      <c r="F259" s="7">
        <f t="shared" si="49"/>
        <v>0</v>
      </c>
      <c r="G259" s="11">
        <v>88283</v>
      </c>
      <c r="H259">
        <v>0</v>
      </c>
      <c r="I259">
        <v>1</v>
      </c>
      <c r="J259">
        <v>28</v>
      </c>
      <c r="K259" s="3">
        <v>14.2916666666667</v>
      </c>
      <c r="L259" s="3">
        <f t="shared" si="50"/>
        <v>0</v>
      </c>
      <c r="M259" s="5">
        <v>0</v>
      </c>
      <c r="P259" s="33">
        <f t="shared" si="55"/>
        <v>784540.6734693771</v>
      </c>
      <c r="Q259" s="7">
        <f t="shared" si="54"/>
        <v>44.326530612190254</v>
      </c>
      <c r="R259">
        <v>2004</v>
      </c>
      <c r="S259" s="1" t="s">
        <v>4</v>
      </c>
      <c r="T259" s="40">
        <f>+'Copy Co'!$B$17</f>
        <v>51399.602684929596</v>
      </c>
      <c r="U259">
        <f>+'Copy Co'!$B$18*'All Data'!C259</f>
        <v>0</v>
      </c>
      <c r="V259" s="40">
        <f>+D259*'Copy Co'!$B$19</f>
        <v>0</v>
      </c>
      <c r="W259" s="40">
        <f>+E259*'Copy Co'!$B$20</f>
        <v>0</v>
      </c>
      <c r="X259" s="40">
        <f>+F259*'Copy Co'!$B$21</f>
        <v>0</v>
      </c>
      <c r="Y259" s="40">
        <f>+G259*'Copy Co'!$B$22</f>
        <v>36741.846573424853</v>
      </c>
      <c r="Z259" s="40">
        <f>+H259*'Copy Co'!$B$23</f>
        <v>0</v>
      </c>
      <c r="AA259" s="40">
        <f>+I259*'Copy Co'!$B$24</f>
        <v>-10704.382616627605</v>
      </c>
      <c r="AB259" s="40">
        <f>+J259*'Copy Co'!$B$25</f>
        <v>9431.0184997033648</v>
      </c>
      <c r="AC259" s="40">
        <f>+K259*'Copy Co'!$B$26</f>
        <v>4476.965182174009</v>
      </c>
      <c r="AD259" s="40">
        <f>+L259*'Copy Co'!$B$27</f>
        <v>0</v>
      </c>
      <c r="AE259" s="40">
        <f>+M259*'Copy Co'!$B$28</f>
        <v>0</v>
      </c>
      <c r="AF259" s="40">
        <f t="shared" si="51"/>
        <v>91345.050323604228</v>
      </c>
      <c r="AG259" s="25">
        <f t="shared" si="52"/>
        <v>4136.0503236042277</v>
      </c>
      <c r="AH259" s="56">
        <f t="shared" si="53"/>
        <v>38242</v>
      </c>
      <c r="AL259" s="56"/>
      <c r="BF259" s="2">
        <v>41312</v>
      </c>
      <c r="BG259" s="3">
        <v>41</v>
      </c>
      <c r="BH259">
        <v>14</v>
      </c>
      <c r="BI259">
        <v>4.2916666666666696</v>
      </c>
    </row>
    <row r="260" spans="1:61" x14ac:dyDescent="0.25">
      <c r="A260" s="2">
        <v>38243</v>
      </c>
      <c r="B260" s="7">
        <v>101811</v>
      </c>
      <c r="C260" s="3">
        <v>1.3333333333333399</v>
      </c>
      <c r="D260" s="7">
        <f t="shared" si="47"/>
        <v>1.7777777777777954</v>
      </c>
      <c r="E260" s="7">
        <f t="shared" si="48"/>
        <v>2.3703703703704058</v>
      </c>
      <c r="F260" s="7">
        <f t="shared" si="49"/>
        <v>3.1604938271605567</v>
      </c>
      <c r="G260" s="11">
        <v>87209</v>
      </c>
      <c r="H260">
        <v>0</v>
      </c>
      <c r="I260">
        <v>0</v>
      </c>
      <c r="J260">
        <v>18</v>
      </c>
      <c r="K260" s="3">
        <v>7.5416666666666696</v>
      </c>
      <c r="L260" s="3">
        <f t="shared" si="50"/>
        <v>10.055555555555609</v>
      </c>
      <c r="M260" s="5">
        <v>0</v>
      </c>
      <c r="P260" s="33">
        <f t="shared" si="55"/>
        <v>784584.99999998929</v>
      </c>
      <c r="Q260" s="7">
        <f t="shared" si="54"/>
        <v>44.326530612190254</v>
      </c>
      <c r="R260">
        <v>2004</v>
      </c>
      <c r="S260" s="1" t="s">
        <v>5</v>
      </c>
      <c r="T260" s="40">
        <f>+'Copy Co'!$B$17</f>
        <v>51399.602684929596</v>
      </c>
      <c r="U260">
        <f>+'Copy Co'!$B$18*'All Data'!C260</f>
        <v>65.879686050610687</v>
      </c>
      <c r="V260" s="40">
        <f>+D260*'Copy Co'!$B$19</f>
        <v>746.74144505130414</v>
      </c>
      <c r="W260" s="40">
        <f>+E260*'Copy Co'!$B$20</f>
        <v>-18.307502679150637</v>
      </c>
      <c r="X260" s="40">
        <f>+F260*'Copy Co'!$B$21</f>
        <v>0.15323875126109573</v>
      </c>
      <c r="Y260" s="40">
        <f>+G260*'Copy Co'!$B$22</f>
        <v>36294.866484168051</v>
      </c>
      <c r="Z260" s="40">
        <f>+H260*'Copy Co'!$B$23</f>
        <v>0</v>
      </c>
      <c r="AA260" s="40">
        <f>+I260*'Copy Co'!$B$24</f>
        <v>0</v>
      </c>
      <c r="AB260" s="40">
        <f>+J260*'Copy Co'!$B$25</f>
        <v>6062.7976069521628</v>
      </c>
      <c r="AC260" s="40">
        <f>+K260*'Copy Co'!$B$26</f>
        <v>2362.4801690189333</v>
      </c>
      <c r="AD260" s="40">
        <f>+L260*'Copy Co'!$B$27</f>
        <v>1843.2586953471657</v>
      </c>
      <c r="AE260" s="40">
        <f>+M260*'Copy Co'!$B$28</f>
        <v>0</v>
      </c>
      <c r="AF260" s="40">
        <f t="shared" si="51"/>
        <v>98757.472507589948</v>
      </c>
      <c r="AG260" s="25">
        <f t="shared" si="52"/>
        <v>-3053.5274924100522</v>
      </c>
      <c r="AH260" s="56">
        <f t="shared" si="53"/>
        <v>38243</v>
      </c>
      <c r="AL260" s="56"/>
      <c r="BF260" s="2">
        <v>40901</v>
      </c>
      <c r="BG260" s="3">
        <v>40.9583333333333</v>
      </c>
      <c r="BH260">
        <v>7</v>
      </c>
      <c r="BI260">
        <v>3.2083333333333299</v>
      </c>
    </row>
    <row r="261" spans="1:61" x14ac:dyDescent="0.25">
      <c r="A261" s="2">
        <v>38244</v>
      </c>
      <c r="B261" s="7">
        <v>117608</v>
      </c>
      <c r="C261" s="3">
        <v>9.5</v>
      </c>
      <c r="D261" s="7">
        <f t="shared" ref="D261:D324" si="56">+C261^2</f>
        <v>90.25</v>
      </c>
      <c r="E261" s="7">
        <f t="shared" ref="E261:E324" si="57">+C261^3</f>
        <v>857.375</v>
      </c>
      <c r="F261" s="7">
        <f t="shared" ref="F261:F324" si="58">+C261^4</f>
        <v>8145.0625</v>
      </c>
      <c r="G261" s="11">
        <v>101811</v>
      </c>
      <c r="H261">
        <v>0</v>
      </c>
      <c r="I261">
        <v>0</v>
      </c>
      <c r="J261">
        <v>16</v>
      </c>
      <c r="K261" s="3">
        <v>8.25</v>
      </c>
      <c r="L261" s="3">
        <f t="shared" ref="L261:L324" si="59">+C261*K261</f>
        <v>78.375</v>
      </c>
      <c r="M261" s="5">
        <v>0</v>
      </c>
      <c r="P261" s="33">
        <f t="shared" si="55"/>
        <v>784629.32653060148</v>
      </c>
      <c r="Q261" s="7">
        <f t="shared" si="54"/>
        <v>44.326530612190254</v>
      </c>
      <c r="R261">
        <v>2004</v>
      </c>
      <c r="S261" s="1" t="s">
        <v>6</v>
      </c>
      <c r="T261" s="40">
        <f>+'Copy Co'!$B$17</f>
        <v>51399.602684929596</v>
      </c>
      <c r="U261">
        <f>+'Copy Co'!$B$18*'All Data'!C261</f>
        <v>469.39276311059882</v>
      </c>
      <c r="V261" s="40">
        <f>+D261*'Copy Co'!$B$19</f>
        <v>37908.79617143223</v>
      </c>
      <c r="W261" s="40">
        <f>+E261*'Copy Co'!$B$20</f>
        <v>-6621.9166868357288</v>
      </c>
      <c r="X261" s="40">
        <f>+F261*'Copy Co'!$B$21</f>
        <v>394.91904578878064</v>
      </c>
      <c r="Y261" s="40">
        <f>+G261*'Copy Co'!$B$22</f>
        <v>42371.964494715379</v>
      </c>
      <c r="Z261" s="40">
        <f>+H261*'Copy Co'!$B$23</f>
        <v>0</v>
      </c>
      <c r="AA261" s="40">
        <f>+I261*'Copy Co'!$B$24</f>
        <v>0</v>
      </c>
      <c r="AB261" s="40">
        <f>+J261*'Copy Co'!$B$25</f>
        <v>5389.1534284019226</v>
      </c>
      <c r="AC261" s="40">
        <f>+K261*'Copy Co'!$B$26</f>
        <v>2584.37057163397</v>
      </c>
      <c r="AD261" s="40">
        <f>+L261*'Copy Co'!$B$27</f>
        <v>14366.724886524864</v>
      </c>
      <c r="AE261" s="40">
        <f>+M261*'Copy Co'!$B$28</f>
        <v>0</v>
      </c>
      <c r="AF261" s="40">
        <f t="shared" ref="AF261:AF324" si="60">SUM(T261:AE261)</f>
        <v>148263.00735970162</v>
      </c>
      <c r="AG261" s="25">
        <f t="shared" ref="AG261:AG324" si="61">+AF261-B261</f>
        <v>30655.007359701616</v>
      </c>
      <c r="AH261" s="56">
        <f t="shared" ref="AH261:AH324" si="62">+A261</f>
        <v>38244</v>
      </c>
      <c r="AL261" s="56"/>
      <c r="BF261" s="2">
        <v>41999</v>
      </c>
      <c r="BG261" s="3">
        <v>40.9166666666667</v>
      </c>
      <c r="BH261">
        <v>17</v>
      </c>
      <c r="BI261">
        <v>6.5416666666666696</v>
      </c>
    </row>
    <row r="262" spans="1:61" x14ac:dyDescent="0.25">
      <c r="A262" s="2">
        <v>38245</v>
      </c>
      <c r="B262" s="7">
        <v>124362</v>
      </c>
      <c r="C262" s="3">
        <v>4.5</v>
      </c>
      <c r="D262" s="7">
        <f t="shared" si="56"/>
        <v>20.25</v>
      </c>
      <c r="E262" s="7">
        <f t="shared" si="57"/>
        <v>91.125</v>
      </c>
      <c r="F262" s="7">
        <f t="shared" si="58"/>
        <v>410.0625</v>
      </c>
      <c r="G262" s="11">
        <v>117608</v>
      </c>
      <c r="H262">
        <v>0</v>
      </c>
      <c r="I262">
        <v>0</v>
      </c>
      <c r="J262">
        <v>10</v>
      </c>
      <c r="K262" s="3">
        <v>5.1666666666666696</v>
      </c>
      <c r="L262" s="3">
        <f t="shared" si="59"/>
        <v>23.250000000000014</v>
      </c>
      <c r="M262" s="5">
        <v>0</v>
      </c>
      <c r="P262" s="33">
        <f t="shared" si="55"/>
        <v>784673.65306121367</v>
      </c>
      <c r="Q262" s="7">
        <f t="shared" ref="Q262:Q325" si="63">+P262-P261</f>
        <v>44.326530612190254</v>
      </c>
      <c r="R262">
        <v>2004</v>
      </c>
      <c r="S262" s="1" t="s">
        <v>7</v>
      </c>
      <c r="T262" s="40">
        <f>+'Copy Co'!$B$17</f>
        <v>51399.602684929596</v>
      </c>
      <c r="U262">
        <f>+'Copy Co'!$B$18*'All Data'!C262</f>
        <v>222.34394042080996</v>
      </c>
      <c r="V262" s="40">
        <f>+D262*'Copy Co'!$B$19</f>
        <v>8505.8517725374259</v>
      </c>
      <c r="W262" s="40">
        <f>+E262*'Copy Co'!$B$20</f>
        <v>-703.80190475335269</v>
      </c>
      <c r="X262" s="40">
        <f>+F262*'Copy Co'!$B$21</f>
        <v>19.882166799059167</v>
      </c>
      <c r="Y262" s="40">
        <f>+G262*'Copy Co'!$B$22</f>
        <v>48946.400686512126</v>
      </c>
      <c r="Z262" s="40">
        <f>+H262*'Copy Co'!$B$23</f>
        <v>0</v>
      </c>
      <c r="AA262" s="40">
        <f>+I262*'Copy Co'!$B$24</f>
        <v>0</v>
      </c>
      <c r="AB262" s="40">
        <f>+J262*'Copy Co'!$B$25</f>
        <v>3368.2208927512015</v>
      </c>
      <c r="AC262" s="40">
        <f>+K262*'Copy Co'!$B$26</f>
        <v>1618.4947014273357</v>
      </c>
      <c r="AD262" s="40">
        <f>+L262*'Copy Co'!$B$27</f>
        <v>4261.8992486341731</v>
      </c>
      <c r="AE262" s="40">
        <f>+M262*'Copy Co'!$B$28</f>
        <v>0</v>
      </c>
      <c r="AF262" s="40">
        <f t="shared" si="60"/>
        <v>117638.89418925837</v>
      </c>
      <c r="AG262" s="25">
        <f t="shared" si="61"/>
        <v>-6723.105810741632</v>
      </c>
      <c r="AH262" s="56">
        <f t="shared" si="62"/>
        <v>38245</v>
      </c>
      <c r="AL262" s="56"/>
      <c r="BF262" s="2">
        <v>42381</v>
      </c>
      <c r="BG262" s="3">
        <v>40.9166666666667</v>
      </c>
      <c r="BH262">
        <v>9</v>
      </c>
      <c r="BI262">
        <v>3.6666666666666701</v>
      </c>
    </row>
    <row r="263" spans="1:61" x14ac:dyDescent="0.25">
      <c r="A263" s="2">
        <v>38246</v>
      </c>
      <c r="B263" s="7">
        <v>105882</v>
      </c>
      <c r="C263" s="3">
        <v>0</v>
      </c>
      <c r="D263" s="7">
        <f t="shared" si="56"/>
        <v>0</v>
      </c>
      <c r="E263" s="7">
        <f t="shared" si="57"/>
        <v>0</v>
      </c>
      <c r="F263" s="7">
        <f t="shared" si="58"/>
        <v>0</v>
      </c>
      <c r="G263" s="11">
        <v>124362</v>
      </c>
      <c r="H263">
        <v>0</v>
      </c>
      <c r="I263">
        <v>0</v>
      </c>
      <c r="J263">
        <v>12</v>
      </c>
      <c r="K263" s="3">
        <v>5.25</v>
      </c>
      <c r="L263" s="3">
        <f t="shared" si="59"/>
        <v>0</v>
      </c>
      <c r="M263" s="5">
        <v>0</v>
      </c>
      <c r="P263" s="33">
        <f t="shared" si="55"/>
        <v>784717.97959182586</v>
      </c>
      <c r="Q263" s="7">
        <f t="shared" si="63"/>
        <v>44.326530612190254</v>
      </c>
      <c r="R263">
        <v>2004</v>
      </c>
      <c r="S263" s="1" t="s">
        <v>1</v>
      </c>
      <c r="T263" s="40">
        <f>+'Copy Co'!$B$17</f>
        <v>51399.602684929596</v>
      </c>
      <c r="U263">
        <f>+'Copy Co'!$B$18*'All Data'!C263</f>
        <v>0</v>
      </c>
      <c r="V263" s="40">
        <f>+D263*'Copy Co'!$B$19</f>
        <v>0</v>
      </c>
      <c r="W263" s="40">
        <f>+E263*'Copy Co'!$B$20</f>
        <v>0</v>
      </c>
      <c r="X263" s="40">
        <f>+F263*'Copy Co'!$B$21</f>
        <v>0</v>
      </c>
      <c r="Y263" s="40">
        <f>+G263*'Copy Co'!$B$22</f>
        <v>51757.297821372878</v>
      </c>
      <c r="Z263" s="40">
        <f>+H263*'Copy Co'!$B$23</f>
        <v>0</v>
      </c>
      <c r="AA263" s="40">
        <f>+I263*'Copy Co'!$B$24</f>
        <v>0</v>
      </c>
      <c r="AB263" s="40">
        <f>+J263*'Copy Co'!$B$25</f>
        <v>4041.8650713014422</v>
      </c>
      <c r="AC263" s="40">
        <f>+K263*'Copy Co'!$B$26</f>
        <v>1644.5994546761628</v>
      </c>
      <c r="AD263" s="40">
        <f>+L263*'Copy Co'!$B$27</f>
        <v>0</v>
      </c>
      <c r="AE263" s="40">
        <f>+M263*'Copy Co'!$B$28</f>
        <v>0</v>
      </c>
      <c r="AF263" s="40">
        <f t="shared" si="60"/>
        <v>108843.36503228008</v>
      </c>
      <c r="AG263" s="25">
        <f t="shared" si="61"/>
        <v>2961.3650322800822</v>
      </c>
      <c r="AH263" s="56">
        <f t="shared" si="62"/>
        <v>38246</v>
      </c>
      <c r="AL263" s="56"/>
      <c r="BF263" s="2">
        <v>38017</v>
      </c>
      <c r="BG263" s="3">
        <v>40.875</v>
      </c>
      <c r="BH263">
        <v>13</v>
      </c>
      <c r="BI263">
        <v>7.2916666666666696</v>
      </c>
    </row>
    <row r="264" spans="1:61" x14ac:dyDescent="0.25">
      <c r="A264" s="2">
        <v>38247</v>
      </c>
      <c r="B264" s="7">
        <v>94340</v>
      </c>
      <c r="C264" s="3">
        <v>0</v>
      </c>
      <c r="D264" s="7">
        <f t="shared" si="56"/>
        <v>0</v>
      </c>
      <c r="E264" s="7">
        <f t="shared" si="57"/>
        <v>0</v>
      </c>
      <c r="F264" s="7">
        <f t="shared" si="58"/>
        <v>0</v>
      </c>
      <c r="G264" s="11">
        <v>105882</v>
      </c>
      <c r="H264">
        <v>1</v>
      </c>
      <c r="I264">
        <v>0</v>
      </c>
      <c r="J264">
        <v>25</v>
      </c>
      <c r="K264" s="3">
        <v>18.1666666666667</v>
      </c>
      <c r="L264" s="3">
        <f t="shared" si="59"/>
        <v>0</v>
      </c>
      <c r="M264" s="5">
        <v>0</v>
      </c>
      <c r="P264" s="33">
        <f t="shared" si="55"/>
        <v>784762.30612243805</v>
      </c>
      <c r="Q264" s="7">
        <f t="shared" si="63"/>
        <v>44.326530612190254</v>
      </c>
      <c r="R264">
        <v>2004</v>
      </c>
      <c r="S264" s="1" t="s">
        <v>2</v>
      </c>
      <c r="T264" s="40">
        <f>+'Copy Co'!$B$17</f>
        <v>51399.602684929596</v>
      </c>
      <c r="U264">
        <f>+'Copy Co'!$B$18*'All Data'!C264</f>
        <v>0</v>
      </c>
      <c r="V264" s="40">
        <f>+D264*'Copy Co'!$B$19</f>
        <v>0</v>
      </c>
      <c r="W264" s="40">
        <f>+E264*'Copy Co'!$B$20</f>
        <v>0</v>
      </c>
      <c r="X264" s="40">
        <f>+F264*'Copy Co'!$B$21</f>
        <v>0</v>
      </c>
      <c r="Y264" s="40">
        <f>+G264*'Copy Co'!$B$22</f>
        <v>44066.24377159102</v>
      </c>
      <c r="Z264" s="40">
        <f>+H264*'Copy Co'!$B$23</f>
        <v>-10610.780657764437</v>
      </c>
      <c r="AA264" s="40">
        <f>+I264*'Copy Co'!$B$24</f>
        <v>0</v>
      </c>
      <c r="AB264" s="40">
        <f>+J264*'Copy Co'!$B$25</f>
        <v>8420.552231878004</v>
      </c>
      <c r="AC264" s="40">
        <f>+K264*'Copy Co'!$B$26</f>
        <v>5690.8362082445101</v>
      </c>
      <c r="AD264" s="40">
        <f>+L264*'Copy Co'!$B$27</f>
        <v>0</v>
      </c>
      <c r="AE264" s="40">
        <f>+M264*'Copy Co'!$B$28</f>
        <v>0</v>
      </c>
      <c r="AF264" s="40">
        <f t="shared" si="60"/>
        <v>98966.454238878679</v>
      </c>
      <c r="AG264" s="25">
        <f t="shared" si="61"/>
        <v>4626.4542388786795</v>
      </c>
      <c r="AH264" s="56">
        <f t="shared" si="62"/>
        <v>38247</v>
      </c>
      <c r="AL264" s="56"/>
      <c r="BF264" s="2">
        <v>39055</v>
      </c>
      <c r="BG264" s="3">
        <v>40.875</v>
      </c>
      <c r="BH264">
        <v>8</v>
      </c>
      <c r="BI264">
        <v>4.5</v>
      </c>
    </row>
    <row r="265" spans="1:61" x14ac:dyDescent="0.25">
      <c r="A265" s="2">
        <v>38248</v>
      </c>
      <c r="B265" s="7">
        <v>89100</v>
      </c>
      <c r="C265" s="3">
        <v>0</v>
      </c>
      <c r="D265" s="7">
        <f t="shared" si="56"/>
        <v>0</v>
      </c>
      <c r="E265" s="7">
        <f t="shared" si="57"/>
        <v>0</v>
      </c>
      <c r="F265" s="7">
        <f t="shared" si="58"/>
        <v>0</v>
      </c>
      <c r="G265" s="11">
        <v>94340</v>
      </c>
      <c r="H265">
        <v>0</v>
      </c>
      <c r="I265">
        <v>1</v>
      </c>
      <c r="J265">
        <v>36</v>
      </c>
      <c r="K265" s="3">
        <v>19.5</v>
      </c>
      <c r="L265" s="3">
        <f t="shared" si="59"/>
        <v>0</v>
      </c>
      <c r="M265" s="5">
        <v>0</v>
      </c>
      <c r="P265" s="33">
        <f t="shared" si="55"/>
        <v>784806.63265305024</v>
      </c>
      <c r="Q265" s="7">
        <f t="shared" si="63"/>
        <v>44.326530612190254</v>
      </c>
      <c r="R265">
        <v>2004</v>
      </c>
      <c r="S265" s="1" t="s">
        <v>3</v>
      </c>
      <c r="T265" s="40">
        <f>+'Copy Co'!$B$17</f>
        <v>51399.602684929596</v>
      </c>
      <c r="U265">
        <f>+'Copy Co'!$B$18*'All Data'!C265</f>
        <v>0</v>
      </c>
      <c r="V265" s="40">
        <f>+D265*'Copy Co'!$B$19</f>
        <v>0</v>
      </c>
      <c r="W265" s="40">
        <f>+E265*'Copy Co'!$B$20</f>
        <v>0</v>
      </c>
      <c r="X265" s="40">
        <f>+F265*'Copy Co'!$B$21</f>
        <v>0</v>
      </c>
      <c r="Y265" s="40">
        <f>+G265*'Copy Co'!$B$22</f>
        <v>39262.664451104974</v>
      </c>
      <c r="Z265" s="40">
        <f>+H265*'Copy Co'!$B$23</f>
        <v>0</v>
      </c>
      <c r="AA265" s="40">
        <f>+I265*'Copy Co'!$B$24</f>
        <v>-10704.382616627605</v>
      </c>
      <c r="AB265" s="40">
        <f>+J265*'Copy Co'!$B$25</f>
        <v>12125.595213904326</v>
      </c>
      <c r="AC265" s="40">
        <f>+K265*'Copy Co'!$B$26</f>
        <v>6108.512260225747</v>
      </c>
      <c r="AD265" s="40">
        <f>+L265*'Copy Co'!$B$27</f>
        <v>0</v>
      </c>
      <c r="AE265" s="40">
        <f>+M265*'Copy Co'!$B$28</f>
        <v>0</v>
      </c>
      <c r="AF265" s="40">
        <f t="shared" si="60"/>
        <v>98191.991993537042</v>
      </c>
      <c r="AG265" s="25">
        <f t="shared" si="61"/>
        <v>9091.9919935370417</v>
      </c>
      <c r="AH265" s="56">
        <f t="shared" si="62"/>
        <v>38248</v>
      </c>
      <c r="AL265" s="56"/>
      <c r="BF265" s="2">
        <v>41262</v>
      </c>
      <c r="BG265" s="3">
        <v>40.875</v>
      </c>
      <c r="BH265">
        <v>17</v>
      </c>
      <c r="BI265">
        <v>8.9166666666666696</v>
      </c>
    </row>
    <row r="266" spans="1:61" x14ac:dyDescent="0.25">
      <c r="A266" s="2">
        <v>38249</v>
      </c>
      <c r="B266" s="7">
        <v>109341</v>
      </c>
      <c r="C266" s="3">
        <v>8.25</v>
      </c>
      <c r="D266" s="7">
        <f t="shared" si="56"/>
        <v>68.0625</v>
      </c>
      <c r="E266" s="7">
        <f t="shared" si="57"/>
        <v>561.515625</v>
      </c>
      <c r="F266" s="7">
        <f t="shared" si="58"/>
        <v>4632.50390625</v>
      </c>
      <c r="G266" s="11">
        <v>89100</v>
      </c>
      <c r="H266">
        <v>0</v>
      </c>
      <c r="I266">
        <v>1</v>
      </c>
      <c r="J266">
        <v>25</v>
      </c>
      <c r="K266" s="3">
        <v>14.3333333333333</v>
      </c>
      <c r="L266" s="3">
        <f t="shared" si="59"/>
        <v>118.24999999999973</v>
      </c>
      <c r="M266" s="5">
        <v>0</v>
      </c>
      <c r="P266" s="33">
        <f t="shared" si="55"/>
        <v>784850.95918366243</v>
      </c>
      <c r="Q266" s="7">
        <f t="shared" si="63"/>
        <v>44.326530612190254</v>
      </c>
      <c r="R266">
        <v>2004</v>
      </c>
      <c r="S266" s="1" t="s">
        <v>4</v>
      </c>
      <c r="T266" s="40">
        <f>+'Copy Co'!$B$17</f>
        <v>51399.602684929596</v>
      </c>
      <c r="U266">
        <f>+'Copy Co'!$B$18*'All Data'!C266</f>
        <v>407.63055743815158</v>
      </c>
      <c r="V266" s="40">
        <f>+D266*'Copy Co'!$B$19</f>
        <v>28589.112902139681</v>
      </c>
      <c r="W266" s="40">
        <f>+E266*'Copy Co'!$B$20</f>
        <v>-4336.8534038273729</v>
      </c>
      <c r="X266" s="40">
        <f>+F266*'Copy Co'!$B$21</f>
        <v>224.61018835264295</v>
      </c>
      <c r="Y266" s="40">
        <f>+G266*'Copy Co'!$B$22</f>
        <v>37081.867740019647</v>
      </c>
      <c r="Z266" s="40">
        <f>+H266*'Copy Co'!$B$23</f>
        <v>0</v>
      </c>
      <c r="AA266" s="40">
        <f>+I266*'Copy Co'!$B$24</f>
        <v>-10704.382616627605</v>
      </c>
      <c r="AB266" s="40">
        <f>+J266*'Copy Co'!$B$25</f>
        <v>8420.552231878004</v>
      </c>
      <c r="AC266" s="40">
        <f>+K266*'Copy Co'!$B$26</f>
        <v>4490.0175587984022</v>
      </c>
      <c r="AD266" s="40">
        <f>+L266*'Copy Co'!$B$27</f>
        <v>21676.111232300624</v>
      </c>
      <c r="AE266" s="40">
        <f>+M266*'Copy Co'!$B$28</f>
        <v>0</v>
      </c>
      <c r="AF266" s="40">
        <f t="shared" si="60"/>
        <v>137248.26907540177</v>
      </c>
      <c r="AG266" s="25">
        <f t="shared" si="61"/>
        <v>27907.269075401768</v>
      </c>
      <c r="AH266" s="56">
        <f t="shared" si="62"/>
        <v>38249</v>
      </c>
      <c r="AL266" s="56"/>
      <c r="BF266" s="2">
        <v>39429</v>
      </c>
      <c r="BG266" s="3">
        <v>40.8333333333333</v>
      </c>
      <c r="BH266">
        <v>8</v>
      </c>
      <c r="BI266">
        <v>5.1666666666666696</v>
      </c>
    </row>
    <row r="267" spans="1:61" x14ac:dyDescent="0.25">
      <c r="A267" s="2">
        <v>38250</v>
      </c>
      <c r="B267" s="7">
        <v>187852</v>
      </c>
      <c r="C267" s="3">
        <v>18.2083333333333</v>
      </c>
      <c r="D267" s="7">
        <f t="shared" si="56"/>
        <v>331.54340277777658</v>
      </c>
      <c r="E267" s="7">
        <f t="shared" si="57"/>
        <v>6036.8527922453377</v>
      </c>
      <c r="F267" s="7">
        <f t="shared" si="58"/>
        <v>109921.02792546699</v>
      </c>
      <c r="G267" s="11">
        <v>109341</v>
      </c>
      <c r="H267">
        <v>0</v>
      </c>
      <c r="I267">
        <v>0</v>
      </c>
      <c r="J267">
        <v>14</v>
      </c>
      <c r="K267" s="3">
        <v>5.9166666666666696</v>
      </c>
      <c r="L267" s="3">
        <f t="shared" si="59"/>
        <v>107.73263888888874</v>
      </c>
      <c r="M267" s="5">
        <v>0</v>
      </c>
      <c r="P267" s="33">
        <f t="shared" si="55"/>
        <v>784895.28571427462</v>
      </c>
      <c r="Q267" s="7">
        <f t="shared" si="63"/>
        <v>44.326530612190254</v>
      </c>
      <c r="R267">
        <v>2004</v>
      </c>
      <c r="S267" s="1" t="s">
        <v>5</v>
      </c>
      <c r="T267" s="40">
        <f>+'Copy Co'!$B$17</f>
        <v>51399.602684929596</v>
      </c>
      <c r="U267">
        <f>+'Copy Co'!$B$18*'All Data'!C267</f>
        <v>899.6694626286461</v>
      </c>
      <c r="V267" s="40">
        <f>+D267*'Copy Co'!$B$19</f>
        <v>139262.17482421928</v>
      </c>
      <c r="W267" s="40">
        <f>+E267*'Copy Co'!$B$20</f>
        <v>-46625.497875422385</v>
      </c>
      <c r="X267" s="40">
        <f>+F267*'Copy Co'!$B$21</f>
        <v>5329.5978343256829</v>
      </c>
      <c r="Y267" s="40">
        <f>+G267*'Copy Co'!$B$22</f>
        <v>45505.819310454412</v>
      </c>
      <c r="Z267" s="40">
        <f>+H267*'Copy Co'!$B$23</f>
        <v>0</v>
      </c>
      <c r="AA267" s="40">
        <f>+I267*'Copy Co'!$B$24</f>
        <v>0</v>
      </c>
      <c r="AB267" s="40">
        <f>+J267*'Copy Co'!$B$25</f>
        <v>4715.5092498516824</v>
      </c>
      <c r="AC267" s="40">
        <f>+K267*'Copy Co'!$B$26</f>
        <v>1853.4374806667875</v>
      </c>
      <c r="AD267" s="40">
        <f>+L267*'Copy Co'!$B$27</f>
        <v>19748.200117588443</v>
      </c>
      <c r="AE267" s="40">
        <f>+M267*'Copy Co'!$B$28</f>
        <v>0</v>
      </c>
      <c r="AF267" s="40">
        <f t="shared" si="60"/>
        <v>222088.51308924219</v>
      </c>
      <c r="AG267" s="25">
        <f t="shared" si="61"/>
        <v>34236.513089242188</v>
      </c>
      <c r="AH267" s="56">
        <f t="shared" si="62"/>
        <v>38250</v>
      </c>
      <c r="AL267" s="56"/>
      <c r="BF267" s="2">
        <v>42751</v>
      </c>
      <c r="BG267" s="3">
        <v>40.8333333333333</v>
      </c>
      <c r="BH267">
        <v>12</v>
      </c>
      <c r="BI267">
        <v>4.8333333333333304</v>
      </c>
    </row>
    <row r="268" spans="1:61" x14ac:dyDescent="0.25">
      <c r="A268" s="2">
        <v>38251</v>
      </c>
      <c r="B268" s="7">
        <v>205789</v>
      </c>
      <c r="C268" s="3">
        <v>15.7916666666667</v>
      </c>
      <c r="D268" s="7">
        <f t="shared" si="56"/>
        <v>249.37673611111217</v>
      </c>
      <c r="E268" s="7">
        <f t="shared" si="57"/>
        <v>3938.0742910879881</v>
      </c>
      <c r="F268" s="7">
        <f t="shared" si="58"/>
        <v>62188.756513431275</v>
      </c>
      <c r="G268" s="11">
        <v>187852</v>
      </c>
      <c r="H268">
        <v>0</v>
      </c>
      <c r="I268">
        <v>0</v>
      </c>
      <c r="J268">
        <v>20</v>
      </c>
      <c r="K268" s="3">
        <v>8.375</v>
      </c>
      <c r="L268" s="3">
        <f t="shared" si="59"/>
        <v>132.2552083333336</v>
      </c>
      <c r="M268" s="5">
        <v>0</v>
      </c>
      <c r="P268" s="33">
        <f t="shared" si="55"/>
        <v>784939.61224488681</v>
      </c>
      <c r="Q268" s="7">
        <f t="shared" si="63"/>
        <v>44.326530612190254</v>
      </c>
      <c r="R268">
        <v>2004</v>
      </c>
      <c r="S268" s="1" t="s">
        <v>6</v>
      </c>
      <c r="T268" s="40">
        <f>+'Copy Co'!$B$17</f>
        <v>51399.602684929596</v>
      </c>
      <c r="U268">
        <f>+'Copy Co'!$B$18*'All Data'!C268</f>
        <v>780.26253166191805</v>
      </c>
      <c r="V268" s="40">
        <f>+D268*'Copy Co'!$B$19</f>
        <v>104748.71866075562</v>
      </c>
      <c r="W268" s="40">
        <f>+E268*'Copy Co'!$B$20</f>
        <v>-30415.62893967556</v>
      </c>
      <c r="X268" s="40">
        <f>+F268*'Copy Co'!$B$21</f>
        <v>3015.2653071815098</v>
      </c>
      <c r="Y268" s="40">
        <f>+G268*'Copy Co'!$B$22</f>
        <v>78180.729727252197</v>
      </c>
      <c r="Z268" s="40">
        <f>+H268*'Copy Co'!$B$23</f>
        <v>0</v>
      </c>
      <c r="AA268" s="40">
        <f>+I268*'Copy Co'!$B$24</f>
        <v>0</v>
      </c>
      <c r="AB268" s="40">
        <f>+J268*'Copy Co'!$B$25</f>
        <v>6736.441785502403</v>
      </c>
      <c r="AC268" s="40">
        <f>+K268*'Copy Co'!$B$26</f>
        <v>2623.527701507212</v>
      </c>
      <c r="AD268" s="40">
        <f>+L268*'Copy Co'!$B$27</f>
        <v>24243.37088274366</v>
      </c>
      <c r="AE268" s="40">
        <f>+M268*'Copy Co'!$B$28</f>
        <v>0</v>
      </c>
      <c r="AF268" s="40">
        <f t="shared" si="60"/>
        <v>241312.29034185852</v>
      </c>
      <c r="AG268" s="25">
        <f t="shared" si="61"/>
        <v>35523.290341858519</v>
      </c>
      <c r="AH268" s="56">
        <f t="shared" si="62"/>
        <v>38251</v>
      </c>
      <c r="AL268" s="56"/>
      <c r="BF268" s="2">
        <v>39049</v>
      </c>
      <c r="BG268" s="3">
        <v>40.7916666666667</v>
      </c>
      <c r="BH268">
        <v>16</v>
      </c>
      <c r="BI268">
        <v>8.625</v>
      </c>
    </row>
    <row r="269" spans="1:61" x14ac:dyDescent="0.25">
      <c r="A269" s="2">
        <v>38252</v>
      </c>
      <c r="B269" s="7">
        <v>188969</v>
      </c>
      <c r="C269" s="3">
        <v>12.375</v>
      </c>
      <c r="D269" s="7">
        <f t="shared" si="56"/>
        <v>153.140625</v>
      </c>
      <c r="E269" s="7">
        <f t="shared" si="57"/>
        <v>1895.115234375</v>
      </c>
      <c r="F269" s="7">
        <f t="shared" si="58"/>
        <v>23452.051025390625</v>
      </c>
      <c r="G269" s="11">
        <v>205789</v>
      </c>
      <c r="H269">
        <v>0</v>
      </c>
      <c r="I269">
        <v>0</v>
      </c>
      <c r="J269">
        <v>10</v>
      </c>
      <c r="K269" s="3">
        <v>5.7083333333333304</v>
      </c>
      <c r="L269" s="3">
        <f t="shared" si="59"/>
        <v>70.640624999999957</v>
      </c>
      <c r="M269" s="5">
        <v>0</v>
      </c>
      <c r="P269" s="33">
        <f t="shared" si="55"/>
        <v>784983.938775499</v>
      </c>
      <c r="Q269" s="7">
        <f t="shared" si="63"/>
        <v>44.326530612190254</v>
      </c>
      <c r="R269">
        <v>2004</v>
      </c>
      <c r="S269" s="1" t="s">
        <v>7</v>
      </c>
      <c r="T269" s="40">
        <f>+'Copy Co'!$B$17</f>
        <v>51399.602684929596</v>
      </c>
      <c r="U269">
        <f>+'Copy Co'!$B$18*'All Data'!C269</f>
        <v>611.4458361572274</v>
      </c>
      <c r="V269" s="40">
        <f>+D269*'Copy Co'!$B$19</f>
        <v>64325.504029814285</v>
      </c>
      <c r="W269" s="40">
        <f>+E269*'Copy Co'!$B$20</f>
        <v>-14636.880237917383</v>
      </c>
      <c r="X269" s="40">
        <f>+F269*'Copy Co'!$B$21</f>
        <v>1137.0890785352549</v>
      </c>
      <c r="Y269" s="40">
        <f>+G269*'Copy Co'!$B$22</f>
        <v>85645.796636934931</v>
      </c>
      <c r="Z269" s="40">
        <f>+H269*'Copy Co'!$B$23</f>
        <v>0</v>
      </c>
      <c r="AA269" s="40">
        <f>+I269*'Copy Co'!$B$24</f>
        <v>0</v>
      </c>
      <c r="AB269" s="40">
        <f>+J269*'Copy Co'!$B$25</f>
        <v>3368.2208927512015</v>
      </c>
      <c r="AC269" s="40">
        <f>+K269*'Copy Co'!$B$26</f>
        <v>1788.1755975447156</v>
      </c>
      <c r="AD269" s="40">
        <f>+L269*'Copy Co'!$B$27</f>
        <v>12948.955983249376</v>
      </c>
      <c r="AE269" s="40">
        <f>+M269*'Copy Co'!$B$28</f>
        <v>0</v>
      </c>
      <c r="AF269" s="40">
        <f t="shared" si="60"/>
        <v>206587.9105019992</v>
      </c>
      <c r="AG269" s="25">
        <f t="shared" si="61"/>
        <v>17618.910501999198</v>
      </c>
      <c r="AH269" s="56">
        <f t="shared" si="62"/>
        <v>38252</v>
      </c>
      <c r="AL269" s="56"/>
      <c r="BF269" s="2">
        <v>39143</v>
      </c>
      <c r="BG269" s="3">
        <v>40.7916666666667</v>
      </c>
      <c r="BH269">
        <v>20</v>
      </c>
      <c r="BI269">
        <v>10.4166666666667</v>
      </c>
    </row>
    <row r="270" spans="1:61" x14ac:dyDescent="0.25">
      <c r="A270" s="2">
        <v>38253</v>
      </c>
      <c r="B270" s="7">
        <v>143316</v>
      </c>
      <c r="C270" s="3">
        <v>2.5833333333333401</v>
      </c>
      <c r="D270" s="7">
        <f t="shared" si="56"/>
        <v>6.6736111111111462</v>
      </c>
      <c r="E270" s="7">
        <f t="shared" si="57"/>
        <v>17.240162037037173</v>
      </c>
      <c r="F270" s="7">
        <f t="shared" si="58"/>
        <v>44.537085262346146</v>
      </c>
      <c r="G270" s="11">
        <v>188969</v>
      </c>
      <c r="H270">
        <v>0</v>
      </c>
      <c r="I270">
        <v>0</v>
      </c>
      <c r="J270">
        <v>15</v>
      </c>
      <c r="K270" s="3">
        <v>7.5416666666666696</v>
      </c>
      <c r="L270" s="3">
        <f t="shared" si="59"/>
        <v>19.482638888888946</v>
      </c>
      <c r="M270" s="5">
        <v>0</v>
      </c>
      <c r="P270" s="33">
        <f t="shared" si="55"/>
        <v>785028.26530611119</v>
      </c>
      <c r="Q270" s="7">
        <f t="shared" si="63"/>
        <v>44.326530612190254</v>
      </c>
      <c r="R270">
        <v>2004</v>
      </c>
      <c r="S270" s="1" t="s">
        <v>1</v>
      </c>
      <c r="T270" s="40">
        <f>+'Copy Co'!$B$17</f>
        <v>51399.602684929596</v>
      </c>
      <c r="U270">
        <f>+'Copy Co'!$B$18*'All Data'!C270</f>
        <v>127.64189172305791</v>
      </c>
      <c r="V270" s="40">
        <f>+D270*'Copy Co'!$B$19</f>
        <v>2803.1973777121088</v>
      </c>
      <c r="W270" s="40">
        <f>+E270*'Copy Co'!$B$20</f>
        <v>-133.15400691273749</v>
      </c>
      <c r="X270" s="40">
        <f>+F270*'Copy Co'!$B$21</f>
        <v>2.1594116943877726</v>
      </c>
      <c r="Y270" s="40">
        <f>+G270*'Copy Co'!$B$22</f>
        <v>78645.605667382406</v>
      </c>
      <c r="Z270" s="40">
        <f>+H270*'Copy Co'!$B$23</f>
        <v>0</v>
      </c>
      <c r="AA270" s="40">
        <f>+I270*'Copy Co'!$B$24</f>
        <v>0</v>
      </c>
      <c r="AB270" s="40">
        <f>+J270*'Copy Co'!$B$25</f>
        <v>5052.331339126802</v>
      </c>
      <c r="AC270" s="40">
        <f>+K270*'Copy Co'!$B$26</f>
        <v>2362.4801690189333</v>
      </c>
      <c r="AD270" s="40">
        <f>+L270*'Copy Co'!$B$27</f>
        <v>3571.3137222351252</v>
      </c>
      <c r="AE270" s="40">
        <f>+M270*'Copy Co'!$B$28</f>
        <v>0</v>
      </c>
      <c r="AF270" s="40">
        <f t="shared" si="60"/>
        <v>143831.17825690968</v>
      </c>
      <c r="AG270" s="25">
        <f t="shared" si="61"/>
        <v>515.17825690968311</v>
      </c>
      <c r="AH270" s="56">
        <f t="shared" si="62"/>
        <v>38253</v>
      </c>
      <c r="AL270" s="56"/>
      <c r="BF270" s="2">
        <v>39796</v>
      </c>
      <c r="BG270" s="3">
        <v>40.7916666666667</v>
      </c>
      <c r="BH270">
        <v>18</v>
      </c>
      <c r="BI270">
        <v>11.9166666666667</v>
      </c>
    </row>
    <row r="271" spans="1:61" x14ac:dyDescent="0.25">
      <c r="A271" s="2">
        <v>38254</v>
      </c>
      <c r="B271" s="7">
        <v>117009</v>
      </c>
      <c r="C271" s="3">
        <v>1.0416666666666601</v>
      </c>
      <c r="D271" s="7">
        <f t="shared" si="56"/>
        <v>1.0850694444444307</v>
      </c>
      <c r="E271" s="7">
        <f t="shared" si="57"/>
        <v>1.1302806712962747</v>
      </c>
      <c r="F271" s="7">
        <f t="shared" si="58"/>
        <v>1.1773756992669453</v>
      </c>
      <c r="G271" s="11">
        <v>143316</v>
      </c>
      <c r="H271">
        <v>1</v>
      </c>
      <c r="I271">
        <v>0</v>
      </c>
      <c r="J271">
        <v>12</v>
      </c>
      <c r="K271" s="3">
        <v>5.7083333333333304</v>
      </c>
      <c r="L271" s="3">
        <f t="shared" si="59"/>
        <v>5.9461805555555145</v>
      </c>
      <c r="M271" s="5">
        <v>0</v>
      </c>
      <c r="P271" s="33">
        <f t="shared" si="55"/>
        <v>785072.59183672338</v>
      </c>
      <c r="Q271" s="7">
        <f t="shared" si="63"/>
        <v>44.326530612190254</v>
      </c>
      <c r="R271">
        <v>2004</v>
      </c>
      <c r="S271" s="1" t="s">
        <v>2</v>
      </c>
      <c r="T271" s="40">
        <f>+'Copy Co'!$B$17</f>
        <v>51399.602684929596</v>
      </c>
      <c r="U271">
        <f>+'Copy Co'!$B$18*'All Data'!C271</f>
        <v>51.468504727039019</v>
      </c>
      <c r="V271" s="40">
        <f>+D271*'Copy Co'!$B$19</f>
        <v>455.77480777056104</v>
      </c>
      <c r="W271" s="40">
        <f>+E271*'Copy Co'!$B$20</f>
        <v>-8.7296975513219905</v>
      </c>
      <c r="X271" s="40">
        <f>+F271*'Copy Co'!$B$21</f>
        <v>5.7085883342135241E-2</v>
      </c>
      <c r="Y271" s="40">
        <f>+G271*'Copy Co'!$B$22</f>
        <v>59645.622413340694</v>
      </c>
      <c r="Z271" s="40">
        <f>+H271*'Copy Co'!$B$23</f>
        <v>-10610.780657764437</v>
      </c>
      <c r="AA271" s="40">
        <f>+I271*'Copy Co'!$B$24</f>
        <v>0</v>
      </c>
      <c r="AB271" s="40">
        <f>+J271*'Copy Co'!$B$25</f>
        <v>4041.8650713014422</v>
      </c>
      <c r="AC271" s="40">
        <f>+K271*'Copy Co'!$B$26</f>
        <v>1788.1755975447156</v>
      </c>
      <c r="AD271" s="40">
        <f>+L271*'Copy Co'!$B$27</f>
        <v>1089.9794598694691</v>
      </c>
      <c r="AE271" s="40">
        <f>+M271*'Copy Co'!$B$28</f>
        <v>0</v>
      </c>
      <c r="AF271" s="40">
        <f t="shared" si="60"/>
        <v>107853.0352700511</v>
      </c>
      <c r="AG271" s="25">
        <f t="shared" si="61"/>
        <v>-9155.9647299489006</v>
      </c>
      <c r="AH271" s="56">
        <f t="shared" si="62"/>
        <v>38254</v>
      </c>
      <c r="AL271" s="56"/>
      <c r="BF271" s="2">
        <v>39115</v>
      </c>
      <c r="BG271" s="3">
        <v>40.75</v>
      </c>
      <c r="BH271">
        <v>15</v>
      </c>
      <c r="BI271">
        <v>6.2916666666666696</v>
      </c>
    </row>
    <row r="272" spans="1:61" x14ac:dyDescent="0.25">
      <c r="A272" s="2">
        <v>38255</v>
      </c>
      <c r="B272" s="7">
        <v>113022</v>
      </c>
      <c r="C272" s="3">
        <v>0.91666666666667096</v>
      </c>
      <c r="D272" s="7">
        <f t="shared" si="56"/>
        <v>0.84027777777778567</v>
      </c>
      <c r="E272" s="7">
        <f t="shared" si="57"/>
        <v>0.77025462962964042</v>
      </c>
      <c r="F272" s="7">
        <f t="shared" si="58"/>
        <v>0.70606674382717372</v>
      </c>
      <c r="G272" s="11">
        <v>117009</v>
      </c>
      <c r="H272">
        <v>0</v>
      </c>
      <c r="I272">
        <v>1</v>
      </c>
      <c r="J272">
        <v>10</v>
      </c>
      <c r="K272" s="3">
        <v>6.2083333333333304</v>
      </c>
      <c r="L272" s="3">
        <f t="shared" si="59"/>
        <v>5.6909722222222463</v>
      </c>
      <c r="M272" s="5">
        <v>0</v>
      </c>
      <c r="P272" s="33">
        <f t="shared" si="55"/>
        <v>785116.91836733557</v>
      </c>
      <c r="Q272" s="7">
        <f t="shared" si="63"/>
        <v>44.326530612190254</v>
      </c>
      <c r="R272">
        <v>2004</v>
      </c>
      <c r="S272" s="1" t="s">
        <v>3</v>
      </c>
      <c r="T272" s="40">
        <f>+'Copy Co'!$B$17</f>
        <v>51399.602684929596</v>
      </c>
      <c r="U272">
        <f>+'Copy Co'!$B$18*'All Data'!C272</f>
        <v>45.292284159794832</v>
      </c>
      <c r="V272" s="40">
        <f>+D272*'Copy Co'!$B$19</f>
        <v>352.95201113753023</v>
      </c>
      <c r="W272" s="40">
        <f>+E272*'Copy Co'!$B$20</f>
        <v>-5.9490444496946964</v>
      </c>
      <c r="X272" s="40">
        <f>+F272*'Copy Co'!$B$21</f>
        <v>3.423413936178131E-2</v>
      </c>
      <c r="Y272" s="40">
        <f>+G272*'Copy Co'!$B$22</f>
        <v>48697.107322019736</v>
      </c>
      <c r="Z272" s="40">
        <f>+H272*'Copy Co'!$B$23</f>
        <v>0</v>
      </c>
      <c r="AA272" s="40">
        <f>+I272*'Copy Co'!$B$24</f>
        <v>-10704.382616627605</v>
      </c>
      <c r="AB272" s="40">
        <f>+J272*'Copy Co'!$B$25</f>
        <v>3368.2208927512015</v>
      </c>
      <c r="AC272" s="40">
        <f>+K272*'Copy Co'!$B$26</f>
        <v>1944.8041170376837</v>
      </c>
      <c r="AD272" s="40">
        <f>+L272*'Copy Co'!$B$27</f>
        <v>1043.1978596940612</v>
      </c>
      <c r="AE272" s="40">
        <f>+M272*'Copy Co'!$B$28</f>
        <v>0</v>
      </c>
      <c r="AF272" s="40">
        <f t="shared" si="60"/>
        <v>96140.879744791659</v>
      </c>
      <c r="AG272" s="25">
        <f t="shared" si="61"/>
        <v>-16881.120255208341</v>
      </c>
      <c r="AH272" s="56">
        <f t="shared" si="62"/>
        <v>38255</v>
      </c>
      <c r="AL272" s="56"/>
      <c r="BF272" s="2">
        <v>40181</v>
      </c>
      <c r="BG272" s="3">
        <v>40.75</v>
      </c>
      <c r="BH272">
        <v>8</v>
      </c>
      <c r="BI272">
        <v>1.875</v>
      </c>
    </row>
    <row r="273" spans="1:61" x14ac:dyDescent="0.25">
      <c r="A273" s="2">
        <v>38256</v>
      </c>
      <c r="B273" s="7">
        <v>107517</v>
      </c>
      <c r="C273" s="3">
        <v>0</v>
      </c>
      <c r="D273" s="7">
        <f t="shared" si="56"/>
        <v>0</v>
      </c>
      <c r="E273" s="7">
        <f t="shared" si="57"/>
        <v>0</v>
      </c>
      <c r="F273" s="7">
        <f t="shared" si="58"/>
        <v>0</v>
      </c>
      <c r="G273" s="11">
        <v>113022</v>
      </c>
      <c r="H273">
        <v>0</v>
      </c>
      <c r="I273">
        <v>1</v>
      </c>
      <c r="J273">
        <v>10</v>
      </c>
      <c r="K273" s="3">
        <v>6.375</v>
      </c>
      <c r="L273" s="3">
        <f t="shared" si="59"/>
        <v>0</v>
      </c>
      <c r="M273" s="5">
        <v>0</v>
      </c>
      <c r="P273" s="33">
        <f t="shared" si="55"/>
        <v>785161.24489794776</v>
      </c>
      <c r="Q273" s="7">
        <f t="shared" si="63"/>
        <v>44.326530612190254</v>
      </c>
      <c r="R273">
        <v>2004</v>
      </c>
      <c r="S273" s="1" t="s">
        <v>4</v>
      </c>
      <c r="T273" s="40">
        <f>+'Copy Co'!$B$17</f>
        <v>51399.602684929596</v>
      </c>
      <c r="U273">
        <f>+'Copy Co'!$B$18*'All Data'!C273</f>
        <v>0</v>
      </c>
      <c r="V273" s="40">
        <f>+D273*'Copy Co'!$B$19</f>
        <v>0</v>
      </c>
      <c r="W273" s="40">
        <f>+E273*'Copy Co'!$B$20</f>
        <v>0</v>
      </c>
      <c r="X273" s="40">
        <f>+F273*'Copy Co'!$B$21</f>
        <v>0</v>
      </c>
      <c r="Y273" s="40">
        <f>+G273*'Copy Co'!$B$22</f>
        <v>47037.787381734008</v>
      </c>
      <c r="Z273" s="40">
        <f>+H273*'Copy Co'!$B$23</f>
        <v>0</v>
      </c>
      <c r="AA273" s="40">
        <f>+I273*'Copy Co'!$B$24</f>
        <v>-10704.382616627605</v>
      </c>
      <c r="AB273" s="40">
        <f>+J273*'Copy Co'!$B$25</f>
        <v>3368.2208927512015</v>
      </c>
      <c r="AC273" s="40">
        <f>+K273*'Copy Co'!$B$26</f>
        <v>1997.0136235353405</v>
      </c>
      <c r="AD273" s="40">
        <f>+L273*'Copy Co'!$B$27</f>
        <v>0</v>
      </c>
      <c r="AE273" s="40">
        <f>+M273*'Copy Co'!$B$28</f>
        <v>0</v>
      </c>
      <c r="AF273" s="40">
        <f t="shared" si="60"/>
        <v>93098.241966322545</v>
      </c>
      <c r="AG273" s="25">
        <f t="shared" si="61"/>
        <v>-14418.758033677455</v>
      </c>
      <c r="AH273" s="56">
        <f t="shared" si="62"/>
        <v>38256</v>
      </c>
      <c r="AL273" s="56"/>
      <c r="BF273" s="2">
        <v>42737</v>
      </c>
      <c r="BG273" s="3">
        <v>40.75</v>
      </c>
      <c r="BH273">
        <v>12</v>
      </c>
      <c r="BI273">
        <v>5.4166666666666696</v>
      </c>
    </row>
    <row r="274" spans="1:61" x14ac:dyDescent="0.25">
      <c r="A274" s="2">
        <v>38257</v>
      </c>
      <c r="B274" s="7">
        <v>112390</v>
      </c>
      <c r="C274" s="3">
        <v>0</v>
      </c>
      <c r="D274" s="7">
        <f t="shared" si="56"/>
        <v>0</v>
      </c>
      <c r="E274" s="7">
        <f t="shared" si="57"/>
        <v>0</v>
      </c>
      <c r="F274" s="7">
        <f t="shared" si="58"/>
        <v>0</v>
      </c>
      <c r="G274" s="11">
        <v>107517</v>
      </c>
      <c r="H274">
        <v>0</v>
      </c>
      <c r="I274">
        <v>0</v>
      </c>
      <c r="J274">
        <v>20</v>
      </c>
      <c r="K274" s="3">
        <v>8.8333333333333304</v>
      </c>
      <c r="L274" s="3">
        <f t="shared" si="59"/>
        <v>0</v>
      </c>
      <c r="M274" s="5">
        <v>0</v>
      </c>
      <c r="P274" s="33">
        <f t="shared" si="55"/>
        <v>785205.57142855995</v>
      </c>
      <c r="Q274" s="7">
        <f t="shared" si="63"/>
        <v>44.326530612190254</v>
      </c>
      <c r="R274">
        <v>2004</v>
      </c>
      <c r="S274" s="1" t="s">
        <v>5</v>
      </c>
      <c r="T274" s="40">
        <f>+'Copy Co'!$B$17</f>
        <v>51399.602684929596</v>
      </c>
      <c r="U274">
        <f>+'Copy Co'!$B$18*'All Data'!C274</f>
        <v>0</v>
      </c>
      <c r="V274" s="40">
        <f>+D274*'Copy Co'!$B$19</f>
        <v>0</v>
      </c>
      <c r="W274" s="40">
        <f>+E274*'Copy Co'!$B$20</f>
        <v>0</v>
      </c>
      <c r="X274" s="40">
        <f>+F274*'Copy Co'!$B$21</f>
        <v>0</v>
      </c>
      <c r="Y274" s="40">
        <f>+G274*'Copy Co'!$B$22</f>
        <v>44746.702287359061</v>
      </c>
      <c r="Z274" s="40">
        <f>+H274*'Copy Co'!$B$23</f>
        <v>0</v>
      </c>
      <c r="AA274" s="40">
        <f>+I274*'Copy Co'!$B$24</f>
        <v>0</v>
      </c>
      <c r="AB274" s="40">
        <f>+J274*'Copy Co'!$B$25</f>
        <v>6736.441785502403</v>
      </c>
      <c r="AC274" s="40">
        <f>+K274*'Copy Co'!$B$26</f>
        <v>2767.1038443757652</v>
      </c>
      <c r="AD274" s="40">
        <f>+L274*'Copy Co'!$B$27</f>
        <v>0</v>
      </c>
      <c r="AE274" s="40">
        <f>+M274*'Copy Co'!$B$28</f>
        <v>0</v>
      </c>
      <c r="AF274" s="40">
        <f t="shared" si="60"/>
        <v>105649.85060216684</v>
      </c>
      <c r="AG274" s="25">
        <f t="shared" si="61"/>
        <v>-6740.1493978331564</v>
      </c>
      <c r="AH274" s="56">
        <f t="shared" si="62"/>
        <v>38257</v>
      </c>
      <c r="AL274" s="56"/>
      <c r="BF274" s="2">
        <v>40195</v>
      </c>
      <c r="BG274" s="3">
        <v>40.7083333333333</v>
      </c>
      <c r="BH274">
        <v>8</v>
      </c>
      <c r="BI274">
        <v>3.5</v>
      </c>
    </row>
    <row r="275" spans="1:61" x14ac:dyDescent="0.25">
      <c r="A275" s="2">
        <v>38258</v>
      </c>
      <c r="B275" s="7">
        <v>111870</v>
      </c>
      <c r="C275" s="3">
        <v>0</v>
      </c>
      <c r="D275" s="7">
        <f t="shared" si="56"/>
        <v>0</v>
      </c>
      <c r="E275" s="7">
        <f t="shared" si="57"/>
        <v>0</v>
      </c>
      <c r="F275" s="7">
        <f t="shared" si="58"/>
        <v>0</v>
      </c>
      <c r="G275" s="11">
        <v>112390</v>
      </c>
      <c r="H275">
        <v>0</v>
      </c>
      <c r="I275">
        <v>0</v>
      </c>
      <c r="J275">
        <v>23</v>
      </c>
      <c r="K275" s="3">
        <v>13</v>
      </c>
      <c r="L275" s="3">
        <f t="shared" si="59"/>
        <v>0</v>
      </c>
      <c r="M275" s="5">
        <v>0</v>
      </c>
      <c r="P275" s="33">
        <f t="shared" si="55"/>
        <v>785249.89795917214</v>
      </c>
      <c r="Q275" s="7">
        <f t="shared" si="63"/>
        <v>44.326530612190254</v>
      </c>
      <c r="R275">
        <v>2004</v>
      </c>
      <c r="S275" s="1" t="s">
        <v>6</v>
      </c>
      <c r="T275" s="40">
        <f>+'Copy Co'!$B$17</f>
        <v>51399.602684929596</v>
      </c>
      <c r="U275">
        <f>+'Copy Co'!$B$18*'All Data'!C275</f>
        <v>0</v>
      </c>
      <c r="V275" s="40">
        <f>+D275*'Copy Co'!$B$19</f>
        <v>0</v>
      </c>
      <c r="W275" s="40">
        <f>+E275*'Copy Co'!$B$20</f>
        <v>0</v>
      </c>
      <c r="X275" s="40">
        <f>+F275*'Copy Co'!$B$21</f>
        <v>0</v>
      </c>
      <c r="Y275" s="40">
        <f>+G275*'Copy Co'!$B$22</f>
        <v>46774.759992152729</v>
      </c>
      <c r="Z275" s="40">
        <f>+H275*'Copy Co'!$B$23</f>
        <v>0</v>
      </c>
      <c r="AA275" s="40">
        <f>+I275*'Copy Co'!$B$24</f>
        <v>0</v>
      </c>
      <c r="AB275" s="40">
        <f>+J275*'Copy Co'!$B$25</f>
        <v>7746.9080533277638</v>
      </c>
      <c r="AC275" s="40">
        <f>+K275*'Copy Co'!$B$26</f>
        <v>4072.3415068171648</v>
      </c>
      <c r="AD275" s="40">
        <f>+L275*'Copy Co'!$B$27</f>
        <v>0</v>
      </c>
      <c r="AE275" s="40">
        <f>+M275*'Copy Co'!$B$28</f>
        <v>0</v>
      </c>
      <c r="AF275" s="40">
        <f t="shared" si="60"/>
        <v>109993.61223722725</v>
      </c>
      <c r="AG275" s="25">
        <f t="shared" si="61"/>
        <v>-1876.3877627727488</v>
      </c>
      <c r="AH275" s="56">
        <f t="shared" si="62"/>
        <v>38258</v>
      </c>
      <c r="AL275" s="56"/>
      <c r="BF275" s="2">
        <v>39493</v>
      </c>
      <c r="BG275" s="3">
        <v>40.6666666666667</v>
      </c>
      <c r="BH275">
        <v>14</v>
      </c>
      <c r="BI275">
        <v>5.9166666666666696</v>
      </c>
    </row>
    <row r="276" spans="1:61" x14ac:dyDescent="0.25">
      <c r="A276" s="2">
        <v>38259</v>
      </c>
      <c r="B276" s="7">
        <v>126413</v>
      </c>
      <c r="C276" s="3">
        <v>6.5416666666666599</v>
      </c>
      <c r="D276" s="7">
        <f t="shared" si="56"/>
        <v>42.793402777777686</v>
      </c>
      <c r="E276" s="7">
        <f t="shared" si="57"/>
        <v>279.94017650462877</v>
      </c>
      <c r="F276" s="7">
        <f t="shared" si="58"/>
        <v>1831.275321301111</v>
      </c>
      <c r="G276" s="11">
        <v>111870</v>
      </c>
      <c r="H276">
        <v>0</v>
      </c>
      <c r="I276">
        <v>0</v>
      </c>
      <c r="J276">
        <v>20</v>
      </c>
      <c r="K276" s="3">
        <v>7.875</v>
      </c>
      <c r="L276" s="3">
        <f t="shared" si="59"/>
        <v>51.515624999999943</v>
      </c>
      <c r="M276" s="5">
        <v>0</v>
      </c>
      <c r="P276" s="33">
        <f t="shared" si="55"/>
        <v>785294.22448978433</v>
      </c>
      <c r="Q276" s="7">
        <f t="shared" si="63"/>
        <v>44.326530612190254</v>
      </c>
      <c r="R276">
        <v>2004</v>
      </c>
      <c r="S276" s="1" t="s">
        <v>7</v>
      </c>
      <c r="T276" s="40">
        <f>+'Copy Co'!$B$17</f>
        <v>51399.602684929596</v>
      </c>
      <c r="U276">
        <f>+'Copy Co'!$B$18*'All Data'!C276</f>
        <v>323.22220968580672</v>
      </c>
      <c r="V276" s="40">
        <f>+D276*'Copy Co'!$B$19</f>
        <v>17975.029178778685</v>
      </c>
      <c r="W276" s="40">
        <f>+E276*'Copy Co'!$B$20</f>
        <v>-2162.1117085426336</v>
      </c>
      <c r="X276" s="40">
        <f>+F276*'Copy Co'!$B$21</f>
        <v>88.790663357681723</v>
      </c>
      <c r="Y276" s="40">
        <f>+G276*'Copy Co'!$B$22</f>
        <v>46558.345051358003</v>
      </c>
      <c r="Z276" s="40">
        <f>+H276*'Copy Co'!$B$23</f>
        <v>0</v>
      </c>
      <c r="AA276" s="40">
        <f>+I276*'Copy Co'!$B$24</f>
        <v>0</v>
      </c>
      <c r="AB276" s="40">
        <f>+J276*'Copy Co'!$B$25</f>
        <v>6736.441785502403</v>
      </c>
      <c r="AC276" s="40">
        <f>+K276*'Copy Co'!$B$26</f>
        <v>2466.8991820142442</v>
      </c>
      <c r="AD276" s="40">
        <f>+L276*'Copy Co'!$B$27</f>
        <v>9443.2001496954599</v>
      </c>
      <c r="AE276" s="40">
        <f>+M276*'Copy Co'!$B$28</f>
        <v>0</v>
      </c>
      <c r="AF276" s="40">
        <f t="shared" si="60"/>
        <v>132829.41919677923</v>
      </c>
      <c r="AG276" s="25">
        <f t="shared" si="61"/>
        <v>6416.4191967792285</v>
      </c>
      <c r="AH276" s="56">
        <f t="shared" si="62"/>
        <v>38259</v>
      </c>
      <c r="AL276" s="56"/>
      <c r="BF276" s="2">
        <v>41674</v>
      </c>
      <c r="BG276" s="3">
        <v>40.6666666666667</v>
      </c>
      <c r="BH276">
        <v>8</v>
      </c>
      <c r="BI276">
        <v>4.7083333333333304</v>
      </c>
    </row>
    <row r="277" spans="1:61" x14ac:dyDescent="0.25">
      <c r="A277" s="2">
        <v>38260</v>
      </c>
      <c r="B277" s="7">
        <v>136998</v>
      </c>
      <c r="C277" s="3">
        <v>8.2083333333333393</v>
      </c>
      <c r="D277" s="7">
        <f t="shared" si="56"/>
        <v>67.376736111111214</v>
      </c>
      <c r="E277" s="7">
        <f t="shared" si="57"/>
        <v>553.05070891203832</v>
      </c>
      <c r="F277" s="7">
        <f t="shared" si="58"/>
        <v>4539.6245689863181</v>
      </c>
      <c r="G277" s="11">
        <v>126413</v>
      </c>
      <c r="H277">
        <v>0</v>
      </c>
      <c r="I277">
        <v>0</v>
      </c>
      <c r="J277">
        <v>14</v>
      </c>
      <c r="K277" s="3">
        <v>6.1666666666666696</v>
      </c>
      <c r="L277" s="3">
        <f t="shared" si="59"/>
        <v>50.618055555555614</v>
      </c>
      <c r="M277" s="5">
        <v>0</v>
      </c>
      <c r="P277" s="33">
        <f t="shared" si="55"/>
        <v>785338.55102039652</v>
      </c>
      <c r="Q277" s="7">
        <f t="shared" si="63"/>
        <v>44.326530612190254</v>
      </c>
      <c r="R277">
        <v>2004</v>
      </c>
      <c r="S277" s="1" t="s">
        <v>1</v>
      </c>
      <c r="T277" s="40">
        <f>+'Copy Co'!$B$17</f>
        <v>51399.602684929596</v>
      </c>
      <c r="U277">
        <f>+'Copy Co'!$B$18*'All Data'!C277</f>
        <v>405.57181724907031</v>
      </c>
      <c r="V277" s="40">
        <f>+D277*'Copy Co'!$B$19</f>
        <v>28301.063223628727</v>
      </c>
      <c r="W277" s="40">
        <f>+E277*'Copy Co'!$B$20</f>
        <v>-4271.4748132508603</v>
      </c>
      <c r="X277" s="40">
        <f>+F277*'Copy Co'!$B$21</f>
        <v>220.10686879608122</v>
      </c>
      <c r="Y277" s="40">
        <f>+G277*'Copy Co'!$B$22</f>
        <v>52610.888289776696</v>
      </c>
      <c r="Z277" s="40">
        <f>+H277*'Copy Co'!$B$23</f>
        <v>0</v>
      </c>
      <c r="AA277" s="40">
        <f>+I277*'Copy Co'!$B$24</f>
        <v>0</v>
      </c>
      <c r="AB277" s="40">
        <f>+J277*'Copy Co'!$B$25</f>
        <v>4715.5092498516824</v>
      </c>
      <c r="AC277" s="40">
        <f>+K277*'Copy Co'!$B$26</f>
        <v>1931.7517404132714</v>
      </c>
      <c r="AD277" s="40">
        <f>+L277*'Copy Co'!$B$27</f>
        <v>9278.6689436363504</v>
      </c>
      <c r="AE277" s="40">
        <f>+M277*'Copy Co'!$B$28</f>
        <v>0</v>
      </c>
      <c r="AF277" s="40">
        <f t="shared" si="60"/>
        <v>144591.68800503062</v>
      </c>
      <c r="AG277" s="25">
        <f t="shared" si="61"/>
        <v>7593.6880050306208</v>
      </c>
      <c r="AH277" s="56">
        <f t="shared" si="62"/>
        <v>38260</v>
      </c>
      <c r="AI277" s="38">
        <f>SUM(AG248:AG277)</f>
        <v>187768.75447620163</v>
      </c>
      <c r="AJ277" s="38"/>
      <c r="AK277" s="38"/>
      <c r="AL277" s="56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2">
        <v>42752</v>
      </c>
      <c r="BG277" s="3">
        <v>40.6666666666667</v>
      </c>
      <c r="BH277">
        <v>9</v>
      </c>
      <c r="BI277">
        <v>3.375</v>
      </c>
    </row>
    <row r="278" spans="1:61" x14ac:dyDescent="0.25">
      <c r="A278" s="2">
        <v>38261</v>
      </c>
      <c r="B278" s="7">
        <v>132442</v>
      </c>
      <c r="C278" s="3">
        <v>5.7083333333333401</v>
      </c>
      <c r="D278" s="7">
        <f t="shared" si="56"/>
        <v>32.585069444444521</v>
      </c>
      <c r="E278" s="7">
        <f t="shared" si="57"/>
        <v>186.00643807870435</v>
      </c>
      <c r="F278" s="7">
        <f t="shared" si="58"/>
        <v>1061.786750699272</v>
      </c>
      <c r="G278" s="11">
        <v>136998</v>
      </c>
      <c r="H278">
        <v>1</v>
      </c>
      <c r="I278">
        <v>0</v>
      </c>
      <c r="J278">
        <v>12</v>
      </c>
      <c r="K278" s="3">
        <v>7.1666666666666696</v>
      </c>
      <c r="L278" s="3">
        <f t="shared" si="59"/>
        <v>40.909722222222285</v>
      </c>
      <c r="M278" s="5">
        <v>0</v>
      </c>
      <c r="P278" s="33">
        <f t="shared" si="55"/>
        <v>785382.87755100871</v>
      </c>
      <c r="Q278" s="7">
        <f t="shared" si="63"/>
        <v>44.326530612190254</v>
      </c>
      <c r="R278">
        <v>2004</v>
      </c>
      <c r="S278" s="1" t="s">
        <v>2</v>
      </c>
      <c r="T278" s="40">
        <f>+'Copy Co'!$B$17</f>
        <v>51399.602684929596</v>
      </c>
      <c r="U278">
        <f>+'Copy Co'!$B$18*'All Data'!C278</f>
        <v>282.04740590417595</v>
      </c>
      <c r="V278" s="40">
        <f>+D278*'Copy Co'!$B$19</f>
        <v>13687.099787273262</v>
      </c>
      <c r="W278" s="40">
        <f>+E278*'Copy Co'!$B$20</f>
        <v>-1436.6165752118375</v>
      </c>
      <c r="X278" s="40">
        <f>+F278*'Copy Co'!$B$21</f>
        <v>51.481472415629277</v>
      </c>
      <c r="Y278" s="40">
        <f>+G278*'Copy Co'!$B$22</f>
        <v>57016.180882684755</v>
      </c>
      <c r="Z278" s="40">
        <f>+H278*'Copy Co'!$B$23</f>
        <v>-10610.780657764437</v>
      </c>
      <c r="AA278" s="40">
        <f>+I278*'Copy Co'!$B$24</f>
        <v>0</v>
      </c>
      <c r="AB278" s="40">
        <f>+J278*'Copy Co'!$B$25</f>
        <v>4041.8650713014422</v>
      </c>
      <c r="AC278" s="40">
        <f>+K278*'Copy Co'!$B$26</f>
        <v>2245.008779399207</v>
      </c>
      <c r="AD278" s="40">
        <f>+L278*'Copy Co'!$B$27</f>
        <v>7499.0586839020116</v>
      </c>
      <c r="AE278" s="40">
        <f>+M278*'Copy Co'!$B$28</f>
        <v>0</v>
      </c>
      <c r="AF278" s="40">
        <f t="shared" si="60"/>
        <v>124174.9475348338</v>
      </c>
      <c r="AG278" s="25">
        <f t="shared" si="61"/>
        <v>-8267.0524651661981</v>
      </c>
      <c r="AH278" s="56">
        <f t="shared" si="62"/>
        <v>38261</v>
      </c>
      <c r="AL278" s="56"/>
      <c r="BF278" s="2">
        <v>39805</v>
      </c>
      <c r="BG278" s="3">
        <v>40.625</v>
      </c>
      <c r="BH278">
        <v>16</v>
      </c>
      <c r="BI278">
        <v>6.5833333333333304</v>
      </c>
    </row>
    <row r="279" spans="1:61" x14ac:dyDescent="0.25">
      <c r="A279" s="2">
        <v>38262</v>
      </c>
      <c r="B279" s="7">
        <v>113331</v>
      </c>
      <c r="C279" s="3">
        <v>2.6666666666666599</v>
      </c>
      <c r="D279" s="7">
        <f t="shared" si="56"/>
        <v>7.1111111111110752</v>
      </c>
      <c r="E279" s="7">
        <f t="shared" si="57"/>
        <v>18.96296296296282</v>
      </c>
      <c r="F279" s="7">
        <f t="shared" si="58"/>
        <v>50.567901234567387</v>
      </c>
      <c r="G279" s="11">
        <v>132442</v>
      </c>
      <c r="H279">
        <v>0</v>
      </c>
      <c r="I279">
        <v>1</v>
      </c>
      <c r="J279">
        <v>10</v>
      </c>
      <c r="K279" s="3">
        <v>7.125</v>
      </c>
      <c r="L279" s="3">
        <f t="shared" si="59"/>
        <v>18.99999999999995</v>
      </c>
      <c r="M279" s="5">
        <v>0</v>
      </c>
      <c r="P279" s="33">
        <f t="shared" si="55"/>
        <v>785427.2040816209</v>
      </c>
      <c r="Q279" s="7">
        <f t="shared" si="63"/>
        <v>44.326530612190254</v>
      </c>
      <c r="R279">
        <v>2004</v>
      </c>
      <c r="S279" s="1" t="s">
        <v>3</v>
      </c>
      <c r="T279" s="40">
        <f>+'Copy Co'!$B$17</f>
        <v>51399.602684929596</v>
      </c>
      <c r="U279">
        <f>+'Copy Co'!$B$18*'All Data'!C279</f>
        <v>131.75937210122038</v>
      </c>
      <c r="V279" s="40">
        <f>+D279*'Copy Co'!$B$19</f>
        <v>2986.9657802051715</v>
      </c>
      <c r="W279" s="40">
        <f>+E279*'Copy Co'!$B$20</f>
        <v>-146.4600214332018</v>
      </c>
      <c r="X279" s="40">
        <f>+F279*'Copy Co'!$B$21</f>
        <v>2.451820020177458</v>
      </c>
      <c r="Y279" s="40">
        <f>+G279*'Copy Co'!$B$22</f>
        <v>55120.053055260178</v>
      </c>
      <c r="Z279" s="40">
        <f>+H279*'Copy Co'!$B$23</f>
        <v>0</v>
      </c>
      <c r="AA279" s="40">
        <f>+I279*'Copy Co'!$B$24</f>
        <v>-10704.382616627605</v>
      </c>
      <c r="AB279" s="40">
        <f>+J279*'Copy Co'!$B$25</f>
        <v>3368.2208927512015</v>
      </c>
      <c r="AC279" s="40">
        <f>+K279*'Copy Co'!$B$26</f>
        <v>2231.9564027747924</v>
      </c>
      <c r="AD279" s="40">
        <f>+L279*'Copy Co'!$B$27</f>
        <v>3482.842396733291</v>
      </c>
      <c r="AE279" s="40">
        <f>+M279*'Copy Co'!$B$28</f>
        <v>0</v>
      </c>
      <c r="AF279" s="40">
        <f t="shared" si="60"/>
        <v>107873.00976671482</v>
      </c>
      <c r="AG279" s="25">
        <f t="shared" si="61"/>
        <v>-5457.990233285178</v>
      </c>
      <c r="AH279" s="56">
        <f t="shared" si="62"/>
        <v>38262</v>
      </c>
      <c r="AL279" s="56"/>
      <c r="BF279" s="2">
        <v>39813</v>
      </c>
      <c r="BG279" s="3">
        <v>40.625</v>
      </c>
      <c r="BH279">
        <v>13</v>
      </c>
      <c r="BI279">
        <v>4.9583333333333304</v>
      </c>
    </row>
    <row r="280" spans="1:61" x14ac:dyDescent="0.25">
      <c r="A280" s="2">
        <v>38263</v>
      </c>
      <c r="B280" s="7">
        <v>124152</v>
      </c>
      <c r="C280" s="3">
        <v>2.75</v>
      </c>
      <c r="D280" s="7">
        <f t="shared" si="56"/>
        <v>7.5625</v>
      </c>
      <c r="E280" s="7">
        <f t="shared" si="57"/>
        <v>20.796875</v>
      </c>
      <c r="F280" s="7">
        <f t="shared" si="58"/>
        <v>57.19140625</v>
      </c>
      <c r="G280" s="11">
        <v>113331</v>
      </c>
      <c r="H280">
        <v>0</v>
      </c>
      <c r="I280">
        <v>1</v>
      </c>
      <c r="J280">
        <v>12</v>
      </c>
      <c r="K280" s="3">
        <v>7.25</v>
      </c>
      <c r="L280" s="3">
        <f t="shared" si="59"/>
        <v>19.9375</v>
      </c>
      <c r="M280" s="5">
        <v>0</v>
      </c>
      <c r="P280" s="33">
        <f t="shared" si="55"/>
        <v>785471.53061223309</v>
      </c>
      <c r="Q280" s="7">
        <f t="shared" si="63"/>
        <v>44.326530612190254</v>
      </c>
      <c r="R280">
        <v>2004</v>
      </c>
      <c r="S280" s="1" t="s">
        <v>4</v>
      </c>
      <c r="T280" s="40">
        <f>+'Copy Co'!$B$17</f>
        <v>51399.602684929596</v>
      </c>
      <c r="U280">
        <f>+'Copy Co'!$B$18*'All Data'!C280</f>
        <v>135.87685247938387</v>
      </c>
      <c r="V280" s="40">
        <f>+D280*'Copy Co'!$B$19</f>
        <v>3176.5681002377423</v>
      </c>
      <c r="W280" s="40">
        <f>+E280*'Copy Co'!$B$20</f>
        <v>-160.62420014175456</v>
      </c>
      <c r="X280" s="40">
        <f>+F280*'Copy Co'!$B$21</f>
        <v>2.7729652883042339</v>
      </c>
      <c r="Y280" s="40">
        <f>+G280*'Copy Co'!$B$22</f>
        <v>47166.387798475494</v>
      </c>
      <c r="Z280" s="40">
        <f>+H280*'Copy Co'!$B$23</f>
        <v>0</v>
      </c>
      <c r="AA280" s="40">
        <f>+I280*'Copy Co'!$B$24</f>
        <v>-10704.382616627605</v>
      </c>
      <c r="AB280" s="40">
        <f>+J280*'Copy Co'!$B$25</f>
        <v>4041.8650713014422</v>
      </c>
      <c r="AC280" s="40">
        <f>+K280*'Copy Co'!$B$26</f>
        <v>2271.1135326480344</v>
      </c>
      <c r="AD280" s="40">
        <f>+L280*'Copy Co'!$B$27</f>
        <v>3654.693172887904</v>
      </c>
      <c r="AE280" s="40">
        <f>+M280*'Copy Co'!$B$28</f>
        <v>0</v>
      </c>
      <c r="AF280" s="40">
        <f t="shared" si="60"/>
        <v>100983.87336147852</v>
      </c>
      <c r="AG280" s="25">
        <f t="shared" si="61"/>
        <v>-23168.126638521484</v>
      </c>
      <c r="AH280" s="56">
        <f t="shared" si="62"/>
        <v>38263</v>
      </c>
      <c r="AL280" s="56"/>
      <c r="BF280" s="2">
        <v>40151</v>
      </c>
      <c r="BG280" s="3">
        <v>40.625</v>
      </c>
      <c r="BH280">
        <v>15</v>
      </c>
      <c r="BI280">
        <v>6.7083333333333304</v>
      </c>
    </row>
    <row r="281" spans="1:61" x14ac:dyDescent="0.25">
      <c r="A281" s="2">
        <v>38264</v>
      </c>
      <c r="B281" s="7">
        <v>131963</v>
      </c>
      <c r="C281" s="3">
        <v>3.0833333333333401</v>
      </c>
      <c r="D281" s="7">
        <f t="shared" si="56"/>
        <v>9.5069444444444873</v>
      </c>
      <c r="E281" s="7">
        <f t="shared" si="57"/>
        <v>29.313078703703901</v>
      </c>
      <c r="F281" s="7">
        <f t="shared" si="58"/>
        <v>90.381992669753899</v>
      </c>
      <c r="G281" s="11">
        <v>124152</v>
      </c>
      <c r="H281">
        <v>0</v>
      </c>
      <c r="I281">
        <v>0</v>
      </c>
      <c r="J281">
        <v>9</v>
      </c>
      <c r="K281" s="3">
        <v>5.0416666666666696</v>
      </c>
      <c r="L281" s="3">
        <f t="shared" si="59"/>
        <v>15.545138888888932</v>
      </c>
      <c r="M281" s="5">
        <v>0</v>
      </c>
      <c r="P281" s="33">
        <f t="shared" si="55"/>
        <v>785515.85714284529</v>
      </c>
      <c r="Q281" s="7">
        <f t="shared" si="63"/>
        <v>44.326530612190254</v>
      </c>
      <c r="R281">
        <v>2004</v>
      </c>
      <c r="S281" s="1" t="s">
        <v>5</v>
      </c>
      <c r="T281" s="40">
        <f>+'Copy Co'!$B$17</f>
        <v>51399.602684929596</v>
      </c>
      <c r="U281">
        <f>+'Copy Co'!$B$18*'All Data'!C281</f>
        <v>152.34677399203679</v>
      </c>
      <c r="V281" s="40">
        <f>+D281*'Copy Co'!$B$19</f>
        <v>3993.3165557626162</v>
      </c>
      <c r="W281" s="40">
        <f>+E281*'Copy Co'!$B$20</f>
        <v>-226.39890947436757</v>
      </c>
      <c r="X281" s="40">
        <f>+F281*'Copy Co'!$B$21</f>
        <v>4.3822340591772964</v>
      </c>
      <c r="Y281" s="40">
        <f>+G281*'Copy Co'!$B$22</f>
        <v>51669.899479898078</v>
      </c>
      <c r="Z281" s="40">
        <f>+H281*'Copy Co'!$B$23</f>
        <v>0</v>
      </c>
      <c r="AA281" s="40">
        <f>+I281*'Copy Co'!$B$24</f>
        <v>0</v>
      </c>
      <c r="AB281" s="40">
        <f>+J281*'Copy Co'!$B$25</f>
        <v>3031.3988034760814</v>
      </c>
      <c r="AC281" s="40">
        <f>+K281*'Copy Co'!$B$26</f>
        <v>1579.3375715540938</v>
      </c>
      <c r="AD281" s="40">
        <f>+L281*'Copy Co'!$B$27</f>
        <v>2849.5404623857876</v>
      </c>
      <c r="AE281" s="40">
        <f>+M281*'Copy Co'!$B$28</f>
        <v>0</v>
      </c>
      <c r="AF281" s="40">
        <f t="shared" si="60"/>
        <v>114453.4256565831</v>
      </c>
      <c r="AG281" s="25">
        <f t="shared" si="61"/>
        <v>-17509.574343416898</v>
      </c>
      <c r="AH281" s="56">
        <f t="shared" si="62"/>
        <v>38264</v>
      </c>
      <c r="AL281" s="56"/>
      <c r="BF281" s="2">
        <v>39450</v>
      </c>
      <c r="BG281" s="3">
        <v>40.5833333333333</v>
      </c>
      <c r="BH281">
        <v>13</v>
      </c>
      <c r="BI281">
        <v>5.25</v>
      </c>
    </row>
    <row r="282" spans="1:61" x14ac:dyDescent="0.25">
      <c r="A282" s="2">
        <v>38265</v>
      </c>
      <c r="B282" s="7">
        <v>131689</v>
      </c>
      <c r="C282" s="3">
        <v>5.625</v>
      </c>
      <c r="D282" s="7">
        <f t="shared" si="56"/>
        <v>31.640625</v>
      </c>
      <c r="E282" s="7">
        <f t="shared" si="57"/>
        <v>177.978515625</v>
      </c>
      <c r="F282" s="7">
        <f t="shared" si="58"/>
        <v>1001.129150390625</v>
      </c>
      <c r="G282" s="11">
        <v>131963</v>
      </c>
      <c r="H282">
        <v>0</v>
      </c>
      <c r="I282">
        <v>0</v>
      </c>
      <c r="J282">
        <v>13</v>
      </c>
      <c r="K282" s="3">
        <v>6.7083333333333304</v>
      </c>
      <c r="L282" s="3">
        <f t="shared" si="59"/>
        <v>37.734374999999986</v>
      </c>
      <c r="M282" s="5">
        <v>0</v>
      </c>
      <c r="P282" s="33">
        <f t="shared" si="55"/>
        <v>785560.18367345748</v>
      </c>
      <c r="Q282" s="7">
        <f t="shared" si="63"/>
        <v>44.326530612190254</v>
      </c>
      <c r="R282">
        <v>2004</v>
      </c>
      <c r="S282" s="1" t="s">
        <v>6</v>
      </c>
      <c r="T282" s="40">
        <f>+'Copy Co'!$B$17</f>
        <v>51399.602684929596</v>
      </c>
      <c r="U282">
        <f>+'Copy Co'!$B$18*'All Data'!C282</f>
        <v>277.92992552601248</v>
      </c>
      <c r="V282" s="40">
        <f>+D282*'Copy Co'!$B$19</f>
        <v>13290.393394589728</v>
      </c>
      <c r="W282" s="40">
        <f>+E282*'Copy Co'!$B$20</f>
        <v>-1374.6130952213921</v>
      </c>
      <c r="X282" s="40">
        <f>+F282*'Copy Co'!$B$21</f>
        <v>48.540446286765544</v>
      </c>
      <c r="Y282" s="40">
        <f>+G282*'Copy Co'!$B$22</f>
        <v>54920.701600181957</v>
      </c>
      <c r="Z282" s="40">
        <f>+H282*'Copy Co'!$B$23</f>
        <v>0</v>
      </c>
      <c r="AA282" s="40">
        <f>+I282*'Copy Co'!$B$24</f>
        <v>0</v>
      </c>
      <c r="AB282" s="40">
        <f>+J282*'Copy Co'!$B$25</f>
        <v>4378.6871605765618</v>
      </c>
      <c r="AC282" s="40">
        <f>+K282*'Copy Co'!$B$26</f>
        <v>2101.4326365306515</v>
      </c>
      <c r="AD282" s="40">
        <f>+L282*'Copy Co'!$B$27</f>
        <v>6916.9937402227933</v>
      </c>
      <c r="AE282" s="40">
        <f>+M282*'Copy Co'!$B$28</f>
        <v>0</v>
      </c>
      <c r="AF282" s="40">
        <f t="shared" si="60"/>
        <v>131959.66849362268</v>
      </c>
      <c r="AG282" s="25">
        <f t="shared" si="61"/>
        <v>270.66849362268113</v>
      </c>
      <c r="AH282" s="56">
        <f t="shared" si="62"/>
        <v>38265</v>
      </c>
      <c r="AL282" s="56"/>
      <c r="BF282" s="2">
        <v>39461</v>
      </c>
      <c r="BG282" s="3">
        <v>40.5833333333333</v>
      </c>
      <c r="BH282">
        <v>13</v>
      </c>
      <c r="BI282">
        <v>5.6666666666666696</v>
      </c>
    </row>
    <row r="283" spans="1:61" x14ac:dyDescent="0.25">
      <c r="A283" s="2">
        <v>38266</v>
      </c>
      <c r="B283" s="7">
        <v>137844</v>
      </c>
      <c r="C283" s="3">
        <v>5.5</v>
      </c>
      <c r="D283" s="7">
        <f t="shared" si="56"/>
        <v>30.25</v>
      </c>
      <c r="E283" s="7">
        <f t="shared" si="57"/>
        <v>166.375</v>
      </c>
      <c r="F283" s="7">
        <f t="shared" si="58"/>
        <v>915.0625</v>
      </c>
      <c r="G283" s="11">
        <v>131689</v>
      </c>
      <c r="H283">
        <v>0</v>
      </c>
      <c r="I283">
        <v>0</v>
      </c>
      <c r="J283">
        <v>13</v>
      </c>
      <c r="K283" s="3">
        <v>8.7083333333333304</v>
      </c>
      <c r="L283" s="3">
        <f t="shared" si="59"/>
        <v>47.895833333333314</v>
      </c>
      <c r="M283" s="5">
        <v>0</v>
      </c>
      <c r="P283" s="33">
        <f t="shared" si="55"/>
        <v>785604.51020406967</v>
      </c>
      <c r="Q283" s="7">
        <f t="shared" si="63"/>
        <v>44.326530612190254</v>
      </c>
      <c r="R283">
        <v>2004</v>
      </c>
      <c r="S283" s="1" t="s">
        <v>7</v>
      </c>
      <c r="T283" s="40">
        <f>+'Copy Co'!$B$17</f>
        <v>51399.602684929596</v>
      </c>
      <c r="U283">
        <f>+'Copy Co'!$B$18*'All Data'!C283</f>
        <v>271.75370495876774</v>
      </c>
      <c r="V283" s="40">
        <f>+D283*'Copy Co'!$B$19</f>
        <v>12706.272400950969</v>
      </c>
      <c r="W283" s="40">
        <f>+E283*'Copy Co'!$B$20</f>
        <v>-1284.9936011340365</v>
      </c>
      <c r="X283" s="40">
        <f>+F283*'Copy Co'!$B$21</f>
        <v>44.367444612867743</v>
      </c>
      <c r="Y283" s="40">
        <f>+G283*'Copy Co'!$B$22</f>
        <v>54806.667573686274</v>
      </c>
      <c r="Z283" s="40">
        <f>+H283*'Copy Co'!$B$23</f>
        <v>0</v>
      </c>
      <c r="AA283" s="40">
        <f>+I283*'Copy Co'!$B$24</f>
        <v>0</v>
      </c>
      <c r="AB283" s="40">
        <f>+J283*'Copy Co'!$B$25</f>
        <v>4378.6871605765618</v>
      </c>
      <c r="AC283" s="40">
        <f>+K283*'Copy Co'!$B$26</f>
        <v>2727.9467145025228</v>
      </c>
      <c r="AD283" s="40">
        <f>+L283*'Copy Co'!$B$27</f>
        <v>8779.6652084318575</v>
      </c>
      <c r="AE283" s="40">
        <f>+M283*'Copy Co'!$B$28</f>
        <v>0</v>
      </c>
      <c r="AF283" s="40">
        <f t="shared" si="60"/>
        <v>133829.96929151539</v>
      </c>
      <c r="AG283" s="25">
        <f t="shared" si="61"/>
        <v>-4014.0307084846136</v>
      </c>
      <c r="AH283" s="56">
        <f t="shared" si="62"/>
        <v>38266</v>
      </c>
      <c r="AL283" s="56"/>
      <c r="BF283" s="2">
        <v>40177</v>
      </c>
      <c r="BG283" s="3">
        <v>40.5833333333333</v>
      </c>
      <c r="BH283">
        <v>7</v>
      </c>
      <c r="BI283">
        <v>2.625</v>
      </c>
    </row>
    <row r="284" spans="1:61" x14ac:dyDescent="0.25">
      <c r="A284" s="2">
        <v>38267</v>
      </c>
      <c r="B284" s="7">
        <v>138534</v>
      </c>
      <c r="C284" s="3">
        <v>2.8333333333333401</v>
      </c>
      <c r="D284" s="7">
        <f t="shared" si="56"/>
        <v>8.0277777777778159</v>
      </c>
      <c r="E284" s="7">
        <f t="shared" si="57"/>
        <v>22.745370370370534</v>
      </c>
      <c r="F284" s="7">
        <f t="shared" si="58"/>
        <v>64.445216049383333</v>
      </c>
      <c r="G284" s="11">
        <v>137844</v>
      </c>
      <c r="H284">
        <v>0</v>
      </c>
      <c r="I284">
        <v>0</v>
      </c>
      <c r="J284">
        <v>14</v>
      </c>
      <c r="K284" s="3">
        <v>9.2083333333333304</v>
      </c>
      <c r="L284" s="3">
        <f t="shared" si="59"/>
        <v>26.090277777777832</v>
      </c>
      <c r="M284" s="5">
        <v>0</v>
      </c>
      <c r="P284" s="33">
        <f t="shared" si="55"/>
        <v>785648.83673468186</v>
      </c>
      <c r="Q284" s="7">
        <f t="shared" si="63"/>
        <v>44.326530612190254</v>
      </c>
      <c r="R284">
        <v>2004</v>
      </c>
      <c r="S284" s="1" t="s">
        <v>1</v>
      </c>
      <c r="T284" s="40">
        <f>+'Copy Co'!$B$17</f>
        <v>51399.602684929596</v>
      </c>
      <c r="U284">
        <f>+'Copy Co'!$B$18*'All Data'!C284</f>
        <v>139.99433285754736</v>
      </c>
      <c r="V284" s="40">
        <f>+D284*'Copy Co'!$B$19</f>
        <v>3372.0043378097776</v>
      </c>
      <c r="W284" s="40">
        <f>+E284*'Copy Co'!$B$20</f>
        <v>-175.67336066927027</v>
      </c>
      <c r="X284" s="40">
        <f>+F284*'Copy Co'!$B$21</f>
        <v>3.1246713242377546</v>
      </c>
      <c r="Y284" s="40">
        <f>+G284*'Copy Co'!$B$22</f>
        <v>57368.271344054636</v>
      </c>
      <c r="Z284" s="40">
        <f>+H284*'Copy Co'!$B$23</f>
        <v>0</v>
      </c>
      <c r="AA284" s="40">
        <f>+I284*'Copy Co'!$B$24</f>
        <v>0</v>
      </c>
      <c r="AB284" s="40">
        <f>+J284*'Copy Co'!$B$25</f>
        <v>4715.5092498516824</v>
      </c>
      <c r="AC284" s="40">
        <f>+K284*'Copy Co'!$B$26</f>
        <v>2884.5752339954911</v>
      </c>
      <c r="AD284" s="40">
        <f>+L284*'Copy Co'!$B$27</f>
        <v>4782.5434519470164</v>
      </c>
      <c r="AE284" s="40">
        <f>+M284*'Copy Co'!$B$28</f>
        <v>0</v>
      </c>
      <c r="AF284" s="40">
        <f t="shared" si="60"/>
        <v>124489.9519461007</v>
      </c>
      <c r="AG284" s="25">
        <f t="shared" si="61"/>
        <v>-14044.0480538993</v>
      </c>
      <c r="AH284" s="56">
        <f t="shared" si="62"/>
        <v>38267</v>
      </c>
      <c r="AL284" s="56"/>
      <c r="BF284" s="2">
        <v>41643</v>
      </c>
      <c r="BG284" s="3">
        <v>40.5833333333333</v>
      </c>
      <c r="BH284">
        <v>10</v>
      </c>
      <c r="BI284">
        <v>5.375</v>
      </c>
    </row>
    <row r="285" spans="1:61" x14ac:dyDescent="0.25">
      <c r="A285" s="2">
        <v>38268</v>
      </c>
      <c r="B285" s="7">
        <v>120952</v>
      </c>
      <c r="C285" s="3">
        <v>0</v>
      </c>
      <c r="D285" s="7">
        <f t="shared" si="56"/>
        <v>0</v>
      </c>
      <c r="E285" s="7">
        <f t="shared" si="57"/>
        <v>0</v>
      </c>
      <c r="F285" s="7">
        <f t="shared" si="58"/>
        <v>0</v>
      </c>
      <c r="G285" s="11">
        <v>138534</v>
      </c>
      <c r="H285">
        <v>1</v>
      </c>
      <c r="I285">
        <v>0</v>
      </c>
      <c r="J285">
        <v>18</v>
      </c>
      <c r="K285" s="3">
        <v>13.2083333333333</v>
      </c>
      <c r="L285" s="3">
        <f t="shared" si="59"/>
        <v>0</v>
      </c>
      <c r="M285" s="5">
        <v>0</v>
      </c>
      <c r="P285" s="33">
        <f t="shared" si="55"/>
        <v>785693.16326529405</v>
      </c>
      <c r="Q285" s="7">
        <f t="shared" si="63"/>
        <v>44.326530612190254</v>
      </c>
      <c r="R285">
        <v>2004</v>
      </c>
      <c r="S285" s="1" t="s">
        <v>2</v>
      </c>
      <c r="T285" s="40">
        <f>+'Copy Co'!$B$17</f>
        <v>51399.602684929596</v>
      </c>
      <c r="U285">
        <f>+'Copy Co'!$B$18*'All Data'!C285</f>
        <v>0</v>
      </c>
      <c r="V285" s="40">
        <f>+D285*'Copy Co'!$B$19</f>
        <v>0</v>
      </c>
      <c r="W285" s="40">
        <f>+E285*'Copy Co'!$B$20</f>
        <v>0</v>
      </c>
      <c r="X285" s="40">
        <f>+F285*'Copy Co'!$B$21</f>
        <v>0</v>
      </c>
      <c r="Y285" s="40">
        <f>+G285*'Copy Co'!$B$22</f>
        <v>57655.437323186103</v>
      </c>
      <c r="Z285" s="40">
        <f>+H285*'Copy Co'!$B$23</f>
        <v>-10610.780657764437</v>
      </c>
      <c r="AA285" s="40">
        <f>+I285*'Copy Co'!$B$24</f>
        <v>0</v>
      </c>
      <c r="AB285" s="40">
        <f>+J285*'Copy Co'!$B$25</f>
        <v>6062.7976069521628</v>
      </c>
      <c r="AC285" s="40">
        <f>+K285*'Copy Co'!$B$26</f>
        <v>4137.6033899392241</v>
      </c>
      <c r="AD285" s="40">
        <f>+L285*'Copy Co'!$B$27</f>
        <v>0</v>
      </c>
      <c r="AE285" s="40">
        <f>+M285*'Copy Co'!$B$28</f>
        <v>0</v>
      </c>
      <c r="AF285" s="40">
        <f t="shared" si="60"/>
        <v>108644.66034724265</v>
      </c>
      <c r="AG285" s="25">
        <f t="shared" si="61"/>
        <v>-12307.33965275735</v>
      </c>
      <c r="AH285" s="56">
        <f t="shared" si="62"/>
        <v>38268</v>
      </c>
      <c r="AL285" s="56"/>
      <c r="BF285" s="2">
        <v>42380</v>
      </c>
      <c r="BG285" s="3">
        <v>40.5833333333333</v>
      </c>
      <c r="BH285">
        <v>10</v>
      </c>
      <c r="BI285">
        <v>4.4166666666666696</v>
      </c>
    </row>
    <row r="286" spans="1:61" x14ac:dyDescent="0.25">
      <c r="A286" s="2">
        <v>38269</v>
      </c>
      <c r="B286" s="7">
        <v>109811</v>
      </c>
      <c r="C286" s="3">
        <v>0</v>
      </c>
      <c r="D286" s="7">
        <f t="shared" si="56"/>
        <v>0</v>
      </c>
      <c r="E286" s="7">
        <f t="shared" si="57"/>
        <v>0</v>
      </c>
      <c r="F286" s="7">
        <f t="shared" si="58"/>
        <v>0</v>
      </c>
      <c r="G286" s="11">
        <v>120952</v>
      </c>
      <c r="H286">
        <v>0</v>
      </c>
      <c r="I286">
        <v>1</v>
      </c>
      <c r="J286">
        <v>25</v>
      </c>
      <c r="K286" s="3">
        <v>14.4166666666667</v>
      </c>
      <c r="L286" s="3">
        <f t="shared" si="59"/>
        <v>0</v>
      </c>
      <c r="M286" s="5">
        <v>0</v>
      </c>
      <c r="P286" s="33">
        <f t="shared" si="55"/>
        <v>785737.48979590624</v>
      </c>
      <c r="Q286" s="7">
        <f t="shared" si="63"/>
        <v>44.326530612190254</v>
      </c>
      <c r="R286">
        <v>2004</v>
      </c>
      <c r="S286" s="1" t="s">
        <v>3</v>
      </c>
      <c r="T286" s="40">
        <f>+'Copy Co'!$B$17</f>
        <v>51399.602684929596</v>
      </c>
      <c r="U286">
        <f>+'Copy Co'!$B$18*'All Data'!C286</f>
        <v>0</v>
      </c>
      <c r="V286" s="40">
        <f>+D286*'Copy Co'!$B$19</f>
        <v>0</v>
      </c>
      <c r="W286" s="40">
        <f>+E286*'Copy Co'!$B$20</f>
        <v>0</v>
      </c>
      <c r="X286" s="40">
        <f>+F286*'Copy Co'!$B$21</f>
        <v>0</v>
      </c>
      <c r="Y286" s="40">
        <f>+G286*'Copy Co'!$B$22</f>
        <v>50338.115228853603</v>
      </c>
      <c r="Z286" s="40">
        <f>+H286*'Copy Co'!$B$23</f>
        <v>0</v>
      </c>
      <c r="AA286" s="40">
        <f>+I286*'Copy Co'!$B$24</f>
        <v>-10704.382616627605</v>
      </c>
      <c r="AB286" s="40">
        <f>+J286*'Copy Co'!$B$25</f>
        <v>8420.552231878004</v>
      </c>
      <c r="AC286" s="40">
        <f>+K286*'Copy Co'!$B$26</f>
        <v>4516.1223120472514</v>
      </c>
      <c r="AD286" s="40">
        <f>+L286*'Copy Co'!$B$27</f>
        <v>0</v>
      </c>
      <c r="AE286" s="40">
        <f>+M286*'Copy Co'!$B$28</f>
        <v>0</v>
      </c>
      <c r="AF286" s="40">
        <f t="shared" si="60"/>
        <v>103970.00984108086</v>
      </c>
      <c r="AG286" s="25">
        <f t="shared" si="61"/>
        <v>-5840.9901589191431</v>
      </c>
      <c r="AH286" s="56">
        <f t="shared" si="62"/>
        <v>38269</v>
      </c>
      <c r="AL286" s="56"/>
      <c r="BF286" s="2">
        <v>40170</v>
      </c>
      <c r="BG286" s="3">
        <v>40.5</v>
      </c>
      <c r="BH286">
        <v>16</v>
      </c>
      <c r="BI286">
        <v>4.625</v>
      </c>
    </row>
    <row r="287" spans="1:61" x14ac:dyDescent="0.25">
      <c r="A287" s="2">
        <v>38270</v>
      </c>
      <c r="B287" s="7">
        <v>128965</v>
      </c>
      <c r="C287" s="3">
        <v>10.625</v>
      </c>
      <c r="D287" s="7">
        <f t="shared" si="56"/>
        <v>112.890625</v>
      </c>
      <c r="E287" s="7">
        <f t="shared" si="57"/>
        <v>1199.462890625</v>
      </c>
      <c r="F287" s="7">
        <f t="shared" si="58"/>
        <v>12744.293212890625</v>
      </c>
      <c r="G287" s="11">
        <v>109811</v>
      </c>
      <c r="H287">
        <v>0</v>
      </c>
      <c r="I287">
        <v>1</v>
      </c>
      <c r="J287">
        <v>16</v>
      </c>
      <c r="K287" s="3">
        <v>8.625</v>
      </c>
      <c r="L287" s="3">
        <f t="shared" si="59"/>
        <v>91.640625</v>
      </c>
      <c r="M287" s="5">
        <v>0</v>
      </c>
      <c r="P287" s="33">
        <f t="shared" si="55"/>
        <v>785781.81632651843</v>
      </c>
      <c r="Q287" s="7">
        <f t="shared" si="63"/>
        <v>44.326530612190254</v>
      </c>
      <c r="R287">
        <v>2004</v>
      </c>
      <c r="S287" s="1" t="s">
        <v>4</v>
      </c>
      <c r="T287" s="40">
        <f>+'Copy Co'!$B$17</f>
        <v>51399.602684929596</v>
      </c>
      <c r="U287">
        <f>+'Copy Co'!$B$18*'All Data'!C287</f>
        <v>524.97874821580126</v>
      </c>
      <c r="V287" s="40">
        <f>+D287*'Copy Co'!$B$19</f>
        <v>47418.811000449772</v>
      </c>
      <c r="W287" s="40">
        <f>+E287*'Copy Co'!$B$20</f>
        <v>-9264.0248790434835</v>
      </c>
      <c r="X287" s="40">
        <f>+F287*'Copy Co'!$B$21</f>
        <v>617.91596011537035</v>
      </c>
      <c r="Y287" s="40">
        <f>+G287*'Copy Co'!$B$22</f>
        <v>45701.425122326567</v>
      </c>
      <c r="Z287" s="40">
        <f>+H287*'Copy Co'!$B$23</f>
        <v>0</v>
      </c>
      <c r="AA287" s="40">
        <f>+I287*'Copy Co'!$B$24</f>
        <v>-10704.382616627605</v>
      </c>
      <c r="AB287" s="40">
        <f>+J287*'Copy Co'!$B$25</f>
        <v>5389.1534284019226</v>
      </c>
      <c r="AC287" s="40">
        <f>+K287*'Copy Co'!$B$26</f>
        <v>2701.8419612536959</v>
      </c>
      <c r="AD287" s="40">
        <f>+L287*'Copy Co'!$B$27</f>
        <v>16798.413369112506</v>
      </c>
      <c r="AE287" s="40">
        <f>+M287*'Copy Co'!$B$28</f>
        <v>0</v>
      </c>
      <c r="AF287" s="40">
        <f t="shared" si="60"/>
        <v>150583.73477913413</v>
      </c>
      <c r="AG287" s="25">
        <f t="shared" si="61"/>
        <v>21618.734779134131</v>
      </c>
      <c r="AH287" s="56">
        <f t="shared" si="62"/>
        <v>38270</v>
      </c>
      <c r="AL287" s="56"/>
      <c r="BF287" s="2">
        <v>38343</v>
      </c>
      <c r="BG287" s="3">
        <v>40.4166666666667</v>
      </c>
      <c r="BH287">
        <v>13</v>
      </c>
      <c r="BI287">
        <v>5.6666666666666696</v>
      </c>
    </row>
    <row r="288" spans="1:61" x14ac:dyDescent="0.25">
      <c r="A288" s="2">
        <v>38271</v>
      </c>
      <c r="B288" s="7">
        <v>147178</v>
      </c>
      <c r="C288" s="3">
        <v>9.75</v>
      </c>
      <c r="D288" s="7">
        <f t="shared" si="56"/>
        <v>95.0625</v>
      </c>
      <c r="E288" s="7">
        <f t="shared" si="57"/>
        <v>926.859375</v>
      </c>
      <c r="F288" s="7">
        <f t="shared" si="58"/>
        <v>9036.87890625</v>
      </c>
      <c r="G288" s="11">
        <v>128965</v>
      </c>
      <c r="H288">
        <v>0</v>
      </c>
      <c r="I288">
        <v>0</v>
      </c>
      <c r="J288">
        <v>14</v>
      </c>
      <c r="K288" s="3">
        <v>6</v>
      </c>
      <c r="L288" s="3">
        <f t="shared" si="59"/>
        <v>58.5</v>
      </c>
      <c r="M288" s="5">
        <v>0</v>
      </c>
      <c r="P288" s="33">
        <f t="shared" si="55"/>
        <v>785826.14285713062</v>
      </c>
      <c r="Q288" s="7">
        <f t="shared" si="63"/>
        <v>44.326530612190254</v>
      </c>
      <c r="R288">
        <v>2004</v>
      </c>
      <c r="S288" s="1" t="s">
        <v>5</v>
      </c>
      <c r="T288" s="40">
        <f>+'Copy Co'!$B$17</f>
        <v>51399.602684929596</v>
      </c>
      <c r="U288">
        <f>+'Copy Co'!$B$18*'All Data'!C288</f>
        <v>481.74520424508825</v>
      </c>
      <c r="V288" s="40">
        <f>+D288*'Copy Co'!$B$19</f>
        <v>39930.248598856248</v>
      </c>
      <c r="W288" s="40">
        <f>+E288*'Copy Co'!$B$20</f>
        <v>-7158.5777071440552</v>
      </c>
      <c r="X288" s="40">
        <f>+F288*'Copy Co'!$B$21</f>
        <v>438.15938730550067</v>
      </c>
      <c r="Y288" s="40">
        <f>+G288*'Copy Co'!$B$22</f>
        <v>53672.986229984665</v>
      </c>
      <c r="Z288" s="40">
        <f>+H288*'Copy Co'!$B$23</f>
        <v>0</v>
      </c>
      <c r="AA288" s="40">
        <f>+I288*'Copy Co'!$B$24</f>
        <v>0</v>
      </c>
      <c r="AB288" s="40">
        <f>+J288*'Copy Co'!$B$25</f>
        <v>4715.5092498516824</v>
      </c>
      <c r="AC288" s="40">
        <f>+K288*'Copy Co'!$B$26</f>
        <v>1879.5422339156146</v>
      </c>
      <c r="AD288" s="40">
        <f>+L288*'Copy Co'!$B$27</f>
        <v>10723.488432047267</v>
      </c>
      <c r="AE288" s="40">
        <f>+M288*'Copy Co'!$B$28</f>
        <v>0</v>
      </c>
      <c r="AF288" s="40">
        <f t="shared" si="60"/>
        <v>156082.70431399162</v>
      </c>
      <c r="AG288" s="25">
        <f t="shared" si="61"/>
        <v>8904.7043139916204</v>
      </c>
      <c r="AH288" s="56">
        <f t="shared" si="62"/>
        <v>38271</v>
      </c>
      <c r="AL288" s="56"/>
      <c r="BF288" s="2">
        <v>39833</v>
      </c>
      <c r="BG288" s="3">
        <v>40.4166666666667</v>
      </c>
      <c r="BH288">
        <v>8</v>
      </c>
      <c r="BI288">
        <v>2.6666666666666701</v>
      </c>
    </row>
    <row r="289" spans="1:61" x14ac:dyDescent="0.25">
      <c r="A289" s="2">
        <v>38272</v>
      </c>
      <c r="B289" s="7">
        <v>150369</v>
      </c>
      <c r="C289" s="3">
        <v>9.0416666666666607</v>
      </c>
      <c r="D289" s="7">
        <f t="shared" si="56"/>
        <v>81.751736111111001</v>
      </c>
      <c r="E289" s="7">
        <f t="shared" si="57"/>
        <v>739.17194733796146</v>
      </c>
      <c r="F289" s="7">
        <f t="shared" si="58"/>
        <v>6683.3463571807306</v>
      </c>
      <c r="G289" s="11">
        <v>147178</v>
      </c>
      <c r="H289">
        <v>0</v>
      </c>
      <c r="I289">
        <v>0</v>
      </c>
      <c r="J289">
        <v>12</v>
      </c>
      <c r="K289" s="3">
        <v>5.9583333333333304</v>
      </c>
      <c r="L289" s="3">
        <f t="shared" si="59"/>
        <v>53.873263888888829</v>
      </c>
      <c r="M289" s="5">
        <v>0</v>
      </c>
      <c r="P289" s="33">
        <f t="shared" si="55"/>
        <v>785870.46938774281</v>
      </c>
      <c r="Q289" s="7">
        <f t="shared" si="63"/>
        <v>44.326530612190254</v>
      </c>
      <c r="R289">
        <v>2004</v>
      </c>
      <c r="S289" s="1" t="s">
        <v>6</v>
      </c>
      <c r="T289" s="40">
        <f>+'Copy Co'!$B$17</f>
        <v>51399.602684929596</v>
      </c>
      <c r="U289">
        <f>+'Copy Co'!$B$18*'All Data'!C289</f>
        <v>446.74662103070119</v>
      </c>
      <c r="V289" s="40">
        <f>+D289*'Copy Co'!$B$19</f>
        <v>34339.167876973108</v>
      </c>
      <c r="W289" s="40">
        <f>+E289*'Copy Co'!$B$20</f>
        <v>-5708.9780463835632</v>
      </c>
      <c r="X289" s="40">
        <f>+F289*'Copy Co'!$B$21</f>
        <v>324.0467173890608</v>
      </c>
      <c r="Y289" s="40">
        <f>+G289*'Copy Co'!$B$22</f>
        <v>61252.919531319996</v>
      </c>
      <c r="Z289" s="40">
        <f>+H289*'Copy Co'!$B$23</f>
        <v>0</v>
      </c>
      <c r="AA289" s="40">
        <f>+I289*'Copy Co'!$B$24</f>
        <v>0</v>
      </c>
      <c r="AB289" s="40">
        <f>+J289*'Copy Co'!$B$25</f>
        <v>4041.8650713014422</v>
      </c>
      <c r="AC289" s="40">
        <f>+K289*'Copy Co'!$B$26</f>
        <v>1866.4898572911998</v>
      </c>
      <c r="AD289" s="40">
        <f>+L289*'Copy Co'!$B$27</f>
        <v>9875.3730275064809</v>
      </c>
      <c r="AE289" s="40">
        <f>+M289*'Copy Co'!$B$28</f>
        <v>0</v>
      </c>
      <c r="AF289" s="40">
        <f t="shared" si="60"/>
        <v>157837.23334135802</v>
      </c>
      <c r="AG289" s="25">
        <f t="shared" si="61"/>
        <v>7468.23334135802</v>
      </c>
      <c r="AH289" s="56">
        <f t="shared" si="62"/>
        <v>38272</v>
      </c>
      <c r="AL289" s="56"/>
      <c r="BF289" s="2">
        <v>40193</v>
      </c>
      <c r="BG289" s="3">
        <v>40.4166666666667</v>
      </c>
      <c r="BH289">
        <v>9</v>
      </c>
      <c r="BI289">
        <v>3.4583333333333299</v>
      </c>
    </row>
    <row r="290" spans="1:61" x14ac:dyDescent="0.25">
      <c r="A290" s="2">
        <v>38273</v>
      </c>
      <c r="B290" s="7">
        <v>160772</v>
      </c>
      <c r="C290" s="3">
        <v>10.2916666666667</v>
      </c>
      <c r="D290" s="7">
        <f t="shared" si="56"/>
        <v>105.91840277777845</v>
      </c>
      <c r="E290" s="7">
        <f t="shared" si="57"/>
        <v>1090.07689525464</v>
      </c>
      <c r="F290" s="7">
        <f t="shared" si="58"/>
        <v>11218.708046995707</v>
      </c>
      <c r="G290" s="11">
        <v>150369</v>
      </c>
      <c r="H290">
        <v>0</v>
      </c>
      <c r="I290">
        <v>0</v>
      </c>
      <c r="J290">
        <v>14</v>
      </c>
      <c r="K290" s="3">
        <v>6.4583333333333304</v>
      </c>
      <c r="L290" s="3">
        <f t="shared" si="59"/>
        <v>66.46701388888907</v>
      </c>
      <c r="M290" s="5">
        <v>0</v>
      </c>
      <c r="P290" s="33">
        <f t="shared" si="55"/>
        <v>785914.795918355</v>
      </c>
      <c r="Q290" s="7">
        <f t="shared" si="63"/>
        <v>44.326530612190254</v>
      </c>
      <c r="R290">
        <v>2004</v>
      </c>
      <c r="S290" s="1" t="s">
        <v>7</v>
      </c>
      <c r="T290" s="40">
        <f>+'Copy Co'!$B$17</f>
        <v>51399.602684929596</v>
      </c>
      <c r="U290">
        <f>+'Copy Co'!$B$18*'All Data'!C290</f>
        <v>508.50882670315036</v>
      </c>
      <c r="V290" s="40">
        <f>+D290*'Copy Co'!$B$19</f>
        <v>44490.184395639502</v>
      </c>
      <c r="W290" s="40">
        <f>+E290*'Copy Co'!$B$20</f>
        <v>-8419.1845838994413</v>
      </c>
      <c r="X290" s="40">
        <f>+F290*'Copy Co'!$B$21</f>
        <v>543.94689751029648</v>
      </c>
      <c r="Y290" s="40">
        <f>+G290*'Copy Co'!$B$22</f>
        <v>62580.958139158407</v>
      </c>
      <c r="Z290" s="40">
        <f>+H290*'Copy Co'!$B$23</f>
        <v>0</v>
      </c>
      <c r="AA290" s="40">
        <f>+I290*'Copy Co'!$B$24</f>
        <v>0</v>
      </c>
      <c r="AB290" s="40">
        <f>+J290*'Copy Co'!$B$25</f>
        <v>4715.5092498516824</v>
      </c>
      <c r="AC290" s="40">
        <f>+K290*'Copy Co'!$B$26</f>
        <v>2023.1183767841676</v>
      </c>
      <c r="AD290" s="40">
        <f>+L290*'Copy Co'!$B$27</f>
        <v>12183.901787183368</v>
      </c>
      <c r="AE290" s="40">
        <f>+M290*'Copy Co'!$B$28</f>
        <v>0</v>
      </c>
      <c r="AF290" s="40">
        <f t="shared" si="60"/>
        <v>170026.54577386074</v>
      </c>
      <c r="AG290" s="25">
        <f t="shared" si="61"/>
        <v>9254.5457738607365</v>
      </c>
      <c r="AH290" s="56">
        <f t="shared" si="62"/>
        <v>38273</v>
      </c>
      <c r="AL290" s="56"/>
      <c r="BF290" s="2">
        <v>42000</v>
      </c>
      <c r="BG290" s="3">
        <v>40.4166666666667</v>
      </c>
      <c r="BH290">
        <v>14</v>
      </c>
      <c r="BI290">
        <v>8.7916666666666696</v>
      </c>
    </row>
    <row r="291" spans="1:61" x14ac:dyDescent="0.25">
      <c r="A291" s="2">
        <v>38274</v>
      </c>
      <c r="B291" s="7">
        <v>164739</v>
      </c>
      <c r="C291" s="3">
        <v>9.25</v>
      </c>
      <c r="D291" s="7">
        <f t="shared" si="56"/>
        <v>85.5625</v>
      </c>
      <c r="E291" s="7">
        <f t="shared" si="57"/>
        <v>791.453125</v>
      </c>
      <c r="F291" s="7">
        <f t="shared" si="58"/>
        <v>7320.94140625</v>
      </c>
      <c r="G291" s="11">
        <v>160772</v>
      </c>
      <c r="H291">
        <v>0</v>
      </c>
      <c r="I291">
        <v>0</v>
      </c>
      <c r="J291">
        <v>13</v>
      </c>
      <c r="K291" s="3">
        <v>6.7083333333333304</v>
      </c>
      <c r="L291" s="3">
        <f t="shared" si="59"/>
        <v>62.052083333333307</v>
      </c>
      <c r="M291" s="5">
        <v>0</v>
      </c>
      <c r="P291" s="33">
        <f t="shared" si="55"/>
        <v>785959.12244896719</v>
      </c>
      <c r="Q291" s="7">
        <f t="shared" si="63"/>
        <v>44.326530612190254</v>
      </c>
      <c r="R291">
        <v>2004</v>
      </c>
      <c r="S291" s="1" t="s">
        <v>1</v>
      </c>
      <c r="T291" s="40">
        <f>+'Copy Co'!$B$17</f>
        <v>51399.602684929596</v>
      </c>
      <c r="U291">
        <f>+'Copy Co'!$B$18*'All Data'!C291</f>
        <v>457.0403219761094</v>
      </c>
      <c r="V291" s="40">
        <f>+D291*'Copy Co'!$B$19</f>
        <v>35939.849001863382</v>
      </c>
      <c r="W291" s="40">
        <f>+E291*'Copy Co'!$B$20</f>
        <v>-6112.7705558078833</v>
      </c>
      <c r="X291" s="40">
        <f>+F291*'Copy Co'!$B$21</f>
        <v>354.9609587933578</v>
      </c>
      <c r="Y291" s="40">
        <f>+G291*'Copy Co'!$B$22</f>
        <v>66910.505502788306</v>
      </c>
      <c r="Z291" s="40">
        <f>+H291*'Copy Co'!$B$23</f>
        <v>0</v>
      </c>
      <c r="AA291" s="40">
        <f>+I291*'Copy Co'!$B$24</f>
        <v>0</v>
      </c>
      <c r="AB291" s="40">
        <f>+J291*'Copy Co'!$B$25</f>
        <v>4378.6871605765618</v>
      </c>
      <c r="AC291" s="40">
        <f>+K291*'Copy Co'!$B$26</f>
        <v>2101.4326365306515</v>
      </c>
      <c r="AD291" s="40">
        <f>+L291*'Copy Co'!$B$27</f>
        <v>11374.611928366372</v>
      </c>
      <c r="AE291" s="40">
        <f>+M291*'Copy Co'!$B$28</f>
        <v>0</v>
      </c>
      <c r="AF291" s="40">
        <f t="shared" si="60"/>
        <v>166803.91964001645</v>
      </c>
      <c r="AG291" s="25">
        <f t="shared" si="61"/>
        <v>2064.919640016451</v>
      </c>
      <c r="AH291" s="56">
        <f t="shared" si="62"/>
        <v>38274</v>
      </c>
      <c r="AL291" s="56"/>
      <c r="BF291" s="2">
        <v>42336</v>
      </c>
      <c r="BG291" s="3">
        <v>40.4166666666667</v>
      </c>
      <c r="BH291">
        <v>9</v>
      </c>
      <c r="BI291">
        <v>4.5416666666666696</v>
      </c>
    </row>
    <row r="292" spans="1:61" x14ac:dyDescent="0.25">
      <c r="A292" s="2">
        <v>38275</v>
      </c>
      <c r="B292" s="7">
        <v>147323</v>
      </c>
      <c r="C292" s="3">
        <v>4.6666666666666599</v>
      </c>
      <c r="D292" s="7">
        <f t="shared" si="56"/>
        <v>21.777777777777715</v>
      </c>
      <c r="E292" s="7">
        <f t="shared" si="57"/>
        <v>101.62962962962919</v>
      </c>
      <c r="F292" s="7">
        <f t="shared" si="58"/>
        <v>474.27160493826887</v>
      </c>
      <c r="G292" s="11">
        <v>164739</v>
      </c>
      <c r="H292">
        <v>1</v>
      </c>
      <c r="I292">
        <v>0</v>
      </c>
      <c r="J292">
        <v>14</v>
      </c>
      <c r="K292" s="3">
        <v>8.9583333333333304</v>
      </c>
      <c r="L292" s="3">
        <f t="shared" si="59"/>
        <v>41.805555555555479</v>
      </c>
      <c r="M292" s="5">
        <v>0</v>
      </c>
      <c r="P292" s="33">
        <f t="shared" si="55"/>
        <v>786003.44897957938</v>
      </c>
      <c r="Q292" s="7">
        <f t="shared" si="63"/>
        <v>44.326530612190254</v>
      </c>
      <c r="R292">
        <v>2004</v>
      </c>
      <c r="S292" s="1" t="s">
        <v>2</v>
      </c>
      <c r="T292" s="40">
        <f>+'Copy Co'!$B$17</f>
        <v>51399.602684929596</v>
      </c>
      <c r="U292">
        <f>+'Copy Co'!$B$18*'All Data'!C292</f>
        <v>230.57890117713592</v>
      </c>
      <c r="V292" s="40">
        <f>+D292*'Copy Co'!$B$19</f>
        <v>9147.5827018783584</v>
      </c>
      <c r="W292" s="40">
        <f>+E292*'Copy Co'!$B$20</f>
        <v>-784.9341773685685</v>
      </c>
      <c r="X292" s="40">
        <f>+F292*'Copy Co'!$B$21</f>
        <v>22.995390111117587</v>
      </c>
      <c r="Y292" s="40">
        <f>+G292*'Copy Co'!$B$22</f>
        <v>68561.501791505012</v>
      </c>
      <c r="Z292" s="40">
        <f>+H292*'Copy Co'!$B$23</f>
        <v>-10610.780657764437</v>
      </c>
      <c r="AA292" s="40">
        <f>+I292*'Copy Co'!$B$24</f>
        <v>0</v>
      </c>
      <c r="AB292" s="40">
        <f>+J292*'Copy Co'!$B$25</f>
        <v>4715.5092498516824</v>
      </c>
      <c r="AC292" s="40">
        <f>+K292*'Copy Co'!$B$26</f>
        <v>2806.2609742490072</v>
      </c>
      <c r="AD292" s="40">
        <f>+L292*'Copy Co'!$B$27</f>
        <v>7663.2716477830518</v>
      </c>
      <c r="AE292" s="40">
        <f>+M292*'Copy Co'!$B$28</f>
        <v>0</v>
      </c>
      <c r="AF292" s="40">
        <f t="shared" si="60"/>
        <v>133151.58850635195</v>
      </c>
      <c r="AG292" s="25">
        <f t="shared" si="61"/>
        <v>-14171.411493648047</v>
      </c>
      <c r="AH292" s="56">
        <f t="shared" si="62"/>
        <v>38275</v>
      </c>
      <c r="AL292" s="56"/>
      <c r="BF292" s="2">
        <v>39477</v>
      </c>
      <c r="BG292" s="3">
        <v>40.375</v>
      </c>
      <c r="BH292">
        <v>17</v>
      </c>
      <c r="BI292">
        <v>8.8333333333333304</v>
      </c>
    </row>
    <row r="293" spans="1:61" x14ac:dyDescent="0.25">
      <c r="A293" s="2">
        <v>38276</v>
      </c>
      <c r="B293" s="7">
        <v>133532</v>
      </c>
      <c r="C293" s="3">
        <v>0</v>
      </c>
      <c r="D293" s="7">
        <f t="shared" si="56"/>
        <v>0</v>
      </c>
      <c r="E293" s="7">
        <f t="shared" si="57"/>
        <v>0</v>
      </c>
      <c r="F293" s="7">
        <f t="shared" si="58"/>
        <v>0</v>
      </c>
      <c r="G293" s="11">
        <v>147323</v>
      </c>
      <c r="H293">
        <v>0</v>
      </c>
      <c r="I293">
        <v>1</v>
      </c>
      <c r="J293">
        <v>31</v>
      </c>
      <c r="K293" s="3">
        <v>15.2083333333333</v>
      </c>
      <c r="L293" s="3">
        <f t="shared" si="59"/>
        <v>0</v>
      </c>
      <c r="M293" s="5">
        <v>0</v>
      </c>
      <c r="P293" s="33">
        <f t="shared" si="55"/>
        <v>786047.77551019157</v>
      </c>
      <c r="Q293" s="7">
        <f t="shared" si="63"/>
        <v>44.326530612190254</v>
      </c>
      <c r="R293">
        <v>2004</v>
      </c>
      <c r="S293" s="1" t="s">
        <v>3</v>
      </c>
      <c r="T293" s="40">
        <f>+'Copy Co'!$B$17</f>
        <v>51399.602684929596</v>
      </c>
      <c r="U293">
        <f>+'Copy Co'!$B$18*'All Data'!C293</f>
        <v>0</v>
      </c>
      <c r="V293" s="40">
        <f>+D293*'Copy Co'!$B$19</f>
        <v>0</v>
      </c>
      <c r="W293" s="40">
        <f>+E293*'Copy Co'!$B$20</f>
        <v>0</v>
      </c>
      <c r="X293" s="40">
        <f>+F293*'Copy Co'!$B$21</f>
        <v>0</v>
      </c>
      <c r="Y293" s="40">
        <f>+G293*'Copy Co'!$B$22</f>
        <v>61313.266005195444</v>
      </c>
      <c r="Z293" s="40">
        <f>+H293*'Copy Co'!$B$23</f>
        <v>0</v>
      </c>
      <c r="AA293" s="40">
        <f>+I293*'Copy Co'!$B$24</f>
        <v>-10704.382616627605</v>
      </c>
      <c r="AB293" s="40">
        <f>+J293*'Copy Co'!$B$25</f>
        <v>10441.484767528726</v>
      </c>
      <c r="AC293" s="40">
        <f>+K293*'Copy Co'!$B$26</f>
        <v>4764.1174679110964</v>
      </c>
      <c r="AD293" s="40">
        <f>+L293*'Copy Co'!$B$27</f>
        <v>0</v>
      </c>
      <c r="AE293" s="40">
        <f>+M293*'Copy Co'!$B$28</f>
        <v>0</v>
      </c>
      <c r="AF293" s="40">
        <f t="shared" si="60"/>
        <v>117214.08830893725</v>
      </c>
      <c r="AG293" s="25">
        <f t="shared" si="61"/>
        <v>-16317.911691062749</v>
      </c>
      <c r="AH293" s="56">
        <f t="shared" si="62"/>
        <v>38276</v>
      </c>
      <c r="AL293" s="56"/>
      <c r="BF293" s="2">
        <v>40509</v>
      </c>
      <c r="BG293" s="3">
        <v>40.375</v>
      </c>
      <c r="BH293">
        <v>9</v>
      </c>
      <c r="BI293">
        <v>2.8333333333333299</v>
      </c>
    </row>
    <row r="294" spans="1:61" x14ac:dyDescent="0.25">
      <c r="A294" s="2">
        <v>38277</v>
      </c>
      <c r="B294" s="7">
        <v>145329</v>
      </c>
      <c r="C294" s="3">
        <v>4.9166666666666599</v>
      </c>
      <c r="D294" s="7">
        <f t="shared" si="56"/>
        <v>24.173611111111043</v>
      </c>
      <c r="E294" s="7">
        <f t="shared" si="57"/>
        <v>118.85358796296246</v>
      </c>
      <c r="F294" s="7">
        <f t="shared" si="58"/>
        <v>584.36347415123123</v>
      </c>
      <c r="G294" s="11">
        <v>133532</v>
      </c>
      <c r="H294">
        <v>0</v>
      </c>
      <c r="I294">
        <v>1</v>
      </c>
      <c r="J294">
        <v>32</v>
      </c>
      <c r="K294" s="3">
        <v>19.8333333333333</v>
      </c>
      <c r="L294" s="3">
        <f t="shared" si="59"/>
        <v>97.513888888888587</v>
      </c>
      <c r="M294" s="5">
        <v>0</v>
      </c>
      <c r="P294" s="33">
        <f t="shared" si="55"/>
        <v>786092.10204080376</v>
      </c>
      <c r="Q294" s="7">
        <f t="shared" si="63"/>
        <v>44.326530612190254</v>
      </c>
      <c r="R294">
        <v>2004</v>
      </c>
      <c r="S294" s="1" t="s">
        <v>4</v>
      </c>
      <c r="T294" s="40">
        <f>+'Copy Co'!$B$17</f>
        <v>51399.602684929596</v>
      </c>
      <c r="U294">
        <f>+'Copy Co'!$B$18*'All Data'!C294</f>
        <v>242.93134231162537</v>
      </c>
      <c r="V294" s="40">
        <f>+D294*'Copy Co'!$B$19</f>
        <v>10153.933477435767</v>
      </c>
      <c r="W294" s="40">
        <f>+E294*'Copy Co'!$B$20</f>
        <v>-917.96303533720868</v>
      </c>
      <c r="X294" s="40">
        <f>+F294*'Copy Co'!$B$21</f>
        <v>28.333271304624247</v>
      </c>
      <c r="Y294" s="40">
        <f>+G294*'Copy Co'!$B$22</f>
        <v>55573.6920657722</v>
      </c>
      <c r="Z294" s="40">
        <f>+H294*'Copy Co'!$B$23</f>
        <v>0</v>
      </c>
      <c r="AA294" s="40">
        <f>+I294*'Copy Co'!$B$24</f>
        <v>-10704.382616627605</v>
      </c>
      <c r="AB294" s="40">
        <f>+J294*'Copy Co'!$B$25</f>
        <v>10778.306856803845</v>
      </c>
      <c r="AC294" s="40">
        <f>+K294*'Copy Co'!$B$26</f>
        <v>6212.9312732210492</v>
      </c>
      <c r="AD294" s="40">
        <f>+L294*'Copy Co'!$B$27</f>
        <v>17875.026657503236</v>
      </c>
      <c r="AE294" s="40">
        <f>+M294*'Copy Co'!$B$28</f>
        <v>0</v>
      </c>
      <c r="AF294" s="40">
        <f t="shared" si="60"/>
        <v>140642.41197731713</v>
      </c>
      <c r="AG294" s="25">
        <f t="shared" si="61"/>
        <v>-4686.588022682874</v>
      </c>
      <c r="AH294" s="56">
        <f t="shared" si="62"/>
        <v>38277</v>
      </c>
      <c r="AL294" s="56"/>
      <c r="BF294" s="2">
        <v>40899</v>
      </c>
      <c r="BG294" s="3">
        <v>40.375</v>
      </c>
      <c r="BH294">
        <v>18</v>
      </c>
      <c r="BI294">
        <v>8.875</v>
      </c>
    </row>
    <row r="295" spans="1:61" x14ac:dyDescent="0.25">
      <c r="A295" s="2">
        <v>38278</v>
      </c>
      <c r="B295" s="7">
        <v>210322</v>
      </c>
      <c r="C295" s="3">
        <v>16.8333333333333</v>
      </c>
      <c r="D295" s="7">
        <f t="shared" si="56"/>
        <v>283.36111111111001</v>
      </c>
      <c r="E295" s="7">
        <f t="shared" si="57"/>
        <v>4769.9120370370092</v>
      </c>
      <c r="F295" s="7">
        <f t="shared" si="58"/>
        <v>80293.519290122829</v>
      </c>
      <c r="G295" s="11">
        <v>145329</v>
      </c>
      <c r="H295">
        <v>0</v>
      </c>
      <c r="I295">
        <v>0</v>
      </c>
      <c r="J295">
        <v>16</v>
      </c>
      <c r="K295" s="3">
        <v>7.4583333333333304</v>
      </c>
      <c r="L295" s="3">
        <f t="shared" si="59"/>
        <v>125.54861111111082</v>
      </c>
      <c r="M295" s="5">
        <v>0</v>
      </c>
      <c r="P295" s="33">
        <f t="shared" si="55"/>
        <v>786136.42857141595</v>
      </c>
      <c r="Q295" s="7">
        <f t="shared" si="63"/>
        <v>44.326530612190254</v>
      </c>
      <c r="R295">
        <v>2004</v>
      </c>
      <c r="S295" s="1" t="s">
        <v>5</v>
      </c>
      <c r="T295" s="40">
        <f>+'Copy Co'!$B$17</f>
        <v>51399.602684929596</v>
      </c>
      <c r="U295">
        <f>+'Copy Co'!$B$18*'All Data'!C295</f>
        <v>831.73103638895418</v>
      </c>
      <c r="V295" s="40">
        <f>+D295*'Copy Co'!$B$19</f>
        <v>119023.58564012888</v>
      </c>
      <c r="W295" s="40">
        <f>+E295*'Copy Co'!$B$20</f>
        <v>-36840.30921451404</v>
      </c>
      <c r="X295" s="40">
        <f>+F295*'Copy Co'!$B$21</f>
        <v>3893.0873791426843</v>
      </c>
      <c r="Y295" s="40">
        <f>+G295*'Copy Co'!$B$22</f>
        <v>60483.397943763361</v>
      </c>
      <c r="Z295" s="40">
        <f>+H295*'Copy Co'!$B$23</f>
        <v>0</v>
      </c>
      <c r="AA295" s="40">
        <f>+I295*'Copy Co'!$B$24</f>
        <v>0</v>
      </c>
      <c r="AB295" s="40">
        <f>+J295*'Copy Co'!$B$25</f>
        <v>5389.1534284019226</v>
      </c>
      <c r="AC295" s="40">
        <f>+K295*'Copy Co'!$B$26</f>
        <v>2336.3754157701032</v>
      </c>
      <c r="AD295" s="40">
        <f>+L295*'Copy Co'!$B$27</f>
        <v>23014.001348882011</v>
      </c>
      <c r="AE295" s="40">
        <f>+M295*'Copy Co'!$B$28</f>
        <v>0</v>
      </c>
      <c r="AF295" s="40">
        <f t="shared" si="60"/>
        <v>229530.62566289344</v>
      </c>
      <c r="AG295" s="25">
        <f t="shared" si="61"/>
        <v>19208.625662893435</v>
      </c>
      <c r="AH295" s="56">
        <f t="shared" si="62"/>
        <v>38278</v>
      </c>
      <c r="AL295" s="56"/>
      <c r="BF295" s="2">
        <v>42723</v>
      </c>
      <c r="BG295" s="3">
        <v>40.375</v>
      </c>
      <c r="BH295">
        <v>10</v>
      </c>
      <c r="BI295">
        <v>4.3333333333333304</v>
      </c>
    </row>
    <row r="296" spans="1:61" x14ac:dyDescent="0.25">
      <c r="A296" s="2">
        <v>38279</v>
      </c>
      <c r="B296" s="7">
        <v>247803</v>
      </c>
      <c r="C296" s="3">
        <v>14</v>
      </c>
      <c r="D296" s="7">
        <f t="shared" si="56"/>
        <v>196</v>
      </c>
      <c r="E296" s="7">
        <f t="shared" si="57"/>
        <v>2744</v>
      </c>
      <c r="F296" s="7">
        <f t="shared" si="58"/>
        <v>38416</v>
      </c>
      <c r="G296" s="11">
        <v>210322</v>
      </c>
      <c r="H296">
        <v>0</v>
      </c>
      <c r="I296">
        <v>0</v>
      </c>
      <c r="J296">
        <v>23</v>
      </c>
      <c r="K296" s="3">
        <v>13.8333333333333</v>
      </c>
      <c r="L296" s="3">
        <f t="shared" si="59"/>
        <v>193.6666666666662</v>
      </c>
      <c r="M296" s="5">
        <v>0</v>
      </c>
      <c r="P296" s="33">
        <f t="shared" si="55"/>
        <v>786180.75510202814</v>
      </c>
      <c r="Q296" s="7">
        <f t="shared" si="63"/>
        <v>44.326530612190254</v>
      </c>
      <c r="R296">
        <v>2004</v>
      </c>
      <c r="S296" s="1" t="s">
        <v>6</v>
      </c>
      <c r="T296" s="40">
        <f>+'Copy Co'!$B$17</f>
        <v>51399.602684929596</v>
      </c>
      <c r="U296">
        <f>+'Copy Co'!$B$18*'All Data'!C296</f>
        <v>691.73670353140881</v>
      </c>
      <c r="V296" s="40">
        <f>+D296*'Copy Co'!$B$19</f>
        <v>82328.24431690546</v>
      </c>
      <c r="W296" s="40">
        <f>+E296*'Copy Co'!$B$20</f>
        <v>-21193.22278895144</v>
      </c>
      <c r="X296" s="40">
        <f>+F296*'Copy Co'!$B$21</f>
        <v>1862.6265990005352</v>
      </c>
      <c r="Y296" s="40">
        <f>+G296*'Copy Co'!$B$22</f>
        <v>87532.352265055131</v>
      </c>
      <c r="Z296" s="40">
        <f>+H296*'Copy Co'!$B$23</f>
        <v>0</v>
      </c>
      <c r="AA296" s="40">
        <f>+I296*'Copy Co'!$B$24</f>
        <v>0</v>
      </c>
      <c r="AB296" s="40">
        <f>+J296*'Copy Co'!$B$25</f>
        <v>7746.9080533277638</v>
      </c>
      <c r="AC296" s="40">
        <f>+K296*'Copy Co'!$B$26</f>
        <v>4333.3890393054344</v>
      </c>
      <c r="AD296" s="40">
        <f>+L296*'Copy Co'!$B$27</f>
        <v>35500.551447404257</v>
      </c>
      <c r="AE296" s="40">
        <f>+M296*'Copy Co'!$B$28</f>
        <v>0</v>
      </c>
      <c r="AF296" s="40">
        <f t="shared" si="60"/>
        <v>250202.18832050817</v>
      </c>
      <c r="AG296" s="25">
        <f t="shared" si="61"/>
        <v>2399.1883205081685</v>
      </c>
      <c r="AH296" s="56">
        <f t="shared" si="62"/>
        <v>38279</v>
      </c>
      <c r="AL296" s="56"/>
      <c r="BF296" s="2">
        <v>38326</v>
      </c>
      <c r="BG296" s="3">
        <v>40.3333333333333</v>
      </c>
      <c r="BH296">
        <v>9</v>
      </c>
      <c r="BI296">
        <v>3.4166666666666701</v>
      </c>
    </row>
    <row r="297" spans="1:61" x14ac:dyDescent="0.25">
      <c r="A297" s="2">
        <v>38280</v>
      </c>
      <c r="B297" s="7">
        <v>284323</v>
      </c>
      <c r="C297" s="3">
        <v>16.5833333333333</v>
      </c>
      <c r="D297" s="7">
        <f t="shared" si="56"/>
        <v>275.00694444444332</v>
      </c>
      <c r="E297" s="7">
        <f t="shared" si="57"/>
        <v>4560.5318287036762</v>
      </c>
      <c r="F297" s="7">
        <f t="shared" si="58"/>
        <v>75628.819492669136</v>
      </c>
      <c r="G297" s="11">
        <v>247803</v>
      </c>
      <c r="H297">
        <v>0</v>
      </c>
      <c r="I297">
        <v>0</v>
      </c>
      <c r="J297">
        <v>17</v>
      </c>
      <c r="K297" s="3">
        <v>10.5833333333333</v>
      </c>
      <c r="L297" s="3">
        <f t="shared" si="59"/>
        <v>175.50694444444355</v>
      </c>
      <c r="M297" s="5">
        <v>0</v>
      </c>
      <c r="P297" s="33">
        <f t="shared" si="55"/>
        <v>786225.08163264033</v>
      </c>
      <c r="Q297" s="7">
        <f t="shared" si="63"/>
        <v>44.326530612190254</v>
      </c>
      <c r="R297">
        <v>2004</v>
      </c>
      <c r="S297" s="1" t="s">
        <v>7</v>
      </c>
      <c r="T297" s="40">
        <f>+'Copy Co'!$B$17</f>
        <v>51399.602684929596</v>
      </c>
      <c r="U297">
        <f>+'Copy Co'!$B$18*'All Data'!C297</f>
        <v>819.3785952544647</v>
      </c>
      <c r="V297" s="40">
        <f>+D297*'Copy Co'!$B$19</f>
        <v>115514.48424014171</v>
      </c>
      <c r="W297" s="40">
        <f>+E297*'Copy Co'!$B$20</f>
        <v>-35223.16584614473</v>
      </c>
      <c r="X297" s="40">
        <f>+F297*'Copy Co'!$B$21</f>
        <v>3666.916150511654</v>
      </c>
      <c r="Y297" s="40">
        <f>+G297*'Copy Co'!$B$22</f>
        <v>103131.29148799201</v>
      </c>
      <c r="Z297" s="40">
        <f>+H297*'Copy Co'!$B$23</f>
        <v>0</v>
      </c>
      <c r="AA297" s="40">
        <f>+I297*'Copy Co'!$B$24</f>
        <v>0</v>
      </c>
      <c r="AB297" s="40">
        <f>+J297*'Copy Co'!$B$25</f>
        <v>5725.9755176770432</v>
      </c>
      <c r="AC297" s="40">
        <f>+K297*'Copy Co'!$B$26</f>
        <v>3315.3036626011431</v>
      </c>
      <c r="AD297" s="40">
        <f>+L297*'Copy Co'!$B$27</f>
        <v>32171.738264853891</v>
      </c>
      <c r="AE297" s="40">
        <f>+M297*'Copy Co'!$B$28</f>
        <v>0</v>
      </c>
      <c r="AF297" s="40">
        <f t="shared" si="60"/>
        <v>280521.52475781681</v>
      </c>
      <c r="AG297" s="25">
        <f t="shared" si="61"/>
        <v>-3801.4752421831945</v>
      </c>
      <c r="AH297" s="56">
        <f t="shared" si="62"/>
        <v>38280</v>
      </c>
      <c r="AL297" s="56"/>
      <c r="BF297" s="2">
        <v>38391</v>
      </c>
      <c r="BG297" s="3">
        <v>40.2916666666667</v>
      </c>
      <c r="BH297">
        <v>10</v>
      </c>
      <c r="BI297">
        <v>6.1666666666666696</v>
      </c>
    </row>
    <row r="298" spans="1:61" x14ac:dyDescent="0.25">
      <c r="A298" s="2">
        <v>38281</v>
      </c>
      <c r="B298" s="7">
        <v>312863</v>
      </c>
      <c r="C298" s="3">
        <v>19.5416666666667</v>
      </c>
      <c r="D298" s="7">
        <f t="shared" si="56"/>
        <v>381.87673611111239</v>
      </c>
      <c r="E298" s="7">
        <f t="shared" si="57"/>
        <v>7462.5078848380008</v>
      </c>
      <c r="F298" s="7">
        <f t="shared" si="58"/>
        <v>145829.84158287616</v>
      </c>
      <c r="G298" s="11">
        <v>284323</v>
      </c>
      <c r="H298">
        <v>0</v>
      </c>
      <c r="I298">
        <v>0</v>
      </c>
      <c r="J298">
        <v>13</v>
      </c>
      <c r="K298" s="3">
        <v>7.2083333333333304</v>
      </c>
      <c r="L298" s="3">
        <f t="shared" si="59"/>
        <v>140.8628472222224</v>
      </c>
      <c r="M298" s="5">
        <v>0</v>
      </c>
      <c r="P298" s="33">
        <f t="shared" si="55"/>
        <v>786269.40816325252</v>
      </c>
      <c r="Q298" s="7">
        <f t="shared" si="63"/>
        <v>44.326530612190254</v>
      </c>
      <c r="R298">
        <v>2004</v>
      </c>
      <c r="S298" s="1" t="s">
        <v>1</v>
      </c>
      <c r="T298" s="40">
        <f>+'Copy Co'!$B$17</f>
        <v>51399.602684929596</v>
      </c>
      <c r="U298">
        <f>+'Copy Co'!$B$18*'All Data'!C298</f>
        <v>965.5491486792597</v>
      </c>
      <c r="V298" s="40">
        <f>+D298*'Copy Co'!$B$19</f>
        <v>160404.29198723516</v>
      </c>
      <c r="W298" s="40">
        <f>+E298*'Copy Co'!$B$20</f>
        <v>-57636.513180640861</v>
      </c>
      <c r="X298" s="40">
        <f>+F298*'Copy Co'!$B$21</f>
        <v>7070.661751882014</v>
      </c>
      <c r="Y298" s="40">
        <f>+G298*'Copy Co'!$B$22</f>
        <v>118330.27925303711</v>
      </c>
      <c r="Z298" s="40">
        <f>+H298*'Copy Co'!$B$23</f>
        <v>0</v>
      </c>
      <c r="AA298" s="40">
        <f>+I298*'Copy Co'!$B$24</f>
        <v>0</v>
      </c>
      <c r="AB298" s="40">
        <f>+J298*'Copy Co'!$B$25</f>
        <v>4378.6871605765618</v>
      </c>
      <c r="AC298" s="40">
        <f>+K298*'Copy Co'!$B$26</f>
        <v>2258.0611560236193</v>
      </c>
      <c r="AD298" s="40">
        <f>+L298*'Copy Co'!$B$27</f>
        <v>25821.215601585358</v>
      </c>
      <c r="AE298" s="40">
        <f>+M298*'Copy Co'!$B$28</f>
        <v>0</v>
      </c>
      <c r="AF298" s="40">
        <f t="shared" si="60"/>
        <v>312991.83556330786</v>
      </c>
      <c r="AG298" s="25">
        <f t="shared" si="61"/>
        <v>128.83556330786087</v>
      </c>
      <c r="AH298" s="56">
        <f t="shared" si="62"/>
        <v>38281</v>
      </c>
      <c r="AL298" s="56"/>
      <c r="BF298" s="2">
        <v>38703</v>
      </c>
      <c r="BG298" s="3">
        <v>40.2916666666667</v>
      </c>
      <c r="BH298">
        <v>8</v>
      </c>
      <c r="BI298">
        <v>3.625</v>
      </c>
    </row>
    <row r="299" spans="1:61" x14ac:dyDescent="0.25">
      <c r="A299" s="2">
        <v>38282</v>
      </c>
      <c r="B299" s="7">
        <v>297403</v>
      </c>
      <c r="C299" s="3">
        <v>17.8333333333333</v>
      </c>
      <c r="D299" s="7">
        <f t="shared" si="56"/>
        <v>318.02777777777658</v>
      </c>
      <c r="E299" s="7">
        <f t="shared" si="57"/>
        <v>5671.4953703703386</v>
      </c>
      <c r="F299" s="7">
        <f t="shared" si="58"/>
        <v>101141.66743827084</v>
      </c>
      <c r="G299" s="11">
        <v>312863</v>
      </c>
      <c r="H299">
        <v>1</v>
      </c>
      <c r="I299">
        <v>0</v>
      </c>
      <c r="J299">
        <v>18</v>
      </c>
      <c r="K299" s="3">
        <v>9.125</v>
      </c>
      <c r="L299" s="3">
        <f t="shared" si="59"/>
        <v>162.72916666666637</v>
      </c>
      <c r="M299" s="5">
        <v>0</v>
      </c>
      <c r="P299" s="33">
        <f t="shared" si="55"/>
        <v>786313.73469386471</v>
      </c>
      <c r="Q299" s="7">
        <f t="shared" si="63"/>
        <v>44.326530612190254</v>
      </c>
      <c r="R299">
        <v>2004</v>
      </c>
      <c r="S299" s="1" t="s">
        <v>2</v>
      </c>
      <c r="T299" s="40">
        <f>+'Copy Co'!$B$17</f>
        <v>51399.602684929596</v>
      </c>
      <c r="U299">
        <f>+'Copy Co'!$B$18*'All Data'!C299</f>
        <v>881.14080092691188</v>
      </c>
      <c r="V299" s="40">
        <f>+D299*'Copy Co'!$B$19</f>
        <v>133585.04381862911</v>
      </c>
      <c r="W299" s="40">
        <f>+E299*'Copy Co'!$B$20</f>
        <v>-43803.667977684127</v>
      </c>
      <c r="X299" s="40">
        <f>+F299*'Copy Co'!$B$21</f>
        <v>4903.9244074809867</v>
      </c>
      <c r="Y299" s="40">
        <f>+G299*'Copy Co'!$B$22</f>
        <v>130208.13004204002</v>
      </c>
      <c r="Z299" s="40">
        <f>+H299*'Copy Co'!$B$23</f>
        <v>-10610.780657764437</v>
      </c>
      <c r="AA299" s="40">
        <f>+I299*'Copy Co'!$B$24</f>
        <v>0</v>
      </c>
      <c r="AB299" s="40">
        <f>+J299*'Copy Co'!$B$25</f>
        <v>6062.7976069521628</v>
      </c>
      <c r="AC299" s="40">
        <f>+K299*'Copy Co'!$B$26</f>
        <v>2858.4704807466637</v>
      </c>
      <c r="AD299" s="40">
        <f>+L299*'Copy Co'!$B$27</f>
        <v>29829.475834302368</v>
      </c>
      <c r="AE299" s="40">
        <f>+M299*'Copy Co'!$B$28</f>
        <v>0</v>
      </c>
      <c r="AF299" s="40">
        <f t="shared" si="60"/>
        <v>305314.13704055926</v>
      </c>
      <c r="AG299" s="25">
        <f t="shared" si="61"/>
        <v>7911.1370405592606</v>
      </c>
      <c r="AH299" s="56">
        <f t="shared" si="62"/>
        <v>38282</v>
      </c>
      <c r="AL299" s="56"/>
      <c r="BF299" s="2">
        <v>39113</v>
      </c>
      <c r="BG299" s="3">
        <v>40.25</v>
      </c>
      <c r="BH299">
        <v>14</v>
      </c>
      <c r="BI299">
        <v>6.5833333333333304</v>
      </c>
    </row>
    <row r="300" spans="1:61" x14ac:dyDescent="0.25">
      <c r="A300" s="2">
        <v>38283</v>
      </c>
      <c r="B300" s="7">
        <v>317858</v>
      </c>
      <c r="C300" s="3">
        <v>19.2083333333333</v>
      </c>
      <c r="D300" s="7">
        <f t="shared" si="56"/>
        <v>368.96006944444315</v>
      </c>
      <c r="E300" s="7">
        <f t="shared" si="57"/>
        <v>7087.1080005786662</v>
      </c>
      <c r="F300" s="7">
        <f t="shared" si="58"/>
        <v>136131.53284444832</v>
      </c>
      <c r="G300" s="11">
        <v>297403</v>
      </c>
      <c r="H300">
        <v>0</v>
      </c>
      <c r="I300">
        <v>1</v>
      </c>
      <c r="J300">
        <v>24</v>
      </c>
      <c r="K300" s="3">
        <v>15.25</v>
      </c>
      <c r="L300" s="3">
        <f t="shared" si="59"/>
        <v>292.9270833333328</v>
      </c>
      <c r="M300" s="5">
        <v>0</v>
      </c>
      <c r="P300" s="33">
        <f t="shared" si="55"/>
        <v>786358.0612244769</v>
      </c>
      <c r="Q300" s="7">
        <f t="shared" si="63"/>
        <v>44.326530612190254</v>
      </c>
      <c r="R300">
        <v>2004</v>
      </c>
      <c r="S300" s="1" t="s">
        <v>3</v>
      </c>
      <c r="T300" s="40">
        <f>+'Copy Co'!$B$17</f>
        <v>51399.602684929596</v>
      </c>
      <c r="U300">
        <f>+'Copy Co'!$B$18*'All Data'!C300</f>
        <v>949.07922716660391</v>
      </c>
      <c r="V300" s="40">
        <f>+D300*'Copy Co'!$B$19</f>
        <v>154978.74867553328</v>
      </c>
      <c r="W300" s="40">
        <f>+E300*'Copy Co'!$B$20</f>
        <v>-54737.120548696745</v>
      </c>
      <c r="X300" s="40">
        <f>+F300*'Copy Co'!$B$21</f>
        <v>6600.4324770612357</v>
      </c>
      <c r="Y300" s="40">
        <f>+G300*'Copy Co'!$B$22</f>
        <v>123773.94737918139</v>
      </c>
      <c r="Z300" s="40">
        <f>+H300*'Copy Co'!$B$23</f>
        <v>0</v>
      </c>
      <c r="AA300" s="40">
        <f>+I300*'Copy Co'!$B$24</f>
        <v>-10704.382616627605</v>
      </c>
      <c r="AB300" s="40">
        <f>+J300*'Copy Co'!$B$25</f>
        <v>8083.7301426028844</v>
      </c>
      <c r="AC300" s="40">
        <f>+K300*'Copy Co'!$B$26</f>
        <v>4777.1698445355205</v>
      </c>
      <c r="AD300" s="40">
        <f>+L300*'Copy Co'!$B$27</f>
        <v>53695.729736039997</v>
      </c>
      <c r="AE300" s="40">
        <f>+M300*'Copy Co'!$B$28</f>
        <v>0</v>
      </c>
      <c r="AF300" s="40">
        <f t="shared" si="60"/>
        <v>338816.93700172618</v>
      </c>
      <c r="AG300" s="25">
        <f t="shared" si="61"/>
        <v>20958.937001726183</v>
      </c>
      <c r="AH300" s="56">
        <f t="shared" si="62"/>
        <v>38283</v>
      </c>
      <c r="AL300" s="56"/>
      <c r="BF300" s="2">
        <v>43081</v>
      </c>
      <c r="BG300" s="3">
        <v>40.25</v>
      </c>
      <c r="BH300">
        <v>6</v>
      </c>
      <c r="BI300">
        <v>2.875</v>
      </c>
    </row>
    <row r="301" spans="1:61" x14ac:dyDescent="0.25">
      <c r="A301" s="2">
        <v>38284</v>
      </c>
      <c r="B301" s="7">
        <v>328455</v>
      </c>
      <c r="C301" s="3">
        <v>23.3333333333333</v>
      </c>
      <c r="D301" s="7">
        <f t="shared" si="56"/>
        <v>544.44444444444287</v>
      </c>
      <c r="E301" s="7">
        <f t="shared" si="57"/>
        <v>12703.703703703648</v>
      </c>
      <c r="F301" s="7">
        <f t="shared" si="58"/>
        <v>296419.75308641803</v>
      </c>
      <c r="G301" s="11">
        <v>317858</v>
      </c>
      <c r="H301">
        <v>0</v>
      </c>
      <c r="I301">
        <v>1</v>
      </c>
      <c r="J301">
        <v>8</v>
      </c>
      <c r="K301" s="3">
        <v>3.5</v>
      </c>
      <c r="L301" s="3">
        <f t="shared" si="59"/>
        <v>81.666666666666544</v>
      </c>
      <c r="M301" s="5">
        <v>0</v>
      </c>
      <c r="P301" s="33">
        <f t="shared" si="55"/>
        <v>786402.38775508909</v>
      </c>
      <c r="Q301" s="7">
        <f t="shared" si="63"/>
        <v>44.326530612190254</v>
      </c>
      <c r="R301">
        <v>2004</v>
      </c>
      <c r="S301" s="1" t="s">
        <v>4</v>
      </c>
      <c r="T301" s="40">
        <f>+'Copy Co'!$B$17</f>
        <v>51399.602684929596</v>
      </c>
      <c r="U301">
        <f>+'Copy Co'!$B$18*'All Data'!C301</f>
        <v>1152.8945058856796</v>
      </c>
      <c r="V301" s="40">
        <f>+D301*'Copy Co'!$B$19</f>
        <v>228689.56754695895</v>
      </c>
      <c r="W301" s="40">
        <f>+E301*'Copy Co'!$B$20</f>
        <v>-98116.772171071047</v>
      </c>
      <c r="X301" s="40">
        <f>+F301*'Copy Co'!$B$21</f>
        <v>14372.118819448491</v>
      </c>
      <c r="Y301" s="40">
        <f>+G301*'Copy Co'!$B$22</f>
        <v>132286.96202140476</v>
      </c>
      <c r="Z301" s="40">
        <f>+H301*'Copy Co'!$B$23</f>
        <v>0</v>
      </c>
      <c r="AA301" s="40">
        <f>+I301*'Copy Co'!$B$24</f>
        <v>-10704.382616627605</v>
      </c>
      <c r="AB301" s="40">
        <f>+J301*'Copy Co'!$B$25</f>
        <v>2694.5767142009613</v>
      </c>
      <c r="AC301" s="40">
        <f>+K301*'Copy Co'!$B$26</f>
        <v>1096.3996364507752</v>
      </c>
      <c r="AD301" s="40">
        <f>+L301*'Copy Co'!$B$27</f>
        <v>14970.112056134338</v>
      </c>
      <c r="AE301" s="40">
        <f>+M301*'Copy Co'!$B$28</f>
        <v>0</v>
      </c>
      <c r="AF301" s="40">
        <f t="shared" si="60"/>
        <v>337841.07919771486</v>
      </c>
      <c r="AG301" s="25">
        <f t="shared" si="61"/>
        <v>9386.0791977148619</v>
      </c>
      <c r="AH301" s="56">
        <f t="shared" si="62"/>
        <v>38284</v>
      </c>
      <c r="AL301" s="56"/>
      <c r="BF301" s="2">
        <v>38325</v>
      </c>
      <c r="BG301" s="3">
        <v>40.2083333333333</v>
      </c>
      <c r="BH301">
        <v>8</v>
      </c>
      <c r="BI301">
        <v>3.5</v>
      </c>
    </row>
    <row r="302" spans="1:61" x14ac:dyDescent="0.25">
      <c r="A302" s="2">
        <v>38285</v>
      </c>
      <c r="B302" s="7">
        <v>382723</v>
      </c>
      <c r="C302" s="3">
        <v>24.875</v>
      </c>
      <c r="D302" s="7">
        <f t="shared" si="56"/>
        <v>618.765625</v>
      </c>
      <c r="E302" s="7">
        <f t="shared" si="57"/>
        <v>15391.794921875</v>
      </c>
      <c r="F302" s="7">
        <f t="shared" si="58"/>
        <v>382870.89868164062</v>
      </c>
      <c r="G302" s="11">
        <v>328455</v>
      </c>
      <c r="H302">
        <v>0</v>
      </c>
      <c r="I302">
        <v>0</v>
      </c>
      <c r="J302">
        <v>9</v>
      </c>
      <c r="K302" s="3">
        <v>3.7916666666666701</v>
      </c>
      <c r="L302" s="3">
        <f t="shared" si="59"/>
        <v>94.317708333333414</v>
      </c>
      <c r="M302" s="5">
        <v>0</v>
      </c>
      <c r="P302" s="33">
        <f t="shared" si="55"/>
        <v>786446.71428570128</v>
      </c>
      <c r="Q302" s="7">
        <f t="shared" si="63"/>
        <v>44.326530612190254</v>
      </c>
      <c r="R302">
        <v>2004</v>
      </c>
      <c r="S302" s="1" t="s">
        <v>5</v>
      </c>
      <c r="T302" s="40">
        <f>+'Copy Co'!$B$17</f>
        <v>51399.602684929596</v>
      </c>
      <c r="U302">
        <f>+'Copy Co'!$B$18*'All Data'!C302</f>
        <v>1229.0678928816994</v>
      </c>
      <c r="V302" s="40">
        <f>+D302*'Copy Co'!$B$19</f>
        <v>259907.58954031992</v>
      </c>
      <c r="W302" s="40">
        <f>+E302*'Copy Co'!$B$20</f>
        <v>-118878.18473073917</v>
      </c>
      <c r="X302" s="40">
        <f>+F302*'Copy Co'!$B$21</f>
        <v>18563.763011965399</v>
      </c>
      <c r="Y302" s="40">
        <f>+G302*'Copy Co'!$B$22</f>
        <v>136697.24880525423</v>
      </c>
      <c r="Z302" s="40">
        <f>+H302*'Copy Co'!$B$23</f>
        <v>0</v>
      </c>
      <c r="AA302" s="40">
        <f>+I302*'Copy Co'!$B$24</f>
        <v>0</v>
      </c>
      <c r="AB302" s="40">
        <f>+J302*'Copy Co'!$B$25</f>
        <v>3031.3988034760814</v>
      </c>
      <c r="AC302" s="40">
        <f>+K302*'Copy Co'!$B$26</f>
        <v>1187.7662728216742</v>
      </c>
      <c r="AD302" s="40">
        <f>+L302*'Copy Co'!$B$27</f>
        <v>17289.142807687331</v>
      </c>
      <c r="AE302" s="40">
        <f>+M302*'Copy Co'!$B$28</f>
        <v>0</v>
      </c>
      <c r="AF302" s="40">
        <f t="shared" si="60"/>
        <v>370427.39508859685</v>
      </c>
      <c r="AG302" s="25">
        <f t="shared" si="61"/>
        <v>-12295.604911403148</v>
      </c>
      <c r="AH302" s="56">
        <f t="shared" si="62"/>
        <v>38285</v>
      </c>
      <c r="AL302" s="56"/>
      <c r="BF302" s="2">
        <v>41633</v>
      </c>
      <c r="BG302" s="3">
        <v>40.2083333333333</v>
      </c>
      <c r="BH302">
        <v>10</v>
      </c>
      <c r="BI302">
        <v>4.125</v>
      </c>
    </row>
    <row r="303" spans="1:61" x14ac:dyDescent="0.25">
      <c r="A303" s="2">
        <v>38286</v>
      </c>
      <c r="B303" s="7">
        <v>282741</v>
      </c>
      <c r="C303" s="3">
        <v>12.9166666666667</v>
      </c>
      <c r="D303" s="7">
        <f t="shared" si="56"/>
        <v>166.84027777777862</v>
      </c>
      <c r="E303" s="7">
        <f t="shared" si="57"/>
        <v>2155.0202546296459</v>
      </c>
      <c r="F303" s="7">
        <f t="shared" si="58"/>
        <v>27835.67828896633</v>
      </c>
      <c r="G303" s="11">
        <v>382723</v>
      </c>
      <c r="H303">
        <v>0</v>
      </c>
      <c r="I303">
        <v>0</v>
      </c>
      <c r="J303">
        <v>21</v>
      </c>
      <c r="K303" s="3">
        <v>8.4583333333333304</v>
      </c>
      <c r="L303" s="3">
        <f t="shared" si="59"/>
        <v>109.25347222222247</v>
      </c>
      <c r="M303" s="5">
        <v>0</v>
      </c>
      <c r="P303" s="33">
        <f t="shared" si="55"/>
        <v>786491.04081631347</v>
      </c>
      <c r="Q303" s="7">
        <f t="shared" si="63"/>
        <v>44.326530612190254</v>
      </c>
      <c r="R303">
        <v>2004</v>
      </c>
      <c r="S303" s="1" t="s">
        <v>6</v>
      </c>
      <c r="T303" s="40">
        <f>+'Copy Co'!$B$17</f>
        <v>51399.602684929596</v>
      </c>
      <c r="U303">
        <f>+'Copy Co'!$B$18*'All Data'!C303</f>
        <v>638.20945861528946</v>
      </c>
      <c r="V303" s="40">
        <f>+D303*'Copy Co'!$B$19</f>
        <v>70079.934442802711</v>
      </c>
      <c r="W303" s="40">
        <f>+E303*'Copy Co'!$B$20</f>
        <v>-16644.250864092181</v>
      </c>
      <c r="X303" s="40">
        <f>+F303*'Copy Co'!$B$21</f>
        <v>1349.6323089923571</v>
      </c>
      <c r="Y303" s="40">
        <f>+G303*'Copy Co'!$B$22</f>
        <v>159282.64497265476</v>
      </c>
      <c r="Z303" s="40">
        <f>+H303*'Copy Co'!$B$23</f>
        <v>0</v>
      </c>
      <c r="AA303" s="40">
        <f>+I303*'Copy Co'!$B$24</f>
        <v>0</v>
      </c>
      <c r="AB303" s="40">
        <f>+J303*'Copy Co'!$B$25</f>
        <v>7073.2638747775236</v>
      </c>
      <c r="AC303" s="40">
        <f>+K303*'Copy Co'!$B$26</f>
        <v>2649.6324547560389</v>
      </c>
      <c r="AD303" s="40">
        <f>+L303*'Copy Co'!$B$27</f>
        <v>20026.980265572649</v>
      </c>
      <c r="AE303" s="40">
        <f>+M303*'Copy Co'!$B$28</f>
        <v>0</v>
      </c>
      <c r="AF303" s="40">
        <f t="shared" si="60"/>
        <v>295855.64959900879</v>
      </c>
      <c r="AG303" s="25">
        <f t="shared" si="61"/>
        <v>13114.649599008786</v>
      </c>
      <c r="AH303" s="56">
        <f t="shared" si="62"/>
        <v>38286</v>
      </c>
      <c r="AL303" s="56"/>
      <c r="BF303" s="2">
        <v>38012</v>
      </c>
      <c r="BG303" s="3">
        <v>40.0833333333333</v>
      </c>
      <c r="BH303">
        <v>16</v>
      </c>
      <c r="BI303">
        <v>9.75</v>
      </c>
    </row>
    <row r="304" spans="1:61" x14ac:dyDescent="0.25">
      <c r="A304" s="2">
        <v>38287</v>
      </c>
      <c r="B304" s="7">
        <v>260969</v>
      </c>
      <c r="C304" s="3">
        <v>13.7083333333333</v>
      </c>
      <c r="D304" s="7">
        <f t="shared" si="56"/>
        <v>187.91840277777686</v>
      </c>
      <c r="E304" s="7">
        <f t="shared" si="57"/>
        <v>2576.0481047453518</v>
      </c>
      <c r="F304" s="7">
        <f t="shared" si="58"/>
        <v>35313.326102550775</v>
      </c>
      <c r="G304" s="11">
        <v>282741</v>
      </c>
      <c r="H304">
        <v>0</v>
      </c>
      <c r="I304">
        <v>0</v>
      </c>
      <c r="J304">
        <v>20</v>
      </c>
      <c r="K304" s="3">
        <v>10.1666666666667</v>
      </c>
      <c r="L304" s="3">
        <f t="shared" si="59"/>
        <v>139.36805555555569</v>
      </c>
      <c r="M304" s="5">
        <v>0</v>
      </c>
      <c r="P304" s="33">
        <f t="shared" si="55"/>
        <v>786535.36734692566</v>
      </c>
      <c r="Q304" s="7">
        <f t="shared" si="63"/>
        <v>44.326530612190254</v>
      </c>
      <c r="R304">
        <v>2004</v>
      </c>
      <c r="S304" s="1" t="s">
        <v>7</v>
      </c>
      <c r="T304" s="40">
        <f>+'Copy Co'!$B$17</f>
        <v>51399.602684929596</v>
      </c>
      <c r="U304">
        <f>+'Copy Co'!$B$18*'All Data'!C304</f>
        <v>677.32552220783612</v>
      </c>
      <c r="V304" s="40">
        <f>+D304*'Copy Co'!$B$19</f>
        <v>78933.633548629892</v>
      </c>
      <c r="W304" s="40">
        <f>+E304*'Copy Co'!$B$20</f>
        <v>-19896.050072494298</v>
      </c>
      <c r="X304" s="40">
        <f>+F304*'Copy Co'!$B$21</f>
        <v>1712.1912874268787</v>
      </c>
      <c r="Y304" s="40">
        <f>+G304*'Copy Co'!$B$22</f>
        <v>117671.87841392698</v>
      </c>
      <c r="Z304" s="40">
        <f>+H304*'Copy Co'!$B$23</f>
        <v>0</v>
      </c>
      <c r="AA304" s="40">
        <f>+I304*'Copy Co'!$B$24</f>
        <v>0</v>
      </c>
      <c r="AB304" s="40">
        <f>+J304*'Copy Co'!$B$25</f>
        <v>6736.441785502403</v>
      </c>
      <c r="AC304" s="40">
        <f>+K304*'Copy Co'!$B$26</f>
        <v>3184.779896357024</v>
      </c>
      <c r="AD304" s="40">
        <f>+L304*'Copy Co'!$B$27</f>
        <v>25547.209086272174</v>
      </c>
      <c r="AE304" s="40">
        <f>+M304*'Copy Co'!$B$28</f>
        <v>0</v>
      </c>
      <c r="AF304" s="40">
        <f t="shared" si="60"/>
        <v>265967.01215275849</v>
      </c>
      <c r="AG304" s="25">
        <f t="shared" si="61"/>
        <v>4998.0121527584852</v>
      </c>
      <c r="AH304" s="56">
        <f t="shared" si="62"/>
        <v>38287</v>
      </c>
      <c r="AL304" s="56"/>
      <c r="BF304" s="2">
        <v>39431</v>
      </c>
      <c r="BG304" s="3">
        <v>40.0833333333333</v>
      </c>
      <c r="BH304">
        <v>14</v>
      </c>
      <c r="BI304">
        <v>5.8333333333333304</v>
      </c>
    </row>
    <row r="305" spans="1:61" x14ac:dyDescent="0.25">
      <c r="A305" s="2">
        <v>38288</v>
      </c>
      <c r="B305" s="7">
        <v>374286</v>
      </c>
      <c r="C305" s="3">
        <v>23.6666666666667</v>
      </c>
      <c r="D305" s="7">
        <f t="shared" si="56"/>
        <v>560.11111111111268</v>
      </c>
      <c r="E305" s="7">
        <f t="shared" si="57"/>
        <v>13255.962962963018</v>
      </c>
      <c r="F305" s="7">
        <f t="shared" si="58"/>
        <v>313724.45679012523</v>
      </c>
      <c r="G305" s="11">
        <v>260969</v>
      </c>
      <c r="H305">
        <v>0</v>
      </c>
      <c r="I305">
        <v>0</v>
      </c>
      <c r="J305">
        <v>15</v>
      </c>
      <c r="K305" s="3">
        <v>8.4166666666666696</v>
      </c>
      <c r="L305" s="3">
        <f t="shared" si="59"/>
        <v>199.1944444444448</v>
      </c>
      <c r="M305" s="5">
        <v>0</v>
      </c>
      <c r="P305" s="33">
        <f t="shared" si="55"/>
        <v>786579.69387753785</v>
      </c>
      <c r="Q305" s="7">
        <f t="shared" si="63"/>
        <v>44.326530612190254</v>
      </c>
      <c r="R305">
        <v>2004</v>
      </c>
      <c r="S305" s="1" t="s">
        <v>1</v>
      </c>
      <c r="T305" s="40">
        <f>+'Copy Co'!$B$17</f>
        <v>51399.602684929596</v>
      </c>
      <c r="U305">
        <f>+'Copy Co'!$B$18*'All Data'!C305</f>
        <v>1169.3644273983355</v>
      </c>
      <c r="V305" s="40">
        <f>+D305*'Copy Co'!$B$19</f>
        <v>235270.22653147482</v>
      </c>
      <c r="W305" s="40">
        <f>+E305*'Copy Co'!$B$20</f>
        <v>-102382.13424058458</v>
      </c>
      <c r="X305" s="40">
        <f>+F305*'Copy Co'!$B$21</f>
        <v>15211.149468301785</v>
      </c>
      <c r="Y305" s="40">
        <f>+G305*'Copy Co'!$B$22</f>
        <v>108610.75131588313</v>
      </c>
      <c r="Z305" s="40">
        <f>+H305*'Copy Co'!$B$23</f>
        <v>0</v>
      </c>
      <c r="AA305" s="40">
        <f>+I305*'Copy Co'!$B$24</f>
        <v>0</v>
      </c>
      <c r="AB305" s="40">
        <f>+J305*'Copy Co'!$B$25</f>
        <v>5052.331339126802</v>
      </c>
      <c r="AC305" s="40">
        <f>+K305*'Copy Co'!$B$26</f>
        <v>2636.580078131627</v>
      </c>
      <c r="AD305" s="40">
        <f>+L305*'Copy Co'!$B$27</f>
        <v>36513.834542360441</v>
      </c>
      <c r="AE305" s="40">
        <f>+M305*'Copy Co'!$B$28</f>
        <v>0</v>
      </c>
      <c r="AF305" s="40">
        <f t="shared" si="60"/>
        <v>353481.70614702202</v>
      </c>
      <c r="AG305" s="25">
        <f t="shared" si="61"/>
        <v>-20804.293852977979</v>
      </c>
      <c r="AH305" s="56">
        <f t="shared" si="62"/>
        <v>38288</v>
      </c>
      <c r="AL305" s="56"/>
      <c r="BF305" s="2">
        <v>40187</v>
      </c>
      <c r="BG305" s="3">
        <v>40.0833333333333</v>
      </c>
      <c r="BH305">
        <v>14</v>
      </c>
      <c r="BI305">
        <v>4.25</v>
      </c>
    </row>
    <row r="306" spans="1:61" x14ac:dyDescent="0.25">
      <c r="A306" s="2">
        <v>38289</v>
      </c>
      <c r="B306" s="7">
        <v>395581</v>
      </c>
      <c r="C306" s="3">
        <v>23.375</v>
      </c>
      <c r="D306" s="7">
        <f t="shared" si="56"/>
        <v>546.390625</v>
      </c>
      <c r="E306" s="7">
        <f t="shared" si="57"/>
        <v>12771.880859375</v>
      </c>
      <c r="F306" s="7">
        <f t="shared" si="58"/>
        <v>298542.71508789062</v>
      </c>
      <c r="G306" s="11">
        <v>374286</v>
      </c>
      <c r="H306">
        <v>1</v>
      </c>
      <c r="I306">
        <v>0</v>
      </c>
      <c r="J306">
        <v>12</v>
      </c>
      <c r="K306" s="3">
        <v>7.3333333333333304</v>
      </c>
      <c r="L306" s="3">
        <f t="shared" si="59"/>
        <v>171.4166666666666</v>
      </c>
      <c r="M306" s="5">
        <v>0</v>
      </c>
      <c r="P306" s="33">
        <f t="shared" si="55"/>
        <v>786624.02040815004</v>
      </c>
      <c r="Q306" s="7">
        <f t="shared" si="63"/>
        <v>44.326530612190254</v>
      </c>
      <c r="R306">
        <v>2004</v>
      </c>
      <c r="S306" s="1" t="s">
        <v>2</v>
      </c>
      <c r="T306" s="40">
        <f>+'Copy Co'!$B$17</f>
        <v>51399.602684929596</v>
      </c>
      <c r="U306">
        <f>+'Copy Co'!$B$18*'All Data'!C306</f>
        <v>1154.9532460747628</v>
      </c>
      <c r="V306" s="40">
        <f>+D306*'Copy Co'!$B$19</f>
        <v>229507.04524217689</v>
      </c>
      <c r="W306" s="40">
        <f>+E306*'Copy Co'!$B$20</f>
        <v>-98643.336912055005</v>
      </c>
      <c r="X306" s="40">
        <f>+F306*'Copy Co'!$B$21</f>
        <v>14475.05211527862</v>
      </c>
      <c r="Y306" s="40">
        <f>+G306*'Copy Co'!$B$22</f>
        <v>155771.31255826031</v>
      </c>
      <c r="Z306" s="40">
        <f>+H306*'Copy Co'!$B$23</f>
        <v>-10610.780657764437</v>
      </c>
      <c r="AA306" s="40">
        <f>+I306*'Copy Co'!$B$24</f>
        <v>0</v>
      </c>
      <c r="AB306" s="40">
        <f>+J306*'Copy Co'!$B$25</f>
        <v>4041.8650713014422</v>
      </c>
      <c r="AC306" s="40">
        <f>+K306*'Copy Co'!$B$26</f>
        <v>2297.2182858968613</v>
      </c>
      <c r="AD306" s="40">
        <f>+L306*'Copy Co'!$B$27</f>
        <v>31421.959693335069</v>
      </c>
      <c r="AE306" s="40">
        <f>+M306*'Copy Co'!$B$28</f>
        <v>0</v>
      </c>
      <c r="AF306" s="40">
        <f t="shared" si="60"/>
        <v>380814.8913274341</v>
      </c>
      <c r="AG306" s="25">
        <f t="shared" si="61"/>
        <v>-14766.108672565897</v>
      </c>
      <c r="AH306" s="56">
        <f t="shared" si="62"/>
        <v>38289</v>
      </c>
      <c r="AL306" s="56"/>
      <c r="BF306" s="2">
        <v>38322</v>
      </c>
      <c r="BG306" s="3">
        <v>40</v>
      </c>
      <c r="BH306">
        <v>10</v>
      </c>
      <c r="BI306">
        <v>5.875</v>
      </c>
    </row>
    <row r="307" spans="1:61" x14ac:dyDescent="0.25">
      <c r="A307" s="2">
        <v>38290</v>
      </c>
      <c r="B307" s="7">
        <v>330484</v>
      </c>
      <c r="C307" s="3">
        <v>21.4166666666667</v>
      </c>
      <c r="D307" s="7">
        <f t="shared" si="56"/>
        <v>458.67361111111251</v>
      </c>
      <c r="E307" s="7">
        <f t="shared" si="57"/>
        <v>9823.2598379630072</v>
      </c>
      <c r="F307" s="7">
        <f t="shared" si="58"/>
        <v>210381.48152970808</v>
      </c>
      <c r="G307" s="11">
        <v>395581</v>
      </c>
      <c r="H307">
        <v>0</v>
      </c>
      <c r="I307">
        <v>1</v>
      </c>
      <c r="J307">
        <v>17</v>
      </c>
      <c r="K307" s="3">
        <v>6.3333333333333304</v>
      </c>
      <c r="L307" s="3">
        <f t="shared" si="59"/>
        <v>135.63888888888903</v>
      </c>
      <c r="M307" s="5">
        <v>0</v>
      </c>
      <c r="P307" s="33">
        <f t="shared" si="55"/>
        <v>786668.34693876223</v>
      </c>
      <c r="Q307" s="7">
        <f t="shared" si="63"/>
        <v>44.326530612190254</v>
      </c>
      <c r="R307">
        <v>2004</v>
      </c>
      <c r="S307" s="1" t="s">
        <v>3</v>
      </c>
      <c r="T307" s="40">
        <f>+'Copy Co'!$B$17</f>
        <v>51399.602684929596</v>
      </c>
      <c r="U307">
        <f>+'Copy Co'!$B$18*'All Data'!C307</f>
        <v>1058.1924571879306</v>
      </c>
      <c r="V307" s="40">
        <f>+D307*'Copy Co'!$B$19</f>
        <v>192662.20978200485</v>
      </c>
      <c r="W307" s="40">
        <f>+E307*'Copy Co'!$B$20</f>
        <v>-75869.72822875694</v>
      </c>
      <c r="X307" s="40">
        <f>+F307*'Copy Co'!$B$21</f>
        <v>10200.493113139684</v>
      </c>
      <c r="Y307" s="40">
        <f>+G307*'Copy Co'!$B$22</f>
        <v>164633.92056638285</v>
      </c>
      <c r="Z307" s="40">
        <f>+H307*'Copy Co'!$B$23</f>
        <v>0</v>
      </c>
      <c r="AA307" s="40">
        <f>+I307*'Copy Co'!$B$24</f>
        <v>-10704.382616627605</v>
      </c>
      <c r="AB307" s="40">
        <f>+J307*'Copy Co'!$B$25</f>
        <v>5725.9755176770432</v>
      </c>
      <c r="AC307" s="40">
        <f>+K307*'Copy Co'!$B$26</f>
        <v>1983.9612469109256</v>
      </c>
      <c r="AD307" s="40">
        <f>+L307*'Copy Co'!$B$27</f>
        <v>24863.624887790531</v>
      </c>
      <c r="AE307" s="40">
        <f>+M307*'Copy Co'!$B$28</f>
        <v>0</v>
      </c>
      <c r="AF307" s="40">
        <f t="shared" si="60"/>
        <v>365953.86941063881</v>
      </c>
      <c r="AG307" s="25">
        <f t="shared" si="61"/>
        <v>35469.869410638814</v>
      </c>
      <c r="AH307" s="56">
        <f t="shared" si="62"/>
        <v>38290</v>
      </c>
      <c r="AL307" s="56"/>
      <c r="BF307" s="2">
        <v>41315</v>
      </c>
      <c r="BG307" s="3">
        <v>40</v>
      </c>
      <c r="BH307">
        <v>13</v>
      </c>
      <c r="BI307">
        <v>5</v>
      </c>
    </row>
    <row r="308" spans="1:61" x14ac:dyDescent="0.25">
      <c r="A308" s="2">
        <v>38291</v>
      </c>
      <c r="B308" s="7">
        <v>489163</v>
      </c>
      <c r="C308" s="3">
        <v>31.875</v>
      </c>
      <c r="D308" s="7">
        <f t="shared" si="56"/>
        <v>1016.015625</v>
      </c>
      <c r="E308" s="7">
        <f t="shared" si="57"/>
        <v>32385.498046875</v>
      </c>
      <c r="F308" s="7">
        <f t="shared" si="58"/>
        <v>1032287.7502441406</v>
      </c>
      <c r="G308" s="11">
        <v>330484</v>
      </c>
      <c r="H308">
        <v>0</v>
      </c>
      <c r="I308">
        <v>1</v>
      </c>
      <c r="J308">
        <v>16</v>
      </c>
      <c r="K308" s="3">
        <v>7.625</v>
      </c>
      <c r="L308" s="3">
        <f t="shared" si="59"/>
        <v>243.046875</v>
      </c>
      <c r="M308" s="5">
        <v>0</v>
      </c>
      <c r="P308" s="33">
        <f t="shared" si="55"/>
        <v>786712.67346937442</v>
      </c>
      <c r="Q308" s="7">
        <f t="shared" si="63"/>
        <v>44.326530612190254</v>
      </c>
      <c r="R308">
        <v>2004</v>
      </c>
      <c r="S308" s="1" t="s">
        <v>4</v>
      </c>
      <c r="T308" s="40">
        <f>+'Copy Co'!$B$17</f>
        <v>51399.602684929596</v>
      </c>
      <c r="U308">
        <f>+'Copy Co'!$B$18*'All Data'!C308</f>
        <v>1574.936244647404</v>
      </c>
      <c r="V308" s="40">
        <f>+D308*'Copy Co'!$B$19</f>
        <v>426769.29900404793</v>
      </c>
      <c r="W308" s="40">
        <f>+E308*'Copy Co'!$B$20</f>
        <v>-250128.67173417404</v>
      </c>
      <c r="X308" s="40">
        <f>+F308*'Copy Co'!$B$21</f>
        <v>50051.192769345005</v>
      </c>
      <c r="Y308" s="40">
        <f>+G308*'Copy Co'!$B$22</f>
        <v>137541.68325693213</v>
      </c>
      <c r="Z308" s="40">
        <f>+H308*'Copy Co'!$B$23</f>
        <v>0</v>
      </c>
      <c r="AA308" s="40">
        <f>+I308*'Copy Co'!$B$24</f>
        <v>-10704.382616627605</v>
      </c>
      <c r="AB308" s="40">
        <f>+J308*'Copy Co'!$B$25</f>
        <v>5389.1534284019226</v>
      </c>
      <c r="AC308" s="40">
        <f>+K308*'Copy Co'!$B$26</f>
        <v>2388.5849222677602</v>
      </c>
      <c r="AD308" s="40">
        <f>+L308*'Copy Co'!$B$27</f>
        <v>44552.313718080994</v>
      </c>
      <c r="AE308" s="40">
        <f>+M308*'Copy Co'!$B$28</f>
        <v>0</v>
      </c>
      <c r="AF308" s="40">
        <f t="shared" si="60"/>
        <v>458833.71167785104</v>
      </c>
      <c r="AG308" s="25">
        <f t="shared" si="61"/>
        <v>-30329.288322148961</v>
      </c>
      <c r="AH308" s="56">
        <f t="shared" si="62"/>
        <v>38291</v>
      </c>
      <c r="AI308" s="38">
        <f>SUM(AG278:AG308)</f>
        <v>-44624.694172023519</v>
      </c>
      <c r="AJ308" s="38"/>
      <c r="AK308" s="38"/>
      <c r="AL308" s="56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  <c r="AX308" s="38"/>
      <c r="AY308" s="38"/>
      <c r="AZ308" s="38"/>
      <c r="BA308" s="38"/>
      <c r="BB308" s="38"/>
      <c r="BC308" s="38"/>
      <c r="BD308" s="38"/>
      <c r="BE308" s="38"/>
      <c r="BF308" s="2">
        <v>42007</v>
      </c>
      <c r="BG308" s="3">
        <v>40</v>
      </c>
      <c r="BH308">
        <v>9</v>
      </c>
      <c r="BI308">
        <v>3.5833333333333299</v>
      </c>
    </row>
    <row r="309" spans="1:61" x14ac:dyDescent="0.25">
      <c r="A309" s="2">
        <v>38292</v>
      </c>
      <c r="B309" s="7">
        <v>498810</v>
      </c>
      <c r="C309" s="3">
        <v>31.2916666666667</v>
      </c>
      <c r="D309" s="7">
        <f t="shared" si="56"/>
        <v>979.16840277777987</v>
      </c>
      <c r="E309" s="7">
        <f t="shared" si="57"/>
        <v>30639.811270254726</v>
      </c>
      <c r="F309" s="7">
        <f t="shared" si="58"/>
        <v>958770.76099838852</v>
      </c>
      <c r="G309" s="11">
        <v>489163</v>
      </c>
      <c r="H309">
        <v>0</v>
      </c>
      <c r="I309">
        <v>0</v>
      </c>
      <c r="J309">
        <v>12</v>
      </c>
      <c r="K309" s="3">
        <v>7.0416666666666696</v>
      </c>
      <c r="L309" s="3">
        <f t="shared" si="59"/>
        <v>220.34548611111143</v>
      </c>
      <c r="M309" s="5">
        <v>0</v>
      </c>
      <c r="N309" s="30">
        <v>2004</v>
      </c>
      <c r="O309" s="30">
        <v>11</v>
      </c>
      <c r="P309" s="33">
        <v>786757</v>
      </c>
      <c r="Q309" s="7">
        <f t="shared" si="63"/>
        <v>44.326530625578016</v>
      </c>
      <c r="R309">
        <v>2004</v>
      </c>
      <c r="S309" s="1" t="s">
        <v>5</v>
      </c>
      <c r="T309" s="40">
        <f>+'Copy Co'!$B$17</f>
        <v>51399.602684929596</v>
      </c>
      <c r="U309">
        <f>+'Copy Co'!$B$18*'All Data'!C309</f>
        <v>1546.1138820002636</v>
      </c>
      <c r="V309" s="40">
        <f>+D309*'Copy Co'!$B$19</f>
        <v>411291.91577185283</v>
      </c>
      <c r="W309" s="40">
        <f>+E309*'Copy Co'!$B$20</f>
        <v>-236645.8988563898</v>
      </c>
      <c r="X309" s="40">
        <f>+F309*'Copy Co'!$B$21</f>
        <v>46486.67018376675</v>
      </c>
      <c r="Y309" s="40">
        <f>+G309*'Copy Co'!$B$22</f>
        <v>203581.11862302167</v>
      </c>
      <c r="Z309" s="40">
        <f>+H309*'Copy Co'!$B$23</f>
        <v>0</v>
      </c>
      <c r="AA309" s="40">
        <f>+I309*'Copy Co'!$B$24</f>
        <v>0</v>
      </c>
      <c r="AB309" s="40">
        <f>+J309*'Copy Co'!$B$25</f>
        <v>4041.8650713014422</v>
      </c>
      <c r="AC309" s="40">
        <f>+K309*'Copy Co'!$B$26</f>
        <v>2205.8516495259651</v>
      </c>
      <c r="AD309" s="40">
        <f>+L309*'Copy Co'!$B$27</f>
        <v>40390.97899771513</v>
      </c>
      <c r="AE309" s="40">
        <f>+M309*'Copy Co'!$B$28</f>
        <v>0</v>
      </c>
      <c r="AF309" s="40">
        <f t="shared" si="60"/>
        <v>524298.21800772392</v>
      </c>
      <c r="AG309" s="25">
        <f t="shared" si="61"/>
        <v>25488.218007723917</v>
      </c>
      <c r="AH309" s="56">
        <f t="shared" si="62"/>
        <v>38292</v>
      </c>
      <c r="AL309" s="56"/>
      <c r="BF309" s="2">
        <v>42337</v>
      </c>
      <c r="BG309" s="3">
        <v>40</v>
      </c>
      <c r="BH309">
        <v>12</v>
      </c>
      <c r="BI309">
        <v>5.7083333333333304</v>
      </c>
    </row>
    <row r="310" spans="1:61" x14ac:dyDescent="0.25">
      <c r="A310" s="2">
        <v>38293</v>
      </c>
      <c r="B310" s="7">
        <v>449024</v>
      </c>
      <c r="C310" s="3">
        <v>29</v>
      </c>
      <c r="D310" s="7">
        <f t="shared" si="56"/>
        <v>841</v>
      </c>
      <c r="E310" s="7">
        <f t="shared" si="57"/>
        <v>24389</v>
      </c>
      <c r="F310" s="7">
        <f t="shared" si="58"/>
        <v>707281</v>
      </c>
      <c r="G310" s="11">
        <v>498810</v>
      </c>
      <c r="H310">
        <v>0</v>
      </c>
      <c r="I310">
        <v>0</v>
      </c>
      <c r="J310">
        <v>9</v>
      </c>
      <c r="K310" s="3">
        <v>4.0416666666666696</v>
      </c>
      <c r="L310" s="3">
        <f t="shared" si="59"/>
        <v>117.20833333333341</v>
      </c>
      <c r="M310" s="5">
        <v>0</v>
      </c>
      <c r="P310" s="33">
        <f>+($P$339-$P$309)/30+P309</f>
        <v>786942.16666666663</v>
      </c>
      <c r="Q310" s="7">
        <f t="shared" si="63"/>
        <v>185.16666666662786</v>
      </c>
      <c r="R310">
        <v>2004</v>
      </c>
      <c r="S310" s="1" t="s">
        <v>6</v>
      </c>
      <c r="T310" s="40">
        <f>+'Copy Co'!$B$17</f>
        <v>51399.602684929596</v>
      </c>
      <c r="U310">
        <f>+'Copy Co'!$B$18*'All Data'!C310</f>
        <v>1432.8831716007753</v>
      </c>
      <c r="V310" s="40">
        <f>+D310*'Copy Co'!$B$19</f>
        <v>353255.37484957901</v>
      </c>
      <c r="W310" s="40">
        <f>+E310*'Copy Co'!$B$20</f>
        <v>-188367.89744888362</v>
      </c>
      <c r="X310" s="40">
        <f>+F310*'Copy Co'!$B$21</f>
        <v>34293.01342065019</v>
      </c>
      <c r="Y310" s="40">
        <f>+G310*'Copy Co'!$B$22</f>
        <v>207596.03195734232</v>
      </c>
      <c r="Z310" s="40">
        <f>+H310*'Copy Co'!$B$23</f>
        <v>0</v>
      </c>
      <c r="AA310" s="40">
        <f>+I310*'Copy Co'!$B$24</f>
        <v>0</v>
      </c>
      <c r="AB310" s="40">
        <f>+J310*'Copy Co'!$B$25</f>
        <v>3031.3988034760814</v>
      </c>
      <c r="AC310" s="40">
        <f>+K310*'Copy Co'!$B$26</f>
        <v>1266.0805325681579</v>
      </c>
      <c r="AD310" s="40">
        <f>+L310*'Copy Co'!$B$27</f>
        <v>21485.165925462239</v>
      </c>
      <c r="AE310" s="40">
        <f>+M310*'Copy Co'!$B$28</f>
        <v>0</v>
      </c>
      <c r="AF310" s="40">
        <f t="shared" si="60"/>
        <v>485391.65389672475</v>
      </c>
      <c r="AG310" s="25">
        <f t="shared" si="61"/>
        <v>36367.653896724747</v>
      </c>
      <c r="AH310" s="56">
        <f t="shared" si="62"/>
        <v>38293</v>
      </c>
      <c r="AL310" s="56"/>
      <c r="BF310" s="2">
        <v>38358</v>
      </c>
      <c r="BG310" s="3">
        <v>39.9583333333333</v>
      </c>
      <c r="BH310">
        <v>15</v>
      </c>
      <c r="BI310">
        <v>7.9583333333333304</v>
      </c>
    </row>
    <row r="311" spans="1:61" x14ac:dyDescent="0.25">
      <c r="A311" s="2">
        <v>38294</v>
      </c>
      <c r="B311" s="7">
        <v>358961</v>
      </c>
      <c r="C311" s="3">
        <v>23.9166666666667</v>
      </c>
      <c r="D311" s="7">
        <f t="shared" si="56"/>
        <v>572.00694444444605</v>
      </c>
      <c r="E311" s="7">
        <f t="shared" si="57"/>
        <v>13680.499421296354</v>
      </c>
      <c r="F311" s="7">
        <f t="shared" si="58"/>
        <v>327191.94449267158</v>
      </c>
      <c r="G311" s="11">
        <v>449024</v>
      </c>
      <c r="H311">
        <v>0</v>
      </c>
      <c r="I311">
        <v>0</v>
      </c>
      <c r="J311">
        <v>13</v>
      </c>
      <c r="K311" s="3">
        <v>5.4166666666666696</v>
      </c>
      <c r="L311" s="3">
        <f t="shared" si="59"/>
        <v>129.54861111111137</v>
      </c>
      <c r="M311" s="5">
        <v>0</v>
      </c>
      <c r="P311" s="33">
        <f t="shared" ref="P311:P338" si="64">+($P$339-$P$309)/30+P310</f>
        <v>787127.33333333326</v>
      </c>
      <c r="Q311" s="7">
        <f t="shared" si="63"/>
        <v>185.16666666662786</v>
      </c>
      <c r="R311">
        <v>2004</v>
      </c>
      <c r="S311" s="1" t="s">
        <v>7</v>
      </c>
      <c r="T311" s="40">
        <f>+'Copy Co'!$B$17</f>
        <v>51399.602684929596</v>
      </c>
      <c r="U311">
        <f>+'Copy Co'!$B$18*'All Data'!C311</f>
        <v>1181.7168685328249</v>
      </c>
      <c r="V311" s="40">
        <f>+D311*'Copy Co'!$B$19</f>
        <v>240266.9769040251</v>
      </c>
      <c r="W311" s="40">
        <f>+E311*'Copy Co'!$B$20</f>
        <v>-105661.03210628821</v>
      </c>
      <c r="X311" s="40">
        <f>+F311*'Copy Co'!$B$21</f>
        <v>15864.130018501583</v>
      </c>
      <c r="Y311" s="40">
        <f>+G311*'Copy Co'!$B$22</f>
        <v>186875.96610656095</v>
      </c>
      <c r="Z311" s="40">
        <f>+H311*'Copy Co'!$B$23</f>
        <v>0</v>
      </c>
      <c r="AA311" s="40">
        <f>+I311*'Copy Co'!$B$24</f>
        <v>0</v>
      </c>
      <c r="AB311" s="40">
        <f>+J311*'Copy Co'!$B$25</f>
        <v>4378.6871605765618</v>
      </c>
      <c r="AC311" s="40">
        <f>+K311*'Copy Co'!$B$26</f>
        <v>1696.8089611738196</v>
      </c>
      <c r="AD311" s="40">
        <f>+L311*'Copy Co'!$B$27</f>
        <v>23747.231327141755</v>
      </c>
      <c r="AE311" s="40">
        <f>+M311*'Copy Co'!$B$28</f>
        <v>0</v>
      </c>
      <c r="AF311" s="40">
        <f t="shared" si="60"/>
        <v>419750.08792515396</v>
      </c>
      <c r="AG311" s="25">
        <f t="shared" si="61"/>
        <v>60789.087925153959</v>
      </c>
      <c r="AH311" s="56">
        <f t="shared" si="62"/>
        <v>38294</v>
      </c>
      <c r="AL311" s="56"/>
      <c r="BF311" s="2">
        <v>42766</v>
      </c>
      <c r="BG311" s="3">
        <v>39.9583333333333</v>
      </c>
      <c r="BH311">
        <v>10</v>
      </c>
      <c r="BI311">
        <v>3.125</v>
      </c>
    </row>
    <row r="312" spans="1:61" x14ac:dyDescent="0.25">
      <c r="A312" s="2">
        <v>38295</v>
      </c>
      <c r="B312" s="7">
        <v>340964</v>
      </c>
      <c r="C312" s="3">
        <v>20.75</v>
      </c>
      <c r="D312" s="7">
        <f t="shared" si="56"/>
        <v>430.5625</v>
      </c>
      <c r="E312" s="7">
        <f t="shared" si="57"/>
        <v>8934.171875</v>
      </c>
      <c r="F312" s="7">
        <f t="shared" si="58"/>
        <v>185384.06640625</v>
      </c>
      <c r="G312" s="11">
        <v>358961</v>
      </c>
      <c r="H312">
        <v>0</v>
      </c>
      <c r="I312">
        <v>0</v>
      </c>
      <c r="J312">
        <v>14</v>
      </c>
      <c r="K312" s="3">
        <v>5.0416666666666696</v>
      </c>
      <c r="L312" s="3">
        <f t="shared" si="59"/>
        <v>104.6145833333334</v>
      </c>
      <c r="M312" s="5">
        <v>0</v>
      </c>
      <c r="P312" s="33">
        <f t="shared" si="64"/>
        <v>787312.49999999988</v>
      </c>
      <c r="Q312" s="7">
        <f t="shared" si="63"/>
        <v>185.16666666662786</v>
      </c>
      <c r="R312">
        <v>2004</v>
      </c>
      <c r="S312" s="1" t="s">
        <v>1</v>
      </c>
      <c r="T312" s="40">
        <f>+'Copy Co'!$B$17</f>
        <v>51399.602684929596</v>
      </c>
      <c r="U312">
        <f>+'Copy Co'!$B$18*'All Data'!C312</f>
        <v>1025.2526141626238</v>
      </c>
      <c r="V312" s="40">
        <f>+D312*'Copy Co'!$B$19</f>
        <v>180854.36068213065</v>
      </c>
      <c r="W312" s="40">
        <f>+E312*'Copy Co'!$B$20</f>
        <v>-69002.877179904885</v>
      </c>
      <c r="X312" s="40">
        <f>+F312*'Copy Co'!$B$21</f>
        <v>8988.4759766545922</v>
      </c>
      <c r="Y312" s="40">
        <f>+G312*'Copy Co'!$B$22</f>
        <v>149393.31454349263</v>
      </c>
      <c r="Z312" s="40">
        <f>+H312*'Copy Co'!$B$23</f>
        <v>0</v>
      </c>
      <c r="AA312" s="40">
        <f>+I312*'Copy Co'!$B$24</f>
        <v>0</v>
      </c>
      <c r="AB312" s="40">
        <f>+J312*'Copy Co'!$B$25</f>
        <v>4715.5092498516824</v>
      </c>
      <c r="AC312" s="40">
        <f>+K312*'Copy Co'!$B$26</f>
        <v>1579.3375715540938</v>
      </c>
      <c r="AD312" s="40">
        <f>+L312*'Copy Co'!$B$27</f>
        <v>19176.637165785392</v>
      </c>
      <c r="AE312" s="40">
        <f>+M312*'Copy Co'!$B$28</f>
        <v>0</v>
      </c>
      <c r="AF312" s="40">
        <f t="shared" si="60"/>
        <v>348129.61330865638</v>
      </c>
      <c r="AG312" s="25">
        <f t="shared" si="61"/>
        <v>7165.6133086563786</v>
      </c>
      <c r="AH312" s="56">
        <f t="shared" si="62"/>
        <v>38295</v>
      </c>
      <c r="AL312" s="56"/>
      <c r="BF312" s="2">
        <v>40919</v>
      </c>
      <c r="BG312" s="3">
        <v>39.9166666666667</v>
      </c>
      <c r="BH312">
        <v>12</v>
      </c>
      <c r="BI312">
        <v>5.375</v>
      </c>
    </row>
    <row r="313" spans="1:61" x14ac:dyDescent="0.25">
      <c r="A313" s="2">
        <v>38296</v>
      </c>
      <c r="B313" s="7">
        <v>305797</v>
      </c>
      <c r="C313" s="3">
        <v>21.9166666666667</v>
      </c>
      <c r="D313" s="7">
        <f t="shared" si="56"/>
        <v>480.34027777777925</v>
      </c>
      <c r="E313" s="7">
        <f t="shared" si="57"/>
        <v>10527.457754629679</v>
      </c>
      <c r="F313" s="7">
        <f t="shared" si="58"/>
        <v>230726.78245563412</v>
      </c>
      <c r="G313" s="11">
        <v>340964</v>
      </c>
      <c r="H313">
        <v>1</v>
      </c>
      <c r="I313">
        <v>0</v>
      </c>
      <c r="J313">
        <v>10</v>
      </c>
      <c r="K313" s="3">
        <v>4.0833333333333304</v>
      </c>
      <c r="L313" s="3">
        <f t="shared" si="59"/>
        <v>89.493055555555628</v>
      </c>
      <c r="M313" s="5">
        <v>0</v>
      </c>
      <c r="P313" s="33">
        <f t="shared" si="64"/>
        <v>787497.66666666651</v>
      </c>
      <c r="Q313" s="7">
        <f t="shared" si="63"/>
        <v>185.16666666662786</v>
      </c>
      <c r="R313">
        <v>2004</v>
      </c>
      <c r="S313" s="1" t="s">
        <v>2</v>
      </c>
      <c r="T313" s="40">
        <f>+'Copy Co'!$B$17</f>
        <v>51399.602684929596</v>
      </c>
      <c r="U313">
        <f>+'Copy Co'!$B$18*'All Data'!C313</f>
        <v>1082.8973394569093</v>
      </c>
      <c r="V313" s="40">
        <f>+D313*'Copy Co'!$B$19</f>
        <v>201763.12114356758</v>
      </c>
      <c r="W313" s="40">
        <f>+E313*'Copy Co'!$B$20</f>
        <v>-81308.585129424653</v>
      </c>
      <c r="X313" s="40">
        <f>+F313*'Copy Co'!$B$21</f>
        <v>11186.949242598765</v>
      </c>
      <c r="Y313" s="40">
        <f>+G313*'Copy Co'!$B$22</f>
        <v>141903.2766791028</v>
      </c>
      <c r="Z313" s="40">
        <f>+H313*'Copy Co'!$B$23</f>
        <v>-10610.780657764437</v>
      </c>
      <c r="AA313" s="40">
        <f>+I313*'Copy Co'!$B$24</f>
        <v>0</v>
      </c>
      <c r="AB313" s="40">
        <f>+J313*'Copy Co'!$B$25</f>
        <v>3368.2208927512015</v>
      </c>
      <c r="AC313" s="40">
        <f>+K313*'Copy Co'!$B$26</f>
        <v>1279.1329091925702</v>
      </c>
      <c r="AD313" s="40">
        <f>+L313*'Copy Co'!$B$27</f>
        <v>16404.747794847251</v>
      </c>
      <c r="AE313" s="40">
        <f>+M313*'Copy Co'!$B$28</f>
        <v>0</v>
      </c>
      <c r="AF313" s="40">
        <f t="shared" si="60"/>
        <v>336468.5828992576</v>
      </c>
      <c r="AG313" s="25">
        <f t="shared" si="61"/>
        <v>30671.582899257599</v>
      </c>
      <c r="AH313" s="56">
        <f t="shared" si="62"/>
        <v>38296</v>
      </c>
      <c r="AL313" s="56"/>
      <c r="BF313" s="2">
        <v>41628</v>
      </c>
      <c r="BG313" s="3">
        <v>39.9166666666667</v>
      </c>
      <c r="BH313">
        <v>9</v>
      </c>
      <c r="BI313">
        <v>3.875</v>
      </c>
    </row>
    <row r="314" spans="1:61" x14ac:dyDescent="0.25">
      <c r="A314" s="2">
        <v>38297</v>
      </c>
      <c r="B314" s="7">
        <v>307406</v>
      </c>
      <c r="C314" s="3">
        <v>22.2083333333333</v>
      </c>
      <c r="D314" s="7">
        <f t="shared" si="56"/>
        <v>493.21006944444298</v>
      </c>
      <c r="E314" s="7">
        <f t="shared" si="57"/>
        <v>10953.373625578655</v>
      </c>
      <c r="F314" s="7">
        <f t="shared" si="58"/>
        <v>243256.17260139226</v>
      </c>
      <c r="G314" s="11">
        <v>305797</v>
      </c>
      <c r="H314">
        <v>0</v>
      </c>
      <c r="I314">
        <v>1</v>
      </c>
      <c r="J314">
        <v>10</v>
      </c>
      <c r="K314" s="3">
        <v>3.9583333333333299</v>
      </c>
      <c r="L314" s="3">
        <f t="shared" si="59"/>
        <v>87.907986111110901</v>
      </c>
      <c r="M314" s="5">
        <v>0</v>
      </c>
      <c r="P314" s="33">
        <f t="shared" si="64"/>
        <v>787682.83333333314</v>
      </c>
      <c r="Q314" s="7">
        <f t="shared" si="63"/>
        <v>185.16666666662786</v>
      </c>
      <c r="R314">
        <v>2004</v>
      </c>
      <c r="S314" s="1" t="s">
        <v>3</v>
      </c>
      <c r="T314" s="40">
        <f>+'Copy Co'!$B$17</f>
        <v>51399.602684929596</v>
      </c>
      <c r="U314">
        <f>+'Copy Co'!$B$18*'All Data'!C314</f>
        <v>1097.3085207804772</v>
      </c>
      <c r="V314" s="40">
        <f>+D314*'Copy Co'!$B$19</f>
        <v>207168.97498357148</v>
      </c>
      <c r="W314" s="40">
        <f>+E314*'Copy Co'!$B$20</f>
        <v>-84598.13685769432</v>
      </c>
      <c r="X314" s="40">
        <f>+F314*'Copy Co'!$B$21</f>
        <v>11794.445477364079</v>
      </c>
      <c r="Y314" s="40">
        <f>+G314*'Copy Co'!$B$22</f>
        <v>127267.38394270244</v>
      </c>
      <c r="Z314" s="40">
        <f>+H314*'Copy Co'!$B$23</f>
        <v>0</v>
      </c>
      <c r="AA314" s="40">
        <f>+I314*'Copy Co'!$B$24</f>
        <v>-10704.382616627605</v>
      </c>
      <c r="AB314" s="40">
        <f>+J314*'Copy Co'!$B$25</f>
        <v>3368.2208927512015</v>
      </c>
      <c r="AC314" s="40">
        <f>+K314*'Copy Co'!$B$26</f>
        <v>1239.975779319328</v>
      </c>
      <c r="AD314" s="40">
        <f>+L314*'Copy Co'!$B$27</f>
        <v>16114.192686274693</v>
      </c>
      <c r="AE314" s="40">
        <f>+M314*'Copy Co'!$B$28</f>
        <v>0</v>
      </c>
      <c r="AF314" s="40">
        <f t="shared" si="60"/>
        <v>324147.58549337141</v>
      </c>
      <c r="AG314" s="25">
        <f t="shared" si="61"/>
        <v>16741.585493371414</v>
      </c>
      <c r="AH314" s="56">
        <f t="shared" si="62"/>
        <v>38297</v>
      </c>
      <c r="AL314" s="56"/>
      <c r="BF314" s="2">
        <v>40167</v>
      </c>
      <c r="BG314" s="3">
        <v>39.875</v>
      </c>
      <c r="BH314">
        <v>7</v>
      </c>
      <c r="BI314">
        <v>3.0416666666666701</v>
      </c>
    </row>
    <row r="315" spans="1:61" x14ac:dyDescent="0.25">
      <c r="A315" s="2">
        <v>38298</v>
      </c>
      <c r="B315" s="7">
        <v>283376</v>
      </c>
      <c r="C315" s="3">
        <v>19.7083333333333</v>
      </c>
      <c r="D315" s="7">
        <f t="shared" si="56"/>
        <v>388.41840277777646</v>
      </c>
      <c r="E315" s="7">
        <f t="shared" si="57"/>
        <v>7655.0793547453313</v>
      </c>
      <c r="F315" s="7">
        <f t="shared" si="58"/>
        <v>150868.85561643899</v>
      </c>
      <c r="G315" s="11">
        <v>307406</v>
      </c>
      <c r="H315">
        <v>0</v>
      </c>
      <c r="I315">
        <v>1</v>
      </c>
      <c r="J315">
        <v>10</v>
      </c>
      <c r="K315" s="3">
        <v>3.2083333333333299</v>
      </c>
      <c r="L315" s="3">
        <f t="shared" si="59"/>
        <v>63.230902777777601</v>
      </c>
      <c r="M315" s="5">
        <v>0</v>
      </c>
      <c r="P315" s="33">
        <f t="shared" si="64"/>
        <v>787867.99999999977</v>
      </c>
      <c r="Q315" s="7">
        <f t="shared" si="63"/>
        <v>185.16666666662786</v>
      </c>
      <c r="R315">
        <v>2004</v>
      </c>
      <c r="S315" s="1" t="s">
        <v>4</v>
      </c>
      <c r="T315" s="40">
        <f>+'Copy Co'!$B$17</f>
        <v>51399.602684929596</v>
      </c>
      <c r="U315">
        <f>+'Copy Co'!$B$18*'All Data'!C315</f>
        <v>973.78410943558276</v>
      </c>
      <c r="V315" s="40">
        <f>+D315*'Copy Co'!$B$19</f>
        <v>163152.06714832128</v>
      </c>
      <c r="W315" s="40">
        <f>+E315*'Copy Co'!$B$20</f>
        <v>-59123.834632733393</v>
      </c>
      <c r="X315" s="40">
        <f>+F315*'Copy Co'!$B$21</f>
        <v>7314.9818677621452</v>
      </c>
      <c r="Y315" s="40">
        <f>+G315*'Copy Co'!$B$22</f>
        <v>127937.02171143075</v>
      </c>
      <c r="Z315" s="40">
        <f>+H315*'Copy Co'!$B$23</f>
        <v>0</v>
      </c>
      <c r="AA315" s="40">
        <f>+I315*'Copy Co'!$B$24</f>
        <v>-10704.382616627605</v>
      </c>
      <c r="AB315" s="40">
        <f>+J315*'Copy Co'!$B$25</f>
        <v>3368.2208927512015</v>
      </c>
      <c r="AC315" s="40">
        <f>+K315*'Copy Co'!$B$26</f>
        <v>1005.0330000798762</v>
      </c>
      <c r="AD315" s="40">
        <f>+L315*'Copy Co'!$B$27</f>
        <v>11590.698367271854</v>
      </c>
      <c r="AE315" s="40">
        <f>+M315*'Copy Co'!$B$28</f>
        <v>0</v>
      </c>
      <c r="AF315" s="40">
        <f t="shared" si="60"/>
        <v>296913.19253262127</v>
      </c>
      <c r="AG315" s="25">
        <f t="shared" si="61"/>
        <v>13537.192532621266</v>
      </c>
      <c r="AH315" s="56">
        <f t="shared" si="62"/>
        <v>38298</v>
      </c>
      <c r="AL315" s="56"/>
      <c r="BF315" s="2">
        <v>40893</v>
      </c>
      <c r="BG315" s="3">
        <v>39.875</v>
      </c>
      <c r="BH315">
        <v>9</v>
      </c>
      <c r="BI315">
        <v>3.125</v>
      </c>
    </row>
    <row r="316" spans="1:61" x14ac:dyDescent="0.25">
      <c r="A316" s="2">
        <v>38299</v>
      </c>
      <c r="B316" s="7">
        <v>266022</v>
      </c>
      <c r="C316" s="3">
        <v>12.125</v>
      </c>
      <c r="D316" s="7">
        <f t="shared" si="56"/>
        <v>147.015625</v>
      </c>
      <c r="E316" s="7">
        <f t="shared" si="57"/>
        <v>1782.564453125</v>
      </c>
      <c r="F316" s="7">
        <f t="shared" si="58"/>
        <v>21613.593994140625</v>
      </c>
      <c r="G316" s="11">
        <v>283376</v>
      </c>
      <c r="H316">
        <v>0</v>
      </c>
      <c r="I316">
        <v>0</v>
      </c>
      <c r="J316">
        <v>14</v>
      </c>
      <c r="K316" s="3">
        <v>6.8333333333333304</v>
      </c>
      <c r="L316" s="3">
        <f t="shared" si="59"/>
        <v>82.854166666666629</v>
      </c>
      <c r="M316" s="5">
        <v>0</v>
      </c>
      <c r="P316" s="33">
        <f t="shared" si="64"/>
        <v>788053.1666666664</v>
      </c>
      <c r="Q316" s="7">
        <f t="shared" si="63"/>
        <v>185.16666666662786</v>
      </c>
      <c r="R316">
        <v>2004</v>
      </c>
      <c r="S316" s="1" t="s">
        <v>5</v>
      </c>
      <c r="T316" s="40">
        <f>+'Copy Co'!$B$17</f>
        <v>51399.602684929596</v>
      </c>
      <c r="U316">
        <f>+'Copy Co'!$B$18*'All Data'!C316</f>
        <v>599.09339502273792</v>
      </c>
      <c r="V316" s="40">
        <f>+D316*'Copy Co'!$B$19</f>
        <v>61752.746394910988</v>
      </c>
      <c r="W316" s="40">
        <f>+E316*'Copy Co'!$B$20</f>
        <v>-13767.596789629559</v>
      </c>
      <c r="X316" s="40">
        <f>+F316*'Copy Co'!$B$21</f>
        <v>1047.950204953263</v>
      </c>
      <c r="Y316" s="40">
        <f>+G316*'Copy Co'!$B$22</f>
        <v>117936.15435124363</v>
      </c>
      <c r="Z316" s="40">
        <f>+H316*'Copy Co'!$B$23</f>
        <v>0</v>
      </c>
      <c r="AA316" s="40">
        <f>+I316*'Copy Co'!$B$24</f>
        <v>0</v>
      </c>
      <c r="AB316" s="40">
        <f>+J316*'Copy Co'!$B$25</f>
        <v>4715.5092498516824</v>
      </c>
      <c r="AC316" s="40">
        <f>+K316*'Copy Co'!$B$26</f>
        <v>2140.5897664038935</v>
      </c>
      <c r="AD316" s="40">
        <f>+L316*'Copy Co'!$B$27</f>
        <v>15187.789705930185</v>
      </c>
      <c r="AE316" s="40">
        <f>+M316*'Copy Co'!$B$28</f>
        <v>0</v>
      </c>
      <c r="AF316" s="40">
        <f t="shared" si="60"/>
        <v>241011.83896361644</v>
      </c>
      <c r="AG316" s="25">
        <f t="shared" si="61"/>
        <v>-25010.161036383564</v>
      </c>
      <c r="AH316" s="56">
        <f t="shared" si="62"/>
        <v>38299</v>
      </c>
      <c r="AL316" s="56"/>
      <c r="BF316" s="2">
        <v>39112</v>
      </c>
      <c r="BG316" s="3">
        <v>39.8333333333333</v>
      </c>
      <c r="BH316">
        <v>9</v>
      </c>
      <c r="BI316">
        <v>3.7083333333333299</v>
      </c>
    </row>
    <row r="317" spans="1:61" x14ac:dyDescent="0.25">
      <c r="A317" s="2">
        <v>38300</v>
      </c>
      <c r="B317" s="7">
        <v>342367</v>
      </c>
      <c r="C317" s="3">
        <v>18.6666666666667</v>
      </c>
      <c r="D317" s="7">
        <f t="shared" si="56"/>
        <v>348.44444444444571</v>
      </c>
      <c r="E317" s="7">
        <f t="shared" si="57"/>
        <v>6504.2962962963311</v>
      </c>
      <c r="F317" s="7">
        <f t="shared" si="58"/>
        <v>121413.53086419842</v>
      </c>
      <c r="G317" s="11">
        <v>266022</v>
      </c>
      <c r="H317">
        <v>0</v>
      </c>
      <c r="I317">
        <v>0</v>
      </c>
      <c r="J317">
        <v>12</v>
      </c>
      <c r="K317" s="3">
        <v>5.9166666666666696</v>
      </c>
      <c r="L317" s="3">
        <f t="shared" si="59"/>
        <v>110.4444444444447</v>
      </c>
      <c r="M317" s="5">
        <v>0</v>
      </c>
      <c r="P317" s="33">
        <f t="shared" si="64"/>
        <v>788238.33333333302</v>
      </c>
      <c r="Q317" s="7">
        <f t="shared" si="63"/>
        <v>185.16666666662786</v>
      </c>
      <c r="R317">
        <v>2004</v>
      </c>
      <c r="S317" s="1" t="s">
        <v>6</v>
      </c>
      <c r="T317" s="40">
        <f>+'Copy Co'!$B$17</f>
        <v>51399.602684929596</v>
      </c>
      <c r="U317">
        <f>+'Copy Co'!$B$18*'All Data'!C317</f>
        <v>922.31560470854663</v>
      </c>
      <c r="V317" s="40">
        <f>+D317*'Copy Co'!$B$19</f>
        <v>146361.32323005467</v>
      </c>
      <c r="W317" s="40">
        <f>+E317*'Copy Co'!$B$20</f>
        <v>-50235.787351588864</v>
      </c>
      <c r="X317" s="40">
        <f>+F317*'Copy Co'!$B$21</f>
        <v>5886.8198684461786</v>
      </c>
      <c r="Y317" s="40">
        <f>+G317*'Copy Co'!$B$22</f>
        <v>110713.72188479805</v>
      </c>
      <c r="Z317" s="40">
        <f>+H317*'Copy Co'!$B$23</f>
        <v>0</v>
      </c>
      <c r="AA317" s="40">
        <f>+I317*'Copy Co'!$B$24</f>
        <v>0</v>
      </c>
      <c r="AB317" s="40">
        <f>+J317*'Copy Co'!$B$25</f>
        <v>4041.8650713014422</v>
      </c>
      <c r="AC317" s="40">
        <f>+K317*'Copy Co'!$B$26</f>
        <v>1853.4374806667875</v>
      </c>
      <c r="AD317" s="40">
        <f>+L317*'Copy Co'!$B$27</f>
        <v>20245.294399724611</v>
      </c>
      <c r="AE317" s="40">
        <f>+M317*'Copy Co'!$B$28</f>
        <v>0</v>
      </c>
      <c r="AF317" s="40">
        <f t="shared" si="60"/>
        <v>291188.59287304111</v>
      </c>
      <c r="AG317" s="25">
        <f t="shared" si="61"/>
        <v>-51178.407126958889</v>
      </c>
      <c r="AH317" s="56">
        <f t="shared" si="62"/>
        <v>38300</v>
      </c>
      <c r="AL317" s="56"/>
      <c r="BF317" s="2">
        <v>40921</v>
      </c>
      <c r="BG317" s="3">
        <v>39.8333333333333</v>
      </c>
      <c r="BH317">
        <v>6</v>
      </c>
      <c r="BI317">
        <v>2.125</v>
      </c>
    </row>
    <row r="318" spans="1:61" x14ac:dyDescent="0.25">
      <c r="A318" s="2">
        <v>38301</v>
      </c>
      <c r="B318" s="7">
        <v>281769</v>
      </c>
      <c r="C318" s="3">
        <v>13.9583333333333</v>
      </c>
      <c r="D318" s="7">
        <f t="shared" si="56"/>
        <v>194.83506944444352</v>
      </c>
      <c r="E318" s="7">
        <f t="shared" si="57"/>
        <v>2719.5728443286844</v>
      </c>
      <c r="F318" s="7">
        <f t="shared" si="58"/>
        <v>37960.704285421132</v>
      </c>
      <c r="G318" s="11">
        <v>342367</v>
      </c>
      <c r="H318">
        <v>0</v>
      </c>
      <c r="I318">
        <v>0</v>
      </c>
      <c r="J318">
        <v>12</v>
      </c>
      <c r="K318" s="3">
        <v>6.6666666666666696</v>
      </c>
      <c r="L318" s="3">
        <f t="shared" si="59"/>
        <v>93.055555555555372</v>
      </c>
      <c r="M318" s="5">
        <v>0</v>
      </c>
      <c r="P318" s="33">
        <f t="shared" si="64"/>
        <v>788423.49999999965</v>
      </c>
      <c r="Q318" s="7">
        <f t="shared" si="63"/>
        <v>185.16666666662786</v>
      </c>
      <c r="R318">
        <v>2004</v>
      </c>
      <c r="S318" s="1" t="s">
        <v>7</v>
      </c>
      <c r="T318" s="40">
        <f>+'Copy Co'!$B$17</f>
        <v>51399.602684929596</v>
      </c>
      <c r="U318">
        <f>+'Copy Co'!$B$18*'All Data'!C318</f>
        <v>689.6779633423256</v>
      </c>
      <c r="V318" s="40">
        <f>+D318*'Copy Co'!$B$19</f>
        <v>81838.924483282593</v>
      </c>
      <c r="W318" s="40">
        <f>+E318*'Copy Co'!$B$20</f>
        <v>-21004.560197026298</v>
      </c>
      <c r="X318" s="40">
        <f>+F318*'Copy Co'!$B$21</f>
        <v>1840.5512681908322</v>
      </c>
      <c r="Y318" s="40">
        <f>+G318*'Copy Co'!$B$22</f>
        <v>142487.1808366701</v>
      </c>
      <c r="Z318" s="40">
        <f>+H318*'Copy Co'!$B$23</f>
        <v>0</v>
      </c>
      <c r="AA318" s="40">
        <f>+I318*'Copy Co'!$B$24</f>
        <v>0</v>
      </c>
      <c r="AB318" s="40">
        <f>+J318*'Copy Co'!$B$25</f>
        <v>4041.8650713014422</v>
      </c>
      <c r="AC318" s="40">
        <f>+K318*'Copy Co'!$B$26</f>
        <v>2088.3802599062392</v>
      </c>
      <c r="AD318" s="40">
        <f>+L318*'Copy Co'!$B$27</f>
        <v>17057.780744234697</v>
      </c>
      <c r="AE318" s="40">
        <f>+M318*'Copy Co'!$B$28</f>
        <v>0</v>
      </c>
      <c r="AF318" s="40">
        <f t="shared" si="60"/>
        <v>280439.40311483154</v>
      </c>
      <c r="AG318" s="25">
        <f t="shared" si="61"/>
        <v>-1329.5968851684593</v>
      </c>
      <c r="AH318" s="56">
        <f t="shared" si="62"/>
        <v>38301</v>
      </c>
      <c r="AL318" s="56"/>
      <c r="BF318" s="2">
        <v>42382</v>
      </c>
      <c r="BG318" s="3">
        <v>39.8333333333333</v>
      </c>
      <c r="BH318">
        <v>14</v>
      </c>
      <c r="BI318">
        <v>4.75</v>
      </c>
    </row>
    <row r="319" spans="1:61" x14ac:dyDescent="0.25">
      <c r="A319" s="2">
        <v>38302</v>
      </c>
      <c r="B319" s="7">
        <v>323879</v>
      </c>
      <c r="C319" s="3">
        <v>18.6666666666667</v>
      </c>
      <c r="D319" s="7">
        <f t="shared" si="56"/>
        <v>348.44444444444571</v>
      </c>
      <c r="E319" s="7">
        <f t="shared" si="57"/>
        <v>6504.2962962963311</v>
      </c>
      <c r="F319" s="7">
        <f t="shared" si="58"/>
        <v>121413.53086419842</v>
      </c>
      <c r="G319" s="11">
        <v>281769</v>
      </c>
      <c r="H319">
        <v>0</v>
      </c>
      <c r="I319">
        <v>0</v>
      </c>
      <c r="J319">
        <v>12</v>
      </c>
      <c r="K319" s="3">
        <v>6.5833333333333304</v>
      </c>
      <c r="L319" s="3">
        <f t="shared" si="59"/>
        <v>122.88888888888906</v>
      </c>
      <c r="M319" s="5">
        <v>0</v>
      </c>
      <c r="P319" s="33">
        <f t="shared" si="64"/>
        <v>788608.66666666628</v>
      </c>
      <c r="Q319" s="7">
        <f t="shared" si="63"/>
        <v>185.16666666662786</v>
      </c>
      <c r="R319">
        <v>2004</v>
      </c>
      <c r="S319" s="1" t="s">
        <v>1</v>
      </c>
      <c r="T319" s="40">
        <f>+'Copy Co'!$B$17</f>
        <v>51399.602684929596</v>
      </c>
      <c r="U319">
        <f>+'Copy Co'!$B$18*'All Data'!C319</f>
        <v>922.31560470854663</v>
      </c>
      <c r="V319" s="40">
        <f>+D319*'Copy Co'!$B$19</f>
        <v>146361.32323005467</v>
      </c>
      <c r="W319" s="40">
        <f>+E319*'Copy Co'!$B$20</f>
        <v>-50235.787351588864</v>
      </c>
      <c r="X319" s="40">
        <f>+F319*'Copy Co'!$B$21</f>
        <v>5886.8198684461786</v>
      </c>
      <c r="Y319" s="40">
        <f>+G319*'Copy Co'!$B$22</f>
        <v>117267.34894767223</v>
      </c>
      <c r="Z319" s="40">
        <f>+H319*'Copy Co'!$B$23</f>
        <v>0</v>
      </c>
      <c r="AA319" s="40">
        <f>+I319*'Copy Co'!$B$24</f>
        <v>0</v>
      </c>
      <c r="AB319" s="40">
        <f>+J319*'Copy Co'!$B$25</f>
        <v>4041.8650713014422</v>
      </c>
      <c r="AC319" s="40">
        <f>+K319*'Copy Co'!$B$26</f>
        <v>2062.2755066574096</v>
      </c>
      <c r="AD319" s="40">
        <f>+L319*'Copy Co'!$B$27</f>
        <v>22526.454332087927</v>
      </c>
      <c r="AE319" s="40">
        <f>+M319*'Copy Co'!$B$28</f>
        <v>0</v>
      </c>
      <c r="AF319" s="40">
        <f t="shared" si="60"/>
        <v>300232.21789426921</v>
      </c>
      <c r="AG319" s="25">
        <f t="shared" si="61"/>
        <v>-23646.782105730788</v>
      </c>
      <c r="AH319" s="56">
        <f t="shared" si="62"/>
        <v>38302</v>
      </c>
      <c r="AL319" s="56"/>
      <c r="BF319" s="2">
        <v>40902</v>
      </c>
      <c r="BG319" s="3">
        <v>39.7916666666667</v>
      </c>
      <c r="BH319">
        <v>8</v>
      </c>
      <c r="BI319">
        <v>3.4583333333333299</v>
      </c>
    </row>
    <row r="320" spans="1:61" x14ac:dyDescent="0.25">
      <c r="A320" s="2">
        <v>38303</v>
      </c>
      <c r="B320" s="7">
        <v>342033</v>
      </c>
      <c r="C320" s="3">
        <v>22.0416666666667</v>
      </c>
      <c r="D320" s="7">
        <f t="shared" si="56"/>
        <v>485.83506944444588</v>
      </c>
      <c r="E320" s="7">
        <f t="shared" si="57"/>
        <v>10708.614655671345</v>
      </c>
      <c r="F320" s="7">
        <f t="shared" si="58"/>
        <v>236035.71470208955</v>
      </c>
      <c r="G320" s="11">
        <v>323879</v>
      </c>
      <c r="H320">
        <v>1</v>
      </c>
      <c r="I320">
        <v>0</v>
      </c>
      <c r="J320">
        <v>13</v>
      </c>
      <c r="K320" s="3">
        <v>3.7083333333333299</v>
      </c>
      <c r="L320" s="3">
        <f t="shared" si="59"/>
        <v>81.737847222222271</v>
      </c>
      <c r="M320" s="5">
        <v>0</v>
      </c>
      <c r="P320" s="33">
        <f t="shared" si="64"/>
        <v>788793.83333333291</v>
      </c>
      <c r="Q320" s="7">
        <f t="shared" si="63"/>
        <v>185.16666666662786</v>
      </c>
      <c r="R320">
        <v>2004</v>
      </c>
      <c r="S320" s="1" t="s">
        <v>2</v>
      </c>
      <c r="T320" s="40">
        <f>+'Copy Co'!$B$17</f>
        <v>51399.602684929596</v>
      </c>
      <c r="U320">
        <f>+'Copy Co'!$B$18*'All Data'!C320</f>
        <v>1089.0735600241542</v>
      </c>
      <c r="V320" s="40">
        <f>+D320*'Copy Co'!$B$19</f>
        <v>204071.1647701177</v>
      </c>
      <c r="W320" s="40">
        <f>+E320*'Copy Co'!$B$20</f>
        <v>-82707.746413510686</v>
      </c>
      <c r="X320" s="40">
        <f>+F320*'Copy Co'!$B$21</f>
        <v>11444.356531606978</v>
      </c>
      <c r="Y320" s="40">
        <f>+G320*'Copy Co'!$B$22</f>
        <v>134792.79732626062</v>
      </c>
      <c r="Z320" s="40">
        <f>+H320*'Copy Co'!$B$23</f>
        <v>-10610.780657764437</v>
      </c>
      <c r="AA320" s="40">
        <f>+I320*'Copy Co'!$B$24</f>
        <v>0</v>
      </c>
      <c r="AB320" s="40">
        <f>+J320*'Copy Co'!$B$25</f>
        <v>4378.6871605765618</v>
      </c>
      <c r="AC320" s="40">
        <f>+K320*'Copy Co'!$B$26</f>
        <v>1161.6615195728441</v>
      </c>
      <c r="AD320" s="40">
        <f>+L320*'Copy Co'!$B$27</f>
        <v>14983.159985434997</v>
      </c>
      <c r="AE320" s="40">
        <f>+M320*'Copy Co'!$B$28</f>
        <v>0</v>
      </c>
      <c r="AF320" s="40">
        <f t="shared" si="60"/>
        <v>330001.97646724834</v>
      </c>
      <c r="AG320" s="25">
        <f t="shared" si="61"/>
        <v>-12031.023532751657</v>
      </c>
      <c r="AH320" s="56">
        <f t="shared" si="62"/>
        <v>38303</v>
      </c>
      <c r="AL320" s="56"/>
      <c r="BF320" s="2">
        <v>41675</v>
      </c>
      <c r="BG320" s="3">
        <v>39.75</v>
      </c>
      <c r="BH320">
        <v>14</v>
      </c>
      <c r="BI320">
        <v>6.625</v>
      </c>
    </row>
    <row r="321" spans="1:61" x14ac:dyDescent="0.25">
      <c r="A321" s="2">
        <v>38304</v>
      </c>
      <c r="B321" s="7">
        <v>352430</v>
      </c>
      <c r="C321" s="3">
        <v>22.9166666666667</v>
      </c>
      <c r="D321" s="7">
        <f t="shared" si="56"/>
        <v>525.17361111111268</v>
      </c>
      <c r="E321" s="7">
        <f t="shared" si="57"/>
        <v>12035.228587963016</v>
      </c>
      <c r="F321" s="7">
        <f t="shared" si="58"/>
        <v>275807.32180748624</v>
      </c>
      <c r="G321" s="11">
        <v>342033</v>
      </c>
      <c r="H321">
        <v>0</v>
      </c>
      <c r="I321">
        <v>1</v>
      </c>
      <c r="J321">
        <v>9</v>
      </c>
      <c r="K321" s="3">
        <v>4.2083333333333304</v>
      </c>
      <c r="L321" s="3">
        <f t="shared" si="59"/>
        <v>96.4409722222223</v>
      </c>
      <c r="M321" s="5">
        <v>0</v>
      </c>
      <c r="P321" s="33">
        <f t="shared" si="64"/>
        <v>788978.99999999953</v>
      </c>
      <c r="Q321" s="7">
        <f t="shared" si="63"/>
        <v>185.16666666662786</v>
      </c>
      <c r="R321">
        <v>2004</v>
      </c>
      <c r="S321" s="1" t="s">
        <v>3</v>
      </c>
      <c r="T321" s="40">
        <f>+'Copy Co'!$B$17</f>
        <v>51399.602684929596</v>
      </c>
      <c r="U321">
        <f>+'Copy Co'!$B$18*'All Data'!C321</f>
        <v>1132.3071039948672</v>
      </c>
      <c r="V321" s="40">
        <f>+D321*'Copy Co'!$B$19</f>
        <v>220595.00696095501</v>
      </c>
      <c r="W321" s="40">
        <f>+E321*'Copy Co'!$B$20</f>
        <v>-92953.819526478735</v>
      </c>
      <c r="X321" s="40">
        <f>+F321*'Copy Co'!$B$21</f>
        <v>13372.710688195653</v>
      </c>
      <c r="Y321" s="40">
        <f>+G321*'Copy Co'!$B$22</f>
        <v>142348.17585546733</v>
      </c>
      <c r="Z321" s="40">
        <f>+H321*'Copy Co'!$B$23</f>
        <v>0</v>
      </c>
      <c r="AA321" s="40">
        <f>+I321*'Copy Co'!$B$24</f>
        <v>-10704.382616627605</v>
      </c>
      <c r="AB321" s="40">
        <f>+J321*'Copy Co'!$B$25</f>
        <v>3031.3988034760814</v>
      </c>
      <c r="AC321" s="40">
        <f>+K321*'Copy Co'!$B$26</f>
        <v>1318.2900390658122</v>
      </c>
      <c r="AD321" s="40">
        <f>+L321*'Copy Co'!$B$27</f>
        <v>17678.352991459702</v>
      </c>
      <c r="AE321" s="40">
        <f>+M321*'Copy Co'!$B$28</f>
        <v>0</v>
      </c>
      <c r="AF321" s="40">
        <f t="shared" si="60"/>
        <v>347217.6429844377</v>
      </c>
      <c r="AG321" s="25">
        <f t="shared" si="61"/>
        <v>-5212.357015562302</v>
      </c>
      <c r="AH321" s="56">
        <f t="shared" si="62"/>
        <v>38304</v>
      </c>
      <c r="AL321" s="56"/>
      <c r="BF321" s="2">
        <v>39476</v>
      </c>
      <c r="BG321" s="3">
        <v>39.7083333333333</v>
      </c>
      <c r="BH321">
        <v>28</v>
      </c>
      <c r="BI321">
        <v>16.2916666666667</v>
      </c>
    </row>
    <row r="322" spans="1:61" x14ac:dyDescent="0.25">
      <c r="A322" s="2">
        <v>38305</v>
      </c>
      <c r="B322" s="7">
        <v>389342</v>
      </c>
      <c r="C322" s="3">
        <v>25.0833333333333</v>
      </c>
      <c r="D322" s="7">
        <f t="shared" si="56"/>
        <v>629.17361111110949</v>
      </c>
      <c r="E322" s="7">
        <f t="shared" si="57"/>
        <v>15781.771412036976</v>
      </c>
      <c r="F322" s="7">
        <f t="shared" si="58"/>
        <v>395859.43291859364</v>
      </c>
      <c r="G322" s="11">
        <v>352430</v>
      </c>
      <c r="H322">
        <v>0</v>
      </c>
      <c r="I322">
        <v>1</v>
      </c>
      <c r="J322">
        <v>9</v>
      </c>
      <c r="K322" s="3">
        <v>4.125</v>
      </c>
      <c r="L322" s="3">
        <f t="shared" si="59"/>
        <v>103.46874999999986</v>
      </c>
      <c r="M322" s="5">
        <v>0</v>
      </c>
      <c r="P322" s="33">
        <f t="shared" si="64"/>
        <v>789164.16666666616</v>
      </c>
      <c r="Q322" s="7">
        <f t="shared" si="63"/>
        <v>185.16666666662786</v>
      </c>
      <c r="R322">
        <v>2004</v>
      </c>
      <c r="S322" s="1" t="s">
        <v>4</v>
      </c>
      <c r="T322" s="40">
        <f>+'Copy Co'!$B$17</f>
        <v>51399.602684929596</v>
      </c>
      <c r="U322">
        <f>+'Copy Co'!$B$18*'All Data'!C322</f>
        <v>1239.3615938271057</v>
      </c>
      <c r="V322" s="40">
        <f>+D322*'Copy Co'!$B$19</f>
        <v>264279.38149645453</v>
      </c>
      <c r="W322" s="40">
        <f>+E322*'Copy Co'!$B$20</f>
        <v>-121890.1594532086</v>
      </c>
      <c r="X322" s="40">
        <f>+F322*'Copy Co'!$B$21</f>
        <v>19193.521168769279</v>
      </c>
      <c r="Y322" s="40">
        <f>+G322*'Copy Co'!$B$22</f>
        <v>146675.22612362652</v>
      </c>
      <c r="Z322" s="40">
        <f>+H322*'Copy Co'!$B$23</f>
        <v>0</v>
      </c>
      <c r="AA322" s="40">
        <f>+I322*'Copy Co'!$B$24</f>
        <v>-10704.382616627605</v>
      </c>
      <c r="AB322" s="40">
        <f>+J322*'Copy Co'!$B$25</f>
        <v>3031.3988034760814</v>
      </c>
      <c r="AC322" s="40">
        <f>+K322*'Copy Co'!$B$26</f>
        <v>1292.185285816985</v>
      </c>
      <c r="AD322" s="40">
        <f>+L322*'Copy Co'!$B$27</f>
        <v>18966.597328263062</v>
      </c>
      <c r="AE322" s="40">
        <f>+M322*'Copy Co'!$B$28</f>
        <v>0</v>
      </c>
      <c r="AF322" s="40">
        <f t="shared" si="60"/>
        <v>373482.73241532687</v>
      </c>
      <c r="AG322" s="25">
        <f t="shared" si="61"/>
        <v>-15859.267584673129</v>
      </c>
      <c r="AH322" s="56">
        <f t="shared" si="62"/>
        <v>38305</v>
      </c>
      <c r="AL322" s="56"/>
      <c r="BF322" s="2">
        <v>40168</v>
      </c>
      <c r="BG322" s="3">
        <v>39.7083333333333</v>
      </c>
      <c r="BH322">
        <v>8</v>
      </c>
      <c r="BI322">
        <v>2.5416666666666701</v>
      </c>
    </row>
    <row r="323" spans="1:61" x14ac:dyDescent="0.25">
      <c r="A323" s="2">
        <v>38306</v>
      </c>
      <c r="B323" s="7">
        <v>399657</v>
      </c>
      <c r="C323" s="3">
        <v>26.5416666666667</v>
      </c>
      <c r="D323" s="7">
        <f t="shared" si="56"/>
        <v>704.46006944444616</v>
      </c>
      <c r="E323" s="7">
        <f t="shared" si="57"/>
        <v>18697.544343171365</v>
      </c>
      <c r="F323" s="7">
        <f t="shared" si="58"/>
        <v>496263.98944167391</v>
      </c>
      <c r="G323" s="11">
        <v>389342</v>
      </c>
      <c r="H323">
        <v>0</v>
      </c>
      <c r="I323">
        <v>0</v>
      </c>
      <c r="J323">
        <v>13</v>
      </c>
      <c r="K323" s="3">
        <v>4.5416666666666696</v>
      </c>
      <c r="L323" s="3">
        <f t="shared" si="59"/>
        <v>120.54340277777801</v>
      </c>
      <c r="M323" s="5">
        <v>0</v>
      </c>
      <c r="P323" s="33">
        <f t="shared" si="64"/>
        <v>789349.33333333279</v>
      </c>
      <c r="Q323" s="7">
        <f t="shared" si="63"/>
        <v>185.16666666662786</v>
      </c>
      <c r="R323">
        <v>2004</v>
      </c>
      <c r="S323" s="1" t="s">
        <v>5</v>
      </c>
      <c r="T323" s="40">
        <f>+'Copy Co'!$B$17</f>
        <v>51399.602684929596</v>
      </c>
      <c r="U323">
        <f>+'Copy Co'!$B$18*'All Data'!C323</f>
        <v>1311.4175004449642</v>
      </c>
      <c r="V323" s="40">
        <f>+D323*'Copy Co'!$B$19</f>
        <v>295902.86075880891</v>
      </c>
      <c r="W323" s="40">
        <f>+E323*'Copy Co'!$B$20</f>
        <v>-144410.06664399762</v>
      </c>
      <c r="X323" s="40">
        <f>+F323*'Copy Co'!$B$21</f>
        <v>24061.706238551193</v>
      </c>
      <c r="Y323" s="40">
        <f>+G323*'Copy Co'!$B$22</f>
        <v>162037.35745942456</v>
      </c>
      <c r="Z323" s="40">
        <f>+H323*'Copy Co'!$B$23</f>
        <v>0</v>
      </c>
      <c r="AA323" s="40">
        <f>+I323*'Copy Co'!$B$24</f>
        <v>0</v>
      </c>
      <c r="AB323" s="40">
        <f>+J323*'Copy Co'!$B$25</f>
        <v>4378.6871605765618</v>
      </c>
      <c r="AC323" s="40">
        <f>+K323*'Copy Co'!$B$26</f>
        <v>1422.7090520611259</v>
      </c>
      <c r="AD323" s="40">
        <f>+L323*'Copy Co'!$B$27</f>
        <v>22096.509149523365</v>
      </c>
      <c r="AE323" s="40">
        <f>+M323*'Copy Co'!$B$28</f>
        <v>0</v>
      </c>
      <c r="AF323" s="40">
        <f t="shared" si="60"/>
        <v>418200.7833603227</v>
      </c>
      <c r="AG323" s="25">
        <f t="shared" si="61"/>
        <v>18543.783360322705</v>
      </c>
      <c r="AH323" s="56">
        <f t="shared" si="62"/>
        <v>38306</v>
      </c>
      <c r="AL323" s="56"/>
      <c r="BF323" s="2">
        <v>41661</v>
      </c>
      <c r="BG323" s="3">
        <v>39.7083333333333</v>
      </c>
      <c r="BH323">
        <v>8</v>
      </c>
      <c r="BI323">
        <v>3.3333333333333299</v>
      </c>
    </row>
    <row r="324" spans="1:61" x14ac:dyDescent="0.25">
      <c r="A324" s="2">
        <v>38307</v>
      </c>
      <c r="B324" s="7">
        <v>377345</v>
      </c>
      <c r="C324" s="3">
        <v>24.6666666666667</v>
      </c>
      <c r="D324" s="7">
        <f t="shared" si="56"/>
        <v>608.44444444444605</v>
      </c>
      <c r="E324" s="7">
        <f t="shared" si="57"/>
        <v>15008.296296296356</v>
      </c>
      <c r="F324" s="7">
        <f t="shared" si="58"/>
        <v>370204.64197531057</v>
      </c>
      <c r="G324" s="11">
        <v>399657</v>
      </c>
      <c r="H324">
        <v>0</v>
      </c>
      <c r="I324">
        <v>0</v>
      </c>
      <c r="J324">
        <v>12</v>
      </c>
      <c r="K324" s="3">
        <v>4.25</v>
      </c>
      <c r="L324" s="3">
        <f t="shared" si="59"/>
        <v>104.83333333333347</v>
      </c>
      <c r="M324" s="5">
        <v>0</v>
      </c>
      <c r="P324" s="33">
        <f t="shared" si="64"/>
        <v>789534.49999999942</v>
      </c>
      <c r="Q324" s="7">
        <f t="shared" si="63"/>
        <v>185.16666666662786</v>
      </c>
      <c r="R324">
        <v>2004</v>
      </c>
      <c r="S324" s="1" t="s">
        <v>6</v>
      </c>
      <c r="T324" s="40">
        <f>+'Copy Co'!$B$17</f>
        <v>51399.602684929596</v>
      </c>
      <c r="U324">
        <f>+'Copy Co'!$B$18*'All Data'!C324</f>
        <v>1218.7741919362934</v>
      </c>
      <c r="V324" s="40">
        <f>+D324*'Copy Co'!$B$19</f>
        <v>255572.25956880697</v>
      </c>
      <c r="W324" s="40">
        <f>+E324*'Copy Co'!$B$20</f>
        <v>-115916.24165087588</v>
      </c>
      <c r="X324" s="40">
        <f>+F324*'Copy Co'!$B$21</f>
        <v>17949.630706390137</v>
      </c>
      <c r="Y324" s="40">
        <f>+G324*'Copy Co'!$B$22</f>
        <v>166330.28075615075</v>
      </c>
      <c r="Z324" s="40">
        <f>+H324*'Copy Co'!$B$23</f>
        <v>0</v>
      </c>
      <c r="AA324" s="40">
        <f>+I324*'Copy Co'!$B$24</f>
        <v>0</v>
      </c>
      <c r="AB324" s="40">
        <f>+J324*'Copy Co'!$B$25</f>
        <v>4041.8650713014422</v>
      </c>
      <c r="AC324" s="40">
        <f>+K324*'Copy Co'!$B$26</f>
        <v>1331.342415690227</v>
      </c>
      <c r="AD324" s="40">
        <f>+L324*'Copy Co'!$B$27</f>
        <v>19216.735680221482</v>
      </c>
      <c r="AE324" s="40">
        <f>+M324*'Copy Co'!$B$28</f>
        <v>0</v>
      </c>
      <c r="AF324" s="40">
        <f t="shared" si="60"/>
        <v>401144.24942455097</v>
      </c>
      <c r="AG324" s="25">
        <f t="shared" si="61"/>
        <v>23799.249424550973</v>
      </c>
      <c r="AH324" s="56">
        <f t="shared" si="62"/>
        <v>38307</v>
      </c>
      <c r="AL324" s="56"/>
      <c r="BF324" s="2">
        <v>39073</v>
      </c>
      <c r="BG324" s="3">
        <v>39.625</v>
      </c>
      <c r="BH324">
        <v>10</v>
      </c>
      <c r="BI324">
        <v>5.125</v>
      </c>
    </row>
    <row r="325" spans="1:61" x14ac:dyDescent="0.25">
      <c r="A325" s="2">
        <v>38308</v>
      </c>
      <c r="B325" s="7">
        <v>383070</v>
      </c>
      <c r="C325" s="3">
        <v>25.3333333333333</v>
      </c>
      <c r="D325" s="7">
        <f t="shared" ref="D325:D388" si="65">+C325^2</f>
        <v>641.77777777777612</v>
      </c>
      <c r="E325" s="7">
        <f t="shared" ref="E325:E388" si="66">+C325^3</f>
        <v>16258.370370370307</v>
      </c>
      <c r="F325" s="7">
        <f t="shared" ref="F325:F388" si="67">+C325^4</f>
        <v>411878.7160493806</v>
      </c>
      <c r="G325" s="11">
        <v>377345</v>
      </c>
      <c r="H325">
        <v>0</v>
      </c>
      <c r="I325">
        <v>0</v>
      </c>
      <c r="J325">
        <v>9</v>
      </c>
      <c r="K325" s="3">
        <v>4.5</v>
      </c>
      <c r="L325" s="3">
        <f t="shared" ref="L325:L388" si="68">+C325*K325</f>
        <v>113.99999999999986</v>
      </c>
      <c r="M325" s="5">
        <v>0</v>
      </c>
      <c r="P325" s="33">
        <f t="shared" si="64"/>
        <v>789719.66666666605</v>
      </c>
      <c r="Q325" s="7">
        <f t="shared" si="63"/>
        <v>185.16666666662786</v>
      </c>
      <c r="R325">
        <v>2004</v>
      </c>
      <c r="S325" s="1" t="s">
        <v>7</v>
      </c>
      <c r="T325" s="40">
        <f>+'Copy Co'!$B$17</f>
        <v>51399.602684929596</v>
      </c>
      <c r="U325">
        <f>+'Copy Co'!$B$18*'All Data'!C325</f>
        <v>1251.7140349615952</v>
      </c>
      <c r="V325" s="40">
        <f>+D325*'Copy Co'!$B$19</f>
        <v>269573.66166351741</v>
      </c>
      <c r="W325" s="40">
        <f>+E325*'Copy Co'!$B$20</f>
        <v>-125571.16087629185</v>
      </c>
      <c r="X325" s="40">
        <f>+F325*'Copy Co'!$B$21</f>
        <v>19970.227303096755</v>
      </c>
      <c r="Y325" s="40">
        <f>+G325*'Copy Co'!$B$22</f>
        <v>157044.41506574315</v>
      </c>
      <c r="Z325" s="40">
        <f>+H325*'Copy Co'!$B$23</f>
        <v>0</v>
      </c>
      <c r="AA325" s="40">
        <f>+I325*'Copy Co'!$B$24</f>
        <v>0</v>
      </c>
      <c r="AB325" s="40">
        <f>+J325*'Copy Co'!$B$25</f>
        <v>3031.3988034760814</v>
      </c>
      <c r="AC325" s="40">
        <f>+K325*'Copy Co'!$B$26</f>
        <v>1409.6566754367109</v>
      </c>
      <c r="AD325" s="40">
        <f>+L325*'Copy Co'!$B$27</f>
        <v>20897.054380399775</v>
      </c>
      <c r="AE325" s="40">
        <f>+M325*'Copy Co'!$B$28</f>
        <v>0</v>
      </c>
      <c r="AF325" s="40">
        <f t="shared" ref="AF325:AF388" si="69">SUM(T325:AE325)</f>
        <v>399006.56973526918</v>
      </c>
      <c r="AG325" s="25">
        <f t="shared" ref="AG325:AG388" si="70">+AF325-B325</f>
        <v>15936.569735269179</v>
      </c>
      <c r="AH325" s="56">
        <f t="shared" ref="AH325:AH388" si="71">+A325</f>
        <v>38308</v>
      </c>
      <c r="AL325" s="56"/>
      <c r="BF325" s="2">
        <v>38342</v>
      </c>
      <c r="BG325" s="3">
        <v>39.5833333333333</v>
      </c>
      <c r="BH325">
        <v>9</v>
      </c>
      <c r="BI325">
        <v>4.3333333333333304</v>
      </c>
    </row>
    <row r="326" spans="1:61" x14ac:dyDescent="0.25">
      <c r="A326" s="2">
        <v>38309</v>
      </c>
      <c r="B326" s="7">
        <v>399086</v>
      </c>
      <c r="C326" s="3">
        <v>25.2083333333333</v>
      </c>
      <c r="D326" s="7">
        <f t="shared" si="65"/>
        <v>635.46006944444275</v>
      </c>
      <c r="E326" s="7">
        <f t="shared" si="66"/>
        <v>16018.889250578641</v>
      </c>
      <c r="F326" s="7">
        <f t="shared" si="67"/>
        <v>403809.499858336</v>
      </c>
      <c r="G326" s="11">
        <v>383070</v>
      </c>
      <c r="H326">
        <v>0</v>
      </c>
      <c r="I326">
        <v>0</v>
      </c>
      <c r="J326">
        <v>12</v>
      </c>
      <c r="K326" s="3">
        <v>3.7083333333333299</v>
      </c>
      <c r="L326" s="3">
        <f t="shared" si="68"/>
        <v>93.480902777777573</v>
      </c>
      <c r="M326" s="5">
        <v>0</v>
      </c>
      <c r="P326" s="33">
        <f t="shared" si="64"/>
        <v>789904.83333333267</v>
      </c>
      <c r="Q326" s="7">
        <f t="shared" ref="Q326:Q389" si="72">+P326-P325</f>
        <v>185.16666666662786</v>
      </c>
      <c r="R326">
        <v>2004</v>
      </c>
      <c r="S326" s="1" t="s">
        <v>1</v>
      </c>
      <c r="T326" s="40">
        <f>+'Copy Co'!$B$17</f>
        <v>51399.602684929596</v>
      </c>
      <c r="U326">
        <f>+'Copy Co'!$B$18*'All Data'!C326</f>
        <v>1245.5378143943506</v>
      </c>
      <c r="V326" s="40">
        <f>+D326*'Copy Co'!$B$19</f>
        <v>266919.95842275402</v>
      </c>
      <c r="W326" s="40">
        <f>+E326*'Copy Co'!$B$20</f>
        <v>-123721.53378974216</v>
      </c>
      <c r="X326" s="40">
        <f>+F326*'Copy Co'!$B$21</f>
        <v>19578.985718587035</v>
      </c>
      <c r="Y326" s="40">
        <f>+G326*'Copy Co'!$B$22</f>
        <v>159427.0603273774</v>
      </c>
      <c r="Z326" s="40">
        <f>+H326*'Copy Co'!$B$23</f>
        <v>0</v>
      </c>
      <c r="AA326" s="40">
        <f>+I326*'Copy Co'!$B$24</f>
        <v>0</v>
      </c>
      <c r="AB326" s="40">
        <f>+J326*'Copy Co'!$B$25</f>
        <v>4041.8650713014422</v>
      </c>
      <c r="AC326" s="40">
        <f>+K326*'Copy Co'!$B$26</f>
        <v>1161.6615195728441</v>
      </c>
      <c r="AD326" s="40">
        <f>+L326*'Copy Co'!$B$27</f>
        <v>17135.750077860394</v>
      </c>
      <c r="AE326" s="40">
        <f>+M326*'Copy Co'!$B$28</f>
        <v>0</v>
      </c>
      <c r="AF326" s="40">
        <f t="shared" si="69"/>
        <v>397188.8878470349</v>
      </c>
      <c r="AG326" s="25">
        <f t="shared" si="70"/>
        <v>-1897.1121529650991</v>
      </c>
      <c r="AH326" s="56">
        <f t="shared" si="71"/>
        <v>38309</v>
      </c>
      <c r="AL326" s="56"/>
      <c r="BF326" s="2">
        <v>41622</v>
      </c>
      <c r="BG326" s="3">
        <v>39.5416666666667</v>
      </c>
      <c r="BH326">
        <v>7</v>
      </c>
      <c r="BI326">
        <v>2.3333333333333299</v>
      </c>
    </row>
    <row r="327" spans="1:61" x14ac:dyDescent="0.25">
      <c r="A327" s="2">
        <v>38310</v>
      </c>
      <c r="B327" s="7">
        <v>472157</v>
      </c>
      <c r="C327" s="3">
        <v>29.4583333333333</v>
      </c>
      <c r="D327" s="7">
        <f t="shared" si="65"/>
        <v>867.79340277777578</v>
      </c>
      <c r="E327" s="7">
        <f t="shared" si="66"/>
        <v>25563.747323495281</v>
      </c>
      <c r="F327" s="7">
        <f t="shared" si="67"/>
        <v>753065.38990463095</v>
      </c>
      <c r="G327" s="11">
        <v>399086</v>
      </c>
      <c r="H327">
        <v>1</v>
      </c>
      <c r="I327">
        <v>0</v>
      </c>
      <c r="J327">
        <v>16</v>
      </c>
      <c r="K327" s="3">
        <v>7.0833333333333304</v>
      </c>
      <c r="L327" s="3">
        <f t="shared" si="68"/>
        <v>208.66319444444412</v>
      </c>
      <c r="M327" s="5">
        <v>0</v>
      </c>
      <c r="P327" s="33">
        <f t="shared" si="64"/>
        <v>790089.9999999993</v>
      </c>
      <c r="Q327" s="7">
        <f t="shared" si="72"/>
        <v>185.16666666662786</v>
      </c>
      <c r="R327">
        <v>2004</v>
      </c>
      <c r="S327" s="1" t="s">
        <v>2</v>
      </c>
      <c r="T327" s="40">
        <f>+'Copy Co'!$B$17</f>
        <v>51399.602684929596</v>
      </c>
      <c r="U327">
        <f>+'Copy Co'!$B$18*'All Data'!C327</f>
        <v>1455.5293136806711</v>
      </c>
      <c r="V327" s="40">
        <f>+D327*'Copy Co'!$B$19</f>
        <v>364509.73102289526</v>
      </c>
      <c r="W327" s="40">
        <f>+E327*'Copy Co'!$B$20</f>
        <v>-197441.03219653666</v>
      </c>
      <c r="X327" s="40">
        <f>+F327*'Copy Co'!$B$21</f>
        <v>36512.901552037554</v>
      </c>
      <c r="Y327" s="40">
        <f>+G327*'Copy Co'!$B$22</f>
        <v>166092.64050385499</v>
      </c>
      <c r="Z327" s="40">
        <f>+H327*'Copy Co'!$B$23</f>
        <v>-10610.780657764437</v>
      </c>
      <c r="AA327" s="40">
        <f>+I327*'Copy Co'!$B$24</f>
        <v>0</v>
      </c>
      <c r="AB327" s="40">
        <f>+J327*'Copy Co'!$B$25</f>
        <v>5389.1534284019226</v>
      </c>
      <c r="AC327" s="40">
        <f>+K327*'Copy Co'!$B$26</f>
        <v>2218.9040261503774</v>
      </c>
      <c r="AD327" s="40">
        <f>+L327*'Copy Co'!$B$27</f>
        <v>38249.52738152181</v>
      </c>
      <c r="AE327" s="40">
        <f>+M327*'Copy Co'!$B$28</f>
        <v>0</v>
      </c>
      <c r="AF327" s="40">
        <f t="shared" si="69"/>
        <v>457776.17705917108</v>
      </c>
      <c r="AG327" s="25">
        <f t="shared" si="70"/>
        <v>-14380.822940828919</v>
      </c>
      <c r="AH327" s="56">
        <f t="shared" si="71"/>
        <v>38310</v>
      </c>
      <c r="AL327" s="56"/>
      <c r="BF327" s="2">
        <v>38698</v>
      </c>
      <c r="BG327" s="3">
        <v>39.4583333333333</v>
      </c>
      <c r="BH327">
        <v>7</v>
      </c>
      <c r="BI327">
        <v>3.7916666666666701</v>
      </c>
    </row>
    <row r="328" spans="1:61" x14ac:dyDescent="0.25">
      <c r="A328" s="2">
        <v>38311</v>
      </c>
      <c r="B328" s="7">
        <v>521356</v>
      </c>
      <c r="C328" s="3">
        <v>33.5833333333333</v>
      </c>
      <c r="D328" s="7">
        <f t="shared" si="65"/>
        <v>1127.8402777777756</v>
      </c>
      <c r="E328" s="7">
        <f t="shared" si="66"/>
        <v>37876.635995370256</v>
      </c>
      <c r="F328" s="7">
        <f t="shared" si="67"/>
        <v>1272023.6921778498</v>
      </c>
      <c r="G328" s="11">
        <v>472157</v>
      </c>
      <c r="H328">
        <v>0</v>
      </c>
      <c r="I328">
        <v>1</v>
      </c>
      <c r="J328">
        <v>12</v>
      </c>
      <c r="K328" s="3">
        <v>4.9166666666666696</v>
      </c>
      <c r="L328" s="3">
        <f t="shared" si="68"/>
        <v>165.11805555555549</v>
      </c>
      <c r="M328" s="5">
        <v>0</v>
      </c>
      <c r="P328" s="33">
        <f t="shared" si="64"/>
        <v>790275.16666666593</v>
      </c>
      <c r="Q328" s="7">
        <f t="shared" si="72"/>
        <v>185.16666666662786</v>
      </c>
      <c r="R328">
        <v>2004</v>
      </c>
      <c r="S328" s="1" t="s">
        <v>3</v>
      </c>
      <c r="T328" s="40">
        <f>+'Copy Co'!$B$17</f>
        <v>51399.602684929596</v>
      </c>
      <c r="U328">
        <f>+'Copy Co'!$B$18*'All Data'!C328</f>
        <v>1659.3445923997467</v>
      </c>
      <c r="V328" s="40">
        <f>+D328*'Copy Co'!$B$19</f>
        <v>473740.35683334299</v>
      </c>
      <c r="W328" s="40">
        <f>+E328*'Copy Co'!$B$20</f>
        <v>-292539.35318728106</v>
      </c>
      <c r="X328" s="40">
        <f>+F328*'Copy Co'!$B$21</f>
        <v>61674.957403408269</v>
      </c>
      <c r="Y328" s="40">
        <f>+G328*'Copy Co'!$B$22</f>
        <v>196503.51769387716</v>
      </c>
      <c r="Z328" s="40">
        <f>+H328*'Copy Co'!$B$23</f>
        <v>0</v>
      </c>
      <c r="AA328" s="40">
        <f>+I328*'Copy Co'!$B$24</f>
        <v>-10704.382616627605</v>
      </c>
      <c r="AB328" s="40">
        <f>+J328*'Copy Co'!$B$25</f>
        <v>4041.8650713014422</v>
      </c>
      <c r="AC328" s="40">
        <f>+K328*'Copy Co'!$B$26</f>
        <v>1540.1804416808518</v>
      </c>
      <c r="AD328" s="40">
        <f>+L328*'Copy Co'!$B$27</f>
        <v>30267.377071318584</v>
      </c>
      <c r="AE328" s="40">
        <f>+M328*'Copy Co'!$B$28</f>
        <v>0</v>
      </c>
      <c r="AF328" s="40">
        <f t="shared" si="69"/>
        <v>517583.46598834993</v>
      </c>
      <c r="AG328" s="25">
        <f t="shared" si="70"/>
        <v>-3772.5340116500738</v>
      </c>
      <c r="AH328" s="56">
        <f t="shared" si="71"/>
        <v>38311</v>
      </c>
      <c r="AL328" s="56"/>
      <c r="BF328" s="2">
        <v>41307</v>
      </c>
      <c r="BG328" s="3">
        <v>39.4583333333333</v>
      </c>
      <c r="BH328">
        <v>8</v>
      </c>
      <c r="BI328">
        <v>2.7916666666666701</v>
      </c>
    </row>
    <row r="329" spans="1:61" x14ac:dyDescent="0.25">
      <c r="A329" s="2">
        <v>38312</v>
      </c>
      <c r="B329" s="7">
        <v>483149</v>
      </c>
      <c r="C329" s="3">
        <v>31.6666666666667</v>
      </c>
      <c r="D329" s="7">
        <f t="shared" si="65"/>
        <v>1002.7777777777799</v>
      </c>
      <c r="E329" s="7">
        <f t="shared" si="66"/>
        <v>31754.62962962973</v>
      </c>
      <c r="F329" s="7">
        <f t="shared" si="67"/>
        <v>1005563.2716049425</v>
      </c>
      <c r="G329" s="11">
        <v>521356</v>
      </c>
      <c r="H329">
        <v>0</v>
      </c>
      <c r="I329">
        <v>1</v>
      </c>
      <c r="J329">
        <v>14</v>
      </c>
      <c r="K329" s="3">
        <v>5.5416666666666696</v>
      </c>
      <c r="L329" s="3">
        <f t="shared" si="68"/>
        <v>175.4861111111114</v>
      </c>
      <c r="M329" s="5">
        <v>0</v>
      </c>
      <c r="P329" s="33">
        <f t="shared" si="64"/>
        <v>790460.33333333256</v>
      </c>
      <c r="Q329" s="7">
        <f t="shared" si="72"/>
        <v>185.16666666662786</v>
      </c>
      <c r="R329">
        <v>2004</v>
      </c>
      <c r="S329" s="1" t="s">
        <v>4</v>
      </c>
      <c r="T329" s="40">
        <f>+'Copy Co'!$B$17</f>
        <v>51399.602684929596</v>
      </c>
      <c r="U329">
        <f>+'Copy Co'!$B$18*'All Data'!C329</f>
        <v>1564.6425437019977</v>
      </c>
      <c r="V329" s="40">
        <f>+D329*'Copy Co'!$B$19</f>
        <v>421208.84634924791</v>
      </c>
      <c r="W329" s="40">
        <f>+E329*'Copy Co'!$B$20</f>
        <v>-245256.17358650925</v>
      </c>
      <c r="X329" s="40">
        <f>+F329*'Copy Co'!$B$21</f>
        <v>48755.437751701516</v>
      </c>
      <c r="Y329" s="40">
        <f>+G329*'Copy Co'!$B$22</f>
        <v>216979.28437110755</v>
      </c>
      <c r="Z329" s="40">
        <f>+H329*'Copy Co'!$B$23</f>
        <v>0</v>
      </c>
      <c r="AA329" s="40">
        <f>+I329*'Copy Co'!$B$24</f>
        <v>-10704.382616627605</v>
      </c>
      <c r="AB329" s="40">
        <f>+J329*'Copy Co'!$B$25</f>
        <v>4715.5092498516824</v>
      </c>
      <c r="AC329" s="40">
        <f>+K329*'Copy Co'!$B$26</f>
        <v>1735.9660910470616</v>
      </c>
      <c r="AD329" s="40">
        <f>+L329*'Copy Co'!$B$27</f>
        <v>32167.919358717339</v>
      </c>
      <c r="AE329" s="40">
        <f>+M329*'Copy Co'!$B$28</f>
        <v>0</v>
      </c>
      <c r="AF329" s="40">
        <f t="shared" si="69"/>
        <v>522566.6521971678</v>
      </c>
      <c r="AG329" s="25">
        <f t="shared" si="70"/>
        <v>39417.652197167801</v>
      </c>
      <c r="AH329" s="56">
        <f t="shared" si="71"/>
        <v>38312</v>
      </c>
      <c r="AL329" s="56"/>
      <c r="BF329" s="2">
        <v>38319</v>
      </c>
      <c r="BG329" s="3">
        <v>39.4166666666667</v>
      </c>
      <c r="BH329">
        <v>21</v>
      </c>
      <c r="BI329">
        <v>14.125</v>
      </c>
    </row>
    <row r="330" spans="1:61" x14ac:dyDescent="0.25">
      <c r="A330" s="2">
        <v>38313</v>
      </c>
      <c r="B330" s="7">
        <v>467327</v>
      </c>
      <c r="C330" s="3">
        <v>31.0416666666667</v>
      </c>
      <c r="D330" s="7">
        <f t="shared" si="65"/>
        <v>963.5850694444465</v>
      </c>
      <c r="E330" s="7">
        <f t="shared" si="66"/>
        <v>29911.286530671394</v>
      </c>
      <c r="F330" s="7">
        <f t="shared" si="67"/>
        <v>928496.18605625874</v>
      </c>
      <c r="G330" s="11">
        <v>483149</v>
      </c>
      <c r="H330">
        <v>0</v>
      </c>
      <c r="I330">
        <v>0</v>
      </c>
      <c r="J330">
        <v>9</v>
      </c>
      <c r="K330" s="3">
        <v>4.3333333333333304</v>
      </c>
      <c r="L330" s="3">
        <f t="shared" si="68"/>
        <v>134.51388888888894</v>
      </c>
      <c r="M330" s="5">
        <v>0</v>
      </c>
      <c r="P330" s="33">
        <f t="shared" si="64"/>
        <v>790645.49999999919</v>
      </c>
      <c r="Q330" s="7">
        <f t="shared" si="72"/>
        <v>185.16666666662786</v>
      </c>
      <c r="R330">
        <v>2004</v>
      </c>
      <c r="S330" s="1" t="s">
        <v>5</v>
      </c>
      <c r="T330" s="40">
        <f>+'Copy Co'!$B$17</f>
        <v>51399.602684929596</v>
      </c>
      <c r="U330">
        <f>+'Copy Co'!$B$18*'All Data'!C330</f>
        <v>1533.7614408657741</v>
      </c>
      <c r="V330" s="40">
        <f>+D330*'Copy Co'!$B$19</f>
        <v>404746.260292575</v>
      </c>
      <c r="W330" s="40">
        <f>+E330*'Copy Co'!$B$20</f>
        <v>-231019.15428158938</v>
      </c>
      <c r="X330" s="40">
        <f>+F330*'Copy Co'!$B$21</f>
        <v>45018.786266632065</v>
      </c>
      <c r="Y330" s="40">
        <f>+G330*'Copy Co'!$B$22</f>
        <v>201078.19659621496</v>
      </c>
      <c r="Z330" s="40">
        <f>+H330*'Copy Co'!$B$23</f>
        <v>0</v>
      </c>
      <c r="AA330" s="40">
        <f>+I330*'Copy Co'!$B$24</f>
        <v>0</v>
      </c>
      <c r="AB330" s="40">
        <f>+J330*'Copy Co'!$B$25</f>
        <v>3031.3988034760814</v>
      </c>
      <c r="AC330" s="40">
        <f>+K330*'Copy Co'!$B$26</f>
        <v>1357.4471689390541</v>
      </c>
      <c r="AD330" s="40">
        <f>+L330*'Copy Co'!$B$27</f>
        <v>24657.403956404989</v>
      </c>
      <c r="AE330" s="40">
        <f>+M330*'Copy Co'!$B$28</f>
        <v>0</v>
      </c>
      <c r="AF330" s="40">
        <f t="shared" si="69"/>
        <v>501803.70292844815</v>
      </c>
      <c r="AG330" s="25">
        <f t="shared" si="70"/>
        <v>34476.702928448154</v>
      </c>
      <c r="AH330" s="56">
        <f t="shared" si="71"/>
        <v>38313</v>
      </c>
      <c r="AL330" s="56"/>
      <c r="BF330" s="2">
        <v>39479</v>
      </c>
      <c r="BG330" s="3">
        <v>39.4166666666667</v>
      </c>
      <c r="BH330">
        <v>10</v>
      </c>
      <c r="BI330">
        <v>5.875</v>
      </c>
    </row>
    <row r="331" spans="1:61" x14ac:dyDescent="0.25">
      <c r="A331" s="2">
        <v>38314</v>
      </c>
      <c r="B331" s="7">
        <v>505793</v>
      </c>
      <c r="C331" s="3">
        <v>31.0833333333333</v>
      </c>
      <c r="D331" s="7">
        <f t="shared" si="65"/>
        <v>966.17361111110904</v>
      </c>
      <c r="E331" s="7">
        <f t="shared" si="66"/>
        <v>30031.896412036942</v>
      </c>
      <c r="F331" s="7">
        <f t="shared" si="67"/>
        <v>933491.44680748053</v>
      </c>
      <c r="G331" s="11">
        <v>467327</v>
      </c>
      <c r="H331">
        <v>0</v>
      </c>
      <c r="I331">
        <v>0</v>
      </c>
      <c r="J331">
        <v>10</v>
      </c>
      <c r="K331" s="3">
        <v>5.9583333333333304</v>
      </c>
      <c r="L331" s="3">
        <f t="shared" si="68"/>
        <v>185.20486111111083</v>
      </c>
      <c r="M331" s="5">
        <v>0</v>
      </c>
      <c r="P331" s="33">
        <f t="shared" si="64"/>
        <v>790830.66666666581</v>
      </c>
      <c r="Q331" s="7">
        <f t="shared" si="72"/>
        <v>185.16666666662786</v>
      </c>
      <c r="R331">
        <v>2004</v>
      </c>
      <c r="S331" s="1" t="s">
        <v>6</v>
      </c>
      <c r="T331" s="40">
        <f>+'Copy Co'!$B$17</f>
        <v>51399.602684929596</v>
      </c>
      <c r="U331">
        <f>+'Copy Co'!$B$18*'All Data'!C331</f>
        <v>1535.8201810548524</v>
      </c>
      <c r="V331" s="40">
        <f>+D331*'Copy Co'!$B$19</f>
        <v>405833.55667399074</v>
      </c>
      <c r="W331" s="40">
        <f>+E331*'Copy Co'!$B$20</f>
        <v>-231950.68200984341</v>
      </c>
      <c r="X331" s="40">
        <f>+F331*'Copy Co'!$B$21</f>
        <v>45260.984974050043</v>
      </c>
      <c r="Y331" s="40">
        <f>+G331*'Copy Co'!$B$22</f>
        <v>194493.3558399569</v>
      </c>
      <c r="Z331" s="40">
        <f>+H331*'Copy Co'!$B$23</f>
        <v>0</v>
      </c>
      <c r="AA331" s="40">
        <f>+I331*'Copy Co'!$B$24</f>
        <v>0</v>
      </c>
      <c r="AB331" s="40">
        <f>+J331*'Copy Co'!$B$25</f>
        <v>3368.2208927512015</v>
      </c>
      <c r="AC331" s="40">
        <f>+K331*'Copy Co'!$B$26</f>
        <v>1866.4898572911998</v>
      </c>
      <c r="AD331" s="40">
        <f>+L331*'Copy Co'!$B$27</f>
        <v>33949.439071519962</v>
      </c>
      <c r="AE331" s="40">
        <f>+M331*'Copy Co'!$B$28</f>
        <v>0</v>
      </c>
      <c r="AF331" s="40">
        <f t="shared" si="69"/>
        <v>505756.78816570103</v>
      </c>
      <c r="AG331" s="25">
        <f t="shared" si="70"/>
        <v>-36.211834298970643</v>
      </c>
      <c r="AH331" s="56">
        <f t="shared" si="71"/>
        <v>38314</v>
      </c>
      <c r="AL331" s="56"/>
      <c r="BF331" s="2">
        <v>41626</v>
      </c>
      <c r="BG331" s="3">
        <v>39.4166666666667</v>
      </c>
      <c r="BH331">
        <v>10</v>
      </c>
      <c r="BI331">
        <v>5.375</v>
      </c>
    </row>
    <row r="332" spans="1:61" x14ac:dyDescent="0.25">
      <c r="A332" s="2">
        <v>38315</v>
      </c>
      <c r="B332" s="7">
        <v>463399</v>
      </c>
      <c r="C332" s="3">
        <v>25.2083333333333</v>
      </c>
      <c r="D332" s="7">
        <f t="shared" si="65"/>
        <v>635.46006944444275</v>
      </c>
      <c r="E332" s="7">
        <f t="shared" si="66"/>
        <v>16018.889250578641</v>
      </c>
      <c r="F332" s="7">
        <f t="shared" si="67"/>
        <v>403809.499858336</v>
      </c>
      <c r="G332" s="11">
        <v>505793</v>
      </c>
      <c r="H332">
        <v>0</v>
      </c>
      <c r="I332">
        <v>0</v>
      </c>
      <c r="J332">
        <v>14</v>
      </c>
      <c r="K332" s="3">
        <v>9.7916666666666696</v>
      </c>
      <c r="L332" s="3">
        <f t="shared" si="68"/>
        <v>246.83159722222197</v>
      </c>
      <c r="M332" s="5">
        <v>0</v>
      </c>
      <c r="P332" s="33">
        <f t="shared" si="64"/>
        <v>791015.83333333244</v>
      </c>
      <c r="Q332" s="7">
        <f t="shared" si="72"/>
        <v>185.16666666662786</v>
      </c>
      <c r="R332">
        <v>2004</v>
      </c>
      <c r="S332" s="1" t="s">
        <v>7</v>
      </c>
      <c r="T332" s="40">
        <f>+'Copy Co'!$B$17</f>
        <v>51399.602684929596</v>
      </c>
      <c r="U332">
        <f>+'Copy Co'!$B$18*'All Data'!C332</f>
        <v>1245.5378143943506</v>
      </c>
      <c r="V332" s="40">
        <f>+D332*'Copy Co'!$B$19</f>
        <v>266919.95842275402</v>
      </c>
      <c r="W332" s="40">
        <f>+E332*'Copy Co'!$B$20</f>
        <v>-123721.53378974216</v>
      </c>
      <c r="X332" s="40">
        <f>+F332*'Copy Co'!$B$21</f>
        <v>19578.985718587035</v>
      </c>
      <c r="Y332" s="40">
        <f>+G332*'Copy Co'!$B$22</f>
        <v>210502.23490266842</v>
      </c>
      <c r="Z332" s="40">
        <f>+H332*'Copy Co'!$B$23</f>
        <v>0</v>
      </c>
      <c r="AA332" s="40">
        <f>+I332*'Copy Co'!$B$24</f>
        <v>0</v>
      </c>
      <c r="AB332" s="40">
        <f>+J332*'Copy Co'!$B$25</f>
        <v>4715.5092498516824</v>
      </c>
      <c r="AC332" s="40">
        <f>+K332*'Copy Co'!$B$26</f>
        <v>3067.3085067372886</v>
      </c>
      <c r="AD332" s="40">
        <f>+L332*'Copy Co'!$B$27</f>
        <v>45246.081666260645</v>
      </c>
      <c r="AE332" s="40">
        <f>+M332*'Copy Co'!$B$28</f>
        <v>0</v>
      </c>
      <c r="AF332" s="40">
        <f t="shared" si="69"/>
        <v>478953.68517644092</v>
      </c>
      <c r="AG332" s="25">
        <f t="shared" si="70"/>
        <v>15554.685176440922</v>
      </c>
      <c r="AH332" s="56">
        <f t="shared" si="71"/>
        <v>38315</v>
      </c>
      <c r="AL332" s="56"/>
      <c r="BF332" s="2">
        <v>38346</v>
      </c>
      <c r="BG332" s="3">
        <v>39.375</v>
      </c>
      <c r="BH332">
        <v>9</v>
      </c>
      <c r="BI332">
        <v>2.9583333333333299</v>
      </c>
    </row>
    <row r="333" spans="1:61" x14ac:dyDescent="0.25">
      <c r="A333" s="2">
        <v>38316</v>
      </c>
      <c r="B333" s="7">
        <v>379507</v>
      </c>
      <c r="C333" s="3">
        <v>22.9166666666667</v>
      </c>
      <c r="D333" s="7">
        <f t="shared" si="65"/>
        <v>525.17361111111268</v>
      </c>
      <c r="E333" s="7">
        <f t="shared" si="66"/>
        <v>12035.228587963016</v>
      </c>
      <c r="F333" s="7">
        <f t="shared" si="67"/>
        <v>275807.32180748624</v>
      </c>
      <c r="G333" s="11">
        <v>463399</v>
      </c>
      <c r="H333">
        <v>0</v>
      </c>
      <c r="I333">
        <v>0</v>
      </c>
      <c r="J333">
        <v>14</v>
      </c>
      <c r="K333" s="3">
        <v>7.7916666666666696</v>
      </c>
      <c r="L333" s="3">
        <f t="shared" si="68"/>
        <v>178.55902777777811</v>
      </c>
      <c r="M333" s="5">
        <v>1</v>
      </c>
      <c r="P333" s="33">
        <f t="shared" si="64"/>
        <v>791200.99999999907</v>
      </c>
      <c r="Q333" s="7">
        <f t="shared" si="72"/>
        <v>185.16666666662786</v>
      </c>
      <c r="R333">
        <v>2004</v>
      </c>
      <c r="S333" s="1" t="s">
        <v>1</v>
      </c>
      <c r="T333" s="40">
        <f>+'Copy Co'!$B$17</f>
        <v>51399.602684929596</v>
      </c>
      <c r="U333">
        <f>+'Copy Co'!$B$18*'All Data'!C333</f>
        <v>1132.3071039948672</v>
      </c>
      <c r="V333" s="40">
        <f>+D333*'Copy Co'!$B$19</f>
        <v>220595.00696095501</v>
      </c>
      <c r="W333" s="40">
        <f>+E333*'Copy Co'!$B$20</f>
        <v>-92953.819526478735</v>
      </c>
      <c r="X333" s="40">
        <f>+F333*'Copy Co'!$B$21</f>
        <v>13372.710688195653</v>
      </c>
      <c r="Y333" s="40">
        <f>+G333*'Copy Co'!$B$22</f>
        <v>192858.59067179982</v>
      </c>
      <c r="Z333" s="40">
        <f>+H333*'Copy Co'!$B$23</f>
        <v>0</v>
      </c>
      <c r="AA333" s="40">
        <f>+I333*'Copy Co'!$B$24</f>
        <v>0</v>
      </c>
      <c r="AB333" s="40">
        <f>+J333*'Copy Co'!$B$25</f>
        <v>4715.5092498516824</v>
      </c>
      <c r="AC333" s="40">
        <f>+K333*'Copy Co'!$B$26</f>
        <v>2440.7944287654173</v>
      </c>
      <c r="AD333" s="40">
        <f>+L333*'Copy Co'!$B$27</f>
        <v>32731.208013890773</v>
      </c>
      <c r="AE333" s="40">
        <f>+M333*'Copy Co'!$B$28</f>
        <v>-11178.22154195282</v>
      </c>
      <c r="AF333" s="40">
        <f t="shared" si="69"/>
        <v>415113.68873395131</v>
      </c>
      <c r="AG333" s="25">
        <f t="shared" si="70"/>
        <v>35606.688733951305</v>
      </c>
      <c r="AH333" s="56">
        <f t="shared" si="71"/>
        <v>38316</v>
      </c>
      <c r="AL333" s="56"/>
      <c r="BF333" s="2">
        <v>39068</v>
      </c>
      <c r="BG333" s="3">
        <v>39.3333333333333</v>
      </c>
      <c r="BH333">
        <v>12</v>
      </c>
      <c r="BI333">
        <v>5.2916666666666696</v>
      </c>
    </row>
    <row r="334" spans="1:61" x14ac:dyDescent="0.25">
      <c r="A334" s="2">
        <v>38317</v>
      </c>
      <c r="B334" s="7">
        <v>446210</v>
      </c>
      <c r="C334" s="3">
        <v>27.625</v>
      </c>
      <c r="D334" s="7">
        <f t="shared" si="65"/>
        <v>763.140625</v>
      </c>
      <c r="E334" s="7">
        <f t="shared" si="66"/>
        <v>21081.759765625</v>
      </c>
      <c r="F334" s="7">
        <f t="shared" si="67"/>
        <v>582383.61352539062</v>
      </c>
      <c r="G334" s="11">
        <v>379507</v>
      </c>
      <c r="H334">
        <v>1</v>
      </c>
      <c r="I334">
        <v>0</v>
      </c>
      <c r="J334">
        <v>18</v>
      </c>
      <c r="K334" s="3">
        <v>9.4583333333333304</v>
      </c>
      <c r="L334" s="3">
        <f t="shared" si="68"/>
        <v>261.28645833333326</v>
      </c>
      <c r="M334" s="5">
        <v>0</v>
      </c>
      <c r="P334" s="33">
        <f t="shared" si="64"/>
        <v>791386.1666666657</v>
      </c>
      <c r="Q334" s="7">
        <f t="shared" si="72"/>
        <v>185.16666666662786</v>
      </c>
      <c r="R334">
        <v>2004</v>
      </c>
      <c r="S334" s="1" t="s">
        <v>2</v>
      </c>
      <c r="T334" s="40">
        <f>+'Copy Co'!$B$17</f>
        <v>51399.602684929596</v>
      </c>
      <c r="U334">
        <f>+'Copy Co'!$B$18*'All Data'!C334</f>
        <v>1364.9447453610835</v>
      </c>
      <c r="V334" s="40">
        <f>+D334*'Copy Co'!$B$19</f>
        <v>320551.16236304044</v>
      </c>
      <c r="W334" s="40">
        <f>+E334*'Copy Co'!$B$20</f>
        <v>-162824.50127406826</v>
      </c>
      <c r="X334" s="40">
        <f>+F334*'Copy Co'!$B$21</f>
        <v>28237.276378968152</v>
      </c>
      <c r="Y334" s="40">
        <f>+G334*'Copy Co'!$B$22</f>
        <v>157944.20180035505</v>
      </c>
      <c r="Z334" s="40">
        <f>+H334*'Copy Co'!$B$23</f>
        <v>-10610.780657764437</v>
      </c>
      <c r="AA334" s="40">
        <f>+I334*'Copy Co'!$B$24</f>
        <v>0</v>
      </c>
      <c r="AB334" s="40">
        <f>+J334*'Copy Co'!$B$25</f>
        <v>6062.7976069521628</v>
      </c>
      <c r="AC334" s="40">
        <f>+K334*'Copy Co'!$B$26</f>
        <v>2962.889493741975</v>
      </c>
      <c r="AD334" s="40">
        <f>+L334*'Copy Co'!$B$27</f>
        <v>47895.766040822207</v>
      </c>
      <c r="AE334" s="40">
        <f>+M334*'Copy Co'!$B$28</f>
        <v>0</v>
      </c>
      <c r="AF334" s="40">
        <f t="shared" si="69"/>
        <v>442983.35918233788</v>
      </c>
      <c r="AG334" s="25">
        <f t="shared" si="70"/>
        <v>-3226.6408176621189</v>
      </c>
      <c r="AH334" s="56">
        <f t="shared" si="71"/>
        <v>38317</v>
      </c>
      <c r="AL334" s="56"/>
      <c r="BF334" s="2">
        <v>40510</v>
      </c>
      <c r="BG334" s="3">
        <v>39.3333333333333</v>
      </c>
      <c r="BH334">
        <v>17</v>
      </c>
      <c r="BI334">
        <v>10.8333333333333</v>
      </c>
    </row>
    <row r="335" spans="1:61" x14ac:dyDescent="0.25">
      <c r="A335" s="2">
        <v>38318</v>
      </c>
      <c r="B335" s="7">
        <v>526723</v>
      </c>
      <c r="C335" s="3">
        <v>32.7083333333333</v>
      </c>
      <c r="D335" s="7">
        <f t="shared" si="65"/>
        <v>1069.8350694444423</v>
      </c>
      <c r="E335" s="7">
        <f t="shared" si="66"/>
        <v>34992.522063078599</v>
      </c>
      <c r="F335" s="7">
        <f t="shared" si="67"/>
        <v>1144547.0758131947</v>
      </c>
      <c r="G335" s="11">
        <v>446210</v>
      </c>
      <c r="H335">
        <v>0</v>
      </c>
      <c r="I335">
        <v>1</v>
      </c>
      <c r="J335">
        <v>17</v>
      </c>
      <c r="K335" s="3">
        <v>11.1666666666667</v>
      </c>
      <c r="L335" s="3">
        <f t="shared" si="68"/>
        <v>365.24305555555628</v>
      </c>
      <c r="M335" s="5">
        <v>0</v>
      </c>
      <c r="P335" s="33">
        <f t="shared" si="64"/>
        <v>791571.33333333232</v>
      </c>
      <c r="Q335" s="7">
        <f t="shared" si="72"/>
        <v>185.16666666662786</v>
      </c>
      <c r="R335">
        <v>2004</v>
      </c>
      <c r="S335" s="1" t="s">
        <v>3</v>
      </c>
      <c r="T335" s="40">
        <f>+'Copy Co'!$B$17</f>
        <v>51399.602684929596</v>
      </c>
      <c r="U335">
        <f>+'Copy Co'!$B$18*'All Data'!C335</f>
        <v>1616.1110484290336</v>
      </c>
      <c r="V335" s="40">
        <f>+D335*'Copy Co'!$B$19</f>
        <v>449375.72946946713</v>
      </c>
      <c r="W335" s="40">
        <f>+E335*'Copy Co'!$B$20</f>
        <v>-270263.96356782923</v>
      </c>
      <c r="X335" s="40">
        <f>+F335*'Copy Co'!$B$21</f>
        <v>55494.164598551091</v>
      </c>
      <c r="Y335" s="40">
        <f>+G335*'Copy Co'!$B$22</f>
        <v>185704.82833079871</v>
      </c>
      <c r="Z335" s="40">
        <f>+H335*'Copy Co'!$B$23</f>
        <v>0</v>
      </c>
      <c r="AA335" s="40">
        <f>+I335*'Copy Co'!$B$24</f>
        <v>-10704.382616627605</v>
      </c>
      <c r="AB335" s="40">
        <f>+J335*'Copy Co'!$B$25</f>
        <v>5725.9755176770432</v>
      </c>
      <c r="AC335" s="40">
        <f>+K335*'Copy Co'!$B$26</f>
        <v>3498.0369353429596</v>
      </c>
      <c r="AD335" s="40">
        <f>+L335*'Copy Co'!$B$27</f>
        <v>66951.789421121459</v>
      </c>
      <c r="AE335" s="40">
        <f>+M335*'Copy Co'!$B$28</f>
        <v>0</v>
      </c>
      <c r="AF335" s="40">
        <f t="shared" si="69"/>
        <v>538797.8918218601</v>
      </c>
      <c r="AG335" s="25">
        <f t="shared" si="70"/>
        <v>12074.891821860103</v>
      </c>
      <c r="AH335" s="56">
        <f t="shared" si="71"/>
        <v>38318</v>
      </c>
      <c r="AL335" s="56"/>
      <c r="BF335" s="2">
        <v>40916</v>
      </c>
      <c r="BG335" s="3">
        <v>39.2916666666667</v>
      </c>
      <c r="BH335">
        <v>9</v>
      </c>
      <c r="BI335">
        <v>4.1666666666666696</v>
      </c>
    </row>
    <row r="336" spans="1:61" x14ac:dyDescent="0.25">
      <c r="A336" s="2">
        <v>38319</v>
      </c>
      <c r="B336" s="7">
        <v>647660</v>
      </c>
      <c r="C336" s="3">
        <v>39.4166666666667</v>
      </c>
      <c r="D336" s="7">
        <f t="shared" si="65"/>
        <v>1553.6736111111138</v>
      </c>
      <c r="E336" s="7">
        <f t="shared" si="66"/>
        <v>61240.634837963124</v>
      </c>
      <c r="F336" s="7">
        <f t="shared" si="67"/>
        <v>2413901.6898630485</v>
      </c>
      <c r="G336" s="11">
        <v>526723</v>
      </c>
      <c r="H336">
        <v>0</v>
      </c>
      <c r="I336">
        <v>1</v>
      </c>
      <c r="J336">
        <v>21</v>
      </c>
      <c r="K336" s="3">
        <v>14.125</v>
      </c>
      <c r="L336" s="3">
        <f t="shared" si="68"/>
        <v>556.76041666666708</v>
      </c>
      <c r="M336" s="5">
        <v>0</v>
      </c>
      <c r="P336" s="33">
        <f t="shared" si="64"/>
        <v>791756.49999999895</v>
      </c>
      <c r="Q336" s="7">
        <f t="shared" si="72"/>
        <v>185.16666666662786</v>
      </c>
      <c r="R336">
        <v>2004</v>
      </c>
      <c r="S336" s="1" t="s">
        <v>4</v>
      </c>
      <c r="T336" s="40">
        <f>+'Copy Co'!$B$17</f>
        <v>51399.602684929596</v>
      </c>
      <c r="U336">
        <f>+'Copy Co'!$B$18*'All Data'!C336</f>
        <v>1947.5682188711703</v>
      </c>
      <c r="V336" s="40">
        <f>+D336*'Copy Co'!$B$19</f>
        <v>652608.26859328849</v>
      </c>
      <c r="W336" s="40">
        <f>+E336*'Copy Co'!$B$20</f>
        <v>-472990.67706187081</v>
      </c>
      <c r="X336" s="40">
        <f>+F336*'Copy Co'!$B$21</f>
        <v>117039.70988419552</v>
      </c>
      <c r="Y336" s="40">
        <f>+G336*'Copy Co'!$B$22</f>
        <v>219212.9362696562</v>
      </c>
      <c r="Z336" s="40">
        <f>+H336*'Copy Co'!$B$23</f>
        <v>0</v>
      </c>
      <c r="AA336" s="40">
        <f>+I336*'Copy Co'!$B$24</f>
        <v>-10704.382616627605</v>
      </c>
      <c r="AB336" s="40">
        <f>+J336*'Copy Co'!$B$25</f>
        <v>7073.2638747775236</v>
      </c>
      <c r="AC336" s="40">
        <f>+K336*'Copy Co'!$B$26</f>
        <v>4424.7556756763424</v>
      </c>
      <c r="AD336" s="40">
        <f>+L336*'Copy Co'!$B$27</f>
        <v>102058.3570520824</v>
      </c>
      <c r="AE336" s="40">
        <f>+M336*'Copy Co'!$B$28</f>
        <v>0</v>
      </c>
      <c r="AF336" s="40">
        <f t="shared" si="69"/>
        <v>672069.40257497889</v>
      </c>
      <c r="AG336" s="25">
        <f t="shared" si="70"/>
        <v>24409.402574978885</v>
      </c>
      <c r="AH336" s="56">
        <f t="shared" si="71"/>
        <v>38319</v>
      </c>
      <c r="AL336" s="56"/>
      <c r="BF336" s="2">
        <v>41252</v>
      </c>
      <c r="BG336" s="3">
        <v>39.2916666666667</v>
      </c>
      <c r="BH336">
        <v>16</v>
      </c>
      <c r="BI336">
        <v>6.7083333333333304</v>
      </c>
    </row>
    <row r="337" spans="1:61" x14ac:dyDescent="0.25">
      <c r="A337" s="2">
        <v>38320</v>
      </c>
      <c r="B337" s="7">
        <v>695312</v>
      </c>
      <c r="C337" s="3">
        <v>44.125</v>
      </c>
      <c r="D337" s="7">
        <f t="shared" si="65"/>
        <v>1947.015625</v>
      </c>
      <c r="E337" s="7">
        <f t="shared" si="66"/>
        <v>85912.064453125</v>
      </c>
      <c r="F337" s="7">
        <f t="shared" si="67"/>
        <v>3790869.8439941406</v>
      </c>
      <c r="G337" s="11">
        <v>647660</v>
      </c>
      <c r="H337">
        <v>0</v>
      </c>
      <c r="I337">
        <v>0</v>
      </c>
      <c r="J337">
        <v>12</v>
      </c>
      <c r="K337" s="3">
        <v>8.0833333333333304</v>
      </c>
      <c r="L337" s="3">
        <f t="shared" si="68"/>
        <v>356.6770833333332</v>
      </c>
      <c r="M337" s="5">
        <v>0</v>
      </c>
      <c r="P337" s="33">
        <f t="shared" si="64"/>
        <v>791941.66666666558</v>
      </c>
      <c r="Q337" s="7">
        <f t="shared" si="72"/>
        <v>185.16666666662786</v>
      </c>
      <c r="R337">
        <v>2004</v>
      </c>
      <c r="S337" s="1" t="s">
        <v>5</v>
      </c>
      <c r="T337" s="40">
        <f>+'Copy Co'!$B$17</f>
        <v>51399.602684929596</v>
      </c>
      <c r="U337">
        <f>+'Copy Co'!$B$18*'All Data'!C337</f>
        <v>2180.2058602373868</v>
      </c>
      <c r="V337" s="40">
        <f>+D337*'Copy Co'!$B$19</f>
        <v>817828.45950934885</v>
      </c>
      <c r="W337" s="40">
        <f>+E337*'Copy Co'!$B$20</f>
        <v>-663539.91334323387</v>
      </c>
      <c r="X337" s="40">
        <f>+F337*'Copy Co'!$B$21</f>
        <v>183802.9728439321</v>
      </c>
      <c r="Y337" s="40">
        <f>+G337*'Copy Co'!$B$22</f>
        <v>269544.80875983305</v>
      </c>
      <c r="Z337" s="40">
        <f>+H337*'Copy Co'!$B$23</f>
        <v>0</v>
      </c>
      <c r="AA337" s="40">
        <f>+I337*'Copy Co'!$B$24</f>
        <v>0</v>
      </c>
      <c r="AB337" s="40">
        <f>+J337*'Copy Co'!$B$25</f>
        <v>4041.8650713014422</v>
      </c>
      <c r="AC337" s="40">
        <f>+K337*'Copy Co'!$B$26</f>
        <v>2532.161065136313</v>
      </c>
      <c r="AD337" s="40">
        <f>+L337*'Copy Co'!$B$27</f>
        <v>65381.58251455312</v>
      </c>
      <c r="AE337" s="40">
        <f>+M337*'Copy Co'!$B$28</f>
        <v>0</v>
      </c>
      <c r="AF337" s="40">
        <f t="shared" si="69"/>
        <v>733171.74496603792</v>
      </c>
      <c r="AG337" s="25">
        <f t="shared" si="70"/>
        <v>37859.744966037921</v>
      </c>
      <c r="AH337" s="56">
        <f t="shared" si="71"/>
        <v>38320</v>
      </c>
      <c r="AL337" s="56"/>
      <c r="BF337" s="2">
        <v>41308</v>
      </c>
      <c r="BG337" s="3">
        <v>39.2916666666667</v>
      </c>
      <c r="BH337">
        <v>7</v>
      </c>
      <c r="BI337">
        <v>2.375</v>
      </c>
    </row>
    <row r="338" spans="1:61" x14ac:dyDescent="0.25">
      <c r="A338" s="2">
        <v>38321</v>
      </c>
      <c r="B338" s="7">
        <v>677933</v>
      </c>
      <c r="C338" s="3">
        <v>41.2083333333333</v>
      </c>
      <c r="D338" s="7">
        <f t="shared" si="65"/>
        <v>1698.1267361111084</v>
      </c>
      <c r="E338" s="7">
        <f t="shared" si="66"/>
        <v>69976.972583911862</v>
      </c>
      <c r="F338" s="7">
        <f t="shared" si="67"/>
        <v>2883634.4118953659</v>
      </c>
      <c r="G338" s="11">
        <v>695312</v>
      </c>
      <c r="H338">
        <v>0</v>
      </c>
      <c r="I338">
        <v>0</v>
      </c>
      <c r="J338">
        <v>12</v>
      </c>
      <c r="K338" s="3">
        <v>4.0833333333333304</v>
      </c>
      <c r="L338" s="3">
        <f t="shared" si="68"/>
        <v>168.26736111111086</v>
      </c>
      <c r="M338" s="5">
        <v>0</v>
      </c>
      <c r="P338" s="33">
        <f t="shared" si="64"/>
        <v>792126.83333333221</v>
      </c>
      <c r="Q338" s="7">
        <f t="shared" si="72"/>
        <v>185.16666666662786</v>
      </c>
      <c r="R338">
        <v>2004</v>
      </c>
      <c r="S338" s="1" t="s">
        <v>6</v>
      </c>
      <c r="T338" s="40">
        <f>+'Copy Co'!$B$17</f>
        <v>51399.602684929596</v>
      </c>
      <c r="U338">
        <f>+'Copy Co'!$B$18*'All Data'!C338</f>
        <v>2036.0940470016749</v>
      </c>
      <c r="V338" s="40">
        <f>+D338*'Copy Co'!$B$19</f>
        <v>713284.65720216616</v>
      </c>
      <c r="W338" s="40">
        <f>+E338*'Copy Co'!$B$20</f>
        <v>-540465.58675918041</v>
      </c>
      <c r="X338" s="40">
        <f>+F338*'Copy Co'!$B$21</f>
        <v>139815.02908656743</v>
      </c>
      <c r="Y338" s="40">
        <f>+G338*'Copy Co'!$B$22</f>
        <v>289376.74098819908</v>
      </c>
      <c r="Z338" s="40">
        <f>+H338*'Copy Co'!$B$23</f>
        <v>0</v>
      </c>
      <c r="AA338" s="40">
        <f>+I338*'Copy Co'!$B$24</f>
        <v>0</v>
      </c>
      <c r="AB338" s="40">
        <f>+J338*'Copy Co'!$B$25</f>
        <v>4041.8650713014422</v>
      </c>
      <c r="AC338" s="40">
        <f>+K338*'Copy Co'!$B$26</f>
        <v>1279.1329091925702</v>
      </c>
      <c r="AD338" s="40">
        <f>+L338*'Copy Co'!$B$27</f>
        <v>30844.668382326792</v>
      </c>
      <c r="AE338" s="40">
        <f>+M338*'Copy Co'!$B$28</f>
        <v>0</v>
      </c>
      <c r="AF338" s="40">
        <f t="shared" si="69"/>
        <v>691612.20361250453</v>
      </c>
      <c r="AG338" s="25">
        <f t="shared" si="70"/>
        <v>13679.203612504527</v>
      </c>
      <c r="AH338" s="56">
        <f t="shared" si="71"/>
        <v>38321</v>
      </c>
      <c r="AI338" s="38">
        <f>SUM(AG309:AG338)</f>
        <v>304538.59155040781</v>
      </c>
      <c r="AJ338" s="38"/>
      <c r="AK338" s="38"/>
      <c r="AL338" s="56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  <c r="AX338" s="38"/>
      <c r="AY338" s="38"/>
      <c r="AZ338" s="38"/>
      <c r="BA338" s="38"/>
      <c r="BB338" s="38"/>
      <c r="BC338" s="38"/>
      <c r="BD338" s="38"/>
      <c r="BE338" s="38"/>
      <c r="BF338" s="2">
        <v>42760</v>
      </c>
      <c r="BG338" s="3">
        <v>39.2916666666667</v>
      </c>
      <c r="BH338">
        <v>9</v>
      </c>
      <c r="BI338">
        <v>5.375</v>
      </c>
    </row>
    <row r="339" spans="1:61" x14ac:dyDescent="0.25">
      <c r="A339" s="2">
        <v>38322</v>
      </c>
      <c r="B339" s="7">
        <v>686948</v>
      </c>
      <c r="C339" s="3">
        <v>40</v>
      </c>
      <c r="D339" s="7">
        <f t="shared" si="65"/>
        <v>1600</v>
      </c>
      <c r="E339" s="7">
        <f t="shared" si="66"/>
        <v>64000</v>
      </c>
      <c r="F339" s="7">
        <f t="shared" si="67"/>
        <v>2560000</v>
      </c>
      <c r="G339" s="11">
        <v>677933</v>
      </c>
      <c r="H339">
        <v>0</v>
      </c>
      <c r="I339">
        <v>0</v>
      </c>
      <c r="J339">
        <v>10</v>
      </c>
      <c r="K339" s="3">
        <v>5.875</v>
      </c>
      <c r="L339" s="3">
        <f t="shared" si="68"/>
        <v>235</v>
      </c>
      <c r="M339" s="5">
        <v>0</v>
      </c>
      <c r="N339" s="30">
        <v>2004</v>
      </c>
      <c r="O339" s="30">
        <v>12</v>
      </c>
      <c r="P339" s="33">
        <v>792312</v>
      </c>
      <c r="Q339" s="7">
        <f t="shared" si="72"/>
        <v>185.16666666779201</v>
      </c>
      <c r="R339">
        <v>2004</v>
      </c>
      <c r="S339" s="1" t="s">
        <v>7</v>
      </c>
      <c r="T339" s="40">
        <f>+'Copy Co'!$B$17</f>
        <v>51399.602684929596</v>
      </c>
      <c r="U339">
        <f>+'Copy Co'!$B$18*'All Data'!C339</f>
        <v>1976.3905815183107</v>
      </c>
      <c r="V339" s="40">
        <f>+D339*'Copy Co'!$B$19</f>
        <v>672067.30054616695</v>
      </c>
      <c r="W339" s="40">
        <f>+E339*'Copy Co'!$B$20</f>
        <v>-494302.57233705983</v>
      </c>
      <c r="X339" s="40">
        <f>+F339*'Copy Co'!$B$21</f>
        <v>124123.38852148506</v>
      </c>
      <c r="Y339" s="40">
        <f>+G339*'Copy Co'!$B$22</f>
        <v>282143.90395729226</v>
      </c>
      <c r="Z339" s="40">
        <f>+H339*'Copy Co'!$B$23</f>
        <v>0</v>
      </c>
      <c r="AA339" s="40">
        <f>+I339*'Copy Co'!$B$24</f>
        <v>0</v>
      </c>
      <c r="AB339" s="40">
        <f>+J339*'Copy Co'!$B$25</f>
        <v>3368.2208927512015</v>
      </c>
      <c r="AC339" s="40">
        <f>+K339*'Copy Co'!$B$26</f>
        <v>1840.3851040423726</v>
      </c>
      <c r="AD339" s="40">
        <f>+L339*'Copy Co'!$B$27</f>
        <v>43077.261222753979</v>
      </c>
      <c r="AE339" s="40">
        <f>+M339*'Copy Co'!$B$28</f>
        <v>0</v>
      </c>
      <c r="AF339" s="40">
        <f t="shared" si="69"/>
        <v>685693.88117387996</v>
      </c>
      <c r="AG339" s="25">
        <f t="shared" si="70"/>
        <v>-1254.1188261200441</v>
      </c>
      <c r="AH339" s="56">
        <f t="shared" si="71"/>
        <v>38322</v>
      </c>
      <c r="AL339" s="56"/>
      <c r="BF339" s="2">
        <v>40903</v>
      </c>
      <c r="BG339" s="3">
        <v>39.25</v>
      </c>
      <c r="BH339">
        <v>9</v>
      </c>
      <c r="BI339">
        <v>2.5416666666666701</v>
      </c>
    </row>
    <row r="340" spans="1:61" x14ac:dyDescent="0.25">
      <c r="A340" s="2">
        <v>38323</v>
      </c>
      <c r="B340" s="7">
        <v>684929</v>
      </c>
      <c r="C340" s="3">
        <v>41.6666666666667</v>
      </c>
      <c r="D340" s="7">
        <f t="shared" si="65"/>
        <v>1736.1111111111138</v>
      </c>
      <c r="E340" s="7">
        <f t="shared" si="66"/>
        <v>72337.962962963138</v>
      </c>
      <c r="F340" s="7">
        <f t="shared" si="67"/>
        <v>3014081.7901234664</v>
      </c>
      <c r="G340" s="11">
        <v>686948</v>
      </c>
      <c r="H340">
        <v>0</v>
      </c>
      <c r="I340">
        <v>0</v>
      </c>
      <c r="J340">
        <v>10</v>
      </c>
      <c r="K340" s="3">
        <v>6.6666666666666696</v>
      </c>
      <c r="L340" s="3">
        <f t="shared" si="68"/>
        <v>277.77777777777811</v>
      </c>
      <c r="M340" s="5">
        <v>0</v>
      </c>
      <c r="P340" s="33">
        <f>+($P$370-$P$339)/31+P339</f>
        <v>792449.61290322582</v>
      </c>
      <c r="Q340" s="7">
        <f t="shared" si="72"/>
        <v>137.61290322581772</v>
      </c>
      <c r="R340">
        <v>2004</v>
      </c>
      <c r="S340" s="1" t="s">
        <v>1</v>
      </c>
      <c r="T340" s="40">
        <f>+'Copy Co'!$B$17</f>
        <v>51399.602684929596</v>
      </c>
      <c r="U340">
        <f>+'Copy Co'!$B$18*'All Data'!C340</f>
        <v>2058.7401890815754</v>
      </c>
      <c r="V340" s="40">
        <f>+D340*'Copy Co'!$B$19</f>
        <v>729239.69243290799</v>
      </c>
      <c r="W340" s="40">
        <f>+E340*'Copy Co'!$B$20</f>
        <v>-558700.64328461944</v>
      </c>
      <c r="X340" s="40">
        <f>+F340*'Copy Co'!$B$21</f>
        <v>146139.86135587041</v>
      </c>
      <c r="Y340" s="40">
        <f>+G340*'Copy Co'!$B$22</f>
        <v>285895.7899020316</v>
      </c>
      <c r="Z340" s="40">
        <f>+H340*'Copy Co'!$B$23</f>
        <v>0</v>
      </c>
      <c r="AA340" s="40">
        <f>+I340*'Copy Co'!$B$24</f>
        <v>0</v>
      </c>
      <c r="AB340" s="40">
        <f>+J340*'Copy Co'!$B$25</f>
        <v>3368.2208927512015</v>
      </c>
      <c r="AC340" s="40">
        <f>+K340*'Copy Co'!$B$26</f>
        <v>2088.3802599062392</v>
      </c>
      <c r="AD340" s="40">
        <f>+L340*'Copy Co'!$B$27</f>
        <v>50918.74849025299</v>
      </c>
      <c r="AE340" s="40">
        <f>+M340*'Copy Co'!$B$28</f>
        <v>0</v>
      </c>
      <c r="AF340" s="40">
        <f t="shared" si="69"/>
        <v>712408.39292311226</v>
      </c>
      <c r="AG340" s="25">
        <f t="shared" si="70"/>
        <v>27479.39292311226</v>
      </c>
      <c r="AH340" s="56">
        <f t="shared" si="71"/>
        <v>38323</v>
      </c>
      <c r="AL340" s="56"/>
      <c r="BF340" s="2">
        <v>41641</v>
      </c>
      <c r="BG340" s="3">
        <v>39.25</v>
      </c>
      <c r="BH340">
        <v>7</v>
      </c>
      <c r="BI340">
        <v>2.9166666666666701</v>
      </c>
    </row>
    <row r="341" spans="1:61" x14ac:dyDescent="0.25">
      <c r="A341" s="2">
        <v>38324</v>
      </c>
      <c r="B341" s="7">
        <v>666379</v>
      </c>
      <c r="C341" s="3">
        <v>41.2916666666667</v>
      </c>
      <c r="D341" s="7">
        <f t="shared" si="65"/>
        <v>1705.0017361111138</v>
      </c>
      <c r="E341" s="7">
        <f t="shared" si="66"/>
        <v>70402.363353588138</v>
      </c>
      <c r="F341" s="7">
        <f t="shared" si="67"/>
        <v>2907030.9201419121</v>
      </c>
      <c r="G341" s="11">
        <v>684929</v>
      </c>
      <c r="H341">
        <v>1</v>
      </c>
      <c r="I341">
        <v>0</v>
      </c>
      <c r="J341">
        <v>10</v>
      </c>
      <c r="K341" s="3">
        <v>5.3333333333333304</v>
      </c>
      <c r="L341" s="3">
        <f t="shared" si="68"/>
        <v>220.22222222222229</v>
      </c>
      <c r="M341" s="5">
        <v>0</v>
      </c>
      <c r="P341" s="33">
        <f t="shared" ref="P341:P369" si="73">+($P$370-$P$339)/31+P340</f>
        <v>792587.22580645164</v>
      </c>
      <c r="Q341" s="7">
        <f t="shared" si="72"/>
        <v>137.61290322581772</v>
      </c>
      <c r="R341">
        <v>2004</v>
      </c>
      <c r="S341" s="1" t="s">
        <v>2</v>
      </c>
      <c r="T341" s="40">
        <f>+'Copy Co'!$B$17</f>
        <v>51399.602684929596</v>
      </c>
      <c r="U341">
        <f>+'Copy Co'!$B$18*'All Data'!C341</f>
        <v>2040.2115273798413</v>
      </c>
      <c r="V341" s="40">
        <f>+D341*'Copy Co'!$B$19</f>
        <v>716172.44638420281</v>
      </c>
      <c r="W341" s="40">
        <f>+E341*'Copy Co'!$B$20</f>
        <v>-543751.08287948393</v>
      </c>
      <c r="X341" s="40">
        <f>+F341*'Copy Co'!$B$21</f>
        <v>140949.42513466591</v>
      </c>
      <c r="Y341" s="40">
        <f>+G341*'Copy Co'!$B$22</f>
        <v>285055.51727613824</v>
      </c>
      <c r="Z341" s="40">
        <f>+H341*'Copy Co'!$B$23</f>
        <v>-10610.780657764437</v>
      </c>
      <c r="AA341" s="40">
        <f>+I341*'Copy Co'!$B$24</f>
        <v>0</v>
      </c>
      <c r="AB341" s="40">
        <f>+J341*'Copy Co'!$B$25</f>
        <v>3368.2208927512015</v>
      </c>
      <c r="AC341" s="40">
        <f>+K341*'Copy Co'!$B$26</f>
        <v>1670.7042079249898</v>
      </c>
      <c r="AD341" s="40">
        <f>+L341*'Copy Co'!$B$27</f>
        <v>40368.383803072531</v>
      </c>
      <c r="AE341" s="40">
        <f>+M341*'Copy Co'!$B$28</f>
        <v>0</v>
      </c>
      <c r="AF341" s="40">
        <f t="shared" si="69"/>
        <v>686662.64837381686</v>
      </c>
      <c r="AG341" s="25">
        <f t="shared" si="70"/>
        <v>20283.648373816861</v>
      </c>
      <c r="AH341" s="56">
        <f t="shared" si="71"/>
        <v>38324</v>
      </c>
      <c r="AL341" s="56"/>
      <c r="BF341" s="2">
        <v>42753</v>
      </c>
      <c r="BG341" s="3">
        <v>39.25</v>
      </c>
      <c r="BH341">
        <v>15</v>
      </c>
      <c r="BI341">
        <v>5.7083333333333304</v>
      </c>
    </row>
    <row r="342" spans="1:61" x14ac:dyDescent="0.25">
      <c r="A342" s="2">
        <v>38325</v>
      </c>
      <c r="B342" s="7">
        <v>617845</v>
      </c>
      <c r="C342" s="3">
        <v>40.2083333333333</v>
      </c>
      <c r="D342" s="7">
        <f t="shared" si="65"/>
        <v>1616.7100694444418</v>
      </c>
      <c r="E342" s="7">
        <f t="shared" si="66"/>
        <v>65005.217375578548</v>
      </c>
      <c r="F342" s="7">
        <f t="shared" si="67"/>
        <v>2613751.448643052</v>
      </c>
      <c r="G342" s="11">
        <v>666379</v>
      </c>
      <c r="H342">
        <v>0</v>
      </c>
      <c r="I342">
        <v>1</v>
      </c>
      <c r="J342">
        <v>8</v>
      </c>
      <c r="K342" s="3">
        <v>3.5</v>
      </c>
      <c r="L342" s="3">
        <f t="shared" si="68"/>
        <v>140.72916666666654</v>
      </c>
      <c r="M342" s="5">
        <v>0</v>
      </c>
      <c r="P342" s="33">
        <f t="shared" si="73"/>
        <v>792724.83870967745</v>
      </c>
      <c r="Q342" s="7">
        <f t="shared" si="72"/>
        <v>137.61290322581772</v>
      </c>
      <c r="R342">
        <v>2004</v>
      </c>
      <c r="S342" s="1" t="s">
        <v>3</v>
      </c>
      <c r="T342" s="40">
        <f>+'Copy Co'!$B$17</f>
        <v>51399.602684929596</v>
      </c>
      <c r="U342">
        <f>+'Copy Co'!$B$18*'All Data'!C342</f>
        <v>1986.684282463717</v>
      </c>
      <c r="V342" s="40">
        <f>+D342*'Copy Co'!$B$19</f>
        <v>679086.23258583259</v>
      </c>
      <c r="W342" s="40">
        <f>+E342*'Copy Co'!$B$20</f>
        <v>-502066.34631372208</v>
      </c>
      <c r="X342" s="40">
        <f>+F342*'Copy Co'!$B$21</f>
        <v>126729.56506192029</v>
      </c>
      <c r="Y342" s="40">
        <f>+G342*'Copy Co'!$B$22</f>
        <v>277335.33044586476</v>
      </c>
      <c r="Z342" s="40">
        <f>+H342*'Copy Co'!$B$23</f>
        <v>0</v>
      </c>
      <c r="AA342" s="40">
        <f>+I342*'Copy Co'!$B$24</f>
        <v>-10704.382616627605</v>
      </c>
      <c r="AB342" s="40">
        <f>+J342*'Copy Co'!$B$25</f>
        <v>2694.5767142009613</v>
      </c>
      <c r="AC342" s="40">
        <f>+K342*'Copy Co'!$B$26</f>
        <v>1096.3996364507752</v>
      </c>
      <c r="AD342" s="40">
        <f>+L342*'Copy Co'!$B$27</f>
        <v>25796.710953874368</v>
      </c>
      <c r="AE342" s="40">
        <f>+M342*'Copy Co'!$B$28</f>
        <v>0</v>
      </c>
      <c r="AF342" s="40">
        <f t="shared" si="69"/>
        <v>653354.37343518762</v>
      </c>
      <c r="AG342" s="25">
        <f t="shared" si="70"/>
        <v>35509.373435187619</v>
      </c>
      <c r="AH342" s="56">
        <f t="shared" si="71"/>
        <v>38325</v>
      </c>
      <c r="AL342" s="56"/>
      <c r="BF342" s="2">
        <v>39089</v>
      </c>
      <c r="BG342" s="3">
        <v>39.2083333333333</v>
      </c>
      <c r="BH342">
        <v>13</v>
      </c>
      <c r="BI342">
        <v>9.375</v>
      </c>
    </row>
    <row r="343" spans="1:61" x14ac:dyDescent="0.25">
      <c r="A343" s="2">
        <v>38326</v>
      </c>
      <c r="B343" s="7">
        <v>602170</v>
      </c>
      <c r="C343" s="3">
        <v>40.3333333333333</v>
      </c>
      <c r="D343" s="7">
        <f t="shared" si="65"/>
        <v>1626.7777777777751</v>
      </c>
      <c r="E343" s="7">
        <f t="shared" si="66"/>
        <v>65613.370370370205</v>
      </c>
      <c r="F343" s="7">
        <f t="shared" si="67"/>
        <v>2646405.9382715961</v>
      </c>
      <c r="G343" s="11">
        <v>617845</v>
      </c>
      <c r="H343">
        <v>0</v>
      </c>
      <c r="I343">
        <v>1</v>
      </c>
      <c r="J343">
        <v>9</v>
      </c>
      <c r="K343" s="3">
        <v>3.4166666666666701</v>
      </c>
      <c r="L343" s="3">
        <f t="shared" si="68"/>
        <v>137.80555555555557</v>
      </c>
      <c r="M343" s="5">
        <v>0</v>
      </c>
      <c r="P343" s="33">
        <f t="shared" si="73"/>
        <v>792862.45161290327</v>
      </c>
      <c r="Q343" s="7">
        <f t="shared" si="72"/>
        <v>137.61290322581772</v>
      </c>
      <c r="R343">
        <v>2004</v>
      </c>
      <c r="S343" s="1" t="s">
        <v>4</v>
      </c>
      <c r="T343" s="40">
        <f>+'Copy Co'!$B$17</f>
        <v>51399.602684929596</v>
      </c>
      <c r="U343">
        <f>+'Copy Co'!$B$18*'All Data'!C343</f>
        <v>1992.8605030309618</v>
      </c>
      <c r="V343" s="40">
        <f>+D343*'Copy Co'!$B$19</f>
        <v>683315.09356225107</v>
      </c>
      <c r="W343" s="40">
        <f>+E343*'Copy Co'!$B$20</f>
        <v>-506763.40240278462</v>
      </c>
      <c r="X343" s="40">
        <f>+F343*'Copy Co'!$B$21</f>
        <v>128312.84080533225</v>
      </c>
      <c r="Y343" s="40">
        <f>+G343*'Copy Co'!$B$22</f>
        <v>257136.32518330458</v>
      </c>
      <c r="Z343" s="40">
        <f>+H343*'Copy Co'!$B$23</f>
        <v>0</v>
      </c>
      <c r="AA343" s="40">
        <f>+I343*'Copy Co'!$B$24</f>
        <v>-10704.382616627605</v>
      </c>
      <c r="AB343" s="40">
        <f>+J343*'Copy Co'!$B$25</f>
        <v>3031.3988034760814</v>
      </c>
      <c r="AC343" s="40">
        <f>+K343*'Copy Co'!$B$26</f>
        <v>1070.2948832019483</v>
      </c>
      <c r="AD343" s="40">
        <f>+L343*'Copy Co'!$B$27</f>
        <v>25260.791126014479</v>
      </c>
      <c r="AE343" s="40">
        <f>+M343*'Copy Co'!$B$28</f>
        <v>0</v>
      </c>
      <c r="AF343" s="40">
        <f t="shared" si="69"/>
        <v>634051.42253212875</v>
      </c>
      <c r="AG343" s="25">
        <f t="shared" si="70"/>
        <v>31881.422532128752</v>
      </c>
      <c r="AH343" s="56">
        <f t="shared" si="71"/>
        <v>38326</v>
      </c>
      <c r="AL343" s="56"/>
      <c r="BF343" s="2">
        <v>40884</v>
      </c>
      <c r="BG343" s="3">
        <v>39.2083333333333</v>
      </c>
      <c r="BH343">
        <v>7</v>
      </c>
      <c r="BI343">
        <v>2.75</v>
      </c>
    </row>
    <row r="344" spans="1:61" x14ac:dyDescent="0.25">
      <c r="A344" s="2">
        <v>38327</v>
      </c>
      <c r="B344" s="7">
        <v>598545</v>
      </c>
      <c r="C344" s="3">
        <v>34.9583333333333</v>
      </c>
      <c r="D344" s="7">
        <f t="shared" si="65"/>
        <v>1222.0850694444421</v>
      </c>
      <c r="E344" s="7">
        <f t="shared" si="66"/>
        <v>42722.057219328577</v>
      </c>
      <c r="F344" s="7">
        <f t="shared" si="67"/>
        <v>1493491.9169590268</v>
      </c>
      <c r="G344" s="11">
        <v>602170</v>
      </c>
      <c r="H344">
        <v>0</v>
      </c>
      <c r="I344">
        <v>0</v>
      </c>
      <c r="J344">
        <v>24</v>
      </c>
      <c r="K344" s="3">
        <v>9.5</v>
      </c>
      <c r="L344" s="3">
        <f t="shared" si="68"/>
        <v>332.10416666666634</v>
      </c>
      <c r="M344" s="5">
        <v>0</v>
      </c>
      <c r="P344" s="33">
        <f t="shared" si="73"/>
        <v>793000.06451612909</v>
      </c>
      <c r="Q344" s="7">
        <f t="shared" si="72"/>
        <v>137.61290322581772</v>
      </c>
      <c r="R344">
        <v>2004</v>
      </c>
      <c r="S344" s="1" t="s">
        <v>5</v>
      </c>
      <c r="T344" s="40">
        <f>+'Copy Co'!$B$17</f>
        <v>51399.602684929596</v>
      </c>
      <c r="U344">
        <f>+'Copy Co'!$B$18*'All Data'!C344</f>
        <v>1727.2830186394388</v>
      </c>
      <c r="V344" s="40">
        <f>+D344*'Copy Co'!$B$19</f>
        <v>513327.13353706326</v>
      </c>
      <c r="W344" s="40">
        <f>+E344*'Copy Co'!$B$20</f>
        <v>-329962.85592258081</v>
      </c>
      <c r="X344" s="40">
        <f>+F344*'Copy Co'!$B$21</f>
        <v>72412.999008751096</v>
      </c>
      <c r="Y344" s="40">
        <f>+G344*'Copy Co'!$B$22</f>
        <v>250612.66326607889</v>
      </c>
      <c r="Z344" s="40">
        <f>+H344*'Copy Co'!$B$23</f>
        <v>0</v>
      </c>
      <c r="AA344" s="40">
        <f>+I344*'Copy Co'!$B$24</f>
        <v>0</v>
      </c>
      <c r="AB344" s="40">
        <f>+J344*'Copy Co'!$B$25</f>
        <v>8083.7301426028844</v>
      </c>
      <c r="AC344" s="40">
        <f>+K344*'Copy Co'!$B$26</f>
        <v>2975.9418703663896</v>
      </c>
      <c r="AD344" s="40">
        <f>+L344*'Copy Co'!$B$27</f>
        <v>60877.182726234088</v>
      </c>
      <c r="AE344" s="40">
        <f>+M344*'Copy Co'!$B$28</f>
        <v>0</v>
      </c>
      <c r="AF344" s="40">
        <f t="shared" si="69"/>
        <v>631453.68033208488</v>
      </c>
      <c r="AG344" s="25">
        <f t="shared" si="70"/>
        <v>32908.680332084885</v>
      </c>
      <c r="AH344" s="56">
        <f t="shared" si="71"/>
        <v>38327</v>
      </c>
      <c r="AL344" s="56"/>
      <c r="BF344" s="2">
        <v>41660</v>
      </c>
      <c r="BG344" s="3">
        <v>39.2083333333333</v>
      </c>
      <c r="BH344">
        <v>6</v>
      </c>
      <c r="BI344">
        <v>2.125</v>
      </c>
    </row>
    <row r="345" spans="1:61" x14ac:dyDescent="0.25">
      <c r="A345" s="2">
        <v>38328</v>
      </c>
      <c r="B345" s="7">
        <v>581575</v>
      </c>
      <c r="C345" s="3">
        <v>27.875</v>
      </c>
      <c r="D345" s="7">
        <f t="shared" si="65"/>
        <v>777.015625</v>
      </c>
      <c r="E345" s="7">
        <f t="shared" si="66"/>
        <v>21659.310546875</v>
      </c>
      <c r="F345" s="7">
        <f t="shared" si="67"/>
        <v>603753.28149414062</v>
      </c>
      <c r="G345" s="11">
        <v>598545</v>
      </c>
      <c r="H345">
        <v>0</v>
      </c>
      <c r="I345">
        <v>0</v>
      </c>
      <c r="J345">
        <v>30</v>
      </c>
      <c r="K345" s="3">
        <v>17.6666666666667</v>
      </c>
      <c r="L345" s="3">
        <f t="shared" si="68"/>
        <v>492.45833333333428</v>
      </c>
      <c r="M345" s="5">
        <v>0</v>
      </c>
      <c r="P345" s="33">
        <f t="shared" si="73"/>
        <v>793137.67741935491</v>
      </c>
      <c r="Q345" s="7">
        <f t="shared" si="72"/>
        <v>137.61290322581772</v>
      </c>
      <c r="R345">
        <v>2004</v>
      </c>
      <c r="S345" s="1" t="s">
        <v>6</v>
      </c>
      <c r="T345" s="40">
        <f>+'Copy Co'!$B$17</f>
        <v>51399.602684929596</v>
      </c>
      <c r="U345">
        <f>+'Copy Co'!$B$18*'All Data'!C345</f>
        <v>1377.2971864955728</v>
      </c>
      <c r="V345" s="40">
        <f>+D345*'Copy Co'!$B$19</f>
        <v>326379.24598496425</v>
      </c>
      <c r="W345" s="40">
        <f>+E345*'Copy Co'!$B$20</f>
        <v>-167285.20184949253</v>
      </c>
      <c r="X345" s="40">
        <f>+F345*'Copy Co'!$B$21</f>
        <v>29273.399660163577</v>
      </c>
      <c r="Y345" s="40">
        <f>+G345*'Copy Co'!$B$22</f>
        <v>249104.00141919259</v>
      </c>
      <c r="Z345" s="40">
        <f>+H345*'Copy Co'!$B$23</f>
        <v>0</v>
      </c>
      <c r="AA345" s="40">
        <f>+I345*'Copy Co'!$B$24</f>
        <v>0</v>
      </c>
      <c r="AB345" s="40">
        <f>+J345*'Copy Co'!$B$25</f>
        <v>10104.662678253604</v>
      </c>
      <c r="AC345" s="40">
        <f>+K345*'Copy Co'!$B$26</f>
        <v>5534.2076887515423</v>
      </c>
      <c r="AD345" s="40">
        <f>+L345*'Copy Co'!$B$27</f>
        <v>90271.303260945075</v>
      </c>
      <c r="AE345" s="40">
        <f>+M345*'Copy Co'!$B$28</f>
        <v>0</v>
      </c>
      <c r="AF345" s="40">
        <f t="shared" si="69"/>
        <v>596158.51871420327</v>
      </c>
      <c r="AG345" s="25">
        <f t="shared" si="70"/>
        <v>14583.518714203266</v>
      </c>
      <c r="AH345" s="56">
        <f t="shared" si="71"/>
        <v>38328</v>
      </c>
      <c r="AL345" s="56"/>
      <c r="BF345" s="2">
        <v>40915</v>
      </c>
      <c r="BG345" s="3">
        <v>39.1666666666667</v>
      </c>
      <c r="BH345">
        <v>16</v>
      </c>
      <c r="BI345">
        <v>7.125</v>
      </c>
    </row>
    <row r="346" spans="1:61" x14ac:dyDescent="0.25">
      <c r="A346" s="2">
        <v>38329</v>
      </c>
      <c r="B346" s="7">
        <v>538047</v>
      </c>
      <c r="C346" s="3">
        <v>24.0416666666667</v>
      </c>
      <c r="D346" s="7">
        <f t="shared" si="65"/>
        <v>578.00173611111268</v>
      </c>
      <c r="E346" s="7">
        <f t="shared" si="66"/>
        <v>13896.12507233802</v>
      </c>
      <c r="F346" s="7">
        <f t="shared" si="67"/>
        <v>334086.00694746035</v>
      </c>
      <c r="G346" s="11">
        <v>581575</v>
      </c>
      <c r="H346">
        <v>0</v>
      </c>
      <c r="I346">
        <v>0</v>
      </c>
      <c r="J346">
        <v>32</v>
      </c>
      <c r="K346" s="3">
        <v>18.625</v>
      </c>
      <c r="L346" s="3">
        <f t="shared" si="68"/>
        <v>447.77604166666731</v>
      </c>
      <c r="M346" s="5">
        <v>0</v>
      </c>
      <c r="P346" s="33">
        <f t="shared" si="73"/>
        <v>793275.29032258072</v>
      </c>
      <c r="Q346" s="7">
        <f t="shared" si="72"/>
        <v>137.61290322581772</v>
      </c>
      <c r="R346">
        <v>2004</v>
      </c>
      <c r="S346" s="1" t="s">
        <v>7</v>
      </c>
      <c r="T346" s="40">
        <f>+'Copy Co'!$B$17</f>
        <v>51399.602684929596</v>
      </c>
      <c r="U346">
        <f>+'Copy Co'!$B$18*'All Data'!C346</f>
        <v>1187.8930891000698</v>
      </c>
      <c r="V346" s="40">
        <f>+D346*'Copy Co'!$B$19</f>
        <v>242785.04156199592</v>
      </c>
      <c r="W346" s="40">
        <f>+E346*'Copy Co'!$B$20</f>
        <v>-107326.41201209679</v>
      </c>
      <c r="X346" s="40">
        <f>+F346*'Copy Co'!$B$21</f>
        <v>16198.393453098117</v>
      </c>
      <c r="Y346" s="40">
        <f>+G346*'Copy Co'!$B$22</f>
        <v>242041.38306287234</v>
      </c>
      <c r="Z346" s="40">
        <f>+H346*'Copy Co'!$B$23</f>
        <v>0</v>
      </c>
      <c r="AA346" s="40">
        <f>+I346*'Copy Co'!$B$24</f>
        <v>0</v>
      </c>
      <c r="AB346" s="40">
        <f>+J346*'Copy Co'!$B$25</f>
        <v>10778.306856803845</v>
      </c>
      <c r="AC346" s="40">
        <f>+K346*'Copy Co'!$B$26</f>
        <v>5834.4123511130538</v>
      </c>
      <c r="AD346" s="40">
        <f>+L346*'Copy Co'!$B$27</f>
        <v>82080.704324109771</v>
      </c>
      <c r="AE346" s="40">
        <f>+M346*'Copy Co'!$B$28</f>
        <v>0</v>
      </c>
      <c r="AF346" s="40">
        <f t="shared" si="69"/>
        <v>544979.32537192595</v>
      </c>
      <c r="AG346" s="25">
        <f t="shared" si="70"/>
        <v>6932.3253719259519</v>
      </c>
      <c r="AH346" s="56">
        <f t="shared" si="71"/>
        <v>38329</v>
      </c>
      <c r="AL346" s="56"/>
      <c r="BF346" s="2">
        <v>40917</v>
      </c>
      <c r="BG346" s="3">
        <v>39.1666666666667</v>
      </c>
      <c r="BH346">
        <v>8</v>
      </c>
      <c r="BI346">
        <v>3.7083333333333299</v>
      </c>
    </row>
    <row r="347" spans="1:61" x14ac:dyDescent="0.25">
      <c r="A347" s="2">
        <v>38330</v>
      </c>
      <c r="B347" s="7">
        <v>422285</v>
      </c>
      <c r="C347" s="3">
        <v>22.0416666666667</v>
      </c>
      <c r="D347" s="7">
        <f t="shared" si="65"/>
        <v>485.83506944444588</v>
      </c>
      <c r="E347" s="7">
        <f t="shared" si="66"/>
        <v>10708.614655671345</v>
      </c>
      <c r="F347" s="7">
        <f t="shared" si="67"/>
        <v>236035.71470208955</v>
      </c>
      <c r="G347" s="11">
        <v>538047</v>
      </c>
      <c r="H347">
        <v>0</v>
      </c>
      <c r="I347">
        <v>0</v>
      </c>
      <c r="J347">
        <v>16</v>
      </c>
      <c r="K347" s="3">
        <v>8</v>
      </c>
      <c r="L347" s="3">
        <f t="shared" si="68"/>
        <v>176.3333333333336</v>
      </c>
      <c r="M347" s="5">
        <v>0</v>
      </c>
      <c r="P347" s="33">
        <f t="shared" si="73"/>
        <v>793412.90322580654</v>
      </c>
      <c r="Q347" s="7">
        <f t="shared" si="72"/>
        <v>137.61290322581772</v>
      </c>
      <c r="R347">
        <v>2004</v>
      </c>
      <c r="S347" s="1" t="s">
        <v>1</v>
      </c>
      <c r="T347" s="40">
        <f>+'Copy Co'!$B$17</f>
        <v>51399.602684929596</v>
      </c>
      <c r="U347">
        <f>+'Copy Co'!$B$18*'All Data'!C347</f>
        <v>1089.0735600241542</v>
      </c>
      <c r="V347" s="40">
        <f>+D347*'Copy Co'!$B$19</f>
        <v>204071.1647701177</v>
      </c>
      <c r="W347" s="40">
        <f>+E347*'Copy Co'!$B$20</f>
        <v>-82707.746413510686</v>
      </c>
      <c r="X347" s="40">
        <f>+F347*'Copy Co'!$B$21</f>
        <v>11444.356531606978</v>
      </c>
      <c r="Y347" s="40">
        <f>+G347*'Copy Co'!$B$22</f>
        <v>223925.78778803986</v>
      </c>
      <c r="Z347" s="40">
        <f>+H347*'Copy Co'!$B$23</f>
        <v>0</v>
      </c>
      <c r="AA347" s="40">
        <f>+I347*'Copy Co'!$B$24</f>
        <v>0</v>
      </c>
      <c r="AB347" s="40">
        <f>+J347*'Copy Co'!$B$25</f>
        <v>5389.1534284019226</v>
      </c>
      <c r="AC347" s="40">
        <f>+K347*'Copy Co'!$B$26</f>
        <v>2506.0563118874861</v>
      </c>
      <c r="AD347" s="40">
        <f>+L347*'Copy Co'!$B$27</f>
        <v>32323.221541612609</v>
      </c>
      <c r="AE347" s="40">
        <f>+M347*'Copy Co'!$B$28</f>
        <v>0</v>
      </c>
      <c r="AF347" s="40">
        <f t="shared" si="69"/>
        <v>449440.67020310962</v>
      </c>
      <c r="AG347" s="25">
        <f t="shared" si="70"/>
        <v>27155.670203109621</v>
      </c>
      <c r="AH347" s="56">
        <f t="shared" si="71"/>
        <v>38330</v>
      </c>
      <c r="AL347" s="56"/>
      <c r="BF347" s="2">
        <v>38741</v>
      </c>
      <c r="BG347" s="3">
        <v>39.125</v>
      </c>
      <c r="BH347">
        <v>9</v>
      </c>
      <c r="BI347">
        <v>4</v>
      </c>
    </row>
    <row r="348" spans="1:61" x14ac:dyDescent="0.25">
      <c r="A348" s="2">
        <v>38331</v>
      </c>
      <c r="B348" s="7">
        <v>365007</v>
      </c>
      <c r="C348" s="3">
        <v>20.25</v>
      </c>
      <c r="D348" s="7">
        <f t="shared" si="65"/>
        <v>410.0625</v>
      </c>
      <c r="E348" s="7">
        <f t="shared" si="66"/>
        <v>8303.765625</v>
      </c>
      <c r="F348" s="7">
        <f t="shared" si="67"/>
        <v>168151.25390625</v>
      </c>
      <c r="G348" s="11">
        <v>422285</v>
      </c>
      <c r="H348">
        <v>1</v>
      </c>
      <c r="I348">
        <v>0</v>
      </c>
      <c r="J348">
        <v>15</v>
      </c>
      <c r="K348" s="3">
        <v>8.0833333333333304</v>
      </c>
      <c r="L348" s="3">
        <f t="shared" si="68"/>
        <v>163.68749999999994</v>
      </c>
      <c r="M348" s="5">
        <v>0</v>
      </c>
      <c r="P348" s="33">
        <f t="shared" si="73"/>
        <v>793550.51612903236</v>
      </c>
      <c r="Q348" s="7">
        <f t="shared" si="72"/>
        <v>137.61290322581772</v>
      </c>
      <c r="R348">
        <v>2004</v>
      </c>
      <c r="S348" s="1" t="s">
        <v>2</v>
      </c>
      <c r="T348" s="40">
        <f>+'Copy Co'!$B$17</f>
        <v>51399.602684929596</v>
      </c>
      <c r="U348">
        <f>+'Copy Co'!$B$18*'All Data'!C348</f>
        <v>1000.5477318936448</v>
      </c>
      <c r="V348" s="40">
        <f>+D348*'Copy Co'!$B$19</f>
        <v>172243.49839388288</v>
      </c>
      <c r="W348" s="40">
        <f>+E348*'Copy Co'!$B$20</f>
        <v>-64133.948570649271</v>
      </c>
      <c r="X348" s="40">
        <f>+F348*'Copy Co'!$B$21</f>
        <v>8152.9310230392002</v>
      </c>
      <c r="Y348" s="40">
        <f>+G348*'Copy Co'!$B$22</f>
        <v>175747.66014134901</v>
      </c>
      <c r="Z348" s="40">
        <f>+H348*'Copy Co'!$B$23</f>
        <v>-10610.780657764437</v>
      </c>
      <c r="AA348" s="40">
        <f>+I348*'Copy Co'!$B$24</f>
        <v>0</v>
      </c>
      <c r="AB348" s="40">
        <f>+J348*'Copy Co'!$B$25</f>
        <v>5052.331339126802</v>
      </c>
      <c r="AC348" s="40">
        <f>+K348*'Copy Co'!$B$26</f>
        <v>2532.161065136313</v>
      </c>
      <c r="AD348" s="40">
        <f>+L348*'Copy Co'!$B$27</f>
        <v>30005.145516593784</v>
      </c>
      <c r="AE348" s="40">
        <f>+M348*'Copy Co'!$B$28</f>
        <v>0</v>
      </c>
      <c r="AF348" s="40">
        <f t="shared" si="69"/>
        <v>371389.14866753755</v>
      </c>
      <c r="AG348" s="25">
        <f t="shared" si="70"/>
        <v>6382.148667537549</v>
      </c>
      <c r="AH348" s="56">
        <f t="shared" si="71"/>
        <v>38331</v>
      </c>
      <c r="AL348" s="56"/>
      <c r="BF348" s="2">
        <v>39484</v>
      </c>
      <c r="BG348" s="3">
        <v>39.125</v>
      </c>
      <c r="BH348">
        <v>13</v>
      </c>
      <c r="BI348">
        <v>6.2083333333333304</v>
      </c>
    </row>
    <row r="349" spans="1:61" x14ac:dyDescent="0.25">
      <c r="A349" s="2">
        <v>38332</v>
      </c>
      <c r="B349" s="7">
        <v>378291</v>
      </c>
      <c r="C349" s="3">
        <v>25.9166666666667</v>
      </c>
      <c r="D349" s="7">
        <f t="shared" si="65"/>
        <v>671.67361111111279</v>
      </c>
      <c r="E349" s="7">
        <f t="shared" si="66"/>
        <v>17407.541087963029</v>
      </c>
      <c r="F349" s="7">
        <f t="shared" si="67"/>
        <v>451145.43986304238</v>
      </c>
      <c r="G349" s="11">
        <v>365007</v>
      </c>
      <c r="H349">
        <v>0</v>
      </c>
      <c r="I349">
        <v>1</v>
      </c>
      <c r="J349">
        <v>8</v>
      </c>
      <c r="K349" s="3">
        <v>3.4583333333333299</v>
      </c>
      <c r="L349" s="3">
        <f t="shared" si="68"/>
        <v>89.628472222222243</v>
      </c>
      <c r="M349" s="5">
        <v>0</v>
      </c>
      <c r="P349" s="33">
        <f t="shared" si="73"/>
        <v>793688.12903225818</v>
      </c>
      <c r="Q349" s="7">
        <f t="shared" si="72"/>
        <v>137.61290322581772</v>
      </c>
      <c r="R349">
        <v>2004</v>
      </c>
      <c r="S349" s="1" t="s">
        <v>3</v>
      </c>
      <c r="T349" s="40">
        <f>+'Copy Co'!$B$17</f>
        <v>51399.602684929596</v>
      </c>
      <c r="U349">
        <f>+'Copy Co'!$B$18*'All Data'!C349</f>
        <v>1280.5363976087406</v>
      </c>
      <c r="V349" s="40">
        <f>+D349*'Copy Co'!$B$19</f>
        <v>282131.16916721349</v>
      </c>
      <c r="W349" s="40">
        <f>+E349*'Copy Co'!$B$20</f>
        <v>-134446.75527879977</v>
      </c>
      <c r="X349" s="40">
        <f>+F349*'Copy Co'!$B$21</f>
        <v>21874.101840553394</v>
      </c>
      <c r="Y349" s="40">
        <f>+G349*'Copy Co'!$B$22</f>
        <v>151909.55441280978</v>
      </c>
      <c r="Z349" s="40">
        <f>+H349*'Copy Co'!$B$23</f>
        <v>0</v>
      </c>
      <c r="AA349" s="40">
        <f>+I349*'Copy Co'!$B$24</f>
        <v>-10704.382616627605</v>
      </c>
      <c r="AB349" s="40">
        <f>+J349*'Copy Co'!$B$25</f>
        <v>2694.5767142009613</v>
      </c>
      <c r="AC349" s="40">
        <f>+K349*'Copy Co'!$B$26</f>
        <v>1083.3472598263602</v>
      </c>
      <c r="AD349" s="40">
        <f>+L349*'Copy Co'!$B$27</f>
        <v>16429.570684736238</v>
      </c>
      <c r="AE349" s="40">
        <f>+M349*'Copy Co'!$B$28</f>
        <v>0</v>
      </c>
      <c r="AF349" s="40">
        <f t="shared" si="69"/>
        <v>383651.32126645121</v>
      </c>
      <c r="AG349" s="25">
        <f t="shared" si="70"/>
        <v>5360.3212664512102</v>
      </c>
      <c r="AH349" s="56">
        <f t="shared" si="71"/>
        <v>38332</v>
      </c>
      <c r="AL349" s="56"/>
      <c r="BF349" s="2">
        <v>39056</v>
      </c>
      <c r="BG349" s="3">
        <v>39.0833333333333</v>
      </c>
      <c r="BH349">
        <v>10</v>
      </c>
      <c r="BI349">
        <v>4.25</v>
      </c>
    </row>
    <row r="350" spans="1:61" x14ac:dyDescent="0.25">
      <c r="A350" s="2">
        <v>38333</v>
      </c>
      <c r="B350" s="7">
        <v>384830</v>
      </c>
      <c r="C350" s="3">
        <v>26.1666666666667</v>
      </c>
      <c r="D350" s="7">
        <f t="shared" si="65"/>
        <v>684.69444444444616</v>
      </c>
      <c r="E350" s="7">
        <f t="shared" si="66"/>
        <v>17916.171296296365</v>
      </c>
      <c r="F350" s="7">
        <f t="shared" si="67"/>
        <v>468806.48225308879</v>
      </c>
      <c r="G350" s="11">
        <v>378291</v>
      </c>
      <c r="H350">
        <v>0</v>
      </c>
      <c r="I350">
        <v>1</v>
      </c>
      <c r="J350">
        <v>9</v>
      </c>
      <c r="K350" s="3">
        <v>3.4166666666666701</v>
      </c>
      <c r="L350" s="3">
        <f t="shared" si="68"/>
        <v>89.402777777777985</v>
      </c>
      <c r="M350" s="5">
        <v>0</v>
      </c>
      <c r="P350" s="33">
        <f t="shared" si="73"/>
        <v>793825.74193548399</v>
      </c>
      <c r="Q350" s="7">
        <f t="shared" si="72"/>
        <v>137.61290322581772</v>
      </c>
      <c r="R350">
        <v>2004</v>
      </c>
      <c r="S350" s="1" t="s">
        <v>4</v>
      </c>
      <c r="T350" s="40">
        <f>+'Copy Co'!$B$17</f>
        <v>51399.602684929596</v>
      </c>
      <c r="U350">
        <f>+'Copy Co'!$B$18*'All Data'!C350</f>
        <v>1292.8888387432301</v>
      </c>
      <c r="V350" s="40">
        <f>+D350*'Copy Co'!$B$19</f>
        <v>287600.46686046029</v>
      </c>
      <c r="W350" s="40">
        <f>+E350*'Copy Co'!$B$20</f>
        <v>-138375.14934672951</v>
      </c>
      <c r="X350" s="40">
        <f>+F350*'Copy Co'!$B$21</f>
        <v>22730.409819566732</v>
      </c>
      <c r="Y350" s="40">
        <f>+G350*'Copy Co'!$B$22</f>
        <v>157438.12378495815</v>
      </c>
      <c r="Z350" s="40">
        <f>+H350*'Copy Co'!$B$23</f>
        <v>0</v>
      </c>
      <c r="AA350" s="40">
        <f>+I350*'Copy Co'!$B$24</f>
        <v>-10704.382616627605</v>
      </c>
      <c r="AB350" s="40">
        <f>+J350*'Copy Co'!$B$25</f>
        <v>3031.3988034760814</v>
      </c>
      <c r="AC350" s="40">
        <f>+K350*'Copy Co'!$B$26</f>
        <v>1070.2948832019483</v>
      </c>
      <c r="AD350" s="40">
        <f>+L350*'Copy Co'!$B$27</f>
        <v>16388.199201587944</v>
      </c>
      <c r="AE350" s="40">
        <f>+M350*'Copy Co'!$B$28</f>
        <v>0</v>
      </c>
      <c r="AF350" s="40">
        <f t="shared" si="69"/>
        <v>391871.85291356681</v>
      </c>
      <c r="AG350" s="25">
        <f t="shared" si="70"/>
        <v>7041.8529135668068</v>
      </c>
      <c r="AH350" s="56">
        <f t="shared" si="71"/>
        <v>38333</v>
      </c>
      <c r="AL350" s="56"/>
      <c r="BF350" s="2">
        <v>40166</v>
      </c>
      <c r="BG350" s="3">
        <v>39.0416666666667</v>
      </c>
      <c r="BH350">
        <v>9</v>
      </c>
      <c r="BI350">
        <v>2.7083333333333299</v>
      </c>
    </row>
    <row r="351" spans="1:61" x14ac:dyDescent="0.25">
      <c r="A351" s="2">
        <v>38334</v>
      </c>
      <c r="B351" s="7">
        <v>411796</v>
      </c>
      <c r="C351" s="3">
        <v>25.5</v>
      </c>
      <c r="D351" s="7">
        <f t="shared" si="65"/>
        <v>650.25</v>
      </c>
      <c r="E351" s="7">
        <f t="shared" si="66"/>
        <v>16581.375</v>
      </c>
      <c r="F351" s="7">
        <f t="shared" si="67"/>
        <v>422825.0625</v>
      </c>
      <c r="G351" s="11">
        <v>384830</v>
      </c>
      <c r="H351">
        <v>0</v>
      </c>
      <c r="I351">
        <v>0</v>
      </c>
      <c r="J351">
        <v>10</v>
      </c>
      <c r="K351" s="3">
        <v>5.0833333333333304</v>
      </c>
      <c r="L351" s="3">
        <f t="shared" si="68"/>
        <v>129.62499999999991</v>
      </c>
      <c r="M351" s="5">
        <v>0</v>
      </c>
      <c r="P351" s="33">
        <f t="shared" si="73"/>
        <v>793963.35483870981</v>
      </c>
      <c r="Q351" s="7">
        <f t="shared" si="72"/>
        <v>137.61290322581772</v>
      </c>
      <c r="R351">
        <v>2004</v>
      </c>
      <c r="S351" s="1" t="s">
        <v>5</v>
      </c>
      <c r="T351" s="40">
        <f>+'Copy Co'!$B$17</f>
        <v>51399.602684929596</v>
      </c>
      <c r="U351">
        <f>+'Copy Co'!$B$18*'All Data'!C351</f>
        <v>1259.948995717923</v>
      </c>
      <c r="V351" s="40">
        <f>+D351*'Copy Co'!$B$19</f>
        <v>273132.35136259068</v>
      </c>
      <c r="W351" s="40">
        <f>+E351*'Copy Co'!$B$20</f>
        <v>-128065.87992789711</v>
      </c>
      <c r="X351" s="40">
        <f>+F351*'Copy Co'!$B$21</f>
        <v>20500.968558323711</v>
      </c>
      <c r="Y351" s="40">
        <f>+G351*'Copy Co'!$B$22</f>
        <v>160159.54166545186</v>
      </c>
      <c r="Z351" s="40">
        <f>+H351*'Copy Co'!$B$23</f>
        <v>0</v>
      </c>
      <c r="AA351" s="40">
        <f>+I351*'Copy Co'!$B$24</f>
        <v>0</v>
      </c>
      <c r="AB351" s="40">
        <f>+J351*'Copy Co'!$B$25</f>
        <v>3368.2208927512015</v>
      </c>
      <c r="AC351" s="40">
        <f>+K351*'Copy Co'!$B$26</f>
        <v>1592.3899481785058</v>
      </c>
      <c r="AD351" s="40">
        <f>+L351*'Copy Co'!$B$27</f>
        <v>23761.233982976515</v>
      </c>
      <c r="AE351" s="40">
        <f>+M351*'Copy Co'!$B$28</f>
        <v>0</v>
      </c>
      <c r="AF351" s="40">
        <f t="shared" si="69"/>
        <v>407108.37816302286</v>
      </c>
      <c r="AG351" s="25">
        <f t="shared" si="70"/>
        <v>-4687.6218369771377</v>
      </c>
      <c r="AH351" s="56">
        <f t="shared" si="71"/>
        <v>38334</v>
      </c>
      <c r="AL351" s="56"/>
      <c r="BF351" s="2">
        <v>41638</v>
      </c>
      <c r="BG351" s="3">
        <v>39.0416666666667</v>
      </c>
      <c r="BH351">
        <v>6</v>
      </c>
      <c r="BI351">
        <v>3.1666666666666701</v>
      </c>
    </row>
    <row r="352" spans="1:61" x14ac:dyDescent="0.25">
      <c r="A352" s="2">
        <v>38335</v>
      </c>
      <c r="B352" s="7">
        <v>432009</v>
      </c>
      <c r="C352" s="3">
        <v>26.125</v>
      </c>
      <c r="D352" s="7">
        <f t="shared" si="65"/>
        <v>682.515625</v>
      </c>
      <c r="E352" s="7">
        <f t="shared" si="66"/>
        <v>17830.720703125</v>
      </c>
      <c r="F352" s="7">
        <f t="shared" si="67"/>
        <v>465827.57836914063</v>
      </c>
      <c r="G352" s="11">
        <v>411796</v>
      </c>
      <c r="H352">
        <v>0</v>
      </c>
      <c r="I352">
        <v>0</v>
      </c>
      <c r="J352">
        <v>12</v>
      </c>
      <c r="K352" s="3">
        <v>4.8333333333333304</v>
      </c>
      <c r="L352" s="3">
        <f t="shared" si="68"/>
        <v>126.27083333333326</v>
      </c>
      <c r="M352" s="5">
        <v>0</v>
      </c>
      <c r="P352" s="33">
        <f t="shared" si="73"/>
        <v>794100.96774193563</v>
      </c>
      <c r="Q352" s="7">
        <f t="shared" si="72"/>
        <v>137.61290322581772</v>
      </c>
      <c r="R352">
        <v>2004</v>
      </c>
      <c r="S352" s="1" t="s">
        <v>6</v>
      </c>
      <c r="T352" s="40">
        <f>+'Copy Co'!$B$17</f>
        <v>51399.602684929596</v>
      </c>
      <c r="U352">
        <f>+'Copy Co'!$B$18*'All Data'!C352</f>
        <v>1290.8300985541468</v>
      </c>
      <c r="V352" s="40">
        <f>+D352*'Copy Co'!$B$19</f>
        <v>286685.27104645624</v>
      </c>
      <c r="W352" s="40">
        <f>+E352*'Copy Co'!$B$20</f>
        <v>-137715.1735965368</v>
      </c>
      <c r="X352" s="40">
        <f>+F352*'Copy Co'!$B$21</f>
        <v>22585.975583568506</v>
      </c>
      <c r="Y352" s="40">
        <f>+G352*'Copy Co'!$B$22</f>
        <v>171382.32107597229</v>
      </c>
      <c r="Z352" s="40">
        <f>+H352*'Copy Co'!$B$23</f>
        <v>0</v>
      </c>
      <c r="AA352" s="40">
        <f>+I352*'Copy Co'!$B$24</f>
        <v>0</v>
      </c>
      <c r="AB352" s="40">
        <f>+J352*'Copy Co'!$B$25</f>
        <v>4041.8650713014422</v>
      </c>
      <c r="AC352" s="40">
        <f>+K352*'Copy Co'!$B$26</f>
        <v>1514.0756884320219</v>
      </c>
      <c r="AD352" s="40">
        <f>+L352*'Copy Co'!$B$27</f>
        <v>23146.390094956711</v>
      </c>
      <c r="AE352" s="40">
        <f>+M352*'Copy Co'!$B$28</f>
        <v>0</v>
      </c>
      <c r="AF352" s="40">
        <f t="shared" si="69"/>
        <v>424331.15774763422</v>
      </c>
      <c r="AG352" s="25">
        <f t="shared" si="70"/>
        <v>-7677.8422523657791</v>
      </c>
      <c r="AH352" s="56">
        <f t="shared" si="71"/>
        <v>38335</v>
      </c>
      <c r="AL352" s="56"/>
      <c r="BF352" s="2">
        <v>38022</v>
      </c>
      <c r="BG352" s="3">
        <v>38.9166666666667</v>
      </c>
      <c r="BH352">
        <v>13</v>
      </c>
      <c r="BI352">
        <v>6.3333333333333304</v>
      </c>
    </row>
    <row r="353" spans="1:61" x14ac:dyDescent="0.25">
      <c r="A353" s="2">
        <v>38336</v>
      </c>
      <c r="B353" s="7">
        <v>497616</v>
      </c>
      <c r="C353" s="3">
        <v>29.7083333333333</v>
      </c>
      <c r="D353" s="7">
        <f t="shared" si="65"/>
        <v>882.58506944444252</v>
      </c>
      <c r="E353" s="7">
        <f t="shared" si="66"/>
        <v>26220.131438078617</v>
      </c>
      <c r="F353" s="7">
        <f t="shared" si="67"/>
        <v>778956.4048062514</v>
      </c>
      <c r="G353" s="11">
        <v>432009</v>
      </c>
      <c r="H353">
        <v>0</v>
      </c>
      <c r="I353">
        <v>0</v>
      </c>
      <c r="J353">
        <v>10</v>
      </c>
      <c r="K353" s="3">
        <v>4.625</v>
      </c>
      <c r="L353" s="3">
        <f t="shared" si="68"/>
        <v>137.40104166666652</v>
      </c>
      <c r="M353" s="5">
        <v>0</v>
      </c>
      <c r="P353" s="33">
        <f t="shared" si="73"/>
        <v>794238.58064516145</v>
      </c>
      <c r="Q353" s="7">
        <f t="shared" si="72"/>
        <v>137.61290322581772</v>
      </c>
      <c r="R353">
        <v>2004</v>
      </c>
      <c r="S353" s="1" t="s">
        <v>7</v>
      </c>
      <c r="T353" s="40">
        <f>+'Copy Co'!$B$17</f>
        <v>51399.602684929596</v>
      </c>
      <c r="U353">
        <f>+'Copy Co'!$B$18*'All Data'!C353</f>
        <v>1467.8817548151605</v>
      </c>
      <c r="V353" s="40">
        <f>+D353*'Copy Co'!$B$19</f>
        <v>370722.85320242366</v>
      </c>
      <c r="W353" s="40">
        <f>+E353*'Copy Co'!$B$20</f>
        <v>-202510.60026340737</v>
      </c>
      <c r="X353" s="40">
        <f>+F353*'Copy Co'!$B$21</f>
        <v>37768.24549807248</v>
      </c>
      <c r="Y353" s="40">
        <f>+G353*'Copy Co'!$B$22</f>
        <v>179794.61953421042</v>
      </c>
      <c r="Z353" s="40">
        <f>+H353*'Copy Co'!$B$23</f>
        <v>0</v>
      </c>
      <c r="AA353" s="40">
        <f>+I353*'Copy Co'!$B$24</f>
        <v>0</v>
      </c>
      <c r="AB353" s="40">
        <f>+J353*'Copy Co'!$B$25</f>
        <v>3368.2208927512015</v>
      </c>
      <c r="AC353" s="40">
        <f>+K353*'Copy Co'!$B$26</f>
        <v>1448.8138053099528</v>
      </c>
      <c r="AD353" s="40">
        <f>+L353*'Copy Co'!$B$27</f>
        <v>25186.64069852552</v>
      </c>
      <c r="AE353" s="40">
        <f>+M353*'Copy Co'!$B$28</f>
        <v>0</v>
      </c>
      <c r="AF353" s="40">
        <f t="shared" si="69"/>
        <v>468646.2778076306</v>
      </c>
      <c r="AG353" s="25">
        <f t="shared" si="70"/>
        <v>-28969.722192369401</v>
      </c>
      <c r="AH353" s="56">
        <f t="shared" si="71"/>
        <v>38336</v>
      </c>
      <c r="AL353" s="56"/>
      <c r="BF353" s="2">
        <v>38733</v>
      </c>
      <c r="BG353" s="3">
        <v>38.9166666666667</v>
      </c>
      <c r="BH353">
        <v>13</v>
      </c>
      <c r="BI353">
        <v>6.5416666666666696</v>
      </c>
    </row>
    <row r="354" spans="1:61" x14ac:dyDescent="0.25">
      <c r="A354" s="2">
        <v>38337</v>
      </c>
      <c r="B354" s="7">
        <v>522181</v>
      </c>
      <c r="C354" s="3">
        <v>32.5833333333333</v>
      </c>
      <c r="D354" s="7">
        <f t="shared" si="65"/>
        <v>1061.673611111109</v>
      </c>
      <c r="E354" s="7">
        <f t="shared" si="66"/>
        <v>34592.865162036935</v>
      </c>
      <c r="F354" s="7">
        <f t="shared" si="67"/>
        <v>1127150.8565297024</v>
      </c>
      <c r="G354" s="11">
        <v>497616</v>
      </c>
      <c r="H354">
        <v>0</v>
      </c>
      <c r="I354">
        <v>0</v>
      </c>
      <c r="J354">
        <v>8</v>
      </c>
      <c r="K354" s="3">
        <v>4.5833333333333304</v>
      </c>
      <c r="L354" s="3">
        <f t="shared" si="68"/>
        <v>149.34027777777752</v>
      </c>
      <c r="M354" s="5">
        <v>0</v>
      </c>
      <c r="P354" s="33">
        <f t="shared" si="73"/>
        <v>794376.19354838727</v>
      </c>
      <c r="Q354" s="7">
        <f t="shared" si="72"/>
        <v>137.61290322581772</v>
      </c>
      <c r="R354">
        <v>2004</v>
      </c>
      <c r="S354" s="1" t="s">
        <v>1</v>
      </c>
      <c r="T354" s="40">
        <f>+'Copy Co'!$B$17</f>
        <v>51399.602684929596</v>
      </c>
      <c r="U354">
        <f>+'Copy Co'!$B$18*'All Data'!C354</f>
        <v>1609.934827861789</v>
      </c>
      <c r="V354" s="40">
        <f>+D354*'Copy Co'!$B$19</f>
        <v>445947.5736753401</v>
      </c>
      <c r="W354" s="40">
        <f>+E354*'Copy Co'!$B$20</f>
        <v>-267177.22240787372</v>
      </c>
      <c r="X354" s="40">
        <f>+F354*'Copy Co'!$B$21</f>
        <v>54650.696752875359</v>
      </c>
      <c r="Y354" s="40">
        <f>+G354*'Copy Co'!$B$22</f>
        <v>207099.10995867132</v>
      </c>
      <c r="Z354" s="40">
        <f>+H354*'Copy Co'!$B$23</f>
        <v>0</v>
      </c>
      <c r="AA354" s="40">
        <f>+I354*'Copy Co'!$B$24</f>
        <v>0</v>
      </c>
      <c r="AB354" s="40">
        <f>+J354*'Copy Co'!$B$25</f>
        <v>2694.5767142009613</v>
      </c>
      <c r="AC354" s="40">
        <f>+K354*'Copy Co'!$B$26</f>
        <v>1435.761428685538</v>
      </c>
      <c r="AD354" s="40">
        <f>+L354*'Copy Co'!$B$27</f>
        <v>27375.192157072182</v>
      </c>
      <c r="AE354" s="40">
        <f>+M354*'Copy Co'!$B$28</f>
        <v>0</v>
      </c>
      <c r="AF354" s="40">
        <f t="shared" si="69"/>
        <v>525035.22579176305</v>
      </c>
      <c r="AG354" s="25">
        <f t="shared" si="70"/>
        <v>2854.2257917630486</v>
      </c>
      <c r="AH354" s="56">
        <f t="shared" si="71"/>
        <v>38337</v>
      </c>
      <c r="AL354" s="56"/>
      <c r="BF354" s="2">
        <v>41224</v>
      </c>
      <c r="BG354" s="3">
        <v>38.9166666666667</v>
      </c>
      <c r="BH354">
        <v>13</v>
      </c>
      <c r="BI354">
        <v>7.75</v>
      </c>
    </row>
    <row r="355" spans="1:61" x14ac:dyDescent="0.25">
      <c r="A355" s="2">
        <v>38338</v>
      </c>
      <c r="B355" s="7">
        <v>562194</v>
      </c>
      <c r="C355" s="3">
        <v>34.125</v>
      </c>
      <c r="D355" s="7">
        <f t="shared" si="65"/>
        <v>1164.515625</v>
      </c>
      <c r="E355" s="7">
        <f t="shared" si="66"/>
        <v>39739.095703125</v>
      </c>
      <c r="F355" s="7">
        <f t="shared" si="67"/>
        <v>1356096.6408691406</v>
      </c>
      <c r="G355" s="11">
        <v>522181</v>
      </c>
      <c r="H355">
        <v>1</v>
      </c>
      <c r="I355">
        <v>0</v>
      </c>
      <c r="J355">
        <v>10</v>
      </c>
      <c r="K355" s="3">
        <v>4.7083333333333304</v>
      </c>
      <c r="L355" s="3">
        <f t="shared" si="68"/>
        <v>160.67187499999989</v>
      </c>
      <c r="M355" s="5">
        <v>0</v>
      </c>
      <c r="P355" s="33">
        <f t="shared" si="73"/>
        <v>794513.80645161308</v>
      </c>
      <c r="Q355" s="7">
        <f t="shared" si="72"/>
        <v>137.61290322581772</v>
      </c>
      <c r="R355">
        <v>2004</v>
      </c>
      <c r="S355" s="1" t="s">
        <v>2</v>
      </c>
      <c r="T355" s="40">
        <f>+'Copy Co'!$B$17</f>
        <v>51399.602684929596</v>
      </c>
      <c r="U355">
        <f>+'Copy Co'!$B$18*'All Data'!C355</f>
        <v>1686.1082148578089</v>
      </c>
      <c r="V355" s="40">
        <f>+D355*'Copy Co'!$B$19</f>
        <v>489145.5453359891</v>
      </c>
      <c r="W355" s="40">
        <f>+E355*'Copy Co'!$B$20</f>
        <v>-306924.01919380139</v>
      </c>
      <c r="X355" s="40">
        <f>+F355*'Copy Co'!$B$21</f>
        <v>65751.2930575317</v>
      </c>
      <c r="Y355" s="40">
        <f>+G355*'Copy Co'!$B$22</f>
        <v>217322.63499832994</v>
      </c>
      <c r="Z355" s="40">
        <f>+H355*'Copy Co'!$B$23</f>
        <v>-10610.780657764437</v>
      </c>
      <c r="AA355" s="40">
        <f>+I355*'Copy Co'!$B$24</f>
        <v>0</v>
      </c>
      <c r="AB355" s="40">
        <f>+J355*'Copy Co'!$B$25</f>
        <v>3368.2208927512015</v>
      </c>
      <c r="AC355" s="40">
        <f>+K355*'Copy Co'!$B$26</f>
        <v>1474.91855855878</v>
      </c>
      <c r="AD355" s="40">
        <f>+L355*'Copy Co'!$B$27</f>
        <v>29452.358853296464</v>
      </c>
      <c r="AE355" s="40">
        <f>+M355*'Copy Co'!$B$28</f>
        <v>0</v>
      </c>
      <c r="AF355" s="40">
        <f t="shared" si="69"/>
        <v>542065.88274467876</v>
      </c>
      <c r="AG355" s="25">
        <f t="shared" si="70"/>
        <v>-20128.117255321238</v>
      </c>
      <c r="AH355" s="56">
        <f t="shared" si="71"/>
        <v>38338</v>
      </c>
      <c r="AL355" s="56"/>
      <c r="BF355" s="2">
        <v>40149</v>
      </c>
      <c r="BG355" s="3">
        <v>38.875</v>
      </c>
      <c r="BH355">
        <v>12</v>
      </c>
      <c r="BI355">
        <v>4.625</v>
      </c>
    </row>
    <row r="356" spans="1:61" x14ac:dyDescent="0.25">
      <c r="A356" s="2">
        <v>38339</v>
      </c>
      <c r="B356" s="7">
        <v>542397</v>
      </c>
      <c r="C356" s="3">
        <v>38.4583333333333</v>
      </c>
      <c r="D356" s="7">
        <f t="shared" si="65"/>
        <v>1479.0434027777753</v>
      </c>
      <c r="E356" s="7">
        <f t="shared" si="66"/>
        <v>56881.544198495227</v>
      </c>
      <c r="F356" s="7">
        <f t="shared" si="67"/>
        <v>2187569.3873004606</v>
      </c>
      <c r="G356" s="11">
        <v>562194</v>
      </c>
      <c r="H356">
        <v>0</v>
      </c>
      <c r="I356">
        <v>1</v>
      </c>
      <c r="J356">
        <v>7</v>
      </c>
      <c r="K356" s="3">
        <v>3.0416666666666701</v>
      </c>
      <c r="L356" s="3">
        <f t="shared" si="68"/>
        <v>116.97743055555559</v>
      </c>
      <c r="M356" s="5">
        <v>0</v>
      </c>
      <c r="P356" s="33">
        <f t="shared" si="73"/>
        <v>794651.4193548389</v>
      </c>
      <c r="Q356" s="7">
        <f t="shared" si="72"/>
        <v>137.61290322581772</v>
      </c>
      <c r="R356">
        <v>2004</v>
      </c>
      <c r="S356" s="1" t="s">
        <v>3</v>
      </c>
      <c r="T356" s="40">
        <f>+'Copy Co'!$B$17</f>
        <v>51399.602684929596</v>
      </c>
      <c r="U356">
        <f>+'Copy Co'!$B$18*'All Data'!C356</f>
        <v>1900.217194522291</v>
      </c>
      <c r="V356" s="40">
        <f>+D356*'Copy Co'!$B$19</f>
        <v>621260.44193467288</v>
      </c>
      <c r="W356" s="40">
        <f>+E356*'Copy Co'!$B$20</f>
        <v>-439323.337747193</v>
      </c>
      <c r="X356" s="40">
        <f>+F356*'Copy Co'!$B$21</f>
        <v>106065.83006937582</v>
      </c>
      <c r="Y356" s="40">
        <f>+G356*'Copy Co'!$B$22</f>
        <v>233975.34850990577</v>
      </c>
      <c r="Z356" s="40">
        <f>+H356*'Copy Co'!$B$23</f>
        <v>0</v>
      </c>
      <c r="AA356" s="40">
        <f>+I356*'Copy Co'!$B$24</f>
        <v>-10704.382616627605</v>
      </c>
      <c r="AB356" s="40">
        <f>+J356*'Copy Co'!$B$25</f>
        <v>2357.7546249258412</v>
      </c>
      <c r="AC356" s="40">
        <f>+K356*'Copy Co'!$B$26</f>
        <v>952.82349358222234</v>
      </c>
      <c r="AD356" s="40">
        <f>+L356*'Copy Co'!$B$27</f>
        <v>21442.839715779704</v>
      </c>
      <c r="AE356" s="40">
        <f>+M356*'Copy Co'!$B$28</f>
        <v>0</v>
      </c>
      <c r="AF356" s="40">
        <f t="shared" si="69"/>
        <v>589327.1378638735</v>
      </c>
      <c r="AG356" s="25">
        <f t="shared" si="70"/>
        <v>46930.137863873504</v>
      </c>
      <c r="AH356" s="56">
        <f t="shared" si="71"/>
        <v>38339</v>
      </c>
      <c r="AL356" s="56"/>
      <c r="BF356" s="2">
        <v>40556</v>
      </c>
      <c r="BG356" s="3">
        <v>38.8333333333333</v>
      </c>
      <c r="BH356">
        <v>12</v>
      </c>
      <c r="BI356">
        <v>5.2916666666666696</v>
      </c>
    </row>
    <row r="357" spans="1:61" x14ac:dyDescent="0.25">
      <c r="A357" s="2">
        <v>38340</v>
      </c>
      <c r="B357" s="7">
        <v>554394</v>
      </c>
      <c r="C357" s="3">
        <v>38.5</v>
      </c>
      <c r="D357" s="7">
        <f t="shared" si="65"/>
        <v>1482.25</v>
      </c>
      <c r="E357" s="7">
        <f t="shared" si="66"/>
        <v>57066.625</v>
      </c>
      <c r="F357" s="7">
        <f t="shared" si="67"/>
        <v>2197065.0625</v>
      </c>
      <c r="G357" s="11">
        <v>542397</v>
      </c>
      <c r="H357">
        <v>0</v>
      </c>
      <c r="I357">
        <v>1</v>
      </c>
      <c r="J357">
        <v>9</v>
      </c>
      <c r="K357" s="3">
        <v>2.2083333333333299</v>
      </c>
      <c r="L357" s="3">
        <f t="shared" si="68"/>
        <v>85.020833333333201</v>
      </c>
      <c r="M357" s="5">
        <v>0</v>
      </c>
      <c r="P357" s="33">
        <f t="shared" si="73"/>
        <v>794789.03225806472</v>
      </c>
      <c r="Q357" s="7">
        <f t="shared" si="72"/>
        <v>137.61290322581772</v>
      </c>
      <c r="R357">
        <v>2004</v>
      </c>
      <c r="S357" s="1" t="s">
        <v>4</v>
      </c>
      <c r="T357" s="40">
        <f>+'Copy Co'!$B$17</f>
        <v>51399.602684929596</v>
      </c>
      <c r="U357">
        <f>+'Copy Co'!$B$18*'All Data'!C357</f>
        <v>1902.2759347113742</v>
      </c>
      <c r="V357" s="40">
        <f>+D357*'Copy Co'!$B$19</f>
        <v>622607.34764659754</v>
      </c>
      <c r="W357" s="40">
        <f>+E357*'Copy Co'!$B$20</f>
        <v>-440752.80518897448</v>
      </c>
      <c r="X357" s="40">
        <f>+F357*'Copy Co'!$B$21</f>
        <v>106526.23451549545</v>
      </c>
      <c r="Y357" s="40">
        <f>+G357*'Copy Co'!$B$22</f>
        <v>225736.18200430344</v>
      </c>
      <c r="Z357" s="40">
        <f>+H357*'Copy Co'!$B$23</f>
        <v>0</v>
      </c>
      <c r="AA357" s="40">
        <f>+I357*'Copy Co'!$B$24</f>
        <v>-10704.382616627605</v>
      </c>
      <c r="AB357" s="40">
        <f>+J357*'Copy Co'!$B$25</f>
        <v>3031.3988034760814</v>
      </c>
      <c r="AC357" s="40">
        <f>+K357*'Copy Co'!$B$26</f>
        <v>691.7759610939404</v>
      </c>
      <c r="AD357" s="40">
        <f>+L357*'Copy Co'!$B$27</f>
        <v>15584.955944154141</v>
      </c>
      <c r="AE357" s="40">
        <f>+M357*'Copy Co'!$B$28</f>
        <v>0</v>
      </c>
      <c r="AF357" s="40">
        <f t="shared" si="69"/>
        <v>576022.58568915958</v>
      </c>
      <c r="AG357" s="25">
        <f t="shared" si="70"/>
        <v>21628.585689159576</v>
      </c>
      <c r="AH357" s="56">
        <f t="shared" si="71"/>
        <v>38340</v>
      </c>
      <c r="AL357" s="56"/>
      <c r="BF357" s="2">
        <v>41263</v>
      </c>
      <c r="BG357" s="3">
        <v>38.8333333333333</v>
      </c>
      <c r="BH357">
        <v>13</v>
      </c>
      <c r="BI357">
        <v>5.375</v>
      </c>
    </row>
    <row r="358" spans="1:61" x14ac:dyDescent="0.25">
      <c r="A358" s="2">
        <v>38341</v>
      </c>
      <c r="B358" s="7">
        <v>623174</v>
      </c>
      <c r="C358" s="3">
        <v>38.5416666666667</v>
      </c>
      <c r="D358" s="7">
        <f t="shared" si="65"/>
        <v>1485.4600694444471</v>
      </c>
      <c r="E358" s="7">
        <f t="shared" si="66"/>
        <v>57252.106843171445</v>
      </c>
      <c r="F358" s="7">
        <f t="shared" si="67"/>
        <v>2206591.6179139013</v>
      </c>
      <c r="G358" s="11">
        <v>554394</v>
      </c>
      <c r="H358">
        <v>0</v>
      </c>
      <c r="I358">
        <v>0</v>
      </c>
      <c r="J358">
        <v>6</v>
      </c>
      <c r="K358" s="3">
        <v>2.4583333333333299</v>
      </c>
      <c r="L358" s="3">
        <f t="shared" si="68"/>
        <v>94.748263888888843</v>
      </c>
      <c r="M358" s="5">
        <v>0</v>
      </c>
      <c r="P358" s="33">
        <f t="shared" si="73"/>
        <v>794926.64516129054</v>
      </c>
      <c r="Q358" s="7">
        <f t="shared" si="72"/>
        <v>137.61290322581772</v>
      </c>
      <c r="R358">
        <v>2004</v>
      </c>
      <c r="S358" s="1" t="s">
        <v>5</v>
      </c>
      <c r="T358" s="40">
        <f>+'Copy Co'!$B$17</f>
        <v>51399.602684929596</v>
      </c>
      <c r="U358">
        <f>+'Copy Co'!$B$18*'All Data'!C358</f>
        <v>1904.3346749004575</v>
      </c>
      <c r="V358" s="40">
        <f>+D358*'Copy Co'!$B$19</f>
        <v>623955.71183790709</v>
      </c>
      <c r="W358" s="40">
        <f>+E358*'Copy Co'!$B$20</f>
        <v>-442185.37006712233</v>
      </c>
      <c r="X358" s="40">
        <f>+F358*'Copy Co'!$B$21</f>
        <v>106988.13621038261</v>
      </c>
      <c r="Y358" s="40">
        <f>+G358*'Copy Co'!$B$22</f>
        <v>230729.12439798485</v>
      </c>
      <c r="Z358" s="40">
        <f>+H358*'Copy Co'!$B$23</f>
        <v>0</v>
      </c>
      <c r="AA358" s="40">
        <f>+I358*'Copy Co'!$B$24</f>
        <v>0</v>
      </c>
      <c r="AB358" s="40">
        <f>+J358*'Copy Co'!$B$25</f>
        <v>2020.9325356507211</v>
      </c>
      <c r="AC358" s="40">
        <f>+K358*'Copy Co'!$B$26</f>
        <v>770.09022084042431</v>
      </c>
      <c r="AD358" s="40">
        <f>+L358*'Copy Co'!$B$27</f>
        <v>17368.066867847203</v>
      </c>
      <c r="AE358" s="40">
        <f>+M358*'Copy Co'!$B$28</f>
        <v>0</v>
      </c>
      <c r="AF358" s="40">
        <f t="shared" si="69"/>
        <v>592950.62936332054</v>
      </c>
      <c r="AG358" s="25">
        <f t="shared" si="70"/>
        <v>-30223.370636679465</v>
      </c>
      <c r="AH358" s="56">
        <f t="shared" si="71"/>
        <v>38341</v>
      </c>
      <c r="AL358" s="56"/>
      <c r="BF358" s="2">
        <v>43080</v>
      </c>
      <c r="BG358" s="3">
        <v>38.8333333333333</v>
      </c>
      <c r="BH358">
        <v>7</v>
      </c>
      <c r="BI358">
        <v>1.9583333333333299</v>
      </c>
    </row>
    <row r="359" spans="1:61" x14ac:dyDescent="0.25">
      <c r="A359" s="2">
        <v>38342</v>
      </c>
      <c r="B359" s="7">
        <v>625868</v>
      </c>
      <c r="C359" s="3">
        <v>39.5833333333333</v>
      </c>
      <c r="D359" s="7">
        <f t="shared" si="65"/>
        <v>1566.8402777777751</v>
      </c>
      <c r="E359" s="7">
        <f t="shared" si="66"/>
        <v>62020.760995370212</v>
      </c>
      <c r="F359" s="7">
        <f t="shared" si="67"/>
        <v>2454988.4560667356</v>
      </c>
      <c r="G359" s="11">
        <v>623174</v>
      </c>
      <c r="H359">
        <v>0</v>
      </c>
      <c r="I359">
        <v>0</v>
      </c>
      <c r="J359">
        <v>9</v>
      </c>
      <c r="K359" s="3">
        <v>4.3333333333333304</v>
      </c>
      <c r="L359" s="3">
        <f t="shared" si="68"/>
        <v>171.52777777777752</v>
      </c>
      <c r="M359" s="5">
        <v>0</v>
      </c>
      <c r="P359" s="33">
        <f t="shared" si="73"/>
        <v>795064.25806451635</v>
      </c>
      <c r="Q359" s="7">
        <f t="shared" si="72"/>
        <v>137.61290322581772</v>
      </c>
      <c r="R359">
        <v>2004</v>
      </c>
      <c r="S359" s="1" t="s">
        <v>6</v>
      </c>
      <c r="T359" s="40">
        <f>+'Copy Co'!$B$17</f>
        <v>51399.602684929596</v>
      </c>
      <c r="U359">
        <f>+'Copy Co'!$B$18*'All Data'!C359</f>
        <v>1955.8031796274934</v>
      </c>
      <c r="V359" s="40">
        <f>+D359*'Copy Co'!$B$19</f>
        <v>658138.82242069731</v>
      </c>
      <c r="W359" s="40">
        <f>+E359*'Copy Co'!$B$20</f>
        <v>-479015.96403614816</v>
      </c>
      <c r="X359" s="40">
        <f>+F359*'Copy Co'!$B$21</f>
        <v>119031.83044848914</v>
      </c>
      <c r="Y359" s="40">
        <f>+G359*'Copy Co'!$B$22</f>
        <v>259354.16214387209</v>
      </c>
      <c r="Z359" s="40">
        <f>+H359*'Copy Co'!$B$23</f>
        <v>0</v>
      </c>
      <c r="AA359" s="40">
        <f>+I359*'Copy Co'!$B$24</f>
        <v>0</v>
      </c>
      <c r="AB359" s="40">
        <f>+J359*'Copy Co'!$B$25</f>
        <v>3031.3988034760814</v>
      </c>
      <c r="AC359" s="40">
        <f>+K359*'Copy Co'!$B$26</f>
        <v>1357.4471689390541</v>
      </c>
      <c r="AD359" s="40">
        <f>+L359*'Copy Co'!$B$27</f>
        <v>31442.327192731136</v>
      </c>
      <c r="AE359" s="40">
        <f>+M359*'Copy Co'!$B$28</f>
        <v>0</v>
      </c>
      <c r="AF359" s="40">
        <f t="shared" si="69"/>
        <v>646695.43000661384</v>
      </c>
      <c r="AG359" s="25">
        <f t="shared" si="70"/>
        <v>20827.430006613838</v>
      </c>
      <c r="AH359" s="56">
        <f t="shared" si="71"/>
        <v>38342</v>
      </c>
      <c r="AL359" s="56"/>
      <c r="BF359" s="2">
        <v>38018</v>
      </c>
      <c r="BG359" s="3">
        <v>38.75</v>
      </c>
      <c r="BH359">
        <v>16</v>
      </c>
      <c r="BI359">
        <v>9.4166666666666696</v>
      </c>
    </row>
    <row r="360" spans="1:61" x14ac:dyDescent="0.25">
      <c r="A360" s="2">
        <v>38343</v>
      </c>
      <c r="B360" s="7">
        <v>666598</v>
      </c>
      <c r="C360" s="3">
        <v>40.4166666666667</v>
      </c>
      <c r="D360" s="7">
        <f t="shared" si="65"/>
        <v>1633.5069444444471</v>
      </c>
      <c r="E360" s="7">
        <f t="shared" si="66"/>
        <v>66020.905671296452</v>
      </c>
      <c r="F360" s="7">
        <f t="shared" si="67"/>
        <v>2668344.9375482337</v>
      </c>
      <c r="G360" s="11">
        <v>625868</v>
      </c>
      <c r="H360">
        <v>0</v>
      </c>
      <c r="I360">
        <v>0</v>
      </c>
      <c r="J360">
        <v>13</v>
      </c>
      <c r="K360" s="3">
        <v>5.6666666666666696</v>
      </c>
      <c r="L360" s="3">
        <f t="shared" si="68"/>
        <v>229.02777777777808</v>
      </c>
      <c r="M360" s="5">
        <v>0</v>
      </c>
      <c r="P360" s="33">
        <f t="shared" si="73"/>
        <v>795201.87096774217</v>
      </c>
      <c r="Q360" s="7">
        <f t="shared" si="72"/>
        <v>137.61290322581772</v>
      </c>
      <c r="R360">
        <v>2004</v>
      </c>
      <c r="S360" s="1" t="s">
        <v>7</v>
      </c>
      <c r="T360" s="40">
        <f>+'Copy Co'!$B$17</f>
        <v>51399.602684929596</v>
      </c>
      <c r="U360">
        <f>+'Copy Co'!$B$18*'All Data'!C360</f>
        <v>1996.9779834091282</v>
      </c>
      <c r="V360" s="40">
        <f>+D360*'Copy Co'!$B$19</f>
        <v>686141.6266101232</v>
      </c>
      <c r="W360" s="40">
        <f>+E360*'Copy Co'!$B$20</f>
        <v>-509910.99220850342</v>
      </c>
      <c r="X360" s="40">
        <f>+F360*'Copy Co'!$B$21</f>
        <v>129376.56851274891</v>
      </c>
      <c r="Y360" s="40">
        <f>+G360*'Copy Co'!$B$22</f>
        <v>260475.35801022017</v>
      </c>
      <c r="Z360" s="40">
        <f>+H360*'Copy Co'!$B$23</f>
        <v>0</v>
      </c>
      <c r="AA360" s="40">
        <f>+I360*'Copy Co'!$B$24</f>
        <v>0</v>
      </c>
      <c r="AB360" s="40">
        <f>+J360*'Copy Co'!$B$25</f>
        <v>4378.6871605765618</v>
      </c>
      <c r="AC360" s="40">
        <f>+K360*'Copy Co'!$B$26</f>
        <v>1775.1232209203035</v>
      </c>
      <c r="AD360" s="40">
        <f>+L360*'Copy Co'!$B$27</f>
        <v>41982.508130213595</v>
      </c>
      <c r="AE360" s="40">
        <f>+M360*'Copy Co'!$B$28</f>
        <v>0</v>
      </c>
      <c r="AF360" s="40">
        <f t="shared" si="69"/>
        <v>667615.46010463801</v>
      </c>
      <c r="AG360" s="25">
        <f t="shared" si="70"/>
        <v>1017.4601046380121</v>
      </c>
      <c r="AH360" s="56">
        <f t="shared" si="71"/>
        <v>38343</v>
      </c>
      <c r="AL360" s="56"/>
      <c r="BF360" s="2">
        <v>38023</v>
      </c>
      <c r="BG360" s="3">
        <v>38.75</v>
      </c>
      <c r="BH360">
        <v>17</v>
      </c>
      <c r="BI360">
        <v>8.125</v>
      </c>
    </row>
    <row r="361" spans="1:61" x14ac:dyDescent="0.25">
      <c r="A361" s="2">
        <v>38344</v>
      </c>
      <c r="B361" s="7">
        <v>720777</v>
      </c>
      <c r="C361" s="3">
        <v>46.9166666666667</v>
      </c>
      <c r="D361" s="7">
        <f t="shared" si="65"/>
        <v>2201.173611111114</v>
      </c>
      <c r="E361" s="7">
        <f t="shared" si="66"/>
        <v>103271.72858796317</v>
      </c>
      <c r="F361" s="7">
        <f t="shared" si="67"/>
        <v>4845165.2662519421</v>
      </c>
      <c r="G361" s="11">
        <v>666598</v>
      </c>
      <c r="H361">
        <v>0</v>
      </c>
      <c r="I361">
        <v>0</v>
      </c>
      <c r="J361">
        <v>18</v>
      </c>
      <c r="K361" s="3">
        <v>8.125</v>
      </c>
      <c r="L361" s="3">
        <f t="shared" si="68"/>
        <v>381.19791666666691</v>
      </c>
      <c r="M361" s="5">
        <v>0</v>
      </c>
      <c r="P361" s="33">
        <f t="shared" si="73"/>
        <v>795339.48387096799</v>
      </c>
      <c r="Q361" s="7">
        <f t="shared" si="72"/>
        <v>137.61290322581772</v>
      </c>
      <c r="R361">
        <v>2004</v>
      </c>
      <c r="S361" s="1" t="s">
        <v>1</v>
      </c>
      <c r="T361" s="40">
        <f>+'Copy Co'!$B$17</f>
        <v>51399.602684929596</v>
      </c>
      <c r="U361">
        <f>+'Copy Co'!$B$18*'All Data'!C361</f>
        <v>2318.1414529058538</v>
      </c>
      <c r="V361" s="40">
        <f>+D361*'Copy Co'!$B$19</f>
        <v>924585.50428306556</v>
      </c>
      <c r="W361" s="40">
        <f>+E361*'Copy Co'!$B$20</f>
        <v>-797616.8920425761</v>
      </c>
      <c r="X361" s="40">
        <f>+F361*'Copy Co'!$B$21</f>
        <v>234921.22296632596</v>
      </c>
      <c r="Y361" s="40">
        <f>+G361*'Copy Co'!$B$22</f>
        <v>277426.47443054564</v>
      </c>
      <c r="Z361" s="40">
        <f>+H361*'Copy Co'!$B$23</f>
        <v>0</v>
      </c>
      <c r="AA361" s="40">
        <f>+I361*'Copy Co'!$B$24</f>
        <v>0</v>
      </c>
      <c r="AB361" s="40">
        <f>+J361*'Copy Co'!$B$25</f>
        <v>6062.7976069521628</v>
      </c>
      <c r="AC361" s="40">
        <f>+K361*'Copy Co'!$B$26</f>
        <v>2545.2134417607281</v>
      </c>
      <c r="AD361" s="40">
        <f>+L361*'Copy Co'!$B$27</f>
        <v>69876.43503753026</v>
      </c>
      <c r="AE361" s="40">
        <f>+M361*'Copy Co'!$B$28</f>
        <v>0</v>
      </c>
      <c r="AF361" s="40">
        <f t="shared" si="69"/>
        <v>771518.49986143957</v>
      </c>
      <c r="AG361" s="25">
        <f t="shared" si="70"/>
        <v>50741.499861439574</v>
      </c>
      <c r="AH361" s="56">
        <f t="shared" si="71"/>
        <v>38344</v>
      </c>
      <c r="AL361" s="56"/>
      <c r="BF361" s="2">
        <v>41302</v>
      </c>
      <c r="BG361" s="3">
        <v>38.6666666666667</v>
      </c>
      <c r="BH361">
        <v>14</v>
      </c>
      <c r="BI361">
        <v>5.7916666666666696</v>
      </c>
    </row>
    <row r="362" spans="1:61" x14ac:dyDescent="0.25">
      <c r="A362" s="2">
        <v>38345</v>
      </c>
      <c r="B362" s="7">
        <v>706146</v>
      </c>
      <c r="C362" s="3">
        <v>42.5</v>
      </c>
      <c r="D362" s="7">
        <f t="shared" si="65"/>
        <v>1806.25</v>
      </c>
      <c r="E362" s="7">
        <f t="shared" si="66"/>
        <v>76765.625</v>
      </c>
      <c r="F362" s="7">
        <f t="shared" si="67"/>
        <v>3262539.0625</v>
      </c>
      <c r="G362" s="11">
        <v>720777</v>
      </c>
      <c r="H362">
        <v>1</v>
      </c>
      <c r="I362">
        <v>0</v>
      </c>
      <c r="J362">
        <v>12</v>
      </c>
      <c r="K362" s="3">
        <v>7.9166666666666696</v>
      </c>
      <c r="L362" s="3">
        <f t="shared" si="68"/>
        <v>336.45833333333348</v>
      </c>
      <c r="M362" s="5">
        <v>1</v>
      </c>
      <c r="P362" s="33">
        <f t="shared" si="73"/>
        <v>795477.09677419381</v>
      </c>
      <c r="Q362" s="7">
        <f t="shared" si="72"/>
        <v>137.61290322581772</v>
      </c>
      <c r="R362">
        <v>2004</v>
      </c>
      <c r="S362" s="1" t="s">
        <v>2</v>
      </c>
      <c r="T362" s="40">
        <f>+'Copy Co'!$B$17</f>
        <v>51399.602684929596</v>
      </c>
      <c r="U362">
        <f>+'Copy Co'!$B$18*'All Data'!C362</f>
        <v>2099.914992863205</v>
      </c>
      <c r="V362" s="40">
        <f>+D362*'Copy Co'!$B$19</f>
        <v>758700.97600719635</v>
      </c>
      <c r="W362" s="40">
        <f>+E362*'Copy Co'!$B$20</f>
        <v>-592897.59225878294</v>
      </c>
      <c r="X362" s="40">
        <f>+F362*'Copy Co'!$B$21</f>
        <v>158186.48578953481</v>
      </c>
      <c r="Y362" s="40">
        <f>+G362*'Copy Co'!$B$22</f>
        <v>299974.83034846396</v>
      </c>
      <c r="Z362" s="40">
        <f>+H362*'Copy Co'!$B$23</f>
        <v>-10610.780657764437</v>
      </c>
      <c r="AA362" s="40">
        <f>+I362*'Copy Co'!$B$24</f>
        <v>0</v>
      </c>
      <c r="AB362" s="40">
        <f>+J362*'Copy Co'!$B$25</f>
        <v>4041.8650713014422</v>
      </c>
      <c r="AC362" s="40">
        <f>+K362*'Copy Co'!$B$26</f>
        <v>2479.9515586386592</v>
      </c>
      <c r="AD362" s="40">
        <f>+L362*'Copy Co'!$B$27</f>
        <v>61675.33410881889</v>
      </c>
      <c r="AE362" s="40">
        <f>+M362*'Copy Co'!$B$28</f>
        <v>-11178.22154195282</v>
      </c>
      <c r="AF362" s="40">
        <f t="shared" si="69"/>
        <v>723872.36610324681</v>
      </c>
      <c r="AG362" s="25">
        <f t="shared" si="70"/>
        <v>17726.366103246808</v>
      </c>
      <c r="AH362" s="56">
        <f t="shared" si="71"/>
        <v>38345</v>
      </c>
      <c r="AL362" s="56"/>
      <c r="BF362" s="2">
        <v>41303</v>
      </c>
      <c r="BG362" s="3">
        <v>38.6666666666667</v>
      </c>
      <c r="BH362">
        <v>17</v>
      </c>
      <c r="BI362">
        <v>7.7083333333333304</v>
      </c>
    </row>
    <row r="363" spans="1:61" x14ac:dyDescent="0.25">
      <c r="A363" s="2">
        <v>38346</v>
      </c>
      <c r="B363" s="7">
        <v>571366</v>
      </c>
      <c r="C363" s="3">
        <v>39.375</v>
      </c>
      <c r="D363" s="7">
        <f t="shared" si="65"/>
        <v>1550.390625</v>
      </c>
      <c r="E363" s="7">
        <f t="shared" si="66"/>
        <v>61046.630859375</v>
      </c>
      <c r="F363" s="7">
        <f t="shared" si="67"/>
        <v>2403711.0900878906</v>
      </c>
      <c r="G363" s="11">
        <v>706146</v>
      </c>
      <c r="H363">
        <v>0</v>
      </c>
      <c r="I363">
        <v>1</v>
      </c>
      <c r="J363">
        <v>9</v>
      </c>
      <c r="K363" s="3">
        <v>2.9583333333333299</v>
      </c>
      <c r="L363" s="3">
        <f t="shared" si="68"/>
        <v>116.48437499999987</v>
      </c>
      <c r="M363" s="5">
        <v>1</v>
      </c>
      <c r="P363" s="33">
        <f t="shared" si="73"/>
        <v>795614.70967741963</v>
      </c>
      <c r="Q363" s="7">
        <f t="shared" si="72"/>
        <v>137.61290322581772</v>
      </c>
      <c r="R363">
        <v>2004</v>
      </c>
      <c r="S363" s="1" t="s">
        <v>3</v>
      </c>
      <c r="T363" s="40">
        <f>+'Copy Co'!$B$17</f>
        <v>51399.602684929596</v>
      </c>
      <c r="U363">
        <f>+'Copy Co'!$B$18*'All Data'!C363</f>
        <v>1945.5094786820871</v>
      </c>
      <c r="V363" s="40">
        <f>+D363*'Copy Co'!$B$19</f>
        <v>651229.27633489668</v>
      </c>
      <c r="W363" s="40">
        <f>+E363*'Copy Co'!$B$20</f>
        <v>-471492.29166093748</v>
      </c>
      <c r="X363" s="40">
        <f>+F363*'Copy Co'!$B$21</f>
        <v>116545.61153452408</v>
      </c>
      <c r="Y363" s="40">
        <f>+G363*'Copy Co'!$B$22</f>
        <v>293885.66304314154</v>
      </c>
      <c r="Z363" s="40">
        <f>+H363*'Copy Co'!$B$23</f>
        <v>0</v>
      </c>
      <c r="AA363" s="40">
        <f>+I363*'Copy Co'!$B$24</f>
        <v>-10704.382616627605</v>
      </c>
      <c r="AB363" s="40">
        <f>+J363*'Copy Co'!$B$25</f>
        <v>3031.3988034760814</v>
      </c>
      <c r="AC363" s="40">
        <f>+K363*'Copy Co'!$B$26</f>
        <v>926.71874033339225</v>
      </c>
      <c r="AD363" s="40">
        <f>+L363*'Copy Co'!$B$27</f>
        <v>21352.458937209478</v>
      </c>
      <c r="AE363" s="40">
        <f>+M363*'Copy Co'!$B$28</f>
        <v>-11178.22154195282</v>
      </c>
      <c r="AF363" s="40">
        <f t="shared" si="69"/>
        <v>646941.34373767499</v>
      </c>
      <c r="AG363" s="25">
        <f t="shared" si="70"/>
        <v>75575.343737674993</v>
      </c>
      <c r="AH363" s="56">
        <f t="shared" si="71"/>
        <v>38346</v>
      </c>
      <c r="AL363" s="56"/>
      <c r="BF363" s="2">
        <v>39460</v>
      </c>
      <c r="BG363" s="3">
        <v>38.625</v>
      </c>
      <c r="BH363">
        <v>7</v>
      </c>
      <c r="BI363">
        <v>4.375</v>
      </c>
    </row>
    <row r="364" spans="1:61" x14ac:dyDescent="0.25">
      <c r="A364" s="2">
        <v>38347</v>
      </c>
      <c r="B364" s="7">
        <v>519272</v>
      </c>
      <c r="C364" s="3">
        <v>35.0416666666667</v>
      </c>
      <c r="D364" s="7">
        <f t="shared" si="65"/>
        <v>1227.9184027777801</v>
      </c>
      <c r="E364" s="7">
        <f t="shared" si="66"/>
        <v>43028.307364004751</v>
      </c>
      <c r="F364" s="7">
        <f t="shared" si="67"/>
        <v>1507783.6038803346</v>
      </c>
      <c r="G364" s="11">
        <v>571366</v>
      </c>
      <c r="H364">
        <v>0</v>
      </c>
      <c r="I364">
        <v>1</v>
      </c>
      <c r="J364">
        <v>12</v>
      </c>
      <c r="K364" s="3">
        <v>3.5</v>
      </c>
      <c r="L364" s="3">
        <f t="shared" si="68"/>
        <v>122.64583333333346</v>
      </c>
      <c r="M364" s="5">
        <v>0</v>
      </c>
      <c r="P364" s="33">
        <f t="shared" si="73"/>
        <v>795752.32258064544</v>
      </c>
      <c r="Q364" s="7">
        <f t="shared" si="72"/>
        <v>137.61290322581772</v>
      </c>
      <c r="R364">
        <v>2004</v>
      </c>
      <c r="S364" s="1" t="s">
        <v>4</v>
      </c>
      <c r="T364" s="40">
        <f>+'Copy Co'!$B$17</f>
        <v>51399.602684929596</v>
      </c>
      <c r="U364">
        <f>+'Copy Co'!$B$18*'All Data'!C364</f>
        <v>1731.4004990176052</v>
      </c>
      <c r="V364" s="40">
        <f>+D364*'Copy Co'!$B$19</f>
        <v>515777.37890363979</v>
      </c>
      <c r="W364" s="40">
        <f>+E364*'Copy Co'!$B$20</f>
        <v>-332328.17208339379</v>
      </c>
      <c r="X364" s="40">
        <f>+F364*'Copy Co'!$B$21</f>
        <v>73105.941433892076</v>
      </c>
      <c r="Y364" s="40">
        <f>+G364*'Copy Co'!$B$22</f>
        <v>237792.57511946201</v>
      </c>
      <c r="Z364" s="40">
        <f>+H364*'Copy Co'!$B$23</f>
        <v>0</v>
      </c>
      <c r="AA364" s="40">
        <f>+I364*'Copy Co'!$B$24</f>
        <v>-10704.382616627605</v>
      </c>
      <c r="AB364" s="40">
        <f>+J364*'Copy Co'!$B$25</f>
        <v>4041.8650713014422</v>
      </c>
      <c r="AC364" s="40">
        <f>+K364*'Copy Co'!$B$26</f>
        <v>1096.3996364507752</v>
      </c>
      <c r="AD364" s="40">
        <f>+L364*'Copy Co'!$B$27</f>
        <v>22481.900427158947</v>
      </c>
      <c r="AE364" s="40">
        <f>+M364*'Copy Co'!$B$28</f>
        <v>0</v>
      </c>
      <c r="AF364" s="40">
        <f t="shared" si="69"/>
        <v>564394.50907583092</v>
      </c>
      <c r="AG364" s="25">
        <f t="shared" si="70"/>
        <v>45122.509075830923</v>
      </c>
      <c r="AH364" s="56">
        <f t="shared" si="71"/>
        <v>38347</v>
      </c>
      <c r="AL364" s="56"/>
      <c r="BF364" s="2">
        <v>38740</v>
      </c>
      <c r="BG364" s="3">
        <v>38.5833333333333</v>
      </c>
      <c r="BH364">
        <v>10</v>
      </c>
      <c r="BI364">
        <v>6.625</v>
      </c>
    </row>
    <row r="365" spans="1:61" x14ac:dyDescent="0.25">
      <c r="A365" s="2">
        <v>38348</v>
      </c>
      <c r="B365" s="7">
        <v>472846</v>
      </c>
      <c r="C365" s="3">
        <v>26.5416666666667</v>
      </c>
      <c r="D365" s="7">
        <f t="shared" si="65"/>
        <v>704.46006944444616</v>
      </c>
      <c r="E365" s="7">
        <f t="shared" si="66"/>
        <v>18697.544343171365</v>
      </c>
      <c r="F365" s="7">
        <f t="shared" si="67"/>
        <v>496263.98944167391</v>
      </c>
      <c r="G365" s="11">
        <v>519272</v>
      </c>
      <c r="H365">
        <v>0</v>
      </c>
      <c r="I365">
        <v>0</v>
      </c>
      <c r="J365">
        <v>13</v>
      </c>
      <c r="K365" s="3">
        <v>4.1666666666666696</v>
      </c>
      <c r="L365" s="3">
        <f t="shared" si="68"/>
        <v>110.590277777778</v>
      </c>
      <c r="M365" s="5">
        <v>0</v>
      </c>
      <c r="P365" s="33">
        <f t="shared" si="73"/>
        <v>795889.93548387126</v>
      </c>
      <c r="Q365" s="7">
        <f t="shared" si="72"/>
        <v>137.61290322581772</v>
      </c>
      <c r="R365">
        <v>2004</v>
      </c>
      <c r="S365" s="1" t="s">
        <v>5</v>
      </c>
      <c r="T365" s="40">
        <f>+'Copy Co'!$B$17</f>
        <v>51399.602684929596</v>
      </c>
      <c r="U365">
        <f>+'Copy Co'!$B$18*'All Data'!C365</f>
        <v>1311.4175004449642</v>
      </c>
      <c r="V365" s="40">
        <f>+D365*'Copy Co'!$B$19</f>
        <v>295902.86075880891</v>
      </c>
      <c r="W365" s="40">
        <f>+E365*'Copy Co'!$B$20</f>
        <v>-144410.06664399762</v>
      </c>
      <c r="X365" s="40">
        <f>+F365*'Copy Co'!$B$21</f>
        <v>24061.706238551193</v>
      </c>
      <c r="Y365" s="40">
        <f>+G365*'Copy Co'!$B$22</f>
        <v>216111.95987761483</v>
      </c>
      <c r="Z365" s="40">
        <f>+H365*'Copy Co'!$B$23</f>
        <v>0</v>
      </c>
      <c r="AA365" s="40">
        <f>+I365*'Copy Co'!$B$24</f>
        <v>0</v>
      </c>
      <c r="AB365" s="40">
        <f>+J365*'Copy Co'!$B$25</f>
        <v>4378.6871605765618</v>
      </c>
      <c r="AC365" s="40">
        <f>+K365*'Copy Co'!$B$26</f>
        <v>1305.2376624413998</v>
      </c>
      <c r="AD365" s="40">
        <f>+L365*'Copy Co'!$B$27</f>
        <v>20272.026742681988</v>
      </c>
      <c r="AE365" s="40">
        <f>+M365*'Copy Co'!$B$28</f>
        <v>0</v>
      </c>
      <c r="AF365" s="40">
        <f t="shared" si="69"/>
        <v>470333.43198205176</v>
      </c>
      <c r="AG365" s="25">
        <f t="shared" si="70"/>
        <v>-2512.5680179482442</v>
      </c>
      <c r="AH365" s="56">
        <f t="shared" si="71"/>
        <v>38348</v>
      </c>
      <c r="AL365" s="56"/>
      <c r="BF365" s="2">
        <v>39832</v>
      </c>
      <c r="BG365" s="3">
        <v>38.5833333333333</v>
      </c>
      <c r="BH365">
        <v>6</v>
      </c>
      <c r="BI365">
        <v>2.75</v>
      </c>
    </row>
    <row r="366" spans="1:61" x14ac:dyDescent="0.25">
      <c r="A366" s="2">
        <v>38349</v>
      </c>
      <c r="B366" s="7">
        <v>429211</v>
      </c>
      <c r="C366" s="3">
        <v>22.8333333333333</v>
      </c>
      <c r="D366" s="7">
        <f t="shared" si="65"/>
        <v>521.36111111110961</v>
      </c>
      <c r="E366" s="7">
        <f t="shared" si="66"/>
        <v>11904.412037036986</v>
      </c>
      <c r="F366" s="7">
        <f t="shared" si="67"/>
        <v>271817.40817901079</v>
      </c>
      <c r="G366" s="11">
        <v>472846</v>
      </c>
      <c r="H366">
        <v>0</v>
      </c>
      <c r="I366">
        <v>0</v>
      </c>
      <c r="J366">
        <v>15</v>
      </c>
      <c r="K366" s="3">
        <v>8.875</v>
      </c>
      <c r="L366" s="3">
        <f t="shared" si="68"/>
        <v>202.64583333333303</v>
      </c>
      <c r="M366" s="5">
        <v>0</v>
      </c>
      <c r="P366" s="33">
        <f t="shared" si="73"/>
        <v>796027.54838709708</v>
      </c>
      <c r="Q366" s="7">
        <f t="shared" si="72"/>
        <v>137.61290322581772</v>
      </c>
      <c r="R366">
        <v>2004</v>
      </c>
      <c r="S366" s="1" t="s">
        <v>6</v>
      </c>
      <c r="T366" s="40">
        <f>+'Copy Co'!$B$17</f>
        <v>51399.602684929596</v>
      </c>
      <c r="U366">
        <f>+'Copy Co'!$B$18*'All Data'!C366</f>
        <v>1128.1896236167008</v>
      </c>
      <c r="V366" s="40">
        <f>+D366*'Copy Co'!$B$19</f>
        <v>218993.59659637103</v>
      </c>
      <c r="W366" s="40">
        <f>+E366*'Copy Co'!$B$20</f>
        <v>-91943.460813556871</v>
      </c>
      <c r="X366" s="40">
        <f>+F366*'Copy Co'!$B$21</f>
        <v>13179.256938400957</v>
      </c>
      <c r="Y366" s="40">
        <f>+G366*'Copy Co'!$B$22</f>
        <v>196790.26749043018</v>
      </c>
      <c r="Z366" s="40">
        <f>+H366*'Copy Co'!$B$23</f>
        <v>0</v>
      </c>
      <c r="AA366" s="40">
        <f>+I366*'Copy Co'!$B$24</f>
        <v>0</v>
      </c>
      <c r="AB366" s="40">
        <f>+J366*'Copy Co'!$B$25</f>
        <v>5052.331339126802</v>
      </c>
      <c r="AC366" s="40">
        <f>+K366*'Copy Co'!$B$26</f>
        <v>2780.1562210001798</v>
      </c>
      <c r="AD366" s="40">
        <f>+L366*'Copy Co'!$B$27</f>
        <v>37146.49999235171</v>
      </c>
      <c r="AE366" s="40">
        <f>+M366*'Copy Co'!$B$28</f>
        <v>0</v>
      </c>
      <c r="AF366" s="40">
        <f t="shared" si="69"/>
        <v>434526.44007267035</v>
      </c>
      <c r="AG366" s="25">
        <f t="shared" si="70"/>
        <v>5315.4400726703461</v>
      </c>
      <c r="AH366" s="56">
        <f t="shared" si="71"/>
        <v>38349</v>
      </c>
      <c r="AL366" s="56"/>
      <c r="BF366" s="2">
        <v>42710</v>
      </c>
      <c r="BG366" s="3">
        <v>38.5833333333333</v>
      </c>
      <c r="BH366">
        <v>13</v>
      </c>
      <c r="BI366">
        <v>7.4166666666666696</v>
      </c>
    </row>
    <row r="367" spans="1:61" x14ac:dyDescent="0.25">
      <c r="A367" s="2">
        <v>38350</v>
      </c>
      <c r="B367" s="7">
        <v>487519</v>
      </c>
      <c r="C367" s="3">
        <v>23.5416666666667</v>
      </c>
      <c r="D367" s="7">
        <f t="shared" si="65"/>
        <v>554.21006944444605</v>
      </c>
      <c r="E367" s="7">
        <f t="shared" si="66"/>
        <v>13047.028718171352</v>
      </c>
      <c r="F367" s="7">
        <f t="shared" si="67"/>
        <v>307148.80107361771</v>
      </c>
      <c r="G367" s="11">
        <v>429211</v>
      </c>
      <c r="H367">
        <v>0</v>
      </c>
      <c r="I367">
        <v>0</v>
      </c>
      <c r="J367">
        <v>26</v>
      </c>
      <c r="K367" s="3">
        <v>15.1666666666667</v>
      </c>
      <c r="L367" s="3">
        <f t="shared" si="68"/>
        <v>357.04861111111239</v>
      </c>
      <c r="M367" s="5">
        <v>0</v>
      </c>
      <c r="P367" s="33">
        <f t="shared" si="73"/>
        <v>796165.1612903229</v>
      </c>
      <c r="Q367" s="7">
        <f t="shared" si="72"/>
        <v>137.61290322581772</v>
      </c>
      <c r="R367">
        <v>2004</v>
      </c>
      <c r="S367" s="1" t="s">
        <v>7</v>
      </c>
      <c r="T367" s="40">
        <f>+'Copy Co'!$B$17</f>
        <v>51399.602684929596</v>
      </c>
      <c r="U367">
        <f>+'Copy Co'!$B$18*'All Data'!C367</f>
        <v>1163.1882068310908</v>
      </c>
      <c r="V367" s="40">
        <f>+D367*'Copy Co'!$B$19</f>
        <v>232791.54081689537</v>
      </c>
      <c r="W367" s="40">
        <f>+E367*'Copy Co'!$B$20</f>
        <v>-100768.43526168112</v>
      </c>
      <c r="X367" s="40">
        <f>+F367*'Copy Co'!$B$21</f>
        <v>14892.324206862882</v>
      </c>
      <c r="Y367" s="40">
        <f>+G367*'Copy Co'!$B$22</f>
        <v>178630.14067970339</v>
      </c>
      <c r="Z367" s="40">
        <f>+H367*'Copy Co'!$B$23</f>
        <v>0</v>
      </c>
      <c r="AA367" s="40">
        <f>+I367*'Copy Co'!$B$24</f>
        <v>0</v>
      </c>
      <c r="AB367" s="40">
        <f>+J367*'Copy Co'!$B$25</f>
        <v>8757.3743211531237</v>
      </c>
      <c r="AC367" s="40">
        <f>+K367*'Copy Co'!$B$26</f>
        <v>4751.0650912867031</v>
      </c>
      <c r="AD367" s="40">
        <f>+L367*'Copy Co'!$B$27</f>
        <v>65449.686340659093</v>
      </c>
      <c r="AE367" s="40">
        <f>+M367*'Copy Co'!$B$28</f>
        <v>0</v>
      </c>
      <c r="AF367" s="40">
        <f t="shared" si="69"/>
        <v>457066.48708664015</v>
      </c>
      <c r="AG367" s="25">
        <f t="shared" si="70"/>
        <v>-30452.512913359853</v>
      </c>
      <c r="AH367" s="56">
        <f t="shared" si="71"/>
        <v>38350</v>
      </c>
      <c r="AL367" s="56"/>
      <c r="BF367" s="2">
        <v>38341</v>
      </c>
      <c r="BG367" s="3">
        <v>38.5416666666667</v>
      </c>
      <c r="BH367">
        <v>6</v>
      </c>
      <c r="BI367">
        <v>2.4583333333333299</v>
      </c>
    </row>
    <row r="368" spans="1:61" x14ac:dyDescent="0.25">
      <c r="A368" s="2">
        <v>38351</v>
      </c>
      <c r="B368" s="7">
        <v>476427</v>
      </c>
      <c r="C368" s="3">
        <v>21.4583333333333</v>
      </c>
      <c r="D368" s="7">
        <f t="shared" si="65"/>
        <v>460.46006944444304</v>
      </c>
      <c r="E368" s="7">
        <f t="shared" si="66"/>
        <v>9880.7056568286589</v>
      </c>
      <c r="F368" s="7">
        <f t="shared" si="67"/>
        <v>212023.47555278131</v>
      </c>
      <c r="G368" s="11">
        <v>487519</v>
      </c>
      <c r="H368">
        <v>0</v>
      </c>
      <c r="I368">
        <v>0</v>
      </c>
      <c r="J368">
        <v>29</v>
      </c>
      <c r="K368" s="3">
        <v>22.2083333333333</v>
      </c>
      <c r="L368" s="3">
        <f t="shared" si="68"/>
        <v>476.55381944444298</v>
      </c>
      <c r="M368" s="5">
        <v>0</v>
      </c>
      <c r="P368" s="33">
        <f t="shared" si="73"/>
        <v>796302.77419354871</v>
      </c>
      <c r="Q368" s="7">
        <f t="shared" si="72"/>
        <v>137.61290322581772</v>
      </c>
      <c r="R368">
        <v>2004</v>
      </c>
      <c r="S368" s="1" t="s">
        <v>1</v>
      </c>
      <c r="T368" s="40">
        <f>+'Copy Co'!$B$17</f>
        <v>51399.602684929596</v>
      </c>
      <c r="U368">
        <f>+'Copy Co'!$B$18*'All Data'!C368</f>
        <v>1060.2511973770088</v>
      </c>
      <c r="V368" s="40">
        <f>+D368*'Copy Co'!$B$19</f>
        <v>193412.59742551713</v>
      </c>
      <c r="W368" s="40">
        <f>+E368*'Copy Co'!$B$20</f>
        <v>-76313.409729308507</v>
      </c>
      <c r="X368" s="40">
        <f>+F368*'Copy Co'!$B$21</f>
        <v>10280.106340513072</v>
      </c>
      <c r="Y368" s="40">
        <f>+G368*'Copy Co'!$B$22</f>
        <v>202896.91446404756</v>
      </c>
      <c r="Z368" s="40">
        <f>+H368*'Copy Co'!$B$23</f>
        <v>0</v>
      </c>
      <c r="AA368" s="40">
        <f>+I368*'Copy Co'!$B$24</f>
        <v>0</v>
      </c>
      <c r="AB368" s="40">
        <f>+J368*'Copy Co'!$B$25</f>
        <v>9767.8405889784844</v>
      </c>
      <c r="AC368" s="40">
        <f>+K368*'Copy Co'!$B$26</f>
        <v>6956.9167408126468</v>
      </c>
      <c r="AD368" s="40">
        <f>+L368*'Copy Co'!$B$27</f>
        <v>87355.886667699597</v>
      </c>
      <c r="AE368" s="40">
        <f>+M368*'Copy Co'!$B$28</f>
        <v>0</v>
      </c>
      <c r="AF368" s="40">
        <f t="shared" si="69"/>
        <v>486816.70638056658</v>
      </c>
      <c r="AG368" s="25">
        <f t="shared" si="70"/>
        <v>10389.706380566582</v>
      </c>
      <c r="AH368" s="56">
        <f t="shared" si="71"/>
        <v>38351</v>
      </c>
      <c r="AL368" s="56"/>
      <c r="BF368" s="2">
        <v>41328</v>
      </c>
      <c r="BG368" s="3">
        <v>38.5416666666667</v>
      </c>
      <c r="BH368">
        <v>23</v>
      </c>
      <c r="BI368">
        <v>9.7083333333333304</v>
      </c>
    </row>
    <row r="369" spans="1:61" x14ac:dyDescent="0.25">
      <c r="A369" s="2">
        <v>38352</v>
      </c>
      <c r="B369" s="7">
        <v>481646</v>
      </c>
      <c r="C369" s="3">
        <v>24.875</v>
      </c>
      <c r="D369" s="7">
        <f t="shared" si="65"/>
        <v>618.765625</v>
      </c>
      <c r="E369" s="7">
        <f t="shared" si="66"/>
        <v>15391.794921875</v>
      </c>
      <c r="F369" s="7">
        <f t="shared" si="67"/>
        <v>382870.89868164062</v>
      </c>
      <c r="G369" s="11">
        <v>476427</v>
      </c>
      <c r="H369">
        <v>1</v>
      </c>
      <c r="I369">
        <v>0</v>
      </c>
      <c r="J369">
        <v>32</v>
      </c>
      <c r="K369" s="3">
        <v>16.375</v>
      </c>
      <c r="L369" s="3">
        <f t="shared" si="68"/>
        <v>407.328125</v>
      </c>
      <c r="M369" s="5">
        <v>0</v>
      </c>
      <c r="P369" s="33">
        <f t="shared" si="73"/>
        <v>796440.38709677453</v>
      </c>
      <c r="Q369" s="7">
        <f t="shared" si="72"/>
        <v>137.61290322581772</v>
      </c>
      <c r="R369">
        <v>2004</v>
      </c>
      <c r="S369" s="1" t="s">
        <v>2</v>
      </c>
      <c r="T369" s="40">
        <f>+'Copy Co'!$B$17</f>
        <v>51399.602684929596</v>
      </c>
      <c r="U369">
        <f>+'Copy Co'!$B$18*'All Data'!C369</f>
        <v>1229.0678928816994</v>
      </c>
      <c r="V369" s="40">
        <f>+D369*'Copy Co'!$B$19</f>
        <v>259907.58954031992</v>
      </c>
      <c r="W369" s="40">
        <f>+E369*'Copy Co'!$B$20</f>
        <v>-118878.18473073917</v>
      </c>
      <c r="X369" s="40">
        <f>+F369*'Copy Co'!$B$21</f>
        <v>18563.763011965399</v>
      </c>
      <c r="Y369" s="40">
        <f>+G369*'Copy Co'!$B$22</f>
        <v>198280.61730386465</v>
      </c>
      <c r="Z369" s="40">
        <f>+H369*'Copy Co'!$B$23</f>
        <v>-10610.780657764437</v>
      </c>
      <c r="AA369" s="40">
        <f>+I369*'Copy Co'!$B$24</f>
        <v>0</v>
      </c>
      <c r="AB369" s="40">
        <f>+J369*'Copy Co'!$B$25</f>
        <v>10778.306856803845</v>
      </c>
      <c r="AC369" s="40">
        <f>+K369*'Copy Co'!$B$26</f>
        <v>5129.5840133946986</v>
      </c>
      <c r="AD369" s="40">
        <f>+L369*'Copy Co'!$B$27</f>
        <v>74666.298059572699</v>
      </c>
      <c r="AE369" s="40">
        <f>+M369*'Copy Co'!$B$28</f>
        <v>0</v>
      </c>
      <c r="AF369" s="40">
        <f t="shared" si="69"/>
        <v>490465.86397522892</v>
      </c>
      <c r="AG369" s="25">
        <f t="shared" si="70"/>
        <v>8819.8639752289164</v>
      </c>
      <c r="AH369" s="56">
        <f t="shared" si="71"/>
        <v>38352</v>
      </c>
      <c r="AI369" s="38">
        <f>SUM(AG339:AG369)</f>
        <v>396561.04946468974</v>
      </c>
      <c r="AJ369" s="38"/>
      <c r="AK369" s="38"/>
      <c r="AL369" s="56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  <c r="AX369" s="38"/>
      <c r="AY369" s="38"/>
      <c r="AZ369" s="38"/>
      <c r="BA369" s="38"/>
      <c r="BB369" s="38"/>
      <c r="BC369" s="38"/>
      <c r="BD369" s="38"/>
      <c r="BE369" s="38"/>
      <c r="BF369" s="2">
        <v>42354</v>
      </c>
      <c r="BG369" s="3">
        <v>38.5416666666667</v>
      </c>
      <c r="BH369">
        <v>16</v>
      </c>
      <c r="BI369">
        <v>6.0833333333333304</v>
      </c>
    </row>
    <row r="370" spans="1:61" x14ac:dyDescent="0.25">
      <c r="A370" s="2">
        <v>38353</v>
      </c>
      <c r="B370" s="7">
        <v>506772</v>
      </c>
      <c r="C370" s="3">
        <v>29.7916666666667</v>
      </c>
      <c r="D370" s="7">
        <f t="shared" si="65"/>
        <v>887.54340277777976</v>
      </c>
      <c r="E370" s="7">
        <f t="shared" si="66"/>
        <v>26441.397207754719</v>
      </c>
      <c r="F370" s="7">
        <f t="shared" si="67"/>
        <v>787733.29181436019</v>
      </c>
      <c r="G370" s="11">
        <v>481646</v>
      </c>
      <c r="H370">
        <v>0</v>
      </c>
      <c r="I370">
        <v>1</v>
      </c>
      <c r="J370">
        <v>21</v>
      </c>
      <c r="K370" s="3">
        <v>9.625</v>
      </c>
      <c r="L370" s="3">
        <f t="shared" si="68"/>
        <v>286.74479166666697</v>
      </c>
      <c r="M370" s="5">
        <v>1</v>
      </c>
      <c r="N370" s="30">
        <v>2005</v>
      </c>
      <c r="O370" s="30">
        <v>1</v>
      </c>
      <c r="P370" s="33">
        <v>796578</v>
      </c>
      <c r="Q370" s="7">
        <f t="shared" si="72"/>
        <v>137.61290322546847</v>
      </c>
      <c r="R370">
        <v>2005</v>
      </c>
      <c r="S370" s="1" t="s">
        <v>3</v>
      </c>
      <c r="T370" s="40">
        <f>+'Copy Co'!$B$17</f>
        <v>51399.602684929596</v>
      </c>
      <c r="U370">
        <f>+'Copy Co'!$B$18*'All Data'!C370</f>
        <v>1471.999235193327</v>
      </c>
      <c r="V370" s="40">
        <f>+D370*'Copy Co'!$B$19</f>
        <v>372805.56176401366</v>
      </c>
      <c r="W370" s="40">
        <f>+E370*'Copy Co'!$B$20</f>
        <v>-204219.54149967356</v>
      </c>
      <c r="X370" s="40">
        <f>+F370*'Copy Co'!$B$21</f>
        <v>38193.798996555546</v>
      </c>
      <c r="Y370" s="40">
        <f>+G370*'Copy Co'!$B$22</f>
        <v>200452.67418080248</v>
      </c>
      <c r="Z370" s="40">
        <f>+H370*'Copy Co'!$B$23</f>
        <v>0</v>
      </c>
      <c r="AA370" s="40">
        <f>+I370*'Copy Co'!$B$24</f>
        <v>-10704.382616627605</v>
      </c>
      <c r="AB370" s="40">
        <f>+J370*'Copy Co'!$B$25</f>
        <v>7073.2638747775236</v>
      </c>
      <c r="AC370" s="40">
        <f>+K370*'Copy Co'!$B$26</f>
        <v>3015.0990002396316</v>
      </c>
      <c r="AD370" s="40">
        <f>+L370*'Copy Co'!$B$27</f>
        <v>52562.469339953961</v>
      </c>
      <c r="AE370" s="40">
        <f>+M370*'Copy Co'!$B$28</f>
        <v>-11178.22154195282</v>
      </c>
      <c r="AF370" s="40">
        <f t="shared" si="69"/>
        <v>500872.32341821177</v>
      </c>
      <c r="AG370" s="25">
        <f t="shared" si="70"/>
        <v>-5899.676581788226</v>
      </c>
      <c r="AH370" s="56">
        <f t="shared" si="71"/>
        <v>38353</v>
      </c>
      <c r="AL370" s="56"/>
      <c r="BF370" s="2">
        <v>38340</v>
      </c>
      <c r="BG370" s="3">
        <v>38.5</v>
      </c>
      <c r="BH370">
        <v>9</v>
      </c>
      <c r="BI370">
        <v>2.2083333333333299</v>
      </c>
    </row>
    <row r="371" spans="1:61" x14ac:dyDescent="0.25">
      <c r="A371" s="2">
        <v>38354</v>
      </c>
      <c r="B371" s="7">
        <v>508155</v>
      </c>
      <c r="C371" s="3">
        <v>29.3333333333333</v>
      </c>
      <c r="D371" s="7">
        <f t="shared" si="65"/>
        <v>860.44444444444252</v>
      </c>
      <c r="E371" s="7">
        <f t="shared" si="66"/>
        <v>25239.703703703617</v>
      </c>
      <c r="F371" s="7">
        <f t="shared" si="67"/>
        <v>740364.64197530539</v>
      </c>
      <c r="G371" s="11">
        <v>506772</v>
      </c>
      <c r="H371">
        <v>0</v>
      </c>
      <c r="I371">
        <v>1</v>
      </c>
      <c r="J371">
        <v>9</v>
      </c>
      <c r="K371" s="3">
        <v>4.9166666666666696</v>
      </c>
      <c r="L371" s="3">
        <f t="shared" si="68"/>
        <v>144.22222222222214</v>
      </c>
      <c r="M371" s="5">
        <v>0</v>
      </c>
      <c r="P371" s="33">
        <f>+($P$401-$P$370)/31+P370</f>
        <v>796651.51612903224</v>
      </c>
      <c r="Q371" s="7">
        <f t="shared" si="72"/>
        <v>73.516129032243043</v>
      </c>
      <c r="R371">
        <v>2005</v>
      </c>
      <c r="S371" s="1" t="s">
        <v>4</v>
      </c>
      <c r="T371" s="40">
        <f>+'Copy Co'!$B$17</f>
        <v>51399.602684929596</v>
      </c>
      <c r="U371">
        <f>+'Copy Co'!$B$18*'All Data'!C371</f>
        <v>1449.3530931134262</v>
      </c>
      <c r="V371" s="40">
        <f>+D371*'Copy Co'!$B$19</f>
        <v>361422.85940482677</v>
      </c>
      <c r="W371" s="40">
        <f>+E371*'Copy Co'!$B$20</f>
        <v>-194938.28852759241</v>
      </c>
      <c r="X371" s="40">
        <f>+F371*'Copy Co'!$B$21</f>
        <v>35897.096915418369</v>
      </c>
      <c r="Y371" s="40">
        <f>+G371*'Copy Co'!$B$22</f>
        <v>210909.67764697236</v>
      </c>
      <c r="Z371" s="40">
        <f>+H371*'Copy Co'!$B$23</f>
        <v>0</v>
      </c>
      <c r="AA371" s="40">
        <f>+I371*'Copy Co'!$B$24</f>
        <v>-10704.382616627605</v>
      </c>
      <c r="AB371" s="40">
        <f>+J371*'Copy Co'!$B$25</f>
        <v>3031.3988034760814</v>
      </c>
      <c r="AC371" s="40">
        <f>+K371*'Copy Co'!$B$26</f>
        <v>1540.1804416808518</v>
      </c>
      <c r="AD371" s="40">
        <f>+L371*'Copy Co'!$B$27</f>
        <v>26437.014216139305</v>
      </c>
      <c r="AE371" s="40">
        <f>+M371*'Copy Co'!$B$28</f>
        <v>0</v>
      </c>
      <c r="AF371" s="40">
        <f t="shared" si="69"/>
        <v>486444.51206233673</v>
      </c>
      <c r="AG371" s="25">
        <f t="shared" si="70"/>
        <v>-21710.487937663274</v>
      </c>
      <c r="AH371" s="56">
        <f t="shared" si="71"/>
        <v>38354</v>
      </c>
      <c r="AL371" s="56"/>
      <c r="BF371" s="2">
        <v>40895</v>
      </c>
      <c r="BG371" s="3">
        <v>38.5</v>
      </c>
      <c r="BH371">
        <v>10</v>
      </c>
      <c r="BI371">
        <v>4.9166666666666696</v>
      </c>
    </row>
    <row r="372" spans="1:61" x14ac:dyDescent="0.25">
      <c r="A372" s="2">
        <v>38355</v>
      </c>
      <c r="B372" s="7">
        <v>494771</v>
      </c>
      <c r="C372" s="3">
        <v>28.75</v>
      </c>
      <c r="D372" s="7">
        <f t="shared" si="65"/>
        <v>826.5625</v>
      </c>
      <c r="E372" s="7">
        <f t="shared" si="66"/>
        <v>23763.671875</v>
      </c>
      <c r="F372" s="7">
        <f t="shared" si="67"/>
        <v>683205.56640625</v>
      </c>
      <c r="G372" s="11">
        <v>508155</v>
      </c>
      <c r="H372">
        <v>0</v>
      </c>
      <c r="I372">
        <v>0</v>
      </c>
      <c r="J372">
        <v>10</v>
      </c>
      <c r="K372" s="3">
        <v>4.7916666666666696</v>
      </c>
      <c r="L372" s="3">
        <f t="shared" si="68"/>
        <v>137.76041666666674</v>
      </c>
      <c r="M372" s="5">
        <v>0</v>
      </c>
      <c r="P372" s="33">
        <f t="shared" ref="P372:P400" si="74">+($P$401-$P$370)/31+P371</f>
        <v>796725.03225806449</v>
      </c>
      <c r="Q372" s="7">
        <f t="shared" si="72"/>
        <v>73.516129032243043</v>
      </c>
      <c r="R372">
        <v>2005</v>
      </c>
      <c r="S372" s="1" t="s">
        <v>5</v>
      </c>
      <c r="T372" s="40">
        <f>+'Copy Co'!$B$17</f>
        <v>51399.602684929596</v>
      </c>
      <c r="U372">
        <f>+'Copy Co'!$B$18*'All Data'!C372</f>
        <v>1420.5307304662858</v>
      </c>
      <c r="V372" s="40">
        <f>+D372*'Copy Co'!$B$19</f>
        <v>347191.01756730699</v>
      </c>
      <c r="W372" s="40">
        <f>+E372*'Copy Co'!$B$20</f>
        <v>-183538.18962478658</v>
      </c>
      <c r="X372" s="40">
        <f>+F372*'Copy Co'!$B$21</f>
        <v>33125.699202767282</v>
      </c>
      <c r="Y372" s="40">
        <f>+G372*'Copy Co'!$B$22</f>
        <v>211485.25815297064</v>
      </c>
      <c r="Z372" s="40">
        <f>+H372*'Copy Co'!$B$23</f>
        <v>0</v>
      </c>
      <c r="AA372" s="40">
        <f>+I372*'Copy Co'!$B$24</f>
        <v>0</v>
      </c>
      <c r="AB372" s="40">
        <f>+J372*'Copy Co'!$B$25</f>
        <v>3368.2208927512015</v>
      </c>
      <c r="AC372" s="40">
        <f>+K372*'Copy Co'!$B$26</f>
        <v>1501.0233118076098</v>
      </c>
      <c r="AD372" s="40">
        <f>+L372*'Copy Co'!$B$27</f>
        <v>25252.516829384826</v>
      </c>
      <c r="AE372" s="40">
        <f>+M372*'Copy Co'!$B$28</f>
        <v>0</v>
      </c>
      <c r="AF372" s="40">
        <f t="shared" si="69"/>
        <v>491205.67974759778</v>
      </c>
      <c r="AG372" s="25">
        <f t="shared" si="70"/>
        <v>-3565.3202524022199</v>
      </c>
      <c r="AH372" s="56">
        <f t="shared" si="71"/>
        <v>38355</v>
      </c>
      <c r="AL372" s="56"/>
      <c r="BF372" s="2">
        <v>38339</v>
      </c>
      <c r="BG372" s="3">
        <v>38.4583333333333</v>
      </c>
      <c r="BH372">
        <v>7</v>
      </c>
      <c r="BI372">
        <v>3.0416666666666701</v>
      </c>
    </row>
    <row r="373" spans="1:61" x14ac:dyDescent="0.25">
      <c r="A373" s="2">
        <v>38356</v>
      </c>
      <c r="B373" s="7">
        <v>521803</v>
      </c>
      <c r="C373" s="3">
        <v>29.9166666666667</v>
      </c>
      <c r="D373" s="7">
        <f t="shared" si="65"/>
        <v>895.00694444444639</v>
      </c>
      <c r="E373" s="7">
        <f t="shared" si="66"/>
        <v>26775.624421296383</v>
      </c>
      <c r="F373" s="7">
        <f t="shared" si="67"/>
        <v>801037.43060378439</v>
      </c>
      <c r="G373" s="11">
        <v>494771</v>
      </c>
      <c r="H373">
        <v>0</v>
      </c>
      <c r="I373">
        <v>0</v>
      </c>
      <c r="J373">
        <v>15</v>
      </c>
      <c r="K373" s="3">
        <v>6.3333333333333304</v>
      </c>
      <c r="L373" s="3">
        <f t="shared" si="68"/>
        <v>189.47222222222234</v>
      </c>
      <c r="M373" s="5">
        <v>0</v>
      </c>
      <c r="P373" s="33">
        <f t="shared" si="74"/>
        <v>796798.54838709673</v>
      </c>
      <c r="Q373" s="7">
        <f t="shared" si="72"/>
        <v>73.516129032243043</v>
      </c>
      <c r="R373">
        <v>2005</v>
      </c>
      <c r="S373" s="1" t="s">
        <v>6</v>
      </c>
      <c r="T373" s="40">
        <f>+'Copy Co'!$B$17</f>
        <v>51399.602684929596</v>
      </c>
      <c r="U373">
        <f>+'Copy Co'!$B$18*'All Data'!C373</f>
        <v>1478.1754557605716</v>
      </c>
      <c r="V373" s="40">
        <f>+D373*'Copy Co'!$B$19</f>
        <v>375940.5632017827</v>
      </c>
      <c r="W373" s="40">
        <f>+E373*'Copy Co'!$B$20</f>
        <v>-206800.93792777814</v>
      </c>
      <c r="X373" s="40">
        <f>+F373*'Copy Co'!$B$21</f>
        <v>38838.859460580337</v>
      </c>
      <c r="Y373" s="40">
        <f>+G373*'Copy Co'!$B$22</f>
        <v>205915.0705229771</v>
      </c>
      <c r="Z373" s="40">
        <f>+H373*'Copy Co'!$B$23</f>
        <v>0</v>
      </c>
      <c r="AA373" s="40">
        <f>+I373*'Copy Co'!$B$24</f>
        <v>0</v>
      </c>
      <c r="AB373" s="40">
        <f>+J373*'Copy Co'!$B$25</f>
        <v>5052.331339126802</v>
      </c>
      <c r="AC373" s="40">
        <f>+K373*'Copy Co'!$B$26</f>
        <v>1983.9612469109256</v>
      </c>
      <c r="AD373" s="40">
        <f>+L373*'Copy Co'!$B$27</f>
        <v>34731.678345201544</v>
      </c>
      <c r="AE373" s="40">
        <f>+M373*'Copy Co'!$B$28</f>
        <v>0</v>
      </c>
      <c r="AF373" s="40">
        <f t="shared" si="69"/>
        <v>508539.3043294914</v>
      </c>
      <c r="AG373" s="25">
        <f t="shared" si="70"/>
        <v>-13263.695670508605</v>
      </c>
      <c r="AH373" s="56">
        <f t="shared" si="71"/>
        <v>38356</v>
      </c>
      <c r="AL373" s="56"/>
      <c r="BF373" s="2">
        <v>38699</v>
      </c>
      <c r="BG373" s="3">
        <v>38.4583333333333</v>
      </c>
      <c r="BH373">
        <v>14</v>
      </c>
      <c r="BI373">
        <v>4.0416666666666696</v>
      </c>
    </row>
    <row r="374" spans="1:61" x14ac:dyDescent="0.25">
      <c r="A374" s="2">
        <v>38357</v>
      </c>
      <c r="B374" s="7">
        <v>601472</v>
      </c>
      <c r="C374" s="3">
        <v>36.75</v>
      </c>
      <c r="D374" s="7">
        <f t="shared" si="65"/>
        <v>1350.5625</v>
      </c>
      <c r="E374" s="7">
        <f t="shared" si="66"/>
        <v>49633.171875</v>
      </c>
      <c r="F374" s="7">
        <f t="shared" si="67"/>
        <v>1824019.06640625</v>
      </c>
      <c r="G374" s="11">
        <v>521803</v>
      </c>
      <c r="H374">
        <v>0</v>
      </c>
      <c r="I374">
        <v>0</v>
      </c>
      <c r="J374">
        <v>8</v>
      </c>
      <c r="K374" s="3">
        <v>3.6666666666666701</v>
      </c>
      <c r="L374" s="3">
        <f t="shared" si="68"/>
        <v>134.75000000000011</v>
      </c>
      <c r="M374" s="5">
        <v>0</v>
      </c>
      <c r="P374" s="33">
        <f t="shared" si="74"/>
        <v>796872.06451612897</v>
      </c>
      <c r="Q374" s="7">
        <f t="shared" si="72"/>
        <v>73.516129032243043</v>
      </c>
      <c r="R374">
        <v>2005</v>
      </c>
      <c r="S374" s="1" t="s">
        <v>7</v>
      </c>
      <c r="T374" s="40">
        <f>+'Copy Co'!$B$17</f>
        <v>51399.602684929596</v>
      </c>
      <c r="U374">
        <f>+'Copy Co'!$B$18*'All Data'!C374</f>
        <v>1815.8088467699481</v>
      </c>
      <c r="V374" s="40">
        <f>+D374*'Copy Co'!$B$19</f>
        <v>567293.05849617673</v>
      </c>
      <c r="W374" s="40">
        <f>+E374*'Copy Co'!$B$20</f>
        <v>-383340.69579781109</v>
      </c>
      <c r="X374" s="40">
        <f>+F374*'Copy Co'!$B$21</f>
        <v>88438.838769585724</v>
      </c>
      <c r="Y374" s="40">
        <f>+G374*'Copy Co'!$B$22</f>
        <v>217165.31798367531</v>
      </c>
      <c r="Z374" s="40">
        <f>+H374*'Copy Co'!$B$23</f>
        <v>0</v>
      </c>
      <c r="AA374" s="40">
        <f>+I374*'Copy Co'!$B$24</f>
        <v>0</v>
      </c>
      <c r="AB374" s="40">
        <f>+J374*'Copy Co'!$B$25</f>
        <v>2694.5767142009613</v>
      </c>
      <c r="AC374" s="40">
        <f>+K374*'Copy Co'!$B$26</f>
        <v>1148.6091429484322</v>
      </c>
      <c r="AD374" s="40">
        <f>+L374*'Copy Co'!$B$27</f>
        <v>24700.684892621717</v>
      </c>
      <c r="AE374" s="40">
        <f>+M374*'Copy Co'!$B$28</f>
        <v>0</v>
      </c>
      <c r="AF374" s="40">
        <f t="shared" si="69"/>
        <v>571315.80173309741</v>
      </c>
      <c r="AG374" s="25">
        <f t="shared" si="70"/>
        <v>-30156.198266902589</v>
      </c>
      <c r="AH374" s="56">
        <f t="shared" si="71"/>
        <v>38357</v>
      </c>
      <c r="AL374" s="56"/>
      <c r="BF374" s="2">
        <v>38683</v>
      </c>
      <c r="BG374" s="3">
        <v>38.4166666666667</v>
      </c>
      <c r="BH374">
        <v>16</v>
      </c>
      <c r="BI374">
        <v>6.125</v>
      </c>
    </row>
    <row r="375" spans="1:61" x14ac:dyDescent="0.25">
      <c r="A375" s="2">
        <v>38358</v>
      </c>
      <c r="B375" s="7">
        <v>652998</v>
      </c>
      <c r="C375" s="3">
        <v>39.9583333333333</v>
      </c>
      <c r="D375" s="7">
        <f t="shared" si="65"/>
        <v>1596.6684027777751</v>
      </c>
      <c r="E375" s="7">
        <f t="shared" si="66"/>
        <v>63800.208260995212</v>
      </c>
      <c r="F375" s="7">
        <f t="shared" si="67"/>
        <v>2549349.9884289317</v>
      </c>
      <c r="G375" s="11">
        <v>601472</v>
      </c>
      <c r="H375">
        <v>0</v>
      </c>
      <c r="I375">
        <v>0</v>
      </c>
      <c r="J375">
        <v>15</v>
      </c>
      <c r="K375" s="3">
        <v>7.9583333333333304</v>
      </c>
      <c r="L375" s="3">
        <f t="shared" si="68"/>
        <v>318.00173611111074</v>
      </c>
      <c r="M375" s="5">
        <v>0</v>
      </c>
      <c r="P375" s="33">
        <f t="shared" si="74"/>
        <v>796945.58064516122</v>
      </c>
      <c r="Q375" s="7">
        <f t="shared" si="72"/>
        <v>73.516129032243043</v>
      </c>
      <c r="R375">
        <v>2005</v>
      </c>
      <c r="S375" s="1" t="s">
        <v>1</v>
      </c>
      <c r="T375" s="40">
        <f>+'Copy Co'!$B$17</f>
        <v>51399.602684929596</v>
      </c>
      <c r="U375">
        <f>+'Copy Co'!$B$18*'All Data'!C375</f>
        <v>1974.3318413292275</v>
      </c>
      <c r="V375" s="40">
        <f>+D375*'Copy Co'!$B$19</f>
        <v>670667.88957638713</v>
      </c>
      <c r="W375" s="40">
        <f>+E375*'Copy Co'!$B$20</f>
        <v>-492759.48529765732</v>
      </c>
      <c r="X375" s="40">
        <f>+F375*'Copy Co'!$B$21</f>
        <v>123607.0152699249</v>
      </c>
      <c r="Y375" s="40">
        <f>+G375*'Copy Co'!$B$22</f>
        <v>250322.16782631981</v>
      </c>
      <c r="Z375" s="40">
        <f>+H375*'Copy Co'!$B$23</f>
        <v>0</v>
      </c>
      <c r="AA375" s="40">
        <f>+I375*'Copy Co'!$B$24</f>
        <v>0</v>
      </c>
      <c r="AB375" s="40">
        <f>+J375*'Copy Co'!$B$25</f>
        <v>5052.331339126802</v>
      </c>
      <c r="AC375" s="40">
        <f>+K375*'Copy Co'!$B$26</f>
        <v>2493.0039352630711</v>
      </c>
      <c r="AD375" s="40">
        <f>+L375*'Copy Co'!$B$27</f>
        <v>58292.101513819551</v>
      </c>
      <c r="AE375" s="40">
        <f>+M375*'Copy Co'!$B$28</f>
        <v>0</v>
      </c>
      <c r="AF375" s="40">
        <f t="shared" si="69"/>
        <v>671048.95868944272</v>
      </c>
      <c r="AG375" s="25">
        <f t="shared" si="70"/>
        <v>18050.958689442719</v>
      </c>
      <c r="AH375" s="56">
        <f t="shared" si="71"/>
        <v>38358</v>
      </c>
      <c r="AL375" s="56"/>
      <c r="BF375" s="2">
        <v>39812</v>
      </c>
      <c r="BG375" s="3">
        <v>38.4166666666667</v>
      </c>
      <c r="BH375">
        <v>6</v>
      </c>
      <c r="BI375">
        <v>1.9166666666666701</v>
      </c>
    </row>
    <row r="376" spans="1:61" x14ac:dyDescent="0.25">
      <c r="A376" s="2">
        <v>38359</v>
      </c>
      <c r="B376" s="7">
        <v>653952</v>
      </c>
      <c r="C376" s="3">
        <v>33.0416666666667</v>
      </c>
      <c r="D376" s="7">
        <f t="shared" si="65"/>
        <v>1091.7517361111134</v>
      </c>
      <c r="E376" s="7">
        <f t="shared" si="66"/>
        <v>36073.296947338073</v>
      </c>
      <c r="F376" s="7">
        <f t="shared" si="67"/>
        <v>1191921.8533016301</v>
      </c>
      <c r="G376" s="11">
        <v>652998</v>
      </c>
      <c r="H376">
        <v>1</v>
      </c>
      <c r="I376">
        <v>0</v>
      </c>
      <c r="J376">
        <v>25</v>
      </c>
      <c r="K376" s="3">
        <v>20</v>
      </c>
      <c r="L376" s="3">
        <f t="shared" si="68"/>
        <v>660.83333333333394</v>
      </c>
      <c r="M376" s="5">
        <v>0</v>
      </c>
      <c r="P376" s="33">
        <f t="shared" si="74"/>
        <v>797019.09677419346</v>
      </c>
      <c r="Q376" s="7">
        <f t="shared" si="72"/>
        <v>73.516129032243043</v>
      </c>
      <c r="R376">
        <v>2005</v>
      </c>
      <c r="S376" s="1" t="s">
        <v>2</v>
      </c>
      <c r="T376" s="40">
        <f>+'Copy Co'!$B$17</f>
        <v>51399.602684929596</v>
      </c>
      <c r="U376">
        <f>+'Copy Co'!$B$18*'All Data'!C376</f>
        <v>1632.5809699416895</v>
      </c>
      <c r="V376" s="40">
        <f>+D376*'Copy Co'!$B$19</f>
        <v>458581.651346742</v>
      </c>
      <c r="W376" s="40">
        <f>+E376*'Copy Co'!$B$20</f>
        <v>-278611.30427730962</v>
      </c>
      <c r="X376" s="40">
        <f>+F376*'Copy Co'!$B$21</f>
        <v>57791.163783049516</v>
      </c>
      <c r="Y376" s="40">
        <f>+G376*'Copy Co'!$B$22</f>
        <v>271766.39136360661</v>
      </c>
      <c r="Z376" s="40">
        <f>+H376*'Copy Co'!$B$23</f>
        <v>-10610.780657764437</v>
      </c>
      <c r="AA376" s="40">
        <f>+I376*'Copy Co'!$B$24</f>
        <v>0</v>
      </c>
      <c r="AB376" s="40">
        <f>+J376*'Copy Co'!$B$25</f>
        <v>8420.552231878004</v>
      </c>
      <c r="AC376" s="40">
        <f>+K376*'Copy Co'!$B$26</f>
        <v>6265.1407797187148</v>
      </c>
      <c r="AD376" s="40">
        <f>+L376*'Copy Co'!$B$27</f>
        <v>121135.70265831183</v>
      </c>
      <c r="AE376" s="40">
        <f>+M376*'Copy Co'!$B$28</f>
        <v>0</v>
      </c>
      <c r="AF376" s="40">
        <f t="shared" si="69"/>
        <v>687770.700883104</v>
      </c>
      <c r="AG376" s="25">
        <f t="shared" si="70"/>
        <v>33818.700883104</v>
      </c>
      <c r="AH376" s="56">
        <f t="shared" si="71"/>
        <v>38359</v>
      </c>
      <c r="AL376" s="56"/>
      <c r="BF376" s="2">
        <v>40894</v>
      </c>
      <c r="BG376" s="3">
        <v>38.4166666666667</v>
      </c>
      <c r="BH376">
        <v>9</v>
      </c>
      <c r="BI376">
        <v>2.9583333333333299</v>
      </c>
    </row>
    <row r="377" spans="1:61" x14ac:dyDescent="0.25">
      <c r="A377" s="2">
        <v>38360</v>
      </c>
      <c r="B377" s="7">
        <v>495830</v>
      </c>
      <c r="C377" s="3">
        <v>23</v>
      </c>
      <c r="D377" s="7">
        <f t="shared" si="65"/>
        <v>529</v>
      </c>
      <c r="E377" s="7">
        <f t="shared" si="66"/>
        <v>12167</v>
      </c>
      <c r="F377" s="7">
        <f t="shared" si="67"/>
        <v>279841</v>
      </c>
      <c r="G377" s="11">
        <v>653952</v>
      </c>
      <c r="H377">
        <v>0</v>
      </c>
      <c r="I377">
        <v>1</v>
      </c>
      <c r="J377">
        <v>35</v>
      </c>
      <c r="K377" s="3">
        <v>21.125</v>
      </c>
      <c r="L377" s="3">
        <f t="shared" si="68"/>
        <v>485.875</v>
      </c>
      <c r="M377" s="5">
        <v>0</v>
      </c>
      <c r="P377" s="33">
        <f t="shared" si="74"/>
        <v>797092.6129032257</v>
      </c>
      <c r="Q377" s="7">
        <f t="shared" si="72"/>
        <v>73.516129032243043</v>
      </c>
      <c r="R377">
        <v>2005</v>
      </c>
      <c r="S377" s="1" t="s">
        <v>3</v>
      </c>
      <c r="T377" s="40">
        <f>+'Copy Co'!$B$17</f>
        <v>51399.602684929596</v>
      </c>
      <c r="U377">
        <f>+'Copy Co'!$B$18*'All Data'!C377</f>
        <v>1136.4245843730287</v>
      </c>
      <c r="V377" s="40">
        <f>+D377*'Copy Co'!$B$19</f>
        <v>222202.25124307646</v>
      </c>
      <c r="W377" s="40">
        <f>+E377*'Copy Co'!$B$20</f>
        <v>-93971.55308789073</v>
      </c>
      <c r="X377" s="40">
        <f>+F377*'Copy Co'!$B$21</f>
        <v>13568.286393453478</v>
      </c>
      <c r="Y377" s="40">
        <f>+G377*'Copy Co'!$B$22</f>
        <v>272163.42954344925</v>
      </c>
      <c r="Z377" s="40">
        <f>+H377*'Copy Co'!$B$23</f>
        <v>0</v>
      </c>
      <c r="AA377" s="40">
        <f>+I377*'Copy Co'!$B$24</f>
        <v>-10704.382616627605</v>
      </c>
      <c r="AB377" s="40">
        <f>+J377*'Copy Co'!$B$25</f>
        <v>11788.773124629206</v>
      </c>
      <c r="AC377" s="40">
        <f>+K377*'Copy Co'!$B$26</f>
        <v>6617.5549485778929</v>
      </c>
      <c r="AD377" s="40">
        <f>+L377*'Copy Co'!$B$27</f>
        <v>89064.528921725912</v>
      </c>
      <c r="AE377" s="40">
        <f>+M377*'Copy Co'!$B$28</f>
        <v>0</v>
      </c>
      <c r="AF377" s="40">
        <f t="shared" si="69"/>
        <v>563264.91573969647</v>
      </c>
      <c r="AG377" s="25">
        <f t="shared" si="70"/>
        <v>67434.915739696473</v>
      </c>
      <c r="AH377" s="56">
        <f t="shared" si="71"/>
        <v>38360</v>
      </c>
      <c r="AL377" s="56"/>
      <c r="BF377" s="2">
        <v>41282</v>
      </c>
      <c r="BG377" s="3">
        <v>38.4166666666667</v>
      </c>
      <c r="BH377">
        <v>8</v>
      </c>
      <c r="BI377">
        <v>3.875</v>
      </c>
    </row>
    <row r="378" spans="1:61" x14ac:dyDescent="0.25">
      <c r="A378" s="2">
        <v>38361</v>
      </c>
      <c r="B378" s="7">
        <v>443114</v>
      </c>
      <c r="C378" s="3">
        <v>21.375</v>
      </c>
      <c r="D378" s="7">
        <f t="shared" si="65"/>
        <v>456.890625</v>
      </c>
      <c r="E378" s="7">
        <f t="shared" si="66"/>
        <v>9766.037109375</v>
      </c>
      <c r="F378" s="7">
        <f t="shared" si="67"/>
        <v>208749.04321289063</v>
      </c>
      <c r="G378" s="11">
        <v>495830</v>
      </c>
      <c r="H378">
        <v>0</v>
      </c>
      <c r="I378">
        <v>1</v>
      </c>
      <c r="J378">
        <v>23</v>
      </c>
      <c r="K378" s="3">
        <v>13.375</v>
      </c>
      <c r="L378" s="3">
        <f t="shared" si="68"/>
        <v>285.890625</v>
      </c>
      <c r="M378" s="5">
        <v>0</v>
      </c>
      <c r="P378" s="33">
        <f t="shared" si="74"/>
        <v>797166.12903225794</v>
      </c>
      <c r="Q378" s="7">
        <f t="shared" si="72"/>
        <v>73.516129032243043</v>
      </c>
      <c r="R378">
        <v>2005</v>
      </c>
      <c r="S378" s="1" t="s">
        <v>4</v>
      </c>
      <c r="T378" s="40">
        <f>+'Copy Co'!$B$17</f>
        <v>51399.602684929596</v>
      </c>
      <c r="U378">
        <f>+'Copy Co'!$B$18*'All Data'!C378</f>
        <v>1056.1337169988474</v>
      </c>
      <c r="V378" s="40">
        <f>+D378*'Copy Co'!$B$19</f>
        <v>191913.28061787569</v>
      </c>
      <c r="W378" s="40">
        <f>+E378*'Copy Co'!$B$20</f>
        <v>-75427.769760988231</v>
      </c>
      <c r="X378" s="40">
        <f>+F378*'Copy Co'!$B$21</f>
        <v>10121.343200860116</v>
      </c>
      <c r="Y378" s="40">
        <f>+G378*'Copy Co'!$B$22</f>
        <v>206355.80787355715</v>
      </c>
      <c r="Z378" s="40">
        <f>+H378*'Copy Co'!$B$23</f>
        <v>0</v>
      </c>
      <c r="AA378" s="40">
        <f>+I378*'Copy Co'!$B$24</f>
        <v>-10704.382616627605</v>
      </c>
      <c r="AB378" s="40">
        <f>+J378*'Copy Co'!$B$25</f>
        <v>7746.9080533277638</v>
      </c>
      <c r="AC378" s="40">
        <f>+K378*'Copy Co'!$B$26</f>
        <v>4189.8128964368907</v>
      </c>
      <c r="AD378" s="40">
        <f>+L378*'Copy Co'!$B$27</f>
        <v>52405.894188346378</v>
      </c>
      <c r="AE378" s="40">
        <f>+M378*'Copy Co'!$B$28</f>
        <v>0</v>
      </c>
      <c r="AF378" s="40">
        <f t="shared" si="69"/>
        <v>439056.63085471664</v>
      </c>
      <c r="AG378" s="25">
        <f t="shared" si="70"/>
        <v>-4057.3691452833591</v>
      </c>
      <c r="AH378" s="56">
        <f t="shared" si="71"/>
        <v>38361</v>
      </c>
      <c r="AL378" s="56"/>
      <c r="BF378" s="2">
        <v>42338</v>
      </c>
      <c r="BG378" s="3">
        <v>38.4166666666667</v>
      </c>
      <c r="BH378">
        <v>15</v>
      </c>
      <c r="BI378">
        <v>7.3333333333333304</v>
      </c>
    </row>
    <row r="379" spans="1:61" x14ac:dyDescent="0.25">
      <c r="A379" s="2">
        <v>38362</v>
      </c>
      <c r="B379" s="7">
        <v>472816</v>
      </c>
      <c r="C379" s="3">
        <v>27.3333333333333</v>
      </c>
      <c r="D379" s="7">
        <f t="shared" si="65"/>
        <v>747.11111111110927</v>
      </c>
      <c r="E379" s="7">
        <f t="shared" si="66"/>
        <v>20421.03703703696</v>
      </c>
      <c r="F379" s="7">
        <f t="shared" si="67"/>
        <v>558175.01234567631</v>
      </c>
      <c r="G379" s="11">
        <v>443114</v>
      </c>
      <c r="H379">
        <v>0</v>
      </c>
      <c r="I379">
        <v>0</v>
      </c>
      <c r="J379">
        <v>18</v>
      </c>
      <c r="K379" s="3">
        <v>7.1666666666666696</v>
      </c>
      <c r="L379" s="3">
        <f t="shared" si="68"/>
        <v>195.88888888888874</v>
      </c>
      <c r="M379" s="5">
        <v>0</v>
      </c>
      <c r="P379" s="33">
        <f t="shared" si="74"/>
        <v>797239.64516129019</v>
      </c>
      <c r="Q379" s="7">
        <f t="shared" si="72"/>
        <v>73.516129032243043</v>
      </c>
      <c r="R379">
        <v>2005</v>
      </c>
      <c r="S379" s="1" t="s">
        <v>5</v>
      </c>
      <c r="T379" s="40">
        <f>+'Copy Co'!$B$17</f>
        <v>51399.602684929596</v>
      </c>
      <c r="U379">
        <f>+'Copy Co'!$B$18*'All Data'!C379</f>
        <v>1350.5335640375108</v>
      </c>
      <c r="V379" s="40">
        <f>+D379*'Copy Co'!$B$19</f>
        <v>313818.09228280664</v>
      </c>
      <c r="W379" s="40">
        <f>+E379*'Copy Co'!$B$20</f>
        <v>-157721.42401871469</v>
      </c>
      <c r="X379" s="40">
        <f>+F379*'Copy Co'!$B$21</f>
        <v>27063.505437643398</v>
      </c>
      <c r="Y379" s="40">
        <f>+G379*'Copy Co'!$B$22</f>
        <v>184416.3270679132</v>
      </c>
      <c r="Z379" s="40">
        <f>+H379*'Copy Co'!$B$23</f>
        <v>0</v>
      </c>
      <c r="AA379" s="40">
        <f>+I379*'Copy Co'!$B$24</f>
        <v>0</v>
      </c>
      <c r="AB379" s="40">
        <f>+J379*'Copy Co'!$B$25</f>
        <v>6062.7976069521628</v>
      </c>
      <c r="AC379" s="40">
        <f>+K379*'Copy Co'!$B$26</f>
        <v>2245.008779399207</v>
      </c>
      <c r="AD379" s="40">
        <f>+L379*'Copy Co'!$B$27</f>
        <v>35907.901435326341</v>
      </c>
      <c r="AE379" s="40">
        <f>+M379*'Copy Co'!$B$28</f>
        <v>0</v>
      </c>
      <c r="AF379" s="40">
        <f t="shared" si="69"/>
        <v>464542.34484029328</v>
      </c>
      <c r="AG379" s="25">
        <f t="shared" si="70"/>
        <v>-8273.6551597067155</v>
      </c>
      <c r="AH379" s="56">
        <f t="shared" si="71"/>
        <v>38362</v>
      </c>
      <c r="AL379" s="56"/>
      <c r="BF379" s="2">
        <v>42379</v>
      </c>
      <c r="BG379" s="3">
        <v>38.4166666666667</v>
      </c>
      <c r="BH379">
        <v>9</v>
      </c>
      <c r="BI379">
        <v>6.0833333333333304</v>
      </c>
    </row>
    <row r="380" spans="1:61" x14ac:dyDescent="0.25">
      <c r="A380" s="2">
        <v>38363</v>
      </c>
      <c r="B380" s="7">
        <v>544122</v>
      </c>
      <c r="C380" s="3">
        <v>31.0416666666667</v>
      </c>
      <c r="D380" s="7">
        <f t="shared" si="65"/>
        <v>963.5850694444465</v>
      </c>
      <c r="E380" s="7">
        <f t="shared" si="66"/>
        <v>29911.286530671394</v>
      </c>
      <c r="F380" s="7">
        <f t="shared" si="67"/>
        <v>928496.18605625874</v>
      </c>
      <c r="G380" s="11">
        <v>472816</v>
      </c>
      <c r="H380">
        <v>0</v>
      </c>
      <c r="I380">
        <v>0</v>
      </c>
      <c r="J380">
        <v>25</v>
      </c>
      <c r="K380" s="3">
        <v>11.5416666666667</v>
      </c>
      <c r="L380" s="3">
        <f t="shared" si="68"/>
        <v>358.27256944444588</v>
      </c>
      <c r="M380" s="5">
        <v>0</v>
      </c>
      <c r="P380" s="33">
        <f t="shared" si="74"/>
        <v>797313.16129032243</v>
      </c>
      <c r="Q380" s="7">
        <f t="shared" si="72"/>
        <v>73.516129032243043</v>
      </c>
      <c r="R380">
        <v>2005</v>
      </c>
      <c r="S380" s="1" t="s">
        <v>6</v>
      </c>
      <c r="T380" s="40">
        <f>+'Copy Co'!$B$17</f>
        <v>51399.602684929596</v>
      </c>
      <c r="U380">
        <f>+'Copy Co'!$B$18*'All Data'!C380</f>
        <v>1533.7614408657741</v>
      </c>
      <c r="V380" s="40">
        <f>+D380*'Copy Co'!$B$19</f>
        <v>404746.260292575</v>
      </c>
      <c r="W380" s="40">
        <f>+E380*'Copy Co'!$B$20</f>
        <v>-231019.15428158938</v>
      </c>
      <c r="X380" s="40">
        <f>+F380*'Copy Co'!$B$21</f>
        <v>45018.786266632065</v>
      </c>
      <c r="Y380" s="40">
        <f>+G380*'Copy Co'!$B$22</f>
        <v>196777.78201307665</v>
      </c>
      <c r="Z380" s="40">
        <f>+H380*'Copy Co'!$B$23</f>
        <v>0</v>
      </c>
      <c r="AA380" s="40">
        <f>+I380*'Copy Co'!$B$24</f>
        <v>0</v>
      </c>
      <c r="AB380" s="40">
        <f>+J380*'Copy Co'!$B$25</f>
        <v>8420.552231878004</v>
      </c>
      <c r="AC380" s="40">
        <f>+K380*'Copy Co'!$B$26</f>
        <v>3615.5083249626855</v>
      </c>
      <c r="AD380" s="40">
        <f>+L380*'Copy Co'!$B$27</f>
        <v>65674.0470761943</v>
      </c>
      <c r="AE380" s="40">
        <f>+M380*'Copy Co'!$B$28</f>
        <v>0</v>
      </c>
      <c r="AF380" s="40">
        <f t="shared" si="69"/>
        <v>546167.14604952466</v>
      </c>
      <c r="AG380" s="25">
        <f t="shared" si="70"/>
        <v>2045.1460495246574</v>
      </c>
      <c r="AH380" s="56">
        <f t="shared" si="71"/>
        <v>38363</v>
      </c>
      <c r="AL380" s="56"/>
      <c r="BF380" s="2">
        <v>39475</v>
      </c>
      <c r="BG380" s="3">
        <v>38.375</v>
      </c>
      <c r="BH380">
        <v>33</v>
      </c>
      <c r="BI380">
        <v>15.375</v>
      </c>
    </row>
    <row r="381" spans="1:61" x14ac:dyDescent="0.25">
      <c r="A381" s="2">
        <v>38364</v>
      </c>
      <c r="B381" s="7">
        <v>621799</v>
      </c>
      <c r="C381" s="3">
        <v>36.4166666666667</v>
      </c>
      <c r="D381" s="7">
        <f t="shared" si="65"/>
        <v>1326.1736111111136</v>
      </c>
      <c r="E381" s="7">
        <f t="shared" si="66"/>
        <v>48294.822337963094</v>
      </c>
      <c r="F381" s="7">
        <f t="shared" si="67"/>
        <v>1758736.4468074911</v>
      </c>
      <c r="G381" s="11">
        <v>544122</v>
      </c>
      <c r="H381">
        <v>0</v>
      </c>
      <c r="I381">
        <v>0</v>
      </c>
      <c r="J381">
        <v>14</v>
      </c>
      <c r="K381" s="3">
        <v>7.5</v>
      </c>
      <c r="L381" s="3">
        <f t="shared" si="68"/>
        <v>273.12500000000023</v>
      </c>
      <c r="M381" s="5">
        <v>0</v>
      </c>
      <c r="P381" s="33">
        <f t="shared" si="74"/>
        <v>797386.67741935467</v>
      </c>
      <c r="Q381" s="7">
        <f t="shared" si="72"/>
        <v>73.516129032243043</v>
      </c>
      <c r="R381">
        <v>2005</v>
      </c>
      <c r="S381" s="1" t="s">
        <v>7</v>
      </c>
      <c r="T381" s="40">
        <f>+'Copy Co'!$B$17</f>
        <v>51399.602684929596</v>
      </c>
      <c r="U381">
        <f>+'Copy Co'!$B$18*'All Data'!C381</f>
        <v>1799.3389252572972</v>
      </c>
      <c r="V381" s="40">
        <f>+D381*'Copy Co'!$B$19</f>
        <v>557048.69929688028</v>
      </c>
      <c r="W381" s="40">
        <f>+E381*'Copy Co'!$B$20</f>
        <v>-373003.98300338211</v>
      </c>
      <c r="X381" s="40">
        <f>+F381*'Copy Co'!$B$21</f>
        <v>85273.565349211858</v>
      </c>
      <c r="Y381" s="40">
        <f>+G381*'Copy Co'!$B$22</f>
        <v>226454.09695213209</v>
      </c>
      <c r="Z381" s="40">
        <f>+H381*'Copy Co'!$B$23</f>
        <v>0</v>
      </c>
      <c r="AA381" s="40">
        <f>+I381*'Copy Co'!$B$24</f>
        <v>0</v>
      </c>
      <c r="AB381" s="40">
        <f>+J381*'Copy Co'!$B$25</f>
        <v>4715.5092498516824</v>
      </c>
      <c r="AC381" s="40">
        <f>+K381*'Copy Co'!$B$26</f>
        <v>2349.4277923945183</v>
      </c>
      <c r="AD381" s="40">
        <f>+L381*'Copy Co'!$B$27</f>
        <v>50065.85945304123</v>
      </c>
      <c r="AE381" s="40">
        <f>+M381*'Copy Co'!$B$28</f>
        <v>0</v>
      </c>
      <c r="AF381" s="40">
        <f t="shared" si="69"/>
        <v>606102.11670031655</v>
      </c>
      <c r="AG381" s="25">
        <f t="shared" si="70"/>
        <v>-15696.883299683454</v>
      </c>
      <c r="AH381" s="56">
        <f t="shared" si="71"/>
        <v>38364</v>
      </c>
      <c r="AL381" s="56"/>
      <c r="BF381" s="2">
        <v>39831</v>
      </c>
      <c r="BG381" s="3">
        <v>38.375</v>
      </c>
      <c r="BH381">
        <v>7</v>
      </c>
      <c r="BI381">
        <v>3.2916666666666701</v>
      </c>
    </row>
    <row r="382" spans="1:61" x14ac:dyDescent="0.25">
      <c r="A382" s="2">
        <v>38365</v>
      </c>
      <c r="B382" s="7">
        <v>603215</v>
      </c>
      <c r="C382" s="3">
        <v>34.375</v>
      </c>
      <c r="D382" s="7">
        <f t="shared" si="65"/>
        <v>1181.640625</v>
      </c>
      <c r="E382" s="7">
        <f t="shared" si="66"/>
        <v>40618.896484375</v>
      </c>
      <c r="F382" s="7">
        <f t="shared" si="67"/>
        <v>1396274.5666503906</v>
      </c>
      <c r="G382" s="11">
        <v>621799</v>
      </c>
      <c r="H382">
        <v>0</v>
      </c>
      <c r="I382">
        <v>0</v>
      </c>
      <c r="J382">
        <v>15</v>
      </c>
      <c r="K382" s="3">
        <v>7.0416666666666696</v>
      </c>
      <c r="L382" s="3">
        <f t="shared" si="68"/>
        <v>242.05729166666677</v>
      </c>
      <c r="M382" s="5">
        <v>0</v>
      </c>
      <c r="P382" s="33">
        <f t="shared" si="74"/>
        <v>797460.19354838692</v>
      </c>
      <c r="Q382" s="7">
        <f t="shared" si="72"/>
        <v>73.516129032243043</v>
      </c>
      <c r="R382">
        <v>2005</v>
      </c>
      <c r="S382" s="1" t="s">
        <v>1</v>
      </c>
      <c r="T382" s="40">
        <f>+'Copy Co'!$B$17</f>
        <v>51399.602684929596</v>
      </c>
      <c r="U382">
        <f>+'Copy Co'!$B$18*'All Data'!C382</f>
        <v>1698.4606559922984</v>
      </c>
      <c r="V382" s="40">
        <f>+D382*'Copy Co'!$B$19</f>
        <v>496338.76566214726</v>
      </c>
      <c r="W382" s="40">
        <f>+E382*'Copy Co'!$B$20</f>
        <v>-313719.14090186433</v>
      </c>
      <c r="X382" s="40">
        <f>+F382*'Copy Co'!$B$21</f>
        <v>67699.347858990091</v>
      </c>
      <c r="Y382" s="40">
        <f>+G382*'Copy Co'!$B$22</f>
        <v>258781.91109850141</v>
      </c>
      <c r="Z382" s="40">
        <f>+H382*'Copy Co'!$B$23</f>
        <v>0</v>
      </c>
      <c r="AA382" s="40">
        <f>+I382*'Copy Co'!$B$24</f>
        <v>0</v>
      </c>
      <c r="AB382" s="40">
        <f>+J382*'Copy Co'!$B$25</f>
        <v>5052.331339126802</v>
      </c>
      <c r="AC382" s="40">
        <f>+K382*'Copy Co'!$B$26</f>
        <v>2205.8516495259651</v>
      </c>
      <c r="AD382" s="40">
        <f>+L382*'Copy Co'!$B$27</f>
        <v>44370.915676584482</v>
      </c>
      <c r="AE382" s="40">
        <f>+M382*'Copy Co'!$B$28</f>
        <v>0</v>
      </c>
      <c r="AF382" s="40">
        <f t="shared" si="69"/>
        <v>613828.04572393349</v>
      </c>
      <c r="AG382" s="25">
        <f t="shared" si="70"/>
        <v>10613.045723933494</v>
      </c>
      <c r="AH382" s="56">
        <f t="shared" si="71"/>
        <v>38365</v>
      </c>
      <c r="AL382" s="56"/>
      <c r="BF382" s="2">
        <v>40513</v>
      </c>
      <c r="BG382" s="3">
        <v>38.3333333333333</v>
      </c>
      <c r="BH382">
        <v>10</v>
      </c>
      <c r="BI382">
        <v>3.5833333333333299</v>
      </c>
    </row>
    <row r="383" spans="1:61" x14ac:dyDescent="0.25">
      <c r="A383" s="2">
        <v>38366</v>
      </c>
      <c r="B383" s="7">
        <v>541960</v>
      </c>
      <c r="C383" s="3">
        <v>32.75</v>
      </c>
      <c r="D383" s="7">
        <f t="shared" si="65"/>
        <v>1072.5625</v>
      </c>
      <c r="E383" s="7">
        <f t="shared" si="66"/>
        <v>35126.421875</v>
      </c>
      <c r="F383" s="7">
        <f t="shared" si="67"/>
        <v>1150390.31640625</v>
      </c>
      <c r="G383" s="11">
        <v>603215</v>
      </c>
      <c r="H383">
        <v>1</v>
      </c>
      <c r="I383">
        <v>0</v>
      </c>
      <c r="J383">
        <v>8</v>
      </c>
      <c r="K383" s="3">
        <v>3.6666666666666701</v>
      </c>
      <c r="L383" s="3">
        <f t="shared" si="68"/>
        <v>120.08333333333344</v>
      </c>
      <c r="M383" s="5">
        <v>0</v>
      </c>
      <c r="P383" s="33">
        <f t="shared" si="74"/>
        <v>797533.70967741916</v>
      </c>
      <c r="Q383" s="7">
        <f t="shared" si="72"/>
        <v>73.516129032243043</v>
      </c>
      <c r="R383">
        <v>2005</v>
      </c>
      <c r="S383" s="1" t="s">
        <v>2</v>
      </c>
      <c r="T383" s="40">
        <f>+'Copy Co'!$B$17</f>
        <v>51399.602684929596</v>
      </c>
      <c r="U383">
        <f>+'Copy Co'!$B$18*'All Data'!C383</f>
        <v>1618.1697886181169</v>
      </c>
      <c r="V383" s="40">
        <f>+D383*'Copy Co'!$B$19</f>
        <v>450521.36502628017</v>
      </c>
      <c r="W383" s="40">
        <f>+E383*'Copy Co'!$B$20</f>
        <v>-271298.13577826979</v>
      </c>
      <c r="X383" s="40">
        <f>+F383*'Copy Co'!$B$21</f>
        <v>55777.478201034028</v>
      </c>
      <c r="Y383" s="40">
        <f>+G383*'Copy Co'!$B$22</f>
        <v>251047.57406056061</v>
      </c>
      <c r="Z383" s="40">
        <f>+H383*'Copy Co'!$B$23</f>
        <v>-10610.780657764437</v>
      </c>
      <c r="AA383" s="40">
        <f>+I383*'Copy Co'!$B$24</f>
        <v>0</v>
      </c>
      <c r="AB383" s="40">
        <f>+J383*'Copy Co'!$B$25</f>
        <v>2694.5767142009613</v>
      </c>
      <c r="AC383" s="40">
        <f>+K383*'Copy Co'!$B$26</f>
        <v>1148.6091429484322</v>
      </c>
      <c r="AD383" s="40">
        <f>+L383*'Copy Co'!$B$27</f>
        <v>22012.174972336361</v>
      </c>
      <c r="AE383" s="40">
        <f>+M383*'Copy Co'!$B$28</f>
        <v>0</v>
      </c>
      <c r="AF383" s="40">
        <f t="shared" si="69"/>
        <v>554310.63415487413</v>
      </c>
      <c r="AG383" s="25">
        <f t="shared" si="70"/>
        <v>12350.634154874133</v>
      </c>
      <c r="AH383" s="56">
        <f t="shared" si="71"/>
        <v>38366</v>
      </c>
      <c r="AL383" s="56"/>
      <c r="BF383" s="2">
        <v>40888</v>
      </c>
      <c r="BG383" s="3">
        <v>38.3333333333333</v>
      </c>
      <c r="BH383">
        <v>7</v>
      </c>
      <c r="BI383">
        <v>2</v>
      </c>
    </row>
    <row r="384" spans="1:61" x14ac:dyDescent="0.25">
      <c r="A384" s="2">
        <v>38367</v>
      </c>
      <c r="B384" s="7">
        <v>482999</v>
      </c>
      <c r="C384" s="3">
        <v>30.7916666666667</v>
      </c>
      <c r="D384" s="7">
        <f t="shared" si="65"/>
        <v>948.12673611111313</v>
      </c>
      <c r="E384" s="7">
        <f t="shared" si="66"/>
        <v>29194.402416088058</v>
      </c>
      <c r="F384" s="7">
        <f t="shared" si="67"/>
        <v>898944.30772871233</v>
      </c>
      <c r="G384" s="11">
        <v>541960</v>
      </c>
      <c r="H384">
        <v>0</v>
      </c>
      <c r="I384">
        <v>1</v>
      </c>
      <c r="J384">
        <v>9</v>
      </c>
      <c r="K384" s="3">
        <v>3.0416666666666701</v>
      </c>
      <c r="L384" s="3">
        <f t="shared" si="68"/>
        <v>93.657986111111313</v>
      </c>
      <c r="M384" s="5">
        <v>0</v>
      </c>
      <c r="P384" s="33">
        <f t="shared" si="74"/>
        <v>797607.2258064514</v>
      </c>
      <c r="Q384" s="7">
        <f t="shared" si="72"/>
        <v>73.516129032243043</v>
      </c>
      <c r="R384">
        <v>2005</v>
      </c>
      <c r="S384" s="1" t="s">
        <v>3</v>
      </c>
      <c r="T384" s="40">
        <f>+'Copy Co'!$B$17</f>
        <v>51399.602684929596</v>
      </c>
      <c r="U384">
        <f>+'Copy Co'!$B$18*'All Data'!C384</f>
        <v>1521.4089997312847</v>
      </c>
      <c r="V384" s="40">
        <f>+D384*'Copy Co'!$B$19</f>
        <v>398253.11007115239</v>
      </c>
      <c r="W384" s="40">
        <f>+E384*'Copy Co'!$B$20</f>
        <v>-225482.31581430626</v>
      </c>
      <c r="X384" s="40">
        <f>+F384*'Copy Co'!$B$21</f>
        <v>43585.942799761091</v>
      </c>
      <c r="Y384" s="40">
        <f>+G384*'Copy Co'!$B$22</f>
        <v>225554.31021752016</v>
      </c>
      <c r="Z384" s="40">
        <f>+H384*'Copy Co'!$B$23</f>
        <v>0</v>
      </c>
      <c r="AA384" s="40">
        <f>+I384*'Copy Co'!$B$24</f>
        <v>-10704.382616627605</v>
      </c>
      <c r="AB384" s="40">
        <f>+J384*'Copy Co'!$B$25</f>
        <v>3031.3988034760814</v>
      </c>
      <c r="AC384" s="40">
        <f>+K384*'Copy Co'!$B$26</f>
        <v>952.82349358222234</v>
      </c>
      <c r="AD384" s="40">
        <f>+L384*'Copy Co'!$B$27</f>
        <v>17168.210780023004</v>
      </c>
      <c r="AE384" s="40">
        <f>+M384*'Copy Co'!$B$28</f>
        <v>0</v>
      </c>
      <c r="AF384" s="40">
        <f t="shared" si="69"/>
        <v>505280.1094192419</v>
      </c>
      <c r="AG384" s="25">
        <f t="shared" si="70"/>
        <v>22281.109419241897</v>
      </c>
      <c r="AH384" s="56">
        <f t="shared" si="71"/>
        <v>38367</v>
      </c>
      <c r="AL384" s="56"/>
      <c r="BF384" s="2">
        <v>41640</v>
      </c>
      <c r="BG384" s="3">
        <v>38.3333333333333</v>
      </c>
      <c r="BH384">
        <v>7</v>
      </c>
      <c r="BI384">
        <v>1.5</v>
      </c>
    </row>
    <row r="385" spans="1:61" x14ac:dyDescent="0.25">
      <c r="A385" s="2">
        <v>38368</v>
      </c>
      <c r="B385" s="7">
        <v>458035</v>
      </c>
      <c r="C385" s="3">
        <v>28.7083333333333</v>
      </c>
      <c r="D385" s="7">
        <f t="shared" si="65"/>
        <v>824.1684027777759</v>
      </c>
      <c r="E385" s="7">
        <f t="shared" si="66"/>
        <v>23660.501229745289</v>
      </c>
      <c r="F385" s="7">
        <f t="shared" si="67"/>
        <v>679253.55613727029</v>
      </c>
      <c r="G385" s="11">
        <v>482999</v>
      </c>
      <c r="H385">
        <v>0</v>
      </c>
      <c r="I385">
        <v>1</v>
      </c>
      <c r="J385">
        <v>8</v>
      </c>
      <c r="K385" s="3">
        <v>3.625</v>
      </c>
      <c r="L385" s="3">
        <f t="shared" si="68"/>
        <v>104.06770833333321</v>
      </c>
      <c r="M385" s="5">
        <v>0</v>
      </c>
      <c r="P385" s="33">
        <f t="shared" si="74"/>
        <v>797680.74193548365</v>
      </c>
      <c r="Q385" s="7">
        <f t="shared" si="72"/>
        <v>73.516129032243043</v>
      </c>
      <c r="R385">
        <v>2005</v>
      </c>
      <c r="S385" s="1" t="s">
        <v>4</v>
      </c>
      <c r="T385" s="40">
        <f>+'Copy Co'!$B$17</f>
        <v>51399.602684929596</v>
      </c>
      <c r="U385">
        <f>+'Copy Co'!$B$18*'All Data'!C385</f>
        <v>1418.4719902772026</v>
      </c>
      <c r="V385" s="40">
        <f>+D385*'Copy Co'!$B$19</f>
        <v>346185.39603144123</v>
      </c>
      <c r="W385" s="40">
        <f>+E385*'Copy Co'!$B$20</f>
        <v>-182741.35344761348</v>
      </c>
      <c r="X385" s="40">
        <f>+F385*'Copy Co'!$B$21</f>
        <v>32934.083223838577</v>
      </c>
      <c r="Y385" s="40">
        <f>+G385*'Copy Co'!$B$22</f>
        <v>201015.76920944723</v>
      </c>
      <c r="Z385" s="40">
        <f>+H385*'Copy Co'!$B$23</f>
        <v>0</v>
      </c>
      <c r="AA385" s="40">
        <f>+I385*'Copy Co'!$B$24</f>
        <v>-10704.382616627605</v>
      </c>
      <c r="AB385" s="40">
        <f>+J385*'Copy Co'!$B$25</f>
        <v>2694.5767142009613</v>
      </c>
      <c r="AC385" s="40">
        <f>+K385*'Copy Co'!$B$26</f>
        <v>1135.5567663240172</v>
      </c>
      <c r="AD385" s="40">
        <f>+L385*'Copy Co'!$B$27</f>
        <v>19076.390879695173</v>
      </c>
      <c r="AE385" s="40">
        <f>+M385*'Copy Co'!$B$28</f>
        <v>0</v>
      </c>
      <c r="AF385" s="40">
        <f t="shared" si="69"/>
        <v>462414.1114359129</v>
      </c>
      <c r="AG385" s="25">
        <f t="shared" si="70"/>
        <v>4379.1114359128987</v>
      </c>
      <c r="AH385" s="56">
        <f t="shared" si="71"/>
        <v>38368</v>
      </c>
      <c r="AL385" s="56"/>
      <c r="BF385" s="2">
        <v>39856</v>
      </c>
      <c r="BG385" s="3">
        <v>38.2916666666667</v>
      </c>
      <c r="BH385">
        <v>10</v>
      </c>
      <c r="BI385">
        <v>5.4166666666666696</v>
      </c>
    </row>
    <row r="386" spans="1:61" x14ac:dyDescent="0.25">
      <c r="A386" s="2">
        <v>38369</v>
      </c>
      <c r="B386" s="7">
        <v>463839</v>
      </c>
      <c r="C386" s="3">
        <v>27.7916666666667</v>
      </c>
      <c r="D386" s="7">
        <f t="shared" si="65"/>
        <v>772.3767361111129</v>
      </c>
      <c r="E386" s="7">
        <f t="shared" si="66"/>
        <v>21465.63679108804</v>
      </c>
      <c r="F386" s="7">
        <f t="shared" si="67"/>
        <v>596565.82248565578</v>
      </c>
      <c r="G386" s="11">
        <v>458035</v>
      </c>
      <c r="H386">
        <v>0</v>
      </c>
      <c r="I386">
        <v>0</v>
      </c>
      <c r="J386">
        <v>12</v>
      </c>
      <c r="K386" s="3">
        <v>5.0833333333333304</v>
      </c>
      <c r="L386" s="3">
        <f t="shared" si="68"/>
        <v>141.27430555555563</v>
      </c>
      <c r="M386" s="5">
        <v>0</v>
      </c>
      <c r="P386" s="33">
        <f t="shared" si="74"/>
        <v>797754.25806451589</v>
      </c>
      <c r="Q386" s="7">
        <f t="shared" si="72"/>
        <v>73.516129032243043</v>
      </c>
      <c r="R386">
        <v>2005</v>
      </c>
      <c r="S386" s="1" t="s">
        <v>5</v>
      </c>
      <c r="T386" s="40">
        <f>+'Copy Co'!$B$17</f>
        <v>51399.602684929596</v>
      </c>
      <c r="U386">
        <f>+'Copy Co'!$B$18*'All Data'!C386</f>
        <v>1373.1797061174113</v>
      </c>
      <c r="V386" s="40">
        <f>+D386*'Copy Co'!$B$19</f>
        <v>324430.71752678428</v>
      </c>
      <c r="W386" s="40">
        <f>+E386*'Copy Co'!$B$20</f>
        <v>-165789.36691699762</v>
      </c>
      <c r="X386" s="40">
        <f>+F386*'Copy Co'!$B$21</f>
        <v>28924.910688682165</v>
      </c>
      <c r="Y386" s="40">
        <f>+G386*'Copy Co'!$B$22</f>
        <v>190626.1873209865</v>
      </c>
      <c r="Z386" s="40">
        <f>+H386*'Copy Co'!$B$23</f>
        <v>0</v>
      </c>
      <c r="AA386" s="40">
        <f>+I386*'Copy Co'!$B$24</f>
        <v>0</v>
      </c>
      <c r="AB386" s="40">
        <f>+J386*'Copy Co'!$B$25</f>
        <v>4041.8650713014422</v>
      </c>
      <c r="AC386" s="40">
        <f>+K386*'Copy Co'!$B$26</f>
        <v>1592.3899481785058</v>
      </c>
      <c r="AD386" s="40">
        <f>+L386*'Copy Co'!$B$27</f>
        <v>25896.638997786526</v>
      </c>
      <c r="AE386" s="40">
        <f>+M386*'Copy Co'!$B$28</f>
        <v>0</v>
      </c>
      <c r="AF386" s="40">
        <f t="shared" si="69"/>
        <v>462496.12502776878</v>
      </c>
      <c r="AG386" s="25">
        <f t="shared" si="70"/>
        <v>-1342.8749722312205</v>
      </c>
      <c r="AH386" s="56">
        <f t="shared" si="71"/>
        <v>38369</v>
      </c>
      <c r="AL386" s="56"/>
      <c r="BF386" s="2">
        <v>42339</v>
      </c>
      <c r="BG386" s="3">
        <v>38.2916666666667</v>
      </c>
      <c r="BH386">
        <v>8</v>
      </c>
      <c r="BI386">
        <v>4.9166666666666696</v>
      </c>
    </row>
    <row r="387" spans="1:61" x14ac:dyDescent="0.25">
      <c r="A387" s="2">
        <v>38370</v>
      </c>
      <c r="B387" s="7">
        <v>464727</v>
      </c>
      <c r="C387" s="3">
        <v>27.9166666666667</v>
      </c>
      <c r="D387" s="7">
        <f t="shared" si="65"/>
        <v>779.34027777777965</v>
      </c>
      <c r="E387" s="7">
        <f t="shared" si="66"/>
        <v>21756.582754629708</v>
      </c>
      <c r="F387" s="7">
        <f t="shared" si="67"/>
        <v>607371.26856674673</v>
      </c>
      <c r="G387" s="11">
        <v>463839</v>
      </c>
      <c r="H387">
        <v>0</v>
      </c>
      <c r="I387">
        <v>0</v>
      </c>
      <c r="J387">
        <v>9</v>
      </c>
      <c r="K387" s="3">
        <v>3.6666666666666701</v>
      </c>
      <c r="L387" s="3">
        <f t="shared" si="68"/>
        <v>102.36111111111133</v>
      </c>
      <c r="M387" s="5">
        <v>0</v>
      </c>
      <c r="P387" s="33">
        <f t="shared" si="74"/>
        <v>797827.77419354813</v>
      </c>
      <c r="Q387" s="7">
        <f t="shared" si="72"/>
        <v>73.516129032243043</v>
      </c>
      <c r="R387">
        <v>2005</v>
      </c>
      <c r="S387" s="1" t="s">
        <v>6</v>
      </c>
      <c r="T387" s="40">
        <f>+'Copy Co'!$B$17</f>
        <v>51399.602684929596</v>
      </c>
      <c r="U387">
        <f>+'Copy Co'!$B$18*'All Data'!C387</f>
        <v>1379.355926684656</v>
      </c>
      <c r="V387" s="40">
        <f>+D387*'Copy Co'!$B$19</f>
        <v>327355.6979331327</v>
      </c>
      <c r="W387" s="40">
        <f>+E387*'Copy Co'!$B$20</f>
        <v>-168036.48157621219</v>
      </c>
      <c r="X387" s="40">
        <f>+F387*'Copy Co'!$B$21</f>
        <v>29448.820291053733</v>
      </c>
      <c r="Y387" s="40">
        <f>+G387*'Copy Co'!$B$22</f>
        <v>193041.71100631842</v>
      </c>
      <c r="Z387" s="40">
        <f>+H387*'Copy Co'!$B$23</f>
        <v>0</v>
      </c>
      <c r="AA387" s="40">
        <f>+I387*'Copy Co'!$B$24</f>
        <v>0</v>
      </c>
      <c r="AB387" s="40">
        <f>+J387*'Copy Co'!$B$25</f>
        <v>3031.3988034760814</v>
      </c>
      <c r="AC387" s="40">
        <f>+K387*'Copy Co'!$B$26</f>
        <v>1148.6091429484322</v>
      </c>
      <c r="AD387" s="40">
        <f>+L387*'Copy Co'!$B$27</f>
        <v>18763.558818658243</v>
      </c>
      <c r="AE387" s="40">
        <f>+M387*'Copy Co'!$B$28</f>
        <v>0</v>
      </c>
      <c r="AF387" s="40">
        <f t="shared" si="69"/>
        <v>457532.27303098963</v>
      </c>
      <c r="AG387" s="25">
        <f t="shared" si="70"/>
        <v>-7194.7269690103712</v>
      </c>
      <c r="AH387" s="56">
        <f t="shared" si="71"/>
        <v>38370</v>
      </c>
      <c r="AL387" s="56"/>
      <c r="BF387" s="2">
        <v>38758</v>
      </c>
      <c r="BG387" s="3">
        <v>38.25</v>
      </c>
      <c r="BH387">
        <v>15</v>
      </c>
      <c r="BI387">
        <v>7.0416666666666696</v>
      </c>
    </row>
    <row r="388" spans="1:61" x14ac:dyDescent="0.25">
      <c r="A388" s="2">
        <v>38371</v>
      </c>
      <c r="B388" s="7">
        <v>437713</v>
      </c>
      <c r="C388" s="3">
        <v>28.6666666666667</v>
      </c>
      <c r="D388" s="7">
        <f t="shared" si="65"/>
        <v>821.77777777777965</v>
      </c>
      <c r="E388" s="7">
        <f t="shared" si="66"/>
        <v>23557.629629629711</v>
      </c>
      <c r="F388" s="7">
        <f t="shared" si="67"/>
        <v>675318.71604938584</v>
      </c>
      <c r="G388" s="11">
        <v>464727</v>
      </c>
      <c r="H388">
        <v>0</v>
      </c>
      <c r="I388">
        <v>0</v>
      </c>
      <c r="J388">
        <v>9</v>
      </c>
      <c r="K388" s="3">
        <v>3.5416666666666701</v>
      </c>
      <c r="L388" s="3">
        <f t="shared" si="68"/>
        <v>101.527777777778</v>
      </c>
      <c r="M388" s="5">
        <v>0</v>
      </c>
      <c r="P388" s="33">
        <f t="shared" si="74"/>
        <v>797901.29032258037</v>
      </c>
      <c r="Q388" s="7">
        <f t="shared" si="72"/>
        <v>73.516129032243043</v>
      </c>
      <c r="R388">
        <v>2005</v>
      </c>
      <c r="S388" s="1" t="s">
        <v>7</v>
      </c>
      <c r="T388" s="40">
        <f>+'Copy Co'!$B$17</f>
        <v>51399.602684929596</v>
      </c>
      <c r="U388">
        <f>+'Copy Co'!$B$18*'All Data'!C388</f>
        <v>1416.4132500881244</v>
      </c>
      <c r="V388" s="40">
        <f>+D388*'Copy Co'!$B$19</f>
        <v>345181.23297496268</v>
      </c>
      <c r="W388" s="40">
        <f>+E388*'Copy Co'!$B$20</f>
        <v>-181946.82693890162</v>
      </c>
      <c r="X388" s="40">
        <f>+F388*'Copy Co'!$B$21</f>
        <v>32743.299753136082</v>
      </c>
      <c r="Y388" s="40">
        <f>+G388*'Copy Co'!$B$22</f>
        <v>193411.28113598327</v>
      </c>
      <c r="Z388" s="40">
        <f>+H388*'Copy Co'!$B$23</f>
        <v>0</v>
      </c>
      <c r="AA388" s="40">
        <f>+I388*'Copy Co'!$B$24</f>
        <v>0</v>
      </c>
      <c r="AB388" s="40">
        <f>+J388*'Copy Co'!$B$25</f>
        <v>3031.3988034760814</v>
      </c>
      <c r="AC388" s="40">
        <f>+K388*'Copy Co'!$B$26</f>
        <v>1109.4520130751903</v>
      </c>
      <c r="AD388" s="40">
        <f>+L388*'Copy Co'!$B$27</f>
        <v>18610.802573187484</v>
      </c>
      <c r="AE388" s="40">
        <f>+M388*'Copy Co'!$B$28</f>
        <v>0</v>
      </c>
      <c r="AF388" s="40">
        <f t="shared" si="69"/>
        <v>464956.6562499369</v>
      </c>
      <c r="AG388" s="25">
        <f t="shared" si="70"/>
        <v>27243.656249936903</v>
      </c>
      <c r="AH388" s="56">
        <f t="shared" si="71"/>
        <v>38371</v>
      </c>
      <c r="AL388" s="56"/>
      <c r="BF388" s="2">
        <v>40897</v>
      </c>
      <c r="BG388" s="3">
        <v>38.25</v>
      </c>
      <c r="BH388">
        <v>13</v>
      </c>
      <c r="BI388">
        <v>4.0833333333333304</v>
      </c>
    </row>
    <row r="389" spans="1:61" x14ac:dyDescent="0.25">
      <c r="A389" s="2">
        <v>38372</v>
      </c>
      <c r="B389" s="7">
        <v>463693</v>
      </c>
      <c r="C389" s="3">
        <v>33.9583333333333</v>
      </c>
      <c r="D389" s="7">
        <f t="shared" ref="D389:D452" si="75">+C389^2</f>
        <v>1153.1684027777756</v>
      </c>
      <c r="E389" s="7">
        <f t="shared" ref="E389:E452" si="76">+C389^3</f>
        <v>39159.677010995256</v>
      </c>
      <c r="F389" s="7">
        <f t="shared" ref="F389:F452" si="77">+C389^4</f>
        <v>1329797.365165046</v>
      </c>
      <c r="G389" s="11">
        <v>437713</v>
      </c>
      <c r="H389">
        <v>0</v>
      </c>
      <c r="I389">
        <v>0</v>
      </c>
      <c r="J389">
        <v>13</v>
      </c>
      <c r="K389" s="3">
        <v>4.2083333333333304</v>
      </c>
      <c r="L389" s="3">
        <f t="shared" ref="L389:L452" si="78">+C389*K389</f>
        <v>142.90798611111086</v>
      </c>
      <c r="M389" s="5">
        <v>0</v>
      </c>
      <c r="P389" s="33">
        <f t="shared" si="74"/>
        <v>797974.80645161262</v>
      </c>
      <c r="Q389" s="7">
        <f t="shared" si="72"/>
        <v>73.516129032243043</v>
      </c>
      <c r="R389">
        <v>2005</v>
      </c>
      <c r="S389" s="1" t="s">
        <v>1</v>
      </c>
      <c r="T389" s="40">
        <f>+'Copy Co'!$B$17</f>
        <v>51399.602684929596</v>
      </c>
      <c r="U389">
        <f>+'Copy Co'!$B$18*'All Data'!C389</f>
        <v>1677.8732541014811</v>
      </c>
      <c r="V389" s="40">
        <f>+D389*'Copy Co'!$B$19</f>
        <v>484379.23470624664</v>
      </c>
      <c r="W389" s="40">
        <f>+E389*'Copy Co'!$B$20</f>
        <v>-302448.89185036533</v>
      </c>
      <c r="X389" s="40">
        <f>+F389*'Copy Co'!$B$21</f>
        <v>64476.154301260998</v>
      </c>
      <c r="Y389" s="40">
        <f>+G389*'Copy Co'!$B$22</f>
        <v>182168.5249616972</v>
      </c>
      <c r="Z389" s="40">
        <f>+H389*'Copy Co'!$B$23</f>
        <v>0</v>
      </c>
      <c r="AA389" s="40">
        <f>+I389*'Copy Co'!$B$24</f>
        <v>0</v>
      </c>
      <c r="AB389" s="40">
        <f>+J389*'Copy Co'!$B$25</f>
        <v>4378.6871605765618</v>
      </c>
      <c r="AC389" s="40">
        <f>+K389*'Copy Co'!$B$26</f>
        <v>1318.2900390658122</v>
      </c>
      <c r="AD389" s="40">
        <f>+L389*'Copy Co'!$B$27</f>
        <v>26196.104887344765</v>
      </c>
      <c r="AE389" s="40">
        <f>+M389*'Copy Co'!$B$28</f>
        <v>0</v>
      </c>
      <c r="AF389" s="40">
        <f t="shared" ref="AF389:AF452" si="79">SUM(T389:AE389)</f>
        <v>513545.58014485781</v>
      </c>
      <c r="AG389" s="25">
        <f t="shared" ref="AG389:AG452" si="80">+AF389-B389</f>
        <v>49852.580144857813</v>
      </c>
      <c r="AH389" s="56">
        <f t="shared" ref="AH389:AH452" si="81">+A389</f>
        <v>38372</v>
      </c>
      <c r="AL389" s="56"/>
      <c r="BF389" s="2">
        <v>41311</v>
      </c>
      <c r="BG389" s="3">
        <v>38.25</v>
      </c>
      <c r="BH389">
        <v>9</v>
      </c>
      <c r="BI389">
        <v>3.7083333333333299</v>
      </c>
    </row>
    <row r="390" spans="1:61" x14ac:dyDescent="0.25">
      <c r="A390" s="2">
        <v>38373</v>
      </c>
      <c r="B390" s="7">
        <v>520377</v>
      </c>
      <c r="C390" s="3">
        <v>33.7083333333333</v>
      </c>
      <c r="D390" s="7">
        <f t="shared" si="75"/>
        <v>1136.2517361111088</v>
      </c>
      <c r="E390" s="7">
        <f t="shared" si="76"/>
        <v>38301.15227141192</v>
      </c>
      <c r="F390" s="7">
        <f t="shared" si="77"/>
        <v>1291068.0078155089</v>
      </c>
      <c r="G390" s="11">
        <v>463693</v>
      </c>
      <c r="H390">
        <v>1</v>
      </c>
      <c r="I390">
        <v>0</v>
      </c>
      <c r="J390">
        <v>7</v>
      </c>
      <c r="K390" s="3">
        <v>2.2083333333333299</v>
      </c>
      <c r="L390" s="3">
        <f t="shared" si="78"/>
        <v>74.43923611111093</v>
      </c>
      <c r="M390" s="5">
        <v>0</v>
      </c>
      <c r="P390" s="33">
        <f t="shared" si="74"/>
        <v>798048.32258064486</v>
      </c>
      <c r="Q390" s="7">
        <f t="shared" ref="Q390:Q453" si="82">+P390-P389</f>
        <v>73.516129032243043</v>
      </c>
      <c r="R390">
        <v>2005</v>
      </c>
      <c r="S390" s="1" t="s">
        <v>2</v>
      </c>
      <c r="T390" s="40">
        <f>+'Copy Co'!$B$17</f>
        <v>51399.602684929596</v>
      </c>
      <c r="U390">
        <f>+'Copy Co'!$B$18*'All Data'!C390</f>
        <v>1665.5208129669916</v>
      </c>
      <c r="V390" s="40">
        <f>+D390*'Copy Co'!$B$19</f>
        <v>477273.52314318035</v>
      </c>
      <c r="W390" s="40">
        <f>+E390*'Copy Co'!$B$20</f>
        <v>-295818.09517550521</v>
      </c>
      <c r="X390" s="40">
        <f>+F390*'Copy Co'!$B$21</f>
        <v>62598.334352243801</v>
      </c>
      <c r="Y390" s="40">
        <f>+G390*'Copy Co'!$B$22</f>
        <v>192980.94834986454</v>
      </c>
      <c r="Z390" s="40">
        <f>+H390*'Copy Co'!$B$23</f>
        <v>-10610.780657764437</v>
      </c>
      <c r="AA390" s="40">
        <f>+I390*'Copy Co'!$B$24</f>
        <v>0</v>
      </c>
      <c r="AB390" s="40">
        <f>+J390*'Copy Co'!$B$25</f>
        <v>2357.7546249258412</v>
      </c>
      <c r="AC390" s="40">
        <f>+K390*'Copy Co'!$B$26</f>
        <v>691.7759610939404</v>
      </c>
      <c r="AD390" s="40">
        <f>+L390*'Copy Co'!$B$27</f>
        <v>13645.269868853558</v>
      </c>
      <c r="AE390" s="40">
        <f>+M390*'Copy Co'!$B$28</f>
        <v>0</v>
      </c>
      <c r="AF390" s="40">
        <f t="shared" si="79"/>
        <v>496183.85396478896</v>
      </c>
      <c r="AG390" s="25">
        <f t="shared" si="80"/>
        <v>-24193.146035211044</v>
      </c>
      <c r="AH390" s="56">
        <f t="shared" si="81"/>
        <v>38373</v>
      </c>
      <c r="AL390" s="56"/>
      <c r="BF390" s="2">
        <v>42373</v>
      </c>
      <c r="BG390" s="3">
        <v>38.25</v>
      </c>
      <c r="BH390">
        <v>8</v>
      </c>
      <c r="BI390">
        <v>2.2916666666666701</v>
      </c>
    </row>
    <row r="391" spans="1:61" x14ac:dyDescent="0.25">
      <c r="A391" s="2">
        <v>38374</v>
      </c>
      <c r="B391" s="7">
        <v>525078</v>
      </c>
      <c r="C391" s="3">
        <v>32.9166666666667</v>
      </c>
      <c r="D391" s="7">
        <f t="shared" si="75"/>
        <v>1083.5069444444466</v>
      </c>
      <c r="E391" s="7">
        <f t="shared" si="76"/>
        <v>35665.436921296401</v>
      </c>
      <c r="F391" s="7">
        <f t="shared" si="77"/>
        <v>1173987.2986593412</v>
      </c>
      <c r="G391" s="11">
        <v>520377</v>
      </c>
      <c r="H391">
        <v>0</v>
      </c>
      <c r="I391">
        <v>1</v>
      </c>
      <c r="J391">
        <v>7</v>
      </c>
      <c r="K391" s="3">
        <v>3.2916666666666701</v>
      </c>
      <c r="L391" s="3">
        <f t="shared" si="78"/>
        <v>108.35069444444467</v>
      </c>
      <c r="M391" s="5">
        <v>0</v>
      </c>
      <c r="P391" s="33">
        <f t="shared" si="74"/>
        <v>798121.8387096771</v>
      </c>
      <c r="Q391" s="7">
        <f t="shared" si="82"/>
        <v>73.516129032243043</v>
      </c>
      <c r="R391">
        <v>2005</v>
      </c>
      <c r="S391" s="1" t="s">
        <v>3</v>
      </c>
      <c r="T391" s="40">
        <f>+'Copy Co'!$B$17</f>
        <v>51399.602684929596</v>
      </c>
      <c r="U391">
        <f>+'Copy Co'!$B$18*'All Data'!C391</f>
        <v>1626.4047493744449</v>
      </c>
      <c r="V391" s="40">
        <f>+D391*'Copy Co'!$B$19</f>
        <v>455118.49204737809</v>
      </c>
      <c r="W391" s="40">
        <f>+E391*'Copy Co'!$B$20</f>
        <v>-275461.20646440558</v>
      </c>
      <c r="X391" s="40">
        <f>+F391*'Copy Co'!$B$21</f>
        <v>56921.594371399267</v>
      </c>
      <c r="Y391" s="40">
        <f>+G391*'Copy Co'!$B$22</f>
        <v>216571.84162680362</v>
      </c>
      <c r="Z391" s="40">
        <f>+H391*'Copy Co'!$B$23</f>
        <v>0</v>
      </c>
      <c r="AA391" s="40">
        <f>+I391*'Copy Co'!$B$24</f>
        <v>-10704.382616627605</v>
      </c>
      <c r="AB391" s="40">
        <f>+J391*'Copy Co'!$B$25</f>
        <v>2357.7546249258412</v>
      </c>
      <c r="AC391" s="40">
        <f>+K391*'Copy Co'!$B$26</f>
        <v>1031.1377533287064</v>
      </c>
      <c r="AD391" s="40">
        <f>+L391*'Copy Co'!$B$27</f>
        <v>19861.494332979324</v>
      </c>
      <c r="AE391" s="40">
        <f>+M391*'Copy Co'!$B$28</f>
        <v>0</v>
      </c>
      <c r="AF391" s="40">
        <f t="shared" si="79"/>
        <v>518722.73311008571</v>
      </c>
      <c r="AG391" s="25">
        <f t="shared" si="80"/>
        <v>-6355.2668899142882</v>
      </c>
      <c r="AH391" s="56">
        <f t="shared" si="81"/>
        <v>38374</v>
      </c>
      <c r="AL391" s="56"/>
      <c r="BF391" s="2">
        <v>38759</v>
      </c>
      <c r="BG391" s="3">
        <v>38.2083333333333</v>
      </c>
      <c r="BH391">
        <v>12</v>
      </c>
      <c r="BI391">
        <v>4.2916666666666696</v>
      </c>
    </row>
    <row r="392" spans="1:61" x14ac:dyDescent="0.25">
      <c r="A392" s="2">
        <v>38375</v>
      </c>
      <c r="B392" s="7">
        <v>538295</v>
      </c>
      <c r="C392" s="3">
        <v>34.375</v>
      </c>
      <c r="D392" s="7">
        <f t="shared" si="75"/>
        <v>1181.640625</v>
      </c>
      <c r="E392" s="7">
        <f t="shared" si="76"/>
        <v>40618.896484375</v>
      </c>
      <c r="F392" s="7">
        <f t="shared" si="77"/>
        <v>1396274.5666503906</v>
      </c>
      <c r="G392" s="11">
        <v>525078</v>
      </c>
      <c r="H392">
        <v>0</v>
      </c>
      <c r="I392">
        <v>1</v>
      </c>
      <c r="J392">
        <v>6</v>
      </c>
      <c r="K392" s="3">
        <v>2.625</v>
      </c>
      <c r="L392" s="3">
        <f t="shared" si="78"/>
        <v>90.234375</v>
      </c>
      <c r="M392" s="5">
        <v>0</v>
      </c>
      <c r="P392" s="33">
        <f t="shared" si="74"/>
        <v>798195.35483870935</v>
      </c>
      <c r="Q392" s="7">
        <f t="shared" si="82"/>
        <v>73.516129032243043</v>
      </c>
      <c r="R392">
        <v>2005</v>
      </c>
      <c r="S392" s="1" t="s">
        <v>4</v>
      </c>
      <c r="T392" s="40">
        <f>+'Copy Co'!$B$17</f>
        <v>51399.602684929596</v>
      </c>
      <c r="U392">
        <f>+'Copy Co'!$B$18*'All Data'!C392</f>
        <v>1698.4606559922984</v>
      </c>
      <c r="V392" s="40">
        <f>+D392*'Copy Co'!$B$19</f>
        <v>496338.76566214726</v>
      </c>
      <c r="W392" s="40">
        <f>+E392*'Copy Co'!$B$20</f>
        <v>-313719.14090186433</v>
      </c>
      <c r="X392" s="40">
        <f>+F392*'Copy Co'!$B$21</f>
        <v>67699.347858990091</v>
      </c>
      <c r="Y392" s="40">
        <f>+G392*'Copy Co'!$B$22</f>
        <v>218528.31592810366</v>
      </c>
      <c r="Z392" s="40">
        <f>+H392*'Copy Co'!$B$23</f>
        <v>0</v>
      </c>
      <c r="AA392" s="40">
        <f>+I392*'Copy Co'!$B$24</f>
        <v>-10704.382616627605</v>
      </c>
      <c r="AB392" s="40">
        <f>+J392*'Copy Co'!$B$25</f>
        <v>2020.9325356507211</v>
      </c>
      <c r="AC392" s="40">
        <f>+K392*'Copy Co'!$B$26</f>
        <v>822.29972733808142</v>
      </c>
      <c r="AD392" s="40">
        <f>+L392*'Copy Co'!$B$27</f>
        <v>16540.637204880601</v>
      </c>
      <c r="AE392" s="40">
        <f>+M392*'Copy Co'!$B$28</f>
        <v>0</v>
      </c>
      <c r="AF392" s="40">
        <f t="shared" si="79"/>
        <v>530624.83873954043</v>
      </c>
      <c r="AG392" s="25">
        <f t="shared" si="80"/>
        <v>-7670.1612604595721</v>
      </c>
      <c r="AH392" s="56">
        <f t="shared" si="81"/>
        <v>38375</v>
      </c>
      <c r="AL392" s="56"/>
      <c r="BF392" s="2">
        <v>39081</v>
      </c>
      <c r="BG392" s="3">
        <v>38.2083333333333</v>
      </c>
      <c r="BH392">
        <v>9</v>
      </c>
      <c r="BI392">
        <v>4.4583333333333304</v>
      </c>
    </row>
    <row r="393" spans="1:61" x14ac:dyDescent="0.25">
      <c r="A393" s="2">
        <v>38376</v>
      </c>
      <c r="B393" s="7">
        <v>580250</v>
      </c>
      <c r="C393" s="3">
        <v>35</v>
      </c>
      <c r="D393" s="7">
        <f t="shared" si="75"/>
        <v>1225</v>
      </c>
      <c r="E393" s="7">
        <f t="shared" si="76"/>
        <v>42875</v>
      </c>
      <c r="F393" s="7">
        <f t="shared" si="77"/>
        <v>1500625</v>
      </c>
      <c r="G393" s="11">
        <v>538295</v>
      </c>
      <c r="H393">
        <v>0</v>
      </c>
      <c r="I393">
        <v>0</v>
      </c>
      <c r="J393">
        <v>7</v>
      </c>
      <c r="K393" s="3">
        <v>2.4166666666666701</v>
      </c>
      <c r="L393" s="3">
        <f t="shared" si="78"/>
        <v>84.583333333333456</v>
      </c>
      <c r="M393" s="5">
        <v>0</v>
      </c>
      <c r="P393" s="33">
        <f t="shared" si="74"/>
        <v>798268.87096774159</v>
      </c>
      <c r="Q393" s="7">
        <f t="shared" si="82"/>
        <v>73.516129032243043</v>
      </c>
      <c r="R393">
        <v>2005</v>
      </c>
      <c r="S393" s="1" t="s">
        <v>5</v>
      </c>
      <c r="T393" s="40">
        <f>+'Copy Co'!$B$17</f>
        <v>51399.602684929596</v>
      </c>
      <c r="U393">
        <f>+'Copy Co'!$B$18*'All Data'!C393</f>
        <v>1729.341758828522</v>
      </c>
      <c r="V393" s="40">
        <f>+D393*'Copy Co'!$B$19</f>
        <v>514551.52698065911</v>
      </c>
      <c r="W393" s="40">
        <f>+E393*'Copy Co'!$B$20</f>
        <v>-331144.10607736622</v>
      </c>
      <c r="X393" s="40">
        <f>+F393*'Copy Co'!$B$21</f>
        <v>72758.851523458405</v>
      </c>
      <c r="Y393" s="40">
        <f>+G393*'Copy Co'!$B$22</f>
        <v>224029.00106749579</v>
      </c>
      <c r="Z393" s="40">
        <f>+H393*'Copy Co'!$B$23</f>
        <v>0</v>
      </c>
      <c r="AA393" s="40">
        <f>+I393*'Copy Co'!$B$24</f>
        <v>0</v>
      </c>
      <c r="AB393" s="40">
        <f>+J393*'Copy Co'!$B$25</f>
        <v>2357.7546249258412</v>
      </c>
      <c r="AC393" s="40">
        <f>+K393*'Copy Co'!$B$26</f>
        <v>757.03784421601245</v>
      </c>
      <c r="AD393" s="40">
        <f>+L393*'Copy Co'!$B$27</f>
        <v>15504.75891528204</v>
      </c>
      <c r="AE393" s="40">
        <f>+M393*'Copy Co'!$B$28</f>
        <v>0</v>
      </c>
      <c r="AF393" s="40">
        <f t="shared" si="79"/>
        <v>551943.76932242909</v>
      </c>
      <c r="AG393" s="25">
        <f t="shared" si="80"/>
        <v>-28306.230677570915</v>
      </c>
      <c r="AH393" s="56">
        <f t="shared" si="81"/>
        <v>38376</v>
      </c>
      <c r="AL393" s="56"/>
      <c r="BF393" s="2">
        <v>40896</v>
      </c>
      <c r="BG393" s="3">
        <v>38.2083333333333</v>
      </c>
      <c r="BH393">
        <v>9</v>
      </c>
      <c r="BI393">
        <v>3.7916666666666701</v>
      </c>
    </row>
    <row r="394" spans="1:61" x14ac:dyDescent="0.25">
      <c r="A394" s="2">
        <v>38377</v>
      </c>
      <c r="B394" s="7">
        <v>567074</v>
      </c>
      <c r="C394" s="3">
        <v>34.125</v>
      </c>
      <c r="D394" s="7">
        <f t="shared" si="75"/>
        <v>1164.515625</v>
      </c>
      <c r="E394" s="7">
        <f t="shared" si="76"/>
        <v>39739.095703125</v>
      </c>
      <c r="F394" s="7">
        <f t="shared" si="77"/>
        <v>1356096.6408691406</v>
      </c>
      <c r="G394" s="11">
        <v>580250</v>
      </c>
      <c r="H394">
        <v>0</v>
      </c>
      <c r="I394">
        <v>0</v>
      </c>
      <c r="J394">
        <v>7</v>
      </c>
      <c r="K394" s="3">
        <v>4.7916666666666696</v>
      </c>
      <c r="L394" s="3">
        <f t="shared" si="78"/>
        <v>163.51562500000011</v>
      </c>
      <c r="M394" s="5">
        <v>0</v>
      </c>
      <c r="P394" s="33">
        <f t="shared" si="74"/>
        <v>798342.38709677383</v>
      </c>
      <c r="Q394" s="7">
        <f t="shared" si="82"/>
        <v>73.516129032243043</v>
      </c>
      <c r="R394">
        <v>2005</v>
      </c>
      <c r="S394" s="1" t="s">
        <v>6</v>
      </c>
      <c r="T394" s="40">
        <f>+'Copy Co'!$B$17</f>
        <v>51399.602684929596</v>
      </c>
      <c r="U394">
        <f>+'Copy Co'!$B$18*'All Data'!C394</f>
        <v>1686.1082148578089</v>
      </c>
      <c r="V394" s="40">
        <f>+D394*'Copy Co'!$B$19</f>
        <v>489145.5453359891</v>
      </c>
      <c r="W394" s="40">
        <f>+E394*'Copy Co'!$B$20</f>
        <v>-306924.01919380139</v>
      </c>
      <c r="X394" s="40">
        <f>+F394*'Copy Co'!$B$21</f>
        <v>65751.2930575317</v>
      </c>
      <c r="Y394" s="40">
        <f>+G394*'Copy Co'!$B$22</f>
        <v>241489.94114642424</v>
      </c>
      <c r="Z394" s="40">
        <f>+H394*'Copy Co'!$B$23</f>
        <v>0</v>
      </c>
      <c r="AA394" s="40">
        <f>+I394*'Copy Co'!$B$24</f>
        <v>0</v>
      </c>
      <c r="AB394" s="40">
        <f>+J394*'Copy Co'!$B$25</f>
        <v>2357.7546249258412</v>
      </c>
      <c r="AC394" s="40">
        <f>+K394*'Copy Co'!$B$26</f>
        <v>1501.0233118076098</v>
      </c>
      <c r="AD394" s="40">
        <f>+L394*'Copy Co'!$B$27</f>
        <v>29973.639540965472</v>
      </c>
      <c r="AE394" s="40">
        <f>+M394*'Copy Co'!$B$28</f>
        <v>0</v>
      </c>
      <c r="AF394" s="40">
        <f t="shared" si="79"/>
        <v>576380.88872362988</v>
      </c>
      <c r="AG394" s="25">
        <f t="shared" si="80"/>
        <v>9306.888723629876</v>
      </c>
      <c r="AH394" s="56">
        <f t="shared" si="81"/>
        <v>38377</v>
      </c>
      <c r="AL394" s="56"/>
      <c r="BF394" s="2">
        <v>42400</v>
      </c>
      <c r="BG394" s="3">
        <v>38.2083333333333</v>
      </c>
      <c r="BH394">
        <v>12</v>
      </c>
      <c r="BI394">
        <v>6.375</v>
      </c>
    </row>
    <row r="395" spans="1:61" x14ac:dyDescent="0.25">
      <c r="A395" s="2">
        <v>38378</v>
      </c>
      <c r="B395" s="7">
        <v>543249</v>
      </c>
      <c r="C395" s="3">
        <v>32.8333333333333</v>
      </c>
      <c r="D395" s="7">
        <f t="shared" si="75"/>
        <v>1078.0277777777756</v>
      </c>
      <c r="E395" s="7">
        <f t="shared" si="76"/>
        <v>35395.245370370263</v>
      </c>
      <c r="F395" s="7">
        <f t="shared" si="77"/>
        <v>1162143.889660489</v>
      </c>
      <c r="G395" s="11">
        <v>567074</v>
      </c>
      <c r="H395">
        <v>0</v>
      </c>
      <c r="I395">
        <v>0</v>
      </c>
      <c r="J395">
        <v>7</v>
      </c>
      <c r="K395" s="3">
        <v>4.25</v>
      </c>
      <c r="L395" s="3">
        <f t="shared" si="78"/>
        <v>139.54166666666652</v>
      </c>
      <c r="M395" s="5">
        <v>0</v>
      </c>
      <c r="P395" s="33">
        <f t="shared" si="74"/>
        <v>798415.90322580608</v>
      </c>
      <c r="Q395" s="7">
        <f t="shared" si="82"/>
        <v>73.516129032243043</v>
      </c>
      <c r="R395">
        <v>2005</v>
      </c>
      <c r="S395" s="1" t="s">
        <v>7</v>
      </c>
      <c r="T395" s="40">
        <f>+'Copy Co'!$B$17</f>
        <v>51399.602684929596</v>
      </c>
      <c r="U395">
        <f>+'Copy Co'!$B$18*'All Data'!C395</f>
        <v>1622.2872689962785</v>
      </c>
      <c r="V395" s="40">
        <f>+D395*'Copy Co'!$B$19</f>
        <v>452817.01157805801</v>
      </c>
      <c r="W395" s="40">
        <f>+E395*'Copy Co'!$B$20</f>
        <v>-273374.38804805354</v>
      </c>
      <c r="X395" s="40">
        <f>+F395*'Copy Co'!$B$21</f>
        <v>56347.358411796391</v>
      </c>
      <c r="Y395" s="40">
        <f>+G395*'Copy Co'!$B$22</f>
        <v>236006.31949274862</v>
      </c>
      <c r="Z395" s="40">
        <f>+H395*'Copy Co'!$B$23</f>
        <v>0</v>
      </c>
      <c r="AA395" s="40">
        <f>+I395*'Copy Co'!$B$24</f>
        <v>0</v>
      </c>
      <c r="AB395" s="40">
        <f>+J395*'Copy Co'!$B$25</f>
        <v>2357.7546249258412</v>
      </c>
      <c r="AC395" s="40">
        <f>+K395*'Copy Co'!$B$26</f>
        <v>1331.342415690227</v>
      </c>
      <c r="AD395" s="40">
        <f>+L395*'Copy Co'!$B$27</f>
        <v>25579.03330407853</v>
      </c>
      <c r="AE395" s="40">
        <f>+M395*'Copy Co'!$B$28</f>
        <v>0</v>
      </c>
      <c r="AF395" s="40">
        <f t="shared" si="79"/>
        <v>554086.32173316984</v>
      </c>
      <c r="AG395" s="25">
        <f t="shared" si="80"/>
        <v>10837.32173316984</v>
      </c>
      <c r="AH395" s="56">
        <f t="shared" si="81"/>
        <v>38378</v>
      </c>
      <c r="AL395" s="56"/>
      <c r="BF395" s="2">
        <v>42404</v>
      </c>
      <c r="BG395" s="3">
        <v>38.2083333333333</v>
      </c>
      <c r="BH395">
        <v>10</v>
      </c>
      <c r="BI395">
        <v>6.2083333333333304</v>
      </c>
    </row>
    <row r="396" spans="1:61" x14ac:dyDescent="0.25">
      <c r="A396" s="2">
        <v>38379</v>
      </c>
      <c r="B396" s="7">
        <v>520151</v>
      </c>
      <c r="C396" s="3">
        <v>31.6666666666667</v>
      </c>
      <c r="D396" s="7">
        <f t="shared" si="75"/>
        <v>1002.7777777777799</v>
      </c>
      <c r="E396" s="7">
        <f t="shared" si="76"/>
        <v>31754.62962962973</v>
      </c>
      <c r="F396" s="7">
        <f t="shared" si="77"/>
        <v>1005563.2716049425</v>
      </c>
      <c r="G396" s="11">
        <v>543249</v>
      </c>
      <c r="H396">
        <v>0</v>
      </c>
      <c r="I396">
        <v>0</v>
      </c>
      <c r="J396">
        <v>6</v>
      </c>
      <c r="K396" s="3">
        <v>2</v>
      </c>
      <c r="L396" s="3">
        <f t="shared" si="78"/>
        <v>63.3333333333334</v>
      </c>
      <c r="M396" s="5">
        <v>0</v>
      </c>
      <c r="P396" s="33">
        <f t="shared" si="74"/>
        <v>798489.41935483832</v>
      </c>
      <c r="Q396" s="7">
        <f t="shared" si="82"/>
        <v>73.516129032243043</v>
      </c>
      <c r="R396">
        <v>2005</v>
      </c>
      <c r="S396" s="1" t="s">
        <v>1</v>
      </c>
      <c r="T396" s="40">
        <f>+'Copy Co'!$B$17</f>
        <v>51399.602684929596</v>
      </c>
      <c r="U396">
        <f>+'Copy Co'!$B$18*'All Data'!C396</f>
        <v>1564.6425437019977</v>
      </c>
      <c r="V396" s="40">
        <f>+D396*'Copy Co'!$B$19</f>
        <v>421208.84634924791</v>
      </c>
      <c r="W396" s="40">
        <f>+E396*'Copy Co'!$B$20</f>
        <v>-245256.17358650925</v>
      </c>
      <c r="X396" s="40">
        <f>+F396*'Copy Co'!$B$21</f>
        <v>48755.437751701516</v>
      </c>
      <c r="Y396" s="40">
        <f>+G396*'Copy Co'!$B$22</f>
        <v>226090.76956114403</v>
      </c>
      <c r="Z396" s="40">
        <f>+H396*'Copy Co'!$B$23</f>
        <v>0</v>
      </c>
      <c r="AA396" s="40">
        <f>+I396*'Copy Co'!$B$24</f>
        <v>0</v>
      </c>
      <c r="AB396" s="40">
        <f>+J396*'Copy Co'!$B$25</f>
        <v>2020.9325356507211</v>
      </c>
      <c r="AC396" s="40">
        <f>+K396*'Copy Co'!$B$26</f>
        <v>626.51407797187153</v>
      </c>
      <c r="AD396" s="40">
        <f>+L396*'Copy Co'!$B$27</f>
        <v>11609.47465577768</v>
      </c>
      <c r="AE396" s="40">
        <f>+M396*'Copy Co'!$B$28</f>
        <v>0</v>
      </c>
      <c r="AF396" s="40">
        <f t="shared" si="79"/>
        <v>518020.0465736161</v>
      </c>
      <c r="AG396" s="25">
        <f t="shared" si="80"/>
        <v>-2130.9534263839014</v>
      </c>
      <c r="AH396" s="56">
        <f t="shared" si="81"/>
        <v>38379</v>
      </c>
      <c r="AL396" s="56"/>
      <c r="BF396" s="2">
        <v>42790</v>
      </c>
      <c r="BG396" s="3">
        <v>38.2083333333333</v>
      </c>
      <c r="BH396">
        <v>16</v>
      </c>
      <c r="BI396">
        <v>8.8333333333333304</v>
      </c>
    </row>
    <row r="397" spans="1:61" x14ac:dyDescent="0.25">
      <c r="A397" s="2">
        <v>38380</v>
      </c>
      <c r="B397" s="7">
        <v>426964</v>
      </c>
      <c r="C397" s="3">
        <v>24.5416666666667</v>
      </c>
      <c r="D397" s="7">
        <f t="shared" si="75"/>
        <v>602.29340277777942</v>
      </c>
      <c r="E397" s="7">
        <f t="shared" si="76"/>
        <v>14781.28392650469</v>
      </c>
      <c r="F397" s="7">
        <f t="shared" si="77"/>
        <v>362757.34302963642</v>
      </c>
      <c r="G397" s="11">
        <v>520151</v>
      </c>
      <c r="H397">
        <v>1</v>
      </c>
      <c r="I397">
        <v>0</v>
      </c>
      <c r="J397">
        <v>16</v>
      </c>
      <c r="K397" s="3">
        <v>5.2916666666666696</v>
      </c>
      <c r="L397" s="3">
        <f t="shared" si="78"/>
        <v>129.86631944444468</v>
      </c>
      <c r="M397" s="5">
        <v>0</v>
      </c>
      <c r="P397" s="33">
        <f t="shared" si="74"/>
        <v>798562.93548387056</v>
      </c>
      <c r="Q397" s="7">
        <f t="shared" si="82"/>
        <v>73.516129032243043</v>
      </c>
      <c r="R397">
        <v>2005</v>
      </c>
      <c r="S397" s="1" t="s">
        <v>2</v>
      </c>
      <c r="T397" s="40">
        <f>+'Copy Co'!$B$17</f>
        <v>51399.602684929596</v>
      </c>
      <c r="U397">
        <f>+'Copy Co'!$B$18*'All Data'!C397</f>
        <v>1212.5979713690485</v>
      </c>
      <c r="V397" s="40">
        <f>+D397*'Copy Co'!$B$19</f>
        <v>252988.56333851718</v>
      </c>
      <c r="W397" s="40">
        <f>+E397*'Copy Co'!$B$20</f>
        <v>-114162.91667680787</v>
      </c>
      <c r="X397" s="40">
        <f>+F397*'Copy Co'!$B$21</f>
        <v>17588.543214019217</v>
      </c>
      <c r="Y397" s="40">
        <f>+G397*'Copy Co'!$B$22</f>
        <v>216477.78436407362</v>
      </c>
      <c r="Z397" s="40">
        <f>+H397*'Copy Co'!$B$23</f>
        <v>-10610.780657764437</v>
      </c>
      <c r="AA397" s="40">
        <f>+I397*'Copy Co'!$B$24</f>
        <v>0</v>
      </c>
      <c r="AB397" s="40">
        <f>+J397*'Copy Co'!$B$25</f>
        <v>5389.1534284019226</v>
      </c>
      <c r="AC397" s="40">
        <f>+K397*'Copy Co'!$B$26</f>
        <v>1657.6518313005777</v>
      </c>
      <c r="AD397" s="40">
        <f>+L397*'Copy Co'!$B$27</f>
        <v>23805.46964572748</v>
      </c>
      <c r="AE397" s="40">
        <f>+M397*'Copy Co'!$B$28</f>
        <v>0</v>
      </c>
      <c r="AF397" s="40">
        <f t="shared" si="79"/>
        <v>445745.66914376634</v>
      </c>
      <c r="AG397" s="25">
        <f t="shared" si="80"/>
        <v>18781.669143766339</v>
      </c>
      <c r="AH397" s="56">
        <f t="shared" si="81"/>
        <v>38380</v>
      </c>
      <c r="AL397" s="56"/>
      <c r="BF397" s="2">
        <v>43082</v>
      </c>
      <c r="BG397" s="3">
        <v>38.1666666666667</v>
      </c>
      <c r="BH397">
        <v>10</v>
      </c>
      <c r="BI397">
        <v>4.9583333333333304</v>
      </c>
    </row>
    <row r="398" spans="1:61" x14ac:dyDescent="0.25">
      <c r="A398" s="2">
        <v>38381</v>
      </c>
      <c r="B398" s="7">
        <v>450661</v>
      </c>
      <c r="C398" s="3">
        <v>25.7083333333333</v>
      </c>
      <c r="D398" s="7">
        <f t="shared" si="75"/>
        <v>660.91840277777612</v>
      </c>
      <c r="E398" s="7">
        <f t="shared" si="76"/>
        <v>16991.110604745307</v>
      </c>
      <c r="F398" s="7">
        <f t="shared" si="77"/>
        <v>436813.13513032673</v>
      </c>
      <c r="G398" s="11">
        <v>426964</v>
      </c>
      <c r="H398">
        <v>0</v>
      </c>
      <c r="I398">
        <v>1</v>
      </c>
      <c r="J398">
        <v>13</v>
      </c>
      <c r="K398" s="3">
        <v>7.5</v>
      </c>
      <c r="L398" s="3">
        <f t="shared" si="78"/>
        <v>192.81249999999974</v>
      </c>
      <c r="M398" s="5">
        <v>0</v>
      </c>
      <c r="P398" s="33">
        <f t="shared" si="74"/>
        <v>798636.45161290281</v>
      </c>
      <c r="Q398" s="7">
        <f t="shared" si="82"/>
        <v>73.516129032243043</v>
      </c>
      <c r="R398">
        <v>2005</v>
      </c>
      <c r="S398" s="1" t="s">
        <v>3</v>
      </c>
      <c r="T398" s="40">
        <f>+'Copy Co'!$B$17</f>
        <v>51399.602684929596</v>
      </c>
      <c r="U398">
        <f>+'Copy Co'!$B$18*'All Data'!C398</f>
        <v>1270.2426966633293</v>
      </c>
      <c r="V398" s="40">
        <f>+D398*'Copy Co'!$B$19</f>
        <v>277613.52927259018</v>
      </c>
      <c r="W398" s="40">
        <f>+E398*'Copy Co'!$B$20</f>
        <v>-131230.46373107971</v>
      </c>
      <c r="X398" s="40">
        <f>+F398*'Copy Co'!$B$21</f>
        <v>21179.190032449023</v>
      </c>
      <c r="Y398" s="40">
        <f>+G398*'Copy Co'!$B$22</f>
        <v>177694.97842592309</v>
      </c>
      <c r="Z398" s="40">
        <f>+H398*'Copy Co'!$B$23</f>
        <v>0</v>
      </c>
      <c r="AA398" s="40">
        <f>+I398*'Copy Co'!$B$24</f>
        <v>-10704.382616627605</v>
      </c>
      <c r="AB398" s="40">
        <f>+J398*'Copy Co'!$B$25</f>
        <v>4378.6871605765618</v>
      </c>
      <c r="AC398" s="40">
        <f>+K398*'Copy Co'!$B$26</f>
        <v>2349.4277923945183</v>
      </c>
      <c r="AD398" s="40">
        <f>+L398*'Copy Co'!$B$27</f>
        <v>35343.976295796769</v>
      </c>
      <c r="AE398" s="40">
        <f>+M398*'Copy Co'!$B$28</f>
        <v>0</v>
      </c>
      <c r="AF398" s="40">
        <f t="shared" si="79"/>
        <v>429294.78801361576</v>
      </c>
      <c r="AG398" s="25">
        <f t="shared" si="80"/>
        <v>-21366.211986384238</v>
      </c>
      <c r="AH398" s="56">
        <f t="shared" si="81"/>
        <v>38381</v>
      </c>
      <c r="AL398" s="56"/>
      <c r="BF398" s="2">
        <v>37988</v>
      </c>
      <c r="BG398" s="3">
        <v>38.125</v>
      </c>
      <c r="BH398">
        <v>13</v>
      </c>
      <c r="BI398">
        <v>6.3333333333333304</v>
      </c>
    </row>
    <row r="399" spans="1:61" x14ac:dyDescent="0.25">
      <c r="A399" s="2">
        <v>38382</v>
      </c>
      <c r="B399" s="7">
        <v>513533</v>
      </c>
      <c r="C399" s="3">
        <v>29.7083333333333</v>
      </c>
      <c r="D399" s="7">
        <f t="shared" si="75"/>
        <v>882.58506944444252</v>
      </c>
      <c r="E399" s="7">
        <f t="shared" si="76"/>
        <v>26220.131438078617</v>
      </c>
      <c r="F399" s="7">
        <f t="shared" si="77"/>
        <v>778956.4048062514</v>
      </c>
      <c r="G399" s="11">
        <v>450661</v>
      </c>
      <c r="H399">
        <v>0</v>
      </c>
      <c r="I399">
        <v>1</v>
      </c>
      <c r="J399">
        <v>21</v>
      </c>
      <c r="K399" s="3">
        <v>10.8333333333333</v>
      </c>
      <c r="L399" s="3">
        <f t="shared" si="78"/>
        <v>321.84027777777641</v>
      </c>
      <c r="M399" s="5">
        <v>0</v>
      </c>
      <c r="P399" s="33">
        <f t="shared" si="74"/>
        <v>798709.96774193505</v>
      </c>
      <c r="Q399" s="7">
        <f t="shared" si="82"/>
        <v>73.516129032243043</v>
      </c>
      <c r="R399">
        <v>2005</v>
      </c>
      <c r="S399" s="1" t="s">
        <v>4</v>
      </c>
      <c r="T399" s="40">
        <f>+'Copy Co'!$B$17</f>
        <v>51399.602684929596</v>
      </c>
      <c r="U399">
        <f>+'Copy Co'!$B$18*'All Data'!C399</f>
        <v>1467.8817548151605</v>
      </c>
      <c r="V399" s="40">
        <f>+D399*'Copy Co'!$B$19</f>
        <v>370722.85320242366</v>
      </c>
      <c r="W399" s="40">
        <f>+E399*'Copy Co'!$B$20</f>
        <v>-202510.60026340737</v>
      </c>
      <c r="X399" s="40">
        <f>+F399*'Copy Co'!$B$21</f>
        <v>37768.24549807248</v>
      </c>
      <c r="Y399" s="40">
        <f>+G399*'Copy Co'!$B$22</f>
        <v>187557.25698748589</v>
      </c>
      <c r="Z399" s="40">
        <f>+H399*'Copy Co'!$B$23</f>
        <v>0</v>
      </c>
      <c r="AA399" s="40">
        <f>+I399*'Copy Co'!$B$24</f>
        <v>-10704.382616627605</v>
      </c>
      <c r="AB399" s="40">
        <f>+J399*'Copy Co'!$B$25</f>
        <v>7073.2638747775236</v>
      </c>
      <c r="AC399" s="40">
        <f>+K399*'Copy Co'!$B$26</f>
        <v>3393.617922347627</v>
      </c>
      <c r="AD399" s="40">
        <f>+L399*'Copy Co'!$B$27</f>
        <v>58995.73496951905</v>
      </c>
      <c r="AE399" s="40">
        <f>+M399*'Copy Co'!$B$28</f>
        <v>0</v>
      </c>
      <c r="AF399" s="40">
        <f t="shared" si="79"/>
        <v>505163.47401433601</v>
      </c>
      <c r="AG399" s="25">
        <f t="shared" si="80"/>
        <v>-8369.5259856639896</v>
      </c>
      <c r="AH399" s="56">
        <f t="shared" si="81"/>
        <v>38382</v>
      </c>
      <c r="AL399" s="56"/>
      <c r="BF399" s="2">
        <v>39492</v>
      </c>
      <c r="BG399" s="3">
        <v>38.0833333333333</v>
      </c>
      <c r="BH399">
        <v>20</v>
      </c>
      <c r="BI399">
        <v>7.0416666666666696</v>
      </c>
    </row>
    <row r="400" spans="1:61" x14ac:dyDescent="0.25">
      <c r="A400" s="2">
        <v>38383</v>
      </c>
      <c r="B400" s="7">
        <v>496244</v>
      </c>
      <c r="C400" s="3">
        <v>30.1666666666667</v>
      </c>
      <c r="D400" s="7">
        <f t="shared" si="75"/>
        <v>910.02777777777976</v>
      </c>
      <c r="E400" s="7">
        <f t="shared" si="76"/>
        <v>27452.504629629719</v>
      </c>
      <c r="F400" s="7">
        <f t="shared" si="77"/>
        <v>828150.55632716406</v>
      </c>
      <c r="G400" s="11">
        <v>513533</v>
      </c>
      <c r="H400">
        <v>0</v>
      </c>
      <c r="I400">
        <v>0</v>
      </c>
      <c r="J400">
        <v>13</v>
      </c>
      <c r="K400" s="3">
        <v>5.2083333333333304</v>
      </c>
      <c r="L400" s="3">
        <f t="shared" si="78"/>
        <v>157.11805555555563</v>
      </c>
      <c r="M400" s="5">
        <v>0</v>
      </c>
      <c r="P400" s="33">
        <f t="shared" si="74"/>
        <v>798783.48387096729</v>
      </c>
      <c r="Q400" s="7">
        <f t="shared" si="82"/>
        <v>73.516129032243043</v>
      </c>
      <c r="R400">
        <v>2005</v>
      </c>
      <c r="S400" s="1" t="s">
        <v>5</v>
      </c>
      <c r="T400" s="40">
        <f>+'Copy Co'!$B$17</f>
        <v>51399.602684929596</v>
      </c>
      <c r="U400">
        <f>+'Copy Co'!$B$18*'All Data'!C400</f>
        <v>1490.5278968950611</v>
      </c>
      <c r="V400" s="40">
        <f>+D400*'Copy Co'!$B$19</f>
        <v>382249.94502071227</v>
      </c>
      <c r="W400" s="40">
        <f>+E400*'Copy Co'!$B$20</f>
        <v>-212028.80711751583</v>
      </c>
      <c r="X400" s="40">
        <f>+F400*'Copy Co'!$B$21</f>
        <v>40153.45830362523</v>
      </c>
      <c r="Y400" s="40">
        <f>+G400*'Copy Co'!$B$22</f>
        <v>213723.48805988225</v>
      </c>
      <c r="Z400" s="40">
        <f>+H400*'Copy Co'!$B$23</f>
        <v>0</v>
      </c>
      <c r="AA400" s="40">
        <f>+I400*'Copy Co'!$B$24</f>
        <v>0</v>
      </c>
      <c r="AB400" s="40">
        <f>+J400*'Copy Co'!$B$25</f>
        <v>4378.6871605765618</v>
      </c>
      <c r="AC400" s="40">
        <f>+K400*'Copy Co'!$B$26</f>
        <v>1631.5470780517478</v>
      </c>
      <c r="AD400" s="40">
        <f>+L400*'Copy Co'!$B$27</f>
        <v>28800.917114799326</v>
      </c>
      <c r="AE400" s="40">
        <f>+M400*'Copy Co'!$B$28</f>
        <v>0</v>
      </c>
      <c r="AF400" s="40">
        <f t="shared" si="79"/>
        <v>511799.36620195617</v>
      </c>
      <c r="AG400" s="25">
        <f t="shared" si="80"/>
        <v>15555.366201956174</v>
      </c>
      <c r="AH400" s="56">
        <f t="shared" si="81"/>
        <v>38383</v>
      </c>
      <c r="AI400" s="38">
        <f>SUM(AG370:AG400)</f>
        <v>92998.719776279235</v>
      </c>
      <c r="AJ400" s="38"/>
      <c r="AK400" s="38"/>
      <c r="AL400" s="56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  <c r="AX400" s="38"/>
      <c r="AY400" s="38"/>
      <c r="AZ400" s="38"/>
      <c r="BA400" s="38"/>
      <c r="BB400" s="38"/>
      <c r="BC400" s="38"/>
      <c r="BD400" s="38"/>
      <c r="BE400" s="38"/>
      <c r="BF400" s="2">
        <v>42353</v>
      </c>
      <c r="BG400" s="3">
        <v>38.0833333333333</v>
      </c>
      <c r="BH400">
        <v>9</v>
      </c>
      <c r="BI400">
        <v>3.875</v>
      </c>
    </row>
    <row r="401" spans="1:61" x14ac:dyDescent="0.25">
      <c r="A401" s="2">
        <v>38384</v>
      </c>
      <c r="B401" s="7">
        <v>556757</v>
      </c>
      <c r="C401" s="3">
        <v>32.0416666666667</v>
      </c>
      <c r="D401" s="7">
        <f t="shared" si="75"/>
        <v>1026.6684027777799</v>
      </c>
      <c r="E401" s="7">
        <f t="shared" si="76"/>
        <v>32896.16673900473</v>
      </c>
      <c r="F401" s="7">
        <f t="shared" si="77"/>
        <v>1054048.0092622777</v>
      </c>
      <c r="G401" s="11">
        <v>496244</v>
      </c>
      <c r="H401">
        <v>0</v>
      </c>
      <c r="I401">
        <v>0</v>
      </c>
      <c r="J401">
        <v>18</v>
      </c>
      <c r="K401" s="3">
        <v>8.2083333333333304</v>
      </c>
      <c r="L401" s="3">
        <f t="shared" si="78"/>
        <v>263.00868055555571</v>
      </c>
      <c r="M401" s="5">
        <v>0</v>
      </c>
      <c r="N401" s="30">
        <v>2005</v>
      </c>
      <c r="O401" s="30">
        <v>2</v>
      </c>
      <c r="P401" s="33">
        <v>798857</v>
      </c>
      <c r="Q401" s="7">
        <f t="shared" si="82"/>
        <v>73.516129032708704</v>
      </c>
      <c r="R401">
        <v>2005</v>
      </c>
      <c r="S401" s="1" t="s">
        <v>6</v>
      </c>
      <c r="T401" s="40">
        <f>+'Copy Co'!$B$17</f>
        <v>51399.602684929596</v>
      </c>
      <c r="U401">
        <f>+'Copy Co'!$B$18*'All Data'!C401</f>
        <v>1583.1712054037318</v>
      </c>
      <c r="V401" s="40">
        <f>+D401*'Copy Co'!$B$19</f>
        <v>431243.91375681717</v>
      </c>
      <c r="W401" s="40">
        <f>+E401*'Copy Co'!$B$20</f>
        <v>-254072.80998623229</v>
      </c>
      <c r="X401" s="40">
        <f>+F401*'Copy Co'!$B$21</f>
        <v>51106.254130452966</v>
      </c>
      <c r="Y401" s="40">
        <f>+G401*'Copy Co'!$B$22</f>
        <v>206528.10746103601</v>
      </c>
      <c r="Z401" s="40">
        <f>+H401*'Copy Co'!$B$23</f>
        <v>0</v>
      </c>
      <c r="AA401" s="40">
        <f>+I401*'Copy Co'!$B$24</f>
        <v>0</v>
      </c>
      <c r="AB401" s="40">
        <f>+J401*'Copy Co'!$B$25</f>
        <v>6062.7976069521628</v>
      </c>
      <c r="AC401" s="40">
        <f>+K401*'Copy Co'!$B$26</f>
        <v>2571.318195009555</v>
      </c>
      <c r="AD401" s="40">
        <f>+L401*'Copy Co'!$B$27</f>
        <v>48211.46228146182</v>
      </c>
      <c r="AE401" s="40">
        <f>+M401*'Copy Co'!$B$28</f>
        <v>0</v>
      </c>
      <c r="AF401" s="40">
        <f t="shared" si="79"/>
        <v>544633.81733583065</v>
      </c>
      <c r="AG401" s="25">
        <f t="shared" si="80"/>
        <v>-12123.182664169348</v>
      </c>
      <c r="AH401" s="56">
        <f t="shared" si="81"/>
        <v>38384</v>
      </c>
      <c r="AL401" s="56"/>
      <c r="BF401" s="2">
        <v>41310</v>
      </c>
      <c r="BG401" s="3">
        <v>38.0416666666667</v>
      </c>
      <c r="BH401">
        <v>10</v>
      </c>
      <c r="BI401">
        <v>4.5416666666666696</v>
      </c>
    </row>
    <row r="402" spans="1:61" x14ac:dyDescent="0.25">
      <c r="A402" s="2">
        <v>38385</v>
      </c>
      <c r="B402" s="7">
        <v>544715</v>
      </c>
      <c r="C402" s="3">
        <v>33.0416666666667</v>
      </c>
      <c r="D402" s="7">
        <f t="shared" si="75"/>
        <v>1091.7517361111134</v>
      </c>
      <c r="E402" s="7">
        <f t="shared" si="76"/>
        <v>36073.296947338073</v>
      </c>
      <c r="F402" s="7">
        <f t="shared" si="77"/>
        <v>1191921.8533016301</v>
      </c>
      <c r="G402" s="11">
        <v>556757</v>
      </c>
      <c r="H402">
        <v>0</v>
      </c>
      <c r="I402">
        <v>0</v>
      </c>
      <c r="J402">
        <v>12</v>
      </c>
      <c r="K402" s="3">
        <v>6.9166666666666696</v>
      </c>
      <c r="L402" s="3">
        <f t="shared" si="78"/>
        <v>228.53819444444477</v>
      </c>
      <c r="M402" s="5">
        <v>0</v>
      </c>
      <c r="P402" s="33">
        <f>+($P$429-$P$401)/28+P401</f>
        <v>798940.10714285716</v>
      </c>
      <c r="Q402" s="7">
        <f t="shared" si="82"/>
        <v>83.107142857159488</v>
      </c>
      <c r="R402">
        <v>2005</v>
      </c>
      <c r="S402" s="1" t="s">
        <v>7</v>
      </c>
      <c r="T402" s="40">
        <f>+'Copy Co'!$B$17</f>
        <v>51399.602684929596</v>
      </c>
      <c r="U402">
        <f>+'Copy Co'!$B$18*'All Data'!C402</f>
        <v>1632.5809699416895</v>
      </c>
      <c r="V402" s="40">
        <f>+D402*'Copy Co'!$B$19</f>
        <v>458581.651346742</v>
      </c>
      <c r="W402" s="40">
        <f>+E402*'Copy Co'!$B$20</f>
        <v>-278611.30427730962</v>
      </c>
      <c r="X402" s="40">
        <f>+F402*'Copy Co'!$B$21</f>
        <v>57791.163783049516</v>
      </c>
      <c r="Y402" s="40">
        <f>+G402*'Copy Co'!$B$22</f>
        <v>231712.56383086552</v>
      </c>
      <c r="Z402" s="40">
        <f>+H402*'Copy Co'!$B$23</f>
        <v>0</v>
      </c>
      <c r="AA402" s="40">
        <f>+I402*'Copy Co'!$B$24</f>
        <v>0</v>
      </c>
      <c r="AB402" s="40">
        <f>+J402*'Copy Co'!$B$25</f>
        <v>4041.8650713014422</v>
      </c>
      <c r="AC402" s="40">
        <f>+K402*'Copy Co'!$B$26</f>
        <v>2166.6945196527231</v>
      </c>
      <c r="AD402" s="40">
        <f>+L402*'Copy Co'!$B$27</f>
        <v>41892.763835999525</v>
      </c>
      <c r="AE402" s="40">
        <f>+M402*'Copy Co'!$B$28</f>
        <v>0</v>
      </c>
      <c r="AF402" s="40">
        <f t="shared" si="79"/>
        <v>570607.58176517242</v>
      </c>
      <c r="AG402" s="25">
        <f t="shared" si="80"/>
        <v>25892.581765172421</v>
      </c>
      <c r="AH402" s="56">
        <f t="shared" si="81"/>
        <v>38385</v>
      </c>
      <c r="AL402" s="56"/>
      <c r="BF402" s="2">
        <v>42791</v>
      </c>
      <c r="BG402" s="3">
        <v>38.0416666666667</v>
      </c>
      <c r="BH402">
        <v>13</v>
      </c>
      <c r="BI402">
        <v>7.3333333333333304</v>
      </c>
    </row>
    <row r="403" spans="1:61" x14ac:dyDescent="0.25">
      <c r="A403" s="2">
        <v>38386</v>
      </c>
      <c r="B403" s="7">
        <v>518710</v>
      </c>
      <c r="C403" s="3">
        <v>31.9583333333333</v>
      </c>
      <c r="D403" s="7">
        <f t="shared" si="75"/>
        <v>1021.3350694444423</v>
      </c>
      <c r="E403" s="7">
        <f t="shared" si="76"/>
        <v>32640.166594328603</v>
      </c>
      <c r="F403" s="7">
        <f t="shared" si="77"/>
        <v>1043125.3240770837</v>
      </c>
      <c r="G403" s="11">
        <v>544715</v>
      </c>
      <c r="H403">
        <v>0</v>
      </c>
      <c r="I403">
        <v>0</v>
      </c>
      <c r="J403">
        <v>9</v>
      </c>
      <c r="K403" s="3">
        <v>4.25</v>
      </c>
      <c r="L403" s="3">
        <f t="shared" si="78"/>
        <v>135.82291666666652</v>
      </c>
      <c r="M403" s="5">
        <v>0</v>
      </c>
      <c r="P403" s="33">
        <f t="shared" ref="P403:P428" si="83">+($P$429-$P$401)/28+P402</f>
        <v>799023.21428571432</v>
      </c>
      <c r="Q403" s="7">
        <f t="shared" si="82"/>
        <v>83.107142857159488</v>
      </c>
      <c r="R403">
        <v>2005</v>
      </c>
      <c r="S403" s="1" t="s">
        <v>1</v>
      </c>
      <c r="T403" s="40">
        <f>+'Copy Co'!$B$17</f>
        <v>51399.602684929596</v>
      </c>
      <c r="U403">
        <f>+'Copy Co'!$B$18*'All Data'!C403</f>
        <v>1579.0537250255654</v>
      </c>
      <c r="V403" s="40">
        <f>+D403*'Copy Co'!$B$19</f>
        <v>429003.68942166149</v>
      </c>
      <c r="W403" s="40">
        <f>+E403*'Copy Co'!$B$20</f>
        <v>-252095.59857948121</v>
      </c>
      <c r="X403" s="40">
        <f>+F403*'Copy Co'!$B$21</f>
        <v>50576.66010821089</v>
      </c>
      <c r="Y403" s="40">
        <f>+G403*'Copy Co'!$B$22</f>
        <v>226700.89322115376</v>
      </c>
      <c r="Z403" s="40">
        <f>+H403*'Copy Co'!$B$23</f>
        <v>0</v>
      </c>
      <c r="AA403" s="40">
        <f>+I403*'Copy Co'!$B$24</f>
        <v>0</v>
      </c>
      <c r="AB403" s="40">
        <f>+J403*'Copy Co'!$B$25</f>
        <v>3031.3988034760814</v>
      </c>
      <c r="AC403" s="40">
        <f>+K403*'Copy Co'!$B$26</f>
        <v>1331.342415690227</v>
      </c>
      <c r="AD403" s="40">
        <f>+L403*'Copy Co'!$B$27</f>
        <v>24897.35855866527</v>
      </c>
      <c r="AE403" s="40">
        <f>+M403*'Copy Co'!$B$28</f>
        <v>0</v>
      </c>
      <c r="AF403" s="40">
        <f t="shared" si="79"/>
        <v>536424.40035933175</v>
      </c>
      <c r="AG403" s="25">
        <f t="shared" si="80"/>
        <v>17714.400359331747</v>
      </c>
      <c r="AH403" s="56">
        <f t="shared" si="81"/>
        <v>38386</v>
      </c>
      <c r="AL403" s="56"/>
      <c r="BF403" s="2">
        <v>40169</v>
      </c>
      <c r="BG403" s="3">
        <v>38</v>
      </c>
      <c r="BH403">
        <v>9</v>
      </c>
      <c r="BI403">
        <v>5.6666666666666696</v>
      </c>
    </row>
    <row r="404" spans="1:61" x14ac:dyDescent="0.25">
      <c r="A404" s="2">
        <v>38387</v>
      </c>
      <c r="B404" s="7">
        <v>458942</v>
      </c>
      <c r="C404" s="3">
        <v>28.9166666666667</v>
      </c>
      <c r="D404" s="7">
        <f t="shared" si="75"/>
        <v>836.17361111111302</v>
      </c>
      <c r="E404" s="7">
        <f t="shared" si="76"/>
        <v>24179.353587963047</v>
      </c>
      <c r="F404" s="7">
        <f t="shared" si="77"/>
        <v>699186.30791859888</v>
      </c>
      <c r="G404" s="11">
        <v>518710</v>
      </c>
      <c r="H404">
        <v>1</v>
      </c>
      <c r="I404">
        <v>0</v>
      </c>
      <c r="J404">
        <v>12</v>
      </c>
      <c r="K404" s="3">
        <v>4.5</v>
      </c>
      <c r="L404" s="3">
        <f t="shared" si="78"/>
        <v>130.12500000000014</v>
      </c>
      <c r="M404" s="5">
        <v>0</v>
      </c>
      <c r="P404" s="33">
        <f t="shared" si="83"/>
        <v>799106.32142857148</v>
      </c>
      <c r="Q404" s="7">
        <f t="shared" si="82"/>
        <v>83.107142857159488</v>
      </c>
      <c r="R404">
        <v>2005</v>
      </c>
      <c r="S404" s="1" t="s">
        <v>2</v>
      </c>
      <c r="T404" s="40">
        <f>+'Copy Co'!$B$17</f>
        <v>51399.602684929596</v>
      </c>
      <c r="U404">
        <f>+'Copy Co'!$B$18*'All Data'!C404</f>
        <v>1428.7656912226139</v>
      </c>
      <c r="V404" s="40">
        <f>+D404*'Copy Co'!$B$19</f>
        <v>351228.08850461635</v>
      </c>
      <c r="W404" s="40">
        <f>+E404*'Copy Co'!$B$20</f>
        <v>-186748.69806214768</v>
      </c>
      <c r="X404" s="40">
        <f>+F404*'Copy Co'!$B$21</f>
        <v>33900.536619798026</v>
      </c>
      <c r="Y404" s="40">
        <f>+G404*'Copy Co'!$B$22</f>
        <v>215878.06526852516</v>
      </c>
      <c r="Z404" s="40">
        <f>+H404*'Copy Co'!$B$23</f>
        <v>-10610.780657764437</v>
      </c>
      <c r="AA404" s="40">
        <f>+I404*'Copy Co'!$B$24</f>
        <v>0</v>
      </c>
      <c r="AB404" s="40">
        <f>+J404*'Copy Co'!$B$25</f>
        <v>4041.8650713014422</v>
      </c>
      <c r="AC404" s="40">
        <f>+K404*'Copy Co'!$B$26</f>
        <v>1409.6566754367109</v>
      </c>
      <c r="AD404" s="40">
        <f>+L404*'Copy Co'!$B$27</f>
        <v>23852.887730259012</v>
      </c>
      <c r="AE404" s="40">
        <f>+M404*'Copy Co'!$B$28</f>
        <v>0</v>
      </c>
      <c r="AF404" s="40">
        <f t="shared" si="79"/>
        <v>485779.98952617683</v>
      </c>
      <c r="AG404" s="25">
        <f t="shared" si="80"/>
        <v>26837.989526176825</v>
      </c>
      <c r="AH404" s="56">
        <f t="shared" si="81"/>
        <v>38387</v>
      </c>
      <c r="AL404" s="56"/>
      <c r="BF404" s="2">
        <v>40887</v>
      </c>
      <c r="BG404" s="3">
        <v>37.9583333333333</v>
      </c>
      <c r="BH404">
        <v>12</v>
      </c>
      <c r="BI404">
        <v>3.0416666666666701</v>
      </c>
    </row>
    <row r="405" spans="1:61" x14ac:dyDescent="0.25">
      <c r="A405" s="2">
        <v>38388</v>
      </c>
      <c r="B405" s="7">
        <v>461466</v>
      </c>
      <c r="C405" s="3">
        <v>30.3333333333333</v>
      </c>
      <c r="D405" s="7">
        <f t="shared" si="75"/>
        <v>920.11111111110915</v>
      </c>
      <c r="E405" s="7">
        <f t="shared" si="76"/>
        <v>27910.037037036946</v>
      </c>
      <c r="F405" s="7">
        <f t="shared" si="77"/>
        <v>846604.45679011988</v>
      </c>
      <c r="G405" s="11">
        <v>458942</v>
      </c>
      <c r="H405">
        <v>0</v>
      </c>
      <c r="I405">
        <v>1</v>
      </c>
      <c r="J405">
        <v>17</v>
      </c>
      <c r="K405" s="3">
        <v>6.5</v>
      </c>
      <c r="L405" s="3">
        <f t="shared" si="78"/>
        <v>197.16666666666646</v>
      </c>
      <c r="M405" s="5">
        <v>0</v>
      </c>
      <c r="P405" s="33">
        <f t="shared" si="83"/>
        <v>799189.42857142864</v>
      </c>
      <c r="Q405" s="7">
        <f t="shared" si="82"/>
        <v>83.107142857159488</v>
      </c>
      <c r="R405">
        <v>2005</v>
      </c>
      <c r="S405" s="1" t="s">
        <v>3</v>
      </c>
      <c r="T405" s="40">
        <f>+'Copy Co'!$B$17</f>
        <v>51399.602684929596</v>
      </c>
      <c r="U405">
        <f>+'Copy Co'!$B$18*'All Data'!C405</f>
        <v>1498.7628576513841</v>
      </c>
      <c r="V405" s="40">
        <f>+D405*'Copy Co'!$B$19</f>
        <v>386485.3691543609</v>
      </c>
      <c r="W405" s="40">
        <f>+E405*'Copy Co'!$B$20</f>
        <v>-215562.54845984332</v>
      </c>
      <c r="X405" s="40">
        <f>+F405*'Copy Co'!$B$21</f>
        <v>41048.2085602269</v>
      </c>
      <c r="Y405" s="40">
        <f>+G405*'Copy Co'!$B$22</f>
        <v>191003.66491964195</v>
      </c>
      <c r="Z405" s="40">
        <f>+H405*'Copy Co'!$B$23</f>
        <v>0</v>
      </c>
      <c r="AA405" s="40">
        <f>+I405*'Copy Co'!$B$24</f>
        <v>-10704.382616627605</v>
      </c>
      <c r="AB405" s="40">
        <f>+J405*'Copy Co'!$B$25</f>
        <v>5725.9755176770432</v>
      </c>
      <c r="AC405" s="40">
        <f>+K405*'Copy Co'!$B$26</f>
        <v>2036.1707534085824</v>
      </c>
      <c r="AD405" s="40">
        <f>+L405*'Copy Co'!$B$27</f>
        <v>36142.12767838149</v>
      </c>
      <c r="AE405" s="40">
        <f>+M405*'Copy Co'!$B$28</f>
        <v>0</v>
      </c>
      <c r="AF405" s="40">
        <f t="shared" si="79"/>
        <v>489072.9510498069</v>
      </c>
      <c r="AG405" s="25">
        <f t="shared" si="80"/>
        <v>27606.951049806899</v>
      </c>
      <c r="AH405" s="56">
        <f t="shared" si="81"/>
        <v>38388</v>
      </c>
      <c r="AL405" s="56"/>
      <c r="BF405" s="2">
        <v>41268</v>
      </c>
      <c r="BG405" s="3">
        <v>37.9583333333333</v>
      </c>
      <c r="BH405">
        <v>16</v>
      </c>
      <c r="BI405">
        <v>6.25</v>
      </c>
    </row>
    <row r="406" spans="1:61" x14ac:dyDescent="0.25">
      <c r="A406" s="2">
        <v>38389</v>
      </c>
      <c r="B406" s="7">
        <v>495303</v>
      </c>
      <c r="C406" s="3">
        <v>31.8333333333333</v>
      </c>
      <c r="D406" s="7">
        <f t="shared" si="75"/>
        <v>1013.361111111109</v>
      </c>
      <c r="E406" s="7">
        <f t="shared" si="76"/>
        <v>32258.662037036938</v>
      </c>
      <c r="F406" s="7">
        <f t="shared" si="77"/>
        <v>1026900.7415123414</v>
      </c>
      <c r="G406" s="11">
        <v>461466</v>
      </c>
      <c r="H406">
        <v>0</v>
      </c>
      <c r="I406">
        <v>1</v>
      </c>
      <c r="J406">
        <v>12</v>
      </c>
      <c r="K406" s="3">
        <v>5.6666666666666696</v>
      </c>
      <c r="L406" s="3">
        <f t="shared" si="78"/>
        <v>180.3888888888888</v>
      </c>
      <c r="M406" s="5">
        <v>0</v>
      </c>
      <c r="P406" s="33">
        <f t="shared" si="83"/>
        <v>799272.5357142858</v>
      </c>
      <c r="Q406" s="7">
        <f t="shared" si="82"/>
        <v>83.107142857159488</v>
      </c>
      <c r="R406">
        <v>2005</v>
      </c>
      <c r="S406" s="1" t="s">
        <v>4</v>
      </c>
      <c r="T406" s="40">
        <f>+'Copy Co'!$B$17</f>
        <v>51399.602684929596</v>
      </c>
      <c r="U406">
        <f>+'Copy Co'!$B$18*'All Data'!C406</f>
        <v>1572.8775044583208</v>
      </c>
      <c r="V406" s="40">
        <f>+D406*'Copy Co'!$B$19</f>
        <v>425654.29151431716</v>
      </c>
      <c r="W406" s="40">
        <f>+E406*'Copy Co'!$B$20</f>
        <v>-249149.05664155027</v>
      </c>
      <c r="X406" s="40">
        <f>+F406*'Copy Co'!$B$21</f>
        <v>49789.999887397447</v>
      </c>
      <c r="Y406" s="40">
        <f>+G406*'Copy Co'!$B$22</f>
        <v>192054.10974765327</v>
      </c>
      <c r="Z406" s="40">
        <f>+H406*'Copy Co'!$B$23</f>
        <v>0</v>
      </c>
      <c r="AA406" s="40">
        <f>+I406*'Copy Co'!$B$24</f>
        <v>-10704.382616627605</v>
      </c>
      <c r="AB406" s="40">
        <f>+J406*'Copy Co'!$B$25</f>
        <v>4041.8650713014422</v>
      </c>
      <c r="AC406" s="40">
        <f>+K406*'Copy Co'!$B$26</f>
        <v>1775.1232209203035</v>
      </c>
      <c r="AD406" s="40">
        <f>+L406*'Copy Co'!$B$27</f>
        <v>33066.635269570237</v>
      </c>
      <c r="AE406" s="40">
        <f>+M406*'Copy Co'!$B$28</f>
        <v>0</v>
      </c>
      <c r="AF406" s="40">
        <f t="shared" si="79"/>
        <v>499501.06564236997</v>
      </c>
      <c r="AG406" s="25">
        <f t="shared" si="80"/>
        <v>4198.0656423699693</v>
      </c>
      <c r="AH406" s="56">
        <f t="shared" si="81"/>
        <v>38389</v>
      </c>
      <c r="AL406" s="56"/>
      <c r="BF406" s="2">
        <v>38024</v>
      </c>
      <c r="BG406" s="3">
        <v>37.9166666666667</v>
      </c>
      <c r="BH406">
        <v>17</v>
      </c>
      <c r="BI406">
        <v>8.125</v>
      </c>
    </row>
    <row r="407" spans="1:61" x14ac:dyDescent="0.25">
      <c r="A407" s="2">
        <v>38390</v>
      </c>
      <c r="B407" s="7">
        <v>578178</v>
      </c>
      <c r="C407" s="3">
        <v>37.7083333333333</v>
      </c>
      <c r="D407" s="7">
        <f t="shared" si="75"/>
        <v>1421.9184027777753</v>
      </c>
      <c r="E407" s="7">
        <f t="shared" si="76"/>
        <v>53618.173104745234</v>
      </c>
      <c r="F407" s="7">
        <f t="shared" si="77"/>
        <v>2021851.9441580996</v>
      </c>
      <c r="G407" s="11">
        <v>495303</v>
      </c>
      <c r="H407">
        <v>0</v>
      </c>
      <c r="I407">
        <v>0</v>
      </c>
      <c r="J407">
        <v>14</v>
      </c>
      <c r="K407" s="3">
        <v>5.2083333333333304</v>
      </c>
      <c r="L407" s="3">
        <f t="shared" si="78"/>
        <v>196.39756944444417</v>
      </c>
      <c r="M407" s="5">
        <v>0</v>
      </c>
      <c r="P407" s="33">
        <f t="shared" si="83"/>
        <v>799355.64285714296</v>
      </c>
      <c r="Q407" s="7">
        <f t="shared" si="82"/>
        <v>83.107142857159488</v>
      </c>
      <c r="R407">
        <v>2005</v>
      </c>
      <c r="S407" s="1" t="s">
        <v>5</v>
      </c>
      <c r="T407" s="40">
        <f>+'Copy Co'!$B$17</f>
        <v>51399.602684929596</v>
      </c>
      <c r="U407">
        <f>+'Copy Co'!$B$18*'All Data'!C407</f>
        <v>1863.1598711188226</v>
      </c>
      <c r="V407" s="40">
        <f>+D407*'Copy Co'!$B$19</f>
        <v>597265.53909486055</v>
      </c>
      <c r="W407" s="40">
        <f>+E407*'Copy Co'!$B$20</f>
        <v>-414118.76390139572</v>
      </c>
      <c r="X407" s="40">
        <f>+F407*'Copy Co'!$B$21</f>
        <v>98030.904061584268</v>
      </c>
      <c r="Y407" s="40">
        <f>+G407*'Copy Co'!$B$22</f>
        <v>206136.47965471324</v>
      </c>
      <c r="Z407" s="40">
        <f>+H407*'Copy Co'!$B$23</f>
        <v>0</v>
      </c>
      <c r="AA407" s="40">
        <f>+I407*'Copy Co'!$B$24</f>
        <v>0</v>
      </c>
      <c r="AB407" s="40">
        <f>+J407*'Copy Co'!$B$25</f>
        <v>4715.5092498516824</v>
      </c>
      <c r="AC407" s="40">
        <f>+K407*'Copy Co'!$B$26</f>
        <v>1631.5470780517478</v>
      </c>
      <c r="AD407" s="40">
        <f>+L407*'Copy Co'!$B$27</f>
        <v>36001.14639349909</v>
      </c>
      <c r="AE407" s="40">
        <f>+M407*'Copy Co'!$B$28</f>
        <v>0</v>
      </c>
      <c r="AF407" s="40">
        <f t="shared" si="79"/>
        <v>582925.12418721337</v>
      </c>
      <c r="AG407" s="25">
        <f t="shared" si="80"/>
        <v>4747.1241872133687</v>
      </c>
      <c r="AH407" s="56">
        <f t="shared" si="81"/>
        <v>38390</v>
      </c>
      <c r="AL407" s="56"/>
      <c r="BF407" s="2">
        <v>38691</v>
      </c>
      <c r="BG407" s="3">
        <v>37.9166666666667</v>
      </c>
      <c r="BH407">
        <v>12</v>
      </c>
      <c r="BI407">
        <v>8.0833333333333304</v>
      </c>
    </row>
    <row r="408" spans="1:61" x14ac:dyDescent="0.25">
      <c r="A408" s="2">
        <v>38391</v>
      </c>
      <c r="B408" s="7">
        <v>594727</v>
      </c>
      <c r="C408" s="3">
        <v>40.2916666666667</v>
      </c>
      <c r="D408" s="7">
        <f t="shared" si="75"/>
        <v>1623.4184027777806</v>
      </c>
      <c r="E408" s="7">
        <f t="shared" si="76"/>
        <v>65410.233145254795</v>
      </c>
      <c r="F408" s="7">
        <f t="shared" si="77"/>
        <v>2635487.3104775599</v>
      </c>
      <c r="G408" s="11">
        <v>578178</v>
      </c>
      <c r="H408">
        <v>0</v>
      </c>
      <c r="I408">
        <v>0</v>
      </c>
      <c r="J408">
        <v>10</v>
      </c>
      <c r="K408" s="3">
        <v>6.1666666666666696</v>
      </c>
      <c r="L408" s="3">
        <f t="shared" si="78"/>
        <v>248.46527777777811</v>
      </c>
      <c r="M408" s="5">
        <v>0</v>
      </c>
      <c r="P408" s="33">
        <f t="shared" si="83"/>
        <v>799438.75000000012</v>
      </c>
      <c r="Q408" s="7">
        <f t="shared" si="82"/>
        <v>83.107142857159488</v>
      </c>
      <c r="R408">
        <v>2005</v>
      </c>
      <c r="S408" s="1" t="s">
        <v>6</v>
      </c>
      <c r="T408" s="40">
        <f>+'Copy Co'!$B$17</f>
        <v>51399.602684929596</v>
      </c>
      <c r="U408">
        <f>+'Copy Co'!$B$18*'All Data'!C408</f>
        <v>1990.8017628418834</v>
      </c>
      <c r="V408" s="40">
        <f>+D408*'Copy Co'!$B$19</f>
        <v>681904.01475739561</v>
      </c>
      <c r="W408" s="40">
        <f>+E408*'Copy Co'!$B$20</f>
        <v>-505194.47657603526</v>
      </c>
      <c r="X408" s="40">
        <f>+F408*'Copy Co'!$B$21</f>
        <v>127783.44350853511</v>
      </c>
      <c r="Y408" s="40">
        <f>+G408*'Copy Co'!$B$22</f>
        <v>240627.61084387294</v>
      </c>
      <c r="Z408" s="40">
        <f>+H408*'Copy Co'!$B$23</f>
        <v>0</v>
      </c>
      <c r="AA408" s="40">
        <f>+I408*'Copy Co'!$B$24</f>
        <v>0</v>
      </c>
      <c r="AB408" s="40">
        <f>+J408*'Copy Co'!$B$25</f>
        <v>3368.2208927512015</v>
      </c>
      <c r="AC408" s="40">
        <f>+K408*'Copy Co'!$B$26</f>
        <v>1931.7517404132714</v>
      </c>
      <c r="AD408" s="40">
        <f>+L408*'Copy Co'!$B$27</f>
        <v>45545.547555819052</v>
      </c>
      <c r="AE408" s="40">
        <f>+M408*'Copy Co'!$B$28</f>
        <v>0</v>
      </c>
      <c r="AF408" s="40">
        <f t="shared" si="79"/>
        <v>649356.51717052341</v>
      </c>
      <c r="AG408" s="25">
        <f t="shared" si="80"/>
        <v>54629.51717052341</v>
      </c>
      <c r="AH408" s="56">
        <f t="shared" si="81"/>
        <v>38391</v>
      </c>
      <c r="AL408" s="56"/>
      <c r="BF408" s="2">
        <v>39797</v>
      </c>
      <c r="BG408" s="3">
        <v>37.9166666666667</v>
      </c>
      <c r="BH408">
        <v>24</v>
      </c>
      <c r="BI408">
        <v>13.9166666666667</v>
      </c>
    </row>
    <row r="409" spans="1:61" x14ac:dyDescent="0.25">
      <c r="A409" s="2">
        <v>38392</v>
      </c>
      <c r="B409" s="7">
        <v>573029</v>
      </c>
      <c r="C409" s="3">
        <v>37.375</v>
      </c>
      <c r="D409" s="7">
        <f t="shared" si="75"/>
        <v>1396.890625</v>
      </c>
      <c r="E409" s="7">
        <f t="shared" si="76"/>
        <v>52208.787109375</v>
      </c>
      <c r="F409" s="7">
        <f t="shared" si="77"/>
        <v>1951303.4182128906</v>
      </c>
      <c r="G409" s="11">
        <v>594727</v>
      </c>
      <c r="H409">
        <v>0</v>
      </c>
      <c r="I409">
        <v>0</v>
      </c>
      <c r="J409">
        <v>10</v>
      </c>
      <c r="K409" s="3">
        <v>6.0416666666666696</v>
      </c>
      <c r="L409" s="3">
        <f t="shared" si="78"/>
        <v>225.80729166666677</v>
      </c>
      <c r="M409" s="5">
        <v>0</v>
      </c>
      <c r="P409" s="33">
        <f t="shared" si="83"/>
        <v>799521.85714285728</v>
      </c>
      <c r="Q409" s="7">
        <f t="shared" si="82"/>
        <v>83.107142857159488</v>
      </c>
      <c r="R409">
        <v>2005</v>
      </c>
      <c r="S409" s="1" t="s">
        <v>7</v>
      </c>
      <c r="T409" s="40">
        <f>+'Copy Co'!$B$17</f>
        <v>51399.602684929596</v>
      </c>
      <c r="U409">
        <f>+'Copy Co'!$B$18*'All Data'!C409</f>
        <v>1846.6899496061717</v>
      </c>
      <c r="V409" s="40">
        <f>+D409*'Copy Co'!$B$19</f>
        <v>586752.8196887488</v>
      </c>
      <c r="W409" s="40">
        <f>+E409*'Copy Co'!$B$20</f>
        <v>-403233.40260565613</v>
      </c>
      <c r="X409" s="40">
        <f>+F409*'Copy Co'!$B$21</f>
        <v>94610.309493023626</v>
      </c>
      <c r="Y409" s="40">
        <f>+G409*'Copy Co'!$B$22</f>
        <v>247515.01633466515</v>
      </c>
      <c r="Z409" s="40">
        <f>+H409*'Copy Co'!$B$23</f>
        <v>0</v>
      </c>
      <c r="AA409" s="40">
        <f>+I409*'Copy Co'!$B$24</f>
        <v>0</v>
      </c>
      <c r="AB409" s="40">
        <f>+J409*'Copy Co'!$B$25</f>
        <v>3368.2208927512015</v>
      </c>
      <c r="AC409" s="40">
        <f>+K409*'Copy Co'!$B$26</f>
        <v>1892.5946105400294</v>
      </c>
      <c r="AD409" s="40">
        <f>+L409*'Copy Co'!$B$27</f>
        <v>41392.168889904686</v>
      </c>
      <c r="AE409" s="40">
        <f>+M409*'Copy Co'!$B$28</f>
        <v>0</v>
      </c>
      <c r="AF409" s="40">
        <f t="shared" si="79"/>
        <v>625544.01993851317</v>
      </c>
      <c r="AG409" s="25">
        <f t="shared" si="80"/>
        <v>52515.019938513171</v>
      </c>
      <c r="AH409" s="56">
        <f t="shared" si="81"/>
        <v>38392</v>
      </c>
      <c r="AL409" s="56"/>
      <c r="BF409" s="2">
        <v>39830</v>
      </c>
      <c r="BG409" s="3">
        <v>37.9166666666667</v>
      </c>
      <c r="BH409">
        <v>7</v>
      </c>
      <c r="BI409">
        <v>3.0833333333333299</v>
      </c>
    </row>
    <row r="410" spans="1:61" x14ac:dyDescent="0.25">
      <c r="A410" s="2">
        <v>38393</v>
      </c>
      <c r="B410" s="7">
        <v>553572</v>
      </c>
      <c r="C410" s="3">
        <v>36.75</v>
      </c>
      <c r="D410" s="7">
        <f t="shared" si="75"/>
        <v>1350.5625</v>
      </c>
      <c r="E410" s="7">
        <f t="shared" si="76"/>
        <v>49633.171875</v>
      </c>
      <c r="F410" s="7">
        <f t="shared" si="77"/>
        <v>1824019.06640625</v>
      </c>
      <c r="G410" s="11">
        <v>573029</v>
      </c>
      <c r="H410">
        <v>0</v>
      </c>
      <c r="I410">
        <v>0</v>
      </c>
      <c r="J410">
        <v>9</v>
      </c>
      <c r="K410" s="3">
        <v>4</v>
      </c>
      <c r="L410" s="3">
        <f t="shared" si="78"/>
        <v>147</v>
      </c>
      <c r="M410" s="5">
        <v>0</v>
      </c>
      <c r="P410" s="33">
        <f t="shared" si="83"/>
        <v>799604.96428571444</v>
      </c>
      <c r="Q410" s="7">
        <f t="shared" si="82"/>
        <v>83.107142857159488</v>
      </c>
      <c r="R410">
        <v>2005</v>
      </c>
      <c r="S410" s="1" t="s">
        <v>1</v>
      </c>
      <c r="T410" s="40">
        <f>+'Copy Co'!$B$17</f>
        <v>51399.602684929596</v>
      </c>
      <c r="U410">
        <f>+'Copy Co'!$B$18*'All Data'!C410</f>
        <v>1815.8088467699481</v>
      </c>
      <c r="V410" s="40">
        <f>+D410*'Copy Co'!$B$19</f>
        <v>567293.05849617673</v>
      </c>
      <c r="W410" s="40">
        <f>+E410*'Copy Co'!$B$20</f>
        <v>-383340.69579781109</v>
      </c>
      <c r="X410" s="40">
        <f>+F410*'Copy Co'!$B$21</f>
        <v>88438.838769585724</v>
      </c>
      <c r="Y410" s="40">
        <f>+G410*'Copy Co'!$B$22</f>
        <v>238484.68674742669</v>
      </c>
      <c r="Z410" s="40">
        <f>+H410*'Copy Co'!$B$23</f>
        <v>0</v>
      </c>
      <c r="AA410" s="40">
        <f>+I410*'Copy Co'!$B$24</f>
        <v>0</v>
      </c>
      <c r="AB410" s="40">
        <f>+J410*'Copy Co'!$B$25</f>
        <v>3031.3988034760814</v>
      </c>
      <c r="AC410" s="40">
        <f>+K410*'Copy Co'!$B$26</f>
        <v>1253.0281559437431</v>
      </c>
      <c r="AD410" s="40">
        <f>+L410*'Copy Co'!$B$27</f>
        <v>26946.201701041849</v>
      </c>
      <c r="AE410" s="40">
        <f>+M410*'Copy Co'!$B$28</f>
        <v>0</v>
      </c>
      <c r="AF410" s="40">
        <f t="shared" si="79"/>
        <v>595321.92840753938</v>
      </c>
      <c r="AG410" s="25">
        <f t="shared" si="80"/>
        <v>41749.928407539381</v>
      </c>
      <c r="AH410" s="56">
        <f t="shared" si="81"/>
        <v>38393</v>
      </c>
      <c r="AL410" s="56"/>
      <c r="BF410" s="2">
        <v>39082</v>
      </c>
      <c r="BG410" s="3">
        <v>37.875</v>
      </c>
      <c r="BH410">
        <v>10</v>
      </c>
      <c r="BI410">
        <v>5.3333333333333304</v>
      </c>
    </row>
    <row r="411" spans="1:61" x14ac:dyDescent="0.25">
      <c r="A411" s="2">
        <v>38394</v>
      </c>
      <c r="B411" s="7">
        <v>552098</v>
      </c>
      <c r="C411" s="3">
        <v>34.2083333333333</v>
      </c>
      <c r="D411" s="7">
        <f t="shared" si="75"/>
        <v>1170.2100694444421</v>
      </c>
      <c r="E411" s="7">
        <f t="shared" si="76"/>
        <v>40030.936125578584</v>
      </c>
      <c r="F411" s="7">
        <f t="shared" si="77"/>
        <v>1369391.6066291658</v>
      </c>
      <c r="G411" s="11">
        <v>553572</v>
      </c>
      <c r="H411">
        <v>1</v>
      </c>
      <c r="I411">
        <v>0</v>
      </c>
      <c r="J411">
        <v>10</v>
      </c>
      <c r="K411" s="3">
        <v>3.5833333333333299</v>
      </c>
      <c r="L411" s="3">
        <f t="shared" si="78"/>
        <v>122.57986111111087</v>
      </c>
      <c r="M411" s="5">
        <v>0</v>
      </c>
      <c r="P411" s="33">
        <f t="shared" si="83"/>
        <v>799688.07142857159</v>
      </c>
      <c r="Q411" s="7">
        <f t="shared" si="82"/>
        <v>83.107142857159488</v>
      </c>
      <c r="R411">
        <v>2005</v>
      </c>
      <c r="S411" s="1" t="s">
        <v>2</v>
      </c>
      <c r="T411" s="40">
        <f>+'Copy Co'!$B$17</f>
        <v>51399.602684929596</v>
      </c>
      <c r="U411">
        <f>+'Copy Co'!$B$18*'All Data'!C411</f>
        <v>1690.2256952359703</v>
      </c>
      <c r="V411" s="40">
        <f>+D411*'Copy Co'!$B$19</f>
        <v>491537.45152716798</v>
      </c>
      <c r="W411" s="40">
        <f>+E411*'Copy Co'!$B$20</f>
        <v>-309178.04218646919</v>
      </c>
      <c r="X411" s="40">
        <f>+F411*'Copy Co'!$B$21</f>
        <v>66395.908760817416</v>
      </c>
      <c r="Y411" s="40">
        <f>+G411*'Copy Co'!$B$22</f>
        <v>230387.02231849782</v>
      </c>
      <c r="Z411" s="40">
        <f>+H411*'Copy Co'!$B$23</f>
        <v>-10610.780657764437</v>
      </c>
      <c r="AA411" s="40">
        <f>+I411*'Copy Co'!$B$24</f>
        <v>0</v>
      </c>
      <c r="AB411" s="40">
        <f>+J411*'Copy Co'!$B$25</f>
        <v>3368.2208927512015</v>
      </c>
      <c r="AC411" s="40">
        <f>+K411*'Copy Co'!$B$26</f>
        <v>1122.5043896996021</v>
      </c>
      <c r="AD411" s="40">
        <f>+L411*'Copy Co'!$B$27</f>
        <v>22469.807224392447</v>
      </c>
      <c r="AE411" s="40">
        <f>+M411*'Copy Co'!$B$28</f>
        <v>0</v>
      </c>
      <c r="AF411" s="40">
        <f t="shared" si="79"/>
        <v>548581.92064925842</v>
      </c>
      <c r="AG411" s="25">
        <f t="shared" si="80"/>
        <v>-3516.0793507415801</v>
      </c>
      <c r="AH411" s="56">
        <f t="shared" si="81"/>
        <v>38394</v>
      </c>
      <c r="AL411" s="56"/>
      <c r="BF411" s="2">
        <v>38037</v>
      </c>
      <c r="BG411" s="3">
        <v>37.8333333333333</v>
      </c>
      <c r="BH411">
        <v>12</v>
      </c>
      <c r="BI411">
        <v>4.6666666666666696</v>
      </c>
    </row>
    <row r="412" spans="1:61" x14ac:dyDescent="0.25">
      <c r="A412" s="2">
        <v>38395</v>
      </c>
      <c r="B412" s="7">
        <v>518653</v>
      </c>
      <c r="C412" s="3">
        <v>32.8333333333333</v>
      </c>
      <c r="D412" s="7">
        <f t="shared" si="75"/>
        <v>1078.0277777777756</v>
      </c>
      <c r="E412" s="7">
        <f t="shared" si="76"/>
        <v>35395.245370370263</v>
      </c>
      <c r="F412" s="7">
        <f t="shared" si="77"/>
        <v>1162143.889660489</v>
      </c>
      <c r="G412" s="11">
        <v>552098</v>
      </c>
      <c r="H412">
        <v>0</v>
      </c>
      <c r="I412">
        <v>1</v>
      </c>
      <c r="J412">
        <v>8</v>
      </c>
      <c r="K412" s="3">
        <v>3.875</v>
      </c>
      <c r="L412" s="3">
        <f t="shared" si="78"/>
        <v>127.22916666666654</v>
      </c>
      <c r="M412" s="5">
        <v>0</v>
      </c>
      <c r="P412" s="33">
        <f t="shared" si="83"/>
        <v>799771.17857142875</v>
      </c>
      <c r="Q412" s="7">
        <f t="shared" si="82"/>
        <v>83.107142857159488</v>
      </c>
      <c r="R412">
        <v>2005</v>
      </c>
      <c r="S412" s="1" t="s">
        <v>3</v>
      </c>
      <c r="T412" s="40">
        <f>+'Copy Co'!$B$17</f>
        <v>51399.602684929596</v>
      </c>
      <c r="U412">
        <f>+'Copy Co'!$B$18*'All Data'!C412</f>
        <v>1622.2872689962785</v>
      </c>
      <c r="V412" s="40">
        <f>+D412*'Copy Co'!$B$19</f>
        <v>452817.01157805801</v>
      </c>
      <c r="W412" s="40">
        <f>+E412*'Copy Co'!$B$20</f>
        <v>-273374.38804805354</v>
      </c>
      <c r="X412" s="40">
        <f>+F412*'Copy Co'!$B$21</f>
        <v>56347.358411796391</v>
      </c>
      <c r="Y412" s="40">
        <f>+G412*'Copy Co'!$B$22</f>
        <v>229773.56919786046</v>
      </c>
      <c r="Z412" s="40">
        <f>+H412*'Copy Co'!$B$23</f>
        <v>0</v>
      </c>
      <c r="AA412" s="40">
        <f>+I412*'Copy Co'!$B$24</f>
        <v>-10704.382616627605</v>
      </c>
      <c r="AB412" s="40">
        <f>+J412*'Copy Co'!$B$25</f>
        <v>2694.5767142009613</v>
      </c>
      <c r="AC412" s="40">
        <f>+K412*'Copy Co'!$B$26</f>
        <v>1213.8710260705011</v>
      </c>
      <c r="AD412" s="40">
        <f>+L412*'Copy Co'!$B$27</f>
        <v>23322.059777248076</v>
      </c>
      <c r="AE412" s="40">
        <f>+M412*'Copy Co'!$B$28</f>
        <v>0</v>
      </c>
      <c r="AF412" s="40">
        <f t="shared" si="79"/>
        <v>535111.56599447911</v>
      </c>
      <c r="AG412" s="25">
        <f t="shared" si="80"/>
        <v>16458.565994479111</v>
      </c>
      <c r="AH412" s="56">
        <f t="shared" si="81"/>
        <v>38395</v>
      </c>
      <c r="AL412" s="56"/>
      <c r="BF412" s="2">
        <v>41331</v>
      </c>
      <c r="BG412" s="3">
        <v>37.8333333333333</v>
      </c>
      <c r="BH412">
        <v>14</v>
      </c>
      <c r="BI412">
        <v>7.125</v>
      </c>
    </row>
    <row r="413" spans="1:61" x14ac:dyDescent="0.25">
      <c r="A413" s="2">
        <v>38396</v>
      </c>
      <c r="B413" s="7">
        <v>413268</v>
      </c>
      <c r="C413" s="3">
        <v>22.4166666666667</v>
      </c>
      <c r="D413" s="7">
        <f t="shared" si="75"/>
        <v>502.50694444444594</v>
      </c>
      <c r="E413" s="7">
        <f t="shared" si="76"/>
        <v>11264.530671296347</v>
      </c>
      <c r="F413" s="7">
        <f t="shared" si="77"/>
        <v>252513.22921489348</v>
      </c>
      <c r="G413" s="11">
        <v>518653</v>
      </c>
      <c r="H413">
        <v>0</v>
      </c>
      <c r="I413">
        <v>1</v>
      </c>
      <c r="J413">
        <v>26</v>
      </c>
      <c r="K413" s="3">
        <v>13.625</v>
      </c>
      <c r="L413" s="3">
        <f t="shared" si="78"/>
        <v>305.42708333333377</v>
      </c>
      <c r="M413" s="5">
        <v>0</v>
      </c>
      <c r="P413" s="33">
        <f t="shared" si="83"/>
        <v>799854.28571428591</v>
      </c>
      <c r="Q413" s="7">
        <f t="shared" si="82"/>
        <v>83.107142857159488</v>
      </c>
      <c r="R413">
        <v>2005</v>
      </c>
      <c r="S413" s="1" t="s">
        <v>4</v>
      </c>
      <c r="T413" s="40">
        <f>+'Copy Co'!$B$17</f>
        <v>51399.602684929596</v>
      </c>
      <c r="U413">
        <f>+'Copy Co'!$B$18*'All Data'!C413</f>
        <v>1107.6022217258883</v>
      </c>
      <c r="V413" s="40">
        <f>+D413*'Copy Co'!$B$19</f>
        <v>211074.05353655093</v>
      </c>
      <c r="W413" s="40">
        <f>+E413*'Copy Co'!$B$20</f>
        <v>-87001.35135924205</v>
      </c>
      <c r="X413" s="40">
        <f>+F413*'Copy Co'!$B$21</f>
        <v>12243.280334630874</v>
      </c>
      <c r="Y413" s="40">
        <f>+G413*'Copy Co'!$B$22</f>
        <v>215854.34286155342</v>
      </c>
      <c r="Z413" s="40">
        <f>+H413*'Copy Co'!$B$23</f>
        <v>0</v>
      </c>
      <c r="AA413" s="40">
        <f>+I413*'Copy Co'!$B$24</f>
        <v>-10704.382616627605</v>
      </c>
      <c r="AB413" s="40">
        <f>+J413*'Copy Co'!$B$25</f>
        <v>8757.3743211531237</v>
      </c>
      <c r="AC413" s="40">
        <f>+K413*'Copy Co'!$B$26</f>
        <v>4268.1271561833746</v>
      </c>
      <c r="AD413" s="40">
        <f>+L413*'Copy Co'!$B$27</f>
        <v>55987.073418101558</v>
      </c>
      <c r="AE413" s="40">
        <f>+M413*'Copy Co'!$B$28</f>
        <v>0</v>
      </c>
      <c r="AF413" s="40">
        <f t="shared" si="79"/>
        <v>462985.72255895904</v>
      </c>
      <c r="AG413" s="25">
        <f t="shared" si="80"/>
        <v>49717.722558959038</v>
      </c>
      <c r="AH413" s="56">
        <f t="shared" si="81"/>
        <v>38396</v>
      </c>
      <c r="AL413" s="56"/>
      <c r="BF413" s="2">
        <v>40505</v>
      </c>
      <c r="BG413" s="3">
        <v>37.7916666666667</v>
      </c>
      <c r="BH413">
        <v>36</v>
      </c>
      <c r="BI413">
        <v>17.8333333333333</v>
      </c>
    </row>
    <row r="414" spans="1:61" x14ac:dyDescent="0.25">
      <c r="A414" s="2">
        <v>38397</v>
      </c>
      <c r="B414" s="7">
        <v>462319</v>
      </c>
      <c r="C414" s="3">
        <v>27</v>
      </c>
      <c r="D414" s="7">
        <f t="shared" si="75"/>
        <v>729</v>
      </c>
      <c r="E414" s="7">
        <f t="shared" si="76"/>
        <v>19683</v>
      </c>
      <c r="F414" s="7">
        <f t="shared" si="77"/>
        <v>531441</v>
      </c>
      <c r="G414" s="11">
        <v>413268</v>
      </c>
      <c r="H414">
        <v>0</v>
      </c>
      <c r="I414">
        <v>0</v>
      </c>
      <c r="J414">
        <v>18</v>
      </c>
      <c r="K414" s="3">
        <v>9.625</v>
      </c>
      <c r="L414" s="3">
        <f t="shared" si="78"/>
        <v>259.875</v>
      </c>
      <c r="M414" s="5">
        <v>0</v>
      </c>
      <c r="P414" s="33">
        <f t="shared" si="83"/>
        <v>799937.39285714307</v>
      </c>
      <c r="Q414" s="7">
        <f t="shared" si="82"/>
        <v>83.107142857159488</v>
      </c>
      <c r="R414">
        <v>2005</v>
      </c>
      <c r="S414" s="1" t="s">
        <v>5</v>
      </c>
      <c r="T414" s="40">
        <f>+'Copy Co'!$B$17</f>
        <v>51399.602684929596</v>
      </c>
      <c r="U414">
        <f>+'Copy Co'!$B$18*'All Data'!C414</f>
        <v>1334.0636425248597</v>
      </c>
      <c r="V414" s="40">
        <f>+D414*'Copy Co'!$B$19</f>
        <v>306210.66381134733</v>
      </c>
      <c r="W414" s="40">
        <f>+E414*'Copy Co'!$B$20</f>
        <v>-152021.21142672419</v>
      </c>
      <c r="X414" s="40">
        <f>+F414*'Copy Co'!$B$21</f>
        <v>25767.28817158068</v>
      </c>
      <c r="Y414" s="40">
        <f>+G414*'Copy Co'!$B$22</f>
        <v>171994.94183145274</v>
      </c>
      <c r="Z414" s="40">
        <f>+H414*'Copy Co'!$B$23</f>
        <v>0</v>
      </c>
      <c r="AA414" s="40">
        <f>+I414*'Copy Co'!$B$24</f>
        <v>0</v>
      </c>
      <c r="AB414" s="40">
        <f>+J414*'Copy Co'!$B$25</f>
        <v>6062.7976069521628</v>
      </c>
      <c r="AC414" s="40">
        <f>+K414*'Copy Co'!$B$26</f>
        <v>3015.0990002396316</v>
      </c>
      <c r="AD414" s="40">
        <f>+L414*'Copy Co'!$B$27</f>
        <v>47637.03515005613</v>
      </c>
      <c r="AE414" s="40">
        <f>+M414*'Copy Co'!$B$28</f>
        <v>0</v>
      </c>
      <c r="AF414" s="40">
        <f t="shared" si="79"/>
        <v>461400.28047235892</v>
      </c>
      <c r="AG414" s="25">
        <f t="shared" si="80"/>
        <v>-918.71952764107846</v>
      </c>
      <c r="AH414" s="56">
        <f t="shared" si="81"/>
        <v>38397</v>
      </c>
      <c r="AL414" s="56"/>
      <c r="BF414" s="2">
        <v>41298</v>
      </c>
      <c r="BG414" s="3">
        <v>37.7916666666667</v>
      </c>
      <c r="BH414">
        <v>7</v>
      </c>
      <c r="BI414">
        <v>2.7916666666666701</v>
      </c>
    </row>
    <row r="415" spans="1:61" x14ac:dyDescent="0.25">
      <c r="A415" s="2">
        <v>38398</v>
      </c>
      <c r="B415" s="7">
        <v>550803</v>
      </c>
      <c r="C415" s="3">
        <v>35.25</v>
      </c>
      <c r="D415" s="7">
        <f t="shared" si="75"/>
        <v>1242.5625</v>
      </c>
      <c r="E415" s="7">
        <f t="shared" si="76"/>
        <v>43800.328125</v>
      </c>
      <c r="F415" s="7">
        <f t="shared" si="77"/>
        <v>1543961.56640625</v>
      </c>
      <c r="G415" s="11">
        <v>462319</v>
      </c>
      <c r="H415">
        <v>0</v>
      </c>
      <c r="I415">
        <v>0</v>
      </c>
      <c r="J415">
        <v>9</v>
      </c>
      <c r="K415" s="3">
        <v>4.4583333333333304</v>
      </c>
      <c r="L415" s="3">
        <f t="shared" si="78"/>
        <v>157.15624999999989</v>
      </c>
      <c r="M415" s="5">
        <v>0</v>
      </c>
      <c r="P415" s="33">
        <f t="shared" si="83"/>
        <v>800020.50000000023</v>
      </c>
      <c r="Q415" s="7">
        <f t="shared" si="82"/>
        <v>83.107142857159488</v>
      </c>
      <c r="R415">
        <v>2005</v>
      </c>
      <c r="S415" s="1" t="s">
        <v>6</v>
      </c>
      <c r="T415" s="40">
        <f>+'Copy Co'!$B$17</f>
        <v>51399.602684929596</v>
      </c>
      <c r="U415">
        <f>+'Copy Co'!$B$18*'All Data'!C415</f>
        <v>1741.6941999630114</v>
      </c>
      <c r="V415" s="40">
        <f>+D415*'Copy Co'!$B$19</f>
        <v>521928.51570931042</v>
      </c>
      <c r="W415" s="40">
        <f>+E415*'Copy Co'!$B$20</f>
        <v>-338290.85720929323</v>
      </c>
      <c r="X415" s="40">
        <f>+F415*'Copy Co'!$B$21</f>
        <v>74860.055222376424</v>
      </c>
      <c r="Y415" s="40">
        <f>+G415*'Copy Co'!$B$22</f>
        <v>192409.11348707232</v>
      </c>
      <c r="Z415" s="40">
        <f>+H415*'Copy Co'!$B$23</f>
        <v>0</v>
      </c>
      <c r="AA415" s="40">
        <f>+I415*'Copy Co'!$B$24</f>
        <v>0</v>
      </c>
      <c r="AB415" s="40">
        <f>+J415*'Copy Co'!$B$25</f>
        <v>3031.3988034760814</v>
      </c>
      <c r="AC415" s="40">
        <f>+K415*'Copy Co'!$B$26</f>
        <v>1396.6042988122961</v>
      </c>
      <c r="AD415" s="40">
        <f>+L415*'Copy Co'!$B$27</f>
        <v>28807.918442716702</v>
      </c>
      <c r="AE415" s="40">
        <f>+M415*'Copy Co'!$B$28</f>
        <v>0</v>
      </c>
      <c r="AF415" s="40">
        <f t="shared" si="79"/>
        <v>537284.04563936358</v>
      </c>
      <c r="AG415" s="25">
        <f t="shared" si="80"/>
        <v>-13518.954360636417</v>
      </c>
      <c r="AH415" s="56">
        <f t="shared" si="81"/>
        <v>38398</v>
      </c>
      <c r="AL415" s="56"/>
      <c r="BF415" s="2">
        <v>41317</v>
      </c>
      <c r="BG415" s="3">
        <v>37.7916666666667</v>
      </c>
      <c r="BH415">
        <v>12</v>
      </c>
      <c r="BI415">
        <v>6.4166666666666696</v>
      </c>
    </row>
    <row r="416" spans="1:61" x14ac:dyDescent="0.25">
      <c r="A416" s="2">
        <v>38399</v>
      </c>
      <c r="B416" s="7">
        <v>599594</v>
      </c>
      <c r="C416" s="3">
        <v>35.9166666666667</v>
      </c>
      <c r="D416" s="7">
        <f t="shared" si="75"/>
        <v>1290.0069444444468</v>
      </c>
      <c r="E416" s="7">
        <f t="shared" si="76"/>
        <v>46332.749421296423</v>
      </c>
      <c r="F416" s="7">
        <f t="shared" si="77"/>
        <v>1664117.9167148981</v>
      </c>
      <c r="G416" s="11">
        <v>550803</v>
      </c>
      <c r="H416">
        <v>0</v>
      </c>
      <c r="I416">
        <v>0</v>
      </c>
      <c r="J416">
        <v>10</v>
      </c>
      <c r="K416" s="3">
        <v>5.0833333333333304</v>
      </c>
      <c r="L416" s="3">
        <f t="shared" si="78"/>
        <v>182.57638888888894</v>
      </c>
      <c r="M416" s="5">
        <v>0</v>
      </c>
      <c r="P416" s="33">
        <f t="shared" si="83"/>
        <v>800103.60714285739</v>
      </c>
      <c r="Q416" s="7">
        <f t="shared" si="82"/>
        <v>83.107142857159488</v>
      </c>
      <c r="R416">
        <v>2005</v>
      </c>
      <c r="S416" s="1" t="s">
        <v>7</v>
      </c>
      <c r="T416" s="40">
        <f>+'Copy Co'!$B$17</f>
        <v>51399.602684929596</v>
      </c>
      <c r="U416">
        <f>+'Copy Co'!$B$18*'All Data'!C416</f>
        <v>1774.6340429883182</v>
      </c>
      <c r="V416" s="40">
        <f>+D416*'Copy Co'!$B$19</f>
        <v>541857.17802411783</v>
      </c>
      <c r="W416" s="40">
        <f>+E416*'Copy Co'!$B$20</f>
        <v>-357849.95659992564</v>
      </c>
      <c r="X416" s="40">
        <f>+F416*'Copy Co'!$B$21</f>
        <v>80685.9198132686</v>
      </c>
      <c r="Y416" s="40">
        <f>+G416*'Copy Co'!$B$22</f>
        <v>229234.6127587659</v>
      </c>
      <c r="Z416" s="40">
        <f>+H416*'Copy Co'!$B$23</f>
        <v>0</v>
      </c>
      <c r="AA416" s="40">
        <f>+I416*'Copy Co'!$B$24</f>
        <v>0</v>
      </c>
      <c r="AB416" s="40">
        <f>+J416*'Copy Co'!$B$25</f>
        <v>3368.2208927512015</v>
      </c>
      <c r="AC416" s="40">
        <f>+K416*'Copy Co'!$B$26</f>
        <v>1592.3899481785058</v>
      </c>
      <c r="AD416" s="40">
        <f>+L416*'Copy Co'!$B$27</f>
        <v>33467.620413931007</v>
      </c>
      <c r="AE416" s="40">
        <f>+M416*'Copy Co'!$B$28</f>
        <v>0</v>
      </c>
      <c r="AF416" s="40">
        <f t="shared" si="79"/>
        <v>585530.22197900538</v>
      </c>
      <c r="AG416" s="25">
        <f t="shared" si="80"/>
        <v>-14063.778020994621</v>
      </c>
      <c r="AH416" s="56">
        <f t="shared" si="81"/>
        <v>38399</v>
      </c>
      <c r="AL416" s="56"/>
      <c r="BF416" s="2">
        <v>40231</v>
      </c>
      <c r="BG416" s="3">
        <v>37.75</v>
      </c>
      <c r="BH416">
        <v>17</v>
      </c>
      <c r="BI416">
        <v>8.0833333333333304</v>
      </c>
    </row>
    <row r="417" spans="1:61" x14ac:dyDescent="0.25">
      <c r="A417" s="2">
        <v>38400</v>
      </c>
      <c r="B417" s="7">
        <v>560832</v>
      </c>
      <c r="C417" s="3">
        <v>34.5416666666667</v>
      </c>
      <c r="D417" s="7">
        <f t="shared" si="75"/>
        <v>1193.1267361111134</v>
      </c>
      <c r="E417" s="7">
        <f t="shared" si="76"/>
        <v>41212.58600983808</v>
      </c>
      <c r="F417" s="7">
        <f t="shared" si="77"/>
        <v>1423551.4084231583</v>
      </c>
      <c r="G417" s="11">
        <v>599594</v>
      </c>
      <c r="H417">
        <v>0</v>
      </c>
      <c r="I417">
        <v>0</v>
      </c>
      <c r="J417">
        <v>10</v>
      </c>
      <c r="K417" s="3">
        <v>4.2083333333333304</v>
      </c>
      <c r="L417" s="3">
        <f t="shared" si="78"/>
        <v>145.36284722222226</v>
      </c>
      <c r="M417" s="5">
        <v>0</v>
      </c>
      <c r="P417" s="33">
        <f t="shared" si="83"/>
        <v>800186.71428571455</v>
      </c>
      <c r="Q417" s="7">
        <f t="shared" si="82"/>
        <v>83.107142857159488</v>
      </c>
      <c r="R417">
        <v>2005</v>
      </c>
      <c r="S417" s="1" t="s">
        <v>1</v>
      </c>
      <c r="T417" s="40">
        <f>+'Copy Co'!$B$17</f>
        <v>51399.602684929596</v>
      </c>
      <c r="U417">
        <f>+'Copy Co'!$B$18*'All Data'!C417</f>
        <v>1706.6956167486262</v>
      </c>
      <c r="V417" s="40">
        <f>+D417*'Copy Co'!$B$19</f>
        <v>501163.41546728433</v>
      </c>
      <c r="W417" s="40">
        <f>+E417*'Copy Co'!$B$20</f>
        <v>-318304.48870820762</v>
      </c>
      <c r="X417" s="40">
        <f>+F417*'Copy Co'!$B$21</f>
        <v>69021.884589068344</v>
      </c>
      <c r="Y417" s="40">
        <f>+G417*'Copy Co'!$B$22</f>
        <v>249540.5769439881</v>
      </c>
      <c r="Z417" s="40">
        <f>+H417*'Copy Co'!$B$23</f>
        <v>0</v>
      </c>
      <c r="AA417" s="40">
        <f>+I417*'Copy Co'!$B$24</f>
        <v>0</v>
      </c>
      <c r="AB417" s="40">
        <f>+J417*'Copy Co'!$B$25</f>
        <v>3368.2208927512015</v>
      </c>
      <c r="AC417" s="40">
        <f>+K417*'Copy Co'!$B$26</f>
        <v>1318.2900390658122</v>
      </c>
      <c r="AD417" s="40">
        <f>+L417*'Copy Co'!$B$27</f>
        <v>26646.099327127427</v>
      </c>
      <c r="AE417" s="40">
        <f>+M417*'Copy Co'!$B$28</f>
        <v>0</v>
      </c>
      <c r="AF417" s="40">
        <f t="shared" si="79"/>
        <v>585860.29685275583</v>
      </c>
      <c r="AG417" s="25">
        <f t="shared" si="80"/>
        <v>25028.296852755826</v>
      </c>
      <c r="AH417" s="56">
        <f t="shared" si="81"/>
        <v>38400</v>
      </c>
      <c r="AL417" s="56"/>
      <c r="BF417" s="2">
        <v>40881</v>
      </c>
      <c r="BG417" s="3">
        <v>37.75</v>
      </c>
      <c r="BH417">
        <v>9</v>
      </c>
      <c r="BI417">
        <v>4.3333333333333304</v>
      </c>
    </row>
    <row r="418" spans="1:61" x14ac:dyDescent="0.25">
      <c r="A418" s="2">
        <v>38401</v>
      </c>
      <c r="B418" s="7">
        <v>528566</v>
      </c>
      <c r="C418" s="3">
        <v>31.25</v>
      </c>
      <c r="D418" s="7">
        <f t="shared" si="75"/>
        <v>976.5625</v>
      </c>
      <c r="E418" s="7">
        <f t="shared" si="76"/>
        <v>30517.578125</v>
      </c>
      <c r="F418" s="7">
        <f t="shared" si="77"/>
        <v>953674.31640625</v>
      </c>
      <c r="G418" s="11">
        <v>560832</v>
      </c>
      <c r="H418">
        <v>1</v>
      </c>
      <c r="I418">
        <v>0</v>
      </c>
      <c r="J418">
        <v>15</v>
      </c>
      <c r="K418" s="3">
        <v>4.8333333333333304</v>
      </c>
      <c r="L418" s="3">
        <f t="shared" si="78"/>
        <v>151.04166666666657</v>
      </c>
      <c r="M418" s="5">
        <v>0</v>
      </c>
      <c r="P418" s="33">
        <f t="shared" si="83"/>
        <v>800269.82142857171</v>
      </c>
      <c r="Q418" s="7">
        <f t="shared" si="82"/>
        <v>83.107142857159488</v>
      </c>
      <c r="R418">
        <v>2005</v>
      </c>
      <c r="S418" s="1" t="s">
        <v>2</v>
      </c>
      <c r="T418" s="40">
        <f>+'Copy Co'!$B$17</f>
        <v>51399.602684929596</v>
      </c>
      <c r="U418">
        <f>+'Copy Co'!$B$18*'All Data'!C418</f>
        <v>1544.0551418111804</v>
      </c>
      <c r="V418" s="40">
        <f>+D418*'Copy Co'!$B$19</f>
        <v>410197.32699351013</v>
      </c>
      <c r="W418" s="40">
        <f>+E418*'Copy Co'!$B$20</f>
        <v>-235701.83388569823</v>
      </c>
      <c r="X418" s="40">
        <f>+F418*'Copy Co'!$B$21</f>
        <v>46239.565507130719</v>
      </c>
      <c r="Y418" s="40">
        <f>+G418*'Copy Co'!$B$22</f>
        <v>233408.50783805497</v>
      </c>
      <c r="Z418" s="40">
        <f>+H418*'Copy Co'!$B$23</f>
        <v>-10610.780657764437</v>
      </c>
      <c r="AA418" s="40">
        <f>+I418*'Copy Co'!$B$24</f>
        <v>0</v>
      </c>
      <c r="AB418" s="40">
        <f>+J418*'Copy Co'!$B$25</f>
        <v>5052.331339126802</v>
      </c>
      <c r="AC418" s="40">
        <f>+K418*'Copy Co'!$B$26</f>
        <v>1514.0756884320219</v>
      </c>
      <c r="AD418" s="40">
        <f>+L418*'Copy Co'!$B$27</f>
        <v>27687.069491575014</v>
      </c>
      <c r="AE418" s="40">
        <f>+M418*'Copy Co'!$B$28</f>
        <v>0</v>
      </c>
      <c r="AF418" s="40">
        <f t="shared" si="79"/>
        <v>530729.92014110775</v>
      </c>
      <c r="AG418" s="25">
        <f t="shared" si="80"/>
        <v>2163.920141107752</v>
      </c>
      <c r="AH418" s="56">
        <f t="shared" si="81"/>
        <v>38401</v>
      </c>
      <c r="AL418" s="56"/>
      <c r="BF418" s="2">
        <v>38025</v>
      </c>
      <c r="BG418" s="3">
        <v>37.7083333333333</v>
      </c>
      <c r="BH418">
        <v>8</v>
      </c>
      <c r="BI418">
        <v>3.875</v>
      </c>
    </row>
    <row r="419" spans="1:61" x14ac:dyDescent="0.25">
      <c r="A419" s="2">
        <v>38402</v>
      </c>
      <c r="B419" s="7">
        <v>424501</v>
      </c>
      <c r="C419" s="3">
        <v>20.4583333333333</v>
      </c>
      <c r="D419" s="7">
        <f t="shared" si="75"/>
        <v>418.54340277777641</v>
      </c>
      <c r="E419" s="7">
        <f t="shared" si="76"/>
        <v>8562.7004484953286</v>
      </c>
      <c r="F419" s="7">
        <f t="shared" si="77"/>
        <v>175178.58000879997</v>
      </c>
      <c r="G419" s="11">
        <v>528566</v>
      </c>
      <c r="H419">
        <v>0</v>
      </c>
      <c r="I419">
        <v>1</v>
      </c>
      <c r="J419">
        <v>21</v>
      </c>
      <c r="K419" s="3">
        <v>11.9166666666667</v>
      </c>
      <c r="L419" s="3">
        <f t="shared" si="78"/>
        <v>243.79513888888917</v>
      </c>
      <c r="M419" s="5">
        <v>0</v>
      </c>
      <c r="P419" s="33">
        <f t="shared" si="83"/>
        <v>800352.92857142887</v>
      </c>
      <c r="Q419" s="7">
        <f t="shared" si="82"/>
        <v>83.107142857159488</v>
      </c>
      <c r="R419">
        <v>2005</v>
      </c>
      <c r="S419" s="1" t="s">
        <v>3</v>
      </c>
      <c r="T419" s="40">
        <f>+'Copy Co'!$B$17</f>
        <v>51399.602684929596</v>
      </c>
      <c r="U419">
        <f>+'Copy Co'!$B$18*'All Data'!C419</f>
        <v>1010.8414328390511</v>
      </c>
      <c r="V419" s="40">
        <f>+D419*'Copy Co'!$B$19</f>
        <v>175805.83429141706</v>
      </c>
      <c r="W419" s="40">
        <f>+E419*'Copy Co'!$B$20</f>
        <v>-66133.825903795892</v>
      </c>
      <c r="X419" s="40">
        <f>+F419*'Copy Co'!$B$21</f>
        <v>8493.6558387009118</v>
      </c>
      <c r="Y419" s="40">
        <f>+G419*'Copy Co'!$B$22</f>
        <v>219979.96076174214</v>
      </c>
      <c r="Z419" s="40">
        <f>+H419*'Copy Co'!$B$23</f>
        <v>0</v>
      </c>
      <c r="AA419" s="40">
        <f>+I419*'Copy Co'!$B$24</f>
        <v>-10704.382616627605</v>
      </c>
      <c r="AB419" s="40">
        <f>+J419*'Copy Co'!$B$25</f>
        <v>7073.2638747775236</v>
      </c>
      <c r="AC419" s="40">
        <f>+K419*'Copy Co'!$B$26</f>
        <v>3732.9797145824114</v>
      </c>
      <c r="AD419" s="40">
        <f>+L419*'Copy Co'!$B$27</f>
        <v>44689.476096826664</v>
      </c>
      <c r="AE419" s="40">
        <f>+M419*'Copy Co'!$B$28</f>
        <v>0</v>
      </c>
      <c r="AF419" s="40">
        <f t="shared" si="79"/>
        <v>435347.40617539181</v>
      </c>
      <c r="AG419" s="25">
        <f t="shared" si="80"/>
        <v>10846.406175391807</v>
      </c>
      <c r="AH419" s="56">
        <f t="shared" si="81"/>
        <v>38402</v>
      </c>
      <c r="AL419" s="56"/>
      <c r="BF419" s="2">
        <v>38390</v>
      </c>
      <c r="BG419" s="3">
        <v>37.7083333333333</v>
      </c>
      <c r="BH419">
        <v>14</v>
      </c>
      <c r="BI419">
        <v>5.2083333333333304</v>
      </c>
    </row>
    <row r="420" spans="1:61" x14ac:dyDescent="0.25">
      <c r="A420" s="2">
        <v>38403</v>
      </c>
      <c r="B420" s="7">
        <v>461748</v>
      </c>
      <c r="C420" s="3">
        <v>24.5</v>
      </c>
      <c r="D420" s="7">
        <f t="shared" si="75"/>
        <v>600.25</v>
      </c>
      <c r="E420" s="7">
        <f t="shared" si="76"/>
        <v>14706.125</v>
      </c>
      <c r="F420" s="7">
        <f t="shared" si="77"/>
        <v>360300.0625</v>
      </c>
      <c r="G420" s="11">
        <v>424501</v>
      </c>
      <c r="H420">
        <v>0</v>
      </c>
      <c r="I420">
        <v>1</v>
      </c>
      <c r="J420">
        <v>17</v>
      </c>
      <c r="K420" s="3">
        <v>10.9166666666667</v>
      </c>
      <c r="L420" s="3">
        <f t="shared" si="78"/>
        <v>267.45833333333417</v>
      </c>
      <c r="M420" s="5">
        <v>0</v>
      </c>
      <c r="P420" s="33">
        <f t="shared" si="83"/>
        <v>800436.03571428603</v>
      </c>
      <c r="Q420" s="7">
        <f t="shared" si="82"/>
        <v>83.107142857159488</v>
      </c>
      <c r="R420">
        <v>2005</v>
      </c>
      <c r="S420" s="1" t="s">
        <v>4</v>
      </c>
      <c r="T420" s="40">
        <f>+'Copy Co'!$B$17</f>
        <v>51399.602684929596</v>
      </c>
      <c r="U420">
        <f>+'Copy Co'!$B$18*'All Data'!C420</f>
        <v>1210.5392311799653</v>
      </c>
      <c r="V420" s="40">
        <f>+D420*'Copy Co'!$B$19</f>
        <v>252130.24822052298</v>
      </c>
      <c r="W420" s="40">
        <f>+E420*'Copy Co'!$B$20</f>
        <v>-113582.42838453662</v>
      </c>
      <c r="X420" s="40">
        <f>+F420*'Copy Co'!$B$21</f>
        <v>17469.400250782364</v>
      </c>
      <c r="Y420" s="40">
        <f>+G420*'Copy Co'!$B$22</f>
        <v>176669.92073519732</v>
      </c>
      <c r="Z420" s="40">
        <f>+H420*'Copy Co'!$B$23</f>
        <v>0</v>
      </c>
      <c r="AA420" s="40">
        <f>+I420*'Copy Co'!$B$24</f>
        <v>-10704.382616627605</v>
      </c>
      <c r="AB420" s="40">
        <f>+J420*'Copy Co'!$B$25</f>
        <v>5725.9755176770432</v>
      </c>
      <c r="AC420" s="40">
        <f>+K420*'Copy Co'!$B$26</f>
        <v>3419.7226755964757</v>
      </c>
      <c r="AD420" s="40">
        <f>+L420*'Copy Co'!$B$27</f>
        <v>49027.116983840184</v>
      </c>
      <c r="AE420" s="40">
        <f>+M420*'Copy Co'!$B$28</f>
        <v>0</v>
      </c>
      <c r="AF420" s="40">
        <f t="shared" si="79"/>
        <v>432765.71529856167</v>
      </c>
      <c r="AG420" s="25">
        <f t="shared" si="80"/>
        <v>-28982.28470143833</v>
      </c>
      <c r="AH420" s="56">
        <f t="shared" si="81"/>
        <v>38403</v>
      </c>
      <c r="AL420" s="56"/>
      <c r="BF420" s="2">
        <v>40180</v>
      </c>
      <c r="BG420" s="3">
        <v>37.7083333333333</v>
      </c>
      <c r="BH420">
        <v>9</v>
      </c>
      <c r="BI420">
        <v>2.5833333333333299</v>
      </c>
    </row>
    <row r="421" spans="1:61" x14ac:dyDescent="0.25">
      <c r="A421" s="2">
        <v>38404</v>
      </c>
      <c r="B421" s="7">
        <v>417052</v>
      </c>
      <c r="C421" s="3">
        <v>23.4583333333333</v>
      </c>
      <c r="D421" s="7">
        <f t="shared" si="75"/>
        <v>550.29340277777624</v>
      </c>
      <c r="E421" s="7">
        <f t="shared" si="76"/>
        <v>12908.966073495316</v>
      </c>
      <c r="F421" s="7">
        <f t="shared" si="77"/>
        <v>302822.82914074388</v>
      </c>
      <c r="G421" s="11">
        <v>461748</v>
      </c>
      <c r="H421">
        <v>0</v>
      </c>
      <c r="I421">
        <v>0</v>
      </c>
      <c r="J421">
        <v>14</v>
      </c>
      <c r="K421" s="3">
        <v>6.3333333333333304</v>
      </c>
      <c r="L421" s="3">
        <f t="shared" si="78"/>
        <v>148.56944444444417</v>
      </c>
      <c r="M421" s="5">
        <v>0</v>
      </c>
      <c r="P421" s="33">
        <f t="shared" si="83"/>
        <v>800519.14285714319</v>
      </c>
      <c r="Q421" s="7">
        <f t="shared" si="82"/>
        <v>83.107142857159488</v>
      </c>
      <c r="R421">
        <v>2005</v>
      </c>
      <c r="S421" s="1" t="s">
        <v>5</v>
      </c>
      <c r="T421" s="40">
        <f>+'Copy Co'!$B$17</f>
        <v>51399.602684929596</v>
      </c>
      <c r="U421">
        <f>+'Copy Co'!$B$18*'All Data'!C421</f>
        <v>1159.0707264529244</v>
      </c>
      <c r="V421" s="40">
        <f>+D421*'Copy Co'!$B$19</f>
        <v>231146.37607076543</v>
      </c>
      <c r="W421" s="40">
        <f>+E421*'Copy Co'!$B$20</f>
        <v>-99702.111505321402</v>
      </c>
      <c r="X421" s="40">
        <f>+F421*'Copy Co'!$B$21</f>
        <v>14682.576435395251</v>
      </c>
      <c r="Y421" s="40">
        <f>+G421*'Copy Co'!$B$22</f>
        <v>192171.47323477655</v>
      </c>
      <c r="Z421" s="40">
        <f>+H421*'Copy Co'!$B$23</f>
        <v>0</v>
      </c>
      <c r="AA421" s="40">
        <f>+I421*'Copy Co'!$B$24</f>
        <v>0</v>
      </c>
      <c r="AB421" s="40">
        <f>+J421*'Copy Co'!$B$25</f>
        <v>4715.5092498516824</v>
      </c>
      <c r="AC421" s="40">
        <f>+K421*'Copy Co'!$B$26</f>
        <v>1983.9612469109256</v>
      </c>
      <c r="AD421" s="40">
        <f>+L421*'Copy Co'!$B$27</f>
        <v>27233.892630011727</v>
      </c>
      <c r="AE421" s="40">
        <f>+M421*'Copy Co'!$B$28</f>
        <v>0</v>
      </c>
      <c r="AF421" s="40">
        <f t="shared" si="79"/>
        <v>424790.35077377269</v>
      </c>
      <c r="AG421" s="25">
        <f t="shared" si="80"/>
        <v>7738.3507737726904</v>
      </c>
      <c r="AH421" s="56">
        <f t="shared" si="81"/>
        <v>38404</v>
      </c>
      <c r="AL421" s="56"/>
      <c r="BF421" s="2">
        <v>40582</v>
      </c>
      <c r="BG421" s="3">
        <v>37.7083333333333</v>
      </c>
      <c r="BH421">
        <v>9</v>
      </c>
      <c r="BI421">
        <v>4.2916666666666696</v>
      </c>
    </row>
    <row r="422" spans="1:61" x14ac:dyDescent="0.25">
      <c r="A422" s="2">
        <v>38405</v>
      </c>
      <c r="B422" s="7">
        <v>419424</v>
      </c>
      <c r="C422" s="3">
        <v>24.5</v>
      </c>
      <c r="D422" s="7">
        <f t="shared" si="75"/>
        <v>600.25</v>
      </c>
      <c r="E422" s="7">
        <f t="shared" si="76"/>
        <v>14706.125</v>
      </c>
      <c r="F422" s="7">
        <f t="shared" si="77"/>
        <v>360300.0625</v>
      </c>
      <c r="G422" s="11">
        <v>417052</v>
      </c>
      <c r="H422">
        <v>0</v>
      </c>
      <c r="I422">
        <v>0</v>
      </c>
      <c r="J422">
        <v>10</v>
      </c>
      <c r="K422" s="3">
        <v>5.375</v>
      </c>
      <c r="L422" s="3">
        <f t="shared" si="78"/>
        <v>131.6875</v>
      </c>
      <c r="M422" s="5">
        <v>0</v>
      </c>
      <c r="P422" s="33">
        <f t="shared" si="83"/>
        <v>800602.25000000035</v>
      </c>
      <c r="Q422" s="7">
        <f t="shared" si="82"/>
        <v>83.107142857159488</v>
      </c>
      <c r="R422">
        <v>2005</v>
      </c>
      <c r="S422" s="1" t="s">
        <v>6</v>
      </c>
      <c r="T422" s="40">
        <f>+'Copy Co'!$B$17</f>
        <v>51399.602684929596</v>
      </c>
      <c r="U422">
        <f>+'Copy Co'!$B$18*'All Data'!C422</f>
        <v>1210.5392311799653</v>
      </c>
      <c r="V422" s="40">
        <f>+D422*'Copy Co'!$B$19</f>
        <v>252130.24822052298</v>
      </c>
      <c r="W422" s="40">
        <f>+E422*'Copy Co'!$B$20</f>
        <v>-113582.42838453662</v>
      </c>
      <c r="X422" s="40">
        <f>+F422*'Copy Co'!$B$21</f>
        <v>17469.400250782364</v>
      </c>
      <c r="Y422" s="40">
        <f>+G422*'Copy Co'!$B$22</f>
        <v>173569.77670831283</v>
      </c>
      <c r="Z422" s="40">
        <f>+H422*'Copy Co'!$B$23</f>
        <v>0</v>
      </c>
      <c r="AA422" s="40">
        <f>+I422*'Copy Co'!$B$24</f>
        <v>0</v>
      </c>
      <c r="AB422" s="40">
        <f>+J422*'Copy Co'!$B$25</f>
        <v>3368.2208927512015</v>
      </c>
      <c r="AC422" s="40">
        <f>+K422*'Copy Co'!$B$26</f>
        <v>1683.7565845494048</v>
      </c>
      <c r="AD422" s="40">
        <f>+L422*'Copy Co'!$B$27</f>
        <v>24139.305690516656</v>
      </c>
      <c r="AE422" s="40">
        <f>+M422*'Copy Co'!$B$28</f>
        <v>0</v>
      </c>
      <c r="AF422" s="40">
        <f t="shared" si="79"/>
        <v>411388.42187900835</v>
      </c>
      <c r="AG422" s="25">
        <f t="shared" si="80"/>
        <v>-8035.5781209916458</v>
      </c>
      <c r="AH422" s="56">
        <f t="shared" si="81"/>
        <v>38405</v>
      </c>
      <c r="AL422" s="56"/>
      <c r="BF422" s="2">
        <v>40583</v>
      </c>
      <c r="BG422" s="3">
        <v>37.7083333333333</v>
      </c>
      <c r="BH422">
        <v>7</v>
      </c>
      <c r="BI422">
        <v>3.4166666666666701</v>
      </c>
    </row>
    <row r="423" spans="1:61" x14ac:dyDescent="0.25">
      <c r="A423" s="2">
        <v>38406</v>
      </c>
      <c r="B423" s="7">
        <v>430641</v>
      </c>
      <c r="C423" s="3">
        <v>24.75</v>
      </c>
      <c r="D423" s="7">
        <f t="shared" si="75"/>
        <v>612.5625</v>
      </c>
      <c r="E423" s="7">
        <f t="shared" si="76"/>
        <v>15160.921875</v>
      </c>
      <c r="F423" s="7">
        <f t="shared" si="77"/>
        <v>375232.81640625</v>
      </c>
      <c r="G423" s="11">
        <v>419424</v>
      </c>
      <c r="H423">
        <v>0</v>
      </c>
      <c r="I423">
        <v>0</v>
      </c>
      <c r="J423">
        <v>12</v>
      </c>
      <c r="K423" s="3">
        <v>5.3333333333333304</v>
      </c>
      <c r="L423" s="3">
        <f t="shared" si="78"/>
        <v>131.99999999999991</v>
      </c>
      <c r="M423" s="5">
        <v>0</v>
      </c>
      <c r="P423" s="33">
        <f t="shared" si="83"/>
        <v>800685.35714285751</v>
      </c>
      <c r="Q423" s="7">
        <f t="shared" si="82"/>
        <v>83.107142857159488</v>
      </c>
      <c r="R423">
        <v>2005</v>
      </c>
      <c r="S423" s="1" t="s">
        <v>7</v>
      </c>
      <c r="T423" s="40">
        <f>+'Copy Co'!$B$17</f>
        <v>51399.602684929596</v>
      </c>
      <c r="U423">
        <f>+'Copy Co'!$B$18*'All Data'!C423</f>
        <v>1222.8916723144548</v>
      </c>
      <c r="V423" s="40">
        <f>+D423*'Copy Co'!$B$19</f>
        <v>257302.01611925714</v>
      </c>
      <c r="W423" s="40">
        <f>+E423*'Copy Co'!$B$20</f>
        <v>-117095.04190333906</v>
      </c>
      <c r="X423" s="40">
        <f>+F423*'Copy Co'!$B$21</f>
        <v>18193.425256564078</v>
      </c>
      <c r="Y423" s="40">
        <f>+G423*'Copy Co'!$B$22</f>
        <v>174556.96178439955</v>
      </c>
      <c r="Z423" s="40">
        <f>+H423*'Copy Co'!$B$23</f>
        <v>0</v>
      </c>
      <c r="AA423" s="40">
        <f>+I423*'Copy Co'!$B$24</f>
        <v>0</v>
      </c>
      <c r="AB423" s="40">
        <f>+J423*'Copy Co'!$B$25</f>
        <v>4041.8650713014422</v>
      </c>
      <c r="AC423" s="40">
        <f>+K423*'Copy Co'!$B$26</f>
        <v>1670.7042079249898</v>
      </c>
      <c r="AD423" s="40">
        <f>+L423*'Copy Co'!$B$27</f>
        <v>24196.589282568177</v>
      </c>
      <c r="AE423" s="40">
        <f>+M423*'Copy Co'!$B$28</f>
        <v>0</v>
      </c>
      <c r="AF423" s="40">
        <f t="shared" si="79"/>
        <v>415489.0141759204</v>
      </c>
      <c r="AG423" s="25">
        <f t="shared" si="80"/>
        <v>-15151.985824079602</v>
      </c>
      <c r="AH423" s="56">
        <f t="shared" si="81"/>
        <v>38406</v>
      </c>
      <c r="AL423" s="56"/>
      <c r="BF423" s="2">
        <v>40892</v>
      </c>
      <c r="BG423" s="3">
        <v>37.7083333333333</v>
      </c>
      <c r="BH423">
        <v>10</v>
      </c>
      <c r="BI423">
        <v>4.9166666666666696</v>
      </c>
    </row>
    <row r="424" spans="1:61" x14ac:dyDescent="0.25">
      <c r="A424" s="2">
        <v>38407</v>
      </c>
      <c r="B424" s="7">
        <v>426300</v>
      </c>
      <c r="C424" s="3">
        <v>26.375</v>
      </c>
      <c r="D424" s="7">
        <f t="shared" si="75"/>
        <v>695.640625</v>
      </c>
      <c r="E424" s="7">
        <f t="shared" si="76"/>
        <v>18347.521484375</v>
      </c>
      <c r="F424" s="7">
        <f t="shared" si="77"/>
        <v>483915.87915039062</v>
      </c>
      <c r="G424" s="11">
        <v>430641</v>
      </c>
      <c r="H424">
        <v>0</v>
      </c>
      <c r="I424">
        <v>0</v>
      </c>
      <c r="J424">
        <v>12</v>
      </c>
      <c r="K424" s="3">
        <v>5.5416666666666696</v>
      </c>
      <c r="L424" s="3">
        <f t="shared" si="78"/>
        <v>146.1614583333334</v>
      </c>
      <c r="M424" s="5">
        <v>0</v>
      </c>
      <c r="P424" s="33">
        <f t="shared" si="83"/>
        <v>800768.46428571467</v>
      </c>
      <c r="Q424" s="7">
        <f t="shared" si="82"/>
        <v>83.107142857159488</v>
      </c>
      <c r="R424">
        <v>2005</v>
      </c>
      <c r="S424" s="1" t="s">
        <v>1</v>
      </c>
      <c r="T424" s="40">
        <f>+'Copy Co'!$B$17</f>
        <v>51399.602684929596</v>
      </c>
      <c r="U424">
        <f>+'Copy Co'!$B$18*'All Data'!C424</f>
        <v>1303.1825396886361</v>
      </c>
      <c r="V424" s="40">
        <f>+D424*'Copy Co'!$B$19</f>
        <v>292198.32312124904</v>
      </c>
      <c r="W424" s="40">
        <f>+E424*'Copy Co'!$B$20</f>
        <v>-141706.67290212552</v>
      </c>
      <c r="X424" s="40">
        <f>+F424*'Copy Co'!$B$21</f>
        <v>23462.999484179669</v>
      </c>
      <c r="Y424" s="40">
        <f>+G424*'Copy Co'!$B$22</f>
        <v>179225.28176688889</v>
      </c>
      <c r="Z424" s="40">
        <f>+H424*'Copy Co'!$B$23</f>
        <v>0</v>
      </c>
      <c r="AA424" s="40">
        <f>+I424*'Copy Co'!$B$24</f>
        <v>0</v>
      </c>
      <c r="AB424" s="40">
        <f>+J424*'Copy Co'!$B$25</f>
        <v>4041.8650713014422</v>
      </c>
      <c r="AC424" s="40">
        <f>+K424*'Copy Co'!$B$26</f>
        <v>1735.9660910470616</v>
      </c>
      <c r="AD424" s="40">
        <f>+L424*'Copy Co'!$B$27</f>
        <v>26792.490729036912</v>
      </c>
      <c r="AE424" s="40">
        <f>+M424*'Copy Co'!$B$28</f>
        <v>0</v>
      </c>
      <c r="AF424" s="40">
        <f t="shared" si="79"/>
        <v>438453.03858619573</v>
      </c>
      <c r="AG424" s="25">
        <f t="shared" si="80"/>
        <v>12153.038586195733</v>
      </c>
      <c r="AH424" s="56">
        <f t="shared" si="81"/>
        <v>38407</v>
      </c>
      <c r="AL424" s="56"/>
      <c r="BF424" s="2">
        <v>41663</v>
      </c>
      <c r="BG424" s="3">
        <v>37.7083333333333</v>
      </c>
      <c r="BH424">
        <v>8</v>
      </c>
      <c r="BI424">
        <v>2.75</v>
      </c>
    </row>
    <row r="425" spans="1:61" x14ac:dyDescent="0.25">
      <c r="A425" s="2">
        <v>38408</v>
      </c>
      <c r="B425" s="7">
        <v>404219</v>
      </c>
      <c r="C425" s="3">
        <v>25.375</v>
      </c>
      <c r="D425" s="7">
        <f t="shared" si="75"/>
        <v>643.890625</v>
      </c>
      <c r="E425" s="7">
        <f t="shared" si="76"/>
        <v>16338.724609375</v>
      </c>
      <c r="F425" s="7">
        <f t="shared" si="77"/>
        <v>414595.13696289063</v>
      </c>
      <c r="G425" s="11">
        <v>426300</v>
      </c>
      <c r="H425">
        <v>1</v>
      </c>
      <c r="I425">
        <v>0</v>
      </c>
      <c r="J425">
        <v>10</v>
      </c>
      <c r="K425" s="3">
        <v>5.375</v>
      </c>
      <c r="L425" s="3">
        <f t="shared" si="78"/>
        <v>136.390625</v>
      </c>
      <c r="M425" s="5">
        <v>0</v>
      </c>
      <c r="P425" s="33">
        <f t="shared" si="83"/>
        <v>800851.57142857183</v>
      </c>
      <c r="Q425" s="7">
        <f t="shared" si="82"/>
        <v>83.107142857159488</v>
      </c>
      <c r="R425">
        <v>2005</v>
      </c>
      <c r="S425" s="1" t="s">
        <v>2</v>
      </c>
      <c r="T425" s="40">
        <f>+'Copy Co'!$B$17</f>
        <v>51399.602684929596</v>
      </c>
      <c r="U425">
        <f>+'Copy Co'!$B$18*'All Data'!C425</f>
        <v>1253.7727751506784</v>
      </c>
      <c r="V425" s="40">
        <f>+D425*'Copy Co'!$B$19</f>
        <v>270461.14636920893</v>
      </c>
      <c r="W425" s="40">
        <f>+E425*'Copy Co'!$B$20</f>
        <v>-126191.77504876383</v>
      </c>
      <c r="X425" s="40">
        <f>+F425*'Copy Co'!$B$21</f>
        <v>20101.934868891869</v>
      </c>
      <c r="Y425" s="40">
        <f>+G425*'Copy Co'!$B$22</f>
        <v>177418.63319383137</v>
      </c>
      <c r="Z425" s="40">
        <f>+H425*'Copy Co'!$B$23</f>
        <v>-10610.780657764437</v>
      </c>
      <c r="AA425" s="40">
        <f>+I425*'Copy Co'!$B$24</f>
        <v>0</v>
      </c>
      <c r="AB425" s="40">
        <f>+J425*'Copy Co'!$B$25</f>
        <v>3368.2208927512015</v>
      </c>
      <c r="AC425" s="40">
        <f>+K425*'Copy Co'!$B$26</f>
        <v>1683.7565845494048</v>
      </c>
      <c r="AD425" s="40">
        <f>+L425*'Copy Co'!$B$27</f>
        <v>25001.423750892252</v>
      </c>
      <c r="AE425" s="40">
        <f>+M425*'Copy Co'!$B$28</f>
        <v>0</v>
      </c>
      <c r="AF425" s="40">
        <f t="shared" si="79"/>
        <v>413885.93541367701</v>
      </c>
      <c r="AG425" s="25">
        <f t="shared" si="80"/>
        <v>9666.9354136770125</v>
      </c>
      <c r="AH425" s="56">
        <f t="shared" si="81"/>
        <v>38408</v>
      </c>
      <c r="AL425" s="56"/>
      <c r="BF425" s="2">
        <v>39426</v>
      </c>
      <c r="BG425" s="3">
        <v>37.625</v>
      </c>
      <c r="BH425">
        <v>16</v>
      </c>
      <c r="BI425">
        <v>6.6666666666666696</v>
      </c>
    </row>
    <row r="426" spans="1:61" x14ac:dyDescent="0.25">
      <c r="A426" s="2">
        <v>38409</v>
      </c>
      <c r="B426" s="7">
        <v>407214</v>
      </c>
      <c r="C426" s="3">
        <v>26.25</v>
      </c>
      <c r="D426" s="7">
        <f t="shared" si="75"/>
        <v>689.0625</v>
      </c>
      <c r="E426" s="7">
        <f t="shared" si="76"/>
        <v>18087.890625</v>
      </c>
      <c r="F426" s="7">
        <f t="shared" si="77"/>
        <v>474807.12890625</v>
      </c>
      <c r="G426" s="11">
        <v>404219</v>
      </c>
      <c r="H426">
        <v>0</v>
      </c>
      <c r="I426">
        <v>1</v>
      </c>
      <c r="J426">
        <v>9</v>
      </c>
      <c r="K426" s="3">
        <v>5.0416666666666696</v>
      </c>
      <c r="L426" s="3">
        <f t="shared" si="78"/>
        <v>132.34375000000009</v>
      </c>
      <c r="M426" s="5">
        <v>0</v>
      </c>
      <c r="P426" s="33">
        <f t="shared" si="83"/>
        <v>800934.67857142899</v>
      </c>
      <c r="Q426" s="7">
        <f t="shared" si="82"/>
        <v>83.107142857159488</v>
      </c>
      <c r="R426">
        <v>2005</v>
      </c>
      <c r="S426" s="1" t="s">
        <v>3</v>
      </c>
      <c r="T426" s="40">
        <f>+'Copy Co'!$B$17</f>
        <v>51399.602684929596</v>
      </c>
      <c r="U426">
        <f>+'Copy Co'!$B$18*'All Data'!C426</f>
        <v>1297.0063191213915</v>
      </c>
      <c r="V426" s="40">
        <f>+D426*'Copy Co'!$B$19</f>
        <v>289435.23392662074</v>
      </c>
      <c r="W426" s="40">
        <f>+E426*'Copy Co'!$B$20</f>
        <v>-139701.41975138889</v>
      </c>
      <c r="X426" s="40">
        <f>+F426*'Copy Co'!$B$21</f>
        <v>23021.355364844261</v>
      </c>
      <c r="Y426" s="40">
        <f>+G426*'Copy Co'!$B$22</f>
        <v>168228.90567904603</v>
      </c>
      <c r="Z426" s="40">
        <f>+H426*'Copy Co'!$B$23</f>
        <v>0</v>
      </c>
      <c r="AA426" s="40">
        <f>+I426*'Copy Co'!$B$24</f>
        <v>-10704.382616627605</v>
      </c>
      <c r="AB426" s="40">
        <f>+J426*'Copy Co'!$B$25</f>
        <v>3031.3988034760814</v>
      </c>
      <c r="AC426" s="40">
        <f>+K426*'Copy Co'!$B$26</f>
        <v>1579.3375715540938</v>
      </c>
      <c r="AD426" s="40">
        <f>+L426*'Copy Co'!$B$27</f>
        <v>24259.601233824895</v>
      </c>
      <c r="AE426" s="40">
        <f>+M426*'Copy Co'!$B$28</f>
        <v>0</v>
      </c>
      <c r="AF426" s="40">
        <f t="shared" si="79"/>
        <v>411846.63921540068</v>
      </c>
      <c r="AG426" s="25">
        <f t="shared" si="80"/>
        <v>4632.6392154006753</v>
      </c>
      <c r="AH426" s="56">
        <f t="shared" si="81"/>
        <v>38409</v>
      </c>
      <c r="AL426" s="56"/>
      <c r="BF426" s="2">
        <v>41642</v>
      </c>
      <c r="BG426" s="3">
        <v>37.625</v>
      </c>
      <c r="BH426">
        <v>13</v>
      </c>
      <c r="BI426">
        <v>4.9583333333333304</v>
      </c>
    </row>
    <row r="427" spans="1:61" x14ac:dyDescent="0.25">
      <c r="A427" s="2">
        <v>38410</v>
      </c>
      <c r="B427" s="7">
        <v>404527</v>
      </c>
      <c r="C427" s="3">
        <v>25.7083333333333</v>
      </c>
      <c r="D427" s="7">
        <f t="shared" si="75"/>
        <v>660.91840277777612</v>
      </c>
      <c r="E427" s="7">
        <f t="shared" si="76"/>
        <v>16991.110604745307</v>
      </c>
      <c r="F427" s="7">
        <f t="shared" si="77"/>
        <v>436813.13513032673</v>
      </c>
      <c r="G427" s="11">
        <v>407214</v>
      </c>
      <c r="H427">
        <v>0</v>
      </c>
      <c r="I427">
        <v>1</v>
      </c>
      <c r="J427">
        <v>9</v>
      </c>
      <c r="K427" s="3">
        <v>6.375</v>
      </c>
      <c r="L427" s="3">
        <f t="shared" si="78"/>
        <v>163.8906249999998</v>
      </c>
      <c r="M427" s="5">
        <v>0</v>
      </c>
      <c r="P427" s="33">
        <f t="shared" si="83"/>
        <v>801017.78571428615</v>
      </c>
      <c r="Q427" s="7">
        <f t="shared" si="82"/>
        <v>83.107142857159488</v>
      </c>
      <c r="R427">
        <v>2005</v>
      </c>
      <c r="S427" s="1" t="s">
        <v>4</v>
      </c>
      <c r="T427" s="40">
        <f>+'Copy Co'!$B$17</f>
        <v>51399.602684929596</v>
      </c>
      <c r="U427">
        <f>+'Copy Co'!$B$18*'All Data'!C427</f>
        <v>1270.2426966633293</v>
      </c>
      <c r="V427" s="40">
        <f>+D427*'Copy Co'!$B$19</f>
        <v>277613.52927259018</v>
      </c>
      <c r="W427" s="40">
        <f>+E427*'Copy Co'!$B$20</f>
        <v>-131230.46373107971</v>
      </c>
      <c r="X427" s="40">
        <f>+F427*'Copy Co'!$B$21</f>
        <v>21179.190032449023</v>
      </c>
      <c r="Y427" s="40">
        <f>+G427*'Copy Co'!$B$22</f>
        <v>169475.37250150798</v>
      </c>
      <c r="Z427" s="40">
        <f>+H427*'Copy Co'!$B$23</f>
        <v>0</v>
      </c>
      <c r="AA427" s="40">
        <f>+I427*'Copy Co'!$B$24</f>
        <v>-10704.382616627605</v>
      </c>
      <c r="AB427" s="40">
        <f>+J427*'Copy Co'!$B$25</f>
        <v>3031.3988034760814</v>
      </c>
      <c r="AC427" s="40">
        <f>+K427*'Copy Co'!$B$26</f>
        <v>1997.0136235353405</v>
      </c>
      <c r="AD427" s="40">
        <f>+L427*'Copy Co'!$B$27</f>
        <v>30042.379851427257</v>
      </c>
      <c r="AE427" s="40">
        <f>+M427*'Copy Co'!$B$28</f>
        <v>0</v>
      </c>
      <c r="AF427" s="40">
        <f t="shared" si="79"/>
        <v>414073.88311887148</v>
      </c>
      <c r="AG427" s="25">
        <f t="shared" si="80"/>
        <v>9546.883118871483</v>
      </c>
      <c r="AH427" s="56">
        <f t="shared" si="81"/>
        <v>38410</v>
      </c>
      <c r="AL427" s="56"/>
      <c r="BF427" s="2">
        <v>41658</v>
      </c>
      <c r="BG427" s="3">
        <v>37.625</v>
      </c>
      <c r="BH427">
        <v>12</v>
      </c>
      <c r="BI427">
        <v>3.75</v>
      </c>
    </row>
    <row r="428" spans="1:61" x14ac:dyDescent="0.25">
      <c r="A428" s="2">
        <v>38411</v>
      </c>
      <c r="B428" s="7">
        <v>409278</v>
      </c>
      <c r="C428" s="3">
        <v>21.7916666666667</v>
      </c>
      <c r="D428" s="7">
        <f t="shared" si="75"/>
        <v>474.87673611111256</v>
      </c>
      <c r="E428" s="7">
        <f t="shared" si="76"/>
        <v>10348.355541088011</v>
      </c>
      <c r="F428" s="7">
        <f t="shared" si="77"/>
        <v>225507.91449954323</v>
      </c>
      <c r="G428" s="11">
        <v>404527</v>
      </c>
      <c r="H428">
        <v>0</v>
      </c>
      <c r="I428">
        <v>0</v>
      </c>
      <c r="J428">
        <v>15</v>
      </c>
      <c r="K428" s="3">
        <v>6.3333333333333304</v>
      </c>
      <c r="L428" s="3">
        <f t="shared" si="78"/>
        <v>138.01388888888903</v>
      </c>
      <c r="M428" s="5">
        <v>0</v>
      </c>
      <c r="P428" s="33">
        <f t="shared" si="83"/>
        <v>801100.89285714331</v>
      </c>
      <c r="Q428" s="7">
        <f t="shared" si="82"/>
        <v>83.107142857159488</v>
      </c>
      <c r="R428">
        <v>2005</v>
      </c>
      <c r="S428" s="1" t="s">
        <v>5</v>
      </c>
      <c r="T428" s="40">
        <f>+'Copy Co'!$B$17</f>
        <v>51399.602684929596</v>
      </c>
      <c r="U428">
        <f>+'Copy Co'!$B$18*'All Data'!C428</f>
        <v>1076.7211188896647</v>
      </c>
      <c r="V428" s="40">
        <f>+D428*'Copy Co'!$B$19</f>
        <v>199468.20383148119</v>
      </c>
      <c r="W428" s="40">
        <f>+E428*'Copy Co'!$B$20</f>
        <v>-79925.293178410473</v>
      </c>
      <c r="X428" s="40">
        <f>+F428*'Copy Co'!$B$21</f>
        <v>10933.908783631499</v>
      </c>
      <c r="Y428" s="40">
        <f>+G428*'Copy Co'!$B$22</f>
        <v>168357.08991320906</v>
      </c>
      <c r="Z428" s="40">
        <f>+H428*'Copy Co'!$B$23</f>
        <v>0</v>
      </c>
      <c r="AA428" s="40">
        <f>+I428*'Copy Co'!$B$24</f>
        <v>0</v>
      </c>
      <c r="AB428" s="40">
        <f>+J428*'Copy Co'!$B$25</f>
        <v>5052.331339126802</v>
      </c>
      <c r="AC428" s="40">
        <f>+K428*'Copy Co'!$B$26</f>
        <v>1983.9612469109256</v>
      </c>
      <c r="AD428" s="40">
        <f>+L428*'Copy Co'!$B$27</f>
        <v>25298.980187382193</v>
      </c>
      <c r="AE428" s="40">
        <f>+M428*'Copy Co'!$B$28</f>
        <v>0</v>
      </c>
      <c r="AF428" s="40">
        <f t="shared" si="79"/>
        <v>383645.50592715043</v>
      </c>
      <c r="AG428" s="25">
        <f t="shared" si="80"/>
        <v>-25632.494072849571</v>
      </c>
      <c r="AH428" s="56">
        <f t="shared" si="81"/>
        <v>38411</v>
      </c>
      <c r="AI428" s="38">
        <f>SUM(AG401:AG428)</f>
        <v>281901.28023371613</v>
      </c>
      <c r="AJ428" s="38"/>
      <c r="AK428" s="38"/>
      <c r="AL428" s="56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  <c r="AX428" s="38"/>
      <c r="AY428" s="38"/>
      <c r="AZ428" s="38"/>
      <c r="BA428" s="38"/>
      <c r="BB428" s="38"/>
      <c r="BC428" s="38"/>
      <c r="BD428" s="38"/>
      <c r="BE428" s="38"/>
      <c r="BF428" s="2">
        <v>42396</v>
      </c>
      <c r="BG428" s="3">
        <v>37.5416666666667</v>
      </c>
      <c r="BH428">
        <v>10</v>
      </c>
      <c r="BI428">
        <v>5.0416666666666696</v>
      </c>
    </row>
    <row r="429" spans="1:61" x14ac:dyDescent="0.25">
      <c r="A429" s="2">
        <v>38412</v>
      </c>
      <c r="B429" s="7">
        <v>405808</v>
      </c>
      <c r="C429" s="3">
        <v>24.7083333333333</v>
      </c>
      <c r="D429" s="7">
        <f t="shared" si="75"/>
        <v>610.50173611110949</v>
      </c>
      <c r="E429" s="7">
        <f t="shared" si="76"/>
        <v>15084.480396411976</v>
      </c>
      <c r="F429" s="7">
        <f t="shared" si="77"/>
        <v>372712.36979467876</v>
      </c>
      <c r="G429" s="11">
        <v>409278</v>
      </c>
      <c r="H429">
        <v>0</v>
      </c>
      <c r="I429">
        <v>0</v>
      </c>
      <c r="J429">
        <v>10</v>
      </c>
      <c r="K429" s="3">
        <v>7.1666666666666696</v>
      </c>
      <c r="L429" s="3">
        <f t="shared" si="78"/>
        <v>177.07638888888872</v>
      </c>
      <c r="M429" s="5">
        <v>0</v>
      </c>
      <c r="N429" s="30"/>
      <c r="O429" s="30"/>
      <c r="P429" s="33">
        <v>801184</v>
      </c>
      <c r="Q429" s="7">
        <f t="shared" si="82"/>
        <v>83.107142856693827</v>
      </c>
      <c r="R429">
        <v>2005</v>
      </c>
      <c r="S429" s="1" t="s">
        <v>6</v>
      </c>
      <c r="T429" s="40">
        <f>+'Copy Co'!$B$17</f>
        <v>51399.602684929596</v>
      </c>
      <c r="U429">
        <f>+'Copy Co'!$B$18*'All Data'!C429</f>
        <v>1220.8329321253716</v>
      </c>
      <c r="V429" s="40">
        <f>+D429*'Copy Co'!$B$19</f>
        <v>256436.40860433859</v>
      </c>
      <c r="W429" s="40">
        <f>+E429*'Copy Co'!$B$20</f>
        <v>-116504.64784866237</v>
      </c>
      <c r="X429" s="40">
        <f>+F429*'Copy Co'!$B$21</f>
        <v>18071.219641714189</v>
      </c>
      <c r="Y429" s="40">
        <f>+G429*'Copy Co'!$B$22</f>
        <v>170334.37334343165</v>
      </c>
      <c r="Z429" s="40">
        <f>+H429*'Copy Co'!$B$23</f>
        <v>0</v>
      </c>
      <c r="AA429" s="40">
        <f>+I429*'Copy Co'!$B$24</f>
        <v>0</v>
      </c>
      <c r="AB429" s="40">
        <f>+J429*'Copy Co'!$B$25</f>
        <v>3368.2208927512015</v>
      </c>
      <c r="AC429" s="40">
        <f>+K429*'Copy Co'!$B$26</f>
        <v>2245.008779399207</v>
      </c>
      <c r="AD429" s="40">
        <f>+L429*'Copy Co'!$B$27</f>
        <v>32459.429193823955</v>
      </c>
      <c r="AE429" s="40">
        <f>+M429*'Copy Co'!$B$28</f>
        <v>0</v>
      </c>
      <c r="AF429" s="40">
        <f t="shared" si="79"/>
        <v>419030.44822385139</v>
      </c>
      <c r="AG429" s="25">
        <f t="shared" si="80"/>
        <v>13222.448223851388</v>
      </c>
      <c r="AH429" s="56">
        <f t="shared" si="81"/>
        <v>38412</v>
      </c>
      <c r="AL429" s="56"/>
      <c r="BF429" s="2">
        <v>41270</v>
      </c>
      <c r="BG429" s="3">
        <v>37.5</v>
      </c>
      <c r="BH429">
        <v>12</v>
      </c>
      <c r="BI429">
        <v>4.5416666666666696</v>
      </c>
    </row>
    <row r="430" spans="1:61" x14ac:dyDescent="0.25">
      <c r="A430" s="2">
        <v>38413</v>
      </c>
      <c r="B430" s="7">
        <v>377580</v>
      </c>
      <c r="C430" s="3">
        <v>20.9166666666667</v>
      </c>
      <c r="D430" s="7">
        <f t="shared" si="75"/>
        <v>437.50694444444582</v>
      </c>
      <c r="E430" s="7">
        <f t="shared" si="76"/>
        <v>9151.1869212963393</v>
      </c>
      <c r="F430" s="7">
        <f t="shared" si="77"/>
        <v>191412.32643711541</v>
      </c>
      <c r="G430" s="11">
        <v>405808</v>
      </c>
      <c r="H430">
        <v>0</v>
      </c>
      <c r="I430">
        <v>0</v>
      </c>
      <c r="J430">
        <v>13</v>
      </c>
      <c r="K430" s="3">
        <v>5.7083333333333304</v>
      </c>
      <c r="L430" s="3">
        <f t="shared" si="78"/>
        <v>119.39930555555569</v>
      </c>
      <c r="M430" s="5">
        <v>0</v>
      </c>
      <c r="N430" s="30"/>
      <c r="O430" s="30"/>
      <c r="P430" s="33">
        <f>+($P$674-$P$429)/245+P429</f>
        <v>801221.28571428568</v>
      </c>
      <c r="Q430" s="7">
        <f t="shared" si="82"/>
        <v>37.285714285681024</v>
      </c>
      <c r="R430">
        <v>2005</v>
      </c>
      <c r="S430" s="1" t="s">
        <v>7</v>
      </c>
      <c r="T430" s="40">
        <f>+'Copy Co'!$B$17</f>
        <v>51399.602684929596</v>
      </c>
      <c r="U430">
        <f>+'Copy Co'!$B$18*'All Data'!C430</f>
        <v>1033.4875749189516</v>
      </c>
      <c r="V430" s="40">
        <f>+D430*'Copy Co'!$B$19</f>
        <v>183771.31945186286</v>
      </c>
      <c r="W430" s="40">
        <f>+E430*'Copy Co'!$B$20</f>
        <v>-70678.988048969361</v>
      </c>
      <c r="X430" s="40">
        <f>+F430*'Copy Co'!$B$21</f>
        <v>9280.7603758419536</v>
      </c>
      <c r="Y430" s="40">
        <f>+G430*'Copy Co'!$B$22</f>
        <v>168890.21979620529</v>
      </c>
      <c r="Z430" s="40">
        <f>+H430*'Copy Co'!$B$23</f>
        <v>0</v>
      </c>
      <c r="AA430" s="40">
        <f>+I430*'Copy Co'!$B$24</f>
        <v>0</v>
      </c>
      <c r="AB430" s="40">
        <f>+J430*'Copy Co'!$B$25</f>
        <v>4378.6871605765618</v>
      </c>
      <c r="AC430" s="40">
        <f>+K430*'Copy Co'!$B$26</f>
        <v>1788.1755975447156</v>
      </c>
      <c r="AD430" s="40">
        <f>+L430*'Copy Co'!$B$27</f>
        <v>21886.787554179118</v>
      </c>
      <c r="AE430" s="40">
        <f>+M430*'Copy Co'!$B$28</f>
        <v>0</v>
      </c>
      <c r="AF430" s="40">
        <f t="shared" si="79"/>
        <v>371750.05214708974</v>
      </c>
      <c r="AG430" s="25">
        <f t="shared" si="80"/>
        <v>-5829.9478529102635</v>
      </c>
      <c r="AH430" s="56">
        <f t="shared" si="81"/>
        <v>38413</v>
      </c>
      <c r="AL430" s="56"/>
      <c r="BF430" s="2">
        <v>39453</v>
      </c>
      <c r="BG430" s="3">
        <v>37.4583333333333</v>
      </c>
      <c r="BH430">
        <v>21</v>
      </c>
      <c r="BI430">
        <v>7.1666666666666696</v>
      </c>
    </row>
    <row r="431" spans="1:61" x14ac:dyDescent="0.25">
      <c r="A431" s="2">
        <v>38414</v>
      </c>
      <c r="B431" s="7">
        <v>357159</v>
      </c>
      <c r="C431" s="3">
        <v>22.4166666666667</v>
      </c>
      <c r="D431" s="7">
        <f t="shared" si="75"/>
        <v>502.50694444444594</v>
      </c>
      <c r="E431" s="7">
        <f t="shared" si="76"/>
        <v>11264.530671296347</v>
      </c>
      <c r="F431" s="7">
        <f t="shared" si="77"/>
        <v>252513.22921489348</v>
      </c>
      <c r="G431" s="11">
        <v>377580</v>
      </c>
      <c r="H431">
        <v>0</v>
      </c>
      <c r="I431">
        <v>0</v>
      </c>
      <c r="J431">
        <v>12</v>
      </c>
      <c r="K431" s="3">
        <v>6.7083333333333304</v>
      </c>
      <c r="L431" s="3">
        <f t="shared" si="78"/>
        <v>150.37847222222237</v>
      </c>
      <c r="M431" s="5">
        <v>0</v>
      </c>
      <c r="N431" s="30"/>
      <c r="O431" s="30"/>
      <c r="P431" s="33">
        <f t="shared" ref="P431:P494" si="84">+($P$674-$P$429)/245+P430</f>
        <v>801258.57142857136</v>
      </c>
      <c r="Q431" s="7">
        <f t="shared" si="82"/>
        <v>37.285714285681024</v>
      </c>
      <c r="R431">
        <v>2005</v>
      </c>
      <c r="S431" s="1" t="s">
        <v>1</v>
      </c>
      <c r="T431" s="40">
        <f>+'Copy Co'!$B$17</f>
        <v>51399.602684929596</v>
      </c>
      <c r="U431">
        <f>+'Copy Co'!$B$18*'All Data'!C431</f>
        <v>1107.6022217258883</v>
      </c>
      <c r="V431" s="40">
        <f>+D431*'Copy Co'!$B$19</f>
        <v>211074.05353655093</v>
      </c>
      <c r="W431" s="40">
        <f>+E431*'Copy Co'!$B$20</f>
        <v>-87001.35135924205</v>
      </c>
      <c r="X431" s="40">
        <f>+F431*'Copy Co'!$B$21</f>
        <v>12243.280334630874</v>
      </c>
      <c r="Y431" s="40">
        <f>+G431*'Copy Co'!$B$22</f>
        <v>157142.2179716792</v>
      </c>
      <c r="Z431" s="40">
        <f>+H431*'Copy Co'!$B$23</f>
        <v>0</v>
      </c>
      <c r="AA431" s="40">
        <f>+I431*'Copy Co'!$B$24</f>
        <v>0</v>
      </c>
      <c r="AB431" s="40">
        <f>+J431*'Copy Co'!$B$25</f>
        <v>4041.8650713014422</v>
      </c>
      <c r="AC431" s="40">
        <f>+K431*'Copy Co'!$B$26</f>
        <v>2101.4326365306515</v>
      </c>
      <c r="AD431" s="40">
        <f>+L431*'Copy Co'!$B$27</f>
        <v>27565.500979554577</v>
      </c>
      <c r="AE431" s="40">
        <f>+M431*'Copy Co'!$B$28</f>
        <v>0</v>
      </c>
      <c r="AF431" s="40">
        <f t="shared" si="79"/>
        <v>379674.20407766115</v>
      </c>
      <c r="AG431" s="25">
        <f t="shared" si="80"/>
        <v>22515.204077661154</v>
      </c>
      <c r="AH431" s="56">
        <f t="shared" si="81"/>
        <v>38414</v>
      </c>
      <c r="AL431" s="56"/>
      <c r="BF431" s="2">
        <v>39834</v>
      </c>
      <c r="BG431" s="3">
        <v>37.4583333333333</v>
      </c>
      <c r="BH431">
        <v>6</v>
      </c>
      <c r="BI431">
        <v>2.375</v>
      </c>
    </row>
    <row r="432" spans="1:61" x14ac:dyDescent="0.25">
      <c r="A432" s="2">
        <v>38415</v>
      </c>
      <c r="B432" s="7">
        <v>339831</v>
      </c>
      <c r="C432" s="3">
        <v>20.7916666666667</v>
      </c>
      <c r="D432" s="7">
        <f t="shared" si="75"/>
        <v>432.29340277777914</v>
      </c>
      <c r="E432" s="7">
        <f t="shared" si="76"/>
        <v>8988.1003327546714</v>
      </c>
      <c r="F432" s="7">
        <f t="shared" si="77"/>
        <v>186877.58608519117</v>
      </c>
      <c r="G432" s="11">
        <v>357159</v>
      </c>
      <c r="H432">
        <v>1</v>
      </c>
      <c r="I432">
        <v>0</v>
      </c>
      <c r="J432">
        <v>15</v>
      </c>
      <c r="K432" s="3">
        <v>6.5833333333333304</v>
      </c>
      <c r="L432" s="3">
        <f t="shared" si="78"/>
        <v>136.87847222222237</v>
      </c>
      <c r="M432" s="5">
        <v>0</v>
      </c>
      <c r="N432" s="30"/>
      <c r="O432" s="30"/>
      <c r="P432" s="33">
        <f t="shared" si="84"/>
        <v>801295.85714285704</v>
      </c>
      <c r="Q432" s="7">
        <f t="shared" si="82"/>
        <v>37.285714285681024</v>
      </c>
      <c r="R432">
        <v>2005</v>
      </c>
      <c r="S432" s="1" t="s">
        <v>2</v>
      </c>
      <c r="T432" s="40">
        <f>+'Copy Co'!$B$17</f>
        <v>51399.602684929596</v>
      </c>
      <c r="U432">
        <f>+'Copy Co'!$B$18*'All Data'!C432</f>
        <v>1027.311354351707</v>
      </c>
      <c r="V432" s="40">
        <f>+D432*'Copy Co'!$B$19</f>
        <v>181581.41265548681</v>
      </c>
      <c r="W432" s="40">
        <f>+E432*'Copy Co'!$B$20</f>
        <v>-69419.392420378397</v>
      </c>
      <c r="X432" s="40">
        <f>+F432*'Copy Co'!$B$21</f>
        <v>9060.8903217224433</v>
      </c>
      <c r="Y432" s="40">
        <f>+G432*'Copy Co'!$B$22</f>
        <v>148643.35353712318</v>
      </c>
      <c r="Z432" s="40">
        <f>+H432*'Copy Co'!$B$23</f>
        <v>-10610.780657764437</v>
      </c>
      <c r="AA432" s="40">
        <f>+I432*'Copy Co'!$B$24</f>
        <v>0</v>
      </c>
      <c r="AB432" s="40">
        <f>+J432*'Copy Co'!$B$25</f>
        <v>5052.331339126802</v>
      </c>
      <c r="AC432" s="40">
        <f>+K432*'Copy Co'!$B$26</f>
        <v>2062.2755066574096</v>
      </c>
      <c r="AD432" s="40">
        <f>+L432*'Copy Co'!$B$27</f>
        <v>25090.849802928285</v>
      </c>
      <c r="AE432" s="40">
        <f>+M432*'Copy Co'!$B$28</f>
        <v>0</v>
      </c>
      <c r="AF432" s="40">
        <f t="shared" si="79"/>
        <v>343887.85412418342</v>
      </c>
      <c r="AG432" s="25">
        <f t="shared" si="80"/>
        <v>4056.8541241834173</v>
      </c>
      <c r="AH432" s="56">
        <f t="shared" si="81"/>
        <v>38415</v>
      </c>
      <c r="AL432" s="56"/>
      <c r="BF432" s="2">
        <v>40191</v>
      </c>
      <c r="BG432" s="3">
        <v>37.4583333333333</v>
      </c>
      <c r="BH432">
        <v>9</v>
      </c>
      <c r="BI432">
        <v>3.6666666666666701</v>
      </c>
    </row>
    <row r="433" spans="1:61" x14ac:dyDescent="0.25">
      <c r="A433" s="2">
        <v>38416</v>
      </c>
      <c r="B433" s="7">
        <v>341290</v>
      </c>
      <c r="C433" s="3">
        <v>22.3333333333333</v>
      </c>
      <c r="D433" s="7">
        <f t="shared" si="75"/>
        <v>498.77777777777629</v>
      </c>
      <c r="E433" s="7">
        <f t="shared" si="76"/>
        <v>11139.370370370321</v>
      </c>
      <c r="F433" s="7">
        <f t="shared" si="77"/>
        <v>248779.2716049368</v>
      </c>
      <c r="G433" s="11">
        <v>339831</v>
      </c>
      <c r="H433">
        <v>0</v>
      </c>
      <c r="I433">
        <v>1</v>
      </c>
      <c r="J433">
        <v>14</v>
      </c>
      <c r="K433" s="3">
        <v>6.1666666666666696</v>
      </c>
      <c r="L433" s="3">
        <f t="shared" si="78"/>
        <v>137.72222222222209</v>
      </c>
      <c r="M433" s="5">
        <v>0</v>
      </c>
      <c r="N433" s="30"/>
      <c r="O433" s="30"/>
      <c r="P433" s="33">
        <f t="shared" si="84"/>
        <v>801333.14285714272</v>
      </c>
      <c r="Q433" s="7">
        <f t="shared" si="82"/>
        <v>37.285714285681024</v>
      </c>
      <c r="R433">
        <v>2005</v>
      </c>
      <c r="S433" s="1" t="s">
        <v>3</v>
      </c>
      <c r="T433" s="40">
        <f>+'Copy Co'!$B$17</f>
        <v>51399.602684929596</v>
      </c>
      <c r="U433">
        <f>+'Copy Co'!$B$18*'All Data'!C433</f>
        <v>1103.4847413477219</v>
      </c>
      <c r="V433" s="40">
        <f>+D433*'Copy Co'!$B$19</f>
        <v>209507.6466772038</v>
      </c>
      <c r="W433" s="40">
        <f>+E433*'Copy Co'!$B$20</f>
        <v>-86034.678567019946</v>
      </c>
      <c r="X433" s="40">
        <f>+F433*'Copy Co'!$B$21</f>
        <v>12062.23679121548</v>
      </c>
      <c r="Y433" s="40">
        <f>+G433*'Copy Co'!$B$22</f>
        <v>141431.74181771735</v>
      </c>
      <c r="Z433" s="40">
        <f>+H433*'Copy Co'!$B$23</f>
        <v>0</v>
      </c>
      <c r="AA433" s="40">
        <f>+I433*'Copy Co'!$B$24</f>
        <v>-10704.382616627605</v>
      </c>
      <c r="AB433" s="40">
        <f>+J433*'Copy Co'!$B$25</f>
        <v>4715.5092498516824</v>
      </c>
      <c r="AC433" s="40">
        <f>+K433*'Copy Co'!$B$26</f>
        <v>1931.7517404132714</v>
      </c>
      <c r="AD433" s="40">
        <f>+L433*'Copy Co'!$B$27</f>
        <v>25245.515501467376</v>
      </c>
      <c r="AE433" s="40">
        <f>+M433*'Copy Co'!$B$28</f>
        <v>0</v>
      </c>
      <c r="AF433" s="40">
        <f t="shared" si="79"/>
        <v>350658.42802049872</v>
      </c>
      <c r="AG433" s="25">
        <f t="shared" si="80"/>
        <v>9368.4280204987153</v>
      </c>
      <c r="AH433" s="56">
        <f t="shared" si="81"/>
        <v>38416</v>
      </c>
      <c r="AL433" s="56"/>
      <c r="BF433" s="2">
        <v>39417</v>
      </c>
      <c r="BG433" s="3">
        <v>37.4166666666667</v>
      </c>
      <c r="BH433">
        <v>15</v>
      </c>
      <c r="BI433">
        <v>6.2083333333333304</v>
      </c>
    </row>
    <row r="434" spans="1:61" x14ac:dyDescent="0.25">
      <c r="A434" s="2">
        <v>38417</v>
      </c>
      <c r="B434" s="7">
        <v>348983</v>
      </c>
      <c r="C434" s="3">
        <v>22.2916666666667</v>
      </c>
      <c r="D434" s="7">
        <f t="shared" si="75"/>
        <v>496.91840277777925</v>
      </c>
      <c r="E434" s="7">
        <f t="shared" si="76"/>
        <v>11077.139395254679</v>
      </c>
      <c r="F434" s="7">
        <f t="shared" si="77"/>
        <v>246927.89901921924</v>
      </c>
      <c r="G434" s="11">
        <v>341290</v>
      </c>
      <c r="H434">
        <v>0</v>
      </c>
      <c r="I434">
        <v>1</v>
      </c>
      <c r="J434">
        <v>14</v>
      </c>
      <c r="K434" s="3">
        <v>6.9166666666666696</v>
      </c>
      <c r="L434" s="3">
        <f t="shared" si="78"/>
        <v>154.18402777777808</v>
      </c>
      <c r="M434" s="5">
        <v>0</v>
      </c>
      <c r="N434" s="30"/>
      <c r="O434" s="30"/>
      <c r="P434" s="33">
        <f t="shared" si="84"/>
        <v>801370.42857142841</v>
      </c>
      <c r="Q434" s="7">
        <f t="shared" si="82"/>
        <v>37.285714285681024</v>
      </c>
      <c r="R434">
        <v>2005</v>
      </c>
      <c r="S434" s="1" t="s">
        <v>4</v>
      </c>
      <c r="T434" s="40">
        <f>+'Copy Co'!$B$17</f>
        <v>51399.602684929596</v>
      </c>
      <c r="U434">
        <f>+'Copy Co'!$B$18*'All Data'!C434</f>
        <v>1101.4260011586437</v>
      </c>
      <c r="V434" s="40">
        <f>+D434*'Copy Co'!$B$19</f>
        <v>208726.6309666094</v>
      </c>
      <c r="W434" s="40">
        <f>+E434*'Copy Co'!$B$20</f>
        <v>-85554.039018915166</v>
      </c>
      <c r="X434" s="40">
        <f>+F434*'Copy Co'!$B$21</f>
        <v>11972.471697951789</v>
      </c>
      <c r="Y434" s="40">
        <f>+G434*'Copy Co'!$B$22</f>
        <v>142038.95219967794</v>
      </c>
      <c r="Z434" s="40">
        <f>+H434*'Copy Co'!$B$23</f>
        <v>0</v>
      </c>
      <c r="AA434" s="40">
        <f>+I434*'Copy Co'!$B$24</f>
        <v>-10704.382616627605</v>
      </c>
      <c r="AB434" s="40">
        <f>+J434*'Copy Co'!$B$25</f>
        <v>4715.5092498516824</v>
      </c>
      <c r="AC434" s="40">
        <f>+K434*'Copy Co'!$B$26</f>
        <v>2166.6945196527231</v>
      </c>
      <c r="AD434" s="40">
        <f>+L434*'Copy Co'!$B$27</f>
        <v>28263.087833871072</v>
      </c>
      <c r="AE434" s="40">
        <f>+M434*'Copy Co'!$B$28</f>
        <v>0</v>
      </c>
      <c r="AF434" s="40">
        <f t="shared" si="79"/>
        <v>354125.95351816009</v>
      </c>
      <c r="AG434" s="25">
        <f t="shared" si="80"/>
        <v>5142.953518160095</v>
      </c>
      <c r="AH434" s="56">
        <f t="shared" si="81"/>
        <v>38417</v>
      </c>
      <c r="AL434" s="56"/>
      <c r="BF434" s="2">
        <v>41332</v>
      </c>
      <c r="BG434" s="3">
        <v>37.4166666666667</v>
      </c>
      <c r="BH434">
        <v>10</v>
      </c>
      <c r="BI434">
        <v>6.3333333333333304</v>
      </c>
    </row>
    <row r="435" spans="1:61" x14ac:dyDescent="0.25">
      <c r="A435" s="2">
        <v>38418</v>
      </c>
      <c r="B435" s="7">
        <v>331572</v>
      </c>
      <c r="C435" s="3">
        <v>18.7916666666667</v>
      </c>
      <c r="D435" s="7">
        <f t="shared" si="75"/>
        <v>353.12673611111234</v>
      </c>
      <c r="E435" s="7">
        <f t="shared" si="76"/>
        <v>6635.8399160879981</v>
      </c>
      <c r="F435" s="7">
        <f t="shared" si="77"/>
        <v>124698.49175648717</v>
      </c>
      <c r="G435" s="11">
        <v>348983</v>
      </c>
      <c r="H435">
        <v>0</v>
      </c>
      <c r="I435">
        <v>0</v>
      </c>
      <c r="J435">
        <v>12</v>
      </c>
      <c r="K435" s="3">
        <v>6.8333333333333304</v>
      </c>
      <c r="L435" s="3">
        <f t="shared" si="78"/>
        <v>128.4097222222224</v>
      </c>
      <c r="M435" s="5">
        <v>0</v>
      </c>
      <c r="N435" s="30"/>
      <c r="O435" s="30"/>
      <c r="P435" s="33">
        <f t="shared" si="84"/>
        <v>801407.71428571409</v>
      </c>
      <c r="Q435" s="7">
        <f t="shared" si="82"/>
        <v>37.285714285681024</v>
      </c>
      <c r="R435">
        <v>2005</v>
      </c>
      <c r="S435" s="1" t="s">
        <v>5</v>
      </c>
      <c r="T435" s="40">
        <f>+'Copy Co'!$B$17</f>
        <v>51399.602684929596</v>
      </c>
      <c r="U435">
        <f>+'Copy Co'!$B$18*'All Data'!C435</f>
        <v>928.49182527579137</v>
      </c>
      <c r="V435" s="40">
        <f>+D435*'Copy Co'!$B$19</f>
        <v>148328.08268054621</v>
      </c>
      <c r="W435" s="40">
        <f>+E435*'Copy Co'!$B$20</f>
        <v>-51251.761564675573</v>
      </c>
      <c r="X435" s="40">
        <f>+F435*'Copy Co'!$B$21</f>
        <v>6046.0934923178356</v>
      </c>
      <c r="Y435" s="40">
        <f>+G435*'Copy Co'!$B$22</f>
        <v>145240.64477570457</v>
      </c>
      <c r="Z435" s="40">
        <f>+H435*'Copy Co'!$B$23</f>
        <v>0</v>
      </c>
      <c r="AA435" s="40">
        <f>+I435*'Copy Co'!$B$24</f>
        <v>0</v>
      </c>
      <c r="AB435" s="40">
        <f>+J435*'Copy Co'!$B$25</f>
        <v>4041.8650713014422</v>
      </c>
      <c r="AC435" s="40">
        <f>+K435*'Copy Co'!$B$26</f>
        <v>2140.5897664038935</v>
      </c>
      <c r="AD435" s="40">
        <f>+L435*'Copy Co'!$B$27</f>
        <v>23538.464458331706</v>
      </c>
      <c r="AE435" s="40">
        <f>+M435*'Copy Co'!$B$28</f>
        <v>0</v>
      </c>
      <c r="AF435" s="40">
        <f t="shared" si="79"/>
        <v>330412.07319013547</v>
      </c>
      <c r="AG435" s="25">
        <f t="shared" si="80"/>
        <v>-1159.9268098645261</v>
      </c>
      <c r="AH435" s="56">
        <f t="shared" si="81"/>
        <v>38418</v>
      </c>
      <c r="AL435" s="56"/>
      <c r="BF435" s="2">
        <v>38392</v>
      </c>
      <c r="BG435" s="3">
        <v>37.375</v>
      </c>
      <c r="BH435">
        <v>10</v>
      </c>
      <c r="BI435">
        <v>6.0416666666666696</v>
      </c>
    </row>
    <row r="436" spans="1:61" x14ac:dyDescent="0.25">
      <c r="A436" s="2">
        <v>38419</v>
      </c>
      <c r="B436" s="7">
        <v>305863</v>
      </c>
      <c r="C436" s="3">
        <v>16.9166666666667</v>
      </c>
      <c r="D436" s="7">
        <f t="shared" si="75"/>
        <v>286.17361111111222</v>
      </c>
      <c r="E436" s="7">
        <f t="shared" si="76"/>
        <v>4841.1035879629917</v>
      </c>
      <c r="F436" s="7">
        <f t="shared" si="77"/>
        <v>81895.335696374095</v>
      </c>
      <c r="G436" s="11">
        <v>331572</v>
      </c>
      <c r="H436">
        <v>0</v>
      </c>
      <c r="I436">
        <v>0</v>
      </c>
      <c r="J436">
        <v>14</v>
      </c>
      <c r="K436" s="3">
        <v>7.2916666666666696</v>
      </c>
      <c r="L436" s="3">
        <f t="shared" si="78"/>
        <v>123.35069444444474</v>
      </c>
      <c r="M436" s="5">
        <v>0</v>
      </c>
      <c r="N436" s="30"/>
      <c r="O436" s="30"/>
      <c r="P436" s="33">
        <f t="shared" si="84"/>
        <v>801444.99999999977</v>
      </c>
      <c r="Q436" s="7">
        <f t="shared" si="82"/>
        <v>37.285714285681024</v>
      </c>
      <c r="R436">
        <v>2005</v>
      </c>
      <c r="S436" s="1" t="s">
        <v>6</v>
      </c>
      <c r="T436" s="40">
        <f>+'Copy Co'!$B$17</f>
        <v>51399.602684929596</v>
      </c>
      <c r="U436">
        <f>+'Copy Co'!$B$18*'All Data'!C436</f>
        <v>835.8485167671206</v>
      </c>
      <c r="V436" s="40">
        <f>+D436*'Copy Co'!$B$19</f>
        <v>120204.95394187111</v>
      </c>
      <c r="W436" s="40">
        <f>+E436*'Copy Co'!$B$20</f>
        <v>-37390.155570004317</v>
      </c>
      <c r="X436" s="40">
        <f>+F436*'Copy Co'!$B$21</f>
        <v>3970.7525666947213</v>
      </c>
      <c r="Y436" s="40">
        <f>+G436*'Copy Co'!$B$22</f>
        <v>137994.48990228726</v>
      </c>
      <c r="Z436" s="40">
        <f>+H436*'Copy Co'!$B$23</f>
        <v>0</v>
      </c>
      <c r="AA436" s="40">
        <f>+I436*'Copy Co'!$B$24</f>
        <v>0</v>
      </c>
      <c r="AB436" s="40">
        <f>+J436*'Copy Co'!$B$25</f>
        <v>4715.5092498516824</v>
      </c>
      <c r="AC436" s="40">
        <f>+K436*'Copy Co'!$B$26</f>
        <v>2284.1659092724494</v>
      </c>
      <c r="AD436" s="40">
        <f>+L436*'Copy Co'!$B$27</f>
        <v>22611.106751452997</v>
      </c>
      <c r="AE436" s="40">
        <f>+M436*'Copy Co'!$B$28</f>
        <v>0</v>
      </c>
      <c r="AF436" s="40">
        <f t="shared" si="79"/>
        <v>306626.27395312261</v>
      </c>
      <c r="AG436" s="25">
        <f t="shared" si="80"/>
        <v>763.27395312261069</v>
      </c>
      <c r="AH436" s="56">
        <f t="shared" si="81"/>
        <v>38419</v>
      </c>
      <c r="AL436" s="56"/>
      <c r="BF436" s="2">
        <v>40885</v>
      </c>
      <c r="BG436" s="3">
        <v>37.375</v>
      </c>
      <c r="BH436">
        <v>7</v>
      </c>
      <c r="BI436">
        <v>2.4583333333333299</v>
      </c>
    </row>
    <row r="437" spans="1:61" x14ac:dyDescent="0.25">
      <c r="A437" s="2">
        <v>38420</v>
      </c>
      <c r="B437" s="7">
        <v>267117</v>
      </c>
      <c r="C437" s="3">
        <v>13.2083333333333</v>
      </c>
      <c r="D437" s="7">
        <f t="shared" si="75"/>
        <v>174.46006944444358</v>
      </c>
      <c r="E437" s="7">
        <f t="shared" si="76"/>
        <v>2304.3267505786866</v>
      </c>
      <c r="F437" s="7">
        <f t="shared" si="77"/>
        <v>30436.315830560074</v>
      </c>
      <c r="G437" s="11">
        <v>305863</v>
      </c>
      <c r="H437">
        <v>0</v>
      </c>
      <c r="I437">
        <v>0</v>
      </c>
      <c r="J437">
        <v>14</v>
      </c>
      <c r="K437" s="3">
        <v>7.3333333333333304</v>
      </c>
      <c r="L437" s="3">
        <f t="shared" si="78"/>
        <v>96.86111111111083</v>
      </c>
      <c r="M437" s="5">
        <v>0</v>
      </c>
      <c r="N437" s="30"/>
      <c r="O437" s="30"/>
      <c r="P437" s="33">
        <f t="shared" si="84"/>
        <v>801482.28571428545</v>
      </c>
      <c r="Q437" s="7">
        <f t="shared" si="82"/>
        <v>37.285714285681024</v>
      </c>
      <c r="R437">
        <v>2005</v>
      </c>
      <c r="S437" s="1" t="s">
        <v>7</v>
      </c>
      <c r="T437" s="40">
        <f>+'Copy Co'!$B$17</f>
        <v>51399.602684929596</v>
      </c>
      <c r="U437">
        <f>+'Copy Co'!$B$18*'All Data'!C437</f>
        <v>652.62063993885727</v>
      </c>
      <c r="V437" s="40">
        <f>+D437*'Copy Co'!$B$19</f>
        <v>73280.567452890013</v>
      </c>
      <c r="W437" s="40">
        <f>+E437*'Copy Co'!$B$20</f>
        <v>-17797.416254939737</v>
      </c>
      <c r="X437" s="40">
        <f>+F437*'Copy Co'!$B$21</f>
        <v>1475.7260371090761</v>
      </c>
      <c r="Y437" s="40">
        <f>+G437*'Copy Co'!$B$22</f>
        <v>127294.85199288024</v>
      </c>
      <c r="Z437" s="40">
        <f>+H437*'Copy Co'!$B$23</f>
        <v>0</v>
      </c>
      <c r="AA437" s="40">
        <f>+I437*'Copy Co'!$B$24</f>
        <v>0</v>
      </c>
      <c r="AB437" s="40">
        <f>+J437*'Copy Co'!$B$25</f>
        <v>4715.5092498516824</v>
      </c>
      <c r="AC437" s="40">
        <f>+K437*'Copy Co'!$B$26</f>
        <v>2297.2182858968613</v>
      </c>
      <c r="AD437" s="40">
        <f>+L437*'Copy Co'!$B$27</f>
        <v>17755.367598551144</v>
      </c>
      <c r="AE437" s="40">
        <f>+M437*'Copy Co'!$B$28</f>
        <v>0</v>
      </c>
      <c r="AF437" s="40">
        <f t="shared" si="79"/>
        <v>261074.04768710776</v>
      </c>
      <c r="AG437" s="25">
        <f t="shared" si="80"/>
        <v>-6042.9523128922447</v>
      </c>
      <c r="AH437" s="56">
        <f t="shared" si="81"/>
        <v>38420</v>
      </c>
      <c r="AL437" s="56"/>
      <c r="BF437" s="2">
        <v>39067</v>
      </c>
      <c r="BG437" s="3">
        <v>37.3333333333333</v>
      </c>
      <c r="BH437">
        <v>12</v>
      </c>
      <c r="BI437">
        <v>6.875</v>
      </c>
    </row>
    <row r="438" spans="1:61" x14ac:dyDescent="0.25">
      <c r="A438" s="2">
        <v>38421</v>
      </c>
      <c r="B438" s="7">
        <v>271168</v>
      </c>
      <c r="C438" s="3">
        <v>16.5416666666667</v>
      </c>
      <c r="D438" s="7">
        <f t="shared" si="75"/>
        <v>273.62673611111222</v>
      </c>
      <c r="E438" s="7">
        <f t="shared" si="76"/>
        <v>4526.2422598379908</v>
      </c>
      <c r="F438" s="7">
        <f t="shared" si="77"/>
        <v>74871.590714820239</v>
      </c>
      <c r="G438" s="11">
        <v>267117</v>
      </c>
      <c r="H438">
        <v>0</v>
      </c>
      <c r="I438">
        <v>0</v>
      </c>
      <c r="J438">
        <v>20</v>
      </c>
      <c r="K438" s="3">
        <v>7.0416666666666696</v>
      </c>
      <c r="L438" s="3">
        <f t="shared" si="78"/>
        <v>116.48090277777806</v>
      </c>
      <c r="M438" s="5">
        <v>0</v>
      </c>
      <c r="N438" s="30"/>
      <c r="O438" s="30"/>
      <c r="P438" s="33">
        <f t="shared" si="84"/>
        <v>801519.57142857113</v>
      </c>
      <c r="Q438" s="7">
        <f t="shared" si="82"/>
        <v>37.285714285681024</v>
      </c>
      <c r="R438">
        <v>2005</v>
      </c>
      <c r="S438" s="1" t="s">
        <v>1</v>
      </c>
      <c r="T438" s="40">
        <f>+'Copy Co'!$B$17</f>
        <v>51399.602684929596</v>
      </c>
      <c r="U438">
        <f>+'Copy Co'!$B$18*'All Data'!C438</f>
        <v>817.31985506538638</v>
      </c>
      <c r="V438" s="40">
        <f>+D438*'Copy Co'!$B$19</f>
        <v>114934.73868465848</v>
      </c>
      <c r="W438" s="40">
        <f>+E438*'Copy Co'!$B$20</f>
        <v>-34958.331125916025</v>
      </c>
      <c r="X438" s="40">
        <f>+F438*'Copy Co'!$B$21</f>
        <v>3630.2013841864241</v>
      </c>
      <c r="Y438" s="40">
        <f>+G438*'Copy Co'!$B$22</f>
        <v>111169.44180820233</v>
      </c>
      <c r="Z438" s="40">
        <f>+H438*'Copy Co'!$B$23</f>
        <v>0</v>
      </c>
      <c r="AA438" s="40">
        <f>+I438*'Copy Co'!$B$24</f>
        <v>0</v>
      </c>
      <c r="AB438" s="40">
        <f>+J438*'Copy Co'!$B$25</f>
        <v>6736.441785502403</v>
      </c>
      <c r="AC438" s="40">
        <f>+K438*'Copy Co'!$B$26</f>
        <v>2205.8516495259651</v>
      </c>
      <c r="AD438" s="40">
        <f>+L438*'Copy Co'!$B$27</f>
        <v>21351.822452853423</v>
      </c>
      <c r="AE438" s="40">
        <f>+M438*'Copy Co'!$B$28</f>
        <v>0</v>
      </c>
      <c r="AF438" s="40">
        <f t="shared" si="79"/>
        <v>277287.08917900798</v>
      </c>
      <c r="AG438" s="25">
        <f t="shared" si="80"/>
        <v>6119.0891790079768</v>
      </c>
      <c r="AH438" s="56">
        <f t="shared" si="81"/>
        <v>38421</v>
      </c>
      <c r="AL438" s="56"/>
      <c r="BF438" s="2">
        <v>40230</v>
      </c>
      <c r="BG438" s="3">
        <v>37.3333333333333</v>
      </c>
      <c r="BH438">
        <v>12</v>
      </c>
      <c r="BI438">
        <v>4.4583333333333304</v>
      </c>
    </row>
    <row r="439" spans="1:61" x14ac:dyDescent="0.25">
      <c r="A439" s="2">
        <v>38422</v>
      </c>
      <c r="B439" s="7">
        <v>268385</v>
      </c>
      <c r="C439" s="3">
        <v>16.2916666666667</v>
      </c>
      <c r="D439" s="7">
        <f t="shared" si="75"/>
        <v>265.41840277777885</v>
      </c>
      <c r="E439" s="7">
        <f t="shared" si="76"/>
        <v>4324.1081452546559</v>
      </c>
      <c r="F439" s="7">
        <f t="shared" si="77"/>
        <v>70446.928533107246</v>
      </c>
      <c r="G439" s="11">
        <v>271168</v>
      </c>
      <c r="H439">
        <v>1</v>
      </c>
      <c r="I439">
        <v>0</v>
      </c>
      <c r="J439">
        <v>12</v>
      </c>
      <c r="K439" s="3">
        <v>7.3333333333333304</v>
      </c>
      <c r="L439" s="3">
        <f t="shared" si="78"/>
        <v>119.47222222222241</v>
      </c>
      <c r="M439" s="5">
        <v>0</v>
      </c>
      <c r="N439" s="30"/>
      <c r="O439" s="30"/>
      <c r="P439" s="33">
        <f t="shared" si="84"/>
        <v>801556.85714285681</v>
      </c>
      <c r="Q439" s="7">
        <f t="shared" si="82"/>
        <v>37.285714285681024</v>
      </c>
      <c r="R439">
        <v>2005</v>
      </c>
      <c r="S439" s="1" t="s">
        <v>2</v>
      </c>
      <c r="T439" s="40">
        <f>+'Copy Co'!$B$17</f>
        <v>51399.602684929596</v>
      </c>
      <c r="U439">
        <f>+'Copy Co'!$B$18*'All Data'!C439</f>
        <v>804.96741393089701</v>
      </c>
      <c r="V439" s="40">
        <f>+D439*'Copy Co'!$B$19</f>
        <v>111486.89341883569</v>
      </c>
      <c r="W439" s="40">
        <f>+E439*'Copy Co'!$B$20</f>
        <v>-33397.152800984521</v>
      </c>
      <c r="X439" s="40">
        <f>+F439*'Copy Co'!$B$21</f>
        <v>3415.6685470547509</v>
      </c>
      <c r="Y439" s="40">
        <f>+G439*'Copy Co'!$B$22</f>
        <v>112855.39743350894</v>
      </c>
      <c r="Z439" s="40">
        <f>+H439*'Copy Co'!$B$23</f>
        <v>-10610.780657764437</v>
      </c>
      <c r="AA439" s="40">
        <f>+I439*'Copy Co'!$B$24</f>
        <v>0</v>
      </c>
      <c r="AB439" s="40">
        <f>+J439*'Copy Co'!$B$25</f>
        <v>4041.8650713014422</v>
      </c>
      <c r="AC439" s="40">
        <f>+K439*'Copy Co'!$B$26</f>
        <v>2297.2182858968613</v>
      </c>
      <c r="AD439" s="40">
        <f>+L439*'Copy Co'!$B$27</f>
        <v>21900.153725657819</v>
      </c>
      <c r="AE439" s="40">
        <f>+M439*'Copy Co'!$B$28</f>
        <v>0</v>
      </c>
      <c r="AF439" s="40">
        <f t="shared" si="79"/>
        <v>264193.83312236704</v>
      </c>
      <c r="AG439" s="25">
        <f t="shared" si="80"/>
        <v>-4191.1668776329607</v>
      </c>
      <c r="AH439" s="56">
        <f t="shared" si="81"/>
        <v>38422</v>
      </c>
      <c r="AL439" s="56"/>
      <c r="BF439" s="2">
        <v>40925</v>
      </c>
      <c r="BG439" s="3">
        <v>37.3333333333333</v>
      </c>
      <c r="BH439">
        <v>20</v>
      </c>
      <c r="BI439">
        <v>9.875</v>
      </c>
    </row>
    <row r="440" spans="1:61" x14ac:dyDescent="0.25">
      <c r="A440" s="2">
        <v>38423</v>
      </c>
      <c r="B440" s="7">
        <v>275123</v>
      </c>
      <c r="C440" s="3">
        <v>15.4583333333333</v>
      </c>
      <c r="D440" s="7">
        <f t="shared" si="75"/>
        <v>238.96006944444341</v>
      </c>
      <c r="E440" s="7">
        <f t="shared" si="76"/>
        <v>3693.9244068286798</v>
      </c>
      <c r="F440" s="7">
        <f t="shared" si="77"/>
        <v>57101.914788893213</v>
      </c>
      <c r="G440" s="11">
        <v>268385</v>
      </c>
      <c r="H440">
        <v>0</v>
      </c>
      <c r="I440">
        <v>1</v>
      </c>
      <c r="J440">
        <v>26</v>
      </c>
      <c r="K440" s="3">
        <v>13.8333333333333</v>
      </c>
      <c r="L440" s="3">
        <f t="shared" si="78"/>
        <v>213.84027777777681</v>
      </c>
      <c r="M440" s="5">
        <v>0</v>
      </c>
      <c r="N440" s="30"/>
      <c r="O440" s="30"/>
      <c r="P440" s="33">
        <f t="shared" si="84"/>
        <v>801594.14285714249</v>
      </c>
      <c r="Q440" s="7">
        <f t="shared" si="82"/>
        <v>37.285714285681024</v>
      </c>
      <c r="R440">
        <v>2005</v>
      </c>
      <c r="S440" s="1" t="s">
        <v>3</v>
      </c>
      <c r="T440" s="40">
        <f>+'Copy Co'!$B$17</f>
        <v>51399.602684929596</v>
      </c>
      <c r="U440">
        <f>+'Copy Co'!$B$18*'All Data'!C440</f>
        <v>763.79261014926226</v>
      </c>
      <c r="V440" s="40">
        <f>+D440*'Copy Co'!$B$19</f>
        <v>100373.2805061573</v>
      </c>
      <c r="W440" s="40">
        <f>+E440*'Copy Co'!$B$20</f>
        <v>-28529.942754907253</v>
      </c>
      <c r="X440" s="40">
        <f>+F440*'Copy Co'!$B$21</f>
        <v>2768.6262322900493</v>
      </c>
      <c r="Y440" s="40">
        <f>+G440*'Copy Co'!$B$22</f>
        <v>111697.16131767871</v>
      </c>
      <c r="Z440" s="40">
        <f>+H440*'Copy Co'!$B$23</f>
        <v>0</v>
      </c>
      <c r="AA440" s="40">
        <f>+I440*'Copy Co'!$B$24</f>
        <v>-10704.382616627605</v>
      </c>
      <c r="AB440" s="40">
        <f>+J440*'Copy Co'!$B$25</f>
        <v>8757.3743211531237</v>
      </c>
      <c r="AC440" s="40">
        <f>+K440*'Copy Co'!$B$26</f>
        <v>4333.3890393054344</v>
      </c>
      <c r="AD440" s="40">
        <f>+L440*'Copy Co'!$B$27</f>
        <v>39198.525556508779</v>
      </c>
      <c r="AE440" s="40">
        <f>+M440*'Copy Co'!$B$28</f>
        <v>0</v>
      </c>
      <c r="AF440" s="40">
        <f t="shared" si="79"/>
        <v>280057.42689663736</v>
      </c>
      <c r="AG440" s="25">
        <f t="shared" si="80"/>
        <v>4934.4268966373638</v>
      </c>
      <c r="AH440" s="56">
        <f t="shared" si="81"/>
        <v>38423</v>
      </c>
      <c r="AL440" s="56"/>
      <c r="BF440" s="2">
        <v>42395</v>
      </c>
      <c r="BG440" s="3">
        <v>37.3333333333333</v>
      </c>
      <c r="BH440">
        <v>9</v>
      </c>
      <c r="BI440">
        <v>5.375</v>
      </c>
    </row>
    <row r="441" spans="1:61" x14ac:dyDescent="0.25">
      <c r="A441" s="2">
        <v>38424</v>
      </c>
      <c r="B441" s="7">
        <v>391945</v>
      </c>
      <c r="C441" s="3">
        <v>28.2916666666667</v>
      </c>
      <c r="D441" s="7">
        <f t="shared" si="75"/>
        <v>800.41840277777965</v>
      </c>
      <c r="E441" s="7">
        <f t="shared" si="76"/>
        <v>22645.170645254708</v>
      </c>
      <c r="F441" s="7">
        <f t="shared" si="77"/>
        <v>640669.61950533185</v>
      </c>
      <c r="G441" s="11">
        <v>275123</v>
      </c>
      <c r="H441">
        <v>0</v>
      </c>
      <c r="I441">
        <v>1</v>
      </c>
      <c r="J441">
        <v>16</v>
      </c>
      <c r="K441" s="3">
        <v>8.7083333333333304</v>
      </c>
      <c r="L441" s="3">
        <f t="shared" si="78"/>
        <v>246.37326388888908</v>
      </c>
      <c r="M441" s="5">
        <v>0</v>
      </c>
      <c r="N441" s="30"/>
      <c r="O441" s="30"/>
      <c r="P441" s="33">
        <f t="shared" si="84"/>
        <v>801631.42857142817</v>
      </c>
      <c r="Q441" s="7">
        <f t="shared" si="82"/>
        <v>37.285714285681024</v>
      </c>
      <c r="R441">
        <v>2005</v>
      </c>
      <c r="S441" s="1" t="s">
        <v>4</v>
      </c>
      <c r="T441" s="40">
        <f>+'Copy Co'!$B$17</f>
        <v>51399.602684929596</v>
      </c>
      <c r="U441">
        <f>+'Copy Co'!$B$18*'All Data'!C441</f>
        <v>1397.8845883863903</v>
      </c>
      <c r="V441" s="40">
        <f>+D441*'Copy Co'!$B$19</f>
        <v>336209.3970389606</v>
      </c>
      <c r="W441" s="40">
        <f>+E441*'Copy Co'!$B$20</f>
        <v>-174899.47032751684</v>
      </c>
      <c r="X441" s="40">
        <f>+F441*'Copy Co'!$B$21</f>
        <v>31063.314099911058</v>
      </c>
      <c r="Y441" s="40">
        <f>+G441*'Copy Co'!$B$22</f>
        <v>114501.39953128423</v>
      </c>
      <c r="Z441" s="40">
        <f>+H441*'Copy Co'!$B$23</f>
        <v>0</v>
      </c>
      <c r="AA441" s="40">
        <f>+I441*'Copy Co'!$B$24</f>
        <v>-10704.382616627605</v>
      </c>
      <c r="AB441" s="40">
        <f>+J441*'Copy Co'!$B$25</f>
        <v>5389.1534284019226</v>
      </c>
      <c r="AC441" s="40">
        <f>+K441*'Copy Co'!$B$26</f>
        <v>2727.9467145025228</v>
      </c>
      <c r="AD441" s="40">
        <f>+L441*'Copy Co'!$B$27</f>
        <v>45162.065731251809</v>
      </c>
      <c r="AE441" s="40">
        <f>+M441*'Copy Co'!$B$28</f>
        <v>0</v>
      </c>
      <c r="AF441" s="40">
        <f t="shared" si="79"/>
        <v>402246.91087348369</v>
      </c>
      <c r="AG441" s="25">
        <f t="shared" si="80"/>
        <v>10301.910873483692</v>
      </c>
      <c r="AH441" s="56">
        <f t="shared" si="81"/>
        <v>38424</v>
      </c>
      <c r="AL441" s="56"/>
      <c r="BF441" s="2">
        <v>38739</v>
      </c>
      <c r="BG441" s="3">
        <v>37.2916666666667</v>
      </c>
      <c r="BH441">
        <v>12</v>
      </c>
      <c r="BI441">
        <v>5.6666666666666696</v>
      </c>
    </row>
    <row r="442" spans="1:61" x14ac:dyDescent="0.25">
      <c r="A442" s="2">
        <v>38425</v>
      </c>
      <c r="B442" s="7">
        <v>461755</v>
      </c>
      <c r="C442" s="3">
        <v>29.0416666666667</v>
      </c>
      <c r="D442" s="7">
        <f t="shared" si="75"/>
        <v>843.41840277777965</v>
      </c>
      <c r="E442" s="7">
        <f t="shared" si="76"/>
        <v>24494.276114004711</v>
      </c>
      <c r="F442" s="7">
        <f t="shared" si="77"/>
        <v>711354.60214422096</v>
      </c>
      <c r="G442" s="11">
        <v>391945</v>
      </c>
      <c r="H442">
        <v>0</v>
      </c>
      <c r="I442">
        <v>0</v>
      </c>
      <c r="J442">
        <v>21</v>
      </c>
      <c r="K442" s="3">
        <v>10.9583333333333</v>
      </c>
      <c r="L442" s="3">
        <f t="shared" si="78"/>
        <v>318.24826388888829</v>
      </c>
      <c r="M442" s="5">
        <v>0</v>
      </c>
      <c r="N442" s="30"/>
      <c r="O442" s="30"/>
      <c r="P442" s="33">
        <f t="shared" si="84"/>
        <v>801668.71428571385</v>
      </c>
      <c r="Q442" s="7">
        <f t="shared" si="82"/>
        <v>37.285714285681024</v>
      </c>
      <c r="R442">
        <v>2005</v>
      </c>
      <c r="S442" s="1" t="s">
        <v>5</v>
      </c>
      <c r="T442" s="40">
        <f>+'Copy Co'!$B$17</f>
        <v>51399.602684929596</v>
      </c>
      <c r="U442">
        <f>+'Copy Co'!$B$18*'All Data'!C442</f>
        <v>1434.9419117898585</v>
      </c>
      <c r="V442" s="40">
        <f>+D442*'Copy Co'!$B$19</f>
        <v>354271.20574113884</v>
      </c>
      <c r="W442" s="40">
        <f>+E442*'Copy Co'!$B$20</f>
        <v>-189180.99516698017</v>
      </c>
      <c r="X442" s="40">
        <f>+F442*'Copy Co'!$B$21</f>
        <v>34490.524866599051</v>
      </c>
      <c r="Y442" s="40">
        <f>+G442*'Copy Co'!$B$22</f>
        <v>163120.68071113355</v>
      </c>
      <c r="Z442" s="40">
        <f>+H442*'Copy Co'!$B$23</f>
        <v>0</v>
      </c>
      <c r="AA442" s="40">
        <f>+I442*'Copy Co'!$B$24</f>
        <v>0</v>
      </c>
      <c r="AB442" s="40">
        <f>+J442*'Copy Co'!$B$25</f>
        <v>7073.2638747775236</v>
      </c>
      <c r="AC442" s="40">
        <f>+K442*'Copy Co'!$B$26</f>
        <v>3432.7750522208689</v>
      </c>
      <c r="AD442" s="40">
        <f>+L442*'Copy Co'!$B$27</f>
        <v>58337.291903104604</v>
      </c>
      <c r="AE442" s="40">
        <f>+M442*'Copy Co'!$B$28</f>
        <v>0</v>
      </c>
      <c r="AF442" s="40">
        <f t="shared" si="79"/>
        <v>484379.29157871369</v>
      </c>
      <c r="AG442" s="25">
        <f t="shared" si="80"/>
        <v>22624.291578713688</v>
      </c>
      <c r="AH442" s="56">
        <f t="shared" si="81"/>
        <v>38425</v>
      </c>
      <c r="AL442" s="56"/>
      <c r="BF442" s="2">
        <v>39140</v>
      </c>
      <c r="BG442" s="3">
        <v>37.2916666666667</v>
      </c>
      <c r="BH442">
        <v>22</v>
      </c>
      <c r="BI442">
        <v>7.5416666666666696</v>
      </c>
    </row>
    <row r="443" spans="1:61" x14ac:dyDescent="0.25">
      <c r="A443" s="2">
        <v>38426</v>
      </c>
      <c r="B443" s="7">
        <v>393506</v>
      </c>
      <c r="C443" s="3">
        <v>22.125</v>
      </c>
      <c r="D443" s="7">
        <f t="shared" si="75"/>
        <v>489.515625</v>
      </c>
      <c r="E443" s="7">
        <f t="shared" si="76"/>
        <v>10830.533203125</v>
      </c>
      <c r="F443" s="7">
        <f t="shared" si="77"/>
        <v>239625.54711914063</v>
      </c>
      <c r="G443" s="11">
        <v>461755</v>
      </c>
      <c r="H443">
        <v>0</v>
      </c>
      <c r="I443">
        <v>0</v>
      </c>
      <c r="J443">
        <v>15</v>
      </c>
      <c r="K443" s="3">
        <v>8.3333333333333304</v>
      </c>
      <c r="L443" s="3">
        <f t="shared" si="78"/>
        <v>184.37499999999994</v>
      </c>
      <c r="M443" s="5">
        <v>0</v>
      </c>
      <c r="N443" s="30"/>
      <c r="O443" s="30"/>
      <c r="P443" s="33">
        <f t="shared" si="84"/>
        <v>801705.99999999953</v>
      </c>
      <c r="Q443" s="7">
        <f t="shared" si="82"/>
        <v>37.285714285681024</v>
      </c>
      <c r="R443">
        <v>2005</v>
      </c>
      <c r="S443" s="1" t="s">
        <v>6</v>
      </c>
      <c r="T443" s="40">
        <f>+'Copy Co'!$B$17</f>
        <v>51399.602684929596</v>
      </c>
      <c r="U443">
        <f>+'Copy Co'!$B$18*'All Data'!C443</f>
        <v>1093.1910404023156</v>
      </c>
      <c r="V443" s="40">
        <f>+D443*'Copy Co'!$B$19</f>
        <v>205617.15291807486</v>
      </c>
      <c r="W443" s="40">
        <f>+E443*'Copy Co'!$B$20</f>
        <v>-83649.381595103492</v>
      </c>
      <c r="X443" s="40">
        <f>+F443*'Copy Co'!$B$21</f>
        <v>11618.412064352546</v>
      </c>
      <c r="Y443" s="40">
        <f>+G443*'Copy Co'!$B$22</f>
        <v>192174.38651282573</v>
      </c>
      <c r="Z443" s="40">
        <f>+H443*'Copy Co'!$B$23</f>
        <v>0</v>
      </c>
      <c r="AA443" s="40">
        <f>+I443*'Copy Co'!$B$24</f>
        <v>0</v>
      </c>
      <c r="AB443" s="40">
        <f>+J443*'Copy Co'!$B$25</f>
        <v>5052.331339126802</v>
      </c>
      <c r="AC443" s="40">
        <f>+K443*'Copy Co'!$B$26</f>
        <v>2610.4753248827969</v>
      </c>
      <c r="AD443" s="40">
        <f>+L443*'Copy Co'!$B$27</f>
        <v>33797.319310405372</v>
      </c>
      <c r="AE443" s="40">
        <f>+M443*'Copy Co'!$B$28</f>
        <v>0</v>
      </c>
      <c r="AF443" s="40">
        <f t="shared" si="79"/>
        <v>419713.48959989648</v>
      </c>
      <c r="AG443" s="25">
        <f t="shared" si="80"/>
        <v>26207.489599896478</v>
      </c>
      <c r="AH443" s="56">
        <f t="shared" si="81"/>
        <v>38426</v>
      </c>
      <c r="AL443" s="56"/>
      <c r="BF443" s="2">
        <v>42712</v>
      </c>
      <c r="BG443" s="3">
        <v>37.2916666666667</v>
      </c>
      <c r="BH443">
        <v>12</v>
      </c>
      <c r="BI443">
        <v>7.125</v>
      </c>
    </row>
    <row r="444" spans="1:61" x14ac:dyDescent="0.25">
      <c r="A444" s="2">
        <v>38427</v>
      </c>
      <c r="B444" s="7">
        <v>310242</v>
      </c>
      <c r="C444" s="3">
        <v>15.8333333333333</v>
      </c>
      <c r="D444" s="7">
        <f t="shared" si="75"/>
        <v>250.69444444444341</v>
      </c>
      <c r="E444" s="7">
        <f t="shared" si="76"/>
        <v>3969.3287037036789</v>
      </c>
      <c r="F444" s="7">
        <f t="shared" si="77"/>
        <v>62847.704475308121</v>
      </c>
      <c r="G444" s="11">
        <v>393506</v>
      </c>
      <c r="H444">
        <v>0</v>
      </c>
      <c r="I444">
        <v>0</v>
      </c>
      <c r="J444">
        <v>15</v>
      </c>
      <c r="K444" s="3">
        <v>9.4166666666666696</v>
      </c>
      <c r="L444" s="3">
        <f t="shared" si="78"/>
        <v>149.09722222222194</v>
      </c>
      <c r="M444" s="5">
        <v>0</v>
      </c>
      <c r="N444" s="30"/>
      <c r="O444" s="30"/>
      <c r="P444" s="33">
        <f t="shared" si="84"/>
        <v>801743.28571428522</v>
      </c>
      <c r="Q444" s="7">
        <f t="shared" si="82"/>
        <v>37.285714285681024</v>
      </c>
      <c r="R444">
        <v>2005</v>
      </c>
      <c r="S444" s="1" t="s">
        <v>7</v>
      </c>
      <c r="T444" s="40">
        <f>+'Copy Co'!$B$17</f>
        <v>51399.602684929596</v>
      </c>
      <c r="U444">
        <f>+'Copy Co'!$B$18*'All Data'!C444</f>
        <v>782.32127185099637</v>
      </c>
      <c r="V444" s="40">
        <f>+D444*'Copy Co'!$B$19</f>
        <v>105302.21158731132</v>
      </c>
      <c r="W444" s="40">
        <f>+E444*'Copy Co'!$B$20</f>
        <v>-30657.021698313369</v>
      </c>
      <c r="X444" s="40">
        <f>+F444*'Copy Co'!$B$21</f>
        <v>3047.214859481307</v>
      </c>
      <c r="Y444" s="40">
        <f>+G444*'Copy Co'!$B$22</f>
        <v>163770.34171609618</v>
      </c>
      <c r="Z444" s="40">
        <f>+H444*'Copy Co'!$B$23</f>
        <v>0</v>
      </c>
      <c r="AA444" s="40">
        <f>+I444*'Copy Co'!$B$24</f>
        <v>0</v>
      </c>
      <c r="AB444" s="40">
        <f>+J444*'Copy Co'!$B$25</f>
        <v>5052.331339126802</v>
      </c>
      <c r="AC444" s="40">
        <f>+K444*'Copy Co'!$B$26</f>
        <v>2949.8371171175627</v>
      </c>
      <c r="AD444" s="40">
        <f>+L444*'Copy Co'!$B$27</f>
        <v>27330.63825214321</v>
      </c>
      <c r="AE444" s="40">
        <f>+M444*'Copy Co'!$B$28</f>
        <v>0</v>
      </c>
      <c r="AF444" s="40">
        <f t="shared" si="79"/>
        <v>328977.47712974361</v>
      </c>
      <c r="AG444" s="25">
        <f t="shared" si="80"/>
        <v>18735.477129743609</v>
      </c>
      <c r="AH444" s="56">
        <f t="shared" si="81"/>
        <v>38427</v>
      </c>
      <c r="AL444" s="56"/>
      <c r="BF444" s="2">
        <v>40132</v>
      </c>
      <c r="BG444" s="3">
        <v>37.25</v>
      </c>
      <c r="BH444">
        <v>9</v>
      </c>
      <c r="BI444">
        <v>5.1666666666666696</v>
      </c>
    </row>
    <row r="445" spans="1:61" x14ac:dyDescent="0.25">
      <c r="A445" s="2">
        <v>38428</v>
      </c>
      <c r="B445" s="7">
        <v>407040</v>
      </c>
      <c r="C445" s="3">
        <v>23.9583333333333</v>
      </c>
      <c r="D445" s="7">
        <f t="shared" si="75"/>
        <v>574.00173611110949</v>
      </c>
      <c r="E445" s="7">
        <f t="shared" si="76"/>
        <v>13752.12492766198</v>
      </c>
      <c r="F445" s="7">
        <f t="shared" si="77"/>
        <v>329477.99305856781</v>
      </c>
      <c r="G445" s="11">
        <v>310242</v>
      </c>
      <c r="H445">
        <v>0</v>
      </c>
      <c r="I445">
        <v>0</v>
      </c>
      <c r="J445">
        <v>21</v>
      </c>
      <c r="K445" s="3">
        <v>10.0833333333333</v>
      </c>
      <c r="L445" s="3">
        <f t="shared" si="78"/>
        <v>241.57986111110998</v>
      </c>
      <c r="M445" s="5">
        <v>0</v>
      </c>
      <c r="N445" s="30"/>
      <c r="O445" s="30"/>
      <c r="P445" s="33">
        <f t="shared" si="84"/>
        <v>801780.5714285709</v>
      </c>
      <c r="Q445" s="7">
        <f t="shared" si="82"/>
        <v>37.285714285681024</v>
      </c>
      <c r="R445">
        <v>2005</v>
      </c>
      <c r="S445" s="1" t="s">
        <v>1</v>
      </c>
      <c r="T445" s="40">
        <f>+'Copy Co'!$B$17</f>
        <v>51399.602684929596</v>
      </c>
      <c r="U445">
        <f>+'Copy Co'!$B$18*'All Data'!C445</f>
        <v>1183.7756087219032</v>
      </c>
      <c r="V445" s="40">
        <f>+D445*'Copy Co'!$B$19</f>
        <v>241104.87331062916</v>
      </c>
      <c r="W445" s="40">
        <f>+E445*'Copy Co'!$B$20</f>
        <v>-106214.23010693624</v>
      </c>
      <c r="X445" s="40">
        <f>+F445*'Copy Co'!$B$21</f>
        <v>15974.970680346785</v>
      </c>
      <c r="Y445" s="40">
        <f>+G445*'Copy Co'!$B$22</f>
        <v>129117.31550391892</v>
      </c>
      <c r="Z445" s="40">
        <f>+H445*'Copy Co'!$B$23</f>
        <v>0</v>
      </c>
      <c r="AA445" s="40">
        <f>+I445*'Copy Co'!$B$24</f>
        <v>0</v>
      </c>
      <c r="AB445" s="40">
        <f>+J445*'Copy Co'!$B$25</f>
        <v>7073.2638747775236</v>
      </c>
      <c r="AC445" s="40">
        <f>+K445*'Copy Co'!$B$26</f>
        <v>3158.6751431081752</v>
      </c>
      <c r="AD445" s="40">
        <f>+L445*'Copy Co'!$B$27</f>
        <v>44283.399077616639</v>
      </c>
      <c r="AE445" s="40">
        <f>+M445*'Copy Co'!$B$28</f>
        <v>0</v>
      </c>
      <c r="AF445" s="40">
        <f t="shared" si="79"/>
        <v>387081.64577711246</v>
      </c>
      <c r="AG445" s="25">
        <f t="shared" si="80"/>
        <v>-19958.354222887545</v>
      </c>
      <c r="AH445" s="56">
        <f t="shared" si="81"/>
        <v>38428</v>
      </c>
      <c r="AL445" s="56"/>
      <c r="BF445" s="2">
        <v>39075</v>
      </c>
      <c r="BG445" s="3">
        <v>37.2083333333333</v>
      </c>
      <c r="BH445">
        <v>14</v>
      </c>
      <c r="BI445">
        <v>6.375</v>
      </c>
    </row>
    <row r="446" spans="1:61" x14ac:dyDescent="0.25">
      <c r="A446" s="2">
        <v>38429</v>
      </c>
      <c r="B446" s="7">
        <v>319650</v>
      </c>
      <c r="C446" s="3">
        <v>19.125</v>
      </c>
      <c r="D446" s="7">
        <f t="shared" si="75"/>
        <v>365.765625</v>
      </c>
      <c r="E446" s="7">
        <f t="shared" si="76"/>
        <v>6995.267578125</v>
      </c>
      <c r="F446" s="7">
        <f t="shared" si="77"/>
        <v>133784.49243164062</v>
      </c>
      <c r="G446" s="11">
        <v>407040</v>
      </c>
      <c r="H446">
        <v>1</v>
      </c>
      <c r="I446">
        <v>0</v>
      </c>
      <c r="J446">
        <v>17</v>
      </c>
      <c r="K446" s="3">
        <v>8.7083333333333304</v>
      </c>
      <c r="L446" s="3">
        <f t="shared" si="78"/>
        <v>166.54687499999994</v>
      </c>
      <c r="M446" s="5">
        <v>0</v>
      </c>
      <c r="N446" s="30"/>
      <c r="O446" s="30"/>
      <c r="P446" s="33">
        <f t="shared" si="84"/>
        <v>801817.85714285658</v>
      </c>
      <c r="Q446" s="7">
        <f t="shared" si="82"/>
        <v>37.285714285681024</v>
      </c>
      <c r="R446">
        <v>2005</v>
      </c>
      <c r="S446" s="1" t="s">
        <v>2</v>
      </c>
      <c r="T446" s="40">
        <f>+'Copy Co'!$B$17</f>
        <v>51399.602684929596</v>
      </c>
      <c r="U446">
        <f>+'Copy Co'!$B$18*'All Data'!C446</f>
        <v>944.96174678844238</v>
      </c>
      <c r="V446" s="40">
        <f>+D446*'Copy Co'!$B$19</f>
        <v>153636.94764145726</v>
      </c>
      <c r="W446" s="40">
        <f>+E446*'Copy Co'!$B$20</f>
        <v>-54027.793094581597</v>
      </c>
      <c r="X446" s="40">
        <f>+F446*'Copy Co'!$B$21</f>
        <v>6486.6345829071124</v>
      </c>
      <c r="Y446" s="40">
        <f>+G446*'Copy Co'!$B$22</f>
        <v>169402.95673285742</v>
      </c>
      <c r="Z446" s="40">
        <f>+H446*'Copy Co'!$B$23</f>
        <v>-10610.780657764437</v>
      </c>
      <c r="AA446" s="40">
        <f>+I446*'Copy Co'!$B$24</f>
        <v>0</v>
      </c>
      <c r="AB446" s="40">
        <f>+J446*'Copy Co'!$B$25</f>
        <v>5725.9755176770432</v>
      </c>
      <c r="AC446" s="40">
        <f>+K446*'Copy Co'!$B$26</f>
        <v>2727.9467145025228</v>
      </c>
      <c r="AD446" s="40">
        <f>+L446*'Copy Co'!$B$27</f>
        <v>30529.290383865326</v>
      </c>
      <c r="AE446" s="40">
        <f>+M446*'Copy Co'!$B$28</f>
        <v>0</v>
      </c>
      <c r="AF446" s="40">
        <f t="shared" si="79"/>
        <v>356215.74225263862</v>
      </c>
      <c r="AG446" s="25">
        <f t="shared" si="80"/>
        <v>36565.742252638622</v>
      </c>
      <c r="AH446" s="56">
        <f t="shared" si="81"/>
        <v>38429</v>
      </c>
      <c r="AL446" s="56"/>
      <c r="BF446" s="2">
        <v>40131</v>
      </c>
      <c r="BG446" s="3">
        <v>37.2083333333333</v>
      </c>
      <c r="BH446">
        <v>25</v>
      </c>
      <c r="BI446">
        <v>6.7083333333333304</v>
      </c>
    </row>
    <row r="447" spans="1:61" x14ac:dyDescent="0.25">
      <c r="A447" s="2">
        <v>38430</v>
      </c>
      <c r="B447" s="7">
        <v>278327</v>
      </c>
      <c r="C447" s="3">
        <v>14.9166666666667</v>
      </c>
      <c r="D447" s="7">
        <f t="shared" si="75"/>
        <v>222.50694444444542</v>
      </c>
      <c r="E447" s="7">
        <f t="shared" si="76"/>
        <v>3319.0619212963184</v>
      </c>
      <c r="F447" s="7">
        <f t="shared" si="77"/>
        <v>49509.340326003519</v>
      </c>
      <c r="G447" s="11">
        <v>319650</v>
      </c>
      <c r="H447">
        <v>0</v>
      </c>
      <c r="I447">
        <v>1</v>
      </c>
      <c r="J447">
        <v>24</v>
      </c>
      <c r="K447" s="3">
        <v>16.2083333333333</v>
      </c>
      <c r="L447" s="3">
        <f t="shared" si="78"/>
        <v>241.7743055555556</v>
      </c>
      <c r="M447" s="5">
        <v>0</v>
      </c>
      <c r="N447" s="30"/>
      <c r="O447" s="30"/>
      <c r="P447" s="33">
        <f t="shared" si="84"/>
        <v>801855.14285714226</v>
      </c>
      <c r="Q447" s="7">
        <f t="shared" si="82"/>
        <v>37.285714285681024</v>
      </c>
      <c r="R447">
        <v>2005</v>
      </c>
      <c r="S447" s="1" t="s">
        <v>3</v>
      </c>
      <c r="T447" s="40">
        <f>+'Copy Co'!$B$17</f>
        <v>51399.602684929596</v>
      </c>
      <c r="U447">
        <f>+'Copy Co'!$B$18*'All Data'!C447</f>
        <v>737.02898769120509</v>
      </c>
      <c r="V447" s="40">
        <f>+D447*'Copy Co'!$B$19</f>
        <v>93462.275940971493</v>
      </c>
      <c r="W447" s="40">
        <f>+E447*'Copy Co'!$B$20</f>
        <v>-25634.700710043035</v>
      </c>
      <c r="X447" s="40">
        <f>+F447*'Copy Co'!$B$21</f>
        <v>2400.4949549714697</v>
      </c>
      <c r="Y447" s="40">
        <f>+G447*'Copy Co'!$B$22</f>
        <v>133032.76120198966</v>
      </c>
      <c r="Z447" s="40">
        <f>+H447*'Copy Co'!$B$23</f>
        <v>0</v>
      </c>
      <c r="AA447" s="40">
        <f>+I447*'Copy Co'!$B$24</f>
        <v>-10704.382616627605</v>
      </c>
      <c r="AB447" s="40">
        <f>+J447*'Copy Co'!$B$25</f>
        <v>8083.7301426028844</v>
      </c>
      <c r="AC447" s="40">
        <f>+K447*'Copy Co'!$B$26</f>
        <v>5077.374506897032</v>
      </c>
      <c r="AD447" s="40">
        <f>+L447*'Copy Co'!$B$27</f>
        <v>44319.042201560027</v>
      </c>
      <c r="AE447" s="40">
        <f>+M447*'Copy Co'!$B$28</f>
        <v>0</v>
      </c>
      <c r="AF447" s="40">
        <f t="shared" si="79"/>
        <v>302173.22729494271</v>
      </c>
      <c r="AG447" s="25">
        <f t="shared" si="80"/>
        <v>23846.227294942713</v>
      </c>
      <c r="AH447" s="56">
        <f t="shared" si="81"/>
        <v>38430</v>
      </c>
      <c r="AL447" s="56"/>
      <c r="BF447" s="2">
        <v>40527</v>
      </c>
      <c r="BG447" s="3">
        <v>37.2083333333333</v>
      </c>
      <c r="BH447">
        <v>9</v>
      </c>
      <c r="BI447">
        <v>4.2083333333333304</v>
      </c>
    </row>
    <row r="448" spans="1:61" x14ac:dyDescent="0.25">
      <c r="A448" s="2">
        <v>38431</v>
      </c>
      <c r="B448" s="7">
        <v>400306</v>
      </c>
      <c r="C448" s="3">
        <v>25.6666666666667</v>
      </c>
      <c r="D448" s="7">
        <f t="shared" si="75"/>
        <v>658.77777777777953</v>
      </c>
      <c r="E448" s="7">
        <f t="shared" si="76"/>
        <v>16908.629629629697</v>
      </c>
      <c r="F448" s="7">
        <f t="shared" si="77"/>
        <v>433988.16049382946</v>
      </c>
      <c r="G448" s="11">
        <v>278327</v>
      </c>
      <c r="H448">
        <v>0</v>
      </c>
      <c r="I448">
        <v>1</v>
      </c>
      <c r="J448">
        <v>12</v>
      </c>
      <c r="K448" s="3">
        <v>6.5416666666666696</v>
      </c>
      <c r="L448" s="3">
        <f t="shared" si="78"/>
        <v>167.90277777777808</v>
      </c>
      <c r="M448" s="5">
        <v>0</v>
      </c>
      <c r="N448" s="30"/>
      <c r="O448" s="30"/>
      <c r="P448" s="33">
        <f t="shared" si="84"/>
        <v>801892.42857142794</v>
      </c>
      <c r="Q448" s="7">
        <f t="shared" si="82"/>
        <v>37.285714285681024</v>
      </c>
      <c r="R448">
        <v>2005</v>
      </c>
      <c r="S448" s="1" t="s">
        <v>4</v>
      </c>
      <c r="T448" s="40">
        <f>+'Copy Co'!$B$17</f>
        <v>51399.602684929596</v>
      </c>
      <c r="U448">
        <f>+'Copy Co'!$B$18*'All Data'!C448</f>
        <v>1268.1839564742511</v>
      </c>
      <c r="V448" s="40">
        <f>+D448*'Copy Co'!$B$19</f>
        <v>276714.37673182186</v>
      </c>
      <c r="W448" s="40">
        <f>+E448*'Copy Co'!$B$20</f>
        <v>-130593.42375969666</v>
      </c>
      <c r="X448" s="40">
        <f>+F448*'Copy Co'!$B$21</f>
        <v>21042.219163554768</v>
      </c>
      <c r="Y448" s="40">
        <f>+G448*'Copy Co'!$B$22</f>
        <v>115834.84851264251</v>
      </c>
      <c r="Z448" s="40">
        <f>+H448*'Copy Co'!$B$23</f>
        <v>0</v>
      </c>
      <c r="AA448" s="40">
        <f>+I448*'Copy Co'!$B$24</f>
        <v>-10704.382616627605</v>
      </c>
      <c r="AB448" s="40">
        <f>+J448*'Copy Co'!$B$25</f>
        <v>4041.8650713014422</v>
      </c>
      <c r="AC448" s="40">
        <f>+K448*'Copy Co'!$B$26</f>
        <v>2049.2231300329972</v>
      </c>
      <c r="AD448" s="40">
        <f>+L448*'Copy Co'!$B$27</f>
        <v>30777.837524933439</v>
      </c>
      <c r="AE448" s="40">
        <f>+M448*'Copy Co'!$B$28</f>
        <v>0</v>
      </c>
      <c r="AF448" s="40">
        <f t="shared" si="79"/>
        <v>361830.35039936664</v>
      </c>
      <c r="AG448" s="25">
        <f t="shared" si="80"/>
        <v>-38475.649600633362</v>
      </c>
      <c r="AH448" s="56">
        <f t="shared" si="81"/>
        <v>38431</v>
      </c>
      <c r="AL448" s="56"/>
      <c r="BF448" s="2">
        <v>40529</v>
      </c>
      <c r="BG448" s="3">
        <v>37.2083333333333</v>
      </c>
      <c r="BH448">
        <v>12</v>
      </c>
      <c r="BI448">
        <v>4.7083333333333304</v>
      </c>
    </row>
    <row r="449" spans="1:61" x14ac:dyDescent="0.25">
      <c r="A449" s="2">
        <v>38432</v>
      </c>
      <c r="B449" s="7">
        <v>383786</v>
      </c>
      <c r="C449" s="3">
        <v>22.375</v>
      </c>
      <c r="D449" s="7">
        <f t="shared" si="75"/>
        <v>500.640625</v>
      </c>
      <c r="E449" s="7">
        <f t="shared" si="76"/>
        <v>11201.833984375</v>
      </c>
      <c r="F449" s="7">
        <f t="shared" si="77"/>
        <v>250641.03540039063</v>
      </c>
      <c r="G449" s="11">
        <v>400306</v>
      </c>
      <c r="H449">
        <v>0</v>
      </c>
      <c r="I449">
        <v>0</v>
      </c>
      <c r="J449">
        <v>14</v>
      </c>
      <c r="K449" s="3">
        <v>7.2083333333333304</v>
      </c>
      <c r="L449" s="3">
        <f t="shared" si="78"/>
        <v>161.28645833333326</v>
      </c>
      <c r="M449" s="5">
        <v>0</v>
      </c>
      <c r="N449" s="30"/>
      <c r="O449" s="30"/>
      <c r="P449" s="33">
        <f t="shared" si="84"/>
        <v>801929.71428571362</v>
      </c>
      <c r="Q449" s="7">
        <f t="shared" si="82"/>
        <v>37.285714285681024</v>
      </c>
      <c r="R449">
        <v>2005</v>
      </c>
      <c r="S449" s="1" t="s">
        <v>5</v>
      </c>
      <c r="T449" s="40">
        <f>+'Copy Co'!$B$17</f>
        <v>51399.602684929596</v>
      </c>
      <c r="U449">
        <f>+'Copy Co'!$B$18*'All Data'!C449</f>
        <v>1105.5434815368051</v>
      </c>
      <c r="V449" s="40">
        <f>+D449*'Copy Co'!$B$19</f>
        <v>210290.12086718495</v>
      </c>
      <c r="W449" s="40">
        <f>+E449*'Copy Co'!$B$20</f>
        <v>-86517.114896394662</v>
      </c>
      <c r="X449" s="40">
        <f>+F449*'Copy Co'!$B$21</f>
        <v>12152.50570954296</v>
      </c>
      <c r="Y449" s="40">
        <f>+G449*'Copy Co'!$B$22</f>
        <v>166600.3832495657</v>
      </c>
      <c r="Z449" s="40">
        <f>+H449*'Copy Co'!$B$23</f>
        <v>0</v>
      </c>
      <c r="AA449" s="40">
        <f>+I449*'Copy Co'!$B$24</f>
        <v>0</v>
      </c>
      <c r="AB449" s="40">
        <f>+J449*'Copy Co'!$B$25</f>
        <v>4715.5092498516824</v>
      </c>
      <c r="AC449" s="40">
        <f>+K449*'Copy Co'!$B$26</f>
        <v>2258.0611560236193</v>
      </c>
      <c r="AD449" s="40">
        <f>+L449*'Copy Co'!$B$27</f>
        <v>29565.016584331155</v>
      </c>
      <c r="AE449" s="40">
        <f>+M449*'Copy Co'!$B$28</f>
        <v>0</v>
      </c>
      <c r="AF449" s="40">
        <f t="shared" si="79"/>
        <v>391569.62808657181</v>
      </c>
      <c r="AG449" s="25">
        <f t="shared" si="80"/>
        <v>7783.6280865718145</v>
      </c>
      <c r="AH449" s="56">
        <f t="shared" si="81"/>
        <v>38432</v>
      </c>
      <c r="AL449" s="56"/>
      <c r="BF449" s="2">
        <v>41664</v>
      </c>
      <c r="BG449" s="3">
        <v>37.2083333333333</v>
      </c>
      <c r="BH449">
        <v>7</v>
      </c>
      <c r="BI449">
        <v>2.9583333333333299</v>
      </c>
    </row>
    <row r="450" spans="1:61" x14ac:dyDescent="0.25">
      <c r="A450" s="2">
        <v>38433</v>
      </c>
      <c r="B450" s="7">
        <v>397029</v>
      </c>
      <c r="C450" s="3">
        <v>19.9583333333333</v>
      </c>
      <c r="D450" s="7">
        <f t="shared" si="75"/>
        <v>398.33506944444309</v>
      </c>
      <c r="E450" s="7">
        <f t="shared" si="76"/>
        <v>7950.1040943286635</v>
      </c>
      <c r="F450" s="7">
        <f t="shared" si="77"/>
        <v>158670.8275493093</v>
      </c>
      <c r="G450" s="11">
        <v>383786</v>
      </c>
      <c r="H450">
        <v>0</v>
      </c>
      <c r="I450">
        <v>0</v>
      </c>
      <c r="J450">
        <v>26</v>
      </c>
      <c r="K450" s="3">
        <v>15.875</v>
      </c>
      <c r="L450" s="3">
        <f t="shared" si="78"/>
        <v>316.83854166666612</v>
      </c>
      <c r="M450" s="5">
        <v>0</v>
      </c>
      <c r="N450" s="30"/>
      <c r="O450" s="30"/>
      <c r="P450" s="33">
        <f t="shared" si="84"/>
        <v>801966.9999999993</v>
      </c>
      <c r="Q450" s="7">
        <f t="shared" si="82"/>
        <v>37.285714285681024</v>
      </c>
      <c r="R450">
        <v>2005</v>
      </c>
      <c r="S450" s="1" t="s">
        <v>6</v>
      </c>
      <c r="T450" s="40">
        <f>+'Copy Co'!$B$17</f>
        <v>51399.602684929596</v>
      </c>
      <c r="U450">
        <f>+'Copy Co'!$B$18*'All Data'!C450</f>
        <v>986.13655057007213</v>
      </c>
      <c r="V450" s="40">
        <f>+D450*'Copy Co'!$B$19</f>
        <v>167317.48427149802</v>
      </c>
      <c r="W450" s="40">
        <f>+E450*'Copy Co'!$B$20</f>
        <v>-61402.451627719522</v>
      </c>
      <c r="X450" s="40">
        <f>+F450*'Copy Co'!$B$21</f>
        <v>7693.2659277064349</v>
      </c>
      <c r="Y450" s="40">
        <f>+G450*'Copy Co'!$B$22</f>
        <v>159725.04705354859</v>
      </c>
      <c r="Z450" s="40">
        <f>+H450*'Copy Co'!$B$23</f>
        <v>0</v>
      </c>
      <c r="AA450" s="40">
        <f>+I450*'Copy Co'!$B$24</f>
        <v>0</v>
      </c>
      <c r="AB450" s="40">
        <f>+J450*'Copy Co'!$B$25</f>
        <v>8757.3743211531237</v>
      </c>
      <c r="AC450" s="40">
        <f>+K450*'Copy Co'!$B$26</f>
        <v>4972.9554939017298</v>
      </c>
      <c r="AD450" s="40">
        <f>+L450*'Copy Co'!$B$27</f>
        <v>58078.879254516578</v>
      </c>
      <c r="AE450" s="40">
        <f>+M450*'Copy Co'!$B$28</f>
        <v>0</v>
      </c>
      <c r="AF450" s="40">
        <f t="shared" si="79"/>
        <v>397528.29393010464</v>
      </c>
      <c r="AG450" s="25">
        <f t="shared" si="80"/>
        <v>499.29393010464264</v>
      </c>
      <c r="AH450" s="56">
        <f t="shared" si="81"/>
        <v>38433</v>
      </c>
      <c r="AL450" s="56"/>
      <c r="BF450" s="2">
        <v>39083</v>
      </c>
      <c r="BG450" s="3">
        <v>37.1666666666667</v>
      </c>
      <c r="BH450">
        <v>12</v>
      </c>
      <c r="BI450">
        <v>7.0833333333333304</v>
      </c>
    </row>
    <row r="451" spans="1:61" x14ac:dyDescent="0.25">
      <c r="A451" s="2">
        <v>38434</v>
      </c>
      <c r="B451" s="7">
        <v>404914</v>
      </c>
      <c r="C451" s="3">
        <v>23.4583333333333</v>
      </c>
      <c r="D451" s="7">
        <f t="shared" si="75"/>
        <v>550.29340277777624</v>
      </c>
      <c r="E451" s="7">
        <f t="shared" si="76"/>
        <v>12908.966073495316</v>
      </c>
      <c r="F451" s="7">
        <f t="shared" si="77"/>
        <v>302822.82914074388</v>
      </c>
      <c r="G451" s="11">
        <v>397029</v>
      </c>
      <c r="H451">
        <v>0</v>
      </c>
      <c r="I451">
        <v>0</v>
      </c>
      <c r="J451">
        <v>29</v>
      </c>
      <c r="K451" s="3">
        <v>12.3333333333333</v>
      </c>
      <c r="L451" s="3">
        <f t="shared" si="78"/>
        <v>289.31944444444326</v>
      </c>
      <c r="M451" s="5">
        <v>0</v>
      </c>
      <c r="N451" s="30"/>
      <c r="O451" s="30"/>
      <c r="P451" s="33">
        <f t="shared" si="84"/>
        <v>802004.28571428498</v>
      </c>
      <c r="Q451" s="7">
        <f t="shared" si="82"/>
        <v>37.285714285681024</v>
      </c>
      <c r="R451">
        <v>2005</v>
      </c>
      <c r="S451" s="1" t="s">
        <v>7</v>
      </c>
      <c r="T451" s="40">
        <f>+'Copy Co'!$B$17</f>
        <v>51399.602684929596</v>
      </c>
      <c r="U451">
        <f>+'Copy Co'!$B$18*'All Data'!C451</f>
        <v>1159.0707264529244</v>
      </c>
      <c r="V451" s="40">
        <f>+D451*'Copy Co'!$B$19</f>
        <v>231146.37607076543</v>
      </c>
      <c r="W451" s="40">
        <f>+E451*'Copy Co'!$B$20</f>
        <v>-99702.111505321402</v>
      </c>
      <c r="X451" s="40">
        <f>+F451*'Copy Co'!$B$21</f>
        <v>14682.576435395251</v>
      </c>
      <c r="Y451" s="40">
        <f>+G451*'Copy Co'!$B$22</f>
        <v>165236.55293998047</v>
      </c>
      <c r="Z451" s="40">
        <f>+H451*'Copy Co'!$B$23</f>
        <v>0</v>
      </c>
      <c r="AA451" s="40">
        <f>+I451*'Copy Co'!$B$24</f>
        <v>0</v>
      </c>
      <c r="AB451" s="40">
        <f>+J451*'Copy Co'!$B$25</f>
        <v>9767.8405889784844</v>
      </c>
      <c r="AC451" s="40">
        <f>+K451*'Copy Co'!$B$26</f>
        <v>3863.5034808265309</v>
      </c>
      <c r="AD451" s="40">
        <f>+L451*'Copy Co'!$B$27</f>
        <v>53034.42249002272</v>
      </c>
      <c r="AE451" s="40">
        <f>+M451*'Copy Co'!$B$28</f>
        <v>0</v>
      </c>
      <c r="AF451" s="40">
        <f t="shared" si="79"/>
        <v>430587.83391202998</v>
      </c>
      <c r="AG451" s="25">
        <f t="shared" si="80"/>
        <v>25673.833912029979</v>
      </c>
      <c r="AH451" s="56">
        <f t="shared" si="81"/>
        <v>38434</v>
      </c>
      <c r="AL451" s="56"/>
      <c r="BF451" s="2">
        <v>40886</v>
      </c>
      <c r="BG451" s="3">
        <v>37.125</v>
      </c>
      <c r="BH451">
        <v>10</v>
      </c>
      <c r="BI451">
        <v>3.1666666666666701</v>
      </c>
    </row>
    <row r="452" spans="1:61" x14ac:dyDescent="0.25">
      <c r="A452" s="2">
        <v>38435</v>
      </c>
      <c r="B452" s="7">
        <v>429788</v>
      </c>
      <c r="C452" s="3">
        <v>25.7916666666667</v>
      </c>
      <c r="D452" s="7">
        <f t="shared" si="75"/>
        <v>665.21006944444616</v>
      </c>
      <c r="E452" s="7">
        <f t="shared" si="76"/>
        <v>17156.876374421361</v>
      </c>
      <c r="F452" s="7">
        <f t="shared" si="77"/>
        <v>442504.43649028486</v>
      </c>
      <c r="G452" s="11">
        <v>404914</v>
      </c>
      <c r="H452">
        <v>0</v>
      </c>
      <c r="I452">
        <v>0</v>
      </c>
      <c r="J452">
        <v>14</v>
      </c>
      <c r="K452" s="3">
        <v>6.8333333333333304</v>
      </c>
      <c r="L452" s="3">
        <f t="shared" si="78"/>
        <v>176.24305555555571</v>
      </c>
      <c r="M452" s="5">
        <v>0</v>
      </c>
      <c r="N452" s="30"/>
      <c r="O452" s="30"/>
      <c r="P452" s="33">
        <f t="shared" si="84"/>
        <v>802041.57142857066</v>
      </c>
      <c r="Q452" s="7">
        <f t="shared" si="82"/>
        <v>37.285714285681024</v>
      </c>
      <c r="R452">
        <v>2005</v>
      </c>
      <c r="S452" s="1" t="s">
        <v>1</v>
      </c>
      <c r="T452" s="40">
        <f>+'Copy Co'!$B$17</f>
        <v>51399.602684929596</v>
      </c>
      <c r="U452">
        <f>+'Copy Co'!$B$18*'All Data'!C452</f>
        <v>1274.3601770414957</v>
      </c>
      <c r="V452" s="40">
        <f>+D452*'Copy Co'!$B$19</f>
        <v>279416.20979228575</v>
      </c>
      <c r="W452" s="40">
        <f>+E452*'Copy Co'!$B$20</f>
        <v>-132510.75195539699</v>
      </c>
      <c r="X452" s="40">
        <f>+F452*'Copy Co'!$B$21</f>
        <v>21455.136755064235</v>
      </c>
      <c r="Y452" s="40">
        <f>+G452*'Copy Co'!$B$22</f>
        <v>168518.15257106975</v>
      </c>
      <c r="Z452" s="40">
        <f>+H452*'Copy Co'!$B$23</f>
        <v>0</v>
      </c>
      <c r="AA452" s="40">
        <f>+I452*'Copy Co'!$B$24</f>
        <v>0</v>
      </c>
      <c r="AB452" s="40">
        <f>+J452*'Copy Co'!$B$25</f>
        <v>4715.5092498516824</v>
      </c>
      <c r="AC452" s="40">
        <f>+K452*'Copy Co'!$B$26</f>
        <v>2140.5897664038935</v>
      </c>
      <c r="AD452" s="40">
        <f>+L452*'Copy Co'!$B$27</f>
        <v>32306.672948353254</v>
      </c>
      <c r="AE452" s="40">
        <f>+M452*'Copy Co'!$B$28</f>
        <v>0</v>
      </c>
      <c r="AF452" s="40">
        <f t="shared" si="79"/>
        <v>428715.48198960267</v>
      </c>
      <c r="AG452" s="25">
        <f t="shared" si="80"/>
        <v>-1072.5180103973253</v>
      </c>
      <c r="AH452" s="56">
        <f t="shared" si="81"/>
        <v>38435</v>
      </c>
      <c r="AL452" s="56"/>
      <c r="BF452" s="2">
        <v>39433</v>
      </c>
      <c r="BG452" s="3">
        <v>37.0833333333333</v>
      </c>
      <c r="BH452">
        <v>10</v>
      </c>
      <c r="BI452">
        <v>3.5416666666666701</v>
      </c>
    </row>
    <row r="453" spans="1:61" x14ac:dyDescent="0.25">
      <c r="A453" s="2">
        <v>38436</v>
      </c>
      <c r="B453" s="7">
        <v>500780</v>
      </c>
      <c r="C453" s="3">
        <v>29.25</v>
      </c>
      <c r="D453" s="7">
        <f t="shared" ref="D453:D516" si="85">+C453^2</f>
        <v>855.5625</v>
      </c>
      <c r="E453" s="7">
        <f t="shared" ref="E453:E516" si="86">+C453^3</f>
        <v>25025.203125</v>
      </c>
      <c r="F453" s="7">
        <f t="shared" ref="F453:F516" si="87">+C453^4</f>
        <v>731987.19140625</v>
      </c>
      <c r="G453" s="11">
        <v>429788</v>
      </c>
      <c r="H453">
        <v>1</v>
      </c>
      <c r="I453">
        <v>0</v>
      </c>
      <c r="J453">
        <v>23</v>
      </c>
      <c r="K453" s="3">
        <v>13.25</v>
      </c>
      <c r="L453" s="3">
        <f t="shared" ref="L453:L516" si="88">+C453*K453</f>
        <v>387.5625</v>
      </c>
      <c r="M453" s="5">
        <v>0</v>
      </c>
      <c r="N453" s="30"/>
      <c r="O453" s="30"/>
      <c r="P453" s="33">
        <f t="shared" si="84"/>
        <v>802078.85714285634</v>
      </c>
      <c r="Q453" s="7">
        <f t="shared" si="82"/>
        <v>37.285714285681024</v>
      </c>
      <c r="R453">
        <v>2005</v>
      </c>
      <c r="S453" s="1" t="s">
        <v>2</v>
      </c>
      <c r="T453" s="40">
        <f>+'Copy Co'!$B$17</f>
        <v>51399.602684929596</v>
      </c>
      <c r="U453">
        <f>+'Copy Co'!$B$18*'All Data'!C453</f>
        <v>1445.2356127352648</v>
      </c>
      <c r="V453" s="40">
        <f>+D453*'Copy Co'!$B$19</f>
        <v>359372.23738970625</v>
      </c>
      <c r="W453" s="40">
        <f>+E453*'Copy Co'!$B$20</f>
        <v>-193281.5980928895</v>
      </c>
      <c r="X453" s="40">
        <f>+F453*'Copy Co'!$B$21</f>
        <v>35490.910371745558</v>
      </c>
      <c r="Y453" s="40">
        <f>+G453*'Copy Co'!$B$22</f>
        <v>178870.27802746985</v>
      </c>
      <c r="Z453" s="40">
        <f>+H453*'Copy Co'!$B$23</f>
        <v>-10610.780657764437</v>
      </c>
      <c r="AA453" s="40">
        <f>+I453*'Copy Co'!$B$24</f>
        <v>0</v>
      </c>
      <c r="AB453" s="40">
        <f>+J453*'Copy Co'!$B$25</f>
        <v>7746.9080533277638</v>
      </c>
      <c r="AC453" s="40">
        <f>+K453*'Copy Co'!$B$26</f>
        <v>4150.6557665636492</v>
      </c>
      <c r="AD453" s="40">
        <f>+L453*'Copy Co'!$B$27</f>
        <v>71043.110862313144</v>
      </c>
      <c r="AE453" s="40">
        <f>+M453*'Copy Co'!$B$28</f>
        <v>0</v>
      </c>
      <c r="AF453" s="40">
        <f t="shared" ref="AF453:AF516" si="89">SUM(T453:AE453)</f>
        <v>505626.56001813716</v>
      </c>
      <c r="AG453" s="25">
        <f t="shared" ref="AG453:AG516" si="90">+AF453-B453</f>
        <v>4846.5600181371556</v>
      </c>
      <c r="AH453" s="56">
        <f t="shared" ref="AH453:AH516" si="91">+A453</f>
        <v>38436</v>
      </c>
      <c r="AL453" s="56"/>
      <c r="BF453" s="2">
        <v>42767</v>
      </c>
      <c r="BG453" s="3">
        <v>37.0833333333333</v>
      </c>
      <c r="BH453">
        <v>9</v>
      </c>
      <c r="BI453">
        <v>3.9166666666666701</v>
      </c>
    </row>
    <row r="454" spans="1:61" x14ac:dyDescent="0.25">
      <c r="A454" s="2">
        <v>38437</v>
      </c>
      <c r="B454" s="7">
        <v>396263</v>
      </c>
      <c r="C454" s="3">
        <v>26.625</v>
      </c>
      <c r="D454" s="7">
        <f t="shared" si="85"/>
        <v>708.890625</v>
      </c>
      <c r="E454" s="7">
        <f t="shared" si="86"/>
        <v>18874.212890625</v>
      </c>
      <c r="F454" s="7">
        <f t="shared" si="87"/>
        <v>502525.91821289062</v>
      </c>
      <c r="G454" s="11">
        <v>500780</v>
      </c>
      <c r="H454">
        <v>0</v>
      </c>
      <c r="I454">
        <v>1</v>
      </c>
      <c r="J454">
        <v>13</v>
      </c>
      <c r="K454" s="3">
        <v>7.0833333333333304</v>
      </c>
      <c r="L454" s="3">
        <f t="shared" si="88"/>
        <v>188.59374999999991</v>
      </c>
      <c r="M454" s="5">
        <v>0</v>
      </c>
      <c r="N454" s="30"/>
      <c r="O454" s="30"/>
      <c r="P454" s="33">
        <f t="shared" si="84"/>
        <v>802116.14285714203</v>
      </c>
      <c r="Q454" s="7">
        <f t="shared" ref="Q454:Q517" si="92">+P454-P453</f>
        <v>37.285714285681024</v>
      </c>
      <c r="R454">
        <v>2005</v>
      </c>
      <c r="S454" s="1" t="s">
        <v>3</v>
      </c>
      <c r="T454" s="40">
        <f>+'Copy Co'!$B$17</f>
        <v>51399.602684929596</v>
      </c>
      <c r="U454">
        <f>+'Copy Co'!$B$18*'All Data'!C454</f>
        <v>1315.5349808231256</v>
      </c>
      <c r="V454" s="40">
        <f>+D454*'Copy Co'!$B$19</f>
        <v>297763.880453897</v>
      </c>
      <c r="W454" s="40">
        <f>+E454*'Copy Co'!$B$20</f>
        <v>-145774.56222926924</v>
      </c>
      <c r="X454" s="40">
        <f>+F454*'Copy Co'!$B$21</f>
        <v>24365.320229865098</v>
      </c>
      <c r="Y454" s="40">
        <f>+G454*'Copy Co'!$B$22</f>
        <v>208415.91163689157</v>
      </c>
      <c r="Z454" s="40">
        <f>+H454*'Copy Co'!$B$23</f>
        <v>0</v>
      </c>
      <c r="AA454" s="40">
        <f>+I454*'Copy Co'!$B$24</f>
        <v>-10704.382616627605</v>
      </c>
      <c r="AB454" s="40">
        <f>+J454*'Copy Co'!$B$25</f>
        <v>4378.6871605765618</v>
      </c>
      <c r="AC454" s="40">
        <f>+K454*'Copy Co'!$B$26</f>
        <v>2218.9040261503774</v>
      </c>
      <c r="AD454" s="40">
        <f>+L454*'Copy Co'!$B$27</f>
        <v>34570.647803101085</v>
      </c>
      <c r="AE454" s="40">
        <f>+M454*'Copy Co'!$B$28</f>
        <v>0</v>
      </c>
      <c r="AF454" s="40">
        <f t="shared" si="89"/>
        <v>467949.54413033754</v>
      </c>
      <c r="AG454" s="25">
        <f t="shared" si="90"/>
        <v>71686.544130337541</v>
      </c>
      <c r="AH454" s="56">
        <f t="shared" si="91"/>
        <v>38437</v>
      </c>
      <c r="AL454" s="56"/>
      <c r="BF454" s="2">
        <v>39144</v>
      </c>
      <c r="BG454" s="3">
        <v>37.0416666666667</v>
      </c>
      <c r="BH454">
        <v>10</v>
      </c>
      <c r="BI454">
        <v>6.25</v>
      </c>
    </row>
    <row r="455" spans="1:61" x14ac:dyDescent="0.25">
      <c r="A455" s="2">
        <v>38438</v>
      </c>
      <c r="B455" s="7">
        <v>286656</v>
      </c>
      <c r="C455" s="3">
        <v>12.6666666666667</v>
      </c>
      <c r="D455" s="7">
        <f t="shared" si="85"/>
        <v>160.44444444444528</v>
      </c>
      <c r="E455" s="7">
        <f t="shared" si="86"/>
        <v>2032.2962962963122</v>
      </c>
      <c r="F455" s="7">
        <f t="shared" si="87"/>
        <v>25742.419753086688</v>
      </c>
      <c r="G455" s="11">
        <v>396263</v>
      </c>
      <c r="H455">
        <v>0</v>
      </c>
      <c r="I455">
        <v>1</v>
      </c>
      <c r="J455">
        <v>25</v>
      </c>
      <c r="K455" s="3">
        <v>14.875</v>
      </c>
      <c r="L455" s="3">
        <f t="shared" si="88"/>
        <v>188.41666666666717</v>
      </c>
      <c r="M455" s="5">
        <v>0</v>
      </c>
      <c r="N455" s="30"/>
      <c r="O455" s="30"/>
      <c r="P455" s="33">
        <f t="shared" si="84"/>
        <v>802153.42857142771</v>
      </c>
      <c r="Q455" s="7">
        <f t="shared" si="92"/>
        <v>37.285714285681024</v>
      </c>
      <c r="R455">
        <v>2005</v>
      </c>
      <c r="S455" s="1" t="s">
        <v>4</v>
      </c>
      <c r="T455" s="40">
        <f>+'Copy Co'!$B$17</f>
        <v>51399.602684929596</v>
      </c>
      <c r="U455">
        <f>+'Copy Co'!$B$18*'All Data'!C455</f>
        <v>625.8570174808001</v>
      </c>
      <c r="V455" s="40">
        <f>+D455*'Copy Co'!$B$19</f>
        <v>67393.415415879877</v>
      </c>
      <c r="W455" s="40">
        <f>+E455*'Copy Co'!$B$20</f>
        <v>-15696.395109536666</v>
      </c>
      <c r="X455" s="40">
        <f>+F455*'Copy Co'!$B$21</f>
        <v>1248.1392064435665</v>
      </c>
      <c r="Y455" s="40">
        <f>+G455*'Copy Co'!$B$22</f>
        <v>164917.75708488669</v>
      </c>
      <c r="Z455" s="40">
        <f>+H455*'Copy Co'!$B$23</f>
        <v>0</v>
      </c>
      <c r="AA455" s="40">
        <f>+I455*'Copy Co'!$B$24</f>
        <v>-10704.382616627605</v>
      </c>
      <c r="AB455" s="40">
        <f>+J455*'Copy Co'!$B$25</f>
        <v>8420.552231878004</v>
      </c>
      <c r="AC455" s="40">
        <f>+K455*'Copy Co'!$B$26</f>
        <v>4659.6984549157942</v>
      </c>
      <c r="AD455" s="40">
        <f>+L455*'Copy Co'!$B$27</f>
        <v>34538.187100938652</v>
      </c>
      <c r="AE455" s="40">
        <f>+M455*'Copy Co'!$B$28</f>
        <v>0</v>
      </c>
      <c r="AF455" s="40">
        <f t="shared" si="89"/>
        <v>306802.43147118867</v>
      </c>
      <c r="AG455" s="25">
        <f t="shared" si="90"/>
        <v>20146.431471188669</v>
      </c>
      <c r="AH455" s="56">
        <f t="shared" si="91"/>
        <v>38438</v>
      </c>
      <c r="AL455" s="56"/>
      <c r="BF455" s="2">
        <v>42335</v>
      </c>
      <c r="BG455" s="3">
        <v>37.0416666666667</v>
      </c>
      <c r="BH455">
        <v>18</v>
      </c>
      <c r="BI455">
        <v>7.9166666666666696</v>
      </c>
    </row>
    <row r="456" spans="1:61" x14ac:dyDescent="0.25">
      <c r="A456" s="2">
        <v>38439</v>
      </c>
      <c r="B456" s="7">
        <v>427183</v>
      </c>
      <c r="C456" s="3">
        <v>24.5</v>
      </c>
      <c r="D456" s="7">
        <f t="shared" si="85"/>
        <v>600.25</v>
      </c>
      <c r="E456" s="7">
        <f t="shared" si="86"/>
        <v>14706.125</v>
      </c>
      <c r="F456" s="7">
        <f t="shared" si="87"/>
        <v>360300.0625</v>
      </c>
      <c r="G456" s="11">
        <v>286656</v>
      </c>
      <c r="H456">
        <v>0</v>
      </c>
      <c r="I456">
        <v>0</v>
      </c>
      <c r="J456">
        <v>24</v>
      </c>
      <c r="K456" s="3">
        <v>9.7083333333333304</v>
      </c>
      <c r="L456" s="3">
        <f t="shared" si="88"/>
        <v>237.8541666666666</v>
      </c>
      <c r="M456" s="5">
        <v>0</v>
      </c>
      <c r="N456" s="30"/>
      <c r="O456" s="30"/>
      <c r="P456" s="33">
        <f t="shared" si="84"/>
        <v>802190.71428571339</v>
      </c>
      <c r="Q456" s="7">
        <f t="shared" si="92"/>
        <v>37.285714285681024</v>
      </c>
      <c r="R456">
        <v>2005</v>
      </c>
      <c r="S456" s="1" t="s">
        <v>5</v>
      </c>
      <c r="T456" s="40">
        <f>+'Copy Co'!$B$17</f>
        <v>51399.602684929596</v>
      </c>
      <c r="U456">
        <f>+'Copy Co'!$B$18*'All Data'!C456</f>
        <v>1210.5392311799653</v>
      </c>
      <c r="V456" s="40">
        <f>+D456*'Copy Co'!$B$19</f>
        <v>252130.24822052298</v>
      </c>
      <c r="W456" s="40">
        <f>+E456*'Copy Co'!$B$20</f>
        <v>-113582.42838453662</v>
      </c>
      <c r="X456" s="40">
        <f>+F456*'Copy Co'!$B$21</f>
        <v>17469.400250782364</v>
      </c>
      <c r="Y456" s="40">
        <f>+G456*'Copy Co'!$B$22</f>
        <v>119301.23320856421</v>
      </c>
      <c r="Z456" s="40">
        <f>+H456*'Copy Co'!$B$23</f>
        <v>0</v>
      </c>
      <c r="AA456" s="40">
        <f>+I456*'Copy Co'!$B$24</f>
        <v>0</v>
      </c>
      <c r="AB456" s="40">
        <f>+J456*'Copy Co'!$B$25</f>
        <v>8083.7301426028844</v>
      </c>
      <c r="AC456" s="40">
        <f>+K456*'Copy Co'!$B$26</f>
        <v>3041.2037534884589</v>
      </c>
      <c r="AD456" s="40">
        <f>+L456*'Copy Co'!$B$27</f>
        <v>43600.451363491316</v>
      </c>
      <c r="AE456" s="40">
        <f>+M456*'Copy Co'!$B$28</f>
        <v>0</v>
      </c>
      <c r="AF456" s="40">
        <f t="shared" si="89"/>
        <v>382653.98047102516</v>
      </c>
      <c r="AG456" s="25">
        <f t="shared" si="90"/>
        <v>-44529.019528974837</v>
      </c>
      <c r="AH456" s="56">
        <f t="shared" si="91"/>
        <v>38439</v>
      </c>
      <c r="AL456" s="56"/>
      <c r="BF456" s="2">
        <v>39052</v>
      </c>
      <c r="BG456" s="3">
        <v>37</v>
      </c>
      <c r="BH456">
        <v>12</v>
      </c>
      <c r="BI456">
        <v>4.3333333333333304</v>
      </c>
    </row>
    <row r="457" spans="1:61" x14ac:dyDescent="0.25">
      <c r="A457" s="2">
        <v>38440</v>
      </c>
      <c r="B457" s="7">
        <v>448269</v>
      </c>
      <c r="C457" s="3">
        <v>28.2083333333333</v>
      </c>
      <c r="D457" s="7">
        <f t="shared" si="85"/>
        <v>795.71006944444252</v>
      </c>
      <c r="E457" s="7">
        <f t="shared" si="86"/>
        <v>22445.654875578624</v>
      </c>
      <c r="F457" s="7">
        <f t="shared" si="87"/>
        <v>633154.51461527951</v>
      </c>
      <c r="G457" s="11">
        <v>427183</v>
      </c>
      <c r="H457">
        <v>0</v>
      </c>
      <c r="I457">
        <v>0</v>
      </c>
      <c r="J457">
        <v>20</v>
      </c>
      <c r="K457" s="3">
        <v>6.7083333333333304</v>
      </c>
      <c r="L457" s="3">
        <f t="shared" si="88"/>
        <v>189.23090277777746</v>
      </c>
      <c r="M457" s="5">
        <v>0</v>
      </c>
      <c r="N457" s="30"/>
      <c r="O457" s="30"/>
      <c r="P457" s="33">
        <f t="shared" si="84"/>
        <v>802227.99999999907</v>
      </c>
      <c r="Q457" s="7">
        <f t="shared" si="92"/>
        <v>37.285714285681024</v>
      </c>
      <c r="R457">
        <v>2005</v>
      </c>
      <c r="S457" s="1" t="s">
        <v>6</v>
      </c>
      <c r="T457" s="40">
        <f>+'Copy Co'!$B$17</f>
        <v>51399.602684929596</v>
      </c>
      <c r="U457">
        <f>+'Copy Co'!$B$18*'All Data'!C457</f>
        <v>1393.7671080082239</v>
      </c>
      <c r="V457" s="40">
        <f>+D457*'Copy Co'!$B$19</f>
        <v>334231.69899308099</v>
      </c>
      <c r="W457" s="40">
        <f>+E457*'Copy Co'!$B$20</f>
        <v>-173358.51473106848</v>
      </c>
      <c r="X457" s="40">
        <f>+F457*'Copy Co'!$B$21</f>
        <v>30698.938988954935</v>
      </c>
      <c r="Y457" s="40">
        <f>+G457*'Copy Co'!$B$22</f>
        <v>177786.12241060394</v>
      </c>
      <c r="Z457" s="40">
        <f>+H457*'Copy Co'!$B$23</f>
        <v>0</v>
      </c>
      <c r="AA457" s="40">
        <f>+I457*'Copy Co'!$B$24</f>
        <v>0</v>
      </c>
      <c r="AB457" s="40">
        <f>+J457*'Copy Co'!$B$25</f>
        <v>6736.441785502403</v>
      </c>
      <c r="AC457" s="40">
        <f>+K457*'Copy Co'!$B$26</f>
        <v>2101.4326365306515</v>
      </c>
      <c r="AD457" s="40">
        <f>+L457*'Copy Co'!$B$27</f>
        <v>34687.442682450557</v>
      </c>
      <c r="AE457" s="40">
        <f>+M457*'Copy Co'!$B$28</f>
        <v>0</v>
      </c>
      <c r="AF457" s="40">
        <f t="shared" si="89"/>
        <v>465676.93255899288</v>
      </c>
      <c r="AG457" s="25">
        <f t="shared" si="90"/>
        <v>17407.932558992878</v>
      </c>
      <c r="AH457" s="56">
        <f t="shared" si="91"/>
        <v>38440</v>
      </c>
      <c r="AL457" s="56"/>
      <c r="BF457" s="2">
        <v>39091</v>
      </c>
      <c r="BG457" s="3">
        <v>37</v>
      </c>
      <c r="BH457">
        <v>12</v>
      </c>
      <c r="BI457">
        <v>4.7916666666666696</v>
      </c>
    </row>
    <row r="458" spans="1:61" x14ac:dyDescent="0.25">
      <c r="A458" s="2">
        <v>38441</v>
      </c>
      <c r="B458" s="7">
        <v>515284</v>
      </c>
      <c r="C458" s="3">
        <v>31.25</v>
      </c>
      <c r="D458" s="7">
        <f t="shared" si="85"/>
        <v>976.5625</v>
      </c>
      <c r="E458" s="7">
        <f t="shared" si="86"/>
        <v>30517.578125</v>
      </c>
      <c r="F458" s="7">
        <f t="shared" si="87"/>
        <v>953674.31640625</v>
      </c>
      <c r="G458" s="11">
        <v>448269</v>
      </c>
      <c r="H458">
        <v>0</v>
      </c>
      <c r="I458">
        <v>0</v>
      </c>
      <c r="J458">
        <v>18</v>
      </c>
      <c r="K458" s="3">
        <v>8.3333333333333304</v>
      </c>
      <c r="L458" s="3">
        <f t="shared" si="88"/>
        <v>260.41666666666657</v>
      </c>
      <c r="M458" s="5">
        <v>0</v>
      </c>
      <c r="N458" s="30"/>
      <c r="O458" s="30"/>
      <c r="P458" s="33">
        <f t="shared" si="84"/>
        <v>802265.28571428475</v>
      </c>
      <c r="Q458" s="7">
        <f t="shared" si="92"/>
        <v>37.285714285681024</v>
      </c>
      <c r="R458">
        <v>2005</v>
      </c>
      <c r="S458" s="1" t="s">
        <v>7</v>
      </c>
      <c r="T458" s="40">
        <f>+'Copy Co'!$B$17</f>
        <v>51399.602684929596</v>
      </c>
      <c r="U458">
        <f>+'Copy Co'!$B$18*'All Data'!C458</f>
        <v>1544.0551418111804</v>
      </c>
      <c r="V458" s="40">
        <f>+D458*'Copy Co'!$B$19</f>
        <v>410197.32699351013</v>
      </c>
      <c r="W458" s="40">
        <f>+E458*'Copy Co'!$B$20</f>
        <v>-235701.83388569823</v>
      </c>
      <c r="X458" s="40">
        <f>+F458*'Copy Co'!$B$21</f>
        <v>46239.565507130719</v>
      </c>
      <c r="Y458" s="40">
        <f>+G458*'Copy Co'!$B$22</f>
        <v>186561.74825983014</v>
      </c>
      <c r="Z458" s="40">
        <f>+H458*'Copy Co'!$B$23</f>
        <v>0</v>
      </c>
      <c r="AA458" s="40">
        <f>+I458*'Copy Co'!$B$24</f>
        <v>0</v>
      </c>
      <c r="AB458" s="40">
        <f>+J458*'Copy Co'!$B$25</f>
        <v>6062.7976069521628</v>
      </c>
      <c r="AC458" s="40">
        <f>+K458*'Copy Co'!$B$26</f>
        <v>2610.4753248827969</v>
      </c>
      <c r="AD458" s="40">
        <f>+L458*'Copy Co'!$B$27</f>
        <v>47736.326709612105</v>
      </c>
      <c r="AE458" s="40">
        <f>+M458*'Copy Co'!$B$28</f>
        <v>0</v>
      </c>
      <c r="AF458" s="40">
        <f t="shared" si="89"/>
        <v>516650.06434296054</v>
      </c>
      <c r="AG458" s="25">
        <f t="shared" si="90"/>
        <v>1366.0643429605407</v>
      </c>
      <c r="AH458" s="56">
        <f t="shared" si="91"/>
        <v>38441</v>
      </c>
      <c r="AL458" s="56"/>
      <c r="BF458" s="2">
        <v>40207</v>
      </c>
      <c r="BG458" s="3">
        <v>37</v>
      </c>
      <c r="BH458">
        <v>9</v>
      </c>
      <c r="BI458">
        <v>3</v>
      </c>
    </row>
    <row r="459" spans="1:61" x14ac:dyDescent="0.25">
      <c r="A459" s="2">
        <v>38442</v>
      </c>
      <c r="B459" s="7">
        <v>443451</v>
      </c>
      <c r="C459" s="3">
        <v>28.2083333333333</v>
      </c>
      <c r="D459" s="7">
        <f t="shared" si="85"/>
        <v>795.71006944444252</v>
      </c>
      <c r="E459" s="7">
        <f t="shared" si="86"/>
        <v>22445.654875578624</v>
      </c>
      <c r="F459" s="7">
        <f t="shared" si="87"/>
        <v>633154.51461527951</v>
      </c>
      <c r="G459" s="11">
        <v>515284</v>
      </c>
      <c r="H459">
        <v>0</v>
      </c>
      <c r="I459">
        <v>0</v>
      </c>
      <c r="J459">
        <v>12</v>
      </c>
      <c r="K459" s="3">
        <v>7.0416666666666696</v>
      </c>
      <c r="L459" s="3">
        <f t="shared" si="88"/>
        <v>198.6336805555554</v>
      </c>
      <c r="M459" s="5">
        <v>0</v>
      </c>
      <c r="N459" s="30"/>
      <c r="O459" s="30"/>
      <c r="P459" s="33">
        <f t="shared" si="84"/>
        <v>802302.57142857043</v>
      </c>
      <c r="Q459" s="7">
        <f t="shared" si="92"/>
        <v>37.285714285681024</v>
      </c>
      <c r="R459">
        <v>2005</v>
      </c>
      <c r="S459" s="1" t="s">
        <v>1</v>
      </c>
      <c r="T459" s="40">
        <f>+'Copy Co'!$B$17</f>
        <v>51399.602684929596</v>
      </c>
      <c r="U459">
        <f>+'Copy Co'!$B$18*'All Data'!C459</f>
        <v>1393.7671080082239</v>
      </c>
      <c r="V459" s="40">
        <f>+D459*'Copy Co'!$B$19</f>
        <v>334231.69899308099</v>
      </c>
      <c r="W459" s="40">
        <f>+E459*'Copy Co'!$B$20</f>
        <v>-173358.51473106848</v>
      </c>
      <c r="X459" s="40">
        <f>+F459*'Copy Co'!$B$21</f>
        <v>30698.938988954935</v>
      </c>
      <c r="Y459" s="40">
        <f>+G459*'Copy Co'!$B$22</f>
        <v>214452.22375475065</v>
      </c>
      <c r="Z459" s="40">
        <f>+H459*'Copy Co'!$B$23</f>
        <v>0</v>
      </c>
      <c r="AA459" s="40">
        <f>+I459*'Copy Co'!$B$24</f>
        <v>0</v>
      </c>
      <c r="AB459" s="40">
        <f>+J459*'Copy Co'!$B$25</f>
        <v>4041.8650713014422</v>
      </c>
      <c r="AC459" s="40">
        <f>+K459*'Copy Co'!$B$26</f>
        <v>2205.8516495259651</v>
      </c>
      <c r="AD459" s="40">
        <f>+L459*'Copy Co'!$B$27</f>
        <v>36411.042318845648</v>
      </c>
      <c r="AE459" s="40">
        <f>+M459*'Copy Co'!$B$28</f>
        <v>0</v>
      </c>
      <c r="AF459" s="40">
        <f t="shared" si="89"/>
        <v>501476.475838329</v>
      </c>
      <c r="AG459" s="25">
        <f t="shared" si="90"/>
        <v>58025.475838329003</v>
      </c>
      <c r="AH459" s="56">
        <f t="shared" si="91"/>
        <v>38442</v>
      </c>
      <c r="AI459" s="38">
        <f>SUM(AG429:AG459)</f>
        <v>290580.04579500068</v>
      </c>
      <c r="AJ459" s="38"/>
      <c r="AK459" s="38"/>
      <c r="AL459" s="56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  <c r="AX459" s="38"/>
      <c r="AY459" s="38"/>
      <c r="AZ459" s="38"/>
      <c r="BA459" s="38"/>
      <c r="BB459" s="38"/>
      <c r="BC459" s="38"/>
      <c r="BD459" s="38"/>
      <c r="BE459" s="38"/>
      <c r="BF459" s="2">
        <v>40904</v>
      </c>
      <c r="BG459" s="3">
        <v>37</v>
      </c>
      <c r="BH459">
        <v>9</v>
      </c>
      <c r="BI459">
        <v>3.2916666666666701</v>
      </c>
    </row>
    <row r="460" spans="1:61" x14ac:dyDescent="0.25">
      <c r="A460" s="2">
        <v>38443</v>
      </c>
      <c r="B460" s="7">
        <v>318645</v>
      </c>
      <c r="C460" s="3">
        <v>17.4583333333333</v>
      </c>
      <c r="D460" s="7">
        <f t="shared" si="85"/>
        <v>304.79340277777663</v>
      </c>
      <c r="E460" s="7">
        <f t="shared" si="86"/>
        <v>5321.1848234953404</v>
      </c>
      <c r="F460" s="7">
        <f t="shared" si="87"/>
        <v>92899.01837685598</v>
      </c>
      <c r="G460" s="11">
        <v>443451</v>
      </c>
      <c r="H460">
        <v>1</v>
      </c>
      <c r="I460">
        <v>0</v>
      </c>
      <c r="J460">
        <v>13</v>
      </c>
      <c r="K460" s="3">
        <v>5</v>
      </c>
      <c r="L460" s="3">
        <f t="shared" si="88"/>
        <v>87.291666666666501</v>
      </c>
      <c r="M460" s="5">
        <v>0</v>
      </c>
      <c r="N460" s="30"/>
      <c r="O460" s="30"/>
      <c r="P460" s="33">
        <f t="shared" si="84"/>
        <v>802339.85714285611</v>
      </c>
      <c r="Q460" s="7">
        <f t="shared" si="92"/>
        <v>37.285714285681024</v>
      </c>
      <c r="R460">
        <v>2005</v>
      </c>
      <c r="S460" s="1" t="s">
        <v>2</v>
      </c>
      <c r="T460" s="40">
        <f>+'Copy Co'!$B$17</f>
        <v>51399.602684929596</v>
      </c>
      <c r="U460">
        <f>+'Copy Co'!$B$18*'All Data'!C460</f>
        <v>862.61213922517777</v>
      </c>
      <c r="V460" s="40">
        <f>+D460*'Copy Co'!$B$19</f>
        <v>128026.04964321309</v>
      </c>
      <c r="W460" s="40">
        <f>+E460*'Copy Co'!$B$20</f>
        <v>-41098.052283354227</v>
      </c>
      <c r="X460" s="40">
        <f>+F460*'Copy Co'!$B$21</f>
        <v>4504.2738090840139</v>
      </c>
      <c r="Y460" s="40">
        <f>+G460*'Copy Co'!$B$22</f>
        <v>184556.5805968513</v>
      </c>
      <c r="Z460" s="40">
        <f>+H460*'Copy Co'!$B$23</f>
        <v>-10610.780657764437</v>
      </c>
      <c r="AA460" s="40">
        <f>+I460*'Copy Co'!$B$24</f>
        <v>0</v>
      </c>
      <c r="AB460" s="40">
        <f>+J460*'Copy Co'!$B$25</f>
        <v>4378.6871605765618</v>
      </c>
      <c r="AC460" s="40">
        <f>+K460*'Copy Co'!$B$26</f>
        <v>1566.2851949296787</v>
      </c>
      <c r="AD460" s="40">
        <f>+L460*'Copy Co'!$B$27</f>
        <v>16001.216713061953</v>
      </c>
      <c r="AE460" s="40">
        <f>+M460*'Copy Co'!$B$28</f>
        <v>0</v>
      </c>
      <c r="AF460" s="40">
        <f t="shared" si="89"/>
        <v>339586.47500075278</v>
      </c>
      <c r="AG460" s="25">
        <f t="shared" si="90"/>
        <v>20941.475000752776</v>
      </c>
      <c r="AH460" s="56">
        <f t="shared" si="91"/>
        <v>38443</v>
      </c>
      <c r="AL460" s="56"/>
      <c r="BF460" s="2">
        <v>41657</v>
      </c>
      <c r="BG460" s="3">
        <v>37</v>
      </c>
      <c r="BH460">
        <v>8</v>
      </c>
      <c r="BI460">
        <v>3.3333333333333299</v>
      </c>
    </row>
    <row r="461" spans="1:61" x14ac:dyDescent="0.25">
      <c r="A461" s="2">
        <v>38444</v>
      </c>
      <c r="B461" s="7">
        <v>229854</v>
      </c>
      <c r="C461" s="3">
        <v>9.3333333333333393</v>
      </c>
      <c r="D461" s="7">
        <f t="shared" si="85"/>
        <v>87.111111111111228</v>
      </c>
      <c r="E461" s="7">
        <f t="shared" si="86"/>
        <v>813.03703703703866</v>
      </c>
      <c r="F461" s="7">
        <f t="shared" si="87"/>
        <v>7588.3456790123664</v>
      </c>
      <c r="G461" s="11">
        <v>318645</v>
      </c>
      <c r="H461">
        <v>0</v>
      </c>
      <c r="I461">
        <v>1</v>
      </c>
      <c r="J461">
        <v>21</v>
      </c>
      <c r="K461" s="3">
        <v>11.5</v>
      </c>
      <c r="L461" s="3">
        <f t="shared" si="88"/>
        <v>107.3333333333334</v>
      </c>
      <c r="M461" s="5">
        <v>0</v>
      </c>
      <c r="N461" s="30"/>
      <c r="O461" s="30"/>
      <c r="P461" s="33">
        <f t="shared" si="84"/>
        <v>802377.14285714179</v>
      </c>
      <c r="Q461" s="7">
        <f t="shared" si="92"/>
        <v>37.285714285681024</v>
      </c>
      <c r="R461">
        <v>2005</v>
      </c>
      <c r="S461" s="1" t="s">
        <v>3</v>
      </c>
      <c r="T461" s="40">
        <f>+'Copy Co'!$B$17</f>
        <v>51399.602684929596</v>
      </c>
      <c r="U461">
        <f>+'Copy Co'!$B$18*'All Data'!C461</f>
        <v>461.1578023542728</v>
      </c>
      <c r="V461" s="40">
        <f>+D461*'Copy Co'!$B$19</f>
        <v>36590.330807513586</v>
      </c>
      <c r="W461" s="40">
        <f>+E461*'Copy Co'!$B$20</f>
        <v>-6279.4734189485871</v>
      </c>
      <c r="X461" s="40">
        <f>+F461*'Copy Co'!$B$21</f>
        <v>367.92624177788451</v>
      </c>
      <c r="Y461" s="40">
        <f>+G461*'Copy Co'!$B$22</f>
        <v>132614.49771064601</v>
      </c>
      <c r="Z461" s="40">
        <f>+H461*'Copy Co'!$B$23</f>
        <v>0</v>
      </c>
      <c r="AA461" s="40">
        <f>+I461*'Copy Co'!$B$24</f>
        <v>-10704.382616627605</v>
      </c>
      <c r="AB461" s="40">
        <f>+J461*'Copy Co'!$B$25</f>
        <v>7073.2638747775236</v>
      </c>
      <c r="AC461" s="40">
        <f>+K461*'Copy Co'!$B$26</f>
        <v>3602.4559483382614</v>
      </c>
      <c r="AD461" s="40">
        <f>+L461*'Copy Co'!$B$27</f>
        <v>19675.004416633743</v>
      </c>
      <c r="AE461" s="40">
        <f>+M461*'Copy Co'!$B$28</f>
        <v>0</v>
      </c>
      <c r="AF461" s="40">
        <f t="shared" si="89"/>
        <v>234800.38345139468</v>
      </c>
      <c r="AG461" s="25">
        <f t="shared" si="90"/>
        <v>4946.3834513946786</v>
      </c>
      <c r="AH461" s="56">
        <f t="shared" si="91"/>
        <v>38444</v>
      </c>
      <c r="AL461" s="56"/>
      <c r="BF461" s="2">
        <v>41998</v>
      </c>
      <c r="BG461" s="3">
        <v>37</v>
      </c>
      <c r="BH461">
        <v>17</v>
      </c>
      <c r="BI461">
        <v>8.5833333333333304</v>
      </c>
    </row>
    <row r="462" spans="1:61" x14ac:dyDescent="0.25">
      <c r="A462" s="2">
        <v>38445</v>
      </c>
      <c r="B462" s="7">
        <v>195585</v>
      </c>
      <c r="C462" s="3">
        <v>6.0833333333333401</v>
      </c>
      <c r="D462" s="7">
        <f t="shared" si="85"/>
        <v>37.006944444444528</v>
      </c>
      <c r="E462" s="7">
        <f t="shared" si="86"/>
        <v>225.12557870370446</v>
      </c>
      <c r="F462" s="7">
        <f t="shared" si="87"/>
        <v>1369.5139371142038</v>
      </c>
      <c r="G462" s="11">
        <v>229854</v>
      </c>
      <c r="H462">
        <v>0</v>
      </c>
      <c r="I462">
        <v>1</v>
      </c>
      <c r="J462">
        <v>24</v>
      </c>
      <c r="K462" s="3">
        <v>17.3333333333333</v>
      </c>
      <c r="L462" s="3">
        <f t="shared" si="88"/>
        <v>105.44444444444436</v>
      </c>
      <c r="M462" s="5">
        <v>0</v>
      </c>
      <c r="N462" s="30"/>
      <c r="O462" s="30"/>
      <c r="P462" s="33">
        <f t="shared" si="84"/>
        <v>802414.42857142747</v>
      </c>
      <c r="Q462" s="7">
        <f t="shared" si="92"/>
        <v>37.285714285681024</v>
      </c>
      <c r="R462">
        <v>2005</v>
      </c>
      <c r="S462" s="1" t="s">
        <v>4</v>
      </c>
      <c r="T462" s="40">
        <f>+'Copy Co'!$B$17</f>
        <v>51399.602684929596</v>
      </c>
      <c r="U462">
        <f>+'Copy Co'!$B$18*'All Data'!C462</f>
        <v>300.57606760591011</v>
      </c>
      <c r="V462" s="40">
        <f>+D462*'Copy Co'!$B$19</f>
        <v>15544.473283899879</v>
      </c>
      <c r="W462" s="40">
        <f>+E462*'Copy Co'!$B$20</f>
        <v>-1738.7523851892238</v>
      </c>
      <c r="X462" s="40">
        <f>+F462*'Copy Co'!$B$21</f>
        <v>66.401840039849603</v>
      </c>
      <c r="Y462" s="40">
        <f>+G462*'Copy Co'!$B$22</f>
        <v>95661.230387367847</v>
      </c>
      <c r="Z462" s="40">
        <f>+H462*'Copy Co'!$B$23</f>
        <v>0</v>
      </c>
      <c r="AA462" s="40">
        <f>+I462*'Copy Co'!$B$24</f>
        <v>-10704.382616627605</v>
      </c>
      <c r="AB462" s="40">
        <f>+J462*'Copy Co'!$B$25</f>
        <v>8083.7301426028844</v>
      </c>
      <c r="AC462" s="40">
        <f>+K462*'Copy Co'!$B$26</f>
        <v>5429.7886757562092</v>
      </c>
      <c r="AD462" s="40">
        <f>+L462*'Copy Co'!$B$27</f>
        <v>19328.756926899994</v>
      </c>
      <c r="AE462" s="40">
        <f>+M462*'Copy Co'!$B$28</f>
        <v>0</v>
      </c>
      <c r="AF462" s="40">
        <f t="shared" si="89"/>
        <v>183371.42500728532</v>
      </c>
      <c r="AG462" s="25">
        <f t="shared" si="90"/>
        <v>-12213.574992714683</v>
      </c>
      <c r="AH462" s="56">
        <f t="shared" si="91"/>
        <v>38445</v>
      </c>
      <c r="AL462" s="56"/>
      <c r="BF462" s="2">
        <v>41659</v>
      </c>
      <c r="BG462" s="3">
        <v>36.9166666666667</v>
      </c>
      <c r="BH462">
        <v>10</v>
      </c>
      <c r="BI462">
        <v>4.4166666666666696</v>
      </c>
    </row>
    <row r="463" spans="1:61" x14ac:dyDescent="0.25">
      <c r="A463" s="2">
        <v>38446</v>
      </c>
      <c r="B463" s="7">
        <v>401910</v>
      </c>
      <c r="C463" s="3">
        <v>26</v>
      </c>
      <c r="D463" s="7">
        <f t="shared" si="85"/>
        <v>676</v>
      </c>
      <c r="E463" s="7">
        <f t="shared" si="86"/>
        <v>17576</v>
      </c>
      <c r="F463" s="7">
        <f t="shared" si="87"/>
        <v>456976</v>
      </c>
      <c r="G463" s="11">
        <v>195585</v>
      </c>
      <c r="H463">
        <v>0</v>
      </c>
      <c r="I463">
        <v>0</v>
      </c>
      <c r="J463">
        <v>18</v>
      </c>
      <c r="K463" s="3">
        <v>7.9166666666666696</v>
      </c>
      <c r="L463" s="3">
        <f t="shared" si="88"/>
        <v>205.8333333333334</v>
      </c>
      <c r="M463" s="5">
        <v>0</v>
      </c>
      <c r="N463" s="30"/>
      <c r="O463" s="30"/>
      <c r="P463" s="33">
        <f t="shared" si="84"/>
        <v>802451.71428571315</v>
      </c>
      <c r="Q463" s="7">
        <f t="shared" si="92"/>
        <v>37.285714285681024</v>
      </c>
      <c r="R463">
        <v>2005</v>
      </c>
      <c r="S463" s="1" t="s">
        <v>5</v>
      </c>
      <c r="T463" s="40">
        <f>+'Copy Co'!$B$17</f>
        <v>51399.602684929596</v>
      </c>
      <c r="U463">
        <f>+'Copy Co'!$B$18*'All Data'!C463</f>
        <v>1284.653877986902</v>
      </c>
      <c r="V463" s="40">
        <f>+D463*'Copy Co'!$B$19</f>
        <v>283948.43448075553</v>
      </c>
      <c r="W463" s="40">
        <f>+E463*'Copy Co'!$B$20</f>
        <v>-135747.84392806506</v>
      </c>
      <c r="X463" s="40">
        <f>+F463*'Copy Co'!$B$21</f>
        <v>22156.800622263345</v>
      </c>
      <c r="Y463" s="40">
        <f>+G463*'Copy Co'!$B$22</f>
        <v>81399.069606416859</v>
      </c>
      <c r="Z463" s="40">
        <f>+H463*'Copy Co'!$B$23</f>
        <v>0</v>
      </c>
      <c r="AA463" s="40">
        <f>+I463*'Copy Co'!$B$24</f>
        <v>0</v>
      </c>
      <c r="AB463" s="40">
        <f>+J463*'Copy Co'!$B$25</f>
        <v>6062.7976069521628</v>
      </c>
      <c r="AC463" s="40">
        <f>+K463*'Copy Co'!$B$26</f>
        <v>2479.9515586386592</v>
      </c>
      <c r="AD463" s="40">
        <f>+L463*'Copy Co'!$B$27</f>
        <v>37730.792631277429</v>
      </c>
      <c r="AE463" s="40">
        <f>+M463*'Copy Co'!$B$28</f>
        <v>0</v>
      </c>
      <c r="AF463" s="40">
        <f t="shared" si="89"/>
        <v>350714.2591411554</v>
      </c>
      <c r="AG463" s="25">
        <f t="shared" si="90"/>
        <v>-51195.740858844598</v>
      </c>
      <c r="AH463" s="56">
        <f t="shared" si="91"/>
        <v>38446</v>
      </c>
      <c r="AL463" s="56"/>
      <c r="BF463" s="2">
        <v>39074</v>
      </c>
      <c r="BG463" s="3">
        <v>36.875</v>
      </c>
      <c r="BH463">
        <v>18</v>
      </c>
      <c r="BI463">
        <v>8.1666666666666696</v>
      </c>
    </row>
    <row r="464" spans="1:61" x14ac:dyDescent="0.25">
      <c r="A464" s="2">
        <v>38447</v>
      </c>
      <c r="B464" s="7">
        <v>352108</v>
      </c>
      <c r="C464" s="3">
        <v>23.25</v>
      </c>
      <c r="D464" s="7">
        <f t="shared" si="85"/>
        <v>540.5625</v>
      </c>
      <c r="E464" s="7">
        <f t="shared" si="86"/>
        <v>12568.078125</v>
      </c>
      <c r="F464" s="7">
        <f t="shared" si="87"/>
        <v>292207.81640625</v>
      </c>
      <c r="G464" s="11">
        <v>401910</v>
      </c>
      <c r="H464">
        <v>0</v>
      </c>
      <c r="I464">
        <v>0</v>
      </c>
      <c r="J464">
        <v>14</v>
      </c>
      <c r="K464" s="3">
        <v>6.125</v>
      </c>
      <c r="L464" s="3">
        <f t="shared" si="88"/>
        <v>142.40625</v>
      </c>
      <c r="M464" s="5">
        <v>0</v>
      </c>
      <c r="N464" s="30"/>
      <c r="O464" s="30"/>
      <c r="P464" s="33">
        <f t="shared" si="84"/>
        <v>802488.99999999884</v>
      </c>
      <c r="Q464" s="7">
        <f t="shared" si="92"/>
        <v>37.285714285681024</v>
      </c>
      <c r="R464">
        <v>2005</v>
      </c>
      <c r="S464" s="1" t="s">
        <v>6</v>
      </c>
      <c r="T464" s="40">
        <f>+'Copy Co'!$B$17</f>
        <v>51399.602684929596</v>
      </c>
      <c r="U464">
        <f>+'Copy Co'!$B$18*'All Data'!C464</f>
        <v>1148.7770255075181</v>
      </c>
      <c r="V464" s="40">
        <f>+D464*'Copy Co'!$B$19</f>
        <v>227058.98759467964</v>
      </c>
      <c r="W464" s="40">
        <f>+E464*'Copy Co'!$B$20</f>
        <v>-97069.271039384868</v>
      </c>
      <c r="X464" s="40">
        <f>+F464*'Copy Co'!$B$21</f>
        <v>14167.900126878027</v>
      </c>
      <c r="Y464" s="40">
        <f>+G464*'Copy Co'!$B$22</f>
        <v>167267.94010540174</v>
      </c>
      <c r="Z464" s="40">
        <f>+H464*'Copy Co'!$B$23</f>
        <v>0</v>
      </c>
      <c r="AA464" s="40">
        <f>+I464*'Copy Co'!$B$24</f>
        <v>0</v>
      </c>
      <c r="AB464" s="40">
        <f>+J464*'Copy Co'!$B$25</f>
        <v>4715.5092498516824</v>
      </c>
      <c r="AC464" s="40">
        <f>+K464*'Copy Co'!$B$26</f>
        <v>1918.6993637888565</v>
      </c>
      <c r="AD464" s="40">
        <f>+L464*'Copy Co'!$B$27</f>
        <v>26104.13289788429</v>
      </c>
      <c r="AE464" s="40">
        <f>+M464*'Copy Co'!$B$28</f>
        <v>0</v>
      </c>
      <c r="AF464" s="40">
        <f t="shared" si="89"/>
        <v>396712.27800953644</v>
      </c>
      <c r="AG464" s="25">
        <f t="shared" si="90"/>
        <v>44604.278009536443</v>
      </c>
      <c r="AH464" s="56">
        <f t="shared" si="91"/>
        <v>38447</v>
      </c>
      <c r="AL464" s="56"/>
      <c r="BF464" s="2">
        <v>41646</v>
      </c>
      <c r="BG464" s="3">
        <v>36.875</v>
      </c>
      <c r="BH464">
        <v>12</v>
      </c>
      <c r="BI464">
        <v>4.1666666666666696</v>
      </c>
    </row>
    <row r="465" spans="1:61" x14ac:dyDescent="0.25">
      <c r="A465" s="2">
        <v>38448</v>
      </c>
      <c r="B465" s="7">
        <v>267816</v>
      </c>
      <c r="C465" s="3">
        <v>13.7083333333333</v>
      </c>
      <c r="D465" s="7">
        <f t="shared" si="85"/>
        <v>187.91840277777686</v>
      </c>
      <c r="E465" s="7">
        <f t="shared" si="86"/>
        <v>2576.0481047453518</v>
      </c>
      <c r="F465" s="7">
        <f t="shared" si="87"/>
        <v>35313.326102550775</v>
      </c>
      <c r="G465" s="11">
        <v>352108</v>
      </c>
      <c r="H465">
        <v>0</v>
      </c>
      <c r="I465">
        <v>0</v>
      </c>
      <c r="J465">
        <v>16</v>
      </c>
      <c r="K465" s="3">
        <v>7.2083333333333304</v>
      </c>
      <c r="L465" s="3">
        <f t="shared" si="88"/>
        <v>98.81423611111083</v>
      </c>
      <c r="M465" s="5">
        <v>0</v>
      </c>
      <c r="N465" s="30"/>
      <c r="O465" s="30"/>
      <c r="P465" s="33">
        <f t="shared" si="84"/>
        <v>802526.28571428452</v>
      </c>
      <c r="Q465" s="7">
        <f t="shared" si="92"/>
        <v>37.285714285681024</v>
      </c>
      <c r="R465">
        <v>2005</v>
      </c>
      <c r="S465" s="1" t="s">
        <v>7</v>
      </c>
      <c r="T465" s="40">
        <f>+'Copy Co'!$B$17</f>
        <v>51399.602684929596</v>
      </c>
      <c r="U465">
        <f>+'Copy Co'!$B$18*'All Data'!C465</f>
        <v>677.32552220783612</v>
      </c>
      <c r="V465" s="40">
        <f>+D465*'Copy Co'!$B$19</f>
        <v>78933.633548629892</v>
      </c>
      <c r="W465" s="40">
        <f>+E465*'Copy Co'!$B$20</f>
        <v>-19896.050072494298</v>
      </c>
      <c r="X465" s="40">
        <f>+F465*'Copy Co'!$B$21</f>
        <v>1712.1912874268787</v>
      </c>
      <c r="Y465" s="40">
        <f>+G465*'Copy Co'!$B$22</f>
        <v>146541.21533336517</v>
      </c>
      <c r="Z465" s="40">
        <f>+H465*'Copy Co'!$B$23</f>
        <v>0</v>
      </c>
      <c r="AA465" s="40">
        <f>+I465*'Copy Co'!$B$24</f>
        <v>0</v>
      </c>
      <c r="AB465" s="40">
        <f>+J465*'Copy Co'!$B$25</f>
        <v>5389.1534284019226</v>
      </c>
      <c r="AC465" s="40">
        <f>+K465*'Copy Co'!$B$26</f>
        <v>2258.0611560236193</v>
      </c>
      <c r="AD465" s="40">
        <f>+L465*'Copy Co'!$B$27</f>
        <v>18113.390048873236</v>
      </c>
      <c r="AE465" s="40">
        <f>+M465*'Copy Co'!$B$28</f>
        <v>0</v>
      </c>
      <c r="AF465" s="40">
        <f t="shared" si="89"/>
        <v>285128.52293736389</v>
      </c>
      <c r="AG465" s="25">
        <f t="shared" si="90"/>
        <v>17312.522937363887</v>
      </c>
      <c r="AH465" s="56">
        <f t="shared" si="91"/>
        <v>38448</v>
      </c>
      <c r="AL465" s="56"/>
      <c r="BF465" s="2">
        <v>41955</v>
      </c>
      <c r="BG465" s="3">
        <v>36.875</v>
      </c>
      <c r="BH465">
        <v>8</v>
      </c>
      <c r="BI465">
        <v>4.25</v>
      </c>
    </row>
    <row r="466" spans="1:61" x14ac:dyDescent="0.25">
      <c r="A466" s="2">
        <v>38449</v>
      </c>
      <c r="B466" s="7">
        <v>175467</v>
      </c>
      <c r="C466" s="3">
        <v>1.125</v>
      </c>
      <c r="D466" s="7">
        <f t="shared" si="85"/>
        <v>1.265625</v>
      </c>
      <c r="E466" s="7">
        <f t="shared" si="86"/>
        <v>1.423828125</v>
      </c>
      <c r="F466" s="7">
        <f t="shared" si="87"/>
        <v>1.601806640625</v>
      </c>
      <c r="G466" s="11">
        <v>267816</v>
      </c>
      <c r="H466">
        <v>0</v>
      </c>
      <c r="I466">
        <v>0</v>
      </c>
      <c r="J466">
        <v>30</v>
      </c>
      <c r="K466" s="3">
        <v>17.75</v>
      </c>
      <c r="L466" s="3">
        <f t="shared" si="88"/>
        <v>19.96875</v>
      </c>
      <c r="M466" s="5">
        <v>0</v>
      </c>
      <c r="N466" s="30"/>
      <c r="O466" s="30"/>
      <c r="P466" s="33">
        <f t="shared" si="84"/>
        <v>802563.5714285702</v>
      </c>
      <c r="Q466" s="7">
        <f t="shared" si="92"/>
        <v>37.285714285681024</v>
      </c>
      <c r="R466">
        <v>2005</v>
      </c>
      <c r="S466" s="1" t="s">
        <v>1</v>
      </c>
      <c r="T466" s="40">
        <f>+'Copy Co'!$B$17</f>
        <v>51399.602684929596</v>
      </c>
      <c r="U466">
        <f>+'Copy Co'!$B$18*'All Data'!C466</f>
        <v>55.585985105202489</v>
      </c>
      <c r="V466" s="40">
        <f>+D466*'Copy Co'!$B$19</f>
        <v>531.61573578358912</v>
      </c>
      <c r="W466" s="40">
        <f>+E466*'Copy Co'!$B$20</f>
        <v>-10.996904761771136</v>
      </c>
      <c r="X466" s="40">
        <f>+F466*'Copy Co'!$B$21</f>
        <v>7.7664714058824871E-2</v>
      </c>
      <c r="Y466" s="40">
        <f>+G466*'Copy Co'!$B$22</f>
        <v>111460.35343053986</v>
      </c>
      <c r="Z466" s="40">
        <f>+H466*'Copy Co'!$B$23</f>
        <v>0</v>
      </c>
      <c r="AA466" s="40">
        <f>+I466*'Copy Co'!$B$24</f>
        <v>0</v>
      </c>
      <c r="AB466" s="40">
        <f>+J466*'Copy Co'!$B$25</f>
        <v>10104.662678253604</v>
      </c>
      <c r="AC466" s="40">
        <f>+K466*'Copy Co'!$B$26</f>
        <v>5560.3124420003596</v>
      </c>
      <c r="AD466" s="40">
        <f>+L466*'Copy Co'!$B$27</f>
        <v>3660.4215320930575</v>
      </c>
      <c r="AE466" s="40">
        <f>+M466*'Copy Co'!$B$28</f>
        <v>0</v>
      </c>
      <c r="AF466" s="40">
        <f t="shared" si="89"/>
        <v>182761.63524865758</v>
      </c>
      <c r="AG466" s="25">
        <f t="shared" si="90"/>
        <v>7294.6352486575779</v>
      </c>
      <c r="AH466" s="56">
        <f t="shared" si="91"/>
        <v>38449</v>
      </c>
      <c r="AL466" s="56"/>
      <c r="BF466" s="2">
        <v>39795</v>
      </c>
      <c r="BG466" s="3">
        <v>36.8333333333333</v>
      </c>
      <c r="BH466">
        <v>28</v>
      </c>
      <c r="BI466">
        <v>8.9583333333333304</v>
      </c>
    </row>
    <row r="467" spans="1:61" x14ac:dyDescent="0.25">
      <c r="A467" s="2">
        <v>38450</v>
      </c>
      <c r="B467" s="7">
        <v>308151</v>
      </c>
      <c r="C467" s="3">
        <v>21.9166666666667</v>
      </c>
      <c r="D467" s="7">
        <f t="shared" si="85"/>
        <v>480.34027777777925</v>
      </c>
      <c r="E467" s="7">
        <f t="shared" si="86"/>
        <v>10527.457754629679</v>
      </c>
      <c r="F467" s="7">
        <f t="shared" si="87"/>
        <v>230726.78245563412</v>
      </c>
      <c r="G467" s="11">
        <v>175467</v>
      </c>
      <c r="H467">
        <v>1</v>
      </c>
      <c r="I467">
        <v>0</v>
      </c>
      <c r="J467">
        <v>24</v>
      </c>
      <c r="K467" s="3">
        <v>8.7083333333333304</v>
      </c>
      <c r="L467" s="3">
        <f t="shared" si="88"/>
        <v>190.85763888888911</v>
      </c>
      <c r="M467" s="5">
        <v>0</v>
      </c>
      <c r="N467" s="30"/>
      <c r="O467" s="30"/>
      <c r="P467" s="33">
        <f t="shared" si="84"/>
        <v>802600.85714285588</v>
      </c>
      <c r="Q467" s="7">
        <f t="shared" si="92"/>
        <v>37.285714285681024</v>
      </c>
      <c r="R467">
        <v>2005</v>
      </c>
      <c r="S467" s="1" t="s">
        <v>2</v>
      </c>
      <c r="T467" s="40">
        <f>+'Copy Co'!$B$17</f>
        <v>51399.602684929596</v>
      </c>
      <c r="U467">
        <f>+'Copy Co'!$B$18*'All Data'!C467</f>
        <v>1082.8973394569093</v>
      </c>
      <c r="V467" s="40">
        <f>+D467*'Copy Co'!$B$19</f>
        <v>201763.12114356758</v>
      </c>
      <c r="W467" s="40">
        <f>+E467*'Copy Co'!$B$20</f>
        <v>-81308.585129424653</v>
      </c>
      <c r="X467" s="40">
        <f>+F467*'Copy Co'!$B$21</f>
        <v>11186.949242598765</v>
      </c>
      <c r="Y467" s="40">
        <f>+G467*'Copy Co'!$B$22</f>
        <v>73026.308493131612</v>
      </c>
      <c r="Z467" s="40">
        <f>+H467*'Copy Co'!$B$23</f>
        <v>-10610.780657764437</v>
      </c>
      <c r="AA467" s="40">
        <f>+I467*'Copy Co'!$B$24</f>
        <v>0</v>
      </c>
      <c r="AB467" s="40">
        <f>+J467*'Copy Co'!$B$25</f>
        <v>8083.7301426028844</v>
      </c>
      <c r="AC467" s="40">
        <f>+K467*'Copy Co'!$B$26</f>
        <v>2727.9467145025228</v>
      </c>
      <c r="AD467" s="40">
        <f>+L467*'Copy Co'!$B$27</f>
        <v>34985.635603296701</v>
      </c>
      <c r="AE467" s="40">
        <f>+M467*'Copy Co'!$B$28</f>
        <v>0</v>
      </c>
      <c r="AF467" s="40">
        <f t="shared" si="89"/>
        <v>292336.82557689748</v>
      </c>
      <c r="AG467" s="25">
        <f t="shared" si="90"/>
        <v>-15814.174423102522</v>
      </c>
      <c r="AH467" s="56">
        <f t="shared" si="91"/>
        <v>38450</v>
      </c>
      <c r="AL467" s="56"/>
      <c r="BF467" s="2">
        <v>42001</v>
      </c>
      <c r="BG467" s="3">
        <v>36.8333333333333</v>
      </c>
      <c r="BH467">
        <v>16</v>
      </c>
      <c r="BI467">
        <v>7.25</v>
      </c>
    </row>
    <row r="468" spans="1:61" x14ac:dyDescent="0.25">
      <c r="A468" s="2">
        <v>38451</v>
      </c>
      <c r="B468" s="7">
        <v>347949</v>
      </c>
      <c r="C468" s="3">
        <v>20.3333333333333</v>
      </c>
      <c r="D468" s="7">
        <f t="shared" si="85"/>
        <v>413.44444444444309</v>
      </c>
      <c r="E468" s="7">
        <f t="shared" si="86"/>
        <v>8406.7037037036625</v>
      </c>
      <c r="F468" s="7">
        <f t="shared" si="87"/>
        <v>170936.3086419742</v>
      </c>
      <c r="G468" s="11">
        <v>308151</v>
      </c>
      <c r="H468">
        <v>0</v>
      </c>
      <c r="I468">
        <v>1</v>
      </c>
      <c r="J468">
        <v>23</v>
      </c>
      <c r="K468" s="3">
        <v>15.1666666666667</v>
      </c>
      <c r="L468" s="3">
        <f t="shared" si="88"/>
        <v>308.38888888888908</v>
      </c>
      <c r="M468" s="5">
        <v>0</v>
      </c>
      <c r="N468" s="30"/>
      <c r="O468" s="30"/>
      <c r="P468" s="33">
        <f t="shared" si="84"/>
        <v>802638.14285714156</v>
      </c>
      <c r="Q468" s="7">
        <f t="shared" si="92"/>
        <v>37.285714285681024</v>
      </c>
      <c r="R468">
        <v>2005</v>
      </c>
      <c r="S468" s="1" t="s">
        <v>3</v>
      </c>
      <c r="T468" s="40">
        <f>+'Copy Co'!$B$17</f>
        <v>51399.602684929596</v>
      </c>
      <c r="U468">
        <f>+'Copy Co'!$B$18*'All Data'!C468</f>
        <v>1004.6652122718064</v>
      </c>
      <c r="V468" s="40">
        <f>+D468*'Copy Co'!$B$19</f>
        <v>173664.05731474163</v>
      </c>
      <c r="W468" s="40">
        <f>+E468*'Copy Co'!$B$20</f>
        <v>-64928.988525253255</v>
      </c>
      <c r="X468" s="40">
        <f>+F468*'Copy Co'!$B$21</f>
        <v>8287.9663476547848</v>
      </c>
      <c r="Y468" s="40">
        <f>+G468*'Copy Co'!$B$22</f>
        <v>128247.07773237703</v>
      </c>
      <c r="Z468" s="40">
        <f>+H468*'Copy Co'!$B$23</f>
        <v>0</v>
      </c>
      <c r="AA468" s="40">
        <f>+I468*'Copy Co'!$B$24</f>
        <v>-10704.382616627605</v>
      </c>
      <c r="AB468" s="40">
        <f>+J468*'Copy Co'!$B$25</f>
        <v>7746.9080533277638</v>
      </c>
      <c r="AC468" s="40">
        <f>+K468*'Copy Co'!$B$26</f>
        <v>4751.0650912867031</v>
      </c>
      <c r="AD468" s="40">
        <f>+L468*'Copy Co'!$B$27</f>
        <v>56529.994573878837</v>
      </c>
      <c r="AE468" s="40">
        <f>+M468*'Copy Co'!$B$28</f>
        <v>0</v>
      </c>
      <c r="AF468" s="40">
        <f t="shared" si="89"/>
        <v>355997.96586858731</v>
      </c>
      <c r="AG468" s="25">
        <f t="shared" si="90"/>
        <v>8048.9658685873146</v>
      </c>
      <c r="AH468" s="56">
        <f t="shared" si="91"/>
        <v>38451</v>
      </c>
      <c r="AL468" s="56"/>
      <c r="BF468" s="2">
        <v>40898</v>
      </c>
      <c r="BG468" s="3">
        <v>36.7916666666667</v>
      </c>
      <c r="BH468">
        <v>17</v>
      </c>
      <c r="BI468">
        <v>6.0833333333333304</v>
      </c>
    </row>
    <row r="469" spans="1:61" x14ac:dyDescent="0.25">
      <c r="A469" s="2">
        <v>38452</v>
      </c>
      <c r="B469" s="7">
        <v>331740</v>
      </c>
      <c r="C469" s="3">
        <v>21.5416666666667</v>
      </c>
      <c r="D469" s="7">
        <f t="shared" si="85"/>
        <v>464.04340277777919</v>
      </c>
      <c r="E469" s="7">
        <f t="shared" si="86"/>
        <v>9996.268301504675</v>
      </c>
      <c r="F469" s="7">
        <f t="shared" si="87"/>
        <v>215336.27966158022</v>
      </c>
      <c r="G469" s="11">
        <v>347949</v>
      </c>
      <c r="H469">
        <v>0</v>
      </c>
      <c r="I469">
        <v>1</v>
      </c>
      <c r="J469">
        <v>22</v>
      </c>
      <c r="K469" s="3">
        <v>13.2083333333333</v>
      </c>
      <c r="L469" s="3">
        <f t="shared" si="88"/>
        <v>284.52951388888863</v>
      </c>
      <c r="M469" s="5">
        <v>0</v>
      </c>
      <c r="N469" s="30"/>
      <c r="O469" s="30"/>
      <c r="P469" s="33">
        <f t="shared" si="84"/>
        <v>802675.42857142724</v>
      </c>
      <c r="Q469" s="7">
        <f t="shared" si="92"/>
        <v>37.285714285681024</v>
      </c>
      <c r="R469">
        <v>2005</v>
      </c>
      <c r="S469" s="1" t="s">
        <v>4</v>
      </c>
      <c r="T469" s="40">
        <f>+'Copy Co'!$B$17</f>
        <v>51399.602684929596</v>
      </c>
      <c r="U469">
        <f>+'Copy Co'!$B$18*'All Data'!C469</f>
        <v>1064.3686777551752</v>
      </c>
      <c r="V469" s="40">
        <f>+D469*'Copy Co'!$B$19</f>
        <v>194917.74815069986</v>
      </c>
      <c r="W469" s="40">
        <f>+E469*'Copy Co'!$B$20</f>
        <v>-77205.955237580827</v>
      </c>
      <c r="X469" s="40">
        <f>+F469*'Copy Co'!$B$21</f>
        <v>10440.729962189642</v>
      </c>
      <c r="Y469" s="40">
        <f>+G469*'Copy Co'!$B$22</f>
        <v>144810.31198958581</v>
      </c>
      <c r="Z469" s="40">
        <f>+H469*'Copy Co'!$B$23</f>
        <v>0</v>
      </c>
      <c r="AA469" s="40">
        <f>+I469*'Copy Co'!$B$24</f>
        <v>-10704.382616627605</v>
      </c>
      <c r="AB469" s="40">
        <f>+J469*'Copy Co'!$B$25</f>
        <v>7410.0859640526432</v>
      </c>
      <c r="AC469" s="40">
        <f>+K469*'Copy Co'!$B$26</f>
        <v>4137.6033899392241</v>
      </c>
      <c r="AD469" s="40">
        <f>+L469*'Copy Co'!$B$27</f>
        <v>52156.392320744089</v>
      </c>
      <c r="AE469" s="40">
        <f>+M469*'Copy Co'!$B$28</f>
        <v>0</v>
      </c>
      <c r="AF469" s="40">
        <f t="shared" si="89"/>
        <v>378426.50528568763</v>
      </c>
      <c r="AG469" s="25">
        <f t="shared" si="90"/>
        <v>46686.505285687628</v>
      </c>
      <c r="AH469" s="56">
        <f t="shared" si="91"/>
        <v>38452</v>
      </c>
      <c r="AL469" s="56"/>
      <c r="BF469" s="2">
        <v>41322</v>
      </c>
      <c r="BG469" s="3">
        <v>36.7916666666667</v>
      </c>
      <c r="BH469">
        <v>12</v>
      </c>
      <c r="BI469">
        <v>4.6666666666666696</v>
      </c>
    </row>
    <row r="470" spans="1:61" x14ac:dyDescent="0.25">
      <c r="A470" s="2">
        <v>38453</v>
      </c>
      <c r="B470" s="7">
        <v>295273</v>
      </c>
      <c r="C470" s="3">
        <v>16.8333333333333</v>
      </c>
      <c r="D470" s="7">
        <f t="shared" si="85"/>
        <v>283.36111111111001</v>
      </c>
      <c r="E470" s="7">
        <f t="shared" si="86"/>
        <v>4769.9120370370092</v>
      </c>
      <c r="F470" s="7">
        <f t="shared" si="87"/>
        <v>80293.519290122829</v>
      </c>
      <c r="G470" s="11">
        <v>331740</v>
      </c>
      <c r="H470">
        <v>0</v>
      </c>
      <c r="I470">
        <v>0</v>
      </c>
      <c r="J470">
        <v>17</v>
      </c>
      <c r="K470" s="3">
        <v>7.875</v>
      </c>
      <c r="L470" s="3">
        <f t="shared" si="88"/>
        <v>132.56249999999974</v>
      </c>
      <c r="M470" s="5">
        <v>0</v>
      </c>
      <c r="N470" s="30"/>
      <c r="O470" s="30"/>
      <c r="P470" s="33">
        <f t="shared" si="84"/>
        <v>802712.71428571292</v>
      </c>
      <c r="Q470" s="7">
        <f t="shared" si="92"/>
        <v>37.285714285681024</v>
      </c>
      <c r="R470">
        <v>2005</v>
      </c>
      <c r="S470" s="1" t="s">
        <v>5</v>
      </c>
      <c r="T470" s="40">
        <f>+'Copy Co'!$B$17</f>
        <v>51399.602684929596</v>
      </c>
      <c r="U470">
        <f>+'Copy Co'!$B$18*'All Data'!C470</f>
        <v>831.73103638895418</v>
      </c>
      <c r="V470" s="40">
        <f>+D470*'Copy Co'!$B$19</f>
        <v>119023.58564012888</v>
      </c>
      <c r="W470" s="40">
        <f>+E470*'Copy Co'!$B$20</f>
        <v>-36840.30921451404</v>
      </c>
      <c r="X470" s="40">
        <f>+F470*'Copy Co'!$B$21</f>
        <v>3893.0873791426843</v>
      </c>
      <c r="Y470" s="40">
        <f>+G470*'Copy Co'!$B$22</f>
        <v>138064.4085754671</v>
      </c>
      <c r="Z470" s="40">
        <f>+H470*'Copy Co'!$B$23</f>
        <v>0</v>
      </c>
      <c r="AA470" s="40">
        <f>+I470*'Copy Co'!$B$24</f>
        <v>0</v>
      </c>
      <c r="AB470" s="40">
        <f>+J470*'Copy Co'!$B$25</f>
        <v>5725.9755176770432</v>
      </c>
      <c r="AC470" s="40">
        <f>+K470*'Copy Co'!$B$26</f>
        <v>2466.8991820142442</v>
      </c>
      <c r="AD470" s="40">
        <f>+L470*'Copy Co'!$B$27</f>
        <v>24299.699748260908</v>
      </c>
      <c r="AE470" s="40">
        <f>+M470*'Copy Co'!$B$28</f>
        <v>0</v>
      </c>
      <c r="AF470" s="40">
        <f t="shared" si="89"/>
        <v>308864.68054949533</v>
      </c>
      <c r="AG470" s="25">
        <f t="shared" si="90"/>
        <v>13591.68054949533</v>
      </c>
      <c r="AH470" s="56">
        <f t="shared" si="91"/>
        <v>38453</v>
      </c>
      <c r="AL470" s="56"/>
      <c r="BF470" s="2">
        <v>41961</v>
      </c>
      <c r="BG470" s="3">
        <v>36.7916666666667</v>
      </c>
      <c r="BH470">
        <v>9</v>
      </c>
      <c r="BI470">
        <v>4.125</v>
      </c>
    </row>
    <row r="471" spans="1:61" x14ac:dyDescent="0.25">
      <c r="A471" s="2">
        <v>38454</v>
      </c>
      <c r="B471" s="7">
        <v>209687</v>
      </c>
      <c r="C471" s="3">
        <v>6.0833333333333401</v>
      </c>
      <c r="D471" s="7">
        <f t="shared" si="85"/>
        <v>37.006944444444528</v>
      </c>
      <c r="E471" s="7">
        <f t="shared" si="86"/>
        <v>225.12557870370446</v>
      </c>
      <c r="F471" s="7">
        <f t="shared" si="87"/>
        <v>1369.5139371142038</v>
      </c>
      <c r="G471" s="11">
        <v>295273</v>
      </c>
      <c r="H471">
        <v>0</v>
      </c>
      <c r="I471">
        <v>0</v>
      </c>
      <c r="J471">
        <v>24</v>
      </c>
      <c r="K471" s="3">
        <v>14.6666666666667</v>
      </c>
      <c r="L471" s="3">
        <f t="shared" si="88"/>
        <v>89.222222222222527</v>
      </c>
      <c r="M471" s="5">
        <v>0</v>
      </c>
      <c r="N471" s="30"/>
      <c r="O471" s="30"/>
      <c r="P471" s="33">
        <f t="shared" si="84"/>
        <v>802749.9999999986</v>
      </c>
      <c r="Q471" s="7">
        <f t="shared" si="92"/>
        <v>37.285714285681024</v>
      </c>
      <c r="R471">
        <v>2005</v>
      </c>
      <c r="S471" s="1" t="s">
        <v>6</v>
      </c>
      <c r="T471" s="40">
        <f>+'Copy Co'!$B$17</f>
        <v>51399.602684929596</v>
      </c>
      <c r="U471">
        <f>+'Copy Co'!$B$18*'All Data'!C471</f>
        <v>300.57606760591011</v>
      </c>
      <c r="V471" s="40">
        <f>+D471*'Copy Co'!$B$19</f>
        <v>15544.473283899879</v>
      </c>
      <c r="W471" s="40">
        <f>+E471*'Copy Co'!$B$20</f>
        <v>-1738.7523851892238</v>
      </c>
      <c r="X471" s="40">
        <f>+F471*'Copy Co'!$B$21</f>
        <v>66.401840039849603</v>
      </c>
      <c r="Y471" s="40">
        <f>+G471*'Copy Co'!$B$22</f>
        <v>122887.47848707992</v>
      </c>
      <c r="Z471" s="40">
        <f>+H471*'Copy Co'!$B$23</f>
        <v>0</v>
      </c>
      <c r="AA471" s="40">
        <f>+I471*'Copy Co'!$B$24</f>
        <v>0</v>
      </c>
      <c r="AB471" s="40">
        <f>+J471*'Copy Co'!$B$25</f>
        <v>8083.7301426028844</v>
      </c>
      <c r="AC471" s="40">
        <f>+K471*'Copy Co'!$B$26</f>
        <v>4594.4365717937353</v>
      </c>
      <c r="AD471" s="40">
        <f>+L471*'Copy Co'!$B$27</f>
        <v>16355.102015069297</v>
      </c>
      <c r="AE471" s="40">
        <f>+M471*'Copy Co'!$B$28</f>
        <v>0</v>
      </c>
      <c r="AF471" s="40">
        <f t="shared" si="89"/>
        <v>217493.04870783185</v>
      </c>
      <c r="AG471" s="25">
        <f t="shared" si="90"/>
        <v>7806.0487078318547</v>
      </c>
      <c r="AH471" s="56">
        <f t="shared" si="91"/>
        <v>38454</v>
      </c>
      <c r="AL471" s="56"/>
      <c r="BF471" s="2">
        <v>38357</v>
      </c>
      <c r="BG471" s="3">
        <v>36.75</v>
      </c>
      <c r="BH471">
        <v>8</v>
      </c>
      <c r="BI471">
        <v>3.6666666666666701</v>
      </c>
    </row>
    <row r="472" spans="1:61" x14ac:dyDescent="0.25">
      <c r="A472" s="2">
        <v>38455</v>
      </c>
      <c r="B472" s="7">
        <v>206225</v>
      </c>
      <c r="C472" s="3">
        <v>9.2083333333333393</v>
      </c>
      <c r="D472" s="7">
        <f t="shared" si="85"/>
        <v>84.793402777777885</v>
      </c>
      <c r="E472" s="7">
        <f t="shared" si="86"/>
        <v>780.80591724537192</v>
      </c>
      <c r="F472" s="7">
        <f t="shared" si="87"/>
        <v>7189.9211546344704</v>
      </c>
      <c r="G472" s="11">
        <v>209687</v>
      </c>
      <c r="H472">
        <v>0</v>
      </c>
      <c r="I472">
        <v>0</v>
      </c>
      <c r="J472">
        <v>33</v>
      </c>
      <c r="K472" s="3">
        <v>16.75</v>
      </c>
      <c r="L472" s="3">
        <f t="shared" si="88"/>
        <v>154.23958333333343</v>
      </c>
      <c r="M472" s="5">
        <v>0</v>
      </c>
      <c r="N472" s="30"/>
      <c r="O472" s="30"/>
      <c r="P472" s="33">
        <f t="shared" si="84"/>
        <v>802787.28571428428</v>
      </c>
      <c r="Q472" s="7">
        <f t="shared" si="92"/>
        <v>37.285714285681024</v>
      </c>
      <c r="R472">
        <v>2005</v>
      </c>
      <c r="S472" s="1" t="s">
        <v>7</v>
      </c>
      <c r="T472" s="40">
        <f>+'Copy Co'!$B$17</f>
        <v>51399.602684929596</v>
      </c>
      <c r="U472">
        <f>+'Copy Co'!$B$18*'All Data'!C472</f>
        <v>454.98158178702806</v>
      </c>
      <c r="V472" s="40">
        <f>+D472*'Copy Co'!$B$19</f>
        <v>35616.79581811565</v>
      </c>
      <c r="W472" s="40">
        <f>+E472*'Copy Co'!$B$20</f>
        <v>-6030.5370842247621</v>
      </c>
      <c r="X472" s="40">
        <f>+F472*'Copy Co'!$B$21</f>
        <v>348.60835035763239</v>
      </c>
      <c r="Y472" s="40">
        <f>+G472*'Copy Co'!$B$22</f>
        <v>87268.076327738483</v>
      </c>
      <c r="Z472" s="40">
        <f>+H472*'Copy Co'!$B$23</f>
        <v>0</v>
      </c>
      <c r="AA472" s="40">
        <f>+I472*'Copy Co'!$B$24</f>
        <v>0</v>
      </c>
      <c r="AB472" s="40">
        <f>+J472*'Copy Co'!$B$25</f>
        <v>11115.128946078965</v>
      </c>
      <c r="AC472" s="40">
        <f>+K472*'Copy Co'!$B$26</f>
        <v>5247.055403014424</v>
      </c>
      <c r="AD472" s="40">
        <f>+L472*'Copy Co'!$B$27</f>
        <v>28273.271583569083</v>
      </c>
      <c r="AE472" s="40">
        <f>+M472*'Copy Co'!$B$28</f>
        <v>0</v>
      </c>
      <c r="AF472" s="40">
        <f t="shared" si="89"/>
        <v>213692.9836113661</v>
      </c>
      <c r="AG472" s="25">
        <f t="shared" si="90"/>
        <v>7467.9836113661004</v>
      </c>
      <c r="AH472" s="56">
        <f t="shared" si="91"/>
        <v>38455</v>
      </c>
      <c r="AL472" s="56"/>
      <c r="BF472" s="2">
        <v>38393</v>
      </c>
      <c r="BG472" s="3">
        <v>36.75</v>
      </c>
      <c r="BH472">
        <v>9</v>
      </c>
      <c r="BI472">
        <v>4</v>
      </c>
    </row>
    <row r="473" spans="1:61" x14ac:dyDescent="0.25">
      <c r="A473" s="2">
        <v>38456</v>
      </c>
      <c r="B473" s="7">
        <v>300896</v>
      </c>
      <c r="C473" s="3">
        <v>22.4583333333333</v>
      </c>
      <c r="D473" s="7">
        <f t="shared" si="85"/>
        <v>504.37673611110961</v>
      </c>
      <c r="E473" s="7">
        <f t="shared" si="86"/>
        <v>11327.460865161987</v>
      </c>
      <c r="F473" s="7">
        <f t="shared" si="87"/>
        <v>254395.89193009591</v>
      </c>
      <c r="G473" s="11">
        <v>206225</v>
      </c>
      <c r="H473">
        <v>0</v>
      </c>
      <c r="I473">
        <v>0</v>
      </c>
      <c r="J473">
        <v>12</v>
      </c>
      <c r="K473" s="3">
        <v>6</v>
      </c>
      <c r="L473" s="3">
        <f t="shared" si="88"/>
        <v>134.7499999999998</v>
      </c>
      <c r="M473" s="5">
        <v>0</v>
      </c>
      <c r="N473" s="30"/>
      <c r="O473" s="30"/>
      <c r="P473" s="33">
        <f t="shared" si="84"/>
        <v>802824.57142856997</v>
      </c>
      <c r="Q473" s="7">
        <f t="shared" si="92"/>
        <v>37.285714285681024</v>
      </c>
      <c r="R473">
        <v>2005</v>
      </c>
      <c r="S473" s="1" t="s">
        <v>1</v>
      </c>
      <c r="T473" s="40">
        <f>+'Copy Co'!$B$17</f>
        <v>51399.602684929596</v>
      </c>
      <c r="U473">
        <f>+'Copy Co'!$B$18*'All Data'!C473</f>
        <v>1109.6609619149667</v>
      </c>
      <c r="V473" s="40">
        <f>+D473*'Copy Co'!$B$19</f>
        <v>211859.44468529991</v>
      </c>
      <c r="W473" s="40">
        <f>+E473*'Copy Co'!$B$20</f>
        <v>-87487.391307764803</v>
      </c>
      <c r="X473" s="40">
        <f>+F473*'Copy Co'!$B$21</f>
        <v>12334.562551683211</v>
      </c>
      <c r="Y473" s="40">
        <f>+G473*'Copy Co'!$B$22</f>
        <v>85827.252241139751</v>
      </c>
      <c r="Z473" s="40">
        <f>+H473*'Copy Co'!$B$23</f>
        <v>0</v>
      </c>
      <c r="AA473" s="40">
        <f>+I473*'Copy Co'!$B$24</f>
        <v>0</v>
      </c>
      <c r="AB473" s="40">
        <f>+J473*'Copy Co'!$B$25</f>
        <v>4041.8650713014422</v>
      </c>
      <c r="AC473" s="40">
        <f>+K473*'Copy Co'!$B$26</f>
        <v>1879.5422339156146</v>
      </c>
      <c r="AD473" s="40">
        <f>+L473*'Copy Co'!$B$27</f>
        <v>24700.684892621659</v>
      </c>
      <c r="AE473" s="40">
        <f>+M473*'Copy Co'!$B$28</f>
        <v>0</v>
      </c>
      <c r="AF473" s="40">
        <f t="shared" si="89"/>
        <v>305665.22401504137</v>
      </c>
      <c r="AG473" s="25">
        <f t="shared" si="90"/>
        <v>4769.2240150413709</v>
      </c>
      <c r="AH473" s="56">
        <f t="shared" si="91"/>
        <v>38456</v>
      </c>
      <c r="AL473" s="56"/>
      <c r="BF473" s="2">
        <v>40165</v>
      </c>
      <c r="BG473" s="3">
        <v>36.75</v>
      </c>
      <c r="BH473">
        <v>7</v>
      </c>
      <c r="BI473">
        <v>1.875</v>
      </c>
    </row>
    <row r="474" spans="1:61" x14ac:dyDescent="0.25">
      <c r="A474" s="2">
        <v>38457</v>
      </c>
      <c r="B474" s="7">
        <v>258074</v>
      </c>
      <c r="C474" s="3">
        <v>18.4583333333333</v>
      </c>
      <c r="D474" s="7">
        <f t="shared" si="85"/>
        <v>340.71006944444321</v>
      </c>
      <c r="E474" s="7">
        <f t="shared" si="86"/>
        <v>6288.9400318286698</v>
      </c>
      <c r="F474" s="7">
        <f t="shared" si="87"/>
        <v>116083.35142083731</v>
      </c>
      <c r="G474" s="11">
        <v>300896</v>
      </c>
      <c r="H474">
        <v>1</v>
      </c>
      <c r="I474">
        <v>0</v>
      </c>
      <c r="J474">
        <v>10</v>
      </c>
      <c r="K474" s="3">
        <v>6.625</v>
      </c>
      <c r="L474" s="3">
        <f t="shared" si="88"/>
        <v>122.28645833333312</v>
      </c>
      <c r="M474" s="5">
        <v>0</v>
      </c>
      <c r="N474" s="30"/>
      <c r="O474" s="30"/>
      <c r="P474" s="33">
        <f t="shared" si="84"/>
        <v>802861.85714285565</v>
      </c>
      <c r="Q474" s="7">
        <f t="shared" si="92"/>
        <v>37.285714285681024</v>
      </c>
      <c r="R474">
        <v>2005</v>
      </c>
      <c r="S474" s="1" t="s">
        <v>2</v>
      </c>
      <c r="T474" s="40">
        <f>+'Copy Co'!$B$17</f>
        <v>51399.602684929596</v>
      </c>
      <c r="U474">
        <f>+'Copy Co'!$B$18*'All Data'!C474</f>
        <v>912.02190376313558</v>
      </c>
      <c r="V474" s="40">
        <f>+D474*'Copy Co'!$B$19</f>
        <v>143112.56040026504</v>
      </c>
      <c r="W474" s="40">
        <f>+E474*'Copy Co'!$B$20</f>
        <v>-48572.488046975348</v>
      </c>
      <c r="X474" s="40">
        <f>+F474*'Copy Co'!$B$21</f>
        <v>5628.3823942518256</v>
      </c>
      <c r="Y474" s="40">
        <f>+G474*'Copy Co'!$B$22</f>
        <v>125227.67312571214</v>
      </c>
      <c r="Z474" s="40">
        <f>+H474*'Copy Co'!$B$23</f>
        <v>-10610.780657764437</v>
      </c>
      <c r="AA474" s="40">
        <f>+I474*'Copy Co'!$B$24</f>
        <v>0</v>
      </c>
      <c r="AB474" s="40">
        <f>+J474*'Copy Co'!$B$25</f>
        <v>3368.2208927512015</v>
      </c>
      <c r="AC474" s="40">
        <f>+K474*'Copy Co'!$B$26</f>
        <v>2075.3278832818246</v>
      </c>
      <c r="AD474" s="40">
        <f>+L474*'Copy Co'!$B$27</f>
        <v>22416.02429629962</v>
      </c>
      <c r="AE474" s="40">
        <f>+M474*'Copy Co'!$B$28</f>
        <v>0</v>
      </c>
      <c r="AF474" s="40">
        <f t="shared" si="89"/>
        <v>294956.54487651453</v>
      </c>
      <c r="AG474" s="25">
        <f t="shared" si="90"/>
        <v>36882.544876514527</v>
      </c>
      <c r="AH474" s="56">
        <f t="shared" si="91"/>
        <v>38457</v>
      </c>
      <c r="AL474" s="56"/>
      <c r="BF474" s="2">
        <v>41676</v>
      </c>
      <c r="BG474" s="3">
        <v>36.75</v>
      </c>
      <c r="BH474">
        <v>8</v>
      </c>
      <c r="BI474">
        <v>3.3333333333333299</v>
      </c>
    </row>
    <row r="475" spans="1:61" x14ac:dyDescent="0.25">
      <c r="A475" s="2">
        <v>38458</v>
      </c>
      <c r="B475" s="7">
        <v>192559</v>
      </c>
      <c r="C475" s="3">
        <v>9.5</v>
      </c>
      <c r="D475" s="7">
        <f t="shared" si="85"/>
        <v>90.25</v>
      </c>
      <c r="E475" s="7">
        <f t="shared" si="86"/>
        <v>857.375</v>
      </c>
      <c r="F475" s="7">
        <f t="shared" si="87"/>
        <v>8145.0625</v>
      </c>
      <c r="G475" s="11">
        <v>258074</v>
      </c>
      <c r="H475">
        <v>0</v>
      </c>
      <c r="I475">
        <v>1</v>
      </c>
      <c r="J475">
        <v>16</v>
      </c>
      <c r="K475" s="3">
        <v>8.5833333333333304</v>
      </c>
      <c r="L475" s="3">
        <f t="shared" si="88"/>
        <v>81.541666666666643</v>
      </c>
      <c r="M475" s="5">
        <v>0</v>
      </c>
      <c r="N475" s="30"/>
      <c r="O475" s="30"/>
      <c r="P475" s="33">
        <f t="shared" si="84"/>
        <v>802899.14285714133</v>
      </c>
      <c r="Q475" s="7">
        <f t="shared" si="92"/>
        <v>37.285714285681024</v>
      </c>
      <c r="R475">
        <v>2005</v>
      </c>
      <c r="S475" s="1" t="s">
        <v>3</v>
      </c>
      <c r="T475" s="40">
        <f>+'Copy Co'!$B$17</f>
        <v>51399.602684929596</v>
      </c>
      <c r="U475">
        <f>+'Copy Co'!$B$18*'All Data'!C475</f>
        <v>469.39276311059882</v>
      </c>
      <c r="V475" s="40">
        <f>+D475*'Copy Co'!$B$19</f>
        <v>37908.79617143223</v>
      </c>
      <c r="W475" s="40">
        <f>+E475*'Copy Co'!$B$20</f>
        <v>-6621.9166868357288</v>
      </c>
      <c r="X475" s="40">
        <f>+F475*'Copy Co'!$B$21</f>
        <v>394.91904578878064</v>
      </c>
      <c r="Y475" s="40">
        <f>+G475*'Copy Co'!$B$22</f>
        <v>107405.90275126633</v>
      </c>
      <c r="Z475" s="40">
        <f>+H475*'Copy Co'!$B$23</f>
        <v>0</v>
      </c>
      <c r="AA475" s="40">
        <f>+I475*'Copy Co'!$B$24</f>
        <v>-10704.382616627605</v>
      </c>
      <c r="AB475" s="40">
        <f>+J475*'Copy Co'!$B$25</f>
        <v>5389.1534284019226</v>
      </c>
      <c r="AC475" s="40">
        <f>+K475*'Copy Co'!$B$26</f>
        <v>2688.7895846292809</v>
      </c>
      <c r="AD475" s="40">
        <f>+L475*'Copy Co'!$B$27</f>
        <v>14947.198619313744</v>
      </c>
      <c r="AE475" s="40">
        <f>+M475*'Copy Co'!$B$28</f>
        <v>0</v>
      </c>
      <c r="AF475" s="40">
        <f t="shared" si="89"/>
        <v>203277.45574540913</v>
      </c>
      <c r="AG475" s="25">
        <f t="shared" si="90"/>
        <v>10718.455745409126</v>
      </c>
      <c r="AH475" s="56">
        <f t="shared" si="91"/>
        <v>38458</v>
      </c>
      <c r="AL475" s="56"/>
      <c r="BF475" s="2">
        <v>39456</v>
      </c>
      <c r="BG475" s="3">
        <v>36.7083333333333</v>
      </c>
      <c r="BH475">
        <v>15</v>
      </c>
      <c r="BI475">
        <v>7.1666666666666696</v>
      </c>
    </row>
    <row r="476" spans="1:61" x14ac:dyDescent="0.25">
      <c r="A476" s="2">
        <v>38459</v>
      </c>
      <c r="B476" s="7">
        <v>151050</v>
      </c>
      <c r="C476" s="3">
        <v>0</v>
      </c>
      <c r="D476" s="7">
        <f t="shared" si="85"/>
        <v>0</v>
      </c>
      <c r="E476" s="7">
        <f t="shared" si="86"/>
        <v>0</v>
      </c>
      <c r="F476" s="7">
        <f t="shared" si="87"/>
        <v>0</v>
      </c>
      <c r="G476" s="11">
        <v>192559</v>
      </c>
      <c r="H476">
        <v>0</v>
      </c>
      <c r="I476">
        <v>1</v>
      </c>
      <c r="J476">
        <v>28</v>
      </c>
      <c r="K476" s="3">
        <v>16.25</v>
      </c>
      <c r="L476" s="3">
        <f t="shared" si="88"/>
        <v>0</v>
      </c>
      <c r="M476" s="5">
        <v>0</v>
      </c>
      <c r="N476" s="30"/>
      <c r="O476" s="30"/>
      <c r="P476" s="33">
        <f t="shared" si="84"/>
        <v>802936.42857142701</v>
      </c>
      <c r="Q476" s="7">
        <f t="shared" si="92"/>
        <v>37.285714285681024</v>
      </c>
      <c r="R476">
        <v>2005</v>
      </c>
      <c r="S476" s="1" t="s">
        <v>4</v>
      </c>
      <c r="T476" s="40">
        <f>+'Copy Co'!$B$17</f>
        <v>51399.602684929596</v>
      </c>
      <c r="U476">
        <f>+'Copy Co'!$B$18*'All Data'!C476</f>
        <v>0</v>
      </c>
      <c r="V476" s="40">
        <f>+D476*'Copy Co'!$B$19</f>
        <v>0</v>
      </c>
      <c r="W476" s="40">
        <f>+E476*'Copy Co'!$B$20</f>
        <v>0</v>
      </c>
      <c r="X476" s="40">
        <f>+F476*'Copy Co'!$B$21</f>
        <v>0</v>
      </c>
      <c r="Y476" s="40">
        <f>+G476*'Copy Co'!$B$22</f>
        <v>80139.701124022933</v>
      </c>
      <c r="Z476" s="40">
        <f>+H476*'Copy Co'!$B$23</f>
        <v>0</v>
      </c>
      <c r="AA476" s="40">
        <f>+I476*'Copy Co'!$B$24</f>
        <v>-10704.382616627605</v>
      </c>
      <c r="AB476" s="40">
        <f>+J476*'Copy Co'!$B$25</f>
        <v>9431.0184997033648</v>
      </c>
      <c r="AC476" s="40">
        <f>+K476*'Copy Co'!$B$26</f>
        <v>5090.4268835214561</v>
      </c>
      <c r="AD476" s="40">
        <f>+L476*'Copy Co'!$B$27</f>
        <v>0</v>
      </c>
      <c r="AE476" s="40">
        <f>+M476*'Copy Co'!$B$28</f>
        <v>0</v>
      </c>
      <c r="AF476" s="40">
        <f t="shared" si="89"/>
        <v>135356.36657554973</v>
      </c>
      <c r="AG476" s="25">
        <f t="shared" si="90"/>
        <v>-15693.633424450265</v>
      </c>
      <c r="AH476" s="56">
        <f t="shared" si="91"/>
        <v>38459</v>
      </c>
      <c r="AL476" s="56"/>
      <c r="BF476" s="2">
        <v>40891</v>
      </c>
      <c r="BG476" s="3">
        <v>36.7083333333333</v>
      </c>
      <c r="BH476">
        <v>8</v>
      </c>
      <c r="BI476">
        <v>2.6666666666666701</v>
      </c>
    </row>
    <row r="477" spans="1:61" x14ac:dyDescent="0.25">
      <c r="A477" s="2">
        <v>38460</v>
      </c>
      <c r="B477" s="7">
        <v>303013</v>
      </c>
      <c r="C477" s="3">
        <v>24.2083333333333</v>
      </c>
      <c r="D477" s="7">
        <f t="shared" si="85"/>
        <v>586.04340277777612</v>
      </c>
      <c r="E477" s="7">
        <f t="shared" si="86"/>
        <v>14187.13404224531</v>
      </c>
      <c r="F477" s="7">
        <f t="shared" si="87"/>
        <v>343446.86993935471</v>
      </c>
      <c r="G477" s="11">
        <v>151050</v>
      </c>
      <c r="H477">
        <v>0</v>
      </c>
      <c r="I477">
        <v>0</v>
      </c>
      <c r="J477">
        <v>22</v>
      </c>
      <c r="K477" s="3">
        <v>9.9166666666666696</v>
      </c>
      <c r="L477" s="3">
        <f t="shared" si="88"/>
        <v>240.06597222222197</v>
      </c>
      <c r="M477" s="5">
        <v>0</v>
      </c>
      <c r="N477" s="30"/>
      <c r="O477" s="30"/>
      <c r="P477" s="33">
        <f t="shared" si="84"/>
        <v>802973.71428571269</v>
      </c>
      <c r="Q477" s="7">
        <f t="shared" si="92"/>
        <v>37.285714285681024</v>
      </c>
      <c r="R477">
        <v>2005</v>
      </c>
      <c r="S477" s="1" t="s">
        <v>5</v>
      </c>
      <c r="T477" s="40">
        <f>+'Copy Co'!$B$17</f>
        <v>51399.602684929596</v>
      </c>
      <c r="U477">
        <f>+'Copy Co'!$B$18*'All Data'!C477</f>
        <v>1196.1280498563926</v>
      </c>
      <c r="V477" s="40">
        <f>+D477*'Copy Co'!$B$19</f>
        <v>246162.87981734378</v>
      </c>
      <c r="W477" s="40">
        <f>+E477*'Copy Co'!$B$20</f>
        <v>-109574.01329957072</v>
      </c>
      <c r="X477" s="40">
        <f>+F477*'Copy Co'!$B$21</f>
        <v>16652.261435144716</v>
      </c>
      <c r="Y477" s="40">
        <f>+G477*'Copy Co'!$B$22</f>
        <v>62864.378475083809</v>
      </c>
      <c r="Z477" s="40">
        <f>+H477*'Copy Co'!$B$23</f>
        <v>0</v>
      </c>
      <c r="AA477" s="40">
        <f>+I477*'Copy Co'!$B$24</f>
        <v>0</v>
      </c>
      <c r="AB477" s="40">
        <f>+J477*'Copy Co'!$B$25</f>
        <v>7410.0859640526432</v>
      </c>
      <c r="AC477" s="40">
        <f>+K477*'Copy Co'!$B$26</f>
        <v>3106.4656366105305</v>
      </c>
      <c r="AD477" s="40">
        <f>+L477*'Copy Co'!$B$27</f>
        <v>44005.891898344918</v>
      </c>
      <c r="AE477" s="40">
        <f>+M477*'Copy Co'!$B$28</f>
        <v>0</v>
      </c>
      <c r="AF477" s="40">
        <f t="shared" si="89"/>
        <v>323223.68066179572</v>
      </c>
      <c r="AG477" s="25">
        <f t="shared" si="90"/>
        <v>20210.680661795719</v>
      </c>
      <c r="AH477" s="56">
        <f t="shared" si="91"/>
        <v>38460</v>
      </c>
      <c r="AL477" s="56"/>
      <c r="BF477" s="2">
        <v>39881</v>
      </c>
      <c r="BG477" s="3">
        <v>36.6666666666667</v>
      </c>
      <c r="BH477">
        <v>20</v>
      </c>
      <c r="BI477">
        <v>7.9583333333333304</v>
      </c>
    </row>
    <row r="478" spans="1:61" x14ac:dyDescent="0.25">
      <c r="A478" s="2">
        <v>38461</v>
      </c>
      <c r="B478" s="7">
        <v>343710</v>
      </c>
      <c r="C478" s="3">
        <v>22.7916666666667</v>
      </c>
      <c r="D478" s="7">
        <f t="shared" si="85"/>
        <v>519.46006944444594</v>
      </c>
      <c r="E478" s="7">
        <f t="shared" si="86"/>
        <v>11839.360749421348</v>
      </c>
      <c r="F478" s="7">
        <f t="shared" si="87"/>
        <v>269838.7637472286</v>
      </c>
      <c r="G478" s="11">
        <v>303013</v>
      </c>
      <c r="H478">
        <v>0</v>
      </c>
      <c r="I478">
        <v>0</v>
      </c>
      <c r="J478">
        <v>23</v>
      </c>
      <c r="K478" s="3">
        <v>11.5833333333333</v>
      </c>
      <c r="L478" s="3">
        <f t="shared" si="88"/>
        <v>264.00347222222183</v>
      </c>
      <c r="M478" s="5">
        <v>0</v>
      </c>
      <c r="N478" s="30"/>
      <c r="O478" s="30"/>
      <c r="P478" s="33">
        <f t="shared" si="84"/>
        <v>803010.99999999837</v>
      </c>
      <c r="Q478" s="7">
        <f t="shared" si="92"/>
        <v>37.285714285681024</v>
      </c>
      <c r="R478">
        <v>2005</v>
      </c>
      <c r="S478" s="1" t="s">
        <v>6</v>
      </c>
      <c r="T478" s="40">
        <f>+'Copy Co'!$B$17</f>
        <v>51399.602684929596</v>
      </c>
      <c r="U478">
        <f>+'Copy Co'!$B$18*'All Data'!C478</f>
        <v>1126.1308834276224</v>
      </c>
      <c r="V478" s="40">
        <f>+D478*'Copy Co'!$B$19</f>
        <v>218195.07913315826</v>
      </c>
      <c r="W478" s="40">
        <f>+E478*'Copy Co'!$B$20</f>
        <v>-91441.038644771761</v>
      </c>
      <c r="X478" s="40">
        <f>+F478*'Copy Co'!$B$21</f>
        <v>13083.320980763467</v>
      </c>
      <c r="Y478" s="40">
        <f>+G478*'Copy Co'!$B$22</f>
        <v>126108.73164429374</v>
      </c>
      <c r="Z478" s="40">
        <f>+H478*'Copy Co'!$B$23</f>
        <v>0</v>
      </c>
      <c r="AA478" s="40">
        <f>+I478*'Copy Co'!$B$24</f>
        <v>0</v>
      </c>
      <c r="AB478" s="40">
        <f>+J478*'Copy Co'!$B$25</f>
        <v>7746.9080533277638</v>
      </c>
      <c r="AC478" s="40">
        <f>+K478*'Copy Co'!$B$26</f>
        <v>3628.5607015870787</v>
      </c>
      <c r="AD478" s="40">
        <f>+L478*'Copy Co'!$B$27</f>
        <v>48393.815049492441</v>
      </c>
      <c r="AE478" s="40">
        <f>+M478*'Copy Co'!$B$28</f>
        <v>0</v>
      </c>
      <c r="AF478" s="40">
        <f t="shared" si="89"/>
        <v>378241.11048620823</v>
      </c>
      <c r="AG478" s="25">
        <f t="shared" si="90"/>
        <v>34531.110486208228</v>
      </c>
      <c r="AH478" s="56">
        <f t="shared" si="91"/>
        <v>38461</v>
      </c>
      <c r="AL478" s="56"/>
      <c r="BF478" s="2">
        <v>39841</v>
      </c>
      <c r="BG478" s="3">
        <v>36.625</v>
      </c>
      <c r="BH478">
        <v>13</v>
      </c>
      <c r="BI478">
        <v>4.125</v>
      </c>
    </row>
    <row r="479" spans="1:61" x14ac:dyDescent="0.25">
      <c r="A479" s="2">
        <v>38462</v>
      </c>
      <c r="B479" s="7">
        <v>349482</v>
      </c>
      <c r="C479" s="3">
        <v>21.9166666666667</v>
      </c>
      <c r="D479" s="7">
        <f t="shared" si="85"/>
        <v>480.34027777777925</v>
      </c>
      <c r="E479" s="7">
        <f t="shared" si="86"/>
        <v>10527.457754629679</v>
      </c>
      <c r="F479" s="7">
        <f t="shared" si="87"/>
        <v>230726.78245563412</v>
      </c>
      <c r="G479" s="11">
        <v>343710</v>
      </c>
      <c r="H479">
        <v>0</v>
      </c>
      <c r="I479">
        <v>0</v>
      </c>
      <c r="J479">
        <v>22</v>
      </c>
      <c r="K479" s="3">
        <v>10.5</v>
      </c>
      <c r="L479" s="3">
        <f t="shared" si="88"/>
        <v>230.12500000000034</v>
      </c>
      <c r="M479" s="5">
        <v>0</v>
      </c>
      <c r="N479" s="30"/>
      <c r="O479" s="30"/>
      <c r="P479" s="33">
        <f t="shared" si="84"/>
        <v>803048.28571428405</v>
      </c>
      <c r="Q479" s="7">
        <f t="shared" si="92"/>
        <v>37.285714285681024</v>
      </c>
      <c r="R479">
        <v>2005</v>
      </c>
      <c r="S479" s="1" t="s">
        <v>7</v>
      </c>
      <c r="T479" s="40">
        <f>+'Copy Co'!$B$17</f>
        <v>51399.602684929596</v>
      </c>
      <c r="U479">
        <f>+'Copy Co'!$B$18*'All Data'!C479</f>
        <v>1082.8973394569093</v>
      </c>
      <c r="V479" s="40">
        <f>+D479*'Copy Co'!$B$19</f>
        <v>201763.12114356758</v>
      </c>
      <c r="W479" s="40">
        <f>+E479*'Copy Co'!$B$20</f>
        <v>-81308.585129424653</v>
      </c>
      <c r="X479" s="40">
        <f>+F479*'Copy Co'!$B$21</f>
        <v>11186.949242598765</v>
      </c>
      <c r="Y479" s="40">
        <f>+G479*'Copy Co'!$B$22</f>
        <v>143046.11403953034</v>
      </c>
      <c r="Z479" s="40">
        <f>+H479*'Copy Co'!$B$23</f>
        <v>0</v>
      </c>
      <c r="AA479" s="40">
        <f>+I479*'Copy Co'!$B$24</f>
        <v>0</v>
      </c>
      <c r="AB479" s="40">
        <f>+J479*'Copy Co'!$B$25</f>
        <v>7410.0859640526432</v>
      </c>
      <c r="AC479" s="40">
        <f>+K479*'Copy Co'!$B$26</f>
        <v>3289.1989093523257</v>
      </c>
      <c r="AD479" s="40">
        <f>+L479*'Copy Co'!$B$27</f>
        <v>42183.6371867501</v>
      </c>
      <c r="AE479" s="40">
        <f>+M479*'Copy Co'!$B$28</f>
        <v>0</v>
      </c>
      <c r="AF479" s="40">
        <f t="shared" si="89"/>
        <v>380053.02138081356</v>
      </c>
      <c r="AG479" s="25">
        <f t="shared" si="90"/>
        <v>30571.02138081356</v>
      </c>
      <c r="AH479" s="56">
        <f t="shared" si="91"/>
        <v>38462</v>
      </c>
      <c r="AL479" s="56"/>
      <c r="BF479" s="2">
        <v>42750</v>
      </c>
      <c r="BG479" s="3">
        <v>36.625</v>
      </c>
      <c r="BH479">
        <v>13</v>
      </c>
      <c r="BI479">
        <v>5.875</v>
      </c>
    </row>
    <row r="480" spans="1:61" x14ac:dyDescent="0.25">
      <c r="A480" s="2">
        <v>38463</v>
      </c>
      <c r="B480" s="7">
        <v>286868</v>
      </c>
      <c r="C480" s="3">
        <v>17.8333333333333</v>
      </c>
      <c r="D480" s="7">
        <f t="shared" si="85"/>
        <v>318.02777777777658</v>
      </c>
      <c r="E480" s="7">
        <f t="shared" si="86"/>
        <v>5671.4953703703386</v>
      </c>
      <c r="F480" s="7">
        <f t="shared" si="87"/>
        <v>101141.66743827084</v>
      </c>
      <c r="G480" s="11">
        <v>349482</v>
      </c>
      <c r="H480">
        <v>0</v>
      </c>
      <c r="I480">
        <v>0</v>
      </c>
      <c r="J480">
        <v>12</v>
      </c>
      <c r="K480" s="3">
        <v>6.2083333333333304</v>
      </c>
      <c r="L480" s="3">
        <f t="shared" si="88"/>
        <v>110.71527777777752</v>
      </c>
      <c r="M480" s="5">
        <v>0</v>
      </c>
      <c r="N480" s="30"/>
      <c r="O480" s="30"/>
      <c r="P480" s="33">
        <f t="shared" si="84"/>
        <v>803085.57142856973</v>
      </c>
      <c r="Q480" s="7">
        <f t="shared" si="92"/>
        <v>37.285714285681024</v>
      </c>
      <c r="R480">
        <v>2005</v>
      </c>
      <c r="S480" s="1" t="s">
        <v>1</v>
      </c>
      <c r="T480" s="40">
        <f>+'Copy Co'!$B$17</f>
        <v>51399.602684929596</v>
      </c>
      <c r="U480">
        <f>+'Copy Co'!$B$18*'All Data'!C480</f>
        <v>881.14080092691188</v>
      </c>
      <c r="V480" s="40">
        <f>+D480*'Copy Co'!$B$19</f>
        <v>133585.04381862911</v>
      </c>
      <c r="W480" s="40">
        <f>+E480*'Copy Co'!$B$20</f>
        <v>-43803.667977684127</v>
      </c>
      <c r="X480" s="40">
        <f>+F480*'Copy Co'!$B$21</f>
        <v>4903.9244074809867</v>
      </c>
      <c r="Y480" s="40">
        <f>+G480*'Copy Co'!$B$22</f>
        <v>145448.31988235182</v>
      </c>
      <c r="Z480" s="40">
        <f>+H480*'Copy Co'!$B$23</f>
        <v>0</v>
      </c>
      <c r="AA480" s="40">
        <f>+I480*'Copy Co'!$B$24</f>
        <v>0</v>
      </c>
      <c r="AB480" s="40">
        <f>+J480*'Copy Co'!$B$25</f>
        <v>4041.8650713014422</v>
      </c>
      <c r="AC480" s="40">
        <f>+K480*'Copy Co'!$B$26</f>
        <v>1944.8041170376837</v>
      </c>
      <c r="AD480" s="40">
        <f>+L480*'Copy Co'!$B$27</f>
        <v>20294.940179502511</v>
      </c>
      <c r="AE480" s="40">
        <f>+M480*'Copy Co'!$B$28</f>
        <v>0</v>
      </c>
      <c r="AF480" s="40">
        <f t="shared" si="89"/>
        <v>318695.97298447596</v>
      </c>
      <c r="AG480" s="25">
        <f t="shared" si="90"/>
        <v>31827.972984475957</v>
      </c>
      <c r="AH480" s="56">
        <f t="shared" si="91"/>
        <v>38463</v>
      </c>
      <c r="AL480" s="56"/>
      <c r="BF480" s="2">
        <v>39494</v>
      </c>
      <c r="BG480" s="3">
        <v>36.5833333333333</v>
      </c>
      <c r="BH480">
        <v>13</v>
      </c>
      <c r="BI480">
        <v>5.0833333333333304</v>
      </c>
    </row>
    <row r="481" spans="1:61" x14ac:dyDescent="0.25">
      <c r="A481" s="2">
        <v>38464</v>
      </c>
      <c r="B481" s="7">
        <v>203960</v>
      </c>
      <c r="C481" s="3">
        <v>8.7916666666666607</v>
      </c>
      <c r="D481" s="7">
        <f t="shared" si="85"/>
        <v>77.293402777777672</v>
      </c>
      <c r="E481" s="7">
        <f t="shared" si="86"/>
        <v>679.5378327546282</v>
      </c>
      <c r="F481" s="7">
        <f t="shared" si="87"/>
        <v>5974.2701129677689</v>
      </c>
      <c r="G481" s="11">
        <v>286868</v>
      </c>
      <c r="H481">
        <v>1</v>
      </c>
      <c r="I481">
        <v>0</v>
      </c>
      <c r="J481">
        <v>17</v>
      </c>
      <c r="K481" s="3">
        <v>7.2083333333333304</v>
      </c>
      <c r="L481" s="3">
        <f t="shared" si="88"/>
        <v>63.373263888888822</v>
      </c>
      <c r="M481" s="5">
        <v>0</v>
      </c>
      <c r="N481" s="30"/>
      <c r="O481" s="30"/>
      <c r="P481" s="33">
        <f t="shared" si="84"/>
        <v>803122.85714285541</v>
      </c>
      <c r="Q481" s="7">
        <f t="shared" si="92"/>
        <v>37.285714285681024</v>
      </c>
      <c r="R481">
        <v>2005</v>
      </c>
      <c r="S481" s="1" t="s">
        <v>2</v>
      </c>
      <c r="T481" s="40">
        <f>+'Copy Co'!$B$17</f>
        <v>51399.602684929596</v>
      </c>
      <c r="U481">
        <f>+'Copy Co'!$B$18*'All Data'!C481</f>
        <v>434.39417989621177</v>
      </c>
      <c r="V481" s="40">
        <f>+D481*'Copy Co'!$B$19</f>
        <v>32466.480346805405</v>
      </c>
      <c r="W481" s="40">
        <f>+E481*'Copy Co'!$B$20</f>
        <v>-5248.3952926713037</v>
      </c>
      <c r="X481" s="40">
        <f>+F481*'Copy Co'!$B$21</f>
        <v>289.66666029851359</v>
      </c>
      <c r="Y481" s="40">
        <f>+G481*'Copy Co'!$B$22</f>
        <v>119389.46391519591</v>
      </c>
      <c r="Z481" s="40">
        <f>+H481*'Copy Co'!$B$23</f>
        <v>-10610.780657764437</v>
      </c>
      <c r="AA481" s="40">
        <f>+I481*'Copy Co'!$B$24</f>
        <v>0</v>
      </c>
      <c r="AB481" s="40">
        <f>+J481*'Copy Co'!$B$25</f>
        <v>5725.9755176770432</v>
      </c>
      <c r="AC481" s="40">
        <f>+K481*'Copy Co'!$B$26</f>
        <v>2258.0611560236193</v>
      </c>
      <c r="AD481" s="40">
        <f>+L481*'Copy Co'!$B$27</f>
        <v>11616.794225873129</v>
      </c>
      <c r="AE481" s="40">
        <f>+M481*'Copy Co'!$B$28</f>
        <v>0</v>
      </c>
      <c r="AF481" s="40">
        <f t="shared" si="89"/>
        <v>207721.26273626371</v>
      </c>
      <c r="AG481" s="25">
        <f t="shared" si="90"/>
        <v>3761.262736263714</v>
      </c>
      <c r="AH481" s="56">
        <f t="shared" si="91"/>
        <v>38464</v>
      </c>
      <c r="AL481" s="56"/>
      <c r="BF481" s="2">
        <v>39871</v>
      </c>
      <c r="BG481" s="3">
        <v>36.5833333333333</v>
      </c>
      <c r="BH481">
        <v>10</v>
      </c>
      <c r="BI481">
        <v>5.5416666666666696</v>
      </c>
    </row>
    <row r="482" spans="1:61" x14ac:dyDescent="0.25">
      <c r="A482" s="2">
        <v>38465</v>
      </c>
      <c r="B482" s="7">
        <v>170830</v>
      </c>
      <c r="C482" s="3">
        <v>5.9583333333333401</v>
      </c>
      <c r="D482" s="7">
        <f t="shared" si="85"/>
        <v>35.501736111111192</v>
      </c>
      <c r="E482" s="7">
        <f t="shared" si="86"/>
        <v>211.53117766203778</v>
      </c>
      <c r="F482" s="7">
        <f t="shared" si="87"/>
        <v>1260.3732669029764</v>
      </c>
      <c r="G482" s="11">
        <v>203960</v>
      </c>
      <c r="H482">
        <v>0</v>
      </c>
      <c r="I482">
        <v>1</v>
      </c>
      <c r="J482">
        <v>17</v>
      </c>
      <c r="K482" s="3">
        <v>9.1666666666666696</v>
      </c>
      <c r="L482" s="3">
        <f t="shared" si="88"/>
        <v>54.618055555555635</v>
      </c>
      <c r="M482" s="5">
        <v>0</v>
      </c>
      <c r="N482" s="30"/>
      <c r="O482" s="30"/>
      <c r="P482" s="33">
        <f t="shared" si="84"/>
        <v>803160.14285714109</v>
      </c>
      <c r="Q482" s="7">
        <f t="shared" si="92"/>
        <v>37.285714285681024</v>
      </c>
      <c r="R482">
        <v>2005</v>
      </c>
      <c r="S482" s="1" t="s">
        <v>3</v>
      </c>
      <c r="T482" s="40">
        <f>+'Copy Co'!$B$17</f>
        <v>51399.602684929596</v>
      </c>
      <c r="U482">
        <f>+'Copy Co'!$B$18*'All Data'!C482</f>
        <v>294.39984703866537</v>
      </c>
      <c r="V482" s="40">
        <f>+D482*'Copy Co'!$B$19</f>
        <v>14912.222470560548</v>
      </c>
      <c r="W482" s="40">
        <f>+E482*'Copy Co'!$B$20</f>
        <v>-1633.7563319973888</v>
      </c>
      <c r="X482" s="40">
        <f>+F482*'Copy Co'!$B$21</f>
        <v>61.11007839448888</v>
      </c>
      <c r="Y482" s="40">
        <f>+G482*'Copy Co'!$B$22</f>
        <v>84884.598700947332</v>
      </c>
      <c r="Z482" s="40">
        <f>+H482*'Copy Co'!$B$23</f>
        <v>0</v>
      </c>
      <c r="AA482" s="40">
        <f>+I482*'Copy Co'!$B$24</f>
        <v>-10704.382616627605</v>
      </c>
      <c r="AB482" s="40">
        <f>+J482*'Copy Co'!$B$25</f>
        <v>5725.9755176770432</v>
      </c>
      <c r="AC482" s="40">
        <f>+K482*'Copy Co'!$B$26</f>
        <v>2871.5228573710788</v>
      </c>
      <c r="AD482" s="40">
        <f>+L482*'Copy Co'!$B$27</f>
        <v>10011.898921895996</v>
      </c>
      <c r="AE482" s="40">
        <f>+M482*'Copy Co'!$B$28</f>
        <v>0</v>
      </c>
      <c r="AF482" s="40">
        <f t="shared" si="89"/>
        <v>157823.19213018977</v>
      </c>
      <c r="AG482" s="25">
        <f t="shared" si="90"/>
        <v>-13006.807869810233</v>
      </c>
      <c r="AH482" s="56">
        <f t="shared" si="91"/>
        <v>38465</v>
      </c>
      <c r="AL482" s="56"/>
      <c r="BF482" s="2">
        <v>41330</v>
      </c>
      <c r="BG482" s="3">
        <v>36.5833333333333</v>
      </c>
      <c r="BH482">
        <v>15</v>
      </c>
      <c r="BI482">
        <v>6.9583333333333304</v>
      </c>
    </row>
    <row r="483" spans="1:61" x14ac:dyDescent="0.25">
      <c r="A483" s="2">
        <v>38466</v>
      </c>
      <c r="B483" s="7">
        <v>243152</v>
      </c>
      <c r="C483" s="3">
        <v>13.2916666666667</v>
      </c>
      <c r="D483" s="7">
        <f t="shared" si="85"/>
        <v>176.66840277777865</v>
      </c>
      <c r="E483" s="7">
        <f t="shared" si="86"/>
        <v>2348.2175202546473</v>
      </c>
      <c r="F483" s="7">
        <f t="shared" si="87"/>
        <v>31211.724540051429</v>
      </c>
      <c r="G483" s="11">
        <v>170830</v>
      </c>
      <c r="H483">
        <v>0</v>
      </c>
      <c r="I483">
        <v>1</v>
      </c>
      <c r="J483">
        <v>21</v>
      </c>
      <c r="K483" s="3">
        <v>9.5833333333333304</v>
      </c>
      <c r="L483" s="3">
        <f t="shared" si="88"/>
        <v>127.3784722222225</v>
      </c>
      <c r="M483" s="5">
        <v>0</v>
      </c>
      <c r="N483" s="30"/>
      <c r="O483" s="30"/>
      <c r="P483" s="33">
        <f t="shared" si="84"/>
        <v>803197.42857142678</v>
      </c>
      <c r="Q483" s="7">
        <f t="shared" si="92"/>
        <v>37.285714285681024</v>
      </c>
      <c r="R483">
        <v>2005</v>
      </c>
      <c r="S483" s="1" t="s">
        <v>4</v>
      </c>
      <c r="T483" s="40">
        <f>+'Copy Co'!$B$17</f>
        <v>51399.602684929596</v>
      </c>
      <c r="U483">
        <f>+'Copy Co'!$B$18*'All Data'!C483</f>
        <v>656.73812031702369</v>
      </c>
      <c r="V483" s="40">
        <f>+D483*'Copy Co'!$B$19</f>
        <v>74208.160341665411</v>
      </c>
      <c r="W483" s="40">
        <f>+E483*'Copy Co'!$B$20</f>
        <v>-18136.405635450374</v>
      </c>
      <c r="X483" s="40">
        <f>+F483*'Copy Co'!$B$21</f>
        <v>1513.3222701212396</v>
      </c>
      <c r="Y483" s="40">
        <f>+G483*'Copy Co'!$B$22</f>
        <v>71096.469876852483</v>
      </c>
      <c r="Z483" s="40">
        <f>+H483*'Copy Co'!$B$23</f>
        <v>0</v>
      </c>
      <c r="AA483" s="40">
        <f>+I483*'Copy Co'!$B$24</f>
        <v>-10704.382616627605</v>
      </c>
      <c r="AB483" s="40">
        <f>+J483*'Copy Co'!$B$25</f>
        <v>7073.2638747775236</v>
      </c>
      <c r="AC483" s="40">
        <f>+K483*'Copy Co'!$B$26</f>
        <v>3002.046623615217</v>
      </c>
      <c r="AD483" s="40">
        <f>+L483*'Copy Co'!$B$27</f>
        <v>23349.428604561657</v>
      </c>
      <c r="AE483" s="40">
        <f>+M483*'Copy Co'!$B$28</f>
        <v>0</v>
      </c>
      <c r="AF483" s="40">
        <f t="shared" si="89"/>
        <v>203458.2441447622</v>
      </c>
      <c r="AG483" s="25">
        <f t="shared" si="90"/>
        <v>-39693.755855237803</v>
      </c>
      <c r="AH483" s="56">
        <f t="shared" si="91"/>
        <v>38466</v>
      </c>
      <c r="AL483" s="56"/>
      <c r="BF483" s="2">
        <v>41314</v>
      </c>
      <c r="BG483" s="3">
        <v>36.5</v>
      </c>
      <c r="BH483">
        <v>17</v>
      </c>
      <c r="BI483">
        <v>7.8333333333333304</v>
      </c>
    </row>
    <row r="484" spans="1:61" x14ac:dyDescent="0.25">
      <c r="A484" s="2">
        <v>38467</v>
      </c>
      <c r="B484" s="7">
        <v>231557</v>
      </c>
      <c r="C484" s="3">
        <v>12.8333333333333</v>
      </c>
      <c r="D484" s="7">
        <f t="shared" si="85"/>
        <v>164.6944444444436</v>
      </c>
      <c r="E484" s="7">
        <f t="shared" si="86"/>
        <v>2113.5787037036876</v>
      </c>
      <c r="F484" s="7">
        <f t="shared" si="87"/>
        <v>27124.260030863919</v>
      </c>
      <c r="G484" s="11">
        <v>243152</v>
      </c>
      <c r="H484">
        <v>0</v>
      </c>
      <c r="I484">
        <v>0</v>
      </c>
      <c r="J484">
        <v>15</v>
      </c>
      <c r="K484" s="3">
        <v>7.1666666666666696</v>
      </c>
      <c r="L484" s="3">
        <f t="shared" si="88"/>
        <v>91.97222222222203</v>
      </c>
      <c r="M484" s="5">
        <v>0</v>
      </c>
      <c r="N484" s="30"/>
      <c r="O484" s="30"/>
      <c r="P484" s="33">
        <f t="shared" si="84"/>
        <v>803234.71428571246</v>
      </c>
      <c r="Q484" s="7">
        <f t="shared" si="92"/>
        <v>37.285714285681024</v>
      </c>
      <c r="R484">
        <v>2005</v>
      </c>
      <c r="S484" s="1" t="s">
        <v>5</v>
      </c>
      <c r="T484" s="40">
        <f>+'Copy Co'!$B$17</f>
        <v>51399.602684929596</v>
      </c>
      <c r="U484">
        <f>+'Copy Co'!$B$18*'All Data'!C484</f>
        <v>634.09197823712304</v>
      </c>
      <c r="V484" s="40">
        <f>+D484*'Copy Co'!$B$19</f>
        <v>69178.594182954927</v>
      </c>
      <c r="W484" s="40">
        <f>+E484*'Copy Co'!$B$20</f>
        <v>-16324.177969961893</v>
      </c>
      <c r="X484" s="40">
        <f>+F484*'Copy Co'!$B$21</f>
        <v>1315.1386977221525</v>
      </c>
      <c r="Y484" s="40">
        <f>+G484*'Copy Co'!$B$22</f>
        <v>101195.62631561456</v>
      </c>
      <c r="Z484" s="40">
        <f>+H484*'Copy Co'!$B$23</f>
        <v>0</v>
      </c>
      <c r="AA484" s="40">
        <f>+I484*'Copy Co'!$B$24</f>
        <v>0</v>
      </c>
      <c r="AB484" s="40">
        <f>+J484*'Copy Co'!$B$25</f>
        <v>5052.331339126802</v>
      </c>
      <c r="AC484" s="40">
        <f>+K484*'Copy Co'!$B$26</f>
        <v>2245.008779399207</v>
      </c>
      <c r="AD484" s="40">
        <f>+L484*'Copy Co'!$B$27</f>
        <v>16859.19762512271</v>
      </c>
      <c r="AE484" s="40">
        <f>+M484*'Copy Co'!$B$28</f>
        <v>0</v>
      </c>
      <c r="AF484" s="40">
        <f t="shared" si="89"/>
        <v>231555.41363314519</v>
      </c>
      <c r="AG484" s="25">
        <f t="shared" si="90"/>
        <v>-1.5863668548117857</v>
      </c>
      <c r="AH484" s="56">
        <f t="shared" si="91"/>
        <v>38467</v>
      </c>
      <c r="AL484" s="56"/>
      <c r="BF484" s="2">
        <v>42355</v>
      </c>
      <c r="BG484" s="3">
        <v>36.5</v>
      </c>
      <c r="BH484">
        <v>14</v>
      </c>
      <c r="BI484">
        <v>9.625</v>
      </c>
    </row>
    <row r="485" spans="1:61" x14ac:dyDescent="0.25">
      <c r="A485" s="2">
        <v>38468</v>
      </c>
      <c r="B485" s="7">
        <v>187666</v>
      </c>
      <c r="C485" s="3">
        <v>10.1666666666667</v>
      </c>
      <c r="D485" s="7">
        <f t="shared" si="85"/>
        <v>103.36111111111178</v>
      </c>
      <c r="E485" s="7">
        <f t="shared" si="86"/>
        <v>1050.8379629629733</v>
      </c>
      <c r="F485" s="7">
        <f t="shared" si="87"/>
        <v>10683.519290123595</v>
      </c>
      <c r="G485" s="11">
        <v>231557</v>
      </c>
      <c r="H485">
        <v>0</v>
      </c>
      <c r="I485">
        <v>0</v>
      </c>
      <c r="J485">
        <v>14</v>
      </c>
      <c r="K485" s="3">
        <v>7.9583333333333304</v>
      </c>
      <c r="L485" s="3">
        <f t="shared" si="88"/>
        <v>80.909722222222456</v>
      </c>
      <c r="M485" s="5">
        <v>0</v>
      </c>
      <c r="N485" s="30"/>
      <c r="O485" s="30"/>
      <c r="P485" s="33">
        <f t="shared" si="84"/>
        <v>803271.99999999814</v>
      </c>
      <c r="Q485" s="7">
        <f t="shared" si="92"/>
        <v>37.285714285681024</v>
      </c>
      <c r="R485">
        <v>2005</v>
      </c>
      <c r="S485" s="1" t="s">
        <v>6</v>
      </c>
      <c r="T485" s="40">
        <f>+'Copy Co'!$B$17</f>
        <v>51399.602684929596</v>
      </c>
      <c r="U485">
        <f>+'Copy Co'!$B$18*'All Data'!C485</f>
        <v>502.33260613590562</v>
      </c>
      <c r="V485" s="40">
        <f>+D485*'Copy Co'!$B$19</f>
        <v>43416.014328685829</v>
      </c>
      <c r="W485" s="40">
        <f>+E485*'Copy Co'!$B$20</f>
        <v>-8116.123565656776</v>
      </c>
      <c r="X485" s="40">
        <f>+F485*'Copy Co'!$B$21</f>
        <v>517.99789672843406</v>
      </c>
      <c r="Y485" s="40">
        <f>+G485*'Copy Co'!$B$22</f>
        <v>96369.989318470587</v>
      </c>
      <c r="Z485" s="40">
        <f>+H485*'Copy Co'!$B$23</f>
        <v>0</v>
      </c>
      <c r="AA485" s="40">
        <f>+I485*'Copy Co'!$B$24</f>
        <v>0</v>
      </c>
      <c r="AB485" s="40">
        <f>+J485*'Copy Co'!$B$25</f>
        <v>4715.5092498516824</v>
      </c>
      <c r="AC485" s="40">
        <f>+K485*'Copy Co'!$B$26</f>
        <v>2493.0039352630711</v>
      </c>
      <c r="AD485" s="40">
        <f>+L485*'Copy Co'!$B$27</f>
        <v>14831.358466498465</v>
      </c>
      <c r="AE485" s="40">
        <f>+M485*'Copy Co'!$B$28</f>
        <v>0</v>
      </c>
      <c r="AF485" s="40">
        <f t="shared" si="89"/>
        <v>206129.68492090682</v>
      </c>
      <c r="AG485" s="25">
        <f t="shared" si="90"/>
        <v>18463.684920906817</v>
      </c>
      <c r="AH485" s="56">
        <f t="shared" si="91"/>
        <v>38468</v>
      </c>
      <c r="AL485" s="56"/>
      <c r="BF485" s="2">
        <v>43079</v>
      </c>
      <c r="BG485" s="3">
        <v>36.4583333333333</v>
      </c>
      <c r="BH485">
        <v>8</v>
      </c>
      <c r="BI485">
        <v>2.5833333333333299</v>
      </c>
    </row>
    <row r="486" spans="1:61" x14ac:dyDescent="0.25">
      <c r="A486" s="2">
        <v>38469</v>
      </c>
      <c r="B486" s="7">
        <v>225879</v>
      </c>
      <c r="C486" s="3">
        <v>11.7083333333333</v>
      </c>
      <c r="D486" s="7">
        <f t="shared" si="85"/>
        <v>137.08506944444366</v>
      </c>
      <c r="E486" s="7">
        <f t="shared" si="86"/>
        <v>1605.0376880786901</v>
      </c>
      <c r="F486" s="7">
        <f t="shared" si="87"/>
        <v>18792.316264587942</v>
      </c>
      <c r="G486" s="11">
        <v>187666</v>
      </c>
      <c r="H486">
        <v>0</v>
      </c>
      <c r="I486">
        <v>0</v>
      </c>
      <c r="J486">
        <v>20</v>
      </c>
      <c r="K486" s="3">
        <v>12.4166666666667</v>
      </c>
      <c r="L486" s="3">
        <f t="shared" si="88"/>
        <v>145.3784722222222</v>
      </c>
      <c r="M486" s="5">
        <v>0</v>
      </c>
      <c r="N486" s="30"/>
      <c r="O486" s="30"/>
      <c r="P486" s="33">
        <f t="shared" si="84"/>
        <v>803309.28571428382</v>
      </c>
      <c r="Q486" s="7">
        <f t="shared" si="92"/>
        <v>37.285714285681024</v>
      </c>
      <c r="R486">
        <v>2005</v>
      </c>
      <c r="S486" s="1" t="s">
        <v>7</v>
      </c>
      <c r="T486" s="40">
        <f>+'Copy Co'!$B$17</f>
        <v>51399.602684929596</v>
      </c>
      <c r="U486">
        <f>+'Copy Co'!$B$18*'All Data'!C486</f>
        <v>578.5059931319206</v>
      </c>
      <c r="V486" s="40">
        <f>+D486*'Copy Co'!$B$19</f>
        <v>57581.495354194434</v>
      </c>
      <c r="W486" s="40">
        <f>+E486*'Copy Co'!$B$20</f>
        <v>-12396.472779925374</v>
      </c>
      <c r="X486" s="40">
        <f>+F486*'Copy Co'!$B$21</f>
        <v>911.15858317502818</v>
      </c>
      <c r="Y486" s="40">
        <f>+G486*'Copy Co'!$B$22</f>
        <v>78103.319767660229</v>
      </c>
      <c r="Z486" s="40">
        <f>+H486*'Copy Co'!$B$23</f>
        <v>0</v>
      </c>
      <c r="AA486" s="40">
        <f>+I486*'Copy Co'!$B$24</f>
        <v>0</v>
      </c>
      <c r="AB486" s="40">
        <f>+J486*'Copy Co'!$B$25</f>
        <v>6736.441785502403</v>
      </c>
      <c r="AC486" s="40">
        <f>+K486*'Copy Co'!$B$26</f>
        <v>3889.6082340753796</v>
      </c>
      <c r="AD486" s="40">
        <f>+L486*'Copy Co'!$B$27</f>
        <v>26648.963506729993</v>
      </c>
      <c r="AE486" s="40">
        <f>+M486*'Copy Co'!$B$28</f>
        <v>0</v>
      </c>
      <c r="AF486" s="40">
        <f t="shared" si="89"/>
        <v>213452.62312947359</v>
      </c>
      <c r="AG486" s="25">
        <f t="shared" si="90"/>
        <v>-12426.376870526408</v>
      </c>
      <c r="AH486" s="56">
        <f t="shared" si="91"/>
        <v>38469</v>
      </c>
      <c r="AL486" s="56"/>
      <c r="BF486" s="2">
        <v>38364</v>
      </c>
      <c r="BG486" s="3">
        <v>36.4166666666667</v>
      </c>
      <c r="BH486">
        <v>14</v>
      </c>
      <c r="BI486">
        <v>7.5</v>
      </c>
    </row>
    <row r="487" spans="1:61" x14ac:dyDescent="0.25">
      <c r="A487" s="2">
        <v>38470</v>
      </c>
      <c r="B487" s="7">
        <v>275324</v>
      </c>
      <c r="C487" s="3">
        <v>17</v>
      </c>
      <c r="D487" s="7">
        <f t="shared" si="85"/>
        <v>289</v>
      </c>
      <c r="E487" s="7">
        <f t="shared" si="86"/>
        <v>4913</v>
      </c>
      <c r="F487" s="7">
        <f t="shared" si="87"/>
        <v>83521</v>
      </c>
      <c r="G487" s="11">
        <v>225879</v>
      </c>
      <c r="H487">
        <v>0</v>
      </c>
      <c r="I487">
        <v>0</v>
      </c>
      <c r="J487">
        <v>22</v>
      </c>
      <c r="K487" s="3">
        <v>8.2916666666666696</v>
      </c>
      <c r="L487" s="3">
        <f t="shared" si="88"/>
        <v>140.95833333333337</v>
      </c>
      <c r="M487" s="5">
        <v>0</v>
      </c>
      <c r="N487" s="30"/>
      <c r="O487" s="30"/>
      <c r="P487" s="33">
        <f t="shared" si="84"/>
        <v>803346.5714285695</v>
      </c>
      <c r="Q487" s="7">
        <f t="shared" si="92"/>
        <v>37.285714285681024</v>
      </c>
      <c r="R487">
        <v>2005</v>
      </c>
      <c r="S487" s="1" t="s">
        <v>1</v>
      </c>
      <c r="T487" s="40">
        <f>+'Copy Co'!$B$17</f>
        <v>51399.602684929596</v>
      </c>
      <c r="U487">
        <f>+'Copy Co'!$B$18*'All Data'!C487</f>
        <v>839.96599714528213</v>
      </c>
      <c r="V487" s="40">
        <f>+D487*'Copy Co'!$B$19</f>
        <v>121392.15616115142</v>
      </c>
      <c r="W487" s="40">
        <f>+E487*'Copy Co'!$B$20</f>
        <v>-37945.445904562104</v>
      </c>
      <c r="X487" s="40">
        <f>+F487*'Copy Co'!$B$21</f>
        <v>4049.5740362120914</v>
      </c>
      <c r="Y487" s="40">
        <f>+G487*'Copy Co'!$B$22</f>
        <v>94006.904638023538</v>
      </c>
      <c r="Z487" s="40">
        <f>+H487*'Copy Co'!$B$23</f>
        <v>0</v>
      </c>
      <c r="AA487" s="40">
        <f>+I487*'Copy Co'!$B$24</f>
        <v>0</v>
      </c>
      <c r="AB487" s="40">
        <f>+J487*'Copy Co'!$B$25</f>
        <v>7410.0859640526432</v>
      </c>
      <c r="AC487" s="40">
        <f>+K487*'Copy Co'!$B$26</f>
        <v>2597.4229482583851</v>
      </c>
      <c r="AD487" s="40">
        <f>+L487*'Copy Co'!$B$27</f>
        <v>25838.718921378855</v>
      </c>
      <c r="AE487" s="40">
        <f>+M487*'Copy Co'!$B$28</f>
        <v>0</v>
      </c>
      <c r="AF487" s="40">
        <f t="shared" si="89"/>
        <v>269588.98544658971</v>
      </c>
      <c r="AG487" s="25">
        <f t="shared" si="90"/>
        <v>-5735.0145534102921</v>
      </c>
      <c r="AH487" s="56">
        <f t="shared" si="91"/>
        <v>38470</v>
      </c>
      <c r="AL487" s="56"/>
      <c r="BF487" s="2">
        <v>40584</v>
      </c>
      <c r="BG487" s="3">
        <v>36.4166666666667</v>
      </c>
      <c r="BH487">
        <v>8</v>
      </c>
      <c r="BI487">
        <v>5.5416666666666696</v>
      </c>
    </row>
    <row r="488" spans="1:61" x14ac:dyDescent="0.25">
      <c r="A488" s="2">
        <v>38471</v>
      </c>
      <c r="B488" s="7">
        <v>253730</v>
      </c>
      <c r="C488" s="3">
        <v>16.1666666666667</v>
      </c>
      <c r="D488" s="7">
        <f t="shared" si="85"/>
        <v>261.36111111111217</v>
      </c>
      <c r="E488" s="7">
        <f t="shared" si="86"/>
        <v>4225.337962962989</v>
      </c>
      <c r="F488" s="7">
        <f t="shared" si="87"/>
        <v>68309.630401235117</v>
      </c>
      <c r="G488" s="11">
        <v>275324</v>
      </c>
      <c r="H488">
        <v>1</v>
      </c>
      <c r="I488">
        <v>0</v>
      </c>
      <c r="J488">
        <v>16</v>
      </c>
      <c r="K488" s="3">
        <v>7.375</v>
      </c>
      <c r="L488" s="3">
        <f t="shared" si="88"/>
        <v>119.22916666666691</v>
      </c>
      <c r="M488" s="5">
        <v>0</v>
      </c>
      <c r="N488" s="30"/>
      <c r="O488" s="30"/>
      <c r="P488" s="33">
        <f t="shared" si="84"/>
        <v>803383.85714285518</v>
      </c>
      <c r="Q488" s="7">
        <f t="shared" si="92"/>
        <v>37.285714285681024</v>
      </c>
      <c r="R488">
        <v>2005</v>
      </c>
      <c r="S488" s="1" t="s">
        <v>2</v>
      </c>
      <c r="T488" s="40">
        <f>+'Copy Co'!$B$17</f>
        <v>51399.602684929596</v>
      </c>
      <c r="U488">
        <f>+'Copy Co'!$B$18*'All Data'!C488</f>
        <v>798.79119336365227</v>
      </c>
      <c r="V488" s="40">
        <f>+D488*'Copy Co'!$B$19</f>
        <v>109782.66025761998</v>
      </c>
      <c r="W488" s="40">
        <f>+E488*'Copy Co'!$B$20</f>
        <v>-32634.30350134434</v>
      </c>
      <c r="X488" s="40">
        <f>+F488*'Copy Co'!$B$21</f>
        <v>3312.0401539263885</v>
      </c>
      <c r="Y488" s="40">
        <f>+G488*'Copy Co'!$B$22</f>
        <v>114585.05222955297</v>
      </c>
      <c r="Z488" s="40">
        <f>+H488*'Copy Co'!$B$23</f>
        <v>-10610.780657764437</v>
      </c>
      <c r="AA488" s="40">
        <f>+I488*'Copy Co'!$B$24</f>
        <v>0</v>
      </c>
      <c r="AB488" s="40">
        <f>+J488*'Copy Co'!$B$25</f>
        <v>5389.1534284019226</v>
      </c>
      <c r="AC488" s="40">
        <f>+K488*'Copy Co'!$B$26</f>
        <v>2310.2706625212763</v>
      </c>
      <c r="AD488" s="40">
        <f>+L488*'Copy Co'!$B$27</f>
        <v>21855.599820728858</v>
      </c>
      <c r="AE488" s="40">
        <f>+M488*'Copy Co'!$B$28</f>
        <v>0</v>
      </c>
      <c r="AF488" s="40">
        <f t="shared" si="89"/>
        <v>266188.08627193584</v>
      </c>
      <c r="AG488" s="25">
        <f t="shared" si="90"/>
        <v>12458.086271935841</v>
      </c>
      <c r="AH488" s="56">
        <f t="shared" si="91"/>
        <v>38471</v>
      </c>
      <c r="AL488" s="56"/>
      <c r="BF488" s="2">
        <v>41655</v>
      </c>
      <c r="BG488" s="3">
        <v>36.4166666666667</v>
      </c>
      <c r="BH488">
        <v>6</v>
      </c>
      <c r="BI488">
        <v>2.7916666666666701</v>
      </c>
    </row>
    <row r="489" spans="1:61" x14ac:dyDescent="0.25">
      <c r="A489" s="2">
        <v>38472</v>
      </c>
      <c r="B489" s="7">
        <v>244517</v>
      </c>
      <c r="C489" s="3">
        <v>16.2083333333333</v>
      </c>
      <c r="D489" s="7">
        <f t="shared" si="85"/>
        <v>262.71006944444338</v>
      </c>
      <c r="E489" s="7">
        <f t="shared" si="86"/>
        <v>4258.092375578678</v>
      </c>
      <c r="F489" s="7">
        <f t="shared" si="87"/>
        <v>69016.580587504257</v>
      </c>
      <c r="G489" s="11">
        <v>253730</v>
      </c>
      <c r="H489">
        <v>0</v>
      </c>
      <c r="I489">
        <v>1</v>
      </c>
      <c r="J489">
        <v>12</v>
      </c>
      <c r="K489" s="3">
        <v>6.1666666666666696</v>
      </c>
      <c r="L489" s="3">
        <f t="shared" si="88"/>
        <v>99.951388888888729</v>
      </c>
      <c r="M489" s="5">
        <v>0</v>
      </c>
      <c r="N489" s="30"/>
      <c r="O489" s="30"/>
      <c r="P489" s="33">
        <f t="shared" si="84"/>
        <v>803421.14285714086</v>
      </c>
      <c r="Q489" s="7">
        <f t="shared" si="92"/>
        <v>37.285714285681024</v>
      </c>
      <c r="R489">
        <v>2005</v>
      </c>
      <c r="S489" s="1" t="s">
        <v>3</v>
      </c>
      <c r="T489" s="40">
        <f>+'Copy Co'!$B$17</f>
        <v>51399.602684929596</v>
      </c>
      <c r="U489">
        <f>+'Copy Co'!$B$18*'All Data'!C489</f>
        <v>800.84993355273059</v>
      </c>
      <c r="V489" s="40">
        <f>+D489*'Copy Co'!$B$19</f>
        <v>110349.27949863946</v>
      </c>
      <c r="W489" s="40">
        <f>+E489*'Copy Co'!$B$20</f>
        <v>-32887.28147652129</v>
      </c>
      <c r="X489" s="40">
        <f>+F489*'Copy Co'!$B$21</f>
        <v>3346.3171276121775</v>
      </c>
      <c r="Y489" s="40">
        <f>+G489*'Copy Co'!$B$22</f>
        <v>105598.00563047346</v>
      </c>
      <c r="Z489" s="40">
        <f>+H489*'Copy Co'!$B$23</f>
        <v>0</v>
      </c>
      <c r="AA489" s="40">
        <f>+I489*'Copy Co'!$B$24</f>
        <v>-10704.382616627605</v>
      </c>
      <c r="AB489" s="40">
        <f>+J489*'Copy Co'!$B$25</f>
        <v>4041.8650713014422</v>
      </c>
      <c r="AC489" s="40">
        <f>+K489*'Copy Co'!$B$26</f>
        <v>1931.7517404132714</v>
      </c>
      <c r="AD489" s="40">
        <f>+L489*'Copy Co'!$B$27</f>
        <v>18321.838675505231</v>
      </c>
      <c r="AE489" s="40">
        <f>+M489*'Copy Co'!$B$28</f>
        <v>0</v>
      </c>
      <c r="AF489" s="40">
        <f t="shared" si="89"/>
        <v>252197.84626927847</v>
      </c>
      <c r="AG489" s="25">
        <f t="shared" si="90"/>
        <v>7680.8462692784669</v>
      </c>
      <c r="AH489" s="56">
        <f t="shared" si="91"/>
        <v>38472</v>
      </c>
      <c r="AI489" s="38">
        <f>SUM(AG460:AG489)</f>
        <v>224794.7038043653</v>
      </c>
      <c r="AJ489" s="38"/>
      <c r="AK489" s="38"/>
      <c r="AL489" s="56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  <c r="AX489" s="38"/>
      <c r="AY489" s="38"/>
      <c r="AZ489" s="38"/>
      <c r="BA489" s="38"/>
      <c r="BB489" s="38"/>
      <c r="BC489" s="38"/>
      <c r="BD489" s="38"/>
      <c r="BE489" s="38"/>
      <c r="BF489" s="2">
        <v>42340</v>
      </c>
      <c r="BG489" s="3">
        <v>36.4166666666667</v>
      </c>
      <c r="BH489">
        <v>12</v>
      </c>
      <c r="BI489">
        <v>5.0416666666666696</v>
      </c>
    </row>
    <row r="490" spans="1:61" x14ac:dyDescent="0.25">
      <c r="A490" s="2">
        <v>38473</v>
      </c>
      <c r="B490" s="7">
        <v>219282</v>
      </c>
      <c r="C490" s="3">
        <v>11.5416666666667</v>
      </c>
      <c r="D490" s="7">
        <f t="shared" si="85"/>
        <v>133.2100694444452</v>
      </c>
      <c r="E490" s="7">
        <f t="shared" si="86"/>
        <v>1537.4662181713095</v>
      </c>
      <c r="F490" s="7">
        <f t="shared" si="87"/>
        <v>17744.922601393911</v>
      </c>
      <c r="G490" s="11">
        <v>244517</v>
      </c>
      <c r="H490">
        <v>0</v>
      </c>
      <c r="I490">
        <v>1</v>
      </c>
      <c r="J490">
        <v>13</v>
      </c>
      <c r="K490" s="3">
        <v>7.8333333333333304</v>
      </c>
      <c r="L490" s="3">
        <f t="shared" si="88"/>
        <v>90.409722222222442</v>
      </c>
      <c r="M490" s="5">
        <v>0</v>
      </c>
      <c r="N490" s="30"/>
      <c r="O490" s="30"/>
      <c r="P490" s="33">
        <f t="shared" si="84"/>
        <v>803458.42857142654</v>
      </c>
      <c r="Q490" s="7">
        <f t="shared" si="92"/>
        <v>37.285714285681024</v>
      </c>
      <c r="R490">
        <v>2005</v>
      </c>
      <c r="S490" s="1" t="s">
        <v>4</v>
      </c>
      <c r="T490" s="40">
        <f>+'Copy Co'!$B$17</f>
        <v>51399.602684929596</v>
      </c>
      <c r="U490">
        <f>+'Copy Co'!$B$18*'All Data'!C490</f>
        <v>570.27103237559754</v>
      </c>
      <c r="V490" s="40">
        <f>+D490*'Copy Co'!$B$19</f>
        <v>55953.832360684828</v>
      </c>
      <c r="W490" s="40">
        <f>+E490*'Copy Co'!$B$20</f>
        <v>-11874.586039428274</v>
      </c>
      <c r="X490" s="40">
        <f>+F490*'Copy Co'!$B$21</f>
        <v>860.37496966269453</v>
      </c>
      <c r="Y490" s="40">
        <f>+G490*'Copy Co'!$B$22</f>
        <v>101763.71553520071</v>
      </c>
      <c r="Z490" s="40">
        <f>+H490*'Copy Co'!$B$23</f>
        <v>0</v>
      </c>
      <c r="AA490" s="40">
        <f>+I490*'Copy Co'!$B$24</f>
        <v>-10704.382616627605</v>
      </c>
      <c r="AB490" s="40">
        <f>+J490*'Copy Co'!$B$25</f>
        <v>4378.6871605765618</v>
      </c>
      <c r="AC490" s="40">
        <f>+K490*'Copy Co'!$B$26</f>
        <v>2453.8468053898291</v>
      </c>
      <c r="AD490" s="40">
        <f>+L490*'Copy Co'!$B$27</f>
        <v>16572.779664865113</v>
      </c>
      <c r="AE490" s="40">
        <f>+M490*'Copy Co'!$B$28</f>
        <v>0</v>
      </c>
      <c r="AF490" s="40">
        <f t="shared" si="89"/>
        <v>211374.14155762902</v>
      </c>
      <c r="AG490" s="25">
        <f t="shared" si="90"/>
        <v>-7907.8584423709835</v>
      </c>
      <c r="AH490" s="56">
        <f t="shared" si="91"/>
        <v>38473</v>
      </c>
      <c r="AL490" s="56"/>
      <c r="BF490" s="2">
        <v>43075</v>
      </c>
      <c r="BG490" s="3">
        <v>36.4166666666667</v>
      </c>
      <c r="BH490">
        <v>12</v>
      </c>
      <c r="BI490">
        <v>5.1666666666666696</v>
      </c>
    </row>
    <row r="491" spans="1:61" x14ac:dyDescent="0.25">
      <c r="A491" s="2">
        <v>38474</v>
      </c>
      <c r="B491" s="7">
        <v>198242</v>
      </c>
      <c r="C491" s="3">
        <v>10.25</v>
      </c>
      <c r="D491" s="7">
        <f t="shared" si="85"/>
        <v>105.0625</v>
      </c>
      <c r="E491" s="7">
        <f t="shared" si="86"/>
        <v>1076.890625</v>
      </c>
      <c r="F491" s="7">
        <f t="shared" si="87"/>
        <v>11038.12890625</v>
      </c>
      <c r="G491" s="11">
        <v>219282</v>
      </c>
      <c r="H491">
        <v>0</v>
      </c>
      <c r="I491">
        <v>0</v>
      </c>
      <c r="J491">
        <v>10</v>
      </c>
      <c r="K491" s="3">
        <v>6.7916666666666696</v>
      </c>
      <c r="L491" s="3">
        <f t="shared" si="88"/>
        <v>69.614583333333357</v>
      </c>
      <c r="M491" s="5">
        <v>0</v>
      </c>
      <c r="N491" s="30"/>
      <c r="O491" s="30"/>
      <c r="P491" s="33">
        <f t="shared" si="84"/>
        <v>803495.71428571222</v>
      </c>
      <c r="Q491" s="7">
        <f t="shared" si="92"/>
        <v>37.285714285681024</v>
      </c>
      <c r="R491">
        <v>2005</v>
      </c>
      <c r="S491" s="1" t="s">
        <v>5</v>
      </c>
      <c r="T491" s="40">
        <f>+'Copy Co'!$B$17</f>
        <v>51399.602684929596</v>
      </c>
      <c r="U491">
        <f>+'Copy Co'!$B$18*'All Data'!C491</f>
        <v>506.45008651406715</v>
      </c>
      <c r="V491" s="40">
        <f>+D491*'Copy Co'!$B$19</f>
        <v>44130.669227269791</v>
      </c>
      <c r="W491" s="40">
        <f>+E491*'Copy Co'!$B$20</f>
        <v>-8317.3407197369379</v>
      </c>
      <c r="X491" s="40">
        <f>+F491*'Copy Co'!$B$21</f>
        <v>535.19139171121242</v>
      </c>
      <c r="Y491" s="40">
        <f>+G491*'Copy Co'!$B$22</f>
        <v>91261.348167979668</v>
      </c>
      <c r="Z491" s="40">
        <f>+H491*'Copy Co'!$B$23</f>
        <v>0</v>
      </c>
      <c r="AA491" s="40">
        <f>+I491*'Copy Co'!$B$24</f>
        <v>0</v>
      </c>
      <c r="AB491" s="40">
        <f>+J491*'Copy Co'!$B$25</f>
        <v>3368.2208927512015</v>
      </c>
      <c r="AC491" s="40">
        <f>+K491*'Copy Co'!$B$26</f>
        <v>2127.5373897794811</v>
      </c>
      <c r="AD491" s="40">
        <f>+L491*'Copy Co'!$B$27</f>
        <v>12760.874856013515</v>
      </c>
      <c r="AE491" s="40">
        <f>+M491*'Copy Co'!$B$28</f>
        <v>0</v>
      </c>
      <c r="AF491" s="40">
        <f t="shared" si="89"/>
        <v>197772.55397721159</v>
      </c>
      <c r="AG491" s="25">
        <f t="shared" si="90"/>
        <v>-469.44602278841194</v>
      </c>
      <c r="AH491" s="56">
        <f t="shared" si="91"/>
        <v>38474</v>
      </c>
      <c r="AL491" s="56"/>
      <c r="BF491" s="2">
        <v>39057</v>
      </c>
      <c r="BG491" s="3">
        <v>36.375</v>
      </c>
      <c r="BH491">
        <v>8</v>
      </c>
      <c r="BI491">
        <v>3.375</v>
      </c>
    </row>
    <row r="492" spans="1:61" x14ac:dyDescent="0.25">
      <c r="A492" s="2">
        <v>38475</v>
      </c>
      <c r="B492" s="7">
        <v>168602</v>
      </c>
      <c r="C492" s="3">
        <v>7.4583333333333401</v>
      </c>
      <c r="D492" s="7">
        <f t="shared" si="85"/>
        <v>55.626736111111214</v>
      </c>
      <c r="E492" s="7">
        <f t="shared" si="86"/>
        <v>414.8827401620382</v>
      </c>
      <c r="F492" s="7">
        <f t="shared" si="87"/>
        <v>3094.3337703752045</v>
      </c>
      <c r="G492" s="11">
        <v>198242</v>
      </c>
      <c r="H492">
        <v>0</v>
      </c>
      <c r="I492">
        <v>0</v>
      </c>
      <c r="J492">
        <v>12</v>
      </c>
      <c r="K492" s="3">
        <v>6.9583333333333304</v>
      </c>
      <c r="L492" s="3">
        <f t="shared" si="88"/>
        <v>51.897569444444471</v>
      </c>
      <c r="M492" s="5">
        <v>0</v>
      </c>
      <c r="N492" s="30"/>
      <c r="O492" s="30"/>
      <c r="P492" s="33">
        <f t="shared" si="84"/>
        <v>803532.9999999979</v>
      </c>
      <c r="Q492" s="7">
        <f t="shared" si="92"/>
        <v>37.285714285681024</v>
      </c>
      <c r="R492">
        <v>2005</v>
      </c>
      <c r="S492" s="1" t="s">
        <v>6</v>
      </c>
      <c r="T492" s="40">
        <f>+'Copy Co'!$B$17</f>
        <v>51399.602684929596</v>
      </c>
      <c r="U492">
        <f>+'Copy Co'!$B$18*'All Data'!C492</f>
        <v>368.51449384560203</v>
      </c>
      <c r="V492" s="40">
        <f>+D492*'Copy Co'!$B$19</f>
        <v>23365.568985242815</v>
      </c>
      <c r="W492" s="40">
        <f>+E492*'Copy Co'!$B$20</f>
        <v>-3204.3375887553671</v>
      </c>
      <c r="X492" s="40">
        <f>+F492*'Copy Co'!$B$21</f>
        <v>150.03093468571612</v>
      </c>
      <c r="Y492" s="40">
        <f>+G492*'Copy Co'!$B$22</f>
        <v>82504.866717362223</v>
      </c>
      <c r="Z492" s="40">
        <f>+H492*'Copy Co'!$B$23</f>
        <v>0</v>
      </c>
      <c r="AA492" s="40">
        <f>+I492*'Copy Co'!$B$24</f>
        <v>0</v>
      </c>
      <c r="AB492" s="40">
        <f>+J492*'Copy Co'!$B$25</f>
        <v>4041.8650713014422</v>
      </c>
      <c r="AC492" s="40">
        <f>+K492*'Copy Co'!$B$26</f>
        <v>2179.7468962771354</v>
      </c>
      <c r="AD492" s="40">
        <f>+L492*'Copy Co'!$B$27</f>
        <v>9513.2134288695725</v>
      </c>
      <c r="AE492" s="40">
        <f>+M492*'Copy Co'!$B$28</f>
        <v>0</v>
      </c>
      <c r="AF492" s="40">
        <f t="shared" si="89"/>
        <v>170319.0716237587</v>
      </c>
      <c r="AG492" s="25">
        <f t="shared" si="90"/>
        <v>1717.0716237587039</v>
      </c>
      <c r="AH492" s="56">
        <f t="shared" si="91"/>
        <v>38475</v>
      </c>
      <c r="AL492" s="56"/>
      <c r="BF492" s="2">
        <v>42399</v>
      </c>
      <c r="BG492" s="3">
        <v>36.375</v>
      </c>
      <c r="BH492">
        <v>13</v>
      </c>
      <c r="BI492">
        <v>6.75</v>
      </c>
    </row>
    <row r="493" spans="1:61" x14ac:dyDescent="0.25">
      <c r="A493" s="2">
        <v>38476</v>
      </c>
      <c r="B493" s="7">
        <v>142094</v>
      </c>
      <c r="C493" s="3">
        <v>0.79166666666667096</v>
      </c>
      <c r="D493" s="7">
        <f t="shared" si="85"/>
        <v>0.62673611111111793</v>
      </c>
      <c r="E493" s="7">
        <f t="shared" si="86"/>
        <v>0.49616608796297107</v>
      </c>
      <c r="F493" s="7">
        <f t="shared" si="87"/>
        <v>0.39279815297068754</v>
      </c>
      <c r="G493" s="11">
        <v>168602</v>
      </c>
      <c r="H493">
        <v>0</v>
      </c>
      <c r="I493">
        <v>0</v>
      </c>
      <c r="J493">
        <v>16</v>
      </c>
      <c r="K493" s="3">
        <v>8.0833333333333304</v>
      </c>
      <c r="L493" s="3">
        <f t="shared" si="88"/>
        <v>6.3993055555555882</v>
      </c>
      <c r="M493" s="5">
        <v>0</v>
      </c>
      <c r="P493" s="33">
        <f t="shared" si="84"/>
        <v>803570.28571428359</v>
      </c>
      <c r="Q493" s="7">
        <f t="shared" si="92"/>
        <v>37.285714285681024</v>
      </c>
      <c r="R493">
        <v>2005</v>
      </c>
      <c r="S493" s="1" t="s">
        <v>7</v>
      </c>
      <c r="T493" s="40">
        <f>+'Copy Co'!$B$17</f>
        <v>51399.602684929596</v>
      </c>
      <c r="U493">
        <f>+'Copy Co'!$B$18*'All Data'!C493</f>
        <v>39.116063592550113</v>
      </c>
      <c r="V493" s="40">
        <f>+D493*'Copy Co'!$B$19</f>
        <v>263.25552896828225</v>
      </c>
      <c r="W493" s="40">
        <f>+E493*'Copy Co'!$B$20</f>
        <v>-3.8321277122892576</v>
      </c>
      <c r="X493" s="40">
        <f>+F493*'Copy Co'!$B$21</f>
        <v>1.9045092871758738E-2</v>
      </c>
      <c r="Y493" s="40">
        <f>+G493*'Copy Co'!$B$22</f>
        <v>70169.215092062761</v>
      </c>
      <c r="Z493" s="40">
        <f>+H493*'Copy Co'!$B$23</f>
        <v>0</v>
      </c>
      <c r="AA493" s="40">
        <f>+I493*'Copy Co'!$B$24</f>
        <v>0</v>
      </c>
      <c r="AB493" s="40">
        <f>+J493*'Copy Co'!$B$25</f>
        <v>5389.1534284019226</v>
      </c>
      <c r="AC493" s="40">
        <f>+K493*'Copy Co'!$B$26</f>
        <v>2532.161065136313</v>
      </c>
      <c r="AD493" s="40">
        <f>+L493*'Copy Co'!$B$27</f>
        <v>1173.0406683442079</v>
      </c>
      <c r="AE493" s="40">
        <f>+M493*'Copy Co'!$B$28</f>
        <v>0</v>
      </c>
      <c r="AF493" s="40">
        <f t="shared" si="89"/>
        <v>130961.73144881622</v>
      </c>
      <c r="AG493" s="25">
        <f t="shared" si="90"/>
        <v>-11132.268551183777</v>
      </c>
      <c r="AH493" s="56">
        <f t="shared" si="91"/>
        <v>38476</v>
      </c>
      <c r="AL493" s="56"/>
      <c r="BF493" s="2">
        <v>38684</v>
      </c>
      <c r="BG493" s="3">
        <v>36.3333333333333</v>
      </c>
      <c r="BH493">
        <v>12</v>
      </c>
      <c r="BI493">
        <v>4.4583333333333304</v>
      </c>
    </row>
    <row r="494" spans="1:61" x14ac:dyDescent="0.25">
      <c r="A494" s="2">
        <v>38477</v>
      </c>
      <c r="B494" s="7">
        <v>158574</v>
      </c>
      <c r="C494" s="3">
        <v>4.25</v>
      </c>
      <c r="D494" s="7">
        <f t="shared" si="85"/>
        <v>18.0625</v>
      </c>
      <c r="E494" s="7">
        <f t="shared" si="86"/>
        <v>76.765625</v>
      </c>
      <c r="F494" s="7">
        <f t="shared" si="87"/>
        <v>326.25390625</v>
      </c>
      <c r="G494" s="11">
        <v>142094</v>
      </c>
      <c r="H494">
        <v>0</v>
      </c>
      <c r="I494">
        <v>0</v>
      </c>
      <c r="J494">
        <v>22</v>
      </c>
      <c r="K494" s="3">
        <v>11.4583333333333</v>
      </c>
      <c r="L494" s="3">
        <f t="shared" si="88"/>
        <v>48.697916666666529</v>
      </c>
      <c r="M494" s="5">
        <v>0</v>
      </c>
      <c r="P494" s="33">
        <f t="shared" si="84"/>
        <v>803607.57142856927</v>
      </c>
      <c r="Q494" s="7">
        <f t="shared" si="92"/>
        <v>37.285714285681024</v>
      </c>
      <c r="R494">
        <v>2005</v>
      </c>
      <c r="S494" s="1" t="s">
        <v>1</v>
      </c>
      <c r="T494" s="40">
        <f>+'Copy Co'!$B$17</f>
        <v>51399.602684929596</v>
      </c>
      <c r="U494">
        <f>+'Copy Co'!$B$18*'All Data'!C494</f>
        <v>209.99149928632053</v>
      </c>
      <c r="V494" s="40">
        <f>+D494*'Copy Co'!$B$19</f>
        <v>7587.0097600719637</v>
      </c>
      <c r="W494" s="40">
        <f>+E494*'Copy Co'!$B$20</f>
        <v>-592.89759225878288</v>
      </c>
      <c r="X494" s="40">
        <f>+F494*'Copy Co'!$B$21</f>
        <v>15.818648578953482</v>
      </c>
      <c r="Y494" s="40">
        <f>+G494*'Copy Co'!$B$22</f>
        <v>59137.047302473082</v>
      </c>
      <c r="Z494" s="40">
        <f>+H494*'Copy Co'!$B$23</f>
        <v>0</v>
      </c>
      <c r="AA494" s="40">
        <f>+I494*'Copy Co'!$B$24</f>
        <v>0</v>
      </c>
      <c r="AB494" s="40">
        <f>+J494*'Copy Co'!$B$25</f>
        <v>7410.0859640526432</v>
      </c>
      <c r="AC494" s="40">
        <f>+K494*'Copy Co'!$B$26</f>
        <v>3589.4035717138368</v>
      </c>
      <c r="AD494" s="40">
        <f>+L494*'Copy Co'!$B$27</f>
        <v>8926.6930946974408</v>
      </c>
      <c r="AE494" s="40">
        <f>+M494*'Copy Co'!$B$28</f>
        <v>0</v>
      </c>
      <c r="AF494" s="40">
        <f t="shared" si="89"/>
        <v>137682.75493354505</v>
      </c>
      <c r="AG494" s="25">
        <f t="shared" si="90"/>
        <v>-20891.245066454954</v>
      </c>
      <c r="AH494" s="56">
        <f t="shared" si="91"/>
        <v>38477</v>
      </c>
      <c r="AL494" s="56"/>
      <c r="BF494" s="2">
        <v>39141</v>
      </c>
      <c r="BG494" s="3">
        <v>36.3333333333333</v>
      </c>
      <c r="BH494">
        <v>15</v>
      </c>
      <c r="BI494">
        <v>8</v>
      </c>
    </row>
    <row r="495" spans="1:61" x14ac:dyDescent="0.25">
      <c r="A495" s="2">
        <v>38478</v>
      </c>
      <c r="B495" s="7">
        <v>198214</v>
      </c>
      <c r="C495" s="3">
        <v>12.3333333333333</v>
      </c>
      <c r="D495" s="7">
        <f t="shared" si="85"/>
        <v>152.11111111111029</v>
      </c>
      <c r="E495" s="7">
        <f t="shared" si="86"/>
        <v>1876.0370370370219</v>
      </c>
      <c r="F495" s="7">
        <f t="shared" si="87"/>
        <v>23137.79012345654</v>
      </c>
      <c r="G495" s="11">
        <v>158574</v>
      </c>
      <c r="H495">
        <v>1</v>
      </c>
      <c r="I495">
        <v>0</v>
      </c>
      <c r="J495">
        <v>28</v>
      </c>
      <c r="K495" s="3">
        <v>11.875</v>
      </c>
      <c r="L495" s="3">
        <f t="shared" si="88"/>
        <v>146.45833333333294</v>
      </c>
      <c r="M495" s="5">
        <v>0</v>
      </c>
      <c r="P495" s="33">
        <f t="shared" ref="P495:P558" si="93">+($P$674-$P$429)/245+P494</f>
        <v>803644.85714285495</v>
      </c>
      <c r="Q495" s="7">
        <f t="shared" si="92"/>
        <v>37.285714285681024</v>
      </c>
      <c r="R495">
        <v>2005</v>
      </c>
      <c r="S495" s="1" t="s">
        <v>2</v>
      </c>
      <c r="T495" s="40">
        <f>+'Copy Co'!$B$17</f>
        <v>51399.602684929596</v>
      </c>
      <c r="U495">
        <f>+'Copy Co'!$B$18*'All Data'!C495</f>
        <v>609.38709596814419</v>
      </c>
      <c r="V495" s="40">
        <f>+D495*'Copy Co'!$B$19</f>
        <v>63893.064892201226</v>
      </c>
      <c r="W495" s="40">
        <f>+E495*'Copy Co'!$B$20</f>
        <v>-14489.530206359312</v>
      </c>
      <c r="X495" s="40">
        <f>+F495*'Copy Co'!$B$21</f>
        <v>1121.8519191493656</v>
      </c>
      <c r="Y495" s="40">
        <f>+G495*'Copy Co'!$B$22</f>
        <v>65995.736195352132</v>
      </c>
      <c r="Z495" s="40">
        <f>+H495*'Copy Co'!$B$23</f>
        <v>-10610.780657764437</v>
      </c>
      <c r="AA495" s="40">
        <f>+I495*'Copy Co'!$B$24</f>
        <v>0</v>
      </c>
      <c r="AB495" s="40">
        <f>+J495*'Copy Co'!$B$25</f>
        <v>9431.0184997033648</v>
      </c>
      <c r="AC495" s="40">
        <f>+K495*'Copy Co'!$B$26</f>
        <v>3719.9273379579872</v>
      </c>
      <c r="AD495" s="40">
        <f>+L495*'Copy Co'!$B$27</f>
        <v>26846.910141485787</v>
      </c>
      <c r="AE495" s="40">
        <f>+M495*'Copy Co'!$B$28</f>
        <v>0</v>
      </c>
      <c r="AF495" s="40">
        <f t="shared" si="89"/>
        <v>197917.18790262385</v>
      </c>
      <c r="AG495" s="25">
        <f t="shared" si="90"/>
        <v>-296.81209737615427</v>
      </c>
      <c r="AH495" s="56">
        <f t="shared" si="91"/>
        <v>38478</v>
      </c>
      <c r="AL495" s="56"/>
      <c r="BF495" s="2">
        <v>41662</v>
      </c>
      <c r="BG495" s="3">
        <v>36.3333333333333</v>
      </c>
      <c r="BH495">
        <v>9</v>
      </c>
      <c r="BI495">
        <v>3.4583333333333299</v>
      </c>
    </row>
    <row r="496" spans="1:61" x14ac:dyDescent="0.25">
      <c r="A496" s="2">
        <v>38479</v>
      </c>
      <c r="B496" s="7">
        <v>241002</v>
      </c>
      <c r="C496" s="3">
        <v>15.2083333333333</v>
      </c>
      <c r="D496" s="7">
        <f t="shared" si="85"/>
        <v>231.29340277777678</v>
      </c>
      <c r="E496" s="7">
        <f t="shared" si="86"/>
        <v>3517.5871672453477</v>
      </c>
      <c r="F496" s="7">
        <f t="shared" si="87"/>
        <v>53496.638168522877</v>
      </c>
      <c r="G496" s="11">
        <v>198214</v>
      </c>
      <c r="H496">
        <v>0</v>
      </c>
      <c r="I496">
        <v>1</v>
      </c>
      <c r="J496">
        <v>15</v>
      </c>
      <c r="K496" s="3">
        <v>9.9166666666666696</v>
      </c>
      <c r="L496" s="3">
        <f t="shared" si="88"/>
        <v>150.81597222222194</v>
      </c>
      <c r="M496" s="5">
        <v>0</v>
      </c>
      <c r="P496" s="33">
        <f t="shared" si="93"/>
        <v>803682.14285714063</v>
      </c>
      <c r="Q496" s="7">
        <f t="shared" si="92"/>
        <v>37.285714285681024</v>
      </c>
      <c r="R496">
        <v>2005</v>
      </c>
      <c r="S496" s="1" t="s">
        <v>3</v>
      </c>
      <c r="T496" s="40">
        <f>+'Copy Co'!$B$17</f>
        <v>51399.602684929596</v>
      </c>
      <c r="U496">
        <f>+'Copy Co'!$B$18*'All Data'!C496</f>
        <v>751.44016901477278</v>
      </c>
      <c r="V496" s="40">
        <f>+D496*'Copy Co'!$B$19</f>
        <v>97152.958024373598</v>
      </c>
      <c r="W496" s="40">
        <f>+E496*'Copy Co'!$B$20</f>
        <v>-27168.006018581356</v>
      </c>
      <c r="X496" s="40">
        <f>+F496*'Copy Co'!$B$21</f>
        <v>2593.8218765565907</v>
      </c>
      <c r="Y496" s="40">
        <f>+G496*'Copy Co'!$B$22</f>
        <v>82493.213605165583</v>
      </c>
      <c r="Z496" s="40">
        <f>+H496*'Copy Co'!$B$23</f>
        <v>0</v>
      </c>
      <c r="AA496" s="40">
        <f>+I496*'Copy Co'!$B$24</f>
        <v>-10704.382616627605</v>
      </c>
      <c r="AB496" s="40">
        <f>+J496*'Copy Co'!$B$25</f>
        <v>5052.331339126802</v>
      </c>
      <c r="AC496" s="40">
        <f>+K496*'Copy Co'!$B$26</f>
        <v>3106.4656366105305</v>
      </c>
      <c r="AD496" s="40">
        <f>+L496*'Copy Co'!$B$27</f>
        <v>27645.698008426647</v>
      </c>
      <c r="AE496" s="40">
        <f>+M496*'Copy Co'!$B$28</f>
        <v>0</v>
      </c>
      <c r="AF496" s="40">
        <f t="shared" si="89"/>
        <v>232323.14270899515</v>
      </c>
      <c r="AG496" s="25">
        <f t="shared" si="90"/>
        <v>-8678.8572910048533</v>
      </c>
      <c r="AH496" s="56">
        <f t="shared" si="91"/>
        <v>38479</v>
      </c>
      <c r="AL496" s="56"/>
      <c r="BF496" s="2">
        <v>41665</v>
      </c>
      <c r="BG496" s="3">
        <v>36.3333333333333</v>
      </c>
      <c r="BH496">
        <v>7</v>
      </c>
      <c r="BI496">
        <v>3.125</v>
      </c>
    </row>
    <row r="497" spans="1:61" x14ac:dyDescent="0.25">
      <c r="A497" s="2">
        <v>38480</v>
      </c>
      <c r="B497" s="7">
        <v>168373</v>
      </c>
      <c r="C497" s="3">
        <v>6.7083333333333401</v>
      </c>
      <c r="D497" s="7">
        <f t="shared" si="85"/>
        <v>45.0017361111112</v>
      </c>
      <c r="E497" s="7">
        <f t="shared" si="86"/>
        <v>301.88664641203792</v>
      </c>
      <c r="F497" s="7">
        <f t="shared" si="87"/>
        <v>2025.1562530140898</v>
      </c>
      <c r="G497" s="11">
        <v>241002</v>
      </c>
      <c r="H497">
        <v>0</v>
      </c>
      <c r="I497">
        <v>1</v>
      </c>
      <c r="J497">
        <v>16</v>
      </c>
      <c r="K497" s="3">
        <v>9.5416666666666696</v>
      </c>
      <c r="L497" s="3">
        <f t="shared" si="88"/>
        <v>64.008680555555642</v>
      </c>
      <c r="M497" s="5">
        <v>0</v>
      </c>
      <c r="P497" s="33">
        <f t="shared" si="93"/>
        <v>803719.42857142631</v>
      </c>
      <c r="Q497" s="7">
        <f t="shared" si="92"/>
        <v>37.285714285681024</v>
      </c>
      <c r="R497">
        <v>2005</v>
      </c>
      <c r="S497" s="1" t="s">
        <v>4</v>
      </c>
      <c r="T497" s="40">
        <f>+'Copy Co'!$B$17</f>
        <v>51399.602684929596</v>
      </c>
      <c r="U497">
        <f>+'Copy Co'!$B$18*'All Data'!C497</f>
        <v>331.4571704421337</v>
      </c>
      <c r="V497" s="40">
        <f>+D497*'Copy Co'!$B$19</f>
        <v>18902.622067553417</v>
      </c>
      <c r="W497" s="40">
        <f>+E497*'Copy Co'!$B$20</f>
        <v>-2331.6147793074806</v>
      </c>
      <c r="X497" s="40">
        <f>+F497*'Copy Co'!$B$21</f>
        <v>98.191115784993272</v>
      </c>
      <c r="Y497" s="40">
        <f>+G497*'Copy Co'!$B$22</f>
        <v>100300.83377194405</v>
      </c>
      <c r="Z497" s="40">
        <f>+H497*'Copy Co'!$B$23</f>
        <v>0</v>
      </c>
      <c r="AA497" s="40">
        <f>+I497*'Copy Co'!$B$24</f>
        <v>-10704.382616627605</v>
      </c>
      <c r="AB497" s="40">
        <f>+J497*'Copy Co'!$B$25</f>
        <v>5389.1534284019226</v>
      </c>
      <c r="AC497" s="40">
        <f>+K497*'Copy Co'!$B$26</f>
        <v>2988.9942469908046</v>
      </c>
      <c r="AD497" s="40">
        <f>+L497*'Copy Co'!$B$27</f>
        <v>11733.27086304461</v>
      </c>
      <c r="AE497" s="40">
        <f>+M497*'Copy Co'!$B$28</f>
        <v>0</v>
      </c>
      <c r="AF497" s="40">
        <f t="shared" si="89"/>
        <v>178108.12795315639</v>
      </c>
      <c r="AG497" s="25">
        <f t="shared" si="90"/>
        <v>9735.1279531563923</v>
      </c>
      <c r="AH497" s="56">
        <f t="shared" si="91"/>
        <v>38480</v>
      </c>
      <c r="AL497" s="56"/>
      <c r="BF497" s="2">
        <v>39086</v>
      </c>
      <c r="BG497" s="3">
        <v>36.2916666666667</v>
      </c>
      <c r="BH497">
        <v>16</v>
      </c>
      <c r="BI497">
        <v>6.875</v>
      </c>
    </row>
    <row r="498" spans="1:61" x14ac:dyDescent="0.25">
      <c r="A498" s="2">
        <v>38481</v>
      </c>
      <c r="B498" s="7">
        <v>188516</v>
      </c>
      <c r="C498" s="3">
        <v>10.7083333333333</v>
      </c>
      <c r="D498" s="7">
        <f t="shared" si="85"/>
        <v>114.66840277777706</v>
      </c>
      <c r="E498" s="7">
        <f t="shared" si="86"/>
        <v>1227.9074797453588</v>
      </c>
      <c r="F498" s="7">
        <f t="shared" si="87"/>
        <v>13148.842595606509</v>
      </c>
      <c r="G498" s="11">
        <v>168373</v>
      </c>
      <c r="H498">
        <v>0</v>
      </c>
      <c r="I498">
        <v>0</v>
      </c>
      <c r="J498">
        <v>26</v>
      </c>
      <c r="K498" s="3">
        <v>15.0416666666667</v>
      </c>
      <c r="L498" s="3">
        <f t="shared" si="88"/>
        <v>161.0711805555554</v>
      </c>
      <c r="M498" s="5">
        <v>0</v>
      </c>
      <c r="P498" s="33">
        <f t="shared" si="93"/>
        <v>803756.71428571199</v>
      </c>
      <c r="Q498" s="7">
        <f t="shared" si="92"/>
        <v>37.285714285681024</v>
      </c>
      <c r="R498">
        <v>2005</v>
      </c>
      <c r="S498" s="1" t="s">
        <v>5</v>
      </c>
      <c r="T498" s="40">
        <f>+'Copy Co'!$B$17</f>
        <v>51399.602684929596</v>
      </c>
      <c r="U498">
        <f>+'Copy Co'!$B$18*'All Data'!C498</f>
        <v>529.09622859396279</v>
      </c>
      <c r="V498" s="40">
        <f>+D498*'Copy Co'!$B$19</f>
        <v>48165.552445500769</v>
      </c>
      <c r="W498" s="40">
        <f>+E498*'Copy Co'!$B$20</f>
        <v>-9483.7160285944847</v>
      </c>
      <c r="X498" s="40">
        <f>+F498*'Copy Co'!$B$21</f>
        <v>637.53081957121833</v>
      </c>
      <c r="Y498" s="40">
        <f>+G498*'Copy Co'!$B$22</f>
        <v>70073.9092815974</v>
      </c>
      <c r="Z498" s="40">
        <f>+H498*'Copy Co'!$B$23</f>
        <v>0</v>
      </c>
      <c r="AA498" s="40">
        <f>+I498*'Copy Co'!$B$24</f>
        <v>0</v>
      </c>
      <c r="AB498" s="40">
        <f>+J498*'Copy Co'!$B$25</f>
        <v>8757.3743211531237</v>
      </c>
      <c r="AC498" s="40">
        <f>+K498*'Copy Co'!$B$26</f>
        <v>4711.9079614134607</v>
      </c>
      <c r="AD498" s="40">
        <f>+L498*'Copy Co'!$B$27</f>
        <v>29525.554554251197</v>
      </c>
      <c r="AE498" s="40">
        <f>+M498*'Copy Co'!$B$28</f>
        <v>0</v>
      </c>
      <c r="AF498" s="40">
        <f t="shared" si="89"/>
        <v>204316.81226841622</v>
      </c>
      <c r="AG498" s="25">
        <f t="shared" si="90"/>
        <v>15800.812268416223</v>
      </c>
      <c r="AH498" s="56">
        <f t="shared" si="91"/>
        <v>38481</v>
      </c>
      <c r="AL498" s="56"/>
      <c r="BF498" s="2">
        <v>40183</v>
      </c>
      <c r="BG498" s="3">
        <v>36.2916666666667</v>
      </c>
      <c r="BH498">
        <v>7</v>
      </c>
      <c r="BI498">
        <v>1.9166666666666701</v>
      </c>
    </row>
    <row r="499" spans="1:61" x14ac:dyDescent="0.25">
      <c r="A499" s="2">
        <v>38482</v>
      </c>
      <c r="B499" s="7">
        <v>290349</v>
      </c>
      <c r="C499" s="3">
        <v>20.4166666666667</v>
      </c>
      <c r="D499" s="7">
        <f t="shared" si="85"/>
        <v>416.84027777777914</v>
      </c>
      <c r="E499" s="7">
        <f t="shared" si="86"/>
        <v>8510.4890046296714</v>
      </c>
      <c r="F499" s="7">
        <f t="shared" si="87"/>
        <v>173755.81717785608</v>
      </c>
      <c r="G499" s="11">
        <v>188516</v>
      </c>
      <c r="H499">
        <v>0</v>
      </c>
      <c r="I499">
        <v>0</v>
      </c>
      <c r="J499">
        <v>14</v>
      </c>
      <c r="K499" s="3">
        <v>7.9583333333333304</v>
      </c>
      <c r="L499" s="3">
        <f t="shared" si="88"/>
        <v>162.48263888888908</v>
      </c>
      <c r="M499" s="5">
        <v>0</v>
      </c>
      <c r="P499" s="33">
        <f t="shared" si="93"/>
        <v>803793.99999999767</v>
      </c>
      <c r="Q499" s="7">
        <f t="shared" si="92"/>
        <v>37.285714285681024</v>
      </c>
      <c r="R499">
        <v>2005</v>
      </c>
      <c r="S499" s="1" t="s">
        <v>6</v>
      </c>
      <c r="T499" s="40">
        <f>+'Copy Co'!$B$17</f>
        <v>51399.602684929596</v>
      </c>
      <c r="U499">
        <f>+'Copy Co'!$B$18*'All Data'!C499</f>
        <v>1008.7826926499728</v>
      </c>
      <c r="V499" s="40">
        <f>+D499*'Copy Co'!$B$19</f>
        <v>175090.45015314152</v>
      </c>
      <c r="W499" s="40">
        <f>+E499*'Copy Co'!$B$20</f>
        <v>-65730.571981792353</v>
      </c>
      <c r="X499" s="40">
        <f>+F499*'Copy Co'!$B$21</f>
        <v>8424.6721888418597</v>
      </c>
      <c r="Y499" s="40">
        <f>+G499*'Copy Co'!$B$22</f>
        <v>78457.074959343925</v>
      </c>
      <c r="Z499" s="40">
        <f>+H499*'Copy Co'!$B$23</f>
        <v>0</v>
      </c>
      <c r="AA499" s="40">
        <f>+I499*'Copy Co'!$B$24</f>
        <v>0</v>
      </c>
      <c r="AB499" s="40">
        <f>+J499*'Copy Co'!$B$25</f>
        <v>4715.5092498516824</v>
      </c>
      <c r="AC499" s="40">
        <f>+K499*'Copy Co'!$B$26</f>
        <v>2493.0039352630711</v>
      </c>
      <c r="AD499" s="40">
        <f>+L499*'Copy Co'!$B$27</f>
        <v>29784.285445017358</v>
      </c>
      <c r="AE499" s="40">
        <f>+M499*'Copy Co'!$B$28</f>
        <v>0</v>
      </c>
      <c r="AF499" s="40">
        <f t="shared" si="89"/>
        <v>285642.80932724662</v>
      </c>
      <c r="AG499" s="25">
        <f t="shared" si="90"/>
        <v>-4706.1906727533787</v>
      </c>
      <c r="AH499" s="56">
        <f t="shared" si="91"/>
        <v>38482</v>
      </c>
      <c r="AL499" s="56"/>
      <c r="BF499" s="2">
        <v>40880</v>
      </c>
      <c r="BG499" s="3">
        <v>36.2916666666667</v>
      </c>
      <c r="BH499">
        <v>18</v>
      </c>
      <c r="BI499">
        <v>7.0416666666666696</v>
      </c>
    </row>
    <row r="500" spans="1:61" x14ac:dyDescent="0.25">
      <c r="A500" s="2">
        <v>38483</v>
      </c>
      <c r="B500" s="7">
        <v>357176</v>
      </c>
      <c r="C500" s="3">
        <v>21.0833333333333</v>
      </c>
      <c r="D500" s="7">
        <f t="shared" si="85"/>
        <v>444.50694444444304</v>
      </c>
      <c r="E500" s="7">
        <f t="shared" si="86"/>
        <v>9371.6880787036589</v>
      </c>
      <c r="F500" s="7">
        <f t="shared" si="87"/>
        <v>197586.42365933518</v>
      </c>
      <c r="G500" s="11">
        <v>290349</v>
      </c>
      <c r="H500">
        <v>0</v>
      </c>
      <c r="I500">
        <v>0</v>
      </c>
      <c r="J500">
        <v>16</v>
      </c>
      <c r="K500" s="3">
        <v>8.75</v>
      </c>
      <c r="L500" s="3">
        <f t="shared" si="88"/>
        <v>184.47916666666637</v>
      </c>
      <c r="M500" s="5">
        <v>0</v>
      </c>
      <c r="P500" s="33">
        <f t="shared" si="93"/>
        <v>803831.28571428335</v>
      </c>
      <c r="Q500" s="7">
        <f t="shared" si="92"/>
        <v>37.285714285681024</v>
      </c>
      <c r="R500">
        <v>2005</v>
      </c>
      <c r="S500" s="1" t="s">
        <v>7</v>
      </c>
      <c r="T500" s="40">
        <f>+'Copy Co'!$B$17</f>
        <v>51399.602684929596</v>
      </c>
      <c r="U500">
        <f>+'Copy Co'!$B$18*'All Data'!C500</f>
        <v>1041.7225356752747</v>
      </c>
      <c r="V500" s="40">
        <f>+D500*'Copy Co'!$B$19</f>
        <v>186711.61389175116</v>
      </c>
      <c r="W500" s="40">
        <f>+E500*'Copy Co'!$B$20</f>
        <v>-72382.023819434005</v>
      </c>
      <c r="X500" s="40">
        <f>+F500*'Copy Co'!$B$21</f>
        <v>9580.115793140003</v>
      </c>
      <c r="Y500" s="40">
        <f>+G500*'Copy Co'!$B$22</f>
        <v>120838.19547078523</v>
      </c>
      <c r="Z500" s="40">
        <f>+H500*'Copy Co'!$B$23</f>
        <v>0</v>
      </c>
      <c r="AA500" s="40">
        <f>+I500*'Copy Co'!$B$24</f>
        <v>0</v>
      </c>
      <c r="AB500" s="40">
        <f>+J500*'Copy Co'!$B$25</f>
        <v>5389.1534284019226</v>
      </c>
      <c r="AC500" s="40">
        <f>+K500*'Copy Co'!$B$26</f>
        <v>2740.9990911269379</v>
      </c>
      <c r="AD500" s="40">
        <f>+L500*'Copy Co'!$B$27</f>
        <v>33816.413841089176</v>
      </c>
      <c r="AE500" s="40">
        <f>+M500*'Copy Co'!$B$28</f>
        <v>0</v>
      </c>
      <c r="AF500" s="40">
        <f t="shared" si="89"/>
        <v>339135.79291746527</v>
      </c>
      <c r="AG500" s="25">
        <f t="shared" si="90"/>
        <v>-18040.207082534733</v>
      </c>
      <c r="AH500" s="56">
        <f t="shared" si="91"/>
        <v>38483</v>
      </c>
      <c r="AL500" s="56"/>
      <c r="BF500" s="2">
        <v>40918</v>
      </c>
      <c r="BG500" s="3">
        <v>36.25</v>
      </c>
      <c r="BH500">
        <v>10</v>
      </c>
      <c r="BI500">
        <v>4.2083333333333304</v>
      </c>
    </row>
    <row r="501" spans="1:61" x14ac:dyDescent="0.25">
      <c r="A501" s="2">
        <v>38484</v>
      </c>
      <c r="B501" s="7">
        <v>279168</v>
      </c>
      <c r="C501" s="3">
        <v>16.5416666666667</v>
      </c>
      <c r="D501" s="7">
        <f t="shared" si="85"/>
        <v>273.62673611111222</v>
      </c>
      <c r="E501" s="7">
        <f t="shared" si="86"/>
        <v>4526.2422598379908</v>
      </c>
      <c r="F501" s="7">
        <f t="shared" si="87"/>
        <v>74871.590714820239</v>
      </c>
      <c r="G501" s="11">
        <v>357176</v>
      </c>
      <c r="H501">
        <v>0</v>
      </c>
      <c r="I501">
        <v>0</v>
      </c>
      <c r="J501">
        <v>13</v>
      </c>
      <c r="K501" s="3">
        <v>4.4583333333333304</v>
      </c>
      <c r="L501" s="3">
        <f t="shared" si="88"/>
        <v>73.748263888888985</v>
      </c>
      <c r="M501" s="5">
        <v>0</v>
      </c>
      <c r="P501" s="33">
        <f t="shared" si="93"/>
        <v>803868.57142856903</v>
      </c>
      <c r="Q501" s="7">
        <f t="shared" si="92"/>
        <v>37.285714285681024</v>
      </c>
      <c r="R501">
        <v>2005</v>
      </c>
      <c r="S501" s="1" t="s">
        <v>1</v>
      </c>
      <c r="T501" s="40">
        <f>+'Copy Co'!$B$17</f>
        <v>51399.602684929596</v>
      </c>
      <c r="U501">
        <f>+'Copy Co'!$B$18*'All Data'!C501</f>
        <v>817.31985506538638</v>
      </c>
      <c r="V501" s="40">
        <f>+D501*'Copy Co'!$B$19</f>
        <v>114934.73868465848</v>
      </c>
      <c r="W501" s="40">
        <f>+E501*'Copy Co'!$B$20</f>
        <v>-34958.331125916025</v>
      </c>
      <c r="X501" s="40">
        <f>+F501*'Copy Co'!$B$21</f>
        <v>3630.2013841864241</v>
      </c>
      <c r="Y501" s="40">
        <f>+G501*'Copy Co'!$B$22</f>
        <v>148650.42864095687</v>
      </c>
      <c r="Z501" s="40">
        <f>+H501*'Copy Co'!$B$23</f>
        <v>0</v>
      </c>
      <c r="AA501" s="40">
        <f>+I501*'Copy Co'!$B$24</f>
        <v>0</v>
      </c>
      <c r="AB501" s="40">
        <f>+J501*'Copy Co'!$B$25</f>
        <v>4378.6871605765618</v>
      </c>
      <c r="AC501" s="40">
        <f>+K501*'Copy Co'!$B$26</f>
        <v>1396.6042988122961</v>
      </c>
      <c r="AD501" s="40">
        <f>+L501*'Copy Co'!$B$27</f>
        <v>13518.609481984106</v>
      </c>
      <c r="AE501" s="40">
        <f>+M501*'Copy Co'!$B$28</f>
        <v>0</v>
      </c>
      <c r="AF501" s="40">
        <f t="shared" si="89"/>
        <v>303767.86106525373</v>
      </c>
      <c r="AG501" s="25">
        <f t="shared" si="90"/>
        <v>24599.861065253732</v>
      </c>
      <c r="AH501" s="56">
        <f t="shared" si="91"/>
        <v>38484</v>
      </c>
      <c r="AL501" s="56"/>
      <c r="BF501" s="2">
        <v>42025</v>
      </c>
      <c r="BG501" s="3">
        <v>36.25</v>
      </c>
      <c r="BH501">
        <v>10</v>
      </c>
      <c r="BI501">
        <v>5.2916666666666696</v>
      </c>
    </row>
    <row r="502" spans="1:61" x14ac:dyDescent="0.25">
      <c r="A502" s="2">
        <v>38485</v>
      </c>
      <c r="B502" s="7">
        <v>181125</v>
      </c>
      <c r="C502" s="3">
        <v>9.9583333333333393</v>
      </c>
      <c r="D502" s="7">
        <f t="shared" si="85"/>
        <v>99.168402777777899</v>
      </c>
      <c r="E502" s="7">
        <f t="shared" si="86"/>
        <v>987.55201099537214</v>
      </c>
      <c r="F502" s="7">
        <f t="shared" si="87"/>
        <v>9834.3721094955872</v>
      </c>
      <c r="G502" s="11">
        <v>279168</v>
      </c>
      <c r="H502">
        <v>1</v>
      </c>
      <c r="I502">
        <v>0</v>
      </c>
      <c r="J502">
        <v>9</v>
      </c>
      <c r="K502" s="3">
        <v>5.5833333333333304</v>
      </c>
      <c r="L502" s="3">
        <f t="shared" si="88"/>
        <v>55.60069444444445</v>
      </c>
      <c r="M502" s="5">
        <v>0</v>
      </c>
      <c r="P502" s="33">
        <f t="shared" si="93"/>
        <v>803905.85714285471</v>
      </c>
      <c r="Q502" s="7">
        <f t="shared" si="92"/>
        <v>37.285714285681024</v>
      </c>
      <c r="R502">
        <v>2005</v>
      </c>
      <c r="S502" s="1" t="s">
        <v>2</v>
      </c>
      <c r="T502" s="40">
        <f>+'Copy Co'!$B$17</f>
        <v>51399.602684929596</v>
      </c>
      <c r="U502">
        <f>+'Copy Co'!$B$18*'All Data'!C502</f>
        <v>492.03890519049639</v>
      </c>
      <c r="V502" s="40">
        <f>+D502*'Copy Co'!$B$19</f>
        <v>41654.900471460125</v>
      </c>
      <c r="W502" s="40">
        <f>+E502*'Copy Co'!$B$20</f>
        <v>-7627.3359273695132</v>
      </c>
      <c r="X502" s="40">
        <f>+F502*'Copy Co'!$B$21</f>
        <v>476.82640242647557</v>
      </c>
      <c r="Y502" s="40">
        <f>+G502*'Copy Co'!$B$22</f>
        <v>116184.85806112015</v>
      </c>
      <c r="Z502" s="40">
        <f>+H502*'Copy Co'!$B$23</f>
        <v>-10610.780657764437</v>
      </c>
      <c r="AA502" s="40">
        <f>+I502*'Copy Co'!$B$24</f>
        <v>0</v>
      </c>
      <c r="AB502" s="40">
        <f>+J502*'Copy Co'!$B$25</f>
        <v>3031.3988034760814</v>
      </c>
      <c r="AC502" s="40">
        <f>+K502*'Copy Co'!$B$26</f>
        <v>1749.0184676714737</v>
      </c>
      <c r="AD502" s="40">
        <f>+L502*'Copy Co'!$B$27</f>
        <v>10192.023994680252</v>
      </c>
      <c r="AE502" s="40">
        <f>+M502*'Copy Co'!$B$28</f>
        <v>0</v>
      </c>
      <c r="AF502" s="40">
        <f t="shared" si="89"/>
        <v>206942.5512058207</v>
      </c>
      <c r="AG502" s="25">
        <f t="shared" si="90"/>
        <v>25817.551205820695</v>
      </c>
      <c r="AH502" s="56">
        <f t="shared" si="91"/>
        <v>38485</v>
      </c>
      <c r="AL502" s="56"/>
      <c r="BF502" s="2">
        <v>42709</v>
      </c>
      <c r="BG502" s="3">
        <v>36.25</v>
      </c>
      <c r="BH502">
        <v>17</v>
      </c>
      <c r="BI502">
        <v>6.4583333333333304</v>
      </c>
    </row>
    <row r="503" spans="1:61" x14ac:dyDescent="0.25">
      <c r="A503" s="2">
        <v>38486</v>
      </c>
      <c r="B503" s="7">
        <v>150096</v>
      </c>
      <c r="C503" s="3">
        <v>6.3333333333333401</v>
      </c>
      <c r="D503" s="7">
        <f t="shared" si="85"/>
        <v>40.1111111111112</v>
      </c>
      <c r="E503" s="7">
        <f t="shared" si="86"/>
        <v>254.03703703703786</v>
      </c>
      <c r="F503" s="7">
        <f t="shared" si="87"/>
        <v>1608.9012345679084</v>
      </c>
      <c r="G503" s="11">
        <v>181125</v>
      </c>
      <c r="H503">
        <v>0</v>
      </c>
      <c r="I503">
        <v>1</v>
      </c>
      <c r="J503">
        <v>10</v>
      </c>
      <c r="K503" s="3">
        <v>6.6666666666666696</v>
      </c>
      <c r="L503" s="3">
        <f t="shared" si="88"/>
        <v>42.222222222222285</v>
      </c>
      <c r="M503" s="5">
        <v>0</v>
      </c>
      <c r="P503" s="33">
        <f t="shared" si="93"/>
        <v>803943.1428571404</v>
      </c>
      <c r="Q503" s="7">
        <f t="shared" si="92"/>
        <v>37.285714285681024</v>
      </c>
      <c r="R503">
        <v>2005</v>
      </c>
      <c r="S503" s="1" t="s">
        <v>3</v>
      </c>
      <c r="T503" s="40">
        <f>+'Copy Co'!$B$17</f>
        <v>51399.602684929596</v>
      </c>
      <c r="U503">
        <f>+'Copy Co'!$B$18*'All Data'!C503</f>
        <v>312.92850874039954</v>
      </c>
      <c r="V503" s="40">
        <f>+D503*'Copy Co'!$B$19</f>
        <v>16848.353853969918</v>
      </c>
      <c r="W503" s="40">
        <f>+E503*'Copy Co'!$B$20</f>
        <v>-1962.0493886920742</v>
      </c>
      <c r="X503" s="40">
        <f>+F503*'Copy Co'!$B$21</f>
        <v>78.008700402722454</v>
      </c>
      <c r="Y503" s="40">
        <f>+G503*'Copy Co'!$B$22</f>
        <v>75381.069522009639</v>
      </c>
      <c r="Z503" s="40">
        <f>+H503*'Copy Co'!$B$23</f>
        <v>0</v>
      </c>
      <c r="AA503" s="40">
        <f>+I503*'Copy Co'!$B$24</f>
        <v>-10704.382616627605</v>
      </c>
      <c r="AB503" s="40">
        <f>+J503*'Copy Co'!$B$25</f>
        <v>3368.2208927512015</v>
      </c>
      <c r="AC503" s="40">
        <f>+K503*'Copy Co'!$B$26</f>
        <v>2088.3802599062392</v>
      </c>
      <c r="AD503" s="40">
        <f>+L503*'Copy Co'!$B$27</f>
        <v>7739.6497705184565</v>
      </c>
      <c r="AE503" s="40">
        <f>+M503*'Copy Co'!$B$28</f>
        <v>0</v>
      </c>
      <c r="AF503" s="40">
        <f t="shared" si="89"/>
        <v>144549.78218790848</v>
      </c>
      <c r="AG503" s="25">
        <f t="shared" si="90"/>
        <v>-5546.2178120915196</v>
      </c>
      <c r="AH503" s="56">
        <f t="shared" si="91"/>
        <v>38486</v>
      </c>
      <c r="AL503" s="56"/>
      <c r="BF503" s="2">
        <v>38732</v>
      </c>
      <c r="BG503" s="3">
        <v>36.2083333333333</v>
      </c>
      <c r="BH503">
        <v>20</v>
      </c>
      <c r="BI503">
        <v>7.7083333333333304</v>
      </c>
    </row>
    <row r="504" spans="1:61" x14ac:dyDescent="0.25">
      <c r="A504" s="2">
        <v>38487</v>
      </c>
      <c r="B504" s="7">
        <v>132051</v>
      </c>
      <c r="C504" s="3">
        <v>0</v>
      </c>
      <c r="D504" s="7">
        <f t="shared" si="85"/>
        <v>0</v>
      </c>
      <c r="E504" s="7">
        <f t="shared" si="86"/>
        <v>0</v>
      </c>
      <c r="F504" s="7">
        <f t="shared" si="87"/>
        <v>0</v>
      </c>
      <c r="G504" s="11">
        <v>150096</v>
      </c>
      <c r="H504">
        <v>0</v>
      </c>
      <c r="I504">
        <v>1</v>
      </c>
      <c r="J504">
        <v>13</v>
      </c>
      <c r="K504" s="3">
        <v>7.9583333333333304</v>
      </c>
      <c r="L504" s="3">
        <f t="shared" si="88"/>
        <v>0</v>
      </c>
      <c r="M504" s="5">
        <v>0</v>
      </c>
      <c r="P504" s="33">
        <f t="shared" si="93"/>
        <v>803980.42857142608</v>
      </c>
      <c r="Q504" s="7">
        <f t="shared" si="92"/>
        <v>37.285714285681024</v>
      </c>
      <c r="R504">
        <v>2005</v>
      </c>
      <c r="S504" s="1" t="s">
        <v>4</v>
      </c>
      <c r="T504" s="40">
        <f>+'Copy Co'!$B$17</f>
        <v>51399.602684929596</v>
      </c>
      <c r="U504">
        <f>+'Copy Co'!$B$18*'All Data'!C504</f>
        <v>0</v>
      </c>
      <c r="V504" s="40">
        <f>+D504*'Copy Co'!$B$19</f>
        <v>0</v>
      </c>
      <c r="W504" s="40">
        <f>+E504*'Copy Co'!$B$20</f>
        <v>0</v>
      </c>
      <c r="X504" s="40">
        <f>+F504*'Copy Co'!$B$21</f>
        <v>0</v>
      </c>
      <c r="Y504" s="40">
        <f>+G504*'Copy Co'!$B$22</f>
        <v>62467.340295241178</v>
      </c>
      <c r="Z504" s="40">
        <f>+H504*'Copy Co'!$B$23</f>
        <v>0</v>
      </c>
      <c r="AA504" s="40">
        <f>+I504*'Copy Co'!$B$24</f>
        <v>-10704.382616627605</v>
      </c>
      <c r="AB504" s="40">
        <f>+J504*'Copy Co'!$B$25</f>
        <v>4378.6871605765618</v>
      </c>
      <c r="AC504" s="40">
        <f>+K504*'Copy Co'!$B$26</f>
        <v>2493.0039352630711</v>
      </c>
      <c r="AD504" s="40">
        <f>+L504*'Copy Co'!$B$27</f>
        <v>0</v>
      </c>
      <c r="AE504" s="40">
        <f>+M504*'Copy Co'!$B$28</f>
        <v>0</v>
      </c>
      <c r="AF504" s="40">
        <f t="shared" si="89"/>
        <v>110034.25145938279</v>
      </c>
      <c r="AG504" s="25">
        <f t="shared" si="90"/>
        <v>-22016.748540617205</v>
      </c>
      <c r="AH504" s="56">
        <f t="shared" si="91"/>
        <v>38487</v>
      </c>
      <c r="AL504" s="56"/>
      <c r="BF504" s="2">
        <v>39854</v>
      </c>
      <c r="BG504" s="3">
        <v>36.2083333333333</v>
      </c>
      <c r="BH504">
        <v>14</v>
      </c>
      <c r="BI504">
        <v>8.6666666666666696</v>
      </c>
    </row>
    <row r="505" spans="1:61" x14ac:dyDescent="0.25">
      <c r="A505" s="2">
        <v>38488</v>
      </c>
      <c r="B505" s="7">
        <v>166556</v>
      </c>
      <c r="C505" s="3">
        <v>10.25</v>
      </c>
      <c r="D505" s="7">
        <f t="shared" si="85"/>
        <v>105.0625</v>
      </c>
      <c r="E505" s="7">
        <f t="shared" si="86"/>
        <v>1076.890625</v>
      </c>
      <c r="F505" s="7">
        <f t="shared" si="87"/>
        <v>11038.12890625</v>
      </c>
      <c r="G505" s="11">
        <v>132051</v>
      </c>
      <c r="H505">
        <v>0</v>
      </c>
      <c r="I505">
        <v>0</v>
      </c>
      <c r="J505">
        <v>32</v>
      </c>
      <c r="K505" s="3">
        <v>15.1666666666667</v>
      </c>
      <c r="L505" s="3">
        <f t="shared" si="88"/>
        <v>155.45833333333368</v>
      </c>
      <c r="M505" s="5">
        <v>0</v>
      </c>
      <c r="P505" s="33">
        <f t="shared" si="93"/>
        <v>804017.71428571176</v>
      </c>
      <c r="Q505" s="7">
        <f t="shared" si="92"/>
        <v>37.285714285681024</v>
      </c>
      <c r="R505">
        <v>2005</v>
      </c>
      <c r="S505" s="1" t="s">
        <v>5</v>
      </c>
      <c r="T505" s="40">
        <f>+'Copy Co'!$B$17</f>
        <v>51399.602684929596</v>
      </c>
      <c r="U505">
        <f>+'Copy Co'!$B$18*'All Data'!C505</f>
        <v>506.45008651406715</v>
      </c>
      <c r="V505" s="40">
        <f>+D505*'Copy Co'!$B$19</f>
        <v>44130.669227269791</v>
      </c>
      <c r="W505" s="40">
        <f>+E505*'Copy Co'!$B$20</f>
        <v>-8317.3407197369379</v>
      </c>
      <c r="X505" s="40">
        <f>+F505*'Copy Co'!$B$21</f>
        <v>535.19139171121242</v>
      </c>
      <c r="Y505" s="40">
        <f>+G505*'Copy Co'!$B$22</f>
        <v>54957.325667085679</v>
      </c>
      <c r="Z505" s="40">
        <f>+H505*'Copy Co'!$B$23</f>
        <v>0</v>
      </c>
      <c r="AA505" s="40">
        <f>+I505*'Copy Co'!$B$24</f>
        <v>0</v>
      </c>
      <c r="AB505" s="40">
        <f>+J505*'Copy Co'!$B$25</f>
        <v>10778.306856803845</v>
      </c>
      <c r="AC505" s="40">
        <f>+K505*'Copy Co'!$B$26</f>
        <v>4751.0650912867031</v>
      </c>
      <c r="AD505" s="40">
        <f>+L505*'Copy Co'!$B$27</f>
        <v>28496.677592570115</v>
      </c>
      <c r="AE505" s="40">
        <f>+M505*'Copy Co'!$B$28</f>
        <v>0</v>
      </c>
      <c r="AF505" s="40">
        <f t="shared" si="89"/>
        <v>187237.94787843406</v>
      </c>
      <c r="AG505" s="25">
        <f t="shared" si="90"/>
        <v>20681.947878434061</v>
      </c>
      <c r="AH505" s="56">
        <f t="shared" si="91"/>
        <v>38488</v>
      </c>
      <c r="AL505" s="56"/>
      <c r="BF505" s="2">
        <v>42793</v>
      </c>
      <c r="BG505" s="3">
        <v>36.2083333333333</v>
      </c>
      <c r="BH505">
        <v>14</v>
      </c>
      <c r="BI505">
        <v>7.8333333333333304</v>
      </c>
    </row>
    <row r="506" spans="1:61" x14ac:dyDescent="0.25">
      <c r="A506" s="2">
        <v>38489</v>
      </c>
      <c r="B506" s="7">
        <v>196232</v>
      </c>
      <c r="C506" s="3">
        <v>11.6666666666667</v>
      </c>
      <c r="D506" s="7">
        <f t="shared" si="85"/>
        <v>136.11111111111188</v>
      </c>
      <c r="E506" s="7">
        <f t="shared" si="86"/>
        <v>1587.9629629629765</v>
      </c>
      <c r="F506" s="7">
        <f t="shared" si="87"/>
        <v>18526.234567901443</v>
      </c>
      <c r="G506" s="11">
        <v>166556</v>
      </c>
      <c r="H506">
        <v>0</v>
      </c>
      <c r="I506">
        <v>0</v>
      </c>
      <c r="J506">
        <v>16</v>
      </c>
      <c r="K506" s="3">
        <v>10.4166666666667</v>
      </c>
      <c r="L506" s="3">
        <f t="shared" si="88"/>
        <v>121.52777777777851</v>
      </c>
      <c r="M506" s="5">
        <v>0</v>
      </c>
      <c r="P506" s="33">
        <f t="shared" si="93"/>
        <v>804054.99999999744</v>
      </c>
      <c r="Q506" s="7">
        <f t="shared" si="92"/>
        <v>37.285714285681024</v>
      </c>
      <c r="R506">
        <v>2005</v>
      </c>
      <c r="S506" s="1" t="s">
        <v>6</v>
      </c>
      <c r="T506" s="40">
        <f>+'Copy Co'!$B$17</f>
        <v>51399.602684929596</v>
      </c>
      <c r="U506">
        <f>+'Copy Co'!$B$18*'All Data'!C506</f>
        <v>576.44725294284228</v>
      </c>
      <c r="V506" s="40">
        <f>+D506*'Copy Co'!$B$19</f>
        <v>57172.391886740224</v>
      </c>
      <c r="W506" s="40">
        <f>+E506*'Copy Co'!$B$20</f>
        <v>-12264.596521384039</v>
      </c>
      <c r="X506" s="40">
        <f>+F506*'Copy Co'!$B$21</f>
        <v>898.25742621554605</v>
      </c>
      <c r="Y506" s="40">
        <f>+G506*'Copy Co'!$B$22</f>
        <v>69317.705536551206</v>
      </c>
      <c r="Z506" s="40">
        <f>+H506*'Copy Co'!$B$23</f>
        <v>0</v>
      </c>
      <c r="AA506" s="40">
        <f>+I506*'Copy Co'!$B$24</f>
        <v>0</v>
      </c>
      <c r="AB506" s="40">
        <f>+J506*'Copy Co'!$B$25</f>
        <v>5389.1534284019226</v>
      </c>
      <c r="AC506" s="40">
        <f>+K506*'Copy Co'!$B$26</f>
        <v>3263.0941561035079</v>
      </c>
      <c r="AD506" s="40">
        <f>+L506*'Copy Co'!$B$27</f>
        <v>22276.952464485792</v>
      </c>
      <c r="AE506" s="40">
        <f>+M506*'Copy Co'!$B$28</f>
        <v>0</v>
      </c>
      <c r="AF506" s="40">
        <f t="shared" si="89"/>
        <v>198029.0083149866</v>
      </c>
      <c r="AG506" s="25">
        <f t="shared" si="90"/>
        <v>1797.0083149865968</v>
      </c>
      <c r="AH506" s="56">
        <f t="shared" si="91"/>
        <v>38489</v>
      </c>
      <c r="AL506" s="56"/>
      <c r="BF506" s="2">
        <v>39084</v>
      </c>
      <c r="BG506" s="3">
        <v>36.1666666666667</v>
      </c>
      <c r="BH506">
        <v>12</v>
      </c>
      <c r="BI506">
        <v>5.3333333333333304</v>
      </c>
    </row>
    <row r="507" spans="1:61" x14ac:dyDescent="0.25">
      <c r="A507" s="2">
        <v>38490</v>
      </c>
      <c r="B507" s="7">
        <v>150412</v>
      </c>
      <c r="C507" s="3">
        <v>0</v>
      </c>
      <c r="D507" s="7">
        <f t="shared" si="85"/>
        <v>0</v>
      </c>
      <c r="E507" s="7">
        <f t="shared" si="86"/>
        <v>0</v>
      </c>
      <c r="F507" s="7">
        <f t="shared" si="87"/>
        <v>0</v>
      </c>
      <c r="G507" s="11">
        <v>196232</v>
      </c>
      <c r="H507">
        <v>0</v>
      </c>
      <c r="I507">
        <v>0</v>
      </c>
      <c r="J507">
        <v>20</v>
      </c>
      <c r="K507" s="3">
        <v>13.2916666666667</v>
      </c>
      <c r="L507" s="3">
        <f t="shared" si="88"/>
        <v>0</v>
      </c>
      <c r="M507" s="5">
        <v>0</v>
      </c>
      <c r="P507" s="33">
        <f t="shared" si="93"/>
        <v>804092.28571428312</v>
      </c>
      <c r="Q507" s="7">
        <f t="shared" si="92"/>
        <v>37.285714285681024</v>
      </c>
      <c r="R507">
        <v>2005</v>
      </c>
      <c r="S507" s="1" t="s">
        <v>7</v>
      </c>
      <c r="T507" s="40">
        <f>+'Copy Co'!$B$17</f>
        <v>51399.602684929596</v>
      </c>
      <c r="U507">
        <f>+'Copy Co'!$B$18*'All Data'!C507</f>
        <v>0</v>
      </c>
      <c r="V507" s="40">
        <f>+D507*'Copy Co'!$B$19</f>
        <v>0</v>
      </c>
      <c r="W507" s="40">
        <f>+E507*'Copy Co'!$B$20</f>
        <v>0</v>
      </c>
      <c r="X507" s="40">
        <f>+F507*'Copy Co'!$B$21</f>
        <v>0</v>
      </c>
      <c r="Y507" s="40">
        <f>+G507*'Copy Co'!$B$22</f>
        <v>81668.339734674912</v>
      </c>
      <c r="Z507" s="40">
        <f>+H507*'Copy Co'!$B$23</f>
        <v>0</v>
      </c>
      <c r="AA507" s="40">
        <f>+I507*'Copy Co'!$B$24</f>
        <v>0</v>
      </c>
      <c r="AB507" s="40">
        <f>+J507*'Copy Co'!$B$25</f>
        <v>6736.441785502403</v>
      </c>
      <c r="AC507" s="40">
        <f>+K507*'Copy Co'!$B$26</f>
        <v>4163.7081431880733</v>
      </c>
      <c r="AD507" s="40">
        <f>+L507*'Copy Co'!$B$27</f>
        <v>0</v>
      </c>
      <c r="AE507" s="40">
        <f>+M507*'Copy Co'!$B$28</f>
        <v>0</v>
      </c>
      <c r="AF507" s="40">
        <f t="shared" si="89"/>
        <v>143968.09234829497</v>
      </c>
      <c r="AG507" s="25">
        <f t="shared" si="90"/>
        <v>-6443.9076517050271</v>
      </c>
      <c r="AH507" s="56">
        <f t="shared" si="91"/>
        <v>38490</v>
      </c>
      <c r="AL507" s="56"/>
      <c r="BF507" s="2">
        <v>41656</v>
      </c>
      <c r="BG507" s="3">
        <v>36.1666666666667</v>
      </c>
      <c r="BH507">
        <v>8</v>
      </c>
      <c r="BI507">
        <v>3.1666666666666701</v>
      </c>
    </row>
    <row r="508" spans="1:61" x14ac:dyDescent="0.25">
      <c r="A508" s="2">
        <v>38491</v>
      </c>
      <c r="B508" s="7">
        <v>119118</v>
      </c>
      <c r="C508" s="3">
        <v>0</v>
      </c>
      <c r="D508" s="7">
        <f t="shared" si="85"/>
        <v>0</v>
      </c>
      <c r="E508" s="7">
        <f t="shared" si="86"/>
        <v>0</v>
      </c>
      <c r="F508" s="7">
        <f t="shared" si="87"/>
        <v>0</v>
      </c>
      <c r="G508" s="11">
        <v>150412</v>
      </c>
      <c r="H508">
        <v>0</v>
      </c>
      <c r="I508">
        <v>0</v>
      </c>
      <c r="J508">
        <v>20</v>
      </c>
      <c r="K508" s="3">
        <v>10.875</v>
      </c>
      <c r="L508" s="3">
        <f t="shared" si="88"/>
        <v>0</v>
      </c>
      <c r="M508" s="5">
        <v>0</v>
      </c>
      <c r="P508" s="33">
        <f t="shared" si="93"/>
        <v>804129.5714285688</v>
      </c>
      <c r="Q508" s="7">
        <f t="shared" si="92"/>
        <v>37.285714285681024</v>
      </c>
      <c r="R508">
        <v>2005</v>
      </c>
      <c r="S508" s="1" t="s">
        <v>1</v>
      </c>
      <c r="T508" s="40">
        <f>+'Copy Co'!$B$17</f>
        <v>51399.602684929596</v>
      </c>
      <c r="U508">
        <f>+'Copy Co'!$B$18*'All Data'!C508</f>
        <v>0</v>
      </c>
      <c r="V508" s="40">
        <f>+D508*'Copy Co'!$B$19</f>
        <v>0</v>
      </c>
      <c r="W508" s="40">
        <f>+E508*'Copy Co'!$B$20</f>
        <v>0</v>
      </c>
      <c r="X508" s="40">
        <f>+F508*'Copy Co'!$B$21</f>
        <v>0</v>
      </c>
      <c r="Y508" s="40">
        <f>+G508*'Copy Co'!$B$22</f>
        <v>62598.853990031821</v>
      </c>
      <c r="Z508" s="40">
        <f>+H508*'Copy Co'!$B$23</f>
        <v>0</v>
      </c>
      <c r="AA508" s="40">
        <f>+I508*'Copy Co'!$B$24</f>
        <v>0</v>
      </c>
      <c r="AB508" s="40">
        <f>+J508*'Copy Co'!$B$25</f>
        <v>6736.441785502403</v>
      </c>
      <c r="AC508" s="40">
        <f>+K508*'Copy Co'!$B$26</f>
        <v>3406.6702989720516</v>
      </c>
      <c r="AD508" s="40">
        <f>+L508*'Copy Co'!$B$27</f>
        <v>0</v>
      </c>
      <c r="AE508" s="40">
        <f>+M508*'Copy Co'!$B$28</f>
        <v>0</v>
      </c>
      <c r="AF508" s="40">
        <f t="shared" si="89"/>
        <v>124141.56875943588</v>
      </c>
      <c r="AG508" s="25">
        <f t="shared" si="90"/>
        <v>5023.5687594358751</v>
      </c>
      <c r="AH508" s="56">
        <f t="shared" si="91"/>
        <v>38491</v>
      </c>
      <c r="AL508" s="56"/>
      <c r="BF508" s="2">
        <v>39858</v>
      </c>
      <c r="BG508" s="3">
        <v>36.125</v>
      </c>
      <c r="BH508">
        <v>15</v>
      </c>
      <c r="BI508">
        <v>7.5</v>
      </c>
    </row>
    <row r="509" spans="1:61" x14ac:dyDescent="0.25">
      <c r="A509" s="2">
        <v>38492</v>
      </c>
      <c r="B509" s="7">
        <v>110603</v>
      </c>
      <c r="C509" s="3">
        <v>0</v>
      </c>
      <c r="D509" s="7">
        <f t="shared" si="85"/>
        <v>0</v>
      </c>
      <c r="E509" s="7">
        <f t="shared" si="86"/>
        <v>0</v>
      </c>
      <c r="F509" s="7">
        <f t="shared" si="87"/>
        <v>0</v>
      </c>
      <c r="G509" s="11">
        <v>119118</v>
      </c>
      <c r="H509">
        <v>1</v>
      </c>
      <c r="I509">
        <v>0</v>
      </c>
      <c r="J509">
        <v>23</v>
      </c>
      <c r="K509" s="3">
        <v>14.6666666666667</v>
      </c>
      <c r="L509" s="3">
        <f t="shared" si="88"/>
        <v>0</v>
      </c>
      <c r="M509" s="5">
        <v>0</v>
      </c>
      <c r="P509" s="33">
        <f t="shared" si="93"/>
        <v>804166.85714285448</v>
      </c>
      <c r="Q509" s="7">
        <f t="shared" si="92"/>
        <v>37.285714285681024</v>
      </c>
      <c r="R509">
        <v>2005</v>
      </c>
      <c r="S509" s="1" t="s">
        <v>2</v>
      </c>
      <c r="T509" s="40">
        <f>+'Copy Co'!$B$17</f>
        <v>51399.602684929596</v>
      </c>
      <c r="U509">
        <f>+'Copy Co'!$B$18*'All Data'!C509</f>
        <v>0</v>
      </c>
      <c r="V509" s="40">
        <f>+D509*'Copy Co'!$B$19</f>
        <v>0</v>
      </c>
      <c r="W509" s="40">
        <f>+E509*'Copy Co'!$B$20</f>
        <v>0</v>
      </c>
      <c r="X509" s="40">
        <f>+F509*'Copy Co'!$B$21</f>
        <v>0</v>
      </c>
      <c r="Y509" s="40">
        <f>+G509*'Copy Co'!$B$22</f>
        <v>49574.836379973742</v>
      </c>
      <c r="Z509" s="40">
        <f>+H509*'Copy Co'!$B$23</f>
        <v>-10610.780657764437</v>
      </c>
      <c r="AA509" s="40">
        <f>+I509*'Copy Co'!$B$24</f>
        <v>0</v>
      </c>
      <c r="AB509" s="40">
        <f>+J509*'Copy Co'!$B$25</f>
        <v>7746.9080533277638</v>
      </c>
      <c r="AC509" s="40">
        <f>+K509*'Copy Co'!$B$26</f>
        <v>4594.4365717937353</v>
      </c>
      <c r="AD509" s="40">
        <f>+L509*'Copy Co'!$B$27</f>
        <v>0</v>
      </c>
      <c r="AE509" s="40">
        <f>+M509*'Copy Co'!$B$28</f>
        <v>0</v>
      </c>
      <c r="AF509" s="40">
        <f t="shared" si="89"/>
        <v>102705.00303226039</v>
      </c>
      <c r="AG509" s="25">
        <f t="shared" si="90"/>
        <v>-7897.9969677396148</v>
      </c>
      <c r="AH509" s="56">
        <f t="shared" si="91"/>
        <v>38492</v>
      </c>
      <c r="AL509" s="56"/>
      <c r="BF509" s="2">
        <v>39480</v>
      </c>
      <c r="BG509" s="3">
        <v>36.0416666666667</v>
      </c>
      <c r="BH509">
        <v>31</v>
      </c>
      <c r="BI509">
        <v>14.375</v>
      </c>
    </row>
    <row r="510" spans="1:61" x14ac:dyDescent="0.25">
      <c r="A510" s="2">
        <v>38493</v>
      </c>
      <c r="B510" s="7">
        <v>107677</v>
      </c>
      <c r="C510" s="3">
        <v>2.9166666666666599</v>
      </c>
      <c r="D510" s="7">
        <f t="shared" si="85"/>
        <v>8.5069444444444056</v>
      </c>
      <c r="E510" s="7">
        <f t="shared" si="86"/>
        <v>24.811921296296124</v>
      </c>
      <c r="F510" s="7">
        <f t="shared" si="87"/>
        <v>72.368103780863535</v>
      </c>
      <c r="G510" s="11">
        <v>110603</v>
      </c>
      <c r="H510">
        <v>0</v>
      </c>
      <c r="I510">
        <v>1</v>
      </c>
      <c r="J510">
        <v>13</v>
      </c>
      <c r="K510" s="3">
        <v>7.3333333333333304</v>
      </c>
      <c r="L510" s="3">
        <f t="shared" si="88"/>
        <v>21.388888888888829</v>
      </c>
      <c r="M510" s="5">
        <v>0</v>
      </c>
      <c r="P510" s="33">
        <f t="shared" si="93"/>
        <v>804204.14285714016</v>
      </c>
      <c r="Q510" s="7">
        <f t="shared" si="92"/>
        <v>37.285714285681024</v>
      </c>
      <c r="R510">
        <v>2005</v>
      </c>
      <c r="S510" s="1" t="s">
        <v>3</v>
      </c>
      <c r="T510" s="40">
        <f>+'Copy Co'!$B$17</f>
        <v>51399.602684929596</v>
      </c>
      <c r="U510">
        <f>+'Copy Co'!$B$18*'All Data'!C510</f>
        <v>144.11181323570983</v>
      </c>
      <c r="V510" s="40">
        <f>+D510*'Copy Co'!$B$19</f>
        <v>3573.2744929212276</v>
      </c>
      <c r="W510" s="40">
        <f>+E510*'Copy Co'!$B$20</f>
        <v>-191.63432064662265</v>
      </c>
      <c r="X510" s="40">
        <f>+F510*'Copy Co'!$B$21</f>
        <v>3.5088180711544052</v>
      </c>
      <c r="Y510" s="40">
        <f>+G510*'Copy Co'!$B$22</f>
        <v>46031.041724460076</v>
      </c>
      <c r="Z510" s="40">
        <f>+H510*'Copy Co'!$B$23</f>
        <v>0</v>
      </c>
      <c r="AA510" s="40">
        <f>+I510*'Copy Co'!$B$24</f>
        <v>-10704.382616627605</v>
      </c>
      <c r="AB510" s="40">
        <f>+J510*'Copy Co'!$B$25</f>
        <v>4378.6871605765618</v>
      </c>
      <c r="AC510" s="40">
        <f>+K510*'Copy Co'!$B$26</f>
        <v>2297.2182858968613</v>
      </c>
      <c r="AD510" s="40">
        <f>+L510*'Copy Co'!$B$27</f>
        <v>3920.7436337494646</v>
      </c>
      <c r="AE510" s="40">
        <f>+M510*'Copy Co'!$B$28</f>
        <v>0</v>
      </c>
      <c r="AF510" s="40">
        <f t="shared" si="89"/>
        <v>100852.17167656642</v>
      </c>
      <c r="AG510" s="25">
        <f t="shared" si="90"/>
        <v>-6824.8283234335831</v>
      </c>
      <c r="AH510" s="56">
        <f t="shared" si="91"/>
        <v>38493</v>
      </c>
      <c r="AL510" s="56"/>
      <c r="BF510" s="2">
        <v>43103</v>
      </c>
      <c r="BG510" s="3">
        <v>36.0416666666667</v>
      </c>
      <c r="BH510">
        <v>8</v>
      </c>
      <c r="BI510">
        <v>3.375</v>
      </c>
    </row>
    <row r="511" spans="1:61" x14ac:dyDescent="0.25">
      <c r="A511" s="2">
        <v>38494</v>
      </c>
      <c r="B511" s="7">
        <v>104269</v>
      </c>
      <c r="C511" s="3">
        <v>0</v>
      </c>
      <c r="D511" s="7">
        <f t="shared" si="85"/>
        <v>0</v>
      </c>
      <c r="E511" s="7">
        <f t="shared" si="86"/>
        <v>0</v>
      </c>
      <c r="F511" s="7">
        <f t="shared" si="87"/>
        <v>0</v>
      </c>
      <c r="G511" s="11">
        <v>107677</v>
      </c>
      <c r="H511">
        <v>0</v>
      </c>
      <c r="I511">
        <v>1</v>
      </c>
      <c r="J511">
        <v>12</v>
      </c>
      <c r="K511" s="3">
        <v>5.5833333333333304</v>
      </c>
      <c r="L511" s="3">
        <f t="shared" si="88"/>
        <v>0</v>
      </c>
      <c r="M511" s="5">
        <v>0</v>
      </c>
      <c r="P511" s="33">
        <f t="shared" si="93"/>
        <v>804241.42857142584</v>
      </c>
      <c r="Q511" s="7">
        <f t="shared" si="92"/>
        <v>37.285714285681024</v>
      </c>
      <c r="R511">
        <v>2005</v>
      </c>
      <c r="S511" s="1" t="s">
        <v>4</v>
      </c>
      <c r="T511" s="40">
        <f>+'Copy Co'!$B$17</f>
        <v>51399.602684929596</v>
      </c>
      <c r="U511">
        <f>+'Copy Co'!$B$18*'All Data'!C511</f>
        <v>0</v>
      </c>
      <c r="V511" s="40">
        <f>+D511*'Copy Co'!$B$19</f>
        <v>0</v>
      </c>
      <c r="W511" s="40">
        <f>+E511*'Copy Co'!$B$20</f>
        <v>0</v>
      </c>
      <c r="X511" s="40">
        <f>+F511*'Copy Co'!$B$21</f>
        <v>0</v>
      </c>
      <c r="Y511" s="40">
        <f>+G511*'Copy Co'!$B$22</f>
        <v>44813.291499911284</v>
      </c>
      <c r="Z511" s="40">
        <f>+H511*'Copy Co'!$B$23</f>
        <v>0</v>
      </c>
      <c r="AA511" s="40">
        <f>+I511*'Copy Co'!$B$24</f>
        <v>-10704.382616627605</v>
      </c>
      <c r="AB511" s="40">
        <f>+J511*'Copy Co'!$B$25</f>
        <v>4041.8650713014422</v>
      </c>
      <c r="AC511" s="40">
        <f>+K511*'Copy Co'!$B$26</f>
        <v>1749.0184676714737</v>
      </c>
      <c r="AD511" s="40">
        <f>+L511*'Copy Co'!$B$27</f>
        <v>0</v>
      </c>
      <c r="AE511" s="40">
        <f>+M511*'Copy Co'!$B$28</f>
        <v>0</v>
      </c>
      <c r="AF511" s="40">
        <f t="shared" si="89"/>
        <v>91299.395107186167</v>
      </c>
      <c r="AG511" s="25">
        <f t="shared" si="90"/>
        <v>-12969.604892813833</v>
      </c>
      <c r="AH511" s="56">
        <f t="shared" si="91"/>
        <v>38494</v>
      </c>
      <c r="AL511" s="56"/>
      <c r="BF511" s="2">
        <v>38742</v>
      </c>
      <c r="BG511" s="3">
        <v>36</v>
      </c>
      <c r="BH511">
        <v>13</v>
      </c>
      <c r="BI511">
        <v>5.3333333333333304</v>
      </c>
    </row>
    <row r="512" spans="1:61" x14ac:dyDescent="0.25">
      <c r="A512" s="2">
        <v>38495</v>
      </c>
      <c r="B512" s="7">
        <v>113364</v>
      </c>
      <c r="C512" s="3">
        <v>0</v>
      </c>
      <c r="D512" s="7">
        <f t="shared" si="85"/>
        <v>0</v>
      </c>
      <c r="E512" s="7">
        <f t="shared" si="86"/>
        <v>0</v>
      </c>
      <c r="F512" s="7">
        <f t="shared" si="87"/>
        <v>0</v>
      </c>
      <c r="G512" s="11">
        <v>104269</v>
      </c>
      <c r="H512">
        <v>0</v>
      </c>
      <c r="I512">
        <v>0</v>
      </c>
      <c r="J512">
        <v>15</v>
      </c>
      <c r="K512" s="3">
        <v>8.75</v>
      </c>
      <c r="L512" s="3">
        <f t="shared" si="88"/>
        <v>0</v>
      </c>
      <c r="M512" s="5">
        <v>0</v>
      </c>
      <c r="P512" s="33">
        <f t="shared" si="93"/>
        <v>804278.71428571153</v>
      </c>
      <c r="Q512" s="7">
        <f t="shared" si="92"/>
        <v>37.285714285681024</v>
      </c>
      <c r="R512">
        <v>2005</v>
      </c>
      <c r="S512" s="1" t="s">
        <v>5</v>
      </c>
      <c r="T512" s="40">
        <f>+'Copy Co'!$B$17</f>
        <v>51399.602684929596</v>
      </c>
      <c r="U512">
        <f>+'Copy Co'!$B$18*'All Data'!C512</f>
        <v>0</v>
      </c>
      <c r="V512" s="40">
        <f>+D512*'Copy Co'!$B$19</f>
        <v>0</v>
      </c>
      <c r="W512" s="40">
        <f>+E512*'Copy Co'!$B$20</f>
        <v>0</v>
      </c>
      <c r="X512" s="40">
        <f>+F512*'Copy Co'!$B$21</f>
        <v>0</v>
      </c>
      <c r="Y512" s="40">
        <f>+G512*'Copy Co'!$B$22</f>
        <v>43394.941272548916</v>
      </c>
      <c r="Z512" s="40">
        <f>+H512*'Copy Co'!$B$23</f>
        <v>0</v>
      </c>
      <c r="AA512" s="40">
        <f>+I512*'Copy Co'!$B$24</f>
        <v>0</v>
      </c>
      <c r="AB512" s="40">
        <f>+J512*'Copy Co'!$B$25</f>
        <v>5052.331339126802</v>
      </c>
      <c r="AC512" s="40">
        <f>+K512*'Copy Co'!$B$26</f>
        <v>2740.9990911269379</v>
      </c>
      <c r="AD512" s="40">
        <f>+L512*'Copy Co'!$B$27</f>
        <v>0</v>
      </c>
      <c r="AE512" s="40">
        <f>+M512*'Copy Co'!$B$28</f>
        <v>0</v>
      </c>
      <c r="AF512" s="40">
        <f t="shared" si="89"/>
        <v>102587.87438773226</v>
      </c>
      <c r="AG512" s="25">
        <f t="shared" si="90"/>
        <v>-10776.125612267744</v>
      </c>
      <c r="AH512" s="56">
        <f t="shared" si="91"/>
        <v>38495</v>
      </c>
      <c r="AL512" s="56"/>
      <c r="BF512" s="2">
        <v>39822</v>
      </c>
      <c r="BG512" s="3">
        <v>36</v>
      </c>
      <c r="BH512">
        <v>12</v>
      </c>
      <c r="BI512">
        <v>7.2083333333333304</v>
      </c>
    </row>
    <row r="513" spans="1:61" x14ac:dyDescent="0.25">
      <c r="A513" s="2">
        <v>38496</v>
      </c>
      <c r="B513" s="7">
        <v>109733</v>
      </c>
      <c r="C513" s="3">
        <v>2.0416666666666599</v>
      </c>
      <c r="D513" s="7">
        <f t="shared" si="85"/>
        <v>4.1684027777777501</v>
      </c>
      <c r="E513" s="7">
        <f t="shared" si="86"/>
        <v>8.5104890046295445</v>
      </c>
      <c r="F513" s="7">
        <f t="shared" si="87"/>
        <v>17.375581717785263</v>
      </c>
      <c r="G513" s="11">
        <v>113364</v>
      </c>
      <c r="H513">
        <v>0</v>
      </c>
      <c r="I513">
        <v>0</v>
      </c>
      <c r="J513">
        <v>17</v>
      </c>
      <c r="K513" s="3">
        <v>9.0416666666666696</v>
      </c>
      <c r="L513" s="3">
        <f t="shared" si="88"/>
        <v>18.46006944444439</v>
      </c>
      <c r="M513" s="5">
        <v>0</v>
      </c>
      <c r="P513" s="33">
        <f t="shared" si="93"/>
        <v>804315.99999999721</v>
      </c>
      <c r="Q513" s="7">
        <f t="shared" si="92"/>
        <v>37.285714285681024</v>
      </c>
      <c r="R513">
        <v>2005</v>
      </c>
      <c r="S513" s="1" t="s">
        <v>6</v>
      </c>
      <c r="T513" s="40">
        <f>+'Copy Co'!$B$17</f>
        <v>51399.602684929596</v>
      </c>
      <c r="U513">
        <f>+'Copy Co'!$B$18*'All Data'!C513</f>
        <v>100.87826926499677</v>
      </c>
      <c r="V513" s="40">
        <f>+D513*'Copy Co'!$B$19</f>
        <v>1750.904501531398</v>
      </c>
      <c r="W513" s="40">
        <f>+E513*'Copy Co'!$B$20</f>
        <v>-65.730571981791371</v>
      </c>
      <c r="X513" s="40">
        <f>+F513*'Copy Co'!$B$21</f>
        <v>0.8424672188841692</v>
      </c>
      <c r="Y513" s="40">
        <f>+G513*'Copy Co'!$B$22</f>
        <v>47180.12182356439</v>
      </c>
      <c r="Z513" s="40">
        <f>+H513*'Copy Co'!$B$23</f>
        <v>0</v>
      </c>
      <c r="AA513" s="40">
        <f>+I513*'Copy Co'!$B$24</f>
        <v>0</v>
      </c>
      <c r="AB513" s="40">
        <f>+J513*'Copy Co'!$B$25</f>
        <v>5725.9755176770432</v>
      </c>
      <c r="AC513" s="40">
        <f>+K513*'Copy Co'!$B$26</f>
        <v>2832.3657274978368</v>
      </c>
      <c r="AD513" s="40">
        <f>+L513*'Copy Co'!$B$27</f>
        <v>3383.869079355361</v>
      </c>
      <c r="AE513" s="40">
        <f>+M513*'Copy Co'!$B$28</f>
        <v>0</v>
      </c>
      <c r="AF513" s="40">
        <f t="shared" si="89"/>
        <v>112308.8294990577</v>
      </c>
      <c r="AG513" s="25">
        <f t="shared" si="90"/>
        <v>2575.8294990576978</v>
      </c>
      <c r="AH513" s="56">
        <f t="shared" si="91"/>
        <v>38496</v>
      </c>
      <c r="AL513" s="56"/>
      <c r="BF513" s="2">
        <v>38769</v>
      </c>
      <c r="BG513" s="3">
        <v>35.9583333333333</v>
      </c>
      <c r="BH513">
        <v>13</v>
      </c>
      <c r="BI513">
        <v>5.5416666666666696</v>
      </c>
    </row>
    <row r="514" spans="1:61" x14ac:dyDescent="0.25">
      <c r="A514" s="2">
        <v>38497</v>
      </c>
      <c r="B514" s="7">
        <v>127379</v>
      </c>
      <c r="C514" s="3">
        <v>4.5833333333333401</v>
      </c>
      <c r="D514" s="7">
        <f t="shared" si="85"/>
        <v>21.006944444444507</v>
      </c>
      <c r="E514" s="7">
        <f t="shared" si="86"/>
        <v>96.281828703704136</v>
      </c>
      <c r="F514" s="7">
        <f t="shared" si="87"/>
        <v>441.2917148919779</v>
      </c>
      <c r="G514" s="11">
        <v>109733</v>
      </c>
      <c r="H514">
        <v>0</v>
      </c>
      <c r="I514">
        <v>0</v>
      </c>
      <c r="J514">
        <v>15</v>
      </c>
      <c r="K514" s="3">
        <v>6.75</v>
      </c>
      <c r="L514" s="3">
        <f t="shared" si="88"/>
        <v>30.937500000000046</v>
      </c>
      <c r="M514" s="5">
        <v>0</v>
      </c>
      <c r="P514" s="33">
        <f t="shared" si="93"/>
        <v>804353.28571428289</v>
      </c>
      <c r="Q514" s="7">
        <f t="shared" si="92"/>
        <v>37.285714285681024</v>
      </c>
      <c r="R514">
        <v>2005</v>
      </c>
      <c r="S514" s="1" t="s">
        <v>7</v>
      </c>
      <c r="T514" s="40">
        <f>+'Copy Co'!$B$17</f>
        <v>51399.602684929596</v>
      </c>
      <c r="U514">
        <f>+'Copy Co'!$B$18*'All Data'!C514</f>
        <v>226.46142079897345</v>
      </c>
      <c r="V514" s="40">
        <f>+D514*'Copy Co'!$B$19</f>
        <v>8823.8002784382006</v>
      </c>
      <c r="W514" s="40">
        <f>+E514*'Copy Co'!$B$20</f>
        <v>-743.63055621182991</v>
      </c>
      <c r="X514" s="40">
        <f>+F514*'Copy Co'!$B$21</f>
        <v>21.396337101113044</v>
      </c>
      <c r="Y514" s="40">
        <f>+G514*'Copy Co'!$B$22</f>
        <v>45668.962881207357</v>
      </c>
      <c r="Z514" s="40">
        <f>+H514*'Copy Co'!$B$23</f>
        <v>0</v>
      </c>
      <c r="AA514" s="40">
        <f>+I514*'Copy Co'!$B$24</f>
        <v>0</v>
      </c>
      <c r="AB514" s="40">
        <f>+J514*'Copy Co'!$B$25</f>
        <v>5052.331339126802</v>
      </c>
      <c r="AC514" s="40">
        <f>+K514*'Copy Co'!$B$26</f>
        <v>2114.4850131550666</v>
      </c>
      <c r="AD514" s="40">
        <f>+L514*'Copy Co'!$B$27</f>
        <v>5671.075613101928</v>
      </c>
      <c r="AE514" s="40">
        <f>+M514*'Copy Co'!$B$28</f>
        <v>0</v>
      </c>
      <c r="AF514" s="40">
        <f t="shared" si="89"/>
        <v>118234.48501164721</v>
      </c>
      <c r="AG514" s="25">
        <f t="shared" si="90"/>
        <v>-9144.514988352792</v>
      </c>
      <c r="AH514" s="56">
        <f t="shared" si="91"/>
        <v>38497</v>
      </c>
      <c r="AL514" s="56"/>
      <c r="BF514" s="2">
        <v>39810</v>
      </c>
      <c r="BG514" s="3">
        <v>35.9583333333333</v>
      </c>
      <c r="BH514">
        <v>14</v>
      </c>
      <c r="BI514">
        <v>5.625</v>
      </c>
    </row>
    <row r="515" spans="1:61" x14ac:dyDescent="0.25">
      <c r="A515" s="2">
        <v>38498</v>
      </c>
      <c r="B515" s="7">
        <v>124366</v>
      </c>
      <c r="C515" s="3">
        <v>1.2083333333333399</v>
      </c>
      <c r="D515" s="7">
        <f t="shared" si="85"/>
        <v>1.4600694444444604</v>
      </c>
      <c r="E515" s="7">
        <f t="shared" si="86"/>
        <v>1.7642505787037326</v>
      </c>
      <c r="F515" s="7">
        <f t="shared" si="87"/>
        <v>2.1318027826003552</v>
      </c>
      <c r="G515" s="11">
        <v>127379</v>
      </c>
      <c r="H515">
        <v>0</v>
      </c>
      <c r="I515">
        <v>0</v>
      </c>
      <c r="J515">
        <v>12</v>
      </c>
      <c r="K515" s="3">
        <v>6.2916666666666696</v>
      </c>
      <c r="L515" s="3">
        <f t="shared" si="88"/>
        <v>7.6024305555556007</v>
      </c>
      <c r="M515" s="5">
        <v>0</v>
      </c>
      <c r="P515" s="33">
        <f t="shared" si="93"/>
        <v>804390.57142856857</v>
      </c>
      <c r="Q515" s="7">
        <f t="shared" si="92"/>
        <v>37.285714285681024</v>
      </c>
      <c r="R515">
        <v>2005</v>
      </c>
      <c r="S515" s="1" t="s">
        <v>1</v>
      </c>
      <c r="T515" s="40">
        <f>+'Copy Co'!$B$17</f>
        <v>51399.602684929596</v>
      </c>
      <c r="U515">
        <f>+'Copy Co'!$B$18*'All Data'!C515</f>
        <v>59.703465483365967</v>
      </c>
      <c r="V515" s="40">
        <f>+D515*'Copy Co'!$B$19</f>
        <v>613.29058133608146</v>
      </c>
      <c r="W515" s="40">
        <f>+E515*'Copy Co'!$B$20</f>
        <v>-13.626149989068772</v>
      </c>
      <c r="X515" s="40">
        <f>+F515*'Copy Co'!$B$21</f>
        <v>0.1033619472796433</v>
      </c>
      <c r="Y515" s="40">
        <f>+G515*'Copy Co'!$B$22</f>
        <v>53012.920660560747</v>
      </c>
      <c r="Z515" s="40">
        <f>+H515*'Copy Co'!$B$23</f>
        <v>0</v>
      </c>
      <c r="AA515" s="40">
        <f>+I515*'Copy Co'!$B$24</f>
        <v>0</v>
      </c>
      <c r="AB515" s="40">
        <f>+J515*'Copy Co'!$B$25</f>
        <v>4041.8650713014422</v>
      </c>
      <c r="AC515" s="40">
        <f>+K515*'Copy Co'!$B$26</f>
        <v>1970.9088702865135</v>
      </c>
      <c r="AD515" s="40">
        <f>+L515*'Copy Co'!$B$27</f>
        <v>1393.582497742618</v>
      </c>
      <c r="AE515" s="40">
        <f>+M515*'Copy Co'!$B$28</f>
        <v>0</v>
      </c>
      <c r="AF515" s="40">
        <f t="shared" si="89"/>
        <v>112478.35104359857</v>
      </c>
      <c r="AG515" s="25">
        <f t="shared" si="90"/>
        <v>-11887.648956401434</v>
      </c>
      <c r="AH515" s="56">
        <f t="shared" si="91"/>
        <v>38498</v>
      </c>
      <c r="AL515" s="56"/>
      <c r="BF515" s="2">
        <v>41261</v>
      </c>
      <c r="BG515" s="3">
        <v>35.9583333333333</v>
      </c>
      <c r="BH515">
        <v>16</v>
      </c>
      <c r="BI515">
        <v>9</v>
      </c>
    </row>
    <row r="516" spans="1:61" x14ac:dyDescent="0.25">
      <c r="A516" s="2">
        <v>38499</v>
      </c>
      <c r="B516" s="7">
        <v>110981</v>
      </c>
      <c r="C516" s="3">
        <v>0</v>
      </c>
      <c r="D516" s="7">
        <f t="shared" si="85"/>
        <v>0</v>
      </c>
      <c r="E516" s="7">
        <f t="shared" si="86"/>
        <v>0</v>
      </c>
      <c r="F516" s="7">
        <f t="shared" si="87"/>
        <v>0</v>
      </c>
      <c r="G516" s="11">
        <v>124366</v>
      </c>
      <c r="H516">
        <v>1</v>
      </c>
      <c r="I516">
        <v>0</v>
      </c>
      <c r="J516">
        <v>12</v>
      </c>
      <c r="K516" s="3">
        <v>7.3333333333333304</v>
      </c>
      <c r="L516" s="3">
        <f t="shared" si="88"/>
        <v>0</v>
      </c>
      <c r="M516" s="5">
        <v>0</v>
      </c>
      <c r="P516" s="33">
        <f t="shared" si="93"/>
        <v>804427.85714285425</v>
      </c>
      <c r="Q516" s="7">
        <f t="shared" si="92"/>
        <v>37.285714285681024</v>
      </c>
      <c r="R516">
        <v>2005</v>
      </c>
      <c r="S516" s="1" t="s">
        <v>2</v>
      </c>
      <c r="T516" s="40">
        <f>+'Copy Co'!$B$17</f>
        <v>51399.602684929596</v>
      </c>
      <c r="U516">
        <f>+'Copy Co'!$B$18*'All Data'!C516</f>
        <v>0</v>
      </c>
      <c r="V516" s="40">
        <f>+D516*'Copy Co'!$B$19</f>
        <v>0</v>
      </c>
      <c r="W516" s="40">
        <f>+E516*'Copy Co'!$B$20</f>
        <v>0</v>
      </c>
      <c r="X516" s="40">
        <f>+F516*'Copy Co'!$B$21</f>
        <v>0</v>
      </c>
      <c r="Y516" s="40">
        <f>+G516*'Copy Co'!$B$22</f>
        <v>51758.96255168668</v>
      </c>
      <c r="Z516" s="40">
        <f>+H516*'Copy Co'!$B$23</f>
        <v>-10610.780657764437</v>
      </c>
      <c r="AA516" s="40">
        <f>+I516*'Copy Co'!$B$24</f>
        <v>0</v>
      </c>
      <c r="AB516" s="40">
        <f>+J516*'Copy Co'!$B$25</f>
        <v>4041.8650713014422</v>
      </c>
      <c r="AC516" s="40">
        <f>+K516*'Copy Co'!$B$26</f>
        <v>2297.2182858968613</v>
      </c>
      <c r="AD516" s="40">
        <f>+L516*'Copy Co'!$B$27</f>
        <v>0</v>
      </c>
      <c r="AE516" s="40">
        <f>+M516*'Copy Co'!$B$28</f>
        <v>0</v>
      </c>
      <c r="AF516" s="40">
        <f t="shared" si="89"/>
        <v>98886.867936050126</v>
      </c>
      <c r="AG516" s="25">
        <f t="shared" si="90"/>
        <v>-12094.132063949874</v>
      </c>
      <c r="AH516" s="56">
        <f t="shared" si="91"/>
        <v>38499</v>
      </c>
      <c r="AL516" s="56"/>
      <c r="BF516" s="2">
        <v>38399</v>
      </c>
      <c r="BG516" s="3">
        <v>35.9166666666667</v>
      </c>
      <c r="BH516">
        <v>10</v>
      </c>
      <c r="BI516">
        <v>5.0833333333333304</v>
      </c>
    </row>
    <row r="517" spans="1:61" x14ac:dyDescent="0.25">
      <c r="A517" s="2">
        <v>38500</v>
      </c>
      <c r="B517" s="7">
        <v>103341</v>
      </c>
      <c r="C517" s="3">
        <v>0</v>
      </c>
      <c r="D517" s="7">
        <f t="shared" ref="D517:D580" si="94">+C517^2</f>
        <v>0</v>
      </c>
      <c r="E517" s="7">
        <f t="shared" ref="E517:E580" si="95">+C517^3</f>
        <v>0</v>
      </c>
      <c r="F517" s="7">
        <f t="shared" ref="F517:F580" si="96">+C517^4</f>
        <v>0</v>
      </c>
      <c r="G517" s="11">
        <v>110981</v>
      </c>
      <c r="H517">
        <v>0</v>
      </c>
      <c r="I517">
        <v>1</v>
      </c>
      <c r="J517">
        <v>21</v>
      </c>
      <c r="K517" s="3">
        <v>8.4583333333333304</v>
      </c>
      <c r="L517" s="3">
        <f t="shared" ref="L517:L580" si="97">+C517*K517</f>
        <v>0</v>
      </c>
      <c r="M517" s="5">
        <v>0</v>
      </c>
      <c r="P517" s="33">
        <f t="shared" si="93"/>
        <v>804465.14285713993</v>
      </c>
      <c r="Q517" s="7">
        <f t="shared" si="92"/>
        <v>37.285714285681024</v>
      </c>
      <c r="R517">
        <v>2005</v>
      </c>
      <c r="S517" s="1" t="s">
        <v>3</v>
      </c>
      <c r="T517" s="40">
        <f>+'Copy Co'!$B$17</f>
        <v>51399.602684929596</v>
      </c>
      <c r="U517">
        <f>+'Copy Co'!$B$18*'All Data'!C517</f>
        <v>0</v>
      </c>
      <c r="V517" s="40">
        <f>+D517*'Copy Co'!$B$19</f>
        <v>0</v>
      </c>
      <c r="W517" s="40">
        <f>+E517*'Copy Co'!$B$20</f>
        <v>0</v>
      </c>
      <c r="X517" s="40">
        <f>+F517*'Copy Co'!$B$21</f>
        <v>0</v>
      </c>
      <c r="Y517" s="40">
        <f>+G517*'Copy Co'!$B$22</f>
        <v>46188.358739114708</v>
      </c>
      <c r="Z517" s="40">
        <f>+H517*'Copy Co'!$B$23</f>
        <v>0</v>
      </c>
      <c r="AA517" s="40">
        <f>+I517*'Copy Co'!$B$24</f>
        <v>-10704.382616627605</v>
      </c>
      <c r="AB517" s="40">
        <f>+J517*'Copy Co'!$B$25</f>
        <v>7073.2638747775236</v>
      </c>
      <c r="AC517" s="40">
        <f>+K517*'Copy Co'!$B$26</f>
        <v>2649.6324547560389</v>
      </c>
      <c r="AD517" s="40">
        <f>+L517*'Copy Co'!$B$27</f>
        <v>0</v>
      </c>
      <c r="AE517" s="40">
        <f>+M517*'Copy Co'!$B$28</f>
        <v>0</v>
      </c>
      <c r="AF517" s="40">
        <f t="shared" ref="AF517:AF580" si="98">SUM(T517:AE517)</f>
        <v>96606.475136950248</v>
      </c>
      <c r="AG517" s="25">
        <f t="shared" ref="AG517:AG580" si="99">+AF517-B517</f>
        <v>-6734.5248630497517</v>
      </c>
      <c r="AH517" s="56">
        <f t="shared" ref="AH517:AH580" si="100">+A517</f>
        <v>38500</v>
      </c>
      <c r="AL517" s="56"/>
      <c r="BF517" s="2">
        <v>38704</v>
      </c>
      <c r="BG517" s="3">
        <v>35.9166666666667</v>
      </c>
      <c r="BH517">
        <v>9</v>
      </c>
      <c r="BI517">
        <v>4.625</v>
      </c>
    </row>
    <row r="518" spans="1:61" x14ac:dyDescent="0.25">
      <c r="A518" s="2">
        <v>38501</v>
      </c>
      <c r="B518" s="7">
        <v>98480</v>
      </c>
      <c r="C518" s="3">
        <v>0</v>
      </c>
      <c r="D518" s="7">
        <f t="shared" si="94"/>
        <v>0</v>
      </c>
      <c r="E518" s="7">
        <f t="shared" si="95"/>
        <v>0</v>
      </c>
      <c r="F518" s="7">
        <f t="shared" si="96"/>
        <v>0</v>
      </c>
      <c r="G518" s="11">
        <v>103341</v>
      </c>
      <c r="H518">
        <v>0</v>
      </c>
      <c r="I518">
        <v>1</v>
      </c>
      <c r="J518">
        <v>20</v>
      </c>
      <c r="K518" s="3">
        <v>13.375</v>
      </c>
      <c r="L518" s="3">
        <f t="shared" si="97"/>
        <v>0</v>
      </c>
      <c r="M518" s="5">
        <v>0</v>
      </c>
      <c r="P518" s="33">
        <f t="shared" si="93"/>
        <v>804502.42857142561</v>
      </c>
      <c r="Q518" s="7">
        <f t="shared" ref="Q518:Q581" si="101">+P518-P517</f>
        <v>37.285714285681024</v>
      </c>
      <c r="R518">
        <v>2005</v>
      </c>
      <c r="S518" s="1" t="s">
        <v>4</v>
      </c>
      <c r="T518" s="40">
        <f>+'Copy Co'!$B$17</f>
        <v>51399.602684929596</v>
      </c>
      <c r="U518">
        <f>+'Copy Co'!$B$18*'All Data'!C518</f>
        <v>0</v>
      </c>
      <c r="V518" s="40">
        <f>+D518*'Copy Co'!$B$19</f>
        <v>0</v>
      </c>
      <c r="W518" s="40">
        <f>+E518*'Copy Co'!$B$20</f>
        <v>0</v>
      </c>
      <c r="X518" s="40">
        <f>+F518*'Copy Co'!$B$21</f>
        <v>0</v>
      </c>
      <c r="Y518" s="40">
        <f>+G518*'Copy Co'!$B$22</f>
        <v>43008.723839746017</v>
      </c>
      <c r="Z518" s="40">
        <f>+H518*'Copy Co'!$B$23</f>
        <v>0</v>
      </c>
      <c r="AA518" s="40">
        <f>+I518*'Copy Co'!$B$24</f>
        <v>-10704.382616627605</v>
      </c>
      <c r="AB518" s="40">
        <f>+J518*'Copy Co'!$B$25</f>
        <v>6736.441785502403</v>
      </c>
      <c r="AC518" s="40">
        <f>+K518*'Copy Co'!$B$26</f>
        <v>4189.8128964368907</v>
      </c>
      <c r="AD518" s="40">
        <f>+L518*'Copy Co'!$B$27</f>
        <v>0</v>
      </c>
      <c r="AE518" s="40">
        <f>+M518*'Copy Co'!$B$28</f>
        <v>0</v>
      </c>
      <c r="AF518" s="40">
        <f t="shared" si="98"/>
        <v>94630.198589987311</v>
      </c>
      <c r="AG518" s="25">
        <f t="shared" si="99"/>
        <v>-3849.8014100126893</v>
      </c>
      <c r="AH518" s="56">
        <f t="shared" si="100"/>
        <v>38501</v>
      </c>
      <c r="AL518" s="56"/>
      <c r="BF518" s="2">
        <v>39811</v>
      </c>
      <c r="BG518" s="3">
        <v>35.9166666666667</v>
      </c>
      <c r="BH518">
        <v>12</v>
      </c>
      <c r="BI518">
        <v>4.2916666666666696</v>
      </c>
    </row>
    <row r="519" spans="1:61" x14ac:dyDescent="0.25">
      <c r="A519" s="2">
        <v>38502</v>
      </c>
      <c r="B519" s="7">
        <v>125458</v>
      </c>
      <c r="C519" s="3">
        <v>9.25</v>
      </c>
      <c r="D519" s="7">
        <f t="shared" si="94"/>
        <v>85.5625</v>
      </c>
      <c r="E519" s="7">
        <f t="shared" si="95"/>
        <v>791.453125</v>
      </c>
      <c r="F519" s="7">
        <f t="shared" si="96"/>
        <v>7320.94140625</v>
      </c>
      <c r="G519" s="11">
        <v>98480</v>
      </c>
      <c r="H519">
        <v>0</v>
      </c>
      <c r="I519">
        <v>0</v>
      </c>
      <c r="J519">
        <v>13</v>
      </c>
      <c r="K519" s="3">
        <v>8.25</v>
      </c>
      <c r="L519" s="3">
        <f t="shared" si="97"/>
        <v>76.3125</v>
      </c>
      <c r="M519" s="5">
        <v>0</v>
      </c>
      <c r="P519" s="33">
        <f t="shared" si="93"/>
        <v>804539.71428571129</v>
      </c>
      <c r="Q519" s="7">
        <f t="shared" si="101"/>
        <v>37.285714285681024</v>
      </c>
      <c r="R519">
        <v>2005</v>
      </c>
      <c r="S519" s="1" t="s">
        <v>5</v>
      </c>
      <c r="T519" s="40">
        <f>+'Copy Co'!$B$17</f>
        <v>51399.602684929596</v>
      </c>
      <c r="U519">
        <f>+'Copy Co'!$B$18*'All Data'!C519</f>
        <v>457.0403219761094</v>
      </c>
      <c r="V519" s="40">
        <f>+D519*'Copy Co'!$B$19</f>
        <v>35939.849001863382</v>
      </c>
      <c r="W519" s="40">
        <f>+E519*'Copy Co'!$B$20</f>
        <v>-6112.7705558078833</v>
      </c>
      <c r="X519" s="40">
        <f>+F519*'Copy Co'!$B$21</f>
        <v>354.9609587933578</v>
      </c>
      <c r="Y519" s="40">
        <f>+G519*'Copy Co'!$B$22</f>
        <v>40985.660325893768</v>
      </c>
      <c r="Z519" s="40">
        <f>+H519*'Copy Co'!$B$23</f>
        <v>0</v>
      </c>
      <c r="AA519" s="40">
        <f>+I519*'Copy Co'!$B$24</f>
        <v>0</v>
      </c>
      <c r="AB519" s="40">
        <f>+J519*'Copy Co'!$B$25</f>
        <v>4378.6871605765618</v>
      </c>
      <c r="AC519" s="40">
        <f>+K519*'Copy Co'!$B$26</f>
        <v>2584.37057163397</v>
      </c>
      <c r="AD519" s="40">
        <f>+L519*'Copy Co'!$B$27</f>
        <v>13988.653178984736</v>
      </c>
      <c r="AE519" s="40">
        <f>+M519*'Copy Co'!$B$28</f>
        <v>0</v>
      </c>
      <c r="AF519" s="40">
        <f t="shared" si="98"/>
        <v>143976.0536488436</v>
      </c>
      <c r="AG519" s="25">
        <f t="shared" si="99"/>
        <v>18518.053648843605</v>
      </c>
      <c r="AH519" s="56">
        <f t="shared" si="100"/>
        <v>38502</v>
      </c>
      <c r="AL519" s="56"/>
      <c r="BF519" s="2">
        <v>40970</v>
      </c>
      <c r="BG519" s="3">
        <v>35.9166666666667</v>
      </c>
      <c r="BH519">
        <v>13</v>
      </c>
      <c r="BI519">
        <v>6.4166666666666696</v>
      </c>
    </row>
    <row r="520" spans="1:61" x14ac:dyDescent="0.25">
      <c r="A520" s="2">
        <v>38503</v>
      </c>
      <c r="B520" s="7">
        <v>121229</v>
      </c>
      <c r="C520" s="3">
        <v>0</v>
      </c>
      <c r="D520" s="7">
        <f t="shared" si="94"/>
        <v>0</v>
      </c>
      <c r="E520" s="7">
        <f t="shared" si="95"/>
        <v>0</v>
      </c>
      <c r="F520" s="7">
        <f t="shared" si="96"/>
        <v>0</v>
      </c>
      <c r="G520" s="11">
        <v>125458</v>
      </c>
      <c r="H520">
        <v>0</v>
      </c>
      <c r="I520">
        <v>0</v>
      </c>
      <c r="J520">
        <v>16</v>
      </c>
      <c r="K520" s="3">
        <v>11.5833333333333</v>
      </c>
      <c r="L520" s="3">
        <f t="shared" si="97"/>
        <v>0</v>
      </c>
      <c r="M520" s="5">
        <v>0</v>
      </c>
      <c r="P520" s="33">
        <f t="shared" si="93"/>
        <v>804576.99999999697</v>
      </c>
      <c r="Q520" s="7">
        <f t="shared" si="101"/>
        <v>37.285714285681024</v>
      </c>
      <c r="R520">
        <v>2005</v>
      </c>
      <c r="S520" s="1" t="s">
        <v>6</v>
      </c>
      <c r="T520" s="40">
        <f>+'Copy Co'!$B$17</f>
        <v>51399.602684929596</v>
      </c>
      <c r="U520">
        <f>+'Copy Co'!$B$18*'All Data'!C520</f>
        <v>0</v>
      </c>
      <c r="V520" s="40">
        <f>+D520*'Copy Co'!$B$19</f>
        <v>0</v>
      </c>
      <c r="W520" s="40">
        <f>+E520*'Copy Co'!$B$20</f>
        <v>0</v>
      </c>
      <c r="X520" s="40">
        <f>+F520*'Copy Co'!$B$21</f>
        <v>0</v>
      </c>
      <c r="Y520" s="40">
        <f>+G520*'Copy Co'!$B$22</f>
        <v>52213.433927355611</v>
      </c>
      <c r="Z520" s="40">
        <f>+H520*'Copy Co'!$B$23</f>
        <v>0</v>
      </c>
      <c r="AA520" s="40">
        <f>+I520*'Copy Co'!$B$24</f>
        <v>0</v>
      </c>
      <c r="AB520" s="40">
        <f>+J520*'Copy Co'!$B$25</f>
        <v>5389.1534284019226</v>
      </c>
      <c r="AC520" s="40">
        <f>+K520*'Copy Co'!$B$26</f>
        <v>3628.5607015870787</v>
      </c>
      <c r="AD520" s="40">
        <f>+L520*'Copy Co'!$B$27</f>
        <v>0</v>
      </c>
      <c r="AE520" s="40">
        <f>+M520*'Copy Co'!$B$28</f>
        <v>0</v>
      </c>
      <c r="AF520" s="40">
        <f t="shared" si="98"/>
        <v>112630.75074227422</v>
      </c>
      <c r="AG520" s="25">
        <f t="shared" si="99"/>
        <v>-8598.2492577257799</v>
      </c>
      <c r="AH520" s="56">
        <f t="shared" si="100"/>
        <v>38503</v>
      </c>
      <c r="AI520" s="38">
        <f>SUM(AG490:AG520)</f>
        <v>-70640.354349464513</v>
      </c>
      <c r="AJ520" s="38"/>
      <c r="AK520" s="38"/>
      <c r="AL520" s="56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  <c r="AX520" s="38"/>
      <c r="AY520" s="38"/>
      <c r="AZ520" s="38"/>
      <c r="BA520" s="38"/>
      <c r="BB520" s="38"/>
      <c r="BC520" s="38"/>
      <c r="BD520" s="38"/>
      <c r="BE520" s="38"/>
      <c r="BF520" s="2">
        <v>41223</v>
      </c>
      <c r="BG520" s="3">
        <v>35.9166666666667</v>
      </c>
      <c r="BH520">
        <v>14</v>
      </c>
      <c r="BI520">
        <v>6.0833333333333304</v>
      </c>
    </row>
    <row r="521" spans="1:61" x14ac:dyDescent="0.25">
      <c r="A521" s="2">
        <v>38504</v>
      </c>
      <c r="B521" s="7">
        <v>140254</v>
      </c>
      <c r="C521" s="3">
        <v>8.4583333333333393</v>
      </c>
      <c r="D521" s="7">
        <f t="shared" si="94"/>
        <v>71.543402777777871</v>
      </c>
      <c r="E521" s="7">
        <f t="shared" si="95"/>
        <v>605.13794849537157</v>
      </c>
      <c r="F521" s="7">
        <f t="shared" si="96"/>
        <v>5118.4584810233546</v>
      </c>
      <c r="G521" s="11">
        <v>121229</v>
      </c>
      <c r="H521">
        <v>0</v>
      </c>
      <c r="I521">
        <v>0</v>
      </c>
      <c r="J521">
        <v>14</v>
      </c>
      <c r="K521" s="3">
        <v>8.5416666666666696</v>
      </c>
      <c r="L521" s="3">
        <f t="shared" si="97"/>
        <v>72.248263888888971</v>
      </c>
      <c r="M521" s="5">
        <v>0</v>
      </c>
      <c r="P521" s="33">
        <f t="shared" si="93"/>
        <v>804614.28571428265</v>
      </c>
      <c r="Q521" s="7">
        <f t="shared" si="101"/>
        <v>37.285714285681024</v>
      </c>
      <c r="R521">
        <v>2005</v>
      </c>
      <c r="S521" s="1" t="s">
        <v>7</v>
      </c>
      <c r="T521" s="40">
        <f>+'Copy Co'!$B$17</f>
        <v>51399.602684929596</v>
      </c>
      <c r="U521">
        <f>+'Copy Co'!$B$18*'All Data'!C521</f>
        <v>417.92425838355979</v>
      </c>
      <c r="V521" s="40">
        <f>+D521*'Copy Co'!$B$19</f>
        <v>30051.2384854677</v>
      </c>
      <c r="W521" s="40">
        <f>+E521*'Copy Co'!$B$20</f>
        <v>-4673.7694462505215</v>
      </c>
      <c r="X521" s="40">
        <f>+F521*'Copy Co'!$B$21</f>
        <v>248.1720354184188</v>
      </c>
      <c r="Y521" s="40">
        <f>+G521*'Copy Co'!$B$22</f>
        <v>50453.397803084641</v>
      </c>
      <c r="Z521" s="40">
        <f>+H521*'Copy Co'!$B$23</f>
        <v>0</v>
      </c>
      <c r="AA521" s="40">
        <f>+I521*'Copy Co'!$B$24</f>
        <v>0</v>
      </c>
      <c r="AB521" s="40">
        <f>+J521*'Copy Co'!$B$25</f>
        <v>4715.5092498516824</v>
      </c>
      <c r="AC521" s="40">
        <f>+K521*'Copy Co'!$B$26</f>
        <v>2675.737208004869</v>
      </c>
      <c r="AD521" s="40">
        <f>+L521*'Copy Co'!$B$27</f>
        <v>13243.648240136738</v>
      </c>
      <c r="AE521" s="40">
        <f>+M521*'Copy Co'!$B$28</f>
        <v>0</v>
      </c>
      <c r="AF521" s="40">
        <f t="shared" si="98"/>
        <v>148531.4605190267</v>
      </c>
      <c r="AG521" s="25">
        <f t="shared" si="99"/>
        <v>8277.460519026703</v>
      </c>
      <c r="AH521" s="56">
        <f t="shared" si="100"/>
        <v>38504</v>
      </c>
      <c r="AL521" s="56"/>
      <c r="BF521" s="2">
        <v>41326</v>
      </c>
      <c r="BG521" s="3">
        <v>35.9166666666667</v>
      </c>
      <c r="BH521">
        <v>12</v>
      </c>
      <c r="BI521">
        <v>4.4166666666666696</v>
      </c>
    </row>
    <row r="522" spans="1:61" x14ac:dyDescent="0.25">
      <c r="A522" s="2">
        <v>38505</v>
      </c>
      <c r="B522" s="7">
        <v>133679</v>
      </c>
      <c r="C522" s="3">
        <v>7.25</v>
      </c>
      <c r="D522" s="7">
        <f t="shared" si="94"/>
        <v>52.5625</v>
      </c>
      <c r="E522" s="7">
        <f t="shared" si="95"/>
        <v>381.078125</v>
      </c>
      <c r="F522" s="7">
        <f t="shared" si="96"/>
        <v>2762.81640625</v>
      </c>
      <c r="G522" s="11">
        <v>140254</v>
      </c>
      <c r="H522">
        <v>0</v>
      </c>
      <c r="I522">
        <v>0</v>
      </c>
      <c r="J522">
        <v>14</v>
      </c>
      <c r="K522" s="3">
        <v>8.2916666666666696</v>
      </c>
      <c r="L522" s="3">
        <f t="shared" si="97"/>
        <v>60.114583333333357</v>
      </c>
      <c r="M522" s="5">
        <v>0</v>
      </c>
      <c r="P522" s="33">
        <f t="shared" si="93"/>
        <v>804651.57142856834</v>
      </c>
      <c r="Q522" s="7">
        <f t="shared" si="101"/>
        <v>37.285714285681024</v>
      </c>
      <c r="R522">
        <v>2005</v>
      </c>
      <c r="S522" s="1" t="s">
        <v>1</v>
      </c>
      <c r="T522" s="40">
        <f>+'Copy Co'!$B$17</f>
        <v>51399.602684929596</v>
      </c>
      <c r="U522">
        <f>+'Copy Co'!$B$18*'All Data'!C522</f>
        <v>358.22079290019383</v>
      </c>
      <c r="V522" s="40">
        <f>+D522*'Copy Co'!$B$19</f>
        <v>22078.460928098688</v>
      </c>
      <c r="W522" s="40">
        <f>+E522*'Copy Co'!$B$20</f>
        <v>-2943.2483976388066</v>
      </c>
      <c r="X522" s="40">
        <f>+F522*'Copy Co'!$B$21</f>
        <v>133.9570836744148</v>
      </c>
      <c r="Y522" s="40">
        <f>+G522*'Copy Co'!$B$22</f>
        <v>58371.271358122511</v>
      </c>
      <c r="Z522" s="40">
        <f>+H522*'Copy Co'!$B$23</f>
        <v>0</v>
      </c>
      <c r="AA522" s="40">
        <f>+I522*'Copy Co'!$B$24</f>
        <v>0</v>
      </c>
      <c r="AB522" s="40">
        <f>+J522*'Copy Co'!$B$25</f>
        <v>4715.5092498516824</v>
      </c>
      <c r="AC522" s="40">
        <f>+K522*'Copy Co'!$B$26</f>
        <v>2597.4229482583851</v>
      </c>
      <c r="AD522" s="40">
        <f>+L522*'Copy Co'!$B$27</f>
        <v>11019.453657646865</v>
      </c>
      <c r="AE522" s="40">
        <f>+M522*'Copy Co'!$B$28</f>
        <v>0</v>
      </c>
      <c r="AF522" s="40">
        <f t="shared" si="98"/>
        <v>147730.65030584353</v>
      </c>
      <c r="AG522" s="25">
        <f t="shared" si="99"/>
        <v>14051.650305843534</v>
      </c>
      <c r="AH522" s="56">
        <f t="shared" si="100"/>
        <v>38505</v>
      </c>
      <c r="AL522" s="56"/>
      <c r="BF522" s="2">
        <v>42394</v>
      </c>
      <c r="BG522" s="3">
        <v>35.9166666666667</v>
      </c>
      <c r="BH522">
        <v>8</v>
      </c>
      <c r="BI522">
        <v>5.5416666666666696</v>
      </c>
    </row>
    <row r="523" spans="1:61" x14ac:dyDescent="0.25">
      <c r="A523" s="2">
        <v>38506</v>
      </c>
      <c r="B523" s="7">
        <v>139701</v>
      </c>
      <c r="C523" s="3">
        <v>6.1666666666666599</v>
      </c>
      <c r="D523" s="7">
        <f t="shared" si="94"/>
        <v>38.027777777777693</v>
      </c>
      <c r="E523" s="7">
        <f t="shared" si="95"/>
        <v>234.50462962962885</v>
      </c>
      <c r="F523" s="7">
        <f t="shared" si="96"/>
        <v>1446.1118827160431</v>
      </c>
      <c r="G523" s="11">
        <v>133679</v>
      </c>
      <c r="H523">
        <v>1</v>
      </c>
      <c r="I523">
        <v>0</v>
      </c>
      <c r="J523">
        <v>17</v>
      </c>
      <c r="K523" s="3">
        <v>9.375</v>
      </c>
      <c r="L523" s="3">
        <f t="shared" si="97"/>
        <v>57.812499999999936</v>
      </c>
      <c r="M523" s="5">
        <v>0</v>
      </c>
      <c r="P523" s="33">
        <f t="shared" si="93"/>
        <v>804688.85714285402</v>
      </c>
      <c r="Q523" s="7">
        <f t="shared" si="101"/>
        <v>37.285714285681024</v>
      </c>
      <c r="R523">
        <v>2005</v>
      </c>
      <c r="S523" s="1" t="s">
        <v>2</v>
      </c>
      <c r="T523" s="40">
        <f>+'Copy Co'!$B$17</f>
        <v>51399.602684929596</v>
      </c>
      <c r="U523">
        <f>+'Copy Co'!$B$18*'All Data'!C523</f>
        <v>304.69354798407255</v>
      </c>
      <c r="V523" s="40">
        <f>+D523*'Copy Co'!$B$19</f>
        <v>15973.266223050357</v>
      </c>
      <c r="W523" s="40">
        <f>+E523*'Copy Co'!$B$20</f>
        <v>-1811.1912757949224</v>
      </c>
      <c r="X523" s="40">
        <f>+F523*'Copy Co'!$B$21</f>
        <v>70.115744946835804</v>
      </c>
      <c r="Y523" s="40">
        <f>+G523*'Copy Co'!$B$22</f>
        <v>55634.870904804557</v>
      </c>
      <c r="Z523" s="40">
        <f>+H523*'Copy Co'!$B$23</f>
        <v>-10610.780657764437</v>
      </c>
      <c r="AA523" s="40">
        <f>+I523*'Copy Co'!$B$24</f>
        <v>0</v>
      </c>
      <c r="AB523" s="40">
        <f>+J523*'Copy Co'!$B$25</f>
        <v>5725.9755176770432</v>
      </c>
      <c r="AC523" s="40">
        <f>+K523*'Copy Co'!$B$26</f>
        <v>2936.7847404931476</v>
      </c>
      <c r="AD523" s="40">
        <f>+L523*'Copy Co'!$B$27</f>
        <v>10597.46452953388</v>
      </c>
      <c r="AE523" s="40">
        <f>+M523*'Copy Co'!$B$28</f>
        <v>0</v>
      </c>
      <c r="AF523" s="40">
        <f t="shared" si="98"/>
        <v>130220.80195986014</v>
      </c>
      <c r="AG523" s="25">
        <f t="shared" si="99"/>
        <v>-9480.1980401398614</v>
      </c>
      <c r="AH523" s="56">
        <f t="shared" si="100"/>
        <v>38506</v>
      </c>
      <c r="AL523" s="56"/>
      <c r="BF523" s="2">
        <v>40539</v>
      </c>
      <c r="BG523" s="3">
        <v>35.875</v>
      </c>
      <c r="BH523">
        <v>10</v>
      </c>
      <c r="BI523">
        <v>4.9166666666666696</v>
      </c>
    </row>
    <row r="524" spans="1:61" x14ac:dyDescent="0.25">
      <c r="A524" s="2">
        <v>38507</v>
      </c>
      <c r="B524" s="7">
        <v>121052</v>
      </c>
      <c r="C524" s="3">
        <v>0</v>
      </c>
      <c r="D524" s="7">
        <f t="shared" si="94"/>
        <v>0</v>
      </c>
      <c r="E524" s="7">
        <f t="shared" si="95"/>
        <v>0</v>
      </c>
      <c r="F524" s="7">
        <f t="shared" si="96"/>
        <v>0</v>
      </c>
      <c r="G524" s="11">
        <v>139701</v>
      </c>
      <c r="H524">
        <v>0</v>
      </c>
      <c r="I524">
        <v>1</v>
      </c>
      <c r="J524">
        <v>18</v>
      </c>
      <c r="K524" s="3">
        <v>8.7916666666666696</v>
      </c>
      <c r="L524" s="3">
        <f t="shared" si="97"/>
        <v>0</v>
      </c>
      <c r="M524" s="5">
        <v>0</v>
      </c>
      <c r="P524" s="33">
        <f t="shared" si="93"/>
        <v>804726.1428571397</v>
      </c>
      <c r="Q524" s="7">
        <f t="shared" si="101"/>
        <v>37.285714285681024</v>
      </c>
      <c r="R524">
        <v>2005</v>
      </c>
      <c r="S524" s="1" t="s">
        <v>3</v>
      </c>
      <c r="T524" s="40">
        <f>+'Copy Co'!$B$17</f>
        <v>51399.602684929596</v>
      </c>
      <c r="U524">
        <f>+'Copy Co'!$B$18*'All Data'!C524</f>
        <v>0</v>
      </c>
      <c r="V524" s="40">
        <f>+D524*'Copy Co'!$B$19</f>
        <v>0</v>
      </c>
      <c r="W524" s="40">
        <f>+E524*'Copy Co'!$B$20</f>
        <v>0</v>
      </c>
      <c r="X524" s="40">
        <f>+F524*'Copy Co'!$B$21</f>
        <v>0</v>
      </c>
      <c r="Y524" s="40">
        <f>+G524*'Copy Co'!$B$22</f>
        <v>58141.122392238882</v>
      </c>
      <c r="Z524" s="40">
        <f>+H524*'Copy Co'!$B$23</f>
        <v>0</v>
      </c>
      <c r="AA524" s="40">
        <f>+I524*'Copy Co'!$B$24</f>
        <v>-10704.382616627605</v>
      </c>
      <c r="AB524" s="40">
        <f>+J524*'Copy Co'!$B$25</f>
        <v>6062.7976069521628</v>
      </c>
      <c r="AC524" s="40">
        <f>+K524*'Copy Co'!$B$26</f>
        <v>2754.0514677513529</v>
      </c>
      <c r="AD524" s="40">
        <f>+L524*'Copy Co'!$B$27</f>
        <v>0</v>
      </c>
      <c r="AE524" s="40">
        <f>+M524*'Copy Co'!$B$28</f>
        <v>0</v>
      </c>
      <c r="AF524" s="40">
        <f t="shared" si="98"/>
        <v>107653.1915352444</v>
      </c>
      <c r="AG524" s="25">
        <f t="shared" si="99"/>
        <v>-13398.808464755595</v>
      </c>
      <c r="AH524" s="56">
        <f t="shared" si="100"/>
        <v>38507</v>
      </c>
      <c r="AL524" s="56"/>
      <c r="BF524" s="2">
        <v>40935</v>
      </c>
      <c r="BG524" s="3">
        <v>35.875</v>
      </c>
      <c r="BH524">
        <v>14</v>
      </c>
      <c r="BI524">
        <v>7.2916666666666696</v>
      </c>
    </row>
    <row r="525" spans="1:61" x14ac:dyDescent="0.25">
      <c r="A525" s="2">
        <v>38508</v>
      </c>
      <c r="B525" s="7">
        <v>113727</v>
      </c>
      <c r="C525" s="3">
        <v>0</v>
      </c>
      <c r="D525" s="7">
        <f t="shared" si="94"/>
        <v>0</v>
      </c>
      <c r="E525" s="7">
        <f t="shared" si="95"/>
        <v>0</v>
      </c>
      <c r="F525" s="7">
        <f t="shared" si="96"/>
        <v>0</v>
      </c>
      <c r="G525" s="11">
        <v>121052</v>
      </c>
      <c r="H525">
        <v>0</v>
      </c>
      <c r="I525">
        <v>1</v>
      </c>
      <c r="J525">
        <v>24</v>
      </c>
      <c r="K525" s="3">
        <v>16.9166666666667</v>
      </c>
      <c r="L525" s="3">
        <f t="shared" si="97"/>
        <v>0</v>
      </c>
      <c r="M525" s="5">
        <v>0</v>
      </c>
      <c r="P525" s="33">
        <f t="shared" si="93"/>
        <v>804763.42857142538</v>
      </c>
      <c r="Q525" s="7">
        <f t="shared" si="101"/>
        <v>37.285714285681024</v>
      </c>
      <c r="R525">
        <v>2005</v>
      </c>
      <c r="S525" s="1" t="s">
        <v>4</v>
      </c>
      <c r="T525" s="40">
        <f>+'Copy Co'!$B$17</f>
        <v>51399.602684929596</v>
      </c>
      <c r="U525">
        <f>+'Copy Co'!$B$18*'All Data'!C525</f>
        <v>0</v>
      </c>
      <c r="V525" s="40">
        <f>+D525*'Copy Co'!$B$19</f>
        <v>0</v>
      </c>
      <c r="W525" s="40">
        <f>+E525*'Copy Co'!$B$20</f>
        <v>0</v>
      </c>
      <c r="X525" s="40">
        <f>+F525*'Copy Co'!$B$21</f>
        <v>0</v>
      </c>
      <c r="Y525" s="40">
        <f>+G525*'Copy Co'!$B$22</f>
        <v>50379.733486698744</v>
      </c>
      <c r="Z525" s="40">
        <f>+H525*'Copy Co'!$B$23</f>
        <v>0</v>
      </c>
      <c r="AA525" s="40">
        <f>+I525*'Copy Co'!$B$24</f>
        <v>-10704.382616627605</v>
      </c>
      <c r="AB525" s="40">
        <f>+J525*'Copy Co'!$B$25</f>
        <v>8083.7301426028844</v>
      </c>
      <c r="AC525" s="40">
        <f>+K525*'Copy Co'!$B$26</f>
        <v>5299.2649095120905</v>
      </c>
      <c r="AD525" s="40">
        <f>+L525*'Copy Co'!$B$27</f>
        <v>0</v>
      </c>
      <c r="AE525" s="40">
        <f>+M525*'Copy Co'!$B$28</f>
        <v>0</v>
      </c>
      <c r="AF525" s="40">
        <f t="shared" si="98"/>
        <v>104457.94860711572</v>
      </c>
      <c r="AG525" s="25">
        <f t="shared" si="99"/>
        <v>-9269.0513928842847</v>
      </c>
      <c r="AH525" s="56">
        <f t="shared" si="100"/>
        <v>38508</v>
      </c>
      <c r="AL525" s="56"/>
      <c r="BF525" s="2">
        <v>41958</v>
      </c>
      <c r="BG525" s="3">
        <v>35.875</v>
      </c>
      <c r="BH525">
        <v>16</v>
      </c>
      <c r="BI525">
        <v>9.625</v>
      </c>
    </row>
    <row r="526" spans="1:61" x14ac:dyDescent="0.25">
      <c r="A526" s="2">
        <v>38509</v>
      </c>
      <c r="B526" s="7">
        <v>151558</v>
      </c>
      <c r="C526" s="3">
        <v>14.0416666666667</v>
      </c>
      <c r="D526" s="7">
        <f t="shared" si="94"/>
        <v>197.16840277777871</v>
      </c>
      <c r="E526" s="7">
        <f t="shared" si="95"/>
        <v>2768.5729890046491</v>
      </c>
      <c r="F526" s="7">
        <f t="shared" si="96"/>
        <v>38875.379053940378</v>
      </c>
      <c r="G526" s="11">
        <v>113727</v>
      </c>
      <c r="H526">
        <v>0</v>
      </c>
      <c r="I526">
        <v>0</v>
      </c>
      <c r="J526">
        <v>17</v>
      </c>
      <c r="K526" s="3">
        <v>9.5416666666666696</v>
      </c>
      <c r="L526" s="3">
        <f t="shared" si="97"/>
        <v>133.98090277777814</v>
      </c>
      <c r="M526" s="5">
        <v>0</v>
      </c>
      <c r="P526" s="33">
        <f t="shared" si="93"/>
        <v>804800.71428571106</v>
      </c>
      <c r="Q526" s="7">
        <f t="shared" si="101"/>
        <v>37.285714285681024</v>
      </c>
      <c r="R526">
        <v>2005</v>
      </c>
      <c r="S526" s="1" t="s">
        <v>5</v>
      </c>
      <c r="T526" s="40">
        <f>+'Copy Co'!$B$17</f>
        <v>51399.602684929596</v>
      </c>
      <c r="U526">
        <f>+'Copy Co'!$B$18*'All Data'!C526</f>
        <v>693.79544372049202</v>
      </c>
      <c r="V526" s="40">
        <f>+D526*'Copy Co'!$B$19</f>
        <v>82819.02262991319</v>
      </c>
      <c r="W526" s="40">
        <f>+E526*'Copy Co'!$B$20</f>
        <v>-21383.011721373445</v>
      </c>
      <c r="X526" s="40">
        <f>+F526*'Copy Co'!$B$21</f>
        <v>1884.8999133719703</v>
      </c>
      <c r="Y526" s="40">
        <f>+G526*'Copy Co'!$B$22</f>
        <v>47331.196099542249</v>
      </c>
      <c r="Z526" s="40">
        <f>+H526*'Copy Co'!$B$23</f>
        <v>0</v>
      </c>
      <c r="AA526" s="40">
        <f>+I526*'Copy Co'!$B$24</f>
        <v>0</v>
      </c>
      <c r="AB526" s="40">
        <f>+J526*'Copy Co'!$B$25</f>
        <v>5725.9755176770432</v>
      </c>
      <c r="AC526" s="40">
        <f>+K526*'Copy Co'!$B$26</f>
        <v>2988.9942469908046</v>
      </c>
      <c r="AD526" s="40">
        <f>+L526*'Copy Co'!$B$27</f>
        <v>24559.703607739375</v>
      </c>
      <c r="AE526" s="40">
        <f>+M526*'Copy Co'!$B$28</f>
        <v>0</v>
      </c>
      <c r="AF526" s="40">
        <f t="shared" si="98"/>
        <v>196020.17842251129</v>
      </c>
      <c r="AG526" s="25">
        <f t="shared" si="99"/>
        <v>44462.178422511293</v>
      </c>
      <c r="AH526" s="56">
        <f t="shared" si="100"/>
        <v>38509</v>
      </c>
      <c r="AL526" s="56"/>
      <c r="BF526" s="2">
        <v>39791</v>
      </c>
      <c r="BG526" s="3">
        <v>35.8333333333333</v>
      </c>
      <c r="BH526">
        <v>9</v>
      </c>
      <c r="BI526">
        <v>4.5</v>
      </c>
    </row>
    <row r="527" spans="1:61" x14ac:dyDescent="0.25">
      <c r="A527" s="2">
        <v>38510</v>
      </c>
      <c r="B527" s="7">
        <v>220885</v>
      </c>
      <c r="C527" s="3">
        <v>17.7083333333333</v>
      </c>
      <c r="D527" s="7">
        <f t="shared" si="94"/>
        <v>313.58506944444326</v>
      </c>
      <c r="E527" s="7">
        <f t="shared" si="95"/>
        <v>5553.0689380786725</v>
      </c>
      <c r="F527" s="7">
        <f t="shared" si="96"/>
        <v>98335.595778476301</v>
      </c>
      <c r="G527" s="11">
        <v>151558</v>
      </c>
      <c r="H527">
        <v>0</v>
      </c>
      <c r="I527">
        <v>0</v>
      </c>
      <c r="J527">
        <v>22</v>
      </c>
      <c r="K527" s="3">
        <v>7.125</v>
      </c>
      <c r="L527" s="3">
        <f t="shared" si="97"/>
        <v>126.17187499999976</v>
      </c>
      <c r="M527" s="5">
        <v>0</v>
      </c>
      <c r="P527" s="33">
        <f t="shared" si="93"/>
        <v>804837.99999999674</v>
      </c>
      <c r="Q527" s="7">
        <f t="shared" si="101"/>
        <v>37.285714285681024</v>
      </c>
      <c r="R527">
        <v>2005</v>
      </c>
      <c r="S527" s="1" t="s">
        <v>6</v>
      </c>
      <c r="T527" s="40">
        <f>+'Copy Co'!$B$17</f>
        <v>51399.602684929596</v>
      </c>
      <c r="U527">
        <f>+'Copy Co'!$B$18*'All Data'!C527</f>
        <v>874.96458035966725</v>
      </c>
      <c r="V527" s="40">
        <f>+D527*'Copy Co'!$B$19</f>
        <v>131718.91944569332</v>
      </c>
      <c r="W527" s="40">
        <f>+E527*'Copy Co'!$B$20</f>
        <v>-42889.004069645518</v>
      </c>
      <c r="X527" s="40">
        <f>+F527*'Copy Co'!$B$21</f>
        <v>4767.8700626185628</v>
      </c>
      <c r="Y527" s="40">
        <f>+G527*'Copy Co'!$B$22</f>
        <v>63075.799224937124</v>
      </c>
      <c r="Z527" s="40">
        <f>+H527*'Copy Co'!$B$23</f>
        <v>0</v>
      </c>
      <c r="AA527" s="40">
        <f>+I527*'Copy Co'!$B$24</f>
        <v>0</v>
      </c>
      <c r="AB527" s="40">
        <f>+J527*'Copy Co'!$B$25</f>
        <v>7410.0859640526432</v>
      </c>
      <c r="AC527" s="40">
        <f>+K527*'Copy Co'!$B$26</f>
        <v>2231.9564027747924</v>
      </c>
      <c r="AD527" s="40">
        <f>+L527*'Copy Co'!$B$27</f>
        <v>23128.250290807027</v>
      </c>
      <c r="AE527" s="40">
        <f>+M527*'Copy Co'!$B$28</f>
        <v>0</v>
      </c>
      <c r="AF527" s="40">
        <f t="shared" si="98"/>
        <v>241718.44458652721</v>
      </c>
      <c r="AG527" s="25">
        <f t="shared" si="99"/>
        <v>20833.444586527214</v>
      </c>
      <c r="AH527" s="56">
        <f t="shared" si="100"/>
        <v>38510</v>
      </c>
      <c r="AL527" s="56"/>
      <c r="BF527" s="2">
        <v>40184</v>
      </c>
      <c r="BG527" s="3">
        <v>35.8333333333333</v>
      </c>
      <c r="BH527">
        <v>9</v>
      </c>
      <c r="BI527">
        <v>4.2916666666666696</v>
      </c>
    </row>
    <row r="528" spans="1:61" x14ac:dyDescent="0.25">
      <c r="A528" s="2">
        <v>38511</v>
      </c>
      <c r="B528" s="7">
        <v>204237</v>
      </c>
      <c r="C528" s="3">
        <v>12.7916666666667</v>
      </c>
      <c r="D528" s="7">
        <f t="shared" si="94"/>
        <v>163.62673611111197</v>
      </c>
      <c r="E528" s="7">
        <f t="shared" si="95"/>
        <v>2093.0586660879794</v>
      </c>
      <c r="F528" s="7">
        <f t="shared" si="96"/>
        <v>26773.708770375473</v>
      </c>
      <c r="G528" s="11">
        <v>220885</v>
      </c>
      <c r="H528">
        <v>0</v>
      </c>
      <c r="I528">
        <v>0</v>
      </c>
      <c r="J528">
        <v>10</v>
      </c>
      <c r="K528" s="3">
        <v>4.7083333333333304</v>
      </c>
      <c r="L528" s="3">
        <f t="shared" si="97"/>
        <v>60.227430555555671</v>
      </c>
      <c r="M528" s="5">
        <v>0</v>
      </c>
      <c r="P528" s="33">
        <f t="shared" si="93"/>
        <v>804875.28571428242</v>
      </c>
      <c r="Q528" s="7">
        <f t="shared" si="101"/>
        <v>37.285714285681024</v>
      </c>
      <c r="R528">
        <v>2005</v>
      </c>
      <c r="S528" s="1" t="s">
        <v>7</v>
      </c>
      <c r="T528" s="40">
        <f>+'Copy Co'!$B$17</f>
        <v>51399.602684929596</v>
      </c>
      <c r="U528">
        <f>+'Copy Co'!$B$18*'All Data'!C528</f>
        <v>632.03323804804472</v>
      </c>
      <c r="V528" s="40">
        <f>+D528*'Copy Co'!$B$19</f>
        <v>68730.111772109405</v>
      </c>
      <c r="W528" s="40">
        <f>+E528*'Copy Co'!$B$20</f>
        <v>-16165.691917182241</v>
      </c>
      <c r="X528" s="40">
        <f>+F528*'Copy Co'!$B$21</f>
        <v>1298.1419749478152</v>
      </c>
      <c r="Y528" s="40">
        <f>+G528*'Copy Co'!$B$22</f>
        <v>91928.488841237253</v>
      </c>
      <c r="Z528" s="40">
        <f>+H528*'Copy Co'!$B$23</f>
        <v>0</v>
      </c>
      <c r="AA528" s="40">
        <f>+I528*'Copy Co'!$B$24</f>
        <v>0</v>
      </c>
      <c r="AB528" s="40">
        <f>+J528*'Copy Co'!$B$25</f>
        <v>3368.2208927512015</v>
      </c>
      <c r="AC528" s="40">
        <f>+K528*'Copy Co'!$B$26</f>
        <v>1474.91855855878</v>
      </c>
      <c r="AD528" s="40">
        <f>+L528*'Copy Co'!$B$27</f>
        <v>11040.139399221049</v>
      </c>
      <c r="AE528" s="40">
        <f>+M528*'Copy Co'!$B$28</f>
        <v>0</v>
      </c>
      <c r="AF528" s="40">
        <f t="shared" si="98"/>
        <v>213705.9654446209</v>
      </c>
      <c r="AG528" s="25">
        <f t="shared" si="99"/>
        <v>9468.9654446209024</v>
      </c>
      <c r="AH528" s="56">
        <f t="shared" si="100"/>
        <v>38511</v>
      </c>
      <c r="AL528" s="56"/>
      <c r="BF528" s="2">
        <v>41269</v>
      </c>
      <c r="BG528" s="3">
        <v>35.8333333333333</v>
      </c>
      <c r="BH528">
        <v>14</v>
      </c>
      <c r="BI528">
        <v>7.2916666666666696</v>
      </c>
    </row>
    <row r="529" spans="1:61" x14ac:dyDescent="0.25">
      <c r="A529" s="2">
        <v>38512</v>
      </c>
      <c r="B529" s="7">
        <v>159244</v>
      </c>
      <c r="C529" s="3">
        <v>9.375</v>
      </c>
      <c r="D529" s="7">
        <f t="shared" si="94"/>
        <v>87.890625</v>
      </c>
      <c r="E529" s="7">
        <f t="shared" si="95"/>
        <v>823.974609375</v>
      </c>
      <c r="F529" s="7">
        <f t="shared" si="96"/>
        <v>7724.761962890625</v>
      </c>
      <c r="G529" s="11">
        <v>204237</v>
      </c>
      <c r="H529">
        <v>0</v>
      </c>
      <c r="I529">
        <v>0</v>
      </c>
      <c r="J529">
        <v>14</v>
      </c>
      <c r="K529" s="3">
        <v>7.4583333333333304</v>
      </c>
      <c r="L529" s="3">
        <f t="shared" si="97"/>
        <v>69.921874999999972</v>
      </c>
      <c r="M529" s="5">
        <v>0</v>
      </c>
      <c r="P529" s="33">
        <f t="shared" si="93"/>
        <v>804912.5714285681</v>
      </c>
      <c r="Q529" s="7">
        <f t="shared" si="101"/>
        <v>37.285714285681024</v>
      </c>
      <c r="R529">
        <v>2005</v>
      </c>
      <c r="S529" s="1" t="s">
        <v>1</v>
      </c>
      <c r="T529" s="40">
        <f>+'Copy Co'!$B$17</f>
        <v>51399.602684929596</v>
      </c>
      <c r="U529">
        <f>+'Copy Co'!$B$18*'All Data'!C529</f>
        <v>463.21654254335408</v>
      </c>
      <c r="V529" s="40">
        <f>+D529*'Copy Co'!$B$19</f>
        <v>36917.759429415913</v>
      </c>
      <c r="W529" s="40">
        <f>+E529*'Copy Co'!$B$20</f>
        <v>-6363.949514913852</v>
      </c>
      <c r="X529" s="40">
        <f>+F529*'Copy Co'!$B$21</f>
        <v>374.54048060775887</v>
      </c>
      <c r="Y529" s="40">
        <f>+G529*'Copy Co'!$B$22</f>
        <v>84999.88127517837</v>
      </c>
      <c r="Z529" s="40">
        <f>+H529*'Copy Co'!$B$23</f>
        <v>0</v>
      </c>
      <c r="AA529" s="40">
        <f>+I529*'Copy Co'!$B$24</f>
        <v>0</v>
      </c>
      <c r="AB529" s="40">
        <f>+J529*'Copy Co'!$B$25</f>
        <v>4715.5092498516824</v>
      </c>
      <c r="AC529" s="40">
        <f>+K529*'Copy Co'!$B$26</f>
        <v>2336.3754157701032</v>
      </c>
      <c r="AD529" s="40">
        <f>+L529*'Copy Co'!$B$27</f>
        <v>12817.203721530848</v>
      </c>
      <c r="AE529" s="40">
        <f>+M529*'Copy Co'!$B$28</f>
        <v>0</v>
      </c>
      <c r="AF529" s="40">
        <f t="shared" si="98"/>
        <v>187660.13928491378</v>
      </c>
      <c r="AG529" s="25">
        <f t="shared" si="99"/>
        <v>28416.139284913777</v>
      </c>
      <c r="AH529" s="56">
        <f t="shared" si="100"/>
        <v>38512</v>
      </c>
      <c r="AL529" s="56"/>
      <c r="BF529" s="2">
        <v>42759</v>
      </c>
      <c r="BG529" s="3">
        <v>35.8333333333333</v>
      </c>
      <c r="BH529">
        <v>9</v>
      </c>
      <c r="BI529">
        <v>3.125</v>
      </c>
    </row>
    <row r="530" spans="1:61" x14ac:dyDescent="0.25">
      <c r="A530" s="2">
        <v>38513</v>
      </c>
      <c r="B530" s="7">
        <v>138453</v>
      </c>
      <c r="C530" s="3">
        <v>5.7916666666666599</v>
      </c>
      <c r="D530" s="7">
        <f t="shared" si="94"/>
        <v>33.5434027777777</v>
      </c>
      <c r="E530" s="7">
        <f t="shared" si="95"/>
        <v>194.27220775462897</v>
      </c>
      <c r="F530" s="7">
        <f t="shared" si="96"/>
        <v>1125.1598699122248</v>
      </c>
      <c r="G530" s="11">
        <v>159244</v>
      </c>
      <c r="H530">
        <v>1</v>
      </c>
      <c r="I530">
        <v>0</v>
      </c>
      <c r="J530">
        <v>14</v>
      </c>
      <c r="K530" s="3">
        <v>7.4166666666666696</v>
      </c>
      <c r="L530" s="3">
        <f t="shared" si="97"/>
        <v>42.954861111111079</v>
      </c>
      <c r="M530" s="5">
        <v>0</v>
      </c>
      <c r="P530" s="33">
        <f t="shared" si="93"/>
        <v>804949.85714285378</v>
      </c>
      <c r="Q530" s="7">
        <f t="shared" si="101"/>
        <v>37.285714285681024</v>
      </c>
      <c r="R530">
        <v>2005</v>
      </c>
      <c r="S530" s="1" t="s">
        <v>2</v>
      </c>
      <c r="T530" s="40">
        <f>+'Copy Co'!$B$17</f>
        <v>51399.602684929596</v>
      </c>
      <c r="U530">
        <f>+'Copy Co'!$B$18*'All Data'!C530</f>
        <v>286.16488628233839</v>
      </c>
      <c r="V530" s="40">
        <f>+D530*'Copy Co'!$B$19</f>
        <v>14089.640097496162</v>
      </c>
      <c r="W530" s="40">
        <f>+E530*'Copy Co'!$B$20</f>
        <v>-1500.4570629173875</v>
      </c>
      <c r="X530" s="40">
        <f>+F530*'Copy Co'!$B$21</f>
        <v>54.554162375741669</v>
      </c>
      <c r="Y530" s="40">
        <f>+G530*'Copy Co'!$B$22</f>
        <v>66274.578522914569</v>
      </c>
      <c r="Z530" s="40">
        <f>+H530*'Copy Co'!$B$23</f>
        <v>-10610.780657764437</v>
      </c>
      <c r="AA530" s="40">
        <f>+I530*'Copy Co'!$B$24</f>
        <v>0</v>
      </c>
      <c r="AB530" s="40">
        <f>+J530*'Copy Co'!$B$25</f>
        <v>4715.5092498516824</v>
      </c>
      <c r="AC530" s="40">
        <f>+K530*'Copy Co'!$B$26</f>
        <v>2323.3230391456914</v>
      </c>
      <c r="AD530" s="40">
        <f>+L530*'Copy Co'!$B$27</f>
        <v>7873.9479696614817</v>
      </c>
      <c r="AE530" s="40">
        <f>+M530*'Copy Co'!$B$28</f>
        <v>0</v>
      </c>
      <c r="AF530" s="40">
        <f t="shared" si="98"/>
        <v>134906.08289197544</v>
      </c>
      <c r="AG530" s="25">
        <f t="shared" si="99"/>
        <v>-3546.9171080245578</v>
      </c>
      <c r="AH530" s="56">
        <f t="shared" si="100"/>
        <v>38513</v>
      </c>
      <c r="AL530" s="56"/>
      <c r="BF530" s="2">
        <v>38726</v>
      </c>
      <c r="BG530" s="3">
        <v>35.7916666666667</v>
      </c>
      <c r="BH530">
        <v>15</v>
      </c>
      <c r="BI530">
        <v>7.4583333333333304</v>
      </c>
    </row>
    <row r="531" spans="1:61" x14ac:dyDescent="0.25">
      <c r="A531" s="2">
        <v>38514</v>
      </c>
      <c r="B531" s="7">
        <v>140738</v>
      </c>
      <c r="C531" s="3">
        <v>7.375</v>
      </c>
      <c r="D531" s="7">
        <f t="shared" si="94"/>
        <v>54.390625</v>
      </c>
      <c r="E531" s="7">
        <f t="shared" si="95"/>
        <v>401.130859375</v>
      </c>
      <c r="F531" s="7">
        <f t="shared" si="96"/>
        <v>2958.340087890625</v>
      </c>
      <c r="G531" s="11">
        <v>138453</v>
      </c>
      <c r="H531">
        <v>0</v>
      </c>
      <c r="I531">
        <v>1</v>
      </c>
      <c r="J531">
        <v>20</v>
      </c>
      <c r="K531" s="3">
        <v>6.9583333333333304</v>
      </c>
      <c r="L531" s="3">
        <f t="shared" si="97"/>
        <v>51.317708333333314</v>
      </c>
      <c r="M531" s="5">
        <v>0</v>
      </c>
      <c r="P531" s="33">
        <f t="shared" si="93"/>
        <v>804987.14285713946</v>
      </c>
      <c r="Q531" s="7">
        <f t="shared" si="101"/>
        <v>37.285714285681024</v>
      </c>
      <c r="R531">
        <v>2005</v>
      </c>
      <c r="S531" s="1" t="s">
        <v>3</v>
      </c>
      <c r="T531" s="40">
        <f>+'Copy Co'!$B$17</f>
        <v>51399.602684929596</v>
      </c>
      <c r="U531">
        <f>+'Copy Co'!$B$18*'All Data'!C531</f>
        <v>364.39701346743857</v>
      </c>
      <c r="V531" s="40">
        <f>+D531*'Copy Co'!$B$19</f>
        <v>22846.350324230541</v>
      </c>
      <c r="W531" s="40">
        <f>+E531*'Copy Co'!$B$20</f>
        <v>-3098.1252442630921</v>
      </c>
      <c r="X531" s="40">
        <f>+F531*'Copy Co'!$B$21</f>
        <v>143.43718597966105</v>
      </c>
      <c r="Y531" s="40">
        <f>+G531*'Copy Co'!$B$22</f>
        <v>57621.726534331538</v>
      </c>
      <c r="Z531" s="40">
        <f>+H531*'Copy Co'!$B$23</f>
        <v>0</v>
      </c>
      <c r="AA531" s="40">
        <f>+I531*'Copy Co'!$B$24</f>
        <v>-10704.382616627605</v>
      </c>
      <c r="AB531" s="40">
        <f>+J531*'Copy Co'!$B$25</f>
        <v>6736.441785502403</v>
      </c>
      <c r="AC531" s="40">
        <f>+K531*'Copy Co'!$B$26</f>
        <v>2179.7468962771354</v>
      </c>
      <c r="AD531" s="40">
        <f>+L531*'Copy Co'!$B$27</f>
        <v>9406.9205413961608</v>
      </c>
      <c r="AE531" s="40">
        <f>+M531*'Copy Co'!$B$28</f>
        <v>0</v>
      </c>
      <c r="AF531" s="40">
        <f t="shared" si="98"/>
        <v>136896.11510522378</v>
      </c>
      <c r="AG531" s="25">
        <f t="shared" si="99"/>
        <v>-3841.8848947762162</v>
      </c>
      <c r="AH531" s="56">
        <f t="shared" si="100"/>
        <v>38514</v>
      </c>
      <c r="AL531" s="56"/>
      <c r="BF531" s="2">
        <v>39446</v>
      </c>
      <c r="BG531" s="3">
        <v>35.7916666666667</v>
      </c>
      <c r="BH531">
        <v>18</v>
      </c>
      <c r="BI531">
        <v>10.125</v>
      </c>
    </row>
    <row r="532" spans="1:61" x14ac:dyDescent="0.25">
      <c r="A532" s="2">
        <v>38515</v>
      </c>
      <c r="B532" s="7">
        <v>145597</v>
      </c>
      <c r="C532" s="3">
        <v>7.4166666666666599</v>
      </c>
      <c r="D532" s="7">
        <f t="shared" si="94"/>
        <v>55.006944444444343</v>
      </c>
      <c r="E532" s="7">
        <f t="shared" si="95"/>
        <v>407.96817129629517</v>
      </c>
      <c r="F532" s="7">
        <f t="shared" si="96"/>
        <v>3025.7639371141863</v>
      </c>
      <c r="G532" s="11">
        <v>140738</v>
      </c>
      <c r="H532">
        <v>0</v>
      </c>
      <c r="I532">
        <v>1</v>
      </c>
      <c r="J532">
        <v>18</v>
      </c>
      <c r="K532" s="3">
        <v>7.875</v>
      </c>
      <c r="L532" s="3">
        <f t="shared" si="97"/>
        <v>58.406249999999943</v>
      </c>
      <c r="M532" s="5">
        <v>0</v>
      </c>
      <c r="P532" s="33">
        <f t="shared" si="93"/>
        <v>805024.42857142515</v>
      </c>
      <c r="Q532" s="7">
        <f t="shared" si="101"/>
        <v>37.285714285681024</v>
      </c>
      <c r="R532">
        <v>2005</v>
      </c>
      <c r="S532" s="1" t="s">
        <v>4</v>
      </c>
      <c r="T532" s="40">
        <f>+'Copy Co'!$B$17</f>
        <v>51399.602684929596</v>
      </c>
      <c r="U532">
        <f>+'Copy Co'!$B$18*'All Data'!C532</f>
        <v>366.45575365651979</v>
      </c>
      <c r="V532" s="40">
        <f>+D532*'Copy Co'!$B$19</f>
        <v>23105.230415044181</v>
      </c>
      <c r="W532" s="40">
        <f>+E532*'Copy Co'!$B$20</f>
        <v>-3150.9330703657024</v>
      </c>
      <c r="X532" s="40">
        <f>+F532*'Copy Co'!$B$21</f>
        <v>146.70627841434469</v>
      </c>
      <c r="Y532" s="40">
        <f>+G532*'Copy Co'!$B$22</f>
        <v>58572.703726092986</v>
      </c>
      <c r="Z532" s="40">
        <f>+H532*'Copy Co'!$B$23</f>
        <v>0</v>
      </c>
      <c r="AA532" s="40">
        <f>+I532*'Copy Co'!$B$24</f>
        <v>-10704.382616627605</v>
      </c>
      <c r="AB532" s="40">
        <f>+J532*'Copy Co'!$B$25</f>
        <v>6062.7976069521628</v>
      </c>
      <c r="AC532" s="40">
        <f>+K532*'Copy Co'!$B$26</f>
        <v>2466.8991820142442</v>
      </c>
      <c r="AD532" s="40">
        <f>+L532*'Copy Co'!$B$27</f>
        <v>10706.303354431795</v>
      </c>
      <c r="AE532" s="40">
        <f>+M532*'Copy Co'!$B$28</f>
        <v>0</v>
      </c>
      <c r="AF532" s="40">
        <f t="shared" si="98"/>
        <v>138971.38331454253</v>
      </c>
      <c r="AG532" s="25">
        <f t="shared" si="99"/>
        <v>-6625.6166854574694</v>
      </c>
      <c r="AH532" s="56">
        <f t="shared" si="100"/>
        <v>38515</v>
      </c>
      <c r="AL532" s="56"/>
      <c r="BF532" s="2">
        <v>42789</v>
      </c>
      <c r="BG532" s="3">
        <v>35.7916666666667</v>
      </c>
      <c r="BH532">
        <v>18</v>
      </c>
      <c r="BI532">
        <v>9.125</v>
      </c>
    </row>
    <row r="533" spans="1:61" x14ac:dyDescent="0.25">
      <c r="A533" s="2">
        <v>38516</v>
      </c>
      <c r="B533" s="7">
        <v>135524</v>
      </c>
      <c r="C533" s="3">
        <v>5</v>
      </c>
      <c r="D533" s="7">
        <f t="shared" si="94"/>
        <v>25</v>
      </c>
      <c r="E533" s="7">
        <f t="shared" si="95"/>
        <v>125</v>
      </c>
      <c r="F533" s="7">
        <f t="shared" si="96"/>
        <v>625</v>
      </c>
      <c r="G533" s="11">
        <v>145597</v>
      </c>
      <c r="H533">
        <v>0</v>
      </c>
      <c r="I533">
        <v>0</v>
      </c>
      <c r="J533">
        <v>9</v>
      </c>
      <c r="K533" s="3">
        <v>6.25</v>
      </c>
      <c r="L533" s="3">
        <f t="shared" si="97"/>
        <v>31.25</v>
      </c>
      <c r="M533" s="5">
        <v>0</v>
      </c>
      <c r="P533" s="33">
        <f t="shared" si="93"/>
        <v>805061.71428571083</v>
      </c>
      <c r="Q533" s="7">
        <f t="shared" si="101"/>
        <v>37.285714285681024</v>
      </c>
      <c r="R533">
        <v>2005</v>
      </c>
      <c r="S533" s="1" t="s">
        <v>5</v>
      </c>
      <c r="T533" s="40">
        <f>+'Copy Co'!$B$17</f>
        <v>51399.602684929596</v>
      </c>
      <c r="U533">
        <f>+'Copy Co'!$B$18*'All Data'!C533</f>
        <v>247.04882268978884</v>
      </c>
      <c r="V533" s="40">
        <f>+D533*'Copy Co'!$B$19</f>
        <v>10501.051571033859</v>
      </c>
      <c r="W533" s="40">
        <f>+E533*'Copy Co'!$B$20</f>
        <v>-965.43471159581998</v>
      </c>
      <c r="X533" s="40">
        <f>+F533*'Copy Co'!$B$21</f>
        <v>30.303561650753188</v>
      </c>
      <c r="Y533" s="40">
        <f>+G533*'Copy Co'!$B$22</f>
        <v>60594.934874788334</v>
      </c>
      <c r="Z533" s="40">
        <f>+H533*'Copy Co'!$B$23</f>
        <v>0</v>
      </c>
      <c r="AA533" s="40">
        <f>+I533*'Copy Co'!$B$24</f>
        <v>0</v>
      </c>
      <c r="AB533" s="40">
        <f>+J533*'Copy Co'!$B$25</f>
        <v>3031.3988034760814</v>
      </c>
      <c r="AC533" s="40">
        <f>+K533*'Copy Co'!$B$26</f>
        <v>1957.8564936620985</v>
      </c>
      <c r="AD533" s="40">
        <f>+L533*'Copy Co'!$B$27</f>
        <v>5728.3592051534542</v>
      </c>
      <c r="AE533" s="40">
        <f>+M533*'Copy Co'!$B$28</f>
        <v>0</v>
      </c>
      <c r="AF533" s="40">
        <f t="shared" si="98"/>
        <v>132525.12130578814</v>
      </c>
      <c r="AG533" s="25">
        <f t="shared" si="99"/>
        <v>-2998.8786942118604</v>
      </c>
      <c r="AH533" s="56">
        <f t="shared" si="100"/>
        <v>38516</v>
      </c>
      <c r="AL533" s="56"/>
      <c r="BF533" s="2">
        <v>39495</v>
      </c>
      <c r="BG533" s="3">
        <v>35.75</v>
      </c>
      <c r="BH533">
        <v>10</v>
      </c>
      <c r="BI533">
        <v>6.1666666666666696</v>
      </c>
    </row>
    <row r="534" spans="1:61" x14ac:dyDescent="0.25">
      <c r="A534" s="2">
        <v>38517</v>
      </c>
      <c r="B534" s="7">
        <v>118322</v>
      </c>
      <c r="C534" s="3">
        <v>0</v>
      </c>
      <c r="D534" s="7">
        <f t="shared" si="94"/>
        <v>0</v>
      </c>
      <c r="E534" s="7">
        <f t="shared" si="95"/>
        <v>0</v>
      </c>
      <c r="F534" s="7">
        <f t="shared" si="96"/>
        <v>0</v>
      </c>
      <c r="G534" s="11">
        <v>135524</v>
      </c>
      <c r="H534">
        <v>0</v>
      </c>
      <c r="I534">
        <v>0</v>
      </c>
      <c r="J534">
        <v>21</v>
      </c>
      <c r="K534" s="3">
        <v>9.625</v>
      </c>
      <c r="L534" s="3">
        <f t="shared" si="97"/>
        <v>0</v>
      </c>
      <c r="M534" s="5">
        <v>0</v>
      </c>
      <c r="P534" s="33">
        <f t="shared" si="93"/>
        <v>805098.99999999651</v>
      </c>
      <c r="Q534" s="7">
        <f t="shared" si="101"/>
        <v>37.285714285681024</v>
      </c>
      <c r="R534">
        <v>2005</v>
      </c>
      <c r="S534" s="1" t="s">
        <v>6</v>
      </c>
      <c r="T534" s="40">
        <f>+'Copy Co'!$B$17</f>
        <v>51399.602684929596</v>
      </c>
      <c r="U534">
        <f>+'Copy Co'!$B$18*'All Data'!C534</f>
        <v>0</v>
      </c>
      <c r="V534" s="40">
        <f>+D534*'Copy Co'!$B$19</f>
        <v>0</v>
      </c>
      <c r="W534" s="40">
        <f>+E534*'Copy Co'!$B$20</f>
        <v>0</v>
      </c>
      <c r="X534" s="40">
        <f>+F534*'Copy Co'!$B$21</f>
        <v>0</v>
      </c>
      <c r="Y534" s="40">
        <f>+G534*'Copy Co'!$B$22</f>
        <v>56402.727762047391</v>
      </c>
      <c r="Z534" s="40">
        <f>+H534*'Copy Co'!$B$23</f>
        <v>0</v>
      </c>
      <c r="AA534" s="40">
        <f>+I534*'Copy Co'!$B$24</f>
        <v>0</v>
      </c>
      <c r="AB534" s="40">
        <f>+J534*'Copy Co'!$B$25</f>
        <v>7073.2638747775236</v>
      </c>
      <c r="AC534" s="40">
        <f>+K534*'Copy Co'!$B$26</f>
        <v>3015.0990002396316</v>
      </c>
      <c r="AD534" s="40">
        <f>+L534*'Copy Co'!$B$27</f>
        <v>0</v>
      </c>
      <c r="AE534" s="40">
        <f>+M534*'Copy Co'!$B$28</f>
        <v>0</v>
      </c>
      <c r="AF534" s="40">
        <f t="shared" si="98"/>
        <v>117890.69332199414</v>
      </c>
      <c r="AG534" s="25">
        <f t="shared" si="99"/>
        <v>-431.30667800585798</v>
      </c>
      <c r="AH534" s="56">
        <f t="shared" si="100"/>
        <v>38517</v>
      </c>
      <c r="AL534" s="56"/>
      <c r="BF534" s="2">
        <v>39842</v>
      </c>
      <c r="BG534" s="3">
        <v>35.75</v>
      </c>
      <c r="BH534">
        <v>12</v>
      </c>
      <c r="BI534">
        <v>6.2916666666666696</v>
      </c>
    </row>
    <row r="535" spans="1:61" x14ac:dyDescent="0.25">
      <c r="A535" s="2">
        <v>38518</v>
      </c>
      <c r="B535" s="7">
        <v>107207</v>
      </c>
      <c r="C535" s="3">
        <v>0</v>
      </c>
      <c r="D535" s="7">
        <f t="shared" si="94"/>
        <v>0</v>
      </c>
      <c r="E535" s="7">
        <f t="shared" si="95"/>
        <v>0</v>
      </c>
      <c r="F535" s="7">
        <f t="shared" si="96"/>
        <v>0</v>
      </c>
      <c r="G535" s="11">
        <v>118322</v>
      </c>
      <c r="H535">
        <v>0</v>
      </c>
      <c r="I535">
        <v>0</v>
      </c>
      <c r="J535">
        <v>20</v>
      </c>
      <c r="K535" s="3">
        <v>11.375</v>
      </c>
      <c r="L535" s="3">
        <f t="shared" si="97"/>
        <v>0</v>
      </c>
      <c r="M535" s="5">
        <v>0</v>
      </c>
      <c r="P535" s="33">
        <f t="shared" si="93"/>
        <v>805136.28571428219</v>
      </c>
      <c r="Q535" s="7">
        <f t="shared" si="101"/>
        <v>37.285714285681024</v>
      </c>
      <c r="R535">
        <v>2005</v>
      </c>
      <c r="S535" s="1" t="s">
        <v>7</v>
      </c>
      <c r="T535" s="40">
        <f>+'Copy Co'!$B$17</f>
        <v>51399.602684929596</v>
      </c>
      <c r="U535">
        <f>+'Copy Co'!$B$18*'All Data'!C535</f>
        <v>0</v>
      </c>
      <c r="V535" s="40">
        <f>+D535*'Copy Co'!$B$19</f>
        <v>0</v>
      </c>
      <c r="W535" s="40">
        <f>+E535*'Copy Co'!$B$20</f>
        <v>0</v>
      </c>
      <c r="X535" s="40">
        <f>+F535*'Copy Co'!$B$21</f>
        <v>0</v>
      </c>
      <c r="Y535" s="40">
        <f>+G535*'Copy Co'!$B$22</f>
        <v>49243.555047526424</v>
      </c>
      <c r="Z535" s="40">
        <f>+H535*'Copy Co'!$B$23</f>
        <v>0</v>
      </c>
      <c r="AA535" s="40">
        <f>+I535*'Copy Co'!$B$24</f>
        <v>0</v>
      </c>
      <c r="AB535" s="40">
        <f>+J535*'Copy Co'!$B$25</f>
        <v>6736.441785502403</v>
      </c>
      <c r="AC535" s="40">
        <f>+K535*'Copy Co'!$B$26</f>
        <v>3563.2988184650194</v>
      </c>
      <c r="AD535" s="40">
        <f>+L535*'Copy Co'!$B$27</f>
        <v>0</v>
      </c>
      <c r="AE535" s="40">
        <f>+M535*'Copy Co'!$B$28</f>
        <v>0</v>
      </c>
      <c r="AF535" s="40">
        <f t="shared" si="98"/>
        <v>110942.89833642344</v>
      </c>
      <c r="AG535" s="25">
        <f t="shared" si="99"/>
        <v>3735.8983364234446</v>
      </c>
      <c r="AH535" s="56">
        <f t="shared" si="100"/>
        <v>38518</v>
      </c>
      <c r="AL535" s="56"/>
      <c r="BF535" s="2">
        <v>42026</v>
      </c>
      <c r="BG535" s="3">
        <v>35.75</v>
      </c>
      <c r="BH535">
        <v>9</v>
      </c>
      <c r="BI535">
        <v>5.3333333333333304</v>
      </c>
    </row>
    <row r="536" spans="1:61" x14ac:dyDescent="0.25">
      <c r="A536" s="2">
        <v>38519</v>
      </c>
      <c r="B536" s="7">
        <v>107990</v>
      </c>
      <c r="C536" s="3">
        <v>0</v>
      </c>
      <c r="D536" s="7">
        <f t="shared" si="94"/>
        <v>0</v>
      </c>
      <c r="E536" s="7">
        <f t="shared" si="95"/>
        <v>0</v>
      </c>
      <c r="F536" s="7">
        <f t="shared" si="96"/>
        <v>0</v>
      </c>
      <c r="G536" s="11">
        <v>107207</v>
      </c>
      <c r="H536">
        <v>0</v>
      </c>
      <c r="I536">
        <v>0</v>
      </c>
      <c r="J536">
        <v>23</v>
      </c>
      <c r="K536" s="3">
        <v>16.3333333333333</v>
      </c>
      <c r="L536" s="3">
        <f t="shared" si="97"/>
        <v>0</v>
      </c>
      <c r="M536" s="5">
        <v>0</v>
      </c>
      <c r="P536" s="33">
        <f t="shared" si="93"/>
        <v>805173.57142856787</v>
      </c>
      <c r="Q536" s="7">
        <f t="shared" si="101"/>
        <v>37.285714285681024</v>
      </c>
      <c r="R536">
        <v>2005</v>
      </c>
      <c r="S536" s="1" t="s">
        <v>1</v>
      </c>
      <c r="T536" s="40">
        <f>+'Copy Co'!$B$17</f>
        <v>51399.602684929596</v>
      </c>
      <c r="U536">
        <f>+'Copy Co'!$B$18*'All Data'!C536</f>
        <v>0</v>
      </c>
      <c r="V536" s="40">
        <f>+D536*'Copy Co'!$B$19</f>
        <v>0</v>
      </c>
      <c r="W536" s="40">
        <f>+E536*'Copy Co'!$B$20</f>
        <v>0</v>
      </c>
      <c r="X536" s="40">
        <f>+F536*'Copy Co'!$B$21</f>
        <v>0</v>
      </c>
      <c r="Y536" s="40">
        <f>+G536*'Copy Co'!$B$22</f>
        <v>44617.685688039128</v>
      </c>
      <c r="Z536" s="40">
        <f>+H536*'Copy Co'!$B$23</f>
        <v>0</v>
      </c>
      <c r="AA536" s="40">
        <f>+I536*'Copy Co'!$B$24</f>
        <v>0</v>
      </c>
      <c r="AB536" s="40">
        <f>+J536*'Copy Co'!$B$25</f>
        <v>7746.9080533277638</v>
      </c>
      <c r="AC536" s="40">
        <f>+K536*'Copy Co'!$B$26</f>
        <v>5116.5316367702735</v>
      </c>
      <c r="AD536" s="40">
        <f>+L536*'Copy Co'!$B$27</f>
        <v>0</v>
      </c>
      <c r="AE536" s="40">
        <f>+M536*'Copy Co'!$B$28</f>
        <v>0</v>
      </c>
      <c r="AF536" s="40">
        <f t="shared" si="98"/>
        <v>108880.72806306677</v>
      </c>
      <c r="AG536" s="25">
        <f t="shared" si="99"/>
        <v>890.72806306676648</v>
      </c>
      <c r="AH536" s="56">
        <f t="shared" si="100"/>
        <v>38519</v>
      </c>
      <c r="AL536" s="56"/>
      <c r="BF536" s="2">
        <v>42352</v>
      </c>
      <c r="BG536" s="3">
        <v>35.75</v>
      </c>
      <c r="BH536">
        <v>18</v>
      </c>
      <c r="BI536">
        <v>10.375</v>
      </c>
    </row>
    <row r="537" spans="1:61" x14ac:dyDescent="0.25">
      <c r="A537" s="2">
        <v>38520</v>
      </c>
      <c r="B537" s="7">
        <v>115280</v>
      </c>
      <c r="C537" s="3">
        <v>0</v>
      </c>
      <c r="D537" s="7">
        <f t="shared" si="94"/>
        <v>0</v>
      </c>
      <c r="E537" s="7">
        <f t="shared" si="95"/>
        <v>0</v>
      </c>
      <c r="F537" s="7">
        <f t="shared" si="96"/>
        <v>0</v>
      </c>
      <c r="G537" s="11">
        <v>107990</v>
      </c>
      <c r="H537">
        <v>1</v>
      </c>
      <c r="I537">
        <v>0</v>
      </c>
      <c r="J537">
        <v>32</v>
      </c>
      <c r="K537" s="3">
        <v>17.1666666666667</v>
      </c>
      <c r="L537" s="3">
        <f t="shared" si="97"/>
        <v>0</v>
      </c>
      <c r="M537" s="5">
        <v>0</v>
      </c>
      <c r="P537" s="33">
        <f t="shared" si="93"/>
        <v>805210.85714285355</v>
      </c>
      <c r="Q537" s="7">
        <f t="shared" si="101"/>
        <v>37.285714285681024</v>
      </c>
      <c r="R537">
        <v>2005</v>
      </c>
      <c r="S537" s="1" t="s">
        <v>2</v>
      </c>
      <c r="T537" s="40">
        <f>+'Copy Co'!$B$17</f>
        <v>51399.602684929596</v>
      </c>
      <c r="U537">
        <f>+'Copy Co'!$B$18*'All Data'!C537</f>
        <v>0</v>
      </c>
      <c r="V537" s="40">
        <f>+D537*'Copy Co'!$B$19</f>
        <v>0</v>
      </c>
      <c r="W537" s="40">
        <f>+E537*'Copy Co'!$B$20</f>
        <v>0</v>
      </c>
      <c r="X537" s="40">
        <f>+F537*'Copy Co'!$B$21</f>
        <v>0</v>
      </c>
      <c r="Y537" s="40">
        <f>+G537*'Copy Co'!$B$22</f>
        <v>44943.556646966572</v>
      </c>
      <c r="Z537" s="40">
        <f>+H537*'Copy Co'!$B$23</f>
        <v>-10610.780657764437</v>
      </c>
      <c r="AA537" s="40">
        <f>+I537*'Copy Co'!$B$24</f>
        <v>0</v>
      </c>
      <c r="AB537" s="40">
        <f>+J537*'Copy Co'!$B$25</f>
        <v>10778.306856803845</v>
      </c>
      <c r="AC537" s="40">
        <f>+K537*'Copy Co'!$B$26</f>
        <v>5377.5791692585744</v>
      </c>
      <c r="AD537" s="40">
        <f>+L537*'Copy Co'!$B$27</f>
        <v>0</v>
      </c>
      <c r="AE537" s="40">
        <f>+M537*'Copy Co'!$B$28</f>
        <v>0</v>
      </c>
      <c r="AF537" s="40">
        <f t="shared" si="98"/>
        <v>101888.26470019415</v>
      </c>
      <c r="AG537" s="25">
        <f t="shared" si="99"/>
        <v>-13391.735299805849</v>
      </c>
      <c r="AH537" s="56">
        <f t="shared" si="100"/>
        <v>38520</v>
      </c>
      <c r="AL537" s="56"/>
      <c r="BF537" s="2">
        <v>43090</v>
      </c>
      <c r="BG537" s="3">
        <v>35.75</v>
      </c>
      <c r="BH537">
        <v>18</v>
      </c>
      <c r="BI537">
        <v>9.5416666666666696</v>
      </c>
    </row>
    <row r="538" spans="1:61" x14ac:dyDescent="0.25">
      <c r="A538" s="2">
        <v>38521</v>
      </c>
      <c r="B538" s="7">
        <v>100627</v>
      </c>
      <c r="C538" s="3">
        <v>0</v>
      </c>
      <c r="D538" s="7">
        <f t="shared" si="94"/>
        <v>0</v>
      </c>
      <c r="E538" s="7">
        <f t="shared" si="95"/>
        <v>0</v>
      </c>
      <c r="F538" s="7">
        <f t="shared" si="96"/>
        <v>0</v>
      </c>
      <c r="G538" s="11">
        <v>115280</v>
      </c>
      <c r="H538">
        <v>0</v>
      </c>
      <c r="I538">
        <v>1</v>
      </c>
      <c r="J538">
        <v>20</v>
      </c>
      <c r="K538" s="3">
        <v>9.5833333333333304</v>
      </c>
      <c r="L538" s="3">
        <f t="shared" si="97"/>
        <v>0</v>
      </c>
      <c r="M538" s="5">
        <v>0</v>
      </c>
      <c r="P538" s="33">
        <f t="shared" si="93"/>
        <v>805248.14285713923</v>
      </c>
      <c r="Q538" s="7">
        <f t="shared" si="101"/>
        <v>37.285714285681024</v>
      </c>
      <c r="R538">
        <v>2005</v>
      </c>
      <c r="S538" s="1" t="s">
        <v>3</v>
      </c>
      <c r="T538" s="40">
        <f>+'Copy Co'!$B$17</f>
        <v>51399.602684929596</v>
      </c>
      <c r="U538">
        <f>+'Copy Co'!$B$18*'All Data'!C538</f>
        <v>0</v>
      </c>
      <c r="V538" s="40">
        <f>+D538*'Copy Co'!$B$19</f>
        <v>0</v>
      </c>
      <c r="W538" s="40">
        <f>+E538*'Copy Co'!$B$20</f>
        <v>0</v>
      </c>
      <c r="X538" s="40">
        <f>+F538*'Copy Co'!$B$21</f>
        <v>0</v>
      </c>
      <c r="Y538" s="40">
        <f>+G538*'Copy Co'!$B$22</f>
        <v>47977.527643877271</v>
      </c>
      <c r="Z538" s="40">
        <f>+H538*'Copy Co'!$B$23</f>
        <v>0</v>
      </c>
      <c r="AA538" s="40">
        <f>+I538*'Copy Co'!$B$24</f>
        <v>-10704.382616627605</v>
      </c>
      <c r="AB538" s="40">
        <f>+J538*'Copy Co'!$B$25</f>
        <v>6736.441785502403</v>
      </c>
      <c r="AC538" s="40">
        <f>+K538*'Copy Co'!$B$26</f>
        <v>3002.046623615217</v>
      </c>
      <c r="AD538" s="40">
        <f>+L538*'Copy Co'!$B$27</f>
        <v>0</v>
      </c>
      <c r="AE538" s="40">
        <f>+M538*'Copy Co'!$B$28</f>
        <v>0</v>
      </c>
      <c r="AF538" s="40">
        <f t="shared" si="98"/>
        <v>98411.236121296883</v>
      </c>
      <c r="AG538" s="25">
        <f t="shared" si="99"/>
        <v>-2215.7638787031174</v>
      </c>
      <c r="AH538" s="56">
        <f t="shared" si="100"/>
        <v>38521</v>
      </c>
      <c r="AL538" s="56"/>
      <c r="BF538" s="2">
        <v>43093</v>
      </c>
      <c r="BG538" s="3">
        <v>35.75</v>
      </c>
      <c r="BH538">
        <v>10</v>
      </c>
      <c r="BI538">
        <v>4.125</v>
      </c>
    </row>
    <row r="539" spans="1:61" x14ac:dyDescent="0.25">
      <c r="A539" s="2">
        <v>38522</v>
      </c>
      <c r="B539" s="7">
        <v>94799</v>
      </c>
      <c r="C539" s="3">
        <v>0</v>
      </c>
      <c r="D539" s="7">
        <f t="shared" si="94"/>
        <v>0</v>
      </c>
      <c r="E539" s="7">
        <f t="shared" si="95"/>
        <v>0</v>
      </c>
      <c r="F539" s="7">
        <f t="shared" si="96"/>
        <v>0</v>
      </c>
      <c r="G539" s="11">
        <v>100627</v>
      </c>
      <c r="H539">
        <v>0</v>
      </c>
      <c r="I539">
        <v>1</v>
      </c>
      <c r="J539">
        <v>24</v>
      </c>
      <c r="K539" s="3">
        <v>14.4583333333333</v>
      </c>
      <c r="L539" s="3">
        <f t="shared" si="97"/>
        <v>0</v>
      </c>
      <c r="M539" s="5">
        <v>0</v>
      </c>
      <c r="P539" s="33">
        <f t="shared" si="93"/>
        <v>805285.42857142491</v>
      </c>
      <c r="Q539" s="7">
        <f t="shared" si="101"/>
        <v>37.285714285681024</v>
      </c>
      <c r="R539">
        <v>2005</v>
      </c>
      <c r="S539" s="1" t="s">
        <v>4</v>
      </c>
      <c r="T539" s="40">
        <f>+'Copy Co'!$B$17</f>
        <v>51399.602684929596</v>
      </c>
      <c r="U539">
        <f>+'Copy Co'!$B$18*'All Data'!C539</f>
        <v>0</v>
      </c>
      <c r="V539" s="40">
        <f>+D539*'Copy Co'!$B$19</f>
        <v>0</v>
      </c>
      <c r="W539" s="40">
        <f>+E539*'Copy Co'!$B$20</f>
        <v>0</v>
      </c>
      <c r="X539" s="40">
        <f>+F539*'Copy Co'!$B$21</f>
        <v>0</v>
      </c>
      <c r="Y539" s="40">
        <f>+G539*'Copy Co'!$B$22</f>
        <v>41879.204321828918</v>
      </c>
      <c r="Z539" s="40">
        <f>+H539*'Copy Co'!$B$23</f>
        <v>0</v>
      </c>
      <c r="AA539" s="40">
        <f>+I539*'Copy Co'!$B$24</f>
        <v>-10704.382616627605</v>
      </c>
      <c r="AB539" s="40">
        <f>+J539*'Copy Co'!$B$25</f>
        <v>8083.7301426028844</v>
      </c>
      <c r="AC539" s="40">
        <f>+K539*'Copy Co'!$B$26</f>
        <v>4529.1746886716446</v>
      </c>
      <c r="AD539" s="40">
        <f>+L539*'Copy Co'!$B$27</f>
        <v>0</v>
      </c>
      <c r="AE539" s="40">
        <f>+M539*'Copy Co'!$B$28</f>
        <v>0</v>
      </c>
      <c r="AF539" s="40">
        <f t="shared" si="98"/>
        <v>95187.329221405438</v>
      </c>
      <c r="AG539" s="25">
        <f t="shared" si="99"/>
        <v>388.32922140543815</v>
      </c>
      <c r="AH539" s="56">
        <f t="shared" si="100"/>
        <v>38522</v>
      </c>
      <c r="AL539" s="56"/>
      <c r="BF539" s="2">
        <v>40958</v>
      </c>
      <c r="BG539" s="3">
        <v>35.7083333333333</v>
      </c>
      <c r="BH539">
        <v>16</v>
      </c>
      <c r="BI539">
        <v>7.4583333333333304</v>
      </c>
    </row>
    <row r="540" spans="1:61" x14ac:dyDescent="0.25">
      <c r="A540" s="2">
        <v>38523</v>
      </c>
      <c r="B540" s="7">
        <v>99450</v>
      </c>
      <c r="C540" s="3">
        <v>0</v>
      </c>
      <c r="D540" s="7">
        <f t="shared" si="94"/>
        <v>0</v>
      </c>
      <c r="E540" s="7">
        <f t="shared" si="95"/>
        <v>0</v>
      </c>
      <c r="F540" s="7">
        <f t="shared" si="96"/>
        <v>0</v>
      </c>
      <c r="G540" s="11">
        <v>94799</v>
      </c>
      <c r="H540">
        <v>0</v>
      </c>
      <c r="I540">
        <v>0</v>
      </c>
      <c r="J540">
        <v>16</v>
      </c>
      <c r="K540" s="3">
        <v>11.7916666666667</v>
      </c>
      <c r="L540" s="3">
        <f t="shared" si="97"/>
        <v>0</v>
      </c>
      <c r="M540" s="5">
        <v>0</v>
      </c>
      <c r="P540" s="33">
        <f t="shared" si="93"/>
        <v>805322.71428571059</v>
      </c>
      <c r="Q540" s="7">
        <f t="shared" si="101"/>
        <v>37.285714285681024</v>
      </c>
      <c r="R540">
        <v>2005</v>
      </c>
      <c r="S540" s="1" t="s">
        <v>5</v>
      </c>
      <c r="T540" s="40">
        <f>+'Copy Co'!$B$17</f>
        <v>51399.602684929596</v>
      </c>
      <c r="U540">
        <f>+'Copy Co'!$B$18*'All Data'!C540</f>
        <v>0</v>
      </c>
      <c r="V540" s="40">
        <f>+D540*'Copy Co'!$B$19</f>
        <v>0</v>
      </c>
      <c r="W540" s="40">
        <f>+E540*'Copy Co'!$B$20</f>
        <v>0</v>
      </c>
      <c r="X540" s="40">
        <f>+F540*'Copy Co'!$B$21</f>
        <v>0</v>
      </c>
      <c r="Y540" s="40">
        <f>+G540*'Copy Co'!$B$22</f>
        <v>39453.692254614165</v>
      </c>
      <c r="Z540" s="40">
        <f>+H540*'Copy Co'!$B$23</f>
        <v>0</v>
      </c>
      <c r="AA540" s="40">
        <f>+I540*'Copy Co'!$B$24</f>
        <v>0</v>
      </c>
      <c r="AB540" s="40">
        <f>+J540*'Copy Co'!$B$25</f>
        <v>5389.1534284019226</v>
      </c>
      <c r="AC540" s="40">
        <f>+K540*'Copy Co'!$B$26</f>
        <v>3693.8225847091694</v>
      </c>
      <c r="AD540" s="40">
        <f>+L540*'Copy Co'!$B$27</f>
        <v>0</v>
      </c>
      <c r="AE540" s="40">
        <f>+M540*'Copy Co'!$B$28</f>
        <v>0</v>
      </c>
      <c r="AF540" s="40">
        <f t="shared" si="98"/>
        <v>99936.270952654857</v>
      </c>
      <c r="AG540" s="25">
        <f t="shared" si="99"/>
        <v>486.27095265485696</v>
      </c>
      <c r="AH540" s="56">
        <f t="shared" si="100"/>
        <v>38523</v>
      </c>
      <c r="AL540" s="56"/>
      <c r="BF540" s="2">
        <v>43096</v>
      </c>
      <c r="BG540" s="3">
        <v>35.7083333333333</v>
      </c>
      <c r="BH540">
        <v>8</v>
      </c>
      <c r="BI540">
        <v>2.4583333333333299</v>
      </c>
    </row>
    <row r="541" spans="1:61" x14ac:dyDescent="0.25">
      <c r="A541" s="2">
        <v>38524</v>
      </c>
      <c r="B541" s="7">
        <v>99348</v>
      </c>
      <c r="C541" s="3">
        <v>0</v>
      </c>
      <c r="D541" s="7">
        <f t="shared" si="94"/>
        <v>0</v>
      </c>
      <c r="E541" s="7">
        <f t="shared" si="95"/>
        <v>0</v>
      </c>
      <c r="F541" s="7">
        <f t="shared" si="96"/>
        <v>0</v>
      </c>
      <c r="G541" s="11">
        <v>99450</v>
      </c>
      <c r="H541">
        <v>0</v>
      </c>
      <c r="I541">
        <v>0</v>
      </c>
      <c r="J541">
        <v>29</v>
      </c>
      <c r="K541" s="3">
        <v>11.625</v>
      </c>
      <c r="L541" s="3">
        <f t="shared" si="97"/>
        <v>0</v>
      </c>
      <c r="M541" s="5">
        <v>0</v>
      </c>
      <c r="P541" s="33">
        <f t="shared" si="93"/>
        <v>805359.99999999627</v>
      </c>
      <c r="Q541" s="7">
        <f t="shared" si="101"/>
        <v>37.285714285681024</v>
      </c>
      <c r="R541">
        <v>2005</v>
      </c>
      <c r="S541" s="1" t="s">
        <v>6</v>
      </c>
      <c r="T541" s="40">
        <f>+'Copy Co'!$B$17</f>
        <v>51399.602684929596</v>
      </c>
      <c r="U541">
        <f>+'Copy Co'!$B$18*'All Data'!C541</f>
        <v>0</v>
      </c>
      <c r="V541" s="40">
        <f>+D541*'Copy Co'!$B$19</f>
        <v>0</v>
      </c>
      <c r="W541" s="40">
        <f>+E541*'Copy Co'!$B$20</f>
        <v>0</v>
      </c>
      <c r="X541" s="40">
        <f>+F541*'Copy Co'!$B$21</f>
        <v>0</v>
      </c>
      <c r="Y541" s="40">
        <f>+G541*'Copy Co'!$B$22</f>
        <v>41389.357426991628</v>
      </c>
      <c r="Z541" s="40">
        <f>+H541*'Copy Co'!$B$23</f>
        <v>0</v>
      </c>
      <c r="AA541" s="40">
        <f>+I541*'Copy Co'!$B$24</f>
        <v>0</v>
      </c>
      <c r="AB541" s="40">
        <f>+J541*'Copy Co'!$B$25</f>
        <v>9767.8405889784844</v>
      </c>
      <c r="AC541" s="40">
        <f>+K541*'Copy Co'!$B$26</f>
        <v>3641.6130782115033</v>
      </c>
      <c r="AD541" s="40">
        <f>+L541*'Copy Co'!$B$27</f>
        <v>0</v>
      </c>
      <c r="AE541" s="40">
        <f>+M541*'Copy Co'!$B$28</f>
        <v>0</v>
      </c>
      <c r="AF541" s="40">
        <f t="shared" si="98"/>
        <v>106198.41377911122</v>
      </c>
      <c r="AG541" s="25">
        <f t="shared" si="99"/>
        <v>6850.4137791112153</v>
      </c>
      <c r="AH541" s="56">
        <f t="shared" si="100"/>
        <v>38524</v>
      </c>
      <c r="AL541" s="56"/>
      <c r="BF541" s="2">
        <v>40600</v>
      </c>
      <c r="BG541" s="3">
        <v>35.6666666666667</v>
      </c>
      <c r="BH541">
        <v>15</v>
      </c>
      <c r="BI541">
        <v>9.25</v>
      </c>
    </row>
    <row r="542" spans="1:61" x14ac:dyDescent="0.25">
      <c r="A542" s="2">
        <v>38525</v>
      </c>
      <c r="B542" s="7">
        <v>103559</v>
      </c>
      <c r="C542" s="3">
        <v>0</v>
      </c>
      <c r="D542" s="7">
        <f t="shared" si="94"/>
        <v>0</v>
      </c>
      <c r="E542" s="7">
        <f t="shared" si="95"/>
        <v>0</v>
      </c>
      <c r="F542" s="7">
        <f t="shared" si="96"/>
        <v>0</v>
      </c>
      <c r="G542" s="11">
        <v>99348</v>
      </c>
      <c r="H542">
        <v>0</v>
      </c>
      <c r="I542">
        <v>0</v>
      </c>
      <c r="J542">
        <v>37</v>
      </c>
      <c r="K542" s="3">
        <v>15.5416666666667</v>
      </c>
      <c r="L542" s="3">
        <f t="shared" si="97"/>
        <v>0</v>
      </c>
      <c r="M542" s="5">
        <v>0</v>
      </c>
      <c r="P542" s="33">
        <f t="shared" si="93"/>
        <v>805397.28571428196</v>
      </c>
      <c r="Q542" s="7">
        <f t="shared" si="101"/>
        <v>37.285714285681024</v>
      </c>
      <c r="R542">
        <v>2005</v>
      </c>
      <c r="S542" s="1" t="s">
        <v>7</v>
      </c>
      <c r="T542" s="40">
        <f>+'Copy Co'!$B$17</f>
        <v>51399.602684929596</v>
      </c>
      <c r="U542">
        <f>+'Copy Co'!$B$18*'All Data'!C542</f>
        <v>0</v>
      </c>
      <c r="V542" s="40">
        <f>+D542*'Copy Co'!$B$19</f>
        <v>0</v>
      </c>
      <c r="W542" s="40">
        <f>+E542*'Copy Co'!$B$20</f>
        <v>0</v>
      </c>
      <c r="X542" s="40">
        <f>+F542*'Copy Co'!$B$21</f>
        <v>0</v>
      </c>
      <c r="Y542" s="40">
        <f>+G542*'Copy Co'!$B$22</f>
        <v>41346.906803989579</v>
      </c>
      <c r="Z542" s="40">
        <f>+H542*'Copy Co'!$B$23</f>
        <v>0</v>
      </c>
      <c r="AA542" s="40">
        <f>+I542*'Copy Co'!$B$24</f>
        <v>0</v>
      </c>
      <c r="AB542" s="40">
        <f>+J542*'Copy Co'!$B$25</f>
        <v>12462.417303179445</v>
      </c>
      <c r="AC542" s="40">
        <f>+K542*'Copy Co'!$B$26</f>
        <v>4868.5364809064286</v>
      </c>
      <c r="AD542" s="40">
        <f>+L542*'Copy Co'!$B$27</f>
        <v>0</v>
      </c>
      <c r="AE542" s="40">
        <f>+M542*'Copy Co'!$B$28</f>
        <v>0</v>
      </c>
      <c r="AF542" s="40">
        <f t="shared" si="98"/>
        <v>110077.46327300505</v>
      </c>
      <c r="AG542" s="25">
        <f t="shared" si="99"/>
        <v>6518.4632730050507</v>
      </c>
      <c r="AH542" s="56">
        <f t="shared" si="100"/>
        <v>38525</v>
      </c>
      <c r="AL542" s="56"/>
      <c r="BF542" s="2">
        <v>42405</v>
      </c>
      <c r="BG542" s="3">
        <v>35.6666666666667</v>
      </c>
      <c r="BH542">
        <v>14</v>
      </c>
      <c r="BI542">
        <v>6.5833333333333304</v>
      </c>
    </row>
    <row r="543" spans="1:61" x14ac:dyDescent="0.25">
      <c r="A543" s="2">
        <v>38526</v>
      </c>
      <c r="B543" s="7">
        <v>99878</v>
      </c>
      <c r="C543" s="3">
        <v>0</v>
      </c>
      <c r="D543" s="7">
        <f t="shared" si="94"/>
        <v>0</v>
      </c>
      <c r="E543" s="7">
        <f t="shared" si="95"/>
        <v>0</v>
      </c>
      <c r="F543" s="7">
        <f t="shared" si="96"/>
        <v>0</v>
      </c>
      <c r="G543" s="11">
        <v>103559</v>
      </c>
      <c r="H543">
        <v>0</v>
      </c>
      <c r="I543">
        <v>0</v>
      </c>
      <c r="J543">
        <v>23</v>
      </c>
      <c r="K543" s="3">
        <v>12.4583333333333</v>
      </c>
      <c r="L543" s="3">
        <f t="shared" si="97"/>
        <v>0</v>
      </c>
      <c r="M543" s="5">
        <v>0</v>
      </c>
      <c r="P543" s="33">
        <f t="shared" si="93"/>
        <v>805434.57142856764</v>
      </c>
      <c r="Q543" s="7">
        <f t="shared" si="101"/>
        <v>37.285714285681024</v>
      </c>
      <c r="R543">
        <v>2005</v>
      </c>
      <c r="S543" s="1" t="s">
        <v>1</v>
      </c>
      <c r="T543" s="40">
        <f>+'Copy Co'!$B$17</f>
        <v>51399.602684929596</v>
      </c>
      <c r="U543">
        <f>+'Copy Co'!$B$18*'All Data'!C543</f>
        <v>0</v>
      </c>
      <c r="V543" s="40">
        <f>+D543*'Copy Co'!$B$19</f>
        <v>0</v>
      </c>
      <c r="W543" s="40">
        <f>+E543*'Copy Co'!$B$20</f>
        <v>0</v>
      </c>
      <c r="X543" s="40">
        <f>+F543*'Copy Co'!$B$21</f>
        <v>0</v>
      </c>
      <c r="Y543" s="40">
        <f>+G543*'Copy Co'!$B$22</f>
        <v>43099.45164184842</v>
      </c>
      <c r="Z543" s="40">
        <f>+H543*'Copy Co'!$B$23</f>
        <v>0</v>
      </c>
      <c r="AA543" s="40">
        <f>+I543*'Copy Co'!$B$24</f>
        <v>0</v>
      </c>
      <c r="AB543" s="40">
        <f>+J543*'Copy Co'!$B$25</f>
        <v>7746.9080533277638</v>
      </c>
      <c r="AC543" s="40">
        <f>+K543*'Copy Co'!$B$26</f>
        <v>3902.6606106997729</v>
      </c>
      <c r="AD543" s="40">
        <f>+L543*'Copy Co'!$B$27</f>
        <v>0</v>
      </c>
      <c r="AE543" s="40">
        <f>+M543*'Copy Co'!$B$28</f>
        <v>0</v>
      </c>
      <c r="AF543" s="40">
        <f t="shared" si="98"/>
        <v>106148.62299080555</v>
      </c>
      <c r="AG543" s="25">
        <f t="shared" si="99"/>
        <v>6270.6229908055539</v>
      </c>
      <c r="AH543" s="56">
        <f t="shared" si="100"/>
        <v>38526</v>
      </c>
      <c r="AL543" s="56"/>
      <c r="BF543" s="2">
        <v>43076</v>
      </c>
      <c r="BG543" s="3">
        <v>35.6666666666667</v>
      </c>
      <c r="BH543">
        <v>9</v>
      </c>
      <c r="BI543">
        <v>4.7083333333333304</v>
      </c>
    </row>
    <row r="544" spans="1:61" x14ac:dyDescent="0.25">
      <c r="A544" s="2">
        <v>38527</v>
      </c>
      <c r="B544" s="7">
        <v>98245</v>
      </c>
      <c r="C544" s="3">
        <v>0</v>
      </c>
      <c r="D544" s="7">
        <f t="shared" si="94"/>
        <v>0</v>
      </c>
      <c r="E544" s="7">
        <f t="shared" si="95"/>
        <v>0</v>
      </c>
      <c r="F544" s="7">
        <f t="shared" si="96"/>
        <v>0</v>
      </c>
      <c r="G544" s="11">
        <v>99878</v>
      </c>
      <c r="H544">
        <v>1</v>
      </c>
      <c r="I544">
        <v>0</v>
      </c>
      <c r="J544">
        <v>28</v>
      </c>
      <c r="K544" s="3">
        <v>14.9583333333333</v>
      </c>
      <c r="L544" s="3">
        <f t="shared" si="97"/>
        <v>0</v>
      </c>
      <c r="M544" s="5">
        <v>0</v>
      </c>
      <c r="P544" s="33">
        <f t="shared" si="93"/>
        <v>805471.85714285332</v>
      </c>
      <c r="Q544" s="7">
        <f t="shared" si="101"/>
        <v>37.285714285681024</v>
      </c>
      <c r="R544">
        <v>2005</v>
      </c>
      <c r="S544" s="1" t="s">
        <v>2</v>
      </c>
      <c r="T544" s="40">
        <f>+'Copy Co'!$B$17</f>
        <v>51399.602684929596</v>
      </c>
      <c r="U544">
        <f>+'Copy Co'!$B$18*'All Data'!C544</f>
        <v>0</v>
      </c>
      <c r="V544" s="40">
        <f>+D544*'Copy Co'!$B$19</f>
        <v>0</v>
      </c>
      <c r="W544" s="40">
        <f>+E544*'Copy Co'!$B$20</f>
        <v>0</v>
      </c>
      <c r="X544" s="40">
        <f>+F544*'Copy Co'!$B$21</f>
        <v>0</v>
      </c>
      <c r="Y544" s="40">
        <f>+G544*'Copy Co'!$B$22</f>
        <v>41567.483570568824</v>
      </c>
      <c r="Z544" s="40">
        <f>+H544*'Copy Co'!$B$23</f>
        <v>-10610.780657764437</v>
      </c>
      <c r="AA544" s="40">
        <f>+I544*'Copy Co'!$B$24</f>
        <v>0</v>
      </c>
      <c r="AB544" s="40">
        <f>+J544*'Copy Co'!$B$25</f>
        <v>9431.0184997033648</v>
      </c>
      <c r="AC544" s="40">
        <f>+K544*'Copy Co'!$B$26</f>
        <v>4685.8032081646124</v>
      </c>
      <c r="AD544" s="40">
        <f>+L544*'Copy Co'!$B$27</f>
        <v>0</v>
      </c>
      <c r="AE544" s="40">
        <f>+M544*'Copy Co'!$B$28</f>
        <v>0</v>
      </c>
      <c r="AF544" s="40">
        <f t="shared" si="98"/>
        <v>96473.127305601956</v>
      </c>
      <c r="AG544" s="25">
        <f t="shared" si="99"/>
        <v>-1771.8726943980437</v>
      </c>
      <c r="AH544" s="56">
        <f t="shared" si="100"/>
        <v>38527</v>
      </c>
      <c r="AL544" s="56"/>
      <c r="BF544" s="2">
        <v>39407</v>
      </c>
      <c r="BG544" s="3">
        <v>35.625</v>
      </c>
      <c r="BH544">
        <v>10</v>
      </c>
      <c r="BI544">
        <v>4.7083333333333304</v>
      </c>
    </row>
    <row r="545" spans="1:61" x14ac:dyDescent="0.25">
      <c r="A545" s="2">
        <v>38528</v>
      </c>
      <c r="B545" s="7">
        <v>96746</v>
      </c>
      <c r="C545" s="3">
        <v>0</v>
      </c>
      <c r="D545" s="7">
        <f t="shared" si="94"/>
        <v>0</v>
      </c>
      <c r="E545" s="7">
        <f t="shared" si="95"/>
        <v>0</v>
      </c>
      <c r="F545" s="7">
        <f t="shared" si="96"/>
        <v>0</v>
      </c>
      <c r="G545" s="11">
        <v>98245</v>
      </c>
      <c r="H545">
        <v>0</v>
      </c>
      <c r="I545">
        <v>1</v>
      </c>
      <c r="J545">
        <v>22</v>
      </c>
      <c r="K545" s="3">
        <v>15.9166666666667</v>
      </c>
      <c r="L545" s="3">
        <f t="shared" si="97"/>
        <v>0</v>
      </c>
      <c r="M545" s="5">
        <v>0</v>
      </c>
      <c r="P545" s="33">
        <f t="shared" si="93"/>
        <v>805509.142857139</v>
      </c>
      <c r="Q545" s="7">
        <f t="shared" si="101"/>
        <v>37.285714285681024</v>
      </c>
      <c r="R545">
        <v>2005</v>
      </c>
      <c r="S545" s="1" t="s">
        <v>3</v>
      </c>
      <c r="T545" s="40">
        <f>+'Copy Co'!$B$17</f>
        <v>51399.602684929596</v>
      </c>
      <c r="U545">
        <f>+'Copy Co'!$B$18*'All Data'!C545</f>
        <v>0</v>
      </c>
      <c r="V545" s="40">
        <f>+D545*'Copy Co'!$B$19</f>
        <v>0</v>
      </c>
      <c r="W545" s="40">
        <f>+E545*'Copy Co'!$B$20</f>
        <v>0</v>
      </c>
      <c r="X545" s="40">
        <f>+F545*'Copy Co'!$B$21</f>
        <v>0</v>
      </c>
      <c r="Y545" s="40">
        <f>+G545*'Copy Co'!$B$22</f>
        <v>40887.857419957691</v>
      </c>
      <c r="Z545" s="40">
        <f>+H545*'Copy Co'!$B$23</f>
        <v>0</v>
      </c>
      <c r="AA545" s="40">
        <f>+I545*'Copy Co'!$B$24</f>
        <v>-10704.382616627605</v>
      </c>
      <c r="AB545" s="40">
        <f>+J545*'Copy Co'!$B$25</f>
        <v>7410.0859640526432</v>
      </c>
      <c r="AC545" s="40">
        <f>+K545*'Copy Co'!$B$26</f>
        <v>4986.0078705261549</v>
      </c>
      <c r="AD545" s="40">
        <f>+L545*'Copy Co'!$B$27</f>
        <v>0</v>
      </c>
      <c r="AE545" s="40">
        <f>+M545*'Copy Co'!$B$28</f>
        <v>0</v>
      </c>
      <c r="AF545" s="40">
        <f t="shared" si="98"/>
        <v>93979.171322838476</v>
      </c>
      <c r="AG545" s="25">
        <f t="shared" si="99"/>
        <v>-2766.828677161524</v>
      </c>
      <c r="AH545" s="56">
        <f t="shared" si="100"/>
        <v>38528</v>
      </c>
      <c r="AL545" s="56"/>
      <c r="BF545" s="2">
        <v>42726</v>
      </c>
      <c r="BG545" s="3">
        <v>35.625</v>
      </c>
      <c r="BH545">
        <v>8</v>
      </c>
      <c r="BI545">
        <v>3.1666666666666701</v>
      </c>
    </row>
    <row r="546" spans="1:61" x14ac:dyDescent="0.25">
      <c r="A546" s="2">
        <v>38529</v>
      </c>
      <c r="B546" s="7">
        <v>96888</v>
      </c>
      <c r="C546" s="3">
        <v>0</v>
      </c>
      <c r="D546" s="7">
        <f t="shared" si="94"/>
        <v>0</v>
      </c>
      <c r="E546" s="7">
        <f t="shared" si="95"/>
        <v>0</v>
      </c>
      <c r="F546" s="7">
        <f t="shared" si="96"/>
        <v>0</v>
      </c>
      <c r="G546" s="11">
        <v>96746</v>
      </c>
      <c r="H546">
        <v>0</v>
      </c>
      <c r="I546">
        <v>1</v>
      </c>
      <c r="J546">
        <v>23</v>
      </c>
      <c r="K546" s="3">
        <v>11.2916666666667</v>
      </c>
      <c r="L546" s="3">
        <f t="shared" si="97"/>
        <v>0</v>
      </c>
      <c r="M546" s="5">
        <v>0</v>
      </c>
      <c r="P546" s="33">
        <f t="shared" si="93"/>
        <v>805546.42857142468</v>
      </c>
      <c r="Q546" s="7">
        <f t="shared" si="101"/>
        <v>37.285714285681024</v>
      </c>
      <c r="R546">
        <v>2005</v>
      </c>
      <c r="S546" s="1" t="s">
        <v>4</v>
      </c>
      <c r="T546" s="40">
        <f>+'Copy Co'!$B$17</f>
        <v>51399.602684929596</v>
      </c>
      <c r="U546">
        <f>+'Copy Co'!$B$18*'All Data'!C546</f>
        <v>0</v>
      </c>
      <c r="V546" s="40">
        <f>+D546*'Copy Co'!$B$19</f>
        <v>0</v>
      </c>
      <c r="W546" s="40">
        <f>+E546*'Copy Co'!$B$20</f>
        <v>0</v>
      </c>
      <c r="X546" s="40">
        <f>+F546*'Copy Co'!$B$21</f>
        <v>0</v>
      </c>
      <c r="Y546" s="40">
        <f>+G546*'Copy Co'!$B$22</f>
        <v>40263.99973485904</v>
      </c>
      <c r="Z546" s="40">
        <f>+H546*'Copy Co'!$B$23</f>
        <v>0</v>
      </c>
      <c r="AA546" s="40">
        <f>+I546*'Copy Co'!$B$24</f>
        <v>-10704.382616627605</v>
      </c>
      <c r="AB546" s="40">
        <f>+J546*'Copy Co'!$B$25</f>
        <v>7746.9080533277638</v>
      </c>
      <c r="AC546" s="40">
        <f>+K546*'Copy Co'!$B$26</f>
        <v>3537.1940652162016</v>
      </c>
      <c r="AD546" s="40">
        <f>+L546*'Copy Co'!$B$27</f>
        <v>0</v>
      </c>
      <c r="AE546" s="40">
        <f>+M546*'Copy Co'!$B$28</f>
        <v>0</v>
      </c>
      <c r="AF546" s="40">
        <f t="shared" si="98"/>
        <v>92243.321921704977</v>
      </c>
      <c r="AG546" s="25">
        <f t="shared" si="99"/>
        <v>-4644.6780782950227</v>
      </c>
      <c r="AH546" s="56">
        <f t="shared" si="100"/>
        <v>38529</v>
      </c>
      <c r="AL546" s="56"/>
      <c r="BF546" s="2">
        <v>38760</v>
      </c>
      <c r="BG546" s="3">
        <v>35.5833333333333</v>
      </c>
      <c r="BH546">
        <v>10</v>
      </c>
      <c r="BI546">
        <v>4.125</v>
      </c>
    </row>
    <row r="547" spans="1:61" x14ac:dyDescent="0.25">
      <c r="A547" s="2">
        <v>38530</v>
      </c>
      <c r="B547" s="7">
        <v>103218</v>
      </c>
      <c r="C547" s="3">
        <v>0</v>
      </c>
      <c r="D547" s="7">
        <f t="shared" si="94"/>
        <v>0</v>
      </c>
      <c r="E547" s="7">
        <f t="shared" si="95"/>
        <v>0</v>
      </c>
      <c r="F547" s="7">
        <f t="shared" si="96"/>
        <v>0</v>
      </c>
      <c r="G547" s="11">
        <v>96888</v>
      </c>
      <c r="H547">
        <v>0</v>
      </c>
      <c r="I547">
        <v>0</v>
      </c>
      <c r="J547">
        <v>28</v>
      </c>
      <c r="K547" s="3">
        <v>18.25</v>
      </c>
      <c r="L547" s="3">
        <f t="shared" si="97"/>
        <v>0</v>
      </c>
      <c r="M547" s="5">
        <v>0</v>
      </c>
      <c r="P547" s="33">
        <f t="shared" si="93"/>
        <v>805583.71428571036</v>
      </c>
      <c r="Q547" s="7">
        <f t="shared" si="101"/>
        <v>37.285714285681024</v>
      </c>
      <c r="R547">
        <v>2005</v>
      </c>
      <c r="S547" s="1" t="s">
        <v>5</v>
      </c>
      <c r="T547" s="40">
        <f>+'Copy Co'!$B$17</f>
        <v>51399.602684929596</v>
      </c>
      <c r="U547">
        <f>+'Copy Co'!$B$18*'All Data'!C547</f>
        <v>0</v>
      </c>
      <c r="V547" s="40">
        <f>+D547*'Copy Co'!$B$19</f>
        <v>0</v>
      </c>
      <c r="W547" s="40">
        <f>+E547*'Copy Co'!$B$20</f>
        <v>0</v>
      </c>
      <c r="X547" s="40">
        <f>+F547*'Copy Co'!$B$21</f>
        <v>0</v>
      </c>
      <c r="Y547" s="40">
        <f>+G547*'Copy Co'!$B$22</f>
        <v>40323.097660999141</v>
      </c>
      <c r="Z547" s="40">
        <f>+H547*'Copy Co'!$B$23</f>
        <v>0</v>
      </c>
      <c r="AA547" s="40">
        <f>+I547*'Copy Co'!$B$24</f>
        <v>0</v>
      </c>
      <c r="AB547" s="40">
        <f>+J547*'Copy Co'!$B$25</f>
        <v>9431.0184997033648</v>
      </c>
      <c r="AC547" s="40">
        <f>+K547*'Copy Co'!$B$26</f>
        <v>5716.9409614933274</v>
      </c>
      <c r="AD547" s="40">
        <f>+L547*'Copy Co'!$B$27</f>
        <v>0</v>
      </c>
      <c r="AE547" s="40">
        <f>+M547*'Copy Co'!$B$28</f>
        <v>0</v>
      </c>
      <c r="AF547" s="40">
        <f t="shared" si="98"/>
        <v>106870.65980712543</v>
      </c>
      <c r="AG547" s="25">
        <f t="shared" si="99"/>
        <v>3652.6598071254266</v>
      </c>
      <c r="AH547" s="56">
        <f t="shared" si="100"/>
        <v>38530</v>
      </c>
      <c r="AL547" s="56"/>
      <c r="BF547" s="2">
        <v>39467</v>
      </c>
      <c r="BG547" s="3">
        <v>35.5833333333333</v>
      </c>
      <c r="BH547">
        <v>10</v>
      </c>
      <c r="BI547">
        <v>4.875</v>
      </c>
    </row>
    <row r="548" spans="1:61" x14ac:dyDescent="0.25">
      <c r="A548" s="2">
        <v>38531</v>
      </c>
      <c r="B548" s="7">
        <v>109946</v>
      </c>
      <c r="C548" s="3">
        <v>0</v>
      </c>
      <c r="D548" s="7">
        <f t="shared" si="94"/>
        <v>0</v>
      </c>
      <c r="E548" s="7">
        <f t="shared" si="95"/>
        <v>0</v>
      </c>
      <c r="F548" s="7">
        <f t="shared" si="96"/>
        <v>0</v>
      </c>
      <c r="G548" s="11">
        <v>103218</v>
      </c>
      <c r="H548">
        <v>0</v>
      </c>
      <c r="I548">
        <v>0</v>
      </c>
      <c r="J548">
        <v>23</v>
      </c>
      <c r="K548" s="3">
        <v>10.2916666666667</v>
      </c>
      <c r="L548" s="3">
        <f t="shared" si="97"/>
        <v>0</v>
      </c>
      <c r="M548" s="5">
        <v>0</v>
      </c>
      <c r="P548" s="33">
        <f t="shared" si="93"/>
        <v>805620.99999999604</v>
      </c>
      <c r="Q548" s="7">
        <f t="shared" si="101"/>
        <v>37.285714285681024</v>
      </c>
      <c r="R548">
        <v>2005</v>
      </c>
      <c r="S548" s="1" t="s">
        <v>6</v>
      </c>
      <c r="T548" s="40">
        <f>+'Copy Co'!$B$17</f>
        <v>51399.602684929596</v>
      </c>
      <c r="U548">
        <f>+'Copy Co'!$B$18*'All Data'!C548</f>
        <v>0</v>
      </c>
      <c r="V548" s="40">
        <f>+D548*'Copy Co'!$B$19</f>
        <v>0</v>
      </c>
      <c r="W548" s="40">
        <f>+E548*'Copy Co'!$B$20</f>
        <v>0</v>
      </c>
      <c r="X548" s="40">
        <f>+F548*'Copy Co'!$B$21</f>
        <v>0</v>
      </c>
      <c r="Y548" s="40">
        <f>+G548*'Copy Co'!$B$22</f>
        <v>42957.533382596499</v>
      </c>
      <c r="Z548" s="40">
        <f>+H548*'Copy Co'!$B$23</f>
        <v>0</v>
      </c>
      <c r="AA548" s="40">
        <f>+I548*'Copy Co'!$B$24</f>
        <v>0</v>
      </c>
      <c r="AB548" s="40">
        <f>+J548*'Copy Co'!$B$25</f>
        <v>7746.9080533277638</v>
      </c>
      <c r="AC548" s="40">
        <f>+K548*'Copy Co'!$B$26</f>
        <v>3223.9370262302659</v>
      </c>
      <c r="AD548" s="40">
        <f>+L548*'Copy Co'!$B$27</f>
        <v>0</v>
      </c>
      <c r="AE548" s="40">
        <f>+M548*'Copy Co'!$B$28</f>
        <v>0</v>
      </c>
      <c r="AF548" s="40">
        <f t="shared" si="98"/>
        <v>105327.98114708412</v>
      </c>
      <c r="AG548" s="25">
        <f t="shared" si="99"/>
        <v>-4618.0188529158768</v>
      </c>
      <c r="AH548" s="56">
        <f t="shared" si="100"/>
        <v>38531</v>
      </c>
      <c r="AL548" s="56"/>
      <c r="BF548" s="2">
        <v>39473</v>
      </c>
      <c r="BG548" s="3">
        <v>35.5833333333333</v>
      </c>
      <c r="BH548">
        <v>22</v>
      </c>
      <c r="BI548">
        <v>6.5</v>
      </c>
    </row>
    <row r="549" spans="1:61" x14ac:dyDescent="0.25">
      <c r="A549" s="2">
        <v>38532</v>
      </c>
      <c r="B549" s="7">
        <v>106932</v>
      </c>
      <c r="C549" s="3">
        <v>0</v>
      </c>
      <c r="D549" s="7">
        <f t="shared" si="94"/>
        <v>0</v>
      </c>
      <c r="E549" s="7">
        <f t="shared" si="95"/>
        <v>0</v>
      </c>
      <c r="F549" s="7">
        <f t="shared" si="96"/>
        <v>0</v>
      </c>
      <c r="G549" s="11">
        <v>109946</v>
      </c>
      <c r="H549">
        <v>0</v>
      </c>
      <c r="I549">
        <v>0</v>
      </c>
      <c r="J549">
        <v>10</v>
      </c>
      <c r="K549" s="3">
        <v>6.2916666666666696</v>
      </c>
      <c r="L549" s="3">
        <f t="shared" si="97"/>
        <v>0</v>
      </c>
      <c r="M549" s="5">
        <v>0</v>
      </c>
      <c r="P549" s="33">
        <f t="shared" si="93"/>
        <v>805658.28571428172</v>
      </c>
      <c r="Q549" s="7">
        <f t="shared" si="101"/>
        <v>37.285714285681024</v>
      </c>
      <c r="R549">
        <v>2005</v>
      </c>
      <c r="S549" s="1" t="s">
        <v>7</v>
      </c>
      <c r="T549" s="40">
        <f>+'Copy Co'!$B$17</f>
        <v>51399.602684929596</v>
      </c>
      <c r="U549">
        <f>+'Copy Co'!$B$18*'All Data'!C549</f>
        <v>0</v>
      </c>
      <c r="V549" s="40">
        <f>+D549*'Copy Co'!$B$19</f>
        <v>0</v>
      </c>
      <c r="W549" s="40">
        <f>+E549*'Copy Co'!$B$20</f>
        <v>0</v>
      </c>
      <c r="X549" s="40">
        <f>+F549*'Copy Co'!$B$21</f>
        <v>0</v>
      </c>
      <c r="Y549" s="40">
        <f>+G549*'Copy Co'!$B$22</f>
        <v>45757.609770417512</v>
      </c>
      <c r="Z549" s="40">
        <f>+H549*'Copy Co'!$B$23</f>
        <v>0</v>
      </c>
      <c r="AA549" s="40">
        <f>+I549*'Copy Co'!$B$24</f>
        <v>0</v>
      </c>
      <c r="AB549" s="40">
        <f>+J549*'Copy Co'!$B$25</f>
        <v>3368.2208927512015</v>
      </c>
      <c r="AC549" s="40">
        <f>+K549*'Copy Co'!$B$26</f>
        <v>1970.9088702865135</v>
      </c>
      <c r="AD549" s="40">
        <f>+L549*'Copy Co'!$B$27</f>
        <v>0</v>
      </c>
      <c r="AE549" s="40">
        <f>+M549*'Copy Co'!$B$28</f>
        <v>0</v>
      </c>
      <c r="AF549" s="40">
        <f t="shared" si="98"/>
        <v>102496.34221838482</v>
      </c>
      <c r="AG549" s="25">
        <f t="shared" si="99"/>
        <v>-4435.6577816151839</v>
      </c>
      <c r="AH549" s="56">
        <f t="shared" si="100"/>
        <v>38532</v>
      </c>
      <c r="AL549" s="56"/>
      <c r="BF549" s="2">
        <v>42739</v>
      </c>
      <c r="BG549" s="3">
        <v>35.5833333333333</v>
      </c>
      <c r="BH549">
        <v>24</v>
      </c>
      <c r="BI549">
        <v>11.0833333333333</v>
      </c>
    </row>
    <row r="550" spans="1:61" x14ac:dyDescent="0.25">
      <c r="A550" s="2">
        <v>38533</v>
      </c>
      <c r="B550" s="7">
        <v>105792</v>
      </c>
      <c r="C550" s="3">
        <v>0</v>
      </c>
      <c r="D550" s="7">
        <f t="shared" si="94"/>
        <v>0</v>
      </c>
      <c r="E550" s="7">
        <f t="shared" si="95"/>
        <v>0</v>
      </c>
      <c r="F550" s="7">
        <f t="shared" si="96"/>
        <v>0</v>
      </c>
      <c r="G550" s="11">
        <v>106932</v>
      </c>
      <c r="H550">
        <v>0</v>
      </c>
      <c r="I550">
        <v>0</v>
      </c>
      <c r="J550">
        <v>10</v>
      </c>
      <c r="K550" s="3">
        <v>5.2916666666666696</v>
      </c>
      <c r="L550" s="3">
        <f t="shared" si="97"/>
        <v>0</v>
      </c>
      <c r="M550" s="5">
        <v>0</v>
      </c>
      <c r="P550" s="33">
        <f t="shared" si="93"/>
        <v>805695.5714285674</v>
      </c>
      <c r="Q550" s="7">
        <f t="shared" si="101"/>
        <v>37.285714285681024</v>
      </c>
      <c r="R550">
        <v>2005</v>
      </c>
      <c r="S550" s="1" t="s">
        <v>1</v>
      </c>
      <c r="T550" s="40">
        <f>+'Copy Co'!$B$17</f>
        <v>51399.602684929596</v>
      </c>
      <c r="U550">
        <f>+'Copy Co'!$B$18*'All Data'!C550</f>
        <v>0</v>
      </c>
      <c r="V550" s="40">
        <f>+D550*'Copy Co'!$B$19</f>
        <v>0</v>
      </c>
      <c r="W550" s="40">
        <f>+E550*'Copy Co'!$B$20</f>
        <v>0</v>
      </c>
      <c r="X550" s="40">
        <f>+F550*'Copy Co'!$B$21</f>
        <v>0</v>
      </c>
      <c r="Y550" s="40">
        <f>+G550*'Copy Co'!$B$22</f>
        <v>44503.235478964991</v>
      </c>
      <c r="Z550" s="40">
        <f>+H550*'Copy Co'!$B$23</f>
        <v>0</v>
      </c>
      <c r="AA550" s="40">
        <f>+I550*'Copy Co'!$B$24</f>
        <v>0</v>
      </c>
      <c r="AB550" s="40">
        <f>+J550*'Copy Co'!$B$25</f>
        <v>3368.2208927512015</v>
      </c>
      <c r="AC550" s="40">
        <f>+K550*'Copy Co'!$B$26</f>
        <v>1657.6518313005777</v>
      </c>
      <c r="AD550" s="40">
        <f>+L550*'Copy Co'!$B$27</f>
        <v>0</v>
      </c>
      <c r="AE550" s="40">
        <f>+M550*'Copy Co'!$B$28</f>
        <v>0</v>
      </c>
      <c r="AF550" s="40">
        <f t="shared" si="98"/>
        <v>100928.71088794636</v>
      </c>
      <c r="AG550" s="25">
        <f t="shared" si="99"/>
        <v>-4863.2891120536369</v>
      </c>
      <c r="AH550" s="56">
        <f t="shared" si="100"/>
        <v>38533</v>
      </c>
      <c r="AI550" s="38">
        <f>SUM(AG521:AG550)</f>
        <v>66002.718653837219</v>
      </c>
      <c r="AJ550" s="38"/>
      <c r="AK550" s="38"/>
      <c r="AL550" s="56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  <c r="AX550" s="38"/>
      <c r="AY550" s="38"/>
      <c r="AZ550" s="38"/>
      <c r="BA550" s="38"/>
      <c r="BB550" s="38"/>
      <c r="BC550" s="38"/>
      <c r="BD550" s="38"/>
      <c r="BE550" s="38"/>
      <c r="BF550" s="2">
        <v>39823</v>
      </c>
      <c r="BG550" s="3">
        <v>35.5416666666667</v>
      </c>
      <c r="BH550">
        <v>12</v>
      </c>
      <c r="BI550">
        <v>8.5</v>
      </c>
    </row>
    <row r="551" spans="1:61" x14ac:dyDescent="0.25">
      <c r="A551" s="2">
        <v>38534</v>
      </c>
      <c r="B551" s="7">
        <v>99189</v>
      </c>
      <c r="C551" s="3">
        <v>0</v>
      </c>
      <c r="D551" s="7">
        <f t="shared" si="94"/>
        <v>0</v>
      </c>
      <c r="E551" s="7">
        <f t="shared" si="95"/>
        <v>0</v>
      </c>
      <c r="F551" s="7">
        <f t="shared" si="96"/>
        <v>0</v>
      </c>
      <c r="G551" s="11">
        <v>105792</v>
      </c>
      <c r="H551">
        <v>1</v>
      </c>
      <c r="I551">
        <v>0</v>
      </c>
      <c r="J551">
        <v>13</v>
      </c>
      <c r="K551" s="3">
        <v>8.1666666666666696</v>
      </c>
      <c r="L551" s="3">
        <f t="shared" si="97"/>
        <v>0</v>
      </c>
      <c r="M551" s="5">
        <v>0</v>
      </c>
      <c r="P551" s="33">
        <f t="shared" si="93"/>
        <v>805732.85714285308</v>
      </c>
      <c r="Q551" s="7">
        <f t="shared" si="101"/>
        <v>37.285714285681024</v>
      </c>
      <c r="R551">
        <v>2005</v>
      </c>
      <c r="S551" s="1" t="s">
        <v>2</v>
      </c>
      <c r="T551" s="40">
        <f>+'Copy Co'!$B$17</f>
        <v>51399.602684929596</v>
      </c>
      <c r="U551">
        <f>+'Copy Co'!$B$18*'All Data'!C551</f>
        <v>0</v>
      </c>
      <c r="V551" s="40">
        <f>+D551*'Copy Co'!$B$19</f>
        <v>0</v>
      </c>
      <c r="W551" s="40">
        <f>+E551*'Copy Co'!$B$20</f>
        <v>0</v>
      </c>
      <c r="X551" s="40">
        <f>+F551*'Copy Co'!$B$21</f>
        <v>0</v>
      </c>
      <c r="Y551" s="40">
        <f>+G551*'Copy Co'!$B$22</f>
        <v>44028.787339530398</v>
      </c>
      <c r="Z551" s="40">
        <f>+H551*'Copy Co'!$B$23</f>
        <v>-10610.780657764437</v>
      </c>
      <c r="AA551" s="40">
        <f>+I551*'Copy Co'!$B$24</f>
        <v>0</v>
      </c>
      <c r="AB551" s="40">
        <f>+J551*'Copy Co'!$B$25</f>
        <v>4378.6871605765618</v>
      </c>
      <c r="AC551" s="40">
        <f>+K551*'Copy Co'!$B$26</f>
        <v>2558.2658183851431</v>
      </c>
      <c r="AD551" s="40">
        <f>+L551*'Copy Co'!$B$27</f>
        <v>0</v>
      </c>
      <c r="AE551" s="40">
        <f>+M551*'Copy Co'!$B$28</f>
        <v>0</v>
      </c>
      <c r="AF551" s="40">
        <f t="shared" si="98"/>
        <v>91754.562345657265</v>
      </c>
      <c r="AG551" s="25">
        <f t="shared" si="99"/>
        <v>-7434.4376543427352</v>
      </c>
      <c r="AH551" s="56">
        <f t="shared" si="100"/>
        <v>38534</v>
      </c>
      <c r="AL551" s="56"/>
      <c r="BF551" s="2">
        <v>39425</v>
      </c>
      <c r="BG551" s="3">
        <v>35.5</v>
      </c>
      <c r="BH551">
        <v>6</v>
      </c>
      <c r="BI551">
        <v>1.7083333333333299</v>
      </c>
    </row>
    <row r="552" spans="1:61" x14ac:dyDescent="0.25">
      <c r="A552" s="2">
        <v>38535</v>
      </c>
      <c r="B552" s="7">
        <v>84811</v>
      </c>
      <c r="C552" s="3">
        <v>0</v>
      </c>
      <c r="D552" s="7">
        <f t="shared" si="94"/>
        <v>0</v>
      </c>
      <c r="E552" s="7">
        <f t="shared" si="95"/>
        <v>0</v>
      </c>
      <c r="F552" s="7">
        <f t="shared" si="96"/>
        <v>0</v>
      </c>
      <c r="G552" s="11">
        <v>99189</v>
      </c>
      <c r="H552">
        <v>0</v>
      </c>
      <c r="I552">
        <v>1</v>
      </c>
      <c r="J552">
        <v>17</v>
      </c>
      <c r="K552" s="3">
        <v>10.5416666666667</v>
      </c>
      <c r="L552" s="3">
        <f t="shared" si="97"/>
        <v>0</v>
      </c>
      <c r="M552" s="5">
        <v>0</v>
      </c>
      <c r="P552" s="33">
        <f t="shared" si="93"/>
        <v>805770.14285713877</v>
      </c>
      <c r="Q552" s="7">
        <f t="shared" si="101"/>
        <v>37.285714285681024</v>
      </c>
      <c r="R552">
        <v>2005</v>
      </c>
      <c r="S552" s="1" t="s">
        <v>3</v>
      </c>
      <c r="T552" s="40">
        <f>+'Copy Co'!$B$17</f>
        <v>51399.602684929596</v>
      </c>
      <c r="U552">
        <f>+'Copy Co'!$B$18*'All Data'!C552</f>
        <v>0</v>
      </c>
      <c r="V552" s="40">
        <f>+D552*'Copy Co'!$B$19</f>
        <v>0</v>
      </c>
      <c r="W552" s="40">
        <f>+E552*'Copy Co'!$B$20</f>
        <v>0</v>
      </c>
      <c r="X552" s="40">
        <f>+F552*'Copy Co'!$B$21</f>
        <v>0</v>
      </c>
      <c r="Y552" s="40">
        <f>+G552*'Copy Co'!$B$22</f>
        <v>41280.733774015811</v>
      </c>
      <c r="Z552" s="40">
        <f>+H552*'Copy Co'!$B$23</f>
        <v>0</v>
      </c>
      <c r="AA552" s="40">
        <f>+I552*'Copy Co'!$B$24</f>
        <v>-10704.382616627605</v>
      </c>
      <c r="AB552" s="40">
        <f>+J552*'Copy Co'!$B$25</f>
        <v>5725.9755176770432</v>
      </c>
      <c r="AC552" s="40">
        <f>+K552*'Copy Co'!$B$26</f>
        <v>3302.2512859767498</v>
      </c>
      <c r="AD552" s="40">
        <f>+L552*'Copy Co'!$B$27</f>
        <v>0</v>
      </c>
      <c r="AE552" s="40">
        <f>+M552*'Copy Co'!$B$28</f>
        <v>0</v>
      </c>
      <c r="AF552" s="40">
        <f t="shared" si="98"/>
        <v>91004.180645971588</v>
      </c>
      <c r="AG552" s="25">
        <f t="shared" si="99"/>
        <v>6193.1806459715881</v>
      </c>
      <c r="AH552" s="56">
        <f t="shared" si="100"/>
        <v>38535</v>
      </c>
      <c r="AL552" s="56"/>
      <c r="BF552" s="2">
        <v>40557</v>
      </c>
      <c r="BG552" s="3">
        <v>35.5</v>
      </c>
      <c r="BH552">
        <v>10</v>
      </c>
      <c r="BI552">
        <v>3.125</v>
      </c>
    </row>
    <row r="553" spans="1:61" x14ac:dyDescent="0.25">
      <c r="A553" s="2">
        <v>38536</v>
      </c>
      <c r="B553" s="7">
        <v>87348</v>
      </c>
      <c r="C553" s="3">
        <v>0</v>
      </c>
      <c r="D553" s="7">
        <f t="shared" si="94"/>
        <v>0</v>
      </c>
      <c r="E553" s="7">
        <f t="shared" si="95"/>
        <v>0</v>
      </c>
      <c r="F553" s="7">
        <f t="shared" si="96"/>
        <v>0</v>
      </c>
      <c r="G553" s="11">
        <v>84811</v>
      </c>
      <c r="H553">
        <v>0</v>
      </c>
      <c r="I553">
        <v>1</v>
      </c>
      <c r="J553">
        <v>15</v>
      </c>
      <c r="K553" s="3">
        <v>7.875</v>
      </c>
      <c r="L553" s="3">
        <f t="shared" si="97"/>
        <v>0</v>
      </c>
      <c r="M553" s="5">
        <v>0</v>
      </c>
      <c r="P553" s="33">
        <f t="shared" si="93"/>
        <v>805807.42857142445</v>
      </c>
      <c r="Q553" s="7">
        <f t="shared" si="101"/>
        <v>37.285714285681024</v>
      </c>
      <c r="R553">
        <v>2005</v>
      </c>
      <c r="S553" s="1" t="s">
        <v>4</v>
      </c>
      <c r="T553" s="40">
        <f>+'Copy Co'!$B$17</f>
        <v>51399.602684929596</v>
      </c>
      <c r="U553">
        <f>+'Copy Co'!$B$18*'All Data'!C553</f>
        <v>0</v>
      </c>
      <c r="V553" s="40">
        <f>+D553*'Copy Co'!$B$19</f>
        <v>0</v>
      </c>
      <c r="W553" s="40">
        <f>+E553*'Copy Co'!$B$20</f>
        <v>0</v>
      </c>
      <c r="X553" s="40">
        <f>+F553*'Copy Co'!$B$21</f>
        <v>0</v>
      </c>
      <c r="Y553" s="40">
        <f>+G553*'Copy Co'!$B$22</f>
        <v>35296.860661041595</v>
      </c>
      <c r="Z553" s="40">
        <f>+H553*'Copy Co'!$B$23</f>
        <v>0</v>
      </c>
      <c r="AA553" s="40">
        <f>+I553*'Copy Co'!$B$24</f>
        <v>-10704.382616627605</v>
      </c>
      <c r="AB553" s="40">
        <f>+J553*'Copy Co'!$B$25</f>
        <v>5052.331339126802</v>
      </c>
      <c r="AC553" s="40">
        <f>+K553*'Copy Co'!$B$26</f>
        <v>2466.8991820142442</v>
      </c>
      <c r="AD553" s="40">
        <f>+L553*'Copy Co'!$B$27</f>
        <v>0</v>
      </c>
      <c r="AE553" s="40">
        <f>+M553*'Copy Co'!$B$28</f>
        <v>0</v>
      </c>
      <c r="AF553" s="40">
        <f t="shared" si="98"/>
        <v>83511.311250484621</v>
      </c>
      <c r="AG553" s="25">
        <f t="shared" si="99"/>
        <v>-3836.6887495153787</v>
      </c>
      <c r="AH553" s="56">
        <f t="shared" si="100"/>
        <v>38536</v>
      </c>
      <c r="AL553" s="56"/>
      <c r="BF553" s="2">
        <v>40936</v>
      </c>
      <c r="BG553" s="3">
        <v>35.5</v>
      </c>
      <c r="BH553">
        <v>10</v>
      </c>
      <c r="BI553">
        <v>5.4166666666666696</v>
      </c>
    </row>
    <row r="554" spans="1:61" x14ac:dyDescent="0.25">
      <c r="A554" s="2">
        <v>38537</v>
      </c>
      <c r="B554" s="7">
        <v>84985</v>
      </c>
      <c r="C554" s="3">
        <v>0</v>
      </c>
      <c r="D554" s="7">
        <f t="shared" si="94"/>
        <v>0</v>
      </c>
      <c r="E554" s="7">
        <f t="shared" si="95"/>
        <v>0</v>
      </c>
      <c r="F554" s="7">
        <f t="shared" si="96"/>
        <v>0</v>
      </c>
      <c r="G554" s="11">
        <v>87348</v>
      </c>
      <c r="H554">
        <v>0</v>
      </c>
      <c r="I554">
        <v>0</v>
      </c>
      <c r="J554">
        <v>14</v>
      </c>
      <c r="K554" s="3">
        <v>5.9583333333333304</v>
      </c>
      <c r="L554" s="3">
        <f t="shared" si="97"/>
        <v>0</v>
      </c>
      <c r="M554" s="5">
        <v>0</v>
      </c>
      <c r="P554" s="33">
        <f t="shared" si="93"/>
        <v>805844.71428571013</v>
      </c>
      <c r="Q554" s="7">
        <f t="shared" si="101"/>
        <v>37.285714285681024</v>
      </c>
      <c r="R554">
        <v>2005</v>
      </c>
      <c r="S554" s="1" t="s">
        <v>5</v>
      </c>
      <c r="T554" s="40">
        <f>+'Copy Co'!$B$17</f>
        <v>51399.602684929596</v>
      </c>
      <c r="U554">
        <f>+'Copy Co'!$B$18*'All Data'!C554</f>
        <v>0</v>
      </c>
      <c r="V554" s="40">
        <f>+D554*'Copy Co'!$B$19</f>
        <v>0</v>
      </c>
      <c r="W554" s="40">
        <f>+E554*'Copy Co'!$B$20</f>
        <v>0</v>
      </c>
      <c r="X554" s="40">
        <f>+F554*'Copy Co'!$B$21</f>
        <v>0</v>
      </c>
      <c r="Y554" s="40">
        <f>+G554*'Copy Co'!$B$22</f>
        <v>36352.715862572797</v>
      </c>
      <c r="Z554" s="40">
        <f>+H554*'Copy Co'!$B$23</f>
        <v>0</v>
      </c>
      <c r="AA554" s="40">
        <f>+I554*'Copy Co'!$B$24</f>
        <v>0</v>
      </c>
      <c r="AB554" s="40">
        <f>+J554*'Copy Co'!$B$25</f>
        <v>4715.5092498516824</v>
      </c>
      <c r="AC554" s="40">
        <f>+K554*'Copy Co'!$B$26</f>
        <v>1866.4898572911998</v>
      </c>
      <c r="AD554" s="40">
        <f>+L554*'Copy Co'!$B$27</f>
        <v>0</v>
      </c>
      <c r="AE554" s="40">
        <f>+M554*'Copy Co'!$B$28</f>
        <v>0</v>
      </c>
      <c r="AF554" s="40">
        <f t="shared" si="98"/>
        <v>94334.317654645289</v>
      </c>
      <c r="AG554" s="25">
        <f t="shared" si="99"/>
        <v>9349.3176546452887</v>
      </c>
      <c r="AH554" s="56">
        <f t="shared" si="100"/>
        <v>38537</v>
      </c>
      <c r="AL554" s="56"/>
      <c r="BF554" s="2">
        <v>43078</v>
      </c>
      <c r="BG554" s="3">
        <v>35.5</v>
      </c>
      <c r="BH554">
        <v>8</v>
      </c>
      <c r="BI554">
        <v>3.375</v>
      </c>
    </row>
    <row r="555" spans="1:61" x14ac:dyDescent="0.25">
      <c r="A555" s="2">
        <v>38538</v>
      </c>
      <c r="B555" s="7">
        <v>93437</v>
      </c>
      <c r="C555" s="3">
        <v>0</v>
      </c>
      <c r="D555" s="7">
        <f t="shared" si="94"/>
        <v>0</v>
      </c>
      <c r="E555" s="7">
        <f t="shared" si="95"/>
        <v>0</v>
      </c>
      <c r="F555" s="7">
        <f t="shared" si="96"/>
        <v>0</v>
      </c>
      <c r="G555" s="11">
        <v>84985</v>
      </c>
      <c r="H555">
        <v>0</v>
      </c>
      <c r="I555">
        <v>0</v>
      </c>
      <c r="J555">
        <v>10</v>
      </c>
      <c r="K555" s="3">
        <v>6.5</v>
      </c>
      <c r="L555" s="3">
        <f t="shared" si="97"/>
        <v>0</v>
      </c>
      <c r="M555" s="5">
        <v>0</v>
      </c>
      <c r="P555" s="33">
        <f t="shared" si="93"/>
        <v>805881.99999999581</v>
      </c>
      <c r="Q555" s="7">
        <f t="shared" si="101"/>
        <v>37.285714285681024</v>
      </c>
      <c r="R555">
        <v>2005</v>
      </c>
      <c r="S555" s="1" t="s">
        <v>6</v>
      </c>
      <c r="T555" s="40">
        <f>+'Copy Co'!$B$17</f>
        <v>51399.602684929596</v>
      </c>
      <c r="U555">
        <f>+'Copy Co'!$B$18*'All Data'!C555</f>
        <v>0</v>
      </c>
      <c r="V555" s="40">
        <f>+D555*'Copy Co'!$B$19</f>
        <v>0</v>
      </c>
      <c r="W555" s="40">
        <f>+E555*'Copy Co'!$B$20</f>
        <v>0</v>
      </c>
      <c r="X555" s="40">
        <f>+F555*'Copy Co'!$B$21</f>
        <v>0</v>
      </c>
      <c r="Y555" s="40">
        <f>+G555*'Copy Co'!$B$22</f>
        <v>35369.276429692138</v>
      </c>
      <c r="Z555" s="40">
        <f>+H555*'Copy Co'!$B$23</f>
        <v>0</v>
      </c>
      <c r="AA555" s="40">
        <f>+I555*'Copy Co'!$B$24</f>
        <v>0</v>
      </c>
      <c r="AB555" s="40">
        <f>+J555*'Copy Co'!$B$25</f>
        <v>3368.2208927512015</v>
      </c>
      <c r="AC555" s="40">
        <f>+K555*'Copy Co'!$B$26</f>
        <v>2036.1707534085824</v>
      </c>
      <c r="AD555" s="40">
        <f>+L555*'Copy Co'!$B$27</f>
        <v>0</v>
      </c>
      <c r="AE555" s="40">
        <f>+M555*'Copy Co'!$B$28</f>
        <v>0</v>
      </c>
      <c r="AF555" s="40">
        <f t="shared" si="98"/>
        <v>92173.27076078151</v>
      </c>
      <c r="AG555" s="25">
        <f t="shared" si="99"/>
        <v>-1263.72923921849</v>
      </c>
      <c r="AH555" s="56">
        <f t="shared" si="100"/>
        <v>38538</v>
      </c>
      <c r="AL555" s="56"/>
      <c r="BF555" s="2">
        <v>38785</v>
      </c>
      <c r="BG555" s="3">
        <v>35.4583333333333</v>
      </c>
      <c r="BH555">
        <v>15</v>
      </c>
      <c r="BI555">
        <v>6.4583333333333304</v>
      </c>
    </row>
    <row r="556" spans="1:61" x14ac:dyDescent="0.25">
      <c r="A556" s="2">
        <v>38539</v>
      </c>
      <c r="B556" s="7">
        <v>94094</v>
      </c>
      <c r="C556" s="3">
        <v>0</v>
      </c>
      <c r="D556" s="7">
        <f t="shared" si="94"/>
        <v>0</v>
      </c>
      <c r="E556" s="7">
        <f t="shared" si="95"/>
        <v>0</v>
      </c>
      <c r="F556" s="7">
        <f t="shared" si="96"/>
        <v>0</v>
      </c>
      <c r="G556" s="11">
        <v>93437</v>
      </c>
      <c r="H556">
        <v>0</v>
      </c>
      <c r="I556">
        <v>0</v>
      </c>
      <c r="J556">
        <v>14</v>
      </c>
      <c r="K556" s="3">
        <v>8.2083333333333304</v>
      </c>
      <c r="L556" s="3">
        <f t="shared" si="97"/>
        <v>0</v>
      </c>
      <c r="M556" s="5">
        <v>0</v>
      </c>
      <c r="P556" s="33">
        <f t="shared" si="93"/>
        <v>805919.28571428149</v>
      </c>
      <c r="Q556" s="7">
        <f t="shared" si="101"/>
        <v>37.285714285681024</v>
      </c>
      <c r="R556">
        <v>2005</v>
      </c>
      <c r="S556" s="1" t="s">
        <v>7</v>
      </c>
      <c r="T556" s="40">
        <f>+'Copy Co'!$B$17</f>
        <v>51399.602684929596</v>
      </c>
      <c r="U556">
        <f>+'Copy Co'!$B$18*'All Data'!C556</f>
        <v>0</v>
      </c>
      <c r="V556" s="40">
        <f>+D556*'Copy Co'!$B$19</f>
        <v>0</v>
      </c>
      <c r="W556" s="40">
        <f>+E556*'Copy Co'!$B$20</f>
        <v>0</v>
      </c>
      <c r="X556" s="40">
        <f>+F556*'Copy Co'!$B$21</f>
        <v>0</v>
      </c>
      <c r="Y556" s="40">
        <f>+G556*'Copy Co'!$B$22</f>
        <v>38886.85158276336</v>
      </c>
      <c r="Z556" s="40">
        <f>+H556*'Copy Co'!$B$23</f>
        <v>0</v>
      </c>
      <c r="AA556" s="40">
        <f>+I556*'Copy Co'!$B$24</f>
        <v>0</v>
      </c>
      <c r="AB556" s="40">
        <f>+J556*'Copy Co'!$B$25</f>
        <v>4715.5092498516824</v>
      </c>
      <c r="AC556" s="40">
        <f>+K556*'Copy Co'!$B$26</f>
        <v>2571.318195009555</v>
      </c>
      <c r="AD556" s="40">
        <f>+L556*'Copy Co'!$B$27</f>
        <v>0</v>
      </c>
      <c r="AE556" s="40">
        <f>+M556*'Copy Co'!$B$28</f>
        <v>0</v>
      </c>
      <c r="AF556" s="40">
        <f t="shared" si="98"/>
        <v>97573.281712554206</v>
      </c>
      <c r="AG556" s="25">
        <f t="shared" si="99"/>
        <v>3479.281712554206</v>
      </c>
      <c r="AH556" s="56">
        <f t="shared" si="100"/>
        <v>38539</v>
      </c>
      <c r="AL556" s="56"/>
      <c r="BF556" s="2">
        <v>40601</v>
      </c>
      <c r="BG556" s="3">
        <v>35.4583333333333</v>
      </c>
      <c r="BH556">
        <v>13</v>
      </c>
      <c r="BI556">
        <v>6.2916666666666696</v>
      </c>
    </row>
    <row r="557" spans="1:61" x14ac:dyDescent="0.25">
      <c r="A557" s="2">
        <v>38540</v>
      </c>
      <c r="B557" s="7">
        <v>93156</v>
      </c>
      <c r="C557" s="3">
        <v>0</v>
      </c>
      <c r="D557" s="7">
        <f t="shared" si="94"/>
        <v>0</v>
      </c>
      <c r="E557" s="7">
        <f t="shared" si="95"/>
        <v>0</v>
      </c>
      <c r="F557" s="7">
        <f t="shared" si="96"/>
        <v>0</v>
      </c>
      <c r="G557" s="11">
        <v>94094</v>
      </c>
      <c r="H557">
        <v>0</v>
      </c>
      <c r="I557">
        <v>0</v>
      </c>
      <c r="J557">
        <v>17</v>
      </c>
      <c r="K557" s="3">
        <v>10.7083333333333</v>
      </c>
      <c r="L557" s="3">
        <f t="shared" si="97"/>
        <v>0</v>
      </c>
      <c r="M557" s="5">
        <v>0</v>
      </c>
      <c r="P557" s="33">
        <f t="shared" si="93"/>
        <v>805956.57142856717</v>
      </c>
      <c r="Q557" s="7">
        <f t="shared" si="101"/>
        <v>37.285714285681024</v>
      </c>
      <c r="R557">
        <v>2005</v>
      </c>
      <c r="S557" s="1" t="s">
        <v>1</v>
      </c>
      <c r="T557" s="40">
        <f>+'Copy Co'!$B$17</f>
        <v>51399.602684929596</v>
      </c>
      <c r="U557">
        <f>+'Copy Co'!$B$18*'All Data'!C557</f>
        <v>0</v>
      </c>
      <c r="V557" s="40">
        <f>+D557*'Copy Co'!$B$19</f>
        <v>0</v>
      </c>
      <c r="W557" s="40">
        <f>+E557*'Copy Co'!$B$20</f>
        <v>0</v>
      </c>
      <c r="X557" s="40">
        <f>+F557*'Copy Co'!$B$21</f>
        <v>0</v>
      </c>
      <c r="Y557" s="40">
        <f>+G557*'Copy Co'!$B$22</f>
        <v>39160.283536805931</v>
      </c>
      <c r="Z557" s="40">
        <f>+H557*'Copy Co'!$B$23</f>
        <v>0</v>
      </c>
      <c r="AA557" s="40">
        <f>+I557*'Copy Co'!$B$24</f>
        <v>0</v>
      </c>
      <c r="AB557" s="40">
        <f>+J557*'Copy Co'!$B$25</f>
        <v>5725.9755176770432</v>
      </c>
      <c r="AC557" s="40">
        <f>+K557*'Copy Co'!$B$26</f>
        <v>3354.460792474385</v>
      </c>
      <c r="AD557" s="40">
        <f>+L557*'Copy Co'!$B$27</f>
        <v>0</v>
      </c>
      <c r="AE557" s="40">
        <f>+M557*'Copy Co'!$B$28</f>
        <v>0</v>
      </c>
      <c r="AF557" s="40">
        <f t="shared" si="98"/>
        <v>99640.322531886966</v>
      </c>
      <c r="AG557" s="25">
        <f t="shared" si="99"/>
        <v>6484.3225318869663</v>
      </c>
      <c r="AH557" s="56">
        <f t="shared" si="100"/>
        <v>38540</v>
      </c>
      <c r="AL557" s="56"/>
      <c r="BF557" s="2">
        <v>41301</v>
      </c>
      <c r="BG557" s="3">
        <v>35.4583333333333</v>
      </c>
      <c r="BH557">
        <v>17</v>
      </c>
      <c r="BI557">
        <v>8.375</v>
      </c>
    </row>
    <row r="558" spans="1:61" x14ac:dyDescent="0.25">
      <c r="A558" s="2">
        <v>38541</v>
      </c>
      <c r="B558" s="7">
        <v>90212</v>
      </c>
      <c r="C558" s="3">
        <v>0</v>
      </c>
      <c r="D558" s="7">
        <f t="shared" si="94"/>
        <v>0</v>
      </c>
      <c r="E558" s="7">
        <f t="shared" si="95"/>
        <v>0</v>
      </c>
      <c r="F558" s="7">
        <f t="shared" si="96"/>
        <v>0</v>
      </c>
      <c r="G558" s="11">
        <v>93156</v>
      </c>
      <c r="H558">
        <v>1</v>
      </c>
      <c r="I558">
        <v>0</v>
      </c>
      <c r="J558">
        <v>20</v>
      </c>
      <c r="K558" s="3">
        <v>13.25</v>
      </c>
      <c r="L558" s="3">
        <f t="shared" si="97"/>
        <v>0</v>
      </c>
      <c r="M558" s="5">
        <v>0</v>
      </c>
      <c r="P558" s="33">
        <f t="shared" si="93"/>
        <v>805993.85714285285</v>
      </c>
      <c r="Q558" s="7">
        <f t="shared" si="101"/>
        <v>37.285714285681024</v>
      </c>
      <c r="R558">
        <v>2005</v>
      </c>
      <c r="S558" s="1" t="s">
        <v>2</v>
      </c>
      <c r="T558" s="40">
        <f>+'Copy Co'!$B$17</f>
        <v>51399.602684929596</v>
      </c>
      <c r="U558">
        <f>+'Copy Co'!$B$18*'All Data'!C558</f>
        <v>0</v>
      </c>
      <c r="V558" s="40">
        <f>+D558*'Copy Co'!$B$19</f>
        <v>0</v>
      </c>
      <c r="W558" s="40">
        <f>+E558*'Copy Co'!$B$20</f>
        <v>0</v>
      </c>
      <c r="X558" s="40">
        <f>+F558*'Copy Co'!$B$21</f>
        <v>0</v>
      </c>
      <c r="Y558" s="40">
        <f>+G558*'Copy Co'!$B$22</f>
        <v>38769.904278218521</v>
      </c>
      <c r="Z558" s="40">
        <f>+H558*'Copy Co'!$B$23</f>
        <v>-10610.780657764437</v>
      </c>
      <c r="AA558" s="40">
        <f>+I558*'Copy Co'!$B$24</f>
        <v>0</v>
      </c>
      <c r="AB558" s="40">
        <f>+J558*'Copy Co'!$B$25</f>
        <v>6736.441785502403</v>
      </c>
      <c r="AC558" s="40">
        <f>+K558*'Copy Co'!$B$26</f>
        <v>4150.6557665636492</v>
      </c>
      <c r="AD558" s="40">
        <f>+L558*'Copy Co'!$B$27</f>
        <v>0</v>
      </c>
      <c r="AE558" s="40">
        <f>+M558*'Copy Co'!$B$28</f>
        <v>0</v>
      </c>
      <c r="AF558" s="40">
        <f t="shared" si="98"/>
        <v>90445.823857449737</v>
      </c>
      <c r="AG558" s="25">
        <f t="shared" si="99"/>
        <v>233.82385744973726</v>
      </c>
      <c r="AH558" s="56">
        <f t="shared" si="100"/>
        <v>38541</v>
      </c>
      <c r="AL558" s="56"/>
      <c r="BF558" s="2">
        <v>39800</v>
      </c>
      <c r="BG558" s="3">
        <v>35.4166666666667</v>
      </c>
      <c r="BH558">
        <v>32</v>
      </c>
      <c r="BI558">
        <v>16.4583333333333</v>
      </c>
    </row>
    <row r="559" spans="1:61" x14ac:dyDescent="0.25">
      <c r="A559" s="2">
        <v>38542</v>
      </c>
      <c r="B559" s="7">
        <v>90352</v>
      </c>
      <c r="C559" s="3">
        <v>0</v>
      </c>
      <c r="D559" s="7">
        <f t="shared" si="94"/>
        <v>0</v>
      </c>
      <c r="E559" s="7">
        <f t="shared" si="95"/>
        <v>0</v>
      </c>
      <c r="F559" s="7">
        <f t="shared" si="96"/>
        <v>0</v>
      </c>
      <c r="G559" s="11">
        <v>90212</v>
      </c>
      <c r="H559">
        <v>0</v>
      </c>
      <c r="I559">
        <v>1</v>
      </c>
      <c r="J559">
        <v>21</v>
      </c>
      <c r="K559" s="3">
        <v>13.1666666666667</v>
      </c>
      <c r="L559" s="3">
        <f t="shared" si="97"/>
        <v>0</v>
      </c>
      <c r="M559" s="5">
        <v>0</v>
      </c>
      <c r="P559" s="33">
        <f t="shared" ref="P559:P622" si="102">+($P$674-$P$429)/245+P558</f>
        <v>806031.14285713853</v>
      </c>
      <c r="Q559" s="7">
        <f t="shared" si="101"/>
        <v>37.285714285681024</v>
      </c>
      <c r="R559">
        <v>2005</v>
      </c>
      <c r="S559" s="1" t="s">
        <v>3</v>
      </c>
      <c r="T559" s="40">
        <f>+'Copy Co'!$B$17</f>
        <v>51399.602684929596</v>
      </c>
      <c r="U559">
        <f>+'Copy Co'!$B$18*'All Data'!C559</f>
        <v>0</v>
      </c>
      <c r="V559" s="40">
        <f>+D559*'Copy Co'!$B$19</f>
        <v>0</v>
      </c>
      <c r="W559" s="40">
        <f>+E559*'Copy Co'!$B$20</f>
        <v>0</v>
      </c>
      <c r="X559" s="40">
        <f>+F559*'Copy Co'!$B$21</f>
        <v>0</v>
      </c>
      <c r="Y559" s="40">
        <f>+G559*'Copy Co'!$B$22</f>
        <v>37544.6627672576</v>
      </c>
      <c r="Z559" s="40">
        <f>+H559*'Copy Co'!$B$23</f>
        <v>0</v>
      </c>
      <c r="AA559" s="40">
        <f>+I559*'Copy Co'!$B$24</f>
        <v>-10704.382616627605</v>
      </c>
      <c r="AB559" s="40">
        <f>+J559*'Copy Co'!$B$25</f>
        <v>7073.2638747775236</v>
      </c>
      <c r="AC559" s="40">
        <f>+K559*'Copy Co'!$B$26</f>
        <v>4124.5510133148309</v>
      </c>
      <c r="AD559" s="40">
        <f>+L559*'Copy Co'!$B$27</f>
        <v>0</v>
      </c>
      <c r="AE559" s="40">
        <f>+M559*'Copy Co'!$B$28</f>
        <v>0</v>
      </c>
      <c r="AF559" s="40">
        <f t="shared" si="98"/>
        <v>89437.697723651931</v>
      </c>
      <c r="AG559" s="25">
        <f t="shared" si="99"/>
        <v>-914.30227634806943</v>
      </c>
      <c r="AH559" s="56">
        <f t="shared" si="100"/>
        <v>38542</v>
      </c>
      <c r="AL559" s="56"/>
      <c r="BF559" s="2">
        <v>39829</v>
      </c>
      <c r="BG559" s="3">
        <v>35.4166666666667</v>
      </c>
      <c r="BH559">
        <v>8</v>
      </c>
      <c r="BI559">
        <v>3.4166666666666701</v>
      </c>
    </row>
    <row r="560" spans="1:61" x14ac:dyDescent="0.25">
      <c r="A560" s="2">
        <v>38543</v>
      </c>
      <c r="B560" s="7">
        <v>85832</v>
      </c>
      <c r="C560" s="3">
        <v>0</v>
      </c>
      <c r="D560" s="7">
        <f t="shared" si="94"/>
        <v>0</v>
      </c>
      <c r="E560" s="7">
        <f t="shared" si="95"/>
        <v>0</v>
      </c>
      <c r="F560" s="7">
        <f t="shared" si="96"/>
        <v>0</v>
      </c>
      <c r="G560" s="11">
        <v>90352</v>
      </c>
      <c r="H560">
        <v>0</v>
      </c>
      <c r="I560">
        <v>1</v>
      </c>
      <c r="J560">
        <v>14</v>
      </c>
      <c r="K560" s="3">
        <v>7.9583333333333304</v>
      </c>
      <c r="L560" s="3">
        <f t="shared" si="97"/>
        <v>0</v>
      </c>
      <c r="M560" s="5">
        <v>0</v>
      </c>
      <c r="P560" s="33">
        <f t="shared" si="102"/>
        <v>806068.42857142421</v>
      </c>
      <c r="Q560" s="7">
        <f t="shared" si="101"/>
        <v>37.285714285681024</v>
      </c>
      <c r="R560">
        <v>2005</v>
      </c>
      <c r="S560" s="1" t="s">
        <v>4</v>
      </c>
      <c r="T560" s="40">
        <f>+'Copy Co'!$B$17</f>
        <v>51399.602684929596</v>
      </c>
      <c r="U560">
        <f>+'Copy Co'!$B$18*'All Data'!C560</f>
        <v>0</v>
      </c>
      <c r="V560" s="40">
        <f>+D560*'Copy Co'!$B$19</f>
        <v>0</v>
      </c>
      <c r="W560" s="40">
        <f>+E560*'Copy Co'!$B$20</f>
        <v>0</v>
      </c>
      <c r="X560" s="40">
        <f>+F560*'Copy Co'!$B$21</f>
        <v>0</v>
      </c>
      <c r="Y560" s="40">
        <f>+G560*'Copy Co'!$B$22</f>
        <v>37602.9283282408</v>
      </c>
      <c r="Z560" s="40">
        <f>+H560*'Copy Co'!$B$23</f>
        <v>0</v>
      </c>
      <c r="AA560" s="40">
        <f>+I560*'Copy Co'!$B$24</f>
        <v>-10704.382616627605</v>
      </c>
      <c r="AB560" s="40">
        <f>+J560*'Copy Co'!$B$25</f>
        <v>4715.5092498516824</v>
      </c>
      <c r="AC560" s="40">
        <f>+K560*'Copy Co'!$B$26</f>
        <v>2493.0039352630711</v>
      </c>
      <c r="AD560" s="40">
        <f>+L560*'Copy Co'!$B$27</f>
        <v>0</v>
      </c>
      <c r="AE560" s="40">
        <f>+M560*'Copy Co'!$B$28</f>
        <v>0</v>
      </c>
      <c r="AF560" s="40">
        <f t="shared" si="98"/>
        <v>85506.66158165755</v>
      </c>
      <c r="AG560" s="25">
        <f t="shared" si="99"/>
        <v>-325.33841834244959</v>
      </c>
      <c r="AH560" s="56">
        <f t="shared" si="100"/>
        <v>38543</v>
      </c>
      <c r="AL560" s="56"/>
      <c r="BF560" s="2">
        <v>38033</v>
      </c>
      <c r="BG560" s="3">
        <v>35.375</v>
      </c>
      <c r="BH560">
        <v>12</v>
      </c>
      <c r="BI560">
        <v>5.5833333333333304</v>
      </c>
    </row>
    <row r="561" spans="1:61" x14ac:dyDescent="0.25">
      <c r="A561" s="2">
        <v>38544</v>
      </c>
      <c r="B561" s="7">
        <v>91994</v>
      </c>
      <c r="C561" s="3">
        <v>0</v>
      </c>
      <c r="D561" s="7">
        <f t="shared" si="94"/>
        <v>0</v>
      </c>
      <c r="E561" s="7">
        <f t="shared" si="95"/>
        <v>0</v>
      </c>
      <c r="F561" s="7">
        <f t="shared" si="96"/>
        <v>0</v>
      </c>
      <c r="G561" s="11">
        <v>85832</v>
      </c>
      <c r="H561">
        <v>0</v>
      </c>
      <c r="I561">
        <v>0</v>
      </c>
      <c r="J561">
        <v>12</v>
      </c>
      <c r="K561" s="3">
        <v>7.25</v>
      </c>
      <c r="L561" s="3">
        <f t="shared" si="97"/>
        <v>0</v>
      </c>
      <c r="M561" s="5">
        <v>0</v>
      </c>
      <c r="P561" s="33">
        <f t="shared" si="102"/>
        <v>806105.7142857099</v>
      </c>
      <c r="Q561" s="7">
        <f t="shared" si="101"/>
        <v>37.285714285681024</v>
      </c>
      <c r="R561">
        <v>2005</v>
      </c>
      <c r="S561" s="1" t="s">
        <v>5</v>
      </c>
      <c r="T561" s="40">
        <f>+'Copy Co'!$B$17</f>
        <v>51399.602684929596</v>
      </c>
      <c r="U561">
        <f>+'Copy Co'!$B$18*'All Data'!C561</f>
        <v>0</v>
      </c>
      <c r="V561" s="40">
        <f>+D561*'Copy Co'!$B$19</f>
        <v>0</v>
      </c>
      <c r="W561" s="40">
        <f>+E561*'Copy Co'!$B$20</f>
        <v>0</v>
      </c>
      <c r="X561" s="40">
        <f>+F561*'Copy Co'!$B$21</f>
        <v>0</v>
      </c>
      <c r="Y561" s="40">
        <f>+G561*'Copy Co'!$B$22</f>
        <v>35721.783073640472</v>
      </c>
      <c r="Z561" s="40">
        <f>+H561*'Copy Co'!$B$23</f>
        <v>0</v>
      </c>
      <c r="AA561" s="40">
        <f>+I561*'Copy Co'!$B$24</f>
        <v>0</v>
      </c>
      <c r="AB561" s="40">
        <f>+J561*'Copy Co'!$B$25</f>
        <v>4041.8650713014422</v>
      </c>
      <c r="AC561" s="40">
        <f>+K561*'Copy Co'!$B$26</f>
        <v>2271.1135326480344</v>
      </c>
      <c r="AD561" s="40">
        <f>+L561*'Copy Co'!$B$27</f>
        <v>0</v>
      </c>
      <c r="AE561" s="40">
        <f>+M561*'Copy Co'!$B$28</f>
        <v>0</v>
      </c>
      <c r="AF561" s="40">
        <f t="shared" si="98"/>
        <v>93434.36436251954</v>
      </c>
      <c r="AG561" s="25">
        <f t="shared" si="99"/>
        <v>1440.36436251954</v>
      </c>
      <c r="AH561" s="56">
        <f t="shared" si="100"/>
        <v>38544</v>
      </c>
      <c r="AL561" s="56"/>
      <c r="BF561" s="2">
        <v>39080</v>
      </c>
      <c r="BG561" s="3">
        <v>35.375</v>
      </c>
      <c r="BH561">
        <v>16</v>
      </c>
      <c r="BI561">
        <v>7.9583333333333304</v>
      </c>
    </row>
    <row r="562" spans="1:61" x14ac:dyDescent="0.25">
      <c r="A562" s="2">
        <v>38545</v>
      </c>
      <c r="B562" s="7">
        <v>86858</v>
      </c>
      <c r="C562" s="3">
        <v>0</v>
      </c>
      <c r="D562" s="7">
        <f t="shared" si="94"/>
        <v>0</v>
      </c>
      <c r="E562" s="7">
        <f t="shared" si="95"/>
        <v>0</v>
      </c>
      <c r="F562" s="7">
        <f t="shared" si="96"/>
        <v>0</v>
      </c>
      <c r="G562" s="11">
        <v>91994</v>
      </c>
      <c r="H562">
        <v>0</v>
      </c>
      <c r="I562">
        <v>0</v>
      </c>
      <c r="J562">
        <v>13</v>
      </c>
      <c r="K562" s="3">
        <v>7.8333333333333304</v>
      </c>
      <c r="L562" s="3">
        <f t="shared" si="97"/>
        <v>0</v>
      </c>
      <c r="M562" s="5">
        <v>0</v>
      </c>
      <c r="P562" s="33">
        <f t="shared" si="102"/>
        <v>806142.99999999558</v>
      </c>
      <c r="Q562" s="7">
        <f t="shared" si="101"/>
        <v>37.285714285681024</v>
      </c>
      <c r="R562">
        <v>2005</v>
      </c>
      <c r="S562" s="1" t="s">
        <v>6</v>
      </c>
      <c r="T562" s="40">
        <f>+'Copy Co'!$B$17</f>
        <v>51399.602684929596</v>
      </c>
      <c r="U562">
        <f>+'Copy Co'!$B$18*'All Data'!C562</f>
        <v>0</v>
      </c>
      <c r="V562" s="40">
        <f>+D562*'Copy Co'!$B$19</f>
        <v>0</v>
      </c>
      <c r="W562" s="40">
        <f>+E562*'Copy Co'!$B$20</f>
        <v>0</v>
      </c>
      <c r="X562" s="40">
        <f>+F562*'Copy Co'!$B$21</f>
        <v>0</v>
      </c>
      <c r="Y562" s="40">
        <f>+G562*'Copy Co'!$B$22</f>
        <v>38286.300122057997</v>
      </c>
      <c r="Z562" s="40">
        <f>+H562*'Copy Co'!$B$23</f>
        <v>0</v>
      </c>
      <c r="AA562" s="40">
        <f>+I562*'Copy Co'!$B$24</f>
        <v>0</v>
      </c>
      <c r="AB562" s="40">
        <f>+J562*'Copy Co'!$B$25</f>
        <v>4378.6871605765618</v>
      </c>
      <c r="AC562" s="40">
        <f>+K562*'Copy Co'!$B$26</f>
        <v>2453.8468053898291</v>
      </c>
      <c r="AD562" s="40">
        <f>+L562*'Copy Co'!$B$27</f>
        <v>0</v>
      </c>
      <c r="AE562" s="40">
        <f>+M562*'Copy Co'!$B$28</f>
        <v>0</v>
      </c>
      <c r="AF562" s="40">
        <f t="shared" si="98"/>
        <v>96518.436772953981</v>
      </c>
      <c r="AG562" s="25">
        <f t="shared" si="99"/>
        <v>9660.4367729539808</v>
      </c>
      <c r="AH562" s="56">
        <f t="shared" si="100"/>
        <v>38545</v>
      </c>
      <c r="AL562" s="56"/>
      <c r="BF562" s="2">
        <v>39478</v>
      </c>
      <c r="BG562" s="3">
        <v>35.375</v>
      </c>
      <c r="BH562">
        <v>26</v>
      </c>
      <c r="BI562">
        <v>18.7083333333333</v>
      </c>
    </row>
    <row r="563" spans="1:61" x14ac:dyDescent="0.25">
      <c r="A563" s="2">
        <v>38546</v>
      </c>
      <c r="B563" s="7">
        <v>101549</v>
      </c>
      <c r="C563" s="3">
        <v>0</v>
      </c>
      <c r="D563" s="7">
        <f t="shared" si="94"/>
        <v>0</v>
      </c>
      <c r="E563" s="7">
        <f t="shared" si="95"/>
        <v>0</v>
      </c>
      <c r="F563" s="7">
        <f t="shared" si="96"/>
        <v>0</v>
      </c>
      <c r="G563" s="11">
        <v>86858</v>
      </c>
      <c r="H563">
        <v>0</v>
      </c>
      <c r="I563">
        <v>0</v>
      </c>
      <c r="J563">
        <v>13</v>
      </c>
      <c r="K563" s="3">
        <v>7.5416666666666696</v>
      </c>
      <c r="L563" s="3">
        <f t="shared" si="97"/>
        <v>0</v>
      </c>
      <c r="M563" s="5">
        <v>0</v>
      </c>
      <c r="P563" s="33">
        <f t="shared" si="102"/>
        <v>806180.28571428126</v>
      </c>
      <c r="Q563" s="7">
        <f t="shared" si="101"/>
        <v>37.285714285681024</v>
      </c>
      <c r="R563">
        <v>2005</v>
      </c>
      <c r="S563" s="1" t="s">
        <v>7</v>
      </c>
      <c r="T563" s="40">
        <f>+'Copy Co'!$B$17</f>
        <v>51399.602684929596</v>
      </c>
      <c r="U563">
        <f>+'Copy Co'!$B$18*'All Data'!C563</f>
        <v>0</v>
      </c>
      <c r="V563" s="40">
        <f>+D563*'Copy Co'!$B$19</f>
        <v>0</v>
      </c>
      <c r="W563" s="40">
        <f>+E563*'Copy Co'!$B$20</f>
        <v>0</v>
      </c>
      <c r="X563" s="40">
        <f>+F563*'Copy Co'!$B$21</f>
        <v>0</v>
      </c>
      <c r="Y563" s="40">
        <f>+G563*'Copy Co'!$B$22</f>
        <v>36148.786399131612</v>
      </c>
      <c r="Z563" s="40">
        <f>+H563*'Copy Co'!$B$23</f>
        <v>0</v>
      </c>
      <c r="AA563" s="40">
        <f>+I563*'Copy Co'!$B$24</f>
        <v>0</v>
      </c>
      <c r="AB563" s="40">
        <f>+J563*'Copy Co'!$B$25</f>
        <v>4378.6871605765618</v>
      </c>
      <c r="AC563" s="40">
        <f>+K563*'Copy Co'!$B$26</f>
        <v>2362.4801690189333</v>
      </c>
      <c r="AD563" s="40">
        <f>+L563*'Copy Co'!$B$27</f>
        <v>0</v>
      </c>
      <c r="AE563" s="40">
        <f>+M563*'Copy Co'!$B$28</f>
        <v>0</v>
      </c>
      <c r="AF563" s="40">
        <f t="shared" si="98"/>
        <v>94289.556413656697</v>
      </c>
      <c r="AG563" s="25">
        <f t="shared" si="99"/>
        <v>-7259.4435863433027</v>
      </c>
      <c r="AH563" s="56">
        <f t="shared" si="100"/>
        <v>38546</v>
      </c>
      <c r="AL563" s="56"/>
      <c r="BF563" s="2">
        <v>40538</v>
      </c>
      <c r="BG563" s="3">
        <v>35.375</v>
      </c>
      <c r="BH563">
        <v>13</v>
      </c>
      <c r="BI563">
        <v>4.75</v>
      </c>
    </row>
    <row r="564" spans="1:61" x14ac:dyDescent="0.25">
      <c r="A564" s="2">
        <v>38547</v>
      </c>
      <c r="B564" s="7">
        <v>94551</v>
      </c>
      <c r="C564" s="3">
        <v>0</v>
      </c>
      <c r="D564" s="7">
        <f t="shared" si="94"/>
        <v>0</v>
      </c>
      <c r="E564" s="7">
        <f t="shared" si="95"/>
        <v>0</v>
      </c>
      <c r="F564" s="7">
        <f t="shared" si="96"/>
        <v>0</v>
      </c>
      <c r="G564" s="11">
        <v>101549</v>
      </c>
      <c r="H564">
        <v>0</v>
      </c>
      <c r="I564">
        <v>0</v>
      </c>
      <c r="J564">
        <v>14</v>
      </c>
      <c r="K564" s="3">
        <v>7.125</v>
      </c>
      <c r="L564" s="3">
        <f t="shared" si="97"/>
        <v>0</v>
      </c>
      <c r="M564" s="5">
        <v>0</v>
      </c>
      <c r="P564" s="33">
        <f t="shared" si="102"/>
        <v>806217.57142856694</v>
      </c>
      <c r="Q564" s="7">
        <f t="shared" si="101"/>
        <v>37.285714285681024</v>
      </c>
      <c r="R564">
        <v>2005</v>
      </c>
      <c r="S564" s="1" t="s">
        <v>1</v>
      </c>
      <c r="T564" s="40">
        <f>+'Copy Co'!$B$17</f>
        <v>51399.602684929596</v>
      </c>
      <c r="U564">
        <f>+'Copy Co'!$B$18*'All Data'!C564</f>
        <v>0</v>
      </c>
      <c r="V564" s="40">
        <f>+D564*'Copy Co'!$B$19</f>
        <v>0</v>
      </c>
      <c r="W564" s="40">
        <f>+E564*'Copy Co'!$B$20</f>
        <v>0</v>
      </c>
      <c r="X564" s="40">
        <f>+F564*'Copy Co'!$B$21</f>
        <v>0</v>
      </c>
      <c r="Y564" s="40">
        <f>+G564*'Copy Co'!$B$22</f>
        <v>42262.924659161108</v>
      </c>
      <c r="Z564" s="40">
        <f>+H564*'Copy Co'!$B$23</f>
        <v>0</v>
      </c>
      <c r="AA564" s="40">
        <f>+I564*'Copy Co'!$B$24</f>
        <v>0</v>
      </c>
      <c r="AB564" s="40">
        <f>+J564*'Copy Co'!$B$25</f>
        <v>4715.5092498516824</v>
      </c>
      <c r="AC564" s="40">
        <f>+K564*'Copy Co'!$B$26</f>
        <v>2231.9564027747924</v>
      </c>
      <c r="AD564" s="40">
        <f>+L564*'Copy Co'!$B$27</f>
        <v>0</v>
      </c>
      <c r="AE564" s="40">
        <f>+M564*'Copy Co'!$B$28</f>
        <v>0</v>
      </c>
      <c r="AF564" s="40">
        <f t="shared" si="98"/>
        <v>100609.99299671718</v>
      </c>
      <c r="AG564" s="25">
        <f t="shared" si="99"/>
        <v>6058.9929967171774</v>
      </c>
      <c r="AH564" s="56">
        <f t="shared" si="100"/>
        <v>38547</v>
      </c>
      <c r="AL564" s="56"/>
      <c r="BF564" s="2">
        <v>41321</v>
      </c>
      <c r="BG564" s="3">
        <v>35.375</v>
      </c>
      <c r="BH564">
        <v>8</v>
      </c>
      <c r="BI564">
        <v>4.7083333333333304</v>
      </c>
    </row>
    <row r="565" spans="1:61" x14ac:dyDescent="0.25">
      <c r="A565" s="2">
        <v>38548</v>
      </c>
      <c r="B565" s="7">
        <v>88201</v>
      </c>
      <c r="C565" s="3">
        <v>0</v>
      </c>
      <c r="D565" s="7">
        <f t="shared" si="94"/>
        <v>0</v>
      </c>
      <c r="E565" s="7">
        <f t="shared" si="95"/>
        <v>0</v>
      </c>
      <c r="F565" s="7">
        <f t="shared" si="96"/>
        <v>0</v>
      </c>
      <c r="G565" s="11">
        <v>94551</v>
      </c>
      <c r="H565">
        <v>1</v>
      </c>
      <c r="I565">
        <v>0</v>
      </c>
      <c r="J565">
        <v>13</v>
      </c>
      <c r="K565" s="3">
        <v>7.2916666666666696</v>
      </c>
      <c r="L565" s="3">
        <f t="shared" si="97"/>
        <v>0</v>
      </c>
      <c r="M565" s="5">
        <v>0</v>
      </c>
      <c r="P565" s="33">
        <f t="shared" si="102"/>
        <v>806254.85714285262</v>
      </c>
      <c r="Q565" s="7">
        <f t="shared" si="101"/>
        <v>37.285714285681024</v>
      </c>
      <c r="R565">
        <v>2005</v>
      </c>
      <c r="S565" s="1" t="s">
        <v>2</v>
      </c>
      <c r="T565" s="40">
        <f>+'Copy Co'!$B$17</f>
        <v>51399.602684929596</v>
      </c>
      <c r="U565">
        <f>+'Copy Co'!$B$18*'All Data'!C565</f>
        <v>0</v>
      </c>
      <c r="V565" s="40">
        <f>+D565*'Copy Co'!$B$19</f>
        <v>0</v>
      </c>
      <c r="W565" s="40">
        <f>+E565*'Copy Co'!$B$20</f>
        <v>0</v>
      </c>
      <c r="X565" s="40">
        <f>+F565*'Copy Co'!$B$21</f>
        <v>0</v>
      </c>
      <c r="Y565" s="40">
        <f>+G565*'Copy Co'!$B$22</f>
        <v>39350.478975158221</v>
      </c>
      <c r="Z565" s="40">
        <f>+H565*'Copy Co'!$B$23</f>
        <v>-10610.780657764437</v>
      </c>
      <c r="AA565" s="40">
        <f>+I565*'Copy Co'!$B$24</f>
        <v>0</v>
      </c>
      <c r="AB565" s="40">
        <f>+J565*'Copy Co'!$B$25</f>
        <v>4378.6871605765618</v>
      </c>
      <c r="AC565" s="40">
        <f>+K565*'Copy Co'!$B$26</f>
        <v>2284.1659092724494</v>
      </c>
      <c r="AD565" s="40">
        <f>+L565*'Copy Co'!$B$27</f>
        <v>0</v>
      </c>
      <c r="AE565" s="40">
        <f>+M565*'Copy Co'!$B$28</f>
        <v>0</v>
      </c>
      <c r="AF565" s="40">
        <f t="shared" si="98"/>
        <v>86802.154072172387</v>
      </c>
      <c r="AG565" s="25">
        <f t="shared" si="99"/>
        <v>-1398.8459278276132</v>
      </c>
      <c r="AH565" s="56">
        <f t="shared" si="100"/>
        <v>38548</v>
      </c>
      <c r="AL565" s="56"/>
      <c r="BF565" s="2">
        <v>43074</v>
      </c>
      <c r="BG565" s="3">
        <v>35.375</v>
      </c>
      <c r="BH565">
        <v>12</v>
      </c>
      <c r="BI565">
        <v>3.875</v>
      </c>
    </row>
    <row r="566" spans="1:61" x14ac:dyDescent="0.25">
      <c r="A566" s="2">
        <v>38549</v>
      </c>
      <c r="B566" s="7">
        <v>85419</v>
      </c>
      <c r="C566" s="3">
        <v>0</v>
      </c>
      <c r="D566" s="7">
        <f t="shared" si="94"/>
        <v>0</v>
      </c>
      <c r="E566" s="7">
        <f t="shared" si="95"/>
        <v>0</v>
      </c>
      <c r="F566" s="7">
        <f t="shared" si="96"/>
        <v>0</v>
      </c>
      <c r="G566" s="11">
        <v>88201</v>
      </c>
      <c r="H566">
        <v>0</v>
      </c>
      <c r="I566">
        <v>1</v>
      </c>
      <c r="J566">
        <v>14</v>
      </c>
      <c r="K566" s="3">
        <v>7.9166666666666696</v>
      </c>
      <c r="L566" s="3">
        <f t="shared" si="97"/>
        <v>0</v>
      </c>
      <c r="M566" s="5">
        <v>0</v>
      </c>
      <c r="P566" s="33">
        <f t="shared" si="102"/>
        <v>806292.1428571383</v>
      </c>
      <c r="Q566" s="7">
        <f t="shared" si="101"/>
        <v>37.285714285681024</v>
      </c>
      <c r="R566">
        <v>2005</v>
      </c>
      <c r="S566" s="1" t="s">
        <v>3</v>
      </c>
      <c r="T566" s="40">
        <f>+'Copy Co'!$B$17</f>
        <v>51399.602684929596</v>
      </c>
      <c r="U566">
        <f>+'Copy Co'!$B$18*'All Data'!C566</f>
        <v>0</v>
      </c>
      <c r="V566" s="40">
        <f>+D566*'Copy Co'!$B$19</f>
        <v>0</v>
      </c>
      <c r="W566" s="40">
        <f>+E566*'Copy Co'!$B$20</f>
        <v>0</v>
      </c>
      <c r="X566" s="40">
        <f>+F566*'Copy Co'!$B$21</f>
        <v>0</v>
      </c>
      <c r="Y566" s="40">
        <f>+G566*'Copy Co'!$B$22</f>
        <v>36707.719601991841</v>
      </c>
      <c r="Z566" s="40">
        <f>+H566*'Copy Co'!$B$23</f>
        <v>0</v>
      </c>
      <c r="AA566" s="40">
        <f>+I566*'Copy Co'!$B$24</f>
        <v>-10704.382616627605</v>
      </c>
      <c r="AB566" s="40">
        <f>+J566*'Copy Co'!$B$25</f>
        <v>4715.5092498516824</v>
      </c>
      <c r="AC566" s="40">
        <f>+K566*'Copy Co'!$B$26</f>
        <v>2479.9515586386592</v>
      </c>
      <c r="AD566" s="40">
        <f>+L566*'Copy Co'!$B$27</f>
        <v>0</v>
      </c>
      <c r="AE566" s="40">
        <f>+M566*'Copy Co'!$B$28</f>
        <v>0</v>
      </c>
      <c r="AF566" s="40">
        <f t="shared" si="98"/>
        <v>84598.40047878417</v>
      </c>
      <c r="AG566" s="25">
        <f t="shared" si="99"/>
        <v>-820.59952121583046</v>
      </c>
      <c r="AH566" s="56">
        <f t="shared" si="100"/>
        <v>38549</v>
      </c>
      <c r="AL566" s="56"/>
      <c r="BF566" s="2">
        <v>43121</v>
      </c>
      <c r="BG566" s="3">
        <v>35.3333333333333</v>
      </c>
      <c r="BH566">
        <v>12</v>
      </c>
      <c r="BI566">
        <v>6.7916666666666696</v>
      </c>
    </row>
    <row r="567" spans="1:61" x14ac:dyDescent="0.25">
      <c r="A567" s="2">
        <v>38550</v>
      </c>
      <c r="B567" s="7">
        <v>84888</v>
      </c>
      <c r="C567" s="3">
        <v>0</v>
      </c>
      <c r="D567" s="7">
        <f t="shared" si="94"/>
        <v>0</v>
      </c>
      <c r="E567" s="7">
        <f t="shared" si="95"/>
        <v>0</v>
      </c>
      <c r="F567" s="7">
        <f t="shared" si="96"/>
        <v>0</v>
      </c>
      <c r="G567" s="11">
        <v>85419</v>
      </c>
      <c r="H567">
        <v>0</v>
      </c>
      <c r="I567">
        <v>1</v>
      </c>
      <c r="J567">
        <v>17</v>
      </c>
      <c r="K567" s="3">
        <v>8.125</v>
      </c>
      <c r="L567" s="3">
        <f t="shared" si="97"/>
        <v>0</v>
      </c>
      <c r="M567" s="5">
        <v>0</v>
      </c>
      <c r="P567" s="33">
        <f t="shared" si="102"/>
        <v>806329.42857142398</v>
      </c>
      <c r="Q567" s="7">
        <f t="shared" si="101"/>
        <v>37.285714285681024</v>
      </c>
      <c r="R567">
        <v>2005</v>
      </c>
      <c r="S567" s="1" t="s">
        <v>4</v>
      </c>
      <c r="T567" s="40">
        <f>+'Copy Co'!$B$17</f>
        <v>51399.602684929596</v>
      </c>
      <c r="U567">
        <f>+'Copy Co'!$B$18*'All Data'!C567</f>
        <v>0</v>
      </c>
      <c r="V567" s="40">
        <f>+D567*'Copy Co'!$B$19</f>
        <v>0</v>
      </c>
      <c r="W567" s="40">
        <f>+E567*'Copy Co'!$B$20</f>
        <v>0</v>
      </c>
      <c r="X567" s="40">
        <f>+F567*'Copy Co'!$B$21</f>
        <v>0</v>
      </c>
      <c r="Y567" s="40">
        <f>+G567*'Copy Co'!$B$22</f>
        <v>35549.899668740043</v>
      </c>
      <c r="Z567" s="40">
        <f>+H567*'Copy Co'!$B$23</f>
        <v>0</v>
      </c>
      <c r="AA567" s="40">
        <f>+I567*'Copy Co'!$B$24</f>
        <v>-10704.382616627605</v>
      </c>
      <c r="AB567" s="40">
        <f>+J567*'Copy Co'!$B$25</f>
        <v>5725.9755176770432</v>
      </c>
      <c r="AC567" s="40">
        <f>+K567*'Copy Co'!$B$26</f>
        <v>2545.2134417607281</v>
      </c>
      <c r="AD567" s="40">
        <f>+L567*'Copy Co'!$B$27</f>
        <v>0</v>
      </c>
      <c r="AE567" s="40">
        <f>+M567*'Copy Co'!$B$28</f>
        <v>0</v>
      </c>
      <c r="AF567" s="40">
        <f t="shared" si="98"/>
        <v>84516.308696479799</v>
      </c>
      <c r="AG567" s="25">
        <f t="shared" si="99"/>
        <v>-371.69130352020147</v>
      </c>
      <c r="AH567" s="56">
        <f t="shared" si="100"/>
        <v>38550</v>
      </c>
      <c r="AL567" s="56"/>
      <c r="BF567" s="2">
        <v>38013</v>
      </c>
      <c r="BG567" s="3">
        <v>35.2916666666667</v>
      </c>
      <c r="BH567">
        <v>14</v>
      </c>
      <c r="BI567">
        <v>7.7916666666666696</v>
      </c>
    </row>
    <row r="568" spans="1:61" x14ac:dyDescent="0.25">
      <c r="A568" s="2">
        <v>38551</v>
      </c>
      <c r="B568" s="7">
        <v>97169</v>
      </c>
      <c r="C568" s="3">
        <v>0</v>
      </c>
      <c r="D568" s="7">
        <f t="shared" si="94"/>
        <v>0</v>
      </c>
      <c r="E568" s="7">
        <f t="shared" si="95"/>
        <v>0</v>
      </c>
      <c r="F568" s="7">
        <f t="shared" si="96"/>
        <v>0</v>
      </c>
      <c r="G568" s="11">
        <v>84888</v>
      </c>
      <c r="H568">
        <v>0</v>
      </c>
      <c r="I568">
        <v>0</v>
      </c>
      <c r="J568">
        <v>13</v>
      </c>
      <c r="K568" s="3">
        <v>7.75</v>
      </c>
      <c r="L568" s="3">
        <f t="shared" si="97"/>
        <v>0</v>
      </c>
      <c r="M568" s="5">
        <v>0</v>
      </c>
      <c r="P568" s="33">
        <f t="shared" si="102"/>
        <v>806366.71428570966</v>
      </c>
      <c r="Q568" s="7">
        <f t="shared" si="101"/>
        <v>37.285714285681024</v>
      </c>
      <c r="R568">
        <v>2005</v>
      </c>
      <c r="S568" s="1" t="s">
        <v>5</v>
      </c>
      <c r="T568" s="40">
        <f>+'Copy Co'!$B$17</f>
        <v>51399.602684929596</v>
      </c>
      <c r="U568">
        <f>+'Copy Co'!$B$18*'All Data'!C568</f>
        <v>0</v>
      </c>
      <c r="V568" s="40">
        <f>+D568*'Copy Co'!$B$19</f>
        <v>0</v>
      </c>
      <c r="W568" s="40">
        <f>+E568*'Copy Co'!$B$20</f>
        <v>0</v>
      </c>
      <c r="X568" s="40">
        <f>+F568*'Copy Co'!$B$21</f>
        <v>0</v>
      </c>
      <c r="Y568" s="40">
        <f>+G568*'Copy Co'!$B$22</f>
        <v>35328.906719582352</v>
      </c>
      <c r="Z568" s="40">
        <f>+H568*'Copy Co'!$B$23</f>
        <v>0</v>
      </c>
      <c r="AA568" s="40">
        <f>+I568*'Copy Co'!$B$24</f>
        <v>0</v>
      </c>
      <c r="AB568" s="40">
        <f>+J568*'Copy Co'!$B$25</f>
        <v>4378.6871605765618</v>
      </c>
      <c r="AC568" s="40">
        <f>+K568*'Copy Co'!$B$26</f>
        <v>2427.7420521410022</v>
      </c>
      <c r="AD568" s="40">
        <f>+L568*'Copy Co'!$B$27</f>
        <v>0</v>
      </c>
      <c r="AE568" s="40">
        <f>+M568*'Copy Co'!$B$28</f>
        <v>0</v>
      </c>
      <c r="AF568" s="40">
        <f t="shared" si="98"/>
        <v>93534.93861722952</v>
      </c>
      <c r="AG568" s="25">
        <f t="shared" si="99"/>
        <v>-3634.0613827704801</v>
      </c>
      <c r="AH568" s="56">
        <f t="shared" si="100"/>
        <v>38551</v>
      </c>
      <c r="AL568" s="56"/>
      <c r="BF568" s="2">
        <v>40192</v>
      </c>
      <c r="BG568" s="3">
        <v>35.2916666666667</v>
      </c>
      <c r="BH568">
        <v>13</v>
      </c>
      <c r="BI568">
        <v>3.6666666666666701</v>
      </c>
    </row>
    <row r="569" spans="1:61" x14ac:dyDescent="0.25">
      <c r="A569" s="2">
        <v>38552</v>
      </c>
      <c r="B569" s="7">
        <v>93230</v>
      </c>
      <c r="C569" s="3">
        <v>0</v>
      </c>
      <c r="D569" s="7">
        <f t="shared" si="94"/>
        <v>0</v>
      </c>
      <c r="E569" s="7">
        <f t="shared" si="95"/>
        <v>0</v>
      </c>
      <c r="F569" s="7">
        <f t="shared" si="96"/>
        <v>0</v>
      </c>
      <c r="G569" s="11">
        <v>97169</v>
      </c>
      <c r="H569">
        <v>0</v>
      </c>
      <c r="I569">
        <v>0</v>
      </c>
      <c r="J569">
        <v>17</v>
      </c>
      <c r="K569" s="3">
        <v>8.5</v>
      </c>
      <c r="L569" s="3">
        <f t="shared" si="97"/>
        <v>0</v>
      </c>
      <c r="M569" s="5">
        <v>0</v>
      </c>
      <c r="P569" s="33">
        <f t="shared" si="102"/>
        <v>806403.99999999534</v>
      </c>
      <c r="Q569" s="7">
        <f t="shared" si="101"/>
        <v>37.285714285681024</v>
      </c>
      <c r="R569">
        <v>2005</v>
      </c>
      <c r="S569" s="1" t="s">
        <v>6</v>
      </c>
      <c r="T569" s="40">
        <f>+'Copy Co'!$B$17</f>
        <v>51399.602684929596</v>
      </c>
      <c r="U569">
        <f>+'Copy Co'!$B$18*'All Data'!C569</f>
        <v>0</v>
      </c>
      <c r="V569" s="40">
        <f>+D569*'Copy Co'!$B$19</f>
        <v>0</v>
      </c>
      <c r="W569" s="40">
        <f>+E569*'Copy Co'!$B$20</f>
        <v>0</v>
      </c>
      <c r="X569" s="40">
        <f>+F569*'Copy Co'!$B$21</f>
        <v>0</v>
      </c>
      <c r="Y569" s="40">
        <f>+G569*'Copy Co'!$B$22</f>
        <v>40440.044965543981</v>
      </c>
      <c r="Z569" s="40">
        <f>+H569*'Copy Co'!$B$23</f>
        <v>0</v>
      </c>
      <c r="AA569" s="40">
        <f>+I569*'Copy Co'!$B$24</f>
        <v>0</v>
      </c>
      <c r="AB569" s="40">
        <f>+J569*'Copy Co'!$B$25</f>
        <v>5725.9755176770432</v>
      </c>
      <c r="AC569" s="40">
        <f>+K569*'Copy Co'!$B$26</f>
        <v>2662.6848313804539</v>
      </c>
      <c r="AD569" s="40">
        <f>+L569*'Copy Co'!$B$27</f>
        <v>0</v>
      </c>
      <c r="AE569" s="40">
        <f>+M569*'Copy Co'!$B$28</f>
        <v>0</v>
      </c>
      <c r="AF569" s="40">
        <f t="shared" si="98"/>
        <v>100228.30799953107</v>
      </c>
      <c r="AG569" s="25">
        <f t="shared" si="99"/>
        <v>6998.3079995310691</v>
      </c>
      <c r="AH569" s="56">
        <f t="shared" si="100"/>
        <v>38552</v>
      </c>
      <c r="AL569" s="56"/>
      <c r="BF569" s="2">
        <v>42410</v>
      </c>
      <c r="BG569" s="3">
        <v>35.2916666666667</v>
      </c>
      <c r="BH569">
        <v>10</v>
      </c>
      <c r="BI569">
        <v>3.7916666666666701</v>
      </c>
    </row>
    <row r="570" spans="1:61" x14ac:dyDescent="0.25">
      <c r="A570" s="2">
        <v>38553</v>
      </c>
      <c r="B570" s="7">
        <v>92318</v>
      </c>
      <c r="C570" s="3">
        <v>0</v>
      </c>
      <c r="D570" s="7">
        <f t="shared" si="94"/>
        <v>0</v>
      </c>
      <c r="E570" s="7">
        <f t="shared" si="95"/>
        <v>0</v>
      </c>
      <c r="F570" s="7">
        <f t="shared" si="96"/>
        <v>0</v>
      </c>
      <c r="G570" s="11">
        <v>93230</v>
      </c>
      <c r="H570">
        <v>0</v>
      </c>
      <c r="I570">
        <v>0</v>
      </c>
      <c r="J570">
        <v>13</v>
      </c>
      <c r="K570" s="3">
        <v>7.5833333333333304</v>
      </c>
      <c r="L570" s="3">
        <f t="shared" si="97"/>
        <v>0</v>
      </c>
      <c r="M570" s="5">
        <v>0</v>
      </c>
      <c r="P570" s="33">
        <f t="shared" si="102"/>
        <v>806441.28571428102</v>
      </c>
      <c r="Q570" s="7">
        <f t="shared" si="101"/>
        <v>37.285714285681024</v>
      </c>
      <c r="R570">
        <v>2005</v>
      </c>
      <c r="S570" s="1" t="s">
        <v>7</v>
      </c>
      <c r="T570" s="40">
        <f>+'Copy Co'!$B$17</f>
        <v>51399.602684929596</v>
      </c>
      <c r="U570">
        <f>+'Copy Co'!$B$18*'All Data'!C570</f>
        <v>0</v>
      </c>
      <c r="V570" s="40">
        <f>+D570*'Copy Co'!$B$19</f>
        <v>0</v>
      </c>
      <c r="W570" s="40">
        <f>+E570*'Copy Co'!$B$20</f>
        <v>0</v>
      </c>
      <c r="X570" s="40">
        <f>+F570*'Copy Co'!$B$21</f>
        <v>0</v>
      </c>
      <c r="Y570" s="40">
        <f>+G570*'Copy Co'!$B$22</f>
        <v>38800.701789023922</v>
      </c>
      <c r="Z570" s="40">
        <f>+H570*'Copy Co'!$B$23</f>
        <v>0</v>
      </c>
      <c r="AA570" s="40">
        <f>+I570*'Copy Co'!$B$24</f>
        <v>0</v>
      </c>
      <c r="AB570" s="40">
        <f>+J570*'Copy Co'!$B$25</f>
        <v>4378.6871605765618</v>
      </c>
      <c r="AC570" s="40">
        <f>+K570*'Copy Co'!$B$26</f>
        <v>2375.5325456433452</v>
      </c>
      <c r="AD570" s="40">
        <f>+L570*'Copy Co'!$B$27</f>
        <v>0</v>
      </c>
      <c r="AE570" s="40">
        <f>+M570*'Copy Co'!$B$28</f>
        <v>0</v>
      </c>
      <c r="AF570" s="40">
        <f t="shared" si="98"/>
        <v>96954.524180173437</v>
      </c>
      <c r="AG570" s="25">
        <f t="shared" si="99"/>
        <v>4636.5241801734373</v>
      </c>
      <c r="AH570" s="56">
        <f t="shared" si="100"/>
        <v>38553</v>
      </c>
      <c r="AL570" s="56"/>
      <c r="BF570" s="2">
        <v>38398</v>
      </c>
      <c r="BG570" s="3">
        <v>35.25</v>
      </c>
      <c r="BH570">
        <v>9</v>
      </c>
      <c r="BI570">
        <v>4.4583333333333304</v>
      </c>
    </row>
    <row r="571" spans="1:61" x14ac:dyDescent="0.25">
      <c r="A571" s="2">
        <v>38554</v>
      </c>
      <c r="B571" s="7">
        <v>89230</v>
      </c>
      <c r="C571" s="3">
        <v>0</v>
      </c>
      <c r="D571" s="7">
        <f t="shared" si="94"/>
        <v>0</v>
      </c>
      <c r="E571" s="7">
        <f t="shared" si="95"/>
        <v>0</v>
      </c>
      <c r="F571" s="7">
        <f t="shared" si="96"/>
        <v>0</v>
      </c>
      <c r="G571" s="11">
        <v>92318</v>
      </c>
      <c r="H571">
        <v>0</v>
      </c>
      <c r="I571">
        <v>0</v>
      </c>
      <c r="J571">
        <v>16</v>
      </c>
      <c r="K571" s="3">
        <v>7.8333333333333304</v>
      </c>
      <c r="L571" s="3">
        <f t="shared" si="97"/>
        <v>0</v>
      </c>
      <c r="M571" s="5">
        <v>0</v>
      </c>
      <c r="P571" s="33">
        <f t="shared" si="102"/>
        <v>806478.57142856671</v>
      </c>
      <c r="Q571" s="7">
        <f t="shared" si="101"/>
        <v>37.285714285681024</v>
      </c>
      <c r="R571">
        <v>2005</v>
      </c>
      <c r="S571" s="1" t="s">
        <v>1</v>
      </c>
      <c r="T571" s="40">
        <f>+'Copy Co'!$B$17</f>
        <v>51399.602684929596</v>
      </c>
      <c r="U571">
        <f>+'Copy Co'!$B$18*'All Data'!C571</f>
        <v>0</v>
      </c>
      <c r="V571" s="40">
        <f>+D571*'Copy Co'!$B$19</f>
        <v>0</v>
      </c>
      <c r="W571" s="40">
        <f>+E571*'Copy Co'!$B$20</f>
        <v>0</v>
      </c>
      <c r="X571" s="40">
        <f>+F571*'Copy Co'!$B$21</f>
        <v>0</v>
      </c>
      <c r="Y571" s="40">
        <f>+G571*'Copy Co'!$B$22</f>
        <v>38421.143277476251</v>
      </c>
      <c r="Z571" s="40">
        <f>+H571*'Copy Co'!$B$23</f>
        <v>0</v>
      </c>
      <c r="AA571" s="40">
        <f>+I571*'Copy Co'!$B$24</f>
        <v>0</v>
      </c>
      <c r="AB571" s="40">
        <f>+J571*'Copy Co'!$B$25</f>
        <v>5389.1534284019226</v>
      </c>
      <c r="AC571" s="40">
        <f>+K571*'Copy Co'!$B$26</f>
        <v>2453.8468053898291</v>
      </c>
      <c r="AD571" s="40">
        <f>+L571*'Copy Co'!$B$27</f>
        <v>0</v>
      </c>
      <c r="AE571" s="40">
        <f>+M571*'Copy Co'!$B$28</f>
        <v>0</v>
      </c>
      <c r="AF571" s="40">
        <f t="shared" si="98"/>
        <v>97663.746196197593</v>
      </c>
      <c r="AG571" s="25">
        <f t="shared" si="99"/>
        <v>8433.7461961975932</v>
      </c>
      <c r="AH571" s="56">
        <f t="shared" si="100"/>
        <v>38554</v>
      </c>
      <c r="AL571" s="56"/>
      <c r="BF571" s="2">
        <v>39142</v>
      </c>
      <c r="BG571" s="3">
        <v>35.25</v>
      </c>
      <c r="BH571">
        <v>12</v>
      </c>
      <c r="BI571">
        <v>8.875</v>
      </c>
    </row>
    <row r="572" spans="1:61" x14ac:dyDescent="0.25">
      <c r="A572" s="2">
        <v>38555</v>
      </c>
      <c r="B572" s="7">
        <v>88995</v>
      </c>
      <c r="C572" s="3">
        <v>0</v>
      </c>
      <c r="D572" s="7">
        <f t="shared" si="94"/>
        <v>0</v>
      </c>
      <c r="E572" s="7">
        <f t="shared" si="95"/>
        <v>0</v>
      </c>
      <c r="F572" s="7">
        <f t="shared" si="96"/>
        <v>0</v>
      </c>
      <c r="G572" s="11">
        <v>89230</v>
      </c>
      <c r="H572">
        <v>1</v>
      </c>
      <c r="I572">
        <v>0</v>
      </c>
      <c r="J572">
        <v>21</v>
      </c>
      <c r="K572" s="3">
        <v>9.125</v>
      </c>
      <c r="L572" s="3">
        <f t="shared" si="97"/>
        <v>0</v>
      </c>
      <c r="M572" s="5">
        <v>0</v>
      </c>
      <c r="P572" s="33">
        <f t="shared" si="102"/>
        <v>806515.85714285239</v>
      </c>
      <c r="Q572" s="7">
        <f t="shared" si="101"/>
        <v>37.285714285681024</v>
      </c>
      <c r="R572">
        <v>2005</v>
      </c>
      <c r="S572" s="1" t="s">
        <v>2</v>
      </c>
      <c r="T572" s="40">
        <f>+'Copy Co'!$B$17</f>
        <v>51399.602684929596</v>
      </c>
      <c r="U572">
        <f>+'Copy Co'!$B$18*'All Data'!C572</f>
        <v>0</v>
      </c>
      <c r="V572" s="40">
        <f>+D572*'Copy Co'!$B$19</f>
        <v>0</v>
      </c>
      <c r="W572" s="40">
        <f>+E572*'Copy Co'!$B$20</f>
        <v>0</v>
      </c>
      <c r="X572" s="40">
        <f>+F572*'Copy Co'!$B$21</f>
        <v>0</v>
      </c>
      <c r="Y572" s="40">
        <f>+G572*'Copy Co'!$B$22</f>
        <v>37135.971475218328</v>
      </c>
      <c r="Z572" s="40">
        <f>+H572*'Copy Co'!$B$23</f>
        <v>-10610.780657764437</v>
      </c>
      <c r="AA572" s="40">
        <f>+I572*'Copy Co'!$B$24</f>
        <v>0</v>
      </c>
      <c r="AB572" s="40">
        <f>+J572*'Copy Co'!$B$25</f>
        <v>7073.2638747775236</v>
      </c>
      <c r="AC572" s="40">
        <f>+K572*'Copy Co'!$B$26</f>
        <v>2858.4704807466637</v>
      </c>
      <c r="AD572" s="40">
        <f>+L572*'Copy Co'!$B$27</f>
        <v>0</v>
      </c>
      <c r="AE572" s="40">
        <f>+M572*'Copy Co'!$B$28</f>
        <v>0</v>
      </c>
      <c r="AF572" s="40">
        <f t="shared" si="98"/>
        <v>87856.527857907669</v>
      </c>
      <c r="AG572" s="25">
        <f t="shared" si="99"/>
        <v>-1138.4721420923306</v>
      </c>
      <c r="AH572" s="56">
        <f t="shared" si="100"/>
        <v>38555</v>
      </c>
      <c r="AL572" s="56"/>
      <c r="BF572" s="2">
        <v>39496</v>
      </c>
      <c r="BG572" s="3">
        <v>35.25</v>
      </c>
      <c r="BH572">
        <v>9</v>
      </c>
      <c r="BI572">
        <v>4.125</v>
      </c>
    </row>
    <row r="573" spans="1:61" x14ac:dyDescent="0.25">
      <c r="A573" s="2">
        <v>38556</v>
      </c>
      <c r="B573" s="7">
        <v>84185</v>
      </c>
      <c r="C573" s="3">
        <v>0</v>
      </c>
      <c r="D573" s="7">
        <f t="shared" si="94"/>
        <v>0</v>
      </c>
      <c r="E573" s="7">
        <f t="shared" si="95"/>
        <v>0</v>
      </c>
      <c r="F573" s="7">
        <f t="shared" si="96"/>
        <v>0</v>
      </c>
      <c r="G573" s="11">
        <v>88995</v>
      </c>
      <c r="H573">
        <v>0</v>
      </c>
      <c r="I573">
        <v>1</v>
      </c>
      <c r="J573">
        <v>20</v>
      </c>
      <c r="K573" s="3">
        <v>10.7083333333333</v>
      </c>
      <c r="L573" s="3">
        <f t="shared" si="97"/>
        <v>0</v>
      </c>
      <c r="M573" s="5">
        <v>0</v>
      </c>
      <c r="P573" s="33">
        <f t="shared" si="102"/>
        <v>806553.14285713807</v>
      </c>
      <c r="Q573" s="7">
        <f t="shared" si="101"/>
        <v>37.285714285681024</v>
      </c>
      <c r="R573">
        <v>2005</v>
      </c>
      <c r="S573" s="1" t="s">
        <v>3</v>
      </c>
      <c r="T573" s="40">
        <f>+'Copy Co'!$B$17</f>
        <v>51399.602684929596</v>
      </c>
      <c r="U573">
        <f>+'Copy Co'!$B$18*'All Data'!C573</f>
        <v>0</v>
      </c>
      <c r="V573" s="40">
        <f>+D573*'Copy Co'!$B$19</f>
        <v>0</v>
      </c>
      <c r="W573" s="40">
        <f>+E573*'Copy Co'!$B$20</f>
        <v>0</v>
      </c>
      <c r="X573" s="40">
        <f>+F573*'Copy Co'!$B$21</f>
        <v>0</v>
      </c>
      <c r="Y573" s="40">
        <f>+G573*'Copy Co'!$B$22</f>
        <v>37038.16856928225</v>
      </c>
      <c r="Z573" s="40">
        <f>+H573*'Copy Co'!$B$23</f>
        <v>0</v>
      </c>
      <c r="AA573" s="40">
        <f>+I573*'Copy Co'!$B$24</f>
        <v>-10704.382616627605</v>
      </c>
      <c r="AB573" s="40">
        <f>+J573*'Copy Co'!$B$25</f>
        <v>6736.441785502403</v>
      </c>
      <c r="AC573" s="40">
        <f>+K573*'Copy Co'!$B$26</f>
        <v>3354.460792474385</v>
      </c>
      <c r="AD573" s="40">
        <f>+L573*'Copy Co'!$B$27</f>
        <v>0</v>
      </c>
      <c r="AE573" s="40">
        <f>+M573*'Copy Co'!$B$28</f>
        <v>0</v>
      </c>
      <c r="AF573" s="40">
        <f t="shared" si="98"/>
        <v>87824.291215561025</v>
      </c>
      <c r="AG573" s="25">
        <f t="shared" si="99"/>
        <v>3639.2912155610247</v>
      </c>
      <c r="AH573" s="56">
        <f t="shared" si="100"/>
        <v>38556</v>
      </c>
      <c r="AL573" s="56"/>
      <c r="BF573" s="2">
        <v>42027</v>
      </c>
      <c r="BG573" s="3">
        <v>35.25</v>
      </c>
      <c r="BH573">
        <v>14</v>
      </c>
      <c r="BI573">
        <v>5.5416666666666696</v>
      </c>
    </row>
    <row r="574" spans="1:61" x14ac:dyDescent="0.25">
      <c r="A574" s="2">
        <v>38557</v>
      </c>
      <c r="B574" s="7">
        <v>79515</v>
      </c>
      <c r="C574" s="3">
        <v>0</v>
      </c>
      <c r="D574" s="7">
        <f t="shared" si="94"/>
        <v>0</v>
      </c>
      <c r="E574" s="7">
        <f t="shared" si="95"/>
        <v>0</v>
      </c>
      <c r="F574" s="7">
        <f t="shared" si="96"/>
        <v>0</v>
      </c>
      <c r="G574" s="11">
        <v>84185</v>
      </c>
      <c r="H574">
        <v>0</v>
      </c>
      <c r="I574">
        <v>1</v>
      </c>
      <c r="J574">
        <v>20</v>
      </c>
      <c r="K574" s="3">
        <v>11.875</v>
      </c>
      <c r="L574" s="3">
        <f t="shared" si="97"/>
        <v>0</v>
      </c>
      <c r="M574" s="5">
        <v>0</v>
      </c>
      <c r="P574" s="33">
        <f t="shared" si="102"/>
        <v>806590.42857142375</v>
      </c>
      <c r="Q574" s="7">
        <f t="shared" si="101"/>
        <v>37.285714285681024</v>
      </c>
      <c r="R574">
        <v>2005</v>
      </c>
      <c r="S574" s="1" t="s">
        <v>4</v>
      </c>
      <c r="T574" s="40">
        <f>+'Copy Co'!$B$17</f>
        <v>51399.602684929596</v>
      </c>
      <c r="U574">
        <f>+'Copy Co'!$B$18*'All Data'!C574</f>
        <v>0</v>
      </c>
      <c r="V574" s="40">
        <f>+D574*'Copy Co'!$B$19</f>
        <v>0</v>
      </c>
      <c r="W574" s="40">
        <f>+E574*'Copy Co'!$B$20</f>
        <v>0</v>
      </c>
      <c r="X574" s="40">
        <f>+F574*'Copy Co'!$B$21</f>
        <v>0</v>
      </c>
      <c r="Y574" s="40">
        <f>+G574*'Copy Co'!$B$22</f>
        <v>35036.330366931019</v>
      </c>
      <c r="Z574" s="40">
        <f>+H574*'Copy Co'!$B$23</f>
        <v>0</v>
      </c>
      <c r="AA574" s="40">
        <f>+I574*'Copy Co'!$B$24</f>
        <v>-10704.382616627605</v>
      </c>
      <c r="AB574" s="40">
        <f>+J574*'Copy Co'!$B$25</f>
        <v>6736.441785502403</v>
      </c>
      <c r="AC574" s="40">
        <f>+K574*'Copy Co'!$B$26</f>
        <v>3719.9273379579872</v>
      </c>
      <c r="AD574" s="40">
        <f>+L574*'Copy Co'!$B$27</f>
        <v>0</v>
      </c>
      <c r="AE574" s="40">
        <f>+M574*'Copy Co'!$B$28</f>
        <v>0</v>
      </c>
      <c r="AF574" s="40">
        <f t="shared" si="98"/>
        <v>86187.919558693407</v>
      </c>
      <c r="AG574" s="25">
        <f t="shared" si="99"/>
        <v>6672.9195586934075</v>
      </c>
      <c r="AH574" s="56">
        <f t="shared" si="100"/>
        <v>38557</v>
      </c>
      <c r="AL574" s="56"/>
      <c r="BF574" s="2">
        <v>39136</v>
      </c>
      <c r="BG574" s="3">
        <v>35.2083333333333</v>
      </c>
      <c r="BH574">
        <v>14</v>
      </c>
      <c r="BI574">
        <v>6.25</v>
      </c>
    </row>
    <row r="575" spans="1:61" x14ac:dyDescent="0.25">
      <c r="A575" s="2">
        <v>38558</v>
      </c>
      <c r="B575" s="7">
        <v>91302</v>
      </c>
      <c r="C575" s="3">
        <v>0</v>
      </c>
      <c r="D575" s="7">
        <f t="shared" si="94"/>
        <v>0</v>
      </c>
      <c r="E575" s="7">
        <f t="shared" si="95"/>
        <v>0</v>
      </c>
      <c r="F575" s="7">
        <f t="shared" si="96"/>
        <v>0</v>
      </c>
      <c r="G575" s="11">
        <v>79515</v>
      </c>
      <c r="H575">
        <v>0</v>
      </c>
      <c r="I575">
        <v>0</v>
      </c>
      <c r="J575">
        <v>16</v>
      </c>
      <c r="K575" s="3">
        <v>9.6666666666666696</v>
      </c>
      <c r="L575" s="3">
        <f t="shared" si="97"/>
        <v>0</v>
      </c>
      <c r="M575" s="5">
        <v>0</v>
      </c>
      <c r="P575" s="33">
        <f t="shared" si="102"/>
        <v>806627.71428570943</v>
      </c>
      <c r="Q575" s="7">
        <f t="shared" si="101"/>
        <v>37.285714285681024</v>
      </c>
      <c r="R575">
        <v>2005</v>
      </c>
      <c r="S575" s="1" t="s">
        <v>5</v>
      </c>
      <c r="T575" s="40">
        <f>+'Copy Co'!$B$17</f>
        <v>51399.602684929596</v>
      </c>
      <c r="U575">
        <f>+'Copy Co'!$B$18*'All Data'!C575</f>
        <v>0</v>
      </c>
      <c r="V575" s="40">
        <f>+D575*'Copy Co'!$B$19</f>
        <v>0</v>
      </c>
      <c r="W575" s="40">
        <f>+E575*'Copy Co'!$B$20</f>
        <v>0</v>
      </c>
      <c r="X575" s="40">
        <f>+F575*'Copy Co'!$B$21</f>
        <v>0</v>
      </c>
      <c r="Y575" s="40">
        <f>+G575*'Copy Co'!$B$22</f>
        <v>33092.757725562988</v>
      </c>
      <c r="Z575" s="40">
        <f>+H575*'Copy Co'!$B$23</f>
        <v>0</v>
      </c>
      <c r="AA575" s="40">
        <f>+I575*'Copy Co'!$B$24</f>
        <v>0</v>
      </c>
      <c r="AB575" s="40">
        <f>+J575*'Copy Co'!$B$25</f>
        <v>5389.1534284019226</v>
      </c>
      <c r="AC575" s="40">
        <f>+K575*'Copy Co'!$B$26</f>
        <v>3028.1513768640466</v>
      </c>
      <c r="AD575" s="40">
        <f>+L575*'Copy Co'!$B$27</f>
        <v>0</v>
      </c>
      <c r="AE575" s="40">
        <f>+M575*'Copy Co'!$B$28</f>
        <v>0</v>
      </c>
      <c r="AF575" s="40">
        <f t="shared" si="98"/>
        <v>92909.665215758549</v>
      </c>
      <c r="AG575" s="25">
        <f t="shared" si="99"/>
        <v>1607.6652157585486</v>
      </c>
      <c r="AH575" s="56">
        <f t="shared" si="100"/>
        <v>38558</v>
      </c>
      <c r="AL575" s="56"/>
      <c r="BF575" s="2">
        <v>39855</v>
      </c>
      <c r="BG575" s="3">
        <v>35.2083333333333</v>
      </c>
      <c r="BH575">
        <v>17</v>
      </c>
      <c r="BI575">
        <v>6.875</v>
      </c>
    </row>
    <row r="576" spans="1:61" x14ac:dyDescent="0.25">
      <c r="A576" s="2">
        <v>38559</v>
      </c>
      <c r="B576" s="7">
        <v>92524</v>
      </c>
      <c r="C576" s="3">
        <v>0</v>
      </c>
      <c r="D576" s="7">
        <f t="shared" si="94"/>
        <v>0</v>
      </c>
      <c r="E576" s="7">
        <f t="shared" si="95"/>
        <v>0</v>
      </c>
      <c r="F576" s="7">
        <f t="shared" si="96"/>
        <v>0</v>
      </c>
      <c r="G576" s="11">
        <v>91302</v>
      </c>
      <c r="H576">
        <v>0</v>
      </c>
      <c r="I576">
        <v>0</v>
      </c>
      <c r="J576">
        <v>10</v>
      </c>
      <c r="K576" s="3">
        <v>7.6666666666666696</v>
      </c>
      <c r="L576" s="3">
        <f t="shared" si="97"/>
        <v>0</v>
      </c>
      <c r="M576" s="5">
        <v>0</v>
      </c>
      <c r="P576" s="33">
        <f t="shared" si="102"/>
        <v>806664.99999999511</v>
      </c>
      <c r="Q576" s="7">
        <f t="shared" si="101"/>
        <v>37.285714285681024</v>
      </c>
      <c r="R576">
        <v>2005</v>
      </c>
      <c r="S576" s="1" t="s">
        <v>6</v>
      </c>
      <c r="T576" s="40">
        <f>+'Copy Co'!$B$17</f>
        <v>51399.602684929596</v>
      </c>
      <c r="U576">
        <f>+'Copy Co'!$B$18*'All Data'!C576</f>
        <v>0</v>
      </c>
      <c r="V576" s="40">
        <f>+D576*'Copy Co'!$B$19</f>
        <v>0</v>
      </c>
      <c r="W576" s="40">
        <f>+E576*'Copy Co'!$B$20</f>
        <v>0</v>
      </c>
      <c r="X576" s="40">
        <f>+F576*'Copy Co'!$B$21</f>
        <v>0</v>
      </c>
      <c r="Y576" s="40">
        <f>+G576*'Copy Co'!$B$22</f>
        <v>37998.30177776963</v>
      </c>
      <c r="Z576" s="40">
        <f>+H576*'Copy Co'!$B$23</f>
        <v>0</v>
      </c>
      <c r="AA576" s="40">
        <f>+I576*'Copy Co'!$B$24</f>
        <v>0</v>
      </c>
      <c r="AB576" s="40">
        <f>+J576*'Copy Co'!$B$25</f>
        <v>3368.2208927512015</v>
      </c>
      <c r="AC576" s="40">
        <f>+K576*'Copy Co'!$B$26</f>
        <v>2401.6372988921753</v>
      </c>
      <c r="AD576" s="40">
        <f>+L576*'Copy Co'!$B$27</f>
        <v>0</v>
      </c>
      <c r="AE576" s="40">
        <f>+M576*'Copy Co'!$B$28</f>
        <v>0</v>
      </c>
      <c r="AF576" s="40">
        <f t="shared" si="98"/>
        <v>95167.762654342601</v>
      </c>
      <c r="AG576" s="25">
        <f t="shared" si="99"/>
        <v>2643.7626543426013</v>
      </c>
      <c r="AH576" s="56">
        <f t="shared" si="100"/>
        <v>38559</v>
      </c>
      <c r="AL576" s="56"/>
      <c r="BF576" s="2">
        <v>40229</v>
      </c>
      <c r="BG576" s="3">
        <v>35.2083333333333</v>
      </c>
      <c r="BH576">
        <v>14</v>
      </c>
      <c r="BI576">
        <v>5.75</v>
      </c>
    </row>
    <row r="577" spans="1:61" x14ac:dyDescent="0.25">
      <c r="A577" s="2">
        <v>38560</v>
      </c>
      <c r="B577" s="7">
        <v>96787</v>
      </c>
      <c r="C577" s="3">
        <v>0</v>
      </c>
      <c r="D577" s="7">
        <f t="shared" si="94"/>
        <v>0</v>
      </c>
      <c r="E577" s="7">
        <f t="shared" si="95"/>
        <v>0</v>
      </c>
      <c r="F577" s="7">
        <f t="shared" si="96"/>
        <v>0</v>
      </c>
      <c r="G577" s="11">
        <v>92524</v>
      </c>
      <c r="H577">
        <v>0</v>
      </c>
      <c r="I577">
        <v>0</v>
      </c>
      <c r="J577">
        <v>13</v>
      </c>
      <c r="K577" s="3">
        <v>7.8333333333333304</v>
      </c>
      <c r="L577" s="3">
        <f t="shared" si="97"/>
        <v>0</v>
      </c>
      <c r="M577" s="5">
        <v>0</v>
      </c>
      <c r="P577" s="33">
        <f t="shared" si="102"/>
        <v>806702.28571428079</v>
      </c>
      <c r="Q577" s="7">
        <f t="shared" si="101"/>
        <v>37.285714285681024</v>
      </c>
      <c r="R577">
        <v>2005</v>
      </c>
      <c r="S577" s="1" t="s">
        <v>7</v>
      </c>
      <c r="T577" s="40">
        <f>+'Copy Co'!$B$17</f>
        <v>51399.602684929596</v>
      </c>
      <c r="U577">
        <f>+'Copy Co'!$B$18*'All Data'!C577</f>
        <v>0</v>
      </c>
      <c r="V577" s="40">
        <f>+D577*'Copy Co'!$B$19</f>
        <v>0</v>
      </c>
      <c r="W577" s="40">
        <f>+E577*'Copy Co'!$B$20</f>
        <v>0</v>
      </c>
      <c r="X577" s="40">
        <f>+F577*'Copy Co'!$B$21</f>
        <v>0</v>
      </c>
      <c r="Y577" s="40">
        <f>+G577*'Copy Co'!$B$22</f>
        <v>38506.876888637235</v>
      </c>
      <c r="Z577" s="40">
        <f>+H577*'Copy Co'!$B$23</f>
        <v>0</v>
      </c>
      <c r="AA577" s="40">
        <f>+I577*'Copy Co'!$B$24</f>
        <v>0</v>
      </c>
      <c r="AB577" s="40">
        <f>+J577*'Copy Co'!$B$25</f>
        <v>4378.6871605765618</v>
      </c>
      <c r="AC577" s="40">
        <f>+K577*'Copy Co'!$B$26</f>
        <v>2453.8468053898291</v>
      </c>
      <c r="AD577" s="40">
        <f>+L577*'Copy Co'!$B$27</f>
        <v>0</v>
      </c>
      <c r="AE577" s="40">
        <f>+M577*'Copy Co'!$B$28</f>
        <v>0</v>
      </c>
      <c r="AF577" s="40">
        <f t="shared" si="98"/>
        <v>96739.013539533218</v>
      </c>
      <c r="AG577" s="25">
        <f t="shared" si="99"/>
        <v>-47.986460466781864</v>
      </c>
      <c r="AH577" s="56">
        <f t="shared" si="100"/>
        <v>38560</v>
      </c>
      <c r="AL577" s="56"/>
      <c r="BF577" s="2">
        <v>42406</v>
      </c>
      <c r="BG577" s="3">
        <v>35.2083333333333</v>
      </c>
      <c r="BH577">
        <v>13</v>
      </c>
      <c r="BI577">
        <v>5.6666666666666696</v>
      </c>
    </row>
    <row r="578" spans="1:61" x14ac:dyDescent="0.25">
      <c r="A578" s="2">
        <v>38561</v>
      </c>
      <c r="B578" s="7">
        <v>93430</v>
      </c>
      <c r="C578" s="3">
        <v>0</v>
      </c>
      <c r="D578" s="7">
        <f t="shared" si="94"/>
        <v>0</v>
      </c>
      <c r="E578" s="7">
        <f t="shared" si="95"/>
        <v>0</v>
      </c>
      <c r="F578" s="7">
        <f t="shared" si="96"/>
        <v>0</v>
      </c>
      <c r="G578" s="11">
        <v>96787</v>
      </c>
      <c r="H578">
        <v>0</v>
      </c>
      <c r="I578">
        <v>0</v>
      </c>
      <c r="J578">
        <v>12</v>
      </c>
      <c r="K578" s="3">
        <v>6.2083333333333304</v>
      </c>
      <c r="L578" s="3">
        <f t="shared" si="97"/>
        <v>0</v>
      </c>
      <c r="M578" s="5">
        <v>0</v>
      </c>
      <c r="P578" s="33">
        <f t="shared" si="102"/>
        <v>806739.57142856647</v>
      </c>
      <c r="Q578" s="7">
        <f t="shared" si="101"/>
        <v>37.285714285681024</v>
      </c>
      <c r="R578">
        <v>2005</v>
      </c>
      <c r="S578" s="1" t="s">
        <v>1</v>
      </c>
      <c r="T578" s="40">
        <f>+'Copy Co'!$B$17</f>
        <v>51399.602684929596</v>
      </c>
      <c r="U578">
        <f>+'Copy Co'!$B$18*'All Data'!C578</f>
        <v>0</v>
      </c>
      <c r="V578" s="40">
        <f>+D578*'Copy Co'!$B$19</f>
        <v>0</v>
      </c>
      <c r="W578" s="40">
        <f>+E578*'Copy Co'!$B$20</f>
        <v>0</v>
      </c>
      <c r="X578" s="40">
        <f>+F578*'Copy Co'!$B$21</f>
        <v>0</v>
      </c>
      <c r="Y578" s="40">
        <f>+G578*'Copy Co'!$B$22</f>
        <v>40281.063220575546</v>
      </c>
      <c r="Z578" s="40">
        <f>+H578*'Copy Co'!$B$23</f>
        <v>0</v>
      </c>
      <c r="AA578" s="40">
        <f>+I578*'Copy Co'!$B$24</f>
        <v>0</v>
      </c>
      <c r="AB578" s="40">
        <f>+J578*'Copy Co'!$B$25</f>
        <v>4041.8650713014422</v>
      </c>
      <c r="AC578" s="40">
        <f>+K578*'Copy Co'!$B$26</f>
        <v>1944.8041170376837</v>
      </c>
      <c r="AD578" s="40">
        <f>+L578*'Copy Co'!$B$27</f>
        <v>0</v>
      </c>
      <c r="AE578" s="40">
        <f>+M578*'Copy Co'!$B$28</f>
        <v>0</v>
      </c>
      <c r="AF578" s="40">
        <f t="shared" si="98"/>
        <v>97667.33509384426</v>
      </c>
      <c r="AG578" s="25">
        <f t="shared" si="99"/>
        <v>4237.33509384426</v>
      </c>
      <c r="AH578" s="56">
        <f t="shared" si="100"/>
        <v>38561</v>
      </c>
      <c r="AL578" s="56"/>
      <c r="BF578" s="2">
        <v>39803</v>
      </c>
      <c r="BG578" s="3">
        <v>35.1666666666667</v>
      </c>
      <c r="BH578">
        <v>24</v>
      </c>
      <c r="BI578">
        <v>11.5</v>
      </c>
    </row>
    <row r="579" spans="1:61" x14ac:dyDescent="0.25">
      <c r="A579" s="2">
        <v>38562</v>
      </c>
      <c r="B579" s="7">
        <v>90855</v>
      </c>
      <c r="C579" s="3">
        <v>0</v>
      </c>
      <c r="D579" s="7">
        <f t="shared" si="94"/>
        <v>0</v>
      </c>
      <c r="E579" s="7">
        <f t="shared" si="95"/>
        <v>0</v>
      </c>
      <c r="F579" s="7">
        <f t="shared" si="96"/>
        <v>0</v>
      </c>
      <c r="G579" s="11">
        <v>93430</v>
      </c>
      <c r="H579">
        <v>1</v>
      </c>
      <c r="I579">
        <v>0</v>
      </c>
      <c r="J579">
        <v>25</v>
      </c>
      <c r="K579" s="3">
        <v>9.875</v>
      </c>
      <c r="L579" s="3">
        <f t="shared" si="97"/>
        <v>0</v>
      </c>
      <c r="M579" s="5">
        <v>0</v>
      </c>
      <c r="P579" s="33">
        <f t="shared" si="102"/>
        <v>806776.85714285215</v>
      </c>
      <c r="Q579" s="7">
        <f t="shared" si="101"/>
        <v>37.285714285681024</v>
      </c>
      <c r="R579">
        <v>2005</v>
      </c>
      <c r="S579" s="1" t="s">
        <v>2</v>
      </c>
      <c r="T579" s="40">
        <f>+'Copy Co'!$B$17</f>
        <v>51399.602684929596</v>
      </c>
      <c r="U579">
        <f>+'Copy Co'!$B$18*'All Data'!C579</f>
        <v>0</v>
      </c>
      <c r="V579" s="40">
        <f>+D579*'Copy Co'!$B$19</f>
        <v>0</v>
      </c>
      <c r="W579" s="40">
        <f>+E579*'Copy Co'!$B$20</f>
        <v>0</v>
      </c>
      <c r="X579" s="40">
        <f>+F579*'Copy Co'!$B$21</f>
        <v>0</v>
      </c>
      <c r="Y579" s="40">
        <f>+G579*'Copy Co'!$B$22</f>
        <v>38883.938304714204</v>
      </c>
      <c r="Z579" s="40">
        <f>+H579*'Copy Co'!$B$23</f>
        <v>-10610.780657764437</v>
      </c>
      <c r="AA579" s="40">
        <f>+I579*'Copy Co'!$B$24</f>
        <v>0</v>
      </c>
      <c r="AB579" s="40">
        <f>+J579*'Copy Co'!$B$25</f>
        <v>8420.552231878004</v>
      </c>
      <c r="AC579" s="40">
        <f>+K579*'Copy Co'!$B$26</f>
        <v>3093.4132599861155</v>
      </c>
      <c r="AD579" s="40">
        <f>+L579*'Copy Co'!$B$27</f>
        <v>0</v>
      </c>
      <c r="AE579" s="40">
        <f>+M579*'Copy Co'!$B$28</f>
        <v>0</v>
      </c>
      <c r="AF579" s="40">
        <f t="shared" si="98"/>
        <v>91186.725823743487</v>
      </c>
      <c r="AG579" s="25">
        <f t="shared" si="99"/>
        <v>331.72582374348713</v>
      </c>
      <c r="AH579" s="56">
        <f t="shared" si="100"/>
        <v>38562</v>
      </c>
      <c r="AL579" s="56"/>
      <c r="BF579" s="2">
        <v>40574</v>
      </c>
      <c r="BG579" s="3">
        <v>35.1666666666667</v>
      </c>
      <c r="BH579">
        <v>26</v>
      </c>
      <c r="BI579">
        <v>13.2083333333333</v>
      </c>
    </row>
    <row r="580" spans="1:61" x14ac:dyDescent="0.25">
      <c r="A580" s="2">
        <v>38563</v>
      </c>
      <c r="B580" s="7">
        <v>86477</v>
      </c>
      <c r="C580" s="3">
        <v>0</v>
      </c>
      <c r="D580" s="7">
        <f t="shared" si="94"/>
        <v>0</v>
      </c>
      <c r="E580" s="7">
        <f t="shared" si="95"/>
        <v>0</v>
      </c>
      <c r="F580" s="7">
        <f t="shared" si="96"/>
        <v>0</v>
      </c>
      <c r="G580" s="11">
        <v>90855</v>
      </c>
      <c r="H580">
        <v>0</v>
      </c>
      <c r="I580">
        <v>1</v>
      </c>
      <c r="J580">
        <v>16</v>
      </c>
      <c r="K580" s="3">
        <v>6.125</v>
      </c>
      <c r="L580" s="3">
        <f t="shared" si="97"/>
        <v>0</v>
      </c>
      <c r="M580" s="5">
        <v>0</v>
      </c>
      <c r="P580" s="33">
        <f t="shared" si="102"/>
        <v>806814.14285713783</v>
      </c>
      <c r="Q580" s="7">
        <f t="shared" si="101"/>
        <v>37.285714285681024</v>
      </c>
      <c r="R580">
        <v>2005</v>
      </c>
      <c r="S580" s="1" t="s">
        <v>3</v>
      </c>
      <c r="T580" s="40">
        <f>+'Copy Co'!$B$17</f>
        <v>51399.602684929596</v>
      </c>
      <c r="U580">
        <f>+'Copy Co'!$B$18*'All Data'!C580</f>
        <v>0</v>
      </c>
      <c r="V580" s="40">
        <f>+D580*'Copy Co'!$B$19</f>
        <v>0</v>
      </c>
      <c r="W580" s="40">
        <f>+E580*'Copy Co'!$B$20</f>
        <v>0</v>
      </c>
      <c r="X580" s="40">
        <f>+F580*'Copy Co'!$B$21</f>
        <v>0</v>
      </c>
      <c r="Y580" s="40">
        <f>+G580*'Copy Co'!$B$22</f>
        <v>37812.268165201851</v>
      </c>
      <c r="Z580" s="40">
        <f>+H580*'Copy Co'!$B$23</f>
        <v>0</v>
      </c>
      <c r="AA580" s="40">
        <f>+I580*'Copy Co'!$B$24</f>
        <v>-10704.382616627605</v>
      </c>
      <c r="AB580" s="40">
        <f>+J580*'Copy Co'!$B$25</f>
        <v>5389.1534284019226</v>
      </c>
      <c r="AC580" s="40">
        <f>+K580*'Copy Co'!$B$26</f>
        <v>1918.6993637888565</v>
      </c>
      <c r="AD580" s="40">
        <f>+L580*'Copy Co'!$B$27</f>
        <v>0</v>
      </c>
      <c r="AE580" s="40">
        <f>+M580*'Copy Co'!$B$28</f>
        <v>0</v>
      </c>
      <c r="AF580" s="40">
        <f t="shared" si="98"/>
        <v>85815.341025694608</v>
      </c>
      <c r="AG580" s="25">
        <f t="shared" si="99"/>
        <v>-661.65897430539189</v>
      </c>
      <c r="AH580" s="56">
        <f t="shared" si="100"/>
        <v>38563</v>
      </c>
      <c r="AL580" s="56"/>
      <c r="BF580" s="2">
        <v>41253</v>
      </c>
      <c r="BG580" s="3">
        <v>35.1666666666667</v>
      </c>
      <c r="BH580">
        <v>15</v>
      </c>
      <c r="BI580">
        <v>8.6666666666666696</v>
      </c>
    </row>
    <row r="581" spans="1:61" x14ac:dyDescent="0.25">
      <c r="A581" s="2">
        <v>38564</v>
      </c>
      <c r="B581" s="7">
        <v>80401</v>
      </c>
      <c r="C581" s="3">
        <v>0</v>
      </c>
      <c r="D581" s="7">
        <f t="shared" ref="D581:D644" si="103">+C581^2</f>
        <v>0</v>
      </c>
      <c r="E581" s="7">
        <f t="shared" ref="E581:E644" si="104">+C581^3</f>
        <v>0</v>
      </c>
      <c r="F581" s="7">
        <f t="shared" ref="F581:F644" si="105">+C581^4</f>
        <v>0</v>
      </c>
      <c r="G581" s="11">
        <v>86477</v>
      </c>
      <c r="H581">
        <v>0</v>
      </c>
      <c r="I581">
        <v>1</v>
      </c>
      <c r="J581">
        <v>14</v>
      </c>
      <c r="K581" s="3">
        <v>7.125</v>
      </c>
      <c r="L581" s="3">
        <f t="shared" ref="L581:L644" si="106">+C581*K581</f>
        <v>0</v>
      </c>
      <c r="M581" s="5">
        <v>0</v>
      </c>
      <c r="P581" s="33">
        <f t="shared" si="102"/>
        <v>806851.42857142352</v>
      </c>
      <c r="Q581" s="7">
        <f t="shared" si="101"/>
        <v>37.285714285681024</v>
      </c>
      <c r="R581">
        <v>2005</v>
      </c>
      <c r="S581" s="1" t="s">
        <v>4</v>
      </c>
      <c r="T581" s="40">
        <f>+'Copy Co'!$B$17</f>
        <v>51399.602684929596</v>
      </c>
      <c r="U581">
        <f>+'Copy Co'!$B$18*'All Data'!C581</f>
        <v>0</v>
      </c>
      <c r="V581" s="40">
        <f>+D581*'Copy Co'!$B$19</f>
        <v>0</v>
      </c>
      <c r="W581" s="40">
        <f>+E581*'Copy Co'!$B$20</f>
        <v>0</v>
      </c>
      <c r="X581" s="40">
        <f>+F581*'Copy Co'!$B$21</f>
        <v>0</v>
      </c>
      <c r="Y581" s="40">
        <f>+G581*'Copy Co'!$B$22</f>
        <v>35990.220836741624</v>
      </c>
      <c r="Z581" s="40">
        <f>+H581*'Copy Co'!$B$23</f>
        <v>0</v>
      </c>
      <c r="AA581" s="40">
        <f>+I581*'Copy Co'!$B$24</f>
        <v>-10704.382616627605</v>
      </c>
      <c r="AB581" s="40">
        <f>+J581*'Copy Co'!$B$25</f>
        <v>4715.5092498516824</v>
      </c>
      <c r="AC581" s="40">
        <f>+K581*'Copy Co'!$B$26</f>
        <v>2231.9564027747924</v>
      </c>
      <c r="AD581" s="40">
        <f>+L581*'Copy Co'!$B$27</f>
        <v>0</v>
      </c>
      <c r="AE581" s="40">
        <f>+M581*'Copy Co'!$B$28</f>
        <v>0</v>
      </c>
      <c r="AF581" s="40">
        <f t="shared" ref="AF581:AF644" si="107">SUM(T581:AE581)</f>
        <v>83632.90655767011</v>
      </c>
      <c r="AG581" s="25">
        <f t="shared" ref="AG581:AG644" si="108">+AF581-B581</f>
        <v>3231.9065576701105</v>
      </c>
      <c r="AH581" s="56">
        <f t="shared" ref="AH581:AH644" si="109">+A581</f>
        <v>38564</v>
      </c>
      <c r="AI581" s="38">
        <f>SUM(AG551:AG581)</f>
        <v>56225.649393904969</v>
      </c>
      <c r="AJ581" s="38"/>
      <c r="AK581" s="38"/>
      <c r="AL581" s="56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  <c r="AX581" s="38"/>
      <c r="AY581" s="38"/>
      <c r="AZ581" s="38"/>
      <c r="BA581" s="38"/>
      <c r="BB581" s="38"/>
      <c r="BC581" s="38"/>
      <c r="BD581" s="38"/>
      <c r="BE581" s="38"/>
      <c r="BF581" s="2">
        <v>39843</v>
      </c>
      <c r="BG581" s="3">
        <v>35.125</v>
      </c>
      <c r="BH581">
        <v>9</v>
      </c>
      <c r="BI581">
        <v>5.625</v>
      </c>
    </row>
    <row r="582" spans="1:61" x14ac:dyDescent="0.25">
      <c r="A582" s="2">
        <v>38565</v>
      </c>
      <c r="B582" s="7">
        <v>101412</v>
      </c>
      <c r="C582" s="3">
        <v>0</v>
      </c>
      <c r="D582" s="7">
        <f t="shared" si="103"/>
        <v>0</v>
      </c>
      <c r="E582" s="7">
        <f t="shared" si="104"/>
        <v>0</v>
      </c>
      <c r="F582" s="7">
        <f t="shared" si="105"/>
        <v>0</v>
      </c>
      <c r="G582" s="11">
        <v>80401</v>
      </c>
      <c r="H582">
        <v>0</v>
      </c>
      <c r="I582">
        <v>0</v>
      </c>
      <c r="J582">
        <v>16</v>
      </c>
      <c r="K582" s="3">
        <v>10.25</v>
      </c>
      <c r="L582" s="3">
        <f t="shared" si="106"/>
        <v>0</v>
      </c>
      <c r="M582" s="5">
        <v>0</v>
      </c>
      <c r="P582" s="33">
        <f t="shared" si="102"/>
        <v>806888.7142857092</v>
      </c>
      <c r="Q582" s="7">
        <f t="shared" ref="Q582:Q645" si="110">+P582-P581</f>
        <v>37.285714285681024</v>
      </c>
      <c r="R582">
        <v>2005</v>
      </c>
      <c r="S582" s="1" t="s">
        <v>5</v>
      </c>
      <c r="T582" s="40">
        <f>+'Copy Co'!$B$17</f>
        <v>51399.602684929596</v>
      </c>
      <c r="U582">
        <f>+'Copy Co'!$B$18*'All Data'!C582</f>
        <v>0</v>
      </c>
      <c r="V582" s="40">
        <f>+D582*'Copy Co'!$B$19</f>
        <v>0</v>
      </c>
      <c r="W582" s="40">
        <f>+E582*'Copy Co'!$B$20</f>
        <v>0</v>
      </c>
      <c r="X582" s="40">
        <f>+F582*'Copy Co'!$B$21</f>
        <v>0</v>
      </c>
      <c r="Y582" s="40">
        <f>+G582*'Copy Co'!$B$22</f>
        <v>33461.495490070927</v>
      </c>
      <c r="Z582" s="40">
        <f>+H582*'Copy Co'!$B$23</f>
        <v>0</v>
      </c>
      <c r="AA582" s="40">
        <f>+I582*'Copy Co'!$B$24</f>
        <v>0</v>
      </c>
      <c r="AB582" s="40">
        <f>+J582*'Copy Co'!$B$25</f>
        <v>5389.1534284019226</v>
      </c>
      <c r="AC582" s="40">
        <f>+K582*'Copy Co'!$B$26</f>
        <v>3210.8846496058418</v>
      </c>
      <c r="AD582" s="40">
        <f>+L582*'Copy Co'!$B$27</f>
        <v>0</v>
      </c>
      <c r="AE582" s="40">
        <f>+M582*'Copy Co'!$B$28</f>
        <v>0</v>
      </c>
      <c r="AF582" s="40">
        <f t="shared" si="107"/>
        <v>93461.136253008284</v>
      </c>
      <c r="AG582" s="25">
        <f t="shared" si="108"/>
        <v>-7950.8637469917157</v>
      </c>
      <c r="AH582" s="56">
        <f t="shared" si="109"/>
        <v>38565</v>
      </c>
      <c r="AL582" s="56"/>
      <c r="BF582" s="2">
        <v>40541</v>
      </c>
      <c r="BG582" s="3">
        <v>35.125</v>
      </c>
      <c r="BH582">
        <v>31</v>
      </c>
      <c r="BI582">
        <v>17.3333333333333</v>
      </c>
    </row>
    <row r="583" spans="1:61" x14ac:dyDescent="0.25">
      <c r="A583" s="2">
        <v>38566</v>
      </c>
      <c r="B583" s="7">
        <v>94695</v>
      </c>
      <c r="C583" s="3">
        <v>0</v>
      </c>
      <c r="D583" s="7">
        <f t="shared" si="103"/>
        <v>0</v>
      </c>
      <c r="E583" s="7">
        <f t="shared" si="104"/>
        <v>0</v>
      </c>
      <c r="F583" s="7">
        <f t="shared" si="105"/>
        <v>0</v>
      </c>
      <c r="G583" s="11">
        <v>101412</v>
      </c>
      <c r="H583">
        <v>0</v>
      </c>
      <c r="I583">
        <v>0</v>
      </c>
      <c r="J583">
        <v>23</v>
      </c>
      <c r="K583" s="3">
        <v>8.7083333333333304</v>
      </c>
      <c r="L583" s="3">
        <f t="shared" si="106"/>
        <v>0</v>
      </c>
      <c r="M583" s="5">
        <v>0</v>
      </c>
      <c r="P583" s="33">
        <f t="shared" si="102"/>
        <v>806925.99999999488</v>
      </c>
      <c r="Q583" s="7">
        <f t="shared" si="110"/>
        <v>37.285714285681024</v>
      </c>
      <c r="R583">
        <v>2005</v>
      </c>
      <c r="S583" s="1" t="s">
        <v>6</v>
      </c>
      <c r="T583" s="40">
        <f>+'Copy Co'!$B$17</f>
        <v>51399.602684929596</v>
      </c>
      <c r="U583">
        <f>+'Copy Co'!$B$18*'All Data'!C583</f>
        <v>0</v>
      </c>
      <c r="V583" s="40">
        <f>+D583*'Copy Co'!$B$19</f>
        <v>0</v>
      </c>
      <c r="W583" s="40">
        <f>+E583*'Copy Co'!$B$20</f>
        <v>0</v>
      </c>
      <c r="X583" s="40">
        <f>+F583*'Copy Co'!$B$21</f>
        <v>0</v>
      </c>
      <c r="Y583" s="40">
        <f>+G583*'Copy Co'!$B$22</f>
        <v>42205.90764591327</v>
      </c>
      <c r="Z583" s="40">
        <f>+H583*'Copy Co'!$B$23</f>
        <v>0</v>
      </c>
      <c r="AA583" s="40">
        <f>+I583*'Copy Co'!$B$24</f>
        <v>0</v>
      </c>
      <c r="AB583" s="40">
        <f>+J583*'Copy Co'!$B$25</f>
        <v>7746.9080533277638</v>
      </c>
      <c r="AC583" s="40">
        <f>+K583*'Copy Co'!$B$26</f>
        <v>2727.9467145025228</v>
      </c>
      <c r="AD583" s="40">
        <f>+L583*'Copy Co'!$B$27</f>
        <v>0</v>
      </c>
      <c r="AE583" s="40">
        <f>+M583*'Copy Co'!$B$28</f>
        <v>0</v>
      </c>
      <c r="AF583" s="40">
        <f t="shared" si="107"/>
        <v>104080.36509867315</v>
      </c>
      <c r="AG583" s="25">
        <f t="shared" si="108"/>
        <v>9385.3650986731518</v>
      </c>
      <c r="AH583" s="56">
        <f t="shared" si="109"/>
        <v>38566</v>
      </c>
      <c r="AL583" s="56"/>
      <c r="BF583" s="2">
        <v>42412</v>
      </c>
      <c r="BG583" s="3">
        <v>35.125</v>
      </c>
      <c r="BH583">
        <v>10</v>
      </c>
      <c r="BI583">
        <v>3.8333333333333299</v>
      </c>
    </row>
    <row r="584" spans="1:61" x14ac:dyDescent="0.25">
      <c r="A584" s="2">
        <v>38567</v>
      </c>
      <c r="B584" s="7">
        <v>95121</v>
      </c>
      <c r="C584" s="3">
        <v>0</v>
      </c>
      <c r="D584" s="7">
        <f t="shared" si="103"/>
        <v>0</v>
      </c>
      <c r="E584" s="7">
        <f t="shared" si="104"/>
        <v>0</v>
      </c>
      <c r="F584" s="7">
        <f t="shared" si="105"/>
        <v>0</v>
      </c>
      <c r="G584" s="11">
        <v>94695</v>
      </c>
      <c r="H584">
        <v>0</v>
      </c>
      <c r="I584">
        <v>0</v>
      </c>
      <c r="J584">
        <v>13</v>
      </c>
      <c r="K584" s="3">
        <v>5.5</v>
      </c>
      <c r="L584" s="3">
        <f t="shared" si="106"/>
        <v>0</v>
      </c>
      <c r="M584" s="5">
        <v>0</v>
      </c>
      <c r="P584" s="33">
        <f t="shared" si="102"/>
        <v>806963.28571428056</v>
      </c>
      <c r="Q584" s="7">
        <f t="shared" si="110"/>
        <v>37.285714285681024</v>
      </c>
      <c r="R584">
        <v>2005</v>
      </c>
      <c r="S584" s="1" t="s">
        <v>7</v>
      </c>
      <c r="T584" s="40">
        <f>+'Copy Co'!$B$17</f>
        <v>51399.602684929596</v>
      </c>
      <c r="U584">
        <f>+'Copy Co'!$B$18*'All Data'!C584</f>
        <v>0</v>
      </c>
      <c r="V584" s="40">
        <f>+D584*'Copy Co'!$B$19</f>
        <v>0</v>
      </c>
      <c r="W584" s="40">
        <f>+E584*'Copy Co'!$B$20</f>
        <v>0</v>
      </c>
      <c r="X584" s="40">
        <f>+F584*'Copy Co'!$B$21</f>
        <v>0</v>
      </c>
      <c r="Y584" s="40">
        <f>+G584*'Copy Co'!$B$22</f>
        <v>39410.409266455223</v>
      </c>
      <c r="Z584" s="40">
        <f>+H584*'Copy Co'!$B$23</f>
        <v>0</v>
      </c>
      <c r="AA584" s="40">
        <f>+I584*'Copy Co'!$B$24</f>
        <v>0</v>
      </c>
      <c r="AB584" s="40">
        <f>+J584*'Copy Co'!$B$25</f>
        <v>4378.6871605765618</v>
      </c>
      <c r="AC584" s="40">
        <f>+K584*'Copy Co'!$B$26</f>
        <v>1722.9137144226468</v>
      </c>
      <c r="AD584" s="40">
        <f>+L584*'Copy Co'!$B$27</f>
        <v>0</v>
      </c>
      <c r="AE584" s="40">
        <f>+M584*'Copy Co'!$B$28</f>
        <v>0</v>
      </c>
      <c r="AF584" s="40">
        <f t="shared" si="107"/>
        <v>96911.612826384022</v>
      </c>
      <c r="AG584" s="25">
        <f t="shared" si="108"/>
        <v>1790.6128263840219</v>
      </c>
      <c r="AH584" s="56">
        <f t="shared" si="109"/>
        <v>38567</v>
      </c>
      <c r="AL584" s="56"/>
      <c r="BF584" s="2">
        <v>39440</v>
      </c>
      <c r="BG584" s="3">
        <v>35.0833333333333</v>
      </c>
      <c r="BH584">
        <v>23</v>
      </c>
      <c r="BI584">
        <v>13.0833333333333</v>
      </c>
    </row>
    <row r="585" spans="1:61" x14ac:dyDescent="0.25">
      <c r="A585" s="2">
        <v>38568</v>
      </c>
      <c r="B585" s="7">
        <v>106249</v>
      </c>
      <c r="C585" s="3">
        <v>0</v>
      </c>
      <c r="D585" s="7">
        <f t="shared" si="103"/>
        <v>0</v>
      </c>
      <c r="E585" s="7">
        <f t="shared" si="104"/>
        <v>0</v>
      </c>
      <c r="F585" s="7">
        <f t="shared" si="105"/>
        <v>0</v>
      </c>
      <c r="G585" s="11">
        <v>95121</v>
      </c>
      <c r="H585">
        <v>0</v>
      </c>
      <c r="I585">
        <v>0</v>
      </c>
      <c r="J585">
        <v>15</v>
      </c>
      <c r="K585" s="3">
        <v>7.125</v>
      </c>
      <c r="L585" s="3">
        <f t="shared" si="106"/>
        <v>0</v>
      </c>
      <c r="M585" s="5">
        <v>0</v>
      </c>
      <c r="P585" s="33">
        <f t="shared" si="102"/>
        <v>807000.57142856624</v>
      </c>
      <c r="Q585" s="7">
        <f t="shared" si="110"/>
        <v>37.285714285681024</v>
      </c>
      <c r="R585">
        <v>2005</v>
      </c>
      <c r="S585" s="1" t="s">
        <v>1</v>
      </c>
      <c r="T585" s="40">
        <f>+'Copy Co'!$B$17</f>
        <v>51399.602684929596</v>
      </c>
      <c r="U585">
        <f>+'Copy Co'!$B$18*'All Data'!C585</f>
        <v>0</v>
      </c>
      <c r="V585" s="40">
        <f>+D585*'Copy Co'!$B$19</f>
        <v>0</v>
      </c>
      <c r="W585" s="40">
        <f>+E585*'Copy Co'!$B$20</f>
        <v>0</v>
      </c>
      <c r="X585" s="40">
        <f>+F585*'Copy Co'!$B$21</f>
        <v>0</v>
      </c>
      <c r="Y585" s="40">
        <f>+G585*'Copy Co'!$B$22</f>
        <v>39587.703044875518</v>
      </c>
      <c r="Z585" s="40">
        <f>+H585*'Copy Co'!$B$23</f>
        <v>0</v>
      </c>
      <c r="AA585" s="40">
        <f>+I585*'Copy Co'!$B$24</f>
        <v>0</v>
      </c>
      <c r="AB585" s="40">
        <f>+J585*'Copy Co'!$B$25</f>
        <v>5052.331339126802</v>
      </c>
      <c r="AC585" s="40">
        <f>+K585*'Copy Co'!$B$26</f>
        <v>2231.9564027747924</v>
      </c>
      <c r="AD585" s="40">
        <f>+L585*'Copy Co'!$B$27</f>
        <v>0</v>
      </c>
      <c r="AE585" s="40">
        <f>+M585*'Copy Co'!$B$28</f>
        <v>0</v>
      </c>
      <c r="AF585" s="40">
        <f t="shared" si="107"/>
        <v>98271.593471706714</v>
      </c>
      <c r="AG585" s="25">
        <f t="shared" si="108"/>
        <v>-7977.4065282932861</v>
      </c>
      <c r="AH585" s="56">
        <f t="shared" si="109"/>
        <v>38568</v>
      </c>
      <c r="AL585" s="56"/>
      <c r="BF585" s="2">
        <v>40178</v>
      </c>
      <c r="BG585" s="3">
        <v>35.0833333333333</v>
      </c>
      <c r="BH585">
        <v>16</v>
      </c>
      <c r="BI585">
        <v>9.2083333333333304</v>
      </c>
    </row>
    <row r="586" spans="1:61" x14ac:dyDescent="0.25">
      <c r="A586" s="2">
        <v>38569</v>
      </c>
      <c r="B586" s="7">
        <v>109148</v>
      </c>
      <c r="C586" s="3">
        <v>0</v>
      </c>
      <c r="D586" s="7">
        <f t="shared" si="103"/>
        <v>0</v>
      </c>
      <c r="E586" s="7">
        <f t="shared" si="104"/>
        <v>0</v>
      </c>
      <c r="F586" s="7">
        <f t="shared" si="105"/>
        <v>0</v>
      </c>
      <c r="G586" s="11">
        <v>106249</v>
      </c>
      <c r="H586">
        <v>1</v>
      </c>
      <c r="I586">
        <v>0</v>
      </c>
      <c r="J586">
        <v>15</v>
      </c>
      <c r="K586" s="3">
        <v>8.3333333333333304</v>
      </c>
      <c r="L586" s="3">
        <f t="shared" si="106"/>
        <v>0</v>
      </c>
      <c r="M586" s="5">
        <v>0</v>
      </c>
      <c r="P586" s="33">
        <f t="shared" si="102"/>
        <v>807037.85714285192</v>
      </c>
      <c r="Q586" s="7">
        <f t="shared" si="110"/>
        <v>37.285714285681024</v>
      </c>
      <c r="R586">
        <v>2005</v>
      </c>
      <c r="S586" s="1" t="s">
        <v>2</v>
      </c>
      <c r="T586" s="40">
        <f>+'Copy Co'!$B$17</f>
        <v>51399.602684929596</v>
      </c>
      <c r="U586">
        <f>+'Copy Co'!$B$18*'All Data'!C586</f>
        <v>0</v>
      </c>
      <c r="V586" s="40">
        <f>+D586*'Copy Co'!$B$19</f>
        <v>0</v>
      </c>
      <c r="W586" s="40">
        <f>+E586*'Copy Co'!$B$20</f>
        <v>0</v>
      </c>
      <c r="X586" s="40">
        <f>+F586*'Copy Co'!$B$21</f>
        <v>0</v>
      </c>
      <c r="Y586" s="40">
        <f>+G586*'Copy Co'!$B$22</f>
        <v>44218.982777882688</v>
      </c>
      <c r="Z586" s="40">
        <f>+H586*'Copy Co'!$B$23</f>
        <v>-10610.780657764437</v>
      </c>
      <c r="AA586" s="40">
        <f>+I586*'Copy Co'!$B$24</f>
        <v>0</v>
      </c>
      <c r="AB586" s="40">
        <f>+J586*'Copy Co'!$B$25</f>
        <v>5052.331339126802</v>
      </c>
      <c r="AC586" s="40">
        <f>+K586*'Copy Co'!$B$26</f>
        <v>2610.4753248827969</v>
      </c>
      <c r="AD586" s="40">
        <f>+L586*'Copy Co'!$B$27</f>
        <v>0</v>
      </c>
      <c r="AE586" s="40">
        <f>+M586*'Copy Co'!$B$28</f>
        <v>0</v>
      </c>
      <c r="AF586" s="40">
        <f t="shared" si="107"/>
        <v>92670.611469057432</v>
      </c>
      <c r="AG586" s="25">
        <f t="shared" si="108"/>
        <v>-16477.388530942568</v>
      </c>
      <c r="AH586" s="56">
        <f t="shared" si="109"/>
        <v>38569</v>
      </c>
      <c r="AL586" s="56"/>
      <c r="BF586" s="2">
        <v>41629</v>
      </c>
      <c r="BG586" s="3">
        <v>35.0833333333333</v>
      </c>
      <c r="BH586">
        <v>13</v>
      </c>
      <c r="BI586">
        <v>5.4166666666666696</v>
      </c>
    </row>
    <row r="587" spans="1:61" x14ac:dyDescent="0.25">
      <c r="A587" s="2">
        <v>38570</v>
      </c>
      <c r="B587" s="7">
        <v>134035</v>
      </c>
      <c r="C587" s="3">
        <v>0</v>
      </c>
      <c r="D587" s="7">
        <f t="shared" si="103"/>
        <v>0</v>
      </c>
      <c r="E587" s="7">
        <f t="shared" si="104"/>
        <v>0</v>
      </c>
      <c r="F587" s="7">
        <f t="shared" si="105"/>
        <v>0</v>
      </c>
      <c r="G587" s="11">
        <v>109148</v>
      </c>
      <c r="H587">
        <v>0</v>
      </c>
      <c r="I587">
        <v>1</v>
      </c>
      <c r="J587">
        <v>13</v>
      </c>
      <c r="K587" s="3">
        <v>8.8333333333333304</v>
      </c>
      <c r="L587" s="3">
        <f t="shared" si="106"/>
        <v>0</v>
      </c>
      <c r="M587" s="5">
        <v>0</v>
      </c>
      <c r="P587" s="33">
        <f t="shared" si="102"/>
        <v>807075.1428571376</v>
      </c>
      <c r="Q587" s="7">
        <f t="shared" si="110"/>
        <v>37.285714285681024</v>
      </c>
      <c r="R587">
        <v>2005</v>
      </c>
      <c r="S587" s="1" t="s">
        <v>3</v>
      </c>
      <c r="T587" s="40">
        <f>+'Copy Co'!$B$17</f>
        <v>51399.602684929596</v>
      </c>
      <c r="U587">
        <f>+'Copy Co'!$B$18*'All Data'!C587</f>
        <v>0</v>
      </c>
      <c r="V587" s="40">
        <f>+D587*'Copy Co'!$B$19</f>
        <v>0</v>
      </c>
      <c r="W587" s="40">
        <f>+E587*'Copy Co'!$B$20</f>
        <v>0</v>
      </c>
      <c r="X587" s="40">
        <f>+F587*'Copy Co'!$B$21</f>
        <v>0</v>
      </c>
      <c r="Y587" s="40">
        <f>+G587*'Copy Co'!$B$22</f>
        <v>45425.496072813294</v>
      </c>
      <c r="Z587" s="40">
        <f>+H587*'Copy Co'!$B$23</f>
        <v>0</v>
      </c>
      <c r="AA587" s="40">
        <f>+I587*'Copy Co'!$B$24</f>
        <v>-10704.382616627605</v>
      </c>
      <c r="AB587" s="40">
        <f>+J587*'Copy Co'!$B$25</f>
        <v>4378.6871605765618</v>
      </c>
      <c r="AC587" s="40">
        <f>+K587*'Copy Co'!$B$26</f>
        <v>2767.1038443757652</v>
      </c>
      <c r="AD587" s="40">
        <f>+L587*'Copy Co'!$B$27</f>
        <v>0</v>
      </c>
      <c r="AE587" s="40">
        <f>+M587*'Copy Co'!$B$28</f>
        <v>0</v>
      </c>
      <c r="AF587" s="40">
        <f t="shared" si="107"/>
        <v>93266.507146067626</v>
      </c>
      <c r="AG587" s="25">
        <f t="shared" si="108"/>
        <v>-40768.492853932374</v>
      </c>
      <c r="AH587" s="56">
        <f t="shared" si="109"/>
        <v>38570</v>
      </c>
      <c r="AL587" s="56"/>
      <c r="BF587" s="2">
        <v>43077</v>
      </c>
      <c r="BG587" s="3">
        <v>35.0833333333333</v>
      </c>
      <c r="BH587">
        <v>8</v>
      </c>
      <c r="BI587">
        <v>4.0416666666666696</v>
      </c>
    </row>
    <row r="588" spans="1:61" x14ac:dyDescent="0.25">
      <c r="A588" s="2">
        <v>38571</v>
      </c>
      <c r="B588" s="7">
        <v>86954</v>
      </c>
      <c r="C588" s="3">
        <v>0</v>
      </c>
      <c r="D588" s="7">
        <f t="shared" si="103"/>
        <v>0</v>
      </c>
      <c r="E588" s="7">
        <f t="shared" si="104"/>
        <v>0</v>
      </c>
      <c r="F588" s="7">
        <f t="shared" si="105"/>
        <v>0</v>
      </c>
      <c r="G588" s="11">
        <v>134035</v>
      </c>
      <c r="H588">
        <v>0</v>
      </c>
      <c r="I588">
        <v>1</v>
      </c>
      <c r="J588">
        <v>13</v>
      </c>
      <c r="K588" s="3">
        <v>8.5</v>
      </c>
      <c r="L588" s="3">
        <f t="shared" si="106"/>
        <v>0</v>
      </c>
      <c r="M588" s="5">
        <v>0</v>
      </c>
      <c r="P588" s="33">
        <f t="shared" si="102"/>
        <v>807112.42857142328</v>
      </c>
      <c r="Q588" s="7">
        <f t="shared" si="110"/>
        <v>37.285714285681024</v>
      </c>
      <c r="R588">
        <v>2005</v>
      </c>
      <c r="S588" s="1" t="s">
        <v>4</v>
      </c>
      <c r="T588" s="40">
        <f>+'Copy Co'!$B$17</f>
        <v>51399.602684929596</v>
      </c>
      <c r="U588">
        <f>+'Copy Co'!$B$18*'All Data'!C588</f>
        <v>0</v>
      </c>
      <c r="V588" s="40">
        <f>+D588*'Copy Co'!$B$19</f>
        <v>0</v>
      </c>
      <c r="W588" s="40">
        <f>+E588*'Copy Co'!$B$20</f>
        <v>0</v>
      </c>
      <c r="X588" s="40">
        <f>+F588*'Copy Co'!$B$21</f>
        <v>0</v>
      </c>
      <c r="Y588" s="40">
        <f>+G588*'Copy Co'!$B$22</f>
        <v>55783.031902733259</v>
      </c>
      <c r="Z588" s="40">
        <f>+H588*'Copy Co'!$B$23</f>
        <v>0</v>
      </c>
      <c r="AA588" s="40">
        <f>+I588*'Copy Co'!$B$24</f>
        <v>-10704.382616627605</v>
      </c>
      <c r="AB588" s="40">
        <f>+J588*'Copy Co'!$B$25</f>
        <v>4378.6871605765618</v>
      </c>
      <c r="AC588" s="40">
        <f>+K588*'Copy Co'!$B$26</f>
        <v>2662.6848313804539</v>
      </c>
      <c r="AD588" s="40">
        <f>+L588*'Copy Co'!$B$27</f>
        <v>0</v>
      </c>
      <c r="AE588" s="40">
        <f>+M588*'Copy Co'!$B$28</f>
        <v>0</v>
      </c>
      <c r="AF588" s="40">
        <f t="shared" si="107"/>
        <v>103519.62396299225</v>
      </c>
      <c r="AG588" s="25">
        <f t="shared" si="108"/>
        <v>16565.623962992249</v>
      </c>
      <c r="AH588" s="56">
        <f t="shared" si="109"/>
        <v>38571</v>
      </c>
      <c r="AL588" s="56"/>
      <c r="BF588" s="2">
        <v>38347</v>
      </c>
      <c r="BG588" s="3">
        <v>35.0416666666667</v>
      </c>
      <c r="BH588">
        <v>12</v>
      </c>
      <c r="BI588">
        <v>3.5</v>
      </c>
    </row>
    <row r="589" spans="1:61" x14ac:dyDescent="0.25">
      <c r="A589" s="2">
        <v>38572</v>
      </c>
      <c r="B589" s="7">
        <v>98557</v>
      </c>
      <c r="C589" s="3">
        <v>0</v>
      </c>
      <c r="D589" s="7">
        <f t="shared" si="103"/>
        <v>0</v>
      </c>
      <c r="E589" s="7">
        <f t="shared" si="104"/>
        <v>0</v>
      </c>
      <c r="F589" s="7">
        <f t="shared" si="105"/>
        <v>0</v>
      </c>
      <c r="G589" s="11">
        <v>86954</v>
      </c>
      <c r="H589">
        <v>0</v>
      </c>
      <c r="I589">
        <v>0</v>
      </c>
      <c r="J589">
        <v>14</v>
      </c>
      <c r="K589" s="3">
        <v>8.75</v>
      </c>
      <c r="L589" s="3">
        <f t="shared" si="106"/>
        <v>0</v>
      </c>
      <c r="M589" s="5">
        <v>0</v>
      </c>
      <c r="P589" s="33">
        <f t="shared" si="102"/>
        <v>807149.71428570896</v>
      </c>
      <c r="Q589" s="7">
        <f t="shared" si="110"/>
        <v>37.285714285681024</v>
      </c>
      <c r="R589">
        <v>2005</v>
      </c>
      <c r="S589" s="1" t="s">
        <v>5</v>
      </c>
      <c r="T589" s="40">
        <f>+'Copy Co'!$B$17</f>
        <v>51399.602684929596</v>
      </c>
      <c r="U589">
        <f>+'Copy Co'!$B$18*'All Data'!C589</f>
        <v>0</v>
      </c>
      <c r="V589" s="40">
        <f>+D589*'Copy Co'!$B$19</f>
        <v>0</v>
      </c>
      <c r="W589" s="40">
        <f>+E589*'Copy Co'!$B$20</f>
        <v>0</v>
      </c>
      <c r="X589" s="40">
        <f>+F589*'Copy Co'!$B$21</f>
        <v>0</v>
      </c>
      <c r="Y589" s="40">
        <f>+G589*'Copy Co'!$B$22</f>
        <v>36188.739926662944</v>
      </c>
      <c r="Z589" s="40">
        <f>+H589*'Copy Co'!$B$23</f>
        <v>0</v>
      </c>
      <c r="AA589" s="40">
        <f>+I589*'Copy Co'!$B$24</f>
        <v>0</v>
      </c>
      <c r="AB589" s="40">
        <f>+J589*'Copy Co'!$B$25</f>
        <v>4715.5092498516824</v>
      </c>
      <c r="AC589" s="40">
        <f>+K589*'Copy Co'!$B$26</f>
        <v>2740.9990911269379</v>
      </c>
      <c r="AD589" s="40">
        <f>+L589*'Copy Co'!$B$27</f>
        <v>0</v>
      </c>
      <c r="AE589" s="40">
        <f>+M589*'Copy Co'!$B$28</f>
        <v>0</v>
      </c>
      <c r="AF589" s="40">
        <f t="shared" si="107"/>
        <v>95044.850952571156</v>
      </c>
      <c r="AG589" s="25">
        <f t="shared" si="108"/>
        <v>-3512.1490474288439</v>
      </c>
      <c r="AH589" s="56">
        <f t="shared" si="109"/>
        <v>38572</v>
      </c>
      <c r="AL589" s="56"/>
      <c r="BF589" s="2">
        <v>38753</v>
      </c>
      <c r="BG589" s="3">
        <v>35.0416666666667</v>
      </c>
      <c r="BH589">
        <v>15</v>
      </c>
      <c r="BI589">
        <v>7.5416666666666696</v>
      </c>
    </row>
    <row r="590" spans="1:61" x14ac:dyDescent="0.25">
      <c r="A590" s="2">
        <v>38573</v>
      </c>
      <c r="B590" s="7">
        <v>92535</v>
      </c>
      <c r="C590" s="3">
        <v>0</v>
      </c>
      <c r="D590" s="7">
        <f t="shared" si="103"/>
        <v>0</v>
      </c>
      <c r="E590" s="7">
        <f t="shared" si="104"/>
        <v>0</v>
      </c>
      <c r="F590" s="7">
        <f t="shared" si="105"/>
        <v>0</v>
      </c>
      <c r="G590" s="11">
        <v>98557</v>
      </c>
      <c r="H590">
        <v>0</v>
      </c>
      <c r="I590">
        <v>0</v>
      </c>
      <c r="J590">
        <v>13</v>
      </c>
      <c r="K590" s="3">
        <v>7.4166666666666696</v>
      </c>
      <c r="L590" s="3">
        <f t="shared" si="106"/>
        <v>0</v>
      </c>
      <c r="M590" s="5">
        <v>0</v>
      </c>
      <c r="P590" s="33">
        <f t="shared" si="102"/>
        <v>807186.99999999464</v>
      </c>
      <c r="Q590" s="7">
        <f t="shared" si="110"/>
        <v>37.285714285681024</v>
      </c>
      <c r="R590">
        <v>2005</v>
      </c>
      <c r="S590" s="1" t="s">
        <v>6</v>
      </c>
      <c r="T590" s="40">
        <f>+'Copy Co'!$B$17</f>
        <v>51399.602684929596</v>
      </c>
      <c r="U590">
        <f>+'Copy Co'!$B$18*'All Data'!C590</f>
        <v>0</v>
      </c>
      <c r="V590" s="40">
        <f>+D590*'Copy Co'!$B$19</f>
        <v>0</v>
      </c>
      <c r="W590" s="40">
        <f>+E590*'Copy Co'!$B$20</f>
        <v>0</v>
      </c>
      <c r="X590" s="40">
        <f>+F590*'Copy Co'!$B$21</f>
        <v>0</v>
      </c>
      <c r="Y590" s="40">
        <f>+G590*'Copy Co'!$B$22</f>
        <v>41017.706384434525</v>
      </c>
      <c r="Z590" s="40">
        <f>+H590*'Copy Co'!$B$23</f>
        <v>0</v>
      </c>
      <c r="AA590" s="40">
        <f>+I590*'Copy Co'!$B$24</f>
        <v>0</v>
      </c>
      <c r="AB590" s="40">
        <f>+J590*'Copy Co'!$B$25</f>
        <v>4378.6871605765618</v>
      </c>
      <c r="AC590" s="40">
        <f>+K590*'Copy Co'!$B$26</f>
        <v>2323.3230391456914</v>
      </c>
      <c r="AD590" s="40">
        <f>+L590*'Copy Co'!$B$27</f>
        <v>0</v>
      </c>
      <c r="AE590" s="40">
        <f>+M590*'Copy Co'!$B$28</f>
        <v>0</v>
      </c>
      <c r="AF590" s="40">
        <f t="shared" si="107"/>
        <v>99119.31926908638</v>
      </c>
      <c r="AG590" s="25">
        <f t="shared" si="108"/>
        <v>6584.3192690863798</v>
      </c>
      <c r="AH590" s="56">
        <f t="shared" si="109"/>
        <v>38573</v>
      </c>
      <c r="AL590" s="56"/>
      <c r="BF590" s="2">
        <v>39445</v>
      </c>
      <c r="BG590" s="3">
        <v>35.0416666666667</v>
      </c>
      <c r="BH590">
        <v>20</v>
      </c>
      <c r="BI590">
        <v>11.3333333333333</v>
      </c>
    </row>
    <row r="591" spans="1:61" x14ac:dyDescent="0.25">
      <c r="A591" s="2">
        <v>38574</v>
      </c>
      <c r="B591" s="7">
        <v>94274</v>
      </c>
      <c r="C591" s="3">
        <v>0</v>
      </c>
      <c r="D591" s="7">
        <f t="shared" si="103"/>
        <v>0</v>
      </c>
      <c r="E591" s="7">
        <f t="shared" si="104"/>
        <v>0</v>
      </c>
      <c r="F591" s="7">
        <f t="shared" si="105"/>
        <v>0</v>
      </c>
      <c r="G591" s="11">
        <v>92535</v>
      </c>
      <c r="H591">
        <v>0</v>
      </c>
      <c r="I591">
        <v>0</v>
      </c>
      <c r="J591">
        <v>14</v>
      </c>
      <c r="K591" s="3">
        <v>7.5</v>
      </c>
      <c r="L591" s="3">
        <f t="shared" si="106"/>
        <v>0</v>
      </c>
      <c r="M591" s="5">
        <v>0</v>
      </c>
      <c r="P591" s="33">
        <f t="shared" si="102"/>
        <v>807224.28571428033</v>
      </c>
      <c r="Q591" s="7">
        <f t="shared" si="110"/>
        <v>37.285714285681024</v>
      </c>
      <c r="R591">
        <v>2005</v>
      </c>
      <c r="S591" s="1" t="s">
        <v>7</v>
      </c>
      <c r="T591" s="40">
        <f>+'Copy Co'!$B$17</f>
        <v>51399.602684929596</v>
      </c>
      <c r="U591">
        <f>+'Copy Co'!$B$18*'All Data'!C591</f>
        <v>0</v>
      </c>
      <c r="V591" s="40">
        <f>+D591*'Copy Co'!$B$19</f>
        <v>0</v>
      </c>
      <c r="W591" s="40">
        <f>+E591*'Copy Co'!$B$20</f>
        <v>0</v>
      </c>
      <c r="X591" s="40">
        <f>+F591*'Copy Co'!$B$21</f>
        <v>0</v>
      </c>
      <c r="Y591" s="40">
        <f>+G591*'Copy Co'!$B$22</f>
        <v>38511.4548970002</v>
      </c>
      <c r="Z591" s="40">
        <f>+H591*'Copy Co'!$B$23</f>
        <v>0</v>
      </c>
      <c r="AA591" s="40">
        <f>+I591*'Copy Co'!$B$24</f>
        <v>0</v>
      </c>
      <c r="AB591" s="40">
        <f>+J591*'Copy Co'!$B$25</f>
        <v>4715.5092498516824</v>
      </c>
      <c r="AC591" s="40">
        <f>+K591*'Copy Co'!$B$26</f>
        <v>2349.4277923945183</v>
      </c>
      <c r="AD591" s="40">
        <f>+L591*'Copy Co'!$B$27</f>
        <v>0</v>
      </c>
      <c r="AE591" s="40">
        <f>+M591*'Copy Co'!$B$28</f>
        <v>0</v>
      </c>
      <c r="AF591" s="40">
        <f t="shared" si="107"/>
        <v>96975.99462417599</v>
      </c>
      <c r="AG591" s="25">
        <f t="shared" si="108"/>
        <v>2701.9946241759899</v>
      </c>
      <c r="AH591" s="56">
        <f t="shared" si="109"/>
        <v>38574</v>
      </c>
      <c r="AL591" s="56"/>
      <c r="BF591" s="2">
        <v>42703</v>
      </c>
      <c r="BG591" s="3">
        <v>35.0416666666667</v>
      </c>
      <c r="BH591">
        <v>10</v>
      </c>
      <c r="BI591">
        <v>6.125</v>
      </c>
    </row>
    <row r="592" spans="1:61" x14ac:dyDescent="0.25">
      <c r="A592" s="2">
        <v>38575</v>
      </c>
      <c r="B592" s="7">
        <v>95454</v>
      </c>
      <c r="C592" s="3">
        <v>0</v>
      </c>
      <c r="D592" s="7">
        <f t="shared" si="103"/>
        <v>0</v>
      </c>
      <c r="E592" s="7">
        <f t="shared" si="104"/>
        <v>0</v>
      </c>
      <c r="F592" s="7">
        <f t="shared" si="105"/>
        <v>0</v>
      </c>
      <c r="G592" s="11">
        <v>94274</v>
      </c>
      <c r="H592">
        <v>0</v>
      </c>
      <c r="I592">
        <v>0</v>
      </c>
      <c r="J592">
        <v>14</v>
      </c>
      <c r="K592" s="3">
        <v>7.7083333333333304</v>
      </c>
      <c r="L592" s="3">
        <f t="shared" si="106"/>
        <v>0</v>
      </c>
      <c r="M592" s="5">
        <v>0</v>
      </c>
      <c r="P592" s="33">
        <f t="shared" si="102"/>
        <v>807261.57142856601</v>
      </c>
      <c r="Q592" s="7">
        <f t="shared" si="110"/>
        <v>37.285714285681024</v>
      </c>
      <c r="R592">
        <v>2005</v>
      </c>
      <c r="S592" s="1" t="s">
        <v>1</v>
      </c>
      <c r="T592" s="40">
        <f>+'Copy Co'!$B$17</f>
        <v>51399.602684929596</v>
      </c>
      <c r="U592">
        <f>+'Copy Co'!$B$18*'All Data'!C592</f>
        <v>0</v>
      </c>
      <c r="V592" s="40">
        <f>+D592*'Copy Co'!$B$19</f>
        <v>0</v>
      </c>
      <c r="W592" s="40">
        <f>+E592*'Copy Co'!$B$20</f>
        <v>0</v>
      </c>
      <c r="X592" s="40">
        <f>+F592*'Copy Co'!$B$21</f>
        <v>0</v>
      </c>
      <c r="Y592" s="40">
        <f>+G592*'Copy Co'!$B$22</f>
        <v>39235.196400927183</v>
      </c>
      <c r="Z592" s="40">
        <f>+H592*'Copy Co'!$B$23</f>
        <v>0</v>
      </c>
      <c r="AA592" s="40">
        <f>+I592*'Copy Co'!$B$24</f>
        <v>0</v>
      </c>
      <c r="AB592" s="40">
        <f>+J592*'Copy Co'!$B$25</f>
        <v>4715.5092498516824</v>
      </c>
      <c r="AC592" s="40">
        <f>+K592*'Copy Co'!$B$26</f>
        <v>2414.6896755165872</v>
      </c>
      <c r="AD592" s="40">
        <f>+L592*'Copy Co'!$B$27</f>
        <v>0</v>
      </c>
      <c r="AE592" s="40">
        <f>+M592*'Copy Co'!$B$28</f>
        <v>0</v>
      </c>
      <c r="AF592" s="40">
        <f t="shared" si="107"/>
        <v>97764.998011225049</v>
      </c>
      <c r="AG592" s="25">
        <f t="shared" si="108"/>
        <v>2310.9980112250487</v>
      </c>
      <c r="AH592" s="56">
        <f t="shared" si="109"/>
        <v>38575</v>
      </c>
      <c r="AL592" s="56"/>
      <c r="BF592" s="2">
        <v>43073</v>
      </c>
      <c r="BG592" s="3">
        <v>35.0416666666667</v>
      </c>
      <c r="BH592">
        <v>12</v>
      </c>
      <c r="BI592">
        <v>4.6666666666666696</v>
      </c>
    </row>
    <row r="593" spans="1:61" x14ac:dyDescent="0.25">
      <c r="A593" s="2">
        <v>38576</v>
      </c>
      <c r="B593" s="7">
        <v>91885</v>
      </c>
      <c r="C593" s="3">
        <v>0</v>
      </c>
      <c r="D593" s="7">
        <f t="shared" si="103"/>
        <v>0</v>
      </c>
      <c r="E593" s="7">
        <f t="shared" si="104"/>
        <v>0</v>
      </c>
      <c r="F593" s="7">
        <f t="shared" si="105"/>
        <v>0</v>
      </c>
      <c r="G593" s="11">
        <v>95454</v>
      </c>
      <c r="H593">
        <v>1</v>
      </c>
      <c r="I593">
        <v>0</v>
      </c>
      <c r="J593">
        <v>14</v>
      </c>
      <c r="K593" s="3">
        <v>6.4583333333333304</v>
      </c>
      <c r="L593" s="3">
        <f t="shared" si="106"/>
        <v>0</v>
      </c>
      <c r="M593" s="5">
        <v>0</v>
      </c>
      <c r="P593" s="33">
        <f t="shared" si="102"/>
        <v>807298.85714285169</v>
      </c>
      <c r="Q593" s="7">
        <f t="shared" si="110"/>
        <v>37.285714285681024</v>
      </c>
      <c r="R593">
        <v>2005</v>
      </c>
      <c r="S593" s="1" t="s">
        <v>2</v>
      </c>
      <c r="T593" s="40">
        <f>+'Copy Co'!$B$17</f>
        <v>51399.602684929596</v>
      </c>
      <c r="U593">
        <f>+'Copy Co'!$B$18*'All Data'!C593</f>
        <v>0</v>
      </c>
      <c r="V593" s="40">
        <f>+D593*'Copy Co'!$B$19</f>
        <v>0</v>
      </c>
      <c r="W593" s="40">
        <f>+E593*'Copy Co'!$B$20</f>
        <v>0</v>
      </c>
      <c r="X593" s="40">
        <f>+F593*'Copy Co'!$B$21</f>
        <v>0</v>
      </c>
      <c r="Y593" s="40">
        <f>+G593*'Copy Co'!$B$22</f>
        <v>39726.291843499836</v>
      </c>
      <c r="Z593" s="40">
        <f>+H593*'Copy Co'!$B$23</f>
        <v>-10610.780657764437</v>
      </c>
      <c r="AA593" s="40">
        <f>+I593*'Copy Co'!$B$24</f>
        <v>0</v>
      </c>
      <c r="AB593" s="40">
        <f>+J593*'Copy Co'!$B$25</f>
        <v>4715.5092498516824</v>
      </c>
      <c r="AC593" s="40">
        <f>+K593*'Copy Co'!$B$26</f>
        <v>2023.1183767841676</v>
      </c>
      <c r="AD593" s="40">
        <f>+L593*'Copy Co'!$B$27</f>
        <v>0</v>
      </c>
      <c r="AE593" s="40">
        <f>+M593*'Copy Co'!$B$28</f>
        <v>0</v>
      </c>
      <c r="AF593" s="40">
        <f t="shared" si="107"/>
        <v>87253.741497300856</v>
      </c>
      <c r="AG593" s="25">
        <f t="shared" si="108"/>
        <v>-4631.2585026991437</v>
      </c>
      <c r="AH593" s="56">
        <f t="shared" si="109"/>
        <v>38576</v>
      </c>
      <c r="AL593" s="56"/>
      <c r="BF593" s="2">
        <v>38376</v>
      </c>
      <c r="BG593" s="3">
        <v>35</v>
      </c>
      <c r="BH593">
        <v>7</v>
      </c>
      <c r="BI593">
        <v>2.4166666666666701</v>
      </c>
    </row>
    <row r="594" spans="1:61" x14ac:dyDescent="0.25">
      <c r="A594" s="2">
        <v>38577</v>
      </c>
      <c r="B594" s="7">
        <v>90170</v>
      </c>
      <c r="C594" s="3">
        <v>0</v>
      </c>
      <c r="D594" s="7">
        <f t="shared" si="103"/>
        <v>0</v>
      </c>
      <c r="E594" s="7">
        <f t="shared" si="104"/>
        <v>0</v>
      </c>
      <c r="F594" s="7">
        <f t="shared" si="105"/>
        <v>0</v>
      </c>
      <c r="G594" s="11">
        <v>91885</v>
      </c>
      <c r="H594">
        <v>0</v>
      </c>
      <c r="I594">
        <v>1</v>
      </c>
      <c r="J594">
        <v>14</v>
      </c>
      <c r="K594" s="3">
        <v>7.875</v>
      </c>
      <c r="L594" s="3">
        <f t="shared" si="106"/>
        <v>0</v>
      </c>
      <c r="M594" s="5">
        <v>0</v>
      </c>
      <c r="P594" s="33">
        <f t="shared" si="102"/>
        <v>807336.14285713737</v>
      </c>
      <c r="Q594" s="7">
        <f t="shared" si="110"/>
        <v>37.285714285681024</v>
      </c>
      <c r="R594">
        <v>2005</v>
      </c>
      <c r="S594" s="1" t="s">
        <v>3</v>
      </c>
      <c r="T594" s="40">
        <f>+'Copy Co'!$B$17</f>
        <v>51399.602684929596</v>
      </c>
      <c r="U594">
        <f>+'Copy Co'!$B$18*'All Data'!C594</f>
        <v>0</v>
      </c>
      <c r="V594" s="40">
        <f>+D594*'Copy Co'!$B$19</f>
        <v>0</v>
      </c>
      <c r="W594" s="40">
        <f>+E594*'Copy Co'!$B$20</f>
        <v>0</v>
      </c>
      <c r="X594" s="40">
        <f>+F594*'Copy Co'!$B$21</f>
        <v>0</v>
      </c>
      <c r="Y594" s="40">
        <f>+G594*'Copy Co'!$B$22</f>
        <v>38240.936221006792</v>
      </c>
      <c r="Z594" s="40">
        <f>+H594*'Copy Co'!$B$23</f>
        <v>0</v>
      </c>
      <c r="AA594" s="40">
        <f>+I594*'Copy Co'!$B$24</f>
        <v>-10704.382616627605</v>
      </c>
      <c r="AB594" s="40">
        <f>+J594*'Copy Co'!$B$25</f>
        <v>4715.5092498516824</v>
      </c>
      <c r="AC594" s="40">
        <f>+K594*'Copy Co'!$B$26</f>
        <v>2466.8991820142442</v>
      </c>
      <c r="AD594" s="40">
        <f>+L594*'Copy Co'!$B$27</f>
        <v>0</v>
      </c>
      <c r="AE594" s="40">
        <f>+M594*'Copy Co'!$B$28</f>
        <v>0</v>
      </c>
      <c r="AF594" s="40">
        <f t="shared" si="107"/>
        <v>86118.564721174698</v>
      </c>
      <c r="AG594" s="25">
        <f t="shared" si="108"/>
        <v>-4051.4352788253018</v>
      </c>
      <c r="AH594" s="56">
        <f t="shared" si="109"/>
        <v>38577</v>
      </c>
      <c r="AL594" s="56"/>
      <c r="BF594" s="2">
        <v>39414</v>
      </c>
      <c r="BG594" s="3">
        <v>35</v>
      </c>
      <c r="BH594">
        <v>16</v>
      </c>
      <c r="BI594">
        <v>7.5833333333333304</v>
      </c>
    </row>
    <row r="595" spans="1:61" x14ac:dyDescent="0.25">
      <c r="A595" s="2">
        <v>38578</v>
      </c>
      <c r="B595" s="7">
        <v>92538</v>
      </c>
      <c r="C595" s="3">
        <v>0</v>
      </c>
      <c r="D595" s="7">
        <f t="shared" si="103"/>
        <v>0</v>
      </c>
      <c r="E595" s="7">
        <f t="shared" si="104"/>
        <v>0</v>
      </c>
      <c r="F595" s="7">
        <f t="shared" si="105"/>
        <v>0</v>
      </c>
      <c r="G595" s="11">
        <v>90170</v>
      </c>
      <c r="H595">
        <v>0</v>
      </c>
      <c r="I595">
        <v>1</v>
      </c>
      <c r="J595">
        <v>13</v>
      </c>
      <c r="K595" s="3">
        <v>6.4583333333333304</v>
      </c>
      <c r="L595" s="3">
        <f t="shared" si="106"/>
        <v>0</v>
      </c>
      <c r="M595" s="5">
        <v>0</v>
      </c>
      <c r="P595" s="33">
        <f t="shared" si="102"/>
        <v>807373.42857142305</v>
      </c>
      <c r="Q595" s="7">
        <f t="shared" si="110"/>
        <v>37.285714285681024</v>
      </c>
      <c r="R595">
        <v>2005</v>
      </c>
      <c r="S595" s="1" t="s">
        <v>4</v>
      </c>
      <c r="T595" s="40">
        <f>+'Copy Co'!$B$17</f>
        <v>51399.602684929596</v>
      </c>
      <c r="U595">
        <f>+'Copy Co'!$B$18*'All Data'!C595</f>
        <v>0</v>
      </c>
      <c r="V595" s="40">
        <f>+D595*'Copy Co'!$B$19</f>
        <v>0</v>
      </c>
      <c r="W595" s="40">
        <f>+E595*'Copy Co'!$B$20</f>
        <v>0</v>
      </c>
      <c r="X595" s="40">
        <f>+F595*'Copy Co'!$B$21</f>
        <v>0</v>
      </c>
      <c r="Y595" s="40">
        <f>+G595*'Copy Co'!$B$22</f>
        <v>37527.18309896264</v>
      </c>
      <c r="Z595" s="40">
        <f>+H595*'Copy Co'!$B$23</f>
        <v>0</v>
      </c>
      <c r="AA595" s="40">
        <f>+I595*'Copy Co'!$B$24</f>
        <v>-10704.382616627605</v>
      </c>
      <c r="AB595" s="40">
        <f>+J595*'Copy Co'!$B$25</f>
        <v>4378.6871605765618</v>
      </c>
      <c r="AC595" s="40">
        <f>+K595*'Copy Co'!$B$26</f>
        <v>2023.1183767841676</v>
      </c>
      <c r="AD595" s="40">
        <f>+L595*'Copy Co'!$B$27</f>
        <v>0</v>
      </c>
      <c r="AE595" s="40">
        <f>+M595*'Copy Co'!$B$28</f>
        <v>0</v>
      </c>
      <c r="AF595" s="40">
        <f t="shared" si="107"/>
        <v>84624.208704625358</v>
      </c>
      <c r="AG595" s="25">
        <f t="shared" si="108"/>
        <v>-7913.7912953746418</v>
      </c>
      <c r="AH595" s="56">
        <f t="shared" si="109"/>
        <v>38578</v>
      </c>
      <c r="AL595" s="56"/>
      <c r="BF595" s="2">
        <v>38327</v>
      </c>
      <c r="BG595" s="3">
        <v>34.9583333333333</v>
      </c>
      <c r="BH595">
        <v>24</v>
      </c>
      <c r="BI595">
        <v>9.5</v>
      </c>
    </row>
    <row r="596" spans="1:61" x14ac:dyDescent="0.25">
      <c r="A596" s="2">
        <v>38579</v>
      </c>
      <c r="B596" s="7">
        <v>95828</v>
      </c>
      <c r="C596" s="3">
        <v>0</v>
      </c>
      <c r="D596" s="7">
        <f t="shared" si="103"/>
        <v>0</v>
      </c>
      <c r="E596" s="7">
        <f t="shared" si="104"/>
        <v>0</v>
      </c>
      <c r="F596" s="7">
        <f t="shared" si="105"/>
        <v>0</v>
      </c>
      <c r="G596" s="11">
        <v>92538</v>
      </c>
      <c r="H596">
        <v>0</v>
      </c>
      <c r="I596">
        <v>0</v>
      </c>
      <c r="J596">
        <v>25</v>
      </c>
      <c r="K596" s="3">
        <v>10.5416666666667</v>
      </c>
      <c r="L596" s="3">
        <f t="shared" si="106"/>
        <v>0</v>
      </c>
      <c r="M596" s="5">
        <v>0</v>
      </c>
      <c r="P596" s="33">
        <f t="shared" si="102"/>
        <v>807410.71428570873</v>
      </c>
      <c r="Q596" s="7">
        <f t="shared" si="110"/>
        <v>37.285714285681024</v>
      </c>
      <c r="R596">
        <v>2005</v>
      </c>
      <c r="S596" s="1" t="s">
        <v>5</v>
      </c>
      <c r="T596" s="40">
        <f>+'Copy Co'!$B$17</f>
        <v>51399.602684929596</v>
      </c>
      <c r="U596">
        <f>+'Copy Co'!$B$18*'All Data'!C596</f>
        <v>0</v>
      </c>
      <c r="V596" s="40">
        <f>+D596*'Copy Co'!$B$19</f>
        <v>0</v>
      </c>
      <c r="W596" s="40">
        <f>+E596*'Copy Co'!$B$20</f>
        <v>0</v>
      </c>
      <c r="X596" s="40">
        <f>+F596*'Copy Co'!$B$21</f>
        <v>0</v>
      </c>
      <c r="Y596" s="40">
        <f>+G596*'Copy Co'!$B$22</f>
        <v>38512.703444735555</v>
      </c>
      <c r="Z596" s="40">
        <f>+H596*'Copy Co'!$B$23</f>
        <v>0</v>
      </c>
      <c r="AA596" s="40">
        <f>+I596*'Copy Co'!$B$24</f>
        <v>0</v>
      </c>
      <c r="AB596" s="40">
        <f>+J596*'Copy Co'!$B$25</f>
        <v>8420.552231878004</v>
      </c>
      <c r="AC596" s="40">
        <f>+K596*'Copy Co'!$B$26</f>
        <v>3302.2512859767498</v>
      </c>
      <c r="AD596" s="40">
        <f>+L596*'Copy Co'!$B$27</f>
        <v>0</v>
      </c>
      <c r="AE596" s="40">
        <f>+M596*'Copy Co'!$B$28</f>
        <v>0</v>
      </c>
      <c r="AF596" s="40">
        <f t="shared" si="107"/>
        <v>101635.10964751989</v>
      </c>
      <c r="AG596" s="25">
        <f t="shared" si="108"/>
        <v>5807.1096475198865</v>
      </c>
      <c r="AH596" s="56">
        <f t="shared" si="109"/>
        <v>38579</v>
      </c>
      <c r="AL596" s="56"/>
      <c r="BF596" s="2">
        <v>40140</v>
      </c>
      <c r="BG596" s="3">
        <v>34.9583333333333</v>
      </c>
      <c r="BH596">
        <v>7</v>
      </c>
      <c r="BI596">
        <v>4.625</v>
      </c>
    </row>
    <row r="597" spans="1:61" x14ac:dyDescent="0.25">
      <c r="A597" s="2">
        <v>38580</v>
      </c>
      <c r="B597" s="7">
        <v>96302</v>
      </c>
      <c r="C597" s="3">
        <v>0</v>
      </c>
      <c r="D597" s="7">
        <f t="shared" si="103"/>
        <v>0</v>
      </c>
      <c r="E597" s="7">
        <f t="shared" si="104"/>
        <v>0</v>
      </c>
      <c r="F597" s="7">
        <f t="shared" si="105"/>
        <v>0</v>
      </c>
      <c r="G597" s="11">
        <v>95828</v>
      </c>
      <c r="H597">
        <v>0</v>
      </c>
      <c r="I597">
        <v>0</v>
      </c>
      <c r="J597">
        <v>13</v>
      </c>
      <c r="K597" s="3">
        <v>8.7916666666666696</v>
      </c>
      <c r="L597" s="3">
        <f t="shared" si="106"/>
        <v>0</v>
      </c>
      <c r="M597" s="5">
        <v>0</v>
      </c>
      <c r="P597" s="33">
        <f t="shared" si="102"/>
        <v>807447.99999999441</v>
      </c>
      <c r="Q597" s="7">
        <f t="shared" si="110"/>
        <v>37.285714285681024</v>
      </c>
      <c r="R597">
        <v>2005</v>
      </c>
      <c r="S597" s="1" t="s">
        <v>6</v>
      </c>
      <c r="T597" s="40">
        <f>+'Copy Co'!$B$17</f>
        <v>51399.602684929596</v>
      </c>
      <c r="U597">
        <f>+'Copy Co'!$B$18*'All Data'!C597</f>
        <v>0</v>
      </c>
      <c r="V597" s="40">
        <f>+D597*'Copy Co'!$B$19</f>
        <v>0</v>
      </c>
      <c r="W597" s="40">
        <f>+E597*'Copy Co'!$B$20</f>
        <v>0</v>
      </c>
      <c r="X597" s="40">
        <f>+F597*'Copy Co'!$B$21</f>
        <v>0</v>
      </c>
      <c r="Y597" s="40">
        <f>+G597*'Copy Co'!$B$22</f>
        <v>39881.944127840659</v>
      </c>
      <c r="Z597" s="40">
        <f>+H597*'Copy Co'!$B$23</f>
        <v>0</v>
      </c>
      <c r="AA597" s="40">
        <f>+I597*'Copy Co'!$B$24</f>
        <v>0</v>
      </c>
      <c r="AB597" s="40">
        <f>+J597*'Copy Co'!$B$25</f>
        <v>4378.6871605765618</v>
      </c>
      <c r="AC597" s="40">
        <f>+K597*'Copy Co'!$B$26</f>
        <v>2754.0514677513529</v>
      </c>
      <c r="AD597" s="40">
        <f>+L597*'Copy Co'!$B$27</f>
        <v>0</v>
      </c>
      <c r="AE597" s="40">
        <f>+M597*'Copy Co'!$B$28</f>
        <v>0</v>
      </c>
      <c r="AF597" s="40">
        <f t="shared" si="107"/>
        <v>98414.285441098167</v>
      </c>
      <c r="AG597" s="25">
        <f t="shared" si="108"/>
        <v>2112.2854410981672</v>
      </c>
      <c r="AH597" s="56">
        <f t="shared" si="109"/>
        <v>38580</v>
      </c>
      <c r="AL597" s="56"/>
      <c r="BF597" s="2">
        <v>40909</v>
      </c>
      <c r="BG597" s="3">
        <v>34.9583333333333</v>
      </c>
      <c r="BH597">
        <v>8</v>
      </c>
      <c r="BI597">
        <v>3.1666666666666701</v>
      </c>
    </row>
    <row r="598" spans="1:61" x14ac:dyDescent="0.25">
      <c r="A598" s="2">
        <v>38581</v>
      </c>
      <c r="B598" s="7">
        <v>96607</v>
      </c>
      <c r="C598" s="3">
        <v>0</v>
      </c>
      <c r="D598" s="7">
        <f t="shared" si="103"/>
        <v>0</v>
      </c>
      <c r="E598" s="7">
        <f t="shared" si="104"/>
        <v>0</v>
      </c>
      <c r="F598" s="7">
        <f t="shared" si="105"/>
        <v>0</v>
      </c>
      <c r="G598" s="11">
        <v>96302</v>
      </c>
      <c r="H598">
        <v>0</v>
      </c>
      <c r="I598">
        <v>0</v>
      </c>
      <c r="J598">
        <v>17</v>
      </c>
      <c r="K598" s="3">
        <v>9.8333333333333304</v>
      </c>
      <c r="L598" s="3">
        <f t="shared" si="106"/>
        <v>0</v>
      </c>
      <c r="M598" s="5">
        <v>0</v>
      </c>
      <c r="P598" s="33">
        <f t="shared" si="102"/>
        <v>807485.28571428009</v>
      </c>
      <c r="Q598" s="7">
        <f t="shared" si="110"/>
        <v>37.285714285681024</v>
      </c>
      <c r="R598">
        <v>2005</v>
      </c>
      <c r="S598" s="1" t="s">
        <v>7</v>
      </c>
      <c r="T598" s="40">
        <f>+'Copy Co'!$B$17</f>
        <v>51399.602684929596</v>
      </c>
      <c r="U598">
        <f>+'Copy Co'!$B$18*'All Data'!C598</f>
        <v>0</v>
      </c>
      <c r="V598" s="40">
        <f>+D598*'Copy Co'!$B$19</f>
        <v>0</v>
      </c>
      <c r="W598" s="40">
        <f>+E598*'Copy Co'!$B$20</f>
        <v>0</v>
      </c>
      <c r="X598" s="40">
        <f>+F598*'Copy Co'!$B$21</f>
        <v>0</v>
      </c>
      <c r="Y598" s="40">
        <f>+G598*'Copy Co'!$B$22</f>
        <v>40079.214670026624</v>
      </c>
      <c r="Z598" s="40">
        <f>+H598*'Copy Co'!$B$23</f>
        <v>0</v>
      </c>
      <c r="AA598" s="40">
        <f>+I598*'Copy Co'!$B$24</f>
        <v>0</v>
      </c>
      <c r="AB598" s="40">
        <f>+J598*'Copy Co'!$B$25</f>
        <v>5725.9755176770432</v>
      </c>
      <c r="AC598" s="40">
        <f>+K598*'Copy Co'!$B$26</f>
        <v>3080.3608833617009</v>
      </c>
      <c r="AD598" s="40">
        <f>+L598*'Copy Co'!$B$27</f>
        <v>0</v>
      </c>
      <c r="AE598" s="40">
        <f>+M598*'Copy Co'!$B$28</f>
        <v>0</v>
      </c>
      <c r="AF598" s="40">
        <f t="shared" si="107"/>
        <v>100285.15375599496</v>
      </c>
      <c r="AG598" s="25">
        <f t="shared" si="108"/>
        <v>3678.1537559949647</v>
      </c>
      <c r="AH598" s="56">
        <f t="shared" si="109"/>
        <v>38581</v>
      </c>
      <c r="AL598" s="56"/>
      <c r="BF598" s="2">
        <v>38689</v>
      </c>
      <c r="BG598" s="3">
        <v>34.9166666666667</v>
      </c>
      <c r="BH598">
        <v>20</v>
      </c>
      <c r="BI598">
        <v>9.5833333333333304</v>
      </c>
    </row>
    <row r="599" spans="1:61" x14ac:dyDescent="0.25">
      <c r="A599" s="2">
        <v>38582</v>
      </c>
      <c r="B599" s="7">
        <v>97144</v>
      </c>
      <c r="C599" s="3">
        <v>0</v>
      </c>
      <c r="D599" s="7">
        <f t="shared" si="103"/>
        <v>0</v>
      </c>
      <c r="E599" s="7">
        <f t="shared" si="104"/>
        <v>0</v>
      </c>
      <c r="F599" s="7">
        <f t="shared" si="105"/>
        <v>0</v>
      </c>
      <c r="G599" s="11">
        <v>96607</v>
      </c>
      <c r="H599">
        <v>0</v>
      </c>
      <c r="I599">
        <v>0</v>
      </c>
      <c r="J599">
        <v>24</v>
      </c>
      <c r="K599" s="3">
        <v>12.5416666666667</v>
      </c>
      <c r="L599" s="3">
        <f t="shared" si="106"/>
        <v>0</v>
      </c>
      <c r="M599" s="5">
        <v>0</v>
      </c>
      <c r="P599" s="33">
        <f t="shared" si="102"/>
        <v>807522.57142856577</v>
      </c>
      <c r="Q599" s="7">
        <f t="shared" si="110"/>
        <v>37.285714285681024</v>
      </c>
      <c r="R599">
        <v>2005</v>
      </c>
      <c r="S599" s="1" t="s">
        <v>1</v>
      </c>
      <c r="T599" s="40">
        <f>+'Copy Co'!$B$17</f>
        <v>51399.602684929596</v>
      </c>
      <c r="U599">
        <f>+'Copy Co'!$B$18*'All Data'!C599</f>
        <v>0</v>
      </c>
      <c r="V599" s="40">
        <f>+D599*'Copy Co'!$B$19</f>
        <v>0</v>
      </c>
      <c r="W599" s="40">
        <f>+E599*'Copy Co'!$B$20</f>
        <v>0</v>
      </c>
      <c r="X599" s="40">
        <f>+F599*'Copy Co'!$B$21</f>
        <v>0</v>
      </c>
      <c r="Y599" s="40">
        <f>+G599*'Copy Co'!$B$22</f>
        <v>40206.150356454295</v>
      </c>
      <c r="Z599" s="40">
        <f>+H599*'Copy Co'!$B$23</f>
        <v>0</v>
      </c>
      <c r="AA599" s="40">
        <f>+I599*'Copy Co'!$B$24</f>
        <v>0</v>
      </c>
      <c r="AB599" s="40">
        <f>+J599*'Copy Co'!$B$25</f>
        <v>8083.7301426028844</v>
      </c>
      <c r="AC599" s="40">
        <f>+K599*'Copy Co'!$B$26</f>
        <v>3928.7653639486216</v>
      </c>
      <c r="AD599" s="40">
        <f>+L599*'Copy Co'!$B$27</f>
        <v>0</v>
      </c>
      <c r="AE599" s="40">
        <f>+M599*'Copy Co'!$B$28</f>
        <v>0</v>
      </c>
      <c r="AF599" s="40">
        <f t="shared" si="107"/>
        <v>103618.24854793541</v>
      </c>
      <c r="AG599" s="25">
        <f t="shared" si="108"/>
        <v>6474.2485479354073</v>
      </c>
      <c r="AH599" s="56">
        <f t="shared" si="109"/>
        <v>38582</v>
      </c>
      <c r="AL599" s="56"/>
      <c r="BF599" s="2">
        <v>39466</v>
      </c>
      <c r="BG599" s="3">
        <v>34.9166666666667</v>
      </c>
      <c r="BH599">
        <v>17</v>
      </c>
      <c r="BI599">
        <v>10.375</v>
      </c>
    </row>
    <row r="600" spans="1:61" x14ac:dyDescent="0.25">
      <c r="A600" s="2">
        <v>38583</v>
      </c>
      <c r="B600" s="7">
        <v>91338</v>
      </c>
      <c r="C600" s="3">
        <v>0</v>
      </c>
      <c r="D600" s="7">
        <f t="shared" si="103"/>
        <v>0</v>
      </c>
      <c r="E600" s="7">
        <f t="shared" si="104"/>
        <v>0</v>
      </c>
      <c r="F600" s="7">
        <f t="shared" si="105"/>
        <v>0</v>
      </c>
      <c r="G600" s="11">
        <v>97144</v>
      </c>
      <c r="H600">
        <v>1</v>
      </c>
      <c r="I600">
        <v>0</v>
      </c>
      <c r="J600">
        <v>10</v>
      </c>
      <c r="K600" s="3">
        <v>6.5833333333333304</v>
      </c>
      <c r="L600" s="3">
        <f t="shared" si="106"/>
        <v>0</v>
      </c>
      <c r="M600" s="5">
        <v>0</v>
      </c>
      <c r="P600" s="33">
        <f t="shared" si="102"/>
        <v>807559.85714285146</v>
      </c>
      <c r="Q600" s="7">
        <f t="shared" si="110"/>
        <v>37.285714285681024</v>
      </c>
      <c r="R600">
        <v>2005</v>
      </c>
      <c r="S600" s="1" t="s">
        <v>2</v>
      </c>
      <c r="T600" s="40">
        <f>+'Copy Co'!$B$17</f>
        <v>51399.602684929596</v>
      </c>
      <c r="U600">
        <f>+'Copy Co'!$B$18*'All Data'!C600</f>
        <v>0</v>
      </c>
      <c r="V600" s="40">
        <f>+D600*'Copy Co'!$B$19</f>
        <v>0</v>
      </c>
      <c r="W600" s="40">
        <f>+E600*'Copy Co'!$B$20</f>
        <v>0</v>
      </c>
      <c r="X600" s="40">
        <f>+F600*'Copy Co'!$B$21</f>
        <v>0</v>
      </c>
      <c r="Y600" s="40">
        <f>+G600*'Copy Co'!$B$22</f>
        <v>40429.640401082695</v>
      </c>
      <c r="Z600" s="40">
        <f>+H600*'Copy Co'!$B$23</f>
        <v>-10610.780657764437</v>
      </c>
      <c r="AA600" s="40">
        <f>+I600*'Copy Co'!$B$24</f>
        <v>0</v>
      </c>
      <c r="AB600" s="40">
        <f>+J600*'Copy Co'!$B$25</f>
        <v>3368.2208927512015</v>
      </c>
      <c r="AC600" s="40">
        <f>+K600*'Copy Co'!$B$26</f>
        <v>2062.2755066574096</v>
      </c>
      <c r="AD600" s="40">
        <f>+L600*'Copy Co'!$B$27</f>
        <v>0</v>
      </c>
      <c r="AE600" s="40">
        <f>+M600*'Copy Co'!$B$28</f>
        <v>0</v>
      </c>
      <c r="AF600" s="40">
        <f t="shared" si="107"/>
        <v>86648.958827656446</v>
      </c>
      <c r="AG600" s="25">
        <f t="shared" si="108"/>
        <v>-4689.0411723435536</v>
      </c>
      <c r="AH600" s="56">
        <f t="shared" si="109"/>
        <v>38583</v>
      </c>
      <c r="AL600" s="56"/>
      <c r="BF600" s="2">
        <v>42411</v>
      </c>
      <c r="BG600" s="3">
        <v>34.9166666666667</v>
      </c>
      <c r="BH600">
        <v>10</v>
      </c>
      <c r="BI600">
        <v>5.1666666666666696</v>
      </c>
    </row>
    <row r="601" spans="1:61" x14ac:dyDescent="0.25">
      <c r="A601" s="2">
        <v>38584</v>
      </c>
      <c r="B601" s="7">
        <v>87246</v>
      </c>
      <c r="C601" s="3">
        <v>0</v>
      </c>
      <c r="D601" s="7">
        <f t="shared" si="103"/>
        <v>0</v>
      </c>
      <c r="E601" s="7">
        <f t="shared" si="104"/>
        <v>0</v>
      </c>
      <c r="F601" s="7">
        <f t="shared" si="105"/>
        <v>0</v>
      </c>
      <c r="G601" s="11">
        <v>91338</v>
      </c>
      <c r="H601">
        <v>0</v>
      </c>
      <c r="I601">
        <v>1</v>
      </c>
      <c r="J601">
        <v>15</v>
      </c>
      <c r="K601" s="3">
        <v>9.0833333333333304</v>
      </c>
      <c r="L601" s="3">
        <f t="shared" si="106"/>
        <v>0</v>
      </c>
      <c r="M601" s="5">
        <v>0</v>
      </c>
      <c r="P601" s="33">
        <f t="shared" si="102"/>
        <v>807597.14285713714</v>
      </c>
      <c r="Q601" s="7">
        <f t="shared" si="110"/>
        <v>37.285714285681024</v>
      </c>
      <c r="R601">
        <v>2005</v>
      </c>
      <c r="S601" s="1" t="s">
        <v>3</v>
      </c>
      <c r="T601" s="40">
        <f>+'Copy Co'!$B$17</f>
        <v>51399.602684929596</v>
      </c>
      <c r="U601">
        <f>+'Copy Co'!$B$18*'All Data'!C601</f>
        <v>0</v>
      </c>
      <c r="V601" s="40">
        <f>+D601*'Copy Co'!$B$19</f>
        <v>0</v>
      </c>
      <c r="W601" s="40">
        <f>+E601*'Copy Co'!$B$20</f>
        <v>0</v>
      </c>
      <c r="X601" s="40">
        <f>+F601*'Copy Co'!$B$21</f>
        <v>0</v>
      </c>
      <c r="Y601" s="40">
        <f>+G601*'Copy Co'!$B$22</f>
        <v>38013.28435059388</v>
      </c>
      <c r="Z601" s="40">
        <f>+H601*'Copy Co'!$B$23</f>
        <v>0</v>
      </c>
      <c r="AA601" s="40">
        <f>+I601*'Copy Co'!$B$24</f>
        <v>-10704.382616627605</v>
      </c>
      <c r="AB601" s="40">
        <f>+J601*'Copy Co'!$B$25</f>
        <v>5052.331339126802</v>
      </c>
      <c r="AC601" s="40">
        <f>+K601*'Copy Co'!$B$26</f>
        <v>2845.4181041222491</v>
      </c>
      <c r="AD601" s="40">
        <f>+L601*'Copy Co'!$B$27</f>
        <v>0</v>
      </c>
      <c r="AE601" s="40">
        <f>+M601*'Copy Co'!$B$28</f>
        <v>0</v>
      </c>
      <c r="AF601" s="40">
        <f t="shared" si="107"/>
        <v>86606.25386214492</v>
      </c>
      <c r="AG601" s="25">
        <f t="shared" si="108"/>
        <v>-639.74613785507972</v>
      </c>
      <c r="AH601" s="56">
        <f t="shared" si="109"/>
        <v>38584</v>
      </c>
      <c r="AL601" s="56"/>
      <c r="BF601" s="2">
        <v>39757</v>
      </c>
      <c r="BG601" s="3">
        <v>34.875</v>
      </c>
      <c r="BH601">
        <v>17</v>
      </c>
      <c r="BI601">
        <v>7.75</v>
      </c>
    </row>
    <row r="602" spans="1:61" x14ac:dyDescent="0.25">
      <c r="A602" s="2">
        <v>38585</v>
      </c>
      <c r="B602" s="7">
        <v>90637</v>
      </c>
      <c r="C602" s="3">
        <v>0</v>
      </c>
      <c r="D602" s="7">
        <f t="shared" si="103"/>
        <v>0</v>
      </c>
      <c r="E602" s="7">
        <f t="shared" si="104"/>
        <v>0</v>
      </c>
      <c r="F602" s="7">
        <f t="shared" si="105"/>
        <v>0</v>
      </c>
      <c r="G602" s="11">
        <v>87246</v>
      </c>
      <c r="H602">
        <v>0</v>
      </c>
      <c r="I602">
        <v>1</v>
      </c>
      <c r="J602">
        <v>17</v>
      </c>
      <c r="K602" s="3">
        <v>8.0416666666666696</v>
      </c>
      <c r="L602" s="3">
        <f t="shared" si="106"/>
        <v>0</v>
      </c>
      <c r="M602" s="5">
        <v>0</v>
      </c>
      <c r="P602" s="33">
        <f t="shared" si="102"/>
        <v>807634.42857142282</v>
      </c>
      <c r="Q602" s="7">
        <f t="shared" si="110"/>
        <v>37.285714285681024</v>
      </c>
      <c r="R602">
        <v>2005</v>
      </c>
      <c r="S602" s="1" t="s">
        <v>4</v>
      </c>
      <c r="T602" s="40">
        <f>+'Copy Co'!$B$17</f>
        <v>51399.602684929596</v>
      </c>
      <c r="U602">
        <f>+'Copy Co'!$B$18*'All Data'!C602</f>
        <v>0</v>
      </c>
      <c r="V602" s="40">
        <f>+D602*'Copy Co'!$B$19</f>
        <v>0</v>
      </c>
      <c r="W602" s="40">
        <f>+E602*'Copy Co'!$B$20</f>
        <v>0</v>
      </c>
      <c r="X602" s="40">
        <f>+F602*'Copy Co'!$B$21</f>
        <v>0</v>
      </c>
      <c r="Y602" s="40">
        <f>+G602*'Copy Co'!$B$22</f>
        <v>36310.265239570756</v>
      </c>
      <c r="Z602" s="40">
        <f>+H602*'Copy Co'!$B$23</f>
        <v>0</v>
      </c>
      <c r="AA602" s="40">
        <f>+I602*'Copy Co'!$B$24</f>
        <v>-10704.382616627605</v>
      </c>
      <c r="AB602" s="40">
        <f>+J602*'Copy Co'!$B$25</f>
        <v>5725.9755176770432</v>
      </c>
      <c r="AC602" s="40">
        <f>+K602*'Copy Co'!$B$26</f>
        <v>2519.1086885119012</v>
      </c>
      <c r="AD602" s="40">
        <f>+L602*'Copy Co'!$B$27</f>
        <v>0</v>
      </c>
      <c r="AE602" s="40">
        <f>+M602*'Copy Co'!$B$28</f>
        <v>0</v>
      </c>
      <c r="AF602" s="40">
        <f t="shared" si="107"/>
        <v>85250.569514061674</v>
      </c>
      <c r="AG602" s="25">
        <f t="shared" si="108"/>
        <v>-5386.4304859383265</v>
      </c>
      <c r="AH602" s="56">
        <f t="shared" si="109"/>
        <v>38585</v>
      </c>
      <c r="AL602" s="56"/>
      <c r="BF602" s="2">
        <v>40908</v>
      </c>
      <c r="BG602" s="3">
        <v>34.875</v>
      </c>
      <c r="BH602">
        <v>18</v>
      </c>
      <c r="BI602">
        <v>7.625</v>
      </c>
    </row>
    <row r="603" spans="1:61" x14ac:dyDescent="0.25">
      <c r="A603" s="2">
        <v>38586</v>
      </c>
      <c r="B603" s="7">
        <v>95424</v>
      </c>
      <c r="C603" s="3">
        <v>0</v>
      </c>
      <c r="D603" s="7">
        <f t="shared" si="103"/>
        <v>0</v>
      </c>
      <c r="E603" s="7">
        <f t="shared" si="104"/>
        <v>0</v>
      </c>
      <c r="F603" s="7">
        <f t="shared" si="105"/>
        <v>0</v>
      </c>
      <c r="G603" s="11">
        <v>90637</v>
      </c>
      <c r="H603">
        <v>0</v>
      </c>
      <c r="I603">
        <v>0</v>
      </c>
      <c r="J603">
        <v>12</v>
      </c>
      <c r="K603" s="3">
        <v>7.0416666666666696</v>
      </c>
      <c r="L603" s="3">
        <f t="shared" si="106"/>
        <v>0</v>
      </c>
      <c r="M603" s="5">
        <v>0</v>
      </c>
      <c r="P603" s="33">
        <f t="shared" si="102"/>
        <v>807671.7142857085</v>
      </c>
      <c r="Q603" s="7">
        <f t="shared" si="110"/>
        <v>37.285714285681024</v>
      </c>
      <c r="R603">
        <v>2005</v>
      </c>
      <c r="S603" s="1" t="s">
        <v>5</v>
      </c>
      <c r="T603" s="40">
        <f>+'Copy Co'!$B$17</f>
        <v>51399.602684929596</v>
      </c>
      <c r="U603">
        <f>+'Copy Co'!$B$18*'All Data'!C603</f>
        <v>0</v>
      </c>
      <c r="V603" s="40">
        <f>+D603*'Copy Co'!$B$19</f>
        <v>0</v>
      </c>
      <c r="W603" s="40">
        <f>+E603*'Copy Co'!$B$20</f>
        <v>0</v>
      </c>
      <c r="X603" s="40">
        <f>+F603*'Copy Co'!$B$21</f>
        <v>0</v>
      </c>
      <c r="Y603" s="40">
        <f>+G603*'Copy Co'!$B$22</f>
        <v>37721.540363099448</v>
      </c>
      <c r="Z603" s="40">
        <f>+H603*'Copy Co'!$B$23</f>
        <v>0</v>
      </c>
      <c r="AA603" s="40">
        <f>+I603*'Copy Co'!$B$24</f>
        <v>0</v>
      </c>
      <c r="AB603" s="40">
        <f>+J603*'Copy Co'!$B$25</f>
        <v>4041.8650713014422</v>
      </c>
      <c r="AC603" s="40">
        <f>+K603*'Copy Co'!$B$26</f>
        <v>2205.8516495259651</v>
      </c>
      <c r="AD603" s="40">
        <f>+L603*'Copy Co'!$B$27</f>
        <v>0</v>
      </c>
      <c r="AE603" s="40">
        <f>+M603*'Copy Co'!$B$28</f>
        <v>0</v>
      </c>
      <c r="AF603" s="40">
        <f t="shared" si="107"/>
        <v>95368.859768856448</v>
      </c>
      <c r="AG603" s="25">
        <f t="shared" si="108"/>
        <v>-55.140231143552228</v>
      </c>
      <c r="AH603" s="56">
        <f t="shared" si="109"/>
        <v>38586</v>
      </c>
      <c r="AL603" s="56"/>
      <c r="BF603" s="2">
        <v>39806</v>
      </c>
      <c r="BG603" s="3">
        <v>34.8333333333333</v>
      </c>
      <c r="BH603">
        <v>26</v>
      </c>
      <c r="BI603">
        <v>18.625</v>
      </c>
    </row>
    <row r="604" spans="1:61" x14ac:dyDescent="0.25">
      <c r="A604" s="2">
        <v>38587</v>
      </c>
      <c r="B604" s="7">
        <v>99771</v>
      </c>
      <c r="C604" s="3">
        <v>0</v>
      </c>
      <c r="D604" s="7">
        <f t="shared" si="103"/>
        <v>0</v>
      </c>
      <c r="E604" s="7">
        <f t="shared" si="104"/>
        <v>0</v>
      </c>
      <c r="F604" s="7">
        <f t="shared" si="105"/>
        <v>0</v>
      </c>
      <c r="G604" s="11">
        <v>95424</v>
      </c>
      <c r="H604">
        <v>0</v>
      </c>
      <c r="I604">
        <v>0</v>
      </c>
      <c r="J604">
        <v>28</v>
      </c>
      <c r="K604" s="3">
        <v>14.4583333333333</v>
      </c>
      <c r="L604" s="3">
        <f t="shared" si="106"/>
        <v>0</v>
      </c>
      <c r="M604" s="5">
        <v>0</v>
      </c>
      <c r="P604" s="33">
        <f t="shared" si="102"/>
        <v>807708.99999999418</v>
      </c>
      <c r="Q604" s="7">
        <f t="shared" si="110"/>
        <v>37.285714285681024</v>
      </c>
      <c r="R604">
        <v>2005</v>
      </c>
      <c r="S604" s="1" t="s">
        <v>6</v>
      </c>
      <c r="T604" s="40">
        <f>+'Copy Co'!$B$17</f>
        <v>51399.602684929596</v>
      </c>
      <c r="U604">
        <f>+'Copy Co'!$B$18*'All Data'!C604</f>
        <v>0</v>
      </c>
      <c r="V604" s="40">
        <f>+D604*'Copy Co'!$B$19</f>
        <v>0</v>
      </c>
      <c r="W604" s="40">
        <f>+E604*'Copy Co'!$B$20</f>
        <v>0</v>
      </c>
      <c r="X604" s="40">
        <f>+F604*'Copy Co'!$B$21</f>
        <v>0</v>
      </c>
      <c r="Y604" s="40">
        <f>+G604*'Copy Co'!$B$22</f>
        <v>39713.806366146295</v>
      </c>
      <c r="Z604" s="40">
        <f>+H604*'Copy Co'!$B$23</f>
        <v>0</v>
      </c>
      <c r="AA604" s="40">
        <f>+I604*'Copy Co'!$B$24</f>
        <v>0</v>
      </c>
      <c r="AB604" s="40">
        <f>+J604*'Copy Co'!$B$25</f>
        <v>9431.0184997033648</v>
      </c>
      <c r="AC604" s="40">
        <f>+K604*'Copy Co'!$B$26</f>
        <v>4529.1746886716446</v>
      </c>
      <c r="AD604" s="40">
        <f>+L604*'Copy Co'!$B$27</f>
        <v>0</v>
      </c>
      <c r="AE604" s="40">
        <f>+M604*'Copy Co'!$B$28</f>
        <v>0</v>
      </c>
      <c r="AF604" s="40">
        <f t="shared" si="107"/>
        <v>105073.60223945091</v>
      </c>
      <c r="AG604" s="25">
        <f t="shared" si="108"/>
        <v>5302.6022394509055</v>
      </c>
      <c r="AH604" s="56">
        <f t="shared" si="109"/>
        <v>38587</v>
      </c>
      <c r="AL604" s="56"/>
      <c r="BF604" s="2">
        <v>39882</v>
      </c>
      <c r="BG604" s="3">
        <v>34.8333333333333</v>
      </c>
      <c r="BH604">
        <v>9</v>
      </c>
      <c r="BI604">
        <v>5.0833333333333304</v>
      </c>
    </row>
    <row r="605" spans="1:61" x14ac:dyDescent="0.25">
      <c r="A605" s="2">
        <v>38588</v>
      </c>
      <c r="B605" s="7">
        <v>95822</v>
      </c>
      <c r="C605" s="3">
        <v>0</v>
      </c>
      <c r="D605" s="7">
        <f t="shared" si="103"/>
        <v>0</v>
      </c>
      <c r="E605" s="7">
        <f t="shared" si="104"/>
        <v>0</v>
      </c>
      <c r="F605" s="7">
        <f t="shared" si="105"/>
        <v>0</v>
      </c>
      <c r="G605" s="11">
        <v>99771</v>
      </c>
      <c r="H605">
        <v>0</v>
      </c>
      <c r="I605">
        <v>0</v>
      </c>
      <c r="J605">
        <v>21</v>
      </c>
      <c r="K605" s="3">
        <v>8.9583333333333304</v>
      </c>
      <c r="L605" s="3">
        <f t="shared" si="106"/>
        <v>0</v>
      </c>
      <c r="M605" s="5">
        <v>0</v>
      </c>
      <c r="P605" s="33">
        <f t="shared" si="102"/>
        <v>807746.28571427986</v>
      </c>
      <c r="Q605" s="7">
        <f t="shared" si="110"/>
        <v>37.285714285681024</v>
      </c>
      <c r="R605">
        <v>2005</v>
      </c>
      <c r="S605" s="1" t="s">
        <v>7</v>
      </c>
      <c r="T605" s="40">
        <f>+'Copy Co'!$B$17</f>
        <v>51399.602684929596</v>
      </c>
      <c r="U605">
        <f>+'Copy Co'!$B$18*'All Data'!C605</f>
        <v>0</v>
      </c>
      <c r="V605" s="40">
        <f>+D605*'Copy Co'!$B$19</f>
        <v>0</v>
      </c>
      <c r="W605" s="40">
        <f>+E605*'Copy Co'!$B$20</f>
        <v>0</v>
      </c>
      <c r="X605" s="40">
        <f>+F605*'Copy Co'!$B$21</f>
        <v>0</v>
      </c>
      <c r="Y605" s="40">
        <f>+G605*'Copy Co'!$B$22</f>
        <v>41522.952034674527</v>
      </c>
      <c r="Z605" s="40">
        <f>+H605*'Copy Co'!$B$23</f>
        <v>0</v>
      </c>
      <c r="AA605" s="40">
        <f>+I605*'Copy Co'!$B$24</f>
        <v>0</v>
      </c>
      <c r="AB605" s="40">
        <f>+J605*'Copy Co'!$B$25</f>
        <v>7073.2638747775236</v>
      </c>
      <c r="AC605" s="40">
        <f>+K605*'Copy Co'!$B$26</f>
        <v>2806.2609742490072</v>
      </c>
      <c r="AD605" s="40">
        <f>+L605*'Copy Co'!$B$27</f>
        <v>0</v>
      </c>
      <c r="AE605" s="40">
        <f>+M605*'Copy Co'!$B$28</f>
        <v>0</v>
      </c>
      <c r="AF605" s="40">
        <f t="shared" si="107"/>
        <v>102802.07956863064</v>
      </c>
      <c r="AG605" s="25">
        <f t="shared" si="108"/>
        <v>6980.0795686306374</v>
      </c>
      <c r="AH605" s="56">
        <f t="shared" si="109"/>
        <v>38588</v>
      </c>
      <c r="AL605" s="56"/>
      <c r="BF605" s="2">
        <v>42019</v>
      </c>
      <c r="BG605" s="3">
        <v>34.8333333333333</v>
      </c>
      <c r="BH605">
        <v>9</v>
      </c>
      <c r="BI605">
        <v>4.875</v>
      </c>
    </row>
    <row r="606" spans="1:61" x14ac:dyDescent="0.25">
      <c r="A606" s="2">
        <v>38589</v>
      </c>
      <c r="B606" s="7">
        <v>98440</v>
      </c>
      <c r="C606" s="3">
        <v>0</v>
      </c>
      <c r="D606" s="7">
        <f t="shared" si="103"/>
        <v>0</v>
      </c>
      <c r="E606" s="7">
        <f t="shared" si="104"/>
        <v>0</v>
      </c>
      <c r="F606" s="7">
        <f t="shared" si="105"/>
        <v>0</v>
      </c>
      <c r="G606" s="11">
        <v>95822</v>
      </c>
      <c r="H606">
        <v>0</v>
      </c>
      <c r="I606">
        <v>0</v>
      </c>
      <c r="J606">
        <v>18</v>
      </c>
      <c r="K606" s="3">
        <v>6.9583333333333304</v>
      </c>
      <c r="L606" s="3">
        <f t="shared" si="106"/>
        <v>0</v>
      </c>
      <c r="M606" s="5">
        <v>0</v>
      </c>
      <c r="P606" s="33">
        <f t="shared" si="102"/>
        <v>807783.57142856554</v>
      </c>
      <c r="Q606" s="7">
        <f t="shared" si="110"/>
        <v>37.285714285681024</v>
      </c>
      <c r="R606">
        <v>2005</v>
      </c>
      <c r="S606" s="1" t="s">
        <v>1</v>
      </c>
      <c r="T606" s="40">
        <f>+'Copy Co'!$B$17</f>
        <v>51399.602684929596</v>
      </c>
      <c r="U606">
        <f>+'Copy Co'!$B$18*'All Data'!C606</f>
        <v>0</v>
      </c>
      <c r="V606" s="40">
        <f>+D606*'Copy Co'!$B$19</f>
        <v>0</v>
      </c>
      <c r="W606" s="40">
        <f>+E606*'Copy Co'!$B$20</f>
        <v>0</v>
      </c>
      <c r="X606" s="40">
        <f>+F606*'Copy Co'!$B$21</f>
        <v>0</v>
      </c>
      <c r="Y606" s="40">
        <f>+G606*'Copy Co'!$B$22</f>
        <v>39879.44703236995</v>
      </c>
      <c r="Z606" s="40">
        <f>+H606*'Copy Co'!$B$23</f>
        <v>0</v>
      </c>
      <c r="AA606" s="40">
        <f>+I606*'Copy Co'!$B$24</f>
        <v>0</v>
      </c>
      <c r="AB606" s="40">
        <f>+J606*'Copy Co'!$B$25</f>
        <v>6062.7976069521628</v>
      </c>
      <c r="AC606" s="40">
        <f>+K606*'Copy Co'!$B$26</f>
        <v>2179.7468962771354</v>
      </c>
      <c r="AD606" s="40">
        <f>+L606*'Copy Co'!$B$27</f>
        <v>0</v>
      </c>
      <c r="AE606" s="40">
        <f>+M606*'Copy Co'!$B$28</f>
        <v>0</v>
      </c>
      <c r="AF606" s="40">
        <f t="shared" si="107"/>
        <v>99521.594220528859</v>
      </c>
      <c r="AG606" s="25">
        <f t="shared" si="108"/>
        <v>1081.5942205288593</v>
      </c>
      <c r="AH606" s="56">
        <f t="shared" si="109"/>
        <v>38589</v>
      </c>
      <c r="AL606" s="56"/>
      <c r="BF606" s="2">
        <v>38038</v>
      </c>
      <c r="BG606" s="3">
        <v>34.7916666666667</v>
      </c>
      <c r="BH606">
        <v>9</v>
      </c>
      <c r="BI606">
        <v>4.125</v>
      </c>
    </row>
    <row r="607" spans="1:61" x14ac:dyDescent="0.25">
      <c r="A607" s="2">
        <v>38590</v>
      </c>
      <c r="B607" s="7">
        <v>93573</v>
      </c>
      <c r="C607" s="3">
        <v>0</v>
      </c>
      <c r="D607" s="7">
        <f t="shared" si="103"/>
        <v>0</v>
      </c>
      <c r="E607" s="7">
        <f t="shared" si="104"/>
        <v>0</v>
      </c>
      <c r="F607" s="7">
        <f t="shared" si="105"/>
        <v>0</v>
      </c>
      <c r="G607" s="11">
        <v>98440</v>
      </c>
      <c r="H607">
        <v>1</v>
      </c>
      <c r="I607">
        <v>0</v>
      </c>
      <c r="J607">
        <v>16</v>
      </c>
      <c r="K607" s="3">
        <v>6.5416666666666696</v>
      </c>
      <c r="L607" s="3">
        <f t="shared" si="106"/>
        <v>0</v>
      </c>
      <c r="M607" s="5">
        <v>0</v>
      </c>
      <c r="P607" s="33">
        <f t="shared" si="102"/>
        <v>807820.85714285122</v>
      </c>
      <c r="Q607" s="7">
        <f t="shared" si="110"/>
        <v>37.285714285681024</v>
      </c>
      <c r="R607">
        <v>2005</v>
      </c>
      <c r="S607" s="1" t="s">
        <v>2</v>
      </c>
      <c r="T607" s="40">
        <f>+'Copy Co'!$B$17</f>
        <v>51399.602684929596</v>
      </c>
      <c r="U607">
        <f>+'Copy Co'!$B$18*'All Data'!C607</f>
        <v>0</v>
      </c>
      <c r="V607" s="40">
        <f>+D607*'Copy Co'!$B$19</f>
        <v>0</v>
      </c>
      <c r="W607" s="40">
        <f>+E607*'Copy Co'!$B$20</f>
        <v>0</v>
      </c>
      <c r="X607" s="40">
        <f>+F607*'Copy Co'!$B$21</f>
        <v>0</v>
      </c>
      <c r="Y607" s="40">
        <f>+G607*'Copy Co'!$B$22</f>
        <v>40969.013022755709</v>
      </c>
      <c r="Z607" s="40">
        <f>+H607*'Copy Co'!$B$23</f>
        <v>-10610.780657764437</v>
      </c>
      <c r="AA607" s="40">
        <f>+I607*'Copy Co'!$B$24</f>
        <v>0</v>
      </c>
      <c r="AB607" s="40">
        <f>+J607*'Copy Co'!$B$25</f>
        <v>5389.1534284019226</v>
      </c>
      <c r="AC607" s="40">
        <f>+K607*'Copy Co'!$B$26</f>
        <v>2049.2231300329972</v>
      </c>
      <c r="AD607" s="40">
        <f>+L607*'Copy Co'!$B$27</f>
        <v>0</v>
      </c>
      <c r="AE607" s="40">
        <f>+M607*'Copy Co'!$B$28</f>
        <v>0</v>
      </c>
      <c r="AF607" s="40">
        <f t="shared" si="107"/>
        <v>89196.211608355792</v>
      </c>
      <c r="AG607" s="25">
        <f t="shared" si="108"/>
        <v>-4376.7883916442079</v>
      </c>
      <c r="AH607" s="56">
        <f t="shared" si="109"/>
        <v>38590</v>
      </c>
      <c r="AL607" s="56"/>
      <c r="BF607" s="2">
        <v>39408</v>
      </c>
      <c r="BG607" s="3">
        <v>34.7916666666667</v>
      </c>
      <c r="BH607">
        <v>7</v>
      </c>
      <c r="BI607">
        <v>3.2083333333333299</v>
      </c>
    </row>
    <row r="608" spans="1:61" x14ac:dyDescent="0.25">
      <c r="A608" s="2">
        <v>38591</v>
      </c>
      <c r="B608" s="7">
        <v>95782</v>
      </c>
      <c r="C608" s="3">
        <v>0</v>
      </c>
      <c r="D608" s="7">
        <f t="shared" si="103"/>
        <v>0</v>
      </c>
      <c r="E608" s="7">
        <f t="shared" si="104"/>
        <v>0</v>
      </c>
      <c r="F608" s="7">
        <f t="shared" si="105"/>
        <v>0</v>
      </c>
      <c r="G608" s="11">
        <v>93573</v>
      </c>
      <c r="H608">
        <v>0</v>
      </c>
      <c r="I608">
        <v>1</v>
      </c>
      <c r="J608">
        <v>14</v>
      </c>
      <c r="K608" s="3">
        <v>8.4166666666666696</v>
      </c>
      <c r="L608" s="3">
        <f t="shared" si="106"/>
        <v>0</v>
      </c>
      <c r="M608" s="5">
        <v>0</v>
      </c>
      <c r="P608" s="33">
        <f t="shared" si="102"/>
        <v>807858.1428571369</v>
      </c>
      <c r="Q608" s="7">
        <f t="shared" si="110"/>
        <v>37.285714285681024</v>
      </c>
      <c r="R608">
        <v>2005</v>
      </c>
      <c r="S608" s="1" t="s">
        <v>3</v>
      </c>
      <c r="T608" s="40">
        <f>+'Copy Co'!$B$17</f>
        <v>51399.602684929596</v>
      </c>
      <c r="U608">
        <f>+'Copy Co'!$B$18*'All Data'!C608</f>
        <v>0</v>
      </c>
      <c r="V608" s="40">
        <f>+D608*'Copy Co'!$B$19</f>
        <v>0</v>
      </c>
      <c r="W608" s="40">
        <f>+E608*'Copy Co'!$B$20</f>
        <v>0</v>
      </c>
      <c r="X608" s="40">
        <f>+F608*'Copy Co'!$B$21</f>
        <v>0</v>
      </c>
      <c r="Y608" s="40">
        <f>+G608*'Copy Co'!$B$22</f>
        <v>38943.452413432751</v>
      </c>
      <c r="Z608" s="40">
        <f>+H608*'Copy Co'!$B$23</f>
        <v>0</v>
      </c>
      <c r="AA608" s="40">
        <f>+I608*'Copy Co'!$B$24</f>
        <v>-10704.382616627605</v>
      </c>
      <c r="AB608" s="40">
        <f>+J608*'Copy Co'!$B$25</f>
        <v>4715.5092498516824</v>
      </c>
      <c r="AC608" s="40">
        <f>+K608*'Copy Co'!$B$26</f>
        <v>2636.580078131627</v>
      </c>
      <c r="AD608" s="40">
        <f>+L608*'Copy Co'!$B$27</f>
        <v>0</v>
      </c>
      <c r="AE608" s="40">
        <f>+M608*'Copy Co'!$B$28</f>
        <v>0</v>
      </c>
      <c r="AF608" s="40">
        <f t="shared" si="107"/>
        <v>86990.761809718053</v>
      </c>
      <c r="AG608" s="25">
        <f t="shared" si="108"/>
        <v>-8791.238190281947</v>
      </c>
      <c r="AH608" s="56">
        <f t="shared" si="109"/>
        <v>38591</v>
      </c>
      <c r="AL608" s="56"/>
      <c r="BF608" s="2">
        <v>40879</v>
      </c>
      <c r="BG608" s="3">
        <v>34.7916666666667</v>
      </c>
      <c r="BH608">
        <v>13</v>
      </c>
      <c r="BI608">
        <v>6.1666666666666696</v>
      </c>
    </row>
    <row r="609" spans="1:61" x14ac:dyDescent="0.25">
      <c r="A609" s="2">
        <v>38592</v>
      </c>
      <c r="B609" s="7">
        <v>90844</v>
      </c>
      <c r="C609" s="3">
        <v>0</v>
      </c>
      <c r="D609" s="7">
        <f t="shared" si="103"/>
        <v>0</v>
      </c>
      <c r="E609" s="7">
        <f t="shared" si="104"/>
        <v>0</v>
      </c>
      <c r="F609" s="7">
        <f t="shared" si="105"/>
        <v>0</v>
      </c>
      <c r="G609" s="11">
        <v>95782</v>
      </c>
      <c r="H609">
        <v>0</v>
      </c>
      <c r="I609">
        <v>1</v>
      </c>
      <c r="J609">
        <v>14</v>
      </c>
      <c r="K609" s="3">
        <v>7.75</v>
      </c>
      <c r="L609" s="3">
        <f t="shared" si="106"/>
        <v>0</v>
      </c>
      <c r="M609" s="5">
        <v>0</v>
      </c>
      <c r="P609" s="33">
        <f t="shared" si="102"/>
        <v>807895.42857142258</v>
      </c>
      <c r="Q609" s="7">
        <f t="shared" si="110"/>
        <v>37.285714285681024</v>
      </c>
      <c r="R609">
        <v>2005</v>
      </c>
      <c r="S609" s="1" t="s">
        <v>4</v>
      </c>
      <c r="T609" s="40">
        <f>+'Copy Co'!$B$17</f>
        <v>51399.602684929596</v>
      </c>
      <c r="U609">
        <f>+'Copy Co'!$B$18*'All Data'!C609</f>
        <v>0</v>
      </c>
      <c r="V609" s="40">
        <f>+D609*'Copy Co'!$B$19</f>
        <v>0</v>
      </c>
      <c r="W609" s="40">
        <f>+E609*'Copy Co'!$B$20</f>
        <v>0</v>
      </c>
      <c r="X609" s="40">
        <f>+F609*'Copy Co'!$B$21</f>
        <v>0</v>
      </c>
      <c r="Y609" s="40">
        <f>+G609*'Copy Co'!$B$22</f>
        <v>39862.799729231891</v>
      </c>
      <c r="Z609" s="40">
        <f>+H609*'Copy Co'!$B$23</f>
        <v>0</v>
      </c>
      <c r="AA609" s="40">
        <f>+I609*'Copy Co'!$B$24</f>
        <v>-10704.382616627605</v>
      </c>
      <c r="AB609" s="40">
        <f>+J609*'Copy Co'!$B$25</f>
        <v>4715.5092498516824</v>
      </c>
      <c r="AC609" s="40">
        <f>+K609*'Copy Co'!$B$26</f>
        <v>2427.7420521410022</v>
      </c>
      <c r="AD609" s="40">
        <f>+L609*'Copy Co'!$B$27</f>
        <v>0</v>
      </c>
      <c r="AE609" s="40">
        <f>+M609*'Copy Co'!$B$28</f>
        <v>0</v>
      </c>
      <c r="AF609" s="40">
        <f t="shared" si="107"/>
        <v>87701.271099526552</v>
      </c>
      <c r="AG609" s="25">
        <f t="shared" si="108"/>
        <v>-3142.7289004734484</v>
      </c>
      <c r="AH609" s="56">
        <f t="shared" si="109"/>
        <v>38592</v>
      </c>
      <c r="AL609" s="56"/>
      <c r="BF609" s="2">
        <v>42413</v>
      </c>
      <c r="BG609" s="3">
        <v>34.7916666666667</v>
      </c>
      <c r="BH609">
        <v>12</v>
      </c>
      <c r="BI609">
        <v>3.9166666666666701</v>
      </c>
    </row>
    <row r="610" spans="1:61" x14ac:dyDescent="0.25">
      <c r="A610" s="2">
        <v>38593</v>
      </c>
      <c r="B610" s="7">
        <v>97219</v>
      </c>
      <c r="C610" s="3">
        <v>0</v>
      </c>
      <c r="D610" s="7">
        <f t="shared" si="103"/>
        <v>0</v>
      </c>
      <c r="E610" s="7">
        <f t="shared" si="104"/>
        <v>0</v>
      </c>
      <c r="F610" s="7">
        <f t="shared" si="105"/>
        <v>0</v>
      </c>
      <c r="G610" s="11">
        <v>90844</v>
      </c>
      <c r="H610">
        <v>0</v>
      </c>
      <c r="I610">
        <v>0</v>
      </c>
      <c r="J610">
        <v>23</v>
      </c>
      <c r="K610" s="3">
        <v>17.3333333333333</v>
      </c>
      <c r="L610" s="3">
        <f t="shared" si="106"/>
        <v>0</v>
      </c>
      <c r="M610" s="5">
        <v>0</v>
      </c>
      <c r="P610" s="33">
        <f t="shared" si="102"/>
        <v>807932.71428570827</v>
      </c>
      <c r="Q610" s="7">
        <f t="shared" si="110"/>
        <v>37.285714285681024</v>
      </c>
      <c r="R610">
        <v>2005</v>
      </c>
      <c r="S610" s="1" t="s">
        <v>5</v>
      </c>
      <c r="T610" s="40">
        <f>+'Copy Co'!$B$17</f>
        <v>51399.602684929596</v>
      </c>
      <c r="U610">
        <f>+'Copy Co'!$B$18*'All Data'!C610</f>
        <v>0</v>
      </c>
      <c r="V610" s="40">
        <f>+D610*'Copy Co'!$B$19</f>
        <v>0</v>
      </c>
      <c r="W610" s="40">
        <f>+E610*'Copy Co'!$B$20</f>
        <v>0</v>
      </c>
      <c r="X610" s="40">
        <f>+F610*'Copy Co'!$B$21</f>
        <v>0</v>
      </c>
      <c r="Y610" s="40">
        <f>+G610*'Copy Co'!$B$22</f>
        <v>37807.690156838886</v>
      </c>
      <c r="Z610" s="40">
        <f>+H610*'Copy Co'!$B$23</f>
        <v>0</v>
      </c>
      <c r="AA610" s="40">
        <f>+I610*'Copy Co'!$B$24</f>
        <v>0</v>
      </c>
      <c r="AB610" s="40">
        <f>+J610*'Copy Co'!$B$25</f>
        <v>7746.9080533277638</v>
      </c>
      <c r="AC610" s="40">
        <f>+K610*'Copy Co'!$B$26</f>
        <v>5429.7886757562092</v>
      </c>
      <c r="AD610" s="40">
        <f>+L610*'Copy Co'!$B$27</f>
        <v>0</v>
      </c>
      <c r="AE610" s="40">
        <f>+M610*'Copy Co'!$B$28</f>
        <v>0</v>
      </c>
      <c r="AF610" s="40">
        <f t="shared" si="107"/>
        <v>102383.98957085244</v>
      </c>
      <c r="AG610" s="25">
        <f t="shared" si="108"/>
        <v>5164.9895708524418</v>
      </c>
      <c r="AH610" s="56">
        <f t="shared" si="109"/>
        <v>38593</v>
      </c>
      <c r="AL610" s="56"/>
      <c r="BF610" s="2">
        <v>42706</v>
      </c>
      <c r="BG610" s="3">
        <v>34.7916666666667</v>
      </c>
      <c r="BH610">
        <v>12</v>
      </c>
      <c r="BI610">
        <v>6.7916666666666696</v>
      </c>
    </row>
    <row r="611" spans="1:61" x14ac:dyDescent="0.25">
      <c r="A611" s="2">
        <v>38594</v>
      </c>
      <c r="B611" s="7">
        <v>105836</v>
      </c>
      <c r="C611" s="3">
        <v>2.7916666666666599</v>
      </c>
      <c r="D611" s="7">
        <f t="shared" si="103"/>
        <v>7.7934027777777395</v>
      </c>
      <c r="E611" s="7">
        <f t="shared" si="104"/>
        <v>21.75658275462947</v>
      </c>
      <c r="F611" s="7">
        <f t="shared" si="105"/>
        <v>60.737126856673783</v>
      </c>
      <c r="G611" s="11">
        <v>97219</v>
      </c>
      <c r="H611">
        <v>0</v>
      </c>
      <c r="I611">
        <v>0</v>
      </c>
      <c r="J611">
        <v>18</v>
      </c>
      <c r="K611" s="3">
        <v>8.625</v>
      </c>
      <c r="L611" s="3">
        <f t="shared" si="106"/>
        <v>24.07812499999994</v>
      </c>
      <c r="M611" s="5">
        <v>0</v>
      </c>
      <c r="P611" s="33">
        <f t="shared" si="102"/>
        <v>807969.99999999395</v>
      </c>
      <c r="Q611" s="7">
        <f t="shared" si="110"/>
        <v>37.285714285681024</v>
      </c>
      <c r="R611">
        <v>2005</v>
      </c>
      <c r="S611" s="1" t="s">
        <v>6</v>
      </c>
      <c r="T611" s="40">
        <f>+'Copy Co'!$B$17</f>
        <v>51399.602684929596</v>
      </c>
      <c r="U611">
        <f>+'Copy Co'!$B$18*'All Data'!C611</f>
        <v>137.93559266846509</v>
      </c>
      <c r="V611" s="40">
        <f>+D611*'Copy Co'!$B$19</f>
        <v>3273.556979331303</v>
      </c>
      <c r="W611" s="40">
        <f>+E611*'Copy Co'!$B$20</f>
        <v>-168.03648157621035</v>
      </c>
      <c r="X611" s="40">
        <f>+F611*'Copy Co'!$B$21</f>
        <v>2.9448820291053299</v>
      </c>
      <c r="Y611" s="40">
        <f>+G611*'Copy Co'!$B$22</f>
        <v>40460.854094466551</v>
      </c>
      <c r="Z611" s="40">
        <f>+H611*'Copy Co'!$B$23</f>
        <v>0</v>
      </c>
      <c r="AA611" s="40">
        <f>+I611*'Copy Co'!$B$24</f>
        <v>0</v>
      </c>
      <c r="AB611" s="40">
        <f>+J611*'Copy Co'!$B$25</f>
        <v>6062.7976069521628</v>
      </c>
      <c r="AC611" s="40">
        <f>+K611*'Copy Co'!$B$26</f>
        <v>2701.8419612536959</v>
      </c>
      <c r="AD611" s="40">
        <f>+L611*'Copy Co'!$B$27</f>
        <v>4413.7007675707255</v>
      </c>
      <c r="AE611" s="40">
        <f>+M611*'Copy Co'!$B$28</f>
        <v>0</v>
      </c>
      <c r="AF611" s="40">
        <f t="shared" si="107"/>
        <v>108285.19808762541</v>
      </c>
      <c r="AG611" s="25">
        <f t="shared" si="108"/>
        <v>2449.1980876254092</v>
      </c>
      <c r="AH611" s="56">
        <f t="shared" si="109"/>
        <v>38594</v>
      </c>
      <c r="AL611" s="56"/>
      <c r="BF611" s="2">
        <v>42754</v>
      </c>
      <c r="BG611" s="3">
        <v>34.7916666666667</v>
      </c>
      <c r="BH611">
        <v>8</v>
      </c>
      <c r="BI611">
        <v>3.3333333333333299</v>
      </c>
    </row>
    <row r="612" spans="1:61" x14ac:dyDescent="0.25">
      <c r="A612" s="2">
        <v>38595</v>
      </c>
      <c r="B612" s="7">
        <v>109031</v>
      </c>
      <c r="C612" s="3">
        <v>0.875</v>
      </c>
      <c r="D612" s="7">
        <f t="shared" si="103"/>
        <v>0.765625</v>
      </c>
      <c r="E612" s="7">
        <f t="shared" si="104"/>
        <v>0.669921875</v>
      </c>
      <c r="F612" s="7">
        <f t="shared" si="105"/>
        <v>0.586181640625</v>
      </c>
      <c r="G612" s="11">
        <v>105836</v>
      </c>
      <c r="H612">
        <v>0</v>
      </c>
      <c r="I612">
        <v>0</v>
      </c>
      <c r="J612">
        <v>10</v>
      </c>
      <c r="K612" s="3">
        <v>6.625</v>
      </c>
      <c r="L612" s="3">
        <f t="shared" si="106"/>
        <v>5.796875</v>
      </c>
      <c r="M612" s="5">
        <v>0</v>
      </c>
      <c r="P612" s="33">
        <f t="shared" si="102"/>
        <v>808007.28571427963</v>
      </c>
      <c r="Q612" s="7">
        <f t="shared" si="110"/>
        <v>37.285714285681024</v>
      </c>
      <c r="R612">
        <v>2005</v>
      </c>
      <c r="S612" s="1" t="s">
        <v>7</v>
      </c>
      <c r="T612" s="40">
        <f>+'Copy Co'!$B$17</f>
        <v>51399.602684929596</v>
      </c>
      <c r="U612">
        <f>+'Copy Co'!$B$18*'All Data'!C612</f>
        <v>43.23354397071305</v>
      </c>
      <c r="V612" s="40">
        <f>+D612*'Copy Co'!$B$19</f>
        <v>321.59470436291195</v>
      </c>
      <c r="W612" s="40">
        <f>+E612*'Copy Co'!$B$20</f>
        <v>-5.1741266574588476</v>
      </c>
      <c r="X612" s="40">
        <f>+F612*'Copy Co'!$B$21</f>
        <v>2.842142637635094E-2</v>
      </c>
      <c r="Y612" s="40">
        <f>+G612*'Copy Co'!$B$22</f>
        <v>44047.099372982259</v>
      </c>
      <c r="Z612" s="40">
        <f>+H612*'Copy Co'!$B$23</f>
        <v>0</v>
      </c>
      <c r="AA612" s="40">
        <f>+I612*'Copy Co'!$B$24</f>
        <v>0</v>
      </c>
      <c r="AB612" s="40">
        <f>+J612*'Copy Co'!$B$25</f>
        <v>3368.2208927512015</v>
      </c>
      <c r="AC612" s="40">
        <f>+K612*'Copy Co'!$B$26</f>
        <v>2075.3278832818246</v>
      </c>
      <c r="AD612" s="40">
        <f>+L612*'Copy Co'!$B$27</f>
        <v>1062.6106325559658</v>
      </c>
      <c r="AE612" s="40">
        <f>+M612*'Copy Co'!$B$28</f>
        <v>0</v>
      </c>
      <c r="AF612" s="40">
        <f t="shared" si="107"/>
        <v>102312.54400960337</v>
      </c>
      <c r="AG612" s="25">
        <f t="shared" si="108"/>
        <v>-6718.4559903966292</v>
      </c>
      <c r="AH612" s="56">
        <f t="shared" si="109"/>
        <v>38595</v>
      </c>
      <c r="AI612" s="38">
        <f>SUM(AG582:AG612)</f>
        <v>-48693.180412391099</v>
      </c>
      <c r="AJ612" s="38"/>
      <c r="AK612" s="38"/>
      <c r="AL612" s="56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  <c r="AX612" s="38"/>
      <c r="AY612" s="38"/>
      <c r="AZ612" s="38"/>
      <c r="BA612" s="38"/>
      <c r="BB612" s="38"/>
      <c r="BC612" s="38"/>
      <c r="BD612" s="38"/>
      <c r="BE612" s="38"/>
      <c r="BF612" s="2">
        <v>43104</v>
      </c>
      <c r="BG612" s="3">
        <v>34.7916666666667</v>
      </c>
      <c r="BH612">
        <v>8</v>
      </c>
      <c r="BI612">
        <v>2.2916666666666701</v>
      </c>
    </row>
    <row r="613" spans="1:61" x14ac:dyDescent="0.25">
      <c r="A613" s="2">
        <v>38596</v>
      </c>
      <c r="B613" s="7">
        <v>103464</v>
      </c>
      <c r="C613" s="3">
        <v>0</v>
      </c>
      <c r="D613" s="7">
        <f t="shared" si="103"/>
        <v>0</v>
      </c>
      <c r="E613" s="7">
        <f t="shared" si="104"/>
        <v>0</v>
      </c>
      <c r="F613" s="7">
        <f t="shared" si="105"/>
        <v>0</v>
      </c>
      <c r="G613" s="11">
        <v>109031</v>
      </c>
      <c r="H613">
        <v>0</v>
      </c>
      <c r="I613">
        <v>0</v>
      </c>
      <c r="J613">
        <v>12</v>
      </c>
      <c r="K613" s="3">
        <v>7.1666666666666696</v>
      </c>
      <c r="L613" s="3">
        <f t="shared" si="106"/>
        <v>0</v>
      </c>
      <c r="M613" s="5">
        <v>0</v>
      </c>
      <c r="P613" s="33">
        <f t="shared" si="102"/>
        <v>808044.57142856531</v>
      </c>
      <c r="Q613" s="7">
        <f t="shared" si="110"/>
        <v>37.285714285681024</v>
      </c>
      <c r="R613">
        <v>2005</v>
      </c>
      <c r="S613" s="1" t="s">
        <v>1</v>
      </c>
      <c r="T613" s="40">
        <f>+'Copy Co'!$B$17</f>
        <v>51399.602684929596</v>
      </c>
      <c r="U613">
        <f>+'Copy Co'!$B$18*'All Data'!C613</f>
        <v>0</v>
      </c>
      <c r="V613" s="40">
        <f>+D613*'Copy Co'!$B$19</f>
        <v>0</v>
      </c>
      <c r="W613" s="40">
        <f>+E613*'Copy Co'!$B$20</f>
        <v>0</v>
      </c>
      <c r="X613" s="40">
        <f>+F613*'Copy Co'!$B$21</f>
        <v>0</v>
      </c>
      <c r="Y613" s="40">
        <f>+G613*'Copy Co'!$B$22</f>
        <v>45376.802711134478</v>
      </c>
      <c r="Z613" s="40">
        <f>+H613*'Copy Co'!$B$23</f>
        <v>0</v>
      </c>
      <c r="AA613" s="40">
        <f>+I613*'Copy Co'!$B$24</f>
        <v>0</v>
      </c>
      <c r="AB613" s="40">
        <f>+J613*'Copy Co'!$B$25</f>
        <v>4041.8650713014422</v>
      </c>
      <c r="AC613" s="40">
        <f>+K613*'Copy Co'!$B$26</f>
        <v>2245.008779399207</v>
      </c>
      <c r="AD613" s="40">
        <f>+L613*'Copy Co'!$B$27</f>
        <v>0</v>
      </c>
      <c r="AE613" s="40">
        <f>+M613*'Copy Co'!$B$28</f>
        <v>0</v>
      </c>
      <c r="AF613" s="40">
        <f t="shared" si="107"/>
        <v>103063.27924676472</v>
      </c>
      <c r="AG613" s="25">
        <f t="shared" si="108"/>
        <v>-400.72075323527679</v>
      </c>
      <c r="AH613" s="56">
        <f t="shared" si="109"/>
        <v>38596</v>
      </c>
      <c r="AL613" s="56"/>
      <c r="BF613" s="2">
        <v>39076</v>
      </c>
      <c r="BG613" s="3">
        <v>34.75</v>
      </c>
      <c r="BH613">
        <v>13</v>
      </c>
      <c r="BI613">
        <v>6.5</v>
      </c>
    </row>
    <row r="614" spans="1:61" x14ac:dyDescent="0.25">
      <c r="A614" s="2">
        <v>38597</v>
      </c>
      <c r="B614" s="7">
        <v>93541</v>
      </c>
      <c r="C614" s="3">
        <v>0</v>
      </c>
      <c r="D614" s="7">
        <f t="shared" si="103"/>
        <v>0</v>
      </c>
      <c r="E614" s="7">
        <f t="shared" si="104"/>
        <v>0</v>
      </c>
      <c r="F614" s="7">
        <f t="shared" si="105"/>
        <v>0</v>
      </c>
      <c r="G614" s="11">
        <v>103464</v>
      </c>
      <c r="H614">
        <v>1</v>
      </c>
      <c r="I614">
        <v>0</v>
      </c>
      <c r="J614">
        <v>21</v>
      </c>
      <c r="K614" s="3">
        <v>10.9166666666667</v>
      </c>
      <c r="L614" s="3">
        <f t="shared" si="106"/>
        <v>0</v>
      </c>
      <c r="M614" s="5">
        <v>0</v>
      </c>
      <c r="P614" s="33">
        <f t="shared" si="102"/>
        <v>808081.85714285099</v>
      </c>
      <c r="Q614" s="7">
        <f t="shared" si="110"/>
        <v>37.285714285681024</v>
      </c>
      <c r="R614">
        <v>2005</v>
      </c>
      <c r="S614" s="1" t="s">
        <v>2</v>
      </c>
      <c r="T614" s="40">
        <f>+'Copy Co'!$B$17</f>
        <v>51399.602684929596</v>
      </c>
      <c r="U614">
        <f>+'Copy Co'!$B$18*'All Data'!C614</f>
        <v>0</v>
      </c>
      <c r="V614" s="40">
        <f>+D614*'Copy Co'!$B$19</f>
        <v>0</v>
      </c>
      <c r="W614" s="40">
        <f>+E614*'Copy Co'!$B$20</f>
        <v>0</v>
      </c>
      <c r="X614" s="40">
        <f>+F614*'Copy Co'!$B$21</f>
        <v>0</v>
      </c>
      <c r="Y614" s="40">
        <f>+G614*'Copy Co'!$B$22</f>
        <v>43059.914296895542</v>
      </c>
      <c r="Z614" s="40">
        <f>+H614*'Copy Co'!$B$23</f>
        <v>-10610.780657764437</v>
      </c>
      <c r="AA614" s="40">
        <f>+I614*'Copy Co'!$B$24</f>
        <v>0</v>
      </c>
      <c r="AB614" s="40">
        <f>+J614*'Copy Co'!$B$25</f>
        <v>7073.2638747775236</v>
      </c>
      <c r="AC614" s="40">
        <f>+K614*'Copy Co'!$B$26</f>
        <v>3419.7226755964757</v>
      </c>
      <c r="AD614" s="40">
        <f>+L614*'Copy Co'!$B$27</f>
        <v>0</v>
      </c>
      <c r="AE614" s="40">
        <f>+M614*'Copy Co'!$B$28</f>
        <v>0</v>
      </c>
      <c r="AF614" s="40">
        <f t="shared" si="107"/>
        <v>94341.722874434709</v>
      </c>
      <c r="AG614" s="25">
        <f t="shared" si="108"/>
        <v>800.7228744347085</v>
      </c>
      <c r="AH614" s="56">
        <f t="shared" si="109"/>
        <v>38597</v>
      </c>
      <c r="AL614" s="56"/>
      <c r="BF614" s="2">
        <v>39132</v>
      </c>
      <c r="BG614" s="3">
        <v>34.75</v>
      </c>
      <c r="BH614">
        <v>17</v>
      </c>
      <c r="BI614">
        <v>7.4583333333333304</v>
      </c>
    </row>
    <row r="615" spans="1:61" x14ac:dyDescent="0.25">
      <c r="A615" s="2">
        <v>38598</v>
      </c>
      <c r="B615" s="7">
        <v>90236</v>
      </c>
      <c r="C615" s="3">
        <v>0</v>
      </c>
      <c r="D615" s="7">
        <f t="shared" si="103"/>
        <v>0</v>
      </c>
      <c r="E615" s="7">
        <f t="shared" si="104"/>
        <v>0</v>
      </c>
      <c r="F615" s="7">
        <f t="shared" si="105"/>
        <v>0</v>
      </c>
      <c r="G615" s="11">
        <v>93541</v>
      </c>
      <c r="H615">
        <v>0</v>
      </c>
      <c r="I615">
        <v>1</v>
      </c>
      <c r="J615">
        <v>25</v>
      </c>
      <c r="K615" s="3">
        <v>16.375</v>
      </c>
      <c r="L615" s="3">
        <f t="shared" si="106"/>
        <v>0</v>
      </c>
      <c r="M615" s="5">
        <v>0</v>
      </c>
      <c r="P615" s="33">
        <f t="shared" si="102"/>
        <v>808119.14285713667</v>
      </c>
      <c r="Q615" s="7">
        <f t="shared" si="110"/>
        <v>37.285714285681024</v>
      </c>
      <c r="R615">
        <v>2005</v>
      </c>
      <c r="S615" s="1" t="s">
        <v>3</v>
      </c>
      <c r="T615" s="40">
        <f>+'Copy Co'!$B$17</f>
        <v>51399.602684929596</v>
      </c>
      <c r="U615">
        <f>+'Copy Co'!$B$18*'All Data'!C615</f>
        <v>0</v>
      </c>
      <c r="V615" s="40">
        <f>+D615*'Copy Co'!$B$19</f>
        <v>0</v>
      </c>
      <c r="W615" s="40">
        <f>+E615*'Copy Co'!$B$20</f>
        <v>0</v>
      </c>
      <c r="X615" s="40">
        <f>+F615*'Copy Co'!$B$21</f>
        <v>0</v>
      </c>
      <c r="Y615" s="40">
        <f>+G615*'Copy Co'!$B$22</f>
        <v>38930.13457092231</v>
      </c>
      <c r="Z615" s="40">
        <f>+H615*'Copy Co'!$B$23</f>
        <v>0</v>
      </c>
      <c r="AA615" s="40">
        <f>+I615*'Copy Co'!$B$24</f>
        <v>-10704.382616627605</v>
      </c>
      <c r="AB615" s="40">
        <f>+J615*'Copy Co'!$B$25</f>
        <v>8420.552231878004</v>
      </c>
      <c r="AC615" s="40">
        <f>+K615*'Copy Co'!$B$26</f>
        <v>5129.5840133946986</v>
      </c>
      <c r="AD615" s="40">
        <f>+L615*'Copy Co'!$B$27</f>
        <v>0</v>
      </c>
      <c r="AE615" s="40">
        <f>+M615*'Copy Co'!$B$28</f>
        <v>0</v>
      </c>
      <c r="AF615" s="40">
        <f t="shared" si="107"/>
        <v>93175.490884497005</v>
      </c>
      <c r="AG615" s="25">
        <f t="shared" si="108"/>
        <v>2939.490884497005</v>
      </c>
      <c r="AH615" s="56">
        <f t="shared" si="109"/>
        <v>38598</v>
      </c>
      <c r="AL615" s="56"/>
      <c r="BF615" s="2">
        <v>39457</v>
      </c>
      <c r="BG615" s="3">
        <v>34.75</v>
      </c>
      <c r="BH615">
        <v>21</v>
      </c>
      <c r="BI615">
        <v>8.5416666666666696</v>
      </c>
    </row>
    <row r="616" spans="1:61" x14ac:dyDescent="0.25">
      <c r="A616" s="2">
        <v>38599</v>
      </c>
      <c r="B616" s="7">
        <v>81220</v>
      </c>
      <c r="C616" s="3">
        <v>0</v>
      </c>
      <c r="D616" s="7">
        <f t="shared" si="103"/>
        <v>0</v>
      </c>
      <c r="E616" s="7">
        <f t="shared" si="104"/>
        <v>0</v>
      </c>
      <c r="F616" s="7">
        <f t="shared" si="105"/>
        <v>0</v>
      </c>
      <c r="G616" s="11">
        <v>90236</v>
      </c>
      <c r="H616">
        <v>0</v>
      </c>
      <c r="I616">
        <v>1</v>
      </c>
      <c r="J616">
        <v>22</v>
      </c>
      <c r="K616" s="3">
        <v>13.2083333333333</v>
      </c>
      <c r="L616" s="3">
        <f t="shared" si="106"/>
        <v>0</v>
      </c>
      <c r="M616" s="5">
        <v>0</v>
      </c>
      <c r="P616" s="33">
        <f t="shared" si="102"/>
        <v>808156.42857142235</v>
      </c>
      <c r="Q616" s="7">
        <f t="shared" si="110"/>
        <v>37.285714285681024</v>
      </c>
      <c r="R616">
        <v>2005</v>
      </c>
      <c r="S616" s="1" t="s">
        <v>4</v>
      </c>
      <c r="T616" s="40">
        <f>+'Copy Co'!$B$17</f>
        <v>51399.602684929596</v>
      </c>
      <c r="U616">
        <f>+'Copy Co'!$B$18*'All Data'!C616</f>
        <v>0</v>
      </c>
      <c r="V616" s="40">
        <f>+D616*'Copy Co'!$B$19</f>
        <v>0</v>
      </c>
      <c r="W616" s="40">
        <f>+E616*'Copy Co'!$B$20</f>
        <v>0</v>
      </c>
      <c r="X616" s="40">
        <f>+F616*'Copy Co'!$B$21</f>
        <v>0</v>
      </c>
      <c r="Y616" s="40">
        <f>+G616*'Copy Co'!$B$22</f>
        <v>37554.651149140438</v>
      </c>
      <c r="Z616" s="40">
        <f>+H616*'Copy Co'!$B$23</f>
        <v>0</v>
      </c>
      <c r="AA616" s="40">
        <f>+I616*'Copy Co'!$B$24</f>
        <v>-10704.382616627605</v>
      </c>
      <c r="AB616" s="40">
        <f>+J616*'Copy Co'!$B$25</f>
        <v>7410.0859640526432</v>
      </c>
      <c r="AC616" s="40">
        <f>+K616*'Copy Co'!$B$26</f>
        <v>4137.6033899392241</v>
      </c>
      <c r="AD616" s="40">
        <f>+L616*'Copy Co'!$B$27</f>
        <v>0</v>
      </c>
      <c r="AE616" s="40">
        <f>+M616*'Copy Co'!$B$28</f>
        <v>0</v>
      </c>
      <c r="AF616" s="40">
        <f t="shared" si="107"/>
        <v>89797.560571434282</v>
      </c>
      <c r="AG616" s="25">
        <f t="shared" si="108"/>
        <v>8577.5605714342819</v>
      </c>
      <c r="AH616" s="56">
        <f t="shared" si="109"/>
        <v>38599</v>
      </c>
      <c r="AL616" s="56"/>
      <c r="BF616" s="2">
        <v>39538</v>
      </c>
      <c r="BG616" s="3">
        <v>34.75</v>
      </c>
      <c r="BH616">
        <v>13</v>
      </c>
      <c r="BI616">
        <v>7.7916666666666696</v>
      </c>
    </row>
    <row r="617" spans="1:61" x14ac:dyDescent="0.25">
      <c r="A617" s="2">
        <v>38600</v>
      </c>
      <c r="B617" s="7">
        <v>92786</v>
      </c>
      <c r="C617" s="3">
        <v>0</v>
      </c>
      <c r="D617" s="7">
        <f t="shared" si="103"/>
        <v>0</v>
      </c>
      <c r="E617" s="7">
        <f t="shared" si="104"/>
        <v>0</v>
      </c>
      <c r="F617" s="7">
        <f t="shared" si="105"/>
        <v>0</v>
      </c>
      <c r="G617" s="11">
        <v>81220</v>
      </c>
      <c r="H617">
        <v>0</v>
      </c>
      <c r="I617">
        <v>0</v>
      </c>
      <c r="J617">
        <v>13</v>
      </c>
      <c r="K617" s="3">
        <v>8.2083333333333304</v>
      </c>
      <c r="L617" s="3">
        <f t="shared" si="106"/>
        <v>0</v>
      </c>
      <c r="M617" s="5">
        <v>0</v>
      </c>
      <c r="P617" s="33">
        <f t="shared" si="102"/>
        <v>808193.71428570803</v>
      </c>
      <c r="Q617" s="7">
        <f t="shared" si="110"/>
        <v>37.285714285681024</v>
      </c>
      <c r="R617">
        <v>2005</v>
      </c>
      <c r="S617" s="1" t="s">
        <v>5</v>
      </c>
      <c r="T617" s="40">
        <f>+'Copy Co'!$B$17</f>
        <v>51399.602684929596</v>
      </c>
      <c r="U617">
        <f>+'Copy Co'!$B$18*'All Data'!C617</f>
        <v>0</v>
      </c>
      <c r="V617" s="40">
        <f>+D617*'Copy Co'!$B$19</f>
        <v>0</v>
      </c>
      <c r="W617" s="40">
        <f>+E617*'Copy Co'!$B$20</f>
        <v>0</v>
      </c>
      <c r="X617" s="40">
        <f>+F617*'Copy Co'!$B$21</f>
        <v>0</v>
      </c>
      <c r="Y617" s="40">
        <f>+G617*'Copy Co'!$B$22</f>
        <v>33802.349021822622</v>
      </c>
      <c r="Z617" s="40">
        <f>+H617*'Copy Co'!$B$23</f>
        <v>0</v>
      </c>
      <c r="AA617" s="40">
        <f>+I617*'Copy Co'!$B$24</f>
        <v>0</v>
      </c>
      <c r="AB617" s="40">
        <f>+J617*'Copy Co'!$B$25</f>
        <v>4378.6871605765618</v>
      </c>
      <c r="AC617" s="40">
        <f>+K617*'Copy Co'!$B$26</f>
        <v>2571.318195009555</v>
      </c>
      <c r="AD617" s="40">
        <f>+L617*'Copy Co'!$B$27</f>
        <v>0</v>
      </c>
      <c r="AE617" s="40">
        <f>+M617*'Copy Co'!$B$28</f>
        <v>0</v>
      </c>
      <c r="AF617" s="40">
        <f t="shared" si="107"/>
        <v>92151.957062338333</v>
      </c>
      <c r="AG617" s="25">
        <f t="shared" si="108"/>
        <v>-634.04293766166666</v>
      </c>
      <c r="AH617" s="56">
        <f t="shared" si="109"/>
        <v>38600</v>
      </c>
      <c r="AL617" s="56"/>
      <c r="BF617" s="2">
        <v>42334</v>
      </c>
      <c r="BG617" s="3">
        <v>34.75</v>
      </c>
      <c r="BH617">
        <v>20</v>
      </c>
      <c r="BI617">
        <v>9.5</v>
      </c>
    </row>
    <row r="618" spans="1:61" x14ac:dyDescent="0.25">
      <c r="A618" s="2">
        <v>38601</v>
      </c>
      <c r="B618" s="7">
        <v>98431</v>
      </c>
      <c r="C618" s="3">
        <v>0</v>
      </c>
      <c r="D618" s="7">
        <f t="shared" si="103"/>
        <v>0</v>
      </c>
      <c r="E618" s="7">
        <f t="shared" si="104"/>
        <v>0</v>
      </c>
      <c r="F618" s="7">
        <f t="shared" si="105"/>
        <v>0</v>
      </c>
      <c r="G618" s="11">
        <v>92786</v>
      </c>
      <c r="H618">
        <v>0</v>
      </c>
      <c r="I618">
        <v>0</v>
      </c>
      <c r="J618">
        <v>13</v>
      </c>
      <c r="K618" s="3">
        <v>9.5416666666666696</v>
      </c>
      <c r="L618" s="3">
        <f t="shared" si="106"/>
        <v>0</v>
      </c>
      <c r="M618" s="5">
        <v>0</v>
      </c>
      <c r="P618" s="33">
        <f t="shared" si="102"/>
        <v>808230.99999999371</v>
      </c>
      <c r="Q618" s="7">
        <f t="shared" si="110"/>
        <v>37.285714285681024</v>
      </c>
      <c r="R618">
        <v>2005</v>
      </c>
      <c r="S618" s="1" t="s">
        <v>6</v>
      </c>
      <c r="T618" s="40">
        <f>+'Copy Co'!$B$17</f>
        <v>51399.602684929596</v>
      </c>
      <c r="U618">
        <f>+'Copy Co'!$B$18*'All Data'!C618</f>
        <v>0</v>
      </c>
      <c r="V618" s="40">
        <f>+D618*'Copy Co'!$B$19</f>
        <v>0</v>
      </c>
      <c r="W618" s="40">
        <f>+E618*'Copy Co'!$B$20</f>
        <v>0</v>
      </c>
      <c r="X618" s="40">
        <f>+F618*'Copy Co'!$B$21</f>
        <v>0</v>
      </c>
      <c r="Y618" s="40">
        <f>+G618*'Copy Co'!$B$22</f>
        <v>38615.916724191506</v>
      </c>
      <c r="Z618" s="40">
        <f>+H618*'Copy Co'!$B$23</f>
        <v>0</v>
      </c>
      <c r="AA618" s="40">
        <f>+I618*'Copy Co'!$B$24</f>
        <v>0</v>
      </c>
      <c r="AB618" s="40">
        <f>+J618*'Copy Co'!$B$25</f>
        <v>4378.6871605765618</v>
      </c>
      <c r="AC618" s="40">
        <f>+K618*'Copy Co'!$B$26</f>
        <v>2988.9942469908046</v>
      </c>
      <c r="AD618" s="40">
        <f>+L618*'Copy Co'!$B$27</f>
        <v>0</v>
      </c>
      <c r="AE618" s="40">
        <f>+M618*'Copy Co'!$B$28</f>
        <v>0</v>
      </c>
      <c r="AF618" s="40">
        <f t="shared" si="107"/>
        <v>97383.200816688463</v>
      </c>
      <c r="AG618" s="25">
        <f t="shared" si="108"/>
        <v>-1047.7991833115375</v>
      </c>
      <c r="AH618" s="56">
        <f t="shared" si="109"/>
        <v>38601</v>
      </c>
      <c r="AL618" s="56"/>
      <c r="BF618" s="2">
        <v>42362</v>
      </c>
      <c r="BG618" s="3">
        <v>34.75</v>
      </c>
      <c r="BH618">
        <v>16</v>
      </c>
      <c r="BI618">
        <v>9.7916666666666696</v>
      </c>
    </row>
    <row r="619" spans="1:61" x14ac:dyDescent="0.25">
      <c r="A619" s="2">
        <v>38602</v>
      </c>
      <c r="B619" s="7">
        <v>97781</v>
      </c>
      <c r="C619" s="3">
        <v>0</v>
      </c>
      <c r="D619" s="7">
        <f t="shared" si="103"/>
        <v>0</v>
      </c>
      <c r="E619" s="7">
        <f t="shared" si="104"/>
        <v>0</v>
      </c>
      <c r="F619" s="7">
        <f t="shared" si="105"/>
        <v>0</v>
      </c>
      <c r="G619" s="11">
        <v>98431</v>
      </c>
      <c r="H619">
        <v>0</v>
      </c>
      <c r="I619">
        <v>0</v>
      </c>
      <c r="J619">
        <v>16</v>
      </c>
      <c r="K619" s="3">
        <v>10.9166666666667</v>
      </c>
      <c r="L619" s="3">
        <f t="shared" si="106"/>
        <v>0</v>
      </c>
      <c r="M619" s="5">
        <v>0</v>
      </c>
      <c r="P619" s="33">
        <f t="shared" si="102"/>
        <v>808268.28571427939</v>
      </c>
      <c r="Q619" s="7">
        <f t="shared" si="110"/>
        <v>37.285714285681024</v>
      </c>
      <c r="R619">
        <v>2005</v>
      </c>
      <c r="S619" s="1" t="s">
        <v>7</v>
      </c>
      <c r="T619" s="40">
        <f>+'Copy Co'!$B$17</f>
        <v>51399.602684929596</v>
      </c>
      <c r="U619">
        <f>+'Copy Co'!$B$18*'All Data'!C619</f>
        <v>0</v>
      </c>
      <c r="V619" s="40">
        <f>+D619*'Copy Co'!$B$19</f>
        <v>0</v>
      </c>
      <c r="W619" s="40">
        <f>+E619*'Copy Co'!$B$20</f>
        <v>0</v>
      </c>
      <c r="X619" s="40">
        <f>+F619*'Copy Co'!$B$21</f>
        <v>0</v>
      </c>
      <c r="Y619" s="40">
        <f>+G619*'Copy Co'!$B$22</f>
        <v>40965.267379549652</v>
      </c>
      <c r="Z619" s="40">
        <f>+H619*'Copy Co'!$B$23</f>
        <v>0</v>
      </c>
      <c r="AA619" s="40">
        <f>+I619*'Copy Co'!$B$24</f>
        <v>0</v>
      </c>
      <c r="AB619" s="40">
        <f>+J619*'Copy Co'!$B$25</f>
        <v>5389.1534284019226</v>
      </c>
      <c r="AC619" s="40">
        <f>+K619*'Copy Co'!$B$26</f>
        <v>3419.7226755964757</v>
      </c>
      <c r="AD619" s="40">
        <f>+L619*'Copy Co'!$B$27</f>
        <v>0</v>
      </c>
      <c r="AE619" s="40">
        <f>+M619*'Copy Co'!$B$28</f>
        <v>0</v>
      </c>
      <c r="AF619" s="40">
        <f t="shared" si="107"/>
        <v>101173.74616847765</v>
      </c>
      <c r="AG619" s="25">
        <f t="shared" si="108"/>
        <v>3392.7461684776499</v>
      </c>
      <c r="AH619" s="56">
        <f t="shared" si="109"/>
        <v>38602</v>
      </c>
      <c r="AL619" s="56"/>
      <c r="BF619" s="2">
        <v>40208</v>
      </c>
      <c r="BG619" s="3">
        <v>34.7083333333333</v>
      </c>
      <c r="BH619">
        <v>12</v>
      </c>
      <c r="BI619">
        <v>4.125</v>
      </c>
    </row>
    <row r="620" spans="1:61" x14ac:dyDescent="0.25">
      <c r="A620" s="2">
        <v>38603</v>
      </c>
      <c r="B620" s="7">
        <v>98077</v>
      </c>
      <c r="C620" s="3">
        <v>0</v>
      </c>
      <c r="D620" s="7">
        <f t="shared" si="103"/>
        <v>0</v>
      </c>
      <c r="E620" s="7">
        <f t="shared" si="104"/>
        <v>0</v>
      </c>
      <c r="F620" s="7">
        <f t="shared" si="105"/>
        <v>0</v>
      </c>
      <c r="G620" s="11">
        <v>97781</v>
      </c>
      <c r="H620">
        <v>0</v>
      </c>
      <c r="I620">
        <v>0</v>
      </c>
      <c r="J620">
        <v>18</v>
      </c>
      <c r="K620" s="3">
        <v>13.75</v>
      </c>
      <c r="L620" s="3">
        <f t="shared" si="106"/>
        <v>0</v>
      </c>
      <c r="M620" s="5">
        <v>0</v>
      </c>
      <c r="P620" s="33">
        <f t="shared" si="102"/>
        <v>808305.57142856508</v>
      </c>
      <c r="Q620" s="7">
        <f t="shared" si="110"/>
        <v>37.285714285681024</v>
      </c>
      <c r="R620">
        <v>2005</v>
      </c>
      <c r="S620" s="1" t="s">
        <v>1</v>
      </c>
      <c r="T620" s="40">
        <f>+'Copy Co'!$B$17</f>
        <v>51399.602684929596</v>
      </c>
      <c r="U620">
        <f>+'Copy Co'!$B$18*'All Data'!C620</f>
        <v>0</v>
      </c>
      <c r="V620" s="40">
        <f>+D620*'Copy Co'!$B$19</f>
        <v>0</v>
      </c>
      <c r="W620" s="40">
        <f>+E620*'Copy Co'!$B$20</f>
        <v>0</v>
      </c>
      <c r="X620" s="40">
        <f>+F620*'Copy Co'!$B$21</f>
        <v>0</v>
      </c>
      <c r="Y620" s="40">
        <f>+G620*'Copy Co'!$B$22</f>
        <v>40694.748703556237</v>
      </c>
      <c r="Z620" s="40">
        <f>+H620*'Copy Co'!$B$23</f>
        <v>0</v>
      </c>
      <c r="AA620" s="40">
        <f>+I620*'Copy Co'!$B$24</f>
        <v>0</v>
      </c>
      <c r="AB620" s="40">
        <f>+J620*'Copy Co'!$B$25</f>
        <v>6062.7976069521628</v>
      </c>
      <c r="AC620" s="40">
        <f>+K620*'Copy Co'!$B$26</f>
        <v>4307.284286056617</v>
      </c>
      <c r="AD620" s="40">
        <f>+L620*'Copy Co'!$B$27</f>
        <v>0</v>
      </c>
      <c r="AE620" s="40">
        <f>+M620*'Copy Co'!$B$28</f>
        <v>0</v>
      </c>
      <c r="AF620" s="40">
        <f t="shared" si="107"/>
        <v>102464.43328149462</v>
      </c>
      <c r="AG620" s="25">
        <f t="shared" si="108"/>
        <v>4387.4332814946247</v>
      </c>
      <c r="AH620" s="56">
        <f t="shared" si="109"/>
        <v>38603</v>
      </c>
      <c r="AL620" s="56"/>
      <c r="BF620" s="2">
        <v>40514</v>
      </c>
      <c r="BG620" s="3">
        <v>34.7083333333333</v>
      </c>
      <c r="BH620">
        <v>8</v>
      </c>
      <c r="BI620">
        <v>3.9583333333333299</v>
      </c>
    </row>
    <row r="621" spans="1:61" x14ac:dyDescent="0.25">
      <c r="A621" s="2">
        <v>38604</v>
      </c>
      <c r="B621" s="7">
        <v>88064</v>
      </c>
      <c r="C621" s="3">
        <v>0</v>
      </c>
      <c r="D621" s="7">
        <f t="shared" si="103"/>
        <v>0</v>
      </c>
      <c r="E621" s="7">
        <f t="shared" si="104"/>
        <v>0</v>
      </c>
      <c r="F621" s="7">
        <f t="shared" si="105"/>
        <v>0</v>
      </c>
      <c r="G621" s="11">
        <v>98077</v>
      </c>
      <c r="H621">
        <v>1</v>
      </c>
      <c r="I621">
        <v>0</v>
      </c>
      <c r="J621">
        <v>22</v>
      </c>
      <c r="K621" s="3">
        <v>15.2083333333333</v>
      </c>
      <c r="L621" s="3">
        <f t="shared" si="106"/>
        <v>0</v>
      </c>
      <c r="M621" s="5">
        <v>0</v>
      </c>
      <c r="P621" s="33">
        <f t="shared" si="102"/>
        <v>808342.85714285076</v>
      </c>
      <c r="Q621" s="7">
        <f t="shared" si="110"/>
        <v>37.285714285681024</v>
      </c>
      <c r="R621">
        <v>2005</v>
      </c>
      <c r="S621" s="1" t="s">
        <v>2</v>
      </c>
      <c r="T621" s="40">
        <f>+'Copy Co'!$B$17</f>
        <v>51399.602684929596</v>
      </c>
      <c r="U621">
        <f>+'Copy Co'!$B$18*'All Data'!C621</f>
        <v>0</v>
      </c>
      <c r="V621" s="40">
        <f>+D621*'Copy Co'!$B$19</f>
        <v>0</v>
      </c>
      <c r="W621" s="40">
        <f>+E621*'Copy Co'!$B$20</f>
        <v>0</v>
      </c>
      <c r="X621" s="40">
        <f>+F621*'Copy Co'!$B$21</f>
        <v>0</v>
      </c>
      <c r="Y621" s="40">
        <f>+G621*'Copy Co'!$B$22</f>
        <v>40817.938746777851</v>
      </c>
      <c r="Z621" s="40">
        <f>+H621*'Copy Co'!$B$23</f>
        <v>-10610.780657764437</v>
      </c>
      <c r="AA621" s="40">
        <f>+I621*'Copy Co'!$B$24</f>
        <v>0</v>
      </c>
      <c r="AB621" s="40">
        <f>+J621*'Copy Co'!$B$25</f>
        <v>7410.0859640526432</v>
      </c>
      <c r="AC621" s="40">
        <f>+K621*'Copy Co'!$B$26</f>
        <v>4764.1174679110964</v>
      </c>
      <c r="AD621" s="40">
        <f>+L621*'Copy Co'!$B$27</f>
        <v>0</v>
      </c>
      <c r="AE621" s="40">
        <f>+M621*'Copy Co'!$B$28</f>
        <v>0</v>
      </c>
      <c r="AF621" s="40">
        <f t="shared" si="107"/>
        <v>93780.964205906756</v>
      </c>
      <c r="AG621" s="25">
        <f t="shared" si="108"/>
        <v>5716.9642059067555</v>
      </c>
      <c r="AH621" s="56">
        <f t="shared" si="109"/>
        <v>38604</v>
      </c>
      <c r="AL621" s="56"/>
      <c r="BF621" s="2">
        <v>40969</v>
      </c>
      <c r="BG621" s="3">
        <v>34.7083333333333</v>
      </c>
      <c r="BH621">
        <v>25</v>
      </c>
      <c r="BI621">
        <v>10.2916666666667</v>
      </c>
    </row>
    <row r="622" spans="1:61" x14ac:dyDescent="0.25">
      <c r="A622" s="2">
        <v>38605</v>
      </c>
      <c r="B622" s="7">
        <v>101380</v>
      </c>
      <c r="C622" s="3">
        <v>10.2083333333333</v>
      </c>
      <c r="D622" s="7">
        <f t="shared" si="103"/>
        <v>104.21006944444376</v>
      </c>
      <c r="E622" s="7">
        <f t="shared" si="104"/>
        <v>1063.8111255786932</v>
      </c>
      <c r="F622" s="7">
        <f t="shared" si="105"/>
        <v>10859.73857361579</v>
      </c>
      <c r="G622" s="11">
        <v>88064</v>
      </c>
      <c r="H622">
        <v>0</v>
      </c>
      <c r="I622">
        <v>1</v>
      </c>
      <c r="J622">
        <v>21</v>
      </c>
      <c r="K622" s="3">
        <v>11.7083333333333</v>
      </c>
      <c r="L622" s="3">
        <f t="shared" si="106"/>
        <v>119.52256944444372</v>
      </c>
      <c r="M622" s="5">
        <v>0</v>
      </c>
      <c r="P622" s="33">
        <f t="shared" si="102"/>
        <v>808380.14285713644</v>
      </c>
      <c r="Q622" s="7">
        <f t="shared" si="110"/>
        <v>37.285714285681024</v>
      </c>
      <c r="R622">
        <v>2005</v>
      </c>
      <c r="S622" s="1" t="s">
        <v>3</v>
      </c>
      <c r="T622" s="40">
        <f>+'Copy Co'!$B$17</f>
        <v>51399.602684929596</v>
      </c>
      <c r="U622">
        <f>+'Copy Co'!$B$18*'All Data'!C622</f>
        <v>504.39134632498394</v>
      </c>
      <c r="V622" s="40">
        <f>+D622*'Copy Co'!$B$19</f>
        <v>43772.61253828495</v>
      </c>
      <c r="W622" s="40">
        <f>+E622*'Copy Co'!$B$20</f>
        <v>-8216.3214977239222</v>
      </c>
      <c r="X622" s="40">
        <f>+F622*'Copy Co'!$B$21</f>
        <v>526.54201180260577</v>
      </c>
      <c r="Y622" s="40">
        <f>+G622*'Copy Co'!$B$22</f>
        <v>36650.702588743996</v>
      </c>
      <c r="Z622" s="40">
        <f>+H622*'Copy Co'!$B$23</f>
        <v>0</v>
      </c>
      <c r="AA622" s="40">
        <f>+I622*'Copy Co'!$B$24</f>
        <v>-10704.382616627605</v>
      </c>
      <c r="AB622" s="40">
        <f>+J622*'Copy Co'!$B$25</f>
        <v>7073.2638747775236</v>
      </c>
      <c r="AC622" s="40">
        <f>+K622*'Copy Co'!$B$26</f>
        <v>3667.7178314603207</v>
      </c>
      <c r="AD622" s="40">
        <f>+L622*'Copy Co'!$B$27</f>
        <v>21909.38274882151</v>
      </c>
      <c r="AE622" s="40">
        <f>+M622*'Copy Co'!$B$28</f>
        <v>0</v>
      </c>
      <c r="AF622" s="40">
        <f t="shared" si="107"/>
        <v>146583.51151079393</v>
      </c>
      <c r="AG622" s="25">
        <f t="shared" si="108"/>
        <v>45203.511510793935</v>
      </c>
      <c r="AH622" s="56">
        <f t="shared" si="109"/>
        <v>38605</v>
      </c>
      <c r="AL622" s="56"/>
      <c r="BF622" s="2">
        <v>41356</v>
      </c>
      <c r="BG622" s="3">
        <v>34.7083333333333</v>
      </c>
      <c r="BH622">
        <v>14</v>
      </c>
      <c r="BI622">
        <v>7.6666666666666696</v>
      </c>
    </row>
    <row r="623" spans="1:61" x14ac:dyDescent="0.25">
      <c r="A623" s="2">
        <v>38606</v>
      </c>
      <c r="B623" s="7">
        <v>115098</v>
      </c>
      <c r="C623" s="3">
        <v>8.75</v>
      </c>
      <c r="D623" s="7">
        <f t="shared" si="103"/>
        <v>76.5625</v>
      </c>
      <c r="E623" s="7">
        <f t="shared" si="104"/>
        <v>669.921875</v>
      </c>
      <c r="F623" s="7">
        <f t="shared" si="105"/>
        <v>5861.81640625</v>
      </c>
      <c r="G623" s="11">
        <v>101380</v>
      </c>
      <c r="H623">
        <v>0</v>
      </c>
      <c r="I623">
        <v>1</v>
      </c>
      <c r="J623">
        <v>15</v>
      </c>
      <c r="K623" s="3">
        <v>6.375</v>
      </c>
      <c r="L623" s="3">
        <f t="shared" si="106"/>
        <v>55.78125</v>
      </c>
      <c r="M623" s="5">
        <v>0</v>
      </c>
      <c r="P623" s="33">
        <f t="shared" ref="P623:P673" si="111">+($P$674-$P$429)/245+P622</f>
        <v>808417.42857142212</v>
      </c>
      <c r="Q623" s="7">
        <f t="shared" si="110"/>
        <v>37.285714285681024</v>
      </c>
      <c r="R623">
        <v>2005</v>
      </c>
      <c r="S623" s="1" t="s">
        <v>4</v>
      </c>
      <c r="T623" s="40">
        <f>+'Copy Co'!$B$17</f>
        <v>51399.602684929596</v>
      </c>
      <c r="U623">
        <f>+'Copy Co'!$B$18*'All Data'!C623</f>
        <v>432.33543970713049</v>
      </c>
      <c r="V623" s="40">
        <f>+D623*'Copy Co'!$B$19</f>
        <v>32159.470436291194</v>
      </c>
      <c r="W623" s="40">
        <f>+E623*'Copy Co'!$B$20</f>
        <v>-5174.1266574588471</v>
      </c>
      <c r="X623" s="40">
        <f>+F623*'Copy Co'!$B$21</f>
        <v>284.21426376350939</v>
      </c>
      <c r="Y623" s="40">
        <f>+G623*'Copy Co'!$B$22</f>
        <v>42192.589803402821</v>
      </c>
      <c r="Z623" s="40">
        <f>+H623*'Copy Co'!$B$23</f>
        <v>0</v>
      </c>
      <c r="AA623" s="40">
        <f>+I623*'Copy Co'!$B$24</f>
        <v>-10704.382616627605</v>
      </c>
      <c r="AB623" s="40">
        <f>+J623*'Copy Co'!$B$25</f>
        <v>5052.331339126802</v>
      </c>
      <c r="AC623" s="40">
        <f>+K623*'Copy Co'!$B$26</f>
        <v>1997.0136235353405</v>
      </c>
      <c r="AD623" s="40">
        <f>+L623*'Copy Co'!$B$27</f>
        <v>10225.121181198916</v>
      </c>
      <c r="AE623" s="40">
        <f>+M623*'Copy Co'!$B$28</f>
        <v>0</v>
      </c>
      <c r="AF623" s="40">
        <f t="shared" si="107"/>
        <v>127864.16949786886</v>
      </c>
      <c r="AG623" s="25">
        <f t="shared" si="108"/>
        <v>12766.169497868861</v>
      </c>
      <c r="AH623" s="56">
        <f t="shared" si="109"/>
        <v>38606</v>
      </c>
      <c r="AL623" s="56"/>
      <c r="BF623" s="2">
        <v>41672</v>
      </c>
      <c r="BG623" s="3">
        <v>34.7083333333333</v>
      </c>
      <c r="BH623">
        <v>16</v>
      </c>
      <c r="BI623">
        <v>8.0833333333333304</v>
      </c>
    </row>
    <row r="624" spans="1:61" x14ac:dyDescent="0.25">
      <c r="A624" s="2">
        <v>38607</v>
      </c>
      <c r="B624" s="7">
        <v>136288</v>
      </c>
      <c r="C624" s="3">
        <v>10.2916666666667</v>
      </c>
      <c r="D624" s="7">
        <f t="shared" si="103"/>
        <v>105.91840277777845</v>
      </c>
      <c r="E624" s="7">
        <f t="shared" si="104"/>
        <v>1090.07689525464</v>
      </c>
      <c r="F624" s="7">
        <f t="shared" si="105"/>
        <v>11218.708046995707</v>
      </c>
      <c r="G624" s="11">
        <v>115098</v>
      </c>
      <c r="H624">
        <v>0</v>
      </c>
      <c r="I624">
        <v>0</v>
      </c>
      <c r="J624">
        <v>15</v>
      </c>
      <c r="K624" s="3">
        <v>6.0416666666666696</v>
      </c>
      <c r="L624" s="3">
        <f t="shared" si="106"/>
        <v>62.178819444444677</v>
      </c>
      <c r="M624" s="5">
        <v>0</v>
      </c>
      <c r="P624" s="33">
        <f t="shared" si="111"/>
        <v>808454.7142857078</v>
      </c>
      <c r="Q624" s="7">
        <f t="shared" si="110"/>
        <v>37.285714285681024</v>
      </c>
      <c r="R624">
        <v>2005</v>
      </c>
      <c r="S624" s="1" t="s">
        <v>5</v>
      </c>
      <c r="T624" s="40">
        <f>+'Copy Co'!$B$17</f>
        <v>51399.602684929596</v>
      </c>
      <c r="U624">
        <f>+'Copy Co'!$B$18*'All Data'!C624</f>
        <v>508.50882670315036</v>
      </c>
      <c r="V624" s="40">
        <f>+D624*'Copy Co'!$B$19</f>
        <v>44490.184395639502</v>
      </c>
      <c r="W624" s="40">
        <f>+E624*'Copy Co'!$B$20</f>
        <v>-8419.1845838994413</v>
      </c>
      <c r="X624" s="40">
        <f>+F624*'Copy Co'!$B$21</f>
        <v>543.94689751029648</v>
      </c>
      <c r="Y624" s="40">
        <f>+G624*'Copy Co'!$B$22</f>
        <v>47901.782414599118</v>
      </c>
      <c r="Z624" s="40">
        <f>+H624*'Copy Co'!$B$23</f>
        <v>0</v>
      </c>
      <c r="AA624" s="40">
        <f>+I624*'Copy Co'!$B$24</f>
        <v>0</v>
      </c>
      <c r="AB624" s="40">
        <f>+J624*'Copy Co'!$B$25</f>
        <v>5052.331339126802</v>
      </c>
      <c r="AC624" s="40">
        <f>+K624*'Copy Co'!$B$26</f>
        <v>1892.5946105400294</v>
      </c>
      <c r="AD624" s="40">
        <f>+L624*'Copy Co'!$B$27</f>
        <v>11397.843607365097</v>
      </c>
      <c r="AE624" s="40">
        <f>+M624*'Copy Co'!$B$28</f>
        <v>0</v>
      </c>
      <c r="AF624" s="40">
        <f t="shared" si="107"/>
        <v>154767.61019251414</v>
      </c>
      <c r="AG624" s="25">
        <f t="shared" si="108"/>
        <v>18479.610192514141</v>
      </c>
      <c r="AH624" s="56">
        <f t="shared" si="109"/>
        <v>38607</v>
      </c>
      <c r="AL624" s="56"/>
      <c r="BF624" s="2">
        <v>42794</v>
      </c>
      <c r="BG624" s="3">
        <v>34.7083333333333</v>
      </c>
      <c r="BH624">
        <v>14</v>
      </c>
      <c r="BI624">
        <v>6.875</v>
      </c>
    </row>
    <row r="625" spans="1:61" x14ac:dyDescent="0.25">
      <c r="A625" s="2">
        <v>38608</v>
      </c>
      <c r="B625" s="7">
        <v>135089</v>
      </c>
      <c r="C625" s="3">
        <v>6.625</v>
      </c>
      <c r="D625" s="7">
        <f t="shared" si="103"/>
        <v>43.890625</v>
      </c>
      <c r="E625" s="7">
        <f t="shared" si="104"/>
        <v>290.775390625</v>
      </c>
      <c r="F625" s="7">
        <f t="shared" si="105"/>
        <v>1926.386962890625</v>
      </c>
      <c r="G625" s="11">
        <v>136288</v>
      </c>
      <c r="H625">
        <v>0</v>
      </c>
      <c r="I625">
        <v>0</v>
      </c>
      <c r="J625">
        <v>10</v>
      </c>
      <c r="K625" s="3">
        <v>4.75</v>
      </c>
      <c r="L625" s="3">
        <f t="shared" si="106"/>
        <v>31.46875</v>
      </c>
      <c r="M625" s="5">
        <v>0</v>
      </c>
      <c r="P625" s="33">
        <f t="shared" si="111"/>
        <v>808491.99999999348</v>
      </c>
      <c r="Q625" s="7">
        <f t="shared" si="110"/>
        <v>37.285714285681024</v>
      </c>
      <c r="R625">
        <v>2005</v>
      </c>
      <c r="S625" s="1" t="s">
        <v>6</v>
      </c>
      <c r="T625" s="40">
        <f>+'Copy Co'!$B$17</f>
        <v>51399.602684929596</v>
      </c>
      <c r="U625">
        <f>+'Copy Co'!$B$18*'All Data'!C625</f>
        <v>327.33969006397024</v>
      </c>
      <c r="V625" s="40">
        <f>+D625*'Copy Co'!$B$19</f>
        <v>18435.90866439632</v>
      </c>
      <c r="W625" s="40">
        <f>+E625*'Copy Co'!$B$20</f>
        <v>-2245.7972430976702</v>
      </c>
      <c r="X625" s="40">
        <f>+F625*'Copy Co'!$B$21</f>
        <v>93.402217749061208</v>
      </c>
      <c r="Y625" s="40">
        <f>+G625*'Copy Co'!$B$22</f>
        <v>56720.691251984259</v>
      </c>
      <c r="Z625" s="40">
        <f>+H625*'Copy Co'!$B$23</f>
        <v>0</v>
      </c>
      <c r="AA625" s="40">
        <f>+I625*'Copy Co'!$B$24</f>
        <v>0</v>
      </c>
      <c r="AB625" s="40">
        <f>+J625*'Copy Co'!$B$25</f>
        <v>3368.2208927512015</v>
      </c>
      <c r="AC625" s="40">
        <f>+K625*'Copy Co'!$B$26</f>
        <v>1487.9709351831948</v>
      </c>
      <c r="AD625" s="40">
        <f>+L625*'Copy Co'!$B$27</f>
        <v>5768.457719589529</v>
      </c>
      <c r="AE625" s="40">
        <f>+M625*'Copy Co'!$B$28</f>
        <v>0</v>
      </c>
      <c r="AF625" s="40">
        <f t="shared" si="107"/>
        <v>135355.79681354947</v>
      </c>
      <c r="AG625" s="25">
        <f t="shared" si="108"/>
        <v>266.79681354947388</v>
      </c>
      <c r="AH625" s="56">
        <f t="shared" si="109"/>
        <v>38608</v>
      </c>
      <c r="AL625" s="56"/>
      <c r="BF625" s="2">
        <v>41251</v>
      </c>
      <c r="BG625" s="3">
        <v>34.6666666666667</v>
      </c>
      <c r="BH625">
        <v>17</v>
      </c>
      <c r="BI625">
        <v>6.2083333333333304</v>
      </c>
    </row>
    <row r="626" spans="1:61" x14ac:dyDescent="0.25">
      <c r="A626" s="2">
        <v>38609</v>
      </c>
      <c r="B626" s="7">
        <v>124851</v>
      </c>
      <c r="C626" s="3">
        <v>5.9583333333333401</v>
      </c>
      <c r="D626" s="7">
        <f t="shared" si="103"/>
        <v>35.501736111111192</v>
      </c>
      <c r="E626" s="7">
        <f t="shared" si="104"/>
        <v>211.53117766203778</v>
      </c>
      <c r="F626" s="7">
        <f t="shared" si="105"/>
        <v>1260.3732669029764</v>
      </c>
      <c r="G626" s="11">
        <v>135089</v>
      </c>
      <c r="H626">
        <v>0</v>
      </c>
      <c r="I626">
        <v>0</v>
      </c>
      <c r="J626">
        <v>12</v>
      </c>
      <c r="K626" s="3">
        <v>7.375</v>
      </c>
      <c r="L626" s="3">
        <f t="shared" si="106"/>
        <v>43.942708333333385</v>
      </c>
      <c r="M626" s="5">
        <v>0</v>
      </c>
      <c r="P626" s="33">
        <f t="shared" si="111"/>
        <v>808529.28571427916</v>
      </c>
      <c r="Q626" s="7">
        <f t="shared" si="110"/>
        <v>37.285714285681024</v>
      </c>
      <c r="R626">
        <v>2005</v>
      </c>
      <c r="S626" s="1" t="s">
        <v>7</v>
      </c>
      <c r="T626" s="40">
        <f>+'Copy Co'!$B$17</f>
        <v>51399.602684929596</v>
      </c>
      <c r="U626">
        <f>+'Copy Co'!$B$18*'All Data'!C626</f>
        <v>294.39984703866537</v>
      </c>
      <c r="V626" s="40">
        <f>+D626*'Copy Co'!$B$19</f>
        <v>14912.222470560548</v>
      </c>
      <c r="W626" s="40">
        <f>+E626*'Copy Co'!$B$20</f>
        <v>-1633.7563319973888</v>
      </c>
      <c r="X626" s="40">
        <f>+F626*'Copy Co'!$B$21</f>
        <v>61.11007839448888</v>
      </c>
      <c r="Y626" s="40">
        <f>+G626*'Copy Co'!$B$22</f>
        <v>56221.688340421031</v>
      </c>
      <c r="Z626" s="40">
        <f>+H626*'Copy Co'!$B$23</f>
        <v>0</v>
      </c>
      <c r="AA626" s="40">
        <f>+I626*'Copy Co'!$B$24</f>
        <v>0</v>
      </c>
      <c r="AB626" s="40">
        <f>+J626*'Copy Co'!$B$25</f>
        <v>4041.8650713014422</v>
      </c>
      <c r="AC626" s="40">
        <f>+K626*'Copy Co'!$B$26</f>
        <v>2310.2706625212763</v>
      </c>
      <c r="AD626" s="40">
        <f>+L626*'Copy Co'!$B$27</f>
        <v>8055.0277689799586</v>
      </c>
      <c r="AE626" s="40">
        <f>+M626*'Copy Co'!$B$28</f>
        <v>0</v>
      </c>
      <c r="AF626" s="40">
        <f t="shared" si="107"/>
        <v>135662.43059214961</v>
      </c>
      <c r="AG626" s="25">
        <f t="shared" si="108"/>
        <v>10811.430592149612</v>
      </c>
      <c r="AH626" s="56">
        <f t="shared" si="109"/>
        <v>38609</v>
      </c>
      <c r="AL626" s="56"/>
      <c r="BF626" s="2">
        <v>41264</v>
      </c>
      <c r="BG626" s="3">
        <v>34.6666666666667</v>
      </c>
      <c r="BH626">
        <v>10</v>
      </c>
      <c r="BI626">
        <v>3.8333333333333299</v>
      </c>
    </row>
    <row r="627" spans="1:61" x14ac:dyDescent="0.25">
      <c r="A627" s="2">
        <v>38610</v>
      </c>
      <c r="B627" s="7">
        <v>123791</v>
      </c>
      <c r="C627" s="3">
        <v>0</v>
      </c>
      <c r="D627" s="7">
        <f t="shared" si="103"/>
        <v>0</v>
      </c>
      <c r="E627" s="7">
        <f t="shared" si="104"/>
        <v>0</v>
      </c>
      <c r="F627" s="7">
        <f t="shared" si="105"/>
        <v>0</v>
      </c>
      <c r="G627" s="11">
        <v>124851</v>
      </c>
      <c r="H627">
        <v>0</v>
      </c>
      <c r="I627">
        <v>0</v>
      </c>
      <c r="J627">
        <v>16</v>
      </c>
      <c r="K627" s="3">
        <v>10.5416666666667</v>
      </c>
      <c r="L627" s="3">
        <f t="shared" si="106"/>
        <v>0</v>
      </c>
      <c r="M627" s="5">
        <v>0</v>
      </c>
      <c r="P627" s="33">
        <f t="shared" si="111"/>
        <v>808566.57142856484</v>
      </c>
      <c r="Q627" s="7">
        <f t="shared" si="110"/>
        <v>37.285714285681024</v>
      </c>
      <c r="R627">
        <v>2005</v>
      </c>
      <c r="S627" s="1" t="s">
        <v>1</v>
      </c>
      <c r="T627" s="40">
        <f>+'Copy Co'!$B$17</f>
        <v>51399.602684929596</v>
      </c>
      <c r="U627">
        <f>+'Copy Co'!$B$18*'All Data'!C627</f>
        <v>0</v>
      </c>
      <c r="V627" s="40">
        <f>+D627*'Copy Co'!$B$19</f>
        <v>0</v>
      </c>
      <c r="W627" s="40">
        <f>+E627*'Copy Co'!$B$20</f>
        <v>0</v>
      </c>
      <c r="X627" s="40">
        <f>+F627*'Copy Co'!$B$21</f>
        <v>0</v>
      </c>
      <c r="Y627" s="40">
        <f>+G627*'Copy Co'!$B$22</f>
        <v>51960.81110223561</v>
      </c>
      <c r="Z627" s="40">
        <f>+H627*'Copy Co'!$B$23</f>
        <v>0</v>
      </c>
      <c r="AA627" s="40">
        <f>+I627*'Copy Co'!$B$24</f>
        <v>0</v>
      </c>
      <c r="AB627" s="40">
        <f>+J627*'Copy Co'!$B$25</f>
        <v>5389.1534284019226</v>
      </c>
      <c r="AC627" s="40">
        <f>+K627*'Copy Co'!$B$26</f>
        <v>3302.2512859767498</v>
      </c>
      <c r="AD627" s="40">
        <f>+L627*'Copy Co'!$B$27</f>
        <v>0</v>
      </c>
      <c r="AE627" s="40">
        <f>+M627*'Copy Co'!$B$28</f>
        <v>0</v>
      </c>
      <c r="AF627" s="40">
        <f t="shared" si="107"/>
        <v>112051.81850154388</v>
      </c>
      <c r="AG627" s="25">
        <f t="shared" si="108"/>
        <v>-11739.181498456121</v>
      </c>
      <c r="AH627" s="56">
        <f t="shared" si="109"/>
        <v>38610</v>
      </c>
      <c r="AL627" s="56"/>
      <c r="BF627" s="2">
        <v>42397</v>
      </c>
      <c r="BG627" s="3">
        <v>34.6666666666667</v>
      </c>
      <c r="BH627">
        <v>10</v>
      </c>
      <c r="BI627">
        <v>5.0833333333333304</v>
      </c>
    </row>
    <row r="628" spans="1:61" x14ac:dyDescent="0.25">
      <c r="A628" s="2">
        <v>38611</v>
      </c>
      <c r="B628" s="7">
        <v>106370</v>
      </c>
      <c r="C628" s="3">
        <v>0</v>
      </c>
      <c r="D628" s="7">
        <f t="shared" si="103"/>
        <v>0</v>
      </c>
      <c r="E628" s="7">
        <f t="shared" si="104"/>
        <v>0</v>
      </c>
      <c r="F628" s="7">
        <f t="shared" si="105"/>
        <v>0</v>
      </c>
      <c r="G628" s="11">
        <v>123791</v>
      </c>
      <c r="H628">
        <v>1</v>
      </c>
      <c r="I628">
        <v>0</v>
      </c>
      <c r="J628">
        <v>24</v>
      </c>
      <c r="K628" s="3">
        <v>15.625</v>
      </c>
      <c r="L628" s="3">
        <f t="shared" si="106"/>
        <v>0</v>
      </c>
      <c r="M628" s="5">
        <v>0</v>
      </c>
      <c r="P628" s="33">
        <f t="shared" si="111"/>
        <v>808603.85714285052</v>
      </c>
      <c r="Q628" s="7">
        <f t="shared" si="110"/>
        <v>37.285714285681024</v>
      </c>
      <c r="R628">
        <v>2005</v>
      </c>
      <c r="S628" s="1" t="s">
        <v>2</v>
      </c>
      <c r="T628" s="40">
        <f>+'Copy Co'!$B$17</f>
        <v>51399.602684929596</v>
      </c>
      <c r="U628">
        <f>+'Copy Co'!$B$18*'All Data'!C628</f>
        <v>0</v>
      </c>
      <c r="V628" s="40">
        <f>+D628*'Copy Co'!$B$19</f>
        <v>0</v>
      </c>
      <c r="W628" s="40">
        <f>+E628*'Copy Co'!$B$20</f>
        <v>0</v>
      </c>
      <c r="X628" s="40">
        <f>+F628*'Copy Co'!$B$21</f>
        <v>0</v>
      </c>
      <c r="Y628" s="40">
        <f>+G628*'Copy Co'!$B$22</f>
        <v>51519.657569077128</v>
      </c>
      <c r="Z628" s="40">
        <f>+H628*'Copy Co'!$B$23</f>
        <v>-10610.780657764437</v>
      </c>
      <c r="AA628" s="40">
        <f>+I628*'Copy Co'!$B$24</f>
        <v>0</v>
      </c>
      <c r="AB628" s="40">
        <f>+J628*'Copy Co'!$B$25</f>
        <v>8083.7301426028844</v>
      </c>
      <c r="AC628" s="40">
        <f>+K628*'Copy Co'!$B$26</f>
        <v>4894.6412341552459</v>
      </c>
      <c r="AD628" s="40">
        <f>+L628*'Copy Co'!$B$27</f>
        <v>0</v>
      </c>
      <c r="AE628" s="40">
        <f>+M628*'Copy Co'!$B$28</f>
        <v>0</v>
      </c>
      <c r="AF628" s="40">
        <f t="shared" si="107"/>
        <v>105286.85097300042</v>
      </c>
      <c r="AG628" s="25">
        <f t="shared" si="108"/>
        <v>-1083.1490269995847</v>
      </c>
      <c r="AH628" s="56">
        <f t="shared" si="109"/>
        <v>38611</v>
      </c>
      <c r="AL628" s="56"/>
      <c r="BF628" s="2">
        <v>38047</v>
      </c>
      <c r="BG628" s="3">
        <v>34.625</v>
      </c>
      <c r="BH628">
        <v>12</v>
      </c>
      <c r="BI628">
        <v>5.5833333333333304</v>
      </c>
    </row>
    <row r="629" spans="1:61" x14ac:dyDescent="0.25">
      <c r="A629" s="2">
        <v>38612</v>
      </c>
      <c r="B629" s="7">
        <v>112029</v>
      </c>
      <c r="C629" s="3">
        <v>5.875</v>
      </c>
      <c r="D629" s="7">
        <f t="shared" si="103"/>
        <v>34.515625</v>
      </c>
      <c r="E629" s="7">
        <f t="shared" si="104"/>
        <v>202.779296875</v>
      </c>
      <c r="F629" s="7">
        <f t="shared" si="105"/>
        <v>1191.328369140625</v>
      </c>
      <c r="G629" s="11">
        <v>106370</v>
      </c>
      <c r="H629">
        <v>0</v>
      </c>
      <c r="I629">
        <v>1</v>
      </c>
      <c r="J629">
        <v>14</v>
      </c>
      <c r="K629" s="3">
        <v>7.75</v>
      </c>
      <c r="L629" s="3">
        <f t="shared" si="106"/>
        <v>45.53125</v>
      </c>
      <c r="M629" s="5">
        <v>0</v>
      </c>
      <c r="P629" s="33">
        <f t="shared" si="111"/>
        <v>808641.1428571362</v>
      </c>
      <c r="Q629" s="7">
        <f t="shared" si="110"/>
        <v>37.285714285681024</v>
      </c>
      <c r="R629">
        <v>2005</v>
      </c>
      <c r="S629" s="1" t="s">
        <v>3</v>
      </c>
      <c r="T629" s="40">
        <f>+'Copy Co'!$B$17</f>
        <v>51399.602684929596</v>
      </c>
      <c r="U629">
        <f>+'Copy Co'!$B$18*'All Data'!C629</f>
        <v>290.28236666050191</v>
      </c>
      <c r="V629" s="40">
        <f>+D629*'Copy Co'!$B$19</f>
        <v>14498.014325258622</v>
      </c>
      <c r="W629" s="40">
        <f>+E629*'Copy Co'!$B$20</f>
        <v>-1566.1613759689503</v>
      </c>
      <c r="X629" s="40">
        <f>+F629*'Copy Co'!$B$21</f>
        <v>57.762388288870696</v>
      </c>
      <c r="Y629" s="40">
        <f>+G629*'Copy Co'!$B$22</f>
        <v>44269.340869875305</v>
      </c>
      <c r="Z629" s="40">
        <f>+H629*'Copy Co'!$B$23</f>
        <v>0</v>
      </c>
      <c r="AA629" s="40">
        <f>+I629*'Copy Co'!$B$24</f>
        <v>-10704.382616627605</v>
      </c>
      <c r="AB629" s="40">
        <f>+J629*'Copy Co'!$B$25</f>
        <v>4715.5092498516824</v>
      </c>
      <c r="AC629" s="40">
        <f>+K629*'Copy Co'!$B$26</f>
        <v>2427.7420521410022</v>
      </c>
      <c r="AD629" s="40">
        <f>+L629*'Copy Co'!$B$27</f>
        <v>8346.2193619085829</v>
      </c>
      <c r="AE629" s="40">
        <f>+M629*'Copy Co'!$B$28</f>
        <v>0</v>
      </c>
      <c r="AF629" s="40">
        <f t="shared" si="107"/>
        <v>113733.92930631762</v>
      </c>
      <c r="AG629" s="25">
        <f t="shared" si="108"/>
        <v>1704.9293063176156</v>
      </c>
      <c r="AH629" s="56">
        <f t="shared" si="109"/>
        <v>38612</v>
      </c>
      <c r="AL629" s="56"/>
      <c r="BF629" s="2">
        <v>41355</v>
      </c>
      <c r="BG629" s="3">
        <v>34.625</v>
      </c>
      <c r="BH629">
        <v>18</v>
      </c>
      <c r="BI629">
        <v>9.4583333333333304</v>
      </c>
    </row>
    <row r="630" spans="1:61" x14ac:dyDescent="0.25">
      <c r="A630" s="2">
        <v>38613</v>
      </c>
      <c r="B630" s="7">
        <v>118892</v>
      </c>
      <c r="C630" s="3">
        <v>7.25</v>
      </c>
      <c r="D630" s="7">
        <f t="shared" si="103"/>
        <v>52.5625</v>
      </c>
      <c r="E630" s="7">
        <f t="shared" si="104"/>
        <v>381.078125</v>
      </c>
      <c r="F630" s="7">
        <f t="shared" si="105"/>
        <v>2762.81640625</v>
      </c>
      <c r="G630" s="11">
        <v>112029</v>
      </c>
      <c r="H630">
        <v>0</v>
      </c>
      <c r="I630">
        <v>1</v>
      </c>
      <c r="J630">
        <v>10</v>
      </c>
      <c r="K630" s="3">
        <v>6.5416666666666696</v>
      </c>
      <c r="L630" s="3">
        <f t="shared" si="106"/>
        <v>47.427083333333357</v>
      </c>
      <c r="M630" s="5">
        <v>0</v>
      </c>
      <c r="P630" s="33">
        <f t="shared" si="111"/>
        <v>808678.42857142189</v>
      </c>
      <c r="Q630" s="7">
        <f t="shared" si="110"/>
        <v>37.285714285681024</v>
      </c>
      <c r="R630">
        <v>2005</v>
      </c>
      <c r="S630" s="1" t="s">
        <v>4</v>
      </c>
      <c r="T630" s="40">
        <f>+'Copy Co'!$B$17</f>
        <v>51399.602684929596</v>
      </c>
      <c r="U630">
        <f>+'Copy Co'!$B$18*'All Data'!C630</f>
        <v>358.22079290019383</v>
      </c>
      <c r="V630" s="40">
        <f>+D630*'Copy Co'!$B$19</f>
        <v>22078.460928098688</v>
      </c>
      <c r="W630" s="40">
        <f>+E630*'Copy Co'!$B$20</f>
        <v>-2943.2483976388066</v>
      </c>
      <c r="X630" s="40">
        <f>+F630*'Copy Co'!$B$21</f>
        <v>133.9570836744148</v>
      </c>
      <c r="Y630" s="40">
        <f>+G630*'Copy Co'!$B$22</f>
        <v>46624.518081331771</v>
      </c>
      <c r="Z630" s="40">
        <f>+H630*'Copy Co'!$B$23</f>
        <v>0</v>
      </c>
      <c r="AA630" s="40">
        <f>+I630*'Copy Co'!$B$24</f>
        <v>-10704.382616627605</v>
      </c>
      <c r="AB630" s="40">
        <f>+J630*'Copy Co'!$B$25</f>
        <v>3368.2208927512015</v>
      </c>
      <c r="AC630" s="40">
        <f>+K630*'Copy Co'!$B$26</f>
        <v>2049.2231300329972</v>
      </c>
      <c r="AD630" s="40">
        <f>+L630*'Copy Co'!$B$27</f>
        <v>8693.7398203545636</v>
      </c>
      <c r="AE630" s="40">
        <f>+M630*'Copy Co'!$B$28</f>
        <v>0</v>
      </c>
      <c r="AF630" s="40">
        <f t="shared" si="107"/>
        <v>121058.31239980702</v>
      </c>
      <c r="AG630" s="25">
        <f t="shared" si="108"/>
        <v>2166.3123998070223</v>
      </c>
      <c r="AH630" s="56">
        <f t="shared" si="109"/>
        <v>38613</v>
      </c>
      <c r="AL630" s="56"/>
      <c r="BF630" s="2">
        <v>42018</v>
      </c>
      <c r="BG630" s="3">
        <v>34.625</v>
      </c>
      <c r="BH630">
        <v>7</v>
      </c>
      <c r="BI630">
        <v>4.3333333333333304</v>
      </c>
    </row>
    <row r="631" spans="1:61" x14ac:dyDescent="0.25">
      <c r="A631" s="2">
        <v>38614</v>
      </c>
      <c r="B631" s="7">
        <v>122228</v>
      </c>
      <c r="C631" s="3">
        <v>0.95833333333332904</v>
      </c>
      <c r="D631" s="7">
        <f t="shared" si="103"/>
        <v>0.91840277777776957</v>
      </c>
      <c r="E631" s="7">
        <f t="shared" si="104"/>
        <v>0.88013599537035858</v>
      </c>
      <c r="F631" s="7">
        <f t="shared" si="105"/>
        <v>0.84346366222992319</v>
      </c>
      <c r="G631" s="11">
        <v>118892</v>
      </c>
      <c r="H631">
        <v>0</v>
      </c>
      <c r="I631">
        <v>0</v>
      </c>
      <c r="J631">
        <v>12</v>
      </c>
      <c r="K631" s="3">
        <v>7.75</v>
      </c>
      <c r="L631" s="3">
        <f t="shared" si="106"/>
        <v>7.4270833333333002</v>
      </c>
      <c r="M631" s="5">
        <v>0</v>
      </c>
      <c r="P631" s="33">
        <f t="shared" si="111"/>
        <v>808715.71428570757</v>
      </c>
      <c r="Q631" s="7">
        <f t="shared" si="110"/>
        <v>37.285714285681024</v>
      </c>
      <c r="R631">
        <v>2005</v>
      </c>
      <c r="S631" s="1" t="s">
        <v>5</v>
      </c>
      <c r="T631" s="40">
        <f>+'Copy Co'!$B$17</f>
        <v>51399.602684929596</v>
      </c>
      <c r="U631">
        <f>+'Copy Co'!$B$18*'All Data'!C631</f>
        <v>47.351024348875981</v>
      </c>
      <c r="V631" s="40">
        <f>+D631*'Copy Co'!$B$19</f>
        <v>385.76779729700434</v>
      </c>
      <c r="W631" s="40">
        <f>+E631*'Copy Co'!$B$20</f>
        <v>-6.7977107268438566</v>
      </c>
      <c r="X631" s="40">
        <f>+F631*'Copy Co'!$B$21</f>
        <v>4.089592494168727E-2</v>
      </c>
      <c r="Y631" s="40">
        <f>+G631*'Copy Co'!$B$22</f>
        <v>49480.779117243721</v>
      </c>
      <c r="Z631" s="40">
        <f>+H631*'Copy Co'!$B$23</f>
        <v>0</v>
      </c>
      <c r="AA631" s="40">
        <f>+I631*'Copy Co'!$B$24</f>
        <v>0</v>
      </c>
      <c r="AB631" s="40">
        <f>+J631*'Copy Co'!$B$25</f>
        <v>4041.8650713014422</v>
      </c>
      <c r="AC631" s="40">
        <f>+K631*'Copy Co'!$B$26</f>
        <v>2427.7420521410022</v>
      </c>
      <c r="AD631" s="40">
        <f>+L631*'Copy Co'!$B$27</f>
        <v>1361.4400377581317</v>
      </c>
      <c r="AE631" s="40">
        <f>+M631*'Copy Co'!$B$28</f>
        <v>0</v>
      </c>
      <c r="AF631" s="40">
        <f t="shared" si="107"/>
        <v>109137.79097021786</v>
      </c>
      <c r="AG631" s="25">
        <f t="shared" si="108"/>
        <v>-13090.209029782141</v>
      </c>
      <c r="AH631" s="56">
        <f t="shared" si="109"/>
        <v>38614</v>
      </c>
      <c r="AL631" s="56"/>
      <c r="BF631" s="2">
        <v>42361</v>
      </c>
      <c r="BG631" s="3">
        <v>34.625</v>
      </c>
      <c r="BH631">
        <v>21</v>
      </c>
      <c r="BI631">
        <v>12.2916666666667</v>
      </c>
    </row>
    <row r="632" spans="1:61" x14ac:dyDescent="0.25">
      <c r="A632" s="2">
        <v>38615</v>
      </c>
      <c r="B632" s="7">
        <v>116301</v>
      </c>
      <c r="C632" s="3">
        <v>0</v>
      </c>
      <c r="D632" s="7">
        <f t="shared" si="103"/>
        <v>0</v>
      </c>
      <c r="E632" s="7">
        <f t="shared" si="104"/>
        <v>0</v>
      </c>
      <c r="F632" s="7">
        <f t="shared" si="105"/>
        <v>0</v>
      </c>
      <c r="G632" s="11">
        <v>122228</v>
      </c>
      <c r="H632">
        <v>0</v>
      </c>
      <c r="I632">
        <v>0</v>
      </c>
      <c r="J632">
        <v>14</v>
      </c>
      <c r="K632" s="3">
        <v>7.75</v>
      </c>
      <c r="L632" s="3">
        <f t="shared" si="106"/>
        <v>0</v>
      </c>
      <c r="M632" s="5">
        <v>0</v>
      </c>
      <c r="P632" s="33">
        <f t="shared" si="111"/>
        <v>808752.99999999325</v>
      </c>
      <c r="Q632" s="7">
        <f t="shared" si="110"/>
        <v>37.285714285681024</v>
      </c>
      <c r="R632">
        <v>2005</v>
      </c>
      <c r="S632" s="1" t="s">
        <v>6</v>
      </c>
      <c r="T632" s="40">
        <f>+'Copy Co'!$B$17</f>
        <v>51399.602684929596</v>
      </c>
      <c r="U632">
        <f>+'Copy Co'!$B$18*'All Data'!C632</f>
        <v>0</v>
      </c>
      <c r="V632" s="40">
        <f>+D632*'Copy Co'!$B$19</f>
        <v>0</v>
      </c>
      <c r="W632" s="40">
        <f>+E632*'Copy Co'!$B$20</f>
        <v>0</v>
      </c>
      <c r="X632" s="40">
        <f>+F632*'Copy Co'!$B$21</f>
        <v>0</v>
      </c>
      <c r="Y632" s="40">
        <f>+G632*'Copy Co'!$B$22</f>
        <v>50869.164198957587</v>
      </c>
      <c r="Z632" s="40">
        <f>+H632*'Copy Co'!$B$23</f>
        <v>0</v>
      </c>
      <c r="AA632" s="40">
        <f>+I632*'Copy Co'!$B$24</f>
        <v>0</v>
      </c>
      <c r="AB632" s="40">
        <f>+J632*'Copy Co'!$B$25</f>
        <v>4715.5092498516824</v>
      </c>
      <c r="AC632" s="40">
        <f>+K632*'Copy Co'!$B$26</f>
        <v>2427.7420521410022</v>
      </c>
      <c r="AD632" s="40">
        <f>+L632*'Copy Co'!$B$27</f>
        <v>0</v>
      </c>
      <c r="AE632" s="40">
        <f>+M632*'Copy Co'!$B$28</f>
        <v>0</v>
      </c>
      <c r="AF632" s="40">
        <f t="shared" si="107"/>
        <v>109412.01818587986</v>
      </c>
      <c r="AG632" s="25">
        <f t="shared" si="108"/>
        <v>-6888.9818141201395</v>
      </c>
      <c r="AH632" s="56">
        <f t="shared" si="109"/>
        <v>38615</v>
      </c>
      <c r="AL632" s="56"/>
      <c r="BF632" s="2">
        <v>39137</v>
      </c>
      <c r="BG632" s="3">
        <v>34.5833333333333</v>
      </c>
      <c r="BH632">
        <v>13</v>
      </c>
      <c r="BI632">
        <v>7.1666666666666696</v>
      </c>
    </row>
    <row r="633" spans="1:61" x14ac:dyDescent="0.25">
      <c r="A633" s="2">
        <v>38616</v>
      </c>
      <c r="B633" s="7">
        <v>111998</v>
      </c>
      <c r="C633" s="3">
        <v>5.7083333333333401</v>
      </c>
      <c r="D633" s="7">
        <f t="shared" si="103"/>
        <v>32.585069444444521</v>
      </c>
      <c r="E633" s="7">
        <f t="shared" si="104"/>
        <v>186.00643807870435</v>
      </c>
      <c r="F633" s="7">
        <f t="shared" si="105"/>
        <v>1061.786750699272</v>
      </c>
      <c r="G633" s="11">
        <v>116301</v>
      </c>
      <c r="H633">
        <v>0</v>
      </c>
      <c r="I633">
        <v>0</v>
      </c>
      <c r="J633">
        <v>20</v>
      </c>
      <c r="K633" s="3">
        <v>8.5</v>
      </c>
      <c r="L633" s="3">
        <f t="shared" si="106"/>
        <v>48.520833333333393</v>
      </c>
      <c r="M633" s="5">
        <v>0</v>
      </c>
      <c r="P633" s="33">
        <f t="shared" si="111"/>
        <v>808790.28571427893</v>
      </c>
      <c r="Q633" s="7">
        <f t="shared" si="110"/>
        <v>37.285714285681024</v>
      </c>
      <c r="R633">
        <v>2005</v>
      </c>
      <c r="S633" s="1" t="s">
        <v>7</v>
      </c>
      <c r="T633" s="40">
        <f>+'Copy Co'!$B$17</f>
        <v>51399.602684929596</v>
      </c>
      <c r="U633">
        <f>+'Copy Co'!$B$18*'All Data'!C633</f>
        <v>282.04740590417595</v>
      </c>
      <c r="V633" s="40">
        <f>+D633*'Copy Co'!$B$19</f>
        <v>13687.099787273262</v>
      </c>
      <c r="W633" s="40">
        <f>+E633*'Copy Co'!$B$20</f>
        <v>-1436.6165752118375</v>
      </c>
      <c r="X633" s="40">
        <f>+F633*'Copy Co'!$B$21</f>
        <v>51.481472415629277</v>
      </c>
      <c r="Y633" s="40">
        <f>+G633*'Copy Co'!$B$22</f>
        <v>48402.450056476147</v>
      </c>
      <c r="Z633" s="40">
        <f>+H633*'Copy Co'!$B$23</f>
        <v>0</v>
      </c>
      <c r="AA633" s="40">
        <f>+I633*'Copy Co'!$B$24</f>
        <v>0</v>
      </c>
      <c r="AB633" s="40">
        <f>+J633*'Copy Co'!$B$25</f>
        <v>6736.441785502403</v>
      </c>
      <c r="AC633" s="40">
        <f>+K633*'Copy Co'!$B$26</f>
        <v>2662.6848313804539</v>
      </c>
      <c r="AD633" s="40">
        <f>+L633*'Copy Co'!$B$27</f>
        <v>8894.232392534941</v>
      </c>
      <c r="AE633" s="40">
        <f>+M633*'Copy Co'!$B$28</f>
        <v>0</v>
      </c>
      <c r="AF633" s="40">
        <f t="shared" si="107"/>
        <v>130679.42384120476</v>
      </c>
      <c r="AG633" s="25">
        <f t="shared" si="108"/>
        <v>18681.423841204756</v>
      </c>
      <c r="AH633" s="56">
        <f t="shared" si="109"/>
        <v>38616</v>
      </c>
      <c r="AL633" s="56"/>
      <c r="BF633" s="2">
        <v>39804</v>
      </c>
      <c r="BG633" s="3">
        <v>34.5833333333333</v>
      </c>
      <c r="BH633">
        <v>22</v>
      </c>
      <c r="BI633">
        <v>10.4583333333333</v>
      </c>
    </row>
    <row r="634" spans="1:61" x14ac:dyDescent="0.25">
      <c r="A634" s="2">
        <v>38617</v>
      </c>
      <c r="B634" s="7">
        <v>120200</v>
      </c>
      <c r="C634" s="3">
        <v>0</v>
      </c>
      <c r="D634" s="7">
        <f t="shared" si="103"/>
        <v>0</v>
      </c>
      <c r="E634" s="7">
        <f t="shared" si="104"/>
        <v>0</v>
      </c>
      <c r="F634" s="7">
        <f t="shared" si="105"/>
        <v>0</v>
      </c>
      <c r="G634" s="11">
        <v>111998</v>
      </c>
      <c r="H634">
        <v>0</v>
      </c>
      <c r="I634">
        <v>0</v>
      </c>
      <c r="J634">
        <v>16</v>
      </c>
      <c r="K634" s="3">
        <v>8.8333333333333304</v>
      </c>
      <c r="L634" s="3">
        <f t="shared" si="106"/>
        <v>0</v>
      </c>
      <c r="M634" s="5">
        <v>0</v>
      </c>
      <c r="P634" s="33">
        <f t="shared" si="111"/>
        <v>808827.57142856461</v>
      </c>
      <c r="Q634" s="7">
        <f t="shared" si="110"/>
        <v>37.285714285681024</v>
      </c>
      <c r="R634">
        <v>2005</v>
      </c>
      <c r="S634" s="1" t="s">
        <v>1</v>
      </c>
      <c r="T634" s="40">
        <f>+'Copy Co'!$B$17</f>
        <v>51399.602684929596</v>
      </c>
      <c r="U634">
        <f>+'Copy Co'!$B$18*'All Data'!C634</f>
        <v>0</v>
      </c>
      <c r="V634" s="40">
        <f>+D634*'Copy Co'!$B$19</f>
        <v>0</v>
      </c>
      <c r="W634" s="40">
        <f>+E634*'Copy Co'!$B$20</f>
        <v>0</v>
      </c>
      <c r="X634" s="40">
        <f>+F634*'Copy Co'!$B$21</f>
        <v>0</v>
      </c>
      <c r="Y634" s="40">
        <f>+G634*'Copy Co'!$B$22</f>
        <v>46611.616421399776</v>
      </c>
      <c r="Z634" s="40">
        <f>+H634*'Copy Co'!$B$23</f>
        <v>0</v>
      </c>
      <c r="AA634" s="40">
        <f>+I634*'Copy Co'!$B$24</f>
        <v>0</v>
      </c>
      <c r="AB634" s="40">
        <f>+J634*'Copy Co'!$B$25</f>
        <v>5389.1534284019226</v>
      </c>
      <c r="AC634" s="40">
        <f>+K634*'Copy Co'!$B$26</f>
        <v>2767.1038443757652</v>
      </c>
      <c r="AD634" s="40">
        <f>+L634*'Copy Co'!$B$27</f>
        <v>0</v>
      </c>
      <c r="AE634" s="40">
        <f>+M634*'Copy Co'!$B$28</f>
        <v>0</v>
      </c>
      <c r="AF634" s="40">
        <f t="shared" si="107"/>
        <v>106167.47637910707</v>
      </c>
      <c r="AG634" s="25">
        <f t="shared" si="108"/>
        <v>-14032.523620892927</v>
      </c>
      <c r="AH634" s="56">
        <f t="shared" si="109"/>
        <v>38617</v>
      </c>
      <c r="AL634" s="56"/>
      <c r="BF634" s="2">
        <v>41267</v>
      </c>
      <c r="BG634" s="3">
        <v>34.5833333333333</v>
      </c>
      <c r="BH634">
        <v>21</v>
      </c>
      <c r="BI634">
        <v>7.4583333333333304</v>
      </c>
    </row>
    <row r="635" spans="1:61" x14ac:dyDescent="0.25">
      <c r="A635" s="2">
        <v>38618</v>
      </c>
      <c r="B635" s="7">
        <v>105311</v>
      </c>
      <c r="C635" s="3">
        <v>0</v>
      </c>
      <c r="D635" s="7">
        <f t="shared" si="103"/>
        <v>0</v>
      </c>
      <c r="E635" s="7">
        <f t="shared" si="104"/>
        <v>0</v>
      </c>
      <c r="F635" s="7">
        <f t="shared" si="105"/>
        <v>0</v>
      </c>
      <c r="G635" s="11">
        <v>120200</v>
      </c>
      <c r="H635">
        <v>1</v>
      </c>
      <c r="I635">
        <v>0</v>
      </c>
      <c r="J635">
        <v>25</v>
      </c>
      <c r="K635" s="3">
        <v>14.625</v>
      </c>
      <c r="L635" s="3">
        <f t="shared" si="106"/>
        <v>0</v>
      </c>
      <c r="M635" s="5">
        <v>0</v>
      </c>
      <c r="P635" s="33">
        <f t="shared" si="111"/>
        <v>808864.85714285029</v>
      </c>
      <c r="Q635" s="7">
        <f t="shared" si="110"/>
        <v>37.285714285681024</v>
      </c>
      <c r="R635">
        <v>2005</v>
      </c>
      <c r="S635" s="1" t="s">
        <v>2</v>
      </c>
      <c r="T635" s="40">
        <f>+'Copy Co'!$B$17</f>
        <v>51399.602684929596</v>
      </c>
      <c r="U635">
        <f>+'Copy Co'!$B$18*'All Data'!C635</f>
        <v>0</v>
      </c>
      <c r="V635" s="40">
        <f>+D635*'Copy Co'!$B$19</f>
        <v>0</v>
      </c>
      <c r="W635" s="40">
        <f>+E635*'Copy Co'!$B$20</f>
        <v>0</v>
      </c>
      <c r="X635" s="40">
        <f>+F635*'Copy Co'!$B$21</f>
        <v>0</v>
      </c>
      <c r="Y635" s="40">
        <f>+G635*'Copy Co'!$B$22</f>
        <v>50025.145929858154</v>
      </c>
      <c r="Z635" s="40">
        <f>+H635*'Copy Co'!$B$23</f>
        <v>-10610.780657764437</v>
      </c>
      <c r="AA635" s="40">
        <f>+I635*'Copy Co'!$B$24</f>
        <v>0</v>
      </c>
      <c r="AB635" s="40">
        <f>+J635*'Copy Co'!$B$25</f>
        <v>8420.552231878004</v>
      </c>
      <c r="AC635" s="40">
        <f>+K635*'Copy Co'!$B$26</f>
        <v>4581.3841951693103</v>
      </c>
      <c r="AD635" s="40">
        <f>+L635*'Copy Co'!$B$27</f>
        <v>0</v>
      </c>
      <c r="AE635" s="40">
        <f>+M635*'Copy Co'!$B$28</f>
        <v>0</v>
      </c>
      <c r="AF635" s="40">
        <f t="shared" si="107"/>
        <v>103815.90438407063</v>
      </c>
      <c r="AG635" s="25">
        <f t="shared" si="108"/>
        <v>-1495.095615929371</v>
      </c>
      <c r="AH635" s="56">
        <f t="shared" si="109"/>
        <v>38618</v>
      </c>
      <c r="AL635" s="56"/>
      <c r="BF635" s="2">
        <v>42407</v>
      </c>
      <c r="BG635" s="3">
        <v>34.5833333333333</v>
      </c>
      <c r="BH635">
        <v>9</v>
      </c>
      <c r="BI635">
        <v>4.6666666666666696</v>
      </c>
    </row>
    <row r="636" spans="1:61" x14ac:dyDescent="0.25">
      <c r="A636" s="2">
        <v>38619</v>
      </c>
      <c r="B636" s="7">
        <v>118743</v>
      </c>
      <c r="C636" s="3">
        <v>11.1666666666667</v>
      </c>
      <c r="D636" s="7">
        <f t="shared" si="103"/>
        <v>124.69444444444518</v>
      </c>
      <c r="E636" s="7">
        <f t="shared" si="104"/>
        <v>1392.4212962963086</v>
      </c>
      <c r="F636" s="7">
        <f t="shared" si="105"/>
        <v>15548.704475308827</v>
      </c>
      <c r="G636" s="11">
        <v>105311</v>
      </c>
      <c r="H636">
        <v>0</v>
      </c>
      <c r="I636">
        <v>1</v>
      </c>
      <c r="J636">
        <v>16</v>
      </c>
      <c r="K636" s="3">
        <v>8.6666666666666696</v>
      </c>
      <c r="L636" s="3">
        <f t="shared" si="106"/>
        <v>96.777777777778098</v>
      </c>
      <c r="M636" s="5">
        <v>0</v>
      </c>
      <c r="P636" s="33">
        <f t="shared" si="111"/>
        <v>808902.14285713597</v>
      </c>
      <c r="Q636" s="7">
        <f t="shared" si="110"/>
        <v>37.285714285681024</v>
      </c>
      <c r="R636">
        <v>2005</v>
      </c>
      <c r="S636" s="1" t="s">
        <v>3</v>
      </c>
      <c r="T636" s="40">
        <f>+'Copy Co'!$B$17</f>
        <v>51399.602684929596</v>
      </c>
      <c r="U636">
        <f>+'Copy Co'!$B$18*'All Data'!C636</f>
        <v>551.74237067386343</v>
      </c>
      <c r="V636" s="40">
        <f>+D636*'Copy Co'!$B$19</f>
        <v>52376.911669301415</v>
      </c>
      <c r="W636" s="40">
        <f>+E636*'Copy Co'!$B$20</f>
        <v>-10754.334820877635</v>
      </c>
      <c r="X636" s="40">
        <f>+F636*'Copy Co'!$B$21</f>
        <v>753.88979945098095</v>
      </c>
      <c r="Y636" s="40">
        <f>+G636*'Copy Co'!$B$22</f>
        <v>43828.603519295277</v>
      </c>
      <c r="Z636" s="40">
        <f>+H636*'Copy Co'!$B$23</f>
        <v>0</v>
      </c>
      <c r="AA636" s="40">
        <f>+I636*'Copy Co'!$B$24</f>
        <v>-10704.382616627605</v>
      </c>
      <c r="AB636" s="40">
        <f>+J636*'Copy Co'!$B$25</f>
        <v>5389.1534284019226</v>
      </c>
      <c r="AC636" s="40">
        <f>+K636*'Copy Co'!$B$26</f>
        <v>2714.8943378781109</v>
      </c>
      <c r="AD636" s="40">
        <f>+L636*'Copy Co'!$B$27</f>
        <v>17740.091974004179</v>
      </c>
      <c r="AE636" s="40">
        <f>+M636*'Copy Co'!$B$28</f>
        <v>0</v>
      </c>
      <c r="AF636" s="40">
        <f t="shared" si="107"/>
        <v>153296.17234643007</v>
      </c>
      <c r="AG636" s="25">
        <f t="shared" si="108"/>
        <v>34553.172346430074</v>
      </c>
      <c r="AH636" s="56">
        <f t="shared" si="109"/>
        <v>38619</v>
      </c>
      <c r="AL636" s="56"/>
      <c r="BF636" s="2">
        <v>43102</v>
      </c>
      <c r="BG636" s="3">
        <v>34.5833333333333</v>
      </c>
      <c r="BH636">
        <v>9</v>
      </c>
      <c r="BI636">
        <v>3.7083333333333299</v>
      </c>
    </row>
    <row r="637" spans="1:61" x14ac:dyDescent="0.25">
      <c r="A637" s="2">
        <v>38620</v>
      </c>
      <c r="B637" s="7">
        <v>139879</v>
      </c>
      <c r="C637" s="3">
        <v>13.625</v>
      </c>
      <c r="D637" s="7">
        <f t="shared" si="103"/>
        <v>185.640625</v>
      </c>
      <c r="E637" s="7">
        <f t="shared" si="104"/>
        <v>2529.353515625</v>
      </c>
      <c r="F637" s="7">
        <f t="shared" si="105"/>
        <v>34462.441650390625</v>
      </c>
      <c r="G637" s="11">
        <v>118743</v>
      </c>
      <c r="H637">
        <v>0</v>
      </c>
      <c r="I637">
        <v>1</v>
      </c>
      <c r="J637">
        <v>10</v>
      </c>
      <c r="K637" s="3">
        <v>6.7083333333333304</v>
      </c>
      <c r="L637" s="3">
        <f t="shared" si="106"/>
        <v>91.401041666666629</v>
      </c>
      <c r="M637" s="5">
        <v>0</v>
      </c>
      <c r="P637" s="33">
        <f t="shared" si="111"/>
        <v>808939.42857142165</v>
      </c>
      <c r="Q637" s="7">
        <f t="shared" si="110"/>
        <v>37.285714285681024</v>
      </c>
      <c r="R637">
        <v>2005</v>
      </c>
      <c r="S637" s="1" t="s">
        <v>4</v>
      </c>
      <c r="T637" s="40">
        <f>+'Copy Co'!$B$17</f>
        <v>51399.602684929596</v>
      </c>
      <c r="U637">
        <f>+'Copy Co'!$B$18*'All Data'!C637</f>
        <v>673.20804182967458</v>
      </c>
      <c r="V637" s="40">
        <f>+D637*'Copy Co'!$B$19</f>
        <v>77976.871072158305</v>
      </c>
      <c r="W637" s="40">
        <f>+E637*'Copy Co'!$B$20</f>
        <v>-19535.405455050361</v>
      </c>
      <c r="X637" s="40">
        <f>+F637*'Copy Co'!$B$21</f>
        <v>1670.9355603009549</v>
      </c>
      <c r="Y637" s="40">
        <f>+G637*'Copy Co'!$B$22</f>
        <v>49418.767913054464</v>
      </c>
      <c r="Z637" s="40">
        <f>+H637*'Copy Co'!$B$23</f>
        <v>0</v>
      </c>
      <c r="AA637" s="40">
        <f>+I637*'Copy Co'!$B$24</f>
        <v>-10704.382616627605</v>
      </c>
      <c r="AB637" s="40">
        <f>+J637*'Copy Co'!$B$25</f>
        <v>3368.2208927512015</v>
      </c>
      <c r="AC637" s="40">
        <f>+K637*'Copy Co'!$B$26</f>
        <v>2101.4326365306515</v>
      </c>
      <c r="AD637" s="40">
        <f>+L637*'Copy Co'!$B$27</f>
        <v>16754.495948539654</v>
      </c>
      <c r="AE637" s="40">
        <f>+M637*'Copy Co'!$B$28</f>
        <v>0</v>
      </c>
      <c r="AF637" s="40">
        <f t="shared" si="107"/>
        <v>173123.74667841656</v>
      </c>
      <c r="AG637" s="25">
        <f t="shared" si="108"/>
        <v>33244.746678416559</v>
      </c>
      <c r="AH637" s="56">
        <f t="shared" si="109"/>
        <v>38620</v>
      </c>
      <c r="AL637" s="56"/>
      <c r="BF637" s="2">
        <v>38046</v>
      </c>
      <c r="BG637" s="3">
        <v>34.5416666666667</v>
      </c>
      <c r="BH637">
        <v>10</v>
      </c>
      <c r="BI637">
        <v>4.875</v>
      </c>
    </row>
    <row r="638" spans="1:61" x14ac:dyDescent="0.25">
      <c r="A638" s="2">
        <v>38621</v>
      </c>
      <c r="B638" s="7">
        <v>134526</v>
      </c>
      <c r="C638" s="3">
        <v>5.0833333333333401</v>
      </c>
      <c r="D638" s="7">
        <f t="shared" si="103"/>
        <v>25.840277777777846</v>
      </c>
      <c r="E638" s="7">
        <f t="shared" si="104"/>
        <v>131.35474537037089</v>
      </c>
      <c r="F638" s="7">
        <f t="shared" si="105"/>
        <v>667.71995563271958</v>
      </c>
      <c r="G638" s="11">
        <v>139879</v>
      </c>
      <c r="H638">
        <v>0</v>
      </c>
      <c r="I638">
        <v>0</v>
      </c>
      <c r="J638">
        <v>9</v>
      </c>
      <c r="K638" s="3">
        <v>5.9166666666666696</v>
      </c>
      <c r="L638" s="3">
        <f t="shared" si="106"/>
        <v>30.076388888888943</v>
      </c>
      <c r="M638" s="5">
        <v>0</v>
      </c>
      <c r="P638" s="33">
        <f t="shared" si="111"/>
        <v>808976.71428570733</v>
      </c>
      <c r="Q638" s="7">
        <f t="shared" si="110"/>
        <v>37.285714285681024</v>
      </c>
      <c r="R638">
        <v>2005</v>
      </c>
      <c r="S638" s="1" t="s">
        <v>5</v>
      </c>
      <c r="T638" s="40">
        <f>+'Copy Co'!$B$17</f>
        <v>51399.602684929596</v>
      </c>
      <c r="U638">
        <f>+'Copy Co'!$B$18*'All Data'!C638</f>
        <v>251.16630306795233</v>
      </c>
      <c r="V638" s="40">
        <f>+D638*'Copy Co'!$B$19</f>
        <v>10854.003582171415</v>
      </c>
      <c r="W638" s="40">
        <f>+E638*'Copy Co'!$B$20</f>
        <v>-1014.5154457070911</v>
      </c>
      <c r="X638" s="40">
        <f>+F638*'Copy Co'!$B$21</f>
        <v>32.374868545526887</v>
      </c>
      <c r="Y638" s="40">
        <f>+G638*'Copy Co'!$B$22</f>
        <v>58215.202891203233</v>
      </c>
      <c r="Z638" s="40">
        <f>+H638*'Copy Co'!$B$23</f>
        <v>0</v>
      </c>
      <c r="AA638" s="40">
        <f>+I638*'Copy Co'!$B$24</f>
        <v>0</v>
      </c>
      <c r="AB638" s="40">
        <f>+J638*'Copy Co'!$B$25</f>
        <v>3031.3988034760814</v>
      </c>
      <c r="AC638" s="40">
        <f>+K638*'Copy Co'!$B$26</f>
        <v>1853.4374806667875</v>
      </c>
      <c r="AD638" s="40">
        <f>+L638*'Copy Co'!$B$27</f>
        <v>5513.2274927821454</v>
      </c>
      <c r="AE638" s="40">
        <f>+M638*'Copy Co'!$B$28</f>
        <v>0</v>
      </c>
      <c r="AF638" s="40">
        <f t="shared" si="107"/>
        <v>130135.89866113565</v>
      </c>
      <c r="AG638" s="25">
        <f t="shared" si="108"/>
        <v>-4390.1013388643478</v>
      </c>
      <c r="AH638" s="56">
        <f t="shared" si="109"/>
        <v>38621</v>
      </c>
      <c r="AL638" s="56"/>
      <c r="BF638" s="2">
        <v>38400</v>
      </c>
      <c r="BG638" s="3">
        <v>34.5416666666667</v>
      </c>
      <c r="BH638">
        <v>10</v>
      </c>
      <c r="BI638">
        <v>4.2083333333333304</v>
      </c>
    </row>
    <row r="639" spans="1:61" x14ac:dyDescent="0.25">
      <c r="A639" s="2">
        <v>38622</v>
      </c>
      <c r="B639" s="7">
        <v>135409</v>
      </c>
      <c r="C639" s="3">
        <v>6.1666666666666599</v>
      </c>
      <c r="D639" s="7">
        <f t="shared" si="103"/>
        <v>38.027777777777693</v>
      </c>
      <c r="E639" s="7">
        <f t="shared" si="104"/>
        <v>234.50462962962885</v>
      </c>
      <c r="F639" s="7">
        <f t="shared" si="105"/>
        <v>1446.1118827160431</v>
      </c>
      <c r="G639" s="11">
        <v>134526</v>
      </c>
      <c r="H639">
        <v>0</v>
      </c>
      <c r="I639">
        <v>0</v>
      </c>
      <c r="J639">
        <v>22</v>
      </c>
      <c r="K639" s="3">
        <v>7.0833333333333304</v>
      </c>
      <c r="L639" s="3">
        <f t="shared" si="106"/>
        <v>43.680555555555486</v>
      </c>
      <c r="M639" s="5">
        <v>0</v>
      </c>
      <c r="P639" s="33">
        <f t="shared" si="111"/>
        <v>809013.99999999302</v>
      </c>
      <c r="Q639" s="7">
        <f t="shared" si="110"/>
        <v>37.285714285681024</v>
      </c>
      <c r="R639">
        <v>2005</v>
      </c>
      <c r="S639" s="1" t="s">
        <v>6</v>
      </c>
      <c r="T639" s="40">
        <f>+'Copy Co'!$B$17</f>
        <v>51399.602684929596</v>
      </c>
      <c r="U639">
        <f>+'Copy Co'!$B$18*'All Data'!C639</f>
        <v>304.69354798407255</v>
      </c>
      <c r="V639" s="40">
        <f>+D639*'Copy Co'!$B$19</f>
        <v>15973.266223050357</v>
      </c>
      <c r="W639" s="40">
        <f>+E639*'Copy Co'!$B$20</f>
        <v>-1811.1912757949224</v>
      </c>
      <c r="X639" s="40">
        <f>+F639*'Copy Co'!$B$21</f>
        <v>70.115744946835804</v>
      </c>
      <c r="Y639" s="40">
        <f>+G639*'Copy Co'!$B$22</f>
        <v>55987.377548752891</v>
      </c>
      <c r="Z639" s="40">
        <f>+H639*'Copy Co'!$B$23</f>
        <v>0</v>
      </c>
      <c r="AA639" s="40">
        <f>+I639*'Copy Co'!$B$24</f>
        <v>0</v>
      </c>
      <c r="AB639" s="40">
        <f>+J639*'Copy Co'!$B$25</f>
        <v>7410.0859640526432</v>
      </c>
      <c r="AC639" s="40">
        <f>+K639*'Copy Co'!$B$26</f>
        <v>2218.9040261503774</v>
      </c>
      <c r="AD639" s="40">
        <f>+L639*'Copy Co'!$B$27</f>
        <v>8006.9732000922604</v>
      </c>
      <c r="AE639" s="40">
        <f>+M639*'Copy Co'!$B$28</f>
        <v>0</v>
      </c>
      <c r="AF639" s="40">
        <f t="shared" si="107"/>
        <v>139559.82766416413</v>
      </c>
      <c r="AG639" s="25">
        <f t="shared" si="108"/>
        <v>4150.8276641641278</v>
      </c>
      <c r="AH639" s="56">
        <f t="shared" si="109"/>
        <v>38622</v>
      </c>
      <c r="AL639" s="56"/>
      <c r="BF639" s="2">
        <v>39439</v>
      </c>
      <c r="BG639" s="3">
        <v>34.5416666666667</v>
      </c>
      <c r="BH639">
        <v>15</v>
      </c>
      <c r="BI639">
        <v>5.9166666666666696</v>
      </c>
    </row>
    <row r="640" spans="1:61" x14ac:dyDescent="0.25">
      <c r="A640" s="2">
        <v>38623</v>
      </c>
      <c r="B640" s="7">
        <v>135021</v>
      </c>
      <c r="C640" s="3">
        <v>6.2083333333333401</v>
      </c>
      <c r="D640" s="7">
        <f t="shared" si="103"/>
        <v>38.543402777777864</v>
      </c>
      <c r="E640" s="7">
        <f t="shared" si="104"/>
        <v>239.29029224537118</v>
      </c>
      <c r="F640" s="7">
        <f t="shared" si="105"/>
        <v>1485.5938976900143</v>
      </c>
      <c r="G640" s="11">
        <v>135409</v>
      </c>
      <c r="H640">
        <v>0</v>
      </c>
      <c r="I640">
        <v>0</v>
      </c>
      <c r="J640">
        <v>17</v>
      </c>
      <c r="K640" s="3">
        <v>8.3333333333333304</v>
      </c>
      <c r="L640" s="3">
        <f t="shared" si="106"/>
        <v>51.73611111111115</v>
      </c>
      <c r="M640" s="5">
        <v>0</v>
      </c>
      <c r="P640" s="33">
        <f t="shared" si="111"/>
        <v>809051.2857142787</v>
      </c>
      <c r="Q640" s="7">
        <f t="shared" si="110"/>
        <v>37.285714285681024</v>
      </c>
      <c r="R640">
        <v>2005</v>
      </c>
      <c r="S640" s="1" t="s">
        <v>7</v>
      </c>
      <c r="T640" s="40">
        <f>+'Copy Co'!$B$17</f>
        <v>51399.602684929596</v>
      </c>
      <c r="U640">
        <f>+'Copy Co'!$B$18*'All Data'!C640</f>
        <v>306.75228817315485</v>
      </c>
      <c r="V640" s="40">
        <f>+D640*'Copy Co'!$B$19</f>
        <v>16189.850411703002</v>
      </c>
      <c r="W640" s="40">
        <f>+E640*'Copy Co'!$B$20</f>
        <v>-1848.153234252715</v>
      </c>
      <c r="X640" s="40">
        <f>+F640*'Copy Co'!$B$21</f>
        <v>72.030058026611314</v>
      </c>
      <c r="Y640" s="40">
        <f>+G640*'Copy Co'!$B$22</f>
        <v>56354.866765525483</v>
      </c>
      <c r="Z640" s="40">
        <f>+H640*'Copy Co'!$B$23</f>
        <v>0</v>
      </c>
      <c r="AA640" s="40">
        <f>+I640*'Copy Co'!$B$24</f>
        <v>0</v>
      </c>
      <c r="AB640" s="40">
        <f>+J640*'Copy Co'!$B$25</f>
        <v>5725.9755176770432</v>
      </c>
      <c r="AC640" s="40">
        <f>+K640*'Copy Co'!$B$26</f>
        <v>2610.4753248827969</v>
      </c>
      <c r="AD640" s="40">
        <f>+L640*'Copy Co'!$B$27</f>
        <v>9483.6169063096149</v>
      </c>
      <c r="AE640" s="40">
        <f>+M640*'Copy Co'!$B$28</f>
        <v>0</v>
      </c>
      <c r="AF640" s="40">
        <f t="shared" si="107"/>
        <v>140295.01672297457</v>
      </c>
      <c r="AG640" s="25">
        <f t="shared" si="108"/>
        <v>5274.0167229745712</v>
      </c>
      <c r="AH640" s="56">
        <f t="shared" si="109"/>
        <v>38623</v>
      </c>
      <c r="AL640" s="56"/>
      <c r="BF640" s="2">
        <v>40889</v>
      </c>
      <c r="BG640" s="3">
        <v>34.5416666666667</v>
      </c>
      <c r="BH640">
        <v>8</v>
      </c>
      <c r="BI640">
        <v>2.4583333333333299</v>
      </c>
    </row>
    <row r="641" spans="1:61" x14ac:dyDescent="0.25">
      <c r="A641" s="2">
        <v>38624</v>
      </c>
      <c r="B641" s="7">
        <v>137922</v>
      </c>
      <c r="C641" s="3">
        <v>6.2916666666666599</v>
      </c>
      <c r="D641" s="7">
        <f t="shared" si="103"/>
        <v>39.585069444444358</v>
      </c>
      <c r="E641" s="7">
        <f t="shared" si="104"/>
        <v>249.05606192129548</v>
      </c>
      <c r="F641" s="7">
        <f t="shared" si="105"/>
        <v>1566.9777229214824</v>
      </c>
      <c r="G641" s="11">
        <v>135021</v>
      </c>
      <c r="H641">
        <v>0</v>
      </c>
      <c r="I641">
        <v>0</v>
      </c>
      <c r="J641">
        <v>12</v>
      </c>
      <c r="K641" s="3">
        <v>7.5416666666666696</v>
      </c>
      <c r="L641" s="3">
        <f t="shared" si="106"/>
        <v>47.449652777777743</v>
      </c>
      <c r="M641" s="5">
        <v>0</v>
      </c>
      <c r="P641" s="33">
        <f t="shared" si="111"/>
        <v>809088.57142856438</v>
      </c>
      <c r="Q641" s="7">
        <f t="shared" si="110"/>
        <v>37.285714285681024</v>
      </c>
      <c r="R641">
        <v>2005</v>
      </c>
      <c r="S641" s="1" t="s">
        <v>1</v>
      </c>
      <c r="T641" s="40">
        <f>+'Copy Co'!$B$17</f>
        <v>51399.602684929596</v>
      </c>
      <c r="U641">
        <f>+'Copy Co'!$B$18*'All Data'!C641</f>
        <v>310.86976855131729</v>
      </c>
      <c r="V641" s="40">
        <f>+D641*'Copy Co'!$B$19</f>
        <v>16627.394227162673</v>
      </c>
      <c r="W641" s="40">
        <f>+E641*'Copy Co'!$B$20</f>
        <v>-1923.5789384974125</v>
      </c>
      <c r="X641" s="40">
        <f>+F641*'Copy Co'!$B$21</f>
        <v>75.976009651052792</v>
      </c>
      <c r="Y641" s="40">
        <f>+G641*'Copy Co'!$B$22</f>
        <v>56193.387925086339</v>
      </c>
      <c r="Z641" s="40">
        <f>+H641*'Copy Co'!$B$23</f>
        <v>0</v>
      </c>
      <c r="AA641" s="40">
        <f>+I641*'Copy Co'!$B$24</f>
        <v>0</v>
      </c>
      <c r="AB641" s="40">
        <f>+J641*'Copy Co'!$B$25</f>
        <v>4041.8650713014422</v>
      </c>
      <c r="AC641" s="40">
        <f>+K641*'Copy Co'!$B$26</f>
        <v>2362.4801690189333</v>
      </c>
      <c r="AD641" s="40">
        <f>+L641*'Copy Co'!$B$27</f>
        <v>8697.8769686693868</v>
      </c>
      <c r="AE641" s="40">
        <f>+M641*'Copy Co'!$B$28</f>
        <v>0</v>
      </c>
      <c r="AF641" s="40">
        <f t="shared" si="107"/>
        <v>137785.87388587333</v>
      </c>
      <c r="AG641" s="25">
        <f t="shared" si="108"/>
        <v>-136.1261141266732</v>
      </c>
      <c r="AH641" s="56">
        <f t="shared" si="109"/>
        <v>38624</v>
      </c>
      <c r="AL641" s="56"/>
      <c r="BF641" s="2">
        <v>41627</v>
      </c>
      <c r="BG641" s="3">
        <v>34.5416666666667</v>
      </c>
      <c r="BH641">
        <v>12</v>
      </c>
      <c r="BI641">
        <v>7.375</v>
      </c>
    </row>
    <row r="642" spans="1:61" x14ac:dyDescent="0.25">
      <c r="A642" s="2">
        <v>38625</v>
      </c>
      <c r="B642" s="7">
        <v>127189</v>
      </c>
      <c r="C642" s="3">
        <v>0</v>
      </c>
      <c r="D642" s="7">
        <f t="shared" si="103"/>
        <v>0</v>
      </c>
      <c r="E642" s="7">
        <f t="shared" si="104"/>
        <v>0</v>
      </c>
      <c r="F642" s="7">
        <f t="shared" si="105"/>
        <v>0</v>
      </c>
      <c r="G642" s="11">
        <v>137922</v>
      </c>
      <c r="H642">
        <v>1</v>
      </c>
      <c r="I642">
        <v>0</v>
      </c>
      <c r="J642">
        <v>24</v>
      </c>
      <c r="K642" s="3">
        <v>10.4166666666667</v>
      </c>
      <c r="L642" s="3">
        <f t="shared" si="106"/>
        <v>0</v>
      </c>
      <c r="M642" s="5">
        <v>0</v>
      </c>
      <c r="P642" s="33">
        <f t="shared" si="111"/>
        <v>809125.85714285006</v>
      </c>
      <c r="Q642" s="7">
        <f t="shared" si="110"/>
        <v>37.285714285681024</v>
      </c>
      <c r="R642">
        <v>2005</v>
      </c>
      <c r="S642" s="1" t="s">
        <v>2</v>
      </c>
      <c r="T642" s="40">
        <f>+'Copy Co'!$B$17</f>
        <v>51399.602684929596</v>
      </c>
      <c r="U642">
        <f>+'Copy Co'!$B$18*'All Data'!C642</f>
        <v>0</v>
      </c>
      <c r="V642" s="40">
        <f>+D642*'Copy Co'!$B$19</f>
        <v>0</v>
      </c>
      <c r="W642" s="40">
        <f>+E642*'Copy Co'!$B$20</f>
        <v>0</v>
      </c>
      <c r="X642" s="40">
        <f>+F642*'Copy Co'!$B$21</f>
        <v>0</v>
      </c>
      <c r="Y642" s="40">
        <f>+G642*'Copy Co'!$B$22</f>
        <v>57400.733585173846</v>
      </c>
      <c r="Z642" s="40">
        <f>+H642*'Copy Co'!$B$23</f>
        <v>-10610.780657764437</v>
      </c>
      <c r="AA642" s="40">
        <f>+I642*'Copy Co'!$B$24</f>
        <v>0</v>
      </c>
      <c r="AB642" s="40">
        <f>+J642*'Copy Co'!$B$25</f>
        <v>8083.7301426028844</v>
      </c>
      <c r="AC642" s="40">
        <f>+K642*'Copy Co'!$B$26</f>
        <v>3263.0941561035079</v>
      </c>
      <c r="AD642" s="40">
        <f>+L642*'Copy Co'!$B$27</f>
        <v>0</v>
      </c>
      <c r="AE642" s="40">
        <f>+M642*'Copy Co'!$B$28</f>
        <v>0</v>
      </c>
      <c r="AF642" s="40">
        <f t="shared" si="107"/>
        <v>109536.3799110454</v>
      </c>
      <c r="AG642" s="25">
        <f t="shared" si="108"/>
        <v>-17652.620088954602</v>
      </c>
      <c r="AH642" s="56">
        <f t="shared" si="109"/>
        <v>38625</v>
      </c>
      <c r="AI642" s="38">
        <f>SUM(AG613:AG642)</f>
        <v>140527.3145301014</v>
      </c>
      <c r="AJ642" s="38"/>
      <c r="AK642" s="38"/>
      <c r="AL642" s="56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  <c r="AX642" s="38"/>
      <c r="AY642" s="38"/>
      <c r="AZ642" s="38"/>
      <c r="BA642" s="38"/>
      <c r="BB642" s="38"/>
      <c r="BC642" s="38"/>
      <c r="BD642" s="38"/>
      <c r="BE642" s="38"/>
      <c r="BF642" s="2">
        <v>41956</v>
      </c>
      <c r="BG642" s="3">
        <v>34.5416666666667</v>
      </c>
      <c r="BH642">
        <v>13</v>
      </c>
      <c r="BI642">
        <v>6.3333333333333304</v>
      </c>
    </row>
    <row r="643" spans="1:61" x14ac:dyDescent="0.25">
      <c r="A643" s="2">
        <v>38626</v>
      </c>
      <c r="B643" s="7">
        <v>162360</v>
      </c>
      <c r="C643" s="3">
        <v>0</v>
      </c>
      <c r="D643" s="7">
        <f t="shared" si="103"/>
        <v>0</v>
      </c>
      <c r="E643" s="7">
        <f t="shared" si="104"/>
        <v>0</v>
      </c>
      <c r="F643" s="7">
        <f t="shared" si="105"/>
        <v>0</v>
      </c>
      <c r="G643" s="11">
        <v>127189</v>
      </c>
      <c r="H643">
        <v>0</v>
      </c>
      <c r="I643">
        <v>1</v>
      </c>
      <c r="J643">
        <v>25</v>
      </c>
      <c r="K643" s="3">
        <v>19</v>
      </c>
      <c r="L643" s="3">
        <f t="shared" si="106"/>
        <v>0</v>
      </c>
      <c r="M643" s="5">
        <v>0</v>
      </c>
      <c r="P643" s="33">
        <f t="shared" si="111"/>
        <v>809163.14285713574</v>
      </c>
      <c r="Q643" s="7">
        <f t="shared" si="110"/>
        <v>37.285714285681024</v>
      </c>
      <c r="R643">
        <v>2005</v>
      </c>
      <c r="S643" s="1" t="s">
        <v>3</v>
      </c>
      <c r="T643" s="40">
        <f>+'Copy Co'!$B$17</f>
        <v>51399.602684929596</v>
      </c>
      <c r="U643">
        <f>+'Copy Co'!$B$18*'All Data'!C643</f>
        <v>0</v>
      </c>
      <c r="V643" s="40">
        <f>+D643*'Copy Co'!$B$19</f>
        <v>0</v>
      </c>
      <c r="W643" s="40">
        <f>+E643*'Copy Co'!$B$20</f>
        <v>0</v>
      </c>
      <c r="X643" s="40">
        <f>+F643*'Copy Co'!$B$21</f>
        <v>0</v>
      </c>
      <c r="Y643" s="40">
        <f>+G643*'Copy Co'!$B$22</f>
        <v>52933.845970654984</v>
      </c>
      <c r="Z643" s="40">
        <f>+H643*'Copy Co'!$B$23</f>
        <v>0</v>
      </c>
      <c r="AA643" s="40">
        <f>+I643*'Copy Co'!$B$24</f>
        <v>-10704.382616627605</v>
      </c>
      <c r="AB643" s="40">
        <f>+J643*'Copy Co'!$B$25</f>
        <v>8420.552231878004</v>
      </c>
      <c r="AC643" s="40">
        <f>+K643*'Copy Co'!$B$26</f>
        <v>5951.8837407327792</v>
      </c>
      <c r="AD643" s="40">
        <f>+L643*'Copy Co'!$B$27</f>
        <v>0</v>
      </c>
      <c r="AE643" s="40">
        <f>+M643*'Copy Co'!$B$28</f>
        <v>0</v>
      </c>
      <c r="AF643" s="40">
        <f t="shared" si="107"/>
        <v>108001.50201156776</v>
      </c>
      <c r="AG643" s="25">
        <f t="shared" si="108"/>
        <v>-54358.497988432238</v>
      </c>
      <c r="AH643" s="56">
        <f t="shared" si="109"/>
        <v>38626</v>
      </c>
      <c r="AL643" s="56"/>
      <c r="BF643" s="2">
        <v>42008</v>
      </c>
      <c r="BG643" s="3">
        <v>34.5416666666667</v>
      </c>
      <c r="BH643">
        <v>10</v>
      </c>
      <c r="BI643">
        <v>4.875</v>
      </c>
    </row>
    <row r="644" spans="1:61" x14ac:dyDescent="0.25">
      <c r="A644" s="2">
        <v>38627</v>
      </c>
      <c r="B644" s="7">
        <v>120774</v>
      </c>
      <c r="C644" s="3">
        <v>9.6666666666666607</v>
      </c>
      <c r="D644" s="7">
        <f t="shared" si="103"/>
        <v>93.444444444444329</v>
      </c>
      <c r="E644" s="7">
        <f t="shared" si="104"/>
        <v>903.2962962962946</v>
      </c>
      <c r="F644" s="7">
        <f t="shared" si="105"/>
        <v>8731.8641975308419</v>
      </c>
      <c r="G644" s="11">
        <v>162360</v>
      </c>
      <c r="H644">
        <v>0</v>
      </c>
      <c r="I644">
        <v>1</v>
      </c>
      <c r="J644">
        <v>17</v>
      </c>
      <c r="K644" s="3">
        <v>11.9166666666667</v>
      </c>
      <c r="L644" s="3">
        <f t="shared" si="106"/>
        <v>115.1944444444447</v>
      </c>
      <c r="M644" s="5">
        <v>0</v>
      </c>
      <c r="P644" s="33">
        <f t="shared" si="111"/>
        <v>809200.42857142142</v>
      </c>
      <c r="Q644" s="7">
        <f t="shared" si="110"/>
        <v>37.285714285681024</v>
      </c>
      <c r="R644">
        <v>2005</v>
      </c>
      <c r="S644" s="1" t="s">
        <v>4</v>
      </c>
      <c r="T644" s="40">
        <f>+'Copy Co'!$B$17</f>
        <v>51399.602684929596</v>
      </c>
      <c r="U644">
        <f>+'Copy Co'!$B$18*'All Data'!C644</f>
        <v>477.62772386692484</v>
      </c>
      <c r="V644" s="40">
        <f>+D644*'Copy Co'!$B$19</f>
        <v>39250.597205508733</v>
      </c>
      <c r="W644" s="40">
        <f>+E644*'Copy Co'!$B$20</f>
        <v>-6976.5887944030837</v>
      </c>
      <c r="X644" s="40">
        <f>+F644*'Copy Co'!$B$21</f>
        <v>423.37053605740863</v>
      </c>
      <c r="Y644" s="40">
        <f>+G644*'Copy Co'!$B$22</f>
        <v>67571.403437369139</v>
      </c>
      <c r="Z644" s="40">
        <f>+H644*'Copy Co'!$B$23</f>
        <v>0</v>
      </c>
      <c r="AA644" s="40">
        <f>+I644*'Copy Co'!$B$24</f>
        <v>-10704.382616627605</v>
      </c>
      <c r="AB644" s="40">
        <f>+J644*'Copy Co'!$B$25</f>
        <v>5725.9755176770432</v>
      </c>
      <c r="AC644" s="40">
        <f>+K644*'Copy Co'!$B$26</f>
        <v>3732.9797145824114</v>
      </c>
      <c r="AD644" s="40">
        <f>+L644*'Copy Co'!$B$27</f>
        <v>21116.004998907934</v>
      </c>
      <c r="AE644" s="40">
        <f>+M644*'Copy Co'!$B$28</f>
        <v>0</v>
      </c>
      <c r="AF644" s="40">
        <f t="shared" si="107"/>
        <v>172016.59040786853</v>
      </c>
      <c r="AG644" s="25">
        <f t="shared" si="108"/>
        <v>51242.590407868527</v>
      </c>
      <c r="AH644" s="56">
        <f t="shared" si="109"/>
        <v>38627</v>
      </c>
      <c r="AL644" s="56"/>
      <c r="BF644" s="2">
        <v>39509</v>
      </c>
      <c r="BG644" s="3">
        <v>34.5</v>
      </c>
      <c r="BH644">
        <v>22</v>
      </c>
      <c r="BI644">
        <v>10.25</v>
      </c>
    </row>
    <row r="645" spans="1:61" x14ac:dyDescent="0.25">
      <c r="A645" s="2">
        <v>38628</v>
      </c>
      <c r="B645" s="7">
        <v>184039</v>
      </c>
      <c r="C645" s="3">
        <v>15.9583333333333</v>
      </c>
      <c r="D645" s="7">
        <f t="shared" ref="D645:D708" si="112">+C645^2</f>
        <v>254.66840277777672</v>
      </c>
      <c r="E645" s="7">
        <f t="shared" ref="E645:E708" si="113">+C645^3</f>
        <v>4064.083260995345</v>
      </c>
      <c r="F645" s="7">
        <f t="shared" ref="F645:F708" si="114">+C645^4</f>
        <v>64855.995373383914</v>
      </c>
      <c r="G645" s="11">
        <v>120774</v>
      </c>
      <c r="H645">
        <v>0</v>
      </c>
      <c r="I645">
        <v>0</v>
      </c>
      <c r="J645">
        <v>17</v>
      </c>
      <c r="K645" s="3">
        <v>10.0833333333333</v>
      </c>
      <c r="L645" s="3">
        <f t="shared" ref="L645:L708" si="115">+C645*K645</f>
        <v>160.91319444444358</v>
      </c>
      <c r="M645" s="5">
        <v>0</v>
      </c>
      <c r="P645" s="33">
        <f t="shared" si="111"/>
        <v>809237.7142857071</v>
      </c>
      <c r="Q645" s="7">
        <f t="shared" si="110"/>
        <v>37.285714285681024</v>
      </c>
      <c r="R645">
        <v>2005</v>
      </c>
      <c r="S645" s="1" t="s">
        <v>5</v>
      </c>
      <c r="T645" s="40">
        <f>+'Copy Co'!$B$17</f>
        <v>51399.602684929596</v>
      </c>
      <c r="U645">
        <f>+'Copy Co'!$B$18*'All Data'!C645</f>
        <v>788.49749241824111</v>
      </c>
      <c r="V645" s="40">
        <f>+D645*'Copy Co'!$B$19</f>
        <v>106971.44124329023</v>
      </c>
      <c r="W645" s="40">
        <f>+E645*'Copy Co'!$B$20</f>
        <v>-31388.856407843523</v>
      </c>
      <c r="X645" s="40">
        <f>+F645*'Copy Co'!$B$21</f>
        <v>3144.5882467492847</v>
      </c>
      <c r="Y645" s="40">
        <f>+G645*'Copy Co'!$B$22</f>
        <v>50264.034729889259</v>
      </c>
      <c r="Z645" s="40">
        <f>+H645*'Copy Co'!$B$23</f>
        <v>0</v>
      </c>
      <c r="AA645" s="40">
        <f>+I645*'Copy Co'!$B$24</f>
        <v>0</v>
      </c>
      <c r="AB645" s="40">
        <f>+J645*'Copy Co'!$B$25</f>
        <v>5725.9755176770432</v>
      </c>
      <c r="AC645" s="40">
        <f>+K645*'Copy Co'!$B$26</f>
        <v>3158.6751431081752</v>
      </c>
      <c r="AD645" s="40">
        <f>+L645*'Copy Co'!$B$27</f>
        <v>29496.594516047233</v>
      </c>
      <c r="AE645" s="40">
        <f>+M645*'Copy Co'!$B$28</f>
        <v>0</v>
      </c>
      <c r="AF645" s="40">
        <f t="shared" ref="AF645:AF708" si="116">SUM(T645:AE645)</f>
        <v>219560.55316626554</v>
      </c>
      <c r="AG645" s="25">
        <f t="shared" ref="AG645:AG708" si="117">+AF645-B645</f>
        <v>35521.553166265541</v>
      </c>
      <c r="AH645" s="56">
        <f t="shared" ref="AH645:AH708" si="118">+A645</f>
        <v>38628</v>
      </c>
      <c r="AL645" s="56"/>
      <c r="BF645" s="2">
        <v>38754</v>
      </c>
      <c r="BG645" s="3">
        <v>34.4583333333333</v>
      </c>
      <c r="BH645">
        <v>12</v>
      </c>
      <c r="BI645">
        <v>5.625</v>
      </c>
    </row>
    <row r="646" spans="1:61" x14ac:dyDescent="0.25">
      <c r="A646" s="2">
        <v>38629</v>
      </c>
      <c r="B646" s="7">
        <v>306002</v>
      </c>
      <c r="C646" s="3">
        <v>22.9166666666667</v>
      </c>
      <c r="D646" s="7">
        <f t="shared" si="112"/>
        <v>525.17361111111268</v>
      </c>
      <c r="E646" s="7">
        <f t="shared" si="113"/>
        <v>12035.228587963016</v>
      </c>
      <c r="F646" s="7">
        <f t="shared" si="114"/>
        <v>275807.32180748624</v>
      </c>
      <c r="G646" s="11">
        <v>184039</v>
      </c>
      <c r="H646">
        <v>0</v>
      </c>
      <c r="I646">
        <v>0</v>
      </c>
      <c r="J646">
        <v>15</v>
      </c>
      <c r="K646" s="3">
        <v>8.4583333333333304</v>
      </c>
      <c r="L646" s="3">
        <f t="shared" si="115"/>
        <v>193.83680555555577</v>
      </c>
      <c r="M646" s="5">
        <v>0</v>
      </c>
      <c r="P646" s="33">
        <f t="shared" si="111"/>
        <v>809274.99999999278</v>
      </c>
      <c r="Q646" s="7">
        <f t="shared" ref="Q646:Q674" si="119">+P646-P645</f>
        <v>37.285714285681024</v>
      </c>
      <c r="R646">
        <v>2005</v>
      </c>
      <c r="S646" s="1" t="s">
        <v>6</v>
      </c>
      <c r="T646" s="40">
        <f>+'Copy Co'!$B$17</f>
        <v>51399.602684929596</v>
      </c>
      <c r="U646">
        <f>+'Copy Co'!$B$18*'All Data'!C646</f>
        <v>1132.3071039948672</v>
      </c>
      <c r="V646" s="40">
        <f>+D646*'Copy Co'!$B$19</f>
        <v>220595.00696095501</v>
      </c>
      <c r="W646" s="40">
        <f>+E646*'Copy Co'!$B$20</f>
        <v>-92953.819526478735</v>
      </c>
      <c r="X646" s="40">
        <f>+F646*'Copy Co'!$B$21</f>
        <v>13372.710688195653</v>
      </c>
      <c r="Y646" s="40">
        <f>+G646*'Copy Co'!$B$22</f>
        <v>76593.825555617004</v>
      </c>
      <c r="Z646" s="40">
        <f>+H646*'Copy Co'!$B$23</f>
        <v>0</v>
      </c>
      <c r="AA646" s="40">
        <f>+I646*'Copy Co'!$B$24</f>
        <v>0</v>
      </c>
      <c r="AB646" s="40">
        <f>+J646*'Copy Co'!$B$25</f>
        <v>5052.331339126802</v>
      </c>
      <c r="AC646" s="40">
        <f>+K646*'Copy Co'!$B$26</f>
        <v>2649.6324547560389</v>
      </c>
      <c r="AD646" s="40">
        <f>+L646*'Copy Co'!$B$27</f>
        <v>35531.73918085466</v>
      </c>
      <c r="AE646" s="40">
        <f>+M646*'Copy Co'!$B$28</f>
        <v>0</v>
      </c>
      <c r="AF646" s="40">
        <f t="shared" si="116"/>
        <v>313373.33644195093</v>
      </c>
      <c r="AG646" s="25">
        <f t="shared" si="117"/>
        <v>7371.3364419509307</v>
      </c>
      <c r="AH646" s="56">
        <f t="shared" si="118"/>
        <v>38629</v>
      </c>
      <c r="AL646" s="56"/>
      <c r="BF646" s="2">
        <v>39090</v>
      </c>
      <c r="BG646" s="3">
        <v>34.4583333333333</v>
      </c>
      <c r="BH646">
        <v>13</v>
      </c>
      <c r="BI646">
        <v>6.125</v>
      </c>
    </row>
    <row r="647" spans="1:61" x14ac:dyDescent="0.25">
      <c r="A647" s="2">
        <v>38630</v>
      </c>
      <c r="B647" s="7">
        <v>268560</v>
      </c>
      <c r="C647" s="3">
        <v>19.25</v>
      </c>
      <c r="D647" s="7">
        <f t="shared" si="112"/>
        <v>370.5625</v>
      </c>
      <c r="E647" s="7">
        <f t="shared" si="113"/>
        <v>7133.328125</v>
      </c>
      <c r="F647" s="7">
        <f t="shared" si="114"/>
        <v>137316.56640625</v>
      </c>
      <c r="G647" s="11">
        <v>306002</v>
      </c>
      <c r="H647">
        <v>0</v>
      </c>
      <c r="I647">
        <v>0</v>
      </c>
      <c r="J647">
        <v>13</v>
      </c>
      <c r="K647" s="3">
        <v>6.3333333333333304</v>
      </c>
      <c r="L647" s="3">
        <f t="shared" si="115"/>
        <v>121.91666666666661</v>
      </c>
      <c r="M647" s="5">
        <v>0</v>
      </c>
      <c r="P647" s="33">
        <f t="shared" si="111"/>
        <v>809312.28571427846</v>
      </c>
      <c r="Q647" s="7">
        <f t="shared" si="119"/>
        <v>37.285714285681024</v>
      </c>
      <c r="R647">
        <v>2005</v>
      </c>
      <c r="S647" s="1" t="s">
        <v>7</v>
      </c>
      <c r="T647" s="40">
        <f>+'Copy Co'!$B$17</f>
        <v>51399.602684929596</v>
      </c>
      <c r="U647">
        <f>+'Copy Co'!$B$18*'All Data'!C647</f>
        <v>951.13796735568712</v>
      </c>
      <c r="V647" s="40">
        <f>+D647*'Copy Co'!$B$19</f>
        <v>155651.83691164939</v>
      </c>
      <c r="W647" s="40">
        <f>+E647*'Copy Co'!$B$20</f>
        <v>-55094.10064862181</v>
      </c>
      <c r="X647" s="40">
        <f>+F647*'Copy Co'!$B$21</f>
        <v>6657.8896572184658</v>
      </c>
      <c r="Y647" s="40">
        <f>+G647*'Copy Co'!$B$22</f>
        <v>127352.70137128497</v>
      </c>
      <c r="Z647" s="40">
        <f>+H647*'Copy Co'!$B$23</f>
        <v>0</v>
      </c>
      <c r="AA647" s="40">
        <f>+I647*'Copy Co'!$B$24</f>
        <v>0</v>
      </c>
      <c r="AB647" s="40">
        <f>+J647*'Copy Co'!$B$25</f>
        <v>4378.6871605765618</v>
      </c>
      <c r="AC647" s="40">
        <f>+K647*'Copy Co'!$B$26</f>
        <v>1983.9612469109256</v>
      </c>
      <c r="AD647" s="40">
        <f>+L647*'Copy Co'!$B$27</f>
        <v>22348.238712372</v>
      </c>
      <c r="AE647" s="40">
        <f>+M647*'Copy Co'!$B$28</f>
        <v>0</v>
      </c>
      <c r="AF647" s="40">
        <f t="shared" si="116"/>
        <v>315629.95506367582</v>
      </c>
      <c r="AG647" s="25">
        <f t="shared" si="117"/>
        <v>47069.955063675821</v>
      </c>
      <c r="AH647" s="56">
        <f t="shared" si="118"/>
        <v>38630</v>
      </c>
      <c r="AL647" s="56"/>
      <c r="BF647" s="2">
        <v>41639</v>
      </c>
      <c r="BG647" s="3">
        <v>34.4583333333333</v>
      </c>
      <c r="BH647">
        <v>8</v>
      </c>
      <c r="BI647">
        <v>3.4166666666666701</v>
      </c>
    </row>
    <row r="648" spans="1:61" x14ac:dyDescent="0.25">
      <c r="A648" s="2">
        <v>38631</v>
      </c>
      <c r="B648" s="7">
        <v>226234</v>
      </c>
      <c r="C648" s="3">
        <v>15.625</v>
      </c>
      <c r="D648" s="7">
        <f t="shared" si="112"/>
        <v>244.140625</v>
      </c>
      <c r="E648" s="7">
        <f t="shared" si="113"/>
        <v>3814.697265625</v>
      </c>
      <c r="F648" s="7">
        <f t="shared" si="114"/>
        <v>59604.644775390625</v>
      </c>
      <c r="G648" s="11">
        <v>268560</v>
      </c>
      <c r="H648">
        <v>0</v>
      </c>
      <c r="I648">
        <v>0</v>
      </c>
      <c r="J648">
        <v>9</v>
      </c>
      <c r="K648" s="3">
        <v>5.9166666666666696</v>
      </c>
      <c r="L648" s="3">
        <f t="shared" si="115"/>
        <v>92.447916666666714</v>
      </c>
      <c r="M648" s="5">
        <v>0</v>
      </c>
      <c r="P648" s="33">
        <f t="shared" si="111"/>
        <v>809349.57142856414</v>
      </c>
      <c r="Q648" s="7">
        <f t="shared" si="119"/>
        <v>37.285714285681024</v>
      </c>
      <c r="R648">
        <v>2005</v>
      </c>
      <c r="S648" s="1" t="s">
        <v>1</v>
      </c>
      <c r="T648" s="40">
        <f>+'Copy Co'!$B$17</f>
        <v>51399.602684929596</v>
      </c>
      <c r="U648">
        <f>+'Copy Co'!$B$18*'All Data'!C648</f>
        <v>772.02757090559021</v>
      </c>
      <c r="V648" s="40">
        <f>+D648*'Copy Co'!$B$19</f>
        <v>102549.33174837753</v>
      </c>
      <c r="W648" s="40">
        <f>+E648*'Copy Co'!$B$20</f>
        <v>-29462.729235712279</v>
      </c>
      <c r="X648" s="40">
        <f>+F648*'Copy Co'!$B$21</f>
        <v>2889.9728441956699</v>
      </c>
      <c r="Y648" s="40">
        <f>+G648*'Copy Co'!$B$22</f>
        <v>111769.9932689077</v>
      </c>
      <c r="Z648" s="40">
        <f>+H648*'Copy Co'!$B$23</f>
        <v>0</v>
      </c>
      <c r="AA648" s="40">
        <f>+I648*'Copy Co'!$B$24</f>
        <v>0</v>
      </c>
      <c r="AB648" s="40">
        <f>+J648*'Copy Co'!$B$25</f>
        <v>3031.3988034760814</v>
      </c>
      <c r="AC648" s="40">
        <f>+K648*'Copy Co'!$B$26</f>
        <v>1853.4374806667875</v>
      </c>
      <c r="AD648" s="40">
        <f>+L648*'Copy Co'!$B$27</f>
        <v>16946.395981912312</v>
      </c>
      <c r="AE648" s="40">
        <f>+M648*'Copy Co'!$B$28</f>
        <v>0</v>
      </c>
      <c r="AF648" s="40">
        <f t="shared" si="116"/>
        <v>261749.43114765896</v>
      </c>
      <c r="AG648" s="25">
        <f t="shared" si="117"/>
        <v>35515.431147658965</v>
      </c>
      <c r="AH648" s="56">
        <f t="shared" si="118"/>
        <v>38631</v>
      </c>
      <c r="AL648" s="56"/>
      <c r="BF648" s="2">
        <v>38736</v>
      </c>
      <c r="BG648" s="3">
        <v>34.4166666666667</v>
      </c>
      <c r="BH648">
        <v>17</v>
      </c>
      <c r="BI648">
        <v>7.2916666666666696</v>
      </c>
    </row>
    <row r="649" spans="1:61" x14ac:dyDescent="0.25">
      <c r="A649" s="2">
        <v>38632</v>
      </c>
      <c r="B649" s="7">
        <v>173947</v>
      </c>
      <c r="C649" s="3">
        <v>5.9583333333333401</v>
      </c>
      <c r="D649" s="7">
        <f t="shared" si="112"/>
        <v>35.501736111111192</v>
      </c>
      <c r="E649" s="7">
        <f t="shared" si="113"/>
        <v>211.53117766203778</v>
      </c>
      <c r="F649" s="7">
        <f t="shared" si="114"/>
        <v>1260.3732669029764</v>
      </c>
      <c r="G649" s="11">
        <v>226234</v>
      </c>
      <c r="H649">
        <v>1</v>
      </c>
      <c r="I649">
        <v>0</v>
      </c>
      <c r="J649">
        <v>20</v>
      </c>
      <c r="K649" s="3">
        <v>10.125</v>
      </c>
      <c r="L649" s="3">
        <f t="shared" si="115"/>
        <v>60.328125000000071</v>
      </c>
      <c r="M649" s="5">
        <v>0</v>
      </c>
      <c r="P649" s="33">
        <f t="shared" si="111"/>
        <v>809386.85714284983</v>
      </c>
      <c r="Q649" s="7">
        <f t="shared" si="119"/>
        <v>37.285714285681024</v>
      </c>
      <c r="R649">
        <v>2005</v>
      </c>
      <c r="S649" s="1" t="s">
        <v>2</v>
      </c>
      <c r="T649" s="40">
        <f>+'Copy Co'!$B$17</f>
        <v>51399.602684929596</v>
      </c>
      <c r="U649">
        <f>+'Copy Co'!$B$18*'All Data'!C649</f>
        <v>294.39984703866537</v>
      </c>
      <c r="V649" s="40">
        <f>+D649*'Copy Co'!$B$19</f>
        <v>14912.222470560548</v>
      </c>
      <c r="W649" s="40">
        <f>+E649*'Copy Co'!$B$20</f>
        <v>-1633.7563319973888</v>
      </c>
      <c r="X649" s="40">
        <f>+F649*'Copy Co'!$B$21</f>
        <v>61.11007839448888</v>
      </c>
      <c r="Y649" s="40">
        <f>+G649*'Copy Co'!$B$22</f>
        <v>94154.649453373786</v>
      </c>
      <c r="Z649" s="40">
        <f>+H649*'Copy Co'!$B$23</f>
        <v>-10610.780657764437</v>
      </c>
      <c r="AA649" s="40">
        <f>+I649*'Copy Co'!$B$24</f>
        <v>0</v>
      </c>
      <c r="AB649" s="40">
        <f>+J649*'Copy Co'!$B$25</f>
        <v>6736.441785502403</v>
      </c>
      <c r="AC649" s="40">
        <f>+K649*'Copy Co'!$B$26</f>
        <v>3171.7275197325998</v>
      </c>
      <c r="AD649" s="40">
        <f>+L649*'Copy Co'!$B$27</f>
        <v>11058.597445548758</v>
      </c>
      <c r="AE649" s="40">
        <f>+M649*'Copy Co'!$B$28</f>
        <v>0</v>
      </c>
      <c r="AF649" s="40">
        <f t="shared" si="116"/>
        <v>169544.21429531899</v>
      </c>
      <c r="AG649" s="25">
        <f t="shared" si="117"/>
        <v>-4402.7857046810095</v>
      </c>
      <c r="AH649" s="56">
        <f t="shared" si="118"/>
        <v>38632</v>
      </c>
      <c r="AL649" s="56"/>
      <c r="BF649" s="2">
        <v>38737</v>
      </c>
      <c r="BG649" s="3">
        <v>34.4166666666667</v>
      </c>
      <c r="BH649">
        <v>15</v>
      </c>
      <c r="BI649">
        <v>10.125</v>
      </c>
    </row>
    <row r="650" spans="1:61" x14ac:dyDescent="0.25">
      <c r="A650" s="2">
        <v>38633</v>
      </c>
      <c r="B650" s="7">
        <v>200154</v>
      </c>
      <c r="C650" s="3">
        <v>13.6666666666667</v>
      </c>
      <c r="D650" s="7">
        <f t="shared" si="112"/>
        <v>186.77777777777868</v>
      </c>
      <c r="E650" s="7">
        <f t="shared" si="113"/>
        <v>2552.6296296296482</v>
      </c>
      <c r="F650" s="7">
        <f t="shared" si="114"/>
        <v>34885.938271605279</v>
      </c>
      <c r="G650" s="11">
        <v>173947</v>
      </c>
      <c r="H650">
        <v>0</v>
      </c>
      <c r="I650">
        <v>1</v>
      </c>
      <c r="J650">
        <v>20</v>
      </c>
      <c r="K650" s="3">
        <v>7.9583333333333304</v>
      </c>
      <c r="L650" s="3">
        <f t="shared" si="115"/>
        <v>108.76388888888911</v>
      </c>
      <c r="M650" s="5">
        <v>0</v>
      </c>
      <c r="P650" s="33">
        <f t="shared" si="111"/>
        <v>809424.14285713551</v>
      </c>
      <c r="Q650" s="7">
        <f t="shared" si="119"/>
        <v>37.285714285681024</v>
      </c>
      <c r="R650">
        <v>2005</v>
      </c>
      <c r="S650" s="1" t="s">
        <v>3</v>
      </c>
      <c r="T650" s="40">
        <f>+'Copy Co'!$B$17</f>
        <v>51399.602684929596</v>
      </c>
      <c r="U650">
        <f>+'Copy Co'!$B$18*'All Data'!C650</f>
        <v>675.26678201875779</v>
      </c>
      <c r="V650" s="40">
        <f>+D650*'Copy Co'!$B$19</f>
        <v>78454.523070702242</v>
      </c>
      <c r="W650" s="40">
        <f>+E650*'Copy Co'!$B$20</f>
        <v>-19715.178002339551</v>
      </c>
      <c r="X650" s="40">
        <f>+F650*'Copy Co'!$B$21</f>
        <v>1691.4690898527372</v>
      </c>
      <c r="Y650" s="40">
        <f>+G650*'Copy Co'!$B$22</f>
        <v>72393.710973885492</v>
      </c>
      <c r="Z650" s="40">
        <f>+H650*'Copy Co'!$B$23</f>
        <v>0</v>
      </c>
      <c r="AA650" s="40">
        <f>+I650*'Copy Co'!$B$24</f>
        <v>-10704.382616627605</v>
      </c>
      <c r="AB650" s="40">
        <f>+J650*'Copy Co'!$B$25</f>
        <v>6736.441785502403</v>
      </c>
      <c r="AC650" s="40">
        <f>+K650*'Copy Co'!$B$26</f>
        <v>2493.0039352630711</v>
      </c>
      <c r="AD650" s="40">
        <f>+L650*'Copy Co'!$B$27</f>
        <v>19937.235971358576</v>
      </c>
      <c r="AE650" s="40">
        <f>+M650*'Copy Co'!$B$28</f>
        <v>0</v>
      </c>
      <c r="AF650" s="40">
        <f t="shared" si="116"/>
        <v>203361.69367454571</v>
      </c>
      <c r="AG650" s="25">
        <f t="shared" si="117"/>
        <v>3207.693674545706</v>
      </c>
      <c r="AH650" s="56">
        <f t="shared" si="118"/>
        <v>38633</v>
      </c>
      <c r="AL650" s="56"/>
      <c r="BF650" s="2">
        <v>39828</v>
      </c>
      <c r="BG650" s="3">
        <v>34.4166666666667</v>
      </c>
      <c r="BH650">
        <v>8</v>
      </c>
      <c r="BI650">
        <v>4.7083333333333304</v>
      </c>
    </row>
    <row r="651" spans="1:61" x14ac:dyDescent="0.25">
      <c r="A651" s="2">
        <v>38634</v>
      </c>
      <c r="B651" s="7">
        <v>226867</v>
      </c>
      <c r="C651" s="3">
        <v>16.4583333333333</v>
      </c>
      <c r="D651" s="7">
        <f t="shared" si="112"/>
        <v>270.87673611111001</v>
      </c>
      <c r="E651" s="7">
        <f t="shared" si="113"/>
        <v>4458.1796151620101</v>
      </c>
      <c r="F651" s="7">
        <f t="shared" si="114"/>
        <v>73374.206166207921</v>
      </c>
      <c r="G651" s="11">
        <v>200154</v>
      </c>
      <c r="H651">
        <v>0</v>
      </c>
      <c r="I651">
        <v>1</v>
      </c>
      <c r="J651">
        <v>20</v>
      </c>
      <c r="K651" s="3">
        <v>9.4583333333333304</v>
      </c>
      <c r="L651" s="3">
        <f t="shared" si="115"/>
        <v>155.6684027777774</v>
      </c>
      <c r="M651" s="5">
        <v>0</v>
      </c>
      <c r="P651" s="33">
        <f t="shared" si="111"/>
        <v>809461.42857142119</v>
      </c>
      <c r="Q651" s="7">
        <f t="shared" si="119"/>
        <v>37.285714285681024</v>
      </c>
      <c r="R651">
        <v>2005</v>
      </c>
      <c r="S651" s="1" t="s">
        <v>4</v>
      </c>
      <c r="T651" s="40">
        <f>+'Copy Co'!$B$17</f>
        <v>51399.602684929596</v>
      </c>
      <c r="U651">
        <f>+'Copy Co'!$B$18*'All Data'!C651</f>
        <v>813.20237468721996</v>
      </c>
      <c r="V651" s="40">
        <f>+D651*'Copy Co'!$B$19</f>
        <v>113779.62301184384</v>
      </c>
      <c r="W651" s="40">
        <f>+E651*'Copy Co'!$B$20</f>
        <v>-34432.650808050392</v>
      </c>
      <c r="X651" s="40">
        <f>+F651*'Copy Co'!$B$21</f>
        <v>3557.5996482124106</v>
      </c>
      <c r="Y651" s="40">
        <f>+G651*'Copy Co'!$B$22</f>
        <v>83300.607807361303</v>
      </c>
      <c r="Z651" s="40">
        <f>+H651*'Copy Co'!$B$23</f>
        <v>0</v>
      </c>
      <c r="AA651" s="40">
        <f>+I651*'Copy Co'!$B$24</f>
        <v>-10704.382616627605</v>
      </c>
      <c r="AB651" s="40">
        <f>+J651*'Copy Co'!$B$25</f>
        <v>6736.441785502403</v>
      </c>
      <c r="AC651" s="40">
        <f>+K651*'Copy Co'!$B$26</f>
        <v>2962.889493741975</v>
      </c>
      <c r="AD651" s="40">
        <f>+L651*'Copy Co'!$B$27</f>
        <v>28535.184896115738</v>
      </c>
      <c r="AE651" s="40">
        <f>+M651*'Copy Co'!$B$28</f>
        <v>0</v>
      </c>
      <c r="AF651" s="40">
        <f t="shared" si="116"/>
        <v>245948.11827771648</v>
      </c>
      <c r="AG651" s="25">
        <f t="shared" si="117"/>
        <v>19081.118277716479</v>
      </c>
      <c r="AH651" s="56">
        <f t="shared" si="118"/>
        <v>38634</v>
      </c>
      <c r="AL651" s="56"/>
      <c r="BF651" s="2">
        <v>38365</v>
      </c>
      <c r="BG651" s="3">
        <v>34.375</v>
      </c>
      <c r="BH651">
        <v>15</v>
      </c>
      <c r="BI651">
        <v>7.0416666666666696</v>
      </c>
    </row>
    <row r="652" spans="1:61" x14ac:dyDescent="0.25">
      <c r="A652" s="2">
        <v>38635</v>
      </c>
      <c r="B652" s="7">
        <v>236766</v>
      </c>
      <c r="C652" s="3">
        <v>16.5</v>
      </c>
      <c r="D652" s="7">
        <f t="shared" si="112"/>
        <v>272.25</v>
      </c>
      <c r="E652" s="7">
        <f t="shared" si="113"/>
        <v>4492.125</v>
      </c>
      <c r="F652" s="7">
        <f t="shared" si="114"/>
        <v>74120.0625</v>
      </c>
      <c r="G652" s="11">
        <v>226867</v>
      </c>
      <c r="H652">
        <v>0</v>
      </c>
      <c r="I652">
        <v>0</v>
      </c>
      <c r="J652">
        <v>15</v>
      </c>
      <c r="K652" s="3">
        <v>8.7916666666666696</v>
      </c>
      <c r="L652" s="3">
        <f t="shared" si="115"/>
        <v>145.06250000000006</v>
      </c>
      <c r="M652" s="5">
        <v>0</v>
      </c>
      <c r="P652" s="33">
        <f t="shared" si="111"/>
        <v>809498.71428570687</v>
      </c>
      <c r="Q652" s="7">
        <f t="shared" si="119"/>
        <v>37.285714285681024</v>
      </c>
      <c r="R652">
        <v>2005</v>
      </c>
      <c r="S652" s="1" t="s">
        <v>5</v>
      </c>
      <c r="T652" s="40">
        <f>+'Copy Co'!$B$17</f>
        <v>51399.602684929596</v>
      </c>
      <c r="U652">
        <f>+'Copy Co'!$B$18*'All Data'!C652</f>
        <v>815.26111487630317</v>
      </c>
      <c r="V652" s="40">
        <f>+D652*'Copy Co'!$B$19</f>
        <v>114356.45160855872</v>
      </c>
      <c r="W652" s="40">
        <f>+E652*'Copy Co'!$B$20</f>
        <v>-34694.827230618983</v>
      </c>
      <c r="X652" s="40">
        <f>+F652*'Copy Co'!$B$21</f>
        <v>3593.7630136422872</v>
      </c>
      <c r="Y652" s="40">
        <f>+G652*'Copy Co'!$B$22</f>
        <v>94418.093025533526</v>
      </c>
      <c r="Z652" s="40">
        <f>+H652*'Copy Co'!$B$23</f>
        <v>0</v>
      </c>
      <c r="AA652" s="40">
        <f>+I652*'Copy Co'!$B$24</f>
        <v>0</v>
      </c>
      <c r="AB652" s="40">
        <f>+J652*'Copy Co'!$B$25</f>
        <v>5052.331339126802</v>
      </c>
      <c r="AC652" s="40">
        <f>+K652*'Copy Co'!$B$26</f>
        <v>2754.0514677513529</v>
      </c>
      <c r="AD652" s="40">
        <f>+L652*'Copy Co'!$B$27</f>
        <v>26591.043430322345</v>
      </c>
      <c r="AE652" s="40">
        <f>+M652*'Copy Co'!$B$28</f>
        <v>0</v>
      </c>
      <c r="AF652" s="40">
        <f t="shared" si="116"/>
        <v>264285.77045412199</v>
      </c>
      <c r="AG652" s="25">
        <f t="shared" si="117"/>
        <v>27519.770454121986</v>
      </c>
      <c r="AH652" s="56">
        <f t="shared" si="118"/>
        <v>38635</v>
      </c>
      <c r="AL652" s="56"/>
      <c r="BF652" s="2">
        <v>38375</v>
      </c>
      <c r="BG652" s="3">
        <v>34.375</v>
      </c>
      <c r="BH652">
        <v>6</v>
      </c>
      <c r="BI652">
        <v>2.625</v>
      </c>
    </row>
    <row r="653" spans="1:61" x14ac:dyDescent="0.25">
      <c r="A653" s="2">
        <v>38636</v>
      </c>
      <c r="B653" s="7">
        <v>224299</v>
      </c>
      <c r="C653" s="3">
        <v>13.7083333333333</v>
      </c>
      <c r="D653" s="7">
        <f t="shared" si="112"/>
        <v>187.91840277777686</v>
      </c>
      <c r="E653" s="7">
        <f t="shared" si="113"/>
        <v>2576.0481047453518</v>
      </c>
      <c r="F653" s="7">
        <f t="shared" si="114"/>
        <v>35313.326102550775</v>
      </c>
      <c r="G653" s="11">
        <v>236766</v>
      </c>
      <c r="H653">
        <v>0</v>
      </c>
      <c r="I653">
        <v>0</v>
      </c>
      <c r="J653">
        <v>10</v>
      </c>
      <c r="K653" s="3">
        <v>5.75</v>
      </c>
      <c r="L653" s="3">
        <f t="shared" si="115"/>
        <v>78.822916666666472</v>
      </c>
      <c r="M653" s="5">
        <v>0</v>
      </c>
      <c r="P653" s="33">
        <f t="shared" si="111"/>
        <v>809535.99999999255</v>
      </c>
      <c r="Q653" s="7">
        <f t="shared" si="119"/>
        <v>37.285714285681024</v>
      </c>
      <c r="R653">
        <v>2005</v>
      </c>
      <c r="S653" s="1" t="s">
        <v>6</v>
      </c>
      <c r="T653" s="40">
        <f>+'Copy Co'!$B$17</f>
        <v>51399.602684929596</v>
      </c>
      <c r="U653">
        <f>+'Copy Co'!$B$18*'All Data'!C653</f>
        <v>677.32552220783612</v>
      </c>
      <c r="V653" s="40">
        <f>+D653*'Copy Co'!$B$19</f>
        <v>78933.633548629892</v>
      </c>
      <c r="W653" s="40">
        <f>+E653*'Copy Co'!$B$20</f>
        <v>-19896.050072494298</v>
      </c>
      <c r="X653" s="40">
        <f>+F653*'Copy Co'!$B$21</f>
        <v>1712.1912874268787</v>
      </c>
      <c r="Y653" s="40">
        <f>+G653*'Copy Co'!$B$22</f>
        <v>98537.88436962392</v>
      </c>
      <c r="Z653" s="40">
        <f>+H653*'Copy Co'!$B$23</f>
        <v>0</v>
      </c>
      <c r="AA653" s="40">
        <f>+I653*'Copy Co'!$B$24</f>
        <v>0</v>
      </c>
      <c r="AB653" s="40">
        <f>+J653*'Copy Co'!$B$25</f>
        <v>3368.2208927512015</v>
      </c>
      <c r="AC653" s="40">
        <f>+K653*'Copy Co'!$B$26</f>
        <v>1801.2279741691307</v>
      </c>
      <c r="AD653" s="40">
        <f>+L653*'Copy Co'!$B$27</f>
        <v>14448.83136846536</v>
      </c>
      <c r="AE653" s="40">
        <f>+M653*'Copy Co'!$B$28</f>
        <v>0</v>
      </c>
      <c r="AF653" s="40">
        <f t="shared" si="116"/>
        <v>230982.86757570953</v>
      </c>
      <c r="AG653" s="25">
        <f t="shared" si="117"/>
        <v>6683.8675757095334</v>
      </c>
      <c r="AH653" s="56">
        <f t="shared" si="118"/>
        <v>38636</v>
      </c>
      <c r="AL653" s="56"/>
      <c r="BF653" s="2">
        <v>41666</v>
      </c>
      <c r="BG653" s="3">
        <v>34.375</v>
      </c>
      <c r="BH653">
        <v>8</v>
      </c>
      <c r="BI653">
        <v>4.0416666666666696</v>
      </c>
    </row>
    <row r="654" spans="1:61" x14ac:dyDescent="0.25">
      <c r="A654" s="2">
        <v>38637</v>
      </c>
      <c r="B654" s="7">
        <v>205901</v>
      </c>
      <c r="C654" s="3">
        <v>13.5416666666667</v>
      </c>
      <c r="D654" s="7">
        <f t="shared" si="112"/>
        <v>183.376736111112</v>
      </c>
      <c r="E654" s="7">
        <f t="shared" si="113"/>
        <v>2483.2266348379812</v>
      </c>
      <c r="F654" s="7">
        <f t="shared" si="114"/>
        <v>33627.027346764407</v>
      </c>
      <c r="G654" s="11">
        <v>224299</v>
      </c>
      <c r="H654">
        <v>0</v>
      </c>
      <c r="I654">
        <v>0</v>
      </c>
      <c r="J654">
        <v>12</v>
      </c>
      <c r="K654" s="3">
        <v>6.875</v>
      </c>
      <c r="L654" s="3">
        <f t="shared" si="115"/>
        <v>93.098958333333556</v>
      </c>
      <c r="M654" s="5">
        <v>0</v>
      </c>
      <c r="P654" s="33">
        <f t="shared" si="111"/>
        <v>809573.28571427823</v>
      </c>
      <c r="Q654" s="7">
        <f t="shared" si="119"/>
        <v>37.285714285681024</v>
      </c>
      <c r="R654">
        <v>2005</v>
      </c>
      <c r="S654" s="1" t="s">
        <v>7</v>
      </c>
      <c r="T654" s="40">
        <f>+'Copy Co'!$B$17</f>
        <v>51399.602684929596</v>
      </c>
      <c r="U654">
        <f>+'Copy Co'!$B$18*'All Data'!C654</f>
        <v>669.09056145151305</v>
      </c>
      <c r="V654" s="40">
        <f>+D654*'Copy Co'!$B$19</f>
        <v>77025.942513226168</v>
      </c>
      <c r="W654" s="40">
        <f>+E654*'Copy Co'!$B$20</f>
        <v>-19179.145520254919</v>
      </c>
      <c r="X654" s="40">
        <f>+F654*'Copy Co'!$B$21</f>
        <v>1630.4299141347819</v>
      </c>
      <c r="Y654" s="40">
        <f>+G654*'Copy Co'!$B$22</f>
        <v>93349.336164070337</v>
      </c>
      <c r="Z654" s="40">
        <f>+H654*'Copy Co'!$B$23</f>
        <v>0</v>
      </c>
      <c r="AA654" s="40">
        <f>+I654*'Copy Co'!$B$24</f>
        <v>0</v>
      </c>
      <c r="AB654" s="40">
        <f>+J654*'Copy Co'!$B$25</f>
        <v>4041.8650713014422</v>
      </c>
      <c r="AC654" s="40">
        <f>+K654*'Copy Co'!$B$26</f>
        <v>2153.6421430283085</v>
      </c>
      <c r="AD654" s="40">
        <f>+L654*'Copy Co'!$B$27</f>
        <v>17065.736798686376</v>
      </c>
      <c r="AE654" s="40">
        <f>+M654*'Copy Co'!$B$28</f>
        <v>0</v>
      </c>
      <c r="AF654" s="40">
        <f t="shared" si="116"/>
        <v>228156.50033057362</v>
      </c>
      <c r="AG654" s="25">
        <f t="shared" si="117"/>
        <v>22255.500330573617</v>
      </c>
      <c r="AH654" s="56">
        <f t="shared" si="118"/>
        <v>38637</v>
      </c>
      <c r="AL654" s="56"/>
      <c r="BF654" s="2">
        <v>38021</v>
      </c>
      <c r="BG654" s="3">
        <v>34.3333333333333</v>
      </c>
      <c r="BH654">
        <v>14</v>
      </c>
      <c r="BI654">
        <v>8.5</v>
      </c>
    </row>
    <row r="655" spans="1:61" x14ac:dyDescent="0.25">
      <c r="A655" s="2">
        <v>38638</v>
      </c>
      <c r="B655" s="7">
        <v>182293</v>
      </c>
      <c r="C655" s="3">
        <v>9.5416666666666607</v>
      </c>
      <c r="D655" s="7">
        <f t="shared" si="112"/>
        <v>91.043402777777658</v>
      </c>
      <c r="E655" s="7">
        <f t="shared" si="113"/>
        <v>868.70580150462797</v>
      </c>
      <c r="F655" s="7">
        <f t="shared" si="114"/>
        <v>8288.901189356653</v>
      </c>
      <c r="G655" s="11">
        <v>205901</v>
      </c>
      <c r="H655">
        <v>0</v>
      </c>
      <c r="I655">
        <v>0</v>
      </c>
      <c r="J655">
        <v>10</v>
      </c>
      <c r="K655" s="3">
        <v>7.1666666666666696</v>
      </c>
      <c r="L655" s="3">
        <f t="shared" si="115"/>
        <v>68.381944444444429</v>
      </c>
      <c r="M655" s="5">
        <v>0</v>
      </c>
      <c r="P655" s="33">
        <f t="shared" si="111"/>
        <v>809610.57142856391</v>
      </c>
      <c r="Q655" s="7">
        <f t="shared" si="119"/>
        <v>37.285714285681024</v>
      </c>
      <c r="R655">
        <v>2005</v>
      </c>
      <c r="S655" s="1" t="s">
        <v>1</v>
      </c>
      <c r="T655" s="40">
        <f>+'Copy Co'!$B$17</f>
        <v>51399.602684929596</v>
      </c>
      <c r="U655">
        <f>+'Copy Co'!$B$18*'All Data'!C655</f>
        <v>471.4515032996801</v>
      </c>
      <c r="V655" s="40">
        <f>+D655*'Copy Co'!$B$19</f>
        <v>38242.058710874022</v>
      </c>
      <c r="W655" s="40">
        <f>+E655*'Copy Co'!$B$20</f>
        <v>-6709.4298794978886</v>
      </c>
      <c r="X655" s="40">
        <f>+F655*'Copy Co'!$B$21</f>
        <v>401.89316513387325</v>
      </c>
      <c r="Y655" s="40">
        <f>+G655*'Copy Co'!$B$22</f>
        <v>85692.409085721491</v>
      </c>
      <c r="Z655" s="40">
        <f>+H655*'Copy Co'!$B$23</f>
        <v>0</v>
      </c>
      <c r="AA655" s="40">
        <f>+I655*'Copy Co'!$B$24</f>
        <v>0</v>
      </c>
      <c r="AB655" s="40">
        <f>+J655*'Copy Co'!$B$25</f>
        <v>3368.2208927512015</v>
      </c>
      <c r="AC655" s="40">
        <f>+K655*'Copy Co'!$B$26</f>
        <v>2245.008779399207</v>
      </c>
      <c r="AD655" s="40">
        <f>+L655*'Copy Co'!$B$27</f>
        <v>12534.922909588011</v>
      </c>
      <c r="AE655" s="40">
        <f>+M655*'Copy Co'!$B$28</f>
        <v>0</v>
      </c>
      <c r="AF655" s="40">
        <f t="shared" si="116"/>
        <v>187646.1378521992</v>
      </c>
      <c r="AG655" s="25">
        <f t="shared" si="117"/>
        <v>5353.137852199201</v>
      </c>
      <c r="AH655" s="56">
        <f t="shared" si="118"/>
        <v>38638</v>
      </c>
      <c r="AL655" s="56"/>
      <c r="BF655" s="2">
        <v>40217</v>
      </c>
      <c r="BG655" s="3">
        <v>34.3333333333333</v>
      </c>
      <c r="BH655">
        <v>10</v>
      </c>
      <c r="BI655">
        <v>4.5416666666666696</v>
      </c>
    </row>
    <row r="656" spans="1:61" x14ac:dyDescent="0.25">
      <c r="A656" s="2">
        <v>38639</v>
      </c>
      <c r="B656" s="7">
        <v>160357</v>
      </c>
      <c r="C656" s="3">
        <v>3.7083333333333401</v>
      </c>
      <c r="D656" s="7">
        <f t="shared" si="112"/>
        <v>13.751736111111162</v>
      </c>
      <c r="E656" s="7">
        <f t="shared" si="113"/>
        <v>50.996021412037322</v>
      </c>
      <c r="F656" s="7">
        <f t="shared" si="114"/>
        <v>189.11024606963875</v>
      </c>
      <c r="G656" s="11">
        <v>182293</v>
      </c>
      <c r="H656">
        <v>1</v>
      </c>
      <c r="I656">
        <v>0</v>
      </c>
      <c r="J656">
        <v>18</v>
      </c>
      <c r="K656" s="3">
        <v>9.8333333333333304</v>
      </c>
      <c r="L656" s="3">
        <f t="shared" si="115"/>
        <v>36.465277777777835</v>
      </c>
      <c r="M656" s="5">
        <v>0</v>
      </c>
      <c r="P656" s="33">
        <f t="shared" si="111"/>
        <v>809647.85714284959</v>
      </c>
      <c r="Q656" s="7">
        <f t="shared" si="119"/>
        <v>37.285714285681024</v>
      </c>
      <c r="R656">
        <v>2005</v>
      </c>
      <c r="S656" s="1" t="s">
        <v>2</v>
      </c>
      <c r="T656" s="40">
        <f>+'Copy Co'!$B$17</f>
        <v>51399.602684929596</v>
      </c>
      <c r="U656">
        <f>+'Copy Co'!$B$18*'All Data'!C656</f>
        <v>183.22787682826041</v>
      </c>
      <c r="V656" s="40">
        <f>+D656*'Copy Co'!$B$19</f>
        <v>5776.3076037610772</v>
      </c>
      <c r="W656" s="40">
        <f>+E656*'Copy Co'!$B$20</f>
        <v>-393.8666337957161</v>
      </c>
      <c r="X656" s="40">
        <f>+F656*'Copy Co'!$B$21</f>
        <v>9.1691424008966464</v>
      </c>
      <c r="Y656" s="40">
        <f>+G656*'Copy Co'!$B$22</f>
        <v>75867.170773640872</v>
      </c>
      <c r="Z656" s="40">
        <f>+H656*'Copy Co'!$B$23</f>
        <v>-10610.780657764437</v>
      </c>
      <c r="AA656" s="40">
        <f>+I656*'Copy Co'!$B$24</f>
        <v>0</v>
      </c>
      <c r="AB656" s="40">
        <f>+J656*'Copy Co'!$B$25</f>
        <v>6062.7976069521628</v>
      </c>
      <c r="AC656" s="40">
        <f>+K656*'Copy Co'!$B$26</f>
        <v>3080.3608833617009</v>
      </c>
      <c r="AD656" s="40">
        <f>+L656*'Copy Co'!$B$27</f>
        <v>6684.3587080579637</v>
      </c>
      <c r="AE656" s="40">
        <f>+M656*'Copy Co'!$B$28</f>
        <v>0</v>
      </c>
      <c r="AF656" s="40">
        <f t="shared" si="116"/>
        <v>138058.34798837235</v>
      </c>
      <c r="AG656" s="25">
        <f t="shared" si="117"/>
        <v>-22298.652011627652</v>
      </c>
      <c r="AH656" s="56">
        <f t="shared" si="118"/>
        <v>38639</v>
      </c>
      <c r="AL656" s="56"/>
      <c r="BF656" s="2">
        <v>40569</v>
      </c>
      <c r="BG656" s="3">
        <v>34.2916666666667</v>
      </c>
      <c r="BH656">
        <v>6</v>
      </c>
      <c r="BI656">
        <v>2.6666666666666701</v>
      </c>
    </row>
    <row r="657" spans="1:61" x14ac:dyDescent="0.25">
      <c r="A657" s="2">
        <v>38640</v>
      </c>
      <c r="B657" s="7">
        <v>138270</v>
      </c>
      <c r="C657" s="3">
        <v>0.54166666666667096</v>
      </c>
      <c r="D657" s="7">
        <f t="shared" si="112"/>
        <v>0.29340277777778245</v>
      </c>
      <c r="E657" s="7">
        <f t="shared" si="113"/>
        <v>0.15892650462963342</v>
      </c>
      <c r="F657" s="7">
        <f t="shared" si="114"/>
        <v>8.608519000771879E-2</v>
      </c>
      <c r="G657" s="11">
        <v>160357</v>
      </c>
      <c r="H657">
        <v>0</v>
      </c>
      <c r="I657">
        <v>1</v>
      </c>
      <c r="J657">
        <v>21</v>
      </c>
      <c r="K657" s="3">
        <v>10.5</v>
      </c>
      <c r="L657" s="3">
        <f t="shared" si="115"/>
        <v>5.6875000000000453</v>
      </c>
      <c r="M657" s="5">
        <v>0</v>
      </c>
      <c r="P657" s="33">
        <f t="shared" si="111"/>
        <v>809685.14285713527</v>
      </c>
      <c r="Q657" s="7">
        <f t="shared" si="119"/>
        <v>37.285714285681024</v>
      </c>
      <c r="R657">
        <v>2005</v>
      </c>
      <c r="S657" s="1" t="s">
        <v>3</v>
      </c>
      <c r="T657" s="40">
        <f>+'Copy Co'!$B$17</f>
        <v>51399.602684929596</v>
      </c>
      <c r="U657">
        <f>+'Copy Co'!$B$18*'All Data'!C657</f>
        <v>26.76362245806067</v>
      </c>
      <c r="V657" s="40">
        <f>+D657*'Copy Co'!$B$19</f>
        <v>123.24150802116323</v>
      </c>
      <c r="W657" s="40">
        <f>+E657*'Copy Co'!$B$20</f>
        <v>-1.2274653132963351</v>
      </c>
      <c r="X657" s="40">
        <f>+F657*'Copy Co'!$B$21</f>
        <v>4.1739005801851338E-3</v>
      </c>
      <c r="Y657" s="40">
        <f>+G657*'Copy Co'!$B$22</f>
        <v>66737.789732730977</v>
      </c>
      <c r="Z657" s="40">
        <f>+H657*'Copy Co'!$B$23</f>
        <v>0</v>
      </c>
      <c r="AA657" s="40">
        <f>+I657*'Copy Co'!$B$24</f>
        <v>-10704.382616627605</v>
      </c>
      <c r="AB657" s="40">
        <f>+J657*'Copy Co'!$B$25</f>
        <v>7073.2638747775236</v>
      </c>
      <c r="AC657" s="40">
        <f>+K657*'Copy Co'!$B$26</f>
        <v>3289.1989093523257</v>
      </c>
      <c r="AD657" s="40">
        <f>+L657*'Copy Co'!$B$27</f>
        <v>1042.5613753379371</v>
      </c>
      <c r="AE657" s="40">
        <f>+M657*'Copy Co'!$B$28</f>
        <v>0</v>
      </c>
      <c r="AF657" s="40">
        <f t="shared" si="116"/>
        <v>118986.81579956728</v>
      </c>
      <c r="AG657" s="25">
        <f t="shared" si="117"/>
        <v>-19283.184200432719</v>
      </c>
      <c r="AH657" s="56">
        <f t="shared" si="118"/>
        <v>38640</v>
      </c>
      <c r="AL657" s="56"/>
      <c r="BF657" s="2">
        <v>38671</v>
      </c>
      <c r="BG657" s="3">
        <v>34.25</v>
      </c>
      <c r="BH657">
        <v>9</v>
      </c>
      <c r="BI657">
        <v>5.7916666666666696</v>
      </c>
    </row>
    <row r="658" spans="1:61" x14ac:dyDescent="0.25">
      <c r="A658" s="2">
        <v>38641</v>
      </c>
      <c r="B658" s="7">
        <v>142829</v>
      </c>
      <c r="C658" s="3">
        <v>8.2083333333333393</v>
      </c>
      <c r="D658" s="7">
        <f t="shared" si="112"/>
        <v>67.376736111111214</v>
      </c>
      <c r="E658" s="7">
        <f t="shared" si="113"/>
        <v>553.05070891203832</v>
      </c>
      <c r="F658" s="7">
        <f t="shared" si="114"/>
        <v>4539.6245689863181</v>
      </c>
      <c r="G658" s="11">
        <v>138270</v>
      </c>
      <c r="H658">
        <v>0</v>
      </c>
      <c r="I658">
        <v>1</v>
      </c>
      <c r="J658">
        <v>10</v>
      </c>
      <c r="K658" s="3">
        <v>6.8333333333333304</v>
      </c>
      <c r="L658" s="3">
        <f t="shared" si="115"/>
        <v>56.090277777777793</v>
      </c>
      <c r="M658" s="5">
        <v>0</v>
      </c>
      <c r="P658" s="33">
        <f t="shared" si="111"/>
        <v>809722.42857142095</v>
      </c>
      <c r="Q658" s="7">
        <f t="shared" si="119"/>
        <v>37.285714285681024</v>
      </c>
      <c r="R658">
        <v>2005</v>
      </c>
      <c r="S658" s="1" t="s">
        <v>4</v>
      </c>
      <c r="T658" s="40">
        <f>+'Copy Co'!$B$17</f>
        <v>51399.602684929596</v>
      </c>
      <c r="U658">
        <f>+'Copy Co'!$B$18*'All Data'!C658</f>
        <v>405.57181724907031</v>
      </c>
      <c r="V658" s="40">
        <f>+D658*'Copy Co'!$B$19</f>
        <v>28301.063223628727</v>
      </c>
      <c r="W658" s="40">
        <f>+E658*'Copy Co'!$B$20</f>
        <v>-4271.4748132508603</v>
      </c>
      <c r="X658" s="40">
        <f>+F658*'Copy Co'!$B$21</f>
        <v>220.10686879608122</v>
      </c>
      <c r="Y658" s="40">
        <f>+G658*'Copy Co'!$B$22</f>
        <v>57545.565122474931</v>
      </c>
      <c r="Z658" s="40">
        <f>+H658*'Copy Co'!$B$23</f>
        <v>0</v>
      </c>
      <c r="AA658" s="40">
        <f>+I658*'Copy Co'!$B$24</f>
        <v>-10704.382616627605</v>
      </c>
      <c r="AB658" s="40">
        <f>+J658*'Copy Co'!$B$25</f>
        <v>3368.2208927512015</v>
      </c>
      <c r="AC658" s="40">
        <f>+K658*'Copy Co'!$B$26</f>
        <v>2140.5897664038935</v>
      </c>
      <c r="AD658" s="40">
        <f>+L658*'Copy Co'!$B$27</f>
        <v>10281.768288894325</v>
      </c>
      <c r="AE658" s="40">
        <f>+M658*'Copy Co'!$B$28</f>
        <v>0</v>
      </c>
      <c r="AF658" s="40">
        <f t="shared" si="116"/>
        <v>138686.63123524937</v>
      </c>
      <c r="AG658" s="25">
        <f t="shared" si="117"/>
        <v>-4142.3687647506304</v>
      </c>
      <c r="AH658" s="56">
        <f t="shared" si="118"/>
        <v>38641</v>
      </c>
      <c r="AL658" s="56"/>
      <c r="BF658" s="2">
        <v>40141</v>
      </c>
      <c r="BG658" s="3">
        <v>34.25</v>
      </c>
      <c r="BH658">
        <v>9</v>
      </c>
      <c r="BI658">
        <v>4.75</v>
      </c>
    </row>
    <row r="659" spans="1:61" x14ac:dyDescent="0.25">
      <c r="A659" s="2">
        <v>38642</v>
      </c>
      <c r="B659" s="7">
        <v>155206</v>
      </c>
      <c r="C659" s="3">
        <v>6.375</v>
      </c>
      <c r="D659" s="7">
        <f t="shared" si="112"/>
        <v>40.640625</v>
      </c>
      <c r="E659" s="7">
        <f t="shared" si="113"/>
        <v>259.083984375</v>
      </c>
      <c r="F659" s="7">
        <f t="shared" si="114"/>
        <v>1651.660400390625</v>
      </c>
      <c r="G659" s="11">
        <v>142829</v>
      </c>
      <c r="H659">
        <v>0</v>
      </c>
      <c r="I659">
        <v>0</v>
      </c>
      <c r="J659">
        <v>10</v>
      </c>
      <c r="K659" s="3">
        <v>6.25</v>
      </c>
      <c r="L659" s="3">
        <f t="shared" si="115"/>
        <v>39.84375</v>
      </c>
      <c r="M659" s="5">
        <v>0</v>
      </c>
      <c r="P659" s="33">
        <f t="shared" si="111"/>
        <v>809759.71428570664</v>
      </c>
      <c r="Q659" s="7">
        <f t="shared" si="119"/>
        <v>37.285714285681024</v>
      </c>
      <c r="R659">
        <v>2005</v>
      </c>
      <c r="S659" s="1" t="s">
        <v>5</v>
      </c>
      <c r="T659" s="40">
        <f>+'Copy Co'!$B$17</f>
        <v>51399.602684929596</v>
      </c>
      <c r="U659">
        <f>+'Copy Co'!$B$18*'All Data'!C659</f>
        <v>314.98724892948076</v>
      </c>
      <c r="V659" s="40">
        <f>+D659*'Copy Co'!$B$19</f>
        <v>17070.771960161917</v>
      </c>
      <c r="W659" s="40">
        <f>+E659*'Copy Co'!$B$20</f>
        <v>-2001.0293738733924</v>
      </c>
      <c r="X659" s="40">
        <f>+F659*'Copy Co'!$B$21</f>
        <v>80.081908430951998</v>
      </c>
      <c r="Y659" s="40">
        <f>+G659*'Copy Co'!$B$22</f>
        <v>59442.941497634856</v>
      </c>
      <c r="Z659" s="40">
        <f>+H659*'Copy Co'!$B$23</f>
        <v>0</v>
      </c>
      <c r="AA659" s="40">
        <f>+I659*'Copy Co'!$B$24</f>
        <v>0</v>
      </c>
      <c r="AB659" s="40">
        <f>+J659*'Copy Co'!$B$25</f>
        <v>3368.2208927512015</v>
      </c>
      <c r="AC659" s="40">
        <f>+K659*'Copy Co'!$B$26</f>
        <v>1957.8564936620985</v>
      </c>
      <c r="AD659" s="40">
        <f>+L659*'Copy Co'!$B$27</f>
        <v>7303.6579865706544</v>
      </c>
      <c r="AE659" s="40">
        <f>+M659*'Copy Co'!$B$28</f>
        <v>0</v>
      </c>
      <c r="AF659" s="40">
        <f t="shared" si="116"/>
        <v>138937.09129919735</v>
      </c>
      <c r="AG659" s="25">
        <f t="shared" si="117"/>
        <v>-16268.908700802654</v>
      </c>
      <c r="AH659" s="56">
        <f t="shared" si="118"/>
        <v>38642</v>
      </c>
      <c r="AL659" s="56"/>
      <c r="BF659" s="2">
        <v>42058</v>
      </c>
      <c r="BG659" s="3">
        <v>34.25</v>
      </c>
      <c r="BH659">
        <v>17</v>
      </c>
      <c r="BI659">
        <v>5.625</v>
      </c>
    </row>
    <row r="660" spans="1:61" x14ac:dyDescent="0.25">
      <c r="A660" s="2">
        <v>38643</v>
      </c>
      <c r="B660" s="7">
        <v>177665</v>
      </c>
      <c r="C660" s="3">
        <v>8.75</v>
      </c>
      <c r="D660" s="7">
        <f t="shared" si="112"/>
        <v>76.5625</v>
      </c>
      <c r="E660" s="7">
        <f t="shared" si="113"/>
        <v>669.921875</v>
      </c>
      <c r="F660" s="7">
        <f t="shared" si="114"/>
        <v>5861.81640625</v>
      </c>
      <c r="G660" s="11">
        <v>155206</v>
      </c>
      <c r="H660">
        <v>0</v>
      </c>
      <c r="I660">
        <v>0</v>
      </c>
      <c r="J660">
        <v>14</v>
      </c>
      <c r="K660" s="3">
        <v>6.625</v>
      </c>
      <c r="L660" s="3">
        <f t="shared" si="115"/>
        <v>57.96875</v>
      </c>
      <c r="M660" s="5">
        <v>0</v>
      </c>
      <c r="P660" s="33">
        <f t="shared" si="111"/>
        <v>809796.99999999232</v>
      </c>
      <c r="Q660" s="7">
        <f t="shared" si="119"/>
        <v>37.285714285681024</v>
      </c>
      <c r="R660">
        <v>2005</v>
      </c>
      <c r="S660" s="1" t="s">
        <v>6</v>
      </c>
      <c r="T660" s="40">
        <f>+'Copy Co'!$B$17</f>
        <v>51399.602684929596</v>
      </c>
      <c r="U660">
        <f>+'Copy Co'!$B$18*'All Data'!C660</f>
        <v>432.33543970713049</v>
      </c>
      <c r="V660" s="40">
        <f>+D660*'Copy Co'!$B$19</f>
        <v>32159.470436291194</v>
      </c>
      <c r="W660" s="40">
        <f>+E660*'Copy Co'!$B$20</f>
        <v>-5174.1266574588471</v>
      </c>
      <c r="X660" s="40">
        <f>+F660*'Copy Co'!$B$21</f>
        <v>284.21426376350939</v>
      </c>
      <c r="Y660" s="40">
        <f>+G660*'Copy Co'!$B$22</f>
        <v>64594.033271127824</v>
      </c>
      <c r="Z660" s="40">
        <f>+H660*'Copy Co'!$B$23</f>
        <v>0</v>
      </c>
      <c r="AA660" s="40">
        <f>+I660*'Copy Co'!$B$24</f>
        <v>0</v>
      </c>
      <c r="AB660" s="40">
        <f>+J660*'Copy Co'!$B$25</f>
        <v>4715.5092498516824</v>
      </c>
      <c r="AC660" s="40">
        <f>+K660*'Copy Co'!$B$26</f>
        <v>2075.3278832818246</v>
      </c>
      <c r="AD660" s="40">
        <f>+L660*'Copy Co'!$B$27</f>
        <v>10626.106325559658</v>
      </c>
      <c r="AE660" s="40">
        <f>+M660*'Copy Co'!$B$28</f>
        <v>0</v>
      </c>
      <c r="AF660" s="40">
        <f t="shared" si="116"/>
        <v>161112.47289705361</v>
      </c>
      <c r="AG660" s="25">
        <f t="shared" si="117"/>
        <v>-16552.527102946391</v>
      </c>
      <c r="AH660" s="56">
        <f t="shared" si="118"/>
        <v>38643</v>
      </c>
      <c r="AL660" s="56"/>
      <c r="BF660" s="2">
        <v>43086</v>
      </c>
      <c r="BG660" s="3">
        <v>34.25</v>
      </c>
      <c r="BH660">
        <v>9</v>
      </c>
      <c r="BI660">
        <v>4.4166666666666696</v>
      </c>
    </row>
    <row r="661" spans="1:61" x14ac:dyDescent="0.25">
      <c r="A661" s="2">
        <v>38644</v>
      </c>
      <c r="B661" s="7">
        <v>166152</v>
      </c>
      <c r="C661" s="3">
        <v>8.0416666666666607</v>
      </c>
      <c r="D661" s="7">
        <f t="shared" si="112"/>
        <v>64.668402777777686</v>
      </c>
      <c r="E661" s="7">
        <f t="shared" si="113"/>
        <v>520.04173900462854</v>
      </c>
      <c r="F661" s="7">
        <f t="shared" si="114"/>
        <v>4182.0023178288848</v>
      </c>
      <c r="G661" s="11">
        <v>177665</v>
      </c>
      <c r="H661">
        <v>0</v>
      </c>
      <c r="I661">
        <v>0</v>
      </c>
      <c r="J661">
        <v>15</v>
      </c>
      <c r="K661" s="3">
        <v>9.25</v>
      </c>
      <c r="L661" s="3">
        <f t="shared" si="115"/>
        <v>74.385416666666615</v>
      </c>
      <c r="M661" s="5">
        <v>0</v>
      </c>
      <c r="P661" s="33">
        <f t="shared" si="111"/>
        <v>809834.285714278</v>
      </c>
      <c r="Q661" s="7">
        <f t="shared" si="119"/>
        <v>37.285714285681024</v>
      </c>
      <c r="R661">
        <v>2005</v>
      </c>
      <c r="S661" s="1" t="s">
        <v>7</v>
      </c>
      <c r="T661" s="40">
        <f>+'Copy Co'!$B$17</f>
        <v>51399.602684929596</v>
      </c>
      <c r="U661">
        <f>+'Copy Co'!$B$18*'All Data'!C661</f>
        <v>397.33685649274344</v>
      </c>
      <c r="V661" s="40">
        <f>+D661*'Copy Co'!$B$19</f>
        <v>27163.44930343331</v>
      </c>
      <c r="W661" s="40">
        <f>+E661*'Copy Co'!$B$20</f>
        <v>-4016.530770509778</v>
      </c>
      <c r="X661" s="40">
        <f>+F661*'Copy Co'!$B$21</f>
        <v>202.76730409907256</v>
      </c>
      <c r="Y661" s="40">
        <f>+G661*'Copy Co'!$B$22</f>
        <v>73941.0778005678</v>
      </c>
      <c r="Z661" s="40">
        <f>+H661*'Copy Co'!$B$23</f>
        <v>0</v>
      </c>
      <c r="AA661" s="40">
        <f>+I661*'Copy Co'!$B$24</f>
        <v>0</v>
      </c>
      <c r="AB661" s="40">
        <f>+J661*'Copy Co'!$B$25</f>
        <v>5052.331339126802</v>
      </c>
      <c r="AC661" s="40">
        <f>+K661*'Copy Co'!$B$26</f>
        <v>2897.6276106199057</v>
      </c>
      <c r="AD661" s="40">
        <f>+L661*'Copy Co'!$B$27</f>
        <v>13635.404361333596</v>
      </c>
      <c r="AE661" s="40">
        <f>+M661*'Copy Co'!$B$28</f>
        <v>0</v>
      </c>
      <c r="AF661" s="40">
        <f t="shared" si="116"/>
        <v>170673.06649009307</v>
      </c>
      <c r="AG661" s="25">
        <f t="shared" si="117"/>
        <v>4521.0664900930715</v>
      </c>
      <c r="AH661" s="56">
        <f t="shared" si="118"/>
        <v>38644</v>
      </c>
      <c r="AL661" s="56"/>
      <c r="BF661" s="2">
        <v>38394</v>
      </c>
      <c r="BG661" s="3">
        <v>34.2083333333333</v>
      </c>
      <c r="BH661">
        <v>10</v>
      </c>
      <c r="BI661">
        <v>3.5833333333333299</v>
      </c>
    </row>
    <row r="662" spans="1:61" x14ac:dyDescent="0.25">
      <c r="A662" s="2">
        <v>38645</v>
      </c>
      <c r="B662" s="7">
        <v>170500</v>
      </c>
      <c r="C662" s="3">
        <v>10.5833333333333</v>
      </c>
      <c r="D662" s="7">
        <f t="shared" si="112"/>
        <v>112.00694444444375</v>
      </c>
      <c r="E662" s="7">
        <f t="shared" si="113"/>
        <v>1185.4068287036926</v>
      </c>
      <c r="F662" s="7">
        <f t="shared" si="114"/>
        <v>12545.555603780707</v>
      </c>
      <c r="G662" s="11">
        <v>166152</v>
      </c>
      <c r="H662">
        <v>0</v>
      </c>
      <c r="I662">
        <v>0</v>
      </c>
      <c r="J662">
        <v>12</v>
      </c>
      <c r="K662" s="3">
        <v>5.9583333333333304</v>
      </c>
      <c r="L662" s="3">
        <f t="shared" si="115"/>
        <v>63.059027777777551</v>
      </c>
      <c r="M662" s="5">
        <v>0</v>
      </c>
      <c r="P662" s="33">
        <f t="shared" si="111"/>
        <v>809871.57142856368</v>
      </c>
      <c r="Q662" s="7">
        <f t="shared" si="119"/>
        <v>37.285714285681024</v>
      </c>
      <c r="R662">
        <v>2005</v>
      </c>
      <c r="S662" s="1" t="s">
        <v>1</v>
      </c>
      <c r="T662" s="40">
        <f>+'Copy Co'!$B$17</f>
        <v>51399.602684929596</v>
      </c>
      <c r="U662">
        <f>+'Copy Co'!$B$18*'All Data'!C662</f>
        <v>522.92000802671805</v>
      </c>
      <c r="V662" s="40">
        <f>+D662*'Copy Co'!$B$19</f>
        <v>47047.627997001131</v>
      </c>
      <c r="W662" s="40">
        <f>+E662*'Copy Co'!$B$20</f>
        <v>-9155.4631983461204</v>
      </c>
      <c r="X662" s="40">
        <f>+F662*'Copy Co'!$B$21</f>
        <v>608.28002829139336</v>
      </c>
      <c r="Y662" s="40">
        <f>+G662*'Copy Co'!$B$22</f>
        <v>69149.567774856841</v>
      </c>
      <c r="Z662" s="40">
        <f>+H662*'Copy Co'!$B$23</f>
        <v>0</v>
      </c>
      <c r="AA662" s="40">
        <f>+I662*'Copy Co'!$B$24</f>
        <v>0</v>
      </c>
      <c r="AB662" s="40">
        <f>+J662*'Copy Co'!$B$25</f>
        <v>4041.8650713014422</v>
      </c>
      <c r="AC662" s="40">
        <f>+K662*'Copy Co'!$B$26</f>
        <v>1866.4898572911998</v>
      </c>
      <c r="AD662" s="40">
        <f>+L662*'Copy Co'!$B$27</f>
        <v>11559.192391643501</v>
      </c>
      <c r="AE662" s="40">
        <f>+M662*'Copy Co'!$B$28</f>
        <v>0</v>
      </c>
      <c r="AF662" s="40">
        <f t="shared" si="116"/>
        <v>177040.08261499568</v>
      </c>
      <c r="AG662" s="25">
        <f t="shared" si="117"/>
        <v>6540.0826149956847</v>
      </c>
      <c r="AH662" s="56">
        <f t="shared" si="118"/>
        <v>38645</v>
      </c>
      <c r="AL662" s="56"/>
      <c r="BF662" s="2">
        <v>38744</v>
      </c>
      <c r="BG662" s="3">
        <v>34.2083333333333</v>
      </c>
      <c r="BH662">
        <v>12</v>
      </c>
      <c r="BI662">
        <v>3.125</v>
      </c>
    </row>
    <row r="663" spans="1:61" x14ac:dyDescent="0.25">
      <c r="A663" s="2">
        <v>38646</v>
      </c>
      <c r="B663" s="7">
        <v>180830</v>
      </c>
      <c r="C663" s="3">
        <v>12.25</v>
      </c>
      <c r="D663" s="7">
        <f t="shared" si="112"/>
        <v>150.0625</v>
      </c>
      <c r="E663" s="7">
        <f t="shared" si="113"/>
        <v>1838.265625</v>
      </c>
      <c r="F663" s="7">
        <f t="shared" si="114"/>
        <v>22518.75390625</v>
      </c>
      <c r="G663" s="11">
        <v>170500</v>
      </c>
      <c r="H663">
        <v>1</v>
      </c>
      <c r="I663">
        <v>0</v>
      </c>
      <c r="J663">
        <v>10</v>
      </c>
      <c r="K663" s="3">
        <v>5.8333333333333304</v>
      </c>
      <c r="L663" s="3">
        <f t="shared" si="115"/>
        <v>71.4583333333333</v>
      </c>
      <c r="M663" s="5">
        <v>0</v>
      </c>
      <c r="P663" s="33">
        <f t="shared" si="111"/>
        <v>809908.85714284936</v>
      </c>
      <c r="Q663" s="7">
        <f t="shared" si="119"/>
        <v>37.285714285681024</v>
      </c>
      <c r="R663">
        <v>2005</v>
      </c>
      <c r="S663" s="1" t="s">
        <v>2</v>
      </c>
      <c r="T663" s="40">
        <f>+'Copy Co'!$B$17</f>
        <v>51399.602684929596</v>
      </c>
      <c r="U663">
        <f>+'Copy Co'!$B$18*'All Data'!C663</f>
        <v>605.26961558998266</v>
      </c>
      <c r="V663" s="40">
        <f>+D663*'Copy Co'!$B$19</f>
        <v>63032.562055130744</v>
      </c>
      <c r="W663" s="40">
        <f>+E663*'Copy Co'!$B$20</f>
        <v>-14197.803548067077</v>
      </c>
      <c r="X663" s="40">
        <f>+F663*'Copy Co'!$B$21</f>
        <v>1091.8375156738978</v>
      </c>
      <c r="Y663" s="40">
        <f>+G663*'Copy Co'!$B$22</f>
        <v>70959.129625963513</v>
      </c>
      <c r="Z663" s="40">
        <f>+H663*'Copy Co'!$B$23</f>
        <v>-10610.780657764437</v>
      </c>
      <c r="AA663" s="40">
        <f>+I663*'Copy Co'!$B$24</f>
        <v>0</v>
      </c>
      <c r="AB663" s="40">
        <f>+J663*'Copy Co'!$B$25</f>
        <v>3368.2208927512015</v>
      </c>
      <c r="AC663" s="40">
        <f>+K663*'Copy Co'!$B$26</f>
        <v>1827.3327274179578</v>
      </c>
      <c r="AD663" s="40">
        <f>+L663*'Copy Co'!$B$27</f>
        <v>13098.84804911756</v>
      </c>
      <c r="AE663" s="40">
        <f>+M663*'Copy Co'!$B$28</f>
        <v>0</v>
      </c>
      <c r="AF663" s="40">
        <f t="shared" si="116"/>
        <v>180574.21896074296</v>
      </c>
      <c r="AG663" s="25">
        <f t="shared" si="117"/>
        <v>-255.78103925703908</v>
      </c>
      <c r="AH663" s="56">
        <f t="shared" si="118"/>
        <v>38646</v>
      </c>
      <c r="AL663" s="56"/>
      <c r="BF663" s="2">
        <v>39058</v>
      </c>
      <c r="BG663" s="3">
        <v>34.2083333333333</v>
      </c>
      <c r="BH663">
        <v>8</v>
      </c>
      <c r="BI663">
        <v>3.625</v>
      </c>
    </row>
    <row r="664" spans="1:61" x14ac:dyDescent="0.25">
      <c r="A664" s="2">
        <v>38647</v>
      </c>
      <c r="B664" s="7">
        <v>175786</v>
      </c>
      <c r="C664" s="3">
        <v>12.2083333333333</v>
      </c>
      <c r="D664" s="7">
        <f t="shared" si="112"/>
        <v>149.04340277777698</v>
      </c>
      <c r="E664" s="7">
        <f t="shared" si="113"/>
        <v>1819.5715422453557</v>
      </c>
      <c r="F664" s="7">
        <f t="shared" si="114"/>
        <v>22213.935911578657</v>
      </c>
      <c r="G664" s="11">
        <v>180830</v>
      </c>
      <c r="H664">
        <v>0</v>
      </c>
      <c r="I664">
        <v>1</v>
      </c>
      <c r="J664">
        <v>10</v>
      </c>
      <c r="K664" s="3">
        <v>6.375</v>
      </c>
      <c r="L664" s="3">
        <f t="shared" si="115"/>
        <v>77.828124999999787</v>
      </c>
      <c r="M664" s="5">
        <v>0</v>
      </c>
      <c r="P664" s="33">
        <f t="shared" si="111"/>
        <v>809946.14285713504</v>
      </c>
      <c r="Q664" s="7">
        <f t="shared" si="119"/>
        <v>37.285714285681024</v>
      </c>
      <c r="R664">
        <v>2005</v>
      </c>
      <c r="S664" s="1" t="s">
        <v>3</v>
      </c>
      <c r="T664" s="40">
        <f>+'Copy Co'!$B$17</f>
        <v>51399.602684929596</v>
      </c>
      <c r="U664">
        <f>+'Copy Co'!$B$18*'All Data'!C664</f>
        <v>603.21087540089945</v>
      </c>
      <c r="V664" s="40">
        <f>+D664*'Copy Co'!$B$19</f>
        <v>62604.498355672287</v>
      </c>
      <c r="W664" s="40">
        <f>+E664*'Copy Co'!$B$20</f>
        <v>-14053.420216924849</v>
      </c>
      <c r="X664" s="40">
        <f>+F664*'Copy Co'!$B$21</f>
        <v>1077.0582022438466</v>
      </c>
      <c r="Y664" s="40">
        <f>+G664*'Copy Co'!$B$22</f>
        <v>75258.295661366472</v>
      </c>
      <c r="Z664" s="40">
        <f>+H664*'Copy Co'!$B$23</f>
        <v>0</v>
      </c>
      <c r="AA664" s="40">
        <f>+I664*'Copy Co'!$B$24</f>
        <v>-10704.382616627605</v>
      </c>
      <c r="AB664" s="40">
        <f>+J664*'Copy Co'!$B$25</f>
        <v>3368.2208927512015</v>
      </c>
      <c r="AC664" s="40">
        <f>+K664*'Copy Co'!$B$26</f>
        <v>1997.0136235353405</v>
      </c>
      <c r="AD664" s="40">
        <f>+L664*'Copy Co'!$B$27</f>
        <v>14266.478600434639</v>
      </c>
      <c r="AE664" s="40">
        <f>+M664*'Copy Co'!$B$28</f>
        <v>0</v>
      </c>
      <c r="AF664" s="40">
        <f t="shared" si="116"/>
        <v>185816.57606278185</v>
      </c>
      <c r="AG664" s="25">
        <f t="shared" si="117"/>
        <v>10030.576062781853</v>
      </c>
      <c r="AH664" s="56">
        <f t="shared" si="118"/>
        <v>38647</v>
      </c>
      <c r="AL664" s="56"/>
      <c r="BF664" s="2">
        <v>39497</v>
      </c>
      <c r="BG664" s="3">
        <v>34.2083333333333</v>
      </c>
      <c r="BH664">
        <v>10</v>
      </c>
      <c r="BI664">
        <v>3.875</v>
      </c>
    </row>
    <row r="665" spans="1:61" x14ac:dyDescent="0.25">
      <c r="A665" s="2">
        <v>38648</v>
      </c>
      <c r="B665" s="7">
        <v>176551</v>
      </c>
      <c r="C665" s="3">
        <v>10.6666666666667</v>
      </c>
      <c r="D665" s="7">
        <f t="shared" si="112"/>
        <v>113.77777777777848</v>
      </c>
      <c r="E665" s="7">
        <f t="shared" si="113"/>
        <v>1213.6296296296409</v>
      </c>
      <c r="F665" s="7">
        <f t="shared" si="114"/>
        <v>12945.382716049542</v>
      </c>
      <c r="G665" s="11">
        <v>175786</v>
      </c>
      <c r="H665">
        <v>0</v>
      </c>
      <c r="I665">
        <v>1</v>
      </c>
      <c r="J665">
        <v>9</v>
      </c>
      <c r="K665" s="3">
        <v>5.7916666666666696</v>
      </c>
      <c r="L665" s="3">
        <f t="shared" si="115"/>
        <v>61.777777777777999</v>
      </c>
      <c r="M665" s="5">
        <v>0</v>
      </c>
      <c r="P665" s="33">
        <f t="shared" si="111"/>
        <v>809983.42857142072</v>
      </c>
      <c r="Q665" s="7">
        <f t="shared" si="119"/>
        <v>37.285714285681024</v>
      </c>
      <c r="R665">
        <v>2005</v>
      </c>
      <c r="S665" s="1" t="s">
        <v>4</v>
      </c>
      <c r="T665" s="40">
        <f>+'Copy Co'!$B$17</f>
        <v>51399.602684929596</v>
      </c>
      <c r="U665">
        <f>+'Copy Co'!$B$18*'All Data'!C665</f>
        <v>527.03748840488447</v>
      </c>
      <c r="V665" s="40">
        <f>+D665*'Copy Co'!$B$19</f>
        <v>47791.452483283283</v>
      </c>
      <c r="W665" s="40">
        <f>+E665*'Copy Co'!$B$20</f>
        <v>-9373.4413717250736</v>
      </c>
      <c r="X665" s="40">
        <f>+F665*'Copy Co'!$B$21</f>
        <v>627.66592516544335</v>
      </c>
      <c r="Y665" s="40">
        <f>+G665*'Copy Co'!$B$22</f>
        <v>73159.070735657617</v>
      </c>
      <c r="Z665" s="40">
        <f>+H665*'Copy Co'!$B$23</f>
        <v>0</v>
      </c>
      <c r="AA665" s="40">
        <f>+I665*'Copy Co'!$B$24</f>
        <v>-10704.382616627605</v>
      </c>
      <c r="AB665" s="40">
        <f>+J665*'Copy Co'!$B$25</f>
        <v>3031.3988034760814</v>
      </c>
      <c r="AC665" s="40">
        <f>+K665*'Copy Co'!$B$26</f>
        <v>1814.2803507935455</v>
      </c>
      <c r="AD665" s="40">
        <f>+L665*'Copy Co'!$B$27</f>
        <v>11324.329664232291</v>
      </c>
      <c r="AE665" s="40">
        <f>+M665*'Copy Co'!$B$28</f>
        <v>0</v>
      </c>
      <c r="AF665" s="40">
        <f t="shared" si="116"/>
        <v>169597.01414759003</v>
      </c>
      <c r="AG665" s="25">
        <f t="shared" si="117"/>
        <v>-6953.9858524099691</v>
      </c>
      <c r="AH665" s="56">
        <f t="shared" si="118"/>
        <v>38648</v>
      </c>
      <c r="AL665" s="56"/>
      <c r="BF665" s="2">
        <v>39790</v>
      </c>
      <c r="BG665" s="3">
        <v>34.1666666666667</v>
      </c>
      <c r="BH665">
        <v>18</v>
      </c>
      <c r="BI665">
        <v>7.2916666666666696</v>
      </c>
    </row>
    <row r="666" spans="1:61" x14ac:dyDescent="0.25">
      <c r="A666" s="2">
        <v>38649</v>
      </c>
      <c r="B666" s="7">
        <v>165327</v>
      </c>
      <c r="C666" s="3">
        <v>6.5416666666666599</v>
      </c>
      <c r="D666" s="7">
        <f t="shared" si="112"/>
        <v>42.793402777777686</v>
      </c>
      <c r="E666" s="7">
        <f t="shared" si="113"/>
        <v>279.94017650462877</v>
      </c>
      <c r="F666" s="7">
        <f t="shared" si="114"/>
        <v>1831.275321301111</v>
      </c>
      <c r="G666" s="11">
        <v>176551</v>
      </c>
      <c r="H666">
        <v>0</v>
      </c>
      <c r="I666">
        <v>0</v>
      </c>
      <c r="J666">
        <v>14</v>
      </c>
      <c r="K666" s="3">
        <v>6.3333333333333304</v>
      </c>
      <c r="L666" s="3">
        <f t="shared" si="115"/>
        <v>41.430555555555493</v>
      </c>
      <c r="M666" s="5">
        <v>0</v>
      </c>
      <c r="P666" s="33">
        <f t="shared" si="111"/>
        <v>810020.7142857064</v>
      </c>
      <c r="Q666" s="7">
        <f t="shared" si="119"/>
        <v>37.285714285681024</v>
      </c>
      <c r="R666">
        <v>2005</v>
      </c>
      <c r="S666" s="1" t="s">
        <v>5</v>
      </c>
      <c r="T666" s="40">
        <f>+'Copy Co'!$B$17</f>
        <v>51399.602684929596</v>
      </c>
      <c r="U666">
        <f>+'Copy Co'!$B$18*'All Data'!C666</f>
        <v>323.22220968580672</v>
      </c>
      <c r="V666" s="40">
        <f>+D666*'Copy Co'!$B$19</f>
        <v>17975.029178778685</v>
      </c>
      <c r="W666" s="40">
        <f>+E666*'Copy Co'!$B$20</f>
        <v>-2162.1117085426336</v>
      </c>
      <c r="X666" s="40">
        <f>+F666*'Copy Co'!$B$21</f>
        <v>88.790663357681723</v>
      </c>
      <c r="Y666" s="40">
        <f>+G666*'Copy Co'!$B$22</f>
        <v>73477.450408172939</v>
      </c>
      <c r="Z666" s="40">
        <f>+H666*'Copy Co'!$B$23</f>
        <v>0</v>
      </c>
      <c r="AA666" s="40">
        <f>+I666*'Copy Co'!$B$24</f>
        <v>0</v>
      </c>
      <c r="AB666" s="40">
        <f>+J666*'Copy Co'!$B$25</f>
        <v>4715.5092498516824</v>
      </c>
      <c r="AC666" s="40">
        <f>+K666*'Copy Co'!$B$26</f>
        <v>1983.9612469109256</v>
      </c>
      <c r="AD666" s="40">
        <f>+L666*'Copy Co'!$B$27</f>
        <v>7594.531337321213</v>
      </c>
      <c r="AE666" s="40">
        <f>+M666*'Copy Co'!$B$28</f>
        <v>0</v>
      </c>
      <c r="AF666" s="40">
        <f t="shared" si="116"/>
        <v>155395.9852704659</v>
      </c>
      <c r="AG666" s="25">
        <f t="shared" si="117"/>
        <v>-9931.0147295341012</v>
      </c>
      <c r="AH666" s="56">
        <f t="shared" si="118"/>
        <v>38649</v>
      </c>
      <c r="AL666" s="56"/>
      <c r="BF666" s="2">
        <v>39845</v>
      </c>
      <c r="BG666" s="3">
        <v>34.1666666666667</v>
      </c>
      <c r="BH666">
        <v>10</v>
      </c>
      <c r="BI666">
        <v>5</v>
      </c>
    </row>
    <row r="667" spans="1:61" x14ac:dyDescent="0.25">
      <c r="A667" s="2">
        <v>38650</v>
      </c>
      <c r="B667" s="7">
        <v>157598</v>
      </c>
      <c r="C667" s="3">
        <v>4.5</v>
      </c>
      <c r="D667" s="7">
        <f t="shared" si="112"/>
        <v>20.25</v>
      </c>
      <c r="E667" s="7">
        <f t="shared" si="113"/>
        <v>91.125</v>
      </c>
      <c r="F667" s="7">
        <f t="shared" si="114"/>
        <v>410.0625</v>
      </c>
      <c r="G667" s="11">
        <v>165327</v>
      </c>
      <c r="H667">
        <v>0</v>
      </c>
      <c r="I667">
        <v>0</v>
      </c>
      <c r="J667">
        <v>23</v>
      </c>
      <c r="K667" s="3">
        <v>11.125</v>
      </c>
      <c r="L667" s="3">
        <f t="shared" si="115"/>
        <v>50.0625</v>
      </c>
      <c r="M667" s="5">
        <v>0</v>
      </c>
      <c r="P667" s="33">
        <f t="shared" si="111"/>
        <v>810057.99999999208</v>
      </c>
      <c r="Q667" s="7">
        <f t="shared" si="119"/>
        <v>37.285714285681024</v>
      </c>
      <c r="R667">
        <v>2005</v>
      </c>
      <c r="S667" s="1" t="s">
        <v>6</v>
      </c>
      <c r="T667" s="40">
        <f>+'Copy Co'!$B$17</f>
        <v>51399.602684929596</v>
      </c>
      <c r="U667">
        <f>+'Copy Co'!$B$18*'All Data'!C667</f>
        <v>222.34394042080996</v>
      </c>
      <c r="V667" s="40">
        <f>+D667*'Copy Co'!$B$19</f>
        <v>8505.8517725374259</v>
      </c>
      <c r="W667" s="40">
        <f>+E667*'Copy Co'!$B$20</f>
        <v>-703.80190475335269</v>
      </c>
      <c r="X667" s="40">
        <f>+F667*'Copy Co'!$B$21</f>
        <v>19.882166799059167</v>
      </c>
      <c r="Y667" s="40">
        <f>+G667*'Copy Co'!$B$22</f>
        <v>68806.217147634437</v>
      </c>
      <c r="Z667" s="40">
        <f>+H667*'Copy Co'!$B$23</f>
        <v>0</v>
      </c>
      <c r="AA667" s="40">
        <f>+I667*'Copy Co'!$B$24</f>
        <v>0</v>
      </c>
      <c r="AB667" s="40">
        <f>+J667*'Copy Co'!$B$25</f>
        <v>7746.9080533277638</v>
      </c>
      <c r="AC667" s="40">
        <f>+K667*'Copy Co'!$B$26</f>
        <v>3484.9845587185355</v>
      </c>
      <c r="AD667" s="40">
        <f>+L667*'Copy Co'!$B$27</f>
        <v>9176.8314466558331</v>
      </c>
      <c r="AE667" s="40">
        <f>+M667*'Copy Co'!$B$28</f>
        <v>0</v>
      </c>
      <c r="AF667" s="40">
        <f t="shared" si="116"/>
        <v>148658.81986627009</v>
      </c>
      <c r="AG667" s="25">
        <f t="shared" si="117"/>
        <v>-8939.1801337299112</v>
      </c>
      <c r="AH667" s="56">
        <f t="shared" si="118"/>
        <v>38650</v>
      </c>
      <c r="AL667" s="56"/>
      <c r="BF667" s="2">
        <v>39898</v>
      </c>
      <c r="BG667" s="3">
        <v>34.1666666666667</v>
      </c>
      <c r="BH667">
        <v>24</v>
      </c>
      <c r="BI667">
        <v>10.625</v>
      </c>
    </row>
    <row r="668" spans="1:61" x14ac:dyDescent="0.25">
      <c r="A668" s="2">
        <v>38651</v>
      </c>
      <c r="B668" s="7">
        <v>167898</v>
      </c>
      <c r="C668" s="3">
        <v>7.2083333333333401</v>
      </c>
      <c r="D668" s="7">
        <f t="shared" si="112"/>
        <v>51.960069444444542</v>
      </c>
      <c r="E668" s="7">
        <f t="shared" si="113"/>
        <v>374.54550057870478</v>
      </c>
      <c r="F668" s="7">
        <f t="shared" si="114"/>
        <v>2699.8488166714992</v>
      </c>
      <c r="G668" s="11">
        <v>157598</v>
      </c>
      <c r="H668">
        <v>0</v>
      </c>
      <c r="I668">
        <v>0</v>
      </c>
      <c r="J668">
        <v>20</v>
      </c>
      <c r="K668" s="3">
        <v>9.2083333333333304</v>
      </c>
      <c r="L668" s="3">
        <f t="shared" si="115"/>
        <v>66.376736111111157</v>
      </c>
      <c r="M668" s="5">
        <v>0</v>
      </c>
      <c r="P668" s="33">
        <f t="shared" si="111"/>
        <v>810095.28571427776</v>
      </c>
      <c r="Q668" s="7">
        <f t="shared" si="119"/>
        <v>37.285714285681024</v>
      </c>
      <c r="R668">
        <v>2005</v>
      </c>
      <c r="S668" s="1" t="s">
        <v>7</v>
      </c>
      <c r="T668" s="40">
        <f>+'Copy Co'!$B$17</f>
        <v>51399.602684929596</v>
      </c>
      <c r="U668">
        <f>+'Copy Co'!$B$18*'All Data'!C668</f>
        <v>356.16205271111261</v>
      </c>
      <c r="V668" s="40">
        <f>+D668*'Copy Co'!$B$19</f>
        <v>21825.414754824513</v>
      </c>
      <c r="W668" s="40">
        <f>+E668*'Copy Co'!$B$20</f>
        <v>-2892.7938186457109</v>
      </c>
      <c r="X668" s="40">
        <f>+F668*'Copy Co'!$B$21</f>
        <v>130.90405610194853</v>
      </c>
      <c r="Y668" s="40">
        <f>+G668*'Copy Co'!$B$22</f>
        <v>65589.541998783578</v>
      </c>
      <c r="Z668" s="40">
        <f>+H668*'Copy Co'!$B$23</f>
        <v>0</v>
      </c>
      <c r="AA668" s="40">
        <f>+I668*'Copy Co'!$B$24</f>
        <v>0</v>
      </c>
      <c r="AB668" s="40">
        <f>+J668*'Copy Co'!$B$25</f>
        <v>6736.441785502403</v>
      </c>
      <c r="AC668" s="40">
        <f>+K668*'Copy Co'!$B$26</f>
        <v>2884.5752339954911</v>
      </c>
      <c r="AD668" s="40">
        <f>+L668*'Copy Co'!$B$27</f>
        <v>12167.353193924009</v>
      </c>
      <c r="AE668" s="40">
        <f>+M668*'Copy Co'!$B$28</f>
        <v>0</v>
      </c>
      <c r="AF668" s="40">
        <f t="shared" si="116"/>
        <v>158197.20194212691</v>
      </c>
      <c r="AG668" s="25">
        <f t="shared" si="117"/>
        <v>-9700.7980578730931</v>
      </c>
      <c r="AH668" s="56">
        <f t="shared" si="118"/>
        <v>38651</v>
      </c>
      <c r="AL668" s="56"/>
      <c r="BF668" s="2">
        <v>40890</v>
      </c>
      <c r="BG668" s="3">
        <v>34.1666666666667</v>
      </c>
      <c r="BH668">
        <v>8</v>
      </c>
      <c r="BI668">
        <v>3.375</v>
      </c>
    </row>
    <row r="669" spans="1:61" x14ac:dyDescent="0.25">
      <c r="A669" s="2">
        <v>38652</v>
      </c>
      <c r="B669" s="7">
        <v>181336</v>
      </c>
      <c r="C669" s="3">
        <v>8.2083333333333393</v>
      </c>
      <c r="D669" s="7">
        <f t="shared" si="112"/>
        <v>67.376736111111214</v>
      </c>
      <c r="E669" s="7">
        <f t="shared" si="113"/>
        <v>553.05070891203832</v>
      </c>
      <c r="F669" s="7">
        <f t="shared" si="114"/>
        <v>4539.6245689863181</v>
      </c>
      <c r="G669" s="11">
        <v>167898</v>
      </c>
      <c r="H669">
        <v>0</v>
      </c>
      <c r="I669">
        <v>0</v>
      </c>
      <c r="J669">
        <v>23</v>
      </c>
      <c r="K669" s="3">
        <v>12.5833333333333</v>
      </c>
      <c r="L669" s="3">
        <f t="shared" si="115"/>
        <v>103.28819444444424</v>
      </c>
      <c r="M669" s="5">
        <v>0</v>
      </c>
      <c r="P669" s="33">
        <f t="shared" si="111"/>
        <v>810132.57142856345</v>
      </c>
      <c r="Q669" s="7">
        <f t="shared" si="119"/>
        <v>37.285714285681024</v>
      </c>
      <c r="R669">
        <v>2005</v>
      </c>
      <c r="S669" s="1" t="s">
        <v>1</v>
      </c>
      <c r="T669" s="40">
        <f>+'Copy Co'!$B$17</f>
        <v>51399.602684929596</v>
      </c>
      <c r="U669">
        <f>+'Copy Co'!$B$18*'All Data'!C669</f>
        <v>405.57181724907031</v>
      </c>
      <c r="V669" s="40">
        <f>+D669*'Copy Co'!$B$19</f>
        <v>28301.063223628727</v>
      </c>
      <c r="W669" s="40">
        <f>+E669*'Copy Co'!$B$20</f>
        <v>-4271.4748132508603</v>
      </c>
      <c r="X669" s="40">
        <f>+F669*'Copy Co'!$B$21</f>
        <v>220.10686879608122</v>
      </c>
      <c r="Y669" s="40">
        <f>+G669*'Copy Co'!$B$22</f>
        <v>69876.222556832974</v>
      </c>
      <c r="Z669" s="40">
        <f>+H669*'Copy Co'!$B$23</f>
        <v>0</v>
      </c>
      <c r="AA669" s="40">
        <f>+I669*'Copy Co'!$B$24</f>
        <v>0</v>
      </c>
      <c r="AB669" s="40">
        <f>+J669*'Copy Co'!$B$25</f>
        <v>7746.9080533277638</v>
      </c>
      <c r="AC669" s="40">
        <f>+K669*'Copy Co'!$B$26</f>
        <v>3941.8177405730148</v>
      </c>
      <c r="AD669" s="40">
        <f>+L669*'Copy Co'!$B$27</f>
        <v>18933.500141744385</v>
      </c>
      <c r="AE669" s="40">
        <f>+M669*'Copy Co'!$B$28</f>
        <v>0</v>
      </c>
      <c r="AF669" s="40">
        <f t="shared" si="116"/>
        <v>176553.31827383075</v>
      </c>
      <c r="AG669" s="25">
        <f t="shared" si="117"/>
        <v>-4782.6817261692486</v>
      </c>
      <c r="AH669" s="56">
        <f t="shared" si="118"/>
        <v>38652</v>
      </c>
      <c r="AL669" s="56"/>
      <c r="BF669" s="2">
        <v>38338</v>
      </c>
      <c r="BG669" s="3">
        <v>34.125</v>
      </c>
      <c r="BH669">
        <v>10</v>
      </c>
      <c r="BI669">
        <v>4.7083333333333304</v>
      </c>
    </row>
    <row r="670" spans="1:61" x14ac:dyDescent="0.25">
      <c r="A670" s="2">
        <v>38653</v>
      </c>
      <c r="B670" s="7">
        <v>246824</v>
      </c>
      <c r="C670" s="3">
        <v>17.9166666666667</v>
      </c>
      <c r="D670" s="7">
        <f t="shared" si="112"/>
        <v>321.00694444444565</v>
      </c>
      <c r="E670" s="7">
        <f t="shared" si="113"/>
        <v>5751.3744212963284</v>
      </c>
      <c r="F670" s="7">
        <f t="shared" si="114"/>
        <v>103045.45838155942</v>
      </c>
      <c r="G670" s="11">
        <v>181336</v>
      </c>
      <c r="H670">
        <v>1</v>
      </c>
      <c r="I670">
        <v>0</v>
      </c>
      <c r="J670">
        <v>14</v>
      </c>
      <c r="K670" s="3">
        <v>7.0833333333333304</v>
      </c>
      <c r="L670" s="3">
        <f t="shared" si="115"/>
        <v>126.9097222222224</v>
      </c>
      <c r="M670" s="5">
        <v>0</v>
      </c>
      <c r="P670" s="33">
        <f t="shared" si="111"/>
        <v>810169.85714284913</v>
      </c>
      <c r="Q670" s="7">
        <f t="shared" si="119"/>
        <v>37.285714285681024</v>
      </c>
      <c r="R670">
        <v>2005</v>
      </c>
      <c r="S670" s="1" t="s">
        <v>2</v>
      </c>
      <c r="T670" s="40">
        <f>+'Copy Co'!$B$17</f>
        <v>51399.602684929596</v>
      </c>
      <c r="U670">
        <f>+'Copy Co'!$B$18*'All Data'!C670</f>
        <v>885.2582813050783</v>
      </c>
      <c r="V670" s="40">
        <f>+D670*'Copy Co'!$B$19</f>
        <v>134836.419130845</v>
      </c>
      <c r="W670" s="40">
        <f>+E670*'Copy Co'!$B$20</f>
        <v>-44420.612045630376</v>
      </c>
      <c r="X670" s="40">
        <f>+F670*'Copy Co'!$B$21</f>
        <v>4996.2310414331332</v>
      </c>
      <c r="Y670" s="40">
        <f>+G670*'Copy Co'!$B$22</f>
        <v>75468.884046062885</v>
      </c>
      <c r="Z670" s="40">
        <f>+H670*'Copy Co'!$B$23</f>
        <v>-10610.780657764437</v>
      </c>
      <c r="AA670" s="40">
        <f>+I670*'Copy Co'!$B$24</f>
        <v>0</v>
      </c>
      <c r="AB670" s="40">
        <f>+J670*'Copy Co'!$B$25</f>
        <v>4715.5092498516824</v>
      </c>
      <c r="AC670" s="40">
        <f>+K670*'Copy Co'!$B$26</f>
        <v>2218.9040261503774</v>
      </c>
      <c r="AD670" s="40">
        <f>+L670*'Copy Co'!$B$27</f>
        <v>23263.50321648434</v>
      </c>
      <c r="AE670" s="40">
        <f>+M670*'Copy Co'!$B$28</f>
        <v>0</v>
      </c>
      <c r="AF670" s="40">
        <f t="shared" si="116"/>
        <v>242752.91897366729</v>
      </c>
      <c r="AG670" s="25">
        <f t="shared" si="117"/>
        <v>-4071.0810263327148</v>
      </c>
      <c r="AH670" s="56">
        <f t="shared" si="118"/>
        <v>38653</v>
      </c>
      <c r="AL670" s="56"/>
      <c r="BF670" s="2">
        <v>38377</v>
      </c>
      <c r="BG670" s="3">
        <v>34.125</v>
      </c>
      <c r="BH670">
        <v>7</v>
      </c>
      <c r="BI670">
        <v>4.7916666666666696</v>
      </c>
    </row>
    <row r="671" spans="1:61" x14ac:dyDescent="0.25">
      <c r="A671" s="2">
        <v>38654</v>
      </c>
      <c r="B671" s="7">
        <v>259339</v>
      </c>
      <c r="C671" s="3">
        <v>16.7916666666667</v>
      </c>
      <c r="D671" s="7">
        <f t="shared" si="112"/>
        <v>281.96006944444554</v>
      </c>
      <c r="E671" s="7">
        <f t="shared" si="113"/>
        <v>4734.5794994213238</v>
      </c>
      <c r="F671" s="7">
        <f t="shared" si="114"/>
        <v>79501.480761116545</v>
      </c>
      <c r="G671" s="11">
        <v>246824</v>
      </c>
      <c r="H671">
        <v>0</v>
      </c>
      <c r="I671">
        <v>1</v>
      </c>
      <c r="J671">
        <v>17</v>
      </c>
      <c r="K671" s="3">
        <v>6.4166666666666696</v>
      </c>
      <c r="L671" s="3">
        <f t="shared" si="115"/>
        <v>107.74652777777804</v>
      </c>
      <c r="M671" s="5">
        <v>0</v>
      </c>
      <c r="P671" s="33">
        <f t="shared" si="111"/>
        <v>810207.14285713481</v>
      </c>
      <c r="Q671" s="7">
        <f t="shared" si="119"/>
        <v>37.285714285681024</v>
      </c>
      <c r="R671">
        <v>2005</v>
      </c>
      <c r="S671" s="1" t="s">
        <v>3</v>
      </c>
      <c r="T671" s="40">
        <f>+'Copy Co'!$B$17</f>
        <v>51399.602684929596</v>
      </c>
      <c r="U671">
        <f>+'Copy Co'!$B$18*'All Data'!C671</f>
        <v>829.67229619987586</v>
      </c>
      <c r="V671" s="40">
        <f>+D671*'Copy Co'!$B$19</f>
        <v>118435.08920833643</v>
      </c>
      <c r="W671" s="40">
        <f>+E671*'Copy Co'!$B$20</f>
        <v>-36567.419148410459</v>
      </c>
      <c r="X671" s="40">
        <f>+F671*'Copy Co'!$B$21</f>
        <v>3854.6848377130623</v>
      </c>
      <c r="Y671" s="40">
        <f>+G671*'Copy Co'!$B$22</f>
        <v>102723.8487436881</v>
      </c>
      <c r="Z671" s="40">
        <f>+H671*'Copy Co'!$B$23</f>
        <v>0</v>
      </c>
      <c r="AA671" s="40">
        <f>+I671*'Copy Co'!$B$24</f>
        <v>-10704.382616627605</v>
      </c>
      <c r="AB671" s="40">
        <f>+J671*'Copy Co'!$B$25</f>
        <v>5725.9755176770432</v>
      </c>
      <c r="AC671" s="40">
        <f>+K671*'Copy Co'!$B$26</f>
        <v>2010.0660001597555</v>
      </c>
      <c r="AD671" s="40">
        <f>+L671*'Copy Co'!$B$27</f>
        <v>19750.746055013031</v>
      </c>
      <c r="AE671" s="40">
        <f>+M671*'Copy Co'!$B$28</f>
        <v>0</v>
      </c>
      <c r="AF671" s="40">
        <f t="shared" si="116"/>
        <v>257457.88357867883</v>
      </c>
      <c r="AG671" s="25">
        <f t="shared" si="117"/>
        <v>-1881.1164213211741</v>
      </c>
      <c r="AH671" s="56">
        <f t="shared" si="118"/>
        <v>38654</v>
      </c>
      <c r="AL671" s="56"/>
      <c r="BF671" s="2">
        <v>40206</v>
      </c>
      <c r="BG671" s="3">
        <v>34.125</v>
      </c>
      <c r="BH671">
        <v>15</v>
      </c>
      <c r="BI671">
        <v>5.875</v>
      </c>
    </row>
    <row r="672" spans="1:61" x14ac:dyDescent="0.25">
      <c r="A672" s="2">
        <v>38655</v>
      </c>
      <c r="B672" s="7">
        <v>314561</v>
      </c>
      <c r="C672" s="3">
        <v>22.0833333333333</v>
      </c>
      <c r="D672" s="7">
        <f t="shared" si="112"/>
        <v>487.67361111110966</v>
      </c>
      <c r="E672" s="7">
        <f t="shared" si="113"/>
        <v>10769.458912036989</v>
      </c>
      <c r="F672" s="7">
        <f t="shared" si="114"/>
        <v>237825.55097414981</v>
      </c>
      <c r="G672" s="11">
        <v>259339</v>
      </c>
      <c r="H672">
        <v>0</v>
      </c>
      <c r="I672">
        <v>1</v>
      </c>
      <c r="J672">
        <v>9</v>
      </c>
      <c r="K672" s="3">
        <v>6.0833333333333304</v>
      </c>
      <c r="L672" s="3">
        <f t="shared" si="115"/>
        <v>134.34027777777752</v>
      </c>
      <c r="M672" s="5">
        <v>0</v>
      </c>
      <c r="P672" s="33">
        <f t="shared" si="111"/>
        <v>810244.42857142049</v>
      </c>
      <c r="Q672" s="7">
        <f t="shared" si="119"/>
        <v>37.285714285681024</v>
      </c>
      <c r="R672">
        <v>2005</v>
      </c>
      <c r="S672" s="1" t="s">
        <v>4</v>
      </c>
      <c r="T672" s="40">
        <f>+'Copy Co'!$B$17</f>
        <v>51399.602684929596</v>
      </c>
      <c r="U672">
        <f>+'Copy Co'!$B$18*'All Data'!C672</f>
        <v>1091.1323002132324</v>
      </c>
      <c r="V672" s="40">
        <f>+D672*'Copy Co'!$B$19</f>
        <v>204843.42960440295</v>
      </c>
      <c r="W672" s="40">
        <f>+E672*'Copy Co'!$B$20</f>
        <v>-83177.675670283716</v>
      </c>
      <c r="X672" s="40">
        <f>+F672*'Copy Co'!$B$21</f>
        <v>11531.137993711191</v>
      </c>
      <c r="Y672" s="40">
        <f>+G672*'Copy Co'!$B$22</f>
        <v>107932.37371300736</v>
      </c>
      <c r="Z672" s="40">
        <f>+H672*'Copy Co'!$B$23</f>
        <v>0</v>
      </c>
      <c r="AA672" s="40">
        <f>+I672*'Copy Co'!$B$24</f>
        <v>-10704.382616627605</v>
      </c>
      <c r="AB672" s="40">
        <f>+J672*'Copy Co'!$B$25</f>
        <v>3031.3988034760814</v>
      </c>
      <c r="AC672" s="40">
        <f>+K672*'Copy Co'!$B$26</f>
        <v>1905.6469871644417</v>
      </c>
      <c r="AD672" s="40">
        <f>+L672*'Copy Co'!$B$27</f>
        <v>24625.579738598524</v>
      </c>
      <c r="AE672" s="40">
        <f>+M672*'Copy Co'!$B$28</f>
        <v>0</v>
      </c>
      <c r="AF672" s="40">
        <f t="shared" si="116"/>
        <v>312478.24353859207</v>
      </c>
      <c r="AG672" s="25">
        <f t="shared" si="117"/>
        <v>-2082.7564614079311</v>
      </c>
      <c r="AH672" s="56">
        <f t="shared" si="118"/>
        <v>38655</v>
      </c>
      <c r="AL672" s="56"/>
      <c r="BF672" s="2">
        <v>38725</v>
      </c>
      <c r="BG672" s="3">
        <v>34.0833333333333</v>
      </c>
      <c r="BH672">
        <v>9</v>
      </c>
      <c r="BI672">
        <v>4.9166666666666696</v>
      </c>
    </row>
    <row r="673" spans="1:61" x14ac:dyDescent="0.25">
      <c r="A673" s="2">
        <v>38656</v>
      </c>
      <c r="B673" s="7">
        <v>293001</v>
      </c>
      <c r="C673" s="3">
        <v>17.0416666666667</v>
      </c>
      <c r="D673" s="7">
        <f t="shared" si="112"/>
        <v>290.41840277777891</v>
      </c>
      <c r="E673" s="7">
        <f t="shared" si="113"/>
        <v>4949.2136140046587</v>
      </c>
      <c r="F673" s="7">
        <f t="shared" si="114"/>
        <v>84342.848671996224</v>
      </c>
      <c r="G673" s="11">
        <v>314561</v>
      </c>
      <c r="H673">
        <v>0</v>
      </c>
      <c r="I673">
        <v>0</v>
      </c>
      <c r="J673">
        <v>16</v>
      </c>
      <c r="K673" s="3">
        <v>9.375</v>
      </c>
      <c r="L673" s="3">
        <f t="shared" si="115"/>
        <v>159.76562500000031</v>
      </c>
      <c r="M673" s="5">
        <v>0</v>
      </c>
      <c r="P673" s="33">
        <f t="shared" si="111"/>
        <v>810281.71428570617</v>
      </c>
      <c r="Q673" s="7">
        <f t="shared" si="119"/>
        <v>37.285714285681024</v>
      </c>
      <c r="R673">
        <v>2005</v>
      </c>
      <c r="S673" s="1" t="s">
        <v>5</v>
      </c>
      <c r="T673" s="40">
        <f>+'Copy Co'!$B$17</f>
        <v>51399.602684929596</v>
      </c>
      <c r="U673">
        <f>+'Copy Co'!$B$18*'All Data'!C673</f>
        <v>842.02473733436534</v>
      </c>
      <c r="V673" s="40">
        <f>+D673*'Copy Co'!$B$19</f>
        <v>121987.94498986957</v>
      </c>
      <c r="W673" s="40">
        <f>+E673*'Copy Co'!$B$20</f>
        <v>-38225.140944501545</v>
      </c>
      <c r="X673" s="40">
        <f>+F673*'Copy Co'!$B$21</f>
        <v>4089.421943251175</v>
      </c>
      <c r="Y673" s="40">
        <f>+G673*'Copy Co'!$B$22</f>
        <v>130914.80806025051</v>
      </c>
      <c r="Z673" s="40">
        <f>+H673*'Copy Co'!$B$23</f>
        <v>0</v>
      </c>
      <c r="AA673" s="40">
        <f>+I673*'Copy Co'!$B$24</f>
        <v>0</v>
      </c>
      <c r="AB673" s="40">
        <f>+J673*'Copy Co'!$B$25</f>
        <v>5389.1534284019226</v>
      </c>
      <c r="AC673" s="40">
        <f>+K673*'Copy Co'!$B$26</f>
        <v>2936.7847404931476</v>
      </c>
      <c r="AD673" s="40">
        <f>+L673*'Copy Co'!$B$27</f>
        <v>29286.236436347092</v>
      </c>
      <c r="AE673" s="40">
        <f>+M673*'Copy Co'!$B$28</f>
        <v>0</v>
      </c>
      <c r="AF673" s="40">
        <f t="shared" si="116"/>
        <v>308620.83607637585</v>
      </c>
      <c r="AG673" s="25">
        <f t="shared" si="117"/>
        <v>15619.836076375854</v>
      </c>
      <c r="AH673" s="56">
        <f t="shared" si="118"/>
        <v>38656</v>
      </c>
      <c r="AI673" s="38">
        <f>SUM(AG643:AG673)</f>
        <v>111628.19571482431</v>
      </c>
      <c r="AJ673" s="38"/>
      <c r="AK673" s="38"/>
      <c r="AL673" s="56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  <c r="AX673" s="38"/>
      <c r="AY673" s="38"/>
      <c r="AZ673" s="38"/>
      <c r="BA673" s="38"/>
      <c r="BB673" s="38"/>
      <c r="BC673" s="38"/>
      <c r="BD673" s="38"/>
      <c r="BE673" s="38"/>
      <c r="BF673" s="2">
        <v>38788</v>
      </c>
      <c r="BG673" s="3">
        <v>34.0833333333333</v>
      </c>
      <c r="BH673">
        <v>15</v>
      </c>
      <c r="BI673">
        <v>5.875</v>
      </c>
    </row>
    <row r="674" spans="1:61" x14ac:dyDescent="0.25">
      <c r="A674" s="2">
        <v>38657</v>
      </c>
      <c r="B674" s="7">
        <v>285391</v>
      </c>
      <c r="C674" s="3">
        <v>4.6666666666666599</v>
      </c>
      <c r="D674" s="7">
        <f t="shared" si="112"/>
        <v>21.777777777777715</v>
      </c>
      <c r="E674" s="7">
        <f t="shared" si="113"/>
        <v>101.62962962962919</v>
      </c>
      <c r="F674" s="7">
        <f t="shared" si="114"/>
        <v>474.27160493826887</v>
      </c>
      <c r="G674" s="11">
        <v>293001</v>
      </c>
      <c r="H674">
        <v>0</v>
      </c>
      <c r="I674">
        <v>0</v>
      </c>
      <c r="J674">
        <v>23</v>
      </c>
      <c r="K674" s="3">
        <v>15.7916666666667</v>
      </c>
      <c r="L674" s="3">
        <f t="shared" si="115"/>
        <v>73.694444444444485</v>
      </c>
      <c r="M674" s="5">
        <v>0</v>
      </c>
      <c r="N674" s="30">
        <v>2005</v>
      </c>
      <c r="O674" s="30">
        <v>11</v>
      </c>
      <c r="P674" s="33">
        <v>810319</v>
      </c>
      <c r="Q674" s="7">
        <f t="shared" si="119"/>
        <v>37.285714293830097</v>
      </c>
      <c r="R674">
        <v>2005</v>
      </c>
      <c r="S674" s="1" t="s">
        <v>6</v>
      </c>
      <c r="T674" s="40">
        <f>+'Copy Co'!$B$17</f>
        <v>51399.602684929596</v>
      </c>
      <c r="U674">
        <f>+'Copy Co'!$B$18*'All Data'!C674</f>
        <v>230.57890117713592</v>
      </c>
      <c r="V674" s="40">
        <f>+D674*'Copy Co'!$B$19</f>
        <v>9147.5827018783584</v>
      </c>
      <c r="W674" s="40">
        <f>+E674*'Copy Co'!$B$20</f>
        <v>-784.9341773685685</v>
      </c>
      <c r="X674" s="40">
        <f>+F674*'Copy Co'!$B$21</f>
        <v>22.995390111117587</v>
      </c>
      <c r="Y674" s="40">
        <f>+G674*'Copy Co'!$B$22</f>
        <v>121941.91166883834</v>
      </c>
      <c r="Z674" s="40">
        <f>+H674*'Copy Co'!$B$23</f>
        <v>0</v>
      </c>
      <c r="AA674" s="40">
        <f>+I674*'Copy Co'!$B$24</f>
        <v>0</v>
      </c>
      <c r="AB674" s="40">
        <f>+J674*'Copy Co'!$B$25</f>
        <v>7746.9080533277638</v>
      </c>
      <c r="AC674" s="40">
        <f>+K674*'Copy Co'!$B$26</f>
        <v>4946.8507406529125</v>
      </c>
      <c r="AD674" s="40">
        <f>+L674*'Copy Co'!$B$27</f>
        <v>13508.743974464109</v>
      </c>
      <c r="AE674" s="40">
        <f>+M674*'Copy Co'!$B$28</f>
        <v>0</v>
      </c>
      <c r="AF674" s="40">
        <f t="shared" si="116"/>
        <v>208160.23993801075</v>
      </c>
      <c r="AG674" s="25">
        <f t="shared" si="117"/>
        <v>-77230.760061989247</v>
      </c>
      <c r="AH674" s="56">
        <f t="shared" si="118"/>
        <v>38657</v>
      </c>
      <c r="AL674" s="56"/>
      <c r="BF674" s="2">
        <v>40563</v>
      </c>
      <c r="BG674" s="3">
        <v>34.0833333333333</v>
      </c>
      <c r="BH674">
        <v>7</v>
      </c>
      <c r="BI674">
        <v>5.25</v>
      </c>
    </row>
    <row r="675" spans="1:61" x14ac:dyDescent="0.25">
      <c r="A675" s="2">
        <v>38658</v>
      </c>
      <c r="B675" s="7">
        <v>209276</v>
      </c>
      <c r="C675" s="3">
        <v>3.75</v>
      </c>
      <c r="D675" s="7">
        <f t="shared" si="112"/>
        <v>14.0625</v>
      </c>
      <c r="E675" s="7">
        <f t="shared" si="113"/>
        <v>52.734375</v>
      </c>
      <c r="F675" s="7">
        <f t="shared" si="114"/>
        <v>197.75390625</v>
      </c>
      <c r="G675" s="11">
        <v>285391</v>
      </c>
      <c r="H675">
        <v>0</v>
      </c>
      <c r="I675">
        <v>0</v>
      </c>
      <c r="J675">
        <v>30</v>
      </c>
      <c r="K675" s="3">
        <v>20.0833333333333</v>
      </c>
      <c r="L675" s="3">
        <f t="shared" si="115"/>
        <v>75.312499999999872</v>
      </c>
      <c r="M675" s="5">
        <v>0</v>
      </c>
      <c r="R675">
        <v>2005</v>
      </c>
      <c r="S675" s="1" t="s">
        <v>7</v>
      </c>
      <c r="T675" s="40">
        <f>+'Copy Co'!$B$17</f>
        <v>51399.602684929596</v>
      </c>
      <c r="U675">
        <f>+'Copy Co'!$B$18*'All Data'!C675</f>
        <v>185.28661701734163</v>
      </c>
      <c r="V675" s="40">
        <f>+D675*'Copy Co'!$B$19</f>
        <v>5906.8415087065459</v>
      </c>
      <c r="W675" s="40">
        <f>+E675*'Copy Co'!$B$20</f>
        <v>-407.29276895448652</v>
      </c>
      <c r="X675" s="40">
        <f>+F675*'Copy Co'!$B$21</f>
        <v>9.5882363035586273</v>
      </c>
      <c r="Y675" s="40">
        <f>+G675*'Copy Co'!$B$22</f>
        <v>118774.7622468232</v>
      </c>
      <c r="Z675" s="40">
        <f>+H675*'Copy Co'!$B$23</f>
        <v>0</v>
      </c>
      <c r="AA675" s="40">
        <f>+I675*'Copy Co'!$B$24</f>
        <v>0</v>
      </c>
      <c r="AB675" s="40">
        <f>+J675*'Copy Co'!$B$25</f>
        <v>10104.662678253604</v>
      </c>
      <c r="AC675" s="40">
        <f>+K675*'Copy Co'!$B$26</f>
        <v>6291.2455329675331</v>
      </c>
      <c r="AD675" s="40">
        <f>+L675*'Copy Co'!$B$27</f>
        <v>13805.345684419801</v>
      </c>
      <c r="AE675" s="40">
        <f>+M675*'Copy Co'!$B$28</f>
        <v>0</v>
      </c>
      <c r="AF675" s="40">
        <f t="shared" si="116"/>
        <v>206070.04242046669</v>
      </c>
      <c r="AG675" s="25">
        <f t="shared" si="117"/>
        <v>-3205.9575795333076</v>
      </c>
      <c r="AH675" s="56">
        <f t="shared" si="118"/>
        <v>38658</v>
      </c>
      <c r="AL675" s="56"/>
      <c r="BF675" s="2">
        <v>41313</v>
      </c>
      <c r="BG675" s="3">
        <v>34.0833333333333</v>
      </c>
      <c r="BH675">
        <v>18</v>
      </c>
      <c r="BI675">
        <v>4.6666666666666696</v>
      </c>
    </row>
    <row r="676" spans="1:61" x14ac:dyDescent="0.25">
      <c r="A676" s="2">
        <v>38659</v>
      </c>
      <c r="B676" s="7">
        <v>285547</v>
      </c>
      <c r="C676" s="3">
        <v>16.1666666666667</v>
      </c>
      <c r="D676" s="7">
        <f t="shared" si="112"/>
        <v>261.36111111111217</v>
      </c>
      <c r="E676" s="7">
        <f t="shared" si="113"/>
        <v>4225.337962962989</v>
      </c>
      <c r="F676" s="7">
        <f t="shared" si="114"/>
        <v>68309.630401235117</v>
      </c>
      <c r="G676" s="11">
        <v>209276</v>
      </c>
      <c r="H676">
        <v>0</v>
      </c>
      <c r="I676">
        <v>0</v>
      </c>
      <c r="J676">
        <v>13</v>
      </c>
      <c r="K676" s="3">
        <v>6.9583333333333304</v>
      </c>
      <c r="L676" s="3">
        <f t="shared" si="115"/>
        <v>112.49305555555574</v>
      </c>
      <c r="M676" s="5">
        <v>0</v>
      </c>
      <c r="R676">
        <v>2005</v>
      </c>
      <c r="S676" s="1" t="s">
        <v>1</v>
      </c>
      <c r="T676" s="40">
        <f>+'Copy Co'!$B$17</f>
        <v>51399.602684929596</v>
      </c>
      <c r="U676">
        <f>+'Copy Co'!$B$18*'All Data'!C676</f>
        <v>798.79119336365227</v>
      </c>
      <c r="V676" s="40">
        <f>+D676*'Copy Co'!$B$19</f>
        <v>109782.66025761998</v>
      </c>
      <c r="W676" s="40">
        <f>+E676*'Copy Co'!$B$20</f>
        <v>-32634.30350134434</v>
      </c>
      <c r="X676" s="40">
        <f>+F676*'Copy Co'!$B$21</f>
        <v>3312.0401539263885</v>
      </c>
      <c r="Y676" s="40">
        <f>+G676*'Copy Co'!$B$22</f>
        <v>87097.025287994969</v>
      </c>
      <c r="Z676" s="40">
        <f>+H676*'Copy Co'!$B$23</f>
        <v>0</v>
      </c>
      <c r="AA676" s="40">
        <f>+I676*'Copy Co'!$B$24</f>
        <v>0</v>
      </c>
      <c r="AB676" s="40">
        <f>+J676*'Copy Co'!$B$25</f>
        <v>4378.6871605765618</v>
      </c>
      <c r="AC676" s="40">
        <f>+K676*'Copy Co'!$B$26</f>
        <v>2179.7468962771354</v>
      </c>
      <c r="AD676" s="40">
        <f>+L676*'Copy Co'!$B$27</f>
        <v>20620.820169840215</v>
      </c>
      <c r="AE676" s="40">
        <f>+M676*'Copy Co'!$B$28</f>
        <v>0</v>
      </c>
      <c r="AF676" s="40">
        <f t="shared" si="116"/>
        <v>246935.07030318413</v>
      </c>
      <c r="AG676" s="25">
        <f t="shared" si="117"/>
        <v>-38611.929696815874</v>
      </c>
      <c r="AH676" s="56">
        <f t="shared" si="118"/>
        <v>38659</v>
      </c>
      <c r="AL676" s="56"/>
      <c r="BF676" s="2">
        <v>42341</v>
      </c>
      <c r="BG676" s="3">
        <v>34.0833333333333</v>
      </c>
      <c r="BH676">
        <v>8</v>
      </c>
      <c r="BI676">
        <v>3.7916666666666701</v>
      </c>
    </row>
    <row r="677" spans="1:61" x14ac:dyDescent="0.25">
      <c r="A677" s="2">
        <v>38660</v>
      </c>
      <c r="B677" s="7">
        <v>335778</v>
      </c>
      <c r="C677" s="3">
        <v>21.4166666666667</v>
      </c>
      <c r="D677" s="7">
        <f t="shared" si="112"/>
        <v>458.67361111111251</v>
      </c>
      <c r="E677" s="7">
        <f t="shared" si="113"/>
        <v>9823.2598379630072</v>
      </c>
      <c r="F677" s="7">
        <f t="shared" si="114"/>
        <v>210381.48152970808</v>
      </c>
      <c r="G677" s="11">
        <v>285547</v>
      </c>
      <c r="H677">
        <v>1</v>
      </c>
      <c r="I677">
        <v>0</v>
      </c>
      <c r="J677">
        <v>16</v>
      </c>
      <c r="K677" s="3">
        <v>6.625</v>
      </c>
      <c r="L677" s="3">
        <f t="shared" si="115"/>
        <v>141.88541666666688</v>
      </c>
      <c r="M677" s="5">
        <v>0</v>
      </c>
      <c r="R677">
        <v>2005</v>
      </c>
      <c r="S677" s="1" t="s">
        <v>2</v>
      </c>
      <c r="T677" s="40">
        <f>+'Copy Co'!$B$17</f>
        <v>51399.602684929596</v>
      </c>
      <c r="U677">
        <f>+'Copy Co'!$B$18*'All Data'!C677</f>
        <v>1058.1924571879306</v>
      </c>
      <c r="V677" s="40">
        <f>+D677*'Copy Co'!$B$19</f>
        <v>192662.20978200485</v>
      </c>
      <c r="W677" s="40">
        <f>+E677*'Copy Co'!$B$20</f>
        <v>-75869.72822875694</v>
      </c>
      <c r="X677" s="40">
        <f>+F677*'Copy Co'!$B$21</f>
        <v>10200.493113139684</v>
      </c>
      <c r="Y677" s="40">
        <f>+G677*'Copy Co'!$B$22</f>
        <v>118839.68672906162</v>
      </c>
      <c r="Z677" s="40">
        <f>+H677*'Copy Co'!$B$23</f>
        <v>-10610.780657764437</v>
      </c>
      <c r="AA677" s="40">
        <f>+I677*'Copy Co'!$B$24</f>
        <v>0</v>
      </c>
      <c r="AB677" s="40">
        <f>+J677*'Copy Co'!$B$25</f>
        <v>5389.1534284019226</v>
      </c>
      <c r="AC677" s="40">
        <f>+K677*'Copy Co'!$B$26</f>
        <v>2075.3278832818246</v>
      </c>
      <c r="AD677" s="40">
        <f>+L677*'Copy Co'!$B$27</f>
        <v>26008.660244465107</v>
      </c>
      <c r="AE677" s="40">
        <f>+M677*'Copy Co'!$B$28</f>
        <v>0</v>
      </c>
      <c r="AF677" s="40">
        <f t="shared" si="116"/>
        <v>321152.81743595115</v>
      </c>
      <c r="AG677" s="25">
        <f t="shared" si="117"/>
        <v>-14625.182564048853</v>
      </c>
      <c r="AH677" s="56">
        <f t="shared" si="118"/>
        <v>38660</v>
      </c>
      <c r="AL677" s="56"/>
      <c r="BF677" s="2">
        <v>43094</v>
      </c>
      <c r="BG677" s="3">
        <v>34.0833333333333</v>
      </c>
      <c r="BH677">
        <v>9</v>
      </c>
      <c r="BI677">
        <v>3.3333333333333299</v>
      </c>
    </row>
    <row r="678" spans="1:61" x14ac:dyDescent="0.25">
      <c r="A678" s="2">
        <v>38661</v>
      </c>
      <c r="B678" s="7">
        <v>330907</v>
      </c>
      <c r="C678" s="3">
        <v>18.75</v>
      </c>
      <c r="D678" s="7">
        <f t="shared" si="112"/>
        <v>351.5625</v>
      </c>
      <c r="E678" s="7">
        <f t="shared" si="113"/>
        <v>6591.796875</v>
      </c>
      <c r="F678" s="7">
        <f t="shared" si="114"/>
        <v>123596.19140625</v>
      </c>
      <c r="G678" s="11">
        <v>335778</v>
      </c>
      <c r="H678">
        <v>0</v>
      </c>
      <c r="I678">
        <v>1</v>
      </c>
      <c r="J678">
        <v>17</v>
      </c>
      <c r="K678" s="3">
        <v>8.4583333333333304</v>
      </c>
      <c r="L678" s="3">
        <f t="shared" si="115"/>
        <v>158.59374999999994</v>
      </c>
      <c r="M678" s="5">
        <v>0</v>
      </c>
      <c r="R678">
        <v>2005</v>
      </c>
      <c r="S678" s="1" t="s">
        <v>3</v>
      </c>
      <c r="T678" s="40">
        <f>+'Copy Co'!$B$17</f>
        <v>51399.602684929596</v>
      </c>
      <c r="U678">
        <f>+'Copy Co'!$B$18*'All Data'!C678</f>
        <v>926.43308508670816</v>
      </c>
      <c r="V678" s="40">
        <f>+D678*'Copy Co'!$B$19</f>
        <v>147671.03771766365</v>
      </c>
      <c r="W678" s="40">
        <f>+E678*'Copy Co'!$B$20</f>
        <v>-50911.596119310816</v>
      </c>
      <c r="X678" s="40">
        <f>+F678*'Copy Co'!$B$21</f>
        <v>5992.6476897241419</v>
      </c>
      <c r="Y678" s="40">
        <f>+G678*'Copy Co'!$B$22</f>
        <v>139744.95382725383</v>
      </c>
      <c r="Z678" s="40">
        <f>+H678*'Copy Co'!$B$23</f>
        <v>0</v>
      </c>
      <c r="AA678" s="40">
        <f>+I678*'Copy Co'!$B$24</f>
        <v>-10704.382616627605</v>
      </c>
      <c r="AB678" s="40">
        <f>+J678*'Copy Co'!$B$25</f>
        <v>5725.9755176770432</v>
      </c>
      <c r="AC678" s="40">
        <f>+K678*'Copy Co'!$B$26</f>
        <v>2649.6324547560389</v>
      </c>
      <c r="AD678" s="40">
        <f>+L678*'Copy Co'!$B$27</f>
        <v>29071.422966153772</v>
      </c>
      <c r="AE678" s="40">
        <f>+M678*'Copy Co'!$B$28</f>
        <v>0</v>
      </c>
      <c r="AF678" s="40">
        <f t="shared" si="116"/>
        <v>321565.72720730637</v>
      </c>
      <c r="AG678" s="25">
        <f t="shared" si="117"/>
        <v>-9341.272792693635</v>
      </c>
      <c r="AH678" s="56">
        <f t="shared" si="118"/>
        <v>38661</v>
      </c>
      <c r="AL678" s="56"/>
      <c r="BF678" s="2">
        <v>40910</v>
      </c>
      <c r="BG678" s="3">
        <v>34.0416666666667</v>
      </c>
      <c r="BH678">
        <v>10</v>
      </c>
      <c r="BI678">
        <v>3.3333333333333299</v>
      </c>
    </row>
    <row r="679" spans="1:61" x14ac:dyDescent="0.25">
      <c r="A679" s="2">
        <v>38662</v>
      </c>
      <c r="B679" s="7">
        <v>222532</v>
      </c>
      <c r="C679" s="3">
        <v>5.875</v>
      </c>
      <c r="D679" s="7">
        <f t="shared" si="112"/>
        <v>34.515625</v>
      </c>
      <c r="E679" s="7">
        <f t="shared" si="113"/>
        <v>202.779296875</v>
      </c>
      <c r="F679" s="7">
        <f t="shared" si="114"/>
        <v>1191.328369140625</v>
      </c>
      <c r="G679" s="11">
        <v>330907</v>
      </c>
      <c r="H679">
        <v>0</v>
      </c>
      <c r="I679">
        <v>1</v>
      </c>
      <c r="J679">
        <v>21</v>
      </c>
      <c r="K679" s="3">
        <v>14.5</v>
      </c>
      <c r="L679" s="3">
        <f t="shared" si="115"/>
        <v>85.1875</v>
      </c>
      <c r="M679" s="5">
        <v>0</v>
      </c>
      <c r="R679">
        <v>2005</v>
      </c>
      <c r="S679" s="1" t="s">
        <v>4</v>
      </c>
      <c r="T679" s="40">
        <f>+'Copy Co'!$B$17</f>
        <v>51399.602684929596</v>
      </c>
      <c r="U679">
        <f>+'Copy Co'!$B$18*'All Data'!C679</f>
        <v>290.28236666050191</v>
      </c>
      <c r="V679" s="40">
        <f>+D679*'Copy Co'!$B$19</f>
        <v>14498.014325258622</v>
      </c>
      <c r="W679" s="40">
        <f>+E679*'Copy Co'!$B$20</f>
        <v>-1566.1613759689503</v>
      </c>
      <c r="X679" s="40">
        <f>+F679*'Copy Co'!$B$21</f>
        <v>57.762388288870696</v>
      </c>
      <c r="Y679" s="40">
        <f>+G679*'Copy Co'!$B$22</f>
        <v>137717.72848761707</v>
      </c>
      <c r="Z679" s="40">
        <f>+H679*'Copy Co'!$B$23</f>
        <v>0</v>
      </c>
      <c r="AA679" s="40">
        <f>+I679*'Copy Co'!$B$24</f>
        <v>-10704.382616627605</v>
      </c>
      <c r="AB679" s="40">
        <f>+J679*'Copy Co'!$B$25</f>
        <v>7073.2638747775236</v>
      </c>
      <c r="AC679" s="40">
        <f>+K679*'Copy Co'!$B$26</f>
        <v>4542.2270652960688</v>
      </c>
      <c r="AD679" s="40">
        <f>+L679*'Copy Co'!$B$27</f>
        <v>15615.507193248317</v>
      </c>
      <c r="AE679" s="40">
        <f>+M679*'Copy Co'!$B$28</f>
        <v>0</v>
      </c>
      <c r="AF679" s="40">
        <f t="shared" si="116"/>
        <v>218923.84439348002</v>
      </c>
      <c r="AG679" s="25">
        <f t="shared" si="117"/>
        <v>-3608.1556065199838</v>
      </c>
      <c r="AH679" s="56">
        <f t="shared" si="118"/>
        <v>38662</v>
      </c>
      <c r="AL679" s="56"/>
      <c r="BF679" s="2">
        <v>42747</v>
      </c>
      <c r="BG679" s="3">
        <v>34.0416666666667</v>
      </c>
      <c r="BH679">
        <v>9</v>
      </c>
      <c r="BI679">
        <v>3.2083333333333299</v>
      </c>
    </row>
    <row r="680" spans="1:61" x14ac:dyDescent="0.25">
      <c r="A680" s="2">
        <v>38663</v>
      </c>
      <c r="B680" s="7">
        <v>214446</v>
      </c>
      <c r="C680" s="3">
        <v>5.2083333333333401</v>
      </c>
      <c r="D680" s="7">
        <f t="shared" si="112"/>
        <v>27.126736111111182</v>
      </c>
      <c r="E680" s="7">
        <f t="shared" si="113"/>
        <v>141.28508391203758</v>
      </c>
      <c r="F680" s="7">
        <f t="shared" si="114"/>
        <v>735.85981204186339</v>
      </c>
      <c r="G680" s="11">
        <v>222532</v>
      </c>
      <c r="H680">
        <v>0</v>
      </c>
      <c r="I680">
        <v>0</v>
      </c>
      <c r="J680">
        <v>22</v>
      </c>
      <c r="K680" s="3">
        <v>14.4166666666667</v>
      </c>
      <c r="L680" s="3">
        <f t="shared" si="115"/>
        <v>75.086805555555827</v>
      </c>
      <c r="M680" s="5">
        <v>0</v>
      </c>
      <c r="R680">
        <v>2005</v>
      </c>
      <c r="S680" s="1" t="s">
        <v>5</v>
      </c>
      <c r="T680" s="40">
        <f>+'Copy Co'!$B$17</f>
        <v>51399.602684929596</v>
      </c>
      <c r="U680">
        <f>+'Copy Co'!$B$18*'All Data'!C680</f>
        <v>257.34252363519704</v>
      </c>
      <c r="V680" s="40">
        <f>+D680*'Copy Co'!$B$19</f>
        <v>11394.3701942642</v>
      </c>
      <c r="W680" s="40">
        <f>+E680*'Copy Co'!$B$20</f>
        <v>-1091.2121939152737</v>
      </c>
      <c r="X680" s="40">
        <f>+F680*'Copy Co'!$B$21</f>
        <v>35.67867708883562</v>
      </c>
      <c r="Y680" s="40">
        <f>+G680*'Copy Co'!$B$22</f>
        <v>92613.941547946713</v>
      </c>
      <c r="Z680" s="40">
        <f>+H680*'Copy Co'!$B$23</f>
        <v>0</v>
      </c>
      <c r="AA680" s="40">
        <f>+I680*'Copy Co'!$B$24</f>
        <v>0</v>
      </c>
      <c r="AB680" s="40">
        <f>+J680*'Copy Co'!$B$25</f>
        <v>7410.0859640526432</v>
      </c>
      <c r="AC680" s="40">
        <f>+K680*'Copy Co'!$B$26</f>
        <v>4516.1223120472514</v>
      </c>
      <c r="AD680" s="40">
        <f>+L680*'Copy Co'!$B$27</f>
        <v>13763.974201271545</v>
      </c>
      <c r="AE680" s="40">
        <f>+M680*'Copy Co'!$B$28</f>
        <v>0</v>
      </c>
      <c r="AF680" s="40">
        <f t="shared" si="116"/>
        <v>180299.90591132073</v>
      </c>
      <c r="AG680" s="25">
        <f t="shared" si="117"/>
        <v>-34146.094088679267</v>
      </c>
      <c r="AH680" s="56">
        <f t="shared" si="118"/>
        <v>38663</v>
      </c>
      <c r="AL680" s="56"/>
      <c r="BF680" s="2">
        <v>39857</v>
      </c>
      <c r="BG680" s="3">
        <v>34</v>
      </c>
      <c r="BH680">
        <v>16</v>
      </c>
      <c r="BI680">
        <v>5.8333333333333304</v>
      </c>
    </row>
    <row r="681" spans="1:61" x14ac:dyDescent="0.25">
      <c r="A681" s="2">
        <v>38664</v>
      </c>
      <c r="B681" s="7">
        <v>257953</v>
      </c>
      <c r="C681" s="3">
        <v>12.75</v>
      </c>
      <c r="D681" s="7">
        <f t="shared" si="112"/>
        <v>162.5625</v>
      </c>
      <c r="E681" s="7">
        <f t="shared" si="113"/>
        <v>2072.671875</v>
      </c>
      <c r="F681" s="7">
        <f t="shared" si="114"/>
        <v>26426.56640625</v>
      </c>
      <c r="G681" s="11">
        <v>214446</v>
      </c>
      <c r="H681">
        <v>0</v>
      </c>
      <c r="I681">
        <v>0</v>
      </c>
      <c r="J681">
        <v>28</v>
      </c>
      <c r="K681" s="3">
        <v>12.4583333333333</v>
      </c>
      <c r="L681" s="3">
        <f t="shared" si="115"/>
        <v>158.84374999999957</v>
      </c>
      <c r="M681" s="5">
        <v>0</v>
      </c>
      <c r="R681">
        <v>2005</v>
      </c>
      <c r="S681" s="1" t="s">
        <v>6</v>
      </c>
      <c r="T681" s="40">
        <f>+'Copy Co'!$B$17</f>
        <v>51399.602684929596</v>
      </c>
      <c r="U681">
        <f>+'Copy Co'!$B$18*'All Data'!C681</f>
        <v>629.97449785896151</v>
      </c>
      <c r="V681" s="40">
        <f>+D681*'Copy Co'!$B$19</f>
        <v>68283.08784064767</v>
      </c>
      <c r="W681" s="40">
        <f>+E681*'Copy Co'!$B$20</f>
        <v>-16008.234990987139</v>
      </c>
      <c r="X681" s="40">
        <f>+F681*'Copy Co'!$B$21</f>
        <v>1281.310534895232</v>
      </c>
      <c r="Y681" s="40">
        <f>+G681*'Copy Co'!$B$22</f>
        <v>89248.689218588697</v>
      </c>
      <c r="Z681" s="40">
        <f>+H681*'Copy Co'!$B$23</f>
        <v>0</v>
      </c>
      <c r="AA681" s="40">
        <f>+I681*'Copy Co'!$B$24</f>
        <v>0</v>
      </c>
      <c r="AB681" s="40">
        <f>+J681*'Copy Co'!$B$25</f>
        <v>9431.0184997033648</v>
      </c>
      <c r="AC681" s="40">
        <f>+K681*'Copy Co'!$B$26</f>
        <v>3902.6606106997729</v>
      </c>
      <c r="AD681" s="40">
        <f>+L681*'Copy Co'!$B$27</f>
        <v>29117.249839794931</v>
      </c>
      <c r="AE681" s="40">
        <f>+M681*'Copy Co'!$B$28</f>
        <v>0</v>
      </c>
      <c r="AF681" s="40">
        <f t="shared" si="116"/>
        <v>237285.35873613108</v>
      </c>
      <c r="AG681" s="25">
        <f t="shared" si="117"/>
        <v>-20667.641263868922</v>
      </c>
      <c r="AH681" s="56">
        <f t="shared" si="118"/>
        <v>38664</v>
      </c>
      <c r="AL681" s="56"/>
      <c r="BF681" s="2">
        <v>42057</v>
      </c>
      <c r="BG681" s="3">
        <v>34</v>
      </c>
      <c r="BH681">
        <v>18</v>
      </c>
      <c r="BI681">
        <v>9</v>
      </c>
    </row>
    <row r="682" spans="1:61" x14ac:dyDescent="0.25">
      <c r="A682" s="2">
        <v>38665</v>
      </c>
      <c r="B682" s="7">
        <v>266189</v>
      </c>
      <c r="C682" s="3">
        <v>18</v>
      </c>
      <c r="D682" s="7">
        <f t="shared" si="112"/>
        <v>324</v>
      </c>
      <c r="E682" s="7">
        <f t="shared" si="113"/>
        <v>5832</v>
      </c>
      <c r="F682" s="7">
        <f t="shared" si="114"/>
        <v>104976</v>
      </c>
      <c r="G682" s="11">
        <v>257953</v>
      </c>
      <c r="H682">
        <v>0</v>
      </c>
      <c r="I682">
        <v>0</v>
      </c>
      <c r="J682">
        <v>10</v>
      </c>
      <c r="K682" s="3">
        <v>3.75</v>
      </c>
      <c r="L682" s="3">
        <f t="shared" si="115"/>
        <v>67.5</v>
      </c>
      <c r="M682" s="5">
        <v>0</v>
      </c>
      <c r="R682">
        <v>2005</v>
      </c>
      <c r="S682" s="1" t="s">
        <v>7</v>
      </c>
      <c r="T682" s="40">
        <f>+'Copy Co'!$B$17</f>
        <v>51399.602684929596</v>
      </c>
      <c r="U682">
        <f>+'Copy Co'!$B$18*'All Data'!C682</f>
        <v>889.37576168323983</v>
      </c>
      <c r="V682" s="40">
        <f>+D682*'Copy Co'!$B$19</f>
        <v>136093.62836059881</v>
      </c>
      <c r="W682" s="40">
        <f>+E682*'Copy Co'!$B$20</f>
        <v>-45043.321904214572</v>
      </c>
      <c r="X682" s="40">
        <f>+F682*'Copy Co'!$B$21</f>
        <v>5089.8347005591468</v>
      </c>
      <c r="Y682" s="40">
        <f>+G682*'Copy Co'!$B$22</f>
        <v>107355.54465927371</v>
      </c>
      <c r="Z682" s="40">
        <f>+H682*'Copy Co'!$B$23</f>
        <v>0</v>
      </c>
      <c r="AA682" s="40">
        <f>+I682*'Copy Co'!$B$24</f>
        <v>0</v>
      </c>
      <c r="AB682" s="40">
        <f>+J682*'Copy Co'!$B$25</f>
        <v>3368.2208927512015</v>
      </c>
      <c r="AC682" s="40">
        <f>+K682*'Copy Co'!$B$26</f>
        <v>1174.7138961972591</v>
      </c>
      <c r="AD682" s="40">
        <f>+L682*'Copy Co'!$B$27</f>
        <v>12373.255883131462</v>
      </c>
      <c r="AE682" s="40">
        <f>+M682*'Copy Co'!$B$28</f>
        <v>0</v>
      </c>
      <c r="AF682" s="40">
        <f t="shared" si="116"/>
        <v>272700.85493490985</v>
      </c>
      <c r="AG682" s="25">
        <f t="shared" si="117"/>
        <v>6511.8549349098466</v>
      </c>
      <c r="AH682" s="56">
        <f t="shared" si="118"/>
        <v>38665</v>
      </c>
      <c r="AL682" s="56"/>
      <c r="BF682" s="2">
        <v>38036</v>
      </c>
      <c r="BG682" s="3">
        <v>33.9583333333333</v>
      </c>
      <c r="BH682">
        <v>14</v>
      </c>
      <c r="BI682">
        <v>6.3333333333333304</v>
      </c>
    </row>
    <row r="683" spans="1:61" x14ac:dyDescent="0.25">
      <c r="A683" s="2">
        <v>38666</v>
      </c>
      <c r="B683" s="7">
        <v>278761</v>
      </c>
      <c r="C683" s="3">
        <v>19.1666666666667</v>
      </c>
      <c r="D683" s="7">
        <f t="shared" si="112"/>
        <v>367.36111111111239</v>
      </c>
      <c r="E683" s="7">
        <f t="shared" si="113"/>
        <v>7041.0879629629999</v>
      </c>
      <c r="F683" s="7">
        <f t="shared" si="114"/>
        <v>134954.18595679107</v>
      </c>
      <c r="G683" s="11">
        <v>266189</v>
      </c>
      <c r="H683">
        <v>0</v>
      </c>
      <c r="I683">
        <v>0</v>
      </c>
      <c r="J683">
        <v>7</v>
      </c>
      <c r="K683" s="3">
        <v>2.5416666666666701</v>
      </c>
      <c r="L683" s="3">
        <f t="shared" si="115"/>
        <v>48.715277777777928</v>
      </c>
      <c r="M683" s="5">
        <v>0</v>
      </c>
      <c r="R683">
        <v>2005</v>
      </c>
      <c r="S683" s="1" t="s">
        <v>1</v>
      </c>
      <c r="T683" s="40">
        <f>+'Copy Co'!$B$17</f>
        <v>51399.602684929596</v>
      </c>
      <c r="U683">
        <f>+'Copy Co'!$B$18*'All Data'!C683</f>
        <v>947.02048697752559</v>
      </c>
      <c r="V683" s="40">
        <f>+D683*'Copy Co'!$B$19</f>
        <v>154307.11891880364</v>
      </c>
      <c r="W683" s="40">
        <f>+E683*'Copy Co'!$B$20</f>
        <v>-54381.685814751865</v>
      </c>
      <c r="X683" s="40">
        <f>+F683*'Copy Co'!$B$21</f>
        <v>6543.3479906701259</v>
      </c>
      <c r="Y683" s="40">
        <f>+G683*'Copy Co'!$B$22</f>
        <v>110783.22437539943</v>
      </c>
      <c r="Z683" s="40">
        <f>+H683*'Copy Co'!$B$23</f>
        <v>0</v>
      </c>
      <c r="AA683" s="40">
        <f>+I683*'Copy Co'!$B$24</f>
        <v>0</v>
      </c>
      <c r="AB683" s="40">
        <f>+J683*'Copy Co'!$B$25</f>
        <v>2357.7546249258412</v>
      </c>
      <c r="AC683" s="40">
        <f>+K683*'Copy Co'!$B$26</f>
        <v>796.19497408925452</v>
      </c>
      <c r="AD683" s="40">
        <f>+L683*'Copy Co'!$B$27</f>
        <v>8929.8755164781342</v>
      </c>
      <c r="AE683" s="40">
        <f>+M683*'Copy Co'!$B$28</f>
        <v>0</v>
      </c>
      <c r="AF683" s="40">
        <f t="shared" si="116"/>
        <v>281682.4537575217</v>
      </c>
      <c r="AG683" s="25">
        <f t="shared" si="117"/>
        <v>2921.4537575216964</v>
      </c>
      <c r="AH683" s="56">
        <f t="shared" si="118"/>
        <v>38666</v>
      </c>
      <c r="AL683" s="56"/>
      <c r="BF683" s="2">
        <v>38372</v>
      </c>
      <c r="BG683" s="3">
        <v>33.9583333333333</v>
      </c>
      <c r="BH683">
        <v>13</v>
      </c>
      <c r="BI683">
        <v>4.2083333333333304</v>
      </c>
    </row>
    <row r="684" spans="1:61" x14ac:dyDescent="0.25">
      <c r="A684" s="2">
        <v>38667</v>
      </c>
      <c r="B684" s="7">
        <v>277183</v>
      </c>
      <c r="C684" s="3">
        <v>16.75</v>
      </c>
      <c r="D684" s="7">
        <f t="shared" si="112"/>
        <v>280.5625</v>
      </c>
      <c r="E684" s="7">
        <f t="shared" si="113"/>
        <v>4699.421875</v>
      </c>
      <c r="F684" s="7">
        <f t="shared" si="114"/>
        <v>78715.31640625</v>
      </c>
      <c r="G684" s="11">
        <v>278761</v>
      </c>
      <c r="H684">
        <v>1</v>
      </c>
      <c r="I684">
        <v>0</v>
      </c>
      <c r="J684">
        <v>12</v>
      </c>
      <c r="K684" s="3">
        <v>5.375</v>
      </c>
      <c r="L684" s="3">
        <f t="shared" si="115"/>
        <v>90.03125</v>
      </c>
      <c r="M684" s="5">
        <v>0</v>
      </c>
      <c r="R684">
        <v>2005</v>
      </c>
      <c r="S684" s="1" t="s">
        <v>2</v>
      </c>
      <c r="T684" s="40">
        <f>+'Copy Co'!$B$17</f>
        <v>51399.602684929596</v>
      </c>
      <c r="U684">
        <f>+'Copy Co'!$B$18*'All Data'!C684</f>
        <v>827.61355601079265</v>
      </c>
      <c r="V684" s="40">
        <f>+D684*'Copy Co'!$B$19</f>
        <v>117848.05125592749</v>
      </c>
      <c r="W684" s="40">
        <f>+E684*'Copy Co'!$B$20</f>
        <v>-36295.8800204617</v>
      </c>
      <c r="X684" s="40">
        <f>+F684*'Copy Co'!$B$21</f>
        <v>3816.5671097205454</v>
      </c>
      <c r="Y684" s="40">
        <f>+G684*'Copy Co'!$B$22</f>
        <v>116015.47175169042</v>
      </c>
      <c r="Z684" s="40">
        <f>+H684*'Copy Co'!$B$23</f>
        <v>-10610.780657764437</v>
      </c>
      <c r="AA684" s="40">
        <f>+I684*'Copy Co'!$B$24</f>
        <v>0</v>
      </c>
      <c r="AB684" s="40">
        <f>+J684*'Copy Co'!$B$25</f>
        <v>4041.8650713014422</v>
      </c>
      <c r="AC684" s="40">
        <f>+K684*'Copy Co'!$B$26</f>
        <v>1683.7565845494048</v>
      </c>
      <c r="AD684" s="40">
        <f>+L684*'Copy Co'!$B$27</f>
        <v>16503.402870047103</v>
      </c>
      <c r="AE684" s="40">
        <f>+M684*'Copy Co'!$B$28</f>
        <v>0</v>
      </c>
      <c r="AF684" s="40">
        <f t="shared" si="116"/>
        <v>265229.67020595068</v>
      </c>
      <c r="AG684" s="25">
        <f t="shared" si="117"/>
        <v>-11953.329794049321</v>
      </c>
      <c r="AH684" s="56">
        <f t="shared" si="118"/>
        <v>38667</v>
      </c>
      <c r="AL684" s="56"/>
      <c r="BF684" s="2">
        <v>39418</v>
      </c>
      <c r="BG684" s="3">
        <v>33.9583333333333</v>
      </c>
      <c r="BH684">
        <v>23</v>
      </c>
      <c r="BI684">
        <v>14.6666666666667</v>
      </c>
    </row>
    <row r="685" spans="1:61" x14ac:dyDescent="0.25">
      <c r="A685" s="2">
        <v>38668</v>
      </c>
      <c r="B685" s="7">
        <v>359272</v>
      </c>
      <c r="C685" s="3">
        <v>24.625</v>
      </c>
      <c r="D685" s="7">
        <f t="shared" si="112"/>
        <v>606.390625</v>
      </c>
      <c r="E685" s="7">
        <f t="shared" si="113"/>
        <v>14932.369140625</v>
      </c>
      <c r="F685" s="7">
        <f t="shared" si="114"/>
        <v>367709.59008789062</v>
      </c>
      <c r="G685" s="11">
        <v>277183</v>
      </c>
      <c r="H685">
        <v>0</v>
      </c>
      <c r="I685">
        <v>1</v>
      </c>
      <c r="J685">
        <v>13</v>
      </c>
      <c r="K685" s="3">
        <v>6.0833333333333304</v>
      </c>
      <c r="L685" s="3">
        <f t="shared" si="115"/>
        <v>149.80208333333326</v>
      </c>
      <c r="M685" s="5">
        <v>0</v>
      </c>
      <c r="R685">
        <v>2005</v>
      </c>
      <c r="S685" s="1" t="s">
        <v>3</v>
      </c>
      <c r="T685" s="40">
        <f>+'Copy Co'!$B$17</f>
        <v>51399.602684929596</v>
      </c>
      <c r="U685">
        <f>+'Copy Co'!$B$18*'All Data'!C685</f>
        <v>1216.7154517472102</v>
      </c>
      <c r="V685" s="40">
        <f>+D685*'Copy Co'!$B$19</f>
        <v>254709.56901265815</v>
      </c>
      <c r="W685" s="40">
        <f>+E685*'Copy Co'!$B$20</f>
        <v>-115329.81995777295</v>
      </c>
      <c r="X685" s="40">
        <f>+F685*'Copy Co'!$B$21</f>
        <v>17828.656372482525</v>
      </c>
      <c r="Y685" s="40">
        <f>+G685*'Copy Co'!$B$22</f>
        <v>115358.73564289411</v>
      </c>
      <c r="Z685" s="40">
        <f>+H685*'Copy Co'!$B$23</f>
        <v>0</v>
      </c>
      <c r="AA685" s="40">
        <f>+I685*'Copy Co'!$B$24</f>
        <v>-10704.382616627605</v>
      </c>
      <c r="AB685" s="40">
        <f>+J685*'Copy Co'!$B$25</f>
        <v>4378.6871605765618</v>
      </c>
      <c r="AC685" s="40">
        <f>+K685*'Copy Co'!$B$26</f>
        <v>1905.6469871644417</v>
      </c>
      <c r="AD685" s="40">
        <f>+L685*'Copy Co'!$B$27</f>
        <v>27459.844576437263</v>
      </c>
      <c r="AE685" s="40">
        <f>+M685*'Copy Co'!$B$28</f>
        <v>0</v>
      </c>
      <c r="AF685" s="40">
        <f t="shared" si="116"/>
        <v>348223.2553144893</v>
      </c>
      <c r="AG685" s="25">
        <f t="shared" si="117"/>
        <v>-11048.744685510697</v>
      </c>
      <c r="AH685" s="56">
        <f t="shared" si="118"/>
        <v>38668</v>
      </c>
      <c r="AL685" s="56"/>
      <c r="BF685" s="2">
        <v>40866</v>
      </c>
      <c r="BG685" s="3">
        <v>33.9583333333333</v>
      </c>
      <c r="BH685">
        <v>6</v>
      </c>
      <c r="BI685">
        <v>1.7083333333333299</v>
      </c>
    </row>
    <row r="686" spans="1:61" x14ac:dyDescent="0.25">
      <c r="A686" s="2">
        <v>38669</v>
      </c>
      <c r="B686" s="7">
        <v>401044</v>
      </c>
      <c r="C686" s="3">
        <v>23.875</v>
      </c>
      <c r="D686" s="7">
        <f t="shared" si="112"/>
        <v>570.015625</v>
      </c>
      <c r="E686" s="7">
        <f t="shared" si="113"/>
        <v>13609.123046875</v>
      </c>
      <c r="F686" s="7">
        <f t="shared" si="114"/>
        <v>324917.81274414062</v>
      </c>
      <c r="G686" s="11">
        <v>359272</v>
      </c>
      <c r="H686">
        <v>0</v>
      </c>
      <c r="I686">
        <v>1</v>
      </c>
      <c r="J686">
        <v>13</v>
      </c>
      <c r="K686" s="3">
        <v>6.4583333333333304</v>
      </c>
      <c r="L686" s="3">
        <f t="shared" si="115"/>
        <v>154.19270833333326</v>
      </c>
      <c r="M686" s="5">
        <v>0</v>
      </c>
      <c r="R686">
        <v>2005</v>
      </c>
      <c r="S686" s="1" t="s">
        <v>4</v>
      </c>
      <c r="T686" s="40">
        <f>+'Copy Co'!$B$17</f>
        <v>51399.602684929596</v>
      </c>
      <c r="U686">
        <f>+'Copy Co'!$B$18*'All Data'!C686</f>
        <v>1179.6581283437417</v>
      </c>
      <c r="V686" s="40">
        <f>+D686*'Copy Co'!$B$19</f>
        <v>239430.53897680389</v>
      </c>
      <c r="W686" s="40">
        <f>+E686*'Copy Co'!$B$20</f>
        <v>-105109.75827065433</v>
      </c>
      <c r="X686" s="40">
        <f>+F686*'Copy Co'!$B$21</f>
        <v>15753.867151871913</v>
      </c>
      <c r="Y686" s="40">
        <f>+G686*'Copy Co'!$B$22</f>
        <v>149522.74732539101</v>
      </c>
      <c r="Z686" s="40">
        <f>+H686*'Copy Co'!$B$23</f>
        <v>0</v>
      </c>
      <c r="AA686" s="40">
        <f>+I686*'Copy Co'!$B$24</f>
        <v>-10704.382616627605</v>
      </c>
      <c r="AB686" s="40">
        <f>+J686*'Copy Co'!$B$25</f>
        <v>4378.6871605765618</v>
      </c>
      <c r="AC686" s="40">
        <f>+K686*'Copy Co'!$B$26</f>
        <v>2023.1183767841676</v>
      </c>
      <c r="AD686" s="40">
        <f>+L686*'Copy Co'!$B$27</f>
        <v>28264.679044761324</v>
      </c>
      <c r="AE686" s="40">
        <f>+M686*'Copy Co'!$B$28</f>
        <v>0</v>
      </c>
      <c r="AF686" s="40">
        <f t="shared" si="116"/>
        <v>376138.75796218024</v>
      </c>
      <c r="AG686" s="25">
        <f t="shared" si="117"/>
        <v>-24905.242037819757</v>
      </c>
      <c r="AH686" s="56">
        <f t="shared" si="118"/>
        <v>38669</v>
      </c>
      <c r="AL686" s="56"/>
      <c r="BF686" s="2">
        <v>40922</v>
      </c>
      <c r="BG686" s="3">
        <v>33.9583333333333</v>
      </c>
      <c r="BH686">
        <v>18</v>
      </c>
      <c r="BI686">
        <v>5.375</v>
      </c>
    </row>
    <row r="687" spans="1:61" x14ac:dyDescent="0.25">
      <c r="A687" s="2">
        <v>38670</v>
      </c>
      <c r="B687" s="7">
        <v>504193</v>
      </c>
      <c r="C687" s="3">
        <v>28.0416666666667</v>
      </c>
      <c r="D687" s="7">
        <f t="shared" si="112"/>
        <v>786.33506944444628</v>
      </c>
      <c r="E687" s="7">
        <f t="shared" si="113"/>
        <v>22050.145905671372</v>
      </c>
      <c r="F687" s="7">
        <f t="shared" si="114"/>
        <v>618322.84143820219</v>
      </c>
      <c r="G687" s="11">
        <v>401044</v>
      </c>
      <c r="H687">
        <v>0</v>
      </c>
      <c r="I687">
        <v>0</v>
      </c>
      <c r="J687">
        <v>28</v>
      </c>
      <c r="K687" s="3">
        <v>12.0416666666667</v>
      </c>
      <c r="L687" s="3">
        <f t="shared" si="115"/>
        <v>337.66840277777908</v>
      </c>
      <c r="M687" s="5">
        <v>0</v>
      </c>
      <c r="R687">
        <v>2005</v>
      </c>
      <c r="S687" s="1" t="s">
        <v>5</v>
      </c>
      <c r="T687" s="40">
        <f>+'Copy Co'!$B$17</f>
        <v>51399.602684929596</v>
      </c>
      <c r="U687">
        <f>+'Copy Co'!$B$18*'All Data'!C687</f>
        <v>1385.5321472519008</v>
      </c>
      <c r="V687" s="40">
        <f>+D687*'Copy Co'!$B$19</f>
        <v>330293.80465394486</v>
      </c>
      <c r="W687" s="40">
        <f>+E687*'Copy Co'!$B$20</f>
        <v>-170303.81002470074</v>
      </c>
      <c r="X687" s="40">
        <f>+F687*'Copy Co'!$B$21</f>
        <v>29979.814952946319</v>
      </c>
      <c r="Y687" s="40">
        <f>+G687*'Copy Co'!$B$22</f>
        <v>166907.52599246285</v>
      </c>
      <c r="Z687" s="40">
        <f>+H687*'Copy Co'!$B$23</f>
        <v>0</v>
      </c>
      <c r="AA687" s="40">
        <f>+I687*'Copy Co'!$B$24</f>
        <v>0</v>
      </c>
      <c r="AB687" s="40">
        <f>+J687*'Copy Co'!$B$25</f>
        <v>9431.0184997033648</v>
      </c>
      <c r="AC687" s="40">
        <f>+K687*'Copy Co'!$B$26</f>
        <v>3772.1368444556538</v>
      </c>
      <c r="AD687" s="40">
        <f>+L687*'Copy Co'!$B$27</f>
        <v>61897.14890692976</v>
      </c>
      <c r="AE687" s="40">
        <f>+M687*'Copy Co'!$B$28</f>
        <v>0</v>
      </c>
      <c r="AF687" s="40">
        <f t="shared" si="116"/>
        <v>484762.77465792361</v>
      </c>
      <c r="AG687" s="25">
        <f t="shared" si="117"/>
        <v>-19430.225342076388</v>
      </c>
      <c r="AH687" s="56">
        <f t="shared" si="118"/>
        <v>38670</v>
      </c>
      <c r="AL687" s="56"/>
      <c r="BF687" s="2">
        <v>41284</v>
      </c>
      <c r="BG687" s="3">
        <v>33.9583333333333</v>
      </c>
      <c r="BH687">
        <v>29</v>
      </c>
      <c r="BI687">
        <v>16.0416666666667</v>
      </c>
    </row>
    <row r="688" spans="1:61" x14ac:dyDescent="0.25">
      <c r="A688" s="2">
        <v>38671</v>
      </c>
      <c r="B688" s="7">
        <v>527197</v>
      </c>
      <c r="C688" s="3">
        <v>34.25</v>
      </c>
      <c r="D688" s="7">
        <f t="shared" si="112"/>
        <v>1173.0625</v>
      </c>
      <c r="E688" s="7">
        <f t="shared" si="113"/>
        <v>40177.390625</v>
      </c>
      <c r="F688" s="7">
        <f t="shared" si="114"/>
        <v>1376075.62890625</v>
      </c>
      <c r="G688" s="11">
        <v>504193</v>
      </c>
      <c r="H688">
        <v>0</v>
      </c>
      <c r="I688">
        <v>0</v>
      </c>
      <c r="J688">
        <v>9</v>
      </c>
      <c r="K688" s="3">
        <v>5.7916666666666696</v>
      </c>
      <c r="L688" s="3">
        <f t="shared" si="115"/>
        <v>198.36458333333343</v>
      </c>
      <c r="M688" s="5">
        <v>0</v>
      </c>
      <c r="R688">
        <v>2005</v>
      </c>
      <c r="S688" s="1" t="s">
        <v>6</v>
      </c>
      <c r="T688" s="40">
        <f>+'Copy Co'!$B$17</f>
        <v>51399.602684929596</v>
      </c>
      <c r="U688">
        <f>+'Copy Co'!$B$18*'All Data'!C688</f>
        <v>1692.2844354250535</v>
      </c>
      <c r="V688" s="40">
        <f>+D688*'Copy Co'!$B$19</f>
        <v>492735.59234183625</v>
      </c>
      <c r="W688" s="40">
        <f>+E688*'Copy Co'!$B$20</f>
        <v>-310309.18024575582</v>
      </c>
      <c r="X688" s="40">
        <f>+F688*'Copy Co'!$B$21</f>
        <v>66719.988250655224</v>
      </c>
      <c r="Y688" s="40">
        <f>+G688*'Copy Co'!$B$22</f>
        <v>209836.3427771462</v>
      </c>
      <c r="Z688" s="40">
        <f>+H688*'Copy Co'!$B$23</f>
        <v>0</v>
      </c>
      <c r="AA688" s="40">
        <f>+I688*'Copy Co'!$B$24</f>
        <v>0</v>
      </c>
      <c r="AB688" s="40">
        <f>+J688*'Copy Co'!$B$25</f>
        <v>3031.3988034760814</v>
      </c>
      <c r="AC688" s="40">
        <f>+K688*'Copy Co'!$B$26</f>
        <v>1814.2803507935455</v>
      </c>
      <c r="AD688" s="40">
        <f>+L688*'Copy Co'!$B$27</f>
        <v>36361.714781245762</v>
      </c>
      <c r="AE688" s="40">
        <f>+M688*'Copy Co'!$B$28</f>
        <v>0</v>
      </c>
      <c r="AF688" s="40">
        <f t="shared" si="116"/>
        <v>553282.02417975187</v>
      </c>
      <c r="AG688" s="25">
        <f t="shared" si="117"/>
        <v>26085.024179751868</v>
      </c>
      <c r="AH688" s="56">
        <f t="shared" si="118"/>
        <v>38671</v>
      </c>
      <c r="AL688" s="56"/>
      <c r="BF688" s="2">
        <v>41632</v>
      </c>
      <c r="BG688" s="3">
        <v>33.9583333333333</v>
      </c>
      <c r="BH688">
        <v>12</v>
      </c>
      <c r="BI688">
        <v>7.125</v>
      </c>
    </row>
    <row r="689" spans="1:61" x14ac:dyDescent="0.25">
      <c r="A689" s="2">
        <v>38672</v>
      </c>
      <c r="B689" s="7">
        <v>489744</v>
      </c>
      <c r="C689" s="3">
        <v>30.0833333333333</v>
      </c>
      <c r="D689" s="7">
        <f t="shared" si="112"/>
        <v>905.00694444444241</v>
      </c>
      <c r="E689" s="7">
        <f t="shared" si="113"/>
        <v>27225.625578703613</v>
      </c>
      <c r="F689" s="7">
        <f t="shared" si="114"/>
        <v>819037.56949266605</v>
      </c>
      <c r="G689" s="11">
        <v>527197</v>
      </c>
      <c r="H689">
        <v>0</v>
      </c>
      <c r="I689">
        <v>0</v>
      </c>
      <c r="J689">
        <v>9</v>
      </c>
      <c r="K689" s="3">
        <v>4</v>
      </c>
      <c r="L689" s="3">
        <f t="shared" si="115"/>
        <v>120.3333333333332</v>
      </c>
      <c r="M689" s="5">
        <v>0</v>
      </c>
      <c r="R689">
        <v>2005</v>
      </c>
      <c r="S689" s="1" t="s">
        <v>7</v>
      </c>
      <c r="T689" s="40">
        <f>+'Copy Co'!$B$17</f>
        <v>51399.602684929596</v>
      </c>
      <c r="U689">
        <f>+'Copy Co'!$B$18*'All Data'!C689</f>
        <v>1486.4104165168947</v>
      </c>
      <c r="V689" s="40">
        <f>+D689*'Copy Co'!$B$19</f>
        <v>380140.98383019457</v>
      </c>
      <c r="W689" s="40">
        <f>+E689*'Copy Co'!$B$20</f>
        <v>-210276.51182873201</v>
      </c>
      <c r="X689" s="40">
        <f>+F689*'Copy Co'!$B$21</f>
        <v>39711.608770246487</v>
      </c>
      <c r="Y689" s="40">
        <f>+G689*'Copy Co'!$B$22</f>
        <v>219410.20681184216</v>
      </c>
      <c r="Z689" s="40">
        <f>+H689*'Copy Co'!$B$23</f>
        <v>0</v>
      </c>
      <c r="AA689" s="40">
        <f>+I689*'Copy Co'!$B$24</f>
        <v>0</v>
      </c>
      <c r="AB689" s="40">
        <f>+J689*'Copy Co'!$B$25</f>
        <v>3031.3988034760814</v>
      </c>
      <c r="AC689" s="40">
        <f>+K689*'Copy Co'!$B$26</f>
        <v>1253.0281559437431</v>
      </c>
      <c r="AD689" s="40">
        <f>+L689*'Copy Co'!$B$27</f>
        <v>22058.001845977546</v>
      </c>
      <c r="AE689" s="40">
        <f>+M689*'Copy Co'!$B$28</f>
        <v>0</v>
      </c>
      <c r="AF689" s="40">
        <f t="shared" si="116"/>
        <v>508214.72949039505</v>
      </c>
      <c r="AG689" s="25">
        <f t="shared" si="117"/>
        <v>18470.729490395053</v>
      </c>
      <c r="AH689" s="56">
        <f t="shared" si="118"/>
        <v>38672</v>
      </c>
      <c r="AL689" s="56"/>
      <c r="BF689" s="2">
        <v>42749</v>
      </c>
      <c r="BG689" s="3">
        <v>33.9583333333333</v>
      </c>
      <c r="BH689">
        <v>9</v>
      </c>
      <c r="BI689">
        <v>5.2083333333333304</v>
      </c>
    </row>
    <row r="690" spans="1:61" x14ac:dyDescent="0.25">
      <c r="A690" s="2">
        <v>38673</v>
      </c>
      <c r="B690" s="7">
        <v>482463</v>
      </c>
      <c r="C690" s="3">
        <v>29.4583333333333</v>
      </c>
      <c r="D690" s="7">
        <f t="shared" si="112"/>
        <v>867.79340277777578</v>
      </c>
      <c r="E690" s="7">
        <f t="shared" si="113"/>
        <v>25563.747323495281</v>
      </c>
      <c r="F690" s="7">
        <f t="shared" si="114"/>
        <v>753065.38990463095</v>
      </c>
      <c r="G690" s="11">
        <v>489744</v>
      </c>
      <c r="H690">
        <v>0</v>
      </c>
      <c r="I690">
        <v>0</v>
      </c>
      <c r="J690">
        <v>10</v>
      </c>
      <c r="K690" s="3">
        <v>6.7083333333333304</v>
      </c>
      <c r="L690" s="3">
        <f t="shared" si="115"/>
        <v>197.61631944444414</v>
      </c>
      <c r="M690" s="5">
        <v>0</v>
      </c>
      <c r="R690">
        <v>2005</v>
      </c>
      <c r="S690" s="1" t="s">
        <v>1</v>
      </c>
      <c r="T690" s="40">
        <f>+'Copy Co'!$B$17</f>
        <v>51399.602684929596</v>
      </c>
      <c r="U690">
        <f>+'Copy Co'!$B$18*'All Data'!C690</f>
        <v>1455.5293136806711</v>
      </c>
      <c r="V690" s="40">
        <f>+D690*'Copy Co'!$B$19</f>
        <v>364509.73102289526</v>
      </c>
      <c r="W690" s="40">
        <f>+E690*'Copy Co'!$B$20</f>
        <v>-197441.03219653666</v>
      </c>
      <c r="X690" s="40">
        <f>+F690*'Copy Co'!$B$21</f>
        <v>36512.901552037554</v>
      </c>
      <c r="Y690" s="40">
        <f>+G690*'Copy Co'!$B$22</f>
        <v>203822.92070110192</v>
      </c>
      <c r="Z690" s="40">
        <f>+H690*'Copy Co'!$B$23</f>
        <v>0</v>
      </c>
      <c r="AA690" s="40">
        <f>+I690*'Copy Co'!$B$24</f>
        <v>0</v>
      </c>
      <c r="AB690" s="40">
        <f>+J690*'Copy Co'!$B$25</f>
        <v>3368.2208927512015</v>
      </c>
      <c r="AC690" s="40">
        <f>+K690*'Copy Co'!$B$26</f>
        <v>2101.4326365306515</v>
      </c>
      <c r="AD690" s="40">
        <f>+L690*'Copy Co'!$B$27</f>
        <v>36224.55240250007</v>
      </c>
      <c r="AE690" s="40">
        <f>+M690*'Copy Co'!$B$28</f>
        <v>0</v>
      </c>
      <c r="AF690" s="40">
        <f t="shared" si="116"/>
        <v>501953.85900989024</v>
      </c>
      <c r="AG690" s="25">
        <f t="shared" si="117"/>
        <v>19490.859009890235</v>
      </c>
      <c r="AH690" s="56">
        <f t="shared" si="118"/>
        <v>38673</v>
      </c>
      <c r="AL690" s="56"/>
      <c r="BF690" s="2">
        <v>43083</v>
      </c>
      <c r="BG690" s="3">
        <v>33.9583333333333</v>
      </c>
      <c r="BH690">
        <v>8</v>
      </c>
      <c r="BI690">
        <v>4.2083333333333304</v>
      </c>
    </row>
    <row r="691" spans="1:61" x14ac:dyDescent="0.25">
      <c r="A691" s="2">
        <v>38674</v>
      </c>
      <c r="B691" s="7">
        <v>451724</v>
      </c>
      <c r="C691" s="3">
        <v>27.9583333333333</v>
      </c>
      <c r="D691" s="7">
        <f t="shared" si="112"/>
        <v>781.6684027777759</v>
      </c>
      <c r="E691" s="7">
        <f t="shared" si="113"/>
        <v>21854.145760995292</v>
      </c>
      <c r="F691" s="7">
        <f t="shared" si="114"/>
        <v>611005.49190115929</v>
      </c>
      <c r="G691" s="11">
        <v>482463</v>
      </c>
      <c r="H691">
        <v>1</v>
      </c>
      <c r="I691">
        <v>0</v>
      </c>
      <c r="J691">
        <v>9</v>
      </c>
      <c r="K691" s="3">
        <v>4.75</v>
      </c>
      <c r="L691" s="3">
        <f t="shared" si="115"/>
        <v>132.80208333333317</v>
      </c>
      <c r="M691" s="5">
        <v>0</v>
      </c>
      <c r="R691">
        <v>2005</v>
      </c>
      <c r="S691" s="1" t="s">
        <v>2</v>
      </c>
      <c r="T691" s="40">
        <f>+'Copy Co'!$B$17</f>
        <v>51399.602684929596</v>
      </c>
      <c r="U691">
        <f>+'Copy Co'!$B$18*'All Data'!C691</f>
        <v>1381.4146668737344</v>
      </c>
      <c r="V691" s="40">
        <f>+D691*'Copy Co'!$B$19</f>
        <v>328333.60836068366</v>
      </c>
      <c r="W691" s="40">
        <f>+E691*'Copy Co'!$B$20</f>
        <v>-168790.00727951599</v>
      </c>
      <c r="X691" s="40">
        <f>+F691*'Copy Co'!$B$21</f>
        <v>29625.028148440895</v>
      </c>
      <c r="Y691" s="40">
        <f>+G691*'Copy Co'!$B$22</f>
        <v>200792.6953473973</v>
      </c>
      <c r="Z691" s="40">
        <f>+H691*'Copy Co'!$B$23</f>
        <v>-10610.780657764437</v>
      </c>
      <c r="AA691" s="40">
        <f>+I691*'Copy Co'!$B$24</f>
        <v>0</v>
      </c>
      <c r="AB691" s="40">
        <f>+J691*'Copy Co'!$B$25</f>
        <v>3031.3988034760814</v>
      </c>
      <c r="AC691" s="40">
        <f>+K691*'Copy Co'!$B$26</f>
        <v>1487.9709351831948</v>
      </c>
      <c r="AD691" s="40">
        <f>+L691*'Copy Co'!$B$27</f>
        <v>24343.617168833767</v>
      </c>
      <c r="AE691" s="40">
        <f>+M691*'Copy Co'!$B$28</f>
        <v>0</v>
      </c>
      <c r="AF691" s="40">
        <f t="shared" si="116"/>
        <v>460994.54817853781</v>
      </c>
      <c r="AG691" s="25">
        <f t="shared" si="117"/>
        <v>9270.548178537807</v>
      </c>
      <c r="AH691" s="56">
        <f t="shared" si="118"/>
        <v>38674</v>
      </c>
      <c r="AL691" s="56"/>
      <c r="BF691" s="2">
        <v>43100</v>
      </c>
      <c r="BG691" s="3">
        <v>33.9583333333333</v>
      </c>
      <c r="BH691">
        <v>8</v>
      </c>
      <c r="BI691">
        <v>2.7916666666666701</v>
      </c>
    </row>
    <row r="692" spans="1:61" x14ac:dyDescent="0.25">
      <c r="A692" s="2">
        <v>38675</v>
      </c>
      <c r="B692" s="7">
        <v>419688</v>
      </c>
      <c r="C692" s="3">
        <v>28.625</v>
      </c>
      <c r="D692" s="7">
        <f t="shared" si="112"/>
        <v>819.390625</v>
      </c>
      <c r="E692" s="7">
        <f t="shared" si="113"/>
        <v>23455.056640625</v>
      </c>
      <c r="F692" s="7">
        <f t="shared" si="114"/>
        <v>671400.99633789063</v>
      </c>
      <c r="G692" s="11">
        <v>451724</v>
      </c>
      <c r="H692">
        <v>0</v>
      </c>
      <c r="I692">
        <v>1</v>
      </c>
      <c r="J692">
        <v>10</v>
      </c>
      <c r="K692" s="3">
        <v>5.1666666666666696</v>
      </c>
      <c r="L692" s="3">
        <f t="shared" si="115"/>
        <v>147.89583333333343</v>
      </c>
      <c r="M692" s="5">
        <v>0</v>
      </c>
      <c r="R692">
        <v>2005</v>
      </c>
      <c r="S692" s="1" t="s">
        <v>3</v>
      </c>
      <c r="T692" s="40">
        <f>+'Copy Co'!$B$17</f>
        <v>51399.602684929596</v>
      </c>
      <c r="U692">
        <f>+'Copy Co'!$B$18*'All Data'!C692</f>
        <v>1414.3545098990412</v>
      </c>
      <c r="V692" s="40">
        <f>+D692*'Copy Co'!$B$19</f>
        <v>344178.52839786664</v>
      </c>
      <c r="W692" s="40">
        <f>+E692*'Copy Co'!$B$20</f>
        <v>-181154.60674644334</v>
      </c>
      <c r="X692" s="40">
        <f>+F692*'Copy Co'!$B$21</f>
        <v>32553.346375843816</v>
      </c>
      <c r="Y692" s="40">
        <f>+G692*'Copy Co'!$B$22</f>
        <v>187999.65906837973</v>
      </c>
      <c r="Z692" s="40">
        <f>+H692*'Copy Co'!$B$23</f>
        <v>0</v>
      </c>
      <c r="AA692" s="40">
        <f>+I692*'Copy Co'!$B$24</f>
        <v>-10704.382616627605</v>
      </c>
      <c r="AB692" s="40">
        <f>+J692*'Copy Co'!$B$25</f>
        <v>3368.2208927512015</v>
      </c>
      <c r="AC692" s="40">
        <f>+K692*'Copy Co'!$B$26</f>
        <v>1618.4947014273357</v>
      </c>
      <c r="AD692" s="40">
        <f>+L692*'Copy Co'!$B$27</f>
        <v>27110.414664922933</v>
      </c>
      <c r="AE692" s="40">
        <f>+M692*'Copy Co'!$B$28</f>
        <v>0</v>
      </c>
      <c r="AF692" s="40">
        <f t="shared" si="116"/>
        <v>457783.63193294936</v>
      </c>
      <c r="AG692" s="25">
        <f t="shared" si="117"/>
        <v>38095.631932949356</v>
      </c>
      <c r="AH692" s="56">
        <f t="shared" si="118"/>
        <v>38675</v>
      </c>
      <c r="AL692" s="56"/>
      <c r="BF692" s="2">
        <v>41225</v>
      </c>
      <c r="BG692" s="3">
        <v>33.9166666666667</v>
      </c>
      <c r="BH692">
        <v>10</v>
      </c>
      <c r="BI692">
        <v>4.8333333333333304</v>
      </c>
    </row>
    <row r="693" spans="1:61" x14ac:dyDescent="0.25">
      <c r="A693" s="2">
        <v>38676</v>
      </c>
      <c r="B693" s="7">
        <v>420065</v>
      </c>
      <c r="C693" s="3">
        <v>28.2916666666667</v>
      </c>
      <c r="D693" s="7">
        <f t="shared" si="112"/>
        <v>800.41840277777965</v>
      </c>
      <c r="E693" s="7">
        <f t="shared" si="113"/>
        <v>22645.170645254708</v>
      </c>
      <c r="F693" s="7">
        <f t="shared" si="114"/>
        <v>640669.61950533185</v>
      </c>
      <c r="G693" s="11">
        <v>419688</v>
      </c>
      <c r="H693">
        <v>0</v>
      </c>
      <c r="I693">
        <v>1</v>
      </c>
      <c r="J693">
        <v>6</v>
      </c>
      <c r="K693" s="3">
        <v>3.9583333333333299</v>
      </c>
      <c r="L693" s="3">
        <f t="shared" si="115"/>
        <v>111.98784722222226</v>
      </c>
      <c r="M693" s="5">
        <v>0</v>
      </c>
      <c r="R693">
        <v>2005</v>
      </c>
      <c r="S693" s="1" t="s">
        <v>4</v>
      </c>
      <c r="T693" s="40">
        <f>+'Copy Co'!$B$17</f>
        <v>51399.602684929596</v>
      </c>
      <c r="U693">
        <f>+'Copy Co'!$B$18*'All Data'!C693</f>
        <v>1397.8845883863903</v>
      </c>
      <c r="V693" s="40">
        <f>+D693*'Copy Co'!$B$19</f>
        <v>336209.3970389606</v>
      </c>
      <c r="W693" s="40">
        <f>+E693*'Copy Co'!$B$20</f>
        <v>-174899.47032751684</v>
      </c>
      <c r="X693" s="40">
        <f>+F693*'Copy Co'!$B$21</f>
        <v>31063.314099911058</v>
      </c>
      <c r="Y693" s="40">
        <f>+G693*'Copy Co'!$B$22</f>
        <v>174666.83398511072</v>
      </c>
      <c r="Z693" s="40">
        <f>+H693*'Copy Co'!$B$23</f>
        <v>0</v>
      </c>
      <c r="AA693" s="40">
        <f>+I693*'Copy Co'!$B$24</f>
        <v>-10704.382616627605</v>
      </c>
      <c r="AB693" s="40">
        <f>+J693*'Copy Co'!$B$25</f>
        <v>2020.9325356507211</v>
      </c>
      <c r="AC693" s="40">
        <f>+K693*'Copy Co'!$B$26</f>
        <v>1239.975779319328</v>
      </c>
      <c r="AD693" s="40">
        <f>+L693*'Copy Co'!$B$27</f>
        <v>20528.21169602354</v>
      </c>
      <c r="AE693" s="40">
        <f>+M693*'Copy Co'!$B$28</f>
        <v>0</v>
      </c>
      <c r="AF693" s="40">
        <f t="shared" si="116"/>
        <v>432922.29946414754</v>
      </c>
      <c r="AG693" s="25">
        <f t="shared" si="117"/>
        <v>12857.299464147538</v>
      </c>
      <c r="AH693" s="56">
        <f t="shared" si="118"/>
        <v>38676</v>
      </c>
      <c r="AL693" s="56"/>
      <c r="BF693" s="2">
        <v>42408</v>
      </c>
      <c r="BG693" s="3">
        <v>33.9166666666667</v>
      </c>
      <c r="BH693">
        <v>8</v>
      </c>
      <c r="BI693">
        <v>4.625</v>
      </c>
    </row>
    <row r="694" spans="1:61" x14ac:dyDescent="0.25">
      <c r="A694" s="2">
        <v>38677</v>
      </c>
      <c r="B694" s="7">
        <v>445046</v>
      </c>
      <c r="C694" s="3">
        <v>28.7916666666667</v>
      </c>
      <c r="D694" s="7">
        <f t="shared" si="112"/>
        <v>828.96006944444639</v>
      </c>
      <c r="E694" s="7">
        <f t="shared" si="113"/>
        <v>23867.141999421379</v>
      </c>
      <c r="F694" s="7">
        <f t="shared" si="114"/>
        <v>687174.79673334141</v>
      </c>
      <c r="G694" s="11">
        <v>420065</v>
      </c>
      <c r="H694">
        <v>0</v>
      </c>
      <c r="I694">
        <v>0</v>
      </c>
      <c r="J694">
        <v>8</v>
      </c>
      <c r="K694" s="3">
        <v>3.625</v>
      </c>
      <c r="L694" s="3">
        <f t="shared" si="115"/>
        <v>104.36979166666679</v>
      </c>
      <c r="M694" s="5">
        <v>0</v>
      </c>
      <c r="R694">
        <v>2005</v>
      </c>
      <c r="S694" s="1" t="s">
        <v>5</v>
      </c>
      <c r="T694" s="40">
        <f>+'Copy Co'!$B$17</f>
        <v>51399.602684929596</v>
      </c>
      <c r="U694">
        <f>+'Copy Co'!$B$18*'All Data'!C694</f>
        <v>1422.589470655369</v>
      </c>
      <c r="V694" s="40">
        <f>+D694*'Copy Co'!$B$19</f>
        <v>348198.09758255765</v>
      </c>
      <c r="W694" s="40">
        <f>+E694*'Copy Co'!$B$20</f>
        <v>-184337.3388226229</v>
      </c>
      <c r="X694" s="40">
        <f>+F694*'Copy Co'!$B$21</f>
        <v>33318.150108244168</v>
      </c>
      <c r="Y694" s="40">
        <f>+G694*'Copy Co'!$B$22</f>
        <v>174823.73481718689</v>
      </c>
      <c r="Z694" s="40">
        <f>+H694*'Copy Co'!$B$23</f>
        <v>0</v>
      </c>
      <c r="AA694" s="40">
        <f>+I694*'Copy Co'!$B$24</f>
        <v>0</v>
      </c>
      <c r="AB694" s="40">
        <f>+J694*'Copy Co'!$B$25</f>
        <v>2694.5767142009613</v>
      </c>
      <c r="AC694" s="40">
        <f>+K694*'Copy Co'!$B$26</f>
        <v>1135.5567663240172</v>
      </c>
      <c r="AD694" s="40">
        <f>+L694*'Copy Co'!$B$27</f>
        <v>19131.765018678369</v>
      </c>
      <c r="AE694" s="40">
        <f>+M694*'Copy Co'!$B$28</f>
        <v>0</v>
      </c>
      <c r="AF694" s="40">
        <f t="shared" si="116"/>
        <v>447786.73434015416</v>
      </c>
      <c r="AG694" s="25">
        <f t="shared" si="117"/>
        <v>2740.7343401541584</v>
      </c>
      <c r="AH694" s="56">
        <f t="shared" si="118"/>
        <v>38677</v>
      </c>
      <c r="AL694" s="56"/>
      <c r="BF694" s="2">
        <v>38786</v>
      </c>
      <c r="BG694" s="3">
        <v>33.875</v>
      </c>
      <c r="BH694">
        <v>12</v>
      </c>
      <c r="BI694">
        <v>6.25</v>
      </c>
    </row>
    <row r="695" spans="1:61" x14ac:dyDescent="0.25">
      <c r="A695" s="2">
        <v>38678</v>
      </c>
      <c r="B695" s="7">
        <v>449231</v>
      </c>
      <c r="C695" s="3">
        <v>29.5416666666667</v>
      </c>
      <c r="D695" s="7">
        <f t="shared" si="112"/>
        <v>872.71006944444639</v>
      </c>
      <c r="E695" s="7">
        <f t="shared" si="113"/>
        <v>25781.309968171383</v>
      </c>
      <c r="F695" s="7">
        <f t="shared" si="114"/>
        <v>761622.8653097304</v>
      </c>
      <c r="G695" s="11">
        <v>445046</v>
      </c>
      <c r="H695">
        <v>0</v>
      </c>
      <c r="I695">
        <v>0</v>
      </c>
      <c r="J695">
        <v>9</v>
      </c>
      <c r="K695" s="3">
        <v>4.75</v>
      </c>
      <c r="L695" s="3">
        <f t="shared" si="115"/>
        <v>140.32291666666683</v>
      </c>
      <c r="M695" s="5">
        <v>0</v>
      </c>
      <c r="R695">
        <v>2005</v>
      </c>
      <c r="S695" s="1" t="s">
        <v>6</v>
      </c>
      <c r="T695" s="40">
        <f>+'Copy Co'!$B$17</f>
        <v>51399.602684929596</v>
      </c>
      <c r="U695">
        <f>+'Copy Co'!$B$18*'All Data'!C695</f>
        <v>1459.6467940588375</v>
      </c>
      <c r="V695" s="40">
        <f>+D695*'Copy Co'!$B$19</f>
        <v>366574.9378318669</v>
      </c>
      <c r="W695" s="40">
        <f>+E695*'Copy Co'!$B$20</f>
        <v>-199121.37242947181</v>
      </c>
      <c r="X695" s="40">
        <f>+F695*'Copy Co'!$B$21</f>
        <v>36927.816725658733</v>
      </c>
      <c r="Y695" s="40">
        <f>+G695*'Copy Co'!$B$22</f>
        <v>185220.39180948128</v>
      </c>
      <c r="Z695" s="40">
        <f>+H695*'Copy Co'!$B$23</f>
        <v>0</v>
      </c>
      <c r="AA695" s="40">
        <f>+I695*'Copy Co'!$B$24</f>
        <v>0</v>
      </c>
      <c r="AB695" s="40">
        <f>+J695*'Copy Co'!$B$25</f>
        <v>3031.3988034760814</v>
      </c>
      <c r="AC695" s="40">
        <f>+K695*'Copy Co'!$B$26</f>
        <v>1487.9709351831948</v>
      </c>
      <c r="AD695" s="40">
        <f>+L695*'Copy Co'!$B$27</f>
        <v>25722.242284207423</v>
      </c>
      <c r="AE695" s="40">
        <f>+M695*'Copy Co'!$B$28</f>
        <v>0</v>
      </c>
      <c r="AF695" s="40">
        <f t="shared" si="116"/>
        <v>472702.63543939026</v>
      </c>
      <c r="AG695" s="25">
        <f t="shared" si="117"/>
        <v>23471.635439390258</v>
      </c>
      <c r="AH695" s="56">
        <f t="shared" si="118"/>
        <v>38678</v>
      </c>
      <c r="AL695" s="56"/>
      <c r="BF695" s="2">
        <v>41323</v>
      </c>
      <c r="BG695" s="3">
        <v>33.875</v>
      </c>
      <c r="BH695">
        <v>16</v>
      </c>
      <c r="BI695">
        <v>8.4583333333333304</v>
      </c>
    </row>
    <row r="696" spans="1:61" x14ac:dyDescent="0.25">
      <c r="A696" s="2">
        <v>38679</v>
      </c>
      <c r="B696" s="7">
        <v>439792</v>
      </c>
      <c r="C696" s="3">
        <v>30.0833333333333</v>
      </c>
      <c r="D696" s="7">
        <f t="shared" si="112"/>
        <v>905.00694444444241</v>
      </c>
      <c r="E696" s="7">
        <f t="shared" si="113"/>
        <v>27225.625578703613</v>
      </c>
      <c r="F696" s="7">
        <f t="shared" si="114"/>
        <v>819037.56949266605</v>
      </c>
      <c r="G696" s="11">
        <v>449231</v>
      </c>
      <c r="H696">
        <v>0</v>
      </c>
      <c r="I696">
        <v>0</v>
      </c>
      <c r="J696">
        <v>8</v>
      </c>
      <c r="K696" s="3">
        <v>3.9583333333333299</v>
      </c>
      <c r="L696" s="3">
        <f t="shared" si="115"/>
        <v>119.07986111111087</v>
      </c>
      <c r="M696" s="5">
        <v>0</v>
      </c>
      <c r="R696">
        <v>2005</v>
      </c>
      <c r="S696" s="1" t="s">
        <v>7</v>
      </c>
      <c r="T696" s="40">
        <f>+'Copy Co'!$B$17</f>
        <v>51399.602684929596</v>
      </c>
      <c r="U696">
        <f>+'Copy Co'!$B$18*'All Data'!C696</f>
        <v>1486.4104165168947</v>
      </c>
      <c r="V696" s="40">
        <f>+D696*'Copy Co'!$B$19</f>
        <v>380140.98383019457</v>
      </c>
      <c r="W696" s="40">
        <f>+E696*'Copy Co'!$B$20</f>
        <v>-210276.51182873201</v>
      </c>
      <c r="X696" s="40">
        <f>+F696*'Copy Co'!$B$21</f>
        <v>39711.608770246487</v>
      </c>
      <c r="Y696" s="40">
        <f>+G696*'Copy Co'!$B$22</f>
        <v>186962.11590030038</v>
      </c>
      <c r="Z696" s="40">
        <f>+H696*'Copy Co'!$B$23</f>
        <v>0</v>
      </c>
      <c r="AA696" s="40">
        <f>+I696*'Copy Co'!$B$24</f>
        <v>0</v>
      </c>
      <c r="AB696" s="40">
        <f>+J696*'Copy Co'!$B$25</f>
        <v>2694.5767142009613</v>
      </c>
      <c r="AC696" s="40">
        <f>+K696*'Copy Co'!$B$26</f>
        <v>1239.975779319328</v>
      </c>
      <c r="AD696" s="40">
        <f>+L696*'Copy Co'!$B$27</f>
        <v>21828.230993415258</v>
      </c>
      <c r="AE696" s="40">
        <f>+M696*'Copy Co'!$B$28</f>
        <v>0</v>
      </c>
      <c r="AF696" s="40">
        <f t="shared" si="116"/>
        <v>475186.99326039152</v>
      </c>
      <c r="AG696" s="25">
        <f t="shared" si="117"/>
        <v>35394.993260391522</v>
      </c>
      <c r="AH696" s="56">
        <f t="shared" si="118"/>
        <v>38679</v>
      </c>
      <c r="AL696" s="56"/>
      <c r="BF696" s="2">
        <v>43122</v>
      </c>
      <c r="BG696" s="3">
        <v>33.875</v>
      </c>
      <c r="BH696">
        <v>15</v>
      </c>
      <c r="BI696">
        <v>8.0833333333333304</v>
      </c>
    </row>
    <row r="697" spans="1:61" x14ac:dyDescent="0.25">
      <c r="A697" s="2">
        <v>38680</v>
      </c>
      <c r="B697" s="7">
        <v>423169</v>
      </c>
      <c r="C697" s="3">
        <v>31.25</v>
      </c>
      <c r="D697" s="7">
        <f t="shared" si="112"/>
        <v>976.5625</v>
      </c>
      <c r="E697" s="7">
        <f t="shared" si="113"/>
        <v>30517.578125</v>
      </c>
      <c r="F697" s="7">
        <f t="shared" si="114"/>
        <v>953674.31640625</v>
      </c>
      <c r="G697" s="11">
        <v>439792</v>
      </c>
      <c r="H697">
        <v>0</v>
      </c>
      <c r="I697">
        <v>0</v>
      </c>
      <c r="J697">
        <v>12</v>
      </c>
      <c r="K697" s="3">
        <v>5.1666666666666696</v>
      </c>
      <c r="L697" s="3">
        <f t="shared" si="115"/>
        <v>161.45833333333343</v>
      </c>
      <c r="M697" s="5">
        <v>1</v>
      </c>
      <c r="R697">
        <v>2005</v>
      </c>
      <c r="S697" s="1" t="s">
        <v>1</v>
      </c>
      <c r="T697" s="40">
        <f>+'Copy Co'!$B$17</f>
        <v>51399.602684929596</v>
      </c>
      <c r="U697">
        <f>+'Copy Co'!$B$18*'All Data'!C697</f>
        <v>1544.0551418111804</v>
      </c>
      <c r="V697" s="40">
        <f>+D697*'Copy Co'!$B$19</f>
        <v>410197.32699351013</v>
      </c>
      <c r="W697" s="40">
        <f>+E697*'Copy Co'!$B$20</f>
        <v>-235701.83388569823</v>
      </c>
      <c r="X697" s="40">
        <f>+F697*'Copy Co'!$B$21</f>
        <v>46239.565507130719</v>
      </c>
      <c r="Y697" s="40">
        <f>+G697*'Copy Co'!$B$22</f>
        <v>183033.76854229765</v>
      </c>
      <c r="Z697" s="40">
        <f>+H697*'Copy Co'!$B$23</f>
        <v>0</v>
      </c>
      <c r="AA697" s="40">
        <f>+I697*'Copy Co'!$B$24</f>
        <v>0</v>
      </c>
      <c r="AB697" s="40">
        <f>+J697*'Copy Co'!$B$25</f>
        <v>4041.8650713014422</v>
      </c>
      <c r="AC697" s="40">
        <f>+K697*'Copy Co'!$B$26</f>
        <v>1618.4947014273357</v>
      </c>
      <c r="AD697" s="40">
        <f>+L697*'Copy Co'!$B$27</f>
        <v>29596.522559959532</v>
      </c>
      <c r="AE697" s="40">
        <f>+M697*'Copy Co'!$B$28</f>
        <v>-11178.22154195282</v>
      </c>
      <c r="AF697" s="40">
        <f t="shared" si="116"/>
        <v>480791.14577471657</v>
      </c>
      <c r="AG697" s="25">
        <f t="shared" si="117"/>
        <v>57622.14577471657</v>
      </c>
      <c r="AH697" s="56">
        <f t="shared" si="118"/>
        <v>38680</v>
      </c>
      <c r="AL697" s="56"/>
      <c r="BF697" s="2">
        <v>39424</v>
      </c>
      <c r="BG697" s="3">
        <v>33.8333333333333</v>
      </c>
      <c r="BH697">
        <v>8</v>
      </c>
      <c r="BI697">
        <v>2.6666666666666701</v>
      </c>
    </row>
    <row r="698" spans="1:61" x14ac:dyDescent="0.25">
      <c r="A698" s="2">
        <v>38681</v>
      </c>
      <c r="B698" s="7">
        <v>396442</v>
      </c>
      <c r="C698" s="3">
        <v>23.0833333333333</v>
      </c>
      <c r="D698" s="7">
        <f t="shared" si="112"/>
        <v>532.84027777777624</v>
      </c>
      <c r="E698" s="7">
        <f t="shared" si="113"/>
        <v>12299.729745370318</v>
      </c>
      <c r="F698" s="7">
        <f t="shared" si="114"/>
        <v>283918.76162229775</v>
      </c>
      <c r="G698" s="11">
        <v>423169</v>
      </c>
      <c r="H698">
        <v>1</v>
      </c>
      <c r="I698">
        <v>0</v>
      </c>
      <c r="J698">
        <v>32</v>
      </c>
      <c r="K698" s="3">
        <v>9.2916666666666696</v>
      </c>
      <c r="L698" s="3">
        <f t="shared" si="115"/>
        <v>214.48263888888866</v>
      </c>
      <c r="M698" s="5">
        <v>0</v>
      </c>
      <c r="R698">
        <v>2005</v>
      </c>
      <c r="S698" s="1" t="s">
        <v>2</v>
      </c>
      <c r="T698" s="40">
        <f>+'Copy Co'!$B$17</f>
        <v>51399.602684929596</v>
      </c>
      <c r="U698">
        <f>+'Copy Co'!$B$18*'All Data'!C698</f>
        <v>1140.5420647511903</v>
      </c>
      <c r="V698" s="40">
        <f>+D698*'Copy Co'!$B$19</f>
        <v>223815.32944273742</v>
      </c>
      <c r="W698" s="40">
        <f>+E698*'Copy Co'!$B$20</f>
        <v>-94996.688315424966</v>
      </c>
      <c r="X698" s="40">
        <f>+F698*'Copy Co'!$B$21</f>
        <v>13765.999514602878</v>
      </c>
      <c r="Y698" s="40">
        <f>+G698*'Copy Co'!$B$22</f>
        <v>176115.56554070004</v>
      </c>
      <c r="Z698" s="40">
        <f>+H698*'Copy Co'!$B$23</f>
        <v>-10610.780657764437</v>
      </c>
      <c r="AA698" s="40">
        <f>+I698*'Copy Co'!$B$24</f>
        <v>0</v>
      </c>
      <c r="AB698" s="40">
        <f>+J698*'Copy Co'!$B$25</f>
        <v>10778.306856803845</v>
      </c>
      <c r="AC698" s="40">
        <f>+K698*'Copy Co'!$B$26</f>
        <v>2910.6799872443207</v>
      </c>
      <c r="AD698" s="40">
        <f>+L698*'Copy Co'!$B$27</f>
        <v>39316.275162392631</v>
      </c>
      <c r="AE698" s="40">
        <f>+M698*'Copy Co'!$B$28</f>
        <v>0</v>
      </c>
      <c r="AF698" s="40">
        <f t="shared" si="116"/>
        <v>413634.83228097251</v>
      </c>
      <c r="AG698" s="25">
        <f t="shared" si="117"/>
        <v>17192.832280972507</v>
      </c>
      <c r="AH698" s="56">
        <f t="shared" si="118"/>
        <v>38681</v>
      </c>
      <c r="AL698" s="56"/>
      <c r="BF698" s="2">
        <v>39807</v>
      </c>
      <c r="BG698" s="3">
        <v>33.8333333333333</v>
      </c>
      <c r="BH698">
        <v>29</v>
      </c>
      <c r="BI698">
        <v>17.75</v>
      </c>
    </row>
    <row r="699" spans="1:61" x14ac:dyDescent="0.25">
      <c r="A699" s="2">
        <v>38682</v>
      </c>
      <c r="B699" s="7">
        <v>524742</v>
      </c>
      <c r="C699" s="3">
        <v>32.125</v>
      </c>
      <c r="D699" s="7">
        <f t="shared" si="112"/>
        <v>1032.015625</v>
      </c>
      <c r="E699" s="7">
        <f t="shared" si="113"/>
        <v>33153.501953125</v>
      </c>
      <c r="F699" s="7">
        <f t="shared" si="114"/>
        <v>1065056.2502441406</v>
      </c>
      <c r="G699" s="11">
        <v>396442</v>
      </c>
      <c r="H699">
        <v>0</v>
      </c>
      <c r="I699">
        <v>1</v>
      </c>
      <c r="J699">
        <v>23</v>
      </c>
      <c r="K699" s="3">
        <v>14.7916666666667</v>
      </c>
      <c r="L699" s="3">
        <f t="shared" si="115"/>
        <v>475.18229166666771</v>
      </c>
      <c r="M699" s="5">
        <v>0</v>
      </c>
      <c r="R699">
        <v>2005</v>
      </c>
      <c r="S699" s="1" t="s">
        <v>3</v>
      </c>
      <c r="T699" s="40">
        <f>+'Copy Co'!$B$17</f>
        <v>51399.602684929596</v>
      </c>
      <c r="U699">
        <f>+'Copy Co'!$B$18*'All Data'!C699</f>
        <v>1587.2886857818933</v>
      </c>
      <c r="V699" s="40">
        <f>+D699*'Copy Co'!$B$19</f>
        <v>433489.97200950963</v>
      </c>
      <c r="W699" s="40">
        <f>+E699*'Copy Co'!$B$20</f>
        <v>-256060.33277205352</v>
      </c>
      <c r="X699" s="40">
        <f>+F699*'Copy Co'!$B$21</f>
        <v>51639.996385269333</v>
      </c>
      <c r="Y699" s="40">
        <f>+G699*'Copy Co'!$B$22</f>
        <v>164992.25376642949</v>
      </c>
      <c r="Z699" s="40">
        <f>+H699*'Copy Co'!$B$23</f>
        <v>0</v>
      </c>
      <c r="AA699" s="40">
        <f>+I699*'Copy Co'!$B$24</f>
        <v>-10704.382616627605</v>
      </c>
      <c r="AB699" s="40">
        <f>+J699*'Copy Co'!$B$25</f>
        <v>7746.9080533277638</v>
      </c>
      <c r="AC699" s="40">
        <f>+K699*'Copy Co'!$B$26</f>
        <v>4633.5937016669768</v>
      </c>
      <c r="AD699" s="40">
        <f>+L699*'Copy Co'!$B$27</f>
        <v>87104.475347029424</v>
      </c>
      <c r="AE699" s="40">
        <f>+M699*'Copy Co'!$B$28</f>
        <v>0</v>
      </c>
      <c r="AF699" s="40">
        <f t="shared" si="116"/>
        <v>535829.37524526299</v>
      </c>
      <c r="AG699" s="25">
        <f t="shared" si="117"/>
        <v>11087.375245262985</v>
      </c>
      <c r="AH699" s="56">
        <f t="shared" si="118"/>
        <v>38682</v>
      </c>
      <c r="AL699" s="56"/>
      <c r="BF699" s="2">
        <v>43120</v>
      </c>
      <c r="BG699" s="3">
        <v>33.8333333333333</v>
      </c>
      <c r="BH699">
        <v>16</v>
      </c>
      <c r="BI699">
        <v>11.625</v>
      </c>
    </row>
    <row r="700" spans="1:61" x14ac:dyDescent="0.25">
      <c r="A700" s="2">
        <v>38683</v>
      </c>
      <c r="B700" s="7">
        <v>613522</v>
      </c>
      <c r="C700" s="3">
        <v>38.4166666666667</v>
      </c>
      <c r="D700" s="7">
        <f t="shared" si="112"/>
        <v>1475.8402777777803</v>
      </c>
      <c r="E700" s="7">
        <f t="shared" si="113"/>
        <v>56696.864004629773</v>
      </c>
      <c r="F700" s="7">
        <f t="shared" si="114"/>
        <v>2178104.5255111959</v>
      </c>
      <c r="G700" s="11">
        <v>524742</v>
      </c>
      <c r="H700">
        <v>0</v>
      </c>
      <c r="I700">
        <v>1</v>
      </c>
      <c r="J700">
        <v>16</v>
      </c>
      <c r="K700" s="3">
        <v>6.125</v>
      </c>
      <c r="L700" s="3">
        <f t="shared" si="115"/>
        <v>235.30208333333354</v>
      </c>
      <c r="M700" s="5">
        <v>0</v>
      </c>
      <c r="R700">
        <v>2005</v>
      </c>
      <c r="S700" s="1" t="s">
        <v>4</v>
      </c>
      <c r="T700" s="40">
        <f>+'Copy Co'!$B$17</f>
        <v>51399.602684929596</v>
      </c>
      <c r="U700">
        <f>+'Copy Co'!$B$18*'All Data'!C700</f>
        <v>1898.1584543332126</v>
      </c>
      <c r="V700" s="40">
        <f>+D700*'Copy Co'!$B$19</f>
        <v>619914.99470213626</v>
      </c>
      <c r="W700" s="40">
        <f>+E700*'Copy Co'!$B$20</f>
        <v>-437896.96438957739</v>
      </c>
      <c r="X700" s="40">
        <f>+F700*'Copy Co'!$B$21</f>
        <v>105606.91963298088</v>
      </c>
      <c r="Y700" s="40">
        <f>+G700*'Copy Co'!$B$22</f>
        <v>218388.47858174398</v>
      </c>
      <c r="Z700" s="40">
        <f>+H700*'Copy Co'!$B$23</f>
        <v>0</v>
      </c>
      <c r="AA700" s="40">
        <f>+I700*'Copy Co'!$B$24</f>
        <v>-10704.382616627605</v>
      </c>
      <c r="AB700" s="40">
        <f>+J700*'Copy Co'!$B$25</f>
        <v>5389.1534284019226</v>
      </c>
      <c r="AC700" s="40">
        <f>+K700*'Copy Co'!$B$26</f>
        <v>1918.6993637888565</v>
      </c>
      <c r="AD700" s="40">
        <f>+L700*'Copy Co'!$B$27</f>
        <v>43132.635361737164</v>
      </c>
      <c r="AE700" s="40">
        <f>+M700*'Copy Co'!$B$28</f>
        <v>0</v>
      </c>
      <c r="AF700" s="40">
        <f t="shared" si="116"/>
        <v>599047.29520384688</v>
      </c>
      <c r="AG700" s="25">
        <f t="shared" si="117"/>
        <v>-14474.704796153121</v>
      </c>
      <c r="AH700" s="56">
        <f t="shared" si="118"/>
        <v>38683</v>
      </c>
      <c r="AL700" s="56"/>
      <c r="BF700" s="2">
        <v>38019</v>
      </c>
      <c r="BG700" s="3">
        <v>33.7916666666667</v>
      </c>
      <c r="BH700">
        <v>17</v>
      </c>
      <c r="BI700">
        <v>11.2083333333333</v>
      </c>
    </row>
    <row r="701" spans="1:61" x14ac:dyDescent="0.25">
      <c r="A701" s="2">
        <v>38684</v>
      </c>
      <c r="B701" s="7">
        <v>634539</v>
      </c>
      <c r="C701" s="3">
        <v>36.3333333333333</v>
      </c>
      <c r="D701" s="7">
        <f t="shared" si="112"/>
        <v>1320.1111111111088</v>
      </c>
      <c r="E701" s="7">
        <f t="shared" si="113"/>
        <v>47964.037037036913</v>
      </c>
      <c r="F701" s="7">
        <f t="shared" si="114"/>
        <v>1742693.3456790063</v>
      </c>
      <c r="G701" s="11">
        <v>613522</v>
      </c>
      <c r="H701">
        <v>0</v>
      </c>
      <c r="I701">
        <v>0</v>
      </c>
      <c r="J701">
        <v>12</v>
      </c>
      <c r="K701" s="3">
        <v>4.4583333333333304</v>
      </c>
      <c r="L701" s="3">
        <f t="shared" si="115"/>
        <v>161.98611111111086</v>
      </c>
      <c r="M701" s="5">
        <v>0</v>
      </c>
      <c r="R701">
        <v>2005</v>
      </c>
      <c r="S701" s="1" t="s">
        <v>5</v>
      </c>
      <c r="T701" s="40">
        <f>+'Copy Co'!$B$17</f>
        <v>51399.602684929596</v>
      </c>
      <c r="U701">
        <f>+'Copy Co'!$B$18*'All Data'!C701</f>
        <v>1795.2214448791306</v>
      </c>
      <c r="V701" s="40">
        <f>+D701*'Copy Co'!$B$19</f>
        <v>554502.19429090247</v>
      </c>
      <c r="W701" s="40">
        <f>+E701*'Copy Co'!$B$20</f>
        <v>-370449.17011058365</v>
      </c>
      <c r="X701" s="40">
        <f>+F701*'Copy Co'!$B$21</f>
        <v>84495.704382625772</v>
      </c>
      <c r="Y701" s="40">
        <f>+G701*'Copy Co'!$B$22</f>
        <v>255337.16789665917</v>
      </c>
      <c r="Z701" s="40">
        <f>+H701*'Copy Co'!$B$23</f>
        <v>0</v>
      </c>
      <c r="AA701" s="40">
        <f>+I701*'Copy Co'!$B$24</f>
        <v>0</v>
      </c>
      <c r="AB701" s="40">
        <f>+J701*'Copy Co'!$B$25</f>
        <v>4041.8650713014422</v>
      </c>
      <c r="AC701" s="40">
        <f>+K701*'Copy Co'!$B$26</f>
        <v>1396.6042988122961</v>
      </c>
      <c r="AD701" s="40">
        <f>+L701*'Copy Co'!$B$27</f>
        <v>29693.268182090949</v>
      </c>
      <c r="AE701" s="40">
        <f>+M701*'Copy Co'!$B$28</f>
        <v>0</v>
      </c>
      <c r="AF701" s="40">
        <f t="shared" si="116"/>
        <v>612212.45814161713</v>
      </c>
      <c r="AG701" s="25">
        <f t="shared" si="117"/>
        <v>-22326.541858382872</v>
      </c>
      <c r="AH701" s="56">
        <f t="shared" si="118"/>
        <v>38684</v>
      </c>
      <c r="AL701" s="56"/>
      <c r="BF701" s="2">
        <v>40937</v>
      </c>
      <c r="BG701" s="3">
        <v>33.7916666666667</v>
      </c>
      <c r="BH701">
        <v>9</v>
      </c>
      <c r="BI701">
        <v>3.5416666666666701</v>
      </c>
    </row>
    <row r="702" spans="1:61" x14ac:dyDescent="0.25">
      <c r="A702" s="2">
        <v>38685</v>
      </c>
      <c r="B702" s="7">
        <v>587114</v>
      </c>
      <c r="C702" s="3">
        <v>30.75</v>
      </c>
      <c r="D702" s="7">
        <f t="shared" si="112"/>
        <v>945.5625</v>
      </c>
      <c r="E702" s="7">
        <f t="shared" si="113"/>
        <v>29076.046875</v>
      </c>
      <c r="F702" s="7">
        <f t="shared" si="114"/>
        <v>894088.44140625</v>
      </c>
      <c r="G702" s="11">
        <v>634539</v>
      </c>
      <c r="H702">
        <v>0</v>
      </c>
      <c r="I702">
        <v>0</v>
      </c>
      <c r="J702">
        <v>16</v>
      </c>
      <c r="K702" s="3">
        <v>7.5416666666666696</v>
      </c>
      <c r="L702" s="3">
        <f t="shared" si="115"/>
        <v>231.90625000000009</v>
      </c>
      <c r="M702" s="5">
        <v>0</v>
      </c>
      <c r="R702">
        <v>2005</v>
      </c>
      <c r="S702" s="1" t="s">
        <v>6</v>
      </c>
      <c r="T702" s="40">
        <f>+'Copy Co'!$B$17</f>
        <v>51399.602684929596</v>
      </c>
      <c r="U702">
        <f>+'Copy Co'!$B$18*'All Data'!C702</f>
        <v>1519.3502595422015</v>
      </c>
      <c r="V702" s="40">
        <f>+D702*'Copy Co'!$B$19</f>
        <v>397176.02304542816</v>
      </c>
      <c r="W702" s="40">
        <f>+E702*'Copy Co'!$B$20</f>
        <v>-224568.19943289732</v>
      </c>
      <c r="X702" s="40">
        <f>+F702*'Copy Co'!$B$21</f>
        <v>43350.502728608204</v>
      </c>
      <c r="Y702" s="40">
        <f>+G702*'Copy Co'!$B$22</f>
        <v>264084.07714797225</v>
      </c>
      <c r="Z702" s="40">
        <f>+H702*'Copy Co'!$B$23</f>
        <v>0</v>
      </c>
      <c r="AA702" s="40">
        <f>+I702*'Copy Co'!$B$24</f>
        <v>0</v>
      </c>
      <c r="AB702" s="40">
        <f>+J702*'Copy Co'!$B$25</f>
        <v>5389.1534284019226</v>
      </c>
      <c r="AC702" s="40">
        <f>+K702*'Copy Co'!$B$26</f>
        <v>2362.4801690189333</v>
      </c>
      <c r="AD702" s="40">
        <f>+L702*'Copy Co'!$B$27</f>
        <v>42510.153661443801</v>
      </c>
      <c r="AE702" s="40">
        <f>+M702*'Copy Co'!$B$28</f>
        <v>0</v>
      </c>
      <c r="AF702" s="40">
        <f t="shared" si="116"/>
        <v>583223.1436924478</v>
      </c>
      <c r="AG702" s="25">
        <f t="shared" si="117"/>
        <v>-3890.8563075521961</v>
      </c>
      <c r="AH702" s="56">
        <f t="shared" si="118"/>
        <v>38685</v>
      </c>
      <c r="AL702" s="56"/>
      <c r="BF702" s="2">
        <v>41327</v>
      </c>
      <c r="BG702" s="3">
        <v>33.7916666666667</v>
      </c>
      <c r="BH702">
        <v>17</v>
      </c>
      <c r="BI702">
        <v>7.5833333333333304</v>
      </c>
    </row>
    <row r="703" spans="1:61" x14ac:dyDescent="0.25">
      <c r="A703" s="2">
        <v>38686</v>
      </c>
      <c r="B703" s="7">
        <v>557545</v>
      </c>
      <c r="C703" s="3">
        <v>31.75</v>
      </c>
      <c r="D703" s="7">
        <f t="shared" si="112"/>
        <v>1008.0625</v>
      </c>
      <c r="E703" s="7">
        <f t="shared" si="113"/>
        <v>32005.984375</v>
      </c>
      <c r="F703" s="7">
        <f t="shared" si="114"/>
        <v>1016190.00390625</v>
      </c>
      <c r="G703" s="11">
        <v>587114</v>
      </c>
      <c r="H703">
        <v>0</v>
      </c>
      <c r="I703">
        <v>0</v>
      </c>
      <c r="J703">
        <v>14</v>
      </c>
      <c r="K703" s="3">
        <v>7.9166666666666696</v>
      </c>
      <c r="L703" s="3">
        <f t="shared" si="115"/>
        <v>251.35416666666677</v>
      </c>
      <c r="M703" s="5">
        <v>0</v>
      </c>
      <c r="R703">
        <v>2005</v>
      </c>
      <c r="S703" s="1" t="s">
        <v>7</v>
      </c>
      <c r="T703" s="40">
        <f>+'Copy Co'!$B$17</f>
        <v>51399.602684929596</v>
      </c>
      <c r="U703">
        <f>+'Copy Co'!$B$18*'All Data'!C703</f>
        <v>1568.7600240801592</v>
      </c>
      <c r="V703" s="40">
        <f>+D703*'Copy Co'!$B$19</f>
        <v>423428.65197301278</v>
      </c>
      <c r="W703" s="40">
        <f>+E703*'Copy Co'!$B$20</f>
        <v>-247197.50635534755</v>
      </c>
      <c r="X703" s="40">
        <f>+F703*'Copy Co'!$B$21</f>
        <v>49270.682291603473</v>
      </c>
      <c r="Y703" s="40">
        <f>+G703*'Copy Co'!$B$22</f>
        <v>244346.61836491464</v>
      </c>
      <c r="Z703" s="40">
        <f>+H703*'Copy Co'!$B$23</f>
        <v>0</v>
      </c>
      <c r="AA703" s="40">
        <f>+I703*'Copy Co'!$B$24</f>
        <v>0</v>
      </c>
      <c r="AB703" s="40">
        <f>+J703*'Copy Co'!$B$25</f>
        <v>4715.5092498516824</v>
      </c>
      <c r="AC703" s="40">
        <f>+K703*'Copy Co'!$B$26</f>
        <v>2479.9515586386592</v>
      </c>
      <c r="AD703" s="40">
        <f>+L703*'Copy Co'!$B$27</f>
        <v>46075.102540117638</v>
      </c>
      <c r="AE703" s="40">
        <f>+M703*'Copy Co'!$B$28</f>
        <v>0</v>
      </c>
      <c r="AF703" s="40">
        <f t="shared" si="116"/>
        <v>576087.37233180122</v>
      </c>
      <c r="AG703" s="25">
        <f t="shared" si="117"/>
        <v>18542.37233180122</v>
      </c>
      <c r="AH703" s="56">
        <f t="shared" si="118"/>
        <v>38686</v>
      </c>
      <c r="AI703" s="38">
        <f>SUM(AG674:AG703)</f>
        <v>-9711.1488549008209</v>
      </c>
      <c r="AJ703" s="38"/>
      <c r="AK703" s="38"/>
      <c r="AL703" s="56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  <c r="AX703" s="38"/>
      <c r="AY703" s="38"/>
      <c r="AZ703" s="38"/>
      <c r="BA703" s="38"/>
      <c r="BB703" s="38"/>
      <c r="BC703" s="38"/>
      <c r="BD703" s="38"/>
      <c r="BE703" s="38"/>
      <c r="BF703" s="2">
        <v>40164</v>
      </c>
      <c r="BG703" s="3">
        <v>33.75</v>
      </c>
      <c r="BH703">
        <v>8</v>
      </c>
      <c r="BI703">
        <v>2.9166666666666701</v>
      </c>
    </row>
    <row r="704" spans="1:61" x14ac:dyDescent="0.25">
      <c r="A704" s="2">
        <v>38687</v>
      </c>
      <c r="B704" s="7">
        <v>469110</v>
      </c>
      <c r="C704" s="3">
        <v>17.6666666666667</v>
      </c>
      <c r="D704" s="7">
        <f t="shared" si="112"/>
        <v>312.11111111111228</v>
      </c>
      <c r="E704" s="7">
        <f t="shared" si="113"/>
        <v>5513.9629629629935</v>
      </c>
      <c r="F704" s="7">
        <f t="shared" si="114"/>
        <v>97413.345679013073</v>
      </c>
      <c r="G704" s="11">
        <v>557545</v>
      </c>
      <c r="H704">
        <v>0</v>
      </c>
      <c r="I704">
        <v>0</v>
      </c>
      <c r="J704">
        <v>29</v>
      </c>
      <c r="K704" s="3">
        <v>16.7083333333333</v>
      </c>
      <c r="L704" s="3">
        <f t="shared" si="115"/>
        <v>295.18055555555554</v>
      </c>
      <c r="M704" s="5">
        <v>0</v>
      </c>
      <c r="N704" s="30">
        <v>2005</v>
      </c>
      <c r="O704" s="30">
        <v>12</v>
      </c>
      <c r="P704" s="33">
        <v>817308</v>
      </c>
      <c r="R704">
        <v>2005</v>
      </c>
      <c r="S704" s="1" t="s">
        <v>1</v>
      </c>
      <c r="T704" s="40">
        <f>+'Copy Co'!$B$17</f>
        <v>51399.602684929596</v>
      </c>
      <c r="U704">
        <f>+'Copy Co'!$B$18*'All Data'!C704</f>
        <v>872.90584017058893</v>
      </c>
      <c r="V704" s="40">
        <f>+D704*'Copy Co'!$B$19</f>
        <v>131099.79494681876</v>
      </c>
      <c r="W704" s="40">
        <f>+E704*'Copy Co'!$B$20</f>
        <v>-42586.969943185686</v>
      </c>
      <c r="X704" s="40">
        <f>+F704*'Copy Co'!$B$21</f>
        <v>4723.1541222241676</v>
      </c>
      <c r="Y704" s="40">
        <f>+G704*'Copy Co'!$B$22</f>
        <v>232040.51570268522</v>
      </c>
      <c r="Z704" s="40">
        <f>+H704*'Copy Co'!$B$23</f>
        <v>0</v>
      </c>
      <c r="AA704" s="40">
        <f>+I704*'Copy Co'!$B$24</f>
        <v>0</v>
      </c>
      <c r="AB704" s="40">
        <f>+J704*'Copy Co'!$B$25</f>
        <v>9767.8405889784844</v>
      </c>
      <c r="AC704" s="40">
        <f>+K704*'Copy Co'!$B$26</f>
        <v>5234.0030263899998</v>
      </c>
      <c r="AD704" s="40">
        <f>+L704*'Copy Co'!$B$27</f>
        <v>54108.808083167271</v>
      </c>
      <c r="AE704" s="40">
        <f>+M704*'Copy Co'!$B$28</f>
        <v>0</v>
      </c>
      <c r="AF704" s="40">
        <f t="shared" si="116"/>
        <v>446659.65505217842</v>
      </c>
      <c r="AG704" s="25">
        <f t="shared" si="117"/>
        <v>-22450.344947821577</v>
      </c>
      <c r="AH704" s="56">
        <f t="shared" si="118"/>
        <v>38687</v>
      </c>
      <c r="AL704" s="56"/>
      <c r="BF704" s="2">
        <v>40202</v>
      </c>
      <c r="BG704" s="3">
        <v>33.75</v>
      </c>
      <c r="BH704">
        <v>10</v>
      </c>
      <c r="BI704">
        <v>5.2083333333333304</v>
      </c>
    </row>
    <row r="705" spans="1:61" x14ac:dyDescent="0.25">
      <c r="A705" s="2">
        <v>38688</v>
      </c>
      <c r="B705" s="7">
        <v>482506</v>
      </c>
      <c r="C705" s="3">
        <v>29.9166666666667</v>
      </c>
      <c r="D705" s="7">
        <f t="shared" si="112"/>
        <v>895.00694444444639</v>
      </c>
      <c r="E705" s="7">
        <f t="shared" si="113"/>
        <v>26775.624421296383</v>
      </c>
      <c r="F705" s="7">
        <f t="shared" si="114"/>
        <v>801037.43060378439</v>
      </c>
      <c r="G705" s="11">
        <v>469110</v>
      </c>
      <c r="H705">
        <v>1</v>
      </c>
      <c r="I705">
        <v>0</v>
      </c>
      <c r="J705">
        <v>22</v>
      </c>
      <c r="K705" s="3">
        <v>6.2916666666666696</v>
      </c>
      <c r="L705" s="3">
        <f t="shared" si="115"/>
        <v>188.22569444444474</v>
      </c>
      <c r="M705" s="5">
        <v>0</v>
      </c>
      <c r="R705">
        <v>2005</v>
      </c>
      <c r="S705" s="1" t="s">
        <v>2</v>
      </c>
      <c r="T705" s="40">
        <f>+'Copy Co'!$B$17</f>
        <v>51399.602684929596</v>
      </c>
      <c r="U705">
        <f>+'Copy Co'!$B$18*'All Data'!C705</f>
        <v>1478.1754557605716</v>
      </c>
      <c r="V705" s="40">
        <f>+D705*'Copy Co'!$B$19</f>
        <v>375940.5632017827</v>
      </c>
      <c r="W705" s="40">
        <f>+E705*'Copy Co'!$B$20</f>
        <v>-206800.93792777814</v>
      </c>
      <c r="X705" s="40">
        <f>+F705*'Copy Co'!$B$21</f>
        <v>38838.859460580337</v>
      </c>
      <c r="Y705" s="40">
        <f>+G705*'Copy Co'!$B$22</f>
        <v>195235.40937733575</v>
      </c>
      <c r="Z705" s="40">
        <f>+H705*'Copy Co'!$B$23</f>
        <v>-10610.780657764437</v>
      </c>
      <c r="AA705" s="40">
        <f>+I705*'Copy Co'!$B$24</f>
        <v>0</v>
      </c>
      <c r="AB705" s="40">
        <f>+J705*'Copy Co'!$B$25</f>
        <v>7410.0859640526432</v>
      </c>
      <c r="AC705" s="40">
        <f>+K705*'Copy Co'!$B$26</f>
        <v>1970.9088702865135</v>
      </c>
      <c r="AD705" s="40">
        <f>+L705*'Copy Co'!$B$27</f>
        <v>34503.180461351563</v>
      </c>
      <c r="AE705" s="40">
        <f>+M705*'Copy Co'!$B$28</f>
        <v>0</v>
      </c>
      <c r="AF705" s="40">
        <f t="shared" si="116"/>
        <v>489365.06689053716</v>
      </c>
      <c r="AG705" s="25">
        <f t="shared" si="117"/>
        <v>6859.0668905371567</v>
      </c>
      <c r="AH705" s="56">
        <f t="shared" si="118"/>
        <v>38688</v>
      </c>
      <c r="AL705" s="56"/>
      <c r="BF705" s="2">
        <v>41320</v>
      </c>
      <c r="BG705" s="3">
        <v>33.75</v>
      </c>
      <c r="BH705">
        <v>8</v>
      </c>
      <c r="BI705">
        <v>5.5416666666666696</v>
      </c>
    </row>
    <row r="706" spans="1:61" x14ac:dyDescent="0.25">
      <c r="A706" s="2">
        <v>38689</v>
      </c>
      <c r="B706" s="7">
        <v>584328</v>
      </c>
      <c r="C706" s="3">
        <v>34.9166666666667</v>
      </c>
      <c r="D706" s="7">
        <f t="shared" si="112"/>
        <v>1219.1736111111134</v>
      </c>
      <c r="E706" s="7">
        <f t="shared" si="113"/>
        <v>42569.47858796308</v>
      </c>
      <c r="F706" s="7">
        <f t="shared" si="114"/>
        <v>1486384.2940297122</v>
      </c>
      <c r="G706" s="11">
        <v>482506</v>
      </c>
      <c r="H706">
        <v>0</v>
      </c>
      <c r="I706">
        <v>1</v>
      </c>
      <c r="J706">
        <v>20</v>
      </c>
      <c r="K706" s="3">
        <v>9.5833333333333304</v>
      </c>
      <c r="L706" s="3">
        <f t="shared" si="115"/>
        <v>334.61805555555577</v>
      </c>
      <c r="M706" s="5">
        <v>0</v>
      </c>
      <c r="R706">
        <v>2005</v>
      </c>
      <c r="S706" s="1" t="s">
        <v>3</v>
      </c>
      <c r="T706" s="40">
        <f>+'Copy Co'!$B$17</f>
        <v>51399.602684929596</v>
      </c>
      <c r="U706">
        <f>+'Copy Co'!$B$18*'All Data'!C706</f>
        <v>1725.2242784503605</v>
      </c>
      <c r="V706" s="40">
        <f>+D706*'Copy Co'!$B$19</f>
        <v>512104.19857285521</v>
      </c>
      <c r="W706" s="40">
        <f>+E706*'Copy Co'!$B$20</f>
        <v>-328784.41826683655</v>
      </c>
      <c r="X706" s="40">
        <f>+F706*'Copy Co'!$B$21</f>
        <v>72068.380945345023</v>
      </c>
      <c r="Y706" s="40">
        <f>+G706*'Copy Co'!$B$22</f>
        <v>200810.5911982707</v>
      </c>
      <c r="Z706" s="40">
        <f>+H706*'Copy Co'!$B$23</f>
        <v>0</v>
      </c>
      <c r="AA706" s="40">
        <f>+I706*'Copy Co'!$B$24</f>
        <v>-10704.382616627605</v>
      </c>
      <c r="AB706" s="40">
        <f>+J706*'Copy Co'!$B$25</f>
        <v>6736.441785502403</v>
      </c>
      <c r="AC706" s="40">
        <f>+K706*'Copy Co'!$B$26</f>
        <v>3002.046623615217</v>
      </c>
      <c r="AD706" s="40">
        <f>+L706*'Copy Co'!$B$27</f>
        <v>61337.99740007097</v>
      </c>
      <c r="AE706" s="40">
        <f>+M706*'Copy Co'!$B$28</f>
        <v>0</v>
      </c>
      <c r="AF706" s="40">
        <f t="shared" si="116"/>
        <v>569695.6826055753</v>
      </c>
      <c r="AG706" s="25">
        <f t="shared" si="117"/>
        <v>-14632.317394424696</v>
      </c>
      <c r="AH706" s="56">
        <f t="shared" si="118"/>
        <v>38689</v>
      </c>
      <c r="AL706" s="56"/>
      <c r="BF706" s="2">
        <v>42378</v>
      </c>
      <c r="BG706" s="3">
        <v>33.75</v>
      </c>
      <c r="BH706">
        <v>9</v>
      </c>
      <c r="BI706">
        <v>3.75</v>
      </c>
    </row>
    <row r="707" spans="1:61" x14ac:dyDescent="0.25">
      <c r="A707" s="2">
        <v>38690</v>
      </c>
      <c r="B707" s="7">
        <v>689028</v>
      </c>
      <c r="C707" s="3">
        <v>41.2916666666667</v>
      </c>
      <c r="D707" s="7">
        <f t="shared" si="112"/>
        <v>1705.0017361111138</v>
      </c>
      <c r="E707" s="7">
        <f t="shared" si="113"/>
        <v>70402.363353588138</v>
      </c>
      <c r="F707" s="7">
        <f t="shared" si="114"/>
        <v>2907030.9201419121</v>
      </c>
      <c r="G707" s="11">
        <v>584328</v>
      </c>
      <c r="H707">
        <v>0</v>
      </c>
      <c r="I707">
        <v>1</v>
      </c>
      <c r="J707">
        <v>20</v>
      </c>
      <c r="K707" s="3">
        <v>10.7916666666667</v>
      </c>
      <c r="L707" s="3">
        <f t="shared" si="115"/>
        <v>445.60590277777948</v>
      </c>
      <c r="M707" s="5">
        <v>0</v>
      </c>
      <c r="R707">
        <v>2005</v>
      </c>
      <c r="S707" s="1" t="s">
        <v>4</v>
      </c>
      <c r="T707" s="40">
        <f>+'Copy Co'!$B$17</f>
        <v>51399.602684929596</v>
      </c>
      <c r="U707">
        <f>+'Copy Co'!$B$18*'All Data'!C707</f>
        <v>2040.2115273798413</v>
      </c>
      <c r="V707" s="40">
        <f>+D707*'Copy Co'!$B$19</f>
        <v>716172.44638420281</v>
      </c>
      <c r="W707" s="40">
        <f>+E707*'Copy Co'!$B$20</f>
        <v>-543751.08287948393</v>
      </c>
      <c r="X707" s="40">
        <f>+F707*'Copy Co'!$B$21</f>
        <v>140949.42513466591</v>
      </c>
      <c r="Y707" s="40">
        <f>+G707*'Copy Co'!$B$22</f>
        <v>243187.13370134906</v>
      </c>
      <c r="Z707" s="40">
        <f>+H707*'Copy Co'!$B$23</f>
        <v>0</v>
      </c>
      <c r="AA707" s="40">
        <f>+I707*'Copy Co'!$B$24</f>
        <v>-10704.382616627605</v>
      </c>
      <c r="AB707" s="40">
        <f>+J707*'Copy Co'!$B$25</f>
        <v>6736.441785502403</v>
      </c>
      <c r="AC707" s="40">
        <f>+K707*'Copy Co'!$B$26</f>
        <v>3380.5655457232338</v>
      </c>
      <c r="AD707" s="40">
        <f>+L707*'Copy Co'!$B$27</f>
        <v>81682.901601529869</v>
      </c>
      <c r="AE707" s="40">
        <f>+M707*'Copy Co'!$B$28</f>
        <v>0</v>
      </c>
      <c r="AF707" s="40">
        <f t="shared" si="116"/>
        <v>691093.2628691711</v>
      </c>
      <c r="AG707" s="25">
        <f t="shared" si="117"/>
        <v>2065.2628691710997</v>
      </c>
      <c r="AH707" s="56">
        <f t="shared" si="118"/>
        <v>38690</v>
      </c>
      <c r="AL707" s="56"/>
      <c r="BF707" s="2">
        <v>43101</v>
      </c>
      <c r="BG707" s="3">
        <v>33.75</v>
      </c>
      <c r="BH707">
        <v>7</v>
      </c>
      <c r="BI707">
        <v>3.4166666666666701</v>
      </c>
    </row>
    <row r="708" spans="1:61" x14ac:dyDescent="0.25">
      <c r="A708" s="2">
        <v>38691</v>
      </c>
      <c r="B708" s="7">
        <v>675742</v>
      </c>
      <c r="C708" s="3">
        <v>37.9166666666667</v>
      </c>
      <c r="D708" s="7">
        <f t="shared" si="112"/>
        <v>1437.6736111111136</v>
      </c>
      <c r="E708" s="7">
        <f t="shared" si="113"/>
        <v>54511.791087963102</v>
      </c>
      <c r="F708" s="7">
        <f t="shared" si="114"/>
        <v>2066905.4120852696</v>
      </c>
      <c r="G708" s="11">
        <v>689028</v>
      </c>
      <c r="H708">
        <v>0</v>
      </c>
      <c r="I708">
        <v>0</v>
      </c>
      <c r="J708">
        <v>12</v>
      </c>
      <c r="K708" s="3">
        <v>8.0833333333333304</v>
      </c>
      <c r="L708" s="3">
        <f t="shared" si="115"/>
        <v>306.49305555555571</v>
      </c>
      <c r="M708" s="5">
        <v>0</v>
      </c>
      <c r="R708">
        <v>2005</v>
      </c>
      <c r="S708" s="1" t="s">
        <v>5</v>
      </c>
      <c r="T708" s="40">
        <f>+'Copy Co'!$B$17</f>
        <v>51399.602684929596</v>
      </c>
      <c r="U708">
        <f>+'Copy Co'!$B$18*'All Data'!C708</f>
        <v>1873.4535720642336</v>
      </c>
      <c r="V708" s="40">
        <f>+D708*'Copy Co'!$B$19</f>
        <v>603883.38930369122</v>
      </c>
      <c r="W708" s="40">
        <f>+E708*'Copy Co'!$B$20</f>
        <v>-421020.60246063396</v>
      </c>
      <c r="X708" s="40">
        <f>+F708*'Copy Co'!$B$21</f>
        <v>100215.35293024222</v>
      </c>
      <c r="Y708" s="40">
        <f>+G708*'Copy Co'!$B$22</f>
        <v>286761.4496652105</v>
      </c>
      <c r="Z708" s="40">
        <f>+H708*'Copy Co'!$B$23</f>
        <v>0</v>
      </c>
      <c r="AA708" s="40">
        <f>+I708*'Copy Co'!$B$24</f>
        <v>0</v>
      </c>
      <c r="AB708" s="40">
        <f>+J708*'Copy Co'!$B$25</f>
        <v>4041.8650713014422</v>
      </c>
      <c r="AC708" s="40">
        <f>+K708*'Copy Co'!$B$26</f>
        <v>2532.161065136313</v>
      </c>
      <c r="AD708" s="40">
        <f>+L708*'Copy Co'!$B$27</f>
        <v>56182.474115432851</v>
      </c>
      <c r="AE708" s="40">
        <f>+M708*'Copy Co'!$B$28</f>
        <v>0</v>
      </c>
      <c r="AF708" s="40">
        <f t="shared" si="116"/>
        <v>685869.1459473744</v>
      </c>
      <c r="AG708" s="25">
        <f t="shared" si="117"/>
        <v>10127.145947374403</v>
      </c>
      <c r="AH708" s="56">
        <f t="shared" si="118"/>
        <v>38691</v>
      </c>
      <c r="AL708" s="56"/>
      <c r="BF708" s="2">
        <v>38373</v>
      </c>
      <c r="BG708" s="3">
        <v>33.7083333333333</v>
      </c>
      <c r="BH708">
        <v>7</v>
      </c>
      <c r="BI708">
        <v>2.2083333333333299</v>
      </c>
    </row>
    <row r="709" spans="1:61" x14ac:dyDescent="0.25">
      <c r="A709" s="2">
        <v>38692</v>
      </c>
      <c r="B709" s="7">
        <v>711928</v>
      </c>
      <c r="C709" s="3">
        <v>41.4583333333333</v>
      </c>
      <c r="D709" s="7">
        <f t="shared" ref="D709:D772" si="120">+C709^2</f>
        <v>1718.7934027777751</v>
      </c>
      <c r="E709" s="7">
        <f t="shared" ref="E709:E772" si="121">+C709^3</f>
        <v>71258.309823495205</v>
      </c>
      <c r="F709" s="7">
        <f t="shared" ref="F709:F772" si="122">+C709^4</f>
        <v>2954250.7614324032</v>
      </c>
      <c r="G709" s="11">
        <v>675742</v>
      </c>
      <c r="H709">
        <v>0</v>
      </c>
      <c r="I709">
        <v>0</v>
      </c>
      <c r="J709">
        <v>17</v>
      </c>
      <c r="K709" s="3">
        <v>9.875</v>
      </c>
      <c r="L709" s="3">
        <f t="shared" ref="L709:L772" si="123">+C709*K709</f>
        <v>409.40104166666634</v>
      </c>
      <c r="M709" s="5">
        <v>0</v>
      </c>
      <c r="R709">
        <v>2005</v>
      </c>
      <c r="S709" s="1" t="s">
        <v>6</v>
      </c>
      <c r="T709" s="40">
        <f>+'Copy Co'!$B$17</f>
        <v>51399.602684929596</v>
      </c>
      <c r="U709">
        <f>+'Copy Co'!$B$18*'All Data'!C709</f>
        <v>2048.4464881361641</v>
      </c>
      <c r="V709" s="40">
        <f>+D709*'Copy Co'!$B$19</f>
        <v>721965.52650088759</v>
      </c>
      <c r="W709" s="40">
        <f>+E709*'Copy Co'!$B$20</f>
        <v>-550361.96634601336</v>
      </c>
      <c r="X709" s="40">
        <f>+F709*'Copy Co'!$B$21</f>
        <v>143238.91212936223</v>
      </c>
      <c r="Y709" s="40">
        <f>+G709*'Copy Co'!$B$22</f>
        <v>281232.04792790522</v>
      </c>
      <c r="Z709" s="40">
        <f>+H709*'Copy Co'!$B$23</f>
        <v>0</v>
      </c>
      <c r="AA709" s="40">
        <f>+I709*'Copy Co'!$B$24</f>
        <v>0</v>
      </c>
      <c r="AB709" s="40">
        <f>+J709*'Copy Co'!$B$25</f>
        <v>5725.9755176770432</v>
      </c>
      <c r="AC709" s="40">
        <f>+K709*'Copy Co'!$B$26</f>
        <v>3093.4132599861155</v>
      </c>
      <c r="AD709" s="40">
        <f>+L709*'Copy Co'!$B$27</f>
        <v>75046.279220181154</v>
      </c>
      <c r="AE709" s="40">
        <f>+M709*'Copy Co'!$B$28</f>
        <v>0</v>
      </c>
      <c r="AF709" s="40">
        <f t="shared" ref="AF709:AF772" si="124">SUM(T709:AE709)</f>
        <v>733388.23738305178</v>
      </c>
      <c r="AG709" s="25">
        <f t="shared" ref="AG709:AG772" si="125">+AF709-B709</f>
        <v>21460.237383051775</v>
      </c>
      <c r="AH709" s="56">
        <f t="shared" ref="AH709:AH772" si="126">+A709</f>
        <v>38692</v>
      </c>
      <c r="AL709" s="56"/>
      <c r="BF709" s="2">
        <v>40594</v>
      </c>
      <c r="BG709" s="3">
        <v>33.7083333333333</v>
      </c>
      <c r="BH709">
        <v>8</v>
      </c>
      <c r="BI709">
        <v>4.4166666666666696</v>
      </c>
    </row>
    <row r="710" spans="1:61" x14ac:dyDescent="0.25">
      <c r="A710" s="2">
        <v>38693</v>
      </c>
      <c r="B710" s="7">
        <v>797047</v>
      </c>
      <c r="C710" s="3">
        <v>51.3333333333333</v>
      </c>
      <c r="D710" s="7">
        <f t="shared" si="120"/>
        <v>2635.1111111111077</v>
      </c>
      <c r="E710" s="7">
        <f t="shared" si="121"/>
        <v>135269.03703703676</v>
      </c>
      <c r="F710" s="7">
        <f t="shared" si="122"/>
        <v>6943810.5679012164</v>
      </c>
      <c r="G710" s="11">
        <v>711928</v>
      </c>
      <c r="H710">
        <v>0</v>
      </c>
      <c r="I710">
        <v>0</v>
      </c>
      <c r="J710">
        <v>10</v>
      </c>
      <c r="K710" s="3">
        <v>5.5833333333333304</v>
      </c>
      <c r="L710" s="3">
        <f t="shared" si="123"/>
        <v>286.6111111111108</v>
      </c>
      <c r="M710" s="5">
        <v>0</v>
      </c>
      <c r="R710">
        <v>2005</v>
      </c>
      <c r="S710" s="1" t="s">
        <v>7</v>
      </c>
      <c r="T710" s="40">
        <f>+'Copy Co'!$B$17</f>
        <v>51399.602684929596</v>
      </c>
      <c r="U710">
        <f>+'Copy Co'!$B$18*'All Data'!C710</f>
        <v>2536.3679129484972</v>
      </c>
      <c r="V710" s="40">
        <f>+D710*'Copy Co'!$B$19</f>
        <v>1106857.506927283</v>
      </c>
      <c r="W710" s="40">
        <f>+E710*'Copy Co'!$B$20</f>
        <v>-1044747.390077567</v>
      </c>
      <c r="X710" s="40">
        <f>+F710*'Copy Co'!$B$21</f>
        <v>336675.50661687367</v>
      </c>
      <c r="Y710" s="40">
        <f>+G710*'Copy Co'!$B$22</f>
        <v>296292.03071174753</v>
      </c>
      <c r="Z710" s="40">
        <f>+H710*'Copy Co'!$B$23</f>
        <v>0</v>
      </c>
      <c r="AA710" s="40">
        <f>+I710*'Copy Co'!$B$24</f>
        <v>0</v>
      </c>
      <c r="AB710" s="40">
        <f>+J710*'Copy Co'!$B$25</f>
        <v>3368.2208927512015</v>
      </c>
      <c r="AC710" s="40">
        <f>+K710*'Copy Co'!$B$26</f>
        <v>1749.0184676714737</v>
      </c>
      <c r="AD710" s="40">
        <f>+L710*'Copy Co'!$B$27</f>
        <v>52537.964692242916</v>
      </c>
      <c r="AE710" s="40">
        <f>+M710*'Copy Co'!$B$28</f>
        <v>0</v>
      </c>
      <c r="AF710" s="40">
        <f t="shared" si="124"/>
        <v>806668.82882888091</v>
      </c>
      <c r="AG710" s="25">
        <f t="shared" si="125"/>
        <v>9621.8288288809126</v>
      </c>
      <c r="AH710" s="56">
        <f t="shared" si="126"/>
        <v>38693</v>
      </c>
      <c r="AL710" s="56"/>
      <c r="BF710" s="2">
        <v>42705</v>
      </c>
      <c r="BG710" s="3">
        <v>33.6666666666667</v>
      </c>
      <c r="BH710">
        <v>9</v>
      </c>
      <c r="BI710">
        <v>3.1666666666666701</v>
      </c>
    </row>
    <row r="711" spans="1:61" x14ac:dyDescent="0.25">
      <c r="A711" s="2">
        <v>38694</v>
      </c>
      <c r="B711" s="7">
        <v>818191</v>
      </c>
      <c r="C711" s="3">
        <v>49.8333333333333</v>
      </c>
      <c r="D711" s="7">
        <f t="shared" si="120"/>
        <v>2483.3611111111077</v>
      </c>
      <c r="E711" s="7">
        <f t="shared" si="121"/>
        <v>123754.16203703679</v>
      </c>
      <c r="F711" s="7">
        <f t="shared" si="122"/>
        <v>6167082.4081789954</v>
      </c>
      <c r="G711" s="11">
        <v>797047</v>
      </c>
      <c r="H711">
        <v>0</v>
      </c>
      <c r="I711">
        <v>0</v>
      </c>
      <c r="J711">
        <v>8</v>
      </c>
      <c r="K711" s="3">
        <v>4.5</v>
      </c>
      <c r="L711" s="3">
        <f t="shared" si="123"/>
        <v>224.24999999999986</v>
      </c>
      <c r="M711" s="5">
        <v>0</v>
      </c>
      <c r="R711">
        <v>2005</v>
      </c>
      <c r="S711" s="1" t="s">
        <v>1</v>
      </c>
      <c r="T711" s="40">
        <f>+'Copy Co'!$B$17</f>
        <v>51399.602684929596</v>
      </c>
      <c r="U711">
        <f>+'Copy Co'!$B$18*'All Data'!C711</f>
        <v>2462.2532661415607</v>
      </c>
      <c r="V711" s="40">
        <f>+D711*'Copy Co'!$B$19</f>
        <v>1043116.1238911075</v>
      </c>
      <c r="W711" s="40">
        <f>+E711*'Copy Co'!$B$20</f>
        <v>-955812.50988007186</v>
      </c>
      <c r="X711" s="40">
        <f>+F711*'Copy Co'!$B$21</f>
        <v>299015.29913844418</v>
      </c>
      <c r="Y711" s="40">
        <f>+G711*'Copy Co'!$B$22</f>
        <v>331717.07560695219</v>
      </c>
      <c r="Z711" s="40">
        <f>+H711*'Copy Co'!$B$23</f>
        <v>0</v>
      </c>
      <c r="AA711" s="40">
        <f>+I711*'Copy Co'!$B$24</f>
        <v>0</v>
      </c>
      <c r="AB711" s="40">
        <f>+J711*'Copy Co'!$B$25</f>
        <v>2694.5767142009613</v>
      </c>
      <c r="AC711" s="40">
        <f>+K711*'Copy Co'!$B$26</f>
        <v>1409.6566754367109</v>
      </c>
      <c r="AD711" s="40">
        <f>+L711*'Copy Co'!$B$27</f>
        <v>41106.705656181162</v>
      </c>
      <c r="AE711" s="40">
        <f>+M711*'Copy Co'!$B$28</f>
        <v>0</v>
      </c>
      <c r="AF711" s="40">
        <f t="shared" si="124"/>
        <v>817108.7837533222</v>
      </c>
      <c r="AG711" s="25">
        <f t="shared" si="125"/>
        <v>-1082.2162466777954</v>
      </c>
      <c r="AH711" s="56">
        <f t="shared" si="126"/>
        <v>38694</v>
      </c>
      <c r="AL711" s="56"/>
      <c r="BF711" s="2">
        <v>42725</v>
      </c>
      <c r="BG711" s="3">
        <v>33.6666666666667</v>
      </c>
      <c r="BH711">
        <v>9</v>
      </c>
      <c r="BI711">
        <v>2.7083333333333299</v>
      </c>
    </row>
    <row r="712" spans="1:61" x14ac:dyDescent="0.25">
      <c r="A712" s="2">
        <v>38695</v>
      </c>
      <c r="B712" s="7">
        <v>746917</v>
      </c>
      <c r="C712" s="3">
        <v>46.4583333333333</v>
      </c>
      <c r="D712" s="7">
        <f t="shared" si="120"/>
        <v>2158.3767361111081</v>
      </c>
      <c r="E712" s="7">
        <f t="shared" si="121"/>
        <v>100274.58586516183</v>
      </c>
      <c r="F712" s="7">
        <f t="shared" si="122"/>
        <v>4658590.1349856397</v>
      </c>
      <c r="G712" s="11">
        <v>818191</v>
      </c>
      <c r="H712">
        <v>1</v>
      </c>
      <c r="I712">
        <v>0</v>
      </c>
      <c r="J712">
        <v>8</v>
      </c>
      <c r="K712" s="3">
        <v>3.3333333333333299</v>
      </c>
      <c r="L712" s="3">
        <f t="shared" si="123"/>
        <v>154.86111111111083</v>
      </c>
      <c r="M712" s="5">
        <v>0</v>
      </c>
      <c r="R712">
        <v>2005</v>
      </c>
      <c r="S712" s="1" t="s">
        <v>2</v>
      </c>
      <c r="T712" s="40">
        <f>+'Copy Co'!$B$17</f>
        <v>51399.602684929596</v>
      </c>
      <c r="U712">
        <f>+'Copy Co'!$B$18*'All Data'!C712</f>
        <v>2295.4953108259533</v>
      </c>
      <c r="V712" s="40">
        <f>+D712*'Copy Co'!$B$19</f>
        <v>906609.01662489946</v>
      </c>
      <c r="W712" s="40">
        <f>+E712*'Copy Co'!$B$20</f>
        <v>-774468.52708098234</v>
      </c>
      <c r="X712" s="40">
        <f>+F712*'Copy Co'!$B$21</f>
        <v>225874.99737780474</v>
      </c>
      <c r="Y712" s="40">
        <f>+G712*'Copy Co'!$B$22</f>
        <v>340516.84004572855</v>
      </c>
      <c r="Z712" s="40">
        <f>+H712*'Copy Co'!$B$23</f>
        <v>-10610.780657764437</v>
      </c>
      <c r="AA712" s="40">
        <f>+I712*'Copy Co'!$B$24</f>
        <v>0</v>
      </c>
      <c r="AB712" s="40">
        <f>+J712*'Copy Co'!$B$25</f>
        <v>2694.5767142009613</v>
      </c>
      <c r="AC712" s="40">
        <f>+K712*'Copy Co'!$B$26</f>
        <v>1044.1901299531182</v>
      </c>
      <c r="AD712" s="40">
        <f>+L712*'Copy Co'!$B$27</f>
        <v>28387.202283315957</v>
      </c>
      <c r="AE712" s="40">
        <f>+M712*'Copy Co'!$B$28</f>
        <v>0</v>
      </c>
      <c r="AF712" s="40">
        <f t="shared" si="124"/>
        <v>773742.61343291146</v>
      </c>
      <c r="AG712" s="25">
        <f t="shared" si="125"/>
        <v>26825.613432911457</v>
      </c>
      <c r="AH712" s="56">
        <f t="shared" si="126"/>
        <v>38695</v>
      </c>
      <c r="AL712" s="56"/>
      <c r="BF712" s="2">
        <v>39409</v>
      </c>
      <c r="BG712" s="3">
        <v>33.625</v>
      </c>
      <c r="BH712">
        <v>17</v>
      </c>
      <c r="BI712">
        <v>6.5</v>
      </c>
    </row>
    <row r="713" spans="1:61" x14ac:dyDescent="0.25">
      <c r="A713" s="2">
        <v>38696</v>
      </c>
      <c r="B713" s="7">
        <v>691475</v>
      </c>
      <c r="C713" s="3">
        <v>45.0416666666667</v>
      </c>
      <c r="D713" s="7">
        <f t="shared" si="120"/>
        <v>2028.751736111114</v>
      </c>
      <c r="E713" s="7">
        <f t="shared" si="121"/>
        <v>91378.359447338167</v>
      </c>
      <c r="F713" s="7">
        <f t="shared" si="122"/>
        <v>4115833.6067738594</v>
      </c>
      <c r="G713" s="11">
        <v>746917</v>
      </c>
      <c r="H713">
        <v>0</v>
      </c>
      <c r="I713">
        <v>1</v>
      </c>
      <c r="J713">
        <v>7</v>
      </c>
      <c r="K713" s="3">
        <v>4.375</v>
      </c>
      <c r="L713" s="3">
        <f t="shared" si="123"/>
        <v>197.0572916666668</v>
      </c>
      <c r="M713" s="5">
        <v>0</v>
      </c>
      <c r="R713">
        <v>2005</v>
      </c>
      <c r="S713" s="1" t="s">
        <v>3</v>
      </c>
      <c r="T713" s="40">
        <f>+'Copy Co'!$B$17</f>
        <v>51399.602684929596</v>
      </c>
      <c r="U713">
        <f>+'Copy Co'!$B$18*'All Data'!C713</f>
        <v>2225.4981443971828</v>
      </c>
      <c r="V713" s="40">
        <f>+D713*'Copy Co'!$B$19</f>
        <v>852161.0642290914</v>
      </c>
      <c r="W713" s="40">
        <f>+E713*'Copy Co'!$B$20</f>
        <v>-705758.7207931208</v>
      </c>
      <c r="X713" s="40">
        <f>+F713*'Copy Co'!$B$21</f>
        <v>199559.0679153816</v>
      </c>
      <c r="Y713" s="40">
        <f>+G713*'Copy Co'!$B$22</f>
        <v>310853.84294918354</v>
      </c>
      <c r="Z713" s="40">
        <f>+H713*'Copy Co'!$B$23</f>
        <v>0</v>
      </c>
      <c r="AA713" s="40">
        <f>+I713*'Copy Co'!$B$24</f>
        <v>-10704.382616627605</v>
      </c>
      <c r="AB713" s="40">
        <f>+J713*'Copy Co'!$B$25</f>
        <v>2357.7546249258412</v>
      </c>
      <c r="AC713" s="40">
        <f>+K713*'Copy Co'!$B$26</f>
        <v>1370.4995455634689</v>
      </c>
      <c r="AD713" s="40">
        <f>+L713*'Copy Co'!$B$27</f>
        <v>36122.078421163518</v>
      </c>
      <c r="AE713" s="40">
        <f>+M713*'Copy Co'!$B$28</f>
        <v>0</v>
      </c>
      <c r="AF713" s="40">
        <f t="shared" si="124"/>
        <v>739586.3051048877</v>
      </c>
      <c r="AG713" s="25">
        <f t="shared" si="125"/>
        <v>48111.305104887695</v>
      </c>
      <c r="AH713" s="56">
        <f t="shared" si="126"/>
        <v>38696</v>
      </c>
      <c r="AL713" s="56"/>
      <c r="BF713" s="2">
        <v>40568</v>
      </c>
      <c r="BG713" s="3">
        <v>33.625</v>
      </c>
      <c r="BH713">
        <v>9</v>
      </c>
      <c r="BI713">
        <v>4.4583333333333304</v>
      </c>
    </row>
    <row r="714" spans="1:61" x14ac:dyDescent="0.25">
      <c r="A714" s="2">
        <v>38697</v>
      </c>
      <c r="B714" s="7">
        <v>658474</v>
      </c>
      <c r="C714" s="3">
        <v>43.3333333333333</v>
      </c>
      <c r="D714" s="7">
        <f t="shared" si="120"/>
        <v>1877.7777777777749</v>
      </c>
      <c r="E714" s="7">
        <f t="shared" si="121"/>
        <v>81370.370370370176</v>
      </c>
      <c r="F714" s="7">
        <f t="shared" si="122"/>
        <v>3526049.3827160383</v>
      </c>
      <c r="G714" s="11">
        <v>691475</v>
      </c>
      <c r="H714">
        <v>0</v>
      </c>
      <c r="I714">
        <v>1</v>
      </c>
      <c r="J714">
        <v>8</v>
      </c>
      <c r="K714" s="3">
        <v>3.5</v>
      </c>
      <c r="L714" s="3">
        <f t="shared" si="123"/>
        <v>151.66666666666654</v>
      </c>
      <c r="M714" s="5">
        <v>0</v>
      </c>
      <c r="R714">
        <v>2005</v>
      </c>
      <c r="S714" s="1" t="s">
        <v>4</v>
      </c>
      <c r="T714" s="40">
        <f>+'Copy Co'!$B$17</f>
        <v>51399.602684929596</v>
      </c>
      <c r="U714">
        <f>+'Copy Co'!$B$18*'All Data'!C714</f>
        <v>2141.0897966448351</v>
      </c>
      <c r="V714" s="40">
        <f>+D714*'Copy Co'!$B$19</f>
        <v>788745.65133543091</v>
      </c>
      <c r="W714" s="40">
        <f>+E714*'Copy Co'!$B$20</f>
        <v>-628462.24040770705</v>
      </c>
      <c r="X714" s="40">
        <f>+F714*'Copy Co'!$B$21</f>
        <v>170962.9677643771</v>
      </c>
      <c r="Y714" s="40">
        <f>+G714*'Copy Co'!$B$22</f>
        <v>287779.84843468107</v>
      </c>
      <c r="Z714" s="40">
        <f>+H714*'Copy Co'!$B$23</f>
        <v>0</v>
      </c>
      <c r="AA714" s="40">
        <f>+I714*'Copy Co'!$B$24</f>
        <v>-10704.382616627605</v>
      </c>
      <c r="AB714" s="40">
        <f>+J714*'Copy Co'!$B$25</f>
        <v>2694.5767142009613</v>
      </c>
      <c r="AC714" s="40">
        <f>+K714*'Copy Co'!$B$26</f>
        <v>1096.3996364507752</v>
      </c>
      <c r="AD714" s="40">
        <f>+L714*'Copy Co'!$B$27</f>
        <v>27801.636675678077</v>
      </c>
      <c r="AE714" s="40">
        <f>+M714*'Copy Co'!$B$28</f>
        <v>0</v>
      </c>
      <c r="AF714" s="40">
        <f t="shared" si="124"/>
        <v>693455.15001805883</v>
      </c>
      <c r="AG714" s="25">
        <f t="shared" si="125"/>
        <v>34981.150018058834</v>
      </c>
      <c r="AH714" s="56">
        <f t="shared" si="126"/>
        <v>38697</v>
      </c>
      <c r="AL714" s="56"/>
      <c r="BF714" s="2">
        <v>38311</v>
      </c>
      <c r="BG714" s="3">
        <v>33.5833333333333</v>
      </c>
      <c r="BH714">
        <v>12</v>
      </c>
      <c r="BI714">
        <v>4.9166666666666696</v>
      </c>
    </row>
    <row r="715" spans="1:61" x14ac:dyDescent="0.25">
      <c r="A715" s="2">
        <v>38698</v>
      </c>
      <c r="B715" s="7">
        <v>634705</v>
      </c>
      <c r="C715" s="3">
        <v>39.4583333333333</v>
      </c>
      <c r="D715" s="7">
        <f t="shared" si="120"/>
        <v>1556.9600694444418</v>
      </c>
      <c r="E715" s="7">
        <f t="shared" si="121"/>
        <v>61435.049406828548</v>
      </c>
      <c r="F715" s="7">
        <f t="shared" si="122"/>
        <v>2424124.657844441</v>
      </c>
      <c r="G715" s="11">
        <v>658474</v>
      </c>
      <c r="H715">
        <v>0</v>
      </c>
      <c r="I715">
        <v>0</v>
      </c>
      <c r="J715">
        <v>7</v>
      </c>
      <c r="K715" s="3">
        <v>3.7916666666666701</v>
      </c>
      <c r="L715" s="3">
        <f t="shared" si="123"/>
        <v>149.61284722222223</v>
      </c>
      <c r="M715" s="5">
        <v>0</v>
      </c>
      <c r="R715">
        <v>2005</v>
      </c>
      <c r="S715" s="1" t="s">
        <v>5</v>
      </c>
      <c r="T715" s="40">
        <f>+'Copy Co'!$B$17</f>
        <v>51399.602684929596</v>
      </c>
      <c r="U715">
        <f>+'Copy Co'!$B$18*'All Data'!C715</f>
        <v>1949.6269590602487</v>
      </c>
      <c r="V715" s="40">
        <f>+D715*'Copy Co'!$B$19</f>
        <v>653988.7193310617</v>
      </c>
      <c r="W715" s="40">
        <f>+E715*'Copy Co'!$B$20</f>
        <v>-474492.23364765174</v>
      </c>
      <c r="X715" s="40">
        <f>+F715*'Copy Co'!$B$21</f>
        <v>117535.37762896001</v>
      </c>
      <c r="Y715" s="40">
        <f>+G715*'Copy Co'!$B$22</f>
        <v>274045.40716320649</v>
      </c>
      <c r="Z715" s="40">
        <f>+H715*'Copy Co'!$B$23</f>
        <v>0</v>
      </c>
      <c r="AA715" s="40">
        <f>+I715*'Copy Co'!$B$24</f>
        <v>0</v>
      </c>
      <c r="AB715" s="40">
        <f>+J715*'Copy Co'!$B$25</f>
        <v>2357.7546249258412</v>
      </c>
      <c r="AC715" s="40">
        <f>+K715*'Copy Co'!$B$26</f>
        <v>1187.7662728216742</v>
      </c>
      <c r="AD715" s="40">
        <f>+L715*'Copy Co'!$B$27</f>
        <v>27425.156179028294</v>
      </c>
      <c r="AE715" s="40">
        <f>+M715*'Copy Co'!$B$28</f>
        <v>0</v>
      </c>
      <c r="AF715" s="40">
        <f t="shared" si="124"/>
        <v>655397.17719634203</v>
      </c>
      <c r="AG715" s="25">
        <f t="shared" si="125"/>
        <v>20692.177196342032</v>
      </c>
      <c r="AH715" s="56">
        <f t="shared" si="126"/>
        <v>38698</v>
      </c>
      <c r="AL715" s="56"/>
      <c r="BF715" s="2">
        <v>39844</v>
      </c>
      <c r="BG715" s="3">
        <v>33.5833333333333</v>
      </c>
      <c r="BH715">
        <v>7</v>
      </c>
      <c r="BI715">
        <v>3.0416666666666701</v>
      </c>
    </row>
    <row r="716" spans="1:61" x14ac:dyDescent="0.25">
      <c r="A716" s="2">
        <v>38699</v>
      </c>
      <c r="B716" s="7">
        <v>636926</v>
      </c>
      <c r="C716" s="3">
        <v>38.4583333333333</v>
      </c>
      <c r="D716" s="7">
        <f t="shared" si="120"/>
        <v>1479.0434027777753</v>
      </c>
      <c r="E716" s="7">
        <f t="shared" si="121"/>
        <v>56881.544198495227</v>
      </c>
      <c r="F716" s="7">
        <f t="shared" si="122"/>
        <v>2187569.3873004606</v>
      </c>
      <c r="G716" s="11">
        <v>634705</v>
      </c>
      <c r="H716">
        <v>0</v>
      </c>
      <c r="I716">
        <v>0</v>
      </c>
      <c r="J716">
        <v>14</v>
      </c>
      <c r="K716" s="3">
        <v>4.0416666666666696</v>
      </c>
      <c r="L716" s="3">
        <f t="shared" si="123"/>
        <v>155.43576388888886</v>
      </c>
      <c r="M716" s="5">
        <v>0</v>
      </c>
      <c r="R716">
        <v>2005</v>
      </c>
      <c r="S716" s="1" t="s">
        <v>6</v>
      </c>
      <c r="T716" s="40">
        <f>+'Copy Co'!$B$17</f>
        <v>51399.602684929596</v>
      </c>
      <c r="U716">
        <f>+'Copy Co'!$B$18*'All Data'!C716</f>
        <v>1900.217194522291</v>
      </c>
      <c r="V716" s="40">
        <f>+D716*'Copy Co'!$B$19</f>
        <v>621260.44193467288</v>
      </c>
      <c r="W716" s="40">
        <f>+E716*'Copy Co'!$B$20</f>
        <v>-439323.337747193</v>
      </c>
      <c r="X716" s="40">
        <f>+F716*'Copy Co'!$B$21</f>
        <v>106065.83006937582</v>
      </c>
      <c r="Y716" s="40">
        <f>+G716*'Copy Co'!$B$22</f>
        <v>264153.16345599515</v>
      </c>
      <c r="Z716" s="40">
        <f>+H716*'Copy Co'!$B$23</f>
        <v>0</v>
      </c>
      <c r="AA716" s="40">
        <f>+I716*'Copy Co'!$B$24</f>
        <v>0</v>
      </c>
      <c r="AB716" s="40">
        <f>+J716*'Copy Co'!$B$25</f>
        <v>4715.5092498516824</v>
      </c>
      <c r="AC716" s="40">
        <f>+K716*'Copy Co'!$B$26</f>
        <v>1266.0805325681579</v>
      </c>
      <c r="AD716" s="40">
        <f>+L716*'Copy Co'!$B$27</f>
        <v>28492.540444255214</v>
      </c>
      <c r="AE716" s="40">
        <f>+M716*'Copy Co'!$B$28</f>
        <v>0</v>
      </c>
      <c r="AF716" s="40">
        <f t="shared" si="124"/>
        <v>639930.04781897774</v>
      </c>
      <c r="AG716" s="25">
        <f t="shared" si="125"/>
        <v>3004.047818977735</v>
      </c>
      <c r="AH716" s="56">
        <f t="shared" si="126"/>
        <v>38699</v>
      </c>
      <c r="AL716" s="56"/>
      <c r="BF716" s="2">
        <v>42707</v>
      </c>
      <c r="BG716" s="3">
        <v>33.5833333333333</v>
      </c>
      <c r="BH716">
        <v>13</v>
      </c>
      <c r="BI716">
        <v>9.0416666666666696</v>
      </c>
    </row>
    <row r="717" spans="1:61" x14ac:dyDescent="0.25">
      <c r="A717" s="2">
        <v>38700</v>
      </c>
      <c r="B717" s="7">
        <v>707388</v>
      </c>
      <c r="C717" s="3">
        <v>43.1666666666667</v>
      </c>
      <c r="D717" s="7">
        <f t="shared" si="120"/>
        <v>1863.361111111114</v>
      </c>
      <c r="E717" s="7">
        <f t="shared" si="121"/>
        <v>80435.087962963153</v>
      </c>
      <c r="F717" s="7">
        <f t="shared" si="122"/>
        <v>3472114.6304012453</v>
      </c>
      <c r="G717" s="11">
        <v>636926</v>
      </c>
      <c r="H717">
        <v>0</v>
      </c>
      <c r="I717">
        <v>0</v>
      </c>
      <c r="J717">
        <v>9</v>
      </c>
      <c r="K717" s="3">
        <v>5.4583333333333304</v>
      </c>
      <c r="L717" s="3">
        <f t="shared" si="123"/>
        <v>235.6180555555556</v>
      </c>
      <c r="M717" s="5">
        <v>0</v>
      </c>
      <c r="R717">
        <v>2005</v>
      </c>
      <c r="S717" s="1" t="s">
        <v>7</v>
      </c>
      <c r="T717" s="40">
        <f>+'Copy Co'!$B$17</f>
        <v>51399.602684929596</v>
      </c>
      <c r="U717">
        <f>+'Copy Co'!$B$18*'All Data'!C717</f>
        <v>2132.8548358885118</v>
      </c>
      <c r="V717" s="40">
        <f>+D717*'Copy Co'!$B$19</f>
        <v>782690.04492947052</v>
      </c>
      <c r="W717" s="40">
        <f>+E717*'Copy Co'!$B$20</f>
        <v>-621238.6075976619</v>
      </c>
      <c r="X717" s="40">
        <f>+F717*'Copy Co'!$B$21</f>
        <v>168347.90361735402</v>
      </c>
      <c r="Y717" s="40">
        <f>+G717*'Copy Co'!$B$22</f>
        <v>265077.50496273575</v>
      </c>
      <c r="Z717" s="40">
        <f>+H717*'Copy Co'!$B$23</f>
        <v>0</v>
      </c>
      <c r="AA717" s="40">
        <f>+I717*'Copy Co'!$B$24</f>
        <v>0</v>
      </c>
      <c r="AB717" s="40">
        <f>+J717*'Copy Co'!$B$25</f>
        <v>3031.3988034760814</v>
      </c>
      <c r="AC717" s="40">
        <f>+K717*'Copy Co'!$B$26</f>
        <v>1709.8613377982317</v>
      </c>
      <c r="AD717" s="40">
        <f>+L717*'Copy Co'!$B$27</f>
        <v>43190.555438144795</v>
      </c>
      <c r="AE717" s="40">
        <f>+M717*'Copy Co'!$B$28</f>
        <v>0</v>
      </c>
      <c r="AF717" s="40">
        <f t="shared" si="124"/>
        <v>696341.11901213566</v>
      </c>
      <c r="AG717" s="25">
        <f t="shared" si="125"/>
        <v>-11046.880987864337</v>
      </c>
      <c r="AH717" s="56">
        <f t="shared" si="126"/>
        <v>38700</v>
      </c>
      <c r="AL717" s="56"/>
      <c r="BF717" s="2">
        <v>40218</v>
      </c>
      <c r="BG717" s="3">
        <v>33.5416666666667</v>
      </c>
      <c r="BH717">
        <v>12</v>
      </c>
      <c r="BI717">
        <v>6</v>
      </c>
    </row>
    <row r="718" spans="1:61" x14ac:dyDescent="0.25">
      <c r="A718" s="2">
        <v>38701</v>
      </c>
      <c r="B718" s="7">
        <v>746123</v>
      </c>
      <c r="C718" s="3">
        <v>44.8333333333333</v>
      </c>
      <c r="D718" s="7">
        <f t="shared" si="120"/>
        <v>2010.0277777777749</v>
      </c>
      <c r="E718" s="7">
        <f t="shared" si="121"/>
        <v>90116.245370370176</v>
      </c>
      <c r="F718" s="7">
        <f t="shared" si="122"/>
        <v>4040211.6674382598</v>
      </c>
      <c r="G718" s="11">
        <v>707388</v>
      </c>
      <c r="H718">
        <v>0</v>
      </c>
      <c r="I718">
        <v>0</v>
      </c>
      <c r="J718">
        <v>8</v>
      </c>
      <c r="K718" s="3">
        <v>3.6666666666666701</v>
      </c>
      <c r="L718" s="3">
        <f t="shared" si="123"/>
        <v>164.38888888888891</v>
      </c>
      <c r="M718" s="5">
        <v>0</v>
      </c>
      <c r="R718">
        <v>2005</v>
      </c>
      <c r="S718" s="1" t="s">
        <v>1</v>
      </c>
      <c r="T718" s="40">
        <f>+'Copy Co'!$B$17</f>
        <v>51399.602684929596</v>
      </c>
      <c r="U718">
        <f>+'Copy Co'!$B$18*'All Data'!C718</f>
        <v>2215.2044434517716</v>
      </c>
      <c r="V718" s="40">
        <f>+D718*'Copy Co'!$B$19</f>
        <v>844296.21414619999</v>
      </c>
      <c r="W718" s="40">
        <f>+E718*'Copy Co'!$B$20</f>
        <v>-696010.81087393186</v>
      </c>
      <c r="X718" s="40">
        <f>+F718*'Copy Co'!$B$21</f>
        <v>195892.48535409223</v>
      </c>
      <c r="Y718" s="40">
        <f>+G718*'Copy Co'!$B$22</f>
        <v>294402.56180557818</v>
      </c>
      <c r="Z718" s="40">
        <f>+H718*'Copy Co'!$B$23</f>
        <v>0</v>
      </c>
      <c r="AA718" s="40">
        <f>+I718*'Copy Co'!$B$24</f>
        <v>0</v>
      </c>
      <c r="AB718" s="40">
        <f>+J718*'Copy Co'!$B$25</f>
        <v>2694.5767142009613</v>
      </c>
      <c r="AC718" s="40">
        <f>+K718*'Copy Co'!$B$26</f>
        <v>1148.6091429484322</v>
      </c>
      <c r="AD718" s="40">
        <f>+L718*'Copy Co'!$B$27</f>
        <v>30133.715356531688</v>
      </c>
      <c r="AE718" s="40">
        <f>+M718*'Copy Co'!$B$28</f>
        <v>0</v>
      </c>
      <c r="AF718" s="40">
        <f t="shared" si="124"/>
        <v>726172.15877400094</v>
      </c>
      <c r="AG718" s="25">
        <f t="shared" si="125"/>
        <v>-19950.841225999058</v>
      </c>
      <c r="AH718" s="56">
        <f t="shared" si="126"/>
        <v>38701</v>
      </c>
      <c r="AL718" s="56"/>
      <c r="BF718" s="2">
        <v>40228</v>
      </c>
      <c r="BG718" s="3">
        <v>33.5416666666667</v>
      </c>
      <c r="BH718">
        <v>10</v>
      </c>
      <c r="BI718">
        <v>5.0833333333333304</v>
      </c>
    </row>
    <row r="719" spans="1:61" x14ac:dyDescent="0.25">
      <c r="A719" s="2">
        <v>38702</v>
      </c>
      <c r="B719" s="7">
        <v>704042</v>
      </c>
      <c r="C719" s="3">
        <v>43.25</v>
      </c>
      <c r="D719" s="7">
        <f t="shared" si="120"/>
        <v>1870.5625</v>
      </c>
      <c r="E719" s="7">
        <f t="shared" si="121"/>
        <v>80901.828125</v>
      </c>
      <c r="F719" s="7">
        <f t="shared" si="122"/>
        <v>3499004.06640625</v>
      </c>
      <c r="G719" s="11">
        <v>746123</v>
      </c>
      <c r="H719">
        <v>1</v>
      </c>
      <c r="I719">
        <v>0</v>
      </c>
      <c r="J719">
        <v>7</v>
      </c>
      <c r="K719" s="3">
        <v>4.2916666666666696</v>
      </c>
      <c r="L719" s="3">
        <f t="shared" si="123"/>
        <v>185.61458333333346</v>
      </c>
      <c r="M719" s="5">
        <v>0</v>
      </c>
      <c r="R719">
        <v>2005</v>
      </c>
      <c r="S719" s="1" t="s">
        <v>2</v>
      </c>
      <c r="T719" s="40">
        <f>+'Copy Co'!$B$17</f>
        <v>51399.602684929596</v>
      </c>
      <c r="U719">
        <f>+'Copy Co'!$B$18*'All Data'!C719</f>
        <v>2136.9723162666737</v>
      </c>
      <c r="V719" s="40">
        <f>+D719*'Copy Co'!$B$19</f>
        <v>785714.93117368093</v>
      </c>
      <c r="W719" s="40">
        <f>+E719*'Copy Co'!$B$20</f>
        <v>-624843.46482747176</v>
      </c>
      <c r="X719" s="40">
        <f>+F719*'Copy Co'!$B$21</f>
        <v>169651.65670812465</v>
      </c>
      <c r="Y719" s="40">
        <f>+G719*'Copy Co'!$B$22</f>
        <v>310523.39398189314</v>
      </c>
      <c r="Z719" s="40">
        <f>+H719*'Copy Co'!$B$23</f>
        <v>-10610.780657764437</v>
      </c>
      <c r="AA719" s="40">
        <f>+I719*'Copy Co'!$B$24</f>
        <v>0</v>
      </c>
      <c r="AB719" s="40">
        <f>+J719*'Copy Co'!$B$25</f>
        <v>2357.7546249258412</v>
      </c>
      <c r="AC719" s="40">
        <f>+K719*'Copy Co'!$B$26</f>
        <v>1344.394792314642</v>
      </c>
      <c r="AD719" s="40">
        <f>+L719*'Copy Co'!$B$27</f>
        <v>34024.544225543155</v>
      </c>
      <c r="AE719" s="40">
        <f>+M719*'Copy Co'!$B$28</f>
        <v>0</v>
      </c>
      <c r="AF719" s="40">
        <f t="shared" si="124"/>
        <v>721699.00502244243</v>
      </c>
      <c r="AG719" s="25">
        <f t="shared" si="125"/>
        <v>17657.005022442434</v>
      </c>
      <c r="AH719" s="56">
        <f t="shared" si="126"/>
        <v>38702</v>
      </c>
      <c r="AL719" s="56"/>
      <c r="BF719" s="2">
        <v>40945</v>
      </c>
      <c r="BG719" s="3">
        <v>33.5416666666667</v>
      </c>
      <c r="BH719">
        <v>13</v>
      </c>
      <c r="BI719">
        <v>4.9583333333333304</v>
      </c>
    </row>
    <row r="720" spans="1:61" x14ac:dyDescent="0.25">
      <c r="A720" s="2">
        <v>38703</v>
      </c>
      <c r="B720" s="7">
        <v>666705</v>
      </c>
      <c r="C720" s="3">
        <v>40.2916666666667</v>
      </c>
      <c r="D720" s="7">
        <f t="shared" si="120"/>
        <v>1623.4184027777806</v>
      </c>
      <c r="E720" s="7">
        <f t="shared" si="121"/>
        <v>65410.233145254795</v>
      </c>
      <c r="F720" s="7">
        <f t="shared" si="122"/>
        <v>2635487.3104775599</v>
      </c>
      <c r="G720" s="11">
        <v>704042</v>
      </c>
      <c r="H720">
        <v>0</v>
      </c>
      <c r="I720">
        <v>1</v>
      </c>
      <c r="J720">
        <v>8</v>
      </c>
      <c r="K720" s="3">
        <v>3.625</v>
      </c>
      <c r="L720" s="3">
        <f t="shared" si="123"/>
        <v>146.0572916666668</v>
      </c>
      <c r="M720" s="5">
        <v>0</v>
      </c>
      <c r="R720">
        <v>2005</v>
      </c>
      <c r="S720" s="1" t="s">
        <v>3</v>
      </c>
      <c r="T720" s="40">
        <f>+'Copy Co'!$B$17</f>
        <v>51399.602684929596</v>
      </c>
      <c r="U720">
        <f>+'Copy Co'!$B$18*'All Data'!C720</f>
        <v>1990.8017628418834</v>
      </c>
      <c r="V720" s="40">
        <f>+D720*'Copy Co'!$B$19</f>
        <v>681904.01475739561</v>
      </c>
      <c r="W720" s="40">
        <f>+E720*'Copy Co'!$B$20</f>
        <v>-505194.47657603526</v>
      </c>
      <c r="X720" s="40">
        <f>+F720*'Copy Co'!$B$21</f>
        <v>127783.44350853511</v>
      </c>
      <c r="Y720" s="40">
        <f>+G720*'Copy Co'!$B$22</f>
        <v>293010.0148980798</v>
      </c>
      <c r="Z720" s="40">
        <f>+H720*'Copy Co'!$B$23</f>
        <v>0</v>
      </c>
      <c r="AA720" s="40">
        <f>+I720*'Copy Co'!$B$24</f>
        <v>-10704.382616627605</v>
      </c>
      <c r="AB720" s="40">
        <f>+J720*'Copy Co'!$B$25</f>
        <v>2694.5767142009613</v>
      </c>
      <c r="AC720" s="40">
        <f>+K720*'Copy Co'!$B$26</f>
        <v>1135.5567663240172</v>
      </c>
      <c r="AD720" s="40">
        <f>+L720*'Copy Co'!$B$27</f>
        <v>26773.396198353079</v>
      </c>
      <c r="AE720" s="40">
        <f>+M720*'Copy Co'!$B$28</f>
        <v>0</v>
      </c>
      <c r="AF720" s="40">
        <f t="shared" si="124"/>
        <v>670792.54809799721</v>
      </c>
      <c r="AG720" s="25">
        <f t="shared" si="125"/>
        <v>4087.5480979972053</v>
      </c>
      <c r="AH720" s="56">
        <f t="shared" si="126"/>
        <v>38703</v>
      </c>
      <c r="AL720" s="56"/>
      <c r="BF720" s="2">
        <v>42724</v>
      </c>
      <c r="BG720" s="3">
        <v>33.5416666666667</v>
      </c>
      <c r="BH720">
        <v>13</v>
      </c>
      <c r="BI720">
        <v>6.125</v>
      </c>
    </row>
    <row r="721" spans="1:61" x14ac:dyDescent="0.25">
      <c r="A721" s="2">
        <v>38704</v>
      </c>
      <c r="B721" s="7">
        <v>608202</v>
      </c>
      <c r="C721" s="3">
        <v>35.9166666666667</v>
      </c>
      <c r="D721" s="7">
        <f t="shared" si="120"/>
        <v>1290.0069444444468</v>
      </c>
      <c r="E721" s="7">
        <f t="shared" si="121"/>
        <v>46332.749421296423</v>
      </c>
      <c r="F721" s="7">
        <f t="shared" si="122"/>
        <v>1664117.9167148981</v>
      </c>
      <c r="G721" s="11">
        <v>666705</v>
      </c>
      <c r="H721">
        <v>0</v>
      </c>
      <c r="I721">
        <v>1</v>
      </c>
      <c r="J721">
        <v>9</v>
      </c>
      <c r="K721" s="3">
        <v>4.625</v>
      </c>
      <c r="L721" s="3">
        <f t="shared" si="123"/>
        <v>166.11458333333348</v>
      </c>
      <c r="M721" s="5">
        <v>0</v>
      </c>
      <c r="R721">
        <v>2005</v>
      </c>
      <c r="S721" s="1" t="s">
        <v>4</v>
      </c>
      <c r="T721" s="40">
        <f>+'Copy Co'!$B$17</f>
        <v>51399.602684929596</v>
      </c>
      <c r="U721">
        <f>+'Copy Co'!$B$18*'All Data'!C721</f>
        <v>1774.6340429883182</v>
      </c>
      <c r="V721" s="40">
        <f>+D721*'Copy Co'!$B$19</f>
        <v>541857.17802411783</v>
      </c>
      <c r="W721" s="40">
        <f>+E721*'Copy Co'!$B$20</f>
        <v>-357849.95659992564</v>
      </c>
      <c r="X721" s="40">
        <f>+F721*'Copy Co'!$B$21</f>
        <v>80685.9198132686</v>
      </c>
      <c r="Y721" s="40">
        <f>+G721*'Copy Co'!$B$22</f>
        <v>277471.00596643996</v>
      </c>
      <c r="Z721" s="40">
        <f>+H721*'Copy Co'!$B$23</f>
        <v>0</v>
      </c>
      <c r="AA721" s="40">
        <f>+I721*'Copy Co'!$B$24</f>
        <v>-10704.382616627605</v>
      </c>
      <c r="AB721" s="40">
        <f>+J721*'Copy Co'!$B$25</f>
        <v>3031.3988034760814</v>
      </c>
      <c r="AC721" s="40">
        <f>+K721*'Copy Co'!$B$26</f>
        <v>1448.8138053099528</v>
      </c>
      <c r="AD721" s="40">
        <f>+L721*'Copy Co'!$B$27</f>
        <v>30450.048081527406</v>
      </c>
      <c r="AE721" s="40">
        <f>+M721*'Copy Co'!$B$28</f>
        <v>0</v>
      </c>
      <c r="AF721" s="40">
        <f t="shared" si="124"/>
        <v>619564.26200550445</v>
      </c>
      <c r="AG721" s="25">
        <f t="shared" si="125"/>
        <v>11362.262005504454</v>
      </c>
      <c r="AH721" s="56">
        <f t="shared" si="126"/>
        <v>38704</v>
      </c>
      <c r="AL721" s="56"/>
      <c r="BF721" s="2">
        <v>38040</v>
      </c>
      <c r="BG721" s="3">
        <v>33.4583333333333</v>
      </c>
      <c r="BH721">
        <v>10</v>
      </c>
      <c r="BI721">
        <v>4.0416666666666696</v>
      </c>
    </row>
    <row r="722" spans="1:61" x14ac:dyDescent="0.25">
      <c r="A722" s="2">
        <v>38705</v>
      </c>
      <c r="B722" s="7">
        <v>529707</v>
      </c>
      <c r="C722" s="3">
        <v>31.7916666666667</v>
      </c>
      <c r="D722" s="7">
        <f t="shared" si="120"/>
        <v>1010.7100694444465</v>
      </c>
      <c r="E722" s="7">
        <f t="shared" si="121"/>
        <v>32132.157624421394</v>
      </c>
      <c r="F722" s="7">
        <f t="shared" si="122"/>
        <v>1021534.8444763978</v>
      </c>
      <c r="G722" s="11">
        <v>608202</v>
      </c>
      <c r="H722">
        <v>0</v>
      </c>
      <c r="I722">
        <v>0</v>
      </c>
      <c r="J722">
        <v>8</v>
      </c>
      <c r="K722" s="3">
        <v>3.2083333333333299</v>
      </c>
      <c r="L722" s="3">
        <f t="shared" si="123"/>
        <v>101.99826388888889</v>
      </c>
      <c r="M722" s="5">
        <v>0</v>
      </c>
      <c r="R722">
        <v>2005</v>
      </c>
      <c r="S722" s="1" t="s">
        <v>5</v>
      </c>
      <c r="T722" s="40">
        <f>+'Copy Co'!$B$17</f>
        <v>51399.602684929596</v>
      </c>
      <c r="U722">
        <f>+'Copy Co'!$B$18*'All Data'!C722</f>
        <v>1570.8187642692424</v>
      </c>
      <c r="V722" s="40">
        <f>+D722*'Copy Co'!$B$19</f>
        <v>424540.74250397383</v>
      </c>
      <c r="W722" s="40">
        <f>+E722*'Copy Co'!$B$20</f>
        <v>-248172.00263267756</v>
      </c>
      <c r="X722" s="40">
        <f>+F722*'Copy Co'!$B$21</f>
        <v>49529.830620772947</v>
      </c>
      <c r="Y722" s="40">
        <f>+G722*'Copy Co'!$B$22</f>
        <v>253123.07657929775</v>
      </c>
      <c r="Z722" s="40">
        <f>+H722*'Copy Co'!$B$23</f>
        <v>0</v>
      </c>
      <c r="AA722" s="40">
        <f>+I722*'Copy Co'!$B$24</f>
        <v>0</v>
      </c>
      <c r="AB722" s="40">
        <f>+J722*'Copy Co'!$B$25</f>
        <v>2694.5767142009613</v>
      </c>
      <c r="AC722" s="40">
        <f>+K722*'Copy Co'!$B$26</f>
        <v>1005.0330000798762</v>
      </c>
      <c r="AD722" s="40">
        <f>+L722*'Copy Co'!$B$27</f>
        <v>18697.046203442809</v>
      </c>
      <c r="AE722" s="40">
        <f>+M722*'Copy Co'!$B$28</f>
        <v>0</v>
      </c>
      <c r="AF722" s="40">
        <f t="shared" si="124"/>
        <v>554388.72443828965</v>
      </c>
      <c r="AG722" s="25">
        <f t="shared" si="125"/>
        <v>24681.724438289646</v>
      </c>
      <c r="AH722" s="56">
        <f t="shared" si="126"/>
        <v>38705</v>
      </c>
      <c r="AL722" s="56"/>
      <c r="BF722" s="2">
        <v>41987</v>
      </c>
      <c r="BG722" s="3">
        <v>33.4583333333333</v>
      </c>
      <c r="BH722">
        <v>12</v>
      </c>
      <c r="BI722">
        <v>5.875</v>
      </c>
    </row>
    <row r="723" spans="1:61" x14ac:dyDescent="0.25">
      <c r="A723" s="2">
        <v>38706</v>
      </c>
      <c r="B723" s="7">
        <v>462729</v>
      </c>
      <c r="C723" s="3">
        <v>29.7083333333333</v>
      </c>
      <c r="D723" s="7">
        <f t="shared" si="120"/>
        <v>882.58506944444252</v>
      </c>
      <c r="E723" s="7">
        <f t="shared" si="121"/>
        <v>26220.131438078617</v>
      </c>
      <c r="F723" s="7">
        <f t="shared" si="122"/>
        <v>778956.4048062514</v>
      </c>
      <c r="G723" s="11">
        <v>529707</v>
      </c>
      <c r="H723">
        <v>0</v>
      </c>
      <c r="I723">
        <v>0</v>
      </c>
      <c r="J723">
        <v>10</v>
      </c>
      <c r="K723" s="3">
        <v>3.9166666666666701</v>
      </c>
      <c r="L723" s="3">
        <f t="shared" si="123"/>
        <v>116.35763888888886</v>
      </c>
      <c r="M723" s="5">
        <v>0</v>
      </c>
      <c r="R723">
        <v>2005</v>
      </c>
      <c r="S723" s="1" t="s">
        <v>6</v>
      </c>
      <c r="T723" s="40">
        <f>+'Copy Co'!$B$17</f>
        <v>51399.602684929596</v>
      </c>
      <c r="U723">
        <f>+'Copy Co'!$B$18*'All Data'!C723</f>
        <v>1467.8817548151605</v>
      </c>
      <c r="V723" s="40">
        <f>+D723*'Copy Co'!$B$19</f>
        <v>370722.85320242366</v>
      </c>
      <c r="W723" s="40">
        <f>+E723*'Copy Co'!$B$20</f>
        <v>-202510.60026340737</v>
      </c>
      <c r="X723" s="40">
        <f>+F723*'Copy Co'!$B$21</f>
        <v>37768.24549807248</v>
      </c>
      <c r="Y723" s="40">
        <f>+G723*'Copy Co'!$B$22</f>
        <v>220454.82508375519</v>
      </c>
      <c r="Z723" s="40">
        <f>+H723*'Copy Co'!$B$23</f>
        <v>0</v>
      </c>
      <c r="AA723" s="40">
        <f>+I723*'Copy Co'!$B$24</f>
        <v>0</v>
      </c>
      <c r="AB723" s="40">
        <f>+J723*'Copy Co'!$B$25</f>
        <v>3368.2208927512015</v>
      </c>
      <c r="AC723" s="40">
        <f>+K723*'Copy Co'!$B$26</f>
        <v>1226.9234026949161</v>
      </c>
      <c r="AD723" s="40">
        <f>+L723*'Copy Co'!$B$27</f>
        <v>21329.227258210816</v>
      </c>
      <c r="AE723" s="40">
        <f>+M723*'Copy Co'!$B$28</f>
        <v>0</v>
      </c>
      <c r="AF723" s="40">
        <f t="shared" si="124"/>
        <v>505227.17951424565</v>
      </c>
      <c r="AG723" s="25">
        <f t="shared" si="125"/>
        <v>42498.179514245654</v>
      </c>
      <c r="AH723" s="56">
        <f t="shared" si="126"/>
        <v>38706</v>
      </c>
      <c r="AL723" s="56"/>
      <c r="BF723" s="2">
        <v>38039</v>
      </c>
      <c r="BG723" s="3">
        <v>33.4166666666667</v>
      </c>
      <c r="BH723">
        <v>8</v>
      </c>
      <c r="BI723">
        <v>3.1666666666666701</v>
      </c>
    </row>
    <row r="724" spans="1:61" x14ac:dyDescent="0.25">
      <c r="A724" s="2">
        <v>38707</v>
      </c>
      <c r="B724" s="7">
        <v>428402</v>
      </c>
      <c r="C724" s="3">
        <v>29.75</v>
      </c>
      <c r="D724" s="7">
        <f t="shared" si="120"/>
        <v>885.0625</v>
      </c>
      <c r="E724" s="7">
        <f t="shared" si="121"/>
        <v>26330.609375</v>
      </c>
      <c r="F724" s="7">
        <f t="shared" si="122"/>
        <v>783335.62890625</v>
      </c>
      <c r="G724" s="11">
        <v>462729</v>
      </c>
      <c r="H724">
        <v>0</v>
      </c>
      <c r="I724">
        <v>0</v>
      </c>
      <c r="J724">
        <v>10</v>
      </c>
      <c r="K724" s="3">
        <v>5.7916666666666696</v>
      </c>
      <c r="L724" s="3">
        <f t="shared" si="123"/>
        <v>172.30208333333343</v>
      </c>
      <c r="M724" s="5">
        <v>0</v>
      </c>
      <c r="R724">
        <v>2005</v>
      </c>
      <c r="S724" s="1" t="s">
        <v>7</v>
      </c>
      <c r="T724" s="40">
        <f>+'Copy Co'!$B$17</f>
        <v>51399.602684929596</v>
      </c>
      <c r="U724">
        <f>+'Copy Co'!$B$18*'All Data'!C724</f>
        <v>1469.9404950042438</v>
      </c>
      <c r="V724" s="40">
        <f>+D724*'Copy Co'!$B$19</f>
        <v>371763.47824352619</v>
      </c>
      <c r="W724" s="40">
        <f>+E724*'Copy Co'!$B$20</f>
        <v>-203363.87414476255</v>
      </c>
      <c r="X724" s="40">
        <f>+F724*'Copy Co'!$B$21</f>
        <v>37980.575238067308</v>
      </c>
      <c r="Y724" s="40">
        <f>+G724*'Copy Co'!$B$22</f>
        <v>192579.74834423739</v>
      </c>
      <c r="Z724" s="40">
        <f>+H724*'Copy Co'!$B$23</f>
        <v>0</v>
      </c>
      <c r="AA724" s="40">
        <f>+I724*'Copy Co'!$B$24</f>
        <v>0</v>
      </c>
      <c r="AB724" s="40">
        <f>+J724*'Copy Co'!$B$25</f>
        <v>3368.2208927512015</v>
      </c>
      <c r="AC724" s="40">
        <f>+K724*'Copy Co'!$B$26</f>
        <v>1814.2803507935455</v>
      </c>
      <c r="AD724" s="40">
        <f>+L724*'Copy Co'!$B$27</f>
        <v>31584.263204147781</v>
      </c>
      <c r="AE724" s="40">
        <f>+M724*'Copy Co'!$B$28</f>
        <v>0</v>
      </c>
      <c r="AF724" s="40">
        <f t="shared" si="124"/>
        <v>488596.23530869477</v>
      </c>
      <c r="AG724" s="25">
        <f t="shared" si="125"/>
        <v>60194.23530869477</v>
      </c>
      <c r="AH724" s="56">
        <f t="shared" si="126"/>
        <v>38707</v>
      </c>
      <c r="AL724" s="56"/>
      <c r="BF724" s="2">
        <v>39410</v>
      </c>
      <c r="BG724" s="3">
        <v>33.4166666666667</v>
      </c>
      <c r="BH724">
        <v>12</v>
      </c>
      <c r="BI724">
        <v>6.2083333333333304</v>
      </c>
    </row>
    <row r="725" spans="1:61" x14ac:dyDescent="0.25">
      <c r="A725" s="2">
        <v>38708</v>
      </c>
      <c r="B725" s="7">
        <v>353599</v>
      </c>
      <c r="C725" s="3">
        <v>21.375</v>
      </c>
      <c r="D725" s="7">
        <f t="shared" si="120"/>
        <v>456.890625</v>
      </c>
      <c r="E725" s="7">
        <f t="shared" si="121"/>
        <v>9766.037109375</v>
      </c>
      <c r="F725" s="7">
        <f t="shared" si="122"/>
        <v>208749.04321289063</v>
      </c>
      <c r="G725" s="11">
        <v>428402</v>
      </c>
      <c r="H725">
        <v>0</v>
      </c>
      <c r="I725">
        <v>0</v>
      </c>
      <c r="J725">
        <v>13</v>
      </c>
      <c r="K725" s="3">
        <v>5.5416666666666696</v>
      </c>
      <c r="L725" s="3">
        <f t="shared" si="123"/>
        <v>118.45312500000006</v>
      </c>
      <c r="M725" s="5">
        <v>0</v>
      </c>
      <c r="R725">
        <v>2005</v>
      </c>
      <c r="S725" s="1" t="s">
        <v>1</v>
      </c>
      <c r="T725" s="40">
        <f>+'Copy Co'!$B$17</f>
        <v>51399.602684929596</v>
      </c>
      <c r="U725">
        <f>+'Copy Co'!$B$18*'All Data'!C725</f>
        <v>1056.1337169988474</v>
      </c>
      <c r="V725" s="40">
        <f>+D725*'Copy Co'!$B$19</f>
        <v>191913.28061787569</v>
      </c>
      <c r="W725" s="40">
        <f>+E725*'Copy Co'!$B$20</f>
        <v>-75427.769760988231</v>
      </c>
      <c r="X725" s="40">
        <f>+F725*'Copy Co'!$B$21</f>
        <v>10121.343200860116</v>
      </c>
      <c r="Y725" s="40">
        <f>+G725*'Copy Co'!$B$22</f>
        <v>178293.4489737362</v>
      </c>
      <c r="Z725" s="40">
        <f>+H725*'Copy Co'!$B$23</f>
        <v>0</v>
      </c>
      <c r="AA725" s="40">
        <f>+I725*'Copy Co'!$B$24</f>
        <v>0</v>
      </c>
      <c r="AB725" s="40">
        <f>+J725*'Copy Co'!$B$25</f>
        <v>4378.6871605765618</v>
      </c>
      <c r="AC725" s="40">
        <f>+K725*'Copy Co'!$B$26</f>
        <v>1735.9660910470616</v>
      </c>
      <c r="AD725" s="40">
        <f>+L725*'Copy Co'!$B$27</f>
        <v>21713.34556713418</v>
      </c>
      <c r="AE725" s="40">
        <f>+M725*'Copy Co'!$B$28</f>
        <v>0</v>
      </c>
      <c r="AF725" s="40">
        <f t="shared" si="124"/>
        <v>385184.03825217008</v>
      </c>
      <c r="AG725" s="25">
        <f t="shared" si="125"/>
        <v>31585.038252170081</v>
      </c>
      <c r="AH725" s="56">
        <f t="shared" si="126"/>
        <v>38708</v>
      </c>
      <c r="AL725" s="56"/>
      <c r="BF725" s="2">
        <v>42768</v>
      </c>
      <c r="BG725" s="3">
        <v>33.4166666666667</v>
      </c>
      <c r="BH725">
        <v>13</v>
      </c>
      <c r="BI725">
        <v>3.3333333333333299</v>
      </c>
    </row>
    <row r="726" spans="1:61" x14ac:dyDescent="0.25">
      <c r="A726" s="2">
        <v>38709</v>
      </c>
      <c r="B726" s="7">
        <v>384301</v>
      </c>
      <c r="C726" s="3">
        <v>24.3333333333333</v>
      </c>
      <c r="D726" s="7">
        <f t="shared" si="120"/>
        <v>592.11111111110949</v>
      </c>
      <c r="E726" s="7">
        <f t="shared" si="121"/>
        <v>14408.037037036978</v>
      </c>
      <c r="F726" s="7">
        <f t="shared" si="122"/>
        <v>350595.56790123263</v>
      </c>
      <c r="G726" s="11">
        <v>353599</v>
      </c>
      <c r="H726">
        <v>1</v>
      </c>
      <c r="I726">
        <v>0</v>
      </c>
      <c r="J726">
        <v>12</v>
      </c>
      <c r="K726" s="3">
        <v>6.875</v>
      </c>
      <c r="L726" s="3">
        <f t="shared" si="123"/>
        <v>167.29166666666643</v>
      </c>
      <c r="M726" s="5">
        <v>0</v>
      </c>
      <c r="R726">
        <v>2005</v>
      </c>
      <c r="S726" s="1" t="s">
        <v>2</v>
      </c>
      <c r="T726" s="40">
        <f>+'Copy Co'!$B$17</f>
        <v>51399.602684929596</v>
      </c>
      <c r="U726">
        <f>+'Copy Co'!$B$18*'All Data'!C726</f>
        <v>1202.3042704236375</v>
      </c>
      <c r="V726" s="40">
        <f>+D726*'Copy Co'!$B$19</f>
        <v>248711.57254239681</v>
      </c>
      <c r="W726" s="40">
        <f>+E726*'Copy Co'!$B$20</f>
        <v>-111280.15265210949</v>
      </c>
      <c r="X726" s="40">
        <f>+F726*'Copy Co'!$B$21</f>
        <v>16998.871050201327</v>
      </c>
      <c r="Y726" s="40">
        <f>+G726*'Copy Co'!$B$22</f>
        <v>147161.74355783622</v>
      </c>
      <c r="Z726" s="40">
        <f>+H726*'Copy Co'!$B$23</f>
        <v>-10610.780657764437</v>
      </c>
      <c r="AA726" s="40">
        <f>+I726*'Copy Co'!$B$24</f>
        <v>0</v>
      </c>
      <c r="AB726" s="40">
        <f>+J726*'Copy Co'!$B$25</f>
        <v>4041.8650713014422</v>
      </c>
      <c r="AC726" s="40">
        <f>+K726*'Copy Co'!$B$26</f>
        <v>2153.6421430283085</v>
      </c>
      <c r="AD726" s="40">
        <f>+L726*'Copy Co'!$B$27</f>
        <v>30665.816278254784</v>
      </c>
      <c r="AE726" s="40">
        <f>+M726*'Copy Co'!$B$28</f>
        <v>0</v>
      </c>
      <c r="AF726" s="40">
        <f t="shared" si="124"/>
        <v>380444.48428849824</v>
      </c>
      <c r="AG726" s="25">
        <f t="shared" si="125"/>
        <v>-3856.5157115017646</v>
      </c>
      <c r="AH726" s="56">
        <f t="shared" si="126"/>
        <v>38709</v>
      </c>
      <c r="AL726" s="56"/>
      <c r="BF726" s="2">
        <v>40562</v>
      </c>
      <c r="BG726" s="3">
        <v>33.375</v>
      </c>
      <c r="BH726">
        <v>21</v>
      </c>
      <c r="BI726">
        <v>9.0833333333333304</v>
      </c>
    </row>
    <row r="727" spans="1:61" x14ac:dyDescent="0.25">
      <c r="A727" s="2">
        <v>38710</v>
      </c>
      <c r="B727" s="7">
        <v>396052</v>
      </c>
      <c r="C727" s="3">
        <v>26.3333333333333</v>
      </c>
      <c r="D727" s="7">
        <f t="shared" si="120"/>
        <v>693.44444444444275</v>
      </c>
      <c r="E727" s="7">
        <f t="shared" si="121"/>
        <v>18260.703703703635</v>
      </c>
      <c r="F727" s="7">
        <f t="shared" si="122"/>
        <v>480865.19753086183</v>
      </c>
      <c r="G727" s="11">
        <v>384301</v>
      </c>
      <c r="H727">
        <v>0</v>
      </c>
      <c r="I727">
        <v>1</v>
      </c>
      <c r="J727">
        <v>13</v>
      </c>
      <c r="K727" s="3">
        <v>6.6666666666666696</v>
      </c>
      <c r="L727" s="3">
        <f t="shared" si="123"/>
        <v>175.5555555555554</v>
      </c>
      <c r="M727" s="5">
        <v>1</v>
      </c>
      <c r="R727">
        <v>2005</v>
      </c>
      <c r="S727" s="1" t="s">
        <v>3</v>
      </c>
      <c r="T727" s="40">
        <f>+'Copy Co'!$B$17</f>
        <v>51399.602684929596</v>
      </c>
      <c r="U727">
        <f>+'Copy Co'!$B$18*'All Data'!C727</f>
        <v>1301.1237994995529</v>
      </c>
      <c r="V727" s="40">
        <f>+D727*'Copy Co'!$B$19</f>
        <v>291275.8349103207</v>
      </c>
      <c r="W727" s="40">
        <f>+E727*'Copy Co'!$B$20</f>
        <v>-141036.13770977472</v>
      </c>
      <c r="X727" s="40">
        <f>+F727*'Copy Co'!$B$21</f>
        <v>23315.08505452493</v>
      </c>
      <c r="Y727" s="40">
        <f>+G727*'Copy Co'!$B$22</f>
        <v>159939.38108145108</v>
      </c>
      <c r="Z727" s="40">
        <f>+H727*'Copy Co'!$B$23</f>
        <v>0</v>
      </c>
      <c r="AA727" s="40">
        <f>+I727*'Copy Co'!$B$24</f>
        <v>-10704.382616627605</v>
      </c>
      <c r="AB727" s="40">
        <f>+J727*'Copy Co'!$B$25</f>
        <v>4378.6871605765618</v>
      </c>
      <c r="AC727" s="40">
        <f>+K727*'Copy Co'!$B$26</f>
        <v>2088.3802599062392</v>
      </c>
      <c r="AD727" s="40">
        <f>+L727*'Copy Co'!$B$27</f>
        <v>32180.649045839822</v>
      </c>
      <c r="AE727" s="40">
        <f>+M727*'Copy Co'!$B$28</f>
        <v>-11178.22154195282</v>
      </c>
      <c r="AF727" s="40">
        <f t="shared" si="124"/>
        <v>402960.00212869339</v>
      </c>
      <c r="AG727" s="25">
        <f t="shared" si="125"/>
        <v>6908.0021286933916</v>
      </c>
      <c r="AH727" s="56">
        <f t="shared" si="126"/>
        <v>38710</v>
      </c>
      <c r="AL727" s="56"/>
      <c r="BF727" s="2">
        <v>41299</v>
      </c>
      <c r="BG727" s="3">
        <v>33.375</v>
      </c>
      <c r="BH727">
        <v>12</v>
      </c>
      <c r="BI727">
        <v>4.4583333333333304</v>
      </c>
    </row>
    <row r="728" spans="1:61" x14ac:dyDescent="0.25">
      <c r="A728" s="2">
        <v>38711</v>
      </c>
      <c r="B728" s="7">
        <v>429620</v>
      </c>
      <c r="C728" s="3">
        <v>28.9166666666667</v>
      </c>
      <c r="D728" s="7">
        <f t="shared" si="120"/>
        <v>836.17361111111302</v>
      </c>
      <c r="E728" s="7">
        <f t="shared" si="121"/>
        <v>24179.353587963047</v>
      </c>
      <c r="F728" s="7">
        <f t="shared" si="122"/>
        <v>699186.30791859888</v>
      </c>
      <c r="G728" s="11">
        <v>396052</v>
      </c>
      <c r="H728">
        <v>0</v>
      </c>
      <c r="I728">
        <v>1</v>
      </c>
      <c r="J728">
        <v>13</v>
      </c>
      <c r="K728" s="3">
        <v>5.4583333333333304</v>
      </c>
      <c r="L728" s="3">
        <f t="shared" si="123"/>
        <v>157.83680555555566</v>
      </c>
      <c r="M728" s="5">
        <v>1</v>
      </c>
      <c r="R728">
        <v>2005</v>
      </c>
      <c r="S728" s="1" t="s">
        <v>4</v>
      </c>
      <c r="T728" s="40">
        <f>+'Copy Co'!$B$17</f>
        <v>51399.602684929596</v>
      </c>
      <c r="U728">
        <f>+'Copy Co'!$B$18*'All Data'!C728</f>
        <v>1428.7656912226139</v>
      </c>
      <c r="V728" s="40">
        <f>+D728*'Copy Co'!$B$19</f>
        <v>351228.08850461635</v>
      </c>
      <c r="W728" s="40">
        <f>+E728*'Copy Co'!$B$20</f>
        <v>-186748.69806214768</v>
      </c>
      <c r="X728" s="40">
        <f>+F728*'Copy Co'!$B$21</f>
        <v>33900.536619798026</v>
      </c>
      <c r="Y728" s="40">
        <f>+G728*'Copy Co'!$B$22</f>
        <v>164829.94256083344</v>
      </c>
      <c r="Z728" s="40">
        <f>+H728*'Copy Co'!$B$23</f>
        <v>0</v>
      </c>
      <c r="AA728" s="40">
        <f>+I728*'Copy Co'!$B$24</f>
        <v>-10704.382616627605</v>
      </c>
      <c r="AB728" s="40">
        <f>+J728*'Copy Co'!$B$25</f>
        <v>4378.6871605765618</v>
      </c>
      <c r="AC728" s="40">
        <f>+K728*'Copy Co'!$B$26</f>
        <v>1709.8613377982317</v>
      </c>
      <c r="AD728" s="40">
        <f>+L728*'Copy Co'!$B$27</f>
        <v>28932.669376517861</v>
      </c>
      <c r="AE728" s="40">
        <f>+M728*'Copy Co'!$B$28</f>
        <v>-11178.22154195282</v>
      </c>
      <c r="AF728" s="40">
        <f t="shared" si="124"/>
        <v>429176.85171556455</v>
      </c>
      <c r="AG728" s="25">
        <f t="shared" si="125"/>
        <v>-443.14828443544684</v>
      </c>
      <c r="AH728" s="56">
        <f t="shared" si="126"/>
        <v>38711</v>
      </c>
      <c r="AL728" s="56"/>
      <c r="BF728" s="2">
        <v>38020</v>
      </c>
      <c r="BG728" s="3">
        <v>33.3333333333333</v>
      </c>
      <c r="BH728">
        <v>13</v>
      </c>
      <c r="BI728">
        <v>6.875</v>
      </c>
    </row>
    <row r="729" spans="1:61" x14ac:dyDescent="0.25">
      <c r="A729" s="2">
        <v>38712</v>
      </c>
      <c r="B729" s="7">
        <v>452204</v>
      </c>
      <c r="C729" s="3">
        <v>24.25</v>
      </c>
      <c r="D729" s="7">
        <f t="shared" si="120"/>
        <v>588.0625</v>
      </c>
      <c r="E729" s="7">
        <f t="shared" si="121"/>
        <v>14260.515625</v>
      </c>
      <c r="F729" s="7">
        <f t="shared" si="122"/>
        <v>345817.50390625</v>
      </c>
      <c r="G729" s="11">
        <v>429620</v>
      </c>
      <c r="H729">
        <v>0</v>
      </c>
      <c r="I729">
        <v>0</v>
      </c>
      <c r="J729">
        <v>21</v>
      </c>
      <c r="K729" s="3">
        <v>8.3333333333333304</v>
      </c>
      <c r="L729" s="3">
        <f t="shared" si="123"/>
        <v>202.08333333333326</v>
      </c>
      <c r="M729" s="5">
        <v>0</v>
      </c>
      <c r="R729">
        <v>2005</v>
      </c>
      <c r="S729" s="1" t="s">
        <v>5</v>
      </c>
      <c r="T729" s="40">
        <f>+'Copy Co'!$B$17</f>
        <v>51399.602684929596</v>
      </c>
      <c r="U729">
        <f>+'Copy Co'!$B$18*'All Data'!C729</f>
        <v>1198.1867900454758</v>
      </c>
      <c r="V729" s="40">
        <f>+D729*'Copy Co'!$B$19</f>
        <v>247010.98557964395</v>
      </c>
      <c r="W729" s="40">
        <f>+E729*'Copy Co'!$B$20</f>
        <v>-110140.77431703647</v>
      </c>
      <c r="X729" s="40">
        <f>+F729*'Copy Co'!$B$21</f>
        <v>16767.203279252208</v>
      </c>
      <c r="Y729" s="40">
        <f>+G729*'Copy Co'!$B$22</f>
        <v>178800.35935429001</v>
      </c>
      <c r="Z729" s="40">
        <f>+H729*'Copy Co'!$B$23</f>
        <v>0</v>
      </c>
      <c r="AA729" s="40">
        <f>+I729*'Copy Co'!$B$24</f>
        <v>0</v>
      </c>
      <c r="AB729" s="40">
        <f>+J729*'Copy Co'!$B$25</f>
        <v>7073.2638747775236</v>
      </c>
      <c r="AC729" s="40">
        <f>+K729*'Copy Co'!$B$26</f>
        <v>2610.4753248827969</v>
      </c>
      <c r="AD729" s="40">
        <f>+L729*'Copy Co'!$B$27</f>
        <v>37043.38952665899</v>
      </c>
      <c r="AE729" s="40">
        <f>+M729*'Copy Co'!$B$28</f>
        <v>0</v>
      </c>
      <c r="AF729" s="40">
        <f t="shared" si="124"/>
        <v>431762.69209744403</v>
      </c>
      <c r="AG729" s="25">
        <f t="shared" si="125"/>
        <v>-20441.307902555971</v>
      </c>
      <c r="AH729" s="56">
        <f t="shared" si="126"/>
        <v>38712</v>
      </c>
      <c r="AL729" s="56"/>
      <c r="BF729" s="2">
        <v>38738</v>
      </c>
      <c r="BG729" s="3">
        <v>33.3333333333333</v>
      </c>
      <c r="BH729">
        <v>12</v>
      </c>
      <c r="BI729">
        <v>5.375</v>
      </c>
    </row>
    <row r="730" spans="1:61" x14ac:dyDescent="0.25">
      <c r="A730" s="2">
        <v>38713</v>
      </c>
      <c r="B730" s="7">
        <v>456468</v>
      </c>
      <c r="C730" s="3">
        <v>23.1666666666667</v>
      </c>
      <c r="D730" s="7">
        <f t="shared" si="120"/>
        <v>536.69444444444594</v>
      </c>
      <c r="E730" s="7">
        <f t="shared" si="121"/>
        <v>12433.421296296348</v>
      </c>
      <c r="F730" s="7">
        <f t="shared" si="122"/>
        <v>288040.92669753247</v>
      </c>
      <c r="G730" s="11">
        <v>452204</v>
      </c>
      <c r="H730">
        <v>0</v>
      </c>
      <c r="I730">
        <v>0</v>
      </c>
      <c r="J730">
        <v>17</v>
      </c>
      <c r="K730" s="3">
        <v>10.7083333333333</v>
      </c>
      <c r="L730" s="3">
        <f t="shared" si="123"/>
        <v>248.07638888888849</v>
      </c>
      <c r="M730" s="5">
        <v>0</v>
      </c>
      <c r="R730">
        <v>2005</v>
      </c>
      <c r="S730" s="1" t="s">
        <v>6</v>
      </c>
      <c r="T730" s="40">
        <f>+'Copy Co'!$B$17</f>
        <v>51399.602684929596</v>
      </c>
      <c r="U730">
        <f>+'Copy Co'!$B$18*'All Data'!C730</f>
        <v>1144.6595451293567</v>
      </c>
      <c r="V730" s="40">
        <f>+D730*'Copy Co'!$B$19</f>
        <v>225434.24155993975</v>
      </c>
      <c r="W730" s="40">
        <f>+E730*'Copy Co'!$B$20</f>
        <v>-96029.252026713526</v>
      </c>
      <c r="X730" s="40">
        <f>+F730*'Copy Co'!$B$21</f>
        <v>13965.865568190009</v>
      </c>
      <c r="Y730" s="40">
        <f>+G730*'Copy Co'!$B$22</f>
        <v>188199.42670603641</v>
      </c>
      <c r="Z730" s="40">
        <f>+H730*'Copy Co'!$B$23</f>
        <v>0</v>
      </c>
      <c r="AA730" s="40">
        <f>+I730*'Copy Co'!$B$24</f>
        <v>0</v>
      </c>
      <c r="AB730" s="40">
        <f>+J730*'Copy Co'!$B$25</f>
        <v>5725.9755176770432</v>
      </c>
      <c r="AC730" s="40">
        <f>+K730*'Copy Co'!$B$26</f>
        <v>3354.460792474385</v>
      </c>
      <c r="AD730" s="40">
        <f>+L730*'Copy Co'!$B$27</f>
        <v>45474.26130793256</v>
      </c>
      <c r="AE730" s="40">
        <f>+M730*'Copy Co'!$B$28</f>
        <v>0</v>
      </c>
      <c r="AF730" s="40">
        <f t="shared" si="124"/>
        <v>438669.24165559554</v>
      </c>
      <c r="AG730" s="25">
        <f t="shared" si="125"/>
        <v>-17798.758344404458</v>
      </c>
      <c r="AH730" s="56">
        <f t="shared" si="126"/>
        <v>38713</v>
      </c>
      <c r="AL730" s="56"/>
      <c r="BF730" s="2">
        <v>39116</v>
      </c>
      <c r="BG730" s="3">
        <v>33.3333333333333</v>
      </c>
      <c r="BH730">
        <v>14</v>
      </c>
      <c r="BI730">
        <v>8.25</v>
      </c>
    </row>
    <row r="731" spans="1:61" x14ac:dyDescent="0.25">
      <c r="A731" s="2">
        <v>38714</v>
      </c>
      <c r="B731" s="7">
        <v>399208</v>
      </c>
      <c r="C731" s="3">
        <v>17.2083333333333</v>
      </c>
      <c r="D731" s="7">
        <f t="shared" si="120"/>
        <v>296.12673611110995</v>
      </c>
      <c r="E731" s="7">
        <f t="shared" si="121"/>
        <v>5095.8475839120074</v>
      </c>
      <c r="F731" s="7">
        <f t="shared" si="122"/>
        <v>87691.043839818944</v>
      </c>
      <c r="G731" s="11">
        <v>456468</v>
      </c>
      <c r="H731">
        <v>0</v>
      </c>
      <c r="I731">
        <v>0</v>
      </c>
      <c r="J731">
        <v>23</v>
      </c>
      <c r="K731" s="3">
        <v>13.75</v>
      </c>
      <c r="L731" s="3">
        <f t="shared" si="123"/>
        <v>236.61458333333289</v>
      </c>
      <c r="M731" s="5">
        <v>0</v>
      </c>
      <c r="R731">
        <v>2005</v>
      </c>
      <c r="S731" s="1" t="s">
        <v>7</v>
      </c>
      <c r="T731" s="40">
        <f>+'Copy Co'!$B$17</f>
        <v>51399.602684929596</v>
      </c>
      <c r="U731">
        <f>+'Copy Co'!$B$18*'All Data'!C731</f>
        <v>850.25969809068829</v>
      </c>
      <c r="V731" s="40">
        <f>+D731*'Copy Co'!$B$19</f>
        <v>124385.68509858802</v>
      </c>
      <c r="W731" s="40">
        <f>+E731*'Copy Co'!$B$20</f>
        <v>-39357.665140082761</v>
      </c>
      <c r="X731" s="40">
        <f>+F731*'Copy Co'!$B$21</f>
        <v>4251.7615251501666</v>
      </c>
      <c r="Y731" s="40">
        <f>+G731*'Copy Co'!$B$22</f>
        <v>189974.02922055317</v>
      </c>
      <c r="Z731" s="40">
        <f>+H731*'Copy Co'!$B$23</f>
        <v>0</v>
      </c>
      <c r="AA731" s="40">
        <f>+I731*'Copy Co'!$B$24</f>
        <v>0</v>
      </c>
      <c r="AB731" s="40">
        <f>+J731*'Copy Co'!$B$25</f>
        <v>7746.9080533277638</v>
      </c>
      <c r="AC731" s="40">
        <f>+K731*'Copy Co'!$B$26</f>
        <v>4307.284286056617</v>
      </c>
      <c r="AD731" s="40">
        <f>+L731*'Copy Co'!$B$27</f>
        <v>43373.226448353489</v>
      </c>
      <c r="AE731" s="40">
        <f>+M731*'Copy Co'!$B$28</f>
        <v>0</v>
      </c>
      <c r="AF731" s="40">
        <f t="shared" si="124"/>
        <v>386931.09187496675</v>
      </c>
      <c r="AG731" s="25">
        <f t="shared" si="125"/>
        <v>-12276.908125033253</v>
      </c>
      <c r="AH731" s="56">
        <f t="shared" si="126"/>
        <v>38714</v>
      </c>
      <c r="AL731" s="56"/>
      <c r="BF731" s="2">
        <v>41654</v>
      </c>
      <c r="BG731" s="3">
        <v>33.3333333333333</v>
      </c>
      <c r="BH731">
        <v>9</v>
      </c>
      <c r="BI731">
        <v>3.9166666666666701</v>
      </c>
    </row>
    <row r="732" spans="1:61" x14ac:dyDescent="0.25">
      <c r="A732" s="2">
        <v>38715</v>
      </c>
      <c r="B732" s="7">
        <v>491489</v>
      </c>
      <c r="C732" s="3">
        <v>27.875</v>
      </c>
      <c r="D732" s="7">
        <f t="shared" si="120"/>
        <v>777.015625</v>
      </c>
      <c r="E732" s="7">
        <f t="shared" si="121"/>
        <v>21659.310546875</v>
      </c>
      <c r="F732" s="7">
        <f t="shared" si="122"/>
        <v>603753.28149414062</v>
      </c>
      <c r="G732" s="11">
        <v>399208</v>
      </c>
      <c r="H732">
        <v>0</v>
      </c>
      <c r="I732">
        <v>0</v>
      </c>
      <c r="J732">
        <v>17</v>
      </c>
      <c r="K732" s="3">
        <v>9.5833333333333304</v>
      </c>
      <c r="L732" s="3">
        <f t="shared" si="123"/>
        <v>267.13541666666657</v>
      </c>
      <c r="M732" s="5">
        <v>0</v>
      </c>
      <c r="R732">
        <v>2005</v>
      </c>
      <c r="S732" s="1" t="s">
        <v>1</v>
      </c>
      <c r="T732" s="40">
        <f>+'Copy Co'!$B$17</f>
        <v>51399.602684929596</v>
      </c>
      <c r="U732">
        <f>+'Copy Co'!$B$18*'All Data'!C732</f>
        <v>1377.2971864955728</v>
      </c>
      <c r="V732" s="40">
        <f>+D732*'Copy Co'!$B$19</f>
        <v>326379.24598496425</v>
      </c>
      <c r="W732" s="40">
        <f>+E732*'Copy Co'!$B$20</f>
        <v>-167285.20184949253</v>
      </c>
      <c r="X732" s="40">
        <f>+F732*'Copy Co'!$B$21</f>
        <v>29273.399660163577</v>
      </c>
      <c r="Y732" s="40">
        <f>+G732*'Copy Co'!$B$22</f>
        <v>166143.41477842606</v>
      </c>
      <c r="Z732" s="40">
        <f>+H732*'Copy Co'!$B$23</f>
        <v>0</v>
      </c>
      <c r="AA732" s="40">
        <f>+I732*'Copy Co'!$B$24</f>
        <v>0</v>
      </c>
      <c r="AB732" s="40">
        <f>+J732*'Copy Co'!$B$25</f>
        <v>5725.9755176770432</v>
      </c>
      <c r="AC732" s="40">
        <f>+K732*'Copy Co'!$B$26</f>
        <v>3002.046623615217</v>
      </c>
      <c r="AD732" s="40">
        <f>+L732*'Copy Co'!$B$27</f>
        <v>48967.923938720094</v>
      </c>
      <c r="AE732" s="40">
        <f>+M732*'Copy Co'!$B$28</f>
        <v>0</v>
      </c>
      <c r="AF732" s="40">
        <f t="shared" si="124"/>
        <v>464983.70452549885</v>
      </c>
      <c r="AG732" s="25">
        <f t="shared" si="125"/>
        <v>-26505.295474501152</v>
      </c>
      <c r="AH732" s="56">
        <f t="shared" si="126"/>
        <v>38715</v>
      </c>
      <c r="AL732" s="56"/>
      <c r="BF732" s="2">
        <v>41673</v>
      </c>
      <c r="BG732" s="3">
        <v>33.3333333333333</v>
      </c>
      <c r="BH732">
        <v>15</v>
      </c>
      <c r="BI732">
        <v>6.5416666666666696</v>
      </c>
    </row>
    <row r="733" spans="1:61" x14ac:dyDescent="0.25">
      <c r="A733" s="2">
        <v>38716</v>
      </c>
      <c r="B733" s="7">
        <v>500294</v>
      </c>
      <c r="C733" s="3">
        <v>22.7083333333333</v>
      </c>
      <c r="D733" s="7">
        <f t="shared" si="120"/>
        <v>515.66840277777624</v>
      </c>
      <c r="E733" s="7">
        <f t="shared" si="121"/>
        <v>11709.969979745318</v>
      </c>
      <c r="F733" s="7">
        <f t="shared" si="122"/>
        <v>265913.90162338287</v>
      </c>
      <c r="G733" s="11">
        <v>491489</v>
      </c>
      <c r="H733">
        <v>1</v>
      </c>
      <c r="I733">
        <v>0</v>
      </c>
      <c r="J733">
        <v>28</v>
      </c>
      <c r="K733" s="3">
        <v>16.6666666666667</v>
      </c>
      <c r="L733" s="3">
        <f t="shared" si="123"/>
        <v>378.4722222222224</v>
      </c>
      <c r="M733" s="5">
        <v>0</v>
      </c>
      <c r="R733">
        <v>2005</v>
      </c>
      <c r="S733" s="1" t="s">
        <v>2</v>
      </c>
      <c r="T733" s="40">
        <f>+'Copy Co'!$B$17</f>
        <v>51399.602684929596</v>
      </c>
      <c r="U733">
        <f>+'Copy Co'!$B$18*'All Data'!C733</f>
        <v>1122.013403049456</v>
      </c>
      <c r="V733" s="40">
        <f>+D733*'Copy Co'!$B$19</f>
        <v>216602.41964488351</v>
      </c>
      <c r="W733" s="40">
        <f>+E733*'Copy Co'!$B$20</f>
        <v>-90441.69192152904</v>
      </c>
      <c r="X733" s="40">
        <f>+F733*'Copy Co'!$B$21</f>
        <v>12893.021298618403</v>
      </c>
      <c r="Y733" s="40">
        <f>+G733*'Copy Co'!$B$22</f>
        <v>204549.15930049962</v>
      </c>
      <c r="Z733" s="40">
        <f>+H733*'Copy Co'!$B$23</f>
        <v>-10610.780657764437</v>
      </c>
      <c r="AA733" s="40">
        <f>+I733*'Copy Co'!$B$24</f>
        <v>0</v>
      </c>
      <c r="AB733" s="40">
        <f>+J733*'Copy Co'!$B$25</f>
        <v>9431.0184997033648</v>
      </c>
      <c r="AC733" s="40">
        <f>+K733*'Copy Co'!$B$26</f>
        <v>5220.9506497656066</v>
      </c>
      <c r="AD733" s="40">
        <f>+L733*'Copy Co'!$B$27</f>
        <v>69376.794817969654</v>
      </c>
      <c r="AE733" s="40">
        <f>+M733*'Copy Co'!$B$28</f>
        <v>0</v>
      </c>
      <c r="AF733" s="40">
        <f t="shared" si="124"/>
        <v>469542.50772012578</v>
      </c>
      <c r="AG733" s="25">
        <f t="shared" si="125"/>
        <v>-30751.492279874219</v>
      </c>
      <c r="AH733" s="56">
        <f t="shared" si="126"/>
        <v>38716</v>
      </c>
      <c r="AL733" s="56"/>
      <c r="BF733" s="2">
        <v>42383</v>
      </c>
      <c r="BG733" s="3">
        <v>33.3333333333333</v>
      </c>
      <c r="BH733">
        <v>13</v>
      </c>
      <c r="BI733">
        <v>6.0416666666666696</v>
      </c>
    </row>
    <row r="734" spans="1:61" x14ac:dyDescent="0.25">
      <c r="A734" s="2">
        <v>38717</v>
      </c>
      <c r="B734" s="7">
        <v>440648</v>
      </c>
      <c r="C734" s="3">
        <v>21</v>
      </c>
      <c r="D734" s="7">
        <f t="shared" si="120"/>
        <v>441</v>
      </c>
      <c r="E734" s="7">
        <f t="shared" si="121"/>
        <v>9261</v>
      </c>
      <c r="F734" s="7">
        <f t="shared" si="122"/>
        <v>194481</v>
      </c>
      <c r="G734" s="11">
        <v>500294</v>
      </c>
      <c r="H734">
        <v>0</v>
      </c>
      <c r="I734">
        <v>1</v>
      </c>
      <c r="J734">
        <v>30</v>
      </c>
      <c r="K734" s="3">
        <v>15.9583333333333</v>
      </c>
      <c r="L734" s="3">
        <f t="shared" si="123"/>
        <v>335.12499999999932</v>
      </c>
      <c r="M734" s="5">
        <v>0</v>
      </c>
      <c r="R734">
        <v>2005</v>
      </c>
      <c r="S734" s="1" t="s">
        <v>3</v>
      </c>
      <c r="T734" s="40">
        <f>+'Copy Co'!$B$17</f>
        <v>51399.602684929596</v>
      </c>
      <c r="U734">
        <f>+'Copy Co'!$B$18*'All Data'!C734</f>
        <v>1037.6050552971133</v>
      </c>
      <c r="V734" s="40">
        <f>+D734*'Copy Co'!$B$19</f>
        <v>185238.54971303727</v>
      </c>
      <c r="W734" s="40">
        <f>+E734*'Copy Co'!$B$20</f>
        <v>-71527.126912711115</v>
      </c>
      <c r="X734" s="40">
        <f>+F734*'Copy Co'!$B$21</f>
        <v>9429.547157440209</v>
      </c>
      <c r="Y734" s="40">
        <f>+G734*'Copy Co'!$B$22</f>
        <v>208213.64690376419</v>
      </c>
      <c r="Z734" s="40">
        <f>+H734*'Copy Co'!$B$23</f>
        <v>0</v>
      </c>
      <c r="AA734" s="40">
        <f>+I734*'Copy Co'!$B$24</f>
        <v>-10704.382616627605</v>
      </c>
      <c r="AB734" s="40">
        <f>+J734*'Copy Co'!$B$25</f>
        <v>10104.662678253604</v>
      </c>
      <c r="AC734" s="40">
        <f>+K734*'Copy Co'!$B$26</f>
        <v>4999.0602471505481</v>
      </c>
      <c r="AD734" s="40">
        <f>+L734*'Copy Co'!$B$27</f>
        <v>61430.924116065522</v>
      </c>
      <c r="AE734" s="40">
        <f>+M734*'Copy Co'!$B$28</f>
        <v>0</v>
      </c>
      <c r="AF734" s="40">
        <f t="shared" si="124"/>
        <v>449622.08902659931</v>
      </c>
      <c r="AG734" s="25">
        <f t="shared" si="125"/>
        <v>8974.0890265993075</v>
      </c>
      <c r="AH734" s="56">
        <f t="shared" si="126"/>
        <v>38717</v>
      </c>
      <c r="AI734" s="38">
        <f>SUM(AG704:AG734)</f>
        <v>210459.89235973632</v>
      </c>
      <c r="AJ734" s="38"/>
      <c r="AK734" s="38"/>
      <c r="AL734" s="56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  <c r="AX734" s="38"/>
      <c r="AY734" s="38"/>
      <c r="AZ734" s="38"/>
      <c r="BA734" s="38"/>
      <c r="BB734" s="38"/>
      <c r="BC734" s="38"/>
      <c r="BD734" s="38"/>
      <c r="BE734" s="38"/>
      <c r="BF734" s="2">
        <v>42409</v>
      </c>
      <c r="BG734" s="3">
        <v>33.3333333333333</v>
      </c>
      <c r="BH734">
        <v>8</v>
      </c>
      <c r="BI734">
        <v>4.0416666666666696</v>
      </c>
    </row>
    <row r="735" spans="1:61" x14ac:dyDescent="0.25">
      <c r="A735" s="2">
        <v>38718</v>
      </c>
      <c r="B735" s="7">
        <v>445018</v>
      </c>
      <c r="C735" s="3">
        <v>23.7083333333333</v>
      </c>
      <c r="D735" s="7">
        <f t="shared" si="120"/>
        <v>562.08506944444287</v>
      </c>
      <c r="E735" s="7">
        <f t="shared" si="121"/>
        <v>13326.100188078648</v>
      </c>
      <c r="F735" s="7">
        <f t="shared" si="122"/>
        <v>315939.62529236416</v>
      </c>
      <c r="G735" s="11">
        <v>440648</v>
      </c>
      <c r="H735">
        <v>0</v>
      </c>
      <c r="I735">
        <v>1</v>
      </c>
      <c r="J735">
        <v>26</v>
      </c>
      <c r="K735" s="3">
        <v>13.125</v>
      </c>
      <c r="L735" s="3">
        <f t="shared" si="123"/>
        <v>311.17187499999955</v>
      </c>
      <c r="M735" s="5">
        <v>1</v>
      </c>
      <c r="N735" s="30">
        <v>2006</v>
      </c>
      <c r="O735" s="30">
        <v>1</v>
      </c>
      <c r="P735" s="33">
        <v>821796</v>
      </c>
      <c r="R735">
        <v>2006</v>
      </c>
      <c r="S735" s="1" t="s">
        <v>4</v>
      </c>
      <c r="T735" s="40">
        <f>+'Copy Co'!$B$17</f>
        <v>51399.602684929596</v>
      </c>
      <c r="U735">
        <f>+'Copy Co'!$B$18*'All Data'!C735</f>
        <v>1171.4231675874139</v>
      </c>
      <c r="V735" s="40">
        <f>+D735*'Copy Co'!$B$19</f>
        <v>236099.37206176971</v>
      </c>
      <c r="W735" s="40">
        <f>+E735*'Copy Co'!$B$20</f>
        <v>-102923.83753419769</v>
      </c>
      <c r="X735" s="40">
        <f>+F735*'Copy Co'!$B$21</f>
        <v>15318.55346074083</v>
      </c>
      <c r="Y735" s="40">
        <f>+G735*'Copy Co'!$B$22</f>
        <v>183390.02082945203</v>
      </c>
      <c r="Z735" s="40">
        <f>+H735*'Copy Co'!$B$23</f>
        <v>0</v>
      </c>
      <c r="AA735" s="40">
        <f>+I735*'Copy Co'!$B$24</f>
        <v>-10704.382616627605</v>
      </c>
      <c r="AB735" s="40">
        <f>+J735*'Copy Co'!$B$25</f>
        <v>8757.3743211531237</v>
      </c>
      <c r="AC735" s="40">
        <f>+K735*'Copy Co'!$B$26</f>
        <v>4111.4986366904068</v>
      </c>
      <c r="AD735" s="40">
        <f>+L735*'Copy Co'!$B$27</f>
        <v>57040.136785315437</v>
      </c>
      <c r="AE735" s="40">
        <f>+M735*'Copy Co'!$B$28</f>
        <v>-11178.22154195282</v>
      </c>
      <c r="AF735" s="40">
        <f t="shared" si="124"/>
        <v>432481.54025486042</v>
      </c>
      <c r="AG735" s="25">
        <f t="shared" si="125"/>
        <v>-12536.459745139582</v>
      </c>
      <c r="AH735" s="56">
        <f t="shared" si="126"/>
        <v>38718</v>
      </c>
      <c r="AL735" s="56"/>
      <c r="BF735" s="2">
        <v>42756</v>
      </c>
      <c r="BG735" s="3">
        <v>33.3333333333333</v>
      </c>
      <c r="BH735">
        <v>14</v>
      </c>
      <c r="BI735">
        <v>7.0833333333333304</v>
      </c>
    </row>
    <row r="736" spans="1:61" x14ac:dyDescent="0.25">
      <c r="A736" s="2">
        <v>38719</v>
      </c>
      <c r="B736" s="7">
        <v>458561</v>
      </c>
      <c r="C736" s="3">
        <v>19.875</v>
      </c>
      <c r="D736" s="7">
        <f t="shared" si="120"/>
        <v>395.015625</v>
      </c>
      <c r="E736" s="7">
        <f t="shared" si="121"/>
        <v>7850.935546875</v>
      </c>
      <c r="F736" s="7">
        <f t="shared" si="122"/>
        <v>156037.34399414063</v>
      </c>
      <c r="G736" s="11">
        <v>445018</v>
      </c>
      <c r="H736">
        <v>0</v>
      </c>
      <c r="I736">
        <v>0</v>
      </c>
      <c r="J736">
        <v>29</v>
      </c>
      <c r="K736" s="3">
        <v>18.5</v>
      </c>
      <c r="L736" s="3">
        <f t="shared" si="123"/>
        <v>367.6875</v>
      </c>
      <c r="M736" s="5">
        <v>0</v>
      </c>
      <c r="R736">
        <v>2006</v>
      </c>
      <c r="S736" s="1" t="s">
        <v>5</v>
      </c>
      <c r="T736" s="40">
        <f>+'Copy Co'!$B$17</f>
        <v>51399.602684929596</v>
      </c>
      <c r="U736">
        <f>+'Copy Co'!$B$18*'All Data'!C736</f>
        <v>982.01907019191071</v>
      </c>
      <c r="V736" s="40">
        <f>+D736*'Copy Co'!$B$19</f>
        <v>165923.17797956688</v>
      </c>
      <c r="W736" s="40">
        <f>+E736*'Copy Co'!$B$20</f>
        <v>-60636.525563637093</v>
      </c>
      <c r="X736" s="40">
        <f>+F736*'Copy Co'!$B$21</f>
        <v>7565.5796376739572</v>
      </c>
      <c r="Y736" s="40">
        <f>+G736*'Copy Co'!$B$22</f>
        <v>185208.73869728466</v>
      </c>
      <c r="Z736" s="40">
        <f>+H736*'Copy Co'!$B$23</f>
        <v>0</v>
      </c>
      <c r="AA736" s="40">
        <f>+I736*'Copy Co'!$B$24</f>
        <v>0</v>
      </c>
      <c r="AB736" s="40">
        <f>+J736*'Copy Co'!$B$25</f>
        <v>9767.8405889784844</v>
      </c>
      <c r="AC736" s="40">
        <f>+K736*'Copy Co'!$B$26</f>
        <v>5795.2552212398114</v>
      </c>
      <c r="AD736" s="40">
        <f>+L736*'Copy Co'!$B$27</f>
        <v>67399.874407835538</v>
      </c>
      <c r="AE736" s="40">
        <f>+M736*'Copy Co'!$B$28</f>
        <v>0</v>
      </c>
      <c r="AF736" s="40">
        <f t="shared" si="124"/>
        <v>433405.56272406376</v>
      </c>
      <c r="AG736" s="25">
        <f t="shared" si="125"/>
        <v>-25155.437275936245</v>
      </c>
      <c r="AH736" s="56">
        <f t="shared" si="126"/>
        <v>38719</v>
      </c>
      <c r="AL736" s="56"/>
      <c r="BF736" s="2">
        <v>38789</v>
      </c>
      <c r="BG736" s="3">
        <v>33.2916666666667</v>
      </c>
      <c r="BH736">
        <v>18</v>
      </c>
      <c r="BI736">
        <v>9.7083333333333304</v>
      </c>
    </row>
    <row r="737" spans="1:61" x14ac:dyDescent="0.25">
      <c r="A737" s="2">
        <v>38720</v>
      </c>
      <c r="B737" s="7">
        <v>436448</v>
      </c>
      <c r="C737" s="3">
        <v>24.9166666666667</v>
      </c>
      <c r="D737" s="7">
        <f t="shared" si="120"/>
        <v>620.84027777777942</v>
      </c>
      <c r="E737" s="7">
        <f t="shared" si="121"/>
        <v>15469.270254629691</v>
      </c>
      <c r="F737" s="7">
        <f t="shared" si="122"/>
        <v>385442.6505111903</v>
      </c>
      <c r="G737" s="11">
        <v>458561</v>
      </c>
      <c r="H737">
        <v>0</v>
      </c>
      <c r="I737">
        <v>0</v>
      </c>
      <c r="J737">
        <v>10</v>
      </c>
      <c r="K737" s="3">
        <v>6.3333333333333304</v>
      </c>
      <c r="L737" s="3">
        <f t="shared" si="123"/>
        <v>157.80555555555569</v>
      </c>
      <c r="M737" s="5">
        <v>0</v>
      </c>
      <c r="R737">
        <v>2006</v>
      </c>
      <c r="S737" s="1" t="s">
        <v>6</v>
      </c>
      <c r="T737" s="40">
        <f>+'Copy Co'!$B$17</f>
        <v>51399.602684929596</v>
      </c>
      <c r="U737">
        <f>+'Copy Co'!$B$18*'All Data'!C737</f>
        <v>1231.1266330707826</v>
      </c>
      <c r="V737" s="40">
        <f>+D737*'Copy Co'!$B$19</f>
        <v>260779.03097277792</v>
      </c>
      <c r="W737" s="40">
        <f>+E737*'Copy Co'!$B$20</f>
        <v>-119476.56373500969</v>
      </c>
      <c r="X737" s="40">
        <f>+F737*'Copy Co'!$B$21</f>
        <v>18688.456196152914</v>
      </c>
      <c r="Y737" s="40">
        <f>+G737*'Copy Co'!$B$22</f>
        <v>190845.09935725195</v>
      </c>
      <c r="Z737" s="40">
        <f>+H737*'Copy Co'!$B$23</f>
        <v>0</v>
      </c>
      <c r="AA737" s="40">
        <f>+I737*'Copy Co'!$B$24</f>
        <v>0</v>
      </c>
      <c r="AB737" s="40">
        <f>+J737*'Copy Co'!$B$25</f>
        <v>3368.2208927512015</v>
      </c>
      <c r="AC737" s="40">
        <f>+K737*'Copy Co'!$B$26</f>
        <v>1983.9612469109256</v>
      </c>
      <c r="AD737" s="40">
        <f>+L737*'Copy Co'!$B$27</f>
        <v>28926.941017312711</v>
      </c>
      <c r="AE737" s="40">
        <f>+M737*'Copy Co'!$B$28</f>
        <v>0</v>
      </c>
      <c r="AF737" s="40">
        <f t="shared" si="124"/>
        <v>437745.87526614824</v>
      </c>
      <c r="AG737" s="25">
        <f t="shared" si="125"/>
        <v>1297.8752661482431</v>
      </c>
      <c r="AH737" s="56">
        <f t="shared" si="126"/>
        <v>38720</v>
      </c>
      <c r="AL737" s="56"/>
      <c r="BF737" s="2">
        <v>40133</v>
      </c>
      <c r="BG737" s="3">
        <v>33.2916666666667</v>
      </c>
      <c r="BH737">
        <v>8</v>
      </c>
      <c r="BI737">
        <v>3.5833333333333299</v>
      </c>
    </row>
    <row r="738" spans="1:61" x14ac:dyDescent="0.25">
      <c r="A738" s="2">
        <v>38721</v>
      </c>
      <c r="B738" s="7">
        <v>502761</v>
      </c>
      <c r="C738" s="3">
        <v>28.375</v>
      </c>
      <c r="D738" s="7">
        <f t="shared" si="120"/>
        <v>805.140625</v>
      </c>
      <c r="E738" s="7">
        <f t="shared" si="121"/>
        <v>22845.865234375</v>
      </c>
      <c r="F738" s="7">
        <f t="shared" si="122"/>
        <v>648251.42602539062</v>
      </c>
      <c r="G738" s="11">
        <v>436448</v>
      </c>
      <c r="H738">
        <v>0</v>
      </c>
      <c r="I738">
        <v>0</v>
      </c>
      <c r="J738">
        <v>13</v>
      </c>
      <c r="K738" s="3">
        <v>5.5416666666666696</v>
      </c>
      <c r="L738" s="3">
        <f t="shared" si="123"/>
        <v>157.24479166666674</v>
      </c>
      <c r="M738" s="5">
        <v>0</v>
      </c>
      <c r="R738">
        <v>2006</v>
      </c>
      <c r="S738" s="1" t="s">
        <v>7</v>
      </c>
      <c r="T738" s="40">
        <f>+'Copy Co'!$B$17</f>
        <v>51399.602684929596</v>
      </c>
      <c r="U738">
        <f>+'Copy Co'!$B$18*'All Data'!C738</f>
        <v>1402.0020687645517</v>
      </c>
      <c r="V738" s="40">
        <f>+D738*'Copy Co'!$B$19</f>
        <v>338192.92900237732</v>
      </c>
      <c r="W738" s="40">
        <f>+E738*'Copy Co'!$B$20</f>
        <v>-176449.53050964637</v>
      </c>
      <c r="X738" s="40">
        <f>+F738*'Copy Co'!$B$21</f>
        <v>31430.923285998553</v>
      </c>
      <c r="Y738" s="40">
        <f>+G738*'Copy Co'!$B$22</f>
        <v>181642.05399995617</v>
      </c>
      <c r="Z738" s="40">
        <f>+H738*'Copy Co'!$B$23</f>
        <v>0</v>
      </c>
      <c r="AA738" s="40">
        <f>+I738*'Copy Co'!$B$24</f>
        <v>0</v>
      </c>
      <c r="AB738" s="40">
        <f>+J738*'Copy Co'!$B$25</f>
        <v>4378.6871605765618</v>
      </c>
      <c r="AC738" s="40">
        <f>+K738*'Copy Co'!$B$26</f>
        <v>1735.9660910470616</v>
      </c>
      <c r="AD738" s="40">
        <f>+L738*'Copy Co'!$B$27</f>
        <v>28824.148793798005</v>
      </c>
      <c r="AE738" s="40">
        <f>+M738*'Copy Co'!$B$28</f>
        <v>0</v>
      </c>
      <c r="AF738" s="40">
        <f t="shared" si="124"/>
        <v>462556.78257780144</v>
      </c>
      <c r="AG738" s="25">
        <f t="shared" si="125"/>
        <v>-40204.217422198562</v>
      </c>
      <c r="AH738" s="56">
        <f t="shared" si="126"/>
        <v>38721</v>
      </c>
      <c r="AL738" s="56"/>
      <c r="BF738" s="2">
        <v>40852</v>
      </c>
      <c r="BG738" s="3">
        <v>33.2916666666667</v>
      </c>
      <c r="BH738">
        <v>13</v>
      </c>
      <c r="BI738">
        <v>7.2083333333333304</v>
      </c>
    </row>
    <row r="739" spans="1:61" x14ac:dyDescent="0.25">
      <c r="A739" s="2">
        <v>38722</v>
      </c>
      <c r="B739" s="7">
        <v>506379</v>
      </c>
      <c r="C739" s="3">
        <v>30.25</v>
      </c>
      <c r="D739" s="7">
        <f t="shared" si="120"/>
        <v>915.0625</v>
      </c>
      <c r="E739" s="7">
        <f t="shared" si="121"/>
        <v>27680.640625</v>
      </c>
      <c r="F739" s="7">
        <f t="shared" si="122"/>
        <v>837339.37890625</v>
      </c>
      <c r="G739" s="11">
        <v>502761</v>
      </c>
      <c r="H739">
        <v>0</v>
      </c>
      <c r="I739">
        <v>0</v>
      </c>
      <c r="J739">
        <v>9</v>
      </c>
      <c r="K739" s="3">
        <v>3.3333333333333299</v>
      </c>
      <c r="L739" s="3">
        <f t="shared" si="123"/>
        <v>100.83333333333323</v>
      </c>
      <c r="M739" s="5">
        <v>0</v>
      </c>
      <c r="R739">
        <v>2006</v>
      </c>
      <c r="S739" s="1" t="s">
        <v>1</v>
      </c>
      <c r="T739" s="40">
        <f>+'Copy Co'!$B$17</f>
        <v>51399.602684929596</v>
      </c>
      <c r="U739">
        <f>+'Copy Co'!$B$18*'All Data'!C739</f>
        <v>1494.6453772732225</v>
      </c>
      <c r="V739" s="40">
        <f>+D739*'Copy Co'!$B$19</f>
        <v>384364.74012876686</v>
      </c>
      <c r="W739" s="40">
        <f>+E739*'Copy Co'!$B$20</f>
        <v>-213790.81038867531</v>
      </c>
      <c r="X739" s="40">
        <f>+F739*'Copy Co'!$B$21</f>
        <v>40598.98478606229</v>
      </c>
      <c r="Y739" s="40">
        <f>+G739*'Copy Co'!$B$22</f>
        <v>209240.36932480379</v>
      </c>
      <c r="Z739" s="40">
        <f>+H739*'Copy Co'!$B$23</f>
        <v>0</v>
      </c>
      <c r="AA739" s="40">
        <f>+I739*'Copy Co'!$B$24</f>
        <v>0</v>
      </c>
      <c r="AB739" s="40">
        <f>+J739*'Copy Co'!$B$25</f>
        <v>3031.3988034760814</v>
      </c>
      <c r="AC739" s="40">
        <f>+K739*'Copy Co'!$B$26</f>
        <v>1044.1901299531182</v>
      </c>
      <c r="AD739" s="40">
        <f>+L739*'Copy Co'!$B$27</f>
        <v>18483.505701961793</v>
      </c>
      <c r="AE739" s="40">
        <f>+M739*'Copy Co'!$B$28</f>
        <v>0</v>
      </c>
      <c r="AF739" s="40">
        <f t="shared" si="124"/>
        <v>495866.62654855149</v>
      </c>
      <c r="AG739" s="25">
        <f t="shared" si="125"/>
        <v>-10512.373451448511</v>
      </c>
      <c r="AH739" s="56">
        <f t="shared" si="126"/>
        <v>38722</v>
      </c>
      <c r="AL739" s="56"/>
      <c r="BF739" s="2">
        <v>39819</v>
      </c>
      <c r="BG739" s="3">
        <v>33.25</v>
      </c>
      <c r="BH739">
        <v>16</v>
      </c>
      <c r="BI739">
        <v>7.4583333333333304</v>
      </c>
    </row>
    <row r="740" spans="1:61" x14ac:dyDescent="0.25">
      <c r="A740" s="2">
        <v>38723</v>
      </c>
      <c r="B740" s="7">
        <v>466532</v>
      </c>
      <c r="C740" s="3">
        <v>31.0833333333333</v>
      </c>
      <c r="D740" s="7">
        <f t="shared" si="120"/>
        <v>966.17361111110904</v>
      </c>
      <c r="E740" s="7">
        <f t="shared" si="121"/>
        <v>30031.896412036942</v>
      </c>
      <c r="F740" s="7">
        <f t="shared" si="122"/>
        <v>933491.44680748053</v>
      </c>
      <c r="G740" s="11">
        <v>506379</v>
      </c>
      <c r="H740">
        <v>1</v>
      </c>
      <c r="I740">
        <v>0</v>
      </c>
      <c r="J740">
        <v>8</v>
      </c>
      <c r="K740" s="3">
        <v>3.9583333333333299</v>
      </c>
      <c r="L740" s="3">
        <f t="shared" si="123"/>
        <v>123.0381944444442</v>
      </c>
      <c r="M740" s="5">
        <v>0</v>
      </c>
      <c r="R740">
        <v>2006</v>
      </c>
      <c r="S740" s="1" t="s">
        <v>2</v>
      </c>
      <c r="T740" s="40">
        <f>+'Copy Co'!$B$17</f>
        <v>51399.602684929596</v>
      </c>
      <c r="U740">
        <f>+'Copy Co'!$B$18*'All Data'!C740</f>
        <v>1535.8201810548524</v>
      </c>
      <c r="V740" s="40">
        <f>+D740*'Copy Co'!$B$19</f>
        <v>405833.55667399074</v>
      </c>
      <c r="W740" s="40">
        <f>+E740*'Copy Co'!$B$20</f>
        <v>-231950.68200984341</v>
      </c>
      <c r="X740" s="40">
        <f>+F740*'Copy Co'!$B$21</f>
        <v>45260.984974050043</v>
      </c>
      <c r="Y740" s="40">
        <f>+G740*'Copy Co'!$B$22</f>
        <v>210746.11789364094</v>
      </c>
      <c r="Z740" s="40">
        <f>+H740*'Copy Co'!$B$23</f>
        <v>-10610.780657764437</v>
      </c>
      <c r="AA740" s="40">
        <f>+I740*'Copy Co'!$B$24</f>
        <v>0</v>
      </c>
      <c r="AB740" s="40">
        <f>+J740*'Copy Co'!$B$25</f>
        <v>2694.5767142009613</v>
      </c>
      <c r="AC740" s="40">
        <f>+K740*'Copy Co'!$B$26</f>
        <v>1239.975779319328</v>
      </c>
      <c r="AD740" s="40">
        <f>+L740*'Copy Co'!$B$27</f>
        <v>22553.823159401363</v>
      </c>
      <c r="AE740" s="40">
        <f>+M740*'Copy Co'!$B$28</f>
        <v>0</v>
      </c>
      <c r="AF740" s="40">
        <f t="shared" si="124"/>
        <v>498702.99539298</v>
      </c>
      <c r="AG740" s="25">
        <f t="shared" si="125"/>
        <v>32170.995392979996</v>
      </c>
      <c r="AH740" s="56">
        <f t="shared" si="126"/>
        <v>38723</v>
      </c>
      <c r="AL740" s="56"/>
      <c r="BF740" s="2">
        <v>40204</v>
      </c>
      <c r="BG740" s="3">
        <v>33.25</v>
      </c>
      <c r="BH740">
        <v>10</v>
      </c>
      <c r="BI740">
        <v>2.1666666666666701</v>
      </c>
    </row>
    <row r="741" spans="1:61" x14ac:dyDescent="0.25">
      <c r="A741" s="2">
        <v>38724</v>
      </c>
      <c r="B741" s="7">
        <v>459953</v>
      </c>
      <c r="C741" s="3">
        <v>28.1666666666667</v>
      </c>
      <c r="D741" s="7">
        <f t="shared" si="120"/>
        <v>793.36111111111302</v>
      </c>
      <c r="E741" s="7">
        <f t="shared" si="121"/>
        <v>22346.337962963044</v>
      </c>
      <c r="F741" s="7">
        <f t="shared" si="122"/>
        <v>629421.85262345977</v>
      </c>
      <c r="G741" s="11">
        <v>466532</v>
      </c>
      <c r="H741">
        <v>0</v>
      </c>
      <c r="I741">
        <v>1</v>
      </c>
      <c r="J741">
        <v>16</v>
      </c>
      <c r="K741" s="3">
        <v>7.4583333333333304</v>
      </c>
      <c r="L741" s="3">
        <f t="shared" si="123"/>
        <v>210.07638888888906</v>
      </c>
      <c r="M741" s="5">
        <v>0</v>
      </c>
      <c r="R741">
        <v>2006</v>
      </c>
      <c r="S741" s="1" t="s">
        <v>3</v>
      </c>
      <c r="T741" s="40">
        <f>+'Copy Co'!$B$17</f>
        <v>51399.602684929596</v>
      </c>
      <c r="U741">
        <f>+'Copy Co'!$B$18*'All Data'!C741</f>
        <v>1391.7083678191455</v>
      </c>
      <c r="V741" s="40">
        <f>+D741*'Copy Co'!$B$19</f>
        <v>333245.03768922086</v>
      </c>
      <c r="W741" s="40">
        <f>+E741*'Copy Co'!$B$20</f>
        <v>-172591.44277196759</v>
      </c>
      <c r="X741" s="40">
        <f>+F741*'Copy Co'!$B$21</f>
        <v>30517.958264490084</v>
      </c>
      <c r="Y741" s="40">
        <f>+G741*'Copy Co'!$B$22</f>
        <v>194162.49069008805</v>
      </c>
      <c r="Z741" s="40">
        <f>+H741*'Copy Co'!$B$23</f>
        <v>0</v>
      </c>
      <c r="AA741" s="40">
        <f>+I741*'Copy Co'!$B$24</f>
        <v>-10704.382616627605</v>
      </c>
      <c r="AB741" s="40">
        <f>+J741*'Copy Co'!$B$25</f>
        <v>5389.1534284019226</v>
      </c>
      <c r="AC741" s="40">
        <f>+K741*'Copy Co'!$B$26</f>
        <v>2336.3754157701032</v>
      </c>
      <c r="AD741" s="40">
        <f>+L741*'Copy Co'!$B$27</f>
        <v>38508.576514466062</v>
      </c>
      <c r="AE741" s="40">
        <f>+M741*'Copy Co'!$B$28</f>
        <v>0</v>
      </c>
      <c r="AF741" s="40">
        <f t="shared" si="124"/>
        <v>473655.07766659069</v>
      </c>
      <c r="AG741" s="25">
        <f t="shared" si="125"/>
        <v>13702.077666590689</v>
      </c>
      <c r="AH741" s="56">
        <f t="shared" si="126"/>
        <v>38724</v>
      </c>
      <c r="AL741" s="56"/>
      <c r="BF741" s="2">
        <v>40566</v>
      </c>
      <c r="BG741" s="3">
        <v>33.25</v>
      </c>
      <c r="BH741">
        <v>10</v>
      </c>
      <c r="BI741">
        <v>5.8333333333333304</v>
      </c>
    </row>
    <row r="742" spans="1:61" x14ac:dyDescent="0.25">
      <c r="A742" s="2">
        <v>38725</v>
      </c>
      <c r="B742" s="7">
        <v>583008</v>
      </c>
      <c r="C742" s="3">
        <v>34.0833333333333</v>
      </c>
      <c r="D742" s="7">
        <f t="shared" si="120"/>
        <v>1161.6736111111088</v>
      </c>
      <c r="E742" s="7">
        <f t="shared" si="121"/>
        <v>39593.70891203692</v>
      </c>
      <c r="F742" s="7">
        <f t="shared" si="122"/>
        <v>1349485.5787519237</v>
      </c>
      <c r="G742" s="11">
        <v>459953</v>
      </c>
      <c r="H742">
        <v>0</v>
      </c>
      <c r="I742">
        <v>1</v>
      </c>
      <c r="J742">
        <v>9</v>
      </c>
      <c r="K742" s="3">
        <v>4.9166666666666696</v>
      </c>
      <c r="L742" s="3">
        <f t="shared" si="123"/>
        <v>167.57638888888883</v>
      </c>
      <c r="M742" s="5">
        <v>0</v>
      </c>
      <c r="R742">
        <v>2006</v>
      </c>
      <c r="S742" s="1" t="s">
        <v>4</v>
      </c>
      <c r="T742" s="40">
        <f>+'Copy Co'!$B$17</f>
        <v>51399.602684929596</v>
      </c>
      <c r="U742">
        <f>+'Copy Co'!$B$18*'All Data'!C742</f>
        <v>1684.0494746687257</v>
      </c>
      <c r="V742" s="40">
        <f>+D742*'Copy Co'!$B$19</f>
        <v>487951.77995947545</v>
      </c>
      <c r="W742" s="40">
        <f>+E742*'Copy Co'!$B$20</f>
        <v>-305801.12755600968</v>
      </c>
      <c r="X742" s="40">
        <f>+F742*'Copy Co'!$B$21</f>
        <v>65430.751092018036</v>
      </c>
      <c r="Y742" s="40">
        <f>+G742*'Copy Co'!$B$22</f>
        <v>191424.42550645629</v>
      </c>
      <c r="Z742" s="40">
        <f>+H742*'Copy Co'!$B$23</f>
        <v>0</v>
      </c>
      <c r="AA742" s="40">
        <f>+I742*'Copy Co'!$B$24</f>
        <v>-10704.382616627605</v>
      </c>
      <c r="AB742" s="40">
        <f>+J742*'Copy Co'!$B$25</f>
        <v>3031.3988034760814</v>
      </c>
      <c r="AC742" s="40">
        <f>+K742*'Copy Co'!$B$26</f>
        <v>1540.1804416808518</v>
      </c>
      <c r="AD742" s="40">
        <f>+L742*'Copy Co'!$B$27</f>
        <v>30718.007995457323</v>
      </c>
      <c r="AE742" s="40">
        <f>+M742*'Copy Co'!$B$28</f>
        <v>0</v>
      </c>
      <c r="AF742" s="40">
        <f t="shared" si="124"/>
        <v>516674.68578552507</v>
      </c>
      <c r="AG742" s="25">
        <f t="shared" si="125"/>
        <v>-66333.314214474929</v>
      </c>
      <c r="AH742" s="56">
        <f t="shared" si="126"/>
        <v>38725</v>
      </c>
      <c r="AL742" s="56"/>
      <c r="BF742" s="2">
        <v>41647</v>
      </c>
      <c r="BG742" s="3">
        <v>33.25</v>
      </c>
      <c r="BH742">
        <v>12</v>
      </c>
      <c r="BI742">
        <v>4.4166666666666696</v>
      </c>
    </row>
    <row r="743" spans="1:61" x14ac:dyDescent="0.25">
      <c r="A743" s="2">
        <v>38726</v>
      </c>
      <c r="B743" s="7">
        <v>602950</v>
      </c>
      <c r="C743" s="3">
        <v>35.7916666666667</v>
      </c>
      <c r="D743" s="7">
        <f t="shared" si="120"/>
        <v>1281.0434027777801</v>
      </c>
      <c r="E743" s="7">
        <f t="shared" si="121"/>
        <v>45850.678457754759</v>
      </c>
      <c r="F743" s="7">
        <f t="shared" si="122"/>
        <v>1641072.1998004736</v>
      </c>
      <c r="G743" s="11">
        <v>583008</v>
      </c>
      <c r="H743">
        <v>0</v>
      </c>
      <c r="I743">
        <v>0</v>
      </c>
      <c r="J743">
        <v>15</v>
      </c>
      <c r="K743" s="3">
        <v>7.4583333333333304</v>
      </c>
      <c r="L743" s="3">
        <f t="shared" si="123"/>
        <v>266.94618055555571</v>
      </c>
      <c r="M743" s="5">
        <v>0</v>
      </c>
      <c r="R743">
        <v>2006</v>
      </c>
      <c r="S743" s="1" t="s">
        <v>5</v>
      </c>
      <c r="T743" s="40">
        <f>+'Copy Co'!$B$17</f>
        <v>51399.602684929596</v>
      </c>
      <c r="U743">
        <f>+'Copy Co'!$B$18*'All Data'!C743</f>
        <v>1768.4578224210734</v>
      </c>
      <c r="V743" s="40">
        <f>+D743*'Copy Co'!$B$19</f>
        <v>538092.11349208676</v>
      </c>
      <c r="W743" s="40">
        <f>+E743*'Copy Co'!$B$20</f>
        <v>-354126.69226668112</v>
      </c>
      <c r="X743" s="40">
        <f>+F743*'Copy Co'!$B$21</f>
        <v>79568.532127985294</v>
      </c>
      <c r="Y743" s="40">
        <f>+G743*'Copy Co'!$B$22</f>
        <v>242637.7726977932</v>
      </c>
      <c r="Z743" s="40">
        <f>+H743*'Copy Co'!$B$23</f>
        <v>0</v>
      </c>
      <c r="AA743" s="40">
        <f>+I743*'Copy Co'!$B$24</f>
        <v>0</v>
      </c>
      <c r="AB743" s="40">
        <f>+J743*'Copy Co'!$B$25</f>
        <v>5052.331339126802</v>
      </c>
      <c r="AC743" s="40">
        <f>+K743*'Copy Co'!$B$26</f>
        <v>2336.3754157701032</v>
      </c>
      <c r="AD743" s="40">
        <f>+L743*'Copy Co'!$B$27</f>
        <v>48933.235541311158</v>
      </c>
      <c r="AE743" s="40">
        <f>+M743*'Copy Co'!$B$28</f>
        <v>0</v>
      </c>
      <c r="AF743" s="40">
        <f t="shared" si="124"/>
        <v>615661.72885474295</v>
      </c>
      <c r="AG743" s="25">
        <f t="shared" si="125"/>
        <v>12711.728854742949</v>
      </c>
      <c r="AH743" s="56">
        <f t="shared" si="126"/>
        <v>38726</v>
      </c>
      <c r="AL743" s="56"/>
      <c r="BF743" s="2">
        <v>43097</v>
      </c>
      <c r="BG743" s="3">
        <v>33.25</v>
      </c>
      <c r="BH743">
        <v>9</v>
      </c>
      <c r="BI743">
        <v>4.5833333333333304</v>
      </c>
    </row>
    <row r="744" spans="1:61" x14ac:dyDescent="0.25">
      <c r="A744" s="2">
        <v>38727</v>
      </c>
      <c r="B744" s="7">
        <v>529013</v>
      </c>
      <c r="C744" s="3">
        <v>31.25</v>
      </c>
      <c r="D744" s="7">
        <f t="shared" si="120"/>
        <v>976.5625</v>
      </c>
      <c r="E744" s="7">
        <f t="shared" si="121"/>
        <v>30517.578125</v>
      </c>
      <c r="F744" s="7">
        <f t="shared" si="122"/>
        <v>953674.31640625</v>
      </c>
      <c r="G744" s="11">
        <v>602950</v>
      </c>
      <c r="H744">
        <v>0</v>
      </c>
      <c r="I744">
        <v>0</v>
      </c>
      <c r="J744">
        <v>16</v>
      </c>
      <c r="K744" s="3">
        <v>5.625</v>
      </c>
      <c r="L744" s="3">
        <f t="shared" si="123"/>
        <v>175.78125</v>
      </c>
      <c r="M744" s="5">
        <v>0</v>
      </c>
      <c r="R744">
        <v>2006</v>
      </c>
      <c r="S744" s="1" t="s">
        <v>6</v>
      </c>
      <c r="T744" s="40">
        <f>+'Copy Co'!$B$17</f>
        <v>51399.602684929596</v>
      </c>
      <c r="U744">
        <f>+'Copy Co'!$B$18*'All Data'!C744</f>
        <v>1544.0551418111804</v>
      </c>
      <c r="V744" s="40">
        <f>+D744*'Copy Co'!$B$19</f>
        <v>410197.32699351013</v>
      </c>
      <c r="W744" s="40">
        <f>+E744*'Copy Co'!$B$20</f>
        <v>-235701.83388569823</v>
      </c>
      <c r="X744" s="40">
        <f>+F744*'Copy Co'!$B$21</f>
        <v>46239.565507130719</v>
      </c>
      <c r="Y744" s="40">
        <f>+G744*'Copy Co'!$B$22</f>
        <v>250937.28567727099</v>
      </c>
      <c r="Z744" s="40">
        <f>+H744*'Copy Co'!$B$23</f>
        <v>0</v>
      </c>
      <c r="AA744" s="40">
        <f>+I744*'Copy Co'!$B$24</f>
        <v>0</v>
      </c>
      <c r="AB744" s="40">
        <f>+J744*'Copy Co'!$B$25</f>
        <v>5389.1534284019226</v>
      </c>
      <c r="AC744" s="40">
        <f>+K744*'Copy Co'!$B$26</f>
        <v>1762.0708442958887</v>
      </c>
      <c r="AD744" s="40">
        <f>+L744*'Copy Co'!$B$27</f>
        <v>32222.020528988181</v>
      </c>
      <c r="AE744" s="40">
        <f>+M744*'Copy Co'!$B$28</f>
        <v>0</v>
      </c>
      <c r="AF744" s="40">
        <f t="shared" si="124"/>
        <v>563989.24692064035</v>
      </c>
      <c r="AG744" s="25">
        <f t="shared" si="125"/>
        <v>34976.246920640348</v>
      </c>
      <c r="AH744" s="56">
        <f t="shared" si="126"/>
        <v>38727</v>
      </c>
      <c r="AL744" s="56"/>
      <c r="BF744" s="2">
        <v>39079</v>
      </c>
      <c r="BG744" s="3">
        <v>33.2083333333333</v>
      </c>
      <c r="BH744">
        <v>23</v>
      </c>
      <c r="BI744">
        <v>16.0416666666667</v>
      </c>
    </row>
    <row r="745" spans="1:61" x14ac:dyDescent="0.25">
      <c r="A745" s="2">
        <v>38728</v>
      </c>
      <c r="B745" s="7">
        <v>509740</v>
      </c>
      <c r="C745" s="3">
        <v>26</v>
      </c>
      <c r="D745" s="7">
        <f t="shared" si="120"/>
        <v>676</v>
      </c>
      <c r="E745" s="7">
        <f t="shared" si="121"/>
        <v>17576</v>
      </c>
      <c r="F745" s="7">
        <f t="shared" si="122"/>
        <v>456976</v>
      </c>
      <c r="G745" s="11">
        <v>529013</v>
      </c>
      <c r="H745">
        <v>0</v>
      </c>
      <c r="I745">
        <v>0</v>
      </c>
      <c r="J745">
        <v>22</v>
      </c>
      <c r="K745" s="3">
        <v>11.6666666666667</v>
      </c>
      <c r="L745" s="3">
        <f t="shared" si="123"/>
        <v>303.33333333333417</v>
      </c>
      <c r="M745" s="5">
        <v>0</v>
      </c>
      <c r="R745">
        <v>2006</v>
      </c>
      <c r="S745" s="1" t="s">
        <v>7</v>
      </c>
      <c r="T745" s="40">
        <f>+'Copy Co'!$B$17</f>
        <v>51399.602684929596</v>
      </c>
      <c r="U745">
        <f>+'Copy Co'!$B$18*'All Data'!C745</f>
        <v>1284.653877986902</v>
      </c>
      <c r="V745" s="40">
        <f>+D745*'Copy Co'!$B$19</f>
        <v>283948.43448075553</v>
      </c>
      <c r="W745" s="40">
        <f>+E745*'Copy Co'!$B$20</f>
        <v>-135747.84392806506</v>
      </c>
      <c r="X745" s="40">
        <f>+F745*'Copy Co'!$B$21</f>
        <v>22156.800622263345</v>
      </c>
      <c r="Y745" s="40">
        <f>+G745*'Copy Co'!$B$22</f>
        <v>220165.9943743099</v>
      </c>
      <c r="Z745" s="40">
        <f>+H745*'Copy Co'!$B$23</f>
        <v>0</v>
      </c>
      <c r="AA745" s="40">
        <f>+I745*'Copy Co'!$B$24</f>
        <v>0</v>
      </c>
      <c r="AB745" s="40">
        <f>+J745*'Copy Co'!$B$25</f>
        <v>7410.0859640526432</v>
      </c>
      <c r="AC745" s="40">
        <f>+K745*'Copy Co'!$B$26</f>
        <v>3654.6654548359274</v>
      </c>
      <c r="AD745" s="40">
        <f>+L745*'Copy Co'!$B$27</f>
        <v>55603.273351356351</v>
      </c>
      <c r="AE745" s="40">
        <f>+M745*'Copy Co'!$B$28</f>
        <v>0</v>
      </c>
      <c r="AF745" s="40">
        <f t="shared" si="124"/>
        <v>509875.66688242514</v>
      </c>
      <c r="AG745" s="25">
        <f t="shared" si="125"/>
        <v>135.66688242513919</v>
      </c>
      <c r="AH745" s="56">
        <f t="shared" si="126"/>
        <v>38728</v>
      </c>
      <c r="AL745" s="56"/>
      <c r="BF745" s="2">
        <v>40578</v>
      </c>
      <c r="BG745" s="3">
        <v>33.2083333333333</v>
      </c>
      <c r="BH745">
        <v>10</v>
      </c>
      <c r="BI745">
        <v>4.7083333333333304</v>
      </c>
    </row>
    <row r="746" spans="1:61" x14ac:dyDescent="0.25">
      <c r="A746" s="2">
        <v>38729</v>
      </c>
      <c r="B746" s="7">
        <v>554529</v>
      </c>
      <c r="C746" s="3">
        <v>33.125</v>
      </c>
      <c r="D746" s="7">
        <f t="shared" si="120"/>
        <v>1097.265625</v>
      </c>
      <c r="E746" s="7">
        <f t="shared" si="121"/>
        <v>36346.923828125</v>
      </c>
      <c r="F746" s="7">
        <f t="shared" si="122"/>
        <v>1203991.8518066406</v>
      </c>
      <c r="G746" s="11">
        <v>509740</v>
      </c>
      <c r="H746">
        <v>0</v>
      </c>
      <c r="I746">
        <v>0</v>
      </c>
      <c r="J746">
        <v>13</v>
      </c>
      <c r="K746" s="3">
        <v>6.8333333333333304</v>
      </c>
      <c r="L746" s="3">
        <f t="shared" si="123"/>
        <v>226.35416666666657</v>
      </c>
      <c r="M746" s="5">
        <v>0</v>
      </c>
      <c r="R746">
        <v>2006</v>
      </c>
      <c r="S746" s="1" t="s">
        <v>1</v>
      </c>
      <c r="T746" s="40">
        <f>+'Copy Co'!$B$17</f>
        <v>51399.602684929596</v>
      </c>
      <c r="U746">
        <f>+'Copy Co'!$B$18*'All Data'!C746</f>
        <v>1636.6984503198512</v>
      </c>
      <c r="V746" s="40">
        <f>+D746*'Copy Co'!$B$19</f>
        <v>460897.71660990798</v>
      </c>
      <c r="W746" s="40">
        <f>+E746*'Copy Co'!$B$20</f>
        <v>-280724.65538720874</v>
      </c>
      <c r="X746" s="40">
        <f>+F746*'Copy Co'!$B$21</f>
        <v>58376.386093163252</v>
      </c>
      <c r="Y746" s="40">
        <f>+G746*'Copy Co'!$B$22</f>
        <v>212144.90753981611</v>
      </c>
      <c r="Z746" s="40">
        <f>+H746*'Copy Co'!$B$23</f>
        <v>0</v>
      </c>
      <c r="AA746" s="40">
        <f>+I746*'Copy Co'!$B$24</f>
        <v>0</v>
      </c>
      <c r="AB746" s="40">
        <f>+J746*'Copy Co'!$B$25</f>
        <v>4378.6871605765618</v>
      </c>
      <c r="AC746" s="40">
        <f>+K746*'Copy Co'!$B$26</f>
        <v>2140.5897664038935</v>
      </c>
      <c r="AD746" s="40">
        <f>+L746*'Copy Co'!$B$27</f>
        <v>41492.415175994836</v>
      </c>
      <c r="AE746" s="40">
        <f>+M746*'Copy Co'!$B$28</f>
        <v>0</v>
      </c>
      <c r="AF746" s="40">
        <f t="shared" si="124"/>
        <v>551742.34809390339</v>
      </c>
      <c r="AG746" s="25">
        <f t="shared" si="125"/>
        <v>-2786.6519060966093</v>
      </c>
      <c r="AH746" s="56">
        <f t="shared" si="126"/>
        <v>38729</v>
      </c>
      <c r="AL746" s="56"/>
      <c r="BF746" s="2">
        <v>40944</v>
      </c>
      <c r="BG746" s="3">
        <v>33.2083333333333</v>
      </c>
      <c r="BH746">
        <v>9</v>
      </c>
      <c r="BI746">
        <v>3.4583333333333299</v>
      </c>
    </row>
    <row r="747" spans="1:61" x14ac:dyDescent="0.25">
      <c r="A747" s="2">
        <v>38730</v>
      </c>
      <c r="B747" s="7">
        <v>481348</v>
      </c>
      <c r="C747" s="3">
        <v>26.9166666666667</v>
      </c>
      <c r="D747" s="7">
        <f t="shared" si="120"/>
        <v>724.50694444444628</v>
      </c>
      <c r="E747" s="7">
        <f t="shared" si="121"/>
        <v>19501.311921296368</v>
      </c>
      <c r="F747" s="7">
        <f t="shared" si="122"/>
        <v>524910.31254822796</v>
      </c>
      <c r="G747" s="11">
        <v>554529</v>
      </c>
      <c r="H747">
        <v>1</v>
      </c>
      <c r="I747">
        <v>0</v>
      </c>
      <c r="J747">
        <v>20</v>
      </c>
      <c r="K747" s="3">
        <v>8.5</v>
      </c>
      <c r="L747" s="3">
        <f t="shared" si="123"/>
        <v>228.79166666666694</v>
      </c>
      <c r="M747" s="5">
        <v>0</v>
      </c>
      <c r="R747">
        <v>2006</v>
      </c>
      <c r="S747" s="1" t="s">
        <v>2</v>
      </c>
      <c r="T747" s="40">
        <f>+'Copy Co'!$B$17</f>
        <v>51399.602684929596</v>
      </c>
      <c r="U747">
        <f>+'Copy Co'!$B$18*'All Data'!C747</f>
        <v>1329.9461621466983</v>
      </c>
      <c r="V747" s="40">
        <f>+D747*'Copy Co'!$B$19</f>
        <v>304323.39148733177</v>
      </c>
      <c r="W747" s="40">
        <f>+E747*'Copy Co'!$B$20</f>
        <v>-150617.94760381509</v>
      </c>
      <c r="X747" s="40">
        <f>+F747*'Copy Co'!$B$21</f>
        <v>25450.643227874163</v>
      </c>
      <c r="Y747" s="40">
        <f>+G747*'Copy Co'!$B$22</f>
        <v>230785.3090460758</v>
      </c>
      <c r="Z747" s="40">
        <f>+H747*'Copy Co'!$B$23</f>
        <v>-10610.780657764437</v>
      </c>
      <c r="AA747" s="40">
        <f>+I747*'Copy Co'!$B$24</f>
        <v>0</v>
      </c>
      <c r="AB747" s="40">
        <f>+J747*'Copy Co'!$B$25</f>
        <v>6736.441785502403</v>
      </c>
      <c r="AC747" s="40">
        <f>+K747*'Copy Co'!$B$26</f>
        <v>2662.6848313804539</v>
      </c>
      <c r="AD747" s="40">
        <f>+L747*'Copy Co'!$B$27</f>
        <v>41939.227193996878</v>
      </c>
      <c r="AE747" s="40">
        <f>+M747*'Copy Co'!$B$28</f>
        <v>0</v>
      </c>
      <c r="AF747" s="40">
        <f t="shared" si="124"/>
        <v>503398.51815765828</v>
      </c>
      <c r="AG747" s="25">
        <f t="shared" si="125"/>
        <v>22050.518157658284</v>
      </c>
      <c r="AH747" s="56">
        <f t="shared" si="126"/>
        <v>38730</v>
      </c>
      <c r="AL747" s="56"/>
      <c r="BF747" s="2">
        <v>41670</v>
      </c>
      <c r="BG747" s="3">
        <v>33.2083333333333</v>
      </c>
      <c r="BH747">
        <v>10</v>
      </c>
      <c r="BI747">
        <v>5.0833333333333304</v>
      </c>
    </row>
    <row r="748" spans="1:61" x14ac:dyDescent="0.25">
      <c r="A748" s="2">
        <v>38731</v>
      </c>
      <c r="B748" s="7">
        <v>440388</v>
      </c>
      <c r="C748" s="3">
        <v>19.7916666666667</v>
      </c>
      <c r="D748" s="7">
        <f t="shared" si="120"/>
        <v>391.71006944444576</v>
      </c>
      <c r="E748" s="7">
        <f t="shared" si="121"/>
        <v>7752.5951244213356</v>
      </c>
      <c r="F748" s="7">
        <f t="shared" si="122"/>
        <v>153436.77850417251</v>
      </c>
      <c r="G748" s="11">
        <v>481348</v>
      </c>
      <c r="H748">
        <v>0</v>
      </c>
      <c r="I748">
        <v>1</v>
      </c>
      <c r="J748">
        <v>25</v>
      </c>
      <c r="K748" s="3">
        <v>15.0833333333333</v>
      </c>
      <c r="L748" s="3">
        <f t="shared" si="123"/>
        <v>298.52430555555537</v>
      </c>
      <c r="M748" s="5">
        <v>0</v>
      </c>
      <c r="R748">
        <v>2006</v>
      </c>
      <c r="S748" s="1" t="s">
        <v>3</v>
      </c>
      <c r="T748" s="40">
        <f>+'Copy Co'!$B$17</f>
        <v>51399.602684929596</v>
      </c>
      <c r="U748">
        <f>+'Copy Co'!$B$18*'All Data'!C748</f>
        <v>977.90158981374918</v>
      </c>
      <c r="V748" s="40">
        <f>+D748*'Copy Co'!$B$19</f>
        <v>164534.70560517517</v>
      </c>
      <c r="W748" s="40">
        <f>+E748*'Copy Co'!$B$20</f>
        <v>-59876.995504518978</v>
      </c>
      <c r="X748" s="40">
        <f>+F748*'Copy Co'!$B$21</f>
        <v>7439.4894030306459</v>
      </c>
      <c r="Y748" s="40">
        <f>+G748*'Copy Co'!$B$22</f>
        <v>200328.65177242397</v>
      </c>
      <c r="Z748" s="40">
        <f>+H748*'Copy Co'!$B$23</f>
        <v>0</v>
      </c>
      <c r="AA748" s="40">
        <f>+I748*'Copy Co'!$B$24</f>
        <v>-10704.382616627605</v>
      </c>
      <c r="AB748" s="40">
        <f>+J748*'Copy Co'!$B$25</f>
        <v>8420.552231878004</v>
      </c>
      <c r="AC748" s="40">
        <f>+K748*'Copy Co'!$B$26</f>
        <v>4724.9603380378539</v>
      </c>
      <c r="AD748" s="40">
        <f>+L748*'Copy Co'!$B$27</f>
        <v>54721.742518118663</v>
      </c>
      <c r="AE748" s="40">
        <f>+M748*'Copy Co'!$B$28</f>
        <v>0</v>
      </c>
      <c r="AF748" s="40">
        <f t="shared" si="124"/>
        <v>421966.228022261</v>
      </c>
      <c r="AG748" s="25">
        <f t="shared" si="125"/>
        <v>-18421.771977739001</v>
      </c>
      <c r="AH748" s="56">
        <f t="shared" si="126"/>
        <v>38731</v>
      </c>
      <c r="AL748" s="56"/>
      <c r="BF748" s="2">
        <v>41283</v>
      </c>
      <c r="BG748" s="3">
        <v>33.1666666666667</v>
      </c>
      <c r="BH748">
        <v>30</v>
      </c>
      <c r="BI748">
        <v>9.7916666666666696</v>
      </c>
    </row>
    <row r="749" spans="1:61" x14ac:dyDescent="0.25">
      <c r="A749" s="2">
        <v>38732</v>
      </c>
      <c r="B749" s="7">
        <v>597240</v>
      </c>
      <c r="C749" s="3">
        <v>36.2083333333333</v>
      </c>
      <c r="D749" s="7">
        <f t="shared" si="120"/>
        <v>1311.0434027777753</v>
      </c>
      <c r="E749" s="7">
        <f t="shared" si="121"/>
        <v>47470.696542245241</v>
      </c>
      <c r="F749" s="7">
        <f t="shared" si="122"/>
        <v>1718834.803967128</v>
      </c>
      <c r="G749" s="11">
        <v>440388</v>
      </c>
      <c r="H749">
        <v>0</v>
      </c>
      <c r="I749">
        <v>1</v>
      </c>
      <c r="J749">
        <v>20</v>
      </c>
      <c r="K749" s="3">
        <v>7.7083333333333304</v>
      </c>
      <c r="L749" s="3">
        <f t="shared" si="123"/>
        <v>279.10590277777743</v>
      </c>
      <c r="M749" s="5">
        <v>0</v>
      </c>
      <c r="R749">
        <v>2006</v>
      </c>
      <c r="S749" s="1" t="s">
        <v>4</v>
      </c>
      <c r="T749" s="40">
        <f>+'Copy Co'!$B$17</f>
        <v>51399.602684929596</v>
      </c>
      <c r="U749">
        <f>+'Copy Co'!$B$18*'All Data'!C749</f>
        <v>1789.0452243118859</v>
      </c>
      <c r="V749" s="40">
        <f>+D749*'Copy Co'!$B$19</f>
        <v>550693.37537732534</v>
      </c>
      <c r="W749" s="40">
        <f>+E749*'Copy Co'!$B$20</f>
        <v>-366638.86580412177</v>
      </c>
      <c r="X749" s="40">
        <f>+F749*'Copy Co'!$B$21</f>
        <v>83338.90631916502</v>
      </c>
      <c r="Y749" s="40">
        <f>+G749*'Copy Co'!$B$22</f>
        <v>183281.81335905468</v>
      </c>
      <c r="Z749" s="40">
        <f>+H749*'Copy Co'!$B$23</f>
        <v>0</v>
      </c>
      <c r="AA749" s="40">
        <f>+I749*'Copy Co'!$B$24</f>
        <v>-10704.382616627605</v>
      </c>
      <c r="AB749" s="40">
        <f>+J749*'Copy Co'!$B$25</f>
        <v>6736.441785502403</v>
      </c>
      <c r="AC749" s="40">
        <f>+K749*'Copy Co'!$B$26</f>
        <v>2414.6896755165872</v>
      </c>
      <c r="AD749" s="40">
        <f>+L749*'Copy Co'!$B$27</f>
        <v>51162.203756471885</v>
      </c>
      <c r="AE749" s="40">
        <f>+M749*'Copy Co'!$B$28</f>
        <v>0</v>
      </c>
      <c r="AF749" s="40">
        <f t="shared" si="124"/>
        <v>553472.82976152806</v>
      </c>
      <c r="AG749" s="25">
        <f t="shared" si="125"/>
        <v>-43767.170238471939</v>
      </c>
      <c r="AH749" s="56">
        <f t="shared" si="126"/>
        <v>38732</v>
      </c>
      <c r="AL749" s="56"/>
      <c r="BF749" s="2">
        <v>42390</v>
      </c>
      <c r="BG749" s="3">
        <v>33.1666666666667</v>
      </c>
      <c r="BH749">
        <v>12</v>
      </c>
      <c r="BI749">
        <v>5.5</v>
      </c>
    </row>
    <row r="750" spans="1:61" x14ac:dyDescent="0.25">
      <c r="A750" s="2">
        <v>38733</v>
      </c>
      <c r="B750" s="7">
        <v>645603</v>
      </c>
      <c r="C750" s="3">
        <v>38.9166666666667</v>
      </c>
      <c r="D750" s="7">
        <f t="shared" si="120"/>
        <v>1514.5069444444471</v>
      </c>
      <c r="E750" s="7">
        <f t="shared" si="121"/>
        <v>58939.561921296452</v>
      </c>
      <c r="F750" s="7">
        <f t="shared" si="122"/>
        <v>2293731.2847704557</v>
      </c>
      <c r="G750" s="11">
        <v>597240</v>
      </c>
      <c r="H750">
        <v>0</v>
      </c>
      <c r="I750">
        <v>0</v>
      </c>
      <c r="J750">
        <v>13</v>
      </c>
      <c r="K750" s="3">
        <v>6.5416666666666696</v>
      </c>
      <c r="L750" s="3">
        <f t="shared" si="123"/>
        <v>254.57986111111146</v>
      </c>
      <c r="M750" s="5">
        <v>0</v>
      </c>
      <c r="R750">
        <v>2006</v>
      </c>
      <c r="S750" s="1" t="s">
        <v>5</v>
      </c>
      <c r="T750" s="40">
        <f>+'Copy Co'!$B$17</f>
        <v>51399.602684929596</v>
      </c>
      <c r="U750">
        <f>+'Copy Co'!$B$18*'All Data'!C750</f>
        <v>1922.8633366021916</v>
      </c>
      <c r="V750" s="40">
        <f>+D750*'Copy Co'!$B$19</f>
        <v>636156.6211320021</v>
      </c>
      <c r="W750" s="40">
        <f>+E750*'Copy Co'!$B$20</f>
        <v>-455218.39172056649</v>
      </c>
      <c r="X750" s="40">
        <f>+F750*'Copy Co'!$B$21</f>
        <v>111213.16383728452</v>
      </c>
      <c r="Y750" s="40">
        <f>+G750*'Copy Co'!$B$22</f>
        <v>248560.88315431352</v>
      </c>
      <c r="Z750" s="40">
        <f>+H750*'Copy Co'!$B$23</f>
        <v>0</v>
      </c>
      <c r="AA750" s="40">
        <f>+I750*'Copy Co'!$B$24</f>
        <v>0</v>
      </c>
      <c r="AB750" s="40">
        <f>+J750*'Copy Co'!$B$25</f>
        <v>4378.6871605765618</v>
      </c>
      <c r="AC750" s="40">
        <f>+K750*'Copy Co'!$B$26</f>
        <v>2049.2231300329972</v>
      </c>
      <c r="AD750" s="40">
        <f>+L750*'Copy Co'!$B$27</f>
        <v>46666.396506960744</v>
      </c>
      <c r="AE750" s="40">
        <f>+M750*'Copy Co'!$B$28</f>
        <v>0</v>
      </c>
      <c r="AF750" s="40">
        <f t="shared" si="124"/>
        <v>647129.0492221358</v>
      </c>
      <c r="AG750" s="25">
        <f t="shared" si="125"/>
        <v>1526.0492221357999</v>
      </c>
      <c r="AH750" s="56">
        <f t="shared" si="126"/>
        <v>38733</v>
      </c>
      <c r="AL750" s="56"/>
      <c r="BF750" s="2">
        <v>38729</v>
      </c>
      <c r="BG750" s="3">
        <v>33.125</v>
      </c>
      <c r="BH750">
        <v>13</v>
      </c>
      <c r="BI750">
        <v>6.8333333333333304</v>
      </c>
    </row>
    <row r="751" spans="1:61" x14ac:dyDescent="0.25">
      <c r="A751" s="2">
        <v>38734</v>
      </c>
      <c r="B751" s="7">
        <v>575960</v>
      </c>
      <c r="C751" s="3">
        <v>29.2083333333333</v>
      </c>
      <c r="D751" s="7">
        <f t="shared" si="120"/>
        <v>853.12673611110915</v>
      </c>
      <c r="E751" s="7">
        <f t="shared" si="121"/>
        <v>24918.410083911953</v>
      </c>
      <c r="F751" s="7">
        <f t="shared" si="122"/>
        <v>727825.22786759411</v>
      </c>
      <c r="G751" s="11">
        <v>645603</v>
      </c>
      <c r="H751">
        <v>0</v>
      </c>
      <c r="I751">
        <v>0</v>
      </c>
      <c r="J751">
        <v>18</v>
      </c>
      <c r="K751" s="3">
        <v>10.9583333333333</v>
      </c>
      <c r="L751" s="3">
        <f t="shared" si="123"/>
        <v>320.07465277777646</v>
      </c>
      <c r="M751" s="5">
        <v>0</v>
      </c>
      <c r="R751">
        <v>2006</v>
      </c>
      <c r="S751" s="1" t="s">
        <v>6</v>
      </c>
      <c r="T751" s="40">
        <f>+'Copy Co'!$B$17</f>
        <v>51399.602684929596</v>
      </c>
      <c r="U751">
        <f>+'Copy Co'!$B$18*'All Data'!C751</f>
        <v>1443.1768725461816</v>
      </c>
      <c r="V751" s="40">
        <f>+D751*'Copy Co'!$B$19</f>
        <v>358349.11410122208</v>
      </c>
      <c r="W751" s="40">
        <f>+E751*'Copy Co'!$B$20</f>
        <v>-192456.78442230326</v>
      </c>
      <c r="X751" s="40">
        <f>+F751*'Copy Co'!$B$21</f>
        <v>35289.114661854604</v>
      </c>
      <c r="Y751" s="40">
        <f>+G751*'Copy Co'!$B$22</f>
        <v>268688.7211959585</v>
      </c>
      <c r="Z751" s="40">
        <f>+H751*'Copy Co'!$B$23</f>
        <v>0</v>
      </c>
      <c r="AA751" s="40">
        <f>+I751*'Copy Co'!$B$24</f>
        <v>0</v>
      </c>
      <c r="AB751" s="40">
        <f>+J751*'Copy Co'!$B$25</f>
        <v>6062.7976069521628</v>
      </c>
      <c r="AC751" s="40">
        <f>+K751*'Copy Co'!$B$26</f>
        <v>3432.7750522208689</v>
      </c>
      <c r="AD751" s="40">
        <f>+L751*'Copy Co'!$B$27</f>
        <v>58672.082674427889</v>
      </c>
      <c r="AE751" s="40">
        <f>+M751*'Copy Co'!$B$28</f>
        <v>0</v>
      </c>
      <c r="AF751" s="40">
        <f t="shared" si="124"/>
        <v>590880.60042780859</v>
      </c>
      <c r="AG751" s="25">
        <f t="shared" si="125"/>
        <v>14920.600427808589</v>
      </c>
      <c r="AH751" s="56">
        <f t="shared" si="126"/>
        <v>38734</v>
      </c>
      <c r="AL751" s="56"/>
      <c r="BF751" s="2">
        <v>41306</v>
      </c>
      <c r="BG751" s="3">
        <v>33.125</v>
      </c>
      <c r="BH751">
        <v>9</v>
      </c>
      <c r="BI751">
        <v>4.4166666666666696</v>
      </c>
    </row>
    <row r="752" spans="1:61" x14ac:dyDescent="0.25">
      <c r="A752" s="2">
        <v>38735</v>
      </c>
      <c r="B752" s="7">
        <v>550937</v>
      </c>
      <c r="C752" s="3">
        <v>31.0416666666667</v>
      </c>
      <c r="D752" s="7">
        <f t="shared" si="120"/>
        <v>963.5850694444465</v>
      </c>
      <c r="E752" s="7">
        <f t="shared" si="121"/>
        <v>29911.286530671394</v>
      </c>
      <c r="F752" s="7">
        <f t="shared" si="122"/>
        <v>928496.18605625874</v>
      </c>
      <c r="G752" s="11">
        <v>575960</v>
      </c>
      <c r="H752">
        <v>0</v>
      </c>
      <c r="I752">
        <v>0</v>
      </c>
      <c r="J752">
        <v>25</v>
      </c>
      <c r="K752" s="3">
        <v>5.875</v>
      </c>
      <c r="L752" s="3">
        <f t="shared" si="123"/>
        <v>182.36979166666686</v>
      </c>
      <c r="M752" s="5">
        <v>0</v>
      </c>
      <c r="R752">
        <v>2006</v>
      </c>
      <c r="S752" s="1" t="s">
        <v>7</v>
      </c>
      <c r="T752" s="40">
        <f>+'Copy Co'!$B$17</f>
        <v>51399.602684929596</v>
      </c>
      <c r="U752">
        <f>+'Copy Co'!$B$18*'All Data'!C752</f>
        <v>1533.7614408657741</v>
      </c>
      <c r="V752" s="40">
        <f>+D752*'Copy Co'!$B$19</f>
        <v>404746.260292575</v>
      </c>
      <c r="W752" s="40">
        <f>+E752*'Copy Co'!$B$20</f>
        <v>-231019.15428158938</v>
      </c>
      <c r="X752" s="40">
        <f>+F752*'Copy Co'!$B$21</f>
        <v>45018.786266632065</v>
      </c>
      <c r="Y752" s="40">
        <f>+G752*'Copy Co'!$B$22</f>
        <v>239704.51788486773</v>
      </c>
      <c r="Z752" s="40">
        <f>+H752*'Copy Co'!$B$23</f>
        <v>0</v>
      </c>
      <c r="AA752" s="40">
        <f>+I752*'Copy Co'!$B$24</f>
        <v>0</v>
      </c>
      <c r="AB752" s="40">
        <f>+J752*'Copy Co'!$B$25</f>
        <v>8420.552231878004</v>
      </c>
      <c r="AC752" s="40">
        <f>+K752*'Copy Co'!$B$26</f>
        <v>1840.3851040423726</v>
      </c>
      <c r="AD752" s="40">
        <f>+L752*'Copy Co'!$B$27</f>
        <v>33429.749594741399</v>
      </c>
      <c r="AE752" s="40">
        <f>+M752*'Copy Co'!$B$28</f>
        <v>0</v>
      </c>
      <c r="AF752" s="40">
        <f t="shared" si="124"/>
        <v>555074.46121894254</v>
      </c>
      <c r="AG752" s="25">
        <f t="shared" si="125"/>
        <v>4137.4612189425388</v>
      </c>
      <c r="AH752" s="56">
        <f t="shared" si="126"/>
        <v>38735</v>
      </c>
      <c r="AL752" s="56"/>
      <c r="BF752" s="2">
        <v>41319</v>
      </c>
      <c r="BG752" s="3">
        <v>33.125</v>
      </c>
      <c r="BH752">
        <v>9</v>
      </c>
      <c r="BI752">
        <v>5.0416666666666696</v>
      </c>
    </row>
    <row r="753" spans="1:61" x14ac:dyDescent="0.25">
      <c r="A753" s="2">
        <v>38736</v>
      </c>
      <c r="B753" s="7">
        <v>585298</v>
      </c>
      <c r="C753" s="3">
        <v>34.4166666666667</v>
      </c>
      <c r="D753" s="7">
        <f t="shared" si="120"/>
        <v>1184.5069444444466</v>
      </c>
      <c r="E753" s="7">
        <f t="shared" si="121"/>
        <v>40766.780671296408</v>
      </c>
      <c r="F753" s="7">
        <f t="shared" si="122"/>
        <v>1403056.7014371194</v>
      </c>
      <c r="G753" s="11">
        <v>550937</v>
      </c>
      <c r="H753">
        <v>0</v>
      </c>
      <c r="I753">
        <v>0</v>
      </c>
      <c r="J753">
        <v>17</v>
      </c>
      <c r="K753" s="3">
        <v>7.2916666666666696</v>
      </c>
      <c r="L753" s="3">
        <f t="shared" si="123"/>
        <v>250.95486111111146</v>
      </c>
      <c r="M753" s="5">
        <v>0</v>
      </c>
      <c r="R753">
        <v>2006</v>
      </c>
      <c r="S753" s="1" t="s">
        <v>1</v>
      </c>
      <c r="T753" s="40">
        <f>+'Copy Co'!$B$17</f>
        <v>51399.602684929596</v>
      </c>
      <c r="U753">
        <f>+'Copy Co'!$B$18*'All Data'!C753</f>
        <v>1700.5193961813816</v>
      </c>
      <c r="V753" s="40">
        <f>+D753*'Copy Co'!$B$19</f>
        <v>497542.74039435491</v>
      </c>
      <c r="W753" s="40">
        <f>+E753*'Copy Co'!$B$20</f>
        <v>-314861.32112066477</v>
      </c>
      <c r="X753" s="40">
        <f>+F753*'Copy Co'!$B$21</f>
        <v>68028.184402403451</v>
      </c>
      <c r="Y753" s="40">
        <f>+G753*'Copy Co'!$B$22</f>
        <v>229290.38122427839</v>
      </c>
      <c r="Z753" s="40">
        <f>+H753*'Copy Co'!$B$23</f>
        <v>0</v>
      </c>
      <c r="AA753" s="40">
        <f>+I753*'Copy Co'!$B$24</f>
        <v>0</v>
      </c>
      <c r="AB753" s="40">
        <f>+J753*'Copy Co'!$B$25</f>
        <v>5725.9755176770432</v>
      </c>
      <c r="AC753" s="40">
        <f>+K753*'Copy Co'!$B$26</f>
        <v>2284.1659092724494</v>
      </c>
      <c r="AD753" s="40">
        <f>+L753*'Copy Co'!$B$27</f>
        <v>46001.906839162941</v>
      </c>
      <c r="AE753" s="40">
        <f>+M753*'Copy Co'!$B$28</f>
        <v>0</v>
      </c>
      <c r="AF753" s="40">
        <f t="shared" si="124"/>
        <v>587112.15524759539</v>
      </c>
      <c r="AG753" s="25">
        <f t="shared" si="125"/>
        <v>1814.155247595394</v>
      </c>
      <c r="AH753" s="56">
        <f t="shared" si="126"/>
        <v>38736</v>
      </c>
      <c r="AL753" s="56"/>
      <c r="BF753" s="2">
        <v>41996</v>
      </c>
      <c r="BG753" s="3">
        <v>33.125</v>
      </c>
      <c r="BH753">
        <v>13</v>
      </c>
      <c r="BI753">
        <v>6.5416666666666696</v>
      </c>
    </row>
    <row r="754" spans="1:61" x14ac:dyDescent="0.25">
      <c r="A754" s="2">
        <v>38737</v>
      </c>
      <c r="B754" s="7">
        <v>571752</v>
      </c>
      <c r="C754" s="3">
        <v>34.4166666666667</v>
      </c>
      <c r="D754" s="7">
        <f t="shared" si="120"/>
        <v>1184.5069444444466</v>
      </c>
      <c r="E754" s="7">
        <f t="shared" si="121"/>
        <v>40766.780671296408</v>
      </c>
      <c r="F754" s="7">
        <f t="shared" si="122"/>
        <v>1403056.7014371194</v>
      </c>
      <c r="G754" s="11">
        <v>585298</v>
      </c>
      <c r="H754">
        <v>1</v>
      </c>
      <c r="I754">
        <v>0</v>
      </c>
      <c r="J754">
        <v>15</v>
      </c>
      <c r="K754" s="3">
        <v>10.125</v>
      </c>
      <c r="L754" s="3">
        <f t="shared" si="123"/>
        <v>348.46875000000034</v>
      </c>
      <c r="M754" s="5">
        <v>0</v>
      </c>
      <c r="R754">
        <v>2006</v>
      </c>
      <c r="S754" s="1" t="s">
        <v>2</v>
      </c>
      <c r="T754" s="40">
        <f>+'Copy Co'!$B$17</f>
        <v>51399.602684929596</v>
      </c>
      <c r="U754">
        <f>+'Copy Co'!$B$18*'All Data'!C754</f>
        <v>1700.5193961813816</v>
      </c>
      <c r="V754" s="40">
        <f>+D754*'Copy Co'!$B$19</f>
        <v>497542.74039435491</v>
      </c>
      <c r="W754" s="40">
        <f>+E754*'Copy Co'!$B$20</f>
        <v>-314861.32112066477</v>
      </c>
      <c r="X754" s="40">
        <f>+F754*'Copy Co'!$B$21</f>
        <v>68028.184402403451</v>
      </c>
      <c r="Y754" s="40">
        <f>+G754*'Copy Co'!$B$22</f>
        <v>243590.8308024469</v>
      </c>
      <c r="Z754" s="40">
        <f>+H754*'Copy Co'!$B$23</f>
        <v>-10610.780657764437</v>
      </c>
      <c r="AA754" s="40">
        <f>+I754*'Copy Co'!$B$24</f>
        <v>0</v>
      </c>
      <c r="AB754" s="40">
        <f>+J754*'Copy Co'!$B$25</f>
        <v>5052.331339126802</v>
      </c>
      <c r="AC754" s="40">
        <f>+K754*'Copy Co'!$B$26</f>
        <v>3171.7275197325998</v>
      </c>
      <c r="AD754" s="40">
        <f>+L754*'Copy Co'!$B$27</f>
        <v>63876.933496666235</v>
      </c>
      <c r="AE754" s="40">
        <f>+M754*'Copy Co'!$B$28</f>
        <v>0</v>
      </c>
      <c r="AF754" s="40">
        <f t="shared" si="124"/>
        <v>608890.76825741271</v>
      </c>
      <c r="AG754" s="25">
        <f t="shared" si="125"/>
        <v>37138.76825741271</v>
      </c>
      <c r="AH754" s="56">
        <f t="shared" si="126"/>
        <v>38737</v>
      </c>
      <c r="AL754" s="56"/>
      <c r="BF754" s="2">
        <v>42020</v>
      </c>
      <c r="BG754" s="3">
        <v>33.125</v>
      </c>
      <c r="BH754">
        <v>12</v>
      </c>
      <c r="BI754">
        <v>3.9166666666666701</v>
      </c>
    </row>
    <row r="755" spans="1:61" x14ac:dyDescent="0.25">
      <c r="A755" s="2">
        <v>38738</v>
      </c>
      <c r="B755" s="7">
        <v>586484</v>
      </c>
      <c r="C755" s="3">
        <v>33.3333333333333</v>
      </c>
      <c r="D755" s="7">
        <f t="shared" si="120"/>
        <v>1111.1111111111088</v>
      </c>
      <c r="E755" s="7">
        <f t="shared" si="121"/>
        <v>37037.03703703692</v>
      </c>
      <c r="F755" s="7">
        <f t="shared" si="122"/>
        <v>1234567.9012345627</v>
      </c>
      <c r="G755" s="11">
        <v>571752</v>
      </c>
      <c r="H755">
        <v>0</v>
      </c>
      <c r="I755">
        <v>1</v>
      </c>
      <c r="J755">
        <v>12</v>
      </c>
      <c r="K755" s="3">
        <v>5.375</v>
      </c>
      <c r="L755" s="3">
        <f t="shared" si="123"/>
        <v>179.16666666666649</v>
      </c>
      <c r="M755" s="5">
        <v>0</v>
      </c>
      <c r="R755">
        <v>2006</v>
      </c>
      <c r="S755" s="1" t="s">
        <v>3</v>
      </c>
      <c r="T755" s="40">
        <f>+'Copy Co'!$B$17</f>
        <v>51399.602684929596</v>
      </c>
      <c r="U755">
        <f>+'Copy Co'!$B$18*'All Data'!C755</f>
        <v>1646.9921512652575</v>
      </c>
      <c r="V755" s="40">
        <f>+D755*'Copy Co'!$B$19</f>
        <v>466713.40315705945</v>
      </c>
      <c r="W755" s="40">
        <f>+E755*'Copy Co'!$B$20</f>
        <v>-286054.72936172353</v>
      </c>
      <c r="X755" s="40">
        <f>+F755*'Copy Co'!$B$21</f>
        <v>59858.887211364075</v>
      </c>
      <c r="Y755" s="40">
        <f>+G755*'Copy Co'!$B$22</f>
        <v>237953.22159474425</v>
      </c>
      <c r="Z755" s="40">
        <f>+H755*'Copy Co'!$B$23</f>
        <v>0</v>
      </c>
      <c r="AA755" s="40">
        <f>+I755*'Copy Co'!$B$24</f>
        <v>-10704.382616627605</v>
      </c>
      <c r="AB755" s="40">
        <f>+J755*'Copy Co'!$B$25</f>
        <v>4041.8650713014422</v>
      </c>
      <c r="AC755" s="40">
        <f>+K755*'Copy Co'!$B$26</f>
        <v>1683.7565845494048</v>
      </c>
      <c r="AD755" s="40">
        <f>+L755*'Copy Co'!$B$27</f>
        <v>32842.592776213103</v>
      </c>
      <c r="AE755" s="40">
        <f>+M755*'Copy Co'!$B$28</f>
        <v>0</v>
      </c>
      <c r="AF755" s="40">
        <f t="shared" si="124"/>
        <v>559381.20925307542</v>
      </c>
      <c r="AG755" s="25">
        <f t="shared" si="125"/>
        <v>-27102.790746924584</v>
      </c>
      <c r="AH755" s="56">
        <f t="shared" si="126"/>
        <v>38738</v>
      </c>
      <c r="AL755" s="56"/>
      <c r="BF755" s="2">
        <v>42748</v>
      </c>
      <c r="BG755" s="3">
        <v>33.0833333333333</v>
      </c>
      <c r="BH755">
        <v>9</v>
      </c>
      <c r="BI755">
        <v>3.75</v>
      </c>
    </row>
    <row r="756" spans="1:61" x14ac:dyDescent="0.25">
      <c r="A756" s="2">
        <v>38739</v>
      </c>
      <c r="B756" s="7">
        <v>606971</v>
      </c>
      <c r="C756" s="3">
        <v>37.2916666666667</v>
      </c>
      <c r="D756" s="7">
        <f t="shared" si="120"/>
        <v>1390.6684027777803</v>
      </c>
      <c r="E756" s="7">
        <f t="shared" si="121"/>
        <v>51860.342520254773</v>
      </c>
      <c r="F756" s="7">
        <f t="shared" si="122"/>
        <v>1933958.6064845026</v>
      </c>
      <c r="G756" s="11">
        <v>586484</v>
      </c>
      <c r="H756">
        <v>0</v>
      </c>
      <c r="I756">
        <v>1</v>
      </c>
      <c r="J756">
        <v>12</v>
      </c>
      <c r="K756" s="3">
        <v>5.6666666666666696</v>
      </c>
      <c r="L756" s="3">
        <f t="shared" si="123"/>
        <v>211.31944444444474</v>
      </c>
      <c r="M756" s="5">
        <v>0</v>
      </c>
      <c r="R756">
        <v>2006</v>
      </c>
      <c r="S756" s="1" t="s">
        <v>4</v>
      </c>
      <c r="T756" s="40">
        <f>+'Copy Co'!$B$17</f>
        <v>51399.602684929596</v>
      </c>
      <c r="U756">
        <f>+'Copy Co'!$B$18*'All Data'!C756</f>
        <v>1842.57246922801</v>
      </c>
      <c r="V756" s="40">
        <f>+D756*'Copy Co'!$B$19</f>
        <v>584139.22463107028</v>
      </c>
      <c r="W756" s="40">
        <f>+E756*'Copy Co'!$B$20</f>
        <v>-400542.19859442086</v>
      </c>
      <c r="X756" s="40">
        <f>+F756*'Copy Co'!$B$21</f>
        <v>93769.334178572564</v>
      </c>
      <c r="Y756" s="40">
        <f>+G756*'Copy Co'!$B$22</f>
        <v>244084.42334049026</v>
      </c>
      <c r="Z756" s="40">
        <f>+H756*'Copy Co'!$B$23</f>
        <v>0</v>
      </c>
      <c r="AA756" s="40">
        <f>+I756*'Copy Co'!$B$24</f>
        <v>-10704.382616627605</v>
      </c>
      <c r="AB756" s="40">
        <f>+J756*'Copy Co'!$B$25</f>
        <v>4041.8650713014422</v>
      </c>
      <c r="AC756" s="40">
        <f>+K756*'Copy Co'!$B$26</f>
        <v>1775.1232209203035</v>
      </c>
      <c r="AD756" s="40">
        <f>+L756*'Copy Co'!$B$27</f>
        <v>38736.43791395997</v>
      </c>
      <c r="AE756" s="40">
        <f>+M756*'Copy Co'!$B$28</f>
        <v>0</v>
      </c>
      <c r="AF756" s="40">
        <f t="shared" si="124"/>
        <v>608542.00229942391</v>
      </c>
      <c r="AG756" s="25">
        <f t="shared" si="125"/>
        <v>1571.0022994239116</v>
      </c>
      <c r="AH756" s="56">
        <f t="shared" si="126"/>
        <v>38739</v>
      </c>
      <c r="AL756" s="56"/>
      <c r="BF756" s="2">
        <v>38359</v>
      </c>
      <c r="BG756" s="3">
        <v>33.0416666666667</v>
      </c>
      <c r="BH756">
        <v>25</v>
      </c>
      <c r="BI756">
        <v>20</v>
      </c>
    </row>
    <row r="757" spans="1:61" x14ac:dyDescent="0.25">
      <c r="A757" s="2">
        <v>38740</v>
      </c>
      <c r="B757" s="7">
        <v>659647</v>
      </c>
      <c r="C757" s="3">
        <v>38.5833333333333</v>
      </c>
      <c r="D757" s="7">
        <f t="shared" si="120"/>
        <v>1488.6736111111086</v>
      </c>
      <c r="E757" s="7">
        <f t="shared" si="121"/>
        <v>57437.990162036891</v>
      </c>
      <c r="F757" s="7">
        <f t="shared" si="122"/>
        <v>2216149.1204185882</v>
      </c>
      <c r="G757" s="11">
        <v>606971</v>
      </c>
      <c r="H757">
        <v>0</v>
      </c>
      <c r="I757">
        <v>0</v>
      </c>
      <c r="J757">
        <v>10</v>
      </c>
      <c r="K757" s="3">
        <v>6.625</v>
      </c>
      <c r="L757" s="3">
        <f t="shared" si="123"/>
        <v>255.61458333333312</v>
      </c>
      <c r="M757" s="5">
        <v>0</v>
      </c>
      <c r="R757">
        <v>2006</v>
      </c>
      <c r="S757" s="1" t="s">
        <v>5</v>
      </c>
      <c r="T757" s="40">
        <f>+'Copy Co'!$B$17</f>
        <v>51399.602684929596</v>
      </c>
      <c r="U757">
        <f>+'Copy Co'!$B$18*'All Data'!C757</f>
        <v>1906.3934150895357</v>
      </c>
      <c r="V757" s="40">
        <f>+D757*'Copy Co'!$B$19</f>
        <v>625305.53450859827</v>
      </c>
      <c r="W757" s="40">
        <f>+E757*'Copy Co'!$B$20</f>
        <v>-443621.03573383705</v>
      </c>
      <c r="X757" s="40">
        <f>+F757*'Copy Co'!$B$21</f>
        <v>107451.53839658742</v>
      </c>
      <c r="Y757" s="40">
        <f>+G757*'Copy Co'!$B$22</f>
        <v>252610.75582522407</v>
      </c>
      <c r="Z757" s="40">
        <f>+H757*'Copy Co'!$B$23</f>
        <v>0</v>
      </c>
      <c r="AA757" s="40">
        <f>+I757*'Copy Co'!$B$24</f>
        <v>0</v>
      </c>
      <c r="AB757" s="40">
        <f>+J757*'Copy Co'!$B$25</f>
        <v>3368.2208927512015</v>
      </c>
      <c r="AC757" s="40">
        <f>+K757*'Copy Co'!$B$26</f>
        <v>2075.3278832818246</v>
      </c>
      <c r="AD757" s="40">
        <f>+L757*'Copy Co'!$B$27</f>
        <v>46856.068845086833</v>
      </c>
      <c r="AE757" s="40">
        <f>+M757*'Copy Co'!$B$28</f>
        <v>0</v>
      </c>
      <c r="AF757" s="40">
        <f t="shared" si="124"/>
        <v>647352.40671771171</v>
      </c>
      <c r="AG757" s="25">
        <f t="shared" si="125"/>
        <v>-12294.59328228829</v>
      </c>
      <c r="AH757" s="56">
        <f t="shared" si="126"/>
        <v>38740</v>
      </c>
      <c r="AL757" s="56"/>
      <c r="BF757" s="2">
        <v>38385</v>
      </c>
      <c r="BG757" s="3">
        <v>33.0416666666667</v>
      </c>
      <c r="BH757">
        <v>12</v>
      </c>
      <c r="BI757">
        <v>6.9166666666666696</v>
      </c>
    </row>
    <row r="758" spans="1:61" x14ac:dyDescent="0.25">
      <c r="A758" s="2">
        <v>38741</v>
      </c>
      <c r="B758" s="7">
        <v>639346</v>
      </c>
      <c r="C758" s="3">
        <v>39.125</v>
      </c>
      <c r="D758" s="7">
        <f t="shared" si="120"/>
        <v>1530.765625</v>
      </c>
      <c r="E758" s="7">
        <f t="shared" si="121"/>
        <v>59891.205078125</v>
      </c>
      <c r="F758" s="7">
        <f t="shared" si="122"/>
        <v>2343243.3986816406</v>
      </c>
      <c r="G758" s="11">
        <v>659647</v>
      </c>
      <c r="H758">
        <v>0</v>
      </c>
      <c r="I758">
        <v>0</v>
      </c>
      <c r="J758">
        <v>9</v>
      </c>
      <c r="K758" s="3">
        <v>4</v>
      </c>
      <c r="L758" s="3">
        <f t="shared" si="123"/>
        <v>156.5</v>
      </c>
      <c r="M758" s="5">
        <v>0</v>
      </c>
      <c r="R758">
        <v>2006</v>
      </c>
      <c r="S758" s="1" t="s">
        <v>6</v>
      </c>
      <c r="T758" s="40">
        <f>+'Copy Co'!$B$17</f>
        <v>51399.602684929596</v>
      </c>
      <c r="U758">
        <f>+'Copy Co'!$B$18*'All Data'!C758</f>
        <v>1933.1570375475978</v>
      </c>
      <c r="V758" s="40">
        <f>+D758*'Copy Co'!$B$19</f>
        <v>642985.95085163508</v>
      </c>
      <c r="W758" s="40">
        <f>+E758*'Copy Co'!$B$20</f>
        <v>-462568.38641380571</v>
      </c>
      <c r="X758" s="40">
        <f>+F758*'Copy Co'!$B$21</f>
        <v>113613.79327147125</v>
      </c>
      <c r="Y758" s="40">
        <f>+G758*'Copy Co'!$B$22</f>
        <v>274533.58932772995</v>
      </c>
      <c r="Z758" s="40">
        <f>+H758*'Copy Co'!$B$23</f>
        <v>0</v>
      </c>
      <c r="AA758" s="40">
        <f>+I758*'Copy Co'!$B$24</f>
        <v>0</v>
      </c>
      <c r="AB758" s="40">
        <f>+J758*'Copy Co'!$B$25</f>
        <v>3031.3988034760814</v>
      </c>
      <c r="AC758" s="40">
        <f>+K758*'Copy Co'!$B$26</f>
        <v>1253.0281559437431</v>
      </c>
      <c r="AD758" s="40">
        <f>+L758*'Copy Co'!$B$27</f>
        <v>28687.6228994085</v>
      </c>
      <c r="AE758" s="40">
        <f>+M758*'Copy Co'!$B$28</f>
        <v>0</v>
      </c>
      <c r="AF758" s="40">
        <f t="shared" si="124"/>
        <v>654869.75661833608</v>
      </c>
      <c r="AG758" s="25">
        <f t="shared" si="125"/>
        <v>15523.756618336076</v>
      </c>
      <c r="AH758" s="56">
        <f t="shared" si="126"/>
        <v>38741</v>
      </c>
      <c r="AL758" s="56"/>
      <c r="BF758" s="2">
        <v>39491</v>
      </c>
      <c r="BG758" s="3">
        <v>33.0416666666667</v>
      </c>
      <c r="BH758">
        <v>23</v>
      </c>
      <c r="BI758">
        <v>14.5833333333333</v>
      </c>
    </row>
    <row r="759" spans="1:61" x14ac:dyDescent="0.25">
      <c r="A759" s="2">
        <v>38742</v>
      </c>
      <c r="B759" s="7">
        <v>586796</v>
      </c>
      <c r="C759" s="3">
        <v>36</v>
      </c>
      <c r="D759" s="7">
        <f t="shared" si="120"/>
        <v>1296</v>
      </c>
      <c r="E759" s="7">
        <f t="shared" si="121"/>
        <v>46656</v>
      </c>
      <c r="F759" s="7">
        <f t="shared" si="122"/>
        <v>1679616</v>
      </c>
      <c r="G759" s="11">
        <v>639346</v>
      </c>
      <c r="H759">
        <v>0</v>
      </c>
      <c r="I759">
        <v>0</v>
      </c>
      <c r="J759">
        <v>13</v>
      </c>
      <c r="K759" s="3">
        <v>5.3333333333333304</v>
      </c>
      <c r="L759" s="3">
        <f t="shared" si="123"/>
        <v>191.99999999999989</v>
      </c>
      <c r="M759" s="5">
        <v>0</v>
      </c>
      <c r="R759">
        <v>2006</v>
      </c>
      <c r="S759" s="1" t="s">
        <v>7</v>
      </c>
      <c r="T759" s="40">
        <f>+'Copy Co'!$B$17</f>
        <v>51399.602684929596</v>
      </c>
      <c r="U759">
        <f>+'Copy Co'!$B$18*'All Data'!C759</f>
        <v>1778.7515233664797</v>
      </c>
      <c r="V759" s="40">
        <f>+D759*'Copy Co'!$B$19</f>
        <v>544374.51344239525</v>
      </c>
      <c r="W759" s="40">
        <f>+E759*'Copy Co'!$B$20</f>
        <v>-360346.57523371658</v>
      </c>
      <c r="X759" s="40">
        <f>+F759*'Copy Co'!$B$21</f>
        <v>81437.355208946348</v>
      </c>
      <c r="Y759" s="40">
        <f>+G759*'Copy Co'!$B$22</f>
        <v>266084.66680258809</v>
      </c>
      <c r="Z759" s="40">
        <f>+H759*'Copy Co'!$B$23</f>
        <v>0</v>
      </c>
      <c r="AA759" s="40">
        <f>+I759*'Copy Co'!$B$24</f>
        <v>0</v>
      </c>
      <c r="AB759" s="40">
        <f>+J759*'Copy Co'!$B$25</f>
        <v>4378.6871605765618</v>
      </c>
      <c r="AC759" s="40">
        <f>+K759*'Copy Co'!$B$26</f>
        <v>1670.7042079249898</v>
      </c>
      <c r="AD759" s="40">
        <f>+L759*'Copy Co'!$B$27</f>
        <v>35195.038956462806</v>
      </c>
      <c r="AE759" s="40">
        <f>+M759*'Copy Co'!$B$28</f>
        <v>0</v>
      </c>
      <c r="AF759" s="40">
        <f t="shared" si="124"/>
        <v>625972.74475347355</v>
      </c>
      <c r="AG759" s="25">
        <f t="shared" si="125"/>
        <v>39176.744753473555</v>
      </c>
      <c r="AH759" s="56">
        <f t="shared" si="126"/>
        <v>38742</v>
      </c>
      <c r="AL759" s="56"/>
      <c r="BF759" s="2">
        <v>40159</v>
      </c>
      <c r="BG759" s="3">
        <v>33.0416666666667</v>
      </c>
      <c r="BH759">
        <v>17</v>
      </c>
      <c r="BI759">
        <v>9.2083333333333304</v>
      </c>
    </row>
    <row r="760" spans="1:61" x14ac:dyDescent="0.25">
      <c r="A760" s="2">
        <v>38743</v>
      </c>
      <c r="B760" s="7">
        <v>492185</v>
      </c>
      <c r="C760" s="3">
        <v>30.7916666666667</v>
      </c>
      <c r="D760" s="7">
        <f t="shared" si="120"/>
        <v>948.12673611111313</v>
      </c>
      <c r="E760" s="7">
        <f t="shared" si="121"/>
        <v>29194.402416088058</v>
      </c>
      <c r="F760" s="7">
        <f t="shared" si="122"/>
        <v>898944.30772871233</v>
      </c>
      <c r="G760" s="11">
        <v>586796</v>
      </c>
      <c r="H760">
        <v>0</v>
      </c>
      <c r="I760">
        <v>0</v>
      </c>
      <c r="J760">
        <v>15</v>
      </c>
      <c r="K760" s="3">
        <v>7.3333333333333304</v>
      </c>
      <c r="L760" s="3">
        <f t="shared" si="123"/>
        <v>225.80555555555571</v>
      </c>
      <c r="M760" s="5">
        <v>0</v>
      </c>
      <c r="R760">
        <v>2006</v>
      </c>
      <c r="S760" s="1" t="s">
        <v>1</v>
      </c>
      <c r="T760" s="40">
        <f>+'Copy Co'!$B$17</f>
        <v>51399.602684929596</v>
      </c>
      <c r="U760">
        <f>+'Copy Co'!$B$18*'All Data'!C760</f>
        <v>1521.4089997312847</v>
      </c>
      <c r="V760" s="40">
        <f>+D760*'Copy Co'!$B$19</f>
        <v>398253.11007115239</v>
      </c>
      <c r="W760" s="40">
        <f>+E760*'Copy Co'!$B$20</f>
        <v>-225482.31581430626</v>
      </c>
      <c r="X760" s="40">
        <f>+F760*'Copy Co'!$B$21</f>
        <v>43585.942799761091</v>
      </c>
      <c r="Y760" s="40">
        <f>+G760*'Copy Co'!$B$22</f>
        <v>244214.2723049671</v>
      </c>
      <c r="Z760" s="40">
        <f>+H760*'Copy Co'!$B$23</f>
        <v>0</v>
      </c>
      <c r="AA760" s="40">
        <f>+I760*'Copy Co'!$B$24</f>
        <v>0</v>
      </c>
      <c r="AB760" s="40">
        <f>+J760*'Copy Co'!$B$25</f>
        <v>5052.331339126802</v>
      </c>
      <c r="AC760" s="40">
        <f>+K760*'Copy Co'!$B$26</f>
        <v>2297.2182858968613</v>
      </c>
      <c r="AD760" s="40">
        <f>+L760*'Copy Co'!$B$27</f>
        <v>41391.850647726635</v>
      </c>
      <c r="AE760" s="40">
        <f>+M760*'Copy Co'!$B$28</f>
        <v>0</v>
      </c>
      <c r="AF760" s="40">
        <f t="shared" si="124"/>
        <v>562233.42131898552</v>
      </c>
      <c r="AG760" s="25">
        <f t="shared" si="125"/>
        <v>70048.421318985522</v>
      </c>
      <c r="AH760" s="56">
        <f t="shared" si="126"/>
        <v>38743</v>
      </c>
      <c r="AL760" s="56"/>
      <c r="BF760" s="2">
        <v>40573</v>
      </c>
      <c r="BG760" s="3">
        <v>33.0416666666667</v>
      </c>
      <c r="BH760">
        <v>9</v>
      </c>
      <c r="BI760">
        <v>4.25</v>
      </c>
    </row>
    <row r="761" spans="1:61" x14ac:dyDescent="0.25">
      <c r="A761" s="2">
        <v>38744</v>
      </c>
      <c r="B761" s="7">
        <v>580191</v>
      </c>
      <c r="C761" s="3">
        <v>34.2083333333333</v>
      </c>
      <c r="D761" s="7">
        <f t="shared" si="120"/>
        <v>1170.2100694444421</v>
      </c>
      <c r="E761" s="7">
        <f t="shared" si="121"/>
        <v>40030.936125578584</v>
      </c>
      <c r="F761" s="7">
        <f t="shared" si="122"/>
        <v>1369391.6066291658</v>
      </c>
      <c r="G761" s="11">
        <v>492185</v>
      </c>
      <c r="H761">
        <v>1</v>
      </c>
      <c r="I761">
        <v>0</v>
      </c>
      <c r="J761">
        <v>12</v>
      </c>
      <c r="K761" s="3">
        <v>3.125</v>
      </c>
      <c r="L761" s="3">
        <f t="shared" si="123"/>
        <v>106.90104166666656</v>
      </c>
      <c r="M761" s="5">
        <v>0</v>
      </c>
      <c r="R761">
        <v>2006</v>
      </c>
      <c r="S761" s="1" t="s">
        <v>2</v>
      </c>
      <c r="T761" s="40">
        <f>+'Copy Co'!$B$17</f>
        <v>51399.602684929596</v>
      </c>
      <c r="U761">
        <f>+'Copy Co'!$B$18*'All Data'!C761</f>
        <v>1690.2256952359703</v>
      </c>
      <c r="V761" s="40">
        <f>+D761*'Copy Co'!$B$19</f>
        <v>491537.45152716798</v>
      </c>
      <c r="W761" s="40">
        <f>+E761*'Copy Co'!$B$20</f>
        <v>-309178.04218646919</v>
      </c>
      <c r="X761" s="40">
        <f>+F761*'Copy Co'!$B$21</f>
        <v>66395.908760817416</v>
      </c>
      <c r="Y761" s="40">
        <f>+G761*'Copy Co'!$B$22</f>
        <v>204838.82237510179</v>
      </c>
      <c r="Z761" s="40">
        <f>+H761*'Copy Co'!$B$23</f>
        <v>-10610.780657764437</v>
      </c>
      <c r="AA761" s="40">
        <f>+I761*'Copy Co'!$B$24</f>
        <v>0</v>
      </c>
      <c r="AB761" s="40">
        <f>+J761*'Copy Co'!$B$25</f>
        <v>4041.8650713014422</v>
      </c>
      <c r="AC761" s="40">
        <f>+K761*'Copy Co'!$B$26</f>
        <v>978.92824683104925</v>
      </c>
      <c r="AD761" s="40">
        <f>+L761*'Copy Co'!$B$27</f>
        <v>19595.762114295754</v>
      </c>
      <c r="AE761" s="40">
        <f>+M761*'Copy Co'!$B$28</f>
        <v>0</v>
      </c>
      <c r="AF761" s="40">
        <f t="shared" si="124"/>
        <v>520689.74363144743</v>
      </c>
      <c r="AG761" s="25">
        <f t="shared" si="125"/>
        <v>-59501.256368552567</v>
      </c>
      <c r="AH761" s="56">
        <f t="shared" si="126"/>
        <v>38744</v>
      </c>
      <c r="AL761" s="56"/>
      <c r="BF761" s="2">
        <v>42702</v>
      </c>
      <c r="BG761" s="3">
        <v>33.0416666666667</v>
      </c>
      <c r="BH761">
        <v>21</v>
      </c>
      <c r="BI761">
        <v>7.6666666666666696</v>
      </c>
    </row>
    <row r="762" spans="1:61" x14ac:dyDescent="0.25">
      <c r="A762" s="2">
        <v>38745</v>
      </c>
      <c r="B762" s="7">
        <v>593114</v>
      </c>
      <c r="C762" s="3">
        <v>32.6666666666667</v>
      </c>
      <c r="D762" s="7">
        <f t="shared" si="120"/>
        <v>1067.1111111111134</v>
      </c>
      <c r="E762" s="7">
        <f t="shared" si="121"/>
        <v>34858.962962963073</v>
      </c>
      <c r="F762" s="7">
        <f t="shared" si="122"/>
        <v>1138726.123456795</v>
      </c>
      <c r="G762" s="11">
        <v>580191</v>
      </c>
      <c r="H762">
        <v>0</v>
      </c>
      <c r="I762">
        <v>1</v>
      </c>
      <c r="J762">
        <v>23</v>
      </c>
      <c r="K762" s="3">
        <v>11.6666666666667</v>
      </c>
      <c r="L762" s="3">
        <f t="shared" si="123"/>
        <v>381.11111111111256</v>
      </c>
      <c r="M762" s="5">
        <v>0</v>
      </c>
      <c r="R762">
        <v>2006</v>
      </c>
      <c r="S762" s="1" t="s">
        <v>3</v>
      </c>
      <c r="T762" s="40">
        <f>+'Copy Co'!$B$17</f>
        <v>51399.602684929596</v>
      </c>
      <c r="U762">
        <f>+'Copy Co'!$B$18*'All Data'!C762</f>
        <v>1614.0523082399554</v>
      </c>
      <c r="V762" s="40">
        <f>+D762*'Copy Co'!$B$19</f>
        <v>448231.55239204178</v>
      </c>
      <c r="W762" s="40">
        <f>+E762*'Copy Co'!$B$20</f>
        <v>-269232.42283742101</v>
      </c>
      <c r="X762" s="40">
        <f>+F762*'Copy Co'!$B$21</f>
        <v>55211.93165679388</v>
      </c>
      <c r="Y762" s="40">
        <f>+G762*'Copy Co'!$B$22</f>
        <v>241465.3863742956</v>
      </c>
      <c r="Z762" s="40">
        <f>+H762*'Copy Co'!$B$23</f>
        <v>0</v>
      </c>
      <c r="AA762" s="40">
        <f>+I762*'Copy Co'!$B$24</f>
        <v>-10704.382616627605</v>
      </c>
      <c r="AB762" s="40">
        <f>+J762*'Copy Co'!$B$25</f>
        <v>7746.9080533277638</v>
      </c>
      <c r="AC762" s="40">
        <f>+K762*'Copy Co'!$B$26</f>
        <v>3654.6654548359274</v>
      </c>
      <c r="AD762" s="40">
        <f>+L762*'Copy Co'!$B$27</f>
        <v>69860.522928627281</v>
      </c>
      <c r="AE762" s="40">
        <f>+M762*'Copy Co'!$B$28</f>
        <v>0</v>
      </c>
      <c r="AF762" s="40">
        <f t="shared" si="124"/>
        <v>599247.81639904331</v>
      </c>
      <c r="AG762" s="25">
        <f t="shared" si="125"/>
        <v>6133.8163990433095</v>
      </c>
      <c r="AH762" s="56">
        <f t="shared" si="126"/>
        <v>38745</v>
      </c>
      <c r="AL762" s="56"/>
      <c r="BF762" s="2">
        <v>41318</v>
      </c>
      <c r="BG762" s="3">
        <v>33</v>
      </c>
      <c r="BH762">
        <v>9</v>
      </c>
      <c r="BI762">
        <v>4.125</v>
      </c>
    </row>
    <row r="763" spans="1:61" x14ac:dyDescent="0.25">
      <c r="A763" s="2">
        <v>38746</v>
      </c>
      <c r="B763" s="7">
        <v>519748</v>
      </c>
      <c r="C763" s="3">
        <v>29.2083333333333</v>
      </c>
      <c r="D763" s="7">
        <f t="shared" si="120"/>
        <v>853.12673611110915</v>
      </c>
      <c r="E763" s="7">
        <f t="shared" si="121"/>
        <v>24918.410083911953</v>
      </c>
      <c r="F763" s="7">
        <f t="shared" si="122"/>
        <v>727825.22786759411</v>
      </c>
      <c r="G763" s="11">
        <v>593114</v>
      </c>
      <c r="H763">
        <v>0</v>
      </c>
      <c r="I763">
        <v>1</v>
      </c>
      <c r="J763">
        <v>13</v>
      </c>
      <c r="K763" s="3">
        <v>6.2916666666666696</v>
      </c>
      <c r="L763" s="3">
        <f t="shared" si="123"/>
        <v>183.76909722222209</v>
      </c>
      <c r="M763" s="5">
        <v>0</v>
      </c>
      <c r="R763">
        <v>2006</v>
      </c>
      <c r="S763" s="1" t="s">
        <v>4</v>
      </c>
      <c r="T763" s="40">
        <f>+'Copy Co'!$B$17</f>
        <v>51399.602684929596</v>
      </c>
      <c r="U763">
        <f>+'Copy Co'!$B$18*'All Data'!C763</f>
        <v>1443.1768725461816</v>
      </c>
      <c r="V763" s="40">
        <f>+D763*'Copy Co'!$B$19</f>
        <v>358349.11410122208</v>
      </c>
      <c r="W763" s="40">
        <f>+E763*'Copy Co'!$B$20</f>
        <v>-192456.78442230326</v>
      </c>
      <c r="X763" s="40">
        <f>+F763*'Copy Co'!$B$21</f>
        <v>35289.114661854604</v>
      </c>
      <c r="Y763" s="40">
        <f>+G763*'Copy Co'!$B$22</f>
        <v>246843.71383562303</v>
      </c>
      <c r="Z763" s="40">
        <f>+H763*'Copy Co'!$B$23</f>
        <v>0</v>
      </c>
      <c r="AA763" s="40">
        <f>+I763*'Copy Co'!$B$24</f>
        <v>-10704.382616627605</v>
      </c>
      <c r="AB763" s="40">
        <f>+J763*'Copy Co'!$B$25</f>
        <v>4378.6871605765618</v>
      </c>
      <c r="AC763" s="40">
        <f>+K763*'Copy Co'!$B$26</f>
        <v>1970.9088702865135</v>
      </c>
      <c r="AD763" s="40">
        <f>+L763*'Copy Co'!$B$27</f>
        <v>33686.252790260995</v>
      </c>
      <c r="AE763" s="40">
        <f>+M763*'Copy Co'!$B$28</f>
        <v>0</v>
      </c>
      <c r="AF763" s="40">
        <f t="shared" si="124"/>
        <v>530199.40393836866</v>
      </c>
      <c r="AG763" s="25">
        <f t="shared" si="125"/>
        <v>10451.403938368661</v>
      </c>
      <c r="AH763" s="56">
        <f t="shared" si="126"/>
        <v>38746</v>
      </c>
      <c r="AL763" s="56"/>
      <c r="BF763" s="2">
        <v>41337</v>
      </c>
      <c r="BG763" s="3">
        <v>33</v>
      </c>
      <c r="BH763">
        <v>16</v>
      </c>
      <c r="BI763">
        <v>7.3333333333333304</v>
      </c>
    </row>
    <row r="764" spans="1:61" x14ac:dyDescent="0.25">
      <c r="A764" s="2">
        <v>38747</v>
      </c>
      <c r="B764" s="7">
        <v>498547</v>
      </c>
      <c r="C764" s="3">
        <v>25.1666666666667</v>
      </c>
      <c r="D764" s="7">
        <f t="shared" si="120"/>
        <v>633.36111111111279</v>
      </c>
      <c r="E764" s="7">
        <f t="shared" si="121"/>
        <v>15939.587962963025</v>
      </c>
      <c r="F764" s="7">
        <f t="shared" si="122"/>
        <v>401146.29706790339</v>
      </c>
      <c r="G764" s="11">
        <v>519748</v>
      </c>
      <c r="H764">
        <v>0</v>
      </c>
      <c r="I764">
        <v>0</v>
      </c>
      <c r="J764">
        <v>17</v>
      </c>
      <c r="K764" s="3">
        <v>9</v>
      </c>
      <c r="L764" s="3">
        <f t="shared" si="123"/>
        <v>226.50000000000028</v>
      </c>
      <c r="M764" s="5">
        <v>0</v>
      </c>
      <c r="R764">
        <v>2006</v>
      </c>
      <c r="S764" s="1" t="s">
        <v>5</v>
      </c>
      <c r="T764" s="40">
        <f>+'Copy Co'!$B$17</f>
        <v>51399.602684929596</v>
      </c>
      <c r="U764">
        <f>+'Copy Co'!$B$18*'All Data'!C764</f>
        <v>1243.4790742052721</v>
      </c>
      <c r="V764" s="40">
        <f>+D764*'Copy Co'!$B$19</f>
        <v>266038.30763460405</v>
      </c>
      <c r="W764" s="40">
        <f>+E764*'Copy Co'!$B$20</f>
        <v>-123109.05206383529</v>
      </c>
      <c r="X764" s="40">
        <f>+F764*'Copy Co'!$B$21</f>
        <v>19449.858470669704</v>
      </c>
      <c r="Y764" s="40">
        <f>+G764*'Copy Co'!$B$22</f>
        <v>216310.0627849577</v>
      </c>
      <c r="Z764" s="40">
        <f>+H764*'Copy Co'!$B$23</f>
        <v>0</v>
      </c>
      <c r="AA764" s="40">
        <f>+I764*'Copy Co'!$B$24</f>
        <v>0</v>
      </c>
      <c r="AB764" s="40">
        <f>+J764*'Copy Co'!$B$25</f>
        <v>5725.9755176770432</v>
      </c>
      <c r="AC764" s="40">
        <f>+K764*'Copy Co'!$B$26</f>
        <v>2819.3133508734218</v>
      </c>
      <c r="AD764" s="40">
        <f>+L764*'Copy Co'!$B$27</f>
        <v>41519.14751895229</v>
      </c>
      <c r="AE764" s="40">
        <f>+M764*'Copy Co'!$B$28</f>
        <v>0</v>
      </c>
      <c r="AF764" s="40">
        <f t="shared" si="124"/>
        <v>481396.69497303374</v>
      </c>
      <c r="AG764" s="25">
        <f t="shared" si="125"/>
        <v>-17150.305026966264</v>
      </c>
      <c r="AH764" s="56">
        <f t="shared" si="126"/>
        <v>38747</v>
      </c>
      <c r="AL764" s="56"/>
      <c r="BF764" s="2">
        <v>42330</v>
      </c>
      <c r="BG764" s="3">
        <v>33</v>
      </c>
      <c r="BH764">
        <v>8</v>
      </c>
      <c r="BI764">
        <v>4.1666666666666696</v>
      </c>
    </row>
    <row r="765" spans="1:61" x14ac:dyDescent="0.25">
      <c r="A765" s="2">
        <v>38748</v>
      </c>
      <c r="B765" s="7">
        <v>484809</v>
      </c>
      <c r="C765" s="3">
        <v>28.9166666666667</v>
      </c>
      <c r="D765" s="7">
        <f t="shared" si="120"/>
        <v>836.17361111111302</v>
      </c>
      <c r="E765" s="7">
        <f t="shared" si="121"/>
        <v>24179.353587963047</v>
      </c>
      <c r="F765" s="7">
        <f t="shared" si="122"/>
        <v>699186.30791859888</v>
      </c>
      <c r="G765" s="11">
        <v>498547</v>
      </c>
      <c r="H765">
        <v>0</v>
      </c>
      <c r="I765">
        <v>0</v>
      </c>
      <c r="J765">
        <v>12</v>
      </c>
      <c r="K765" s="3">
        <v>7</v>
      </c>
      <c r="L765" s="3">
        <f t="shared" si="123"/>
        <v>202.41666666666691</v>
      </c>
      <c r="M765" s="5">
        <v>0</v>
      </c>
      <c r="R765">
        <v>2006</v>
      </c>
      <c r="S765" s="1" t="s">
        <v>6</v>
      </c>
      <c r="T765" s="40">
        <f>+'Copy Co'!$B$17</f>
        <v>51399.602684929596</v>
      </c>
      <c r="U765">
        <f>+'Copy Co'!$B$18*'All Data'!C765</f>
        <v>1428.7656912226139</v>
      </c>
      <c r="V765" s="40">
        <f>+D765*'Copy Co'!$B$19</f>
        <v>351228.08850461635</v>
      </c>
      <c r="W765" s="40">
        <f>+E765*'Copy Co'!$B$20</f>
        <v>-186748.69806214768</v>
      </c>
      <c r="X765" s="40">
        <f>+F765*'Copy Co'!$B$21</f>
        <v>33900.536619798026</v>
      </c>
      <c r="Y765" s="40">
        <f>+G765*'Copy Co'!$B$22</f>
        <v>207486.57593920958</v>
      </c>
      <c r="Z765" s="40">
        <f>+H765*'Copy Co'!$B$23</f>
        <v>0</v>
      </c>
      <c r="AA765" s="40">
        <f>+I765*'Copy Co'!$B$24</f>
        <v>0</v>
      </c>
      <c r="AB765" s="40">
        <f>+J765*'Copy Co'!$B$25</f>
        <v>4041.8650713014422</v>
      </c>
      <c r="AC765" s="40">
        <f>+K765*'Copy Co'!$B$26</f>
        <v>2192.7992729015505</v>
      </c>
      <c r="AD765" s="40">
        <f>+L765*'Copy Co'!$B$27</f>
        <v>37104.492024847357</v>
      </c>
      <c r="AE765" s="40">
        <f>+M765*'Copy Co'!$B$28</f>
        <v>0</v>
      </c>
      <c r="AF765" s="40">
        <f t="shared" si="124"/>
        <v>502034.0277466788</v>
      </c>
      <c r="AG765" s="25">
        <f t="shared" si="125"/>
        <v>17225.027746678796</v>
      </c>
      <c r="AH765" s="56">
        <f t="shared" si="126"/>
        <v>38748</v>
      </c>
      <c r="AI765" s="38">
        <f>SUM(AG735:AG765)</f>
        <v>945.97493315342581</v>
      </c>
      <c r="AJ765" s="38"/>
      <c r="AK765" s="38"/>
      <c r="AL765" s="56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  <c r="AX765" s="38"/>
      <c r="AY765" s="38"/>
      <c r="AZ765" s="38"/>
      <c r="BA765" s="38"/>
      <c r="BB765" s="38"/>
      <c r="BC765" s="38"/>
      <c r="BD765" s="38"/>
      <c r="BE765" s="38"/>
      <c r="BF765" s="2">
        <v>40873</v>
      </c>
      <c r="BG765" s="3">
        <v>32.9583333333333</v>
      </c>
      <c r="BH765">
        <v>7</v>
      </c>
      <c r="BI765">
        <v>3</v>
      </c>
    </row>
    <row r="766" spans="1:61" x14ac:dyDescent="0.25">
      <c r="A766" s="2">
        <v>38749</v>
      </c>
      <c r="B766" s="7">
        <v>518138</v>
      </c>
      <c r="C766" s="3">
        <v>27.625</v>
      </c>
      <c r="D766" s="7">
        <f t="shared" si="120"/>
        <v>763.140625</v>
      </c>
      <c r="E766" s="7">
        <f t="shared" si="121"/>
        <v>21081.759765625</v>
      </c>
      <c r="F766" s="7">
        <f t="shared" si="122"/>
        <v>582383.61352539062</v>
      </c>
      <c r="G766" s="11">
        <v>484809</v>
      </c>
      <c r="H766">
        <v>0</v>
      </c>
      <c r="I766">
        <v>0</v>
      </c>
      <c r="J766">
        <v>21</v>
      </c>
      <c r="K766" s="3">
        <v>9.25</v>
      </c>
      <c r="L766" s="3">
        <f t="shared" si="123"/>
        <v>255.53125</v>
      </c>
      <c r="M766" s="5">
        <v>0</v>
      </c>
      <c r="N766" s="30">
        <v>2006</v>
      </c>
      <c r="O766" s="30">
        <v>2</v>
      </c>
      <c r="P766" s="33">
        <v>823728</v>
      </c>
      <c r="R766">
        <v>2006</v>
      </c>
      <c r="S766" s="1" t="s">
        <v>7</v>
      </c>
      <c r="T766" s="40">
        <f>+'Copy Co'!$B$17</f>
        <v>51399.602684929596</v>
      </c>
      <c r="U766">
        <f>+'Copy Co'!$B$18*'All Data'!C766</f>
        <v>1364.9447453610835</v>
      </c>
      <c r="V766" s="40">
        <f>+D766*'Copy Co'!$B$19</f>
        <v>320551.16236304044</v>
      </c>
      <c r="W766" s="40">
        <f>+E766*'Copy Co'!$B$20</f>
        <v>-162824.50127406826</v>
      </c>
      <c r="X766" s="40">
        <f>+F766*'Copy Co'!$B$21</f>
        <v>28237.276378968152</v>
      </c>
      <c r="Y766" s="40">
        <f>+G766*'Copy Co'!$B$22</f>
        <v>201769.05967644427</v>
      </c>
      <c r="Z766" s="40">
        <f>+H766*'Copy Co'!$B$23</f>
        <v>0</v>
      </c>
      <c r="AA766" s="40">
        <f>+I766*'Copy Co'!$B$24</f>
        <v>0</v>
      </c>
      <c r="AB766" s="40">
        <f>+J766*'Copy Co'!$B$25</f>
        <v>7073.2638747775236</v>
      </c>
      <c r="AC766" s="40">
        <f>+K766*'Copy Co'!$B$26</f>
        <v>2897.6276106199057</v>
      </c>
      <c r="AD766" s="40">
        <f>+L766*'Copy Co'!$B$27</f>
        <v>46840.793220539796</v>
      </c>
      <c r="AE766" s="40">
        <f>+M766*'Copy Co'!$B$28</f>
        <v>0</v>
      </c>
      <c r="AF766" s="40">
        <f t="shared" si="124"/>
        <v>497309.22928061249</v>
      </c>
      <c r="AG766" s="25">
        <f t="shared" si="125"/>
        <v>-20828.77071938751</v>
      </c>
      <c r="AH766" s="56">
        <f t="shared" si="126"/>
        <v>38749</v>
      </c>
      <c r="AL766" s="56"/>
      <c r="BF766" s="2">
        <v>42376</v>
      </c>
      <c r="BG766" s="3">
        <v>32.9583333333333</v>
      </c>
      <c r="BH766">
        <v>7</v>
      </c>
      <c r="BI766">
        <v>2.7916666666666701</v>
      </c>
    </row>
    <row r="767" spans="1:61" x14ac:dyDescent="0.25">
      <c r="A767" s="2">
        <v>38750</v>
      </c>
      <c r="B767" s="7">
        <v>497632</v>
      </c>
      <c r="C767" s="3">
        <v>27.125</v>
      </c>
      <c r="D767" s="7">
        <f t="shared" si="120"/>
        <v>735.765625</v>
      </c>
      <c r="E767" s="7">
        <f t="shared" si="121"/>
        <v>19957.642578125</v>
      </c>
      <c r="F767" s="7">
        <f t="shared" si="122"/>
        <v>541351.05493164063</v>
      </c>
      <c r="G767" s="11">
        <v>518138</v>
      </c>
      <c r="H767">
        <v>0</v>
      </c>
      <c r="I767">
        <v>0</v>
      </c>
      <c r="J767">
        <v>12</v>
      </c>
      <c r="K767" s="3">
        <v>4.9583333333333304</v>
      </c>
      <c r="L767" s="3">
        <f t="shared" si="123"/>
        <v>134.4947916666666</v>
      </c>
      <c r="M767" s="5">
        <v>0</v>
      </c>
      <c r="R767">
        <v>2006</v>
      </c>
      <c r="S767" s="1" t="s">
        <v>1</v>
      </c>
      <c r="T767" s="40">
        <f>+'Copy Co'!$B$17</f>
        <v>51399.602684929596</v>
      </c>
      <c r="U767">
        <f>+'Copy Co'!$B$18*'All Data'!C767</f>
        <v>1340.2398630921045</v>
      </c>
      <c r="V767" s="40">
        <f>+D767*'Copy Co'!$B$19</f>
        <v>309052.51089275838</v>
      </c>
      <c r="W767" s="40">
        <f>+E767*'Copy Co'!$B$20</f>
        <v>-154142.40725235653</v>
      </c>
      <c r="X767" s="40">
        <f>+F767*'Copy Co'!$B$21</f>
        <v>26247.784108513999</v>
      </c>
      <c r="Y767" s="40">
        <f>+G767*'Copy Co'!$B$22</f>
        <v>215640.00883365094</v>
      </c>
      <c r="Z767" s="40">
        <f>+H767*'Copy Co'!$B$23</f>
        <v>0</v>
      </c>
      <c r="AA767" s="40">
        <f>+I767*'Copy Co'!$B$24</f>
        <v>0</v>
      </c>
      <c r="AB767" s="40">
        <f>+J767*'Copy Co'!$B$25</f>
        <v>4041.8650713014422</v>
      </c>
      <c r="AC767" s="40">
        <f>+K767*'Copy Co'!$B$26</f>
        <v>1553.2328183052639</v>
      </c>
      <c r="AD767" s="40">
        <f>+L767*'Copy Co'!$B$27</f>
        <v>24653.903292446263</v>
      </c>
      <c r="AE767" s="40">
        <f>+M767*'Copy Co'!$B$28</f>
        <v>0</v>
      </c>
      <c r="AF767" s="40">
        <f t="shared" si="124"/>
        <v>479786.74031264149</v>
      </c>
      <c r="AG767" s="25">
        <f t="shared" si="125"/>
        <v>-17845.259687358513</v>
      </c>
      <c r="AH767" s="56">
        <f t="shared" si="126"/>
        <v>38750</v>
      </c>
      <c r="AL767" s="56"/>
      <c r="BF767" s="2">
        <v>38045</v>
      </c>
      <c r="BG767" s="3">
        <v>32.9166666666667</v>
      </c>
      <c r="BH767">
        <v>17</v>
      </c>
      <c r="BI767">
        <v>6.5833333333333304</v>
      </c>
    </row>
    <row r="768" spans="1:61" x14ac:dyDescent="0.25">
      <c r="A768" s="2">
        <v>38751</v>
      </c>
      <c r="B768" s="7">
        <v>459210</v>
      </c>
      <c r="C768" s="3">
        <v>25.25</v>
      </c>
      <c r="D768" s="7">
        <f t="shared" si="120"/>
        <v>637.5625</v>
      </c>
      <c r="E768" s="7">
        <f t="shared" si="121"/>
        <v>16098.453125</v>
      </c>
      <c r="F768" s="7">
        <f t="shared" si="122"/>
        <v>406485.94140625</v>
      </c>
      <c r="G768" s="11">
        <v>497632</v>
      </c>
      <c r="H768">
        <v>1</v>
      </c>
      <c r="I768">
        <v>0</v>
      </c>
      <c r="J768">
        <v>15</v>
      </c>
      <c r="K768" s="3">
        <v>8.7083333333333304</v>
      </c>
      <c r="L768" s="3">
        <f t="shared" si="123"/>
        <v>219.8854166666666</v>
      </c>
      <c r="M768" s="5">
        <v>0</v>
      </c>
      <c r="R768">
        <v>2006</v>
      </c>
      <c r="S768" s="1" t="s">
        <v>2</v>
      </c>
      <c r="T768" s="40">
        <f>+'Copy Co'!$B$17</f>
        <v>51399.602684929596</v>
      </c>
      <c r="U768">
        <f>+'Copy Co'!$B$18*'All Data'!C768</f>
        <v>1247.5965545834338</v>
      </c>
      <c r="V768" s="40">
        <f>+D768*'Copy Co'!$B$19</f>
        <v>267803.06769029098</v>
      </c>
      <c r="W768" s="40">
        <f>+E768*'Copy Co'!$B$20</f>
        <v>-124336.04359898561</v>
      </c>
      <c r="X768" s="40">
        <f>+F768*'Copy Co'!$B$21</f>
        <v>19708.754856909993</v>
      </c>
      <c r="Y768" s="40">
        <f>+G768*'Copy Co'!$B$22</f>
        <v>207105.76887992656</v>
      </c>
      <c r="Z768" s="40">
        <f>+H768*'Copy Co'!$B$23</f>
        <v>-10610.780657764437</v>
      </c>
      <c r="AA768" s="40">
        <f>+I768*'Copy Co'!$B$24</f>
        <v>0</v>
      </c>
      <c r="AB768" s="40">
        <f>+J768*'Copy Co'!$B$25</f>
        <v>5052.331339126802</v>
      </c>
      <c r="AC768" s="40">
        <f>+K768*'Copy Co'!$B$26</f>
        <v>2727.9467145025228</v>
      </c>
      <c r="AD768" s="40">
        <f>+L768*'Copy Co'!$B$27</f>
        <v>40306.644820528076</v>
      </c>
      <c r="AE768" s="40">
        <f>+M768*'Copy Co'!$B$28</f>
        <v>0</v>
      </c>
      <c r="AF768" s="40">
        <f t="shared" si="124"/>
        <v>460404.889284048</v>
      </c>
      <c r="AG768" s="25">
        <f t="shared" si="125"/>
        <v>1194.8892840479966</v>
      </c>
      <c r="AH768" s="56">
        <f t="shared" si="126"/>
        <v>38751</v>
      </c>
      <c r="AL768" s="56"/>
      <c r="BF768" s="2">
        <v>38374</v>
      </c>
      <c r="BG768" s="3">
        <v>32.9166666666667</v>
      </c>
      <c r="BH768">
        <v>7</v>
      </c>
      <c r="BI768">
        <v>3.2916666666666701</v>
      </c>
    </row>
    <row r="769" spans="1:61" x14ac:dyDescent="0.25">
      <c r="A769" s="2">
        <v>38752</v>
      </c>
      <c r="B769" s="7">
        <v>478160</v>
      </c>
      <c r="C769" s="3">
        <v>25.3333333333333</v>
      </c>
      <c r="D769" s="7">
        <f t="shared" si="120"/>
        <v>641.77777777777612</v>
      </c>
      <c r="E769" s="7">
        <f t="shared" si="121"/>
        <v>16258.370370370307</v>
      </c>
      <c r="F769" s="7">
        <f t="shared" si="122"/>
        <v>411878.7160493806</v>
      </c>
      <c r="G769" s="11">
        <v>459210</v>
      </c>
      <c r="H769">
        <v>0</v>
      </c>
      <c r="I769">
        <v>1</v>
      </c>
      <c r="J769">
        <v>30</v>
      </c>
      <c r="K769" s="3">
        <v>13.875</v>
      </c>
      <c r="L769" s="3">
        <f t="shared" si="123"/>
        <v>351.49999999999955</v>
      </c>
      <c r="M769" s="5">
        <v>0</v>
      </c>
      <c r="R769">
        <v>2006</v>
      </c>
      <c r="S769" s="1" t="s">
        <v>3</v>
      </c>
      <c r="T769" s="40">
        <f>+'Copy Co'!$B$17</f>
        <v>51399.602684929596</v>
      </c>
      <c r="U769">
        <f>+'Copy Co'!$B$18*'All Data'!C769</f>
        <v>1251.7140349615952</v>
      </c>
      <c r="V769" s="40">
        <f>+D769*'Copy Co'!$B$19</f>
        <v>269573.66166351741</v>
      </c>
      <c r="W769" s="40">
        <f>+E769*'Copy Co'!$B$20</f>
        <v>-125571.16087629185</v>
      </c>
      <c r="X769" s="40">
        <f>+F769*'Copy Co'!$B$21</f>
        <v>19970.227303096755</v>
      </c>
      <c r="Y769" s="40">
        <f>+G769*'Copy Co'!$B$22</f>
        <v>191115.2018506669</v>
      </c>
      <c r="Z769" s="40">
        <f>+H769*'Copy Co'!$B$23</f>
        <v>0</v>
      </c>
      <c r="AA769" s="40">
        <f>+I769*'Copy Co'!$B$24</f>
        <v>-10704.382616627605</v>
      </c>
      <c r="AB769" s="40">
        <f>+J769*'Copy Co'!$B$25</f>
        <v>10104.662678253604</v>
      </c>
      <c r="AC769" s="40">
        <f>+K769*'Copy Co'!$B$26</f>
        <v>4346.4414159298585</v>
      </c>
      <c r="AD769" s="40">
        <f>+L769*'Copy Co'!$B$27</f>
        <v>64432.584339565969</v>
      </c>
      <c r="AE769" s="40">
        <f>+M769*'Copy Co'!$B$28</f>
        <v>0</v>
      </c>
      <c r="AF769" s="40">
        <f t="shared" si="124"/>
        <v>475918.55247800221</v>
      </c>
      <c r="AG769" s="25">
        <f t="shared" si="125"/>
        <v>-2241.4475219977903</v>
      </c>
      <c r="AH769" s="56">
        <f t="shared" si="126"/>
        <v>38752</v>
      </c>
      <c r="AL769" s="56"/>
      <c r="BF769" s="2">
        <v>39512</v>
      </c>
      <c r="BG769" s="3">
        <v>32.9166666666667</v>
      </c>
      <c r="BH769">
        <v>14</v>
      </c>
      <c r="BI769">
        <v>6.5416666666666696</v>
      </c>
    </row>
    <row r="770" spans="1:61" x14ac:dyDescent="0.25">
      <c r="A770" s="2">
        <v>38753</v>
      </c>
      <c r="B770" s="7">
        <v>563507</v>
      </c>
      <c r="C770" s="3">
        <v>35.0416666666667</v>
      </c>
      <c r="D770" s="7">
        <f t="shared" si="120"/>
        <v>1227.9184027777801</v>
      </c>
      <c r="E770" s="7">
        <f t="shared" si="121"/>
        <v>43028.307364004751</v>
      </c>
      <c r="F770" s="7">
        <f t="shared" si="122"/>
        <v>1507783.6038803346</v>
      </c>
      <c r="G770" s="11">
        <v>478160</v>
      </c>
      <c r="H770">
        <v>0</v>
      </c>
      <c r="I770">
        <v>1</v>
      </c>
      <c r="J770">
        <v>15</v>
      </c>
      <c r="K770" s="3">
        <v>7.5416666666666696</v>
      </c>
      <c r="L770" s="3">
        <f t="shared" si="123"/>
        <v>264.2725694444448</v>
      </c>
      <c r="M770" s="5">
        <v>0</v>
      </c>
      <c r="R770">
        <v>2006</v>
      </c>
      <c r="S770" s="1" t="s">
        <v>4</v>
      </c>
      <c r="T770" s="40">
        <f>+'Copy Co'!$B$17</f>
        <v>51399.602684929596</v>
      </c>
      <c r="U770">
        <f>+'Copy Co'!$B$18*'All Data'!C770</f>
        <v>1731.4004990176052</v>
      </c>
      <c r="V770" s="40">
        <f>+D770*'Copy Co'!$B$19</f>
        <v>515777.37890363979</v>
      </c>
      <c r="W770" s="40">
        <f>+E770*'Copy Co'!$B$20</f>
        <v>-332328.17208339379</v>
      </c>
      <c r="X770" s="40">
        <f>+F770*'Copy Co'!$B$21</f>
        <v>73105.941433892076</v>
      </c>
      <c r="Y770" s="40">
        <f>+G770*'Copy Co'!$B$22</f>
        <v>199001.86171232091</v>
      </c>
      <c r="Z770" s="40">
        <f>+H770*'Copy Co'!$B$23</f>
        <v>0</v>
      </c>
      <c r="AA770" s="40">
        <f>+I770*'Copy Co'!$B$24</f>
        <v>-10704.382616627605</v>
      </c>
      <c r="AB770" s="40">
        <f>+J770*'Copy Co'!$B$25</f>
        <v>5052.331339126802</v>
      </c>
      <c r="AC770" s="40">
        <f>+K770*'Copy Co'!$B$26</f>
        <v>2362.4801690189333</v>
      </c>
      <c r="AD770" s="40">
        <f>+L770*'Copy Co'!$B$27</f>
        <v>48443.142587092509</v>
      </c>
      <c r="AE770" s="40">
        <f>+M770*'Copy Co'!$B$28</f>
        <v>0</v>
      </c>
      <c r="AF770" s="40">
        <f t="shared" si="124"/>
        <v>553841.58462901681</v>
      </c>
      <c r="AG770" s="25">
        <f t="shared" si="125"/>
        <v>-9665.415370983188</v>
      </c>
      <c r="AH770" s="56">
        <f t="shared" si="126"/>
        <v>38753</v>
      </c>
      <c r="AL770" s="56"/>
      <c r="BF770" s="2">
        <v>39838</v>
      </c>
      <c r="BG770" s="3">
        <v>32.9166666666667</v>
      </c>
      <c r="BH770">
        <v>16</v>
      </c>
      <c r="BI770">
        <v>6.4166666666666696</v>
      </c>
    </row>
    <row r="771" spans="1:61" x14ac:dyDescent="0.25">
      <c r="A771" s="2">
        <v>38754</v>
      </c>
      <c r="B771" s="7">
        <v>583589</v>
      </c>
      <c r="C771" s="3">
        <v>34.4583333333333</v>
      </c>
      <c r="D771" s="7">
        <f t="shared" si="120"/>
        <v>1187.3767361111088</v>
      </c>
      <c r="E771" s="7">
        <f t="shared" si="121"/>
        <v>40915.02336516192</v>
      </c>
      <c r="F771" s="7">
        <f t="shared" si="122"/>
        <v>1409863.5134578696</v>
      </c>
      <c r="G771" s="11">
        <v>563507</v>
      </c>
      <c r="H771">
        <v>0</v>
      </c>
      <c r="I771">
        <v>0</v>
      </c>
      <c r="J771">
        <v>12</v>
      </c>
      <c r="K771" s="3">
        <v>5.625</v>
      </c>
      <c r="L771" s="3">
        <f t="shared" si="123"/>
        <v>193.8281249999998</v>
      </c>
      <c r="M771" s="5">
        <v>0</v>
      </c>
      <c r="R771">
        <v>2006</v>
      </c>
      <c r="S771" s="1" t="s">
        <v>5</v>
      </c>
      <c r="T771" s="40">
        <f>+'Copy Co'!$B$17</f>
        <v>51399.602684929596</v>
      </c>
      <c r="U771">
        <f>+'Copy Co'!$B$18*'All Data'!C771</f>
        <v>1702.5781363704598</v>
      </c>
      <c r="V771" s="40">
        <f>+D771*'Copy Co'!$B$19</f>
        <v>498748.17360594461</v>
      </c>
      <c r="W771" s="40">
        <f>+E771*'Copy Co'!$B$20</f>
        <v>-316006.27025985066</v>
      </c>
      <c r="X771" s="40">
        <f>+F771*'Copy Co'!$B$21</f>
        <v>68358.217438748878</v>
      </c>
      <c r="Y771" s="40">
        <f>+G771*'Copy Co'!$B$22</f>
        <v>234521.79623541248</v>
      </c>
      <c r="Z771" s="40">
        <f>+H771*'Copy Co'!$B$23</f>
        <v>0</v>
      </c>
      <c r="AA771" s="40">
        <f>+I771*'Copy Co'!$B$24</f>
        <v>0</v>
      </c>
      <c r="AB771" s="40">
        <f>+J771*'Copy Co'!$B$25</f>
        <v>4041.8650713014422</v>
      </c>
      <c r="AC771" s="40">
        <f>+K771*'Copy Co'!$B$26</f>
        <v>1762.0708442958887</v>
      </c>
      <c r="AD771" s="40">
        <f>+L771*'Copy Co'!$B$27</f>
        <v>35530.147969964266</v>
      </c>
      <c r="AE771" s="40">
        <f>+M771*'Copy Co'!$B$28</f>
        <v>0</v>
      </c>
      <c r="AF771" s="40">
        <f t="shared" si="124"/>
        <v>580058.18172711693</v>
      </c>
      <c r="AG771" s="25">
        <f t="shared" si="125"/>
        <v>-3530.8182728830725</v>
      </c>
      <c r="AH771" s="56">
        <f t="shared" si="126"/>
        <v>38754</v>
      </c>
      <c r="AL771" s="56"/>
      <c r="BF771" s="2">
        <v>40147</v>
      </c>
      <c r="BG771" s="3">
        <v>32.9166666666667</v>
      </c>
      <c r="BH771">
        <v>9</v>
      </c>
      <c r="BI771">
        <v>3.8333333333333299</v>
      </c>
    </row>
    <row r="772" spans="1:61" x14ac:dyDescent="0.25">
      <c r="A772" s="2">
        <v>38755</v>
      </c>
      <c r="B772" s="7">
        <v>541870</v>
      </c>
      <c r="C772" s="3">
        <v>32.5833333333333</v>
      </c>
      <c r="D772" s="7">
        <f t="shared" si="120"/>
        <v>1061.673611111109</v>
      </c>
      <c r="E772" s="7">
        <f t="shared" si="121"/>
        <v>34592.865162036935</v>
      </c>
      <c r="F772" s="7">
        <f t="shared" si="122"/>
        <v>1127150.8565297024</v>
      </c>
      <c r="G772" s="11">
        <v>583589</v>
      </c>
      <c r="H772">
        <v>0</v>
      </c>
      <c r="I772">
        <v>0</v>
      </c>
      <c r="J772">
        <v>8</v>
      </c>
      <c r="K772" s="3">
        <v>5.4166666666666696</v>
      </c>
      <c r="L772" s="3">
        <f t="shared" si="123"/>
        <v>176.49305555555549</v>
      </c>
      <c r="M772" s="5">
        <v>0</v>
      </c>
      <c r="R772">
        <v>2006</v>
      </c>
      <c r="S772" s="1" t="s">
        <v>6</v>
      </c>
      <c r="T772" s="40">
        <f>+'Copy Co'!$B$17</f>
        <v>51399.602684929596</v>
      </c>
      <c r="U772">
        <f>+'Copy Co'!$B$18*'All Data'!C772</f>
        <v>1609.934827861789</v>
      </c>
      <c r="V772" s="40">
        <f>+D772*'Copy Co'!$B$19</f>
        <v>445947.5736753401</v>
      </c>
      <c r="W772" s="40">
        <f>+E772*'Copy Co'!$B$20</f>
        <v>-267177.22240787372</v>
      </c>
      <c r="X772" s="40">
        <f>+F772*'Copy Co'!$B$21</f>
        <v>54650.696752875359</v>
      </c>
      <c r="Y772" s="40">
        <f>+G772*'Copy Co'!$B$22</f>
        <v>242879.57477587345</v>
      </c>
      <c r="Z772" s="40">
        <f>+H772*'Copy Co'!$B$23</f>
        <v>0</v>
      </c>
      <c r="AA772" s="40">
        <f>+I772*'Copy Co'!$B$24</f>
        <v>0</v>
      </c>
      <c r="AB772" s="40">
        <f>+J772*'Copy Co'!$B$25</f>
        <v>2694.5767142009613</v>
      </c>
      <c r="AC772" s="40">
        <f>+K772*'Copy Co'!$B$26</f>
        <v>1696.8089611738196</v>
      </c>
      <c r="AD772" s="40">
        <f>+L772*'Copy Co'!$B$27</f>
        <v>32352.499821994443</v>
      </c>
      <c r="AE772" s="40">
        <f>+M772*'Copy Co'!$B$28</f>
        <v>0</v>
      </c>
      <c r="AF772" s="40">
        <f t="shared" si="124"/>
        <v>566054.04580637591</v>
      </c>
      <c r="AG772" s="25">
        <f t="shared" si="125"/>
        <v>24184.045806375914</v>
      </c>
      <c r="AH772" s="56">
        <f t="shared" si="126"/>
        <v>38755</v>
      </c>
      <c r="AL772" s="56"/>
      <c r="BF772" s="2">
        <v>40537</v>
      </c>
      <c r="BG772" s="3">
        <v>32.9166666666667</v>
      </c>
      <c r="BH772">
        <v>8</v>
      </c>
      <c r="BI772">
        <v>2.5833333333333299</v>
      </c>
    </row>
    <row r="773" spans="1:61" x14ac:dyDescent="0.25">
      <c r="A773" s="2">
        <v>38756</v>
      </c>
      <c r="B773" s="7">
        <v>502909</v>
      </c>
      <c r="C773" s="3">
        <v>31.0416666666667</v>
      </c>
      <c r="D773" s="7">
        <f t="shared" ref="D773:D836" si="127">+C773^2</f>
        <v>963.5850694444465</v>
      </c>
      <c r="E773" s="7">
        <f t="shared" ref="E773:E836" si="128">+C773^3</f>
        <v>29911.286530671394</v>
      </c>
      <c r="F773" s="7">
        <f t="shared" ref="F773:F836" si="129">+C773^4</f>
        <v>928496.18605625874</v>
      </c>
      <c r="G773" s="11">
        <v>541870</v>
      </c>
      <c r="H773">
        <v>0</v>
      </c>
      <c r="I773">
        <v>0</v>
      </c>
      <c r="J773">
        <v>10</v>
      </c>
      <c r="K773" s="3">
        <v>4.5</v>
      </c>
      <c r="L773" s="3">
        <f t="shared" ref="L773:L836" si="130">+C773*K773</f>
        <v>139.68750000000014</v>
      </c>
      <c r="M773" s="5">
        <v>0</v>
      </c>
      <c r="R773">
        <v>2006</v>
      </c>
      <c r="S773" s="1" t="s">
        <v>7</v>
      </c>
      <c r="T773" s="40">
        <f>+'Copy Co'!$B$17</f>
        <v>51399.602684929596</v>
      </c>
      <c r="U773">
        <f>+'Copy Co'!$B$18*'All Data'!C773</f>
        <v>1533.7614408657741</v>
      </c>
      <c r="V773" s="40">
        <f>+D773*'Copy Co'!$B$19</f>
        <v>404746.260292575</v>
      </c>
      <c r="W773" s="40">
        <f>+E773*'Copy Co'!$B$20</f>
        <v>-231019.15428158938</v>
      </c>
      <c r="X773" s="40">
        <f>+F773*'Copy Co'!$B$21</f>
        <v>45018.786266632065</v>
      </c>
      <c r="Y773" s="40">
        <f>+G773*'Copy Co'!$B$22</f>
        <v>225516.85378545953</v>
      </c>
      <c r="Z773" s="40">
        <f>+H773*'Copy Co'!$B$23</f>
        <v>0</v>
      </c>
      <c r="AA773" s="40">
        <f>+I773*'Copy Co'!$B$24</f>
        <v>0</v>
      </c>
      <c r="AB773" s="40">
        <f>+J773*'Copy Co'!$B$25</f>
        <v>3368.2208927512015</v>
      </c>
      <c r="AC773" s="40">
        <f>+K773*'Copy Co'!$B$26</f>
        <v>1409.6566754367109</v>
      </c>
      <c r="AD773" s="40">
        <f>+L773*'Copy Co'!$B$27</f>
        <v>25605.765647035969</v>
      </c>
      <c r="AE773" s="40">
        <f>+M773*'Copy Co'!$B$28</f>
        <v>0</v>
      </c>
      <c r="AF773" s="40">
        <f t="shared" ref="AF773:AF836" si="131">SUM(T773:AE773)</f>
        <v>527579.75340409647</v>
      </c>
      <c r="AG773" s="25">
        <f t="shared" ref="AG773:AG836" si="132">+AF773-B773</f>
        <v>24670.753404096467</v>
      </c>
      <c r="AH773" s="56">
        <f t="shared" ref="AH773:AH836" si="133">+A773</f>
        <v>38756</v>
      </c>
      <c r="AL773" s="56"/>
      <c r="BF773" s="2">
        <v>40570</v>
      </c>
      <c r="BG773" s="3">
        <v>32.875</v>
      </c>
      <c r="BH773">
        <v>9</v>
      </c>
      <c r="BI773">
        <v>3.5416666666666701</v>
      </c>
    </row>
    <row r="774" spans="1:61" x14ac:dyDescent="0.25">
      <c r="A774" s="2">
        <v>38757</v>
      </c>
      <c r="B774" s="7">
        <v>494517</v>
      </c>
      <c r="C774" s="3">
        <v>30.9583333333333</v>
      </c>
      <c r="D774" s="7">
        <f t="shared" si="127"/>
        <v>958.41840277777567</v>
      </c>
      <c r="E774" s="7">
        <f t="shared" si="128"/>
        <v>29671.036385995274</v>
      </c>
      <c r="F774" s="7">
        <f t="shared" si="129"/>
        <v>918565.83478310262</v>
      </c>
      <c r="G774" s="11">
        <v>502909</v>
      </c>
      <c r="H774">
        <v>0</v>
      </c>
      <c r="I774">
        <v>0</v>
      </c>
      <c r="J774">
        <v>12</v>
      </c>
      <c r="K774" s="3">
        <v>5.8333333333333304</v>
      </c>
      <c r="L774" s="3">
        <f t="shared" si="130"/>
        <v>180.59027777777749</v>
      </c>
      <c r="M774" s="5">
        <v>0</v>
      </c>
      <c r="R774">
        <v>2006</v>
      </c>
      <c r="S774" s="1" t="s">
        <v>1</v>
      </c>
      <c r="T774" s="40">
        <f>+'Copy Co'!$B$17</f>
        <v>51399.602684929596</v>
      </c>
      <c r="U774">
        <f>+'Copy Co'!$B$18*'All Data'!C774</f>
        <v>1529.6439604876077</v>
      </c>
      <c r="V774" s="40">
        <f>+D774*'Copy Co'!$B$19</f>
        <v>402576.04296789295</v>
      </c>
      <c r="W774" s="40">
        <f>+E774*'Copy Co'!$B$20</f>
        <v>-229163.58764849941</v>
      </c>
      <c r="X774" s="40">
        <f>+F774*'Copy Co'!$B$21</f>
        <v>44537.306247400513</v>
      </c>
      <c r="Y774" s="40">
        <f>+G774*'Copy Co'!$B$22</f>
        <v>209301.96434641458</v>
      </c>
      <c r="Z774" s="40">
        <f>+H774*'Copy Co'!$B$23</f>
        <v>0</v>
      </c>
      <c r="AA774" s="40">
        <f>+I774*'Copy Co'!$B$24</f>
        <v>0</v>
      </c>
      <c r="AB774" s="40">
        <f>+J774*'Copy Co'!$B$25</f>
        <v>4041.8650713014422</v>
      </c>
      <c r="AC774" s="40">
        <f>+K774*'Copy Co'!$B$26</f>
        <v>1827.3327274179578</v>
      </c>
      <c r="AD774" s="40">
        <f>+L774*'Copy Co'!$B$27</f>
        <v>33103.551362225633</v>
      </c>
      <c r="AE774" s="40">
        <f>+M774*'Copy Co'!$B$28</f>
        <v>0</v>
      </c>
      <c r="AF774" s="40">
        <f t="shared" si="131"/>
        <v>519153.72171957087</v>
      </c>
      <c r="AG774" s="25">
        <f t="shared" si="132"/>
        <v>24636.721719570865</v>
      </c>
      <c r="AH774" s="56">
        <f t="shared" si="133"/>
        <v>38757</v>
      </c>
      <c r="AL774" s="56"/>
      <c r="BF774" s="2">
        <v>42384</v>
      </c>
      <c r="BG774" s="3">
        <v>32.875</v>
      </c>
      <c r="BH774">
        <v>8</v>
      </c>
      <c r="BI774">
        <v>4.0416666666666696</v>
      </c>
    </row>
    <row r="775" spans="1:61" x14ac:dyDescent="0.25">
      <c r="A775" s="2">
        <v>38758</v>
      </c>
      <c r="B775" s="7">
        <v>612892</v>
      </c>
      <c r="C775" s="3">
        <v>38.25</v>
      </c>
      <c r="D775" s="7">
        <f t="shared" si="127"/>
        <v>1463.0625</v>
      </c>
      <c r="E775" s="7">
        <f t="shared" si="128"/>
        <v>55962.140625</v>
      </c>
      <c r="F775" s="7">
        <f t="shared" si="129"/>
        <v>2140551.87890625</v>
      </c>
      <c r="G775" s="11">
        <v>494517</v>
      </c>
      <c r="H775">
        <v>1</v>
      </c>
      <c r="I775">
        <v>0</v>
      </c>
      <c r="J775">
        <v>15</v>
      </c>
      <c r="K775" s="3">
        <v>7.0416666666666696</v>
      </c>
      <c r="L775" s="3">
        <f t="shared" si="130"/>
        <v>269.34375000000011</v>
      </c>
      <c r="M775" s="5">
        <v>0</v>
      </c>
      <c r="R775">
        <v>2006</v>
      </c>
      <c r="S775" s="1" t="s">
        <v>2</v>
      </c>
      <c r="T775" s="40">
        <f>+'Copy Co'!$B$17</f>
        <v>51399.602684929596</v>
      </c>
      <c r="U775">
        <f>+'Copy Co'!$B$18*'All Data'!C775</f>
        <v>1889.9234935768848</v>
      </c>
      <c r="V775" s="40">
        <f>+D775*'Copy Co'!$B$19</f>
        <v>614547.79056582903</v>
      </c>
      <c r="W775" s="40">
        <f>+E775*'Copy Co'!$B$20</f>
        <v>-432222.34475665278</v>
      </c>
      <c r="X775" s="40">
        <f>+F775*'Copy Co'!$B$21</f>
        <v>103786.1533265138</v>
      </c>
      <c r="Y775" s="40">
        <f>+G775*'Copy Co'!$B$22</f>
        <v>205809.36014805044</v>
      </c>
      <c r="Z775" s="40">
        <f>+H775*'Copy Co'!$B$23</f>
        <v>-10610.780657764437</v>
      </c>
      <c r="AA775" s="40">
        <f>+I775*'Copy Co'!$B$24</f>
        <v>0</v>
      </c>
      <c r="AB775" s="40">
        <f>+J775*'Copy Co'!$B$25</f>
        <v>5052.331339126802</v>
      </c>
      <c r="AC775" s="40">
        <f>+K775*'Copy Co'!$B$26</f>
        <v>2205.8516495259651</v>
      </c>
      <c r="AD775" s="40">
        <f>+L775*'Copy Co'!$B$27</f>
        <v>49372.727989217645</v>
      </c>
      <c r="AE775" s="40">
        <f>+M775*'Copy Co'!$B$28</f>
        <v>0</v>
      </c>
      <c r="AF775" s="40">
        <f t="shared" si="131"/>
        <v>591230.61578235286</v>
      </c>
      <c r="AG775" s="25">
        <f t="shared" si="132"/>
        <v>-21661.384217647137</v>
      </c>
      <c r="AH775" s="56">
        <f t="shared" si="133"/>
        <v>38758</v>
      </c>
      <c r="AL775" s="56"/>
      <c r="BF775" s="2">
        <v>38378</v>
      </c>
      <c r="BG775" s="3">
        <v>32.8333333333333</v>
      </c>
      <c r="BH775">
        <v>7</v>
      </c>
      <c r="BI775">
        <v>4.25</v>
      </c>
    </row>
    <row r="776" spans="1:61" x14ac:dyDescent="0.25">
      <c r="A776" s="2">
        <v>38759</v>
      </c>
      <c r="B776" s="7">
        <v>603493</v>
      </c>
      <c r="C776" s="3">
        <v>38.2083333333333</v>
      </c>
      <c r="D776" s="7">
        <f t="shared" si="127"/>
        <v>1459.8767361111086</v>
      </c>
      <c r="E776" s="7">
        <f t="shared" si="128"/>
        <v>55779.456958911891</v>
      </c>
      <c r="F776" s="7">
        <f t="shared" si="129"/>
        <v>2131240.0846384233</v>
      </c>
      <c r="G776" s="11">
        <v>612892</v>
      </c>
      <c r="H776">
        <v>0</v>
      </c>
      <c r="I776">
        <v>1</v>
      </c>
      <c r="J776">
        <v>12</v>
      </c>
      <c r="K776" s="3">
        <v>4.2916666666666696</v>
      </c>
      <c r="L776" s="3">
        <f t="shared" si="130"/>
        <v>163.97743055555551</v>
      </c>
      <c r="M776" s="5">
        <v>0</v>
      </c>
      <c r="R776">
        <v>2006</v>
      </c>
      <c r="S776" s="1" t="s">
        <v>3</v>
      </c>
      <c r="T776" s="40">
        <f>+'Copy Co'!$B$17</f>
        <v>51399.602684929596</v>
      </c>
      <c r="U776">
        <f>+'Copy Co'!$B$18*'All Data'!C776</f>
        <v>1887.8647533878016</v>
      </c>
      <c r="V776" s="40">
        <f>+D776*'Copy Co'!$B$19</f>
        <v>613209.6357302136</v>
      </c>
      <c r="W776" s="40">
        <f>+E776*'Copy Co'!$B$20</f>
        <v>-430811.39153678843</v>
      </c>
      <c r="X776" s="40">
        <f>+F776*'Copy Co'!$B$21</f>
        <v>103334.66447583504</v>
      </c>
      <c r="Y776" s="40">
        <f>+G776*'Copy Co'!$B$22</f>
        <v>255074.97287223479</v>
      </c>
      <c r="Z776" s="40">
        <f>+H776*'Copy Co'!$B$23</f>
        <v>0</v>
      </c>
      <c r="AA776" s="40">
        <f>+I776*'Copy Co'!$B$24</f>
        <v>-10704.382616627605</v>
      </c>
      <c r="AB776" s="40">
        <f>+J776*'Copy Co'!$B$25</f>
        <v>4041.8650713014422</v>
      </c>
      <c r="AC776" s="40">
        <f>+K776*'Copy Co'!$B$26</f>
        <v>1344.394792314642</v>
      </c>
      <c r="AD776" s="40">
        <f>+L776*'Copy Co'!$B$27</f>
        <v>30058.291960330487</v>
      </c>
      <c r="AE776" s="40">
        <f>+M776*'Copy Co'!$B$28</f>
        <v>0</v>
      </c>
      <c r="AF776" s="40">
        <f t="shared" si="131"/>
        <v>618835.51818713127</v>
      </c>
      <c r="AG776" s="25">
        <f t="shared" si="132"/>
        <v>15342.518187131267</v>
      </c>
      <c r="AH776" s="56">
        <f t="shared" si="133"/>
        <v>38759</v>
      </c>
      <c r="AL776" s="56"/>
      <c r="BF776" s="2">
        <v>38395</v>
      </c>
      <c r="BG776" s="3">
        <v>32.8333333333333</v>
      </c>
      <c r="BH776">
        <v>8</v>
      </c>
      <c r="BI776">
        <v>3.875</v>
      </c>
    </row>
    <row r="777" spans="1:61" x14ac:dyDescent="0.25">
      <c r="A777" s="2">
        <v>38760</v>
      </c>
      <c r="B777" s="7">
        <v>556431</v>
      </c>
      <c r="C777" s="3">
        <v>35.5833333333333</v>
      </c>
      <c r="D777" s="7">
        <f t="shared" si="127"/>
        <v>1266.1736111111088</v>
      </c>
      <c r="E777" s="7">
        <f t="shared" si="128"/>
        <v>45054.677662036913</v>
      </c>
      <c r="F777" s="7">
        <f t="shared" si="129"/>
        <v>1603195.6134741453</v>
      </c>
      <c r="G777" s="11">
        <v>603493</v>
      </c>
      <c r="H777">
        <v>0</v>
      </c>
      <c r="I777">
        <v>1</v>
      </c>
      <c r="J777">
        <v>10</v>
      </c>
      <c r="K777" s="3">
        <v>4.125</v>
      </c>
      <c r="L777" s="3">
        <f t="shared" si="130"/>
        <v>146.78124999999986</v>
      </c>
      <c r="M777" s="5">
        <v>0</v>
      </c>
      <c r="R777">
        <v>2006</v>
      </c>
      <c r="S777" s="1" t="s">
        <v>4</v>
      </c>
      <c r="T777" s="40">
        <f>+'Copy Co'!$B$17</f>
        <v>51399.602684929596</v>
      </c>
      <c r="U777">
        <f>+'Copy Co'!$B$18*'All Data'!C777</f>
        <v>1758.1641214756623</v>
      </c>
      <c r="V777" s="40">
        <f>+D777*'Copy Co'!$B$19</f>
        <v>531846.17552639695</v>
      </c>
      <c r="W777" s="40">
        <f>+E777*'Copy Co'!$B$20</f>
        <v>-347978.79787752993</v>
      </c>
      <c r="X777" s="40">
        <f>+F777*'Copy Co'!$B$21</f>
        <v>77732.059377809346</v>
      </c>
      <c r="Y777" s="40">
        <f>+G777*'Copy Co'!$B$22</f>
        <v>251163.2728173701</v>
      </c>
      <c r="Z777" s="40">
        <f>+H777*'Copy Co'!$B$23</f>
        <v>0</v>
      </c>
      <c r="AA777" s="40">
        <f>+I777*'Copy Co'!$B$24</f>
        <v>-10704.382616627605</v>
      </c>
      <c r="AB777" s="40">
        <f>+J777*'Copy Co'!$B$25</f>
        <v>3368.2208927512015</v>
      </c>
      <c r="AC777" s="40">
        <f>+K777*'Copy Co'!$B$26</f>
        <v>1292.185285816985</v>
      </c>
      <c r="AD777" s="40">
        <f>+L777*'Copy Co'!$B$27</f>
        <v>26906.103186605749</v>
      </c>
      <c r="AE777" s="40">
        <f>+M777*'Copy Co'!$B$28</f>
        <v>0</v>
      </c>
      <c r="AF777" s="40">
        <f t="shared" si="131"/>
        <v>586782.60339899815</v>
      </c>
      <c r="AG777" s="25">
        <f t="shared" si="132"/>
        <v>30351.603398998152</v>
      </c>
      <c r="AH777" s="56">
        <f t="shared" si="133"/>
        <v>38760</v>
      </c>
      <c r="AL777" s="56"/>
      <c r="BF777" s="2">
        <v>39846</v>
      </c>
      <c r="BG777" s="3">
        <v>32.8333333333333</v>
      </c>
      <c r="BH777">
        <v>9</v>
      </c>
      <c r="BI777">
        <v>4.4583333333333304</v>
      </c>
    </row>
    <row r="778" spans="1:61" x14ac:dyDescent="0.25">
      <c r="A778" s="2">
        <v>38761</v>
      </c>
      <c r="B778" s="7">
        <v>524147</v>
      </c>
      <c r="C778" s="3">
        <v>32.2083333333333</v>
      </c>
      <c r="D778" s="7">
        <f t="shared" si="127"/>
        <v>1037.376736111109</v>
      </c>
      <c r="E778" s="7">
        <f t="shared" si="128"/>
        <v>33412.175708911935</v>
      </c>
      <c r="F778" s="7">
        <f t="shared" si="129"/>
        <v>1076150.4926245376</v>
      </c>
      <c r="G778" s="11">
        <v>556431</v>
      </c>
      <c r="H778">
        <v>0</v>
      </c>
      <c r="I778">
        <v>0</v>
      </c>
      <c r="J778">
        <v>9</v>
      </c>
      <c r="K778" s="3">
        <v>5.1666666666666696</v>
      </c>
      <c r="L778" s="3">
        <f t="shared" si="130"/>
        <v>166.40972222222214</v>
      </c>
      <c r="M778" s="5">
        <v>0</v>
      </c>
      <c r="R778">
        <v>2006</v>
      </c>
      <c r="S778" s="1" t="s">
        <v>5</v>
      </c>
      <c r="T778" s="40">
        <f>+'Copy Co'!$B$17</f>
        <v>51399.602684929596</v>
      </c>
      <c r="U778">
        <f>+'Copy Co'!$B$18*'All Data'!C778</f>
        <v>1591.4061661600549</v>
      </c>
      <c r="V778" s="40">
        <f>+D778*'Copy Co'!$B$19</f>
        <v>435741.86417974159</v>
      </c>
      <c r="W778" s="40">
        <f>+E778*'Copy Co'!$B$20</f>
        <v>-258058.19375457804</v>
      </c>
      <c r="X778" s="40">
        <f>+F778*'Copy Co'!$B$21</f>
        <v>52177.90847797774</v>
      </c>
      <c r="Y778" s="40">
        <f>+G778*'Copy Co'!$B$22</f>
        <v>231576.88831029038</v>
      </c>
      <c r="Z778" s="40">
        <f>+H778*'Copy Co'!$B$23</f>
        <v>0</v>
      </c>
      <c r="AA778" s="40">
        <f>+I778*'Copy Co'!$B$24</f>
        <v>0</v>
      </c>
      <c r="AB778" s="40">
        <f>+J778*'Copy Co'!$B$25</f>
        <v>3031.3988034760814</v>
      </c>
      <c r="AC778" s="40">
        <f>+K778*'Copy Co'!$B$26</f>
        <v>1618.4947014273357</v>
      </c>
      <c r="AD778" s="40">
        <f>+L778*'Copy Co'!$B$27</f>
        <v>30504.149251798259</v>
      </c>
      <c r="AE778" s="40">
        <f>+M778*'Copy Co'!$B$28</f>
        <v>0</v>
      </c>
      <c r="AF778" s="40">
        <f t="shared" si="131"/>
        <v>549583.51882122306</v>
      </c>
      <c r="AG778" s="25">
        <f t="shared" si="132"/>
        <v>25436.518821223057</v>
      </c>
      <c r="AH778" s="56">
        <f t="shared" si="133"/>
        <v>38761</v>
      </c>
      <c r="AL778" s="56"/>
      <c r="BF778" s="2">
        <v>40572</v>
      </c>
      <c r="BG778" s="3">
        <v>32.8333333333333</v>
      </c>
      <c r="BH778">
        <v>9</v>
      </c>
      <c r="BI778">
        <v>4.375</v>
      </c>
    </row>
    <row r="779" spans="1:61" x14ac:dyDescent="0.25">
      <c r="A779" s="2">
        <v>38762</v>
      </c>
      <c r="B779" s="7">
        <v>531443</v>
      </c>
      <c r="C779" s="3">
        <v>31.5833333333333</v>
      </c>
      <c r="D779" s="7">
        <f t="shared" si="127"/>
        <v>997.5069444444423</v>
      </c>
      <c r="E779" s="7">
        <f t="shared" si="128"/>
        <v>31504.594328703603</v>
      </c>
      <c r="F779" s="7">
        <f t="shared" si="129"/>
        <v>995020.10421488772</v>
      </c>
      <c r="G779" s="11">
        <v>524147</v>
      </c>
      <c r="H779">
        <v>0</v>
      </c>
      <c r="I779">
        <v>0</v>
      </c>
      <c r="J779">
        <v>16</v>
      </c>
      <c r="K779" s="3">
        <v>8.5416666666666696</v>
      </c>
      <c r="L779" s="3">
        <f t="shared" si="130"/>
        <v>269.77430555555537</v>
      </c>
      <c r="M779" s="5">
        <v>0</v>
      </c>
      <c r="R779">
        <v>2006</v>
      </c>
      <c r="S779" s="1" t="s">
        <v>6</v>
      </c>
      <c r="T779" s="40">
        <f>+'Copy Co'!$B$17</f>
        <v>51399.602684929596</v>
      </c>
      <c r="U779">
        <f>+'Copy Co'!$B$18*'All Data'!C779</f>
        <v>1560.5250633238313</v>
      </c>
      <c r="V779" s="40">
        <f>+D779*'Copy Co'!$B$19</f>
        <v>418994.87464301981</v>
      </c>
      <c r="W779" s="40">
        <f>+E779*'Copy Co'!$B$20</f>
        <v>-243325.03151740215</v>
      </c>
      <c r="X779" s="40">
        <f>+F779*'Copy Co'!$B$21</f>
        <v>48244.244914903538</v>
      </c>
      <c r="Y779" s="40">
        <f>+G779*'Copy Co'!$B$22</f>
        <v>218140.84994756541</v>
      </c>
      <c r="Z779" s="40">
        <f>+H779*'Copy Co'!$B$23</f>
        <v>0</v>
      </c>
      <c r="AA779" s="40">
        <f>+I779*'Copy Co'!$B$24</f>
        <v>0</v>
      </c>
      <c r="AB779" s="40">
        <f>+J779*'Copy Co'!$B$25</f>
        <v>5389.1534284019226</v>
      </c>
      <c r="AC779" s="40">
        <f>+K779*'Copy Co'!$B$26</f>
        <v>2675.737208004869</v>
      </c>
      <c r="AD779" s="40">
        <f>+L779*'Copy Co'!$B$27</f>
        <v>49451.652049377481</v>
      </c>
      <c r="AE779" s="40">
        <f>+M779*'Copy Co'!$B$28</f>
        <v>0</v>
      </c>
      <c r="AF779" s="40">
        <f t="shared" si="131"/>
        <v>552531.60842212429</v>
      </c>
      <c r="AG779" s="25">
        <f t="shared" si="132"/>
        <v>21088.608422124293</v>
      </c>
      <c r="AH779" s="56">
        <f t="shared" si="133"/>
        <v>38762</v>
      </c>
      <c r="AL779" s="56"/>
      <c r="BF779" s="2">
        <v>41300</v>
      </c>
      <c r="BG779" s="3">
        <v>32.8333333333333</v>
      </c>
      <c r="BH779">
        <v>8</v>
      </c>
      <c r="BI779">
        <v>3.625</v>
      </c>
    </row>
    <row r="780" spans="1:61" x14ac:dyDescent="0.25">
      <c r="A780" s="2">
        <v>38763</v>
      </c>
      <c r="B780" s="7">
        <v>676154</v>
      </c>
      <c r="C780" s="3">
        <v>41.5833333333333</v>
      </c>
      <c r="D780" s="7">
        <f t="shared" si="127"/>
        <v>1729.1736111111084</v>
      </c>
      <c r="E780" s="7">
        <f t="shared" si="128"/>
        <v>71904.802662036862</v>
      </c>
      <c r="F780" s="7">
        <f t="shared" si="129"/>
        <v>2990041.3773630308</v>
      </c>
      <c r="G780" s="11">
        <v>531443</v>
      </c>
      <c r="H780">
        <v>0</v>
      </c>
      <c r="I780">
        <v>0</v>
      </c>
      <c r="J780">
        <v>18</v>
      </c>
      <c r="K780" s="3">
        <v>7.125</v>
      </c>
      <c r="L780" s="3">
        <f t="shared" si="130"/>
        <v>296.28124999999977</v>
      </c>
      <c r="M780" s="5">
        <v>0</v>
      </c>
      <c r="R780">
        <v>2006</v>
      </c>
      <c r="S780" s="1" t="s">
        <v>7</v>
      </c>
      <c r="T780" s="40">
        <f>+'Copy Co'!$B$17</f>
        <v>51399.602684929596</v>
      </c>
      <c r="U780">
        <f>+'Copy Co'!$B$18*'All Data'!C780</f>
        <v>2054.622708703409</v>
      </c>
      <c r="V780" s="40">
        <f>+D780*'Copy Co'!$B$19</f>
        <v>726325.65062194387</v>
      </c>
      <c r="W780" s="40">
        <f>+E780*'Copy Co'!$B$20</f>
        <v>-555355.13936302322</v>
      </c>
      <c r="X780" s="40">
        <f>+F780*'Copy Co'!$B$21</f>
        <v>144974.24514755773</v>
      </c>
      <c r="Y780" s="40">
        <f>+G780*'Copy Co'!$B$22</f>
        <v>221177.31803994681</v>
      </c>
      <c r="Z780" s="40">
        <f>+H780*'Copy Co'!$B$23</f>
        <v>0</v>
      </c>
      <c r="AA780" s="40">
        <f>+I780*'Copy Co'!$B$24</f>
        <v>0</v>
      </c>
      <c r="AB780" s="40">
        <f>+J780*'Copy Co'!$B$25</f>
        <v>6062.7976069521628</v>
      </c>
      <c r="AC780" s="40">
        <f>+K780*'Copy Co'!$B$26</f>
        <v>2231.9564027747924</v>
      </c>
      <c r="AD780" s="40">
        <f>+L780*'Copy Co'!$B$27</f>
        <v>54310.573624059856</v>
      </c>
      <c r="AE780" s="40">
        <f>+M780*'Copy Co'!$B$28</f>
        <v>0</v>
      </c>
      <c r="AF780" s="40">
        <f t="shared" si="131"/>
        <v>653181.62747384503</v>
      </c>
      <c r="AG780" s="25">
        <f t="shared" si="132"/>
        <v>-22972.37252615497</v>
      </c>
      <c r="AH780" s="56">
        <f t="shared" si="133"/>
        <v>38763</v>
      </c>
      <c r="AL780" s="56"/>
      <c r="BF780" s="2">
        <v>42066</v>
      </c>
      <c r="BG780" s="3">
        <v>32.8333333333333</v>
      </c>
      <c r="BH780">
        <v>14</v>
      </c>
      <c r="BI780">
        <v>7.6666666666666696</v>
      </c>
    </row>
    <row r="781" spans="1:61" x14ac:dyDescent="0.25">
      <c r="A781" s="2">
        <v>38764</v>
      </c>
      <c r="B781" s="7">
        <v>668551</v>
      </c>
      <c r="C781" s="3">
        <v>47.125</v>
      </c>
      <c r="D781" s="7">
        <f t="shared" si="127"/>
        <v>2220.765625</v>
      </c>
      <c r="E781" s="7">
        <f t="shared" si="128"/>
        <v>104653.580078125</v>
      </c>
      <c r="F781" s="7">
        <f t="shared" si="129"/>
        <v>4931799.9611816406</v>
      </c>
      <c r="G781" s="11">
        <v>676154</v>
      </c>
      <c r="H781">
        <v>0</v>
      </c>
      <c r="I781">
        <v>0</v>
      </c>
      <c r="J781">
        <v>12</v>
      </c>
      <c r="K781" s="3">
        <v>5</v>
      </c>
      <c r="L781" s="3">
        <f t="shared" si="130"/>
        <v>235.625</v>
      </c>
      <c r="M781" s="5">
        <v>0</v>
      </c>
      <c r="R781">
        <v>2006</v>
      </c>
      <c r="S781" s="1" t="s">
        <v>1</v>
      </c>
      <c r="T781" s="40">
        <f>+'Copy Co'!$B$17</f>
        <v>51399.602684929596</v>
      </c>
      <c r="U781">
        <f>+'Copy Co'!$B$18*'All Data'!C781</f>
        <v>2328.4351538512601</v>
      </c>
      <c r="V781" s="40">
        <f>+D781*'Copy Co'!$B$19</f>
        <v>932814.97421216965</v>
      </c>
      <c r="W781" s="40">
        <f>+E781*'Copy Co'!$B$20</f>
        <v>-808289.59120155731</v>
      </c>
      <c r="X781" s="40">
        <f>+F781*'Copy Co'!$B$21</f>
        <v>239121.76667656004</v>
      </c>
      <c r="Y781" s="40">
        <f>+G781*'Copy Co'!$B$22</f>
        <v>281403.51515022718</v>
      </c>
      <c r="Z781" s="40">
        <f>+H781*'Copy Co'!$B$23</f>
        <v>0</v>
      </c>
      <c r="AA781" s="40">
        <f>+I781*'Copy Co'!$B$24</f>
        <v>0</v>
      </c>
      <c r="AB781" s="40">
        <f>+J781*'Copy Co'!$B$25</f>
        <v>4041.8650713014422</v>
      </c>
      <c r="AC781" s="40">
        <f>+K781*'Copy Co'!$B$26</f>
        <v>1566.2851949296787</v>
      </c>
      <c r="AD781" s="40">
        <f>+L781*'Copy Co'!$B$27</f>
        <v>43191.828406857043</v>
      </c>
      <c r="AE781" s="40">
        <f>+M781*'Copy Co'!$B$28</f>
        <v>0</v>
      </c>
      <c r="AF781" s="40">
        <f t="shared" si="131"/>
        <v>747578.68134926877</v>
      </c>
      <c r="AG781" s="25">
        <f t="shared" si="132"/>
        <v>79027.681349268765</v>
      </c>
      <c r="AH781" s="56">
        <f t="shared" si="133"/>
        <v>38764</v>
      </c>
      <c r="AL781" s="56"/>
      <c r="BF781" s="2">
        <v>42329</v>
      </c>
      <c r="BG781" s="3">
        <v>32.8333333333333</v>
      </c>
      <c r="BH781">
        <v>8</v>
      </c>
      <c r="BI781">
        <v>4.6666666666666696</v>
      </c>
    </row>
    <row r="782" spans="1:61" x14ac:dyDescent="0.25">
      <c r="A782" s="2">
        <v>38765</v>
      </c>
      <c r="B782" s="7">
        <v>664256</v>
      </c>
      <c r="C782" s="3">
        <v>46.375</v>
      </c>
      <c r="D782" s="7">
        <f t="shared" si="127"/>
        <v>2150.640625</v>
      </c>
      <c r="E782" s="7">
        <f t="shared" si="128"/>
        <v>99735.958984375</v>
      </c>
      <c r="F782" s="7">
        <f t="shared" si="129"/>
        <v>4625255.0979003906</v>
      </c>
      <c r="G782" s="11">
        <v>668551</v>
      </c>
      <c r="H782">
        <v>1</v>
      </c>
      <c r="I782">
        <v>0</v>
      </c>
      <c r="J782">
        <v>10</v>
      </c>
      <c r="K782" s="3">
        <v>5.4583333333333304</v>
      </c>
      <c r="L782" s="3">
        <f t="shared" si="130"/>
        <v>253.1302083333332</v>
      </c>
      <c r="M782" s="5">
        <v>0</v>
      </c>
      <c r="R782">
        <v>2006</v>
      </c>
      <c r="S782" s="1" t="s">
        <v>2</v>
      </c>
      <c r="T782" s="40">
        <f>+'Copy Co'!$B$17</f>
        <v>51399.602684929596</v>
      </c>
      <c r="U782">
        <f>+'Copy Co'!$B$18*'All Data'!C782</f>
        <v>2291.3778304477914</v>
      </c>
      <c r="V782" s="40">
        <f>+D782*'Copy Co'!$B$19</f>
        <v>903359.52455541969</v>
      </c>
      <c r="W782" s="40">
        <f>+E782*'Copy Co'!$B$20</f>
        <v>-770308.45438250084</v>
      </c>
      <c r="X782" s="40">
        <f>+F782*'Copy Co'!$B$21</f>
        <v>224258.72481549595</v>
      </c>
      <c r="Y782" s="40">
        <f>+G782*'Copy Co'!$B$22</f>
        <v>278239.2790062612</v>
      </c>
      <c r="Z782" s="40">
        <f>+H782*'Copy Co'!$B$23</f>
        <v>-10610.780657764437</v>
      </c>
      <c r="AA782" s="40">
        <f>+I782*'Copy Co'!$B$24</f>
        <v>0</v>
      </c>
      <c r="AB782" s="40">
        <f>+J782*'Copy Co'!$B$25</f>
        <v>3368.2208927512015</v>
      </c>
      <c r="AC782" s="40">
        <f>+K782*'Copy Co'!$B$26</f>
        <v>1709.8613377982317</v>
      </c>
      <c r="AD782" s="40">
        <f>+L782*'Copy Co'!$B$27</f>
        <v>46400.664288277148</v>
      </c>
      <c r="AE782" s="40">
        <f>+M782*'Copy Co'!$B$28</f>
        <v>0</v>
      </c>
      <c r="AF782" s="40">
        <f t="shared" si="131"/>
        <v>730108.02037111553</v>
      </c>
      <c r="AG782" s="25">
        <f t="shared" si="132"/>
        <v>65852.020371115534</v>
      </c>
      <c r="AH782" s="56">
        <f t="shared" si="133"/>
        <v>38765</v>
      </c>
      <c r="AL782" s="56"/>
      <c r="BF782" s="2">
        <v>40540</v>
      </c>
      <c r="BG782" s="3">
        <v>32.7916666666667</v>
      </c>
      <c r="BH782">
        <v>32</v>
      </c>
      <c r="BI782">
        <v>14.2083333333333</v>
      </c>
    </row>
    <row r="783" spans="1:61" x14ac:dyDescent="0.25">
      <c r="A783" s="2">
        <v>38766</v>
      </c>
      <c r="B783" s="7">
        <v>687164</v>
      </c>
      <c r="C783" s="3">
        <v>42.2083333333333</v>
      </c>
      <c r="D783" s="7">
        <f t="shared" si="127"/>
        <v>1781.5434027777749</v>
      </c>
      <c r="E783" s="7">
        <f t="shared" si="128"/>
        <v>75195.97779224519</v>
      </c>
      <c r="F783" s="7">
        <f t="shared" si="129"/>
        <v>3173896.8959810128</v>
      </c>
      <c r="G783" s="11">
        <v>664256</v>
      </c>
      <c r="H783">
        <v>0</v>
      </c>
      <c r="I783">
        <v>1</v>
      </c>
      <c r="J783">
        <v>9</v>
      </c>
      <c r="K783" s="3">
        <v>4.25</v>
      </c>
      <c r="L783" s="3">
        <f t="shared" si="130"/>
        <v>179.38541666666652</v>
      </c>
      <c r="M783" s="5">
        <v>0</v>
      </c>
      <c r="R783">
        <v>2006</v>
      </c>
      <c r="S783" s="1" t="s">
        <v>3</v>
      </c>
      <c r="T783" s="40">
        <f>+'Copy Co'!$B$17</f>
        <v>51399.602684929596</v>
      </c>
      <c r="U783">
        <f>+'Copy Co'!$B$18*'All Data'!C783</f>
        <v>2085.5038115396324</v>
      </c>
      <c r="V783" s="40">
        <f>+D783*'Copy Co'!$B$19</f>
        <v>748323.16594418243</v>
      </c>
      <c r="W783" s="40">
        <f>+E783*'Copy Co'!$B$20</f>
        <v>-580774.45706417528</v>
      </c>
      <c r="X783" s="40">
        <f>+F783*'Copy Co'!$B$21</f>
        <v>153888.60841679169</v>
      </c>
      <c r="Y783" s="40">
        <f>+G783*'Copy Co'!$B$22</f>
        <v>276451.77483181248</v>
      </c>
      <c r="Z783" s="40">
        <f>+H783*'Copy Co'!$B$23</f>
        <v>0</v>
      </c>
      <c r="AA783" s="40">
        <f>+I783*'Copy Co'!$B$24</f>
        <v>-10704.382616627605</v>
      </c>
      <c r="AB783" s="40">
        <f>+J783*'Copy Co'!$B$25</f>
        <v>3031.3988034760814</v>
      </c>
      <c r="AC783" s="40">
        <f>+K783*'Copy Co'!$B$26</f>
        <v>1331.342415690227</v>
      </c>
      <c r="AD783" s="40">
        <f>+L783*'Copy Co'!$B$27</f>
        <v>32882.691290649185</v>
      </c>
      <c r="AE783" s="40">
        <f>+M783*'Copy Co'!$B$28</f>
        <v>0</v>
      </c>
      <c r="AF783" s="40">
        <f t="shared" si="131"/>
        <v>677915.24851826846</v>
      </c>
      <c r="AG783" s="25">
        <f t="shared" si="132"/>
        <v>-9248.7514817315387</v>
      </c>
      <c r="AH783" s="56">
        <f t="shared" si="133"/>
        <v>38766</v>
      </c>
      <c r="AL783" s="56"/>
      <c r="BF783" s="2">
        <v>41671</v>
      </c>
      <c r="BG783" s="3">
        <v>32.7916666666667</v>
      </c>
      <c r="BH783">
        <v>10</v>
      </c>
      <c r="BI783">
        <v>3.9583333333333299</v>
      </c>
    </row>
    <row r="784" spans="1:61" x14ac:dyDescent="0.25">
      <c r="A784" s="2">
        <v>38767</v>
      </c>
      <c r="B784" s="7">
        <v>636266</v>
      </c>
      <c r="C784" s="3">
        <v>44.375</v>
      </c>
      <c r="D784" s="7">
        <f t="shared" si="127"/>
        <v>1969.140625</v>
      </c>
      <c r="E784" s="7">
        <f t="shared" si="128"/>
        <v>87380.615234375</v>
      </c>
      <c r="F784" s="7">
        <f t="shared" si="129"/>
        <v>3877514.8010253906</v>
      </c>
      <c r="G784" s="11">
        <v>687164</v>
      </c>
      <c r="H784">
        <v>0</v>
      </c>
      <c r="I784">
        <v>1</v>
      </c>
      <c r="J784">
        <v>7</v>
      </c>
      <c r="K784" s="3">
        <v>3.8333333333333299</v>
      </c>
      <c r="L784" s="3">
        <f t="shared" si="130"/>
        <v>170.10416666666652</v>
      </c>
      <c r="M784" s="5">
        <v>0</v>
      </c>
      <c r="R784">
        <v>2006</v>
      </c>
      <c r="S784" s="1" t="s">
        <v>4</v>
      </c>
      <c r="T784" s="40">
        <f>+'Copy Co'!$B$17</f>
        <v>51399.602684929596</v>
      </c>
      <c r="U784">
        <f>+'Copy Co'!$B$18*'All Data'!C784</f>
        <v>2192.558301371876</v>
      </c>
      <c r="V784" s="40">
        <f>+D784*'Copy Co'!$B$19</f>
        <v>827121.89014971384</v>
      </c>
      <c r="W784" s="40">
        <f>+E784*'Copy Co'!$B$20</f>
        <v>-674882.23254291306</v>
      </c>
      <c r="X784" s="40">
        <f>+F784*'Copy Co'!$B$21</f>
        <v>188004.01411932945</v>
      </c>
      <c r="Y784" s="40">
        <f>+G784*'Copy Co'!$B$22</f>
        <v>285985.68533897708</v>
      </c>
      <c r="Z784" s="40">
        <f>+H784*'Copy Co'!$B$23</f>
        <v>0</v>
      </c>
      <c r="AA784" s="40">
        <f>+I784*'Copy Co'!$B$24</f>
        <v>-10704.382616627605</v>
      </c>
      <c r="AB784" s="40">
        <f>+J784*'Copy Co'!$B$25</f>
        <v>2357.7546249258412</v>
      </c>
      <c r="AC784" s="40">
        <f>+K784*'Copy Co'!$B$26</f>
        <v>1200.8186494460861</v>
      </c>
      <c r="AD784" s="40">
        <f>+L784*'Copy Co'!$B$27</f>
        <v>31181.36860671861</v>
      </c>
      <c r="AE784" s="40">
        <f>+M784*'Copy Co'!$B$28</f>
        <v>0</v>
      </c>
      <c r="AF784" s="40">
        <f t="shared" si="131"/>
        <v>703857.07731587172</v>
      </c>
      <c r="AG784" s="25">
        <f t="shared" si="132"/>
        <v>67591.07731587172</v>
      </c>
      <c r="AH784" s="56">
        <f t="shared" si="133"/>
        <v>38767</v>
      </c>
      <c r="AL784" s="56"/>
      <c r="BF784" s="2">
        <v>38366</v>
      </c>
      <c r="BG784" s="3">
        <v>32.75</v>
      </c>
      <c r="BH784">
        <v>8</v>
      </c>
      <c r="BI784">
        <v>3.6666666666666701</v>
      </c>
    </row>
    <row r="785" spans="1:61" x14ac:dyDescent="0.25">
      <c r="A785" s="2">
        <v>38768</v>
      </c>
      <c r="B785" s="7">
        <v>676617</v>
      </c>
      <c r="C785" s="3">
        <v>44.5</v>
      </c>
      <c r="D785" s="7">
        <f t="shared" si="127"/>
        <v>1980.25</v>
      </c>
      <c r="E785" s="7">
        <f t="shared" si="128"/>
        <v>88121.125</v>
      </c>
      <c r="F785" s="7">
        <f t="shared" si="129"/>
        <v>3921390.0625</v>
      </c>
      <c r="G785" s="11">
        <v>636266</v>
      </c>
      <c r="H785">
        <v>0</v>
      </c>
      <c r="I785">
        <v>0</v>
      </c>
      <c r="J785">
        <v>10</v>
      </c>
      <c r="K785" s="3">
        <v>5.625</v>
      </c>
      <c r="L785" s="3">
        <f t="shared" si="130"/>
        <v>250.3125</v>
      </c>
      <c r="M785" s="5">
        <v>0</v>
      </c>
      <c r="R785">
        <v>2006</v>
      </c>
      <c r="S785" s="1" t="s">
        <v>5</v>
      </c>
      <c r="T785" s="40">
        <f>+'Copy Co'!$B$17</f>
        <v>51399.602684929596</v>
      </c>
      <c r="U785">
        <f>+'Copy Co'!$B$18*'All Data'!C785</f>
        <v>2198.7345219391209</v>
      </c>
      <c r="V785" s="40">
        <f>+D785*'Copy Co'!$B$19</f>
        <v>831788.29494159203</v>
      </c>
      <c r="W785" s="40">
        <f>+E785*'Copy Co'!$B$20</f>
        <v>-680601.54319899355</v>
      </c>
      <c r="X785" s="40">
        <f>+F785*'Copy Co'!$B$21</f>
        <v>190131.33682499145</v>
      </c>
      <c r="Y785" s="40">
        <f>+G785*'Copy Co'!$B$22</f>
        <v>264802.82446095778</v>
      </c>
      <c r="Z785" s="40">
        <f>+H785*'Copy Co'!$B$23</f>
        <v>0</v>
      </c>
      <c r="AA785" s="40">
        <f>+I785*'Copy Co'!$B$24</f>
        <v>0</v>
      </c>
      <c r="AB785" s="40">
        <f>+J785*'Copy Co'!$B$25</f>
        <v>3368.2208927512015</v>
      </c>
      <c r="AC785" s="40">
        <f>+K785*'Copy Co'!$B$26</f>
        <v>1762.0708442958887</v>
      </c>
      <c r="AD785" s="40">
        <f>+L785*'Copy Co'!$B$27</f>
        <v>45884.157233279169</v>
      </c>
      <c r="AE785" s="40">
        <f>+M785*'Copy Co'!$B$28</f>
        <v>0</v>
      </c>
      <c r="AF785" s="40">
        <f t="shared" si="131"/>
        <v>710733.6992057428</v>
      </c>
      <c r="AG785" s="25">
        <f t="shared" si="132"/>
        <v>34116.6992057428</v>
      </c>
      <c r="AH785" s="56">
        <f t="shared" si="133"/>
        <v>38768</v>
      </c>
      <c r="AL785" s="56"/>
      <c r="BF785" s="2">
        <v>39901</v>
      </c>
      <c r="BG785" s="3">
        <v>32.75</v>
      </c>
      <c r="BH785">
        <v>33</v>
      </c>
      <c r="BI785">
        <v>14.8333333333333</v>
      </c>
    </row>
    <row r="786" spans="1:61" x14ac:dyDescent="0.25">
      <c r="A786" s="2">
        <v>38769</v>
      </c>
      <c r="B786" s="7">
        <v>623551</v>
      </c>
      <c r="C786" s="3">
        <v>35.9583333333333</v>
      </c>
      <c r="D786" s="7">
        <f t="shared" si="127"/>
        <v>1293.0017361111088</v>
      </c>
      <c r="E786" s="7">
        <f t="shared" si="128"/>
        <v>46494.187427661913</v>
      </c>
      <c r="F786" s="7">
        <f t="shared" si="129"/>
        <v>1671853.4895863414</v>
      </c>
      <c r="G786" s="11">
        <v>676617</v>
      </c>
      <c r="H786">
        <v>0</v>
      </c>
      <c r="I786">
        <v>0</v>
      </c>
      <c r="J786">
        <v>13</v>
      </c>
      <c r="K786" s="3">
        <v>5.5416666666666696</v>
      </c>
      <c r="L786" s="3">
        <f t="shared" si="130"/>
        <v>199.26909722222214</v>
      </c>
      <c r="M786" s="5">
        <v>0</v>
      </c>
      <c r="R786">
        <v>2006</v>
      </c>
      <c r="S786" s="1" t="s">
        <v>6</v>
      </c>
      <c r="T786" s="40">
        <f>+'Copy Co'!$B$17</f>
        <v>51399.602684929596</v>
      </c>
      <c r="U786">
        <f>+'Copy Co'!$B$18*'All Data'!C786</f>
        <v>1776.6927831773964</v>
      </c>
      <c r="V786" s="40">
        <f>+D786*'Copy Co'!$B$19</f>
        <v>543115.1164935627</v>
      </c>
      <c r="W786" s="40">
        <f>+E786*'Copy Co'!$B$20</f>
        <v>-359096.81944085419</v>
      </c>
      <c r="X786" s="40">
        <f>+F786*'Copy Co'!$B$21</f>
        <v>81060.984468330484</v>
      </c>
      <c r="Y786" s="40">
        <f>+G786*'Copy Co'!$B$22</f>
        <v>281596.2076840502</v>
      </c>
      <c r="Z786" s="40">
        <f>+H786*'Copy Co'!$B$23</f>
        <v>0</v>
      </c>
      <c r="AA786" s="40">
        <f>+I786*'Copy Co'!$B$24</f>
        <v>0</v>
      </c>
      <c r="AB786" s="40">
        <f>+J786*'Copy Co'!$B$25</f>
        <v>4378.6871605765618</v>
      </c>
      <c r="AC786" s="40">
        <f>+K786*'Copy Co'!$B$26</f>
        <v>1735.9660910470616</v>
      </c>
      <c r="AD786" s="40">
        <f>+L786*'Copy Co'!$B$27</f>
        <v>36527.518956017113</v>
      </c>
      <c r="AE786" s="40">
        <f>+M786*'Copy Co'!$B$28</f>
        <v>0</v>
      </c>
      <c r="AF786" s="40">
        <f t="shared" si="131"/>
        <v>642493.95688083686</v>
      </c>
      <c r="AG786" s="25">
        <f t="shared" si="132"/>
        <v>18942.956880836864</v>
      </c>
      <c r="AH786" s="56">
        <f t="shared" si="133"/>
        <v>38769</v>
      </c>
      <c r="AL786" s="56"/>
      <c r="BF786" s="2">
        <v>40912</v>
      </c>
      <c r="BG786" s="3">
        <v>32.75</v>
      </c>
      <c r="BH786">
        <v>8</v>
      </c>
      <c r="BI786">
        <v>3.9166666666666701</v>
      </c>
    </row>
    <row r="787" spans="1:61" x14ac:dyDescent="0.25">
      <c r="A787" s="2">
        <v>38770</v>
      </c>
      <c r="B787" s="7">
        <v>517182</v>
      </c>
      <c r="C787" s="3">
        <v>28.2083333333333</v>
      </c>
      <c r="D787" s="7">
        <f t="shared" si="127"/>
        <v>795.71006944444252</v>
      </c>
      <c r="E787" s="7">
        <f t="shared" si="128"/>
        <v>22445.654875578624</v>
      </c>
      <c r="F787" s="7">
        <f t="shared" si="129"/>
        <v>633154.51461527951</v>
      </c>
      <c r="G787" s="11">
        <v>623551</v>
      </c>
      <c r="H787">
        <v>0</v>
      </c>
      <c r="I787">
        <v>0</v>
      </c>
      <c r="J787">
        <v>14</v>
      </c>
      <c r="K787" s="3">
        <v>8.2916666666666696</v>
      </c>
      <c r="L787" s="3">
        <f t="shared" si="130"/>
        <v>233.89409722222203</v>
      </c>
      <c r="M787" s="5">
        <v>0</v>
      </c>
      <c r="R787">
        <v>2006</v>
      </c>
      <c r="S787" s="1" t="s">
        <v>7</v>
      </c>
      <c r="T787" s="40">
        <f>+'Copy Co'!$B$17</f>
        <v>51399.602684929596</v>
      </c>
      <c r="U787">
        <f>+'Copy Co'!$B$18*'All Data'!C787</f>
        <v>1393.7671080082239</v>
      </c>
      <c r="V787" s="40">
        <f>+D787*'Copy Co'!$B$19</f>
        <v>334231.69899308099</v>
      </c>
      <c r="W787" s="40">
        <f>+E787*'Copy Co'!$B$20</f>
        <v>-173358.51473106848</v>
      </c>
      <c r="X787" s="40">
        <f>+F787*'Copy Co'!$B$21</f>
        <v>30698.938988954935</v>
      </c>
      <c r="Y787" s="40">
        <f>+G787*'Copy Co'!$B$22</f>
        <v>259511.06297594827</v>
      </c>
      <c r="Z787" s="40">
        <f>+H787*'Copy Co'!$B$23</f>
        <v>0</v>
      </c>
      <c r="AA787" s="40">
        <f>+I787*'Copy Co'!$B$24</f>
        <v>0</v>
      </c>
      <c r="AB787" s="40">
        <f>+J787*'Copy Co'!$B$25</f>
        <v>4715.5092498516824</v>
      </c>
      <c r="AC787" s="40">
        <f>+K787*'Copy Co'!$B$26</f>
        <v>2597.4229482583851</v>
      </c>
      <c r="AD787" s="40">
        <f>+L787*'Copy Co'!$B$27</f>
        <v>42874.540955327124</v>
      </c>
      <c r="AE787" s="40">
        <f>+M787*'Copy Co'!$B$28</f>
        <v>0</v>
      </c>
      <c r="AF787" s="40">
        <f t="shared" si="131"/>
        <v>554064.02917329082</v>
      </c>
      <c r="AG787" s="25">
        <f t="shared" si="132"/>
        <v>36882.029173290823</v>
      </c>
      <c r="AH787" s="56">
        <f t="shared" si="133"/>
        <v>38770</v>
      </c>
      <c r="AL787" s="56"/>
      <c r="BF787" s="2">
        <v>43085</v>
      </c>
      <c r="BG787" s="3">
        <v>32.75</v>
      </c>
      <c r="BH787">
        <v>14</v>
      </c>
      <c r="BI787">
        <v>7.2083333333333304</v>
      </c>
    </row>
    <row r="788" spans="1:61" x14ac:dyDescent="0.25">
      <c r="A788" s="2">
        <v>38771</v>
      </c>
      <c r="B788" s="7">
        <v>453697</v>
      </c>
      <c r="C788" s="3">
        <v>26.7083333333333</v>
      </c>
      <c r="D788" s="7">
        <f t="shared" si="127"/>
        <v>713.33506944444264</v>
      </c>
      <c r="E788" s="7">
        <f t="shared" si="128"/>
        <v>19051.990813078632</v>
      </c>
      <c r="F788" s="7">
        <f t="shared" si="129"/>
        <v>508846.92129930778</v>
      </c>
      <c r="G788" s="11">
        <v>517182</v>
      </c>
      <c r="H788">
        <v>0</v>
      </c>
      <c r="I788">
        <v>0</v>
      </c>
      <c r="J788">
        <v>12</v>
      </c>
      <c r="K788" s="3">
        <v>8.1666666666666696</v>
      </c>
      <c r="L788" s="3">
        <f t="shared" si="130"/>
        <v>218.11805555555537</v>
      </c>
      <c r="M788" s="5">
        <v>0</v>
      </c>
      <c r="R788">
        <v>2006</v>
      </c>
      <c r="S788" s="1" t="s">
        <v>1</v>
      </c>
      <c r="T788" s="40">
        <f>+'Copy Co'!$B$17</f>
        <v>51399.602684929596</v>
      </c>
      <c r="U788">
        <f>+'Copy Co'!$B$18*'All Data'!C788</f>
        <v>1319.6524612012872</v>
      </c>
      <c r="V788" s="40">
        <f>+D788*'Copy Co'!$B$19</f>
        <v>299630.73406652448</v>
      </c>
      <c r="W788" s="40">
        <f>+E788*'Copy Co'!$B$20</f>
        <v>-147147.62604760623</v>
      </c>
      <c r="X788" s="40">
        <f>+F788*'Copy Co'!$B$21</f>
        <v>24671.798480623249</v>
      </c>
      <c r="Y788" s="40">
        <f>+G788*'Copy Co'!$B$22</f>
        <v>215242.13828865142</v>
      </c>
      <c r="Z788" s="40">
        <f>+H788*'Copy Co'!$B$23</f>
        <v>0</v>
      </c>
      <c r="AA788" s="40">
        <f>+I788*'Copy Co'!$B$24</f>
        <v>0</v>
      </c>
      <c r="AB788" s="40">
        <f>+J788*'Copy Co'!$B$25</f>
        <v>4041.8650713014422</v>
      </c>
      <c r="AC788" s="40">
        <f>+K788*'Copy Co'!$B$26</f>
        <v>2558.2658183851431</v>
      </c>
      <c r="AD788" s="40">
        <f>+L788*'Copy Co'!$B$27</f>
        <v>39982.674283258821</v>
      </c>
      <c r="AE788" s="40">
        <f>+M788*'Copy Co'!$B$28</f>
        <v>0</v>
      </c>
      <c r="AF788" s="40">
        <f t="shared" si="131"/>
        <v>491699.10510726913</v>
      </c>
      <c r="AG788" s="25">
        <f t="shared" si="132"/>
        <v>38002.105107269133</v>
      </c>
      <c r="AH788" s="56">
        <f t="shared" si="133"/>
        <v>38771</v>
      </c>
      <c r="AL788" s="56"/>
      <c r="BF788" s="2">
        <v>38318</v>
      </c>
      <c r="BG788" s="3">
        <v>32.7083333333333</v>
      </c>
      <c r="BH788">
        <v>17</v>
      </c>
      <c r="BI788">
        <v>11.1666666666667</v>
      </c>
    </row>
    <row r="789" spans="1:61" x14ac:dyDescent="0.25">
      <c r="A789" s="2">
        <v>38772</v>
      </c>
      <c r="B789" s="7">
        <v>420532</v>
      </c>
      <c r="C789" s="3">
        <v>25.5833333333333</v>
      </c>
      <c r="D789" s="7">
        <f t="shared" si="127"/>
        <v>654.50694444444275</v>
      </c>
      <c r="E789" s="7">
        <f t="shared" si="128"/>
        <v>16744.469328703639</v>
      </c>
      <c r="F789" s="7">
        <f t="shared" si="129"/>
        <v>428379.34032600088</v>
      </c>
      <c r="G789" s="11">
        <v>453697</v>
      </c>
      <c r="H789">
        <v>1</v>
      </c>
      <c r="I789">
        <v>0</v>
      </c>
      <c r="J789">
        <v>14</v>
      </c>
      <c r="K789" s="3">
        <v>7.2916666666666696</v>
      </c>
      <c r="L789" s="3">
        <f t="shared" si="130"/>
        <v>186.54513888888872</v>
      </c>
      <c r="M789" s="5">
        <v>0</v>
      </c>
      <c r="R789">
        <v>2006</v>
      </c>
      <c r="S789" s="1" t="s">
        <v>2</v>
      </c>
      <c r="T789" s="40">
        <f>+'Copy Co'!$B$17</f>
        <v>51399.602684929596</v>
      </c>
      <c r="U789">
        <f>+'Copy Co'!$B$18*'All Data'!C789</f>
        <v>1264.0664760960847</v>
      </c>
      <c r="V789" s="40">
        <f>+D789*'Copy Co'!$B$19</f>
        <v>274920.44708843547</v>
      </c>
      <c r="W789" s="40">
        <f>+E789*'Copy Co'!$B$20</f>
        <v>-129325.5353374564</v>
      </c>
      <c r="X789" s="40">
        <f>+F789*'Copy Co'!$B$21</f>
        <v>20770.27159916472</v>
      </c>
      <c r="Y789" s="40">
        <f>+G789*'Copy Co'!$B$22</f>
        <v>188820.78729566434</v>
      </c>
      <c r="Z789" s="40">
        <f>+H789*'Copy Co'!$B$23</f>
        <v>-10610.780657764437</v>
      </c>
      <c r="AA789" s="40">
        <f>+I789*'Copy Co'!$B$24</f>
        <v>0</v>
      </c>
      <c r="AB789" s="40">
        <f>+J789*'Copy Co'!$B$25</f>
        <v>4715.5092498516824</v>
      </c>
      <c r="AC789" s="40">
        <f>+K789*'Copy Co'!$B$26</f>
        <v>2284.1659092724494</v>
      </c>
      <c r="AD789" s="40">
        <f>+L789*'Copy Co'!$B$27</f>
        <v>34195.122032985448</v>
      </c>
      <c r="AE789" s="40">
        <f>+M789*'Copy Co'!$B$28</f>
        <v>0</v>
      </c>
      <c r="AF789" s="40">
        <f t="shared" si="131"/>
        <v>438433.65634117898</v>
      </c>
      <c r="AG789" s="25">
        <f t="shared" si="132"/>
        <v>17901.656341178983</v>
      </c>
      <c r="AH789" s="56">
        <f t="shared" si="133"/>
        <v>38772</v>
      </c>
      <c r="AL789" s="56"/>
      <c r="BF789" s="2">
        <v>39485</v>
      </c>
      <c r="BG789" s="3">
        <v>32.7083333333333</v>
      </c>
      <c r="BH789">
        <v>25</v>
      </c>
      <c r="BI789">
        <v>11.9166666666667</v>
      </c>
    </row>
    <row r="790" spans="1:61" x14ac:dyDescent="0.25">
      <c r="A790" s="2">
        <v>38773</v>
      </c>
      <c r="B790" s="7">
        <v>388600</v>
      </c>
      <c r="C790" s="3">
        <v>22.5416666666667</v>
      </c>
      <c r="D790" s="7">
        <f t="shared" si="127"/>
        <v>508.12673611111262</v>
      </c>
      <c r="E790" s="7">
        <f t="shared" si="128"/>
        <v>11454.023509838014</v>
      </c>
      <c r="F790" s="7">
        <f t="shared" si="129"/>
        <v>258192.77995093228</v>
      </c>
      <c r="G790" s="11">
        <v>420532</v>
      </c>
      <c r="H790">
        <v>0</v>
      </c>
      <c r="I790">
        <v>1</v>
      </c>
      <c r="J790">
        <v>12</v>
      </c>
      <c r="K790" s="3">
        <v>6.875</v>
      </c>
      <c r="L790" s="3">
        <f t="shared" si="130"/>
        <v>154.97395833333357</v>
      </c>
      <c r="M790" s="5">
        <v>0</v>
      </c>
      <c r="R790">
        <v>2006</v>
      </c>
      <c r="S790" s="1" t="s">
        <v>3</v>
      </c>
      <c r="T790" s="40">
        <f>+'Copy Co'!$B$17</f>
        <v>51399.602684929596</v>
      </c>
      <c r="U790">
        <f>+'Copy Co'!$B$18*'All Data'!C790</f>
        <v>1113.7784422931331</v>
      </c>
      <c r="V790" s="40">
        <f>+D790*'Copy Co'!$B$19</f>
        <v>213434.60242095627</v>
      </c>
      <c r="W790" s="40">
        <f>+E790*'Copy Co'!$B$20</f>
        <v>-88464.895070657643</v>
      </c>
      <c r="X790" s="40">
        <f>+F790*'Copy Co'!$B$21</f>
        <v>12518.657320035885</v>
      </c>
      <c r="Y790" s="40">
        <f>+G790*'Copy Co'!$B$22</f>
        <v>175018.0920813237</v>
      </c>
      <c r="Z790" s="40">
        <f>+H790*'Copy Co'!$B$23</f>
        <v>0</v>
      </c>
      <c r="AA790" s="40">
        <f>+I790*'Copy Co'!$B$24</f>
        <v>-10704.382616627605</v>
      </c>
      <c r="AB790" s="40">
        <f>+J790*'Copy Co'!$B$25</f>
        <v>4041.8650713014422</v>
      </c>
      <c r="AC790" s="40">
        <f>+K790*'Copy Co'!$B$26</f>
        <v>2153.6421430283085</v>
      </c>
      <c r="AD790" s="40">
        <f>+L790*'Copy Co'!$B$27</f>
        <v>28407.888024890217</v>
      </c>
      <c r="AE790" s="40">
        <f>+M790*'Copy Co'!$B$28</f>
        <v>0</v>
      </c>
      <c r="AF790" s="40">
        <f t="shared" si="131"/>
        <v>388918.85050147335</v>
      </c>
      <c r="AG790" s="25">
        <f t="shared" si="132"/>
        <v>318.85050147335278</v>
      </c>
      <c r="AH790" s="56">
        <f t="shared" si="133"/>
        <v>38773</v>
      </c>
      <c r="AL790" s="56"/>
      <c r="BF790" s="2">
        <v>40203</v>
      </c>
      <c r="BG790" s="3">
        <v>32.7083333333333</v>
      </c>
      <c r="BH790">
        <v>10</v>
      </c>
      <c r="BI790">
        <v>5.7083333333333304</v>
      </c>
    </row>
    <row r="791" spans="1:61" x14ac:dyDescent="0.25">
      <c r="A791" s="2">
        <v>38774</v>
      </c>
      <c r="B791" s="7">
        <v>337319</v>
      </c>
      <c r="C791" s="3">
        <v>11.9166666666667</v>
      </c>
      <c r="D791" s="7">
        <f t="shared" si="127"/>
        <v>142.00694444444522</v>
      </c>
      <c r="E791" s="7">
        <f t="shared" si="128"/>
        <v>1692.2494212963104</v>
      </c>
      <c r="F791" s="7">
        <f t="shared" si="129"/>
        <v>20165.972270447754</v>
      </c>
      <c r="G791" s="11">
        <v>388600</v>
      </c>
      <c r="H791">
        <v>0</v>
      </c>
      <c r="I791">
        <v>1</v>
      </c>
      <c r="J791">
        <v>20</v>
      </c>
      <c r="K791" s="3">
        <v>11.7916666666667</v>
      </c>
      <c r="L791" s="3">
        <f t="shared" si="130"/>
        <v>140.51736111111191</v>
      </c>
      <c r="M791" s="5">
        <v>0</v>
      </c>
      <c r="R791">
        <v>2006</v>
      </c>
      <c r="S791" s="1" t="s">
        <v>4</v>
      </c>
      <c r="T791" s="40">
        <f>+'Copy Co'!$B$17</f>
        <v>51399.602684929596</v>
      </c>
      <c r="U791">
        <f>+'Copy Co'!$B$18*'All Data'!C791</f>
        <v>588.79969407733176</v>
      </c>
      <c r="V791" s="40">
        <f>+D791*'Copy Co'!$B$19</f>
        <v>59648.88988224238</v>
      </c>
      <c r="W791" s="40">
        <f>+E791*'Copy Co'!$B$20</f>
        <v>-13070.050655979174</v>
      </c>
      <c r="X791" s="40">
        <f>+F791*'Copy Co'!$B$21</f>
        <v>977.76125431182845</v>
      </c>
      <c r="Y791" s="40">
        <f>+G791*'Copy Co'!$B$22</f>
        <v>161728.54998621362</v>
      </c>
      <c r="Z791" s="40">
        <f>+H791*'Copy Co'!$B$23</f>
        <v>0</v>
      </c>
      <c r="AA791" s="40">
        <f>+I791*'Copy Co'!$B$24</f>
        <v>-10704.382616627605</v>
      </c>
      <c r="AB791" s="40">
        <f>+J791*'Copy Co'!$B$25</f>
        <v>6736.441785502403</v>
      </c>
      <c r="AC791" s="40">
        <f>+K791*'Copy Co'!$B$26</f>
        <v>3693.8225847091694</v>
      </c>
      <c r="AD791" s="40">
        <f>+L791*'Copy Co'!$B$27</f>
        <v>25757.88540815072</v>
      </c>
      <c r="AE791" s="40">
        <f>+M791*'Copy Co'!$B$28</f>
        <v>0</v>
      </c>
      <c r="AF791" s="40">
        <f t="shared" si="131"/>
        <v>286757.32000753027</v>
      </c>
      <c r="AG791" s="25">
        <f t="shared" si="132"/>
        <v>-50561.679992469726</v>
      </c>
      <c r="AH791" s="56">
        <f t="shared" si="133"/>
        <v>38774</v>
      </c>
      <c r="AL791" s="56"/>
      <c r="BF791" s="2">
        <v>40205</v>
      </c>
      <c r="BG791" s="3">
        <v>32.7083333333333</v>
      </c>
      <c r="BH791">
        <v>7</v>
      </c>
      <c r="BI791">
        <v>3.8333333333333299</v>
      </c>
    </row>
    <row r="792" spans="1:61" x14ac:dyDescent="0.25">
      <c r="A792" s="2">
        <v>38775</v>
      </c>
      <c r="B792" s="7">
        <v>261146</v>
      </c>
      <c r="C792" s="3">
        <v>5.375</v>
      </c>
      <c r="D792" s="7">
        <f t="shared" si="127"/>
        <v>28.890625</v>
      </c>
      <c r="E792" s="7">
        <f t="shared" si="128"/>
        <v>155.287109375</v>
      </c>
      <c r="F792" s="7">
        <f t="shared" si="129"/>
        <v>834.668212890625</v>
      </c>
      <c r="G792" s="11">
        <v>337319</v>
      </c>
      <c r="H792">
        <v>0</v>
      </c>
      <c r="I792">
        <v>0</v>
      </c>
      <c r="J792">
        <v>30</v>
      </c>
      <c r="K792" s="3">
        <v>19.7916666666667</v>
      </c>
      <c r="L792" s="3">
        <f t="shared" si="130"/>
        <v>106.38020833333351</v>
      </c>
      <c r="M792" s="5">
        <v>0</v>
      </c>
      <c r="R792">
        <v>2006</v>
      </c>
      <c r="S792" s="1" t="s">
        <v>5</v>
      </c>
      <c r="T792" s="40">
        <f>+'Copy Co'!$B$17</f>
        <v>51399.602684929596</v>
      </c>
      <c r="U792">
        <f>+'Copy Co'!$B$18*'All Data'!C792</f>
        <v>265.577484391523</v>
      </c>
      <c r="V792" s="40">
        <f>+D792*'Copy Co'!$B$19</f>
        <v>12135.277721776003</v>
      </c>
      <c r="W792" s="40">
        <f>+E792*'Copy Co'!$B$20</f>
        <v>-1199.3565252320134</v>
      </c>
      <c r="X792" s="40">
        <f>+F792*'Copy Co'!$B$21</f>
        <v>40.469471435608071</v>
      </c>
      <c r="Y792" s="40">
        <f>+G792*'Copy Co'!$B$22</f>
        <v>140386.29118064744</v>
      </c>
      <c r="Z792" s="40">
        <f>+H792*'Copy Co'!$B$23</f>
        <v>0</v>
      </c>
      <c r="AA792" s="40">
        <f>+I792*'Copy Co'!$B$24</f>
        <v>0</v>
      </c>
      <c r="AB792" s="40">
        <f>+J792*'Copy Co'!$B$25</f>
        <v>10104.662678253604</v>
      </c>
      <c r="AC792" s="40">
        <f>+K792*'Copy Co'!$B$26</f>
        <v>6199.878896596656</v>
      </c>
      <c r="AD792" s="40">
        <f>+L792*'Copy Co'!$B$27</f>
        <v>19500.289460876586</v>
      </c>
      <c r="AE792" s="40">
        <f>+M792*'Copy Co'!$B$28</f>
        <v>0</v>
      </c>
      <c r="AF792" s="40">
        <f t="shared" si="131"/>
        <v>238832.693053675</v>
      </c>
      <c r="AG792" s="25">
        <f t="shared" si="132"/>
        <v>-22313.306946324999</v>
      </c>
      <c r="AH792" s="56">
        <f t="shared" si="133"/>
        <v>38775</v>
      </c>
      <c r="AL792" s="56"/>
      <c r="BF792" s="2">
        <v>40636</v>
      </c>
      <c r="BG792" s="3">
        <v>32.7083333333333</v>
      </c>
      <c r="BH792">
        <v>17</v>
      </c>
      <c r="BI792">
        <v>8.4166666666666696</v>
      </c>
    </row>
    <row r="793" spans="1:61" x14ac:dyDescent="0.25">
      <c r="A793" s="2">
        <v>38776</v>
      </c>
      <c r="B793" s="7">
        <v>371415</v>
      </c>
      <c r="C793" s="3">
        <v>19.8333333333333</v>
      </c>
      <c r="D793" s="7">
        <f t="shared" si="127"/>
        <v>393.36111111110978</v>
      </c>
      <c r="E793" s="7">
        <f t="shared" si="128"/>
        <v>7801.6620370369974</v>
      </c>
      <c r="F793" s="7">
        <f t="shared" si="129"/>
        <v>154732.96373456685</v>
      </c>
      <c r="G793" s="11">
        <v>261146</v>
      </c>
      <c r="H793">
        <v>0</v>
      </c>
      <c r="I793">
        <v>0</v>
      </c>
      <c r="J793">
        <v>35</v>
      </c>
      <c r="K793" s="3">
        <v>17.1666666666667</v>
      </c>
      <c r="L793" s="3">
        <f t="shared" si="130"/>
        <v>340.47222222222229</v>
      </c>
      <c r="M793" s="5">
        <v>0</v>
      </c>
      <c r="R793">
        <v>2006</v>
      </c>
      <c r="S793" s="1" t="s">
        <v>6</v>
      </c>
      <c r="T793" s="40">
        <f>+'Copy Co'!$B$17</f>
        <v>51399.602684929596</v>
      </c>
      <c r="U793">
        <f>+'Copy Co'!$B$18*'All Data'!C793</f>
        <v>979.9603300028275</v>
      </c>
      <c r="V793" s="40">
        <f>+D793*'Copy Co'!$B$19</f>
        <v>165228.21255267775</v>
      </c>
      <c r="W793" s="40">
        <f>+E793*'Copy Co'!$B$20</f>
        <v>-60255.962709558968</v>
      </c>
      <c r="X793" s="40">
        <f>+F793*'Copy Co'!$B$21</f>
        <v>7502.3358494947261</v>
      </c>
      <c r="Y793" s="40">
        <f>+G793*'Copy Co'!$B$22</f>
        <v>108684.41563226903</v>
      </c>
      <c r="Z793" s="40">
        <f>+H793*'Copy Co'!$B$23</f>
        <v>0</v>
      </c>
      <c r="AA793" s="40">
        <f>+I793*'Copy Co'!$B$24</f>
        <v>0</v>
      </c>
      <c r="AB793" s="40">
        <f>+J793*'Copy Co'!$B$25</f>
        <v>11788.773124629206</v>
      </c>
      <c r="AC793" s="40">
        <f>+K793*'Copy Co'!$B$26</f>
        <v>5377.5791692585744</v>
      </c>
      <c r="AD793" s="40">
        <f>+L793*'Copy Co'!$B$27</f>
        <v>62411.110024503025</v>
      </c>
      <c r="AE793" s="40">
        <f>+M793*'Copy Co'!$B$28</f>
        <v>0</v>
      </c>
      <c r="AF793" s="40">
        <f t="shared" si="131"/>
        <v>353116.02665820578</v>
      </c>
      <c r="AG793" s="25">
        <f t="shared" si="132"/>
        <v>-18298.973341794219</v>
      </c>
      <c r="AH793" s="56">
        <f t="shared" si="133"/>
        <v>38776</v>
      </c>
      <c r="AI793" s="38">
        <f>SUM(AG766:AG793)</f>
        <v>326372.55521088332</v>
      </c>
      <c r="AJ793" s="38"/>
      <c r="AK793" s="38"/>
      <c r="AL793" s="56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  <c r="AX793" s="38"/>
      <c r="AY793" s="38"/>
      <c r="AZ793" s="38"/>
      <c r="BA793" s="38"/>
      <c r="BB793" s="38"/>
      <c r="BC793" s="38"/>
      <c r="BD793" s="38"/>
      <c r="BE793" s="38"/>
      <c r="BF793" s="2">
        <v>40938</v>
      </c>
      <c r="BG793" s="3">
        <v>32.7083333333333</v>
      </c>
      <c r="BH793">
        <v>12</v>
      </c>
      <c r="BI793">
        <v>5.25</v>
      </c>
    </row>
    <row r="794" spans="1:61" x14ac:dyDescent="0.25">
      <c r="A794" s="2">
        <v>38777</v>
      </c>
      <c r="B794" s="7">
        <v>400500</v>
      </c>
      <c r="C794" s="3">
        <v>24.6666666666667</v>
      </c>
      <c r="D794" s="7">
        <f t="shared" si="127"/>
        <v>608.44444444444605</v>
      </c>
      <c r="E794" s="7">
        <f t="shared" si="128"/>
        <v>15008.296296296356</v>
      </c>
      <c r="F794" s="7">
        <f t="shared" si="129"/>
        <v>370204.64197531057</v>
      </c>
      <c r="G794" s="11">
        <v>371415</v>
      </c>
      <c r="H794">
        <v>0</v>
      </c>
      <c r="I794">
        <v>0</v>
      </c>
      <c r="J794">
        <v>10</v>
      </c>
      <c r="K794" s="3">
        <v>5.4166666666666696</v>
      </c>
      <c r="L794" s="3">
        <f t="shared" si="130"/>
        <v>133.61111111111137</v>
      </c>
      <c r="M794" s="5">
        <v>0</v>
      </c>
      <c r="N794" s="30">
        <v>2006</v>
      </c>
      <c r="O794" s="30">
        <v>3</v>
      </c>
      <c r="P794" s="33">
        <v>827115</v>
      </c>
      <c r="R794">
        <v>2006</v>
      </c>
      <c r="S794" s="1" t="s">
        <v>7</v>
      </c>
      <c r="T794" s="40">
        <f>+'Copy Co'!$B$17</f>
        <v>51399.602684929596</v>
      </c>
      <c r="U794">
        <f>+'Copy Co'!$B$18*'All Data'!C794</f>
        <v>1218.7741919362934</v>
      </c>
      <c r="V794" s="40">
        <f>+D794*'Copy Co'!$B$19</f>
        <v>255572.25956880697</v>
      </c>
      <c r="W794" s="40">
        <f>+E794*'Copy Co'!$B$20</f>
        <v>-115916.24165087588</v>
      </c>
      <c r="X794" s="40">
        <f>+F794*'Copy Co'!$B$21</f>
        <v>17949.630706390137</v>
      </c>
      <c r="Y794" s="40">
        <f>+G794*'Copy Co'!$B$22</f>
        <v>154576.45237552634</v>
      </c>
      <c r="Z794" s="40">
        <f>+H794*'Copy Co'!$B$23</f>
        <v>0</v>
      </c>
      <c r="AA794" s="40">
        <f>+I794*'Copy Co'!$B$24</f>
        <v>0</v>
      </c>
      <c r="AB794" s="40">
        <f>+J794*'Copy Co'!$B$25</f>
        <v>3368.2208927512015</v>
      </c>
      <c r="AC794" s="40">
        <f>+K794*'Copy Co'!$B$26</f>
        <v>1696.8089611738196</v>
      </c>
      <c r="AD794" s="40">
        <f>+L794*'Copy Co'!$B$27</f>
        <v>24491.918023811704</v>
      </c>
      <c r="AE794" s="40">
        <f>+M794*'Copy Co'!$B$28</f>
        <v>0</v>
      </c>
      <c r="AF794" s="40">
        <f t="shared" si="131"/>
        <v>394357.42575445009</v>
      </c>
      <c r="AG794" s="25">
        <f t="shared" si="132"/>
        <v>-6142.574245549913</v>
      </c>
      <c r="AH794" s="56">
        <f t="shared" si="133"/>
        <v>38777</v>
      </c>
      <c r="AL794" s="56"/>
      <c r="BF794" s="2">
        <v>42391</v>
      </c>
      <c r="BG794" s="3">
        <v>32.7083333333333</v>
      </c>
      <c r="BH794">
        <v>15</v>
      </c>
      <c r="BI794">
        <v>3.8333333333333299</v>
      </c>
    </row>
    <row r="795" spans="1:61" x14ac:dyDescent="0.25">
      <c r="A795" s="2">
        <v>38778</v>
      </c>
      <c r="B795" s="7">
        <v>340946</v>
      </c>
      <c r="C795" s="3">
        <v>15.375</v>
      </c>
      <c r="D795" s="7">
        <f t="shared" si="127"/>
        <v>236.390625</v>
      </c>
      <c r="E795" s="7">
        <f t="shared" si="128"/>
        <v>3634.505859375</v>
      </c>
      <c r="F795" s="7">
        <f t="shared" si="129"/>
        <v>55880.527587890625</v>
      </c>
      <c r="G795" s="11">
        <v>400500</v>
      </c>
      <c r="H795">
        <v>0</v>
      </c>
      <c r="I795">
        <v>0</v>
      </c>
      <c r="J795">
        <v>23</v>
      </c>
      <c r="K795" s="3">
        <v>12.5</v>
      </c>
      <c r="L795" s="3">
        <f t="shared" si="130"/>
        <v>192.1875</v>
      </c>
      <c r="M795" s="5">
        <v>0</v>
      </c>
      <c r="R795">
        <v>2006</v>
      </c>
      <c r="S795" s="1" t="s">
        <v>1</v>
      </c>
      <c r="T795" s="40">
        <f>+'Copy Co'!$B$17</f>
        <v>51399.602684929596</v>
      </c>
      <c r="U795">
        <f>+'Copy Co'!$B$18*'All Data'!C795</f>
        <v>759.67512977110073</v>
      </c>
      <c r="V795" s="40">
        <f>+D795*'Copy Co'!$B$19</f>
        <v>99294.005761357039</v>
      </c>
      <c r="W795" s="40">
        <f>+E795*'Copy Co'!$B$20</f>
        <v>-28071.024929112165</v>
      </c>
      <c r="X795" s="40">
        <f>+F795*'Copy Co'!$B$21</f>
        <v>2709.4064205380128</v>
      </c>
      <c r="Y795" s="40">
        <f>+G795*'Copy Co'!$B$22</f>
        <v>166681.12266978528</v>
      </c>
      <c r="Z795" s="40">
        <f>+H795*'Copy Co'!$B$23</f>
        <v>0</v>
      </c>
      <c r="AA795" s="40">
        <f>+I795*'Copy Co'!$B$24</f>
        <v>0</v>
      </c>
      <c r="AB795" s="40">
        <f>+J795*'Copy Co'!$B$25</f>
        <v>7746.9080533277638</v>
      </c>
      <c r="AC795" s="40">
        <f>+K795*'Copy Co'!$B$26</f>
        <v>3915.712987324197</v>
      </c>
      <c r="AD795" s="40">
        <f>+L795*'Copy Co'!$B$27</f>
        <v>35229.409111693742</v>
      </c>
      <c r="AE795" s="40">
        <f>+M795*'Copy Co'!$B$28</f>
        <v>0</v>
      </c>
      <c r="AF795" s="40">
        <f t="shared" si="131"/>
        <v>339664.81788961455</v>
      </c>
      <c r="AG795" s="25">
        <f t="shared" si="132"/>
        <v>-1281.1821103854454</v>
      </c>
      <c r="AH795" s="56">
        <f t="shared" si="133"/>
        <v>38778</v>
      </c>
      <c r="AL795" s="56"/>
      <c r="BF795" s="2">
        <v>43092</v>
      </c>
      <c r="BG795" s="3">
        <v>32.7083333333333</v>
      </c>
      <c r="BH795">
        <v>20</v>
      </c>
      <c r="BI795">
        <v>6.2083333333333304</v>
      </c>
    </row>
    <row r="796" spans="1:61" x14ac:dyDescent="0.25">
      <c r="A796" s="2">
        <v>38779</v>
      </c>
      <c r="B796" s="7">
        <v>324794</v>
      </c>
      <c r="C796" s="3">
        <v>16.375</v>
      </c>
      <c r="D796" s="7">
        <f t="shared" si="127"/>
        <v>268.140625</v>
      </c>
      <c r="E796" s="7">
        <f t="shared" si="128"/>
        <v>4390.802734375</v>
      </c>
      <c r="F796" s="7">
        <f t="shared" si="129"/>
        <v>71899.394775390625</v>
      </c>
      <c r="G796" s="11">
        <v>340946</v>
      </c>
      <c r="H796">
        <v>1</v>
      </c>
      <c r="I796">
        <v>0</v>
      </c>
      <c r="J796">
        <v>25</v>
      </c>
      <c r="K796" s="3">
        <v>14.5416666666667</v>
      </c>
      <c r="L796" s="3">
        <f t="shared" si="130"/>
        <v>238.1197916666672</v>
      </c>
      <c r="M796" s="5">
        <v>0</v>
      </c>
      <c r="R796">
        <v>2006</v>
      </c>
      <c r="S796" s="1" t="s">
        <v>2</v>
      </c>
      <c r="T796" s="40">
        <f>+'Copy Co'!$B$17</f>
        <v>51399.602684929596</v>
      </c>
      <c r="U796">
        <f>+'Copy Co'!$B$18*'All Data'!C796</f>
        <v>809.08489430905843</v>
      </c>
      <c r="V796" s="40">
        <f>+D796*'Copy Co'!$B$19</f>
        <v>112630.34125657004</v>
      </c>
      <c r="W796" s="40">
        <f>+E796*'Copy Co'!$B$20</f>
        <v>-33912.266972283724</v>
      </c>
      <c r="X796" s="40">
        <f>+F796*'Copy Co'!$B$21</f>
        <v>3486.0923875646267</v>
      </c>
      <c r="Y796" s="40">
        <f>+G796*'Copy Co'!$B$22</f>
        <v>141895.78539269065</v>
      </c>
      <c r="Z796" s="40">
        <f>+H796*'Copy Co'!$B$23</f>
        <v>-10610.780657764437</v>
      </c>
      <c r="AA796" s="40">
        <f>+I796*'Copy Co'!$B$24</f>
        <v>0</v>
      </c>
      <c r="AB796" s="40">
        <f>+J796*'Copy Co'!$B$25</f>
        <v>8420.552231878004</v>
      </c>
      <c r="AC796" s="40">
        <f>+K796*'Copy Co'!$B$26</f>
        <v>4555.2794419204929</v>
      </c>
      <c r="AD796" s="40">
        <f>+L796*'Copy Co'!$B$27</f>
        <v>43649.142416735231</v>
      </c>
      <c r="AE796" s="40">
        <f>+M796*'Copy Co'!$B$28</f>
        <v>0</v>
      </c>
      <c r="AF796" s="40">
        <f t="shared" si="131"/>
        <v>322322.83307654952</v>
      </c>
      <c r="AG796" s="25">
        <f t="shared" si="132"/>
        <v>-2471.1669234504807</v>
      </c>
      <c r="AH796" s="56">
        <f t="shared" si="133"/>
        <v>38779</v>
      </c>
      <c r="AL796" s="56"/>
      <c r="BF796" s="2">
        <v>38745</v>
      </c>
      <c r="BG796" s="3">
        <v>32.6666666666667</v>
      </c>
      <c r="BH796">
        <v>23</v>
      </c>
      <c r="BI796">
        <v>11.6666666666667</v>
      </c>
    </row>
    <row r="797" spans="1:61" x14ac:dyDescent="0.25">
      <c r="A797" s="2">
        <v>38780</v>
      </c>
      <c r="B797" s="7">
        <v>411583</v>
      </c>
      <c r="C797" s="3">
        <v>27.875</v>
      </c>
      <c r="D797" s="7">
        <f t="shared" si="127"/>
        <v>777.015625</v>
      </c>
      <c r="E797" s="7">
        <f t="shared" si="128"/>
        <v>21659.310546875</v>
      </c>
      <c r="F797" s="7">
        <f t="shared" si="129"/>
        <v>603753.28149414062</v>
      </c>
      <c r="G797" s="11">
        <v>324794</v>
      </c>
      <c r="H797">
        <v>0</v>
      </c>
      <c r="I797">
        <v>1</v>
      </c>
      <c r="J797">
        <v>16</v>
      </c>
      <c r="K797" s="3">
        <v>7.25</v>
      </c>
      <c r="L797" s="3">
        <f t="shared" si="130"/>
        <v>202.09375</v>
      </c>
      <c r="M797" s="5">
        <v>0</v>
      </c>
      <c r="R797">
        <v>2006</v>
      </c>
      <c r="S797" s="1" t="s">
        <v>3</v>
      </c>
      <c r="T797" s="40">
        <f>+'Copy Co'!$B$17</f>
        <v>51399.602684929596</v>
      </c>
      <c r="U797">
        <f>+'Copy Co'!$B$18*'All Data'!C797</f>
        <v>1377.2971864955728</v>
      </c>
      <c r="V797" s="40">
        <f>+D797*'Copy Co'!$B$19</f>
        <v>326379.24598496425</v>
      </c>
      <c r="W797" s="40">
        <f>+E797*'Copy Co'!$B$20</f>
        <v>-167285.20184949253</v>
      </c>
      <c r="X797" s="40">
        <f>+F797*'Copy Co'!$B$21</f>
        <v>29273.399660163577</v>
      </c>
      <c r="Y797" s="40">
        <f>+G797*'Copy Co'!$B$22</f>
        <v>135173.60438554367</v>
      </c>
      <c r="Z797" s="40">
        <f>+H797*'Copy Co'!$B$23</f>
        <v>0</v>
      </c>
      <c r="AA797" s="40">
        <f>+I797*'Copy Co'!$B$24</f>
        <v>-10704.382616627605</v>
      </c>
      <c r="AB797" s="40">
        <f>+J797*'Copy Co'!$B$25</f>
        <v>5389.1534284019226</v>
      </c>
      <c r="AC797" s="40">
        <f>+K797*'Copy Co'!$B$26</f>
        <v>2271.1135326480344</v>
      </c>
      <c r="AD797" s="40">
        <f>+L797*'Copy Co'!$B$27</f>
        <v>37045.298979727391</v>
      </c>
      <c r="AE797" s="40">
        <f>+M797*'Copy Co'!$B$28</f>
        <v>0</v>
      </c>
      <c r="AF797" s="40">
        <f t="shared" si="131"/>
        <v>410319.13137675385</v>
      </c>
      <c r="AG797" s="25">
        <f t="shared" si="132"/>
        <v>-1263.8686232461478</v>
      </c>
      <c r="AH797" s="56">
        <f t="shared" si="133"/>
        <v>38780</v>
      </c>
      <c r="AL797" s="56"/>
      <c r="BF797" s="2">
        <v>39481</v>
      </c>
      <c r="BG797" s="3">
        <v>32.6666666666667</v>
      </c>
      <c r="BH797">
        <v>26</v>
      </c>
      <c r="BI797">
        <v>13.5833333333333</v>
      </c>
    </row>
    <row r="798" spans="1:61" x14ac:dyDescent="0.25">
      <c r="A798" s="2">
        <v>38781</v>
      </c>
      <c r="B798" s="7">
        <v>357000</v>
      </c>
      <c r="C798" s="3">
        <v>19.5833333333333</v>
      </c>
      <c r="D798" s="7">
        <f t="shared" si="127"/>
        <v>383.50694444444315</v>
      </c>
      <c r="E798" s="7">
        <f t="shared" si="128"/>
        <v>7510.3443287036653</v>
      </c>
      <c r="F798" s="7">
        <f t="shared" si="129"/>
        <v>147077.5764371132</v>
      </c>
      <c r="G798" s="11">
        <v>411583</v>
      </c>
      <c r="H798">
        <v>0</v>
      </c>
      <c r="I798">
        <v>1</v>
      </c>
      <c r="J798">
        <v>17</v>
      </c>
      <c r="K798" s="3">
        <v>8.5416666666666696</v>
      </c>
      <c r="L798" s="3">
        <f t="shared" si="130"/>
        <v>167.27430555555534</v>
      </c>
      <c r="M798" s="5">
        <v>0</v>
      </c>
      <c r="R798">
        <v>2006</v>
      </c>
      <c r="S798" s="1" t="s">
        <v>4</v>
      </c>
      <c r="T798" s="40">
        <f>+'Copy Co'!$B$17</f>
        <v>51399.602684929596</v>
      </c>
      <c r="U798">
        <f>+'Copy Co'!$B$18*'All Data'!C798</f>
        <v>967.60788886833802</v>
      </c>
      <c r="V798" s="40">
        <f>+D798*'Copy Co'!$B$19</f>
        <v>161089.0480584286</v>
      </c>
      <c r="W798" s="40">
        <f>+E798*'Copy Co'!$B$20</f>
        <v>-58005.976887738601</v>
      </c>
      <c r="X798" s="40">
        <f>+F798*'Copy Co'!$B$21</f>
        <v>7131.1590480086788</v>
      </c>
      <c r="Y798" s="40">
        <f>+G798*'Copy Co'!$B$22</f>
        <v>171293.67418676213</v>
      </c>
      <c r="Z798" s="40">
        <f>+H798*'Copy Co'!$B$23</f>
        <v>0</v>
      </c>
      <c r="AA798" s="40">
        <f>+I798*'Copy Co'!$B$24</f>
        <v>-10704.382616627605</v>
      </c>
      <c r="AB798" s="40">
        <f>+J798*'Copy Co'!$B$25</f>
        <v>5725.9755176770432</v>
      </c>
      <c r="AC798" s="40">
        <f>+K798*'Copy Co'!$B$26</f>
        <v>2675.737208004869</v>
      </c>
      <c r="AD798" s="40">
        <f>+L798*'Copy Co'!$B$27</f>
        <v>30662.633856474145</v>
      </c>
      <c r="AE798" s="40">
        <f>+M798*'Copy Co'!$B$28</f>
        <v>0</v>
      </c>
      <c r="AF798" s="40">
        <f t="shared" si="131"/>
        <v>362235.07894478715</v>
      </c>
      <c r="AG798" s="25">
        <f t="shared" si="132"/>
        <v>5235.0789447871502</v>
      </c>
      <c r="AH798" s="56">
        <f t="shared" si="133"/>
        <v>38781</v>
      </c>
      <c r="AL798" s="56"/>
      <c r="BF798" s="2">
        <v>40142</v>
      </c>
      <c r="BG798" s="3">
        <v>32.6666666666667</v>
      </c>
      <c r="BH798">
        <v>7</v>
      </c>
      <c r="BI798">
        <v>2.7916666666666701</v>
      </c>
    </row>
    <row r="799" spans="1:61" x14ac:dyDescent="0.25">
      <c r="A799" s="2">
        <v>38782</v>
      </c>
      <c r="B799" s="7">
        <v>378609</v>
      </c>
      <c r="C799" s="3">
        <v>15.9583333333333</v>
      </c>
      <c r="D799" s="7">
        <f t="shared" si="127"/>
        <v>254.66840277777672</v>
      </c>
      <c r="E799" s="7">
        <f t="shared" si="128"/>
        <v>4064.083260995345</v>
      </c>
      <c r="F799" s="7">
        <f t="shared" si="129"/>
        <v>64855.995373383914</v>
      </c>
      <c r="G799" s="11">
        <v>357000</v>
      </c>
      <c r="H799">
        <v>0</v>
      </c>
      <c r="I799">
        <v>0</v>
      </c>
      <c r="J799">
        <v>26</v>
      </c>
      <c r="K799" s="3">
        <v>14.625</v>
      </c>
      <c r="L799" s="3">
        <f t="shared" si="130"/>
        <v>233.39062499999952</v>
      </c>
      <c r="M799" s="5">
        <v>0</v>
      </c>
      <c r="R799">
        <v>2006</v>
      </c>
      <c r="S799" s="1" t="s">
        <v>5</v>
      </c>
      <c r="T799" s="40">
        <f>+'Copy Co'!$B$17</f>
        <v>51399.602684929596</v>
      </c>
      <c r="U799">
        <f>+'Copy Co'!$B$18*'All Data'!C799</f>
        <v>788.49749241824111</v>
      </c>
      <c r="V799" s="40">
        <f>+D799*'Copy Co'!$B$19</f>
        <v>106971.44124329023</v>
      </c>
      <c r="W799" s="40">
        <f>+E799*'Copy Co'!$B$20</f>
        <v>-31388.856407843523</v>
      </c>
      <c r="X799" s="40">
        <f>+F799*'Copy Co'!$B$21</f>
        <v>3144.5882467492847</v>
      </c>
      <c r="Y799" s="40">
        <f>+G799*'Copy Co'!$B$22</f>
        <v>148577.18050714943</v>
      </c>
      <c r="Z799" s="40">
        <f>+H799*'Copy Co'!$B$23</f>
        <v>0</v>
      </c>
      <c r="AA799" s="40">
        <f>+I799*'Copy Co'!$B$24</f>
        <v>0</v>
      </c>
      <c r="AB799" s="40">
        <f>+J799*'Copy Co'!$B$25</f>
        <v>8757.3743211531237</v>
      </c>
      <c r="AC799" s="40">
        <f>+K799*'Copy Co'!$B$26</f>
        <v>4581.3841951693103</v>
      </c>
      <c r="AD799" s="40">
        <f>+L799*'Copy Co'!$B$27</f>
        <v>42782.250723688485</v>
      </c>
      <c r="AE799" s="40">
        <f>+M799*'Copy Co'!$B$28</f>
        <v>0</v>
      </c>
      <c r="AF799" s="40">
        <f t="shared" si="131"/>
        <v>335613.46300670411</v>
      </c>
      <c r="AG799" s="25">
        <f t="shared" si="132"/>
        <v>-42995.536993295886</v>
      </c>
      <c r="AH799" s="56">
        <f t="shared" si="133"/>
        <v>38782</v>
      </c>
      <c r="AL799" s="56"/>
      <c r="BF799" s="2">
        <v>40571</v>
      </c>
      <c r="BG799" s="3">
        <v>32.6666666666667</v>
      </c>
      <c r="BH799">
        <v>12</v>
      </c>
      <c r="BI799">
        <v>4.9583333333333304</v>
      </c>
    </row>
    <row r="800" spans="1:61" x14ac:dyDescent="0.25">
      <c r="A800" s="2">
        <v>38783</v>
      </c>
      <c r="B800" s="7">
        <v>424526</v>
      </c>
      <c r="C800" s="3">
        <v>26.2916666666667</v>
      </c>
      <c r="D800" s="7">
        <f t="shared" si="127"/>
        <v>691.2517361111129</v>
      </c>
      <c r="E800" s="7">
        <f t="shared" si="128"/>
        <v>18174.160228588033</v>
      </c>
      <c r="F800" s="7">
        <f t="shared" si="129"/>
        <v>477828.96267662768</v>
      </c>
      <c r="G800" s="11">
        <v>378609</v>
      </c>
      <c r="H800">
        <v>0</v>
      </c>
      <c r="I800">
        <v>0</v>
      </c>
      <c r="J800">
        <v>14</v>
      </c>
      <c r="K800" s="3">
        <v>7.4583333333333304</v>
      </c>
      <c r="L800" s="3">
        <f t="shared" si="130"/>
        <v>196.09201388888906</v>
      </c>
      <c r="M800" s="5">
        <v>0</v>
      </c>
      <c r="R800">
        <v>2006</v>
      </c>
      <c r="S800" s="1" t="s">
        <v>6</v>
      </c>
      <c r="T800" s="40">
        <f>+'Copy Co'!$B$17</f>
        <v>51399.602684929596</v>
      </c>
      <c r="U800">
        <f>+'Copy Co'!$B$18*'All Data'!C800</f>
        <v>1299.0650593104747</v>
      </c>
      <c r="V800" s="40">
        <f>+D800*'Copy Co'!$B$19</f>
        <v>290354.80517877941</v>
      </c>
      <c r="W800" s="40">
        <f>+E800*'Copy Co'!$B$20</f>
        <v>-140367.72111026486</v>
      </c>
      <c r="X800" s="40">
        <f>+F800*'Copy Co'!$B$21</f>
        <v>23167.871086378611</v>
      </c>
      <c r="Y800" s="40">
        <f>+G800*'Copy Co'!$B$22</f>
        <v>157570.46984490569</v>
      </c>
      <c r="Z800" s="40">
        <f>+H800*'Copy Co'!$B$23</f>
        <v>0</v>
      </c>
      <c r="AA800" s="40">
        <f>+I800*'Copy Co'!$B$24</f>
        <v>0</v>
      </c>
      <c r="AB800" s="40">
        <f>+J800*'Copy Co'!$B$25</f>
        <v>4715.5092498516824</v>
      </c>
      <c r="AC800" s="40">
        <f>+K800*'Copy Co'!$B$26</f>
        <v>2336.3754157701032</v>
      </c>
      <c r="AD800" s="40">
        <f>+L800*'Copy Co'!$B$27</f>
        <v>35945.13577015989</v>
      </c>
      <c r="AE800" s="40">
        <f>+M800*'Copy Co'!$B$28</f>
        <v>0</v>
      </c>
      <c r="AF800" s="40">
        <f t="shared" si="131"/>
        <v>426421.11317982059</v>
      </c>
      <c r="AG800" s="25">
        <f t="shared" si="132"/>
        <v>1895.1131798205897</v>
      </c>
      <c r="AH800" s="56">
        <f t="shared" si="133"/>
        <v>38783</v>
      </c>
      <c r="AL800" s="56"/>
      <c r="BF800" s="2">
        <v>40943</v>
      </c>
      <c r="BG800" s="3">
        <v>32.6666666666667</v>
      </c>
      <c r="BH800">
        <v>9</v>
      </c>
      <c r="BI800">
        <v>3.5416666666666701</v>
      </c>
    </row>
    <row r="801" spans="1:61" x14ac:dyDescent="0.25">
      <c r="A801" s="2">
        <v>38784</v>
      </c>
      <c r="B801" s="7">
        <v>469475</v>
      </c>
      <c r="C801" s="3">
        <v>27.125</v>
      </c>
      <c r="D801" s="7">
        <f t="shared" si="127"/>
        <v>735.765625</v>
      </c>
      <c r="E801" s="7">
        <f t="shared" si="128"/>
        <v>19957.642578125</v>
      </c>
      <c r="F801" s="7">
        <f t="shared" si="129"/>
        <v>541351.05493164063</v>
      </c>
      <c r="G801" s="11">
        <v>424526</v>
      </c>
      <c r="H801">
        <v>0</v>
      </c>
      <c r="I801">
        <v>0</v>
      </c>
      <c r="J801">
        <v>22</v>
      </c>
      <c r="K801" s="3">
        <v>12.2083333333333</v>
      </c>
      <c r="L801" s="3">
        <f t="shared" si="130"/>
        <v>331.15104166666578</v>
      </c>
      <c r="M801" s="5">
        <v>0</v>
      </c>
      <c r="R801">
        <v>2006</v>
      </c>
      <c r="S801" s="1" t="s">
        <v>7</v>
      </c>
      <c r="T801" s="40">
        <f>+'Copy Co'!$B$17</f>
        <v>51399.602684929596</v>
      </c>
      <c r="U801">
        <f>+'Copy Co'!$B$18*'All Data'!C801</f>
        <v>1340.2398630921045</v>
      </c>
      <c r="V801" s="40">
        <f>+D801*'Copy Co'!$B$19</f>
        <v>309052.51089275838</v>
      </c>
      <c r="W801" s="40">
        <f>+E801*'Copy Co'!$B$20</f>
        <v>-154142.40725235653</v>
      </c>
      <c r="X801" s="40">
        <f>+F801*'Copy Co'!$B$21</f>
        <v>26247.784108513999</v>
      </c>
      <c r="Y801" s="40">
        <f>+G801*'Copy Co'!$B$22</f>
        <v>176680.32529965858</v>
      </c>
      <c r="Z801" s="40">
        <f>+H801*'Copy Co'!$B$23</f>
        <v>0</v>
      </c>
      <c r="AA801" s="40">
        <f>+I801*'Copy Co'!$B$24</f>
        <v>0</v>
      </c>
      <c r="AB801" s="40">
        <f>+J801*'Copy Co'!$B$25</f>
        <v>7410.0859640526432</v>
      </c>
      <c r="AC801" s="40">
        <f>+K801*'Copy Co'!$B$26</f>
        <v>3824.3463509532889</v>
      </c>
      <c r="AD801" s="40">
        <f>+L801*'Copy Co'!$B$27</f>
        <v>60702.467770476804</v>
      </c>
      <c r="AE801" s="40">
        <f>+M801*'Copy Co'!$B$28</f>
        <v>0</v>
      </c>
      <c r="AF801" s="40">
        <f t="shared" si="131"/>
        <v>482514.95568207884</v>
      </c>
      <c r="AG801" s="25">
        <f t="shared" si="132"/>
        <v>13039.955682078842</v>
      </c>
      <c r="AH801" s="56">
        <f t="shared" si="133"/>
        <v>38784</v>
      </c>
      <c r="AL801" s="56"/>
      <c r="BF801" s="2">
        <v>41648</v>
      </c>
      <c r="BG801" s="3">
        <v>32.6666666666667</v>
      </c>
      <c r="BH801">
        <v>12</v>
      </c>
      <c r="BI801">
        <v>7</v>
      </c>
    </row>
    <row r="802" spans="1:61" x14ac:dyDescent="0.25">
      <c r="A802" s="2">
        <v>38785</v>
      </c>
      <c r="B802" s="7">
        <v>568800</v>
      </c>
      <c r="C802" s="3">
        <v>35.4583333333333</v>
      </c>
      <c r="D802" s="7">
        <f t="shared" si="127"/>
        <v>1257.2934027777753</v>
      </c>
      <c r="E802" s="7">
        <f t="shared" si="128"/>
        <v>44581.528573495241</v>
      </c>
      <c r="F802" s="7">
        <f t="shared" si="129"/>
        <v>1580786.7006685173</v>
      </c>
      <c r="G802" s="11">
        <v>469475</v>
      </c>
      <c r="H802">
        <v>0</v>
      </c>
      <c r="I802">
        <v>0</v>
      </c>
      <c r="J802">
        <v>15</v>
      </c>
      <c r="K802" s="3">
        <v>6.4583333333333304</v>
      </c>
      <c r="L802" s="3">
        <f t="shared" si="130"/>
        <v>229.0017361111108</v>
      </c>
      <c r="M802" s="5">
        <v>0</v>
      </c>
      <c r="R802">
        <v>2006</v>
      </c>
      <c r="S802" s="1" t="s">
        <v>1</v>
      </c>
      <c r="T802" s="40">
        <f>+'Copy Co'!$B$17</f>
        <v>51399.602684929596</v>
      </c>
      <c r="U802">
        <f>+'Copy Co'!$B$18*'All Data'!C802</f>
        <v>1751.9879009084177</v>
      </c>
      <c r="V802" s="40">
        <f>+D802*'Copy Co'!$B$19</f>
        <v>528116.11449960258</v>
      </c>
      <c r="W802" s="40">
        <f>+E802*'Copy Co'!$B$20</f>
        <v>-344324.44144682545</v>
      </c>
      <c r="X802" s="40">
        <f>+F802*'Copy Co'!$B$21</f>
        <v>76645.547584638625</v>
      </c>
      <c r="Y802" s="40">
        <f>+G802*'Copy Co'!$B$22</f>
        <v>195387.3160184705</v>
      </c>
      <c r="Z802" s="40">
        <f>+H802*'Copy Co'!$B$23</f>
        <v>0</v>
      </c>
      <c r="AA802" s="40">
        <f>+I802*'Copy Co'!$B$24</f>
        <v>0</v>
      </c>
      <c r="AB802" s="40">
        <f>+J802*'Copy Co'!$B$25</f>
        <v>5052.331339126802</v>
      </c>
      <c r="AC802" s="40">
        <f>+K802*'Copy Co'!$B$26</f>
        <v>2023.1183767841676</v>
      </c>
      <c r="AD802" s="40">
        <f>+L802*'Copy Co'!$B$27</f>
        <v>41977.734497542522</v>
      </c>
      <c r="AE802" s="40">
        <f>+M802*'Copy Co'!$B$28</f>
        <v>0</v>
      </c>
      <c r="AF802" s="40">
        <f t="shared" si="131"/>
        <v>558029.31145517773</v>
      </c>
      <c r="AG802" s="25">
        <f t="shared" si="132"/>
        <v>-10770.688544822275</v>
      </c>
      <c r="AH802" s="56">
        <f t="shared" si="133"/>
        <v>38785</v>
      </c>
      <c r="AL802" s="56"/>
      <c r="BF802" s="2">
        <v>42067</v>
      </c>
      <c r="BG802" s="3">
        <v>32.6666666666667</v>
      </c>
      <c r="BH802">
        <v>9</v>
      </c>
      <c r="BI802">
        <v>6.6666666666666696</v>
      </c>
    </row>
    <row r="803" spans="1:61" x14ac:dyDescent="0.25">
      <c r="A803" s="2">
        <v>38786</v>
      </c>
      <c r="B803" s="7">
        <v>544057</v>
      </c>
      <c r="C803" s="3">
        <v>33.875</v>
      </c>
      <c r="D803" s="7">
        <f t="shared" si="127"/>
        <v>1147.515625</v>
      </c>
      <c r="E803" s="7">
        <f t="shared" si="128"/>
        <v>38872.091796875</v>
      </c>
      <c r="F803" s="7">
        <f t="shared" si="129"/>
        <v>1316792.1096191406</v>
      </c>
      <c r="G803" s="11">
        <v>568800</v>
      </c>
      <c r="H803">
        <v>1</v>
      </c>
      <c r="I803">
        <v>0</v>
      </c>
      <c r="J803">
        <v>12</v>
      </c>
      <c r="K803" s="3">
        <v>6.25</v>
      </c>
      <c r="L803" s="3">
        <f t="shared" si="130"/>
        <v>211.71875</v>
      </c>
      <c r="M803" s="5">
        <v>0</v>
      </c>
      <c r="R803">
        <v>2006</v>
      </c>
      <c r="S803" s="1" t="s">
        <v>2</v>
      </c>
      <c r="T803" s="40">
        <f>+'Copy Co'!$B$17</f>
        <v>51399.602684929596</v>
      </c>
      <c r="U803">
        <f>+'Copy Co'!$B$18*'All Data'!C803</f>
        <v>1673.7557737233194</v>
      </c>
      <c r="V803" s="40">
        <f>+D803*'Copy Co'!$B$19</f>
        <v>482004.83026768605</v>
      </c>
      <c r="W803" s="40">
        <f>+E803*'Copy Co'!$B$20</f>
        <v>-300227.73386433802</v>
      </c>
      <c r="X803" s="40">
        <f>+F803*'Copy Co'!$B$21</f>
        <v>63845.585400110365</v>
      </c>
      <c r="Y803" s="40">
        <f>+G803*'Copy Co'!$B$22</f>
        <v>236724.65062315573</v>
      </c>
      <c r="Z803" s="40">
        <f>+H803*'Copy Co'!$B$23</f>
        <v>-10610.780657764437</v>
      </c>
      <c r="AA803" s="40">
        <f>+I803*'Copy Co'!$B$24</f>
        <v>0</v>
      </c>
      <c r="AB803" s="40">
        <f>+J803*'Copy Co'!$B$25</f>
        <v>4041.8650713014422</v>
      </c>
      <c r="AC803" s="40">
        <f>+K803*'Copy Co'!$B$26</f>
        <v>1957.8564936620985</v>
      </c>
      <c r="AD803" s="40">
        <f>+L803*'Copy Co'!$B$27</f>
        <v>38809.633614914652</v>
      </c>
      <c r="AE803" s="40">
        <f>+M803*'Copy Co'!$B$28</f>
        <v>0</v>
      </c>
      <c r="AF803" s="40">
        <f t="shared" si="131"/>
        <v>569619.26540738088</v>
      </c>
      <c r="AG803" s="25">
        <f t="shared" si="132"/>
        <v>25562.265407380881</v>
      </c>
      <c r="AH803" s="56">
        <f t="shared" si="133"/>
        <v>38786</v>
      </c>
      <c r="AL803" s="56"/>
      <c r="BF803" s="2">
        <v>42374</v>
      </c>
      <c r="BG803" s="3">
        <v>32.6666666666667</v>
      </c>
      <c r="BH803">
        <v>15</v>
      </c>
      <c r="BI803">
        <v>3.8333333333333299</v>
      </c>
    </row>
    <row r="804" spans="1:61" x14ac:dyDescent="0.25">
      <c r="A804" s="2">
        <v>38787</v>
      </c>
      <c r="B804" s="7">
        <v>522920</v>
      </c>
      <c r="C804" s="3">
        <v>32.375</v>
      </c>
      <c r="D804" s="7">
        <f t="shared" si="127"/>
        <v>1048.140625</v>
      </c>
      <c r="E804" s="7">
        <f t="shared" si="128"/>
        <v>33933.552734375</v>
      </c>
      <c r="F804" s="7">
        <f t="shared" si="129"/>
        <v>1098598.7697753906</v>
      </c>
      <c r="G804" s="11">
        <v>544057</v>
      </c>
      <c r="H804">
        <v>0</v>
      </c>
      <c r="I804">
        <v>1</v>
      </c>
      <c r="J804">
        <v>17</v>
      </c>
      <c r="K804" s="3">
        <v>6.625</v>
      </c>
      <c r="L804" s="3">
        <f t="shared" si="130"/>
        <v>214.484375</v>
      </c>
      <c r="M804" s="5">
        <v>0</v>
      </c>
      <c r="R804">
        <v>2006</v>
      </c>
      <c r="S804" s="1" t="s">
        <v>3</v>
      </c>
      <c r="T804" s="40">
        <f>+'Copy Co'!$B$17</f>
        <v>51399.602684929596</v>
      </c>
      <c r="U804">
        <f>+'Copy Co'!$B$18*'All Data'!C804</f>
        <v>1599.6411269163827</v>
      </c>
      <c r="V804" s="40">
        <f>+D804*'Copy Co'!$B$19</f>
        <v>440263.15027282643</v>
      </c>
      <c r="W804" s="40">
        <f>+E804*'Copy Co'!$B$20</f>
        <v>-262085.03758026302</v>
      </c>
      <c r="X804" s="40">
        <f>+F804*'Copy Co'!$B$21</f>
        <v>53266.328878928252</v>
      </c>
      <c r="Y804" s="40">
        <f>+G804*'Copy Co'!$B$22</f>
        <v>226427.04508453276</v>
      </c>
      <c r="Z804" s="40">
        <f>+H804*'Copy Co'!$B$23</f>
        <v>0</v>
      </c>
      <c r="AA804" s="40">
        <f>+I804*'Copy Co'!$B$24</f>
        <v>-10704.382616627605</v>
      </c>
      <c r="AB804" s="40">
        <f>+J804*'Copy Co'!$B$25</f>
        <v>5725.9755176770432</v>
      </c>
      <c r="AC804" s="40">
        <f>+K804*'Copy Co'!$B$26</f>
        <v>2075.3278832818246</v>
      </c>
      <c r="AD804" s="40">
        <f>+L804*'Copy Co'!$B$27</f>
        <v>39316.593404570733</v>
      </c>
      <c r="AE804" s="40">
        <f>+M804*'Copy Co'!$B$28</f>
        <v>0</v>
      </c>
      <c r="AF804" s="40">
        <f t="shared" si="131"/>
        <v>547284.24465677235</v>
      </c>
      <c r="AG804" s="25">
        <f t="shared" si="132"/>
        <v>24364.244656772353</v>
      </c>
      <c r="AH804" s="56">
        <f t="shared" si="133"/>
        <v>38787</v>
      </c>
      <c r="AL804" s="56"/>
      <c r="BF804" s="2">
        <v>42377</v>
      </c>
      <c r="BG804" s="3">
        <v>32.6666666666667</v>
      </c>
      <c r="BH804">
        <v>12</v>
      </c>
      <c r="BI804">
        <v>6.9166666666666696</v>
      </c>
    </row>
    <row r="805" spans="1:61" x14ac:dyDescent="0.25">
      <c r="A805" s="2">
        <v>38788</v>
      </c>
      <c r="B805" s="7">
        <v>550920</v>
      </c>
      <c r="C805" s="3">
        <v>34.0833333333333</v>
      </c>
      <c r="D805" s="7">
        <f t="shared" si="127"/>
        <v>1161.6736111111088</v>
      </c>
      <c r="E805" s="7">
        <f t="shared" si="128"/>
        <v>39593.70891203692</v>
      </c>
      <c r="F805" s="7">
        <f t="shared" si="129"/>
        <v>1349485.5787519237</v>
      </c>
      <c r="G805" s="11">
        <v>522920</v>
      </c>
      <c r="H805">
        <v>0</v>
      </c>
      <c r="I805">
        <v>1</v>
      </c>
      <c r="J805">
        <v>15</v>
      </c>
      <c r="K805" s="3">
        <v>5.875</v>
      </c>
      <c r="L805" s="3">
        <f t="shared" si="130"/>
        <v>200.23958333333314</v>
      </c>
      <c r="M805" s="5">
        <v>0</v>
      </c>
      <c r="R805">
        <v>2006</v>
      </c>
      <c r="S805" s="1" t="s">
        <v>4</v>
      </c>
      <c r="T805" s="40">
        <f>+'Copy Co'!$B$17</f>
        <v>51399.602684929596</v>
      </c>
      <c r="U805">
        <f>+'Copy Co'!$B$18*'All Data'!C805</f>
        <v>1684.0494746687257</v>
      </c>
      <c r="V805" s="40">
        <f>+D805*'Copy Co'!$B$19</f>
        <v>487951.77995947545</v>
      </c>
      <c r="W805" s="40">
        <f>+E805*'Copy Co'!$B$20</f>
        <v>-305801.12755600968</v>
      </c>
      <c r="X805" s="40">
        <f>+F805*'Copy Co'!$B$21</f>
        <v>65430.751092018036</v>
      </c>
      <c r="Y805" s="40">
        <f>+G805*'Copy Co'!$B$22</f>
        <v>217630.19392380555</v>
      </c>
      <c r="Z805" s="40">
        <f>+H805*'Copy Co'!$B$23</f>
        <v>0</v>
      </c>
      <c r="AA805" s="40">
        <f>+I805*'Copy Co'!$B$24</f>
        <v>-10704.382616627605</v>
      </c>
      <c r="AB805" s="40">
        <f>+J805*'Copy Co'!$B$25</f>
        <v>5052.331339126802</v>
      </c>
      <c r="AC805" s="40">
        <f>+K805*'Copy Co'!$B$26</f>
        <v>1840.3851040423726</v>
      </c>
      <c r="AD805" s="40">
        <f>+L805*'Copy Co'!$B$27</f>
        <v>36705.416333554916</v>
      </c>
      <c r="AE805" s="40">
        <f>+M805*'Copy Co'!$B$28</f>
        <v>0</v>
      </c>
      <c r="AF805" s="40">
        <f t="shared" si="131"/>
        <v>551188.99973898416</v>
      </c>
      <c r="AG805" s="25">
        <f t="shared" si="132"/>
        <v>268.99973898415919</v>
      </c>
      <c r="AH805" s="56">
        <f t="shared" si="133"/>
        <v>38788</v>
      </c>
      <c r="AL805" s="56"/>
      <c r="BF805" s="2">
        <v>42704</v>
      </c>
      <c r="BG805" s="3">
        <v>32.625</v>
      </c>
      <c r="BH805">
        <v>13</v>
      </c>
      <c r="BI805">
        <v>7.75</v>
      </c>
    </row>
    <row r="806" spans="1:61" x14ac:dyDescent="0.25">
      <c r="A806" s="2">
        <v>38789</v>
      </c>
      <c r="B806" s="7">
        <v>553993</v>
      </c>
      <c r="C806" s="3">
        <v>33.2916666666667</v>
      </c>
      <c r="D806" s="7">
        <f t="shared" si="127"/>
        <v>1108.3350694444466</v>
      </c>
      <c r="E806" s="7">
        <f t="shared" si="128"/>
        <v>36898.321686921408</v>
      </c>
      <c r="F806" s="7">
        <f t="shared" si="129"/>
        <v>1228406.6261604263</v>
      </c>
      <c r="G806" s="11">
        <v>550920</v>
      </c>
      <c r="H806">
        <v>0</v>
      </c>
      <c r="I806">
        <v>0</v>
      </c>
      <c r="J806">
        <v>18</v>
      </c>
      <c r="K806" s="3">
        <v>9.7083333333333304</v>
      </c>
      <c r="L806" s="3">
        <f t="shared" si="130"/>
        <v>323.20659722222246</v>
      </c>
      <c r="M806" s="5">
        <v>0</v>
      </c>
      <c r="R806">
        <v>2006</v>
      </c>
      <c r="S806" s="1" t="s">
        <v>5</v>
      </c>
      <c r="T806" s="40">
        <f>+'Copy Co'!$B$17</f>
        <v>51399.602684929596</v>
      </c>
      <c r="U806">
        <f>+'Copy Co'!$B$18*'All Data'!C806</f>
        <v>1644.933411076179</v>
      </c>
      <c r="V806" s="40">
        <f>+D806*'Copy Co'!$B$19</f>
        <v>465547.34888886113</v>
      </c>
      <c r="W806" s="40">
        <f>+E806*'Copy Co'!$B$20</f>
        <v>-284983.3644494621</v>
      </c>
      <c r="X806" s="40">
        <f>+F806*'Copy Co'!$B$21</f>
        <v>59560.153484873925</v>
      </c>
      <c r="Y806" s="40">
        <f>+G806*'Copy Co'!$B$22</f>
        <v>229283.3061204447</v>
      </c>
      <c r="Z806" s="40">
        <f>+H806*'Copy Co'!$B$23</f>
        <v>0</v>
      </c>
      <c r="AA806" s="40">
        <f>+I806*'Copy Co'!$B$24</f>
        <v>0</v>
      </c>
      <c r="AB806" s="40">
        <f>+J806*'Copy Co'!$B$25</f>
        <v>6062.7976069521628</v>
      </c>
      <c r="AC806" s="40">
        <f>+K806*'Copy Co'!$B$26</f>
        <v>3041.2037534884589</v>
      </c>
      <c r="AD806" s="40">
        <f>+L806*'Copy Co'!$B$27</f>
        <v>59246.191563655775</v>
      </c>
      <c r="AE806" s="40">
        <f>+M806*'Copy Co'!$B$28</f>
        <v>0</v>
      </c>
      <c r="AF806" s="40">
        <f t="shared" si="131"/>
        <v>590802.17306481977</v>
      </c>
      <c r="AG806" s="25">
        <f t="shared" si="132"/>
        <v>36809.17306481977</v>
      </c>
      <c r="AH806" s="56">
        <f t="shared" si="133"/>
        <v>38789</v>
      </c>
      <c r="AL806" s="56"/>
      <c r="BF806" s="2">
        <v>38337</v>
      </c>
      <c r="BG806" s="3">
        <v>32.5833333333333</v>
      </c>
      <c r="BH806">
        <v>8</v>
      </c>
      <c r="BI806">
        <v>4.5833333333333304</v>
      </c>
    </row>
    <row r="807" spans="1:61" x14ac:dyDescent="0.25">
      <c r="A807" s="2">
        <v>38790</v>
      </c>
      <c r="B807" s="7">
        <v>471846</v>
      </c>
      <c r="C807" s="3">
        <v>22.7916666666667</v>
      </c>
      <c r="D807" s="7">
        <f t="shared" si="127"/>
        <v>519.46006944444594</v>
      </c>
      <c r="E807" s="7">
        <f t="shared" si="128"/>
        <v>11839.360749421348</v>
      </c>
      <c r="F807" s="7">
        <f t="shared" si="129"/>
        <v>269838.7637472286</v>
      </c>
      <c r="G807" s="11">
        <v>553993</v>
      </c>
      <c r="H807">
        <v>0</v>
      </c>
      <c r="I807">
        <v>0</v>
      </c>
      <c r="J807">
        <v>25</v>
      </c>
      <c r="K807" s="3">
        <v>19.1666666666667</v>
      </c>
      <c r="L807" s="3">
        <f t="shared" si="130"/>
        <v>436.84027777777919</v>
      </c>
      <c r="M807" s="5">
        <v>0</v>
      </c>
      <c r="R807">
        <v>2006</v>
      </c>
      <c r="S807" s="1" t="s">
        <v>6</v>
      </c>
      <c r="T807" s="40">
        <f>+'Copy Co'!$B$17</f>
        <v>51399.602684929596</v>
      </c>
      <c r="U807">
        <f>+'Copy Co'!$B$18*'All Data'!C807</f>
        <v>1126.1308834276224</v>
      </c>
      <c r="V807" s="40">
        <f>+D807*'Copy Co'!$B$19</f>
        <v>218195.07913315826</v>
      </c>
      <c r="W807" s="40">
        <f>+E807*'Copy Co'!$B$20</f>
        <v>-91441.038644771761</v>
      </c>
      <c r="X807" s="40">
        <f>+F807*'Copy Co'!$B$21</f>
        <v>13083.320980763467</v>
      </c>
      <c r="Y807" s="40">
        <f>+G807*'Copy Co'!$B$22</f>
        <v>230562.23518402586</v>
      </c>
      <c r="Z807" s="40">
        <f>+H807*'Copy Co'!$B$23</f>
        <v>0</v>
      </c>
      <c r="AA807" s="40">
        <f>+I807*'Copy Co'!$B$24</f>
        <v>0</v>
      </c>
      <c r="AB807" s="40">
        <f>+J807*'Copy Co'!$B$25</f>
        <v>8420.552231878004</v>
      </c>
      <c r="AC807" s="40">
        <f>+K807*'Copy Co'!$B$26</f>
        <v>6004.0932472304457</v>
      </c>
      <c r="AD807" s="40">
        <f>+L807*'Copy Co'!$B$27</f>
        <v>80076.096844484273</v>
      </c>
      <c r="AE807" s="40">
        <f>+M807*'Copy Co'!$B$28</f>
        <v>0</v>
      </c>
      <c r="AF807" s="40">
        <f t="shared" si="131"/>
        <v>517426.07254512579</v>
      </c>
      <c r="AG807" s="25">
        <f t="shared" si="132"/>
        <v>45580.072545125789</v>
      </c>
      <c r="AH807" s="56">
        <f t="shared" si="133"/>
        <v>38790</v>
      </c>
      <c r="AL807" s="56"/>
      <c r="BF807" s="2">
        <v>38755</v>
      </c>
      <c r="BG807" s="3">
        <v>32.5833333333333</v>
      </c>
      <c r="BH807">
        <v>8</v>
      </c>
      <c r="BI807">
        <v>5.4166666666666696</v>
      </c>
    </row>
    <row r="808" spans="1:61" x14ac:dyDescent="0.25">
      <c r="A808" s="2">
        <v>38791</v>
      </c>
      <c r="B808" s="7">
        <v>487771</v>
      </c>
      <c r="C808" s="3">
        <v>31</v>
      </c>
      <c r="D808" s="7">
        <f t="shared" si="127"/>
        <v>961</v>
      </c>
      <c r="E808" s="7">
        <f t="shared" si="128"/>
        <v>29791</v>
      </c>
      <c r="F808" s="7">
        <f t="shared" si="129"/>
        <v>923521</v>
      </c>
      <c r="G808" s="11">
        <v>471846</v>
      </c>
      <c r="H808">
        <v>0</v>
      </c>
      <c r="I808">
        <v>0</v>
      </c>
      <c r="J808">
        <v>18</v>
      </c>
      <c r="K808" s="3">
        <v>8.1666666666666696</v>
      </c>
      <c r="L808" s="3">
        <f t="shared" si="130"/>
        <v>253.16666666666677</v>
      </c>
      <c r="M808" s="5">
        <v>0</v>
      </c>
      <c r="R808">
        <v>2006</v>
      </c>
      <c r="S808" s="1" t="s">
        <v>7</v>
      </c>
      <c r="T808" s="40">
        <f>+'Copy Co'!$B$17</f>
        <v>51399.602684929596</v>
      </c>
      <c r="U808">
        <f>+'Copy Co'!$B$18*'All Data'!C808</f>
        <v>1531.7027006766909</v>
      </c>
      <c r="V808" s="40">
        <f>+D808*'Copy Co'!$B$19</f>
        <v>403660.42239054159</v>
      </c>
      <c r="W808" s="40">
        <f>+E808*'Copy Co'!$B$20</f>
        <v>-230090.12394520859</v>
      </c>
      <c r="X808" s="40">
        <f>+F808*'Copy Co'!$B$21</f>
        <v>44777.560894824375</v>
      </c>
      <c r="Y808" s="40">
        <f>+G808*'Copy Co'!$B$22</f>
        <v>196374.08491197877</v>
      </c>
      <c r="Z808" s="40">
        <f>+H808*'Copy Co'!$B$23</f>
        <v>0</v>
      </c>
      <c r="AA808" s="40">
        <f>+I808*'Copy Co'!$B$24</f>
        <v>0</v>
      </c>
      <c r="AB808" s="40">
        <f>+J808*'Copy Co'!$B$25</f>
        <v>6062.7976069521628</v>
      </c>
      <c r="AC808" s="40">
        <f>+K808*'Copy Co'!$B$26</f>
        <v>2558.2658183851431</v>
      </c>
      <c r="AD808" s="40">
        <f>+L808*'Copy Co'!$B$27</f>
        <v>46407.347374016535</v>
      </c>
      <c r="AE808" s="40">
        <f>+M808*'Copy Co'!$B$28</f>
        <v>0</v>
      </c>
      <c r="AF808" s="40">
        <f t="shared" si="131"/>
        <v>522681.6604370962</v>
      </c>
      <c r="AG808" s="25">
        <f t="shared" si="132"/>
        <v>34910.660437096201</v>
      </c>
      <c r="AH808" s="56">
        <f t="shared" si="133"/>
        <v>38791</v>
      </c>
      <c r="AL808" s="56"/>
      <c r="BF808" s="2">
        <v>39458</v>
      </c>
      <c r="BG808" s="3">
        <v>32.5833333333333</v>
      </c>
      <c r="BH808">
        <v>9</v>
      </c>
      <c r="BI808">
        <v>6.5416666666666696</v>
      </c>
    </row>
    <row r="809" spans="1:61" x14ac:dyDescent="0.25">
      <c r="A809" s="2">
        <v>38792</v>
      </c>
      <c r="B809" s="7">
        <v>426349</v>
      </c>
      <c r="C809" s="3">
        <v>23.5833333333333</v>
      </c>
      <c r="D809" s="7">
        <f t="shared" si="127"/>
        <v>556.17361111110949</v>
      </c>
      <c r="E809" s="7">
        <f t="shared" si="128"/>
        <v>13116.42766203698</v>
      </c>
      <c r="F809" s="7">
        <f t="shared" si="129"/>
        <v>309329.08569637168</v>
      </c>
      <c r="G809" s="11">
        <v>487771</v>
      </c>
      <c r="H809">
        <v>0</v>
      </c>
      <c r="I809">
        <v>0</v>
      </c>
      <c r="J809">
        <v>13</v>
      </c>
      <c r="K809" s="3">
        <v>7.7916666666666696</v>
      </c>
      <c r="L809" s="3">
        <f t="shared" si="130"/>
        <v>183.75347222222203</v>
      </c>
      <c r="M809" s="5">
        <v>0</v>
      </c>
      <c r="R809">
        <v>2006</v>
      </c>
      <c r="S809" s="1" t="s">
        <v>1</v>
      </c>
      <c r="T809" s="40">
        <f>+'Copy Co'!$B$17</f>
        <v>51399.602684929596</v>
      </c>
      <c r="U809">
        <f>+'Copy Co'!$B$18*'All Data'!C809</f>
        <v>1165.246947020169</v>
      </c>
      <c r="V809" s="40">
        <f>+D809*'Copy Co'!$B$19</f>
        <v>233616.31090903564</v>
      </c>
      <c r="W809" s="40">
        <f>+E809*'Copy Co'!$B$20</f>
        <v>-101304.43645652886</v>
      </c>
      <c r="X809" s="40">
        <f>+F809*'Copy Co'!$B$21</f>
        <v>14998.036830033785</v>
      </c>
      <c r="Y809" s="40">
        <f>+G809*'Copy Co'!$B$22</f>
        <v>203001.7924738173</v>
      </c>
      <c r="Z809" s="40">
        <f>+H809*'Copy Co'!$B$23</f>
        <v>0</v>
      </c>
      <c r="AA809" s="40">
        <f>+I809*'Copy Co'!$B$24</f>
        <v>0</v>
      </c>
      <c r="AB809" s="40">
        <f>+J809*'Copy Co'!$B$25</f>
        <v>4378.6871605765618</v>
      </c>
      <c r="AC809" s="40">
        <f>+K809*'Copy Co'!$B$26</f>
        <v>2440.7944287654173</v>
      </c>
      <c r="AD809" s="40">
        <f>+L809*'Copy Co'!$B$27</f>
        <v>33683.388610658403</v>
      </c>
      <c r="AE809" s="40">
        <f>+M809*'Copy Co'!$B$28</f>
        <v>0</v>
      </c>
      <c r="AF809" s="40">
        <f t="shared" si="131"/>
        <v>443379.4235883081</v>
      </c>
      <c r="AG809" s="25">
        <f t="shared" si="132"/>
        <v>17030.423588308098</v>
      </c>
      <c r="AH809" s="56">
        <f t="shared" si="133"/>
        <v>38792</v>
      </c>
      <c r="AL809" s="56"/>
      <c r="BF809" s="2">
        <v>42024</v>
      </c>
      <c r="BG809" s="3">
        <v>32.5416666666667</v>
      </c>
      <c r="BH809">
        <v>12</v>
      </c>
      <c r="BI809">
        <v>3.1666666666666701</v>
      </c>
    </row>
    <row r="810" spans="1:61" x14ac:dyDescent="0.25">
      <c r="A810" s="2">
        <v>38793</v>
      </c>
      <c r="B810" s="7">
        <v>375175</v>
      </c>
      <c r="C810" s="3">
        <v>21.5833333333333</v>
      </c>
      <c r="D810" s="7">
        <f t="shared" si="127"/>
        <v>465.84027777777635</v>
      </c>
      <c r="E810" s="7">
        <f t="shared" si="128"/>
        <v>10054.385995370325</v>
      </c>
      <c r="F810" s="7">
        <f t="shared" si="129"/>
        <v>217007.16440007582</v>
      </c>
      <c r="G810" s="11">
        <v>426349</v>
      </c>
      <c r="H810">
        <v>1</v>
      </c>
      <c r="I810">
        <v>0</v>
      </c>
      <c r="J810">
        <v>18</v>
      </c>
      <c r="K810" s="3">
        <v>8.7916666666666696</v>
      </c>
      <c r="L810" s="3">
        <f t="shared" si="130"/>
        <v>189.753472222222</v>
      </c>
      <c r="M810" s="5">
        <v>0</v>
      </c>
      <c r="R810">
        <v>2006</v>
      </c>
      <c r="S810" s="1" t="s">
        <v>2</v>
      </c>
      <c r="T810" s="40">
        <f>+'Copy Co'!$B$17</f>
        <v>51399.602684929596</v>
      </c>
      <c r="U810">
        <f>+'Copy Co'!$B$18*'All Data'!C810</f>
        <v>1066.4274179442536</v>
      </c>
      <c r="V810" s="40">
        <f>+D810*'Copy Co'!$B$19</f>
        <v>195672.51123236673</v>
      </c>
      <c r="W810" s="40">
        <f>+E810*'Copy Co'!$B$20</f>
        <v>-77654.825949707199</v>
      </c>
      <c r="X810" s="40">
        <f>+F810*'Copy Co'!$B$21</f>
        <v>10521.743976084528</v>
      </c>
      <c r="Y810" s="40">
        <f>+G810*'Copy Co'!$B$22</f>
        <v>177439.0261401755</v>
      </c>
      <c r="Z810" s="40">
        <f>+H810*'Copy Co'!$B$23</f>
        <v>-10610.780657764437</v>
      </c>
      <c r="AA810" s="40">
        <f>+I810*'Copy Co'!$B$24</f>
        <v>0</v>
      </c>
      <c r="AB810" s="40">
        <f>+J810*'Copy Co'!$B$25</f>
        <v>6062.7976069521628</v>
      </c>
      <c r="AC810" s="40">
        <f>+K810*'Copy Co'!$B$26</f>
        <v>2754.0514677513529</v>
      </c>
      <c r="AD810" s="40">
        <f>+L810*'Copy Co'!$B$27</f>
        <v>34783.233578047861</v>
      </c>
      <c r="AE810" s="40">
        <f>+M810*'Copy Co'!$B$28</f>
        <v>0</v>
      </c>
      <c r="AF810" s="40">
        <f t="shared" si="131"/>
        <v>391433.78749678039</v>
      </c>
      <c r="AG810" s="25">
        <f t="shared" si="132"/>
        <v>16258.787496780395</v>
      </c>
      <c r="AH810" s="56">
        <f t="shared" si="133"/>
        <v>38793</v>
      </c>
      <c r="AL810" s="56"/>
      <c r="BF810" s="2">
        <v>40855</v>
      </c>
      <c r="BG810" s="3">
        <v>32.5</v>
      </c>
      <c r="BH810">
        <v>9</v>
      </c>
      <c r="BI810">
        <v>4.625</v>
      </c>
    </row>
    <row r="811" spans="1:61" x14ac:dyDescent="0.25">
      <c r="A811" s="2">
        <v>38794</v>
      </c>
      <c r="B811" s="7">
        <v>407374</v>
      </c>
      <c r="C811" s="3">
        <v>24.875</v>
      </c>
      <c r="D811" s="7">
        <f t="shared" si="127"/>
        <v>618.765625</v>
      </c>
      <c r="E811" s="7">
        <f t="shared" si="128"/>
        <v>15391.794921875</v>
      </c>
      <c r="F811" s="7">
        <f t="shared" si="129"/>
        <v>382870.89868164062</v>
      </c>
      <c r="G811" s="11">
        <v>375175</v>
      </c>
      <c r="H811">
        <v>0</v>
      </c>
      <c r="I811">
        <v>1</v>
      </c>
      <c r="J811">
        <v>22</v>
      </c>
      <c r="K811" s="3">
        <v>6.5416666666666696</v>
      </c>
      <c r="L811" s="3">
        <f t="shared" si="130"/>
        <v>162.7239583333334</v>
      </c>
      <c r="M811" s="5">
        <v>0</v>
      </c>
      <c r="R811">
        <v>2006</v>
      </c>
      <c r="S811" s="1" t="s">
        <v>3</v>
      </c>
      <c r="T811" s="40">
        <f>+'Copy Co'!$B$17</f>
        <v>51399.602684929596</v>
      </c>
      <c r="U811">
        <f>+'Copy Co'!$B$18*'All Data'!C811</f>
        <v>1229.0678928816994</v>
      </c>
      <c r="V811" s="40">
        <f>+D811*'Copy Co'!$B$19</f>
        <v>259907.58954031992</v>
      </c>
      <c r="W811" s="40">
        <f>+E811*'Copy Co'!$B$20</f>
        <v>-118878.18473073917</v>
      </c>
      <c r="X811" s="40">
        <f>+F811*'Copy Co'!$B$21</f>
        <v>18563.763011965399</v>
      </c>
      <c r="Y811" s="40">
        <f>+G811*'Copy Co'!$B$22</f>
        <v>156141.29887050361</v>
      </c>
      <c r="Z811" s="40">
        <f>+H811*'Copy Co'!$B$23</f>
        <v>0</v>
      </c>
      <c r="AA811" s="40">
        <f>+I811*'Copy Co'!$B$24</f>
        <v>-10704.382616627605</v>
      </c>
      <c r="AB811" s="40">
        <f>+J811*'Copy Co'!$B$25</f>
        <v>7410.0859640526432</v>
      </c>
      <c r="AC811" s="40">
        <f>+K811*'Copy Co'!$B$26</f>
        <v>2049.2231300329972</v>
      </c>
      <c r="AD811" s="40">
        <f>+L811*'Copy Co'!$B$27</f>
        <v>29828.521107768243</v>
      </c>
      <c r="AE811" s="40">
        <f>+M811*'Copy Co'!$B$28</f>
        <v>0</v>
      </c>
      <c r="AF811" s="40">
        <f t="shared" si="131"/>
        <v>396946.58485508733</v>
      </c>
      <c r="AG811" s="25">
        <f t="shared" si="132"/>
        <v>-10427.415144912666</v>
      </c>
      <c r="AH811" s="56">
        <f t="shared" si="133"/>
        <v>38794</v>
      </c>
      <c r="AL811" s="56"/>
      <c r="BF811" s="2">
        <v>40911</v>
      </c>
      <c r="BG811" s="3">
        <v>32.5</v>
      </c>
      <c r="BH811">
        <v>10</v>
      </c>
      <c r="BI811">
        <v>3.0416666666666701</v>
      </c>
    </row>
    <row r="812" spans="1:61" x14ac:dyDescent="0.25">
      <c r="A812" s="2">
        <v>38795</v>
      </c>
      <c r="B812" s="7">
        <v>496097</v>
      </c>
      <c r="C812" s="3">
        <v>31.0833333333333</v>
      </c>
      <c r="D812" s="7">
        <f t="shared" si="127"/>
        <v>966.17361111110904</v>
      </c>
      <c r="E812" s="7">
        <f t="shared" si="128"/>
        <v>30031.896412036942</v>
      </c>
      <c r="F812" s="7">
        <f t="shared" si="129"/>
        <v>933491.44680748053</v>
      </c>
      <c r="G812" s="11">
        <v>407374</v>
      </c>
      <c r="H812">
        <v>0</v>
      </c>
      <c r="I812">
        <v>1</v>
      </c>
      <c r="J812">
        <v>16</v>
      </c>
      <c r="K812" s="3">
        <v>6.0833333333333304</v>
      </c>
      <c r="L812" s="3">
        <f t="shared" si="130"/>
        <v>189.09027777777749</v>
      </c>
      <c r="M812" s="5">
        <v>0</v>
      </c>
      <c r="R812">
        <v>2006</v>
      </c>
      <c r="S812" s="1" t="s">
        <v>4</v>
      </c>
      <c r="T812" s="40">
        <f>+'Copy Co'!$B$17</f>
        <v>51399.602684929596</v>
      </c>
      <c r="U812">
        <f>+'Copy Co'!$B$18*'All Data'!C812</f>
        <v>1535.8201810548524</v>
      </c>
      <c r="V812" s="40">
        <f>+D812*'Copy Co'!$B$19</f>
        <v>405833.55667399074</v>
      </c>
      <c r="W812" s="40">
        <f>+E812*'Copy Co'!$B$20</f>
        <v>-231950.68200984341</v>
      </c>
      <c r="X812" s="40">
        <f>+F812*'Copy Co'!$B$21</f>
        <v>45260.984974050043</v>
      </c>
      <c r="Y812" s="40">
        <f>+G812*'Copy Co'!$B$22</f>
        <v>169541.96171406019</v>
      </c>
      <c r="Z812" s="40">
        <f>+H812*'Copy Co'!$B$23</f>
        <v>0</v>
      </c>
      <c r="AA812" s="40">
        <f>+I812*'Copy Co'!$B$24</f>
        <v>-10704.382616627605</v>
      </c>
      <c r="AB812" s="40">
        <f>+J812*'Copy Co'!$B$25</f>
        <v>5389.1534284019226</v>
      </c>
      <c r="AC812" s="40">
        <f>+K812*'Copy Co'!$B$26</f>
        <v>1905.6469871644417</v>
      </c>
      <c r="AD812" s="40">
        <f>+L812*'Copy Co'!$B$27</f>
        <v>34661.665066027374</v>
      </c>
      <c r="AE812" s="40">
        <f>+M812*'Copy Co'!$B$28</f>
        <v>0</v>
      </c>
      <c r="AF812" s="40">
        <f t="shared" si="131"/>
        <v>472873.32708320813</v>
      </c>
      <c r="AG812" s="25">
        <f t="shared" si="132"/>
        <v>-23223.672916791867</v>
      </c>
      <c r="AH812" s="56">
        <f t="shared" si="133"/>
        <v>38795</v>
      </c>
      <c r="AL812" s="56"/>
      <c r="BF812" s="2">
        <v>39859</v>
      </c>
      <c r="BG812" s="3">
        <v>32.4583333333333</v>
      </c>
      <c r="BH812">
        <v>20</v>
      </c>
      <c r="BI812">
        <v>9.9583333333333304</v>
      </c>
    </row>
    <row r="813" spans="1:61" x14ac:dyDescent="0.25">
      <c r="A813" s="2">
        <v>38796</v>
      </c>
      <c r="B813" s="7">
        <v>461453</v>
      </c>
      <c r="C813" s="3">
        <v>26.5</v>
      </c>
      <c r="D813" s="7">
        <f t="shared" si="127"/>
        <v>702.25</v>
      </c>
      <c r="E813" s="7">
        <f t="shared" si="128"/>
        <v>18609.625</v>
      </c>
      <c r="F813" s="7">
        <f t="shared" si="129"/>
        <v>493155.0625</v>
      </c>
      <c r="G813" s="11">
        <v>496097</v>
      </c>
      <c r="H813">
        <v>0</v>
      </c>
      <c r="I813">
        <v>0</v>
      </c>
      <c r="J813">
        <v>15</v>
      </c>
      <c r="K813" s="3">
        <v>8.2083333333333304</v>
      </c>
      <c r="L813" s="3">
        <f t="shared" si="130"/>
        <v>217.52083333333326</v>
      </c>
      <c r="M813" s="5">
        <v>0</v>
      </c>
      <c r="R813">
        <v>2006</v>
      </c>
      <c r="S813" s="1" t="s">
        <v>5</v>
      </c>
      <c r="T813" s="40">
        <f>+'Copy Co'!$B$17</f>
        <v>51399.602684929596</v>
      </c>
      <c r="U813">
        <f>+'Copy Co'!$B$18*'All Data'!C813</f>
        <v>1309.358760255881</v>
      </c>
      <c r="V813" s="40">
        <f>+D813*'Copy Co'!$B$19</f>
        <v>294974.53863034112</v>
      </c>
      <c r="W813" s="40">
        <f>+E813*'Copy Co'!$B$20</f>
        <v>-143731.02355825089</v>
      </c>
      <c r="X813" s="40">
        <f>+F813*'Copy Co'!$B$21</f>
        <v>23910.967743759669</v>
      </c>
      <c r="Y813" s="40">
        <f>+G813*'Copy Co'!$B$22</f>
        <v>206466.92862200367</v>
      </c>
      <c r="Z813" s="40">
        <f>+H813*'Copy Co'!$B$23</f>
        <v>0</v>
      </c>
      <c r="AA813" s="40">
        <f>+I813*'Copy Co'!$B$24</f>
        <v>0</v>
      </c>
      <c r="AB813" s="40">
        <f>+J813*'Copy Co'!$B$25</f>
        <v>5052.331339126802</v>
      </c>
      <c r="AC813" s="40">
        <f>+K813*'Copy Co'!$B$26</f>
        <v>2571.318195009555</v>
      </c>
      <c r="AD813" s="40">
        <f>+L813*'Copy Co'!$B$27</f>
        <v>39873.198974004801</v>
      </c>
      <c r="AE813" s="40">
        <f>+M813*'Copy Co'!$B$28</f>
        <v>0</v>
      </c>
      <c r="AF813" s="40">
        <f t="shared" si="131"/>
        <v>481827.22139118018</v>
      </c>
      <c r="AG813" s="25">
        <f t="shared" si="132"/>
        <v>20374.221391180181</v>
      </c>
      <c r="AH813" s="56">
        <f t="shared" si="133"/>
        <v>38796</v>
      </c>
      <c r="AL813" s="56"/>
      <c r="BF813" s="2">
        <v>40558</v>
      </c>
      <c r="BG813" s="3">
        <v>32.4583333333333</v>
      </c>
      <c r="BH813">
        <v>12</v>
      </c>
      <c r="BI813">
        <v>4.4166666666666696</v>
      </c>
    </row>
    <row r="814" spans="1:61" x14ac:dyDescent="0.25">
      <c r="A814" s="2">
        <v>38797</v>
      </c>
      <c r="B814" s="7">
        <v>437160</v>
      </c>
      <c r="C814" s="3">
        <v>24.0833333333333</v>
      </c>
      <c r="D814" s="7">
        <f t="shared" si="127"/>
        <v>580.00694444444287</v>
      </c>
      <c r="E814" s="7">
        <f t="shared" si="128"/>
        <v>13968.500578703646</v>
      </c>
      <c r="F814" s="7">
        <f t="shared" si="129"/>
        <v>336408.05560377904</v>
      </c>
      <c r="G814" s="11">
        <v>461453</v>
      </c>
      <c r="H814">
        <v>0</v>
      </c>
      <c r="I814">
        <v>0</v>
      </c>
      <c r="J814">
        <v>15</v>
      </c>
      <c r="K814" s="3">
        <v>8</v>
      </c>
      <c r="L814" s="3">
        <f t="shared" si="130"/>
        <v>192.6666666666664</v>
      </c>
      <c r="M814" s="5">
        <v>0</v>
      </c>
      <c r="R814">
        <v>2006</v>
      </c>
      <c r="S814" s="1" t="s">
        <v>6</v>
      </c>
      <c r="T814" s="40">
        <f>+'Copy Co'!$B$17</f>
        <v>51399.602684929596</v>
      </c>
      <c r="U814">
        <f>+'Copy Co'!$B$18*'All Data'!C814</f>
        <v>1189.951829289148</v>
      </c>
      <c r="V814" s="40">
        <f>+D814*'Copy Co'!$B$19</f>
        <v>243627.31340675461</v>
      </c>
      <c r="W814" s="40">
        <f>+E814*'Copy Co'!$B$20</f>
        <v>-107885.40262101439</v>
      </c>
      <c r="X814" s="40">
        <f>+F814*'Copy Co'!$B$21</f>
        <v>16310.9796044786</v>
      </c>
      <c r="Y814" s="40">
        <f>+G814*'Copy Co'!$B$22</f>
        <v>192048.6993741334</v>
      </c>
      <c r="Z814" s="40">
        <f>+H814*'Copy Co'!$B$23</f>
        <v>0</v>
      </c>
      <c r="AA814" s="40">
        <f>+I814*'Copy Co'!$B$24</f>
        <v>0</v>
      </c>
      <c r="AB814" s="40">
        <f>+J814*'Copy Co'!$B$25</f>
        <v>5052.331339126802</v>
      </c>
      <c r="AC814" s="40">
        <f>+K814*'Copy Co'!$B$26</f>
        <v>2506.0563118874861</v>
      </c>
      <c r="AD814" s="40">
        <f>+L814*'Copy Co'!$B$27</f>
        <v>35317.243952839381</v>
      </c>
      <c r="AE814" s="40">
        <f>+M814*'Copy Co'!$B$28</f>
        <v>0</v>
      </c>
      <c r="AF814" s="40">
        <f t="shared" si="131"/>
        <v>439566.77588242467</v>
      </c>
      <c r="AG814" s="25">
        <f t="shared" si="132"/>
        <v>2406.7758824246703</v>
      </c>
      <c r="AH814" s="56">
        <f t="shared" si="133"/>
        <v>38797</v>
      </c>
      <c r="AL814" s="56"/>
      <c r="BF814" s="2">
        <v>42800</v>
      </c>
      <c r="BG814" s="3">
        <v>32.4583333333333</v>
      </c>
      <c r="BH814">
        <v>17</v>
      </c>
      <c r="BI814">
        <v>9.375</v>
      </c>
    </row>
    <row r="815" spans="1:61" x14ac:dyDescent="0.25">
      <c r="A815" s="2">
        <v>38798</v>
      </c>
      <c r="B815" s="7">
        <v>411680</v>
      </c>
      <c r="C815" s="3">
        <v>24.3333333333333</v>
      </c>
      <c r="D815" s="7">
        <f t="shared" si="127"/>
        <v>592.11111111110949</v>
      </c>
      <c r="E815" s="7">
        <f t="shared" si="128"/>
        <v>14408.037037036978</v>
      </c>
      <c r="F815" s="7">
        <f t="shared" si="129"/>
        <v>350595.56790123263</v>
      </c>
      <c r="G815" s="11">
        <v>437160</v>
      </c>
      <c r="H815">
        <v>0</v>
      </c>
      <c r="I815">
        <v>0</v>
      </c>
      <c r="J815">
        <v>15</v>
      </c>
      <c r="K815" s="3">
        <v>7.5833333333333304</v>
      </c>
      <c r="L815" s="3">
        <f t="shared" si="130"/>
        <v>184.52777777777746</v>
      </c>
      <c r="M815" s="5">
        <v>0</v>
      </c>
      <c r="R815">
        <v>2006</v>
      </c>
      <c r="S815" s="1" t="s">
        <v>7</v>
      </c>
      <c r="T815" s="40">
        <f>+'Copy Co'!$B$17</f>
        <v>51399.602684929596</v>
      </c>
      <c r="U815">
        <f>+'Copy Co'!$B$18*'All Data'!C815</f>
        <v>1202.3042704236375</v>
      </c>
      <c r="V815" s="40">
        <f>+D815*'Copy Co'!$B$19</f>
        <v>248711.57254239681</v>
      </c>
      <c r="W815" s="40">
        <f>+E815*'Copy Co'!$B$20</f>
        <v>-111280.15265210949</v>
      </c>
      <c r="X815" s="40">
        <f>+F815*'Copy Co'!$B$21</f>
        <v>16998.871050201327</v>
      </c>
      <c r="Y815" s="40">
        <f>+G815*'Copy Co'!$B$22</f>
        <v>181938.37599581355</v>
      </c>
      <c r="Z815" s="40">
        <f>+H815*'Copy Co'!$B$23</f>
        <v>0</v>
      </c>
      <c r="AA815" s="40">
        <f>+I815*'Copy Co'!$B$24</f>
        <v>0</v>
      </c>
      <c r="AB815" s="40">
        <f>+J815*'Copy Co'!$B$25</f>
        <v>5052.331339126802</v>
      </c>
      <c r="AC815" s="40">
        <f>+K815*'Copy Co'!$B$26</f>
        <v>2375.5325456433452</v>
      </c>
      <c r="AD815" s="40">
        <f>+L815*'Copy Co'!$B$27</f>
        <v>33825.324622074964</v>
      </c>
      <c r="AE815" s="40">
        <f>+M815*'Copy Co'!$B$28</f>
        <v>0</v>
      </c>
      <c r="AF815" s="40">
        <f t="shared" si="131"/>
        <v>430223.76239850052</v>
      </c>
      <c r="AG815" s="25">
        <f t="shared" si="132"/>
        <v>18543.762398500519</v>
      </c>
      <c r="AH815" s="56">
        <f t="shared" si="133"/>
        <v>38798</v>
      </c>
      <c r="AL815" s="56"/>
      <c r="BF815" s="2">
        <v>39861</v>
      </c>
      <c r="BG815" s="3">
        <v>32.4166666666667</v>
      </c>
      <c r="BH815">
        <v>16</v>
      </c>
      <c r="BI815">
        <v>6.2916666666666696</v>
      </c>
    </row>
    <row r="816" spans="1:61" x14ac:dyDescent="0.25">
      <c r="A816" s="2">
        <v>38799</v>
      </c>
      <c r="B816" s="7">
        <v>345667</v>
      </c>
      <c r="C816" s="3">
        <v>21</v>
      </c>
      <c r="D816" s="7">
        <f t="shared" si="127"/>
        <v>441</v>
      </c>
      <c r="E816" s="7">
        <f t="shared" si="128"/>
        <v>9261</v>
      </c>
      <c r="F816" s="7">
        <f t="shared" si="129"/>
        <v>194481</v>
      </c>
      <c r="G816" s="11">
        <v>411680</v>
      </c>
      <c r="H816">
        <v>0</v>
      </c>
      <c r="I816">
        <v>0</v>
      </c>
      <c r="J816">
        <v>9</v>
      </c>
      <c r="K816" s="3">
        <v>5.8333333333333304</v>
      </c>
      <c r="L816" s="3">
        <f t="shared" si="130"/>
        <v>122.49999999999994</v>
      </c>
      <c r="M816" s="5">
        <v>0</v>
      </c>
      <c r="R816">
        <v>2006</v>
      </c>
      <c r="S816" s="1" t="s">
        <v>1</v>
      </c>
      <c r="T816" s="40">
        <f>+'Copy Co'!$B$17</f>
        <v>51399.602684929596</v>
      </c>
      <c r="U816">
        <f>+'Copy Co'!$B$18*'All Data'!C816</f>
        <v>1037.6050552971133</v>
      </c>
      <c r="V816" s="40">
        <f>+D816*'Copy Co'!$B$19</f>
        <v>185238.54971303727</v>
      </c>
      <c r="W816" s="40">
        <f>+E816*'Copy Co'!$B$20</f>
        <v>-71527.126912711115</v>
      </c>
      <c r="X816" s="40">
        <f>+F816*'Copy Co'!$B$21</f>
        <v>9429.547157440209</v>
      </c>
      <c r="Y816" s="40">
        <f>+G816*'Copy Co'!$B$22</f>
        <v>171334.04389687191</v>
      </c>
      <c r="Z816" s="40">
        <f>+H816*'Copy Co'!$B$23</f>
        <v>0</v>
      </c>
      <c r="AA816" s="40">
        <f>+I816*'Copy Co'!$B$24</f>
        <v>0</v>
      </c>
      <c r="AB816" s="40">
        <f>+J816*'Copy Co'!$B$25</f>
        <v>3031.3988034760814</v>
      </c>
      <c r="AC816" s="40">
        <f>+K816*'Copy Co'!$B$26</f>
        <v>1827.3327274179578</v>
      </c>
      <c r="AD816" s="40">
        <f>+L816*'Copy Co'!$B$27</f>
        <v>22455.16808420153</v>
      </c>
      <c r="AE816" s="40">
        <f>+M816*'Copy Co'!$B$28</f>
        <v>0</v>
      </c>
      <c r="AF816" s="40">
        <f t="shared" si="131"/>
        <v>374226.12120996049</v>
      </c>
      <c r="AG816" s="25">
        <f t="shared" si="132"/>
        <v>28559.121209960489</v>
      </c>
      <c r="AH816" s="56">
        <f t="shared" si="133"/>
        <v>38799</v>
      </c>
      <c r="AL816" s="56"/>
      <c r="BF816" s="2">
        <v>40962</v>
      </c>
      <c r="BG816" s="3">
        <v>32.4166666666667</v>
      </c>
      <c r="BH816">
        <v>15</v>
      </c>
      <c r="BI816">
        <v>6.7916666666666696</v>
      </c>
    </row>
    <row r="817" spans="1:61" x14ac:dyDescent="0.25">
      <c r="A817" s="2">
        <v>38800</v>
      </c>
      <c r="B817" s="7">
        <v>278235</v>
      </c>
      <c r="C817" s="3">
        <v>14.0416666666667</v>
      </c>
      <c r="D817" s="7">
        <f t="shared" si="127"/>
        <v>197.16840277777871</v>
      </c>
      <c r="E817" s="7">
        <f t="shared" si="128"/>
        <v>2768.5729890046491</v>
      </c>
      <c r="F817" s="7">
        <f t="shared" si="129"/>
        <v>38875.379053940378</v>
      </c>
      <c r="G817" s="11">
        <v>345667</v>
      </c>
      <c r="H817">
        <v>1</v>
      </c>
      <c r="I817">
        <v>0</v>
      </c>
      <c r="J817">
        <v>16</v>
      </c>
      <c r="K817" s="3">
        <v>8.9583333333333304</v>
      </c>
      <c r="L817" s="3">
        <f t="shared" si="130"/>
        <v>125.78993055555581</v>
      </c>
      <c r="M817" s="5">
        <v>0</v>
      </c>
      <c r="R817">
        <v>2006</v>
      </c>
      <c r="S817" s="1" t="s">
        <v>2</v>
      </c>
      <c r="T817" s="40">
        <f>+'Copy Co'!$B$17</f>
        <v>51399.602684929596</v>
      </c>
      <c r="U817">
        <f>+'Copy Co'!$B$18*'All Data'!C817</f>
        <v>693.79544372049202</v>
      </c>
      <c r="V817" s="40">
        <f>+D817*'Copy Co'!$B$19</f>
        <v>82819.02262991319</v>
      </c>
      <c r="W817" s="40">
        <f>+E817*'Copy Co'!$B$20</f>
        <v>-21383.011721373445</v>
      </c>
      <c r="X817" s="40">
        <f>+F817*'Copy Co'!$B$21</f>
        <v>1884.8999133719703</v>
      </c>
      <c r="Y817" s="40">
        <f>+G817*'Copy Co'!$B$22</f>
        <v>143860.58334555972</v>
      </c>
      <c r="Z817" s="40">
        <f>+H817*'Copy Co'!$B$23</f>
        <v>-10610.780657764437</v>
      </c>
      <c r="AA817" s="40">
        <f>+I817*'Copy Co'!$B$24</f>
        <v>0</v>
      </c>
      <c r="AB817" s="40">
        <f>+J817*'Copy Co'!$B$25</f>
        <v>5389.1534284019226</v>
      </c>
      <c r="AC817" s="40">
        <f>+K817*'Copy Co'!$B$26</f>
        <v>2806.2609742490072</v>
      </c>
      <c r="AD817" s="40">
        <f>+L817*'Copy Co'!$B$27</f>
        <v>23058.23701163302</v>
      </c>
      <c r="AE817" s="40">
        <f>+M817*'Copy Co'!$B$28</f>
        <v>0</v>
      </c>
      <c r="AF817" s="40">
        <f t="shared" si="131"/>
        <v>279917.76305264101</v>
      </c>
      <c r="AG817" s="25">
        <f t="shared" si="132"/>
        <v>1682.7630526410067</v>
      </c>
      <c r="AH817" s="56">
        <f t="shared" si="133"/>
        <v>38800</v>
      </c>
      <c r="AL817" s="56"/>
      <c r="BF817" s="2">
        <v>38787</v>
      </c>
      <c r="BG817" s="3">
        <v>32.375</v>
      </c>
      <c r="BH817">
        <v>17</v>
      </c>
      <c r="BI817">
        <v>6.625</v>
      </c>
    </row>
    <row r="818" spans="1:61" x14ac:dyDescent="0.25">
      <c r="A818" s="2">
        <v>38801</v>
      </c>
      <c r="B818" s="7">
        <v>266850</v>
      </c>
      <c r="C818" s="3">
        <v>13.1666666666667</v>
      </c>
      <c r="D818" s="7">
        <f t="shared" si="127"/>
        <v>173.361111111112</v>
      </c>
      <c r="E818" s="7">
        <f t="shared" si="128"/>
        <v>2282.5879629629803</v>
      </c>
      <c r="F818" s="7">
        <f t="shared" si="129"/>
        <v>30054.074845679319</v>
      </c>
      <c r="G818" s="11">
        <v>278235</v>
      </c>
      <c r="H818">
        <v>0</v>
      </c>
      <c r="I818">
        <v>1</v>
      </c>
      <c r="J818">
        <v>33</v>
      </c>
      <c r="K818" s="3">
        <v>17.6666666666667</v>
      </c>
      <c r="L818" s="3">
        <f t="shared" si="130"/>
        <v>232.61111111111214</v>
      </c>
      <c r="M818" s="5">
        <v>0</v>
      </c>
      <c r="R818">
        <v>2006</v>
      </c>
      <c r="S818" s="1" t="s">
        <v>3</v>
      </c>
      <c r="T818" s="40">
        <f>+'Copy Co'!$B$17</f>
        <v>51399.602684929596</v>
      </c>
      <c r="U818">
        <f>+'Copy Co'!$B$18*'All Data'!C818</f>
        <v>650.56189974977895</v>
      </c>
      <c r="V818" s="40">
        <f>+D818*'Copy Co'!$B$19</f>
        <v>72818.958727580728</v>
      </c>
      <c r="W818" s="40">
        <f>+E818*'Copy Co'!$B$20</f>
        <v>-17629.51721372204</v>
      </c>
      <c r="X818" s="40">
        <f>+F818*'Copy Co'!$B$21</f>
        <v>1457.1928159078302</v>
      </c>
      <c r="Y818" s="40">
        <f>+G818*'Copy Co'!$B$22</f>
        <v>115796.55971542498</v>
      </c>
      <c r="Z818" s="40">
        <f>+H818*'Copy Co'!$B$23</f>
        <v>0</v>
      </c>
      <c r="AA818" s="40">
        <f>+I818*'Copy Co'!$B$24</f>
        <v>-10704.382616627605</v>
      </c>
      <c r="AB818" s="40">
        <f>+J818*'Copy Co'!$B$25</f>
        <v>11115.128946078965</v>
      </c>
      <c r="AC818" s="40">
        <f>+K818*'Copy Co'!$B$26</f>
        <v>5534.2076887515423</v>
      </c>
      <c r="AD818" s="40">
        <f>+L818*'Copy Co'!$B$27</f>
        <v>42639.359985737989</v>
      </c>
      <c r="AE818" s="40">
        <f>+M818*'Copy Co'!$B$28</f>
        <v>0</v>
      </c>
      <c r="AF818" s="40">
        <f t="shared" si="131"/>
        <v>273077.67263381177</v>
      </c>
      <c r="AG818" s="25">
        <f t="shared" si="132"/>
        <v>6227.6726338117733</v>
      </c>
      <c r="AH818" s="56">
        <f t="shared" si="133"/>
        <v>38801</v>
      </c>
      <c r="AL818" s="56"/>
      <c r="BF818" s="2">
        <v>39792</v>
      </c>
      <c r="BG818" s="3">
        <v>32.375</v>
      </c>
      <c r="BH818">
        <v>7</v>
      </c>
      <c r="BI818">
        <v>2.4583333333333299</v>
      </c>
    </row>
    <row r="819" spans="1:61" x14ac:dyDescent="0.25">
      <c r="A819" s="2">
        <v>38802</v>
      </c>
      <c r="B819" s="7">
        <v>413590</v>
      </c>
      <c r="C819" s="3">
        <v>26.7083333333333</v>
      </c>
      <c r="D819" s="7">
        <f t="shared" si="127"/>
        <v>713.33506944444264</v>
      </c>
      <c r="E819" s="7">
        <f t="shared" si="128"/>
        <v>19051.990813078632</v>
      </c>
      <c r="F819" s="7">
        <f t="shared" si="129"/>
        <v>508846.92129930778</v>
      </c>
      <c r="G819" s="11">
        <v>266850</v>
      </c>
      <c r="H819">
        <v>0</v>
      </c>
      <c r="I819">
        <v>1</v>
      </c>
      <c r="J819">
        <v>18</v>
      </c>
      <c r="K819" s="3">
        <v>10.5</v>
      </c>
      <c r="L819" s="3">
        <f t="shared" si="130"/>
        <v>280.43749999999966</v>
      </c>
      <c r="M819" s="5">
        <v>0</v>
      </c>
      <c r="R819">
        <v>2006</v>
      </c>
      <c r="S819" s="1" t="s">
        <v>4</v>
      </c>
      <c r="T819" s="40">
        <f>+'Copy Co'!$B$17</f>
        <v>51399.602684929596</v>
      </c>
      <c r="U819">
        <f>+'Copy Co'!$B$18*'All Data'!C819</f>
        <v>1319.6524612012872</v>
      </c>
      <c r="V819" s="40">
        <f>+D819*'Copy Co'!$B$19</f>
        <v>299630.73406652448</v>
      </c>
      <c r="W819" s="40">
        <f>+E819*'Copy Co'!$B$20</f>
        <v>-147147.62604760623</v>
      </c>
      <c r="X819" s="40">
        <f>+F819*'Copy Co'!$B$21</f>
        <v>24671.798480623249</v>
      </c>
      <c r="Y819" s="40">
        <f>+G819*'Copy Co'!$B$22</f>
        <v>111058.32105975581</v>
      </c>
      <c r="Z819" s="40">
        <f>+H819*'Copy Co'!$B$23</f>
        <v>0</v>
      </c>
      <c r="AA819" s="40">
        <f>+I819*'Copy Co'!$B$24</f>
        <v>-10704.382616627605</v>
      </c>
      <c r="AB819" s="40">
        <f>+J819*'Copy Co'!$B$25</f>
        <v>6062.7976069521628</v>
      </c>
      <c r="AC819" s="40">
        <f>+K819*'Copy Co'!$B$26</f>
        <v>3289.1989093523257</v>
      </c>
      <c r="AD819" s="40">
        <f>+L819*'Copy Co'!$B$27</f>
        <v>51406.295507047034</v>
      </c>
      <c r="AE819" s="40">
        <f>+M819*'Copy Co'!$B$28</f>
        <v>0</v>
      </c>
      <c r="AF819" s="40">
        <f t="shared" si="131"/>
        <v>390986.39211215201</v>
      </c>
      <c r="AG819" s="25">
        <f t="shared" si="132"/>
        <v>-22603.607887847989</v>
      </c>
      <c r="AH819" s="56">
        <f t="shared" si="133"/>
        <v>38802</v>
      </c>
      <c r="AL819" s="56"/>
      <c r="BF819" s="2">
        <v>40247</v>
      </c>
      <c r="BG819" s="3">
        <v>32.3333333333333</v>
      </c>
      <c r="BH819">
        <v>15</v>
      </c>
      <c r="BI819">
        <v>8.6666666666666696</v>
      </c>
    </row>
    <row r="820" spans="1:61" x14ac:dyDescent="0.25">
      <c r="A820" s="2">
        <v>38803</v>
      </c>
      <c r="B820" s="7">
        <v>319092</v>
      </c>
      <c r="C820" s="3">
        <v>15.875</v>
      </c>
      <c r="D820" s="7">
        <f t="shared" si="127"/>
        <v>252.015625</v>
      </c>
      <c r="E820" s="7">
        <f t="shared" si="128"/>
        <v>4000.748046875</v>
      </c>
      <c r="F820" s="7">
        <f t="shared" si="129"/>
        <v>63511.875244140625</v>
      </c>
      <c r="G820" s="11">
        <v>413590</v>
      </c>
      <c r="H820">
        <v>0</v>
      </c>
      <c r="I820">
        <v>0</v>
      </c>
      <c r="J820">
        <v>14</v>
      </c>
      <c r="K820" s="3">
        <v>6.875</v>
      </c>
      <c r="L820" s="3">
        <f t="shared" si="130"/>
        <v>109.140625</v>
      </c>
      <c r="M820" s="5">
        <v>0</v>
      </c>
      <c r="R820">
        <v>2006</v>
      </c>
      <c r="S820" s="1" t="s">
        <v>5</v>
      </c>
      <c r="T820" s="40">
        <f>+'Copy Co'!$B$17</f>
        <v>51399.602684929596</v>
      </c>
      <c r="U820">
        <f>+'Copy Co'!$B$18*'All Data'!C820</f>
        <v>784.38001204007958</v>
      </c>
      <c r="V820" s="40">
        <f>+D820*'Copy Co'!$B$19</f>
        <v>105857.16299325319</v>
      </c>
      <c r="W820" s="40">
        <f>+E820*'Copy Co'!$B$20</f>
        <v>-30899.688294418444</v>
      </c>
      <c r="X820" s="40">
        <f>+F820*'Copy Co'!$B$21</f>
        <v>3079.417643225217</v>
      </c>
      <c r="Y820" s="40">
        <f>+G820*'Copy Co'!$B$22</f>
        <v>172128.9526217141</v>
      </c>
      <c r="Z820" s="40">
        <f>+H820*'Copy Co'!$B$23</f>
        <v>0</v>
      </c>
      <c r="AA820" s="40">
        <f>+I820*'Copy Co'!$B$24</f>
        <v>0</v>
      </c>
      <c r="AB820" s="40">
        <f>+J820*'Copy Co'!$B$25</f>
        <v>4715.5092498516824</v>
      </c>
      <c r="AC820" s="40">
        <f>+K820*'Copy Co'!$B$26</f>
        <v>2153.6421430283085</v>
      </c>
      <c r="AD820" s="40">
        <f>+L820*'Copy Co'!$B$27</f>
        <v>20006.29452399844</v>
      </c>
      <c r="AE820" s="40">
        <f>+M820*'Copy Co'!$B$28</f>
        <v>0</v>
      </c>
      <c r="AF820" s="40">
        <f t="shared" si="131"/>
        <v>329225.2735776222</v>
      </c>
      <c r="AG820" s="25">
        <f t="shared" si="132"/>
        <v>10133.273577622196</v>
      </c>
      <c r="AH820" s="56">
        <f t="shared" si="133"/>
        <v>38803</v>
      </c>
      <c r="AL820" s="56"/>
      <c r="BF820" s="2">
        <v>38014</v>
      </c>
      <c r="BG820" s="3">
        <v>32.2916666666667</v>
      </c>
      <c r="BH820">
        <v>8</v>
      </c>
      <c r="BI820">
        <v>4.2916666666666696</v>
      </c>
    </row>
    <row r="821" spans="1:61" x14ac:dyDescent="0.25">
      <c r="A821" s="2">
        <v>38804</v>
      </c>
      <c r="B821" s="7">
        <v>339009</v>
      </c>
      <c r="C821" s="3">
        <v>16.1666666666667</v>
      </c>
      <c r="D821" s="7">
        <f t="shared" si="127"/>
        <v>261.36111111111217</v>
      </c>
      <c r="E821" s="7">
        <f t="shared" si="128"/>
        <v>4225.337962962989</v>
      </c>
      <c r="F821" s="7">
        <f t="shared" si="129"/>
        <v>68309.630401235117</v>
      </c>
      <c r="G821" s="11">
        <v>319092</v>
      </c>
      <c r="H821">
        <v>0</v>
      </c>
      <c r="I821">
        <v>0</v>
      </c>
      <c r="J821">
        <v>25</v>
      </c>
      <c r="K821" s="3">
        <v>15.9166666666667</v>
      </c>
      <c r="L821" s="3">
        <f t="shared" si="130"/>
        <v>257.31944444444548</v>
      </c>
      <c r="M821" s="5">
        <v>0</v>
      </c>
      <c r="R821">
        <v>2006</v>
      </c>
      <c r="S821" s="1" t="s">
        <v>6</v>
      </c>
      <c r="T821" s="40">
        <f>+'Copy Co'!$B$17</f>
        <v>51399.602684929596</v>
      </c>
      <c r="U821">
        <f>+'Copy Co'!$B$18*'All Data'!C821</f>
        <v>798.79119336365227</v>
      </c>
      <c r="V821" s="40">
        <f>+D821*'Copy Co'!$B$19</f>
        <v>109782.66025761998</v>
      </c>
      <c r="W821" s="40">
        <f>+E821*'Copy Co'!$B$20</f>
        <v>-32634.30350134434</v>
      </c>
      <c r="X821" s="40">
        <f>+F821*'Copy Co'!$B$21</f>
        <v>3312.0401539263885</v>
      </c>
      <c r="Y821" s="40">
        <f>+G821*'Copy Co'!$B$22</f>
        <v>132800.5313232138</v>
      </c>
      <c r="Z821" s="40">
        <f>+H821*'Copy Co'!$B$23</f>
        <v>0</v>
      </c>
      <c r="AA821" s="40">
        <f>+I821*'Copy Co'!$B$24</f>
        <v>0</v>
      </c>
      <c r="AB821" s="40">
        <f>+J821*'Copy Co'!$B$25</f>
        <v>8420.552231878004</v>
      </c>
      <c r="AC821" s="40">
        <f>+K821*'Copy Co'!$B$26</f>
        <v>4986.0078705261549</v>
      </c>
      <c r="AD821" s="40">
        <f>+L821*'Copy Co'!$B$27</f>
        <v>47168.582663945992</v>
      </c>
      <c r="AE821" s="40">
        <f>+M821*'Copy Co'!$B$28</f>
        <v>0</v>
      </c>
      <c r="AF821" s="40">
        <f t="shared" si="131"/>
        <v>326034.46487805917</v>
      </c>
      <c r="AG821" s="25">
        <f t="shared" si="132"/>
        <v>-12974.535121940833</v>
      </c>
      <c r="AH821" s="56">
        <f t="shared" si="133"/>
        <v>38804</v>
      </c>
      <c r="AL821" s="56"/>
      <c r="BF821" s="2">
        <v>40179</v>
      </c>
      <c r="BG821" s="3">
        <v>32.25</v>
      </c>
      <c r="BH821">
        <v>15</v>
      </c>
      <c r="BI821">
        <v>6.7916666666666696</v>
      </c>
    </row>
    <row r="822" spans="1:61" x14ac:dyDescent="0.25">
      <c r="A822" s="2">
        <v>38805</v>
      </c>
      <c r="B822" s="7">
        <v>393807</v>
      </c>
      <c r="C822" s="3">
        <v>22.7083333333333</v>
      </c>
      <c r="D822" s="7">
        <f t="shared" si="127"/>
        <v>515.66840277777624</v>
      </c>
      <c r="E822" s="7">
        <f t="shared" si="128"/>
        <v>11709.969979745318</v>
      </c>
      <c r="F822" s="7">
        <f t="shared" si="129"/>
        <v>265913.90162338287</v>
      </c>
      <c r="G822" s="11">
        <v>339009</v>
      </c>
      <c r="H822">
        <v>0</v>
      </c>
      <c r="I822">
        <v>0</v>
      </c>
      <c r="J822">
        <v>24</v>
      </c>
      <c r="K822" s="3">
        <v>12.2083333333333</v>
      </c>
      <c r="L822" s="3">
        <f t="shared" si="130"/>
        <v>277.23090277777663</v>
      </c>
      <c r="M822" s="5">
        <v>0</v>
      </c>
      <c r="R822">
        <v>2006</v>
      </c>
      <c r="S822" s="1" t="s">
        <v>7</v>
      </c>
      <c r="T822" s="40">
        <f>+'Copy Co'!$B$17</f>
        <v>51399.602684929596</v>
      </c>
      <c r="U822">
        <f>+'Copy Co'!$B$18*'All Data'!C822</f>
        <v>1122.013403049456</v>
      </c>
      <c r="V822" s="40">
        <f>+D822*'Copy Co'!$B$19</f>
        <v>216602.41964488351</v>
      </c>
      <c r="W822" s="40">
        <f>+E822*'Copy Co'!$B$20</f>
        <v>-90441.69192152904</v>
      </c>
      <c r="X822" s="40">
        <f>+F822*'Copy Co'!$B$21</f>
        <v>12893.021298618403</v>
      </c>
      <c r="Y822" s="40">
        <f>+G822*'Copy Co'!$B$22</f>
        <v>141089.6397382303</v>
      </c>
      <c r="Z822" s="40">
        <f>+H822*'Copy Co'!$B$23</f>
        <v>0</v>
      </c>
      <c r="AA822" s="40">
        <f>+I822*'Copy Co'!$B$24</f>
        <v>0</v>
      </c>
      <c r="AB822" s="40">
        <f>+J822*'Copy Co'!$B$25</f>
        <v>8083.7301426028844</v>
      </c>
      <c r="AC822" s="40">
        <f>+K822*'Copy Co'!$B$26</f>
        <v>3824.3463509532889</v>
      </c>
      <c r="AD822" s="40">
        <f>+L822*'Copy Co'!$B$27</f>
        <v>50818.502204162534</v>
      </c>
      <c r="AE822" s="40">
        <f>+M822*'Copy Co'!$B$28</f>
        <v>0</v>
      </c>
      <c r="AF822" s="40">
        <f t="shared" si="131"/>
        <v>395391.58354590088</v>
      </c>
      <c r="AG822" s="25">
        <f t="shared" si="132"/>
        <v>1584.5835459008813</v>
      </c>
      <c r="AH822" s="56">
        <f t="shared" si="133"/>
        <v>38805</v>
      </c>
      <c r="AL822" s="56"/>
      <c r="BF822" s="2">
        <v>40517</v>
      </c>
      <c r="BG822" s="3">
        <v>32.25</v>
      </c>
      <c r="BH822">
        <v>10</v>
      </c>
      <c r="BI822">
        <v>3.1666666666666701</v>
      </c>
    </row>
    <row r="823" spans="1:61" x14ac:dyDescent="0.25">
      <c r="A823" s="2">
        <v>38806</v>
      </c>
      <c r="B823" s="7">
        <v>363861</v>
      </c>
      <c r="C823" s="3">
        <v>21.0416666666667</v>
      </c>
      <c r="D823" s="7">
        <f t="shared" si="127"/>
        <v>442.75173611111251</v>
      </c>
      <c r="E823" s="7">
        <f t="shared" si="128"/>
        <v>9316.2344473380072</v>
      </c>
      <c r="F823" s="7">
        <f t="shared" si="129"/>
        <v>196029.09982940421</v>
      </c>
      <c r="G823" s="11">
        <v>393807</v>
      </c>
      <c r="H823">
        <v>0</v>
      </c>
      <c r="I823">
        <v>0</v>
      </c>
      <c r="J823">
        <v>16</v>
      </c>
      <c r="K823" s="3">
        <v>6</v>
      </c>
      <c r="L823" s="3">
        <f t="shared" si="130"/>
        <v>126.2500000000002</v>
      </c>
      <c r="M823" s="5">
        <v>0</v>
      </c>
      <c r="R823">
        <v>2006</v>
      </c>
      <c r="S823" s="1" t="s">
        <v>1</v>
      </c>
      <c r="T823" s="40">
        <f>+'Copy Co'!$B$17</f>
        <v>51399.602684929596</v>
      </c>
      <c r="U823">
        <f>+'Copy Co'!$B$18*'All Data'!C823</f>
        <v>1039.6637954861965</v>
      </c>
      <c r="V823" s="40">
        <f>+D823*'Copy Co'!$B$19</f>
        <v>185974.35256270267</v>
      </c>
      <c r="W823" s="40">
        <f>+E823*'Copy Co'!$B$20</f>
        <v>-71953.72893459849</v>
      </c>
      <c r="X823" s="40">
        <f>+F823*'Copy Co'!$B$21</f>
        <v>9504.6078592352023</v>
      </c>
      <c r="Y823" s="40">
        <f>+G823*'Copy Co'!$B$22</f>
        <v>163895.61267221006</v>
      </c>
      <c r="Z823" s="40">
        <f>+H823*'Copy Co'!$B$23</f>
        <v>0</v>
      </c>
      <c r="AA823" s="40">
        <f>+I823*'Copy Co'!$B$24</f>
        <v>0</v>
      </c>
      <c r="AB823" s="40">
        <f>+J823*'Copy Co'!$B$25</f>
        <v>5389.1534284019226</v>
      </c>
      <c r="AC823" s="40">
        <f>+K823*'Copy Co'!$B$26</f>
        <v>1879.5422339156146</v>
      </c>
      <c r="AD823" s="40">
        <f>+L823*'Copy Co'!$B$27</f>
        <v>23142.571188819991</v>
      </c>
      <c r="AE823" s="40">
        <f>+M823*'Copy Co'!$B$28</f>
        <v>0</v>
      </c>
      <c r="AF823" s="40">
        <f t="shared" si="131"/>
        <v>370271.37749110279</v>
      </c>
      <c r="AG823" s="25">
        <f t="shared" si="132"/>
        <v>6410.3774911027867</v>
      </c>
      <c r="AH823" s="56">
        <f t="shared" si="133"/>
        <v>38806</v>
      </c>
      <c r="AL823" s="56"/>
      <c r="BF823" s="2">
        <v>41357</v>
      </c>
      <c r="BG823" s="3">
        <v>32.25</v>
      </c>
      <c r="BH823">
        <v>12</v>
      </c>
      <c r="BI823">
        <v>6.0416666666666696</v>
      </c>
    </row>
    <row r="824" spans="1:61" x14ac:dyDescent="0.25">
      <c r="A824" s="2">
        <v>38807</v>
      </c>
      <c r="B824" s="7">
        <v>328907</v>
      </c>
      <c r="C824" s="3">
        <v>14.9166666666667</v>
      </c>
      <c r="D824" s="7">
        <f t="shared" si="127"/>
        <v>222.50694444444542</v>
      </c>
      <c r="E824" s="7">
        <f t="shared" si="128"/>
        <v>3319.0619212963184</v>
      </c>
      <c r="F824" s="7">
        <f t="shared" si="129"/>
        <v>49509.340326003519</v>
      </c>
      <c r="G824" s="11">
        <v>363861</v>
      </c>
      <c r="H824">
        <v>1</v>
      </c>
      <c r="I824">
        <v>0</v>
      </c>
      <c r="J824">
        <v>23</v>
      </c>
      <c r="K824" s="3">
        <v>15.4166666666667</v>
      </c>
      <c r="L824" s="3">
        <f t="shared" si="130"/>
        <v>229.96527777777879</v>
      </c>
      <c r="M824" s="5">
        <v>0</v>
      </c>
      <c r="R824">
        <v>2006</v>
      </c>
      <c r="S824" s="1" t="s">
        <v>2</v>
      </c>
      <c r="T824" s="40">
        <f>+'Copy Co'!$B$17</f>
        <v>51399.602684929596</v>
      </c>
      <c r="U824">
        <f>+'Copy Co'!$B$18*'All Data'!C824</f>
        <v>737.02898769120509</v>
      </c>
      <c r="V824" s="40">
        <f>+D824*'Copy Co'!$B$19</f>
        <v>93462.275940971493</v>
      </c>
      <c r="W824" s="40">
        <f>+E824*'Copy Co'!$B$20</f>
        <v>-25634.700710043035</v>
      </c>
      <c r="X824" s="40">
        <f>+F824*'Copy Co'!$B$21</f>
        <v>2400.4949549714697</v>
      </c>
      <c r="Y824" s="40">
        <f>+G824*'Copy Co'!$B$22</f>
        <v>151432.60917790447</v>
      </c>
      <c r="Z824" s="40">
        <f>+H824*'Copy Co'!$B$23</f>
        <v>-10610.780657764437</v>
      </c>
      <c r="AA824" s="40">
        <f>+I824*'Copy Co'!$B$24</f>
        <v>0</v>
      </c>
      <c r="AB824" s="40">
        <f>+J824*'Copy Co'!$B$25</f>
        <v>7746.9080533277638</v>
      </c>
      <c r="AC824" s="40">
        <f>+K824*'Copy Co'!$B$26</f>
        <v>4829.379351033187</v>
      </c>
      <c r="AD824" s="40">
        <f>+L824*'Copy Co'!$B$27</f>
        <v>42154.358906368332</v>
      </c>
      <c r="AE824" s="40">
        <f>+M824*'Copy Co'!$B$28</f>
        <v>0</v>
      </c>
      <c r="AF824" s="40">
        <f t="shared" si="131"/>
        <v>317917.17668939003</v>
      </c>
      <c r="AG824" s="25">
        <f t="shared" si="132"/>
        <v>-10989.823310609965</v>
      </c>
      <c r="AH824" s="56">
        <f t="shared" si="133"/>
        <v>38807</v>
      </c>
      <c r="AI824" s="38">
        <f>SUM(AG794:AG824)</f>
        <v>171733.25410224526</v>
      </c>
      <c r="AJ824" s="38"/>
      <c r="AK824" s="38"/>
      <c r="AL824" s="56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  <c r="AX824" s="38"/>
      <c r="AY824" s="38"/>
      <c r="AZ824" s="38"/>
      <c r="BA824" s="38"/>
      <c r="BB824" s="38"/>
      <c r="BC824" s="38"/>
      <c r="BD824" s="38"/>
      <c r="BE824" s="38"/>
      <c r="BF824" s="2">
        <v>38761</v>
      </c>
      <c r="BG824" s="3">
        <v>32.2083333333333</v>
      </c>
      <c r="BH824">
        <v>9</v>
      </c>
      <c r="BI824">
        <v>5.1666666666666696</v>
      </c>
    </row>
    <row r="825" spans="1:61" x14ac:dyDescent="0.25">
      <c r="A825" s="2">
        <v>38808</v>
      </c>
      <c r="B825" s="7">
        <v>427205</v>
      </c>
      <c r="C825" s="3">
        <v>25.5833333333333</v>
      </c>
      <c r="D825" s="7">
        <f t="shared" si="127"/>
        <v>654.50694444444275</v>
      </c>
      <c r="E825" s="7">
        <f t="shared" si="128"/>
        <v>16744.469328703639</v>
      </c>
      <c r="F825" s="7">
        <f t="shared" si="129"/>
        <v>428379.34032600088</v>
      </c>
      <c r="G825" s="11">
        <v>328907</v>
      </c>
      <c r="H825">
        <v>0</v>
      </c>
      <c r="I825">
        <v>1</v>
      </c>
      <c r="J825">
        <v>21</v>
      </c>
      <c r="K825" s="3">
        <v>11.3333333333333</v>
      </c>
      <c r="L825" s="3">
        <f t="shared" si="130"/>
        <v>289.94444444444321</v>
      </c>
      <c r="M825" s="5">
        <v>0</v>
      </c>
      <c r="R825">
        <v>2006</v>
      </c>
      <c r="S825" s="1" t="s">
        <v>3</v>
      </c>
      <c r="T825" s="40">
        <f>+'Copy Co'!$B$17</f>
        <v>51399.602684929596</v>
      </c>
      <c r="U825">
        <f>+'Copy Co'!$B$18*'All Data'!C825</f>
        <v>1264.0664760960847</v>
      </c>
      <c r="V825" s="40">
        <f>+D825*'Copy Co'!$B$19</f>
        <v>274920.44708843547</v>
      </c>
      <c r="W825" s="40">
        <f>+E825*'Copy Co'!$B$20</f>
        <v>-129325.5353374564</v>
      </c>
      <c r="X825" s="40">
        <f>+F825*'Copy Co'!$B$21</f>
        <v>20770.27159916472</v>
      </c>
      <c r="Y825" s="40">
        <f>+G825*'Copy Co'!$B$22</f>
        <v>136885.36333071426</v>
      </c>
      <c r="Z825" s="40">
        <f>+H825*'Copy Co'!$B$23</f>
        <v>0</v>
      </c>
      <c r="AA825" s="40">
        <f>+I825*'Copy Co'!$B$24</f>
        <v>-10704.382616627605</v>
      </c>
      <c r="AB825" s="40">
        <f>+J825*'Copy Co'!$B$25</f>
        <v>7073.2638747775236</v>
      </c>
      <c r="AC825" s="40">
        <f>+K825*'Copy Co'!$B$26</f>
        <v>3550.2464418405948</v>
      </c>
      <c r="AD825" s="40">
        <f>+L825*'Copy Co'!$B$27</f>
        <v>53148.989674125776</v>
      </c>
      <c r="AE825" s="40">
        <f>+M825*'Copy Co'!$B$28</f>
        <v>0</v>
      </c>
      <c r="AF825" s="40">
        <f t="shared" si="131"/>
        <v>408982.33321600006</v>
      </c>
      <c r="AG825" s="25">
        <f t="shared" si="132"/>
        <v>-18222.666783999943</v>
      </c>
      <c r="AH825" s="56">
        <f t="shared" si="133"/>
        <v>38808</v>
      </c>
      <c r="AL825" s="56"/>
      <c r="BF825" s="2">
        <v>40268</v>
      </c>
      <c r="BG825" s="3">
        <v>32.2083333333333</v>
      </c>
      <c r="BH825">
        <v>14</v>
      </c>
      <c r="BI825">
        <v>5.9583333333333304</v>
      </c>
    </row>
    <row r="826" spans="1:61" x14ac:dyDescent="0.25">
      <c r="A826" s="2">
        <v>38809</v>
      </c>
      <c r="B826" s="7">
        <v>287446</v>
      </c>
      <c r="C826" s="3">
        <v>16.125</v>
      </c>
      <c r="D826" s="7">
        <f t="shared" si="127"/>
        <v>260.015625</v>
      </c>
      <c r="E826" s="7">
        <f t="shared" si="128"/>
        <v>4192.751953125</v>
      </c>
      <c r="F826" s="7">
        <f t="shared" si="129"/>
        <v>67608.125244140625</v>
      </c>
      <c r="G826" s="11">
        <v>427205</v>
      </c>
      <c r="H826">
        <v>0</v>
      </c>
      <c r="I826">
        <v>1</v>
      </c>
      <c r="J826">
        <v>16</v>
      </c>
      <c r="K826" s="3">
        <v>9.875</v>
      </c>
      <c r="L826" s="3">
        <f t="shared" si="130"/>
        <v>159.234375</v>
      </c>
      <c r="M826" s="5">
        <v>0</v>
      </c>
      <c r="R826">
        <v>2006</v>
      </c>
      <c r="S826" s="1" t="s">
        <v>4</v>
      </c>
      <c r="T826" s="40">
        <f>+'Copy Co'!$B$17</f>
        <v>51399.602684929596</v>
      </c>
      <c r="U826">
        <f>+'Copy Co'!$B$18*'All Data'!C826</f>
        <v>796.73245317456906</v>
      </c>
      <c r="V826" s="40">
        <f>+D826*'Copy Co'!$B$19</f>
        <v>109217.49949598404</v>
      </c>
      <c r="W826" s="40">
        <f>+E826*'Copy Co'!$B$20</f>
        <v>-32382.626181264361</v>
      </c>
      <c r="X826" s="40">
        <f>+F826*'Copy Co'!$B$21</f>
        <v>3278.0271862842537</v>
      </c>
      <c r="Y826" s="40">
        <f>+G826*'Copy Co'!$B$22</f>
        <v>177795.27842732987</v>
      </c>
      <c r="Z826" s="40">
        <f>+H826*'Copy Co'!$B$23</f>
        <v>0</v>
      </c>
      <c r="AA826" s="40">
        <f>+I826*'Copy Co'!$B$24</f>
        <v>-10704.382616627605</v>
      </c>
      <c r="AB826" s="40">
        <f>+J826*'Copy Co'!$B$25</f>
        <v>5389.1534284019226</v>
      </c>
      <c r="AC826" s="40">
        <f>+K826*'Copy Co'!$B$26</f>
        <v>3093.4132599861155</v>
      </c>
      <c r="AD826" s="40">
        <f>+L826*'Copy Co'!$B$27</f>
        <v>29188.854329859427</v>
      </c>
      <c r="AE826" s="40">
        <f>+M826*'Copy Co'!$B$28</f>
        <v>0</v>
      </c>
      <c r="AF826" s="40">
        <f t="shared" si="131"/>
        <v>337071.55246805778</v>
      </c>
      <c r="AG826" s="25">
        <f t="shared" si="132"/>
        <v>49625.55246805778</v>
      </c>
      <c r="AH826" s="56">
        <f t="shared" si="133"/>
        <v>38809</v>
      </c>
      <c r="AL826" s="56"/>
      <c r="BF826" s="2">
        <v>40565</v>
      </c>
      <c r="BG826" s="3">
        <v>32.2083333333333</v>
      </c>
      <c r="BH826">
        <v>14</v>
      </c>
      <c r="BI826">
        <v>5.875</v>
      </c>
    </row>
    <row r="827" spans="1:61" x14ac:dyDescent="0.25">
      <c r="A827" s="2">
        <v>38810</v>
      </c>
      <c r="B827" s="7">
        <v>211120</v>
      </c>
      <c r="C827" s="3">
        <v>3.8333333333333401</v>
      </c>
      <c r="D827" s="7">
        <f t="shared" si="127"/>
        <v>14.694444444444496</v>
      </c>
      <c r="E827" s="7">
        <f t="shared" si="128"/>
        <v>56.328703703704001</v>
      </c>
      <c r="F827" s="7">
        <f t="shared" si="129"/>
        <v>215.92669753086571</v>
      </c>
      <c r="G827" s="11">
        <v>287446</v>
      </c>
      <c r="H827">
        <v>0</v>
      </c>
      <c r="I827">
        <v>0</v>
      </c>
      <c r="J827">
        <v>21</v>
      </c>
      <c r="K827" s="3">
        <v>13.625</v>
      </c>
      <c r="L827" s="3">
        <f t="shared" si="130"/>
        <v>52.229166666666757</v>
      </c>
      <c r="M827" s="5">
        <v>0</v>
      </c>
      <c r="R827">
        <v>2006</v>
      </c>
      <c r="S827" s="1" t="s">
        <v>5</v>
      </c>
      <c r="T827" s="40">
        <f>+'Copy Co'!$B$17</f>
        <v>51399.602684929596</v>
      </c>
      <c r="U827">
        <f>+'Copy Co'!$B$18*'All Data'!C827</f>
        <v>189.40409739550512</v>
      </c>
      <c r="V827" s="40">
        <f>+D827*'Copy Co'!$B$19</f>
        <v>6172.2847567521458</v>
      </c>
      <c r="W827" s="40">
        <f>+E827*'Copy Co'!$B$20</f>
        <v>-435.05348651801495</v>
      </c>
      <c r="X827" s="40">
        <f>+F827*'Copy Co'!$B$21</f>
        <v>10.4693567850722</v>
      </c>
      <c r="Y827" s="40">
        <f>+G827*'Copy Co'!$B$22</f>
        <v>119630.01744554083</v>
      </c>
      <c r="Z827" s="40">
        <f>+H827*'Copy Co'!$B$23</f>
        <v>0</v>
      </c>
      <c r="AA827" s="40">
        <f>+I827*'Copy Co'!$B$24</f>
        <v>0</v>
      </c>
      <c r="AB827" s="40">
        <f>+J827*'Copy Co'!$B$25</f>
        <v>7073.2638747775236</v>
      </c>
      <c r="AC827" s="40">
        <f>+K827*'Copy Co'!$B$26</f>
        <v>4268.1271561833746</v>
      </c>
      <c r="AD827" s="40">
        <f>+L827*'Copy Co'!$B$27</f>
        <v>9573.9976848798233</v>
      </c>
      <c r="AE827" s="40">
        <f>+M827*'Copy Co'!$B$28</f>
        <v>0</v>
      </c>
      <c r="AF827" s="40">
        <f t="shared" si="131"/>
        <v>197882.11357072587</v>
      </c>
      <c r="AG827" s="25">
        <f t="shared" si="132"/>
        <v>-13237.886429274135</v>
      </c>
      <c r="AH827" s="56">
        <f t="shared" si="133"/>
        <v>38810</v>
      </c>
      <c r="AL827" s="56"/>
      <c r="BF827" s="2">
        <v>40939</v>
      </c>
      <c r="BG827" s="3">
        <v>32.2083333333333</v>
      </c>
      <c r="BH827">
        <v>10</v>
      </c>
      <c r="BI827">
        <v>4.875</v>
      </c>
    </row>
    <row r="828" spans="1:61" x14ac:dyDescent="0.25">
      <c r="A828" s="2">
        <v>38811</v>
      </c>
      <c r="B828" s="7">
        <v>185824</v>
      </c>
      <c r="C828" s="3">
        <v>3.9583333333333401</v>
      </c>
      <c r="D828" s="7">
        <f t="shared" si="127"/>
        <v>15.668402777777832</v>
      </c>
      <c r="E828" s="7">
        <f t="shared" si="128"/>
        <v>62.020760995370694</v>
      </c>
      <c r="F828" s="7">
        <f t="shared" si="129"/>
        <v>245.49884560667607</v>
      </c>
      <c r="G828" s="11">
        <v>211120</v>
      </c>
      <c r="H828">
        <v>0</v>
      </c>
      <c r="I828">
        <v>0</v>
      </c>
      <c r="J828">
        <v>26</v>
      </c>
      <c r="K828" s="3">
        <v>12.7916666666667</v>
      </c>
      <c r="L828" s="3">
        <f t="shared" si="130"/>
        <v>50.633680555555777</v>
      </c>
      <c r="M828" s="5">
        <v>0</v>
      </c>
      <c r="R828">
        <v>2006</v>
      </c>
      <c r="S828" s="1" t="s">
        <v>6</v>
      </c>
      <c r="T828" s="40">
        <f>+'Copy Co'!$B$17</f>
        <v>51399.602684929596</v>
      </c>
      <c r="U828">
        <f>+'Copy Co'!$B$18*'All Data'!C828</f>
        <v>195.58031796274983</v>
      </c>
      <c r="V828" s="40">
        <f>+D828*'Copy Co'!$B$19</f>
        <v>6581.3882242070076</v>
      </c>
      <c r="W828" s="40">
        <f>+E828*'Copy Co'!$B$20</f>
        <v>-479.0159640361519</v>
      </c>
      <c r="X828" s="40">
        <f>+F828*'Copy Co'!$B$21</f>
        <v>11.903183044849035</v>
      </c>
      <c r="Y828" s="40">
        <f>+G828*'Copy Co'!$B$22</f>
        <v>87864.465962659349</v>
      </c>
      <c r="Z828" s="40">
        <f>+H828*'Copy Co'!$B$23</f>
        <v>0</v>
      </c>
      <c r="AA828" s="40">
        <f>+I828*'Copy Co'!$B$24</f>
        <v>0</v>
      </c>
      <c r="AB828" s="40">
        <f>+J828*'Copy Co'!$B$25</f>
        <v>8757.3743211531237</v>
      </c>
      <c r="AC828" s="40">
        <f>+K828*'Copy Co'!$B$26</f>
        <v>4007.0796236951055</v>
      </c>
      <c r="AD828" s="40">
        <f>+L828*'Copy Co'!$B$27</f>
        <v>9281.5331232389581</v>
      </c>
      <c r="AE828" s="40">
        <f>+M828*'Copy Co'!$B$28</f>
        <v>0</v>
      </c>
      <c r="AF828" s="40">
        <f t="shared" si="131"/>
        <v>167619.91147685458</v>
      </c>
      <c r="AG828" s="25">
        <f t="shared" si="132"/>
        <v>-18204.088523145416</v>
      </c>
      <c r="AH828" s="56">
        <f t="shared" si="133"/>
        <v>38811</v>
      </c>
      <c r="AL828" s="56"/>
      <c r="BF828" s="2">
        <v>42013</v>
      </c>
      <c r="BG828" s="3">
        <v>32.2083333333333</v>
      </c>
      <c r="BH828">
        <v>8</v>
      </c>
      <c r="BI828">
        <v>2.9166666666666701</v>
      </c>
    </row>
    <row r="829" spans="1:61" x14ac:dyDescent="0.25">
      <c r="A829" s="2">
        <v>38812</v>
      </c>
      <c r="B829" s="7">
        <v>347171</v>
      </c>
      <c r="C829" s="3">
        <v>19.6666666666667</v>
      </c>
      <c r="D829" s="7">
        <f t="shared" si="127"/>
        <v>386.77777777777908</v>
      </c>
      <c r="E829" s="7">
        <f t="shared" si="128"/>
        <v>7606.6296296296678</v>
      </c>
      <c r="F829" s="7">
        <f t="shared" si="129"/>
        <v>149597.04938271706</v>
      </c>
      <c r="G829" s="11">
        <v>185824</v>
      </c>
      <c r="H829">
        <v>0</v>
      </c>
      <c r="I829">
        <v>0</v>
      </c>
      <c r="J829">
        <v>36</v>
      </c>
      <c r="K829" s="3">
        <v>15.25</v>
      </c>
      <c r="L829" s="3">
        <f t="shared" si="130"/>
        <v>299.9166666666672</v>
      </c>
      <c r="M829" s="5">
        <v>0</v>
      </c>
      <c r="R829">
        <v>2006</v>
      </c>
      <c r="S829" s="1" t="s">
        <v>7</v>
      </c>
      <c r="T829" s="40">
        <f>+'Copy Co'!$B$17</f>
        <v>51399.602684929596</v>
      </c>
      <c r="U829">
        <f>+'Copy Co'!$B$18*'All Data'!C829</f>
        <v>971.72536924650444</v>
      </c>
      <c r="V829" s="40">
        <f>+D829*'Copy Co'!$B$19</f>
        <v>162462.93563897329</v>
      </c>
      <c r="W829" s="40">
        <f>+E829*'Copy Co'!$B$20</f>
        <v>-58749.634261581894</v>
      </c>
      <c r="X829" s="40">
        <f>+F829*'Copy Co'!$B$21</f>
        <v>7253.3174539838974</v>
      </c>
      <c r="Y829" s="40">
        <f>+G829*'Copy Co'!$B$22</f>
        <v>77336.711458152757</v>
      </c>
      <c r="Z829" s="40">
        <f>+H829*'Copy Co'!$B$23</f>
        <v>0</v>
      </c>
      <c r="AA829" s="40">
        <f>+I829*'Copy Co'!$B$24</f>
        <v>0</v>
      </c>
      <c r="AB829" s="40">
        <f>+J829*'Copy Co'!$B$25</f>
        <v>12125.595213904326</v>
      </c>
      <c r="AC829" s="40">
        <f>+K829*'Copy Co'!$B$26</f>
        <v>4777.1698445355205</v>
      </c>
      <c r="AD829" s="40">
        <f>+L829*'Copy Co'!$B$27</f>
        <v>54976.972744926185</v>
      </c>
      <c r="AE829" s="40">
        <f>+M829*'Copy Co'!$B$28</f>
        <v>0</v>
      </c>
      <c r="AF829" s="40">
        <f t="shared" si="131"/>
        <v>312554.39614707016</v>
      </c>
      <c r="AG829" s="25">
        <f t="shared" si="132"/>
        <v>-34616.603852929838</v>
      </c>
      <c r="AH829" s="56">
        <f t="shared" si="133"/>
        <v>38812</v>
      </c>
      <c r="AL829" s="56"/>
      <c r="BF829" s="2">
        <v>42779</v>
      </c>
      <c r="BG829" s="3">
        <v>32.2083333333333</v>
      </c>
      <c r="BH829">
        <v>9</v>
      </c>
      <c r="BI829">
        <v>3.7083333333333299</v>
      </c>
    </row>
    <row r="830" spans="1:61" x14ac:dyDescent="0.25">
      <c r="A830" s="2">
        <v>38813</v>
      </c>
      <c r="B830" s="7">
        <v>477920</v>
      </c>
      <c r="C830" s="3">
        <v>27.0416666666667</v>
      </c>
      <c r="D830" s="7">
        <f t="shared" si="127"/>
        <v>731.2517361111129</v>
      </c>
      <c r="E830" s="7">
        <f t="shared" si="128"/>
        <v>19774.265697338036</v>
      </c>
      <c r="F830" s="7">
        <f t="shared" si="129"/>
        <v>534729.10156551667</v>
      </c>
      <c r="G830" s="11">
        <v>347171</v>
      </c>
      <c r="H830">
        <v>0</v>
      </c>
      <c r="I830">
        <v>0</v>
      </c>
      <c r="J830">
        <v>24</v>
      </c>
      <c r="K830" s="3">
        <v>10.125</v>
      </c>
      <c r="L830" s="3">
        <f t="shared" si="130"/>
        <v>273.79687500000034</v>
      </c>
      <c r="M830" s="5">
        <v>0</v>
      </c>
      <c r="R830">
        <v>2006</v>
      </c>
      <c r="S830" s="1" t="s">
        <v>1</v>
      </c>
      <c r="T830" s="40">
        <f>+'Copy Co'!$B$17</f>
        <v>51399.602684929596</v>
      </c>
      <c r="U830">
        <f>+'Copy Co'!$B$18*'All Data'!C830</f>
        <v>1336.1223827139429</v>
      </c>
      <c r="V830" s="40">
        <f>+D830*'Copy Co'!$B$19</f>
        <v>307156.48769243358</v>
      </c>
      <c r="W830" s="40">
        <f>+E830*'Copy Co'!$B$20</f>
        <v>-152726.10000422929</v>
      </c>
      <c r="X830" s="40">
        <f>+F830*'Copy Co'!$B$21</f>
        <v>25926.714073187999</v>
      </c>
      <c r="Y830" s="40">
        <f>+G830*'Copy Co'!$B$22</f>
        <v>144486.52194355062</v>
      </c>
      <c r="Z830" s="40">
        <f>+H830*'Copy Co'!$B$23</f>
        <v>0</v>
      </c>
      <c r="AA830" s="40">
        <f>+I830*'Copy Co'!$B$24</f>
        <v>0</v>
      </c>
      <c r="AB830" s="40">
        <f>+J830*'Copy Co'!$B$25</f>
        <v>8083.7301426028844</v>
      </c>
      <c r="AC830" s="40">
        <f>+K830*'Copy Co'!$B$26</f>
        <v>3171.7275197325998</v>
      </c>
      <c r="AD830" s="40">
        <f>+L830*'Copy Co'!$B$27</f>
        <v>50189.019175952053</v>
      </c>
      <c r="AE830" s="40">
        <f>+M830*'Copy Co'!$B$28</f>
        <v>0</v>
      </c>
      <c r="AF830" s="40">
        <f t="shared" si="131"/>
        <v>439023.82561087399</v>
      </c>
      <c r="AG830" s="25">
        <f t="shared" si="132"/>
        <v>-38896.174389126012</v>
      </c>
      <c r="AH830" s="56">
        <f t="shared" si="133"/>
        <v>38813</v>
      </c>
      <c r="AL830" s="56"/>
      <c r="BF830" s="2">
        <v>39787</v>
      </c>
      <c r="BG830" s="3">
        <v>32.1666666666667</v>
      </c>
      <c r="BH830">
        <v>8</v>
      </c>
      <c r="BI830">
        <v>4.75</v>
      </c>
    </row>
    <row r="831" spans="1:61" x14ac:dyDescent="0.25">
      <c r="A831" s="2">
        <v>38814</v>
      </c>
      <c r="B831" s="7">
        <v>279153</v>
      </c>
      <c r="C831" s="3">
        <v>15.4166666666667</v>
      </c>
      <c r="D831" s="7">
        <f t="shared" si="127"/>
        <v>237.67361111111214</v>
      </c>
      <c r="E831" s="7">
        <f t="shared" si="128"/>
        <v>3664.1348379629867</v>
      </c>
      <c r="F831" s="7">
        <f t="shared" si="129"/>
        <v>56488.745418596169</v>
      </c>
      <c r="G831" s="11">
        <v>477920</v>
      </c>
      <c r="H831">
        <v>1</v>
      </c>
      <c r="I831">
        <v>0</v>
      </c>
      <c r="J831">
        <v>15</v>
      </c>
      <c r="K831" s="3">
        <v>7.8333333333333304</v>
      </c>
      <c r="L831" s="3">
        <f t="shared" si="130"/>
        <v>120.7638888888891</v>
      </c>
      <c r="M831" s="5">
        <v>0</v>
      </c>
      <c r="R831">
        <v>2006</v>
      </c>
      <c r="S831" s="1" t="s">
        <v>2</v>
      </c>
      <c r="T831" s="40">
        <f>+'Copy Co'!$B$17</f>
        <v>51399.602684929596</v>
      </c>
      <c r="U831">
        <f>+'Copy Co'!$B$18*'All Data'!C831</f>
        <v>761.73386996018394</v>
      </c>
      <c r="V831" s="40">
        <f>+D831*'Copy Co'!$B$19</f>
        <v>99832.913894065394</v>
      </c>
      <c r="W831" s="40">
        <f>+E831*'Copy Co'!$B$20</f>
        <v>-28299.863684295939</v>
      </c>
      <c r="X831" s="40">
        <f>+F831*'Copy Co'!$B$21</f>
        <v>2738.8962869858092</v>
      </c>
      <c r="Y831" s="40">
        <f>+G831*'Copy Co'!$B$22</f>
        <v>198901.97789349259</v>
      </c>
      <c r="Z831" s="40">
        <f>+H831*'Copy Co'!$B$23</f>
        <v>-10610.780657764437</v>
      </c>
      <c r="AA831" s="40">
        <f>+I831*'Copy Co'!$B$24</f>
        <v>0</v>
      </c>
      <c r="AB831" s="40">
        <f>+J831*'Copy Co'!$B$25</f>
        <v>5052.331339126802</v>
      </c>
      <c r="AC831" s="40">
        <f>+K831*'Copy Co'!$B$26</f>
        <v>2453.8468053898291</v>
      </c>
      <c r="AD831" s="40">
        <f>+L831*'Copy Co'!$B$27</f>
        <v>22136.925906137498</v>
      </c>
      <c r="AE831" s="40">
        <f>+M831*'Copy Co'!$B$28</f>
        <v>0</v>
      </c>
      <c r="AF831" s="40">
        <f t="shared" si="131"/>
        <v>344367.58433802734</v>
      </c>
      <c r="AG831" s="25">
        <f t="shared" si="132"/>
        <v>65214.584338027344</v>
      </c>
      <c r="AH831" s="56">
        <f t="shared" si="133"/>
        <v>38814</v>
      </c>
      <c r="AL831" s="56"/>
      <c r="BF831" s="2">
        <v>40143</v>
      </c>
      <c r="BG831" s="3">
        <v>32.1666666666667</v>
      </c>
      <c r="BH831">
        <v>8</v>
      </c>
      <c r="BI831">
        <v>2.125</v>
      </c>
    </row>
    <row r="832" spans="1:61" x14ac:dyDescent="0.25">
      <c r="A832" s="2">
        <v>38815</v>
      </c>
      <c r="B832" s="7">
        <v>213393</v>
      </c>
      <c r="C832" s="3">
        <v>9.0416666666666607</v>
      </c>
      <c r="D832" s="7">
        <f t="shared" si="127"/>
        <v>81.751736111111001</v>
      </c>
      <c r="E832" s="7">
        <f t="shared" si="128"/>
        <v>739.17194733796146</v>
      </c>
      <c r="F832" s="7">
        <f t="shared" si="129"/>
        <v>6683.3463571807306</v>
      </c>
      <c r="G832" s="11">
        <v>279153</v>
      </c>
      <c r="H832">
        <v>0</v>
      </c>
      <c r="I832">
        <v>1</v>
      </c>
      <c r="J832">
        <v>25</v>
      </c>
      <c r="K832" s="3">
        <v>11.5</v>
      </c>
      <c r="L832" s="3">
        <f t="shared" si="130"/>
        <v>103.9791666666666</v>
      </c>
      <c r="M832" s="5">
        <v>0</v>
      </c>
      <c r="R832">
        <v>2006</v>
      </c>
      <c r="S832" s="1" t="s">
        <v>3</v>
      </c>
      <c r="T832" s="40">
        <f>+'Copy Co'!$B$17</f>
        <v>51399.602684929596</v>
      </c>
      <c r="U832">
        <f>+'Copy Co'!$B$18*'All Data'!C832</f>
        <v>446.74662103070119</v>
      </c>
      <c r="V832" s="40">
        <f>+D832*'Copy Co'!$B$19</f>
        <v>34339.167876973108</v>
      </c>
      <c r="W832" s="40">
        <f>+E832*'Copy Co'!$B$20</f>
        <v>-5708.9780463835632</v>
      </c>
      <c r="X832" s="40">
        <f>+F832*'Copy Co'!$B$21</f>
        <v>324.0467173890608</v>
      </c>
      <c r="Y832" s="40">
        <f>+G832*'Copy Co'!$B$22</f>
        <v>116178.61532244337</v>
      </c>
      <c r="Z832" s="40">
        <f>+H832*'Copy Co'!$B$23</f>
        <v>0</v>
      </c>
      <c r="AA832" s="40">
        <f>+I832*'Copy Co'!$B$24</f>
        <v>-10704.382616627605</v>
      </c>
      <c r="AB832" s="40">
        <f>+J832*'Copy Co'!$B$25</f>
        <v>8420.552231878004</v>
      </c>
      <c r="AC832" s="40">
        <f>+K832*'Copy Co'!$B$26</f>
        <v>3602.4559483382614</v>
      </c>
      <c r="AD832" s="40">
        <f>+L832*'Copy Co'!$B$27</f>
        <v>19060.160528613917</v>
      </c>
      <c r="AE832" s="40">
        <f>+M832*'Copy Co'!$B$28</f>
        <v>0</v>
      </c>
      <c r="AF832" s="40">
        <f t="shared" si="131"/>
        <v>217357.98726858484</v>
      </c>
      <c r="AG832" s="25">
        <f t="shared" si="132"/>
        <v>3964.9872685848386</v>
      </c>
      <c r="AH832" s="56">
        <f t="shared" si="133"/>
        <v>38815</v>
      </c>
      <c r="AL832" s="56"/>
      <c r="BF832" s="2">
        <v>40144</v>
      </c>
      <c r="BG832" s="3">
        <v>32.1666666666667</v>
      </c>
      <c r="BH832">
        <v>8</v>
      </c>
      <c r="BI832">
        <v>3.125</v>
      </c>
    </row>
    <row r="833" spans="1:61" x14ac:dyDescent="0.25">
      <c r="A833" s="2">
        <v>38816</v>
      </c>
      <c r="B833" s="7">
        <v>191326</v>
      </c>
      <c r="C833" s="3">
        <v>10.0416666666667</v>
      </c>
      <c r="D833" s="7">
        <f t="shared" si="127"/>
        <v>100.83506944444511</v>
      </c>
      <c r="E833" s="7">
        <f t="shared" si="128"/>
        <v>1012.5521556713063</v>
      </c>
      <c r="F833" s="7">
        <f t="shared" si="129"/>
        <v>10167.711229866069</v>
      </c>
      <c r="G833" s="11">
        <v>213393</v>
      </c>
      <c r="H833">
        <v>0</v>
      </c>
      <c r="I833">
        <v>1</v>
      </c>
      <c r="J833">
        <v>22</v>
      </c>
      <c r="K833" s="3">
        <v>9.5833333333333304</v>
      </c>
      <c r="L833" s="3">
        <f t="shared" si="130"/>
        <v>96.23263888888917</v>
      </c>
      <c r="M833" s="5">
        <v>0</v>
      </c>
      <c r="R833">
        <v>2006</v>
      </c>
      <c r="S833" s="1" t="s">
        <v>4</v>
      </c>
      <c r="T833" s="40">
        <f>+'Copy Co'!$B$17</f>
        <v>51399.602684929596</v>
      </c>
      <c r="U833">
        <f>+'Copy Co'!$B$18*'All Data'!C833</f>
        <v>496.15638556866094</v>
      </c>
      <c r="V833" s="40">
        <f>+D833*'Copy Co'!$B$19</f>
        <v>42354.970576195949</v>
      </c>
      <c r="W833" s="40">
        <f>+E833*'Copy Co'!$B$20</f>
        <v>-7820.4239870900274</v>
      </c>
      <c r="X833" s="40">
        <f>+F833*'Copy Co'!$B$21</f>
        <v>492.98858256208314</v>
      </c>
      <c r="Y833" s="40">
        <f>+G833*'Copy Co'!$B$22</f>
        <v>88810.448963479372</v>
      </c>
      <c r="Z833" s="40">
        <f>+H833*'Copy Co'!$B$23</f>
        <v>0</v>
      </c>
      <c r="AA833" s="40">
        <f>+I833*'Copy Co'!$B$24</f>
        <v>-10704.382616627605</v>
      </c>
      <c r="AB833" s="40">
        <f>+J833*'Copy Co'!$B$25</f>
        <v>7410.0859640526432</v>
      </c>
      <c r="AC833" s="40">
        <f>+K833*'Copy Co'!$B$26</f>
        <v>3002.046623615217</v>
      </c>
      <c r="AD833" s="40">
        <f>+L833*'Copy Co'!$B$27</f>
        <v>17640.163930092051</v>
      </c>
      <c r="AE833" s="40">
        <f>+M833*'Copy Co'!$B$28</f>
        <v>0</v>
      </c>
      <c r="AF833" s="40">
        <f t="shared" si="131"/>
        <v>193081.65710677794</v>
      </c>
      <c r="AG833" s="25">
        <f t="shared" si="132"/>
        <v>1755.6571067779441</v>
      </c>
      <c r="AH833" s="56">
        <f t="shared" si="133"/>
        <v>38816</v>
      </c>
      <c r="AL833" s="56"/>
      <c r="BF833" s="2">
        <v>40161</v>
      </c>
      <c r="BG833" s="3">
        <v>32.1666666666667</v>
      </c>
      <c r="BH833">
        <v>17</v>
      </c>
      <c r="BI833">
        <v>9.2083333333333304</v>
      </c>
    </row>
    <row r="834" spans="1:61" x14ac:dyDescent="0.25">
      <c r="A834" s="2">
        <v>38817</v>
      </c>
      <c r="B834" s="7">
        <v>235124</v>
      </c>
      <c r="C834" s="3">
        <v>16.6666666666667</v>
      </c>
      <c r="D834" s="7">
        <f t="shared" si="127"/>
        <v>277.77777777777891</v>
      </c>
      <c r="E834" s="7">
        <f t="shared" si="128"/>
        <v>4629.6296296296578</v>
      </c>
      <c r="F834" s="7">
        <f t="shared" si="129"/>
        <v>77160.493827161117</v>
      </c>
      <c r="G834" s="11">
        <v>191326</v>
      </c>
      <c r="H834">
        <v>0</v>
      </c>
      <c r="I834">
        <v>0</v>
      </c>
      <c r="J834">
        <v>13</v>
      </c>
      <c r="K834" s="3">
        <v>7.125</v>
      </c>
      <c r="L834" s="3">
        <f t="shared" si="130"/>
        <v>118.75000000000024</v>
      </c>
      <c r="M834" s="5">
        <v>0</v>
      </c>
      <c r="R834">
        <v>2006</v>
      </c>
      <c r="S834" s="1" t="s">
        <v>5</v>
      </c>
      <c r="T834" s="40">
        <f>+'Copy Co'!$B$17</f>
        <v>51399.602684929596</v>
      </c>
      <c r="U834">
        <f>+'Copy Co'!$B$18*'All Data'!C834</f>
        <v>823.49607563263112</v>
      </c>
      <c r="V834" s="40">
        <f>+D834*'Copy Co'!$B$19</f>
        <v>116678.35078926558</v>
      </c>
      <c r="W834" s="40">
        <f>+E834*'Copy Co'!$B$20</f>
        <v>-35756.841170215768</v>
      </c>
      <c r="X834" s="40">
        <f>+F834*'Copy Co'!$B$21</f>
        <v>3741.1804507103006</v>
      </c>
      <c r="Y834" s="40">
        <f>+G834*'Copy Co'!$B$22</f>
        <v>79626.548004792348</v>
      </c>
      <c r="Z834" s="40">
        <f>+H834*'Copy Co'!$B$23</f>
        <v>0</v>
      </c>
      <c r="AA834" s="40">
        <f>+I834*'Copy Co'!$B$24</f>
        <v>0</v>
      </c>
      <c r="AB834" s="40">
        <f>+J834*'Copy Co'!$B$25</f>
        <v>4378.6871605765618</v>
      </c>
      <c r="AC834" s="40">
        <f>+K834*'Copy Co'!$B$26</f>
        <v>2231.9564027747924</v>
      </c>
      <c r="AD834" s="40">
        <f>+L834*'Copy Co'!$B$27</f>
        <v>21767.764979583171</v>
      </c>
      <c r="AE834" s="40">
        <f>+M834*'Copy Co'!$B$28</f>
        <v>0</v>
      </c>
      <c r="AF834" s="40">
        <f t="shared" si="131"/>
        <v>244890.74537804921</v>
      </c>
      <c r="AG834" s="25">
        <f t="shared" si="132"/>
        <v>9766.7453780492069</v>
      </c>
      <c r="AH834" s="56">
        <f t="shared" si="133"/>
        <v>38817</v>
      </c>
      <c r="AL834" s="56"/>
      <c r="BF834" s="2">
        <v>42014</v>
      </c>
      <c r="BG834" s="3">
        <v>32.1666666666667</v>
      </c>
      <c r="BH834">
        <v>7</v>
      </c>
      <c r="BI834">
        <v>2.3333333333333299</v>
      </c>
    </row>
    <row r="835" spans="1:61" x14ac:dyDescent="0.25">
      <c r="A835" s="2">
        <v>38818</v>
      </c>
      <c r="B835" s="7">
        <v>232370</v>
      </c>
      <c r="C835" s="3">
        <v>9.7083333333333393</v>
      </c>
      <c r="D835" s="7">
        <f t="shared" si="127"/>
        <v>94.251736111111228</v>
      </c>
      <c r="E835" s="7">
        <f t="shared" si="128"/>
        <v>915.02727141203877</v>
      </c>
      <c r="F835" s="7">
        <f t="shared" si="129"/>
        <v>8883.3897599585489</v>
      </c>
      <c r="G835" s="11">
        <v>235124</v>
      </c>
      <c r="H835">
        <v>0</v>
      </c>
      <c r="I835">
        <v>0</v>
      </c>
      <c r="J835">
        <v>22</v>
      </c>
      <c r="K835" s="3">
        <v>11.9583333333333</v>
      </c>
      <c r="L835" s="3">
        <f t="shared" si="130"/>
        <v>116.09548611111086</v>
      </c>
      <c r="M835" s="5">
        <v>0</v>
      </c>
      <c r="R835">
        <v>2006</v>
      </c>
      <c r="S835" s="1" t="s">
        <v>6</v>
      </c>
      <c r="T835" s="40">
        <f>+'Copy Co'!$B$17</f>
        <v>51399.602684929596</v>
      </c>
      <c r="U835">
        <f>+'Copy Co'!$B$18*'All Data'!C835</f>
        <v>479.68646405600697</v>
      </c>
      <c r="V835" s="40">
        <f>+D835*'Copy Co'!$B$19</f>
        <v>39589.693662490135</v>
      </c>
      <c r="W835" s="40">
        <f>+E835*'Copy Co'!$B$20</f>
        <v>-7067.1927190239339</v>
      </c>
      <c r="X835" s="40">
        <f>+F835*'Copy Co'!$B$21</f>
        <v>430.71735881371757</v>
      </c>
      <c r="Y835" s="40">
        <f>+G835*'Copy Co'!$B$22</f>
        <v>97854.51257580673</v>
      </c>
      <c r="Z835" s="40">
        <f>+H835*'Copy Co'!$B$23</f>
        <v>0</v>
      </c>
      <c r="AA835" s="40">
        <f>+I835*'Copy Co'!$B$24</f>
        <v>0</v>
      </c>
      <c r="AB835" s="40">
        <f>+J835*'Copy Co'!$B$25</f>
        <v>7410.0859640526432</v>
      </c>
      <c r="AC835" s="40">
        <f>+K835*'Copy Co'!$B$26</f>
        <v>3746.0320912068046</v>
      </c>
      <c r="AD835" s="40">
        <f>+L835*'Copy Co'!$B$27</f>
        <v>21281.172689323103</v>
      </c>
      <c r="AE835" s="40">
        <f>+M835*'Copy Co'!$B$28</f>
        <v>0</v>
      </c>
      <c r="AF835" s="40">
        <f t="shared" si="131"/>
        <v>215124.31077165483</v>
      </c>
      <c r="AG835" s="25">
        <f t="shared" si="132"/>
        <v>-17245.689228345174</v>
      </c>
      <c r="AH835" s="56">
        <f t="shared" si="133"/>
        <v>38818</v>
      </c>
      <c r="AL835" s="56"/>
      <c r="BF835" s="2">
        <v>42360</v>
      </c>
      <c r="BG835" s="3">
        <v>32.1666666666667</v>
      </c>
      <c r="BH835">
        <v>16</v>
      </c>
      <c r="BI835">
        <v>4.5833333333333304</v>
      </c>
    </row>
    <row r="836" spans="1:61" x14ac:dyDescent="0.25">
      <c r="A836" s="2">
        <v>38819</v>
      </c>
      <c r="B836" s="7">
        <v>184456</v>
      </c>
      <c r="C836" s="3">
        <v>4.9166666666666599</v>
      </c>
      <c r="D836" s="7">
        <f t="shared" si="127"/>
        <v>24.173611111111043</v>
      </c>
      <c r="E836" s="7">
        <f t="shared" si="128"/>
        <v>118.85358796296246</v>
      </c>
      <c r="F836" s="7">
        <f t="shared" si="129"/>
        <v>584.36347415123123</v>
      </c>
      <c r="G836" s="11">
        <v>232370</v>
      </c>
      <c r="H836">
        <v>0</v>
      </c>
      <c r="I836">
        <v>0</v>
      </c>
      <c r="J836">
        <v>22</v>
      </c>
      <c r="K836" s="3">
        <v>11.625</v>
      </c>
      <c r="L836" s="3">
        <f t="shared" si="130"/>
        <v>57.156249999999922</v>
      </c>
      <c r="M836" s="5">
        <v>0</v>
      </c>
      <c r="R836">
        <v>2006</v>
      </c>
      <c r="S836" s="1" t="s">
        <v>7</v>
      </c>
      <c r="T836" s="40">
        <f>+'Copy Co'!$B$17</f>
        <v>51399.602684929596</v>
      </c>
      <c r="U836">
        <f>+'Copy Co'!$B$18*'All Data'!C836</f>
        <v>242.93134231162537</v>
      </c>
      <c r="V836" s="40">
        <f>+D836*'Copy Co'!$B$19</f>
        <v>10153.933477435767</v>
      </c>
      <c r="W836" s="40">
        <f>+E836*'Copy Co'!$B$20</f>
        <v>-917.96303533720868</v>
      </c>
      <c r="X836" s="40">
        <f>+F836*'Copy Co'!$B$21</f>
        <v>28.333271304624247</v>
      </c>
      <c r="Y836" s="40">
        <f>+G836*'Copy Co'!$B$22</f>
        <v>96708.345754751572</v>
      </c>
      <c r="Z836" s="40">
        <f>+H836*'Copy Co'!$B$23</f>
        <v>0</v>
      </c>
      <c r="AA836" s="40">
        <f>+I836*'Copy Co'!$B$24</f>
        <v>0</v>
      </c>
      <c r="AB836" s="40">
        <f>+J836*'Copy Co'!$B$25</f>
        <v>7410.0859640526432</v>
      </c>
      <c r="AC836" s="40">
        <f>+K836*'Copy Co'!$B$26</f>
        <v>3641.6130782115033</v>
      </c>
      <c r="AD836" s="40">
        <f>+L836*'Copy Co'!$B$27</f>
        <v>10477.168986225653</v>
      </c>
      <c r="AE836" s="40">
        <f>+M836*'Copy Co'!$B$28</f>
        <v>0</v>
      </c>
      <c r="AF836" s="40">
        <f t="shared" si="131"/>
        <v>179144.05152388575</v>
      </c>
      <c r="AG836" s="25">
        <f t="shared" si="132"/>
        <v>-5311.9484761142521</v>
      </c>
      <c r="AH836" s="56">
        <f t="shared" si="133"/>
        <v>38819</v>
      </c>
      <c r="AL836" s="56"/>
      <c r="BF836" s="2">
        <v>43105</v>
      </c>
      <c r="BG836" s="3">
        <v>32.1666666666667</v>
      </c>
      <c r="BH836">
        <v>9</v>
      </c>
      <c r="BI836">
        <v>2.4583333333333299</v>
      </c>
    </row>
    <row r="837" spans="1:61" x14ac:dyDescent="0.25">
      <c r="A837" s="2">
        <v>38820</v>
      </c>
      <c r="B837" s="7">
        <v>157495</v>
      </c>
      <c r="C837" s="3">
        <v>3.0833333333333401</v>
      </c>
      <c r="D837" s="7">
        <f t="shared" ref="D837:D900" si="134">+C837^2</f>
        <v>9.5069444444444873</v>
      </c>
      <c r="E837" s="7">
        <f t="shared" ref="E837:E900" si="135">+C837^3</f>
        <v>29.313078703703901</v>
      </c>
      <c r="F837" s="7">
        <f t="shared" ref="F837:F900" si="136">+C837^4</f>
        <v>90.381992669753899</v>
      </c>
      <c r="G837" s="11">
        <v>184456</v>
      </c>
      <c r="H837">
        <v>0</v>
      </c>
      <c r="I837">
        <v>0</v>
      </c>
      <c r="J837">
        <v>24</v>
      </c>
      <c r="K837" s="3">
        <v>11.875</v>
      </c>
      <c r="L837" s="3">
        <f t="shared" ref="L837:L900" si="137">+C837*K837</f>
        <v>36.614583333333414</v>
      </c>
      <c r="M837" s="5">
        <v>0</v>
      </c>
      <c r="R837">
        <v>2006</v>
      </c>
      <c r="S837" s="1" t="s">
        <v>1</v>
      </c>
      <c r="T837" s="40">
        <f>+'Copy Co'!$B$17</f>
        <v>51399.602684929596</v>
      </c>
      <c r="U837">
        <f>+'Copy Co'!$B$18*'All Data'!C837</f>
        <v>152.34677399203679</v>
      </c>
      <c r="V837" s="40">
        <f>+D837*'Copy Co'!$B$19</f>
        <v>3993.3165557626162</v>
      </c>
      <c r="W837" s="40">
        <f>+E837*'Copy Co'!$B$20</f>
        <v>-226.39890947436757</v>
      </c>
      <c r="X837" s="40">
        <f>+F837*'Copy Co'!$B$21</f>
        <v>4.3822340591772964</v>
      </c>
      <c r="Y837" s="40">
        <f>+G837*'Copy Co'!$B$22</f>
        <v>76767.373690831242</v>
      </c>
      <c r="Z837" s="40">
        <f>+H837*'Copy Co'!$B$23</f>
        <v>0</v>
      </c>
      <c r="AA837" s="40">
        <f>+I837*'Copy Co'!$B$24</f>
        <v>0</v>
      </c>
      <c r="AB837" s="40">
        <f>+J837*'Copy Co'!$B$25</f>
        <v>8083.7301426028844</v>
      </c>
      <c r="AC837" s="40">
        <f>+K837*'Copy Co'!$B$26</f>
        <v>3719.9273379579872</v>
      </c>
      <c r="AD837" s="40">
        <f>+L837*'Copy Co'!$B$27</f>
        <v>6711.7275353714786</v>
      </c>
      <c r="AE837" s="40">
        <f>+M837*'Copy Co'!$B$28</f>
        <v>0</v>
      </c>
      <c r="AF837" s="40">
        <f t="shared" ref="AF837:AF900" si="138">SUM(T837:AE837)</f>
        <v>150606.00804603263</v>
      </c>
      <c r="AG837" s="25">
        <f t="shared" ref="AG837:AG900" si="139">+AF837-B837</f>
        <v>-6888.991953967372</v>
      </c>
      <c r="AH837" s="56">
        <f t="shared" ref="AH837:AH900" si="140">+A837</f>
        <v>38820</v>
      </c>
      <c r="AL837" s="56"/>
      <c r="BF837" s="2">
        <v>38682</v>
      </c>
      <c r="BG837" s="3">
        <v>32.125</v>
      </c>
      <c r="BH837">
        <v>23</v>
      </c>
      <c r="BI837">
        <v>14.7916666666667</v>
      </c>
    </row>
    <row r="838" spans="1:61" x14ac:dyDescent="0.25">
      <c r="A838" s="2">
        <v>38821</v>
      </c>
      <c r="B838" s="7">
        <v>173059</v>
      </c>
      <c r="C838" s="3">
        <v>8.2083333333333393</v>
      </c>
      <c r="D838" s="7">
        <f t="shared" si="134"/>
        <v>67.376736111111214</v>
      </c>
      <c r="E838" s="7">
        <f t="shared" si="135"/>
        <v>553.05070891203832</v>
      </c>
      <c r="F838" s="7">
        <f t="shared" si="136"/>
        <v>4539.6245689863181</v>
      </c>
      <c r="G838" s="11">
        <v>157495</v>
      </c>
      <c r="H838">
        <v>1</v>
      </c>
      <c r="I838">
        <v>0</v>
      </c>
      <c r="J838">
        <v>24</v>
      </c>
      <c r="K838" s="3">
        <v>9.7083333333333304</v>
      </c>
      <c r="L838" s="3">
        <f t="shared" si="137"/>
        <v>79.689236111111143</v>
      </c>
      <c r="M838" s="5">
        <v>0</v>
      </c>
      <c r="R838">
        <v>2006</v>
      </c>
      <c r="S838" s="1" t="s">
        <v>2</v>
      </c>
      <c r="T838" s="40">
        <f>+'Copy Co'!$B$17</f>
        <v>51399.602684929596</v>
      </c>
      <c r="U838">
        <f>+'Copy Co'!$B$18*'All Data'!C838</f>
        <v>405.57181724907031</v>
      </c>
      <c r="V838" s="40">
        <f>+D838*'Copy Co'!$B$19</f>
        <v>28301.063223628727</v>
      </c>
      <c r="W838" s="40">
        <f>+E838*'Copy Co'!$B$20</f>
        <v>-4271.4748132508603</v>
      </c>
      <c r="X838" s="40">
        <f>+F838*'Copy Co'!$B$21</f>
        <v>220.10686879608122</v>
      </c>
      <c r="Y838" s="40">
        <f>+G838*'Copy Co'!$B$22</f>
        <v>65546.675193203075</v>
      </c>
      <c r="Z838" s="40">
        <f>+H838*'Copy Co'!$B$23</f>
        <v>-10610.780657764437</v>
      </c>
      <c r="AA838" s="40">
        <f>+I838*'Copy Co'!$B$24</f>
        <v>0</v>
      </c>
      <c r="AB838" s="40">
        <f>+J838*'Copy Co'!$B$25</f>
        <v>8083.7301426028844</v>
      </c>
      <c r="AC838" s="40">
        <f>+K838*'Copy Co'!$B$26</f>
        <v>3041.2037534884589</v>
      </c>
      <c r="AD838" s="40">
        <f>+L838*'Copy Co'!$B$27</f>
        <v>14607.634215319378</v>
      </c>
      <c r="AE838" s="40">
        <f>+M838*'Copy Co'!$B$28</f>
        <v>0</v>
      </c>
      <c r="AF838" s="40">
        <f t="shared" si="138"/>
        <v>156723.33242820195</v>
      </c>
      <c r="AG838" s="25">
        <f t="shared" si="139"/>
        <v>-16335.667571798054</v>
      </c>
      <c r="AH838" s="56">
        <f t="shared" si="140"/>
        <v>38821</v>
      </c>
      <c r="AL838" s="56"/>
      <c r="BF838" s="2">
        <v>40503</v>
      </c>
      <c r="BG838" s="3">
        <v>32.125</v>
      </c>
      <c r="BH838">
        <v>21</v>
      </c>
      <c r="BI838">
        <v>8.9583333333333304</v>
      </c>
    </row>
    <row r="839" spans="1:61" x14ac:dyDescent="0.25">
      <c r="A839" s="2">
        <v>38822</v>
      </c>
      <c r="B839" s="7">
        <v>193455</v>
      </c>
      <c r="C839" s="3">
        <v>8.0416666666666607</v>
      </c>
      <c r="D839" s="7">
        <f t="shared" si="134"/>
        <v>64.668402777777686</v>
      </c>
      <c r="E839" s="7">
        <f t="shared" si="135"/>
        <v>520.04173900462854</v>
      </c>
      <c r="F839" s="7">
        <f t="shared" si="136"/>
        <v>4182.0023178288848</v>
      </c>
      <c r="G839" s="11">
        <v>173059</v>
      </c>
      <c r="H839">
        <v>0</v>
      </c>
      <c r="I839">
        <v>1</v>
      </c>
      <c r="J839">
        <v>22</v>
      </c>
      <c r="K839" s="3">
        <v>15.4583333333333</v>
      </c>
      <c r="L839" s="3">
        <f t="shared" si="137"/>
        <v>124.31076388888853</v>
      </c>
      <c r="M839" s="5">
        <v>0</v>
      </c>
      <c r="R839">
        <v>2006</v>
      </c>
      <c r="S839" s="1" t="s">
        <v>3</v>
      </c>
      <c r="T839" s="40">
        <f>+'Copy Co'!$B$17</f>
        <v>51399.602684929596</v>
      </c>
      <c r="U839">
        <f>+'Copy Co'!$B$18*'All Data'!C839</f>
        <v>397.33685649274344</v>
      </c>
      <c r="V839" s="40">
        <f>+D839*'Copy Co'!$B$19</f>
        <v>27163.44930343331</v>
      </c>
      <c r="W839" s="40">
        <f>+E839*'Copy Co'!$B$20</f>
        <v>-4016.530770509778</v>
      </c>
      <c r="X839" s="40">
        <f>+F839*'Copy Co'!$B$21</f>
        <v>202.76730409907256</v>
      </c>
      <c r="Y839" s="40">
        <f>+G839*'Copy Co'!$B$22</f>
        <v>72024.140844220645</v>
      </c>
      <c r="Z839" s="40">
        <f>+H839*'Copy Co'!$B$23</f>
        <v>0</v>
      </c>
      <c r="AA839" s="40">
        <f>+I839*'Copy Co'!$B$24</f>
        <v>-10704.382616627605</v>
      </c>
      <c r="AB839" s="40">
        <f>+J839*'Copy Co'!$B$25</f>
        <v>7410.0859640526432</v>
      </c>
      <c r="AC839" s="40">
        <f>+K839*'Copy Co'!$B$26</f>
        <v>4842.4317276575803</v>
      </c>
      <c r="AD839" s="40">
        <f>+L839*'Copy Co'!$B$27</f>
        <v>22787.094675922312</v>
      </c>
      <c r="AE839" s="40">
        <f>+M839*'Copy Co'!$B$28</f>
        <v>0</v>
      </c>
      <c r="AF839" s="40">
        <f t="shared" si="138"/>
        <v>171505.99597367054</v>
      </c>
      <c r="AG839" s="25">
        <f t="shared" si="139"/>
        <v>-21949.004026329465</v>
      </c>
      <c r="AH839" s="56">
        <f t="shared" si="140"/>
        <v>38822</v>
      </c>
      <c r="AL839" s="56"/>
      <c r="BF839" s="2">
        <v>39046</v>
      </c>
      <c r="BG839" s="3">
        <v>32.0833333333333</v>
      </c>
      <c r="BH839">
        <v>9</v>
      </c>
      <c r="BI839">
        <v>5.1666666666666696</v>
      </c>
    </row>
    <row r="840" spans="1:61" x14ac:dyDescent="0.25">
      <c r="A840" s="2">
        <v>38823</v>
      </c>
      <c r="B840" s="7">
        <v>176629</v>
      </c>
      <c r="C840" s="3">
        <v>4.9583333333333401</v>
      </c>
      <c r="D840" s="7">
        <f t="shared" si="134"/>
        <v>24.58506944444451</v>
      </c>
      <c r="E840" s="7">
        <f t="shared" si="135"/>
        <v>121.90096932870419</v>
      </c>
      <c r="F840" s="7">
        <f t="shared" si="136"/>
        <v>604.42563958815913</v>
      </c>
      <c r="G840" s="11">
        <v>193455</v>
      </c>
      <c r="H840">
        <v>0</v>
      </c>
      <c r="I840">
        <v>1</v>
      </c>
      <c r="J840">
        <v>33</v>
      </c>
      <c r="K840" s="3">
        <v>21.5833333333333</v>
      </c>
      <c r="L840" s="3">
        <f t="shared" si="137"/>
        <v>107.0173611111111</v>
      </c>
      <c r="M840" s="5">
        <v>0</v>
      </c>
      <c r="R840">
        <v>2006</v>
      </c>
      <c r="S840" s="1" t="s">
        <v>4</v>
      </c>
      <c r="T840" s="40">
        <f>+'Copy Co'!$B$17</f>
        <v>51399.602684929596</v>
      </c>
      <c r="U840">
        <f>+'Copy Co'!$B$18*'All Data'!C840</f>
        <v>244.99008250070762</v>
      </c>
      <c r="V840" s="40">
        <f>+D840*'Copy Co'!$B$19</f>
        <v>10326.763284542423</v>
      </c>
      <c r="W840" s="40">
        <f>+E840*'Copy Co'!$B$20</f>
        <v>-941.4994173368674</v>
      </c>
      <c r="X840" s="40">
        <f>+F840*'Copy Co'!$B$21</f>
        <v>29.305999412089133</v>
      </c>
      <c r="Y840" s="40">
        <f>+G840*'Copy Co'!$B$22</f>
        <v>80512.600714315384</v>
      </c>
      <c r="Z840" s="40">
        <f>+H840*'Copy Co'!$B$23</f>
        <v>0</v>
      </c>
      <c r="AA840" s="40">
        <f>+I840*'Copy Co'!$B$24</f>
        <v>-10704.382616627605</v>
      </c>
      <c r="AB840" s="40">
        <f>+J840*'Copy Co'!$B$25</f>
        <v>11115.128946078965</v>
      </c>
      <c r="AC840" s="40">
        <f>+K840*'Copy Co'!$B$26</f>
        <v>6761.1310914464366</v>
      </c>
      <c r="AD840" s="40">
        <f>+L840*'Copy Co'!$B$27</f>
        <v>19617.084340226065</v>
      </c>
      <c r="AE840" s="40">
        <f>+M840*'Copy Co'!$B$28</f>
        <v>0</v>
      </c>
      <c r="AF840" s="40">
        <f t="shared" si="138"/>
        <v>168360.72510948719</v>
      </c>
      <c r="AG840" s="25">
        <f t="shared" si="139"/>
        <v>-8268.2748905128101</v>
      </c>
      <c r="AH840" s="56">
        <f t="shared" si="140"/>
        <v>38823</v>
      </c>
      <c r="AL840" s="56"/>
      <c r="BF840" s="2">
        <v>39879</v>
      </c>
      <c r="BG840" s="3">
        <v>32.0833333333333</v>
      </c>
      <c r="BH840">
        <v>13</v>
      </c>
      <c r="BI840">
        <v>6.375</v>
      </c>
    </row>
    <row r="841" spans="1:61" x14ac:dyDescent="0.25">
      <c r="A841" s="2">
        <v>38824</v>
      </c>
      <c r="B841" s="7">
        <v>422056</v>
      </c>
      <c r="C841" s="3">
        <v>28.7083333333333</v>
      </c>
      <c r="D841" s="7">
        <f t="shared" si="134"/>
        <v>824.1684027777759</v>
      </c>
      <c r="E841" s="7">
        <f t="shared" si="135"/>
        <v>23660.501229745289</v>
      </c>
      <c r="F841" s="7">
        <f t="shared" si="136"/>
        <v>679253.55613727029</v>
      </c>
      <c r="G841" s="11">
        <v>176629</v>
      </c>
      <c r="H841">
        <v>0</v>
      </c>
      <c r="I841">
        <v>0</v>
      </c>
      <c r="J841">
        <v>30</v>
      </c>
      <c r="K841" s="3">
        <v>12.3333333333333</v>
      </c>
      <c r="L841" s="3">
        <f t="shared" si="137"/>
        <v>354.06944444444309</v>
      </c>
      <c r="M841" s="5">
        <v>0</v>
      </c>
      <c r="R841">
        <v>2006</v>
      </c>
      <c r="S841" s="1" t="s">
        <v>5</v>
      </c>
      <c r="T841" s="40">
        <f>+'Copy Co'!$B$17</f>
        <v>51399.602684929596</v>
      </c>
      <c r="U841">
        <f>+'Copy Co'!$B$18*'All Data'!C841</f>
        <v>1418.4719902772026</v>
      </c>
      <c r="V841" s="40">
        <f>+D841*'Copy Co'!$B$19</f>
        <v>346185.39603144123</v>
      </c>
      <c r="W841" s="40">
        <f>+E841*'Copy Co'!$B$20</f>
        <v>-182741.35344761348</v>
      </c>
      <c r="X841" s="40">
        <f>+F841*'Copy Co'!$B$21</f>
        <v>32934.083223838577</v>
      </c>
      <c r="Y841" s="40">
        <f>+G841*'Copy Co'!$B$22</f>
        <v>73509.91264929215</v>
      </c>
      <c r="Z841" s="40">
        <f>+H841*'Copy Co'!$B$23</f>
        <v>0</v>
      </c>
      <c r="AA841" s="40">
        <f>+I841*'Copy Co'!$B$24</f>
        <v>0</v>
      </c>
      <c r="AB841" s="40">
        <f>+J841*'Copy Co'!$B$25</f>
        <v>10104.662678253604</v>
      </c>
      <c r="AC841" s="40">
        <f>+K841*'Copy Co'!$B$26</f>
        <v>3863.5034808265309</v>
      </c>
      <c r="AD841" s="40">
        <f>+L841*'Copy Co'!$B$27</f>
        <v>64903.582763100647</v>
      </c>
      <c r="AE841" s="40">
        <f>+M841*'Copy Co'!$B$28</f>
        <v>0</v>
      </c>
      <c r="AF841" s="40">
        <f t="shared" si="138"/>
        <v>401577.86205434601</v>
      </c>
      <c r="AG841" s="25">
        <f t="shared" si="139"/>
        <v>-20478.137945653987</v>
      </c>
      <c r="AH841" s="56">
        <f t="shared" si="140"/>
        <v>38824</v>
      </c>
      <c r="AL841" s="56"/>
      <c r="BF841" s="2">
        <v>40975</v>
      </c>
      <c r="BG841" s="3">
        <v>32.0833333333333</v>
      </c>
      <c r="BH841">
        <v>24</v>
      </c>
      <c r="BI841">
        <v>13.0833333333333</v>
      </c>
    </row>
    <row r="842" spans="1:61" x14ac:dyDescent="0.25">
      <c r="A842" s="2">
        <v>38825</v>
      </c>
      <c r="B842" s="7">
        <v>400992</v>
      </c>
      <c r="C842" s="3">
        <v>27.0833333333333</v>
      </c>
      <c r="D842" s="7">
        <f t="shared" si="134"/>
        <v>733.50694444444264</v>
      </c>
      <c r="E842" s="7">
        <f t="shared" si="135"/>
        <v>19865.813078703632</v>
      </c>
      <c r="F842" s="7">
        <f t="shared" si="136"/>
        <v>538032.4375482226</v>
      </c>
      <c r="G842" s="11">
        <v>422056</v>
      </c>
      <c r="H842">
        <v>0</v>
      </c>
      <c r="I842">
        <v>0</v>
      </c>
      <c r="J842">
        <v>14</v>
      </c>
      <c r="K842" s="3">
        <v>6.4166666666666696</v>
      </c>
      <c r="L842" s="3">
        <f t="shared" si="137"/>
        <v>173.78472222222209</v>
      </c>
      <c r="M842" s="5">
        <v>0</v>
      </c>
      <c r="R842">
        <v>2006</v>
      </c>
      <c r="S842" s="1" t="s">
        <v>6</v>
      </c>
      <c r="T842" s="40">
        <f>+'Copy Co'!$B$17</f>
        <v>51399.602684929596</v>
      </c>
      <c r="U842">
        <f>+'Copy Co'!$B$18*'All Data'!C842</f>
        <v>1338.1811229030213</v>
      </c>
      <c r="V842" s="40">
        <f>+D842*'Copy Co'!$B$19</f>
        <v>308103.7700529024</v>
      </c>
      <c r="W842" s="40">
        <f>+E842*'Copy Co'!$B$20</f>
        <v>-153433.16416203766</v>
      </c>
      <c r="X842" s="40">
        <f>+F842*'Copy Co'!$B$21</f>
        <v>26086.878626156125</v>
      </c>
      <c r="Y842" s="40">
        <f>+G842*'Copy Co'!$B$22</f>
        <v>175652.35433088362</v>
      </c>
      <c r="Z842" s="40">
        <f>+H842*'Copy Co'!$B$23</f>
        <v>0</v>
      </c>
      <c r="AA842" s="40">
        <f>+I842*'Copy Co'!$B$24</f>
        <v>0</v>
      </c>
      <c r="AB842" s="40">
        <f>+J842*'Copy Co'!$B$25</f>
        <v>4715.5092498516824</v>
      </c>
      <c r="AC842" s="40">
        <f>+K842*'Copy Co'!$B$26</f>
        <v>2010.0660001597555</v>
      </c>
      <c r="AD842" s="40">
        <f>+L842*'Copy Co'!$B$27</f>
        <v>31856.042024214465</v>
      </c>
      <c r="AE842" s="40">
        <f>+M842*'Copy Co'!$B$28</f>
        <v>0</v>
      </c>
      <c r="AF842" s="40">
        <f t="shared" si="138"/>
        <v>447729.23992996302</v>
      </c>
      <c r="AG842" s="25">
        <f t="shared" si="139"/>
        <v>46737.23992996302</v>
      </c>
      <c r="AH842" s="56">
        <f t="shared" si="140"/>
        <v>38825</v>
      </c>
      <c r="AL842" s="56"/>
      <c r="BF842" s="2">
        <v>38384</v>
      </c>
      <c r="BG842" s="3">
        <v>32.0416666666667</v>
      </c>
      <c r="BH842">
        <v>18</v>
      </c>
      <c r="BI842">
        <v>8.2083333333333304</v>
      </c>
    </row>
    <row r="843" spans="1:61" x14ac:dyDescent="0.25">
      <c r="A843" s="2">
        <v>38826</v>
      </c>
      <c r="B843" s="7">
        <v>331030</v>
      </c>
      <c r="C843" s="3">
        <v>22.3333333333333</v>
      </c>
      <c r="D843" s="7">
        <f t="shared" si="134"/>
        <v>498.77777777777629</v>
      </c>
      <c r="E843" s="7">
        <f t="shared" si="135"/>
        <v>11139.370370370321</v>
      </c>
      <c r="F843" s="7">
        <f t="shared" si="136"/>
        <v>248779.2716049368</v>
      </c>
      <c r="G843" s="11">
        <v>400992</v>
      </c>
      <c r="H843">
        <v>0</v>
      </c>
      <c r="I843">
        <v>0</v>
      </c>
      <c r="J843">
        <v>12</v>
      </c>
      <c r="K843" s="3">
        <v>5.8333333333333304</v>
      </c>
      <c r="L843" s="3">
        <f t="shared" si="137"/>
        <v>130.27777777777752</v>
      </c>
      <c r="M843" s="5">
        <v>0</v>
      </c>
      <c r="R843">
        <v>2006</v>
      </c>
      <c r="S843" s="1" t="s">
        <v>7</v>
      </c>
      <c r="T843" s="40">
        <f>+'Copy Co'!$B$17</f>
        <v>51399.602684929596</v>
      </c>
      <c r="U843">
        <f>+'Copy Co'!$B$18*'All Data'!C843</f>
        <v>1103.4847413477219</v>
      </c>
      <c r="V843" s="40">
        <f>+D843*'Copy Co'!$B$19</f>
        <v>209507.6466772038</v>
      </c>
      <c r="W843" s="40">
        <f>+E843*'Copy Co'!$B$20</f>
        <v>-86034.678567019946</v>
      </c>
      <c r="X843" s="40">
        <f>+F843*'Copy Co'!$B$21</f>
        <v>12062.23679121548</v>
      </c>
      <c r="Y843" s="40">
        <f>+G843*'Copy Co'!$B$22</f>
        <v>166885.88449838336</v>
      </c>
      <c r="Z843" s="40">
        <f>+H843*'Copy Co'!$B$23</f>
        <v>0</v>
      </c>
      <c r="AA843" s="40">
        <f>+I843*'Copy Co'!$B$24</f>
        <v>0</v>
      </c>
      <c r="AB843" s="40">
        <f>+J843*'Copy Co'!$B$25</f>
        <v>4041.8650713014422</v>
      </c>
      <c r="AC843" s="40">
        <f>+K843*'Copy Co'!$B$26</f>
        <v>1827.3327274179578</v>
      </c>
      <c r="AD843" s="40">
        <f>+L843*'Copy Co'!$B$27</f>
        <v>23880.893041928575</v>
      </c>
      <c r="AE843" s="40">
        <f>+M843*'Copy Co'!$B$28</f>
        <v>0</v>
      </c>
      <c r="AF843" s="40">
        <f t="shared" si="138"/>
        <v>384674.26766670804</v>
      </c>
      <c r="AG843" s="25">
        <f t="shared" si="139"/>
        <v>53644.267666708038</v>
      </c>
      <c r="AH843" s="56">
        <f t="shared" si="140"/>
        <v>38826</v>
      </c>
      <c r="AL843" s="56"/>
      <c r="BF843" s="2">
        <v>39878</v>
      </c>
      <c r="BG843" s="3">
        <v>32.0416666666667</v>
      </c>
      <c r="BH843">
        <v>15</v>
      </c>
      <c r="BI843">
        <v>6.8333333333333304</v>
      </c>
    </row>
    <row r="844" spans="1:61" x14ac:dyDescent="0.25">
      <c r="A844" s="2">
        <v>38827</v>
      </c>
      <c r="B844" s="7">
        <v>254858</v>
      </c>
      <c r="C844" s="3">
        <v>16.3333333333333</v>
      </c>
      <c r="D844" s="7">
        <f t="shared" si="134"/>
        <v>266.77777777777669</v>
      </c>
      <c r="E844" s="7">
        <f t="shared" si="135"/>
        <v>4357.3703703703441</v>
      </c>
      <c r="F844" s="7">
        <f t="shared" si="136"/>
        <v>71170.3827160488</v>
      </c>
      <c r="G844" s="11">
        <v>331030</v>
      </c>
      <c r="H844">
        <v>0</v>
      </c>
      <c r="I844">
        <v>0</v>
      </c>
      <c r="J844">
        <v>9</v>
      </c>
      <c r="K844" s="3">
        <v>6.125</v>
      </c>
      <c r="L844" s="3">
        <f t="shared" si="137"/>
        <v>100.04166666666646</v>
      </c>
      <c r="M844" s="5">
        <v>0</v>
      </c>
      <c r="R844">
        <v>2006</v>
      </c>
      <c r="S844" s="1" t="s">
        <v>1</v>
      </c>
      <c r="T844" s="40">
        <f>+'Copy Co'!$B$17</f>
        <v>51399.602684929596</v>
      </c>
      <c r="U844">
        <f>+'Copy Co'!$B$18*'All Data'!C844</f>
        <v>807.02615411997522</v>
      </c>
      <c r="V844" s="40">
        <f>+D844*'Copy Co'!$B$19</f>
        <v>112057.88809800975</v>
      </c>
      <c r="W844" s="40">
        <f>+E844*'Copy Co'!$B$20</f>
        <v>-33654.052854677313</v>
      </c>
      <c r="X844" s="40">
        <f>+F844*'Copy Co'!$B$21</f>
        <v>3450.7457285495743</v>
      </c>
      <c r="Y844" s="40">
        <f>+G844*'Copy Co'!$B$22</f>
        <v>137768.9189447666</v>
      </c>
      <c r="Z844" s="40">
        <f>+H844*'Copy Co'!$B$23</f>
        <v>0</v>
      </c>
      <c r="AA844" s="40">
        <f>+I844*'Copy Co'!$B$24</f>
        <v>0</v>
      </c>
      <c r="AB844" s="40">
        <f>+J844*'Copy Co'!$B$25</f>
        <v>3031.3988034760814</v>
      </c>
      <c r="AC844" s="40">
        <f>+K844*'Copy Co'!$B$26</f>
        <v>1918.6993637888565</v>
      </c>
      <c r="AD844" s="40">
        <f>+L844*'Copy Co'!$B$27</f>
        <v>18338.387268764553</v>
      </c>
      <c r="AE844" s="40">
        <f>+M844*'Copy Co'!$B$28</f>
        <v>0</v>
      </c>
      <c r="AF844" s="40">
        <f t="shared" si="138"/>
        <v>295118.61419172771</v>
      </c>
      <c r="AG844" s="25">
        <f t="shared" si="139"/>
        <v>40260.614191727713</v>
      </c>
      <c r="AH844" s="56">
        <f t="shared" si="140"/>
        <v>38827</v>
      </c>
      <c r="AL844" s="56"/>
      <c r="BF844" s="2">
        <v>40595</v>
      </c>
      <c r="BG844" s="3">
        <v>32.0416666666667</v>
      </c>
      <c r="BH844">
        <v>10</v>
      </c>
      <c r="BI844">
        <v>7.0416666666666696</v>
      </c>
    </row>
    <row r="845" spans="1:61" x14ac:dyDescent="0.25">
      <c r="A845" s="2">
        <v>38828</v>
      </c>
      <c r="B845" s="7">
        <v>187274</v>
      </c>
      <c r="C845" s="3">
        <v>7.7916666666666599</v>
      </c>
      <c r="D845" s="7">
        <f t="shared" si="134"/>
        <v>60.710069444444336</v>
      </c>
      <c r="E845" s="7">
        <f t="shared" si="135"/>
        <v>473.03262442129505</v>
      </c>
      <c r="F845" s="7">
        <f t="shared" si="136"/>
        <v>3685.7125319492538</v>
      </c>
      <c r="G845" s="11">
        <v>254858</v>
      </c>
      <c r="H845">
        <v>1</v>
      </c>
      <c r="I845">
        <v>0</v>
      </c>
      <c r="J845">
        <v>14</v>
      </c>
      <c r="K845" s="3">
        <v>8.7083333333333304</v>
      </c>
      <c r="L845" s="3">
        <f t="shared" si="137"/>
        <v>67.852430555555472</v>
      </c>
      <c r="M845" s="5">
        <v>0</v>
      </c>
      <c r="R845">
        <v>2006</v>
      </c>
      <c r="S845" s="1" t="s">
        <v>2</v>
      </c>
      <c r="T845" s="40">
        <f>+'Copy Co'!$B$17</f>
        <v>51399.602684929596</v>
      </c>
      <c r="U845">
        <f>+'Copy Co'!$B$18*'All Data'!C845</f>
        <v>384.98441535825395</v>
      </c>
      <c r="V845" s="40">
        <f>+D845*'Copy Co'!$B$19</f>
        <v>25500.782804686278</v>
      </c>
      <c r="W845" s="40">
        <f>+E845*'Copy Co'!$B$20</f>
        <v>-3653.4569226686945</v>
      </c>
      <c r="X845" s="40">
        <f>+F845*'Copy Co'!$B$21</f>
        <v>178.70434710220457</v>
      </c>
      <c r="Y845" s="40">
        <f>+G845*'Copy Co'!$B$22</f>
        <v>106067.45957896663</v>
      </c>
      <c r="Z845" s="40">
        <f>+H845*'Copy Co'!$B$23</f>
        <v>-10610.780657764437</v>
      </c>
      <c r="AA845" s="40">
        <f>+I845*'Copy Co'!$B$24</f>
        <v>0</v>
      </c>
      <c r="AB845" s="40">
        <f>+J845*'Copy Co'!$B$25</f>
        <v>4715.5092498516824</v>
      </c>
      <c r="AC845" s="40">
        <f>+K845*'Copy Co'!$B$26</f>
        <v>2727.9467145025228</v>
      </c>
      <c r="AD845" s="40">
        <f>+L845*'Copy Co'!$B$27</f>
        <v>12437.859045278454</v>
      </c>
      <c r="AE845" s="40">
        <f>+M845*'Copy Co'!$B$28</f>
        <v>0</v>
      </c>
      <c r="AF845" s="40">
        <f t="shared" si="138"/>
        <v>189148.6112602425</v>
      </c>
      <c r="AG845" s="25">
        <f t="shared" si="139"/>
        <v>1874.6112602424982</v>
      </c>
      <c r="AH845" s="56">
        <f t="shared" si="140"/>
        <v>38828</v>
      </c>
      <c r="AL845" s="56"/>
      <c r="BF845" s="2">
        <v>39459</v>
      </c>
      <c r="BG845" s="3">
        <v>32</v>
      </c>
      <c r="BH845">
        <v>9</v>
      </c>
      <c r="BI845">
        <v>5.2083333333333304</v>
      </c>
    </row>
    <row r="846" spans="1:61" x14ac:dyDescent="0.25">
      <c r="A846" s="2">
        <v>38829</v>
      </c>
      <c r="B846" s="7">
        <v>144151</v>
      </c>
      <c r="C846" s="3">
        <v>1.3333333333333399</v>
      </c>
      <c r="D846" s="7">
        <f t="shared" si="134"/>
        <v>1.7777777777777954</v>
      </c>
      <c r="E846" s="7">
        <f t="shared" si="135"/>
        <v>2.3703703703704058</v>
      </c>
      <c r="F846" s="7">
        <f t="shared" si="136"/>
        <v>3.1604938271605567</v>
      </c>
      <c r="G846" s="11">
        <v>187274</v>
      </c>
      <c r="H846">
        <v>0</v>
      </c>
      <c r="I846">
        <v>1</v>
      </c>
      <c r="J846">
        <v>20</v>
      </c>
      <c r="K846" s="3">
        <v>10.4583333333333</v>
      </c>
      <c r="L846" s="3">
        <f t="shared" si="137"/>
        <v>13.94444444444447</v>
      </c>
      <c r="M846" s="5">
        <v>0</v>
      </c>
      <c r="R846">
        <v>2006</v>
      </c>
      <c r="S846" s="1" t="s">
        <v>3</v>
      </c>
      <c r="T846" s="40">
        <f>+'Copy Co'!$B$17</f>
        <v>51399.602684929596</v>
      </c>
      <c r="U846">
        <f>+'Copy Co'!$B$18*'All Data'!C846</f>
        <v>65.879686050610687</v>
      </c>
      <c r="V846" s="40">
        <f>+D846*'Copy Co'!$B$19</f>
        <v>746.74144505130414</v>
      </c>
      <c r="W846" s="40">
        <f>+E846*'Copy Co'!$B$20</f>
        <v>-18.307502679150637</v>
      </c>
      <c r="X846" s="40">
        <f>+F846*'Copy Co'!$B$21</f>
        <v>0.15323875126109573</v>
      </c>
      <c r="Y846" s="40">
        <f>+G846*'Copy Co'!$B$22</f>
        <v>77940.176196907283</v>
      </c>
      <c r="Z846" s="40">
        <f>+H846*'Copy Co'!$B$23</f>
        <v>0</v>
      </c>
      <c r="AA846" s="40">
        <f>+I846*'Copy Co'!$B$24</f>
        <v>-10704.382616627605</v>
      </c>
      <c r="AB846" s="40">
        <f>+J846*'Copy Co'!$B$25</f>
        <v>6736.441785502403</v>
      </c>
      <c r="AC846" s="40">
        <f>+K846*'Copy Co'!$B$26</f>
        <v>3276.1465327279011</v>
      </c>
      <c r="AD846" s="40">
        <f>+L846*'Copy Co'!$B$27</f>
        <v>2556.1211742107016</v>
      </c>
      <c r="AE846" s="40">
        <f>+M846*'Copy Co'!$B$28</f>
        <v>0</v>
      </c>
      <c r="AF846" s="40">
        <f t="shared" si="138"/>
        <v>131998.5726248243</v>
      </c>
      <c r="AG846" s="25">
        <f t="shared" si="139"/>
        <v>-12152.427375175699</v>
      </c>
      <c r="AH846" s="56">
        <f t="shared" si="140"/>
        <v>38829</v>
      </c>
      <c r="AL846" s="56"/>
      <c r="BF846" s="2">
        <v>41667</v>
      </c>
      <c r="BG846" s="3">
        <v>32</v>
      </c>
      <c r="BH846">
        <v>9</v>
      </c>
      <c r="BI846">
        <v>4.0833333333333304</v>
      </c>
    </row>
    <row r="847" spans="1:61" x14ac:dyDescent="0.25">
      <c r="A847" s="2">
        <v>38830</v>
      </c>
      <c r="B847" s="7">
        <v>164038</v>
      </c>
      <c r="C847" s="3">
        <v>8.7916666666666607</v>
      </c>
      <c r="D847" s="7">
        <f t="shared" si="134"/>
        <v>77.293402777777672</v>
      </c>
      <c r="E847" s="7">
        <f t="shared" si="135"/>
        <v>679.5378327546282</v>
      </c>
      <c r="F847" s="7">
        <f t="shared" si="136"/>
        <v>5974.2701129677689</v>
      </c>
      <c r="G847" s="11">
        <v>144151</v>
      </c>
      <c r="H847">
        <v>0</v>
      </c>
      <c r="I847">
        <v>1</v>
      </c>
      <c r="J847">
        <v>20</v>
      </c>
      <c r="K847" s="3">
        <v>8.0416666666666696</v>
      </c>
      <c r="L847" s="3">
        <f t="shared" si="137"/>
        <v>70.699652777777757</v>
      </c>
      <c r="M847" s="5">
        <v>0</v>
      </c>
      <c r="R847">
        <v>2006</v>
      </c>
      <c r="S847" s="1" t="s">
        <v>4</v>
      </c>
      <c r="T847" s="40">
        <f>+'Copy Co'!$B$17</f>
        <v>51399.602684929596</v>
      </c>
      <c r="U847">
        <f>+'Copy Co'!$B$18*'All Data'!C847</f>
        <v>434.39417989621177</v>
      </c>
      <c r="V847" s="40">
        <f>+D847*'Copy Co'!$B$19</f>
        <v>32466.480346805405</v>
      </c>
      <c r="W847" s="40">
        <f>+E847*'Copy Co'!$B$20</f>
        <v>-5248.3952926713037</v>
      </c>
      <c r="X847" s="40">
        <f>+F847*'Copy Co'!$B$21</f>
        <v>289.66666029851359</v>
      </c>
      <c r="Y847" s="40">
        <f>+G847*'Copy Co'!$B$22</f>
        <v>59993.134866347609</v>
      </c>
      <c r="Z847" s="40">
        <f>+H847*'Copy Co'!$B$23</f>
        <v>0</v>
      </c>
      <c r="AA847" s="40">
        <f>+I847*'Copy Co'!$B$24</f>
        <v>-10704.382616627605</v>
      </c>
      <c r="AB847" s="40">
        <f>+J847*'Copy Co'!$B$25</f>
        <v>6736.441785502403</v>
      </c>
      <c r="AC847" s="40">
        <f>+K847*'Copy Co'!$B$26</f>
        <v>2519.1086885119012</v>
      </c>
      <c r="AD847" s="40">
        <f>+L847*'Copy Co'!$B$27</f>
        <v>12959.776217303559</v>
      </c>
      <c r="AE847" s="40">
        <f>+M847*'Copy Co'!$B$28</f>
        <v>0</v>
      </c>
      <c r="AF847" s="40">
        <f t="shared" si="138"/>
        <v>150845.8275202963</v>
      </c>
      <c r="AG847" s="25">
        <f t="shared" si="139"/>
        <v>-13192.172479703702</v>
      </c>
      <c r="AH847" s="56">
        <f t="shared" si="140"/>
        <v>38830</v>
      </c>
      <c r="AL847" s="56"/>
      <c r="BF847" s="2">
        <v>38386</v>
      </c>
      <c r="BG847" s="3">
        <v>31.9583333333333</v>
      </c>
      <c r="BH847">
        <v>9</v>
      </c>
      <c r="BI847">
        <v>4.25</v>
      </c>
    </row>
    <row r="848" spans="1:61" x14ac:dyDescent="0.25">
      <c r="A848" s="2">
        <v>38831</v>
      </c>
      <c r="B848" s="7">
        <v>232806</v>
      </c>
      <c r="C848" s="3">
        <v>14.5</v>
      </c>
      <c r="D848" s="7">
        <f t="shared" si="134"/>
        <v>210.25</v>
      </c>
      <c r="E848" s="7">
        <f t="shared" si="135"/>
        <v>3048.625</v>
      </c>
      <c r="F848" s="7">
        <f t="shared" si="136"/>
        <v>44205.0625</v>
      </c>
      <c r="G848" s="11">
        <v>164038</v>
      </c>
      <c r="H848">
        <v>0</v>
      </c>
      <c r="I848">
        <v>0</v>
      </c>
      <c r="J848">
        <v>20</v>
      </c>
      <c r="K848" s="3">
        <v>8.625</v>
      </c>
      <c r="L848" s="3">
        <f t="shared" si="137"/>
        <v>125.0625</v>
      </c>
      <c r="M848" s="5">
        <v>0</v>
      </c>
      <c r="R848">
        <v>2006</v>
      </c>
      <c r="S848" s="1" t="s">
        <v>5</v>
      </c>
      <c r="T848" s="40">
        <f>+'Copy Co'!$B$17</f>
        <v>51399.602684929596</v>
      </c>
      <c r="U848">
        <f>+'Copy Co'!$B$18*'All Data'!C848</f>
        <v>716.44158580038766</v>
      </c>
      <c r="V848" s="40">
        <f>+D848*'Copy Co'!$B$19</f>
        <v>88313.843712394751</v>
      </c>
      <c r="W848" s="40">
        <f>+E848*'Copy Co'!$B$20</f>
        <v>-23545.987181110453</v>
      </c>
      <c r="X848" s="40">
        <f>+F848*'Copy Co'!$B$21</f>
        <v>2143.3133387906369</v>
      </c>
      <c r="Y848" s="40">
        <f>+G848*'Copy Co'!$B$22</f>
        <v>68269.757804010573</v>
      </c>
      <c r="Z848" s="40">
        <f>+H848*'Copy Co'!$B$23</f>
        <v>0</v>
      </c>
      <c r="AA848" s="40">
        <f>+I848*'Copy Co'!$B$24</f>
        <v>0</v>
      </c>
      <c r="AB848" s="40">
        <f>+J848*'Copy Co'!$B$25</f>
        <v>6736.441785502403</v>
      </c>
      <c r="AC848" s="40">
        <f>+K848*'Copy Co'!$B$26</f>
        <v>2701.8419612536959</v>
      </c>
      <c r="AD848" s="40">
        <f>+L848*'Copy Co'!$B$27</f>
        <v>22924.893539024124</v>
      </c>
      <c r="AE848" s="40">
        <f>+M848*'Copy Co'!$B$28</f>
        <v>0</v>
      </c>
      <c r="AF848" s="40">
        <f t="shared" si="138"/>
        <v>219660.14923059568</v>
      </c>
      <c r="AG848" s="25">
        <f t="shared" si="139"/>
        <v>-13145.850769404322</v>
      </c>
      <c r="AH848" s="56">
        <f t="shared" si="140"/>
        <v>38831</v>
      </c>
      <c r="AL848" s="56"/>
      <c r="BF848" s="2">
        <v>42109</v>
      </c>
      <c r="BG848" s="3">
        <v>31.9583333333333</v>
      </c>
      <c r="BH848">
        <v>15</v>
      </c>
      <c r="BI848">
        <v>6.4166666666666696</v>
      </c>
    </row>
    <row r="849" spans="1:61" x14ac:dyDescent="0.25">
      <c r="A849" s="2">
        <v>38832</v>
      </c>
      <c r="B849" s="7">
        <v>203963</v>
      </c>
      <c r="C849" s="3">
        <v>13.0416666666667</v>
      </c>
      <c r="D849" s="7">
        <f t="shared" si="134"/>
        <v>170.08506944444531</v>
      </c>
      <c r="E849" s="7">
        <f t="shared" si="135"/>
        <v>2218.1927806713134</v>
      </c>
      <c r="F849" s="7">
        <f t="shared" si="136"/>
        <v>28928.930847921783</v>
      </c>
      <c r="G849" s="11">
        <v>232806</v>
      </c>
      <c r="H849">
        <v>0</v>
      </c>
      <c r="I849">
        <v>0</v>
      </c>
      <c r="J849">
        <v>9</v>
      </c>
      <c r="K849" s="3">
        <v>4.375</v>
      </c>
      <c r="L849" s="3">
        <f t="shared" si="137"/>
        <v>57.057291666666814</v>
      </c>
      <c r="M849" s="5">
        <v>0</v>
      </c>
      <c r="R849">
        <v>2006</v>
      </c>
      <c r="S849" s="1" t="s">
        <v>6</v>
      </c>
      <c r="T849" s="40">
        <f>+'Copy Co'!$B$17</f>
        <v>51399.602684929596</v>
      </c>
      <c r="U849">
        <f>+'Copy Co'!$B$18*'All Data'!C849</f>
        <v>644.3856791825342</v>
      </c>
      <c r="V849" s="40">
        <f>+D849*'Copy Co'!$B$19</f>
        <v>71442.883427959823</v>
      </c>
      <c r="W849" s="40">
        <f>+E849*'Copy Co'!$B$20</f>
        <v>-17132.162459770716</v>
      </c>
      <c r="X849" s="40">
        <f>+F849*'Copy Co'!$B$21</f>
        <v>1402.6394231045977</v>
      </c>
      <c r="Y849" s="40">
        <f>+G849*'Copy Co'!$B$22</f>
        <v>96889.801358956378</v>
      </c>
      <c r="Z849" s="40">
        <f>+H849*'Copy Co'!$B$23</f>
        <v>0</v>
      </c>
      <c r="AA849" s="40">
        <f>+I849*'Copy Co'!$B$24</f>
        <v>0</v>
      </c>
      <c r="AB849" s="40">
        <f>+J849*'Copy Co'!$B$25</f>
        <v>3031.3988034760814</v>
      </c>
      <c r="AC849" s="40">
        <f>+K849*'Copy Co'!$B$26</f>
        <v>1370.4995455634689</v>
      </c>
      <c r="AD849" s="40">
        <f>+L849*'Copy Co'!$B$27</f>
        <v>10459.029182076043</v>
      </c>
      <c r="AE849" s="40">
        <f>+M849*'Copy Co'!$B$28</f>
        <v>0</v>
      </c>
      <c r="AF849" s="40">
        <f t="shared" si="138"/>
        <v>219508.07764547781</v>
      </c>
      <c r="AG849" s="25">
        <f t="shared" si="139"/>
        <v>15545.07764547781</v>
      </c>
      <c r="AH849" s="56">
        <f t="shared" si="140"/>
        <v>38832</v>
      </c>
      <c r="AL849" s="56"/>
      <c r="BF849" s="2">
        <v>42393</v>
      </c>
      <c r="BG849" s="3">
        <v>31.9583333333333</v>
      </c>
      <c r="BH849">
        <v>9</v>
      </c>
      <c r="BI849">
        <v>4.0416666666666696</v>
      </c>
    </row>
    <row r="850" spans="1:61" x14ac:dyDescent="0.25">
      <c r="A850" s="2">
        <v>38833</v>
      </c>
      <c r="B850" s="7">
        <v>174670</v>
      </c>
      <c r="C850" s="3">
        <v>8.2916666666666607</v>
      </c>
      <c r="D850" s="7">
        <f t="shared" si="134"/>
        <v>68.751736111111015</v>
      </c>
      <c r="E850" s="7">
        <f t="shared" si="135"/>
        <v>570.0664785879618</v>
      </c>
      <c r="F850" s="7">
        <f t="shared" si="136"/>
        <v>4726.8012182918465</v>
      </c>
      <c r="G850" s="11">
        <v>203963</v>
      </c>
      <c r="H850">
        <v>0</v>
      </c>
      <c r="I850">
        <v>0</v>
      </c>
      <c r="J850">
        <v>13</v>
      </c>
      <c r="K850" s="3">
        <v>5.7916666666666696</v>
      </c>
      <c r="L850" s="3">
        <f t="shared" si="137"/>
        <v>48.022569444444436</v>
      </c>
      <c r="M850" s="5">
        <v>0</v>
      </c>
      <c r="R850">
        <v>2006</v>
      </c>
      <c r="S850" s="1" t="s">
        <v>7</v>
      </c>
      <c r="T850" s="40">
        <f>+'Copy Co'!$B$17</f>
        <v>51399.602684929596</v>
      </c>
      <c r="U850">
        <f>+'Copy Co'!$B$18*'All Data'!C850</f>
        <v>409.68929762723286</v>
      </c>
      <c r="V850" s="40">
        <f>+D850*'Copy Co'!$B$19</f>
        <v>28878.621060035504</v>
      </c>
      <c r="W850" s="40">
        <f>+E850*'Copy Co'!$B$20</f>
        <v>-4402.8957307681085</v>
      </c>
      <c r="X850" s="40">
        <f>+F850*'Copy Co'!$B$21</f>
        <v>229.1822594069796</v>
      </c>
      <c r="Y850" s="40">
        <f>+G850*'Copy Co'!$B$22</f>
        <v>84885.847248682679</v>
      </c>
      <c r="Z850" s="40">
        <f>+H850*'Copy Co'!$B$23</f>
        <v>0</v>
      </c>
      <c r="AA850" s="40">
        <f>+I850*'Copy Co'!$B$24</f>
        <v>0</v>
      </c>
      <c r="AB850" s="40">
        <f>+J850*'Copy Co'!$B$25</f>
        <v>4378.6871605765618</v>
      </c>
      <c r="AC850" s="40">
        <f>+K850*'Copy Co'!$B$26</f>
        <v>1814.2803507935455</v>
      </c>
      <c r="AD850" s="40">
        <f>+L850*'Copy Co'!$B$27</f>
        <v>8802.8968874305374</v>
      </c>
      <c r="AE850" s="40">
        <f>+M850*'Copy Co'!$B$28</f>
        <v>0</v>
      </c>
      <c r="AF850" s="40">
        <f t="shared" si="138"/>
        <v>176395.91121871452</v>
      </c>
      <c r="AG850" s="25">
        <f t="shared" si="139"/>
        <v>1725.911218714522</v>
      </c>
      <c r="AH850" s="56">
        <f t="shared" si="140"/>
        <v>38833</v>
      </c>
      <c r="AL850" s="56"/>
      <c r="BF850" s="2">
        <v>39511</v>
      </c>
      <c r="BG850" s="3">
        <v>31.9166666666667</v>
      </c>
      <c r="BH850">
        <v>20</v>
      </c>
      <c r="BI850">
        <v>8</v>
      </c>
    </row>
    <row r="851" spans="1:61" x14ac:dyDescent="0.25">
      <c r="A851" s="2">
        <v>38834</v>
      </c>
      <c r="B851" s="7">
        <v>159517</v>
      </c>
      <c r="C851" s="3">
        <v>5.7083333333333401</v>
      </c>
      <c r="D851" s="7">
        <f t="shared" si="134"/>
        <v>32.585069444444521</v>
      </c>
      <c r="E851" s="7">
        <f t="shared" si="135"/>
        <v>186.00643807870435</v>
      </c>
      <c r="F851" s="7">
        <f t="shared" si="136"/>
        <v>1061.786750699272</v>
      </c>
      <c r="G851" s="11">
        <v>174670</v>
      </c>
      <c r="H851">
        <v>0</v>
      </c>
      <c r="I851">
        <v>0</v>
      </c>
      <c r="J851">
        <v>17</v>
      </c>
      <c r="K851" s="3">
        <v>10.375</v>
      </c>
      <c r="L851" s="3">
        <f t="shared" si="137"/>
        <v>59.223958333333407</v>
      </c>
      <c r="M851" s="5">
        <v>0</v>
      </c>
      <c r="R851">
        <v>2006</v>
      </c>
      <c r="S851" s="1" t="s">
        <v>1</v>
      </c>
      <c r="T851" s="40">
        <f>+'Copy Co'!$B$17</f>
        <v>51399.602684929596</v>
      </c>
      <c r="U851">
        <f>+'Copy Co'!$B$18*'All Data'!C851</f>
        <v>282.04740590417595</v>
      </c>
      <c r="V851" s="40">
        <f>+D851*'Copy Co'!$B$19</f>
        <v>13687.099787273262</v>
      </c>
      <c r="W851" s="40">
        <f>+E851*'Copy Co'!$B$20</f>
        <v>-1436.6165752118375</v>
      </c>
      <c r="X851" s="40">
        <f>+F851*'Copy Co'!$B$21</f>
        <v>51.481472415629277</v>
      </c>
      <c r="Y851" s="40">
        <f>+G851*'Copy Co'!$B$22</f>
        <v>72694.610978105848</v>
      </c>
      <c r="Z851" s="40">
        <f>+H851*'Copy Co'!$B$23</f>
        <v>0</v>
      </c>
      <c r="AA851" s="40">
        <f>+I851*'Copy Co'!$B$24</f>
        <v>0</v>
      </c>
      <c r="AB851" s="40">
        <f>+J851*'Copy Co'!$B$25</f>
        <v>5725.9755176770432</v>
      </c>
      <c r="AC851" s="40">
        <f>+K851*'Copy Co'!$B$26</f>
        <v>3250.0417794790837</v>
      </c>
      <c r="AD851" s="40">
        <f>+L851*'Copy Co'!$B$27</f>
        <v>10856.195420300002</v>
      </c>
      <c r="AE851" s="40">
        <f>+M851*'Copy Co'!$B$28</f>
        <v>0</v>
      </c>
      <c r="AF851" s="40">
        <f t="shared" si="138"/>
        <v>156510.43847087279</v>
      </c>
      <c r="AG851" s="25">
        <f t="shared" si="139"/>
        <v>-3006.5615291272115</v>
      </c>
      <c r="AH851" s="56">
        <f t="shared" si="140"/>
        <v>38834</v>
      </c>
      <c r="AL851" s="56"/>
      <c r="BF851" s="2">
        <v>42017</v>
      </c>
      <c r="BG851" s="3">
        <v>31.9166666666667</v>
      </c>
      <c r="BH851">
        <v>14</v>
      </c>
      <c r="BI851">
        <v>6.5</v>
      </c>
    </row>
    <row r="852" spans="1:61" x14ac:dyDescent="0.25">
      <c r="A852" s="2">
        <v>38835</v>
      </c>
      <c r="B852" s="7">
        <v>155414</v>
      </c>
      <c r="C852" s="3">
        <v>6.9583333333333401</v>
      </c>
      <c r="D852" s="7">
        <f t="shared" si="134"/>
        <v>48.418402777777871</v>
      </c>
      <c r="E852" s="7">
        <f t="shared" si="135"/>
        <v>336.91138599537135</v>
      </c>
      <c r="F852" s="7">
        <f t="shared" si="136"/>
        <v>2344.3417275511279</v>
      </c>
      <c r="G852" s="11">
        <v>159517</v>
      </c>
      <c r="H852">
        <v>1</v>
      </c>
      <c r="I852">
        <v>0</v>
      </c>
      <c r="J852">
        <v>23</v>
      </c>
      <c r="K852" s="3">
        <v>11.75</v>
      </c>
      <c r="L852" s="3">
        <f t="shared" si="137"/>
        <v>81.760416666666742</v>
      </c>
      <c r="M852" s="5">
        <v>0</v>
      </c>
      <c r="R852">
        <v>2006</v>
      </c>
      <c r="S852" s="1" t="s">
        <v>2</v>
      </c>
      <c r="T852" s="40">
        <f>+'Copy Co'!$B$17</f>
        <v>51399.602684929596</v>
      </c>
      <c r="U852">
        <f>+'Copy Co'!$B$18*'All Data'!C852</f>
        <v>343.80961157662313</v>
      </c>
      <c r="V852" s="40">
        <f>+D852*'Copy Co'!$B$19</f>
        <v>20337.76578226138</v>
      </c>
      <c r="W852" s="40">
        <f>+E852*'Copy Co'!$B$20</f>
        <v>-2602.1275741743143</v>
      </c>
      <c r="X852" s="40">
        <f>+F852*'Copy Co'!$B$21</f>
        <v>113.66704651404615</v>
      </c>
      <c r="Y852" s="40">
        <f>+G852*'Copy Co'!$B$22</f>
        <v>66388.196366831806</v>
      </c>
      <c r="Z852" s="40">
        <f>+H852*'Copy Co'!$B$23</f>
        <v>-10610.780657764437</v>
      </c>
      <c r="AA852" s="40">
        <f>+I852*'Copy Co'!$B$24</f>
        <v>0</v>
      </c>
      <c r="AB852" s="40">
        <f>+J852*'Copy Co'!$B$25</f>
        <v>7746.9080533277638</v>
      </c>
      <c r="AC852" s="40">
        <f>+K852*'Copy Co'!$B$26</f>
        <v>3680.7702080847453</v>
      </c>
      <c r="AD852" s="40">
        <f>+L852*'Copy Co'!$B$27</f>
        <v>14987.297133749835</v>
      </c>
      <c r="AE852" s="40">
        <f>+M852*'Copy Co'!$B$28</f>
        <v>0</v>
      </c>
      <c r="AF852" s="40">
        <f t="shared" si="138"/>
        <v>151785.10865533704</v>
      </c>
      <c r="AG852" s="25">
        <f t="shared" si="139"/>
        <v>-3628.8913446629595</v>
      </c>
      <c r="AH852" s="56">
        <f t="shared" si="140"/>
        <v>38835</v>
      </c>
      <c r="AL852" s="56"/>
      <c r="BF852" s="2">
        <v>42778</v>
      </c>
      <c r="BG852" s="3">
        <v>31.9166666666667</v>
      </c>
      <c r="BH852">
        <v>12</v>
      </c>
      <c r="BI852">
        <v>4.4166666666666696</v>
      </c>
    </row>
    <row r="853" spans="1:61" x14ac:dyDescent="0.25">
      <c r="A853" s="2">
        <v>38836</v>
      </c>
      <c r="B853" s="7">
        <v>142956</v>
      </c>
      <c r="C853" s="3">
        <v>4.5833333333333401</v>
      </c>
      <c r="D853" s="7">
        <f t="shared" si="134"/>
        <v>21.006944444444507</v>
      </c>
      <c r="E853" s="7">
        <f t="shared" si="135"/>
        <v>96.281828703704136</v>
      </c>
      <c r="F853" s="7">
        <f t="shared" si="136"/>
        <v>441.2917148919779</v>
      </c>
      <c r="G853" s="11">
        <v>155414</v>
      </c>
      <c r="H853">
        <v>0</v>
      </c>
      <c r="I853">
        <v>1</v>
      </c>
      <c r="J853">
        <v>10</v>
      </c>
      <c r="K853" s="3">
        <v>5.4166666666666696</v>
      </c>
      <c r="L853" s="3">
        <f t="shared" si="137"/>
        <v>24.826388888888939</v>
      </c>
      <c r="M853" s="5">
        <v>0</v>
      </c>
      <c r="R853">
        <v>2006</v>
      </c>
      <c r="S853" s="1" t="s">
        <v>3</v>
      </c>
      <c r="T853" s="40">
        <f>+'Copy Co'!$B$17</f>
        <v>51399.602684929596</v>
      </c>
      <c r="U853">
        <f>+'Copy Co'!$B$18*'All Data'!C853</f>
        <v>226.46142079897345</v>
      </c>
      <c r="V853" s="40">
        <f>+D853*'Copy Co'!$B$19</f>
        <v>8823.8002784382006</v>
      </c>
      <c r="W853" s="40">
        <f>+E853*'Copy Co'!$B$20</f>
        <v>-743.63055621182991</v>
      </c>
      <c r="X853" s="40">
        <f>+F853*'Copy Co'!$B$21</f>
        <v>21.396337101113044</v>
      </c>
      <c r="Y853" s="40">
        <f>+G853*'Copy Co'!$B$22</f>
        <v>64680.599247445716</v>
      </c>
      <c r="Z853" s="40">
        <f>+H853*'Copy Co'!$B$23</f>
        <v>0</v>
      </c>
      <c r="AA853" s="40">
        <f>+I853*'Copy Co'!$B$24</f>
        <v>-10704.382616627605</v>
      </c>
      <c r="AB853" s="40">
        <f>+J853*'Copy Co'!$B$25</f>
        <v>3368.2208927512015</v>
      </c>
      <c r="AC853" s="40">
        <f>+K853*'Copy Co'!$B$26</f>
        <v>1696.8089611738196</v>
      </c>
      <c r="AD853" s="40">
        <f>+L853*'Copy Co'!$B$27</f>
        <v>4550.8631463163647</v>
      </c>
      <c r="AE853" s="40">
        <f>+M853*'Copy Co'!$B$28</f>
        <v>0</v>
      </c>
      <c r="AF853" s="40">
        <f t="shared" si="138"/>
        <v>123319.73979611554</v>
      </c>
      <c r="AG853" s="25">
        <f t="shared" si="139"/>
        <v>-19636.260203884463</v>
      </c>
      <c r="AH853" s="56">
        <f t="shared" si="140"/>
        <v>38836</v>
      </c>
      <c r="AL853" s="56"/>
      <c r="BF853" s="2">
        <v>38291</v>
      </c>
      <c r="BG853" s="3">
        <v>31.875</v>
      </c>
      <c r="BH853">
        <v>16</v>
      </c>
      <c r="BI853">
        <v>7.625</v>
      </c>
    </row>
    <row r="854" spans="1:61" x14ac:dyDescent="0.25">
      <c r="A854" s="2">
        <v>38837</v>
      </c>
      <c r="B854" s="7">
        <v>151492</v>
      </c>
      <c r="C854" s="3">
        <v>8</v>
      </c>
      <c r="D854" s="7">
        <f t="shared" si="134"/>
        <v>64</v>
      </c>
      <c r="E854" s="7">
        <f t="shared" si="135"/>
        <v>512</v>
      </c>
      <c r="F854" s="7">
        <f t="shared" si="136"/>
        <v>4096</v>
      </c>
      <c r="G854" s="11">
        <v>142956</v>
      </c>
      <c r="H854">
        <v>0</v>
      </c>
      <c r="I854">
        <v>1</v>
      </c>
      <c r="J854">
        <v>16</v>
      </c>
      <c r="K854" s="3">
        <v>7.375</v>
      </c>
      <c r="L854" s="3">
        <f t="shared" si="137"/>
        <v>59</v>
      </c>
      <c r="M854" s="5">
        <v>0</v>
      </c>
      <c r="R854">
        <v>2006</v>
      </c>
      <c r="S854" s="1" t="s">
        <v>4</v>
      </c>
      <c r="T854" s="40">
        <f>+'Copy Co'!$B$17</f>
        <v>51399.602684929596</v>
      </c>
      <c r="U854">
        <f>+'Copy Co'!$B$18*'All Data'!C854</f>
        <v>395.27811630366216</v>
      </c>
      <c r="V854" s="40">
        <f>+D854*'Copy Co'!$B$19</f>
        <v>26882.69202184668</v>
      </c>
      <c r="W854" s="40">
        <f>+E854*'Copy Co'!$B$20</f>
        <v>-3954.4205786964785</v>
      </c>
      <c r="X854" s="40">
        <f>+F854*'Copy Co'!$B$21</f>
        <v>198.5974216343761</v>
      </c>
      <c r="Y854" s="40">
        <f>+G854*'Copy Co'!$B$22</f>
        <v>59495.79668509819</v>
      </c>
      <c r="Z854" s="40">
        <f>+H854*'Copy Co'!$B$23</f>
        <v>0</v>
      </c>
      <c r="AA854" s="40">
        <f>+I854*'Copy Co'!$B$24</f>
        <v>-10704.382616627605</v>
      </c>
      <c r="AB854" s="40">
        <f>+J854*'Copy Co'!$B$25</f>
        <v>5389.1534284019226</v>
      </c>
      <c r="AC854" s="40">
        <f>+K854*'Copy Co'!$B$26</f>
        <v>2310.2706625212763</v>
      </c>
      <c r="AD854" s="40">
        <f>+L854*'Copy Co'!$B$27</f>
        <v>10815.142179329721</v>
      </c>
      <c r="AE854" s="40">
        <f>+M854*'Copy Co'!$B$28</f>
        <v>0</v>
      </c>
      <c r="AF854" s="40">
        <f t="shared" si="138"/>
        <v>142227.73000474137</v>
      </c>
      <c r="AG854" s="25">
        <f t="shared" si="139"/>
        <v>-9264.2699952586263</v>
      </c>
      <c r="AH854" s="56">
        <f t="shared" si="140"/>
        <v>38837</v>
      </c>
      <c r="AI854" s="38">
        <f>SUM(AG825:AG854)</f>
        <v>-3566.3192960827291</v>
      </c>
      <c r="AJ854" s="38"/>
      <c r="AK854" s="38"/>
      <c r="AL854" s="56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  <c r="AX854" s="38"/>
      <c r="AY854" s="38"/>
      <c r="AZ854" s="38"/>
      <c r="BA854" s="38"/>
      <c r="BB854" s="38"/>
      <c r="BC854" s="38"/>
      <c r="BD854" s="38"/>
      <c r="BE854" s="38"/>
      <c r="BF854" s="2">
        <v>40878</v>
      </c>
      <c r="BG854" s="3">
        <v>31.875</v>
      </c>
      <c r="BH854">
        <v>21</v>
      </c>
      <c r="BI854">
        <v>8.625</v>
      </c>
    </row>
    <row r="855" spans="1:61" x14ac:dyDescent="0.25">
      <c r="A855" s="2">
        <v>38838</v>
      </c>
      <c r="B855" s="7">
        <v>160574</v>
      </c>
      <c r="C855" s="3">
        <v>5.6666666666666599</v>
      </c>
      <c r="D855" s="7">
        <f t="shared" si="134"/>
        <v>32.111111111111036</v>
      </c>
      <c r="E855" s="7">
        <f t="shared" si="135"/>
        <v>181.96296296296231</v>
      </c>
      <c r="F855" s="7">
        <f t="shared" si="136"/>
        <v>1031.1234567901186</v>
      </c>
      <c r="G855" s="11">
        <v>151492</v>
      </c>
      <c r="H855">
        <v>0</v>
      </c>
      <c r="I855">
        <v>0</v>
      </c>
      <c r="J855">
        <v>14</v>
      </c>
      <c r="K855" s="3">
        <v>8.75</v>
      </c>
      <c r="L855" s="3">
        <f t="shared" si="137"/>
        <v>49.583333333333272</v>
      </c>
      <c r="M855" s="5">
        <v>0</v>
      </c>
      <c r="R855">
        <v>2006</v>
      </c>
      <c r="S855" s="1" t="s">
        <v>5</v>
      </c>
      <c r="T855" s="40">
        <f>+'Copy Co'!$B$17</f>
        <v>51399.602684929596</v>
      </c>
      <c r="U855">
        <f>+'Copy Co'!$B$18*'All Data'!C855</f>
        <v>279.9886657150937</v>
      </c>
      <c r="V855" s="40">
        <f>+D855*'Copy Co'!$B$19</f>
        <v>13488.017351239014</v>
      </c>
      <c r="W855" s="40">
        <f>+E855*'Copy Co'!$B$20</f>
        <v>-1405.3868853541471</v>
      </c>
      <c r="X855" s="40">
        <f>+F855*'Copy Co'!$B$21</f>
        <v>49.994741187803363</v>
      </c>
      <c r="Y855" s="40">
        <f>+G855*'Copy Co'!$B$22</f>
        <v>63048.331174759325</v>
      </c>
      <c r="Z855" s="40">
        <f>+H855*'Copy Co'!$B$23</f>
        <v>0</v>
      </c>
      <c r="AA855" s="40">
        <f>+I855*'Copy Co'!$B$24</f>
        <v>0</v>
      </c>
      <c r="AB855" s="40">
        <f>+J855*'Copy Co'!$B$25</f>
        <v>4715.5092498516824</v>
      </c>
      <c r="AC855" s="40">
        <f>+K855*'Copy Co'!$B$26</f>
        <v>2740.9990911269379</v>
      </c>
      <c r="AD855" s="40">
        <f>+L855*'Copy Co'!$B$27</f>
        <v>9088.9966055101359</v>
      </c>
      <c r="AE855" s="40">
        <f>+M855*'Copy Co'!$B$28</f>
        <v>0</v>
      </c>
      <c r="AF855" s="40">
        <f t="shared" si="138"/>
        <v>143406.05267896541</v>
      </c>
      <c r="AG855" s="25">
        <f t="shared" si="139"/>
        <v>-17167.94732103459</v>
      </c>
      <c r="AH855" s="56">
        <f t="shared" si="140"/>
        <v>38838</v>
      </c>
      <c r="AL855" s="56"/>
      <c r="BF855" s="2">
        <v>40959</v>
      </c>
      <c r="BG855" s="3">
        <v>31.875</v>
      </c>
      <c r="BH855">
        <v>21</v>
      </c>
      <c r="BI855">
        <v>10.875</v>
      </c>
    </row>
    <row r="856" spans="1:61" x14ac:dyDescent="0.25">
      <c r="A856" s="2">
        <v>38839</v>
      </c>
      <c r="B856" s="7">
        <v>153977</v>
      </c>
      <c r="C856" s="3">
        <v>9.5</v>
      </c>
      <c r="D856" s="7">
        <f t="shared" si="134"/>
        <v>90.25</v>
      </c>
      <c r="E856" s="7">
        <f t="shared" si="135"/>
        <v>857.375</v>
      </c>
      <c r="F856" s="7">
        <f t="shared" si="136"/>
        <v>8145.0625</v>
      </c>
      <c r="G856" s="11">
        <v>160574</v>
      </c>
      <c r="H856">
        <v>0</v>
      </c>
      <c r="I856">
        <v>0</v>
      </c>
      <c r="J856">
        <v>15</v>
      </c>
      <c r="K856" s="3">
        <v>7.4583333333333304</v>
      </c>
      <c r="L856" s="3">
        <f t="shared" si="137"/>
        <v>70.854166666666643</v>
      </c>
      <c r="M856" s="5">
        <v>0</v>
      </c>
      <c r="R856">
        <v>2006</v>
      </c>
      <c r="S856" s="1" t="s">
        <v>6</v>
      </c>
      <c r="T856" s="40">
        <f>+'Copy Co'!$B$17</f>
        <v>51399.602684929596</v>
      </c>
      <c r="U856">
        <f>+'Copy Co'!$B$18*'All Data'!C856</f>
        <v>469.39276311059882</v>
      </c>
      <c r="V856" s="40">
        <f>+D856*'Copy Co'!$B$19</f>
        <v>37908.79617143223</v>
      </c>
      <c r="W856" s="40">
        <f>+E856*'Copy Co'!$B$20</f>
        <v>-6621.9166868357288</v>
      </c>
      <c r="X856" s="40">
        <f>+F856*'Copy Co'!$B$21</f>
        <v>394.91904578878064</v>
      </c>
      <c r="Y856" s="40">
        <f>+G856*'Copy Co'!$B$22</f>
        <v>66828.101352254933</v>
      </c>
      <c r="Z856" s="40">
        <f>+H856*'Copy Co'!$B$23</f>
        <v>0</v>
      </c>
      <c r="AA856" s="40">
        <f>+I856*'Copy Co'!$B$24</f>
        <v>0</v>
      </c>
      <c r="AB856" s="40">
        <f>+J856*'Copy Co'!$B$25</f>
        <v>5052.331339126802</v>
      </c>
      <c r="AC856" s="40">
        <f>+K856*'Copy Co'!$B$26</f>
        <v>2336.3754157701032</v>
      </c>
      <c r="AD856" s="40">
        <f>+L856*'Copy Co'!$B$27</f>
        <v>12988.099771151261</v>
      </c>
      <c r="AE856" s="40">
        <f>+M856*'Copy Co'!$B$28</f>
        <v>0</v>
      </c>
      <c r="AF856" s="40">
        <f t="shared" si="138"/>
        <v>170755.70185672858</v>
      </c>
      <c r="AG856" s="25">
        <f t="shared" si="139"/>
        <v>16778.701856728585</v>
      </c>
      <c r="AH856" s="56">
        <f t="shared" si="140"/>
        <v>38839</v>
      </c>
      <c r="AL856" s="56"/>
      <c r="BF856" s="2">
        <v>41325</v>
      </c>
      <c r="BG856" s="3">
        <v>31.875</v>
      </c>
      <c r="BH856">
        <v>16</v>
      </c>
      <c r="BI856">
        <v>7.8333333333333304</v>
      </c>
    </row>
    <row r="857" spans="1:61" x14ac:dyDescent="0.25">
      <c r="A857" s="2">
        <v>38840</v>
      </c>
      <c r="B857" s="7">
        <v>172298</v>
      </c>
      <c r="C857" s="3">
        <v>10.6666666666667</v>
      </c>
      <c r="D857" s="7">
        <f t="shared" si="134"/>
        <v>113.77777777777848</v>
      </c>
      <c r="E857" s="7">
        <f t="shared" si="135"/>
        <v>1213.6296296296409</v>
      </c>
      <c r="F857" s="7">
        <f t="shared" si="136"/>
        <v>12945.382716049542</v>
      </c>
      <c r="G857" s="11">
        <v>153977</v>
      </c>
      <c r="H857">
        <v>0</v>
      </c>
      <c r="I857">
        <v>0</v>
      </c>
      <c r="J857">
        <v>17</v>
      </c>
      <c r="K857" s="3">
        <v>8.8333333333333304</v>
      </c>
      <c r="L857" s="3">
        <f t="shared" si="137"/>
        <v>94.222222222222484</v>
      </c>
      <c r="M857" s="5">
        <v>0</v>
      </c>
      <c r="R857">
        <v>2006</v>
      </c>
      <c r="S857" s="1" t="s">
        <v>7</v>
      </c>
      <c r="T857" s="40">
        <f>+'Copy Co'!$B$17</f>
        <v>51399.602684929596</v>
      </c>
      <c r="U857">
        <f>+'Copy Co'!$B$18*'All Data'!C857</f>
        <v>527.03748840488447</v>
      </c>
      <c r="V857" s="40">
        <f>+D857*'Copy Co'!$B$19</f>
        <v>47791.452483283283</v>
      </c>
      <c r="W857" s="40">
        <f>+E857*'Copy Co'!$B$20</f>
        <v>-9373.4413717250736</v>
      </c>
      <c r="X857" s="40">
        <f>+F857*'Copy Co'!$B$21</f>
        <v>627.66592516544335</v>
      </c>
      <c r="Y857" s="40">
        <f>+G857*'Copy Co'!$B$22</f>
        <v>64082.544882211056</v>
      </c>
      <c r="Z857" s="40">
        <f>+H857*'Copy Co'!$B$23</f>
        <v>0</v>
      </c>
      <c r="AA857" s="40">
        <f>+I857*'Copy Co'!$B$24</f>
        <v>0</v>
      </c>
      <c r="AB857" s="40">
        <f>+J857*'Copy Co'!$B$25</f>
        <v>5725.9755176770432</v>
      </c>
      <c r="AC857" s="40">
        <f>+K857*'Copy Co'!$B$26</f>
        <v>2767.1038443757652</v>
      </c>
      <c r="AD857" s="40">
        <f>+L857*'Copy Co'!$B$27</f>
        <v>17271.639487893841</v>
      </c>
      <c r="AE857" s="40">
        <f>+M857*'Copy Co'!$B$28</f>
        <v>0</v>
      </c>
      <c r="AF857" s="40">
        <f t="shared" si="138"/>
        <v>180819.58094221586</v>
      </c>
      <c r="AG857" s="25">
        <f t="shared" si="139"/>
        <v>8521.5809422158636</v>
      </c>
      <c r="AH857" s="56">
        <f t="shared" si="140"/>
        <v>38840</v>
      </c>
      <c r="AL857" s="56"/>
      <c r="BF857" s="2">
        <v>38048</v>
      </c>
      <c r="BG857" s="3">
        <v>31.8333333333333</v>
      </c>
      <c r="BH857">
        <v>13</v>
      </c>
      <c r="BI857">
        <v>4.875</v>
      </c>
    </row>
    <row r="858" spans="1:61" x14ac:dyDescent="0.25">
      <c r="A858" s="2">
        <v>38841</v>
      </c>
      <c r="B858" s="7">
        <v>200165</v>
      </c>
      <c r="C858" s="3">
        <v>12.375</v>
      </c>
      <c r="D858" s="7">
        <f t="shared" si="134"/>
        <v>153.140625</v>
      </c>
      <c r="E858" s="7">
        <f t="shared" si="135"/>
        <v>1895.115234375</v>
      </c>
      <c r="F858" s="7">
        <f t="shared" si="136"/>
        <v>23452.051025390625</v>
      </c>
      <c r="G858" s="11">
        <v>172298</v>
      </c>
      <c r="H858">
        <v>0</v>
      </c>
      <c r="I858">
        <v>0</v>
      </c>
      <c r="J858">
        <v>17</v>
      </c>
      <c r="K858" s="3">
        <v>5.9166666666666696</v>
      </c>
      <c r="L858" s="3">
        <f t="shared" si="137"/>
        <v>73.218750000000043</v>
      </c>
      <c r="M858" s="5">
        <v>0</v>
      </c>
      <c r="R858">
        <v>2006</v>
      </c>
      <c r="S858" s="1" t="s">
        <v>1</v>
      </c>
      <c r="T858" s="40">
        <f>+'Copy Co'!$B$17</f>
        <v>51399.602684929596</v>
      </c>
      <c r="U858">
        <f>+'Copy Co'!$B$18*'All Data'!C858</f>
        <v>611.4458361572274</v>
      </c>
      <c r="V858" s="40">
        <f>+D858*'Copy Co'!$B$19</f>
        <v>64325.504029814285</v>
      </c>
      <c r="W858" s="40">
        <f>+E858*'Copy Co'!$B$20</f>
        <v>-14636.880237917383</v>
      </c>
      <c r="X858" s="40">
        <f>+F858*'Copy Co'!$B$21</f>
        <v>1137.0890785352549</v>
      </c>
      <c r="Y858" s="40">
        <f>+G858*'Copy Co'!$B$22</f>
        <v>71707.425902019138</v>
      </c>
      <c r="Z858" s="40">
        <f>+H858*'Copy Co'!$B$23</f>
        <v>0</v>
      </c>
      <c r="AA858" s="40">
        <f>+I858*'Copy Co'!$B$24</f>
        <v>0</v>
      </c>
      <c r="AB858" s="40">
        <f>+J858*'Copy Co'!$B$25</f>
        <v>5725.9755176770432</v>
      </c>
      <c r="AC858" s="40">
        <f>+K858*'Copy Co'!$B$26</f>
        <v>1853.4374806667875</v>
      </c>
      <c r="AD858" s="40">
        <f>+L858*'Copy Co'!$B$27</f>
        <v>13421.545617674552</v>
      </c>
      <c r="AE858" s="40">
        <f>+M858*'Copy Co'!$B$28</f>
        <v>0</v>
      </c>
      <c r="AF858" s="40">
        <f t="shared" si="138"/>
        <v>195545.14590955654</v>
      </c>
      <c r="AG858" s="25">
        <f t="shared" si="139"/>
        <v>-4619.8540904434631</v>
      </c>
      <c r="AH858" s="56">
        <f t="shared" si="140"/>
        <v>38841</v>
      </c>
      <c r="AL858" s="56"/>
      <c r="BF858" s="2">
        <v>38389</v>
      </c>
      <c r="BG858" s="3">
        <v>31.8333333333333</v>
      </c>
      <c r="BH858">
        <v>12</v>
      </c>
      <c r="BI858">
        <v>5.6666666666666696</v>
      </c>
    </row>
    <row r="859" spans="1:61" x14ac:dyDescent="0.25">
      <c r="A859" s="2">
        <v>38842</v>
      </c>
      <c r="B859" s="7">
        <v>186912</v>
      </c>
      <c r="C859" s="3">
        <v>11.25</v>
      </c>
      <c r="D859" s="7">
        <f t="shared" si="134"/>
        <v>126.5625</v>
      </c>
      <c r="E859" s="7">
        <f t="shared" si="135"/>
        <v>1423.828125</v>
      </c>
      <c r="F859" s="7">
        <f t="shared" si="136"/>
        <v>16018.06640625</v>
      </c>
      <c r="G859" s="11">
        <v>200165</v>
      </c>
      <c r="H859">
        <v>1</v>
      </c>
      <c r="I859">
        <v>0</v>
      </c>
      <c r="J859">
        <v>14</v>
      </c>
      <c r="K859" s="3">
        <v>7.7083333333333304</v>
      </c>
      <c r="L859" s="3">
        <f t="shared" si="137"/>
        <v>86.718749999999972</v>
      </c>
      <c r="M859" s="5">
        <v>0</v>
      </c>
      <c r="R859">
        <v>2006</v>
      </c>
      <c r="S859" s="1" t="s">
        <v>2</v>
      </c>
      <c r="T859" s="40">
        <f>+'Copy Co'!$B$17</f>
        <v>51399.602684929596</v>
      </c>
      <c r="U859">
        <f>+'Copy Co'!$B$18*'All Data'!C859</f>
        <v>555.85985105202496</v>
      </c>
      <c r="V859" s="40">
        <f>+D859*'Copy Co'!$B$19</f>
        <v>53161.573578358912</v>
      </c>
      <c r="W859" s="40">
        <f>+E859*'Copy Co'!$B$20</f>
        <v>-10996.904761771137</v>
      </c>
      <c r="X859" s="40">
        <f>+F859*'Copy Co'!$B$21</f>
        <v>776.6471405882487</v>
      </c>
      <c r="Y859" s="40">
        <f>+G859*'Copy Co'!$B$22</f>
        <v>83305.185815724268</v>
      </c>
      <c r="Z859" s="40">
        <f>+H859*'Copy Co'!$B$23</f>
        <v>-10610.780657764437</v>
      </c>
      <c r="AA859" s="40">
        <f>+I859*'Copy Co'!$B$24</f>
        <v>0</v>
      </c>
      <c r="AB859" s="40">
        <f>+J859*'Copy Co'!$B$25</f>
        <v>4715.5092498516824</v>
      </c>
      <c r="AC859" s="40">
        <f>+K859*'Copy Co'!$B$26</f>
        <v>2414.6896755165872</v>
      </c>
      <c r="AD859" s="40">
        <f>+L859*'Copy Co'!$B$27</f>
        <v>15896.196794300831</v>
      </c>
      <c r="AE859" s="40">
        <f>+M859*'Copy Co'!$B$28</f>
        <v>0</v>
      </c>
      <c r="AF859" s="40">
        <f t="shared" si="138"/>
        <v>190617.57937078658</v>
      </c>
      <c r="AG859" s="25">
        <f t="shared" si="139"/>
        <v>3705.5793707865814</v>
      </c>
      <c r="AH859" s="56">
        <f t="shared" si="140"/>
        <v>38842</v>
      </c>
      <c r="AL859" s="56"/>
      <c r="BF859" s="2">
        <v>40533</v>
      </c>
      <c r="BG859" s="3">
        <v>31.8333333333333</v>
      </c>
      <c r="BH859">
        <v>6</v>
      </c>
      <c r="BI859">
        <v>2.375</v>
      </c>
    </row>
    <row r="860" spans="1:61" x14ac:dyDescent="0.25">
      <c r="A860" s="2">
        <v>38843</v>
      </c>
      <c r="B860" s="7">
        <v>152199</v>
      </c>
      <c r="C860" s="3">
        <v>6</v>
      </c>
      <c r="D860" s="7">
        <f t="shared" si="134"/>
        <v>36</v>
      </c>
      <c r="E860" s="7">
        <f t="shared" si="135"/>
        <v>216</v>
      </c>
      <c r="F860" s="7">
        <f t="shared" si="136"/>
        <v>1296</v>
      </c>
      <c r="G860" s="11">
        <v>186912</v>
      </c>
      <c r="H860">
        <v>0</v>
      </c>
      <c r="I860">
        <v>1</v>
      </c>
      <c r="J860">
        <v>22</v>
      </c>
      <c r="K860" s="3">
        <v>9.0416666666666696</v>
      </c>
      <c r="L860" s="3">
        <f t="shared" si="137"/>
        <v>54.250000000000014</v>
      </c>
      <c r="M860" s="5">
        <v>0</v>
      </c>
      <c r="R860">
        <v>2006</v>
      </c>
      <c r="S860" s="1" t="s">
        <v>3</v>
      </c>
      <c r="T860" s="40">
        <f>+'Copy Co'!$B$17</f>
        <v>51399.602684929596</v>
      </c>
      <c r="U860">
        <f>+'Copy Co'!$B$18*'All Data'!C860</f>
        <v>296.45858722774665</v>
      </c>
      <c r="V860" s="40">
        <f>+D860*'Copy Co'!$B$19</f>
        <v>15121.514262288758</v>
      </c>
      <c r="W860" s="40">
        <f>+E860*'Copy Co'!$B$20</f>
        <v>-1668.2711816375768</v>
      </c>
      <c r="X860" s="40">
        <f>+F860*'Copy Co'!$B$21</f>
        <v>62.837465439001811</v>
      </c>
      <c r="Y860" s="40">
        <f>+G860*'Copy Co'!$B$22</f>
        <v>77789.518103507886</v>
      </c>
      <c r="Z860" s="40">
        <f>+H860*'Copy Co'!$B$23</f>
        <v>0</v>
      </c>
      <c r="AA860" s="40">
        <f>+I860*'Copy Co'!$B$24</f>
        <v>-10704.382616627605</v>
      </c>
      <c r="AB860" s="40">
        <f>+J860*'Copy Co'!$B$25</f>
        <v>7410.0859640526432</v>
      </c>
      <c r="AC860" s="40">
        <f>+K860*'Copy Co'!$B$26</f>
        <v>2832.3657274978368</v>
      </c>
      <c r="AD860" s="40">
        <f>+L860*'Copy Co'!$B$27</f>
        <v>9944.4315801463999</v>
      </c>
      <c r="AE860" s="40">
        <f>+M860*'Copy Co'!$B$28</f>
        <v>0</v>
      </c>
      <c r="AF860" s="40">
        <f t="shared" si="138"/>
        <v>152484.16057682471</v>
      </c>
      <c r="AG860" s="25">
        <f t="shared" si="139"/>
        <v>285.16057682471001</v>
      </c>
      <c r="AH860" s="56">
        <f t="shared" si="140"/>
        <v>38843</v>
      </c>
      <c r="AL860" s="56"/>
      <c r="BF860" s="2">
        <v>40913</v>
      </c>
      <c r="BG860" s="3">
        <v>31.8333333333333</v>
      </c>
      <c r="BH860">
        <v>9</v>
      </c>
      <c r="BI860">
        <v>4.375</v>
      </c>
    </row>
    <row r="861" spans="1:61" x14ac:dyDescent="0.25">
      <c r="A861" s="2">
        <v>38844</v>
      </c>
      <c r="B861" s="7">
        <v>139127</v>
      </c>
      <c r="C861" s="3">
        <v>4.4583333333333401</v>
      </c>
      <c r="D861" s="7">
        <f t="shared" si="134"/>
        <v>19.876736111111171</v>
      </c>
      <c r="E861" s="7">
        <f t="shared" si="135"/>
        <v>88.617115162037436</v>
      </c>
      <c r="F861" s="7">
        <f t="shared" si="136"/>
        <v>395.08463843075083</v>
      </c>
      <c r="G861" s="11">
        <v>152199</v>
      </c>
      <c r="H861">
        <v>0</v>
      </c>
      <c r="I861">
        <v>1</v>
      </c>
      <c r="J861">
        <v>22</v>
      </c>
      <c r="K861" s="3">
        <v>9.0416666666666696</v>
      </c>
      <c r="L861" s="3">
        <f t="shared" si="137"/>
        <v>40.310763888888964</v>
      </c>
      <c r="M861" s="5">
        <v>0</v>
      </c>
      <c r="R861">
        <v>2006</v>
      </c>
      <c r="S861" s="1" t="s">
        <v>4</v>
      </c>
      <c r="T861" s="40">
        <f>+'Copy Co'!$B$17</f>
        <v>51399.602684929596</v>
      </c>
      <c r="U861">
        <f>+'Copy Co'!$B$18*'All Data'!C861</f>
        <v>220.28520023172874</v>
      </c>
      <c r="V861" s="40">
        <f>+D861*'Copy Co'!$B$19</f>
        <v>8349.065238664376</v>
      </c>
      <c r="W861" s="40">
        <f>+E861*'Copy Co'!$B$20</f>
        <v>-684.43231215132141</v>
      </c>
      <c r="X861" s="40">
        <f>+F861*'Copy Co'!$B$21</f>
        <v>19.155954716722864</v>
      </c>
      <c r="Y861" s="40">
        <f>+G861*'Copy Co'!$B$22</f>
        <v>63342.572257724467</v>
      </c>
      <c r="Z861" s="40">
        <f>+H861*'Copy Co'!$B$23</f>
        <v>0</v>
      </c>
      <c r="AA861" s="40">
        <f>+I861*'Copy Co'!$B$24</f>
        <v>-10704.382616627605</v>
      </c>
      <c r="AB861" s="40">
        <f>+J861*'Copy Co'!$B$25</f>
        <v>7410.0859640526432</v>
      </c>
      <c r="AC861" s="40">
        <f>+K861*'Copy Co'!$B$26</f>
        <v>2832.3657274978368</v>
      </c>
      <c r="AD861" s="40">
        <f>+L861*'Copy Co'!$B$27</f>
        <v>7389.2651324699054</v>
      </c>
      <c r="AE861" s="40">
        <f>+M861*'Copy Co'!$B$28</f>
        <v>0</v>
      </c>
      <c r="AF861" s="40">
        <f t="shared" si="138"/>
        <v>129573.58323150834</v>
      </c>
      <c r="AG861" s="25">
        <f t="shared" si="139"/>
        <v>-9553.4167684916611</v>
      </c>
      <c r="AH861" s="56">
        <f t="shared" si="140"/>
        <v>38844</v>
      </c>
      <c r="AL861" s="56"/>
      <c r="BF861" s="2">
        <v>40932</v>
      </c>
      <c r="BG861" s="3">
        <v>31.8333333333333</v>
      </c>
      <c r="BH861">
        <v>8</v>
      </c>
      <c r="BI861">
        <v>5.0833333333333304</v>
      </c>
    </row>
    <row r="862" spans="1:61" x14ac:dyDescent="0.25">
      <c r="A862" s="2">
        <v>38845</v>
      </c>
      <c r="B862" s="7">
        <v>159573</v>
      </c>
      <c r="C862" s="3">
        <v>12.3333333333333</v>
      </c>
      <c r="D862" s="7">
        <f t="shared" si="134"/>
        <v>152.11111111111029</v>
      </c>
      <c r="E862" s="7">
        <f t="shared" si="135"/>
        <v>1876.0370370370219</v>
      </c>
      <c r="F862" s="7">
        <f t="shared" si="136"/>
        <v>23137.79012345654</v>
      </c>
      <c r="G862" s="11">
        <v>139127</v>
      </c>
      <c r="H862">
        <v>0</v>
      </c>
      <c r="I862">
        <v>0</v>
      </c>
      <c r="J862">
        <v>22</v>
      </c>
      <c r="K862" s="3">
        <v>7.375</v>
      </c>
      <c r="L862" s="3">
        <f t="shared" si="137"/>
        <v>90.958333333333087</v>
      </c>
      <c r="M862" s="5">
        <v>0</v>
      </c>
      <c r="R862">
        <v>2006</v>
      </c>
      <c r="S862" s="1" t="s">
        <v>5</v>
      </c>
      <c r="T862" s="40">
        <f>+'Copy Co'!$B$17</f>
        <v>51399.602684929596</v>
      </c>
      <c r="U862">
        <f>+'Copy Co'!$B$18*'All Data'!C862</f>
        <v>609.38709596814419</v>
      </c>
      <c r="V862" s="40">
        <f>+D862*'Copy Co'!$B$19</f>
        <v>63893.064892201226</v>
      </c>
      <c r="W862" s="40">
        <f>+E862*'Copy Co'!$B$20</f>
        <v>-14489.530206359312</v>
      </c>
      <c r="X862" s="40">
        <f>+F862*'Copy Co'!$B$21</f>
        <v>1121.8519191493656</v>
      </c>
      <c r="Y862" s="40">
        <f>+G862*'Copy Co'!$B$22</f>
        <v>57902.233592207784</v>
      </c>
      <c r="Z862" s="40">
        <f>+H862*'Copy Co'!$B$23</f>
        <v>0</v>
      </c>
      <c r="AA862" s="40">
        <f>+I862*'Copy Co'!$B$24</f>
        <v>0</v>
      </c>
      <c r="AB862" s="40">
        <f>+J862*'Copy Co'!$B$25</f>
        <v>7410.0859640526432</v>
      </c>
      <c r="AC862" s="40">
        <f>+K862*'Copy Co'!$B$26</f>
        <v>2310.2706625212763</v>
      </c>
      <c r="AD862" s="40">
        <f>+L862*'Copy Co'!$B$27</f>
        <v>16673.344193133275</v>
      </c>
      <c r="AE862" s="40">
        <f>+M862*'Copy Co'!$B$28</f>
        <v>0</v>
      </c>
      <c r="AF862" s="40">
        <f t="shared" si="138"/>
        <v>186830.31079780398</v>
      </c>
      <c r="AG862" s="25">
        <f t="shared" si="139"/>
        <v>27257.310797803977</v>
      </c>
      <c r="AH862" s="56">
        <f t="shared" si="140"/>
        <v>38845</v>
      </c>
      <c r="AL862" s="56"/>
      <c r="BF862" s="2">
        <v>42342</v>
      </c>
      <c r="BG862" s="3">
        <v>31.8333333333333</v>
      </c>
      <c r="BH862">
        <v>8</v>
      </c>
      <c r="BI862">
        <v>2</v>
      </c>
    </row>
    <row r="863" spans="1:61" x14ac:dyDescent="0.25">
      <c r="A863" s="2">
        <v>38846</v>
      </c>
      <c r="B863" s="7">
        <v>196892</v>
      </c>
      <c r="C863" s="3">
        <v>14.625</v>
      </c>
      <c r="D863" s="7">
        <f t="shared" si="134"/>
        <v>213.890625</v>
      </c>
      <c r="E863" s="7">
        <f t="shared" si="135"/>
        <v>3128.150390625</v>
      </c>
      <c r="F863" s="7">
        <f t="shared" si="136"/>
        <v>45749.199462890625</v>
      </c>
      <c r="G863" s="11">
        <v>159573</v>
      </c>
      <c r="H863">
        <v>0</v>
      </c>
      <c r="I863">
        <v>0</v>
      </c>
      <c r="J863">
        <v>12</v>
      </c>
      <c r="K863" s="3">
        <v>6.9583333333333304</v>
      </c>
      <c r="L863" s="3">
        <f t="shared" si="137"/>
        <v>101.76562499999996</v>
      </c>
      <c r="M863" s="5">
        <v>0</v>
      </c>
      <c r="R863">
        <v>2006</v>
      </c>
      <c r="S863" s="1" t="s">
        <v>6</v>
      </c>
      <c r="T863" s="40">
        <f>+'Copy Co'!$B$17</f>
        <v>51399.602684929596</v>
      </c>
      <c r="U863">
        <f>+'Copy Co'!$B$18*'All Data'!C863</f>
        <v>722.6178063676324</v>
      </c>
      <c r="V863" s="40">
        <f>+D863*'Copy Co'!$B$19</f>
        <v>89843.059347426562</v>
      </c>
      <c r="W863" s="40">
        <f>+E863*'Copy Co'!$B$20</f>
        <v>-24160.199761611188</v>
      </c>
      <c r="X863" s="40">
        <f>+F863*'Copy Co'!$B$21</f>
        <v>2218.1818982340974</v>
      </c>
      <c r="Y863" s="40">
        <f>+G863*'Copy Co'!$B$22</f>
        <v>66411.502591225086</v>
      </c>
      <c r="Z863" s="40">
        <f>+H863*'Copy Co'!$B$23</f>
        <v>0</v>
      </c>
      <c r="AA863" s="40">
        <f>+I863*'Copy Co'!$B$24</f>
        <v>0</v>
      </c>
      <c r="AB863" s="40">
        <f>+J863*'Copy Co'!$B$25</f>
        <v>4041.8650713014422</v>
      </c>
      <c r="AC863" s="40">
        <f>+K863*'Copy Co'!$B$26</f>
        <v>2179.7468962771354</v>
      </c>
      <c r="AD863" s="40">
        <f>+L863*'Copy Co'!$B$27</f>
        <v>18654.401751582216</v>
      </c>
      <c r="AE863" s="40">
        <f>+M863*'Copy Co'!$B$28</f>
        <v>0</v>
      </c>
      <c r="AF863" s="40">
        <f t="shared" si="138"/>
        <v>211310.77828573258</v>
      </c>
      <c r="AG863" s="25">
        <f t="shared" si="139"/>
        <v>14418.77828573258</v>
      </c>
      <c r="AH863" s="56">
        <f t="shared" si="140"/>
        <v>38846</v>
      </c>
      <c r="AL863" s="56"/>
      <c r="BF863" s="2">
        <v>38705</v>
      </c>
      <c r="BG863" s="3">
        <v>31.7916666666667</v>
      </c>
      <c r="BH863">
        <v>8</v>
      </c>
      <c r="BI863">
        <v>3.2083333333333299</v>
      </c>
    </row>
    <row r="864" spans="1:61" x14ac:dyDescent="0.25">
      <c r="A864" s="2">
        <v>38847</v>
      </c>
      <c r="B864" s="7">
        <v>189370</v>
      </c>
      <c r="C864" s="3">
        <v>12.5833333333333</v>
      </c>
      <c r="D864" s="7">
        <f t="shared" si="134"/>
        <v>158.34027777777695</v>
      </c>
      <c r="E864" s="7">
        <f t="shared" si="135"/>
        <v>1992.4484953703547</v>
      </c>
      <c r="F864" s="7">
        <f t="shared" si="136"/>
        <v>25071.643566743565</v>
      </c>
      <c r="G864" s="11">
        <v>196892</v>
      </c>
      <c r="H864">
        <v>0</v>
      </c>
      <c r="I864">
        <v>0</v>
      </c>
      <c r="J864">
        <v>12</v>
      </c>
      <c r="K864" s="3">
        <v>7.125</v>
      </c>
      <c r="L864" s="3">
        <f t="shared" si="137"/>
        <v>89.656249999999758</v>
      </c>
      <c r="M864" s="5">
        <v>0</v>
      </c>
      <c r="R864">
        <v>2006</v>
      </c>
      <c r="S864" s="1" t="s">
        <v>7</v>
      </c>
      <c r="T864" s="40">
        <f>+'Copy Co'!$B$17</f>
        <v>51399.602684929596</v>
      </c>
      <c r="U864">
        <f>+'Copy Co'!$B$18*'All Data'!C864</f>
        <v>621.73953710263368</v>
      </c>
      <c r="V864" s="40">
        <f>+D864*'Copy Co'!$B$19</f>
        <v>66509.576908650488</v>
      </c>
      <c r="W864" s="40">
        <f>+E864*'Copy Co'!$B$20</f>
        <v>-15388.631507979231</v>
      </c>
      <c r="X864" s="40">
        <f>+F864*'Copy Co'!$B$21</f>
        <v>1215.6161544168372</v>
      </c>
      <c r="Y864" s="40">
        <f>+G864*'Copy Co'!$B$22</f>
        <v>81943.020236452838</v>
      </c>
      <c r="Z864" s="40">
        <f>+H864*'Copy Co'!$B$23</f>
        <v>0</v>
      </c>
      <c r="AA864" s="40">
        <f>+I864*'Copy Co'!$B$24</f>
        <v>0</v>
      </c>
      <c r="AB864" s="40">
        <f>+J864*'Copy Co'!$B$25</f>
        <v>4041.8650713014422</v>
      </c>
      <c r="AC864" s="40">
        <f>+K864*'Copy Co'!$B$26</f>
        <v>2231.9564027747924</v>
      </c>
      <c r="AD864" s="40">
        <f>+L864*'Copy Co'!$B$27</f>
        <v>16434.662559585217</v>
      </c>
      <c r="AE864" s="40">
        <f>+M864*'Copy Co'!$B$28</f>
        <v>0</v>
      </c>
      <c r="AF864" s="40">
        <f t="shared" si="138"/>
        <v>209009.40804723458</v>
      </c>
      <c r="AG864" s="25">
        <f t="shared" si="139"/>
        <v>19639.408047234581</v>
      </c>
      <c r="AH864" s="56">
        <f t="shared" si="140"/>
        <v>38847</v>
      </c>
      <c r="AL864" s="56"/>
      <c r="BF864" s="2">
        <v>39045</v>
      </c>
      <c r="BG864" s="3">
        <v>31.7916666666667</v>
      </c>
      <c r="BH864">
        <v>8</v>
      </c>
      <c r="BI864">
        <v>5.375</v>
      </c>
    </row>
    <row r="865" spans="1:61" x14ac:dyDescent="0.25">
      <c r="A865" s="2">
        <v>38848</v>
      </c>
      <c r="B865" s="7">
        <v>156285</v>
      </c>
      <c r="C865" s="3">
        <v>2.2083333333333401</v>
      </c>
      <c r="D865" s="7">
        <f t="shared" si="134"/>
        <v>4.8767361111111409</v>
      </c>
      <c r="E865" s="7">
        <f t="shared" si="135"/>
        <v>10.769458912037136</v>
      </c>
      <c r="F865" s="7">
        <f t="shared" si="136"/>
        <v>23.782555097415415</v>
      </c>
      <c r="G865" s="11">
        <v>189370</v>
      </c>
      <c r="H865">
        <v>0</v>
      </c>
      <c r="I865">
        <v>0</v>
      </c>
      <c r="J865">
        <v>13</v>
      </c>
      <c r="K865" s="3">
        <v>7.3333333333333304</v>
      </c>
      <c r="L865" s="3">
        <f t="shared" si="137"/>
        <v>16.194444444444489</v>
      </c>
      <c r="M865" s="5">
        <v>0</v>
      </c>
      <c r="R865">
        <v>2006</v>
      </c>
      <c r="S865" s="1" t="s">
        <v>1</v>
      </c>
      <c r="T865" s="40">
        <f>+'Copy Co'!$B$17</f>
        <v>51399.602684929596</v>
      </c>
      <c r="U865">
        <f>+'Copy Co'!$B$18*'All Data'!C865</f>
        <v>109.11323002132374</v>
      </c>
      <c r="V865" s="40">
        <f>+D865*'Copy Co'!$B$19</f>
        <v>2048.4342960440481</v>
      </c>
      <c r="W865" s="40">
        <f>+E865*'Copy Co'!$B$20</f>
        <v>-83.177675670284842</v>
      </c>
      <c r="X865" s="40">
        <f>+F865*'Copy Co'!$B$21</f>
        <v>1.15311379937114</v>
      </c>
      <c r="Y865" s="40">
        <f>+G865*'Copy Co'!$B$22</f>
        <v>78812.494881341423</v>
      </c>
      <c r="Z865" s="40">
        <f>+H865*'Copy Co'!$B$23</f>
        <v>0</v>
      </c>
      <c r="AA865" s="40">
        <f>+I865*'Copy Co'!$B$24</f>
        <v>0</v>
      </c>
      <c r="AB865" s="40">
        <f>+J865*'Copy Co'!$B$25</f>
        <v>4378.6871605765618</v>
      </c>
      <c r="AC865" s="40">
        <f>+K865*'Copy Co'!$B$26</f>
        <v>2297.2182858968613</v>
      </c>
      <c r="AD865" s="40">
        <f>+L865*'Copy Co'!$B$27</f>
        <v>2968.5630369817541</v>
      </c>
      <c r="AE865" s="40">
        <f>+M865*'Copy Co'!$B$28</f>
        <v>0</v>
      </c>
      <c r="AF865" s="40">
        <f t="shared" si="138"/>
        <v>141932.08901392066</v>
      </c>
      <c r="AG865" s="25">
        <f t="shared" si="139"/>
        <v>-14352.91098607934</v>
      </c>
      <c r="AH865" s="56">
        <f t="shared" si="140"/>
        <v>38848</v>
      </c>
      <c r="AL865" s="56"/>
      <c r="BF865" s="2">
        <v>41333</v>
      </c>
      <c r="BG865" s="3">
        <v>31.7916666666667</v>
      </c>
      <c r="BH865">
        <v>9</v>
      </c>
      <c r="BI865">
        <v>4</v>
      </c>
    </row>
    <row r="866" spans="1:61" x14ac:dyDescent="0.25">
      <c r="A866" s="2">
        <v>38849</v>
      </c>
      <c r="B866" s="7">
        <v>123318</v>
      </c>
      <c r="C866" s="3">
        <v>0</v>
      </c>
      <c r="D866" s="7">
        <f t="shared" si="134"/>
        <v>0</v>
      </c>
      <c r="E866" s="7">
        <f t="shared" si="135"/>
        <v>0</v>
      </c>
      <c r="F866" s="7">
        <f t="shared" si="136"/>
        <v>0</v>
      </c>
      <c r="G866" s="11">
        <v>156285</v>
      </c>
      <c r="H866">
        <v>1</v>
      </c>
      <c r="I866">
        <v>0</v>
      </c>
      <c r="J866">
        <v>14</v>
      </c>
      <c r="K866" s="3">
        <v>6.2916666666666696</v>
      </c>
      <c r="L866" s="3">
        <f t="shared" si="137"/>
        <v>0</v>
      </c>
      <c r="M866" s="5">
        <v>0</v>
      </c>
      <c r="R866">
        <v>2006</v>
      </c>
      <c r="S866" s="1" t="s">
        <v>2</v>
      </c>
      <c r="T866" s="40">
        <f>+'Copy Co'!$B$17</f>
        <v>51399.602684929596</v>
      </c>
      <c r="U866">
        <f>+'Copy Co'!$B$18*'All Data'!C866</f>
        <v>0</v>
      </c>
      <c r="V866" s="40">
        <f>+D866*'Copy Co'!$B$19</f>
        <v>0</v>
      </c>
      <c r="W866" s="40">
        <f>+E866*'Copy Co'!$B$20</f>
        <v>0</v>
      </c>
      <c r="X866" s="40">
        <f>+F866*'Copy Co'!$B$21</f>
        <v>0</v>
      </c>
      <c r="Y866" s="40">
        <f>+G866*'Copy Co'!$B$22</f>
        <v>65043.094273276882</v>
      </c>
      <c r="Z866" s="40">
        <f>+H866*'Copy Co'!$B$23</f>
        <v>-10610.780657764437</v>
      </c>
      <c r="AA866" s="40">
        <f>+I866*'Copy Co'!$B$24</f>
        <v>0</v>
      </c>
      <c r="AB866" s="40">
        <f>+J866*'Copy Co'!$B$25</f>
        <v>4715.5092498516824</v>
      </c>
      <c r="AC866" s="40">
        <f>+K866*'Copy Co'!$B$26</f>
        <v>1970.9088702865135</v>
      </c>
      <c r="AD866" s="40">
        <f>+L866*'Copy Co'!$B$27</f>
        <v>0</v>
      </c>
      <c r="AE866" s="40">
        <f>+M866*'Copy Co'!$B$28</f>
        <v>0</v>
      </c>
      <c r="AF866" s="40">
        <f t="shared" si="138"/>
        <v>112518.33442058024</v>
      </c>
      <c r="AG866" s="25">
        <f t="shared" si="139"/>
        <v>-10799.665579419758</v>
      </c>
      <c r="AH866" s="56">
        <f t="shared" si="140"/>
        <v>38849</v>
      </c>
      <c r="AL866" s="56"/>
      <c r="BF866" s="2">
        <v>38686</v>
      </c>
      <c r="BG866" s="3">
        <v>31.75</v>
      </c>
      <c r="BH866">
        <v>14</v>
      </c>
      <c r="BI866">
        <v>7.9166666666666696</v>
      </c>
    </row>
    <row r="867" spans="1:61" x14ac:dyDescent="0.25">
      <c r="A867" s="2">
        <v>38850</v>
      </c>
      <c r="B867" s="7">
        <v>111063</v>
      </c>
      <c r="C867" s="3">
        <v>0</v>
      </c>
      <c r="D867" s="7">
        <f t="shared" si="134"/>
        <v>0</v>
      </c>
      <c r="E867" s="7">
        <f t="shared" si="135"/>
        <v>0</v>
      </c>
      <c r="F867" s="7">
        <f t="shared" si="136"/>
        <v>0</v>
      </c>
      <c r="G867" s="11">
        <v>123318</v>
      </c>
      <c r="H867">
        <v>0</v>
      </c>
      <c r="I867">
        <v>1</v>
      </c>
      <c r="J867">
        <v>14</v>
      </c>
      <c r="K867" s="3">
        <v>5.625</v>
      </c>
      <c r="L867" s="3">
        <f t="shared" si="137"/>
        <v>0</v>
      </c>
      <c r="M867" s="5">
        <v>0</v>
      </c>
      <c r="R867">
        <v>2006</v>
      </c>
      <c r="S867" s="1" t="s">
        <v>3</v>
      </c>
      <c r="T867" s="40">
        <f>+'Copy Co'!$B$17</f>
        <v>51399.602684929596</v>
      </c>
      <c r="U867">
        <f>+'Copy Co'!$B$18*'All Data'!C867</f>
        <v>0</v>
      </c>
      <c r="V867" s="40">
        <f>+D867*'Copy Co'!$B$19</f>
        <v>0</v>
      </c>
      <c r="W867" s="40">
        <f>+E867*'Copy Co'!$B$20</f>
        <v>0</v>
      </c>
      <c r="X867" s="40">
        <f>+F867*'Copy Co'!$B$21</f>
        <v>0</v>
      </c>
      <c r="Y867" s="40">
        <f>+G867*'Copy Co'!$B$22</f>
        <v>51322.803209469617</v>
      </c>
      <c r="Z867" s="40">
        <f>+H867*'Copy Co'!$B$23</f>
        <v>0</v>
      </c>
      <c r="AA867" s="40">
        <f>+I867*'Copy Co'!$B$24</f>
        <v>-10704.382616627605</v>
      </c>
      <c r="AB867" s="40">
        <f>+J867*'Copy Co'!$B$25</f>
        <v>4715.5092498516824</v>
      </c>
      <c r="AC867" s="40">
        <f>+K867*'Copy Co'!$B$26</f>
        <v>1762.0708442958887</v>
      </c>
      <c r="AD867" s="40">
        <f>+L867*'Copy Co'!$B$27</f>
        <v>0</v>
      </c>
      <c r="AE867" s="40">
        <f>+M867*'Copy Co'!$B$28</f>
        <v>0</v>
      </c>
      <c r="AF867" s="40">
        <f t="shared" si="138"/>
        <v>98495.603371919176</v>
      </c>
      <c r="AG867" s="25">
        <f t="shared" si="139"/>
        <v>-12567.396628080824</v>
      </c>
      <c r="AH867" s="56">
        <f t="shared" si="140"/>
        <v>38850</v>
      </c>
      <c r="AL867" s="56"/>
      <c r="BF867" s="2">
        <v>39498</v>
      </c>
      <c r="BG867" s="3">
        <v>31.75</v>
      </c>
      <c r="BH867">
        <v>9</v>
      </c>
      <c r="BI867">
        <v>3.0833333333333299</v>
      </c>
    </row>
    <row r="868" spans="1:61" x14ac:dyDescent="0.25">
      <c r="A868" s="2">
        <v>38851</v>
      </c>
      <c r="B868" s="7">
        <v>106361</v>
      </c>
      <c r="C868" s="3">
        <v>0</v>
      </c>
      <c r="D868" s="7">
        <f t="shared" si="134"/>
        <v>0</v>
      </c>
      <c r="E868" s="7">
        <f t="shared" si="135"/>
        <v>0</v>
      </c>
      <c r="F868" s="7">
        <f t="shared" si="136"/>
        <v>0</v>
      </c>
      <c r="G868" s="11">
        <v>111063</v>
      </c>
      <c r="H868">
        <v>0</v>
      </c>
      <c r="I868">
        <v>1</v>
      </c>
      <c r="J868">
        <v>16</v>
      </c>
      <c r="K868" s="3">
        <v>9.6666666666666696</v>
      </c>
      <c r="L868" s="3">
        <f t="shared" si="137"/>
        <v>0</v>
      </c>
      <c r="M868" s="5">
        <v>0</v>
      </c>
      <c r="R868">
        <v>2006</v>
      </c>
      <c r="S868" s="1" t="s">
        <v>4</v>
      </c>
      <c r="T868" s="40">
        <f>+'Copy Co'!$B$17</f>
        <v>51399.602684929596</v>
      </c>
      <c r="U868">
        <f>+'Copy Co'!$B$18*'All Data'!C868</f>
        <v>0</v>
      </c>
      <c r="V868" s="40">
        <f>+D868*'Copy Co'!$B$19</f>
        <v>0</v>
      </c>
      <c r="W868" s="40">
        <f>+E868*'Copy Co'!$B$20</f>
        <v>0</v>
      </c>
      <c r="X868" s="40">
        <f>+F868*'Copy Co'!$B$21</f>
        <v>0</v>
      </c>
      <c r="Y868" s="40">
        <f>+G868*'Copy Co'!$B$22</f>
        <v>46222.48571054772</v>
      </c>
      <c r="Z868" s="40">
        <f>+H868*'Copy Co'!$B$23</f>
        <v>0</v>
      </c>
      <c r="AA868" s="40">
        <f>+I868*'Copy Co'!$B$24</f>
        <v>-10704.382616627605</v>
      </c>
      <c r="AB868" s="40">
        <f>+J868*'Copy Co'!$B$25</f>
        <v>5389.1534284019226</v>
      </c>
      <c r="AC868" s="40">
        <f>+K868*'Copy Co'!$B$26</f>
        <v>3028.1513768640466</v>
      </c>
      <c r="AD868" s="40">
        <f>+L868*'Copy Co'!$B$27</f>
        <v>0</v>
      </c>
      <c r="AE868" s="40">
        <f>+M868*'Copy Co'!$B$28</f>
        <v>0</v>
      </c>
      <c r="AF868" s="40">
        <f t="shared" si="138"/>
        <v>95335.010584115691</v>
      </c>
      <c r="AG868" s="25">
        <f t="shared" si="139"/>
        <v>-11025.989415884309</v>
      </c>
      <c r="AH868" s="56">
        <f t="shared" si="140"/>
        <v>38851</v>
      </c>
      <c r="AL868" s="56"/>
      <c r="BF868" s="2">
        <v>41222</v>
      </c>
      <c r="BG868" s="3">
        <v>31.75</v>
      </c>
      <c r="BH868">
        <v>18</v>
      </c>
      <c r="BI868">
        <v>6.5</v>
      </c>
    </row>
    <row r="869" spans="1:61" x14ac:dyDescent="0.25">
      <c r="A869" s="2">
        <v>38852</v>
      </c>
      <c r="B869" s="7">
        <v>107717</v>
      </c>
      <c r="C869" s="3">
        <v>0</v>
      </c>
      <c r="D869" s="7">
        <f t="shared" si="134"/>
        <v>0</v>
      </c>
      <c r="E869" s="7">
        <f t="shared" si="135"/>
        <v>0</v>
      </c>
      <c r="F869" s="7">
        <f t="shared" si="136"/>
        <v>0</v>
      </c>
      <c r="G869" s="11">
        <v>106361</v>
      </c>
      <c r="H869">
        <v>0</v>
      </c>
      <c r="I869">
        <v>0</v>
      </c>
      <c r="J869">
        <v>13</v>
      </c>
      <c r="K869" s="3">
        <v>9.4166666666666696</v>
      </c>
      <c r="L869" s="3">
        <f t="shared" si="137"/>
        <v>0</v>
      </c>
      <c r="M869" s="5">
        <v>0</v>
      </c>
      <c r="R869">
        <v>2006</v>
      </c>
      <c r="S869" s="1" t="s">
        <v>5</v>
      </c>
      <c r="T869" s="40">
        <f>+'Copy Co'!$B$17</f>
        <v>51399.602684929596</v>
      </c>
      <c r="U869">
        <f>+'Copy Co'!$B$18*'All Data'!C869</f>
        <v>0</v>
      </c>
      <c r="V869" s="40">
        <f>+D869*'Copy Co'!$B$19</f>
        <v>0</v>
      </c>
      <c r="W869" s="40">
        <f>+E869*'Copy Co'!$B$20</f>
        <v>0</v>
      </c>
      <c r="X869" s="40">
        <f>+F869*'Copy Co'!$B$21</f>
        <v>0</v>
      </c>
      <c r="Y869" s="40">
        <f>+G869*'Copy Co'!$B$22</f>
        <v>44265.59522666924</v>
      </c>
      <c r="Z869" s="40">
        <f>+H869*'Copy Co'!$B$23</f>
        <v>0</v>
      </c>
      <c r="AA869" s="40">
        <f>+I869*'Copy Co'!$B$24</f>
        <v>0</v>
      </c>
      <c r="AB869" s="40">
        <f>+J869*'Copy Co'!$B$25</f>
        <v>4378.6871605765618</v>
      </c>
      <c r="AC869" s="40">
        <f>+K869*'Copy Co'!$B$26</f>
        <v>2949.8371171175627</v>
      </c>
      <c r="AD869" s="40">
        <f>+L869*'Copy Co'!$B$27</f>
        <v>0</v>
      </c>
      <c r="AE869" s="40">
        <f>+M869*'Copy Co'!$B$28</f>
        <v>0</v>
      </c>
      <c r="AF869" s="40">
        <f t="shared" si="138"/>
        <v>102993.72218929297</v>
      </c>
      <c r="AG869" s="25">
        <f t="shared" si="139"/>
        <v>-4723.2778107070335</v>
      </c>
      <c r="AH869" s="56">
        <f t="shared" si="140"/>
        <v>38852</v>
      </c>
      <c r="AL869" s="56"/>
      <c r="BF869" s="2">
        <v>42012</v>
      </c>
      <c r="BG869" s="3">
        <v>31.75</v>
      </c>
      <c r="BH869">
        <v>7</v>
      </c>
      <c r="BI869">
        <v>2.4166666666666701</v>
      </c>
    </row>
    <row r="870" spans="1:61" x14ac:dyDescent="0.25">
      <c r="A870" s="2">
        <v>38853</v>
      </c>
      <c r="B870" s="7">
        <v>114279</v>
      </c>
      <c r="C870" s="3">
        <v>0</v>
      </c>
      <c r="D870" s="7">
        <f t="shared" si="134"/>
        <v>0</v>
      </c>
      <c r="E870" s="7">
        <f t="shared" si="135"/>
        <v>0</v>
      </c>
      <c r="F870" s="7">
        <f t="shared" si="136"/>
        <v>0</v>
      </c>
      <c r="G870" s="11">
        <v>107717</v>
      </c>
      <c r="H870">
        <v>0</v>
      </c>
      <c r="I870">
        <v>0</v>
      </c>
      <c r="J870">
        <v>12</v>
      </c>
      <c r="K870" s="3">
        <v>6.625</v>
      </c>
      <c r="L870" s="3">
        <f t="shared" si="137"/>
        <v>0</v>
      </c>
      <c r="M870" s="5">
        <v>0</v>
      </c>
      <c r="R870">
        <v>2006</v>
      </c>
      <c r="S870" s="1" t="s">
        <v>6</v>
      </c>
      <c r="T870" s="40">
        <f>+'Copy Co'!$B$17</f>
        <v>51399.602684929596</v>
      </c>
      <c r="U870">
        <f>+'Copy Co'!$B$18*'All Data'!C870</f>
        <v>0</v>
      </c>
      <c r="V870" s="40">
        <f>+D870*'Copy Co'!$B$19</f>
        <v>0</v>
      </c>
      <c r="W870" s="40">
        <f>+E870*'Copy Co'!$B$20</f>
        <v>0</v>
      </c>
      <c r="X870" s="40">
        <f>+F870*'Copy Co'!$B$21</f>
        <v>0</v>
      </c>
      <c r="Y870" s="40">
        <f>+G870*'Copy Co'!$B$22</f>
        <v>44829.938803049343</v>
      </c>
      <c r="Z870" s="40">
        <f>+H870*'Copy Co'!$B$23</f>
        <v>0</v>
      </c>
      <c r="AA870" s="40">
        <f>+I870*'Copy Co'!$B$24</f>
        <v>0</v>
      </c>
      <c r="AB870" s="40">
        <f>+J870*'Copy Co'!$B$25</f>
        <v>4041.8650713014422</v>
      </c>
      <c r="AC870" s="40">
        <f>+K870*'Copy Co'!$B$26</f>
        <v>2075.3278832818246</v>
      </c>
      <c r="AD870" s="40">
        <f>+L870*'Copy Co'!$B$27</f>
        <v>0</v>
      </c>
      <c r="AE870" s="40">
        <f>+M870*'Copy Co'!$B$28</f>
        <v>0</v>
      </c>
      <c r="AF870" s="40">
        <f t="shared" si="138"/>
        <v>102346.7344425622</v>
      </c>
      <c r="AG870" s="25">
        <f t="shared" si="139"/>
        <v>-11932.2655574378</v>
      </c>
      <c r="AH870" s="56">
        <f t="shared" si="140"/>
        <v>38853</v>
      </c>
      <c r="AL870" s="56"/>
      <c r="BF870" s="2">
        <v>42350</v>
      </c>
      <c r="BG870" s="3">
        <v>31.75</v>
      </c>
      <c r="BH870">
        <v>13</v>
      </c>
      <c r="BI870">
        <v>8.125</v>
      </c>
    </row>
    <row r="871" spans="1:61" x14ac:dyDescent="0.25">
      <c r="A871" s="2">
        <v>38854</v>
      </c>
      <c r="B871" s="7">
        <v>115388</v>
      </c>
      <c r="C871" s="3">
        <v>0</v>
      </c>
      <c r="D871" s="7">
        <f t="shared" si="134"/>
        <v>0</v>
      </c>
      <c r="E871" s="7">
        <f t="shared" si="135"/>
        <v>0</v>
      </c>
      <c r="F871" s="7">
        <f t="shared" si="136"/>
        <v>0</v>
      </c>
      <c r="G871" s="11">
        <v>114279</v>
      </c>
      <c r="H871">
        <v>0</v>
      </c>
      <c r="I871">
        <v>0</v>
      </c>
      <c r="J871">
        <v>10</v>
      </c>
      <c r="K871" s="3">
        <v>6.7916666666666696</v>
      </c>
      <c r="L871" s="3">
        <f t="shared" si="137"/>
        <v>0</v>
      </c>
      <c r="M871" s="5">
        <v>0</v>
      </c>
      <c r="R871">
        <v>2006</v>
      </c>
      <c r="S871" s="1" t="s">
        <v>7</v>
      </c>
      <c r="T871" s="40">
        <f>+'Copy Co'!$B$17</f>
        <v>51399.602684929596</v>
      </c>
      <c r="U871">
        <f>+'Copy Co'!$B$18*'All Data'!C871</f>
        <v>0</v>
      </c>
      <c r="V871" s="40">
        <f>+D871*'Copy Co'!$B$19</f>
        <v>0</v>
      </c>
      <c r="W871" s="40">
        <f>+E871*'Copy Co'!$B$20</f>
        <v>0</v>
      </c>
      <c r="X871" s="40">
        <f>+F871*'Copy Co'!$B$21</f>
        <v>0</v>
      </c>
      <c r="Y871" s="40">
        <f>+G871*'Copy Co'!$B$22</f>
        <v>47560.928882847416</v>
      </c>
      <c r="Z871" s="40">
        <f>+H871*'Copy Co'!$B$23</f>
        <v>0</v>
      </c>
      <c r="AA871" s="40">
        <f>+I871*'Copy Co'!$B$24</f>
        <v>0</v>
      </c>
      <c r="AB871" s="40">
        <f>+J871*'Copy Co'!$B$25</f>
        <v>3368.2208927512015</v>
      </c>
      <c r="AC871" s="40">
        <f>+K871*'Copy Co'!$B$26</f>
        <v>2127.5373897794811</v>
      </c>
      <c r="AD871" s="40">
        <f>+L871*'Copy Co'!$B$27</f>
        <v>0</v>
      </c>
      <c r="AE871" s="40">
        <f>+M871*'Copy Co'!$B$28</f>
        <v>0</v>
      </c>
      <c r="AF871" s="40">
        <f t="shared" si="138"/>
        <v>104456.28985030769</v>
      </c>
      <c r="AG871" s="25">
        <f t="shared" si="139"/>
        <v>-10931.710149692313</v>
      </c>
      <c r="AH871" s="56">
        <f t="shared" si="140"/>
        <v>38854</v>
      </c>
      <c r="AL871" s="56"/>
      <c r="BF871" s="2">
        <v>42716</v>
      </c>
      <c r="BG871" s="3">
        <v>31.75</v>
      </c>
      <c r="BH871">
        <v>9</v>
      </c>
      <c r="BI871">
        <v>4.9166666666666696</v>
      </c>
    </row>
    <row r="872" spans="1:61" x14ac:dyDescent="0.25">
      <c r="A872" s="2">
        <v>38855</v>
      </c>
      <c r="B872" s="7">
        <v>111193</v>
      </c>
      <c r="C872" s="3">
        <v>0</v>
      </c>
      <c r="D872" s="7">
        <f t="shared" si="134"/>
        <v>0</v>
      </c>
      <c r="E872" s="7">
        <f t="shared" si="135"/>
        <v>0</v>
      </c>
      <c r="F872" s="7">
        <f t="shared" si="136"/>
        <v>0</v>
      </c>
      <c r="G872" s="11">
        <v>115388</v>
      </c>
      <c r="H872">
        <v>0</v>
      </c>
      <c r="I872">
        <v>0</v>
      </c>
      <c r="J872">
        <v>13</v>
      </c>
      <c r="K872" s="3">
        <v>7.375</v>
      </c>
      <c r="L872" s="3">
        <f t="shared" si="137"/>
        <v>0</v>
      </c>
      <c r="M872" s="5">
        <v>0</v>
      </c>
      <c r="R872">
        <v>2006</v>
      </c>
      <c r="S872" s="1" t="s">
        <v>1</v>
      </c>
      <c r="T872" s="40">
        <f>+'Copy Co'!$B$17</f>
        <v>51399.602684929596</v>
      </c>
      <c r="U872">
        <f>+'Copy Co'!$B$18*'All Data'!C872</f>
        <v>0</v>
      </c>
      <c r="V872" s="40">
        <f>+D872*'Copy Co'!$B$19</f>
        <v>0</v>
      </c>
      <c r="W872" s="40">
        <f>+E872*'Copy Co'!$B$20</f>
        <v>0</v>
      </c>
      <c r="X872" s="40">
        <f>+F872*'Copy Co'!$B$21</f>
        <v>0</v>
      </c>
      <c r="Y872" s="40">
        <f>+G872*'Copy Co'!$B$22</f>
        <v>48022.475362350022</v>
      </c>
      <c r="Z872" s="40">
        <f>+H872*'Copy Co'!$B$23</f>
        <v>0</v>
      </c>
      <c r="AA872" s="40">
        <f>+I872*'Copy Co'!$B$24</f>
        <v>0</v>
      </c>
      <c r="AB872" s="40">
        <f>+J872*'Copy Co'!$B$25</f>
        <v>4378.6871605765618</v>
      </c>
      <c r="AC872" s="40">
        <f>+K872*'Copy Co'!$B$26</f>
        <v>2310.2706625212763</v>
      </c>
      <c r="AD872" s="40">
        <f>+L872*'Copy Co'!$B$27</f>
        <v>0</v>
      </c>
      <c r="AE872" s="40">
        <f>+M872*'Copy Co'!$B$28</f>
        <v>0</v>
      </c>
      <c r="AF872" s="40">
        <f t="shared" si="138"/>
        <v>106111.03587037745</v>
      </c>
      <c r="AG872" s="25">
        <f t="shared" si="139"/>
        <v>-5081.9641296225454</v>
      </c>
      <c r="AH872" s="56">
        <f t="shared" si="140"/>
        <v>38855</v>
      </c>
      <c r="AL872" s="56"/>
      <c r="BF872" s="2">
        <v>39847</v>
      </c>
      <c r="BG872" s="3">
        <v>31.7083333333333</v>
      </c>
      <c r="BH872">
        <v>8</v>
      </c>
      <c r="BI872">
        <v>4.3333333333333304</v>
      </c>
    </row>
    <row r="873" spans="1:61" x14ac:dyDescent="0.25">
      <c r="A873" s="2">
        <v>38856</v>
      </c>
      <c r="B873" s="7">
        <v>102300</v>
      </c>
      <c r="C873" s="3">
        <v>0</v>
      </c>
      <c r="D873" s="7">
        <f t="shared" si="134"/>
        <v>0</v>
      </c>
      <c r="E873" s="7">
        <f t="shared" si="135"/>
        <v>0</v>
      </c>
      <c r="F873" s="7">
        <f t="shared" si="136"/>
        <v>0</v>
      </c>
      <c r="G873" s="11">
        <v>111193</v>
      </c>
      <c r="H873">
        <v>1</v>
      </c>
      <c r="I873">
        <v>0</v>
      </c>
      <c r="J873">
        <v>23</v>
      </c>
      <c r="K873" s="3">
        <v>11.6666666666667</v>
      </c>
      <c r="L873" s="3">
        <f t="shared" si="137"/>
        <v>0</v>
      </c>
      <c r="M873" s="5">
        <v>0</v>
      </c>
      <c r="R873">
        <v>2006</v>
      </c>
      <c r="S873" s="1" t="s">
        <v>2</v>
      </c>
      <c r="T873" s="40">
        <f>+'Copy Co'!$B$17</f>
        <v>51399.602684929596</v>
      </c>
      <c r="U873">
        <f>+'Copy Co'!$B$18*'All Data'!C873</f>
        <v>0</v>
      </c>
      <c r="V873" s="40">
        <f>+D873*'Copy Co'!$B$19</f>
        <v>0</v>
      </c>
      <c r="W873" s="40">
        <f>+E873*'Copy Co'!$B$20</f>
        <v>0</v>
      </c>
      <c r="X873" s="40">
        <f>+F873*'Copy Co'!$B$21</f>
        <v>0</v>
      </c>
      <c r="Y873" s="40">
        <f>+G873*'Copy Co'!$B$22</f>
        <v>46276.589445746402</v>
      </c>
      <c r="Z873" s="40">
        <f>+H873*'Copy Co'!$B$23</f>
        <v>-10610.780657764437</v>
      </c>
      <c r="AA873" s="40">
        <f>+I873*'Copy Co'!$B$24</f>
        <v>0</v>
      </c>
      <c r="AB873" s="40">
        <f>+J873*'Copy Co'!$B$25</f>
        <v>7746.9080533277638</v>
      </c>
      <c r="AC873" s="40">
        <f>+K873*'Copy Co'!$B$26</f>
        <v>3654.6654548359274</v>
      </c>
      <c r="AD873" s="40">
        <f>+L873*'Copy Co'!$B$27</f>
        <v>0</v>
      </c>
      <c r="AE873" s="40">
        <f>+M873*'Copy Co'!$B$28</f>
        <v>0</v>
      </c>
      <c r="AF873" s="40">
        <f t="shared" si="138"/>
        <v>98466.984981075249</v>
      </c>
      <c r="AG873" s="25">
        <f t="shared" si="139"/>
        <v>-3833.0150189247506</v>
      </c>
      <c r="AH873" s="56">
        <f t="shared" si="140"/>
        <v>38856</v>
      </c>
      <c r="AL873" s="56"/>
      <c r="BF873" s="2">
        <v>38312</v>
      </c>
      <c r="BG873" s="3">
        <v>31.6666666666667</v>
      </c>
      <c r="BH873">
        <v>14</v>
      </c>
      <c r="BI873">
        <v>5.5416666666666696</v>
      </c>
    </row>
    <row r="874" spans="1:61" x14ac:dyDescent="0.25">
      <c r="A874" s="2">
        <v>38857</v>
      </c>
      <c r="B874" s="7">
        <v>103878</v>
      </c>
      <c r="C874" s="3">
        <v>0</v>
      </c>
      <c r="D874" s="7">
        <f t="shared" si="134"/>
        <v>0</v>
      </c>
      <c r="E874" s="7">
        <f t="shared" si="135"/>
        <v>0</v>
      </c>
      <c r="F874" s="7">
        <f t="shared" si="136"/>
        <v>0</v>
      </c>
      <c r="G874" s="11">
        <v>102300</v>
      </c>
      <c r="H874">
        <v>0</v>
      </c>
      <c r="I874">
        <v>1</v>
      </c>
      <c r="J874">
        <v>21</v>
      </c>
      <c r="K874" s="3">
        <v>12.9583333333333</v>
      </c>
      <c r="L874" s="3">
        <f t="shared" si="137"/>
        <v>0</v>
      </c>
      <c r="M874" s="5">
        <v>0</v>
      </c>
      <c r="R874">
        <v>2006</v>
      </c>
      <c r="S874" s="1" t="s">
        <v>3</v>
      </c>
      <c r="T874" s="40">
        <f>+'Copy Co'!$B$17</f>
        <v>51399.602684929596</v>
      </c>
      <c r="U874">
        <f>+'Copy Co'!$B$18*'All Data'!C874</f>
        <v>0</v>
      </c>
      <c r="V874" s="40">
        <f>+D874*'Copy Co'!$B$19</f>
        <v>0</v>
      </c>
      <c r="W874" s="40">
        <f>+E874*'Copy Co'!$B$20</f>
        <v>0</v>
      </c>
      <c r="X874" s="40">
        <f>+F874*'Copy Co'!$B$21</f>
        <v>0</v>
      </c>
      <c r="Y874" s="40">
        <f>+G874*'Copy Co'!$B$22</f>
        <v>42575.477775578111</v>
      </c>
      <c r="Z874" s="40">
        <f>+H874*'Copy Co'!$B$23</f>
        <v>0</v>
      </c>
      <c r="AA874" s="40">
        <f>+I874*'Copy Co'!$B$24</f>
        <v>-10704.382616627605</v>
      </c>
      <c r="AB874" s="40">
        <f>+J874*'Copy Co'!$B$25</f>
        <v>7073.2638747775236</v>
      </c>
      <c r="AC874" s="40">
        <f>+K874*'Copy Co'!$B$26</f>
        <v>4059.2891301927407</v>
      </c>
      <c r="AD874" s="40">
        <f>+L874*'Copy Co'!$B$27</f>
        <v>0</v>
      </c>
      <c r="AE874" s="40">
        <f>+M874*'Copy Co'!$B$28</f>
        <v>0</v>
      </c>
      <c r="AF874" s="40">
        <f t="shared" si="138"/>
        <v>94403.250848850366</v>
      </c>
      <c r="AG874" s="25">
        <f t="shared" si="139"/>
        <v>-9474.7491511496337</v>
      </c>
      <c r="AH874" s="56">
        <f t="shared" si="140"/>
        <v>38857</v>
      </c>
      <c r="AL874" s="56"/>
      <c r="BF874" s="2">
        <v>38379</v>
      </c>
      <c r="BG874" s="3">
        <v>31.6666666666667</v>
      </c>
      <c r="BH874">
        <v>6</v>
      </c>
      <c r="BI874">
        <v>2</v>
      </c>
    </row>
    <row r="875" spans="1:61" x14ac:dyDescent="0.25">
      <c r="A875" s="2">
        <v>38858</v>
      </c>
      <c r="B875" s="7">
        <v>99610</v>
      </c>
      <c r="C875" s="3">
        <v>0</v>
      </c>
      <c r="D875" s="7">
        <f t="shared" si="134"/>
        <v>0</v>
      </c>
      <c r="E875" s="7">
        <f t="shared" si="135"/>
        <v>0</v>
      </c>
      <c r="F875" s="7">
        <f t="shared" si="136"/>
        <v>0</v>
      </c>
      <c r="G875" s="11">
        <v>103878</v>
      </c>
      <c r="H875">
        <v>0</v>
      </c>
      <c r="I875">
        <v>1</v>
      </c>
      <c r="J875">
        <v>20</v>
      </c>
      <c r="K875" s="3">
        <v>11.5</v>
      </c>
      <c r="L875" s="3">
        <f t="shared" si="137"/>
        <v>0</v>
      </c>
      <c r="M875" s="5">
        <v>0</v>
      </c>
      <c r="R875">
        <v>2006</v>
      </c>
      <c r="S875" s="1" t="s">
        <v>4</v>
      </c>
      <c r="T875" s="40">
        <f>+'Copy Co'!$B$17</f>
        <v>51399.602684929596</v>
      </c>
      <c r="U875">
        <f>+'Copy Co'!$B$18*'All Data'!C875</f>
        <v>0</v>
      </c>
      <c r="V875" s="40">
        <f>+D875*'Copy Co'!$B$19</f>
        <v>0</v>
      </c>
      <c r="W875" s="40">
        <f>+E875*'Copy Co'!$B$20</f>
        <v>0</v>
      </c>
      <c r="X875" s="40">
        <f>+F875*'Copy Co'!$B$21</f>
        <v>0</v>
      </c>
      <c r="Y875" s="40">
        <f>+G875*'Copy Co'!$B$22</f>
        <v>43232.213884374418</v>
      </c>
      <c r="Z875" s="40">
        <f>+H875*'Copy Co'!$B$23</f>
        <v>0</v>
      </c>
      <c r="AA875" s="40">
        <f>+I875*'Copy Co'!$B$24</f>
        <v>-10704.382616627605</v>
      </c>
      <c r="AB875" s="40">
        <f>+J875*'Copy Co'!$B$25</f>
        <v>6736.441785502403</v>
      </c>
      <c r="AC875" s="40">
        <f>+K875*'Copy Co'!$B$26</f>
        <v>3602.4559483382614</v>
      </c>
      <c r="AD875" s="40">
        <f>+L875*'Copy Co'!$B$27</f>
        <v>0</v>
      </c>
      <c r="AE875" s="40">
        <f>+M875*'Copy Co'!$B$28</f>
        <v>0</v>
      </c>
      <c r="AF875" s="40">
        <f t="shared" si="138"/>
        <v>94266.331686517064</v>
      </c>
      <c r="AG875" s="25">
        <f t="shared" si="139"/>
        <v>-5343.6683134829364</v>
      </c>
      <c r="AH875" s="56">
        <f t="shared" si="140"/>
        <v>38858</v>
      </c>
      <c r="AL875" s="56"/>
      <c r="BF875" s="2">
        <v>39455</v>
      </c>
      <c r="BG875" s="3">
        <v>31.6666666666667</v>
      </c>
      <c r="BH875">
        <v>25</v>
      </c>
      <c r="BI875">
        <v>16.5416666666667</v>
      </c>
    </row>
    <row r="876" spans="1:61" x14ac:dyDescent="0.25">
      <c r="A876" s="2">
        <v>38859</v>
      </c>
      <c r="B876" s="7">
        <v>115102</v>
      </c>
      <c r="C876" s="3">
        <v>0</v>
      </c>
      <c r="D876" s="7">
        <f t="shared" si="134"/>
        <v>0</v>
      </c>
      <c r="E876" s="7">
        <f t="shared" si="135"/>
        <v>0</v>
      </c>
      <c r="F876" s="7">
        <f t="shared" si="136"/>
        <v>0</v>
      </c>
      <c r="G876" s="11">
        <v>99610</v>
      </c>
      <c r="H876">
        <v>0</v>
      </c>
      <c r="I876">
        <v>0</v>
      </c>
      <c r="J876">
        <v>24</v>
      </c>
      <c r="K876" s="3">
        <v>12.9166666666667</v>
      </c>
      <c r="L876" s="3">
        <f t="shared" si="137"/>
        <v>0</v>
      </c>
      <c r="M876" s="5">
        <v>0</v>
      </c>
      <c r="R876">
        <v>2006</v>
      </c>
      <c r="S876" s="1" t="s">
        <v>5</v>
      </c>
      <c r="T876" s="40">
        <f>+'Copy Co'!$B$17</f>
        <v>51399.602684929596</v>
      </c>
      <c r="U876">
        <f>+'Copy Co'!$B$18*'All Data'!C876</f>
        <v>0</v>
      </c>
      <c r="V876" s="40">
        <f>+D876*'Copy Co'!$B$19</f>
        <v>0</v>
      </c>
      <c r="W876" s="40">
        <f>+E876*'Copy Co'!$B$20</f>
        <v>0</v>
      </c>
      <c r="X876" s="40">
        <f>+F876*'Copy Co'!$B$21</f>
        <v>0</v>
      </c>
      <c r="Y876" s="40">
        <f>+G876*'Copy Co'!$B$22</f>
        <v>41455.94663954385</v>
      </c>
      <c r="Z876" s="40">
        <f>+H876*'Copy Co'!$B$23</f>
        <v>0</v>
      </c>
      <c r="AA876" s="40">
        <f>+I876*'Copy Co'!$B$24</f>
        <v>0</v>
      </c>
      <c r="AB876" s="40">
        <f>+J876*'Copy Co'!$B$25</f>
        <v>8083.7301426028844</v>
      </c>
      <c r="AC876" s="40">
        <f>+K876*'Copy Co'!$B$26</f>
        <v>4046.2367535683475</v>
      </c>
      <c r="AD876" s="40">
        <f>+L876*'Copy Co'!$B$27</f>
        <v>0</v>
      </c>
      <c r="AE876" s="40">
        <f>+M876*'Copy Co'!$B$28</f>
        <v>0</v>
      </c>
      <c r="AF876" s="40">
        <f t="shared" si="138"/>
        <v>104985.51622064468</v>
      </c>
      <c r="AG876" s="25">
        <f t="shared" si="139"/>
        <v>-10116.483779355316</v>
      </c>
      <c r="AH876" s="56">
        <f t="shared" si="140"/>
        <v>38859</v>
      </c>
      <c r="AL876" s="56"/>
      <c r="BF876" s="2">
        <v>40585</v>
      </c>
      <c r="BG876" s="3">
        <v>31.6666666666667</v>
      </c>
      <c r="BH876">
        <v>13</v>
      </c>
      <c r="BI876">
        <v>6.625</v>
      </c>
    </row>
    <row r="877" spans="1:61" x14ac:dyDescent="0.25">
      <c r="A877" s="2">
        <v>38860</v>
      </c>
      <c r="B877" s="7">
        <v>120383</v>
      </c>
      <c r="C877" s="3">
        <v>1.0833333333333399</v>
      </c>
      <c r="D877" s="7">
        <f t="shared" si="134"/>
        <v>1.1736111111111254</v>
      </c>
      <c r="E877" s="7">
        <f t="shared" si="135"/>
        <v>1.2714120370370603</v>
      </c>
      <c r="F877" s="7">
        <f t="shared" si="136"/>
        <v>1.3773630401234902</v>
      </c>
      <c r="G877" s="11">
        <v>115102</v>
      </c>
      <c r="H877">
        <v>0</v>
      </c>
      <c r="I877">
        <v>0</v>
      </c>
      <c r="J877">
        <v>14</v>
      </c>
      <c r="K877" s="3">
        <v>7.5833333333333304</v>
      </c>
      <c r="L877" s="3">
        <f t="shared" si="137"/>
        <v>8.2152777777778248</v>
      </c>
      <c r="M877" s="5">
        <v>0</v>
      </c>
      <c r="R877">
        <v>2006</v>
      </c>
      <c r="S877" s="1" t="s">
        <v>6</v>
      </c>
      <c r="T877" s="40">
        <f>+'Copy Co'!$B$17</f>
        <v>51399.602684929596</v>
      </c>
      <c r="U877">
        <f>+'Copy Co'!$B$18*'All Data'!C877</f>
        <v>53.527244916121241</v>
      </c>
      <c r="V877" s="40">
        <f>+D877*'Copy Co'!$B$19</f>
        <v>492.96603208465103</v>
      </c>
      <c r="W877" s="40">
        <f>+E877*'Copy Co'!$B$20</f>
        <v>-9.8197225063706259</v>
      </c>
      <c r="X877" s="40">
        <f>+F877*'Copy Co'!$B$21</f>
        <v>6.6782409282961641E-2</v>
      </c>
      <c r="Y877" s="40">
        <f>+G877*'Copy Co'!$B$22</f>
        <v>47903.44714491292</v>
      </c>
      <c r="Z877" s="40">
        <f>+H877*'Copy Co'!$B$23</f>
        <v>0</v>
      </c>
      <c r="AA877" s="40">
        <f>+I877*'Copy Co'!$B$24</f>
        <v>0</v>
      </c>
      <c r="AB877" s="40">
        <f>+J877*'Copy Co'!$B$25</f>
        <v>4715.5092498516824</v>
      </c>
      <c r="AC877" s="40">
        <f>+K877*'Copy Co'!$B$26</f>
        <v>2375.5325456433452</v>
      </c>
      <c r="AD877" s="40">
        <f>+L877*'Copy Co'!$B$27</f>
        <v>1505.9219865992391</v>
      </c>
      <c r="AE877" s="40">
        <f>+M877*'Copy Co'!$B$28</f>
        <v>0</v>
      </c>
      <c r="AF877" s="40">
        <f t="shared" si="138"/>
        <v>108436.75394884046</v>
      </c>
      <c r="AG877" s="25">
        <f t="shared" si="139"/>
        <v>-11946.246051159542</v>
      </c>
      <c r="AH877" s="56">
        <f t="shared" si="140"/>
        <v>38860</v>
      </c>
      <c r="AL877" s="56"/>
      <c r="BF877" s="2">
        <v>40955</v>
      </c>
      <c r="BG877" s="3">
        <v>31.6666666666667</v>
      </c>
      <c r="BH877">
        <v>10</v>
      </c>
      <c r="BI877">
        <v>5.3333333333333304</v>
      </c>
    </row>
    <row r="878" spans="1:61" x14ac:dyDescent="0.25">
      <c r="A878" s="2">
        <v>38861</v>
      </c>
      <c r="B878" s="7">
        <v>117381</v>
      </c>
      <c r="C878" s="3">
        <v>0</v>
      </c>
      <c r="D878" s="7">
        <f t="shared" si="134"/>
        <v>0</v>
      </c>
      <c r="E878" s="7">
        <f t="shared" si="135"/>
        <v>0</v>
      </c>
      <c r="F878" s="7">
        <f t="shared" si="136"/>
        <v>0</v>
      </c>
      <c r="G878" s="11">
        <v>120383</v>
      </c>
      <c r="H878">
        <v>0</v>
      </c>
      <c r="I878">
        <v>0</v>
      </c>
      <c r="J878">
        <v>12</v>
      </c>
      <c r="K878" s="3">
        <v>7.875</v>
      </c>
      <c r="L878" s="3">
        <f t="shared" si="137"/>
        <v>0</v>
      </c>
      <c r="M878" s="5">
        <v>0</v>
      </c>
      <c r="R878">
        <v>2006</v>
      </c>
      <c r="S878" s="1" t="s">
        <v>7</v>
      </c>
      <c r="T878" s="40">
        <f>+'Copy Co'!$B$17</f>
        <v>51399.602684929596</v>
      </c>
      <c r="U878">
        <f>+'Copy Co'!$B$18*'All Data'!C878</f>
        <v>0</v>
      </c>
      <c r="V878" s="40">
        <f>+D878*'Copy Co'!$B$19</f>
        <v>0</v>
      </c>
      <c r="W878" s="40">
        <f>+E878*'Copy Co'!$B$20</f>
        <v>0</v>
      </c>
      <c r="X878" s="40">
        <f>+F878*'Copy Co'!$B$21</f>
        <v>0</v>
      </c>
      <c r="Y878" s="40">
        <f>+G878*'Copy Co'!$B$22</f>
        <v>50101.307341714761</v>
      </c>
      <c r="Z878" s="40">
        <f>+H878*'Copy Co'!$B$23</f>
        <v>0</v>
      </c>
      <c r="AA878" s="40">
        <f>+I878*'Copy Co'!$B$24</f>
        <v>0</v>
      </c>
      <c r="AB878" s="40">
        <f>+J878*'Copy Co'!$B$25</f>
        <v>4041.8650713014422</v>
      </c>
      <c r="AC878" s="40">
        <f>+K878*'Copy Co'!$B$26</f>
        <v>2466.8991820142442</v>
      </c>
      <c r="AD878" s="40">
        <f>+L878*'Copy Co'!$B$27</f>
        <v>0</v>
      </c>
      <c r="AE878" s="40">
        <f>+M878*'Copy Co'!$B$28</f>
        <v>0</v>
      </c>
      <c r="AF878" s="40">
        <f t="shared" si="138"/>
        <v>108009.67427996003</v>
      </c>
      <c r="AG878" s="25">
        <f t="shared" si="139"/>
        <v>-9371.3257200399676</v>
      </c>
      <c r="AH878" s="56">
        <f t="shared" si="140"/>
        <v>38861</v>
      </c>
      <c r="AL878" s="56"/>
      <c r="BF878" s="2">
        <v>40201</v>
      </c>
      <c r="BG878" s="3">
        <v>31.625</v>
      </c>
      <c r="BH878">
        <v>17</v>
      </c>
      <c r="BI878">
        <v>5.2083333333333304</v>
      </c>
    </row>
    <row r="879" spans="1:61" x14ac:dyDescent="0.25">
      <c r="A879" s="2">
        <v>38862</v>
      </c>
      <c r="B879" s="7">
        <v>110171</v>
      </c>
      <c r="C879" s="3">
        <v>0</v>
      </c>
      <c r="D879" s="7">
        <f t="shared" si="134"/>
        <v>0</v>
      </c>
      <c r="E879" s="7">
        <f t="shared" si="135"/>
        <v>0</v>
      </c>
      <c r="F879" s="7">
        <f t="shared" si="136"/>
        <v>0</v>
      </c>
      <c r="G879" s="11">
        <v>117381</v>
      </c>
      <c r="H879">
        <v>0</v>
      </c>
      <c r="I879">
        <v>0</v>
      </c>
      <c r="J879">
        <v>13</v>
      </c>
      <c r="K879" s="3">
        <v>6.9583333333333304</v>
      </c>
      <c r="L879" s="3">
        <f t="shared" si="137"/>
        <v>0</v>
      </c>
      <c r="M879" s="5">
        <v>0</v>
      </c>
      <c r="R879">
        <v>2006</v>
      </c>
      <c r="S879" s="1" t="s">
        <v>1</v>
      </c>
      <c r="T879" s="40">
        <f>+'Copy Co'!$B$17</f>
        <v>51399.602684929596</v>
      </c>
      <c r="U879">
        <f>+'Copy Co'!$B$18*'All Data'!C879</f>
        <v>0</v>
      </c>
      <c r="V879" s="40">
        <f>+D879*'Copy Co'!$B$19</f>
        <v>0</v>
      </c>
      <c r="W879" s="40">
        <f>+E879*'Copy Co'!$B$20</f>
        <v>0</v>
      </c>
      <c r="X879" s="40">
        <f>+F879*'Copy Co'!$B$21</f>
        <v>0</v>
      </c>
      <c r="Y879" s="40">
        <f>+G879*'Copy Co'!$B$22</f>
        <v>48851.927241203659</v>
      </c>
      <c r="Z879" s="40">
        <f>+H879*'Copy Co'!$B$23</f>
        <v>0</v>
      </c>
      <c r="AA879" s="40">
        <f>+I879*'Copy Co'!$B$24</f>
        <v>0</v>
      </c>
      <c r="AB879" s="40">
        <f>+J879*'Copy Co'!$B$25</f>
        <v>4378.6871605765618</v>
      </c>
      <c r="AC879" s="40">
        <f>+K879*'Copy Co'!$B$26</f>
        <v>2179.7468962771354</v>
      </c>
      <c r="AD879" s="40">
        <f>+L879*'Copy Co'!$B$27</f>
        <v>0</v>
      </c>
      <c r="AE879" s="40">
        <f>+M879*'Copy Co'!$B$28</f>
        <v>0</v>
      </c>
      <c r="AF879" s="40">
        <f t="shared" si="138"/>
        <v>106809.96398298696</v>
      </c>
      <c r="AG879" s="25">
        <f t="shared" si="139"/>
        <v>-3361.0360170130443</v>
      </c>
      <c r="AH879" s="56">
        <f t="shared" si="140"/>
        <v>38862</v>
      </c>
      <c r="AL879" s="56"/>
      <c r="BF879" s="2">
        <v>40597</v>
      </c>
      <c r="BG879" s="3">
        <v>31.625</v>
      </c>
      <c r="BH879">
        <v>13</v>
      </c>
      <c r="BI879">
        <v>4.9166666666666696</v>
      </c>
    </row>
    <row r="880" spans="1:61" x14ac:dyDescent="0.25">
      <c r="A880" s="2">
        <v>38863</v>
      </c>
      <c r="B880" s="7">
        <v>107485</v>
      </c>
      <c r="C880" s="3">
        <v>0</v>
      </c>
      <c r="D880" s="7">
        <f t="shared" si="134"/>
        <v>0</v>
      </c>
      <c r="E880" s="7">
        <f t="shared" si="135"/>
        <v>0</v>
      </c>
      <c r="F880" s="7">
        <f t="shared" si="136"/>
        <v>0</v>
      </c>
      <c r="G880" s="11">
        <v>110171</v>
      </c>
      <c r="H880">
        <v>1</v>
      </c>
      <c r="I880">
        <v>0</v>
      </c>
      <c r="J880">
        <v>28</v>
      </c>
      <c r="K880" s="3">
        <v>11.75</v>
      </c>
      <c r="L880" s="3">
        <f t="shared" si="137"/>
        <v>0</v>
      </c>
      <c r="M880" s="5">
        <v>0</v>
      </c>
      <c r="R880">
        <v>2006</v>
      </c>
      <c r="S880" s="1" t="s">
        <v>2</v>
      </c>
      <c r="T880" s="40">
        <f>+'Copy Co'!$B$17</f>
        <v>51399.602684929596</v>
      </c>
      <c r="U880">
        <f>+'Copy Co'!$B$18*'All Data'!C880</f>
        <v>0</v>
      </c>
      <c r="V880" s="40">
        <f>+D880*'Copy Co'!$B$19</f>
        <v>0</v>
      </c>
      <c r="W880" s="40">
        <f>+E880*'Copy Co'!$B$20</f>
        <v>0</v>
      </c>
      <c r="X880" s="40">
        <f>+F880*'Copy Co'!$B$21</f>
        <v>0</v>
      </c>
      <c r="Y880" s="40">
        <f>+G880*'Copy Co'!$B$22</f>
        <v>45851.250850569071</v>
      </c>
      <c r="Z880" s="40">
        <f>+H880*'Copy Co'!$B$23</f>
        <v>-10610.780657764437</v>
      </c>
      <c r="AA880" s="40">
        <f>+I880*'Copy Co'!$B$24</f>
        <v>0</v>
      </c>
      <c r="AB880" s="40">
        <f>+J880*'Copy Co'!$B$25</f>
        <v>9431.0184997033648</v>
      </c>
      <c r="AC880" s="40">
        <f>+K880*'Copy Co'!$B$26</f>
        <v>3680.7702080847453</v>
      </c>
      <c r="AD880" s="40">
        <f>+L880*'Copy Co'!$B$27</f>
        <v>0</v>
      </c>
      <c r="AE880" s="40">
        <f>+M880*'Copy Co'!$B$28</f>
        <v>0</v>
      </c>
      <c r="AF880" s="40">
        <f t="shared" si="138"/>
        <v>99751.861585522347</v>
      </c>
      <c r="AG880" s="25">
        <f t="shared" si="139"/>
        <v>-7733.138414477653</v>
      </c>
      <c r="AH880" s="56">
        <f t="shared" si="140"/>
        <v>38863</v>
      </c>
      <c r="AL880" s="56"/>
      <c r="BF880" s="2">
        <v>38762</v>
      </c>
      <c r="BG880" s="3">
        <v>31.5833333333333</v>
      </c>
      <c r="BH880">
        <v>16</v>
      </c>
      <c r="BI880">
        <v>8.5416666666666696</v>
      </c>
    </row>
    <row r="881" spans="1:61" x14ac:dyDescent="0.25">
      <c r="A881" s="2">
        <v>38864</v>
      </c>
      <c r="B881" s="7">
        <v>158743</v>
      </c>
      <c r="C881" s="3">
        <v>18.375</v>
      </c>
      <c r="D881" s="7">
        <f t="shared" si="134"/>
        <v>337.640625</v>
      </c>
      <c r="E881" s="7">
        <f t="shared" si="135"/>
        <v>6204.146484375</v>
      </c>
      <c r="F881" s="7">
        <f t="shared" si="136"/>
        <v>114001.19165039062</v>
      </c>
      <c r="G881" s="11">
        <v>107485</v>
      </c>
      <c r="H881">
        <v>0</v>
      </c>
      <c r="I881">
        <v>1</v>
      </c>
      <c r="J881">
        <v>20</v>
      </c>
      <c r="K881" s="3">
        <v>11.5</v>
      </c>
      <c r="L881" s="3">
        <f t="shared" si="137"/>
        <v>211.3125</v>
      </c>
      <c r="M881" s="5">
        <v>0</v>
      </c>
      <c r="R881">
        <v>2006</v>
      </c>
      <c r="S881" s="1" t="s">
        <v>3</v>
      </c>
      <c r="T881" s="40">
        <f>+'Copy Co'!$B$17</f>
        <v>51399.602684929596</v>
      </c>
      <c r="U881">
        <f>+'Copy Co'!$B$18*'All Data'!C881</f>
        <v>907.90442338497405</v>
      </c>
      <c r="V881" s="40">
        <f>+D881*'Copy Co'!$B$19</f>
        <v>141823.26462404418</v>
      </c>
      <c r="W881" s="40">
        <f>+E881*'Copy Co'!$B$20</f>
        <v>-47917.586974726386</v>
      </c>
      <c r="X881" s="40">
        <f>+F881*'Copy Co'!$B$21</f>
        <v>5527.4274230991077</v>
      </c>
      <c r="Y881" s="40">
        <f>+G881*'Copy Co'!$B$22</f>
        <v>44733.384444848612</v>
      </c>
      <c r="Z881" s="40">
        <f>+H881*'Copy Co'!$B$23</f>
        <v>0</v>
      </c>
      <c r="AA881" s="40">
        <f>+I881*'Copy Co'!$B$24</f>
        <v>-10704.382616627605</v>
      </c>
      <c r="AB881" s="40">
        <f>+J881*'Copy Co'!$B$25</f>
        <v>6736.441785502403</v>
      </c>
      <c r="AC881" s="40">
        <f>+K881*'Copy Co'!$B$26</f>
        <v>3602.4559483382614</v>
      </c>
      <c r="AD881" s="40">
        <f>+L881*'Copy Co'!$B$27</f>
        <v>38735.164945247656</v>
      </c>
      <c r="AE881" s="40">
        <f>+M881*'Copy Co'!$B$28</f>
        <v>0</v>
      </c>
      <c r="AF881" s="40">
        <f t="shared" si="138"/>
        <v>234843.67668804078</v>
      </c>
      <c r="AG881" s="25">
        <f t="shared" si="139"/>
        <v>76100.676688040781</v>
      </c>
      <c r="AH881" s="56">
        <f t="shared" si="140"/>
        <v>38864</v>
      </c>
      <c r="AL881" s="56"/>
      <c r="BF881" s="2">
        <v>39419</v>
      </c>
      <c r="BG881" s="3">
        <v>31.5833333333333</v>
      </c>
      <c r="BH881">
        <v>15</v>
      </c>
      <c r="BI881">
        <v>5.4166666666666696</v>
      </c>
    </row>
    <row r="882" spans="1:61" x14ac:dyDescent="0.25">
      <c r="A882" s="2">
        <v>38865</v>
      </c>
      <c r="B882" s="7">
        <v>213386</v>
      </c>
      <c r="C882" s="3">
        <v>19.0833333333333</v>
      </c>
      <c r="D882" s="7">
        <f t="shared" si="134"/>
        <v>364.17361111110984</v>
      </c>
      <c r="E882" s="7">
        <f t="shared" si="135"/>
        <v>6949.646412037001</v>
      </c>
      <c r="F882" s="7">
        <f t="shared" si="136"/>
        <v>132622.41902970587</v>
      </c>
      <c r="G882" s="11">
        <v>158743</v>
      </c>
      <c r="H882">
        <v>0</v>
      </c>
      <c r="I882">
        <v>1</v>
      </c>
      <c r="J882">
        <v>20</v>
      </c>
      <c r="K882" s="3">
        <v>10.8333333333333</v>
      </c>
      <c r="L882" s="3">
        <f t="shared" si="137"/>
        <v>206.73611111111012</v>
      </c>
      <c r="M882" s="5">
        <v>0</v>
      </c>
      <c r="R882">
        <v>2006</v>
      </c>
      <c r="S882" s="1" t="s">
        <v>4</v>
      </c>
      <c r="T882" s="40">
        <f>+'Copy Co'!$B$17</f>
        <v>51399.602684929596</v>
      </c>
      <c r="U882">
        <f>+'Copy Co'!$B$18*'All Data'!C882</f>
        <v>942.90300659935917</v>
      </c>
      <c r="V882" s="40">
        <f>+D882*'Copy Co'!$B$19</f>
        <v>152968.23484349574</v>
      </c>
      <c r="W882" s="40">
        <f>+E882*'Copy Co'!$B$20</f>
        <v>-53675.439035982934</v>
      </c>
      <c r="X882" s="40">
        <f>+F882*'Copy Co'!$B$21</f>
        <v>6430.2906421419439</v>
      </c>
      <c r="Y882" s="40">
        <f>+G882*'Copy Co'!$B$22</f>
        <v>66066.071051110426</v>
      </c>
      <c r="Z882" s="40">
        <f>+H882*'Copy Co'!$B$23</f>
        <v>0</v>
      </c>
      <c r="AA882" s="40">
        <f>+I882*'Copy Co'!$B$24</f>
        <v>-10704.382616627605</v>
      </c>
      <c r="AB882" s="40">
        <f>+J882*'Copy Co'!$B$25</f>
        <v>6736.441785502403</v>
      </c>
      <c r="AC882" s="40">
        <f>+K882*'Copy Co'!$B$26</f>
        <v>3393.617922347627</v>
      </c>
      <c r="AD882" s="40">
        <f>+L882*'Copy Co'!$B$27</f>
        <v>37896.278563870561</v>
      </c>
      <c r="AE882" s="40">
        <f>+M882*'Copy Co'!$B$28</f>
        <v>0</v>
      </c>
      <c r="AF882" s="40">
        <f t="shared" si="138"/>
        <v>261453.61884738709</v>
      </c>
      <c r="AG882" s="25">
        <f t="shared" si="139"/>
        <v>48067.618847387086</v>
      </c>
      <c r="AH882" s="56">
        <f t="shared" si="140"/>
        <v>38865</v>
      </c>
      <c r="AL882" s="56"/>
      <c r="BF882" s="2">
        <v>39452</v>
      </c>
      <c r="BG882" s="3">
        <v>31.5</v>
      </c>
      <c r="BH882">
        <v>17</v>
      </c>
      <c r="BI882">
        <v>9.5833333333333304</v>
      </c>
    </row>
    <row r="883" spans="1:61" x14ac:dyDescent="0.25">
      <c r="A883" s="2">
        <v>38866</v>
      </c>
      <c r="B883" s="7">
        <v>165276</v>
      </c>
      <c r="C883" s="3">
        <v>9.5</v>
      </c>
      <c r="D883" s="7">
        <f t="shared" si="134"/>
        <v>90.25</v>
      </c>
      <c r="E883" s="7">
        <f t="shared" si="135"/>
        <v>857.375</v>
      </c>
      <c r="F883" s="7">
        <f t="shared" si="136"/>
        <v>8145.0625</v>
      </c>
      <c r="G883" s="11">
        <v>213386</v>
      </c>
      <c r="H883">
        <v>0</v>
      </c>
      <c r="I883">
        <v>0</v>
      </c>
      <c r="J883">
        <v>14</v>
      </c>
      <c r="K883" s="3">
        <v>6.625</v>
      </c>
      <c r="L883" s="3">
        <f t="shared" si="137"/>
        <v>62.9375</v>
      </c>
      <c r="M883" s="5">
        <v>0</v>
      </c>
      <c r="R883">
        <v>2006</v>
      </c>
      <c r="S883" s="1" t="s">
        <v>5</v>
      </c>
      <c r="T883" s="40">
        <f>+'Copy Co'!$B$17</f>
        <v>51399.602684929596</v>
      </c>
      <c r="U883">
        <f>+'Copy Co'!$B$18*'All Data'!C883</f>
        <v>469.39276311059882</v>
      </c>
      <c r="V883" s="40">
        <f>+D883*'Copy Co'!$B$19</f>
        <v>37908.79617143223</v>
      </c>
      <c r="W883" s="40">
        <f>+E883*'Copy Co'!$B$20</f>
        <v>-6621.9166868357288</v>
      </c>
      <c r="X883" s="40">
        <f>+F883*'Copy Co'!$B$21</f>
        <v>394.91904578878064</v>
      </c>
      <c r="Y883" s="40">
        <f>+G883*'Copy Co'!$B$22</f>
        <v>88807.535685430208</v>
      </c>
      <c r="Z883" s="40">
        <f>+H883*'Copy Co'!$B$23</f>
        <v>0</v>
      </c>
      <c r="AA883" s="40">
        <f>+I883*'Copy Co'!$B$24</f>
        <v>0</v>
      </c>
      <c r="AB883" s="40">
        <f>+J883*'Copy Co'!$B$25</f>
        <v>4715.5092498516824</v>
      </c>
      <c r="AC883" s="40">
        <f>+K883*'Copy Co'!$B$26</f>
        <v>2075.3278832818246</v>
      </c>
      <c r="AD883" s="40">
        <f>+L883*'Copy Co'!$B$27</f>
        <v>11536.915439179058</v>
      </c>
      <c r="AE883" s="40">
        <f>+M883*'Copy Co'!$B$28</f>
        <v>0</v>
      </c>
      <c r="AF883" s="40">
        <f t="shared" si="138"/>
        <v>190686.08223616824</v>
      </c>
      <c r="AG883" s="25">
        <f t="shared" si="139"/>
        <v>25410.082236168237</v>
      </c>
      <c r="AH883" s="56">
        <f t="shared" si="140"/>
        <v>38866</v>
      </c>
      <c r="AL883" s="56"/>
      <c r="BF883" s="2">
        <v>40163</v>
      </c>
      <c r="BG883" s="3">
        <v>31.5</v>
      </c>
      <c r="BH883">
        <v>9</v>
      </c>
      <c r="BI883">
        <v>3.7083333333333299</v>
      </c>
    </row>
    <row r="884" spans="1:61" x14ac:dyDescent="0.25">
      <c r="A884" s="2">
        <v>38867</v>
      </c>
      <c r="B884" s="7">
        <v>144678</v>
      </c>
      <c r="C884" s="3">
        <v>7</v>
      </c>
      <c r="D884" s="7">
        <f t="shared" si="134"/>
        <v>49</v>
      </c>
      <c r="E884" s="7">
        <f t="shared" si="135"/>
        <v>343</v>
      </c>
      <c r="F884" s="7">
        <f t="shared" si="136"/>
        <v>2401</v>
      </c>
      <c r="G884" s="11">
        <v>165276</v>
      </c>
      <c r="H884">
        <v>0</v>
      </c>
      <c r="I884">
        <v>0</v>
      </c>
      <c r="J884">
        <v>12</v>
      </c>
      <c r="K884" s="3">
        <v>6.25</v>
      </c>
      <c r="L884" s="3">
        <f t="shared" si="137"/>
        <v>43.75</v>
      </c>
      <c r="M884" s="5">
        <v>0</v>
      </c>
      <c r="R884">
        <v>2006</v>
      </c>
      <c r="S884" s="1" t="s">
        <v>6</v>
      </c>
      <c r="T884" s="40">
        <f>+'Copy Co'!$B$17</f>
        <v>51399.602684929596</v>
      </c>
      <c r="U884">
        <f>+'Copy Co'!$B$18*'All Data'!C884</f>
        <v>345.8683517657044</v>
      </c>
      <c r="V884" s="40">
        <f>+D884*'Copy Co'!$B$19</f>
        <v>20582.061079226365</v>
      </c>
      <c r="W884" s="40">
        <f>+E884*'Copy Co'!$B$20</f>
        <v>-2649.15284861893</v>
      </c>
      <c r="X884" s="40">
        <f>+F884*'Copy Co'!$B$21</f>
        <v>116.41416243753345</v>
      </c>
      <c r="Y884" s="40">
        <f>+G884*'Copy Co'!$B$22</f>
        <v>68784.991836133413</v>
      </c>
      <c r="Z884" s="40">
        <f>+H884*'Copy Co'!$B$23</f>
        <v>0</v>
      </c>
      <c r="AA884" s="40">
        <f>+I884*'Copy Co'!$B$24</f>
        <v>0</v>
      </c>
      <c r="AB884" s="40">
        <f>+J884*'Copy Co'!$B$25</f>
        <v>4041.8650713014422</v>
      </c>
      <c r="AC884" s="40">
        <f>+K884*'Copy Co'!$B$26</f>
        <v>1957.8564936620985</v>
      </c>
      <c r="AD884" s="40">
        <f>+L884*'Copy Co'!$B$27</f>
        <v>8019.7028872148358</v>
      </c>
      <c r="AE884" s="40">
        <f>+M884*'Copy Co'!$B$28</f>
        <v>0</v>
      </c>
      <c r="AF884" s="40">
        <f t="shared" si="138"/>
        <v>152599.20971805206</v>
      </c>
      <c r="AG884" s="25">
        <f t="shared" si="139"/>
        <v>7921.209718052065</v>
      </c>
      <c r="AH884" s="56">
        <f t="shared" si="140"/>
        <v>38867</v>
      </c>
      <c r="AL884" s="56"/>
      <c r="BF884" s="2">
        <v>40532</v>
      </c>
      <c r="BG884" s="3">
        <v>31.5</v>
      </c>
      <c r="BH884">
        <v>7</v>
      </c>
      <c r="BI884">
        <v>3.4583333333333299</v>
      </c>
    </row>
    <row r="885" spans="1:61" x14ac:dyDescent="0.25">
      <c r="A885" s="2">
        <v>38868</v>
      </c>
      <c r="B885" s="7">
        <v>132228</v>
      </c>
      <c r="C885" s="3">
        <v>0.58333333333332904</v>
      </c>
      <c r="D885" s="7">
        <f t="shared" si="134"/>
        <v>0.34027777777777279</v>
      </c>
      <c r="E885" s="7">
        <f t="shared" si="135"/>
        <v>0.19849537037036599</v>
      </c>
      <c r="F885" s="7">
        <f t="shared" si="136"/>
        <v>0.11578896604937933</v>
      </c>
      <c r="G885" s="11">
        <v>144678</v>
      </c>
      <c r="H885">
        <v>0</v>
      </c>
      <c r="I885">
        <v>0</v>
      </c>
      <c r="J885">
        <v>10</v>
      </c>
      <c r="K885" s="3">
        <v>5.75</v>
      </c>
      <c r="L885" s="3">
        <f t="shared" si="137"/>
        <v>3.3541666666666421</v>
      </c>
      <c r="M885" s="5">
        <v>0</v>
      </c>
      <c r="R885">
        <v>2006</v>
      </c>
      <c r="S885" s="1" t="s">
        <v>7</v>
      </c>
      <c r="T885" s="40">
        <f>+'Copy Co'!$B$17</f>
        <v>51399.602684929596</v>
      </c>
      <c r="U885">
        <f>+'Copy Co'!$B$18*'All Data'!C885</f>
        <v>28.822362647141819</v>
      </c>
      <c r="V885" s="40">
        <f>+D885*'Copy Co'!$B$19</f>
        <v>142.93097971684767</v>
      </c>
      <c r="W885" s="40">
        <f>+E885*'Copy Co'!$B$20</f>
        <v>-1.533074565172958</v>
      </c>
      <c r="X885" s="40">
        <f>+F885*'Copy Co'!$B$21</f>
        <v>5.6141089138469352E-3</v>
      </c>
      <c r="Y885" s="40">
        <f>+G885*'Copy Co'!$B$22</f>
        <v>60212.463085191499</v>
      </c>
      <c r="Z885" s="40">
        <f>+H885*'Copy Co'!$B$23</f>
        <v>0</v>
      </c>
      <c r="AA885" s="40">
        <f>+I885*'Copy Co'!$B$24</f>
        <v>0</v>
      </c>
      <c r="AB885" s="40">
        <f>+J885*'Copy Co'!$B$25</f>
        <v>3368.2208927512015</v>
      </c>
      <c r="AC885" s="40">
        <f>+K885*'Copy Co'!$B$26</f>
        <v>1801.2279741691307</v>
      </c>
      <c r="AD885" s="40">
        <f>+L885*'Copy Co'!$B$27</f>
        <v>614.84388801979958</v>
      </c>
      <c r="AE885" s="40">
        <f>+M885*'Copy Co'!$B$28</f>
        <v>0</v>
      </c>
      <c r="AF885" s="40">
        <f t="shared" si="138"/>
        <v>117566.58440696895</v>
      </c>
      <c r="AG885" s="25">
        <f t="shared" si="139"/>
        <v>-14661.415593031052</v>
      </c>
      <c r="AH885" s="56">
        <f t="shared" si="140"/>
        <v>38868</v>
      </c>
      <c r="AI885" s="38">
        <f>SUM(AG855:AG885)</f>
        <v>59508.630871447516</v>
      </c>
      <c r="AJ885" s="38"/>
      <c r="AK885" s="38"/>
      <c r="AL885" s="56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  <c r="AX885" s="38"/>
      <c r="AY885" s="38"/>
      <c r="AZ885" s="38"/>
      <c r="BA885" s="38"/>
      <c r="BB885" s="38"/>
      <c r="BC885" s="38"/>
      <c r="BD885" s="38"/>
      <c r="BE885" s="38"/>
      <c r="BF885" s="2">
        <v>40856</v>
      </c>
      <c r="BG885" s="3">
        <v>31.5</v>
      </c>
      <c r="BH885">
        <v>8</v>
      </c>
      <c r="BI885">
        <v>4.125</v>
      </c>
    </row>
    <row r="886" spans="1:61" x14ac:dyDescent="0.25">
      <c r="A886" s="2">
        <v>38869</v>
      </c>
      <c r="B886" s="7">
        <v>111414</v>
      </c>
      <c r="C886" s="3">
        <v>0</v>
      </c>
      <c r="D886" s="7">
        <f t="shared" si="134"/>
        <v>0</v>
      </c>
      <c r="E886" s="7">
        <f t="shared" si="135"/>
        <v>0</v>
      </c>
      <c r="F886" s="7">
        <f t="shared" si="136"/>
        <v>0</v>
      </c>
      <c r="G886" s="11">
        <v>132228</v>
      </c>
      <c r="H886">
        <v>0</v>
      </c>
      <c r="I886">
        <v>0</v>
      </c>
      <c r="J886">
        <v>13</v>
      </c>
      <c r="K886" s="3">
        <v>8.875</v>
      </c>
      <c r="L886" s="3">
        <f t="shared" si="137"/>
        <v>0</v>
      </c>
      <c r="M886" s="5">
        <v>0</v>
      </c>
      <c r="R886">
        <v>2006</v>
      </c>
      <c r="S886" s="1" t="s">
        <v>1</v>
      </c>
      <c r="T886" s="40">
        <f>+'Copy Co'!$B$17</f>
        <v>51399.602684929596</v>
      </c>
      <c r="U886">
        <f>+'Copy Co'!$B$18*'All Data'!C886</f>
        <v>0</v>
      </c>
      <c r="V886" s="40">
        <f>+D886*'Copy Co'!$B$19</f>
        <v>0</v>
      </c>
      <c r="W886" s="40">
        <f>+E886*'Copy Co'!$B$20</f>
        <v>0</v>
      </c>
      <c r="X886" s="40">
        <f>+F886*'Copy Co'!$B$21</f>
        <v>0</v>
      </c>
      <c r="Y886" s="40">
        <f>+G886*'Copy Co'!$B$22</f>
        <v>55030.989983471576</v>
      </c>
      <c r="Z886" s="40">
        <f>+H886*'Copy Co'!$B$23</f>
        <v>0</v>
      </c>
      <c r="AA886" s="40">
        <f>+I886*'Copy Co'!$B$24</f>
        <v>0</v>
      </c>
      <c r="AB886" s="40">
        <f>+J886*'Copy Co'!$B$25</f>
        <v>4378.6871605765618</v>
      </c>
      <c r="AC886" s="40">
        <f>+K886*'Copy Co'!$B$26</f>
        <v>2780.1562210001798</v>
      </c>
      <c r="AD886" s="40">
        <f>+L886*'Copy Co'!$B$27</f>
        <v>0</v>
      </c>
      <c r="AE886" s="40">
        <f>+M886*'Copy Co'!$B$28</f>
        <v>0</v>
      </c>
      <c r="AF886" s="40">
        <f t="shared" si="138"/>
        <v>113589.43604997791</v>
      </c>
      <c r="AG886" s="25">
        <f t="shared" si="139"/>
        <v>2175.4360499779141</v>
      </c>
      <c r="AH886" s="56">
        <f t="shared" si="140"/>
        <v>38869</v>
      </c>
      <c r="AL886" s="56"/>
      <c r="BF886" s="2">
        <v>41304</v>
      </c>
      <c r="BG886" s="3">
        <v>31.5</v>
      </c>
      <c r="BH886">
        <v>14</v>
      </c>
      <c r="BI886">
        <v>7.875</v>
      </c>
    </row>
    <row r="887" spans="1:61" x14ac:dyDescent="0.25">
      <c r="A887" s="2">
        <v>38870</v>
      </c>
      <c r="B887" s="7">
        <v>97754</v>
      </c>
      <c r="C887" s="3">
        <v>0</v>
      </c>
      <c r="D887" s="7">
        <f t="shared" si="134"/>
        <v>0</v>
      </c>
      <c r="E887" s="7">
        <f t="shared" si="135"/>
        <v>0</v>
      </c>
      <c r="F887" s="7">
        <f t="shared" si="136"/>
        <v>0</v>
      </c>
      <c r="G887" s="11">
        <v>111414</v>
      </c>
      <c r="H887">
        <v>1</v>
      </c>
      <c r="I887">
        <v>0</v>
      </c>
      <c r="J887">
        <v>18</v>
      </c>
      <c r="K887" s="3">
        <v>8.25</v>
      </c>
      <c r="L887" s="3">
        <f t="shared" si="137"/>
        <v>0</v>
      </c>
      <c r="M887" s="5">
        <v>0</v>
      </c>
      <c r="R887">
        <v>2006</v>
      </c>
      <c r="S887" s="1" t="s">
        <v>2</v>
      </c>
      <c r="T887" s="40">
        <f>+'Copy Co'!$B$17</f>
        <v>51399.602684929596</v>
      </c>
      <c r="U887">
        <f>+'Copy Co'!$B$18*'All Data'!C887</f>
        <v>0</v>
      </c>
      <c r="V887" s="40">
        <f>+D887*'Copy Co'!$B$19</f>
        <v>0</v>
      </c>
      <c r="W887" s="40">
        <f>+E887*'Copy Co'!$B$20</f>
        <v>0</v>
      </c>
      <c r="X887" s="40">
        <f>+F887*'Copy Co'!$B$21</f>
        <v>0</v>
      </c>
      <c r="Y887" s="40">
        <f>+G887*'Copy Co'!$B$22</f>
        <v>46368.56579558416</v>
      </c>
      <c r="Z887" s="40">
        <f>+H887*'Copy Co'!$B$23</f>
        <v>-10610.780657764437</v>
      </c>
      <c r="AA887" s="40">
        <f>+I887*'Copy Co'!$B$24</f>
        <v>0</v>
      </c>
      <c r="AB887" s="40">
        <f>+J887*'Copy Co'!$B$25</f>
        <v>6062.7976069521628</v>
      </c>
      <c r="AC887" s="40">
        <f>+K887*'Copy Co'!$B$26</f>
        <v>2584.37057163397</v>
      </c>
      <c r="AD887" s="40">
        <f>+L887*'Copy Co'!$B$27</f>
        <v>0</v>
      </c>
      <c r="AE887" s="40">
        <f>+M887*'Copy Co'!$B$28</f>
        <v>0</v>
      </c>
      <c r="AF887" s="40">
        <f t="shared" si="138"/>
        <v>95804.55600133547</v>
      </c>
      <c r="AG887" s="25">
        <f t="shared" si="139"/>
        <v>-1949.4439986645302</v>
      </c>
      <c r="AH887" s="56">
        <f t="shared" si="140"/>
        <v>38870</v>
      </c>
      <c r="AL887" s="56"/>
      <c r="BF887" s="2">
        <v>38049</v>
      </c>
      <c r="BG887" s="3">
        <v>31.4583333333333</v>
      </c>
      <c r="BH887">
        <v>12</v>
      </c>
      <c r="BI887">
        <v>4.8333333333333304</v>
      </c>
    </row>
    <row r="888" spans="1:61" x14ac:dyDescent="0.25">
      <c r="A888" s="2">
        <v>38871</v>
      </c>
      <c r="B888" s="7">
        <v>92727</v>
      </c>
      <c r="C888" s="3">
        <v>0</v>
      </c>
      <c r="D888" s="7">
        <f t="shared" si="134"/>
        <v>0</v>
      </c>
      <c r="E888" s="7">
        <f t="shared" si="135"/>
        <v>0</v>
      </c>
      <c r="F888" s="7">
        <f t="shared" si="136"/>
        <v>0</v>
      </c>
      <c r="G888" s="11">
        <v>97754</v>
      </c>
      <c r="H888">
        <v>0</v>
      </c>
      <c r="I888">
        <v>1</v>
      </c>
      <c r="J888">
        <v>10</v>
      </c>
      <c r="K888" s="3">
        <v>5.4166666666666696</v>
      </c>
      <c r="L888" s="3">
        <f t="shared" si="137"/>
        <v>0</v>
      </c>
      <c r="M888" s="5">
        <v>0</v>
      </c>
      <c r="R888">
        <v>2006</v>
      </c>
      <c r="S888" s="1" t="s">
        <v>3</v>
      </c>
      <c r="T888" s="40">
        <f>+'Copy Co'!$B$17</f>
        <v>51399.602684929596</v>
      </c>
      <c r="U888">
        <f>+'Copy Co'!$B$18*'All Data'!C888</f>
        <v>0</v>
      </c>
      <c r="V888" s="40">
        <f>+D888*'Copy Co'!$B$19</f>
        <v>0</v>
      </c>
      <c r="W888" s="40">
        <f>+E888*'Copy Co'!$B$20</f>
        <v>0</v>
      </c>
      <c r="X888" s="40">
        <f>+F888*'Copy Co'!$B$21</f>
        <v>0</v>
      </c>
      <c r="Y888" s="40">
        <f>+G888*'Copy Co'!$B$22</f>
        <v>40683.511773938051</v>
      </c>
      <c r="Z888" s="40">
        <f>+H888*'Copy Co'!$B$23</f>
        <v>0</v>
      </c>
      <c r="AA888" s="40">
        <f>+I888*'Copy Co'!$B$24</f>
        <v>-10704.382616627605</v>
      </c>
      <c r="AB888" s="40">
        <f>+J888*'Copy Co'!$B$25</f>
        <v>3368.2208927512015</v>
      </c>
      <c r="AC888" s="40">
        <f>+K888*'Copy Co'!$B$26</f>
        <v>1696.8089611738196</v>
      </c>
      <c r="AD888" s="40">
        <f>+L888*'Copy Co'!$B$27</f>
        <v>0</v>
      </c>
      <c r="AE888" s="40">
        <f>+M888*'Copy Co'!$B$28</f>
        <v>0</v>
      </c>
      <c r="AF888" s="40">
        <f t="shared" si="138"/>
        <v>86443.761696165049</v>
      </c>
      <c r="AG888" s="25">
        <f t="shared" si="139"/>
        <v>-6283.2383038349508</v>
      </c>
      <c r="AH888" s="56">
        <f t="shared" si="140"/>
        <v>38871</v>
      </c>
      <c r="AL888" s="56"/>
      <c r="BF888" s="2">
        <v>39534</v>
      </c>
      <c r="BG888" s="3">
        <v>31.4583333333333</v>
      </c>
      <c r="BH888">
        <v>15</v>
      </c>
      <c r="BI888">
        <v>6.4583333333333304</v>
      </c>
    </row>
    <row r="889" spans="1:61" x14ac:dyDescent="0.25">
      <c r="A889" s="2">
        <v>38872</v>
      </c>
      <c r="B889" s="7">
        <v>88127</v>
      </c>
      <c r="C889" s="3">
        <v>0</v>
      </c>
      <c r="D889" s="7">
        <f t="shared" si="134"/>
        <v>0</v>
      </c>
      <c r="E889" s="7">
        <f t="shared" si="135"/>
        <v>0</v>
      </c>
      <c r="F889" s="7">
        <f t="shared" si="136"/>
        <v>0</v>
      </c>
      <c r="G889" s="11">
        <v>92727</v>
      </c>
      <c r="H889">
        <v>0</v>
      </c>
      <c r="I889">
        <v>1</v>
      </c>
      <c r="J889">
        <v>13</v>
      </c>
      <c r="K889" s="3">
        <v>6.9166666666666696</v>
      </c>
      <c r="L889" s="3">
        <f t="shared" si="137"/>
        <v>0</v>
      </c>
      <c r="M889" s="5">
        <v>0</v>
      </c>
      <c r="R889">
        <v>2006</v>
      </c>
      <c r="S889" s="1" t="s">
        <v>4</v>
      </c>
      <c r="T889" s="40">
        <f>+'Copy Co'!$B$17</f>
        <v>51399.602684929596</v>
      </c>
      <c r="U889">
        <f>+'Copy Co'!$B$18*'All Data'!C889</f>
        <v>0</v>
      </c>
      <c r="V889" s="40">
        <f>+D889*'Copy Co'!$B$19</f>
        <v>0</v>
      </c>
      <c r="W889" s="40">
        <f>+E889*'Copy Co'!$B$20</f>
        <v>0</v>
      </c>
      <c r="X889" s="40">
        <f>+F889*'Copy Co'!$B$21</f>
        <v>0</v>
      </c>
      <c r="Y889" s="40">
        <f>+G889*'Copy Co'!$B$22</f>
        <v>38591.361952062871</v>
      </c>
      <c r="Z889" s="40">
        <f>+H889*'Copy Co'!$B$23</f>
        <v>0</v>
      </c>
      <c r="AA889" s="40">
        <f>+I889*'Copy Co'!$B$24</f>
        <v>-10704.382616627605</v>
      </c>
      <c r="AB889" s="40">
        <f>+J889*'Copy Co'!$B$25</f>
        <v>4378.6871605765618</v>
      </c>
      <c r="AC889" s="40">
        <f>+K889*'Copy Co'!$B$26</f>
        <v>2166.6945196527231</v>
      </c>
      <c r="AD889" s="40">
        <f>+L889*'Copy Co'!$B$27</f>
        <v>0</v>
      </c>
      <c r="AE889" s="40">
        <f>+M889*'Copy Co'!$B$28</f>
        <v>0</v>
      </c>
      <c r="AF889" s="40">
        <f t="shared" si="138"/>
        <v>85831.963700594133</v>
      </c>
      <c r="AG889" s="25">
        <f t="shared" si="139"/>
        <v>-2295.0362994058669</v>
      </c>
      <c r="AH889" s="56">
        <f t="shared" si="140"/>
        <v>38872</v>
      </c>
      <c r="AL889" s="56"/>
      <c r="BF889" s="2">
        <v>40232</v>
      </c>
      <c r="BG889" s="3">
        <v>31.4583333333333</v>
      </c>
      <c r="BH889">
        <v>13</v>
      </c>
      <c r="BI889">
        <v>7.25</v>
      </c>
    </row>
    <row r="890" spans="1:61" x14ac:dyDescent="0.25">
      <c r="A890" s="2">
        <v>38873</v>
      </c>
      <c r="B890" s="7">
        <v>97201</v>
      </c>
      <c r="C890" s="3">
        <v>0</v>
      </c>
      <c r="D890" s="7">
        <f t="shared" si="134"/>
        <v>0</v>
      </c>
      <c r="E890" s="7">
        <f t="shared" si="135"/>
        <v>0</v>
      </c>
      <c r="F890" s="7">
        <f t="shared" si="136"/>
        <v>0</v>
      </c>
      <c r="G890" s="11">
        <v>88127</v>
      </c>
      <c r="H890">
        <v>0</v>
      </c>
      <c r="I890">
        <v>0</v>
      </c>
      <c r="J890">
        <v>10</v>
      </c>
      <c r="K890" s="3">
        <v>6.2916666666666696</v>
      </c>
      <c r="L890" s="3">
        <f t="shared" si="137"/>
        <v>0</v>
      </c>
      <c r="M890" s="5">
        <v>0</v>
      </c>
      <c r="R890">
        <v>2006</v>
      </c>
      <c r="S890" s="1" t="s">
        <v>5</v>
      </c>
      <c r="T890" s="40">
        <f>+'Copy Co'!$B$17</f>
        <v>51399.602684929596</v>
      </c>
      <c r="U890">
        <f>+'Copy Co'!$B$18*'All Data'!C890</f>
        <v>0</v>
      </c>
      <c r="V890" s="40">
        <f>+D890*'Copy Co'!$B$19</f>
        <v>0</v>
      </c>
      <c r="W890" s="40">
        <f>+E890*'Copy Co'!$B$20</f>
        <v>0</v>
      </c>
      <c r="X890" s="40">
        <f>+F890*'Copy Co'!$B$21</f>
        <v>0</v>
      </c>
      <c r="Y890" s="40">
        <f>+G890*'Copy Co'!$B$22</f>
        <v>36676.922091186432</v>
      </c>
      <c r="Z890" s="40">
        <f>+H890*'Copy Co'!$B$23</f>
        <v>0</v>
      </c>
      <c r="AA890" s="40">
        <f>+I890*'Copy Co'!$B$24</f>
        <v>0</v>
      </c>
      <c r="AB890" s="40">
        <f>+J890*'Copy Co'!$B$25</f>
        <v>3368.2208927512015</v>
      </c>
      <c r="AC890" s="40">
        <f>+K890*'Copy Co'!$B$26</f>
        <v>1970.9088702865135</v>
      </c>
      <c r="AD890" s="40">
        <f>+L890*'Copy Co'!$B$27</f>
        <v>0</v>
      </c>
      <c r="AE890" s="40">
        <f>+M890*'Copy Co'!$B$28</f>
        <v>0</v>
      </c>
      <c r="AF890" s="40">
        <f t="shared" si="138"/>
        <v>93415.654539153737</v>
      </c>
      <c r="AG890" s="25">
        <f t="shared" si="139"/>
        <v>-3785.3454608462634</v>
      </c>
      <c r="AH890" s="56">
        <f t="shared" si="140"/>
        <v>38873</v>
      </c>
      <c r="AL890" s="56"/>
      <c r="BF890" s="2">
        <v>40965</v>
      </c>
      <c r="BG890" s="3">
        <v>31.4583333333333</v>
      </c>
      <c r="BH890">
        <v>10</v>
      </c>
      <c r="BI890">
        <v>5.5</v>
      </c>
    </row>
    <row r="891" spans="1:61" x14ac:dyDescent="0.25">
      <c r="A891" s="2">
        <v>38874</v>
      </c>
      <c r="B891" s="7">
        <v>100644</v>
      </c>
      <c r="C891" s="3">
        <v>0</v>
      </c>
      <c r="D891" s="7">
        <f t="shared" si="134"/>
        <v>0</v>
      </c>
      <c r="E891" s="7">
        <f t="shared" si="135"/>
        <v>0</v>
      </c>
      <c r="F891" s="7">
        <f t="shared" si="136"/>
        <v>0</v>
      </c>
      <c r="G891" s="11">
        <v>97201</v>
      </c>
      <c r="H891">
        <v>0</v>
      </c>
      <c r="I891">
        <v>0</v>
      </c>
      <c r="J891">
        <v>14</v>
      </c>
      <c r="K891" s="3">
        <v>9.3333333333333304</v>
      </c>
      <c r="L891" s="3">
        <f t="shared" si="137"/>
        <v>0</v>
      </c>
      <c r="M891" s="5">
        <v>0</v>
      </c>
      <c r="R891">
        <v>2006</v>
      </c>
      <c r="S891" s="1" t="s">
        <v>6</v>
      </c>
      <c r="T891" s="40">
        <f>+'Copy Co'!$B$17</f>
        <v>51399.602684929596</v>
      </c>
      <c r="U891">
        <f>+'Copy Co'!$B$18*'All Data'!C891</f>
        <v>0</v>
      </c>
      <c r="V891" s="40">
        <f>+D891*'Copy Co'!$B$19</f>
        <v>0</v>
      </c>
      <c r="W891" s="40">
        <f>+E891*'Copy Co'!$B$20</f>
        <v>0</v>
      </c>
      <c r="X891" s="40">
        <f>+F891*'Copy Co'!$B$21</f>
        <v>0</v>
      </c>
      <c r="Y891" s="40">
        <f>+G891*'Copy Co'!$B$22</f>
        <v>40453.362808054429</v>
      </c>
      <c r="Z891" s="40">
        <f>+H891*'Copy Co'!$B$23</f>
        <v>0</v>
      </c>
      <c r="AA891" s="40">
        <f>+I891*'Copy Co'!$B$24</f>
        <v>0</v>
      </c>
      <c r="AB891" s="40">
        <f>+J891*'Copy Co'!$B$25</f>
        <v>4715.5092498516824</v>
      </c>
      <c r="AC891" s="40">
        <f>+K891*'Copy Co'!$B$26</f>
        <v>2923.732363868733</v>
      </c>
      <c r="AD891" s="40">
        <f>+L891*'Copy Co'!$B$27</f>
        <v>0</v>
      </c>
      <c r="AE891" s="40">
        <f>+M891*'Copy Co'!$B$28</f>
        <v>0</v>
      </c>
      <c r="AF891" s="40">
        <f t="shared" si="138"/>
        <v>99492.207106704445</v>
      </c>
      <c r="AG891" s="25">
        <f t="shared" si="139"/>
        <v>-1151.7928932955547</v>
      </c>
      <c r="AH891" s="56">
        <f t="shared" si="140"/>
        <v>38874</v>
      </c>
      <c r="AL891" s="56"/>
      <c r="BF891" s="2">
        <v>42717</v>
      </c>
      <c r="BG891" s="3">
        <v>31.4583333333333</v>
      </c>
      <c r="BH891">
        <v>12</v>
      </c>
      <c r="BI891">
        <v>4.2916666666666696</v>
      </c>
    </row>
    <row r="892" spans="1:61" x14ac:dyDescent="0.25">
      <c r="A892" s="2">
        <v>38875</v>
      </c>
      <c r="B892" s="7">
        <v>96220</v>
      </c>
      <c r="C892" s="3">
        <v>0</v>
      </c>
      <c r="D892" s="7">
        <f t="shared" si="134"/>
        <v>0</v>
      </c>
      <c r="E892" s="7">
        <f t="shared" si="135"/>
        <v>0</v>
      </c>
      <c r="F892" s="7">
        <f t="shared" si="136"/>
        <v>0</v>
      </c>
      <c r="G892" s="11">
        <v>100644</v>
      </c>
      <c r="H892">
        <v>0</v>
      </c>
      <c r="I892">
        <v>0</v>
      </c>
      <c r="J892">
        <v>23</v>
      </c>
      <c r="K892" s="3">
        <v>14.5416666666667</v>
      </c>
      <c r="L892" s="3">
        <f t="shared" si="137"/>
        <v>0</v>
      </c>
      <c r="M892" s="5">
        <v>0</v>
      </c>
      <c r="R892">
        <v>2006</v>
      </c>
      <c r="S892" s="1" t="s">
        <v>7</v>
      </c>
      <c r="T892" s="40">
        <f>+'Copy Co'!$B$17</f>
        <v>51399.602684929596</v>
      </c>
      <c r="U892">
        <f>+'Copy Co'!$B$18*'All Data'!C892</f>
        <v>0</v>
      </c>
      <c r="V892" s="40">
        <f>+D892*'Copy Co'!$B$19</f>
        <v>0</v>
      </c>
      <c r="W892" s="40">
        <f>+E892*'Copy Co'!$B$20</f>
        <v>0</v>
      </c>
      <c r="X892" s="40">
        <f>+F892*'Copy Co'!$B$21</f>
        <v>0</v>
      </c>
      <c r="Y892" s="40">
        <f>+G892*'Copy Co'!$B$22</f>
        <v>41886.279425662593</v>
      </c>
      <c r="Z892" s="40">
        <f>+H892*'Copy Co'!$B$23</f>
        <v>0</v>
      </c>
      <c r="AA892" s="40">
        <f>+I892*'Copy Co'!$B$24</f>
        <v>0</v>
      </c>
      <c r="AB892" s="40">
        <f>+J892*'Copy Co'!$B$25</f>
        <v>7746.9080533277638</v>
      </c>
      <c r="AC892" s="40">
        <f>+K892*'Copy Co'!$B$26</f>
        <v>4555.2794419204929</v>
      </c>
      <c r="AD892" s="40">
        <f>+L892*'Copy Co'!$B$27</f>
        <v>0</v>
      </c>
      <c r="AE892" s="40">
        <f>+M892*'Copy Co'!$B$28</f>
        <v>0</v>
      </c>
      <c r="AF892" s="40">
        <f t="shared" si="138"/>
        <v>105588.06960584043</v>
      </c>
      <c r="AG892" s="25">
        <f t="shared" si="139"/>
        <v>9368.0696058404283</v>
      </c>
      <c r="AH892" s="56">
        <f t="shared" si="140"/>
        <v>38875</v>
      </c>
      <c r="AL892" s="56"/>
      <c r="BF892" s="2">
        <v>39415</v>
      </c>
      <c r="BG892" s="3">
        <v>31.4166666666667</v>
      </c>
      <c r="BH892">
        <v>12</v>
      </c>
      <c r="BI892">
        <v>3.0416666666666701</v>
      </c>
    </row>
    <row r="893" spans="1:61" x14ac:dyDescent="0.25">
      <c r="A893" s="2">
        <v>38876</v>
      </c>
      <c r="B893" s="7">
        <v>102056</v>
      </c>
      <c r="C893" s="3">
        <v>0</v>
      </c>
      <c r="D893" s="7">
        <f t="shared" si="134"/>
        <v>0</v>
      </c>
      <c r="E893" s="7">
        <f t="shared" si="135"/>
        <v>0</v>
      </c>
      <c r="F893" s="7">
        <f t="shared" si="136"/>
        <v>0</v>
      </c>
      <c r="G893" s="11">
        <v>96220</v>
      </c>
      <c r="H893">
        <v>0</v>
      </c>
      <c r="I893">
        <v>0</v>
      </c>
      <c r="J893">
        <v>25</v>
      </c>
      <c r="K893" s="3">
        <v>11.6666666666667</v>
      </c>
      <c r="L893" s="3">
        <f t="shared" si="137"/>
        <v>0</v>
      </c>
      <c r="M893" s="5">
        <v>0</v>
      </c>
      <c r="R893">
        <v>2006</v>
      </c>
      <c r="S893" s="1" t="s">
        <v>1</v>
      </c>
      <c r="T893" s="40">
        <f>+'Copy Co'!$B$17</f>
        <v>51399.602684929596</v>
      </c>
      <c r="U893">
        <f>+'Copy Co'!$B$18*'All Data'!C893</f>
        <v>0</v>
      </c>
      <c r="V893" s="40">
        <f>+D893*'Copy Co'!$B$19</f>
        <v>0</v>
      </c>
      <c r="W893" s="40">
        <f>+E893*'Copy Co'!$B$20</f>
        <v>0</v>
      </c>
      <c r="X893" s="40">
        <f>+F893*'Copy Co'!$B$21</f>
        <v>0</v>
      </c>
      <c r="Y893" s="40">
        <f>+G893*'Copy Co'!$B$22</f>
        <v>40045.087698593605</v>
      </c>
      <c r="Z893" s="40">
        <f>+H893*'Copy Co'!$B$23</f>
        <v>0</v>
      </c>
      <c r="AA893" s="40">
        <f>+I893*'Copy Co'!$B$24</f>
        <v>0</v>
      </c>
      <c r="AB893" s="40">
        <f>+J893*'Copy Co'!$B$25</f>
        <v>8420.552231878004</v>
      </c>
      <c r="AC893" s="40">
        <f>+K893*'Copy Co'!$B$26</f>
        <v>3654.6654548359274</v>
      </c>
      <c r="AD893" s="40">
        <f>+L893*'Copy Co'!$B$27</f>
        <v>0</v>
      </c>
      <c r="AE893" s="40">
        <f>+M893*'Copy Co'!$B$28</f>
        <v>0</v>
      </c>
      <c r="AF893" s="40">
        <f t="shared" si="138"/>
        <v>103519.90807023713</v>
      </c>
      <c r="AG893" s="25">
        <f t="shared" si="139"/>
        <v>1463.9080702371284</v>
      </c>
      <c r="AH893" s="56">
        <f t="shared" si="140"/>
        <v>38876</v>
      </c>
      <c r="AL893" s="56"/>
      <c r="BF893" s="2">
        <v>40113</v>
      </c>
      <c r="BG893" s="3">
        <v>31.4166666666667</v>
      </c>
      <c r="BH893">
        <v>18</v>
      </c>
      <c r="BI893">
        <v>10.0416666666667</v>
      </c>
    </row>
    <row r="894" spans="1:61" x14ac:dyDescent="0.25">
      <c r="A894" s="2">
        <v>38877</v>
      </c>
      <c r="B894" s="7">
        <v>104753</v>
      </c>
      <c r="C894" s="3">
        <v>3.7916666666666599</v>
      </c>
      <c r="D894" s="7">
        <f t="shared" si="134"/>
        <v>14.376736111111059</v>
      </c>
      <c r="E894" s="7">
        <f t="shared" si="135"/>
        <v>54.511791087962671</v>
      </c>
      <c r="F894" s="7">
        <f t="shared" si="136"/>
        <v>206.69054120852473</v>
      </c>
      <c r="G894" s="11">
        <v>102056</v>
      </c>
      <c r="H894">
        <v>1</v>
      </c>
      <c r="I894">
        <v>0</v>
      </c>
      <c r="J894">
        <v>18</v>
      </c>
      <c r="K894" s="3">
        <v>10.5</v>
      </c>
      <c r="L894" s="3">
        <f t="shared" si="137"/>
        <v>39.812499999999929</v>
      </c>
      <c r="M894" s="5">
        <v>0</v>
      </c>
      <c r="R894">
        <v>2006</v>
      </c>
      <c r="S894" s="1" t="s">
        <v>2</v>
      </c>
      <c r="T894" s="40">
        <f>+'Copy Co'!$B$17</f>
        <v>51399.602684929596</v>
      </c>
      <c r="U894">
        <f>+'Copy Co'!$B$18*'All Data'!C894</f>
        <v>187.34535720642288</v>
      </c>
      <c r="V894" s="40">
        <f>+D894*'Copy Co'!$B$19</f>
        <v>6038.83389303688</v>
      </c>
      <c r="W894" s="40">
        <f>+E894*'Copy Co'!$B$20</f>
        <v>-421.02060246063064</v>
      </c>
      <c r="X894" s="40">
        <f>+F894*'Copy Co'!$B$21</f>
        <v>10.021535293024115</v>
      </c>
      <c r="Y894" s="40">
        <f>+G894*'Copy Co'!$B$22</f>
        <v>42473.929226435968</v>
      </c>
      <c r="Z894" s="40">
        <f>+H894*'Copy Co'!$B$23</f>
        <v>-10610.780657764437</v>
      </c>
      <c r="AA894" s="40">
        <f>+I894*'Copy Co'!$B$24</f>
        <v>0</v>
      </c>
      <c r="AB894" s="40">
        <f>+J894*'Copy Co'!$B$25</f>
        <v>6062.7976069521628</v>
      </c>
      <c r="AC894" s="40">
        <f>+K894*'Copy Co'!$B$26</f>
        <v>3289.1989093523257</v>
      </c>
      <c r="AD894" s="40">
        <f>+L894*'Copy Co'!$B$27</f>
        <v>7297.9296273654882</v>
      </c>
      <c r="AE894" s="40">
        <f>+M894*'Copy Co'!$B$28</f>
        <v>0</v>
      </c>
      <c r="AF894" s="40">
        <f t="shared" si="138"/>
        <v>105727.85758034681</v>
      </c>
      <c r="AG894" s="25">
        <f t="shared" si="139"/>
        <v>974.85758034681203</v>
      </c>
      <c r="AH894" s="56">
        <f t="shared" si="140"/>
        <v>38877</v>
      </c>
      <c r="AL894" s="56"/>
      <c r="BF894" s="2">
        <v>42718</v>
      </c>
      <c r="BG894" s="3">
        <v>31.4166666666667</v>
      </c>
      <c r="BH894">
        <v>10</v>
      </c>
      <c r="BI894">
        <v>3.625</v>
      </c>
    </row>
    <row r="895" spans="1:61" x14ac:dyDescent="0.25">
      <c r="A895" s="2">
        <v>38878</v>
      </c>
      <c r="B895" s="7">
        <v>90518</v>
      </c>
      <c r="C895" s="3">
        <v>0</v>
      </c>
      <c r="D895" s="7">
        <f t="shared" si="134"/>
        <v>0</v>
      </c>
      <c r="E895" s="7">
        <f t="shared" si="135"/>
        <v>0</v>
      </c>
      <c r="F895" s="7">
        <f t="shared" si="136"/>
        <v>0</v>
      </c>
      <c r="G895" s="11">
        <v>104753</v>
      </c>
      <c r="H895">
        <v>0</v>
      </c>
      <c r="I895">
        <v>1</v>
      </c>
      <c r="J895">
        <v>12</v>
      </c>
      <c r="K895" s="3">
        <v>7.9166666666666696</v>
      </c>
      <c r="L895" s="3">
        <f t="shared" si="137"/>
        <v>0</v>
      </c>
      <c r="M895" s="5">
        <v>0</v>
      </c>
      <c r="R895">
        <v>2006</v>
      </c>
      <c r="S895" s="1" t="s">
        <v>3</v>
      </c>
      <c r="T895" s="40">
        <f>+'Copy Co'!$B$17</f>
        <v>51399.602684929596</v>
      </c>
      <c r="U895">
        <f>+'Copy Co'!$B$18*'All Data'!C895</f>
        <v>0</v>
      </c>
      <c r="V895" s="40">
        <f>+D895*'Copy Co'!$B$19</f>
        <v>0</v>
      </c>
      <c r="W895" s="40">
        <f>+E895*'Copy Co'!$B$20</f>
        <v>0</v>
      </c>
      <c r="X895" s="40">
        <f>+F895*'Copy Co'!$B$21</f>
        <v>0</v>
      </c>
      <c r="Y895" s="40">
        <f>+G895*'Copy Co'!$B$22</f>
        <v>43596.373640519392</v>
      </c>
      <c r="Z895" s="40">
        <f>+H895*'Copy Co'!$B$23</f>
        <v>0</v>
      </c>
      <c r="AA895" s="40">
        <f>+I895*'Copy Co'!$B$24</f>
        <v>-10704.382616627605</v>
      </c>
      <c r="AB895" s="40">
        <f>+J895*'Copy Co'!$B$25</f>
        <v>4041.8650713014422</v>
      </c>
      <c r="AC895" s="40">
        <f>+K895*'Copy Co'!$B$26</f>
        <v>2479.9515586386592</v>
      </c>
      <c r="AD895" s="40">
        <f>+L895*'Copy Co'!$B$27</f>
        <v>0</v>
      </c>
      <c r="AE895" s="40">
        <f>+M895*'Copy Co'!$B$28</f>
        <v>0</v>
      </c>
      <c r="AF895" s="40">
        <f t="shared" si="138"/>
        <v>90813.41033876146</v>
      </c>
      <c r="AG895" s="25">
        <f t="shared" si="139"/>
        <v>295.41033876145957</v>
      </c>
      <c r="AH895" s="56">
        <f t="shared" si="140"/>
        <v>38878</v>
      </c>
      <c r="AL895" s="56"/>
      <c r="BF895" s="2">
        <v>38050</v>
      </c>
      <c r="BG895" s="3">
        <v>31.375</v>
      </c>
      <c r="BH895">
        <v>14</v>
      </c>
      <c r="BI895">
        <v>4.625</v>
      </c>
    </row>
    <row r="896" spans="1:61" x14ac:dyDescent="0.25">
      <c r="A896" s="2">
        <v>38879</v>
      </c>
      <c r="B896" s="7">
        <v>89518</v>
      </c>
      <c r="C896" s="3">
        <v>0</v>
      </c>
      <c r="D896" s="7">
        <f t="shared" si="134"/>
        <v>0</v>
      </c>
      <c r="E896" s="7">
        <f t="shared" si="135"/>
        <v>0</v>
      </c>
      <c r="F896" s="7">
        <f t="shared" si="136"/>
        <v>0</v>
      </c>
      <c r="G896" s="11">
        <v>90518</v>
      </c>
      <c r="H896">
        <v>0</v>
      </c>
      <c r="I896">
        <v>1</v>
      </c>
      <c r="J896">
        <v>16</v>
      </c>
      <c r="K896" s="3">
        <v>8.8333333333333304</v>
      </c>
      <c r="L896" s="3">
        <f t="shared" si="137"/>
        <v>0</v>
      </c>
      <c r="M896" s="5">
        <v>0</v>
      </c>
      <c r="R896">
        <v>2006</v>
      </c>
      <c r="S896" s="1" t="s">
        <v>4</v>
      </c>
      <c r="T896" s="40">
        <f>+'Copy Co'!$B$17</f>
        <v>51399.602684929596</v>
      </c>
      <c r="U896">
        <f>+'Copy Co'!$B$18*'All Data'!C896</f>
        <v>0</v>
      </c>
      <c r="V896" s="40">
        <f>+D896*'Copy Co'!$B$19</f>
        <v>0</v>
      </c>
      <c r="W896" s="40">
        <f>+E896*'Copy Co'!$B$20</f>
        <v>0</v>
      </c>
      <c r="X896" s="40">
        <f>+F896*'Copy Co'!$B$21</f>
        <v>0</v>
      </c>
      <c r="Y896" s="40">
        <f>+G896*'Copy Co'!$B$22</f>
        <v>37672.014636263732</v>
      </c>
      <c r="Z896" s="40">
        <f>+H896*'Copy Co'!$B$23</f>
        <v>0</v>
      </c>
      <c r="AA896" s="40">
        <f>+I896*'Copy Co'!$B$24</f>
        <v>-10704.382616627605</v>
      </c>
      <c r="AB896" s="40">
        <f>+J896*'Copy Co'!$B$25</f>
        <v>5389.1534284019226</v>
      </c>
      <c r="AC896" s="40">
        <f>+K896*'Copy Co'!$B$26</f>
        <v>2767.1038443757652</v>
      </c>
      <c r="AD896" s="40">
        <f>+L896*'Copy Co'!$B$27</f>
        <v>0</v>
      </c>
      <c r="AE896" s="40">
        <f>+M896*'Copy Co'!$B$28</f>
        <v>0</v>
      </c>
      <c r="AF896" s="40">
        <f t="shared" si="138"/>
        <v>86523.491977343423</v>
      </c>
      <c r="AG896" s="25">
        <f t="shared" si="139"/>
        <v>-2994.5080226565769</v>
      </c>
      <c r="AH896" s="56">
        <f t="shared" si="140"/>
        <v>38879</v>
      </c>
      <c r="AL896" s="56"/>
      <c r="BF896" s="2">
        <v>39835</v>
      </c>
      <c r="BG896" s="3">
        <v>31.375</v>
      </c>
      <c r="BH896">
        <v>9</v>
      </c>
      <c r="BI896">
        <v>4.3333333333333304</v>
      </c>
    </row>
    <row r="897" spans="1:61" x14ac:dyDescent="0.25">
      <c r="A897" s="2">
        <v>38880</v>
      </c>
      <c r="B897" s="7">
        <v>99670</v>
      </c>
      <c r="C897" s="3">
        <v>0</v>
      </c>
      <c r="D897" s="7">
        <f t="shared" si="134"/>
        <v>0</v>
      </c>
      <c r="E897" s="7">
        <f t="shared" si="135"/>
        <v>0</v>
      </c>
      <c r="F897" s="7">
        <f t="shared" si="136"/>
        <v>0</v>
      </c>
      <c r="G897" s="11">
        <v>89518</v>
      </c>
      <c r="H897">
        <v>0</v>
      </c>
      <c r="I897">
        <v>0</v>
      </c>
      <c r="J897">
        <v>17</v>
      </c>
      <c r="K897" s="3">
        <v>10.9583333333333</v>
      </c>
      <c r="L897" s="3">
        <f t="shared" si="137"/>
        <v>0</v>
      </c>
      <c r="M897" s="5">
        <v>0</v>
      </c>
      <c r="R897">
        <v>2006</v>
      </c>
      <c r="S897" s="1" t="s">
        <v>5</v>
      </c>
      <c r="T897" s="40">
        <f>+'Copy Co'!$B$17</f>
        <v>51399.602684929596</v>
      </c>
      <c r="U897">
        <f>+'Copy Co'!$B$18*'All Data'!C897</f>
        <v>0</v>
      </c>
      <c r="V897" s="40">
        <f>+D897*'Copy Co'!$B$19</f>
        <v>0</v>
      </c>
      <c r="W897" s="40">
        <f>+E897*'Copy Co'!$B$20</f>
        <v>0</v>
      </c>
      <c r="X897" s="40">
        <f>+F897*'Copy Co'!$B$21</f>
        <v>0</v>
      </c>
      <c r="Y897" s="40">
        <f>+G897*'Copy Co'!$B$22</f>
        <v>37255.832057812331</v>
      </c>
      <c r="Z897" s="40">
        <f>+H897*'Copy Co'!$B$23</f>
        <v>0</v>
      </c>
      <c r="AA897" s="40">
        <f>+I897*'Copy Co'!$B$24</f>
        <v>0</v>
      </c>
      <c r="AB897" s="40">
        <f>+J897*'Copy Co'!$B$25</f>
        <v>5725.9755176770432</v>
      </c>
      <c r="AC897" s="40">
        <f>+K897*'Copy Co'!$B$26</f>
        <v>3432.7750522208689</v>
      </c>
      <c r="AD897" s="40">
        <f>+L897*'Copy Co'!$B$27</f>
        <v>0</v>
      </c>
      <c r="AE897" s="40">
        <f>+M897*'Copy Co'!$B$28</f>
        <v>0</v>
      </c>
      <c r="AF897" s="40">
        <f t="shared" si="138"/>
        <v>97814.185312639835</v>
      </c>
      <c r="AG897" s="25">
        <f t="shared" si="139"/>
        <v>-1855.8146873601654</v>
      </c>
      <c r="AH897" s="56">
        <f t="shared" si="140"/>
        <v>38880</v>
      </c>
      <c r="AL897" s="56"/>
      <c r="BF897" s="2">
        <v>40530</v>
      </c>
      <c r="BG897" s="3">
        <v>31.375</v>
      </c>
      <c r="BH897">
        <v>16</v>
      </c>
      <c r="BI897">
        <v>5.9583333333333304</v>
      </c>
    </row>
    <row r="898" spans="1:61" x14ac:dyDescent="0.25">
      <c r="A898" s="2">
        <v>38881</v>
      </c>
      <c r="B898" s="7">
        <v>98870</v>
      </c>
      <c r="C898" s="3">
        <v>0</v>
      </c>
      <c r="D898" s="7">
        <f t="shared" si="134"/>
        <v>0</v>
      </c>
      <c r="E898" s="7">
        <f t="shared" si="135"/>
        <v>0</v>
      </c>
      <c r="F898" s="7">
        <f t="shared" si="136"/>
        <v>0</v>
      </c>
      <c r="G898" s="11">
        <v>99670</v>
      </c>
      <c r="H898">
        <v>0</v>
      </c>
      <c r="I898">
        <v>0</v>
      </c>
      <c r="J898">
        <v>26</v>
      </c>
      <c r="K898" s="3">
        <v>13.5</v>
      </c>
      <c r="L898" s="3">
        <f t="shared" si="137"/>
        <v>0</v>
      </c>
      <c r="M898" s="5">
        <v>0</v>
      </c>
      <c r="R898">
        <v>2006</v>
      </c>
      <c r="S898" s="1" t="s">
        <v>6</v>
      </c>
      <c r="T898" s="40">
        <f>+'Copy Co'!$B$17</f>
        <v>51399.602684929596</v>
      </c>
      <c r="U898">
        <f>+'Copy Co'!$B$18*'All Data'!C898</f>
        <v>0</v>
      </c>
      <c r="V898" s="40">
        <f>+D898*'Copy Co'!$B$19</f>
        <v>0</v>
      </c>
      <c r="W898" s="40">
        <f>+E898*'Copy Co'!$B$20</f>
        <v>0</v>
      </c>
      <c r="X898" s="40">
        <f>+F898*'Copy Co'!$B$21</f>
        <v>0</v>
      </c>
      <c r="Y898" s="40">
        <f>+G898*'Copy Co'!$B$22</f>
        <v>41480.917594250932</v>
      </c>
      <c r="Z898" s="40">
        <f>+H898*'Copy Co'!$B$23</f>
        <v>0</v>
      </c>
      <c r="AA898" s="40">
        <f>+I898*'Copy Co'!$B$24</f>
        <v>0</v>
      </c>
      <c r="AB898" s="40">
        <f>+J898*'Copy Co'!$B$25</f>
        <v>8757.3743211531237</v>
      </c>
      <c r="AC898" s="40">
        <f>+K898*'Copy Co'!$B$26</f>
        <v>4228.9700263101331</v>
      </c>
      <c r="AD898" s="40">
        <f>+L898*'Copy Co'!$B$27</f>
        <v>0</v>
      </c>
      <c r="AE898" s="40">
        <f>+M898*'Copy Co'!$B$28</f>
        <v>0</v>
      </c>
      <c r="AF898" s="40">
        <f t="shared" si="138"/>
        <v>105866.86462664377</v>
      </c>
      <c r="AG898" s="25">
        <f t="shared" si="139"/>
        <v>6996.8646266437718</v>
      </c>
      <c r="AH898" s="56">
        <f t="shared" si="140"/>
        <v>38881</v>
      </c>
      <c r="AL898" s="56"/>
      <c r="BF898" s="2">
        <v>41600</v>
      </c>
      <c r="BG898" s="3">
        <v>31.375</v>
      </c>
      <c r="BH898">
        <v>9</v>
      </c>
      <c r="BI898">
        <v>4.0416666666666696</v>
      </c>
    </row>
    <row r="899" spans="1:61" x14ac:dyDescent="0.25">
      <c r="A899" s="2">
        <v>38882</v>
      </c>
      <c r="B899" s="7">
        <v>106144</v>
      </c>
      <c r="C899" s="3">
        <v>4.75</v>
      </c>
      <c r="D899" s="7">
        <f t="shared" si="134"/>
        <v>22.5625</v>
      </c>
      <c r="E899" s="7">
        <f t="shared" si="135"/>
        <v>107.171875</v>
      </c>
      <c r="F899" s="7">
        <f t="shared" si="136"/>
        <v>509.06640625</v>
      </c>
      <c r="G899" s="11">
        <v>98870</v>
      </c>
      <c r="H899">
        <v>0</v>
      </c>
      <c r="I899">
        <v>0</v>
      </c>
      <c r="J899">
        <v>32</v>
      </c>
      <c r="K899" s="3">
        <v>7.875</v>
      </c>
      <c r="L899" s="3">
        <f t="shared" si="137"/>
        <v>37.40625</v>
      </c>
      <c r="M899" s="5">
        <v>0</v>
      </c>
      <c r="R899">
        <v>2006</v>
      </c>
      <c r="S899" s="1" t="s">
        <v>7</v>
      </c>
      <c r="T899" s="40">
        <f>+'Copy Co'!$B$17</f>
        <v>51399.602684929596</v>
      </c>
      <c r="U899">
        <f>+'Copy Co'!$B$18*'All Data'!C899</f>
        <v>234.69638155529941</v>
      </c>
      <c r="V899" s="40">
        <f>+D899*'Copy Co'!$B$19</f>
        <v>9477.1990428580575</v>
      </c>
      <c r="W899" s="40">
        <f>+E899*'Copy Co'!$B$20</f>
        <v>-827.7395858544661</v>
      </c>
      <c r="X899" s="40">
        <f>+F899*'Copy Co'!$B$21</f>
        <v>24.68244036179879</v>
      </c>
      <c r="Y899" s="40">
        <f>+G899*'Copy Co'!$B$22</f>
        <v>41147.971531489813</v>
      </c>
      <c r="Z899" s="40">
        <f>+H899*'Copy Co'!$B$23</f>
        <v>0</v>
      </c>
      <c r="AA899" s="40">
        <f>+I899*'Copy Co'!$B$24</f>
        <v>0</v>
      </c>
      <c r="AB899" s="40">
        <f>+J899*'Copy Co'!$B$25</f>
        <v>10778.306856803845</v>
      </c>
      <c r="AC899" s="40">
        <f>+K899*'Copy Co'!$B$26</f>
        <v>2466.8991820142442</v>
      </c>
      <c r="AD899" s="40">
        <f>+L899*'Copy Co'!$B$27</f>
        <v>6856.8459685686848</v>
      </c>
      <c r="AE899" s="40">
        <f>+M899*'Copy Co'!$B$28</f>
        <v>0</v>
      </c>
      <c r="AF899" s="40">
        <f t="shared" si="138"/>
        <v>121558.46450272687</v>
      </c>
      <c r="AG899" s="25">
        <f t="shared" si="139"/>
        <v>15414.464502726871</v>
      </c>
      <c r="AH899" s="56">
        <f t="shared" si="140"/>
        <v>38882</v>
      </c>
      <c r="AL899" s="56"/>
      <c r="BF899" s="2">
        <v>42389</v>
      </c>
      <c r="BG899" s="3">
        <v>31.375</v>
      </c>
      <c r="BH899">
        <v>28</v>
      </c>
      <c r="BI899">
        <v>8.7083333333333304</v>
      </c>
    </row>
    <row r="900" spans="1:61" x14ac:dyDescent="0.25">
      <c r="A900" s="2">
        <v>38883</v>
      </c>
      <c r="B900" s="7">
        <v>110385</v>
      </c>
      <c r="C900" s="3">
        <v>1.4166666666666601</v>
      </c>
      <c r="D900" s="7">
        <f t="shared" si="134"/>
        <v>2.006944444444426</v>
      </c>
      <c r="E900" s="7">
        <f t="shared" si="135"/>
        <v>2.8431712962962568</v>
      </c>
      <c r="F900" s="7">
        <f t="shared" si="136"/>
        <v>4.0278260030863455</v>
      </c>
      <c r="G900" s="11">
        <v>106144</v>
      </c>
      <c r="H900">
        <v>0</v>
      </c>
      <c r="I900">
        <v>0</v>
      </c>
      <c r="J900">
        <v>15</v>
      </c>
      <c r="K900" s="3">
        <v>7.8333333333333304</v>
      </c>
      <c r="L900" s="3">
        <f t="shared" si="137"/>
        <v>11.097222222222166</v>
      </c>
      <c r="M900" s="5">
        <v>0</v>
      </c>
      <c r="R900">
        <v>2006</v>
      </c>
      <c r="S900" s="1" t="s">
        <v>1</v>
      </c>
      <c r="T900" s="40">
        <f>+'Copy Co'!$B$17</f>
        <v>51399.602684929596</v>
      </c>
      <c r="U900">
        <f>+'Copy Co'!$B$18*'All Data'!C900</f>
        <v>69.997166428773184</v>
      </c>
      <c r="V900" s="40">
        <f>+D900*'Copy Co'!$B$19</f>
        <v>843.00108445243268</v>
      </c>
      <c r="W900" s="40">
        <f>+E900*'Copy Co'!$B$20</f>
        <v>-21.959170083658321</v>
      </c>
      <c r="X900" s="40">
        <f>+F900*'Copy Co'!$B$21</f>
        <v>0.1952919577648542</v>
      </c>
      <c r="Y900" s="40">
        <f>+G900*'Copy Co'!$B$22</f>
        <v>44175.283607145291</v>
      </c>
      <c r="Z900" s="40">
        <f>+H900*'Copy Co'!$B$23</f>
        <v>0</v>
      </c>
      <c r="AA900" s="40">
        <f>+I900*'Copy Co'!$B$24</f>
        <v>0</v>
      </c>
      <c r="AB900" s="40">
        <f>+J900*'Copy Co'!$B$25</f>
        <v>5052.331339126802</v>
      </c>
      <c r="AC900" s="40">
        <f>+K900*'Copy Co'!$B$26</f>
        <v>2453.8468053898291</v>
      </c>
      <c r="AD900" s="40">
        <f>+L900*'Copy Co'!$B$27</f>
        <v>2034.2040021855942</v>
      </c>
      <c r="AE900" s="40">
        <f>+M900*'Copy Co'!$B$28</f>
        <v>0</v>
      </c>
      <c r="AF900" s="40">
        <f t="shared" si="138"/>
        <v>106006.50281153242</v>
      </c>
      <c r="AG900" s="25">
        <f t="shared" si="139"/>
        <v>-4378.4971884675761</v>
      </c>
      <c r="AH900" s="56">
        <f t="shared" si="140"/>
        <v>38883</v>
      </c>
      <c r="AL900" s="56"/>
      <c r="BF900" s="2">
        <v>40491</v>
      </c>
      <c r="BG900" s="3">
        <v>31.3333333333333</v>
      </c>
      <c r="BH900">
        <v>12</v>
      </c>
      <c r="BI900">
        <v>5.6666666666666696</v>
      </c>
    </row>
    <row r="901" spans="1:61" x14ac:dyDescent="0.25">
      <c r="A901" s="2">
        <v>38884</v>
      </c>
      <c r="B901" s="7">
        <v>105179</v>
      </c>
      <c r="C901" s="3">
        <v>0.41666666666667102</v>
      </c>
      <c r="D901" s="7">
        <f t="shared" ref="D901:D964" si="141">+C901^2</f>
        <v>0.17361111111111474</v>
      </c>
      <c r="E901" s="7">
        <f t="shared" ref="E901:E964" si="142">+C901^3</f>
        <v>7.2337962962965227E-2</v>
      </c>
      <c r="F901" s="7">
        <f t="shared" ref="F901:F964" si="143">+C901^4</f>
        <v>3.0140817901235829E-2</v>
      </c>
      <c r="G901" s="11">
        <v>110385</v>
      </c>
      <c r="H901">
        <v>1</v>
      </c>
      <c r="I901">
        <v>0</v>
      </c>
      <c r="J901">
        <v>14</v>
      </c>
      <c r="K901" s="3">
        <v>7.9583333333333304</v>
      </c>
      <c r="L901" s="3">
        <f t="shared" ref="L901:L964" si="144">+C901*K901</f>
        <v>3.3159722222222556</v>
      </c>
      <c r="M901" s="5">
        <v>0</v>
      </c>
      <c r="R901">
        <v>2006</v>
      </c>
      <c r="S901" s="1" t="s">
        <v>2</v>
      </c>
      <c r="T901" s="40">
        <f>+'Copy Co'!$B$17</f>
        <v>51399.602684929596</v>
      </c>
      <c r="U901">
        <f>+'Copy Co'!$B$18*'All Data'!C901</f>
        <v>20.587401890815951</v>
      </c>
      <c r="V901" s="40">
        <f>+D901*'Copy Co'!$B$19</f>
        <v>72.92396924329222</v>
      </c>
      <c r="W901" s="40">
        <f>+E901*'Copy Co'!$B$20</f>
        <v>-0.55870064328463553</v>
      </c>
      <c r="X901" s="40">
        <f>+F901*'Copy Co'!$B$21</f>
        <v>1.4613986135587605E-3</v>
      </c>
      <c r="Y901" s="40">
        <f>+G901*'Copy Co'!$B$22</f>
        <v>45940.313922357673</v>
      </c>
      <c r="Z901" s="40">
        <f>+H901*'Copy Co'!$B$23</f>
        <v>-10610.780657764437</v>
      </c>
      <c r="AA901" s="40">
        <f>+I901*'Copy Co'!$B$24</f>
        <v>0</v>
      </c>
      <c r="AB901" s="40">
        <f>+J901*'Copy Co'!$B$25</f>
        <v>4715.5092498516824</v>
      </c>
      <c r="AC901" s="40">
        <f>+K901*'Copy Co'!$B$26</f>
        <v>2493.0039352630711</v>
      </c>
      <c r="AD901" s="40">
        <f>+L901*'Copy Co'!$B$27</f>
        <v>607.8425601024004</v>
      </c>
      <c r="AE901" s="40">
        <f>+M901*'Copy Co'!$B$28</f>
        <v>0</v>
      </c>
      <c r="AF901" s="40">
        <f t="shared" ref="AF901:AF964" si="145">SUM(T901:AE901)</f>
        <v>94638.445826629424</v>
      </c>
      <c r="AG901" s="25">
        <f t="shared" ref="AG901:AG964" si="146">+AF901-B901</f>
        <v>-10540.554173370576</v>
      </c>
      <c r="AH901" s="56">
        <f t="shared" ref="AH901:AH964" si="147">+A901</f>
        <v>38884</v>
      </c>
      <c r="AL901" s="56"/>
      <c r="BF901" s="2">
        <v>38292</v>
      </c>
      <c r="BG901" s="3">
        <v>31.2916666666667</v>
      </c>
      <c r="BH901">
        <v>12</v>
      </c>
      <c r="BI901">
        <v>7.0416666666666696</v>
      </c>
    </row>
    <row r="902" spans="1:61" x14ac:dyDescent="0.25">
      <c r="A902" s="2">
        <v>38885</v>
      </c>
      <c r="B902" s="7">
        <v>93170</v>
      </c>
      <c r="C902" s="3">
        <v>0</v>
      </c>
      <c r="D902" s="7">
        <f t="shared" si="141"/>
        <v>0</v>
      </c>
      <c r="E902" s="7">
        <f t="shared" si="142"/>
        <v>0</v>
      </c>
      <c r="F902" s="7">
        <f t="shared" si="143"/>
        <v>0</v>
      </c>
      <c r="G902" s="11">
        <v>105179</v>
      </c>
      <c r="H902">
        <v>0</v>
      </c>
      <c r="I902">
        <v>1</v>
      </c>
      <c r="J902">
        <v>13</v>
      </c>
      <c r="K902" s="3">
        <v>7.125</v>
      </c>
      <c r="L902" s="3">
        <f t="shared" si="144"/>
        <v>0</v>
      </c>
      <c r="M902" s="5">
        <v>0</v>
      </c>
      <c r="R902">
        <v>2006</v>
      </c>
      <c r="S902" s="1" t="s">
        <v>3</v>
      </c>
      <c r="T902" s="40">
        <f>+'Copy Co'!$B$17</f>
        <v>51399.602684929596</v>
      </c>
      <c r="U902">
        <f>+'Copy Co'!$B$18*'All Data'!C902</f>
        <v>0</v>
      </c>
      <c r="V902" s="40">
        <f>+D902*'Copy Co'!$B$19</f>
        <v>0</v>
      </c>
      <c r="W902" s="40">
        <f>+E902*'Copy Co'!$B$20</f>
        <v>0</v>
      </c>
      <c r="X902" s="40">
        <f>+F902*'Copy Co'!$B$21</f>
        <v>0</v>
      </c>
      <c r="Y902" s="40">
        <f>+G902*'Copy Co'!$B$22</f>
        <v>43773.667418939687</v>
      </c>
      <c r="Z902" s="40">
        <f>+H902*'Copy Co'!$B$23</f>
        <v>0</v>
      </c>
      <c r="AA902" s="40">
        <f>+I902*'Copy Co'!$B$24</f>
        <v>-10704.382616627605</v>
      </c>
      <c r="AB902" s="40">
        <f>+J902*'Copy Co'!$B$25</f>
        <v>4378.6871605765618</v>
      </c>
      <c r="AC902" s="40">
        <f>+K902*'Copy Co'!$B$26</f>
        <v>2231.9564027747924</v>
      </c>
      <c r="AD902" s="40">
        <f>+L902*'Copy Co'!$B$27</f>
        <v>0</v>
      </c>
      <c r="AE902" s="40">
        <f>+M902*'Copy Co'!$B$28</f>
        <v>0</v>
      </c>
      <c r="AF902" s="40">
        <f t="shared" si="145"/>
        <v>91079.531050593039</v>
      </c>
      <c r="AG902" s="25">
        <f t="shared" si="146"/>
        <v>-2090.4689494069607</v>
      </c>
      <c r="AH902" s="56">
        <f t="shared" si="147"/>
        <v>38885</v>
      </c>
      <c r="AL902" s="56"/>
      <c r="BF902" s="2">
        <v>39406</v>
      </c>
      <c r="BG902" s="3">
        <v>31.2916666666667</v>
      </c>
      <c r="BH902">
        <v>15</v>
      </c>
      <c r="BI902">
        <v>8.2916666666666696</v>
      </c>
    </row>
    <row r="903" spans="1:61" x14ac:dyDescent="0.25">
      <c r="A903" s="2">
        <v>38886</v>
      </c>
      <c r="B903" s="7">
        <v>86706</v>
      </c>
      <c r="C903" s="3">
        <v>0</v>
      </c>
      <c r="D903" s="7">
        <f t="shared" si="141"/>
        <v>0</v>
      </c>
      <c r="E903" s="7">
        <f t="shared" si="142"/>
        <v>0</v>
      </c>
      <c r="F903" s="7">
        <f t="shared" si="143"/>
        <v>0</v>
      </c>
      <c r="G903" s="11">
        <v>93170</v>
      </c>
      <c r="H903">
        <v>0</v>
      </c>
      <c r="I903">
        <v>1</v>
      </c>
      <c r="J903">
        <v>17</v>
      </c>
      <c r="K903" s="3">
        <v>7.6666666666666696</v>
      </c>
      <c r="L903" s="3">
        <f t="shared" si="144"/>
        <v>0</v>
      </c>
      <c r="M903" s="5">
        <v>0</v>
      </c>
      <c r="R903">
        <v>2006</v>
      </c>
      <c r="S903" s="1" t="s">
        <v>4</v>
      </c>
      <c r="T903" s="40">
        <f>+'Copy Co'!$B$17</f>
        <v>51399.602684929596</v>
      </c>
      <c r="U903">
        <f>+'Copy Co'!$B$18*'All Data'!C903</f>
        <v>0</v>
      </c>
      <c r="V903" s="40">
        <f>+D903*'Copy Co'!$B$19</f>
        <v>0</v>
      </c>
      <c r="W903" s="40">
        <f>+E903*'Copy Co'!$B$20</f>
        <v>0</v>
      </c>
      <c r="X903" s="40">
        <f>+F903*'Copy Co'!$B$21</f>
        <v>0</v>
      </c>
      <c r="Y903" s="40">
        <f>+G903*'Copy Co'!$B$22</f>
        <v>38775.730834316841</v>
      </c>
      <c r="Z903" s="40">
        <f>+H903*'Copy Co'!$B$23</f>
        <v>0</v>
      </c>
      <c r="AA903" s="40">
        <f>+I903*'Copy Co'!$B$24</f>
        <v>-10704.382616627605</v>
      </c>
      <c r="AB903" s="40">
        <f>+J903*'Copy Co'!$B$25</f>
        <v>5725.9755176770432</v>
      </c>
      <c r="AC903" s="40">
        <f>+K903*'Copy Co'!$B$26</f>
        <v>2401.6372988921753</v>
      </c>
      <c r="AD903" s="40">
        <f>+L903*'Copy Co'!$B$27</f>
        <v>0</v>
      </c>
      <c r="AE903" s="40">
        <f>+M903*'Copy Co'!$B$28</f>
        <v>0</v>
      </c>
      <c r="AF903" s="40">
        <f t="shared" si="145"/>
        <v>87598.563719188038</v>
      </c>
      <c r="AG903" s="25">
        <f t="shared" si="146"/>
        <v>892.56371918803779</v>
      </c>
      <c r="AH903" s="56">
        <f t="shared" si="147"/>
        <v>38886</v>
      </c>
      <c r="AL903" s="56"/>
      <c r="BF903" s="2">
        <v>39848</v>
      </c>
      <c r="BG903" s="3">
        <v>31.2916666666667</v>
      </c>
      <c r="BH903">
        <v>7</v>
      </c>
      <c r="BI903">
        <v>2.5833333333333299</v>
      </c>
    </row>
    <row r="904" spans="1:61" x14ac:dyDescent="0.25">
      <c r="A904" s="2">
        <v>38887</v>
      </c>
      <c r="B904" s="7">
        <v>97878</v>
      </c>
      <c r="C904" s="3">
        <v>0</v>
      </c>
      <c r="D904" s="7">
        <f t="shared" si="141"/>
        <v>0</v>
      </c>
      <c r="E904" s="7">
        <f t="shared" si="142"/>
        <v>0</v>
      </c>
      <c r="F904" s="7">
        <f t="shared" si="143"/>
        <v>0</v>
      </c>
      <c r="G904" s="11">
        <v>86706</v>
      </c>
      <c r="H904">
        <v>0</v>
      </c>
      <c r="I904">
        <v>0</v>
      </c>
      <c r="J904">
        <v>24</v>
      </c>
      <c r="K904" s="3">
        <v>12.9166666666667</v>
      </c>
      <c r="L904" s="3">
        <f t="shared" si="144"/>
        <v>0</v>
      </c>
      <c r="M904" s="5">
        <v>0</v>
      </c>
      <c r="R904">
        <v>2006</v>
      </c>
      <c r="S904" s="1" t="s">
        <v>5</v>
      </c>
      <c r="T904" s="40">
        <f>+'Copy Co'!$B$17</f>
        <v>51399.602684929596</v>
      </c>
      <c r="U904">
        <f>+'Copy Co'!$B$18*'All Data'!C904</f>
        <v>0</v>
      </c>
      <c r="V904" s="40">
        <f>+D904*'Copy Co'!$B$19</f>
        <v>0</v>
      </c>
      <c r="W904" s="40">
        <f>+E904*'Copy Co'!$B$20</f>
        <v>0</v>
      </c>
      <c r="X904" s="40">
        <f>+F904*'Copy Co'!$B$21</f>
        <v>0</v>
      </c>
      <c r="Y904" s="40">
        <f>+G904*'Copy Co'!$B$22</f>
        <v>36085.526647207</v>
      </c>
      <c r="Z904" s="40">
        <f>+H904*'Copy Co'!$B$23</f>
        <v>0</v>
      </c>
      <c r="AA904" s="40">
        <f>+I904*'Copy Co'!$B$24</f>
        <v>0</v>
      </c>
      <c r="AB904" s="40">
        <f>+J904*'Copy Co'!$B$25</f>
        <v>8083.7301426028844</v>
      </c>
      <c r="AC904" s="40">
        <f>+K904*'Copy Co'!$B$26</f>
        <v>4046.2367535683475</v>
      </c>
      <c r="AD904" s="40">
        <f>+L904*'Copy Co'!$B$27</f>
        <v>0</v>
      </c>
      <c r="AE904" s="40">
        <f>+M904*'Copy Co'!$B$28</f>
        <v>0</v>
      </c>
      <c r="AF904" s="40">
        <f t="shared" si="145"/>
        <v>99615.096228307826</v>
      </c>
      <c r="AG904" s="25">
        <f t="shared" si="146"/>
        <v>1737.0962283078261</v>
      </c>
      <c r="AH904" s="56">
        <f t="shared" si="147"/>
        <v>38887</v>
      </c>
      <c r="AL904" s="56"/>
      <c r="BF904" s="2">
        <v>38401</v>
      </c>
      <c r="BG904" s="3">
        <v>31.25</v>
      </c>
      <c r="BH904">
        <v>15</v>
      </c>
      <c r="BI904">
        <v>4.8333333333333304</v>
      </c>
    </row>
    <row r="905" spans="1:61" x14ac:dyDescent="0.25">
      <c r="A905" s="2">
        <v>38888</v>
      </c>
      <c r="B905" s="7">
        <v>100326</v>
      </c>
      <c r="C905" s="3">
        <v>0</v>
      </c>
      <c r="D905" s="7">
        <f t="shared" si="141"/>
        <v>0</v>
      </c>
      <c r="E905" s="7">
        <f t="shared" si="142"/>
        <v>0</v>
      </c>
      <c r="F905" s="7">
        <f t="shared" si="143"/>
        <v>0</v>
      </c>
      <c r="G905" s="11">
        <v>97878</v>
      </c>
      <c r="H905">
        <v>0</v>
      </c>
      <c r="I905">
        <v>0</v>
      </c>
      <c r="J905">
        <v>12</v>
      </c>
      <c r="K905" s="3">
        <v>7.3333333333333304</v>
      </c>
      <c r="L905" s="3">
        <f t="shared" si="144"/>
        <v>0</v>
      </c>
      <c r="M905" s="5">
        <v>0</v>
      </c>
      <c r="R905">
        <v>2006</v>
      </c>
      <c r="S905" s="1" t="s">
        <v>6</v>
      </c>
      <c r="T905" s="40">
        <f>+'Copy Co'!$B$17</f>
        <v>51399.602684929596</v>
      </c>
      <c r="U905">
        <f>+'Copy Co'!$B$18*'All Data'!C905</f>
        <v>0</v>
      </c>
      <c r="V905" s="40">
        <f>+D905*'Copy Co'!$B$19</f>
        <v>0</v>
      </c>
      <c r="W905" s="40">
        <f>+E905*'Copy Co'!$B$20</f>
        <v>0</v>
      </c>
      <c r="X905" s="40">
        <f>+F905*'Copy Co'!$B$21</f>
        <v>0</v>
      </c>
      <c r="Y905" s="40">
        <f>+G905*'Copy Co'!$B$22</f>
        <v>40735.118413666023</v>
      </c>
      <c r="Z905" s="40">
        <f>+H905*'Copy Co'!$B$23</f>
        <v>0</v>
      </c>
      <c r="AA905" s="40">
        <f>+I905*'Copy Co'!$B$24</f>
        <v>0</v>
      </c>
      <c r="AB905" s="40">
        <f>+J905*'Copy Co'!$B$25</f>
        <v>4041.8650713014422</v>
      </c>
      <c r="AC905" s="40">
        <f>+K905*'Copy Co'!$B$26</f>
        <v>2297.2182858968613</v>
      </c>
      <c r="AD905" s="40">
        <f>+L905*'Copy Co'!$B$27</f>
        <v>0</v>
      </c>
      <c r="AE905" s="40">
        <f>+M905*'Copy Co'!$B$28</f>
        <v>0</v>
      </c>
      <c r="AF905" s="40">
        <f t="shared" si="145"/>
        <v>98473.804455793914</v>
      </c>
      <c r="AG905" s="25">
        <f t="shared" si="146"/>
        <v>-1852.1955442060862</v>
      </c>
      <c r="AH905" s="56">
        <f t="shared" si="147"/>
        <v>38888</v>
      </c>
      <c r="AL905" s="56"/>
      <c r="BF905" s="2">
        <v>38441</v>
      </c>
      <c r="BG905" s="3">
        <v>31.25</v>
      </c>
      <c r="BH905">
        <v>18</v>
      </c>
      <c r="BI905">
        <v>8.3333333333333304</v>
      </c>
    </row>
    <row r="906" spans="1:61" x14ac:dyDescent="0.25">
      <c r="A906" s="2">
        <v>38889</v>
      </c>
      <c r="B906" s="7">
        <v>99456</v>
      </c>
      <c r="C906" s="3">
        <v>0</v>
      </c>
      <c r="D906" s="7">
        <f t="shared" si="141"/>
        <v>0</v>
      </c>
      <c r="E906" s="7">
        <f t="shared" si="142"/>
        <v>0</v>
      </c>
      <c r="F906" s="7">
        <f t="shared" si="143"/>
        <v>0</v>
      </c>
      <c r="G906" s="11">
        <v>100326</v>
      </c>
      <c r="H906">
        <v>0</v>
      </c>
      <c r="I906">
        <v>0</v>
      </c>
      <c r="J906">
        <v>13</v>
      </c>
      <c r="K906" s="3">
        <v>6.875</v>
      </c>
      <c r="L906" s="3">
        <f t="shared" si="144"/>
        <v>0</v>
      </c>
      <c r="M906" s="5">
        <v>0</v>
      </c>
      <c r="R906">
        <v>2006</v>
      </c>
      <c r="S906" s="1" t="s">
        <v>7</v>
      </c>
      <c r="T906" s="40">
        <f>+'Copy Co'!$B$17</f>
        <v>51399.602684929596</v>
      </c>
      <c r="U906">
        <f>+'Copy Co'!$B$18*'All Data'!C906</f>
        <v>0</v>
      </c>
      <c r="V906" s="40">
        <f>+D906*'Copy Co'!$B$19</f>
        <v>0</v>
      </c>
      <c r="W906" s="40">
        <f>+E906*'Copy Co'!$B$20</f>
        <v>0</v>
      </c>
      <c r="X906" s="40">
        <f>+F906*'Copy Co'!$B$21</f>
        <v>0</v>
      </c>
      <c r="Y906" s="40">
        <f>+G906*'Copy Co'!$B$22</f>
        <v>41753.933365715049</v>
      </c>
      <c r="Z906" s="40">
        <f>+H906*'Copy Co'!$B$23</f>
        <v>0</v>
      </c>
      <c r="AA906" s="40">
        <f>+I906*'Copy Co'!$B$24</f>
        <v>0</v>
      </c>
      <c r="AB906" s="40">
        <f>+J906*'Copy Co'!$B$25</f>
        <v>4378.6871605765618</v>
      </c>
      <c r="AC906" s="40">
        <f>+K906*'Copy Co'!$B$26</f>
        <v>2153.6421430283085</v>
      </c>
      <c r="AD906" s="40">
        <f>+L906*'Copy Co'!$B$27</f>
        <v>0</v>
      </c>
      <c r="AE906" s="40">
        <f>+M906*'Copy Co'!$B$28</f>
        <v>0</v>
      </c>
      <c r="AF906" s="40">
        <f t="shared" si="145"/>
        <v>99685.865354249516</v>
      </c>
      <c r="AG906" s="25">
        <f t="shared" si="146"/>
        <v>229.8653542495158</v>
      </c>
      <c r="AH906" s="56">
        <f t="shared" si="147"/>
        <v>38889</v>
      </c>
      <c r="AL906" s="56"/>
      <c r="BF906" s="2">
        <v>38680</v>
      </c>
      <c r="BG906" s="3">
        <v>31.25</v>
      </c>
      <c r="BH906">
        <v>12</v>
      </c>
      <c r="BI906">
        <v>5.1666666666666696</v>
      </c>
    </row>
    <row r="907" spans="1:61" x14ac:dyDescent="0.25">
      <c r="A907" s="2">
        <v>38890</v>
      </c>
      <c r="B907" s="7">
        <v>100363</v>
      </c>
      <c r="C907" s="3">
        <v>0</v>
      </c>
      <c r="D907" s="7">
        <f t="shared" si="141"/>
        <v>0</v>
      </c>
      <c r="E907" s="7">
        <f t="shared" si="142"/>
        <v>0</v>
      </c>
      <c r="F907" s="7">
        <f t="shared" si="143"/>
        <v>0</v>
      </c>
      <c r="G907" s="11">
        <v>99456</v>
      </c>
      <c r="H907">
        <v>0</v>
      </c>
      <c r="I907">
        <v>0</v>
      </c>
      <c r="J907">
        <v>14</v>
      </c>
      <c r="K907" s="3">
        <v>7.25</v>
      </c>
      <c r="L907" s="3">
        <f t="shared" si="144"/>
        <v>0</v>
      </c>
      <c r="M907" s="5">
        <v>0</v>
      </c>
      <c r="R907">
        <v>2006</v>
      </c>
      <c r="S907" s="1" t="s">
        <v>1</v>
      </c>
      <c r="T907" s="40">
        <f>+'Copy Co'!$B$17</f>
        <v>51399.602684929596</v>
      </c>
      <c r="U907">
        <f>+'Copy Co'!$B$18*'All Data'!C907</f>
        <v>0</v>
      </c>
      <c r="V907" s="40">
        <f>+D907*'Copy Co'!$B$19</f>
        <v>0</v>
      </c>
      <c r="W907" s="40">
        <f>+E907*'Copy Co'!$B$20</f>
        <v>0</v>
      </c>
      <c r="X907" s="40">
        <f>+F907*'Copy Co'!$B$21</f>
        <v>0</v>
      </c>
      <c r="Y907" s="40">
        <f>+G907*'Copy Co'!$B$22</f>
        <v>41391.85452246233</v>
      </c>
      <c r="Z907" s="40">
        <f>+H907*'Copy Co'!$B$23</f>
        <v>0</v>
      </c>
      <c r="AA907" s="40">
        <f>+I907*'Copy Co'!$B$24</f>
        <v>0</v>
      </c>
      <c r="AB907" s="40">
        <f>+J907*'Copy Co'!$B$25</f>
        <v>4715.5092498516824</v>
      </c>
      <c r="AC907" s="40">
        <f>+K907*'Copy Co'!$B$26</f>
        <v>2271.1135326480344</v>
      </c>
      <c r="AD907" s="40">
        <f>+L907*'Copy Co'!$B$27</f>
        <v>0</v>
      </c>
      <c r="AE907" s="40">
        <f>+M907*'Copy Co'!$B$28</f>
        <v>0</v>
      </c>
      <c r="AF907" s="40">
        <f t="shared" si="145"/>
        <v>99778.07998989163</v>
      </c>
      <c r="AG907" s="25">
        <f t="shared" si="146"/>
        <v>-584.92001010836975</v>
      </c>
      <c r="AH907" s="56">
        <f t="shared" si="147"/>
        <v>38890</v>
      </c>
      <c r="AL907" s="56"/>
      <c r="BF907" s="2">
        <v>38727</v>
      </c>
      <c r="BG907" s="3">
        <v>31.25</v>
      </c>
      <c r="BH907">
        <v>16</v>
      </c>
      <c r="BI907">
        <v>5.625</v>
      </c>
    </row>
    <row r="908" spans="1:61" x14ac:dyDescent="0.25">
      <c r="A908" s="2">
        <v>38891</v>
      </c>
      <c r="B908" s="7">
        <v>91207</v>
      </c>
      <c r="C908" s="3">
        <v>0</v>
      </c>
      <c r="D908" s="7">
        <f t="shared" si="141"/>
        <v>0</v>
      </c>
      <c r="E908" s="7">
        <f t="shared" si="142"/>
        <v>0</v>
      </c>
      <c r="F908" s="7">
        <f t="shared" si="143"/>
        <v>0</v>
      </c>
      <c r="G908" s="11">
        <v>100363</v>
      </c>
      <c r="H908">
        <v>1</v>
      </c>
      <c r="I908">
        <v>0</v>
      </c>
      <c r="J908">
        <v>13</v>
      </c>
      <c r="K908" s="3">
        <v>6.7083333333333304</v>
      </c>
      <c r="L908" s="3">
        <f t="shared" si="144"/>
        <v>0</v>
      </c>
      <c r="M908" s="5">
        <v>0</v>
      </c>
      <c r="R908">
        <v>2006</v>
      </c>
      <c r="S908" s="1" t="s">
        <v>2</v>
      </c>
      <c r="T908" s="40">
        <f>+'Copy Co'!$B$17</f>
        <v>51399.602684929596</v>
      </c>
      <c r="U908">
        <f>+'Copy Co'!$B$18*'All Data'!C908</f>
        <v>0</v>
      </c>
      <c r="V908" s="40">
        <f>+D908*'Copy Co'!$B$19</f>
        <v>0</v>
      </c>
      <c r="W908" s="40">
        <f>+E908*'Copy Co'!$B$20</f>
        <v>0</v>
      </c>
      <c r="X908" s="40">
        <f>+F908*'Copy Co'!$B$21</f>
        <v>0</v>
      </c>
      <c r="Y908" s="40">
        <f>+G908*'Copy Co'!$B$22</f>
        <v>41769.332121117754</v>
      </c>
      <c r="Z908" s="40">
        <f>+H908*'Copy Co'!$B$23</f>
        <v>-10610.780657764437</v>
      </c>
      <c r="AA908" s="40">
        <f>+I908*'Copy Co'!$B$24</f>
        <v>0</v>
      </c>
      <c r="AB908" s="40">
        <f>+J908*'Copy Co'!$B$25</f>
        <v>4378.6871605765618</v>
      </c>
      <c r="AC908" s="40">
        <f>+K908*'Copy Co'!$B$26</f>
        <v>2101.4326365306515</v>
      </c>
      <c r="AD908" s="40">
        <f>+L908*'Copy Co'!$B$27</f>
        <v>0</v>
      </c>
      <c r="AE908" s="40">
        <f>+M908*'Copy Co'!$B$28</f>
        <v>0</v>
      </c>
      <c r="AF908" s="40">
        <f t="shared" si="145"/>
        <v>89038.27394539013</v>
      </c>
      <c r="AG908" s="25">
        <f t="shared" si="146"/>
        <v>-2168.7260546098696</v>
      </c>
      <c r="AH908" s="56">
        <f t="shared" si="147"/>
        <v>38891</v>
      </c>
      <c r="AL908" s="56"/>
      <c r="BF908" s="2">
        <v>39827</v>
      </c>
      <c r="BG908" s="3">
        <v>31.25</v>
      </c>
      <c r="BH908">
        <v>13</v>
      </c>
      <c r="BI908">
        <v>6.3333333333333304</v>
      </c>
    </row>
    <row r="909" spans="1:61" x14ac:dyDescent="0.25">
      <c r="A909" s="2">
        <v>38892</v>
      </c>
      <c r="B909" s="7">
        <v>84659</v>
      </c>
      <c r="C909" s="3">
        <v>0</v>
      </c>
      <c r="D909" s="7">
        <f t="shared" si="141"/>
        <v>0</v>
      </c>
      <c r="E909" s="7">
        <f t="shared" si="142"/>
        <v>0</v>
      </c>
      <c r="F909" s="7">
        <f t="shared" si="143"/>
        <v>0</v>
      </c>
      <c r="G909" s="11">
        <v>91207</v>
      </c>
      <c r="H909">
        <v>0</v>
      </c>
      <c r="I909">
        <v>1</v>
      </c>
      <c r="J909">
        <v>13</v>
      </c>
      <c r="K909" s="3">
        <v>6.2916666666666696</v>
      </c>
      <c r="L909" s="3">
        <f t="shared" si="144"/>
        <v>0</v>
      </c>
      <c r="M909" s="5">
        <v>0</v>
      </c>
      <c r="R909">
        <v>2006</v>
      </c>
      <c r="S909" s="1" t="s">
        <v>3</v>
      </c>
      <c r="T909" s="40">
        <f>+'Copy Co'!$B$17</f>
        <v>51399.602684929596</v>
      </c>
      <c r="U909">
        <f>+'Copy Co'!$B$18*'All Data'!C909</f>
        <v>0</v>
      </c>
      <c r="V909" s="40">
        <f>+D909*'Copy Co'!$B$19</f>
        <v>0</v>
      </c>
      <c r="W909" s="40">
        <f>+E909*'Copy Co'!$B$20</f>
        <v>0</v>
      </c>
      <c r="X909" s="40">
        <f>+F909*'Copy Co'!$B$21</f>
        <v>0</v>
      </c>
      <c r="Y909" s="40">
        <f>+G909*'Copy Co'!$B$22</f>
        <v>37958.764432816744</v>
      </c>
      <c r="Z909" s="40">
        <f>+H909*'Copy Co'!$B$23</f>
        <v>0</v>
      </c>
      <c r="AA909" s="40">
        <f>+I909*'Copy Co'!$B$24</f>
        <v>-10704.382616627605</v>
      </c>
      <c r="AB909" s="40">
        <f>+J909*'Copy Co'!$B$25</f>
        <v>4378.6871605765618</v>
      </c>
      <c r="AC909" s="40">
        <f>+K909*'Copy Co'!$B$26</f>
        <v>1970.9088702865135</v>
      </c>
      <c r="AD909" s="40">
        <f>+L909*'Copy Co'!$B$27</f>
        <v>0</v>
      </c>
      <c r="AE909" s="40">
        <f>+M909*'Copy Co'!$B$28</f>
        <v>0</v>
      </c>
      <c r="AF909" s="40">
        <f t="shared" si="145"/>
        <v>85003.580531981817</v>
      </c>
      <c r="AG909" s="25">
        <f t="shared" si="146"/>
        <v>344.58053198181733</v>
      </c>
      <c r="AH909" s="56">
        <f t="shared" si="147"/>
        <v>38892</v>
      </c>
      <c r="AL909" s="56"/>
      <c r="BF909" s="2">
        <v>40591</v>
      </c>
      <c r="BG909" s="3">
        <v>31.25</v>
      </c>
      <c r="BH909">
        <v>16</v>
      </c>
      <c r="BI909">
        <v>10.2083333333333</v>
      </c>
    </row>
    <row r="910" spans="1:61" x14ac:dyDescent="0.25">
      <c r="A910" s="2">
        <v>38893</v>
      </c>
      <c r="B910" s="7">
        <v>84295</v>
      </c>
      <c r="C910" s="3">
        <v>0</v>
      </c>
      <c r="D910" s="7">
        <f t="shared" si="141"/>
        <v>0</v>
      </c>
      <c r="E910" s="7">
        <f t="shared" si="142"/>
        <v>0</v>
      </c>
      <c r="F910" s="7">
        <f t="shared" si="143"/>
        <v>0</v>
      </c>
      <c r="G910" s="11">
        <v>84659</v>
      </c>
      <c r="H910">
        <v>0</v>
      </c>
      <c r="I910">
        <v>1</v>
      </c>
      <c r="J910">
        <v>12</v>
      </c>
      <c r="K910" s="3">
        <v>6.3333333333333304</v>
      </c>
      <c r="L910" s="3">
        <f t="shared" si="144"/>
        <v>0</v>
      </c>
      <c r="M910" s="5">
        <v>0</v>
      </c>
      <c r="R910">
        <v>2006</v>
      </c>
      <c r="S910" s="1" t="s">
        <v>4</v>
      </c>
      <c r="T910" s="40">
        <f>+'Copy Co'!$B$17</f>
        <v>51399.602684929596</v>
      </c>
      <c r="U910">
        <f>+'Copy Co'!$B$18*'All Data'!C910</f>
        <v>0</v>
      </c>
      <c r="V910" s="40">
        <f>+D910*'Copy Co'!$B$19</f>
        <v>0</v>
      </c>
      <c r="W910" s="40">
        <f>+E910*'Copy Co'!$B$20</f>
        <v>0</v>
      </c>
      <c r="X910" s="40">
        <f>+F910*'Copy Co'!$B$21</f>
        <v>0</v>
      </c>
      <c r="Y910" s="40">
        <f>+G910*'Copy Co'!$B$22</f>
        <v>35233.600909116984</v>
      </c>
      <c r="Z910" s="40">
        <f>+H910*'Copy Co'!$B$23</f>
        <v>0</v>
      </c>
      <c r="AA910" s="40">
        <f>+I910*'Copy Co'!$B$24</f>
        <v>-10704.382616627605</v>
      </c>
      <c r="AB910" s="40">
        <f>+J910*'Copy Co'!$B$25</f>
        <v>4041.8650713014422</v>
      </c>
      <c r="AC910" s="40">
        <f>+K910*'Copy Co'!$B$26</f>
        <v>1983.9612469109256</v>
      </c>
      <c r="AD910" s="40">
        <f>+L910*'Copy Co'!$B$27</f>
        <v>0</v>
      </c>
      <c r="AE910" s="40">
        <f>+M910*'Copy Co'!$B$28</f>
        <v>0</v>
      </c>
      <c r="AF910" s="40">
        <f t="shared" si="145"/>
        <v>81954.647295631337</v>
      </c>
      <c r="AG910" s="25">
        <f t="shared" si="146"/>
        <v>-2340.3527043686627</v>
      </c>
      <c r="AH910" s="56">
        <f t="shared" si="147"/>
        <v>38893</v>
      </c>
      <c r="AL910" s="56"/>
      <c r="BF910" s="2">
        <v>40930</v>
      </c>
      <c r="BG910" s="3">
        <v>31.25</v>
      </c>
      <c r="BH910">
        <v>10</v>
      </c>
      <c r="BI910">
        <v>5.5416666666666696</v>
      </c>
    </row>
    <row r="911" spans="1:61" x14ac:dyDescent="0.25">
      <c r="A911" s="2">
        <v>38894</v>
      </c>
      <c r="B911" s="7">
        <v>94431</v>
      </c>
      <c r="C911" s="3">
        <v>0</v>
      </c>
      <c r="D911" s="7">
        <f t="shared" si="141"/>
        <v>0</v>
      </c>
      <c r="E911" s="7">
        <f t="shared" si="142"/>
        <v>0</v>
      </c>
      <c r="F911" s="7">
        <f t="shared" si="143"/>
        <v>0</v>
      </c>
      <c r="G911" s="11">
        <v>84295</v>
      </c>
      <c r="H911">
        <v>0</v>
      </c>
      <c r="I911">
        <v>0</v>
      </c>
      <c r="J911">
        <v>16</v>
      </c>
      <c r="K911" s="3">
        <v>8.4166666666666696</v>
      </c>
      <c r="L911" s="3">
        <f t="shared" si="144"/>
        <v>0</v>
      </c>
      <c r="M911" s="5">
        <v>0</v>
      </c>
      <c r="R911">
        <v>2006</v>
      </c>
      <c r="S911" s="1" t="s">
        <v>5</v>
      </c>
      <c r="T911" s="40">
        <f>+'Copy Co'!$B$17</f>
        <v>51399.602684929596</v>
      </c>
      <c r="U911">
        <f>+'Copy Co'!$B$18*'All Data'!C911</f>
        <v>0</v>
      </c>
      <c r="V911" s="40">
        <f>+D911*'Copy Co'!$B$19</f>
        <v>0</v>
      </c>
      <c r="W911" s="40">
        <f>+E911*'Copy Co'!$B$20</f>
        <v>0</v>
      </c>
      <c r="X911" s="40">
        <f>+F911*'Copy Co'!$B$21</f>
        <v>0</v>
      </c>
      <c r="Y911" s="40">
        <f>+G911*'Copy Co'!$B$22</f>
        <v>35082.110450560671</v>
      </c>
      <c r="Z911" s="40">
        <f>+H911*'Copy Co'!$B$23</f>
        <v>0</v>
      </c>
      <c r="AA911" s="40">
        <f>+I911*'Copy Co'!$B$24</f>
        <v>0</v>
      </c>
      <c r="AB911" s="40">
        <f>+J911*'Copy Co'!$B$25</f>
        <v>5389.1534284019226</v>
      </c>
      <c r="AC911" s="40">
        <f>+K911*'Copy Co'!$B$26</f>
        <v>2636.580078131627</v>
      </c>
      <c r="AD911" s="40">
        <f>+L911*'Copy Co'!$B$27</f>
        <v>0</v>
      </c>
      <c r="AE911" s="40">
        <f>+M911*'Copy Co'!$B$28</f>
        <v>0</v>
      </c>
      <c r="AF911" s="40">
        <f t="shared" si="145"/>
        <v>94507.446642023817</v>
      </c>
      <c r="AG911" s="25">
        <f t="shared" si="146"/>
        <v>76.446642023816821</v>
      </c>
      <c r="AH911" s="56">
        <f t="shared" si="147"/>
        <v>38894</v>
      </c>
      <c r="AL911" s="56"/>
      <c r="BF911" s="2">
        <v>40941</v>
      </c>
      <c r="BG911" s="3">
        <v>31.25</v>
      </c>
      <c r="BH911">
        <v>17</v>
      </c>
      <c r="BI911">
        <v>9</v>
      </c>
    </row>
    <row r="912" spans="1:61" x14ac:dyDescent="0.25">
      <c r="A912" s="2">
        <v>38895</v>
      </c>
      <c r="B912" s="7">
        <v>89906</v>
      </c>
      <c r="C912" s="3">
        <v>0</v>
      </c>
      <c r="D912" s="7">
        <f t="shared" si="141"/>
        <v>0</v>
      </c>
      <c r="E912" s="7">
        <f t="shared" si="142"/>
        <v>0</v>
      </c>
      <c r="F912" s="7">
        <f t="shared" si="143"/>
        <v>0</v>
      </c>
      <c r="G912" s="11">
        <v>94431</v>
      </c>
      <c r="H912">
        <v>0</v>
      </c>
      <c r="I912">
        <v>0</v>
      </c>
      <c r="J912">
        <v>13</v>
      </c>
      <c r="K912" s="3">
        <v>7.0416666666666696</v>
      </c>
      <c r="L912" s="3">
        <f t="shared" si="144"/>
        <v>0</v>
      </c>
      <c r="M912" s="5">
        <v>0</v>
      </c>
      <c r="R912">
        <v>2006</v>
      </c>
      <c r="S912" s="1" t="s">
        <v>6</v>
      </c>
      <c r="T912" s="40">
        <f>+'Copy Co'!$B$17</f>
        <v>51399.602684929596</v>
      </c>
      <c r="U912">
        <f>+'Copy Co'!$B$18*'All Data'!C912</f>
        <v>0</v>
      </c>
      <c r="V912" s="40">
        <f>+D912*'Copy Co'!$B$19</f>
        <v>0</v>
      </c>
      <c r="W912" s="40">
        <f>+E912*'Copy Co'!$B$20</f>
        <v>0</v>
      </c>
      <c r="X912" s="40">
        <f>+F912*'Copy Co'!$B$21</f>
        <v>0</v>
      </c>
      <c r="Y912" s="40">
        <f>+G912*'Copy Co'!$B$22</f>
        <v>39300.537065744051</v>
      </c>
      <c r="Z912" s="40">
        <f>+H912*'Copy Co'!$B$23</f>
        <v>0</v>
      </c>
      <c r="AA912" s="40">
        <f>+I912*'Copy Co'!$B$24</f>
        <v>0</v>
      </c>
      <c r="AB912" s="40">
        <f>+J912*'Copy Co'!$B$25</f>
        <v>4378.6871605765618</v>
      </c>
      <c r="AC912" s="40">
        <f>+K912*'Copy Co'!$B$26</f>
        <v>2205.8516495259651</v>
      </c>
      <c r="AD912" s="40">
        <f>+L912*'Copy Co'!$B$27</f>
        <v>0</v>
      </c>
      <c r="AE912" s="40">
        <f>+M912*'Copy Co'!$B$28</f>
        <v>0</v>
      </c>
      <c r="AF912" s="40">
        <f t="shared" si="145"/>
        <v>97284.67856077617</v>
      </c>
      <c r="AG912" s="25">
        <f t="shared" si="146"/>
        <v>7378.6785607761703</v>
      </c>
      <c r="AH912" s="56">
        <f t="shared" si="147"/>
        <v>38895</v>
      </c>
      <c r="AL912" s="56"/>
      <c r="BF912" s="2">
        <v>42392</v>
      </c>
      <c r="BG912" s="3">
        <v>31.1666666666667</v>
      </c>
      <c r="BH912">
        <v>14</v>
      </c>
      <c r="BI912">
        <v>6.6666666666666696</v>
      </c>
    </row>
    <row r="913" spans="1:61" x14ac:dyDescent="0.25">
      <c r="A913" s="2">
        <v>38896</v>
      </c>
      <c r="B913" s="7">
        <v>95746</v>
      </c>
      <c r="C913" s="3">
        <v>0</v>
      </c>
      <c r="D913" s="7">
        <f t="shared" si="141"/>
        <v>0</v>
      </c>
      <c r="E913" s="7">
        <f t="shared" si="142"/>
        <v>0</v>
      </c>
      <c r="F913" s="7">
        <f t="shared" si="143"/>
        <v>0</v>
      </c>
      <c r="G913" s="11">
        <v>89906</v>
      </c>
      <c r="H913">
        <v>0</v>
      </c>
      <c r="I913">
        <v>0</v>
      </c>
      <c r="J913">
        <v>10</v>
      </c>
      <c r="K913" s="3">
        <v>7.375</v>
      </c>
      <c r="L913" s="3">
        <f t="shared" si="144"/>
        <v>0</v>
      </c>
      <c r="M913" s="5">
        <v>0</v>
      </c>
      <c r="R913">
        <v>2006</v>
      </c>
      <c r="S913" s="1" t="s">
        <v>7</v>
      </c>
      <c r="T913" s="40">
        <f>+'Copy Co'!$B$17</f>
        <v>51399.602684929596</v>
      </c>
      <c r="U913">
        <f>+'Copy Co'!$B$18*'All Data'!C913</f>
        <v>0</v>
      </c>
      <c r="V913" s="40">
        <f>+D913*'Copy Co'!$B$19</f>
        <v>0</v>
      </c>
      <c r="W913" s="40">
        <f>+E913*'Copy Co'!$B$20</f>
        <v>0</v>
      </c>
      <c r="X913" s="40">
        <f>+F913*'Copy Co'!$B$21</f>
        <v>0</v>
      </c>
      <c r="Y913" s="40">
        <f>+G913*'Copy Co'!$B$22</f>
        <v>37417.310898251475</v>
      </c>
      <c r="Z913" s="40">
        <f>+H913*'Copy Co'!$B$23</f>
        <v>0</v>
      </c>
      <c r="AA913" s="40">
        <f>+I913*'Copy Co'!$B$24</f>
        <v>0</v>
      </c>
      <c r="AB913" s="40">
        <f>+J913*'Copy Co'!$B$25</f>
        <v>3368.2208927512015</v>
      </c>
      <c r="AC913" s="40">
        <f>+K913*'Copy Co'!$B$26</f>
        <v>2310.2706625212763</v>
      </c>
      <c r="AD913" s="40">
        <f>+L913*'Copy Co'!$B$27</f>
        <v>0</v>
      </c>
      <c r="AE913" s="40">
        <f>+M913*'Copy Co'!$B$28</f>
        <v>0</v>
      </c>
      <c r="AF913" s="40">
        <f t="shared" si="145"/>
        <v>94495.405138453541</v>
      </c>
      <c r="AG913" s="25">
        <f t="shared" si="146"/>
        <v>-1250.5948615464586</v>
      </c>
      <c r="AH913" s="56">
        <f t="shared" si="147"/>
        <v>38896</v>
      </c>
      <c r="AL913" s="56"/>
      <c r="BF913" s="2">
        <v>39902</v>
      </c>
      <c r="BG913" s="3">
        <v>31.125</v>
      </c>
      <c r="BH913">
        <v>17</v>
      </c>
      <c r="BI913">
        <v>9.6666666666666696</v>
      </c>
    </row>
    <row r="914" spans="1:61" x14ac:dyDescent="0.25">
      <c r="A914" s="2">
        <v>38897</v>
      </c>
      <c r="B914" s="7">
        <v>92066</v>
      </c>
      <c r="C914" s="3">
        <v>0</v>
      </c>
      <c r="D914" s="7">
        <f t="shared" si="141"/>
        <v>0</v>
      </c>
      <c r="E914" s="7">
        <f t="shared" si="142"/>
        <v>0</v>
      </c>
      <c r="F914" s="7">
        <f t="shared" si="143"/>
        <v>0</v>
      </c>
      <c r="G914" s="11">
        <v>95746</v>
      </c>
      <c r="H914">
        <v>0</v>
      </c>
      <c r="I914">
        <v>0</v>
      </c>
      <c r="J914">
        <v>10</v>
      </c>
      <c r="K914" s="3">
        <v>6.4583333333333304</v>
      </c>
      <c r="L914" s="3">
        <f t="shared" si="144"/>
        <v>0</v>
      </c>
      <c r="M914" s="5">
        <v>0</v>
      </c>
      <c r="R914">
        <v>2006</v>
      </c>
      <c r="S914" s="1" t="s">
        <v>1</v>
      </c>
      <c r="T914" s="40">
        <f>+'Copy Co'!$B$17</f>
        <v>51399.602684929596</v>
      </c>
      <c r="U914">
        <f>+'Copy Co'!$B$18*'All Data'!C914</f>
        <v>0</v>
      </c>
      <c r="V914" s="40">
        <f>+D914*'Copy Co'!$B$19</f>
        <v>0</v>
      </c>
      <c r="W914" s="40">
        <f>+E914*'Copy Co'!$B$20</f>
        <v>0</v>
      </c>
      <c r="X914" s="40">
        <f>+F914*'Copy Co'!$B$21</f>
        <v>0</v>
      </c>
      <c r="Y914" s="40">
        <f>+G914*'Copy Co'!$B$22</f>
        <v>39847.81715640764</v>
      </c>
      <c r="Z914" s="40">
        <f>+H914*'Copy Co'!$B$23</f>
        <v>0</v>
      </c>
      <c r="AA914" s="40">
        <f>+I914*'Copy Co'!$B$24</f>
        <v>0</v>
      </c>
      <c r="AB914" s="40">
        <f>+J914*'Copy Co'!$B$25</f>
        <v>3368.2208927512015</v>
      </c>
      <c r="AC914" s="40">
        <f>+K914*'Copy Co'!$B$26</f>
        <v>2023.1183767841676</v>
      </c>
      <c r="AD914" s="40">
        <f>+L914*'Copy Co'!$B$27</f>
        <v>0</v>
      </c>
      <c r="AE914" s="40">
        <f>+M914*'Copy Co'!$B$28</f>
        <v>0</v>
      </c>
      <c r="AF914" s="40">
        <f t="shared" si="145"/>
        <v>96638.759110872605</v>
      </c>
      <c r="AG914" s="25">
        <f t="shared" si="146"/>
        <v>4572.7591108726047</v>
      </c>
      <c r="AH914" s="56">
        <f t="shared" si="147"/>
        <v>38897</v>
      </c>
      <c r="AL914" s="56"/>
      <c r="BF914" s="2">
        <v>38314</v>
      </c>
      <c r="BG914" s="3">
        <v>31.0833333333333</v>
      </c>
      <c r="BH914">
        <v>10</v>
      </c>
      <c r="BI914">
        <v>5.9583333333333304</v>
      </c>
    </row>
    <row r="915" spans="1:61" x14ac:dyDescent="0.25">
      <c r="A915" s="2">
        <v>38898</v>
      </c>
      <c r="B915" s="7">
        <v>89819</v>
      </c>
      <c r="C915" s="3">
        <v>0</v>
      </c>
      <c r="D915" s="7">
        <f t="shared" si="141"/>
        <v>0</v>
      </c>
      <c r="E915" s="7">
        <f t="shared" si="142"/>
        <v>0</v>
      </c>
      <c r="F915" s="7">
        <f t="shared" si="143"/>
        <v>0</v>
      </c>
      <c r="G915" s="11">
        <v>92066</v>
      </c>
      <c r="H915">
        <v>1</v>
      </c>
      <c r="I915">
        <v>0</v>
      </c>
      <c r="J915">
        <v>15</v>
      </c>
      <c r="K915" s="3">
        <v>8.375</v>
      </c>
      <c r="L915" s="3">
        <f t="shared" si="144"/>
        <v>0</v>
      </c>
      <c r="M915" s="5">
        <v>0</v>
      </c>
      <c r="R915">
        <v>2006</v>
      </c>
      <c r="S915" s="1" t="s">
        <v>2</v>
      </c>
      <c r="T915" s="40">
        <f>+'Copy Co'!$B$17</f>
        <v>51399.602684929596</v>
      </c>
      <c r="U915">
        <f>+'Copy Co'!$B$18*'All Data'!C915</f>
        <v>0</v>
      </c>
      <c r="V915" s="40">
        <f>+D915*'Copy Co'!$B$19</f>
        <v>0</v>
      </c>
      <c r="W915" s="40">
        <f>+E915*'Copy Co'!$B$20</f>
        <v>0</v>
      </c>
      <c r="X915" s="40">
        <f>+F915*'Copy Co'!$B$21</f>
        <v>0</v>
      </c>
      <c r="Y915" s="40">
        <f>+G915*'Copy Co'!$B$22</f>
        <v>38316.265267706498</v>
      </c>
      <c r="Z915" s="40">
        <f>+H915*'Copy Co'!$B$23</f>
        <v>-10610.780657764437</v>
      </c>
      <c r="AA915" s="40">
        <f>+I915*'Copy Co'!$B$24</f>
        <v>0</v>
      </c>
      <c r="AB915" s="40">
        <f>+J915*'Copy Co'!$B$25</f>
        <v>5052.331339126802</v>
      </c>
      <c r="AC915" s="40">
        <f>+K915*'Copy Co'!$B$26</f>
        <v>2623.527701507212</v>
      </c>
      <c r="AD915" s="40">
        <f>+L915*'Copy Co'!$B$27</f>
        <v>0</v>
      </c>
      <c r="AE915" s="40">
        <f>+M915*'Copy Co'!$B$28</f>
        <v>0</v>
      </c>
      <c r="AF915" s="40">
        <f t="shared" si="145"/>
        <v>86780.946335505665</v>
      </c>
      <c r="AG915" s="25">
        <f t="shared" si="146"/>
        <v>-3038.053664494335</v>
      </c>
      <c r="AH915" s="56">
        <f t="shared" si="147"/>
        <v>38898</v>
      </c>
      <c r="AI915" s="38">
        <f>SUM(AG886:AG915)</f>
        <v>3361.4581052913709</v>
      </c>
      <c r="AJ915" s="38"/>
      <c r="AK915" s="38"/>
      <c r="AL915" s="56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2">
        <v>38723</v>
      </c>
      <c r="BG915" s="3">
        <v>31.0833333333333</v>
      </c>
      <c r="BH915">
        <v>8</v>
      </c>
      <c r="BI915">
        <v>3.9583333333333299</v>
      </c>
    </row>
    <row r="916" spans="1:61" x14ac:dyDescent="0.25">
      <c r="A916" s="2">
        <v>38899</v>
      </c>
      <c r="B916" s="7">
        <v>85379</v>
      </c>
      <c r="C916" s="3">
        <v>0</v>
      </c>
      <c r="D916" s="7">
        <f t="shared" si="141"/>
        <v>0</v>
      </c>
      <c r="E916" s="7">
        <f t="shared" si="142"/>
        <v>0</v>
      </c>
      <c r="F916" s="7">
        <f t="shared" si="143"/>
        <v>0</v>
      </c>
      <c r="G916" s="11">
        <v>89819</v>
      </c>
      <c r="H916">
        <v>0</v>
      </c>
      <c r="I916">
        <v>1</v>
      </c>
      <c r="J916">
        <v>16</v>
      </c>
      <c r="K916" s="3">
        <v>7.25</v>
      </c>
      <c r="L916" s="3">
        <f t="shared" si="144"/>
        <v>0</v>
      </c>
      <c r="M916" s="5">
        <v>0</v>
      </c>
      <c r="R916">
        <v>2006</v>
      </c>
      <c r="S916" s="1" t="s">
        <v>3</v>
      </c>
      <c r="T916" s="40">
        <f>+'Copy Co'!$B$17</f>
        <v>51399.602684929596</v>
      </c>
      <c r="U916">
        <f>+'Copy Co'!$B$18*'All Data'!C916</f>
        <v>0</v>
      </c>
      <c r="V916" s="40">
        <f>+D916*'Copy Co'!$B$19</f>
        <v>0</v>
      </c>
      <c r="W916" s="40">
        <f>+E916*'Copy Co'!$B$20</f>
        <v>0</v>
      </c>
      <c r="X916" s="40">
        <f>+F916*'Copy Co'!$B$21</f>
        <v>0</v>
      </c>
      <c r="Y916" s="40">
        <f>+G916*'Copy Co'!$B$22</f>
        <v>37381.1030139262</v>
      </c>
      <c r="Z916" s="40">
        <f>+H916*'Copy Co'!$B$23</f>
        <v>0</v>
      </c>
      <c r="AA916" s="40">
        <f>+I916*'Copy Co'!$B$24</f>
        <v>-10704.382616627605</v>
      </c>
      <c r="AB916" s="40">
        <f>+J916*'Copy Co'!$B$25</f>
        <v>5389.1534284019226</v>
      </c>
      <c r="AC916" s="40">
        <f>+K916*'Copy Co'!$B$26</f>
        <v>2271.1135326480344</v>
      </c>
      <c r="AD916" s="40">
        <f>+L916*'Copy Co'!$B$27</f>
        <v>0</v>
      </c>
      <c r="AE916" s="40">
        <f>+M916*'Copy Co'!$B$28</f>
        <v>0</v>
      </c>
      <c r="AF916" s="40">
        <f t="shared" si="145"/>
        <v>85736.590043278149</v>
      </c>
      <c r="AG916" s="25">
        <f t="shared" si="146"/>
        <v>357.5900432781491</v>
      </c>
      <c r="AH916" s="56">
        <f t="shared" si="147"/>
        <v>38899</v>
      </c>
      <c r="AL916" s="56"/>
      <c r="BF916" s="2">
        <v>38795</v>
      </c>
      <c r="BG916" s="3">
        <v>31.0833333333333</v>
      </c>
      <c r="BH916">
        <v>16</v>
      </c>
      <c r="BI916">
        <v>6.0833333333333304</v>
      </c>
    </row>
    <row r="917" spans="1:61" x14ac:dyDescent="0.25">
      <c r="A917" s="2">
        <v>38900</v>
      </c>
      <c r="B917" s="7">
        <v>76513</v>
      </c>
      <c r="C917" s="3">
        <v>0</v>
      </c>
      <c r="D917" s="7">
        <f t="shared" si="141"/>
        <v>0</v>
      </c>
      <c r="E917" s="7">
        <f t="shared" si="142"/>
        <v>0</v>
      </c>
      <c r="F917" s="7">
        <f t="shared" si="143"/>
        <v>0</v>
      </c>
      <c r="G917" s="11">
        <v>85379</v>
      </c>
      <c r="H917">
        <v>0</v>
      </c>
      <c r="I917">
        <v>1</v>
      </c>
      <c r="J917">
        <v>12</v>
      </c>
      <c r="K917" s="3">
        <v>6.3333333333333304</v>
      </c>
      <c r="L917" s="3">
        <f t="shared" si="144"/>
        <v>0</v>
      </c>
      <c r="M917" s="5">
        <v>0</v>
      </c>
      <c r="R917">
        <v>2006</v>
      </c>
      <c r="S917" s="1" t="s">
        <v>4</v>
      </c>
      <c r="T917" s="40">
        <f>+'Copy Co'!$B$17</f>
        <v>51399.602684929596</v>
      </c>
      <c r="U917">
        <f>+'Copy Co'!$B$18*'All Data'!C917</f>
        <v>0</v>
      </c>
      <c r="V917" s="40">
        <f>+D917*'Copy Co'!$B$19</f>
        <v>0</v>
      </c>
      <c r="W917" s="40">
        <f>+E917*'Copy Co'!$B$20</f>
        <v>0</v>
      </c>
      <c r="X917" s="40">
        <f>+F917*'Copy Co'!$B$21</f>
        <v>0</v>
      </c>
      <c r="Y917" s="40">
        <f>+G917*'Copy Co'!$B$22</f>
        <v>35533.252365601991</v>
      </c>
      <c r="Z917" s="40">
        <f>+H917*'Copy Co'!$B$23</f>
        <v>0</v>
      </c>
      <c r="AA917" s="40">
        <f>+I917*'Copy Co'!$B$24</f>
        <v>-10704.382616627605</v>
      </c>
      <c r="AB917" s="40">
        <f>+J917*'Copy Co'!$B$25</f>
        <v>4041.8650713014422</v>
      </c>
      <c r="AC917" s="40">
        <f>+K917*'Copy Co'!$B$26</f>
        <v>1983.9612469109256</v>
      </c>
      <c r="AD917" s="40">
        <f>+L917*'Copy Co'!$B$27</f>
        <v>0</v>
      </c>
      <c r="AE917" s="40">
        <f>+M917*'Copy Co'!$B$28</f>
        <v>0</v>
      </c>
      <c r="AF917" s="40">
        <f t="shared" si="145"/>
        <v>82254.298752116345</v>
      </c>
      <c r="AG917" s="25">
        <f t="shared" si="146"/>
        <v>5741.298752116345</v>
      </c>
      <c r="AH917" s="56">
        <f t="shared" si="147"/>
        <v>38900</v>
      </c>
      <c r="AL917" s="56"/>
      <c r="BF917" s="2">
        <v>40875</v>
      </c>
      <c r="BG917" s="3">
        <v>31.0833333333333</v>
      </c>
      <c r="BH917">
        <v>7</v>
      </c>
      <c r="BI917">
        <v>3.3333333333333299</v>
      </c>
    </row>
    <row r="918" spans="1:61" x14ac:dyDescent="0.25">
      <c r="A918" s="2">
        <v>38901</v>
      </c>
      <c r="B918" s="7">
        <v>80202</v>
      </c>
      <c r="C918" s="3">
        <v>0</v>
      </c>
      <c r="D918" s="7">
        <f t="shared" si="141"/>
        <v>0</v>
      </c>
      <c r="E918" s="7">
        <f t="shared" si="142"/>
        <v>0</v>
      </c>
      <c r="F918" s="7">
        <f t="shared" si="143"/>
        <v>0</v>
      </c>
      <c r="G918" s="11">
        <v>76513</v>
      </c>
      <c r="H918">
        <v>0</v>
      </c>
      <c r="I918">
        <v>0</v>
      </c>
      <c r="J918">
        <v>20</v>
      </c>
      <c r="K918" s="3">
        <v>8.625</v>
      </c>
      <c r="L918" s="3">
        <f t="shared" si="144"/>
        <v>0</v>
      </c>
      <c r="M918" s="5">
        <v>0</v>
      </c>
      <c r="R918">
        <v>2006</v>
      </c>
      <c r="S918" s="1" t="s">
        <v>5</v>
      </c>
      <c r="T918" s="40">
        <f>+'Copy Co'!$B$17</f>
        <v>51399.602684929596</v>
      </c>
      <c r="U918">
        <f>+'Copy Co'!$B$18*'All Data'!C918</f>
        <v>0</v>
      </c>
      <c r="V918" s="40">
        <f>+D918*'Copy Co'!$B$19</f>
        <v>0</v>
      </c>
      <c r="W918" s="40">
        <f>+E918*'Copy Co'!$B$20</f>
        <v>0</v>
      </c>
      <c r="X918" s="40">
        <f>+F918*'Copy Co'!$B$21</f>
        <v>0</v>
      </c>
      <c r="Y918" s="40">
        <f>+G918*'Copy Co'!$B$22</f>
        <v>31843.377625051886</v>
      </c>
      <c r="Z918" s="40">
        <f>+H918*'Copy Co'!$B$23</f>
        <v>0</v>
      </c>
      <c r="AA918" s="40">
        <f>+I918*'Copy Co'!$B$24</f>
        <v>0</v>
      </c>
      <c r="AB918" s="40">
        <f>+J918*'Copy Co'!$B$25</f>
        <v>6736.441785502403</v>
      </c>
      <c r="AC918" s="40">
        <f>+K918*'Copy Co'!$B$26</f>
        <v>2701.8419612536959</v>
      </c>
      <c r="AD918" s="40">
        <f>+L918*'Copy Co'!$B$27</f>
        <v>0</v>
      </c>
      <c r="AE918" s="40">
        <f>+M918*'Copy Co'!$B$28</f>
        <v>0</v>
      </c>
      <c r="AF918" s="40">
        <f t="shared" si="145"/>
        <v>92681.264056737578</v>
      </c>
      <c r="AG918" s="25">
        <f t="shared" si="146"/>
        <v>12479.264056737578</v>
      </c>
      <c r="AH918" s="56">
        <f t="shared" si="147"/>
        <v>38901</v>
      </c>
      <c r="AL918" s="56"/>
      <c r="BF918" s="2">
        <v>41258</v>
      </c>
      <c r="BG918" s="3">
        <v>31.0833333333333</v>
      </c>
      <c r="BH918">
        <v>8</v>
      </c>
      <c r="BI918">
        <v>2.8333333333333299</v>
      </c>
    </row>
    <row r="919" spans="1:61" x14ac:dyDescent="0.25">
      <c r="A919" s="2">
        <v>38902</v>
      </c>
      <c r="B919" s="7">
        <v>80290</v>
      </c>
      <c r="C919" s="3">
        <v>0</v>
      </c>
      <c r="D919" s="7">
        <f t="shared" si="141"/>
        <v>0</v>
      </c>
      <c r="E919" s="7">
        <f t="shared" si="142"/>
        <v>0</v>
      </c>
      <c r="F919" s="7">
        <f t="shared" si="143"/>
        <v>0</v>
      </c>
      <c r="G919" s="11">
        <v>80202</v>
      </c>
      <c r="H919">
        <v>0</v>
      </c>
      <c r="I919">
        <v>0</v>
      </c>
      <c r="J919">
        <v>32</v>
      </c>
      <c r="K919" s="3">
        <v>8.8333333333333304</v>
      </c>
      <c r="L919" s="3">
        <f t="shared" si="144"/>
        <v>0</v>
      </c>
      <c r="M919" s="5">
        <v>0</v>
      </c>
      <c r="R919">
        <v>2006</v>
      </c>
      <c r="S919" s="1" t="s">
        <v>6</v>
      </c>
      <c r="T919" s="40">
        <f>+'Copy Co'!$B$17</f>
        <v>51399.602684929596</v>
      </c>
      <c r="U919">
        <f>+'Copy Co'!$B$18*'All Data'!C919</f>
        <v>0</v>
      </c>
      <c r="V919" s="40">
        <f>+D919*'Copy Co'!$B$19</f>
        <v>0</v>
      </c>
      <c r="W919" s="40">
        <f>+E919*'Copy Co'!$B$20</f>
        <v>0</v>
      </c>
      <c r="X919" s="40">
        <f>+F919*'Copy Co'!$B$21</f>
        <v>0</v>
      </c>
      <c r="Y919" s="40">
        <f>+G919*'Copy Co'!$B$22</f>
        <v>33378.6751569591</v>
      </c>
      <c r="Z919" s="40">
        <f>+H919*'Copy Co'!$B$23</f>
        <v>0</v>
      </c>
      <c r="AA919" s="40">
        <f>+I919*'Copy Co'!$B$24</f>
        <v>0</v>
      </c>
      <c r="AB919" s="40">
        <f>+J919*'Copy Co'!$B$25</f>
        <v>10778.306856803845</v>
      </c>
      <c r="AC919" s="40">
        <f>+K919*'Copy Co'!$B$26</f>
        <v>2767.1038443757652</v>
      </c>
      <c r="AD919" s="40">
        <f>+L919*'Copy Co'!$B$27</f>
        <v>0</v>
      </c>
      <c r="AE919" s="40">
        <f>+M919*'Copy Co'!$B$28</f>
        <v>0</v>
      </c>
      <c r="AF919" s="40">
        <f t="shared" si="145"/>
        <v>98323.688543068303</v>
      </c>
      <c r="AG919" s="25">
        <f t="shared" si="146"/>
        <v>18033.688543068303</v>
      </c>
      <c r="AH919" s="56">
        <f t="shared" si="147"/>
        <v>38902</v>
      </c>
      <c r="AL919" s="56"/>
      <c r="BF919" s="2">
        <v>43087</v>
      </c>
      <c r="BG919" s="3">
        <v>31.0833333333333</v>
      </c>
      <c r="BH919">
        <v>10</v>
      </c>
      <c r="BI919">
        <v>5.75</v>
      </c>
    </row>
    <row r="920" spans="1:61" x14ac:dyDescent="0.25">
      <c r="A920" s="2">
        <v>38903</v>
      </c>
      <c r="B920" s="7">
        <v>91266</v>
      </c>
      <c r="C920" s="3">
        <v>0</v>
      </c>
      <c r="D920" s="7">
        <f t="shared" si="141"/>
        <v>0</v>
      </c>
      <c r="E920" s="7">
        <f t="shared" si="142"/>
        <v>0</v>
      </c>
      <c r="F920" s="7">
        <f t="shared" si="143"/>
        <v>0</v>
      </c>
      <c r="G920" s="11">
        <v>80290</v>
      </c>
      <c r="H920">
        <v>0</v>
      </c>
      <c r="I920">
        <v>0</v>
      </c>
      <c r="J920">
        <v>21</v>
      </c>
      <c r="K920" s="3">
        <v>9.3333333333333304</v>
      </c>
      <c r="L920" s="3">
        <f t="shared" si="144"/>
        <v>0</v>
      </c>
      <c r="M920" s="5">
        <v>0</v>
      </c>
      <c r="R920">
        <v>2006</v>
      </c>
      <c r="S920" s="1" t="s">
        <v>7</v>
      </c>
      <c r="T920" s="40">
        <f>+'Copy Co'!$B$17</f>
        <v>51399.602684929596</v>
      </c>
      <c r="U920">
        <f>+'Copy Co'!$B$18*'All Data'!C920</f>
        <v>0</v>
      </c>
      <c r="V920" s="40">
        <f>+D920*'Copy Co'!$B$19</f>
        <v>0</v>
      </c>
      <c r="W920" s="40">
        <f>+E920*'Copy Co'!$B$20</f>
        <v>0</v>
      </c>
      <c r="X920" s="40">
        <f>+F920*'Copy Co'!$B$21</f>
        <v>0</v>
      </c>
      <c r="Y920" s="40">
        <f>+G920*'Copy Co'!$B$22</f>
        <v>33415.299223862821</v>
      </c>
      <c r="Z920" s="40">
        <f>+H920*'Copy Co'!$B$23</f>
        <v>0</v>
      </c>
      <c r="AA920" s="40">
        <f>+I920*'Copy Co'!$B$24</f>
        <v>0</v>
      </c>
      <c r="AB920" s="40">
        <f>+J920*'Copy Co'!$B$25</f>
        <v>7073.2638747775236</v>
      </c>
      <c r="AC920" s="40">
        <f>+K920*'Copy Co'!$B$26</f>
        <v>2923.732363868733</v>
      </c>
      <c r="AD920" s="40">
        <f>+L920*'Copy Co'!$B$27</f>
        <v>0</v>
      </c>
      <c r="AE920" s="40">
        <f>+M920*'Copy Co'!$B$28</f>
        <v>0</v>
      </c>
      <c r="AF920" s="40">
        <f t="shared" si="145"/>
        <v>94811.898147438667</v>
      </c>
      <c r="AG920" s="25">
        <f t="shared" si="146"/>
        <v>3545.8981474386674</v>
      </c>
      <c r="AH920" s="56">
        <f t="shared" si="147"/>
        <v>38903</v>
      </c>
      <c r="AL920" s="56"/>
      <c r="BF920" s="2">
        <v>38313</v>
      </c>
      <c r="BG920" s="3">
        <v>31.0416666666667</v>
      </c>
      <c r="BH920">
        <v>9</v>
      </c>
      <c r="BI920">
        <v>4.3333333333333304</v>
      </c>
    </row>
    <row r="921" spans="1:61" x14ac:dyDescent="0.25">
      <c r="A921" s="2">
        <v>38904</v>
      </c>
      <c r="B921" s="7">
        <v>92755</v>
      </c>
      <c r="C921" s="3">
        <v>0</v>
      </c>
      <c r="D921" s="7">
        <f t="shared" si="141"/>
        <v>0</v>
      </c>
      <c r="E921" s="7">
        <f t="shared" si="142"/>
        <v>0</v>
      </c>
      <c r="F921" s="7">
        <f t="shared" si="143"/>
        <v>0</v>
      </c>
      <c r="G921" s="11">
        <v>91266</v>
      </c>
      <c r="H921">
        <v>0</v>
      </c>
      <c r="I921">
        <v>0</v>
      </c>
      <c r="J921">
        <v>20</v>
      </c>
      <c r="K921" s="3">
        <v>11.2083333333333</v>
      </c>
      <c r="L921" s="3">
        <f t="shared" si="144"/>
        <v>0</v>
      </c>
      <c r="M921" s="5">
        <v>0</v>
      </c>
      <c r="R921">
        <v>2006</v>
      </c>
      <c r="S921" s="1" t="s">
        <v>1</v>
      </c>
      <c r="T921" s="40">
        <f>+'Copy Co'!$B$17</f>
        <v>51399.602684929596</v>
      </c>
      <c r="U921">
        <f>+'Copy Co'!$B$18*'All Data'!C921</f>
        <v>0</v>
      </c>
      <c r="V921" s="40">
        <f>+D921*'Copy Co'!$B$19</f>
        <v>0</v>
      </c>
      <c r="W921" s="40">
        <f>+E921*'Copy Co'!$B$20</f>
        <v>0</v>
      </c>
      <c r="X921" s="40">
        <f>+F921*'Copy Co'!$B$21</f>
        <v>0</v>
      </c>
      <c r="Y921" s="40">
        <f>+G921*'Copy Co'!$B$22</f>
        <v>37983.319204945379</v>
      </c>
      <c r="Z921" s="40">
        <f>+H921*'Copy Co'!$B$23</f>
        <v>0</v>
      </c>
      <c r="AA921" s="40">
        <f>+I921*'Copy Co'!$B$24</f>
        <v>0</v>
      </c>
      <c r="AB921" s="40">
        <f>+J921*'Copy Co'!$B$25</f>
        <v>6736.441785502403</v>
      </c>
      <c r="AC921" s="40">
        <f>+K921*'Copy Co'!$B$26</f>
        <v>3511.0893119673528</v>
      </c>
      <c r="AD921" s="40">
        <f>+L921*'Copy Co'!$B$27</f>
        <v>0</v>
      </c>
      <c r="AE921" s="40">
        <f>+M921*'Copy Co'!$B$28</f>
        <v>0</v>
      </c>
      <c r="AF921" s="40">
        <f t="shared" si="145"/>
        <v>99630.452987344732</v>
      </c>
      <c r="AG921" s="25">
        <f t="shared" si="146"/>
        <v>6875.4529873447318</v>
      </c>
      <c r="AH921" s="56">
        <f t="shared" si="147"/>
        <v>38904</v>
      </c>
      <c r="AL921" s="56"/>
      <c r="BF921" s="2">
        <v>38363</v>
      </c>
      <c r="BG921" s="3">
        <v>31.0416666666667</v>
      </c>
      <c r="BH921">
        <v>25</v>
      </c>
      <c r="BI921">
        <v>11.5416666666667</v>
      </c>
    </row>
    <row r="922" spans="1:61" x14ac:dyDescent="0.25">
      <c r="A922" s="2">
        <v>38905</v>
      </c>
      <c r="B922" s="7">
        <v>87940</v>
      </c>
      <c r="C922" s="3">
        <v>0</v>
      </c>
      <c r="D922" s="7">
        <f t="shared" si="141"/>
        <v>0</v>
      </c>
      <c r="E922" s="7">
        <f t="shared" si="142"/>
        <v>0</v>
      </c>
      <c r="F922" s="7">
        <f t="shared" si="143"/>
        <v>0</v>
      </c>
      <c r="G922" s="11">
        <v>92755</v>
      </c>
      <c r="H922">
        <v>1</v>
      </c>
      <c r="I922">
        <v>0</v>
      </c>
      <c r="J922">
        <v>12</v>
      </c>
      <c r="K922" s="3">
        <v>5.8333333333333304</v>
      </c>
      <c r="L922" s="3">
        <f t="shared" si="144"/>
        <v>0</v>
      </c>
      <c r="M922" s="5">
        <v>0</v>
      </c>
      <c r="R922">
        <v>2006</v>
      </c>
      <c r="S922" s="1" t="s">
        <v>2</v>
      </c>
      <c r="T922" s="40">
        <f>+'Copy Co'!$B$17</f>
        <v>51399.602684929596</v>
      </c>
      <c r="U922">
        <f>+'Copy Co'!$B$18*'All Data'!C922</f>
        <v>0</v>
      </c>
      <c r="V922" s="40">
        <f>+D922*'Copy Co'!$B$19</f>
        <v>0</v>
      </c>
      <c r="W922" s="40">
        <f>+E922*'Copy Co'!$B$20</f>
        <v>0</v>
      </c>
      <c r="X922" s="40">
        <f>+F922*'Copy Co'!$B$21</f>
        <v>0</v>
      </c>
      <c r="Y922" s="40">
        <f>+G922*'Copy Co'!$B$22</f>
        <v>38603.015064259511</v>
      </c>
      <c r="Z922" s="40">
        <f>+H922*'Copy Co'!$B$23</f>
        <v>-10610.780657764437</v>
      </c>
      <c r="AA922" s="40">
        <f>+I922*'Copy Co'!$B$24</f>
        <v>0</v>
      </c>
      <c r="AB922" s="40">
        <f>+J922*'Copy Co'!$B$25</f>
        <v>4041.8650713014422</v>
      </c>
      <c r="AC922" s="40">
        <f>+K922*'Copy Co'!$B$26</f>
        <v>1827.3327274179578</v>
      </c>
      <c r="AD922" s="40">
        <f>+L922*'Copy Co'!$B$27</f>
        <v>0</v>
      </c>
      <c r="AE922" s="40">
        <f>+M922*'Copy Co'!$B$28</f>
        <v>0</v>
      </c>
      <c r="AF922" s="40">
        <f t="shared" si="145"/>
        <v>85261.034890144074</v>
      </c>
      <c r="AG922" s="25">
        <f t="shared" si="146"/>
        <v>-2678.9651098559261</v>
      </c>
      <c r="AH922" s="56">
        <f t="shared" si="147"/>
        <v>38905</v>
      </c>
      <c r="AL922" s="56"/>
      <c r="BF922" s="2">
        <v>38735</v>
      </c>
      <c r="BG922" s="3">
        <v>31.0416666666667</v>
      </c>
      <c r="BH922">
        <v>25</v>
      </c>
      <c r="BI922">
        <v>5.875</v>
      </c>
    </row>
    <row r="923" spans="1:61" x14ac:dyDescent="0.25">
      <c r="A923" s="2">
        <v>38906</v>
      </c>
      <c r="B923" s="7">
        <v>83786</v>
      </c>
      <c r="C923" s="3">
        <v>0</v>
      </c>
      <c r="D923" s="7">
        <f t="shared" si="141"/>
        <v>0</v>
      </c>
      <c r="E923" s="7">
        <f t="shared" si="142"/>
        <v>0</v>
      </c>
      <c r="F923" s="7">
        <f t="shared" si="143"/>
        <v>0</v>
      </c>
      <c r="G923" s="11">
        <v>87940</v>
      </c>
      <c r="H923">
        <v>0</v>
      </c>
      <c r="I923">
        <v>1</v>
      </c>
      <c r="J923">
        <v>17</v>
      </c>
      <c r="K923" s="3">
        <v>8.5833333333333304</v>
      </c>
      <c r="L923" s="3">
        <f t="shared" si="144"/>
        <v>0</v>
      </c>
      <c r="M923" s="5">
        <v>0</v>
      </c>
      <c r="R923">
        <v>2006</v>
      </c>
      <c r="S923" s="1" t="s">
        <v>3</v>
      </c>
      <c r="T923" s="40">
        <f>+'Copy Co'!$B$17</f>
        <v>51399.602684929596</v>
      </c>
      <c r="U923">
        <f>+'Copy Co'!$B$18*'All Data'!C923</f>
        <v>0</v>
      </c>
      <c r="V923" s="40">
        <f>+D923*'Copy Co'!$B$19</f>
        <v>0</v>
      </c>
      <c r="W923" s="40">
        <f>+E923*'Copy Co'!$B$20</f>
        <v>0</v>
      </c>
      <c r="X923" s="40">
        <f>+F923*'Copy Co'!$B$21</f>
        <v>0</v>
      </c>
      <c r="Y923" s="40">
        <f>+G923*'Copy Co'!$B$22</f>
        <v>36599.095949016024</v>
      </c>
      <c r="Z923" s="40">
        <f>+H923*'Copy Co'!$B$23</f>
        <v>0</v>
      </c>
      <c r="AA923" s="40">
        <f>+I923*'Copy Co'!$B$24</f>
        <v>-10704.382616627605</v>
      </c>
      <c r="AB923" s="40">
        <f>+J923*'Copy Co'!$B$25</f>
        <v>5725.9755176770432</v>
      </c>
      <c r="AC923" s="40">
        <f>+K923*'Copy Co'!$B$26</f>
        <v>2688.7895846292809</v>
      </c>
      <c r="AD923" s="40">
        <f>+L923*'Copy Co'!$B$27</f>
        <v>0</v>
      </c>
      <c r="AE923" s="40">
        <f>+M923*'Copy Co'!$B$28</f>
        <v>0</v>
      </c>
      <c r="AF923" s="40">
        <f t="shared" si="145"/>
        <v>85709.081119624345</v>
      </c>
      <c r="AG923" s="25">
        <f t="shared" si="146"/>
        <v>1923.0811196243449</v>
      </c>
      <c r="AH923" s="56">
        <f t="shared" si="147"/>
        <v>38906</v>
      </c>
      <c r="AL923" s="56"/>
      <c r="BF923" s="2">
        <v>38756</v>
      </c>
      <c r="BG923" s="3">
        <v>31.0416666666667</v>
      </c>
      <c r="BH923">
        <v>10</v>
      </c>
      <c r="BI923">
        <v>4.5</v>
      </c>
    </row>
    <row r="924" spans="1:61" x14ac:dyDescent="0.25">
      <c r="A924" s="2">
        <v>38907</v>
      </c>
      <c r="B924" s="7">
        <v>80777</v>
      </c>
      <c r="C924" s="3">
        <v>0</v>
      </c>
      <c r="D924" s="7">
        <f t="shared" si="141"/>
        <v>0</v>
      </c>
      <c r="E924" s="7">
        <f t="shared" si="142"/>
        <v>0</v>
      </c>
      <c r="F924" s="7">
        <f t="shared" si="143"/>
        <v>0</v>
      </c>
      <c r="G924" s="11">
        <v>83786</v>
      </c>
      <c r="H924">
        <v>0</v>
      </c>
      <c r="I924">
        <v>1</v>
      </c>
      <c r="J924">
        <v>23</v>
      </c>
      <c r="K924" s="3">
        <v>8.7916666666666696</v>
      </c>
      <c r="L924" s="3">
        <f t="shared" si="144"/>
        <v>0</v>
      </c>
      <c r="M924" s="5">
        <v>0</v>
      </c>
      <c r="R924">
        <v>2006</v>
      </c>
      <c r="S924" s="1" t="s">
        <v>4</v>
      </c>
      <c r="T924" s="40">
        <f>+'Copy Co'!$B$17</f>
        <v>51399.602684929596</v>
      </c>
      <c r="U924">
        <f>+'Copy Co'!$B$18*'All Data'!C924</f>
        <v>0</v>
      </c>
      <c r="V924" s="40">
        <f>+D924*'Copy Co'!$B$19</f>
        <v>0</v>
      </c>
      <c r="W924" s="40">
        <f>+E924*'Copy Co'!$B$20</f>
        <v>0</v>
      </c>
      <c r="X924" s="40">
        <f>+F924*'Copy Co'!$B$21</f>
        <v>0</v>
      </c>
      <c r="Y924" s="40">
        <f>+G924*'Copy Co'!$B$22</f>
        <v>34870.27351812891</v>
      </c>
      <c r="Z924" s="40">
        <f>+H924*'Copy Co'!$B$23</f>
        <v>0</v>
      </c>
      <c r="AA924" s="40">
        <f>+I924*'Copy Co'!$B$24</f>
        <v>-10704.382616627605</v>
      </c>
      <c r="AB924" s="40">
        <f>+J924*'Copy Co'!$B$25</f>
        <v>7746.9080533277638</v>
      </c>
      <c r="AC924" s="40">
        <f>+K924*'Copy Co'!$B$26</f>
        <v>2754.0514677513529</v>
      </c>
      <c r="AD924" s="40">
        <f>+L924*'Copy Co'!$B$27</f>
        <v>0</v>
      </c>
      <c r="AE924" s="40">
        <f>+M924*'Copy Co'!$B$28</f>
        <v>0</v>
      </c>
      <c r="AF924" s="40">
        <f t="shared" si="145"/>
        <v>86066.453107510024</v>
      </c>
      <c r="AG924" s="25">
        <f t="shared" si="146"/>
        <v>5289.453107510024</v>
      </c>
      <c r="AH924" s="56">
        <f t="shared" si="147"/>
        <v>38907</v>
      </c>
      <c r="AL924" s="56"/>
      <c r="BF924" s="2">
        <v>39537</v>
      </c>
      <c r="BG924" s="3">
        <v>31.0416666666667</v>
      </c>
      <c r="BH924">
        <v>29</v>
      </c>
      <c r="BI924">
        <v>7.0833333333333304</v>
      </c>
    </row>
    <row r="925" spans="1:61" x14ac:dyDescent="0.25">
      <c r="A925" s="2">
        <v>38908</v>
      </c>
      <c r="B925" s="7">
        <v>89165</v>
      </c>
      <c r="C925" s="3">
        <v>0</v>
      </c>
      <c r="D925" s="7">
        <f t="shared" si="141"/>
        <v>0</v>
      </c>
      <c r="E925" s="7">
        <f t="shared" si="142"/>
        <v>0</v>
      </c>
      <c r="F925" s="7">
        <f t="shared" si="143"/>
        <v>0</v>
      </c>
      <c r="G925" s="11">
        <v>80777</v>
      </c>
      <c r="H925">
        <v>0</v>
      </c>
      <c r="I925">
        <v>0</v>
      </c>
      <c r="J925">
        <v>23</v>
      </c>
      <c r="K925" s="3">
        <v>11.6666666666667</v>
      </c>
      <c r="L925" s="3">
        <f t="shared" si="144"/>
        <v>0</v>
      </c>
      <c r="M925" s="5">
        <v>0</v>
      </c>
      <c r="R925">
        <v>2006</v>
      </c>
      <c r="S925" s="1" t="s">
        <v>5</v>
      </c>
      <c r="T925" s="40">
        <f>+'Copy Co'!$B$17</f>
        <v>51399.602684929596</v>
      </c>
      <c r="U925">
        <f>+'Copy Co'!$B$18*'All Data'!C925</f>
        <v>0</v>
      </c>
      <c r="V925" s="40">
        <f>+D925*'Copy Co'!$B$19</f>
        <v>0</v>
      </c>
      <c r="W925" s="40">
        <f>+E925*'Copy Co'!$B$20</f>
        <v>0</v>
      </c>
      <c r="X925" s="40">
        <f>+F925*'Copy Co'!$B$21</f>
        <v>0</v>
      </c>
      <c r="Y925" s="40">
        <f>+G925*'Copy Co'!$B$22</f>
        <v>33617.980139568652</v>
      </c>
      <c r="Z925" s="40">
        <f>+H925*'Copy Co'!$B$23</f>
        <v>0</v>
      </c>
      <c r="AA925" s="40">
        <f>+I925*'Copy Co'!$B$24</f>
        <v>0</v>
      </c>
      <c r="AB925" s="40">
        <f>+J925*'Copy Co'!$B$25</f>
        <v>7746.9080533277638</v>
      </c>
      <c r="AC925" s="40">
        <f>+K925*'Copy Co'!$B$26</f>
        <v>3654.6654548359274</v>
      </c>
      <c r="AD925" s="40">
        <f>+L925*'Copy Co'!$B$27</f>
        <v>0</v>
      </c>
      <c r="AE925" s="40">
        <f>+M925*'Copy Co'!$B$28</f>
        <v>0</v>
      </c>
      <c r="AF925" s="40">
        <f t="shared" si="145"/>
        <v>96419.156332661922</v>
      </c>
      <c r="AG925" s="25">
        <f t="shared" si="146"/>
        <v>7254.1563326619216</v>
      </c>
      <c r="AH925" s="56">
        <f t="shared" si="147"/>
        <v>38908</v>
      </c>
      <c r="AL925" s="56"/>
      <c r="BF925" s="2">
        <v>40162</v>
      </c>
      <c r="BG925" s="3">
        <v>31.0416666666667</v>
      </c>
      <c r="BH925">
        <v>21</v>
      </c>
      <c r="BI925">
        <v>7.2083333333333304</v>
      </c>
    </row>
    <row r="926" spans="1:61" x14ac:dyDescent="0.25">
      <c r="A926" s="2">
        <v>38909</v>
      </c>
      <c r="B926" s="7">
        <v>91170</v>
      </c>
      <c r="C926" s="3">
        <v>0</v>
      </c>
      <c r="D926" s="7">
        <f t="shared" si="141"/>
        <v>0</v>
      </c>
      <c r="E926" s="7">
        <f t="shared" si="142"/>
        <v>0</v>
      </c>
      <c r="F926" s="7">
        <f t="shared" si="143"/>
        <v>0</v>
      </c>
      <c r="G926" s="11">
        <v>89165</v>
      </c>
      <c r="H926">
        <v>0</v>
      </c>
      <c r="I926">
        <v>0</v>
      </c>
      <c r="J926">
        <v>20</v>
      </c>
      <c r="K926" s="3">
        <v>11.375</v>
      </c>
      <c r="L926" s="3">
        <f t="shared" si="144"/>
        <v>0</v>
      </c>
      <c r="M926" s="5">
        <v>0</v>
      </c>
      <c r="R926">
        <v>2006</v>
      </c>
      <c r="S926" s="1" t="s">
        <v>6</v>
      </c>
      <c r="T926" s="40">
        <f>+'Copy Co'!$B$17</f>
        <v>51399.602684929596</v>
      </c>
      <c r="U926">
        <f>+'Copy Co'!$B$18*'All Data'!C926</f>
        <v>0</v>
      </c>
      <c r="V926" s="40">
        <f>+D926*'Copy Co'!$B$19</f>
        <v>0</v>
      </c>
      <c r="W926" s="40">
        <f>+E926*'Copy Co'!$B$20</f>
        <v>0</v>
      </c>
      <c r="X926" s="40">
        <f>+F926*'Copy Co'!$B$21</f>
        <v>0</v>
      </c>
      <c r="Y926" s="40">
        <f>+G926*'Copy Co'!$B$22</f>
        <v>37108.919607618984</v>
      </c>
      <c r="Z926" s="40">
        <f>+H926*'Copy Co'!$B$23</f>
        <v>0</v>
      </c>
      <c r="AA926" s="40">
        <f>+I926*'Copy Co'!$B$24</f>
        <v>0</v>
      </c>
      <c r="AB926" s="40">
        <f>+J926*'Copy Co'!$B$25</f>
        <v>6736.441785502403</v>
      </c>
      <c r="AC926" s="40">
        <f>+K926*'Copy Co'!$B$26</f>
        <v>3563.2988184650194</v>
      </c>
      <c r="AD926" s="40">
        <f>+L926*'Copy Co'!$B$27</f>
        <v>0</v>
      </c>
      <c r="AE926" s="40">
        <f>+M926*'Copy Co'!$B$28</f>
        <v>0</v>
      </c>
      <c r="AF926" s="40">
        <f t="shared" si="145"/>
        <v>98808.262896516011</v>
      </c>
      <c r="AG926" s="25">
        <f t="shared" si="146"/>
        <v>7638.2628965160111</v>
      </c>
      <c r="AH926" s="56">
        <f t="shared" si="147"/>
        <v>38909</v>
      </c>
      <c r="AL926" s="56"/>
      <c r="BF926" s="2">
        <v>40211</v>
      </c>
      <c r="BG926" s="3">
        <v>31.0416666666667</v>
      </c>
      <c r="BH926">
        <v>7</v>
      </c>
      <c r="BI926">
        <v>3.5</v>
      </c>
    </row>
    <row r="927" spans="1:61" x14ac:dyDescent="0.25">
      <c r="A927" s="2">
        <v>38910</v>
      </c>
      <c r="B927" s="7">
        <v>91611</v>
      </c>
      <c r="C927" s="3">
        <v>0</v>
      </c>
      <c r="D927" s="7">
        <f t="shared" si="141"/>
        <v>0</v>
      </c>
      <c r="E927" s="7">
        <f t="shared" si="142"/>
        <v>0</v>
      </c>
      <c r="F927" s="7">
        <f t="shared" si="143"/>
        <v>0</v>
      </c>
      <c r="G927" s="11">
        <v>91170</v>
      </c>
      <c r="H927">
        <v>0</v>
      </c>
      <c r="I927">
        <v>0</v>
      </c>
      <c r="J927">
        <v>26</v>
      </c>
      <c r="K927" s="3">
        <v>11.9583333333333</v>
      </c>
      <c r="L927" s="3">
        <f t="shared" si="144"/>
        <v>0</v>
      </c>
      <c r="M927" s="5">
        <v>0</v>
      </c>
      <c r="R927">
        <v>2006</v>
      </c>
      <c r="S927" s="1" t="s">
        <v>7</v>
      </c>
      <c r="T927" s="40">
        <f>+'Copy Co'!$B$17</f>
        <v>51399.602684929596</v>
      </c>
      <c r="U927">
        <f>+'Copy Co'!$B$18*'All Data'!C927</f>
        <v>0</v>
      </c>
      <c r="V927" s="40">
        <f>+D927*'Copy Co'!$B$19</f>
        <v>0</v>
      </c>
      <c r="W927" s="40">
        <f>+E927*'Copy Co'!$B$20</f>
        <v>0</v>
      </c>
      <c r="X927" s="40">
        <f>+F927*'Copy Co'!$B$21</f>
        <v>0</v>
      </c>
      <c r="Y927" s="40">
        <f>+G927*'Copy Co'!$B$22</f>
        <v>37943.36567741404</v>
      </c>
      <c r="Z927" s="40">
        <f>+H927*'Copy Co'!$B$23</f>
        <v>0</v>
      </c>
      <c r="AA927" s="40">
        <f>+I927*'Copy Co'!$B$24</f>
        <v>0</v>
      </c>
      <c r="AB927" s="40">
        <f>+J927*'Copy Co'!$B$25</f>
        <v>8757.3743211531237</v>
      </c>
      <c r="AC927" s="40">
        <f>+K927*'Copy Co'!$B$26</f>
        <v>3746.0320912068046</v>
      </c>
      <c r="AD927" s="40">
        <f>+L927*'Copy Co'!$B$27</f>
        <v>0</v>
      </c>
      <c r="AE927" s="40">
        <f>+M927*'Copy Co'!$B$28</f>
        <v>0</v>
      </c>
      <c r="AF927" s="40">
        <f t="shared" si="145"/>
        <v>101846.37477470357</v>
      </c>
      <c r="AG927" s="25">
        <f t="shared" si="146"/>
        <v>10235.374774703567</v>
      </c>
      <c r="AH927" s="56">
        <f t="shared" si="147"/>
        <v>38910</v>
      </c>
      <c r="AL927" s="56"/>
      <c r="BF927" s="2">
        <v>40598</v>
      </c>
      <c r="BG927" s="3">
        <v>31.0416666666667</v>
      </c>
      <c r="BH927">
        <v>12</v>
      </c>
      <c r="BI927">
        <v>6.3333333333333304</v>
      </c>
    </row>
    <row r="928" spans="1:61" x14ac:dyDescent="0.25">
      <c r="A928" s="2">
        <v>38911</v>
      </c>
      <c r="B928" s="7">
        <v>86735</v>
      </c>
      <c r="C928" s="3">
        <v>0</v>
      </c>
      <c r="D928" s="7">
        <f t="shared" si="141"/>
        <v>0</v>
      </c>
      <c r="E928" s="7">
        <f t="shared" si="142"/>
        <v>0</v>
      </c>
      <c r="F928" s="7">
        <f t="shared" si="143"/>
        <v>0</v>
      </c>
      <c r="G928" s="11">
        <v>91611</v>
      </c>
      <c r="H928">
        <v>0</v>
      </c>
      <c r="I928">
        <v>0</v>
      </c>
      <c r="J928">
        <v>13</v>
      </c>
      <c r="K928" s="3">
        <v>8</v>
      </c>
      <c r="L928" s="3">
        <f t="shared" si="144"/>
        <v>0</v>
      </c>
      <c r="M928" s="5">
        <v>0</v>
      </c>
      <c r="R928">
        <v>2006</v>
      </c>
      <c r="S928" s="1" t="s">
        <v>1</v>
      </c>
      <c r="T928" s="40">
        <f>+'Copy Co'!$B$17</f>
        <v>51399.602684929596</v>
      </c>
      <c r="U928">
        <f>+'Copy Co'!$B$18*'All Data'!C928</f>
        <v>0</v>
      </c>
      <c r="V928" s="40">
        <f>+D928*'Copy Co'!$B$19</f>
        <v>0</v>
      </c>
      <c r="W928" s="40">
        <f>+E928*'Copy Co'!$B$20</f>
        <v>0</v>
      </c>
      <c r="X928" s="40">
        <f>+F928*'Copy Co'!$B$21</f>
        <v>0</v>
      </c>
      <c r="Y928" s="40">
        <f>+G928*'Copy Co'!$B$22</f>
        <v>38126.902194511109</v>
      </c>
      <c r="Z928" s="40">
        <f>+H928*'Copy Co'!$B$23</f>
        <v>0</v>
      </c>
      <c r="AA928" s="40">
        <f>+I928*'Copy Co'!$B$24</f>
        <v>0</v>
      </c>
      <c r="AB928" s="40">
        <f>+J928*'Copy Co'!$B$25</f>
        <v>4378.6871605765618</v>
      </c>
      <c r="AC928" s="40">
        <f>+K928*'Copy Co'!$B$26</f>
        <v>2506.0563118874861</v>
      </c>
      <c r="AD928" s="40">
        <f>+L928*'Copy Co'!$B$27</f>
        <v>0</v>
      </c>
      <c r="AE928" s="40">
        <f>+M928*'Copy Co'!$B$28</f>
        <v>0</v>
      </c>
      <c r="AF928" s="40">
        <f t="shared" si="145"/>
        <v>96411.248351904753</v>
      </c>
      <c r="AG928" s="25">
        <f t="shared" si="146"/>
        <v>9676.2483519047528</v>
      </c>
      <c r="AH928" s="56">
        <f t="shared" si="147"/>
        <v>38911</v>
      </c>
      <c r="AL928" s="56"/>
      <c r="BF928" s="2">
        <v>43106</v>
      </c>
      <c r="BG928" s="3">
        <v>31.0416666666667</v>
      </c>
      <c r="BH928">
        <v>10</v>
      </c>
      <c r="BI928">
        <v>3.7916666666666701</v>
      </c>
    </row>
    <row r="929" spans="1:61" x14ac:dyDescent="0.25">
      <c r="A929" s="2">
        <v>38912</v>
      </c>
      <c r="B929" s="7">
        <v>90340</v>
      </c>
      <c r="C929" s="3">
        <v>0</v>
      </c>
      <c r="D929" s="7">
        <f t="shared" si="141"/>
        <v>0</v>
      </c>
      <c r="E929" s="7">
        <f t="shared" si="142"/>
        <v>0</v>
      </c>
      <c r="F929" s="7">
        <f t="shared" si="143"/>
        <v>0</v>
      </c>
      <c r="G929" s="11">
        <v>86735</v>
      </c>
      <c r="H929">
        <v>1</v>
      </c>
      <c r="I929">
        <v>0</v>
      </c>
      <c r="J929">
        <v>14</v>
      </c>
      <c r="K929" s="3">
        <v>9.9583333333333304</v>
      </c>
      <c r="L929" s="3">
        <f t="shared" si="144"/>
        <v>0</v>
      </c>
      <c r="M929" s="5">
        <v>0</v>
      </c>
      <c r="R929">
        <v>2006</v>
      </c>
      <c r="S929" s="1" t="s">
        <v>2</v>
      </c>
      <c r="T929" s="40">
        <f>+'Copy Co'!$B$17</f>
        <v>51399.602684929596</v>
      </c>
      <c r="U929">
        <f>+'Copy Co'!$B$18*'All Data'!C929</f>
        <v>0</v>
      </c>
      <c r="V929" s="40">
        <f>+D929*'Copy Co'!$B$19</f>
        <v>0</v>
      </c>
      <c r="W929" s="40">
        <f>+E929*'Copy Co'!$B$20</f>
        <v>0</v>
      </c>
      <c r="X929" s="40">
        <f>+F929*'Copy Co'!$B$21</f>
        <v>0</v>
      </c>
      <c r="Y929" s="40">
        <f>+G929*'Copy Co'!$B$22</f>
        <v>36097.595941982087</v>
      </c>
      <c r="Z929" s="40">
        <f>+H929*'Copy Co'!$B$23</f>
        <v>-10610.780657764437</v>
      </c>
      <c r="AA929" s="40">
        <f>+I929*'Copy Co'!$B$24</f>
        <v>0</v>
      </c>
      <c r="AB929" s="40">
        <f>+J929*'Copy Co'!$B$25</f>
        <v>4715.5092498516824</v>
      </c>
      <c r="AC929" s="40">
        <f>+K929*'Copy Co'!$B$26</f>
        <v>3119.5180132349428</v>
      </c>
      <c r="AD929" s="40">
        <f>+L929*'Copy Co'!$B$27</f>
        <v>0</v>
      </c>
      <c r="AE929" s="40">
        <f>+M929*'Copy Co'!$B$28</f>
        <v>0</v>
      </c>
      <c r="AF929" s="40">
        <f t="shared" si="145"/>
        <v>84721.445232233877</v>
      </c>
      <c r="AG929" s="25">
        <f t="shared" si="146"/>
        <v>-5618.5547677661234</v>
      </c>
      <c r="AH929" s="56">
        <f t="shared" si="147"/>
        <v>38912</v>
      </c>
      <c r="AL929" s="56"/>
      <c r="BF929" s="2">
        <v>38791</v>
      </c>
      <c r="BG929" s="3">
        <v>31</v>
      </c>
      <c r="BH929">
        <v>18</v>
      </c>
      <c r="BI929">
        <v>8.1666666666666696</v>
      </c>
    </row>
    <row r="930" spans="1:61" x14ac:dyDescent="0.25">
      <c r="A930" s="2">
        <v>38913</v>
      </c>
      <c r="B930" s="7">
        <v>80902</v>
      </c>
      <c r="C930" s="3">
        <v>0</v>
      </c>
      <c r="D930" s="7">
        <f t="shared" si="141"/>
        <v>0</v>
      </c>
      <c r="E930" s="7">
        <f t="shared" si="142"/>
        <v>0</v>
      </c>
      <c r="F930" s="7">
        <f t="shared" si="143"/>
        <v>0</v>
      </c>
      <c r="G930" s="11">
        <v>90340</v>
      </c>
      <c r="H930">
        <v>0</v>
      </c>
      <c r="I930">
        <v>1</v>
      </c>
      <c r="J930">
        <v>21</v>
      </c>
      <c r="K930" s="3">
        <v>10.4583333333333</v>
      </c>
      <c r="L930" s="3">
        <f t="shared" si="144"/>
        <v>0</v>
      </c>
      <c r="M930" s="5">
        <v>0</v>
      </c>
      <c r="R930">
        <v>2006</v>
      </c>
      <c r="S930" s="1" t="s">
        <v>3</v>
      </c>
      <c r="T930" s="40">
        <f>+'Copy Co'!$B$17</f>
        <v>51399.602684929596</v>
      </c>
      <c r="U930">
        <f>+'Copy Co'!$B$18*'All Data'!C930</f>
        <v>0</v>
      </c>
      <c r="V930" s="40">
        <f>+D930*'Copy Co'!$B$19</f>
        <v>0</v>
      </c>
      <c r="W930" s="40">
        <f>+E930*'Copy Co'!$B$20</f>
        <v>0</v>
      </c>
      <c r="X930" s="40">
        <f>+F930*'Copy Co'!$B$21</f>
        <v>0</v>
      </c>
      <c r="Y930" s="40">
        <f>+G930*'Copy Co'!$B$22</f>
        <v>37597.93413729938</v>
      </c>
      <c r="Z930" s="40">
        <f>+H930*'Copy Co'!$B$23</f>
        <v>0</v>
      </c>
      <c r="AA930" s="40">
        <f>+I930*'Copy Co'!$B$24</f>
        <v>-10704.382616627605</v>
      </c>
      <c r="AB930" s="40">
        <f>+J930*'Copy Co'!$B$25</f>
        <v>7073.2638747775236</v>
      </c>
      <c r="AC930" s="40">
        <f>+K930*'Copy Co'!$B$26</f>
        <v>3276.1465327279011</v>
      </c>
      <c r="AD930" s="40">
        <f>+L930*'Copy Co'!$B$27</f>
        <v>0</v>
      </c>
      <c r="AE930" s="40">
        <f>+M930*'Copy Co'!$B$28</f>
        <v>0</v>
      </c>
      <c r="AF930" s="40">
        <f t="shared" si="145"/>
        <v>88642.564613106792</v>
      </c>
      <c r="AG930" s="25">
        <f t="shared" si="146"/>
        <v>7740.5646131067915</v>
      </c>
      <c r="AH930" s="56">
        <f t="shared" si="147"/>
        <v>38913</v>
      </c>
      <c r="AL930" s="56"/>
      <c r="BF930" s="2">
        <v>39138</v>
      </c>
      <c r="BG930" s="3">
        <v>31</v>
      </c>
      <c r="BH930">
        <v>23</v>
      </c>
      <c r="BI930">
        <v>10.2083333333333</v>
      </c>
    </row>
    <row r="931" spans="1:61" x14ac:dyDescent="0.25">
      <c r="A931" s="2">
        <v>38914</v>
      </c>
      <c r="B931" s="7">
        <v>78102</v>
      </c>
      <c r="C931" s="3">
        <v>0</v>
      </c>
      <c r="D931" s="7">
        <f t="shared" si="141"/>
        <v>0</v>
      </c>
      <c r="E931" s="7">
        <f t="shared" si="142"/>
        <v>0</v>
      </c>
      <c r="F931" s="7">
        <f t="shared" si="143"/>
        <v>0</v>
      </c>
      <c r="G931" s="11">
        <v>80902</v>
      </c>
      <c r="H931">
        <v>0</v>
      </c>
      <c r="I931">
        <v>1</v>
      </c>
      <c r="J931">
        <v>9</v>
      </c>
      <c r="K931" s="3">
        <v>5.4166666666666696</v>
      </c>
      <c r="L931" s="3">
        <f t="shared" si="144"/>
        <v>0</v>
      </c>
      <c r="M931" s="5">
        <v>0</v>
      </c>
      <c r="R931">
        <v>2006</v>
      </c>
      <c r="S931" s="1" t="s">
        <v>4</v>
      </c>
      <c r="T931" s="40">
        <f>+'Copy Co'!$B$17</f>
        <v>51399.602684929596</v>
      </c>
      <c r="U931">
        <f>+'Copy Co'!$B$18*'All Data'!C931</f>
        <v>0</v>
      </c>
      <c r="V931" s="40">
        <f>+D931*'Copy Co'!$B$19</f>
        <v>0</v>
      </c>
      <c r="W931" s="40">
        <f>+E931*'Copy Co'!$B$20</f>
        <v>0</v>
      </c>
      <c r="X931" s="40">
        <f>+F931*'Copy Co'!$B$21</f>
        <v>0</v>
      </c>
      <c r="Y931" s="40">
        <f>+G931*'Copy Co'!$B$22</f>
        <v>33670.002961875078</v>
      </c>
      <c r="Z931" s="40">
        <f>+H931*'Copy Co'!$B$23</f>
        <v>0</v>
      </c>
      <c r="AA931" s="40">
        <f>+I931*'Copy Co'!$B$24</f>
        <v>-10704.382616627605</v>
      </c>
      <c r="AB931" s="40">
        <f>+J931*'Copy Co'!$B$25</f>
        <v>3031.3988034760814</v>
      </c>
      <c r="AC931" s="40">
        <f>+K931*'Copy Co'!$B$26</f>
        <v>1696.8089611738196</v>
      </c>
      <c r="AD931" s="40">
        <f>+L931*'Copy Co'!$B$27</f>
        <v>0</v>
      </c>
      <c r="AE931" s="40">
        <f>+M931*'Copy Co'!$B$28</f>
        <v>0</v>
      </c>
      <c r="AF931" s="40">
        <f t="shared" si="145"/>
        <v>79093.430794826971</v>
      </c>
      <c r="AG931" s="25">
        <f t="shared" si="146"/>
        <v>991.43079482697067</v>
      </c>
      <c r="AH931" s="56">
        <f t="shared" si="147"/>
        <v>38914</v>
      </c>
      <c r="AL931" s="56"/>
      <c r="BF931" s="2">
        <v>38757</v>
      </c>
      <c r="BG931" s="3">
        <v>30.9583333333333</v>
      </c>
      <c r="BH931">
        <v>12</v>
      </c>
      <c r="BI931">
        <v>5.8333333333333304</v>
      </c>
    </row>
    <row r="932" spans="1:61" x14ac:dyDescent="0.25">
      <c r="A932" s="2">
        <v>38915</v>
      </c>
      <c r="B932" s="7">
        <v>90423</v>
      </c>
      <c r="C932" s="3">
        <v>0</v>
      </c>
      <c r="D932" s="7">
        <f t="shared" si="141"/>
        <v>0</v>
      </c>
      <c r="E932" s="7">
        <f t="shared" si="142"/>
        <v>0</v>
      </c>
      <c r="F932" s="7">
        <f t="shared" si="143"/>
        <v>0</v>
      </c>
      <c r="G932" s="11">
        <v>78102</v>
      </c>
      <c r="H932">
        <v>0</v>
      </c>
      <c r="I932">
        <v>0</v>
      </c>
      <c r="J932">
        <v>14</v>
      </c>
      <c r="K932" s="3">
        <v>7.6666666666666696</v>
      </c>
      <c r="L932" s="3">
        <f t="shared" si="144"/>
        <v>0</v>
      </c>
      <c r="M932" s="5">
        <v>0</v>
      </c>
      <c r="R932">
        <v>2006</v>
      </c>
      <c r="S932" s="1" t="s">
        <v>5</v>
      </c>
      <c r="T932" s="40">
        <f>+'Copy Co'!$B$17</f>
        <v>51399.602684929596</v>
      </c>
      <c r="U932">
        <f>+'Copy Co'!$B$18*'All Data'!C932</f>
        <v>0</v>
      </c>
      <c r="V932" s="40">
        <f>+D932*'Copy Co'!$B$19</f>
        <v>0</v>
      </c>
      <c r="W932" s="40">
        <f>+E932*'Copy Co'!$B$20</f>
        <v>0</v>
      </c>
      <c r="X932" s="40">
        <f>+F932*'Copy Co'!$B$21</f>
        <v>0</v>
      </c>
      <c r="Y932" s="40">
        <f>+G932*'Copy Co'!$B$22</f>
        <v>32504.691742211162</v>
      </c>
      <c r="Z932" s="40">
        <f>+H932*'Copy Co'!$B$23</f>
        <v>0</v>
      </c>
      <c r="AA932" s="40">
        <f>+I932*'Copy Co'!$B$24</f>
        <v>0</v>
      </c>
      <c r="AB932" s="40">
        <f>+J932*'Copy Co'!$B$25</f>
        <v>4715.5092498516824</v>
      </c>
      <c r="AC932" s="40">
        <f>+K932*'Copy Co'!$B$26</f>
        <v>2401.6372988921753</v>
      </c>
      <c r="AD932" s="40">
        <f>+L932*'Copy Co'!$B$27</f>
        <v>0</v>
      </c>
      <c r="AE932" s="40">
        <f>+M932*'Copy Co'!$B$28</f>
        <v>0</v>
      </c>
      <c r="AF932" s="40">
        <f t="shared" si="145"/>
        <v>91021.44097588463</v>
      </c>
      <c r="AG932" s="25">
        <f t="shared" si="146"/>
        <v>598.44097588463046</v>
      </c>
      <c r="AH932" s="56">
        <f t="shared" si="147"/>
        <v>38915</v>
      </c>
      <c r="AL932" s="56"/>
      <c r="BF932" s="2">
        <v>40146</v>
      </c>
      <c r="BG932" s="3">
        <v>30.9166666666667</v>
      </c>
      <c r="BH932">
        <v>15</v>
      </c>
      <c r="BI932">
        <v>5.5833333333333304</v>
      </c>
    </row>
    <row r="933" spans="1:61" x14ac:dyDescent="0.25">
      <c r="A933" s="2">
        <v>38916</v>
      </c>
      <c r="B933" s="7">
        <v>88098</v>
      </c>
      <c r="C933" s="3">
        <v>0</v>
      </c>
      <c r="D933" s="7">
        <f t="shared" si="141"/>
        <v>0</v>
      </c>
      <c r="E933" s="7">
        <f t="shared" si="142"/>
        <v>0</v>
      </c>
      <c r="F933" s="7">
        <f t="shared" si="143"/>
        <v>0</v>
      </c>
      <c r="G933" s="11">
        <v>90423</v>
      </c>
      <c r="H933">
        <v>0</v>
      </c>
      <c r="I933">
        <v>0</v>
      </c>
      <c r="J933">
        <v>26</v>
      </c>
      <c r="K933" s="3">
        <v>12.8333333333333</v>
      </c>
      <c r="L933" s="3">
        <f t="shared" si="144"/>
        <v>0</v>
      </c>
      <c r="M933" s="5">
        <v>0</v>
      </c>
      <c r="R933">
        <v>2006</v>
      </c>
      <c r="S933" s="1" t="s">
        <v>6</v>
      </c>
      <c r="T933" s="40">
        <f>+'Copy Co'!$B$17</f>
        <v>51399.602684929596</v>
      </c>
      <c r="U933">
        <f>+'Copy Co'!$B$18*'All Data'!C933</f>
        <v>0</v>
      </c>
      <c r="V933" s="40">
        <f>+D933*'Copy Co'!$B$19</f>
        <v>0</v>
      </c>
      <c r="W933" s="40">
        <f>+E933*'Copy Co'!$B$20</f>
        <v>0</v>
      </c>
      <c r="X933" s="40">
        <f>+F933*'Copy Co'!$B$21</f>
        <v>0</v>
      </c>
      <c r="Y933" s="40">
        <f>+G933*'Copy Co'!$B$22</f>
        <v>37632.477291310846</v>
      </c>
      <c r="Z933" s="40">
        <f>+H933*'Copy Co'!$B$23</f>
        <v>0</v>
      </c>
      <c r="AA933" s="40">
        <f>+I933*'Copy Co'!$B$24</f>
        <v>0</v>
      </c>
      <c r="AB933" s="40">
        <f>+J933*'Copy Co'!$B$25</f>
        <v>8757.3743211531237</v>
      </c>
      <c r="AC933" s="40">
        <f>+K933*'Copy Co'!$B$26</f>
        <v>4020.1320003194987</v>
      </c>
      <c r="AD933" s="40">
        <f>+L933*'Copy Co'!$B$27</f>
        <v>0</v>
      </c>
      <c r="AE933" s="40">
        <f>+M933*'Copy Co'!$B$28</f>
        <v>0</v>
      </c>
      <c r="AF933" s="40">
        <f t="shared" si="145"/>
        <v>101809.58629771306</v>
      </c>
      <c r="AG933" s="25">
        <f t="shared" si="146"/>
        <v>13711.58629771306</v>
      </c>
      <c r="AH933" s="56">
        <f t="shared" si="147"/>
        <v>38916</v>
      </c>
      <c r="AL933" s="56"/>
      <c r="BF933" s="2">
        <v>39786</v>
      </c>
      <c r="BG933" s="3">
        <v>30.875</v>
      </c>
      <c r="BH933">
        <v>12</v>
      </c>
      <c r="BI933">
        <v>5.75</v>
      </c>
    </row>
    <row r="934" spans="1:61" x14ac:dyDescent="0.25">
      <c r="A934" s="2">
        <v>38917</v>
      </c>
      <c r="B934" s="7">
        <v>89211</v>
      </c>
      <c r="C934" s="3">
        <v>0</v>
      </c>
      <c r="D934" s="7">
        <f t="shared" si="141"/>
        <v>0</v>
      </c>
      <c r="E934" s="7">
        <f t="shared" si="142"/>
        <v>0</v>
      </c>
      <c r="F934" s="7">
        <f t="shared" si="143"/>
        <v>0</v>
      </c>
      <c r="G934" s="11">
        <v>88098</v>
      </c>
      <c r="H934">
        <v>0</v>
      </c>
      <c r="I934">
        <v>0</v>
      </c>
      <c r="J934">
        <v>29</v>
      </c>
      <c r="K934" s="3">
        <v>10.875</v>
      </c>
      <c r="L934" s="3">
        <f t="shared" si="144"/>
        <v>0</v>
      </c>
      <c r="M934" s="5">
        <v>0</v>
      </c>
      <c r="R934">
        <v>2006</v>
      </c>
      <c r="S934" s="1" t="s">
        <v>7</v>
      </c>
      <c r="T934" s="40">
        <f>+'Copy Co'!$B$17</f>
        <v>51399.602684929596</v>
      </c>
      <c r="U934">
        <f>+'Copy Co'!$B$18*'All Data'!C934</f>
        <v>0</v>
      </c>
      <c r="V934" s="40">
        <f>+D934*'Copy Co'!$B$19</f>
        <v>0</v>
      </c>
      <c r="W934" s="40">
        <f>+E934*'Copy Co'!$B$20</f>
        <v>0</v>
      </c>
      <c r="X934" s="40">
        <f>+F934*'Copy Co'!$B$21</f>
        <v>0</v>
      </c>
      <c r="Y934" s="40">
        <f>+G934*'Copy Co'!$B$22</f>
        <v>36664.852796411345</v>
      </c>
      <c r="Z934" s="40">
        <f>+H934*'Copy Co'!$B$23</f>
        <v>0</v>
      </c>
      <c r="AA934" s="40">
        <f>+I934*'Copy Co'!$B$24</f>
        <v>0</v>
      </c>
      <c r="AB934" s="40">
        <f>+J934*'Copy Co'!$B$25</f>
        <v>9767.8405889784844</v>
      </c>
      <c r="AC934" s="40">
        <f>+K934*'Copy Co'!$B$26</f>
        <v>3406.6702989720516</v>
      </c>
      <c r="AD934" s="40">
        <f>+L934*'Copy Co'!$B$27</f>
        <v>0</v>
      </c>
      <c r="AE934" s="40">
        <f>+M934*'Copy Co'!$B$28</f>
        <v>0</v>
      </c>
      <c r="AF934" s="40">
        <f t="shared" si="145"/>
        <v>101238.96636929148</v>
      </c>
      <c r="AG934" s="25">
        <f t="shared" si="146"/>
        <v>12027.966369291476</v>
      </c>
      <c r="AH934" s="56">
        <f t="shared" si="147"/>
        <v>38917</v>
      </c>
      <c r="AL934" s="56"/>
      <c r="BF934" s="2">
        <v>39793</v>
      </c>
      <c r="BG934" s="3">
        <v>30.875</v>
      </c>
      <c r="BH934">
        <v>8</v>
      </c>
      <c r="BI934">
        <v>2.625</v>
      </c>
    </row>
    <row r="935" spans="1:61" x14ac:dyDescent="0.25">
      <c r="A935" s="2">
        <v>38918</v>
      </c>
      <c r="B935" s="7">
        <v>87205</v>
      </c>
      <c r="C935" s="3">
        <v>0</v>
      </c>
      <c r="D935" s="7">
        <f t="shared" si="141"/>
        <v>0</v>
      </c>
      <c r="E935" s="7">
        <f t="shared" si="142"/>
        <v>0</v>
      </c>
      <c r="F935" s="7">
        <f t="shared" si="143"/>
        <v>0</v>
      </c>
      <c r="G935" s="11">
        <v>89211</v>
      </c>
      <c r="H935">
        <v>0</v>
      </c>
      <c r="I935">
        <v>0</v>
      </c>
      <c r="J935">
        <v>13</v>
      </c>
      <c r="K935" s="3">
        <v>6.875</v>
      </c>
      <c r="L935" s="3">
        <f t="shared" si="144"/>
        <v>0</v>
      </c>
      <c r="M935" s="5">
        <v>0</v>
      </c>
      <c r="R935">
        <v>2006</v>
      </c>
      <c r="S935" s="1" t="s">
        <v>1</v>
      </c>
      <c r="T935" s="40">
        <f>+'Copy Co'!$B$17</f>
        <v>51399.602684929596</v>
      </c>
      <c r="U935">
        <f>+'Copy Co'!$B$18*'All Data'!C935</f>
        <v>0</v>
      </c>
      <c r="V935" s="40">
        <f>+D935*'Copy Co'!$B$19</f>
        <v>0</v>
      </c>
      <c r="W935" s="40">
        <f>+E935*'Copy Co'!$B$20</f>
        <v>0</v>
      </c>
      <c r="X935" s="40">
        <f>+F935*'Copy Co'!$B$21</f>
        <v>0</v>
      </c>
      <c r="Y935" s="40">
        <f>+G935*'Copy Co'!$B$22</f>
        <v>37128.064006227753</v>
      </c>
      <c r="Z935" s="40">
        <f>+H935*'Copy Co'!$B$23</f>
        <v>0</v>
      </c>
      <c r="AA935" s="40">
        <f>+I935*'Copy Co'!$B$24</f>
        <v>0</v>
      </c>
      <c r="AB935" s="40">
        <f>+J935*'Copy Co'!$B$25</f>
        <v>4378.6871605765618</v>
      </c>
      <c r="AC935" s="40">
        <f>+K935*'Copy Co'!$B$26</f>
        <v>2153.6421430283085</v>
      </c>
      <c r="AD935" s="40">
        <f>+L935*'Copy Co'!$B$27</f>
        <v>0</v>
      </c>
      <c r="AE935" s="40">
        <f>+M935*'Copy Co'!$B$28</f>
        <v>0</v>
      </c>
      <c r="AF935" s="40">
        <f t="shared" si="145"/>
        <v>95059.995994762226</v>
      </c>
      <c r="AG935" s="25">
        <f t="shared" si="146"/>
        <v>7854.9959947622265</v>
      </c>
      <c r="AH935" s="56">
        <f t="shared" si="147"/>
        <v>38918</v>
      </c>
      <c r="AL935" s="56"/>
      <c r="BF935" s="2">
        <v>40874</v>
      </c>
      <c r="BG935" s="3">
        <v>30.875</v>
      </c>
      <c r="BH935">
        <v>7</v>
      </c>
      <c r="BI935">
        <v>3.5</v>
      </c>
    </row>
    <row r="936" spans="1:61" x14ac:dyDescent="0.25">
      <c r="A936" s="2">
        <v>38919</v>
      </c>
      <c r="B936" s="7">
        <v>83047</v>
      </c>
      <c r="C936" s="3">
        <v>0</v>
      </c>
      <c r="D936" s="7">
        <f t="shared" si="141"/>
        <v>0</v>
      </c>
      <c r="E936" s="7">
        <f t="shared" si="142"/>
        <v>0</v>
      </c>
      <c r="F936" s="7">
        <f t="shared" si="143"/>
        <v>0</v>
      </c>
      <c r="G936" s="11">
        <v>87205</v>
      </c>
      <c r="H936">
        <v>1</v>
      </c>
      <c r="I936">
        <v>0</v>
      </c>
      <c r="J936">
        <v>15</v>
      </c>
      <c r="K936" s="3">
        <v>9.0833333333333304</v>
      </c>
      <c r="L936" s="3">
        <f t="shared" si="144"/>
        <v>0</v>
      </c>
      <c r="M936" s="5">
        <v>0</v>
      </c>
      <c r="R936">
        <v>2006</v>
      </c>
      <c r="S936" s="1" t="s">
        <v>2</v>
      </c>
      <c r="T936" s="40">
        <f>+'Copy Co'!$B$17</f>
        <v>51399.602684929596</v>
      </c>
      <c r="U936">
        <f>+'Copy Co'!$B$18*'All Data'!C936</f>
        <v>0</v>
      </c>
      <c r="V936" s="40">
        <f>+D936*'Copy Co'!$B$19</f>
        <v>0</v>
      </c>
      <c r="W936" s="40">
        <f>+E936*'Copy Co'!$B$20</f>
        <v>0</v>
      </c>
      <c r="X936" s="40">
        <f>+F936*'Copy Co'!$B$21</f>
        <v>0</v>
      </c>
      <c r="Y936" s="40">
        <f>+G936*'Copy Co'!$B$22</f>
        <v>36293.201753854242</v>
      </c>
      <c r="Z936" s="40">
        <f>+H936*'Copy Co'!$B$23</f>
        <v>-10610.780657764437</v>
      </c>
      <c r="AA936" s="40">
        <f>+I936*'Copy Co'!$B$24</f>
        <v>0</v>
      </c>
      <c r="AB936" s="40">
        <f>+J936*'Copy Co'!$B$25</f>
        <v>5052.331339126802</v>
      </c>
      <c r="AC936" s="40">
        <f>+K936*'Copy Co'!$B$26</f>
        <v>2845.4181041222491</v>
      </c>
      <c r="AD936" s="40">
        <f>+L936*'Copy Co'!$B$27</f>
        <v>0</v>
      </c>
      <c r="AE936" s="40">
        <f>+M936*'Copy Co'!$B$28</f>
        <v>0</v>
      </c>
      <c r="AF936" s="40">
        <f t="shared" si="145"/>
        <v>84979.773224268458</v>
      </c>
      <c r="AG936" s="25">
        <f t="shared" si="146"/>
        <v>1932.7732242684579</v>
      </c>
      <c r="AH936" s="56">
        <f t="shared" si="147"/>
        <v>38919</v>
      </c>
      <c r="AL936" s="56"/>
      <c r="BF936" s="2">
        <v>41954</v>
      </c>
      <c r="BG936" s="3">
        <v>30.875</v>
      </c>
      <c r="BH936">
        <v>17</v>
      </c>
      <c r="BI936">
        <v>9.2916666666666696</v>
      </c>
    </row>
    <row r="937" spans="1:61" x14ac:dyDescent="0.25">
      <c r="A937" s="2">
        <v>38920</v>
      </c>
      <c r="B937" s="7">
        <v>75259</v>
      </c>
      <c r="C937" s="3">
        <v>0</v>
      </c>
      <c r="D937" s="7">
        <f t="shared" si="141"/>
        <v>0</v>
      </c>
      <c r="E937" s="7">
        <f t="shared" si="142"/>
        <v>0</v>
      </c>
      <c r="F937" s="7">
        <f t="shared" si="143"/>
        <v>0</v>
      </c>
      <c r="G937" s="11">
        <v>83047</v>
      </c>
      <c r="H937">
        <v>0</v>
      </c>
      <c r="I937">
        <v>1</v>
      </c>
      <c r="J937">
        <v>13</v>
      </c>
      <c r="K937" s="3">
        <v>8.2083333333333304</v>
      </c>
      <c r="L937" s="3">
        <f t="shared" si="144"/>
        <v>0</v>
      </c>
      <c r="M937" s="5">
        <v>0</v>
      </c>
      <c r="R937">
        <v>2006</v>
      </c>
      <c r="S937" s="1" t="s">
        <v>3</v>
      </c>
      <c r="T937" s="40">
        <f>+'Copy Co'!$B$17</f>
        <v>51399.602684929596</v>
      </c>
      <c r="U937">
        <f>+'Copy Co'!$B$18*'All Data'!C937</f>
        <v>0</v>
      </c>
      <c r="V937" s="40">
        <f>+D937*'Copy Co'!$B$19</f>
        <v>0</v>
      </c>
      <c r="W937" s="40">
        <f>+E937*'Copy Co'!$B$20</f>
        <v>0</v>
      </c>
      <c r="X937" s="40">
        <f>+F937*'Copy Co'!$B$21</f>
        <v>0</v>
      </c>
      <c r="Y937" s="40">
        <f>+G937*'Copy Co'!$B$22</f>
        <v>34562.714592653327</v>
      </c>
      <c r="Z937" s="40">
        <f>+H937*'Copy Co'!$B$23</f>
        <v>0</v>
      </c>
      <c r="AA937" s="40">
        <f>+I937*'Copy Co'!$B$24</f>
        <v>-10704.382616627605</v>
      </c>
      <c r="AB937" s="40">
        <f>+J937*'Copy Co'!$B$25</f>
        <v>4378.6871605765618</v>
      </c>
      <c r="AC937" s="40">
        <f>+K937*'Copy Co'!$B$26</f>
        <v>2571.318195009555</v>
      </c>
      <c r="AD937" s="40">
        <f>+L937*'Copy Co'!$B$27</f>
        <v>0</v>
      </c>
      <c r="AE937" s="40">
        <f>+M937*'Copy Co'!$B$28</f>
        <v>0</v>
      </c>
      <c r="AF937" s="40">
        <f t="shared" si="145"/>
        <v>82207.940016541426</v>
      </c>
      <c r="AG937" s="25">
        <f t="shared" si="146"/>
        <v>6948.9400165414263</v>
      </c>
      <c r="AH937" s="56">
        <f t="shared" si="147"/>
        <v>38920</v>
      </c>
      <c r="AL937" s="56"/>
      <c r="BF937" s="2">
        <v>43084</v>
      </c>
      <c r="BG937" s="3">
        <v>30.875</v>
      </c>
      <c r="BH937">
        <v>9</v>
      </c>
      <c r="BI937">
        <v>5</v>
      </c>
    </row>
    <row r="938" spans="1:61" x14ac:dyDescent="0.25">
      <c r="A938" s="2">
        <v>38921</v>
      </c>
      <c r="B938" s="7">
        <v>69832</v>
      </c>
      <c r="C938" s="3">
        <v>0</v>
      </c>
      <c r="D938" s="7">
        <f t="shared" si="141"/>
        <v>0</v>
      </c>
      <c r="E938" s="7">
        <f t="shared" si="142"/>
        <v>0</v>
      </c>
      <c r="F938" s="7">
        <f t="shared" si="143"/>
        <v>0</v>
      </c>
      <c r="G938" s="11">
        <v>75259</v>
      </c>
      <c r="H938">
        <v>0</v>
      </c>
      <c r="I938">
        <v>1</v>
      </c>
      <c r="J938">
        <v>17</v>
      </c>
      <c r="K938" s="3">
        <v>7.0416666666666696</v>
      </c>
      <c r="L938" s="3">
        <f t="shared" si="144"/>
        <v>0</v>
      </c>
      <c r="M938" s="5">
        <v>0</v>
      </c>
      <c r="R938">
        <v>2006</v>
      </c>
      <c r="S938" s="1" t="s">
        <v>4</v>
      </c>
      <c r="T938" s="40">
        <f>+'Copy Co'!$B$17</f>
        <v>51399.602684929596</v>
      </c>
      <c r="U938">
        <f>+'Copy Co'!$B$18*'All Data'!C938</f>
        <v>0</v>
      </c>
      <c r="V938" s="40">
        <f>+D938*'Copy Co'!$B$19</f>
        <v>0</v>
      </c>
      <c r="W938" s="40">
        <f>+E938*'Copy Co'!$B$20</f>
        <v>0</v>
      </c>
      <c r="X938" s="40">
        <f>+F938*'Copy Co'!$B$21</f>
        <v>0</v>
      </c>
      <c r="Y938" s="40">
        <f>+G938*'Copy Co'!$B$22</f>
        <v>31321.484671673832</v>
      </c>
      <c r="Z938" s="40">
        <f>+H938*'Copy Co'!$B$23</f>
        <v>0</v>
      </c>
      <c r="AA938" s="40">
        <f>+I938*'Copy Co'!$B$24</f>
        <v>-10704.382616627605</v>
      </c>
      <c r="AB938" s="40">
        <f>+J938*'Copy Co'!$B$25</f>
        <v>5725.9755176770432</v>
      </c>
      <c r="AC938" s="40">
        <f>+K938*'Copy Co'!$B$26</f>
        <v>2205.8516495259651</v>
      </c>
      <c r="AD938" s="40">
        <f>+L938*'Copy Co'!$B$27</f>
        <v>0</v>
      </c>
      <c r="AE938" s="40">
        <f>+M938*'Copy Co'!$B$28</f>
        <v>0</v>
      </c>
      <c r="AF938" s="40">
        <f t="shared" si="145"/>
        <v>79948.53190717884</v>
      </c>
      <c r="AG938" s="25">
        <f t="shared" si="146"/>
        <v>10116.53190717884</v>
      </c>
      <c r="AH938" s="56">
        <f t="shared" si="147"/>
        <v>38921</v>
      </c>
      <c r="AL938" s="56"/>
      <c r="BF938" s="2">
        <v>41967</v>
      </c>
      <c r="BG938" s="3">
        <v>30.8333333333333</v>
      </c>
      <c r="BH938">
        <v>16</v>
      </c>
      <c r="BI938">
        <v>9</v>
      </c>
    </row>
    <row r="939" spans="1:61" x14ac:dyDescent="0.25">
      <c r="A939" s="2">
        <v>38922</v>
      </c>
      <c r="B939" s="7">
        <v>84202</v>
      </c>
      <c r="C939" s="3">
        <v>0</v>
      </c>
      <c r="D939" s="7">
        <f t="shared" si="141"/>
        <v>0</v>
      </c>
      <c r="E939" s="7">
        <f t="shared" si="142"/>
        <v>0</v>
      </c>
      <c r="F939" s="7">
        <f t="shared" si="143"/>
        <v>0</v>
      </c>
      <c r="G939" s="11">
        <v>69832</v>
      </c>
      <c r="H939">
        <v>0</v>
      </c>
      <c r="I939">
        <v>0</v>
      </c>
      <c r="J939">
        <v>16</v>
      </c>
      <c r="K939" s="3">
        <v>8.9583333333333304</v>
      </c>
      <c r="L939" s="3">
        <f t="shared" si="144"/>
        <v>0</v>
      </c>
      <c r="M939" s="5">
        <v>0</v>
      </c>
      <c r="R939">
        <v>2006</v>
      </c>
      <c r="S939" s="1" t="s">
        <v>5</v>
      </c>
      <c r="T939" s="40">
        <f>+'Copy Co'!$B$17</f>
        <v>51399.602684929596</v>
      </c>
      <c r="U939">
        <f>+'Copy Co'!$B$18*'All Data'!C939</f>
        <v>0</v>
      </c>
      <c r="V939" s="40">
        <f>+D939*'Copy Co'!$B$19</f>
        <v>0</v>
      </c>
      <c r="W939" s="40">
        <f>+E939*'Copy Co'!$B$20</f>
        <v>0</v>
      </c>
      <c r="X939" s="40">
        <f>+F939*'Copy Co'!$B$21</f>
        <v>0</v>
      </c>
      <c r="Y939" s="40">
        <f>+G939*'Copy Co'!$B$22</f>
        <v>29062.861818418092</v>
      </c>
      <c r="Z939" s="40">
        <f>+H939*'Copy Co'!$B$23</f>
        <v>0</v>
      </c>
      <c r="AA939" s="40">
        <f>+I939*'Copy Co'!$B$24</f>
        <v>0</v>
      </c>
      <c r="AB939" s="40">
        <f>+J939*'Copy Co'!$B$25</f>
        <v>5389.1534284019226</v>
      </c>
      <c r="AC939" s="40">
        <f>+K939*'Copy Co'!$B$26</f>
        <v>2806.2609742490072</v>
      </c>
      <c r="AD939" s="40">
        <f>+L939*'Copy Co'!$B$27</f>
        <v>0</v>
      </c>
      <c r="AE939" s="40">
        <f>+M939*'Copy Co'!$B$28</f>
        <v>0</v>
      </c>
      <c r="AF939" s="40">
        <f t="shared" si="145"/>
        <v>88657.878905998616</v>
      </c>
      <c r="AG939" s="25">
        <f t="shared" si="146"/>
        <v>4455.8789059986157</v>
      </c>
      <c r="AH939" s="56">
        <f t="shared" si="147"/>
        <v>38922</v>
      </c>
      <c r="AL939" s="56"/>
      <c r="BF939" s="2">
        <v>38367</v>
      </c>
      <c r="BG939" s="3">
        <v>30.7916666666667</v>
      </c>
      <c r="BH939">
        <v>9</v>
      </c>
      <c r="BI939">
        <v>3.0416666666666701</v>
      </c>
    </row>
    <row r="940" spans="1:61" x14ac:dyDescent="0.25">
      <c r="A940" s="2">
        <v>38923</v>
      </c>
      <c r="B940" s="7">
        <v>85495</v>
      </c>
      <c r="C940" s="3">
        <v>0</v>
      </c>
      <c r="D940" s="7">
        <f t="shared" si="141"/>
        <v>0</v>
      </c>
      <c r="E940" s="7">
        <f t="shared" si="142"/>
        <v>0</v>
      </c>
      <c r="F940" s="7">
        <f t="shared" si="143"/>
        <v>0</v>
      </c>
      <c r="G940" s="11">
        <v>84202</v>
      </c>
      <c r="H940">
        <v>0</v>
      </c>
      <c r="I940">
        <v>0</v>
      </c>
      <c r="J940">
        <v>14</v>
      </c>
      <c r="K940" s="3">
        <v>6.7916666666666696</v>
      </c>
      <c r="L940" s="3">
        <f t="shared" si="144"/>
        <v>0</v>
      </c>
      <c r="M940" s="5">
        <v>0</v>
      </c>
      <c r="R940">
        <v>2006</v>
      </c>
      <c r="S940" s="1" t="s">
        <v>6</v>
      </c>
      <c r="T940" s="40">
        <f>+'Copy Co'!$B$17</f>
        <v>51399.602684929596</v>
      </c>
      <c r="U940">
        <f>+'Copy Co'!$B$18*'All Data'!C940</f>
        <v>0</v>
      </c>
      <c r="V940" s="40">
        <f>+D940*'Copy Co'!$B$19</f>
        <v>0</v>
      </c>
      <c r="W940" s="40">
        <f>+E940*'Copy Co'!$B$20</f>
        <v>0</v>
      </c>
      <c r="X940" s="40">
        <f>+F940*'Copy Co'!$B$21</f>
        <v>0</v>
      </c>
      <c r="Y940" s="40">
        <f>+G940*'Copy Co'!$B$22</f>
        <v>35043.405470764694</v>
      </c>
      <c r="Z940" s="40">
        <f>+H940*'Copy Co'!$B$23</f>
        <v>0</v>
      </c>
      <c r="AA940" s="40">
        <f>+I940*'Copy Co'!$B$24</f>
        <v>0</v>
      </c>
      <c r="AB940" s="40">
        <f>+J940*'Copy Co'!$B$25</f>
        <v>4715.5092498516824</v>
      </c>
      <c r="AC940" s="40">
        <f>+K940*'Copy Co'!$B$26</f>
        <v>2127.5373897794811</v>
      </c>
      <c r="AD940" s="40">
        <f>+L940*'Copy Co'!$B$27</f>
        <v>0</v>
      </c>
      <c r="AE940" s="40">
        <f>+M940*'Copy Co'!$B$28</f>
        <v>0</v>
      </c>
      <c r="AF940" s="40">
        <f t="shared" si="145"/>
        <v>93286.054795325457</v>
      </c>
      <c r="AG940" s="25">
        <f t="shared" si="146"/>
        <v>7791.0547953254572</v>
      </c>
      <c r="AH940" s="56">
        <f t="shared" si="147"/>
        <v>38923</v>
      </c>
      <c r="AL940" s="56"/>
      <c r="BF940" s="2">
        <v>38743</v>
      </c>
      <c r="BG940" s="3">
        <v>30.7916666666667</v>
      </c>
      <c r="BH940">
        <v>15</v>
      </c>
      <c r="BI940">
        <v>7.3333333333333304</v>
      </c>
    </row>
    <row r="941" spans="1:61" x14ac:dyDescent="0.25">
      <c r="A941" s="2">
        <v>38924</v>
      </c>
      <c r="B941" s="7">
        <v>87009</v>
      </c>
      <c r="C941" s="3">
        <v>0</v>
      </c>
      <c r="D941" s="7">
        <f t="shared" si="141"/>
        <v>0</v>
      </c>
      <c r="E941" s="7">
        <f t="shared" si="142"/>
        <v>0</v>
      </c>
      <c r="F941" s="7">
        <f t="shared" si="143"/>
        <v>0</v>
      </c>
      <c r="G941" s="11">
        <v>85495</v>
      </c>
      <c r="H941">
        <v>0</v>
      </c>
      <c r="I941">
        <v>0</v>
      </c>
      <c r="J941">
        <v>26</v>
      </c>
      <c r="K941" s="3">
        <v>7.2083333333333304</v>
      </c>
      <c r="L941" s="3">
        <f t="shared" si="144"/>
        <v>0</v>
      </c>
      <c r="M941" s="5">
        <v>0</v>
      </c>
      <c r="R941">
        <v>2006</v>
      </c>
      <c r="S941" s="1" t="s">
        <v>7</v>
      </c>
      <c r="T941" s="40">
        <f>+'Copy Co'!$B$17</f>
        <v>51399.602684929596</v>
      </c>
      <c r="U941">
        <f>+'Copy Co'!$B$18*'All Data'!C941</f>
        <v>0</v>
      </c>
      <c r="V941" s="40">
        <f>+D941*'Copy Co'!$B$19</f>
        <v>0</v>
      </c>
      <c r="W941" s="40">
        <f>+E941*'Copy Co'!$B$20</f>
        <v>0</v>
      </c>
      <c r="X941" s="40">
        <f>+F941*'Copy Co'!$B$21</f>
        <v>0</v>
      </c>
      <c r="Y941" s="40">
        <f>+G941*'Copy Co'!$B$22</f>
        <v>35581.529544702353</v>
      </c>
      <c r="Z941" s="40">
        <f>+H941*'Copy Co'!$B$23</f>
        <v>0</v>
      </c>
      <c r="AA941" s="40">
        <f>+I941*'Copy Co'!$B$24</f>
        <v>0</v>
      </c>
      <c r="AB941" s="40">
        <f>+J941*'Copy Co'!$B$25</f>
        <v>8757.3743211531237</v>
      </c>
      <c r="AC941" s="40">
        <f>+K941*'Copy Co'!$B$26</f>
        <v>2258.0611560236193</v>
      </c>
      <c r="AD941" s="40">
        <f>+L941*'Copy Co'!$B$27</f>
        <v>0</v>
      </c>
      <c r="AE941" s="40">
        <f>+M941*'Copy Co'!$B$28</f>
        <v>0</v>
      </c>
      <c r="AF941" s="40">
        <f t="shared" si="145"/>
        <v>97996.567706808681</v>
      </c>
      <c r="AG941" s="25">
        <f t="shared" si="146"/>
        <v>10987.567706808681</v>
      </c>
      <c r="AH941" s="56">
        <f t="shared" si="147"/>
        <v>38924</v>
      </c>
      <c r="AL941" s="56"/>
      <c r="BF941" s="2">
        <v>39423</v>
      </c>
      <c r="BG941" s="3">
        <v>30.7916666666667</v>
      </c>
      <c r="BH941">
        <v>9</v>
      </c>
      <c r="BI941">
        <v>4.25</v>
      </c>
    </row>
    <row r="942" spans="1:61" x14ac:dyDescent="0.25">
      <c r="A942" s="2">
        <v>38925</v>
      </c>
      <c r="B942" s="7">
        <v>89560</v>
      </c>
      <c r="C942" s="3">
        <v>0</v>
      </c>
      <c r="D942" s="7">
        <f t="shared" si="141"/>
        <v>0</v>
      </c>
      <c r="E942" s="7">
        <f t="shared" si="142"/>
        <v>0</v>
      </c>
      <c r="F942" s="7">
        <f t="shared" si="143"/>
        <v>0</v>
      </c>
      <c r="G942" s="11">
        <v>87009</v>
      </c>
      <c r="H942">
        <v>0</v>
      </c>
      <c r="I942">
        <v>0</v>
      </c>
      <c r="J942">
        <v>14</v>
      </c>
      <c r="K942" s="3">
        <v>7.4583333333333304</v>
      </c>
      <c r="L942" s="3">
        <f t="shared" si="144"/>
        <v>0</v>
      </c>
      <c r="M942" s="5">
        <v>0</v>
      </c>
      <c r="R942">
        <v>2006</v>
      </c>
      <c r="S942" s="1" t="s">
        <v>1</v>
      </c>
      <c r="T942" s="40">
        <f>+'Copy Co'!$B$17</f>
        <v>51399.602684929596</v>
      </c>
      <c r="U942">
        <f>+'Copy Co'!$B$18*'All Data'!C942</f>
        <v>0</v>
      </c>
      <c r="V942" s="40">
        <f>+D942*'Copy Co'!$B$19</f>
        <v>0</v>
      </c>
      <c r="W942" s="40">
        <f>+E942*'Copy Co'!$B$20</f>
        <v>0</v>
      </c>
      <c r="X942" s="40">
        <f>+F942*'Copy Co'!$B$21</f>
        <v>0</v>
      </c>
      <c r="Y942" s="40">
        <f>+G942*'Copy Co'!$B$22</f>
        <v>36211.62996847777</v>
      </c>
      <c r="Z942" s="40">
        <f>+H942*'Copy Co'!$B$23</f>
        <v>0</v>
      </c>
      <c r="AA942" s="40">
        <f>+I942*'Copy Co'!$B$24</f>
        <v>0</v>
      </c>
      <c r="AB942" s="40">
        <f>+J942*'Copy Co'!$B$25</f>
        <v>4715.5092498516824</v>
      </c>
      <c r="AC942" s="40">
        <f>+K942*'Copy Co'!$B$26</f>
        <v>2336.3754157701032</v>
      </c>
      <c r="AD942" s="40">
        <f>+L942*'Copy Co'!$B$27</f>
        <v>0</v>
      </c>
      <c r="AE942" s="40">
        <f>+M942*'Copy Co'!$B$28</f>
        <v>0</v>
      </c>
      <c r="AF942" s="40">
        <f t="shared" si="145"/>
        <v>94663.117319029145</v>
      </c>
      <c r="AG942" s="25">
        <f t="shared" si="146"/>
        <v>5103.1173190291447</v>
      </c>
      <c r="AH942" s="56">
        <f t="shared" si="147"/>
        <v>38925</v>
      </c>
      <c r="AL942" s="56"/>
      <c r="BF942" s="2">
        <v>40515</v>
      </c>
      <c r="BG942" s="3">
        <v>30.7916666666667</v>
      </c>
      <c r="BH942">
        <v>12</v>
      </c>
      <c r="BI942">
        <v>2.0416666666666701</v>
      </c>
    </row>
    <row r="943" spans="1:61" x14ac:dyDescent="0.25">
      <c r="A943" s="2">
        <v>38926</v>
      </c>
      <c r="B943" s="7">
        <v>81045</v>
      </c>
      <c r="C943" s="3">
        <v>0</v>
      </c>
      <c r="D943" s="7">
        <f t="shared" si="141"/>
        <v>0</v>
      </c>
      <c r="E943" s="7">
        <f t="shared" si="142"/>
        <v>0</v>
      </c>
      <c r="F943" s="7">
        <f t="shared" si="143"/>
        <v>0</v>
      </c>
      <c r="G943" s="11">
        <v>89560</v>
      </c>
      <c r="H943">
        <v>1</v>
      </c>
      <c r="I943">
        <v>0</v>
      </c>
      <c r="J943">
        <v>23</v>
      </c>
      <c r="K943" s="3">
        <v>7.4583333333333304</v>
      </c>
      <c r="L943" s="3">
        <f t="shared" si="144"/>
        <v>0</v>
      </c>
      <c r="M943" s="5">
        <v>0</v>
      </c>
      <c r="R943">
        <v>2006</v>
      </c>
      <c r="S943" s="1" t="s">
        <v>2</v>
      </c>
      <c r="T943" s="40">
        <f>+'Copy Co'!$B$17</f>
        <v>51399.602684929596</v>
      </c>
      <c r="U943">
        <f>+'Copy Co'!$B$18*'All Data'!C943</f>
        <v>0</v>
      </c>
      <c r="V943" s="40">
        <f>+D943*'Copy Co'!$B$19</f>
        <v>0</v>
      </c>
      <c r="W943" s="40">
        <f>+E943*'Copy Co'!$B$20</f>
        <v>0</v>
      </c>
      <c r="X943" s="40">
        <f>+F943*'Copy Co'!$B$21</f>
        <v>0</v>
      </c>
      <c r="Y943" s="40">
        <f>+G943*'Copy Co'!$B$22</f>
        <v>37273.311726107291</v>
      </c>
      <c r="Z943" s="40">
        <f>+H943*'Copy Co'!$B$23</f>
        <v>-10610.780657764437</v>
      </c>
      <c r="AA943" s="40">
        <f>+I943*'Copy Co'!$B$24</f>
        <v>0</v>
      </c>
      <c r="AB943" s="40">
        <f>+J943*'Copy Co'!$B$25</f>
        <v>7746.9080533277638</v>
      </c>
      <c r="AC943" s="40">
        <f>+K943*'Copy Co'!$B$26</f>
        <v>2336.3754157701032</v>
      </c>
      <c r="AD943" s="40">
        <f>+L943*'Copy Co'!$B$27</f>
        <v>0</v>
      </c>
      <c r="AE943" s="40">
        <f>+M943*'Copy Co'!$B$28</f>
        <v>0</v>
      </c>
      <c r="AF943" s="40">
        <f t="shared" si="145"/>
        <v>88145.417222370306</v>
      </c>
      <c r="AG943" s="25">
        <f t="shared" si="146"/>
        <v>7100.4172223703063</v>
      </c>
      <c r="AH943" s="56">
        <f t="shared" si="147"/>
        <v>38926</v>
      </c>
      <c r="AL943" s="56"/>
      <c r="BF943" s="2">
        <v>40942</v>
      </c>
      <c r="BG943" s="3">
        <v>30.7916666666667</v>
      </c>
      <c r="BH943">
        <v>20</v>
      </c>
      <c r="BI943">
        <v>5.7083333333333304</v>
      </c>
    </row>
    <row r="944" spans="1:61" x14ac:dyDescent="0.25">
      <c r="A944" s="2">
        <v>38927</v>
      </c>
      <c r="B944" s="7">
        <v>81892</v>
      </c>
      <c r="C944" s="3">
        <v>0</v>
      </c>
      <c r="D944" s="7">
        <f t="shared" si="141"/>
        <v>0</v>
      </c>
      <c r="E944" s="7">
        <f t="shared" si="142"/>
        <v>0</v>
      </c>
      <c r="F944" s="7">
        <f t="shared" si="143"/>
        <v>0</v>
      </c>
      <c r="G944" s="11">
        <v>81045</v>
      </c>
      <c r="H944">
        <v>0</v>
      </c>
      <c r="I944">
        <v>1</v>
      </c>
      <c r="J944">
        <v>18</v>
      </c>
      <c r="K944" s="3">
        <v>8.4583333333333304</v>
      </c>
      <c r="L944" s="3">
        <f t="shared" si="144"/>
        <v>0</v>
      </c>
      <c r="M944" s="5">
        <v>0</v>
      </c>
      <c r="R944">
        <v>2006</v>
      </c>
      <c r="S944" s="1" t="s">
        <v>3</v>
      </c>
      <c r="T944" s="40">
        <f>+'Copy Co'!$B$17</f>
        <v>51399.602684929596</v>
      </c>
      <c r="U944">
        <f>+'Copy Co'!$B$18*'All Data'!C944</f>
        <v>0</v>
      </c>
      <c r="V944" s="40">
        <f>+D944*'Copy Co'!$B$19</f>
        <v>0</v>
      </c>
      <c r="W944" s="40">
        <f>+E944*'Copy Co'!$B$20</f>
        <v>0</v>
      </c>
      <c r="X944" s="40">
        <f>+F944*'Copy Co'!$B$21</f>
        <v>0</v>
      </c>
      <c r="Y944" s="40">
        <f>+G944*'Copy Co'!$B$22</f>
        <v>33729.517070593625</v>
      </c>
      <c r="Z944" s="40">
        <f>+H944*'Copy Co'!$B$23</f>
        <v>0</v>
      </c>
      <c r="AA944" s="40">
        <f>+I944*'Copy Co'!$B$24</f>
        <v>-10704.382616627605</v>
      </c>
      <c r="AB944" s="40">
        <f>+J944*'Copy Co'!$B$25</f>
        <v>6062.7976069521628</v>
      </c>
      <c r="AC944" s="40">
        <f>+K944*'Copy Co'!$B$26</f>
        <v>2649.6324547560389</v>
      </c>
      <c r="AD944" s="40">
        <f>+L944*'Copy Co'!$B$27</f>
        <v>0</v>
      </c>
      <c r="AE944" s="40">
        <f>+M944*'Copy Co'!$B$28</f>
        <v>0</v>
      </c>
      <c r="AF944" s="40">
        <f t="shared" si="145"/>
        <v>83137.167200603813</v>
      </c>
      <c r="AG944" s="25">
        <f t="shared" si="146"/>
        <v>1245.1672006038134</v>
      </c>
      <c r="AH944" s="56">
        <f t="shared" si="147"/>
        <v>38927</v>
      </c>
      <c r="AL944" s="56"/>
      <c r="BF944" s="2">
        <v>38685</v>
      </c>
      <c r="BG944" s="3">
        <v>30.75</v>
      </c>
      <c r="BH944">
        <v>16</v>
      </c>
      <c r="BI944">
        <v>7.5416666666666696</v>
      </c>
    </row>
    <row r="945" spans="1:61" x14ac:dyDescent="0.25">
      <c r="A945" s="2">
        <v>38928</v>
      </c>
      <c r="B945" s="7">
        <v>76636</v>
      </c>
      <c r="C945" s="3">
        <v>0</v>
      </c>
      <c r="D945" s="7">
        <f t="shared" si="141"/>
        <v>0</v>
      </c>
      <c r="E945" s="7">
        <f t="shared" si="142"/>
        <v>0</v>
      </c>
      <c r="F945" s="7">
        <f t="shared" si="143"/>
        <v>0</v>
      </c>
      <c r="G945" s="11">
        <v>81892</v>
      </c>
      <c r="H945">
        <v>0</v>
      </c>
      <c r="I945">
        <v>1</v>
      </c>
      <c r="J945">
        <v>16</v>
      </c>
      <c r="K945" s="3">
        <v>8.4583333333333304</v>
      </c>
      <c r="L945" s="3">
        <f t="shared" si="144"/>
        <v>0</v>
      </c>
      <c r="M945" s="5">
        <v>0</v>
      </c>
      <c r="R945">
        <v>2006</v>
      </c>
      <c r="S945" s="1" t="s">
        <v>4</v>
      </c>
      <c r="T945" s="40">
        <f>+'Copy Co'!$B$17</f>
        <v>51399.602684929596</v>
      </c>
      <c r="U945">
        <f>+'Copy Co'!$B$18*'All Data'!C945</f>
        <v>0</v>
      </c>
      <c r="V945" s="40">
        <f>+D945*'Copy Co'!$B$19</f>
        <v>0</v>
      </c>
      <c r="W945" s="40">
        <f>+E945*'Copy Co'!$B$20</f>
        <v>0</v>
      </c>
      <c r="X945" s="40">
        <f>+F945*'Copy Co'!$B$21</f>
        <v>0</v>
      </c>
      <c r="Y945" s="40">
        <f>+G945*'Copy Co'!$B$22</f>
        <v>34082.02371454196</v>
      </c>
      <c r="Z945" s="40">
        <f>+H945*'Copy Co'!$B$23</f>
        <v>0</v>
      </c>
      <c r="AA945" s="40">
        <f>+I945*'Copy Co'!$B$24</f>
        <v>-10704.382616627605</v>
      </c>
      <c r="AB945" s="40">
        <f>+J945*'Copy Co'!$B$25</f>
        <v>5389.1534284019226</v>
      </c>
      <c r="AC945" s="40">
        <f>+K945*'Copy Co'!$B$26</f>
        <v>2649.6324547560389</v>
      </c>
      <c r="AD945" s="40">
        <f>+L945*'Copy Co'!$B$27</f>
        <v>0</v>
      </c>
      <c r="AE945" s="40">
        <f>+M945*'Copy Co'!$B$28</f>
        <v>0</v>
      </c>
      <c r="AF945" s="40">
        <f t="shared" si="145"/>
        <v>82816.029666001923</v>
      </c>
      <c r="AG945" s="25">
        <f t="shared" si="146"/>
        <v>6180.029666001923</v>
      </c>
      <c r="AH945" s="56">
        <f t="shared" si="147"/>
        <v>38928</v>
      </c>
      <c r="AL945" s="56"/>
      <c r="BF945" s="2">
        <v>39145</v>
      </c>
      <c r="BG945" s="3">
        <v>30.75</v>
      </c>
      <c r="BH945">
        <v>9</v>
      </c>
      <c r="BI945">
        <v>3.75</v>
      </c>
    </row>
    <row r="946" spans="1:61" x14ac:dyDescent="0.25">
      <c r="A946" s="2">
        <v>38929</v>
      </c>
      <c r="B946" s="7">
        <v>89041</v>
      </c>
      <c r="C946" s="3">
        <v>0</v>
      </c>
      <c r="D946" s="7">
        <f t="shared" si="141"/>
        <v>0</v>
      </c>
      <c r="E946" s="7">
        <f t="shared" si="142"/>
        <v>0</v>
      </c>
      <c r="F946" s="7">
        <f t="shared" si="143"/>
        <v>0</v>
      </c>
      <c r="G946" s="11">
        <v>76636</v>
      </c>
      <c r="H946">
        <v>0</v>
      </c>
      <c r="I946">
        <v>0</v>
      </c>
      <c r="J946">
        <v>21</v>
      </c>
      <c r="K946" s="3">
        <v>7.625</v>
      </c>
      <c r="L946" s="3">
        <f t="shared" si="144"/>
        <v>0</v>
      </c>
      <c r="M946" s="5">
        <v>0</v>
      </c>
      <c r="R946">
        <v>2006</v>
      </c>
      <c r="S946" s="1" t="s">
        <v>5</v>
      </c>
      <c r="T946" s="40">
        <f>+'Copy Co'!$B$17</f>
        <v>51399.602684929596</v>
      </c>
      <c r="U946">
        <f>+'Copy Co'!$B$18*'All Data'!C946</f>
        <v>0</v>
      </c>
      <c r="V946" s="40">
        <f>+D946*'Copy Co'!$B$19</f>
        <v>0</v>
      </c>
      <c r="W946" s="40">
        <f>+E946*'Copy Co'!$B$20</f>
        <v>0</v>
      </c>
      <c r="X946" s="40">
        <f>+F946*'Copy Co'!$B$21</f>
        <v>0</v>
      </c>
      <c r="Y946" s="40">
        <f>+G946*'Copy Co'!$B$22</f>
        <v>31894.568082201411</v>
      </c>
      <c r="Z946" s="40">
        <f>+H946*'Copy Co'!$B$23</f>
        <v>0</v>
      </c>
      <c r="AA946" s="40">
        <f>+I946*'Copy Co'!$B$24</f>
        <v>0</v>
      </c>
      <c r="AB946" s="40">
        <f>+J946*'Copy Co'!$B$25</f>
        <v>7073.2638747775236</v>
      </c>
      <c r="AC946" s="40">
        <f>+K946*'Copy Co'!$B$26</f>
        <v>2388.5849222677602</v>
      </c>
      <c r="AD946" s="40">
        <f>+L946*'Copy Co'!$B$27</f>
        <v>0</v>
      </c>
      <c r="AE946" s="40">
        <f>+M946*'Copy Co'!$B$28</f>
        <v>0</v>
      </c>
      <c r="AF946" s="40">
        <f t="shared" si="145"/>
        <v>92756.019564176284</v>
      </c>
      <c r="AG946" s="25">
        <f t="shared" si="146"/>
        <v>3715.0195641762839</v>
      </c>
      <c r="AH946" s="56">
        <f t="shared" si="147"/>
        <v>38929</v>
      </c>
      <c r="AI946" s="38">
        <f>SUM(AG916:AG946)</f>
        <v>189253.73180917039</v>
      </c>
      <c r="AJ946" s="38"/>
      <c r="AK946" s="38"/>
      <c r="AL946" s="56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  <c r="AX946" s="38"/>
      <c r="AY946" s="38"/>
      <c r="AZ946" s="38"/>
      <c r="BA946" s="38"/>
      <c r="BB946" s="38"/>
      <c r="BC946" s="38"/>
      <c r="BD946" s="38"/>
      <c r="BE946" s="38"/>
      <c r="BF946" s="2">
        <v>40219</v>
      </c>
      <c r="BG946" s="3">
        <v>30.75</v>
      </c>
      <c r="BH946">
        <v>9</v>
      </c>
      <c r="BI946">
        <v>4.2916666666666696</v>
      </c>
    </row>
    <row r="947" spans="1:61" x14ac:dyDescent="0.25">
      <c r="A947" s="2">
        <v>38930</v>
      </c>
      <c r="B947" s="7">
        <v>94672</v>
      </c>
      <c r="C947" s="3">
        <v>0</v>
      </c>
      <c r="D947" s="7">
        <f t="shared" si="141"/>
        <v>0</v>
      </c>
      <c r="E947" s="7">
        <f t="shared" si="142"/>
        <v>0</v>
      </c>
      <c r="F947" s="7">
        <f t="shared" si="143"/>
        <v>0</v>
      </c>
      <c r="G947" s="11">
        <v>89041</v>
      </c>
      <c r="H947">
        <v>0</v>
      </c>
      <c r="I947">
        <v>0</v>
      </c>
      <c r="J947">
        <v>22</v>
      </c>
      <c r="K947" s="3">
        <v>7.75</v>
      </c>
      <c r="L947" s="3">
        <f t="shared" si="144"/>
        <v>0</v>
      </c>
      <c r="M947" s="5">
        <v>0</v>
      </c>
      <c r="R947">
        <v>2006</v>
      </c>
      <c r="S947" s="1" t="s">
        <v>6</v>
      </c>
      <c r="T947" s="40">
        <f>+'Copy Co'!$B$17</f>
        <v>51399.602684929596</v>
      </c>
      <c r="U947">
        <f>+'Copy Co'!$B$18*'All Data'!C947</f>
        <v>0</v>
      </c>
      <c r="V947" s="40">
        <f>+D947*'Copy Co'!$B$19</f>
        <v>0</v>
      </c>
      <c r="W947" s="40">
        <f>+E947*'Copy Co'!$B$20</f>
        <v>0</v>
      </c>
      <c r="X947" s="40">
        <f>+F947*'Copy Co'!$B$21</f>
        <v>0</v>
      </c>
      <c r="Y947" s="40">
        <f>+G947*'Copy Co'!$B$22</f>
        <v>37057.312967891012</v>
      </c>
      <c r="Z947" s="40">
        <f>+H947*'Copy Co'!$B$23</f>
        <v>0</v>
      </c>
      <c r="AA947" s="40">
        <f>+I947*'Copy Co'!$B$24</f>
        <v>0</v>
      </c>
      <c r="AB947" s="40">
        <f>+J947*'Copy Co'!$B$25</f>
        <v>7410.0859640526432</v>
      </c>
      <c r="AC947" s="40">
        <f>+K947*'Copy Co'!$B$26</f>
        <v>2427.7420521410022</v>
      </c>
      <c r="AD947" s="40">
        <f>+L947*'Copy Co'!$B$27</f>
        <v>0</v>
      </c>
      <c r="AE947" s="40">
        <f>+M947*'Copy Co'!$B$28</f>
        <v>0</v>
      </c>
      <c r="AF947" s="40">
        <f t="shared" si="145"/>
        <v>98294.743669014249</v>
      </c>
      <c r="AG947" s="25">
        <f t="shared" si="146"/>
        <v>3622.7436690142495</v>
      </c>
      <c r="AH947" s="56">
        <f t="shared" si="147"/>
        <v>38930</v>
      </c>
      <c r="AL947" s="56"/>
      <c r="BF947" s="2">
        <v>42343</v>
      </c>
      <c r="BG947" s="3">
        <v>30.75</v>
      </c>
      <c r="BH947">
        <v>8</v>
      </c>
      <c r="BI947">
        <v>4.375</v>
      </c>
    </row>
    <row r="948" spans="1:61" x14ac:dyDescent="0.25">
      <c r="A948" s="2">
        <v>38931</v>
      </c>
      <c r="B948" s="7">
        <v>91383</v>
      </c>
      <c r="C948" s="3">
        <v>0</v>
      </c>
      <c r="D948" s="7">
        <f t="shared" si="141"/>
        <v>0</v>
      </c>
      <c r="E948" s="7">
        <f t="shared" si="142"/>
        <v>0</v>
      </c>
      <c r="F948" s="7">
        <f t="shared" si="143"/>
        <v>0</v>
      </c>
      <c r="G948" s="11">
        <v>94672</v>
      </c>
      <c r="H948">
        <v>0</v>
      </c>
      <c r="I948">
        <v>0</v>
      </c>
      <c r="J948">
        <v>14</v>
      </c>
      <c r="K948" s="3">
        <v>7.1666666666666696</v>
      </c>
      <c r="L948" s="3">
        <f t="shared" si="144"/>
        <v>0</v>
      </c>
      <c r="M948" s="5">
        <v>0</v>
      </c>
      <c r="R948">
        <v>2006</v>
      </c>
      <c r="S948" s="1" t="s">
        <v>7</v>
      </c>
      <c r="T948" s="40">
        <f>+'Copy Co'!$B$17</f>
        <v>51399.602684929596</v>
      </c>
      <c r="U948">
        <f>+'Copy Co'!$B$18*'All Data'!C948</f>
        <v>0</v>
      </c>
      <c r="V948" s="40">
        <f>+D948*'Copy Co'!$B$19</f>
        <v>0</v>
      </c>
      <c r="W948" s="40">
        <f>+E948*'Copy Co'!$B$20</f>
        <v>0</v>
      </c>
      <c r="X948" s="40">
        <f>+F948*'Copy Co'!$B$21</f>
        <v>0</v>
      </c>
      <c r="Y948" s="40">
        <f>+G948*'Copy Co'!$B$22</f>
        <v>39400.837067150838</v>
      </c>
      <c r="Z948" s="40">
        <f>+H948*'Copy Co'!$B$23</f>
        <v>0</v>
      </c>
      <c r="AA948" s="40">
        <f>+I948*'Copy Co'!$B$24</f>
        <v>0</v>
      </c>
      <c r="AB948" s="40">
        <f>+J948*'Copy Co'!$B$25</f>
        <v>4715.5092498516824</v>
      </c>
      <c r="AC948" s="40">
        <f>+K948*'Copy Co'!$B$26</f>
        <v>2245.008779399207</v>
      </c>
      <c r="AD948" s="40">
        <f>+L948*'Copy Co'!$B$27</f>
        <v>0</v>
      </c>
      <c r="AE948" s="40">
        <f>+M948*'Copy Co'!$B$28</f>
        <v>0</v>
      </c>
      <c r="AF948" s="40">
        <f t="shared" si="145"/>
        <v>97760.957781331323</v>
      </c>
      <c r="AG948" s="25">
        <f t="shared" si="146"/>
        <v>6377.9577813313226</v>
      </c>
      <c r="AH948" s="56">
        <f t="shared" si="147"/>
        <v>38931</v>
      </c>
      <c r="AL948" s="56"/>
      <c r="BF948" s="2">
        <v>39059</v>
      </c>
      <c r="BG948" s="3">
        <v>30.7083333333333</v>
      </c>
      <c r="BH948">
        <v>21</v>
      </c>
      <c r="BI948">
        <v>5.625</v>
      </c>
    </row>
    <row r="949" spans="1:61" x14ac:dyDescent="0.25">
      <c r="A949" s="2">
        <v>38932</v>
      </c>
      <c r="B949" s="7">
        <v>89881</v>
      </c>
      <c r="C949" s="3">
        <v>0</v>
      </c>
      <c r="D949" s="7">
        <f t="shared" si="141"/>
        <v>0</v>
      </c>
      <c r="E949" s="7">
        <f t="shared" si="142"/>
        <v>0</v>
      </c>
      <c r="F949" s="7">
        <f t="shared" si="143"/>
        <v>0</v>
      </c>
      <c r="G949" s="11">
        <v>91383</v>
      </c>
      <c r="H949">
        <v>0</v>
      </c>
      <c r="I949">
        <v>0</v>
      </c>
      <c r="J949">
        <v>24</v>
      </c>
      <c r="K949" s="3">
        <v>11.5833333333333</v>
      </c>
      <c r="L949" s="3">
        <f t="shared" si="144"/>
        <v>0</v>
      </c>
      <c r="M949" s="5">
        <v>0</v>
      </c>
      <c r="R949">
        <v>2006</v>
      </c>
      <c r="S949" s="1" t="s">
        <v>1</v>
      </c>
      <c r="T949" s="40">
        <f>+'Copy Co'!$B$17</f>
        <v>51399.602684929596</v>
      </c>
      <c r="U949">
        <f>+'Copy Co'!$B$18*'All Data'!C949</f>
        <v>0</v>
      </c>
      <c r="V949" s="40">
        <f>+D949*'Copy Co'!$B$19</f>
        <v>0</v>
      </c>
      <c r="W949" s="40">
        <f>+E949*'Copy Co'!$B$20</f>
        <v>0</v>
      </c>
      <c r="X949" s="40">
        <f>+F949*'Copy Co'!$B$21</f>
        <v>0</v>
      </c>
      <c r="Y949" s="40">
        <f>+G949*'Copy Co'!$B$22</f>
        <v>38032.012566624187</v>
      </c>
      <c r="Z949" s="40">
        <f>+H949*'Copy Co'!$B$23</f>
        <v>0</v>
      </c>
      <c r="AA949" s="40">
        <f>+I949*'Copy Co'!$B$24</f>
        <v>0</v>
      </c>
      <c r="AB949" s="40">
        <f>+J949*'Copy Co'!$B$25</f>
        <v>8083.7301426028844</v>
      </c>
      <c r="AC949" s="40">
        <f>+K949*'Copy Co'!$B$26</f>
        <v>3628.5607015870787</v>
      </c>
      <c r="AD949" s="40">
        <f>+L949*'Copy Co'!$B$27</f>
        <v>0</v>
      </c>
      <c r="AE949" s="40">
        <f>+M949*'Copy Co'!$B$28</f>
        <v>0</v>
      </c>
      <c r="AF949" s="40">
        <f t="shared" si="145"/>
        <v>101143.90609574375</v>
      </c>
      <c r="AG949" s="25">
        <f t="shared" si="146"/>
        <v>11262.906095743747</v>
      </c>
      <c r="AH949" s="56">
        <f t="shared" si="147"/>
        <v>38932</v>
      </c>
      <c r="AL949" s="56"/>
      <c r="BF949" s="2">
        <v>40210</v>
      </c>
      <c r="BG949" s="3">
        <v>30.7083333333333</v>
      </c>
      <c r="BH949">
        <v>9</v>
      </c>
      <c r="BI949">
        <v>4.5</v>
      </c>
    </row>
    <row r="950" spans="1:61" x14ac:dyDescent="0.25">
      <c r="A950" s="2">
        <v>38933</v>
      </c>
      <c r="B950" s="7">
        <v>86306</v>
      </c>
      <c r="C950" s="3">
        <v>0</v>
      </c>
      <c r="D950" s="7">
        <f t="shared" si="141"/>
        <v>0</v>
      </c>
      <c r="E950" s="7">
        <f t="shared" si="142"/>
        <v>0</v>
      </c>
      <c r="F950" s="7">
        <f t="shared" si="143"/>
        <v>0</v>
      </c>
      <c r="G950" s="11">
        <v>89881</v>
      </c>
      <c r="H950">
        <v>1</v>
      </c>
      <c r="I950">
        <v>0</v>
      </c>
      <c r="J950">
        <v>17</v>
      </c>
      <c r="K950" s="3">
        <v>11.6666666666667</v>
      </c>
      <c r="L950" s="3">
        <f t="shared" si="144"/>
        <v>0</v>
      </c>
      <c r="M950" s="5">
        <v>0</v>
      </c>
      <c r="R950">
        <v>2006</v>
      </c>
      <c r="S950" s="1" t="s">
        <v>2</v>
      </c>
      <c r="T950" s="40">
        <f>+'Copy Co'!$B$17</f>
        <v>51399.602684929596</v>
      </c>
      <c r="U950">
        <f>+'Copy Co'!$B$18*'All Data'!C950</f>
        <v>0</v>
      </c>
      <c r="V950" s="40">
        <f>+D950*'Copy Co'!$B$19</f>
        <v>0</v>
      </c>
      <c r="W950" s="40">
        <f>+E950*'Copy Co'!$B$20</f>
        <v>0</v>
      </c>
      <c r="X950" s="40">
        <f>+F950*'Copy Co'!$B$21</f>
        <v>0</v>
      </c>
      <c r="Y950" s="40">
        <f>+G950*'Copy Co'!$B$22</f>
        <v>37406.90633379019</v>
      </c>
      <c r="Z950" s="40">
        <f>+H950*'Copy Co'!$B$23</f>
        <v>-10610.780657764437</v>
      </c>
      <c r="AA950" s="40">
        <f>+I950*'Copy Co'!$B$24</f>
        <v>0</v>
      </c>
      <c r="AB950" s="40">
        <f>+J950*'Copy Co'!$B$25</f>
        <v>5725.9755176770432</v>
      </c>
      <c r="AC950" s="40">
        <f>+K950*'Copy Co'!$B$26</f>
        <v>3654.6654548359274</v>
      </c>
      <c r="AD950" s="40">
        <f>+L950*'Copy Co'!$B$27</f>
        <v>0</v>
      </c>
      <c r="AE950" s="40">
        <f>+M950*'Copy Co'!$B$28</f>
        <v>0</v>
      </c>
      <c r="AF950" s="40">
        <f t="shared" si="145"/>
        <v>87576.369333468305</v>
      </c>
      <c r="AG950" s="25">
        <f t="shared" si="146"/>
        <v>1270.3693334683048</v>
      </c>
      <c r="AH950" s="56">
        <f t="shared" si="147"/>
        <v>38933</v>
      </c>
      <c r="AL950" s="56"/>
      <c r="BF950" s="2">
        <v>40516</v>
      </c>
      <c r="BG950" s="3">
        <v>30.7083333333333</v>
      </c>
      <c r="BH950">
        <v>7</v>
      </c>
      <c r="BI950">
        <v>1.5416666666666701</v>
      </c>
    </row>
    <row r="951" spans="1:61" x14ac:dyDescent="0.25">
      <c r="A951" s="2">
        <v>38934</v>
      </c>
      <c r="B951" s="7">
        <v>80107</v>
      </c>
      <c r="C951" s="3">
        <v>0</v>
      </c>
      <c r="D951" s="7">
        <f t="shared" si="141"/>
        <v>0</v>
      </c>
      <c r="E951" s="7">
        <f t="shared" si="142"/>
        <v>0</v>
      </c>
      <c r="F951" s="7">
        <f t="shared" si="143"/>
        <v>0</v>
      </c>
      <c r="G951" s="11">
        <v>86306</v>
      </c>
      <c r="H951">
        <v>0</v>
      </c>
      <c r="I951">
        <v>1</v>
      </c>
      <c r="J951">
        <v>21</v>
      </c>
      <c r="K951" s="3">
        <v>10.125</v>
      </c>
      <c r="L951" s="3">
        <f t="shared" si="144"/>
        <v>0</v>
      </c>
      <c r="M951" s="5">
        <v>0</v>
      </c>
      <c r="R951">
        <v>2006</v>
      </c>
      <c r="S951" s="1" t="s">
        <v>3</v>
      </c>
      <c r="T951" s="40">
        <f>+'Copy Co'!$B$17</f>
        <v>51399.602684929596</v>
      </c>
      <c r="U951">
        <f>+'Copy Co'!$B$18*'All Data'!C951</f>
        <v>0</v>
      </c>
      <c r="V951" s="40">
        <f>+D951*'Copy Co'!$B$19</f>
        <v>0</v>
      </c>
      <c r="W951" s="40">
        <f>+E951*'Copy Co'!$B$20</f>
        <v>0</v>
      </c>
      <c r="X951" s="40">
        <f>+F951*'Copy Co'!$B$21</f>
        <v>0</v>
      </c>
      <c r="Y951" s="40">
        <f>+G951*'Copy Co'!$B$22</f>
        <v>35919.053615826437</v>
      </c>
      <c r="Z951" s="40">
        <f>+H951*'Copy Co'!$B$23</f>
        <v>0</v>
      </c>
      <c r="AA951" s="40">
        <f>+I951*'Copy Co'!$B$24</f>
        <v>-10704.382616627605</v>
      </c>
      <c r="AB951" s="40">
        <f>+J951*'Copy Co'!$B$25</f>
        <v>7073.2638747775236</v>
      </c>
      <c r="AC951" s="40">
        <f>+K951*'Copy Co'!$B$26</f>
        <v>3171.7275197325998</v>
      </c>
      <c r="AD951" s="40">
        <f>+L951*'Copy Co'!$B$27</f>
        <v>0</v>
      </c>
      <c r="AE951" s="40">
        <f>+M951*'Copy Co'!$B$28</f>
        <v>0</v>
      </c>
      <c r="AF951" s="40">
        <f t="shared" si="145"/>
        <v>86859.265078638535</v>
      </c>
      <c r="AG951" s="25">
        <f t="shared" si="146"/>
        <v>6752.2650786385348</v>
      </c>
      <c r="AH951" s="56">
        <f t="shared" si="147"/>
        <v>38934</v>
      </c>
      <c r="AL951" s="56"/>
      <c r="BF951" s="2">
        <v>41653</v>
      </c>
      <c r="BG951" s="3">
        <v>30.7083333333333</v>
      </c>
      <c r="BH951">
        <v>9</v>
      </c>
      <c r="BI951">
        <v>4.8333333333333304</v>
      </c>
    </row>
    <row r="952" spans="1:61" x14ac:dyDescent="0.25">
      <c r="A952" s="2">
        <v>38935</v>
      </c>
      <c r="B952" s="7">
        <v>80427</v>
      </c>
      <c r="C952" s="3">
        <v>0</v>
      </c>
      <c r="D952" s="7">
        <f t="shared" si="141"/>
        <v>0</v>
      </c>
      <c r="E952" s="7">
        <f t="shared" si="142"/>
        <v>0</v>
      </c>
      <c r="F952" s="7">
        <f t="shared" si="143"/>
        <v>0</v>
      </c>
      <c r="G952" s="11">
        <v>80107</v>
      </c>
      <c r="H952">
        <v>0</v>
      </c>
      <c r="I952">
        <v>1</v>
      </c>
      <c r="J952">
        <v>23</v>
      </c>
      <c r="K952" s="3">
        <v>10.7083333333333</v>
      </c>
      <c r="L952" s="3">
        <f t="shared" si="144"/>
        <v>0</v>
      </c>
      <c r="M952" s="5">
        <v>0</v>
      </c>
      <c r="R952">
        <v>2006</v>
      </c>
      <c r="S952" s="1" t="s">
        <v>4</v>
      </c>
      <c r="T952" s="40">
        <f>+'Copy Co'!$B$17</f>
        <v>51399.602684929596</v>
      </c>
      <c r="U952">
        <f>+'Copy Co'!$B$18*'All Data'!C952</f>
        <v>0</v>
      </c>
      <c r="V952" s="40">
        <f>+D952*'Copy Co'!$B$19</f>
        <v>0</v>
      </c>
      <c r="W952" s="40">
        <f>+E952*'Copy Co'!$B$20</f>
        <v>0</v>
      </c>
      <c r="X952" s="40">
        <f>+F952*'Copy Co'!$B$21</f>
        <v>0</v>
      </c>
      <c r="Y952" s="40">
        <f>+G952*'Copy Co'!$B$22</f>
        <v>33339.137812006215</v>
      </c>
      <c r="Z952" s="40">
        <f>+H952*'Copy Co'!$B$23</f>
        <v>0</v>
      </c>
      <c r="AA952" s="40">
        <f>+I952*'Copy Co'!$B$24</f>
        <v>-10704.382616627605</v>
      </c>
      <c r="AB952" s="40">
        <f>+J952*'Copy Co'!$B$25</f>
        <v>7746.9080533277638</v>
      </c>
      <c r="AC952" s="40">
        <f>+K952*'Copy Co'!$B$26</f>
        <v>3354.460792474385</v>
      </c>
      <c r="AD952" s="40">
        <f>+L952*'Copy Co'!$B$27</f>
        <v>0</v>
      </c>
      <c r="AE952" s="40">
        <f>+M952*'Copy Co'!$B$28</f>
        <v>0</v>
      </c>
      <c r="AF952" s="40">
        <f t="shared" si="145"/>
        <v>85135.726726110355</v>
      </c>
      <c r="AG952" s="25">
        <f t="shared" si="146"/>
        <v>4708.7267261103552</v>
      </c>
      <c r="AH952" s="56">
        <f t="shared" si="147"/>
        <v>38935</v>
      </c>
      <c r="AL952" s="56"/>
      <c r="BF952" s="2">
        <v>41988</v>
      </c>
      <c r="BG952" s="3">
        <v>30.7083333333333</v>
      </c>
      <c r="BH952">
        <v>9</v>
      </c>
      <c r="BI952">
        <v>4.3333333333333304</v>
      </c>
    </row>
    <row r="953" spans="1:61" x14ac:dyDescent="0.25">
      <c r="A953" s="2">
        <v>38936</v>
      </c>
      <c r="B953" s="7">
        <v>89012</v>
      </c>
      <c r="C953" s="3">
        <v>0</v>
      </c>
      <c r="D953" s="7">
        <f t="shared" si="141"/>
        <v>0</v>
      </c>
      <c r="E953" s="7">
        <f t="shared" si="142"/>
        <v>0</v>
      </c>
      <c r="F953" s="7">
        <f t="shared" si="143"/>
        <v>0</v>
      </c>
      <c r="G953" s="11">
        <v>80427</v>
      </c>
      <c r="H953">
        <v>0</v>
      </c>
      <c r="I953">
        <v>0</v>
      </c>
      <c r="J953">
        <v>29</v>
      </c>
      <c r="K953" s="3">
        <v>14.4166666666667</v>
      </c>
      <c r="L953" s="3">
        <f t="shared" si="144"/>
        <v>0</v>
      </c>
      <c r="M953" s="5">
        <v>0</v>
      </c>
      <c r="R953">
        <v>2006</v>
      </c>
      <c r="S953" s="1" t="s">
        <v>5</v>
      </c>
      <c r="T953" s="40">
        <f>+'Copy Co'!$B$17</f>
        <v>51399.602684929596</v>
      </c>
      <c r="U953">
        <f>+'Copy Co'!$B$18*'All Data'!C953</f>
        <v>0</v>
      </c>
      <c r="V953" s="40">
        <f>+D953*'Copy Co'!$B$19</f>
        <v>0</v>
      </c>
      <c r="W953" s="40">
        <f>+E953*'Copy Co'!$B$20</f>
        <v>0</v>
      </c>
      <c r="X953" s="40">
        <f>+F953*'Copy Co'!$B$21</f>
        <v>0</v>
      </c>
      <c r="Y953" s="40">
        <f>+G953*'Copy Co'!$B$22</f>
        <v>33472.316237110666</v>
      </c>
      <c r="Z953" s="40">
        <f>+H953*'Copy Co'!$B$23</f>
        <v>0</v>
      </c>
      <c r="AA953" s="40">
        <f>+I953*'Copy Co'!$B$24</f>
        <v>0</v>
      </c>
      <c r="AB953" s="40">
        <f>+J953*'Copy Co'!$B$25</f>
        <v>9767.8405889784844</v>
      </c>
      <c r="AC953" s="40">
        <f>+K953*'Copy Co'!$B$26</f>
        <v>4516.1223120472514</v>
      </c>
      <c r="AD953" s="40">
        <f>+L953*'Copy Co'!$B$27</f>
        <v>0</v>
      </c>
      <c r="AE953" s="40">
        <f>+M953*'Copy Co'!$B$28</f>
        <v>0</v>
      </c>
      <c r="AF953" s="40">
        <f t="shared" si="145"/>
        <v>99155.881823066011</v>
      </c>
      <c r="AG953" s="25">
        <f t="shared" si="146"/>
        <v>10143.881823066011</v>
      </c>
      <c r="AH953" s="56">
        <f t="shared" si="147"/>
        <v>38936</v>
      </c>
      <c r="AL953" s="56"/>
      <c r="BF953" s="2">
        <v>42061</v>
      </c>
      <c r="BG953" s="3">
        <v>30.7083333333333</v>
      </c>
      <c r="BH953">
        <v>9</v>
      </c>
      <c r="BI953">
        <v>6.4166666666666696</v>
      </c>
    </row>
    <row r="954" spans="1:61" x14ac:dyDescent="0.25">
      <c r="A954" s="2">
        <v>38937</v>
      </c>
      <c r="B954" s="7">
        <v>93474</v>
      </c>
      <c r="C954" s="3">
        <v>0</v>
      </c>
      <c r="D954" s="7">
        <f t="shared" si="141"/>
        <v>0</v>
      </c>
      <c r="E954" s="7">
        <f t="shared" si="142"/>
        <v>0</v>
      </c>
      <c r="F954" s="7">
        <f t="shared" si="143"/>
        <v>0</v>
      </c>
      <c r="G954" s="11">
        <v>89012</v>
      </c>
      <c r="H954">
        <v>0</v>
      </c>
      <c r="I954">
        <v>0</v>
      </c>
      <c r="J954">
        <v>23</v>
      </c>
      <c r="K954" s="3">
        <v>11.6666666666667</v>
      </c>
      <c r="L954" s="3">
        <f t="shared" si="144"/>
        <v>0</v>
      </c>
      <c r="M954" s="5">
        <v>0</v>
      </c>
      <c r="R954">
        <v>2006</v>
      </c>
      <c r="S954" s="1" t="s">
        <v>6</v>
      </c>
      <c r="T954" s="40">
        <f>+'Copy Co'!$B$17</f>
        <v>51399.602684929596</v>
      </c>
      <c r="U954">
        <f>+'Copy Co'!$B$18*'All Data'!C954</f>
        <v>0</v>
      </c>
      <c r="V954" s="40">
        <f>+D954*'Copy Co'!$B$19</f>
        <v>0</v>
      </c>
      <c r="W954" s="40">
        <f>+E954*'Copy Co'!$B$20</f>
        <v>0</v>
      </c>
      <c r="X954" s="40">
        <f>+F954*'Copy Co'!$B$21</f>
        <v>0</v>
      </c>
      <c r="Y954" s="40">
        <f>+G954*'Copy Co'!$B$22</f>
        <v>37045.243673115925</v>
      </c>
      <c r="Z954" s="40">
        <f>+H954*'Copy Co'!$B$23</f>
        <v>0</v>
      </c>
      <c r="AA954" s="40">
        <f>+I954*'Copy Co'!$B$24</f>
        <v>0</v>
      </c>
      <c r="AB954" s="40">
        <f>+J954*'Copy Co'!$B$25</f>
        <v>7746.9080533277638</v>
      </c>
      <c r="AC954" s="40">
        <f>+K954*'Copy Co'!$B$26</f>
        <v>3654.6654548359274</v>
      </c>
      <c r="AD954" s="40">
        <f>+L954*'Copy Co'!$B$27</f>
        <v>0</v>
      </c>
      <c r="AE954" s="40">
        <f>+M954*'Copy Co'!$B$28</f>
        <v>0</v>
      </c>
      <c r="AF954" s="40">
        <f t="shared" si="145"/>
        <v>99846.419866209209</v>
      </c>
      <c r="AG954" s="25">
        <f t="shared" si="146"/>
        <v>6372.4198662092094</v>
      </c>
      <c r="AH954" s="56">
        <f t="shared" si="147"/>
        <v>38937</v>
      </c>
      <c r="AL954" s="56"/>
      <c r="BF954" s="2">
        <v>42375</v>
      </c>
      <c r="BG954" s="3">
        <v>30.7083333333333</v>
      </c>
      <c r="BH954">
        <v>8</v>
      </c>
      <c r="BI954">
        <v>2.9583333333333299</v>
      </c>
    </row>
    <row r="955" spans="1:61" x14ac:dyDescent="0.25">
      <c r="A955" s="2">
        <v>38938</v>
      </c>
      <c r="B955" s="7">
        <v>89508</v>
      </c>
      <c r="C955" s="3">
        <v>0</v>
      </c>
      <c r="D955" s="7">
        <f t="shared" si="141"/>
        <v>0</v>
      </c>
      <c r="E955" s="7">
        <f t="shared" si="142"/>
        <v>0</v>
      </c>
      <c r="F955" s="7">
        <f t="shared" si="143"/>
        <v>0</v>
      </c>
      <c r="G955" s="11">
        <v>93474</v>
      </c>
      <c r="H955">
        <v>0</v>
      </c>
      <c r="I955">
        <v>0</v>
      </c>
      <c r="J955">
        <v>13</v>
      </c>
      <c r="K955" s="3">
        <v>7.25</v>
      </c>
      <c r="L955" s="3">
        <f t="shared" si="144"/>
        <v>0</v>
      </c>
      <c r="M955" s="5">
        <v>0</v>
      </c>
      <c r="R955">
        <v>2006</v>
      </c>
      <c r="S955" s="1" t="s">
        <v>7</v>
      </c>
      <c r="T955" s="40">
        <f>+'Copy Co'!$B$17</f>
        <v>51399.602684929596</v>
      </c>
      <c r="U955">
        <f>+'Copy Co'!$B$18*'All Data'!C955</f>
        <v>0</v>
      </c>
      <c r="V955" s="40">
        <f>+D955*'Copy Co'!$B$19</f>
        <v>0</v>
      </c>
      <c r="W955" s="40">
        <f>+E955*'Copy Co'!$B$20</f>
        <v>0</v>
      </c>
      <c r="X955" s="40">
        <f>+F955*'Copy Co'!$B$21</f>
        <v>0</v>
      </c>
      <c r="Y955" s="40">
        <f>+G955*'Copy Co'!$B$22</f>
        <v>38902.250338166064</v>
      </c>
      <c r="Z955" s="40">
        <f>+H955*'Copy Co'!$B$23</f>
        <v>0</v>
      </c>
      <c r="AA955" s="40">
        <f>+I955*'Copy Co'!$B$24</f>
        <v>0</v>
      </c>
      <c r="AB955" s="40">
        <f>+J955*'Copy Co'!$B$25</f>
        <v>4378.6871605765618</v>
      </c>
      <c r="AC955" s="40">
        <f>+K955*'Copy Co'!$B$26</f>
        <v>2271.1135326480344</v>
      </c>
      <c r="AD955" s="40">
        <f>+L955*'Copy Co'!$B$27</f>
        <v>0</v>
      </c>
      <c r="AE955" s="40">
        <f>+M955*'Copy Co'!$B$28</f>
        <v>0</v>
      </c>
      <c r="AF955" s="40">
        <f t="shared" si="145"/>
        <v>96951.653716320259</v>
      </c>
      <c r="AG955" s="25">
        <f t="shared" si="146"/>
        <v>7443.6537163202593</v>
      </c>
      <c r="AH955" s="56">
        <f t="shared" si="147"/>
        <v>38938</v>
      </c>
      <c r="AL955" s="56"/>
      <c r="BF955" s="2">
        <v>42795</v>
      </c>
      <c r="BG955" s="3">
        <v>30.7083333333333</v>
      </c>
      <c r="BH955">
        <v>9</v>
      </c>
      <c r="BI955">
        <v>6.7916666666666696</v>
      </c>
    </row>
    <row r="956" spans="1:61" x14ac:dyDescent="0.25">
      <c r="A956" s="2">
        <v>38939</v>
      </c>
      <c r="B956" s="7">
        <v>92312</v>
      </c>
      <c r="C956" s="3">
        <v>0</v>
      </c>
      <c r="D956" s="7">
        <f t="shared" si="141"/>
        <v>0</v>
      </c>
      <c r="E956" s="7">
        <f t="shared" si="142"/>
        <v>0</v>
      </c>
      <c r="F956" s="7">
        <f t="shared" si="143"/>
        <v>0</v>
      </c>
      <c r="G956" s="11">
        <v>89508</v>
      </c>
      <c r="H956">
        <v>0</v>
      </c>
      <c r="I956">
        <v>0</v>
      </c>
      <c r="J956">
        <v>26</v>
      </c>
      <c r="K956" s="3">
        <v>9.0416666666666696</v>
      </c>
      <c r="L956" s="3">
        <f t="shared" si="144"/>
        <v>0</v>
      </c>
      <c r="M956" s="5">
        <v>0</v>
      </c>
      <c r="R956">
        <v>2006</v>
      </c>
      <c r="S956" s="1" t="s">
        <v>1</v>
      </c>
      <c r="T956" s="40">
        <f>+'Copy Co'!$B$17</f>
        <v>51399.602684929596</v>
      </c>
      <c r="U956">
        <f>+'Copy Co'!$B$18*'All Data'!C956</f>
        <v>0</v>
      </c>
      <c r="V956" s="40">
        <f>+D956*'Copy Co'!$B$19</f>
        <v>0</v>
      </c>
      <c r="W956" s="40">
        <f>+E956*'Copy Co'!$B$20</f>
        <v>0</v>
      </c>
      <c r="X956" s="40">
        <f>+F956*'Copy Co'!$B$21</f>
        <v>0</v>
      </c>
      <c r="Y956" s="40">
        <f>+G956*'Copy Co'!$B$22</f>
        <v>37251.67023202782</v>
      </c>
      <c r="Z956" s="40">
        <f>+H956*'Copy Co'!$B$23</f>
        <v>0</v>
      </c>
      <c r="AA956" s="40">
        <f>+I956*'Copy Co'!$B$24</f>
        <v>0</v>
      </c>
      <c r="AB956" s="40">
        <f>+J956*'Copy Co'!$B$25</f>
        <v>8757.3743211531237</v>
      </c>
      <c r="AC956" s="40">
        <f>+K956*'Copy Co'!$B$26</f>
        <v>2832.3657274978368</v>
      </c>
      <c r="AD956" s="40">
        <f>+L956*'Copy Co'!$B$27</f>
        <v>0</v>
      </c>
      <c r="AE956" s="40">
        <f>+M956*'Copy Co'!$B$28</f>
        <v>0</v>
      </c>
      <c r="AF956" s="40">
        <f t="shared" si="145"/>
        <v>100241.01296560837</v>
      </c>
      <c r="AG956" s="25">
        <f t="shared" si="146"/>
        <v>7929.0129656083736</v>
      </c>
      <c r="AH956" s="56">
        <f t="shared" si="147"/>
        <v>38939</v>
      </c>
      <c r="AL956" s="56"/>
      <c r="BF956" s="2">
        <v>38044</v>
      </c>
      <c r="BG956" s="3">
        <v>30.6666666666667</v>
      </c>
      <c r="BH956">
        <v>9</v>
      </c>
      <c r="BI956">
        <v>5.2916666666666696</v>
      </c>
    </row>
    <row r="957" spans="1:61" x14ac:dyDescent="0.25">
      <c r="A957" s="2">
        <v>38940</v>
      </c>
      <c r="B957" s="7">
        <v>88348</v>
      </c>
      <c r="C957" s="3">
        <v>0</v>
      </c>
      <c r="D957" s="7">
        <f t="shared" si="141"/>
        <v>0</v>
      </c>
      <c r="E957" s="7">
        <f t="shared" si="142"/>
        <v>0</v>
      </c>
      <c r="F957" s="7">
        <f t="shared" si="143"/>
        <v>0</v>
      </c>
      <c r="G957" s="11">
        <v>92312</v>
      </c>
      <c r="H957">
        <v>1</v>
      </c>
      <c r="I957">
        <v>0</v>
      </c>
      <c r="J957">
        <v>32</v>
      </c>
      <c r="K957" s="3">
        <v>10.9583333333333</v>
      </c>
      <c r="L957" s="3">
        <f t="shared" si="144"/>
        <v>0</v>
      </c>
      <c r="M957" s="5">
        <v>0</v>
      </c>
      <c r="R957">
        <v>2006</v>
      </c>
      <c r="S957" s="1" t="s">
        <v>2</v>
      </c>
      <c r="T957" s="40">
        <f>+'Copy Co'!$B$17</f>
        <v>51399.602684929596</v>
      </c>
      <c r="U957">
        <f>+'Copy Co'!$B$18*'All Data'!C957</f>
        <v>0</v>
      </c>
      <c r="V957" s="40">
        <f>+D957*'Copy Co'!$B$19</f>
        <v>0</v>
      </c>
      <c r="W957" s="40">
        <f>+E957*'Copy Co'!$B$20</f>
        <v>0</v>
      </c>
      <c r="X957" s="40">
        <f>+F957*'Copy Co'!$B$21</f>
        <v>0</v>
      </c>
      <c r="Y957" s="40">
        <f>+G957*'Copy Co'!$B$22</f>
        <v>38418.646182005541</v>
      </c>
      <c r="Z957" s="40">
        <f>+H957*'Copy Co'!$B$23</f>
        <v>-10610.780657764437</v>
      </c>
      <c r="AA957" s="40">
        <f>+I957*'Copy Co'!$B$24</f>
        <v>0</v>
      </c>
      <c r="AB957" s="40">
        <f>+J957*'Copy Co'!$B$25</f>
        <v>10778.306856803845</v>
      </c>
      <c r="AC957" s="40">
        <f>+K957*'Copy Co'!$B$26</f>
        <v>3432.7750522208689</v>
      </c>
      <c r="AD957" s="40">
        <f>+L957*'Copy Co'!$B$27</f>
        <v>0</v>
      </c>
      <c r="AE957" s="40">
        <f>+M957*'Copy Co'!$B$28</f>
        <v>0</v>
      </c>
      <c r="AF957" s="40">
        <f t="shared" si="145"/>
        <v>93418.550118195417</v>
      </c>
      <c r="AG957" s="25">
        <f t="shared" si="146"/>
        <v>5070.5501181954169</v>
      </c>
      <c r="AH957" s="56">
        <f t="shared" si="147"/>
        <v>38940</v>
      </c>
      <c r="AL957" s="56"/>
      <c r="BF957" s="2">
        <v>42758</v>
      </c>
      <c r="BG957" s="3">
        <v>30.6666666666667</v>
      </c>
      <c r="BH957">
        <v>25</v>
      </c>
      <c r="BI957">
        <v>9.75</v>
      </c>
    </row>
    <row r="958" spans="1:61" x14ac:dyDescent="0.25">
      <c r="A958" s="2">
        <v>38941</v>
      </c>
      <c r="B958" s="7">
        <v>84721</v>
      </c>
      <c r="C958" s="3">
        <v>0</v>
      </c>
      <c r="D958" s="7">
        <f t="shared" si="141"/>
        <v>0</v>
      </c>
      <c r="E958" s="7">
        <f t="shared" si="142"/>
        <v>0</v>
      </c>
      <c r="F958" s="7">
        <f t="shared" si="143"/>
        <v>0</v>
      </c>
      <c r="G958" s="11">
        <v>88348</v>
      </c>
      <c r="H958">
        <v>0</v>
      </c>
      <c r="I958">
        <v>1</v>
      </c>
      <c r="J958">
        <v>20</v>
      </c>
      <c r="K958" s="3">
        <v>7.5833333333333304</v>
      </c>
      <c r="L958" s="3">
        <f t="shared" si="144"/>
        <v>0</v>
      </c>
      <c r="M958" s="5">
        <v>0</v>
      </c>
      <c r="R958">
        <v>2006</v>
      </c>
      <c r="S958" s="1" t="s">
        <v>3</v>
      </c>
      <c r="T958" s="40">
        <f>+'Copy Co'!$B$17</f>
        <v>51399.602684929596</v>
      </c>
      <c r="U958">
        <f>+'Copy Co'!$B$18*'All Data'!C958</f>
        <v>0</v>
      </c>
      <c r="V958" s="40">
        <f>+D958*'Copy Co'!$B$19</f>
        <v>0</v>
      </c>
      <c r="W958" s="40">
        <f>+E958*'Copy Co'!$B$20</f>
        <v>0</v>
      </c>
      <c r="X958" s="40">
        <f>+F958*'Copy Co'!$B$21</f>
        <v>0</v>
      </c>
      <c r="Y958" s="40">
        <f>+G958*'Copy Co'!$B$22</f>
        <v>36768.898441024197</v>
      </c>
      <c r="Z958" s="40">
        <f>+H958*'Copy Co'!$B$23</f>
        <v>0</v>
      </c>
      <c r="AA958" s="40">
        <f>+I958*'Copy Co'!$B$24</f>
        <v>-10704.382616627605</v>
      </c>
      <c r="AB958" s="40">
        <f>+J958*'Copy Co'!$B$25</f>
        <v>6736.441785502403</v>
      </c>
      <c r="AC958" s="40">
        <f>+K958*'Copy Co'!$B$26</f>
        <v>2375.5325456433452</v>
      </c>
      <c r="AD958" s="40">
        <f>+L958*'Copy Co'!$B$27</f>
        <v>0</v>
      </c>
      <c r="AE958" s="40">
        <f>+M958*'Copy Co'!$B$28</f>
        <v>0</v>
      </c>
      <c r="AF958" s="40">
        <f t="shared" si="145"/>
        <v>86576.092840471945</v>
      </c>
      <c r="AG958" s="25">
        <f t="shared" si="146"/>
        <v>1855.0928404719452</v>
      </c>
      <c r="AH958" s="56">
        <f t="shared" si="147"/>
        <v>38941</v>
      </c>
      <c r="AL958" s="56"/>
      <c r="BF958" s="2">
        <v>39513</v>
      </c>
      <c r="BG958" s="3">
        <v>30.625</v>
      </c>
      <c r="BH958">
        <v>12</v>
      </c>
      <c r="BI958">
        <v>5.875</v>
      </c>
    </row>
    <row r="959" spans="1:61" x14ac:dyDescent="0.25">
      <c r="A959" s="2">
        <v>38942</v>
      </c>
      <c r="B959" s="7">
        <v>77900</v>
      </c>
      <c r="C959" s="3">
        <v>0</v>
      </c>
      <c r="D959" s="7">
        <f t="shared" si="141"/>
        <v>0</v>
      </c>
      <c r="E959" s="7">
        <f t="shared" si="142"/>
        <v>0</v>
      </c>
      <c r="F959" s="7">
        <f t="shared" si="143"/>
        <v>0</v>
      </c>
      <c r="G959" s="11">
        <v>84721</v>
      </c>
      <c r="H959">
        <v>0</v>
      </c>
      <c r="I959">
        <v>1</v>
      </c>
      <c r="J959">
        <v>13</v>
      </c>
      <c r="K959" s="3">
        <v>8</v>
      </c>
      <c r="L959" s="3">
        <f t="shared" si="144"/>
        <v>0</v>
      </c>
      <c r="M959" s="5">
        <v>0</v>
      </c>
      <c r="R959">
        <v>2006</v>
      </c>
      <c r="S959" s="1" t="s">
        <v>4</v>
      </c>
      <c r="T959" s="40">
        <f>+'Copy Co'!$B$17</f>
        <v>51399.602684929596</v>
      </c>
      <c r="U959">
        <f>+'Copy Co'!$B$18*'All Data'!C959</f>
        <v>0</v>
      </c>
      <c r="V959" s="40">
        <f>+D959*'Copy Co'!$B$19</f>
        <v>0</v>
      </c>
      <c r="W959" s="40">
        <f>+E959*'Copy Co'!$B$20</f>
        <v>0</v>
      </c>
      <c r="X959" s="40">
        <f>+F959*'Copy Co'!$B$21</f>
        <v>0</v>
      </c>
      <c r="Y959" s="40">
        <f>+G959*'Copy Co'!$B$22</f>
        <v>35259.404228980973</v>
      </c>
      <c r="Z959" s="40">
        <f>+H959*'Copy Co'!$B$23</f>
        <v>0</v>
      </c>
      <c r="AA959" s="40">
        <f>+I959*'Copy Co'!$B$24</f>
        <v>-10704.382616627605</v>
      </c>
      <c r="AB959" s="40">
        <f>+J959*'Copy Co'!$B$25</f>
        <v>4378.6871605765618</v>
      </c>
      <c r="AC959" s="40">
        <f>+K959*'Copy Co'!$B$26</f>
        <v>2506.0563118874861</v>
      </c>
      <c r="AD959" s="40">
        <f>+L959*'Copy Co'!$B$27</f>
        <v>0</v>
      </c>
      <c r="AE959" s="40">
        <f>+M959*'Copy Co'!$B$28</f>
        <v>0</v>
      </c>
      <c r="AF959" s="40">
        <f t="shared" si="145"/>
        <v>82839.367769746998</v>
      </c>
      <c r="AG959" s="25">
        <f t="shared" si="146"/>
        <v>4939.3677697469975</v>
      </c>
      <c r="AH959" s="56">
        <f t="shared" si="147"/>
        <v>38942</v>
      </c>
      <c r="AL959" s="56"/>
      <c r="BF959" s="2">
        <v>39884</v>
      </c>
      <c r="BG959" s="3">
        <v>30.625</v>
      </c>
      <c r="BH959">
        <v>14</v>
      </c>
      <c r="BI959">
        <v>6.3333333333333304</v>
      </c>
    </row>
    <row r="960" spans="1:61" x14ac:dyDescent="0.25">
      <c r="A960" s="2">
        <v>38943</v>
      </c>
      <c r="B960" s="7">
        <v>90020</v>
      </c>
      <c r="C960" s="3">
        <v>0</v>
      </c>
      <c r="D960" s="7">
        <f t="shared" si="141"/>
        <v>0</v>
      </c>
      <c r="E960" s="7">
        <f t="shared" si="142"/>
        <v>0</v>
      </c>
      <c r="F960" s="7">
        <f t="shared" si="143"/>
        <v>0</v>
      </c>
      <c r="G960" s="11">
        <v>77900</v>
      </c>
      <c r="H960">
        <v>0</v>
      </c>
      <c r="I960">
        <v>0</v>
      </c>
      <c r="J960">
        <v>22</v>
      </c>
      <c r="K960" s="3">
        <v>9.2083333333333304</v>
      </c>
      <c r="L960" s="3">
        <f t="shared" si="144"/>
        <v>0</v>
      </c>
      <c r="M960" s="5">
        <v>0</v>
      </c>
      <c r="R960">
        <v>2006</v>
      </c>
      <c r="S960" s="1" t="s">
        <v>5</v>
      </c>
      <c r="T960" s="40">
        <f>+'Copy Co'!$B$17</f>
        <v>51399.602684929596</v>
      </c>
      <c r="U960">
        <f>+'Copy Co'!$B$18*'All Data'!C960</f>
        <v>0</v>
      </c>
      <c r="V960" s="40">
        <f>+D960*'Copy Co'!$B$19</f>
        <v>0</v>
      </c>
      <c r="W960" s="40">
        <f>+E960*'Copy Co'!$B$20</f>
        <v>0</v>
      </c>
      <c r="X960" s="40">
        <f>+F960*'Copy Co'!$B$21</f>
        <v>0</v>
      </c>
      <c r="Y960" s="40">
        <f>+G960*'Copy Co'!$B$22</f>
        <v>32420.622861363976</v>
      </c>
      <c r="Z960" s="40">
        <f>+H960*'Copy Co'!$B$23</f>
        <v>0</v>
      </c>
      <c r="AA960" s="40">
        <f>+I960*'Copy Co'!$B$24</f>
        <v>0</v>
      </c>
      <c r="AB960" s="40">
        <f>+J960*'Copy Co'!$B$25</f>
        <v>7410.0859640526432</v>
      </c>
      <c r="AC960" s="40">
        <f>+K960*'Copy Co'!$B$26</f>
        <v>2884.5752339954911</v>
      </c>
      <c r="AD960" s="40">
        <f>+L960*'Copy Co'!$B$27</f>
        <v>0</v>
      </c>
      <c r="AE960" s="40">
        <f>+M960*'Copy Co'!$B$28</f>
        <v>0</v>
      </c>
      <c r="AF960" s="40">
        <f t="shared" si="145"/>
        <v>94114.886744341711</v>
      </c>
      <c r="AG960" s="25">
        <f t="shared" si="146"/>
        <v>4094.8867443417112</v>
      </c>
      <c r="AH960" s="56">
        <f t="shared" si="147"/>
        <v>38943</v>
      </c>
      <c r="AL960" s="56"/>
      <c r="BF960" s="2">
        <v>42385</v>
      </c>
      <c r="BG960" s="3">
        <v>30.625</v>
      </c>
      <c r="BH960">
        <v>13</v>
      </c>
      <c r="BI960">
        <v>7.625</v>
      </c>
    </row>
    <row r="961" spans="1:61" x14ac:dyDescent="0.25">
      <c r="A961" s="2">
        <v>38944</v>
      </c>
      <c r="B961" s="7">
        <v>93227</v>
      </c>
      <c r="C961" s="3">
        <v>0</v>
      </c>
      <c r="D961" s="7">
        <f t="shared" si="141"/>
        <v>0</v>
      </c>
      <c r="E961" s="7">
        <f t="shared" si="142"/>
        <v>0</v>
      </c>
      <c r="F961" s="7">
        <f t="shared" si="143"/>
        <v>0</v>
      </c>
      <c r="G961" s="11">
        <v>90020</v>
      </c>
      <c r="H961">
        <v>0</v>
      </c>
      <c r="I961">
        <v>0</v>
      </c>
      <c r="J961">
        <v>20</v>
      </c>
      <c r="K961" s="3">
        <v>12.2916666666667</v>
      </c>
      <c r="L961" s="3">
        <f t="shared" si="144"/>
        <v>0</v>
      </c>
      <c r="M961" s="5">
        <v>0</v>
      </c>
      <c r="R961">
        <v>2006</v>
      </c>
      <c r="S961" s="1" t="s">
        <v>6</v>
      </c>
      <c r="T961" s="40">
        <f>+'Copy Co'!$B$17</f>
        <v>51399.602684929596</v>
      </c>
      <c r="U961">
        <f>+'Copy Co'!$B$18*'All Data'!C961</f>
        <v>0</v>
      </c>
      <c r="V961" s="40">
        <f>+D961*'Copy Co'!$B$19</f>
        <v>0</v>
      </c>
      <c r="W961" s="40">
        <f>+E961*'Copy Co'!$B$20</f>
        <v>0</v>
      </c>
      <c r="X961" s="40">
        <f>+F961*'Copy Co'!$B$21</f>
        <v>0</v>
      </c>
      <c r="Y961" s="40">
        <f>+G961*'Copy Co'!$B$22</f>
        <v>37464.755712194936</v>
      </c>
      <c r="Z961" s="40">
        <f>+H961*'Copy Co'!$B$23</f>
        <v>0</v>
      </c>
      <c r="AA961" s="40">
        <f>+I961*'Copy Co'!$B$24</f>
        <v>0</v>
      </c>
      <c r="AB961" s="40">
        <f>+J961*'Copy Co'!$B$25</f>
        <v>6736.441785502403</v>
      </c>
      <c r="AC961" s="40">
        <f>+K961*'Copy Co'!$B$26</f>
        <v>3850.4511042021377</v>
      </c>
      <c r="AD961" s="40">
        <f>+L961*'Copy Co'!$B$27</f>
        <v>0</v>
      </c>
      <c r="AE961" s="40">
        <f>+M961*'Copy Co'!$B$28</f>
        <v>0</v>
      </c>
      <c r="AF961" s="40">
        <f t="shared" si="145"/>
        <v>99451.25128682908</v>
      </c>
      <c r="AG961" s="25">
        <f t="shared" si="146"/>
        <v>6224.2512868290796</v>
      </c>
      <c r="AH961" s="56">
        <f t="shared" si="147"/>
        <v>38944</v>
      </c>
      <c r="AL961" s="56"/>
      <c r="BF961" s="2">
        <v>38034</v>
      </c>
      <c r="BG961" s="3">
        <v>30.5833333333333</v>
      </c>
      <c r="BH961">
        <v>12</v>
      </c>
      <c r="BI961">
        <v>6.375</v>
      </c>
    </row>
    <row r="962" spans="1:61" x14ac:dyDescent="0.25">
      <c r="A962" s="2">
        <v>38945</v>
      </c>
      <c r="B962" s="7">
        <v>89373</v>
      </c>
      <c r="C962" s="3">
        <v>0</v>
      </c>
      <c r="D962" s="7">
        <f t="shared" si="141"/>
        <v>0</v>
      </c>
      <c r="E962" s="7">
        <f t="shared" si="142"/>
        <v>0</v>
      </c>
      <c r="F962" s="7">
        <f t="shared" si="143"/>
        <v>0</v>
      </c>
      <c r="G962" s="11">
        <v>93227</v>
      </c>
      <c r="H962">
        <v>0</v>
      </c>
      <c r="I962">
        <v>0</v>
      </c>
      <c r="J962">
        <v>26</v>
      </c>
      <c r="K962" s="3">
        <v>16.0833333333333</v>
      </c>
      <c r="L962" s="3">
        <f t="shared" si="144"/>
        <v>0</v>
      </c>
      <c r="M962" s="5">
        <v>0</v>
      </c>
      <c r="R962">
        <v>2006</v>
      </c>
      <c r="S962" s="1" t="s">
        <v>7</v>
      </c>
      <c r="T962" s="40">
        <f>+'Copy Co'!$B$17</f>
        <v>51399.602684929596</v>
      </c>
      <c r="U962">
        <f>+'Copy Co'!$B$18*'All Data'!C962</f>
        <v>0</v>
      </c>
      <c r="V962" s="40">
        <f>+D962*'Copy Co'!$B$19</f>
        <v>0</v>
      </c>
      <c r="W962" s="40">
        <f>+E962*'Copy Co'!$B$20</f>
        <v>0</v>
      </c>
      <c r="X962" s="40">
        <f>+F962*'Copy Co'!$B$21</f>
        <v>0</v>
      </c>
      <c r="Y962" s="40">
        <f>+G962*'Copy Co'!$B$22</f>
        <v>38799.453241288567</v>
      </c>
      <c r="Z962" s="40">
        <f>+H962*'Copy Co'!$B$23</f>
        <v>0</v>
      </c>
      <c r="AA962" s="40">
        <f>+I962*'Copy Co'!$B$24</f>
        <v>0</v>
      </c>
      <c r="AB962" s="40">
        <f>+J962*'Copy Co'!$B$25</f>
        <v>8757.3743211531237</v>
      </c>
      <c r="AC962" s="40">
        <f>+K962*'Copy Co'!$B$26</f>
        <v>5038.2173770237896</v>
      </c>
      <c r="AD962" s="40">
        <f>+L962*'Copy Co'!$B$27</f>
        <v>0</v>
      </c>
      <c r="AE962" s="40">
        <f>+M962*'Copy Co'!$B$28</f>
        <v>0</v>
      </c>
      <c r="AF962" s="40">
        <f t="shared" si="145"/>
        <v>103994.64762439507</v>
      </c>
      <c r="AG962" s="25">
        <f t="shared" si="146"/>
        <v>14621.647624395075</v>
      </c>
      <c r="AH962" s="56">
        <f t="shared" si="147"/>
        <v>38945</v>
      </c>
      <c r="AL962" s="56"/>
      <c r="BF962" s="2">
        <v>39413</v>
      </c>
      <c r="BG962" s="3">
        <v>30.5833333333333</v>
      </c>
      <c r="BH962">
        <v>21</v>
      </c>
      <c r="BI962">
        <v>9.3333333333333304</v>
      </c>
    </row>
    <row r="963" spans="1:61" x14ac:dyDescent="0.25">
      <c r="A963" s="2">
        <v>38946</v>
      </c>
      <c r="B963" s="7">
        <v>91735</v>
      </c>
      <c r="C963" s="3">
        <v>0</v>
      </c>
      <c r="D963" s="7">
        <f t="shared" si="141"/>
        <v>0</v>
      </c>
      <c r="E963" s="7">
        <f t="shared" si="142"/>
        <v>0</v>
      </c>
      <c r="F963" s="7">
        <f t="shared" si="143"/>
        <v>0</v>
      </c>
      <c r="G963" s="11">
        <v>89373</v>
      </c>
      <c r="H963">
        <v>0</v>
      </c>
      <c r="I963">
        <v>0</v>
      </c>
      <c r="J963">
        <v>16</v>
      </c>
      <c r="K963" s="3">
        <v>9.5</v>
      </c>
      <c r="L963" s="3">
        <f t="shared" si="144"/>
        <v>0</v>
      </c>
      <c r="M963" s="5">
        <v>0</v>
      </c>
      <c r="R963">
        <v>2006</v>
      </c>
      <c r="S963" s="1" t="s">
        <v>1</v>
      </c>
      <c r="T963" s="40">
        <f>+'Copy Co'!$B$17</f>
        <v>51399.602684929596</v>
      </c>
      <c r="U963">
        <f>+'Copy Co'!$B$18*'All Data'!C963</f>
        <v>0</v>
      </c>
      <c r="V963" s="40">
        <f>+D963*'Copy Co'!$B$19</f>
        <v>0</v>
      </c>
      <c r="W963" s="40">
        <f>+E963*'Copy Co'!$B$20</f>
        <v>0</v>
      </c>
      <c r="X963" s="40">
        <f>+F963*'Copy Co'!$B$21</f>
        <v>0</v>
      </c>
      <c r="Y963" s="40">
        <f>+G963*'Copy Co'!$B$22</f>
        <v>37195.485583936876</v>
      </c>
      <c r="Z963" s="40">
        <f>+H963*'Copy Co'!$B$23</f>
        <v>0</v>
      </c>
      <c r="AA963" s="40">
        <f>+I963*'Copy Co'!$B$24</f>
        <v>0</v>
      </c>
      <c r="AB963" s="40">
        <f>+J963*'Copy Co'!$B$25</f>
        <v>5389.1534284019226</v>
      </c>
      <c r="AC963" s="40">
        <f>+K963*'Copy Co'!$B$26</f>
        <v>2975.9418703663896</v>
      </c>
      <c r="AD963" s="40">
        <f>+L963*'Copy Co'!$B$27</f>
        <v>0</v>
      </c>
      <c r="AE963" s="40">
        <f>+M963*'Copy Co'!$B$28</f>
        <v>0</v>
      </c>
      <c r="AF963" s="40">
        <f t="shared" si="145"/>
        <v>96960.183567634784</v>
      </c>
      <c r="AG963" s="25">
        <f t="shared" si="146"/>
        <v>5225.1835676347837</v>
      </c>
      <c r="AH963" s="56">
        <f t="shared" si="147"/>
        <v>38946</v>
      </c>
      <c r="AL963" s="56"/>
      <c r="BF963" s="2">
        <v>40148</v>
      </c>
      <c r="BG963" s="3">
        <v>30.5833333333333</v>
      </c>
      <c r="BH963">
        <v>12</v>
      </c>
      <c r="BI963">
        <v>4.875</v>
      </c>
    </row>
    <row r="964" spans="1:61" x14ac:dyDescent="0.25">
      <c r="A964" s="2">
        <v>38947</v>
      </c>
      <c r="B964" s="7">
        <v>86558</v>
      </c>
      <c r="C964" s="3">
        <v>0</v>
      </c>
      <c r="D964" s="7">
        <f t="shared" si="141"/>
        <v>0</v>
      </c>
      <c r="E964" s="7">
        <f t="shared" si="142"/>
        <v>0</v>
      </c>
      <c r="F964" s="7">
        <f t="shared" si="143"/>
        <v>0</v>
      </c>
      <c r="G964" s="11">
        <v>91735</v>
      </c>
      <c r="H964">
        <v>1</v>
      </c>
      <c r="I964">
        <v>0</v>
      </c>
      <c r="J964">
        <v>12</v>
      </c>
      <c r="K964" s="3">
        <v>6.4583333333333304</v>
      </c>
      <c r="L964" s="3">
        <f t="shared" si="144"/>
        <v>0</v>
      </c>
      <c r="M964" s="5">
        <v>0</v>
      </c>
      <c r="R964">
        <v>2006</v>
      </c>
      <c r="S964" s="1" t="s">
        <v>2</v>
      </c>
      <c r="T964" s="40">
        <f>+'Copy Co'!$B$17</f>
        <v>51399.602684929596</v>
      </c>
      <c r="U964">
        <f>+'Copy Co'!$B$18*'All Data'!C964</f>
        <v>0</v>
      </c>
      <c r="V964" s="40">
        <f>+D964*'Copy Co'!$B$19</f>
        <v>0</v>
      </c>
      <c r="W964" s="40">
        <f>+E964*'Copy Co'!$B$20</f>
        <v>0</v>
      </c>
      <c r="X964" s="40">
        <f>+F964*'Copy Co'!$B$21</f>
        <v>0</v>
      </c>
      <c r="Y964" s="40">
        <f>+G964*'Copy Co'!$B$22</f>
        <v>38178.508834239081</v>
      </c>
      <c r="Z964" s="40">
        <f>+H964*'Copy Co'!$B$23</f>
        <v>-10610.780657764437</v>
      </c>
      <c r="AA964" s="40">
        <f>+I964*'Copy Co'!$B$24</f>
        <v>0</v>
      </c>
      <c r="AB964" s="40">
        <f>+J964*'Copy Co'!$B$25</f>
        <v>4041.8650713014422</v>
      </c>
      <c r="AC964" s="40">
        <f>+K964*'Copy Co'!$B$26</f>
        <v>2023.1183767841676</v>
      </c>
      <c r="AD964" s="40">
        <f>+L964*'Copy Co'!$B$27</f>
        <v>0</v>
      </c>
      <c r="AE964" s="40">
        <f>+M964*'Copy Co'!$B$28</f>
        <v>0</v>
      </c>
      <c r="AF964" s="40">
        <f t="shared" si="145"/>
        <v>85032.314309489855</v>
      </c>
      <c r="AG964" s="25">
        <f t="shared" si="146"/>
        <v>-1525.6856905101449</v>
      </c>
      <c r="AH964" s="56">
        <f t="shared" si="147"/>
        <v>38947</v>
      </c>
      <c r="AL964" s="56"/>
      <c r="BF964" s="2">
        <v>40867</v>
      </c>
      <c r="BG964" s="3">
        <v>30.5833333333333</v>
      </c>
      <c r="BH964">
        <v>9</v>
      </c>
      <c r="BI964">
        <v>4.875</v>
      </c>
    </row>
    <row r="965" spans="1:61" x14ac:dyDescent="0.25">
      <c r="A965" s="2">
        <v>38948</v>
      </c>
      <c r="B965" s="7">
        <v>82813</v>
      </c>
      <c r="C965" s="3">
        <v>0</v>
      </c>
      <c r="D965" s="7">
        <f t="shared" ref="D965:D1028" si="148">+C965^2</f>
        <v>0</v>
      </c>
      <c r="E965" s="7">
        <f t="shared" ref="E965:E1028" si="149">+C965^3</f>
        <v>0</v>
      </c>
      <c r="F965" s="7">
        <f t="shared" ref="F965:F1028" si="150">+C965^4</f>
        <v>0</v>
      </c>
      <c r="G965" s="11">
        <v>86558</v>
      </c>
      <c r="H965">
        <v>0</v>
      </c>
      <c r="I965">
        <v>1</v>
      </c>
      <c r="J965">
        <v>14</v>
      </c>
      <c r="K965" s="3">
        <v>8.7916666666666696</v>
      </c>
      <c r="L965" s="3">
        <f t="shared" ref="L965:L1028" si="151">+C965*K965</f>
        <v>0</v>
      </c>
      <c r="M965" s="5">
        <v>0</v>
      </c>
      <c r="R965">
        <v>2006</v>
      </c>
      <c r="S965" s="1" t="s">
        <v>3</v>
      </c>
      <c r="T965" s="40">
        <f>+'Copy Co'!$B$17</f>
        <v>51399.602684929596</v>
      </c>
      <c r="U965">
        <f>+'Copy Co'!$B$18*'All Data'!C965</f>
        <v>0</v>
      </c>
      <c r="V965" s="40">
        <f>+D965*'Copy Co'!$B$19</f>
        <v>0</v>
      </c>
      <c r="W965" s="40">
        <f>+E965*'Copy Co'!$B$20</f>
        <v>0</v>
      </c>
      <c r="X965" s="40">
        <f>+F965*'Copy Co'!$B$21</f>
        <v>0</v>
      </c>
      <c r="Y965" s="40">
        <f>+G965*'Copy Co'!$B$22</f>
        <v>36023.931625596189</v>
      </c>
      <c r="Z965" s="40">
        <f>+H965*'Copy Co'!$B$23</f>
        <v>0</v>
      </c>
      <c r="AA965" s="40">
        <f>+I965*'Copy Co'!$B$24</f>
        <v>-10704.382616627605</v>
      </c>
      <c r="AB965" s="40">
        <f>+J965*'Copy Co'!$B$25</f>
        <v>4715.5092498516824</v>
      </c>
      <c r="AC965" s="40">
        <f>+K965*'Copy Co'!$B$26</f>
        <v>2754.0514677513529</v>
      </c>
      <c r="AD965" s="40">
        <f>+L965*'Copy Co'!$B$27</f>
        <v>0</v>
      </c>
      <c r="AE965" s="40">
        <f>+M965*'Copy Co'!$B$28</f>
        <v>0</v>
      </c>
      <c r="AF965" s="40">
        <f t="shared" ref="AF965:AF1028" si="152">SUM(T965:AE965)</f>
        <v>84188.712411501212</v>
      </c>
      <c r="AG965" s="25">
        <f t="shared" ref="AG965:AG1028" si="153">+AF965-B965</f>
        <v>1375.712411501212</v>
      </c>
      <c r="AH965" s="56">
        <f t="shared" ref="AH965:AH1028" si="154">+A965</f>
        <v>38948</v>
      </c>
      <c r="AL965" s="56"/>
      <c r="BF965" s="2">
        <v>42331</v>
      </c>
      <c r="BG965" s="3">
        <v>30.5833333333333</v>
      </c>
      <c r="BH965">
        <v>7</v>
      </c>
      <c r="BI965">
        <v>3.0416666666666701</v>
      </c>
    </row>
    <row r="966" spans="1:61" x14ac:dyDescent="0.25">
      <c r="A966" s="2">
        <v>38949</v>
      </c>
      <c r="B966" s="7">
        <v>81300</v>
      </c>
      <c r="C966" s="3">
        <v>0</v>
      </c>
      <c r="D966" s="7">
        <f t="shared" si="148"/>
        <v>0</v>
      </c>
      <c r="E966" s="7">
        <f t="shared" si="149"/>
        <v>0</v>
      </c>
      <c r="F966" s="7">
        <f t="shared" si="150"/>
        <v>0</v>
      </c>
      <c r="G966" s="11">
        <v>82813</v>
      </c>
      <c r="H966">
        <v>0</v>
      </c>
      <c r="I966">
        <v>1</v>
      </c>
      <c r="J966">
        <v>18</v>
      </c>
      <c r="K966" s="3">
        <v>10.5</v>
      </c>
      <c r="L966" s="3">
        <f t="shared" si="151"/>
        <v>0</v>
      </c>
      <c r="M966" s="5">
        <v>0</v>
      </c>
      <c r="R966">
        <v>2006</v>
      </c>
      <c r="S966" s="1" t="s">
        <v>4</v>
      </c>
      <c r="T966" s="40">
        <f>+'Copy Co'!$B$17</f>
        <v>51399.602684929596</v>
      </c>
      <c r="U966">
        <f>+'Copy Co'!$B$18*'All Data'!C966</f>
        <v>0</v>
      </c>
      <c r="V966" s="40">
        <f>+D966*'Copy Co'!$B$19</f>
        <v>0</v>
      </c>
      <c r="W966" s="40">
        <f>+E966*'Copy Co'!$B$20</f>
        <v>0</v>
      </c>
      <c r="X966" s="40">
        <f>+F966*'Copy Co'!$B$21</f>
        <v>0</v>
      </c>
      <c r="Y966" s="40">
        <f>+G966*'Copy Co'!$B$22</f>
        <v>34465.327869295703</v>
      </c>
      <c r="Z966" s="40">
        <f>+H966*'Copy Co'!$B$23</f>
        <v>0</v>
      </c>
      <c r="AA966" s="40">
        <f>+I966*'Copy Co'!$B$24</f>
        <v>-10704.382616627605</v>
      </c>
      <c r="AB966" s="40">
        <f>+J966*'Copy Co'!$B$25</f>
        <v>6062.7976069521628</v>
      </c>
      <c r="AC966" s="40">
        <f>+K966*'Copy Co'!$B$26</f>
        <v>3289.1989093523257</v>
      </c>
      <c r="AD966" s="40">
        <f>+L966*'Copy Co'!$B$27</f>
        <v>0</v>
      </c>
      <c r="AE966" s="40">
        <f>+M966*'Copy Co'!$B$28</f>
        <v>0</v>
      </c>
      <c r="AF966" s="40">
        <f t="shared" si="152"/>
        <v>84512.544453902199</v>
      </c>
      <c r="AG966" s="25">
        <f t="shared" si="153"/>
        <v>3212.5444539021992</v>
      </c>
      <c r="AH966" s="56">
        <f t="shared" si="154"/>
        <v>38949</v>
      </c>
      <c r="AL966" s="56"/>
      <c r="BF966" s="2">
        <v>40567</v>
      </c>
      <c r="BG966" s="3">
        <v>30.5416666666667</v>
      </c>
      <c r="BH966">
        <v>9</v>
      </c>
      <c r="BI966">
        <v>4.4166666666666696</v>
      </c>
    </row>
    <row r="967" spans="1:61" x14ac:dyDescent="0.25">
      <c r="A967" s="2">
        <v>38950</v>
      </c>
      <c r="B967" s="7">
        <v>89100</v>
      </c>
      <c r="C967" s="3">
        <v>0</v>
      </c>
      <c r="D967" s="7">
        <f t="shared" si="148"/>
        <v>0</v>
      </c>
      <c r="E967" s="7">
        <f t="shared" si="149"/>
        <v>0</v>
      </c>
      <c r="F967" s="7">
        <f t="shared" si="150"/>
        <v>0</v>
      </c>
      <c r="G967" s="11">
        <v>81300</v>
      </c>
      <c r="H967">
        <v>0</v>
      </c>
      <c r="I967">
        <v>0</v>
      </c>
      <c r="J967">
        <v>18</v>
      </c>
      <c r="K967" s="3">
        <v>10.7916666666667</v>
      </c>
      <c r="L967" s="3">
        <f t="shared" si="151"/>
        <v>0</v>
      </c>
      <c r="M967" s="5">
        <v>0</v>
      </c>
      <c r="R967">
        <v>2006</v>
      </c>
      <c r="S967" s="1" t="s">
        <v>5</v>
      </c>
      <c r="T967" s="40">
        <f>+'Copy Co'!$B$17</f>
        <v>51399.602684929596</v>
      </c>
      <c r="U967">
        <f>+'Copy Co'!$B$18*'All Data'!C967</f>
        <v>0</v>
      </c>
      <c r="V967" s="40">
        <f>+D967*'Copy Co'!$B$19</f>
        <v>0</v>
      </c>
      <c r="W967" s="40">
        <f>+E967*'Copy Co'!$B$20</f>
        <v>0</v>
      </c>
      <c r="X967" s="40">
        <f>+F967*'Copy Co'!$B$21</f>
        <v>0</v>
      </c>
      <c r="Y967" s="40">
        <f>+G967*'Copy Co'!$B$22</f>
        <v>33835.643628098733</v>
      </c>
      <c r="Z967" s="40">
        <f>+H967*'Copy Co'!$B$23</f>
        <v>0</v>
      </c>
      <c r="AA967" s="40">
        <f>+I967*'Copy Co'!$B$24</f>
        <v>0</v>
      </c>
      <c r="AB967" s="40">
        <f>+J967*'Copy Co'!$B$25</f>
        <v>6062.7976069521628</v>
      </c>
      <c r="AC967" s="40">
        <f>+K967*'Copy Co'!$B$26</f>
        <v>3380.5655457232338</v>
      </c>
      <c r="AD967" s="40">
        <f>+L967*'Copy Co'!$B$27</f>
        <v>0</v>
      </c>
      <c r="AE967" s="40">
        <f>+M967*'Copy Co'!$B$28</f>
        <v>0</v>
      </c>
      <c r="AF967" s="40">
        <f t="shared" si="152"/>
        <v>94678.609465703732</v>
      </c>
      <c r="AG967" s="25">
        <f t="shared" si="153"/>
        <v>5578.609465703732</v>
      </c>
      <c r="AH967" s="56">
        <f t="shared" si="154"/>
        <v>38950</v>
      </c>
      <c r="AL967" s="56"/>
      <c r="BF967" s="2">
        <v>40956</v>
      </c>
      <c r="BG967" s="3">
        <v>30.5416666666667</v>
      </c>
      <c r="BH967">
        <v>10</v>
      </c>
      <c r="BI967">
        <v>5.9583333333333304</v>
      </c>
    </row>
    <row r="968" spans="1:61" x14ac:dyDescent="0.25">
      <c r="A968" s="2">
        <v>38951</v>
      </c>
      <c r="B968" s="7">
        <v>90309</v>
      </c>
      <c r="C968" s="3">
        <v>0</v>
      </c>
      <c r="D968" s="7">
        <f t="shared" si="148"/>
        <v>0</v>
      </c>
      <c r="E968" s="7">
        <f t="shared" si="149"/>
        <v>0</v>
      </c>
      <c r="F968" s="7">
        <f t="shared" si="150"/>
        <v>0</v>
      </c>
      <c r="G968" s="11">
        <v>89100</v>
      </c>
      <c r="H968">
        <v>0</v>
      </c>
      <c r="I968">
        <v>0</v>
      </c>
      <c r="J968">
        <v>21</v>
      </c>
      <c r="K968" s="3">
        <v>10.7083333333333</v>
      </c>
      <c r="L968" s="3">
        <f t="shared" si="151"/>
        <v>0</v>
      </c>
      <c r="M968" s="5">
        <v>0</v>
      </c>
      <c r="R968">
        <v>2006</v>
      </c>
      <c r="S968" s="1" t="s">
        <v>6</v>
      </c>
      <c r="T968" s="40">
        <f>+'Copy Co'!$B$17</f>
        <v>51399.602684929596</v>
      </c>
      <c r="U968">
        <f>+'Copy Co'!$B$18*'All Data'!C968</f>
        <v>0</v>
      </c>
      <c r="V968" s="40">
        <f>+D968*'Copy Co'!$B$19</f>
        <v>0</v>
      </c>
      <c r="W968" s="40">
        <f>+E968*'Copy Co'!$B$20</f>
        <v>0</v>
      </c>
      <c r="X968" s="40">
        <f>+F968*'Copy Co'!$B$21</f>
        <v>0</v>
      </c>
      <c r="Y968" s="40">
        <f>+G968*'Copy Co'!$B$22</f>
        <v>37081.867740019647</v>
      </c>
      <c r="Z968" s="40">
        <f>+H968*'Copy Co'!$B$23</f>
        <v>0</v>
      </c>
      <c r="AA968" s="40">
        <f>+I968*'Copy Co'!$B$24</f>
        <v>0</v>
      </c>
      <c r="AB968" s="40">
        <f>+J968*'Copy Co'!$B$25</f>
        <v>7073.2638747775236</v>
      </c>
      <c r="AC968" s="40">
        <f>+K968*'Copy Co'!$B$26</f>
        <v>3354.460792474385</v>
      </c>
      <c r="AD968" s="40">
        <f>+L968*'Copy Co'!$B$27</f>
        <v>0</v>
      </c>
      <c r="AE968" s="40">
        <f>+M968*'Copy Co'!$B$28</f>
        <v>0</v>
      </c>
      <c r="AF968" s="40">
        <f t="shared" si="152"/>
        <v>98909.19509220116</v>
      </c>
      <c r="AG968" s="25">
        <f t="shared" si="153"/>
        <v>8600.1950922011602</v>
      </c>
      <c r="AH968" s="56">
        <f t="shared" si="154"/>
        <v>38951</v>
      </c>
      <c r="AL968" s="56"/>
      <c r="BF968" s="2">
        <v>39486</v>
      </c>
      <c r="BG968" s="3">
        <v>30.5</v>
      </c>
      <c r="BH968">
        <v>17</v>
      </c>
      <c r="BI968">
        <v>9.8333333333333304</v>
      </c>
    </row>
    <row r="969" spans="1:61" x14ac:dyDescent="0.25">
      <c r="A969" s="2">
        <v>38952</v>
      </c>
      <c r="B969" s="7">
        <v>92763</v>
      </c>
      <c r="C969" s="3">
        <v>0</v>
      </c>
      <c r="D969" s="7">
        <f t="shared" si="148"/>
        <v>0</v>
      </c>
      <c r="E969" s="7">
        <f t="shared" si="149"/>
        <v>0</v>
      </c>
      <c r="F969" s="7">
        <f t="shared" si="150"/>
        <v>0</v>
      </c>
      <c r="G969" s="11">
        <v>90309</v>
      </c>
      <c r="H969">
        <v>0</v>
      </c>
      <c r="I969">
        <v>0</v>
      </c>
      <c r="J969">
        <v>20</v>
      </c>
      <c r="K969" s="3">
        <v>10.0416666666667</v>
      </c>
      <c r="L969" s="3">
        <f t="shared" si="151"/>
        <v>0</v>
      </c>
      <c r="M969" s="5">
        <v>0</v>
      </c>
      <c r="R969">
        <v>2006</v>
      </c>
      <c r="S969" s="1" t="s">
        <v>7</v>
      </c>
      <c r="T969" s="40">
        <f>+'Copy Co'!$B$17</f>
        <v>51399.602684929596</v>
      </c>
      <c r="U969">
        <f>+'Copy Co'!$B$18*'All Data'!C969</f>
        <v>0</v>
      </c>
      <c r="V969" s="40">
        <f>+D969*'Copy Co'!$B$19</f>
        <v>0</v>
      </c>
      <c r="W969" s="40">
        <f>+E969*'Copy Co'!$B$20</f>
        <v>0</v>
      </c>
      <c r="X969" s="40">
        <f>+F969*'Copy Co'!$B$21</f>
        <v>0</v>
      </c>
      <c r="Y969" s="40">
        <f>+G969*'Copy Co'!$B$22</f>
        <v>37585.032477367386</v>
      </c>
      <c r="Z969" s="40">
        <f>+H969*'Copy Co'!$B$23</f>
        <v>0</v>
      </c>
      <c r="AA969" s="40">
        <f>+I969*'Copy Co'!$B$24</f>
        <v>0</v>
      </c>
      <c r="AB969" s="40">
        <f>+J969*'Copy Co'!$B$25</f>
        <v>6736.441785502403</v>
      </c>
      <c r="AC969" s="40">
        <f>+K969*'Copy Co'!$B$26</f>
        <v>3145.622766483782</v>
      </c>
      <c r="AD969" s="40">
        <f>+L969*'Copy Co'!$B$27</f>
        <v>0</v>
      </c>
      <c r="AE969" s="40">
        <f>+M969*'Copy Co'!$B$28</f>
        <v>0</v>
      </c>
      <c r="AF969" s="40">
        <f t="shared" si="152"/>
        <v>98866.699714283168</v>
      </c>
      <c r="AG969" s="25">
        <f t="shared" si="153"/>
        <v>6103.6997142831679</v>
      </c>
      <c r="AH969" s="56">
        <f t="shared" si="154"/>
        <v>38952</v>
      </c>
      <c r="AL969" s="56"/>
      <c r="BF969" s="2">
        <v>41630</v>
      </c>
      <c r="BG969" s="3">
        <v>30.5</v>
      </c>
      <c r="BH969">
        <v>10</v>
      </c>
      <c r="BI969">
        <v>7.9583333333333304</v>
      </c>
    </row>
    <row r="970" spans="1:61" x14ac:dyDescent="0.25">
      <c r="A970" s="2">
        <v>38953</v>
      </c>
      <c r="B970" s="7">
        <v>89429</v>
      </c>
      <c r="C970" s="3">
        <v>0</v>
      </c>
      <c r="D970" s="7">
        <f t="shared" si="148"/>
        <v>0</v>
      </c>
      <c r="E970" s="7">
        <f t="shared" si="149"/>
        <v>0</v>
      </c>
      <c r="F970" s="7">
        <f t="shared" si="150"/>
        <v>0</v>
      </c>
      <c r="G970" s="11">
        <v>92763</v>
      </c>
      <c r="H970">
        <v>0</v>
      </c>
      <c r="I970">
        <v>0</v>
      </c>
      <c r="J970">
        <v>16</v>
      </c>
      <c r="K970" s="3">
        <v>7.5</v>
      </c>
      <c r="L970" s="3">
        <f t="shared" si="151"/>
        <v>0</v>
      </c>
      <c r="M970" s="5">
        <v>0</v>
      </c>
      <c r="R970">
        <v>2006</v>
      </c>
      <c r="S970" s="1" t="s">
        <v>1</v>
      </c>
      <c r="T970" s="40">
        <f>+'Copy Co'!$B$17</f>
        <v>51399.602684929596</v>
      </c>
      <c r="U970">
        <f>+'Copy Co'!$B$18*'All Data'!C970</f>
        <v>0</v>
      </c>
      <c r="V970" s="40">
        <f>+D970*'Copy Co'!$B$19</f>
        <v>0</v>
      </c>
      <c r="W970" s="40">
        <f>+E970*'Copy Co'!$B$20</f>
        <v>0</v>
      </c>
      <c r="X970" s="40">
        <f>+F970*'Copy Co'!$B$21</f>
        <v>0</v>
      </c>
      <c r="Y970" s="40">
        <f>+G970*'Copy Co'!$B$22</f>
        <v>38606.344524887121</v>
      </c>
      <c r="Z970" s="40">
        <f>+H970*'Copy Co'!$B$23</f>
        <v>0</v>
      </c>
      <c r="AA970" s="40">
        <f>+I970*'Copy Co'!$B$24</f>
        <v>0</v>
      </c>
      <c r="AB970" s="40">
        <f>+J970*'Copy Co'!$B$25</f>
        <v>5389.1534284019226</v>
      </c>
      <c r="AC970" s="40">
        <f>+K970*'Copy Co'!$B$26</f>
        <v>2349.4277923945183</v>
      </c>
      <c r="AD970" s="40">
        <f>+L970*'Copy Co'!$B$27</f>
        <v>0</v>
      </c>
      <c r="AE970" s="40">
        <f>+M970*'Copy Co'!$B$28</f>
        <v>0</v>
      </c>
      <c r="AF970" s="40">
        <f t="shared" si="152"/>
        <v>97744.528430613165</v>
      </c>
      <c r="AG970" s="25">
        <f t="shared" si="153"/>
        <v>8315.5284306131653</v>
      </c>
      <c r="AH970" s="56">
        <f t="shared" si="154"/>
        <v>38953</v>
      </c>
      <c r="AL970" s="56"/>
      <c r="BF970" s="2">
        <v>41962</v>
      </c>
      <c r="BG970" s="3">
        <v>30.5</v>
      </c>
      <c r="BH970">
        <v>7</v>
      </c>
      <c r="BI970">
        <v>2</v>
      </c>
    </row>
    <row r="971" spans="1:61" x14ac:dyDescent="0.25">
      <c r="A971" s="2">
        <v>38954</v>
      </c>
      <c r="B971" s="7">
        <v>85566</v>
      </c>
      <c r="C971" s="3">
        <v>0</v>
      </c>
      <c r="D971" s="7">
        <f t="shared" si="148"/>
        <v>0</v>
      </c>
      <c r="E971" s="7">
        <f t="shared" si="149"/>
        <v>0</v>
      </c>
      <c r="F971" s="7">
        <f t="shared" si="150"/>
        <v>0</v>
      </c>
      <c r="G971" s="11">
        <v>89429</v>
      </c>
      <c r="H971">
        <v>1</v>
      </c>
      <c r="I971">
        <v>0</v>
      </c>
      <c r="J971">
        <v>17</v>
      </c>
      <c r="K971" s="3">
        <v>8.8333333333333304</v>
      </c>
      <c r="L971" s="3">
        <f t="shared" si="151"/>
        <v>0</v>
      </c>
      <c r="M971" s="5">
        <v>0</v>
      </c>
      <c r="R971">
        <v>2006</v>
      </c>
      <c r="S971" s="1" t="s">
        <v>2</v>
      </c>
      <c r="T971" s="40">
        <f>+'Copy Co'!$B$17</f>
        <v>51399.602684929596</v>
      </c>
      <c r="U971">
        <f>+'Copy Co'!$B$18*'All Data'!C971</f>
        <v>0</v>
      </c>
      <c r="V971" s="40">
        <f>+D971*'Copy Co'!$B$19</f>
        <v>0</v>
      </c>
      <c r="W971" s="40">
        <f>+E971*'Copy Co'!$B$20</f>
        <v>0</v>
      </c>
      <c r="X971" s="40">
        <f>+F971*'Copy Co'!$B$21</f>
        <v>0</v>
      </c>
      <c r="Y971" s="40">
        <f>+G971*'Copy Co'!$B$22</f>
        <v>37218.791808330156</v>
      </c>
      <c r="Z971" s="40">
        <f>+H971*'Copy Co'!$B$23</f>
        <v>-10610.780657764437</v>
      </c>
      <c r="AA971" s="40">
        <f>+I971*'Copy Co'!$B$24</f>
        <v>0</v>
      </c>
      <c r="AB971" s="40">
        <f>+J971*'Copy Co'!$B$25</f>
        <v>5725.9755176770432</v>
      </c>
      <c r="AC971" s="40">
        <f>+K971*'Copy Co'!$B$26</f>
        <v>2767.1038443757652</v>
      </c>
      <c r="AD971" s="40">
        <f>+L971*'Copy Co'!$B$27</f>
        <v>0</v>
      </c>
      <c r="AE971" s="40">
        <f>+M971*'Copy Co'!$B$28</f>
        <v>0</v>
      </c>
      <c r="AF971" s="40">
        <f t="shared" si="152"/>
        <v>86500.693197548128</v>
      </c>
      <c r="AG971" s="25">
        <f t="shared" si="153"/>
        <v>934.6931975481275</v>
      </c>
      <c r="AH971" s="56">
        <f t="shared" si="154"/>
        <v>38954</v>
      </c>
      <c r="AL971" s="56"/>
      <c r="BF971" s="2">
        <v>41990</v>
      </c>
      <c r="BG971" s="3">
        <v>30.5</v>
      </c>
      <c r="BH971">
        <v>6</v>
      </c>
      <c r="BI971">
        <v>3</v>
      </c>
    </row>
    <row r="972" spans="1:61" x14ac:dyDescent="0.25">
      <c r="A972" s="2">
        <v>38955</v>
      </c>
      <c r="B972" s="7">
        <v>91067</v>
      </c>
      <c r="C972" s="3">
        <v>0</v>
      </c>
      <c r="D972" s="7">
        <f t="shared" si="148"/>
        <v>0</v>
      </c>
      <c r="E972" s="7">
        <f t="shared" si="149"/>
        <v>0</v>
      </c>
      <c r="F972" s="7">
        <f t="shared" si="150"/>
        <v>0</v>
      </c>
      <c r="G972" s="11">
        <v>85566</v>
      </c>
      <c r="H972">
        <v>0</v>
      </c>
      <c r="I972">
        <v>1</v>
      </c>
      <c r="J972">
        <v>15</v>
      </c>
      <c r="K972" s="3">
        <v>8</v>
      </c>
      <c r="L972" s="3">
        <f t="shared" si="151"/>
        <v>0</v>
      </c>
      <c r="M972" s="5">
        <v>0</v>
      </c>
      <c r="R972">
        <v>2006</v>
      </c>
      <c r="S972" s="1" t="s">
        <v>3</v>
      </c>
      <c r="T972" s="40">
        <f>+'Copy Co'!$B$17</f>
        <v>51399.602684929596</v>
      </c>
      <c r="U972">
        <f>+'Copy Co'!$B$18*'All Data'!C972</f>
        <v>0</v>
      </c>
      <c r="V972" s="40">
        <f>+D972*'Copy Co'!$B$19</f>
        <v>0</v>
      </c>
      <c r="W972" s="40">
        <f>+E972*'Copy Co'!$B$20</f>
        <v>0</v>
      </c>
      <c r="X972" s="40">
        <f>+F972*'Copy Co'!$B$21</f>
        <v>0</v>
      </c>
      <c r="Y972" s="40">
        <f>+G972*'Copy Co'!$B$22</f>
        <v>35611.078507772399</v>
      </c>
      <c r="Z972" s="40">
        <f>+H972*'Copy Co'!$B$23</f>
        <v>0</v>
      </c>
      <c r="AA972" s="40">
        <f>+I972*'Copy Co'!$B$24</f>
        <v>-10704.382616627605</v>
      </c>
      <c r="AB972" s="40">
        <f>+J972*'Copy Co'!$B$25</f>
        <v>5052.331339126802</v>
      </c>
      <c r="AC972" s="40">
        <f>+K972*'Copy Co'!$B$26</f>
        <v>2506.0563118874861</v>
      </c>
      <c r="AD972" s="40">
        <f>+L972*'Copy Co'!$B$27</f>
        <v>0</v>
      </c>
      <c r="AE972" s="40">
        <f>+M972*'Copy Co'!$B$28</f>
        <v>0</v>
      </c>
      <c r="AF972" s="40">
        <f t="shared" si="152"/>
        <v>83864.686227088678</v>
      </c>
      <c r="AG972" s="25">
        <f t="shared" si="153"/>
        <v>-7202.3137729113223</v>
      </c>
      <c r="AH972" s="56">
        <f t="shared" si="154"/>
        <v>38955</v>
      </c>
      <c r="AL972" s="56"/>
      <c r="BF972" s="2">
        <v>38016</v>
      </c>
      <c r="BG972" s="3">
        <v>30.4583333333333</v>
      </c>
      <c r="BH972">
        <v>21</v>
      </c>
      <c r="BI972">
        <v>9.4166666666666696</v>
      </c>
    </row>
    <row r="973" spans="1:61" x14ac:dyDescent="0.25">
      <c r="A973" s="2">
        <v>38956</v>
      </c>
      <c r="B973" s="7">
        <v>89675</v>
      </c>
      <c r="C973" s="3">
        <v>0</v>
      </c>
      <c r="D973" s="7">
        <f t="shared" si="148"/>
        <v>0</v>
      </c>
      <c r="E973" s="7">
        <f t="shared" si="149"/>
        <v>0</v>
      </c>
      <c r="F973" s="7">
        <f t="shared" si="150"/>
        <v>0</v>
      </c>
      <c r="G973" s="11">
        <v>91067</v>
      </c>
      <c r="H973">
        <v>0</v>
      </c>
      <c r="I973">
        <v>1</v>
      </c>
      <c r="J973">
        <v>12</v>
      </c>
      <c r="K973" s="3">
        <v>6.625</v>
      </c>
      <c r="L973" s="3">
        <f t="shared" si="151"/>
        <v>0</v>
      </c>
      <c r="M973" s="5">
        <v>0</v>
      </c>
      <c r="R973">
        <v>2006</v>
      </c>
      <c r="S973" s="1" t="s">
        <v>4</v>
      </c>
      <c r="T973" s="40">
        <f>+'Copy Co'!$B$17</f>
        <v>51399.602684929596</v>
      </c>
      <c r="U973">
        <f>+'Copy Co'!$B$18*'All Data'!C973</f>
        <v>0</v>
      </c>
      <c r="V973" s="40">
        <f>+D973*'Copy Co'!$B$19</f>
        <v>0</v>
      </c>
      <c r="W973" s="40">
        <f>+E973*'Copy Co'!$B$20</f>
        <v>0</v>
      </c>
      <c r="X973" s="40">
        <f>+F973*'Copy Co'!$B$21</f>
        <v>0</v>
      </c>
      <c r="Y973" s="40">
        <f>+G973*'Copy Co'!$B$22</f>
        <v>37900.498871833544</v>
      </c>
      <c r="Z973" s="40">
        <f>+H973*'Copy Co'!$B$23</f>
        <v>0</v>
      </c>
      <c r="AA973" s="40">
        <f>+I973*'Copy Co'!$B$24</f>
        <v>-10704.382616627605</v>
      </c>
      <c r="AB973" s="40">
        <f>+J973*'Copy Co'!$B$25</f>
        <v>4041.8650713014422</v>
      </c>
      <c r="AC973" s="40">
        <f>+K973*'Copy Co'!$B$26</f>
        <v>2075.3278832818246</v>
      </c>
      <c r="AD973" s="40">
        <f>+L973*'Copy Co'!$B$27</f>
        <v>0</v>
      </c>
      <c r="AE973" s="40">
        <f>+M973*'Copy Co'!$B$28</f>
        <v>0</v>
      </c>
      <c r="AF973" s="40">
        <f t="shared" si="152"/>
        <v>84712.911894718782</v>
      </c>
      <c r="AG973" s="25">
        <f t="shared" si="153"/>
        <v>-4962.0881052812183</v>
      </c>
      <c r="AH973" s="56">
        <f t="shared" si="154"/>
        <v>38956</v>
      </c>
      <c r="AL973" s="56"/>
      <c r="BF973" s="2">
        <v>43107</v>
      </c>
      <c r="BG973" s="3">
        <v>30.4583333333333</v>
      </c>
      <c r="BH973">
        <v>9</v>
      </c>
      <c r="BI973">
        <v>5.0833333333333304</v>
      </c>
    </row>
    <row r="974" spans="1:61" x14ac:dyDescent="0.25">
      <c r="A974" s="2">
        <v>38957</v>
      </c>
      <c r="B974" s="7">
        <v>93852</v>
      </c>
      <c r="C974" s="3">
        <v>0</v>
      </c>
      <c r="D974" s="7">
        <f t="shared" si="148"/>
        <v>0</v>
      </c>
      <c r="E974" s="7">
        <f t="shared" si="149"/>
        <v>0</v>
      </c>
      <c r="F974" s="7">
        <f t="shared" si="150"/>
        <v>0</v>
      </c>
      <c r="G974" s="11">
        <v>89675</v>
      </c>
      <c r="H974">
        <v>0</v>
      </c>
      <c r="I974">
        <v>0</v>
      </c>
      <c r="J974">
        <v>13</v>
      </c>
      <c r="K974" s="3">
        <v>6.75</v>
      </c>
      <c r="L974" s="3">
        <f t="shared" si="151"/>
        <v>0</v>
      </c>
      <c r="M974" s="5">
        <v>0</v>
      </c>
      <c r="R974">
        <v>2006</v>
      </c>
      <c r="S974" s="1" t="s">
        <v>5</v>
      </c>
      <c r="T974" s="40">
        <f>+'Copy Co'!$B$17</f>
        <v>51399.602684929596</v>
      </c>
      <c r="U974">
        <f>+'Copy Co'!$B$18*'All Data'!C974</f>
        <v>0</v>
      </c>
      <c r="V974" s="40">
        <f>+D974*'Copy Co'!$B$19</f>
        <v>0</v>
      </c>
      <c r="W974" s="40">
        <f>+E974*'Copy Co'!$B$20</f>
        <v>0</v>
      </c>
      <c r="X974" s="40">
        <f>+F974*'Copy Co'!$B$21</f>
        <v>0</v>
      </c>
      <c r="Y974" s="40">
        <f>+G974*'Copy Co'!$B$22</f>
        <v>37321.172722629199</v>
      </c>
      <c r="Z974" s="40">
        <f>+H974*'Copy Co'!$B$23</f>
        <v>0</v>
      </c>
      <c r="AA974" s="40">
        <f>+I974*'Copy Co'!$B$24</f>
        <v>0</v>
      </c>
      <c r="AB974" s="40">
        <f>+J974*'Copy Co'!$B$25</f>
        <v>4378.6871605765618</v>
      </c>
      <c r="AC974" s="40">
        <f>+K974*'Copy Co'!$B$26</f>
        <v>2114.4850131550666</v>
      </c>
      <c r="AD974" s="40">
        <f>+L974*'Copy Co'!$B$27</f>
        <v>0</v>
      </c>
      <c r="AE974" s="40">
        <f>+M974*'Copy Co'!$B$28</f>
        <v>0</v>
      </c>
      <c r="AF974" s="40">
        <f t="shared" si="152"/>
        <v>95213.947581290427</v>
      </c>
      <c r="AG974" s="25">
        <f t="shared" si="153"/>
        <v>1361.9475812904275</v>
      </c>
      <c r="AH974" s="56">
        <f t="shared" si="154"/>
        <v>38957</v>
      </c>
      <c r="AL974" s="56"/>
      <c r="BF974" s="2">
        <v>39872</v>
      </c>
      <c r="BG974" s="3">
        <v>30.4166666666667</v>
      </c>
      <c r="BH974">
        <v>9</v>
      </c>
      <c r="BI974">
        <v>4.4583333333333304</v>
      </c>
    </row>
    <row r="975" spans="1:61" x14ac:dyDescent="0.25">
      <c r="A975" s="2">
        <v>38958</v>
      </c>
      <c r="B975" s="7">
        <v>96214</v>
      </c>
      <c r="C975" s="3">
        <v>0</v>
      </c>
      <c r="D975" s="7">
        <f t="shared" si="148"/>
        <v>0</v>
      </c>
      <c r="E975" s="7">
        <f t="shared" si="149"/>
        <v>0</v>
      </c>
      <c r="F975" s="7">
        <f t="shared" si="150"/>
        <v>0</v>
      </c>
      <c r="G975" s="11">
        <v>93852</v>
      </c>
      <c r="H975">
        <v>0</v>
      </c>
      <c r="I975">
        <v>0</v>
      </c>
      <c r="J975">
        <v>21</v>
      </c>
      <c r="K975" s="3">
        <v>14.7916666666667</v>
      </c>
      <c r="L975" s="3">
        <f t="shared" si="151"/>
        <v>0</v>
      </c>
      <c r="M975" s="5">
        <v>0</v>
      </c>
      <c r="R975">
        <v>2006</v>
      </c>
      <c r="S975" s="1" t="s">
        <v>6</v>
      </c>
      <c r="T975" s="40">
        <f>+'Copy Co'!$B$17</f>
        <v>51399.602684929596</v>
      </c>
      <c r="U975">
        <f>+'Copy Co'!$B$18*'All Data'!C975</f>
        <v>0</v>
      </c>
      <c r="V975" s="40">
        <f>+D975*'Copy Co'!$B$19</f>
        <v>0</v>
      </c>
      <c r="W975" s="40">
        <f>+E975*'Copy Co'!$B$20</f>
        <v>0</v>
      </c>
      <c r="X975" s="40">
        <f>+F975*'Copy Co'!$B$21</f>
        <v>0</v>
      </c>
      <c r="Y975" s="40">
        <f>+G975*'Copy Co'!$B$22</f>
        <v>39059.567352820697</v>
      </c>
      <c r="Z975" s="40">
        <f>+H975*'Copy Co'!$B$23</f>
        <v>0</v>
      </c>
      <c r="AA975" s="40">
        <f>+I975*'Copy Co'!$B$24</f>
        <v>0</v>
      </c>
      <c r="AB975" s="40">
        <f>+J975*'Copy Co'!$B$25</f>
        <v>7073.2638747775236</v>
      </c>
      <c r="AC975" s="40">
        <f>+K975*'Copy Co'!$B$26</f>
        <v>4633.5937016669768</v>
      </c>
      <c r="AD975" s="40">
        <f>+L975*'Copy Co'!$B$27</f>
        <v>0</v>
      </c>
      <c r="AE975" s="40">
        <f>+M975*'Copy Co'!$B$28</f>
        <v>0</v>
      </c>
      <c r="AF975" s="40">
        <f t="shared" si="152"/>
        <v>102166.0276141948</v>
      </c>
      <c r="AG975" s="25">
        <f t="shared" si="153"/>
        <v>5952.0276141947979</v>
      </c>
      <c r="AH975" s="56">
        <f t="shared" si="154"/>
        <v>38958</v>
      </c>
      <c r="AL975" s="56"/>
      <c r="BF975" s="2">
        <v>40160</v>
      </c>
      <c r="BG975" s="3">
        <v>30.4166666666667</v>
      </c>
      <c r="BH975">
        <v>10</v>
      </c>
      <c r="BI975">
        <v>5.25</v>
      </c>
    </row>
    <row r="976" spans="1:61" x14ac:dyDescent="0.25">
      <c r="A976" s="2">
        <v>38959</v>
      </c>
      <c r="B976" s="7">
        <v>94732</v>
      </c>
      <c r="C976" s="3">
        <v>0</v>
      </c>
      <c r="D976" s="7">
        <f t="shared" si="148"/>
        <v>0</v>
      </c>
      <c r="E976" s="7">
        <f t="shared" si="149"/>
        <v>0</v>
      </c>
      <c r="F976" s="7">
        <f t="shared" si="150"/>
        <v>0</v>
      </c>
      <c r="G976" s="11">
        <v>96214</v>
      </c>
      <c r="H976">
        <v>0</v>
      </c>
      <c r="I976">
        <v>0</v>
      </c>
      <c r="J976">
        <v>22</v>
      </c>
      <c r="K976" s="3">
        <v>13.1666666666667</v>
      </c>
      <c r="L976" s="3">
        <f t="shared" si="151"/>
        <v>0</v>
      </c>
      <c r="M976" s="5">
        <v>0</v>
      </c>
      <c r="R976">
        <v>2006</v>
      </c>
      <c r="S976" s="1" t="s">
        <v>7</v>
      </c>
      <c r="T976" s="40">
        <f>+'Copy Co'!$B$17</f>
        <v>51399.602684929596</v>
      </c>
      <c r="U976">
        <f>+'Copy Co'!$B$18*'All Data'!C976</f>
        <v>0</v>
      </c>
      <c r="V976" s="40">
        <f>+D976*'Copy Co'!$B$19</f>
        <v>0</v>
      </c>
      <c r="W976" s="40">
        <f>+E976*'Copy Co'!$B$20</f>
        <v>0</v>
      </c>
      <c r="X976" s="40">
        <f>+F976*'Copy Co'!$B$21</f>
        <v>0</v>
      </c>
      <c r="Y976" s="40">
        <f>+G976*'Copy Co'!$B$22</f>
        <v>40042.590603122895</v>
      </c>
      <c r="Z976" s="40">
        <f>+H976*'Copy Co'!$B$23</f>
        <v>0</v>
      </c>
      <c r="AA976" s="40">
        <f>+I976*'Copy Co'!$B$24</f>
        <v>0</v>
      </c>
      <c r="AB976" s="40">
        <f>+J976*'Copy Co'!$B$25</f>
        <v>7410.0859640526432</v>
      </c>
      <c r="AC976" s="40">
        <f>+K976*'Copy Co'!$B$26</f>
        <v>4124.5510133148309</v>
      </c>
      <c r="AD976" s="40">
        <f>+L976*'Copy Co'!$B$27</f>
        <v>0</v>
      </c>
      <c r="AE976" s="40">
        <f>+M976*'Copy Co'!$B$28</f>
        <v>0</v>
      </c>
      <c r="AF976" s="40">
        <f t="shared" si="152"/>
        <v>102976.83026541997</v>
      </c>
      <c r="AG976" s="25">
        <f t="shared" si="153"/>
        <v>8244.8302654199651</v>
      </c>
      <c r="AH976" s="56">
        <f t="shared" si="154"/>
        <v>38959</v>
      </c>
      <c r="AL976" s="56"/>
      <c r="BF976" s="2">
        <v>42028</v>
      </c>
      <c r="BG976" s="3">
        <v>30.4166666666667</v>
      </c>
      <c r="BH976">
        <v>8</v>
      </c>
      <c r="BI976">
        <v>3.7916666666666701</v>
      </c>
    </row>
    <row r="977" spans="1:61" x14ac:dyDescent="0.25">
      <c r="A977" s="2">
        <v>38960</v>
      </c>
      <c r="B977" s="7">
        <v>96365</v>
      </c>
      <c r="C977" s="3">
        <v>1.125</v>
      </c>
      <c r="D977" s="7">
        <f t="shared" si="148"/>
        <v>1.265625</v>
      </c>
      <c r="E977" s="7">
        <f t="shared" si="149"/>
        <v>1.423828125</v>
      </c>
      <c r="F977" s="7">
        <f t="shared" si="150"/>
        <v>1.601806640625</v>
      </c>
      <c r="G977" s="11">
        <v>94732</v>
      </c>
      <c r="H977">
        <v>0</v>
      </c>
      <c r="I977">
        <v>0</v>
      </c>
      <c r="J977">
        <v>12</v>
      </c>
      <c r="K977" s="3">
        <v>6.0833333333333304</v>
      </c>
      <c r="L977" s="3">
        <f t="shared" si="151"/>
        <v>6.8437499999999964</v>
      </c>
      <c r="M977" s="5">
        <v>0</v>
      </c>
      <c r="R977">
        <v>2006</v>
      </c>
      <c r="S977" s="1" t="s">
        <v>1</v>
      </c>
      <c r="T977" s="40">
        <f>+'Copy Co'!$B$17</f>
        <v>51399.602684929596</v>
      </c>
      <c r="U977">
        <f>+'Copy Co'!$B$18*'All Data'!C977</f>
        <v>55.585985105202489</v>
      </c>
      <c r="V977" s="40">
        <f>+D977*'Copy Co'!$B$19</f>
        <v>531.61573578358912</v>
      </c>
      <c r="W977" s="40">
        <f>+E977*'Copy Co'!$B$20</f>
        <v>-10.996904761771136</v>
      </c>
      <c r="X977" s="40">
        <f>+F977*'Copy Co'!$B$21</f>
        <v>7.7664714058824871E-2</v>
      </c>
      <c r="Y977" s="40">
        <f>+G977*'Copy Co'!$B$22</f>
        <v>39425.808021857927</v>
      </c>
      <c r="Z977" s="40">
        <f>+H977*'Copy Co'!$B$23</f>
        <v>0</v>
      </c>
      <c r="AA977" s="40">
        <f>+I977*'Copy Co'!$B$24</f>
        <v>0</v>
      </c>
      <c r="AB977" s="40">
        <f>+J977*'Copy Co'!$B$25</f>
        <v>4041.8650713014422</v>
      </c>
      <c r="AC977" s="40">
        <f>+K977*'Copy Co'!$B$26</f>
        <v>1905.6469871644417</v>
      </c>
      <c r="AD977" s="40">
        <f>+L977*'Copy Co'!$B$27</f>
        <v>1254.5106659286059</v>
      </c>
      <c r="AE977" s="40">
        <f>+M977*'Copy Co'!$B$28</f>
        <v>0</v>
      </c>
      <c r="AF977" s="40">
        <f t="shared" si="152"/>
        <v>98603.715912023094</v>
      </c>
      <c r="AG977" s="25">
        <f t="shared" si="153"/>
        <v>2238.7159120230936</v>
      </c>
      <c r="AH977" s="56">
        <f t="shared" si="154"/>
        <v>38960</v>
      </c>
      <c r="AI977" s="38">
        <f>SUM(AG947:AG977)</f>
        <v>146143.33357710374</v>
      </c>
      <c r="AJ977" s="38"/>
      <c r="AK977" s="38"/>
      <c r="AL977" s="56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  <c r="AX977" s="38"/>
      <c r="AY977" s="38"/>
      <c r="AZ977" s="38"/>
      <c r="BA977" s="38"/>
      <c r="BB977" s="38"/>
      <c r="BC977" s="38"/>
      <c r="BD977" s="38"/>
      <c r="BE977" s="38"/>
      <c r="BF977" s="2">
        <v>40914</v>
      </c>
      <c r="BG977" s="3">
        <v>30.375</v>
      </c>
      <c r="BH977">
        <v>8</v>
      </c>
      <c r="BI977">
        <v>3.1666666666666701</v>
      </c>
    </row>
    <row r="978" spans="1:61" x14ac:dyDescent="0.25">
      <c r="A978" s="2">
        <v>38961</v>
      </c>
      <c r="B978" s="7">
        <v>93509</v>
      </c>
      <c r="C978" s="3">
        <v>0</v>
      </c>
      <c r="D978" s="7">
        <f t="shared" si="148"/>
        <v>0</v>
      </c>
      <c r="E978" s="7">
        <f t="shared" si="149"/>
        <v>0</v>
      </c>
      <c r="F978" s="7">
        <f t="shared" si="150"/>
        <v>0</v>
      </c>
      <c r="G978" s="11">
        <v>96365</v>
      </c>
      <c r="H978">
        <v>1</v>
      </c>
      <c r="I978">
        <v>0</v>
      </c>
      <c r="J978">
        <v>13</v>
      </c>
      <c r="K978" s="3">
        <v>5.7083333333333304</v>
      </c>
      <c r="L978" s="3">
        <f t="shared" si="151"/>
        <v>0</v>
      </c>
      <c r="M978" s="5">
        <v>0</v>
      </c>
      <c r="R978">
        <v>2006</v>
      </c>
      <c r="S978" s="1" t="s">
        <v>2</v>
      </c>
      <c r="T978" s="40">
        <f>+'Copy Co'!$B$17</f>
        <v>51399.602684929596</v>
      </c>
      <c r="U978">
        <f>+'Copy Co'!$B$18*'All Data'!C978</f>
        <v>0</v>
      </c>
      <c r="V978" s="40">
        <f>+D978*'Copy Co'!$B$19</f>
        <v>0</v>
      </c>
      <c r="W978" s="40">
        <f>+E978*'Copy Co'!$B$20</f>
        <v>0</v>
      </c>
      <c r="X978" s="40">
        <f>+F978*'Copy Co'!$B$21</f>
        <v>0</v>
      </c>
      <c r="Y978" s="40">
        <f>+G978*'Copy Co'!$B$22</f>
        <v>40105.43417246906</v>
      </c>
      <c r="Z978" s="40">
        <f>+H978*'Copy Co'!$B$23</f>
        <v>-10610.780657764437</v>
      </c>
      <c r="AA978" s="40">
        <f>+I978*'Copy Co'!$B$24</f>
        <v>0</v>
      </c>
      <c r="AB978" s="40">
        <f>+J978*'Copy Co'!$B$25</f>
        <v>4378.6871605765618</v>
      </c>
      <c r="AC978" s="40">
        <f>+K978*'Copy Co'!$B$26</f>
        <v>1788.1755975447156</v>
      </c>
      <c r="AD978" s="40">
        <f>+L978*'Copy Co'!$B$27</f>
        <v>0</v>
      </c>
      <c r="AE978" s="40">
        <f>+M978*'Copy Co'!$B$28</f>
        <v>0</v>
      </c>
      <c r="AF978" s="40">
        <f t="shared" si="152"/>
        <v>87061.118957755505</v>
      </c>
      <c r="AG978" s="25">
        <f t="shared" si="153"/>
        <v>-6447.8810422444949</v>
      </c>
      <c r="AH978" s="56">
        <f t="shared" si="154"/>
        <v>38961</v>
      </c>
      <c r="AL978" s="56"/>
      <c r="BF978" s="2">
        <v>41226</v>
      </c>
      <c r="BG978" s="3">
        <v>30.375</v>
      </c>
      <c r="BH978">
        <v>8</v>
      </c>
      <c r="BI978">
        <v>3.375</v>
      </c>
    </row>
    <row r="979" spans="1:61" x14ac:dyDescent="0.25">
      <c r="A979" s="2">
        <v>38962</v>
      </c>
      <c r="B979" s="7">
        <v>88112</v>
      </c>
      <c r="C979" s="3">
        <v>0</v>
      </c>
      <c r="D979" s="7">
        <f t="shared" si="148"/>
        <v>0</v>
      </c>
      <c r="E979" s="7">
        <f t="shared" si="149"/>
        <v>0</v>
      </c>
      <c r="F979" s="7">
        <f t="shared" si="150"/>
        <v>0</v>
      </c>
      <c r="G979" s="11">
        <v>93509</v>
      </c>
      <c r="H979">
        <v>0</v>
      </c>
      <c r="I979">
        <v>1</v>
      </c>
      <c r="J979">
        <v>12</v>
      </c>
      <c r="K979" s="3">
        <v>5.7916666666666696</v>
      </c>
      <c r="L979" s="3">
        <f t="shared" si="151"/>
        <v>0</v>
      </c>
      <c r="M979" s="5">
        <v>0</v>
      </c>
      <c r="R979">
        <v>2006</v>
      </c>
      <c r="S979" s="1" t="s">
        <v>3</v>
      </c>
      <c r="T979" s="40">
        <f>+'Copy Co'!$B$17</f>
        <v>51399.602684929596</v>
      </c>
      <c r="U979">
        <f>+'Copy Co'!$B$18*'All Data'!C979</f>
        <v>0</v>
      </c>
      <c r="V979" s="40">
        <f>+D979*'Copy Co'!$B$19</f>
        <v>0</v>
      </c>
      <c r="W979" s="40">
        <f>+E979*'Copy Co'!$B$20</f>
        <v>0</v>
      </c>
      <c r="X979" s="40">
        <f>+F979*'Copy Co'!$B$21</f>
        <v>0</v>
      </c>
      <c r="Y979" s="40">
        <f>+G979*'Copy Co'!$B$22</f>
        <v>38916.816728411861</v>
      </c>
      <c r="Z979" s="40">
        <f>+H979*'Copy Co'!$B$23</f>
        <v>0</v>
      </c>
      <c r="AA979" s="40">
        <f>+I979*'Copy Co'!$B$24</f>
        <v>-10704.382616627605</v>
      </c>
      <c r="AB979" s="40">
        <f>+J979*'Copy Co'!$B$25</f>
        <v>4041.8650713014422</v>
      </c>
      <c r="AC979" s="40">
        <f>+K979*'Copy Co'!$B$26</f>
        <v>1814.2803507935455</v>
      </c>
      <c r="AD979" s="40">
        <f>+L979*'Copy Co'!$B$27</f>
        <v>0</v>
      </c>
      <c r="AE979" s="40">
        <f>+M979*'Copy Co'!$B$28</f>
        <v>0</v>
      </c>
      <c r="AF979" s="40">
        <f t="shared" si="152"/>
        <v>85468.182218808841</v>
      </c>
      <c r="AG979" s="25">
        <f t="shared" si="153"/>
        <v>-2643.8177811911592</v>
      </c>
      <c r="AH979" s="56">
        <f t="shared" si="154"/>
        <v>38962</v>
      </c>
      <c r="AL979" s="56"/>
      <c r="BF979" s="2">
        <v>42691</v>
      </c>
      <c r="BG979" s="3">
        <v>30.375</v>
      </c>
      <c r="BH979">
        <v>20</v>
      </c>
      <c r="BI979">
        <v>10.6666666666667</v>
      </c>
    </row>
    <row r="980" spans="1:61" x14ac:dyDescent="0.25">
      <c r="A980" s="2">
        <v>38963</v>
      </c>
      <c r="B980" s="7">
        <v>78989</v>
      </c>
      <c r="C980" s="3">
        <v>0</v>
      </c>
      <c r="D980" s="7">
        <f t="shared" si="148"/>
        <v>0</v>
      </c>
      <c r="E980" s="7">
        <f t="shared" si="149"/>
        <v>0</v>
      </c>
      <c r="F980" s="7">
        <f t="shared" si="150"/>
        <v>0</v>
      </c>
      <c r="G980" s="11">
        <v>88112</v>
      </c>
      <c r="H980">
        <v>0</v>
      </c>
      <c r="I980">
        <v>1</v>
      </c>
      <c r="J980">
        <v>10</v>
      </c>
      <c r="K980" s="3">
        <v>7.0416666666666696</v>
      </c>
      <c r="L980" s="3">
        <f t="shared" si="151"/>
        <v>0</v>
      </c>
      <c r="M980" s="5">
        <v>0</v>
      </c>
      <c r="R980">
        <v>2006</v>
      </c>
      <c r="S980" s="1" t="s">
        <v>4</v>
      </c>
      <c r="T980" s="40">
        <f>+'Copy Co'!$B$17</f>
        <v>51399.602684929596</v>
      </c>
      <c r="U980">
        <f>+'Copy Co'!$B$18*'All Data'!C980</f>
        <v>0</v>
      </c>
      <c r="V980" s="40">
        <f>+D980*'Copy Co'!$B$19</f>
        <v>0</v>
      </c>
      <c r="W980" s="40">
        <f>+E980*'Copy Co'!$B$20</f>
        <v>0</v>
      </c>
      <c r="X980" s="40">
        <f>+F980*'Copy Co'!$B$21</f>
        <v>0</v>
      </c>
      <c r="Y980" s="40">
        <f>+G980*'Copy Co'!$B$22</f>
        <v>36670.679352509665</v>
      </c>
      <c r="Z980" s="40">
        <f>+H980*'Copy Co'!$B$23</f>
        <v>0</v>
      </c>
      <c r="AA980" s="40">
        <f>+I980*'Copy Co'!$B$24</f>
        <v>-10704.382616627605</v>
      </c>
      <c r="AB980" s="40">
        <f>+J980*'Copy Co'!$B$25</f>
        <v>3368.2208927512015</v>
      </c>
      <c r="AC980" s="40">
        <f>+K980*'Copy Co'!$B$26</f>
        <v>2205.8516495259651</v>
      </c>
      <c r="AD980" s="40">
        <f>+L980*'Copy Co'!$B$27</f>
        <v>0</v>
      </c>
      <c r="AE980" s="40">
        <f>+M980*'Copy Co'!$B$28</f>
        <v>0</v>
      </c>
      <c r="AF980" s="40">
        <f t="shared" si="152"/>
        <v>82939.971963088814</v>
      </c>
      <c r="AG980" s="25">
        <f t="shared" si="153"/>
        <v>3950.9719630888139</v>
      </c>
      <c r="AH980" s="56">
        <f t="shared" si="154"/>
        <v>38963</v>
      </c>
      <c r="AL980" s="56"/>
      <c r="BF980" s="2">
        <v>38041</v>
      </c>
      <c r="BG980" s="3">
        <v>30.3333333333333</v>
      </c>
      <c r="BH980">
        <v>12</v>
      </c>
      <c r="BI980">
        <v>5.5833333333333304</v>
      </c>
    </row>
    <row r="981" spans="1:61" x14ac:dyDescent="0.25">
      <c r="A981" s="2">
        <v>38964</v>
      </c>
      <c r="B981" s="7">
        <v>86254</v>
      </c>
      <c r="C981" s="3">
        <v>0</v>
      </c>
      <c r="D981" s="7">
        <f t="shared" si="148"/>
        <v>0</v>
      </c>
      <c r="E981" s="7">
        <f t="shared" si="149"/>
        <v>0</v>
      </c>
      <c r="F981" s="7">
        <f t="shared" si="150"/>
        <v>0</v>
      </c>
      <c r="G981" s="11">
        <v>78989</v>
      </c>
      <c r="H981">
        <v>0</v>
      </c>
      <c r="I981">
        <v>0</v>
      </c>
      <c r="J981">
        <v>10</v>
      </c>
      <c r="K981" s="3">
        <v>7.4583333333333304</v>
      </c>
      <c r="L981" s="3">
        <f t="shared" si="151"/>
        <v>0</v>
      </c>
      <c r="M981" s="5">
        <v>0</v>
      </c>
      <c r="R981">
        <v>2006</v>
      </c>
      <c r="S981" s="1" t="s">
        <v>5</v>
      </c>
      <c r="T981" s="40">
        <f>+'Copy Co'!$B$17</f>
        <v>51399.602684929596</v>
      </c>
      <c r="U981">
        <f>+'Copy Co'!$B$18*'All Data'!C981</f>
        <v>0</v>
      </c>
      <c r="V981" s="40">
        <f>+D981*'Copy Co'!$B$19</f>
        <v>0</v>
      </c>
      <c r="W981" s="40">
        <f>+E981*'Copy Co'!$B$20</f>
        <v>0</v>
      </c>
      <c r="X981" s="40">
        <f>+F981*'Copy Co'!$B$21</f>
        <v>0</v>
      </c>
      <c r="Y981" s="40">
        <f>+G981*'Copy Co'!$B$22</f>
        <v>32873.845689297552</v>
      </c>
      <c r="Z981" s="40">
        <f>+H981*'Copy Co'!$B$23</f>
        <v>0</v>
      </c>
      <c r="AA981" s="40">
        <f>+I981*'Copy Co'!$B$24</f>
        <v>0</v>
      </c>
      <c r="AB981" s="40">
        <f>+J981*'Copy Co'!$B$25</f>
        <v>3368.2208927512015</v>
      </c>
      <c r="AC981" s="40">
        <f>+K981*'Copy Co'!$B$26</f>
        <v>2336.3754157701032</v>
      </c>
      <c r="AD981" s="40">
        <f>+L981*'Copy Co'!$B$27</f>
        <v>0</v>
      </c>
      <c r="AE981" s="40">
        <f>+M981*'Copy Co'!$B$28</f>
        <v>0</v>
      </c>
      <c r="AF981" s="40">
        <f t="shared" si="152"/>
        <v>89978.044682748456</v>
      </c>
      <c r="AG981" s="25">
        <f t="shared" si="153"/>
        <v>3724.0446827484557</v>
      </c>
      <c r="AH981" s="56">
        <f t="shared" si="154"/>
        <v>38964</v>
      </c>
      <c r="AL981" s="56"/>
      <c r="BF981" s="2">
        <v>38388</v>
      </c>
      <c r="BG981" s="3">
        <v>30.3333333333333</v>
      </c>
      <c r="BH981">
        <v>17</v>
      </c>
      <c r="BI981">
        <v>6.5</v>
      </c>
    </row>
    <row r="982" spans="1:61" x14ac:dyDescent="0.25">
      <c r="A982" s="2">
        <v>38965</v>
      </c>
      <c r="B982" s="7">
        <v>90914</v>
      </c>
      <c r="C982" s="3">
        <v>0</v>
      </c>
      <c r="D982" s="7">
        <f t="shared" si="148"/>
        <v>0</v>
      </c>
      <c r="E982" s="7">
        <f t="shared" si="149"/>
        <v>0</v>
      </c>
      <c r="F982" s="7">
        <f t="shared" si="150"/>
        <v>0</v>
      </c>
      <c r="G982" s="11">
        <v>86254</v>
      </c>
      <c r="H982">
        <v>0</v>
      </c>
      <c r="I982">
        <v>0</v>
      </c>
      <c r="J982">
        <v>13</v>
      </c>
      <c r="K982" s="3">
        <v>7.5416666666666696</v>
      </c>
      <c r="L982" s="3">
        <f t="shared" si="151"/>
        <v>0</v>
      </c>
      <c r="M982" s="5">
        <v>0</v>
      </c>
      <c r="R982">
        <v>2006</v>
      </c>
      <c r="S982" s="1" t="s">
        <v>6</v>
      </c>
      <c r="T982" s="40">
        <f>+'Copy Co'!$B$17</f>
        <v>51399.602684929596</v>
      </c>
      <c r="U982">
        <f>+'Copy Co'!$B$18*'All Data'!C982</f>
        <v>0</v>
      </c>
      <c r="V982" s="40">
        <f>+D982*'Copy Co'!$B$19</f>
        <v>0</v>
      </c>
      <c r="W982" s="40">
        <f>+E982*'Copy Co'!$B$20</f>
        <v>0</v>
      </c>
      <c r="X982" s="40">
        <f>+F982*'Copy Co'!$B$21</f>
        <v>0</v>
      </c>
      <c r="Y982" s="40">
        <f>+G982*'Copy Co'!$B$22</f>
        <v>35897.412121746966</v>
      </c>
      <c r="Z982" s="40">
        <f>+H982*'Copy Co'!$B$23</f>
        <v>0</v>
      </c>
      <c r="AA982" s="40">
        <f>+I982*'Copy Co'!$B$24</f>
        <v>0</v>
      </c>
      <c r="AB982" s="40">
        <f>+J982*'Copy Co'!$B$25</f>
        <v>4378.6871605765618</v>
      </c>
      <c r="AC982" s="40">
        <f>+K982*'Copy Co'!$B$26</f>
        <v>2362.4801690189333</v>
      </c>
      <c r="AD982" s="40">
        <f>+L982*'Copy Co'!$B$27</f>
        <v>0</v>
      </c>
      <c r="AE982" s="40">
        <f>+M982*'Copy Co'!$B$28</f>
        <v>0</v>
      </c>
      <c r="AF982" s="40">
        <f t="shared" si="152"/>
        <v>94038.182136272066</v>
      </c>
      <c r="AG982" s="25">
        <f t="shared" si="153"/>
        <v>3124.1821362720657</v>
      </c>
      <c r="AH982" s="56">
        <f t="shared" si="154"/>
        <v>38965</v>
      </c>
      <c r="AL982" s="56"/>
      <c r="BF982" s="2">
        <v>39895</v>
      </c>
      <c r="BG982" s="3">
        <v>30.3333333333333</v>
      </c>
      <c r="BH982">
        <v>14</v>
      </c>
      <c r="BI982">
        <v>6.0416666666666696</v>
      </c>
    </row>
    <row r="983" spans="1:61" x14ac:dyDescent="0.25">
      <c r="A983" s="2">
        <v>38966</v>
      </c>
      <c r="B983" s="7">
        <v>91675</v>
      </c>
      <c r="C983" s="3">
        <v>0</v>
      </c>
      <c r="D983" s="7">
        <f t="shared" si="148"/>
        <v>0</v>
      </c>
      <c r="E983" s="7">
        <f t="shared" si="149"/>
        <v>0</v>
      </c>
      <c r="F983" s="7">
        <f t="shared" si="150"/>
        <v>0</v>
      </c>
      <c r="G983" s="11">
        <v>90914</v>
      </c>
      <c r="H983">
        <v>0</v>
      </c>
      <c r="I983">
        <v>0</v>
      </c>
      <c r="J983">
        <v>16</v>
      </c>
      <c r="K983" s="3">
        <v>7.7916666666666696</v>
      </c>
      <c r="L983" s="3">
        <f t="shared" si="151"/>
        <v>0</v>
      </c>
      <c r="M983" s="5">
        <v>0</v>
      </c>
      <c r="R983">
        <v>2006</v>
      </c>
      <c r="S983" s="1" t="s">
        <v>7</v>
      </c>
      <c r="T983" s="40">
        <f>+'Copy Co'!$B$17</f>
        <v>51399.602684929596</v>
      </c>
      <c r="U983">
        <f>+'Copy Co'!$B$18*'All Data'!C983</f>
        <v>0</v>
      </c>
      <c r="V983" s="40">
        <f>+D983*'Copy Co'!$B$19</f>
        <v>0</v>
      </c>
      <c r="W983" s="40">
        <f>+E983*'Copy Co'!$B$20</f>
        <v>0</v>
      </c>
      <c r="X983" s="40">
        <f>+F983*'Copy Co'!$B$21</f>
        <v>0</v>
      </c>
      <c r="Y983" s="40">
        <f>+G983*'Copy Co'!$B$22</f>
        <v>37836.822937330486</v>
      </c>
      <c r="Z983" s="40">
        <f>+H983*'Copy Co'!$B$23</f>
        <v>0</v>
      </c>
      <c r="AA983" s="40">
        <f>+I983*'Copy Co'!$B$24</f>
        <v>0</v>
      </c>
      <c r="AB983" s="40">
        <f>+J983*'Copy Co'!$B$25</f>
        <v>5389.1534284019226</v>
      </c>
      <c r="AC983" s="40">
        <f>+K983*'Copy Co'!$B$26</f>
        <v>2440.7944287654173</v>
      </c>
      <c r="AD983" s="40">
        <f>+L983*'Copy Co'!$B$27</f>
        <v>0</v>
      </c>
      <c r="AE983" s="40">
        <f>+M983*'Copy Co'!$B$28</f>
        <v>0</v>
      </c>
      <c r="AF983" s="40">
        <f t="shared" si="152"/>
        <v>97066.373479427421</v>
      </c>
      <c r="AG983" s="25">
        <f t="shared" si="153"/>
        <v>5391.3734794274205</v>
      </c>
      <c r="AH983" s="56">
        <f t="shared" si="154"/>
        <v>38966</v>
      </c>
      <c r="AL983" s="56"/>
      <c r="BF983" s="2">
        <v>40967</v>
      </c>
      <c r="BG983" s="3">
        <v>30.3333333333333</v>
      </c>
      <c r="BH983">
        <v>21</v>
      </c>
      <c r="BI983">
        <v>10</v>
      </c>
    </row>
    <row r="984" spans="1:61" x14ac:dyDescent="0.25">
      <c r="A984" s="2">
        <v>38967</v>
      </c>
      <c r="B984" s="7">
        <v>93129</v>
      </c>
      <c r="C984" s="3">
        <v>0</v>
      </c>
      <c r="D984" s="7">
        <f t="shared" si="148"/>
        <v>0</v>
      </c>
      <c r="E984" s="7">
        <f t="shared" si="149"/>
        <v>0</v>
      </c>
      <c r="F984" s="7">
        <f t="shared" si="150"/>
        <v>0</v>
      </c>
      <c r="G984" s="11">
        <v>91675</v>
      </c>
      <c r="H984">
        <v>0</v>
      </c>
      <c r="I984">
        <v>0</v>
      </c>
      <c r="J984">
        <v>14</v>
      </c>
      <c r="K984" s="3">
        <v>9.2916666666666696</v>
      </c>
      <c r="L984" s="3">
        <f t="shared" si="151"/>
        <v>0</v>
      </c>
      <c r="M984" s="5">
        <v>0</v>
      </c>
      <c r="R984">
        <v>2006</v>
      </c>
      <c r="S984" s="1" t="s">
        <v>1</v>
      </c>
      <c r="T984" s="40">
        <f>+'Copy Co'!$B$17</f>
        <v>51399.602684929596</v>
      </c>
      <c r="U984">
        <f>+'Copy Co'!$B$18*'All Data'!C984</f>
        <v>0</v>
      </c>
      <c r="V984" s="40">
        <f>+D984*'Copy Co'!$B$19</f>
        <v>0</v>
      </c>
      <c r="W984" s="40">
        <f>+E984*'Copy Co'!$B$20</f>
        <v>0</v>
      </c>
      <c r="X984" s="40">
        <f>+F984*'Copy Co'!$B$21</f>
        <v>0</v>
      </c>
      <c r="Y984" s="40">
        <f>+G984*'Copy Co'!$B$22</f>
        <v>38153.537879531999</v>
      </c>
      <c r="Z984" s="40">
        <f>+H984*'Copy Co'!$B$23</f>
        <v>0</v>
      </c>
      <c r="AA984" s="40">
        <f>+I984*'Copy Co'!$B$24</f>
        <v>0</v>
      </c>
      <c r="AB984" s="40">
        <f>+J984*'Copy Co'!$B$25</f>
        <v>4715.5092498516824</v>
      </c>
      <c r="AC984" s="40">
        <f>+K984*'Copy Co'!$B$26</f>
        <v>2910.6799872443207</v>
      </c>
      <c r="AD984" s="40">
        <f>+L984*'Copy Co'!$B$27</f>
        <v>0</v>
      </c>
      <c r="AE984" s="40">
        <f>+M984*'Copy Co'!$B$28</f>
        <v>0</v>
      </c>
      <c r="AF984" s="40">
        <f t="shared" si="152"/>
        <v>97179.3298015576</v>
      </c>
      <c r="AG984" s="25">
        <f t="shared" si="153"/>
        <v>4050.3298015576001</v>
      </c>
      <c r="AH984" s="56">
        <f t="shared" si="154"/>
        <v>38967</v>
      </c>
      <c r="AL984" s="56"/>
      <c r="BF984" s="2">
        <v>42788</v>
      </c>
      <c r="BG984" s="3">
        <v>30.2916666666667</v>
      </c>
      <c r="BH984">
        <v>14</v>
      </c>
      <c r="BI984">
        <v>7.1666666666666696</v>
      </c>
    </row>
    <row r="985" spans="1:61" x14ac:dyDescent="0.25">
      <c r="A985" s="2">
        <v>38968</v>
      </c>
      <c r="B985" s="7">
        <v>96055</v>
      </c>
      <c r="C985" s="3">
        <v>0</v>
      </c>
      <c r="D985" s="7">
        <f t="shared" si="148"/>
        <v>0</v>
      </c>
      <c r="E985" s="7">
        <f t="shared" si="149"/>
        <v>0</v>
      </c>
      <c r="F985" s="7">
        <f t="shared" si="150"/>
        <v>0</v>
      </c>
      <c r="G985" s="11">
        <v>93129</v>
      </c>
      <c r="H985">
        <v>1</v>
      </c>
      <c r="I985">
        <v>0</v>
      </c>
      <c r="J985">
        <v>13</v>
      </c>
      <c r="K985" s="3">
        <v>7.8333333333333304</v>
      </c>
      <c r="L985" s="3">
        <f t="shared" si="151"/>
        <v>0</v>
      </c>
      <c r="M985" s="5">
        <v>0</v>
      </c>
      <c r="R985">
        <v>2006</v>
      </c>
      <c r="S985" s="1" t="s">
        <v>2</v>
      </c>
      <c r="T985" s="40">
        <f>+'Copy Co'!$B$17</f>
        <v>51399.602684929596</v>
      </c>
      <c r="U985">
        <f>+'Copy Co'!$B$18*'All Data'!C985</f>
        <v>0</v>
      </c>
      <c r="V985" s="40">
        <f>+D985*'Copy Co'!$B$19</f>
        <v>0</v>
      </c>
      <c r="W985" s="40">
        <f>+E985*'Copy Co'!$B$20</f>
        <v>0</v>
      </c>
      <c r="X985" s="40">
        <f>+F985*'Copy Co'!$B$21</f>
        <v>0</v>
      </c>
      <c r="Y985" s="40">
        <f>+G985*'Copy Co'!$B$22</f>
        <v>38758.667348600335</v>
      </c>
      <c r="Z985" s="40">
        <f>+H985*'Copy Co'!$B$23</f>
        <v>-10610.780657764437</v>
      </c>
      <c r="AA985" s="40">
        <f>+I985*'Copy Co'!$B$24</f>
        <v>0</v>
      </c>
      <c r="AB985" s="40">
        <f>+J985*'Copy Co'!$B$25</f>
        <v>4378.6871605765618</v>
      </c>
      <c r="AC985" s="40">
        <f>+K985*'Copy Co'!$B$26</f>
        <v>2453.8468053898291</v>
      </c>
      <c r="AD985" s="40">
        <f>+L985*'Copy Co'!$B$27</f>
        <v>0</v>
      </c>
      <c r="AE985" s="40">
        <f>+M985*'Copy Co'!$B$28</f>
        <v>0</v>
      </c>
      <c r="AF985" s="40">
        <f t="shared" si="152"/>
        <v>86380.023341731881</v>
      </c>
      <c r="AG985" s="25">
        <f t="shared" si="153"/>
        <v>-9674.9766582681186</v>
      </c>
      <c r="AH985" s="56">
        <f t="shared" si="154"/>
        <v>38968</v>
      </c>
      <c r="AL985" s="56"/>
      <c r="BF985" s="2">
        <v>38722</v>
      </c>
      <c r="BG985" s="3">
        <v>30.25</v>
      </c>
      <c r="BH985">
        <v>9</v>
      </c>
      <c r="BI985">
        <v>3.3333333333333299</v>
      </c>
    </row>
    <row r="986" spans="1:61" x14ac:dyDescent="0.25">
      <c r="A986" s="2">
        <v>38969</v>
      </c>
      <c r="B986" s="7">
        <v>90496</v>
      </c>
      <c r="C986" s="3">
        <v>0</v>
      </c>
      <c r="D986" s="7">
        <f t="shared" si="148"/>
        <v>0</v>
      </c>
      <c r="E986" s="7">
        <f t="shared" si="149"/>
        <v>0</v>
      </c>
      <c r="F986" s="7">
        <f t="shared" si="150"/>
        <v>0</v>
      </c>
      <c r="G986" s="11">
        <v>96055</v>
      </c>
      <c r="H986">
        <v>0</v>
      </c>
      <c r="I986">
        <v>1</v>
      </c>
      <c r="J986">
        <v>26</v>
      </c>
      <c r="K986" s="3">
        <v>11.7083333333333</v>
      </c>
      <c r="L986" s="3">
        <f t="shared" si="151"/>
        <v>0</v>
      </c>
      <c r="M986" s="5">
        <v>0</v>
      </c>
      <c r="R986">
        <v>2006</v>
      </c>
      <c r="S986" s="1" t="s">
        <v>3</v>
      </c>
      <c r="T986" s="40">
        <f>+'Copy Co'!$B$17</f>
        <v>51399.602684929596</v>
      </c>
      <c r="U986">
        <f>+'Copy Co'!$B$18*'All Data'!C986</f>
        <v>0</v>
      </c>
      <c r="V986" s="40">
        <f>+D986*'Copy Co'!$B$19</f>
        <v>0</v>
      </c>
      <c r="W986" s="40">
        <f>+E986*'Copy Co'!$B$20</f>
        <v>0</v>
      </c>
      <c r="X986" s="40">
        <f>+F986*'Copy Co'!$B$21</f>
        <v>0</v>
      </c>
      <c r="Y986" s="40">
        <f>+G986*'Copy Co'!$B$22</f>
        <v>39976.417573149127</v>
      </c>
      <c r="Z986" s="40">
        <f>+H986*'Copy Co'!$B$23</f>
        <v>0</v>
      </c>
      <c r="AA986" s="40">
        <f>+I986*'Copy Co'!$B$24</f>
        <v>-10704.382616627605</v>
      </c>
      <c r="AB986" s="40">
        <f>+J986*'Copy Co'!$B$25</f>
        <v>8757.3743211531237</v>
      </c>
      <c r="AC986" s="40">
        <f>+K986*'Copy Co'!$B$26</f>
        <v>3667.7178314603207</v>
      </c>
      <c r="AD986" s="40">
        <f>+L986*'Copy Co'!$B$27</f>
        <v>0</v>
      </c>
      <c r="AE986" s="40">
        <f>+M986*'Copy Co'!$B$28</f>
        <v>0</v>
      </c>
      <c r="AF986" s="40">
        <f t="shared" si="152"/>
        <v>93096.729794064566</v>
      </c>
      <c r="AG986" s="25">
        <f t="shared" si="153"/>
        <v>2600.7297940645658</v>
      </c>
      <c r="AH986" s="56">
        <f t="shared" si="154"/>
        <v>38969</v>
      </c>
      <c r="AL986" s="56"/>
      <c r="BF986" s="2">
        <v>40212</v>
      </c>
      <c r="BG986" s="3">
        <v>30.25</v>
      </c>
      <c r="BH986">
        <v>9</v>
      </c>
      <c r="BI986">
        <v>4.4166666666666696</v>
      </c>
    </row>
    <row r="987" spans="1:61" x14ac:dyDescent="0.25">
      <c r="A987" s="2">
        <v>38970</v>
      </c>
      <c r="B987" s="7">
        <v>92105</v>
      </c>
      <c r="C987" s="3">
        <v>0</v>
      </c>
      <c r="D987" s="7">
        <f t="shared" si="148"/>
        <v>0</v>
      </c>
      <c r="E987" s="7">
        <f t="shared" si="149"/>
        <v>0</v>
      </c>
      <c r="F987" s="7">
        <f t="shared" si="150"/>
        <v>0</v>
      </c>
      <c r="G987" s="11">
        <v>90496</v>
      </c>
      <c r="H987">
        <v>0</v>
      </c>
      <c r="I987">
        <v>1</v>
      </c>
      <c r="J987">
        <v>12</v>
      </c>
      <c r="K987" s="3">
        <v>7.6666666666666696</v>
      </c>
      <c r="L987" s="3">
        <f t="shared" si="151"/>
        <v>0</v>
      </c>
      <c r="M987" s="5">
        <v>0</v>
      </c>
      <c r="R987">
        <v>2006</v>
      </c>
      <c r="S987" s="1" t="s">
        <v>4</v>
      </c>
      <c r="T987" s="40">
        <f>+'Copy Co'!$B$17</f>
        <v>51399.602684929596</v>
      </c>
      <c r="U987">
        <f>+'Copy Co'!$B$18*'All Data'!C987</f>
        <v>0</v>
      </c>
      <c r="V987" s="40">
        <f>+D987*'Copy Co'!$B$19</f>
        <v>0</v>
      </c>
      <c r="W987" s="40">
        <f>+E987*'Copy Co'!$B$20</f>
        <v>0</v>
      </c>
      <c r="X987" s="40">
        <f>+F987*'Copy Co'!$B$21</f>
        <v>0</v>
      </c>
      <c r="Y987" s="40">
        <f>+G987*'Copy Co'!$B$22</f>
        <v>37662.858619537801</v>
      </c>
      <c r="Z987" s="40">
        <f>+H987*'Copy Co'!$B$23</f>
        <v>0</v>
      </c>
      <c r="AA987" s="40">
        <f>+I987*'Copy Co'!$B$24</f>
        <v>-10704.382616627605</v>
      </c>
      <c r="AB987" s="40">
        <f>+J987*'Copy Co'!$B$25</f>
        <v>4041.8650713014422</v>
      </c>
      <c r="AC987" s="40">
        <f>+K987*'Copy Co'!$B$26</f>
        <v>2401.6372988921753</v>
      </c>
      <c r="AD987" s="40">
        <f>+L987*'Copy Co'!$B$27</f>
        <v>0</v>
      </c>
      <c r="AE987" s="40">
        <f>+M987*'Copy Co'!$B$28</f>
        <v>0</v>
      </c>
      <c r="AF987" s="40">
        <f t="shared" si="152"/>
        <v>84801.581058033407</v>
      </c>
      <c r="AG987" s="25">
        <f t="shared" si="153"/>
        <v>-7303.4189419665927</v>
      </c>
      <c r="AH987" s="56">
        <f t="shared" si="154"/>
        <v>38970</v>
      </c>
      <c r="AL987" s="56"/>
      <c r="BF987" s="2">
        <v>40216</v>
      </c>
      <c r="BG987" s="3">
        <v>30.25</v>
      </c>
      <c r="BH987">
        <v>17</v>
      </c>
      <c r="BI987">
        <v>7.125</v>
      </c>
    </row>
    <row r="988" spans="1:61" x14ac:dyDescent="0.25">
      <c r="A988" s="2">
        <v>38971</v>
      </c>
      <c r="B988" s="7">
        <v>96865</v>
      </c>
      <c r="C988" s="3">
        <v>0</v>
      </c>
      <c r="D988" s="7">
        <f t="shared" si="148"/>
        <v>0</v>
      </c>
      <c r="E988" s="7">
        <f t="shared" si="149"/>
        <v>0</v>
      </c>
      <c r="F988" s="7">
        <f t="shared" si="150"/>
        <v>0</v>
      </c>
      <c r="G988" s="11">
        <v>92105</v>
      </c>
      <c r="H988">
        <v>0</v>
      </c>
      <c r="I988">
        <v>0</v>
      </c>
      <c r="J988">
        <v>13</v>
      </c>
      <c r="K988" s="3">
        <v>6.4583333333333304</v>
      </c>
      <c r="L988" s="3">
        <f t="shared" si="151"/>
        <v>0</v>
      </c>
      <c r="M988" s="5">
        <v>0</v>
      </c>
      <c r="R988">
        <v>2006</v>
      </c>
      <c r="S988" s="1" t="s">
        <v>5</v>
      </c>
      <c r="T988" s="40">
        <f>+'Copy Co'!$B$17</f>
        <v>51399.602684929596</v>
      </c>
      <c r="U988">
        <f>+'Copy Co'!$B$18*'All Data'!C988</f>
        <v>0</v>
      </c>
      <c r="V988" s="40">
        <f>+D988*'Copy Co'!$B$19</f>
        <v>0</v>
      </c>
      <c r="W988" s="40">
        <f>+E988*'Copy Co'!$B$20</f>
        <v>0</v>
      </c>
      <c r="X988" s="40">
        <f>+F988*'Copy Co'!$B$21</f>
        <v>0</v>
      </c>
      <c r="Y988" s="40">
        <f>+G988*'Copy Co'!$B$22</f>
        <v>38332.496388266103</v>
      </c>
      <c r="Z988" s="40">
        <f>+H988*'Copy Co'!$B$23</f>
        <v>0</v>
      </c>
      <c r="AA988" s="40">
        <f>+I988*'Copy Co'!$B$24</f>
        <v>0</v>
      </c>
      <c r="AB988" s="40">
        <f>+J988*'Copy Co'!$B$25</f>
        <v>4378.6871605765618</v>
      </c>
      <c r="AC988" s="40">
        <f>+K988*'Copy Co'!$B$26</f>
        <v>2023.1183767841676</v>
      </c>
      <c r="AD988" s="40">
        <f>+L988*'Copy Co'!$B$27</f>
        <v>0</v>
      </c>
      <c r="AE988" s="40">
        <f>+M988*'Copy Co'!$B$28</f>
        <v>0</v>
      </c>
      <c r="AF988" s="40">
        <f t="shared" si="152"/>
        <v>96133.904610556434</v>
      </c>
      <c r="AG988" s="25">
        <f t="shared" si="153"/>
        <v>-731.09538944356609</v>
      </c>
      <c r="AH988" s="56">
        <f t="shared" si="154"/>
        <v>38971</v>
      </c>
      <c r="AL988" s="56"/>
      <c r="BF988" s="2">
        <v>39117</v>
      </c>
      <c r="BG988" s="3">
        <v>30.2083333333333</v>
      </c>
      <c r="BH988">
        <v>14</v>
      </c>
      <c r="BI988">
        <v>6.3333333333333304</v>
      </c>
    </row>
    <row r="989" spans="1:61" x14ac:dyDescent="0.25">
      <c r="A989" s="2">
        <v>38972</v>
      </c>
      <c r="B989" s="7">
        <v>100142</v>
      </c>
      <c r="C989" s="3">
        <v>0</v>
      </c>
      <c r="D989" s="7">
        <f t="shared" si="148"/>
        <v>0</v>
      </c>
      <c r="E989" s="7">
        <f t="shared" si="149"/>
        <v>0</v>
      </c>
      <c r="F989" s="7">
        <f t="shared" si="150"/>
        <v>0</v>
      </c>
      <c r="G989" s="11">
        <v>96865</v>
      </c>
      <c r="H989">
        <v>0</v>
      </c>
      <c r="I989">
        <v>0</v>
      </c>
      <c r="J989">
        <v>12</v>
      </c>
      <c r="K989" s="3">
        <v>6.875</v>
      </c>
      <c r="L989" s="3">
        <f t="shared" si="151"/>
        <v>0</v>
      </c>
      <c r="M989" s="5">
        <v>0</v>
      </c>
      <c r="R989">
        <v>2006</v>
      </c>
      <c r="S989" s="1" t="s">
        <v>6</v>
      </c>
      <c r="T989" s="40">
        <f>+'Copy Co'!$B$17</f>
        <v>51399.602684929596</v>
      </c>
      <c r="U989">
        <f>+'Copy Co'!$B$18*'All Data'!C989</f>
        <v>0</v>
      </c>
      <c r="V989" s="40">
        <f>+D989*'Copy Co'!$B$19</f>
        <v>0</v>
      </c>
      <c r="W989" s="40">
        <f>+E989*'Copy Co'!$B$20</f>
        <v>0</v>
      </c>
      <c r="X989" s="40">
        <f>+F989*'Copy Co'!$B$21</f>
        <v>0</v>
      </c>
      <c r="Y989" s="40">
        <f>+G989*'Copy Co'!$B$22</f>
        <v>40313.525461694757</v>
      </c>
      <c r="Z989" s="40">
        <f>+H989*'Copy Co'!$B$23</f>
        <v>0</v>
      </c>
      <c r="AA989" s="40">
        <f>+I989*'Copy Co'!$B$24</f>
        <v>0</v>
      </c>
      <c r="AB989" s="40">
        <f>+J989*'Copy Co'!$B$25</f>
        <v>4041.8650713014422</v>
      </c>
      <c r="AC989" s="40">
        <f>+K989*'Copy Co'!$B$26</f>
        <v>2153.6421430283085</v>
      </c>
      <c r="AD989" s="40">
        <f>+L989*'Copy Co'!$B$27</f>
        <v>0</v>
      </c>
      <c r="AE989" s="40">
        <f>+M989*'Copy Co'!$B$28</f>
        <v>0</v>
      </c>
      <c r="AF989" s="40">
        <f t="shared" si="152"/>
        <v>97908.635360954097</v>
      </c>
      <c r="AG989" s="25">
        <f t="shared" si="153"/>
        <v>-2233.3646390459035</v>
      </c>
      <c r="AH989" s="56">
        <f t="shared" si="154"/>
        <v>38972</v>
      </c>
      <c r="AL989" s="56"/>
      <c r="BF989" s="2">
        <v>40134</v>
      </c>
      <c r="BG989" s="3">
        <v>30.2083333333333</v>
      </c>
      <c r="BH989">
        <v>7</v>
      </c>
      <c r="BI989">
        <v>2.1666666666666701</v>
      </c>
    </row>
    <row r="990" spans="1:61" x14ac:dyDescent="0.25">
      <c r="A990" s="2">
        <v>38973</v>
      </c>
      <c r="B990" s="7">
        <v>95854</v>
      </c>
      <c r="C990" s="3">
        <v>0</v>
      </c>
      <c r="D990" s="7">
        <f t="shared" si="148"/>
        <v>0</v>
      </c>
      <c r="E990" s="7">
        <f t="shared" si="149"/>
        <v>0</v>
      </c>
      <c r="F990" s="7">
        <f t="shared" si="150"/>
        <v>0</v>
      </c>
      <c r="G990" s="11">
        <v>100142</v>
      </c>
      <c r="H990">
        <v>0</v>
      </c>
      <c r="I990">
        <v>0</v>
      </c>
      <c r="J990">
        <v>22</v>
      </c>
      <c r="K990" s="3">
        <v>9.9583333333333304</v>
      </c>
      <c r="L990" s="3">
        <f t="shared" si="151"/>
        <v>0</v>
      </c>
      <c r="M990" s="5">
        <v>0</v>
      </c>
      <c r="R990">
        <v>2006</v>
      </c>
      <c r="S990" s="1" t="s">
        <v>7</v>
      </c>
      <c r="T990" s="40">
        <f>+'Copy Co'!$B$17</f>
        <v>51399.602684929596</v>
      </c>
      <c r="U990">
        <f>+'Copy Co'!$B$18*'All Data'!C990</f>
        <v>0</v>
      </c>
      <c r="V990" s="40">
        <f>+D990*'Copy Co'!$B$19</f>
        <v>0</v>
      </c>
      <c r="W990" s="40">
        <f>+E990*'Copy Co'!$B$20</f>
        <v>0</v>
      </c>
      <c r="X990" s="40">
        <f>+F990*'Copy Co'!$B$21</f>
        <v>0</v>
      </c>
      <c r="Y990" s="40">
        <f>+G990*'Copy Co'!$B$22</f>
        <v>41677.355771279996</v>
      </c>
      <c r="Z990" s="40">
        <f>+H990*'Copy Co'!$B$23</f>
        <v>0</v>
      </c>
      <c r="AA990" s="40">
        <f>+I990*'Copy Co'!$B$24</f>
        <v>0</v>
      </c>
      <c r="AB990" s="40">
        <f>+J990*'Copy Co'!$B$25</f>
        <v>7410.0859640526432</v>
      </c>
      <c r="AC990" s="40">
        <f>+K990*'Copy Co'!$B$26</f>
        <v>3119.5180132349428</v>
      </c>
      <c r="AD990" s="40">
        <f>+L990*'Copy Co'!$B$27</f>
        <v>0</v>
      </c>
      <c r="AE990" s="40">
        <f>+M990*'Copy Co'!$B$28</f>
        <v>0</v>
      </c>
      <c r="AF990" s="40">
        <f t="shared" si="152"/>
        <v>103606.56243349719</v>
      </c>
      <c r="AG990" s="25">
        <f t="shared" si="153"/>
        <v>7752.5624334971944</v>
      </c>
      <c r="AH990" s="56">
        <f t="shared" si="154"/>
        <v>38973</v>
      </c>
      <c r="AL990" s="56"/>
      <c r="BF990" s="2">
        <v>40536</v>
      </c>
      <c r="BG990" s="3">
        <v>30.2083333333333</v>
      </c>
      <c r="BH990">
        <v>8</v>
      </c>
      <c r="BI990">
        <v>3.25</v>
      </c>
    </row>
    <row r="991" spans="1:61" x14ac:dyDescent="0.25">
      <c r="A991" s="2">
        <v>38974</v>
      </c>
      <c r="B991" s="7">
        <v>100286</v>
      </c>
      <c r="C991" s="3">
        <v>0</v>
      </c>
      <c r="D991" s="7">
        <f t="shared" si="148"/>
        <v>0</v>
      </c>
      <c r="E991" s="7">
        <f t="shared" si="149"/>
        <v>0</v>
      </c>
      <c r="F991" s="7">
        <f t="shared" si="150"/>
        <v>0</v>
      </c>
      <c r="G991" s="11">
        <v>95854</v>
      </c>
      <c r="H991">
        <v>0</v>
      </c>
      <c r="I991">
        <v>0</v>
      </c>
      <c r="J991">
        <v>23</v>
      </c>
      <c r="K991" s="3">
        <v>13</v>
      </c>
      <c r="L991" s="3">
        <f t="shared" si="151"/>
        <v>0</v>
      </c>
      <c r="M991" s="5">
        <v>0</v>
      </c>
      <c r="R991">
        <v>2006</v>
      </c>
      <c r="S991" s="1" t="s">
        <v>1</v>
      </c>
      <c r="T991" s="40">
        <f>+'Copy Co'!$B$17</f>
        <v>51399.602684929596</v>
      </c>
      <c r="U991">
        <f>+'Copy Co'!$B$18*'All Data'!C991</f>
        <v>0</v>
      </c>
      <c r="V991" s="40">
        <f>+D991*'Copy Co'!$B$19</f>
        <v>0</v>
      </c>
      <c r="W991" s="40">
        <f>+E991*'Copy Co'!$B$20</f>
        <v>0</v>
      </c>
      <c r="X991" s="40">
        <f>+F991*'Copy Co'!$B$21</f>
        <v>0</v>
      </c>
      <c r="Y991" s="40">
        <f>+G991*'Copy Co'!$B$22</f>
        <v>39892.764874880391</v>
      </c>
      <c r="Z991" s="40">
        <f>+H991*'Copy Co'!$B$23</f>
        <v>0</v>
      </c>
      <c r="AA991" s="40">
        <f>+I991*'Copy Co'!$B$24</f>
        <v>0</v>
      </c>
      <c r="AB991" s="40">
        <f>+J991*'Copy Co'!$B$25</f>
        <v>7746.9080533277638</v>
      </c>
      <c r="AC991" s="40">
        <f>+K991*'Copy Co'!$B$26</f>
        <v>4072.3415068171648</v>
      </c>
      <c r="AD991" s="40">
        <f>+L991*'Copy Co'!$B$27</f>
        <v>0</v>
      </c>
      <c r="AE991" s="40">
        <f>+M991*'Copy Co'!$B$28</f>
        <v>0</v>
      </c>
      <c r="AF991" s="40">
        <f t="shared" si="152"/>
        <v>103111.61711995491</v>
      </c>
      <c r="AG991" s="25">
        <f t="shared" si="153"/>
        <v>2825.6171199549135</v>
      </c>
      <c r="AH991" s="56">
        <f t="shared" si="154"/>
        <v>38974</v>
      </c>
      <c r="AL991" s="56"/>
      <c r="BF991" s="2">
        <v>40641</v>
      </c>
      <c r="BG991" s="3">
        <v>30.2083333333333</v>
      </c>
      <c r="BH991">
        <v>13</v>
      </c>
      <c r="BI991">
        <v>7.1666666666666696</v>
      </c>
    </row>
    <row r="992" spans="1:61" x14ac:dyDescent="0.25">
      <c r="A992" s="2">
        <v>38975</v>
      </c>
      <c r="B992" s="7">
        <v>126367</v>
      </c>
      <c r="C992" s="3">
        <v>13.2083333333333</v>
      </c>
      <c r="D992" s="7">
        <f t="shared" si="148"/>
        <v>174.46006944444358</v>
      </c>
      <c r="E992" s="7">
        <f t="shared" si="149"/>
        <v>2304.3267505786866</v>
      </c>
      <c r="F992" s="7">
        <f t="shared" si="150"/>
        <v>30436.315830560074</v>
      </c>
      <c r="G992" s="11">
        <v>100286</v>
      </c>
      <c r="H992">
        <v>1</v>
      </c>
      <c r="I992">
        <v>0</v>
      </c>
      <c r="J992">
        <v>32</v>
      </c>
      <c r="K992" s="3">
        <v>13.5833333333333</v>
      </c>
      <c r="L992" s="3">
        <f t="shared" si="151"/>
        <v>179.41319444444355</v>
      </c>
      <c r="M992" s="5">
        <v>0</v>
      </c>
      <c r="R992">
        <v>2006</v>
      </c>
      <c r="S992" s="1" t="s">
        <v>2</v>
      </c>
      <c r="T992" s="40">
        <f>+'Copy Co'!$B$17</f>
        <v>51399.602684929596</v>
      </c>
      <c r="U992">
        <f>+'Copy Co'!$B$18*'All Data'!C992</f>
        <v>652.62063993885727</v>
      </c>
      <c r="V992" s="40">
        <f>+D992*'Copy Co'!$B$19</f>
        <v>73280.567452890013</v>
      </c>
      <c r="W992" s="40">
        <f>+E992*'Copy Co'!$B$20</f>
        <v>-17797.416254939737</v>
      </c>
      <c r="X992" s="40">
        <f>+F992*'Copy Co'!$B$21</f>
        <v>1475.7260371090761</v>
      </c>
      <c r="Y992" s="40">
        <f>+G992*'Copy Co'!$B$22</f>
        <v>41737.286062576997</v>
      </c>
      <c r="Z992" s="40">
        <f>+H992*'Copy Co'!$B$23</f>
        <v>-10610.780657764437</v>
      </c>
      <c r="AA992" s="40">
        <f>+I992*'Copy Co'!$B$24</f>
        <v>0</v>
      </c>
      <c r="AB992" s="40">
        <f>+J992*'Copy Co'!$B$25</f>
        <v>10778.306856803845</v>
      </c>
      <c r="AC992" s="40">
        <f>+K992*'Copy Co'!$B$26</f>
        <v>4255.0747795589505</v>
      </c>
      <c r="AD992" s="40">
        <f>+L992*'Copy Co'!$B$27</f>
        <v>32887.783165498076</v>
      </c>
      <c r="AE992" s="40">
        <f>+M992*'Copy Co'!$B$28</f>
        <v>0</v>
      </c>
      <c r="AF992" s="40">
        <f t="shared" si="152"/>
        <v>188058.77076660126</v>
      </c>
      <c r="AG992" s="25">
        <f t="shared" si="153"/>
        <v>61691.770766601257</v>
      </c>
      <c r="AH992" s="56">
        <f t="shared" si="154"/>
        <v>38975</v>
      </c>
      <c r="AL992" s="56"/>
      <c r="BF992" s="2">
        <v>42325</v>
      </c>
      <c r="BG992" s="3">
        <v>30.2083333333333</v>
      </c>
      <c r="BH992">
        <v>15</v>
      </c>
      <c r="BI992">
        <v>7.25</v>
      </c>
    </row>
    <row r="993" spans="1:61" x14ac:dyDescent="0.25">
      <c r="A993" s="2">
        <v>38976</v>
      </c>
      <c r="B993" s="7">
        <v>194599</v>
      </c>
      <c r="C993" s="3">
        <v>17.375</v>
      </c>
      <c r="D993" s="7">
        <f t="shared" si="148"/>
        <v>301.890625</v>
      </c>
      <c r="E993" s="7">
        <f t="shared" si="149"/>
        <v>5245.349609375</v>
      </c>
      <c r="F993" s="7">
        <f t="shared" si="150"/>
        <v>91137.949462890625</v>
      </c>
      <c r="G993" s="11">
        <v>126367</v>
      </c>
      <c r="H993">
        <v>0</v>
      </c>
      <c r="I993">
        <v>1</v>
      </c>
      <c r="J993">
        <v>20</v>
      </c>
      <c r="K993" s="3">
        <v>8.2083333333333304</v>
      </c>
      <c r="L993" s="3">
        <f t="shared" si="151"/>
        <v>142.61979166666663</v>
      </c>
      <c r="M993" s="5">
        <v>0</v>
      </c>
      <c r="R993">
        <v>2006</v>
      </c>
      <c r="S993" s="1" t="s">
        <v>3</v>
      </c>
      <c r="T993" s="40">
        <f>+'Copy Co'!$B$17</f>
        <v>51399.602684929596</v>
      </c>
      <c r="U993">
        <f>+'Copy Co'!$B$18*'All Data'!C993</f>
        <v>858.49465884701624</v>
      </c>
      <c r="V993" s="40">
        <f>+D993*'Copy Co'!$B$19</f>
        <v>126806.76087746576</v>
      </c>
      <c r="W993" s="40">
        <f>+E993*'Copy Co'!$B$20</f>
        <v>-40512.3406987696</v>
      </c>
      <c r="X993" s="40">
        <f>+F993*'Copy Co'!$B$21</f>
        <v>4418.8871524350952</v>
      </c>
      <c r="Y993" s="40">
        <f>+G993*'Copy Co'!$B$22</f>
        <v>52591.743891167927</v>
      </c>
      <c r="Z993" s="40">
        <f>+H993*'Copy Co'!$B$23</f>
        <v>0</v>
      </c>
      <c r="AA993" s="40">
        <f>+I993*'Copy Co'!$B$24</f>
        <v>-10704.382616627605</v>
      </c>
      <c r="AB993" s="40">
        <f>+J993*'Copy Co'!$B$25</f>
        <v>6736.441785502403</v>
      </c>
      <c r="AC993" s="40">
        <f>+K993*'Copy Co'!$B$26</f>
        <v>2571.318195009555</v>
      </c>
      <c r="AD993" s="40">
        <f>+L993*'Copy Co'!$B$27</f>
        <v>26143.276685786168</v>
      </c>
      <c r="AE993" s="40">
        <f>+M993*'Copy Co'!$B$28</f>
        <v>0</v>
      </c>
      <c r="AF993" s="40">
        <f t="shared" si="152"/>
        <v>220309.80261574627</v>
      </c>
      <c r="AG993" s="25">
        <f t="shared" si="153"/>
        <v>25710.802615746274</v>
      </c>
      <c r="AH993" s="56">
        <f t="shared" si="154"/>
        <v>38976</v>
      </c>
      <c r="AL993" s="56"/>
      <c r="BF993" s="2">
        <v>38383</v>
      </c>
      <c r="BG993" s="3">
        <v>30.1666666666667</v>
      </c>
      <c r="BH993">
        <v>13</v>
      </c>
      <c r="BI993">
        <v>5.2083333333333304</v>
      </c>
    </row>
    <row r="994" spans="1:61" x14ac:dyDescent="0.25">
      <c r="A994" s="2">
        <v>38977</v>
      </c>
      <c r="B994" s="7">
        <v>189907</v>
      </c>
      <c r="C994" s="3">
        <v>15.9166666666667</v>
      </c>
      <c r="D994" s="7">
        <f t="shared" si="148"/>
        <v>253.34027777777882</v>
      </c>
      <c r="E994" s="7">
        <f t="shared" si="149"/>
        <v>4032.3327546296546</v>
      </c>
      <c r="F994" s="7">
        <f t="shared" si="150"/>
        <v>64181.296344522132</v>
      </c>
      <c r="G994" s="11">
        <v>194599</v>
      </c>
      <c r="H994">
        <v>0</v>
      </c>
      <c r="I994">
        <v>1</v>
      </c>
      <c r="J994">
        <v>12</v>
      </c>
      <c r="K994" s="3">
        <v>7.4166666666666696</v>
      </c>
      <c r="L994" s="3">
        <f t="shared" si="151"/>
        <v>118.0486111111114</v>
      </c>
      <c r="M994" s="5">
        <v>0</v>
      </c>
      <c r="R994">
        <v>2006</v>
      </c>
      <c r="S994" s="1" t="s">
        <v>4</v>
      </c>
      <c r="T994" s="40">
        <f>+'Copy Co'!$B$17</f>
        <v>51399.602684929596</v>
      </c>
      <c r="U994">
        <f>+'Copy Co'!$B$18*'All Data'!C994</f>
        <v>786.43875222916279</v>
      </c>
      <c r="V994" s="40">
        <f>+D994*'Copy Co'!$B$19</f>
        <v>106413.57287857994</v>
      </c>
      <c r="W994" s="40">
        <f>+E994*'Copy Co'!$B$20</f>
        <v>-31143.632080194071</v>
      </c>
      <c r="X994" s="40">
        <f>+F994*'Copy Co'!$B$21</f>
        <v>3111.8749929623787</v>
      </c>
      <c r="Y994" s="40">
        <f>+G994*'Copy Co'!$B$22</f>
        <v>80988.713584063778</v>
      </c>
      <c r="Z994" s="40">
        <f>+H994*'Copy Co'!$B$23</f>
        <v>0</v>
      </c>
      <c r="AA994" s="40">
        <f>+I994*'Copy Co'!$B$24</f>
        <v>-10704.382616627605</v>
      </c>
      <c r="AB994" s="40">
        <f>+J994*'Copy Co'!$B$25</f>
        <v>4041.8650713014422</v>
      </c>
      <c r="AC994" s="40">
        <f>+K994*'Copy Co'!$B$26</f>
        <v>2323.3230391456914</v>
      </c>
      <c r="AD994" s="40">
        <f>+L994*'Copy Co'!$B$27</f>
        <v>21639.19513964529</v>
      </c>
      <c r="AE994" s="40">
        <f>+M994*'Copy Co'!$B$28</f>
        <v>0</v>
      </c>
      <c r="AF994" s="40">
        <f t="shared" si="152"/>
        <v>228856.57144603558</v>
      </c>
      <c r="AG994" s="25">
        <f t="shared" si="153"/>
        <v>38949.571446035581</v>
      </c>
      <c r="AH994" s="56">
        <f t="shared" si="154"/>
        <v>38977</v>
      </c>
      <c r="AL994" s="56"/>
      <c r="BF994" s="2">
        <v>40130</v>
      </c>
      <c r="BG994" s="3">
        <v>30.1666666666667</v>
      </c>
      <c r="BH994">
        <v>9</v>
      </c>
      <c r="BI994">
        <v>5.3333333333333304</v>
      </c>
    </row>
    <row r="995" spans="1:61" x14ac:dyDescent="0.25">
      <c r="A995" s="2">
        <v>38978</v>
      </c>
      <c r="B995" s="7">
        <v>173590</v>
      </c>
      <c r="C995" s="3">
        <v>9.7083333333333393</v>
      </c>
      <c r="D995" s="7">
        <f t="shared" si="148"/>
        <v>94.251736111111228</v>
      </c>
      <c r="E995" s="7">
        <f t="shared" si="149"/>
        <v>915.02727141203877</v>
      </c>
      <c r="F995" s="7">
        <f t="shared" si="150"/>
        <v>8883.3897599585489</v>
      </c>
      <c r="G995" s="11">
        <v>189907</v>
      </c>
      <c r="H995">
        <v>0</v>
      </c>
      <c r="I995">
        <v>0</v>
      </c>
      <c r="J995">
        <v>12</v>
      </c>
      <c r="K995" s="3">
        <v>8</v>
      </c>
      <c r="L995" s="3">
        <f t="shared" si="151"/>
        <v>77.666666666666714</v>
      </c>
      <c r="M995" s="5">
        <v>0</v>
      </c>
      <c r="R995">
        <v>2006</v>
      </c>
      <c r="S995" s="1" t="s">
        <v>5</v>
      </c>
      <c r="T995" s="40">
        <f>+'Copy Co'!$B$17</f>
        <v>51399.602684929596</v>
      </c>
      <c r="U995">
        <f>+'Copy Co'!$B$18*'All Data'!C995</f>
        <v>479.68646405600697</v>
      </c>
      <c r="V995" s="40">
        <f>+D995*'Copy Co'!$B$19</f>
        <v>39589.693662490135</v>
      </c>
      <c r="W995" s="40">
        <f>+E995*'Copy Co'!$B$20</f>
        <v>-7067.1927190239339</v>
      </c>
      <c r="X995" s="40">
        <f>+F995*'Copy Co'!$B$21</f>
        <v>430.71735881371757</v>
      </c>
      <c r="Y995" s="40">
        <f>+G995*'Copy Co'!$B$22</f>
        <v>79035.984925969824</v>
      </c>
      <c r="Z995" s="40">
        <f>+H995*'Copy Co'!$B$23</f>
        <v>0</v>
      </c>
      <c r="AA995" s="40">
        <f>+I995*'Copy Co'!$B$24</f>
        <v>0</v>
      </c>
      <c r="AB995" s="40">
        <f>+J995*'Copy Co'!$B$25</f>
        <v>4041.8650713014422</v>
      </c>
      <c r="AC995" s="40">
        <f>+K995*'Copy Co'!$B$26</f>
        <v>2506.0563118874861</v>
      </c>
      <c r="AD995" s="40">
        <f>+L995*'Copy Co'!$B$27</f>
        <v>14236.882077874727</v>
      </c>
      <c r="AE995" s="40">
        <f>+M995*'Copy Co'!$B$28</f>
        <v>0</v>
      </c>
      <c r="AF995" s="40">
        <f t="shared" si="152"/>
        <v>184653.295838299</v>
      </c>
      <c r="AG995" s="25">
        <f t="shared" si="153"/>
        <v>11063.295838299004</v>
      </c>
      <c r="AH995" s="56">
        <f t="shared" si="154"/>
        <v>38978</v>
      </c>
      <c r="AL995" s="56"/>
      <c r="BF995" s="2">
        <v>39411</v>
      </c>
      <c r="BG995" s="3">
        <v>30.125</v>
      </c>
      <c r="BH995">
        <v>12</v>
      </c>
      <c r="BI995">
        <v>3.3333333333333299</v>
      </c>
    </row>
    <row r="996" spans="1:61" x14ac:dyDescent="0.25">
      <c r="A996" s="2">
        <v>38979</v>
      </c>
      <c r="B996" s="7">
        <v>146017</v>
      </c>
      <c r="C996" s="3">
        <v>0</v>
      </c>
      <c r="D996" s="7">
        <f t="shared" si="148"/>
        <v>0</v>
      </c>
      <c r="E996" s="7">
        <f t="shared" si="149"/>
        <v>0</v>
      </c>
      <c r="F996" s="7">
        <f t="shared" si="150"/>
        <v>0</v>
      </c>
      <c r="G996" s="11">
        <v>173590</v>
      </c>
      <c r="H996">
        <v>0</v>
      </c>
      <c r="I996">
        <v>0</v>
      </c>
      <c r="J996">
        <v>26</v>
      </c>
      <c r="K996" s="3">
        <v>17.4583333333333</v>
      </c>
      <c r="L996" s="3">
        <f t="shared" si="151"/>
        <v>0</v>
      </c>
      <c r="M996" s="5">
        <v>0</v>
      </c>
      <c r="R996">
        <v>2006</v>
      </c>
      <c r="S996" s="1" t="s">
        <v>6</v>
      </c>
      <c r="T996" s="40">
        <f>+'Copy Co'!$B$17</f>
        <v>51399.602684929596</v>
      </c>
      <c r="U996">
        <f>+'Copy Co'!$B$18*'All Data'!C996</f>
        <v>0</v>
      </c>
      <c r="V996" s="40">
        <f>+D996*'Copy Co'!$B$19</f>
        <v>0</v>
      </c>
      <c r="W996" s="40">
        <f>+E996*'Copy Co'!$B$20</f>
        <v>0</v>
      </c>
      <c r="X996" s="40">
        <f>+F996*'Copy Co'!$B$21</f>
        <v>0</v>
      </c>
      <c r="Y996" s="40">
        <f>+G996*'Copy Co'!$B$22</f>
        <v>72245.133793378336</v>
      </c>
      <c r="Z996" s="40">
        <f>+H996*'Copy Co'!$B$23</f>
        <v>0</v>
      </c>
      <c r="AA996" s="40">
        <f>+I996*'Copy Co'!$B$24</f>
        <v>0</v>
      </c>
      <c r="AB996" s="40">
        <f>+J996*'Copy Co'!$B$25</f>
        <v>8757.3743211531237</v>
      </c>
      <c r="AC996" s="40">
        <f>+K996*'Copy Co'!$B$26</f>
        <v>5468.9458056294516</v>
      </c>
      <c r="AD996" s="40">
        <f>+L996*'Copy Co'!$B$27</f>
        <v>0</v>
      </c>
      <c r="AE996" s="40">
        <f>+M996*'Copy Co'!$B$28</f>
        <v>0</v>
      </c>
      <c r="AF996" s="40">
        <f t="shared" si="152"/>
        <v>137871.0566050905</v>
      </c>
      <c r="AG996" s="25">
        <f t="shared" si="153"/>
        <v>-8145.9433949094964</v>
      </c>
      <c r="AH996" s="56">
        <f t="shared" si="154"/>
        <v>38979</v>
      </c>
      <c r="AL996" s="56"/>
      <c r="BF996" s="2">
        <v>40139</v>
      </c>
      <c r="BG996" s="3">
        <v>30.125</v>
      </c>
      <c r="BH996">
        <v>25</v>
      </c>
      <c r="BI996">
        <v>10.5</v>
      </c>
    </row>
    <row r="997" spans="1:61" x14ac:dyDescent="0.25">
      <c r="A997" s="2">
        <v>38980</v>
      </c>
      <c r="B997" s="7">
        <v>190510</v>
      </c>
      <c r="C997" s="3">
        <v>16.0416666666667</v>
      </c>
      <c r="D997" s="7">
        <f t="shared" si="148"/>
        <v>257.33506944444548</v>
      </c>
      <c r="E997" s="7">
        <f t="shared" si="149"/>
        <v>4128.0834056713211</v>
      </c>
      <c r="F997" s="7">
        <f t="shared" si="150"/>
        <v>66221.337965977582</v>
      </c>
      <c r="G997" s="11">
        <v>146017</v>
      </c>
      <c r="H997">
        <v>0</v>
      </c>
      <c r="I997">
        <v>0</v>
      </c>
      <c r="J997">
        <v>13</v>
      </c>
      <c r="K997" s="3">
        <v>7.5</v>
      </c>
      <c r="L997" s="3">
        <f t="shared" si="151"/>
        <v>120.31250000000026</v>
      </c>
      <c r="M997" s="5">
        <v>0</v>
      </c>
      <c r="R997">
        <v>2006</v>
      </c>
      <c r="S997" s="1" t="s">
        <v>7</v>
      </c>
      <c r="T997" s="40">
        <f>+'Copy Co'!$B$17</f>
        <v>51399.602684929596</v>
      </c>
      <c r="U997">
        <f>+'Copy Co'!$B$18*'All Data'!C997</f>
        <v>792.61497279640753</v>
      </c>
      <c r="V997" s="40">
        <f>+D997*'Copy Co'!$B$19</f>
        <v>108091.55341086806</v>
      </c>
      <c r="W997" s="40">
        <f>+E997*'Copy Co'!$B$20</f>
        <v>-31883.160097582258</v>
      </c>
      <c r="X997" s="40">
        <f>+F997*'Copy Co'!$B$21</f>
        <v>3210.7878362357833</v>
      </c>
      <c r="Y997" s="40">
        <f>+G997*'Copy Co'!$B$22</f>
        <v>60769.73155773792</v>
      </c>
      <c r="Z997" s="40">
        <f>+H997*'Copy Co'!$B$23</f>
        <v>0</v>
      </c>
      <c r="AA997" s="40">
        <f>+I997*'Copy Co'!$B$24</f>
        <v>0</v>
      </c>
      <c r="AB997" s="40">
        <f>+J997*'Copy Co'!$B$25</f>
        <v>4378.6871605765618</v>
      </c>
      <c r="AC997" s="40">
        <f>+K997*'Copy Co'!$B$26</f>
        <v>2349.4277923945183</v>
      </c>
      <c r="AD997" s="40">
        <f>+L997*'Copy Co'!$B$27</f>
        <v>22054.182939840848</v>
      </c>
      <c r="AE997" s="40">
        <f>+M997*'Copy Co'!$B$28</f>
        <v>0</v>
      </c>
      <c r="AF997" s="40">
        <f t="shared" si="152"/>
        <v>221163.42825779741</v>
      </c>
      <c r="AG997" s="25">
        <f t="shared" si="153"/>
        <v>30653.428257797408</v>
      </c>
      <c r="AH997" s="56">
        <f t="shared" si="154"/>
        <v>38980</v>
      </c>
      <c r="AL997" s="56"/>
      <c r="BF997" s="2">
        <v>38672</v>
      </c>
      <c r="BG997" s="3">
        <v>30.0833333333333</v>
      </c>
      <c r="BH997">
        <v>9</v>
      </c>
      <c r="BI997">
        <v>4</v>
      </c>
    </row>
    <row r="998" spans="1:61" x14ac:dyDescent="0.25">
      <c r="A998" s="2">
        <v>38981</v>
      </c>
      <c r="B998" s="7">
        <v>216706</v>
      </c>
      <c r="C998" s="3">
        <v>13.4166666666667</v>
      </c>
      <c r="D998" s="7">
        <f t="shared" si="148"/>
        <v>180.00694444444534</v>
      </c>
      <c r="E998" s="7">
        <f t="shared" si="149"/>
        <v>2415.0931712963143</v>
      </c>
      <c r="F998" s="7">
        <f t="shared" si="150"/>
        <v>32402.500048225629</v>
      </c>
      <c r="G998" s="11">
        <v>190510</v>
      </c>
      <c r="H998">
        <v>0</v>
      </c>
      <c r="I998">
        <v>0</v>
      </c>
      <c r="J998">
        <v>16</v>
      </c>
      <c r="K998" s="3">
        <v>9.3333333333333304</v>
      </c>
      <c r="L998" s="3">
        <f t="shared" si="151"/>
        <v>125.2222222222225</v>
      </c>
      <c r="M998" s="5">
        <v>0</v>
      </c>
      <c r="R998">
        <v>2006</v>
      </c>
      <c r="S998" s="1" t="s">
        <v>1</v>
      </c>
      <c r="T998" s="40">
        <f>+'Copy Co'!$B$17</f>
        <v>51399.602684929596</v>
      </c>
      <c r="U998">
        <f>+'Copy Co'!$B$18*'All Data'!C998</f>
        <v>662.91434088426843</v>
      </c>
      <c r="V998" s="40">
        <f>+D998*'Copy Co'!$B$19</f>
        <v>75610.4882702139</v>
      </c>
      <c r="W998" s="40">
        <f>+E998*'Copy Co'!$B$20</f>
        <v>-18652.918234459932</v>
      </c>
      <c r="X998" s="40">
        <f>+F998*'Copy Co'!$B$21</f>
        <v>1571.0578525599017</v>
      </c>
      <c r="Y998" s="40">
        <f>+G998*'Copy Co'!$B$22</f>
        <v>79286.943020776016</v>
      </c>
      <c r="Z998" s="40">
        <f>+H998*'Copy Co'!$B$23</f>
        <v>0</v>
      </c>
      <c r="AA998" s="40">
        <f>+I998*'Copy Co'!$B$24</f>
        <v>0</v>
      </c>
      <c r="AB998" s="40">
        <f>+J998*'Copy Co'!$B$25</f>
        <v>5389.1534284019226</v>
      </c>
      <c r="AC998" s="40">
        <f>+K998*'Copy Co'!$B$26</f>
        <v>2923.732363868733</v>
      </c>
      <c r="AD998" s="40">
        <f>+L998*'Copy Co'!$B$27</f>
        <v>22954.17181940607</v>
      </c>
      <c r="AE998" s="40">
        <f>+M998*'Copy Co'!$B$28</f>
        <v>0</v>
      </c>
      <c r="AF998" s="40">
        <f t="shared" si="152"/>
        <v>221145.14554658046</v>
      </c>
      <c r="AG998" s="25">
        <f t="shared" si="153"/>
        <v>4439.1455465804611</v>
      </c>
      <c r="AH998" s="56">
        <f t="shared" si="154"/>
        <v>38981</v>
      </c>
      <c r="AL998" s="56"/>
      <c r="BF998" s="2">
        <v>38679</v>
      </c>
      <c r="BG998" s="3">
        <v>30.0833333333333</v>
      </c>
      <c r="BH998">
        <v>8</v>
      </c>
      <c r="BI998">
        <v>3.9583333333333299</v>
      </c>
    </row>
    <row r="999" spans="1:61" x14ac:dyDescent="0.25">
      <c r="A999" s="2">
        <v>38982</v>
      </c>
      <c r="B999" s="7">
        <v>272210</v>
      </c>
      <c r="C999" s="3">
        <v>18.875</v>
      </c>
      <c r="D999" s="7">
        <f t="shared" si="148"/>
        <v>356.265625</v>
      </c>
      <c r="E999" s="7">
        <f t="shared" si="149"/>
        <v>6724.513671875</v>
      </c>
      <c r="F999" s="7">
        <f t="shared" si="150"/>
        <v>126925.19555664063</v>
      </c>
      <c r="G999" s="11">
        <v>216706</v>
      </c>
      <c r="H999">
        <v>1</v>
      </c>
      <c r="I999">
        <v>0</v>
      </c>
      <c r="J999">
        <v>16</v>
      </c>
      <c r="K999" s="3">
        <v>7.7916666666666696</v>
      </c>
      <c r="L999" s="3">
        <f t="shared" si="151"/>
        <v>147.0677083333334</v>
      </c>
      <c r="M999" s="5">
        <v>0</v>
      </c>
      <c r="R999">
        <v>2006</v>
      </c>
      <c r="S999" s="1" t="s">
        <v>2</v>
      </c>
      <c r="T999" s="40">
        <f>+'Copy Co'!$B$17</f>
        <v>51399.602684929596</v>
      </c>
      <c r="U999">
        <f>+'Copy Co'!$B$18*'All Data'!C999</f>
        <v>932.6093056539529</v>
      </c>
      <c r="V999" s="40">
        <f>+D999*'Copy Co'!$B$19</f>
        <v>149646.54804446441</v>
      </c>
      <c r="W999" s="40">
        <f>+E999*'Copy Co'!$B$20</f>
        <v>-51936.631339430314</v>
      </c>
      <c r="X999" s="40">
        <f>+F999*'Copy Co'!$B$21</f>
        <v>6154.0567817353021</v>
      </c>
      <c r="Y999" s="40">
        <f>+G999*'Copy Co'!$B$22</f>
        <v>90189.261845888861</v>
      </c>
      <c r="Z999" s="40">
        <f>+H999*'Copy Co'!$B$23</f>
        <v>-10610.780657764437</v>
      </c>
      <c r="AA999" s="40">
        <f>+I999*'Copy Co'!$B$24</f>
        <v>0</v>
      </c>
      <c r="AB999" s="40">
        <f>+J999*'Copy Co'!$B$25</f>
        <v>5389.1534284019226</v>
      </c>
      <c r="AC999" s="40">
        <f>+K999*'Copy Co'!$B$26</f>
        <v>2440.7944287654173</v>
      </c>
      <c r="AD999" s="40">
        <f>+L999*'Copy Co'!$B$27</f>
        <v>26958.613145986361</v>
      </c>
      <c r="AE999" s="40">
        <f>+M999*'Copy Co'!$B$28</f>
        <v>0</v>
      </c>
      <c r="AF999" s="40">
        <f t="shared" si="152"/>
        <v>270563.22766863107</v>
      </c>
      <c r="AG999" s="25">
        <f t="shared" si="153"/>
        <v>-1646.7723313689348</v>
      </c>
      <c r="AH999" s="56">
        <f t="shared" si="154"/>
        <v>38982</v>
      </c>
      <c r="AL999" s="56"/>
      <c r="BF999" s="2">
        <v>39126</v>
      </c>
      <c r="BG999" s="3">
        <v>30.0833333333333</v>
      </c>
      <c r="BH999">
        <v>13</v>
      </c>
      <c r="BI999">
        <v>6.2083333333333304</v>
      </c>
    </row>
    <row r="1000" spans="1:61" x14ac:dyDescent="0.25">
      <c r="A1000" s="2">
        <v>38983</v>
      </c>
      <c r="B1000" s="7">
        <v>217495</v>
      </c>
      <c r="C1000" s="3">
        <v>15.0833333333333</v>
      </c>
      <c r="D1000" s="7">
        <f t="shared" si="148"/>
        <v>227.50694444444343</v>
      </c>
      <c r="E1000" s="7">
        <f t="shared" si="149"/>
        <v>3431.5630787036807</v>
      </c>
      <c r="F1000" s="7">
        <f t="shared" si="150"/>
        <v>51759.40977044707</v>
      </c>
      <c r="G1000" s="11">
        <v>272210</v>
      </c>
      <c r="H1000">
        <v>0</v>
      </c>
      <c r="I1000">
        <v>1</v>
      </c>
      <c r="J1000">
        <v>9</v>
      </c>
      <c r="K1000" s="3">
        <v>5.3333333333333304</v>
      </c>
      <c r="L1000" s="3">
        <f t="shared" si="151"/>
        <v>80.44444444444423</v>
      </c>
      <c r="M1000" s="5">
        <v>0</v>
      </c>
      <c r="R1000">
        <v>2006</v>
      </c>
      <c r="S1000" s="1" t="s">
        <v>3</v>
      </c>
      <c r="T1000" s="40">
        <f>+'Copy Co'!$B$17</f>
        <v>51399.602684929596</v>
      </c>
      <c r="U1000">
        <f>+'Copy Co'!$B$18*'All Data'!C1000</f>
        <v>745.26394844752804</v>
      </c>
      <c r="V1000" s="40">
        <f>+D1000*'Copy Co'!$B$19</f>
        <v>95562.486255177428</v>
      </c>
      <c r="W1000" s="40">
        <f>+E1000*'Copy Co'!$B$20</f>
        <v>-26503.600889689216</v>
      </c>
      <c r="X1000" s="40">
        <f>+F1000*'Copy Co'!$B$21</f>
        <v>2509.5911439765437</v>
      </c>
      <c r="Y1000" s="40">
        <f>+G1000*'Copy Co'!$B$22</f>
        <v>113289.0596802553</v>
      </c>
      <c r="Z1000" s="40">
        <f>+H1000*'Copy Co'!$B$23</f>
        <v>0</v>
      </c>
      <c r="AA1000" s="40">
        <f>+I1000*'Copy Co'!$B$24</f>
        <v>-10704.382616627605</v>
      </c>
      <c r="AB1000" s="40">
        <f>+J1000*'Copy Co'!$B$25</f>
        <v>3031.3988034760814</v>
      </c>
      <c r="AC1000" s="40">
        <f>+K1000*'Copy Co'!$B$26</f>
        <v>1670.7042079249898</v>
      </c>
      <c r="AD1000" s="40">
        <f>+L1000*'Copy Co'!$B$27</f>
        <v>14746.069562777209</v>
      </c>
      <c r="AE1000" s="40">
        <f>+M1000*'Copy Co'!$B$28</f>
        <v>0</v>
      </c>
      <c r="AF1000" s="40">
        <f t="shared" si="152"/>
        <v>245746.19278064783</v>
      </c>
      <c r="AG1000" s="25">
        <f t="shared" si="153"/>
        <v>28251.192780647834</v>
      </c>
      <c r="AH1000" s="56">
        <f t="shared" si="154"/>
        <v>38983</v>
      </c>
      <c r="AL1000" s="56"/>
      <c r="BF1000" s="2">
        <v>41207</v>
      </c>
      <c r="BG1000" s="3">
        <v>30.0833333333333</v>
      </c>
      <c r="BH1000">
        <v>9</v>
      </c>
      <c r="BI1000">
        <v>4.875</v>
      </c>
    </row>
    <row r="1001" spans="1:61" x14ac:dyDescent="0.25">
      <c r="A1001" s="2">
        <v>38984</v>
      </c>
      <c r="B1001" s="7">
        <v>177339</v>
      </c>
      <c r="C1001" s="3">
        <v>11.9583333333333</v>
      </c>
      <c r="D1001" s="7">
        <f t="shared" si="148"/>
        <v>143.00173611111032</v>
      </c>
      <c r="E1001" s="7">
        <f t="shared" si="149"/>
        <v>1710.0624276620229</v>
      </c>
      <c r="F1001" s="7">
        <f t="shared" si="150"/>
        <v>20449.496530791632</v>
      </c>
      <c r="G1001" s="11">
        <v>217495</v>
      </c>
      <c r="H1001">
        <v>0</v>
      </c>
      <c r="I1001">
        <v>1</v>
      </c>
      <c r="J1001">
        <v>10</v>
      </c>
      <c r="K1001" s="3">
        <v>6.375</v>
      </c>
      <c r="L1001" s="3">
        <f t="shared" si="151"/>
        <v>76.234374999999787</v>
      </c>
      <c r="M1001" s="5">
        <v>0</v>
      </c>
      <c r="R1001">
        <v>2006</v>
      </c>
      <c r="S1001" s="1" t="s">
        <v>4</v>
      </c>
      <c r="T1001" s="40">
        <f>+'Copy Co'!$B$17</f>
        <v>51399.602684929596</v>
      </c>
      <c r="U1001">
        <f>+'Copy Co'!$B$18*'All Data'!C1001</f>
        <v>590.85843426640997</v>
      </c>
      <c r="V1001" s="40">
        <f>+D1001*'Copy Co'!$B$19</f>
        <v>60066.74422600578</v>
      </c>
      <c r="W1001" s="40">
        <f>+E1001*'Copy Co'!$B$20</f>
        <v>-13207.629013285861</v>
      </c>
      <c r="X1001" s="40">
        <f>+F1001*'Copy Co'!$B$21</f>
        <v>991.50812615633231</v>
      </c>
      <c r="Y1001" s="40">
        <f>+G1001*'Copy Co'!$B$22</f>
        <v>90517.629900287007</v>
      </c>
      <c r="Z1001" s="40">
        <f>+H1001*'Copy Co'!$B$23</f>
        <v>0</v>
      </c>
      <c r="AA1001" s="40">
        <f>+I1001*'Copy Co'!$B$24</f>
        <v>-10704.382616627605</v>
      </c>
      <c r="AB1001" s="40">
        <f>+J1001*'Copy Co'!$B$25</f>
        <v>3368.2208927512015</v>
      </c>
      <c r="AC1001" s="40">
        <f>+K1001*'Copy Co'!$B$26</f>
        <v>1997.0136235353405</v>
      </c>
      <c r="AD1001" s="40">
        <f>+L1001*'Copy Co'!$B$27</f>
        <v>13974.332280971814</v>
      </c>
      <c r="AE1001" s="40">
        <f>+M1001*'Copy Co'!$B$28</f>
        <v>0</v>
      </c>
      <c r="AF1001" s="40">
        <f t="shared" si="152"/>
        <v>198993.89853899003</v>
      </c>
      <c r="AG1001" s="25">
        <f t="shared" si="153"/>
        <v>21654.898538990034</v>
      </c>
      <c r="AH1001" s="56">
        <f t="shared" si="154"/>
        <v>38984</v>
      </c>
      <c r="AL1001" s="56"/>
      <c r="BF1001" s="2">
        <v>39522</v>
      </c>
      <c r="BG1001" s="3">
        <v>30.0416666666667</v>
      </c>
      <c r="BH1001">
        <v>14</v>
      </c>
      <c r="BI1001">
        <v>6.9166666666666696</v>
      </c>
    </row>
    <row r="1002" spans="1:61" x14ac:dyDescent="0.25">
      <c r="A1002" s="2">
        <v>38985</v>
      </c>
      <c r="B1002" s="7">
        <v>170100</v>
      </c>
      <c r="C1002" s="3">
        <v>9.75</v>
      </c>
      <c r="D1002" s="7">
        <f t="shared" si="148"/>
        <v>95.0625</v>
      </c>
      <c r="E1002" s="7">
        <f t="shared" si="149"/>
        <v>926.859375</v>
      </c>
      <c r="F1002" s="7">
        <f t="shared" si="150"/>
        <v>9036.87890625</v>
      </c>
      <c r="G1002" s="11">
        <v>177339</v>
      </c>
      <c r="H1002">
        <v>0</v>
      </c>
      <c r="I1002">
        <v>0</v>
      </c>
      <c r="J1002">
        <v>10</v>
      </c>
      <c r="K1002" s="3">
        <v>6.5416666666666696</v>
      </c>
      <c r="L1002" s="3">
        <f t="shared" si="151"/>
        <v>63.781250000000028</v>
      </c>
      <c r="M1002" s="5">
        <v>0</v>
      </c>
      <c r="R1002">
        <v>2006</v>
      </c>
      <c r="S1002" s="1" t="s">
        <v>5</v>
      </c>
      <c r="T1002" s="40">
        <f>+'Copy Co'!$B$17</f>
        <v>51399.602684929596</v>
      </c>
      <c r="U1002">
        <f>+'Copy Co'!$B$18*'All Data'!C1002</f>
        <v>481.74520424508825</v>
      </c>
      <c r="V1002" s="40">
        <f>+D1002*'Copy Co'!$B$19</f>
        <v>39930.248598856248</v>
      </c>
      <c r="W1002" s="40">
        <f>+E1002*'Copy Co'!$B$20</f>
        <v>-7158.5777071440552</v>
      </c>
      <c r="X1002" s="40">
        <f>+F1002*'Copy Co'!$B$21</f>
        <v>438.15938730550067</v>
      </c>
      <c r="Y1002" s="40">
        <f>+G1002*'Copy Co'!$B$22</f>
        <v>73805.402279992632</v>
      </c>
      <c r="Z1002" s="40">
        <f>+H1002*'Copy Co'!$B$23</f>
        <v>0</v>
      </c>
      <c r="AA1002" s="40">
        <f>+I1002*'Copy Co'!$B$24</f>
        <v>0</v>
      </c>
      <c r="AB1002" s="40">
        <f>+J1002*'Copy Co'!$B$25</f>
        <v>3368.2208927512015</v>
      </c>
      <c r="AC1002" s="40">
        <f>+K1002*'Copy Co'!$B$26</f>
        <v>2049.2231300329972</v>
      </c>
      <c r="AD1002" s="40">
        <f>+L1002*'Copy Co'!$B$27</f>
        <v>11691.581137718205</v>
      </c>
      <c r="AE1002" s="40">
        <f>+M1002*'Copy Co'!$B$28</f>
        <v>0</v>
      </c>
      <c r="AF1002" s="40">
        <f t="shared" si="152"/>
        <v>176005.60560868742</v>
      </c>
      <c r="AG1002" s="25">
        <f t="shared" si="153"/>
        <v>5905.605608687416</v>
      </c>
      <c r="AH1002" s="56">
        <f t="shared" si="154"/>
        <v>38985</v>
      </c>
      <c r="AL1002" s="56"/>
      <c r="BF1002" s="2">
        <v>39021</v>
      </c>
      <c r="BG1002" s="3">
        <v>30</v>
      </c>
      <c r="BH1002">
        <v>9</v>
      </c>
      <c r="BI1002">
        <v>4.0833333333333304</v>
      </c>
    </row>
    <row r="1003" spans="1:61" x14ac:dyDescent="0.25">
      <c r="A1003" s="2">
        <v>38986</v>
      </c>
      <c r="B1003" s="7">
        <v>152170</v>
      </c>
      <c r="C1003" s="3">
        <v>6.625</v>
      </c>
      <c r="D1003" s="7">
        <f t="shared" si="148"/>
        <v>43.890625</v>
      </c>
      <c r="E1003" s="7">
        <f t="shared" si="149"/>
        <v>290.775390625</v>
      </c>
      <c r="F1003" s="7">
        <f t="shared" si="150"/>
        <v>1926.386962890625</v>
      </c>
      <c r="G1003" s="11">
        <v>170100</v>
      </c>
      <c r="H1003">
        <v>0</v>
      </c>
      <c r="I1003">
        <v>0</v>
      </c>
      <c r="J1003">
        <v>12</v>
      </c>
      <c r="K1003" s="3">
        <v>6.5416666666666696</v>
      </c>
      <c r="L1003" s="3">
        <f t="shared" si="151"/>
        <v>43.338541666666686</v>
      </c>
      <c r="M1003" s="5">
        <v>0</v>
      </c>
      <c r="R1003">
        <v>2006</v>
      </c>
      <c r="S1003" s="1" t="s">
        <v>6</v>
      </c>
      <c r="T1003" s="40">
        <f>+'Copy Co'!$B$17</f>
        <v>51399.602684929596</v>
      </c>
      <c r="U1003">
        <f>+'Copy Co'!$B$18*'All Data'!C1003</f>
        <v>327.33969006397024</v>
      </c>
      <c r="V1003" s="40">
        <f>+D1003*'Copy Co'!$B$19</f>
        <v>18435.90866439632</v>
      </c>
      <c r="W1003" s="40">
        <f>+E1003*'Copy Co'!$B$20</f>
        <v>-2245.7972430976702</v>
      </c>
      <c r="X1003" s="40">
        <f>+F1003*'Copy Co'!$B$21</f>
        <v>93.402217749061208</v>
      </c>
      <c r="Y1003" s="40">
        <f>+G1003*'Copy Co'!$B$22</f>
        <v>70792.656594582964</v>
      </c>
      <c r="Z1003" s="40">
        <f>+H1003*'Copy Co'!$B$23</f>
        <v>0</v>
      </c>
      <c r="AA1003" s="40">
        <f>+I1003*'Copy Co'!$B$24</f>
        <v>0</v>
      </c>
      <c r="AB1003" s="40">
        <f>+J1003*'Copy Co'!$B$25</f>
        <v>4041.8650713014422</v>
      </c>
      <c r="AC1003" s="40">
        <f>+K1003*'Copy Co'!$B$26</f>
        <v>2049.2231300329972</v>
      </c>
      <c r="AD1003" s="40">
        <f>+L1003*'Copy Co'!$B$27</f>
        <v>7944.2794910136527</v>
      </c>
      <c r="AE1003" s="40">
        <f>+M1003*'Copy Co'!$B$28</f>
        <v>0</v>
      </c>
      <c r="AF1003" s="40">
        <f t="shared" si="152"/>
        <v>152838.48030097233</v>
      </c>
      <c r="AG1003" s="25">
        <f t="shared" si="153"/>
        <v>668.48030097232549</v>
      </c>
      <c r="AH1003" s="56">
        <f t="shared" si="154"/>
        <v>38986</v>
      </c>
      <c r="AL1003" s="56"/>
      <c r="BF1003" s="2">
        <v>40248</v>
      </c>
      <c r="BG1003" s="3">
        <v>30</v>
      </c>
      <c r="BH1003">
        <v>9</v>
      </c>
      <c r="BI1003">
        <v>5.6666666666666696</v>
      </c>
    </row>
    <row r="1004" spans="1:61" x14ac:dyDescent="0.25">
      <c r="A1004" s="2">
        <v>38987</v>
      </c>
      <c r="B1004" s="7">
        <v>146901</v>
      </c>
      <c r="C1004" s="3">
        <v>4.7083333333333401</v>
      </c>
      <c r="D1004" s="7">
        <f t="shared" si="148"/>
        <v>22.168402777777843</v>
      </c>
      <c r="E1004" s="7">
        <f t="shared" si="149"/>
        <v>104.37622974537082</v>
      </c>
      <c r="F1004" s="7">
        <f t="shared" si="150"/>
        <v>491.43808171778835</v>
      </c>
      <c r="G1004" s="11">
        <v>152170</v>
      </c>
      <c r="H1004">
        <v>0</v>
      </c>
      <c r="I1004">
        <v>0</v>
      </c>
      <c r="J1004">
        <v>12</v>
      </c>
      <c r="K1004" s="3">
        <v>6.8333333333333304</v>
      </c>
      <c r="L1004" s="3">
        <f t="shared" si="151"/>
        <v>32.173611111111143</v>
      </c>
      <c r="M1004" s="5">
        <v>0</v>
      </c>
      <c r="R1004">
        <v>2006</v>
      </c>
      <c r="S1004" s="1" t="s">
        <v>7</v>
      </c>
      <c r="T1004" s="40">
        <f>+'Copy Co'!$B$17</f>
        <v>51399.602684929596</v>
      </c>
      <c r="U1004">
        <f>+'Copy Co'!$B$18*'All Data'!C1004</f>
        <v>232.63764136621816</v>
      </c>
      <c r="V1004" s="40">
        <f>+D1004*'Copy Co'!$B$19</f>
        <v>9311.6616326758158</v>
      </c>
      <c r="W1004" s="40">
        <f>+E1004*'Copy Co'!$B$20</f>
        <v>-806.14748209344896</v>
      </c>
      <c r="X1004" s="40">
        <f>+F1004*'Copy Co'!$B$21</f>
        <v>23.827718730980614</v>
      </c>
      <c r="Y1004" s="40">
        <f>+G1004*'Copy Co'!$B$22</f>
        <v>63330.50296294938</v>
      </c>
      <c r="Z1004" s="40">
        <f>+H1004*'Copy Co'!$B$23</f>
        <v>0</v>
      </c>
      <c r="AA1004" s="40">
        <f>+I1004*'Copy Co'!$B$24</f>
        <v>0</v>
      </c>
      <c r="AB1004" s="40">
        <f>+J1004*'Copy Co'!$B$25</f>
        <v>4041.8650713014422</v>
      </c>
      <c r="AC1004" s="40">
        <f>+K1004*'Copy Co'!$B$26</f>
        <v>2140.5897664038935</v>
      </c>
      <c r="AD1004" s="40">
        <f>+L1004*'Copy Co'!$B$27</f>
        <v>5897.6640438835511</v>
      </c>
      <c r="AE1004" s="40">
        <f>+M1004*'Copy Co'!$B$28</f>
        <v>0</v>
      </c>
      <c r="AF1004" s="40">
        <f t="shared" si="152"/>
        <v>135572.20404014742</v>
      </c>
      <c r="AG1004" s="25">
        <f t="shared" si="153"/>
        <v>-11328.795959852578</v>
      </c>
      <c r="AH1004" s="56">
        <f t="shared" si="154"/>
        <v>38987</v>
      </c>
      <c r="AL1004" s="56"/>
      <c r="BF1004" s="2">
        <v>40968</v>
      </c>
      <c r="BG1004" s="3">
        <v>30</v>
      </c>
      <c r="BH1004">
        <v>36</v>
      </c>
      <c r="BI1004">
        <v>16.0833333333333</v>
      </c>
    </row>
    <row r="1005" spans="1:61" x14ac:dyDescent="0.25">
      <c r="A1005" s="2">
        <v>38988</v>
      </c>
      <c r="B1005" s="7">
        <v>135810</v>
      </c>
      <c r="C1005" s="3">
        <v>2</v>
      </c>
      <c r="D1005" s="7">
        <f t="shared" si="148"/>
        <v>4</v>
      </c>
      <c r="E1005" s="7">
        <f t="shared" si="149"/>
        <v>8</v>
      </c>
      <c r="F1005" s="7">
        <f t="shared" si="150"/>
        <v>16</v>
      </c>
      <c r="G1005" s="11">
        <v>146901</v>
      </c>
      <c r="H1005">
        <v>0</v>
      </c>
      <c r="I1005">
        <v>0</v>
      </c>
      <c r="J1005">
        <v>12</v>
      </c>
      <c r="K1005" s="3">
        <v>7.5</v>
      </c>
      <c r="L1005" s="3">
        <f t="shared" si="151"/>
        <v>15</v>
      </c>
      <c r="M1005" s="5">
        <v>0</v>
      </c>
      <c r="R1005">
        <v>2006</v>
      </c>
      <c r="S1005" s="1" t="s">
        <v>1</v>
      </c>
      <c r="T1005" s="40">
        <f>+'Copy Co'!$B$17</f>
        <v>51399.602684929596</v>
      </c>
      <c r="U1005">
        <f>+'Copy Co'!$B$18*'All Data'!C1005</f>
        <v>98.81952907591554</v>
      </c>
      <c r="V1005" s="40">
        <f>+D1005*'Copy Co'!$B$19</f>
        <v>1680.1682513654175</v>
      </c>
      <c r="W1005" s="40">
        <f>+E1005*'Copy Co'!$B$20</f>
        <v>-61.787821542132477</v>
      </c>
      <c r="X1005" s="40">
        <f>+F1005*'Copy Co'!$B$21</f>
        <v>0.77577117825928166</v>
      </c>
      <c r="Y1005" s="40">
        <f>+G1005*'Copy Co'!$B$22</f>
        <v>61137.636957088958</v>
      </c>
      <c r="Z1005" s="40">
        <f>+H1005*'Copy Co'!$B$23</f>
        <v>0</v>
      </c>
      <c r="AA1005" s="40">
        <f>+I1005*'Copy Co'!$B$24</f>
        <v>0</v>
      </c>
      <c r="AB1005" s="40">
        <f>+J1005*'Copy Co'!$B$25</f>
        <v>4041.8650713014422</v>
      </c>
      <c r="AC1005" s="40">
        <f>+K1005*'Copy Co'!$B$26</f>
        <v>2349.4277923945183</v>
      </c>
      <c r="AD1005" s="40">
        <f>+L1005*'Copy Co'!$B$27</f>
        <v>2749.6124184736582</v>
      </c>
      <c r="AE1005" s="40">
        <f>+M1005*'Copy Co'!$B$28</f>
        <v>0</v>
      </c>
      <c r="AF1005" s="40">
        <f t="shared" si="152"/>
        <v>123396.12065426563</v>
      </c>
      <c r="AG1005" s="25">
        <f t="shared" si="153"/>
        <v>-12413.879345734371</v>
      </c>
      <c r="AH1005" s="56">
        <f t="shared" si="154"/>
        <v>38988</v>
      </c>
      <c r="AL1005" s="56"/>
      <c r="BF1005" s="2">
        <v>42780</v>
      </c>
      <c r="BG1005" s="3">
        <v>30</v>
      </c>
      <c r="BH1005">
        <v>10</v>
      </c>
      <c r="BI1005">
        <v>4.5833333333333304</v>
      </c>
    </row>
    <row r="1006" spans="1:61" x14ac:dyDescent="0.25">
      <c r="A1006" s="2">
        <v>38989</v>
      </c>
      <c r="B1006" s="7">
        <v>123317</v>
      </c>
      <c r="C1006" s="3">
        <v>1.875</v>
      </c>
      <c r="D1006" s="7">
        <f t="shared" si="148"/>
        <v>3.515625</v>
      </c>
      <c r="E1006" s="7">
        <f t="shared" si="149"/>
        <v>6.591796875</v>
      </c>
      <c r="F1006" s="7">
        <f t="shared" si="150"/>
        <v>12.359619140625</v>
      </c>
      <c r="G1006" s="11">
        <v>135810</v>
      </c>
      <c r="H1006">
        <v>1</v>
      </c>
      <c r="I1006">
        <v>0</v>
      </c>
      <c r="J1006">
        <v>13</v>
      </c>
      <c r="K1006" s="3">
        <v>7.8333333333333304</v>
      </c>
      <c r="L1006" s="3">
        <f t="shared" si="151"/>
        <v>14.687499999999995</v>
      </c>
      <c r="M1006" s="5">
        <v>0</v>
      </c>
      <c r="R1006">
        <v>2006</v>
      </c>
      <c r="S1006" s="1" t="s">
        <v>2</v>
      </c>
      <c r="T1006" s="40">
        <f>+'Copy Co'!$B$17</f>
        <v>51399.602684929596</v>
      </c>
      <c r="U1006">
        <f>+'Copy Co'!$B$18*'All Data'!C1006</f>
        <v>92.643308508670813</v>
      </c>
      <c r="V1006" s="40">
        <f>+D1006*'Copy Co'!$B$19</f>
        <v>1476.7103771766365</v>
      </c>
      <c r="W1006" s="40">
        <f>+E1006*'Copy Co'!$B$20</f>
        <v>-50.911596119310815</v>
      </c>
      <c r="X1006" s="40">
        <f>+F1006*'Copy Co'!$B$21</f>
        <v>0.59926476897241421</v>
      </c>
      <c r="Y1006" s="40">
        <f>+G1006*'Copy Co'!$B$22</f>
        <v>56521.755979484493</v>
      </c>
      <c r="Z1006" s="40">
        <f>+H1006*'Copy Co'!$B$23</f>
        <v>-10610.780657764437</v>
      </c>
      <c r="AA1006" s="40">
        <f>+I1006*'Copy Co'!$B$24</f>
        <v>0</v>
      </c>
      <c r="AB1006" s="40">
        <f>+J1006*'Copy Co'!$B$25</f>
        <v>4378.6871605765618</v>
      </c>
      <c r="AC1006" s="40">
        <f>+K1006*'Copy Co'!$B$26</f>
        <v>2453.8468053898291</v>
      </c>
      <c r="AD1006" s="40">
        <f>+L1006*'Copy Co'!$B$27</f>
        <v>2692.3288264221228</v>
      </c>
      <c r="AE1006" s="40">
        <f>+M1006*'Copy Co'!$B$28</f>
        <v>0</v>
      </c>
      <c r="AF1006" s="40">
        <f t="shared" si="152"/>
        <v>108354.48215337313</v>
      </c>
      <c r="AG1006" s="25">
        <f t="shared" si="153"/>
        <v>-14962.51784662687</v>
      </c>
      <c r="AH1006" s="56">
        <f t="shared" si="154"/>
        <v>38989</v>
      </c>
      <c r="AL1006" s="56"/>
      <c r="BF1006" s="2">
        <v>40642</v>
      </c>
      <c r="BG1006" s="3">
        <v>29.9583333333333</v>
      </c>
      <c r="BH1006">
        <v>15</v>
      </c>
      <c r="BI1006">
        <v>8</v>
      </c>
    </row>
    <row r="1007" spans="1:61" x14ac:dyDescent="0.25">
      <c r="A1007" s="2">
        <v>38990</v>
      </c>
      <c r="B1007" s="7">
        <v>117067</v>
      </c>
      <c r="C1007" s="3">
        <v>0</v>
      </c>
      <c r="D1007" s="7">
        <f t="shared" si="148"/>
        <v>0</v>
      </c>
      <c r="E1007" s="7">
        <f t="shared" si="149"/>
        <v>0</v>
      </c>
      <c r="F1007" s="7">
        <f t="shared" si="150"/>
        <v>0</v>
      </c>
      <c r="G1007" s="11">
        <v>123317</v>
      </c>
      <c r="H1007">
        <v>0</v>
      </c>
      <c r="I1007">
        <v>1</v>
      </c>
      <c r="J1007">
        <v>16</v>
      </c>
      <c r="K1007" s="3">
        <v>9.3333333333333304</v>
      </c>
      <c r="L1007" s="3">
        <f t="shared" si="151"/>
        <v>0</v>
      </c>
      <c r="M1007" s="5">
        <v>0</v>
      </c>
      <c r="R1007">
        <v>2006</v>
      </c>
      <c r="S1007" s="1" t="s">
        <v>3</v>
      </c>
      <c r="T1007" s="40">
        <f>+'Copy Co'!$B$17</f>
        <v>51399.602684929596</v>
      </c>
      <c r="U1007">
        <f>+'Copy Co'!$B$18*'All Data'!C1007</f>
        <v>0</v>
      </c>
      <c r="V1007" s="40">
        <f>+D1007*'Copy Co'!$B$19</f>
        <v>0</v>
      </c>
      <c r="W1007" s="40">
        <f>+E1007*'Copy Co'!$B$20</f>
        <v>0</v>
      </c>
      <c r="X1007" s="40">
        <f>+F1007*'Copy Co'!$B$21</f>
        <v>0</v>
      </c>
      <c r="Y1007" s="40">
        <f>+G1007*'Copy Co'!$B$22</f>
        <v>51322.387026891163</v>
      </c>
      <c r="Z1007" s="40">
        <f>+H1007*'Copy Co'!$B$23</f>
        <v>0</v>
      </c>
      <c r="AA1007" s="40">
        <f>+I1007*'Copy Co'!$B$24</f>
        <v>-10704.382616627605</v>
      </c>
      <c r="AB1007" s="40">
        <f>+J1007*'Copy Co'!$B$25</f>
        <v>5389.1534284019226</v>
      </c>
      <c r="AC1007" s="40">
        <f>+K1007*'Copy Co'!$B$26</f>
        <v>2923.732363868733</v>
      </c>
      <c r="AD1007" s="40">
        <f>+L1007*'Copy Co'!$B$27</f>
        <v>0</v>
      </c>
      <c r="AE1007" s="40">
        <f>+M1007*'Copy Co'!$B$28</f>
        <v>0</v>
      </c>
      <c r="AF1007" s="40">
        <f t="shared" si="152"/>
        <v>100330.49288746381</v>
      </c>
      <c r="AG1007" s="25">
        <f t="shared" si="153"/>
        <v>-16736.507112536186</v>
      </c>
      <c r="AH1007" s="56">
        <f t="shared" si="154"/>
        <v>38990</v>
      </c>
      <c r="AI1007" s="38">
        <f>SUM(AG978:AG1007)</f>
        <v>168139.03266778035</v>
      </c>
      <c r="AJ1007" s="38"/>
      <c r="AK1007" s="38"/>
      <c r="AL1007" s="56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  <c r="AX1007" s="38"/>
      <c r="AY1007" s="38"/>
      <c r="AZ1007" s="38"/>
      <c r="BA1007" s="38"/>
      <c r="BB1007" s="38"/>
      <c r="BC1007" s="38"/>
      <c r="BD1007" s="38"/>
      <c r="BE1007" s="38"/>
      <c r="BF1007" s="2">
        <v>41963</v>
      </c>
      <c r="BG1007" s="3">
        <v>29.9583333333333</v>
      </c>
      <c r="BH1007">
        <v>7</v>
      </c>
      <c r="BI1007">
        <v>3.2083333333333299</v>
      </c>
    </row>
    <row r="1008" spans="1:61" x14ac:dyDescent="0.25">
      <c r="A1008" s="2">
        <v>38991</v>
      </c>
      <c r="B1008" s="7">
        <v>113241</v>
      </c>
      <c r="C1008" s="3">
        <v>0</v>
      </c>
      <c r="D1008" s="7">
        <f t="shared" si="148"/>
        <v>0</v>
      </c>
      <c r="E1008" s="7">
        <f t="shared" si="149"/>
        <v>0</v>
      </c>
      <c r="F1008" s="7">
        <f t="shared" si="150"/>
        <v>0</v>
      </c>
      <c r="G1008" s="11">
        <v>117067</v>
      </c>
      <c r="H1008">
        <v>0</v>
      </c>
      <c r="I1008">
        <v>1</v>
      </c>
      <c r="J1008">
        <v>25</v>
      </c>
      <c r="K1008" s="3">
        <v>10.5416666666667</v>
      </c>
      <c r="L1008" s="3">
        <f t="shared" si="151"/>
        <v>0</v>
      </c>
      <c r="M1008" s="5">
        <v>0</v>
      </c>
      <c r="R1008">
        <v>2006</v>
      </c>
      <c r="S1008" s="1" t="s">
        <v>4</v>
      </c>
      <c r="T1008" s="40">
        <f>+'Copy Co'!$B$17</f>
        <v>51399.602684929596</v>
      </c>
      <c r="U1008">
        <f>+'Copy Co'!$B$18*'All Data'!C1008</f>
        <v>0</v>
      </c>
      <c r="V1008" s="40">
        <f>+D1008*'Copy Co'!$B$19</f>
        <v>0</v>
      </c>
      <c r="W1008" s="40">
        <f>+E1008*'Copy Co'!$B$20</f>
        <v>0</v>
      </c>
      <c r="X1008" s="40">
        <f>+F1008*'Copy Co'!$B$21</f>
        <v>0</v>
      </c>
      <c r="Y1008" s="40">
        <f>+G1008*'Copy Co'!$B$22</f>
        <v>48721.245911569917</v>
      </c>
      <c r="Z1008" s="40">
        <f>+H1008*'Copy Co'!$B$23</f>
        <v>0</v>
      </c>
      <c r="AA1008" s="40">
        <f>+I1008*'Copy Co'!$B$24</f>
        <v>-10704.382616627605</v>
      </c>
      <c r="AB1008" s="40">
        <f>+J1008*'Copy Co'!$B$25</f>
        <v>8420.552231878004</v>
      </c>
      <c r="AC1008" s="40">
        <f>+K1008*'Copy Co'!$B$26</f>
        <v>3302.2512859767498</v>
      </c>
      <c r="AD1008" s="40">
        <f>+L1008*'Copy Co'!$B$27</f>
        <v>0</v>
      </c>
      <c r="AE1008" s="40">
        <f>+M1008*'Copy Co'!$B$28</f>
        <v>0</v>
      </c>
      <c r="AF1008" s="40">
        <f t="shared" si="152"/>
        <v>101139.26949772664</v>
      </c>
      <c r="AG1008" s="25">
        <f t="shared" si="153"/>
        <v>-12101.730502273364</v>
      </c>
      <c r="AH1008" s="56">
        <f t="shared" si="154"/>
        <v>38991</v>
      </c>
      <c r="AL1008" s="56"/>
      <c r="BF1008" s="2">
        <v>42011</v>
      </c>
      <c r="BG1008" s="3">
        <v>29.9583333333333</v>
      </c>
      <c r="BH1008">
        <v>8</v>
      </c>
      <c r="BI1008">
        <v>3.125</v>
      </c>
    </row>
    <row r="1009" spans="1:61" x14ac:dyDescent="0.25">
      <c r="A1009" s="2">
        <v>38992</v>
      </c>
      <c r="B1009" s="7">
        <v>127540</v>
      </c>
      <c r="C1009" s="3">
        <v>6.25</v>
      </c>
      <c r="D1009" s="7">
        <f t="shared" si="148"/>
        <v>39.0625</v>
      </c>
      <c r="E1009" s="7">
        <f t="shared" si="149"/>
        <v>244.140625</v>
      </c>
      <c r="F1009" s="7">
        <f t="shared" si="150"/>
        <v>1525.87890625</v>
      </c>
      <c r="G1009" s="11">
        <v>113241</v>
      </c>
      <c r="H1009">
        <v>0</v>
      </c>
      <c r="I1009">
        <v>0</v>
      </c>
      <c r="J1009">
        <v>29</v>
      </c>
      <c r="K1009" s="3">
        <v>9.4583333333333304</v>
      </c>
      <c r="L1009" s="3">
        <f t="shared" si="151"/>
        <v>59.114583333333314</v>
      </c>
      <c r="M1009" s="5">
        <v>0</v>
      </c>
      <c r="R1009">
        <v>2006</v>
      </c>
      <c r="S1009" s="1" t="s">
        <v>5</v>
      </c>
      <c r="T1009" s="40">
        <f>+'Copy Co'!$B$17</f>
        <v>51399.602684929596</v>
      </c>
      <c r="U1009">
        <f>+'Copy Co'!$B$18*'All Data'!C1009</f>
        <v>308.81102836223607</v>
      </c>
      <c r="V1009" s="40">
        <f>+D1009*'Copy Co'!$B$19</f>
        <v>16407.893079740406</v>
      </c>
      <c r="W1009" s="40">
        <f>+E1009*'Copy Co'!$B$20</f>
        <v>-1885.6146710855858</v>
      </c>
      <c r="X1009" s="40">
        <f>+F1009*'Copy Co'!$B$21</f>
        <v>73.983304811409155</v>
      </c>
      <c r="Y1009" s="40">
        <f>+G1009*'Copy Co'!$B$22</f>
        <v>47128.931366414865</v>
      </c>
      <c r="Z1009" s="40">
        <f>+H1009*'Copy Co'!$B$23</f>
        <v>0</v>
      </c>
      <c r="AA1009" s="40">
        <f>+I1009*'Copy Co'!$B$24</f>
        <v>0</v>
      </c>
      <c r="AB1009" s="40">
        <f>+J1009*'Copy Co'!$B$25</f>
        <v>9767.8405889784844</v>
      </c>
      <c r="AC1009" s="40">
        <f>+K1009*'Copy Co'!$B$26</f>
        <v>2962.889493741975</v>
      </c>
      <c r="AD1009" s="40">
        <f>+L1009*'Copy Co'!$B$27</f>
        <v>10836.146163081949</v>
      </c>
      <c r="AE1009" s="40">
        <f>+M1009*'Copy Co'!$B$28</f>
        <v>0</v>
      </c>
      <c r="AF1009" s="40">
        <f t="shared" si="152"/>
        <v>137000.48303897533</v>
      </c>
      <c r="AG1009" s="25">
        <f t="shared" si="153"/>
        <v>9460.4830389753333</v>
      </c>
      <c r="AH1009" s="56">
        <f t="shared" si="154"/>
        <v>38992</v>
      </c>
      <c r="AL1009" s="56"/>
      <c r="BF1009" s="2">
        <v>38356</v>
      </c>
      <c r="BG1009" s="3">
        <v>29.9166666666667</v>
      </c>
      <c r="BH1009">
        <v>15</v>
      </c>
      <c r="BI1009">
        <v>6.3333333333333304</v>
      </c>
    </row>
    <row r="1010" spans="1:61" x14ac:dyDescent="0.25">
      <c r="A1010" s="2">
        <v>38993</v>
      </c>
      <c r="B1010" s="7">
        <v>133059</v>
      </c>
      <c r="C1010" s="3">
        <v>3.5</v>
      </c>
      <c r="D1010" s="7">
        <f t="shared" si="148"/>
        <v>12.25</v>
      </c>
      <c r="E1010" s="7">
        <f t="shared" si="149"/>
        <v>42.875</v>
      </c>
      <c r="F1010" s="7">
        <f t="shared" si="150"/>
        <v>150.0625</v>
      </c>
      <c r="G1010" s="11">
        <v>127540</v>
      </c>
      <c r="H1010">
        <v>0</v>
      </c>
      <c r="I1010">
        <v>0</v>
      </c>
      <c r="J1010">
        <v>13</v>
      </c>
      <c r="K1010" s="3">
        <v>7.1666666666666696</v>
      </c>
      <c r="L1010" s="3">
        <f t="shared" si="151"/>
        <v>25.083333333333343</v>
      </c>
      <c r="M1010" s="5">
        <v>0</v>
      </c>
      <c r="R1010">
        <v>2006</v>
      </c>
      <c r="S1010" s="1" t="s">
        <v>6</v>
      </c>
      <c r="T1010" s="40">
        <f>+'Copy Co'!$B$17</f>
        <v>51399.602684929596</v>
      </c>
      <c r="U1010">
        <f>+'Copy Co'!$B$18*'All Data'!C1010</f>
        <v>172.9341758828522</v>
      </c>
      <c r="V1010" s="40">
        <f>+D1010*'Copy Co'!$B$19</f>
        <v>5145.5152698065913</v>
      </c>
      <c r="W1010" s="40">
        <f>+E1010*'Copy Co'!$B$20</f>
        <v>-331.14410607736625</v>
      </c>
      <c r="X1010" s="40">
        <f>+F1010*'Copy Co'!$B$21</f>
        <v>7.2758851523458405</v>
      </c>
      <c r="Y1010" s="40">
        <f>+G1010*'Copy Co'!$B$22</f>
        <v>53079.926055691423</v>
      </c>
      <c r="Z1010" s="40">
        <f>+H1010*'Copy Co'!$B$23</f>
        <v>0</v>
      </c>
      <c r="AA1010" s="40">
        <f>+I1010*'Copy Co'!$B$24</f>
        <v>0</v>
      </c>
      <c r="AB1010" s="40">
        <f>+J1010*'Copy Co'!$B$25</f>
        <v>4378.6871605765618</v>
      </c>
      <c r="AC1010" s="40">
        <f>+K1010*'Copy Co'!$B$26</f>
        <v>2245.008779399207</v>
      </c>
      <c r="AD1010" s="40">
        <f>+L1010*'Copy Co'!$B$27</f>
        <v>4597.9629886698413</v>
      </c>
      <c r="AE1010" s="40">
        <f>+M1010*'Copy Co'!$B$28</f>
        <v>0</v>
      </c>
      <c r="AF1010" s="40">
        <f t="shared" si="152"/>
        <v>120695.76889403106</v>
      </c>
      <c r="AG1010" s="25">
        <f t="shared" si="153"/>
        <v>-12363.231105968938</v>
      </c>
      <c r="AH1010" s="56">
        <f t="shared" si="154"/>
        <v>38993</v>
      </c>
      <c r="AL1010" s="56"/>
      <c r="BF1010" s="2">
        <v>38688</v>
      </c>
      <c r="BG1010" s="3">
        <v>29.9166666666667</v>
      </c>
      <c r="BH1010">
        <v>22</v>
      </c>
      <c r="BI1010">
        <v>6.2916666666666696</v>
      </c>
    </row>
    <row r="1011" spans="1:61" x14ac:dyDescent="0.25">
      <c r="A1011" s="2">
        <v>38994</v>
      </c>
      <c r="B1011" s="7">
        <v>122938</v>
      </c>
      <c r="C1011" s="3">
        <v>0</v>
      </c>
      <c r="D1011" s="7">
        <f t="shared" si="148"/>
        <v>0</v>
      </c>
      <c r="E1011" s="7">
        <f t="shared" si="149"/>
        <v>0</v>
      </c>
      <c r="F1011" s="7">
        <f t="shared" si="150"/>
        <v>0</v>
      </c>
      <c r="G1011" s="11">
        <v>133059</v>
      </c>
      <c r="H1011">
        <v>0</v>
      </c>
      <c r="I1011">
        <v>0</v>
      </c>
      <c r="J1011">
        <v>35</v>
      </c>
      <c r="K1011" s="3">
        <v>15.0833333333333</v>
      </c>
      <c r="L1011" s="3">
        <f t="shared" si="151"/>
        <v>0</v>
      </c>
      <c r="M1011" s="5">
        <v>0</v>
      </c>
      <c r="R1011">
        <v>2006</v>
      </c>
      <c r="S1011" s="1" t="s">
        <v>7</v>
      </c>
      <c r="T1011" s="40">
        <f>+'Copy Co'!$B$17</f>
        <v>51399.602684929596</v>
      </c>
      <c r="U1011">
        <f>+'Copy Co'!$B$18*'All Data'!C1011</f>
        <v>0</v>
      </c>
      <c r="V1011" s="40">
        <f>+D1011*'Copy Co'!$B$19</f>
        <v>0</v>
      </c>
      <c r="W1011" s="40">
        <f>+E1011*'Copy Co'!$B$20</f>
        <v>0</v>
      </c>
      <c r="X1011" s="40">
        <f>+F1011*'Copy Co'!$B$21</f>
        <v>0</v>
      </c>
      <c r="Y1011" s="40">
        <f>+G1011*'Copy Co'!$B$22</f>
        <v>55376.83770616469</v>
      </c>
      <c r="Z1011" s="40">
        <f>+H1011*'Copy Co'!$B$23</f>
        <v>0</v>
      </c>
      <c r="AA1011" s="40">
        <f>+I1011*'Copy Co'!$B$24</f>
        <v>0</v>
      </c>
      <c r="AB1011" s="40">
        <f>+J1011*'Copy Co'!$B$25</f>
        <v>11788.773124629206</v>
      </c>
      <c r="AC1011" s="40">
        <f>+K1011*'Copy Co'!$B$26</f>
        <v>4724.9603380378539</v>
      </c>
      <c r="AD1011" s="40">
        <f>+L1011*'Copy Co'!$B$27</f>
        <v>0</v>
      </c>
      <c r="AE1011" s="40">
        <f>+M1011*'Copy Co'!$B$28</f>
        <v>0</v>
      </c>
      <c r="AF1011" s="40">
        <f t="shared" si="152"/>
        <v>123290.17385376134</v>
      </c>
      <c r="AG1011" s="25">
        <f t="shared" si="153"/>
        <v>352.17385376134189</v>
      </c>
      <c r="AH1011" s="56">
        <f t="shared" si="154"/>
        <v>38994</v>
      </c>
      <c r="AL1011" s="56"/>
      <c r="BF1011" s="2">
        <v>43091</v>
      </c>
      <c r="BG1011" s="3">
        <v>29.9166666666667</v>
      </c>
      <c r="BH1011">
        <v>13</v>
      </c>
      <c r="BI1011">
        <v>7.5</v>
      </c>
    </row>
    <row r="1012" spans="1:61" x14ac:dyDescent="0.25">
      <c r="A1012" s="2">
        <v>38995</v>
      </c>
      <c r="B1012" s="7">
        <v>125099</v>
      </c>
      <c r="C1012" s="3">
        <v>1.5</v>
      </c>
      <c r="D1012" s="7">
        <f t="shared" si="148"/>
        <v>2.25</v>
      </c>
      <c r="E1012" s="7">
        <f t="shared" si="149"/>
        <v>3.375</v>
      </c>
      <c r="F1012" s="7">
        <f t="shared" si="150"/>
        <v>5.0625</v>
      </c>
      <c r="G1012" s="11">
        <v>122938</v>
      </c>
      <c r="H1012">
        <v>0</v>
      </c>
      <c r="I1012">
        <v>0</v>
      </c>
      <c r="J1012">
        <v>24</v>
      </c>
      <c r="K1012" s="3">
        <v>12</v>
      </c>
      <c r="L1012" s="3">
        <f t="shared" si="151"/>
        <v>18</v>
      </c>
      <c r="M1012" s="5">
        <v>0</v>
      </c>
      <c r="R1012">
        <v>2006</v>
      </c>
      <c r="S1012" s="1" t="s">
        <v>1</v>
      </c>
      <c r="T1012" s="40">
        <f>+'Copy Co'!$B$17</f>
        <v>51399.602684929596</v>
      </c>
      <c r="U1012">
        <f>+'Copy Co'!$B$18*'All Data'!C1012</f>
        <v>74.114646806936662</v>
      </c>
      <c r="V1012" s="40">
        <f>+D1012*'Copy Co'!$B$19</f>
        <v>945.09464139304737</v>
      </c>
      <c r="W1012" s="40">
        <f>+E1012*'Copy Co'!$B$20</f>
        <v>-26.066737213087137</v>
      </c>
      <c r="X1012" s="40">
        <f>+F1012*'Copy Co'!$B$21</f>
        <v>0.24545884937110082</v>
      </c>
      <c r="Y1012" s="40">
        <f>+G1012*'Copy Co'!$B$22</f>
        <v>51164.653829658084</v>
      </c>
      <c r="Z1012" s="40">
        <f>+H1012*'Copy Co'!$B$23</f>
        <v>0</v>
      </c>
      <c r="AA1012" s="40">
        <f>+I1012*'Copy Co'!$B$24</f>
        <v>0</v>
      </c>
      <c r="AB1012" s="40">
        <f>+J1012*'Copy Co'!$B$25</f>
        <v>8083.7301426028844</v>
      </c>
      <c r="AC1012" s="40">
        <f>+K1012*'Copy Co'!$B$26</f>
        <v>3759.0844678312292</v>
      </c>
      <c r="AD1012" s="40">
        <f>+L1012*'Copy Co'!$B$27</f>
        <v>3299.5349021683896</v>
      </c>
      <c r="AE1012" s="40">
        <f>+M1012*'Copy Co'!$B$28</f>
        <v>0</v>
      </c>
      <c r="AF1012" s="40">
        <f t="shared" si="152"/>
        <v>118699.99403702647</v>
      </c>
      <c r="AG1012" s="25">
        <f t="shared" si="153"/>
        <v>-6399.0059629735333</v>
      </c>
      <c r="AH1012" s="56">
        <f t="shared" si="154"/>
        <v>38995</v>
      </c>
      <c r="AL1012" s="56"/>
      <c r="BF1012" s="2">
        <v>39048</v>
      </c>
      <c r="BG1012" s="3">
        <v>29.875</v>
      </c>
      <c r="BH1012">
        <v>29</v>
      </c>
      <c r="BI1012">
        <v>12.625</v>
      </c>
    </row>
    <row r="1013" spans="1:61" x14ac:dyDescent="0.25">
      <c r="A1013" s="2">
        <v>38996</v>
      </c>
      <c r="B1013" s="7">
        <v>159430</v>
      </c>
      <c r="C1013" s="3">
        <v>10.9166666666667</v>
      </c>
      <c r="D1013" s="7">
        <f t="shared" si="148"/>
        <v>119.17361111111184</v>
      </c>
      <c r="E1013" s="7">
        <f t="shared" si="149"/>
        <v>1300.9785879629749</v>
      </c>
      <c r="F1013" s="7">
        <f t="shared" si="150"/>
        <v>14202.349585262518</v>
      </c>
      <c r="G1013" s="11">
        <v>125099</v>
      </c>
      <c r="H1013">
        <v>1</v>
      </c>
      <c r="I1013">
        <v>0</v>
      </c>
      <c r="J1013">
        <v>20</v>
      </c>
      <c r="K1013" s="3">
        <v>10.7916666666667</v>
      </c>
      <c r="L1013" s="3">
        <f t="shared" si="151"/>
        <v>117.8090277777785</v>
      </c>
      <c r="M1013" s="5">
        <v>0</v>
      </c>
      <c r="R1013">
        <v>2006</v>
      </c>
      <c r="S1013" s="1" t="s">
        <v>2</v>
      </c>
      <c r="T1013" s="40">
        <f>+'Copy Co'!$B$17</f>
        <v>51399.602684929596</v>
      </c>
      <c r="U1013">
        <f>+'Copy Co'!$B$18*'All Data'!C1013</f>
        <v>539.38992953937395</v>
      </c>
      <c r="V1013" s="40">
        <f>+D1013*'Copy Co'!$B$19</f>
        <v>50057.929447364768</v>
      </c>
      <c r="W1013" s="40">
        <f>+E1013*'Copy Co'!$B$20</f>
        <v>-10048.079102898973</v>
      </c>
      <c r="X1013" s="40">
        <f>+F1013*'Copy Co'!$B$21</f>
        <v>688.61084198808271</v>
      </c>
      <c r="Y1013" s="40">
        <f>+G1013*'Copy Co'!$B$22</f>
        <v>52064.024381691554</v>
      </c>
      <c r="Z1013" s="40">
        <f>+H1013*'Copy Co'!$B$23</f>
        <v>-10610.780657764437</v>
      </c>
      <c r="AA1013" s="40">
        <f>+I1013*'Copy Co'!$B$24</f>
        <v>0</v>
      </c>
      <c r="AB1013" s="40">
        <f>+J1013*'Copy Co'!$B$25</f>
        <v>6736.441785502403</v>
      </c>
      <c r="AC1013" s="40">
        <f>+K1013*'Copy Co'!$B$26</f>
        <v>3380.5655457232338</v>
      </c>
      <c r="AD1013" s="40">
        <f>+L1013*'Copy Co'!$B$27</f>
        <v>21595.277719072528</v>
      </c>
      <c r="AE1013" s="40">
        <f>+M1013*'Copy Co'!$B$28</f>
        <v>0</v>
      </c>
      <c r="AF1013" s="40">
        <f t="shared" si="152"/>
        <v>165802.98257514808</v>
      </c>
      <c r="AG1013" s="25">
        <f t="shared" si="153"/>
        <v>6372.9825751480821</v>
      </c>
      <c r="AH1013" s="56">
        <f t="shared" si="154"/>
        <v>38996</v>
      </c>
      <c r="AL1013" s="56"/>
      <c r="BF1013" s="2">
        <v>39416</v>
      </c>
      <c r="BG1013" s="3">
        <v>29.875</v>
      </c>
      <c r="BH1013">
        <v>26</v>
      </c>
      <c r="BI1013">
        <v>8.125</v>
      </c>
    </row>
    <row r="1014" spans="1:61" x14ac:dyDescent="0.25">
      <c r="A1014" s="2">
        <v>38997</v>
      </c>
      <c r="B1014" s="7">
        <v>203847</v>
      </c>
      <c r="C1014" s="3">
        <v>15.5833333333333</v>
      </c>
      <c r="D1014" s="7">
        <f t="shared" si="148"/>
        <v>242.84027777777675</v>
      </c>
      <c r="E1014" s="7">
        <f t="shared" si="149"/>
        <v>3784.2609953703463</v>
      </c>
      <c r="F1014" s="7">
        <f t="shared" si="150"/>
        <v>58971.40051118777</v>
      </c>
      <c r="G1014" s="11">
        <v>159430</v>
      </c>
      <c r="H1014">
        <v>0</v>
      </c>
      <c r="I1014">
        <v>1</v>
      </c>
      <c r="J1014">
        <v>17</v>
      </c>
      <c r="K1014" s="3">
        <v>5.2916666666666696</v>
      </c>
      <c r="L1014" s="3">
        <f t="shared" si="151"/>
        <v>82.461805555555429</v>
      </c>
      <c r="M1014" s="5">
        <v>0</v>
      </c>
      <c r="R1014">
        <v>2006</v>
      </c>
      <c r="S1014" s="1" t="s">
        <v>3</v>
      </c>
      <c r="T1014" s="40">
        <f>+'Copy Co'!$B$17</f>
        <v>51399.602684929596</v>
      </c>
      <c r="U1014">
        <f>+'Copy Co'!$B$18*'All Data'!C1014</f>
        <v>769.96883071650689</v>
      </c>
      <c r="V1014" s="40">
        <f>+D1014*'Copy Co'!$B$19</f>
        <v>102003.13121874485</v>
      </c>
      <c r="W1014" s="40">
        <f>+E1014*'Copy Co'!$B$20</f>
        <v>-29227.655381349447</v>
      </c>
      <c r="X1014" s="40">
        <f>+F1014*'Copy Co'!$B$21</f>
        <v>2859.2695536352589</v>
      </c>
      <c r="Y1014" s="40">
        <f>+G1014*'Copy Co'!$B$22</f>
        <v>66351.988482506538</v>
      </c>
      <c r="Z1014" s="40">
        <f>+H1014*'Copy Co'!$B$23</f>
        <v>0</v>
      </c>
      <c r="AA1014" s="40">
        <f>+I1014*'Copy Co'!$B$24</f>
        <v>-10704.382616627605</v>
      </c>
      <c r="AB1014" s="40">
        <f>+J1014*'Copy Co'!$B$25</f>
        <v>5725.9755176770432</v>
      </c>
      <c r="AC1014" s="40">
        <f>+K1014*'Copy Co'!$B$26</f>
        <v>1657.6518313005777</v>
      </c>
      <c r="AD1014" s="40">
        <f>+L1014*'Copy Co'!$B$27</f>
        <v>15115.866973687687</v>
      </c>
      <c r="AE1014" s="40">
        <f>+M1014*'Copy Co'!$B$28</f>
        <v>0</v>
      </c>
      <c r="AF1014" s="40">
        <f t="shared" si="152"/>
        <v>205951.417095221</v>
      </c>
      <c r="AG1014" s="25">
        <f t="shared" si="153"/>
        <v>2104.417095220997</v>
      </c>
      <c r="AH1014" s="56">
        <f t="shared" si="154"/>
        <v>38997</v>
      </c>
      <c r="AL1014" s="56"/>
      <c r="BF1014" s="2">
        <v>39824</v>
      </c>
      <c r="BG1014" s="3">
        <v>29.875</v>
      </c>
      <c r="BH1014">
        <v>12</v>
      </c>
      <c r="BI1014">
        <v>5.75</v>
      </c>
    </row>
    <row r="1015" spans="1:61" x14ac:dyDescent="0.25">
      <c r="A1015" s="2">
        <v>38998</v>
      </c>
      <c r="B1015" s="7">
        <v>188235</v>
      </c>
      <c r="C1015" s="3">
        <v>14.2916666666667</v>
      </c>
      <c r="D1015" s="7">
        <f t="shared" si="148"/>
        <v>204.25173611111205</v>
      </c>
      <c r="E1015" s="7">
        <f t="shared" si="149"/>
        <v>2919.0977285879831</v>
      </c>
      <c r="F1015" s="7">
        <f t="shared" si="150"/>
        <v>41718.771704403356</v>
      </c>
      <c r="G1015" s="11">
        <v>203847</v>
      </c>
      <c r="H1015">
        <v>0</v>
      </c>
      <c r="I1015">
        <v>1</v>
      </c>
      <c r="J1015">
        <v>9</v>
      </c>
      <c r="K1015" s="3">
        <v>5.875</v>
      </c>
      <c r="L1015" s="3">
        <f t="shared" si="151"/>
        <v>83.963541666666856</v>
      </c>
      <c r="M1015" s="5">
        <v>0</v>
      </c>
      <c r="R1015">
        <v>2006</v>
      </c>
      <c r="S1015" s="1" t="s">
        <v>4</v>
      </c>
      <c r="T1015" s="40">
        <f>+'Copy Co'!$B$17</f>
        <v>51399.602684929596</v>
      </c>
      <c r="U1015">
        <f>+'Copy Co'!$B$18*'All Data'!C1015</f>
        <v>706.14788485498138</v>
      </c>
      <c r="V1015" s="40">
        <f>+D1015*'Copy Co'!$B$19</f>
        <v>85794.320575039455</v>
      </c>
      <c r="W1015" s="40">
        <f>+E1015*'Copy Co'!$B$20</f>
        <v>-22545.58618975482</v>
      </c>
      <c r="X1015" s="40">
        <f>+F1015*'Copy Co'!$B$21</f>
        <v>2022.7637925409358</v>
      </c>
      <c r="Y1015" s="40">
        <f>+G1015*'Copy Co'!$B$22</f>
        <v>84837.570069582318</v>
      </c>
      <c r="Z1015" s="40">
        <f>+H1015*'Copy Co'!$B$23</f>
        <v>0</v>
      </c>
      <c r="AA1015" s="40">
        <f>+I1015*'Copy Co'!$B$24</f>
        <v>-10704.382616627605</v>
      </c>
      <c r="AB1015" s="40">
        <f>+J1015*'Copy Co'!$B$25</f>
        <v>3031.3988034760814</v>
      </c>
      <c r="AC1015" s="40">
        <f>+K1015*'Copy Co'!$B$26</f>
        <v>1840.3851040423726</v>
      </c>
      <c r="AD1015" s="40">
        <f>+L1015*'Copy Co'!$B$27</f>
        <v>15391.146457713174</v>
      </c>
      <c r="AE1015" s="40">
        <f>+M1015*'Copy Co'!$B$28</f>
        <v>0</v>
      </c>
      <c r="AF1015" s="40">
        <f t="shared" si="152"/>
        <v>211773.36656579646</v>
      </c>
      <c r="AG1015" s="25">
        <f t="shared" si="153"/>
        <v>23538.366565796459</v>
      </c>
      <c r="AH1015" s="56">
        <f t="shared" si="154"/>
        <v>38998</v>
      </c>
      <c r="AL1015" s="56"/>
      <c r="BF1015" s="2">
        <v>40609</v>
      </c>
      <c r="BG1015" s="3">
        <v>29.875</v>
      </c>
      <c r="BH1015">
        <v>17</v>
      </c>
      <c r="BI1015">
        <v>8.7083333333333304</v>
      </c>
    </row>
    <row r="1016" spans="1:61" x14ac:dyDescent="0.25">
      <c r="A1016" s="2">
        <v>38999</v>
      </c>
      <c r="B1016" s="7">
        <v>209842</v>
      </c>
      <c r="C1016" s="3">
        <v>12.875</v>
      </c>
      <c r="D1016" s="7">
        <f t="shared" si="148"/>
        <v>165.765625</v>
      </c>
      <c r="E1016" s="7">
        <f t="shared" si="149"/>
        <v>2134.232421875</v>
      </c>
      <c r="F1016" s="7">
        <f t="shared" si="150"/>
        <v>27478.242431640625</v>
      </c>
      <c r="G1016" s="11">
        <v>188235</v>
      </c>
      <c r="H1016">
        <v>0</v>
      </c>
      <c r="I1016">
        <v>0</v>
      </c>
      <c r="J1016">
        <v>15</v>
      </c>
      <c r="K1016" s="3">
        <v>8.0833333333333304</v>
      </c>
      <c r="L1016" s="3">
        <f t="shared" si="151"/>
        <v>104.07291666666663</v>
      </c>
      <c r="M1016" s="5">
        <v>0</v>
      </c>
      <c r="R1016">
        <v>2006</v>
      </c>
      <c r="S1016" s="1" t="s">
        <v>5</v>
      </c>
      <c r="T1016" s="40">
        <f>+'Copy Co'!$B$17</f>
        <v>51399.602684929596</v>
      </c>
      <c r="U1016">
        <f>+'Copy Co'!$B$18*'All Data'!C1016</f>
        <v>636.15071842620625</v>
      </c>
      <c r="V1016" s="40">
        <f>+D1016*'Copy Co'!$B$19</f>
        <v>69628.535073186387</v>
      </c>
      <c r="W1016" s="40">
        <f>+E1016*'Copy Co'!$B$20</f>
        <v>-16483.696501530711</v>
      </c>
      <c r="X1016" s="40">
        <f>+F1016*'Copy Co'!$B$21</f>
        <v>1332.3017817305022</v>
      </c>
      <c r="Y1016" s="40">
        <f>+G1016*'Copy Co'!$B$22</f>
        <v>78340.127654799086</v>
      </c>
      <c r="Z1016" s="40">
        <f>+H1016*'Copy Co'!$B$23</f>
        <v>0</v>
      </c>
      <c r="AA1016" s="40">
        <f>+I1016*'Copy Co'!$B$24</f>
        <v>0</v>
      </c>
      <c r="AB1016" s="40">
        <f>+J1016*'Copy Co'!$B$25</f>
        <v>5052.331339126802</v>
      </c>
      <c r="AC1016" s="40">
        <f>+K1016*'Copy Co'!$B$26</f>
        <v>2532.161065136313</v>
      </c>
      <c r="AD1016" s="40">
        <f>+L1016*'Copy Co'!$B$27</f>
        <v>19077.345606229381</v>
      </c>
      <c r="AE1016" s="40">
        <f>+M1016*'Copy Co'!$B$28</f>
        <v>0</v>
      </c>
      <c r="AF1016" s="40">
        <f t="shared" si="152"/>
        <v>211514.85942203359</v>
      </c>
      <c r="AG1016" s="25">
        <f t="shared" si="153"/>
        <v>1672.8594220335945</v>
      </c>
      <c r="AH1016" s="56">
        <f t="shared" si="154"/>
        <v>38999</v>
      </c>
      <c r="AL1016" s="56"/>
      <c r="BF1016" s="2">
        <v>40931</v>
      </c>
      <c r="BG1016" s="3">
        <v>29.875</v>
      </c>
      <c r="BH1016">
        <v>18</v>
      </c>
      <c r="BI1016">
        <v>7.3333333333333304</v>
      </c>
    </row>
    <row r="1017" spans="1:61" x14ac:dyDescent="0.25">
      <c r="A1017" s="2">
        <v>39000</v>
      </c>
      <c r="B1017" s="7">
        <v>250507</v>
      </c>
      <c r="C1017" s="3">
        <v>17.875</v>
      </c>
      <c r="D1017" s="7">
        <f t="shared" si="148"/>
        <v>319.515625</v>
      </c>
      <c r="E1017" s="7">
        <f t="shared" si="149"/>
        <v>5711.341796875</v>
      </c>
      <c r="F1017" s="7">
        <f t="shared" si="150"/>
        <v>102090.23461914062</v>
      </c>
      <c r="G1017" s="11">
        <v>209842</v>
      </c>
      <c r="H1017">
        <v>0</v>
      </c>
      <c r="I1017">
        <v>0</v>
      </c>
      <c r="J1017">
        <v>8</v>
      </c>
      <c r="K1017" s="3">
        <v>5.7083333333333304</v>
      </c>
      <c r="L1017" s="3">
        <f t="shared" si="151"/>
        <v>102.03645833333329</v>
      </c>
      <c r="M1017" s="5">
        <v>0</v>
      </c>
      <c r="R1017">
        <v>2006</v>
      </c>
      <c r="S1017" s="1" t="s">
        <v>6</v>
      </c>
      <c r="T1017" s="40">
        <f>+'Copy Co'!$B$17</f>
        <v>51399.602684929596</v>
      </c>
      <c r="U1017">
        <f>+'Copy Co'!$B$18*'All Data'!C1017</f>
        <v>883.19954111599509</v>
      </c>
      <c r="V1017" s="40">
        <f>+D1017*'Copy Co'!$B$19</f>
        <v>134210.00223504461</v>
      </c>
      <c r="W1017" s="40">
        <f>+E1017*'Copy Co'!$B$20</f>
        <v>-44111.42096392934</v>
      </c>
      <c r="X1017" s="40">
        <f>+F1017*'Copy Co'!$B$21</f>
        <v>4949.9163499535771</v>
      </c>
      <c r="Y1017" s="40">
        <f>+G1017*'Copy Co'!$B$22</f>
        <v>87332.584627398464</v>
      </c>
      <c r="Z1017" s="40">
        <f>+H1017*'Copy Co'!$B$23</f>
        <v>0</v>
      </c>
      <c r="AA1017" s="40">
        <f>+I1017*'Copy Co'!$B$24</f>
        <v>0</v>
      </c>
      <c r="AB1017" s="40">
        <f>+J1017*'Copy Co'!$B$25</f>
        <v>2694.5767142009613</v>
      </c>
      <c r="AC1017" s="40">
        <f>+K1017*'Copy Co'!$B$26</f>
        <v>1788.1755975447156</v>
      </c>
      <c r="AD1017" s="40">
        <f>+L1017*'Copy Co'!$B$27</f>
        <v>18704.047531360211</v>
      </c>
      <c r="AE1017" s="40">
        <f>+M1017*'Copy Co'!$B$28</f>
        <v>0</v>
      </c>
      <c r="AF1017" s="40">
        <f t="shared" si="152"/>
        <v>257850.68431761875</v>
      </c>
      <c r="AG1017" s="25">
        <f t="shared" si="153"/>
        <v>7343.684317618754</v>
      </c>
      <c r="AH1017" s="56">
        <f t="shared" si="154"/>
        <v>39000</v>
      </c>
      <c r="AL1017" s="56"/>
      <c r="BF1017" s="2">
        <v>39863</v>
      </c>
      <c r="BG1017" s="3">
        <v>29.8333333333333</v>
      </c>
      <c r="BH1017">
        <v>12</v>
      </c>
      <c r="BI1017">
        <v>6.0833333333333304</v>
      </c>
    </row>
    <row r="1018" spans="1:61" x14ac:dyDescent="0.25">
      <c r="A1018" s="2">
        <v>39001</v>
      </c>
      <c r="B1018" s="7">
        <v>220552</v>
      </c>
      <c r="C1018" s="3">
        <v>14.625</v>
      </c>
      <c r="D1018" s="7">
        <f t="shared" si="148"/>
        <v>213.890625</v>
      </c>
      <c r="E1018" s="7">
        <f t="shared" si="149"/>
        <v>3128.150390625</v>
      </c>
      <c r="F1018" s="7">
        <f t="shared" si="150"/>
        <v>45749.199462890625</v>
      </c>
      <c r="G1018" s="11">
        <v>250507</v>
      </c>
      <c r="H1018">
        <v>0</v>
      </c>
      <c r="I1018">
        <v>0</v>
      </c>
      <c r="J1018">
        <v>12</v>
      </c>
      <c r="K1018" s="3">
        <v>6.5416666666666696</v>
      </c>
      <c r="L1018" s="3">
        <f t="shared" si="151"/>
        <v>95.671875000000043</v>
      </c>
      <c r="M1018" s="5">
        <v>0</v>
      </c>
      <c r="R1018">
        <v>2006</v>
      </c>
      <c r="S1018" s="1" t="s">
        <v>7</v>
      </c>
      <c r="T1018" s="40">
        <f>+'Copy Co'!$B$17</f>
        <v>51399.602684929596</v>
      </c>
      <c r="U1018">
        <f>+'Copy Co'!$B$18*'All Data'!C1018</f>
        <v>722.6178063676324</v>
      </c>
      <c r="V1018" s="40">
        <f>+D1018*'Copy Co'!$B$19</f>
        <v>89843.059347426562</v>
      </c>
      <c r="W1018" s="40">
        <f>+E1018*'Copy Co'!$B$20</f>
        <v>-24160.199761611188</v>
      </c>
      <c r="X1018" s="40">
        <f>+F1018*'Copy Co'!$B$21</f>
        <v>2218.1818982340974</v>
      </c>
      <c r="Y1018" s="40">
        <f>+G1018*'Copy Co'!$B$22</f>
        <v>104256.6491801246</v>
      </c>
      <c r="Z1018" s="40">
        <f>+H1018*'Copy Co'!$B$23</f>
        <v>0</v>
      </c>
      <c r="AA1018" s="40">
        <f>+I1018*'Copy Co'!$B$24</f>
        <v>0</v>
      </c>
      <c r="AB1018" s="40">
        <f>+J1018*'Copy Co'!$B$25</f>
        <v>4041.8650713014422</v>
      </c>
      <c r="AC1018" s="40">
        <f>+K1018*'Copy Co'!$B$26</f>
        <v>2049.2231300329972</v>
      </c>
      <c r="AD1018" s="40">
        <f>+L1018*'Copy Co'!$B$27</f>
        <v>17537.371706577309</v>
      </c>
      <c r="AE1018" s="40">
        <f>+M1018*'Copy Co'!$B$28</f>
        <v>0</v>
      </c>
      <c r="AF1018" s="40">
        <f t="shared" si="152"/>
        <v>247908.37106338303</v>
      </c>
      <c r="AG1018" s="25">
        <f t="shared" si="153"/>
        <v>27356.371063383034</v>
      </c>
      <c r="AH1018" s="56">
        <f t="shared" si="154"/>
        <v>39001</v>
      </c>
      <c r="AL1018" s="56"/>
      <c r="BF1018" s="2">
        <v>40876</v>
      </c>
      <c r="BG1018" s="3">
        <v>29.8333333333333</v>
      </c>
      <c r="BH1018">
        <v>7</v>
      </c>
      <c r="BI1018">
        <v>2.5416666666666701</v>
      </c>
    </row>
    <row r="1019" spans="1:61" x14ac:dyDescent="0.25">
      <c r="A1019" s="2">
        <v>39002</v>
      </c>
      <c r="B1019" s="7">
        <v>204270</v>
      </c>
      <c r="C1019" s="3">
        <v>12.8333333333333</v>
      </c>
      <c r="D1019" s="7">
        <f t="shared" si="148"/>
        <v>164.6944444444436</v>
      </c>
      <c r="E1019" s="7">
        <f t="shared" si="149"/>
        <v>2113.5787037036876</v>
      </c>
      <c r="F1019" s="7">
        <f t="shared" si="150"/>
        <v>27124.260030863919</v>
      </c>
      <c r="G1019" s="11">
        <v>220552</v>
      </c>
      <c r="H1019">
        <v>0</v>
      </c>
      <c r="I1019">
        <v>0</v>
      </c>
      <c r="J1019">
        <v>10</v>
      </c>
      <c r="K1019" s="3">
        <v>6.9166666666666696</v>
      </c>
      <c r="L1019" s="3">
        <f t="shared" si="151"/>
        <v>88.763888888888701</v>
      </c>
      <c r="M1019" s="5">
        <v>0</v>
      </c>
      <c r="R1019">
        <v>2006</v>
      </c>
      <c r="S1019" s="1" t="s">
        <v>1</v>
      </c>
      <c r="T1019" s="40">
        <f>+'Copy Co'!$B$17</f>
        <v>51399.602684929596</v>
      </c>
      <c r="U1019">
        <f>+'Copy Co'!$B$18*'All Data'!C1019</f>
        <v>634.09197823712304</v>
      </c>
      <c r="V1019" s="40">
        <f>+D1019*'Copy Co'!$B$19</f>
        <v>69178.594182954927</v>
      </c>
      <c r="W1019" s="40">
        <f>+E1019*'Copy Co'!$B$20</f>
        <v>-16324.177969961893</v>
      </c>
      <c r="X1019" s="40">
        <f>+F1019*'Copy Co'!$B$21</f>
        <v>1315.1386977221525</v>
      </c>
      <c r="Y1019" s="40">
        <f>+G1019*'Copy Co'!$B$22</f>
        <v>91789.900042612935</v>
      </c>
      <c r="Z1019" s="40">
        <f>+H1019*'Copy Co'!$B$23</f>
        <v>0</v>
      </c>
      <c r="AA1019" s="40">
        <f>+I1019*'Copy Co'!$B$24</f>
        <v>0</v>
      </c>
      <c r="AB1019" s="40">
        <f>+J1019*'Copy Co'!$B$25</f>
        <v>3368.2208927512015</v>
      </c>
      <c r="AC1019" s="40">
        <f>+K1019*'Copy Co'!$B$26</f>
        <v>2166.6945196527231</v>
      </c>
      <c r="AD1019" s="40">
        <f>+L1019*'Copy Co'!$B$27</f>
        <v>16271.08608006029</v>
      </c>
      <c r="AE1019" s="40">
        <f>+M1019*'Copy Co'!$B$28</f>
        <v>0</v>
      </c>
      <c r="AF1019" s="40">
        <f t="shared" si="152"/>
        <v>219799.15110895905</v>
      </c>
      <c r="AG1019" s="25">
        <f t="shared" si="153"/>
        <v>15529.151108959049</v>
      </c>
      <c r="AH1019" s="56">
        <f t="shared" si="154"/>
        <v>39002</v>
      </c>
      <c r="AL1019" s="56"/>
      <c r="BF1019" s="2">
        <v>42344</v>
      </c>
      <c r="BG1019" s="3">
        <v>29.8333333333333</v>
      </c>
      <c r="BH1019">
        <v>14</v>
      </c>
      <c r="BI1019">
        <v>4.5416666666666696</v>
      </c>
    </row>
    <row r="1020" spans="1:61" x14ac:dyDescent="0.25">
      <c r="A1020" s="2">
        <v>39003</v>
      </c>
      <c r="B1020" s="7">
        <v>186397</v>
      </c>
      <c r="C1020" s="3">
        <v>11.2916666666667</v>
      </c>
      <c r="D1020" s="7">
        <f t="shared" si="148"/>
        <v>127.50173611111185</v>
      </c>
      <c r="E1020" s="7">
        <f t="shared" si="149"/>
        <v>1439.7071035879756</v>
      </c>
      <c r="F1020" s="7">
        <f t="shared" si="150"/>
        <v>16256.692711347605</v>
      </c>
      <c r="G1020" s="11">
        <v>204270</v>
      </c>
      <c r="H1020">
        <v>1</v>
      </c>
      <c r="I1020">
        <v>0</v>
      </c>
      <c r="J1020">
        <v>12</v>
      </c>
      <c r="K1020" s="3">
        <v>7.4583333333333304</v>
      </c>
      <c r="L1020" s="3">
        <f t="shared" si="151"/>
        <v>84.217013888889099</v>
      </c>
      <c r="M1020" s="5">
        <v>0</v>
      </c>
      <c r="R1020">
        <v>2006</v>
      </c>
      <c r="S1020" s="1" t="s">
        <v>2</v>
      </c>
      <c r="T1020" s="40">
        <f>+'Copy Co'!$B$17</f>
        <v>51399.602684929596</v>
      </c>
      <c r="U1020">
        <f>+'Copy Co'!$B$18*'All Data'!C1020</f>
        <v>557.91859124110817</v>
      </c>
      <c r="V1020" s="40">
        <f>+D1020*'Copy Co'!$B$19</f>
        <v>53556.092251965427</v>
      </c>
      <c r="W1020" s="40">
        <f>+E1020*'Copy Co'!$B$20</f>
        <v>-11119.545698679283</v>
      </c>
      <c r="X1020" s="40">
        <f>+F1020*'Copy Co'!$B$21</f>
        <v>788.21710370507549</v>
      </c>
      <c r="Y1020" s="40">
        <f>+G1020*'Copy Co'!$B$22</f>
        <v>85013.615300267265</v>
      </c>
      <c r="Z1020" s="40">
        <f>+H1020*'Copy Co'!$B$23</f>
        <v>-10610.780657764437</v>
      </c>
      <c r="AA1020" s="40">
        <f>+I1020*'Copy Co'!$B$24</f>
        <v>0</v>
      </c>
      <c r="AB1020" s="40">
        <f>+J1020*'Copy Co'!$B$25</f>
        <v>4041.8650713014422</v>
      </c>
      <c r="AC1020" s="40">
        <f>+K1020*'Copy Co'!$B$26</f>
        <v>2336.3754157701032</v>
      </c>
      <c r="AD1020" s="40">
        <f>+L1020*'Copy Co'!$B$27</f>
        <v>15437.609815710533</v>
      </c>
      <c r="AE1020" s="40">
        <f>+M1020*'Copy Co'!$B$28</f>
        <v>0</v>
      </c>
      <c r="AF1020" s="40">
        <f t="shared" si="152"/>
        <v>191400.96987844683</v>
      </c>
      <c r="AG1020" s="25">
        <f t="shared" si="153"/>
        <v>5003.9698784468346</v>
      </c>
      <c r="AH1020" s="56">
        <f t="shared" si="154"/>
        <v>39003</v>
      </c>
      <c r="AL1020" s="56"/>
      <c r="BF1020" s="2">
        <v>43057</v>
      </c>
      <c r="BG1020" s="3">
        <v>29.8333333333333</v>
      </c>
      <c r="BH1020">
        <v>10</v>
      </c>
      <c r="BI1020">
        <v>5.2916666666666696</v>
      </c>
    </row>
    <row r="1021" spans="1:61" x14ac:dyDescent="0.25">
      <c r="A1021" s="2">
        <v>39004</v>
      </c>
      <c r="B1021" s="7">
        <v>192687</v>
      </c>
      <c r="C1021" s="3">
        <v>11.625</v>
      </c>
      <c r="D1021" s="7">
        <f t="shared" si="148"/>
        <v>135.140625</v>
      </c>
      <c r="E1021" s="7">
        <f t="shared" si="149"/>
        <v>1571.009765625</v>
      </c>
      <c r="F1021" s="7">
        <f t="shared" si="150"/>
        <v>18262.988525390625</v>
      </c>
      <c r="G1021" s="11">
        <v>186397</v>
      </c>
      <c r="H1021">
        <v>0</v>
      </c>
      <c r="I1021">
        <v>1</v>
      </c>
      <c r="J1021">
        <v>12</v>
      </c>
      <c r="K1021" s="3">
        <v>6.7083333333333304</v>
      </c>
      <c r="L1021" s="3">
        <f t="shared" si="151"/>
        <v>77.984374999999972</v>
      </c>
      <c r="M1021" s="5">
        <v>0</v>
      </c>
      <c r="R1021">
        <v>2006</v>
      </c>
      <c r="S1021" s="1" t="s">
        <v>3</v>
      </c>
      <c r="T1021" s="40">
        <f>+'Copy Co'!$B$17</f>
        <v>51399.602684929596</v>
      </c>
      <c r="U1021">
        <f>+'Copy Co'!$B$18*'All Data'!C1021</f>
        <v>574.38851275375907</v>
      </c>
      <c r="V1021" s="40">
        <f>+D1021*'Copy Co'!$B$19</f>
        <v>56764.74689866991</v>
      </c>
      <c r="W1021" s="40">
        <f>+E1021*'Copy Co'!$B$20</f>
        <v>-12133.658879923109</v>
      </c>
      <c r="X1021" s="40">
        <f>+F1021*'Copy Co'!$B$21</f>
        <v>885.49375792987667</v>
      </c>
      <c r="Y1021" s="40">
        <f>+G1021*'Copy Co'!$B$22</f>
        <v>77575.184075605415</v>
      </c>
      <c r="Z1021" s="40">
        <f>+H1021*'Copy Co'!$B$23</f>
        <v>0</v>
      </c>
      <c r="AA1021" s="40">
        <f>+I1021*'Copy Co'!$B$24</f>
        <v>-10704.382616627605</v>
      </c>
      <c r="AB1021" s="40">
        <f>+J1021*'Copy Co'!$B$25</f>
        <v>4041.8650713014422</v>
      </c>
      <c r="AC1021" s="40">
        <f>+K1021*'Copy Co'!$B$26</f>
        <v>2101.4326365306515</v>
      </c>
      <c r="AD1021" s="40">
        <f>+L1021*'Copy Co'!$B$27</f>
        <v>14295.120396460441</v>
      </c>
      <c r="AE1021" s="40">
        <f>+M1021*'Copy Co'!$B$28</f>
        <v>0</v>
      </c>
      <c r="AF1021" s="40">
        <f t="shared" si="152"/>
        <v>184799.79253763036</v>
      </c>
      <c r="AG1021" s="25">
        <f t="shared" si="153"/>
        <v>-7887.207462369639</v>
      </c>
      <c r="AH1021" s="56">
        <f t="shared" si="154"/>
        <v>39004</v>
      </c>
      <c r="AL1021" s="56"/>
      <c r="BF1021" s="2">
        <v>38353</v>
      </c>
      <c r="BG1021" s="3">
        <v>29.7916666666667</v>
      </c>
      <c r="BH1021">
        <v>21</v>
      </c>
      <c r="BI1021">
        <v>9.625</v>
      </c>
    </row>
    <row r="1022" spans="1:61" x14ac:dyDescent="0.25">
      <c r="A1022" s="2">
        <v>39005</v>
      </c>
      <c r="B1022" s="7">
        <v>167864</v>
      </c>
      <c r="C1022" s="3">
        <v>6.1666666666666599</v>
      </c>
      <c r="D1022" s="7">
        <f t="shared" si="148"/>
        <v>38.027777777777693</v>
      </c>
      <c r="E1022" s="7">
        <f t="shared" si="149"/>
        <v>234.50462962962885</v>
      </c>
      <c r="F1022" s="7">
        <f t="shared" si="150"/>
        <v>1446.1118827160431</v>
      </c>
      <c r="G1022" s="11">
        <v>192687</v>
      </c>
      <c r="H1022">
        <v>0</v>
      </c>
      <c r="I1022">
        <v>1</v>
      </c>
      <c r="J1022">
        <v>25</v>
      </c>
      <c r="K1022" s="3">
        <v>10.875</v>
      </c>
      <c r="L1022" s="3">
        <f t="shared" si="151"/>
        <v>67.062499999999929</v>
      </c>
      <c r="M1022" s="5">
        <v>0</v>
      </c>
      <c r="R1022">
        <v>2006</v>
      </c>
      <c r="S1022" s="1" t="s">
        <v>4</v>
      </c>
      <c r="T1022" s="40">
        <f>+'Copy Co'!$B$17</f>
        <v>51399.602684929596</v>
      </c>
      <c r="U1022">
        <f>+'Copy Co'!$B$18*'All Data'!C1022</f>
        <v>304.69354798407255</v>
      </c>
      <c r="V1022" s="40">
        <f>+D1022*'Copy Co'!$B$19</f>
        <v>15973.266223050357</v>
      </c>
      <c r="W1022" s="40">
        <f>+E1022*'Copy Co'!$B$20</f>
        <v>-1811.1912757949224</v>
      </c>
      <c r="X1022" s="40">
        <f>+F1022*'Copy Co'!$B$21</f>
        <v>70.115744946835804</v>
      </c>
      <c r="Y1022" s="40">
        <f>+G1022*'Copy Co'!$B$22</f>
        <v>80192.972494064714</v>
      </c>
      <c r="Z1022" s="40">
        <f>+H1022*'Copy Co'!$B$23</f>
        <v>0</v>
      </c>
      <c r="AA1022" s="40">
        <f>+I1022*'Copy Co'!$B$24</f>
        <v>-10704.382616627605</v>
      </c>
      <c r="AB1022" s="40">
        <f>+J1022*'Copy Co'!$B$25</f>
        <v>8420.552231878004</v>
      </c>
      <c r="AC1022" s="40">
        <f>+K1022*'Copy Co'!$B$26</f>
        <v>3406.6702989720516</v>
      </c>
      <c r="AD1022" s="40">
        <f>+L1022*'Copy Co'!$B$27</f>
        <v>12293.0588542593</v>
      </c>
      <c r="AE1022" s="40">
        <f>+M1022*'Copy Co'!$B$28</f>
        <v>0</v>
      </c>
      <c r="AF1022" s="40">
        <f t="shared" si="152"/>
        <v>159545.35818766238</v>
      </c>
      <c r="AG1022" s="25">
        <f t="shared" si="153"/>
        <v>-8318.6418123376206</v>
      </c>
      <c r="AH1022" s="56">
        <f t="shared" si="154"/>
        <v>39005</v>
      </c>
      <c r="AL1022" s="56"/>
      <c r="BF1022" s="2">
        <v>40269</v>
      </c>
      <c r="BG1022" s="3">
        <v>29.7916666666667</v>
      </c>
      <c r="BH1022">
        <v>17</v>
      </c>
      <c r="BI1022">
        <v>8.9166666666666696</v>
      </c>
    </row>
    <row r="1023" spans="1:61" x14ac:dyDescent="0.25">
      <c r="A1023" s="2">
        <v>39006</v>
      </c>
      <c r="B1023" s="7">
        <v>257805</v>
      </c>
      <c r="C1023" s="3">
        <v>20.2916666666667</v>
      </c>
      <c r="D1023" s="7">
        <f t="shared" si="148"/>
        <v>411.75173611111245</v>
      </c>
      <c r="E1023" s="7">
        <f t="shared" si="149"/>
        <v>8355.1289785880035</v>
      </c>
      <c r="F1023" s="7">
        <f t="shared" si="150"/>
        <v>169539.49219051519</v>
      </c>
      <c r="G1023" s="11">
        <v>167864</v>
      </c>
      <c r="H1023">
        <v>0</v>
      </c>
      <c r="I1023">
        <v>0</v>
      </c>
      <c r="J1023">
        <v>18</v>
      </c>
      <c r="K1023" s="3">
        <v>5.4583333333333304</v>
      </c>
      <c r="L1023" s="3">
        <f t="shared" si="151"/>
        <v>110.75868055555567</v>
      </c>
      <c r="M1023" s="5">
        <v>0</v>
      </c>
      <c r="R1023">
        <v>2006</v>
      </c>
      <c r="S1023" s="1" t="s">
        <v>5</v>
      </c>
      <c r="T1023" s="40">
        <f>+'Copy Co'!$B$17</f>
        <v>51399.602684929596</v>
      </c>
      <c r="U1023">
        <f>+'Copy Co'!$B$18*'All Data'!C1023</f>
        <v>1002.606472082728</v>
      </c>
      <c r="V1023" s="40">
        <f>+D1023*'Copy Co'!$B$19</f>
        <v>172953.04861462067</v>
      </c>
      <c r="W1023" s="40">
        <f>+E1023*'Copy Co'!$B$20</f>
        <v>-64530.652286311895</v>
      </c>
      <c r="X1023" s="40">
        <f>+F1023*'Copy Co'!$B$21</f>
        <v>8220.240726132266</v>
      </c>
      <c r="Y1023" s="40">
        <f>+G1023*'Copy Co'!$B$22</f>
        <v>69862.072349165639</v>
      </c>
      <c r="Z1023" s="40">
        <f>+H1023*'Copy Co'!$B$23</f>
        <v>0</v>
      </c>
      <c r="AA1023" s="40">
        <f>+I1023*'Copy Co'!$B$24</f>
        <v>0</v>
      </c>
      <c r="AB1023" s="40">
        <f>+J1023*'Copy Co'!$B$25</f>
        <v>6062.7976069521628</v>
      </c>
      <c r="AC1023" s="40">
        <f>+K1023*'Copy Co'!$B$26</f>
        <v>1709.8613377982317</v>
      </c>
      <c r="AD1023" s="40">
        <f>+L1023*'Copy Co'!$B$27</f>
        <v>20302.896233954183</v>
      </c>
      <c r="AE1023" s="40">
        <f>+M1023*'Copy Co'!$B$28</f>
        <v>0</v>
      </c>
      <c r="AF1023" s="40">
        <f t="shared" si="152"/>
        <v>266982.47373932361</v>
      </c>
      <c r="AG1023" s="25">
        <f t="shared" si="153"/>
        <v>9177.4737393236137</v>
      </c>
      <c r="AH1023" s="56">
        <f t="shared" si="154"/>
        <v>39006</v>
      </c>
      <c r="AL1023" s="56"/>
      <c r="BF1023" s="2">
        <v>42720</v>
      </c>
      <c r="BG1023" s="3">
        <v>29.7916666666667</v>
      </c>
      <c r="BH1023">
        <v>30</v>
      </c>
      <c r="BI1023">
        <v>17.2083333333333</v>
      </c>
    </row>
    <row r="1024" spans="1:61" x14ac:dyDescent="0.25">
      <c r="A1024" s="2">
        <v>39007</v>
      </c>
      <c r="B1024" s="7">
        <v>351969</v>
      </c>
      <c r="C1024" s="3">
        <v>22.8333333333333</v>
      </c>
      <c r="D1024" s="7">
        <f t="shared" si="148"/>
        <v>521.36111111110961</v>
      </c>
      <c r="E1024" s="7">
        <f t="shared" si="149"/>
        <v>11904.412037036986</v>
      </c>
      <c r="F1024" s="7">
        <f t="shared" si="150"/>
        <v>271817.40817901079</v>
      </c>
      <c r="G1024" s="11">
        <v>257805</v>
      </c>
      <c r="H1024">
        <v>0</v>
      </c>
      <c r="I1024">
        <v>0</v>
      </c>
      <c r="J1024">
        <v>16</v>
      </c>
      <c r="K1024" s="3">
        <v>8.375</v>
      </c>
      <c r="L1024" s="3">
        <f t="shared" si="151"/>
        <v>191.2291666666664</v>
      </c>
      <c r="M1024" s="5">
        <v>0</v>
      </c>
      <c r="R1024">
        <v>2006</v>
      </c>
      <c r="S1024" s="1" t="s">
        <v>6</v>
      </c>
      <c r="T1024" s="40">
        <f>+'Copy Co'!$B$17</f>
        <v>51399.602684929596</v>
      </c>
      <c r="U1024">
        <f>+'Copy Co'!$B$18*'All Data'!C1024</f>
        <v>1128.1896236167008</v>
      </c>
      <c r="V1024" s="40">
        <f>+D1024*'Copy Co'!$B$19</f>
        <v>218993.59659637103</v>
      </c>
      <c r="W1024" s="40">
        <f>+E1024*'Copy Co'!$B$20</f>
        <v>-91943.460813556871</v>
      </c>
      <c r="X1024" s="40">
        <f>+F1024*'Copy Co'!$B$21</f>
        <v>13179.256938400957</v>
      </c>
      <c r="Y1024" s="40">
        <f>+G1024*'Copy Co'!$B$22</f>
        <v>107293.94963766291</v>
      </c>
      <c r="Z1024" s="40">
        <f>+H1024*'Copy Co'!$B$23</f>
        <v>0</v>
      </c>
      <c r="AA1024" s="40">
        <f>+I1024*'Copy Co'!$B$24</f>
        <v>0</v>
      </c>
      <c r="AB1024" s="40">
        <f>+J1024*'Copy Co'!$B$25</f>
        <v>5389.1534284019226</v>
      </c>
      <c r="AC1024" s="40">
        <f>+K1024*'Copy Co'!$B$26</f>
        <v>2623.527701507212</v>
      </c>
      <c r="AD1024" s="40">
        <f>+L1024*'Copy Co'!$B$27</f>
        <v>35053.739429402325</v>
      </c>
      <c r="AE1024" s="40">
        <f>+M1024*'Copy Co'!$B$28</f>
        <v>0</v>
      </c>
      <c r="AF1024" s="40">
        <f t="shared" si="152"/>
        <v>343117.55522673583</v>
      </c>
      <c r="AG1024" s="25">
        <f t="shared" si="153"/>
        <v>-8851.4447732641711</v>
      </c>
      <c r="AH1024" s="56">
        <f t="shared" si="154"/>
        <v>39007</v>
      </c>
      <c r="AL1024" s="56"/>
      <c r="BF1024" s="2">
        <v>43123</v>
      </c>
      <c r="BG1024" s="3">
        <v>29.7916666666667</v>
      </c>
      <c r="BH1024">
        <v>14</v>
      </c>
      <c r="BI1024">
        <v>5.5</v>
      </c>
    </row>
    <row r="1025" spans="1:61" x14ac:dyDescent="0.25">
      <c r="A1025" s="2">
        <v>39008</v>
      </c>
      <c r="B1025" s="7">
        <v>339396</v>
      </c>
      <c r="C1025" s="3">
        <v>21.9583333333333</v>
      </c>
      <c r="D1025" s="7">
        <f t="shared" si="148"/>
        <v>482.16840277777629</v>
      </c>
      <c r="E1025" s="7">
        <f t="shared" si="149"/>
        <v>10587.614510995321</v>
      </c>
      <c r="F1025" s="7">
        <f t="shared" si="150"/>
        <v>232486.36863727192</v>
      </c>
      <c r="G1025" s="11">
        <v>351969</v>
      </c>
      <c r="H1025">
        <v>0</v>
      </c>
      <c r="I1025">
        <v>0</v>
      </c>
      <c r="J1025">
        <v>13</v>
      </c>
      <c r="K1025" s="3">
        <v>7</v>
      </c>
      <c r="L1025" s="3">
        <f t="shared" si="151"/>
        <v>153.70833333333309</v>
      </c>
      <c r="M1025" s="5">
        <v>0</v>
      </c>
      <c r="R1025">
        <v>2006</v>
      </c>
      <c r="S1025" s="1" t="s">
        <v>7</v>
      </c>
      <c r="T1025" s="40">
        <f>+'Copy Co'!$B$17</f>
        <v>51399.602684929596</v>
      </c>
      <c r="U1025">
        <f>+'Copy Co'!$B$18*'All Data'!C1025</f>
        <v>1084.9560796459878</v>
      </c>
      <c r="V1025" s="40">
        <f>+D1025*'Copy Co'!$B$19</f>
        <v>202531.01053969818</v>
      </c>
      <c r="W1025" s="40">
        <f>+E1025*'Copy Co'!$B$20</f>
        <v>-81773.204495283891</v>
      </c>
      <c r="X1025" s="40">
        <f>+F1025*'Copy Co'!$B$21</f>
        <v>11272.264007934884</v>
      </c>
      <c r="Y1025" s="40">
        <f>+G1025*'Copy Co'!$B$22</f>
        <v>146483.36595496043</v>
      </c>
      <c r="Z1025" s="40">
        <f>+H1025*'Copy Co'!$B$23</f>
        <v>0</v>
      </c>
      <c r="AA1025" s="40">
        <f>+I1025*'Copy Co'!$B$24</f>
        <v>0</v>
      </c>
      <c r="AB1025" s="40">
        <f>+J1025*'Copy Co'!$B$25</f>
        <v>4378.6871605765618</v>
      </c>
      <c r="AC1025" s="40">
        <f>+K1025*'Copy Co'!$B$26</f>
        <v>2192.7992729015505</v>
      </c>
      <c r="AD1025" s="40">
        <f>+L1025*'Copy Co'!$B$27</f>
        <v>28175.889477081411</v>
      </c>
      <c r="AE1025" s="40">
        <f>+M1025*'Copy Co'!$B$28</f>
        <v>0</v>
      </c>
      <c r="AF1025" s="40">
        <f t="shared" si="152"/>
        <v>365745.37068244477</v>
      </c>
      <c r="AG1025" s="25">
        <f t="shared" si="153"/>
        <v>26349.370682444773</v>
      </c>
      <c r="AH1025" s="56">
        <f t="shared" si="154"/>
        <v>39008</v>
      </c>
      <c r="AL1025" s="56"/>
      <c r="BF1025" s="2">
        <v>38707</v>
      </c>
      <c r="BG1025" s="3">
        <v>29.75</v>
      </c>
      <c r="BH1025">
        <v>10</v>
      </c>
      <c r="BI1025">
        <v>5.7916666666666696</v>
      </c>
    </row>
    <row r="1026" spans="1:61" x14ac:dyDescent="0.25">
      <c r="A1026" s="2">
        <v>39009</v>
      </c>
      <c r="B1026" s="7">
        <v>275736</v>
      </c>
      <c r="C1026" s="3">
        <v>13.75</v>
      </c>
      <c r="D1026" s="7">
        <f t="shared" si="148"/>
        <v>189.0625</v>
      </c>
      <c r="E1026" s="7">
        <f t="shared" si="149"/>
        <v>2599.609375</v>
      </c>
      <c r="F1026" s="7">
        <f t="shared" si="150"/>
        <v>35744.62890625</v>
      </c>
      <c r="G1026" s="11">
        <v>339396</v>
      </c>
      <c r="H1026">
        <v>0</v>
      </c>
      <c r="I1026">
        <v>0</v>
      </c>
      <c r="J1026">
        <v>12</v>
      </c>
      <c r="K1026" s="3">
        <v>7.7083333333333304</v>
      </c>
      <c r="L1026" s="3">
        <f t="shared" si="151"/>
        <v>105.98958333333329</v>
      </c>
      <c r="M1026" s="5">
        <v>0</v>
      </c>
      <c r="R1026">
        <v>2006</v>
      </c>
      <c r="S1026" s="1" t="s">
        <v>1</v>
      </c>
      <c r="T1026" s="40">
        <f>+'Copy Co'!$B$17</f>
        <v>51399.602684929596</v>
      </c>
      <c r="U1026">
        <f>+'Copy Co'!$B$18*'All Data'!C1026</f>
        <v>679.38426239691933</v>
      </c>
      <c r="V1026" s="40">
        <f>+D1026*'Copy Co'!$B$19</f>
        <v>79414.202505943569</v>
      </c>
      <c r="W1026" s="40">
        <f>+E1026*'Copy Co'!$B$20</f>
        <v>-20078.025017719319</v>
      </c>
      <c r="X1026" s="40">
        <f>+F1026*'Copy Co'!$B$21</f>
        <v>1733.1033051901463</v>
      </c>
      <c r="Y1026" s="40">
        <f>+G1026*'Copy Co'!$B$22</f>
        <v>141250.70239609099</v>
      </c>
      <c r="Z1026" s="40">
        <f>+H1026*'Copy Co'!$B$23</f>
        <v>0</v>
      </c>
      <c r="AA1026" s="40">
        <f>+I1026*'Copy Co'!$B$24</f>
        <v>0</v>
      </c>
      <c r="AB1026" s="40">
        <f>+J1026*'Copy Co'!$B$25</f>
        <v>4041.8650713014422</v>
      </c>
      <c r="AC1026" s="40">
        <f>+K1026*'Copy Co'!$B$26</f>
        <v>2414.6896755165872</v>
      </c>
      <c r="AD1026" s="40">
        <f>+L1026*'Copy Co'!$B$27</f>
        <v>19428.684970812123</v>
      </c>
      <c r="AE1026" s="40">
        <f>+M1026*'Copy Co'!$B$28</f>
        <v>0</v>
      </c>
      <c r="AF1026" s="40">
        <f t="shared" si="152"/>
        <v>280284.20985446207</v>
      </c>
      <c r="AG1026" s="25">
        <f t="shared" si="153"/>
        <v>4548.2098544620676</v>
      </c>
      <c r="AH1026" s="56">
        <f t="shared" si="154"/>
        <v>39009</v>
      </c>
      <c r="AL1026" s="56"/>
      <c r="BF1026" s="2">
        <v>39085</v>
      </c>
      <c r="BG1026" s="3">
        <v>29.75</v>
      </c>
      <c r="BH1026">
        <v>15</v>
      </c>
      <c r="BI1026">
        <v>7.25</v>
      </c>
    </row>
    <row r="1027" spans="1:61" x14ac:dyDescent="0.25">
      <c r="A1027" s="2">
        <v>39010</v>
      </c>
      <c r="B1027" s="7">
        <v>271305</v>
      </c>
      <c r="C1027" s="3">
        <v>18.375</v>
      </c>
      <c r="D1027" s="7">
        <f t="shared" si="148"/>
        <v>337.640625</v>
      </c>
      <c r="E1027" s="7">
        <f t="shared" si="149"/>
        <v>6204.146484375</v>
      </c>
      <c r="F1027" s="7">
        <f t="shared" si="150"/>
        <v>114001.19165039062</v>
      </c>
      <c r="G1027" s="11">
        <v>275736</v>
      </c>
      <c r="H1027">
        <v>1</v>
      </c>
      <c r="I1027">
        <v>0</v>
      </c>
      <c r="J1027">
        <v>22</v>
      </c>
      <c r="K1027" s="3">
        <v>11.7083333333333</v>
      </c>
      <c r="L1027" s="3">
        <f t="shared" si="151"/>
        <v>215.1406249999994</v>
      </c>
      <c r="M1027" s="5">
        <v>0</v>
      </c>
      <c r="R1027">
        <v>2006</v>
      </c>
      <c r="S1027" s="1" t="s">
        <v>2</v>
      </c>
      <c r="T1027" s="40">
        <f>+'Copy Co'!$B$17</f>
        <v>51399.602684929596</v>
      </c>
      <c r="U1027">
        <f>+'Copy Co'!$B$18*'All Data'!C1027</f>
        <v>907.90442338497405</v>
      </c>
      <c r="V1027" s="40">
        <f>+D1027*'Copy Co'!$B$19</f>
        <v>141823.26462404418</v>
      </c>
      <c r="W1027" s="40">
        <f>+E1027*'Copy Co'!$B$20</f>
        <v>-47917.586974726386</v>
      </c>
      <c r="X1027" s="40">
        <f>+F1027*'Copy Co'!$B$21</f>
        <v>5527.4274230991077</v>
      </c>
      <c r="Y1027" s="40">
        <f>+G1027*'Copy Co'!$B$22</f>
        <v>114756.51945187493</v>
      </c>
      <c r="Z1027" s="40">
        <f>+H1027*'Copy Co'!$B$23</f>
        <v>-10610.780657764437</v>
      </c>
      <c r="AA1027" s="40">
        <f>+I1027*'Copy Co'!$B$24</f>
        <v>0</v>
      </c>
      <c r="AB1027" s="40">
        <f>+J1027*'Copy Co'!$B$25</f>
        <v>7410.0859640526432</v>
      </c>
      <c r="AC1027" s="40">
        <f>+K1027*'Copy Co'!$B$26</f>
        <v>3667.7178314603207</v>
      </c>
      <c r="AD1027" s="40">
        <f>+L1027*'Copy Co'!$B$27</f>
        <v>39436.888947878848</v>
      </c>
      <c r="AE1027" s="40">
        <f>+M1027*'Copy Co'!$B$28</f>
        <v>0</v>
      </c>
      <c r="AF1027" s="40">
        <f t="shared" si="152"/>
        <v>306401.04371823376</v>
      </c>
      <c r="AG1027" s="25">
        <f t="shared" si="153"/>
        <v>35096.043718233763</v>
      </c>
      <c r="AH1027" s="56">
        <f t="shared" si="154"/>
        <v>39010</v>
      </c>
      <c r="AL1027" s="56"/>
      <c r="BF1027" s="2">
        <v>39523</v>
      </c>
      <c r="BG1027" s="3">
        <v>29.75</v>
      </c>
      <c r="BH1027">
        <v>25</v>
      </c>
      <c r="BI1027">
        <v>14.7916666666667</v>
      </c>
    </row>
    <row r="1028" spans="1:61" x14ac:dyDescent="0.25">
      <c r="A1028" s="2">
        <v>39011</v>
      </c>
      <c r="B1028" s="7">
        <v>299637</v>
      </c>
      <c r="C1028" s="3">
        <v>23.0833333333333</v>
      </c>
      <c r="D1028" s="7">
        <f t="shared" si="148"/>
        <v>532.84027777777624</v>
      </c>
      <c r="E1028" s="7">
        <f t="shared" si="149"/>
        <v>12299.729745370318</v>
      </c>
      <c r="F1028" s="7">
        <f t="shared" si="150"/>
        <v>283918.76162229775</v>
      </c>
      <c r="G1028" s="11">
        <v>271305</v>
      </c>
      <c r="H1028">
        <v>0</v>
      </c>
      <c r="I1028">
        <v>1</v>
      </c>
      <c r="J1028">
        <v>9</v>
      </c>
      <c r="K1028" s="3">
        <v>6.875</v>
      </c>
      <c r="L1028" s="3">
        <f t="shared" si="151"/>
        <v>158.69791666666643</v>
      </c>
      <c r="M1028" s="5">
        <v>0</v>
      </c>
      <c r="R1028">
        <v>2006</v>
      </c>
      <c r="S1028" s="1" t="s">
        <v>3</v>
      </c>
      <c r="T1028" s="40">
        <f>+'Copy Co'!$B$17</f>
        <v>51399.602684929596</v>
      </c>
      <c r="U1028">
        <f>+'Copy Co'!$B$18*'All Data'!C1028</f>
        <v>1140.5420647511903</v>
      </c>
      <c r="V1028" s="40">
        <f>+D1028*'Copy Co'!$B$19</f>
        <v>223815.32944273742</v>
      </c>
      <c r="W1028" s="40">
        <f>+E1028*'Copy Co'!$B$20</f>
        <v>-94996.688315424966</v>
      </c>
      <c r="X1028" s="40">
        <f>+F1028*'Copy Co'!$B$21</f>
        <v>13765.999514602878</v>
      </c>
      <c r="Y1028" s="40">
        <f>+G1028*'Copy Co'!$B$22</f>
        <v>112912.4144467568</v>
      </c>
      <c r="Z1028" s="40">
        <f>+H1028*'Copy Co'!$B$23</f>
        <v>0</v>
      </c>
      <c r="AA1028" s="40">
        <f>+I1028*'Copy Co'!$B$24</f>
        <v>-10704.382616627605</v>
      </c>
      <c r="AB1028" s="40">
        <f>+J1028*'Copy Co'!$B$25</f>
        <v>3031.3988034760814</v>
      </c>
      <c r="AC1028" s="40">
        <f>+K1028*'Copy Co'!$B$26</f>
        <v>2153.6421430283085</v>
      </c>
      <c r="AD1028" s="40">
        <f>+L1028*'Copy Co'!$B$27</f>
        <v>29090.517496837583</v>
      </c>
      <c r="AE1028" s="40">
        <f>+M1028*'Copy Co'!$B$28</f>
        <v>0</v>
      </c>
      <c r="AF1028" s="40">
        <f t="shared" si="152"/>
        <v>331608.37566506735</v>
      </c>
      <c r="AG1028" s="25">
        <f t="shared" si="153"/>
        <v>31971.375665067346</v>
      </c>
      <c r="AH1028" s="56">
        <f t="shared" si="154"/>
        <v>39011</v>
      </c>
      <c r="AL1028" s="56"/>
      <c r="BF1028" s="2">
        <v>41669</v>
      </c>
      <c r="BG1028" s="3">
        <v>29.75</v>
      </c>
      <c r="BH1028">
        <v>13</v>
      </c>
      <c r="BI1028">
        <v>4.625</v>
      </c>
    </row>
    <row r="1029" spans="1:61" x14ac:dyDescent="0.25">
      <c r="A1029" s="2">
        <v>39012</v>
      </c>
      <c r="B1029" s="7">
        <v>301226</v>
      </c>
      <c r="C1029" s="3">
        <v>20.9166666666667</v>
      </c>
      <c r="D1029" s="7">
        <f t="shared" ref="D1029:D1092" si="155">+C1029^2</f>
        <v>437.50694444444582</v>
      </c>
      <c r="E1029" s="7">
        <f t="shared" ref="E1029:E1092" si="156">+C1029^3</f>
        <v>9151.1869212963393</v>
      </c>
      <c r="F1029" s="7">
        <f t="shared" ref="F1029:F1092" si="157">+C1029^4</f>
        <v>191412.32643711541</v>
      </c>
      <c r="G1029" s="11">
        <v>299637</v>
      </c>
      <c r="H1029">
        <v>0</v>
      </c>
      <c r="I1029">
        <v>1</v>
      </c>
      <c r="J1029">
        <v>12</v>
      </c>
      <c r="K1029" s="3">
        <v>6.9583333333333304</v>
      </c>
      <c r="L1029" s="3">
        <f t="shared" ref="L1029:L1092" si="158">+C1029*K1029</f>
        <v>145.54513888888906</v>
      </c>
      <c r="M1029" s="5">
        <v>0</v>
      </c>
      <c r="R1029">
        <v>2006</v>
      </c>
      <c r="S1029" s="1" t="s">
        <v>4</v>
      </c>
      <c r="T1029" s="40">
        <f>+'Copy Co'!$B$17</f>
        <v>51399.602684929596</v>
      </c>
      <c r="U1029">
        <f>+'Copy Co'!$B$18*'All Data'!C1029</f>
        <v>1033.4875749189516</v>
      </c>
      <c r="V1029" s="40">
        <f>+D1029*'Copy Co'!$B$19</f>
        <v>183771.31945186286</v>
      </c>
      <c r="W1029" s="40">
        <f>+E1029*'Copy Co'!$B$20</f>
        <v>-70678.988048969361</v>
      </c>
      <c r="X1029" s="40">
        <f>+F1029*'Copy Co'!$B$21</f>
        <v>9280.7603758419536</v>
      </c>
      <c r="Y1029" s="40">
        <f>+G1029*'Copy Co'!$B$22</f>
        <v>124703.69925944183</v>
      </c>
      <c r="Z1029" s="40">
        <f>+H1029*'Copy Co'!$B$23</f>
        <v>0</v>
      </c>
      <c r="AA1029" s="40">
        <f>+I1029*'Copy Co'!$B$24</f>
        <v>-10704.382616627605</v>
      </c>
      <c r="AB1029" s="40">
        <f>+J1029*'Copy Co'!$B$25</f>
        <v>4041.8650713014422</v>
      </c>
      <c r="AC1029" s="40">
        <f>+K1029*'Copy Co'!$B$26</f>
        <v>2179.7468962771354</v>
      </c>
      <c r="AD1029" s="40">
        <f>+L1029*'Copy Co'!$B$27</f>
        <v>26679.514755824181</v>
      </c>
      <c r="AE1029" s="40">
        <f>+M1029*'Copy Co'!$B$28</f>
        <v>0</v>
      </c>
      <c r="AF1029" s="40">
        <f t="shared" ref="AF1029:AF1092" si="159">SUM(T1029:AE1029)</f>
        <v>321706.62540480099</v>
      </c>
      <c r="AG1029" s="25">
        <f t="shared" ref="AG1029:AG1092" si="160">+AF1029-B1029</f>
        <v>20480.625404800987</v>
      </c>
      <c r="AH1029" s="56">
        <f t="shared" ref="AH1029:AH1092" si="161">+A1029</f>
        <v>39012</v>
      </c>
      <c r="AL1029" s="56"/>
      <c r="BF1029" s="2">
        <v>42016</v>
      </c>
      <c r="BG1029" s="3">
        <v>29.75</v>
      </c>
      <c r="BH1029">
        <v>13</v>
      </c>
      <c r="BI1029">
        <v>4.9166666666666696</v>
      </c>
    </row>
    <row r="1030" spans="1:61" x14ac:dyDescent="0.25">
      <c r="A1030" s="2">
        <v>39013</v>
      </c>
      <c r="B1030" s="7">
        <v>285175</v>
      </c>
      <c r="C1030" s="3">
        <v>17.5833333333333</v>
      </c>
      <c r="D1030" s="7">
        <f t="shared" si="155"/>
        <v>309.17361111110995</v>
      </c>
      <c r="E1030" s="7">
        <f t="shared" si="156"/>
        <v>5436.3026620370065</v>
      </c>
      <c r="F1030" s="7">
        <f t="shared" si="157"/>
        <v>95588.321807483851</v>
      </c>
      <c r="G1030" s="11">
        <v>301226</v>
      </c>
      <c r="H1030">
        <v>0</v>
      </c>
      <c r="I1030">
        <v>0</v>
      </c>
      <c r="J1030">
        <v>10</v>
      </c>
      <c r="K1030" s="3">
        <v>5.1666666666666696</v>
      </c>
      <c r="L1030" s="3">
        <f t="shared" si="158"/>
        <v>90.847222222222101</v>
      </c>
      <c r="M1030" s="5">
        <v>0</v>
      </c>
      <c r="R1030">
        <v>2006</v>
      </c>
      <c r="S1030" s="1" t="s">
        <v>5</v>
      </c>
      <c r="T1030" s="40">
        <f>+'Copy Co'!$B$17</f>
        <v>51399.602684929596</v>
      </c>
      <c r="U1030">
        <f>+'Copy Co'!$B$18*'All Data'!C1030</f>
        <v>868.78835979242251</v>
      </c>
      <c r="V1030" s="40">
        <f>+D1030*'Copy Co'!$B$19</f>
        <v>129865.9213872213</v>
      </c>
      <c r="W1030" s="40">
        <f>+E1030*'Copy Co'!$B$20</f>
        <v>-41987.162341370284</v>
      </c>
      <c r="X1030" s="40">
        <f>+F1030*'Copy Co'!$B$21</f>
        <v>4634.6665647761956</v>
      </c>
      <c r="Y1030" s="40">
        <f>+G1030*'Copy Co'!$B$22</f>
        <v>125365.0133766011</v>
      </c>
      <c r="Z1030" s="40">
        <f>+H1030*'Copy Co'!$B$23</f>
        <v>0</v>
      </c>
      <c r="AA1030" s="40">
        <f>+I1030*'Copy Co'!$B$24</f>
        <v>0</v>
      </c>
      <c r="AB1030" s="40">
        <f>+J1030*'Copy Co'!$B$25</f>
        <v>3368.2208927512015</v>
      </c>
      <c r="AC1030" s="40">
        <f>+K1030*'Copy Co'!$B$26</f>
        <v>1618.4947014273357</v>
      </c>
      <c r="AD1030" s="40">
        <f>+L1030*'Copy Co'!$B$27</f>
        <v>16652.976693737197</v>
      </c>
      <c r="AE1030" s="40">
        <f>+M1030*'Copy Co'!$B$28</f>
        <v>0</v>
      </c>
      <c r="AF1030" s="40">
        <f t="shared" si="159"/>
        <v>291786.52231986605</v>
      </c>
      <c r="AG1030" s="25">
        <f t="shared" si="160"/>
        <v>6611.5223198660533</v>
      </c>
      <c r="AH1030" s="56">
        <f t="shared" si="161"/>
        <v>39013</v>
      </c>
      <c r="AL1030" s="56"/>
      <c r="BF1030" s="2">
        <v>42324</v>
      </c>
      <c r="BG1030" s="3">
        <v>29.75</v>
      </c>
      <c r="BH1030">
        <v>30</v>
      </c>
      <c r="BI1030">
        <v>16.1666666666667</v>
      </c>
    </row>
    <row r="1031" spans="1:61" x14ac:dyDescent="0.25">
      <c r="A1031" s="2">
        <v>39014</v>
      </c>
      <c r="B1031" s="7">
        <v>230864</v>
      </c>
      <c r="C1031" s="3">
        <v>10.2916666666667</v>
      </c>
      <c r="D1031" s="7">
        <f t="shared" si="155"/>
        <v>105.91840277777845</v>
      </c>
      <c r="E1031" s="7">
        <f t="shared" si="156"/>
        <v>1090.07689525464</v>
      </c>
      <c r="F1031" s="7">
        <f t="shared" si="157"/>
        <v>11218.708046995707</v>
      </c>
      <c r="G1031" s="11">
        <v>285175</v>
      </c>
      <c r="H1031">
        <v>0</v>
      </c>
      <c r="I1031">
        <v>0</v>
      </c>
      <c r="J1031">
        <v>24</v>
      </c>
      <c r="K1031" s="3">
        <v>10.5833333333333</v>
      </c>
      <c r="L1031" s="3">
        <f t="shared" si="158"/>
        <v>108.9201388888889</v>
      </c>
      <c r="M1031" s="5">
        <v>0</v>
      </c>
      <c r="R1031">
        <v>2006</v>
      </c>
      <c r="S1031" s="1" t="s">
        <v>6</v>
      </c>
      <c r="T1031" s="40">
        <f>+'Copy Co'!$B$17</f>
        <v>51399.602684929596</v>
      </c>
      <c r="U1031">
        <f>+'Copy Co'!$B$18*'All Data'!C1031</f>
        <v>508.50882670315036</v>
      </c>
      <c r="V1031" s="40">
        <f>+D1031*'Copy Co'!$B$19</f>
        <v>44490.184395639502</v>
      </c>
      <c r="W1031" s="40">
        <f>+E1031*'Copy Co'!$B$20</f>
        <v>-8419.1845838994413</v>
      </c>
      <c r="X1031" s="40">
        <f>+F1031*'Copy Co'!$B$21</f>
        <v>543.94689751029648</v>
      </c>
      <c r="Y1031" s="40">
        <f>+G1031*'Copy Co'!$B$22</f>
        <v>118684.8668098777</v>
      </c>
      <c r="Z1031" s="40">
        <f>+H1031*'Copy Co'!$B$23</f>
        <v>0</v>
      </c>
      <c r="AA1031" s="40">
        <f>+I1031*'Copy Co'!$B$24</f>
        <v>0</v>
      </c>
      <c r="AB1031" s="40">
        <f>+J1031*'Copy Co'!$B$25</f>
        <v>8083.7301426028844</v>
      </c>
      <c r="AC1031" s="40">
        <f>+K1031*'Copy Co'!$B$26</f>
        <v>3315.3036626011431</v>
      </c>
      <c r="AD1031" s="40">
        <f>+L1031*'Copy Co'!$B$27</f>
        <v>19965.877767384303</v>
      </c>
      <c r="AE1031" s="40">
        <f>+M1031*'Copy Co'!$B$28</f>
        <v>0</v>
      </c>
      <c r="AF1031" s="40">
        <f t="shared" si="159"/>
        <v>238572.83660334913</v>
      </c>
      <c r="AG1031" s="25">
        <f t="shared" si="160"/>
        <v>7708.8366033491329</v>
      </c>
      <c r="AH1031" s="56">
        <f t="shared" si="161"/>
        <v>39014</v>
      </c>
      <c r="AL1031" s="56"/>
      <c r="BF1031" s="2">
        <v>42757</v>
      </c>
      <c r="BG1031" s="3">
        <v>29.75</v>
      </c>
      <c r="BH1031">
        <v>22</v>
      </c>
      <c r="BI1031">
        <v>16.0416666666667</v>
      </c>
    </row>
    <row r="1032" spans="1:61" x14ac:dyDescent="0.25">
      <c r="A1032" s="2">
        <v>39015</v>
      </c>
      <c r="B1032" s="7">
        <v>381620</v>
      </c>
      <c r="C1032" s="3">
        <v>26.5416666666667</v>
      </c>
      <c r="D1032" s="7">
        <f t="shared" si="155"/>
        <v>704.46006944444616</v>
      </c>
      <c r="E1032" s="7">
        <f t="shared" si="156"/>
        <v>18697.544343171365</v>
      </c>
      <c r="F1032" s="7">
        <f t="shared" si="157"/>
        <v>496263.98944167391</v>
      </c>
      <c r="G1032" s="11">
        <v>230864</v>
      </c>
      <c r="H1032">
        <v>0</v>
      </c>
      <c r="I1032">
        <v>0</v>
      </c>
      <c r="J1032">
        <v>29</v>
      </c>
      <c r="K1032" s="3">
        <v>13.2083333333333</v>
      </c>
      <c r="L1032" s="3">
        <f t="shared" si="158"/>
        <v>350.57118055555509</v>
      </c>
      <c r="M1032" s="5">
        <v>0</v>
      </c>
      <c r="R1032">
        <v>2006</v>
      </c>
      <c r="S1032" s="1" t="s">
        <v>7</v>
      </c>
      <c r="T1032" s="40">
        <f>+'Copy Co'!$B$17</f>
        <v>51399.602684929596</v>
      </c>
      <c r="U1032">
        <f>+'Copy Co'!$B$18*'All Data'!C1032</f>
        <v>1311.4175004449642</v>
      </c>
      <c r="V1032" s="40">
        <f>+D1032*'Copy Co'!$B$19</f>
        <v>295902.86075880891</v>
      </c>
      <c r="W1032" s="40">
        <f>+E1032*'Copy Co'!$B$20</f>
        <v>-144410.06664399762</v>
      </c>
      <c r="X1032" s="40">
        <f>+F1032*'Copy Co'!$B$21</f>
        <v>24061.706238551193</v>
      </c>
      <c r="Y1032" s="40">
        <f>+G1032*'Copy Co'!$B$22</f>
        <v>96081.574791603765</v>
      </c>
      <c r="Z1032" s="40">
        <f>+H1032*'Copy Co'!$B$23</f>
        <v>0</v>
      </c>
      <c r="AA1032" s="40">
        <f>+I1032*'Copy Co'!$B$24</f>
        <v>0</v>
      </c>
      <c r="AB1032" s="40">
        <f>+J1032*'Copy Co'!$B$25</f>
        <v>9767.8405889784844</v>
      </c>
      <c r="AC1032" s="40">
        <f>+K1032*'Copy Co'!$B$26</f>
        <v>4137.6033899392241</v>
      </c>
      <c r="AD1032" s="40">
        <f>+L1032*'Copy Co'!$B$27</f>
        <v>64262.324774301684</v>
      </c>
      <c r="AE1032" s="40">
        <f>+M1032*'Copy Co'!$B$28</f>
        <v>0</v>
      </c>
      <c r="AF1032" s="40">
        <f t="shared" si="159"/>
        <v>402514.86408356018</v>
      </c>
      <c r="AG1032" s="25">
        <f t="shared" si="160"/>
        <v>20894.864083560184</v>
      </c>
      <c r="AH1032" s="56">
        <f t="shared" si="161"/>
        <v>39015</v>
      </c>
      <c r="AL1032" s="56"/>
      <c r="BF1032" s="2">
        <v>42792</v>
      </c>
      <c r="BG1032" s="3">
        <v>29.75</v>
      </c>
      <c r="BH1032">
        <v>22</v>
      </c>
      <c r="BI1032">
        <v>14.3333333333333</v>
      </c>
    </row>
    <row r="1033" spans="1:61" x14ac:dyDescent="0.25">
      <c r="A1033" s="2">
        <v>39016</v>
      </c>
      <c r="B1033" s="7">
        <v>381669</v>
      </c>
      <c r="C1033" s="3">
        <v>26.75</v>
      </c>
      <c r="D1033" s="7">
        <f t="shared" si="155"/>
        <v>715.5625</v>
      </c>
      <c r="E1033" s="7">
        <f t="shared" si="156"/>
        <v>19141.296875</v>
      </c>
      <c r="F1033" s="7">
        <f t="shared" si="157"/>
        <v>512029.69140625</v>
      </c>
      <c r="G1033" s="11">
        <v>381620</v>
      </c>
      <c r="H1033">
        <v>0</v>
      </c>
      <c r="I1033">
        <v>0</v>
      </c>
      <c r="J1033">
        <v>13</v>
      </c>
      <c r="K1033" s="3">
        <v>7.5</v>
      </c>
      <c r="L1033" s="3">
        <f t="shared" si="158"/>
        <v>200.625</v>
      </c>
      <c r="M1033" s="5">
        <v>0</v>
      </c>
      <c r="R1033">
        <v>2006</v>
      </c>
      <c r="S1033" s="1" t="s">
        <v>1</v>
      </c>
      <c r="T1033" s="40">
        <f>+'Copy Co'!$B$17</f>
        <v>51399.602684929596</v>
      </c>
      <c r="U1033">
        <f>+'Copy Co'!$B$18*'All Data'!C1033</f>
        <v>1321.7112013903704</v>
      </c>
      <c r="V1033" s="40">
        <f>+D1033*'Copy Co'!$B$19</f>
        <v>300566.34859191667</v>
      </c>
      <c r="W1033" s="40">
        <f>+E1033*'Copy Co'!$B$20</f>
        <v>-147837.37942468477</v>
      </c>
      <c r="X1033" s="40">
        <f>+F1033*'Copy Co'!$B$21</f>
        <v>24826.117312872684</v>
      </c>
      <c r="Y1033" s="40">
        <f>+G1033*'Copy Co'!$B$22</f>
        <v>158823.59558862288</v>
      </c>
      <c r="Z1033" s="40">
        <f>+H1033*'Copy Co'!$B$23</f>
        <v>0</v>
      </c>
      <c r="AA1033" s="40">
        <f>+I1033*'Copy Co'!$B$24</f>
        <v>0</v>
      </c>
      <c r="AB1033" s="40">
        <f>+J1033*'Copy Co'!$B$25</f>
        <v>4378.6871605765618</v>
      </c>
      <c r="AC1033" s="40">
        <f>+K1033*'Copy Co'!$B$26</f>
        <v>2349.4277923945183</v>
      </c>
      <c r="AD1033" s="40">
        <f>+L1033*'Copy Co'!$B$27</f>
        <v>36776.066097085175</v>
      </c>
      <c r="AE1033" s="40">
        <f>+M1033*'Copy Co'!$B$28</f>
        <v>0</v>
      </c>
      <c r="AF1033" s="40">
        <f t="shared" si="159"/>
        <v>432604.17700510373</v>
      </c>
      <c r="AG1033" s="25">
        <f t="shared" si="160"/>
        <v>50935.177005103731</v>
      </c>
      <c r="AH1033" s="56">
        <f t="shared" si="161"/>
        <v>39016</v>
      </c>
      <c r="AL1033" s="56"/>
      <c r="BF1033" s="2">
        <v>38336</v>
      </c>
      <c r="BG1033" s="3">
        <v>29.7083333333333</v>
      </c>
      <c r="BH1033">
        <v>10</v>
      </c>
      <c r="BI1033">
        <v>4.625</v>
      </c>
    </row>
    <row r="1034" spans="1:61" x14ac:dyDescent="0.25">
      <c r="A1034" s="2">
        <v>39017</v>
      </c>
      <c r="B1034" s="7">
        <v>342146</v>
      </c>
      <c r="C1034" s="3">
        <v>22.0833333333333</v>
      </c>
      <c r="D1034" s="7">
        <f t="shared" si="155"/>
        <v>487.67361111110966</v>
      </c>
      <c r="E1034" s="7">
        <f t="shared" si="156"/>
        <v>10769.458912036989</v>
      </c>
      <c r="F1034" s="7">
        <f t="shared" si="157"/>
        <v>237825.55097414981</v>
      </c>
      <c r="G1034" s="11">
        <v>381669</v>
      </c>
      <c r="H1034">
        <v>1</v>
      </c>
      <c r="I1034">
        <v>0</v>
      </c>
      <c r="J1034">
        <v>9</v>
      </c>
      <c r="K1034" s="3">
        <v>6.25</v>
      </c>
      <c r="L1034" s="3">
        <f t="shared" si="158"/>
        <v>138.02083333333312</v>
      </c>
      <c r="M1034" s="5">
        <v>0</v>
      </c>
      <c r="R1034">
        <v>2006</v>
      </c>
      <c r="S1034" s="1" t="s">
        <v>2</v>
      </c>
      <c r="T1034" s="40">
        <f>+'Copy Co'!$B$17</f>
        <v>51399.602684929596</v>
      </c>
      <c r="U1034">
        <f>+'Copy Co'!$B$18*'All Data'!C1034</f>
        <v>1091.1323002132324</v>
      </c>
      <c r="V1034" s="40">
        <f>+D1034*'Copy Co'!$B$19</f>
        <v>204843.42960440295</v>
      </c>
      <c r="W1034" s="40">
        <f>+E1034*'Copy Co'!$B$20</f>
        <v>-83177.675670283716</v>
      </c>
      <c r="X1034" s="40">
        <f>+F1034*'Copy Co'!$B$21</f>
        <v>11531.137993711191</v>
      </c>
      <c r="Y1034" s="40">
        <f>+G1034*'Copy Co'!$B$22</f>
        <v>158843.98853496698</v>
      </c>
      <c r="Z1034" s="40">
        <f>+H1034*'Copy Co'!$B$23</f>
        <v>-10610.780657764437</v>
      </c>
      <c r="AA1034" s="40">
        <f>+I1034*'Copy Co'!$B$24</f>
        <v>0</v>
      </c>
      <c r="AB1034" s="40">
        <f>+J1034*'Copy Co'!$B$25</f>
        <v>3031.3988034760814</v>
      </c>
      <c r="AC1034" s="40">
        <f>+K1034*'Copy Co'!$B$26</f>
        <v>1957.8564936620985</v>
      </c>
      <c r="AD1034" s="40">
        <f>+L1034*'Copy Co'!$B$27</f>
        <v>25300.253156094383</v>
      </c>
      <c r="AE1034" s="40">
        <f>+M1034*'Copy Co'!$B$28</f>
        <v>0</v>
      </c>
      <c r="AF1034" s="40">
        <f t="shared" si="159"/>
        <v>364210.34324340837</v>
      </c>
      <c r="AG1034" s="25">
        <f t="shared" si="160"/>
        <v>22064.343243408366</v>
      </c>
      <c r="AH1034" s="56">
        <f t="shared" si="161"/>
        <v>39017</v>
      </c>
      <c r="AL1034" s="56"/>
      <c r="BF1034" s="2">
        <v>38382</v>
      </c>
      <c r="BG1034" s="3">
        <v>29.7083333333333</v>
      </c>
      <c r="BH1034">
        <v>21</v>
      </c>
      <c r="BI1034">
        <v>10.8333333333333</v>
      </c>
    </row>
    <row r="1035" spans="1:61" x14ac:dyDescent="0.25">
      <c r="A1035" s="2">
        <v>39018</v>
      </c>
      <c r="B1035" s="7">
        <v>290732</v>
      </c>
      <c r="C1035" s="3">
        <v>19.75</v>
      </c>
      <c r="D1035" s="7">
        <f t="shared" si="155"/>
        <v>390.0625</v>
      </c>
      <c r="E1035" s="7">
        <f t="shared" si="156"/>
        <v>7703.734375</v>
      </c>
      <c r="F1035" s="7">
        <f t="shared" si="157"/>
        <v>152148.75390625</v>
      </c>
      <c r="G1035" s="11">
        <v>342146</v>
      </c>
      <c r="H1035">
        <v>0</v>
      </c>
      <c r="I1035">
        <v>1</v>
      </c>
      <c r="J1035">
        <v>8</v>
      </c>
      <c r="K1035" s="3">
        <v>5.0833333333333304</v>
      </c>
      <c r="L1035" s="3">
        <f t="shared" si="158"/>
        <v>100.39583333333327</v>
      </c>
      <c r="M1035" s="5">
        <v>0</v>
      </c>
      <c r="R1035">
        <v>2006</v>
      </c>
      <c r="S1035" s="1" t="s">
        <v>3</v>
      </c>
      <c r="T1035" s="40">
        <f>+'Copy Co'!$B$17</f>
        <v>51399.602684929596</v>
      </c>
      <c r="U1035">
        <f>+'Copy Co'!$B$18*'All Data'!C1035</f>
        <v>975.84284962466597</v>
      </c>
      <c r="V1035" s="40">
        <f>+D1035*'Copy Co'!$B$19</f>
        <v>163842.65713705579</v>
      </c>
      <c r="W1035" s="40">
        <f>+E1035*'Copy Co'!$B$20</f>
        <v>-59499.620596311433</v>
      </c>
      <c r="X1035" s="40">
        <f>+F1035*'Copy Co'!$B$21</f>
        <v>7377.038630533315</v>
      </c>
      <c r="Y1035" s="40">
        <f>+G1035*'Copy Co'!$B$22</f>
        <v>142395.20448683234</v>
      </c>
      <c r="Z1035" s="40">
        <f>+H1035*'Copy Co'!$B$23</f>
        <v>0</v>
      </c>
      <c r="AA1035" s="40">
        <f>+I1035*'Copy Co'!$B$24</f>
        <v>-10704.382616627605</v>
      </c>
      <c r="AB1035" s="40">
        <f>+J1035*'Copy Co'!$B$25</f>
        <v>2694.5767142009613</v>
      </c>
      <c r="AC1035" s="40">
        <f>+K1035*'Copy Co'!$B$26</f>
        <v>1592.3899481785058</v>
      </c>
      <c r="AD1035" s="40">
        <f>+L1035*'Copy Co'!$B$27</f>
        <v>18403.308673089654</v>
      </c>
      <c r="AE1035" s="40">
        <f>+M1035*'Copy Co'!$B$28</f>
        <v>0</v>
      </c>
      <c r="AF1035" s="40">
        <f t="shared" si="159"/>
        <v>318476.6179115058</v>
      </c>
      <c r="AG1035" s="25">
        <f t="shared" si="160"/>
        <v>27744.617911505804</v>
      </c>
      <c r="AH1035" s="56">
        <f t="shared" si="161"/>
        <v>39018</v>
      </c>
      <c r="AL1035" s="56"/>
      <c r="BF1035" s="2">
        <v>38706</v>
      </c>
      <c r="BG1035" s="3">
        <v>29.7083333333333</v>
      </c>
      <c r="BH1035">
        <v>10</v>
      </c>
      <c r="BI1035">
        <v>3.9166666666666701</v>
      </c>
    </row>
    <row r="1036" spans="1:61" x14ac:dyDescent="0.25">
      <c r="A1036" s="2">
        <v>39019</v>
      </c>
      <c r="B1036" s="7">
        <v>280069</v>
      </c>
      <c r="C1036" s="3">
        <v>16.8333333333333</v>
      </c>
      <c r="D1036" s="7">
        <f t="shared" si="155"/>
        <v>283.36111111111001</v>
      </c>
      <c r="E1036" s="7">
        <f t="shared" si="156"/>
        <v>4769.9120370370092</v>
      </c>
      <c r="F1036" s="7">
        <f t="shared" si="157"/>
        <v>80293.519290122829</v>
      </c>
      <c r="G1036" s="11">
        <v>290732</v>
      </c>
      <c r="H1036">
        <v>0</v>
      </c>
      <c r="I1036">
        <v>1</v>
      </c>
      <c r="J1036">
        <v>14</v>
      </c>
      <c r="K1036" s="3">
        <v>6.3333333333333304</v>
      </c>
      <c r="L1036" s="3">
        <f t="shared" si="158"/>
        <v>106.61111111111084</v>
      </c>
      <c r="M1036" s="5">
        <v>0</v>
      </c>
      <c r="R1036">
        <v>2006</v>
      </c>
      <c r="S1036" s="1" t="s">
        <v>4</v>
      </c>
      <c r="T1036" s="40">
        <f>+'Copy Co'!$B$17</f>
        <v>51399.602684929596</v>
      </c>
      <c r="U1036">
        <f>+'Copy Co'!$B$18*'All Data'!C1036</f>
        <v>831.73103638895418</v>
      </c>
      <c r="V1036" s="40">
        <f>+D1036*'Copy Co'!$B$19</f>
        <v>119023.58564012888</v>
      </c>
      <c r="W1036" s="40">
        <f>+E1036*'Copy Co'!$B$20</f>
        <v>-36840.30921451404</v>
      </c>
      <c r="X1036" s="40">
        <f>+F1036*'Copy Co'!$B$21</f>
        <v>3893.0873791426843</v>
      </c>
      <c r="Y1036" s="40">
        <f>+G1036*'Copy Co'!$B$22</f>
        <v>120997.59339833212</v>
      </c>
      <c r="Z1036" s="40">
        <f>+H1036*'Copy Co'!$B$23</f>
        <v>0</v>
      </c>
      <c r="AA1036" s="40">
        <f>+I1036*'Copy Co'!$B$24</f>
        <v>-10704.382616627605</v>
      </c>
      <c r="AB1036" s="40">
        <f>+J1036*'Copy Co'!$B$25</f>
        <v>4715.5092498516824</v>
      </c>
      <c r="AC1036" s="40">
        <f>+K1036*'Copy Co'!$B$26</f>
        <v>1983.9612469109256</v>
      </c>
      <c r="AD1036" s="40">
        <f>+L1036*'Copy Co'!$B$27</f>
        <v>19542.615670559026</v>
      </c>
      <c r="AE1036" s="40">
        <f>+M1036*'Copy Co'!$B$28</f>
        <v>0</v>
      </c>
      <c r="AF1036" s="40">
        <f t="shared" si="159"/>
        <v>274842.99447510217</v>
      </c>
      <c r="AG1036" s="25">
        <f t="shared" si="160"/>
        <v>-5226.0055248978315</v>
      </c>
      <c r="AH1036" s="56">
        <f t="shared" si="161"/>
        <v>39019</v>
      </c>
      <c r="AL1036" s="56"/>
      <c r="BF1036" s="2">
        <v>39436</v>
      </c>
      <c r="BG1036" s="3">
        <v>29.7083333333333</v>
      </c>
      <c r="BH1036">
        <v>35</v>
      </c>
      <c r="BI1036">
        <v>17.0833333333333</v>
      </c>
    </row>
    <row r="1037" spans="1:61" x14ac:dyDescent="0.25">
      <c r="A1037" s="2">
        <v>39020</v>
      </c>
      <c r="B1037" s="7">
        <v>342683</v>
      </c>
      <c r="C1037" s="3">
        <v>24.75</v>
      </c>
      <c r="D1037" s="7">
        <f t="shared" si="155"/>
        <v>612.5625</v>
      </c>
      <c r="E1037" s="7">
        <f t="shared" si="156"/>
        <v>15160.921875</v>
      </c>
      <c r="F1037" s="7">
        <f t="shared" si="157"/>
        <v>375232.81640625</v>
      </c>
      <c r="G1037" s="11">
        <v>280069</v>
      </c>
      <c r="H1037">
        <v>0</v>
      </c>
      <c r="I1037">
        <v>0</v>
      </c>
      <c r="J1037">
        <v>15</v>
      </c>
      <c r="K1037" s="3">
        <v>7.7083333333333304</v>
      </c>
      <c r="L1037" s="3">
        <f t="shared" si="158"/>
        <v>190.78124999999991</v>
      </c>
      <c r="M1037" s="5">
        <v>0</v>
      </c>
      <c r="R1037">
        <v>2006</v>
      </c>
      <c r="S1037" s="1" t="s">
        <v>5</v>
      </c>
      <c r="T1037" s="40">
        <f>+'Copy Co'!$B$17</f>
        <v>51399.602684929596</v>
      </c>
      <c r="U1037">
        <f>+'Copy Co'!$B$18*'All Data'!C1037</f>
        <v>1222.8916723144548</v>
      </c>
      <c r="V1037" s="40">
        <f>+D1037*'Copy Co'!$B$19</f>
        <v>257302.01611925714</v>
      </c>
      <c r="W1037" s="40">
        <f>+E1037*'Copy Co'!$B$20</f>
        <v>-117095.04190333906</v>
      </c>
      <c r="X1037" s="40">
        <f>+F1037*'Copy Co'!$B$21</f>
        <v>18193.425256564078</v>
      </c>
      <c r="Y1037" s="40">
        <f>+G1037*'Copy Co'!$B$22</f>
        <v>116559.83856430485</v>
      </c>
      <c r="Z1037" s="40">
        <f>+H1037*'Copy Co'!$B$23</f>
        <v>0</v>
      </c>
      <c r="AA1037" s="40">
        <f>+I1037*'Copy Co'!$B$24</f>
        <v>0</v>
      </c>
      <c r="AB1037" s="40">
        <f>+J1037*'Copy Co'!$B$25</f>
        <v>5052.331339126802</v>
      </c>
      <c r="AC1037" s="40">
        <f>+K1037*'Copy Co'!$B$26</f>
        <v>2414.6896755165872</v>
      </c>
      <c r="AD1037" s="40">
        <f>+L1037*'Copy Co'!$B$27</f>
        <v>34971.632947461825</v>
      </c>
      <c r="AE1037" s="40">
        <f>+M1037*'Copy Co'!$B$28</f>
        <v>0</v>
      </c>
      <c r="AF1037" s="40">
        <f t="shared" si="159"/>
        <v>370021.3863561363</v>
      </c>
      <c r="AG1037" s="25">
        <f t="shared" si="160"/>
        <v>27338.386356136296</v>
      </c>
      <c r="AH1037" s="56">
        <f t="shared" si="161"/>
        <v>39020</v>
      </c>
      <c r="AL1037" s="56"/>
      <c r="BF1037" s="2">
        <v>39733</v>
      </c>
      <c r="BG1037" s="3">
        <v>29.7083333333333</v>
      </c>
      <c r="BH1037">
        <v>12</v>
      </c>
      <c r="BI1037">
        <v>4.8333333333333304</v>
      </c>
    </row>
    <row r="1038" spans="1:61" x14ac:dyDescent="0.25">
      <c r="A1038" s="2">
        <v>39021</v>
      </c>
      <c r="B1038" s="7">
        <v>421345</v>
      </c>
      <c r="C1038" s="3">
        <v>30</v>
      </c>
      <c r="D1038" s="7">
        <f t="shared" si="155"/>
        <v>900</v>
      </c>
      <c r="E1038" s="7">
        <f t="shared" si="156"/>
        <v>27000</v>
      </c>
      <c r="F1038" s="7">
        <f t="shared" si="157"/>
        <v>810000</v>
      </c>
      <c r="G1038" s="11">
        <v>342683</v>
      </c>
      <c r="H1038">
        <v>0</v>
      </c>
      <c r="I1038">
        <v>0</v>
      </c>
      <c r="J1038">
        <v>9</v>
      </c>
      <c r="K1038" s="3">
        <v>4.0833333333333304</v>
      </c>
      <c r="L1038" s="3">
        <f t="shared" si="158"/>
        <v>122.49999999999991</v>
      </c>
      <c r="M1038" s="5">
        <v>0</v>
      </c>
      <c r="R1038">
        <v>2006</v>
      </c>
      <c r="S1038" s="1" t="s">
        <v>6</v>
      </c>
      <c r="T1038" s="40">
        <f>+'Copy Co'!$B$17</f>
        <v>51399.602684929596</v>
      </c>
      <c r="U1038">
        <f>+'Copy Co'!$B$18*'All Data'!C1038</f>
        <v>1482.292936138733</v>
      </c>
      <c r="V1038" s="40">
        <f>+D1038*'Copy Co'!$B$19</f>
        <v>378037.85655721894</v>
      </c>
      <c r="W1038" s="40">
        <f>+E1038*'Copy Co'!$B$20</f>
        <v>-208533.8977046971</v>
      </c>
      <c r="X1038" s="40">
        <f>+F1038*'Copy Co'!$B$21</f>
        <v>39273.415899376138</v>
      </c>
      <c r="Y1038" s="40">
        <f>+G1038*'Copy Co'!$B$22</f>
        <v>142618.69453146076</v>
      </c>
      <c r="Z1038" s="40">
        <f>+H1038*'Copy Co'!$B$23</f>
        <v>0</v>
      </c>
      <c r="AA1038" s="40">
        <f>+I1038*'Copy Co'!$B$24</f>
        <v>0</v>
      </c>
      <c r="AB1038" s="40">
        <f>+J1038*'Copy Co'!$B$25</f>
        <v>3031.3988034760814</v>
      </c>
      <c r="AC1038" s="40">
        <f>+K1038*'Copy Co'!$B$26</f>
        <v>1279.1329091925702</v>
      </c>
      <c r="AD1038" s="40">
        <f>+L1038*'Copy Co'!$B$27</f>
        <v>22455.168084201527</v>
      </c>
      <c r="AE1038" s="40">
        <f>+M1038*'Copy Co'!$B$28</f>
        <v>0</v>
      </c>
      <c r="AF1038" s="40">
        <f t="shared" si="159"/>
        <v>431043.66470129724</v>
      </c>
      <c r="AG1038" s="25">
        <f t="shared" si="160"/>
        <v>9698.6647012972389</v>
      </c>
      <c r="AH1038" s="56">
        <f t="shared" si="161"/>
        <v>39021</v>
      </c>
      <c r="AI1038" s="38">
        <f>SUM(AG1008:AG1038)</f>
        <v>338206.70306381775</v>
      </c>
      <c r="AJ1038" s="38"/>
      <c r="AK1038" s="38"/>
      <c r="AL1038" s="56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  <c r="AX1038" s="38"/>
      <c r="AY1038" s="38"/>
      <c r="AZ1038" s="38"/>
      <c r="BA1038" s="38"/>
      <c r="BB1038" s="38"/>
      <c r="BC1038" s="38"/>
      <c r="BD1038" s="38"/>
      <c r="BE1038" s="38"/>
      <c r="BF1038" s="2">
        <v>39788</v>
      </c>
      <c r="BG1038" s="3">
        <v>29.7083333333333</v>
      </c>
      <c r="BH1038">
        <v>8</v>
      </c>
      <c r="BI1038">
        <v>3.375</v>
      </c>
    </row>
    <row r="1039" spans="1:61" x14ac:dyDescent="0.25">
      <c r="A1039" s="2">
        <v>39022</v>
      </c>
      <c r="B1039" s="7">
        <v>424113</v>
      </c>
      <c r="C1039" s="3">
        <v>26.8333333333333</v>
      </c>
      <c r="D1039" s="7">
        <f t="shared" si="155"/>
        <v>720.02777777777601</v>
      </c>
      <c r="E1039" s="7">
        <f t="shared" si="156"/>
        <v>19320.745370370299</v>
      </c>
      <c r="F1039" s="7">
        <f t="shared" si="157"/>
        <v>518440.00077160238</v>
      </c>
      <c r="G1039" s="11">
        <v>421345</v>
      </c>
      <c r="H1039">
        <v>0</v>
      </c>
      <c r="I1039">
        <v>0</v>
      </c>
      <c r="J1039">
        <v>9</v>
      </c>
      <c r="K1039" s="3">
        <v>5.7083333333333304</v>
      </c>
      <c r="L1039" s="3">
        <f t="shared" si="158"/>
        <v>153.17361111111083</v>
      </c>
      <c r="M1039" s="5">
        <v>0</v>
      </c>
      <c r="N1039" s="30">
        <v>2006</v>
      </c>
      <c r="O1039" s="30">
        <v>11</v>
      </c>
      <c r="P1039" s="33">
        <v>836945</v>
      </c>
      <c r="R1039">
        <v>2006</v>
      </c>
      <c r="S1039" s="1" t="s">
        <v>7</v>
      </c>
      <c r="T1039" s="40">
        <f>+'Copy Co'!$B$17</f>
        <v>51399.602684929596</v>
      </c>
      <c r="U1039">
        <f>+'Copy Co'!$B$18*'All Data'!C1039</f>
        <v>1325.8286817685319</v>
      </c>
      <c r="V1039" s="40">
        <f>+D1039*'Copy Co'!$B$19</f>
        <v>302441.95308085333</v>
      </c>
      <c r="W1039" s="40">
        <f>+E1039*'Copy Co'!$B$20</f>
        <v>-149223.3458756778</v>
      </c>
      <c r="X1039" s="40">
        <f>+F1039*'Copy Co'!$B$21</f>
        <v>25136.925640958056</v>
      </c>
      <c r="Y1039" s="40">
        <f>+G1039*'Copy Co'!$B$22</f>
        <v>175356.4485176047</v>
      </c>
      <c r="Z1039" s="40">
        <f>+H1039*'Copy Co'!$B$23</f>
        <v>0</v>
      </c>
      <c r="AA1039" s="40">
        <f>+I1039*'Copy Co'!$B$24</f>
        <v>0</v>
      </c>
      <c r="AB1039" s="40">
        <f>+J1039*'Copy Co'!$B$25</f>
        <v>3031.3988034760814</v>
      </c>
      <c r="AC1039" s="40">
        <f>+K1039*'Copy Co'!$B$26</f>
        <v>1788.1755975447156</v>
      </c>
      <c r="AD1039" s="40">
        <f>+L1039*'Copy Co'!$B$27</f>
        <v>28077.87088623767</v>
      </c>
      <c r="AE1039" s="40">
        <f>+M1039*'Copy Co'!$B$28</f>
        <v>0</v>
      </c>
      <c r="AF1039" s="40">
        <f t="shared" si="159"/>
        <v>439334.85801769485</v>
      </c>
      <c r="AG1039" s="25">
        <f t="shared" si="160"/>
        <v>15221.858017694845</v>
      </c>
      <c r="AH1039" s="56">
        <f t="shared" si="161"/>
        <v>39022</v>
      </c>
      <c r="AL1039" s="56"/>
      <c r="BF1039" s="2">
        <v>40854</v>
      </c>
      <c r="BG1039" s="3">
        <v>29.7083333333333</v>
      </c>
      <c r="BH1039">
        <v>15</v>
      </c>
      <c r="BI1039">
        <v>7</v>
      </c>
    </row>
    <row r="1040" spans="1:61" x14ac:dyDescent="0.25">
      <c r="A1040" s="2">
        <v>39023</v>
      </c>
      <c r="B1040" s="7">
        <v>326100</v>
      </c>
      <c r="C1040" s="3">
        <v>19.5</v>
      </c>
      <c r="D1040" s="7">
        <f t="shared" si="155"/>
        <v>380.25</v>
      </c>
      <c r="E1040" s="7">
        <f t="shared" si="156"/>
        <v>7414.875</v>
      </c>
      <c r="F1040" s="7">
        <f t="shared" si="157"/>
        <v>144590.0625</v>
      </c>
      <c r="G1040" s="11">
        <v>424113</v>
      </c>
      <c r="H1040">
        <v>0</v>
      </c>
      <c r="I1040">
        <v>0</v>
      </c>
      <c r="J1040">
        <v>13</v>
      </c>
      <c r="K1040" s="3">
        <v>5.25</v>
      </c>
      <c r="L1040" s="3">
        <f t="shared" si="158"/>
        <v>102.375</v>
      </c>
      <c r="M1040" s="5">
        <v>0</v>
      </c>
      <c r="R1040">
        <v>2006</v>
      </c>
      <c r="S1040" s="1" t="s">
        <v>1</v>
      </c>
      <c r="T1040" s="40">
        <f>+'Copy Co'!$B$17</f>
        <v>51399.602684929596</v>
      </c>
      <c r="U1040">
        <f>+'Copy Co'!$B$18*'All Data'!C1040</f>
        <v>963.49040849017649</v>
      </c>
      <c r="V1040" s="40">
        <f>+D1040*'Copy Co'!$B$19</f>
        <v>159720.99439542499</v>
      </c>
      <c r="W1040" s="40">
        <f>+E1040*'Copy Co'!$B$20</f>
        <v>-57268.621657152442</v>
      </c>
      <c r="X1040" s="40">
        <f>+F1040*'Copy Co'!$B$21</f>
        <v>7010.5501968880108</v>
      </c>
      <c r="Y1040" s="40">
        <f>+G1040*'Copy Co'!$B$22</f>
        <v>176508.44189475817</v>
      </c>
      <c r="Z1040" s="40">
        <f>+H1040*'Copy Co'!$B$23</f>
        <v>0</v>
      </c>
      <c r="AA1040" s="40">
        <f>+I1040*'Copy Co'!$B$24</f>
        <v>0</v>
      </c>
      <c r="AB1040" s="40">
        <f>+J1040*'Copy Co'!$B$25</f>
        <v>4378.6871605765618</v>
      </c>
      <c r="AC1040" s="40">
        <f>+K1040*'Copy Co'!$B$26</f>
        <v>1644.5994546761628</v>
      </c>
      <c r="AD1040" s="40">
        <f>+L1040*'Copy Co'!$B$27</f>
        <v>18766.104756082717</v>
      </c>
      <c r="AE1040" s="40">
        <f>+M1040*'Copy Co'!$B$28</f>
        <v>0</v>
      </c>
      <c r="AF1040" s="40">
        <f t="shared" si="159"/>
        <v>363123.84929467394</v>
      </c>
      <c r="AG1040" s="25">
        <f t="shared" si="160"/>
        <v>37023.849294673942</v>
      </c>
      <c r="AH1040" s="56">
        <f t="shared" si="161"/>
        <v>39023</v>
      </c>
      <c r="AL1040" s="56"/>
      <c r="BF1040" s="2">
        <v>40964</v>
      </c>
      <c r="BG1040" s="3">
        <v>29.7083333333333</v>
      </c>
      <c r="BH1040">
        <v>33</v>
      </c>
      <c r="BI1040">
        <v>16.5833333333333</v>
      </c>
    </row>
    <row r="1041" spans="1:61" x14ac:dyDescent="0.25">
      <c r="A1041" s="2">
        <v>39024</v>
      </c>
      <c r="B1041" s="7">
        <v>260487</v>
      </c>
      <c r="C1041" s="3">
        <v>16.0416666666667</v>
      </c>
      <c r="D1041" s="7">
        <f t="shared" si="155"/>
        <v>257.33506944444548</v>
      </c>
      <c r="E1041" s="7">
        <f t="shared" si="156"/>
        <v>4128.0834056713211</v>
      </c>
      <c r="F1041" s="7">
        <f t="shared" si="157"/>
        <v>66221.337965977582</v>
      </c>
      <c r="G1041" s="11">
        <v>326100</v>
      </c>
      <c r="H1041">
        <v>1</v>
      </c>
      <c r="I1041">
        <v>0</v>
      </c>
      <c r="J1041">
        <v>14</v>
      </c>
      <c r="K1041" s="3">
        <v>4.7083333333333304</v>
      </c>
      <c r="L1041" s="3">
        <f t="shared" si="158"/>
        <v>75.529513888888999</v>
      </c>
      <c r="M1041" s="5">
        <v>0</v>
      </c>
      <c r="R1041">
        <v>2006</v>
      </c>
      <c r="S1041" s="1" t="s">
        <v>2</v>
      </c>
      <c r="T1041" s="40">
        <f>+'Copy Co'!$B$17</f>
        <v>51399.602684929596</v>
      </c>
      <c r="U1041">
        <f>+'Copy Co'!$B$18*'All Data'!C1041</f>
        <v>792.61497279640753</v>
      </c>
      <c r="V1041" s="40">
        <f>+D1041*'Copy Co'!$B$19</f>
        <v>108091.55341086806</v>
      </c>
      <c r="W1041" s="40">
        <f>+E1041*'Copy Co'!$B$20</f>
        <v>-31883.160097582258</v>
      </c>
      <c r="X1041" s="40">
        <f>+F1041*'Copy Co'!$B$21</f>
        <v>3210.7878362357833</v>
      </c>
      <c r="Y1041" s="40">
        <f>+G1041*'Copy Co'!$B$22</f>
        <v>135717.1388330012</v>
      </c>
      <c r="Z1041" s="40">
        <f>+H1041*'Copy Co'!$B$23</f>
        <v>-10610.780657764437</v>
      </c>
      <c r="AA1041" s="40">
        <f>+I1041*'Copy Co'!$B$24</f>
        <v>0</v>
      </c>
      <c r="AB1041" s="40">
        <f>+J1041*'Copy Co'!$B$25</f>
        <v>4715.5092498516824</v>
      </c>
      <c r="AC1041" s="40">
        <f>+K1041*'Copy Co'!$B$26</f>
        <v>1474.91855855878</v>
      </c>
      <c r="AD1041" s="40">
        <f>+L1041*'Copy Co'!$B$27</f>
        <v>13845.125956677855</v>
      </c>
      <c r="AE1041" s="40">
        <f>+M1041*'Copy Co'!$B$28</f>
        <v>0</v>
      </c>
      <c r="AF1041" s="40">
        <f t="shared" si="159"/>
        <v>276753.31074757263</v>
      </c>
      <c r="AG1041" s="25">
        <f t="shared" si="160"/>
        <v>16266.310747572628</v>
      </c>
      <c r="AH1041" s="56">
        <f t="shared" si="161"/>
        <v>39024</v>
      </c>
      <c r="AL1041" s="56"/>
      <c r="BF1041" s="2">
        <v>42010</v>
      </c>
      <c r="BG1041" s="3">
        <v>29.7083333333333</v>
      </c>
      <c r="BH1041">
        <v>9</v>
      </c>
      <c r="BI1041">
        <v>2.2083333333333299</v>
      </c>
    </row>
    <row r="1042" spans="1:61" x14ac:dyDescent="0.25">
      <c r="A1042" s="2">
        <v>39025</v>
      </c>
      <c r="B1042" s="7">
        <v>311880</v>
      </c>
      <c r="C1042" s="3">
        <v>20.9583333333333</v>
      </c>
      <c r="D1042" s="7">
        <f t="shared" si="155"/>
        <v>439.25173611110972</v>
      </c>
      <c r="E1042" s="7">
        <f t="shared" si="156"/>
        <v>9205.9843026619928</v>
      </c>
      <c r="F1042" s="7">
        <f t="shared" si="157"/>
        <v>192942.08767662398</v>
      </c>
      <c r="G1042" s="11">
        <v>260487</v>
      </c>
      <c r="H1042">
        <v>0</v>
      </c>
      <c r="I1042">
        <v>1</v>
      </c>
      <c r="J1042">
        <v>12</v>
      </c>
      <c r="K1042" s="3">
        <v>6</v>
      </c>
      <c r="L1042" s="3">
        <f t="shared" si="158"/>
        <v>125.7499999999998</v>
      </c>
      <c r="M1042" s="5">
        <v>0</v>
      </c>
      <c r="R1042">
        <v>2006</v>
      </c>
      <c r="S1042" s="1" t="s">
        <v>3</v>
      </c>
      <c r="T1042" s="40">
        <f>+'Copy Co'!$B$17</f>
        <v>51399.602684929596</v>
      </c>
      <c r="U1042">
        <f>+'Copy Co'!$B$18*'All Data'!C1042</f>
        <v>1035.5463151080301</v>
      </c>
      <c r="V1042" s="40">
        <f>+D1042*'Copy Co'!$B$19</f>
        <v>184504.20534275676</v>
      </c>
      <c r="W1042" s="40">
        <f>+E1042*'Copy Co'!$B$20</f>
        <v>-71102.214401569014</v>
      </c>
      <c r="X1042" s="40">
        <f>+F1042*'Copy Co'!$B$21</f>
        <v>9354.9319182937634</v>
      </c>
      <c r="Y1042" s="40">
        <f>+G1042*'Copy Co'!$B$22</f>
        <v>108410.15131306955</v>
      </c>
      <c r="Z1042" s="40">
        <f>+H1042*'Copy Co'!$B$23</f>
        <v>0</v>
      </c>
      <c r="AA1042" s="40">
        <f>+I1042*'Copy Co'!$B$24</f>
        <v>-10704.382616627605</v>
      </c>
      <c r="AB1042" s="40">
        <f>+J1042*'Copy Co'!$B$25</f>
        <v>4041.8650713014422</v>
      </c>
      <c r="AC1042" s="40">
        <f>+K1042*'Copy Co'!$B$26</f>
        <v>1879.5422339156146</v>
      </c>
      <c r="AD1042" s="40">
        <f>+L1042*'Copy Co'!$B$27</f>
        <v>23050.917441537465</v>
      </c>
      <c r="AE1042" s="40">
        <f>+M1042*'Copy Co'!$B$28</f>
        <v>0</v>
      </c>
      <c r="AF1042" s="40">
        <f t="shared" si="159"/>
        <v>301870.16530271561</v>
      </c>
      <c r="AG1042" s="25">
        <f t="shared" si="160"/>
        <v>-10009.834697284386</v>
      </c>
      <c r="AH1042" s="56">
        <f t="shared" si="161"/>
        <v>39025</v>
      </c>
      <c r="AL1042" s="56"/>
      <c r="BF1042" s="2">
        <v>39035</v>
      </c>
      <c r="BG1042" s="3">
        <v>29.6666666666667</v>
      </c>
      <c r="BH1042">
        <v>25</v>
      </c>
      <c r="BI1042">
        <v>10.875</v>
      </c>
    </row>
    <row r="1043" spans="1:61" x14ac:dyDescent="0.25">
      <c r="A1043" s="2">
        <v>39026</v>
      </c>
      <c r="B1043" s="7">
        <v>311478</v>
      </c>
      <c r="C1043" s="3">
        <v>17.5416666666667</v>
      </c>
      <c r="D1043" s="7">
        <f t="shared" si="155"/>
        <v>307.71006944444559</v>
      </c>
      <c r="E1043" s="7">
        <f t="shared" si="156"/>
        <v>5397.7474681713265</v>
      </c>
      <c r="F1043" s="7">
        <f t="shared" si="157"/>
        <v>94685.486837505523</v>
      </c>
      <c r="G1043" s="11">
        <v>311880</v>
      </c>
      <c r="H1043">
        <v>0</v>
      </c>
      <c r="I1043">
        <v>1</v>
      </c>
      <c r="J1043">
        <v>13</v>
      </c>
      <c r="K1043" s="3">
        <v>7.75</v>
      </c>
      <c r="L1043" s="3">
        <f t="shared" si="158"/>
        <v>135.94791666666691</v>
      </c>
      <c r="M1043" s="5">
        <v>0</v>
      </c>
      <c r="R1043">
        <v>2006</v>
      </c>
      <c r="S1043" s="1" t="s">
        <v>4</v>
      </c>
      <c r="T1043" s="40">
        <f>+'Copy Co'!$B$17</f>
        <v>51399.602684929596</v>
      </c>
      <c r="U1043">
        <f>+'Copy Co'!$B$18*'All Data'!C1043</f>
        <v>866.72961960334419</v>
      </c>
      <c r="V1043" s="40">
        <f>+D1043*'Copy Co'!$B$19</f>
        <v>129251.17232650134</v>
      </c>
      <c r="W1043" s="40">
        <f>+E1043*'Copy Co'!$B$20</f>
        <v>-41689.382161608417</v>
      </c>
      <c r="X1043" s="40">
        <f>+F1043*'Copy Co'!$B$21</f>
        <v>4590.8919804990855</v>
      </c>
      <c r="Y1043" s="40">
        <f>+G1043*'Copy Co'!$B$22</f>
        <v>129799.0225674223</v>
      </c>
      <c r="Z1043" s="40">
        <f>+H1043*'Copy Co'!$B$23</f>
        <v>0</v>
      </c>
      <c r="AA1043" s="40">
        <f>+I1043*'Copy Co'!$B$24</f>
        <v>-10704.382616627605</v>
      </c>
      <c r="AB1043" s="40">
        <f>+J1043*'Copy Co'!$B$25</f>
        <v>4378.6871605765618</v>
      </c>
      <c r="AC1043" s="40">
        <f>+K1043*'Copy Co'!$B$26</f>
        <v>2427.7420521410022</v>
      </c>
      <c r="AD1043" s="40">
        <f>+L1043*'Copy Co'!$B$27</f>
        <v>24920.271995485957</v>
      </c>
      <c r="AE1043" s="40">
        <f>+M1043*'Copy Co'!$B$28</f>
        <v>0</v>
      </c>
      <c r="AF1043" s="40">
        <f t="shared" si="159"/>
        <v>295240.35560892313</v>
      </c>
      <c r="AG1043" s="25">
        <f t="shared" si="160"/>
        <v>-16237.644391076872</v>
      </c>
      <c r="AH1043" s="56">
        <f t="shared" si="161"/>
        <v>39026</v>
      </c>
      <c r="AL1043" s="56"/>
      <c r="BF1043" s="2">
        <v>40627</v>
      </c>
      <c r="BG1043" s="3">
        <v>29.6666666666667</v>
      </c>
      <c r="BH1043">
        <v>16</v>
      </c>
      <c r="BI1043">
        <v>8.5833333333333304</v>
      </c>
    </row>
    <row r="1044" spans="1:61" x14ac:dyDescent="0.25">
      <c r="A1044" s="2">
        <v>39027</v>
      </c>
      <c r="B1044" s="7">
        <v>261216</v>
      </c>
      <c r="C1044" s="3">
        <v>12.6666666666667</v>
      </c>
      <c r="D1044" s="7">
        <f t="shared" si="155"/>
        <v>160.44444444444528</v>
      </c>
      <c r="E1044" s="7">
        <f t="shared" si="156"/>
        <v>2032.2962962963122</v>
      </c>
      <c r="F1044" s="7">
        <f t="shared" si="157"/>
        <v>25742.419753086688</v>
      </c>
      <c r="G1044" s="11">
        <v>311478</v>
      </c>
      <c r="H1044">
        <v>0</v>
      </c>
      <c r="I1044">
        <v>0</v>
      </c>
      <c r="J1044">
        <v>13</v>
      </c>
      <c r="K1044" s="3">
        <v>7.875</v>
      </c>
      <c r="L1044" s="3">
        <f t="shared" si="158"/>
        <v>99.750000000000256</v>
      </c>
      <c r="M1044" s="5">
        <v>0</v>
      </c>
      <c r="R1044">
        <v>2006</v>
      </c>
      <c r="S1044" s="1" t="s">
        <v>5</v>
      </c>
      <c r="T1044" s="40">
        <f>+'Copy Co'!$B$17</f>
        <v>51399.602684929596</v>
      </c>
      <c r="U1044">
        <f>+'Copy Co'!$B$18*'All Data'!C1044</f>
        <v>625.8570174808001</v>
      </c>
      <c r="V1044" s="40">
        <f>+D1044*'Copy Co'!$B$19</f>
        <v>67393.415415879877</v>
      </c>
      <c r="W1044" s="40">
        <f>+E1044*'Copy Co'!$B$20</f>
        <v>-15696.395109536666</v>
      </c>
      <c r="X1044" s="40">
        <f>+F1044*'Copy Co'!$B$21</f>
        <v>1248.1392064435665</v>
      </c>
      <c r="Y1044" s="40">
        <f>+G1044*'Copy Co'!$B$22</f>
        <v>129631.71717088485</v>
      </c>
      <c r="Z1044" s="40">
        <f>+H1044*'Copy Co'!$B$23</f>
        <v>0</v>
      </c>
      <c r="AA1044" s="40">
        <f>+I1044*'Copy Co'!$B$24</f>
        <v>0</v>
      </c>
      <c r="AB1044" s="40">
        <f>+J1044*'Copy Co'!$B$25</f>
        <v>4378.6871605765618</v>
      </c>
      <c r="AC1044" s="40">
        <f>+K1044*'Copy Co'!$B$26</f>
        <v>2466.8991820142442</v>
      </c>
      <c r="AD1044" s="40">
        <f>+L1044*'Copy Co'!$B$27</f>
        <v>18284.922582849875</v>
      </c>
      <c r="AE1044" s="40">
        <f>+M1044*'Copy Co'!$B$28</f>
        <v>0</v>
      </c>
      <c r="AF1044" s="40">
        <f t="shared" si="159"/>
        <v>259732.84531152272</v>
      </c>
      <c r="AG1044" s="25">
        <f t="shared" si="160"/>
        <v>-1483.1546884772833</v>
      </c>
      <c r="AH1044" s="56">
        <f t="shared" si="161"/>
        <v>39027</v>
      </c>
      <c r="AL1044" s="56"/>
      <c r="BF1044" s="2">
        <v>42727</v>
      </c>
      <c r="BG1044" s="3">
        <v>29.6666666666667</v>
      </c>
      <c r="BH1044">
        <v>14</v>
      </c>
      <c r="BI1044">
        <v>7</v>
      </c>
    </row>
    <row r="1045" spans="1:61" x14ac:dyDescent="0.25">
      <c r="A1045" s="2">
        <v>39028</v>
      </c>
      <c r="B1045" s="7">
        <v>209701</v>
      </c>
      <c r="C1045" s="3">
        <v>8.375</v>
      </c>
      <c r="D1045" s="7">
        <f t="shared" si="155"/>
        <v>70.140625</v>
      </c>
      <c r="E1045" s="7">
        <f t="shared" si="156"/>
        <v>587.427734375</v>
      </c>
      <c r="F1045" s="7">
        <f t="shared" si="157"/>
        <v>4919.707275390625</v>
      </c>
      <c r="G1045" s="11">
        <v>261216</v>
      </c>
      <c r="H1045">
        <v>0</v>
      </c>
      <c r="I1045">
        <v>0</v>
      </c>
      <c r="J1045">
        <v>13</v>
      </c>
      <c r="K1045" s="3">
        <v>8.625</v>
      </c>
      <c r="L1045" s="3">
        <f t="shared" si="158"/>
        <v>72.234375</v>
      </c>
      <c r="M1045" s="5">
        <v>0</v>
      </c>
      <c r="R1045">
        <v>2006</v>
      </c>
      <c r="S1045" s="1" t="s">
        <v>6</v>
      </c>
      <c r="T1045" s="40">
        <f>+'Copy Co'!$B$17</f>
        <v>51399.602684929596</v>
      </c>
      <c r="U1045">
        <f>+'Copy Co'!$B$18*'All Data'!C1045</f>
        <v>413.80677800539632</v>
      </c>
      <c r="V1045" s="40">
        <f>+D1045*'Copy Co'!$B$19</f>
        <v>29462.012813981873</v>
      </c>
      <c r="W1045" s="40">
        <f>+E1045*'Copy Co'!$B$20</f>
        <v>-4536.9850025577125</v>
      </c>
      <c r="X1045" s="40">
        <f>+F1045*'Copy Co'!$B$21</f>
        <v>238.53544435753409</v>
      </c>
      <c r="Y1045" s="40">
        <f>+G1045*'Copy Co'!$B$22</f>
        <v>108713.54841276063</v>
      </c>
      <c r="Z1045" s="40">
        <f>+H1045*'Copy Co'!$B$23</f>
        <v>0</v>
      </c>
      <c r="AA1045" s="40">
        <f>+I1045*'Copy Co'!$B$24</f>
        <v>0</v>
      </c>
      <c r="AB1045" s="40">
        <f>+J1045*'Copy Co'!$B$25</f>
        <v>4378.6871605765618</v>
      </c>
      <c r="AC1045" s="40">
        <f>+K1045*'Copy Co'!$B$26</f>
        <v>2701.8419612536959</v>
      </c>
      <c r="AD1045" s="40">
        <f>+L1045*'Copy Co'!$B$27</f>
        <v>13241.10230271221</v>
      </c>
      <c r="AE1045" s="40">
        <f>+M1045*'Copy Co'!$B$28</f>
        <v>0</v>
      </c>
      <c r="AF1045" s="40">
        <f t="shared" si="159"/>
        <v>206012.15255601978</v>
      </c>
      <c r="AG1045" s="25">
        <f t="shared" si="160"/>
        <v>-3688.847443980223</v>
      </c>
      <c r="AH1045" s="56">
        <f t="shared" si="161"/>
        <v>39028</v>
      </c>
      <c r="AL1045" s="56"/>
      <c r="BF1045" s="2">
        <v>40535</v>
      </c>
      <c r="BG1045" s="3">
        <v>29.625</v>
      </c>
      <c r="BH1045">
        <v>14</v>
      </c>
      <c r="BI1045">
        <v>5.4166666666666696</v>
      </c>
    </row>
    <row r="1046" spans="1:61" x14ac:dyDescent="0.25">
      <c r="A1046" s="2">
        <v>39029</v>
      </c>
      <c r="B1046" s="7">
        <v>197517</v>
      </c>
      <c r="C1046" s="3">
        <v>8.7916666666666607</v>
      </c>
      <c r="D1046" s="7">
        <f t="shared" si="155"/>
        <v>77.293402777777672</v>
      </c>
      <c r="E1046" s="7">
        <f t="shared" si="156"/>
        <v>679.5378327546282</v>
      </c>
      <c r="F1046" s="7">
        <f t="shared" si="157"/>
        <v>5974.2701129677689</v>
      </c>
      <c r="G1046" s="11">
        <v>209701</v>
      </c>
      <c r="H1046">
        <v>0</v>
      </c>
      <c r="I1046">
        <v>0</v>
      </c>
      <c r="J1046">
        <v>18</v>
      </c>
      <c r="K1046" s="3">
        <v>10.125</v>
      </c>
      <c r="L1046" s="3">
        <f t="shared" si="158"/>
        <v>89.015624999999943</v>
      </c>
      <c r="M1046" s="5">
        <v>0</v>
      </c>
      <c r="R1046">
        <v>2006</v>
      </c>
      <c r="S1046" s="1" t="s">
        <v>7</v>
      </c>
      <c r="T1046" s="40">
        <f>+'Copy Co'!$B$17</f>
        <v>51399.602684929596</v>
      </c>
      <c r="U1046">
        <f>+'Copy Co'!$B$18*'All Data'!C1046</f>
        <v>434.39417989621177</v>
      </c>
      <c r="V1046" s="40">
        <f>+D1046*'Copy Co'!$B$19</f>
        <v>32466.480346805405</v>
      </c>
      <c r="W1046" s="40">
        <f>+E1046*'Copy Co'!$B$20</f>
        <v>-5248.3952926713037</v>
      </c>
      <c r="X1046" s="40">
        <f>+F1046*'Copy Co'!$B$21</f>
        <v>289.66666029851359</v>
      </c>
      <c r="Y1046" s="40">
        <f>+G1046*'Copy Co'!$B$22</f>
        <v>87273.90288383681</v>
      </c>
      <c r="Z1046" s="40">
        <f>+H1046*'Copy Co'!$B$23</f>
        <v>0</v>
      </c>
      <c r="AA1046" s="40">
        <f>+I1046*'Copy Co'!$B$24</f>
        <v>0</v>
      </c>
      <c r="AB1046" s="40">
        <f>+J1046*'Copy Co'!$B$25</f>
        <v>6062.7976069521628</v>
      </c>
      <c r="AC1046" s="40">
        <f>+K1046*'Copy Co'!$B$26</f>
        <v>3171.7275197325998</v>
      </c>
      <c r="AD1046" s="40">
        <f>+L1046*'Copy Co'!$B$27</f>
        <v>16317.231195879605</v>
      </c>
      <c r="AE1046" s="40">
        <f>+M1046*'Copy Co'!$B$28</f>
        <v>0</v>
      </c>
      <c r="AF1046" s="40">
        <f t="shared" si="159"/>
        <v>192167.4077856596</v>
      </c>
      <c r="AG1046" s="25">
        <f t="shared" si="160"/>
        <v>-5349.5922143404023</v>
      </c>
      <c r="AH1046" s="56">
        <f t="shared" si="161"/>
        <v>39029</v>
      </c>
      <c r="AL1046" s="56"/>
      <c r="BF1046" s="2">
        <v>40581</v>
      </c>
      <c r="BG1046" s="3">
        <v>29.625</v>
      </c>
      <c r="BH1046">
        <v>32</v>
      </c>
      <c r="BI1046">
        <v>11.0833333333333</v>
      </c>
    </row>
    <row r="1047" spans="1:61" x14ac:dyDescent="0.25">
      <c r="A1047" s="2">
        <v>39030</v>
      </c>
      <c r="B1047" s="7">
        <v>369719</v>
      </c>
      <c r="C1047" s="3">
        <v>26.1666666666667</v>
      </c>
      <c r="D1047" s="7">
        <f t="shared" si="155"/>
        <v>684.69444444444616</v>
      </c>
      <c r="E1047" s="7">
        <f t="shared" si="156"/>
        <v>17916.171296296365</v>
      </c>
      <c r="F1047" s="7">
        <f t="shared" si="157"/>
        <v>468806.48225308879</v>
      </c>
      <c r="G1047" s="11">
        <v>197517</v>
      </c>
      <c r="H1047">
        <v>0</v>
      </c>
      <c r="I1047">
        <v>0</v>
      </c>
      <c r="J1047">
        <v>22</v>
      </c>
      <c r="K1047" s="3">
        <v>7.2916666666666696</v>
      </c>
      <c r="L1047" s="3">
        <f t="shared" si="158"/>
        <v>190.79861111111143</v>
      </c>
      <c r="M1047" s="5">
        <v>0</v>
      </c>
      <c r="R1047">
        <v>2006</v>
      </c>
      <c r="S1047" s="1" t="s">
        <v>1</v>
      </c>
      <c r="T1047" s="40">
        <f>+'Copy Co'!$B$17</f>
        <v>51399.602684929596</v>
      </c>
      <c r="U1047">
        <f>+'Copy Co'!$B$18*'All Data'!C1047</f>
        <v>1292.8888387432301</v>
      </c>
      <c r="V1047" s="40">
        <f>+D1047*'Copy Co'!$B$19</f>
        <v>287600.46686046029</v>
      </c>
      <c r="W1047" s="40">
        <f>+E1047*'Copy Co'!$B$20</f>
        <v>-138375.14934672951</v>
      </c>
      <c r="X1047" s="40">
        <f>+F1047*'Copy Co'!$B$21</f>
        <v>22730.409819566732</v>
      </c>
      <c r="Y1047" s="40">
        <f>+G1047*'Copy Co'!$B$22</f>
        <v>82203.13434798496</v>
      </c>
      <c r="Z1047" s="40">
        <f>+H1047*'Copy Co'!$B$23</f>
        <v>0</v>
      </c>
      <c r="AA1047" s="40">
        <f>+I1047*'Copy Co'!$B$24</f>
        <v>0</v>
      </c>
      <c r="AB1047" s="40">
        <f>+J1047*'Copy Co'!$B$25</f>
        <v>7410.0859640526432</v>
      </c>
      <c r="AC1047" s="40">
        <f>+K1047*'Copy Co'!$B$26</f>
        <v>2284.1659092724494</v>
      </c>
      <c r="AD1047" s="40">
        <f>+L1047*'Copy Co'!$B$27</f>
        <v>34974.81536924254</v>
      </c>
      <c r="AE1047" s="40">
        <f>+M1047*'Copy Co'!$B$28</f>
        <v>0</v>
      </c>
      <c r="AF1047" s="40">
        <f t="shared" si="159"/>
        <v>351520.42044752289</v>
      </c>
      <c r="AG1047" s="25">
        <f t="shared" si="160"/>
        <v>-18198.579552477109</v>
      </c>
      <c r="AH1047" s="56">
        <f t="shared" si="161"/>
        <v>39030</v>
      </c>
      <c r="AL1047" s="56"/>
      <c r="BF1047" s="2">
        <v>40630</v>
      </c>
      <c r="BG1047" s="3">
        <v>29.625</v>
      </c>
      <c r="BH1047">
        <v>23</v>
      </c>
      <c r="BI1047">
        <v>10.875</v>
      </c>
    </row>
    <row r="1048" spans="1:61" x14ac:dyDescent="0.25">
      <c r="A1048" s="2">
        <v>39031</v>
      </c>
      <c r="B1048" s="7">
        <v>389190</v>
      </c>
      <c r="C1048" s="3">
        <v>23.5416666666667</v>
      </c>
      <c r="D1048" s="7">
        <f t="shared" si="155"/>
        <v>554.21006944444605</v>
      </c>
      <c r="E1048" s="7">
        <f t="shared" si="156"/>
        <v>13047.028718171352</v>
      </c>
      <c r="F1048" s="7">
        <f t="shared" si="157"/>
        <v>307148.80107361771</v>
      </c>
      <c r="G1048" s="11">
        <v>369719</v>
      </c>
      <c r="H1048">
        <v>1</v>
      </c>
      <c r="I1048">
        <v>0</v>
      </c>
      <c r="J1048">
        <v>17</v>
      </c>
      <c r="K1048" s="3">
        <v>8.1666666666666696</v>
      </c>
      <c r="L1048" s="3">
        <f t="shared" si="158"/>
        <v>192.2569444444448</v>
      </c>
      <c r="M1048" s="5">
        <v>0</v>
      </c>
      <c r="R1048">
        <v>2006</v>
      </c>
      <c r="S1048" s="1" t="s">
        <v>2</v>
      </c>
      <c r="T1048" s="40">
        <f>+'Copy Co'!$B$17</f>
        <v>51399.602684929596</v>
      </c>
      <c r="U1048">
        <f>+'Copy Co'!$B$18*'All Data'!C1048</f>
        <v>1163.1882068310908</v>
      </c>
      <c r="V1048" s="40">
        <f>+D1048*'Copy Co'!$B$19</f>
        <v>232791.54081689537</v>
      </c>
      <c r="W1048" s="40">
        <f>+E1048*'Copy Co'!$B$20</f>
        <v>-100768.43526168112</v>
      </c>
      <c r="X1048" s="40">
        <f>+F1048*'Copy Co'!$B$21</f>
        <v>14892.324206862882</v>
      </c>
      <c r="Y1048" s="40">
        <f>+G1048*'Copy Co'!$B$22</f>
        <v>153870.60672247276</v>
      </c>
      <c r="Z1048" s="40">
        <f>+H1048*'Copy Co'!$B$23</f>
        <v>-10610.780657764437</v>
      </c>
      <c r="AA1048" s="40">
        <f>+I1048*'Copy Co'!$B$24</f>
        <v>0</v>
      </c>
      <c r="AB1048" s="40">
        <f>+J1048*'Copy Co'!$B$25</f>
        <v>5725.9755176770432</v>
      </c>
      <c r="AC1048" s="40">
        <f>+K1048*'Copy Co'!$B$26</f>
        <v>2558.2658183851431</v>
      </c>
      <c r="AD1048" s="40">
        <f>+L1048*'Copy Co'!$B$27</f>
        <v>35242.13879881637</v>
      </c>
      <c r="AE1048" s="40">
        <f>+M1048*'Copy Co'!$B$28</f>
        <v>0</v>
      </c>
      <c r="AF1048" s="40">
        <f t="shared" si="159"/>
        <v>386264.42685342469</v>
      </c>
      <c r="AG1048" s="25">
        <f t="shared" si="160"/>
        <v>-2925.5731465753051</v>
      </c>
      <c r="AH1048" s="56">
        <f t="shared" si="161"/>
        <v>39031</v>
      </c>
      <c r="AL1048" s="56"/>
      <c r="BF1048" s="2">
        <v>41989</v>
      </c>
      <c r="BG1048" s="3">
        <v>29.625</v>
      </c>
      <c r="BH1048">
        <v>15</v>
      </c>
      <c r="BI1048">
        <v>3.0833333333333299</v>
      </c>
    </row>
    <row r="1049" spans="1:61" x14ac:dyDescent="0.25">
      <c r="A1049" s="2">
        <v>39032</v>
      </c>
      <c r="B1049" s="7">
        <v>422692</v>
      </c>
      <c r="C1049" s="3">
        <v>24.25</v>
      </c>
      <c r="D1049" s="7">
        <f t="shared" si="155"/>
        <v>588.0625</v>
      </c>
      <c r="E1049" s="7">
        <f t="shared" si="156"/>
        <v>14260.515625</v>
      </c>
      <c r="F1049" s="7">
        <f t="shared" si="157"/>
        <v>345817.50390625</v>
      </c>
      <c r="G1049" s="11">
        <v>389190</v>
      </c>
      <c r="H1049">
        <v>0</v>
      </c>
      <c r="I1049">
        <v>1</v>
      </c>
      <c r="J1049">
        <v>18</v>
      </c>
      <c r="K1049" s="3">
        <v>8.9583333333333304</v>
      </c>
      <c r="L1049" s="3">
        <f t="shared" si="158"/>
        <v>217.23958333333326</v>
      </c>
      <c r="M1049" s="5">
        <v>0</v>
      </c>
      <c r="R1049">
        <v>2006</v>
      </c>
      <c r="S1049" s="1" t="s">
        <v>3</v>
      </c>
      <c r="T1049" s="40">
        <f>+'Copy Co'!$B$17</f>
        <v>51399.602684929596</v>
      </c>
      <c r="U1049">
        <f>+'Copy Co'!$B$18*'All Data'!C1049</f>
        <v>1198.1867900454758</v>
      </c>
      <c r="V1049" s="40">
        <f>+D1049*'Copy Co'!$B$19</f>
        <v>247010.98557964395</v>
      </c>
      <c r="W1049" s="40">
        <f>+E1049*'Copy Co'!$B$20</f>
        <v>-110140.77431703647</v>
      </c>
      <c r="X1049" s="40">
        <f>+F1049*'Copy Co'!$B$21</f>
        <v>16767.203279252208</v>
      </c>
      <c r="Y1049" s="40">
        <f>+G1049*'Copy Co'!$B$22</f>
        <v>161974.09770749995</v>
      </c>
      <c r="Z1049" s="40">
        <f>+H1049*'Copy Co'!$B$23</f>
        <v>0</v>
      </c>
      <c r="AA1049" s="40">
        <f>+I1049*'Copy Co'!$B$24</f>
        <v>-10704.382616627605</v>
      </c>
      <c r="AB1049" s="40">
        <f>+J1049*'Copy Co'!$B$25</f>
        <v>6062.7976069521628</v>
      </c>
      <c r="AC1049" s="40">
        <f>+K1049*'Copy Co'!$B$26</f>
        <v>2806.2609742490072</v>
      </c>
      <c r="AD1049" s="40">
        <f>+L1049*'Copy Co'!$B$27</f>
        <v>39821.643741158419</v>
      </c>
      <c r="AE1049" s="40">
        <f>+M1049*'Copy Co'!$B$28</f>
        <v>0</v>
      </c>
      <c r="AF1049" s="40">
        <f t="shared" si="159"/>
        <v>406195.62143006665</v>
      </c>
      <c r="AG1049" s="25">
        <f t="shared" si="160"/>
        <v>-16496.378569933353</v>
      </c>
      <c r="AH1049" s="56">
        <f t="shared" si="161"/>
        <v>39032</v>
      </c>
      <c r="AL1049" s="56"/>
      <c r="BF1049" s="2">
        <v>39062</v>
      </c>
      <c r="BG1049" s="3">
        <v>29.5833333333333</v>
      </c>
      <c r="BH1049">
        <v>13</v>
      </c>
      <c r="BI1049">
        <v>6.4583333333333304</v>
      </c>
    </row>
    <row r="1050" spans="1:61" x14ac:dyDescent="0.25">
      <c r="A1050" s="2">
        <v>39033</v>
      </c>
      <c r="B1050" s="7">
        <v>415993</v>
      </c>
      <c r="C1050" s="3">
        <v>27.5</v>
      </c>
      <c r="D1050" s="7">
        <f t="shared" si="155"/>
        <v>756.25</v>
      </c>
      <c r="E1050" s="7">
        <f t="shared" si="156"/>
        <v>20796.875</v>
      </c>
      <c r="F1050" s="7">
        <f t="shared" si="157"/>
        <v>571914.0625</v>
      </c>
      <c r="G1050" s="11">
        <v>422692</v>
      </c>
      <c r="H1050">
        <v>0</v>
      </c>
      <c r="I1050">
        <v>1</v>
      </c>
      <c r="J1050">
        <v>26</v>
      </c>
      <c r="K1050" s="3">
        <v>8.9583333333333304</v>
      </c>
      <c r="L1050" s="3">
        <f t="shared" si="158"/>
        <v>246.35416666666657</v>
      </c>
      <c r="M1050" s="5">
        <v>0</v>
      </c>
      <c r="R1050">
        <v>2006</v>
      </c>
      <c r="S1050" s="1" t="s">
        <v>4</v>
      </c>
      <c r="T1050" s="40">
        <f>+'Copy Co'!$B$17</f>
        <v>51399.602684929596</v>
      </c>
      <c r="U1050">
        <f>+'Copy Co'!$B$18*'All Data'!C1050</f>
        <v>1358.7685247938387</v>
      </c>
      <c r="V1050" s="40">
        <f>+D1050*'Copy Co'!$B$19</f>
        <v>317656.81002377428</v>
      </c>
      <c r="W1050" s="40">
        <f>+E1050*'Copy Co'!$B$20</f>
        <v>-160624.20014175455</v>
      </c>
      <c r="X1050" s="40">
        <f>+F1050*'Copy Co'!$B$21</f>
        <v>27729.652883042341</v>
      </c>
      <c r="Y1050" s="40">
        <f>+G1050*'Copy Co'!$B$22</f>
        <v>175917.04645077873</v>
      </c>
      <c r="Z1050" s="40">
        <f>+H1050*'Copy Co'!$B$23</f>
        <v>0</v>
      </c>
      <c r="AA1050" s="40">
        <f>+I1050*'Copy Co'!$B$24</f>
        <v>-10704.382616627605</v>
      </c>
      <c r="AB1050" s="40">
        <f>+J1050*'Copy Co'!$B$25</f>
        <v>8757.3743211531237</v>
      </c>
      <c r="AC1050" s="40">
        <f>+K1050*'Copy Co'!$B$26</f>
        <v>2806.2609742490072</v>
      </c>
      <c r="AD1050" s="40">
        <f>+L1050*'Copy Co'!$B$27</f>
        <v>45158.56506729305</v>
      </c>
      <c r="AE1050" s="40">
        <f>+M1050*'Copy Co'!$B$28</f>
        <v>0</v>
      </c>
      <c r="AF1050" s="40">
        <f t="shared" si="159"/>
        <v>459455.49817163171</v>
      </c>
      <c r="AG1050" s="25">
        <f t="shared" si="160"/>
        <v>43462.498171631712</v>
      </c>
      <c r="AH1050" s="56">
        <f t="shared" si="161"/>
        <v>39033</v>
      </c>
      <c r="AL1050" s="56"/>
      <c r="BF1050" s="2">
        <v>39853</v>
      </c>
      <c r="BG1050" s="3">
        <v>29.5833333333333</v>
      </c>
      <c r="BH1050">
        <v>21</v>
      </c>
      <c r="BI1050">
        <v>9.6666666666666696</v>
      </c>
    </row>
    <row r="1051" spans="1:61" x14ac:dyDescent="0.25">
      <c r="A1051" s="2">
        <v>39034</v>
      </c>
      <c r="B1051" s="7">
        <v>411999</v>
      </c>
      <c r="C1051" s="3">
        <v>19.75</v>
      </c>
      <c r="D1051" s="7">
        <f t="shared" si="155"/>
        <v>390.0625</v>
      </c>
      <c r="E1051" s="7">
        <f t="shared" si="156"/>
        <v>7703.734375</v>
      </c>
      <c r="F1051" s="7">
        <f t="shared" si="157"/>
        <v>152148.75390625</v>
      </c>
      <c r="G1051" s="11">
        <v>415993</v>
      </c>
      <c r="H1051">
        <v>0</v>
      </c>
      <c r="I1051">
        <v>0</v>
      </c>
      <c r="J1051">
        <v>29</v>
      </c>
      <c r="K1051" s="3">
        <v>16.875</v>
      </c>
      <c r="L1051" s="3">
        <f t="shared" si="158"/>
        <v>333.28125</v>
      </c>
      <c r="M1051" s="5">
        <v>0</v>
      </c>
      <c r="R1051">
        <v>2006</v>
      </c>
      <c r="S1051" s="1" t="s">
        <v>5</v>
      </c>
      <c r="T1051" s="40">
        <f>+'Copy Co'!$B$17</f>
        <v>51399.602684929596</v>
      </c>
      <c r="U1051">
        <f>+'Copy Co'!$B$18*'All Data'!C1051</f>
        <v>975.84284962466597</v>
      </c>
      <c r="V1051" s="40">
        <f>+D1051*'Copy Co'!$B$19</f>
        <v>163842.65713705579</v>
      </c>
      <c r="W1051" s="40">
        <f>+E1051*'Copy Co'!$B$20</f>
        <v>-59499.620596311433</v>
      </c>
      <c r="X1051" s="40">
        <f>+F1051*'Copy Co'!$B$21</f>
        <v>7377.038630533315</v>
      </c>
      <c r="Y1051" s="40">
        <f>+G1051*'Copy Co'!$B$22</f>
        <v>173129.03935773281</v>
      </c>
      <c r="Z1051" s="40">
        <f>+H1051*'Copy Co'!$B$23</f>
        <v>0</v>
      </c>
      <c r="AA1051" s="40">
        <f>+I1051*'Copy Co'!$B$24</f>
        <v>0</v>
      </c>
      <c r="AB1051" s="40">
        <f>+J1051*'Copy Co'!$B$25</f>
        <v>9767.8405889784844</v>
      </c>
      <c r="AC1051" s="40">
        <f>+K1051*'Copy Co'!$B$26</f>
        <v>5286.2125328876664</v>
      </c>
      <c r="AD1051" s="40">
        <f>+L1051*'Copy Co'!$B$27</f>
        <v>61092.950922961594</v>
      </c>
      <c r="AE1051" s="40">
        <f>+M1051*'Copy Co'!$B$28</f>
        <v>0</v>
      </c>
      <c r="AF1051" s="40">
        <f t="shared" si="159"/>
        <v>413371.56410839246</v>
      </c>
      <c r="AG1051" s="25">
        <f t="shared" si="160"/>
        <v>1372.5641083924565</v>
      </c>
      <c r="AH1051" s="56">
        <f t="shared" si="161"/>
        <v>39034</v>
      </c>
      <c r="AL1051" s="56"/>
      <c r="BF1051" s="2">
        <v>40954</v>
      </c>
      <c r="BG1051" s="3">
        <v>29.5833333333333</v>
      </c>
      <c r="BH1051">
        <v>16</v>
      </c>
      <c r="BI1051">
        <v>5.75</v>
      </c>
    </row>
    <row r="1052" spans="1:61" x14ac:dyDescent="0.25">
      <c r="A1052" s="2">
        <v>39035</v>
      </c>
      <c r="B1052" s="7">
        <v>482572</v>
      </c>
      <c r="C1052" s="3">
        <v>29.6666666666667</v>
      </c>
      <c r="D1052" s="7">
        <f t="shared" si="155"/>
        <v>880.11111111111313</v>
      </c>
      <c r="E1052" s="7">
        <f t="shared" si="156"/>
        <v>26109.962962963051</v>
      </c>
      <c r="F1052" s="7">
        <f t="shared" si="157"/>
        <v>774595.5679012381</v>
      </c>
      <c r="G1052" s="11">
        <v>411999</v>
      </c>
      <c r="H1052">
        <v>0</v>
      </c>
      <c r="I1052">
        <v>0</v>
      </c>
      <c r="J1052">
        <v>25</v>
      </c>
      <c r="K1052" s="3">
        <v>10.875</v>
      </c>
      <c r="L1052" s="3">
        <f t="shared" si="158"/>
        <v>322.62500000000034</v>
      </c>
      <c r="M1052" s="5">
        <v>0</v>
      </c>
      <c r="R1052">
        <v>2006</v>
      </c>
      <c r="S1052" s="1" t="s">
        <v>6</v>
      </c>
      <c r="T1052" s="40">
        <f>+'Copy Co'!$B$17</f>
        <v>51399.602684929596</v>
      </c>
      <c r="U1052">
        <f>+'Copy Co'!$B$18*'All Data'!C1052</f>
        <v>1465.8230146260821</v>
      </c>
      <c r="V1052" s="40">
        <f>+D1052*'Copy Co'!$B$19</f>
        <v>369683.68664070842</v>
      </c>
      <c r="W1052" s="40">
        <f>+E1052*'Copy Co'!$B$20</f>
        <v>-201659.71650340618</v>
      </c>
      <c r="X1052" s="40">
        <f>+F1052*'Copy Co'!$B$21</f>
        <v>37556.807274072555</v>
      </c>
      <c r="Y1052" s="40">
        <f>+G1052*'Copy Co'!$B$22</f>
        <v>171466.8061393979</v>
      </c>
      <c r="Z1052" s="40">
        <f>+H1052*'Copy Co'!$B$23</f>
        <v>0</v>
      </c>
      <c r="AA1052" s="40">
        <f>+I1052*'Copy Co'!$B$24</f>
        <v>0</v>
      </c>
      <c r="AB1052" s="40">
        <f>+J1052*'Copy Co'!$B$25</f>
        <v>8420.552231878004</v>
      </c>
      <c r="AC1052" s="40">
        <f>+K1052*'Copy Co'!$B$26</f>
        <v>3406.6702989720516</v>
      </c>
      <c r="AD1052" s="40">
        <f>+L1052*'Copy Co'!$B$27</f>
        <v>59139.580434004325</v>
      </c>
      <c r="AE1052" s="40">
        <f>+M1052*'Copy Co'!$B$28</f>
        <v>0</v>
      </c>
      <c r="AF1052" s="40">
        <f t="shared" si="159"/>
        <v>500879.8122151827</v>
      </c>
      <c r="AG1052" s="25">
        <f t="shared" si="160"/>
        <v>18307.812215182697</v>
      </c>
      <c r="AH1052" s="56">
        <f t="shared" si="161"/>
        <v>39035</v>
      </c>
      <c r="AL1052" s="56"/>
      <c r="BF1052" s="2">
        <v>42698</v>
      </c>
      <c r="BG1052" s="3">
        <v>29.5833333333333</v>
      </c>
      <c r="BH1052">
        <v>13</v>
      </c>
      <c r="BI1052">
        <v>7.7916666666666696</v>
      </c>
    </row>
    <row r="1053" spans="1:61" x14ac:dyDescent="0.25">
      <c r="A1053" s="2">
        <v>39036</v>
      </c>
      <c r="B1053" s="7">
        <v>460514</v>
      </c>
      <c r="C1053" s="3">
        <v>26.8333333333333</v>
      </c>
      <c r="D1053" s="7">
        <f t="shared" si="155"/>
        <v>720.02777777777601</v>
      </c>
      <c r="E1053" s="7">
        <f t="shared" si="156"/>
        <v>19320.745370370299</v>
      </c>
      <c r="F1053" s="7">
        <f t="shared" si="157"/>
        <v>518440.00077160238</v>
      </c>
      <c r="G1053" s="11">
        <v>482572</v>
      </c>
      <c r="H1053">
        <v>0</v>
      </c>
      <c r="I1053">
        <v>0</v>
      </c>
      <c r="J1053">
        <v>12</v>
      </c>
      <c r="K1053" s="3">
        <v>6.0416666666666696</v>
      </c>
      <c r="L1053" s="3">
        <f t="shared" si="158"/>
        <v>162.11805555555543</v>
      </c>
      <c r="M1053" s="5">
        <v>0</v>
      </c>
      <c r="R1053">
        <v>2006</v>
      </c>
      <c r="S1053" s="1" t="s">
        <v>7</v>
      </c>
      <c r="T1053" s="40">
        <f>+'Copy Co'!$B$17</f>
        <v>51399.602684929596</v>
      </c>
      <c r="U1053">
        <f>+'Copy Co'!$B$18*'All Data'!C1053</f>
        <v>1325.8286817685319</v>
      </c>
      <c r="V1053" s="40">
        <f>+D1053*'Copy Co'!$B$19</f>
        <v>302441.95308085333</v>
      </c>
      <c r="W1053" s="40">
        <f>+E1053*'Copy Co'!$B$20</f>
        <v>-149223.3458756778</v>
      </c>
      <c r="X1053" s="40">
        <f>+F1053*'Copy Co'!$B$21</f>
        <v>25136.925640958056</v>
      </c>
      <c r="Y1053" s="40">
        <f>+G1053*'Copy Co'!$B$22</f>
        <v>200838.0592484485</v>
      </c>
      <c r="Z1053" s="40">
        <f>+H1053*'Copy Co'!$B$23</f>
        <v>0</v>
      </c>
      <c r="AA1053" s="40">
        <f>+I1053*'Copy Co'!$B$24</f>
        <v>0</v>
      </c>
      <c r="AB1053" s="40">
        <f>+J1053*'Copy Co'!$B$25</f>
        <v>4041.8650713014422</v>
      </c>
      <c r="AC1053" s="40">
        <f>+K1053*'Copy Co'!$B$26</f>
        <v>1892.5946105400294</v>
      </c>
      <c r="AD1053" s="40">
        <f>+L1053*'Copy Co'!$B$27</f>
        <v>29717.454587623841</v>
      </c>
      <c r="AE1053" s="40">
        <f>+M1053*'Copy Co'!$B$28</f>
        <v>0</v>
      </c>
      <c r="AF1053" s="40">
        <f t="shared" si="159"/>
        <v>467570.93773074547</v>
      </c>
      <c r="AG1053" s="25">
        <f t="shared" si="160"/>
        <v>7056.9377307454706</v>
      </c>
      <c r="AH1053" s="56">
        <f t="shared" si="161"/>
        <v>39036</v>
      </c>
      <c r="AL1053" s="56"/>
      <c r="BF1053" s="2">
        <v>38678</v>
      </c>
      <c r="BG1053" s="3">
        <v>29.5416666666667</v>
      </c>
      <c r="BH1053">
        <v>9</v>
      </c>
      <c r="BI1053">
        <v>4.75</v>
      </c>
    </row>
    <row r="1054" spans="1:61" x14ac:dyDescent="0.25">
      <c r="A1054" s="2">
        <v>39037</v>
      </c>
      <c r="B1054" s="7">
        <v>429686</v>
      </c>
      <c r="C1054" s="3">
        <v>25.2083333333333</v>
      </c>
      <c r="D1054" s="7">
        <f t="shared" si="155"/>
        <v>635.46006944444275</v>
      </c>
      <c r="E1054" s="7">
        <f t="shared" si="156"/>
        <v>16018.889250578641</v>
      </c>
      <c r="F1054" s="7">
        <f t="shared" si="157"/>
        <v>403809.499858336</v>
      </c>
      <c r="G1054" s="11">
        <v>460514</v>
      </c>
      <c r="H1054">
        <v>0</v>
      </c>
      <c r="I1054">
        <v>0</v>
      </c>
      <c r="J1054">
        <v>9</v>
      </c>
      <c r="K1054" s="3">
        <v>6</v>
      </c>
      <c r="L1054" s="3">
        <f t="shared" si="158"/>
        <v>151.2499999999998</v>
      </c>
      <c r="M1054" s="5">
        <v>0</v>
      </c>
      <c r="R1054">
        <v>2006</v>
      </c>
      <c r="S1054" s="1" t="s">
        <v>1</v>
      </c>
      <c r="T1054" s="40">
        <f>+'Copy Co'!$B$17</f>
        <v>51399.602684929596</v>
      </c>
      <c r="U1054">
        <f>+'Copy Co'!$B$18*'All Data'!C1054</f>
        <v>1245.5378143943506</v>
      </c>
      <c r="V1054" s="40">
        <f>+D1054*'Copy Co'!$B$19</f>
        <v>266919.95842275402</v>
      </c>
      <c r="W1054" s="40">
        <f>+E1054*'Copy Co'!$B$20</f>
        <v>-123721.53378974216</v>
      </c>
      <c r="X1054" s="40">
        <f>+F1054*'Copy Co'!$B$21</f>
        <v>19578.985718587035</v>
      </c>
      <c r="Y1054" s="40">
        <f>+G1054*'Copy Co'!$B$22</f>
        <v>191657.90393296754</v>
      </c>
      <c r="Z1054" s="40">
        <f>+H1054*'Copy Co'!$B$23</f>
        <v>0</v>
      </c>
      <c r="AA1054" s="40">
        <f>+I1054*'Copy Co'!$B$24</f>
        <v>0</v>
      </c>
      <c r="AB1054" s="40">
        <f>+J1054*'Copy Co'!$B$25</f>
        <v>3031.3988034760814</v>
      </c>
      <c r="AC1054" s="40">
        <f>+K1054*'Copy Co'!$B$26</f>
        <v>1879.5422339156146</v>
      </c>
      <c r="AD1054" s="40">
        <f>+L1054*'Copy Co'!$B$27</f>
        <v>27725.258552942683</v>
      </c>
      <c r="AE1054" s="40">
        <f>+M1054*'Copy Co'!$B$28</f>
        <v>0</v>
      </c>
      <c r="AF1054" s="40">
        <f t="shared" si="159"/>
        <v>439716.65437422472</v>
      </c>
      <c r="AG1054" s="25">
        <f t="shared" si="160"/>
        <v>10030.654374224716</v>
      </c>
      <c r="AH1054" s="56">
        <f t="shared" si="161"/>
        <v>39037</v>
      </c>
      <c r="AL1054" s="56"/>
      <c r="BF1054" s="2">
        <v>42009</v>
      </c>
      <c r="BG1054" s="3">
        <v>29.5416666666667</v>
      </c>
      <c r="BH1054">
        <v>8</v>
      </c>
      <c r="BI1054">
        <v>3.6666666666666701</v>
      </c>
    </row>
    <row r="1055" spans="1:61" x14ac:dyDescent="0.25">
      <c r="A1055" s="2">
        <v>39038</v>
      </c>
      <c r="B1055" s="7">
        <v>365888</v>
      </c>
      <c r="C1055" s="3">
        <v>23.5416666666667</v>
      </c>
      <c r="D1055" s="7">
        <f t="shared" si="155"/>
        <v>554.21006944444605</v>
      </c>
      <c r="E1055" s="7">
        <f t="shared" si="156"/>
        <v>13047.028718171352</v>
      </c>
      <c r="F1055" s="7">
        <f t="shared" si="157"/>
        <v>307148.80107361771</v>
      </c>
      <c r="G1055" s="11">
        <v>429686</v>
      </c>
      <c r="H1055">
        <v>1</v>
      </c>
      <c r="I1055">
        <v>0</v>
      </c>
      <c r="J1055">
        <v>10</v>
      </c>
      <c r="K1055" s="3">
        <v>5.375</v>
      </c>
      <c r="L1055" s="3">
        <f t="shared" si="158"/>
        <v>126.53645833333351</v>
      </c>
      <c r="M1055" s="5">
        <v>0</v>
      </c>
      <c r="R1055">
        <v>2006</v>
      </c>
      <c r="S1055" s="1" t="s">
        <v>2</v>
      </c>
      <c r="T1055" s="40">
        <f>+'Copy Co'!$B$17</f>
        <v>51399.602684929596</v>
      </c>
      <c r="U1055">
        <f>+'Copy Co'!$B$18*'All Data'!C1055</f>
        <v>1163.1882068310908</v>
      </c>
      <c r="V1055" s="40">
        <f>+D1055*'Copy Co'!$B$19</f>
        <v>232791.54081689537</v>
      </c>
      <c r="W1055" s="40">
        <f>+E1055*'Copy Co'!$B$20</f>
        <v>-100768.43526168112</v>
      </c>
      <c r="X1055" s="40">
        <f>+F1055*'Copy Co'!$B$21</f>
        <v>14892.324206862882</v>
      </c>
      <c r="Y1055" s="40">
        <f>+G1055*'Copy Co'!$B$22</f>
        <v>178827.8274044678</v>
      </c>
      <c r="Z1055" s="40">
        <f>+H1055*'Copy Co'!$B$23</f>
        <v>-10610.780657764437</v>
      </c>
      <c r="AA1055" s="40">
        <f>+I1055*'Copy Co'!$B$24</f>
        <v>0</v>
      </c>
      <c r="AB1055" s="40">
        <f>+J1055*'Copy Co'!$B$25</f>
        <v>3368.2208927512015</v>
      </c>
      <c r="AC1055" s="40">
        <f>+K1055*'Copy Co'!$B$26</f>
        <v>1683.7565845494048</v>
      </c>
      <c r="AD1055" s="40">
        <f>+L1055*'Copy Co'!$B$27</f>
        <v>23195.081148200563</v>
      </c>
      <c r="AE1055" s="40">
        <f>+M1055*'Copy Co'!$B$28</f>
        <v>0</v>
      </c>
      <c r="AF1055" s="40">
        <f t="shared" si="159"/>
        <v>395942.32602604234</v>
      </c>
      <c r="AG1055" s="25">
        <f t="shared" si="160"/>
        <v>30054.326026042341</v>
      </c>
      <c r="AH1055" s="56">
        <f t="shared" si="161"/>
        <v>39038</v>
      </c>
      <c r="AL1055" s="56"/>
      <c r="BF1055" s="2">
        <v>39864</v>
      </c>
      <c r="BG1055" s="3">
        <v>29.5</v>
      </c>
      <c r="BH1055">
        <v>8</v>
      </c>
      <c r="BI1055">
        <v>2.7916666666666701</v>
      </c>
    </row>
    <row r="1056" spans="1:61" x14ac:dyDescent="0.25">
      <c r="A1056" s="2">
        <v>39039</v>
      </c>
      <c r="B1056" s="7">
        <v>357294</v>
      </c>
      <c r="C1056" s="3">
        <v>23.3333333333333</v>
      </c>
      <c r="D1056" s="7">
        <f t="shared" si="155"/>
        <v>544.44444444444287</v>
      </c>
      <c r="E1056" s="7">
        <f t="shared" si="156"/>
        <v>12703.703703703648</v>
      </c>
      <c r="F1056" s="7">
        <f t="shared" si="157"/>
        <v>296419.75308641803</v>
      </c>
      <c r="G1056" s="11">
        <v>365888</v>
      </c>
      <c r="H1056">
        <v>0</v>
      </c>
      <c r="I1056">
        <v>1</v>
      </c>
      <c r="J1056">
        <v>12</v>
      </c>
      <c r="K1056" s="3">
        <v>6</v>
      </c>
      <c r="L1056" s="3">
        <f t="shared" si="158"/>
        <v>139.9999999999998</v>
      </c>
      <c r="M1056" s="5">
        <v>0</v>
      </c>
      <c r="R1056">
        <v>2006</v>
      </c>
      <c r="S1056" s="1" t="s">
        <v>3</v>
      </c>
      <c r="T1056" s="40">
        <f>+'Copy Co'!$B$17</f>
        <v>51399.602684929596</v>
      </c>
      <c r="U1056">
        <f>+'Copy Co'!$B$18*'All Data'!C1056</f>
        <v>1152.8945058856796</v>
      </c>
      <c r="V1056" s="40">
        <f>+D1056*'Copy Co'!$B$19</f>
        <v>228689.56754695895</v>
      </c>
      <c r="W1056" s="40">
        <f>+E1056*'Copy Co'!$B$20</f>
        <v>-98116.772171071047</v>
      </c>
      <c r="X1056" s="40">
        <f>+F1056*'Copy Co'!$B$21</f>
        <v>14372.118819448491</v>
      </c>
      <c r="Y1056" s="40">
        <f>+G1056*'Copy Co'!$B$22</f>
        <v>152276.21126442545</v>
      </c>
      <c r="Z1056" s="40">
        <f>+H1056*'Copy Co'!$B$23</f>
        <v>0</v>
      </c>
      <c r="AA1056" s="40">
        <f>+I1056*'Copy Co'!$B$24</f>
        <v>-10704.382616627605</v>
      </c>
      <c r="AB1056" s="40">
        <f>+J1056*'Copy Co'!$B$25</f>
        <v>4041.8650713014422</v>
      </c>
      <c r="AC1056" s="40">
        <f>+K1056*'Copy Co'!$B$26</f>
        <v>1879.5422339156146</v>
      </c>
      <c r="AD1056" s="40">
        <f>+L1056*'Copy Co'!$B$27</f>
        <v>25663.049239087439</v>
      </c>
      <c r="AE1056" s="40">
        <f>+M1056*'Copy Co'!$B$28</f>
        <v>0</v>
      </c>
      <c r="AF1056" s="40">
        <f t="shared" si="159"/>
        <v>370653.69657825399</v>
      </c>
      <c r="AG1056" s="25">
        <f t="shared" si="160"/>
        <v>13359.696578253992</v>
      </c>
      <c r="AH1056" s="56">
        <f t="shared" si="161"/>
        <v>39039</v>
      </c>
      <c r="AL1056" s="56"/>
      <c r="BF1056" s="2">
        <v>40213</v>
      </c>
      <c r="BG1056" s="3">
        <v>29.5</v>
      </c>
      <c r="BH1056">
        <v>9</v>
      </c>
      <c r="BI1056">
        <v>4.2083333333333304</v>
      </c>
    </row>
    <row r="1057" spans="1:61" x14ac:dyDescent="0.25">
      <c r="A1057" s="2">
        <v>39040</v>
      </c>
      <c r="B1057" s="7">
        <v>351436</v>
      </c>
      <c r="C1057" s="3">
        <v>23.6666666666667</v>
      </c>
      <c r="D1057" s="7">
        <f t="shared" si="155"/>
        <v>560.11111111111268</v>
      </c>
      <c r="E1057" s="7">
        <f t="shared" si="156"/>
        <v>13255.962962963018</v>
      </c>
      <c r="F1057" s="7">
        <f t="shared" si="157"/>
        <v>313724.45679012523</v>
      </c>
      <c r="G1057" s="11">
        <v>357294</v>
      </c>
      <c r="H1057">
        <v>0</v>
      </c>
      <c r="I1057">
        <v>1</v>
      </c>
      <c r="J1057">
        <v>12</v>
      </c>
      <c r="K1057" s="3">
        <v>5.2916666666666696</v>
      </c>
      <c r="L1057" s="3">
        <f t="shared" si="158"/>
        <v>125.23611111111136</v>
      </c>
      <c r="M1057" s="5">
        <v>0</v>
      </c>
      <c r="R1057">
        <v>2006</v>
      </c>
      <c r="S1057" s="1" t="s">
        <v>4</v>
      </c>
      <c r="T1057" s="40">
        <f>+'Copy Co'!$B$17</f>
        <v>51399.602684929596</v>
      </c>
      <c r="U1057">
        <f>+'Copy Co'!$B$18*'All Data'!C1057</f>
        <v>1169.3644273983355</v>
      </c>
      <c r="V1057" s="40">
        <f>+D1057*'Copy Co'!$B$19</f>
        <v>235270.22653147482</v>
      </c>
      <c r="W1057" s="40">
        <f>+E1057*'Copy Co'!$B$20</f>
        <v>-102382.13424058458</v>
      </c>
      <c r="X1057" s="40">
        <f>+F1057*'Copy Co'!$B$21</f>
        <v>15211.149468301785</v>
      </c>
      <c r="Y1057" s="40">
        <f>+G1057*'Copy Co'!$B$22</f>
        <v>148699.53818521413</v>
      </c>
      <c r="Z1057" s="40">
        <f>+H1057*'Copy Co'!$B$23</f>
        <v>0</v>
      </c>
      <c r="AA1057" s="40">
        <f>+I1057*'Copy Co'!$B$24</f>
        <v>-10704.382616627605</v>
      </c>
      <c r="AB1057" s="40">
        <f>+J1057*'Copy Co'!$B$25</f>
        <v>4041.8650713014422</v>
      </c>
      <c r="AC1057" s="40">
        <f>+K1057*'Copy Co'!$B$26</f>
        <v>1657.6518313005777</v>
      </c>
      <c r="AD1057" s="40">
        <f>+L1057*'Copy Co'!$B$27</f>
        <v>22956.717756830578</v>
      </c>
      <c r="AE1057" s="40">
        <f>+M1057*'Copy Co'!$B$28</f>
        <v>0</v>
      </c>
      <c r="AF1057" s="40">
        <f t="shared" si="159"/>
        <v>367319.59909953916</v>
      </c>
      <c r="AG1057" s="25">
        <f t="shared" si="160"/>
        <v>15883.599099539162</v>
      </c>
      <c r="AH1057" s="56">
        <f t="shared" si="161"/>
        <v>39040</v>
      </c>
      <c r="AL1057" s="56"/>
      <c r="BF1057" s="2">
        <v>40976</v>
      </c>
      <c r="BG1057" s="3">
        <v>29.5</v>
      </c>
      <c r="BH1057">
        <v>12</v>
      </c>
      <c r="BI1057">
        <v>5.375</v>
      </c>
    </row>
    <row r="1058" spans="1:61" x14ac:dyDescent="0.25">
      <c r="A1058" s="2">
        <v>39041</v>
      </c>
      <c r="B1058" s="7">
        <v>348025</v>
      </c>
      <c r="C1058" s="3">
        <v>18.4583333333333</v>
      </c>
      <c r="D1058" s="7">
        <f t="shared" si="155"/>
        <v>340.71006944444321</v>
      </c>
      <c r="E1058" s="7">
        <f t="shared" si="156"/>
        <v>6288.9400318286698</v>
      </c>
      <c r="F1058" s="7">
        <f t="shared" si="157"/>
        <v>116083.35142083731</v>
      </c>
      <c r="G1058" s="11">
        <v>351436</v>
      </c>
      <c r="H1058">
        <v>0</v>
      </c>
      <c r="I1058">
        <v>0</v>
      </c>
      <c r="J1058">
        <v>18</v>
      </c>
      <c r="K1058" s="3">
        <v>7</v>
      </c>
      <c r="L1058" s="3">
        <f t="shared" si="158"/>
        <v>129.20833333333309</v>
      </c>
      <c r="M1058" s="5">
        <v>0</v>
      </c>
      <c r="R1058">
        <v>2006</v>
      </c>
      <c r="S1058" s="1" t="s">
        <v>5</v>
      </c>
      <c r="T1058" s="40">
        <f>+'Copy Co'!$B$17</f>
        <v>51399.602684929596</v>
      </c>
      <c r="U1058">
        <f>+'Copy Co'!$B$18*'All Data'!C1058</f>
        <v>912.02190376313558</v>
      </c>
      <c r="V1058" s="40">
        <f>+D1058*'Copy Co'!$B$19</f>
        <v>143112.56040026504</v>
      </c>
      <c r="W1058" s="40">
        <f>+E1058*'Copy Co'!$B$20</f>
        <v>-48572.488046975348</v>
      </c>
      <c r="X1058" s="40">
        <f>+F1058*'Copy Co'!$B$21</f>
        <v>5628.3823942518256</v>
      </c>
      <c r="Y1058" s="40">
        <f>+G1058*'Copy Co'!$B$22</f>
        <v>146261.54064064584</v>
      </c>
      <c r="Z1058" s="40">
        <f>+H1058*'Copy Co'!$B$23</f>
        <v>0</v>
      </c>
      <c r="AA1058" s="40">
        <f>+I1058*'Copy Co'!$B$24</f>
        <v>0</v>
      </c>
      <c r="AB1058" s="40">
        <f>+J1058*'Copy Co'!$B$25</f>
        <v>6062.7976069521628</v>
      </c>
      <c r="AC1058" s="40">
        <f>+K1058*'Copy Co'!$B$26</f>
        <v>2192.7992729015505</v>
      </c>
      <c r="AD1058" s="40">
        <f>+L1058*'Copy Co'!$B$27</f>
        <v>23684.855860241103</v>
      </c>
      <c r="AE1058" s="40">
        <f>+M1058*'Copy Co'!$B$28</f>
        <v>0</v>
      </c>
      <c r="AF1058" s="40">
        <f t="shared" si="159"/>
        <v>330682.07271697489</v>
      </c>
      <c r="AG1058" s="25">
        <f t="shared" si="160"/>
        <v>-17342.927283025114</v>
      </c>
      <c r="AH1058" s="56">
        <f t="shared" si="161"/>
        <v>39041</v>
      </c>
      <c r="AL1058" s="56"/>
      <c r="BF1058" s="2">
        <v>42387</v>
      </c>
      <c r="BG1058" s="3">
        <v>29.5</v>
      </c>
      <c r="BH1058">
        <v>9</v>
      </c>
      <c r="BI1058">
        <v>4.7916666666666696</v>
      </c>
    </row>
    <row r="1059" spans="1:61" x14ac:dyDescent="0.25">
      <c r="A1059" s="2">
        <v>39042</v>
      </c>
      <c r="B1059" s="7">
        <v>288497</v>
      </c>
      <c r="C1059" s="3">
        <v>7.0833333333333401</v>
      </c>
      <c r="D1059" s="7">
        <f t="shared" si="155"/>
        <v>50.173611111111207</v>
      </c>
      <c r="E1059" s="7">
        <f t="shared" si="156"/>
        <v>355.39641203703803</v>
      </c>
      <c r="F1059" s="7">
        <f t="shared" si="157"/>
        <v>2517.391251929022</v>
      </c>
      <c r="G1059" s="11">
        <v>348025</v>
      </c>
      <c r="H1059">
        <v>0</v>
      </c>
      <c r="I1059">
        <v>0</v>
      </c>
      <c r="J1059">
        <v>21</v>
      </c>
      <c r="K1059" s="3">
        <v>14.7083333333333</v>
      </c>
      <c r="L1059" s="3">
        <f t="shared" si="158"/>
        <v>104.18402777777764</v>
      </c>
      <c r="M1059" s="5">
        <v>0</v>
      </c>
      <c r="R1059">
        <v>2006</v>
      </c>
      <c r="S1059" s="1" t="s">
        <v>6</v>
      </c>
      <c r="T1059" s="40">
        <f>+'Copy Co'!$B$17</f>
        <v>51399.602684929596</v>
      </c>
      <c r="U1059">
        <f>+'Copy Co'!$B$18*'All Data'!C1059</f>
        <v>349.98583214386787</v>
      </c>
      <c r="V1059" s="40">
        <f>+D1059*'Copy Co'!$B$19</f>
        <v>21075.02711131105</v>
      </c>
      <c r="W1059" s="40">
        <f>+E1059*'Copy Co'!$B$20</f>
        <v>-2744.8962604573362</v>
      </c>
      <c r="X1059" s="40">
        <f>+F1059*'Copy Co'!$B$21</f>
        <v>122.0574736030366</v>
      </c>
      <c r="Y1059" s="40">
        <f>+G1059*'Copy Co'!$B$22</f>
        <v>144841.94186554811</v>
      </c>
      <c r="Z1059" s="40">
        <f>+H1059*'Copy Co'!$B$23</f>
        <v>0</v>
      </c>
      <c r="AA1059" s="40">
        <f>+I1059*'Copy Co'!$B$24</f>
        <v>0</v>
      </c>
      <c r="AB1059" s="40">
        <f>+J1059*'Copy Co'!$B$25</f>
        <v>7073.2638747775236</v>
      </c>
      <c r="AC1059" s="40">
        <f>+K1059*'Copy Co'!$B$26</f>
        <v>4607.4889484181285</v>
      </c>
      <c r="AD1059" s="40">
        <f>+L1059*'Copy Co'!$B$27</f>
        <v>19097.713105625466</v>
      </c>
      <c r="AE1059" s="40">
        <f>+M1059*'Copy Co'!$B$28</f>
        <v>0</v>
      </c>
      <c r="AF1059" s="40">
        <f t="shared" si="159"/>
        <v>245822.18463589947</v>
      </c>
      <c r="AG1059" s="25">
        <f t="shared" si="160"/>
        <v>-42674.815364100534</v>
      </c>
      <c r="AH1059" s="56">
        <f t="shared" si="161"/>
        <v>39042</v>
      </c>
      <c r="AL1059" s="56"/>
      <c r="BF1059" s="2">
        <v>38310</v>
      </c>
      <c r="BG1059" s="3">
        <v>29.4583333333333</v>
      </c>
      <c r="BH1059">
        <v>16</v>
      </c>
      <c r="BI1059">
        <v>7.0833333333333304</v>
      </c>
    </row>
    <row r="1060" spans="1:61" x14ac:dyDescent="0.25">
      <c r="A1060" s="2">
        <v>39043</v>
      </c>
      <c r="B1060" s="7">
        <v>251469</v>
      </c>
      <c r="C1060" s="3">
        <v>6.7083333333333401</v>
      </c>
      <c r="D1060" s="7">
        <f t="shared" si="155"/>
        <v>45.0017361111112</v>
      </c>
      <c r="E1060" s="7">
        <f t="shared" si="156"/>
        <v>301.88664641203792</v>
      </c>
      <c r="F1060" s="7">
        <f t="shared" si="157"/>
        <v>2025.1562530140898</v>
      </c>
      <c r="G1060" s="11">
        <v>288497</v>
      </c>
      <c r="H1060">
        <v>0</v>
      </c>
      <c r="I1060">
        <v>0</v>
      </c>
      <c r="J1060">
        <v>25</v>
      </c>
      <c r="K1060" s="3">
        <v>14.875</v>
      </c>
      <c r="L1060" s="3">
        <f t="shared" si="158"/>
        <v>99.786458333333428</v>
      </c>
      <c r="M1060" s="5">
        <v>0</v>
      </c>
      <c r="R1060">
        <v>2006</v>
      </c>
      <c r="S1060" s="1" t="s">
        <v>7</v>
      </c>
      <c r="T1060" s="40">
        <f>+'Copy Co'!$B$17</f>
        <v>51399.602684929596</v>
      </c>
      <c r="U1060">
        <f>+'Copy Co'!$B$18*'All Data'!C1060</f>
        <v>331.4571704421337</v>
      </c>
      <c r="V1060" s="40">
        <f>+D1060*'Copy Co'!$B$19</f>
        <v>18902.622067553417</v>
      </c>
      <c r="W1060" s="40">
        <f>+E1060*'Copy Co'!$B$20</f>
        <v>-2331.6147793074806</v>
      </c>
      <c r="X1060" s="40">
        <f>+F1060*'Copy Co'!$B$21</f>
        <v>98.191115784993272</v>
      </c>
      <c r="Y1060" s="40">
        <f>+G1060*'Copy Co'!$B$22</f>
        <v>120067.42533549324</v>
      </c>
      <c r="Z1060" s="40">
        <f>+H1060*'Copy Co'!$B$23</f>
        <v>0</v>
      </c>
      <c r="AA1060" s="40">
        <f>+I1060*'Copy Co'!$B$24</f>
        <v>0</v>
      </c>
      <c r="AB1060" s="40">
        <f>+J1060*'Copy Co'!$B$25</f>
        <v>8420.552231878004</v>
      </c>
      <c r="AC1060" s="40">
        <f>+K1060*'Copy Co'!$B$26</f>
        <v>4659.6984549157942</v>
      </c>
      <c r="AD1060" s="40">
        <f>+L1060*'Copy Co'!$B$27</f>
        <v>18291.605668589189</v>
      </c>
      <c r="AE1060" s="40">
        <f>+M1060*'Copy Co'!$B$28</f>
        <v>0</v>
      </c>
      <c r="AF1060" s="40">
        <f t="shared" si="159"/>
        <v>219839.53995027891</v>
      </c>
      <c r="AG1060" s="25">
        <f t="shared" si="160"/>
        <v>-31629.460049721092</v>
      </c>
      <c r="AH1060" s="56">
        <f t="shared" si="161"/>
        <v>39043</v>
      </c>
      <c r="AL1060" s="56"/>
      <c r="BF1060" s="2">
        <v>38673</v>
      </c>
      <c r="BG1060" s="3">
        <v>29.4583333333333</v>
      </c>
      <c r="BH1060">
        <v>10</v>
      </c>
      <c r="BI1060">
        <v>6.7083333333333304</v>
      </c>
    </row>
    <row r="1061" spans="1:61" x14ac:dyDescent="0.25">
      <c r="A1061" s="2">
        <v>39044</v>
      </c>
      <c r="B1061" s="7">
        <v>376815</v>
      </c>
      <c r="C1061" s="3">
        <v>27</v>
      </c>
      <c r="D1061" s="7">
        <f t="shared" si="155"/>
        <v>729</v>
      </c>
      <c r="E1061" s="7">
        <f t="shared" si="156"/>
        <v>19683</v>
      </c>
      <c r="F1061" s="7">
        <f t="shared" si="157"/>
        <v>531441</v>
      </c>
      <c r="G1061" s="11">
        <v>251469</v>
      </c>
      <c r="H1061">
        <v>0</v>
      </c>
      <c r="I1061">
        <v>0</v>
      </c>
      <c r="J1061">
        <v>24</v>
      </c>
      <c r="K1061" s="3">
        <v>10.2916666666667</v>
      </c>
      <c r="L1061" s="3">
        <f t="shared" si="158"/>
        <v>277.87500000000091</v>
      </c>
      <c r="M1061" s="5">
        <v>1</v>
      </c>
      <c r="R1061">
        <v>2006</v>
      </c>
      <c r="S1061" s="1" t="s">
        <v>1</v>
      </c>
      <c r="T1061" s="40">
        <f>+'Copy Co'!$B$17</f>
        <v>51399.602684929596</v>
      </c>
      <c r="U1061">
        <f>+'Copy Co'!$B$18*'All Data'!C1061</f>
        <v>1334.0636425248597</v>
      </c>
      <c r="V1061" s="40">
        <f>+D1061*'Copy Co'!$B$19</f>
        <v>306210.66381134733</v>
      </c>
      <c r="W1061" s="40">
        <f>+E1061*'Copy Co'!$B$20</f>
        <v>-152021.21142672419</v>
      </c>
      <c r="X1061" s="40">
        <f>+F1061*'Copy Co'!$B$21</f>
        <v>25767.28817158068</v>
      </c>
      <c r="Y1061" s="40">
        <f>+G1061*'Copy Co'!$B$22</f>
        <v>104657.01682059484</v>
      </c>
      <c r="Z1061" s="40">
        <f>+H1061*'Copy Co'!$B$23</f>
        <v>0</v>
      </c>
      <c r="AA1061" s="40">
        <f>+I1061*'Copy Co'!$B$24</f>
        <v>0</v>
      </c>
      <c r="AB1061" s="40">
        <f>+J1061*'Copy Co'!$B$25</f>
        <v>8083.7301426028844</v>
      </c>
      <c r="AC1061" s="40">
        <f>+K1061*'Copy Co'!$B$26</f>
        <v>3223.9370262302659</v>
      </c>
      <c r="AD1061" s="40">
        <f>+L1061*'Copy Co'!$B$27</f>
        <v>50936.570052224684</v>
      </c>
      <c r="AE1061" s="40">
        <f>+M1061*'Copy Co'!$B$28</f>
        <v>-11178.22154195282</v>
      </c>
      <c r="AF1061" s="40">
        <f t="shared" si="159"/>
        <v>388413.43938335811</v>
      </c>
      <c r="AG1061" s="25">
        <f t="shared" si="160"/>
        <v>11598.439383358113</v>
      </c>
      <c r="AH1061" s="56">
        <f t="shared" si="161"/>
        <v>39044</v>
      </c>
      <c r="AL1061" s="56"/>
      <c r="BF1061" s="2">
        <v>39883</v>
      </c>
      <c r="BG1061" s="3">
        <v>29.4583333333333</v>
      </c>
      <c r="BH1061">
        <v>10</v>
      </c>
      <c r="BI1061">
        <v>4.625</v>
      </c>
    </row>
    <row r="1062" spans="1:61" x14ac:dyDescent="0.25">
      <c r="A1062" s="2">
        <v>39045</v>
      </c>
      <c r="B1062" s="7">
        <v>446892</v>
      </c>
      <c r="C1062" s="3">
        <v>31.7916666666667</v>
      </c>
      <c r="D1062" s="7">
        <f t="shared" si="155"/>
        <v>1010.7100694444465</v>
      </c>
      <c r="E1062" s="7">
        <f t="shared" si="156"/>
        <v>32132.157624421394</v>
      </c>
      <c r="F1062" s="7">
        <f t="shared" si="157"/>
        <v>1021534.8444763978</v>
      </c>
      <c r="G1062" s="11">
        <v>376815</v>
      </c>
      <c r="H1062">
        <v>1</v>
      </c>
      <c r="I1062">
        <v>0</v>
      </c>
      <c r="J1062">
        <v>8</v>
      </c>
      <c r="K1062" s="3">
        <v>5.375</v>
      </c>
      <c r="L1062" s="3">
        <f t="shared" si="158"/>
        <v>170.88020833333351</v>
      </c>
      <c r="M1062" s="5">
        <v>0</v>
      </c>
      <c r="R1062">
        <v>2006</v>
      </c>
      <c r="S1062" s="1" t="s">
        <v>2</v>
      </c>
      <c r="T1062" s="40">
        <f>+'Copy Co'!$B$17</f>
        <v>51399.602684929596</v>
      </c>
      <c r="U1062">
        <f>+'Copy Co'!$B$18*'All Data'!C1062</f>
        <v>1570.8187642692424</v>
      </c>
      <c r="V1062" s="40">
        <f>+D1062*'Copy Co'!$B$19</f>
        <v>424540.74250397383</v>
      </c>
      <c r="W1062" s="40">
        <f>+E1062*'Copy Co'!$B$20</f>
        <v>-248172.00263267756</v>
      </c>
      <c r="X1062" s="40">
        <f>+F1062*'Copy Co'!$B$21</f>
        <v>49529.830620772947</v>
      </c>
      <c r="Y1062" s="40">
        <f>+G1062*'Copy Co'!$B$22</f>
        <v>156823.83829916388</v>
      </c>
      <c r="Z1062" s="40">
        <f>+H1062*'Copy Co'!$B$23</f>
        <v>-10610.780657764437</v>
      </c>
      <c r="AA1062" s="40">
        <f>+I1062*'Copy Co'!$B$24</f>
        <v>0</v>
      </c>
      <c r="AB1062" s="40">
        <f>+J1062*'Copy Co'!$B$25</f>
        <v>2694.5767142009613</v>
      </c>
      <c r="AC1062" s="40">
        <f>+K1062*'Copy Co'!$B$26</f>
        <v>1683.7565845494048</v>
      </c>
      <c r="AD1062" s="40">
        <f>+L1062*'Copy Co'!$B$27</f>
        <v>31323.622860313313</v>
      </c>
      <c r="AE1062" s="40">
        <f>+M1062*'Copy Co'!$B$28</f>
        <v>0</v>
      </c>
      <c r="AF1062" s="40">
        <f t="shared" si="159"/>
        <v>460784.00574173121</v>
      </c>
      <c r="AG1062" s="25">
        <f t="shared" si="160"/>
        <v>13892.005741731205</v>
      </c>
      <c r="AH1062" s="56">
        <f t="shared" si="161"/>
        <v>39045</v>
      </c>
      <c r="AL1062" s="56"/>
      <c r="BF1062" s="2">
        <v>39885</v>
      </c>
      <c r="BG1062" s="3">
        <v>29.4583333333333</v>
      </c>
      <c r="BH1062">
        <v>9</v>
      </c>
      <c r="BI1062">
        <v>5.0833333333333304</v>
      </c>
    </row>
    <row r="1063" spans="1:61" x14ac:dyDescent="0.25">
      <c r="A1063" s="2">
        <v>39046</v>
      </c>
      <c r="B1063" s="7">
        <v>456384</v>
      </c>
      <c r="C1063" s="3">
        <v>32.0833333333333</v>
      </c>
      <c r="D1063" s="7">
        <f t="shared" si="155"/>
        <v>1029.3402777777756</v>
      </c>
      <c r="E1063" s="7">
        <f t="shared" si="156"/>
        <v>33024.667245370263</v>
      </c>
      <c r="F1063" s="7">
        <f t="shared" si="157"/>
        <v>1059541.407455628</v>
      </c>
      <c r="G1063" s="11">
        <v>446892</v>
      </c>
      <c r="H1063">
        <v>0</v>
      </c>
      <c r="I1063">
        <v>1</v>
      </c>
      <c r="J1063">
        <v>9</v>
      </c>
      <c r="K1063" s="3">
        <v>5.1666666666666696</v>
      </c>
      <c r="L1063" s="3">
        <f t="shared" si="158"/>
        <v>165.7638888888888</v>
      </c>
      <c r="M1063" s="5">
        <v>0</v>
      </c>
      <c r="R1063">
        <v>2006</v>
      </c>
      <c r="S1063" s="1" t="s">
        <v>3</v>
      </c>
      <c r="T1063" s="40">
        <f>+'Copy Co'!$B$17</f>
        <v>51399.602684929596</v>
      </c>
      <c r="U1063">
        <f>+'Copy Co'!$B$18*'All Data'!C1063</f>
        <v>1585.2299455928101</v>
      </c>
      <c r="V1063" s="40">
        <f>+D1063*'Copy Co'!$B$19</f>
        <v>432366.21364346956</v>
      </c>
      <c r="W1063" s="40">
        <f>+E1063*'Copy Co'!$B$20</f>
        <v>-255065.28078065568</v>
      </c>
      <c r="X1063" s="40">
        <f>+F1063*'Copy Co'!$B$21</f>
        <v>51372.605379771885</v>
      </c>
      <c r="Y1063" s="40">
        <f>+G1063*'Copy Co'!$B$22</f>
        <v>185988.66484930259</v>
      </c>
      <c r="Z1063" s="40">
        <f>+H1063*'Copy Co'!$B$23</f>
        <v>0</v>
      </c>
      <c r="AA1063" s="40">
        <f>+I1063*'Copy Co'!$B$24</f>
        <v>-10704.382616627605</v>
      </c>
      <c r="AB1063" s="40">
        <f>+J1063*'Copy Co'!$B$25</f>
        <v>3031.3988034760814</v>
      </c>
      <c r="AC1063" s="40">
        <f>+K1063*'Copy Co'!$B$26</f>
        <v>1618.4947014273357</v>
      </c>
      <c r="AD1063" s="40">
        <f>+L1063*'Copy Co'!$B$27</f>
        <v>30385.763161558418</v>
      </c>
      <c r="AE1063" s="40">
        <f>+M1063*'Copy Co'!$B$28</f>
        <v>0</v>
      </c>
      <c r="AF1063" s="40">
        <f t="shared" si="159"/>
        <v>491978.309772245</v>
      </c>
      <c r="AG1063" s="25">
        <f t="shared" si="160"/>
        <v>35594.309772245004</v>
      </c>
      <c r="AH1063" s="56">
        <f t="shared" si="161"/>
        <v>39046</v>
      </c>
      <c r="AL1063" s="56"/>
      <c r="BF1063" s="2">
        <v>42062</v>
      </c>
      <c r="BG1063" s="3">
        <v>29.4583333333333</v>
      </c>
      <c r="BH1063">
        <v>10</v>
      </c>
      <c r="BI1063">
        <v>7.125</v>
      </c>
    </row>
    <row r="1064" spans="1:61" x14ac:dyDescent="0.25">
      <c r="A1064" s="2">
        <v>39047</v>
      </c>
      <c r="B1064" s="7">
        <v>431482</v>
      </c>
      <c r="C1064" s="3">
        <v>24.9166666666667</v>
      </c>
      <c r="D1064" s="7">
        <f t="shared" si="155"/>
        <v>620.84027777777942</v>
      </c>
      <c r="E1064" s="7">
        <f t="shared" si="156"/>
        <v>15469.270254629691</v>
      </c>
      <c r="F1064" s="7">
        <f t="shared" si="157"/>
        <v>385442.6505111903</v>
      </c>
      <c r="G1064" s="11">
        <v>456384</v>
      </c>
      <c r="H1064">
        <v>0</v>
      </c>
      <c r="I1064">
        <v>1</v>
      </c>
      <c r="J1064">
        <v>22</v>
      </c>
      <c r="K1064" s="3">
        <v>10</v>
      </c>
      <c r="L1064" s="3">
        <f t="shared" si="158"/>
        <v>249.166666666667</v>
      </c>
      <c r="M1064" s="5">
        <v>0</v>
      </c>
      <c r="R1064">
        <v>2006</v>
      </c>
      <c r="S1064" s="1" t="s">
        <v>4</v>
      </c>
      <c r="T1064" s="40">
        <f>+'Copy Co'!$B$17</f>
        <v>51399.602684929596</v>
      </c>
      <c r="U1064">
        <f>+'Copy Co'!$B$18*'All Data'!C1064</f>
        <v>1231.1266330707826</v>
      </c>
      <c r="V1064" s="40">
        <f>+D1064*'Copy Co'!$B$19</f>
        <v>260779.03097277792</v>
      </c>
      <c r="W1064" s="40">
        <f>+E1064*'Copy Co'!$B$20</f>
        <v>-119476.56373500969</v>
      </c>
      <c r="X1064" s="40">
        <f>+F1064*'Copy Co'!$B$21</f>
        <v>18688.456196152914</v>
      </c>
      <c r="Y1064" s="40">
        <f>+G1064*'Copy Co'!$B$22</f>
        <v>189939.06988396327</v>
      </c>
      <c r="Z1064" s="40">
        <f>+H1064*'Copy Co'!$B$23</f>
        <v>0</v>
      </c>
      <c r="AA1064" s="40">
        <f>+I1064*'Copy Co'!$B$24</f>
        <v>-10704.382616627605</v>
      </c>
      <c r="AB1064" s="40">
        <f>+J1064*'Copy Co'!$B$25</f>
        <v>7410.0859640526432</v>
      </c>
      <c r="AC1064" s="40">
        <f>+K1064*'Copy Co'!$B$26</f>
        <v>3132.5703898593574</v>
      </c>
      <c r="AD1064" s="40">
        <f>+L1064*'Copy Co'!$B$27</f>
        <v>45674.117395756941</v>
      </c>
      <c r="AE1064" s="40">
        <f>+M1064*'Copy Co'!$B$28</f>
        <v>0</v>
      </c>
      <c r="AF1064" s="40">
        <f t="shared" si="159"/>
        <v>448073.11376892612</v>
      </c>
      <c r="AG1064" s="25">
        <f t="shared" si="160"/>
        <v>16591.113768926123</v>
      </c>
      <c r="AH1064" s="56">
        <f t="shared" si="161"/>
        <v>39047</v>
      </c>
      <c r="AL1064" s="56"/>
      <c r="BF1064" s="2">
        <v>42358</v>
      </c>
      <c r="BG1064" s="3">
        <v>29.4583333333333</v>
      </c>
      <c r="BH1064">
        <v>8</v>
      </c>
      <c r="BI1064">
        <v>4.375</v>
      </c>
    </row>
    <row r="1065" spans="1:61" x14ac:dyDescent="0.25">
      <c r="A1065" s="2">
        <v>39048</v>
      </c>
      <c r="B1065" s="7">
        <v>522732</v>
      </c>
      <c r="C1065" s="3">
        <v>29.875</v>
      </c>
      <c r="D1065" s="7">
        <f t="shared" si="155"/>
        <v>892.515625</v>
      </c>
      <c r="E1065" s="7">
        <f t="shared" si="156"/>
        <v>26663.904296875</v>
      </c>
      <c r="F1065" s="7">
        <f t="shared" si="157"/>
        <v>796584.14086914062</v>
      </c>
      <c r="G1065" s="11">
        <v>431482</v>
      </c>
      <c r="H1065">
        <v>0</v>
      </c>
      <c r="I1065">
        <v>0</v>
      </c>
      <c r="J1065">
        <v>29</v>
      </c>
      <c r="K1065" s="3">
        <v>12.625</v>
      </c>
      <c r="L1065" s="3">
        <f t="shared" si="158"/>
        <v>377.171875</v>
      </c>
      <c r="M1065" s="5">
        <v>0</v>
      </c>
      <c r="R1065">
        <v>2006</v>
      </c>
      <c r="S1065" s="1" t="s">
        <v>5</v>
      </c>
      <c r="T1065" s="40">
        <f>+'Copy Co'!$B$17</f>
        <v>51399.602684929596</v>
      </c>
      <c r="U1065">
        <f>+'Copy Co'!$B$18*'All Data'!C1065</f>
        <v>1476.1167155714884</v>
      </c>
      <c r="V1065" s="40">
        <f>+D1065*'Copy Co'!$B$19</f>
        <v>374894.10424314067</v>
      </c>
      <c r="W1065" s="40">
        <f>+E1065*'Copy Co'!$B$20</f>
        <v>-205938.07003897647</v>
      </c>
      <c r="X1065" s="40">
        <f>+F1065*'Copy Co'!$B$21</f>
        <v>38622.938596544423</v>
      </c>
      <c r="Y1065" s="40">
        <f>+G1065*'Copy Co'!$B$22</f>
        <v>179575.29131536651</v>
      </c>
      <c r="Z1065" s="40">
        <f>+H1065*'Copy Co'!$B$23</f>
        <v>0</v>
      </c>
      <c r="AA1065" s="40">
        <f>+I1065*'Copy Co'!$B$24</f>
        <v>0</v>
      </c>
      <c r="AB1065" s="40">
        <f>+J1065*'Copy Co'!$B$25</f>
        <v>9767.8405889784844</v>
      </c>
      <c r="AC1065" s="40">
        <f>+K1065*'Copy Co'!$B$26</f>
        <v>3954.870117197439</v>
      </c>
      <c r="AD1065" s="40">
        <f>+L1065*'Copy Co'!$B$27</f>
        <v>69138.431426599622</v>
      </c>
      <c r="AE1065" s="40">
        <f>+M1065*'Copy Co'!$B$28</f>
        <v>0</v>
      </c>
      <c r="AF1065" s="40">
        <f t="shared" si="159"/>
        <v>522891.1256493518</v>
      </c>
      <c r="AG1065" s="25">
        <f t="shared" si="160"/>
        <v>159.12564935180126</v>
      </c>
      <c r="AH1065" s="56">
        <f t="shared" si="161"/>
        <v>39048</v>
      </c>
      <c r="AL1065" s="56"/>
      <c r="BF1065" s="2">
        <v>40504</v>
      </c>
      <c r="BG1065" s="3">
        <v>29.4166666666667</v>
      </c>
      <c r="BH1065">
        <v>25</v>
      </c>
      <c r="BI1065">
        <v>14.0833333333333</v>
      </c>
    </row>
    <row r="1066" spans="1:61" x14ac:dyDescent="0.25">
      <c r="A1066" s="2">
        <v>39049</v>
      </c>
      <c r="B1066" s="7">
        <v>653497</v>
      </c>
      <c r="C1066" s="3">
        <v>40.7916666666667</v>
      </c>
      <c r="D1066" s="7">
        <f t="shared" si="155"/>
        <v>1663.9600694444471</v>
      </c>
      <c r="E1066" s="7">
        <f t="shared" si="156"/>
        <v>67875.704499421452</v>
      </c>
      <c r="F1066" s="7">
        <f t="shared" si="157"/>
        <v>2768763.1127055692</v>
      </c>
      <c r="G1066" s="11">
        <v>522732</v>
      </c>
      <c r="H1066">
        <v>0</v>
      </c>
      <c r="I1066">
        <v>0</v>
      </c>
      <c r="J1066">
        <v>16</v>
      </c>
      <c r="K1066" s="3">
        <v>8.625</v>
      </c>
      <c r="L1066" s="3">
        <f t="shared" si="158"/>
        <v>351.82812500000028</v>
      </c>
      <c r="M1066" s="5">
        <v>0</v>
      </c>
      <c r="R1066">
        <v>2006</v>
      </c>
      <c r="S1066" s="1" t="s">
        <v>6</v>
      </c>
      <c r="T1066" s="40">
        <f>+'Copy Co'!$B$17</f>
        <v>51399.602684929596</v>
      </c>
      <c r="U1066">
        <f>+'Copy Co'!$B$18*'All Data'!C1066</f>
        <v>2015.5066451108623</v>
      </c>
      <c r="V1066" s="40">
        <f>+D1066*'Copy Co'!$B$19</f>
        <v>698933.22005508887</v>
      </c>
      <c r="W1066" s="40">
        <f>+E1066*'Copy Co'!$B$20</f>
        <v>-524236.4895820964</v>
      </c>
      <c r="X1066" s="40">
        <f>+F1066*'Copy Co'!$B$21</f>
        <v>134245.41389152722</v>
      </c>
      <c r="Y1066" s="40">
        <f>+G1066*'Copy Co'!$B$22</f>
        <v>217551.95159905669</v>
      </c>
      <c r="Z1066" s="40">
        <f>+H1066*'Copy Co'!$B$23</f>
        <v>0</v>
      </c>
      <c r="AA1066" s="40">
        <f>+I1066*'Copy Co'!$B$24</f>
        <v>0</v>
      </c>
      <c r="AB1066" s="40">
        <f>+J1066*'Copy Co'!$B$25</f>
        <v>5389.1534284019226</v>
      </c>
      <c r="AC1066" s="40">
        <f>+K1066*'Copy Co'!$B$26</f>
        <v>2701.8419612536959</v>
      </c>
      <c r="AD1066" s="40">
        <f>+L1066*'Copy Co'!$B$27</f>
        <v>64492.732111220219</v>
      </c>
      <c r="AE1066" s="40">
        <f>+M1066*'Copy Co'!$B$28</f>
        <v>0</v>
      </c>
      <c r="AF1066" s="40">
        <f t="shared" si="159"/>
        <v>652492.93279449258</v>
      </c>
      <c r="AG1066" s="25">
        <f t="shared" si="160"/>
        <v>-1004.0672055074247</v>
      </c>
      <c r="AH1066" s="56">
        <f t="shared" si="161"/>
        <v>39049</v>
      </c>
      <c r="AL1066" s="56"/>
      <c r="BF1066" s="2">
        <v>42349</v>
      </c>
      <c r="BG1066" s="3">
        <v>29.4166666666667</v>
      </c>
      <c r="BH1066">
        <v>10</v>
      </c>
      <c r="BI1066">
        <v>4.7916666666666696</v>
      </c>
    </row>
    <row r="1067" spans="1:61" x14ac:dyDescent="0.25">
      <c r="A1067" s="2">
        <v>39050</v>
      </c>
      <c r="B1067" s="7">
        <v>756358</v>
      </c>
      <c r="C1067" s="3">
        <v>50.7083333333333</v>
      </c>
      <c r="D1067" s="7">
        <f t="shared" si="155"/>
        <v>2571.3350694444412</v>
      </c>
      <c r="E1067" s="7">
        <f t="shared" si="156"/>
        <v>130388.11581307845</v>
      </c>
      <c r="F1067" s="7">
        <f t="shared" si="157"/>
        <v>6611764.0393548487</v>
      </c>
      <c r="G1067" s="11">
        <v>653497</v>
      </c>
      <c r="H1067">
        <v>0</v>
      </c>
      <c r="I1067">
        <v>0</v>
      </c>
      <c r="J1067">
        <v>14</v>
      </c>
      <c r="K1067" s="3">
        <v>7.5416666666666696</v>
      </c>
      <c r="L1067" s="3">
        <f t="shared" si="158"/>
        <v>382.42534722222211</v>
      </c>
      <c r="M1067" s="5">
        <v>0</v>
      </c>
      <c r="R1067">
        <v>2006</v>
      </c>
      <c r="S1067" s="1" t="s">
        <v>7</v>
      </c>
      <c r="T1067" s="40">
        <f>+'Copy Co'!$B$17</f>
        <v>51399.602684929596</v>
      </c>
      <c r="U1067">
        <f>+'Copy Co'!$B$18*'All Data'!C1067</f>
        <v>2505.4868101122738</v>
      </c>
      <c r="V1067" s="40">
        <f>+D1067*'Copy Co'!$B$19</f>
        <v>1080068.8868257604</v>
      </c>
      <c r="W1067" s="40">
        <f>+E1067*'Copy Co'!$B$20</f>
        <v>-1007049.7038841741</v>
      </c>
      <c r="X1067" s="40">
        <f>+F1067*'Copy Co'!$B$21</f>
        <v>320575.99869891617</v>
      </c>
      <c r="Y1067" s="40">
        <f>+G1067*'Copy Co'!$B$22</f>
        <v>271974.06647025386</v>
      </c>
      <c r="Z1067" s="40">
        <f>+H1067*'Copy Co'!$B$23</f>
        <v>0</v>
      </c>
      <c r="AA1067" s="40">
        <f>+I1067*'Copy Co'!$B$24</f>
        <v>0</v>
      </c>
      <c r="AB1067" s="40">
        <f>+J1067*'Copy Co'!$B$25</f>
        <v>4715.5092498516824</v>
      </c>
      <c r="AC1067" s="40">
        <f>+K1067*'Copy Co'!$B$26</f>
        <v>2362.4801690189333</v>
      </c>
      <c r="AD1067" s="40">
        <f>+L1067*'Copy Co'!$B$27</f>
        <v>70101.432257421504</v>
      </c>
      <c r="AE1067" s="40">
        <f>+M1067*'Copy Co'!$B$28</f>
        <v>0</v>
      </c>
      <c r="AF1067" s="40">
        <f t="shared" si="159"/>
        <v>796653.75928209035</v>
      </c>
      <c r="AG1067" s="25">
        <f t="shared" si="160"/>
        <v>40295.759282090352</v>
      </c>
      <c r="AH1067" s="56">
        <f t="shared" si="161"/>
        <v>39050</v>
      </c>
      <c r="AL1067" s="56"/>
      <c r="BF1067" s="2">
        <v>42743</v>
      </c>
      <c r="BG1067" s="3">
        <v>29.4166666666667</v>
      </c>
      <c r="BH1067">
        <v>26</v>
      </c>
      <c r="BI1067">
        <v>11.0833333333333</v>
      </c>
    </row>
    <row r="1068" spans="1:61" x14ac:dyDescent="0.25">
      <c r="A1068" s="2">
        <v>39051</v>
      </c>
      <c r="B1068" s="7">
        <v>719832</v>
      </c>
      <c r="C1068" s="3">
        <v>41.5</v>
      </c>
      <c r="D1068" s="7">
        <f t="shared" si="155"/>
        <v>1722.25</v>
      </c>
      <c r="E1068" s="7">
        <f t="shared" si="156"/>
        <v>71473.375</v>
      </c>
      <c r="F1068" s="7">
        <f t="shared" si="157"/>
        <v>2966145.0625</v>
      </c>
      <c r="G1068" s="11">
        <v>756358</v>
      </c>
      <c r="H1068">
        <v>0</v>
      </c>
      <c r="I1068">
        <v>0</v>
      </c>
      <c r="J1068">
        <v>17</v>
      </c>
      <c r="K1068" s="3">
        <v>9.0833333333333304</v>
      </c>
      <c r="L1068" s="3">
        <f t="shared" si="158"/>
        <v>376.9583333333332</v>
      </c>
      <c r="M1068" s="5">
        <v>0</v>
      </c>
      <c r="R1068">
        <v>2006</v>
      </c>
      <c r="S1068" s="1" t="s">
        <v>1</v>
      </c>
      <c r="T1068" s="40">
        <f>+'Copy Co'!$B$17</f>
        <v>51399.602684929596</v>
      </c>
      <c r="U1068">
        <f>+'Copy Co'!$B$18*'All Data'!C1068</f>
        <v>2050.5052283252476</v>
      </c>
      <c r="V1068" s="40">
        <f>+D1068*'Copy Co'!$B$19</f>
        <v>723417.44272852258</v>
      </c>
      <c r="W1068" s="40">
        <f>+E1068*'Copy Co'!$B$20</f>
        <v>-552023.01743923908</v>
      </c>
      <c r="X1068" s="40">
        <f>+F1068*'Copy Co'!$B$21</f>
        <v>143815.61562647347</v>
      </c>
      <c r="Y1068" s="40">
        <f>+G1068*'Copy Co'!$B$22</f>
        <v>314783.02267234318</v>
      </c>
      <c r="Z1068" s="40">
        <f>+H1068*'Copy Co'!$B$23</f>
        <v>0</v>
      </c>
      <c r="AA1068" s="40">
        <f>+I1068*'Copy Co'!$B$24</f>
        <v>0</v>
      </c>
      <c r="AB1068" s="40">
        <f>+J1068*'Copy Co'!$B$25</f>
        <v>5725.9755176770432</v>
      </c>
      <c r="AC1068" s="40">
        <f>+K1068*'Copy Co'!$B$26</f>
        <v>2845.4181041222491</v>
      </c>
      <c r="AD1068" s="40">
        <f>+L1068*'Copy Co'!$B$27</f>
        <v>69099.287638697715</v>
      </c>
      <c r="AE1068" s="40">
        <f>+M1068*'Copy Co'!$B$28</f>
        <v>0</v>
      </c>
      <c r="AF1068" s="40">
        <f t="shared" si="159"/>
        <v>761113.85276185209</v>
      </c>
      <c r="AG1068" s="25">
        <f t="shared" si="160"/>
        <v>41281.852761852089</v>
      </c>
      <c r="AH1068" s="56">
        <f t="shared" si="161"/>
        <v>39051</v>
      </c>
      <c r="AI1068" s="38">
        <f>SUM(AG1039:AG1068)</f>
        <v>200411.83811700955</v>
      </c>
      <c r="AJ1068" s="38"/>
      <c r="AK1068" s="38"/>
      <c r="AL1068" s="56"/>
      <c r="AN1068" s="38"/>
      <c r="AO1068" s="38"/>
      <c r="AP1068" s="38"/>
      <c r="AQ1068" s="38"/>
      <c r="AR1068" s="38"/>
      <c r="AS1068" s="38"/>
      <c r="AT1068" s="38"/>
      <c r="AU1068" s="38"/>
      <c r="AV1068" s="38"/>
      <c r="AW1068" s="38"/>
      <c r="AX1068" s="38"/>
      <c r="AY1068" s="38"/>
      <c r="AZ1068" s="38"/>
      <c r="BA1068" s="38"/>
      <c r="BB1068" s="38"/>
      <c r="BC1068" s="38"/>
      <c r="BD1068" s="38"/>
      <c r="BE1068" s="38"/>
      <c r="BF1068" s="2">
        <v>39862</v>
      </c>
      <c r="BG1068" s="3">
        <v>29.375</v>
      </c>
      <c r="BH1068">
        <v>10</v>
      </c>
      <c r="BI1068">
        <v>5.125</v>
      </c>
    </row>
    <row r="1069" spans="1:61" x14ac:dyDescent="0.25">
      <c r="A1069" s="2">
        <v>39052</v>
      </c>
      <c r="B1069" s="7">
        <v>627248</v>
      </c>
      <c r="C1069" s="3">
        <v>37</v>
      </c>
      <c r="D1069" s="7">
        <f t="shared" si="155"/>
        <v>1369</v>
      </c>
      <c r="E1069" s="7">
        <f t="shared" si="156"/>
        <v>50653</v>
      </c>
      <c r="F1069" s="7">
        <f t="shared" si="157"/>
        <v>1874161</v>
      </c>
      <c r="G1069" s="11">
        <v>719832</v>
      </c>
      <c r="H1069">
        <v>1</v>
      </c>
      <c r="I1069">
        <v>0</v>
      </c>
      <c r="J1069">
        <v>12</v>
      </c>
      <c r="K1069" s="3">
        <v>4.3333333333333304</v>
      </c>
      <c r="L1069" s="3">
        <f t="shared" si="158"/>
        <v>160.33333333333323</v>
      </c>
      <c r="M1069" s="5">
        <v>0</v>
      </c>
      <c r="N1069" s="30">
        <v>2006</v>
      </c>
      <c r="O1069" s="30">
        <v>12</v>
      </c>
      <c r="P1069" s="33">
        <v>843414</v>
      </c>
      <c r="R1069">
        <v>2006</v>
      </c>
      <c r="S1069" s="1" t="s">
        <v>2</v>
      </c>
      <c r="T1069" s="40">
        <f>+'Copy Co'!$B$17</f>
        <v>51399.602684929596</v>
      </c>
      <c r="U1069">
        <f>+'Copy Co'!$B$18*'All Data'!C1069</f>
        <v>1828.1612879044376</v>
      </c>
      <c r="V1069" s="40">
        <f>+D1069*'Copy Co'!$B$19</f>
        <v>575037.58402981411</v>
      </c>
      <c r="W1069" s="40">
        <f>+E1069*'Copy Co'!$B$20</f>
        <v>-391217.31557170453</v>
      </c>
      <c r="X1069" s="40">
        <f>+F1069*'Copy Co'!$B$21</f>
        <v>90870.005451099598</v>
      </c>
      <c r="Y1069" s="40">
        <f>+G1069*'Copy Co'!$B$22</f>
        <v>299581.53781182738</v>
      </c>
      <c r="Z1069" s="40">
        <f>+H1069*'Copy Co'!$B$23</f>
        <v>-10610.780657764437</v>
      </c>
      <c r="AA1069" s="40">
        <f>+I1069*'Copy Co'!$B$24</f>
        <v>0</v>
      </c>
      <c r="AB1069" s="40">
        <f>+J1069*'Copy Co'!$B$25</f>
        <v>4041.8650713014422</v>
      </c>
      <c r="AC1069" s="40">
        <f>+K1069*'Copy Co'!$B$26</f>
        <v>1357.4471689390541</v>
      </c>
      <c r="AD1069" s="40">
        <f>+L1069*'Copy Co'!$B$27</f>
        <v>29390.301628573972</v>
      </c>
      <c r="AE1069" s="40">
        <f>+M1069*'Copy Co'!$B$28</f>
        <v>0</v>
      </c>
      <c r="AF1069" s="40">
        <f t="shared" si="159"/>
        <v>651678.40890492056</v>
      </c>
      <c r="AG1069" s="25">
        <f t="shared" si="160"/>
        <v>24430.408904920565</v>
      </c>
      <c r="AH1069" s="56">
        <f t="shared" si="161"/>
        <v>39052</v>
      </c>
      <c r="AL1069" s="56"/>
      <c r="BF1069" s="2">
        <v>39899</v>
      </c>
      <c r="BG1069" s="3">
        <v>29.375</v>
      </c>
      <c r="BH1069">
        <v>10</v>
      </c>
      <c r="BI1069">
        <v>6.5</v>
      </c>
    </row>
    <row r="1070" spans="1:61" x14ac:dyDescent="0.25">
      <c r="A1070" s="2">
        <v>39053</v>
      </c>
      <c r="B1070" s="7">
        <v>658001</v>
      </c>
      <c r="C1070" s="3">
        <v>42.2916666666667</v>
      </c>
      <c r="D1070" s="7">
        <f t="shared" si="155"/>
        <v>1788.5850694444473</v>
      </c>
      <c r="E1070" s="7">
        <f t="shared" si="156"/>
        <v>75642.243561921481</v>
      </c>
      <c r="F1070" s="7">
        <f t="shared" si="157"/>
        <v>3199036.5506395982</v>
      </c>
      <c r="G1070" s="11">
        <v>627248</v>
      </c>
      <c r="H1070">
        <v>0</v>
      </c>
      <c r="I1070">
        <v>1</v>
      </c>
      <c r="J1070">
        <v>10</v>
      </c>
      <c r="K1070" s="3">
        <v>5.9583333333333304</v>
      </c>
      <c r="L1070" s="3">
        <f t="shared" si="158"/>
        <v>251.98784722222229</v>
      </c>
      <c r="M1070" s="5">
        <v>0</v>
      </c>
      <c r="R1070">
        <v>2006</v>
      </c>
      <c r="S1070" s="1" t="s">
        <v>3</v>
      </c>
      <c r="T1070" s="40">
        <f>+'Copy Co'!$B$17</f>
        <v>51399.602684929596</v>
      </c>
      <c r="U1070">
        <f>+'Copy Co'!$B$18*'All Data'!C1070</f>
        <v>2089.6212919177988</v>
      </c>
      <c r="V1070" s="40">
        <f>+D1070*'Copy Co'!$B$19</f>
        <v>751280.96213669272</v>
      </c>
      <c r="W1070" s="40">
        <f>+E1070*'Copy Co'!$B$20</f>
        <v>-584221.18078131543</v>
      </c>
      <c r="X1070" s="40">
        <f>+F1070*'Copy Co'!$B$21</f>
        <v>155107.52213651183</v>
      </c>
      <c r="Y1070" s="40">
        <f>+G1070*'Copy Co'!$B$22</f>
        <v>261049.68996848309</v>
      </c>
      <c r="Z1070" s="40">
        <f>+H1070*'Copy Co'!$B$23</f>
        <v>0</v>
      </c>
      <c r="AA1070" s="40">
        <f>+I1070*'Copy Co'!$B$24</f>
        <v>-10704.382616627605</v>
      </c>
      <c r="AB1070" s="40">
        <f>+J1070*'Copy Co'!$B$25</f>
        <v>3368.2208927512015</v>
      </c>
      <c r="AC1070" s="40">
        <f>+K1070*'Copy Co'!$B$26</f>
        <v>1866.4898572911998</v>
      </c>
      <c r="AD1070" s="40">
        <f>+L1070*'Copy Co'!$B$27</f>
        <v>46191.260935111022</v>
      </c>
      <c r="AE1070" s="40">
        <f>+M1070*'Copy Co'!$B$28</f>
        <v>0</v>
      </c>
      <c r="AF1070" s="40">
        <f t="shared" si="159"/>
        <v>677427.80650574539</v>
      </c>
      <c r="AG1070" s="25">
        <f t="shared" si="160"/>
        <v>19426.806505745393</v>
      </c>
      <c r="AH1070" s="56">
        <f t="shared" si="161"/>
        <v>39053</v>
      </c>
      <c r="AL1070" s="56"/>
      <c r="BF1070" s="2">
        <v>40209</v>
      </c>
      <c r="BG1070" s="3">
        <v>29.375</v>
      </c>
      <c r="BH1070">
        <v>10</v>
      </c>
      <c r="BI1070">
        <v>5.25</v>
      </c>
    </row>
    <row r="1071" spans="1:61" x14ac:dyDescent="0.25">
      <c r="A1071" s="2">
        <v>39054</v>
      </c>
      <c r="B1071" s="7">
        <v>666312</v>
      </c>
      <c r="C1071" s="3">
        <v>42.125</v>
      </c>
      <c r="D1071" s="7">
        <f t="shared" si="155"/>
        <v>1774.515625</v>
      </c>
      <c r="E1071" s="7">
        <f t="shared" si="156"/>
        <v>74751.470703125</v>
      </c>
      <c r="F1071" s="7">
        <f t="shared" si="157"/>
        <v>3148905.7033691406</v>
      </c>
      <c r="G1071" s="11">
        <v>658001</v>
      </c>
      <c r="H1071">
        <v>0</v>
      </c>
      <c r="I1071">
        <v>1</v>
      </c>
      <c r="J1071">
        <v>9</v>
      </c>
      <c r="K1071" s="3">
        <v>6.3333333333333304</v>
      </c>
      <c r="L1071" s="3">
        <f t="shared" si="158"/>
        <v>266.79166666666652</v>
      </c>
      <c r="M1071" s="5">
        <v>0</v>
      </c>
      <c r="R1071">
        <v>2006</v>
      </c>
      <c r="S1071" s="1" t="s">
        <v>4</v>
      </c>
      <c r="T1071" s="40">
        <f>+'Copy Co'!$B$17</f>
        <v>51399.602684929596</v>
      </c>
      <c r="U1071">
        <f>+'Copy Co'!$B$18*'All Data'!C1071</f>
        <v>2081.3863311614709</v>
      </c>
      <c r="V1071" s="40">
        <f>+D1071*'Copy Co'!$B$19</f>
        <v>745371.2036692152</v>
      </c>
      <c r="W1071" s="40">
        <f>+E1071*'Copy Co'!$B$20</f>
        <v>-577341.31647707894</v>
      </c>
      <c r="X1071" s="40">
        <f>+F1071*'Copy Co'!$B$21</f>
        <v>152676.89298312814</v>
      </c>
      <c r="Y1071" s="40">
        <f>+G1071*'Copy Co'!$B$22</f>
        <v>273848.55280359898</v>
      </c>
      <c r="Z1071" s="40">
        <f>+H1071*'Copy Co'!$B$23</f>
        <v>0</v>
      </c>
      <c r="AA1071" s="40">
        <f>+I1071*'Copy Co'!$B$24</f>
        <v>-10704.382616627605</v>
      </c>
      <c r="AB1071" s="40">
        <f>+J1071*'Copy Co'!$B$25</f>
        <v>3031.3988034760814</v>
      </c>
      <c r="AC1071" s="40">
        <f>+K1071*'Copy Co'!$B$26</f>
        <v>1983.9612469109256</v>
      </c>
      <c r="AD1071" s="40">
        <f>+L1071*'Copy Co'!$B$27</f>
        <v>48904.911987463398</v>
      </c>
      <c r="AE1071" s="40">
        <f>+M1071*'Copy Co'!$B$28</f>
        <v>0</v>
      </c>
      <c r="AF1071" s="40">
        <f t="shared" si="159"/>
        <v>691252.21141617734</v>
      </c>
      <c r="AG1071" s="25">
        <f t="shared" si="160"/>
        <v>24940.211416177335</v>
      </c>
      <c r="AH1071" s="56">
        <f t="shared" si="161"/>
        <v>39054</v>
      </c>
      <c r="AL1071" s="56"/>
      <c r="BF1071" s="2">
        <v>40610</v>
      </c>
      <c r="BG1071" s="3">
        <v>29.375</v>
      </c>
      <c r="BH1071">
        <v>9</v>
      </c>
      <c r="BI1071">
        <v>3.6666666666666701</v>
      </c>
    </row>
    <row r="1072" spans="1:61" x14ac:dyDescent="0.25">
      <c r="A1072" s="2">
        <v>39055</v>
      </c>
      <c r="B1072" s="7">
        <v>671330</v>
      </c>
      <c r="C1072" s="3">
        <v>40.875</v>
      </c>
      <c r="D1072" s="7">
        <f t="shared" si="155"/>
        <v>1670.765625</v>
      </c>
      <c r="E1072" s="7">
        <f t="shared" si="156"/>
        <v>68292.544921875</v>
      </c>
      <c r="F1072" s="7">
        <f t="shared" si="157"/>
        <v>2791457.7736816406</v>
      </c>
      <c r="G1072" s="11">
        <v>666312</v>
      </c>
      <c r="H1072">
        <v>0</v>
      </c>
      <c r="I1072">
        <v>0</v>
      </c>
      <c r="J1072">
        <v>8</v>
      </c>
      <c r="K1072" s="3">
        <v>4.5</v>
      </c>
      <c r="L1072" s="3">
        <f t="shared" si="158"/>
        <v>183.9375</v>
      </c>
      <c r="M1072" s="5">
        <v>0</v>
      </c>
      <c r="R1072">
        <v>2006</v>
      </c>
      <c r="S1072" s="1" t="s">
        <v>5</v>
      </c>
      <c r="T1072" s="40">
        <f>+'Copy Co'!$B$17</f>
        <v>51399.602684929596</v>
      </c>
      <c r="U1072">
        <f>+'Copy Co'!$B$18*'All Data'!C1072</f>
        <v>2019.6241254890238</v>
      </c>
      <c r="V1072" s="40">
        <f>+D1072*'Copy Co'!$B$19</f>
        <v>701791.83964942477</v>
      </c>
      <c r="W1072" s="40">
        <f>+E1072*'Copy Co'!$B$20</f>
        <v>-527455.94728635973</v>
      </c>
      <c r="X1072" s="40">
        <f>+F1072*'Copy Co'!$B$21</f>
        <v>135345.78038437734</v>
      </c>
      <c r="Y1072" s="40">
        <f>+G1072*'Copy Co'!$B$22</f>
        <v>277307.44621310855</v>
      </c>
      <c r="Z1072" s="40">
        <f>+H1072*'Copy Co'!$B$23</f>
        <v>0</v>
      </c>
      <c r="AA1072" s="40">
        <f>+I1072*'Copy Co'!$B$24</f>
        <v>0</v>
      </c>
      <c r="AB1072" s="40">
        <f>+J1072*'Copy Co'!$B$25</f>
        <v>2694.5767142009613</v>
      </c>
      <c r="AC1072" s="40">
        <f>+K1072*'Copy Co'!$B$26</f>
        <v>1409.6566754367109</v>
      </c>
      <c r="AD1072" s="40">
        <f>+L1072*'Copy Co'!$B$27</f>
        <v>33717.122281533229</v>
      </c>
      <c r="AE1072" s="40">
        <f>+M1072*'Copy Co'!$B$28</f>
        <v>0</v>
      </c>
      <c r="AF1072" s="40">
        <f t="shared" si="159"/>
        <v>678229.7014421405</v>
      </c>
      <c r="AG1072" s="25">
        <f t="shared" si="160"/>
        <v>6899.7014421405038</v>
      </c>
      <c r="AH1072" s="56">
        <f t="shared" si="161"/>
        <v>39055</v>
      </c>
      <c r="AL1072" s="56"/>
      <c r="BF1072" s="2">
        <v>40987</v>
      </c>
      <c r="BG1072" s="3">
        <v>29.375</v>
      </c>
      <c r="BH1072">
        <v>16</v>
      </c>
      <c r="BI1072">
        <v>8</v>
      </c>
    </row>
    <row r="1073" spans="1:61" x14ac:dyDescent="0.25">
      <c r="A1073" s="2">
        <v>39056</v>
      </c>
      <c r="B1073" s="7">
        <v>623989</v>
      </c>
      <c r="C1073" s="3">
        <v>39.0833333333333</v>
      </c>
      <c r="D1073" s="7">
        <f t="shared" si="155"/>
        <v>1527.5069444444418</v>
      </c>
      <c r="E1073" s="7">
        <f t="shared" si="156"/>
        <v>59700.063078703548</v>
      </c>
      <c r="F1073" s="7">
        <f t="shared" si="157"/>
        <v>2333277.4653259953</v>
      </c>
      <c r="G1073" s="11">
        <v>671330</v>
      </c>
      <c r="H1073">
        <v>0</v>
      </c>
      <c r="I1073">
        <v>0</v>
      </c>
      <c r="J1073">
        <v>10</v>
      </c>
      <c r="K1073" s="3">
        <v>4.25</v>
      </c>
      <c r="L1073" s="3">
        <f t="shared" si="158"/>
        <v>166.10416666666652</v>
      </c>
      <c r="M1073" s="5">
        <v>0</v>
      </c>
      <c r="R1073">
        <v>2006</v>
      </c>
      <c r="S1073" s="1" t="s">
        <v>6</v>
      </c>
      <c r="T1073" s="40">
        <f>+'Copy Co'!$B$17</f>
        <v>51399.602684929596</v>
      </c>
      <c r="U1073">
        <f>+'Copy Co'!$B$18*'All Data'!C1073</f>
        <v>1931.0982973585146</v>
      </c>
      <c r="V1073" s="40">
        <f>+D1073*'Copy Co'!$B$19</f>
        <v>641617.16794893751</v>
      </c>
      <c r="W1073" s="40">
        <f>+E1073*'Copy Co'!$B$20</f>
        <v>-461092.10544512334</v>
      </c>
      <c r="X1073" s="40">
        <f>+F1073*'Copy Co'!$B$21</f>
        <v>113130.5880301111</v>
      </c>
      <c r="Y1073" s="40">
        <f>+G1073*'Copy Co'!$B$22</f>
        <v>279395.85039177764</v>
      </c>
      <c r="Z1073" s="40">
        <f>+H1073*'Copy Co'!$B$23</f>
        <v>0</v>
      </c>
      <c r="AA1073" s="40">
        <f>+I1073*'Copy Co'!$B$24</f>
        <v>0</v>
      </c>
      <c r="AB1073" s="40">
        <f>+J1073*'Copy Co'!$B$25</f>
        <v>3368.2208927512015</v>
      </c>
      <c r="AC1073" s="40">
        <f>+K1073*'Copy Co'!$B$26</f>
        <v>1331.342415690227</v>
      </c>
      <c r="AD1073" s="40">
        <f>+L1073*'Copy Co'!$B$27</f>
        <v>30448.138628458968</v>
      </c>
      <c r="AE1073" s="40">
        <f>+M1073*'Copy Co'!$B$28</f>
        <v>0</v>
      </c>
      <c r="AF1073" s="40">
        <f t="shared" si="159"/>
        <v>661529.90384489135</v>
      </c>
      <c r="AG1073" s="25">
        <f t="shared" si="160"/>
        <v>37540.903844891349</v>
      </c>
      <c r="AH1073" s="56">
        <f t="shared" si="161"/>
        <v>39056</v>
      </c>
      <c r="AL1073" s="56"/>
      <c r="BF1073" s="2">
        <v>38354</v>
      </c>
      <c r="BG1073" s="3">
        <v>29.3333333333333</v>
      </c>
      <c r="BH1073">
        <v>9</v>
      </c>
      <c r="BI1073">
        <v>4.9166666666666696</v>
      </c>
    </row>
    <row r="1074" spans="1:61" x14ac:dyDescent="0.25">
      <c r="A1074" s="2">
        <v>39057</v>
      </c>
      <c r="B1074" s="7">
        <v>593658</v>
      </c>
      <c r="C1074" s="3">
        <v>36.375</v>
      </c>
      <c r="D1074" s="7">
        <f t="shared" si="155"/>
        <v>1323.140625</v>
      </c>
      <c r="E1074" s="7">
        <f t="shared" si="156"/>
        <v>48129.240234375</v>
      </c>
      <c r="F1074" s="7">
        <f t="shared" si="157"/>
        <v>1750701.1135253906</v>
      </c>
      <c r="G1074" s="11">
        <v>623989</v>
      </c>
      <c r="H1074">
        <v>0</v>
      </c>
      <c r="I1074">
        <v>0</v>
      </c>
      <c r="J1074">
        <v>8</v>
      </c>
      <c r="K1074" s="3">
        <v>3.375</v>
      </c>
      <c r="L1074" s="3">
        <f t="shared" si="158"/>
        <v>122.765625</v>
      </c>
      <c r="M1074" s="5">
        <v>0</v>
      </c>
      <c r="R1074">
        <v>2006</v>
      </c>
      <c r="S1074" s="1" t="s">
        <v>7</v>
      </c>
      <c r="T1074" s="40">
        <f>+'Copy Co'!$B$17</f>
        <v>51399.602684929596</v>
      </c>
      <c r="U1074">
        <f>+'Copy Co'!$B$18*'All Data'!C1074</f>
        <v>1797.2801850682138</v>
      </c>
      <c r="V1074" s="40">
        <f>+D1074*'Copy Co'!$B$19</f>
        <v>555774.71755419893</v>
      </c>
      <c r="W1074" s="40">
        <f>+E1074*'Copy Co'!$B$20</f>
        <v>-371725.11331999808</v>
      </c>
      <c r="X1074" s="40">
        <f>+F1074*'Copy Co'!$B$21</f>
        <v>84883.966601214299</v>
      </c>
      <c r="Y1074" s="40">
        <f>+G1074*'Copy Co'!$B$22</f>
        <v>259693.35094530997</v>
      </c>
      <c r="Z1074" s="40">
        <f>+H1074*'Copy Co'!$B$23</f>
        <v>0</v>
      </c>
      <c r="AA1074" s="40">
        <f>+I1074*'Copy Co'!$B$24</f>
        <v>0</v>
      </c>
      <c r="AB1074" s="40">
        <f>+J1074*'Copy Co'!$B$25</f>
        <v>2694.5767142009613</v>
      </c>
      <c r="AC1074" s="40">
        <f>+K1074*'Copy Co'!$B$26</f>
        <v>1057.2425065775333</v>
      </c>
      <c r="AD1074" s="40">
        <f>+L1074*'Copy Co'!$B$27</f>
        <v>22503.859137445346</v>
      </c>
      <c r="AE1074" s="40">
        <f>+M1074*'Copy Co'!$B$28</f>
        <v>0</v>
      </c>
      <c r="AF1074" s="40">
        <f t="shared" si="159"/>
        <v>608079.48300894676</v>
      </c>
      <c r="AG1074" s="25">
        <f t="shared" si="160"/>
        <v>14421.483008946758</v>
      </c>
      <c r="AH1074" s="56">
        <f t="shared" si="161"/>
        <v>39057</v>
      </c>
      <c r="AL1074" s="56"/>
      <c r="BF1074" s="2">
        <v>39092</v>
      </c>
      <c r="BG1074" s="3">
        <v>29.3333333333333</v>
      </c>
      <c r="BH1074">
        <v>28</v>
      </c>
      <c r="BI1074">
        <v>11.4583333333333</v>
      </c>
    </row>
    <row r="1075" spans="1:61" x14ac:dyDescent="0.25">
      <c r="A1075" s="2">
        <v>39058</v>
      </c>
      <c r="B1075" s="7">
        <v>555624</v>
      </c>
      <c r="C1075" s="3">
        <v>34.2083333333333</v>
      </c>
      <c r="D1075" s="7">
        <f t="shared" si="155"/>
        <v>1170.2100694444421</v>
      </c>
      <c r="E1075" s="7">
        <f t="shared" si="156"/>
        <v>40030.936125578584</v>
      </c>
      <c r="F1075" s="7">
        <f t="shared" si="157"/>
        <v>1369391.6066291658</v>
      </c>
      <c r="G1075" s="11">
        <v>593658</v>
      </c>
      <c r="H1075">
        <v>0</v>
      </c>
      <c r="I1075">
        <v>0</v>
      </c>
      <c r="J1075">
        <v>8</v>
      </c>
      <c r="K1075" s="3">
        <v>3.625</v>
      </c>
      <c r="L1075" s="3">
        <f t="shared" si="158"/>
        <v>124.00520833333321</v>
      </c>
      <c r="M1075" s="5">
        <v>0</v>
      </c>
      <c r="R1075">
        <v>2006</v>
      </c>
      <c r="S1075" s="1" t="s">
        <v>1</v>
      </c>
      <c r="T1075" s="40">
        <f>+'Copy Co'!$B$17</f>
        <v>51399.602684929596</v>
      </c>
      <c r="U1075">
        <f>+'Copy Co'!$B$18*'All Data'!C1075</f>
        <v>1690.2256952359703</v>
      </c>
      <c r="V1075" s="40">
        <f>+D1075*'Copy Co'!$B$19</f>
        <v>491537.45152716798</v>
      </c>
      <c r="W1075" s="40">
        <f>+E1075*'Copy Co'!$B$20</f>
        <v>-309178.04218646919</v>
      </c>
      <c r="X1075" s="40">
        <f>+F1075*'Copy Co'!$B$21</f>
        <v>66395.908760817416</v>
      </c>
      <c r="Y1075" s="40">
        <f>+G1075*'Copy Co'!$B$22</f>
        <v>247070.11715830059</v>
      </c>
      <c r="Z1075" s="40">
        <f>+H1075*'Copy Co'!$B$23</f>
        <v>0</v>
      </c>
      <c r="AA1075" s="40">
        <f>+I1075*'Copy Co'!$B$24</f>
        <v>0</v>
      </c>
      <c r="AB1075" s="40">
        <f>+J1075*'Copy Co'!$B$25</f>
        <v>2694.5767142009613</v>
      </c>
      <c r="AC1075" s="40">
        <f>+K1075*'Copy Co'!$B$26</f>
        <v>1135.5567663240172</v>
      </c>
      <c r="AD1075" s="40">
        <f>+L1075*'Copy Co'!$B$27</f>
        <v>22731.084052583079</v>
      </c>
      <c r="AE1075" s="40">
        <f>+M1075*'Copy Co'!$B$28</f>
        <v>0</v>
      </c>
      <c r="AF1075" s="40">
        <f t="shared" si="159"/>
        <v>575476.4811730904</v>
      </c>
      <c r="AG1075" s="25">
        <f t="shared" si="160"/>
        <v>19852.481173090404</v>
      </c>
      <c r="AH1075" s="56">
        <f t="shared" si="161"/>
        <v>39058</v>
      </c>
      <c r="AL1075" s="56"/>
      <c r="BF1075" s="2">
        <v>39400</v>
      </c>
      <c r="BG1075" s="3">
        <v>29.3333333333333</v>
      </c>
      <c r="BH1075">
        <v>8</v>
      </c>
      <c r="BI1075">
        <v>4.0833333333333304</v>
      </c>
    </row>
    <row r="1076" spans="1:61" x14ac:dyDescent="0.25">
      <c r="A1076" s="2">
        <v>39059</v>
      </c>
      <c r="B1076" s="7">
        <v>511938</v>
      </c>
      <c r="C1076" s="3">
        <v>30.7083333333333</v>
      </c>
      <c r="D1076" s="7">
        <f t="shared" si="155"/>
        <v>943.00173611110904</v>
      </c>
      <c r="E1076" s="7">
        <f t="shared" si="156"/>
        <v>28958.011646411942</v>
      </c>
      <c r="F1076" s="7">
        <f t="shared" si="157"/>
        <v>889252.27430856577</v>
      </c>
      <c r="G1076" s="11">
        <v>555624</v>
      </c>
      <c r="H1076">
        <v>1</v>
      </c>
      <c r="I1076">
        <v>0</v>
      </c>
      <c r="J1076">
        <v>21</v>
      </c>
      <c r="K1076" s="3">
        <v>5.625</v>
      </c>
      <c r="L1076" s="3">
        <f t="shared" si="158"/>
        <v>172.7343749999998</v>
      </c>
      <c r="M1076" s="5">
        <v>0</v>
      </c>
      <c r="R1076">
        <v>2006</v>
      </c>
      <c r="S1076" s="1" t="s">
        <v>2</v>
      </c>
      <c r="T1076" s="40">
        <f>+'Copy Co'!$B$17</f>
        <v>51399.602684929596</v>
      </c>
      <c r="U1076">
        <f>+'Copy Co'!$B$18*'All Data'!C1076</f>
        <v>1517.2915193531182</v>
      </c>
      <c r="V1076" s="40">
        <f>+D1076*'Copy Co'!$B$19</f>
        <v>396100.39449908875</v>
      </c>
      <c r="W1076" s="40">
        <f>+E1076*'Copy Co'!$B$20</f>
        <v>-223656.55697793685</v>
      </c>
      <c r="X1076" s="40">
        <f>+F1076*'Copy Co'!$B$21</f>
        <v>43116.017788131372</v>
      </c>
      <c r="Y1076" s="40">
        <f>+G1076*'Copy Co'!$B$22</f>
        <v>231241.02896948007</v>
      </c>
      <c r="Z1076" s="40">
        <f>+H1076*'Copy Co'!$B$23</f>
        <v>-10610.780657764437</v>
      </c>
      <c r="AA1076" s="40">
        <f>+I1076*'Copy Co'!$B$24</f>
        <v>0</v>
      </c>
      <c r="AB1076" s="40">
        <f>+J1076*'Copy Co'!$B$25</f>
        <v>7073.2638747775236</v>
      </c>
      <c r="AC1076" s="40">
        <f>+K1076*'Copy Co'!$B$26</f>
        <v>1762.0708442958887</v>
      </c>
      <c r="AD1076" s="40">
        <f>+L1076*'Copy Co'!$B$27</f>
        <v>31663.505506485682</v>
      </c>
      <c r="AE1076" s="40">
        <f>+M1076*'Copy Co'!$B$28</f>
        <v>0</v>
      </c>
      <c r="AF1076" s="40">
        <f t="shared" si="159"/>
        <v>529605.83805084077</v>
      </c>
      <c r="AG1076" s="25">
        <f t="shared" si="160"/>
        <v>17667.838050840772</v>
      </c>
      <c r="AH1076" s="56">
        <f t="shared" si="161"/>
        <v>39059</v>
      </c>
      <c r="AL1076" s="56"/>
      <c r="BF1076" s="2">
        <v>40492</v>
      </c>
      <c r="BG1076" s="3">
        <v>29.3333333333333</v>
      </c>
      <c r="BH1076">
        <v>13</v>
      </c>
      <c r="BI1076">
        <v>6.9166666666666696</v>
      </c>
    </row>
    <row r="1077" spans="1:61" x14ac:dyDescent="0.25">
      <c r="A1077" s="2">
        <v>39060</v>
      </c>
      <c r="B1077" s="7">
        <v>443625</v>
      </c>
      <c r="C1077" s="3">
        <v>24.4166666666667</v>
      </c>
      <c r="D1077" s="7">
        <f t="shared" si="155"/>
        <v>596.17361111111268</v>
      </c>
      <c r="E1077" s="7">
        <f t="shared" si="156"/>
        <v>14556.572337963022</v>
      </c>
      <c r="F1077" s="7">
        <f t="shared" si="157"/>
        <v>355422.97458526422</v>
      </c>
      <c r="G1077" s="11">
        <v>511938</v>
      </c>
      <c r="H1077">
        <v>0</v>
      </c>
      <c r="I1077">
        <v>1</v>
      </c>
      <c r="J1077">
        <v>18</v>
      </c>
      <c r="K1077" s="3">
        <v>10</v>
      </c>
      <c r="L1077" s="3">
        <f t="shared" si="158"/>
        <v>244.166666666667</v>
      </c>
      <c r="M1077" s="5">
        <v>0</v>
      </c>
      <c r="R1077">
        <v>2006</v>
      </c>
      <c r="S1077" s="1" t="s">
        <v>3</v>
      </c>
      <c r="T1077" s="40">
        <f>+'Copy Co'!$B$17</f>
        <v>51399.602684929596</v>
      </c>
      <c r="U1077">
        <f>+'Copy Co'!$B$18*'All Data'!C1077</f>
        <v>1206.4217508018039</v>
      </c>
      <c r="V1077" s="40">
        <f>+D1077*'Copy Co'!$B$19</f>
        <v>250417.99342269116</v>
      </c>
      <c r="W1077" s="40">
        <f>+E1077*'Copy Co'!$B$20</f>
        <v>-112427.36173540016</v>
      </c>
      <c r="X1077" s="40">
        <f>+F1077*'Copy Co'!$B$21</f>
        <v>17232.931235901822</v>
      </c>
      <c r="Y1077" s="40">
        <f>+G1077*'Copy Co'!$B$22</f>
        <v>213059.67684725227</v>
      </c>
      <c r="Z1077" s="40">
        <f>+H1077*'Copy Co'!$B$23</f>
        <v>0</v>
      </c>
      <c r="AA1077" s="40">
        <f>+I1077*'Copy Co'!$B$24</f>
        <v>-10704.382616627605</v>
      </c>
      <c r="AB1077" s="40">
        <f>+J1077*'Copy Co'!$B$25</f>
        <v>6062.7976069521628</v>
      </c>
      <c r="AC1077" s="40">
        <f>+K1077*'Copy Co'!$B$26</f>
        <v>3132.5703898593574</v>
      </c>
      <c r="AD1077" s="40">
        <f>+L1077*'Copy Co'!$B$27</f>
        <v>44757.579922932382</v>
      </c>
      <c r="AE1077" s="40">
        <f>+M1077*'Copy Co'!$B$28</f>
        <v>0</v>
      </c>
      <c r="AF1077" s="40">
        <f t="shared" si="159"/>
        <v>464137.82950929279</v>
      </c>
      <c r="AG1077" s="25">
        <f t="shared" si="160"/>
        <v>20512.829509292787</v>
      </c>
      <c r="AH1077" s="56">
        <f t="shared" si="161"/>
        <v>39060</v>
      </c>
      <c r="AL1077" s="56"/>
      <c r="BF1077" s="2">
        <v>42444</v>
      </c>
      <c r="BG1077" s="3">
        <v>29.3333333333333</v>
      </c>
      <c r="BH1077">
        <v>8</v>
      </c>
      <c r="BI1077">
        <v>5.9583333333333304</v>
      </c>
    </row>
    <row r="1078" spans="1:61" x14ac:dyDescent="0.25">
      <c r="A1078" s="2">
        <v>39061</v>
      </c>
      <c r="B1078" s="7">
        <v>486549</v>
      </c>
      <c r="C1078" s="3">
        <v>28</v>
      </c>
      <c r="D1078" s="7">
        <f t="shared" si="155"/>
        <v>784</v>
      </c>
      <c r="E1078" s="7">
        <f t="shared" si="156"/>
        <v>21952</v>
      </c>
      <c r="F1078" s="7">
        <f t="shared" si="157"/>
        <v>614656</v>
      </c>
      <c r="G1078" s="11">
        <v>443625</v>
      </c>
      <c r="H1078">
        <v>0</v>
      </c>
      <c r="I1078">
        <v>1</v>
      </c>
      <c r="J1078">
        <v>18</v>
      </c>
      <c r="K1078" s="3">
        <v>8.4583333333333304</v>
      </c>
      <c r="L1078" s="3">
        <f t="shared" si="158"/>
        <v>236.83333333333326</v>
      </c>
      <c r="M1078" s="5">
        <v>0</v>
      </c>
      <c r="R1078">
        <v>2006</v>
      </c>
      <c r="S1078" s="1" t="s">
        <v>4</v>
      </c>
      <c r="T1078" s="40">
        <f>+'Copy Co'!$B$17</f>
        <v>51399.602684929596</v>
      </c>
      <c r="U1078">
        <f>+'Copy Co'!$B$18*'All Data'!C1078</f>
        <v>1383.4734070628176</v>
      </c>
      <c r="V1078" s="40">
        <f>+D1078*'Copy Co'!$B$19</f>
        <v>329312.97726762184</v>
      </c>
      <c r="W1078" s="40">
        <f>+E1078*'Copy Co'!$B$20</f>
        <v>-169545.78231161152</v>
      </c>
      <c r="X1078" s="40">
        <f>+F1078*'Copy Co'!$B$21</f>
        <v>29802.025584008563</v>
      </c>
      <c r="Y1078" s="40">
        <f>+G1078*'Copy Co'!$B$22</f>
        <v>184628.99636550187</v>
      </c>
      <c r="Z1078" s="40">
        <f>+H1078*'Copy Co'!$B$23</f>
        <v>0</v>
      </c>
      <c r="AA1078" s="40">
        <f>+I1078*'Copy Co'!$B$24</f>
        <v>-10704.382616627605</v>
      </c>
      <c r="AB1078" s="40">
        <f>+J1078*'Copy Co'!$B$25</f>
        <v>6062.7976069521628</v>
      </c>
      <c r="AC1078" s="40">
        <f>+K1078*'Copy Co'!$B$26</f>
        <v>2649.6324547560389</v>
      </c>
      <c r="AD1078" s="40">
        <f>+L1078*'Copy Co'!$B$27</f>
        <v>43413.324962789629</v>
      </c>
      <c r="AE1078" s="40">
        <f>+M1078*'Copy Co'!$B$28</f>
        <v>0</v>
      </c>
      <c r="AF1078" s="40">
        <f t="shared" si="159"/>
        <v>468402.66540538345</v>
      </c>
      <c r="AG1078" s="25">
        <f t="shared" si="160"/>
        <v>-18146.33459461655</v>
      </c>
      <c r="AH1078" s="56">
        <f t="shared" si="161"/>
        <v>39061</v>
      </c>
      <c r="AL1078" s="56"/>
      <c r="BF1078" s="2">
        <v>43126</v>
      </c>
      <c r="BG1078" s="3">
        <v>29.3333333333333</v>
      </c>
      <c r="BH1078">
        <v>13</v>
      </c>
      <c r="BI1078">
        <v>7.3333333333333304</v>
      </c>
    </row>
    <row r="1079" spans="1:61" x14ac:dyDescent="0.25">
      <c r="A1079" s="2">
        <v>39062</v>
      </c>
      <c r="B1079" s="7">
        <v>546391</v>
      </c>
      <c r="C1079" s="3">
        <v>29.5833333333333</v>
      </c>
      <c r="D1079" s="7">
        <f t="shared" si="155"/>
        <v>875.17361111110915</v>
      </c>
      <c r="E1079" s="7">
        <f t="shared" si="156"/>
        <v>25890.552662036949</v>
      </c>
      <c r="F1079" s="7">
        <f t="shared" si="157"/>
        <v>765928.84958525887</v>
      </c>
      <c r="G1079" s="11">
        <v>486549</v>
      </c>
      <c r="H1079">
        <v>0</v>
      </c>
      <c r="I1079">
        <v>0</v>
      </c>
      <c r="J1079">
        <v>13</v>
      </c>
      <c r="K1079" s="3">
        <v>6.4583333333333304</v>
      </c>
      <c r="L1079" s="3">
        <f t="shared" si="158"/>
        <v>191.05902777777749</v>
      </c>
      <c r="M1079" s="5">
        <v>0</v>
      </c>
      <c r="R1079">
        <v>2006</v>
      </c>
      <c r="S1079" s="1" t="s">
        <v>5</v>
      </c>
      <c r="T1079" s="40">
        <f>+'Copy Co'!$B$17</f>
        <v>51399.602684929596</v>
      </c>
      <c r="U1079">
        <f>+'Copy Co'!$B$18*'All Data'!C1079</f>
        <v>1461.7055342479157</v>
      </c>
      <c r="V1079" s="40">
        <f>+D1079*'Copy Co'!$B$19</f>
        <v>367609.72895542753</v>
      </c>
      <c r="W1079" s="40">
        <f>+E1079*'Copy Co'!$B$20</f>
        <v>-199965.10593864025</v>
      </c>
      <c r="X1079" s="40">
        <f>+F1079*'Copy Co'!$B$21</f>
        <v>37136.595381595776</v>
      </c>
      <c r="Y1079" s="40">
        <f>+G1079*'Copy Co'!$B$22</f>
        <v>202493.21736294971</v>
      </c>
      <c r="Z1079" s="40">
        <f>+H1079*'Copy Co'!$B$23</f>
        <v>0</v>
      </c>
      <c r="AA1079" s="40">
        <f>+I1079*'Copy Co'!$B$24</f>
        <v>0</v>
      </c>
      <c r="AB1079" s="40">
        <f>+J1079*'Copy Co'!$B$25</f>
        <v>4378.6871605765618</v>
      </c>
      <c r="AC1079" s="40">
        <f>+K1079*'Copy Co'!$B$26</f>
        <v>2023.1183767841676</v>
      </c>
      <c r="AD1079" s="40">
        <f>+L1079*'Copy Co'!$B$27</f>
        <v>35022.551695952039</v>
      </c>
      <c r="AE1079" s="40">
        <f>+M1079*'Copy Co'!$B$28</f>
        <v>0</v>
      </c>
      <c r="AF1079" s="40">
        <f t="shared" si="159"/>
        <v>501560.10121382301</v>
      </c>
      <c r="AG1079" s="25">
        <f t="shared" si="160"/>
        <v>-44830.898786176986</v>
      </c>
      <c r="AH1079" s="56">
        <f t="shared" si="161"/>
        <v>39062</v>
      </c>
      <c r="AL1079" s="56"/>
      <c r="BF1079" s="2">
        <v>39487</v>
      </c>
      <c r="BG1079" s="3">
        <v>29.2916666666667</v>
      </c>
      <c r="BH1079">
        <v>12</v>
      </c>
      <c r="BI1079">
        <v>7.625</v>
      </c>
    </row>
    <row r="1080" spans="1:61" x14ac:dyDescent="0.25">
      <c r="A1080" s="2">
        <v>39063</v>
      </c>
      <c r="B1080" s="7">
        <v>526653</v>
      </c>
      <c r="C1080" s="3">
        <v>25.5833333333333</v>
      </c>
      <c r="D1080" s="7">
        <f t="shared" si="155"/>
        <v>654.50694444444275</v>
      </c>
      <c r="E1080" s="7">
        <f t="shared" si="156"/>
        <v>16744.469328703639</v>
      </c>
      <c r="F1080" s="7">
        <f t="shared" si="157"/>
        <v>428379.34032600088</v>
      </c>
      <c r="G1080" s="11">
        <v>546391</v>
      </c>
      <c r="H1080">
        <v>0</v>
      </c>
      <c r="I1080">
        <v>0</v>
      </c>
      <c r="J1080">
        <v>13</v>
      </c>
      <c r="K1080" s="3">
        <v>9.75</v>
      </c>
      <c r="L1080" s="3">
        <f t="shared" si="158"/>
        <v>249.43749999999969</v>
      </c>
      <c r="M1080" s="5">
        <v>0</v>
      </c>
      <c r="R1080">
        <v>2006</v>
      </c>
      <c r="S1080" s="1" t="s">
        <v>6</v>
      </c>
      <c r="T1080" s="40">
        <f>+'Copy Co'!$B$17</f>
        <v>51399.602684929596</v>
      </c>
      <c r="U1080">
        <f>+'Copy Co'!$B$18*'All Data'!C1080</f>
        <v>1264.0664760960847</v>
      </c>
      <c r="V1080" s="40">
        <f>+D1080*'Copy Co'!$B$19</f>
        <v>274920.44708843547</v>
      </c>
      <c r="W1080" s="40">
        <f>+E1080*'Copy Co'!$B$20</f>
        <v>-129325.5353374564</v>
      </c>
      <c r="X1080" s="40">
        <f>+F1080*'Copy Co'!$B$21</f>
        <v>20770.27159916472</v>
      </c>
      <c r="Y1080" s="40">
        <f>+G1080*'Copy Co'!$B$22</f>
        <v>227398.41522263832</v>
      </c>
      <c r="Z1080" s="40">
        <f>+H1080*'Copy Co'!$B$23</f>
        <v>0</v>
      </c>
      <c r="AA1080" s="40">
        <f>+I1080*'Copy Co'!$B$24</f>
        <v>0</v>
      </c>
      <c r="AB1080" s="40">
        <f>+J1080*'Copy Co'!$B$25</f>
        <v>4378.6871605765618</v>
      </c>
      <c r="AC1080" s="40">
        <f>+K1080*'Copy Co'!$B$26</f>
        <v>3054.2561301128735</v>
      </c>
      <c r="AD1080" s="40">
        <f>+L1080*'Copy Co'!$B$27</f>
        <v>45723.763175534819</v>
      </c>
      <c r="AE1080" s="40">
        <f>+M1080*'Copy Co'!$B$28</f>
        <v>0</v>
      </c>
      <c r="AF1080" s="40">
        <f t="shared" si="159"/>
        <v>499583.97420003207</v>
      </c>
      <c r="AG1080" s="25">
        <f t="shared" si="160"/>
        <v>-27069.025799967931</v>
      </c>
      <c r="AH1080" s="56">
        <f t="shared" si="161"/>
        <v>39063</v>
      </c>
      <c r="AL1080" s="56"/>
      <c r="BF1080" s="2">
        <v>40857</v>
      </c>
      <c r="BG1080" s="3">
        <v>29.2916666666667</v>
      </c>
      <c r="BH1080">
        <v>8</v>
      </c>
      <c r="BI1080">
        <v>3.4583333333333299</v>
      </c>
    </row>
    <row r="1081" spans="1:61" x14ac:dyDescent="0.25">
      <c r="A1081" s="2">
        <v>39064</v>
      </c>
      <c r="B1081" s="7">
        <v>465691</v>
      </c>
      <c r="C1081" s="3">
        <v>21.5</v>
      </c>
      <c r="D1081" s="7">
        <f t="shared" si="155"/>
        <v>462.25</v>
      </c>
      <c r="E1081" s="7">
        <f t="shared" si="156"/>
        <v>9938.375</v>
      </c>
      <c r="F1081" s="7">
        <f t="shared" si="157"/>
        <v>213675.0625</v>
      </c>
      <c r="G1081" s="11">
        <v>526653</v>
      </c>
      <c r="H1081">
        <v>0</v>
      </c>
      <c r="I1081">
        <v>0</v>
      </c>
      <c r="J1081">
        <v>15</v>
      </c>
      <c r="K1081" s="3">
        <v>10.8333333333333</v>
      </c>
      <c r="L1081" s="3">
        <f t="shared" si="158"/>
        <v>232.91666666666595</v>
      </c>
      <c r="M1081" s="5">
        <v>0</v>
      </c>
      <c r="R1081">
        <v>2006</v>
      </c>
      <c r="S1081" s="1" t="s">
        <v>7</v>
      </c>
      <c r="T1081" s="40">
        <f>+'Copy Co'!$B$17</f>
        <v>51399.602684929596</v>
      </c>
      <c r="U1081">
        <f>+'Copy Co'!$B$18*'All Data'!C1081</f>
        <v>1062.309937566092</v>
      </c>
      <c r="V1081" s="40">
        <f>+D1081*'Copy Co'!$B$19</f>
        <v>194164.44354841605</v>
      </c>
      <c r="W1081" s="40">
        <f>+E1081*'Copy Co'!$B$20</f>
        <v>-76758.817614848856</v>
      </c>
      <c r="X1081" s="40">
        <f>+F1081*'Copy Co'!$B$21</f>
        <v>10360.184687515666</v>
      </c>
      <c r="Y1081" s="40">
        <f>+G1081*'Copy Co'!$B$22</f>
        <v>219183.80348916459</v>
      </c>
      <c r="Z1081" s="40">
        <f>+H1081*'Copy Co'!$B$23</f>
        <v>0</v>
      </c>
      <c r="AA1081" s="40">
        <f>+I1081*'Copy Co'!$B$24</f>
        <v>0</v>
      </c>
      <c r="AB1081" s="40">
        <f>+J1081*'Copy Co'!$B$25</f>
        <v>5052.331339126802</v>
      </c>
      <c r="AC1081" s="40">
        <f>+K1081*'Copy Co'!$B$26</f>
        <v>3393.617922347627</v>
      </c>
      <c r="AD1081" s="40">
        <f>+L1081*'Copy Co'!$B$27</f>
        <v>42695.370609076948</v>
      </c>
      <c r="AE1081" s="40">
        <f>+M1081*'Copy Co'!$B$28</f>
        <v>0</v>
      </c>
      <c r="AF1081" s="40">
        <f t="shared" si="159"/>
        <v>450552.84660329449</v>
      </c>
      <c r="AG1081" s="25">
        <f t="shared" si="160"/>
        <v>-15138.153396705515</v>
      </c>
      <c r="AH1081" s="56">
        <f t="shared" si="161"/>
        <v>39064</v>
      </c>
      <c r="AL1081" s="56"/>
      <c r="BF1081" s="2">
        <v>38436</v>
      </c>
      <c r="BG1081" s="3">
        <v>29.25</v>
      </c>
      <c r="BH1081">
        <v>23</v>
      </c>
      <c r="BI1081">
        <v>13.25</v>
      </c>
    </row>
    <row r="1082" spans="1:61" x14ac:dyDescent="0.25">
      <c r="A1082" s="2">
        <v>39065</v>
      </c>
      <c r="B1082" s="7">
        <v>360940</v>
      </c>
      <c r="C1082" s="3">
        <v>14.5416666666667</v>
      </c>
      <c r="D1082" s="7">
        <f t="shared" si="155"/>
        <v>211.46006944444539</v>
      </c>
      <c r="E1082" s="7">
        <f t="shared" si="156"/>
        <v>3074.981843171317</v>
      </c>
      <c r="F1082" s="7">
        <f t="shared" si="157"/>
        <v>44715.36096944967</v>
      </c>
      <c r="G1082" s="11">
        <v>465691</v>
      </c>
      <c r="H1082">
        <v>0</v>
      </c>
      <c r="I1082">
        <v>0</v>
      </c>
      <c r="J1082">
        <v>21</v>
      </c>
      <c r="K1082" s="3">
        <v>10.8333333333333</v>
      </c>
      <c r="L1082" s="3">
        <f t="shared" si="158"/>
        <v>157.53472222222209</v>
      </c>
      <c r="M1082" s="5">
        <v>0</v>
      </c>
      <c r="R1082">
        <v>2006</v>
      </c>
      <c r="S1082" s="1" t="s">
        <v>1</v>
      </c>
      <c r="T1082" s="40">
        <f>+'Copy Co'!$B$17</f>
        <v>51399.602684929596</v>
      </c>
      <c r="U1082">
        <f>+'Copy Co'!$B$18*'All Data'!C1082</f>
        <v>718.50032598947087</v>
      </c>
      <c r="V1082" s="40">
        <f>+D1082*'Copy Co'!$B$19</f>
        <v>88822.12377802089</v>
      </c>
      <c r="W1082" s="40">
        <f>+E1082*'Copy Co'!$B$20</f>
        <v>-23749.553671395865</v>
      </c>
      <c r="X1082" s="40">
        <f>+F1082*'Copy Co'!$B$21</f>
        <v>2168.0555165974415</v>
      </c>
      <c r="Y1082" s="40">
        <f>+G1082*'Copy Co'!$B$22</f>
        <v>193812.48114161042</v>
      </c>
      <c r="Z1082" s="40">
        <f>+H1082*'Copy Co'!$B$23</f>
        <v>0</v>
      </c>
      <c r="AA1082" s="40">
        <f>+I1082*'Copy Co'!$B$24</f>
        <v>0</v>
      </c>
      <c r="AB1082" s="40">
        <f>+J1082*'Copy Co'!$B$25</f>
        <v>7073.2638747775236</v>
      </c>
      <c r="AC1082" s="40">
        <f>+K1082*'Copy Co'!$B$26</f>
        <v>3393.617922347627</v>
      </c>
      <c r="AD1082" s="40">
        <f>+L1082*'Copy Co'!$B$27</f>
        <v>28877.295237534669</v>
      </c>
      <c r="AE1082" s="40">
        <f>+M1082*'Copy Co'!$B$28</f>
        <v>0</v>
      </c>
      <c r="AF1082" s="40">
        <f t="shared" si="159"/>
        <v>352515.38681041176</v>
      </c>
      <c r="AG1082" s="25">
        <f t="shared" si="160"/>
        <v>-8424.6131895882427</v>
      </c>
      <c r="AH1082" s="56">
        <f t="shared" si="161"/>
        <v>39065</v>
      </c>
      <c r="AL1082" s="56"/>
      <c r="BF1082" s="2">
        <v>39118</v>
      </c>
      <c r="BG1082" s="3">
        <v>29.25</v>
      </c>
      <c r="BH1082">
        <v>9</v>
      </c>
      <c r="BI1082">
        <v>3.4583333333333299</v>
      </c>
    </row>
    <row r="1083" spans="1:61" x14ac:dyDescent="0.25">
      <c r="A1083" s="2">
        <v>39066</v>
      </c>
      <c r="B1083" s="7">
        <v>439092</v>
      </c>
      <c r="C1083" s="3">
        <v>24.1666666666667</v>
      </c>
      <c r="D1083" s="7">
        <f t="shared" si="155"/>
        <v>584.02777777777942</v>
      </c>
      <c r="E1083" s="7">
        <f t="shared" si="156"/>
        <v>14114.00462962969</v>
      </c>
      <c r="F1083" s="7">
        <f t="shared" si="157"/>
        <v>341088.4452160513</v>
      </c>
      <c r="G1083" s="11">
        <v>360940</v>
      </c>
      <c r="H1083">
        <v>1</v>
      </c>
      <c r="I1083">
        <v>0</v>
      </c>
      <c r="J1083">
        <v>22</v>
      </c>
      <c r="K1083" s="3">
        <v>11.4166666666667</v>
      </c>
      <c r="L1083" s="3">
        <f t="shared" si="158"/>
        <v>275.90277777777897</v>
      </c>
      <c r="M1083" s="5">
        <v>0</v>
      </c>
      <c r="R1083">
        <v>2006</v>
      </c>
      <c r="S1083" s="1" t="s">
        <v>2</v>
      </c>
      <c r="T1083" s="40">
        <f>+'Copy Co'!$B$17</f>
        <v>51399.602684929596</v>
      </c>
      <c r="U1083">
        <f>+'Copy Co'!$B$18*'All Data'!C1083</f>
        <v>1194.0693096673144</v>
      </c>
      <c r="V1083" s="40">
        <f>+D1083*'Copy Co'!$B$19</f>
        <v>245316.23253443057</v>
      </c>
      <c r="W1083" s="40">
        <f>+E1083*'Copy Co'!$B$20</f>
        <v>-109009.19991254885</v>
      </c>
      <c r="X1083" s="40">
        <f>+F1083*'Copy Co'!$B$21</f>
        <v>16537.911564742659</v>
      </c>
      <c r="Y1083" s="40">
        <f>+G1083*'Copy Co'!$B$22</f>
        <v>150216.93986624794</v>
      </c>
      <c r="Z1083" s="40">
        <f>+H1083*'Copy Co'!$B$23</f>
        <v>-10610.780657764437</v>
      </c>
      <c r="AA1083" s="40">
        <f>+I1083*'Copy Co'!$B$24</f>
        <v>0</v>
      </c>
      <c r="AB1083" s="40">
        <f>+J1083*'Copy Co'!$B$25</f>
        <v>7410.0859640526432</v>
      </c>
      <c r="AC1083" s="40">
        <f>+K1083*'Copy Co'!$B$26</f>
        <v>3576.3511950894435</v>
      </c>
      <c r="AD1083" s="40">
        <f>+L1083*'Copy Co'!$B$27</f>
        <v>50575.046937943938</v>
      </c>
      <c r="AE1083" s="40">
        <f>+M1083*'Copy Co'!$B$28</f>
        <v>0</v>
      </c>
      <c r="AF1083" s="40">
        <f t="shared" si="159"/>
        <v>406606.2594867908</v>
      </c>
      <c r="AG1083" s="25">
        <f t="shared" si="160"/>
        <v>-32485.740513209195</v>
      </c>
      <c r="AH1083" s="56">
        <f t="shared" si="161"/>
        <v>39066</v>
      </c>
      <c r="AL1083" s="56"/>
      <c r="BF1083" s="2">
        <v>39420</v>
      </c>
      <c r="BG1083" s="3">
        <v>29.25</v>
      </c>
      <c r="BH1083">
        <v>15</v>
      </c>
      <c r="BI1083">
        <v>4.7916666666666696</v>
      </c>
    </row>
    <row r="1084" spans="1:61" x14ac:dyDescent="0.25">
      <c r="A1084" s="2">
        <v>39067</v>
      </c>
      <c r="B1084" s="7">
        <v>613961</v>
      </c>
      <c r="C1084" s="3">
        <v>37.3333333333333</v>
      </c>
      <c r="D1084" s="7">
        <f t="shared" si="155"/>
        <v>1393.7777777777753</v>
      </c>
      <c r="E1084" s="7">
        <f t="shared" si="156"/>
        <v>52034.370370370234</v>
      </c>
      <c r="F1084" s="7">
        <f t="shared" si="157"/>
        <v>1942616.4938271537</v>
      </c>
      <c r="G1084" s="11">
        <v>439092</v>
      </c>
      <c r="H1084">
        <v>0</v>
      </c>
      <c r="I1084">
        <v>1</v>
      </c>
      <c r="J1084">
        <v>12</v>
      </c>
      <c r="K1084" s="3">
        <v>6.875</v>
      </c>
      <c r="L1084" s="3">
        <f t="shared" si="158"/>
        <v>256.66666666666646</v>
      </c>
      <c r="M1084" s="5">
        <v>0</v>
      </c>
      <c r="R1084">
        <v>2006</v>
      </c>
      <c r="S1084" s="1" t="s">
        <v>3</v>
      </c>
      <c r="T1084" s="40">
        <f>+'Copy Co'!$B$17</f>
        <v>51399.602684929596</v>
      </c>
      <c r="U1084">
        <f>+'Copy Co'!$B$18*'All Data'!C1084</f>
        <v>1844.6312094170885</v>
      </c>
      <c r="V1084" s="40">
        <f>+D1084*'Copy Co'!$B$19</f>
        <v>585445.29292021552</v>
      </c>
      <c r="W1084" s="40">
        <f>+E1084*'Copy Co'!$B$20</f>
        <v>-401886.29881270771</v>
      </c>
      <c r="X1084" s="40">
        <f>+F1084*'Copy Co'!$B$21</f>
        <v>94189.117895137853</v>
      </c>
      <c r="Y1084" s="40">
        <f>+G1084*'Copy Co'!$B$22</f>
        <v>182742.44073738166</v>
      </c>
      <c r="Z1084" s="40">
        <f>+H1084*'Copy Co'!$B$23</f>
        <v>0</v>
      </c>
      <c r="AA1084" s="40">
        <f>+I1084*'Copy Co'!$B$24</f>
        <v>-10704.382616627605</v>
      </c>
      <c r="AB1084" s="40">
        <f>+J1084*'Copy Co'!$B$25</f>
        <v>4041.8650713014422</v>
      </c>
      <c r="AC1084" s="40">
        <f>+K1084*'Copy Co'!$B$26</f>
        <v>2153.6421430283085</v>
      </c>
      <c r="AD1084" s="40">
        <f>+L1084*'Copy Co'!$B$27</f>
        <v>47048.923604993666</v>
      </c>
      <c r="AE1084" s="40">
        <f>+M1084*'Copy Co'!$B$28</f>
        <v>0</v>
      </c>
      <c r="AF1084" s="40">
        <f t="shared" si="159"/>
        <v>556274.83483706973</v>
      </c>
      <c r="AG1084" s="25">
        <f t="shared" si="160"/>
        <v>-57686.165162930265</v>
      </c>
      <c r="AH1084" s="56">
        <f t="shared" si="161"/>
        <v>39067</v>
      </c>
      <c r="AL1084" s="56"/>
      <c r="BF1084" s="2">
        <v>42755</v>
      </c>
      <c r="BG1084" s="3">
        <v>29.25</v>
      </c>
      <c r="BH1084">
        <v>18</v>
      </c>
      <c r="BI1084">
        <v>9.5</v>
      </c>
    </row>
    <row r="1085" spans="1:61" x14ac:dyDescent="0.25">
      <c r="A1085" s="2">
        <v>39068</v>
      </c>
      <c r="B1085" s="7">
        <v>655141</v>
      </c>
      <c r="C1085" s="3">
        <v>39.3333333333333</v>
      </c>
      <c r="D1085" s="7">
        <f t="shared" si="155"/>
        <v>1547.1111111111086</v>
      </c>
      <c r="E1085" s="7">
        <f t="shared" si="156"/>
        <v>60853.037037036884</v>
      </c>
      <c r="F1085" s="7">
        <f t="shared" si="157"/>
        <v>2393552.7901234492</v>
      </c>
      <c r="G1085" s="11">
        <v>613961</v>
      </c>
      <c r="H1085">
        <v>0</v>
      </c>
      <c r="I1085">
        <v>1</v>
      </c>
      <c r="J1085">
        <v>12</v>
      </c>
      <c r="K1085" s="3">
        <v>5.2916666666666696</v>
      </c>
      <c r="L1085" s="3">
        <f t="shared" si="158"/>
        <v>208.13888888888883</v>
      </c>
      <c r="M1085" s="5">
        <v>0</v>
      </c>
      <c r="R1085">
        <v>2006</v>
      </c>
      <c r="S1085" s="1" t="s">
        <v>4</v>
      </c>
      <c r="T1085" s="40">
        <f>+'Copy Co'!$B$17</f>
        <v>51399.602684929596</v>
      </c>
      <c r="U1085">
        <f>+'Copy Co'!$B$18*'All Data'!C1085</f>
        <v>1943.4507384930039</v>
      </c>
      <c r="V1085" s="40">
        <f>+D1085*'Copy Co'!$B$19</f>
        <v>649851.74255588988</v>
      </c>
      <c r="W1085" s="40">
        <f>+E1085*'Copy Co'!$B$20</f>
        <v>-469997.0740926516</v>
      </c>
      <c r="X1085" s="40">
        <f>+F1085*'Copy Co'!$B$21</f>
        <v>116053.07926374121</v>
      </c>
      <c r="Y1085" s="40">
        <f>+G1085*'Copy Co'!$B$22</f>
        <v>255519.87204859935</v>
      </c>
      <c r="Z1085" s="40">
        <f>+H1085*'Copy Co'!$B$23</f>
        <v>0</v>
      </c>
      <c r="AA1085" s="40">
        <f>+I1085*'Copy Co'!$B$24</f>
        <v>-10704.382616627605</v>
      </c>
      <c r="AB1085" s="40">
        <f>+J1085*'Copy Co'!$B$25</f>
        <v>4041.8650713014422</v>
      </c>
      <c r="AC1085" s="40">
        <f>+K1085*'Copy Co'!$B$26</f>
        <v>1657.6518313005777</v>
      </c>
      <c r="AD1085" s="40">
        <f>+L1085*'Copy Co'!$B$27</f>
        <v>38153.418243746506</v>
      </c>
      <c r="AE1085" s="40">
        <f>+M1085*'Copy Co'!$B$28</f>
        <v>0</v>
      </c>
      <c r="AF1085" s="40">
        <f t="shared" si="159"/>
        <v>637919.22572872241</v>
      </c>
      <c r="AG1085" s="25">
        <f t="shared" si="160"/>
        <v>-17221.774271277594</v>
      </c>
      <c r="AH1085" s="56">
        <f t="shared" si="161"/>
        <v>39068</v>
      </c>
      <c r="AL1085" s="56"/>
      <c r="BF1085" s="2">
        <v>38734</v>
      </c>
      <c r="BG1085" s="3">
        <v>29.2083333333333</v>
      </c>
      <c r="BH1085">
        <v>18</v>
      </c>
      <c r="BI1085">
        <v>10.9583333333333</v>
      </c>
    </row>
    <row r="1086" spans="1:61" x14ac:dyDescent="0.25">
      <c r="A1086" s="2">
        <v>39069</v>
      </c>
      <c r="B1086" s="7">
        <v>700780</v>
      </c>
      <c r="C1086" s="3">
        <v>43.625</v>
      </c>
      <c r="D1086" s="7">
        <f t="shared" si="155"/>
        <v>1903.140625</v>
      </c>
      <c r="E1086" s="7">
        <f t="shared" si="156"/>
        <v>83024.509765625</v>
      </c>
      <c r="F1086" s="7">
        <f t="shared" si="157"/>
        <v>3621944.2385253906</v>
      </c>
      <c r="G1086" s="11">
        <v>655141</v>
      </c>
      <c r="H1086">
        <v>0</v>
      </c>
      <c r="I1086">
        <v>0</v>
      </c>
      <c r="J1086">
        <v>9</v>
      </c>
      <c r="K1086" s="3">
        <v>3.625</v>
      </c>
      <c r="L1086" s="3">
        <f t="shared" si="158"/>
        <v>158.140625</v>
      </c>
      <c r="M1086" s="5">
        <v>0</v>
      </c>
      <c r="R1086">
        <v>2006</v>
      </c>
      <c r="S1086" s="1" t="s">
        <v>5</v>
      </c>
      <c r="T1086" s="40">
        <f>+'Copy Co'!$B$17</f>
        <v>51399.602684929596</v>
      </c>
      <c r="U1086">
        <f>+'Copy Co'!$B$18*'All Data'!C1086</f>
        <v>2155.5009779684078</v>
      </c>
      <c r="V1086" s="40">
        <f>+D1086*'Copy Co'!$B$19</f>
        <v>799399.11400218448</v>
      </c>
      <c r="W1086" s="40">
        <f>+E1086*'Copy Co'!$B$20</f>
        <v>-641237.94912768411</v>
      </c>
      <c r="X1086" s="40">
        <f>+F1086*'Copy Co'!$B$21</f>
        <v>175612.49684439119</v>
      </c>
      <c r="Y1086" s="40">
        <f>+G1086*'Copy Co'!$B$22</f>
        <v>272658.27062922798</v>
      </c>
      <c r="Z1086" s="40">
        <f>+H1086*'Copy Co'!$B$23</f>
        <v>0</v>
      </c>
      <c r="AA1086" s="40">
        <f>+I1086*'Copy Co'!$B$24</f>
        <v>0</v>
      </c>
      <c r="AB1086" s="40">
        <f>+J1086*'Copy Co'!$B$25</f>
        <v>3031.3988034760814</v>
      </c>
      <c r="AC1086" s="40">
        <f>+K1086*'Copy Co'!$B$26</f>
        <v>1135.5567663240172</v>
      </c>
      <c r="AD1086" s="40">
        <f>+L1086*'Copy Co'!$B$27</f>
        <v>28988.361757679057</v>
      </c>
      <c r="AE1086" s="40">
        <f>+M1086*'Copy Co'!$B$28</f>
        <v>0</v>
      </c>
      <c r="AF1086" s="40">
        <f t="shared" si="159"/>
        <v>693142.35333849676</v>
      </c>
      <c r="AG1086" s="25">
        <f t="shared" si="160"/>
        <v>-7637.6466615032405</v>
      </c>
      <c r="AH1086" s="56">
        <f t="shared" si="161"/>
        <v>39069</v>
      </c>
      <c r="AL1086" s="56"/>
      <c r="BF1086" s="2">
        <v>38746</v>
      </c>
      <c r="BG1086" s="3">
        <v>29.2083333333333</v>
      </c>
      <c r="BH1086">
        <v>13</v>
      </c>
      <c r="BI1086">
        <v>6.2916666666666696</v>
      </c>
    </row>
    <row r="1087" spans="1:61" x14ac:dyDescent="0.25">
      <c r="A1087" s="2">
        <v>39070</v>
      </c>
      <c r="B1087" s="7">
        <v>751538</v>
      </c>
      <c r="C1087" s="3">
        <v>45.0416666666667</v>
      </c>
      <c r="D1087" s="7">
        <f t="shared" si="155"/>
        <v>2028.751736111114</v>
      </c>
      <c r="E1087" s="7">
        <f t="shared" si="156"/>
        <v>91378.359447338167</v>
      </c>
      <c r="F1087" s="7">
        <f t="shared" si="157"/>
        <v>4115833.6067738594</v>
      </c>
      <c r="G1087" s="11">
        <v>700780</v>
      </c>
      <c r="H1087">
        <v>0</v>
      </c>
      <c r="I1087">
        <v>0</v>
      </c>
      <c r="J1087">
        <v>8</v>
      </c>
      <c r="K1087" s="3">
        <v>4.5833333333333304</v>
      </c>
      <c r="L1087" s="3">
        <f t="shared" si="158"/>
        <v>206.44097222222223</v>
      </c>
      <c r="M1087" s="5">
        <v>0</v>
      </c>
      <c r="R1087">
        <v>2006</v>
      </c>
      <c r="S1087" s="1" t="s">
        <v>6</v>
      </c>
      <c r="T1087" s="40">
        <f>+'Copy Co'!$B$17</f>
        <v>51399.602684929596</v>
      </c>
      <c r="U1087">
        <f>+'Copy Co'!$B$18*'All Data'!C1087</f>
        <v>2225.4981443971828</v>
      </c>
      <c r="V1087" s="40">
        <f>+D1087*'Copy Co'!$B$19</f>
        <v>852161.0642290914</v>
      </c>
      <c r="W1087" s="40">
        <f>+E1087*'Copy Co'!$B$20</f>
        <v>-705758.7207931208</v>
      </c>
      <c r="X1087" s="40">
        <f>+F1087*'Copy Co'!$B$21</f>
        <v>199559.0679153816</v>
      </c>
      <c r="Y1087" s="40">
        <f>+G1087*'Copy Co'!$B$22</f>
        <v>291652.42732717138</v>
      </c>
      <c r="Z1087" s="40">
        <f>+H1087*'Copy Co'!$B$23</f>
        <v>0</v>
      </c>
      <c r="AA1087" s="40">
        <f>+I1087*'Copy Co'!$B$24</f>
        <v>0</v>
      </c>
      <c r="AB1087" s="40">
        <f>+J1087*'Copy Co'!$B$25</f>
        <v>2694.5767142009613</v>
      </c>
      <c r="AC1087" s="40">
        <f>+K1087*'Copy Co'!$B$26</f>
        <v>1435.761428685538</v>
      </c>
      <c r="AD1087" s="40">
        <f>+L1087*'Copy Co'!$B$27</f>
        <v>37842.17739359985</v>
      </c>
      <c r="AE1087" s="40">
        <f>+M1087*'Copy Co'!$B$28</f>
        <v>0</v>
      </c>
      <c r="AF1087" s="40">
        <f t="shared" si="159"/>
        <v>733211.45504433685</v>
      </c>
      <c r="AG1087" s="25">
        <f t="shared" si="160"/>
        <v>-18326.54495566315</v>
      </c>
      <c r="AH1087" s="56">
        <f t="shared" si="161"/>
        <v>39070</v>
      </c>
      <c r="AL1087" s="56"/>
      <c r="BF1087" s="2">
        <v>42423</v>
      </c>
      <c r="BG1087" s="3">
        <v>29.2083333333333</v>
      </c>
      <c r="BH1087">
        <v>10</v>
      </c>
      <c r="BI1087">
        <v>5.6666666666666696</v>
      </c>
    </row>
    <row r="1088" spans="1:61" x14ac:dyDescent="0.25">
      <c r="A1088" s="2">
        <v>39071</v>
      </c>
      <c r="B1088" s="7">
        <v>759143</v>
      </c>
      <c r="C1088" s="3">
        <v>45.4166666666667</v>
      </c>
      <c r="D1088" s="7">
        <f t="shared" si="155"/>
        <v>2062.673611111114</v>
      </c>
      <c r="E1088" s="7">
        <f t="shared" si="156"/>
        <v>93679.759837963167</v>
      </c>
      <c r="F1088" s="7">
        <f t="shared" si="157"/>
        <v>4254622.4259741632</v>
      </c>
      <c r="G1088" s="11">
        <v>751538</v>
      </c>
      <c r="H1088">
        <v>0</v>
      </c>
      <c r="I1088">
        <v>0</v>
      </c>
      <c r="J1088">
        <v>10</v>
      </c>
      <c r="K1088" s="3">
        <v>7.4583333333333304</v>
      </c>
      <c r="L1088" s="3">
        <f t="shared" si="158"/>
        <v>338.73263888888903</v>
      </c>
      <c r="M1088" s="5">
        <v>0</v>
      </c>
      <c r="R1088">
        <v>2006</v>
      </c>
      <c r="S1088" s="1" t="s">
        <v>7</v>
      </c>
      <c r="T1088" s="40">
        <f>+'Copy Co'!$B$17</f>
        <v>51399.602684929596</v>
      </c>
      <c r="U1088">
        <f>+'Copy Co'!$B$18*'All Data'!C1088</f>
        <v>2244.0268060989169</v>
      </c>
      <c r="V1088" s="40">
        <f>+D1088*'Copy Co'!$B$19</f>
        <v>866409.6785795379</v>
      </c>
      <c r="W1088" s="40">
        <f>+E1088*'Copy Co'!$B$20</f>
        <v>-723533.53537223721</v>
      </c>
      <c r="X1088" s="40">
        <f>+F1088*'Copy Co'!$B$21</f>
        <v>206288.34077789626</v>
      </c>
      <c r="Y1088" s="40">
        <f>+G1088*'Copy Co'!$B$22</f>
        <v>312777.02264420746</v>
      </c>
      <c r="Z1088" s="40">
        <f>+H1088*'Copy Co'!$B$23</f>
        <v>0</v>
      </c>
      <c r="AA1088" s="40">
        <f>+I1088*'Copy Co'!$B$24</f>
        <v>0</v>
      </c>
      <c r="AB1088" s="40">
        <f>+J1088*'Copy Co'!$B$25</f>
        <v>3368.2208927512015</v>
      </c>
      <c r="AC1088" s="40">
        <f>+K1088*'Copy Co'!$B$26</f>
        <v>2336.3754157701032</v>
      </c>
      <c r="AD1088" s="40">
        <f>+L1088*'Copy Co'!$B$27</f>
        <v>62092.231362082828</v>
      </c>
      <c r="AE1088" s="40">
        <f>+M1088*'Copy Co'!$B$28</f>
        <v>0</v>
      </c>
      <c r="AF1088" s="40">
        <f t="shared" si="159"/>
        <v>783381.96379103709</v>
      </c>
      <c r="AG1088" s="25">
        <f t="shared" si="160"/>
        <v>24238.963791037095</v>
      </c>
      <c r="AH1088" s="56">
        <f t="shared" si="161"/>
        <v>39071</v>
      </c>
      <c r="AL1088" s="56"/>
      <c r="BF1088" s="2">
        <v>43108</v>
      </c>
      <c r="BG1088" s="3">
        <v>29.2083333333333</v>
      </c>
      <c r="BH1088">
        <v>12</v>
      </c>
      <c r="BI1088">
        <v>5.8333333333333304</v>
      </c>
    </row>
    <row r="1089" spans="1:61" x14ac:dyDescent="0.25">
      <c r="A1089" s="2">
        <v>39072</v>
      </c>
      <c r="B1089" s="7">
        <v>731438</v>
      </c>
      <c r="C1089" s="3">
        <v>43.375</v>
      </c>
      <c r="D1089" s="7">
        <f t="shared" si="155"/>
        <v>1881.390625</v>
      </c>
      <c r="E1089" s="7">
        <f t="shared" si="156"/>
        <v>81605.318359375</v>
      </c>
      <c r="F1089" s="7">
        <f t="shared" si="157"/>
        <v>3539630.6838378906</v>
      </c>
      <c r="G1089" s="11">
        <v>759143</v>
      </c>
      <c r="H1089">
        <v>0</v>
      </c>
      <c r="I1089">
        <v>0</v>
      </c>
      <c r="J1089">
        <v>13</v>
      </c>
      <c r="K1089" s="3">
        <v>6.8333333333333304</v>
      </c>
      <c r="L1089" s="3">
        <f t="shared" si="158"/>
        <v>296.3958333333332</v>
      </c>
      <c r="M1089" s="5">
        <v>0</v>
      </c>
      <c r="R1089">
        <v>2006</v>
      </c>
      <c r="S1089" s="1" t="s">
        <v>1</v>
      </c>
      <c r="T1089" s="40">
        <f>+'Copy Co'!$B$17</f>
        <v>51399.602684929596</v>
      </c>
      <c r="U1089">
        <f>+'Copy Co'!$B$18*'All Data'!C1089</f>
        <v>2143.1485368339181</v>
      </c>
      <c r="V1089" s="40">
        <f>+D1089*'Copy Co'!$B$19</f>
        <v>790263.19913538499</v>
      </c>
      <c r="W1089" s="40">
        <f>+E1089*'Copy Co'!$B$20</f>
        <v>-630276.85595974617</v>
      </c>
      <c r="X1089" s="40">
        <f>+F1089*'Copy Co'!$B$21</f>
        <v>171621.4666377267</v>
      </c>
      <c r="Y1089" s="40">
        <f>+G1089*'Copy Co'!$B$22</f>
        <v>315942.09115333034</v>
      </c>
      <c r="Z1089" s="40">
        <f>+H1089*'Copy Co'!$B$23</f>
        <v>0</v>
      </c>
      <c r="AA1089" s="40">
        <f>+I1089*'Copy Co'!$B$24</f>
        <v>0</v>
      </c>
      <c r="AB1089" s="40">
        <f>+J1089*'Copy Co'!$B$25</f>
        <v>4378.6871605765618</v>
      </c>
      <c r="AC1089" s="40">
        <f>+K1089*'Copy Co'!$B$26</f>
        <v>2140.5897664038935</v>
      </c>
      <c r="AD1089" s="40">
        <f>+L1089*'Copy Co'!$B$27</f>
        <v>54331.577607812105</v>
      </c>
      <c r="AE1089" s="40">
        <f>+M1089*'Copy Co'!$B$28</f>
        <v>0</v>
      </c>
      <c r="AF1089" s="40">
        <f t="shared" si="159"/>
        <v>761943.50672325201</v>
      </c>
      <c r="AG1089" s="25">
        <f t="shared" si="160"/>
        <v>30505.506723252009</v>
      </c>
      <c r="AH1089" s="56">
        <f t="shared" si="161"/>
        <v>39072</v>
      </c>
      <c r="AL1089" s="56"/>
      <c r="BF1089" s="2">
        <v>39127</v>
      </c>
      <c r="BG1089" s="3">
        <v>29.1666666666667</v>
      </c>
      <c r="BH1089">
        <v>14</v>
      </c>
      <c r="BI1089">
        <v>6.9166666666666696</v>
      </c>
    </row>
    <row r="1090" spans="1:61" x14ac:dyDescent="0.25">
      <c r="A1090" s="2">
        <v>39073</v>
      </c>
      <c r="B1090" s="7">
        <v>695322</v>
      </c>
      <c r="C1090" s="3">
        <v>39.625</v>
      </c>
      <c r="D1090" s="7">
        <f t="shared" si="155"/>
        <v>1570.140625</v>
      </c>
      <c r="E1090" s="7">
        <f t="shared" si="156"/>
        <v>62216.822265625</v>
      </c>
      <c r="F1090" s="7">
        <f t="shared" si="157"/>
        <v>2465341.5822753906</v>
      </c>
      <c r="G1090" s="11">
        <v>731438</v>
      </c>
      <c r="H1090">
        <v>1</v>
      </c>
      <c r="I1090">
        <v>0</v>
      </c>
      <c r="J1090">
        <v>10</v>
      </c>
      <c r="K1090" s="3">
        <v>5.125</v>
      </c>
      <c r="L1090" s="3">
        <f t="shared" si="158"/>
        <v>203.078125</v>
      </c>
      <c r="M1090" s="5">
        <v>0</v>
      </c>
      <c r="R1090">
        <v>2006</v>
      </c>
      <c r="S1090" s="1" t="s">
        <v>2</v>
      </c>
      <c r="T1090" s="40">
        <f>+'Copy Co'!$B$17</f>
        <v>51399.602684929596</v>
      </c>
      <c r="U1090">
        <f>+'Copy Co'!$B$18*'All Data'!C1090</f>
        <v>1957.8619198165766</v>
      </c>
      <c r="V1090" s="40">
        <f>+D1090*'Copy Co'!$B$19</f>
        <v>659525.10707601346</v>
      </c>
      <c r="W1090" s="40">
        <f>+E1090*'Copy Co'!$B$20</f>
        <v>-480530.23888337647</v>
      </c>
      <c r="X1090" s="40">
        <f>+F1090*'Copy Co'!$B$21</f>
        <v>119533.80900583635</v>
      </c>
      <c r="Y1090" s="40">
        <f>+G1090*'Copy Co'!$B$22</f>
        <v>304411.75281733432</v>
      </c>
      <c r="Z1090" s="40">
        <f>+H1090*'Copy Co'!$B$23</f>
        <v>-10610.780657764437</v>
      </c>
      <c r="AA1090" s="40">
        <f>+I1090*'Copy Co'!$B$24</f>
        <v>0</v>
      </c>
      <c r="AB1090" s="40">
        <f>+J1090*'Copy Co'!$B$25</f>
        <v>3368.2208927512015</v>
      </c>
      <c r="AC1090" s="40">
        <f>+K1090*'Copy Co'!$B$26</f>
        <v>1605.4423248029209</v>
      </c>
      <c r="AD1090" s="40">
        <f>+L1090*'Copy Co'!$B$27</f>
        <v>37225.74229468972</v>
      </c>
      <c r="AE1090" s="40">
        <f>+M1090*'Copy Co'!$B$28</f>
        <v>0</v>
      </c>
      <c r="AF1090" s="40">
        <f t="shared" si="159"/>
        <v>687886.51947503339</v>
      </c>
      <c r="AG1090" s="25">
        <f t="shared" si="160"/>
        <v>-7435.4805249666097</v>
      </c>
      <c r="AH1090" s="56">
        <f t="shared" si="161"/>
        <v>39073</v>
      </c>
      <c r="AL1090" s="56"/>
      <c r="BF1090" s="2">
        <v>39877</v>
      </c>
      <c r="BG1090" s="3">
        <v>29.1666666666667</v>
      </c>
      <c r="BH1090">
        <v>13</v>
      </c>
      <c r="BI1090">
        <v>7.4583333333333304</v>
      </c>
    </row>
    <row r="1091" spans="1:61" x14ac:dyDescent="0.25">
      <c r="A1091" s="2">
        <v>39074</v>
      </c>
      <c r="B1091" s="7">
        <v>609360</v>
      </c>
      <c r="C1091" s="3">
        <v>36.875</v>
      </c>
      <c r="D1091" s="7">
        <f t="shared" si="155"/>
        <v>1359.765625</v>
      </c>
      <c r="E1091" s="7">
        <f t="shared" si="156"/>
        <v>50141.357421875</v>
      </c>
      <c r="F1091" s="7">
        <f t="shared" si="157"/>
        <v>1848962.5549316406</v>
      </c>
      <c r="G1091" s="11">
        <v>695322</v>
      </c>
      <c r="H1091">
        <v>0</v>
      </c>
      <c r="I1091">
        <v>1</v>
      </c>
      <c r="J1091">
        <v>18</v>
      </c>
      <c r="K1091" s="3">
        <v>8.1666666666666696</v>
      </c>
      <c r="L1091" s="3">
        <f t="shared" si="158"/>
        <v>301.14583333333343</v>
      </c>
      <c r="M1091" s="5">
        <v>0</v>
      </c>
      <c r="R1091">
        <v>2006</v>
      </c>
      <c r="S1091" s="1" t="s">
        <v>3</v>
      </c>
      <c r="T1091" s="40">
        <f>+'Copy Co'!$B$17</f>
        <v>51399.602684929596</v>
      </c>
      <c r="U1091">
        <f>+'Copy Co'!$B$18*'All Data'!C1091</f>
        <v>1821.9850673371927</v>
      </c>
      <c r="V1091" s="40">
        <f>+D1091*'Copy Co'!$B$19</f>
        <v>571158.75810576347</v>
      </c>
      <c r="W1091" s="40">
        <f>+E1091*'Copy Co'!$B$20</f>
        <v>-387265.65553288651</v>
      </c>
      <c r="X1091" s="40">
        <f>+F1091*'Copy Co'!$B$21</f>
        <v>89648.241237288166</v>
      </c>
      <c r="Y1091" s="40">
        <f>+G1091*'Copy Co'!$B$22</f>
        <v>289380.90281398362</v>
      </c>
      <c r="Z1091" s="40">
        <f>+H1091*'Copy Co'!$B$23</f>
        <v>0</v>
      </c>
      <c r="AA1091" s="40">
        <f>+I1091*'Copy Co'!$B$24</f>
        <v>-10704.382616627605</v>
      </c>
      <c r="AB1091" s="40">
        <f>+J1091*'Copy Co'!$B$25</f>
        <v>6062.7976069521628</v>
      </c>
      <c r="AC1091" s="40">
        <f>+K1091*'Copy Co'!$B$26</f>
        <v>2558.2658183851431</v>
      </c>
      <c r="AD1091" s="40">
        <f>+L1091*'Copy Co'!$B$27</f>
        <v>55202.288206995472</v>
      </c>
      <c r="AE1091" s="40">
        <f>+M1091*'Copy Co'!$B$28</f>
        <v>0</v>
      </c>
      <c r="AF1091" s="40">
        <f t="shared" si="159"/>
        <v>669262.80339212064</v>
      </c>
      <c r="AG1091" s="25">
        <f t="shared" si="160"/>
        <v>59902.803392120637</v>
      </c>
      <c r="AH1091" s="56">
        <f t="shared" si="161"/>
        <v>39074</v>
      </c>
      <c r="AL1091" s="56"/>
      <c r="BF1091" s="2">
        <v>40596</v>
      </c>
      <c r="BG1091" s="3">
        <v>29.1666666666667</v>
      </c>
      <c r="BH1091">
        <v>22</v>
      </c>
      <c r="BI1091">
        <v>11.4583333333333</v>
      </c>
    </row>
    <row r="1092" spans="1:61" x14ac:dyDescent="0.25">
      <c r="A1092" s="2">
        <v>39075</v>
      </c>
      <c r="B1092" s="7">
        <v>579224</v>
      </c>
      <c r="C1092" s="3">
        <v>37.2083333333333</v>
      </c>
      <c r="D1092" s="7">
        <f t="shared" si="155"/>
        <v>1384.4600694444421</v>
      </c>
      <c r="E1092" s="7">
        <f t="shared" si="156"/>
        <v>51513.45175057857</v>
      </c>
      <c r="F1092" s="7">
        <f t="shared" si="157"/>
        <v>1916729.6838861094</v>
      </c>
      <c r="G1092" s="11">
        <v>609360</v>
      </c>
      <c r="H1092">
        <v>0</v>
      </c>
      <c r="I1092">
        <v>1</v>
      </c>
      <c r="J1092">
        <v>14</v>
      </c>
      <c r="K1092" s="3">
        <v>6.375</v>
      </c>
      <c r="L1092" s="3">
        <f t="shared" si="158"/>
        <v>237.2031249999998</v>
      </c>
      <c r="M1092" s="5">
        <v>1</v>
      </c>
      <c r="R1092">
        <v>2006</v>
      </c>
      <c r="S1092" s="1" t="s">
        <v>4</v>
      </c>
      <c r="T1092" s="40">
        <f>+'Copy Co'!$B$17</f>
        <v>51399.602684929596</v>
      </c>
      <c r="U1092">
        <f>+'Copy Co'!$B$18*'All Data'!C1092</f>
        <v>1838.4549888498436</v>
      </c>
      <c r="V1092" s="40">
        <f>+D1092*'Copy Co'!$B$19</f>
        <v>581531.46349092817</v>
      </c>
      <c r="W1092" s="40">
        <f>+E1092*'Copy Co'!$B$20</f>
        <v>-397862.99547300005</v>
      </c>
      <c r="X1092" s="40">
        <f>+F1092*'Copy Co'!$B$21</f>
        <v>92933.97782955422</v>
      </c>
      <c r="Y1092" s="40">
        <f>+G1092*'Copy Co'!$B$22</f>
        <v>253605.01600514445</v>
      </c>
      <c r="Z1092" s="40">
        <f>+H1092*'Copy Co'!$B$23</f>
        <v>0</v>
      </c>
      <c r="AA1092" s="40">
        <f>+I1092*'Copy Co'!$B$24</f>
        <v>-10704.382616627605</v>
      </c>
      <c r="AB1092" s="40">
        <f>+J1092*'Copy Co'!$B$25</f>
        <v>4715.5092498516824</v>
      </c>
      <c r="AC1092" s="40">
        <f>+K1092*'Copy Co'!$B$26</f>
        <v>1997.0136235353405</v>
      </c>
      <c r="AD1092" s="40">
        <f>+L1092*'Copy Co'!$B$27</f>
        <v>43481.11054671726</v>
      </c>
      <c r="AE1092" s="40">
        <f>+M1092*'Copy Co'!$B$28</f>
        <v>-11178.22154195282</v>
      </c>
      <c r="AF1092" s="40">
        <f t="shared" si="159"/>
        <v>611756.54878793005</v>
      </c>
      <c r="AG1092" s="25">
        <f t="shared" si="160"/>
        <v>32532.548787930049</v>
      </c>
      <c r="AH1092" s="56">
        <f t="shared" si="161"/>
        <v>39075</v>
      </c>
      <c r="AL1092" s="56"/>
      <c r="BF1092" s="2">
        <v>42356</v>
      </c>
      <c r="BG1092" s="3">
        <v>29.1666666666667</v>
      </c>
      <c r="BH1092">
        <v>14</v>
      </c>
      <c r="BI1092">
        <v>7.875</v>
      </c>
    </row>
    <row r="1093" spans="1:61" x14ac:dyDescent="0.25">
      <c r="A1093" s="2">
        <v>39076</v>
      </c>
      <c r="B1093" s="7">
        <v>550203</v>
      </c>
      <c r="C1093" s="3">
        <v>34.75</v>
      </c>
      <c r="D1093" s="7">
        <f t="shared" ref="D1093:D1156" si="162">+C1093^2</f>
        <v>1207.5625</v>
      </c>
      <c r="E1093" s="7">
        <f t="shared" ref="E1093:E1156" si="163">+C1093^3</f>
        <v>41962.796875</v>
      </c>
      <c r="F1093" s="7">
        <f t="shared" ref="F1093:F1156" si="164">+C1093^4</f>
        <v>1458207.19140625</v>
      </c>
      <c r="G1093" s="11">
        <v>579224</v>
      </c>
      <c r="H1093">
        <v>0</v>
      </c>
      <c r="I1093">
        <v>0</v>
      </c>
      <c r="J1093">
        <v>13</v>
      </c>
      <c r="K1093" s="3">
        <v>6.5</v>
      </c>
      <c r="L1093" s="3">
        <f t="shared" ref="L1093:L1156" si="165">+C1093*K1093</f>
        <v>225.875</v>
      </c>
      <c r="M1093" s="5">
        <v>1</v>
      </c>
      <c r="R1093">
        <v>2006</v>
      </c>
      <c r="S1093" s="1" t="s">
        <v>5</v>
      </c>
      <c r="T1093" s="40">
        <f>+'Copy Co'!$B$17</f>
        <v>51399.602684929596</v>
      </c>
      <c r="U1093">
        <f>+'Copy Co'!$B$18*'All Data'!C1093</f>
        <v>1716.9893176940325</v>
      </c>
      <c r="V1093" s="40">
        <f>+D1093*'Copy Co'!$B$19</f>
        <v>507227.04350986303</v>
      </c>
      <c r="W1093" s="40">
        <f>+E1093*'Copy Co'!$B$20</f>
        <v>-324098.7255901568</v>
      </c>
      <c r="X1093" s="40">
        <f>+F1093*'Copy Co'!$B$21</f>
        <v>70702.194438961524</v>
      </c>
      <c r="Y1093" s="40">
        <f>+G1093*'Copy Co'!$B$22</f>
        <v>241062.93782093309</v>
      </c>
      <c r="Z1093" s="40">
        <f>+H1093*'Copy Co'!$B$23</f>
        <v>0</v>
      </c>
      <c r="AA1093" s="40">
        <f>+I1093*'Copy Co'!$B$24</f>
        <v>0</v>
      </c>
      <c r="AB1093" s="40">
        <f>+J1093*'Copy Co'!$B$25</f>
        <v>4378.6871605765618</v>
      </c>
      <c r="AC1093" s="40">
        <f>+K1093*'Copy Co'!$B$26</f>
        <v>2036.1707534085824</v>
      </c>
      <c r="AD1093" s="40">
        <f>+L1093*'Copy Co'!$B$27</f>
        <v>41404.580334849168</v>
      </c>
      <c r="AE1093" s="40">
        <f>+M1093*'Copy Co'!$B$28</f>
        <v>-11178.22154195282</v>
      </c>
      <c r="AF1093" s="40">
        <f t="shared" ref="AF1093:AF1156" si="166">SUM(T1093:AE1093)</f>
        <v>584651.25888910599</v>
      </c>
      <c r="AG1093" s="25">
        <f t="shared" ref="AG1093:AG1156" si="167">+AF1093-B1093</f>
        <v>34448.258889105986</v>
      </c>
      <c r="AH1093" s="56">
        <f t="shared" ref="AH1093:AH1156" si="168">+A1093</f>
        <v>39076</v>
      </c>
      <c r="AL1093" s="56"/>
      <c r="BF1093" s="2">
        <v>39119</v>
      </c>
      <c r="BG1093" s="3">
        <v>29.125</v>
      </c>
      <c r="BH1093">
        <v>13</v>
      </c>
      <c r="BI1093">
        <v>4.6666666666666696</v>
      </c>
    </row>
    <row r="1094" spans="1:61" x14ac:dyDescent="0.25">
      <c r="A1094" s="2">
        <v>39077</v>
      </c>
      <c r="B1094" s="7">
        <v>489333</v>
      </c>
      <c r="C1094" s="3">
        <v>26.9166666666667</v>
      </c>
      <c r="D1094" s="7">
        <f t="shared" si="162"/>
        <v>724.50694444444628</v>
      </c>
      <c r="E1094" s="7">
        <f t="shared" si="163"/>
        <v>19501.311921296368</v>
      </c>
      <c r="F1094" s="7">
        <f t="shared" si="164"/>
        <v>524910.31254822796</v>
      </c>
      <c r="G1094" s="11">
        <v>550203</v>
      </c>
      <c r="H1094">
        <v>0</v>
      </c>
      <c r="I1094">
        <v>0</v>
      </c>
      <c r="J1094">
        <v>18</v>
      </c>
      <c r="K1094" s="3">
        <v>8</v>
      </c>
      <c r="L1094" s="3">
        <f t="shared" si="165"/>
        <v>215.3333333333336</v>
      </c>
      <c r="M1094" s="5">
        <v>0</v>
      </c>
      <c r="R1094">
        <v>2006</v>
      </c>
      <c r="S1094" s="1" t="s">
        <v>6</v>
      </c>
      <c r="T1094" s="40">
        <f>+'Copy Co'!$B$17</f>
        <v>51399.602684929596</v>
      </c>
      <c r="U1094">
        <f>+'Copy Co'!$B$18*'All Data'!C1094</f>
        <v>1329.9461621466983</v>
      </c>
      <c r="V1094" s="40">
        <f>+D1094*'Copy Co'!$B$19</f>
        <v>304323.39148733177</v>
      </c>
      <c r="W1094" s="40">
        <f>+E1094*'Copy Co'!$B$20</f>
        <v>-150617.94760381509</v>
      </c>
      <c r="X1094" s="40">
        <f>+F1094*'Copy Co'!$B$21</f>
        <v>25450.643227874163</v>
      </c>
      <c r="Y1094" s="40">
        <f>+G1094*'Copy Co'!$B$22</f>
        <v>228984.90321169505</v>
      </c>
      <c r="Z1094" s="40">
        <f>+H1094*'Copy Co'!$B$23</f>
        <v>0</v>
      </c>
      <c r="AA1094" s="40">
        <f>+I1094*'Copy Co'!$B$24</f>
        <v>0</v>
      </c>
      <c r="AB1094" s="40">
        <f>+J1094*'Copy Co'!$B$25</f>
        <v>6062.7976069521628</v>
      </c>
      <c r="AC1094" s="40">
        <f>+K1094*'Copy Co'!$B$26</f>
        <v>2506.0563118874861</v>
      </c>
      <c r="AD1094" s="40">
        <f>+L1094*'Copy Co'!$B$27</f>
        <v>39472.213829644119</v>
      </c>
      <c r="AE1094" s="40">
        <f>+M1094*'Copy Co'!$B$28</f>
        <v>0</v>
      </c>
      <c r="AF1094" s="40">
        <f t="shared" si="166"/>
        <v>508911.60691864596</v>
      </c>
      <c r="AG1094" s="25">
        <f t="shared" si="167"/>
        <v>19578.606918645964</v>
      </c>
      <c r="AH1094" s="56">
        <f t="shared" si="168"/>
        <v>39077</v>
      </c>
      <c r="AL1094" s="56"/>
      <c r="BF1094" s="2">
        <v>39775</v>
      </c>
      <c r="BG1094" s="3">
        <v>29.125</v>
      </c>
      <c r="BH1094">
        <v>9</v>
      </c>
      <c r="BI1094">
        <v>5.125</v>
      </c>
    </row>
    <row r="1095" spans="1:61" x14ac:dyDescent="0.25">
      <c r="A1095" s="2">
        <v>39078</v>
      </c>
      <c r="B1095" s="7">
        <v>510335</v>
      </c>
      <c r="C1095" s="3">
        <v>27.4166666666667</v>
      </c>
      <c r="D1095" s="7">
        <f t="shared" si="162"/>
        <v>751.6736111111129</v>
      </c>
      <c r="E1095" s="7">
        <f t="shared" si="163"/>
        <v>20608.384837963036</v>
      </c>
      <c r="F1095" s="7">
        <f t="shared" si="164"/>
        <v>565013.21764082054</v>
      </c>
      <c r="G1095" s="11">
        <v>489333</v>
      </c>
      <c r="H1095">
        <v>0</v>
      </c>
      <c r="I1095">
        <v>0</v>
      </c>
      <c r="J1095">
        <v>26</v>
      </c>
      <c r="K1095" s="3">
        <v>11</v>
      </c>
      <c r="L1095" s="3">
        <f t="shared" si="165"/>
        <v>301.58333333333371</v>
      </c>
      <c r="M1095" s="5">
        <v>0</v>
      </c>
      <c r="R1095">
        <v>2006</v>
      </c>
      <c r="S1095" s="1" t="s">
        <v>7</v>
      </c>
      <c r="T1095" s="40">
        <f>+'Copy Co'!$B$17</f>
        <v>51399.602684929596</v>
      </c>
      <c r="U1095">
        <f>+'Copy Co'!$B$18*'All Data'!C1095</f>
        <v>1354.6510444156772</v>
      </c>
      <c r="V1095" s="40">
        <f>+D1095*'Copy Co'!$B$19</f>
        <v>315734.53419452184</v>
      </c>
      <c r="W1095" s="40">
        <f>+E1095*'Copy Co'!$B$20</f>
        <v>-159168.4005799561</v>
      </c>
      <c r="X1095" s="40">
        <f>+F1095*'Copy Co'!$B$21</f>
        <v>27395.060598830456</v>
      </c>
      <c r="Y1095" s="40">
        <f>+G1095*'Copy Co'!$B$22</f>
        <v>203651.86966135839</v>
      </c>
      <c r="Z1095" s="40">
        <f>+H1095*'Copy Co'!$B$23</f>
        <v>0</v>
      </c>
      <c r="AA1095" s="40">
        <f>+I1095*'Copy Co'!$B$24</f>
        <v>0</v>
      </c>
      <c r="AB1095" s="40">
        <f>+J1095*'Copy Co'!$B$25</f>
        <v>8757.3743211531237</v>
      </c>
      <c r="AC1095" s="40">
        <f>+K1095*'Copy Co'!$B$26</f>
        <v>3445.8274288452935</v>
      </c>
      <c r="AD1095" s="40">
        <f>+L1095*'Copy Co'!$B$27</f>
        <v>55282.485235867673</v>
      </c>
      <c r="AE1095" s="40">
        <f>+M1095*'Copy Co'!$B$28</f>
        <v>0</v>
      </c>
      <c r="AF1095" s="40">
        <f t="shared" si="166"/>
        <v>507853.00458996592</v>
      </c>
      <c r="AG1095" s="25">
        <f t="shared" si="167"/>
        <v>-2481.9954100340838</v>
      </c>
      <c r="AH1095" s="56">
        <f t="shared" si="168"/>
        <v>39078</v>
      </c>
      <c r="AL1095" s="56"/>
      <c r="BF1095" s="2">
        <v>39499</v>
      </c>
      <c r="BG1095" s="3">
        <v>29.0833333333333</v>
      </c>
      <c r="BH1095">
        <v>13</v>
      </c>
      <c r="BI1095">
        <v>3.5416666666666701</v>
      </c>
    </row>
    <row r="1096" spans="1:61" x14ac:dyDescent="0.25">
      <c r="A1096" s="2">
        <v>39079</v>
      </c>
      <c r="B1096" s="7">
        <v>613358</v>
      </c>
      <c r="C1096" s="3">
        <v>33.2083333333333</v>
      </c>
      <c r="D1096" s="7">
        <f t="shared" si="162"/>
        <v>1102.7934027777756</v>
      </c>
      <c r="E1096" s="7">
        <f t="shared" si="163"/>
        <v>36621.930917245263</v>
      </c>
      <c r="F1096" s="7">
        <f t="shared" si="164"/>
        <v>1216153.2892101852</v>
      </c>
      <c r="G1096" s="11">
        <v>510335</v>
      </c>
      <c r="H1096">
        <v>0</v>
      </c>
      <c r="I1096">
        <v>0</v>
      </c>
      <c r="J1096">
        <v>23</v>
      </c>
      <c r="K1096" s="3">
        <v>16.0416666666667</v>
      </c>
      <c r="L1096" s="3">
        <f t="shared" si="165"/>
        <v>532.71701388888948</v>
      </c>
      <c r="M1096" s="5">
        <v>0</v>
      </c>
      <c r="R1096">
        <v>2006</v>
      </c>
      <c r="S1096" s="1" t="s">
        <v>1</v>
      </c>
      <c r="T1096" s="40">
        <f>+'Copy Co'!$B$17</f>
        <v>51399.602684929596</v>
      </c>
      <c r="U1096">
        <f>+'Copy Co'!$B$18*'All Data'!C1096</f>
        <v>1640.8159306980126</v>
      </c>
      <c r="V1096" s="40">
        <f>+D1096*'Copy Co'!$B$19</f>
        <v>463219.6157906134</v>
      </c>
      <c r="W1096" s="40">
        <f>+E1096*'Copy Co'!$B$20</f>
        <v>-282848.66650538176</v>
      </c>
      <c r="X1096" s="40">
        <f>+F1096*'Copy Co'!$B$21</f>
        <v>58966.04188215539</v>
      </c>
      <c r="Y1096" s="40">
        <f>+G1096*'Copy Co'!$B$22</f>
        <v>212392.53617399468</v>
      </c>
      <c r="Z1096" s="40">
        <f>+H1096*'Copy Co'!$B$23</f>
        <v>0</v>
      </c>
      <c r="AA1096" s="40">
        <f>+I1096*'Copy Co'!$B$24</f>
        <v>0</v>
      </c>
      <c r="AB1096" s="40">
        <f>+J1096*'Copy Co'!$B$25</f>
        <v>7746.9080533277638</v>
      </c>
      <c r="AC1096" s="40">
        <f>+K1096*'Copy Co'!$B$26</f>
        <v>5025.1650003993964</v>
      </c>
      <c r="AD1096" s="40">
        <f>+L1096*'Copy Co'!$B$27</f>
        <v>97651.021128072985</v>
      </c>
      <c r="AE1096" s="40">
        <f>+M1096*'Copy Co'!$B$28</f>
        <v>0</v>
      </c>
      <c r="AF1096" s="40">
        <f t="shared" si="166"/>
        <v>615193.04013880948</v>
      </c>
      <c r="AG1096" s="25">
        <f t="shared" si="167"/>
        <v>1835.040138809476</v>
      </c>
      <c r="AH1096" s="56">
        <f t="shared" si="168"/>
        <v>39079</v>
      </c>
      <c r="AL1096" s="56"/>
      <c r="BF1096" s="2">
        <v>40602</v>
      </c>
      <c r="BG1096" s="3">
        <v>29.0833333333333</v>
      </c>
      <c r="BH1096">
        <v>18</v>
      </c>
      <c r="BI1096">
        <v>7.125</v>
      </c>
    </row>
    <row r="1097" spans="1:61" x14ac:dyDescent="0.25">
      <c r="A1097" s="2">
        <v>39080</v>
      </c>
      <c r="B1097" s="7">
        <v>603118</v>
      </c>
      <c r="C1097" s="3">
        <v>35.375</v>
      </c>
      <c r="D1097" s="7">
        <f t="shared" si="162"/>
        <v>1251.390625</v>
      </c>
      <c r="E1097" s="7">
        <f t="shared" si="163"/>
        <v>44267.943359375</v>
      </c>
      <c r="F1097" s="7">
        <f t="shared" si="164"/>
        <v>1565978.4963378906</v>
      </c>
      <c r="G1097" s="11">
        <v>613358</v>
      </c>
      <c r="H1097">
        <v>1</v>
      </c>
      <c r="I1097">
        <v>0</v>
      </c>
      <c r="J1097">
        <v>16</v>
      </c>
      <c r="K1097" s="3">
        <v>7.9583333333333304</v>
      </c>
      <c r="L1097" s="3">
        <f t="shared" si="165"/>
        <v>281.52604166666657</v>
      </c>
      <c r="M1097" s="5">
        <v>0</v>
      </c>
      <c r="R1097">
        <v>2006</v>
      </c>
      <c r="S1097" s="1" t="s">
        <v>2</v>
      </c>
      <c r="T1097" s="40">
        <f>+'Copy Co'!$B$17</f>
        <v>51399.602684929596</v>
      </c>
      <c r="U1097">
        <f>+'Copy Co'!$B$18*'All Data'!C1097</f>
        <v>1747.8704205302561</v>
      </c>
      <c r="V1097" s="40">
        <f>+D1097*'Copy Co'!$B$19</f>
        <v>525636.69954533176</v>
      </c>
      <c r="W1097" s="40">
        <f>+E1097*'Copy Co'!$B$20</f>
        <v>-341902.4730407864</v>
      </c>
      <c r="X1097" s="40">
        <f>+F1097*'Copy Co'!$B$21</f>
        <v>75927.561452046473</v>
      </c>
      <c r="Y1097" s="40">
        <f>+G1097*'Copy Co'!$B$22</f>
        <v>255268.91395379315</v>
      </c>
      <c r="Z1097" s="40">
        <f>+H1097*'Copy Co'!$B$23</f>
        <v>-10610.780657764437</v>
      </c>
      <c r="AA1097" s="40">
        <f>+I1097*'Copy Co'!$B$24</f>
        <v>0</v>
      </c>
      <c r="AB1097" s="40">
        <f>+J1097*'Copy Co'!$B$25</f>
        <v>5389.1534284019226</v>
      </c>
      <c r="AC1097" s="40">
        <f>+K1097*'Copy Co'!$B$26</f>
        <v>2493.0039352630711</v>
      </c>
      <c r="AD1097" s="40">
        <f>+L1097*'Copy Co'!$B$27</f>
        <v>51605.833352693262</v>
      </c>
      <c r="AE1097" s="40">
        <f>+M1097*'Copy Co'!$B$28</f>
        <v>0</v>
      </c>
      <c r="AF1097" s="40">
        <f t="shared" si="166"/>
        <v>616955.38507443853</v>
      </c>
      <c r="AG1097" s="25">
        <f t="shared" si="167"/>
        <v>13837.385074438527</v>
      </c>
      <c r="AH1097" s="56">
        <f t="shared" si="168"/>
        <v>39080</v>
      </c>
      <c r="AL1097" s="56"/>
      <c r="BF1097" s="2">
        <v>42328</v>
      </c>
      <c r="BG1097" s="3">
        <v>29.0833333333333</v>
      </c>
      <c r="BH1097">
        <v>22</v>
      </c>
      <c r="BI1097">
        <v>9.9583333333333304</v>
      </c>
    </row>
    <row r="1098" spans="1:61" x14ac:dyDescent="0.25">
      <c r="A1098" s="2">
        <v>39081</v>
      </c>
      <c r="B1098" s="7">
        <v>639819</v>
      </c>
      <c r="C1098" s="3">
        <v>38.2083333333333</v>
      </c>
      <c r="D1098" s="7">
        <f t="shared" si="162"/>
        <v>1459.8767361111086</v>
      </c>
      <c r="E1098" s="7">
        <f t="shared" si="163"/>
        <v>55779.456958911891</v>
      </c>
      <c r="F1098" s="7">
        <f t="shared" si="164"/>
        <v>2131240.0846384233</v>
      </c>
      <c r="G1098" s="11">
        <v>603118</v>
      </c>
      <c r="H1098">
        <v>0</v>
      </c>
      <c r="I1098">
        <v>1</v>
      </c>
      <c r="J1098">
        <v>9</v>
      </c>
      <c r="K1098" s="3">
        <v>4.4583333333333304</v>
      </c>
      <c r="L1098" s="3">
        <f t="shared" si="165"/>
        <v>170.34548611111086</v>
      </c>
      <c r="M1098" s="5">
        <v>0</v>
      </c>
      <c r="R1098">
        <v>2006</v>
      </c>
      <c r="S1098" s="1" t="s">
        <v>3</v>
      </c>
      <c r="T1098" s="40">
        <f>+'Copy Co'!$B$17</f>
        <v>51399.602684929596</v>
      </c>
      <c r="U1098">
        <f>+'Copy Co'!$B$18*'All Data'!C1098</f>
        <v>1887.8647533878016</v>
      </c>
      <c r="V1098" s="40">
        <f>+D1098*'Copy Co'!$B$19</f>
        <v>613209.6357302136</v>
      </c>
      <c r="W1098" s="40">
        <f>+E1098*'Copy Co'!$B$20</f>
        <v>-430811.39153678843</v>
      </c>
      <c r="X1098" s="40">
        <f>+F1098*'Copy Co'!$B$21</f>
        <v>103334.66447583504</v>
      </c>
      <c r="Y1098" s="40">
        <f>+G1098*'Copy Co'!$B$22</f>
        <v>251007.20435045083</v>
      </c>
      <c r="Z1098" s="40">
        <f>+H1098*'Copy Co'!$B$23</f>
        <v>0</v>
      </c>
      <c r="AA1098" s="40">
        <f>+I1098*'Copy Co'!$B$24</f>
        <v>-10704.382616627605</v>
      </c>
      <c r="AB1098" s="40">
        <f>+J1098*'Copy Co'!$B$25</f>
        <v>3031.3988034760814</v>
      </c>
      <c r="AC1098" s="40">
        <f>+K1098*'Copy Co'!$B$26</f>
        <v>1396.6042988122961</v>
      </c>
      <c r="AD1098" s="40">
        <f>+L1098*'Copy Co'!$B$27</f>
        <v>31225.604269469499</v>
      </c>
      <c r="AE1098" s="40">
        <f>+M1098*'Copy Co'!$B$28</f>
        <v>0</v>
      </c>
      <c r="AF1098" s="40">
        <f t="shared" si="166"/>
        <v>614976.80521315883</v>
      </c>
      <c r="AG1098" s="25">
        <f t="shared" si="167"/>
        <v>-24842.194786841166</v>
      </c>
      <c r="AH1098" s="56">
        <f t="shared" si="168"/>
        <v>39081</v>
      </c>
      <c r="AL1098" s="56"/>
      <c r="BF1098" s="2">
        <v>38425</v>
      </c>
      <c r="BG1098" s="3">
        <v>29.0416666666667</v>
      </c>
      <c r="BH1098">
        <v>21</v>
      </c>
      <c r="BI1098">
        <v>10.9583333333333</v>
      </c>
    </row>
    <row r="1099" spans="1:61" x14ac:dyDescent="0.25">
      <c r="A1099" s="2">
        <v>39082</v>
      </c>
      <c r="B1099" s="7">
        <v>639757</v>
      </c>
      <c r="C1099" s="3">
        <v>37.875</v>
      </c>
      <c r="D1099" s="7">
        <f t="shared" si="162"/>
        <v>1434.515625</v>
      </c>
      <c r="E1099" s="7">
        <f t="shared" si="163"/>
        <v>54332.279296875</v>
      </c>
      <c r="F1099" s="7">
        <f t="shared" si="164"/>
        <v>2057835.0783691406</v>
      </c>
      <c r="G1099" s="11">
        <v>639819</v>
      </c>
      <c r="H1099">
        <v>0</v>
      </c>
      <c r="I1099">
        <v>1</v>
      </c>
      <c r="J1099">
        <v>10</v>
      </c>
      <c r="K1099" s="3">
        <v>5.3333333333333304</v>
      </c>
      <c r="L1099" s="3">
        <f t="shared" si="165"/>
        <v>201.99999999999989</v>
      </c>
      <c r="M1099" s="5">
        <v>0</v>
      </c>
      <c r="R1099">
        <v>2006</v>
      </c>
      <c r="S1099" s="1" t="s">
        <v>4</v>
      </c>
      <c r="T1099" s="40">
        <f>+'Copy Co'!$B$17</f>
        <v>51399.602684929596</v>
      </c>
      <c r="U1099">
        <f>+'Copy Co'!$B$18*'All Data'!C1099</f>
        <v>1871.3948318751504</v>
      </c>
      <c r="V1099" s="40">
        <f>+D1099*'Copy Co'!$B$19</f>
        <v>602556.9023031547</v>
      </c>
      <c r="W1099" s="40">
        <f>+E1099*'Copy Co'!$B$20</f>
        <v>-419634.14714657643</v>
      </c>
      <c r="X1099" s="40">
        <f>+F1099*'Copy Co'!$B$21</f>
        <v>99775.57146310684</v>
      </c>
      <c r="Y1099" s="40">
        <f>+G1099*'Copy Co'!$B$22</f>
        <v>266281.5211621956</v>
      </c>
      <c r="Z1099" s="40">
        <f>+H1099*'Copy Co'!$B$23</f>
        <v>0</v>
      </c>
      <c r="AA1099" s="40">
        <f>+I1099*'Copy Co'!$B$24</f>
        <v>-10704.382616627605</v>
      </c>
      <c r="AB1099" s="40">
        <f>+J1099*'Copy Co'!$B$25</f>
        <v>3368.2208927512015</v>
      </c>
      <c r="AC1099" s="40">
        <f>+K1099*'Copy Co'!$B$26</f>
        <v>1670.7042079249898</v>
      </c>
      <c r="AD1099" s="40">
        <f>+L1099*'Copy Co'!$B$27</f>
        <v>37028.113902111909</v>
      </c>
      <c r="AE1099" s="40">
        <f>+M1099*'Copy Co'!$B$28</f>
        <v>0</v>
      </c>
      <c r="AF1099" s="40">
        <f t="shared" si="166"/>
        <v>633613.50168484589</v>
      </c>
      <c r="AG1099" s="25">
        <f t="shared" si="167"/>
        <v>-6143.4983151541092</v>
      </c>
      <c r="AH1099" s="56">
        <f t="shared" si="168"/>
        <v>39082</v>
      </c>
      <c r="AI1099" s="38">
        <f>SUM(AG1069:AG1099)</f>
        <v>114701.71120275097</v>
      </c>
      <c r="AJ1099" s="38"/>
      <c r="AK1099" s="38"/>
      <c r="AL1099" s="56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  <c r="AX1099" s="38"/>
      <c r="AY1099" s="38"/>
      <c r="AZ1099" s="38"/>
      <c r="BA1099" s="38"/>
      <c r="BB1099" s="38"/>
      <c r="BC1099" s="38"/>
      <c r="BD1099" s="38"/>
      <c r="BE1099" s="38"/>
      <c r="BF1099" s="2">
        <v>39904</v>
      </c>
      <c r="BG1099" s="3">
        <v>29.0416666666667</v>
      </c>
      <c r="BH1099">
        <v>13</v>
      </c>
      <c r="BI1099">
        <v>8.7916666666666696</v>
      </c>
    </row>
    <row r="1100" spans="1:61" x14ac:dyDescent="0.25">
      <c r="A1100" s="2">
        <v>39083</v>
      </c>
      <c r="B1100" s="7">
        <v>666235</v>
      </c>
      <c r="C1100" s="3">
        <v>37.1666666666667</v>
      </c>
      <c r="D1100" s="7">
        <f t="shared" si="162"/>
        <v>1381.3611111111136</v>
      </c>
      <c r="E1100" s="7">
        <f t="shared" si="163"/>
        <v>51340.587962963102</v>
      </c>
      <c r="F1100" s="7">
        <f t="shared" si="164"/>
        <v>1908158.5192901304</v>
      </c>
      <c r="G1100" s="11">
        <v>639757</v>
      </c>
      <c r="H1100">
        <v>0</v>
      </c>
      <c r="I1100">
        <v>0</v>
      </c>
      <c r="J1100">
        <v>12</v>
      </c>
      <c r="K1100" s="3">
        <v>7.0833333333333304</v>
      </c>
      <c r="L1100" s="3">
        <f t="shared" si="165"/>
        <v>263.26388888888903</v>
      </c>
      <c r="M1100" s="5">
        <v>1</v>
      </c>
      <c r="N1100" s="30">
        <v>2007</v>
      </c>
      <c r="O1100" s="30">
        <v>1</v>
      </c>
      <c r="P1100" s="33">
        <v>848867</v>
      </c>
      <c r="R1100">
        <v>2007</v>
      </c>
      <c r="S1100" s="1" t="s">
        <v>5</v>
      </c>
      <c r="T1100" s="40">
        <f>+'Copy Co'!$B$17</f>
        <v>51399.602684929596</v>
      </c>
      <c r="U1100">
        <f>+'Copy Co'!$B$18*'All Data'!C1100</f>
        <v>1836.3962486607654</v>
      </c>
      <c r="V1100" s="40">
        <f>+D1100*'Copy Co'!$B$19</f>
        <v>580229.77063993749</v>
      </c>
      <c r="W1100" s="40">
        <f>+E1100*'Copy Co'!$B$20</f>
        <v>-396527.88586546486</v>
      </c>
      <c r="X1100" s="40">
        <f>+F1100*'Copy Co'!$B$21</f>
        <v>92518.398925949412</v>
      </c>
      <c r="Y1100" s="40">
        <f>+G1100*'Copy Co'!$B$22</f>
        <v>266255.71784233162</v>
      </c>
      <c r="Z1100" s="40">
        <f>+H1100*'Copy Co'!$B$23</f>
        <v>0</v>
      </c>
      <c r="AA1100" s="40">
        <f>+I1100*'Copy Co'!$B$24</f>
        <v>0</v>
      </c>
      <c r="AB1100" s="40">
        <f>+J1100*'Copy Co'!$B$25</f>
        <v>4041.8650713014422</v>
      </c>
      <c r="AC1100" s="40">
        <f>+K1100*'Copy Co'!$B$26</f>
        <v>2218.9040261503774</v>
      </c>
      <c r="AD1100" s="40">
        <f>+L1100*'Copy Co'!$B$27</f>
        <v>48258.243881637238</v>
      </c>
      <c r="AE1100" s="40">
        <f>+M1100*'Copy Co'!$B$28</f>
        <v>-11178.22154195282</v>
      </c>
      <c r="AF1100" s="40">
        <f t="shared" si="166"/>
        <v>639052.79191348027</v>
      </c>
      <c r="AG1100" s="25">
        <f t="shared" si="167"/>
        <v>-27182.208086519735</v>
      </c>
      <c r="AH1100" s="56">
        <f t="shared" si="168"/>
        <v>39083</v>
      </c>
      <c r="AL1100" s="56"/>
      <c r="BF1100" s="2">
        <v>40579</v>
      </c>
      <c r="BG1100" s="3">
        <v>29.0416666666667</v>
      </c>
      <c r="BH1100">
        <v>13</v>
      </c>
      <c r="BI1100">
        <v>5.3333333333333304</v>
      </c>
    </row>
    <row r="1101" spans="1:61" x14ac:dyDescent="0.25">
      <c r="A1101" s="2">
        <v>39084</v>
      </c>
      <c r="B1101" s="7">
        <v>656181</v>
      </c>
      <c r="C1101" s="3">
        <v>36.1666666666667</v>
      </c>
      <c r="D1101" s="7">
        <f t="shared" si="162"/>
        <v>1308.0277777777801</v>
      </c>
      <c r="E1101" s="7">
        <f t="shared" si="163"/>
        <v>47307.004629629759</v>
      </c>
      <c r="F1101" s="7">
        <f t="shared" si="164"/>
        <v>1710936.6674382777</v>
      </c>
      <c r="G1101" s="11">
        <v>666235</v>
      </c>
      <c r="H1101">
        <v>0</v>
      </c>
      <c r="I1101">
        <v>0</v>
      </c>
      <c r="J1101">
        <v>12</v>
      </c>
      <c r="K1101" s="3">
        <v>5.3333333333333304</v>
      </c>
      <c r="L1101" s="3">
        <f t="shared" si="165"/>
        <v>192.88888888888897</v>
      </c>
      <c r="M1101" s="5">
        <v>0</v>
      </c>
      <c r="R1101">
        <v>2007</v>
      </c>
      <c r="S1101" s="1" t="s">
        <v>6</v>
      </c>
      <c r="T1101" s="40">
        <f>+'Copy Co'!$B$17</f>
        <v>51399.602684929596</v>
      </c>
      <c r="U1101">
        <f>+'Copy Co'!$B$18*'All Data'!C1101</f>
        <v>1786.9864841228077</v>
      </c>
      <c r="V1101" s="40">
        <f>+D1101*'Copy Co'!$B$19</f>
        <v>549426.68603157147</v>
      </c>
      <c r="W1101" s="40">
        <f>+E1101*'Copy Co'!$B$20</f>
        <v>-365374.59496854979</v>
      </c>
      <c r="X1101" s="40">
        <f>+F1101*'Copy Co'!$B$21</f>
        <v>82955.959651600089</v>
      </c>
      <c r="Y1101" s="40">
        <f>+G1101*'Copy Co'!$B$22</f>
        <v>277275.40015456779</v>
      </c>
      <c r="Z1101" s="40">
        <f>+H1101*'Copy Co'!$B$23</f>
        <v>0</v>
      </c>
      <c r="AA1101" s="40">
        <f>+I1101*'Copy Co'!$B$24</f>
        <v>0</v>
      </c>
      <c r="AB1101" s="40">
        <f>+J1101*'Copy Co'!$B$25</f>
        <v>4041.8650713014422</v>
      </c>
      <c r="AC1101" s="40">
        <f>+K1101*'Copy Co'!$B$26</f>
        <v>1670.7042079249898</v>
      </c>
      <c r="AD1101" s="40">
        <f>+L1101*'Copy Co'!$B$27</f>
        <v>35357.978951631645</v>
      </c>
      <c r="AE1101" s="40">
        <f>+M1101*'Copy Co'!$B$28</f>
        <v>0</v>
      </c>
      <c r="AF1101" s="40">
        <f t="shared" si="166"/>
        <v>638540.58826910018</v>
      </c>
      <c r="AG1101" s="25">
        <f t="shared" si="167"/>
        <v>-17640.411730899825</v>
      </c>
      <c r="AH1101" s="56">
        <f t="shared" si="168"/>
        <v>39084</v>
      </c>
      <c r="AL1101" s="56"/>
      <c r="BF1101" s="2">
        <v>42351</v>
      </c>
      <c r="BG1101" s="3">
        <v>29.0416666666667</v>
      </c>
      <c r="BH1101">
        <v>21</v>
      </c>
      <c r="BI1101">
        <v>11.5</v>
      </c>
    </row>
    <row r="1102" spans="1:61" x14ac:dyDescent="0.25">
      <c r="A1102" s="2">
        <v>39085</v>
      </c>
      <c r="B1102" s="7">
        <v>562311</v>
      </c>
      <c r="C1102" s="3">
        <v>29.75</v>
      </c>
      <c r="D1102" s="7">
        <f t="shared" si="162"/>
        <v>885.0625</v>
      </c>
      <c r="E1102" s="7">
        <f t="shared" si="163"/>
        <v>26330.609375</v>
      </c>
      <c r="F1102" s="7">
        <f t="shared" si="164"/>
        <v>783335.62890625</v>
      </c>
      <c r="G1102" s="11">
        <v>656181</v>
      </c>
      <c r="H1102">
        <v>0</v>
      </c>
      <c r="I1102">
        <v>0</v>
      </c>
      <c r="J1102">
        <v>15</v>
      </c>
      <c r="K1102" s="3">
        <v>7.25</v>
      </c>
      <c r="L1102" s="3">
        <f t="shared" si="165"/>
        <v>215.6875</v>
      </c>
      <c r="M1102" s="5">
        <v>0</v>
      </c>
      <c r="R1102">
        <v>2007</v>
      </c>
      <c r="S1102" s="1" t="s">
        <v>7</v>
      </c>
      <c r="T1102" s="40">
        <f>+'Copy Co'!$B$17</f>
        <v>51399.602684929596</v>
      </c>
      <c r="U1102">
        <f>+'Copy Co'!$B$18*'All Data'!C1102</f>
        <v>1469.9404950042438</v>
      </c>
      <c r="V1102" s="40">
        <f>+D1102*'Copy Co'!$B$19</f>
        <v>371763.47824352619</v>
      </c>
      <c r="W1102" s="40">
        <f>+E1102*'Copy Co'!$B$20</f>
        <v>-203363.87414476255</v>
      </c>
      <c r="X1102" s="40">
        <f>+F1102*'Copy Co'!$B$21</f>
        <v>37980.575238067308</v>
      </c>
      <c r="Y1102" s="40">
        <f>+G1102*'Copy Co'!$B$22</f>
        <v>273091.10051081743</v>
      </c>
      <c r="Z1102" s="40">
        <f>+H1102*'Copy Co'!$B$23</f>
        <v>0</v>
      </c>
      <c r="AA1102" s="40">
        <f>+I1102*'Copy Co'!$B$24</f>
        <v>0</v>
      </c>
      <c r="AB1102" s="40">
        <f>+J1102*'Copy Co'!$B$25</f>
        <v>5052.331339126802</v>
      </c>
      <c r="AC1102" s="40">
        <f>+K1102*'Copy Co'!$B$26</f>
        <v>2271.1135326480344</v>
      </c>
      <c r="AD1102" s="40">
        <f>+L1102*'Copy Co'!$B$27</f>
        <v>39537.135233969144</v>
      </c>
      <c r="AE1102" s="40">
        <f>+M1102*'Copy Co'!$B$28</f>
        <v>0</v>
      </c>
      <c r="AF1102" s="40">
        <f t="shared" si="166"/>
        <v>579201.40313332633</v>
      </c>
      <c r="AG1102" s="25">
        <f t="shared" si="167"/>
        <v>16890.403133326326</v>
      </c>
      <c r="AH1102" s="56">
        <f t="shared" si="168"/>
        <v>39085</v>
      </c>
      <c r="AL1102" s="56"/>
      <c r="BF1102" s="2">
        <v>38293</v>
      </c>
      <c r="BG1102" s="3">
        <v>29</v>
      </c>
      <c r="BH1102">
        <v>9</v>
      </c>
      <c r="BI1102">
        <v>4.0416666666666696</v>
      </c>
    </row>
    <row r="1103" spans="1:61" x14ac:dyDescent="0.25">
      <c r="A1103" s="2">
        <v>39086</v>
      </c>
      <c r="B1103" s="7">
        <v>616531</v>
      </c>
      <c r="C1103" s="3">
        <v>36.2916666666667</v>
      </c>
      <c r="D1103" s="7">
        <f t="shared" si="162"/>
        <v>1317.0850694444468</v>
      </c>
      <c r="E1103" s="7">
        <f t="shared" si="163"/>
        <v>47799.21231192143</v>
      </c>
      <c r="F1103" s="7">
        <f t="shared" si="164"/>
        <v>1734713.0801534834</v>
      </c>
      <c r="G1103" s="11">
        <v>562311</v>
      </c>
      <c r="H1103">
        <v>0</v>
      </c>
      <c r="I1103">
        <v>0</v>
      </c>
      <c r="J1103">
        <v>16</v>
      </c>
      <c r="K1103" s="3">
        <v>6.875</v>
      </c>
      <c r="L1103" s="3">
        <f t="shared" si="165"/>
        <v>249.50520833333357</v>
      </c>
      <c r="M1103" s="5">
        <v>0</v>
      </c>
      <c r="R1103">
        <v>2007</v>
      </c>
      <c r="S1103" s="1" t="s">
        <v>1</v>
      </c>
      <c r="T1103" s="40">
        <f>+'Copy Co'!$B$17</f>
        <v>51399.602684929596</v>
      </c>
      <c r="U1103">
        <f>+'Copy Co'!$B$18*'All Data'!C1103</f>
        <v>1793.1627046900524</v>
      </c>
      <c r="V1103" s="40">
        <f>+D1103*'Copy Co'!$B$19</f>
        <v>553231.12950699392</v>
      </c>
      <c r="W1103" s="40">
        <f>+E1103*'Copy Co'!$B$20</f>
        <v>-369176.15002293786</v>
      </c>
      <c r="X1103" s="40">
        <f>+F1103*'Copy Co'!$B$21</f>
        <v>84108.775633278477</v>
      </c>
      <c r="Y1103" s="40">
        <f>+G1103*'Copy Co'!$B$22</f>
        <v>234024.0418715846</v>
      </c>
      <c r="Z1103" s="40">
        <f>+H1103*'Copy Co'!$B$23</f>
        <v>0</v>
      </c>
      <c r="AA1103" s="40">
        <f>+I1103*'Copy Co'!$B$24</f>
        <v>0</v>
      </c>
      <c r="AB1103" s="40">
        <f>+J1103*'Copy Co'!$B$25</f>
        <v>5389.1534284019226</v>
      </c>
      <c r="AC1103" s="40">
        <f>+K1103*'Copy Co'!$B$26</f>
        <v>2153.6421430283085</v>
      </c>
      <c r="AD1103" s="40">
        <f>+L1103*'Copy Co'!$B$27</f>
        <v>45736.174620479418</v>
      </c>
      <c r="AE1103" s="40">
        <f>+M1103*'Copy Co'!$B$28</f>
        <v>0</v>
      </c>
      <c r="AF1103" s="40">
        <f t="shared" si="166"/>
        <v>608659.53257044847</v>
      </c>
      <c r="AG1103" s="25">
        <f t="shared" si="167"/>
        <v>-7871.4674295515288</v>
      </c>
      <c r="AH1103" s="56">
        <f t="shared" si="168"/>
        <v>39086</v>
      </c>
      <c r="AL1103" s="56"/>
      <c r="BF1103" s="2">
        <v>39789</v>
      </c>
      <c r="BG1103" s="3">
        <v>29</v>
      </c>
      <c r="BH1103">
        <v>12</v>
      </c>
      <c r="BI1103">
        <v>5.7083333333333304</v>
      </c>
    </row>
    <row r="1104" spans="1:61" x14ac:dyDescent="0.25">
      <c r="A1104" s="2">
        <v>39087</v>
      </c>
      <c r="B1104" s="7">
        <v>720531</v>
      </c>
      <c r="C1104" s="3">
        <v>44.9166666666667</v>
      </c>
      <c r="D1104" s="7">
        <f t="shared" si="162"/>
        <v>2017.5069444444475</v>
      </c>
      <c r="E1104" s="7">
        <f t="shared" si="163"/>
        <v>90619.686921296496</v>
      </c>
      <c r="F1104" s="7">
        <f t="shared" si="164"/>
        <v>4070334.2708815709</v>
      </c>
      <c r="G1104" s="11">
        <v>616531</v>
      </c>
      <c r="H1104">
        <v>1</v>
      </c>
      <c r="I1104">
        <v>0</v>
      </c>
      <c r="J1104">
        <v>13</v>
      </c>
      <c r="K1104" s="3">
        <v>7.4166666666666696</v>
      </c>
      <c r="L1104" s="3">
        <f t="shared" si="165"/>
        <v>333.1319444444448</v>
      </c>
      <c r="M1104" s="5">
        <v>0</v>
      </c>
      <c r="R1104">
        <v>2007</v>
      </c>
      <c r="S1104" s="1" t="s">
        <v>2</v>
      </c>
      <c r="T1104" s="40">
        <f>+'Copy Co'!$B$17</f>
        <v>51399.602684929596</v>
      </c>
      <c r="U1104">
        <f>+'Copy Co'!$B$18*'All Data'!C1104</f>
        <v>2219.321923829938</v>
      </c>
      <c r="V1104" s="40">
        <f>+D1104*'Copy Co'!$B$19</f>
        <v>847437.77874120348</v>
      </c>
      <c r="W1104" s="40">
        <f>+E1104*'Copy Co'!$B$20</f>
        <v>-699899.13046212308</v>
      </c>
      <c r="X1104" s="40">
        <f>+F1104*'Copy Co'!$B$21</f>
        <v>197353.00082693316</v>
      </c>
      <c r="Y1104" s="40">
        <f>+G1104*'Copy Co'!$B$22</f>
        <v>256589.46127521945</v>
      </c>
      <c r="Z1104" s="40">
        <f>+H1104*'Copy Co'!$B$23</f>
        <v>-10610.780657764437</v>
      </c>
      <c r="AA1104" s="40">
        <f>+I1104*'Copy Co'!$B$24</f>
        <v>0</v>
      </c>
      <c r="AB1104" s="40">
        <f>+J1104*'Copy Co'!$B$25</f>
        <v>4378.6871605765618</v>
      </c>
      <c r="AC1104" s="40">
        <f>+K1104*'Copy Co'!$B$26</f>
        <v>2323.3230391456914</v>
      </c>
      <c r="AD1104" s="40">
        <f>+L1104*'Copy Co'!$B$27</f>
        <v>61065.582095648148</v>
      </c>
      <c r="AE1104" s="40">
        <f>+M1104*'Copy Co'!$B$28</f>
        <v>0</v>
      </c>
      <c r="AF1104" s="40">
        <f t="shared" si="166"/>
        <v>712256.84662759863</v>
      </c>
      <c r="AG1104" s="25">
        <f t="shared" si="167"/>
        <v>-8274.1533724013716</v>
      </c>
      <c r="AH1104" s="56">
        <f t="shared" si="168"/>
        <v>39087</v>
      </c>
      <c r="AL1104" s="56"/>
      <c r="BF1104" s="2">
        <v>40274</v>
      </c>
      <c r="BG1104" s="3">
        <v>29</v>
      </c>
      <c r="BH1104">
        <v>23</v>
      </c>
      <c r="BI1104">
        <v>11.875</v>
      </c>
    </row>
    <row r="1105" spans="1:61" x14ac:dyDescent="0.25">
      <c r="A1105" s="2">
        <v>39088</v>
      </c>
      <c r="B1105" s="7">
        <v>746296</v>
      </c>
      <c r="C1105" s="3">
        <v>41.9166666666667</v>
      </c>
      <c r="D1105" s="7">
        <f t="shared" si="162"/>
        <v>1757.0069444444473</v>
      </c>
      <c r="E1105" s="7">
        <f t="shared" si="163"/>
        <v>73647.874421296481</v>
      </c>
      <c r="F1105" s="7">
        <f t="shared" si="164"/>
        <v>3087073.402826013</v>
      </c>
      <c r="G1105" s="11">
        <v>720531</v>
      </c>
      <c r="H1105">
        <v>0</v>
      </c>
      <c r="I1105">
        <v>1</v>
      </c>
      <c r="J1105">
        <v>16</v>
      </c>
      <c r="K1105" s="3">
        <v>8.5833333333333304</v>
      </c>
      <c r="L1105" s="3">
        <f t="shared" si="165"/>
        <v>359.7847222222224</v>
      </c>
      <c r="M1105" s="5">
        <v>0</v>
      </c>
      <c r="R1105">
        <v>2007</v>
      </c>
      <c r="S1105" s="1" t="s">
        <v>3</v>
      </c>
      <c r="T1105" s="40">
        <f>+'Copy Co'!$B$17</f>
        <v>51399.602684929596</v>
      </c>
      <c r="U1105">
        <f>+'Copy Co'!$B$18*'All Data'!C1105</f>
        <v>2071.0926302160647</v>
      </c>
      <c r="V1105" s="40">
        <f>+D1105*'Copy Co'!$B$19</f>
        <v>738016.82137103053</v>
      </c>
      <c r="W1105" s="40">
        <f>+E1105*'Copy Co'!$B$20</f>
        <v>-568817.7152125563</v>
      </c>
      <c r="X1105" s="40">
        <f>+F1105*'Copy Co'!$B$21</f>
        <v>149678.91069270164</v>
      </c>
      <c r="Y1105" s="40">
        <f>+G1105*'Copy Co'!$B$22</f>
        <v>299872.44943416491</v>
      </c>
      <c r="Z1105" s="40">
        <f>+H1105*'Copy Co'!$B$23</f>
        <v>0</v>
      </c>
      <c r="AA1105" s="40">
        <f>+I1105*'Copy Co'!$B$24</f>
        <v>-10704.382616627605</v>
      </c>
      <c r="AB1105" s="40">
        <f>+J1105*'Copy Co'!$B$25</f>
        <v>5389.1534284019226</v>
      </c>
      <c r="AC1105" s="40">
        <f>+K1105*'Copy Co'!$B$26</f>
        <v>2688.7895846292809</v>
      </c>
      <c r="AD1105" s="40">
        <f>+L1105*'Copy Co'!$B$27</f>
        <v>65951.236013287882</v>
      </c>
      <c r="AE1105" s="40">
        <f>+M1105*'Copy Co'!$B$28</f>
        <v>0</v>
      </c>
      <c r="AF1105" s="40">
        <f t="shared" si="166"/>
        <v>735545.95801017783</v>
      </c>
      <c r="AG1105" s="25">
        <f t="shared" si="167"/>
        <v>-10750.041989822173</v>
      </c>
      <c r="AH1105" s="56">
        <f t="shared" si="168"/>
        <v>39088</v>
      </c>
      <c r="AL1105" s="56"/>
      <c r="BF1105" s="2">
        <v>39412</v>
      </c>
      <c r="BG1105" s="3">
        <v>28.9583333333333</v>
      </c>
      <c r="BH1105">
        <v>21</v>
      </c>
      <c r="BI1105">
        <v>6.0416666666666696</v>
      </c>
    </row>
    <row r="1106" spans="1:61" x14ac:dyDescent="0.25">
      <c r="A1106" s="2">
        <v>39089</v>
      </c>
      <c r="B1106" s="7">
        <v>657235</v>
      </c>
      <c r="C1106" s="3">
        <v>39.2083333333333</v>
      </c>
      <c r="D1106" s="7">
        <f t="shared" si="162"/>
        <v>1537.2934027777751</v>
      </c>
      <c r="E1106" s="7">
        <f t="shared" si="163"/>
        <v>60274.712167245212</v>
      </c>
      <c r="F1106" s="7">
        <f t="shared" si="164"/>
        <v>2363271.0062240707</v>
      </c>
      <c r="G1106" s="11">
        <v>746296</v>
      </c>
      <c r="H1106">
        <v>0</v>
      </c>
      <c r="I1106">
        <v>1</v>
      </c>
      <c r="J1106">
        <v>13</v>
      </c>
      <c r="K1106" s="3">
        <v>9.375</v>
      </c>
      <c r="L1106" s="3">
        <f t="shared" si="165"/>
        <v>367.57812499999972</v>
      </c>
      <c r="M1106" s="5">
        <v>0</v>
      </c>
      <c r="R1106">
        <v>2007</v>
      </c>
      <c r="S1106" s="1" t="s">
        <v>4</v>
      </c>
      <c r="T1106" s="40">
        <f>+'Copy Co'!$B$17</f>
        <v>51399.602684929596</v>
      </c>
      <c r="U1106">
        <f>+'Copy Co'!$B$18*'All Data'!C1106</f>
        <v>1937.2745179257593</v>
      </c>
      <c r="V1106" s="40">
        <f>+D1106*'Copy Co'!$B$19</f>
        <v>645727.89209518174</v>
      </c>
      <c r="W1106" s="40">
        <f>+E1106*'Copy Co'!$B$20</f>
        <v>-465530.39486164355</v>
      </c>
      <c r="X1106" s="40">
        <f>+F1106*'Copy Co'!$B$21</f>
        <v>114584.84581527785</v>
      </c>
      <c r="Y1106" s="40">
        <f>+G1106*'Copy Co'!$B$22</f>
        <v>310595.39356796525</v>
      </c>
      <c r="Z1106" s="40">
        <f>+H1106*'Copy Co'!$B$23</f>
        <v>0</v>
      </c>
      <c r="AA1106" s="40">
        <f>+I1106*'Copy Co'!$B$24</f>
        <v>-10704.382616627605</v>
      </c>
      <c r="AB1106" s="40">
        <f>+J1106*'Copy Co'!$B$25</f>
        <v>4378.6871605765618</v>
      </c>
      <c r="AC1106" s="40">
        <f>+K1106*'Copy Co'!$B$26</f>
        <v>2936.7847404931476</v>
      </c>
      <c r="AD1106" s="40">
        <f>+L1106*'Copy Co'!$B$27</f>
        <v>67379.825150617457</v>
      </c>
      <c r="AE1106" s="40">
        <f>+M1106*'Copy Co'!$B$28</f>
        <v>0</v>
      </c>
      <c r="AF1106" s="40">
        <f t="shared" si="166"/>
        <v>722705.52825469617</v>
      </c>
      <c r="AG1106" s="25">
        <f t="shared" si="167"/>
        <v>65470.528254696168</v>
      </c>
      <c r="AH1106" s="56">
        <f t="shared" si="168"/>
        <v>39089</v>
      </c>
      <c r="AL1106" s="56"/>
      <c r="BF1106" s="2">
        <v>40564</v>
      </c>
      <c r="BG1106" s="3">
        <v>28.9583333333333</v>
      </c>
      <c r="BH1106">
        <v>13</v>
      </c>
      <c r="BI1106">
        <v>5.9583333333333304</v>
      </c>
    </row>
    <row r="1107" spans="1:61" x14ac:dyDescent="0.25">
      <c r="A1107" s="2">
        <v>39090</v>
      </c>
      <c r="B1107" s="7">
        <v>620739</v>
      </c>
      <c r="C1107" s="3">
        <v>34.4583333333333</v>
      </c>
      <c r="D1107" s="7">
        <f t="shared" si="162"/>
        <v>1187.3767361111088</v>
      </c>
      <c r="E1107" s="7">
        <f t="shared" si="163"/>
        <v>40915.02336516192</v>
      </c>
      <c r="F1107" s="7">
        <f t="shared" si="164"/>
        <v>1409863.5134578696</v>
      </c>
      <c r="G1107" s="11">
        <v>657235</v>
      </c>
      <c r="H1107">
        <v>0</v>
      </c>
      <c r="I1107">
        <v>0</v>
      </c>
      <c r="J1107">
        <v>13</v>
      </c>
      <c r="K1107" s="3">
        <v>6.125</v>
      </c>
      <c r="L1107" s="3">
        <f t="shared" si="165"/>
        <v>211.05729166666646</v>
      </c>
      <c r="M1107" s="5">
        <v>0</v>
      </c>
      <c r="R1107">
        <v>2007</v>
      </c>
      <c r="S1107" s="1" t="s">
        <v>5</v>
      </c>
      <c r="T1107" s="40">
        <f>+'Copy Co'!$B$17</f>
        <v>51399.602684929596</v>
      </c>
      <c r="U1107">
        <f>+'Copy Co'!$B$18*'All Data'!C1107</f>
        <v>1702.5781363704598</v>
      </c>
      <c r="V1107" s="40">
        <f>+D1107*'Copy Co'!$B$19</f>
        <v>498748.17360594461</v>
      </c>
      <c r="W1107" s="40">
        <f>+E1107*'Copy Co'!$B$20</f>
        <v>-316006.27025985066</v>
      </c>
      <c r="X1107" s="40">
        <f>+F1107*'Copy Co'!$B$21</f>
        <v>68358.217438748878</v>
      </c>
      <c r="Y1107" s="40">
        <f>+G1107*'Copy Co'!$B$22</f>
        <v>273529.75694850518</v>
      </c>
      <c r="Z1107" s="40">
        <f>+H1107*'Copy Co'!$B$23</f>
        <v>0</v>
      </c>
      <c r="AA1107" s="40">
        <f>+I1107*'Copy Co'!$B$24</f>
        <v>0</v>
      </c>
      <c r="AB1107" s="40">
        <f>+J1107*'Copy Co'!$B$25</f>
        <v>4378.6871605765618</v>
      </c>
      <c r="AC1107" s="40">
        <f>+K1107*'Copy Co'!$B$26</f>
        <v>1918.6993637888565</v>
      </c>
      <c r="AD1107" s="40">
        <f>+L1107*'Copy Co'!$B$27</f>
        <v>38688.383345072201</v>
      </c>
      <c r="AE1107" s="40">
        <f>+M1107*'Copy Co'!$B$28</f>
        <v>0</v>
      </c>
      <c r="AF1107" s="40">
        <f t="shared" si="166"/>
        <v>622717.82842408551</v>
      </c>
      <c r="AG1107" s="25">
        <f t="shared" si="167"/>
        <v>1978.8284240855137</v>
      </c>
      <c r="AH1107" s="56">
        <f t="shared" si="168"/>
        <v>39090</v>
      </c>
      <c r="AL1107" s="56"/>
      <c r="BF1107" s="2">
        <v>40580</v>
      </c>
      <c r="BG1107" s="3">
        <v>28.9583333333333</v>
      </c>
      <c r="BH1107">
        <v>15</v>
      </c>
      <c r="BI1107">
        <v>6.375</v>
      </c>
    </row>
    <row r="1108" spans="1:61" x14ac:dyDescent="0.25">
      <c r="A1108" s="2">
        <v>39091</v>
      </c>
      <c r="B1108" s="7">
        <v>583976</v>
      </c>
      <c r="C1108" s="3">
        <v>37</v>
      </c>
      <c r="D1108" s="7">
        <f t="shared" si="162"/>
        <v>1369</v>
      </c>
      <c r="E1108" s="7">
        <f t="shared" si="163"/>
        <v>50653</v>
      </c>
      <c r="F1108" s="7">
        <f t="shared" si="164"/>
        <v>1874161</v>
      </c>
      <c r="G1108" s="11">
        <v>620739</v>
      </c>
      <c r="H1108">
        <v>0</v>
      </c>
      <c r="I1108">
        <v>0</v>
      </c>
      <c r="J1108">
        <v>12</v>
      </c>
      <c r="K1108" s="3">
        <v>4.7916666666666696</v>
      </c>
      <c r="L1108" s="3">
        <f t="shared" si="165"/>
        <v>177.29166666666677</v>
      </c>
      <c r="M1108" s="5">
        <v>0</v>
      </c>
      <c r="R1108">
        <v>2007</v>
      </c>
      <c r="S1108" s="1" t="s">
        <v>6</v>
      </c>
      <c r="T1108" s="40">
        <f>+'Copy Co'!$B$17</f>
        <v>51399.602684929596</v>
      </c>
      <c r="U1108">
        <f>+'Copy Co'!$B$18*'All Data'!C1108</f>
        <v>1828.1612879044376</v>
      </c>
      <c r="V1108" s="40">
        <f>+D1108*'Copy Co'!$B$19</f>
        <v>575037.58402981411</v>
      </c>
      <c r="W1108" s="40">
        <f>+E1108*'Copy Co'!$B$20</f>
        <v>-391217.31557170453</v>
      </c>
      <c r="X1108" s="40">
        <f>+F1108*'Copy Co'!$B$21</f>
        <v>90870.005451099598</v>
      </c>
      <c r="Y1108" s="40">
        <f>+G1108*'Copy Co'!$B$22</f>
        <v>258340.75756534294</v>
      </c>
      <c r="Z1108" s="40">
        <f>+H1108*'Copy Co'!$B$23</f>
        <v>0</v>
      </c>
      <c r="AA1108" s="40">
        <f>+I1108*'Copy Co'!$B$24</f>
        <v>0</v>
      </c>
      <c r="AB1108" s="40">
        <f>+J1108*'Copy Co'!$B$25</f>
        <v>4041.8650713014422</v>
      </c>
      <c r="AC1108" s="40">
        <f>+K1108*'Copy Co'!$B$26</f>
        <v>1501.0233118076098</v>
      </c>
      <c r="AD1108" s="40">
        <f>+L1108*'Copy Co'!$B$27</f>
        <v>32498.891223903949</v>
      </c>
      <c r="AE1108" s="40">
        <f>+M1108*'Copy Co'!$B$28</f>
        <v>0</v>
      </c>
      <c r="AF1108" s="40">
        <f t="shared" si="166"/>
        <v>624300.5750543992</v>
      </c>
      <c r="AG1108" s="25">
        <f t="shared" si="167"/>
        <v>40324.575054399204</v>
      </c>
      <c r="AH1108" s="56">
        <f t="shared" si="168"/>
        <v>39091</v>
      </c>
      <c r="AL1108" s="56"/>
      <c r="BF1108" s="2">
        <v>41373</v>
      </c>
      <c r="BG1108" s="3">
        <v>28.9583333333333</v>
      </c>
      <c r="BH1108">
        <v>30</v>
      </c>
      <c r="BI1108">
        <v>9.0833333333333304</v>
      </c>
    </row>
    <row r="1109" spans="1:61" x14ac:dyDescent="0.25">
      <c r="A1109" s="2">
        <v>39092</v>
      </c>
      <c r="B1109" s="7">
        <v>554372</v>
      </c>
      <c r="C1109" s="3">
        <v>29.3333333333333</v>
      </c>
      <c r="D1109" s="7">
        <f t="shared" si="162"/>
        <v>860.44444444444252</v>
      </c>
      <c r="E1109" s="7">
        <f t="shared" si="163"/>
        <v>25239.703703703617</v>
      </c>
      <c r="F1109" s="7">
        <f t="shared" si="164"/>
        <v>740364.64197530539</v>
      </c>
      <c r="G1109" s="11">
        <v>583976</v>
      </c>
      <c r="H1109">
        <v>0</v>
      </c>
      <c r="I1109">
        <v>0</v>
      </c>
      <c r="J1109">
        <v>28</v>
      </c>
      <c r="K1109" s="3">
        <v>11.4583333333333</v>
      </c>
      <c r="L1109" s="3">
        <f t="shared" si="165"/>
        <v>336.11111111110978</v>
      </c>
      <c r="M1109" s="5">
        <v>0</v>
      </c>
      <c r="R1109">
        <v>2007</v>
      </c>
      <c r="S1109" s="1" t="s">
        <v>7</v>
      </c>
      <c r="T1109" s="40">
        <f>+'Copy Co'!$B$17</f>
        <v>51399.602684929596</v>
      </c>
      <c r="U1109">
        <f>+'Copy Co'!$B$18*'All Data'!C1109</f>
        <v>1449.3530931134262</v>
      </c>
      <c r="V1109" s="40">
        <f>+D1109*'Copy Co'!$B$19</f>
        <v>361422.85940482677</v>
      </c>
      <c r="W1109" s="40">
        <f>+E1109*'Copy Co'!$B$20</f>
        <v>-194938.28852759241</v>
      </c>
      <c r="X1109" s="40">
        <f>+F1109*'Copy Co'!$B$21</f>
        <v>35897.096915418369</v>
      </c>
      <c r="Y1109" s="40">
        <f>+G1109*'Copy Co'!$B$22</f>
        <v>243040.63743373414</v>
      </c>
      <c r="Z1109" s="40">
        <f>+H1109*'Copy Co'!$B$23</f>
        <v>0</v>
      </c>
      <c r="AA1109" s="40">
        <f>+I1109*'Copy Co'!$B$24</f>
        <v>0</v>
      </c>
      <c r="AB1109" s="40">
        <f>+J1109*'Copy Co'!$B$25</f>
        <v>9431.0184997033648</v>
      </c>
      <c r="AC1109" s="40">
        <f>+K1109*'Copy Co'!$B$26</f>
        <v>3589.4035717138368</v>
      </c>
      <c r="AD1109" s="40">
        <f>+L1109*'Copy Co'!$B$27</f>
        <v>61611.6856732058</v>
      </c>
      <c r="AE1109" s="40">
        <f>+M1109*'Copy Co'!$B$28</f>
        <v>0</v>
      </c>
      <c r="AF1109" s="40">
        <f t="shared" si="166"/>
        <v>572903.36874905287</v>
      </c>
      <c r="AG1109" s="25">
        <f t="shared" si="167"/>
        <v>18531.368749052868</v>
      </c>
      <c r="AH1109" s="56">
        <f t="shared" si="168"/>
        <v>39092</v>
      </c>
      <c r="AL1109" s="56"/>
      <c r="BF1109" s="2">
        <v>41973</v>
      </c>
      <c r="BG1109" s="3">
        <v>28.9583333333333</v>
      </c>
      <c r="BH1109">
        <v>15</v>
      </c>
      <c r="BI1109">
        <v>8.4166666666666696</v>
      </c>
    </row>
    <row r="1110" spans="1:61" x14ac:dyDescent="0.25">
      <c r="A1110" s="2">
        <v>39093</v>
      </c>
      <c r="B1110" s="7">
        <v>710767</v>
      </c>
      <c r="C1110" s="3">
        <v>42.625</v>
      </c>
      <c r="D1110" s="7">
        <f t="shared" si="162"/>
        <v>1816.890625</v>
      </c>
      <c r="E1110" s="7">
        <f t="shared" si="163"/>
        <v>77444.962890625</v>
      </c>
      <c r="F1110" s="7">
        <f t="shared" si="164"/>
        <v>3301091.5432128906</v>
      </c>
      <c r="G1110" s="11">
        <v>554372</v>
      </c>
      <c r="H1110">
        <v>0</v>
      </c>
      <c r="I1110">
        <v>0</v>
      </c>
      <c r="J1110">
        <v>20</v>
      </c>
      <c r="K1110" s="3">
        <v>10.2916666666667</v>
      </c>
      <c r="L1110" s="3">
        <f t="shared" si="165"/>
        <v>438.68229166666811</v>
      </c>
      <c r="M1110" s="5">
        <v>0</v>
      </c>
      <c r="R1110">
        <v>2007</v>
      </c>
      <c r="S1110" s="1" t="s">
        <v>1</v>
      </c>
      <c r="T1110" s="40">
        <f>+'Copy Co'!$B$17</f>
        <v>51399.602684929596</v>
      </c>
      <c r="U1110">
        <f>+'Copy Co'!$B$18*'All Data'!C1110</f>
        <v>2106.0912134304499</v>
      </c>
      <c r="V1110" s="40">
        <f>+D1110*'Copy Co'!$B$19</f>
        <v>763170.48608211766</v>
      </c>
      <c r="W1110" s="40">
        <f>+E1110*'Copy Co'!$B$20</f>
        <v>-598144.4433028762</v>
      </c>
      <c r="X1110" s="40">
        <f>+F1110*'Copy Co'!$B$21</f>
        <v>160055.72975125091</v>
      </c>
      <c r="Y1110" s="40">
        <f>+G1110*'Copy Co'!$B$22</f>
        <v>230719.96838125892</v>
      </c>
      <c r="Z1110" s="40">
        <f>+H1110*'Copy Co'!$B$23</f>
        <v>0</v>
      </c>
      <c r="AA1110" s="40">
        <f>+I1110*'Copy Co'!$B$24</f>
        <v>0</v>
      </c>
      <c r="AB1110" s="40">
        <f>+J1110*'Copy Co'!$B$25</f>
        <v>6736.441785502403</v>
      </c>
      <c r="AC1110" s="40">
        <f>+K1110*'Copy Co'!$B$26</f>
        <v>3223.9370262302659</v>
      </c>
      <c r="AD1110" s="40">
        <f>+L1110*'Copy Co'!$B$27</f>
        <v>80413.751795410266</v>
      </c>
      <c r="AE1110" s="40">
        <f>+M1110*'Copy Co'!$B$28</f>
        <v>0</v>
      </c>
      <c r="AF1110" s="40">
        <f t="shared" si="166"/>
        <v>699681.56541725423</v>
      </c>
      <c r="AG1110" s="25">
        <f t="shared" si="167"/>
        <v>-11085.434582745773</v>
      </c>
      <c r="AH1110" s="56">
        <f t="shared" si="168"/>
        <v>39093</v>
      </c>
      <c r="AL1110" s="56"/>
      <c r="BF1110" s="2">
        <v>42056</v>
      </c>
      <c r="BG1110" s="3">
        <v>28.9583333333333</v>
      </c>
      <c r="BH1110">
        <v>18</v>
      </c>
      <c r="BI1110">
        <v>9.75</v>
      </c>
    </row>
    <row r="1111" spans="1:61" x14ac:dyDescent="0.25">
      <c r="A1111" s="2">
        <v>39094</v>
      </c>
      <c r="B1111" s="7">
        <v>849175</v>
      </c>
      <c r="C1111" s="3">
        <v>50.5416666666667</v>
      </c>
      <c r="D1111" s="7">
        <f t="shared" si="162"/>
        <v>2554.460069444448</v>
      </c>
      <c r="E1111" s="7">
        <f t="shared" si="163"/>
        <v>129106.66934317155</v>
      </c>
      <c r="F1111" s="7">
        <f t="shared" si="164"/>
        <v>6525266.2463861341</v>
      </c>
      <c r="G1111" s="11">
        <v>710767</v>
      </c>
      <c r="H1111">
        <v>1</v>
      </c>
      <c r="I1111">
        <v>0</v>
      </c>
      <c r="J1111">
        <v>12</v>
      </c>
      <c r="K1111" s="3">
        <v>7.2916666666666696</v>
      </c>
      <c r="L1111" s="3">
        <f t="shared" si="165"/>
        <v>368.53298611111148</v>
      </c>
      <c r="M1111" s="5">
        <v>0</v>
      </c>
      <c r="R1111">
        <v>2007</v>
      </c>
      <c r="S1111" s="1" t="s">
        <v>2</v>
      </c>
      <c r="T1111" s="40">
        <f>+'Copy Co'!$B$17</f>
        <v>51399.602684929596</v>
      </c>
      <c r="U1111">
        <f>+'Copy Co'!$B$18*'All Data'!C1111</f>
        <v>2497.2518493559505</v>
      </c>
      <c r="V1111" s="40">
        <f>+D1111*'Copy Co'!$B$19</f>
        <v>1072980.6770153153</v>
      </c>
      <c r="W1111" s="40">
        <f>+E1111*'Copy Co'!$B$20</f>
        <v>-997152.4806593738</v>
      </c>
      <c r="X1111" s="40">
        <f>+F1111*'Copy Co'!$B$21</f>
        <v>316382.09277590568</v>
      </c>
      <c r="Y1111" s="40">
        <f>+G1111*'Copy Co'!$B$22</f>
        <v>295808.84273816546</v>
      </c>
      <c r="Z1111" s="40">
        <f>+H1111*'Copy Co'!$B$23</f>
        <v>-10610.780657764437</v>
      </c>
      <c r="AA1111" s="40">
        <f>+I1111*'Copy Co'!$B$24</f>
        <v>0</v>
      </c>
      <c r="AB1111" s="40">
        <f>+J1111*'Copy Co'!$B$25</f>
        <v>4041.8650713014422</v>
      </c>
      <c r="AC1111" s="40">
        <f>+K1111*'Copy Co'!$B$26</f>
        <v>2284.1659092724494</v>
      </c>
      <c r="AD1111" s="40">
        <f>+L1111*'Copy Co'!$B$27</f>
        <v>67554.858348552822</v>
      </c>
      <c r="AE1111" s="40">
        <f>+M1111*'Copy Co'!$B$28</f>
        <v>0</v>
      </c>
      <c r="AF1111" s="40">
        <f t="shared" si="166"/>
        <v>805186.09507566062</v>
      </c>
      <c r="AG1111" s="25">
        <f t="shared" si="167"/>
        <v>-43988.904924339382</v>
      </c>
      <c r="AH1111" s="56">
        <f t="shared" si="168"/>
        <v>39094</v>
      </c>
      <c r="AL1111" s="56"/>
      <c r="BF1111" s="2">
        <v>42063</v>
      </c>
      <c r="BG1111" s="3">
        <v>28.9583333333333</v>
      </c>
      <c r="BH1111">
        <v>10</v>
      </c>
      <c r="BI1111">
        <v>4.8333333333333304</v>
      </c>
    </row>
    <row r="1112" spans="1:61" x14ac:dyDescent="0.25">
      <c r="A1112" s="2">
        <v>39095</v>
      </c>
      <c r="B1112" s="7">
        <v>871548</v>
      </c>
      <c r="C1112" s="3">
        <v>55.7916666666667</v>
      </c>
      <c r="D1112" s="7">
        <f t="shared" si="162"/>
        <v>3112.710069444448</v>
      </c>
      <c r="E1112" s="7">
        <f t="shared" si="163"/>
        <v>173663.28262442158</v>
      </c>
      <c r="F1112" s="7">
        <f t="shared" si="164"/>
        <v>9688963.9764208607</v>
      </c>
      <c r="G1112" s="11">
        <v>849175</v>
      </c>
      <c r="H1112">
        <v>0</v>
      </c>
      <c r="I1112">
        <v>1</v>
      </c>
      <c r="J1112">
        <v>8</v>
      </c>
      <c r="K1112" s="3">
        <v>4.9166666666666696</v>
      </c>
      <c r="L1112" s="3">
        <f t="shared" si="165"/>
        <v>274.30902777777811</v>
      </c>
      <c r="M1112" s="5">
        <v>0</v>
      </c>
      <c r="R1112">
        <v>2007</v>
      </c>
      <c r="S1112" s="1" t="s">
        <v>3</v>
      </c>
      <c r="T1112" s="40">
        <f>+'Copy Co'!$B$17</f>
        <v>51399.602684929596</v>
      </c>
      <c r="U1112">
        <f>+'Copy Co'!$B$18*'All Data'!C1112</f>
        <v>2756.653113180229</v>
      </c>
      <c r="V1112" s="40">
        <f>+D1112*'Copy Co'!$B$19</f>
        <v>1307469.1585965015</v>
      </c>
      <c r="W1112" s="40">
        <f>+E1112*'Copy Co'!$B$20</f>
        <v>-1341284.4894023347</v>
      </c>
      <c r="X1112" s="40">
        <f>+F1112*'Copy Co'!$B$21</f>
        <v>469776.1875062341</v>
      </c>
      <c r="Y1112" s="40">
        <f>+G1112*'Copy Co'!$B$22</f>
        <v>353411.84105646668</v>
      </c>
      <c r="Z1112" s="40">
        <f>+H1112*'Copy Co'!$B$23</f>
        <v>0</v>
      </c>
      <c r="AA1112" s="40">
        <f>+I1112*'Copy Co'!$B$24</f>
        <v>-10704.382616627605</v>
      </c>
      <c r="AB1112" s="40">
        <f>+J1112*'Copy Co'!$B$25</f>
        <v>2694.5767142009613</v>
      </c>
      <c r="AC1112" s="40">
        <f>+K1112*'Copy Co'!$B$26</f>
        <v>1540.1804416808518</v>
      </c>
      <c r="AD1112" s="40">
        <f>+L1112*'Copy Co'!$B$27</f>
        <v>50282.900618480955</v>
      </c>
      <c r="AE1112" s="40">
        <f>+M1112*'Copy Co'!$B$28</f>
        <v>0</v>
      </c>
      <c r="AF1112" s="40">
        <f t="shared" si="166"/>
        <v>887342.22871271265</v>
      </c>
      <c r="AG1112" s="25">
        <f t="shared" si="167"/>
        <v>15794.228712712647</v>
      </c>
      <c r="AH1112" s="56">
        <f t="shared" si="168"/>
        <v>39095</v>
      </c>
      <c r="AL1112" s="56"/>
      <c r="BF1112" s="2">
        <v>42715</v>
      </c>
      <c r="BG1112" s="3">
        <v>28.9583333333333</v>
      </c>
      <c r="BH1112">
        <v>7</v>
      </c>
      <c r="BI1112">
        <v>2.7083333333333299</v>
      </c>
    </row>
    <row r="1113" spans="1:61" x14ac:dyDescent="0.25">
      <c r="A1113" s="2">
        <v>39096</v>
      </c>
      <c r="B1113" s="7">
        <v>915091</v>
      </c>
      <c r="C1113" s="3">
        <v>55.25</v>
      </c>
      <c r="D1113" s="7">
        <f t="shared" si="162"/>
        <v>3052.5625</v>
      </c>
      <c r="E1113" s="7">
        <f t="shared" si="163"/>
        <v>168654.078125</v>
      </c>
      <c r="F1113" s="7">
        <f t="shared" si="164"/>
        <v>9318137.81640625</v>
      </c>
      <c r="G1113" s="11">
        <v>871548</v>
      </c>
      <c r="H1113">
        <v>0</v>
      </c>
      <c r="I1113">
        <v>1</v>
      </c>
      <c r="J1113">
        <v>10</v>
      </c>
      <c r="K1113" s="3">
        <v>6.2916666666666696</v>
      </c>
      <c r="L1113" s="3">
        <f t="shared" si="165"/>
        <v>347.61458333333348</v>
      </c>
      <c r="M1113" s="5">
        <v>0</v>
      </c>
      <c r="R1113">
        <v>2007</v>
      </c>
      <c r="S1113" s="1" t="s">
        <v>4</v>
      </c>
      <c r="T1113" s="40">
        <f>+'Copy Co'!$B$17</f>
        <v>51399.602684929596</v>
      </c>
      <c r="U1113">
        <f>+'Copy Co'!$B$18*'All Data'!C1113</f>
        <v>2729.889490722167</v>
      </c>
      <c r="V1113" s="40">
        <f>+D1113*'Copy Co'!$B$19</f>
        <v>1282204.6494521617</v>
      </c>
      <c r="W1113" s="40">
        <f>+E1113*'Copy Co'!$B$20</f>
        <v>-1302596.0101925461</v>
      </c>
      <c r="X1113" s="40">
        <f>+F1113*'Copy Co'!$B$21</f>
        <v>451796.42206349043</v>
      </c>
      <c r="Y1113" s="40">
        <f>+G1113*'Copy Co'!$B$22</f>
        <v>362723.09388415987</v>
      </c>
      <c r="Z1113" s="40">
        <f>+H1113*'Copy Co'!$B$23</f>
        <v>0</v>
      </c>
      <c r="AA1113" s="40">
        <f>+I1113*'Copy Co'!$B$24</f>
        <v>-10704.382616627605</v>
      </c>
      <c r="AB1113" s="40">
        <f>+J1113*'Copy Co'!$B$25</f>
        <v>3368.2208927512015</v>
      </c>
      <c r="AC1113" s="40">
        <f>+K1113*'Copy Co'!$B$26</f>
        <v>1970.9088702865135</v>
      </c>
      <c r="AD1113" s="40">
        <f>+L1113*'Copy Co'!$B$27</f>
        <v>63720.358345058674</v>
      </c>
      <c r="AE1113" s="40">
        <f>+M1113*'Copy Co'!$B$28</f>
        <v>0</v>
      </c>
      <c r="AF1113" s="40">
        <f t="shared" si="166"/>
        <v>906612.7528743865</v>
      </c>
      <c r="AG1113" s="25">
        <f t="shared" si="167"/>
        <v>-8478.2471256135032</v>
      </c>
      <c r="AH1113" s="56">
        <f t="shared" si="168"/>
        <v>39096</v>
      </c>
      <c r="AL1113" s="56"/>
      <c r="BF1113" s="2">
        <v>38387</v>
      </c>
      <c r="BG1113" s="3">
        <v>28.9166666666667</v>
      </c>
      <c r="BH1113">
        <v>12</v>
      </c>
      <c r="BI1113">
        <v>4.5</v>
      </c>
    </row>
    <row r="1114" spans="1:61" x14ac:dyDescent="0.25">
      <c r="A1114" s="2">
        <v>39097</v>
      </c>
      <c r="B1114" s="7">
        <v>952121</v>
      </c>
      <c r="C1114" s="3">
        <v>54.5416666666667</v>
      </c>
      <c r="D1114" s="7">
        <f t="shared" si="162"/>
        <v>2974.7934027777815</v>
      </c>
      <c r="E1114" s="7">
        <f t="shared" si="163"/>
        <v>162250.19017650493</v>
      </c>
      <c r="F1114" s="7">
        <f t="shared" si="164"/>
        <v>8849395.7892102115</v>
      </c>
      <c r="G1114" s="11">
        <v>915091</v>
      </c>
      <c r="H1114">
        <v>0</v>
      </c>
      <c r="I1114">
        <v>0</v>
      </c>
      <c r="J1114">
        <v>12</v>
      </c>
      <c r="K1114" s="3">
        <v>7.125</v>
      </c>
      <c r="L1114" s="3">
        <f t="shared" si="165"/>
        <v>388.60937500000023</v>
      </c>
      <c r="M1114" s="5">
        <v>0</v>
      </c>
      <c r="R1114">
        <v>2007</v>
      </c>
      <c r="S1114" s="1" t="s">
        <v>5</v>
      </c>
      <c r="T1114" s="40">
        <f>+'Copy Co'!$B$17</f>
        <v>51399.602684929596</v>
      </c>
      <c r="U1114">
        <f>+'Copy Co'!$B$18*'All Data'!C1114</f>
        <v>2694.8909075077818</v>
      </c>
      <c r="V1114" s="40">
        <f>+D1114*'Copy Co'!$B$19</f>
        <v>1249538.3574296313</v>
      </c>
      <c r="W1114" s="40">
        <f>+E1114*'Copy Co'!$B$20</f>
        <v>-1253135.7244753677</v>
      </c>
      <c r="X1114" s="40">
        <f>+F1114*'Copy Co'!$B$21</f>
        <v>429069.1373923957</v>
      </c>
      <c r="Y1114" s="40">
        <f>+G1114*'Copy Co'!$B$22</f>
        <v>380844.9318976691</v>
      </c>
      <c r="Z1114" s="40">
        <f>+H1114*'Copy Co'!$B$23</f>
        <v>0</v>
      </c>
      <c r="AA1114" s="40">
        <f>+I1114*'Copy Co'!$B$24</f>
        <v>0</v>
      </c>
      <c r="AB1114" s="40">
        <f>+J1114*'Copy Co'!$B$25</f>
        <v>4041.8650713014422</v>
      </c>
      <c r="AC1114" s="40">
        <f>+K1114*'Copy Co'!$B$26</f>
        <v>2231.9564027747924</v>
      </c>
      <c r="AD1114" s="40">
        <f>+L1114*'Copy Co'!$B$27</f>
        <v>71235.010895685831</v>
      </c>
      <c r="AE1114" s="40">
        <f>+M1114*'Copy Co'!$B$28</f>
        <v>0</v>
      </c>
      <c r="AF1114" s="40">
        <f t="shared" si="166"/>
        <v>937920.02820652782</v>
      </c>
      <c r="AG1114" s="25">
        <f t="shared" si="167"/>
        <v>-14200.971793472185</v>
      </c>
      <c r="AH1114" s="56">
        <f t="shared" si="168"/>
        <v>39097</v>
      </c>
      <c r="AL1114" s="56"/>
      <c r="BF1114" s="2">
        <v>38711</v>
      </c>
      <c r="BG1114" s="3">
        <v>28.9166666666667</v>
      </c>
      <c r="BH1114">
        <v>13</v>
      </c>
      <c r="BI1114">
        <v>5.4583333333333304</v>
      </c>
    </row>
    <row r="1115" spans="1:61" x14ac:dyDescent="0.25">
      <c r="A1115" s="2">
        <v>39098</v>
      </c>
      <c r="B1115" s="7">
        <v>912616</v>
      </c>
      <c r="C1115" s="3">
        <v>53.625</v>
      </c>
      <c r="D1115" s="7">
        <f t="shared" si="162"/>
        <v>2875.640625</v>
      </c>
      <c r="E1115" s="7">
        <f t="shared" si="163"/>
        <v>154206.228515625</v>
      </c>
      <c r="F1115" s="7">
        <f t="shared" si="164"/>
        <v>8269309.0041503906</v>
      </c>
      <c r="G1115" s="11">
        <v>952121</v>
      </c>
      <c r="H1115">
        <v>0</v>
      </c>
      <c r="I1115">
        <v>0</v>
      </c>
      <c r="J1115">
        <v>12</v>
      </c>
      <c r="K1115" s="3">
        <v>5.5833333333333304</v>
      </c>
      <c r="L1115" s="3">
        <f t="shared" si="165"/>
        <v>299.40624999999983</v>
      </c>
      <c r="M1115" s="5">
        <v>0</v>
      </c>
      <c r="R1115">
        <v>2007</v>
      </c>
      <c r="S1115" s="1" t="s">
        <v>6</v>
      </c>
      <c r="T1115" s="40">
        <f>+'Copy Co'!$B$17</f>
        <v>51399.602684929596</v>
      </c>
      <c r="U1115">
        <f>+'Copy Co'!$B$18*'All Data'!C1115</f>
        <v>2649.5986233479853</v>
      </c>
      <c r="V1115" s="40">
        <f>+D1115*'Copy Co'!$B$19</f>
        <v>1207890.0201154016</v>
      </c>
      <c r="W1115" s="40">
        <f>+E1115*'Copy Co'!$B$20</f>
        <v>-1191008.3660260923</v>
      </c>
      <c r="X1115" s="40">
        <f>+F1115*'Copy Co'!$B$21</f>
        <v>400943.2243462397</v>
      </c>
      <c r="Y1115" s="40">
        <f>+G1115*'Copy Co'!$B$22</f>
        <v>396256.17277772439</v>
      </c>
      <c r="Z1115" s="40">
        <f>+H1115*'Copy Co'!$B$23</f>
        <v>0</v>
      </c>
      <c r="AA1115" s="40">
        <f>+I1115*'Copy Co'!$B$24</f>
        <v>0</v>
      </c>
      <c r="AB1115" s="40">
        <f>+J1115*'Copy Co'!$B$25</f>
        <v>4041.8650713014422</v>
      </c>
      <c r="AC1115" s="40">
        <f>+K1115*'Copy Co'!$B$26</f>
        <v>1749.0184676714737</v>
      </c>
      <c r="AD1115" s="40">
        <f>+L1115*'Copy Co'!$B$27</f>
        <v>54883.409544575217</v>
      </c>
      <c r="AE1115" s="40">
        <f>+M1115*'Copy Co'!$B$28</f>
        <v>0</v>
      </c>
      <c r="AF1115" s="40">
        <f t="shared" si="166"/>
        <v>928804.54560509918</v>
      </c>
      <c r="AG1115" s="25">
        <f t="shared" si="167"/>
        <v>16188.545605099178</v>
      </c>
      <c r="AH1115" s="56">
        <f t="shared" si="168"/>
        <v>39098</v>
      </c>
      <c r="AL1115" s="56"/>
      <c r="BF1115" s="2">
        <v>38748</v>
      </c>
      <c r="BG1115" s="3">
        <v>28.9166666666667</v>
      </c>
      <c r="BH1115">
        <v>12</v>
      </c>
      <c r="BI1115">
        <v>7</v>
      </c>
    </row>
    <row r="1116" spans="1:61" x14ac:dyDescent="0.25">
      <c r="A1116" s="2">
        <v>39099</v>
      </c>
      <c r="B1116" s="7">
        <v>880246</v>
      </c>
      <c r="C1116" s="3">
        <v>51.875</v>
      </c>
      <c r="D1116" s="7">
        <f t="shared" si="162"/>
        <v>2691.015625</v>
      </c>
      <c r="E1116" s="7">
        <f t="shared" si="163"/>
        <v>139596.435546875</v>
      </c>
      <c r="F1116" s="7">
        <f t="shared" si="164"/>
        <v>7241565.0939941406</v>
      </c>
      <c r="G1116" s="11">
        <v>912616</v>
      </c>
      <c r="H1116">
        <v>0</v>
      </c>
      <c r="I1116">
        <v>0</v>
      </c>
      <c r="J1116">
        <v>12</v>
      </c>
      <c r="K1116" s="3">
        <v>5.625</v>
      </c>
      <c r="L1116" s="3">
        <f t="shared" si="165"/>
        <v>291.796875</v>
      </c>
      <c r="M1116" s="5">
        <v>0</v>
      </c>
      <c r="R1116">
        <v>2007</v>
      </c>
      <c r="S1116" s="1" t="s">
        <v>7</v>
      </c>
      <c r="T1116" s="40">
        <f>+'Copy Co'!$B$17</f>
        <v>51399.602684929596</v>
      </c>
      <c r="U1116">
        <f>+'Copy Co'!$B$18*'All Data'!C1116</f>
        <v>2563.1315354065591</v>
      </c>
      <c r="V1116" s="40">
        <f>+D1116*'Copy Co'!$B$19</f>
        <v>1130339.7542633165</v>
      </c>
      <c r="W1116" s="40">
        <f>+E1116*'Copy Co'!$B$20</f>
        <v>-1078169.955936014</v>
      </c>
      <c r="X1116" s="40">
        <f>+F1116*'Copy Co'!$B$21</f>
        <v>351112.34283807001</v>
      </c>
      <c r="Y1116" s="40">
        <f>+G1116*'Copy Co'!$B$22</f>
        <v>379814.88001600187</v>
      </c>
      <c r="Z1116" s="40">
        <f>+H1116*'Copy Co'!$B$23</f>
        <v>0</v>
      </c>
      <c r="AA1116" s="40">
        <f>+I1116*'Copy Co'!$B$24</f>
        <v>0</v>
      </c>
      <c r="AB1116" s="40">
        <f>+J1116*'Copy Co'!$B$25</f>
        <v>4041.8650713014422</v>
      </c>
      <c r="AC1116" s="40">
        <f>+K1116*'Copy Co'!$B$26</f>
        <v>1762.0708442958887</v>
      </c>
      <c r="AD1116" s="40">
        <f>+L1116*'Copy Co'!$B$27</f>
        <v>53488.554078120382</v>
      </c>
      <c r="AE1116" s="40">
        <f>+M1116*'Copy Co'!$B$28</f>
        <v>0</v>
      </c>
      <c r="AF1116" s="40">
        <f t="shared" si="166"/>
        <v>896352.24539542838</v>
      </c>
      <c r="AG1116" s="25">
        <f t="shared" si="167"/>
        <v>16106.245395428385</v>
      </c>
      <c r="AH1116" s="56">
        <f t="shared" si="168"/>
        <v>39099</v>
      </c>
      <c r="AL1116" s="56"/>
      <c r="BF1116" s="2">
        <v>39500</v>
      </c>
      <c r="BG1116" s="3">
        <v>28.9166666666667</v>
      </c>
      <c r="BH1116">
        <v>17</v>
      </c>
      <c r="BI1116">
        <v>6.7083333333333304</v>
      </c>
    </row>
    <row r="1117" spans="1:61" x14ac:dyDescent="0.25">
      <c r="A1117" s="2">
        <v>39100</v>
      </c>
      <c r="B1117" s="7">
        <v>850179</v>
      </c>
      <c r="C1117" s="3">
        <v>49.75</v>
      </c>
      <c r="D1117" s="7">
        <f t="shared" si="162"/>
        <v>2475.0625</v>
      </c>
      <c r="E1117" s="7">
        <f t="shared" si="163"/>
        <v>123134.359375</v>
      </c>
      <c r="F1117" s="7">
        <f t="shared" si="164"/>
        <v>6125934.37890625</v>
      </c>
      <c r="G1117" s="11">
        <v>880246</v>
      </c>
      <c r="H1117">
        <v>0</v>
      </c>
      <c r="I1117">
        <v>0</v>
      </c>
      <c r="J1117">
        <v>9</v>
      </c>
      <c r="K1117" s="3">
        <v>5.6666666666666696</v>
      </c>
      <c r="L1117" s="3">
        <f t="shared" si="165"/>
        <v>281.9166666666668</v>
      </c>
      <c r="M1117" s="5">
        <v>0</v>
      </c>
      <c r="R1117">
        <v>2007</v>
      </c>
      <c r="S1117" s="1" t="s">
        <v>1</v>
      </c>
      <c r="T1117" s="40">
        <f>+'Copy Co'!$B$17</f>
        <v>51399.602684929596</v>
      </c>
      <c r="U1117">
        <f>+'Copy Co'!$B$18*'All Data'!C1117</f>
        <v>2458.1357857633989</v>
      </c>
      <c r="V1117" s="40">
        <f>+D1117*'Copy Co'!$B$19</f>
        <v>1039630.3581612797</v>
      </c>
      <c r="W1117" s="40">
        <f>+E1117*'Copy Co'!$B$20</f>
        <v>-951025.47784591338</v>
      </c>
      <c r="X1117" s="40">
        <f>+F1117*'Copy Co'!$B$21</f>
        <v>297020.20819144638</v>
      </c>
      <c r="Y1117" s="40">
        <f>+G1117*'Copy Co'!$B$22</f>
        <v>366343.04995153012</v>
      </c>
      <c r="Z1117" s="40">
        <f>+H1117*'Copy Co'!$B$23</f>
        <v>0</v>
      </c>
      <c r="AA1117" s="40">
        <f>+I1117*'Copy Co'!$B$24</f>
        <v>0</v>
      </c>
      <c r="AB1117" s="40">
        <f>+J1117*'Copy Co'!$B$25</f>
        <v>3031.3988034760814</v>
      </c>
      <c r="AC1117" s="40">
        <f>+K1117*'Copy Co'!$B$26</f>
        <v>1775.1232209203035</v>
      </c>
      <c r="AD1117" s="40">
        <f>+L1117*'Copy Co'!$B$27</f>
        <v>51677.437842757718</v>
      </c>
      <c r="AE1117" s="40">
        <f>+M1117*'Copy Co'!$B$28</f>
        <v>0</v>
      </c>
      <c r="AF1117" s="40">
        <f t="shared" si="166"/>
        <v>862309.83679618977</v>
      </c>
      <c r="AG1117" s="25">
        <f t="shared" si="167"/>
        <v>12130.836796189775</v>
      </c>
      <c r="AH1117" s="56">
        <f t="shared" si="168"/>
        <v>39100</v>
      </c>
      <c r="AL1117" s="56"/>
      <c r="BF1117" s="2">
        <v>41991</v>
      </c>
      <c r="BG1117" s="3">
        <v>28.9166666666667</v>
      </c>
      <c r="BH1117">
        <v>13</v>
      </c>
      <c r="BI1117">
        <v>6.7916666666666696</v>
      </c>
    </row>
    <row r="1118" spans="1:61" x14ac:dyDescent="0.25">
      <c r="A1118" s="2">
        <v>39101</v>
      </c>
      <c r="B1118" s="7">
        <v>809189</v>
      </c>
      <c r="C1118" s="3">
        <v>48.7083333333333</v>
      </c>
      <c r="D1118" s="7">
        <f t="shared" si="162"/>
        <v>2372.5017361111077</v>
      </c>
      <c r="E1118" s="7">
        <f t="shared" si="163"/>
        <v>115560.60539641179</v>
      </c>
      <c r="F1118" s="7">
        <f t="shared" si="164"/>
        <v>5628764.4878502199</v>
      </c>
      <c r="G1118" s="11">
        <v>850179</v>
      </c>
      <c r="H1118">
        <v>1</v>
      </c>
      <c r="I1118">
        <v>0</v>
      </c>
      <c r="J1118">
        <v>12</v>
      </c>
      <c r="K1118" s="3">
        <v>4.5</v>
      </c>
      <c r="L1118" s="3">
        <f t="shared" si="165"/>
        <v>219.18749999999986</v>
      </c>
      <c r="M1118" s="5">
        <v>0</v>
      </c>
      <c r="R1118">
        <v>2007</v>
      </c>
      <c r="S1118" s="1" t="s">
        <v>2</v>
      </c>
      <c r="T1118" s="40">
        <f>+'Copy Co'!$B$17</f>
        <v>51399.602684929596</v>
      </c>
      <c r="U1118">
        <f>+'Copy Co'!$B$18*'All Data'!C1118</f>
        <v>2406.667281036358</v>
      </c>
      <c r="V1118" s="40">
        <f>+D1118*'Copy Co'!$B$19</f>
        <v>996550.52333080431</v>
      </c>
      <c r="W1118" s="40">
        <f>+E1118*'Copy Co'!$B$20</f>
        <v>-892529.75794178538</v>
      </c>
      <c r="X1118" s="40">
        <f>+F1118*'Copy Co'!$B$21</f>
        <v>272914.57868022297</v>
      </c>
      <c r="Y1118" s="40">
        <f>+G1118*'Copy Co'!$B$22</f>
        <v>353829.68836523191</v>
      </c>
      <c r="Z1118" s="40">
        <f>+H1118*'Copy Co'!$B$23</f>
        <v>-10610.780657764437</v>
      </c>
      <c r="AA1118" s="40">
        <f>+I1118*'Copy Co'!$B$24</f>
        <v>0</v>
      </c>
      <c r="AB1118" s="40">
        <f>+J1118*'Copy Co'!$B$25</f>
        <v>4041.8650713014422</v>
      </c>
      <c r="AC1118" s="40">
        <f>+K1118*'Copy Co'!$B$26</f>
        <v>1409.6566754367109</v>
      </c>
      <c r="AD1118" s="40">
        <f>+L1118*'Copy Co'!$B$27</f>
        <v>40178.711464946304</v>
      </c>
      <c r="AE1118" s="40">
        <f>+M1118*'Copy Co'!$B$28</f>
        <v>0</v>
      </c>
      <c r="AF1118" s="40">
        <f t="shared" si="166"/>
        <v>819590.75495435984</v>
      </c>
      <c r="AG1118" s="25">
        <f t="shared" si="167"/>
        <v>10401.754954359843</v>
      </c>
      <c r="AH1118" s="56">
        <f t="shared" si="168"/>
        <v>39101</v>
      </c>
      <c r="AL1118" s="56"/>
      <c r="BF1118" s="2">
        <v>42728</v>
      </c>
      <c r="BG1118" s="3">
        <v>28.9166666666667</v>
      </c>
      <c r="BH1118">
        <v>23</v>
      </c>
      <c r="BI1118">
        <v>11.7083333333333</v>
      </c>
    </row>
    <row r="1119" spans="1:61" x14ac:dyDescent="0.25">
      <c r="A1119" s="2">
        <v>39102</v>
      </c>
      <c r="B1119" s="7">
        <v>773028</v>
      </c>
      <c r="C1119" s="3">
        <v>44.5833333333333</v>
      </c>
      <c r="D1119" s="7">
        <f t="shared" si="162"/>
        <v>1987.6736111111081</v>
      </c>
      <c r="E1119" s="7">
        <f t="shared" si="163"/>
        <v>88617.115162036833</v>
      </c>
      <c r="F1119" s="7">
        <f t="shared" si="164"/>
        <v>3950846.3843074725</v>
      </c>
      <c r="G1119" s="11">
        <v>809189</v>
      </c>
      <c r="H1119">
        <v>0</v>
      </c>
      <c r="I1119">
        <v>1</v>
      </c>
      <c r="J1119">
        <v>9</v>
      </c>
      <c r="K1119" s="3">
        <v>3.2916666666666701</v>
      </c>
      <c r="L1119" s="3">
        <f t="shared" si="165"/>
        <v>146.75347222222226</v>
      </c>
      <c r="M1119" s="5">
        <v>0</v>
      </c>
      <c r="R1119">
        <v>2007</v>
      </c>
      <c r="S1119" s="1" t="s">
        <v>3</v>
      </c>
      <c r="T1119" s="40">
        <f>+'Copy Co'!$B$17</f>
        <v>51399.602684929596</v>
      </c>
      <c r="U1119">
        <f>+'Copy Co'!$B$18*'All Data'!C1119</f>
        <v>2202.8520023172823</v>
      </c>
      <c r="V1119" s="40">
        <f>+D1119*'Copy Co'!$B$19</f>
        <v>834906.52386643388</v>
      </c>
      <c r="W1119" s="40">
        <f>+E1119*'Copy Co'!$B$20</f>
        <v>-684432.31215131679</v>
      </c>
      <c r="X1119" s="40">
        <f>+F1119*'Copy Co'!$B$21</f>
        <v>191559.54716722691</v>
      </c>
      <c r="Y1119" s="40">
        <f>+G1119*'Copy Co'!$B$22</f>
        <v>336770.36447450909</v>
      </c>
      <c r="Z1119" s="40">
        <f>+H1119*'Copy Co'!$B$23</f>
        <v>0</v>
      </c>
      <c r="AA1119" s="40">
        <f>+I1119*'Copy Co'!$B$24</f>
        <v>-10704.382616627605</v>
      </c>
      <c r="AB1119" s="40">
        <f>+J1119*'Copy Co'!$B$25</f>
        <v>3031.3988034760814</v>
      </c>
      <c r="AC1119" s="40">
        <f>+K1119*'Copy Co'!$B$26</f>
        <v>1031.1377533287064</v>
      </c>
      <c r="AD1119" s="40">
        <f>+L1119*'Copy Co'!$B$27</f>
        <v>26901.011311756756</v>
      </c>
      <c r="AE1119" s="40">
        <f>+M1119*'Copy Co'!$B$28</f>
        <v>0</v>
      </c>
      <c r="AF1119" s="40">
        <f t="shared" si="166"/>
        <v>752665.74329603394</v>
      </c>
      <c r="AG1119" s="25">
        <f t="shared" si="167"/>
        <v>-20362.256703966064</v>
      </c>
      <c r="AH1119" s="56">
        <f t="shared" si="168"/>
        <v>39102</v>
      </c>
      <c r="AL1119" s="56"/>
      <c r="BF1119" s="2">
        <v>40951</v>
      </c>
      <c r="BG1119" s="3">
        <v>28.8333333333333</v>
      </c>
      <c r="BH1119">
        <v>14</v>
      </c>
      <c r="BI1119">
        <v>8</v>
      </c>
    </row>
    <row r="1120" spans="1:61" x14ac:dyDescent="0.25">
      <c r="A1120" s="2">
        <v>39103</v>
      </c>
      <c r="B1120" s="7">
        <v>730975</v>
      </c>
      <c r="C1120" s="3">
        <v>47.25</v>
      </c>
      <c r="D1120" s="7">
        <f t="shared" si="162"/>
        <v>2232.5625</v>
      </c>
      <c r="E1120" s="7">
        <f t="shared" si="163"/>
        <v>105488.578125</v>
      </c>
      <c r="F1120" s="7">
        <f t="shared" si="164"/>
        <v>4984335.31640625</v>
      </c>
      <c r="G1120" s="11">
        <v>773028</v>
      </c>
      <c r="H1120">
        <v>0</v>
      </c>
      <c r="I1120">
        <v>1</v>
      </c>
      <c r="J1120">
        <v>10</v>
      </c>
      <c r="K1120" s="3">
        <v>4.8333333333333304</v>
      </c>
      <c r="L1120" s="3">
        <f t="shared" si="165"/>
        <v>228.37499999999986</v>
      </c>
      <c r="M1120" s="5">
        <v>0</v>
      </c>
      <c r="R1120">
        <v>2007</v>
      </c>
      <c r="S1120" s="1" t="s">
        <v>4</v>
      </c>
      <c r="T1120" s="40">
        <f>+'Copy Co'!$B$17</f>
        <v>51399.602684929596</v>
      </c>
      <c r="U1120">
        <f>+'Copy Co'!$B$18*'All Data'!C1120</f>
        <v>2334.6113744185045</v>
      </c>
      <c r="V1120" s="40">
        <f>+D1120*'Copy Co'!$B$19</f>
        <v>937770.15792225127</v>
      </c>
      <c r="W1120" s="40">
        <f>+E1120*'Copy Co'!$B$20</f>
        <v>-814738.67999009998</v>
      </c>
      <c r="X1120" s="40">
        <f>+F1120*'Copy Co'!$B$21</f>
        <v>241668.98007798914</v>
      </c>
      <c r="Y1120" s="40">
        <f>+G1120*'Copy Co'!$B$22</f>
        <v>321720.78625512804</v>
      </c>
      <c r="Z1120" s="40">
        <f>+H1120*'Copy Co'!$B$23</f>
        <v>0</v>
      </c>
      <c r="AA1120" s="40">
        <f>+I1120*'Copy Co'!$B$24</f>
        <v>-10704.382616627605</v>
      </c>
      <c r="AB1120" s="40">
        <f>+J1120*'Copy Co'!$B$25</f>
        <v>3368.2208927512015</v>
      </c>
      <c r="AC1120" s="40">
        <f>+K1120*'Copy Co'!$B$26</f>
        <v>1514.0756884320219</v>
      </c>
      <c r="AD1120" s="40">
        <f>+L1120*'Copy Co'!$B$27</f>
        <v>41862.849071261422</v>
      </c>
      <c r="AE1120" s="40">
        <f>+M1120*'Copy Co'!$B$28</f>
        <v>0</v>
      </c>
      <c r="AF1120" s="40">
        <f t="shared" si="166"/>
        <v>776196.22136043361</v>
      </c>
      <c r="AG1120" s="25">
        <f t="shared" si="167"/>
        <v>45221.221360433614</v>
      </c>
      <c r="AH1120" s="56">
        <f t="shared" si="168"/>
        <v>39103</v>
      </c>
      <c r="AL1120" s="56"/>
      <c r="BF1120" s="2">
        <v>43098</v>
      </c>
      <c r="BG1120" s="3">
        <v>28.8333333333333</v>
      </c>
      <c r="BH1120">
        <v>13</v>
      </c>
      <c r="BI1120">
        <v>5.2083333333333304</v>
      </c>
    </row>
    <row r="1121" spans="1:61" x14ac:dyDescent="0.25">
      <c r="A1121" s="2">
        <v>39104</v>
      </c>
      <c r="B1121" s="7">
        <v>770448</v>
      </c>
      <c r="C1121" s="3">
        <v>46.5416666666667</v>
      </c>
      <c r="D1121" s="7">
        <f t="shared" si="162"/>
        <v>2166.126736111114</v>
      </c>
      <c r="E1121" s="7">
        <f t="shared" si="163"/>
        <v>100815.14850983817</v>
      </c>
      <c r="F1121" s="7">
        <f t="shared" si="164"/>
        <v>4692105.0368953878</v>
      </c>
      <c r="G1121" s="11">
        <v>730975</v>
      </c>
      <c r="H1121">
        <v>0</v>
      </c>
      <c r="I1121">
        <v>0</v>
      </c>
      <c r="J1121">
        <v>8</v>
      </c>
      <c r="K1121" s="3">
        <v>5.1666666666666696</v>
      </c>
      <c r="L1121" s="3">
        <f t="shared" si="165"/>
        <v>240.46527777777808</v>
      </c>
      <c r="M1121" s="5">
        <v>0</v>
      </c>
      <c r="R1121">
        <v>2007</v>
      </c>
      <c r="S1121" s="1" t="s">
        <v>5</v>
      </c>
      <c r="T1121" s="40">
        <f>+'Copy Co'!$B$17</f>
        <v>51399.602684929596</v>
      </c>
      <c r="U1121">
        <f>+'Copy Co'!$B$18*'All Data'!C1121</f>
        <v>2299.6127912041197</v>
      </c>
      <c r="V1121" s="40">
        <f>+D1121*'Copy Co'!$B$19</f>
        <v>909864.34261192242</v>
      </c>
      <c r="W1121" s="40">
        <f>+E1121*'Copy Co'!$B$20</f>
        <v>-778643.55060868291</v>
      </c>
      <c r="X1121" s="40">
        <f>+F1121*'Copy Co'!$B$21</f>
        <v>227499.99081179034</v>
      </c>
      <c r="Y1121" s="40">
        <f>+G1121*'Copy Co'!$B$22</f>
        <v>304219.06028351135</v>
      </c>
      <c r="Z1121" s="40">
        <f>+H1121*'Copy Co'!$B$23</f>
        <v>0</v>
      </c>
      <c r="AA1121" s="40">
        <f>+I1121*'Copy Co'!$B$24</f>
        <v>0</v>
      </c>
      <c r="AB1121" s="40">
        <f>+J1121*'Copy Co'!$B$25</f>
        <v>2694.5767142009613</v>
      </c>
      <c r="AC1121" s="40">
        <f>+K1121*'Copy Co'!$B$26</f>
        <v>1618.4947014273357</v>
      </c>
      <c r="AD1121" s="40">
        <f>+L1121*'Copy Co'!$B$27</f>
        <v>44079.087599299761</v>
      </c>
      <c r="AE1121" s="40">
        <f>+M1121*'Copy Co'!$B$28</f>
        <v>0</v>
      </c>
      <c r="AF1121" s="40">
        <f t="shared" si="166"/>
        <v>765031.21758960292</v>
      </c>
      <c r="AG1121" s="25">
        <f t="shared" si="167"/>
        <v>-5416.7824103970779</v>
      </c>
      <c r="AH1121" s="56">
        <f t="shared" si="168"/>
        <v>39104</v>
      </c>
      <c r="AL1121" s="56"/>
      <c r="BF1121" s="2">
        <v>38677</v>
      </c>
      <c r="BG1121" s="3">
        <v>28.7916666666667</v>
      </c>
      <c r="BH1121">
        <v>8</v>
      </c>
      <c r="BI1121">
        <v>3.625</v>
      </c>
    </row>
    <row r="1122" spans="1:61" x14ac:dyDescent="0.25">
      <c r="A1122" s="2">
        <v>39105</v>
      </c>
      <c r="B1122" s="7">
        <v>739183</v>
      </c>
      <c r="C1122" s="3">
        <v>45.0833333333333</v>
      </c>
      <c r="D1122" s="7">
        <f t="shared" si="162"/>
        <v>2032.5069444444414</v>
      </c>
      <c r="E1122" s="7">
        <f t="shared" si="163"/>
        <v>91632.188078703504</v>
      </c>
      <c r="F1122" s="7">
        <f t="shared" si="164"/>
        <v>4131084.4792148797</v>
      </c>
      <c r="G1122" s="11">
        <v>770448</v>
      </c>
      <c r="H1122">
        <v>0</v>
      </c>
      <c r="I1122">
        <v>0</v>
      </c>
      <c r="J1122">
        <v>9</v>
      </c>
      <c r="K1122" s="3">
        <v>4.2083333333333304</v>
      </c>
      <c r="L1122" s="3">
        <f t="shared" si="165"/>
        <v>189.72569444444417</v>
      </c>
      <c r="M1122" s="5">
        <v>0</v>
      </c>
      <c r="R1122">
        <v>2007</v>
      </c>
      <c r="S1122" s="1" t="s">
        <v>6</v>
      </c>
      <c r="T1122" s="40">
        <f>+'Copy Co'!$B$17</f>
        <v>51399.602684929596</v>
      </c>
      <c r="U1122">
        <f>+'Copy Co'!$B$18*'All Data'!C1122</f>
        <v>2227.5568845862613</v>
      </c>
      <c r="V1122" s="40">
        <f>+D1122*'Copy Co'!$B$19</f>
        <v>853738.40968382126</v>
      </c>
      <c r="W1122" s="40">
        <f>+E1122*'Copy Co'!$B$20</f>
        <v>-707719.16056525637</v>
      </c>
      <c r="X1122" s="40">
        <f>+F1122*'Copy Co'!$B$21</f>
        <v>200298.51712057239</v>
      </c>
      <c r="Y1122" s="40">
        <f>+G1122*'Copy Co'!$B$22</f>
        <v>320647.0352027234</v>
      </c>
      <c r="Z1122" s="40">
        <f>+H1122*'Copy Co'!$B$23</f>
        <v>0</v>
      </c>
      <c r="AA1122" s="40">
        <f>+I1122*'Copy Co'!$B$24</f>
        <v>0</v>
      </c>
      <c r="AB1122" s="40">
        <f>+J1122*'Copy Co'!$B$25</f>
        <v>3031.3988034760814</v>
      </c>
      <c r="AC1122" s="40">
        <f>+K1122*'Copy Co'!$B$26</f>
        <v>1318.2900390658122</v>
      </c>
      <c r="AD1122" s="40">
        <f>+L1122*'Copy Co'!$B$27</f>
        <v>34778.141703198831</v>
      </c>
      <c r="AE1122" s="40">
        <f>+M1122*'Copy Co'!$B$28</f>
        <v>0</v>
      </c>
      <c r="AF1122" s="40">
        <f t="shared" si="166"/>
        <v>759719.79155711713</v>
      </c>
      <c r="AG1122" s="25">
        <f t="shared" si="167"/>
        <v>20536.791557117132</v>
      </c>
      <c r="AH1122" s="56">
        <f t="shared" si="168"/>
        <v>39105</v>
      </c>
      <c r="AL1122" s="56"/>
      <c r="BF1122" s="2">
        <v>39773</v>
      </c>
      <c r="BG1122" s="3">
        <v>28.7916666666667</v>
      </c>
      <c r="BH1122">
        <v>9</v>
      </c>
      <c r="BI1122">
        <v>4.5</v>
      </c>
    </row>
    <row r="1123" spans="1:61" x14ac:dyDescent="0.25">
      <c r="A1123" s="2">
        <v>39106</v>
      </c>
      <c r="B1123" s="7">
        <v>714771</v>
      </c>
      <c r="C1123" s="3">
        <v>44.125</v>
      </c>
      <c r="D1123" s="7">
        <f t="shared" si="162"/>
        <v>1947.015625</v>
      </c>
      <c r="E1123" s="7">
        <f t="shared" si="163"/>
        <v>85912.064453125</v>
      </c>
      <c r="F1123" s="7">
        <f t="shared" si="164"/>
        <v>3790869.8439941406</v>
      </c>
      <c r="G1123" s="11">
        <v>739183</v>
      </c>
      <c r="H1123">
        <v>0</v>
      </c>
      <c r="I1123">
        <v>0</v>
      </c>
      <c r="J1123">
        <v>9</v>
      </c>
      <c r="K1123" s="3">
        <v>3.6666666666666701</v>
      </c>
      <c r="L1123" s="3">
        <f t="shared" si="165"/>
        <v>161.79166666666683</v>
      </c>
      <c r="M1123" s="5">
        <v>0</v>
      </c>
      <c r="R1123">
        <v>2007</v>
      </c>
      <c r="S1123" s="1" t="s">
        <v>7</v>
      </c>
      <c r="T1123" s="40">
        <f>+'Copy Co'!$B$17</f>
        <v>51399.602684929596</v>
      </c>
      <c r="U1123">
        <f>+'Copy Co'!$B$18*'All Data'!C1123</f>
        <v>2180.2058602373868</v>
      </c>
      <c r="V1123" s="40">
        <f>+D1123*'Copy Co'!$B$19</f>
        <v>817828.45950934885</v>
      </c>
      <c r="W1123" s="40">
        <f>+E1123*'Copy Co'!$B$20</f>
        <v>-663539.91334323387</v>
      </c>
      <c r="X1123" s="40">
        <f>+F1123*'Copy Co'!$B$21</f>
        <v>183802.9728439321</v>
      </c>
      <c r="Y1123" s="40">
        <f>+G1123*'Copy Co'!$B$22</f>
        <v>307635.08688744041</v>
      </c>
      <c r="Z1123" s="40">
        <f>+H1123*'Copy Co'!$B$23</f>
        <v>0</v>
      </c>
      <c r="AA1123" s="40">
        <f>+I1123*'Copy Co'!$B$24</f>
        <v>0</v>
      </c>
      <c r="AB1123" s="40">
        <f>+J1123*'Copy Co'!$B$25</f>
        <v>3031.3988034760814</v>
      </c>
      <c r="AC1123" s="40">
        <f>+K1123*'Copy Co'!$B$26</f>
        <v>1148.6091429484322</v>
      </c>
      <c r="AD1123" s="40">
        <f>+L1123*'Copy Co'!$B$27</f>
        <v>29657.625058147849</v>
      </c>
      <c r="AE1123" s="40">
        <f>+M1123*'Copy Co'!$B$28</f>
        <v>0</v>
      </c>
      <c r="AF1123" s="40">
        <f t="shared" si="166"/>
        <v>733144.04744722683</v>
      </c>
      <c r="AG1123" s="25">
        <f t="shared" si="167"/>
        <v>18373.047447226825</v>
      </c>
      <c r="AH1123" s="56">
        <f t="shared" si="168"/>
        <v>39106</v>
      </c>
      <c r="AL1123" s="56"/>
      <c r="BF1123" s="2">
        <v>42422</v>
      </c>
      <c r="BG1123" s="3">
        <v>28.7916666666667</v>
      </c>
      <c r="BH1123">
        <v>17</v>
      </c>
      <c r="BI1123">
        <v>7.2916666666666696</v>
      </c>
    </row>
    <row r="1124" spans="1:61" x14ac:dyDescent="0.25">
      <c r="A1124" s="2">
        <v>39107</v>
      </c>
      <c r="B1124" s="7">
        <v>691379</v>
      </c>
      <c r="C1124" s="3">
        <v>44.625</v>
      </c>
      <c r="D1124" s="7">
        <f t="shared" si="162"/>
        <v>1991.390625</v>
      </c>
      <c r="E1124" s="7">
        <f t="shared" si="163"/>
        <v>88865.806640625</v>
      </c>
      <c r="F1124" s="7">
        <f t="shared" si="164"/>
        <v>3965636.6213378906</v>
      </c>
      <c r="G1124" s="11">
        <v>714771</v>
      </c>
      <c r="H1124">
        <v>0</v>
      </c>
      <c r="I1124">
        <v>0</v>
      </c>
      <c r="J1124">
        <v>8</v>
      </c>
      <c r="K1124" s="3">
        <v>2.5833333333333299</v>
      </c>
      <c r="L1124" s="3">
        <f t="shared" si="165"/>
        <v>115.28124999999984</v>
      </c>
      <c r="M1124" s="5">
        <v>0</v>
      </c>
      <c r="R1124">
        <v>2007</v>
      </c>
      <c r="S1124" s="1" t="s">
        <v>1</v>
      </c>
      <c r="T1124" s="40">
        <f>+'Copy Co'!$B$17</f>
        <v>51399.602684929596</v>
      </c>
      <c r="U1124">
        <f>+'Copy Co'!$B$18*'All Data'!C1124</f>
        <v>2204.9107425063653</v>
      </c>
      <c r="V1124" s="40">
        <f>+D1124*'Copy Co'!$B$19</f>
        <v>836467.82604793401</v>
      </c>
      <c r="W1124" s="40">
        <f>+E1124*'Copy Co'!$B$20</f>
        <v>-686353.0752385736</v>
      </c>
      <c r="X1124" s="40">
        <f>+F1124*'Copy Co'!$B$21</f>
        <v>192276.66214271577</v>
      </c>
      <c r="Y1124" s="40">
        <f>+G1124*'Copy Co'!$B$22</f>
        <v>297475.23778228485</v>
      </c>
      <c r="Z1124" s="40">
        <f>+H1124*'Copy Co'!$B$23</f>
        <v>0</v>
      </c>
      <c r="AA1124" s="40">
        <f>+I1124*'Copy Co'!$B$24</f>
        <v>0</v>
      </c>
      <c r="AB1124" s="40">
        <f>+J1124*'Copy Co'!$B$25</f>
        <v>2694.5767142009613</v>
      </c>
      <c r="AC1124" s="40">
        <f>+K1124*'Copy Co'!$B$26</f>
        <v>809.24735071366638</v>
      </c>
      <c r="AD1124" s="40">
        <f>+L1124*'Copy Co'!$B$27</f>
        <v>21131.917107811063</v>
      </c>
      <c r="AE1124" s="40">
        <f>+M1124*'Copy Co'!$B$28</f>
        <v>0</v>
      </c>
      <c r="AF1124" s="40">
        <f t="shared" si="166"/>
        <v>718106.90533452283</v>
      </c>
      <c r="AG1124" s="25">
        <f t="shared" si="167"/>
        <v>26727.905334522831</v>
      </c>
      <c r="AH1124" s="56">
        <f t="shared" si="168"/>
        <v>39107</v>
      </c>
      <c r="AL1124" s="56"/>
      <c r="BF1124" s="2">
        <v>38355</v>
      </c>
      <c r="BG1124" s="3">
        <v>28.75</v>
      </c>
      <c r="BH1124">
        <v>10</v>
      </c>
      <c r="BI1124">
        <v>4.7916666666666696</v>
      </c>
    </row>
    <row r="1125" spans="1:61" x14ac:dyDescent="0.25">
      <c r="A1125" s="2">
        <v>39108</v>
      </c>
      <c r="B1125" s="7">
        <v>673997</v>
      </c>
      <c r="C1125" s="3">
        <v>47.7083333333333</v>
      </c>
      <c r="D1125" s="7">
        <f t="shared" si="162"/>
        <v>2276.0850694444412</v>
      </c>
      <c r="E1125" s="7">
        <f t="shared" si="163"/>
        <v>108588.22518807848</v>
      </c>
      <c r="F1125" s="7">
        <f t="shared" si="164"/>
        <v>5180563.2433479065</v>
      </c>
      <c r="G1125" s="11">
        <v>691379</v>
      </c>
      <c r="H1125">
        <v>1</v>
      </c>
      <c r="I1125">
        <v>0</v>
      </c>
      <c r="J1125">
        <v>9</v>
      </c>
      <c r="K1125" s="3">
        <v>3.125</v>
      </c>
      <c r="L1125" s="3">
        <f t="shared" si="165"/>
        <v>149.08854166666657</v>
      </c>
      <c r="M1125" s="5">
        <v>0</v>
      </c>
      <c r="R1125">
        <v>2007</v>
      </c>
      <c r="S1125" s="1" t="s">
        <v>2</v>
      </c>
      <c r="T1125" s="40">
        <f>+'Copy Co'!$B$17</f>
        <v>51399.602684929596</v>
      </c>
      <c r="U1125">
        <f>+'Copy Co'!$B$18*'All Data'!C1125</f>
        <v>2357.2575164984005</v>
      </c>
      <c r="V1125" s="40">
        <f>+D1125*'Copy Co'!$B$19</f>
        <v>956051.46777185041</v>
      </c>
      <c r="W1125" s="40">
        <f>+E1125*'Copy Co'!$B$20</f>
        <v>-838678.73493723595</v>
      </c>
      <c r="X1125" s="40">
        <f>+F1125*'Copy Co'!$B$21</f>
        <v>251183.22820867068</v>
      </c>
      <c r="Y1125" s="40">
        <f>+G1125*'Copy Co'!$B$22</f>
        <v>287739.89490714978</v>
      </c>
      <c r="Z1125" s="40">
        <f>+H1125*'Copy Co'!$B$23</f>
        <v>-10610.780657764437</v>
      </c>
      <c r="AA1125" s="40">
        <f>+I1125*'Copy Co'!$B$24</f>
        <v>0</v>
      </c>
      <c r="AB1125" s="40">
        <f>+J1125*'Copy Co'!$B$25</f>
        <v>3031.3988034760814</v>
      </c>
      <c r="AC1125" s="40">
        <f>+K1125*'Copy Co'!$B$26</f>
        <v>978.92824683104925</v>
      </c>
      <c r="AD1125" s="40">
        <f>+L1125*'Copy Co'!$B$27</f>
        <v>27329.047041252921</v>
      </c>
      <c r="AE1125" s="40">
        <f>+M1125*'Copy Co'!$B$28</f>
        <v>0</v>
      </c>
      <c r="AF1125" s="40">
        <f t="shared" si="166"/>
        <v>730781.3095856586</v>
      </c>
      <c r="AG1125" s="25">
        <f t="shared" si="167"/>
        <v>56784.309585658601</v>
      </c>
      <c r="AH1125" s="56">
        <f t="shared" si="168"/>
        <v>39108</v>
      </c>
      <c r="AL1125" s="56"/>
      <c r="BF1125" s="2">
        <v>40946</v>
      </c>
      <c r="BG1125" s="3">
        <v>28.75</v>
      </c>
      <c r="BH1125">
        <v>15</v>
      </c>
      <c r="BI1125">
        <v>6.6666666666666696</v>
      </c>
    </row>
    <row r="1126" spans="1:61" x14ac:dyDescent="0.25">
      <c r="A1126" s="2">
        <v>39109</v>
      </c>
      <c r="B1126" s="7">
        <v>672850</v>
      </c>
      <c r="C1126" s="3">
        <v>46.5</v>
      </c>
      <c r="D1126" s="7">
        <f t="shared" si="162"/>
        <v>2162.25</v>
      </c>
      <c r="E1126" s="7">
        <f t="shared" si="163"/>
        <v>100544.625</v>
      </c>
      <c r="F1126" s="7">
        <f t="shared" si="164"/>
        <v>4675325.0625</v>
      </c>
      <c r="G1126" s="11">
        <v>673997</v>
      </c>
      <c r="H1126">
        <v>0</v>
      </c>
      <c r="I1126">
        <v>1</v>
      </c>
      <c r="J1126">
        <v>9</v>
      </c>
      <c r="K1126" s="3">
        <v>2.2916666666666701</v>
      </c>
      <c r="L1126" s="3">
        <f t="shared" si="165"/>
        <v>106.56250000000016</v>
      </c>
      <c r="M1126" s="5">
        <v>0</v>
      </c>
      <c r="R1126">
        <v>2007</v>
      </c>
      <c r="S1126" s="1" t="s">
        <v>3</v>
      </c>
      <c r="T1126" s="40">
        <f>+'Copy Co'!$B$17</f>
        <v>51399.602684929596</v>
      </c>
      <c r="U1126">
        <f>+'Copy Co'!$B$18*'All Data'!C1126</f>
        <v>2297.5540510150363</v>
      </c>
      <c r="V1126" s="40">
        <f>+D1126*'Copy Co'!$B$19</f>
        <v>908235.95037871855</v>
      </c>
      <c r="W1126" s="40">
        <f>+E1126*'Copy Co'!$B$20</f>
        <v>-776554.16831507895</v>
      </c>
      <c r="X1126" s="40">
        <f>+F1126*'Copy Co'!$B$21</f>
        <v>226686.40203004843</v>
      </c>
      <c r="Y1126" s="40">
        <f>+G1126*'Copy Co'!$B$22</f>
        <v>280505.80932850752</v>
      </c>
      <c r="Z1126" s="40">
        <f>+H1126*'Copy Co'!$B$23</f>
        <v>0</v>
      </c>
      <c r="AA1126" s="40">
        <f>+I1126*'Copy Co'!$B$24</f>
        <v>-10704.382616627605</v>
      </c>
      <c r="AB1126" s="40">
        <f>+J1126*'Copy Co'!$B$25</f>
        <v>3031.3988034760814</v>
      </c>
      <c r="AC1126" s="40">
        <f>+K1126*'Copy Co'!$B$26</f>
        <v>717.88071434277049</v>
      </c>
      <c r="AD1126" s="40">
        <f>+L1126*'Copy Co'!$B$27</f>
        <v>19533.70488957331</v>
      </c>
      <c r="AE1126" s="40">
        <f>+M1126*'Copy Co'!$B$28</f>
        <v>0</v>
      </c>
      <c r="AF1126" s="40">
        <f t="shared" si="166"/>
        <v>705149.75194890483</v>
      </c>
      <c r="AG1126" s="25">
        <f t="shared" si="167"/>
        <v>32299.751948904828</v>
      </c>
      <c r="AH1126" s="56">
        <f t="shared" si="168"/>
        <v>39109</v>
      </c>
      <c r="AL1126" s="56"/>
      <c r="BF1126" s="2">
        <v>42713</v>
      </c>
      <c r="BG1126" s="3">
        <v>28.75</v>
      </c>
      <c r="BH1126">
        <v>12</v>
      </c>
      <c r="BI1126">
        <v>4.4583333333333304</v>
      </c>
    </row>
    <row r="1127" spans="1:61" x14ac:dyDescent="0.25">
      <c r="A1127" s="2">
        <v>39110</v>
      </c>
      <c r="B1127" s="7">
        <v>655852</v>
      </c>
      <c r="C1127" s="3">
        <v>45.7916666666667</v>
      </c>
      <c r="D1127" s="7">
        <f t="shared" si="162"/>
        <v>2096.876736111114</v>
      </c>
      <c r="E1127" s="7">
        <f t="shared" si="163"/>
        <v>96019.480541088167</v>
      </c>
      <c r="F1127" s="7">
        <f t="shared" si="164"/>
        <v>4396892.0464439988</v>
      </c>
      <c r="G1127" s="11">
        <v>672850</v>
      </c>
      <c r="H1127">
        <v>0</v>
      </c>
      <c r="I1127">
        <v>1</v>
      </c>
      <c r="J1127">
        <v>9</v>
      </c>
      <c r="K1127" s="3">
        <v>3.25</v>
      </c>
      <c r="L1127" s="3">
        <f t="shared" si="165"/>
        <v>148.82291666666677</v>
      </c>
      <c r="M1127" s="5">
        <v>0</v>
      </c>
      <c r="R1127">
        <v>2007</v>
      </c>
      <c r="S1127" s="1" t="s">
        <v>4</v>
      </c>
      <c r="T1127" s="40">
        <f>+'Copy Co'!$B$17</f>
        <v>51399.602684929596</v>
      </c>
      <c r="U1127">
        <f>+'Copy Co'!$B$18*'All Data'!C1127</f>
        <v>2262.5554678006511</v>
      </c>
      <c r="V1127" s="40">
        <f>+D1127*'Copy Co'!$B$19</f>
        <v>880776.42976015864</v>
      </c>
      <c r="W1127" s="40">
        <f>+E1127*'Copy Co'!$B$20</f>
        <v>-741604.31603012723</v>
      </c>
      <c r="X1127" s="40">
        <f>+F1127*'Copy Co'!$B$21</f>
        <v>213186.38272179532</v>
      </c>
      <c r="Y1127" s="40">
        <f>+G1127*'Copy Co'!$B$22</f>
        <v>280028.4479110238</v>
      </c>
      <c r="Z1127" s="40">
        <f>+H1127*'Copy Co'!$B$23</f>
        <v>0</v>
      </c>
      <c r="AA1127" s="40">
        <f>+I1127*'Copy Co'!$B$24</f>
        <v>-10704.382616627605</v>
      </c>
      <c r="AB1127" s="40">
        <f>+J1127*'Copy Co'!$B$25</f>
        <v>3031.3988034760814</v>
      </c>
      <c r="AC1127" s="40">
        <f>+K1127*'Copy Co'!$B$26</f>
        <v>1018.0853767042912</v>
      </c>
      <c r="AD1127" s="40">
        <f>+L1127*'Copy Co'!$B$27</f>
        <v>27280.355988009152</v>
      </c>
      <c r="AE1127" s="40">
        <f>+M1127*'Copy Co'!$B$28</f>
        <v>0</v>
      </c>
      <c r="AF1127" s="40">
        <f t="shared" si="166"/>
        <v>706674.56006714283</v>
      </c>
      <c r="AG1127" s="25">
        <f t="shared" si="167"/>
        <v>50822.560067142826</v>
      </c>
      <c r="AH1127" s="56">
        <f t="shared" si="168"/>
        <v>39110</v>
      </c>
      <c r="AL1127" s="56"/>
      <c r="BF1127" s="2">
        <v>38043</v>
      </c>
      <c r="BG1127" s="3">
        <v>28.7083333333333</v>
      </c>
      <c r="BH1127">
        <v>29</v>
      </c>
      <c r="BI1127">
        <v>15.7083333333333</v>
      </c>
    </row>
    <row r="1128" spans="1:61" x14ac:dyDescent="0.25">
      <c r="A1128" s="2">
        <v>39111</v>
      </c>
      <c r="B1128" s="7">
        <v>654940</v>
      </c>
      <c r="C1128" s="3">
        <v>44.0833333333333</v>
      </c>
      <c r="D1128" s="7">
        <f t="shared" si="162"/>
        <v>1943.3402777777749</v>
      </c>
      <c r="E1128" s="7">
        <f t="shared" si="163"/>
        <v>85668.917245370176</v>
      </c>
      <c r="F1128" s="7">
        <f t="shared" si="164"/>
        <v>3776571.4352333993</v>
      </c>
      <c r="G1128" s="11">
        <v>655852</v>
      </c>
      <c r="H1128">
        <v>0</v>
      </c>
      <c r="I1128">
        <v>0</v>
      </c>
      <c r="J1128">
        <v>8</v>
      </c>
      <c r="K1128" s="3">
        <v>3.0833333333333299</v>
      </c>
      <c r="L1128" s="3">
        <f t="shared" si="165"/>
        <v>135.92361111111086</v>
      </c>
      <c r="M1128" s="5">
        <v>0</v>
      </c>
      <c r="R1128">
        <v>2007</v>
      </c>
      <c r="S1128" s="1" t="s">
        <v>5</v>
      </c>
      <c r="T1128" s="40">
        <f>+'Copy Co'!$B$17</f>
        <v>51399.602684929596</v>
      </c>
      <c r="U1128">
        <f>+'Copy Co'!$B$18*'All Data'!C1128</f>
        <v>2178.1471200483033</v>
      </c>
      <c r="V1128" s="40">
        <f>+D1128*'Copy Co'!$B$19</f>
        <v>816284.65908046719</v>
      </c>
      <c r="W1128" s="40">
        <f>+E1128*'Copy Co'!$B$20</f>
        <v>-661661.97130808095</v>
      </c>
      <c r="X1128" s="40">
        <f>+F1128*'Copy Co'!$B$21</f>
        <v>183109.70450571005</v>
      </c>
      <c r="Y1128" s="40">
        <f>+G1128*'Copy Co'!$B$22</f>
        <v>272954.1764425069</v>
      </c>
      <c r="Z1128" s="40">
        <f>+H1128*'Copy Co'!$B$23</f>
        <v>0</v>
      </c>
      <c r="AA1128" s="40">
        <f>+I1128*'Copy Co'!$B$24</f>
        <v>0</v>
      </c>
      <c r="AB1128" s="40">
        <f>+J1128*'Copy Co'!$B$25</f>
        <v>2694.5767142009613</v>
      </c>
      <c r="AC1128" s="40">
        <f>+K1128*'Copy Co'!$B$26</f>
        <v>965.8758702066342</v>
      </c>
      <c r="AD1128" s="40">
        <f>+L1128*'Copy Co'!$B$27</f>
        <v>24915.816604992968</v>
      </c>
      <c r="AE1128" s="40">
        <f>+M1128*'Copy Co'!$B$28</f>
        <v>0</v>
      </c>
      <c r="AF1128" s="40">
        <f t="shared" si="166"/>
        <v>692840.58771498175</v>
      </c>
      <c r="AG1128" s="25">
        <f t="shared" si="167"/>
        <v>37900.587714981753</v>
      </c>
      <c r="AH1128" s="56">
        <f t="shared" si="168"/>
        <v>39111</v>
      </c>
      <c r="AL1128" s="56"/>
      <c r="BF1128" s="2">
        <v>38368</v>
      </c>
      <c r="BG1128" s="3">
        <v>28.7083333333333</v>
      </c>
      <c r="BH1128">
        <v>8</v>
      </c>
      <c r="BI1128">
        <v>3.625</v>
      </c>
    </row>
    <row r="1129" spans="1:61" x14ac:dyDescent="0.25">
      <c r="A1129" s="2">
        <v>39112</v>
      </c>
      <c r="B1129" s="7">
        <v>638489</v>
      </c>
      <c r="C1129" s="3">
        <v>39.8333333333333</v>
      </c>
      <c r="D1129" s="7">
        <f t="shared" si="162"/>
        <v>1586.6944444444418</v>
      </c>
      <c r="E1129" s="7">
        <f t="shared" si="163"/>
        <v>63203.328703703548</v>
      </c>
      <c r="F1129" s="7">
        <f t="shared" si="164"/>
        <v>2517599.2600308559</v>
      </c>
      <c r="G1129" s="11">
        <v>654940</v>
      </c>
      <c r="H1129">
        <v>0</v>
      </c>
      <c r="I1129">
        <v>0</v>
      </c>
      <c r="J1129">
        <v>9</v>
      </c>
      <c r="K1129" s="3">
        <v>3.7083333333333299</v>
      </c>
      <c r="L1129" s="3">
        <f t="shared" si="165"/>
        <v>147.71527777777752</v>
      </c>
      <c r="M1129" s="5">
        <v>0</v>
      </c>
      <c r="R1129">
        <v>2007</v>
      </c>
      <c r="S1129" s="1" t="s">
        <v>6</v>
      </c>
      <c r="T1129" s="40">
        <f>+'Copy Co'!$B$17</f>
        <v>51399.602684929596</v>
      </c>
      <c r="U1129">
        <f>+'Copy Co'!$B$18*'All Data'!C1129</f>
        <v>1968.1556207619828</v>
      </c>
      <c r="V1129" s="40">
        <f>+D1129*'Copy Co'!$B$19</f>
        <v>666478.40754336014</v>
      </c>
      <c r="W1129" s="40">
        <f>+E1129*'Copy Co'!$B$20</f>
        <v>-488149.49935164675</v>
      </c>
      <c r="X1129" s="40">
        <f>+F1129*'Copy Co'!$B$21</f>
        <v>122067.55902117705</v>
      </c>
      <c r="Y1129" s="40">
        <f>+G1129*'Copy Co'!$B$22</f>
        <v>272574.61793095921</v>
      </c>
      <c r="Z1129" s="40">
        <f>+H1129*'Copy Co'!$B$23</f>
        <v>0</v>
      </c>
      <c r="AA1129" s="40">
        <f>+I1129*'Copy Co'!$B$24</f>
        <v>0</v>
      </c>
      <c r="AB1129" s="40">
        <f>+J1129*'Copy Co'!$B$25</f>
        <v>3031.3988034760814</v>
      </c>
      <c r="AC1129" s="40">
        <f>+K1129*'Copy Co'!$B$26</f>
        <v>1161.6615195728441</v>
      </c>
      <c r="AD1129" s="40">
        <f>+L1129*'Copy Co'!$B$27</f>
        <v>27077.317478404202</v>
      </c>
      <c r="AE1129" s="40">
        <f>+M1129*'Copy Co'!$B$28</f>
        <v>0</v>
      </c>
      <c r="AF1129" s="40">
        <f t="shared" si="166"/>
        <v>657609.22125099425</v>
      </c>
      <c r="AG1129" s="25">
        <f t="shared" si="167"/>
        <v>19120.221250994247</v>
      </c>
      <c r="AH1129" s="56">
        <f t="shared" si="168"/>
        <v>39112</v>
      </c>
      <c r="AL1129" s="56"/>
      <c r="BF1129" s="2">
        <v>38824</v>
      </c>
      <c r="BG1129" s="3">
        <v>28.7083333333333</v>
      </c>
      <c r="BH1129">
        <v>30</v>
      </c>
      <c r="BI1129">
        <v>12.3333333333333</v>
      </c>
    </row>
    <row r="1130" spans="1:61" x14ac:dyDescent="0.25">
      <c r="A1130" s="2">
        <v>39113</v>
      </c>
      <c r="B1130" s="7">
        <v>660308</v>
      </c>
      <c r="C1130" s="3">
        <v>40.25</v>
      </c>
      <c r="D1130" s="7">
        <f t="shared" si="162"/>
        <v>1620.0625</v>
      </c>
      <c r="E1130" s="7">
        <f t="shared" si="163"/>
        <v>65207.515625</v>
      </c>
      <c r="F1130" s="7">
        <f t="shared" si="164"/>
        <v>2624602.50390625</v>
      </c>
      <c r="G1130" s="11">
        <v>638489</v>
      </c>
      <c r="H1130">
        <v>0</v>
      </c>
      <c r="I1130">
        <v>0</v>
      </c>
      <c r="J1130">
        <v>14</v>
      </c>
      <c r="K1130" s="3">
        <v>6.5833333333333304</v>
      </c>
      <c r="L1130" s="3">
        <f t="shared" si="165"/>
        <v>264.97916666666657</v>
      </c>
      <c r="M1130" s="5">
        <v>0</v>
      </c>
      <c r="R1130">
        <v>2007</v>
      </c>
      <c r="S1130" s="1" t="s">
        <v>7</v>
      </c>
      <c r="T1130" s="40">
        <f>+'Copy Co'!$B$17</f>
        <v>51399.602684929596</v>
      </c>
      <c r="U1130">
        <f>+'Copy Co'!$B$18*'All Data'!C1130</f>
        <v>1988.7430226528002</v>
      </c>
      <c r="V1130" s="40">
        <f>+D1130*'Copy Co'!$B$19</f>
        <v>680494.39443192165</v>
      </c>
      <c r="W1130" s="40">
        <f>+E1130*'Copy Co'!$B$20</f>
        <v>-503628.79233041441</v>
      </c>
      <c r="X1130" s="40">
        <f>+F1130*'Copy Co'!$B$21</f>
        <v>127255.68605735077</v>
      </c>
      <c r="Y1130" s="40">
        <f>+G1130*'Copy Co'!$B$22</f>
        <v>265727.99833285523</v>
      </c>
      <c r="Z1130" s="40">
        <f>+H1130*'Copy Co'!$B$23</f>
        <v>0</v>
      </c>
      <c r="AA1130" s="40">
        <f>+I1130*'Copy Co'!$B$24</f>
        <v>0</v>
      </c>
      <c r="AB1130" s="40">
        <f>+J1130*'Copy Co'!$B$25</f>
        <v>4715.5092498516824</v>
      </c>
      <c r="AC1130" s="40">
        <f>+K1130*'Copy Co'!$B$26</f>
        <v>2062.2755066574096</v>
      </c>
      <c r="AD1130" s="40">
        <f>+L1130*'Copy Co'!$B$27</f>
        <v>48572.667153564507</v>
      </c>
      <c r="AE1130" s="40">
        <f>+M1130*'Copy Co'!$B$28</f>
        <v>0</v>
      </c>
      <c r="AF1130" s="40">
        <f t="shared" si="166"/>
        <v>678588.08410936932</v>
      </c>
      <c r="AG1130" s="25">
        <f t="shared" si="167"/>
        <v>18280.084109369316</v>
      </c>
      <c r="AH1130" s="56">
        <f t="shared" si="168"/>
        <v>39113</v>
      </c>
      <c r="AI1130" s="38">
        <f>SUM(AG1100:AG1130)</f>
        <v>364632.91530597326</v>
      </c>
      <c r="AJ1130" s="38"/>
      <c r="AK1130" s="38"/>
      <c r="AL1130" s="56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  <c r="AX1130" s="38"/>
      <c r="AY1130" s="38"/>
      <c r="AZ1130" s="38"/>
      <c r="BA1130" s="38"/>
      <c r="BB1130" s="38"/>
      <c r="BC1130" s="38"/>
      <c r="BD1130" s="38"/>
      <c r="BE1130" s="38"/>
      <c r="BF1130" s="2">
        <v>39169</v>
      </c>
      <c r="BG1130" s="3">
        <v>28.7083333333333</v>
      </c>
      <c r="BH1130">
        <v>22</v>
      </c>
      <c r="BI1130">
        <v>8.2083333333333304</v>
      </c>
    </row>
    <row r="1131" spans="1:61" x14ac:dyDescent="0.25">
      <c r="A1131" s="2">
        <v>39114</v>
      </c>
      <c r="B1131" s="7">
        <v>755792</v>
      </c>
      <c r="C1131" s="3">
        <v>42.5416666666667</v>
      </c>
      <c r="D1131" s="7">
        <f t="shared" si="162"/>
        <v>1809.7934027777806</v>
      </c>
      <c r="E1131" s="7">
        <f t="shared" si="163"/>
        <v>76991.62767650481</v>
      </c>
      <c r="F1131" s="7">
        <f t="shared" si="164"/>
        <v>3275352.1607379778</v>
      </c>
      <c r="G1131" s="11">
        <v>660308</v>
      </c>
      <c r="H1131">
        <v>0</v>
      </c>
      <c r="I1131">
        <v>0</v>
      </c>
      <c r="J1131">
        <v>14</v>
      </c>
      <c r="K1131" s="3">
        <v>5</v>
      </c>
      <c r="L1131" s="3">
        <f t="shared" si="165"/>
        <v>212.70833333333348</v>
      </c>
      <c r="M1131" s="5">
        <v>0</v>
      </c>
      <c r="N1131" s="30">
        <v>2007</v>
      </c>
      <c r="O1131" s="30">
        <v>2</v>
      </c>
      <c r="P1131" s="33">
        <v>850810</v>
      </c>
      <c r="R1131">
        <v>2007</v>
      </c>
      <c r="S1131" s="1" t="s">
        <v>1</v>
      </c>
      <c r="T1131" s="40">
        <f>+'Copy Co'!$B$17</f>
        <v>51399.602684929596</v>
      </c>
      <c r="U1131">
        <f>+'Copy Co'!$B$18*'All Data'!C1131</f>
        <v>2101.9737330522885</v>
      </c>
      <c r="V1131" s="40">
        <f>+D1131*'Copy Co'!$B$19</f>
        <v>760189.35421945306</v>
      </c>
      <c r="W1131" s="40">
        <f>+E1131*'Copy Co'!$B$20</f>
        <v>-594643.11888927338</v>
      </c>
      <c r="X1131" s="40">
        <f>+F1131*'Copy Co'!$B$21</f>
        <v>158807.73780936157</v>
      </c>
      <c r="Y1131" s="40">
        <f>+G1131*'Copy Co'!$B$22</f>
        <v>274808.68601208634</v>
      </c>
      <c r="Z1131" s="40">
        <f>+H1131*'Copy Co'!$B$23</f>
        <v>0</v>
      </c>
      <c r="AA1131" s="40">
        <f>+I1131*'Copy Co'!$B$24</f>
        <v>0</v>
      </c>
      <c r="AB1131" s="40">
        <f>+J1131*'Copy Co'!$B$25</f>
        <v>4715.5092498516824</v>
      </c>
      <c r="AC1131" s="40">
        <f>+K1131*'Copy Co'!$B$26</f>
        <v>1566.2851949296787</v>
      </c>
      <c r="AD1131" s="40">
        <f>+L1131*'Copy Co'!$B$27</f>
        <v>38991.031656411207</v>
      </c>
      <c r="AE1131" s="40">
        <f>+M1131*'Copy Co'!$B$28</f>
        <v>0</v>
      </c>
      <c r="AF1131" s="40">
        <f t="shared" si="166"/>
        <v>697937.06167080207</v>
      </c>
      <c r="AG1131" s="25">
        <f t="shared" si="167"/>
        <v>-57854.938329197932</v>
      </c>
      <c r="AH1131" s="56">
        <f t="shared" si="168"/>
        <v>39114</v>
      </c>
      <c r="AL1131" s="56"/>
      <c r="BF1131" s="2">
        <v>40227</v>
      </c>
      <c r="BG1131" s="3">
        <v>28.7083333333333</v>
      </c>
      <c r="BH1131">
        <v>13</v>
      </c>
      <c r="BI1131">
        <v>4.4583333333333304</v>
      </c>
    </row>
    <row r="1132" spans="1:61" x14ac:dyDescent="0.25">
      <c r="A1132" s="2">
        <v>39115</v>
      </c>
      <c r="B1132" s="7">
        <v>713126</v>
      </c>
      <c r="C1132" s="3">
        <v>40.75</v>
      </c>
      <c r="D1132" s="7">
        <f t="shared" si="162"/>
        <v>1660.5625</v>
      </c>
      <c r="E1132" s="7">
        <f t="shared" si="163"/>
        <v>67667.921875</v>
      </c>
      <c r="F1132" s="7">
        <f t="shared" si="164"/>
        <v>2757467.81640625</v>
      </c>
      <c r="G1132" s="11">
        <v>755792</v>
      </c>
      <c r="H1132">
        <v>1</v>
      </c>
      <c r="I1132">
        <v>0</v>
      </c>
      <c r="J1132">
        <v>15</v>
      </c>
      <c r="K1132" s="3">
        <v>6.2916666666666696</v>
      </c>
      <c r="L1132" s="3">
        <f t="shared" si="165"/>
        <v>256.3854166666668</v>
      </c>
      <c r="M1132" s="5">
        <v>0</v>
      </c>
      <c r="R1132">
        <v>2007</v>
      </c>
      <c r="S1132" s="1" t="s">
        <v>2</v>
      </c>
      <c r="T1132" s="40">
        <f>+'Copy Co'!$B$17</f>
        <v>51399.602684929596</v>
      </c>
      <c r="U1132">
        <f>+'Copy Co'!$B$18*'All Data'!C1132</f>
        <v>2013.4479049217791</v>
      </c>
      <c r="V1132" s="40">
        <f>+D1132*'Copy Co'!$B$19</f>
        <v>697506.09797699656</v>
      </c>
      <c r="W1132" s="40">
        <f>+E1132*'Copy Co'!$B$20</f>
        <v>-522631.68511743279</v>
      </c>
      <c r="X1132" s="40">
        <f>+F1132*'Copy Co'!$B$21</f>
        <v>133697.75355909532</v>
      </c>
      <c r="Y1132" s="40">
        <f>+G1132*'Copy Co'!$B$22</f>
        <v>314547.46333293972</v>
      </c>
      <c r="Z1132" s="40">
        <f>+H1132*'Copy Co'!$B$23</f>
        <v>-10610.780657764437</v>
      </c>
      <c r="AA1132" s="40">
        <f>+I1132*'Copy Co'!$B$24</f>
        <v>0</v>
      </c>
      <c r="AB1132" s="40">
        <f>+J1132*'Copy Co'!$B$25</f>
        <v>5052.331339126802</v>
      </c>
      <c r="AC1132" s="40">
        <f>+K1132*'Copy Co'!$B$26</f>
        <v>1970.9088702865135</v>
      </c>
      <c r="AD1132" s="40">
        <f>+L1132*'Copy Co'!$B$27</f>
        <v>46997.36837214735</v>
      </c>
      <c r="AE1132" s="40">
        <f>+M1132*'Copy Co'!$B$28</f>
        <v>0</v>
      </c>
      <c r="AF1132" s="40">
        <f t="shared" si="166"/>
        <v>719942.5082652464</v>
      </c>
      <c r="AG1132" s="25">
        <f t="shared" si="167"/>
        <v>6816.5082652464043</v>
      </c>
      <c r="AH1132" s="56">
        <f t="shared" si="168"/>
        <v>39115</v>
      </c>
      <c r="AL1132" s="56"/>
      <c r="BF1132" s="2">
        <v>40849</v>
      </c>
      <c r="BG1132" s="3">
        <v>28.7083333333333</v>
      </c>
      <c r="BH1132">
        <v>12</v>
      </c>
      <c r="BI1132">
        <v>4.7916666666666696</v>
      </c>
    </row>
    <row r="1133" spans="1:61" x14ac:dyDescent="0.25">
      <c r="A1133" s="2">
        <v>39116</v>
      </c>
      <c r="B1133" s="7">
        <v>622884</v>
      </c>
      <c r="C1133" s="3">
        <v>33.3333333333333</v>
      </c>
      <c r="D1133" s="7">
        <f t="shared" si="162"/>
        <v>1111.1111111111088</v>
      </c>
      <c r="E1133" s="7">
        <f t="shared" si="163"/>
        <v>37037.03703703692</v>
      </c>
      <c r="F1133" s="7">
        <f t="shared" si="164"/>
        <v>1234567.9012345627</v>
      </c>
      <c r="G1133" s="11">
        <v>713126</v>
      </c>
      <c r="H1133">
        <v>0</v>
      </c>
      <c r="I1133">
        <v>1</v>
      </c>
      <c r="J1133">
        <v>14</v>
      </c>
      <c r="K1133" s="3">
        <v>8.25</v>
      </c>
      <c r="L1133" s="3">
        <f t="shared" si="165"/>
        <v>274.99999999999972</v>
      </c>
      <c r="M1133" s="5">
        <v>0</v>
      </c>
      <c r="R1133">
        <v>2007</v>
      </c>
      <c r="S1133" s="1" t="s">
        <v>3</v>
      </c>
      <c r="T1133" s="40">
        <f>+'Copy Co'!$B$17</f>
        <v>51399.602684929596</v>
      </c>
      <c r="U1133">
        <f>+'Copy Co'!$B$18*'All Data'!C1133</f>
        <v>1646.9921512652575</v>
      </c>
      <c r="V1133" s="40">
        <f>+D1133*'Copy Co'!$B$19</f>
        <v>466713.40315705945</v>
      </c>
      <c r="W1133" s="40">
        <f>+E1133*'Copy Co'!$B$20</f>
        <v>-286054.72936172353</v>
      </c>
      <c r="X1133" s="40">
        <f>+F1133*'Copy Co'!$B$21</f>
        <v>59858.887211364075</v>
      </c>
      <c r="Y1133" s="40">
        <f>+G1133*'Copy Co'!$B$22</f>
        <v>296790.61744073231</v>
      </c>
      <c r="Z1133" s="40">
        <f>+H1133*'Copy Co'!$B$23</f>
        <v>0</v>
      </c>
      <c r="AA1133" s="40">
        <f>+I1133*'Copy Co'!$B$24</f>
        <v>-10704.382616627605</v>
      </c>
      <c r="AB1133" s="40">
        <f>+J1133*'Copy Co'!$B$25</f>
        <v>4715.5092498516824</v>
      </c>
      <c r="AC1133" s="40">
        <f>+K1133*'Copy Co'!$B$26</f>
        <v>2584.37057163397</v>
      </c>
      <c r="AD1133" s="40">
        <f>+L1133*'Copy Co'!$B$27</f>
        <v>50409.561005350348</v>
      </c>
      <c r="AE1133" s="40">
        <f>+M1133*'Copy Co'!$B$28</f>
        <v>0</v>
      </c>
      <c r="AF1133" s="40">
        <f t="shared" si="166"/>
        <v>637359.83149383543</v>
      </c>
      <c r="AG1133" s="25">
        <f t="shared" si="167"/>
        <v>14475.831493835431</v>
      </c>
      <c r="AH1133" s="56">
        <f t="shared" si="168"/>
        <v>39116</v>
      </c>
      <c r="AL1133" s="56"/>
      <c r="BF1133" s="2">
        <v>40966</v>
      </c>
      <c r="BG1133" s="3">
        <v>28.7083333333333</v>
      </c>
      <c r="BH1133">
        <v>16</v>
      </c>
      <c r="BI1133">
        <v>7</v>
      </c>
    </row>
    <row r="1134" spans="1:61" x14ac:dyDescent="0.25">
      <c r="A1134" s="2">
        <v>39117</v>
      </c>
      <c r="B1134" s="7">
        <v>540802</v>
      </c>
      <c r="C1134" s="3">
        <v>30.2083333333333</v>
      </c>
      <c r="D1134" s="7">
        <f t="shared" si="162"/>
        <v>912.54340277777578</v>
      </c>
      <c r="E1134" s="7">
        <f t="shared" si="163"/>
        <v>27566.415292245281</v>
      </c>
      <c r="F1134" s="7">
        <f t="shared" si="164"/>
        <v>832735.46195324196</v>
      </c>
      <c r="G1134" s="11">
        <v>622884</v>
      </c>
      <c r="H1134">
        <v>0</v>
      </c>
      <c r="I1134">
        <v>1</v>
      </c>
      <c r="J1134">
        <v>14</v>
      </c>
      <c r="K1134" s="3">
        <v>6.3333333333333304</v>
      </c>
      <c r="L1134" s="3">
        <f t="shared" si="165"/>
        <v>191.31944444444414</v>
      </c>
      <c r="M1134" s="5">
        <v>0</v>
      </c>
      <c r="R1134">
        <v>2007</v>
      </c>
      <c r="S1134" s="1" t="s">
        <v>4</v>
      </c>
      <c r="T1134" s="40">
        <f>+'Copy Co'!$B$17</f>
        <v>51399.602684929596</v>
      </c>
      <c r="U1134">
        <f>+'Copy Co'!$B$18*'All Data'!C1134</f>
        <v>1492.5866370841393</v>
      </c>
      <c r="V1134" s="40">
        <f>+D1134*'Copy Co'!$B$19</f>
        <v>383306.61333504587</v>
      </c>
      <c r="W1134" s="40">
        <f>+E1134*'Copy Co'!$B$20</f>
        <v>-212908.59357919538</v>
      </c>
      <c r="X1134" s="40">
        <f>+F1134*'Copy Co'!$B$21</f>
        <v>40375.760656109611</v>
      </c>
      <c r="Y1134" s="40">
        <f>+G1134*'Copy Co'!$B$22</f>
        <v>259233.46919612118</v>
      </c>
      <c r="Z1134" s="40">
        <f>+H1134*'Copy Co'!$B$23</f>
        <v>0</v>
      </c>
      <c r="AA1134" s="40">
        <f>+I1134*'Copy Co'!$B$24</f>
        <v>-10704.382616627605</v>
      </c>
      <c r="AB1134" s="40">
        <f>+J1134*'Copy Co'!$B$25</f>
        <v>4715.5092498516824</v>
      </c>
      <c r="AC1134" s="40">
        <f>+K1134*'Copy Co'!$B$26</f>
        <v>1983.9612469109256</v>
      </c>
      <c r="AD1134" s="40">
        <f>+L1134*'Copy Co'!$B$27</f>
        <v>35070.288022661647</v>
      </c>
      <c r="AE1134" s="40">
        <f>+M1134*'Copy Co'!$B$28</f>
        <v>0</v>
      </c>
      <c r="AF1134" s="40">
        <f t="shared" si="166"/>
        <v>553964.81483289169</v>
      </c>
      <c r="AG1134" s="25">
        <f t="shared" si="167"/>
        <v>13162.814832891687</v>
      </c>
      <c r="AH1134" s="56">
        <f t="shared" si="168"/>
        <v>39117</v>
      </c>
      <c r="AL1134" s="56"/>
      <c r="BF1134" s="2">
        <v>40971</v>
      </c>
      <c r="BG1134" s="3">
        <v>28.7083333333333</v>
      </c>
      <c r="BH1134">
        <v>15</v>
      </c>
      <c r="BI1134">
        <v>10.5416666666667</v>
      </c>
    </row>
    <row r="1135" spans="1:61" x14ac:dyDescent="0.25">
      <c r="A1135" s="2">
        <v>39118</v>
      </c>
      <c r="B1135" s="7">
        <v>479051</v>
      </c>
      <c r="C1135" s="3">
        <v>29.25</v>
      </c>
      <c r="D1135" s="7">
        <f t="shared" si="162"/>
        <v>855.5625</v>
      </c>
      <c r="E1135" s="7">
        <f t="shared" si="163"/>
        <v>25025.203125</v>
      </c>
      <c r="F1135" s="7">
        <f t="shared" si="164"/>
        <v>731987.19140625</v>
      </c>
      <c r="G1135" s="11">
        <v>540802</v>
      </c>
      <c r="H1135">
        <v>0</v>
      </c>
      <c r="I1135">
        <v>0</v>
      </c>
      <c r="J1135">
        <v>9</v>
      </c>
      <c r="K1135" s="3">
        <v>3.4583333333333299</v>
      </c>
      <c r="L1135" s="3">
        <f t="shared" si="165"/>
        <v>101.1562499999999</v>
      </c>
      <c r="M1135" s="5">
        <v>0</v>
      </c>
      <c r="R1135">
        <v>2007</v>
      </c>
      <c r="S1135" s="1" t="s">
        <v>5</v>
      </c>
      <c r="T1135" s="40">
        <f>+'Copy Co'!$B$17</f>
        <v>51399.602684929596</v>
      </c>
      <c r="U1135">
        <f>+'Copy Co'!$B$18*'All Data'!C1135</f>
        <v>1445.2356127352648</v>
      </c>
      <c r="V1135" s="40">
        <f>+D1135*'Copy Co'!$B$19</f>
        <v>359372.23738970625</v>
      </c>
      <c r="W1135" s="40">
        <f>+E1135*'Copy Co'!$B$20</f>
        <v>-193281.5980928895</v>
      </c>
      <c r="X1135" s="40">
        <f>+F1135*'Copy Co'!$B$21</f>
        <v>35490.910371745558</v>
      </c>
      <c r="Y1135" s="40">
        <f>+G1135*'Copy Co'!$B$22</f>
        <v>225072.37079167346</v>
      </c>
      <c r="Z1135" s="40">
        <f>+H1135*'Copy Co'!$B$23</f>
        <v>0</v>
      </c>
      <c r="AA1135" s="40">
        <f>+I1135*'Copy Co'!$B$24</f>
        <v>0</v>
      </c>
      <c r="AB1135" s="40">
        <f>+J1135*'Copy Co'!$B$25</f>
        <v>3031.3988034760814</v>
      </c>
      <c r="AC1135" s="40">
        <f>+K1135*'Copy Co'!$B$26</f>
        <v>1083.3472598263602</v>
      </c>
      <c r="AD1135" s="40">
        <f>+L1135*'Copy Co'!$B$27</f>
        <v>18542.698747081715</v>
      </c>
      <c r="AE1135" s="40">
        <f>+M1135*'Copy Co'!$B$28</f>
        <v>0</v>
      </c>
      <c r="AF1135" s="40">
        <f t="shared" si="166"/>
        <v>502156.20356828475</v>
      </c>
      <c r="AG1135" s="25">
        <f t="shared" si="167"/>
        <v>23105.203568284749</v>
      </c>
      <c r="AH1135" s="56">
        <f t="shared" si="168"/>
        <v>39118</v>
      </c>
      <c r="AL1135" s="56"/>
      <c r="BF1135" s="2">
        <v>38371</v>
      </c>
      <c r="BG1135" s="3">
        <v>28.6666666666667</v>
      </c>
      <c r="BH1135">
        <v>9</v>
      </c>
      <c r="BI1135">
        <v>3.5416666666666701</v>
      </c>
    </row>
    <row r="1136" spans="1:61" x14ac:dyDescent="0.25">
      <c r="A1136" s="2">
        <v>39119</v>
      </c>
      <c r="B1136" s="7">
        <v>461189</v>
      </c>
      <c r="C1136" s="3">
        <v>29.125</v>
      </c>
      <c r="D1136" s="7">
        <f t="shared" si="162"/>
        <v>848.265625</v>
      </c>
      <c r="E1136" s="7">
        <f t="shared" si="163"/>
        <v>24705.736328125</v>
      </c>
      <c r="F1136" s="7">
        <f t="shared" si="164"/>
        <v>719554.57055664063</v>
      </c>
      <c r="G1136" s="11">
        <v>479051</v>
      </c>
      <c r="H1136">
        <v>0</v>
      </c>
      <c r="I1136">
        <v>0</v>
      </c>
      <c r="J1136">
        <v>13</v>
      </c>
      <c r="K1136" s="3">
        <v>4.6666666666666696</v>
      </c>
      <c r="L1136" s="3">
        <f t="shared" si="165"/>
        <v>135.91666666666674</v>
      </c>
      <c r="M1136" s="5">
        <v>0</v>
      </c>
      <c r="R1136">
        <v>2007</v>
      </c>
      <c r="S1136" s="1" t="s">
        <v>6</v>
      </c>
      <c r="T1136" s="40">
        <f>+'Copy Co'!$B$17</f>
        <v>51399.602684929596</v>
      </c>
      <c r="U1136">
        <f>+'Copy Co'!$B$18*'All Data'!C1136</f>
        <v>1439.0593921680199</v>
      </c>
      <c r="V1136" s="40">
        <f>+D1136*'Copy Co'!$B$19</f>
        <v>356307.24296241073</v>
      </c>
      <c r="W1136" s="40">
        <f>+E1136*'Copy Co'!$B$20</f>
        <v>-190814.20341364585</v>
      </c>
      <c r="X1136" s="40">
        <f>+F1136*'Copy Co'!$B$21</f>
        <v>34888.106063911029</v>
      </c>
      <c r="Y1136" s="40">
        <f>+G1136*'Copy Co'!$B$22</f>
        <v>199372.68038972112</v>
      </c>
      <c r="Z1136" s="40">
        <f>+H1136*'Copy Co'!$B$23</f>
        <v>0</v>
      </c>
      <c r="AA1136" s="40">
        <f>+I1136*'Copy Co'!$B$24</f>
        <v>0</v>
      </c>
      <c r="AB1136" s="40">
        <f>+J1136*'Copy Co'!$B$25</f>
        <v>4378.6871605765618</v>
      </c>
      <c r="AC1136" s="40">
        <f>+K1136*'Copy Co'!$B$26</f>
        <v>1461.8661819343679</v>
      </c>
      <c r="AD1136" s="40">
        <f>+L1136*'Copy Co'!$B$27</f>
        <v>24914.54363628077</v>
      </c>
      <c r="AE1136" s="40">
        <f>+M1136*'Copy Co'!$B$28</f>
        <v>0</v>
      </c>
      <c r="AF1136" s="40">
        <f t="shared" si="166"/>
        <v>483347.58505828638</v>
      </c>
      <c r="AG1136" s="25">
        <f t="shared" si="167"/>
        <v>22158.585058286379</v>
      </c>
      <c r="AH1136" s="56">
        <f t="shared" si="168"/>
        <v>39119</v>
      </c>
      <c r="AL1136" s="56"/>
      <c r="BF1136" s="2">
        <v>39897</v>
      </c>
      <c r="BG1136" s="3">
        <v>28.6666666666667</v>
      </c>
      <c r="BH1136">
        <v>24</v>
      </c>
      <c r="BI1136">
        <v>6.7083333333333304</v>
      </c>
    </row>
    <row r="1137" spans="1:61" x14ac:dyDescent="0.25">
      <c r="A1137" s="2">
        <v>39120</v>
      </c>
      <c r="B1137" s="7">
        <v>434271</v>
      </c>
      <c r="C1137" s="3">
        <v>25.9166666666667</v>
      </c>
      <c r="D1137" s="7">
        <f t="shared" si="162"/>
        <v>671.67361111111279</v>
      </c>
      <c r="E1137" s="7">
        <f t="shared" si="163"/>
        <v>17407.541087963029</v>
      </c>
      <c r="F1137" s="7">
        <f t="shared" si="164"/>
        <v>451145.43986304238</v>
      </c>
      <c r="G1137" s="11">
        <v>461189</v>
      </c>
      <c r="H1137">
        <v>0</v>
      </c>
      <c r="I1137">
        <v>0</v>
      </c>
      <c r="J1137">
        <v>12</v>
      </c>
      <c r="K1137" s="3">
        <v>4.75</v>
      </c>
      <c r="L1137" s="3">
        <f t="shared" si="165"/>
        <v>123.10416666666683</v>
      </c>
      <c r="M1137" s="5">
        <v>0</v>
      </c>
      <c r="R1137">
        <v>2007</v>
      </c>
      <c r="S1137" s="1" t="s">
        <v>7</v>
      </c>
      <c r="T1137" s="40">
        <f>+'Copy Co'!$B$17</f>
        <v>51399.602684929596</v>
      </c>
      <c r="U1137">
        <f>+'Copy Co'!$B$18*'All Data'!C1137</f>
        <v>1280.5363976087406</v>
      </c>
      <c r="V1137" s="40">
        <f>+D1137*'Copy Co'!$B$19</f>
        <v>282131.16916721349</v>
      </c>
      <c r="W1137" s="40">
        <f>+E1137*'Copy Co'!$B$20</f>
        <v>-134446.75527879977</v>
      </c>
      <c r="X1137" s="40">
        <f>+F1137*'Copy Co'!$B$21</f>
        <v>21874.101840553394</v>
      </c>
      <c r="Y1137" s="40">
        <f>+G1137*'Copy Co'!$B$22</f>
        <v>191938.82717342224</v>
      </c>
      <c r="Z1137" s="40">
        <f>+H1137*'Copy Co'!$B$23</f>
        <v>0</v>
      </c>
      <c r="AA1137" s="40">
        <f>+I1137*'Copy Co'!$B$24</f>
        <v>0</v>
      </c>
      <c r="AB1137" s="40">
        <f>+J1137*'Copy Co'!$B$25</f>
        <v>4041.8650713014422</v>
      </c>
      <c r="AC1137" s="40">
        <f>+K1137*'Copy Co'!$B$26</f>
        <v>1487.9709351831948</v>
      </c>
      <c r="AD1137" s="40">
        <f>+L1137*'Copy Co'!$B$27</f>
        <v>22565.916362167871</v>
      </c>
      <c r="AE1137" s="40">
        <f>+M1137*'Copy Co'!$B$28</f>
        <v>0</v>
      </c>
      <c r="AF1137" s="40">
        <f t="shared" si="166"/>
        <v>442273.23435358016</v>
      </c>
      <c r="AG1137" s="25">
        <f t="shared" si="167"/>
        <v>8002.2343535801629</v>
      </c>
      <c r="AH1137" s="56">
        <f t="shared" si="168"/>
        <v>39120</v>
      </c>
      <c r="AL1137" s="56"/>
      <c r="BF1137" s="2">
        <v>38675</v>
      </c>
      <c r="BG1137" s="3">
        <v>28.625</v>
      </c>
      <c r="BH1137">
        <v>10</v>
      </c>
      <c r="BI1137">
        <v>5.1666666666666696</v>
      </c>
    </row>
    <row r="1138" spans="1:61" x14ac:dyDescent="0.25">
      <c r="A1138" s="2">
        <v>39121</v>
      </c>
      <c r="B1138" s="7">
        <v>375129</v>
      </c>
      <c r="C1138" s="3">
        <v>20.0416666666667</v>
      </c>
      <c r="D1138" s="7">
        <f t="shared" si="162"/>
        <v>401.66840277777908</v>
      </c>
      <c r="E1138" s="7">
        <f t="shared" si="163"/>
        <v>8050.1042390046687</v>
      </c>
      <c r="F1138" s="7">
        <f t="shared" si="164"/>
        <v>161337.50579005215</v>
      </c>
      <c r="G1138" s="11">
        <v>434271</v>
      </c>
      <c r="H1138">
        <v>0</v>
      </c>
      <c r="I1138">
        <v>0</v>
      </c>
      <c r="J1138">
        <v>10</v>
      </c>
      <c r="K1138" s="3">
        <v>7.0416666666666696</v>
      </c>
      <c r="L1138" s="3">
        <f t="shared" si="165"/>
        <v>141.1267361111114</v>
      </c>
      <c r="M1138" s="5">
        <v>0</v>
      </c>
      <c r="R1138">
        <v>2007</v>
      </c>
      <c r="S1138" s="1" t="s">
        <v>1</v>
      </c>
      <c r="T1138" s="40">
        <f>+'Copy Co'!$B$17</f>
        <v>51399.602684929596</v>
      </c>
      <c r="U1138">
        <f>+'Copy Co'!$B$18*'All Data'!C1138</f>
        <v>990.25403094823866</v>
      </c>
      <c r="V1138" s="40">
        <f>+D1138*'Copy Co'!$B$19</f>
        <v>168717.62448097032</v>
      </c>
      <c r="W1138" s="40">
        <f>+E1138*'Copy Co'!$B$20</f>
        <v>-62174.800514398077</v>
      </c>
      <c r="X1138" s="40">
        <f>+F1138*'Copy Co'!$B$21</f>
        <v>7822.5616852601524</v>
      </c>
      <c r="Y1138" s="40">
        <f>+G1138*'Copy Co'!$B$22</f>
        <v>180736.02452666746</v>
      </c>
      <c r="Z1138" s="40">
        <f>+H1138*'Copy Co'!$B$23</f>
        <v>0</v>
      </c>
      <c r="AA1138" s="40">
        <f>+I1138*'Copy Co'!$B$24</f>
        <v>0</v>
      </c>
      <c r="AB1138" s="40">
        <f>+J1138*'Copy Co'!$B$25</f>
        <v>3368.2208927512015</v>
      </c>
      <c r="AC1138" s="40">
        <f>+K1138*'Copy Co'!$B$26</f>
        <v>2205.8516495259651</v>
      </c>
      <c r="AD1138" s="40">
        <f>+L1138*'Copy Co'!$B$27</f>
        <v>25869.588412651116</v>
      </c>
      <c r="AE1138" s="40">
        <f>+M1138*'Copy Co'!$B$28</f>
        <v>0</v>
      </c>
      <c r="AF1138" s="40">
        <f t="shared" si="166"/>
        <v>378934.92784930591</v>
      </c>
      <c r="AG1138" s="25">
        <f t="shared" si="167"/>
        <v>3805.9278493059101</v>
      </c>
      <c r="AH1138" s="56">
        <f t="shared" si="168"/>
        <v>39121</v>
      </c>
      <c r="AL1138" s="56"/>
      <c r="BF1138" s="2">
        <v>40114</v>
      </c>
      <c r="BG1138" s="3">
        <v>28.625</v>
      </c>
      <c r="BH1138">
        <v>18</v>
      </c>
      <c r="BI1138">
        <v>10.125</v>
      </c>
    </row>
    <row r="1139" spans="1:61" x14ac:dyDescent="0.25">
      <c r="A1139" s="2">
        <v>39122</v>
      </c>
      <c r="B1139" s="7">
        <v>394326</v>
      </c>
      <c r="C1139" s="3">
        <v>22</v>
      </c>
      <c r="D1139" s="7">
        <f t="shared" si="162"/>
        <v>484</v>
      </c>
      <c r="E1139" s="7">
        <f t="shared" si="163"/>
        <v>10648</v>
      </c>
      <c r="F1139" s="7">
        <f t="shared" si="164"/>
        <v>234256</v>
      </c>
      <c r="G1139" s="11">
        <v>375129</v>
      </c>
      <c r="H1139">
        <v>1</v>
      </c>
      <c r="I1139">
        <v>0</v>
      </c>
      <c r="J1139">
        <v>10</v>
      </c>
      <c r="K1139" s="3">
        <v>4.8333333333333304</v>
      </c>
      <c r="L1139" s="3">
        <f t="shared" si="165"/>
        <v>106.33333333333327</v>
      </c>
      <c r="M1139" s="5">
        <v>0</v>
      </c>
      <c r="R1139">
        <v>2007</v>
      </c>
      <c r="S1139" s="1" t="s">
        <v>2</v>
      </c>
      <c r="T1139" s="40">
        <f>+'Copy Co'!$B$17</f>
        <v>51399.602684929596</v>
      </c>
      <c r="U1139">
        <f>+'Copy Co'!$B$18*'All Data'!C1139</f>
        <v>1087.014819835071</v>
      </c>
      <c r="V1139" s="40">
        <f>+D1139*'Copy Co'!$B$19</f>
        <v>203300.35841521551</v>
      </c>
      <c r="W1139" s="40">
        <f>+E1139*'Copy Co'!$B$20</f>
        <v>-82239.590472578333</v>
      </c>
      <c r="X1139" s="40">
        <f>+F1139*'Copy Co'!$B$21</f>
        <v>11358.065820894142</v>
      </c>
      <c r="Y1139" s="40">
        <f>+G1139*'Copy Co'!$B$22</f>
        <v>156122.15447189484</v>
      </c>
      <c r="Z1139" s="40">
        <f>+H1139*'Copy Co'!$B$23</f>
        <v>-10610.780657764437</v>
      </c>
      <c r="AA1139" s="40">
        <f>+I1139*'Copy Co'!$B$24</f>
        <v>0</v>
      </c>
      <c r="AB1139" s="40">
        <f>+J1139*'Copy Co'!$B$25</f>
        <v>3368.2208927512015</v>
      </c>
      <c r="AC1139" s="40">
        <f>+K1139*'Copy Co'!$B$26</f>
        <v>1514.0756884320219</v>
      </c>
      <c r="AD1139" s="40">
        <f>+L1139*'Copy Co'!$B$27</f>
        <v>19491.696922068808</v>
      </c>
      <c r="AE1139" s="40">
        <f>+M1139*'Copy Co'!$B$28</f>
        <v>0</v>
      </c>
      <c r="AF1139" s="40">
        <f t="shared" si="166"/>
        <v>354790.81858567847</v>
      </c>
      <c r="AG1139" s="25">
        <f t="shared" si="167"/>
        <v>-39535.181414321531</v>
      </c>
      <c r="AH1139" s="56">
        <f t="shared" si="168"/>
        <v>39122</v>
      </c>
      <c r="AL1139" s="56"/>
      <c r="BF1139" s="2">
        <v>40136</v>
      </c>
      <c r="BG1139" s="3">
        <v>28.625</v>
      </c>
      <c r="BH1139">
        <v>10</v>
      </c>
      <c r="BI1139">
        <v>4.125</v>
      </c>
    </row>
    <row r="1140" spans="1:61" x14ac:dyDescent="0.25">
      <c r="A1140" s="2">
        <v>39123</v>
      </c>
      <c r="B1140" s="7">
        <v>357796</v>
      </c>
      <c r="C1140" s="3">
        <v>17.4583333333333</v>
      </c>
      <c r="D1140" s="7">
        <f t="shared" si="162"/>
        <v>304.79340277777663</v>
      </c>
      <c r="E1140" s="7">
        <f t="shared" si="163"/>
        <v>5321.1848234953404</v>
      </c>
      <c r="F1140" s="7">
        <f t="shared" si="164"/>
        <v>92899.01837685598</v>
      </c>
      <c r="G1140" s="11">
        <v>394326</v>
      </c>
      <c r="H1140">
        <v>0</v>
      </c>
      <c r="I1140">
        <v>1</v>
      </c>
      <c r="J1140">
        <v>17</v>
      </c>
      <c r="K1140" s="3">
        <v>9.6666666666666696</v>
      </c>
      <c r="L1140" s="3">
        <f t="shared" si="165"/>
        <v>168.76388888888863</v>
      </c>
      <c r="M1140" s="5">
        <v>0</v>
      </c>
      <c r="R1140">
        <v>2007</v>
      </c>
      <c r="S1140" s="1" t="s">
        <v>3</v>
      </c>
      <c r="T1140" s="40">
        <f>+'Copy Co'!$B$17</f>
        <v>51399.602684929596</v>
      </c>
      <c r="U1140">
        <f>+'Copy Co'!$B$18*'All Data'!C1140</f>
        <v>862.61213922517777</v>
      </c>
      <c r="V1140" s="40">
        <f>+D1140*'Copy Co'!$B$19</f>
        <v>128026.04964321309</v>
      </c>
      <c r="W1140" s="40">
        <f>+E1140*'Copy Co'!$B$20</f>
        <v>-41098.052283354227</v>
      </c>
      <c r="X1140" s="40">
        <f>+F1140*'Copy Co'!$B$21</f>
        <v>4504.2738090840139</v>
      </c>
      <c r="Y1140" s="40">
        <f>+G1140*'Copy Co'!$B$22</f>
        <v>164111.61143042633</v>
      </c>
      <c r="Z1140" s="40">
        <f>+H1140*'Copy Co'!$B$23</f>
        <v>0</v>
      </c>
      <c r="AA1140" s="40">
        <f>+I1140*'Copy Co'!$B$24</f>
        <v>-10704.382616627605</v>
      </c>
      <c r="AB1140" s="40">
        <f>+J1140*'Copy Co'!$B$25</f>
        <v>5725.9755176770432</v>
      </c>
      <c r="AC1140" s="40">
        <f>+K1140*'Copy Co'!$B$26</f>
        <v>3028.1513768640466</v>
      </c>
      <c r="AD1140" s="40">
        <f>+L1140*'Copy Co'!$B$27</f>
        <v>30935.685645253117</v>
      </c>
      <c r="AE1140" s="40">
        <f>+M1140*'Copy Co'!$B$28</f>
        <v>0</v>
      </c>
      <c r="AF1140" s="40">
        <f t="shared" si="166"/>
        <v>336791.52734669059</v>
      </c>
      <c r="AG1140" s="25">
        <f t="shared" si="167"/>
        <v>-21004.472653309407</v>
      </c>
      <c r="AH1140" s="56">
        <f t="shared" si="168"/>
        <v>39123</v>
      </c>
      <c r="AL1140" s="56"/>
      <c r="BF1140" s="2">
        <v>40250</v>
      </c>
      <c r="BG1140" s="3">
        <v>28.625</v>
      </c>
      <c r="BH1140">
        <v>21</v>
      </c>
      <c r="BI1140">
        <v>11.2916666666667</v>
      </c>
    </row>
    <row r="1141" spans="1:61" x14ac:dyDescent="0.25">
      <c r="A1141" s="2">
        <v>39124</v>
      </c>
      <c r="B1141" s="7">
        <v>429510</v>
      </c>
      <c r="C1141" s="3">
        <v>24.2916666666667</v>
      </c>
      <c r="D1141" s="7">
        <f t="shared" si="162"/>
        <v>590.08506944444605</v>
      </c>
      <c r="E1141" s="7">
        <f t="shared" si="163"/>
        <v>14334.149811921356</v>
      </c>
      <c r="F1141" s="7">
        <f t="shared" si="164"/>
        <v>348200.3891812567</v>
      </c>
      <c r="G1141" s="11">
        <v>357796</v>
      </c>
      <c r="H1141">
        <v>0</v>
      </c>
      <c r="I1141">
        <v>1</v>
      </c>
      <c r="J1141">
        <v>16</v>
      </c>
      <c r="K1141" s="3">
        <v>8.1666666666666696</v>
      </c>
      <c r="L1141" s="3">
        <f t="shared" si="165"/>
        <v>198.3819444444448</v>
      </c>
      <c r="M1141" s="5">
        <v>0</v>
      </c>
      <c r="R1141">
        <v>2007</v>
      </c>
      <c r="S1141" s="1" t="s">
        <v>4</v>
      </c>
      <c r="T1141" s="40">
        <f>+'Copy Co'!$B$17</f>
        <v>51399.602684929596</v>
      </c>
      <c r="U1141">
        <f>+'Copy Co'!$B$18*'All Data'!C1141</f>
        <v>1200.2455302345591</v>
      </c>
      <c r="V1141" s="40">
        <f>+D1141*'Copy Co'!$B$19</f>
        <v>247860.54982132898</v>
      </c>
      <c r="W1141" s="40">
        <f>+E1141*'Copy Co'!$B$20</f>
        <v>-110709.48631714856</v>
      </c>
      <c r="X1141" s="40">
        <f>+F1141*'Copy Co'!$B$21</f>
        <v>16882.739136592747</v>
      </c>
      <c r="Y1141" s="40">
        <f>+G1141*'Copy Co'!$B$22</f>
        <v>148908.46183959674</v>
      </c>
      <c r="Z1141" s="40">
        <f>+H1141*'Copy Co'!$B$23</f>
        <v>0</v>
      </c>
      <c r="AA1141" s="40">
        <f>+I1141*'Copy Co'!$B$24</f>
        <v>-10704.382616627605</v>
      </c>
      <c r="AB1141" s="40">
        <f>+J1141*'Copy Co'!$B$25</f>
        <v>5389.1534284019226</v>
      </c>
      <c r="AC1141" s="40">
        <f>+K1141*'Copy Co'!$B$26</f>
        <v>2558.2658183851431</v>
      </c>
      <c r="AD1141" s="40">
        <f>+L1141*'Copy Co'!$B$27</f>
        <v>36364.897203026449</v>
      </c>
      <c r="AE1141" s="40">
        <f>+M1141*'Copy Co'!$B$28</f>
        <v>0</v>
      </c>
      <c r="AF1141" s="40">
        <f t="shared" si="166"/>
        <v>389150.04652872001</v>
      </c>
      <c r="AG1141" s="25">
        <f t="shared" si="167"/>
        <v>-40359.953471279994</v>
      </c>
      <c r="AH1141" s="56">
        <f t="shared" si="168"/>
        <v>39124</v>
      </c>
      <c r="AL1141" s="56"/>
      <c r="BF1141" s="2">
        <v>40662</v>
      </c>
      <c r="BG1141" s="3">
        <v>28.625</v>
      </c>
      <c r="BH1141">
        <v>26</v>
      </c>
      <c r="BI1141">
        <v>10.0833333333333</v>
      </c>
    </row>
    <row r="1142" spans="1:61" x14ac:dyDescent="0.25">
      <c r="A1142" s="2">
        <v>39125</v>
      </c>
      <c r="B1142" s="7">
        <v>458061</v>
      </c>
      <c r="C1142" s="3">
        <v>28.0833333333333</v>
      </c>
      <c r="D1142" s="7">
        <f t="shared" si="162"/>
        <v>788.67361111110927</v>
      </c>
      <c r="E1142" s="7">
        <f t="shared" si="163"/>
        <v>22148.58391203696</v>
      </c>
      <c r="F1142" s="7">
        <f t="shared" si="164"/>
        <v>622006.0648630372</v>
      </c>
      <c r="G1142" s="11">
        <v>429510</v>
      </c>
      <c r="H1142">
        <v>0</v>
      </c>
      <c r="I1142">
        <v>0</v>
      </c>
      <c r="J1142">
        <v>9</v>
      </c>
      <c r="K1142" s="3">
        <v>4.25</v>
      </c>
      <c r="L1142" s="3">
        <f t="shared" si="165"/>
        <v>119.35416666666653</v>
      </c>
      <c r="M1142" s="5">
        <v>0</v>
      </c>
      <c r="R1142">
        <v>2007</v>
      </c>
      <c r="S1142" s="1" t="s">
        <v>5</v>
      </c>
      <c r="T1142" s="40">
        <f>+'Copy Co'!$B$17</f>
        <v>51399.602684929596</v>
      </c>
      <c r="U1142">
        <f>+'Copy Co'!$B$18*'All Data'!C1142</f>
        <v>1387.590887440979</v>
      </c>
      <c r="V1142" s="40">
        <f>+D1142*'Copy Co'!$B$19</f>
        <v>331276.09051965043</v>
      </c>
      <c r="W1142" s="40">
        <f>+E1142*'Copy Co'!$B$20</f>
        <v>-171064.09377098575</v>
      </c>
      <c r="X1142" s="40">
        <f>+F1142*'Copy Co'!$B$21</f>
        <v>30158.398613951096</v>
      </c>
      <c r="Y1142" s="40">
        <f>+G1142*'Copy Co'!$B$22</f>
        <v>178754.57927066035</v>
      </c>
      <c r="Z1142" s="40">
        <f>+H1142*'Copy Co'!$B$23</f>
        <v>0</v>
      </c>
      <c r="AA1142" s="40">
        <f>+I1142*'Copy Co'!$B$24</f>
        <v>0</v>
      </c>
      <c r="AB1142" s="40">
        <f>+J1142*'Copy Co'!$B$25</f>
        <v>3031.3988034760814</v>
      </c>
      <c r="AC1142" s="40">
        <f>+K1142*'Copy Co'!$B$26</f>
        <v>1331.342415690227</v>
      </c>
      <c r="AD1142" s="40">
        <f>+L1142*'Copy Co'!$B$27</f>
        <v>21878.513257549403</v>
      </c>
      <c r="AE1142" s="40">
        <f>+M1142*'Copy Co'!$B$28</f>
        <v>0</v>
      </c>
      <c r="AF1142" s="40">
        <f t="shared" si="166"/>
        <v>448153.42268236238</v>
      </c>
      <c r="AG1142" s="25">
        <f t="shared" si="167"/>
        <v>-9907.5773176376242</v>
      </c>
      <c r="AH1142" s="56">
        <f t="shared" si="168"/>
        <v>39125</v>
      </c>
      <c r="AL1142" s="56"/>
      <c r="BF1142" s="2">
        <v>40905</v>
      </c>
      <c r="BG1142" s="3">
        <v>28.5833333333333</v>
      </c>
      <c r="BH1142">
        <v>9</v>
      </c>
      <c r="BI1142">
        <v>4.375</v>
      </c>
    </row>
    <row r="1143" spans="1:61" x14ac:dyDescent="0.25">
      <c r="A1143" s="2">
        <v>39126</v>
      </c>
      <c r="B1143" s="7">
        <v>505808</v>
      </c>
      <c r="C1143" s="3">
        <v>30.0833333333333</v>
      </c>
      <c r="D1143" s="7">
        <f t="shared" si="162"/>
        <v>905.00694444444241</v>
      </c>
      <c r="E1143" s="7">
        <f t="shared" si="163"/>
        <v>27225.625578703613</v>
      </c>
      <c r="F1143" s="7">
        <f t="shared" si="164"/>
        <v>819037.56949266605</v>
      </c>
      <c r="G1143" s="11">
        <v>458061</v>
      </c>
      <c r="H1143">
        <v>0</v>
      </c>
      <c r="I1143">
        <v>0</v>
      </c>
      <c r="J1143">
        <v>13</v>
      </c>
      <c r="K1143" s="3">
        <v>6.2083333333333304</v>
      </c>
      <c r="L1143" s="3">
        <f t="shared" si="165"/>
        <v>186.76736111111083</v>
      </c>
      <c r="M1143" s="5">
        <v>0</v>
      </c>
      <c r="R1143">
        <v>2007</v>
      </c>
      <c r="S1143" s="1" t="s">
        <v>6</v>
      </c>
      <c r="T1143" s="40">
        <f>+'Copy Co'!$B$17</f>
        <v>51399.602684929596</v>
      </c>
      <c r="U1143">
        <f>+'Copy Co'!$B$18*'All Data'!C1143</f>
        <v>1486.4104165168947</v>
      </c>
      <c r="V1143" s="40">
        <f>+D1143*'Copy Co'!$B$19</f>
        <v>380140.98383019457</v>
      </c>
      <c r="W1143" s="40">
        <f>+E1143*'Copy Co'!$B$20</f>
        <v>-210276.51182873201</v>
      </c>
      <c r="X1143" s="40">
        <f>+F1143*'Copy Co'!$B$21</f>
        <v>39711.608770246487</v>
      </c>
      <c r="Y1143" s="40">
        <f>+G1143*'Copy Co'!$B$22</f>
        <v>190637.00806802625</v>
      </c>
      <c r="Z1143" s="40">
        <f>+H1143*'Copy Co'!$B$23</f>
        <v>0</v>
      </c>
      <c r="AA1143" s="40">
        <f>+I1143*'Copy Co'!$B$24</f>
        <v>0</v>
      </c>
      <c r="AB1143" s="40">
        <f>+J1143*'Copy Co'!$B$25</f>
        <v>4378.6871605765618</v>
      </c>
      <c r="AC1143" s="40">
        <f>+K1143*'Copy Co'!$B$26</f>
        <v>1944.8041170376837</v>
      </c>
      <c r="AD1143" s="40">
        <f>+L1143*'Copy Co'!$B$27</f>
        <v>34235.857031777632</v>
      </c>
      <c r="AE1143" s="40">
        <f>+M1143*'Copy Co'!$B$28</f>
        <v>0</v>
      </c>
      <c r="AF1143" s="40">
        <f t="shared" si="166"/>
        <v>493658.45025057369</v>
      </c>
      <c r="AG1143" s="25">
        <f t="shared" si="167"/>
        <v>-12149.549749426311</v>
      </c>
      <c r="AH1143" s="56">
        <f t="shared" si="168"/>
        <v>39126</v>
      </c>
      <c r="AL1143" s="56"/>
      <c r="BF1143" s="2">
        <v>41334</v>
      </c>
      <c r="BG1143" s="3">
        <v>28.5833333333333</v>
      </c>
      <c r="BH1143">
        <v>10</v>
      </c>
      <c r="BI1143">
        <v>3.7083333333333299</v>
      </c>
    </row>
    <row r="1144" spans="1:61" x14ac:dyDescent="0.25">
      <c r="A1144" s="2">
        <v>39127</v>
      </c>
      <c r="B1144" s="7">
        <v>518084</v>
      </c>
      <c r="C1144" s="3">
        <v>29.1666666666667</v>
      </c>
      <c r="D1144" s="7">
        <f t="shared" si="162"/>
        <v>850.69444444444639</v>
      </c>
      <c r="E1144" s="7">
        <f t="shared" si="163"/>
        <v>24811.921296296383</v>
      </c>
      <c r="F1144" s="7">
        <f t="shared" si="164"/>
        <v>723681.03780864528</v>
      </c>
      <c r="G1144" s="11">
        <v>505808</v>
      </c>
      <c r="H1144">
        <v>0</v>
      </c>
      <c r="I1144">
        <v>0</v>
      </c>
      <c r="J1144">
        <v>14</v>
      </c>
      <c r="K1144" s="3">
        <v>6.9166666666666696</v>
      </c>
      <c r="L1144" s="3">
        <f t="shared" si="165"/>
        <v>201.73611111111143</v>
      </c>
      <c r="M1144" s="5">
        <v>0</v>
      </c>
      <c r="R1144">
        <v>2007</v>
      </c>
      <c r="S1144" s="1" t="s">
        <v>7</v>
      </c>
      <c r="T1144" s="40">
        <f>+'Copy Co'!$B$17</f>
        <v>51399.602684929596</v>
      </c>
      <c r="U1144">
        <f>+'Copy Co'!$B$18*'All Data'!C1144</f>
        <v>1441.1181323571031</v>
      </c>
      <c r="V1144" s="40">
        <f>+D1144*'Copy Co'!$B$19</f>
        <v>357327.44929212518</v>
      </c>
      <c r="W1144" s="40">
        <f>+E1144*'Copy Co'!$B$20</f>
        <v>-191634.32064662466</v>
      </c>
      <c r="X1144" s="40">
        <f>+F1144*'Copy Co'!$B$21</f>
        <v>35088.180711544534</v>
      </c>
      <c r="Y1144" s="40">
        <f>+G1144*'Copy Co'!$B$22</f>
        <v>210508.47764134521</v>
      </c>
      <c r="Z1144" s="40">
        <f>+H1144*'Copy Co'!$B$23</f>
        <v>0</v>
      </c>
      <c r="AA1144" s="40">
        <f>+I1144*'Copy Co'!$B$24</f>
        <v>0</v>
      </c>
      <c r="AB1144" s="40">
        <f>+J1144*'Copy Co'!$B$25</f>
        <v>4715.5092498516824</v>
      </c>
      <c r="AC1144" s="40">
        <f>+K1144*'Copy Co'!$B$26</f>
        <v>2166.6945196527231</v>
      </c>
      <c r="AD1144" s="40">
        <f>+L1144*'Copy Co'!$B$27</f>
        <v>36979.741091046249</v>
      </c>
      <c r="AE1144" s="40">
        <f>+M1144*'Copy Co'!$B$28</f>
        <v>0</v>
      </c>
      <c r="AF1144" s="40">
        <f t="shared" si="166"/>
        <v>507992.45267622767</v>
      </c>
      <c r="AG1144" s="25">
        <f t="shared" si="167"/>
        <v>-10091.547323772334</v>
      </c>
      <c r="AH1144" s="56">
        <f t="shared" si="168"/>
        <v>39127</v>
      </c>
      <c r="AL1144" s="56"/>
      <c r="BF1144" s="2">
        <v>40220</v>
      </c>
      <c r="BG1144" s="3">
        <v>28.5416666666667</v>
      </c>
      <c r="BH1144">
        <v>15</v>
      </c>
      <c r="BI1144">
        <v>6.125</v>
      </c>
    </row>
    <row r="1145" spans="1:61" x14ac:dyDescent="0.25">
      <c r="A1145" s="2">
        <v>39128</v>
      </c>
      <c r="B1145" s="7">
        <v>547123</v>
      </c>
      <c r="C1145" s="3">
        <v>27.7916666666667</v>
      </c>
      <c r="D1145" s="7">
        <f t="shared" si="162"/>
        <v>772.3767361111129</v>
      </c>
      <c r="E1145" s="7">
        <f t="shared" si="163"/>
        <v>21465.63679108804</v>
      </c>
      <c r="F1145" s="7">
        <f t="shared" si="164"/>
        <v>596565.82248565578</v>
      </c>
      <c r="G1145" s="11">
        <v>518084</v>
      </c>
      <c r="H1145">
        <v>0</v>
      </c>
      <c r="I1145">
        <v>0</v>
      </c>
      <c r="J1145">
        <v>14</v>
      </c>
      <c r="K1145" s="3">
        <v>9.375</v>
      </c>
      <c r="L1145" s="3">
        <f t="shared" si="165"/>
        <v>260.54687500000028</v>
      </c>
      <c r="M1145" s="5">
        <v>0</v>
      </c>
      <c r="R1145">
        <v>2007</v>
      </c>
      <c r="S1145" s="1" t="s">
        <v>1</v>
      </c>
      <c r="T1145" s="40">
        <f>+'Copy Co'!$B$17</f>
        <v>51399.602684929596</v>
      </c>
      <c r="U1145">
        <f>+'Copy Co'!$B$18*'All Data'!C1145</f>
        <v>1373.1797061174113</v>
      </c>
      <c r="V1145" s="40">
        <f>+D1145*'Copy Co'!$B$19</f>
        <v>324430.71752678428</v>
      </c>
      <c r="W1145" s="40">
        <f>+E1145*'Copy Co'!$B$20</f>
        <v>-165789.36691699762</v>
      </c>
      <c r="X1145" s="40">
        <f>+F1145*'Copy Co'!$B$21</f>
        <v>28924.910688682165</v>
      </c>
      <c r="Y1145" s="40">
        <f>+G1145*'Copy Co'!$B$22</f>
        <v>215617.53497441456</v>
      </c>
      <c r="Z1145" s="40">
        <f>+H1145*'Copy Co'!$B$23</f>
        <v>0</v>
      </c>
      <c r="AA1145" s="40">
        <f>+I1145*'Copy Co'!$B$24</f>
        <v>0</v>
      </c>
      <c r="AB1145" s="40">
        <f>+J1145*'Copy Co'!$B$25</f>
        <v>4715.5092498516824</v>
      </c>
      <c r="AC1145" s="40">
        <f>+K1145*'Copy Co'!$B$26</f>
        <v>2936.7847404931476</v>
      </c>
      <c r="AD1145" s="40">
        <f>+L1145*'Copy Co'!$B$27</f>
        <v>47760.194872966975</v>
      </c>
      <c r="AE1145" s="40">
        <f>+M1145*'Copy Co'!$B$28</f>
        <v>0</v>
      </c>
      <c r="AF1145" s="40">
        <f t="shared" si="166"/>
        <v>511369.06752724224</v>
      </c>
      <c r="AG1145" s="25">
        <f t="shared" si="167"/>
        <v>-35753.932472757762</v>
      </c>
      <c r="AH1145" s="56">
        <f t="shared" si="168"/>
        <v>39128</v>
      </c>
      <c r="AL1145" s="56"/>
      <c r="BF1145" s="2">
        <v>40263</v>
      </c>
      <c r="BG1145" s="3">
        <v>28.5416666666667</v>
      </c>
      <c r="BH1145">
        <v>20</v>
      </c>
      <c r="BI1145">
        <v>8.75</v>
      </c>
    </row>
    <row r="1146" spans="1:61" x14ac:dyDescent="0.25">
      <c r="A1146" s="2">
        <v>39129</v>
      </c>
      <c r="B1146" s="7">
        <v>465007</v>
      </c>
      <c r="C1146" s="3">
        <v>24.25</v>
      </c>
      <c r="D1146" s="7">
        <f t="shared" si="162"/>
        <v>588.0625</v>
      </c>
      <c r="E1146" s="7">
        <f t="shared" si="163"/>
        <v>14260.515625</v>
      </c>
      <c r="F1146" s="7">
        <f t="shared" si="164"/>
        <v>345817.50390625</v>
      </c>
      <c r="G1146" s="11">
        <v>547123</v>
      </c>
      <c r="H1146">
        <v>1</v>
      </c>
      <c r="I1146">
        <v>0</v>
      </c>
      <c r="J1146">
        <v>14</v>
      </c>
      <c r="K1146" s="3">
        <v>6.5416666666666696</v>
      </c>
      <c r="L1146" s="3">
        <f t="shared" si="165"/>
        <v>158.63541666666674</v>
      </c>
      <c r="M1146" s="5">
        <v>0</v>
      </c>
      <c r="R1146">
        <v>2007</v>
      </c>
      <c r="S1146" s="1" t="s">
        <v>2</v>
      </c>
      <c r="T1146" s="40">
        <f>+'Copy Co'!$B$17</f>
        <v>51399.602684929596</v>
      </c>
      <c r="U1146">
        <f>+'Copy Co'!$B$18*'All Data'!C1146</f>
        <v>1198.1867900454758</v>
      </c>
      <c r="V1146" s="40">
        <f>+D1146*'Copy Co'!$B$19</f>
        <v>247010.98557964395</v>
      </c>
      <c r="W1146" s="40">
        <f>+E1146*'Copy Co'!$B$20</f>
        <v>-110140.77431703647</v>
      </c>
      <c r="X1146" s="40">
        <f>+F1146*'Copy Co'!$B$21</f>
        <v>16767.203279252208</v>
      </c>
      <c r="Y1146" s="40">
        <f>+G1146*'Copy Co'!$B$22</f>
        <v>227703.06087006474</v>
      </c>
      <c r="Z1146" s="40">
        <f>+H1146*'Copy Co'!$B$23</f>
        <v>-10610.780657764437</v>
      </c>
      <c r="AA1146" s="40">
        <f>+I1146*'Copy Co'!$B$24</f>
        <v>0</v>
      </c>
      <c r="AB1146" s="40">
        <f>+J1146*'Copy Co'!$B$25</f>
        <v>4715.5092498516824</v>
      </c>
      <c r="AC1146" s="40">
        <f>+K1146*'Copy Co'!$B$26</f>
        <v>2049.2231300329972</v>
      </c>
      <c r="AD1146" s="40">
        <f>+L1146*'Copy Co'!$B$27</f>
        <v>29079.060778427334</v>
      </c>
      <c r="AE1146" s="40">
        <f>+M1146*'Copy Co'!$B$28</f>
        <v>0</v>
      </c>
      <c r="AF1146" s="40">
        <f t="shared" si="166"/>
        <v>459171.27738744713</v>
      </c>
      <c r="AG1146" s="25">
        <f t="shared" si="167"/>
        <v>-5835.7226125528687</v>
      </c>
      <c r="AH1146" s="56">
        <f t="shared" si="168"/>
        <v>39129</v>
      </c>
      <c r="AL1146" s="56"/>
      <c r="BF1146" s="2">
        <v>41239</v>
      </c>
      <c r="BG1146" s="3">
        <v>28.5416666666667</v>
      </c>
      <c r="BH1146">
        <v>7</v>
      </c>
      <c r="BI1146">
        <v>3.25</v>
      </c>
    </row>
    <row r="1147" spans="1:61" x14ac:dyDescent="0.25">
      <c r="A1147" s="2">
        <v>39130</v>
      </c>
      <c r="B1147" s="7">
        <v>418445</v>
      </c>
      <c r="C1147" s="3">
        <v>25.5</v>
      </c>
      <c r="D1147" s="7">
        <f t="shared" si="162"/>
        <v>650.25</v>
      </c>
      <c r="E1147" s="7">
        <f t="shared" si="163"/>
        <v>16581.375</v>
      </c>
      <c r="F1147" s="7">
        <f t="shared" si="164"/>
        <v>422825.0625</v>
      </c>
      <c r="G1147" s="11">
        <v>465007</v>
      </c>
      <c r="H1147">
        <v>0</v>
      </c>
      <c r="I1147">
        <v>1</v>
      </c>
      <c r="J1147">
        <v>14</v>
      </c>
      <c r="K1147" s="3">
        <v>7.2083333333333304</v>
      </c>
      <c r="L1147" s="3">
        <f t="shared" si="165"/>
        <v>183.81249999999991</v>
      </c>
      <c r="M1147" s="5">
        <v>0</v>
      </c>
      <c r="R1147">
        <v>2007</v>
      </c>
      <c r="S1147" s="1" t="s">
        <v>3</v>
      </c>
      <c r="T1147" s="40">
        <f>+'Copy Co'!$B$17</f>
        <v>51399.602684929596</v>
      </c>
      <c r="U1147">
        <f>+'Copy Co'!$B$18*'All Data'!C1147</f>
        <v>1259.948995717923</v>
      </c>
      <c r="V1147" s="40">
        <f>+D1147*'Copy Co'!$B$19</f>
        <v>273132.35136259068</v>
      </c>
      <c r="W1147" s="40">
        <f>+E1147*'Copy Co'!$B$20</f>
        <v>-128065.87992789711</v>
      </c>
      <c r="X1147" s="40">
        <f>+F1147*'Copy Co'!$B$21</f>
        <v>20500.968558323711</v>
      </c>
      <c r="Y1147" s="40">
        <f>+G1147*'Copy Co'!$B$22</f>
        <v>193527.81225794967</v>
      </c>
      <c r="Z1147" s="40">
        <f>+H1147*'Copy Co'!$B$23</f>
        <v>0</v>
      </c>
      <c r="AA1147" s="40">
        <f>+I1147*'Copy Co'!$B$24</f>
        <v>-10704.382616627605</v>
      </c>
      <c r="AB1147" s="40">
        <f>+J1147*'Copy Co'!$B$25</f>
        <v>4715.5092498516824</v>
      </c>
      <c r="AC1147" s="40">
        <f>+K1147*'Copy Co'!$B$26</f>
        <v>2258.0611560236193</v>
      </c>
      <c r="AD1147" s="40">
        <f>+L1147*'Copy Co'!$B$27</f>
        <v>33694.208844712601</v>
      </c>
      <c r="AE1147" s="40">
        <f>+M1147*'Copy Co'!$B$28</f>
        <v>0</v>
      </c>
      <c r="AF1147" s="40">
        <f t="shared" si="166"/>
        <v>441718.20056557481</v>
      </c>
      <c r="AG1147" s="25">
        <f t="shared" si="167"/>
        <v>23273.200565574807</v>
      </c>
      <c r="AH1147" s="56">
        <f t="shared" si="168"/>
        <v>39130</v>
      </c>
      <c r="AL1147" s="56"/>
      <c r="BF1147" s="2">
        <v>41651</v>
      </c>
      <c r="BG1147" s="3">
        <v>28.5416666666667</v>
      </c>
      <c r="BH1147">
        <v>18</v>
      </c>
      <c r="BI1147">
        <v>8.5</v>
      </c>
    </row>
    <row r="1148" spans="1:61" x14ac:dyDescent="0.25">
      <c r="A1148" s="2">
        <v>39131</v>
      </c>
      <c r="B1148" s="7">
        <v>375298</v>
      </c>
      <c r="C1148" s="3">
        <v>20.9166666666667</v>
      </c>
      <c r="D1148" s="7">
        <f t="shared" si="162"/>
        <v>437.50694444444582</v>
      </c>
      <c r="E1148" s="7">
        <f t="shared" si="163"/>
        <v>9151.1869212963393</v>
      </c>
      <c r="F1148" s="7">
        <f t="shared" si="164"/>
        <v>191412.32643711541</v>
      </c>
      <c r="G1148" s="11">
        <v>418445</v>
      </c>
      <c r="H1148">
        <v>0</v>
      </c>
      <c r="I1148">
        <v>1</v>
      </c>
      <c r="J1148">
        <v>23</v>
      </c>
      <c r="K1148" s="3">
        <v>11.4583333333333</v>
      </c>
      <c r="L1148" s="3">
        <f t="shared" si="165"/>
        <v>239.67013888888857</v>
      </c>
      <c r="M1148" s="5">
        <v>0</v>
      </c>
      <c r="R1148">
        <v>2007</v>
      </c>
      <c r="S1148" s="1" t="s">
        <v>4</v>
      </c>
      <c r="T1148" s="40">
        <f>+'Copy Co'!$B$17</f>
        <v>51399.602684929596</v>
      </c>
      <c r="U1148">
        <f>+'Copy Co'!$B$18*'All Data'!C1148</f>
        <v>1033.4875749189516</v>
      </c>
      <c r="V1148" s="40">
        <f>+D1148*'Copy Co'!$B$19</f>
        <v>183771.31945186286</v>
      </c>
      <c r="W1148" s="40">
        <f>+E1148*'Copy Co'!$B$20</f>
        <v>-70678.988048969361</v>
      </c>
      <c r="X1148" s="40">
        <f>+F1148*'Copy Co'!$B$21</f>
        <v>9280.7603758419536</v>
      </c>
      <c r="Y1148" s="40">
        <f>+G1148*'Copy Co'!$B$22</f>
        <v>174149.51904009562</v>
      </c>
      <c r="Z1148" s="40">
        <f>+H1148*'Copy Co'!$B$23</f>
        <v>0</v>
      </c>
      <c r="AA1148" s="40">
        <f>+I1148*'Copy Co'!$B$24</f>
        <v>-10704.382616627605</v>
      </c>
      <c r="AB1148" s="40">
        <f>+J1148*'Copy Co'!$B$25</f>
        <v>7746.9080533277638</v>
      </c>
      <c r="AC1148" s="40">
        <f>+K1148*'Copy Co'!$B$26</f>
        <v>3589.4035717138368</v>
      </c>
      <c r="AD1148" s="40">
        <f>+L1148*'Copy Co'!$B$27</f>
        <v>43933.332681746295</v>
      </c>
      <c r="AE1148" s="40">
        <f>+M1148*'Copy Co'!$B$28</f>
        <v>0</v>
      </c>
      <c r="AF1148" s="40">
        <f t="shared" si="166"/>
        <v>393520.96276883991</v>
      </c>
      <c r="AG1148" s="25">
        <f t="shared" si="167"/>
        <v>18222.962768839905</v>
      </c>
      <c r="AH1148" s="56">
        <f t="shared" si="168"/>
        <v>39131</v>
      </c>
      <c r="AL1148" s="56"/>
      <c r="BF1148" s="2">
        <v>39865</v>
      </c>
      <c r="BG1148" s="3">
        <v>28.5</v>
      </c>
      <c r="BH1148">
        <v>12</v>
      </c>
      <c r="BI1148">
        <v>3.1666666666666701</v>
      </c>
    </row>
    <row r="1149" spans="1:61" x14ac:dyDescent="0.25">
      <c r="A1149" s="2">
        <v>39132</v>
      </c>
      <c r="B1149" s="7">
        <v>552402</v>
      </c>
      <c r="C1149" s="3">
        <v>34.75</v>
      </c>
      <c r="D1149" s="7">
        <f t="shared" si="162"/>
        <v>1207.5625</v>
      </c>
      <c r="E1149" s="7">
        <f t="shared" si="163"/>
        <v>41962.796875</v>
      </c>
      <c r="F1149" s="7">
        <f t="shared" si="164"/>
        <v>1458207.19140625</v>
      </c>
      <c r="G1149" s="11">
        <v>375298</v>
      </c>
      <c r="H1149">
        <v>0</v>
      </c>
      <c r="I1149">
        <v>0</v>
      </c>
      <c r="J1149">
        <v>17</v>
      </c>
      <c r="K1149" s="3">
        <v>7.4583333333333304</v>
      </c>
      <c r="L1149" s="3">
        <f t="shared" si="165"/>
        <v>259.17708333333326</v>
      </c>
      <c r="M1149" s="5">
        <v>0</v>
      </c>
      <c r="R1149">
        <v>2007</v>
      </c>
      <c r="S1149" s="1" t="s">
        <v>5</v>
      </c>
      <c r="T1149" s="40">
        <f>+'Copy Co'!$B$17</f>
        <v>51399.602684929596</v>
      </c>
      <c r="U1149">
        <f>+'Copy Co'!$B$18*'All Data'!C1149</f>
        <v>1716.9893176940325</v>
      </c>
      <c r="V1149" s="40">
        <f>+D1149*'Copy Co'!$B$19</f>
        <v>507227.04350986303</v>
      </c>
      <c r="W1149" s="40">
        <f>+E1149*'Copy Co'!$B$20</f>
        <v>-324098.7255901568</v>
      </c>
      <c r="X1149" s="40">
        <f>+F1149*'Copy Co'!$B$21</f>
        <v>70702.194438961524</v>
      </c>
      <c r="Y1149" s="40">
        <f>+G1149*'Copy Co'!$B$22</f>
        <v>156192.48932765311</v>
      </c>
      <c r="Z1149" s="40">
        <f>+H1149*'Copy Co'!$B$23</f>
        <v>0</v>
      </c>
      <c r="AA1149" s="40">
        <f>+I1149*'Copy Co'!$B$24</f>
        <v>0</v>
      </c>
      <c r="AB1149" s="40">
        <f>+J1149*'Copy Co'!$B$25</f>
        <v>5725.9755176770432</v>
      </c>
      <c r="AC1149" s="40">
        <f>+K1149*'Copy Co'!$B$26</f>
        <v>2336.3754157701032</v>
      </c>
      <c r="AD1149" s="40">
        <f>+L1149*'Copy Co'!$B$27</f>
        <v>47509.101794474351</v>
      </c>
      <c r="AE1149" s="40">
        <f>+M1149*'Copy Co'!$B$28</f>
        <v>0</v>
      </c>
      <c r="AF1149" s="40">
        <f t="shared" si="166"/>
        <v>518711.04641686595</v>
      </c>
      <c r="AG1149" s="25">
        <f t="shared" si="167"/>
        <v>-33690.953583134047</v>
      </c>
      <c r="AH1149" s="56">
        <f t="shared" si="168"/>
        <v>39132</v>
      </c>
      <c r="AL1149" s="56"/>
      <c r="BF1149" s="2">
        <v>40138</v>
      </c>
      <c r="BG1149" s="3">
        <v>28.5</v>
      </c>
      <c r="BH1149">
        <v>14</v>
      </c>
      <c r="BI1149">
        <v>7.5416666666666696</v>
      </c>
    </row>
    <row r="1150" spans="1:61" x14ac:dyDescent="0.25">
      <c r="A1150" s="2">
        <v>39133</v>
      </c>
      <c r="B1150" s="7">
        <v>538424</v>
      </c>
      <c r="C1150" s="3">
        <v>26.9583333333333</v>
      </c>
      <c r="D1150" s="7">
        <f t="shared" si="162"/>
        <v>726.75173611110927</v>
      </c>
      <c r="E1150" s="7">
        <f t="shared" si="163"/>
        <v>19592.015552661964</v>
      </c>
      <c r="F1150" s="7">
        <f t="shared" si="164"/>
        <v>528168.08594051143</v>
      </c>
      <c r="G1150" s="11">
        <v>552402</v>
      </c>
      <c r="H1150">
        <v>0</v>
      </c>
      <c r="I1150">
        <v>0</v>
      </c>
      <c r="J1150">
        <v>22</v>
      </c>
      <c r="K1150" s="3">
        <v>15.9583333333333</v>
      </c>
      <c r="L1150" s="3">
        <f t="shared" si="165"/>
        <v>430.21006944444304</v>
      </c>
      <c r="M1150" s="5">
        <v>0</v>
      </c>
      <c r="R1150">
        <v>2007</v>
      </c>
      <c r="S1150" s="1" t="s">
        <v>6</v>
      </c>
      <c r="T1150" s="40">
        <f>+'Copy Co'!$B$17</f>
        <v>51399.602684929596</v>
      </c>
      <c r="U1150">
        <f>+'Copy Co'!$B$18*'All Data'!C1150</f>
        <v>1332.0049023357765</v>
      </c>
      <c r="V1150" s="40">
        <f>+D1150*'Copy Co'!$B$19</f>
        <v>305266.29840964597</v>
      </c>
      <c r="W1150" s="40">
        <f>+E1150*'Copy Co'!$B$20</f>
        <v>-151318.49507732017</v>
      </c>
      <c r="X1150" s="40">
        <f>+F1150*'Copy Co'!$B$21</f>
        <v>25608.598646813756</v>
      </c>
      <c r="Y1150" s="40">
        <f>+G1150*'Copy Co'!$B$22</f>
        <v>229900.08870170967</v>
      </c>
      <c r="Z1150" s="40">
        <f>+H1150*'Copy Co'!$B$23</f>
        <v>0</v>
      </c>
      <c r="AA1150" s="40">
        <f>+I1150*'Copy Co'!$B$24</f>
        <v>0</v>
      </c>
      <c r="AB1150" s="40">
        <f>+J1150*'Copy Co'!$B$25</f>
        <v>7410.0859640526432</v>
      </c>
      <c r="AC1150" s="40">
        <f>+K1150*'Copy Co'!$B$26</f>
        <v>4999.0602471505481</v>
      </c>
      <c r="AD1150" s="40">
        <f>+L1150*'Copy Co'!$B$27</f>
        <v>78860.729966457031</v>
      </c>
      <c r="AE1150" s="40">
        <f>+M1150*'Copy Co'!$B$28</f>
        <v>0</v>
      </c>
      <c r="AF1150" s="40">
        <f t="shared" si="166"/>
        <v>553457.9744457748</v>
      </c>
      <c r="AG1150" s="25">
        <f t="shared" si="167"/>
        <v>15033.974445774802</v>
      </c>
      <c r="AH1150" s="56">
        <f t="shared" si="168"/>
        <v>39133</v>
      </c>
      <c r="AL1150" s="56"/>
      <c r="BF1150" s="2">
        <v>40519</v>
      </c>
      <c r="BG1150" s="3">
        <v>28.5</v>
      </c>
      <c r="BH1150">
        <v>9</v>
      </c>
      <c r="BI1150">
        <v>3.25</v>
      </c>
    </row>
    <row r="1151" spans="1:61" x14ac:dyDescent="0.25">
      <c r="A1151" s="2">
        <v>39134</v>
      </c>
      <c r="B1151" s="7">
        <v>405822</v>
      </c>
      <c r="C1151" s="3">
        <v>17.2083333333333</v>
      </c>
      <c r="D1151" s="7">
        <f t="shared" si="162"/>
        <v>296.12673611110995</v>
      </c>
      <c r="E1151" s="7">
        <f t="shared" si="163"/>
        <v>5095.8475839120074</v>
      </c>
      <c r="F1151" s="7">
        <f t="shared" si="164"/>
        <v>87691.043839818944</v>
      </c>
      <c r="G1151" s="11">
        <v>538424</v>
      </c>
      <c r="H1151">
        <v>0</v>
      </c>
      <c r="I1151">
        <v>0</v>
      </c>
      <c r="J1151">
        <v>22</v>
      </c>
      <c r="K1151" s="3">
        <v>13.9583333333333</v>
      </c>
      <c r="L1151" s="3">
        <f t="shared" si="165"/>
        <v>240.19965277777675</v>
      </c>
      <c r="M1151" s="5">
        <v>0</v>
      </c>
      <c r="R1151">
        <v>2007</v>
      </c>
      <c r="S1151" s="1" t="s">
        <v>7</v>
      </c>
      <c r="T1151" s="40">
        <f>+'Copy Co'!$B$17</f>
        <v>51399.602684929596</v>
      </c>
      <c r="U1151">
        <f>+'Copy Co'!$B$18*'All Data'!C1151</f>
        <v>850.25969809068829</v>
      </c>
      <c r="V1151" s="40">
        <f>+D1151*'Copy Co'!$B$19</f>
        <v>124385.68509858802</v>
      </c>
      <c r="W1151" s="40">
        <f>+E1151*'Copy Co'!$B$20</f>
        <v>-39357.665140082761</v>
      </c>
      <c r="X1151" s="40">
        <f>+F1151*'Copy Co'!$B$21</f>
        <v>4251.7615251501666</v>
      </c>
      <c r="Y1151" s="40">
        <f>+G1151*'Copy Co'!$B$22</f>
        <v>224082.68862011604</v>
      </c>
      <c r="Z1151" s="40">
        <f>+H1151*'Copy Co'!$B$23</f>
        <v>0</v>
      </c>
      <c r="AA1151" s="40">
        <f>+I1151*'Copy Co'!$B$24</f>
        <v>0</v>
      </c>
      <c r="AB1151" s="40">
        <f>+J1151*'Copy Co'!$B$25</f>
        <v>7410.0859640526432</v>
      </c>
      <c r="AC1151" s="40">
        <f>+K1151*'Copy Co'!$B$26</f>
        <v>4372.5461691786759</v>
      </c>
      <c r="AD1151" s="40">
        <f>+L1151*'Copy Co'!$B$27</f>
        <v>44030.396546055708</v>
      </c>
      <c r="AE1151" s="40">
        <f>+M1151*'Copy Co'!$B$28</f>
        <v>0</v>
      </c>
      <c r="AF1151" s="40">
        <f t="shared" si="166"/>
        <v>421425.36116607871</v>
      </c>
      <c r="AG1151" s="25">
        <f t="shared" si="167"/>
        <v>15603.361166078714</v>
      </c>
      <c r="AH1151" s="56">
        <f t="shared" si="168"/>
        <v>39134</v>
      </c>
      <c r="AL1151" s="56"/>
      <c r="BF1151" s="2">
        <v>41957</v>
      </c>
      <c r="BG1151" s="3">
        <v>28.5</v>
      </c>
      <c r="BH1151">
        <v>13</v>
      </c>
      <c r="BI1151">
        <v>6.9583333333333304</v>
      </c>
    </row>
    <row r="1152" spans="1:61" x14ac:dyDescent="0.25">
      <c r="A1152" s="2">
        <v>39135</v>
      </c>
      <c r="B1152" s="7">
        <v>373686</v>
      </c>
      <c r="C1152" s="3">
        <v>15.25</v>
      </c>
      <c r="D1152" s="7">
        <f t="shared" si="162"/>
        <v>232.5625</v>
      </c>
      <c r="E1152" s="7">
        <f t="shared" si="163"/>
        <v>3546.578125</v>
      </c>
      <c r="F1152" s="7">
        <f t="shared" si="164"/>
        <v>54085.31640625</v>
      </c>
      <c r="G1152" s="11">
        <v>405822</v>
      </c>
      <c r="H1152">
        <v>0</v>
      </c>
      <c r="I1152">
        <v>0</v>
      </c>
      <c r="J1152">
        <v>32</v>
      </c>
      <c r="K1152" s="3">
        <v>18.0416666666667</v>
      </c>
      <c r="L1152" s="3">
        <f t="shared" si="165"/>
        <v>275.1354166666672</v>
      </c>
      <c r="M1152" s="5">
        <v>0</v>
      </c>
      <c r="R1152">
        <v>2007</v>
      </c>
      <c r="S1152" s="1" t="s">
        <v>1</v>
      </c>
      <c r="T1152" s="40">
        <f>+'Copy Co'!$B$17</f>
        <v>51399.602684929596</v>
      </c>
      <c r="U1152">
        <f>+'Copy Co'!$B$18*'All Data'!C1152</f>
        <v>753.49890920385599</v>
      </c>
      <c r="V1152" s="40">
        <f>+D1152*'Copy Co'!$B$19</f>
        <v>97686.032239542474</v>
      </c>
      <c r="W1152" s="40">
        <f>+E1152*'Copy Co'!$B$20</f>
        <v>-27391.917034091352</v>
      </c>
      <c r="X1152" s="40">
        <f>+F1152*'Copy Co'!$B$21</f>
        <v>2622.3643521876638</v>
      </c>
      <c r="Y1152" s="40">
        <f>+G1152*'Copy Co'!$B$22</f>
        <v>168896.04635230362</v>
      </c>
      <c r="Z1152" s="40">
        <f>+H1152*'Copy Co'!$B$23</f>
        <v>0</v>
      </c>
      <c r="AA1152" s="40">
        <f>+I1152*'Copy Co'!$B$24</f>
        <v>0</v>
      </c>
      <c r="AB1152" s="40">
        <f>+J1152*'Copy Co'!$B$25</f>
        <v>10778.306856803845</v>
      </c>
      <c r="AC1152" s="40">
        <f>+K1152*'Copy Co'!$B$26</f>
        <v>5651.6790783712686</v>
      </c>
      <c r="AD1152" s="40">
        <f>+L1152*'Copy Co'!$B$27</f>
        <v>50434.383895239494</v>
      </c>
      <c r="AE1152" s="40">
        <f>+M1152*'Copy Co'!$B$28</f>
        <v>0</v>
      </c>
      <c r="AF1152" s="40">
        <f t="shared" si="166"/>
        <v>360829.99733449047</v>
      </c>
      <c r="AG1152" s="25">
        <f t="shared" si="167"/>
        <v>-12856.002665509528</v>
      </c>
      <c r="AH1152" s="56">
        <f t="shared" si="168"/>
        <v>39135</v>
      </c>
      <c r="AL1152" s="56"/>
      <c r="BF1152" s="2">
        <v>42777</v>
      </c>
      <c r="BG1152" s="3">
        <v>28.5</v>
      </c>
      <c r="BH1152">
        <v>18</v>
      </c>
      <c r="BI1152">
        <v>7.625</v>
      </c>
    </row>
    <row r="1153" spans="1:61" x14ac:dyDescent="0.25">
      <c r="A1153" s="2">
        <v>39136</v>
      </c>
      <c r="B1153" s="7">
        <v>559672</v>
      </c>
      <c r="C1153" s="3">
        <v>35.2083333333333</v>
      </c>
      <c r="D1153" s="7">
        <f t="shared" si="162"/>
        <v>1239.6267361111088</v>
      </c>
      <c r="E1153" s="7">
        <f t="shared" si="163"/>
        <v>43645.191333911913</v>
      </c>
      <c r="F1153" s="7">
        <f t="shared" si="164"/>
        <v>1536674.4448814807</v>
      </c>
      <c r="G1153" s="11">
        <v>373686</v>
      </c>
      <c r="H1153">
        <v>1</v>
      </c>
      <c r="I1153">
        <v>0</v>
      </c>
      <c r="J1153">
        <v>14</v>
      </c>
      <c r="K1153" s="3">
        <v>6.25</v>
      </c>
      <c r="L1153" s="3">
        <f t="shared" si="165"/>
        <v>220.05208333333312</v>
      </c>
      <c r="M1153" s="5">
        <v>0</v>
      </c>
      <c r="R1153">
        <v>2007</v>
      </c>
      <c r="S1153" s="1" t="s">
        <v>2</v>
      </c>
      <c r="T1153" s="40">
        <f>+'Copy Co'!$B$17</f>
        <v>51399.602684929596</v>
      </c>
      <c r="U1153">
        <f>+'Copy Co'!$B$18*'All Data'!C1153</f>
        <v>1739.6354597739282</v>
      </c>
      <c r="V1153" s="40">
        <f>+D1153*'Copy Co'!$B$19</f>
        <v>520695.37138940539</v>
      </c>
      <c r="W1153" s="40">
        <f>+E1153*'Copy Co'!$B$20</f>
        <v>-337092.66166399705</v>
      </c>
      <c r="X1153" s="40">
        <f>+F1153*'Copy Co'!$B$21</f>
        <v>74506.734044164608</v>
      </c>
      <c r="Y1153" s="40">
        <f>+G1153*'Copy Co'!$B$22</f>
        <v>155521.60301118947</v>
      </c>
      <c r="Z1153" s="40">
        <f>+H1153*'Copy Co'!$B$23</f>
        <v>-10610.780657764437</v>
      </c>
      <c r="AA1153" s="40">
        <f>+I1153*'Copy Co'!$B$24</f>
        <v>0</v>
      </c>
      <c r="AB1153" s="40">
        <f>+J1153*'Copy Co'!$B$25</f>
        <v>4715.5092498516824</v>
      </c>
      <c r="AC1153" s="40">
        <f>+K1153*'Copy Co'!$B$26</f>
        <v>1957.8564936620985</v>
      </c>
      <c r="AD1153" s="40">
        <f>+L1153*'Copy Co'!$B$27</f>
        <v>40337.196069622201</v>
      </c>
      <c r="AE1153" s="40">
        <f>+M1153*'Copy Co'!$B$28</f>
        <v>0</v>
      </c>
      <c r="AF1153" s="40">
        <f t="shared" si="166"/>
        <v>503170.06608083751</v>
      </c>
      <c r="AG1153" s="25">
        <f t="shared" si="167"/>
        <v>-56501.933919162489</v>
      </c>
      <c r="AH1153" s="56">
        <f t="shared" si="168"/>
        <v>39136</v>
      </c>
      <c r="AL1153" s="56"/>
      <c r="BF1153" s="2">
        <v>43046</v>
      </c>
      <c r="BG1153" s="3">
        <v>28.5</v>
      </c>
      <c r="BH1153">
        <v>10</v>
      </c>
      <c r="BI1153">
        <v>7.5416666666666696</v>
      </c>
    </row>
    <row r="1154" spans="1:61" x14ac:dyDescent="0.25">
      <c r="A1154" s="2">
        <v>39137</v>
      </c>
      <c r="B1154" s="7">
        <v>556837</v>
      </c>
      <c r="C1154" s="3">
        <v>34.5833333333333</v>
      </c>
      <c r="D1154" s="7">
        <f t="shared" si="162"/>
        <v>1196.0069444444421</v>
      </c>
      <c r="E1154" s="7">
        <f t="shared" si="163"/>
        <v>41361.906828703584</v>
      </c>
      <c r="F1154" s="7">
        <f t="shared" si="164"/>
        <v>1430432.6111593307</v>
      </c>
      <c r="G1154" s="11">
        <v>559672</v>
      </c>
      <c r="H1154">
        <v>0</v>
      </c>
      <c r="I1154">
        <v>1</v>
      </c>
      <c r="J1154">
        <v>13</v>
      </c>
      <c r="K1154" s="3">
        <v>7.1666666666666696</v>
      </c>
      <c r="L1154" s="3">
        <f t="shared" si="165"/>
        <v>247.84722222222209</v>
      </c>
      <c r="M1154" s="5">
        <v>0</v>
      </c>
      <c r="R1154">
        <v>2007</v>
      </c>
      <c r="S1154" s="1" t="s">
        <v>3</v>
      </c>
      <c r="T1154" s="40">
        <f>+'Copy Co'!$B$17</f>
        <v>51399.602684929596</v>
      </c>
      <c r="U1154">
        <f>+'Copy Co'!$B$18*'All Data'!C1154</f>
        <v>1708.7543569377046</v>
      </c>
      <c r="V1154" s="40">
        <f>+D1154*'Copy Co'!$B$19</f>
        <v>502373.22411702859</v>
      </c>
      <c r="W1154" s="40">
        <f>+E1154*'Copy Co'!$B$20</f>
        <v>-319457.76472178096</v>
      </c>
      <c r="X1154" s="40">
        <f>+F1154*'Copy Co'!$B$21</f>
        <v>69355.524511223426</v>
      </c>
      <c r="Y1154" s="40">
        <f>+G1154*'Copy Co'!$B$22</f>
        <v>232925.73604705135</v>
      </c>
      <c r="Z1154" s="40">
        <f>+H1154*'Copy Co'!$B$23</f>
        <v>0</v>
      </c>
      <c r="AA1154" s="40">
        <f>+I1154*'Copy Co'!$B$24</f>
        <v>-10704.382616627605</v>
      </c>
      <c r="AB1154" s="40">
        <f>+J1154*'Copy Co'!$B$25</f>
        <v>4378.6871605765618</v>
      </c>
      <c r="AC1154" s="40">
        <f>+K1154*'Copy Co'!$B$26</f>
        <v>2245.008779399207</v>
      </c>
      <c r="AD1154" s="40">
        <f>+L1154*'Copy Co'!$B$27</f>
        <v>45432.253340428149</v>
      </c>
      <c r="AE1154" s="40">
        <f>+M1154*'Copy Co'!$B$28</f>
        <v>0</v>
      </c>
      <c r="AF1154" s="40">
        <f t="shared" si="166"/>
        <v>579656.64365916594</v>
      </c>
      <c r="AG1154" s="25">
        <f t="shared" si="167"/>
        <v>22819.643659165944</v>
      </c>
      <c r="AH1154" s="56">
        <f t="shared" si="168"/>
        <v>39137</v>
      </c>
      <c r="AL1154" s="56"/>
      <c r="BF1154" s="2">
        <v>40233</v>
      </c>
      <c r="BG1154" s="3">
        <v>28.4583333333333</v>
      </c>
      <c r="BH1154">
        <v>28</v>
      </c>
      <c r="BI1154">
        <v>8.875</v>
      </c>
    </row>
    <row r="1155" spans="1:61" x14ac:dyDescent="0.25">
      <c r="A1155" s="2">
        <v>39138</v>
      </c>
      <c r="B1155" s="7">
        <v>575272</v>
      </c>
      <c r="C1155" s="3">
        <v>31</v>
      </c>
      <c r="D1155" s="7">
        <f t="shared" si="162"/>
        <v>961</v>
      </c>
      <c r="E1155" s="7">
        <f t="shared" si="163"/>
        <v>29791</v>
      </c>
      <c r="F1155" s="7">
        <f t="shared" si="164"/>
        <v>923521</v>
      </c>
      <c r="G1155" s="11">
        <v>556837</v>
      </c>
      <c r="H1155">
        <v>0</v>
      </c>
      <c r="I1155">
        <v>1</v>
      </c>
      <c r="J1155">
        <v>23</v>
      </c>
      <c r="K1155" s="3">
        <v>10.2083333333333</v>
      </c>
      <c r="L1155" s="3">
        <f t="shared" si="165"/>
        <v>316.45833333333229</v>
      </c>
      <c r="M1155" s="5">
        <v>0</v>
      </c>
      <c r="R1155">
        <v>2007</v>
      </c>
      <c r="S1155" s="1" t="s">
        <v>4</v>
      </c>
      <c r="T1155" s="40">
        <f>+'Copy Co'!$B$17</f>
        <v>51399.602684929596</v>
      </c>
      <c r="U1155">
        <f>+'Copy Co'!$B$18*'All Data'!C1155</f>
        <v>1531.7027006766909</v>
      </c>
      <c r="V1155" s="40">
        <f>+D1155*'Copy Co'!$B$19</f>
        <v>403660.42239054159</v>
      </c>
      <c r="W1155" s="40">
        <f>+E1155*'Copy Co'!$B$20</f>
        <v>-230090.12394520859</v>
      </c>
      <c r="X1155" s="40">
        <f>+F1155*'Copy Co'!$B$21</f>
        <v>44777.560894824375</v>
      </c>
      <c r="Y1155" s="40">
        <f>+G1155*'Copy Co'!$B$22</f>
        <v>231745.85843714164</v>
      </c>
      <c r="Z1155" s="40">
        <f>+H1155*'Copy Co'!$B$23</f>
        <v>0</v>
      </c>
      <c r="AA1155" s="40">
        <f>+I1155*'Copy Co'!$B$24</f>
        <v>-10704.382616627605</v>
      </c>
      <c r="AB1155" s="40">
        <f>+J1155*'Copy Co'!$B$25</f>
        <v>7746.9080533277638</v>
      </c>
      <c r="AC1155" s="40">
        <f>+K1155*'Copy Co'!$B$26</f>
        <v>3197.8322729814172</v>
      </c>
      <c r="AD1155" s="40">
        <f>+L1155*'Copy Co'!$B$27</f>
        <v>58009.184217520458</v>
      </c>
      <c r="AE1155" s="40">
        <f>+M1155*'Copy Co'!$B$28</f>
        <v>0</v>
      </c>
      <c r="AF1155" s="40">
        <f t="shared" si="166"/>
        <v>561274.56509010727</v>
      </c>
      <c r="AG1155" s="25">
        <f t="shared" si="167"/>
        <v>-13997.434909892734</v>
      </c>
      <c r="AH1155" s="56">
        <f t="shared" si="168"/>
        <v>39138</v>
      </c>
      <c r="AL1155" s="56"/>
      <c r="BF1155" s="2">
        <v>42318</v>
      </c>
      <c r="BG1155" s="3">
        <v>28.4583333333333</v>
      </c>
      <c r="BH1155">
        <v>22</v>
      </c>
      <c r="BI1155">
        <v>10.0833333333333</v>
      </c>
    </row>
    <row r="1156" spans="1:61" x14ac:dyDescent="0.25">
      <c r="A1156" s="2">
        <v>39139</v>
      </c>
      <c r="B1156" s="7">
        <v>518731</v>
      </c>
      <c r="C1156" s="3">
        <v>28.3333333333333</v>
      </c>
      <c r="D1156" s="7">
        <f t="shared" si="162"/>
        <v>802.7777777777759</v>
      </c>
      <c r="E1156" s="7">
        <f t="shared" si="163"/>
        <v>22745.370370370292</v>
      </c>
      <c r="F1156" s="7">
        <f t="shared" si="164"/>
        <v>644452.16049382417</v>
      </c>
      <c r="G1156" s="11">
        <v>575272</v>
      </c>
      <c r="H1156">
        <v>0</v>
      </c>
      <c r="I1156">
        <v>0</v>
      </c>
      <c r="J1156">
        <v>25</v>
      </c>
      <c r="K1156" s="3">
        <v>9.7916666666666696</v>
      </c>
      <c r="L1156" s="3">
        <f t="shared" si="165"/>
        <v>277.43055555555532</v>
      </c>
      <c r="M1156" s="5">
        <v>0</v>
      </c>
      <c r="R1156">
        <v>2007</v>
      </c>
      <c r="S1156" s="1" t="s">
        <v>5</v>
      </c>
      <c r="T1156" s="40">
        <f>+'Copy Co'!$B$17</f>
        <v>51399.602684929596</v>
      </c>
      <c r="U1156">
        <f>+'Copy Co'!$B$18*'All Data'!C1156</f>
        <v>1399.9433285754685</v>
      </c>
      <c r="V1156" s="40">
        <f>+D1156*'Copy Co'!$B$19</f>
        <v>337200.43378097535</v>
      </c>
      <c r="W1156" s="40">
        <f>+E1156*'Copy Co'!$B$20</f>
        <v>-175673.36066926841</v>
      </c>
      <c r="X1156" s="40">
        <f>+F1156*'Copy Co'!$B$21</f>
        <v>31246.713242377104</v>
      </c>
      <c r="Y1156" s="40">
        <f>+G1156*'Copy Co'!$B$22</f>
        <v>239418.18427089317</v>
      </c>
      <c r="Z1156" s="40">
        <f>+H1156*'Copy Co'!$B$23</f>
        <v>0</v>
      </c>
      <c r="AA1156" s="40">
        <f>+I1156*'Copy Co'!$B$24</f>
        <v>0</v>
      </c>
      <c r="AB1156" s="40">
        <f>+J1156*'Copy Co'!$B$25</f>
        <v>8420.552231878004</v>
      </c>
      <c r="AC1156" s="40">
        <f>+K1156*'Copy Co'!$B$26</f>
        <v>3067.3085067372886</v>
      </c>
      <c r="AD1156" s="40">
        <f>+L1156*'Copy Co'!$B$27</f>
        <v>50855.100054640068</v>
      </c>
      <c r="AE1156" s="40">
        <f>+M1156*'Copy Co'!$B$28</f>
        <v>0</v>
      </c>
      <c r="AF1156" s="40">
        <f t="shared" si="166"/>
        <v>547334.47743173758</v>
      </c>
      <c r="AG1156" s="25">
        <f t="shared" si="167"/>
        <v>28603.477431737585</v>
      </c>
      <c r="AH1156" s="56">
        <f t="shared" si="168"/>
        <v>39139</v>
      </c>
      <c r="AL1156" s="56"/>
      <c r="BF1156" s="2">
        <v>40234</v>
      </c>
      <c r="BG1156" s="3">
        <v>28.4166666666667</v>
      </c>
      <c r="BH1156">
        <v>10</v>
      </c>
      <c r="BI1156">
        <v>5.6666666666666696</v>
      </c>
    </row>
    <row r="1157" spans="1:61" x14ac:dyDescent="0.25">
      <c r="A1157" s="2">
        <v>39140</v>
      </c>
      <c r="B1157" s="7">
        <v>623717</v>
      </c>
      <c r="C1157" s="3">
        <v>37.2916666666667</v>
      </c>
      <c r="D1157" s="7">
        <f t="shared" ref="D1157:D1220" si="169">+C1157^2</f>
        <v>1390.6684027777803</v>
      </c>
      <c r="E1157" s="7">
        <f t="shared" ref="E1157:E1220" si="170">+C1157^3</f>
        <v>51860.342520254773</v>
      </c>
      <c r="F1157" s="7">
        <f t="shared" ref="F1157:F1220" si="171">+C1157^4</f>
        <v>1933958.6064845026</v>
      </c>
      <c r="G1157" s="11">
        <v>518731</v>
      </c>
      <c r="H1157">
        <v>0</v>
      </c>
      <c r="I1157">
        <v>0</v>
      </c>
      <c r="J1157">
        <v>22</v>
      </c>
      <c r="K1157" s="3">
        <v>7.5416666666666696</v>
      </c>
      <c r="L1157" s="3">
        <f t="shared" ref="L1157:L1220" si="172">+C1157*K1157</f>
        <v>281.2413194444448</v>
      </c>
      <c r="M1157" s="5">
        <v>0</v>
      </c>
      <c r="R1157">
        <v>2007</v>
      </c>
      <c r="S1157" s="1" t="s">
        <v>6</v>
      </c>
      <c r="T1157" s="40">
        <f>+'Copy Co'!$B$17</f>
        <v>51399.602684929596</v>
      </c>
      <c r="U1157">
        <f>+'Copy Co'!$B$18*'All Data'!C1157</f>
        <v>1842.57246922801</v>
      </c>
      <c r="V1157" s="40">
        <f>+D1157*'Copy Co'!$B$19</f>
        <v>584139.22463107028</v>
      </c>
      <c r="W1157" s="40">
        <f>+E1157*'Copy Co'!$B$20</f>
        <v>-400542.19859442086</v>
      </c>
      <c r="X1157" s="40">
        <f>+F1157*'Copy Co'!$B$21</f>
        <v>93769.334178572564</v>
      </c>
      <c r="Y1157" s="40">
        <f>+G1157*'Copy Co'!$B$22</f>
        <v>215886.80510267263</v>
      </c>
      <c r="Z1157" s="40">
        <f>+H1157*'Copy Co'!$B$23</f>
        <v>0</v>
      </c>
      <c r="AA1157" s="40">
        <f>+I1157*'Copy Co'!$B$24</f>
        <v>0</v>
      </c>
      <c r="AB1157" s="40">
        <f>+J1157*'Copy Co'!$B$25</f>
        <v>7410.0859640526432</v>
      </c>
      <c r="AC1157" s="40">
        <f>+K1157*'Copy Co'!$B$26</f>
        <v>2362.4801690189333</v>
      </c>
      <c r="AD1157" s="40">
        <f>+L1157*'Copy Co'!$B$27</f>
        <v>51553.641635490836</v>
      </c>
      <c r="AE1157" s="40">
        <f>+M1157*'Copy Co'!$B$28</f>
        <v>0</v>
      </c>
      <c r="AF1157" s="40">
        <f t="shared" ref="AF1157:AF1220" si="173">SUM(T1157:AE1157)</f>
        <v>607821.54824061459</v>
      </c>
      <c r="AG1157" s="25">
        <f t="shared" ref="AG1157:AG1220" si="174">+AF1157-B1157</f>
        <v>-15895.451759385411</v>
      </c>
      <c r="AH1157" s="56">
        <f t="shared" ref="AH1157:AH1220" si="175">+A1157</f>
        <v>39140</v>
      </c>
      <c r="AL1157" s="56"/>
      <c r="BF1157" s="2">
        <v>38721</v>
      </c>
      <c r="BG1157" s="3">
        <v>28.375</v>
      </c>
      <c r="BH1157">
        <v>13</v>
      </c>
      <c r="BI1157">
        <v>5.5416666666666696</v>
      </c>
    </row>
    <row r="1158" spans="1:61" x14ac:dyDescent="0.25">
      <c r="A1158" s="2">
        <v>39141</v>
      </c>
      <c r="B1158" s="7">
        <v>618300</v>
      </c>
      <c r="C1158" s="3">
        <v>36.3333333333333</v>
      </c>
      <c r="D1158" s="7">
        <f t="shared" si="169"/>
        <v>1320.1111111111088</v>
      </c>
      <c r="E1158" s="7">
        <f t="shared" si="170"/>
        <v>47964.037037036913</v>
      </c>
      <c r="F1158" s="7">
        <f t="shared" si="171"/>
        <v>1742693.3456790063</v>
      </c>
      <c r="G1158" s="11">
        <v>623717</v>
      </c>
      <c r="H1158">
        <v>0</v>
      </c>
      <c r="I1158">
        <v>0</v>
      </c>
      <c r="J1158">
        <v>15</v>
      </c>
      <c r="K1158" s="3">
        <v>8</v>
      </c>
      <c r="L1158" s="3">
        <f t="shared" si="172"/>
        <v>290.6666666666664</v>
      </c>
      <c r="M1158" s="5">
        <v>0</v>
      </c>
      <c r="R1158">
        <v>2007</v>
      </c>
      <c r="S1158" s="1" t="s">
        <v>7</v>
      </c>
      <c r="T1158" s="40">
        <f>+'Copy Co'!$B$17</f>
        <v>51399.602684929596</v>
      </c>
      <c r="U1158">
        <f>+'Copy Co'!$B$18*'All Data'!C1158</f>
        <v>1795.2214448791306</v>
      </c>
      <c r="V1158" s="40">
        <f>+D1158*'Copy Co'!$B$19</f>
        <v>554502.19429090247</v>
      </c>
      <c r="W1158" s="40">
        <f>+E1158*'Copy Co'!$B$20</f>
        <v>-370449.17011058365</v>
      </c>
      <c r="X1158" s="40">
        <f>+F1158*'Copy Co'!$B$21</f>
        <v>84495.704382625772</v>
      </c>
      <c r="Y1158" s="40">
        <f>+G1158*'Copy Co'!$B$22</f>
        <v>259580.1492839712</v>
      </c>
      <c r="Z1158" s="40">
        <f>+H1158*'Copy Co'!$B$23</f>
        <v>0</v>
      </c>
      <c r="AA1158" s="40">
        <f>+I1158*'Copy Co'!$B$24</f>
        <v>0</v>
      </c>
      <c r="AB1158" s="40">
        <f>+J1158*'Copy Co'!$B$25</f>
        <v>5052.331339126802</v>
      </c>
      <c r="AC1158" s="40">
        <f>+K1158*'Copy Co'!$B$26</f>
        <v>2506.0563118874861</v>
      </c>
      <c r="AD1158" s="40">
        <f>+L1158*'Copy Co'!$B$27</f>
        <v>53281.378420200614</v>
      </c>
      <c r="AE1158" s="40">
        <f>+M1158*'Copy Co'!$B$28</f>
        <v>0</v>
      </c>
      <c r="AF1158" s="40">
        <f t="shared" si="173"/>
        <v>642163.46804793936</v>
      </c>
      <c r="AG1158" s="25">
        <f t="shared" si="174"/>
        <v>23863.468047939357</v>
      </c>
      <c r="AH1158" s="56">
        <f t="shared" si="175"/>
        <v>39141</v>
      </c>
      <c r="AI1158" s="38">
        <f>SUM(AG1131:AG1158)</f>
        <v>-126487.45867479814</v>
      </c>
      <c r="AJ1158" s="38"/>
      <c r="AK1158" s="38"/>
      <c r="AL1158" s="56"/>
      <c r="AN1158" s="38"/>
      <c r="AO1158" s="38"/>
      <c r="AP1158" s="38"/>
      <c r="AQ1158" s="38"/>
      <c r="AR1158" s="38"/>
      <c r="AS1158" s="38"/>
      <c r="AT1158" s="38"/>
      <c r="AU1158" s="38"/>
      <c r="AV1158" s="38"/>
      <c r="AW1158" s="38"/>
      <c r="AX1158" s="38"/>
      <c r="AY1158" s="38"/>
      <c r="AZ1158" s="38"/>
      <c r="BA1158" s="38"/>
      <c r="BB1158" s="38"/>
      <c r="BC1158" s="38"/>
      <c r="BD1158" s="38"/>
      <c r="BE1158" s="38"/>
      <c r="BF1158" s="2">
        <v>39774</v>
      </c>
      <c r="BG1158" s="3">
        <v>28.375</v>
      </c>
      <c r="BH1158">
        <v>8</v>
      </c>
      <c r="BI1158">
        <v>4</v>
      </c>
    </row>
    <row r="1159" spans="1:61" x14ac:dyDescent="0.25">
      <c r="A1159" s="2">
        <v>39142</v>
      </c>
      <c r="B1159" s="7">
        <v>662621</v>
      </c>
      <c r="C1159" s="3">
        <v>35.25</v>
      </c>
      <c r="D1159" s="7">
        <f t="shared" si="169"/>
        <v>1242.5625</v>
      </c>
      <c r="E1159" s="7">
        <f t="shared" si="170"/>
        <v>43800.328125</v>
      </c>
      <c r="F1159" s="7">
        <f t="shared" si="171"/>
        <v>1543961.56640625</v>
      </c>
      <c r="G1159" s="11">
        <v>618300</v>
      </c>
      <c r="H1159">
        <v>0</v>
      </c>
      <c r="I1159">
        <v>0</v>
      </c>
      <c r="J1159">
        <v>12</v>
      </c>
      <c r="K1159" s="3">
        <v>8.875</v>
      </c>
      <c r="L1159" s="3">
        <f t="shared" si="172"/>
        <v>312.84375</v>
      </c>
      <c r="M1159" s="5">
        <v>0</v>
      </c>
      <c r="N1159" s="30">
        <v>2007</v>
      </c>
      <c r="O1159" s="30">
        <v>3</v>
      </c>
      <c r="P1159" s="33">
        <v>853756</v>
      </c>
      <c r="R1159">
        <v>2007</v>
      </c>
      <c r="S1159" s="1" t="s">
        <v>1</v>
      </c>
      <c r="T1159" s="40">
        <f>+'Copy Co'!$B$17</f>
        <v>51399.602684929596</v>
      </c>
      <c r="U1159">
        <f>+'Copy Co'!$B$18*'All Data'!C1159</f>
        <v>1741.6941999630114</v>
      </c>
      <c r="V1159" s="40">
        <f>+D1159*'Copy Co'!$B$19</f>
        <v>521928.51570931042</v>
      </c>
      <c r="W1159" s="40">
        <f>+E1159*'Copy Co'!$B$20</f>
        <v>-338290.85720929323</v>
      </c>
      <c r="X1159" s="40">
        <f>+F1159*'Copy Co'!$B$21</f>
        <v>74860.055222376424</v>
      </c>
      <c r="Y1159" s="40">
        <f>+G1159*'Copy Co'!$B$22</f>
        <v>257325.68825649997</v>
      </c>
      <c r="Z1159" s="40">
        <f>+H1159*'Copy Co'!$B$23</f>
        <v>0</v>
      </c>
      <c r="AA1159" s="40">
        <f>+I1159*'Copy Co'!$B$24</f>
        <v>0</v>
      </c>
      <c r="AB1159" s="40">
        <f>+J1159*'Copy Co'!$B$25</f>
        <v>4041.8650713014422</v>
      </c>
      <c r="AC1159" s="40">
        <f>+K1159*'Copy Co'!$B$26</f>
        <v>2780.1562210001798</v>
      </c>
      <c r="AD1159" s="40">
        <f>+L1159*'Copy Co'!$B$27</f>
        <v>57346.604002791231</v>
      </c>
      <c r="AE1159" s="40">
        <f>+M1159*'Copy Co'!$B$28</f>
        <v>0</v>
      </c>
      <c r="AF1159" s="40">
        <f t="shared" si="173"/>
        <v>633133.324158879</v>
      </c>
      <c r="AG1159" s="25">
        <f t="shared" si="174"/>
        <v>-29487.675841121003</v>
      </c>
      <c r="AH1159" s="56">
        <f t="shared" si="175"/>
        <v>39142</v>
      </c>
      <c r="AL1159" s="56"/>
      <c r="BF1159" s="2">
        <v>39776</v>
      </c>
      <c r="BG1159" s="3">
        <v>28.375</v>
      </c>
      <c r="BH1159">
        <v>9</v>
      </c>
      <c r="BI1159">
        <v>3.5</v>
      </c>
    </row>
    <row r="1160" spans="1:61" x14ac:dyDescent="0.25">
      <c r="A1160" s="2">
        <v>39143</v>
      </c>
      <c r="B1160" s="7">
        <v>669070</v>
      </c>
      <c r="C1160" s="3">
        <v>40.7916666666667</v>
      </c>
      <c r="D1160" s="7">
        <f t="shared" si="169"/>
        <v>1663.9600694444471</v>
      </c>
      <c r="E1160" s="7">
        <f t="shared" si="170"/>
        <v>67875.704499421452</v>
      </c>
      <c r="F1160" s="7">
        <f t="shared" si="171"/>
        <v>2768763.1127055692</v>
      </c>
      <c r="G1160" s="11">
        <v>662621</v>
      </c>
      <c r="H1160">
        <v>1</v>
      </c>
      <c r="I1160">
        <v>0</v>
      </c>
      <c r="J1160">
        <v>20</v>
      </c>
      <c r="K1160" s="3">
        <v>10.4166666666667</v>
      </c>
      <c r="L1160" s="3">
        <f t="shared" si="172"/>
        <v>424.91319444444616</v>
      </c>
      <c r="M1160" s="5">
        <v>0</v>
      </c>
      <c r="R1160">
        <v>2007</v>
      </c>
      <c r="S1160" s="1" t="s">
        <v>2</v>
      </c>
      <c r="T1160" s="40">
        <f>+'Copy Co'!$B$17</f>
        <v>51399.602684929596</v>
      </c>
      <c r="U1160">
        <f>+'Copy Co'!$B$18*'All Data'!C1160</f>
        <v>2015.5066451108623</v>
      </c>
      <c r="V1160" s="40">
        <f>+D1160*'Copy Co'!$B$19</f>
        <v>698933.22005508887</v>
      </c>
      <c r="W1160" s="40">
        <f>+E1160*'Copy Co'!$B$20</f>
        <v>-524236.4895820964</v>
      </c>
      <c r="X1160" s="40">
        <f>+F1160*'Copy Co'!$B$21</f>
        <v>134245.41389152722</v>
      </c>
      <c r="Y1160" s="40">
        <f>+G1160*'Copy Co'!$B$22</f>
        <v>275771.31631604442</v>
      </c>
      <c r="Z1160" s="40">
        <f>+H1160*'Copy Co'!$B$23</f>
        <v>-10610.780657764437</v>
      </c>
      <c r="AA1160" s="40">
        <f>+I1160*'Copy Co'!$B$24</f>
        <v>0</v>
      </c>
      <c r="AB1160" s="40">
        <f>+J1160*'Copy Co'!$B$25</f>
        <v>6736.441785502403</v>
      </c>
      <c r="AC1160" s="40">
        <f>+K1160*'Copy Co'!$B$26</f>
        <v>3263.0941561035079</v>
      </c>
      <c r="AD1160" s="40">
        <f>+L1160*'Copy Co'!$B$27</f>
        <v>77889.773081184088</v>
      </c>
      <c r="AE1160" s="40">
        <f>+M1160*'Copy Co'!$B$28</f>
        <v>0</v>
      </c>
      <c r="AF1160" s="40">
        <f t="shared" si="173"/>
        <v>715407.09837563022</v>
      </c>
      <c r="AG1160" s="25">
        <f t="shared" si="174"/>
        <v>46337.098375630216</v>
      </c>
      <c r="AH1160" s="56">
        <f t="shared" si="175"/>
        <v>39143</v>
      </c>
      <c r="AL1160" s="56"/>
      <c r="BF1160" s="2">
        <v>39825</v>
      </c>
      <c r="BG1160" s="3">
        <v>28.375</v>
      </c>
      <c r="BH1160">
        <v>10</v>
      </c>
      <c r="BI1160">
        <v>4.7083333333333304</v>
      </c>
    </row>
    <row r="1161" spans="1:61" x14ac:dyDescent="0.25">
      <c r="A1161" s="2">
        <v>39144</v>
      </c>
      <c r="B1161" s="7">
        <v>604938</v>
      </c>
      <c r="C1161" s="3">
        <v>37.0416666666667</v>
      </c>
      <c r="D1161" s="7">
        <f t="shared" si="169"/>
        <v>1372.0850694444468</v>
      </c>
      <c r="E1161" s="7">
        <f t="shared" si="170"/>
        <v>50824.31778067143</v>
      </c>
      <c r="F1161" s="7">
        <f t="shared" si="171"/>
        <v>1882617.4377923724</v>
      </c>
      <c r="G1161" s="11">
        <v>669070</v>
      </c>
      <c r="H1161">
        <v>0</v>
      </c>
      <c r="I1161">
        <v>1</v>
      </c>
      <c r="J1161">
        <v>10</v>
      </c>
      <c r="K1161" s="3">
        <v>6.25</v>
      </c>
      <c r="L1161" s="3">
        <f t="shared" si="172"/>
        <v>231.51041666666688</v>
      </c>
      <c r="M1161" s="5">
        <v>0</v>
      </c>
      <c r="R1161">
        <v>2007</v>
      </c>
      <c r="S1161" s="1" t="s">
        <v>3</v>
      </c>
      <c r="T1161" s="40">
        <f>+'Copy Co'!$B$17</f>
        <v>51399.602684929596</v>
      </c>
      <c r="U1161">
        <f>+'Copy Co'!$B$18*'All Data'!C1161</f>
        <v>1830.2200280935208</v>
      </c>
      <c r="V1161" s="40">
        <f>+D1161*'Copy Co'!$B$19</f>
        <v>576333.44296326838</v>
      </c>
      <c r="W1161" s="40">
        <f>+E1161*'Copy Co'!$B$20</f>
        <v>-392540.4846290946</v>
      </c>
      <c r="X1161" s="40">
        <f>+F1161*'Copy Co'!$B$21</f>
        <v>91280.021745478662</v>
      </c>
      <c r="Y1161" s="40">
        <f>+G1161*'Copy Co'!$B$22</f>
        <v>278455.27776447748</v>
      </c>
      <c r="Z1161" s="40">
        <f>+H1161*'Copy Co'!$B$23</f>
        <v>0</v>
      </c>
      <c r="AA1161" s="40">
        <f>+I1161*'Copy Co'!$B$24</f>
        <v>-10704.382616627605</v>
      </c>
      <c r="AB1161" s="40">
        <f>+J1161*'Copy Co'!$B$25</f>
        <v>3368.2208927512015</v>
      </c>
      <c r="AC1161" s="40">
        <f>+K1161*'Copy Co'!$B$26</f>
        <v>1957.8564936620985</v>
      </c>
      <c r="AD1161" s="40">
        <f>+L1161*'Copy Co'!$B$27</f>
        <v>42437.594444845214</v>
      </c>
      <c r="AE1161" s="40">
        <f>+M1161*'Copy Co'!$B$28</f>
        <v>0</v>
      </c>
      <c r="AF1161" s="40">
        <f t="shared" si="173"/>
        <v>643817.36977178406</v>
      </c>
      <c r="AG1161" s="25">
        <f t="shared" si="174"/>
        <v>38879.369771784055</v>
      </c>
      <c r="AH1161" s="56">
        <f t="shared" si="175"/>
        <v>39144</v>
      </c>
      <c r="AL1161" s="56"/>
      <c r="BF1161" s="2">
        <v>40271</v>
      </c>
      <c r="BG1161" s="3">
        <v>28.375</v>
      </c>
      <c r="BH1161">
        <v>17</v>
      </c>
      <c r="BI1161">
        <v>7.375</v>
      </c>
    </row>
    <row r="1162" spans="1:61" x14ac:dyDescent="0.25">
      <c r="A1162" s="2">
        <v>39145</v>
      </c>
      <c r="B1162" s="7">
        <v>490859</v>
      </c>
      <c r="C1162" s="3">
        <v>30.75</v>
      </c>
      <c r="D1162" s="7">
        <f t="shared" si="169"/>
        <v>945.5625</v>
      </c>
      <c r="E1162" s="7">
        <f t="shared" si="170"/>
        <v>29076.046875</v>
      </c>
      <c r="F1162" s="7">
        <f t="shared" si="171"/>
        <v>894088.44140625</v>
      </c>
      <c r="G1162" s="11">
        <v>604938</v>
      </c>
      <c r="H1162">
        <v>0</v>
      </c>
      <c r="I1162">
        <v>1</v>
      </c>
      <c r="J1162">
        <v>9</v>
      </c>
      <c r="K1162" s="3">
        <v>3.75</v>
      </c>
      <c r="L1162" s="3">
        <f t="shared" si="172"/>
        <v>115.3125</v>
      </c>
      <c r="M1162" s="5">
        <v>0</v>
      </c>
      <c r="R1162">
        <v>2007</v>
      </c>
      <c r="S1162" s="1" t="s">
        <v>4</v>
      </c>
      <c r="T1162" s="40">
        <f>+'Copy Co'!$B$17</f>
        <v>51399.602684929596</v>
      </c>
      <c r="U1162">
        <f>+'Copy Co'!$B$18*'All Data'!C1162</f>
        <v>1519.3502595422015</v>
      </c>
      <c r="V1162" s="40">
        <f>+D1162*'Copy Co'!$B$19</f>
        <v>397176.02304542816</v>
      </c>
      <c r="W1162" s="40">
        <f>+E1162*'Copy Co'!$B$20</f>
        <v>-224568.19943289732</v>
      </c>
      <c r="X1162" s="40">
        <f>+F1162*'Copy Co'!$B$21</f>
        <v>43350.502728608204</v>
      </c>
      <c r="Y1162" s="40">
        <f>+G1162*'Copy Co'!$B$22</f>
        <v>251764.65664323236</v>
      </c>
      <c r="Z1162" s="40">
        <f>+H1162*'Copy Co'!$B$23</f>
        <v>0</v>
      </c>
      <c r="AA1162" s="40">
        <f>+I1162*'Copy Co'!$B$24</f>
        <v>-10704.382616627605</v>
      </c>
      <c r="AB1162" s="40">
        <f>+J1162*'Copy Co'!$B$25</f>
        <v>3031.3988034760814</v>
      </c>
      <c r="AC1162" s="40">
        <f>+K1162*'Copy Co'!$B$26</f>
        <v>1174.7138961972591</v>
      </c>
      <c r="AD1162" s="40">
        <f>+L1162*'Copy Co'!$B$27</f>
        <v>21137.645467016246</v>
      </c>
      <c r="AE1162" s="40">
        <f>+M1162*'Copy Co'!$B$28</f>
        <v>0</v>
      </c>
      <c r="AF1162" s="40">
        <f t="shared" si="173"/>
        <v>535281.31147890515</v>
      </c>
      <c r="AG1162" s="25">
        <f t="shared" si="174"/>
        <v>44422.311478905147</v>
      </c>
      <c r="AH1162" s="56">
        <f t="shared" si="175"/>
        <v>39145</v>
      </c>
      <c r="AL1162" s="56"/>
      <c r="BF1162" s="2">
        <v>41583</v>
      </c>
      <c r="BG1162" s="3">
        <v>28.375</v>
      </c>
      <c r="BH1162">
        <v>10</v>
      </c>
      <c r="BI1162">
        <v>5</v>
      </c>
    </row>
    <row r="1163" spans="1:61" x14ac:dyDescent="0.25">
      <c r="A1163" s="2">
        <v>39146</v>
      </c>
      <c r="B1163" s="7">
        <v>456309</v>
      </c>
      <c r="C1163" s="3">
        <v>26.875</v>
      </c>
      <c r="D1163" s="7">
        <f t="shared" si="169"/>
        <v>722.265625</v>
      </c>
      <c r="E1163" s="7">
        <f t="shared" si="170"/>
        <v>19410.888671875</v>
      </c>
      <c r="F1163" s="7">
        <f t="shared" si="171"/>
        <v>521667.63305664062</v>
      </c>
      <c r="G1163" s="11">
        <v>490859</v>
      </c>
      <c r="H1163">
        <v>0</v>
      </c>
      <c r="I1163">
        <v>0</v>
      </c>
      <c r="J1163">
        <v>12</v>
      </c>
      <c r="K1163" s="3">
        <v>4.1666666666666696</v>
      </c>
      <c r="L1163" s="3">
        <f t="shared" si="172"/>
        <v>111.97916666666674</v>
      </c>
      <c r="M1163" s="5">
        <v>0</v>
      </c>
      <c r="R1163">
        <v>2007</v>
      </c>
      <c r="S1163" s="1" t="s">
        <v>5</v>
      </c>
      <c r="T1163" s="40">
        <f>+'Copy Co'!$B$17</f>
        <v>51399.602684929596</v>
      </c>
      <c r="U1163">
        <f>+'Copy Co'!$B$18*'All Data'!C1163</f>
        <v>1327.8874219576151</v>
      </c>
      <c r="V1163" s="40">
        <f>+D1163*'Copy Co'!$B$19</f>
        <v>303381.94304440008</v>
      </c>
      <c r="W1163" s="40">
        <f>+E1163*'Copy Co'!$B$20</f>
        <v>-149919.56565400166</v>
      </c>
      <c r="X1163" s="40">
        <f>+F1163*'Copy Co'!$B$21</f>
        <v>25293.419647255043</v>
      </c>
      <c r="Y1163" s="40">
        <f>+G1163*'Copy Co'!$B$22</f>
        <v>204286.96427607525</v>
      </c>
      <c r="Z1163" s="40">
        <f>+H1163*'Copy Co'!$B$23</f>
        <v>0</v>
      </c>
      <c r="AA1163" s="40">
        <f>+I1163*'Copy Co'!$B$24</f>
        <v>0</v>
      </c>
      <c r="AB1163" s="40">
        <f>+J1163*'Copy Co'!$B$25</f>
        <v>4041.8650713014422</v>
      </c>
      <c r="AC1163" s="40">
        <f>+K1163*'Copy Co'!$B$26</f>
        <v>1305.2376624413998</v>
      </c>
      <c r="AD1163" s="40">
        <f>+L1163*'Copy Co'!$B$27</f>
        <v>20526.620485133226</v>
      </c>
      <c r="AE1163" s="40">
        <f>+M1163*'Copy Co'!$B$28</f>
        <v>0</v>
      </c>
      <c r="AF1163" s="40">
        <f t="shared" si="173"/>
        <v>461643.97463949193</v>
      </c>
      <c r="AG1163" s="25">
        <f t="shared" si="174"/>
        <v>5334.9746394919348</v>
      </c>
      <c r="AH1163" s="56">
        <f t="shared" si="175"/>
        <v>39146</v>
      </c>
      <c r="AL1163" s="56"/>
      <c r="BF1163" s="2">
        <v>41966</v>
      </c>
      <c r="BG1163" s="3">
        <v>28.375</v>
      </c>
      <c r="BH1163">
        <v>26</v>
      </c>
      <c r="BI1163">
        <v>10.4583333333333</v>
      </c>
    </row>
    <row r="1164" spans="1:61" x14ac:dyDescent="0.25">
      <c r="A1164" s="2">
        <v>39147</v>
      </c>
      <c r="B1164" s="7">
        <v>406878</v>
      </c>
      <c r="C1164" s="3">
        <v>23.5</v>
      </c>
      <c r="D1164" s="7">
        <f t="shared" si="169"/>
        <v>552.25</v>
      </c>
      <c r="E1164" s="7">
        <f t="shared" si="170"/>
        <v>12977.875</v>
      </c>
      <c r="F1164" s="7">
        <f t="shared" si="171"/>
        <v>304980.0625</v>
      </c>
      <c r="G1164" s="11">
        <v>456309</v>
      </c>
      <c r="H1164">
        <v>0</v>
      </c>
      <c r="I1164">
        <v>0</v>
      </c>
      <c r="J1164">
        <v>10</v>
      </c>
      <c r="K1164" s="3">
        <v>4.0416666666666696</v>
      </c>
      <c r="L1164" s="3">
        <f t="shared" si="172"/>
        <v>94.979166666666742</v>
      </c>
      <c r="M1164" s="5">
        <v>0</v>
      </c>
      <c r="R1164">
        <v>2007</v>
      </c>
      <c r="S1164" s="1" t="s">
        <v>6</v>
      </c>
      <c r="T1164" s="40">
        <f>+'Copy Co'!$B$17</f>
        <v>51399.602684929596</v>
      </c>
      <c r="U1164">
        <f>+'Copy Co'!$B$18*'All Data'!C1164</f>
        <v>1161.1294666420076</v>
      </c>
      <c r="V1164" s="40">
        <f>+D1164*'Copy Co'!$B$19</f>
        <v>231968.22920413796</v>
      </c>
      <c r="W1164" s="40">
        <f>+E1164*'Copy Co'!$B$20</f>
        <v>-100234.32806201282</v>
      </c>
      <c r="X1164" s="40">
        <f>+F1164*'Copy Co'!$B$21</f>
        <v>14787.171401950898</v>
      </c>
      <c r="Y1164" s="40">
        <f>+G1164*'Copy Co'!$B$22</f>
        <v>189907.85619057939</v>
      </c>
      <c r="Z1164" s="40">
        <f>+H1164*'Copy Co'!$B$23</f>
        <v>0</v>
      </c>
      <c r="AA1164" s="40">
        <f>+I1164*'Copy Co'!$B$24</f>
        <v>0</v>
      </c>
      <c r="AB1164" s="40">
        <f>+J1164*'Copy Co'!$B$25</f>
        <v>3368.2208927512015</v>
      </c>
      <c r="AC1164" s="40">
        <f>+K1164*'Copy Co'!$B$26</f>
        <v>1266.0805325681579</v>
      </c>
      <c r="AD1164" s="40">
        <f>+L1164*'Copy Co'!$B$27</f>
        <v>17410.393077529745</v>
      </c>
      <c r="AE1164" s="40">
        <f>+M1164*'Copy Co'!$B$28</f>
        <v>0</v>
      </c>
      <c r="AF1164" s="40">
        <f t="shared" si="173"/>
        <v>411034.35538907611</v>
      </c>
      <c r="AG1164" s="25">
        <f t="shared" si="174"/>
        <v>4156.3553890761104</v>
      </c>
      <c r="AH1164" s="56">
        <f t="shared" si="175"/>
        <v>39147</v>
      </c>
      <c r="AL1164" s="56"/>
      <c r="BF1164" s="2">
        <v>39139</v>
      </c>
      <c r="BG1164" s="3">
        <v>28.3333333333333</v>
      </c>
      <c r="BH1164">
        <v>25</v>
      </c>
      <c r="BI1164">
        <v>9.7916666666666696</v>
      </c>
    </row>
    <row r="1165" spans="1:61" x14ac:dyDescent="0.25">
      <c r="A1165" s="2">
        <v>39148</v>
      </c>
      <c r="B1165" s="7">
        <v>319892</v>
      </c>
      <c r="C1165" s="3">
        <v>14.9166666666667</v>
      </c>
      <c r="D1165" s="7">
        <f t="shared" si="169"/>
        <v>222.50694444444542</v>
      </c>
      <c r="E1165" s="7">
        <f t="shared" si="170"/>
        <v>3319.0619212963184</v>
      </c>
      <c r="F1165" s="7">
        <f t="shared" si="171"/>
        <v>49509.340326003519</v>
      </c>
      <c r="G1165" s="11">
        <v>406878</v>
      </c>
      <c r="H1165">
        <v>0</v>
      </c>
      <c r="I1165">
        <v>0</v>
      </c>
      <c r="J1165">
        <v>15</v>
      </c>
      <c r="K1165" s="3">
        <v>8.4583333333333304</v>
      </c>
      <c r="L1165" s="3">
        <f t="shared" si="172"/>
        <v>126.17013888888913</v>
      </c>
      <c r="M1165" s="5">
        <v>0</v>
      </c>
      <c r="R1165">
        <v>2007</v>
      </c>
      <c r="S1165" s="1" t="s">
        <v>7</v>
      </c>
      <c r="T1165" s="40">
        <f>+'Copy Co'!$B$17</f>
        <v>51399.602684929596</v>
      </c>
      <c r="U1165">
        <f>+'Copy Co'!$B$18*'All Data'!C1165</f>
        <v>737.02898769120509</v>
      </c>
      <c r="V1165" s="40">
        <f>+D1165*'Copy Co'!$B$19</f>
        <v>93462.275940971493</v>
      </c>
      <c r="W1165" s="40">
        <f>+E1165*'Copy Co'!$B$20</f>
        <v>-25634.700710043035</v>
      </c>
      <c r="X1165" s="40">
        <f>+F1165*'Copy Co'!$B$21</f>
        <v>2400.4949549714697</v>
      </c>
      <c r="Y1165" s="40">
        <f>+G1165*'Copy Co'!$B$22</f>
        <v>169335.5351551483</v>
      </c>
      <c r="Z1165" s="40">
        <f>+H1165*'Copy Co'!$B$23</f>
        <v>0</v>
      </c>
      <c r="AA1165" s="40">
        <f>+I1165*'Copy Co'!$B$24</f>
        <v>0</v>
      </c>
      <c r="AB1165" s="40">
        <f>+J1165*'Copy Co'!$B$25</f>
        <v>5052.331339126802</v>
      </c>
      <c r="AC1165" s="40">
        <f>+K1165*'Copy Co'!$B$26</f>
        <v>2649.6324547560389</v>
      </c>
      <c r="AD1165" s="40">
        <f>+L1165*'Copy Co'!$B$27</f>
        <v>23127.932048629053</v>
      </c>
      <c r="AE1165" s="40">
        <f>+M1165*'Copy Co'!$B$28</f>
        <v>0</v>
      </c>
      <c r="AF1165" s="40">
        <f t="shared" si="173"/>
        <v>322530.13285618089</v>
      </c>
      <c r="AG1165" s="25">
        <f t="shared" si="174"/>
        <v>2638.1328561808914</v>
      </c>
      <c r="AH1165" s="56">
        <f t="shared" si="175"/>
        <v>39148</v>
      </c>
      <c r="AL1165" s="56"/>
      <c r="BF1165" s="2">
        <v>40200</v>
      </c>
      <c r="BG1165" s="3">
        <v>28.3333333333333</v>
      </c>
      <c r="BH1165">
        <v>26</v>
      </c>
      <c r="BI1165">
        <v>13.0416666666667</v>
      </c>
    </row>
    <row r="1166" spans="1:61" x14ac:dyDescent="0.25">
      <c r="A1166" s="2">
        <v>39149</v>
      </c>
      <c r="B1166" s="7">
        <v>346421</v>
      </c>
      <c r="C1166" s="3">
        <v>20.2916666666667</v>
      </c>
      <c r="D1166" s="7">
        <f t="shared" si="169"/>
        <v>411.75173611111245</v>
      </c>
      <c r="E1166" s="7">
        <f t="shared" si="170"/>
        <v>8355.1289785880035</v>
      </c>
      <c r="F1166" s="7">
        <f t="shared" si="171"/>
        <v>169539.49219051519</v>
      </c>
      <c r="G1166" s="11">
        <v>319892</v>
      </c>
      <c r="H1166">
        <v>0</v>
      </c>
      <c r="I1166">
        <v>0</v>
      </c>
      <c r="J1166">
        <v>13</v>
      </c>
      <c r="K1166" s="3">
        <v>7.5833333333333304</v>
      </c>
      <c r="L1166" s="3">
        <f t="shared" si="172"/>
        <v>153.87847222222243</v>
      </c>
      <c r="M1166" s="5">
        <v>0</v>
      </c>
      <c r="R1166">
        <v>2007</v>
      </c>
      <c r="S1166" s="1" t="s">
        <v>1</v>
      </c>
      <c r="T1166" s="40">
        <f>+'Copy Co'!$B$17</f>
        <v>51399.602684929596</v>
      </c>
      <c r="U1166">
        <f>+'Copy Co'!$B$18*'All Data'!C1166</f>
        <v>1002.606472082728</v>
      </c>
      <c r="V1166" s="40">
        <f>+D1166*'Copy Co'!$B$19</f>
        <v>172953.04861462067</v>
      </c>
      <c r="W1166" s="40">
        <f>+E1166*'Copy Co'!$B$20</f>
        <v>-64530.652286311895</v>
      </c>
      <c r="X1166" s="40">
        <f>+F1166*'Copy Co'!$B$21</f>
        <v>8220.240726132266</v>
      </c>
      <c r="Y1166" s="40">
        <f>+G1166*'Copy Co'!$B$22</f>
        <v>133133.4773859749</v>
      </c>
      <c r="Z1166" s="40">
        <f>+H1166*'Copy Co'!$B$23</f>
        <v>0</v>
      </c>
      <c r="AA1166" s="40">
        <f>+I1166*'Copy Co'!$B$24</f>
        <v>0</v>
      </c>
      <c r="AB1166" s="40">
        <f>+J1166*'Copy Co'!$B$25</f>
        <v>4378.6871605765618</v>
      </c>
      <c r="AC1166" s="40">
        <f>+K1166*'Copy Co'!$B$26</f>
        <v>2375.5325456433452</v>
      </c>
      <c r="AD1166" s="40">
        <f>+L1166*'Copy Co'!$B$27</f>
        <v>28207.077210531774</v>
      </c>
      <c r="AE1166" s="40">
        <f>+M1166*'Copy Co'!$B$28</f>
        <v>0</v>
      </c>
      <c r="AF1166" s="40">
        <f t="shared" si="173"/>
        <v>337139.62051417993</v>
      </c>
      <c r="AG1166" s="25">
        <f t="shared" si="174"/>
        <v>-9281.3794858200708</v>
      </c>
      <c r="AH1166" s="56">
        <f t="shared" si="175"/>
        <v>39149</v>
      </c>
      <c r="AL1166" s="56"/>
      <c r="BF1166" s="2">
        <v>42035</v>
      </c>
      <c r="BG1166" s="3">
        <v>28.3333333333333</v>
      </c>
      <c r="BH1166">
        <v>16</v>
      </c>
      <c r="BI1166">
        <v>7.2916666666666696</v>
      </c>
    </row>
    <row r="1167" spans="1:61" x14ac:dyDescent="0.25">
      <c r="A1167" s="2">
        <v>39150</v>
      </c>
      <c r="B1167" s="7">
        <v>293842</v>
      </c>
      <c r="C1167" s="3">
        <v>15.4583333333333</v>
      </c>
      <c r="D1167" s="7">
        <f t="shared" si="169"/>
        <v>238.96006944444341</v>
      </c>
      <c r="E1167" s="7">
        <f t="shared" si="170"/>
        <v>3693.9244068286798</v>
      </c>
      <c r="F1167" s="7">
        <f t="shared" si="171"/>
        <v>57101.914788893213</v>
      </c>
      <c r="G1167" s="11">
        <v>346421</v>
      </c>
      <c r="H1167">
        <v>1</v>
      </c>
      <c r="I1167">
        <v>0</v>
      </c>
      <c r="J1167">
        <v>15</v>
      </c>
      <c r="K1167" s="3">
        <v>7.2916666666666696</v>
      </c>
      <c r="L1167" s="3">
        <f t="shared" si="172"/>
        <v>112.71701388888869</v>
      </c>
      <c r="M1167" s="5">
        <v>0</v>
      </c>
      <c r="R1167">
        <v>2007</v>
      </c>
      <c r="S1167" s="1" t="s">
        <v>2</v>
      </c>
      <c r="T1167" s="40">
        <f>+'Copy Co'!$B$17</f>
        <v>51399.602684929596</v>
      </c>
      <c r="U1167">
        <f>+'Copy Co'!$B$18*'All Data'!C1167</f>
        <v>763.79261014926226</v>
      </c>
      <c r="V1167" s="40">
        <f>+D1167*'Copy Co'!$B$19</f>
        <v>100373.2805061573</v>
      </c>
      <c r="W1167" s="40">
        <f>+E1167*'Copy Co'!$B$20</f>
        <v>-28529.942754907253</v>
      </c>
      <c r="X1167" s="40">
        <f>+F1167*'Copy Co'!$B$21</f>
        <v>2768.6262322900493</v>
      </c>
      <c r="Y1167" s="40">
        <f>+G1167*'Copy Co'!$B$22</f>
        <v>144174.38500971207</v>
      </c>
      <c r="Z1167" s="40">
        <f>+H1167*'Copy Co'!$B$23</f>
        <v>-10610.780657764437</v>
      </c>
      <c r="AA1167" s="40">
        <f>+I1167*'Copy Co'!$B$24</f>
        <v>0</v>
      </c>
      <c r="AB1167" s="40">
        <f>+J1167*'Copy Co'!$B$25</f>
        <v>5052.331339126802</v>
      </c>
      <c r="AC1167" s="40">
        <f>+K1167*'Copy Co'!$B$26</f>
        <v>2284.1659092724494</v>
      </c>
      <c r="AD1167" s="40">
        <f>+L1167*'Copy Co'!$B$27</f>
        <v>20661.873410810407</v>
      </c>
      <c r="AE1167" s="40">
        <f>+M1167*'Copy Co'!$B$28</f>
        <v>0</v>
      </c>
      <c r="AF1167" s="40">
        <f t="shared" si="173"/>
        <v>288337.33428977628</v>
      </c>
      <c r="AG1167" s="25">
        <f t="shared" si="174"/>
        <v>-5504.6657102237223</v>
      </c>
      <c r="AH1167" s="56">
        <f t="shared" si="175"/>
        <v>39150</v>
      </c>
      <c r="AL1167" s="56"/>
      <c r="BF1167" s="2">
        <v>38424</v>
      </c>
      <c r="BG1167" s="3">
        <v>28.2916666666667</v>
      </c>
      <c r="BH1167">
        <v>16</v>
      </c>
      <c r="BI1167">
        <v>8.7083333333333304</v>
      </c>
    </row>
    <row r="1168" spans="1:61" x14ac:dyDescent="0.25">
      <c r="A1168" s="2">
        <v>39151</v>
      </c>
      <c r="B1168" s="7">
        <v>355889</v>
      </c>
      <c r="C1168" s="3">
        <v>22.75</v>
      </c>
      <c r="D1168" s="7">
        <f t="shared" si="169"/>
        <v>517.5625</v>
      </c>
      <c r="E1168" s="7">
        <f t="shared" si="170"/>
        <v>11774.546875</v>
      </c>
      <c r="F1168" s="7">
        <f t="shared" si="171"/>
        <v>267870.94140625</v>
      </c>
      <c r="G1168" s="11">
        <v>293842</v>
      </c>
      <c r="H1168">
        <v>0</v>
      </c>
      <c r="I1168">
        <v>1</v>
      </c>
      <c r="J1168">
        <v>13</v>
      </c>
      <c r="K1168" s="3">
        <v>7.3333333333333304</v>
      </c>
      <c r="L1168" s="3">
        <f t="shared" si="172"/>
        <v>166.83333333333326</v>
      </c>
      <c r="M1168" s="5">
        <v>0</v>
      </c>
      <c r="R1168">
        <v>2007</v>
      </c>
      <c r="S1168" s="1" t="s">
        <v>3</v>
      </c>
      <c r="T1168" s="40">
        <f>+'Copy Co'!$B$17</f>
        <v>51399.602684929596</v>
      </c>
      <c r="U1168">
        <f>+'Copy Co'!$B$18*'All Data'!C1168</f>
        <v>1124.0721432385392</v>
      </c>
      <c r="V1168" s="40">
        <f>+D1168*'Copy Co'!$B$19</f>
        <v>217398.02014932848</v>
      </c>
      <c r="W1168" s="40">
        <f>+E1168*'Copy Co'!$B$20</f>
        <v>-90940.450131496706</v>
      </c>
      <c r="X1168" s="40">
        <f>+F1168*'Copy Co'!$B$21</f>
        <v>12987.909739759347</v>
      </c>
      <c r="Y1168" s="40">
        <f>+G1168*'Copy Co'!$B$22</f>
        <v>122291.92121731596</v>
      </c>
      <c r="Z1168" s="40">
        <f>+H1168*'Copy Co'!$B$23</f>
        <v>0</v>
      </c>
      <c r="AA1168" s="40">
        <f>+I1168*'Copy Co'!$B$24</f>
        <v>-10704.382616627605</v>
      </c>
      <c r="AB1168" s="40">
        <f>+J1168*'Copy Co'!$B$25</f>
        <v>4378.6871605765618</v>
      </c>
      <c r="AC1168" s="40">
        <f>+K1168*'Copy Co'!$B$26</f>
        <v>2297.2182858968613</v>
      </c>
      <c r="AD1168" s="40">
        <f>+L1168*'Copy Co'!$B$27</f>
        <v>30581.800343245894</v>
      </c>
      <c r="AE1168" s="40">
        <f>+M1168*'Copy Co'!$B$28</f>
        <v>0</v>
      </c>
      <c r="AF1168" s="40">
        <f t="shared" si="173"/>
        <v>340814.39897616697</v>
      </c>
      <c r="AG1168" s="25">
        <f t="shared" si="174"/>
        <v>-15074.601023833035</v>
      </c>
      <c r="AH1168" s="56">
        <f t="shared" si="175"/>
        <v>39151</v>
      </c>
      <c r="AL1168" s="56"/>
      <c r="BF1168" s="2">
        <v>38676</v>
      </c>
      <c r="BG1168" s="3">
        <v>28.2916666666667</v>
      </c>
      <c r="BH1168">
        <v>6</v>
      </c>
      <c r="BI1168">
        <v>3.9583333333333299</v>
      </c>
    </row>
    <row r="1169" spans="1:61" x14ac:dyDescent="0.25">
      <c r="A1169" s="2">
        <v>39152</v>
      </c>
      <c r="B1169" s="7">
        <v>304060</v>
      </c>
      <c r="C1169" s="3">
        <v>20.2083333333333</v>
      </c>
      <c r="D1169" s="7">
        <f t="shared" si="169"/>
        <v>408.37673611110978</v>
      </c>
      <c r="E1169" s="7">
        <f t="shared" si="170"/>
        <v>8252.6132089119965</v>
      </c>
      <c r="F1169" s="7">
        <f t="shared" si="171"/>
        <v>166771.558596763</v>
      </c>
      <c r="G1169" s="11">
        <v>355889</v>
      </c>
      <c r="H1169">
        <v>0</v>
      </c>
      <c r="I1169">
        <v>1</v>
      </c>
      <c r="J1169">
        <v>12</v>
      </c>
      <c r="K1169" s="3">
        <v>6.5</v>
      </c>
      <c r="L1169" s="3">
        <f t="shared" si="172"/>
        <v>131.35416666666646</v>
      </c>
      <c r="M1169" s="5">
        <v>0</v>
      </c>
      <c r="R1169">
        <v>2007</v>
      </c>
      <c r="S1169" s="1" t="s">
        <v>4</v>
      </c>
      <c r="T1169" s="40">
        <f>+'Copy Co'!$B$17</f>
        <v>51399.602684929596</v>
      </c>
      <c r="U1169">
        <f>+'Copy Co'!$B$18*'All Data'!C1169</f>
        <v>998.48899170456161</v>
      </c>
      <c r="V1169" s="40">
        <f>+D1169*'Copy Co'!$B$19</f>
        <v>171535.40665252996</v>
      </c>
      <c r="W1169" s="40">
        <f>+E1169*'Copy Co'!$B$20</f>
        <v>-63738.874026062462</v>
      </c>
      <c r="X1169" s="40">
        <f>+F1169*'Copy Co'!$B$21</f>
        <v>8086.0355320467288</v>
      </c>
      <c r="Y1169" s="40">
        <f>+G1169*'Copy Co'!$B$22</f>
        <v>148114.80166248992</v>
      </c>
      <c r="Z1169" s="40">
        <f>+H1169*'Copy Co'!$B$23</f>
        <v>0</v>
      </c>
      <c r="AA1169" s="40">
        <f>+I1169*'Copy Co'!$B$24</f>
        <v>-10704.382616627605</v>
      </c>
      <c r="AB1169" s="40">
        <f>+J1169*'Copy Co'!$B$25</f>
        <v>4041.8650713014422</v>
      </c>
      <c r="AC1169" s="40">
        <f>+K1169*'Copy Co'!$B$26</f>
        <v>2036.1707534085824</v>
      </c>
      <c r="AD1169" s="40">
        <f>+L1169*'Copy Co'!$B$27</f>
        <v>24078.203192328314</v>
      </c>
      <c r="AE1169" s="40">
        <f>+M1169*'Copy Co'!$B$28</f>
        <v>0</v>
      </c>
      <c r="AF1169" s="40">
        <f t="shared" si="173"/>
        <v>335847.31789804902</v>
      </c>
      <c r="AG1169" s="25">
        <f t="shared" si="174"/>
        <v>31787.317898049019</v>
      </c>
      <c r="AH1169" s="56">
        <f t="shared" si="175"/>
        <v>39152</v>
      </c>
      <c r="AL1169" s="56"/>
      <c r="BF1169" s="2">
        <v>39820</v>
      </c>
      <c r="BG1169" s="3">
        <v>28.2916666666667</v>
      </c>
      <c r="BH1169">
        <v>16</v>
      </c>
      <c r="BI1169">
        <v>10.25</v>
      </c>
    </row>
    <row r="1170" spans="1:61" x14ac:dyDescent="0.25">
      <c r="A1170" s="2">
        <v>39153</v>
      </c>
      <c r="B1170" s="7">
        <v>267061</v>
      </c>
      <c r="C1170" s="3">
        <v>14.0416666666667</v>
      </c>
      <c r="D1170" s="7">
        <f t="shared" si="169"/>
        <v>197.16840277777871</v>
      </c>
      <c r="E1170" s="7">
        <f t="shared" si="170"/>
        <v>2768.5729890046491</v>
      </c>
      <c r="F1170" s="7">
        <f t="shared" si="171"/>
        <v>38875.379053940378</v>
      </c>
      <c r="G1170" s="11">
        <v>304060</v>
      </c>
      <c r="H1170">
        <v>0</v>
      </c>
      <c r="I1170">
        <v>0</v>
      </c>
      <c r="J1170">
        <v>12</v>
      </c>
      <c r="K1170" s="3">
        <v>6.3333333333333304</v>
      </c>
      <c r="L1170" s="3">
        <f t="shared" si="172"/>
        <v>88.930555555555728</v>
      </c>
      <c r="M1170" s="5">
        <v>0</v>
      </c>
      <c r="R1170">
        <v>2007</v>
      </c>
      <c r="S1170" s="1" t="s">
        <v>5</v>
      </c>
      <c r="T1170" s="40">
        <f>+'Copy Co'!$B$17</f>
        <v>51399.602684929596</v>
      </c>
      <c r="U1170">
        <f>+'Copy Co'!$B$18*'All Data'!C1170</f>
        <v>693.79544372049202</v>
      </c>
      <c r="V1170" s="40">
        <f>+D1170*'Copy Co'!$B$19</f>
        <v>82819.02262991319</v>
      </c>
      <c r="W1170" s="40">
        <f>+E1170*'Copy Co'!$B$20</f>
        <v>-21383.011721373445</v>
      </c>
      <c r="X1170" s="40">
        <f>+F1170*'Copy Co'!$B$21</f>
        <v>1884.8999133719703</v>
      </c>
      <c r="Y1170" s="40">
        <f>+G1170*'Copy Co'!$B$22</f>
        <v>126544.47480393236</v>
      </c>
      <c r="Z1170" s="40">
        <f>+H1170*'Copy Co'!$B$23</f>
        <v>0</v>
      </c>
      <c r="AA1170" s="40">
        <f>+I1170*'Copy Co'!$B$24</f>
        <v>0</v>
      </c>
      <c r="AB1170" s="40">
        <f>+J1170*'Copy Co'!$B$25</f>
        <v>4041.8650713014422</v>
      </c>
      <c r="AC1170" s="40">
        <f>+K1170*'Copy Co'!$B$26</f>
        <v>1983.9612469109256</v>
      </c>
      <c r="AD1170" s="40">
        <f>+L1170*'Copy Co'!$B$27</f>
        <v>16301.637329154506</v>
      </c>
      <c r="AE1170" s="40">
        <f>+M1170*'Copy Co'!$B$28</f>
        <v>0</v>
      </c>
      <c r="AF1170" s="40">
        <f t="shared" si="173"/>
        <v>264286.24740186101</v>
      </c>
      <c r="AG1170" s="25">
        <f t="shared" si="174"/>
        <v>-2774.7525981389917</v>
      </c>
      <c r="AH1170" s="56">
        <f t="shared" si="175"/>
        <v>39153</v>
      </c>
      <c r="AL1170" s="56"/>
      <c r="BF1170" s="2">
        <v>40135</v>
      </c>
      <c r="BG1170" s="3">
        <v>28.2916666666667</v>
      </c>
      <c r="BH1170">
        <v>9</v>
      </c>
      <c r="BI1170">
        <v>4.25</v>
      </c>
    </row>
    <row r="1171" spans="1:61" x14ac:dyDescent="0.25">
      <c r="A1171" s="2">
        <v>39154</v>
      </c>
      <c r="B1171" s="7">
        <v>219613</v>
      </c>
      <c r="C1171" s="3">
        <v>9.7083333333333393</v>
      </c>
      <c r="D1171" s="7">
        <f t="shared" si="169"/>
        <v>94.251736111111228</v>
      </c>
      <c r="E1171" s="7">
        <f t="shared" si="170"/>
        <v>915.02727141203877</v>
      </c>
      <c r="F1171" s="7">
        <f t="shared" si="171"/>
        <v>8883.3897599585489</v>
      </c>
      <c r="G1171" s="11">
        <v>267061</v>
      </c>
      <c r="H1171">
        <v>0</v>
      </c>
      <c r="I1171">
        <v>0</v>
      </c>
      <c r="J1171">
        <v>13</v>
      </c>
      <c r="K1171" s="3">
        <v>7.3333333333333304</v>
      </c>
      <c r="L1171" s="3">
        <f t="shared" si="172"/>
        <v>71.194444444444457</v>
      </c>
      <c r="M1171" s="5">
        <v>0</v>
      </c>
      <c r="R1171">
        <v>2007</v>
      </c>
      <c r="S1171" s="1" t="s">
        <v>6</v>
      </c>
      <c r="T1171" s="40">
        <f>+'Copy Co'!$B$17</f>
        <v>51399.602684929596</v>
      </c>
      <c r="U1171">
        <f>+'Copy Co'!$B$18*'All Data'!C1171</f>
        <v>479.68646405600697</v>
      </c>
      <c r="V1171" s="40">
        <f>+D1171*'Copy Co'!$B$19</f>
        <v>39589.693662490135</v>
      </c>
      <c r="W1171" s="40">
        <f>+E1171*'Copy Co'!$B$20</f>
        <v>-7067.1927190239339</v>
      </c>
      <c r="X1171" s="40">
        <f>+F1171*'Copy Co'!$B$21</f>
        <v>430.71735881371757</v>
      </c>
      <c r="Y1171" s="40">
        <f>+G1171*'Copy Co'!$B$22</f>
        <v>111146.13558380905</v>
      </c>
      <c r="Z1171" s="40">
        <f>+H1171*'Copy Co'!$B$23</f>
        <v>0</v>
      </c>
      <c r="AA1171" s="40">
        <f>+I1171*'Copy Co'!$B$24</f>
        <v>0</v>
      </c>
      <c r="AB1171" s="40">
        <f>+J1171*'Copy Co'!$B$25</f>
        <v>4378.6871605765618</v>
      </c>
      <c r="AC1171" s="40">
        <f>+K1171*'Copy Co'!$B$26</f>
        <v>2297.2182858968613</v>
      </c>
      <c r="AD1171" s="40">
        <f>+L1171*'Copy Co'!$B$27</f>
        <v>13050.475238051828</v>
      </c>
      <c r="AE1171" s="40">
        <f>+M1171*'Copy Co'!$B$28</f>
        <v>0</v>
      </c>
      <c r="AF1171" s="40">
        <f t="shared" si="173"/>
        <v>215705.02371959982</v>
      </c>
      <c r="AG1171" s="25">
        <f t="shared" si="174"/>
        <v>-3907.9762804001803</v>
      </c>
      <c r="AH1171" s="56">
        <f t="shared" si="175"/>
        <v>39154</v>
      </c>
      <c r="AL1171" s="56"/>
      <c r="BF1171" s="2">
        <v>40198</v>
      </c>
      <c r="BG1171" s="3">
        <v>28.2916666666667</v>
      </c>
      <c r="BH1171">
        <v>23</v>
      </c>
      <c r="BI1171">
        <v>11.4166666666667</v>
      </c>
    </row>
    <row r="1172" spans="1:61" x14ac:dyDescent="0.25">
      <c r="A1172" s="2">
        <v>39155</v>
      </c>
      <c r="B1172" s="7">
        <v>219803</v>
      </c>
      <c r="C1172" s="3">
        <v>12.125</v>
      </c>
      <c r="D1172" s="7">
        <f t="shared" si="169"/>
        <v>147.015625</v>
      </c>
      <c r="E1172" s="7">
        <f t="shared" si="170"/>
        <v>1782.564453125</v>
      </c>
      <c r="F1172" s="7">
        <f t="shared" si="171"/>
        <v>21613.593994140625</v>
      </c>
      <c r="G1172" s="11">
        <v>219613</v>
      </c>
      <c r="H1172">
        <v>0</v>
      </c>
      <c r="I1172">
        <v>0</v>
      </c>
      <c r="J1172">
        <v>14</v>
      </c>
      <c r="K1172" s="3">
        <v>8</v>
      </c>
      <c r="L1172" s="3">
        <f t="shared" si="172"/>
        <v>97</v>
      </c>
      <c r="M1172" s="5">
        <v>0</v>
      </c>
      <c r="R1172">
        <v>2007</v>
      </c>
      <c r="S1172" s="1" t="s">
        <v>7</v>
      </c>
      <c r="T1172" s="40">
        <f>+'Copy Co'!$B$17</f>
        <v>51399.602684929596</v>
      </c>
      <c r="U1172">
        <f>+'Copy Co'!$B$18*'All Data'!C1172</f>
        <v>599.09339502273792</v>
      </c>
      <c r="V1172" s="40">
        <f>+D1172*'Copy Co'!$B$19</f>
        <v>61752.746394910988</v>
      </c>
      <c r="W1172" s="40">
        <f>+E1172*'Copy Co'!$B$20</f>
        <v>-13767.596789629559</v>
      </c>
      <c r="X1172" s="40">
        <f>+F1172*'Copy Co'!$B$21</f>
        <v>1047.950204953263</v>
      </c>
      <c r="Y1172" s="40">
        <f>+G1172*'Copy Co'!$B$22</f>
        <v>91399.104601447078</v>
      </c>
      <c r="Z1172" s="40">
        <f>+H1172*'Copy Co'!$B$23</f>
        <v>0</v>
      </c>
      <c r="AA1172" s="40">
        <f>+I1172*'Copy Co'!$B$24</f>
        <v>0</v>
      </c>
      <c r="AB1172" s="40">
        <f>+J1172*'Copy Co'!$B$25</f>
        <v>4715.5092498516824</v>
      </c>
      <c r="AC1172" s="40">
        <f>+K1172*'Copy Co'!$B$26</f>
        <v>2506.0563118874861</v>
      </c>
      <c r="AD1172" s="40">
        <f>+L1172*'Copy Co'!$B$27</f>
        <v>17780.826972796323</v>
      </c>
      <c r="AE1172" s="40">
        <f>+M1172*'Copy Co'!$B$28</f>
        <v>0</v>
      </c>
      <c r="AF1172" s="40">
        <f t="shared" si="173"/>
        <v>217433.29302616959</v>
      </c>
      <c r="AG1172" s="25">
        <f t="shared" si="174"/>
        <v>-2369.7069738304126</v>
      </c>
      <c r="AH1172" s="56">
        <f t="shared" si="175"/>
        <v>39155</v>
      </c>
      <c r="AL1172" s="56"/>
      <c r="BF1172" s="2">
        <v>40520</v>
      </c>
      <c r="BG1172" s="3">
        <v>28.2916666666667</v>
      </c>
      <c r="BH1172">
        <v>10</v>
      </c>
      <c r="BI1172">
        <v>4.7916666666666696</v>
      </c>
    </row>
    <row r="1173" spans="1:61" x14ac:dyDescent="0.25">
      <c r="A1173" s="2">
        <v>39156</v>
      </c>
      <c r="B1173" s="7">
        <v>272081</v>
      </c>
      <c r="C1173" s="3">
        <v>17</v>
      </c>
      <c r="D1173" s="7">
        <f t="shared" si="169"/>
        <v>289</v>
      </c>
      <c r="E1173" s="7">
        <f t="shared" si="170"/>
        <v>4913</v>
      </c>
      <c r="F1173" s="7">
        <f t="shared" si="171"/>
        <v>83521</v>
      </c>
      <c r="G1173" s="11">
        <v>219803</v>
      </c>
      <c r="H1173">
        <v>0</v>
      </c>
      <c r="I1173">
        <v>0</v>
      </c>
      <c r="J1173">
        <v>12</v>
      </c>
      <c r="K1173" s="3">
        <v>7.7916666666666696</v>
      </c>
      <c r="L1173" s="3">
        <f t="shared" si="172"/>
        <v>132.45833333333337</v>
      </c>
      <c r="M1173" s="5">
        <v>0</v>
      </c>
      <c r="R1173">
        <v>2007</v>
      </c>
      <c r="S1173" s="1" t="s">
        <v>1</v>
      </c>
      <c r="T1173" s="40">
        <f>+'Copy Co'!$B$17</f>
        <v>51399.602684929596</v>
      </c>
      <c r="U1173">
        <f>+'Copy Co'!$B$18*'All Data'!C1173</f>
        <v>839.96599714528213</v>
      </c>
      <c r="V1173" s="40">
        <f>+D1173*'Copy Co'!$B$19</f>
        <v>121392.15616115142</v>
      </c>
      <c r="W1173" s="40">
        <f>+E1173*'Copy Co'!$B$20</f>
        <v>-37945.445904562104</v>
      </c>
      <c r="X1173" s="40">
        <f>+F1173*'Copy Co'!$B$21</f>
        <v>4049.5740362120914</v>
      </c>
      <c r="Y1173" s="40">
        <f>+G1173*'Copy Co'!$B$22</f>
        <v>91478.179291352848</v>
      </c>
      <c r="Z1173" s="40">
        <f>+H1173*'Copy Co'!$B$23</f>
        <v>0</v>
      </c>
      <c r="AA1173" s="40">
        <f>+I1173*'Copy Co'!$B$24</f>
        <v>0</v>
      </c>
      <c r="AB1173" s="40">
        <f>+J1173*'Copy Co'!$B$25</f>
        <v>4041.8650713014422</v>
      </c>
      <c r="AC1173" s="40">
        <f>+K1173*'Copy Co'!$B$26</f>
        <v>2440.7944287654173</v>
      </c>
      <c r="AD1173" s="40">
        <f>+L1173*'Copy Co'!$B$27</f>
        <v>24280.605217577115</v>
      </c>
      <c r="AE1173" s="40">
        <f>+M1173*'Copy Co'!$B$28</f>
        <v>0</v>
      </c>
      <c r="AF1173" s="40">
        <f t="shared" si="173"/>
        <v>261977.29698387312</v>
      </c>
      <c r="AG1173" s="25">
        <f t="shared" si="174"/>
        <v>-10103.703016126878</v>
      </c>
      <c r="AH1173" s="56">
        <f t="shared" si="175"/>
        <v>39156</v>
      </c>
      <c r="AL1173" s="56"/>
      <c r="BF1173" s="2">
        <v>40877</v>
      </c>
      <c r="BG1173" s="3">
        <v>28.2916666666667</v>
      </c>
      <c r="BH1173">
        <v>22</v>
      </c>
      <c r="BI1173">
        <v>9.5</v>
      </c>
    </row>
    <row r="1174" spans="1:61" x14ac:dyDescent="0.25">
      <c r="A1174" s="2">
        <v>39157</v>
      </c>
      <c r="B1174" s="7">
        <v>234217</v>
      </c>
      <c r="C1174" s="3">
        <v>11.5833333333333</v>
      </c>
      <c r="D1174" s="7">
        <f t="shared" si="169"/>
        <v>134.17361111111035</v>
      </c>
      <c r="E1174" s="7">
        <f t="shared" si="170"/>
        <v>1554.1776620370238</v>
      </c>
      <c r="F1174" s="7">
        <f t="shared" si="171"/>
        <v>18002.557918595474</v>
      </c>
      <c r="G1174" s="11">
        <v>272081</v>
      </c>
      <c r="H1174">
        <v>1</v>
      </c>
      <c r="I1174">
        <v>0</v>
      </c>
      <c r="J1174">
        <v>13</v>
      </c>
      <c r="K1174" s="3">
        <v>6.9583333333333304</v>
      </c>
      <c r="L1174" s="3">
        <f t="shared" si="172"/>
        <v>80.600694444444173</v>
      </c>
      <c r="M1174" s="5">
        <v>0</v>
      </c>
      <c r="R1174">
        <v>2007</v>
      </c>
      <c r="S1174" s="1" t="s">
        <v>2</v>
      </c>
      <c r="T1174" s="40">
        <f>+'Copy Co'!$B$17</f>
        <v>51399.602684929596</v>
      </c>
      <c r="U1174">
        <f>+'Copy Co'!$B$18*'All Data'!C1174</f>
        <v>572.32977256467586</v>
      </c>
      <c r="V1174" s="40">
        <f>+D1174*'Copy Co'!$B$19</f>
        <v>56358.560389984457</v>
      </c>
      <c r="W1174" s="40">
        <f>+E1174*'Copy Co'!$B$20</f>
        <v>-12003.656503339038</v>
      </c>
      <c r="X1174" s="40">
        <f>+F1174*'Copy Co'!$B$21</f>
        <v>872.86659801186079</v>
      </c>
      <c r="Y1174" s="40">
        <f>+G1174*'Copy Co'!$B$22</f>
        <v>113235.37212763507</v>
      </c>
      <c r="Z1174" s="40">
        <f>+H1174*'Copy Co'!$B$23</f>
        <v>-10610.780657764437</v>
      </c>
      <c r="AA1174" s="40">
        <f>+I1174*'Copy Co'!$B$24</f>
        <v>0</v>
      </c>
      <c r="AB1174" s="40">
        <f>+J1174*'Copy Co'!$B$25</f>
        <v>4378.6871605765618</v>
      </c>
      <c r="AC1174" s="40">
        <f>+K1174*'Copy Co'!$B$26</f>
        <v>2179.7468962771354</v>
      </c>
      <c r="AD1174" s="40">
        <f>+L1174*'Copy Co'!$B$27</f>
        <v>14774.711358802966</v>
      </c>
      <c r="AE1174" s="40">
        <f>+M1174*'Copy Co'!$B$28</f>
        <v>0</v>
      </c>
      <c r="AF1174" s="40">
        <f t="shared" si="173"/>
        <v>221157.43982767884</v>
      </c>
      <c r="AG1174" s="25">
        <f t="shared" si="174"/>
        <v>-13059.560172321158</v>
      </c>
      <c r="AH1174" s="56">
        <f t="shared" si="175"/>
        <v>39157</v>
      </c>
      <c r="AL1174" s="56"/>
      <c r="BF1174" s="2">
        <v>42065</v>
      </c>
      <c r="BG1174" s="3">
        <v>28.2916666666667</v>
      </c>
      <c r="BH1174">
        <v>13</v>
      </c>
      <c r="BI1174">
        <v>6.125</v>
      </c>
    </row>
    <row r="1175" spans="1:61" x14ac:dyDescent="0.25">
      <c r="A1175" s="2">
        <v>39158</v>
      </c>
      <c r="B1175" s="7">
        <v>201101</v>
      </c>
      <c r="C1175" s="3">
        <v>7.4583333333333401</v>
      </c>
      <c r="D1175" s="7">
        <f t="shared" si="169"/>
        <v>55.626736111111214</v>
      </c>
      <c r="E1175" s="7">
        <f t="shared" si="170"/>
        <v>414.8827401620382</v>
      </c>
      <c r="F1175" s="7">
        <f t="shared" si="171"/>
        <v>3094.3337703752045</v>
      </c>
      <c r="G1175" s="11">
        <v>234217</v>
      </c>
      <c r="H1175">
        <v>0</v>
      </c>
      <c r="I1175">
        <v>1</v>
      </c>
      <c r="J1175">
        <v>13</v>
      </c>
      <c r="K1175" s="3">
        <v>7.2916666666666696</v>
      </c>
      <c r="L1175" s="3">
        <f t="shared" si="172"/>
        <v>54.383680555555628</v>
      </c>
      <c r="M1175" s="5">
        <v>0</v>
      </c>
      <c r="R1175">
        <v>2007</v>
      </c>
      <c r="S1175" s="1" t="s">
        <v>3</v>
      </c>
      <c r="T1175" s="40">
        <f>+'Copy Co'!$B$17</f>
        <v>51399.602684929596</v>
      </c>
      <c r="U1175">
        <f>+'Copy Co'!$B$18*'All Data'!C1175</f>
        <v>368.51449384560203</v>
      </c>
      <c r="V1175" s="40">
        <f>+D1175*'Copy Co'!$B$19</f>
        <v>23365.568985242815</v>
      </c>
      <c r="W1175" s="40">
        <f>+E1175*'Copy Co'!$B$20</f>
        <v>-3204.3375887553671</v>
      </c>
      <c r="X1175" s="40">
        <f>+F1175*'Copy Co'!$B$21</f>
        <v>150.03093468571612</v>
      </c>
      <c r="Y1175" s="40">
        <f>+G1175*'Copy Co'!$B$22</f>
        <v>97477.034977151299</v>
      </c>
      <c r="Z1175" s="40">
        <f>+H1175*'Copy Co'!$B$23</f>
        <v>0</v>
      </c>
      <c r="AA1175" s="40">
        <f>+I1175*'Copy Co'!$B$24</f>
        <v>-10704.382616627605</v>
      </c>
      <c r="AB1175" s="40">
        <f>+J1175*'Copy Co'!$B$25</f>
        <v>4378.6871605765618</v>
      </c>
      <c r="AC1175" s="40">
        <f>+K1175*'Copy Co'!$B$26</f>
        <v>2284.1659092724494</v>
      </c>
      <c r="AD1175" s="40">
        <f>+L1175*'Copy Co'!$B$27</f>
        <v>9968.9362278573444</v>
      </c>
      <c r="AE1175" s="40">
        <f>+M1175*'Copy Co'!$B$28</f>
        <v>0</v>
      </c>
      <c r="AF1175" s="40">
        <f t="shared" si="173"/>
        <v>175483.82116817837</v>
      </c>
      <c r="AG1175" s="25">
        <f t="shared" si="174"/>
        <v>-25617.178831821628</v>
      </c>
      <c r="AH1175" s="56">
        <f t="shared" si="175"/>
        <v>39158</v>
      </c>
      <c r="AL1175" s="56"/>
      <c r="BF1175" s="2">
        <v>39421</v>
      </c>
      <c r="BG1175" s="3">
        <v>28.25</v>
      </c>
      <c r="BH1175">
        <v>7</v>
      </c>
      <c r="BI1175">
        <v>2.2916666666666701</v>
      </c>
    </row>
    <row r="1176" spans="1:61" x14ac:dyDescent="0.25">
      <c r="A1176" s="2">
        <v>39159</v>
      </c>
      <c r="B1176" s="7">
        <v>182147</v>
      </c>
      <c r="C1176" s="3">
        <v>8.5</v>
      </c>
      <c r="D1176" s="7">
        <f t="shared" si="169"/>
        <v>72.25</v>
      </c>
      <c r="E1176" s="7">
        <f t="shared" si="170"/>
        <v>614.125</v>
      </c>
      <c r="F1176" s="7">
        <f t="shared" si="171"/>
        <v>5220.0625</v>
      </c>
      <c r="G1176" s="11">
        <v>201101</v>
      </c>
      <c r="H1176">
        <v>0</v>
      </c>
      <c r="I1176">
        <v>1</v>
      </c>
      <c r="J1176">
        <v>10</v>
      </c>
      <c r="K1176" s="3">
        <v>5.875</v>
      </c>
      <c r="L1176" s="3">
        <f t="shared" si="172"/>
        <v>49.9375</v>
      </c>
      <c r="M1176" s="5">
        <v>0</v>
      </c>
      <c r="R1176">
        <v>2007</v>
      </c>
      <c r="S1176" s="1" t="s">
        <v>4</v>
      </c>
      <c r="T1176" s="40">
        <f>+'Copy Co'!$B$17</f>
        <v>51399.602684929596</v>
      </c>
      <c r="U1176">
        <f>+'Copy Co'!$B$18*'All Data'!C1176</f>
        <v>419.98299857264107</v>
      </c>
      <c r="V1176" s="40">
        <f>+D1176*'Copy Co'!$B$19</f>
        <v>30348.039040287855</v>
      </c>
      <c r="W1176" s="40">
        <f>+E1176*'Copy Co'!$B$20</f>
        <v>-4743.180738070263</v>
      </c>
      <c r="X1176" s="40">
        <f>+F1176*'Copy Co'!$B$21</f>
        <v>253.09837726325571</v>
      </c>
      <c r="Y1176" s="40">
        <f>+G1176*'Copy Co'!$B$22</f>
        <v>83694.732709154778</v>
      </c>
      <c r="Z1176" s="40">
        <f>+H1176*'Copy Co'!$B$23</f>
        <v>0</v>
      </c>
      <c r="AA1176" s="40">
        <f>+I1176*'Copy Co'!$B$24</f>
        <v>-10704.382616627605</v>
      </c>
      <c r="AB1176" s="40">
        <f>+J1176*'Copy Co'!$B$25</f>
        <v>3368.2208927512015</v>
      </c>
      <c r="AC1176" s="40">
        <f>+K1176*'Copy Co'!$B$26</f>
        <v>1840.3851040423726</v>
      </c>
      <c r="AD1176" s="40">
        <f>+L1176*'Copy Co'!$B$27</f>
        <v>9153.9180098352208</v>
      </c>
      <c r="AE1176" s="40">
        <f>+M1176*'Copy Co'!$B$28</f>
        <v>0</v>
      </c>
      <c r="AF1176" s="40">
        <f t="shared" si="173"/>
        <v>165030.41646213905</v>
      </c>
      <c r="AG1176" s="25">
        <f t="shared" si="174"/>
        <v>-17116.583537860948</v>
      </c>
      <c r="AH1176" s="56">
        <f t="shared" si="175"/>
        <v>39159</v>
      </c>
      <c r="AL1176" s="56"/>
      <c r="BF1176" s="2">
        <v>39554</v>
      </c>
      <c r="BG1176" s="3">
        <v>28.25</v>
      </c>
      <c r="BH1176">
        <v>20</v>
      </c>
      <c r="BI1176">
        <v>8.875</v>
      </c>
    </row>
    <row r="1177" spans="1:61" x14ac:dyDescent="0.25">
      <c r="A1177" s="2">
        <v>39160</v>
      </c>
      <c r="B1177" s="7">
        <v>182189</v>
      </c>
      <c r="C1177" s="3">
        <v>7.2916666666666599</v>
      </c>
      <c r="D1177" s="7">
        <f t="shared" si="169"/>
        <v>53.168402777777679</v>
      </c>
      <c r="E1177" s="7">
        <f t="shared" si="170"/>
        <v>387.68627025462854</v>
      </c>
      <c r="F1177" s="7">
        <f t="shared" si="171"/>
        <v>2826.8790539399974</v>
      </c>
      <c r="G1177" s="11">
        <v>182147</v>
      </c>
      <c r="H1177">
        <v>0</v>
      </c>
      <c r="I1177">
        <v>0</v>
      </c>
      <c r="J1177">
        <v>10</v>
      </c>
      <c r="K1177" s="3">
        <v>6.375</v>
      </c>
      <c r="L1177" s="3">
        <f t="shared" si="172"/>
        <v>46.484374999999957</v>
      </c>
      <c r="M1177" s="5">
        <v>0</v>
      </c>
      <c r="R1177">
        <v>2007</v>
      </c>
      <c r="S1177" s="1" t="s">
        <v>5</v>
      </c>
      <c r="T1177" s="40">
        <f>+'Copy Co'!$B$17</f>
        <v>51399.602684929596</v>
      </c>
      <c r="U1177">
        <f>+'Copy Co'!$B$18*'All Data'!C1177</f>
        <v>360.27953308927505</v>
      </c>
      <c r="V1177" s="40">
        <f>+D1177*'Copy Co'!$B$19</f>
        <v>22332.965580757733</v>
      </c>
      <c r="W1177" s="40">
        <f>+E1177*'Copy Co'!$B$20</f>
        <v>-2994.2862601034913</v>
      </c>
      <c r="X1177" s="40">
        <f>+F1177*'Copy Co'!$B$21</f>
        <v>137.0632059044697</v>
      </c>
      <c r="Y1177" s="40">
        <f>+G1177*'Copy Co'!$B$22</f>
        <v>75806.408117186962</v>
      </c>
      <c r="Z1177" s="40">
        <f>+H1177*'Copy Co'!$B$23</f>
        <v>0</v>
      </c>
      <c r="AA1177" s="40">
        <f>+I1177*'Copy Co'!$B$24</f>
        <v>0</v>
      </c>
      <c r="AB1177" s="40">
        <f>+J1177*'Copy Co'!$B$25</f>
        <v>3368.2208927512015</v>
      </c>
      <c r="AC1177" s="40">
        <f>+K1177*'Copy Co'!$B$26</f>
        <v>1997.0136235353405</v>
      </c>
      <c r="AD1177" s="40">
        <f>+L1177*'Copy Co'!$B$27</f>
        <v>8520.9343176657549</v>
      </c>
      <c r="AE1177" s="40">
        <f>+M1177*'Copy Co'!$B$28</f>
        <v>0</v>
      </c>
      <c r="AF1177" s="40">
        <f t="shared" si="173"/>
        <v>160928.20169571685</v>
      </c>
      <c r="AG1177" s="25">
        <f t="shared" si="174"/>
        <v>-21260.798304283147</v>
      </c>
      <c r="AH1177" s="56">
        <f t="shared" si="175"/>
        <v>39160</v>
      </c>
      <c r="AL1177" s="56"/>
      <c r="BF1177" s="2">
        <v>40196</v>
      </c>
      <c r="BG1177" s="3">
        <v>28.25</v>
      </c>
      <c r="BH1177">
        <v>21</v>
      </c>
      <c r="BI1177">
        <v>12.0416666666667</v>
      </c>
    </row>
    <row r="1178" spans="1:61" x14ac:dyDescent="0.25">
      <c r="A1178" s="2">
        <v>39161</v>
      </c>
      <c r="B1178" s="7">
        <v>185754</v>
      </c>
      <c r="C1178" s="3">
        <v>10</v>
      </c>
      <c r="D1178" s="7">
        <f t="shared" si="169"/>
        <v>100</v>
      </c>
      <c r="E1178" s="7">
        <f t="shared" si="170"/>
        <v>1000</v>
      </c>
      <c r="F1178" s="7">
        <f t="shared" si="171"/>
        <v>10000</v>
      </c>
      <c r="G1178" s="11">
        <v>182189</v>
      </c>
      <c r="H1178">
        <v>0</v>
      </c>
      <c r="I1178">
        <v>0</v>
      </c>
      <c r="J1178">
        <v>21</v>
      </c>
      <c r="K1178" s="3">
        <v>8.5833333333333304</v>
      </c>
      <c r="L1178" s="3">
        <f t="shared" si="172"/>
        <v>85.8333333333333</v>
      </c>
      <c r="M1178" s="5">
        <v>0</v>
      </c>
      <c r="R1178">
        <v>2007</v>
      </c>
      <c r="S1178" s="1" t="s">
        <v>6</v>
      </c>
      <c r="T1178" s="40">
        <f>+'Copy Co'!$B$17</f>
        <v>51399.602684929596</v>
      </c>
      <c r="U1178">
        <f>+'Copy Co'!$B$18*'All Data'!C1178</f>
        <v>494.09764537957767</v>
      </c>
      <c r="V1178" s="40">
        <f>+D1178*'Copy Co'!$B$19</f>
        <v>42004.206284135435</v>
      </c>
      <c r="W1178" s="40">
        <f>+E1178*'Copy Co'!$B$20</f>
        <v>-7723.4776927665598</v>
      </c>
      <c r="X1178" s="40">
        <f>+F1178*'Copy Co'!$B$21</f>
        <v>484.85698641205101</v>
      </c>
      <c r="Y1178" s="40">
        <f>+G1178*'Copy Co'!$B$22</f>
        <v>75823.887785481929</v>
      </c>
      <c r="Z1178" s="40">
        <f>+H1178*'Copy Co'!$B$23</f>
        <v>0</v>
      </c>
      <c r="AA1178" s="40">
        <f>+I1178*'Copy Co'!$B$24</f>
        <v>0</v>
      </c>
      <c r="AB1178" s="40">
        <f>+J1178*'Copy Co'!$B$25</f>
        <v>7073.2638747775236</v>
      </c>
      <c r="AC1178" s="40">
        <f>+K1178*'Copy Co'!$B$26</f>
        <v>2688.7895846292809</v>
      </c>
      <c r="AD1178" s="40">
        <f>+L1178*'Copy Co'!$B$27</f>
        <v>15733.893283488149</v>
      </c>
      <c r="AE1178" s="40">
        <f>+M1178*'Copy Co'!$B$28</f>
        <v>0</v>
      </c>
      <c r="AF1178" s="40">
        <f t="shared" si="173"/>
        <v>187979.12043646697</v>
      </c>
      <c r="AG1178" s="25">
        <f t="shared" si="174"/>
        <v>2225.1204364669684</v>
      </c>
      <c r="AH1178" s="56">
        <f t="shared" si="175"/>
        <v>39161</v>
      </c>
      <c r="AL1178" s="56"/>
      <c r="BF1178" s="2">
        <v>38440</v>
      </c>
      <c r="BG1178" s="3">
        <v>28.2083333333333</v>
      </c>
      <c r="BH1178">
        <v>20</v>
      </c>
      <c r="BI1178">
        <v>6.7083333333333304</v>
      </c>
    </row>
    <row r="1179" spans="1:61" x14ac:dyDescent="0.25">
      <c r="A1179" s="2">
        <v>39162</v>
      </c>
      <c r="B1179" s="7">
        <v>253123</v>
      </c>
      <c r="C1179" s="3">
        <v>18.0416666666667</v>
      </c>
      <c r="D1179" s="7">
        <f t="shared" si="169"/>
        <v>325.50173611111228</v>
      </c>
      <c r="E1179" s="7">
        <f t="shared" si="170"/>
        <v>5872.5938223379944</v>
      </c>
      <c r="F1179" s="7">
        <f t="shared" si="171"/>
        <v>105951.38021134818</v>
      </c>
      <c r="G1179" s="11">
        <v>185754</v>
      </c>
      <c r="H1179">
        <v>0</v>
      </c>
      <c r="I1179">
        <v>0</v>
      </c>
      <c r="J1179">
        <v>16</v>
      </c>
      <c r="K1179" s="3">
        <v>9.875</v>
      </c>
      <c r="L1179" s="3">
        <f t="shared" si="172"/>
        <v>178.16145833333366</v>
      </c>
      <c r="M1179" s="5">
        <v>0</v>
      </c>
      <c r="R1179">
        <v>2007</v>
      </c>
      <c r="S1179" s="1" t="s">
        <v>7</v>
      </c>
      <c r="T1179" s="40">
        <f>+'Copy Co'!$B$17</f>
        <v>51399.602684929596</v>
      </c>
      <c r="U1179">
        <f>+'Copy Co'!$B$18*'All Data'!C1179</f>
        <v>891.43450187232304</v>
      </c>
      <c r="V1179" s="40">
        <f>+D1179*'Copy Co'!$B$19</f>
        <v>136724.42069455379</v>
      </c>
      <c r="W1179" s="40">
        <f>+E1179*'Copy Co'!$B$20</f>
        <v>-45356.847385506204</v>
      </c>
      <c r="X1179" s="40">
        <f>+F1179*'Copy Co'!$B$21</f>
        <v>5137.1266915471697</v>
      </c>
      <c r="Y1179" s="40">
        <f>+G1179*'Copy Co'!$B$22</f>
        <v>77307.578677661164</v>
      </c>
      <c r="Z1179" s="40">
        <f>+H1179*'Copy Co'!$B$23</f>
        <v>0</v>
      </c>
      <c r="AA1179" s="40">
        <f>+I1179*'Copy Co'!$B$24</f>
        <v>0</v>
      </c>
      <c r="AB1179" s="40">
        <f>+J1179*'Copy Co'!$B$25</f>
        <v>5389.1534284019226</v>
      </c>
      <c r="AC1179" s="40">
        <f>+K1179*'Copy Co'!$B$26</f>
        <v>3093.4132599861155</v>
      </c>
      <c r="AD1179" s="40">
        <f>+L1179*'Copy Co'!$B$27</f>
        <v>32658.330555114095</v>
      </c>
      <c r="AE1179" s="40">
        <f>+M1179*'Copy Co'!$B$28</f>
        <v>0</v>
      </c>
      <c r="AF1179" s="40">
        <f t="shared" si="173"/>
        <v>267244.21310855995</v>
      </c>
      <c r="AG1179" s="25">
        <f t="shared" si="174"/>
        <v>14121.213108559954</v>
      </c>
      <c r="AH1179" s="56">
        <f t="shared" si="175"/>
        <v>39162</v>
      </c>
      <c r="AL1179" s="56"/>
      <c r="BF1179" s="2">
        <v>38442</v>
      </c>
      <c r="BG1179" s="3">
        <v>28.2083333333333</v>
      </c>
      <c r="BH1179">
        <v>12</v>
      </c>
      <c r="BI1179">
        <v>7.0416666666666696</v>
      </c>
    </row>
    <row r="1180" spans="1:61" x14ac:dyDescent="0.25">
      <c r="A1180" s="2">
        <v>39163</v>
      </c>
      <c r="B1180" s="7">
        <v>260267</v>
      </c>
      <c r="C1180" s="3">
        <v>19</v>
      </c>
      <c r="D1180" s="7">
        <f t="shared" si="169"/>
        <v>361</v>
      </c>
      <c r="E1180" s="7">
        <f t="shared" si="170"/>
        <v>6859</v>
      </c>
      <c r="F1180" s="7">
        <f t="shared" si="171"/>
        <v>130321</v>
      </c>
      <c r="G1180" s="11">
        <v>253123</v>
      </c>
      <c r="H1180">
        <v>0</v>
      </c>
      <c r="I1180">
        <v>0</v>
      </c>
      <c r="J1180">
        <v>10</v>
      </c>
      <c r="K1180" s="3">
        <v>5.8333333333333304</v>
      </c>
      <c r="L1180" s="3">
        <f t="shared" si="172"/>
        <v>110.83333333333327</v>
      </c>
      <c r="M1180" s="5">
        <v>0</v>
      </c>
      <c r="R1180">
        <v>2007</v>
      </c>
      <c r="S1180" s="1" t="s">
        <v>1</v>
      </c>
      <c r="T1180" s="40">
        <f>+'Copy Co'!$B$17</f>
        <v>51399.602684929596</v>
      </c>
      <c r="U1180">
        <f>+'Copy Co'!$B$18*'All Data'!C1180</f>
        <v>938.78552622119764</v>
      </c>
      <c r="V1180" s="40">
        <f>+D1180*'Copy Co'!$B$19</f>
        <v>151635.18468572892</v>
      </c>
      <c r="W1180" s="40">
        <f>+E1180*'Copy Co'!$B$20</f>
        <v>-52975.33349468583</v>
      </c>
      <c r="X1180" s="40">
        <f>+F1180*'Copy Co'!$B$21</f>
        <v>6318.7047326204902</v>
      </c>
      <c r="Y1180" s="40">
        <f>+G1180*'Copy Co'!$B$22</f>
        <v>105345.38280535345</v>
      </c>
      <c r="Z1180" s="40">
        <f>+H1180*'Copy Co'!$B$23</f>
        <v>0</v>
      </c>
      <c r="AA1180" s="40">
        <f>+I1180*'Copy Co'!$B$24</f>
        <v>0</v>
      </c>
      <c r="AB1180" s="40">
        <f>+J1180*'Copy Co'!$B$25</f>
        <v>3368.2208927512015</v>
      </c>
      <c r="AC1180" s="40">
        <f>+K1180*'Copy Co'!$B$26</f>
        <v>1827.3327274179578</v>
      </c>
      <c r="AD1180" s="40">
        <f>+L1180*'Copy Co'!$B$27</f>
        <v>20316.580647610906</v>
      </c>
      <c r="AE1180" s="40">
        <f>+M1180*'Copy Co'!$B$28</f>
        <v>0</v>
      </c>
      <c r="AF1180" s="40">
        <f t="shared" si="173"/>
        <v>288174.46120794781</v>
      </c>
      <c r="AG1180" s="25">
        <f t="shared" si="174"/>
        <v>27907.46120794781</v>
      </c>
      <c r="AH1180" s="56">
        <f t="shared" si="175"/>
        <v>39163</v>
      </c>
      <c r="AL1180" s="56"/>
      <c r="BF1180" s="2">
        <v>38770</v>
      </c>
      <c r="BG1180" s="3">
        <v>28.2083333333333</v>
      </c>
      <c r="BH1180">
        <v>14</v>
      </c>
      <c r="BI1180">
        <v>8.2916666666666696</v>
      </c>
    </row>
    <row r="1181" spans="1:61" x14ac:dyDescent="0.25">
      <c r="A1181" s="2">
        <v>39164</v>
      </c>
      <c r="B1181" s="7">
        <v>243192</v>
      </c>
      <c r="C1181" s="3">
        <v>15.1666666666667</v>
      </c>
      <c r="D1181" s="7">
        <f t="shared" si="169"/>
        <v>230.02777777777879</v>
      </c>
      <c r="E1181" s="7">
        <f t="shared" si="170"/>
        <v>3488.7546296296528</v>
      </c>
      <c r="F1181" s="7">
        <f t="shared" si="171"/>
        <v>52912.778549383183</v>
      </c>
      <c r="G1181" s="11">
        <v>260267</v>
      </c>
      <c r="H1181">
        <v>1</v>
      </c>
      <c r="I1181">
        <v>0</v>
      </c>
      <c r="J1181">
        <v>16</v>
      </c>
      <c r="K1181" s="3">
        <v>8.5</v>
      </c>
      <c r="L1181" s="3">
        <f t="shared" si="172"/>
        <v>128.91666666666694</v>
      </c>
      <c r="M1181" s="5">
        <v>0</v>
      </c>
      <c r="R1181">
        <v>2007</v>
      </c>
      <c r="S1181" s="1" t="s">
        <v>2</v>
      </c>
      <c r="T1181" s="40">
        <f>+'Copy Co'!$B$17</f>
        <v>51399.602684929596</v>
      </c>
      <c r="U1181">
        <f>+'Copy Co'!$B$18*'All Data'!C1181</f>
        <v>749.38142882569446</v>
      </c>
      <c r="V1181" s="40">
        <f>+D1181*'Copy Co'!$B$19</f>
        <v>96621.342288590866</v>
      </c>
      <c r="W1181" s="40">
        <f>+E1181*'Copy Co'!$B$20</f>
        <v>-26945.318557480685</v>
      </c>
      <c r="X1181" s="40">
        <f>+F1181*'Copy Co'!$B$21</f>
        <v>2565.5130350142149</v>
      </c>
      <c r="Y1181" s="40">
        <f>+G1181*'Copy Co'!$B$22</f>
        <v>108318.59114581025</v>
      </c>
      <c r="Z1181" s="40">
        <f>+H1181*'Copy Co'!$B$23</f>
        <v>-10610.780657764437</v>
      </c>
      <c r="AA1181" s="40">
        <f>+I1181*'Copy Co'!$B$24</f>
        <v>0</v>
      </c>
      <c r="AB1181" s="40">
        <f>+J1181*'Copy Co'!$B$25</f>
        <v>5389.1534284019226</v>
      </c>
      <c r="AC1181" s="40">
        <f>+K1181*'Copy Co'!$B$26</f>
        <v>2662.6848313804539</v>
      </c>
      <c r="AD1181" s="40">
        <f>+L1181*'Copy Co'!$B$27</f>
        <v>23631.391174326436</v>
      </c>
      <c r="AE1181" s="40">
        <f>+M1181*'Copy Co'!$B$28</f>
        <v>0</v>
      </c>
      <c r="AF1181" s="40">
        <f t="shared" si="173"/>
        <v>253781.56080203431</v>
      </c>
      <c r="AG1181" s="25">
        <f t="shared" si="174"/>
        <v>10589.560802034306</v>
      </c>
      <c r="AH1181" s="56">
        <f t="shared" si="175"/>
        <v>39164</v>
      </c>
      <c r="AL1181" s="56"/>
      <c r="BF1181" s="2">
        <v>40225</v>
      </c>
      <c r="BG1181" s="3">
        <v>28.2083333333333</v>
      </c>
      <c r="BH1181">
        <v>9</v>
      </c>
      <c r="BI1181">
        <v>3.9583333333333299</v>
      </c>
    </row>
    <row r="1182" spans="1:61" x14ac:dyDescent="0.25">
      <c r="A1182" s="2">
        <v>39165</v>
      </c>
      <c r="B1182" s="7">
        <v>213295</v>
      </c>
      <c r="C1182" s="3">
        <v>13.0416666666667</v>
      </c>
      <c r="D1182" s="7">
        <f t="shared" si="169"/>
        <v>170.08506944444531</v>
      </c>
      <c r="E1182" s="7">
        <f t="shared" si="170"/>
        <v>2218.1927806713134</v>
      </c>
      <c r="F1182" s="7">
        <f t="shared" si="171"/>
        <v>28928.930847921783</v>
      </c>
      <c r="G1182" s="11">
        <v>243192</v>
      </c>
      <c r="H1182">
        <v>0</v>
      </c>
      <c r="I1182">
        <v>1</v>
      </c>
      <c r="J1182">
        <v>15</v>
      </c>
      <c r="K1182" s="3">
        <v>9.6666666666666696</v>
      </c>
      <c r="L1182" s="3">
        <f t="shared" si="172"/>
        <v>126.0694444444448</v>
      </c>
      <c r="M1182" s="5">
        <v>0</v>
      </c>
      <c r="R1182">
        <v>2007</v>
      </c>
      <c r="S1182" s="1" t="s">
        <v>3</v>
      </c>
      <c r="T1182" s="40">
        <f>+'Copy Co'!$B$17</f>
        <v>51399.602684929596</v>
      </c>
      <c r="U1182">
        <f>+'Copy Co'!$B$18*'All Data'!C1182</f>
        <v>644.3856791825342</v>
      </c>
      <c r="V1182" s="40">
        <f>+D1182*'Copy Co'!$B$19</f>
        <v>71442.883427959823</v>
      </c>
      <c r="W1182" s="40">
        <f>+E1182*'Copy Co'!$B$20</f>
        <v>-17132.162459770716</v>
      </c>
      <c r="X1182" s="40">
        <f>+F1182*'Copy Co'!$B$21</f>
        <v>1402.6394231045977</v>
      </c>
      <c r="Y1182" s="40">
        <f>+G1182*'Copy Co'!$B$22</f>
        <v>101212.27361875262</v>
      </c>
      <c r="Z1182" s="40">
        <f>+H1182*'Copy Co'!$B$23</f>
        <v>0</v>
      </c>
      <c r="AA1182" s="40">
        <f>+I1182*'Copy Co'!$B$24</f>
        <v>-10704.382616627605</v>
      </c>
      <c r="AB1182" s="40">
        <f>+J1182*'Copy Co'!$B$25</f>
        <v>5052.331339126802</v>
      </c>
      <c r="AC1182" s="40">
        <f>+K1182*'Copy Co'!$B$26</f>
        <v>3028.1513768640466</v>
      </c>
      <c r="AD1182" s="40">
        <f>+L1182*'Copy Co'!$B$27</f>
        <v>23109.474002301355</v>
      </c>
      <c r="AE1182" s="40">
        <f>+M1182*'Copy Co'!$B$28</f>
        <v>0</v>
      </c>
      <c r="AF1182" s="40">
        <f t="shared" si="173"/>
        <v>229455.19647582306</v>
      </c>
      <c r="AG1182" s="25">
        <f t="shared" si="174"/>
        <v>16160.196475823061</v>
      </c>
      <c r="AH1182" s="56">
        <f t="shared" si="175"/>
        <v>39165</v>
      </c>
      <c r="AL1182" s="56"/>
      <c r="BF1182" s="2">
        <v>38724</v>
      </c>
      <c r="BG1182" s="3">
        <v>28.1666666666667</v>
      </c>
      <c r="BH1182">
        <v>16</v>
      </c>
      <c r="BI1182">
        <v>7.4583333333333304</v>
      </c>
    </row>
    <row r="1183" spans="1:61" x14ac:dyDescent="0.25">
      <c r="A1183" s="2">
        <v>39166</v>
      </c>
      <c r="B1183" s="7">
        <v>186434</v>
      </c>
      <c r="C1183" s="3">
        <v>5.9583333333333401</v>
      </c>
      <c r="D1183" s="7">
        <f t="shared" si="169"/>
        <v>35.501736111111192</v>
      </c>
      <c r="E1183" s="7">
        <f t="shared" si="170"/>
        <v>211.53117766203778</v>
      </c>
      <c r="F1183" s="7">
        <f t="shared" si="171"/>
        <v>1260.3732669029764</v>
      </c>
      <c r="G1183" s="11">
        <v>213295</v>
      </c>
      <c r="H1183">
        <v>0</v>
      </c>
      <c r="I1183">
        <v>1</v>
      </c>
      <c r="J1183">
        <v>22</v>
      </c>
      <c r="K1183" s="3">
        <v>10.7083333333333</v>
      </c>
      <c r="L1183" s="3">
        <f t="shared" si="172"/>
        <v>63.803819444444322</v>
      </c>
      <c r="M1183" s="5">
        <v>0</v>
      </c>
      <c r="R1183">
        <v>2007</v>
      </c>
      <c r="S1183" s="1" t="s">
        <v>4</v>
      </c>
      <c r="T1183" s="40">
        <f>+'Copy Co'!$B$17</f>
        <v>51399.602684929596</v>
      </c>
      <c r="U1183">
        <f>+'Copy Co'!$B$18*'All Data'!C1183</f>
        <v>294.39984703866537</v>
      </c>
      <c r="V1183" s="40">
        <f>+D1183*'Copy Co'!$B$19</f>
        <v>14912.222470560548</v>
      </c>
      <c r="W1183" s="40">
        <f>+E1183*'Copy Co'!$B$20</f>
        <v>-1633.7563319973888</v>
      </c>
      <c r="X1183" s="40">
        <f>+F1183*'Copy Co'!$B$21</f>
        <v>61.11007839448888</v>
      </c>
      <c r="Y1183" s="40">
        <f>+G1183*'Copy Co'!$B$22</f>
        <v>88769.663070791139</v>
      </c>
      <c r="Z1183" s="40">
        <f>+H1183*'Copy Co'!$B$23</f>
        <v>0</v>
      </c>
      <c r="AA1183" s="40">
        <f>+I1183*'Copy Co'!$B$24</f>
        <v>-10704.382616627605</v>
      </c>
      <c r="AB1183" s="40">
        <f>+J1183*'Copy Co'!$B$25</f>
        <v>7410.0859640526432</v>
      </c>
      <c r="AC1183" s="40">
        <f>+K1183*'Copy Co'!$B$26</f>
        <v>3354.460792474385</v>
      </c>
      <c r="AD1183" s="40">
        <f>+L1183*'Copy Co'!$B$27</f>
        <v>11695.71828603301</v>
      </c>
      <c r="AE1183" s="40">
        <f>+M1183*'Copy Co'!$B$28</f>
        <v>0</v>
      </c>
      <c r="AF1183" s="40">
        <f t="shared" si="173"/>
        <v>165559.12424564949</v>
      </c>
      <c r="AG1183" s="25">
        <f t="shared" si="174"/>
        <v>-20874.875754350505</v>
      </c>
      <c r="AH1183" s="56">
        <f t="shared" si="175"/>
        <v>39166</v>
      </c>
      <c r="AL1183" s="56"/>
      <c r="BF1183" s="2">
        <v>39504</v>
      </c>
      <c r="BG1183" s="3">
        <v>28.1666666666667</v>
      </c>
      <c r="BH1183">
        <v>9</v>
      </c>
      <c r="BI1183">
        <v>4.1666666666666696</v>
      </c>
    </row>
    <row r="1184" spans="1:61" x14ac:dyDescent="0.25">
      <c r="A1184" s="2">
        <v>39167</v>
      </c>
      <c r="B1184" s="7">
        <v>178891</v>
      </c>
      <c r="C1184" s="3">
        <v>2.0833333333333401</v>
      </c>
      <c r="D1184" s="7">
        <f t="shared" si="169"/>
        <v>4.3402777777778061</v>
      </c>
      <c r="E1184" s="7">
        <f t="shared" si="170"/>
        <v>9.0422453703704591</v>
      </c>
      <c r="F1184" s="7">
        <f t="shared" si="171"/>
        <v>18.83801118827185</v>
      </c>
      <c r="G1184" s="11">
        <v>186434</v>
      </c>
      <c r="H1184">
        <v>0</v>
      </c>
      <c r="I1184">
        <v>0</v>
      </c>
      <c r="J1184">
        <v>26</v>
      </c>
      <c r="K1184" s="3">
        <v>15.9166666666667</v>
      </c>
      <c r="L1184" s="3">
        <f t="shared" si="172"/>
        <v>33.159722222222399</v>
      </c>
      <c r="M1184" s="5">
        <v>0</v>
      </c>
      <c r="R1184">
        <v>2007</v>
      </c>
      <c r="S1184" s="1" t="s">
        <v>5</v>
      </c>
      <c r="T1184" s="40">
        <f>+'Copy Co'!$B$17</f>
        <v>51399.602684929596</v>
      </c>
      <c r="U1184">
        <f>+'Copy Co'!$B$18*'All Data'!C1184</f>
        <v>102.93700945407902</v>
      </c>
      <c r="V1184" s="40">
        <f>+D1184*'Copy Co'!$B$19</f>
        <v>1823.0992310822792</v>
      </c>
      <c r="W1184" s="40">
        <f>+E1184*'Copy Co'!$B$20</f>
        <v>-69.837580410577942</v>
      </c>
      <c r="X1184" s="40">
        <f>+F1184*'Copy Co'!$B$21</f>
        <v>0.91337413347419893</v>
      </c>
      <c r="Y1184" s="40">
        <f>+G1184*'Copy Co'!$B$22</f>
        <v>77590.582831008112</v>
      </c>
      <c r="Z1184" s="40">
        <f>+H1184*'Copy Co'!$B$23</f>
        <v>0</v>
      </c>
      <c r="AA1184" s="40">
        <f>+I1184*'Copy Co'!$B$24</f>
        <v>0</v>
      </c>
      <c r="AB1184" s="40">
        <f>+J1184*'Copy Co'!$B$25</f>
        <v>8757.3743211531237</v>
      </c>
      <c r="AC1184" s="40">
        <f>+K1184*'Copy Co'!$B$26</f>
        <v>4986.0078705261549</v>
      </c>
      <c r="AD1184" s="40">
        <f>+L1184*'Copy Co'!$B$27</f>
        <v>6078.425601023976</v>
      </c>
      <c r="AE1184" s="40">
        <f>+M1184*'Copy Co'!$B$28</f>
        <v>0</v>
      </c>
      <c r="AF1184" s="40">
        <f t="shared" si="173"/>
        <v>150669.10534290023</v>
      </c>
      <c r="AG1184" s="25">
        <f t="shared" si="174"/>
        <v>-28221.894657099765</v>
      </c>
      <c r="AH1184" s="56">
        <f t="shared" si="175"/>
        <v>39167</v>
      </c>
      <c r="AL1184" s="56"/>
      <c r="BF1184" s="2">
        <v>39918</v>
      </c>
      <c r="BG1184" s="3">
        <v>28.1666666666667</v>
      </c>
      <c r="BH1184">
        <v>16</v>
      </c>
      <c r="BI1184">
        <v>9.5416666666666696</v>
      </c>
    </row>
    <row r="1185" spans="1:61" x14ac:dyDescent="0.25">
      <c r="A1185" s="2">
        <v>39168</v>
      </c>
      <c r="B1185" s="7">
        <v>307896</v>
      </c>
      <c r="C1185" s="3">
        <v>20.6666666666667</v>
      </c>
      <c r="D1185" s="7">
        <f t="shared" si="169"/>
        <v>427.11111111111251</v>
      </c>
      <c r="E1185" s="7">
        <f t="shared" si="170"/>
        <v>8826.9629629630053</v>
      </c>
      <c r="F1185" s="7">
        <f t="shared" si="171"/>
        <v>182423.90123456909</v>
      </c>
      <c r="G1185" s="11">
        <v>178891</v>
      </c>
      <c r="H1185">
        <v>0</v>
      </c>
      <c r="I1185">
        <v>0</v>
      </c>
      <c r="J1185">
        <v>21</v>
      </c>
      <c r="K1185" s="3">
        <v>9</v>
      </c>
      <c r="L1185" s="3">
        <f t="shared" si="172"/>
        <v>186.00000000000028</v>
      </c>
      <c r="M1185" s="5">
        <v>0</v>
      </c>
      <c r="R1185">
        <v>2007</v>
      </c>
      <c r="S1185" s="1" t="s">
        <v>6</v>
      </c>
      <c r="T1185" s="40">
        <f>+'Copy Co'!$B$17</f>
        <v>51399.602684929596</v>
      </c>
      <c r="U1185">
        <f>+'Copy Co'!$B$18*'All Data'!C1185</f>
        <v>1021.1351337844623</v>
      </c>
      <c r="V1185" s="40">
        <f>+D1185*'Copy Co'!$B$19</f>
        <v>179404.63217357462</v>
      </c>
      <c r="W1185" s="40">
        <f>+E1185*'Copy Co'!$B$20</f>
        <v>-68174.851539321389</v>
      </c>
      <c r="X1185" s="40">
        <f>+F1185*'Copy Co'!$B$21</f>
        <v>8844.9503002122801</v>
      </c>
      <c r="Y1185" s="40">
        <f>+G1185*'Copy Co'!$B$22</f>
        <v>74451.317641749207</v>
      </c>
      <c r="Z1185" s="40">
        <f>+H1185*'Copy Co'!$B$23</f>
        <v>0</v>
      </c>
      <c r="AA1185" s="40">
        <f>+I1185*'Copy Co'!$B$24</f>
        <v>0</v>
      </c>
      <c r="AB1185" s="40">
        <f>+J1185*'Copy Co'!$B$25</f>
        <v>7073.2638747775236</v>
      </c>
      <c r="AC1185" s="40">
        <f>+K1185*'Copy Co'!$B$26</f>
        <v>2819.3133508734218</v>
      </c>
      <c r="AD1185" s="40">
        <f>+L1185*'Copy Co'!$B$27</f>
        <v>34095.193989073414</v>
      </c>
      <c r="AE1185" s="40">
        <f>+M1185*'Copy Co'!$B$28</f>
        <v>0</v>
      </c>
      <c r="AF1185" s="40">
        <f t="shared" si="173"/>
        <v>290934.5576096531</v>
      </c>
      <c r="AG1185" s="25">
        <f t="shared" si="174"/>
        <v>-16961.4423903469</v>
      </c>
      <c r="AH1185" s="56">
        <f t="shared" si="175"/>
        <v>39168</v>
      </c>
      <c r="AL1185" s="56"/>
      <c r="BF1185" s="2">
        <v>40242</v>
      </c>
      <c r="BG1185" s="3">
        <v>28.1666666666667</v>
      </c>
      <c r="BH1185">
        <v>8</v>
      </c>
      <c r="BI1185">
        <v>4.6666666666666696</v>
      </c>
    </row>
    <row r="1186" spans="1:61" x14ac:dyDescent="0.25">
      <c r="A1186" s="2">
        <v>39169</v>
      </c>
      <c r="B1186" s="7">
        <v>471265</v>
      </c>
      <c r="C1186" s="3">
        <v>28.7083333333333</v>
      </c>
      <c r="D1186" s="7">
        <f t="shared" si="169"/>
        <v>824.1684027777759</v>
      </c>
      <c r="E1186" s="7">
        <f t="shared" si="170"/>
        <v>23660.501229745289</v>
      </c>
      <c r="F1186" s="7">
        <f t="shared" si="171"/>
        <v>679253.55613727029</v>
      </c>
      <c r="G1186" s="11">
        <v>307896</v>
      </c>
      <c r="H1186">
        <v>0</v>
      </c>
      <c r="I1186">
        <v>0</v>
      </c>
      <c r="J1186">
        <v>22</v>
      </c>
      <c r="K1186" s="3">
        <v>8.2083333333333304</v>
      </c>
      <c r="L1186" s="3">
        <f t="shared" si="172"/>
        <v>235.64756944444409</v>
      </c>
      <c r="M1186" s="5">
        <v>0</v>
      </c>
      <c r="R1186">
        <v>2007</v>
      </c>
      <c r="S1186" s="1" t="s">
        <v>7</v>
      </c>
      <c r="T1186" s="40">
        <f>+'Copy Co'!$B$17</f>
        <v>51399.602684929596</v>
      </c>
      <c r="U1186">
        <f>+'Copy Co'!$B$18*'All Data'!C1186</f>
        <v>1418.4719902772026</v>
      </c>
      <c r="V1186" s="40">
        <f>+D1186*'Copy Co'!$B$19</f>
        <v>346185.39603144123</v>
      </c>
      <c r="W1186" s="40">
        <f>+E1186*'Copy Co'!$B$20</f>
        <v>-182741.35344761348</v>
      </c>
      <c r="X1186" s="40">
        <f>+F1186*'Copy Co'!$B$21</f>
        <v>32934.083223838577</v>
      </c>
      <c r="Y1186" s="40">
        <f>+G1186*'Copy Co'!$B$22</f>
        <v>128140.95117487192</v>
      </c>
      <c r="Z1186" s="40">
        <f>+H1186*'Copy Co'!$B$23</f>
        <v>0</v>
      </c>
      <c r="AA1186" s="40">
        <f>+I1186*'Copy Co'!$B$24</f>
        <v>0</v>
      </c>
      <c r="AB1186" s="40">
        <f>+J1186*'Copy Co'!$B$25</f>
        <v>7410.0859640526432</v>
      </c>
      <c r="AC1186" s="40">
        <f>+K1186*'Copy Co'!$B$26</f>
        <v>2571.318195009555</v>
      </c>
      <c r="AD1186" s="40">
        <f>+L1186*'Copy Co'!$B$27</f>
        <v>43195.965555171817</v>
      </c>
      <c r="AE1186" s="40">
        <f>+M1186*'Copy Co'!$B$28</f>
        <v>0</v>
      </c>
      <c r="AF1186" s="40">
        <f t="shared" si="173"/>
        <v>430514.52137197909</v>
      </c>
      <c r="AG1186" s="25">
        <f t="shared" si="174"/>
        <v>-40750.478628020908</v>
      </c>
      <c r="AH1186" s="56">
        <f t="shared" si="175"/>
        <v>39169</v>
      </c>
      <c r="AL1186" s="56"/>
      <c r="BF1186" s="2">
        <v>41005</v>
      </c>
      <c r="BG1186" s="3">
        <v>28.1666666666667</v>
      </c>
      <c r="BH1186">
        <v>15</v>
      </c>
      <c r="BI1186">
        <v>7.0833333333333304</v>
      </c>
    </row>
    <row r="1187" spans="1:61" x14ac:dyDescent="0.25">
      <c r="A1187" s="2">
        <v>39170</v>
      </c>
      <c r="B1187" s="7">
        <v>460000</v>
      </c>
      <c r="C1187" s="3">
        <v>26.2916666666667</v>
      </c>
      <c r="D1187" s="7">
        <f t="shared" si="169"/>
        <v>691.2517361111129</v>
      </c>
      <c r="E1187" s="7">
        <f t="shared" si="170"/>
        <v>18174.160228588033</v>
      </c>
      <c r="F1187" s="7">
        <f t="shared" si="171"/>
        <v>477828.96267662768</v>
      </c>
      <c r="G1187" s="11">
        <v>471265</v>
      </c>
      <c r="H1187">
        <v>0</v>
      </c>
      <c r="I1187">
        <v>0</v>
      </c>
      <c r="J1187">
        <v>17</v>
      </c>
      <c r="K1187" s="3">
        <v>9.7916666666666696</v>
      </c>
      <c r="L1187" s="3">
        <f t="shared" si="172"/>
        <v>257.43923611111154</v>
      </c>
      <c r="M1187" s="5">
        <v>0</v>
      </c>
      <c r="R1187">
        <v>2007</v>
      </c>
      <c r="S1187" s="1" t="s">
        <v>1</v>
      </c>
      <c r="T1187" s="40">
        <f>+'Copy Co'!$B$17</f>
        <v>51399.602684929596</v>
      </c>
      <c r="U1187">
        <f>+'Copy Co'!$B$18*'All Data'!C1187</f>
        <v>1299.0650593104747</v>
      </c>
      <c r="V1187" s="40">
        <f>+D1187*'Copy Co'!$B$19</f>
        <v>290354.80517877941</v>
      </c>
      <c r="W1187" s="40">
        <f>+E1187*'Copy Co'!$B$20</f>
        <v>-140367.72111026486</v>
      </c>
      <c r="X1187" s="40">
        <f>+F1187*'Copy Co'!$B$21</f>
        <v>23167.871086378611</v>
      </c>
      <c r="Y1187" s="40">
        <f>+G1187*'Copy Co'!$B$22</f>
        <v>196132.28283389853</v>
      </c>
      <c r="Z1187" s="40">
        <f>+H1187*'Copy Co'!$B$23</f>
        <v>0</v>
      </c>
      <c r="AA1187" s="40">
        <f>+I1187*'Copy Co'!$B$24</f>
        <v>0</v>
      </c>
      <c r="AB1187" s="40">
        <f>+J1187*'Copy Co'!$B$25</f>
        <v>5725.9755176770432</v>
      </c>
      <c r="AC1187" s="40">
        <f>+K1187*'Copy Co'!$B$26</f>
        <v>3067.3085067372886</v>
      </c>
      <c r="AD1187" s="40">
        <f>+L1187*'Copy Co'!$B$27</f>
        <v>47190.5413742323</v>
      </c>
      <c r="AE1187" s="40">
        <f>+M1187*'Copy Co'!$B$28</f>
        <v>0</v>
      </c>
      <c r="AF1187" s="40">
        <f t="shared" si="173"/>
        <v>477969.73113167845</v>
      </c>
      <c r="AG1187" s="25">
        <f t="shared" si="174"/>
        <v>17969.731131678447</v>
      </c>
      <c r="AH1187" s="56">
        <f t="shared" si="175"/>
        <v>39170</v>
      </c>
      <c r="AL1187" s="56"/>
      <c r="BF1187" s="2">
        <v>41324</v>
      </c>
      <c r="BG1187" s="3">
        <v>28.1666666666667</v>
      </c>
      <c r="BH1187">
        <v>24</v>
      </c>
      <c r="BI1187">
        <v>9.75</v>
      </c>
    </row>
    <row r="1188" spans="1:61" x14ac:dyDescent="0.25">
      <c r="A1188" s="2">
        <v>39171</v>
      </c>
      <c r="B1188" s="7">
        <v>384373</v>
      </c>
      <c r="C1188" s="3">
        <v>22.125</v>
      </c>
      <c r="D1188" s="7">
        <f t="shared" si="169"/>
        <v>489.515625</v>
      </c>
      <c r="E1188" s="7">
        <f t="shared" si="170"/>
        <v>10830.533203125</v>
      </c>
      <c r="F1188" s="7">
        <f t="shared" si="171"/>
        <v>239625.54711914063</v>
      </c>
      <c r="G1188" s="11">
        <v>460000</v>
      </c>
      <c r="H1188">
        <v>1</v>
      </c>
      <c r="I1188">
        <v>0</v>
      </c>
      <c r="J1188">
        <v>14</v>
      </c>
      <c r="K1188" s="3">
        <v>7.9583333333333304</v>
      </c>
      <c r="L1188" s="3">
        <f t="shared" si="172"/>
        <v>176.07812499999994</v>
      </c>
      <c r="M1188" s="5">
        <v>0</v>
      </c>
      <c r="R1188">
        <v>2007</v>
      </c>
      <c r="S1188" s="1" t="s">
        <v>2</v>
      </c>
      <c r="T1188" s="40">
        <f>+'Copy Co'!$B$17</f>
        <v>51399.602684929596</v>
      </c>
      <c r="U1188">
        <f>+'Copy Co'!$B$18*'All Data'!C1188</f>
        <v>1093.1910404023156</v>
      </c>
      <c r="V1188" s="40">
        <f>+D1188*'Copy Co'!$B$19</f>
        <v>205617.15291807486</v>
      </c>
      <c r="W1188" s="40">
        <f>+E1188*'Copy Co'!$B$20</f>
        <v>-83649.381595103492</v>
      </c>
      <c r="X1188" s="40">
        <f>+F1188*'Copy Co'!$B$21</f>
        <v>11618.412064352546</v>
      </c>
      <c r="Y1188" s="40">
        <f>+G1188*'Copy Co'!$B$22</f>
        <v>191443.98608764351</v>
      </c>
      <c r="Z1188" s="40">
        <f>+H1188*'Copy Co'!$B$23</f>
        <v>-10610.780657764437</v>
      </c>
      <c r="AA1188" s="40">
        <f>+I1188*'Copy Co'!$B$24</f>
        <v>0</v>
      </c>
      <c r="AB1188" s="40">
        <f>+J1188*'Copy Co'!$B$25</f>
        <v>4715.5092498516824</v>
      </c>
      <c r="AC1188" s="40">
        <f>+K1188*'Copy Co'!$B$26</f>
        <v>2493.0039352630711</v>
      </c>
      <c r="AD1188" s="40">
        <f>+L1188*'Copy Co'!$B$27</f>
        <v>32276.439941437129</v>
      </c>
      <c r="AE1188" s="40">
        <f>+M1188*'Copy Co'!$B$28</f>
        <v>0</v>
      </c>
      <c r="AF1188" s="40">
        <f t="shared" si="173"/>
        <v>406397.13566908683</v>
      </c>
      <c r="AG1188" s="25">
        <f t="shared" si="174"/>
        <v>22024.135669086827</v>
      </c>
      <c r="AH1188" s="56">
        <f t="shared" si="175"/>
        <v>39171</v>
      </c>
      <c r="AL1188" s="56"/>
      <c r="BF1188" s="2">
        <v>41582</v>
      </c>
      <c r="BG1188" s="3">
        <v>28.1666666666667</v>
      </c>
      <c r="BH1188">
        <v>8</v>
      </c>
      <c r="BI1188">
        <v>3.5</v>
      </c>
    </row>
    <row r="1189" spans="1:61" x14ac:dyDescent="0.25">
      <c r="A1189" s="2">
        <v>39172</v>
      </c>
      <c r="B1189" s="7">
        <v>250524</v>
      </c>
      <c r="C1189" s="3">
        <v>11.5833333333333</v>
      </c>
      <c r="D1189" s="7">
        <f t="shared" si="169"/>
        <v>134.17361111111035</v>
      </c>
      <c r="E1189" s="7">
        <f t="shared" si="170"/>
        <v>1554.1776620370238</v>
      </c>
      <c r="F1189" s="7">
        <f t="shared" si="171"/>
        <v>18002.557918595474</v>
      </c>
      <c r="G1189" s="11">
        <v>384373</v>
      </c>
      <c r="H1189">
        <v>0</v>
      </c>
      <c r="I1189">
        <v>1</v>
      </c>
      <c r="J1189">
        <v>13</v>
      </c>
      <c r="K1189" s="3">
        <v>8.5</v>
      </c>
      <c r="L1189" s="3">
        <f t="shared" si="172"/>
        <v>98.458333333333059</v>
      </c>
      <c r="M1189" s="5">
        <v>0</v>
      </c>
      <c r="R1189">
        <v>2007</v>
      </c>
      <c r="S1189" s="1" t="s">
        <v>3</v>
      </c>
      <c r="T1189" s="40">
        <f>+'Copy Co'!$B$17</f>
        <v>51399.602684929596</v>
      </c>
      <c r="U1189">
        <f>+'Copy Co'!$B$18*'All Data'!C1189</f>
        <v>572.32977256467586</v>
      </c>
      <c r="V1189" s="40">
        <f>+D1189*'Copy Co'!$B$19</f>
        <v>56358.560389984457</v>
      </c>
      <c r="W1189" s="40">
        <f>+E1189*'Copy Co'!$B$20</f>
        <v>-12003.656503339038</v>
      </c>
      <c r="X1189" s="40">
        <f>+F1189*'Copy Co'!$B$21</f>
        <v>872.86659801186079</v>
      </c>
      <c r="Y1189" s="40">
        <f>+G1189*'Copy Co'!$B$22</f>
        <v>159969.34622709957</v>
      </c>
      <c r="Z1189" s="40">
        <f>+H1189*'Copy Co'!$B$23</f>
        <v>0</v>
      </c>
      <c r="AA1189" s="40">
        <f>+I1189*'Copy Co'!$B$24</f>
        <v>-10704.382616627605</v>
      </c>
      <c r="AB1189" s="40">
        <f>+J1189*'Copy Co'!$B$25</f>
        <v>4378.6871605765618</v>
      </c>
      <c r="AC1189" s="40">
        <f>+K1189*'Copy Co'!$B$26</f>
        <v>2662.6848313804539</v>
      </c>
      <c r="AD1189" s="40">
        <f>+L1189*'Copy Co'!$B$27</f>
        <v>18048.150402370102</v>
      </c>
      <c r="AE1189" s="40">
        <f>+M1189*'Copy Co'!$B$28</f>
        <v>0</v>
      </c>
      <c r="AF1189" s="40">
        <f t="shared" si="173"/>
        <v>271554.1889469506</v>
      </c>
      <c r="AG1189" s="25">
        <f t="shared" si="174"/>
        <v>21030.188946950599</v>
      </c>
      <c r="AH1189" s="56">
        <f t="shared" si="175"/>
        <v>39172</v>
      </c>
      <c r="AI1189" s="38">
        <f>SUM(AG1159:AG1189)</f>
        <v>43215.894982066093</v>
      </c>
      <c r="AJ1189" s="38"/>
      <c r="AK1189" s="38"/>
      <c r="AL1189" s="56"/>
      <c r="AN1189" s="38"/>
      <c r="AO1189" s="38"/>
      <c r="AP1189" s="38"/>
      <c r="AQ1189" s="38"/>
      <c r="AR1189" s="38"/>
      <c r="AS1189" s="38"/>
      <c r="AT1189" s="38"/>
      <c r="AU1189" s="38"/>
      <c r="AV1189" s="38"/>
      <c r="AW1189" s="38"/>
      <c r="AX1189" s="38"/>
      <c r="AY1189" s="38"/>
      <c r="AZ1189" s="38"/>
      <c r="BA1189" s="38"/>
      <c r="BB1189" s="38"/>
      <c r="BC1189" s="38"/>
      <c r="BD1189" s="38"/>
      <c r="BE1189" s="38"/>
      <c r="BF1189" s="2">
        <v>41652</v>
      </c>
      <c r="BG1189" s="3">
        <v>28.1666666666667</v>
      </c>
      <c r="BH1189">
        <v>10</v>
      </c>
      <c r="BI1189">
        <v>7.5416666666666696</v>
      </c>
    </row>
    <row r="1190" spans="1:61" x14ac:dyDescent="0.25">
      <c r="A1190" s="2">
        <v>39173</v>
      </c>
      <c r="B1190" s="7">
        <v>199346</v>
      </c>
      <c r="C1190" s="3">
        <v>9.25</v>
      </c>
      <c r="D1190" s="7">
        <f t="shared" si="169"/>
        <v>85.5625</v>
      </c>
      <c r="E1190" s="7">
        <f t="shared" si="170"/>
        <v>791.453125</v>
      </c>
      <c r="F1190" s="7">
        <f t="shared" si="171"/>
        <v>7320.94140625</v>
      </c>
      <c r="G1190" s="11">
        <v>250524</v>
      </c>
      <c r="H1190">
        <v>0</v>
      </c>
      <c r="I1190">
        <v>1</v>
      </c>
      <c r="J1190">
        <v>10</v>
      </c>
      <c r="K1190" s="3">
        <v>5.1666666666666696</v>
      </c>
      <c r="L1190" s="3">
        <f t="shared" si="172"/>
        <v>47.791666666666693</v>
      </c>
      <c r="M1190" s="5">
        <v>0</v>
      </c>
      <c r="R1190">
        <v>2007</v>
      </c>
      <c r="S1190" s="1" t="s">
        <v>4</v>
      </c>
      <c r="T1190" s="40">
        <f>+'Copy Co'!$B$17</f>
        <v>51399.602684929596</v>
      </c>
      <c r="U1190">
        <f>+'Copy Co'!$B$18*'All Data'!C1190</f>
        <v>457.0403219761094</v>
      </c>
      <c r="V1190" s="40">
        <f>+D1190*'Copy Co'!$B$19</f>
        <v>35939.849001863382</v>
      </c>
      <c r="W1190" s="40">
        <f>+E1190*'Copy Co'!$B$20</f>
        <v>-6112.7705558078833</v>
      </c>
      <c r="X1190" s="40">
        <f>+F1190*'Copy Co'!$B$21</f>
        <v>354.9609587933578</v>
      </c>
      <c r="Y1190" s="40">
        <f>+G1190*'Copy Co'!$B$22</f>
        <v>104263.72428395828</v>
      </c>
      <c r="Z1190" s="40">
        <f>+H1190*'Copy Co'!$B$23</f>
        <v>0</v>
      </c>
      <c r="AA1190" s="40">
        <f>+I1190*'Copy Co'!$B$24</f>
        <v>-10704.382616627605</v>
      </c>
      <c r="AB1190" s="40">
        <f>+J1190*'Copy Co'!$B$25</f>
        <v>3368.2208927512015</v>
      </c>
      <c r="AC1190" s="40">
        <f>+K1190*'Copy Co'!$B$26</f>
        <v>1618.4947014273357</v>
      </c>
      <c r="AD1190" s="40">
        <f>+L1190*'Copy Co'!$B$27</f>
        <v>8760.5706777480209</v>
      </c>
      <c r="AE1190" s="40">
        <f>+M1190*'Copy Co'!$B$28</f>
        <v>0</v>
      </c>
      <c r="AF1190" s="40">
        <f t="shared" si="173"/>
        <v>189345.31035101178</v>
      </c>
      <c r="AG1190" s="25">
        <f t="shared" si="174"/>
        <v>-10000.68964898822</v>
      </c>
      <c r="AH1190" s="56">
        <f t="shared" si="175"/>
        <v>39173</v>
      </c>
      <c r="AL1190" s="56"/>
      <c r="BF1190" s="2">
        <v>40986</v>
      </c>
      <c r="BG1190" s="3">
        <v>28.125</v>
      </c>
      <c r="BH1190">
        <v>24</v>
      </c>
      <c r="BI1190">
        <v>14.2083333333333</v>
      </c>
    </row>
    <row r="1191" spans="1:61" x14ac:dyDescent="0.25">
      <c r="A1191" s="2">
        <v>39174</v>
      </c>
      <c r="B1191" s="7">
        <v>251231</v>
      </c>
      <c r="C1191" s="3">
        <v>17.625</v>
      </c>
      <c r="D1191" s="7">
        <f t="shared" si="169"/>
        <v>310.640625</v>
      </c>
      <c r="E1191" s="7">
        <f t="shared" si="170"/>
        <v>5475.041015625</v>
      </c>
      <c r="F1191" s="7">
        <f t="shared" si="171"/>
        <v>96497.597900390625</v>
      </c>
      <c r="G1191" s="11">
        <v>199346</v>
      </c>
      <c r="H1191">
        <v>0</v>
      </c>
      <c r="I1191">
        <v>0</v>
      </c>
      <c r="J1191">
        <v>21</v>
      </c>
      <c r="K1191" s="3">
        <v>10</v>
      </c>
      <c r="L1191" s="3">
        <f t="shared" si="172"/>
        <v>176.25</v>
      </c>
      <c r="M1191" s="5">
        <v>0</v>
      </c>
      <c r="R1191">
        <v>2007</v>
      </c>
      <c r="S1191" s="1" t="s">
        <v>5</v>
      </c>
      <c r="T1191" s="40">
        <f>+'Copy Co'!$B$17</f>
        <v>51399.602684929596</v>
      </c>
      <c r="U1191">
        <f>+'Copy Co'!$B$18*'All Data'!C1191</f>
        <v>870.84709998150572</v>
      </c>
      <c r="V1191" s="40">
        <f>+D1191*'Copy Co'!$B$19</f>
        <v>130482.12892732761</v>
      </c>
      <c r="W1191" s="40">
        <f>+E1191*'Copy Co'!$B$20</f>
        <v>-42286.357151161654</v>
      </c>
      <c r="X1191" s="40">
        <f>+F1191*'Copy Co'!$B$21</f>
        <v>4678.7534513985265</v>
      </c>
      <c r="Y1191" s="40">
        <f>+G1191*'Copy Co'!$B$22</f>
        <v>82964.332283972573</v>
      </c>
      <c r="Z1191" s="40">
        <f>+H1191*'Copy Co'!$B$23</f>
        <v>0</v>
      </c>
      <c r="AA1191" s="40">
        <f>+I1191*'Copy Co'!$B$24</f>
        <v>0</v>
      </c>
      <c r="AB1191" s="40">
        <f>+J1191*'Copy Co'!$B$25</f>
        <v>7073.2638747775236</v>
      </c>
      <c r="AC1191" s="40">
        <f>+K1191*'Copy Co'!$B$26</f>
        <v>3132.5703898593574</v>
      </c>
      <c r="AD1191" s="40">
        <f>+L1191*'Copy Co'!$B$27</f>
        <v>32307.945917065485</v>
      </c>
      <c r="AE1191" s="40">
        <f>+M1191*'Copy Co'!$B$28</f>
        <v>0</v>
      </c>
      <c r="AF1191" s="40">
        <f t="shared" si="173"/>
        <v>270623.0874781505</v>
      </c>
      <c r="AG1191" s="25">
        <f t="shared" si="174"/>
        <v>19392.087478150497</v>
      </c>
      <c r="AH1191" s="56">
        <f t="shared" si="175"/>
        <v>39174</v>
      </c>
      <c r="AL1191" s="56"/>
      <c r="BF1191" s="2">
        <v>39125</v>
      </c>
      <c r="BG1191" s="3">
        <v>28.0833333333333</v>
      </c>
      <c r="BH1191">
        <v>9</v>
      </c>
      <c r="BI1191">
        <v>4.25</v>
      </c>
    </row>
    <row r="1192" spans="1:61" x14ac:dyDescent="0.25">
      <c r="A1192" s="2">
        <v>39175</v>
      </c>
      <c r="B1192" s="7">
        <v>242243</v>
      </c>
      <c r="C1192" s="3">
        <v>16.375</v>
      </c>
      <c r="D1192" s="7">
        <f t="shared" si="169"/>
        <v>268.140625</v>
      </c>
      <c r="E1192" s="7">
        <f t="shared" si="170"/>
        <v>4390.802734375</v>
      </c>
      <c r="F1192" s="7">
        <f t="shared" si="171"/>
        <v>71899.394775390625</v>
      </c>
      <c r="G1192" s="11">
        <v>251231</v>
      </c>
      <c r="H1192">
        <v>0</v>
      </c>
      <c r="I1192">
        <v>0</v>
      </c>
      <c r="J1192">
        <v>12</v>
      </c>
      <c r="K1192" s="3">
        <v>5.375</v>
      </c>
      <c r="L1192" s="3">
        <f t="shared" si="172"/>
        <v>88.015625</v>
      </c>
      <c r="M1192" s="5">
        <v>0</v>
      </c>
      <c r="R1192">
        <v>2007</v>
      </c>
      <c r="S1192" s="1" t="s">
        <v>6</v>
      </c>
      <c r="T1192" s="40">
        <f>+'Copy Co'!$B$17</f>
        <v>51399.602684929596</v>
      </c>
      <c r="U1192">
        <f>+'Copy Co'!$B$18*'All Data'!C1192</f>
        <v>809.08489430905843</v>
      </c>
      <c r="V1192" s="40">
        <f>+D1192*'Copy Co'!$B$19</f>
        <v>112630.34125657004</v>
      </c>
      <c r="W1192" s="40">
        <f>+E1192*'Copy Co'!$B$20</f>
        <v>-33912.266972283724</v>
      </c>
      <c r="X1192" s="40">
        <f>+F1192*'Copy Co'!$B$21</f>
        <v>3486.0923875646267</v>
      </c>
      <c r="Y1192" s="40">
        <f>+G1192*'Copy Co'!$B$22</f>
        <v>104557.96536692341</v>
      </c>
      <c r="Z1192" s="40">
        <f>+H1192*'Copy Co'!$B$23</f>
        <v>0</v>
      </c>
      <c r="AA1192" s="40">
        <f>+I1192*'Copy Co'!$B$24</f>
        <v>0</v>
      </c>
      <c r="AB1192" s="40">
        <f>+J1192*'Copy Co'!$B$25</f>
        <v>4041.8650713014422</v>
      </c>
      <c r="AC1192" s="40">
        <f>+K1192*'Copy Co'!$B$26</f>
        <v>1683.7565845494048</v>
      </c>
      <c r="AD1192" s="40">
        <f>+L1192*'Copy Co'!$B$27</f>
        <v>16133.923701314705</v>
      </c>
      <c r="AE1192" s="40">
        <f>+M1192*'Copy Co'!$B$28</f>
        <v>0</v>
      </c>
      <c r="AF1192" s="40">
        <f t="shared" si="173"/>
        <v>260830.36497517853</v>
      </c>
      <c r="AG1192" s="25">
        <f t="shared" si="174"/>
        <v>18587.364975178527</v>
      </c>
      <c r="AH1192" s="56">
        <f t="shared" si="175"/>
        <v>39175</v>
      </c>
      <c r="AL1192" s="56"/>
      <c r="BF1192" s="2">
        <v>40947</v>
      </c>
      <c r="BG1192" s="3">
        <v>28.0833333333333</v>
      </c>
      <c r="BH1192">
        <v>12</v>
      </c>
      <c r="BI1192">
        <v>4.7083333333333304</v>
      </c>
    </row>
    <row r="1193" spans="1:61" x14ac:dyDescent="0.25">
      <c r="A1193" s="2">
        <v>39176</v>
      </c>
      <c r="B1193" s="7">
        <v>194967</v>
      </c>
      <c r="C1193" s="3">
        <v>9.2083333333333393</v>
      </c>
      <c r="D1193" s="7">
        <f t="shared" si="169"/>
        <v>84.793402777777885</v>
      </c>
      <c r="E1193" s="7">
        <f t="shared" si="170"/>
        <v>780.80591724537192</v>
      </c>
      <c r="F1193" s="7">
        <f t="shared" si="171"/>
        <v>7189.9211546344704</v>
      </c>
      <c r="G1193" s="11">
        <v>242243</v>
      </c>
      <c r="H1193">
        <v>0</v>
      </c>
      <c r="I1193">
        <v>0</v>
      </c>
      <c r="J1193">
        <v>9</v>
      </c>
      <c r="K1193" s="3">
        <v>5.5</v>
      </c>
      <c r="L1193" s="3">
        <f t="shared" si="172"/>
        <v>50.645833333333364</v>
      </c>
      <c r="M1193" s="5">
        <v>0</v>
      </c>
      <c r="R1193">
        <v>2007</v>
      </c>
      <c r="S1193" s="1" t="s">
        <v>7</v>
      </c>
      <c r="T1193" s="40">
        <f>+'Copy Co'!$B$17</f>
        <v>51399.602684929596</v>
      </c>
      <c r="U1193">
        <f>+'Copy Co'!$B$18*'All Data'!C1193</f>
        <v>454.98158178702806</v>
      </c>
      <c r="V1193" s="40">
        <f>+D1193*'Copy Co'!$B$19</f>
        <v>35616.79581811565</v>
      </c>
      <c r="W1193" s="40">
        <f>+E1193*'Copy Co'!$B$20</f>
        <v>-6030.5370842247621</v>
      </c>
      <c r="X1193" s="40">
        <f>+F1193*'Copy Co'!$B$21</f>
        <v>348.60835035763239</v>
      </c>
      <c r="Y1193" s="40">
        <f>+G1193*'Copy Co'!$B$22</f>
        <v>100817.31635180223</v>
      </c>
      <c r="Z1193" s="40">
        <f>+H1193*'Copy Co'!$B$23</f>
        <v>0</v>
      </c>
      <c r="AA1193" s="40">
        <f>+I1193*'Copy Co'!$B$24</f>
        <v>0</v>
      </c>
      <c r="AB1193" s="40">
        <f>+J1193*'Copy Co'!$B$25</f>
        <v>3031.3988034760814</v>
      </c>
      <c r="AC1193" s="40">
        <f>+K1193*'Copy Co'!$B$26</f>
        <v>1722.9137144226468</v>
      </c>
      <c r="AD1193" s="40">
        <f>+L1193*'Copy Co'!$B$27</f>
        <v>9283.7608184853707</v>
      </c>
      <c r="AE1193" s="40">
        <f>+M1193*'Copy Co'!$B$28</f>
        <v>0</v>
      </c>
      <c r="AF1193" s="40">
        <f t="shared" si="173"/>
        <v>196644.84103915148</v>
      </c>
      <c r="AG1193" s="25">
        <f t="shared" si="174"/>
        <v>1677.8410391514772</v>
      </c>
      <c r="AH1193" s="56">
        <f t="shared" si="175"/>
        <v>39176</v>
      </c>
      <c r="AL1193" s="56"/>
      <c r="BF1193" s="2">
        <v>41581</v>
      </c>
      <c r="BG1193" s="3">
        <v>28.0833333333333</v>
      </c>
      <c r="BH1193">
        <v>16</v>
      </c>
      <c r="BI1193">
        <v>5.6666666666666696</v>
      </c>
    </row>
    <row r="1194" spans="1:61" x14ac:dyDescent="0.25">
      <c r="A1194" s="2">
        <v>39177</v>
      </c>
      <c r="B1194" s="7">
        <v>173565</v>
      </c>
      <c r="C1194" s="3">
        <v>10.0416666666667</v>
      </c>
      <c r="D1194" s="7">
        <f t="shared" si="169"/>
        <v>100.83506944444511</v>
      </c>
      <c r="E1194" s="7">
        <f t="shared" si="170"/>
        <v>1012.5521556713063</v>
      </c>
      <c r="F1194" s="7">
        <f t="shared" si="171"/>
        <v>10167.711229866069</v>
      </c>
      <c r="G1194" s="11">
        <v>194967</v>
      </c>
      <c r="H1194">
        <v>0</v>
      </c>
      <c r="I1194">
        <v>0</v>
      </c>
      <c r="J1194">
        <v>13</v>
      </c>
      <c r="K1194" s="3">
        <v>6.2083333333333304</v>
      </c>
      <c r="L1194" s="3">
        <f t="shared" si="172"/>
        <v>62.342013888889063</v>
      </c>
      <c r="M1194" s="5">
        <v>0</v>
      </c>
      <c r="R1194">
        <v>2007</v>
      </c>
      <c r="S1194" s="1" t="s">
        <v>1</v>
      </c>
      <c r="T1194" s="40">
        <f>+'Copy Co'!$B$17</f>
        <v>51399.602684929596</v>
      </c>
      <c r="U1194">
        <f>+'Copy Co'!$B$18*'All Data'!C1194</f>
        <v>496.15638556866094</v>
      </c>
      <c r="V1194" s="40">
        <f>+D1194*'Copy Co'!$B$19</f>
        <v>42354.970576195949</v>
      </c>
      <c r="W1194" s="40">
        <f>+E1194*'Copy Co'!$B$20</f>
        <v>-7820.4239870900274</v>
      </c>
      <c r="X1194" s="40">
        <f>+F1194*'Copy Co'!$B$21</f>
        <v>492.98858256208314</v>
      </c>
      <c r="Y1194" s="40">
        <f>+G1194*'Copy Co'!$B$22</f>
        <v>81141.8687729339</v>
      </c>
      <c r="Z1194" s="40">
        <f>+H1194*'Copy Co'!$B$23</f>
        <v>0</v>
      </c>
      <c r="AA1194" s="40">
        <f>+I1194*'Copy Co'!$B$24</f>
        <v>0</v>
      </c>
      <c r="AB1194" s="40">
        <f>+J1194*'Copy Co'!$B$25</f>
        <v>4378.6871605765618</v>
      </c>
      <c r="AC1194" s="40">
        <f>+K1194*'Copy Co'!$B$26</f>
        <v>1944.8041170376837</v>
      </c>
      <c r="AD1194" s="40">
        <f>+L1194*'Copy Co'!$B$27</f>
        <v>11427.75837210311</v>
      </c>
      <c r="AE1194" s="40">
        <f>+M1194*'Copy Co'!$B$28</f>
        <v>0</v>
      </c>
      <c r="AF1194" s="40">
        <f t="shared" si="173"/>
        <v>185816.4126648175</v>
      </c>
      <c r="AG1194" s="25">
        <f t="shared" si="174"/>
        <v>12251.412664817501</v>
      </c>
      <c r="AH1194" s="56">
        <f t="shared" si="175"/>
        <v>39177</v>
      </c>
      <c r="AL1194" s="56"/>
      <c r="BF1194" s="2">
        <v>38670</v>
      </c>
      <c r="BG1194" s="3">
        <v>28.0416666666667</v>
      </c>
      <c r="BH1194">
        <v>28</v>
      </c>
      <c r="BI1194">
        <v>12.0416666666667</v>
      </c>
    </row>
    <row r="1195" spans="1:61" x14ac:dyDescent="0.25">
      <c r="A1195" s="2">
        <v>39178</v>
      </c>
      <c r="B1195" s="7">
        <v>169564</v>
      </c>
      <c r="C1195" s="3">
        <v>8.25</v>
      </c>
      <c r="D1195" s="7">
        <f t="shared" si="169"/>
        <v>68.0625</v>
      </c>
      <c r="E1195" s="7">
        <f t="shared" si="170"/>
        <v>561.515625</v>
      </c>
      <c r="F1195" s="7">
        <f t="shared" si="171"/>
        <v>4632.50390625</v>
      </c>
      <c r="G1195" s="11">
        <v>173565</v>
      </c>
      <c r="H1195">
        <v>1</v>
      </c>
      <c r="I1195">
        <v>0</v>
      </c>
      <c r="J1195">
        <v>13</v>
      </c>
      <c r="K1195" s="3">
        <v>5.8333333333333304</v>
      </c>
      <c r="L1195" s="3">
        <f t="shared" si="172"/>
        <v>48.124999999999979</v>
      </c>
      <c r="M1195" s="5">
        <v>0</v>
      </c>
      <c r="R1195">
        <v>2007</v>
      </c>
      <c r="S1195" s="1" t="s">
        <v>2</v>
      </c>
      <c r="T1195" s="40">
        <f>+'Copy Co'!$B$17</f>
        <v>51399.602684929596</v>
      </c>
      <c r="U1195">
        <f>+'Copy Co'!$B$18*'All Data'!C1195</f>
        <v>407.63055743815158</v>
      </c>
      <c r="V1195" s="40">
        <f>+D1195*'Copy Co'!$B$19</f>
        <v>28589.112902139681</v>
      </c>
      <c r="W1195" s="40">
        <f>+E1195*'Copy Co'!$B$20</f>
        <v>-4336.8534038273729</v>
      </c>
      <c r="X1195" s="40">
        <f>+F1195*'Copy Co'!$B$21</f>
        <v>224.61018835264295</v>
      </c>
      <c r="Y1195" s="40">
        <f>+G1195*'Copy Co'!$B$22</f>
        <v>72234.729228917058</v>
      </c>
      <c r="Z1195" s="40">
        <f>+H1195*'Copy Co'!$B$23</f>
        <v>-10610.780657764437</v>
      </c>
      <c r="AA1195" s="40">
        <f>+I1195*'Copy Co'!$B$24</f>
        <v>0</v>
      </c>
      <c r="AB1195" s="40">
        <f>+J1195*'Copy Co'!$B$25</f>
        <v>4378.6871605765618</v>
      </c>
      <c r="AC1195" s="40">
        <f>+K1195*'Copy Co'!$B$26</f>
        <v>1827.3327274179578</v>
      </c>
      <c r="AD1195" s="40">
        <f>+L1195*'Copy Co'!$B$27</f>
        <v>8821.6731759363156</v>
      </c>
      <c r="AE1195" s="40">
        <f>+M1195*'Copy Co'!$B$28</f>
        <v>0</v>
      </c>
      <c r="AF1195" s="40">
        <f t="shared" si="173"/>
        <v>152935.74456411612</v>
      </c>
      <c r="AG1195" s="25">
        <f t="shared" si="174"/>
        <v>-16628.255435883882</v>
      </c>
      <c r="AH1195" s="56">
        <f t="shared" si="175"/>
        <v>39178</v>
      </c>
      <c r="AL1195" s="56"/>
      <c r="BF1195" s="2">
        <v>39434</v>
      </c>
      <c r="BG1195" s="3">
        <v>28.0416666666667</v>
      </c>
      <c r="BH1195">
        <v>21</v>
      </c>
      <c r="BI1195">
        <v>11.1666666666667</v>
      </c>
    </row>
    <row r="1196" spans="1:61" x14ac:dyDescent="0.25">
      <c r="A1196" s="2">
        <v>39179</v>
      </c>
      <c r="B1196" s="7">
        <v>153227</v>
      </c>
      <c r="C1196" s="3">
        <v>5.2916666666666599</v>
      </c>
      <c r="D1196" s="7">
        <f t="shared" si="169"/>
        <v>28.00173611111104</v>
      </c>
      <c r="E1196" s="7">
        <f t="shared" si="170"/>
        <v>148.17585358796239</v>
      </c>
      <c r="F1196" s="7">
        <f t="shared" si="171"/>
        <v>784.09722523630001</v>
      </c>
      <c r="G1196" s="11">
        <v>169564</v>
      </c>
      <c r="H1196">
        <v>0</v>
      </c>
      <c r="I1196">
        <v>1</v>
      </c>
      <c r="J1196">
        <v>14</v>
      </c>
      <c r="K1196" s="3">
        <v>6.5416666666666696</v>
      </c>
      <c r="L1196" s="3">
        <f t="shared" si="172"/>
        <v>34.616319444444414</v>
      </c>
      <c r="M1196" s="5">
        <v>0</v>
      </c>
      <c r="R1196">
        <v>2007</v>
      </c>
      <c r="S1196" s="1" t="s">
        <v>3</v>
      </c>
      <c r="T1196" s="40">
        <f>+'Copy Co'!$B$17</f>
        <v>51399.602684929596</v>
      </c>
      <c r="U1196">
        <f>+'Copy Co'!$B$18*'All Data'!C1196</f>
        <v>261.46000401335954</v>
      </c>
      <c r="V1196" s="40">
        <f>+D1196*'Copy Co'!$B$19</f>
        <v>11761.906999250326</v>
      </c>
      <c r="W1196" s="40">
        <f>+E1196*'Copy Co'!$B$20</f>
        <v>-1144.4328997932714</v>
      </c>
      <c r="X1196" s="40">
        <f>+F1196*'Copy Co'!$B$21</f>
        <v>38.017501768212362</v>
      </c>
      <c r="Y1196" s="40">
        <f>+G1196*'Copy Co'!$B$22</f>
        <v>70569.582732533017</v>
      </c>
      <c r="Z1196" s="40">
        <f>+H1196*'Copy Co'!$B$23</f>
        <v>0</v>
      </c>
      <c r="AA1196" s="40">
        <f>+I1196*'Copy Co'!$B$24</f>
        <v>-10704.382616627605</v>
      </c>
      <c r="AB1196" s="40">
        <f>+J1196*'Copy Co'!$B$25</f>
        <v>4715.5092498516824</v>
      </c>
      <c r="AC1196" s="40">
        <f>+K1196*'Copy Co'!$B$26</f>
        <v>2049.2231300329972</v>
      </c>
      <c r="AD1196" s="40">
        <f>+L1196*'Copy Co'!$B$27</f>
        <v>6345.4307884197015</v>
      </c>
      <c r="AE1196" s="40">
        <f>+M1196*'Copy Co'!$B$28</f>
        <v>0</v>
      </c>
      <c r="AF1196" s="40">
        <f t="shared" si="173"/>
        <v>135291.91757437802</v>
      </c>
      <c r="AG1196" s="25">
        <f t="shared" si="174"/>
        <v>-17935.082425621978</v>
      </c>
      <c r="AH1196" s="56">
        <f t="shared" si="175"/>
        <v>39179</v>
      </c>
      <c r="AL1196" s="56"/>
      <c r="BF1196" s="2">
        <v>39529</v>
      </c>
      <c r="BG1196" s="3">
        <v>28.0416666666667</v>
      </c>
      <c r="BH1196">
        <v>10</v>
      </c>
      <c r="BI1196">
        <v>6</v>
      </c>
    </row>
    <row r="1197" spans="1:61" x14ac:dyDescent="0.25">
      <c r="A1197" s="2">
        <v>39180</v>
      </c>
      <c r="B1197" s="7">
        <v>176377</v>
      </c>
      <c r="C1197" s="3">
        <v>13.75</v>
      </c>
      <c r="D1197" s="7">
        <f t="shared" si="169"/>
        <v>189.0625</v>
      </c>
      <c r="E1197" s="7">
        <f t="shared" si="170"/>
        <v>2599.609375</v>
      </c>
      <c r="F1197" s="7">
        <f t="shared" si="171"/>
        <v>35744.62890625</v>
      </c>
      <c r="G1197" s="11">
        <v>153227</v>
      </c>
      <c r="H1197">
        <v>0</v>
      </c>
      <c r="I1197">
        <v>1</v>
      </c>
      <c r="J1197">
        <v>13</v>
      </c>
      <c r="K1197" s="3">
        <v>9.0833333333333304</v>
      </c>
      <c r="L1197" s="3">
        <f t="shared" si="172"/>
        <v>124.89583333333329</v>
      </c>
      <c r="M1197" s="5">
        <v>0</v>
      </c>
      <c r="R1197">
        <v>2007</v>
      </c>
      <c r="S1197" s="1" t="s">
        <v>4</v>
      </c>
      <c r="T1197" s="40">
        <f>+'Copy Co'!$B$17</f>
        <v>51399.602684929596</v>
      </c>
      <c r="U1197">
        <f>+'Copy Co'!$B$18*'All Data'!C1197</f>
        <v>679.38426239691933</v>
      </c>
      <c r="V1197" s="40">
        <f>+D1197*'Copy Co'!$B$19</f>
        <v>79414.202505943569</v>
      </c>
      <c r="W1197" s="40">
        <f>+E1197*'Copy Co'!$B$20</f>
        <v>-20078.025017719319</v>
      </c>
      <c r="X1197" s="40">
        <f>+F1197*'Copy Co'!$B$21</f>
        <v>1733.1033051901463</v>
      </c>
      <c r="Y1197" s="40">
        <f>+G1197*'Copy Co'!$B$22</f>
        <v>63770.407948372507</v>
      </c>
      <c r="Z1197" s="40">
        <f>+H1197*'Copy Co'!$B$23</f>
        <v>0</v>
      </c>
      <c r="AA1197" s="40">
        <f>+I1197*'Copy Co'!$B$24</f>
        <v>-10704.382616627605</v>
      </c>
      <c r="AB1197" s="40">
        <f>+J1197*'Copy Co'!$B$25</f>
        <v>4378.6871605765618</v>
      </c>
      <c r="AC1197" s="40">
        <f>+K1197*'Copy Co'!$B$26</f>
        <v>2845.4181041222491</v>
      </c>
      <c r="AD1197" s="40">
        <f>+L1197*'Copy Co'!$B$27</f>
        <v>22894.342289929966</v>
      </c>
      <c r="AE1197" s="40">
        <f>+M1197*'Copy Co'!$B$28</f>
        <v>0</v>
      </c>
      <c r="AF1197" s="40">
        <f t="shared" si="173"/>
        <v>196332.74062711457</v>
      </c>
      <c r="AG1197" s="25">
        <f t="shared" si="174"/>
        <v>19955.740627114574</v>
      </c>
      <c r="AH1197" s="56">
        <f t="shared" si="175"/>
        <v>39180</v>
      </c>
      <c r="AL1197" s="56"/>
      <c r="BF1197" s="2">
        <v>40256</v>
      </c>
      <c r="BG1197" s="3">
        <v>28.0416666666667</v>
      </c>
      <c r="BH1197">
        <v>15</v>
      </c>
      <c r="BI1197">
        <v>6.0416666666666696</v>
      </c>
    </row>
    <row r="1198" spans="1:61" x14ac:dyDescent="0.25">
      <c r="A1198" s="2">
        <v>39181</v>
      </c>
      <c r="B1198" s="7">
        <v>273647</v>
      </c>
      <c r="C1198" s="3">
        <v>16.6666666666667</v>
      </c>
      <c r="D1198" s="7">
        <f t="shared" si="169"/>
        <v>277.77777777777891</v>
      </c>
      <c r="E1198" s="7">
        <f t="shared" si="170"/>
        <v>4629.6296296296578</v>
      </c>
      <c r="F1198" s="7">
        <f t="shared" si="171"/>
        <v>77160.493827161117</v>
      </c>
      <c r="G1198" s="11">
        <v>176377</v>
      </c>
      <c r="H1198">
        <v>0</v>
      </c>
      <c r="I1198">
        <v>0</v>
      </c>
      <c r="J1198">
        <v>26</v>
      </c>
      <c r="K1198" s="3">
        <v>15.875</v>
      </c>
      <c r="L1198" s="3">
        <f t="shared" si="172"/>
        <v>264.58333333333388</v>
      </c>
      <c r="M1198" s="5">
        <v>0</v>
      </c>
      <c r="R1198">
        <v>2007</v>
      </c>
      <c r="S1198" s="1" t="s">
        <v>5</v>
      </c>
      <c r="T1198" s="40">
        <f>+'Copy Co'!$B$17</f>
        <v>51399.602684929596</v>
      </c>
      <c r="U1198">
        <f>+'Copy Co'!$B$18*'All Data'!C1198</f>
        <v>823.49607563263112</v>
      </c>
      <c r="V1198" s="40">
        <f>+D1198*'Copy Co'!$B$19</f>
        <v>116678.35078926558</v>
      </c>
      <c r="W1198" s="40">
        <f>+E1198*'Copy Co'!$B$20</f>
        <v>-35756.841170215768</v>
      </c>
      <c r="X1198" s="40">
        <f>+F1198*'Copy Co'!$B$21</f>
        <v>3741.1804507103006</v>
      </c>
      <c r="Y1198" s="40">
        <f>+G1198*'Copy Co'!$B$22</f>
        <v>73405.03463952239</v>
      </c>
      <c r="Z1198" s="40">
        <f>+H1198*'Copy Co'!$B$23</f>
        <v>0</v>
      </c>
      <c r="AA1198" s="40">
        <f>+I1198*'Copy Co'!$B$24</f>
        <v>0</v>
      </c>
      <c r="AB1198" s="40">
        <f>+J1198*'Copy Co'!$B$25</f>
        <v>8757.3743211531237</v>
      </c>
      <c r="AC1198" s="40">
        <f>+K1198*'Copy Co'!$B$26</f>
        <v>4972.9554939017298</v>
      </c>
      <c r="AD1198" s="40">
        <f>+L1198*'Copy Co'!$B$27</f>
        <v>48500.107936966015</v>
      </c>
      <c r="AE1198" s="40">
        <f>+M1198*'Copy Co'!$B$28</f>
        <v>0</v>
      </c>
      <c r="AF1198" s="40">
        <f t="shared" si="173"/>
        <v>272521.2612218656</v>
      </c>
      <c r="AG1198" s="25">
        <f t="shared" si="174"/>
        <v>-1125.7387781344005</v>
      </c>
      <c r="AH1198" s="56">
        <f t="shared" si="175"/>
        <v>39181</v>
      </c>
      <c r="AL1198" s="56"/>
      <c r="BF1198" s="2">
        <v>40490</v>
      </c>
      <c r="BG1198" s="3">
        <v>28.0416666666667</v>
      </c>
      <c r="BH1198">
        <v>17</v>
      </c>
      <c r="BI1198">
        <v>8.7083333333333304</v>
      </c>
    </row>
    <row r="1199" spans="1:61" x14ac:dyDescent="0.25">
      <c r="A1199" s="2">
        <v>39182</v>
      </c>
      <c r="B1199" s="7">
        <v>417268</v>
      </c>
      <c r="C1199" s="3">
        <v>25.375</v>
      </c>
      <c r="D1199" s="7">
        <f t="shared" si="169"/>
        <v>643.890625</v>
      </c>
      <c r="E1199" s="7">
        <f t="shared" si="170"/>
        <v>16338.724609375</v>
      </c>
      <c r="F1199" s="7">
        <f t="shared" si="171"/>
        <v>414595.13696289063</v>
      </c>
      <c r="G1199" s="11">
        <v>273647</v>
      </c>
      <c r="H1199">
        <v>0</v>
      </c>
      <c r="I1199">
        <v>0</v>
      </c>
      <c r="J1199">
        <v>25</v>
      </c>
      <c r="K1199" s="3">
        <v>15.25</v>
      </c>
      <c r="L1199" s="3">
        <f t="shared" si="172"/>
        <v>386.96875</v>
      </c>
      <c r="M1199" s="5">
        <v>0</v>
      </c>
      <c r="R1199">
        <v>2007</v>
      </c>
      <c r="S1199" s="1" t="s">
        <v>6</v>
      </c>
      <c r="T1199" s="40">
        <f>+'Copy Co'!$B$17</f>
        <v>51399.602684929596</v>
      </c>
      <c r="U1199">
        <f>+'Copy Co'!$B$18*'All Data'!C1199</f>
        <v>1253.7727751506784</v>
      </c>
      <c r="V1199" s="40">
        <f>+D1199*'Copy Co'!$B$19</f>
        <v>270461.14636920893</v>
      </c>
      <c r="W1199" s="40">
        <f>+E1199*'Copy Co'!$B$20</f>
        <v>-126191.77504876383</v>
      </c>
      <c r="X1199" s="40">
        <f>+F1199*'Copy Co'!$B$21</f>
        <v>20101.934868891869</v>
      </c>
      <c r="Y1199" s="40">
        <f>+G1199*'Copy Co'!$B$22</f>
        <v>113887.11404548997</v>
      </c>
      <c r="Z1199" s="40">
        <f>+H1199*'Copy Co'!$B$23</f>
        <v>0</v>
      </c>
      <c r="AA1199" s="40">
        <f>+I1199*'Copy Co'!$B$24</f>
        <v>0</v>
      </c>
      <c r="AB1199" s="40">
        <f>+J1199*'Copy Co'!$B$25</f>
        <v>8420.552231878004</v>
      </c>
      <c r="AC1199" s="40">
        <f>+K1199*'Copy Co'!$B$26</f>
        <v>4777.1698445355205</v>
      </c>
      <c r="AD1199" s="40">
        <f>+L1199*'Copy Co'!$B$27</f>
        <v>70934.272037415227</v>
      </c>
      <c r="AE1199" s="40">
        <f>+M1199*'Copy Co'!$B$28</f>
        <v>0</v>
      </c>
      <c r="AF1199" s="40">
        <f t="shared" si="173"/>
        <v>415043.78980873595</v>
      </c>
      <c r="AG1199" s="25">
        <f t="shared" si="174"/>
        <v>-2224.2101912640501</v>
      </c>
      <c r="AH1199" s="56">
        <f t="shared" si="175"/>
        <v>39182</v>
      </c>
      <c r="AL1199" s="56"/>
      <c r="BF1199" s="2">
        <v>41227</v>
      </c>
      <c r="BG1199" s="3">
        <v>28.0416666666667</v>
      </c>
      <c r="BH1199">
        <v>9</v>
      </c>
      <c r="BI1199">
        <v>4.375</v>
      </c>
    </row>
    <row r="1200" spans="1:61" x14ac:dyDescent="0.25">
      <c r="A1200" s="2">
        <v>39183</v>
      </c>
      <c r="B1200" s="7">
        <v>360988</v>
      </c>
      <c r="C1200" s="3">
        <v>22.75</v>
      </c>
      <c r="D1200" s="7">
        <f t="shared" si="169"/>
        <v>517.5625</v>
      </c>
      <c r="E1200" s="7">
        <f t="shared" si="170"/>
        <v>11774.546875</v>
      </c>
      <c r="F1200" s="7">
        <f t="shared" si="171"/>
        <v>267870.94140625</v>
      </c>
      <c r="G1200" s="11">
        <v>417268</v>
      </c>
      <c r="H1200">
        <v>0</v>
      </c>
      <c r="I1200">
        <v>0</v>
      </c>
      <c r="J1200">
        <v>12</v>
      </c>
      <c r="K1200" s="3">
        <v>5.4583333333333304</v>
      </c>
      <c r="L1200" s="3">
        <f t="shared" si="172"/>
        <v>124.17708333333327</v>
      </c>
      <c r="M1200" s="5">
        <v>0</v>
      </c>
      <c r="R1200">
        <v>2007</v>
      </c>
      <c r="S1200" s="1" t="s">
        <v>7</v>
      </c>
      <c r="T1200" s="40">
        <f>+'Copy Co'!$B$17</f>
        <v>51399.602684929596</v>
      </c>
      <c r="U1200">
        <f>+'Copy Co'!$B$18*'All Data'!C1200</f>
        <v>1124.0721432385392</v>
      </c>
      <c r="V1200" s="40">
        <f>+D1200*'Copy Co'!$B$19</f>
        <v>217398.02014932848</v>
      </c>
      <c r="W1200" s="40">
        <f>+E1200*'Copy Co'!$B$20</f>
        <v>-90940.450131496706</v>
      </c>
      <c r="X1200" s="40">
        <f>+F1200*'Copy Co'!$B$21</f>
        <v>12987.909739759347</v>
      </c>
      <c r="Y1200" s="40">
        <f>+G1200*'Copy Co'!$B$22</f>
        <v>173659.67214525834</v>
      </c>
      <c r="Z1200" s="40">
        <f>+H1200*'Copy Co'!$B$23</f>
        <v>0</v>
      </c>
      <c r="AA1200" s="40">
        <f>+I1200*'Copy Co'!$B$24</f>
        <v>0</v>
      </c>
      <c r="AB1200" s="40">
        <f>+J1200*'Copy Co'!$B$25</f>
        <v>4041.8650713014422</v>
      </c>
      <c r="AC1200" s="40">
        <f>+K1200*'Copy Co'!$B$26</f>
        <v>1709.8613377982317</v>
      </c>
      <c r="AD1200" s="40">
        <f>+L1200*'Copy Co'!$B$27</f>
        <v>22762.590028211431</v>
      </c>
      <c r="AE1200" s="40">
        <f>+M1200*'Copy Co'!$B$28</f>
        <v>0</v>
      </c>
      <c r="AF1200" s="40">
        <f t="shared" si="173"/>
        <v>394143.14316832874</v>
      </c>
      <c r="AG1200" s="25">
        <f t="shared" si="174"/>
        <v>33155.143168328737</v>
      </c>
      <c r="AH1200" s="56">
        <f t="shared" si="175"/>
        <v>39183</v>
      </c>
      <c r="AL1200" s="56"/>
      <c r="BF1200" s="2">
        <v>39061</v>
      </c>
      <c r="BG1200" s="3">
        <v>28</v>
      </c>
      <c r="BH1200">
        <v>18</v>
      </c>
      <c r="BI1200">
        <v>8.4583333333333304</v>
      </c>
    </row>
    <row r="1201" spans="1:61" x14ac:dyDescent="0.25">
      <c r="A1201" s="2">
        <v>39184</v>
      </c>
      <c r="B1201" s="7">
        <v>315322</v>
      </c>
      <c r="C1201" s="3">
        <v>19.5416666666667</v>
      </c>
      <c r="D1201" s="7">
        <f t="shared" si="169"/>
        <v>381.87673611111239</v>
      </c>
      <c r="E1201" s="7">
        <f t="shared" si="170"/>
        <v>7462.5078848380008</v>
      </c>
      <c r="F1201" s="7">
        <f t="shared" si="171"/>
        <v>145829.84158287616</v>
      </c>
      <c r="G1201" s="11">
        <v>360988</v>
      </c>
      <c r="H1201">
        <v>0</v>
      </c>
      <c r="I1201">
        <v>0</v>
      </c>
      <c r="J1201">
        <v>21</v>
      </c>
      <c r="K1201" s="3">
        <v>10.0833333333333</v>
      </c>
      <c r="L1201" s="3">
        <f t="shared" si="172"/>
        <v>197.04513888888857</v>
      </c>
      <c r="M1201" s="5">
        <v>0</v>
      </c>
      <c r="R1201">
        <v>2007</v>
      </c>
      <c r="S1201" s="1" t="s">
        <v>1</v>
      </c>
      <c r="T1201" s="40">
        <f>+'Copy Co'!$B$17</f>
        <v>51399.602684929596</v>
      </c>
      <c r="U1201">
        <f>+'Copy Co'!$B$18*'All Data'!C1201</f>
        <v>965.5491486792597</v>
      </c>
      <c r="V1201" s="40">
        <f>+D1201*'Copy Co'!$B$19</f>
        <v>160404.29198723516</v>
      </c>
      <c r="W1201" s="40">
        <f>+E1201*'Copy Co'!$B$20</f>
        <v>-57636.513180640861</v>
      </c>
      <c r="X1201" s="40">
        <f>+F1201*'Copy Co'!$B$21</f>
        <v>7070.661751882014</v>
      </c>
      <c r="Y1201" s="40">
        <f>+G1201*'Copy Co'!$B$22</f>
        <v>150236.91663001361</v>
      </c>
      <c r="Z1201" s="40">
        <f>+H1201*'Copy Co'!$B$23</f>
        <v>0</v>
      </c>
      <c r="AA1201" s="40">
        <f>+I1201*'Copy Co'!$B$24</f>
        <v>0</v>
      </c>
      <c r="AB1201" s="40">
        <f>+J1201*'Copy Co'!$B$25</f>
        <v>7073.2638747775236</v>
      </c>
      <c r="AC1201" s="40">
        <f>+K1201*'Copy Co'!$B$26</f>
        <v>3158.6751431081752</v>
      </c>
      <c r="AD1201" s="40">
        <f>+L1201*'Copy Co'!$B$27</f>
        <v>36119.850725916986</v>
      </c>
      <c r="AE1201" s="40">
        <f>+M1201*'Copy Co'!$B$28</f>
        <v>0</v>
      </c>
      <c r="AF1201" s="40">
        <f t="shared" si="173"/>
        <v>358792.29876590153</v>
      </c>
      <c r="AG1201" s="25">
        <f t="shared" si="174"/>
        <v>43470.298765901534</v>
      </c>
      <c r="AH1201" s="56">
        <f t="shared" si="175"/>
        <v>39184</v>
      </c>
      <c r="AL1201" s="56"/>
      <c r="BF1201" s="2">
        <v>38674</v>
      </c>
      <c r="BG1201" s="3">
        <v>27.9583333333333</v>
      </c>
      <c r="BH1201">
        <v>9</v>
      </c>
      <c r="BI1201">
        <v>4.75</v>
      </c>
    </row>
    <row r="1202" spans="1:61" x14ac:dyDescent="0.25">
      <c r="A1202" s="2">
        <v>39185</v>
      </c>
      <c r="B1202" s="7">
        <v>269349</v>
      </c>
      <c r="C1202" s="3">
        <v>17.1666666666667</v>
      </c>
      <c r="D1202" s="7">
        <f t="shared" si="169"/>
        <v>294.69444444444559</v>
      </c>
      <c r="E1202" s="7">
        <f t="shared" si="170"/>
        <v>5058.9212962963256</v>
      </c>
      <c r="F1202" s="7">
        <f t="shared" si="171"/>
        <v>86844.815586420431</v>
      </c>
      <c r="G1202" s="11">
        <v>315322</v>
      </c>
      <c r="H1202">
        <v>1</v>
      </c>
      <c r="I1202">
        <v>0</v>
      </c>
      <c r="J1202">
        <v>17</v>
      </c>
      <c r="K1202" s="3">
        <v>10.2916666666667</v>
      </c>
      <c r="L1202" s="3">
        <f t="shared" si="172"/>
        <v>176.67361111111202</v>
      </c>
      <c r="M1202" s="5">
        <v>0</v>
      </c>
      <c r="R1202">
        <v>2007</v>
      </c>
      <c r="S1202" s="1" t="s">
        <v>2</v>
      </c>
      <c r="T1202" s="40">
        <f>+'Copy Co'!$B$17</f>
        <v>51399.602684929596</v>
      </c>
      <c r="U1202">
        <f>+'Copy Co'!$B$18*'All Data'!C1202</f>
        <v>848.20095790160997</v>
      </c>
      <c r="V1202" s="40">
        <f>+D1202*'Copy Co'!$B$19</f>
        <v>123784.06235233184</v>
      </c>
      <c r="W1202" s="40">
        <f>+E1202*'Copy Co'!$B$20</f>
        <v>-39072.465781406361</v>
      </c>
      <c r="X1202" s="40">
        <f>+F1202*'Copy Co'!$B$21</f>
        <v>4210.731557074213</v>
      </c>
      <c r="Y1202" s="40">
        <f>+G1202*'Copy Co'!$B$22</f>
        <v>131231.52300245201</v>
      </c>
      <c r="Z1202" s="40">
        <f>+H1202*'Copy Co'!$B$23</f>
        <v>-10610.780657764437</v>
      </c>
      <c r="AA1202" s="40">
        <f>+I1202*'Copy Co'!$B$24</f>
        <v>0</v>
      </c>
      <c r="AB1202" s="40">
        <f>+J1202*'Copy Co'!$B$25</f>
        <v>5725.9755176770432</v>
      </c>
      <c r="AC1202" s="40">
        <f>+K1202*'Copy Co'!$B$26</f>
        <v>3223.9370262302659</v>
      </c>
      <c r="AD1202" s="40">
        <f>+L1202*'Copy Co'!$B$27</f>
        <v>32385.597008513287</v>
      </c>
      <c r="AE1202" s="40">
        <f>+M1202*'Copy Co'!$B$28</f>
        <v>0</v>
      </c>
      <c r="AF1202" s="40">
        <f t="shared" si="173"/>
        <v>303126.38366793911</v>
      </c>
      <c r="AG1202" s="25">
        <f t="shared" si="174"/>
        <v>33777.38366793911</v>
      </c>
      <c r="AH1202" s="56">
        <f t="shared" si="175"/>
        <v>39185</v>
      </c>
      <c r="AL1202" s="56"/>
      <c r="BF1202" s="2">
        <v>39906</v>
      </c>
      <c r="BG1202" s="3">
        <v>27.9583333333333</v>
      </c>
      <c r="BH1202">
        <v>25</v>
      </c>
      <c r="BI1202">
        <v>13.25</v>
      </c>
    </row>
    <row r="1203" spans="1:61" x14ac:dyDescent="0.25">
      <c r="A1203" s="2">
        <v>39186</v>
      </c>
      <c r="B1203" s="7">
        <v>219907</v>
      </c>
      <c r="C1203" s="3">
        <v>8.4166666666666607</v>
      </c>
      <c r="D1203" s="7">
        <f t="shared" si="169"/>
        <v>70.840277777777672</v>
      </c>
      <c r="E1203" s="7">
        <f t="shared" si="170"/>
        <v>596.23900462962831</v>
      </c>
      <c r="F1203" s="7">
        <f t="shared" si="171"/>
        <v>5018.3449556327014</v>
      </c>
      <c r="G1203" s="11">
        <v>269349</v>
      </c>
      <c r="H1203">
        <v>0</v>
      </c>
      <c r="I1203">
        <v>1</v>
      </c>
      <c r="J1203">
        <v>20</v>
      </c>
      <c r="K1203" s="3">
        <v>11.375</v>
      </c>
      <c r="L1203" s="3">
        <f t="shared" si="172"/>
        <v>95.739583333333272</v>
      </c>
      <c r="M1203" s="5">
        <v>0</v>
      </c>
      <c r="R1203">
        <v>2007</v>
      </c>
      <c r="S1203" s="1" t="s">
        <v>3</v>
      </c>
      <c r="T1203" s="40">
        <f>+'Copy Co'!$B$17</f>
        <v>51399.602684929596</v>
      </c>
      <c r="U1203">
        <f>+'Copy Co'!$B$18*'All Data'!C1203</f>
        <v>415.8655181944776</v>
      </c>
      <c r="V1203" s="40">
        <f>+D1203*'Copy Co'!$B$19</f>
        <v>29755.896410032288</v>
      </c>
      <c r="W1203" s="40">
        <f>+E1203*'Copy Co'!$B$20</f>
        <v>-4605.0386518142714</v>
      </c>
      <c r="X1203" s="40">
        <f>+F1203*'Copy Co'!$B$21</f>
        <v>243.31796119641896</v>
      </c>
      <c r="Y1203" s="40">
        <f>+G1203*'Copy Co'!$B$22</f>
        <v>112098.36132330586</v>
      </c>
      <c r="Z1203" s="40">
        <f>+H1203*'Copy Co'!$B$23</f>
        <v>0</v>
      </c>
      <c r="AA1203" s="40">
        <f>+I1203*'Copy Co'!$B$24</f>
        <v>-10704.382616627605</v>
      </c>
      <c r="AB1203" s="40">
        <f>+J1203*'Copy Co'!$B$25</f>
        <v>6736.441785502403</v>
      </c>
      <c r="AC1203" s="40">
        <f>+K1203*'Copy Co'!$B$26</f>
        <v>3563.2988184650194</v>
      </c>
      <c r="AD1203" s="40">
        <f>+L1203*'Copy Co'!$B$27</f>
        <v>17549.783151521788</v>
      </c>
      <c r="AE1203" s="40">
        <f>+M1203*'Copy Co'!$B$28</f>
        <v>0</v>
      </c>
      <c r="AF1203" s="40">
        <f t="shared" si="173"/>
        <v>206453.14638470596</v>
      </c>
      <c r="AG1203" s="25">
        <f t="shared" si="174"/>
        <v>-13453.853615294036</v>
      </c>
      <c r="AH1203" s="56">
        <f t="shared" si="175"/>
        <v>39186</v>
      </c>
      <c r="AL1203" s="56"/>
      <c r="BF1203" s="2">
        <v>40848</v>
      </c>
      <c r="BG1203" s="3">
        <v>27.9583333333333</v>
      </c>
      <c r="BH1203">
        <v>25</v>
      </c>
      <c r="BI1203">
        <v>11.25</v>
      </c>
    </row>
    <row r="1204" spans="1:61" x14ac:dyDescent="0.25">
      <c r="A1204" s="2">
        <v>39187</v>
      </c>
      <c r="B1204" s="7">
        <v>201768</v>
      </c>
      <c r="C1204" s="3">
        <v>9.5416666666666607</v>
      </c>
      <c r="D1204" s="7">
        <f t="shared" si="169"/>
        <v>91.043402777777658</v>
      </c>
      <c r="E1204" s="7">
        <f t="shared" si="170"/>
        <v>868.70580150462797</v>
      </c>
      <c r="F1204" s="7">
        <f t="shared" si="171"/>
        <v>8288.901189356653</v>
      </c>
      <c r="G1204" s="11">
        <v>219907</v>
      </c>
      <c r="H1204">
        <v>0</v>
      </c>
      <c r="I1204">
        <v>1</v>
      </c>
      <c r="J1204">
        <v>17</v>
      </c>
      <c r="K1204" s="3">
        <v>10.75</v>
      </c>
      <c r="L1204" s="3">
        <f t="shared" si="172"/>
        <v>102.5729166666666</v>
      </c>
      <c r="M1204" s="5">
        <v>0</v>
      </c>
      <c r="R1204">
        <v>2007</v>
      </c>
      <c r="S1204" s="1" t="s">
        <v>4</v>
      </c>
      <c r="T1204" s="40">
        <f>+'Copy Co'!$B$17</f>
        <v>51399.602684929596</v>
      </c>
      <c r="U1204">
        <f>+'Copy Co'!$B$18*'All Data'!C1204</f>
        <v>471.4515032996801</v>
      </c>
      <c r="V1204" s="40">
        <f>+D1204*'Copy Co'!$B$19</f>
        <v>38242.058710874022</v>
      </c>
      <c r="W1204" s="40">
        <f>+E1204*'Copy Co'!$B$20</f>
        <v>-6709.4298794978886</v>
      </c>
      <c r="X1204" s="40">
        <f>+F1204*'Copy Co'!$B$21</f>
        <v>401.89316513387325</v>
      </c>
      <c r="Y1204" s="40">
        <f>+G1204*'Copy Co'!$B$22</f>
        <v>91521.46227951179</v>
      </c>
      <c r="Z1204" s="40">
        <f>+H1204*'Copy Co'!$B$23</f>
        <v>0</v>
      </c>
      <c r="AA1204" s="40">
        <f>+I1204*'Copy Co'!$B$24</f>
        <v>-10704.382616627605</v>
      </c>
      <c r="AB1204" s="40">
        <f>+J1204*'Copy Co'!$B$25</f>
        <v>5725.9755176770432</v>
      </c>
      <c r="AC1204" s="40">
        <f>+K1204*'Copy Co'!$B$26</f>
        <v>3367.5131690988096</v>
      </c>
      <c r="AD1204" s="40">
        <f>+L1204*'Copy Co'!$B$27</f>
        <v>18802.384364382011</v>
      </c>
      <c r="AE1204" s="40">
        <f>+M1204*'Copy Co'!$B$28</f>
        <v>0</v>
      </c>
      <c r="AF1204" s="40">
        <f t="shared" si="173"/>
        <v>192518.52889878137</v>
      </c>
      <c r="AG1204" s="25">
        <f t="shared" si="174"/>
        <v>-9249.4711012186308</v>
      </c>
      <c r="AH1204" s="56">
        <f t="shared" si="175"/>
        <v>39187</v>
      </c>
      <c r="AL1204" s="56"/>
      <c r="BF1204" s="2">
        <v>38370</v>
      </c>
      <c r="BG1204" s="3">
        <v>27.9166666666667</v>
      </c>
      <c r="BH1204">
        <v>9</v>
      </c>
      <c r="BI1204">
        <v>3.6666666666666701</v>
      </c>
    </row>
    <row r="1205" spans="1:61" x14ac:dyDescent="0.25">
      <c r="A1205" s="2">
        <v>39188</v>
      </c>
      <c r="B1205" s="7">
        <v>213365</v>
      </c>
      <c r="C1205" s="3">
        <v>10.7083333333333</v>
      </c>
      <c r="D1205" s="7">
        <f t="shared" si="169"/>
        <v>114.66840277777706</v>
      </c>
      <c r="E1205" s="7">
        <f t="shared" si="170"/>
        <v>1227.9074797453588</v>
      </c>
      <c r="F1205" s="7">
        <f t="shared" si="171"/>
        <v>13148.842595606509</v>
      </c>
      <c r="G1205" s="11">
        <v>201768</v>
      </c>
      <c r="H1205">
        <v>0</v>
      </c>
      <c r="I1205">
        <v>0</v>
      </c>
      <c r="J1205">
        <v>15</v>
      </c>
      <c r="K1205" s="3">
        <v>8.8333333333333304</v>
      </c>
      <c r="L1205" s="3">
        <f t="shared" si="172"/>
        <v>94.590277777777459</v>
      </c>
      <c r="M1205" s="5">
        <v>0</v>
      </c>
      <c r="R1205">
        <v>2007</v>
      </c>
      <c r="S1205" s="1" t="s">
        <v>5</v>
      </c>
      <c r="T1205" s="40">
        <f>+'Copy Co'!$B$17</f>
        <v>51399.602684929596</v>
      </c>
      <c r="U1205">
        <f>+'Copy Co'!$B$18*'All Data'!C1205</f>
        <v>529.09622859396279</v>
      </c>
      <c r="V1205" s="40">
        <f>+D1205*'Copy Co'!$B$19</f>
        <v>48165.552445500769</v>
      </c>
      <c r="W1205" s="40">
        <f>+E1205*'Copy Co'!$B$20</f>
        <v>-9483.7160285944847</v>
      </c>
      <c r="X1205" s="40">
        <f>+F1205*'Copy Co'!$B$21</f>
        <v>637.53081957121833</v>
      </c>
      <c r="Y1205" s="40">
        <f>+G1205*'Copy Co'!$B$22</f>
        <v>83972.326488981867</v>
      </c>
      <c r="Z1205" s="40">
        <f>+H1205*'Copy Co'!$B$23</f>
        <v>0</v>
      </c>
      <c r="AA1205" s="40">
        <f>+I1205*'Copy Co'!$B$24</f>
        <v>0</v>
      </c>
      <c r="AB1205" s="40">
        <f>+J1205*'Copy Co'!$B$25</f>
        <v>5052.331339126802</v>
      </c>
      <c r="AC1205" s="40">
        <f>+K1205*'Copy Co'!$B$26</f>
        <v>2767.1038443757652</v>
      </c>
      <c r="AD1205" s="40">
        <f>+L1205*'Copy Co'!$B$27</f>
        <v>17339.106829643319</v>
      </c>
      <c r="AE1205" s="40">
        <f>+M1205*'Copy Co'!$B$28</f>
        <v>0</v>
      </c>
      <c r="AF1205" s="40">
        <f t="shared" si="173"/>
        <v>200378.93465212878</v>
      </c>
      <c r="AG1205" s="25">
        <f t="shared" si="174"/>
        <v>-12986.065347871219</v>
      </c>
      <c r="AH1205" s="56">
        <f t="shared" si="175"/>
        <v>39188</v>
      </c>
      <c r="AL1205" s="56"/>
      <c r="BF1205" s="2">
        <v>40518</v>
      </c>
      <c r="BG1205" s="3">
        <v>27.9166666666667</v>
      </c>
      <c r="BH1205">
        <v>16</v>
      </c>
      <c r="BI1205">
        <v>4.6666666666666696</v>
      </c>
    </row>
    <row r="1206" spans="1:61" x14ac:dyDescent="0.25">
      <c r="A1206" s="2">
        <v>39189</v>
      </c>
      <c r="B1206" s="7">
        <v>184824</v>
      </c>
      <c r="C1206" s="3">
        <v>1.9583333333333399</v>
      </c>
      <c r="D1206" s="7">
        <f t="shared" si="169"/>
        <v>3.8350694444444704</v>
      </c>
      <c r="E1206" s="7">
        <f t="shared" si="170"/>
        <v>7.5103443287037797</v>
      </c>
      <c r="F1206" s="7">
        <f t="shared" si="171"/>
        <v>14.707757643711618</v>
      </c>
      <c r="G1206" s="11">
        <v>213365</v>
      </c>
      <c r="H1206">
        <v>0</v>
      </c>
      <c r="I1206">
        <v>0</v>
      </c>
      <c r="J1206">
        <v>25</v>
      </c>
      <c r="K1206" s="3">
        <v>16.75</v>
      </c>
      <c r="L1206" s="3">
        <f t="shared" si="172"/>
        <v>32.802083333333442</v>
      </c>
      <c r="M1206" s="5">
        <v>0</v>
      </c>
      <c r="R1206">
        <v>2007</v>
      </c>
      <c r="S1206" s="1" t="s">
        <v>6</v>
      </c>
      <c r="T1206" s="40">
        <f>+'Copy Co'!$B$17</f>
        <v>51399.602684929596</v>
      </c>
      <c r="U1206">
        <f>+'Copy Co'!$B$18*'All Data'!C1206</f>
        <v>96.760788886834291</v>
      </c>
      <c r="V1206" s="40">
        <f>+D1206*'Copy Co'!$B$19</f>
        <v>1610.8904805843022</v>
      </c>
      <c r="W1206" s="40">
        <f>+E1206*'Copy Co'!$B$20</f>
        <v>-58.005976887739486</v>
      </c>
      <c r="X1206" s="40">
        <f>+F1206*'Copy Co'!$B$21</f>
        <v>0.71311590480088238</v>
      </c>
      <c r="Y1206" s="40">
        <f>+G1206*'Copy Co'!$B$22</f>
        <v>88798.795851282732</v>
      </c>
      <c r="Z1206" s="40">
        <f>+H1206*'Copy Co'!$B$23</f>
        <v>0</v>
      </c>
      <c r="AA1206" s="40">
        <f>+I1206*'Copy Co'!$B$24</f>
        <v>0</v>
      </c>
      <c r="AB1206" s="40">
        <f>+J1206*'Copy Co'!$B$25</f>
        <v>8420.552231878004</v>
      </c>
      <c r="AC1206" s="40">
        <f>+K1206*'Copy Co'!$B$26</f>
        <v>5247.055403014424</v>
      </c>
      <c r="AD1206" s="40">
        <f>+L1206*'Copy Co'!$B$27</f>
        <v>6012.8677123427624</v>
      </c>
      <c r="AE1206" s="40">
        <f>+M1206*'Copy Co'!$B$28</f>
        <v>0</v>
      </c>
      <c r="AF1206" s="40">
        <f t="shared" si="173"/>
        <v>161529.23229193571</v>
      </c>
      <c r="AG1206" s="25">
        <f t="shared" si="174"/>
        <v>-23294.76770806429</v>
      </c>
      <c r="AH1206" s="56">
        <f t="shared" si="175"/>
        <v>39189</v>
      </c>
      <c r="AL1206" s="56"/>
      <c r="BF1206" s="2">
        <v>41354</v>
      </c>
      <c r="BG1206" s="3">
        <v>27.9166666666667</v>
      </c>
      <c r="BH1206">
        <v>22</v>
      </c>
      <c r="BI1206">
        <v>6.8333333333333304</v>
      </c>
    </row>
    <row r="1207" spans="1:61" x14ac:dyDescent="0.25">
      <c r="A1207" s="2">
        <v>39190</v>
      </c>
      <c r="B1207" s="7">
        <v>366107</v>
      </c>
      <c r="C1207" s="3">
        <v>26.4583333333333</v>
      </c>
      <c r="D1207" s="7">
        <f t="shared" si="169"/>
        <v>700.04340277777601</v>
      </c>
      <c r="E1207" s="7">
        <f t="shared" si="170"/>
        <v>18521.981698495299</v>
      </c>
      <c r="F1207" s="7">
        <f t="shared" si="171"/>
        <v>490060.7657726875</v>
      </c>
      <c r="G1207" s="11">
        <v>184824</v>
      </c>
      <c r="H1207">
        <v>0</v>
      </c>
      <c r="I1207">
        <v>0</v>
      </c>
      <c r="J1207">
        <v>37</v>
      </c>
      <c r="K1207" s="3">
        <v>14.375</v>
      </c>
      <c r="L1207" s="3">
        <f t="shared" si="172"/>
        <v>380.33854166666617</v>
      </c>
      <c r="M1207" s="5">
        <v>0</v>
      </c>
      <c r="R1207">
        <v>2007</v>
      </c>
      <c r="S1207" s="1" t="s">
        <v>7</v>
      </c>
      <c r="T1207" s="40">
        <f>+'Copy Co'!$B$17</f>
        <v>51399.602684929596</v>
      </c>
      <c r="U1207">
        <f>+'Copy Co'!$B$18*'All Data'!C1207</f>
        <v>1307.3000200667977</v>
      </c>
      <c r="V1207" s="40">
        <f>+D1207*'Copy Co'!$B$19</f>
        <v>294047.67498125817</v>
      </c>
      <c r="W1207" s="40">
        <f>+E1207*'Copy Co'!$B$20</f>
        <v>-143054.11247415893</v>
      </c>
      <c r="X1207" s="40">
        <f>+F1207*'Copy Co'!$B$21</f>
        <v>23760.938605132727</v>
      </c>
      <c r="Y1207" s="40">
        <f>+G1207*'Copy Co'!$B$22</f>
        <v>76920.528879701364</v>
      </c>
      <c r="Z1207" s="40">
        <f>+H1207*'Copy Co'!$B$23</f>
        <v>0</v>
      </c>
      <c r="AA1207" s="40">
        <f>+I1207*'Copy Co'!$B$24</f>
        <v>0</v>
      </c>
      <c r="AB1207" s="40">
        <f>+J1207*'Copy Co'!$B$25</f>
        <v>12462.417303179445</v>
      </c>
      <c r="AC1207" s="40">
        <f>+K1207*'Copy Co'!$B$26</f>
        <v>4503.0699354228263</v>
      </c>
      <c r="AD1207" s="40">
        <f>+L1207*'Copy Co'!$B$27</f>
        <v>69718.905159388407</v>
      </c>
      <c r="AE1207" s="40">
        <f>+M1207*'Copy Co'!$B$28</f>
        <v>0</v>
      </c>
      <c r="AF1207" s="40">
        <f t="shared" si="173"/>
        <v>391066.32509492035</v>
      </c>
      <c r="AG1207" s="25">
        <f t="shared" si="174"/>
        <v>24959.32509492035</v>
      </c>
      <c r="AH1207" s="56">
        <f t="shared" si="175"/>
        <v>39190</v>
      </c>
      <c r="AL1207" s="56"/>
      <c r="BF1207" s="2">
        <v>43056</v>
      </c>
      <c r="BG1207" s="3">
        <v>27.9166666666667</v>
      </c>
      <c r="BH1207">
        <v>18</v>
      </c>
      <c r="BI1207">
        <v>9.125</v>
      </c>
    </row>
    <row r="1208" spans="1:61" x14ac:dyDescent="0.25">
      <c r="A1208" s="2">
        <v>39191</v>
      </c>
      <c r="B1208" s="7">
        <v>341281</v>
      </c>
      <c r="C1208" s="3">
        <v>21.5</v>
      </c>
      <c r="D1208" s="7">
        <f t="shared" si="169"/>
        <v>462.25</v>
      </c>
      <c r="E1208" s="7">
        <f t="shared" si="170"/>
        <v>9938.375</v>
      </c>
      <c r="F1208" s="7">
        <f t="shared" si="171"/>
        <v>213675.0625</v>
      </c>
      <c r="G1208" s="11">
        <v>366107</v>
      </c>
      <c r="H1208">
        <v>0</v>
      </c>
      <c r="I1208">
        <v>0</v>
      </c>
      <c r="J1208">
        <v>12</v>
      </c>
      <c r="K1208" s="3">
        <v>6</v>
      </c>
      <c r="L1208" s="3">
        <f t="shared" si="172"/>
        <v>129</v>
      </c>
      <c r="M1208" s="5">
        <v>0</v>
      </c>
      <c r="R1208">
        <v>2007</v>
      </c>
      <c r="S1208" s="1" t="s">
        <v>1</v>
      </c>
      <c r="T1208" s="40">
        <f>+'Copy Co'!$B$17</f>
        <v>51399.602684929596</v>
      </c>
      <c r="U1208">
        <f>+'Copy Co'!$B$18*'All Data'!C1208</f>
        <v>1062.309937566092</v>
      </c>
      <c r="V1208" s="40">
        <f>+D1208*'Copy Co'!$B$19</f>
        <v>194164.44354841605</v>
      </c>
      <c r="W1208" s="40">
        <f>+E1208*'Copy Co'!$B$20</f>
        <v>-76758.817614848856</v>
      </c>
      <c r="X1208" s="40">
        <f>+F1208*'Copy Co'!$B$21</f>
        <v>10360.184687515666</v>
      </c>
      <c r="Y1208" s="40">
        <f>+G1208*'Copy Co'!$B$22</f>
        <v>152367.3552491063</v>
      </c>
      <c r="Z1208" s="40">
        <f>+H1208*'Copy Co'!$B$23</f>
        <v>0</v>
      </c>
      <c r="AA1208" s="40">
        <f>+I1208*'Copy Co'!$B$24</f>
        <v>0</v>
      </c>
      <c r="AB1208" s="40">
        <f>+J1208*'Copy Co'!$B$25</f>
        <v>4041.8650713014422</v>
      </c>
      <c r="AC1208" s="40">
        <f>+K1208*'Copy Co'!$B$26</f>
        <v>1879.5422339156146</v>
      </c>
      <c r="AD1208" s="40">
        <f>+L1208*'Copy Co'!$B$27</f>
        <v>23646.666798873459</v>
      </c>
      <c r="AE1208" s="40">
        <f>+M1208*'Copy Co'!$B$28</f>
        <v>0</v>
      </c>
      <c r="AF1208" s="40">
        <f t="shared" si="173"/>
        <v>362163.15259677538</v>
      </c>
      <c r="AG1208" s="25">
        <f t="shared" si="174"/>
        <v>20882.152596775384</v>
      </c>
      <c r="AH1208" s="56">
        <f t="shared" si="175"/>
        <v>39191</v>
      </c>
      <c r="AL1208" s="56"/>
      <c r="BF1208" s="2">
        <v>38328</v>
      </c>
      <c r="BG1208" s="3">
        <v>27.875</v>
      </c>
      <c r="BH1208">
        <v>30</v>
      </c>
      <c r="BI1208">
        <v>17.6666666666667</v>
      </c>
    </row>
    <row r="1209" spans="1:61" x14ac:dyDescent="0.25">
      <c r="A1209" s="2">
        <v>39192</v>
      </c>
      <c r="B1209" s="7">
        <v>305365</v>
      </c>
      <c r="C1209" s="3">
        <v>19.8333333333333</v>
      </c>
      <c r="D1209" s="7">
        <f t="shared" si="169"/>
        <v>393.36111111110978</v>
      </c>
      <c r="E1209" s="7">
        <f t="shared" si="170"/>
        <v>7801.6620370369974</v>
      </c>
      <c r="F1209" s="7">
        <f t="shared" si="171"/>
        <v>154732.96373456685</v>
      </c>
      <c r="G1209" s="11">
        <v>341281</v>
      </c>
      <c r="H1209">
        <v>1</v>
      </c>
      <c r="I1209">
        <v>0</v>
      </c>
      <c r="J1209">
        <v>12</v>
      </c>
      <c r="K1209" s="3">
        <v>6.2083333333333304</v>
      </c>
      <c r="L1209" s="3">
        <f t="shared" si="172"/>
        <v>123.13194444444417</v>
      </c>
      <c r="M1209" s="5">
        <v>0</v>
      </c>
      <c r="R1209">
        <v>2007</v>
      </c>
      <c r="S1209" s="1" t="s">
        <v>2</v>
      </c>
      <c r="T1209" s="40">
        <f>+'Copy Co'!$B$17</f>
        <v>51399.602684929596</v>
      </c>
      <c r="U1209">
        <f>+'Copy Co'!$B$18*'All Data'!C1209</f>
        <v>979.9603300028275</v>
      </c>
      <c r="V1209" s="40">
        <f>+D1209*'Copy Co'!$B$19</f>
        <v>165228.21255267775</v>
      </c>
      <c r="W1209" s="40">
        <f>+E1209*'Copy Co'!$B$20</f>
        <v>-60255.962709558968</v>
      </c>
      <c r="X1209" s="40">
        <f>+F1209*'Copy Co'!$B$21</f>
        <v>7502.3358494947261</v>
      </c>
      <c r="Y1209" s="40">
        <f>+G1209*'Copy Co'!$B$22</f>
        <v>142035.20655647188</v>
      </c>
      <c r="Z1209" s="40">
        <f>+H1209*'Copy Co'!$B$23</f>
        <v>-10610.780657764437</v>
      </c>
      <c r="AA1209" s="40">
        <f>+I1209*'Copy Co'!$B$24</f>
        <v>0</v>
      </c>
      <c r="AB1209" s="40">
        <f>+J1209*'Copy Co'!$B$25</f>
        <v>4041.8650713014422</v>
      </c>
      <c r="AC1209" s="40">
        <f>+K1209*'Copy Co'!$B$26</f>
        <v>1944.8041170376837</v>
      </c>
      <c r="AD1209" s="40">
        <f>+L1209*'Copy Co'!$B$27</f>
        <v>22571.008237016817</v>
      </c>
      <c r="AE1209" s="40">
        <f>+M1209*'Copy Co'!$B$28</f>
        <v>0</v>
      </c>
      <c r="AF1209" s="40">
        <f t="shared" si="173"/>
        <v>324836.25203160936</v>
      </c>
      <c r="AG1209" s="25">
        <f t="shared" si="174"/>
        <v>19471.252031609358</v>
      </c>
      <c r="AH1209" s="56">
        <f t="shared" si="175"/>
        <v>39192</v>
      </c>
      <c r="AL1209" s="56"/>
      <c r="BF1209" s="2">
        <v>38715</v>
      </c>
      <c r="BG1209" s="3">
        <v>27.875</v>
      </c>
      <c r="BH1209">
        <v>17</v>
      </c>
      <c r="BI1209">
        <v>9.5833333333333304</v>
      </c>
    </row>
    <row r="1210" spans="1:61" x14ac:dyDescent="0.25">
      <c r="A1210" s="2">
        <v>39193</v>
      </c>
      <c r="B1210" s="7">
        <v>243445</v>
      </c>
      <c r="C1210" s="3">
        <v>15.875</v>
      </c>
      <c r="D1210" s="7">
        <f t="shared" si="169"/>
        <v>252.015625</v>
      </c>
      <c r="E1210" s="7">
        <f t="shared" si="170"/>
        <v>4000.748046875</v>
      </c>
      <c r="F1210" s="7">
        <f t="shared" si="171"/>
        <v>63511.875244140625</v>
      </c>
      <c r="G1210" s="11">
        <v>305365</v>
      </c>
      <c r="H1210">
        <v>0</v>
      </c>
      <c r="I1210">
        <v>1</v>
      </c>
      <c r="J1210">
        <v>16</v>
      </c>
      <c r="K1210" s="3">
        <v>7.2916666666666696</v>
      </c>
      <c r="L1210" s="3">
        <f t="shared" si="172"/>
        <v>115.75520833333339</v>
      </c>
      <c r="M1210" s="5">
        <v>0</v>
      </c>
      <c r="R1210">
        <v>2007</v>
      </c>
      <c r="S1210" s="1" t="s">
        <v>3</v>
      </c>
      <c r="T1210" s="40">
        <f>+'Copy Co'!$B$17</f>
        <v>51399.602684929596</v>
      </c>
      <c r="U1210">
        <f>+'Copy Co'!$B$18*'All Data'!C1210</f>
        <v>784.38001204007958</v>
      </c>
      <c r="V1210" s="40">
        <f>+D1210*'Copy Co'!$B$19</f>
        <v>105857.16299325319</v>
      </c>
      <c r="W1210" s="40">
        <f>+E1210*'Copy Co'!$B$20</f>
        <v>-30899.688294418444</v>
      </c>
      <c r="X1210" s="40">
        <f>+F1210*'Copy Co'!$B$21</f>
        <v>3079.417643225217</v>
      </c>
      <c r="Y1210" s="40">
        <f>+G1210*'Copy Co'!$B$22</f>
        <v>127087.59306881143</v>
      </c>
      <c r="Z1210" s="40">
        <f>+H1210*'Copy Co'!$B$23</f>
        <v>0</v>
      </c>
      <c r="AA1210" s="40">
        <f>+I1210*'Copy Co'!$B$24</f>
        <v>-10704.382616627605</v>
      </c>
      <c r="AB1210" s="40">
        <f>+J1210*'Copy Co'!$B$25</f>
        <v>5389.1534284019226</v>
      </c>
      <c r="AC1210" s="40">
        <f>+K1210*'Copy Co'!$B$26</f>
        <v>2284.1659092724494</v>
      </c>
      <c r="AD1210" s="40">
        <f>+L1210*'Copy Co'!$B$27</f>
        <v>21218.797222422596</v>
      </c>
      <c r="AE1210" s="40">
        <f>+M1210*'Copy Co'!$B$28</f>
        <v>0</v>
      </c>
      <c r="AF1210" s="40">
        <f t="shared" si="173"/>
        <v>275496.20205131039</v>
      </c>
      <c r="AG1210" s="25">
        <f t="shared" si="174"/>
        <v>32051.202051310393</v>
      </c>
      <c r="AH1210" s="56">
        <f t="shared" si="175"/>
        <v>39193</v>
      </c>
      <c r="AL1210" s="56"/>
      <c r="BF1210" s="2">
        <v>38780</v>
      </c>
      <c r="BG1210" s="3">
        <v>27.875</v>
      </c>
      <c r="BH1210">
        <v>16</v>
      </c>
      <c r="BI1210">
        <v>7.25</v>
      </c>
    </row>
    <row r="1211" spans="1:61" x14ac:dyDescent="0.25">
      <c r="A1211" s="2">
        <v>39194</v>
      </c>
      <c r="B1211" s="7">
        <v>298913</v>
      </c>
      <c r="C1211" s="3">
        <v>17</v>
      </c>
      <c r="D1211" s="7">
        <f t="shared" si="169"/>
        <v>289</v>
      </c>
      <c r="E1211" s="7">
        <f t="shared" si="170"/>
        <v>4913</v>
      </c>
      <c r="F1211" s="7">
        <f t="shared" si="171"/>
        <v>83521</v>
      </c>
      <c r="G1211" s="11">
        <v>243445</v>
      </c>
      <c r="H1211">
        <v>0</v>
      </c>
      <c r="I1211">
        <v>1</v>
      </c>
      <c r="J1211">
        <v>26</v>
      </c>
      <c r="K1211" s="3">
        <v>11.75</v>
      </c>
      <c r="L1211" s="3">
        <f t="shared" si="172"/>
        <v>199.75</v>
      </c>
      <c r="M1211" s="5">
        <v>0</v>
      </c>
      <c r="R1211">
        <v>2007</v>
      </c>
      <c r="S1211" s="1" t="s">
        <v>4</v>
      </c>
      <c r="T1211" s="40">
        <f>+'Copy Co'!$B$17</f>
        <v>51399.602684929596</v>
      </c>
      <c r="U1211">
        <f>+'Copy Co'!$B$18*'All Data'!C1211</f>
        <v>839.96599714528213</v>
      </c>
      <c r="V1211" s="40">
        <f>+D1211*'Copy Co'!$B$19</f>
        <v>121392.15616115142</v>
      </c>
      <c r="W1211" s="40">
        <f>+E1211*'Copy Co'!$B$20</f>
        <v>-37945.445904562104</v>
      </c>
      <c r="X1211" s="40">
        <f>+F1211*'Copy Co'!$B$21</f>
        <v>4049.5740362120914</v>
      </c>
      <c r="Y1211" s="40">
        <f>+G1211*'Copy Co'!$B$22</f>
        <v>101317.56781110082</v>
      </c>
      <c r="Z1211" s="40">
        <f>+H1211*'Copy Co'!$B$23</f>
        <v>0</v>
      </c>
      <c r="AA1211" s="40">
        <f>+I1211*'Copy Co'!$B$24</f>
        <v>-10704.382616627605</v>
      </c>
      <c r="AB1211" s="40">
        <f>+J1211*'Copy Co'!$B$25</f>
        <v>8757.3743211531237</v>
      </c>
      <c r="AC1211" s="40">
        <f>+K1211*'Copy Co'!$B$26</f>
        <v>3680.7702080847453</v>
      </c>
      <c r="AD1211" s="40">
        <f>+L1211*'Copy Co'!$B$27</f>
        <v>36615.672039340883</v>
      </c>
      <c r="AE1211" s="40">
        <f>+M1211*'Copy Co'!$B$28</f>
        <v>0</v>
      </c>
      <c r="AF1211" s="40">
        <f t="shared" si="173"/>
        <v>279402.85473792825</v>
      </c>
      <c r="AG1211" s="25">
        <f t="shared" si="174"/>
        <v>-19510.145262071746</v>
      </c>
      <c r="AH1211" s="56">
        <f t="shared" si="175"/>
        <v>39194</v>
      </c>
      <c r="AL1211" s="56"/>
      <c r="BF1211" s="2">
        <v>39777</v>
      </c>
      <c r="BG1211" s="3">
        <v>27.875</v>
      </c>
      <c r="BH1211">
        <v>8</v>
      </c>
      <c r="BI1211">
        <v>2.9583333333333299</v>
      </c>
    </row>
    <row r="1212" spans="1:61" x14ac:dyDescent="0.25">
      <c r="A1212" s="2">
        <v>39195</v>
      </c>
      <c r="B1212" s="7">
        <v>252664</v>
      </c>
      <c r="C1212" s="3">
        <v>16.4166666666667</v>
      </c>
      <c r="D1212" s="7">
        <f t="shared" si="169"/>
        <v>269.50694444444554</v>
      </c>
      <c r="E1212" s="7">
        <f t="shared" si="170"/>
        <v>4424.4056712963229</v>
      </c>
      <c r="F1212" s="7">
        <f t="shared" si="171"/>
        <v>72633.993103781453</v>
      </c>
      <c r="G1212" s="11">
        <v>298913</v>
      </c>
      <c r="H1212">
        <v>0</v>
      </c>
      <c r="I1212">
        <v>0</v>
      </c>
      <c r="J1212">
        <v>17</v>
      </c>
      <c r="K1212" s="3">
        <v>6.3333333333333304</v>
      </c>
      <c r="L1212" s="3">
        <f t="shared" si="172"/>
        <v>103.97222222222238</v>
      </c>
      <c r="M1212" s="5">
        <v>0</v>
      </c>
      <c r="R1212">
        <v>2007</v>
      </c>
      <c r="S1212" s="1" t="s">
        <v>5</v>
      </c>
      <c r="T1212" s="40">
        <f>+'Copy Co'!$B$17</f>
        <v>51399.602684929596</v>
      </c>
      <c r="U1212">
        <f>+'Copy Co'!$B$18*'All Data'!C1212</f>
        <v>811.14363449814175</v>
      </c>
      <c r="V1212" s="40">
        <f>+D1212*'Copy Co'!$B$19</f>
        <v>113204.2528945152</v>
      </c>
      <c r="W1212" s="40">
        <f>+E1212*'Copy Co'!$B$20</f>
        <v>-34171.798506007006</v>
      </c>
      <c r="X1212" s="40">
        <f>+F1212*'Copy Co'!$B$21</f>
        <v>3521.7099007373172</v>
      </c>
      <c r="Y1212" s="40">
        <f>+G1212*'Copy Co'!$B$22</f>
        <v>124402.38307264302</v>
      </c>
      <c r="Z1212" s="40">
        <f>+H1212*'Copy Co'!$B$23</f>
        <v>0</v>
      </c>
      <c r="AA1212" s="40">
        <f>+I1212*'Copy Co'!$B$24</f>
        <v>0</v>
      </c>
      <c r="AB1212" s="40">
        <f>+J1212*'Copy Co'!$B$25</f>
        <v>5725.9755176770432</v>
      </c>
      <c r="AC1212" s="40">
        <f>+K1212*'Copy Co'!$B$26</f>
        <v>1983.9612469109256</v>
      </c>
      <c r="AD1212" s="40">
        <f>+L1212*'Copy Co'!$B$27</f>
        <v>19058.887559901701</v>
      </c>
      <c r="AE1212" s="40">
        <f>+M1212*'Copy Co'!$B$28</f>
        <v>0</v>
      </c>
      <c r="AF1212" s="40">
        <f t="shared" si="173"/>
        <v>285936.11800580588</v>
      </c>
      <c r="AG1212" s="25">
        <f t="shared" si="174"/>
        <v>33272.118005805882</v>
      </c>
      <c r="AH1212" s="56">
        <f t="shared" si="175"/>
        <v>39195</v>
      </c>
      <c r="AL1212" s="56"/>
      <c r="BF1212" s="2">
        <v>40115</v>
      </c>
      <c r="BG1212" s="3">
        <v>27.875</v>
      </c>
      <c r="BH1212">
        <v>15</v>
      </c>
      <c r="BI1212">
        <v>6.625</v>
      </c>
    </row>
    <row r="1213" spans="1:61" x14ac:dyDescent="0.25">
      <c r="A1213" s="2">
        <v>39196</v>
      </c>
      <c r="B1213" s="7">
        <v>185629</v>
      </c>
      <c r="C1213" s="3">
        <v>11.125</v>
      </c>
      <c r="D1213" s="7">
        <f t="shared" si="169"/>
        <v>123.765625</v>
      </c>
      <c r="E1213" s="7">
        <f t="shared" si="170"/>
        <v>1376.892578125</v>
      </c>
      <c r="F1213" s="7">
        <f t="shared" si="171"/>
        <v>15317.929931640625</v>
      </c>
      <c r="G1213" s="11">
        <v>252664</v>
      </c>
      <c r="H1213">
        <v>0</v>
      </c>
      <c r="I1213">
        <v>0</v>
      </c>
      <c r="J1213">
        <v>17</v>
      </c>
      <c r="K1213" s="3">
        <v>9.0833333333333304</v>
      </c>
      <c r="L1213" s="3">
        <f t="shared" si="172"/>
        <v>101.0520833333333</v>
      </c>
      <c r="M1213" s="5">
        <v>0</v>
      </c>
      <c r="R1213">
        <v>2007</v>
      </c>
      <c r="S1213" s="1" t="s">
        <v>6</v>
      </c>
      <c r="T1213" s="40">
        <f>+'Copy Co'!$B$17</f>
        <v>51399.602684929596</v>
      </c>
      <c r="U1213">
        <f>+'Copy Co'!$B$18*'All Data'!C1213</f>
        <v>549.68363048478022</v>
      </c>
      <c r="V1213" s="40">
        <f>+D1213*'Copy Co'!$B$19</f>
        <v>51986.768433849502</v>
      </c>
      <c r="W1213" s="40">
        <f>+E1213*'Copy Co'!$B$20</f>
        <v>-10634.399112484274</v>
      </c>
      <c r="X1213" s="40">
        <f>+F1213*'Copy Co'!$B$21</f>
        <v>742.70053447262285</v>
      </c>
      <c r="Y1213" s="40">
        <f>+G1213*'Copy Co'!$B$22</f>
        <v>105154.35500184426</v>
      </c>
      <c r="Z1213" s="40">
        <f>+H1213*'Copy Co'!$B$23</f>
        <v>0</v>
      </c>
      <c r="AA1213" s="40">
        <f>+I1213*'Copy Co'!$B$24</f>
        <v>0</v>
      </c>
      <c r="AB1213" s="40">
        <f>+J1213*'Copy Co'!$B$25</f>
        <v>5725.9755176770432</v>
      </c>
      <c r="AC1213" s="40">
        <f>+K1213*'Copy Co'!$B$26</f>
        <v>2845.4181041222491</v>
      </c>
      <c r="AD1213" s="40">
        <f>+L1213*'Copy Co'!$B$27</f>
        <v>18523.604216397882</v>
      </c>
      <c r="AE1213" s="40">
        <f>+M1213*'Copy Co'!$B$28</f>
        <v>0</v>
      </c>
      <c r="AF1213" s="40">
        <f t="shared" si="173"/>
        <v>226293.70901129369</v>
      </c>
      <c r="AG1213" s="25">
        <f t="shared" si="174"/>
        <v>40664.709011293686</v>
      </c>
      <c r="AH1213" s="56">
        <f t="shared" si="175"/>
        <v>39196</v>
      </c>
      <c r="AL1213" s="56"/>
      <c r="BF1213" s="2">
        <v>40534</v>
      </c>
      <c r="BG1213" s="3">
        <v>27.875</v>
      </c>
      <c r="BH1213">
        <v>9</v>
      </c>
      <c r="BI1213">
        <v>5.0416666666666696</v>
      </c>
    </row>
    <row r="1214" spans="1:61" x14ac:dyDescent="0.25">
      <c r="A1214" s="2">
        <v>39197</v>
      </c>
      <c r="B1214" s="7">
        <v>134085</v>
      </c>
      <c r="C1214" s="3">
        <v>5.7083333333333401</v>
      </c>
      <c r="D1214" s="7">
        <f t="shared" si="169"/>
        <v>32.585069444444521</v>
      </c>
      <c r="E1214" s="7">
        <f t="shared" si="170"/>
        <v>186.00643807870435</v>
      </c>
      <c r="F1214" s="7">
        <f t="shared" si="171"/>
        <v>1061.786750699272</v>
      </c>
      <c r="G1214" s="11">
        <v>185629</v>
      </c>
      <c r="H1214">
        <v>0</v>
      </c>
      <c r="I1214">
        <v>0</v>
      </c>
      <c r="J1214">
        <v>10</v>
      </c>
      <c r="K1214" s="3">
        <v>6.5</v>
      </c>
      <c r="L1214" s="3">
        <f t="shared" si="172"/>
        <v>37.104166666666714</v>
      </c>
      <c r="M1214" s="5">
        <v>0</v>
      </c>
      <c r="R1214">
        <v>2007</v>
      </c>
      <c r="S1214" s="1" t="s">
        <v>7</v>
      </c>
      <c r="T1214" s="40">
        <f>+'Copy Co'!$B$17</f>
        <v>51399.602684929596</v>
      </c>
      <c r="U1214">
        <f>+'Copy Co'!$B$18*'All Data'!C1214</f>
        <v>282.04740590417595</v>
      </c>
      <c r="V1214" s="40">
        <f>+D1214*'Copy Co'!$B$19</f>
        <v>13687.099787273262</v>
      </c>
      <c r="W1214" s="40">
        <f>+E1214*'Copy Co'!$B$20</f>
        <v>-1436.6165752118375</v>
      </c>
      <c r="X1214" s="40">
        <f>+F1214*'Copy Co'!$B$21</f>
        <v>51.481472415629277</v>
      </c>
      <c r="Y1214" s="40">
        <f>+G1214*'Copy Co'!$B$22</f>
        <v>77255.555855354731</v>
      </c>
      <c r="Z1214" s="40">
        <f>+H1214*'Copy Co'!$B$23</f>
        <v>0</v>
      </c>
      <c r="AA1214" s="40">
        <f>+I1214*'Copy Co'!$B$24</f>
        <v>0</v>
      </c>
      <c r="AB1214" s="40">
        <f>+J1214*'Copy Co'!$B$25</f>
        <v>3368.2208927512015</v>
      </c>
      <c r="AC1214" s="40">
        <f>+K1214*'Copy Co'!$B$26</f>
        <v>2036.1707534085824</v>
      </c>
      <c r="AD1214" s="40">
        <f>+L1214*'Copy Co'!$B$27</f>
        <v>6801.4718295855437</v>
      </c>
      <c r="AE1214" s="40">
        <f>+M1214*'Copy Co'!$B$28</f>
        <v>0</v>
      </c>
      <c r="AF1214" s="40">
        <f t="shared" si="173"/>
        <v>153445.03410641089</v>
      </c>
      <c r="AG1214" s="25">
        <f t="shared" si="174"/>
        <v>19360.034106410894</v>
      </c>
      <c r="AH1214" s="56">
        <f t="shared" si="175"/>
        <v>39197</v>
      </c>
      <c r="AL1214" s="56"/>
      <c r="BF1214" s="2">
        <v>40599</v>
      </c>
      <c r="BG1214" s="3">
        <v>27.875</v>
      </c>
      <c r="BH1214">
        <v>32</v>
      </c>
      <c r="BI1214">
        <v>17.375</v>
      </c>
    </row>
    <row r="1215" spans="1:61" x14ac:dyDescent="0.25">
      <c r="A1215" s="2">
        <v>39198</v>
      </c>
      <c r="B1215" s="7">
        <v>171282</v>
      </c>
      <c r="C1215" s="3">
        <v>8.0833333333333393</v>
      </c>
      <c r="D1215" s="7">
        <f t="shared" si="169"/>
        <v>65.340277777777871</v>
      </c>
      <c r="E1215" s="7">
        <f t="shared" si="170"/>
        <v>528.16724537037146</v>
      </c>
      <c r="F1215" s="7">
        <f t="shared" si="171"/>
        <v>4269.351900077173</v>
      </c>
      <c r="G1215" s="11">
        <v>134085</v>
      </c>
      <c r="H1215">
        <v>0</v>
      </c>
      <c r="I1215">
        <v>0</v>
      </c>
      <c r="J1215">
        <v>14</v>
      </c>
      <c r="K1215" s="3">
        <v>7</v>
      </c>
      <c r="L1215" s="3">
        <f t="shared" si="172"/>
        <v>56.583333333333371</v>
      </c>
      <c r="M1215" s="5">
        <v>0</v>
      </c>
      <c r="R1215">
        <v>2007</v>
      </c>
      <c r="S1215" s="1" t="s">
        <v>1</v>
      </c>
      <c r="T1215" s="40">
        <f>+'Copy Co'!$B$17</f>
        <v>51399.602684929596</v>
      </c>
      <c r="U1215">
        <f>+'Copy Co'!$B$18*'All Data'!C1215</f>
        <v>399.39559668182562</v>
      </c>
      <c r="V1215" s="40">
        <f>+D1215*'Copy Co'!$B$19</f>
        <v>27445.665064404922</v>
      </c>
      <c r="W1215" s="40">
        <f>+E1215*'Copy Co'!$B$20</f>
        <v>-4079.2879376680257</v>
      </c>
      <c r="X1215" s="40">
        <f>+F1215*'Copy Co'!$B$21</f>
        <v>207.00250962039823</v>
      </c>
      <c r="Y1215" s="40">
        <f>+G1215*'Copy Co'!$B$22</f>
        <v>55803.841031655829</v>
      </c>
      <c r="Z1215" s="40">
        <f>+H1215*'Copy Co'!$B$23</f>
        <v>0</v>
      </c>
      <c r="AA1215" s="40">
        <f>+I1215*'Copy Co'!$B$24</f>
        <v>0</v>
      </c>
      <c r="AB1215" s="40">
        <f>+J1215*'Copy Co'!$B$25</f>
        <v>4715.5092498516824</v>
      </c>
      <c r="AC1215" s="40">
        <f>+K1215*'Copy Co'!$B$26</f>
        <v>2192.7992729015505</v>
      </c>
      <c r="AD1215" s="40">
        <f>+L1215*'Copy Co'!$B$27</f>
        <v>10372.149067464528</v>
      </c>
      <c r="AE1215" s="40">
        <f>+M1215*'Copy Co'!$B$28</f>
        <v>0</v>
      </c>
      <c r="AF1215" s="40">
        <f t="shared" si="173"/>
        <v>148456.67653984233</v>
      </c>
      <c r="AG1215" s="25">
        <f t="shared" si="174"/>
        <v>-22825.32346015767</v>
      </c>
      <c r="AH1215" s="56">
        <f t="shared" si="175"/>
        <v>39198</v>
      </c>
      <c r="AL1215" s="56"/>
      <c r="BF1215" s="2">
        <v>40940</v>
      </c>
      <c r="BG1215" s="3">
        <v>27.875</v>
      </c>
      <c r="BH1215">
        <v>15</v>
      </c>
      <c r="BI1215">
        <v>7.0416666666666696</v>
      </c>
    </row>
    <row r="1216" spans="1:61" x14ac:dyDescent="0.25">
      <c r="A1216" s="2">
        <v>39199</v>
      </c>
      <c r="B1216" s="7">
        <v>144294</v>
      </c>
      <c r="C1216" s="3">
        <v>5.7916666666666599</v>
      </c>
      <c r="D1216" s="7">
        <f t="shared" si="169"/>
        <v>33.5434027777777</v>
      </c>
      <c r="E1216" s="7">
        <f t="shared" si="170"/>
        <v>194.27220775462897</v>
      </c>
      <c r="F1216" s="7">
        <f t="shared" si="171"/>
        <v>1125.1598699122248</v>
      </c>
      <c r="G1216" s="11">
        <v>171282</v>
      </c>
      <c r="H1216">
        <v>1</v>
      </c>
      <c r="I1216">
        <v>0</v>
      </c>
      <c r="J1216">
        <v>12</v>
      </c>
      <c r="K1216" s="3">
        <v>6.7083333333333304</v>
      </c>
      <c r="L1216" s="3">
        <f t="shared" si="172"/>
        <v>38.852430555555493</v>
      </c>
      <c r="M1216" s="5">
        <v>0</v>
      </c>
      <c r="R1216">
        <v>2007</v>
      </c>
      <c r="S1216" s="1" t="s">
        <v>2</v>
      </c>
      <c r="T1216" s="40">
        <f>+'Copy Co'!$B$17</f>
        <v>51399.602684929596</v>
      </c>
      <c r="U1216">
        <f>+'Copy Co'!$B$18*'All Data'!C1216</f>
        <v>286.16488628233839</v>
      </c>
      <c r="V1216" s="40">
        <f>+D1216*'Copy Co'!$B$19</f>
        <v>14089.640097496162</v>
      </c>
      <c r="W1216" s="40">
        <f>+E1216*'Copy Co'!$B$20</f>
        <v>-1500.4570629173875</v>
      </c>
      <c r="X1216" s="40">
        <f>+F1216*'Copy Co'!$B$21</f>
        <v>54.554162375741669</v>
      </c>
      <c r="Y1216" s="40">
        <f>+G1216*'Copy Co'!$B$22</f>
        <v>71284.58440231251</v>
      </c>
      <c r="Z1216" s="40">
        <f>+H1216*'Copy Co'!$B$23</f>
        <v>-10610.780657764437</v>
      </c>
      <c r="AA1216" s="40">
        <f>+I1216*'Copy Co'!$B$24</f>
        <v>0</v>
      </c>
      <c r="AB1216" s="40">
        <f>+J1216*'Copy Co'!$B$25</f>
        <v>4041.8650713014422</v>
      </c>
      <c r="AC1216" s="40">
        <f>+K1216*'Copy Co'!$B$26</f>
        <v>2101.4326365306515</v>
      </c>
      <c r="AD1216" s="40">
        <f>+L1216*'Copy Co'!$B$27</f>
        <v>7121.9417028960524</v>
      </c>
      <c r="AE1216" s="40">
        <f>+M1216*'Copy Co'!$B$28</f>
        <v>0</v>
      </c>
      <c r="AF1216" s="40">
        <f t="shared" si="173"/>
        <v>138268.54792344267</v>
      </c>
      <c r="AG1216" s="25">
        <f t="shared" si="174"/>
        <v>-6025.4520765573252</v>
      </c>
      <c r="AH1216" s="56">
        <f t="shared" si="175"/>
        <v>39199</v>
      </c>
      <c r="AL1216" s="56"/>
      <c r="BF1216" s="2">
        <v>40957</v>
      </c>
      <c r="BG1216" s="3">
        <v>27.875</v>
      </c>
      <c r="BH1216">
        <v>18</v>
      </c>
      <c r="BI1216">
        <v>10.625</v>
      </c>
    </row>
    <row r="1217" spans="1:61" x14ac:dyDescent="0.25">
      <c r="A1217" s="2">
        <v>39200</v>
      </c>
      <c r="B1217" s="7">
        <v>116187</v>
      </c>
      <c r="C1217" s="3">
        <v>0</v>
      </c>
      <c r="D1217" s="7">
        <f t="shared" si="169"/>
        <v>0</v>
      </c>
      <c r="E1217" s="7">
        <f t="shared" si="170"/>
        <v>0</v>
      </c>
      <c r="F1217" s="7">
        <f t="shared" si="171"/>
        <v>0</v>
      </c>
      <c r="G1217" s="11">
        <v>144294</v>
      </c>
      <c r="H1217">
        <v>0</v>
      </c>
      <c r="I1217">
        <v>1</v>
      </c>
      <c r="J1217">
        <v>13</v>
      </c>
      <c r="K1217" s="3">
        <v>8.8333333333333304</v>
      </c>
      <c r="L1217" s="3">
        <f t="shared" si="172"/>
        <v>0</v>
      </c>
      <c r="M1217" s="5">
        <v>0</v>
      </c>
      <c r="R1217">
        <v>2007</v>
      </c>
      <c r="S1217" s="1" t="s">
        <v>3</v>
      </c>
      <c r="T1217" s="40">
        <f>+'Copy Co'!$B$17</f>
        <v>51399.602684929596</v>
      </c>
      <c r="U1217">
        <f>+'Copy Co'!$B$18*'All Data'!C1217</f>
        <v>0</v>
      </c>
      <c r="V1217" s="40">
        <f>+D1217*'Copy Co'!$B$19</f>
        <v>0</v>
      </c>
      <c r="W1217" s="40">
        <f>+E1217*'Copy Co'!$B$20</f>
        <v>0</v>
      </c>
      <c r="X1217" s="40">
        <f>+F1217*'Copy Co'!$B$21</f>
        <v>0</v>
      </c>
      <c r="Y1217" s="40">
        <f>+G1217*'Copy Co'!$B$22</f>
        <v>60052.648975066157</v>
      </c>
      <c r="Z1217" s="40">
        <f>+H1217*'Copy Co'!$B$23</f>
        <v>0</v>
      </c>
      <c r="AA1217" s="40">
        <f>+I1217*'Copy Co'!$B$24</f>
        <v>-10704.382616627605</v>
      </c>
      <c r="AB1217" s="40">
        <f>+J1217*'Copy Co'!$B$25</f>
        <v>4378.6871605765618</v>
      </c>
      <c r="AC1217" s="40">
        <f>+K1217*'Copy Co'!$B$26</f>
        <v>2767.1038443757652</v>
      </c>
      <c r="AD1217" s="40">
        <f>+L1217*'Copy Co'!$B$27</f>
        <v>0</v>
      </c>
      <c r="AE1217" s="40">
        <f>+M1217*'Copy Co'!$B$28</f>
        <v>0</v>
      </c>
      <c r="AF1217" s="40">
        <f t="shared" si="173"/>
        <v>107893.66004832048</v>
      </c>
      <c r="AG1217" s="25">
        <f t="shared" si="174"/>
        <v>-8293.339951679518</v>
      </c>
      <c r="AH1217" s="56">
        <f t="shared" si="175"/>
        <v>39200</v>
      </c>
      <c r="AL1217" s="56"/>
      <c r="BF1217" s="2">
        <v>42021</v>
      </c>
      <c r="BG1217" s="3">
        <v>27.875</v>
      </c>
      <c r="BH1217">
        <v>12</v>
      </c>
      <c r="BI1217">
        <v>6.7916666666666696</v>
      </c>
    </row>
    <row r="1218" spans="1:61" x14ac:dyDescent="0.25">
      <c r="A1218" s="2">
        <v>39201</v>
      </c>
      <c r="B1218" s="7">
        <v>107389</v>
      </c>
      <c r="C1218" s="3">
        <v>0</v>
      </c>
      <c r="D1218" s="7">
        <f t="shared" si="169"/>
        <v>0</v>
      </c>
      <c r="E1218" s="7">
        <f t="shared" si="170"/>
        <v>0</v>
      </c>
      <c r="F1218" s="7">
        <f t="shared" si="171"/>
        <v>0</v>
      </c>
      <c r="G1218" s="11">
        <v>116187</v>
      </c>
      <c r="H1218">
        <v>0</v>
      </c>
      <c r="I1218">
        <v>1</v>
      </c>
      <c r="J1218">
        <v>24</v>
      </c>
      <c r="K1218" s="3">
        <v>9.5</v>
      </c>
      <c r="L1218" s="3">
        <f t="shared" si="172"/>
        <v>0</v>
      </c>
      <c r="M1218" s="5">
        <v>0</v>
      </c>
      <c r="R1218">
        <v>2007</v>
      </c>
      <c r="S1218" s="1" t="s">
        <v>4</v>
      </c>
      <c r="T1218" s="40">
        <f>+'Copy Co'!$B$17</f>
        <v>51399.602684929596</v>
      </c>
      <c r="U1218">
        <f>+'Copy Co'!$B$18*'All Data'!C1218</f>
        <v>0</v>
      </c>
      <c r="V1218" s="40">
        <f>+D1218*'Copy Co'!$B$19</f>
        <v>0</v>
      </c>
      <c r="W1218" s="40">
        <f>+E1218*'Copy Co'!$B$20</f>
        <v>0</v>
      </c>
      <c r="X1218" s="40">
        <f>+F1218*'Copy Co'!$B$21</f>
        <v>0</v>
      </c>
      <c r="Y1218" s="40">
        <f>+G1218*'Copy Co'!$B$22</f>
        <v>48355.005242532687</v>
      </c>
      <c r="Z1218" s="40">
        <f>+H1218*'Copy Co'!$B$23</f>
        <v>0</v>
      </c>
      <c r="AA1218" s="40">
        <f>+I1218*'Copy Co'!$B$24</f>
        <v>-10704.382616627605</v>
      </c>
      <c r="AB1218" s="40">
        <f>+J1218*'Copy Co'!$B$25</f>
        <v>8083.7301426028844</v>
      </c>
      <c r="AC1218" s="40">
        <f>+K1218*'Copy Co'!$B$26</f>
        <v>2975.9418703663896</v>
      </c>
      <c r="AD1218" s="40">
        <f>+L1218*'Copy Co'!$B$27</f>
        <v>0</v>
      </c>
      <c r="AE1218" s="40">
        <f>+M1218*'Copy Co'!$B$28</f>
        <v>0</v>
      </c>
      <c r="AF1218" s="40">
        <f t="shared" si="173"/>
        <v>100109.89732380395</v>
      </c>
      <c r="AG1218" s="25">
        <f t="shared" si="174"/>
        <v>-7279.1026761960529</v>
      </c>
      <c r="AH1218" s="56">
        <f t="shared" si="175"/>
        <v>39201</v>
      </c>
      <c r="AL1218" s="56"/>
      <c r="BF1218" s="2">
        <v>41238</v>
      </c>
      <c r="BG1218" s="3">
        <v>27.8333333333333</v>
      </c>
      <c r="BH1218">
        <v>8</v>
      </c>
      <c r="BI1218">
        <v>2.875</v>
      </c>
    </row>
    <row r="1219" spans="1:61" x14ac:dyDescent="0.25">
      <c r="A1219" s="2">
        <v>39202</v>
      </c>
      <c r="B1219" s="7">
        <v>109171</v>
      </c>
      <c r="C1219" s="3">
        <v>0</v>
      </c>
      <c r="D1219" s="7">
        <f t="shared" si="169"/>
        <v>0</v>
      </c>
      <c r="E1219" s="7">
        <f t="shared" si="170"/>
        <v>0</v>
      </c>
      <c r="F1219" s="7">
        <f t="shared" si="171"/>
        <v>0</v>
      </c>
      <c r="G1219" s="11">
        <v>107389</v>
      </c>
      <c r="H1219">
        <v>0</v>
      </c>
      <c r="I1219">
        <v>0</v>
      </c>
      <c r="J1219">
        <v>13</v>
      </c>
      <c r="K1219" s="3">
        <v>6.7916666666666696</v>
      </c>
      <c r="L1219" s="3">
        <f t="shared" si="172"/>
        <v>0</v>
      </c>
      <c r="M1219" s="5">
        <v>0</v>
      </c>
      <c r="R1219">
        <v>2007</v>
      </c>
      <c r="S1219" s="1" t="s">
        <v>5</v>
      </c>
      <c r="T1219" s="40">
        <f>+'Copy Co'!$B$17</f>
        <v>51399.602684929596</v>
      </c>
      <c r="U1219">
        <f>+'Copy Co'!$B$18*'All Data'!C1219</f>
        <v>0</v>
      </c>
      <c r="V1219" s="40">
        <f>+D1219*'Copy Co'!$B$19</f>
        <v>0</v>
      </c>
      <c r="W1219" s="40">
        <f>+E1219*'Copy Co'!$B$20</f>
        <v>0</v>
      </c>
      <c r="X1219" s="40">
        <f>+F1219*'Copy Co'!$B$21</f>
        <v>0</v>
      </c>
      <c r="Y1219" s="40">
        <f>+G1219*'Copy Co'!$B$22</f>
        <v>44693.430917317281</v>
      </c>
      <c r="Z1219" s="40">
        <f>+H1219*'Copy Co'!$B$23</f>
        <v>0</v>
      </c>
      <c r="AA1219" s="40">
        <f>+I1219*'Copy Co'!$B$24</f>
        <v>0</v>
      </c>
      <c r="AB1219" s="40">
        <f>+J1219*'Copy Co'!$B$25</f>
        <v>4378.6871605765618</v>
      </c>
      <c r="AC1219" s="40">
        <f>+K1219*'Copy Co'!$B$26</f>
        <v>2127.5373897794811</v>
      </c>
      <c r="AD1219" s="40">
        <f>+L1219*'Copy Co'!$B$27</f>
        <v>0</v>
      </c>
      <c r="AE1219" s="40">
        <f>+M1219*'Copy Co'!$B$28</f>
        <v>0</v>
      </c>
      <c r="AF1219" s="40">
        <f t="shared" si="173"/>
        <v>102599.25815260291</v>
      </c>
      <c r="AG1219" s="25">
        <f t="shared" si="174"/>
        <v>-6571.7418473970902</v>
      </c>
      <c r="AH1219" s="56">
        <f t="shared" si="175"/>
        <v>39202</v>
      </c>
      <c r="AI1219" s="38">
        <f>SUM(AG1190:AG1219)</f>
        <v>195524.82575830779</v>
      </c>
      <c r="AJ1219" s="38"/>
      <c r="AK1219" s="38"/>
      <c r="AL1219" s="56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  <c r="AX1219" s="38"/>
      <c r="AY1219" s="38"/>
      <c r="AZ1219" s="38"/>
      <c r="BA1219" s="38"/>
      <c r="BB1219" s="38"/>
      <c r="BC1219" s="38"/>
      <c r="BD1219" s="38"/>
      <c r="BE1219" s="38"/>
      <c r="BF1219" s="2">
        <v>42052</v>
      </c>
      <c r="BG1219" s="3">
        <v>27.8333333333333</v>
      </c>
      <c r="BH1219">
        <v>9</v>
      </c>
      <c r="BI1219">
        <v>5.625</v>
      </c>
    </row>
    <row r="1220" spans="1:61" x14ac:dyDescent="0.25">
      <c r="A1220" s="2">
        <v>39203</v>
      </c>
      <c r="B1220" s="7">
        <v>117814</v>
      </c>
      <c r="C1220" s="3">
        <v>0</v>
      </c>
      <c r="D1220" s="7">
        <f t="shared" si="169"/>
        <v>0</v>
      </c>
      <c r="E1220" s="7">
        <f t="shared" si="170"/>
        <v>0</v>
      </c>
      <c r="F1220" s="7">
        <f t="shared" si="171"/>
        <v>0</v>
      </c>
      <c r="G1220" s="11">
        <v>109171</v>
      </c>
      <c r="H1220">
        <v>0</v>
      </c>
      <c r="I1220">
        <v>0</v>
      </c>
      <c r="J1220">
        <v>22</v>
      </c>
      <c r="K1220" s="3">
        <v>14.7083333333333</v>
      </c>
      <c r="L1220" s="3">
        <f t="shared" si="172"/>
        <v>0</v>
      </c>
      <c r="M1220" s="5">
        <v>0</v>
      </c>
      <c r="R1220">
        <v>2007</v>
      </c>
      <c r="S1220" s="1" t="s">
        <v>6</v>
      </c>
      <c r="T1220" s="40">
        <f>+'Copy Co'!$B$17</f>
        <v>51399.602684929596</v>
      </c>
      <c r="U1220">
        <f>+'Copy Co'!$B$18*'All Data'!C1220</f>
        <v>0</v>
      </c>
      <c r="V1220" s="40">
        <f>+D1220*'Copy Co'!$B$19</f>
        <v>0</v>
      </c>
      <c r="W1220" s="40">
        <f>+E1220*'Copy Co'!$B$20</f>
        <v>0</v>
      </c>
      <c r="X1220" s="40">
        <f>+F1220*'Copy Co'!$B$21</f>
        <v>0</v>
      </c>
      <c r="Y1220" s="40">
        <f>+G1220*'Copy Co'!$B$22</f>
        <v>45435.068272117671</v>
      </c>
      <c r="Z1220" s="40">
        <f>+H1220*'Copy Co'!$B$23</f>
        <v>0</v>
      </c>
      <c r="AA1220" s="40">
        <f>+I1220*'Copy Co'!$B$24</f>
        <v>0</v>
      </c>
      <c r="AB1220" s="40">
        <f>+J1220*'Copy Co'!$B$25</f>
        <v>7410.0859640526432</v>
      </c>
      <c r="AC1220" s="40">
        <f>+K1220*'Copy Co'!$B$26</f>
        <v>4607.4889484181285</v>
      </c>
      <c r="AD1220" s="40">
        <f>+L1220*'Copy Co'!$B$27</f>
        <v>0</v>
      </c>
      <c r="AE1220" s="40">
        <f>+M1220*'Copy Co'!$B$28</f>
        <v>0</v>
      </c>
      <c r="AF1220" s="40">
        <f t="shared" si="173"/>
        <v>108852.24586951804</v>
      </c>
      <c r="AG1220" s="25">
        <f t="shared" si="174"/>
        <v>-8961.7541304819606</v>
      </c>
      <c r="AH1220" s="56">
        <f t="shared" si="175"/>
        <v>39203</v>
      </c>
      <c r="AL1220" s="56"/>
      <c r="BF1220" s="2">
        <v>42414</v>
      </c>
      <c r="BG1220" s="3">
        <v>27.8333333333333</v>
      </c>
      <c r="BH1220">
        <v>13</v>
      </c>
      <c r="BI1220">
        <v>8.375</v>
      </c>
    </row>
    <row r="1221" spans="1:61" x14ac:dyDescent="0.25">
      <c r="A1221" s="2">
        <v>39204</v>
      </c>
      <c r="B1221" s="7">
        <v>116863</v>
      </c>
      <c r="C1221" s="3">
        <v>0</v>
      </c>
      <c r="D1221" s="7">
        <f t="shared" ref="D1221:D1284" si="176">+C1221^2</f>
        <v>0</v>
      </c>
      <c r="E1221" s="7">
        <f t="shared" ref="E1221:E1284" si="177">+C1221^3</f>
        <v>0</v>
      </c>
      <c r="F1221" s="7">
        <f t="shared" ref="F1221:F1284" si="178">+C1221^4</f>
        <v>0</v>
      </c>
      <c r="G1221" s="11">
        <v>117814</v>
      </c>
      <c r="H1221">
        <v>0</v>
      </c>
      <c r="I1221">
        <v>0</v>
      </c>
      <c r="J1221">
        <v>26</v>
      </c>
      <c r="K1221" s="3">
        <v>18.4166666666667</v>
      </c>
      <c r="L1221" s="3">
        <f t="shared" ref="L1221:L1284" si="179">+C1221*K1221</f>
        <v>0</v>
      </c>
      <c r="M1221" s="5">
        <v>0</v>
      </c>
      <c r="R1221">
        <v>2007</v>
      </c>
      <c r="S1221" s="1" t="s">
        <v>7</v>
      </c>
      <c r="T1221" s="40">
        <f>+'Copy Co'!$B$17</f>
        <v>51399.602684929596</v>
      </c>
      <c r="U1221">
        <f>+'Copy Co'!$B$18*'All Data'!C1221</f>
        <v>0</v>
      </c>
      <c r="V1221" s="40">
        <f>+D1221*'Copy Co'!$B$19</f>
        <v>0</v>
      </c>
      <c r="W1221" s="40">
        <f>+E1221*'Copy Co'!$B$20</f>
        <v>0</v>
      </c>
      <c r="X1221" s="40">
        <f>+F1221*'Copy Co'!$B$21</f>
        <v>0</v>
      </c>
      <c r="Y1221" s="40">
        <f>+G1221*'Copy Co'!$B$22</f>
        <v>49032.134297673118</v>
      </c>
      <c r="Z1221" s="40">
        <f>+H1221*'Copy Co'!$B$23</f>
        <v>0</v>
      </c>
      <c r="AA1221" s="40">
        <f>+I1221*'Copy Co'!$B$24</f>
        <v>0</v>
      </c>
      <c r="AB1221" s="40">
        <f>+J1221*'Copy Co'!$B$25</f>
        <v>8757.3743211531237</v>
      </c>
      <c r="AC1221" s="40">
        <f>+K1221*'Copy Co'!$B$26</f>
        <v>5769.150467990994</v>
      </c>
      <c r="AD1221" s="40">
        <f>+L1221*'Copy Co'!$B$27</f>
        <v>0</v>
      </c>
      <c r="AE1221" s="40">
        <f>+M1221*'Copy Co'!$B$28</f>
        <v>0</v>
      </c>
      <c r="AF1221" s="40">
        <f t="shared" ref="AF1221:AF1284" si="180">SUM(T1221:AE1221)</f>
        <v>114958.26177174684</v>
      </c>
      <c r="AG1221" s="25">
        <f t="shared" ref="AG1221:AG1284" si="181">+AF1221-B1221</f>
        <v>-1904.7382282531617</v>
      </c>
      <c r="AH1221" s="56">
        <f t="shared" ref="AH1221:AH1284" si="182">+A1221</f>
        <v>39204</v>
      </c>
      <c r="AL1221" s="56"/>
      <c r="BF1221" s="2">
        <v>38369</v>
      </c>
      <c r="BG1221" s="3">
        <v>27.7916666666667</v>
      </c>
      <c r="BH1221">
        <v>12</v>
      </c>
      <c r="BI1221">
        <v>5.0833333333333304</v>
      </c>
    </row>
    <row r="1222" spans="1:61" x14ac:dyDescent="0.25">
      <c r="A1222" s="2">
        <v>39205</v>
      </c>
      <c r="B1222" s="7">
        <v>217301</v>
      </c>
      <c r="C1222" s="3">
        <v>20.75</v>
      </c>
      <c r="D1222" s="7">
        <f t="shared" si="176"/>
        <v>430.5625</v>
      </c>
      <c r="E1222" s="7">
        <f t="shared" si="177"/>
        <v>8934.171875</v>
      </c>
      <c r="F1222" s="7">
        <f t="shared" si="178"/>
        <v>185384.06640625</v>
      </c>
      <c r="G1222" s="11">
        <v>116863</v>
      </c>
      <c r="H1222">
        <v>0</v>
      </c>
      <c r="I1222">
        <v>0</v>
      </c>
      <c r="J1222">
        <v>24</v>
      </c>
      <c r="K1222" s="3">
        <v>6.375</v>
      </c>
      <c r="L1222" s="3">
        <f t="shared" si="179"/>
        <v>132.28125</v>
      </c>
      <c r="M1222" s="5">
        <v>0</v>
      </c>
      <c r="R1222">
        <v>2007</v>
      </c>
      <c r="S1222" s="1" t="s">
        <v>1</v>
      </c>
      <c r="T1222" s="40">
        <f>+'Copy Co'!$B$17</f>
        <v>51399.602684929596</v>
      </c>
      <c r="U1222">
        <f>+'Copy Co'!$B$18*'All Data'!C1222</f>
        <v>1025.2526141626238</v>
      </c>
      <c r="V1222" s="40">
        <f>+D1222*'Copy Co'!$B$19</f>
        <v>180854.36068213065</v>
      </c>
      <c r="W1222" s="40">
        <f>+E1222*'Copy Co'!$B$20</f>
        <v>-69002.877179904885</v>
      </c>
      <c r="X1222" s="40">
        <f>+F1222*'Copy Co'!$B$21</f>
        <v>8988.4759766545922</v>
      </c>
      <c r="Y1222" s="40">
        <f>+G1222*'Copy Co'!$B$22</f>
        <v>48636.344665565834</v>
      </c>
      <c r="Z1222" s="40">
        <f>+H1222*'Copy Co'!$B$23</f>
        <v>0</v>
      </c>
      <c r="AA1222" s="40">
        <f>+I1222*'Copy Co'!$B$24</f>
        <v>0</v>
      </c>
      <c r="AB1222" s="40">
        <f>+J1222*'Copy Co'!$B$25</f>
        <v>8083.7301426028844</v>
      </c>
      <c r="AC1222" s="40">
        <f>+K1222*'Copy Co'!$B$26</f>
        <v>1997.0136235353405</v>
      </c>
      <c r="AD1222" s="40">
        <f>+L1222*'Copy Co'!$B$27</f>
        <v>24248.144515414573</v>
      </c>
      <c r="AE1222" s="40">
        <f>+M1222*'Copy Co'!$B$28</f>
        <v>0</v>
      </c>
      <c r="AF1222" s="40">
        <f t="shared" si="180"/>
        <v>256230.04772509119</v>
      </c>
      <c r="AG1222" s="25">
        <f t="shared" si="181"/>
        <v>38929.047725091194</v>
      </c>
      <c r="AH1222" s="56">
        <f t="shared" si="182"/>
        <v>39205</v>
      </c>
      <c r="AL1222" s="56"/>
      <c r="BF1222" s="2">
        <v>39128</v>
      </c>
      <c r="BG1222" s="3">
        <v>27.7916666666667</v>
      </c>
      <c r="BH1222">
        <v>14</v>
      </c>
      <c r="BI1222">
        <v>9.375</v>
      </c>
    </row>
    <row r="1223" spans="1:61" x14ac:dyDescent="0.25">
      <c r="A1223" s="2">
        <v>39206</v>
      </c>
      <c r="B1223" s="7">
        <v>274428</v>
      </c>
      <c r="C1223" s="3">
        <v>19.9166666666667</v>
      </c>
      <c r="D1223" s="7">
        <f t="shared" si="176"/>
        <v>396.67361111111245</v>
      </c>
      <c r="E1223" s="7">
        <f t="shared" si="177"/>
        <v>7900.4160879630026</v>
      </c>
      <c r="F1223" s="7">
        <f t="shared" si="178"/>
        <v>157349.95375193006</v>
      </c>
      <c r="G1223" s="11">
        <v>217301</v>
      </c>
      <c r="H1223">
        <v>1</v>
      </c>
      <c r="I1223">
        <v>0</v>
      </c>
      <c r="J1223">
        <v>20</v>
      </c>
      <c r="K1223" s="3">
        <v>11.0833333333333</v>
      </c>
      <c r="L1223" s="3">
        <f t="shared" si="179"/>
        <v>220.74305555555526</v>
      </c>
      <c r="M1223" s="5">
        <v>0</v>
      </c>
      <c r="R1223">
        <v>2007</v>
      </c>
      <c r="S1223" s="1" t="s">
        <v>2</v>
      </c>
      <c r="T1223" s="40">
        <f>+'Copy Co'!$B$17</f>
        <v>51399.602684929596</v>
      </c>
      <c r="U1223">
        <f>+'Copy Co'!$B$18*'All Data'!C1223</f>
        <v>984.07781038099392</v>
      </c>
      <c r="V1223" s="40">
        <f>+D1223*'Copy Co'!$B$19</f>
        <v>166619.60188584088</v>
      </c>
      <c r="W1223" s="40">
        <f>+E1223*'Copy Co'!$B$20</f>
        <v>-61018.687418956302</v>
      </c>
      <c r="X1223" s="40">
        <f>+F1223*'Copy Co'!$B$21</f>
        <v>7629.2224388236418</v>
      </c>
      <c r="Y1223" s="40">
        <f>+G1223*'Copy Co'!$B$22</f>
        <v>90436.890480067435</v>
      </c>
      <c r="Z1223" s="40">
        <f>+H1223*'Copy Co'!$B$23</f>
        <v>-10610.780657764437</v>
      </c>
      <c r="AA1223" s="40">
        <f>+I1223*'Copy Co'!$B$24</f>
        <v>0</v>
      </c>
      <c r="AB1223" s="40">
        <f>+J1223*'Copy Co'!$B$25</f>
        <v>6736.441785502403</v>
      </c>
      <c r="AC1223" s="40">
        <f>+K1223*'Copy Co'!$B$26</f>
        <v>3471.9321820941109</v>
      </c>
      <c r="AD1223" s="40">
        <f>+L1223*'Copy Co'!$B$27</f>
        <v>40463.856456491689</v>
      </c>
      <c r="AE1223" s="40">
        <f>+M1223*'Copy Co'!$B$28</f>
        <v>0</v>
      </c>
      <c r="AF1223" s="40">
        <f t="shared" si="180"/>
        <v>296112.15764740994</v>
      </c>
      <c r="AG1223" s="25">
        <f t="shared" si="181"/>
        <v>21684.157647409942</v>
      </c>
      <c r="AH1223" s="56">
        <f t="shared" si="182"/>
        <v>39206</v>
      </c>
      <c r="AL1223" s="56"/>
      <c r="BF1223" s="2">
        <v>39821</v>
      </c>
      <c r="BG1223" s="3">
        <v>27.7916666666667</v>
      </c>
      <c r="BH1223">
        <v>20</v>
      </c>
      <c r="BI1223">
        <v>9.2916666666666696</v>
      </c>
    </row>
    <row r="1224" spans="1:61" x14ac:dyDescent="0.25">
      <c r="A1224" s="2">
        <v>39207</v>
      </c>
      <c r="B1224" s="7">
        <v>330557</v>
      </c>
      <c r="C1224" s="3">
        <v>21.875</v>
      </c>
      <c r="D1224" s="7">
        <f t="shared" si="176"/>
        <v>478.515625</v>
      </c>
      <c r="E1224" s="7">
        <f t="shared" si="177"/>
        <v>10467.529296875</v>
      </c>
      <c r="F1224" s="7">
        <f t="shared" si="178"/>
        <v>228977.20336914063</v>
      </c>
      <c r="G1224" s="11">
        <v>274428</v>
      </c>
      <c r="H1224">
        <v>0</v>
      </c>
      <c r="I1224">
        <v>1</v>
      </c>
      <c r="J1224">
        <v>23</v>
      </c>
      <c r="K1224" s="3">
        <v>10.75</v>
      </c>
      <c r="L1224" s="3">
        <f t="shared" si="179"/>
        <v>235.15625</v>
      </c>
      <c r="M1224" s="5">
        <v>0</v>
      </c>
      <c r="R1224">
        <v>2007</v>
      </c>
      <c r="S1224" s="1" t="s">
        <v>3</v>
      </c>
      <c r="T1224" s="40">
        <f>+'Copy Co'!$B$17</f>
        <v>51399.602684929596</v>
      </c>
      <c r="U1224">
        <f>+'Copy Co'!$B$18*'All Data'!C1224</f>
        <v>1080.8385992678261</v>
      </c>
      <c r="V1224" s="40">
        <f>+D1224*'Copy Co'!$B$19</f>
        <v>200996.69022681998</v>
      </c>
      <c r="W1224" s="40">
        <f>+E1224*'Copy Co'!$B$20</f>
        <v>-80845.72902279449</v>
      </c>
      <c r="X1224" s="40">
        <f>+F1224*'Copy Co'!$B$21</f>
        <v>11102.119678262086</v>
      </c>
      <c r="Y1224" s="40">
        <f>+G1224*'Copy Co'!$B$22</f>
        <v>114212.15263926052</v>
      </c>
      <c r="Z1224" s="40">
        <f>+H1224*'Copy Co'!$B$23</f>
        <v>0</v>
      </c>
      <c r="AA1224" s="40">
        <f>+I1224*'Copy Co'!$B$24</f>
        <v>-10704.382616627605</v>
      </c>
      <c r="AB1224" s="40">
        <f>+J1224*'Copy Co'!$B$25</f>
        <v>7746.9080533277638</v>
      </c>
      <c r="AC1224" s="40">
        <f>+K1224*'Copy Co'!$B$26</f>
        <v>3367.5131690988096</v>
      </c>
      <c r="AD1224" s="40">
        <f>+L1224*'Copy Co'!$B$27</f>
        <v>43105.903018779747</v>
      </c>
      <c r="AE1224" s="40">
        <f>+M1224*'Copy Co'!$B$28</f>
        <v>0</v>
      </c>
      <c r="AF1224" s="40">
        <f t="shared" si="180"/>
        <v>341461.61643032421</v>
      </c>
      <c r="AG1224" s="25">
        <f t="shared" si="181"/>
        <v>10904.616430324211</v>
      </c>
      <c r="AH1224" s="56">
        <f t="shared" si="182"/>
        <v>39207</v>
      </c>
      <c r="AL1224" s="56"/>
      <c r="BF1224" s="2">
        <v>40853</v>
      </c>
      <c r="BG1224" s="3">
        <v>27.7916666666667</v>
      </c>
      <c r="BH1224">
        <v>13</v>
      </c>
      <c r="BI1224">
        <v>5.25</v>
      </c>
    </row>
    <row r="1225" spans="1:61" x14ac:dyDescent="0.25">
      <c r="A1225" s="2">
        <v>39208</v>
      </c>
      <c r="B1225" s="7">
        <v>234152</v>
      </c>
      <c r="C1225" s="3">
        <v>13.8333333333333</v>
      </c>
      <c r="D1225" s="7">
        <f t="shared" si="176"/>
        <v>191.3611111111102</v>
      </c>
      <c r="E1225" s="7">
        <f t="shared" si="177"/>
        <v>2647.1620370370183</v>
      </c>
      <c r="F1225" s="7">
        <f t="shared" si="178"/>
        <v>36619.074845678668</v>
      </c>
      <c r="G1225" s="11">
        <v>330557</v>
      </c>
      <c r="H1225">
        <v>0</v>
      </c>
      <c r="I1225">
        <v>1</v>
      </c>
      <c r="J1225">
        <v>16</v>
      </c>
      <c r="K1225" s="3">
        <v>9.5833333333333304</v>
      </c>
      <c r="L1225" s="3">
        <f t="shared" si="179"/>
        <v>132.56944444444409</v>
      </c>
      <c r="M1225" s="5">
        <v>0</v>
      </c>
      <c r="R1225">
        <v>2007</v>
      </c>
      <c r="S1225" s="1" t="s">
        <v>4</v>
      </c>
      <c r="T1225" s="40">
        <f>+'Copy Co'!$B$17</f>
        <v>51399.602684929596</v>
      </c>
      <c r="U1225">
        <f>+'Copy Co'!$B$18*'All Data'!C1225</f>
        <v>683.50174277508086</v>
      </c>
      <c r="V1225" s="40">
        <f>+D1225*'Copy Co'!$B$19</f>
        <v>80379.715858724347</v>
      </c>
      <c r="W1225" s="40">
        <f>+E1225*'Copy Co'!$B$20</f>
        <v>-20445.296942193898</v>
      </c>
      <c r="X1225" s="40">
        <f>+F1225*'Copy Co'!$B$21</f>
        <v>1775.5014274873101</v>
      </c>
      <c r="Y1225" s="40">
        <f>+G1225*'Copy Co'!$B$22</f>
        <v>137572.06458515907</v>
      </c>
      <c r="Z1225" s="40">
        <f>+H1225*'Copy Co'!$B$23</f>
        <v>0</v>
      </c>
      <c r="AA1225" s="40">
        <f>+I1225*'Copy Co'!$B$24</f>
        <v>-10704.382616627605</v>
      </c>
      <c r="AB1225" s="40">
        <f>+J1225*'Copy Co'!$B$25</f>
        <v>5389.1534284019226</v>
      </c>
      <c r="AC1225" s="40">
        <f>+K1225*'Copy Co'!$B$26</f>
        <v>3002.046623615217</v>
      </c>
      <c r="AD1225" s="40">
        <f>+L1225*'Copy Co'!$B$27</f>
        <v>24300.972716973145</v>
      </c>
      <c r="AE1225" s="40">
        <f>+M1225*'Copy Co'!$B$28</f>
        <v>0</v>
      </c>
      <c r="AF1225" s="40">
        <f t="shared" si="180"/>
        <v>273352.87950924417</v>
      </c>
      <c r="AG1225" s="25">
        <f t="shared" si="181"/>
        <v>39200.879509244172</v>
      </c>
      <c r="AH1225" s="56">
        <f t="shared" si="182"/>
        <v>39208</v>
      </c>
      <c r="AL1225" s="56"/>
      <c r="BF1225" s="2">
        <v>41603</v>
      </c>
      <c r="BG1225" s="3">
        <v>27.7916666666667</v>
      </c>
      <c r="BH1225">
        <v>6</v>
      </c>
      <c r="BI1225">
        <v>3.9166666666666701</v>
      </c>
    </row>
    <row r="1226" spans="1:61" x14ac:dyDescent="0.25">
      <c r="A1226" s="2">
        <v>39209</v>
      </c>
      <c r="B1226" s="7">
        <v>171351</v>
      </c>
      <c r="C1226" s="3">
        <v>7.7083333333333401</v>
      </c>
      <c r="D1226" s="7">
        <f t="shared" si="176"/>
        <v>59.418402777777885</v>
      </c>
      <c r="E1226" s="7">
        <f t="shared" si="177"/>
        <v>458.01685474537157</v>
      </c>
      <c r="F1226" s="7">
        <f t="shared" si="178"/>
        <v>3530.5465886622428</v>
      </c>
      <c r="G1226" s="11">
        <v>234152</v>
      </c>
      <c r="H1226">
        <v>0</v>
      </c>
      <c r="I1226">
        <v>0</v>
      </c>
      <c r="J1226">
        <v>12</v>
      </c>
      <c r="K1226" s="3">
        <v>6.1666666666666696</v>
      </c>
      <c r="L1226" s="3">
        <f t="shared" si="179"/>
        <v>47.534722222222285</v>
      </c>
      <c r="M1226" s="5">
        <v>0</v>
      </c>
      <c r="R1226">
        <v>2007</v>
      </c>
      <c r="S1226" s="1" t="s">
        <v>5</v>
      </c>
      <c r="T1226" s="40">
        <f>+'Copy Co'!$B$17</f>
        <v>51399.602684929596</v>
      </c>
      <c r="U1226">
        <f>+'Copy Co'!$B$18*'All Data'!C1226</f>
        <v>380.86693498009146</v>
      </c>
      <c r="V1226" s="40">
        <f>+D1226*'Copy Co'!$B$19</f>
        <v>24958.228473516283</v>
      </c>
      <c r="W1226" s="40">
        <f>+E1226*'Copy Co'!$B$20</f>
        <v>-3537.4829605369791</v>
      </c>
      <c r="X1226" s="40">
        <f>+F1226*'Copy Co'!$B$21</f>
        <v>171.18101793661222</v>
      </c>
      <c r="Y1226" s="40">
        <f>+G1226*'Copy Co'!$B$22</f>
        <v>97449.983109551962</v>
      </c>
      <c r="Z1226" s="40">
        <f>+H1226*'Copy Co'!$B$23</f>
        <v>0</v>
      </c>
      <c r="AA1226" s="40">
        <f>+I1226*'Copy Co'!$B$24</f>
        <v>0</v>
      </c>
      <c r="AB1226" s="40">
        <f>+J1226*'Copy Co'!$B$25</f>
        <v>4041.8650713014422</v>
      </c>
      <c r="AC1226" s="40">
        <f>+K1226*'Copy Co'!$B$26</f>
        <v>1931.7517404132714</v>
      </c>
      <c r="AD1226" s="40">
        <f>+L1226*'Copy Co'!$B$27</f>
        <v>8713.4708353945443</v>
      </c>
      <c r="AE1226" s="40">
        <f>+M1226*'Copy Co'!$B$28</f>
        <v>0</v>
      </c>
      <c r="AF1226" s="40">
        <f t="shared" si="180"/>
        <v>185509.46690748684</v>
      </c>
      <c r="AG1226" s="25">
        <f t="shared" si="181"/>
        <v>14158.466907486843</v>
      </c>
      <c r="AH1226" s="56">
        <f t="shared" si="182"/>
        <v>39209</v>
      </c>
      <c r="AL1226" s="56"/>
      <c r="BF1226" s="2">
        <v>39488</v>
      </c>
      <c r="BG1226" s="3">
        <v>27.75</v>
      </c>
      <c r="BH1226">
        <v>15</v>
      </c>
      <c r="BI1226">
        <v>7.2916666666666696</v>
      </c>
    </row>
    <row r="1227" spans="1:61" x14ac:dyDescent="0.25">
      <c r="A1227" s="2">
        <v>39210</v>
      </c>
      <c r="B1227" s="7">
        <v>138974</v>
      </c>
      <c r="C1227" s="3">
        <v>2.125</v>
      </c>
      <c r="D1227" s="7">
        <f t="shared" si="176"/>
        <v>4.515625</v>
      </c>
      <c r="E1227" s="7">
        <f t="shared" si="177"/>
        <v>9.595703125</v>
      </c>
      <c r="F1227" s="7">
        <f t="shared" si="178"/>
        <v>20.390869140625</v>
      </c>
      <c r="G1227" s="11">
        <v>171351</v>
      </c>
      <c r="H1227">
        <v>0</v>
      </c>
      <c r="I1227">
        <v>0</v>
      </c>
      <c r="J1227">
        <v>10</v>
      </c>
      <c r="K1227" s="3">
        <v>7.25</v>
      </c>
      <c r="L1227" s="3">
        <f t="shared" si="179"/>
        <v>15.40625</v>
      </c>
      <c r="M1227" s="5">
        <v>0</v>
      </c>
      <c r="R1227">
        <v>2007</v>
      </c>
      <c r="S1227" s="1" t="s">
        <v>6</v>
      </c>
      <c r="T1227" s="40">
        <f>+'Copy Co'!$B$17</f>
        <v>51399.602684929596</v>
      </c>
      <c r="U1227">
        <f>+'Copy Co'!$B$18*'All Data'!C1227</f>
        <v>104.99574964316027</v>
      </c>
      <c r="V1227" s="40">
        <f>+D1227*'Copy Co'!$B$19</f>
        <v>1896.7524400179909</v>
      </c>
      <c r="W1227" s="40">
        <f>+E1227*'Copy Co'!$B$20</f>
        <v>-74.11219903234786</v>
      </c>
      <c r="X1227" s="40">
        <f>+F1227*'Copy Co'!$B$21</f>
        <v>0.98866553618459263</v>
      </c>
      <c r="Y1227" s="40">
        <f>+G1227*'Copy Co'!$B$22</f>
        <v>71313.301000225663</v>
      </c>
      <c r="Z1227" s="40">
        <f>+H1227*'Copy Co'!$B$23</f>
        <v>0</v>
      </c>
      <c r="AA1227" s="40">
        <f>+I1227*'Copy Co'!$B$24</f>
        <v>0</v>
      </c>
      <c r="AB1227" s="40">
        <f>+J1227*'Copy Co'!$B$25</f>
        <v>3368.2208927512015</v>
      </c>
      <c r="AC1227" s="40">
        <f>+K1227*'Copy Co'!$B$26</f>
        <v>2271.1135326480344</v>
      </c>
      <c r="AD1227" s="40">
        <f>+L1227*'Copy Co'!$B$27</f>
        <v>2824.0810881406528</v>
      </c>
      <c r="AE1227" s="40">
        <f>+M1227*'Copy Co'!$B$28</f>
        <v>0</v>
      </c>
      <c r="AF1227" s="40">
        <f t="shared" si="180"/>
        <v>133104.94385486015</v>
      </c>
      <c r="AG1227" s="25">
        <f t="shared" si="181"/>
        <v>-5869.0561451398535</v>
      </c>
      <c r="AH1227" s="56">
        <f t="shared" si="182"/>
        <v>39210</v>
      </c>
      <c r="AL1227" s="56"/>
      <c r="BF1227" s="2">
        <v>39851</v>
      </c>
      <c r="BG1227" s="3">
        <v>27.75</v>
      </c>
      <c r="BH1227">
        <v>12</v>
      </c>
      <c r="BI1227">
        <v>4.7083333333333304</v>
      </c>
    </row>
    <row r="1228" spans="1:61" x14ac:dyDescent="0.25">
      <c r="A1228" s="2">
        <v>39211</v>
      </c>
      <c r="B1228" s="7">
        <v>124195</v>
      </c>
      <c r="C1228" s="3">
        <v>0</v>
      </c>
      <c r="D1228" s="7">
        <f t="shared" si="176"/>
        <v>0</v>
      </c>
      <c r="E1228" s="7">
        <f t="shared" si="177"/>
        <v>0</v>
      </c>
      <c r="F1228" s="7">
        <f t="shared" si="178"/>
        <v>0</v>
      </c>
      <c r="G1228" s="11">
        <v>138974</v>
      </c>
      <c r="H1228">
        <v>0</v>
      </c>
      <c r="I1228">
        <v>0</v>
      </c>
      <c r="J1228">
        <v>15</v>
      </c>
      <c r="K1228" s="3">
        <v>8.875</v>
      </c>
      <c r="L1228" s="3">
        <f t="shared" si="179"/>
        <v>0</v>
      </c>
      <c r="M1228" s="5">
        <v>0</v>
      </c>
      <c r="R1228">
        <v>2007</v>
      </c>
      <c r="S1228" s="1" t="s">
        <v>7</v>
      </c>
      <c r="T1228" s="40">
        <f>+'Copy Co'!$B$17</f>
        <v>51399.602684929596</v>
      </c>
      <c r="U1228">
        <f>+'Copy Co'!$B$18*'All Data'!C1228</f>
        <v>0</v>
      </c>
      <c r="V1228" s="40">
        <f>+D1228*'Copy Co'!$B$19</f>
        <v>0</v>
      </c>
      <c r="W1228" s="40">
        <f>+E1228*'Copy Co'!$B$20</f>
        <v>0</v>
      </c>
      <c r="X1228" s="40">
        <f>+F1228*'Copy Co'!$B$21</f>
        <v>0</v>
      </c>
      <c r="Y1228" s="40">
        <f>+G1228*'Copy Co'!$B$22</f>
        <v>57838.557657704718</v>
      </c>
      <c r="Z1228" s="40">
        <f>+H1228*'Copy Co'!$B$23</f>
        <v>0</v>
      </c>
      <c r="AA1228" s="40">
        <f>+I1228*'Copy Co'!$B$24</f>
        <v>0</v>
      </c>
      <c r="AB1228" s="40">
        <f>+J1228*'Copy Co'!$B$25</f>
        <v>5052.331339126802</v>
      </c>
      <c r="AC1228" s="40">
        <f>+K1228*'Copy Co'!$B$26</f>
        <v>2780.1562210001798</v>
      </c>
      <c r="AD1228" s="40">
        <f>+L1228*'Copy Co'!$B$27</f>
        <v>0</v>
      </c>
      <c r="AE1228" s="40">
        <f>+M1228*'Copy Co'!$B$28</f>
        <v>0</v>
      </c>
      <c r="AF1228" s="40">
        <f t="shared" si="180"/>
        <v>117070.64790276129</v>
      </c>
      <c r="AG1228" s="25">
        <f t="shared" si="181"/>
        <v>-7124.352097238705</v>
      </c>
      <c r="AH1228" s="56">
        <f t="shared" si="182"/>
        <v>39211</v>
      </c>
      <c r="AL1228" s="56"/>
      <c r="BF1228" s="2">
        <v>40297</v>
      </c>
      <c r="BG1228" s="3">
        <v>27.75</v>
      </c>
      <c r="BH1228">
        <v>24</v>
      </c>
      <c r="BI1228">
        <v>8.1666666666666696</v>
      </c>
    </row>
    <row r="1229" spans="1:61" x14ac:dyDescent="0.25">
      <c r="A1229" s="2">
        <v>39212</v>
      </c>
      <c r="B1229" s="7">
        <v>116082</v>
      </c>
      <c r="C1229" s="3">
        <v>0</v>
      </c>
      <c r="D1229" s="7">
        <f t="shared" si="176"/>
        <v>0</v>
      </c>
      <c r="E1229" s="7">
        <f t="shared" si="177"/>
        <v>0</v>
      </c>
      <c r="F1229" s="7">
        <f t="shared" si="178"/>
        <v>0</v>
      </c>
      <c r="G1229" s="11">
        <v>124195</v>
      </c>
      <c r="H1229">
        <v>0</v>
      </c>
      <c r="I1229">
        <v>0</v>
      </c>
      <c r="J1229">
        <v>20</v>
      </c>
      <c r="K1229" s="3">
        <v>13.625</v>
      </c>
      <c r="L1229" s="3">
        <f t="shared" si="179"/>
        <v>0</v>
      </c>
      <c r="M1229" s="5">
        <v>0</v>
      </c>
      <c r="R1229">
        <v>2007</v>
      </c>
      <c r="S1229" s="1" t="s">
        <v>1</v>
      </c>
      <c r="T1229" s="40">
        <f>+'Copy Co'!$B$17</f>
        <v>51399.602684929596</v>
      </c>
      <c r="U1229">
        <f>+'Copy Co'!$B$18*'All Data'!C1229</f>
        <v>0</v>
      </c>
      <c r="V1229" s="40">
        <f>+D1229*'Copy Co'!$B$19</f>
        <v>0</v>
      </c>
      <c r="W1229" s="40">
        <f>+E1229*'Copy Co'!$B$20</f>
        <v>0</v>
      </c>
      <c r="X1229" s="40">
        <f>+F1229*'Copy Co'!$B$21</f>
        <v>0</v>
      </c>
      <c r="Y1229" s="40">
        <f>+G1229*'Copy Co'!$B$22</f>
        <v>51687.795330771492</v>
      </c>
      <c r="Z1229" s="40">
        <f>+H1229*'Copy Co'!$B$23</f>
        <v>0</v>
      </c>
      <c r="AA1229" s="40">
        <f>+I1229*'Copy Co'!$B$24</f>
        <v>0</v>
      </c>
      <c r="AB1229" s="40">
        <f>+J1229*'Copy Co'!$B$25</f>
        <v>6736.441785502403</v>
      </c>
      <c r="AC1229" s="40">
        <f>+K1229*'Copy Co'!$B$26</f>
        <v>4268.1271561833746</v>
      </c>
      <c r="AD1229" s="40">
        <f>+L1229*'Copy Co'!$B$27</f>
        <v>0</v>
      </c>
      <c r="AE1229" s="40">
        <f>+M1229*'Copy Co'!$B$28</f>
        <v>0</v>
      </c>
      <c r="AF1229" s="40">
        <f t="shared" si="180"/>
        <v>114091.96695738687</v>
      </c>
      <c r="AG1229" s="25">
        <f t="shared" si="181"/>
        <v>-1990.0330426131259</v>
      </c>
      <c r="AH1229" s="56">
        <f t="shared" si="182"/>
        <v>39212</v>
      </c>
      <c r="AL1229" s="56"/>
      <c r="BF1229" s="2">
        <v>41259</v>
      </c>
      <c r="BG1229" s="3">
        <v>27.75</v>
      </c>
      <c r="BH1229">
        <v>30</v>
      </c>
      <c r="BI1229">
        <v>15.3333333333333</v>
      </c>
    </row>
    <row r="1230" spans="1:61" x14ac:dyDescent="0.25">
      <c r="A1230" s="2">
        <v>39213</v>
      </c>
      <c r="B1230" s="7">
        <v>101879</v>
      </c>
      <c r="C1230" s="3">
        <v>0</v>
      </c>
      <c r="D1230" s="7">
        <f t="shared" si="176"/>
        <v>0</v>
      </c>
      <c r="E1230" s="7">
        <f t="shared" si="177"/>
        <v>0</v>
      </c>
      <c r="F1230" s="7">
        <f t="shared" si="178"/>
        <v>0</v>
      </c>
      <c r="G1230" s="11">
        <v>116082</v>
      </c>
      <c r="H1230">
        <v>1</v>
      </c>
      <c r="I1230">
        <v>0</v>
      </c>
      <c r="J1230">
        <v>18</v>
      </c>
      <c r="K1230" s="3">
        <v>11.3333333333333</v>
      </c>
      <c r="L1230" s="3">
        <f t="shared" si="179"/>
        <v>0</v>
      </c>
      <c r="M1230" s="5">
        <v>0</v>
      </c>
      <c r="R1230">
        <v>2007</v>
      </c>
      <c r="S1230" s="1" t="s">
        <v>2</v>
      </c>
      <c r="T1230" s="40">
        <f>+'Copy Co'!$B$17</f>
        <v>51399.602684929596</v>
      </c>
      <c r="U1230">
        <f>+'Copy Co'!$B$18*'All Data'!C1230</f>
        <v>0</v>
      </c>
      <c r="V1230" s="40">
        <f>+D1230*'Copy Co'!$B$19</f>
        <v>0</v>
      </c>
      <c r="W1230" s="40">
        <f>+E1230*'Copy Co'!$B$20</f>
        <v>0</v>
      </c>
      <c r="X1230" s="40">
        <f>+F1230*'Copy Co'!$B$21</f>
        <v>0</v>
      </c>
      <c r="Y1230" s="40">
        <f>+G1230*'Copy Co'!$B$22</f>
        <v>48311.30607179529</v>
      </c>
      <c r="Z1230" s="40">
        <f>+H1230*'Copy Co'!$B$23</f>
        <v>-10610.780657764437</v>
      </c>
      <c r="AA1230" s="40">
        <f>+I1230*'Copy Co'!$B$24</f>
        <v>0</v>
      </c>
      <c r="AB1230" s="40">
        <f>+J1230*'Copy Co'!$B$25</f>
        <v>6062.7976069521628</v>
      </c>
      <c r="AC1230" s="40">
        <f>+K1230*'Copy Co'!$B$26</f>
        <v>3550.2464418405948</v>
      </c>
      <c r="AD1230" s="40">
        <f>+L1230*'Copy Co'!$B$27</f>
        <v>0</v>
      </c>
      <c r="AE1230" s="40">
        <f>+M1230*'Copy Co'!$B$28</f>
        <v>0</v>
      </c>
      <c r="AF1230" s="40">
        <f t="shared" si="180"/>
        <v>98713.172147753212</v>
      </c>
      <c r="AG1230" s="25">
        <f t="shared" si="181"/>
        <v>-3165.8278522467881</v>
      </c>
      <c r="AH1230" s="56">
        <f t="shared" si="182"/>
        <v>39213</v>
      </c>
      <c r="AL1230" s="56"/>
      <c r="BF1230" s="2">
        <v>39836</v>
      </c>
      <c r="BG1230" s="3">
        <v>27.7083333333333</v>
      </c>
      <c r="BH1230">
        <v>10</v>
      </c>
      <c r="BI1230">
        <v>4.9583333333333304</v>
      </c>
    </row>
    <row r="1231" spans="1:61" x14ac:dyDescent="0.25">
      <c r="A1231" s="2">
        <v>39214</v>
      </c>
      <c r="B1231" s="7">
        <v>94985</v>
      </c>
      <c r="C1231" s="3">
        <v>0</v>
      </c>
      <c r="D1231" s="7">
        <f t="shared" si="176"/>
        <v>0</v>
      </c>
      <c r="E1231" s="7">
        <f t="shared" si="177"/>
        <v>0</v>
      </c>
      <c r="F1231" s="7">
        <f t="shared" si="178"/>
        <v>0</v>
      </c>
      <c r="G1231" s="11">
        <v>101879</v>
      </c>
      <c r="H1231">
        <v>0</v>
      </c>
      <c r="I1231">
        <v>1</v>
      </c>
      <c r="J1231">
        <v>23</v>
      </c>
      <c r="K1231" s="3">
        <v>13.6666666666667</v>
      </c>
      <c r="L1231" s="3">
        <f t="shared" si="179"/>
        <v>0</v>
      </c>
      <c r="M1231" s="5">
        <v>0</v>
      </c>
      <c r="R1231">
        <v>2007</v>
      </c>
      <c r="S1231" s="1" t="s">
        <v>3</v>
      </c>
      <c r="T1231" s="40">
        <f>+'Copy Co'!$B$17</f>
        <v>51399.602684929596</v>
      </c>
      <c r="U1231">
        <f>+'Copy Co'!$B$18*'All Data'!C1231</f>
        <v>0</v>
      </c>
      <c r="V1231" s="40">
        <f>+D1231*'Copy Co'!$B$19</f>
        <v>0</v>
      </c>
      <c r="W1231" s="40">
        <f>+E1231*'Copy Co'!$B$20</f>
        <v>0</v>
      </c>
      <c r="X1231" s="40">
        <f>+F1231*'Copy Co'!$B$21</f>
        <v>0</v>
      </c>
      <c r="Y1231" s="40">
        <f>+G1231*'Copy Co'!$B$22</f>
        <v>42400.264910050071</v>
      </c>
      <c r="Z1231" s="40">
        <f>+H1231*'Copy Co'!$B$23</f>
        <v>0</v>
      </c>
      <c r="AA1231" s="40">
        <f>+I1231*'Copy Co'!$B$24</f>
        <v>-10704.382616627605</v>
      </c>
      <c r="AB1231" s="40">
        <f>+J1231*'Copy Co'!$B$25</f>
        <v>7746.9080533277638</v>
      </c>
      <c r="AC1231" s="40">
        <f>+K1231*'Copy Co'!$B$26</f>
        <v>4281.1795328077988</v>
      </c>
      <c r="AD1231" s="40">
        <f>+L1231*'Copy Co'!$B$27</f>
        <v>0</v>
      </c>
      <c r="AE1231" s="40">
        <f>+M1231*'Copy Co'!$B$28</f>
        <v>0</v>
      </c>
      <c r="AF1231" s="40">
        <f t="shared" si="180"/>
        <v>95123.572564487622</v>
      </c>
      <c r="AG1231" s="25">
        <f t="shared" si="181"/>
        <v>138.572564487622</v>
      </c>
      <c r="AH1231" s="56">
        <f t="shared" si="182"/>
        <v>39214</v>
      </c>
      <c r="AL1231" s="56"/>
      <c r="BF1231" s="2">
        <v>40224</v>
      </c>
      <c r="BG1231" s="3">
        <v>27.7083333333333</v>
      </c>
      <c r="BH1231">
        <v>9</v>
      </c>
      <c r="BI1231">
        <v>3.6666666666666701</v>
      </c>
    </row>
    <row r="1232" spans="1:61" x14ac:dyDescent="0.25">
      <c r="A1232" s="2">
        <v>39215</v>
      </c>
      <c r="B1232" s="7">
        <v>99393</v>
      </c>
      <c r="C1232" s="3">
        <v>0</v>
      </c>
      <c r="D1232" s="7">
        <f t="shared" si="176"/>
        <v>0</v>
      </c>
      <c r="E1232" s="7">
        <f t="shared" si="177"/>
        <v>0</v>
      </c>
      <c r="F1232" s="7">
        <f t="shared" si="178"/>
        <v>0</v>
      </c>
      <c r="G1232" s="11">
        <v>94985</v>
      </c>
      <c r="H1232">
        <v>0</v>
      </c>
      <c r="I1232">
        <v>1</v>
      </c>
      <c r="J1232">
        <v>23</v>
      </c>
      <c r="K1232" s="3">
        <v>13.375</v>
      </c>
      <c r="L1232" s="3">
        <f t="shared" si="179"/>
        <v>0</v>
      </c>
      <c r="M1232" s="5">
        <v>0</v>
      </c>
      <c r="R1232">
        <v>2007</v>
      </c>
      <c r="S1232" s="1" t="s">
        <v>4</v>
      </c>
      <c r="T1232" s="40">
        <f>+'Copy Co'!$B$17</f>
        <v>51399.602684929596</v>
      </c>
      <c r="U1232">
        <f>+'Copy Co'!$B$18*'All Data'!C1232</f>
        <v>0</v>
      </c>
      <c r="V1232" s="40">
        <f>+D1232*'Copy Co'!$B$19</f>
        <v>0</v>
      </c>
      <c r="W1232" s="40">
        <f>+E1232*'Copy Co'!$B$20</f>
        <v>0</v>
      </c>
      <c r="X1232" s="40">
        <f>+F1232*'Copy Co'!$B$21</f>
        <v>0</v>
      </c>
      <c r="Y1232" s="40">
        <f>+G1232*'Copy Co'!$B$22</f>
        <v>39531.102214206127</v>
      </c>
      <c r="Z1232" s="40">
        <f>+H1232*'Copy Co'!$B$23</f>
        <v>0</v>
      </c>
      <c r="AA1232" s="40">
        <f>+I1232*'Copy Co'!$B$24</f>
        <v>-10704.382616627605</v>
      </c>
      <c r="AB1232" s="40">
        <f>+J1232*'Copy Co'!$B$25</f>
        <v>7746.9080533277638</v>
      </c>
      <c r="AC1232" s="40">
        <f>+K1232*'Copy Co'!$B$26</f>
        <v>4189.8128964368907</v>
      </c>
      <c r="AD1232" s="40">
        <f>+L1232*'Copy Co'!$B$27</f>
        <v>0</v>
      </c>
      <c r="AE1232" s="40">
        <f>+M1232*'Copy Co'!$B$28</f>
        <v>0</v>
      </c>
      <c r="AF1232" s="40">
        <f t="shared" si="180"/>
        <v>92163.043232272757</v>
      </c>
      <c r="AG1232" s="25">
        <f t="shared" si="181"/>
        <v>-7229.9567677272425</v>
      </c>
      <c r="AH1232" s="56">
        <f t="shared" si="182"/>
        <v>39215</v>
      </c>
      <c r="AL1232" s="56"/>
      <c r="BF1232" s="2">
        <v>39826</v>
      </c>
      <c r="BG1232" s="3">
        <v>27.6666666666667</v>
      </c>
      <c r="BH1232">
        <v>12</v>
      </c>
      <c r="BI1232">
        <v>7.9166666666666696</v>
      </c>
    </row>
    <row r="1233" spans="1:61" x14ac:dyDescent="0.25">
      <c r="A1233" s="2">
        <v>39216</v>
      </c>
      <c r="B1233" s="7">
        <v>119046</v>
      </c>
      <c r="C1233" s="3">
        <v>4.1666666666666599</v>
      </c>
      <c r="D1233" s="7">
        <f t="shared" si="176"/>
        <v>17.361111111111054</v>
      </c>
      <c r="E1233" s="7">
        <f t="shared" si="177"/>
        <v>72.337962962962607</v>
      </c>
      <c r="F1233" s="7">
        <f t="shared" si="178"/>
        <v>301.40817901234368</v>
      </c>
      <c r="G1233" s="11">
        <v>99393</v>
      </c>
      <c r="H1233">
        <v>0</v>
      </c>
      <c r="I1233">
        <v>0</v>
      </c>
      <c r="J1233">
        <v>14</v>
      </c>
      <c r="K1233" s="3">
        <v>6.125</v>
      </c>
      <c r="L1233" s="3">
        <f t="shared" si="179"/>
        <v>25.520833333333293</v>
      </c>
      <c r="M1233" s="5">
        <v>0</v>
      </c>
      <c r="R1233">
        <v>2007</v>
      </c>
      <c r="S1233" s="1" t="s">
        <v>5</v>
      </c>
      <c r="T1233" s="40">
        <f>+'Copy Co'!$B$17</f>
        <v>51399.602684929596</v>
      </c>
      <c r="U1233">
        <f>+'Copy Co'!$B$18*'All Data'!C1233</f>
        <v>205.87401890815704</v>
      </c>
      <c r="V1233" s="40">
        <f>+D1233*'Copy Co'!$B$19</f>
        <v>7292.3969243290449</v>
      </c>
      <c r="W1233" s="40">
        <f>+E1233*'Copy Co'!$B$20</f>
        <v>-558.70064328461524</v>
      </c>
      <c r="X1233" s="40">
        <f>+F1233*'Copy Co'!$B$21</f>
        <v>14.613986135586897</v>
      </c>
      <c r="Y1233" s="40">
        <f>+G1233*'Copy Co'!$B$22</f>
        <v>41365.635020019894</v>
      </c>
      <c r="Z1233" s="40">
        <f>+H1233*'Copy Co'!$B$23</f>
        <v>0</v>
      </c>
      <c r="AA1233" s="40">
        <f>+I1233*'Copy Co'!$B$24</f>
        <v>0</v>
      </c>
      <c r="AB1233" s="40">
        <f>+J1233*'Copy Co'!$B$25</f>
        <v>4715.5092498516824</v>
      </c>
      <c r="AC1233" s="40">
        <f>+K1233*'Copy Co'!$B$26</f>
        <v>1918.6993637888565</v>
      </c>
      <c r="AD1233" s="40">
        <f>+L1233*'Copy Co'!$B$27</f>
        <v>4678.1600175419808</v>
      </c>
      <c r="AE1233" s="40">
        <f>+M1233*'Copy Co'!$B$28</f>
        <v>0</v>
      </c>
      <c r="AF1233" s="40">
        <f t="shared" si="180"/>
        <v>111031.79062222017</v>
      </c>
      <c r="AG1233" s="25">
        <f t="shared" si="181"/>
        <v>-8014.2093777798291</v>
      </c>
      <c r="AH1233" s="56">
        <f t="shared" si="182"/>
        <v>39216</v>
      </c>
      <c r="AL1233" s="56"/>
      <c r="BF1233" s="2">
        <v>40145</v>
      </c>
      <c r="BG1233" s="3">
        <v>27.6666666666667</v>
      </c>
      <c r="BH1233">
        <v>17</v>
      </c>
      <c r="BI1233">
        <v>8.7916666666666696</v>
      </c>
    </row>
    <row r="1234" spans="1:61" x14ac:dyDescent="0.25">
      <c r="A1234" s="2">
        <v>39217</v>
      </c>
      <c r="B1234" s="7">
        <v>109526</v>
      </c>
      <c r="C1234" s="3">
        <v>0</v>
      </c>
      <c r="D1234" s="7">
        <f t="shared" si="176"/>
        <v>0</v>
      </c>
      <c r="E1234" s="7">
        <f t="shared" si="177"/>
        <v>0</v>
      </c>
      <c r="F1234" s="7">
        <f t="shared" si="178"/>
        <v>0</v>
      </c>
      <c r="G1234" s="11">
        <v>119046</v>
      </c>
      <c r="H1234">
        <v>0</v>
      </c>
      <c r="I1234">
        <v>0</v>
      </c>
      <c r="J1234">
        <v>10</v>
      </c>
      <c r="K1234" s="3">
        <v>6</v>
      </c>
      <c r="L1234" s="3">
        <f t="shared" si="179"/>
        <v>0</v>
      </c>
      <c r="M1234" s="5">
        <v>0</v>
      </c>
      <c r="R1234">
        <v>2007</v>
      </c>
      <c r="S1234" s="1" t="s">
        <v>6</v>
      </c>
      <c r="T1234" s="40">
        <f>+'Copy Co'!$B$17</f>
        <v>51399.602684929596</v>
      </c>
      <c r="U1234">
        <f>+'Copy Co'!$B$18*'All Data'!C1234</f>
        <v>0</v>
      </c>
      <c r="V1234" s="40">
        <f>+D1234*'Copy Co'!$B$19</f>
        <v>0</v>
      </c>
      <c r="W1234" s="40">
        <f>+E1234*'Copy Co'!$B$20</f>
        <v>0</v>
      </c>
      <c r="X1234" s="40">
        <f>+F1234*'Copy Co'!$B$21</f>
        <v>0</v>
      </c>
      <c r="Y1234" s="40">
        <f>+G1234*'Copy Co'!$B$22</f>
        <v>49544.871234325241</v>
      </c>
      <c r="Z1234" s="40">
        <f>+H1234*'Copy Co'!$B$23</f>
        <v>0</v>
      </c>
      <c r="AA1234" s="40">
        <f>+I1234*'Copy Co'!$B$24</f>
        <v>0</v>
      </c>
      <c r="AB1234" s="40">
        <f>+J1234*'Copy Co'!$B$25</f>
        <v>3368.2208927512015</v>
      </c>
      <c r="AC1234" s="40">
        <f>+K1234*'Copy Co'!$B$26</f>
        <v>1879.5422339156146</v>
      </c>
      <c r="AD1234" s="40">
        <f>+L1234*'Copy Co'!$B$27</f>
        <v>0</v>
      </c>
      <c r="AE1234" s="40">
        <f>+M1234*'Copy Co'!$B$28</f>
        <v>0</v>
      </c>
      <c r="AF1234" s="40">
        <f t="shared" si="180"/>
        <v>106192.23704592166</v>
      </c>
      <c r="AG1234" s="25">
        <f t="shared" si="181"/>
        <v>-3333.7629540783382</v>
      </c>
      <c r="AH1234" s="56">
        <f t="shared" si="182"/>
        <v>39217</v>
      </c>
      <c r="AL1234" s="56"/>
      <c r="BF1234" s="2">
        <v>40929</v>
      </c>
      <c r="BG1234" s="3">
        <v>27.6666666666667</v>
      </c>
      <c r="BH1234">
        <v>25</v>
      </c>
      <c r="BI1234">
        <v>12.5416666666667</v>
      </c>
    </row>
    <row r="1235" spans="1:61" x14ac:dyDescent="0.25">
      <c r="A1235" s="2">
        <v>39218</v>
      </c>
      <c r="B1235" s="7">
        <v>125965</v>
      </c>
      <c r="C1235" s="3">
        <v>0</v>
      </c>
      <c r="D1235" s="7">
        <f t="shared" si="176"/>
        <v>0</v>
      </c>
      <c r="E1235" s="7">
        <f t="shared" si="177"/>
        <v>0</v>
      </c>
      <c r="F1235" s="7">
        <f t="shared" si="178"/>
        <v>0</v>
      </c>
      <c r="G1235" s="11">
        <v>109526</v>
      </c>
      <c r="H1235">
        <v>0</v>
      </c>
      <c r="I1235">
        <v>0</v>
      </c>
      <c r="J1235">
        <v>17</v>
      </c>
      <c r="K1235" s="3">
        <v>8.9166666666666696</v>
      </c>
      <c r="L1235" s="3">
        <f t="shared" si="179"/>
        <v>0</v>
      </c>
      <c r="M1235" s="5">
        <v>0</v>
      </c>
      <c r="R1235">
        <v>2007</v>
      </c>
      <c r="S1235" s="1" t="s">
        <v>7</v>
      </c>
      <c r="T1235" s="40">
        <f>+'Copy Co'!$B$17</f>
        <v>51399.602684929596</v>
      </c>
      <c r="U1235">
        <f>+'Copy Co'!$B$18*'All Data'!C1235</f>
        <v>0</v>
      </c>
      <c r="V1235" s="40">
        <f>+D1235*'Copy Co'!$B$19</f>
        <v>0</v>
      </c>
      <c r="W1235" s="40">
        <f>+E1235*'Copy Co'!$B$20</f>
        <v>0</v>
      </c>
      <c r="X1235" s="40">
        <f>+F1235*'Copy Co'!$B$21</f>
        <v>0</v>
      </c>
      <c r="Y1235" s="40">
        <f>+G1235*'Copy Co'!$B$22</f>
        <v>45582.813087467919</v>
      </c>
      <c r="Z1235" s="40">
        <f>+H1235*'Copy Co'!$B$23</f>
        <v>0</v>
      </c>
      <c r="AA1235" s="40">
        <f>+I1235*'Copy Co'!$B$24</f>
        <v>0</v>
      </c>
      <c r="AB1235" s="40">
        <f>+J1235*'Copy Co'!$B$25</f>
        <v>5725.9755176770432</v>
      </c>
      <c r="AC1235" s="40">
        <f>+K1235*'Copy Co'!$B$26</f>
        <v>2793.2085976245949</v>
      </c>
      <c r="AD1235" s="40">
        <f>+L1235*'Copy Co'!$B$27</f>
        <v>0</v>
      </c>
      <c r="AE1235" s="40">
        <f>+M1235*'Copy Co'!$B$28</f>
        <v>0</v>
      </c>
      <c r="AF1235" s="40">
        <f t="shared" si="180"/>
        <v>105501.59988769915</v>
      </c>
      <c r="AG1235" s="25">
        <f t="shared" si="181"/>
        <v>-20463.400112300849</v>
      </c>
      <c r="AH1235" s="56">
        <f t="shared" si="182"/>
        <v>39218</v>
      </c>
      <c r="AL1235" s="56"/>
      <c r="BF1235" s="2">
        <v>42314</v>
      </c>
      <c r="BG1235" s="3">
        <v>27.6666666666667</v>
      </c>
      <c r="BH1235">
        <v>9</v>
      </c>
      <c r="BI1235">
        <v>5.9583333333333304</v>
      </c>
    </row>
    <row r="1236" spans="1:61" x14ac:dyDescent="0.25">
      <c r="A1236" s="2">
        <v>39219</v>
      </c>
      <c r="B1236" s="7">
        <v>110843</v>
      </c>
      <c r="C1236" s="3">
        <v>0</v>
      </c>
      <c r="D1236" s="7">
        <f t="shared" si="176"/>
        <v>0</v>
      </c>
      <c r="E1236" s="7">
        <f t="shared" si="177"/>
        <v>0</v>
      </c>
      <c r="F1236" s="7">
        <f t="shared" si="178"/>
        <v>0</v>
      </c>
      <c r="G1236" s="11">
        <v>125965</v>
      </c>
      <c r="H1236">
        <v>0</v>
      </c>
      <c r="I1236">
        <v>0</v>
      </c>
      <c r="J1236">
        <v>17</v>
      </c>
      <c r="K1236" s="3">
        <v>12.5</v>
      </c>
      <c r="L1236" s="3">
        <f t="shared" si="179"/>
        <v>0</v>
      </c>
      <c r="M1236" s="5">
        <v>0</v>
      </c>
      <c r="R1236">
        <v>2007</v>
      </c>
      <c r="S1236" s="1" t="s">
        <v>1</v>
      </c>
      <c r="T1236" s="40">
        <f>+'Copy Co'!$B$17</f>
        <v>51399.602684929596</v>
      </c>
      <c r="U1236">
        <f>+'Copy Co'!$B$18*'All Data'!C1236</f>
        <v>0</v>
      </c>
      <c r="V1236" s="40">
        <f>+D1236*'Copy Co'!$B$19</f>
        <v>0</v>
      </c>
      <c r="W1236" s="40">
        <f>+E1236*'Copy Co'!$B$20</f>
        <v>0</v>
      </c>
      <c r="X1236" s="40">
        <f>+F1236*'Copy Co'!$B$21</f>
        <v>0</v>
      </c>
      <c r="Y1236" s="40">
        <f>+G1236*'Copy Co'!$B$22</f>
        <v>52424.438494630471</v>
      </c>
      <c r="Z1236" s="40">
        <f>+H1236*'Copy Co'!$B$23</f>
        <v>0</v>
      </c>
      <c r="AA1236" s="40">
        <f>+I1236*'Copy Co'!$B$24</f>
        <v>0</v>
      </c>
      <c r="AB1236" s="40">
        <f>+J1236*'Copy Co'!$B$25</f>
        <v>5725.9755176770432</v>
      </c>
      <c r="AC1236" s="40">
        <f>+K1236*'Copy Co'!$B$26</f>
        <v>3915.712987324197</v>
      </c>
      <c r="AD1236" s="40">
        <f>+L1236*'Copy Co'!$B$27</f>
        <v>0</v>
      </c>
      <c r="AE1236" s="40">
        <f>+M1236*'Copy Co'!$B$28</f>
        <v>0</v>
      </c>
      <c r="AF1236" s="40">
        <f t="shared" si="180"/>
        <v>113465.7296845613</v>
      </c>
      <c r="AG1236" s="25">
        <f t="shared" si="181"/>
        <v>2622.7296845613018</v>
      </c>
      <c r="AH1236" s="56">
        <f t="shared" si="182"/>
        <v>39219</v>
      </c>
      <c r="AL1236" s="56"/>
      <c r="BF1236" s="2">
        <v>38317</v>
      </c>
      <c r="BG1236" s="3">
        <v>27.625</v>
      </c>
      <c r="BH1236">
        <v>18</v>
      </c>
      <c r="BI1236">
        <v>9.4583333333333304</v>
      </c>
    </row>
    <row r="1237" spans="1:61" x14ac:dyDescent="0.25">
      <c r="A1237" s="2">
        <v>39220</v>
      </c>
      <c r="B1237" s="7">
        <v>92440</v>
      </c>
      <c r="C1237" s="3">
        <v>0</v>
      </c>
      <c r="D1237" s="7">
        <f t="shared" si="176"/>
        <v>0</v>
      </c>
      <c r="E1237" s="7">
        <f t="shared" si="177"/>
        <v>0</v>
      </c>
      <c r="F1237" s="7">
        <f t="shared" si="178"/>
        <v>0</v>
      </c>
      <c r="G1237" s="11">
        <v>110843</v>
      </c>
      <c r="H1237">
        <v>1</v>
      </c>
      <c r="I1237">
        <v>0</v>
      </c>
      <c r="J1237">
        <v>21</v>
      </c>
      <c r="K1237" s="3">
        <v>11.1666666666667</v>
      </c>
      <c r="L1237" s="3">
        <f t="shared" si="179"/>
        <v>0</v>
      </c>
      <c r="M1237" s="5">
        <v>0</v>
      </c>
      <c r="R1237">
        <v>2007</v>
      </c>
      <c r="S1237" s="1" t="s">
        <v>2</v>
      </c>
      <c r="T1237" s="40">
        <f>+'Copy Co'!$B$17</f>
        <v>51399.602684929596</v>
      </c>
      <c r="U1237">
        <f>+'Copy Co'!$B$18*'All Data'!C1237</f>
        <v>0</v>
      </c>
      <c r="V1237" s="40">
        <f>+D1237*'Copy Co'!$B$19</f>
        <v>0</v>
      </c>
      <c r="W1237" s="40">
        <f>+E1237*'Copy Co'!$B$20</f>
        <v>0</v>
      </c>
      <c r="X1237" s="40">
        <f>+F1237*'Copy Co'!$B$21</f>
        <v>0</v>
      </c>
      <c r="Y1237" s="40">
        <f>+G1237*'Copy Co'!$B$22</f>
        <v>46130.925543288417</v>
      </c>
      <c r="Z1237" s="40">
        <f>+H1237*'Copy Co'!$B$23</f>
        <v>-10610.780657764437</v>
      </c>
      <c r="AA1237" s="40">
        <f>+I1237*'Copy Co'!$B$24</f>
        <v>0</v>
      </c>
      <c r="AB1237" s="40">
        <f>+J1237*'Copy Co'!$B$25</f>
        <v>7073.2638747775236</v>
      </c>
      <c r="AC1237" s="40">
        <f>+K1237*'Copy Co'!$B$26</f>
        <v>3498.0369353429596</v>
      </c>
      <c r="AD1237" s="40">
        <f>+L1237*'Copy Co'!$B$27</f>
        <v>0</v>
      </c>
      <c r="AE1237" s="40">
        <f>+M1237*'Copy Co'!$B$28</f>
        <v>0</v>
      </c>
      <c r="AF1237" s="40">
        <f t="shared" si="180"/>
        <v>97491.048380574051</v>
      </c>
      <c r="AG1237" s="25">
        <f t="shared" si="181"/>
        <v>5051.0483805740514</v>
      </c>
      <c r="AH1237" s="56">
        <f t="shared" si="182"/>
        <v>39220</v>
      </c>
      <c r="AL1237" s="56"/>
      <c r="BF1237" s="2">
        <v>38749</v>
      </c>
      <c r="BG1237" s="3">
        <v>27.625</v>
      </c>
      <c r="BH1237">
        <v>21</v>
      </c>
      <c r="BI1237">
        <v>9.25</v>
      </c>
    </row>
    <row r="1238" spans="1:61" x14ac:dyDescent="0.25">
      <c r="A1238" s="2">
        <v>39221</v>
      </c>
      <c r="B1238" s="7">
        <v>98340</v>
      </c>
      <c r="C1238" s="3">
        <v>0</v>
      </c>
      <c r="D1238" s="7">
        <f t="shared" si="176"/>
        <v>0</v>
      </c>
      <c r="E1238" s="7">
        <f t="shared" si="177"/>
        <v>0</v>
      </c>
      <c r="F1238" s="7">
        <f t="shared" si="178"/>
        <v>0</v>
      </c>
      <c r="G1238" s="11">
        <v>92440</v>
      </c>
      <c r="H1238">
        <v>0</v>
      </c>
      <c r="I1238">
        <v>1</v>
      </c>
      <c r="J1238">
        <v>25</v>
      </c>
      <c r="K1238" s="3">
        <v>10.8333333333333</v>
      </c>
      <c r="L1238" s="3">
        <f t="shared" si="179"/>
        <v>0</v>
      </c>
      <c r="M1238" s="5">
        <v>0</v>
      </c>
      <c r="R1238">
        <v>2007</v>
      </c>
      <c r="S1238" s="1" t="s">
        <v>3</v>
      </c>
      <c r="T1238" s="40">
        <f>+'Copy Co'!$B$17</f>
        <v>51399.602684929596</v>
      </c>
      <c r="U1238">
        <f>+'Copy Co'!$B$18*'All Data'!C1238</f>
        <v>0</v>
      </c>
      <c r="V1238" s="40">
        <f>+D1238*'Copy Co'!$B$19</f>
        <v>0</v>
      </c>
      <c r="W1238" s="40">
        <f>+E1238*'Copy Co'!$B$20</f>
        <v>0</v>
      </c>
      <c r="X1238" s="40">
        <f>+F1238*'Copy Co'!$B$21</f>
        <v>0</v>
      </c>
      <c r="Y1238" s="40">
        <f>+G1238*'Copy Co'!$B$22</f>
        <v>38471.917552047322</v>
      </c>
      <c r="Z1238" s="40">
        <f>+H1238*'Copy Co'!$B$23</f>
        <v>0</v>
      </c>
      <c r="AA1238" s="40">
        <f>+I1238*'Copy Co'!$B$24</f>
        <v>-10704.382616627605</v>
      </c>
      <c r="AB1238" s="40">
        <f>+J1238*'Copy Co'!$B$25</f>
        <v>8420.552231878004</v>
      </c>
      <c r="AC1238" s="40">
        <f>+K1238*'Copy Co'!$B$26</f>
        <v>3393.617922347627</v>
      </c>
      <c r="AD1238" s="40">
        <f>+L1238*'Copy Co'!$B$27</f>
        <v>0</v>
      </c>
      <c r="AE1238" s="40">
        <f>+M1238*'Copy Co'!$B$28</f>
        <v>0</v>
      </c>
      <c r="AF1238" s="40">
        <f t="shared" si="180"/>
        <v>90981.307774574918</v>
      </c>
      <c r="AG1238" s="25">
        <f t="shared" si="181"/>
        <v>-7358.6922254250821</v>
      </c>
      <c r="AH1238" s="56">
        <f t="shared" si="182"/>
        <v>39221</v>
      </c>
      <c r="AL1238" s="56"/>
      <c r="BF1238" s="2">
        <v>41995</v>
      </c>
      <c r="BG1238" s="3">
        <v>27.5833333333333</v>
      </c>
      <c r="BH1238">
        <v>25</v>
      </c>
      <c r="BI1238">
        <v>12.4583333333333</v>
      </c>
    </row>
    <row r="1239" spans="1:61" x14ac:dyDescent="0.25">
      <c r="A1239" s="2">
        <v>39222</v>
      </c>
      <c r="B1239" s="7">
        <v>98579</v>
      </c>
      <c r="C1239" s="3">
        <v>0</v>
      </c>
      <c r="D1239" s="7">
        <f t="shared" si="176"/>
        <v>0</v>
      </c>
      <c r="E1239" s="7">
        <f t="shared" si="177"/>
        <v>0</v>
      </c>
      <c r="F1239" s="7">
        <f t="shared" si="178"/>
        <v>0</v>
      </c>
      <c r="G1239" s="11">
        <v>98340</v>
      </c>
      <c r="H1239">
        <v>0</v>
      </c>
      <c r="I1239">
        <v>1</v>
      </c>
      <c r="J1239">
        <v>21</v>
      </c>
      <c r="K1239" s="3">
        <v>11.5416666666667</v>
      </c>
      <c r="L1239" s="3">
        <f t="shared" si="179"/>
        <v>0</v>
      </c>
      <c r="M1239" s="5">
        <v>0</v>
      </c>
      <c r="R1239">
        <v>2007</v>
      </c>
      <c r="S1239" s="1" t="s">
        <v>4</v>
      </c>
      <c r="T1239" s="40">
        <f>+'Copy Co'!$B$17</f>
        <v>51399.602684929596</v>
      </c>
      <c r="U1239">
        <f>+'Copy Co'!$B$18*'All Data'!C1239</f>
        <v>0</v>
      </c>
      <c r="V1239" s="40">
        <f>+D1239*'Copy Co'!$B$19</f>
        <v>0</v>
      </c>
      <c r="W1239" s="40">
        <f>+E1239*'Copy Co'!$B$20</f>
        <v>0</v>
      </c>
      <c r="X1239" s="40">
        <f>+F1239*'Copy Co'!$B$21</f>
        <v>0</v>
      </c>
      <c r="Y1239" s="40">
        <f>+G1239*'Copy Co'!$B$22</f>
        <v>40927.394764910568</v>
      </c>
      <c r="Z1239" s="40">
        <f>+H1239*'Copy Co'!$B$23</f>
        <v>0</v>
      </c>
      <c r="AA1239" s="40">
        <f>+I1239*'Copy Co'!$B$24</f>
        <v>-10704.382616627605</v>
      </c>
      <c r="AB1239" s="40">
        <f>+J1239*'Copy Co'!$B$25</f>
        <v>7073.2638747775236</v>
      </c>
      <c r="AC1239" s="40">
        <f>+K1239*'Copy Co'!$B$26</f>
        <v>3615.5083249626855</v>
      </c>
      <c r="AD1239" s="40">
        <f>+L1239*'Copy Co'!$B$27</f>
        <v>0</v>
      </c>
      <c r="AE1239" s="40">
        <f>+M1239*'Copy Co'!$B$28</f>
        <v>0</v>
      </c>
      <c r="AF1239" s="40">
        <f t="shared" si="180"/>
        <v>92311.387032952756</v>
      </c>
      <c r="AG1239" s="25">
        <f t="shared" si="181"/>
        <v>-6267.6129670472437</v>
      </c>
      <c r="AH1239" s="56">
        <f t="shared" si="182"/>
        <v>39222</v>
      </c>
      <c r="AL1239" s="56"/>
      <c r="BF1239" s="2">
        <v>43089</v>
      </c>
      <c r="BG1239" s="3">
        <v>27.5833333333333</v>
      </c>
      <c r="BH1239">
        <v>30</v>
      </c>
      <c r="BI1239">
        <v>16.625</v>
      </c>
    </row>
    <row r="1240" spans="1:61" x14ac:dyDescent="0.25">
      <c r="A1240" s="2">
        <v>39223</v>
      </c>
      <c r="B1240" s="7">
        <v>159158</v>
      </c>
      <c r="C1240" s="3">
        <v>16.75</v>
      </c>
      <c r="D1240" s="7">
        <f t="shared" si="176"/>
        <v>280.5625</v>
      </c>
      <c r="E1240" s="7">
        <f t="shared" si="177"/>
        <v>4699.421875</v>
      </c>
      <c r="F1240" s="7">
        <f t="shared" si="178"/>
        <v>78715.31640625</v>
      </c>
      <c r="G1240" s="11">
        <v>98579</v>
      </c>
      <c r="H1240">
        <v>0</v>
      </c>
      <c r="I1240">
        <v>0</v>
      </c>
      <c r="J1240">
        <v>21</v>
      </c>
      <c r="K1240" s="3">
        <v>10.2083333333333</v>
      </c>
      <c r="L1240" s="3">
        <f t="shared" si="179"/>
        <v>170.98958333333277</v>
      </c>
      <c r="M1240" s="5">
        <v>0</v>
      </c>
      <c r="R1240">
        <v>2007</v>
      </c>
      <c r="S1240" s="1" t="s">
        <v>5</v>
      </c>
      <c r="T1240" s="40">
        <f>+'Copy Co'!$B$17</f>
        <v>51399.602684929596</v>
      </c>
      <c r="U1240">
        <f>+'Copy Co'!$B$18*'All Data'!C1240</f>
        <v>827.61355601079265</v>
      </c>
      <c r="V1240" s="40">
        <f>+D1240*'Copy Co'!$B$19</f>
        <v>117848.05125592749</v>
      </c>
      <c r="W1240" s="40">
        <f>+E1240*'Copy Co'!$B$20</f>
        <v>-36295.8800204617</v>
      </c>
      <c r="X1240" s="40">
        <f>+F1240*'Copy Co'!$B$21</f>
        <v>3816.5671097205454</v>
      </c>
      <c r="Y1240" s="40">
        <f>+G1240*'Copy Co'!$B$22</f>
        <v>41026.862401160455</v>
      </c>
      <c r="Z1240" s="40">
        <f>+H1240*'Copy Co'!$B$23</f>
        <v>0</v>
      </c>
      <c r="AA1240" s="40">
        <f>+I1240*'Copy Co'!$B$24</f>
        <v>0</v>
      </c>
      <c r="AB1240" s="40">
        <f>+J1240*'Copy Co'!$B$25</f>
        <v>7073.2638747775236</v>
      </c>
      <c r="AC1240" s="40">
        <f>+K1240*'Copy Co'!$B$26</f>
        <v>3197.8322729814172</v>
      </c>
      <c r="AD1240" s="40">
        <f>+L1240*'Copy Co'!$B$27</f>
        <v>31343.672117531216</v>
      </c>
      <c r="AE1240" s="40">
        <f>+M1240*'Copy Co'!$B$28</f>
        <v>0</v>
      </c>
      <c r="AF1240" s="40">
        <f t="shared" si="180"/>
        <v>220237.58525257735</v>
      </c>
      <c r="AG1240" s="25">
        <f t="shared" si="181"/>
        <v>61079.585252577352</v>
      </c>
      <c r="AH1240" s="56">
        <f t="shared" si="182"/>
        <v>39223</v>
      </c>
      <c r="AL1240" s="56"/>
      <c r="BF1240" s="2">
        <v>38015</v>
      </c>
      <c r="BG1240" s="3">
        <v>27.5</v>
      </c>
      <c r="BH1240">
        <v>12</v>
      </c>
      <c r="BI1240">
        <v>8.3333333333333304</v>
      </c>
    </row>
    <row r="1241" spans="1:61" x14ac:dyDescent="0.25">
      <c r="A1241" s="2">
        <v>39224</v>
      </c>
      <c r="B1241" s="7">
        <v>207051</v>
      </c>
      <c r="C1241" s="3">
        <v>17.0833333333333</v>
      </c>
      <c r="D1241" s="7">
        <f t="shared" si="176"/>
        <v>291.84027777777663</v>
      </c>
      <c r="E1241" s="7">
        <f t="shared" si="177"/>
        <v>4985.6047453703413</v>
      </c>
      <c r="F1241" s="7">
        <f t="shared" si="178"/>
        <v>85170.747733409822</v>
      </c>
      <c r="G1241" s="11">
        <v>159158</v>
      </c>
      <c r="H1241">
        <v>0</v>
      </c>
      <c r="I1241">
        <v>0</v>
      </c>
      <c r="J1241">
        <v>15</v>
      </c>
      <c r="K1241" s="3">
        <v>7.9166666666666696</v>
      </c>
      <c r="L1241" s="3">
        <f t="shared" si="179"/>
        <v>135.24305555555534</v>
      </c>
      <c r="M1241" s="5">
        <v>0</v>
      </c>
      <c r="R1241">
        <v>2007</v>
      </c>
      <c r="S1241" s="1" t="s">
        <v>6</v>
      </c>
      <c r="T1241" s="40">
        <f>+'Copy Co'!$B$17</f>
        <v>51399.602684929596</v>
      </c>
      <c r="U1241">
        <f>+'Copy Co'!$B$18*'All Data'!C1241</f>
        <v>844.08347752344355</v>
      </c>
      <c r="V1241" s="40">
        <f>+D1241*'Copy Co'!$B$19</f>
        <v>122585.19229797117</v>
      </c>
      <c r="W1241" s="40">
        <f>+E1241*'Copy Co'!$B$20</f>
        <v>-38506.207035818938</v>
      </c>
      <c r="X1241" s="40">
        <f>+F1241*'Copy Co'!$B$21</f>
        <v>4129.5632076482116</v>
      </c>
      <c r="Y1241" s="40">
        <f>+G1241*'Copy Co'!$B$22</f>
        <v>66238.786821167756</v>
      </c>
      <c r="Z1241" s="40">
        <f>+H1241*'Copy Co'!$B$23</f>
        <v>0</v>
      </c>
      <c r="AA1241" s="40">
        <f>+I1241*'Copy Co'!$B$24</f>
        <v>0</v>
      </c>
      <c r="AB1241" s="40">
        <f>+J1241*'Copy Co'!$B$25</f>
        <v>5052.331339126802</v>
      </c>
      <c r="AC1241" s="40">
        <f>+K1241*'Copy Co'!$B$26</f>
        <v>2479.9515586386592</v>
      </c>
      <c r="AD1241" s="40">
        <f>+L1241*'Copy Co'!$B$27</f>
        <v>24791.065671191856</v>
      </c>
      <c r="AE1241" s="40">
        <f>+M1241*'Copy Co'!$B$28</f>
        <v>0</v>
      </c>
      <c r="AF1241" s="40">
        <f t="shared" si="180"/>
        <v>239014.37002237851</v>
      </c>
      <c r="AG1241" s="25">
        <f t="shared" si="181"/>
        <v>31963.370022378513</v>
      </c>
      <c r="AH1241" s="56">
        <f t="shared" si="182"/>
        <v>39224</v>
      </c>
      <c r="AL1241" s="56"/>
      <c r="BF1241" s="2">
        <v>39033</v>
      </c>
      <c r="BG1241" s="3">
        <v>27.5</v>
      </c>
      <c r="BH1241">
        <v>26</v>
      </c>
      <c r="BI1241">
        <v>8.9583333333333304</v>
      </c>
    </row>
    <row r="1242" spans="1:61" x14ac:dyDescent="0.25">
      <c r="A1242" s="2">
        <v>39225</v>
      </c>
      <c r="B1242" s="7">
        <v>171585</v>
      </c>
      <c r="C1242" s="3">
        <v>11.3333333333333</v>
      </c>
      <c r="D1242" s="7">
        <f t="shared" si="176"/>
        <v>128.44444444444369</v>
      </c>
      <c r="E1242" s="7">
        <f t="shared" si="177"/>
        <v>1455.703703703691</v>
      </c>
      <c r="F1242" s="7">
        <f t="shared" si="178"/>
        <v>16497.97530864178</v>
      </c>
      <c r="G1242" s="11">
        <v>207051</v>
      </c>
      <c r="H1242">
        <v>0</v>
      </c>
      <c r="I1242">
        <v>0</v>
      </c>
      <c r="J1242">
        <v>14</v>
      </c>
      <c r="K1242" s="3">
        <v>7.625</v>
      </c>
      <c r="L1242" s="3">
        <f t="shared" si="179"/>
        <v>86.416666666666416</v>
      </c>
      <c r="M1242" s="5">
        <v>0</v>
      </c>
      <c r="R1242">
        <v>2007</v>
      </c>
      <c r="S1242" s="1" t="s">
        <v>7</v>
      </c>
      <c r="T1242" s="40">
        <f>+'Copy Co'!$B$17</f>
        <v>51399.602684929596</v>
      </c>
      <c r="U1242">
        <f>+'Copy Co'!$B$18*'All Data'!C1242</f>
        <v>559.97733143018638</v>
      </c>
      <c r="V1242" s="40">
        <f>+D1242*'Copy Co'!$B$19</f>
        <v>53952.069404955866</v>
      </c>
      <c r="W1242" s="40">
        <f>+E1242*'Copy Co'!$B$20</f>
        <v>-11243.095082833119</v>
      </c>
      <c r="X1242" s="40">
        <f>+F1242*'Copy Co'!$B$21</f>
        <v>799.91585900484813</v>
      </c>
      <c r="Y1242" s="40">
        <f>+G1242*'Copy Co'!$B$22</f>
        <v>86171.019050940609</v>
      </c>
      <c r="Z1242" s="40">
        <f>+H1242*'Copy Co'!$B$23</f>
        <v>0</v>
      </c>
      <c r="AA1242" s="40">
        <f>+I1242*'Copy Co'!$B$24</f>
        <v>0</v>
      </c>
      <c r="AB1242" s="40">
        <f>+J1242*'Copy Co'!$B$25</f>
        <v>4715.5092498516824</v>
      </c>
      <c r="AC1242" s="40">
        <f>+K1242*'Copy Co'!$B$26</f>
        <v>2388.5849222677602</v>
      </c>
      <c r="AD1242" s="40">
        <f>+L1242*'Copy Co'!$B$27</f>
        <v>15840.822655317639</v>
      </c>
      <c r="AE1242" s="40">
        <f>+M1242*'Copy Co'!$B$28</f>
        <v>0</v>
      </c>
      <c r="AF1242" s="40">
        <f t="shared" si="180"/>
        <v>204584.40607586506</v>
      </c>
      <c r="AG1242" s="25">
        <f t="shared" si="181"/>
        <v>32999.406075865059</v>
      </c>
      <c r="AH1242" s="56">
        <f t="shared" si="182"/>
        <v>39225</v>
      </c>
      <c r="AL1242" s="56"/>
      <c r="BF1242" s="2">
        <v>40872</v>
      </c>
      <c r="BG1242" s="3">
        <v>27.5</v>
      </c>
      <c r="BH1242">
        <v>31</v>
      </c>
      <c r="BI1242">
        <v>9</v>
      </c>
    </row>
    <row r="1243" spans="1:61" x14ac:dyDescent="0.25">
      <c r="A1243" s="2">
        <v>39226</v>
      </c>
      <c r="B1243" s="7">
        <v>147095</v>
      </c>
      <c r="C1243" s="3">
        <v>3.25</v>
      </c>
      <c r="D1243" s="7">
        <f t="shared" si="176"/>
        <v>10.5625</v>
      </c>
      <c r="E1243" s="7">
        <f t="shared" si="177"/>
        <v>34.328125</v>
      </c>
      <c r="F1243" s="7">
        <f t="shared" si="178"/>
        <v>111.56640625</v>
      </c>
      <c r="G1243" s="11">
        <v>171585</v>
      </c>
      <c r="H1243">
        <v>0</v>
      </c>
      <c r="I1243">
        <v>0</v>
      </c>
      <c r="J1243">
        <v>22</v>
      </c>
      <c r="K1243" s="3">
        <v>13.8333333333333</v>
      </c>
      <c r="L1243" s="3">
        <f t="shared" si="179"/>
        <v>44.958333333333229</v>
      </c>
      <c r="M1243" s="5">
        <v>0</v>
      </c>
      <c r="R1243">
        <v>2007</v>
      </c>
      <c r="S1243" s="1" t="s">
        <v>1</v>
      </c>
      <c r="T1243" s="40">
        <f>+'Copy Co'!$B$17</f>
        <v>51399.602684929596</v>
      </c>
      <c r="U1243">
        <f>+'Copy Co'!$B$18*'All Data'!C1243</f>
        <v>160.58173474836275</v>
      </c>
      <c r="V1243" s="40">
        <f>+D1243*'Copy Co'!$B$19</f>
        <v>4436.6942887618052</v>
      </c>
      <c r="W1243" s="40">
        <f>+E1243*'Copy Co'!$B$20</f>
        <v>-265.13250767200208</v>
      </c>
      <c r="X1243" s="40">
        <f>+F1243*'Copy Co'!$B$21</f>
        <v>5.4093751519197619</v>
      </c>
      <c r="Y1243" s="40">
        <f>+G1243*'Copy Co'!$B$22</f>
        <v>71410.687723583294</v>
      </c>
      <c r="Z1243" s="40">
        <f>+H1243*'Copy Co'!$B$23</f>
        <v>0</v>
      </c>
      <c r="AA1243" s="40">
        <f>+I1243*'Copy Co'!$B$24</f>
        <v>0</v>
      </c>
      <c r="AB1243" s="40">
        <f>+J1243*'Copy Co'!$B$25</f>
        <v>7410.0859640526432</v>
      </c>
      <c r="AC1243" s="40">
        <f>+K1243*'Copy Co'!$B$26</f>
        <v>4333.3890393054344</v>
      </c>
      <c r="AD1243" s="40">
        <f>+L1243*'Copy Co'!$B$27</f>
        <v>8241.1994431474177</v>
      </c>
      <c r="AE1243" s="40">
        <f>+M1243*'Copy Co'!$B$28</f>
        <v>0</v>
      </c>
      <c r="AF1243" s="40">
        <f t="shared" si="180"/>
        <v>147132.5177460085</v>
      </c>
      <c r="AG1243" s="25">
        <f t="shared" si="181"/>
        <v>37.517746008496033</v>
      </c>
      <c r="AH1243" s="56">
        <f t="shared" si="182"/>
        <v>39226</v>
      </c>
      <c r="AL1243" s="56"/>
      <c r="BF1243" s="2">
        <v>42388</v>
      </c>
      <c r="BG1243" s="3">
        <v>27.5</v>
      </c>
      <c r="BH1243">
        <v>24</v>
      </c>
      <c r="BI1243">
        <v>12.2083333333333</v>
      </c>
    </row>
    <row r="1244" spans="1:61" x14ac:dyDescent="0.25">
      <c r="A1244" s="2">
        <v>39227</v>
      </c>
      <c r="B1244" s="7">
        <v>105582</v>
      </c>
      <c r="C1244" s="3">
        <v>0</v>
      </c>
      <c r="D1244" s="7">
        <f t="shared" si="176"/>
        <v>0</v>
      </c>
      <c r="E1244" s="7">
        <f t="shared" si="177"/>
        <v>0</v>
      </c>
      <c r="F1244" s="7">
        <f t="shared" si="178"/>
        <v>0</v>
      </c>
      <c r="G1244" s="11">
        <v>147095</v>
      </c>
      <c r="H1244">
        <v>1</v>
      </c>
      <c r="I1244">
        <v>0</v>
      </c>
      <c r="J1244">
        <v>15</v>
      </c>
      <c r="K1244" s="3">
        <v>8.5</v>
      </c>
      <c r="L1244" s="3">
        <f t="shared" si="179"/>
        <v>0</v>
      </c>
      <c r="M1244" s="5">
        <v>0</v>
      </c>
      <c r="R1244">
        <v>2007</v>
      </c>
      <c r="S1244" s="1" t="s">
        <v>2</v>
      </c>
      <c r="T1244" s="40">
        <f>+'Copy Co'!$B$17</f>
        <v>51399.602684929596</v>
      </c>
      <c r="U1244">
        <f>+'Copy Co'!$B$18*'All Data'!C1244</f>
        <v>0</v>
      </c>
      <c r="V1244" s="40">
        <f>+D1244*'Copy Co'!$B$19</f>
        <v>0</v>
      </c>
      <c r="W1244" s="40">
        <f>+E1244*'Copy Co'!$B$20</f>
        <v>0</v>
      </c>
      <c r="X1244" s="40">
        <f>+F1244*'Copy Co'!$B$21</f>
        <v>0</v>
      </c>
      <c r="Y1244" s="40">
        <f>+G1244*'Copy Co'!$B$22</f>
        <v>61218.37637730853</v>
      </c>
      <c r="Z1244" s="40">
        <f>+H1244*'Copy Co'!$B$23</f>
        <v>-10610.780657764437</v>
      </c>
      <c r="AA1244" s="40">
        <f>+I1244*'Copy Co'!$B$24</f>
        <v>0</v>
      </c>
      <c r="AB1244" s="40">
        <f>+J1244*'Copy Co'!$B$25</f>
        <v>5052.331339126802</v>
      </c>
      <c r="AC1244" s="40">
        <f>+K1244*'Copy Co'!$B$26</f>
        <v>2662.6848313804539</v>
      </c>
      <c r="AD1244" s="40">
        <f>+L1244*'Copy Co'!$B$27</f>
        <v>0</v>
      </c>
      <c r="AE1244" s="40">
        <f>+M1244*'Copy Co'!$B$28</f>
        <v>0</v>
      </c>
      <c r="AF1244" s="40">
        <f t="shared" si="180"/>
        <v>109722.21457498094</v>
      </c>
      <c r="AG1244" s="25">
        <f t="shared" si="181"/>
        <v>4140.2145749809424</v>
      </c>
      <c r="AH1244" s="56">
        <f t="shared" si="182"/>
        <v>39227</v>
      </c>
      <c r="AL1244" s="56"/>
      <c r="BF1244" s="2">
        <v>42451</v>
      </c>
      <c r="BG1244" s="3">
        <v>27.5</v>
      </c>
      <c r="BH1244">
        <v>15</v>
      </c>
      <c r="BI1244">
        <v>8.375</v>
      </c>
    </row>
    <row r="1245" spans="1:61" x14ac:dyDescent="0.25">
      <c r="A1245" s="2">
        <v>39228</v>
      </c>
      <c r="B1245" s="7">
        <v>89628</v>
      </c>
      <c r="C1245" s="3">
        <v>0</v>
      </c>
      <c r="D1245" s="7">
        <f t="shared" si="176"/>
        <v>0</v>
      </c>
      <c r="E1245" s="7">
        <f t="shared" si="177"/>
        <v>0</v>
      </c>
      <c r="F1245" s="7">
        <f t="shared" si="178"/>
        <v>0</v>
      </c>
      <c r="G1245" s="11">
        <v>105582</v>
      </c>
      <c r="H1245">
        <v>0</v>
      </c>
      <c r="I1245">
        <v>1</v>
      </c>
      <c r="J1245">
        <v>13</v>
      </c>
      <c r="K1245" s="3">
        <v>7.25</v>
      </c>
      <c r="L1245" s="3">
        <f t="shared" si="179"/>
        <v>0</v>
      </c>
      <c r="M1245" s="5">
        <v>0</v>
      </c>
      <c r="R1245">
        <v>2007</v>
      </c>
      <c r="S1245" s="1" t="s">
        <v>3</v>
      </c>
      <c r="T1245" s="40">
        <f>+'Copy Co'!$B$17</f>
        <v>51399.602684929596</v>
      </c>
      <c r="U1245">
        <f>+'Copy Co'!$B$18*'All Data'!C1245</f>
        <v>0</v>
      </c>
      <c r="V1245" s="40">
        <f>+D1245*'Copy Co'!$B$19</f>
        <v>0</v>
      </c>
      <c r="W1245" s="40">
        <f>+E1245*'Copy Co'!$B$20</f>
        <v>0</v>
      </c>
      <c r="X1245" s="40">
        <f>+F1245*'Copy Co'!$B$21</f>
        <v>0</v>
      </c>
      <c r="Y1245" s="40">
        <f>+G1245*'Copy Co'!$B$22</f>
        <v>43941.388998055605</v>
      </c>
      <c r="Z1245" s="40">
        <f>+H1245*'Copy Co'!$B$23</f>
        <v>0</v>
      </c>
      <c r="AA1245" s="40">
        <f>+I1245*'Copy Co'!$B$24</f>
        <v>-10704.382616627605</v>
      </c>
      <c r="AB1245" s="40">
        <f>+J1245*'Copy Co'!$B$25</f>
        <v>4378.6871605765618</v>
      </c>
      <c r="AC1245" s="40">
        <f>+K1245*'Copy Co'!$B$26</f>
        <v>2271.1135326480344</v>
      </c>
      <c r="AD1245" s="40">
        <f>+L1245*'Copy Co'!$B$27</f>
        <v>0</v>
      </c>
      <c r="AE1245" s="40">
        <f>+M1245*'Copy Co'!$B$28</f>
        <v>0</v>
      </c>
      <c r="AF1245" s="40">
        <f t="shared" si="180"/>
        <v>91286.409759582195</v>
      </c>
      <c r="AG1245" s="25">
        <f t="shared" si="181"/>
        <v>1658.409759582195</v>
      </c>
      <c r="AH1245" s="56">
        <f t="shared" si="182"/>
        <v>39228</v>
      </c>
      <c r="AL1245" s="56"/>
      <c r="BF1245" s="2">
        <v>42817</v>
      </c>
      <c r="BG1245" s="3">
        <v>27.5</v>
      </c>
      <c r="BH1245">
        <v>17</v>
      </c>
      <c r="BI1245">
        <v>5.4583333333333304</v>
      </c>
    </row>
    <row r="1246" spans="1:61" x14ac:dyDescent="0.25">
      <c r="A1246" s="2">
        <v>39229</v>
      </c>
      <c r="B1246" s="7">
        <v>73428</v>
      </c>
      <c r="C1246" s="3">
        <v>0</v>
      </c>
      <c r="D1246" s="7">
        <f t="shared" si="176"/>
        <v>0</v>
      </c>
      <c r="E1246" s="7">
        <f t="shared" si="177"/>
        <v>0</v>
      </c>
      <c r="F1246" s="7">
        <f t="shared" si="178"/>
        <v>0</v>
      </c>
      <c r="G1246" s="11">
        <v>89628</v>
      </c>
      <c r="H1246">
        <v>0</v>
      </c>
      <c r="I1246">
        <v>1</v>
      </c>
      <c r="J1246">
        <v>22</v>
      </c>
      <c r="K1246" s="3">
        <v>11.5833333333333</v>
      </c>
      <c r="L1246" s="3">
        <f t="shared" si="179"/>
        <v>0</v>
      </c>
      <c r="M1246" s="5">
        <v>0</v>
      </c>
      <c r="R1246">
        <v>2007</v>
      </c>
      <c r="S1246" s="1" t="s">
        <v>4</v>
      </c>
      <c r="T1246" s="40">
        <f>+'Copy Co'!$B$17</f>
        <v>51399.602684929596</v>
      </c>
      <c r="U1246">
        <f>+'Copy Co'!$B$18*'All Data'!C1246</f>
        <v>0</v>
      </c>
      <c r="V1246" s="40">
        <f>+D1246*'Copy Co'!$B$19</f>
        <v>0</v>
      </c>
      <c r="W1246" s="40">
        <f>+E1246*'Copy Co'!$B$20</f>
        <v>0</v>
      </c>
      <c r="X1246" s="40">
        <f>+F1246*'Copy Co'!$B$21</f>
        <v>0</v>
      </c>
      <c r="Y1246" s="40">
        <f>+G1246*'Copy Co'!$B$22</f>
        <v>37301.612141441983</v>
      </c>
      <c r="Z1246" s="40">
        <f>+H1246*'Copy Co'!$B$23</f>
        <v>0</v>
      </c>
      <c r="AA1246" s="40">
        <f>+I1246*'Copy Co'!$B$24</f>
        <v>-10704.382616627605</v>
      </c>
      <c r="AB1246" s="40">
        <f>+J1246*'Copy Co'!$B$25</f>
        <v>7410.0859640526432</v>
      </c>
      <c r="AC1246" s="40">
        <f>+K1246*'Copy Co'!$B$26</f>
        <v>3628.5607015870787</v>
      </c>
      <c r="AD1246" s="40">
        <f>+L1246*'Copy Co'!$B$27</f>
        <v>0</v>
      </c>
      <c r="AE1246" s="40">
        <f>+M1246*'Copy Co'!$B$28</f>
        <v>0</v>
      </c>
      <c r="AF1246" s="40">
        <f t="shared" si="180"/>
        <v>89035.478875383691</v>
      </c>
      <c r="AG1246" s="25">
        <f t="shared" si="181"/>
        <v>15607.478875383691</v>
      </c>
      <c r="AH1246" s="56">
        <f t="shared" si="182"/>
        <v>39229</v>
      </c>
      <c r="AL1246" s="56"/>
      <c r="BF1246" s="2">
        <v>38052</v>
      </c>
      <c r="BG1246" s="3">
        <v>27.4583333333333</v>
      </c>
      <c r="BH1246">
        <v>14</v>
      </c>
      <c r="BI1246">
        <v>5.2083333333333304</v>
      </c>
    </row>
    <row r="1247" spans="1:61" x14ac:dyDescent="0.25">
      <c r="A1247" s="2">
        <v>39230</v>
      </c>
      <c r="B1247" s="7">
        <v>91769</v>
      </c>
      <c r="C1247" s="3">
        <v>3</v>
      </c>
      <c r="D1247" s="7">
        <f t="shared" si="176"/>
        <v>9</v>
      </c>
      <c r="E1247" s="7">
        <f t="shared" si="177"/>
        <v>27</v>
      </c>
      <c r="F1247" s="7">
        <f t="shared" si="178"/>
        <v>81</v>
      </c>
      <c r="G1247" s="11">
        <v>73428</v>
      </c>
      <c r="H1247">
        <v>0</v>
      </c>
      <c r="I1247">
        <v>0</v>
      </c>
      <c r="J1247">
        <v>21</v>
      </c>
      <c r="K1247" s="3">
        <v>10.5416666666667</v>
      </c>
      <c r="L1247" s="3">
        <f t="shared" si="179"/>
        <v>31.625000000000099</v>
      </c>
      <c r="M1247" s="5">
        <v>0</v>
      </c>
      <c r="R1247">
        <v>2007</v>
      </c>
      <c r="S1247" s="1" t="s">
        <v>5</v>
      </c>
      <c r="T1247" s="40">
        <f>+'Copy Co'!$B$17</f>
        <v>51399.602684929596</v>
      </c>
      <c r="U1247">
        <f>+'Copy Co'!$B$18*'All Data'!C1247</f>
        <v>148.22929361387332</v>
      </c>
      <c r="V1247" s="40">
        <f>+D1247*'Copy Co'!$B$19</f>
        <v>3780.3785655721895</v>
      </c>
      <c r="W1247" s="40">
        <f>+E1247*'Copy Co'!$B$20</f>
        <v>-208.5338977046971</v>
      </c>
      <c r="X1247" s="40">
        <f>+F1247*'Copy Co'!$B$21</f>
        <v>3.9273415899376132</v>
      </c>
      <c r="Y1247" s="40">
        <f>+G1247*'Copy Co'!$B$22</f>
        <v>30559.454370529322</v>
      </c>
      <c r="Z1247" s="40">
        <f>+H1247*'Copy Co'!$B$23</f>
        <v>0</v>
      </c>
      <c r="AA1247" s="40">
        <f>+I1247*'Copy Co'!$B$24</f>
        <v>0</v>
      </c>
      <c r="AB1247" s="40">
        <f>+J1247*'Copy Co'!$B$25</f>
        <v>7073.2638747775236</v>
      </c>
      <c r="AC1247" s="40">
        <f>+K1247*'Copy Co'!$B$26</f>
        <v>3302.2512859767498</v>
      </c>
      <c r="AD1247" s="40">
        <f>+L1247*'Copy Co'!$B$27</f>
        <v>5797.099515615314</v>
      </c>
      <c r="AE1247" s="40">
        <f>+M1247*'Copy Co'!$B$28</f>
        <v>0</v>
      </c>
      <c r="AF1247" s="40">
        <f t="shared" si="180"/>
        <v>101855.6730348998</v>
      </c>
      <c r="AG1247" s="25">
        <f t="shared" si="181"/>
        <v>10086.673034899795</v>
      </c>
      <c r="AH1247" s="56">
        <f t="shared" si="182"/>
        <v>39230</v>
      </c>
      <c r="AL1247" s="56"/>
      <c r="BF1247" s="2">
        <v>39547</v>
      </c>
      <c r="BG1247" s="3">
        <v>27.4583333333333</v>
      </c>
      <c r="BH1247">
        <v>23</v>
      </c>
      <c r="BI1247">
        <v>11.625</v>
      </c>
    </row>
    <row r="1248" spans="1:61" x14ac:dyDescent="0.25">
      <c r="A1248" s="2">
        <v>39231</v>
      </c>
      <c r="B1248" s="7">
        <v>110556</v>
      </c>
      <c r="C1248" s="3">
        <v>6.5416666666666599</v>
      </c>
      <c r="D1248" s="7">
        <f t="shared" si="176"/>
        <v>42.793402777777686</v>
      </c>
      <c r="E1248" s="7">
        <f t="shared" si="177"/>
        <v>279.94017650462877</v>
      </c>
      <c r="F1248" s="7">
        <f t="shared" si="178"/>
        <v>1831.275321301111</v>
      </c>
      <c r="G1248" s="11">
        <v>91769</v>
      </c>
      <c r="H1248">
        <v>0</v>
      </c>
      <c r="I1248">
        <v>0</v>
      </c>
      <c r="J1248">
        <v>14</v>
      </c>
      <c r="K1248" s="3">
        <v>6.75</v>
      </c>
      <c r="L1248" s="3">
        <f t="shared" si="179"/>
        <v>44.156249999999957</v>
      </c>
      <c r="M1248" s="5">
        <v>0</v>
      </c>
      <c r="R1248">
        <v>2007</v>
      </c>
      <c r="S1248" s="1" t="s">
        <v>6</v>
      </c>
      <c r="T1248" s="40">
        <f>+'Copy Co'!$B$17</f>
        <v>51399.602684929596</v>
      </c>
      <c r="U1248">
        <f>+'Copy Co'!$B$18*'All Data'!C1248</f>
        <v>323.22220968580672</v>
      </c>
      <c r="V1248" s="40">
        <f>+D1248*'Copy Co'!$B$19</f>
        <v>17975.029178778685</v>
      </c>
      <c r="W1248" s="40">
        <f>+E1248*'Copy Co'!$B$20</f>
        <v>-2162.1117085426336</v>
      </c>
      <c r="X1248" s="40">
        <f>+F1248*'Copy Co'!$B$21</f>
        <v>88.790663357681723</v>
      </c>
      <c r="Y1248" s="40">
        <f>+G1248*'Copy Co'!$B$22</f>
        <v>38192.659041906431</v>
      </c>
      <c r="Z1248" s="40">
        <f>+H1248*'Copy Co'!$B$23</f>
        <v>0</v>
      </c>
      <c r="AA1248" s="40">
        <f>+I1248*'Copy Co'!$B$24</f>
        <v>0</v>
      </c>
      <c r="AB1248" s="40">
        <f>+J1248*'Copy Co'!$B$25</f>
        <v>4715.5092498516824</v>
      </c>
      <c r="AC1248" s="40">
        <f>+K1248*'Copy Co'!$B$26</f>
        <v>2114.4850131550666</v>
      </c>
      <c r="AD1248" s="40">
        <f>+L1248*'Copy Co'!$B$27</f>
        <v>8094.1715568818236</v>
      </c>
      <c r="AE1248" s="40">
        <f>+M1248*'Copy Co'!$B$28</f>
        <v>0</v>
      </c>
      <c r="AF1248" s="40">
        <f t="shared" si="180"/>
        <v>120741.35789000413</v>
      </c>
      <c r="AG1248" s="25">
        <f t="shared" si="181"/>
        <v>10185.357890004132</v>
      </c>
      <c r="AH1248" s="56">
        <f t="shared" si="182"/>
        <v>39231</v>
      </c>
      <c r="AL1248" s="56"/>
      <c r="BF1248" s="2">
        <v>41236</v>
      </c>
      <c r="BG1248" s="3">
        <v>27.4583333333333</v>
      </c>
      <c r="BH1248">
        <v>8</v>
      </c>
      <c r="BI1248">
        <v>2.6666666666666701</v>
      </c>
    </row>
    <row r="1249" spans="1:61" x14ac:dyDescent="0.25">
      <c r="A1249" s="2">
        <v>39232</v>
      </c>
      <c r="B1249" s="7">
        <v>110683</v>
      </c>
      <c r="C1249" s="3">
        <v>1.0833333333333399</v>
      </c>
      <c r="D1249" s="7">
        <f t="shared" si="176"/>
        <v>1.1736111111111254</v>
      </c>
      <c r="E1249" s="7">
        <f t="shared" si="177"/>
        <v>1.2714120370370603</v>
      </c>
      <c r="F1249" s="7">
        <f t="shared" si="178"/>
        <v>1.3773630401234902</v>
      </c>
      <c r="G1249" s="11">
        <v>110556</v>
      </c>
      <c r="H1249">
        <v>0</v>
      </c>
      <c r="I1249">
        <v>0</v>
      </c>
      <c r="J1249">
        <v>13</v>
      </c>
      <c r="K1249" s="3">
        <v>7.5</v>
      </c>
      <c r="L1249" s="3">
        <f t="shared" si="179"/>
        <v>8.1250000000000497</v>
      </c>
      <c r="M1249" s="5">
        <v>0</v>
      </c>
      <c r="R1249">
        <v>2007</v>
      </c>
      <c r="S1249" s="1" t="s">
        <v>7</v>
      </c>
      <c r="T1249" s="40">
        <f>+'Copy Co'!$B$17</f>
        <v>51399.602684929596</v>
      </c>
      <c r="U1249">
        <f>+'Copy Co'!$B$18*'All Data'!C1249</f>
        <v>53.527244916121241</v>
      </c>
      <c r="V1249" s="40">
        <f>+D1249*'Copy Co'!$B$19</f>
        <v>492.96603208465103</v>
      </c>
      <c r="W1249" s="40">
        <f>+E1249*'Copy Co'!$B$20</f>
        <v>-9.8197225063706259</v>
      </c>
      <c r="X1249" s="40">
        <f>+F1249*'Copy Co'!$B$21</f>
        <v>6.6782409282961641E-2</v>
      </c>
      <c r="Y1249" s="40">
        <f>+G1249*'Copy Co'!$B$22</f>
        <v>46011.48114327286</v>
      </c>
      <c r="Z1249" s="40">
        <f>+H1249*'Copy Co'!$B$23</f>
        <v>0</v>
      </c>
      <c r="AA1249" s="40">
        <f>+I1249*'Copy Co'!$B$24</f>
        <v>0</v>
      </c>
      <c r="AB1249" s="40">
        <f>+J1249*'Copy Co'!$B$25</f>
        <v>4378.6871605765618</v>
      </c>
      <c r="AC1249" s="40">
        <f>+K1249*'Copy Co'!$B$26</f>
        <v>2349.4277923945183</v>
      </c>
      <c r="AD1249" s="40">
        <f>+L1249*'Copy Co'!$B$27</f>
        <v>1489.3733933399074</v>
      </c>
      <c r="AE1249" s="40">
        <f>+M1249*'Copy Co'!$B$28</f>
        <v>0</v>
      </c>
      <c r="AF1249" s="40">
        <f t="shared" si="180"/>
        <v>106165.31251141713</v>
      </c>
      <c r="AG1249" s="25">
        <f t="shared" si="181"/>
        <v>-4517.6874885828729</v>
      </c>
      <c r="AH1249" s="56">
        <f t="shared" si="182"/>
        <v>39232</v>
      </c>
      <c r="AL1249" s="56"/>
      <c r="BF1249" s="2">
        <v>42746</v>
      </c>
      <c r="BG1249" s="3">
        <v>27.4583333333333</v>
      </c>
      <c r="BH1249">
        <v>15</v>
      </c>
      <c r="BI1249">
        <v>6.7083333333333304</v>
      </c>
    </row>
    <row r="1250" spans="1:61" x14ac:dyDescent="0.25">
      <c r="A1250" s="2">
        <v>39233</v>
      </c>
      <c r="B1250" s="7">
        <v>113555</v>
      </c>
      <c r="C1250" s="3">
        <v>0</v>
      </c>
      <c r="D1250" s="7">
        <f t="shared" si="176"/>
        <v>0</v>
      </c>
      <c r="E1250" s="7">
        <f t="shared" si="177"/>
        <v>0</v>
      </c>
      <c r="F1250" s="7">
        <f t="shared" si="178"/>
        <v>0</v>
      </c>
      <c r="G1250" s="11">
        <v>110683</v>
      </c>
      <c r="H1250">
        <v>0</v>
      </c>
      <c r="I1250">
        <v>0</v>
      </c>
      <c r="J1250">
        <v>13</v>
      </c>
      <c r="K1250" s="3">
        <v>6.4583333333333304</v>
      </c>
      <c r="L1250" s="3">
        <f t="shared" si="179"/>
        <v>0</v>
      </c>
      <c r="M1250" s="5">
        <v>0</v>
      </c>
      <c r="R1250">
        <v>2007</v>
      </c>
      <c r="S1250" s="1" t="s">
        <v>1</v>
      </c>
      <c r="T1250" s="40">
        <f>+'Copy Co'!$B$17</f>
        <v>51399.602684929596</v>
      </c>
      <c r="U1250">
        <f>+'Copy Co'!$B$18*'All Data'!C1250</f>
        <v>0</v>
      </c>
      <c r="V1250" s="40">
        <f>+D1250*'Copy Co'!$B$19</f>
        <v>0</v>
      </c>
      <c r="W1250" s="40">
        <f>+E1250*'Copy Co'!$B$20</f>
        <v>0</v>
      </c>
      <c r="X1250" s="40">
        <f>+F1250*'Copy Co'!$B$21</f>
        <v>0</v>
      </c>
      <c r="Y1250" s="40">
        <f>+G1250*'Copy Co'!$B$22</f>
        <v>46064.336330736187</v>
      </c>
      <c r="Z1250" s="40">
        <f>+H1250*'Copy Co'!$B$23</f>
        <v>0</v>
      </c>
      <c r="AA1250" s="40">
        <f>+I1250*'Copy Co'!$B$24</f>
        <v>0</v>
      </c>
      <c r="AB1250" s="40">
        <f>+J1250*'Copy Co'!$B$25</f>
        <v>4378.6871605765618</v>
      </c>
      <c r="AC1250" s="40">
        <f>+K1250*'Copy Co'!$B$26</f>
        <v>2023.1183767841676</v>
      </c>
      <c r="AD1250" s="40">
        <f>+L1250*'Copy Co'!$B$27</f>
        <v>0</v>
      </c>
      <c r="AE1250" s="40">
        <f>+M1250*'Copy Co'!$B$28</f>
        <v>0</v>
      </c>
      <c r="AF1250" s="40">
        <f t="shared" si="180"/>
        <v>103865.74455302652</v>
      </c>
      <c r="AG1250" s="25">
        <f t="shared" si="181"/>
        <v>-9689.255446973475</v>
      </c>
      <c r="AH1250" s="56">
        <f t="shared" si="182"/>
        <v>39233</v>
      </c>
      <c r="AI1250" s="38">
        <f>SUM(AG1220:AG1250)</f>
        <v>204557.19324497099</v>
      </c>
      <c r="AJ1250" s="38"/>
      <c r="AK1250" s="38"/>
      <c r="AL1250" s="56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  <c r="AX1250" s="38"/>
      <c r="AY1250" s="38"/>
      <c r="AZ1250" s="38"/>
      <c r="BA1250" s="38"/>
      <c r="BB1250" s="38"/>
      <c r="BC1250" s="38"/>
      <c r="BD1250" s="38"/>
      <c r="BE1250" s="38"/>
      <c r="BF1250" s="2">
        <v>39078</v>
      </c>
      <c r="BG1250" s="3">
        <v>27.4166666666667</v>
      </c>
      <c r="BH1250">
        <v>26</v>
      </c>
      <c r="BI1250">
        <v>11</v>
      </c>
    </row>
    <row r="1251" spans="1:61" x14ac:dyDescent="0.25">
      <c r="A1251" s="2">
        <v>39234</v>
      </c>
      <c r="B1251" s="7">
        <v>105599</v>
      </c>
      <c r="C1251" s="3">
        <v>0</v>
      </c>
      <c r="D1251" s="7">
        <f t="shared" si="176"/>
        <v>0</v>
      </c>
      <c r="E1251" s="7">
        <f t="shared" si="177"/>
        <v>0</v>
      </c>
      <c r="F1251" s="7">
        <f t="shared" si="178"/>
        <v>0</v>
      </c>
      <c r="G1251" s="11">
        <v>113555</v>
      </c>
      <c r="H1251">
        <v>1</v>
      </c>
      <c r="I1251">
        <v>0</v>
      </c>
      <c r="J1251">
        <v>9</v>
      </c>
      <c r="K1251" s="3">
        <v>5.8333333333333304</v>
      </c>
      <c r="L1251" s="3">
        <f t="shared" si="179"/>
        <v>0</v>
      </c>
      <c r="M1251" s="5">
        <v>0</v>
      </c>
      <c r="R1251">
        <v>2007</v>
      </c>
      <c r="S1251" s="1" t="s">
        <v>2</v>
      </c>
      <c r="T1251" s="40">
        <f>+'Copy Co'!$B$17</f>
        <v>51399.602684929596</v>
      </c>
      <c r="U1251">
        <f>+'Copy Co'!$B$18*'All Data'!C1251</f>
        <v>0</v>
      </c>
      <c r="V1251" s="40">
        <f>+D1251*'Copy Co'!$B$19</f>
        <v>0</v>
      </c>
      <c r="W1251" s="40">
        <f>+E1251*'Copy Co'!$B$20</f>
        <v>0</v>
      </c>
      <c r="X1251" s="40">
        <f>+F1251*'Copy Co'!$B$21</f>
        <v>0</v>
      </c>
      <c r="Y1251" s="40">
        <f>+G1251*'Copy Co'!$B$22</f>
        <v>47259.612696048607</v>
      </c>
      <c r="Z1251" s="40">
        <f>+H1251*'Copy Co'!$B$23</f>
        <v>-10610.780657764437</v>
      </c>
      <c r="AA1251" s="40">
        <f>+I1251*'Copy Co'!$B$24</f>
        <v>0</v>
      </c>
      <c r="AB1251" s="40">
        <f>+J1251*'Copy Co'!$B$25</f>
        <v>3031.3988034760814</v>
      </c>
      <c r="AC1251" s="40">
        <f>+K1251*'Copy Co'!$B$26</f>
        <v>1827.3327274179578</v>
      </c>
      <c r="AD1251" s="40">
        <f>+L1251*'Copy Co'!$B$27</f>
        <v>0</v>
      </c>
      <c r="AE1251" s="40">
        <f>+M1251*'Copy Co'!$B$28</f>
        <v>0</v>
      </c>
      <c r="AF1251" s="40">
        <f t="shared" si="180"/>
        <v>92907.166254107811</v>
      </c>
      <c r="AG1251" s="25">
        <f t="shared" si="181"/>
        <v>-12691.833745892189</v>
      </c>
      <c r="AH1251" s="56">
        <f t="shared" si="182"/>
        <v>39234</v>
      </c>
      <c r="AL1251" s="56"/>
      <c r="BF1251" s="2">
        <v>39510</v>
      </c>
      <c r="BG1251" s="3">
        <v>27.4166666666667</v>
      </c>
      <c r="BH1251">
        <v>23</v>
      </c>
      <c r="BI1251">
        <v>10.4166666666667</v>
      </c>
    </row>
    <row r="1252" spans="1:61" x14ac:dyDescent="0.25">
      <c r="A1252" s="2">
        <v>39235</v>
      </c>
      <c r="B1252" s="7">
        <v>94655</v>
      </c>
      <c r="C1252" s="3">
        <v>0</v>
      </c>
      <c r="D1252" s="7">
        <f t="shared" si="176"/>
        <v>0</v>
      </c>
      <c r="E1252" s="7">
        <f t="shared" si="177"/>
        <v>0</v>
      </c>
      <c r="F1252" s="7">
        <f t="shared" si="178"/>
        <v>0</v>
      </c>
      <c r="G1252" s="11">
        <v>105599</v>
      </c>
      <c r="H1252">
        <v>0</v>
      </c>
      <c r="I1252">
        <v>1</v>
      </c>
      <c r="J1252">
        <v>10</v>
      </c>
      <c r="K1252" s="3">
        <v>7</v>
      </c>
      <c r="L1252" s="3">
        <f t="shared" si="179"/>
        <v>0</v>
      </c>
      <c r="M1252" s="5">
        <v>0</v>
      </c>
      <c r="R1252">
        <v>2007</v>
      </c>
      <c r="S1252" s="1" t="s">
        <v>3</v>
      </c>
      <c r="T1252" s="40">
        <f>+'Copy Co'!$B$17</f>
        <v>51399.602684929596</v>
      </c>
      <c r="U1252">
        <f>+'Copy Co'!$B$18*'All Data'!C1252</f>
        <v>0</v>
      </c>
      <c r="V1252" s="40">
        <f>+D1252*'Copy Co'!$B$19</f>
        <v>0</v>
      </c>
      <c r="W1252" s="40">
        <f>+E1252*'Copy Co'!$B$20</f>
        <v>0</v>
      </c>
      <c r="X1252" s="40">
        <f>+F1252*'Copy Co'!$B$21</f>
        <v>0</v>
      </c>
      <c r="Y1252" s="40">
        <f>+G1252*'Copy Co'!$B$22</f>
        <v>43948.46410188928</v>
      </c>
      <c r="Z1252" s="40">
        <f>+H1252*'Copy Co'!$B$23</f>
        <v>0</v>
      </c>
      <c r="AA1252" s="40">
        <f>+I1252*'Copy Co'!$B$24</f>
        <v>-10704.382616627605</v>
      </c>
      <c r="AB1252" s="40">
        <f>+J1252*'Copy Co'!$B$25</f>
        <v>3368.2208927512015</v>
      </c>
      <c r="AC1252" s="40">
        <f>+K1252*'Copy Co'!$B$26</f>
        <v>2192.7992729015505</v>
      </c>
      <c r="AD1252" s="40">
        <f>+L1252*'Copy Co'!$B$27</f>
        <v>0</v>
      </c>
      <c r="AE1252" s="40">
        <f>+M1252*'Copy Co'!$B$28</f>
        <v>0</v>
      </c>
      <c r="AF1252" s="40">
        <f t="shared" si="180"/>
        <v>90204.704335844013</v>
      </c>
      <c r="AG1252" s="25">
        <f t="shared" si="181"/>
        <v>-4450.2956641559867</v>
      </c>
      <c r="AH1252" s="56">
        <f t="shared" si="182"/>
        <v>39235</v>
      </c>
      <c r="AL1252" s="56"/>
      <c r="BF1252" s="2">
        <v>39815</v>
      </c>
      <c r="BG1252" s="3">
        <v>27.4166666666667</v>
      </c>
      <c r="BH1252">
        <v>23</v>
      </c>
      <c r="BI1252">
        <v>13.875</v>
      </c>
    </row>
    <row r="1253" spans="1:61" x14ac:dyDescent="0.25">
      <c r="A1253" s="2">
        <v>39236</v>
      </c>
      <c r="B1253" s="7">
        <v>90386</v>
      </c>
      <c r="C1253" s="3">
        <v>0</v>
      </c>
      <c r="D1253" s="7">
        <f t="shared" si="176"/>
        <v>0</v>
      </c>
      <c r="E1253" s="7">
        <f t="shared" si="177"/>
        <v>0</v>
      </c>
      <c r="F1253" s="7">
        <f t="shared" si="178"/>
        <v>0</v>
      </c>
      <c r="G1253" s="11">
        <v>94655</v>
      </c>
      <c r="H1253">
        <v>0</v>
      </c>
      <c r="I1253">
        <v>1</v>
      </c>
      <c r="J1253">
        <v>12</v>
      </c>
      <c r="K1253" s="3">
        <v>5.6666666666666696</v>
      </c>
      <c r="L1253" s="3">
        <f t="shared" si="179"/>
        <v>0</v>
      </c>
      <c r="M1253" s="5">
        <v>0</v>
      </c>
      <c r="R1253">
        <v>2007</v>
      </c>
      <c r="S1253" s="1" t="s">
        <v>4</v>
      </c>
      <c r="T1253" s="40">
        <f>+'Copy Co'!$B$17</f>
        <v>51399.602684929596</v>
      </c>
      <c r="U1253">
        <f>+'Copy Co'!$B$18*'All Data'!C1253</f>
        <v>0</v>
      </c>
      <c r="V1253" s="40">
        <f>+D1253*'Copy Co'!$B$19</f>
        <v>0</v>
      </c>
      <c r="W1253" s="40">
        <f>+E1253*'Copy Co'!$B$20</f>
        <v>0</v>
      </c>
      <c r="X1253" s="40">
        <f>+F1253*'Copy Co'!$B$21</f>
        <v>0</v>
      </c>
      <c r="Y1253" s="40">
        <f>+G1253*'Copy Co'!$B$22</f>
        <v>39393.761963317163</v>
      </c>
      <c r="Z1253" s="40">
        <f>+H1253*'Copy Co'!$B$23</f>
        <v>0</v>
      </c>
      <c r="AA1253" s="40">
        <f>+I1253*'Copy Co'!$B$24</f>
        <v>-10704.382616627605</v>
      </c>
      <c r="AB1253" s="40">
        <f>+J1253*'Copy Co'!$B$25</f>
        <v>4041.8650713014422</v>
      </c>
      <c r="AC1253" s="40">
        <f>+K1253*'Copy Co'!$B$26</f>
        <v>1775.1232209203035</v>
      </c>
      <c r="AD1253" s="40">
        <f>+L1253*'Copy Co'!$B$27</f>
        <v>0</v>
      </c>
      <c r="AE1253" s="40">
        <f>+M1253*'Copy Co'!$B$28</f>
        <v>0</v>
      </c>
      <c r="AF1253" s="40">
        <f t="shared" si="180"/>
        <v>85905.970323840884</v>
      </c>
      <c r="AG1253" s="25">
        <f t="shared" si="181"/>
        <v>-4480.0296761591162</v>
      </c>
      <c r="AH1253" s="56">
        <f t="shared" si="182"/>
        <v>39236</v>
      </c>
      <c r="AL1253" s="56"/>
      <c r="BF1253" s="2">
        <v>40640</v>
      </c>
      <c r="BG1253" s="3">
        <v>27.4166666666667</v>
      </c>
      <c r="BH1253">
        <v>26</v>
      </c>
      <c r="BI1253">
        <v>11.4166666666667</v>
      </c>
    </row>
    <row r="1254" spans="1:61" x14ac:dyDescent="0.25">
      <c r="A1254" s="2">
        <v>39237</v>
      </c>
      <c r="B1254" s="7">
        <v>95701</v>
      </c>
      <c r="C1254" s="3">
        <v>0</v>
      </c>
      <c r="D1254" s="7">
        <f t="shared" si="176"/>
        <v>0</v>
      </c>
      <c r="E1254" s="7">
        <f t="shared" si="177"/>
        <v>0</v>
      </c>
      <c r="F1254" s="7">
        <f t="shared" si="178"/>
        <v>0</v>
      </c>
      <c r="G1254" s="11">
        <v>90386</v>
      </c>
      <c r="H1254">
        <v>0</v>
      </c>
      <c r="I1254">
        <v>0</v>
      </c>
      <c r="J1254">
        <v>15</v>
      </c>
      <c r="K1254" s="3">
        <v>7.8333333333333304</v>
      </c>
      <c r="L1254" s="3">
        <f t="shared" si="179"/>
        <v>0</v>
      </c>
      <c r="M1254" s="5">
        <v>0</v>
      </c>
      <c r="R1254">
        <v>2007</v>
      </c>
      <c r="S1254" s="1" t="s">
        <v>5</v>
      </c>
      <c r="T1254" s="40">
        <f>+'Copy Co'!$B$17</f>
        <v>51399.602684929596</v>
      </c>
      <c r="U1254">
        <f>+'Copy Co'!$B$18*'All Data'!C1254</f>
        <v>0</v>
      </c>
      <c r="V1254" s="40">
        <f>+D1254*'Copy Co'!$B$19</f>
        <v>0</v>
      </c>
      <c r="W1254" s="40">
        <f>+E1254*'Copy Co'!$B$20</f>
        <v>0</v>
      </c>
      <c r="X1254" s="40">
        <f>+F1254*'Copy Co'!$B$21</f>
        <v>0</v>
      </c>
      <c r="Y1254" s="40">
        <f>+G1254*'Copy Co'!$B$22</f>
        <v>37617.078535908142</v>
      </c>
      <c r="Z1254" s="40">
        <f>+H1254*'Copy Co'!$B$23</f>
        <v>0</v>
      </c>
      <c r="AA1254" s="40">
        <f>+I1254*'Copy Co'!$B$24</f>
        <v>0</v>
      </c>
      <c r="AB1254" s="40">
        <f>+J1254*'Copy Co'!$B$25</f>
        <v>5052.331339126802</v>
      </c>
      <c r="AC1254" s="40">
        <f>+K1254*'Copy Co'!$B$26</f>
        <v>2453.8468053898291</v>
      </c>
      <c r="AD1254" s="40">
        <f>+L1254*'Copy Co'!$B$27</f>
        <v>0</v>
      </c>
      <c r="AE1254" s="40">
        <f>+M1254*'Copy Co'!$B$28</f>
        <v>0</v>
      </c>
      <c r="AF1254" s="40">
        <f t="shared" si="180"/>
        <v>96522.859365354365</v>
      </c>
      <c r="AG1254" s="25">
        <f t="shared" si="181"/>
        <v>821.85936535436485</v>
      </c>
      <c r="AH1254" s="56">
        <f t="shared" si="182"/>
        <v>39237</v>
      </c>
      <c r="AL1254" s="56"/>
      <c r="BF1254" s="2">
        <v>41257</v>
      </c>
      <c r="BG1254" s="3">
        <v>27.4166666666667</v>
      </c>
      <c r="BH1254">
        <v>13</v>
      </c>
      <c r="BI1254">
        <v>5.7083333333333304</v>
      </c>
    </row>
    <row r="1255" spans="1:61" x14ac:dyDescent="0.25">
      <c r="A1255" s="2">
        <v>39238</v>
      </c>
      <c r="B1255" s="7">
        <v>101839</v>
      </c>
      <c r="C1255" s="3">
        <v>0</v>
      </c>
      <c r="D1255" s="7">
        <f t="shared" si="176"/>
        <v>0</v>
      </c>
      <c r="E1255" s="7">
        <f t="shared" si="177"/>
        <v>0</v>
      </c>
      <c r="F1255" s="7">
        <f t="shared" si="178"/>
        <v>0</v>
      </c>
      <c r="G1255" s="11">
        <v>95701</v>
      </c>
      <c r="H1255">
        <v>0</v>
      </c>
      <c r="I1255">
        <v>0</v>
      </c>
      <c r="J1255">
        <v>35</v>
      </c>
      <c r="K1255" s="3">
        <v>20.7083333333333</v>
      </c>
      <c r="L1255" s="3">
        <f t="shared" si="179"/>
        <v>0</v>
      </c>
      <c r="M1255" s="5">
        <v>0</v>
      </c>
      <c r="R1255">
        <v>2007</v>
      </c>
      <c r="S1255" s="1" t="s">
        <v>6</v>
      </c>
      <c r="T1255" s="40">
        <f>+'Copy Co'!$B$17</f>
        <v>51399.602684929596</v>
      </c>
      <c r="U1255">
        <f>+'Copy Co'!$B$18*'All Data'!C1255</f>
        <v>0</v>
      </c>
      <c r="V1255" s="40">
        <f>+D1255*'Copy Co'!$B$19</f>
        <v>0</v>
      </c>
      <c r="W1255" s="40">
        <f>+E1255*'Copy Co'!$B$20</f>
        <v>0</v>
      </c>
      <c r="X1255" s="40">
        <f>+F1255*'Copy Co'!$B$21</f>
        <v>0</v>
      </c>
      <c r="Y1255" s="40">
        <f>+G1255*'Copy Co'!$B$22</f>
        <v>39829.088940377333</v>
      </c>
      <c r="Z1255" s="40">
        <f>+H1255*'Copy Co'!$B$23</f>
        <v>0</v>
      </c>
      <c r="AA1255" s="40">
        <f>+I1255*'Copy Co'!$B$24</f>
        <v>0</v>
      </c>
      <c r="AB1255" s="40">
        <f>+J1255*'Copy Co'!$B$25</f>
        <v>11788.773124629206</v>
      </c>
      <c r="AC1255" s="40">
        <f>+K1255*'Copy Co'!$B$26</f>
        <v>6487.0311823337424</v>
      </c>
      <c r="AD1255" s="40">
        <f>+L1255*'Copy Co'!$B$27</f>
        <v>0</v>
      </c>
      <c r="AE1255" s="40">
        <f>+M1255*'Copy Co'!$B$28</f>
        <v>0</v>
      </c>
      <c r="AF1255" s="40">
        <f t="shared" si="180"/>
        <v>109504.49593226989</v>
      </c>
      <c r="AG1255" s="25">
        <f t="shared" si="181"/>
        <v>7665.4959322698851</v>
      </c>
      <c r="AH1255" s="56">
        <f t="shared" si="182"/>
        <v>39238</v>
      </c>
      <c r="AL1255" s="56"/>
      <c r="BF1255" s="2">
        <v>41599</v>
      </c>
      <c r="BG1255" s="3">
        <v>27.4166666666667</v>
      </c>
      <c r="BH1255">
        <v>22</v>
      </c>
      <c r="BI1255">
        <v>10.5416666666667</v>
      </c>
    </row>
    <row r="1256" spans="1:61" x14ac:dyDescent="0.25">
      <c r="A1256" s="2">
        <v>39239</v>
      </c>
      <c r="B1256" s="7">
        <v>183372</v>
      </c>
      <c r="C1256" s="3">
        <v>16.875</v>
      </c>
      <c r="D1256" s="7">
        <f t="shared" si="176"/>
        <v>284.765625</v>
      </c>
      <c r="E1256" s="7">
        <f t="shared" si="177"/>
        <v>4805.419921875</v>
      </c>
      <c r="F1256" s="7">
        <f t="shared" si="178"/>
        <v>81091.461181640625</v>
      </c>
      <c r="G1256" s="11">
        <v>101839</v>
      </c>
      <c r="H1256">
        <v>0</v>
      </c>
      <c r="I1256">
        <v>0</v>
      </c>
      <c r="J1256">
        <v>22</v>
      </c>
      <c r="K1256" s="3">
        <v>11.375</v>
      </c>
      <c r="L1256" s="3">
        <f t="shared" si="179"/>
        <v>191.953125</v>
      </c>
      <c r="M1256" s="5">
        <v>0</v>
      </c>
      <c r="R1256">
        <v>2007</v>
      </c>
      <c r="S1256" s="1" t="s">
        <v>7</v>
      </c>
      <c r="T1256" s="40">
        <f>+'Copy Co'!$B$17</f>
        <v>51399.602684929596</v>
      </c>
      <c r="U1256">
        <f>+'Copy Co'!$B$18*'All Data'!C1256</f>
        <v>833.78977657803739</v>
      </c>
      <c r="V1256" s="40">
        <f>+D1256*'Copy Co'!$B$19</f>
        <v>119613.54055130755</v>
      </c>
      <c r="W1256" s="40">
        <f>+E1256*'Copy Co'!$B$20</f>
        <v>-37114.553570977587</v>
      </c>
      <c r="X1256" s="40">
        <f>+F1256*'Copy Co'!$B$21</f>
        <v>3931.7761492280092</v>
      </c>
      <c r="Y1256" s="40">
        <f>+G1256*'Copy Co'!$B$22</f>
        <v>42383.617606912019</v>
      </c>
      <c r="Z1256" s="40">
        <f>+H1256*'Copy Co'!$B$23</f>
        <v>0</v>
      </c>
      <c r="AA1256" s="40">
        <f>+I1256*'Copy Co'!$B$24</f>
        <v>0</v>
      </c>
      <c r="AB1256" s="40">
        <f>+J1256*'Copy Co'!$B$25</f>
        <v>7410.0859640526432</v>
      </c>
      <c r="AC1256" s="40">
        <f>+K1256*'Copy Co'!$B$26</f>
        <v>3563.2988184650194</v>
      </c>
      <c r="AD1256" s="40">
        <f>+L1256*'Copy Co'!$B$27</f>
        <v>35186.446417655097</v>
      </c>
      <c r="AE1256" s="40">
        <f>+M1256*'Copy Co'!$B$28</f>
        <v>0</v>
      </c>
      <c r="AF1256" s="40">
        <f t="shared" si="180"/>
        <v>227207.6043981504</v>
      </c>
      <c r="AG1256" s="25">
        <f t="shared" si="181"/>
        <v>43835.604398150404</v>
      </c>
      <c r="AH1256" s="56">
        <f t="shared" si="182"/>
        <v>39239</v>
      </c>
      <c r="AL1256" s="56"/>
      <c r="BF1256" s="2">
        <v>42457</v>
      </c>
      <c r="BG1256" s="3">
        <v>27.4166666666667</v>
      </c>
      <c r="BH1256">
        <v>12</v>
      </c>
      <c r="BI1256">
        <v>6.125</v>
      </c>
    </row>
    <row r="1257" spans="1:61" x14ac:dyDescent="0.25">
      <c r="A1257" s="2">
        <v>39240</v>
      </c>
      <c r="B1257" s="7">
        <v>204108</v>
      </c>
      <c r="C1257" s="3">
        <v>16.875</v>
      </c>
      <c r="D1257" s="7">
        <f t="shared" si="176"/>
        <v>284.765625</v>
      </c>
      <c r="E1257" s="7">
        <f t="shared" si="177"/>
        <v>4805.419921875</v>
      </c>
      <c r="F1257" s="7">
        <f t="shared" si="178"/>
        <v>81091.461181640625</v>
      </c>
      <c r="G1257" s="11">
        <v>183372</v>
      </c>
      <c r="H1257">
        <v>0</v>
      </c>
      <c r="I1257">
        <v>0</v>
      </c>
      <c r="J1257">
        <v>10</v>
      </c>
      <c r="K1257" s="3">
        <v>4.5</v>
      </c>
      <c r="L1257" s="3">
        <f t="shared" si="179"/>
        <v>75.9375</v>
      </c>
      <c r="M1257" s="5">
        <v>0</v>
      </c>
      <c r="R1257">
        <v>2007</v>
      </c>
      <c r="S1257" s="1" t="s">
        <v>1</v>
      </c>
      <c r="T1257" s="40">
        <f>+'Copy Co'!$B$17</f>
        <v>51399.602684929596</v>
      </c>
      <c r="U1257">
        <f>+'Copy Co'!$B$18*'All Data'!C1257</f>
        <v>833.78977657803739</v>
      </c>
      <c r="V1257" s="40">
        <f>+D1257*'Copy Co'!$B$19</f>
        <v>119613.54055130755</v>
      </c>
      <c r="W1257" s="40">
        <f>+E1257*'Copy Co'!$B$20</f>
        <v>-37114.553570977587</v>
      </c>
      <c r="X1257" s="40">
        <f>+F1257*'Copy Co'!$B$21</f>
        <v>3931.7761492280092</v>
      </c>
      <c r="Y1257" s="40">
        <f>+G1257*'Copy Co'!$B$22</f>
        <v>76316.231775789929</v>
      </c>
      <c r="Z1257" s="40">
        <f>+H1257*'Copy Co'!$B$23</f>
        <v>0</v>
      </c>
      <c r="AA1257" s="40">
        <f>+I1257*'Copy Co'!$B$24</f>
        <v>0</v>
      </c>
      <c r="AB1257" s="40">
        <f>+J1257*'Copy Co'!$B$25</f>
        <v>3368.2208927512015</v>
      </c>
      <c r="AC1257" s="40">
        <f>+K1257*'Copy Co'!$B$26</f>
        <v>1409.6566754367109</v>
      </c>
      <c r="AD1257" s="40">
        <f>+L1257*'Copy Co'!$B$27</f>
        <v>13919.912868522893</v>
      </c>
      <c r="AE1257" s="40">
        <f>+M1257*'Copy Co'!$B$28</f>
        <v>0</v>
      </c>
      <c r="AF1257" s="40">
        <f t="shared" si="180"/>
        <v>233678.17780356636</v>
      </c>
      <c r="AG1257" s="25">
        <f t="shared" si="181"/>
        <v>29570.177803566359</v>
      </c>
      <c r="AH1257" s="56">
        <f t="shared" si="182"/>
        <v>39240</v>
      </c>
      <c r="AL1257" s="56"/>
      <c r="BF1257" s="2">
        <v>39536</v>
      </c>
      <c r="BG1257" s="3">
        <v>27.375</v>
      </c>
      <c r="BH1257">
        <v>21</v>
      </c>
      <c r="BI1257">
        <v>12.375</v>
      </c>
    </row>
    <row r="1258" spans="1:61" x14ac:dyDescent="0.25">
      <c r="A1258" s="2">
        <v>39241</v>
      </c>
      <c r="B1258" s="7">
        <v>132002</v>
      </c>
      <c r="C1258" s="3">
        <v>5.9583333333333401</v>
      </c>
      <c r="D1258" s="7">
        <f t="shared" si="176"/>
        <v>35.501736111111192</v>
      </c>
      <c r="E1258" s="7">
        <f t="shared" si="177"/>
        <v>211.53117766203778</v>
      </c>
      <c r="F1258" s="7">
        <f t="shared" si="178"/>
        <v>1260.3732669029764</v>
      </c>
      <c r="G1258" s="11">
        <v>204108</v>
      </c>
      <c r="H1258">
        <v>1</v>
      </c>
      <c r="I1258">
        <v>0</v>
      </c>
      <c r="J1258">
        <v>12</v>
      </c>
      <c r="K1258" s="3">
        <v>6.0833333333333304</v>
      </c>
      <c r="L1258" s="3">
        <f t="shared" si="179"/>
        <v>36.2465277777778</v>
      </c>
      <c r="M1258" s="5">
        <v>0</v>
      </c>
      <c r="R1258">
        <v>2007</v>
      </c>
      <c r="S1258" s="1" t="s">
        <v>2</v>
      </c>
      <c r="T1258" s="40">
        <f>+'Copy Co'!$B$17</f>
        <v>51399.602684929596</v>
      </c>
      <c r="U1258">
        <f>+'Copy Co'!$B$18*'All Data'!C1258</f>
        <v>294.39984703866537</v>
      </c>
      <c r="V1258" s="40">
        <f>+D1258*'Copy Co'!$B$19</f>
        <v>14912.222470560548</v>
      </c>
      <c r="W1258" s="40">
        <f>+E1258*'Copy Co'!$B$20</f>
        <v>-1633.7563319973888</v>
      </c>
      <c r="X1258" s="40">
        <f>+F1258*'Copy Co'!$B$21</f>
        <v>61.11007839448888</v>
      </c>
      <c r="Y1258" s="40">
        <f>+G1258*'Copy Co'!$B$22</f>
        <v>84946.193722558135</v>
      </c>
      <c r="Z1258" s="40">
        <f>+H1258*'Copy Co'!$B$23</f>
        <v>-10610.780657764437</v>
      </c>
      <c r="AA1258" s="40">
        <f>+I1258*'Copy Co'!$B$24</f>
        <v>0</v>
      </c>
      <c r="AB1258" s="40">
        <f>+J1258*'Copy Co'!$B$25</f>
        <v>4041.8650713014422</v>
      </c>
      <c r="AC1258" s="40">
        <f>+K1258*'Copy Co'!$B$26</f>
        <v>1905.6469871644417</v>
      </c>
      <c r="AD1258" s="40">
        <f>+L1258*'Copy Co'!$B$27</f>
        <v>6644.2601936218834</v>
      </c>
      <c r="AE1258" s="40">
        <f>+M1258*'Copy Co'!$B$28</f>
        <v>0</v>
      </c>
      <c r="AF1258" s="40">
        <f t="shared" si="180"/>
        <v>151960.76406580737</v>
      </c>
      <c r="AG1258" s="25">
        <f t="shared" si="181"/>
        <v>19958.764065807365</v>
      </c>
      <c r="AH1258" s="56">
        <f t="shared" si="182"/>
        <v>39241</v>
      </c>
      <c r="AL1258" s="56"/>
      <c r="BF1258" s="2">
        <v>39732</v>
      </c>
      <c r="BG1258" s="3">
        <v>27.375</v>
      </c>
      <c r="BH1258">
        <v>23</v>
      </c>
      <c r="BI1258">
        <v>10.0416666666667</v>
      </c>
    </row>
    <row r="1259" spans="1:61" x14ac:dyDescent="0.25">
      <c r="A1259" s="2">
        <v>39242</v>
      </c>
      <c r="B1259" s="7">
        <v>97378</v>
      </c>
      <c r="C1259" s="3">
        <v>0</v>
      </c>
      <c r="D1259" s="7">
        <f t="shared" si="176"/>
        <v>0</v>
      </c>
      <c r="E1259" s="7">
        <f t="shared" si="177"/>
        <v>0</v>
      </c>
      <c r="F1259" s="7">
        <f t="shared" si="178"/>
        <v>0</v>
      </c>
      <c r="G1259" s="11">
        <v>132002</v>
      </c>
      <c r="H1259">
        <v>0</v>
      </c>
      <c r="I1259">
        <v>1</v>
      </c>
      <c r="J1259">
        <v>14</v>
      </c>
      <c r="K1259" s="3">
        <v>8.3333333333333304</v>
      </c>
      <c r="L1259" s="3">
        <f t="shared" si="179"/>
        <v>0</v>
      </c>
      <c r="M1259" s="5">
        <v>0</v>
      </c>
      <c r="R1259">
        <v>2007</v>
      </c>
      <c r="S1259" s="1" t="s">
        <v>3</v>
      </c>
      <c r="T1259" s="40">
        <f>+'Copy Co'!$B$17</f>
        <v>51399.602684929596</v>
      </c>
      <c r="U1259">
        <f>+'Copy Co'!$B$18*'All Data'!C1259</f>
        <v>0</v>
      </c>
      <c r="V1259" s="40">
        <f>+D1259*'Copy Co'!$B$19</f>
        <v>0</v>
      </c>
      <c r="W1259" s="40">
        <f>+E1259*'Copy Co'!$B$20</f>
        <v>0</v>
      </c>
      <c r="X1259" s="40">
        <f>+F1259*'Copy Co'!$B$21</f>
        <v>0</v>
      </c>
      <c r="Y1259" s="40">
        <f>+G1259*'Copy Co'!$B$22</f>
        <v>54936.932720741563</v>
      </c>
      <c r="Z1259" s="40">
        <f>+H1259*'Copy Co'!$B$23</f>
        <v>0</v>
      </c>
      <c r="AA1259" s="40">
        <f>+I1259*'Copy Co'!$B$24</f>
        <v>-10704.382616627605</v>
      </c>
      <c r="AB1259" s="40">
        <f>+J1259*'Copy Co'!$B$25</f>
        <v>4715.5092498516824</v>
      </c>
      <c r="AC1259" s="40">
        <f>+K1259*'Copy Co'!$B$26</f>
        <v>2610.4753248827969</v>
      </c>
      <c r="AD1259" s="40">
        <f>+L1259*'Copy Co'!$B$27</f>
        <v>0</v>
      </c>
      <c r="AE1259" s="40">
        <f>+M1259*'Copy Co'!$B$28</f>
        <v>0</v>
      </c>
      <c r="AF1259" s="40">
        <f t="shared" si="180"/>
        <v>102958.13736377803</v>
      </c>
      <c r="AG1259" s="25">
        <f t="shared" si="181"/>
        <v>5580.1373637780343</v>
      </c>
      <c r="AH1259" s="56">
        <f t="shared" si="182"/>
        <v>39242</v>
      </c>
      <c r="AL1259" s="56"/>
      <c r="BF1259" s="2">
        <v>40493</v>
      </c>
      <c r="BG1259" s="3">
        <v>27.375</v>
      </c>
      <c r="BH1259">
        <v>12</v>
      </c>
      <c r="BI1259">
        <v>5.0416666666666696</v>
      </c>
    </row>
    <row r="1260" spans="1:61" x14ac:dyDescent="0.25">
      <c r="A1260" s="2">
        <v>39243</v>
      </c>
      <c r="B1260" s="7">
        <v>96487</v>
      </c>
      <c r="C1260" s="3">
        <v>0</v>
      </c>
      <c r="D1260" s="7">
        <f t="shared" si="176"/>
        <v>0</v>
      </c>
      <c r="E1260" s="7">
        <f t="shared" si="177"/>
        <v>0</v>
      </c>
      <c r="F1260" s="7">
        <f t="shared" si="178"/>
        <v>0</v>
      </c>
      <c r="G1260" s="11">
        <v>97378</v>
      </c>
      <c r="H1260">
        <v>0</v>
      </c>
      <c r="I1260">
        <v>1</v>
      </c>
      <c r="J1260">
        <v>22</v>
      </c>
      <c r="K1260" s="3">
        <v>11.5833333333333</v>
      </c>
      <c r="L1260" s="3">
        <f t="shared" si="179"/>
        <v>0</v>
      </c>
      <c r="M1260" s="5">
        <v>0</v>
      </c>
      <c r="R1260">
        <v>2007</v>
      </c>
      <c r="S1260" s="1" t="s">
        <v>4</v>
      </c>
      <c r="T1260" s="40">
        <f>+'Copy Co'!$B$17</f>
        <v>51399.602684929596</v>
      </c>
      <c r="U1260">
        <f>+'Copy Co'!$B$18*'All Data'!C1260</f>
        <v>0</v>
      </c>
      <c r="V1260" s="40">
        <f>+D1260*'Copy Co'!$B$19</f>
        <v>0</v>
      </c>
      <c r="W1260" s="40">
        <f>+E1260*'Copy Co'!$B$20</f>
        <v>0</v>
      </c>
      <c r="X1260" s="40">
        <f>+F1260*'Copy Co'!$B$21</f>
        <v>0</v>
      </c>
      <c r="Y1260" s="40">
        <f>+G1260*'Copy Co'!$B$22</f>
        <v>40527.027124440327</v>
      </c>
      <c r="Z1260" s="40">
        <f>+H1260*'Copy Co'!$B$23</f>
        <v>0</v>
      </c>
      <c r="AA1260" s="40">
        <f>+I1260*'Copy Co'!$B$24</f>
        <v>-10704.382616627605</v>
      </c>
      <c r="AB1260" s="40">
        <f>+J1260*'Copy Co'!$B$25</f>
        <v>7410.0859640526432</v>
      </c>
      <c r="AC1260" s="40">
        <f>+K1260*'Copy Co'!$B$26</f>
        <v>3628.5607015870787</v>
      </c>
      <c r="AD1260" s="40">
        <f>+L1260*'Copy Co'!$B$27</f>
        <v>0</v>
      </c>
      <c r="AE1260" s="40">
        <f>+M1260*'Copy Co'!$B$28</f>
        <v>0</v>
      </c>
      <c r="AF1260" s="40">
        <f t="shared" si="180"/>
        <v>92260.893858382027</v>
      </c>
      <c r="AG1260" s="25">
        <f t="shared" si="181"/>
        <v>-4226.1061416179728</v>
      </c>
      <c r="AH1260" s="56">
        <f t="shared" si="182"/>
        <v>39243</v>
      </c>
      <c r="AL1260" s="56"/>
      <c r="BF1260" s="2">
        <v>40593</v>
      </c>
      <c r="BG1260" s="3">
        <v>27.375</v>
      </c>
      <c r="BH1260">
        <v>21</v>
      </c>
      <c r="BI1260">
        <v>11.6666666666667</v>
      </c>
    </row>
    <row r="1261" spans="1:61" x14ac:dyDescent="0.25">
      <c r="A1261" s="2">
        <v>39244</v>
      </c>
      <c r="B1261" s="7">
        <v>104153</v>
      </c>
      <c r="C1261" s="3">
        <v>0</v>
      </c>
      <c r="D1261" s="7">
        <f t="shared" si="176"/>
        <v>0</v>
      </c>
      <c r="E1261" s="7">
        <f t="shared" si="177"/>
        <v>0</v>
      </c>
      <c r="F1261" s="7">
        <f t="shared" si="178"/>
        <v>0</v>
      </c>
      <c r="G1261" s="11">
        <v>96487</v>
      </c>
      <c r="H1261">
        <v>0</v>
      </c>
      <c r="I1261">
        <v>0</v>
      </c>
      <c r="J1261">
        <v>14</v>
      </c>
      <c r="K1261" s="3">
        <v>7.5416666666666696</v>
      </c>
      <c r="L1261" s="3">
        <f t="shared" si="179"/>
        <v>0</v>
      </c>
      <c r="M1261" s="5">
        <v>0</v>
      </c>
      <c r="R1261">
        <v>2007</v>
      </c>
      <c r="S1261" s="1" t="s">
        <v>5</v>
      </c>
      <c r="T1261" s="40">
        <f>+'Copy Co'!$B$17</f>
        <v>51399.602684929596</v>
      </c>
      <c r="U1261">
        <f>+'Copy Co'!$B$18*'All Data'!C1261</f>
        <v>0</v>
      </c>
      <c r="V1261" s="40">
        <f>+D1261*'Copy Co'!$B$19</f>
        <v>0</v>
      </c>
      <c r="W1261" s="40">
        <f>+E1261*'Copy Co'!$B$20</f>
        <v>0</v>
      </c>
      <c r="X1261" s="40">
        <f>+F1261*'Copy Co'!$B$21</f>
        <v>0</v>
      </c>
      <c r="Y1261" s="40">
        <f>+G1261*'Copy Co'!$B$22</f>
        <v>40156.208447040131</v>
      </c>
      <c r="Z1261" s="40">
        <f>+H1261*'Copy Co'!$B$23</f>
        <v>0</v>
      </c>
      <c r="AA1261" s="40">
        <f>+I1261*'Copy Co'!$B$24</f>
        <v>0</v>
      </c>
      <c r="AB1261" s="40">
        <f>+J1261*'Copy Co'!$B$25</f>
        <v>4715.5092498516824</v>
      </c>
      <c r="AC1261" s="40">
        <f>+K1261*'Copy Co'!$B$26</f>
        <v>2362.4801690189333</v>
      </c>
      <c r="AD1261" s="40">
        <f>+L1261*'Copy Co'!$B$27</f>
        <v>0</v>
      </c>
      <c r="AE1261" s="40">
        <f>+M1261*'Copy Co'!$B$28</f>
        <v>0</v>
      </c>
      <c r="AF1261" s="40">
        <f t="shared" si="180"/>
        <v>98633.800550840358</v>
      </c>
      <c r="AG1261" s="25">
        <f t="shared" si="181"/>
        <v>-5519.1994491596415</v>
      </c>
      <c r="AH1261" s="56">
        <f t="shared" si="182"/>
        <v>39244</v>
      </c>
      <c r="AL1261" s="56"/>
      <c r="BF1261" s="2">
        <v>41593</v>
      </c>
      <c r="BG1261" s="3">
        <v>27.375</v>
      </c>
      <c r="BH1261">
        <v>14</v>
      </c>
      <c r="BI1261">
        <v>7.3333333333333304</v>
      </c>
    </row>
    <row r="1262" spans="1:61" x14ac:dyDescent="0.25">
      <c r="A1262" s="2">
        <v>39245</v>
      </c>
      <c r="B1262" s="7">
        <v>105773</v>
      </c>
      <c r="C1262" s="3">
        <v>0</v>
      </c>
      <c r="D1262" s="7">
        <f t="shared" si="176"/>
        <v>0</v>
      </c>
      <c r="E1262" s="7">
        <f t="shared" si="177"/>
        <v>0</v>
      </c>
      <c r="F1262" s="7">
        <f t="shared" si="178"/>
        <v>0</v>
      </c>
      <c r="G1262" s="11">
        <v>104153</v>
      </c>
      <c r="H1262">
        <v>0</v>
      </c>
      <c r="I1262">
        <v>0</v>
      </c>
      <c r="J1262">
        <v>9</v>
      </c>
      <c r="K1262" s="3">
        <v>5.625</v>
      </c>
      <c r="L1262" s="3">
        <f t="shared" si="179"/>
        <v>0</v>
      </c>
      <c r="M1262" s="5">
        <v>0</v>
      </c>
      <c r="R1262">
        <v>2007</v>
      </c>
      <c r="S1262" s="1" t="s">
        <v>6</v>
      </c>
      <c r="T1262" s="40">
        <f>+'Copy Co'!$B$17</f>
        <v>51399.602684929596</v>
      </c>
      <c r="U1262">
        <f>+'Copy Co'!$B$18*'All Data'!C1262</f>
        <v>0</v>
      </c>
      <c r="V1262" s="40">
        <f>+D1262*'Copy Co'!$B$19</f>
        <v>0</v>
      </c>
      <c r="W1262" s="40">
        <f>+E1262*'Copy Co'!$B$20</f>
        <v>0</v>
      </c>
      <c r="X1262" s="40">
        <f>+F1262*'Copy Co'!$B$21</f>
        <v>0</v>
      </c>
      <c r="Y1262" s="40">
        <f>+G1262*'Copy Co'!$B$22</f>
        <v>43346.664093448555</v>
      </c>
      <c r="Z1262" s="40">
        <f>+H1262*'Copy Co'!$B$23</f>
        <v>0</v>
      </c>
      <c r="AA1262" s="40">
        <f>+I1262*'Copy Co'!$B$24</f>
        <v>0</v>
      </c>
      <c r="AB1262" s="40">
        <f>+J1262*'Copy Co'!$B$25</f>
        <v>3031.3988034760814</v>
      </c>
      <c r="AC1262" s="40">
        <f>+K1262*'Copy Co'!$B$26</f>
        <v>1762.0708442958887</v>
      </c>
      <c r="AD1262" s="40">
        <f>+L1262*'Copy Co'!$B$27</f>
        <v>0</v>
      </c>
      <c r="AE1262" s="40">
        <f>+M1262*'Copy Co'!$B$28</f>
        <v>0</v>
      </c>
      <c r="AF1262" s="40">
        <f t="shared" si="180"/>
        <v>99539.736426150121</v>
      </c>
      <c r="AG1262" s="25">
        <f t="shared" si="181"/>
        <v>-6233.2635738498793</v>
      </c>
      <c r="AH1262" s="56">
        <f t="shared" si="182"/>
        <v>39245</v>
      </c>
      <c r="AL1262" s="56"/>
      <c r="BF1262" s="2">
        <v>43115</v>
      </c>
      <c r="BG1262" s="3">
        <v>27.375</v>
      </c>
      <c r="BH1262">
        <v>8</v>
      </c>
      <c r="BI1262">
        <v>3.5833333333333299</v>
      </c>
    </row>
    <row r="1263" spans="1:61" x14ac:dyDescent="0.25">
      <c r="A1263" s="2">
        <v>39246</v>
      </c>
      <c r="B1263" s="7">
        <v>105046</v>
      </c>
      <c r="C1263" s="3">
        <v>0</v>
      </c>
      <c r="D1263" s="7">
        <f t="shared" si="176"/>
        <v>0</v>
      </c>
      <c r="E1263" s="7">
        <f t="shared" si="177"/>
        <v>0</v>
      </c>
      <c r="F1263" s="7">
        <f t="shared" si="178"/>
        <v>0</v>
      </c>
      <c r="G1263" s="11">
        <v>105773</v>
      </c>
      <c r="H1263">
        <v>0</v>
      </c>
      <c r="I1263">
        <v>0</v>
      </c>
      <c r="J1263">
        <v>13</v>
      </c>
      <c r="K1263" s="3">
        <v>6.0833333333333304</v>
      </c>
      <c r="L1263" s="3">
        <f t="shared" si="179"/>
        <v>0</v>
      </c>
      <c r="M1263" s="5">
        <v>0</v>
      </c>
      <c r="R1263">
        <v>2007</v>
      </c>
      <c r="S1263" s="1" t="s">
        <v>7</v>
      </c>
      <c r="T1263" s="40">
        <f>+'Copy Co'!$B$17</f>
        <v>51399.602684929596</v>
      </c>
      <c r="U1263">
        <f>+'Copy Co'!$B$18*'All Data'!C1263</f>
        <v>0</v>
      </c>
      <c r="V1263" s="40">
        <f>+D1263*'Copy Co'!$B$19</f>
        <v>0</v>
      </c>
      <c r="W1263" s="40">
        <f>+E1263*'Copy Co'!$B$20</f>
        <v>0</v>
      </c>
      <c r="X1263" s="40">
        <f>+F1263*'Copy Co'!$B$21</f>
        <v>0</v>
      </c>
      <c r="Y1263" s="40">
        <f>+G1263*'Copy Co'!$B$22</f>
        <v>44020.879870539822</v>
      </c>
      <c r="Z1263" s="40">
        <f>+H1263*'Copy Co'!$B$23</f>
        <v>0</v>
      </c>
      <c r="AA1263" s="40">
        <f>+I1263*'Copy Co'!$B$24</f>
        <v>0</v>
      </c>
      <c r="AB1263" s="40">
        <f>+J1263*'Copy Co'!$B$25</f>
        <v>4378.6871605765618</v>
      </c>
      <c r="AC1263" s="40">
        <f>+K1263*'Copy Co'!$B$26</f>
        <v>1905.6469871644417</v>
      </c>
      <c r="AD1263" s="40">
        <f>+L1263*'Copy Co'!$B$27</f>
        <v>0</v>
      </c>
      <c r="AE1263" s="40">
        <f>+M1263*'Copy Co'!$B$28</f>
        <v>0</v>
      </c>
      <c r="AF1263" s="40">
        <f t="shared" si="180"/>
        <v>101704.81670321041</v>
      </c>
      <c r="AG1263" s="25">
        <f t="shared" si="181"/>
        <v>-3341.1832967895898</v>
      </c>
      <c r="AH1263" s="56">
        <f t="shared" si="182"/>
        <v>39246</v>
      </c>
      <c r="AL1263" s="56"/>
      <c r="BF1263" s="2">
        <v>38362</v>
      </c>
      <c r="BG1263" s="3">
        <v>27.3333333333333</v>
      </c>
      <c r="BH1263">
        <v>18</v>
      </c>
      <c r="BI1263">
        <v>7.1666666666666696</v>
      </c>
    </row>
    <row r="1264" spans="1:61" x14ac:dyDescent="0.25">
      <c r="A1264" s="2">
        <v>39247</v>
      </c>
      <c r="B1264" s="7">
        <v>102341</v>
      </c>
      <c r="C1264" s="3">
        <v>0</v>
      </c>
      <c r="D1264" s="7">
        <f t="shared" si="176"/>
        <v>0</v>
      </c>
      <c r="E1264" s="7">
        <f t="shared" si="177"/>
        <v>0</v>
      </c>
      <c r="F1264" s="7">
        <f t="shared" si="178"/>
        <v>0</v>
      </c>
      <c r="G1264" s="11">
        <v>105046</v>
      </c>
      <c r="H1264">
        <v>0</v>
      </c>
      <c r="I1264">
        <v>0</v>
      </c>
      <c r="J1264">
        <v>15</v>
      </c>
      <c r="K1264" s="3">
        <v>6.1666666666666696</v>
      </c>
      <c r="L1264" s="3">
        <f t="shared" si="179"/>
        <v>0</v>
      </c>
      <c r="M1264" s="5">
        <v>0</v>
      </c>
      <c r="R1264">
        <v>2007</v>
      </c>
      <c r="S1264" s="1" t="s">
        <v>1</v>
      </c>
      <c r="T1264" s="40">
        <f>+'Copy Co'!$B$17</f>
        <v>51399.602684929596</v>
      </c>
      <c r="U1264">
        <f>+'Copy Co'!$B$18*'All Data'!C1264</f>
        <v>0</v>
      </c>
      <c r="V1264" s="40">
        <f>+D1264*'Copy Co'!$B$19</f>
        <v>0</v>
      </c>
      <c r="W1264" s="40">
        <f>+E1264*'Copy Co'!$B$20</f>
        <v>0</v>
      </c>
      <c r="X1264" s="40">
        <f>+F1264*'Copy Co'!$B$21</f>
        <v>0</v>
      </c>
      <c r="Y1264" s="40">
        <f>+G1264*'Copy Co'!$B$22</f>
        <v>43718.315136005651</v>
      </c>
      <c r="Z1264" s="40">
        <f>+H1264*'Copy Co'!$B$23</f>
        <v>0</v>
      </c>
      <c r="AA1264" s="40">
        <f>+I1264*'Copy Co'!$B$24</f>
        <v>0</v>
      </c>
      <c r="AB1264" s="40">
        <f>+J1264*'Copy Co'!$B$25</f>
        <v>5052.331339126802</v>
      </c>
      <c r="AC1264" s="40">
        <f>+K1264*'Copy Co'!$B$26</f>
        <v>1931.7517404132714</v>
      </c>
      <c r="AD1264" s="40">
        <f>+L1264*'Copy Co'!$B$27</f>
        <v>0</v>
      </c>
      <c r="AE1264" s="40">
        <f>+M1264*'Copy Co'!$B$28</f>
        <v>0</v>
      </c>
      <c r="AF1264" s="40">
        <f t="shared" si="180"/>
        <v>102102.00090047532</v>
      </c>
      <c r="AG1264" s="25">
        <f t="shared" si="181"/>
        <v>-238.99909952467715</v>
      </c>
      <c r="AH1264" s="56">
        <f t="shared" si="182"/>
        <v>39247</v>
      </c>
      <c r="AL1264" s="56"/>
      <c r="BF1264" s="2">
        <v>39758</v>
      </c>
      <c r="BG1264" s="3">
        <v>27.3333333333333</v>
      </c>
      <c r="BH1264">
        <v>8</v>
      </c>
      <c r="BI1264">
        <v>4.1666666666666696</v>
      </c>
    </row>
    <row r="1265" spans="1:61" x14ac:dyDescent="0.25">
      <c r="A1265" s="2">
        <v>39248</v>
      </c>
      <c r="B1265" s="7">
        <v>95411</v>
      </c>
      <c r="C1265" s="3">
        <v>0</v>
      </c>
      <c r="D1265" s="7">
        <f t="shared" si="176"/>
        <v>0</v>
      </c>
      <c r="E1265" s="7">
        <f t="shared" si="177"/>
        <v>0</v>
      </c>
      <c r="F1265" s="7">
        <f t="shared" si="178"/>
        <v>0</v>
      </c>
      <c r="G1265" s="11">
        <v>102341</v>
      </c>
      <c r="H1265">
        <v>1</v>
      </c>
      <c r="I1265">
        <v>0</v>
      </c>
      <c r="J1265">
        <v>13</v>
      </c>
      <c r="K1265" s="3">
        <v>8.2083333333333304</v>
      </c>
      <c r="L1265" s="3">
        <f t="shared" si="179"/>
        <v>0</v>
      </c>
      <c r="M1265" s="5">
        <v>0</v>
      </c>
      <c r="R1265">
        <v>2007</v>
      </c>
      <c r="S1265" s="1" t="s">
        <v>2</v>
      </c>
      <c r="T1265" s="40">
        <f>+'Copy Co'!$B$17</f>
        <v>51399.602684929596</v>
      </c>
      <c r="U1265">
        <f>+'Copy Co'!$B$18*'All Data'!C1265</f>
        <v>0</v>
      </c>
      <c r="V1265" s="40">
        <f>+D1265*'Copy Co'!$B$19</f>
        <v>0</v>
      </c>
      <c r="W1265" s="40">
        <f>+E1265*'Copy Co'!$B$20</f>
        <v>0</v>
      </c>
      <c r="X1265" s="40">
        <f>+F1265*'Copy Co'!$B$21</f>
        <v>0</v>
      </c>
      <c r="Y1265" s="40">
        <f>+G1265*'Copy Co'!$B$22</f>
        <v>42592.541261294617</v>
      </c>
      <c r="Z1265" s="40">
        <f>+H1265*'Copy Co'!$B$23</f>
        <v>-10610.780657764437</v>
      </c>
      <c r="AA1265" s="40">
        <f>+I1265*'Copy Co'!$B$24</f>
        <v>0</v>
      </c>
      <c r="AB1265" s="40">
        <f>+J1265*'Copy Co'!$B$25</f>
        <v>4378.6871605765618</v>
      </c>
      <c r="AC1265" s="40">
        <f>+K1265*'Copy Co'!$B$26</f>
        <v>2571.318195009555</v>
      </c>
      <c r="AD1265" s="40">
        <f>+L1265*'Copy Co'!$B$27</f>
        <v>0</v>
      </c>
      <c r="AE1265" s="40">
        <f>+M1265*'Copy Co'!$B$28</f>
        <v>0</v>
      </c>
      <c r="AF1265" s="40">
        <f t="shared" si="180"/>
        <v>90331.368644045899</v>
      </c>
      <c r="AG1265" s="25">
        <f t="shared" si="181"/>
        <v>-5079.6313559541013</v>
      </c>
      <c r="AH1265" s="56">
        <f t="shared" si="182"/>
        <v>39248</v>
      </c>
      <c r="AL1265" s="56"/>
      <c r="BF1265" s="2">
        <v>40863</v>
      </c>
      <c r="BG1265" s="3">
        <v>27.3333333333333</v>
      </c>
      <c r="BH1265">
        <v>13</v>
      </c>
      <c r="BI1265">
        <v>4.4166666666666696</v>
      </c>
    </row>
    <row r="1266" spans="1:61" x14ac:dyDescent="0.25">
      <c r="A1266" s="2">
        <v>39249</v>
      </c>
      <c r="B1266" s="7">
        <v>83083</v>
      </c>
      <c r="C1266" s="3">
        <v>0</v>
      </c>
      <c r="D1266" s="7">
        <f t="shared" si="176"/>
        <v>0</v>
      </c>
      <c r="E1266" s="7">
        <f t="shared" si="177"/>
        <v>0</v>
      </c>
      <c r="F1266" s="7">
        <f t="shared" si="178"/>
        <v>0</v>
      </c>
      <c r="G1266" s="11">
        <v>95411</v>
      </c>
      <c r="H1266">
        <v>0</v>
      </c>
      <c r="I1266">
        <v>1</v>
      </c>
      <c r="J1266">
        <v>22</v>
      </c>
      <c r="K1266" s="3">
        <v>11.9583333333333</v>
      </c>
      <c r="L1266" s="3">
        <f t="shared" si="179"/>
        <v>0</v>
      </c>
      <c r="M1266" s="5">
        <v>0</v>
      </c>
      <c r="R1266">
        <v>2007</v>
      </c>
      <c r="S1266" s="1" t="s">
        <v>3</v>
      </c>
      <c r="T1266" s="40">
        <f>+'Copy Co'!$B$17</f>
        <v>51399.602684929596</v>
      </c>
      <c r="U1266">
        <f>+'Copy Co'!$B$18*'All Data'!C1266</f>
        <v>0</v>
      </c>
      <c r="V1266" s="40">
        <f>+D1266*'Copy Co'!$B$19</f>
        <v>0</v>
      </c>
      <c r="W1266" s="40">
        <f>+E1266*'Copy Co'!$B$20</f>
        <v>0</v>
      </c>
      <c r="X1266" s="40">
        <f>+F1266*'Copy Co'!$B$21</f>
        <v>0</v>
      </c>
      <c r="Y1266" s="40">
        <f>+G1266*'Copy Co'!$B$22</f>
        <v>39708.395992626422</v>
      </c>
      <c r="Z1266" s="40">
        <f>+H1266*'Copy Co'!$B$23</f>
        <v>0</v>
      </c>
      <c r="AA1266" s="40">
        <f>+I1266*'Copy Co'!$B$24</f>
        <v>-10704.382616627605</v>
      </c>
      <c r="AB1266" s="40">
        <f>+J1266*'Copy Co'!$B$25</f>
        <v>7410.0859640526432</v>
      </c>
      <c r="AC1266" s="40">
        <f>+K1266*'Copy Co'!$B$26</f>
        <v>3746.0320912068046</v>
      </c>
      <c r="AD1266" s="40">
        <f>+L1266*'Copy Co'!$B$27</f>
        <v>0</v>
      </c>
      <c r="AE1266" s="40">
        <f>+M1266*'Copy Co'!$B$28</f>
        <v>0</v>
      </c>
      <c r="AF1266" s="40">
        <f t="shared" si="180"/>
        <v>91559.734116187858</v>
      </c>
      <c r="AG1266" s="25">
        <f t="shared" si="181"/>
        <v>8476.7341161878576</v>
      </c>
      <c r="AH1266" s="56">
        <f t="shared" si="182"/>
        <v>39249</v>
      </c>
      <c r="AL1266" s="56"/>
      <c r="BF1266" s="2">
        <v>40226</v>
      </c>
      <c r="BG1266" s="3">
        <v>27.2916666666667</v>
      </c>
      <c r="BH1266">
        <v>8</v>
      </c>
      <c r="BI1266">
        <v>2.0833333333333299</v>
      </c>
    </row>
    <row r="1267" spans="1:61" x14ac:dyDescent="0.25">
      <c r="A1267" s="2">
        <v>39250</v>
      </c>
      <c r="B1267" s="7">
        <v>92112</v>
      </c>
      <c r="C1267" s="3">
        <v>0</v>
      </c>
      <c r="D1267" s="7">
        <f t="shared" si="176"/>
        <v>0</v>
      </c>
      <c r="E1267" s="7">
        <f t="shared" si="177"/>
        <v>0</v>
      </c>
      <c r="F1267" s="7">
        <f t="shared" si="178"/>
        <v>0</v>
      </c>
      <c r="G1267" s="11">
        <v>83083</v>
      </c>
      <c r="H1267">
        <v>0</v>
      </c>
      <c r="I1267">
        <v>1</v>
      </c>
      <c r="J1267">
        <v>17</v>
      </c>
      <c r="K1267" s="3">
        <v>10</v>
      </c>
      <c r="L1267" s="3">
        <f t="shared" si="179"/>
        <v>0</v>
      </c>
      <c r="M1267" s="5">
        <v>0</v>
      </c>
      <c r="R1267">
        <v>2007</v>
      </c>
      <c r="S1267" s="1" t="s">
        <v>4</v>
      </c>
      <c r="T1267" s="40">
        <f>+'Copy Co'!$B$17</f>
        <v>51399.602684929596</v>
      </c>
      <c r="U1267">
        <f>+'Copy Co'!$B$18*'All Data'!C1267</f>
        <v>0</v>
      </c>
      <c r="V1267" s="40">
        <f>+D1267*'Copy Co'!$B$19</f>
        <v>0</v>
      </c>
      <c r="W1267" s="40">
        <f>+E1267*'Copy Co'!$B$20</f>
        <v>0</v>
      </c>
      <c r="X1267" s="40">
        <f>+F1267*'Copy Co'!$B$21</f>
        <v>0</v>
      </c>
      <c r="Y1267" s="40">
        <f>+G1267*'Copy Co'!$B$22</f>
        <v>34577.697165477577</v>
      </c>
      <c r="Z1267" s="40">
        <f>+H1267*'Copy Co'!$B$23</f>
        <v>0</v>
      </c>
      <c r="AA1267" s="40">
        <f>+I1267*'Copy Co'!$B$24</f>
        <v>-10704.382616627605</v>
      </c>
      <c r="AB1267" s="40">
        <f>+J1267*'Copy Co'!$B$25</f>
        <v>5725.9755176770432</v>
      </c>
      <c r="AC1267" s="40">
        <f>+K1267*'Copy Co'!$B$26</f>
        <v>3132.5703898593574</v>
      </c>
      <c r="AD1267" s="40">
        <f>+L1267*'Copy Co'!$B$27</f>
        <v>0</v>
      </c>
      <c r="AE1267" s="40">
        <f>+M1267*'Copy Co'!$B$28</f>
        <v>0</v>
      </c>
      <c r="AF1267" s="40">
        <f t="shared" si="180"/>
        <v>84131.463141315966</v>
      </c>
      <c r="AG1267" s="25">
        <f t="shared" si="181"/>
        <v>-7980.5368586840341</v>
      </c>
      <c r="AH1267" s="56">
        <f t="shared" si="182"/>
        <v>39250</v>
      </c>
      <c r="AL1267" s="56"/>
      <c r="BF1267" s="2">
        <v>39814</v>
      </c>
      <c r="BG1267" s="3">
        <v>27.25</v>
      </c>
      <c r="BH1267">
        <v>21</v>
      </c>
      <c r="BI1267">
        <v>12.3333333333333</v>
      </c>
    </row>
    <row r="1268" spans="1:61" x14ac:dyDescent="0.25">
      <c r="A1268" s="2">
        <v>39251</v>
      </c>
      <c r="B1268" s="7">
        <v>104347</v>
      </c>
      <c r="C1268" s="3">
        <v>0</v>
      </c>
      <c r="D1268" s="7">
        <f t="shared" si="176"/>
        <v>0</v>
      </c>
      <c r="E1268" s="7">
        <f t="shared" si="177"/>
        <v>0</v>
      </c>
      <c r="F1268" s="7">
        <f t="shared" si="178"/>
        <v>0</v>
      </c>
      <c r="G1268" s="11">
        <v>92112</v>
      </c>
      <c r="H1268">
        <v>0</v>
      </c>
      <c r="I1268">
        <v>0</v>
      </c>
      <c r="J1268">
        <v>13</v>
      </c>
      <c r="K1268" s="3">
        <v>6</v>
      </c>
      <c r="L1268" s="3">
        <f t="shared" si="179"/>
        <v>0</v>
      </c>
      <c r="M1268" s="5">
        <v>0</v>
      </c>
      <c r="R1268">
        <v>2007</v>
      </c>
      <c r="S1268" s="1" t="s">
        <v>5</v>
      </c>
      <c r="T1268" s="40">
        <f>+'Copy Co'!$B$17</f>
        <v>51399.602684929596</v>
      </c>
      <c r="U1268">
        <f>+'Copy Co'!$B$18*'All Data'!C1268</f>
        <v>0</v>
      </c>
      <c r="V1268" s="40">
        <f>+D1268*'Copy Co'!$B$19</f>
        <v>0</v>
      </c>
      <c r="W1268" s="40">
        <f>+E1268*'Copy Co'!$B$20</f>
        <v>0</v>
      </c>
      <c r="X1268" s="40">
        <f>+F1268*'Copy Co'!$B$21</f>
        <v>0</v>
      </c>
      <c r="Y1268" s="40">
        <f>+G1268*'Copy Co'!$B$22</f>
        <v>38335.40966631526</v>
      </c>
      <c r="Z1268" s="40">
        <f>+H1268*'Copy Co'!$B$23</f>
        <v>0</v>
      </c>
      <c r="AA1268" s="40">
        <f>+I1268*'Copy Co'!$B$24</f>
        <v>0</v>
      </c>
      <c r="AB1268" s="40">
        <f>+J1268*'Copy Co'!$B$25</f>
        <v>4378.6871605765618</v>
      </c>
      <c r="AC1268" s="40">
        <f>+K1268*'Copy Co'!$B$26</f>
        <v>1879.5422339156146</v>
      </c>
      <c r="AD1268" s="40">
        <f>+L1268*'Copy Co'!$B$27</f>
        <v>0</v>
      </c>
      <c r="AE1268" s="40">
        <f>+M1268*'Copy Co'!$B$28</f>
        <v>0</v>
      </c>
      <c r="AF1268" s="40">
        <f t="shared" si="180"/>
        <v>95993.241745737047</v>
      </c>
      <c r="AG1268" s="25">
        <f t="shared" si="181"/>
        <v>-8353.7582542629534</v>
      </c>
      <c r="AH1268" s="56">
        <f t="shared" si="182"/>
        <v>39251</v>
      </c>
      <c r="AL1268" s="56"/>
      <c r="BF1268" s="2">
        <v>40495</v>
      </c>
      <c r="BG1268" s="3">
        <v>27.25</v>
      </c>
      <c r="BH1268">
        <v>12</v>
      </c>
      <c r="BI1268">
        <v>5.3333333333333304</v>
      </c>
    </row>
    <row r="1269" spans="1:61" x14ac:dyDescent="0.25">
      <c r="A1269" s="2">
        <v>39252</v>
      </c>
      <c r="B1269" s="7">
        <v>98403</v>
      </c>
      <c r="C1269" s="3">
        <v>0</v>
      </c>
      <c r="D1269" s="7">
        <f t="shared" si="176"/>
        <v>0</v>
      </c>
      <c r="E1269" s="7">
        <f t="shared" si="177"/>
        <v>0</v>
      </c>
      <c r="F1269" s="7">
        <f t="shared" si="178"/>
        <v>0</v>
      </c>
      <c r="G1269" s="11">
        <v>104347</v>
      </c>
      <c r="H1269">
        <v>0</v>
      </c>
      <c r="I1269">
        <v>0</v>
      </c>
      <c r="J1269">
        <v>14</v>
      </c>
      <c r="K1269" s="3">
        <v>8.8333333333333304</v>
      </c>
      <c r="L1269" s="3">
        <f t="shared" si="179"/>
        <v>0</v>
      </c>
      <c r="M1269" s="5">
        <v>0</v>
      </c>
      <c r="R1269">
        <v>2007</v>
      </c>
      <c r="S1269" s="1" t="s">
        <v>6</v>
      </c>
      <c r="T1269" s="40">
        <f>+'Copy Co'!$B$17</f>
        <v>51399.602684929596</v>
      </c>
      <c r="U1269">
        <f>+'Copy Co'!$B$18*'All Data'!C1269</f>
        <v>0</v>
      </c>
      <c r="V1269" s="40">
        <f>+D1269*'Copy Co'!$B$19</f>
        <v>0</v>
      </c>
      <c r="W1269" s="40">
        <f>+E1269*'Copy Co'!$B$20</f>
        <v>0</v>
      </c>
      <c r="X1269" s="40">
        <f>+F1269*'Copy Co'!$B$21</f>
        <v>0</v>
      </c>
      <c r="Y1269" s="40">
        <f>+G1269*'Copy Co'!$B$22</f>
        <v>43427.403513668127</v>
      </c>
      <c r="Z1269" s="40">
        <f>+H1269*'Copy Co'!$B$23</f>
        <v>0</v>
      </c>
      <c r="AA1269" s="40">
        <f>+I1269*'Copy Co'!$B$24</f>
        <v>0</v>
      </c>
      <c r="AB1269" s="40">
        <f>+J1269*'Copy Co'!$B$25</f>
        <v>4715.5092498516824</v>
      </c>
      <c r="AC1269" s="40">
        <f>+K1269*'Copy Co'!$B$26</f>
        <v>2767.1038443757652</v>
      </c>
      <c r="AD1269" s="40">
        <f>+L1269*'Copy Co'!$B$27</f>
        <v>0</v>
      </c>
      <c r="AE1269" s="40">
        <f>+M1269*'Copy Co'!$B$28</f>
        <v>0</v>
      </c>
      <c r="AF1269" s="40">
        <f t="shared" si="180"/>
        <v>102309.61929282518</v>
      </c>
      <c r="AG1269" s="25">
        <f t="shared" si="181"/>
        <v>3906.6192928251839</v>
      </c>
      <c r="AH1269" s="56">
        <f t="shared" si="182"/>
        <v>39252</v>
      </c>
      <c r="AL1269" s="56"/>
      <c r="BF1269" s="2">
        <v>40933</v>
      </c>
      <c r="BG1269" s="3">
        <v>27.25</v>
      </c>
      <c r="BH1269">
        <v>14</v>
      </c>
      <c r="BI1269">
        <v>9.4166666666666696</v>
      </c>
    </row>
    <row r="1270" spans="1:61" x14ac:dyDescent="0.25">
      <c r="A1270" s="2">
        <v>39253</v>
      </c>
      <c r="B1270" s="7">
        <v>100427</v>
      </c>
      <c r="C1270" s="3">
        <v>0</v>
      </c>
      <c r="D1270" s="7">
        <f t="shared" si="176"/>
        <v>0</v>
      </c>
      <c r="E1270" s="7">
        <f t="shared" si="177"/>
        <v>0</v>
      </c>
      <c r="F1270" s="7">
        <f t="shared" si="178"/>
        <v>0</v>
      </c>
      <c r="G1270" s="11">
        <v>98403</v>
      </c>
      <c r="H1270">
        <v>0</v>
      </c>
      <c r="I1270">
        <v>0</v>
      </c>
      <c r="J1270">
        <v>25</v>
      </c>
      <c r="K1270" s="3">
        <v>11.9583333333333</v>
      </c>
      <c r="L1270" s="3">
        <f t="shared" si="179"/>
        <v>0</v>
      </c>
      <c r="M1270" s="5">
        <v>0</v>
      </c>
      <c r="R1270">
        <v>2007</v>
      </c>
      <c r="S1270" s="1" t="s">
        <v>7</v>
      </c>
      <c r="T1270" s="40">
        <f>+'Copy Co'!$B$17</f>
        <v>51399.602684929596</v>
      </c>
      <c r="U1270">
        <f>+'Copy Co'!$B$18*'All Data'!C1270</f>
        <v>0</v>
      </c>
      <c r="V1270" s="40">
        <f>+D1270*'Copy Co'!$B$19</f>
        <v>0</v>
      </c>
      <c r="W1270" s="40">
        <f>+E1270*'Copy Co'!$B$20</f>
        <v>0</v>
      </c>
      <c r="X1270" s="40">
        <f>+F1270*'Copy Co'!$B$21</f>
        <v>0</v>
      </c>
      <c r="Y1270" s="40">
        <f>+G1270*'Copy Co'!$B$22</f>
        <v>40953.614267353012</v>
      </c>
      <c r="Z1270" s="40">
        <f>+H1270*'Copy Co'!$B$23</f>
        <v>0</v>
      </c>
      <c r="AA1270" s="40">
        <f>+I1270*'Copy Co'!$B$24</f>
        <v>0</v>
      </c>
      <c r="AB1270" s="40">
        <f>+J1270*'Copy Co'!$B$25</f>
        <v>8420.552231878004</v>
      </c>
      <c r="AC1270" s="40">
        <f>+K1270*'Copy Co'!$B$26</f>
        <v>3746.0320912068046</v>
      </c>
      <c r="AD1270" s="40">
        <f>+L1270*'Copy Co'!$B$27</f>
        <v>0</v>
      </c>
      <c r="AE1270" s="40">
        <f>+M1270*'Copy Co'!$B$28</f>
        <v>0</v>
      </c>
      <c r="AF1270" s="40">
        <f t="shared" si="180"/>
        <v>104519.80127536741</v>
      </c>
      <c r="AG1270" s="25">
        <f t="shared" si="181"/>
        <v>4092.801275367412</v>
      </c>
      <c r="AH1270" s="56">
        <f t="shared" si="182"/>
        <v>39253</v>
      </c>
      <c r="AL1270" s="56"/>
      <c r="BF1270" s="2">
        <v>41305</v>
      </c>
      <c r="BG1270" s="3">
        <v>27.2083333333333</v>
      </c>
      <c r="BH1270">
        <v>10</v>
      </c>
      <c r="BI1270">
        <v>5.25</v>
      </c>
    </row>
    <row r="1271" spans="1:61" x14ac:dyDescent="0.25">
      <c r="A1271" s="2">
        <v>39254</v>
      </c>
      <c r="B1271" s="7">
        <v>96984</v>
      </c>
      <c r="C1271" s="3">
        <v>0</v>
      </c>
      <c r="D1271" s="7">
        <f t="shared" si="176"/>
        <v>0</v>
      </c>
      <c r="E1271" s="7">
        <f t="shared" si="177"/>
        <v>0</v>
      </c>
      <c r="F1271" s="7">
        <f t="shared" si="178"/>
        <v>0</v>
      </c>
      <c r="G1271" s="11">
        <v>100427</v>
      </c>
      <c r="H1271">
        <v>0</v>
      </c>
      <c r="I1271">
        <v>0</v>
      </c>
      <c r="J1271">
        <v>10</v>
      </c>
      <c r="K1271" s="3">
        <v>7.1666666666666696</v>
      </c>
      <c r="L1271" s="3">
        <f t="shared" si="179"/>
        <v>0</v>
      </c>
      <c r="M1271" s="5">
        <v>0</v>
      </c>
      <c r="R1271">
        <v>2007</v>
      </c>
      <c r="S1271" s="1" t="s">
        <v>1</v>
      </c>
      <c r="T1271" s="40">
        <f>+'Copy Co'!$B$17</f>
        <v>51399.602684929596</v>
      </c>
      <c r="U1271">
        <f>+'Copy Co'!$B$18*'All Data'!C1271</f>
        <v>0</v>
      </c>
      <c r="V1271" s="40">
        <f>+D1271*'Copy Co'!$B$19</f>
        <v>0</v>
      </c>
      <c r="W1271" s="40">
        <f>+E1271*'Copy Co'!$B$20</f>
        <v>0</v>
      </c>
      <c r="X1271" s="40">
        <f>+F1271*'Copy Co'!$B$21</f>
        <v>0</v>
      </c>
      <c r="Y1271" s="40">
        <f>+G1271*'Copy Co'!$B$22</f>
        <v>41795.967806138644</v>
      </c>
      <c r="Z1271" s="40">
        <f>+H1271*'Copy Co'!$B$23</f>
        <v>0</v>
      </c>
      <c r="AA1271" s="40">
        <f>+I1271*'Copy Co'!$B$24</f>
        <v>0</v>
      </c>
      <c r="AB1271" s="40">
        <f>+J1271*'Copy Co'!$B$25</f>
        <v>3368.2208927512015</v>
      </c>
      <c r="AC1271" s="40">
        <f>+K1271*'Copy Co'!$B$26</f>
        <v>2245.008779399207</v>
      </c>
      <c r="AD1271" s="40">
        <f>+L1271*'Copy Co'!$B$27</f>
        <v>0</v>
      </c>
      <c r="AE1271" s="40">
        <f>+M1271*'Copy Co'!$B$28</f>
        <v>0</v>
      </c>
      <c r="AF1271" s="40">
        <f t="shared" si="180"/>
        <v>98808.80016321865</v>
      </c>
      <c r="AG1271" s="25">
        <f t="shared" si="181"/>
        <v>1824.8001632186497</v>
      </c>
      <c r="AH1271" s="56">
        <f t="shared" si="182"/>
        <v>39254</v>
      </c>
      <c r="AL1271" s="56"/>
      <c r="BF1271" s="2">
        <v>37987</v>
      </c>
      <c r="BG1271" s="3">
        <v>27.1666666666667</v>
      </c>
      <c r="BH1271">
        <v>33</v>
      </c>
      <c r="BI1271">
        <v>22.5833333333333</v>
      </c>
    </row>
    <row r="1272" spans="1:61" x14ac:dyDescent="0.25">
      <c r="A1272" s="2">
        <v>39255</v>
      </c>
      <c r="B1272" s="7">
        <v>91365</v>
      </c>
      <c r="C1272" s="3">
        <v>0</v>
      </c>
      <c r="D1272" s="7">
        <f t="shared" si="176"/>
        <v>0</v>
      </c>
      <c r="E1272" s="7">
        <f t="shared" si="177"/>
        <v>0</v>
      </c>
      <c r="F1272" s="7">
        <f t="shared" si="178"/>
        <v>0</v>
      </c>
      <c r="G1272" s="11">
        <v>96984</v>
      </c>
      <c r="H1272">
        <v>1</v>
      </c>
      <c r="I1272">
        <v>0</v>
      </c>
      <c r="J1272">
        <v>15</v>
      </c>
      <c r="K1272" s="3">
        <v>8.4583333333333304</v>
      </c>
      <c r="L1272" s="3">
        <f t="shared" si="179"/>
        <v>0</v>
      </c>
      <c r="M1272" s="5">
        <v>0</v>
      </c>
      <c r="R1272">
        <v>2007</v>
      </c>
      <c r="S1272" s="1" t="s">
        <v>2</v>
      </c>
      <c r="T1272" s="40">
        <f>+'Copy Co'!$B$17</f>
        <v>51399.602684929596</v>
      </c>
      <c r="U1272">
        <f>+'Copy Co'!$B$18*'All Data'!C1272</f>
        <v>0</v>
      </c>
      <c r="V1272" s="40">
        <f>+D1272*'Copy Co'!$B$19</f>
        <v>0</v>
      </c>
      <c r="W1272" s="40">
        <f>+E1272*'Copy Co'!$B$20</f>
        <v>0</v>
      </c>
      <c r="X1272" s="40">
        <f>+F1272*'Copy Co'!$B$21</f>
        <v>0</v>
      </c>
      <c r="Y1272" s="40">
        <f>+G1272*'Copy Co'!$B$22</f>
        <v>40363.051188530473</v>
      </c>
      <c r="Z1272" s="40">
        <f>+H1272*'Copy Co'!$B$23</f>
        <v>-10610.780657764437</v>
      </c>
      <c r="AA1272" s="40">
        <f>+I1272*'Copy Co'!$B$24</f>
        <v>0</v>
      </c>
      <c r="AB1272" s="40">
        <f>+J1272*'Copy Co'!$B$25</f>
        <v>5052.331339126802</v>
      </c>
      <c r="AC1272" s="40">
        <f>+K1272*'Copy Co'!$B$26</f>
        <v>2649.6324547560389</v>
      </c>
      <c r="AD1272" s="40">
        <f>+L1272*'Copy Co'!$B$27</f>
        <v>0</v>
      </c>
      <c r="AE1272" s="40">
        <f>+M1272*'Copy Co'!$B$28</f>
        <v>0</v>
      </c>
      <c r="AF1272" s="40">
        <f t="shared" si="180"/>
        <v>88853.837009578478</v>
      </c>
      <c r="AG1272" s="25">
        <f t="shared" si="181"/>
        <v>-2511.1629904215224</v>
      </c>
      <c r="AH1272" s="56">
        <f t="shared" si="182"/>
        <v>39255</v>
      </c>
      <c r="AL1272" s="56"/>
      <c r="BF1272" s="2">
        <v>39489</v>
      </c>
      <c r="BG1272" s="3">
        <v>27.1666666666667</v>
      </c>
      <c r="BH1272">
        <v>15</v>
      </c>
      <c r="BI1272">
        <v>6</v>
      </c>
    </row>
    <row r="1273" spans="1:61" x14ac:dyDescent="0.25">
      <c r="A1273" s="2">
        <v>39256</v>
      </c>
      <c r="B1273" s="7">
        <v>82630</v>
      </c>
      <c r="C1273" s="3">
        <v>0</v>
      </c>
      <c r="D1273" s="7">
        <f t="shared" si="176"/>
        <v>0</v>
      </c>
      <c r="E1273" s="7">
        <f t="shared" si="177"/>
        <v>0</v>
      </c>
      <c r="F1273" s="7">
        <f t="shared" si="178"/>
        <v>0</v>
      </c>
      <c r="G1273" s="11">
        <v>91365</v>
      </c>
      <c r="H1273">
        <v>0</v>
      </c>
      <c r="I1273">
        <v>1</v>
      </c>
      <c r="J1273">
        <v>15</v>
      </c>
      <c r="K1273" s="3">
        <v>9.0833333333333304</v>
      </c>
      <c r="L1273" s="3">
        <f t="shared" si="179"/>
        <v>0</v>
      </c>
      <c r="M1273" s="5">
        <v>0</v>
      </c>
      <c r="R1273">
        <v>2007</v>
      </c>
      <c r="S1273" s="1" t="s">
        <v>3</v>
      </c>
      <c r="T1273" s="40">
        <f>+'Copy Co'!$B$17</f>
        <v>51399.602684929596</v>
      </c>
      <c r="U1273">
        <f>+'Copy Co'!$B$18*'All Data'!C1273</f>
        <v>0</v>
      </c>
      <c r="V1273" s="40">
        <f>+D1273*'Copy Co'!$B$19</f>
        <v>0</v>
      </c>
      <c r="W1273" s="40">
        <f>+E1273*'Copy Co'!$B$20</f>
        <v>0</v>
      </c>
      <c r="X1273" s="40">
        <f>+F1273*'Copy Co'!$B$21</f>
        <v>0</v>
      </c>
      <c r="Y1273" s="40">
        <f>+G1273*'Copy Co'!$B$22</f>
        <v>38024.521280212066</v>
      </c>
      <c r="Z1273" s="40">
        <f>+H1273*'Copy Co'!$B$23</f>
        <v>0</v>
      </c>
      <c r="AA1273" s="40">
        <f>+I1273*'Copy Co'!$B$24</f>
        <v>-10704.382616627605</v>
      </c>
      <c r="AB1273" s="40">
        <f>+J1273*'Copy Co'!$B$25</f>
        <v>5052.331339126802</v>
      </c>
      <c r="AC1273" s="40">
        <f>+K1273*'Copy Co'!$B$26</f>
        <v>2845.4181041222491</v>
      </c>
      <c r="AD1273" s="40">
        <f>+L1273*'Copy Co'!$B$27</f>
        <v>0</v>
      </c>
      <c r="AE1273" s="40">
        <f>+M1273*'Copy Co'!$B$28</f>
        <v>0</v>
      </c>
      <c r="AF1273" s="40">
        <f t="shared" si="180"/>
        <v>86617.490791763092</v>
      </c>
      <c r="AG1273" s="25">
        <f t="shared" si="181"/>
        <v>3987.4907917630917</v>
      </c>
      <c r="AH1273" s="56">
        <f t="shared" si="182"/>
        <v>39256</v>
      </c>
      <c r="AL1273" s="56"/>
      <c r="BF1273" s="2">
        <v>40215</v>
      </c>
      <c r="BG1273" s="3">
        <v>27.1666666666667</v>
      </c>
      <c r="BH1273">
        <v>9</v>
      </c>
      <c r="BI1273">
        <v>4</v>
      </c>
    </row>
    <row r="1274" spans="1:61" x14ac:dyDescent="0.25">
      <c r="A1274" s="2">
        <v>39257</v>
      </c>
      <c r="B1274" s="7">
        <v>85498</v>
      </c>
      <c r="C1274" s="3">
        <v>0</v>
      </c>
      <c r="D1274" s="7">
        <f t="shared" si="176"/>
        <v>0</v>
      </c>
      <c r="E1274" s="7">
        <f t="shared" si="177"/>
        <v>0</v>
      </c>
      <c r="F1274" s="7">
        <f t="shared" si="178"/>
        <v>0</v>
      </c>
      <c r="G1274" s="11">
        <v>82630</v>
      </c>
      <c r="H1274">
        <v>0</v>
      </c>
      <c r="I1274">
        <v>1</v>
      </c>
      <c r="J1274">
        <v>15</v>
      </c>
      <c r="K1274" s="3">
        <v>7.5416666666666696</v>
      </c>
      <c r="L1274" s="3">
        <f t="shared" si="179"/>
        <v>0</v>
      </c>
      <c r="M1274" s="5">
        <v>0</v>
      </c>
      <c r="R1274">
        <v>2007</v>
      </c>
      <c r="S1274" s="1" t="s">
        <v>4</v>
      </c>
      <c r="T1274" s="40">
        <f>+'Copy Co'!$B$17</f>
        <v>51399.602684929596</v>
      </c>
      <c r="U1274">
        <f>+'Copy Co'!$B$18*'All Data'!C1274</f>
        <v>0</v>
      </c>
      <c r="V1274" s="40">
        <f>+D1274*'Copy Co'!$B$19</f>
        <v>0</v>
      </c>
      <c r="W1274" s="40">
        <f>+E1274*'Copy Co'!$B$20</f>
        <v>0</v>
      </c>
      <c r="X1274" s="40">
        <f>+F1274*'Copy Co'!$B$21</f>
        <v>0</v>
      </c>
      <c r="Y1274" s="40">
        <f>+G1274*'Copy Co'!$B$22</f>
        <v>34389.166457439096</v>
      </c>
      <c r="Z1274" s="40">
        <f>+H1274*'Copy Co'!$B$23</f>
        <v>0</v>
      </c>
      <c r="AA1274" s="40">
        <f>+I1274*'Copy Co'!$B$24</f>
        <v>-10704.382616627605</v>
      </c>
      <c r="AB1274" s="40">
        <f>+J1274*'Copy Co'!$B$25</f>
        <v>5052.331339126802</v>
      </c>
      <c r="AC1274" s="40">
        <f>+K1274*'Copy Co'!$B$26</f>
        <v>2362.4801690189333</v>
      </c>
      <c r="AD1274" s="40">
        <f>+L1274*'Copy Co'!$B$27</f>
        <v>0</v>
      </c>
      <c r="AE1274" s="40">
        <f>+M1274*'Copy Co'!$B$28</f>
        <v>0</v>
      </c>
      <c r="AF1274" s="40">
        <f t="shared" si="180"/>
        <v>82499.198033886816</v>
      </c>
      <c r="AG1274" s="25">
        <f t="shared" si="181"/>
        <v>-2998.8019661131839</v>
      </c>
      <c r="AH1274" s="56">
        <f t="shared" si="182"/>
        <v>39257</v>
      </c>
      <c r="AL1274" s="56"/>
      <c r="BF1274" s="2">
        <v>42068</v>
      </c>
      <c r="BG1274" s="3">
        <v>27.1666666666667</v>
      </c>
      <c r="BH1274">
        <v>9</v>
      </c>
      <c r="BI1274">
        <v>6.6666666666666696</v>
      </c>
    </row>
    <row r="1275" spans="1:61" x14ac:dyDescent="0.25">
      <c r="A1275" s="2">
        <v>39258</v>
      </c>
      <c r="B1275" s="7">
        <v>96070</v>
      </c>
      <c r="C1275" s="3">
        <v>0</v>
      </c>
      <c r="D1275" s="7">
        <f t="shared" si="176"/>
        <v>0</v>
      </c>
      <c r="E1275" s="7">
        <f t="shared" si="177"/>
        <v>0</v>
      </c>
      <c r="F1275" s="7">
        <f t="shared" si="178"/>
        <v>0</v>
      </c>
      <c r="G1275" s="11">
        <v>85498</v>
      </c>
      <c r="H1275">
        <v>0</v>
      </c>
      <c r="I1275">
        <v>0</v>
      </c>
      <c r="J1275">
        <v>12</v>
      </c>
      <c r="K1275" s="3">
        <v>7.4583333333333304</v>
      </c>
      <c r="L1275" s="3">
        <f t="shared" si="179"/>
        <v>0</v>
      </c>
      <c r="M1275" s="5">
        <v>0</v>
      </c>
      <c r="R1275">
        <v>2007</v>
      </c>
      <c r="S1275" s="1" t="s">
        <v>5</v>
      </c>
      <c r="T1275" s="40">
        <f>+'Copy Co'!$B$17</f>
        <v>51399.602684929596</v>
      </c>
      <c r="U1275">
        <f>+'Copy Co'!$B$18*'All Data'!C1275</f>
        <v>0</v>
      </c>
      <c r="V1275" s="40">
        <f>+D1275*'Copy Co'!$B$19</f>
        <v>0</v>
      </c>
      <c r="W1275" s="40">
        <f>+E1275*'Copy Co'!$B$20</f>
        <v>0</v>
      </c>
      <c r="X1275" s="40">
        <f>+F1275*'Copy Co'!$B$21</f>
        <v>0</v>
      </c>
      <c r="Y1275" s="40">
        <f>+G1275*'Copy Co'!$B$22</f>
        <v>35582.778092437708</v>
      </c>
      <c r="Z1275" s="40">
        <f>+H1275*'Copy Co'!$B$23</f>
        <v>0</v>
      </c>
      <c r="AA1275" s="40">
        <f>+I1275*'Copy Co'!$B$24</f>
        <v>0</v>
      </c>
      <c r="AB1275" s="40">
        <f>+J1275*'Copy Co'!$B$25</f>
        <v>4041.8650713014422</v>
      </c>
      <c r="AC1275" s="40">
        <f>+K1275*'Copy Co'!$B$26</f>
        <v>2336.3754157701032</v>
      </c>
      <c r="AD1275" s="40">
        <f>+L1275*'Copy Co'!$B$27</f>
        <v>0</v>
      </c>
      <c r="AE1275" s="40">
        <f>+M1275*'Copy Co'!$B$28</f>
        <v>0</v>
      </c>
      <c r="AF1275" s="40">
        <f t="shared" si="180"/>
        <v>93360.621264438843</v>
      </c>
      <c r="AG1275" s="25">
        <f t="shared" si="181"/>
        <v>-2709.3787355611566</v>
      </c>
      <c r="AH1275" s="56">
        <f t="shared" si="182"/>
        <v>39258</v>
      </c>
      <c r="AL1275" s="56"/>
      <c r="BF1275" s="2">
        <v>38750</v>
      </c>
      <c r="BG1275" s="3">
        <v>27.125</v>
      </c>
      <c r="BH1275">
        <v>12</v>
      </c>
      <c r="BI1275">
        <v>4.9583333333333304</v>
      </c>
    </row>
    <row r="1276" spans="1:61" x14ac:dyDescent="0.25">
      <c r="A1276" s="2">
        <v>39259</v>
      </c>
      <c r="B1276" s="7">
        <v>96181</v>
      </c>
      <c r="C1276" s="3">
        <v>0</v>
      </c>
      <c r="D1276" s="7">
        <f t="shared" si="176"/>
        <v>0</v>
      </c>
      <c r="E1276" s="7">
        <f t="shared" si="177"/>
        <v>0</v>
      </c>
      <c r="F1276" s="7">
        <f t="shared" si="178"/>
        <v>0</v>
      </c>
      <c r="G1276" s="11">
        <v>96070</v>
      </c>
      <c r="H1276">
        <v>0</v>
      </c>
      <c r="I1276">
        <v>0</v>
      </c>
      <c r="J1276">
        <v>10</v>
      </c>
      <c r="K1276" s="3">
        <v>7.2916666666666696</v>
      </c>
      <c r="L1276" s="3">
        <f t="shared" si="179"/>
        <v>0</v>
      </c>
      <c r="M1276" s="5">
        <v>0</v>
      </c>
      <c r="R1276">
        <v>2007</v>
      </c>
      <c r="S1276" s="1" t="s">
        <v>6</v>
      </c>
      <c r="T1276" s="40">
        <f>+'Copy Co'!$B$17</f>
        <v>51399.602684929596</v>
      </c>
      <c r="U1276">
        <f>+'Copy Co'!$B$18*'All Data'!C1276</f>
        <v>0</v>
      </c>
      <c r="V1276" s="40">
        <f>+D1276*'Copy Co'!$B$19</f>
        <v>0</v>
      </c>
      <c r="W1276" s="40">
        <f>+E1276*'Copy Co'!$B$20</f>
        <v>0</v>
      </c>
      <c r="X1276" s="40">
        <f>+F1276*'Copy Co'!$B$21</f>
        <v>0</v>
      </c>
      <c r="Y1276" s="40">
        <f>+G1276*'Copy Co'!$B$22</f>
        <v>39982.660311825894</v>
      </c>
      <c r="Z1276" s="40">
        <f>+H1276*'Copy Co'!$B$23</f>
        <v>0</v>
      </c>
      <c r="AA1276" s="40">
        <f>+I1276*'Copy Co'!$B$24</f>
        <v>0</v>
      </c>
      <c r="AB1276" s="40">
        <f>+J1276*'Copy Co'!$B$25</f>
        <v>3368.2208927512015</v>
      </c>
      <c r="AC1276" s="40">
        <f>+K1276*'Copy Co'!$B$26</f>
        <v>2284.1659092724494</v>
      </c>
      <c r="AD1276" s="40">
        <f>+L1276*'Copy Co'!$B$27</f>
        <v>0</v>
      </c>
      <c r="AE1276" s="40">
        <f>+M1276*'Copy Co'!$B$28</f>
        <v>0</v>
      </c>
      <c r="AF1276" s="40">
        <f t="shared" si="180"/>
        <v>97034.649798779123</v>
      </c>
      <c r="AG1276" s="25">
        <f t="shared" si="181"/>
        <v>853.64979877912265</v>
      </c>
      <c r="AH1276" s="56">
        <f t="shared" si="182"/>
        <v>39259</v>
      </c>
      <c r="AL1276" s="56"/>
      <c r="BF1276" s="2">
        <v>38784</v>
      </c>
      <c r="BG1276" s="3">
        <v>27.125</v>
      </c>
      <c r="BH1276">
        <v>22</v>
      </c>
      <c r="BI1276">
        <v>12.2083333333333</v>
      </c>
    </row>
    <row r="1277" spans="1:61" x14ac:dyDescent="0.25">
      <c r="A1277" s="2">
        <v>39260</v>
      </c>
      <c r="B1277" s="7">
        <v>94294</v>
      </c>
      <c r="C1277" s="3">
        <v>0</v>
      </c>
      <c r="D1277" s="7">
        <f t="shared" si="176"/>
        <v>0</v>
      </c>
      <c r="E1277" s="7">
        <f t="shared" si="177"/>
        <v>0</v>
      </c>
      <c r="F1277" s="7">
        <f t="shared" si="178"/>
        <v>0</v>
      </c>
      <c r="G1277" s="11">
        <v>96181</v>
      </c>
      <c r="H1277">
        <v>0</v>
      </c>
      <c r="I1277">
        <v>0</v>
      </c>
      <c r="J1277">
        <v>14</v>
      </c>
      <c r="K1277" s="3">
        <v>8.75</v>
      </c>
      <c r="L1277" s="3">
        <f t="shared" si="179"/>
        <v>0</v>
      </c>
      <c r="M1277" s="5">
        <v>0</v>
      </c>
      <c r="R1277">
        <v>2007</v>
      </c>
      <c r="S1277" s="1" t="s">
        <v>7</v>
      </c>
      <c r="T1277" s="40">
        <f>+'Copy Co'!$B$17</f>
        <v>51399.602684929596</v>
      </c>
      <c r="U1277">
        <f>+'Copy Co'!$B$18*'All Data'!C1277</f>
        <v>0</v>
      </c>
      <c r="V1277" s="40">
        <f>+D1277*'Copy Co'!$B$19</f>
        <v>0</v>
      </c>
      <c r="W1277" s="40">
        <f>+E1277*'Copy Co'!$B$20</f>
        <v>0</v>
      </c>
      <c r="X1277" s="40">
        <f>+F1277*'Copy Co'!$B$21</f>
        <v>0</v>
      </c>
      <c r="Y1277" s="40">
        <f>+G1277*'Copy Co'!$B$22</f>
        <v>40028.856578034</v>
      </c>
      <c r="Z1277" s="40">
        <f>+H1277*'Copy Co'!$B$23</f>
        <v>0</v>
      </c>
      <c r="AA1277" s="40">
        <f>+I1277*'Copy Co'!$B$24</f>
        <v>0</v>
      </c>
      <c r="AB1277" s="40">
        <f>+J1277*'Copy Co'!$B$25</f>
        <v>4715.5092498516824</v>
      </c>
      <c r="AC1277" s="40">
        <f>+K1277*'Copy Co'!$B$26</f>
        <v>2740.9990911269379</v>
      </c>
      <c r="AD1277" s="40">
        <f>+L1277*'Copy Co'!$B$27</f>
        <v>0</v>
      </c>
      <c r="AE1277" s="40">
        <f>+M1277*'Copy Co'!$B$28</f>
        <v>0</v>
      </c>
      <c r="AF1277" s="40">
        <f t="shared" si="180"/>
        <v>98884.967603942219</v>
      </c>
      <c r="AG1277" s="25">
        <f t="shared" si="181"/>
        <v>4590.9676039422193</v>
      </c>
      <c r="AH1277" s="56">
        <f t="shared" si="182"/>
        <v>39260</v>
      </c>
      <c r="AL1277" s="56"/>
      <c r="BF1277" s="2">
        <v>42796</v>
      </c>
      <c r="BG1277" s="3">
        <v>27.125</v>
      </c>
      <c r="BH1277">
        <v>12</v>
      </c>
      <c r="BI1277">
        <v>7.7916666666666696</v>
      </c>
    </row>
    <row r="1278" spans="1:61" x14ac:dyDescent="0.25">
      <c r="A1278" s="2">
        <v>39261</v>
      </c>
      <c r="B1278" s="7">
        <v>91991</v>
      </c>
      <c r="C1278" s="3">
        <v>0</v>
      </c>
      <c r="D1278" s="7">
        <f t="shared" si="176"/>
        <v>0</v>
      </c>
      <c r="E1278" s="7">
        <f t="shared" si="177"/>
        <v>0</v>
      </c>
      <c r="F1278" s="7">
        <f t="shared" si="178"/>
        <v>0</v>
      </c>
      <c r="G1278" s="11">
        <v>94294</v>
      </c>
      <c r="H1278">
        <v>0</v>
      </c>
      <c r="I1278">
        <v>0</v>
      </c>
      <c r="J1278">
        <v>23</v>
      </c>
      <c r="K1278" s="3">
        <v>13</v>
      </c>
      <c r="L1278" s="3">
        <f t="shared" si="179"/>
        <v>0</v>
      </c>
      <c r="M1278" s="5">
        <v>0</v>
      </c>
      <c r="R1278">
        <v>2007</v>
      </c>
      <c r="S1278" s="1" t="s">
        <v>1</v>
      </c>
      <c r="T1278" s="40">
        <f>+'Copy Co'!$B$17</f>
        <v>51399.602684929596</v>
      </c>
      <c r="U1278">
        <f>+'Copy Co'!$B$18*'All Data'!C1278</f>
        <v>0</v>
      </c>
      <c r="V1278" s="40">
        <f>+D1278*'Copy Co'!$B$19</f>
        <v>0</v>
      </c>
      <c r="W1278" s="40">
        <f>+E1278*'Copy Co'!$B$20</f>
        <v>0</v>
      </c>
      <c r="X1278" s="40">
        <f>+F1278*'Copy Co'!$B$21</f>
        <v>0</v>
      </c>
      <c r="Y1278" s="40">
        <f>+G1278*'Copy Co'!$B$22</f>
        <v>39243.520052496213</v>
      </c>
      <c r="Z1278" s="40">
        <f>+H1278*'Copy Co'!$B$23</f>
        <v>0</v>
      </c>
      <c r="AA1278" s="40">
        <f>+I1278*'Copy Co'!$B$24</f>
        <v>0</v>
      </c>
      <c r="AB1278" s="40">
        <f>+J1278*'Copy Co'!$B$25</f>
        <v>7746.9080533277638</v>
      </c>
      <c r="AC1278" s="40">
        <f>+K1278*'Copy Co'!$B$26</f>
        <v>4072.3415068171648</v>
      </c>
      <c r="AD1278" s="40">
        <f>+L1278*'Copy Co'!$B$27</f>
        <v>0</v>
      </c>
      <c r="AE1278" s="40">
        <f>+M1278*'Copy Co'!$B$28</f>
        <v>0</v>
      </c>
      <c r="AF1278" s="40">
        <f t="shared" si="180"/>
        <v>102462.37229757074</v>
      </c>
      <c r="AG1278" s="25">
        <f t="shared" si="181"/>
        <v>10471.372297570735</v>
      </c>
      <c r="AH1278" s="56">
        <f t="shared" si="182"/>
        <v>39261</v>
      </c>
      <c r="AL1278" s="56"/>
      <c r="BF1278" s="2">
        <v>38825</v>
      </c>
      <c r="BG1278" s="3">
        <v>27.0833333333333</v>
      </c>
      <c r="BH1278">
        <v>14</v>
      </c>
      <c r="BI1278">
        <v>6.4166666666666696</v>
      </c>
    </row>
    <row r="1279" spans="1:61" x14ac:dyDescent="0.25">
      <c r="A1279" s="2">
        <v>39262</v>
      </c>
      <c r="B1279" s="7">
        <v>85308</v>
      </c>
      <c r="C1279" s="3">
        <v>0</v>
      </c>
      <c r="D1279" s="7">
        <f t="shared" si="176"/>
        <v>0</v>
      </c>
      <c r="E1279" s="7">
        <f t="shared" si="177"/>
        <v>0</v>
      </c>
      <c r="F1279" s="7">
        <f t="shared" si="178"/>
        <v>0</v>
      </c>
      <c r="G1279" s="11">
        <v>91991</v>
      </c>
      <c r="H1279">
        <v>1</v>
      </c>
      <c r="I1279">
        <v>0</v>
      </c>
      <c r="J1279">
        <v>23</v>
      </c>
      <c r="K1279" s="3">
        <v>11.1666666666667</v>
      </c>
      <c r="L1279" s="3">
        <f t="shared" si="179"/>
        <v>0</v>
      </c>
      <c r="M1279" s="5">
        <v>0</v>
      </c>
      <c r="R1279">
        <v>2007</v>
      </c>
      <c r="S1279" s="1" t="s">
        <v>2</v>
      </c>
      <c r="T1279" s="40">
        <f>+'Copy Co'!$B$17</f>
        <v>51399.602684929596</v>
      </c>
      <c r="U1279">
        <f>+'Copy Co'!$B$18*'All Data'!C1279</f>
        <v>0</v>
      </c>
      <c r="V1279" s="40">
        <f>+D1279*'Copy Co'!$B$19</f>
        <v>0</v>
      </c>
      <c r="W1279" s="40">
        <f>+E1279*'Copy Co'!$B$20</f>
        <v>0</v>
      </c>
      <c r="X1279" s="40">
        <f>+F1279*'Copy Co'!$B$21</f>
        <v>0</v>
      </c>
      <c r="Y1279" s="40">
        <f>+G1279*'Copy Co'!$B$22</f>
        <v>38285.051574322642</v>
      </c>
      <c r="Z1279" s="40">
        <f>+H1279*'Copy Co'!$B$23</f>
        <v>-10610.780657764437</v>
      </c>
      <c r="AA1279" s="40">
        <f>+I1279*'Copy Co'!$B$24</f>
        <v>0</v>
      </c>
      <c r="AB1279" s="40">
        <f>+J1279*'Copy Co'!$B$25</f>
        <v>7746.9080533277638</v>
      </c>
      <c r="AC1279" s="40">
        <f>+K1279*'Copy Co'!$B$26</f>
        <v>3498.0369353429596</v>
      </c>
      <c r="AD1279" s="40">
        <f>+L1279*'Copy Co'!$B$27</f>
        <v>0</v>
      </c>
      <c r="AE1279" s="40">
        <f>+M1279*'Copy Co'!$B$28</f>
        <v>0</v>
      </c>
      <c r="AF1279" s="40">
        <f t="shared" si="180"/>
        <v>90318.818590158524</v>
      </c>
      <c r="AG1279" s="25">
        <f t="shared" si="181"/>
        <v>5010.8185901585239</v>
      </c>
      <c r="AH1279" s="56">
        <f t="shared" si="182"/>
        <v>39262</v>
      </c>
      <c r="AL1279" s="56"/>
      <c r="BF1279" s="2">
        <v>43058</v>
      </c>
      <c r="BG1279" s="3">
        <v>27.0833333333333</v>
      </c>
      <c r="BH1279">
        <v>8</v>
      </c>
      <c r="BI1279">
        <v>3.2916666666666701</v>
      </c>
    </row>
    <row r="1280" spans="1:61" x14ac:dyDescent="0.25">
      <c r="A1280" s="2">
        <v>39263</v>
      </c>
      <c r="B1280" s="7">
        <v>82416</v>
      </c>
      <c r="C1280" s="3">
        <v>0</v>
      </c>
      <c r="D1280" s="7">
        <f t="shared" si="176"/>
        <v>0</v>
      </c>
      <c r="E1280" s="7">
        <f t="shared" si="177"/>
        <v>0</v>
      </c>
      <c r="F1280" s="7">
        <f t="shared" si="178"/>
        <v>0</v>
      </c>
      <c r="G1280" s="11">
        <v>85308</v>
      </c>
      <c r="H1280">
        <v>0</v>
      </c>
      <c r="I1280">
        <v>1</v>
      </c>
      <c r="J1280">
        <v>13</v>
      </c>
      <c r="K1280" s="3">
        <v>6.7916666666666696</v>
      </c>
      <c r="L1280" s="3">
        <f t="shared" si="179"/>
        <v>0</v>
      </c>
      <c r="M1280" s="5">
        <v>0</v>
      </c>
      <c r="R1280">
        <v>2007</v>
      </c>
      <c r="S1280" s="1" t="s">
        <v>3</v>
      </c>
      <c r="T1280" s="40">
        <f>+'Copy Co'!$B$17</f>
        <v>51399.602684929596</v>
      </c>
      <c r="U1280">
        <f>+'Copy Co'!$B$18*'All Data'!C1280</f>
        <v>0</v>
      </c>
      <c r="V1280" s="40">
        <f>+D1280*'Copy Co'!$B$19</f>
        <v>0</v>
      </c>
      <c r="W1280" s="40">
        <f>+E1280*'Copy Co'!$B$20</f>
        <v>0</v>
      </c>
      <c r="X1280" s="40">
        <f>+F1280*'Copy Co'!$B$21</f>
        <v>0</v>
      </c>
      <c r="Y1280" s="40">
        <f>+G1280*'Copy Co'!$B$22</f>
        <v>35503.703402531944</v>
      </c>
      <c r="Z1280" s="40">
        <f>+H1280*'Copy Co'!$B$23</f>
        <v>0</v>
      </c>
      <c r="AA1280" s="40">
        <f>+I1280*'Copy Co'!$B$24</f>
        <v>-10704.382616627605</v>
      </c>
      <c r="AB1280" s="40">
        <f>+J1280*'Copy Co'!$B$25</f>
        <v>4378.6871605765618</v>
      </c>
      <c r="AC1280" s="40">
        <f>+K1280*'Copy Co'!$B$26</f>
        <v>2127.5373897794811</v>
      </c>
      <c r="AD1280" s="40">
        <f>+L1280*'Copy Co'!$B$27</f>
        <v>0</v>
      </c>
      <c r="AE1280" s="40">
        <f>+M1280*'Copy Co'!$B$28</f>
        <v>0</v>
      </c>
      <c r="AF1280" s="40">
        <f t="shared" si="180"/>
        <v>82705.148021189962</v>
      </c>
      <c r="AG1280" s="25">
        <f t="shared" si="181"/>
        <v>289.14802118996158</v>
      </c>
      <c r="AH1280" s="56">
        <f t="shared" si="182"/>
        <v>39263</v>
      </c>
      <c r="AI1280" s="38">
        <f>SUM(AG1251:AG1280)</f>
        <v>80122.260071783166</v>
      </c>
      <c r="AJ1280" s="38"/>
      <c r="AK1280" s="38"/>
      <c r="AL1280" s="56"/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  <c r="AX1280" s="38"/>
      <c r="AY1280" s="38"/>
      <c r="AZ1280" s="38"/>
      <c r="BA1280" s="38"/>
      <c r="BB1280" s="38"/>
      <c r="BC1280" s="38"/>
      <c r="BD1280" s="38"/>
      <c r="BE1280" s="38"/>
      <c r="BF1280" s="2">
        <v>43114</v>
      </c>
      <c r="BG1280" s="3">
        <v>27.0833333333333</v>
      </c>
      <c r="BH1280">
        <v>10</v>
      </c>
      <c r="BI1280">
        <v>3.4166666666666701</v>
      </c>
    </row>
    <row r="1281" spans="1:61" x14ac:dyDescent="0.25">
      <c r="A1281" s="2">
        <v>39264</v>
      </c>
      <c r="B1281" s="7">
        <v>81338</v>
      </c>
      <c r="C1281" s="3">
        <v>0</v>
      </c>
      <c r="D1281" s="7">
        <f t="shared" si="176"/>
        <v>0</v>
      </c>
      <c r="E1281" s="7">
        <f t="shared" si="177"/>
        <v>0</v>
      </c>
      <c r="F1281" s="7">
        <f t="shared" si="178"/>
        <v>0</v>
      </c>
      <c r="G1281" s="11">
        <v>82416</v>
      </c>
      <c r="H1281">
        <v>0</v>
      </c>
      <c r="I1281">
        <v>1</v>
      </c>
      <c r="J1281">
        <v>13</v>
      </c>
      <c r="K1281" s="3">
        <v>8.0416666666666696</v>
      </c>
      <c r="L1281" s="3">
        <f t="shared" si="179"/>
        <v>0</v>
      </c>
      <c r="M1281" s="5">
        <v>0</v>
      </c>
      <c r="R1281">
        <v>2007</v>
      </c>
      <c r="S1281" s="1" t="s">
        <v>4</v>
      </c>
      <c r="T1281" s="40">
        <f>+'Copy Co'!$B$17</f>
        <v>51399.602684929596</v>
      </c>
      <c r="U1281">
        <f>+'Copy Co'!$B$18*'All Data'!C1281</f>
        <v>0</v>
      </c>
      <c r="V1281" s="40">
        <f>+D1281*'Copy Co'!$B$19</f>
        <v>0</v>
      </c>
      <c r="W1281" s="40">
        <f>+E1281*'Copy Co'!$B$20</f>
        <v>0</v>
      </c>
      <c r="X1281" s="40">
        <f>+F1281*'Copy Co'!$B$21</f>
        <v>0</v>
      </c>
      <c r="Y1281" s="40">
        <f>+G1281*'Copy Co'!$B$22</f>
        <v>34300.103385650495</v>
      </c>
      <c r="Z1281" s="40">
        <f>+H1281*'Copy Co'!$B$23</f>
        <v>0</v>
      </c>
      <c r="AA1281" s="40">
        <f>+I1281*'Copy Co'!$B$24</f>
        <v>-10704.382616627605</v>
      </c>
      <c r="AB1281" s="40">
        <f>+J1281*'Copy Co'!$B$25</f>
        <v>4378.6871605765618</v>
      </c>
      <c r="AC1281" s="40">
        <f>+K1281*'Copy Co'!$B$26</f>
        <v>2519.1086885119012</v>
      </c>
      <c r="AD1281" s="40">
        <f>+L1281*'Copy Co'!$B$27</f>
        <v>0</v>
      </c>
      <c r="AE1281" s="40">
        <f>+M1281*'Copy Co'!$B$28</f>
        <v>0</v>
      </c>
      <c r="AF1281" s="40">
        <f t="shared" si="180"/>
        <v>81893.119303040934</v>
      </c>
      <c r="AG1281" s="25">
        <f t="shared" si="181"/>
        <v>555.11930304093403</v>
      </c>
      <c r="AH1281" s="56">
        <f t="shared" si="182"/>
        <v>39264</v>
      </c>
      <c r="AL1281" s="56"/>
      <c r="BF1281" s="2">
        <v>38813</v>
      </c>
      <c r="BG1281" s="3">
        <v>27.0416666666667</v>
      </c>
      <c r="BH1281">
        <v>24</v>
      </c>
      <c r="BI1281">
        <v>10.125</v>
      </c>
    </row>
    <row r="1282" spans="1:61" x14ac:dyDescent="0.25">
      <c r="A1282" s="2">
        <v>39265</v>
      </c>
      <c r="B1282" s="7">
        <v>89945</v>
      </c>
      <c r="C1282" s="3">
        <v>0</v>
      </c>
      <c r="D1282" s="7">
        <f t="shared" si="176"/>
        <v>0</v>
      </c>
      <c r="E1282" s="7">
        <f t="shared" si="177"/>
        <v>0</v>
      </c>
      <c r="F1282" s="7">
        <f t="shared" si="178"/>
        <v>0</v>
      </c>
      <c r="G1282" s="11">
        <v>81338</v>
      </c>
      <c r="H1282">
        <v>0</v>
      </c>
      <c r="I1282">
        <v>0</v>
      </c>
      <c r="J1282">
        <v>14</v>
      </c>
      <c r="K1282" s="3">
        <v>7.0416666666666696</v>
      </c>
      <c r="L1282" s="3">
        <f t="shared" si="179"/>
        <v>0</v>
      </c>
      <c r="M1282" s="5">
        <v>0</v>
      </c>
      <c r="R1282">
        <v>2007</v>
      </c>
      <c r="S1282" s="1" t="s">
        <v>5</v>
      </c>
      <c r="T1282" s="40">
        <f>+'Copy Co'!$B$17</f>
        <v>51399.602684929596</v>
      </c>
      <c r="U1282">
        <f>+'Copy Co'!$B$18*'All Data'!C1282</f>
        <v>0</v>
      </c>
      <c r="V1282" s="40">
        <f>+D1282*'Copy Co'!$B$19</f>
        <v>0</v>
      </c>
      <c r="W1282" s="40">
        <f>+E1282*'Copy Co'!$B$20</f>
        <v>0</v>
      </c>
      <c r="X1282" s="40">
        <f>+F1282*'Copy Co'!$B$21</f>
        <v>0</v>
      </c>
      <c r="Y1282" s="40">
        <f>+G1282*'Copy Co'!$B$22</f>
        <v>33851.458566079884</v>
      </c>
      <c r="Z1282" s="40">
        <f>+H1282*'Copy Co'!$B$23</f>
        <v>0</v>
      </c>
      <c r="AA1282" s="40">
        <f>+I1282*'Copy Co'!$B$24</f>
        <v>0</v>
      </c>
      <c r="AB1282" s="40">
        <f>+J1282*'Copy Co'!$B$25</f>
        <v>4715.5092498516824</v>
      </c>
      <c r="AC1282" s="40">
        <f>+K1282*'Copy Co'!$B$26</f>
        <v>2205.8516495259651</v>
      </c>
      <c r="AD1282" s="40">
        <f>+L1282*'Copy Co'!$B$27</f>
        <v>0</v>
      </c>
      <c r="AE1282" s="40">
        <f>+M1282*'Copy Co'!$B$28</f>
        <v>0</v>
      </c>
      <c r="AF1282" s="40">
        <f t="shared" si="180"/>
        <v>92172.422150387123</v>
      </c>
      <c r="AG1282" s="25">
        <f t="shared" si="181"/>
        <v>2227.4221503871231</v>
      </c>
      <c r="AH1282" s="56">
        <f t="shared" si="182"/>
        <v>39265</v>
      </c>
      <c r="AL1282" s="56"/>
      <c r="BF1282" s="2">
        <v>39521</v>
      </c>
      <c r="BG1282" s="3">
        <v>27.0416666666667</v>
      </c>
      <c r="BH1282">
        <v>12</v>
      </c>
      <c r="BI1282">
        <v>6.5416666666666696</v>
      </c>
    </row>
    <row r="1283" spans="1:61" x14ac:dyDescent="0.25">
      <c r="A1283" s="2">
        <v>39266</v>
      </c>
      <c r="B1283" s="7">
        <v>85865</v>
      </c>
      <c r="C1283" s="3">
        <v>0</v>
      </c>
      <c r="D1283" s="7">
        <f t="shared" si="176"/>
        <v>0</v>
      </c>
      <c r="E1283" s="7">
        <f t="shared" si="177"/>
        <v>0</v>
      </c>
      <c r="F1283" s="7">
        <f t="shared" si="178"/>
        <v>0</v>
      </c>
      <c r="G1283" s="11">
        <v>89945</v>
      </c>
      <c r="H1283">
        <v>0</v>
      </c>
      <c r="I1283">
        <v>0</v>
      </c>
      <c r="J1283">
        <v>15</v>
      </c>
      <c r="K1283" s="3">
        <v>5.75</v>
      </c>
      <c r="L1283" s="3">
        <f t="shared" si="179"/>
        <v>0</v>
      </c>
      <c r="M1283" s="5">
        <v>0</v>
      </c>
      <c r="R1283">
        <v>2007</v>
      </c>
      <c r="S1283" s="1" t="s">
        <v>6</v>
      </c>
      <c r="T1283" s="40">
        <f>+'Copy Co'!$B$17</f>
        <v>51399.602684929596</v>
      </c>
      <c r="U1283">
        <f>+'Copy Co'!$B$18*'All Data'!C1283</f>
        <v>0</v>
      </c>
      <c r="V1283" s="40">
        <f>+D1283*'Copy Co'!$B$19</f>
        <v>0</v>
      </c>
      <c r="W1283" s="40">
        <f>+E1283*'Copy Co'!$B$20</f>
        <v>0</v>
      </c>
      <c r="X1283" s="40">
        <f>+F1283*'Copy Co'!$B$21</f>
        <v>0</v>
      </c>
      <c r="Y1283" s="40">
        <f>+G1283*'Copy Co'!$B$22</f>
        <v>37433.54201881108</v>
      </c>
      <c r="Z1283" s="40">
        <f>+H1283*'Copy Co'!$B$23</f>
        <v>0</v>
      </c>
      <c r="AA1283" s="40">
        <f>+I1283*'Copy Co'!$B$24</f>
        <v>0</v>
      </c>
      <c r="AB1283" s="40">
        <f>+J1283*'Copy Co'!$B$25</f>
        <v>5052.331339126802</v>
      </c>
      <c r="AC1283" s="40">
        <f>+K1283*'Copy Co'!$B$26</f>
        <v>1801.2279741691307</v>
      </c>
      <c r="AD1283" s="40">
        <f>+L1283*'Copy Co'!$B$27</f>
        <v>0</v>
      </c>
      <c r="AE1283" s="40">
        <f>+M1283*'Copy Co'!$B$28</f>
        <v>0</v>
      </c>
      <c r="AF1283" s="40">
        <f t="shared" si="180"/>
        <v>95686.704017036609</v>
      </c>
      <c r="AG1283" s="25">
        <f t="shared" si="181"/>
        <v>9821.704017036609</v>
      </c>
      <c r="AH1283" s="56">
        <f t="shared" si="182"/>
        <v>39266</v>
      </c>
      <c r="AL1283" s="56"/>
      <c r="BF1283" s="2">
        <v>42059</v>
      </c>
      <c r="BG1283" s="3">
        <v>27.0416666666667</v>
      </c>
      <c r="BH1283">
        <v>10</v>
      </c>
      <c r="BI1283">
        <v>6.4166666666666696</v>
      </c>
    </row>
    <row r="1284" spans="1:61" x14ac:dyDescent="0.25">
      <c r="A1284" s="2">
        <v>39267</v>
      </c>
      <c r="B1284" s="7">
        <v>77510</v>
      </c>
      <c r="C1284" s="3">
        <v>0</v>
      </c>
      <c r="D1284" s="7">
        <f t="shared" si="176"/>
        <v>0</v>
      </c>
      <c r="E1284" s="7">
        <f t="shared" si="177"/>
        <v>0</v>
      </c>
      <c r="F1284" s="7">
        <f t="shared" si="178"/>
        <v>0</v>
      </c>
      <c r="G1284" s="11">
        <v>85865</v>
      </c>
      <c r="H1284">
        <v>0</v>
      </c>
      <c r="I1284">
        <v>0</v>
      </c>
      <c r="J1284">
        <v>13</v>
      </c>
      <c r="K1284" s="3">
        <v>6.375</v>
      </c>
      <c r="L1284" s="3">
        <f t="shared" si="179"/>
        <v>0</v>
      </c>
      <c r="M1284" s="5">
        <v>0</v>
      </c>
      <c r="R1284">
        <v>2007</v>
      </c>
      <c r="S1284" s="1" t="s">
        <v>7</v>
      </c>
      <c r="T1284" s="40">
        <f>+'Copy Co'!$B$17</f>
        <v>51399.602684929596</v>
      </c>
      <c r="U1284">
        <f>+'Copy Co'!$B$18*'All Data'!C1284</f>
        <v>0</v>
      </c>
      <c r="V1284" s="40">
        <f>+D1284*'Copy Co'!$B$19</f>
        <v>0</v>
      </c>
      <c r="W1284" s="40">
        <f>+E1284*'Copy Co'!$B$20</f>
        <v>0</v>
      </c>
      <c r="X1284" s="40">
        <f>+F1284*'Copy Co'!$B$21</f>
        <v>0</v>
      </c>
      <c r="Y1284" s="40">
        <f>+G1284*'Copy Co'!$B$22</f>
        <v>35735.517098729368</v>
      </c>
      <c r="Z1284" s="40">
        <f>+H1284*'Copy Co'!$B$23</f>
        <v>0</v>
      </c>
      <c r="AA1284" s="40">
        <f>+I1284*'Copy Co'!$B$24</f>
        <v>0</v>
      </c>
      <c r="AB1284" s="40">
        <f>+J1284*'Copy Co'!$B$25</f>
        <v>4378.6871605765618</v>
      </c>
      <c r="AC1284" s="40">
        <f>+K1284*'Copy Co'!$B$26</f>
        <v>1997.0136235353405</v>
      </c>
      <c r="AD1284" s="40">
        <f>+L1284*'Copy Co'!$B$27</f>
        <v>0</v>
      </c>
      <c r="AE1284" s="40">
        <f>+M1284*'Copy Co'!$B$28</f>
        <v>0</v>
      </c>
      <c r="AF1284" s="40">
        <f t="shared" si="180"/>
        <v>93510.820567770876</v>
      </c>
      <c r="AG1284" s="25">
        <f t="shared" si="181"/>
        <v>16000.820567770876</v>
      </c>
      <c r="AH1284" s="56">
        <f t="shared" si="182"/>
        <v>39267</v>
      </c>
      <c r="AL1284" s="56"/>
      <c r="BF1284" s="2">
        <v>42319</v>
      </c>
      <c r="BG1284" s="3">
        <v>27.0416666666667</v>
      </c>
      <c r="BH1284">
        <v>13</v>
      </c>
      <c r="BI1284">
        <v>7.125</v>
      </c>
    </row>
    <row r="1285" spans="1:61" x14ac:dyDescent="0.25">
      <c r="A1285" s="2">
        <v>39268</v>
      </c>
      <c r="B1285" s="7">
        <v>84356</v>
      </c>
      <c r="C1285" s="3">
        <v>0</v>
      </c>
      <c r="D1285" s="7">
        <f t="shared" ref="D1285:D1348" si="183">+C1285^2</f>
        <v>0</v>
      </c>
      <c r="E1285" s="7">
        <f t="shared" ref="E1285:E1348" si="184">+C1285^3</f>
        <v>0</v>
      </c>
      <c r="F1285" s="7">
        <f t="shared" ref="F1285:F1348" si="185">+C1285^4</f>
        <v>0</v>
      </c>
      <c r="G1285" s="11">
        <v>77510</v>
      </c>
      <c r="H1285">
        <v>0</v>
      </c>
      <c r="I1285">
        <v>0</v>
      </c>
      <c r="J1285">
        <v>14</v>
      </c>
      <c r="K1285" s="3">
        <v>9.3333333333333304</v>
      </c>
      <c r="L1285" s="3">
        <f t="shared" ref="L1285:L1348" si="186">+C1285*K1285</f>
        <v>0</v>
      </c>
      <c r="M1285" s="5">
        <v>0</v>
      </c>
      <c r="R1285">
        <v>2007</v>
      </c>
      <c r="S1285" s="1" t="s">
        <v>1</v>
      </c>
      <c r="T1285" s="40">
        <f>+'Copy Co'!$B$17</f>
        <v>51399.602684929596</v>
      </c>
      <c r="U1285">
        <f>+'Copy Co'!$B$18*'All Data'!C1285</f>
        <v>0</v>
      </c>
      <c r="V1285" s="40">
        <f>+D1285*'Copy Co'!$B$19</f>
        <v>0</v>
      </c>
      <c r="W1285" s="40">
        <f>+E1285*'Copy Co'!$B$20</f>
        <v>0</v>
      </c>
      <c r="X1285" s="40">
        <f>+F1285*'Copy Co'!$B$21</f>
        <v>0</v>
      </c>
      <c r="Y1285" s="40">
        <f>+G1285*'Copy Co'!$B$22</f>
        <v>32258.311655767931</v>
      </c>
      <c r="Z1285" s="40">
        <f>+H1285*'Copy Co'!$B$23</f>
        <v>0</v>
      </c>
      <c r="AA1285" s="40">
        <f>+I1285*'Copy Co'!$B$24</f>
        <v>0</v>
      </c>
      <c r="AB1285" s="40">
        <f>+J1285*'Copy Co'!$B$25</f>
        <v>4715.5092498516824</v>
      </c>
      <c r="AC1285" s="40">
        <f>+K1285*'Copy Co'!$B$26</f>
        <v>2923.732363868733</v>
      </c>
      <c r="AD1285" s="40">
        <f>+L1285*'Copy Co'!$B$27</f>
        <v>0</v>
      </c>
      <c r="AE1285" s="40">
        <f>+M1285*'Copy Co'!$B$28</f>
        <v>0</v>
      </c>
      <c r="AF1285" s="40">
        <f t="shared" ref="AF1285:AF1348" si="187">SUM(T1285:AE1285)</f>
        <v>91297.155954417947</v>
      </c>
      <c r="AG1285" s="25">
        <f t="shared" ref="AG1285:AG1348" si="188">+AF1285-B1285</f>
        <v>6941.1559544179472</v>
      </c>
      <c r="AH1285" s="56">
        <f t="shared" ref="AH1285:AH1348" si="189">+A1285</f>
        <v>39268</v>
      </c>
      <c r="AL1285" s="56"/>
      <c r="BF1285" s="2">
        <v>38397</v>
      </c>
      <c r="BG1285" s="3">
        <v>27</v>
      </c>
      <c r="BH1285">
        <v>18</v>
      </c>
      <c r="BI1285">
        <v>9.625</v>
      </c>
    </row>
    <row r="1286" spans="1:61" x14ac:dyDescent="0.25">
      <c r="A1286" s="2">
        <v>39269</v>
      </c>
      <c r="B1286" s="7">
        <v>80910</v>
      </c>
      <c r="C1286" s="3">
        <v>0</v>
      </c>
      <c r="D1286" s="7">
        <f t="shared" si="183"/>
        <v>0</v>
      </c>
      <c r="E1286" s="7">
        <f t="shared" si="184"/>
        <v>0</v>
      </c>
      <c r="F1286" s="7">
        <f t="shared" si="185"/>
        <v>0</v>
      </c>
      <c r="G1286" s="11">
        <v>84356</v>
      </c>
      <c r="H1286">
        <v>1</v>
      </c>
      <c r="I1286">
        <v>0</v>
      </c>
      <c r="J1286">
        <v>15</v>
      </c>
      <c r="K1286" s="3">
        <v>9.7916666666666696</v>
      </c>
      <c r="L1286" s="3">
        <f t="shared" si="186"/>
        <v>0</v>
      </c>
      <c r="M1286" s="5">
        <v>0</v>
      </c>
      <c r="R1286">
        <v>2007</v>
      </c>
      <c r="S1286" s="1" t="s">
        <v>2</v>
      </c>
      <c r="T1286" s="40">
        <f>+'Copy Co'!$B$17</f>
        <v>51399.602684929596</v>
      </c>
      <c r="U1286">
        <f>+'Copy Co'!$B$18*'All Data'!C1286</f>
        <v>0</v>
      </c>
      <c r="V1286" s="40">
        <f>+D1286*'Copy Co'!$B$19</f>
        <v>0</v>
      </c>
      <c r="W1286" s="40">
        <f>+E1286*'Copy Co'!$B$20</f>
        <v>0</v>
      </c>
      <c r="X1286" s="40">
        <f>+F1286*'Copy Co'!$B$21</f>
        <v>0</v>
      </c>
      <c r="Y1286" s="40">
        <f>+G1286*'Copy Co'!$B$22</f>
        <v>35107.497587846206</v>
      </c>
      <c r="Z1286" s="40">
        <f>+H1286*'Copy Co'!$B$23</f>
        <v>-10610.780657764437</v>
      </c>
      <c r="AA1286" s="40">
        <f>+I1286*'Copy Co'!$B$24</f>
        <v>0</v>
      </c>
      <c r="AB1286" s="40">
        <f>+J1286*'Copy Co'!$B$25</f>
        <v>5052.331339126802</v>
      </c>
      <c r="AC1286" s="40">
        <f>+K1286*'Copy Co'!$B$26</f>
        <v>3067.3085067372886</v>
      </c>
      <c r="AD1286" s="40">
        <f>+L1286*'Copy Co'!$B$27</f>
        <v>0</v>
      </c>
      <c r="AE1286" s="40">
        <f>+M1286*'Copy Co'!$B$28</f>
        <v>0</v>
      </c>
      <c r="AF1286" s="40">
        <f t="shared" si="187"/>
        <v>84015.959460875456</v>
      </c>
      <c r="AG1286" s="25">
        <f t="shared" si="188"/>
        <v>3105.959460875456</v>
      </c>
      <c r="AH1286" s="56">
        <f t="shared" si="189"/>
        <v>39269</v>
      </c>
      <c r="AL1286" s="56"/>
      <c r="BF1286" s="2">
        <v>39044</v>
      </c>
      <c r="BG1286" s="3">
        <v>27</v>
      </c>
      <c r="BH1286">
        <v>24</v>
      </c>
      <c r="BI1286">
        <v>10.2916666666667</v>
      </c>
    </row>
    <row r="1287" spans="1:61" x14ac:dyDescent="0.25">
      <c r="A1287" s="2">
        <v>39270</v>
      </c>
      <c r="B1287" s="7">
        <v>82299</v>
      </c>
      <c r="C1287" s="3">
        <v>0</v>
      </c>
      <c r="D1287" s="7">
        <f t="shared" si="183"/>
        <v>0</v>
      </c>
      <c r="E1287" s="7">
        <f t="shared" si="184"/>
        <v>0</v>
      </c>
      <c r="F1287" s="7">
        <f t="shared" si="185"/>
        <v>0</v>
      </c>
      <c r="G1287" s="11">
        <v>80910</v>
      </c>
      <c r="H1287">
        <v>0</v>
      </c>
      <c r="I1287">
        <v>1</v>
      </c>
      <c r="J1287">
        <v>24</v>
      </c>
      <c r="K1287" s="3">
        <v>7.25</v>
      </c>
      <c r="L1287" s="3">
        <f t="shared" si="186"/>
        <v>0</v>
      </c>
      <c r="M1287" s="5">
        <v>0</v>
      </c>
      <c r="R1287">
        <v>2007</v>
      </c>
      <c r="S1287" s="1" t="s">
        <v>3</v>
      </c>
      <c r="T1287" s="40">
        <f>+'Copy Co'!$B$17</f>
        <v>51399.602684929596</v>
      </c>
      <c r="U1287">
        <f>+'Copy Co'!$B$18*'All Data'!C1287</f>
        <v>0</v>
      </c>
      <c r="V1287" s="40">
        <f>+D1287*'Copy Co'!$B$19</f>
        <v>0</v>
      </c>
      <c r="W1287" s="40">
        <f>+E1287*'Copy Co'!$B$20</f>
        <v>0</v>
      </c>
      <c r="X1287" s="40">
        <f>+F1287*'Copy Co'!$B$21</f>
        <v>0</v>
      </c>
      <c r="Y1287" s="40">
        <f>+G1287*'Copy Co'!$B$22</f>
        <v>33673.332422502688</v>
      </c>
      <c r="Z1287" s="40">
        <f>+H1287*'Copy Co'!$B$23</f>
        <v>0</v>
      </c>
      <c r="AA1287" s="40">
        <f>+I1287*'Copy Co'!$B$24</f>
        <v>-10704.382616627605</v>
      </c>
      <c r="AB1287" s="40">
        <f>+J1287*'Copy Co'!$B$25</f>
        <v>8083.7301426028844</v>
      </c>
      <c r="AC1287" s="40">
        <f>+K1287*'Copy Co'!$B$26</f>
        <v>2271.1135326480344</v>
      </c>
      <c r="AD1287" s="40">
        <f>+L1287*'Copy Co'!$B$27</f>
        <v>0</v>
      </c>
      <c r="AE1287" s="40">
        <f>+M1287*'Copy Co'!$B$28</f>
        <v>0</v>
      </c>
      <c r="AF1287" s="40">
        <f t="shared" si="187"/>
        <v>84723.39616605558</v>
      </c>
      <c r="AG1287" s="25">
        <f t="shared" si="188"/>
        <v>2424.3961660555797</v>
      </c>
      <c r="AH1287" s="56">
        <f t="shared" si="189"/>
        <v>39270</v>
      </c>
      <c r="AL1287" s="56"/>
      <c r="BF1287" s="2">
        <v>40953</v>
      </c>
      <c r="BG1287" s="3">
        <v>27</v>
      </c>
      <c r="BH1287">
        <v>12</v>
      </c>
      <c r="BI1287">
        <v>5.875</v>
      </c>
    </row>
    <row r="1288" spans="1:61" x14ac:dyDescent="0.25">
      <c r="A1288" s="2">
        <v>39271</v>
      </c>
      <c r="B1288" s="7">
        <v>77174</v>
      </c>
      <c r="C1288" s="3">
        <v>0</v>
      </c>
      <c r="D1288" s="7">
        <f t="shared" si="183"/>
        <v>0</v>
      </c>
      <c r="E1288" s="7">
        <f t="shared" si="184"/>
        <v>0</v>
      </c>
      <c r="F1288" s="7">
        <f t="shared" si="185"/>
        <v>0</v>
      </c>
      <c r="G1288" s="11">
        <v>82299</v>
      </c>
      <c r="H1288">
        <v>0</v>
      </c>
      <c r="I1288">
        <v>1</v>
      </c>
      <c r="J1288">
        <v>10</v>
      </c>
      <c r="K1288" s="3">
        <v>5</v>
      </c>
      <c r="L1288" s="3">
        <f t="shared" si="186"/>
        <v>0</v>
      </c>
      <c r="M1288" s="5">
        <v>0</v>
      </c>
      <c r="R1288">
        <v>2007</v>
      </c>
      <c r="S1288" s="1" t="s">
        <v>4</v>
      </c>
      <c r="T1288" s="40">
        <f>+'Copy Co'!$B$17</f>
        <v>51399.602684929596</v>
      </c>
      <c r="U1288">
        <f>+'Copy Co'!$B$18*'All Data'!C1288</f>
        <v>0</v>
      </c>
      <c r="V1288" s="40">
        <f>+D1288*'Copy Co'!$B$19</f>
        <v>0</v>
      </c>
      <c r="W1288" s="40">
        <f>+E1288*'Copy Co'!$B$20</f>
        <v>0</v>
      </c>
      <c r="X1288" s="40">
        <f>+F1288*'Copy Co'!$B$21</f>
        <v>0</v>
      </c>
      <c r="Y1288" s="40">
        <f>+G1288*'Copy Co'!$B$22</f>
        <v>34251.410023971679</v>
      </c>
      <c r="Z1288" s="40">
        <f>+H1288*'Copy Co'!$B$23</f>
        <v>0</v>
      </c>
      <c r="AA1288" s="40">
        <f>+I1288*'Copy Co'!$B$24</f>
        <v>-10704.382616627605</v>
      </c>
      <c r="AB1288" s="40">
        <f>+J1288*'Copy Co'!$B$25</f>
        <v>3368.2208927512015</v>
      </c>
      <c r="AC1288" s="40">
        <f>+K1288*'Copy Co'!$B$26</f>
        <v>1566.2851949296787</v>
      </c>
      <c r="AD1288" s="40">
        <f>+L1288*'Copy Co'!$B$27</f>
        <v>0</v>
      </c>
      <c r="AE1288" s="40">
        <f>+M1288*'Copy Co'!$B$28</f>
        <v>0</v>
      </c>
      <c r="AF1288" s="40">
        <f t="shared" si="187"/>
        <v>79881.136179954541</v>
      </c>
      <c r="AG1288" s="25">
        <f t="shared" si="188"/>
        <v>2707.1361799545411</v>
      </c>
      <c r="AH1288" s="56">
        <f t="shared" si="189"/>
        <v>39271</v>
      </c>
      <c r="AL1288" s="56"/>
      <c r="BF1288" s="2">
        <v>39133</v>
      </c>
      <c r="BG1288" s="3">
        <v>26.9583333333333</v>
      </c>
      <c r="BH1288">
        <v>22</v>
      </c>
      <c r="BI1288">
        <v>15.9583333333333</v>
      </c>
    </row>
    <row r="1289" spans="1:61" x14ac:dyDescent="0.25">
      <c r="A1289" s="2">
        <v>39272</v>
      </c>
      <c r="B1289" s="7">
        <v>87893</v>
      </c>
      <c r="C1289" s="3">
        <v>0</v>
      </c>
      <c r="D1289" s="7">
        <f t="shared" si="183"/>
        <v>0</v>
      </c>
      <c r="E1289" s="7">
        <f t="shared" si="184"/>
        <v>0</v>
      </c>
      <c r="F1289" s="7">
        <f t="shared" si="185"/>
        <v>0</v>
      </c>
      <c r="G1289" s="11">
        <v>77174</v>
      </c>
      <c r="H1289">
        <v>0</v>
      </c>
      <c r="I1289">
        <v>0</v>
      </c>
      <c r="J1289">
        <v>12</v>
      </c>
      <c r="K1289" s="3">
        <v>6.4583333333333304</v>
      </c>
      <c r="L1289" s="3">
        <f t="shared" si="186"/>
        <v>0</v>
      </c>
      <c r="M1289" s="5">
        <v>0</v>
      </c>
      <c r="R1289">
        <v>2007</v>
      </c>
      <c r="S1289" s="1" t="s">
        <v>5</v>
      </c>
      <c r="T1289" s="40">
        <f>+'Copy Co'!$B$17</f>
        <v>51399.602684929596</v>
      </c>
      <c r="U1289">
        <f>+'Copy Co'!$B$18*'All Data'!C1289</f>
        <v>0</v>
      </c>
      <c r="V1289" s="40">
        <f>+D1289*'Copy Co'!$B$19</f>
        <v>0</v>
      </c>
      <c r="W1289" s="40">
        <f>+E1289*'Copy Co'!$B$20</f>
        <v>0</v>
      </c>
      <c r="X1289" s="40">
        <f>+F1289*'Copy Co'!$B$21</f>
        <v>0</v>
      </c>
      <c r="Y1289" s="40">
        <f>+G1289*'Copy Co'!$B$22</f>
        <v>32118.474309408262</v>
      </c>
      <c r="Z1289" s="40">
        <f>+H1289*'Copy Co'!$B$23</f>
        <v>0</v>
      </c>
      <c r="AA1289" s="40">
        <f>+I1289*'Copy Co'!$B$24</f>
        <v>0</v>
      </c>
      <c r="AB1289" s="40">
        <f>+J1289*'Copy Co'!$B$25</f>
        <v>4041.8650713014422</v>
      </c>
      <c r="AC1289" s="40">
        <f>+K1289*'Copy Co'!$B$26</f>
        <v>2023.1183767841676</v>
      </c>
      <c r="AD1289" s="40">
        <f>+L1289*'Copy Co'!$B$27</f>
        <v>0</v>
      </c>
      <c r="AE1289" s="40">
        <f>+M1289*'Copy Co'!$B$28</f>
        <v>0</v>
      </c>
      <c r="AF1289" s="40">
        <f t="shared" si="187"/>
        <v>89583.060442423463</v>
      </c>
      <c r="AG1289" s="25">
        <f t="shared" si="188"/>
        <v>1690.0604424234625</v>
      </c>
      <c r="AH1289" s="56">
        <f t="shared" si="189"/>
        <v>39272</v>
      </c>
      <c r="AL1289" s="56"/>
      <c r="BF1289" s="2">
        <v>39766</v>
      </c>
      <c r="BG1289" s="3">
        <v>26.9583333333333</v>
      </c>
      <c r="BH1289">
        <v>12</v>
      </c>
      <c r="BI1289">
        <v>6.5416666666666696</v>
      </c>
    </row>
    <row r="1290" spans="1:61" x14ac:dyDescent="0.25">
      <c r="A1290" s="2">
        <v>39273</v>
      </c>
      <c r="B1290" s="7">
        <v>86925</v>
      </c>
      <c r="C1290" s="3">
        <v>0</v>
      </c>
      <c r="D1290" s="7">
        <f t="shared" si="183"/>
        <v>0</v>
      </c>
      <c r="E1290" s="7">
        <f t="shared" si="184"/>
        <v>0</v>
      </c>
      <c r="F1290" s="7">
        <f t="shared" si="185"/>
        <v>0</v>
      </c>
      <c r="G1290" s="11">
        <v>87893</v>
      </c>
      <c r="H1290">
        <v>0</v>
      </c>
      <c r="I1290">
        <v>0</v>
      </c>
      <c r="J1290">
        <v>12</v>
      </c>
      <c r="K1290" s="3">
        <v>5.125</v>
      </c>
      <c r="L1290" s="3">
        <f t="shared" si="186"/>
        <v>0</v>
      </c>
      <c r="M1290" s="5">
        <v>0</v>
      </c>
      <c r="R1290">
        <v>2007</v>
      </c>
      <c r="S1290" s="1" t="s">
        <v>6</v>
      </c>
      <c r="T1290" s="40">
        <f>+'Copy Co'!$B$17</f>
        <v>51399.602684929596</v>
      </c>
      <c r="U1290">
        <f>+'Copy Co'!$B$18*'All Data'!C1290</f>
        <v>0</v>
      </c>
      <c r="V1290" s="40">
        <f>+D1290*'Copy Co'!$B$19</f>
        <v>0</v>
      </c>
      <c r="W1290" s="40">
        <f>+E1290*'Copy Co'!$B$20</f>
        <v>0</v>
      </c>
      <c r="X1290" s="40">
        <f>+F1290*'Copy Co'!$B$21</f>
        <v>0</v>
      </c>
      <c r="Y1290" s="40">
        <f>+G1290*'Copy Co'!$B$22</f>
        <v>36579.535367828808</v>
      </c>
      <c r="Z1290" s="40">
        <f>+H1290*'Copy Co'!$B$23</f>
        <v>0</v>
      </c>
      <c r="AA1290" s="40">
        <f>+I1290*'Copy Co'!$B$24</f>
        <v>0</v>
      </c>
      <c r="AB1290" s="40">
        <f>+J1290*'Copy Co'!$B$25</f>
        <v>4041.8650713014422</v>
      </c>
      <c r="AC1290" s="40">
        <f>+K1290*'Copy Co'!$B$26</f>
        <v>1605.4423248029209</v>
      </c>
      <c r="AD1290" s="40">
        <f>+L1290*'Copy Co'!$B$27</f>
        <v>0</v>
      </c>
      <c r="AE1290" s="40">
        <f>+M1290*'Copy Co'!$B$28</f>
        <v>0</v>
      </c>
      <c r="AF1290" s="40">
        <f t="shared" si="187"/>
        <v>93626.445448862767</v>
      </c>
      <c r="AG1290" s="25">
        <f t="shared" si="188"/>
        <v>6701.4454488627671</v>
      </c>
      <c r="AH1290" s="56">
        <f t="shared" si="189"/>
        <v>39273</v>
      </c>
      <c r="AL1290" s="56"/>
      <c r="BF1290" s="2">
        <v>41986</v>
      </c>
      <c r="BG1290" s="3">
        <v>26.9583333333333</v>
      </c>
      <c r="BH1290">
        <v>16</v>
      </c>
      <c r="BI1290">
        <v>8.75</v>
      </c>
    </row>
    <row r="1291" spans="1:61" x14ac:dyDescent="0.25">
      <c r="A1291" s="2">
        <v>39274</v>
      </c>
      <c r="B1291" s="7">
        <v>87818</v>
      </c>
      <c r="C1291" s="3">
        <v>0</v>
      </c>
      <c r="D1291" s="7">
        <f t="shared" si="183"/>
        <v>0</v>
      </c>
      <c r="E1291" s="7">
        <f t="shared" si="184"/>
        <v>0</v>
      </c>
      <c r="F1291" s="7">
        <f t="shared" si="185"/>
        <v>0</v>
      </c>
      <c r="G1291" s="11">
        <v>86925</v>
      </c>
      <c r="H1291">
        <v>0</v>
      </c>
      <c r="I1291">
        <v>0</v>
      </c>
      <c r="J1291">
        <v>25</v>
      </c>
      <c r="K1291" s="3">
        <v>8.9583333333333304</v>
      </c>
      <c r="L1291" s="3">
        <f t="shared" si="186"/>
        <v>0</v>
      </c>
      <c r="M1291" s="5">
        <v>0</v>
      </c>
      <c r="R1291">
        <v>2007</v>
      </c>
      <c r="S1291" s="1" t="s">
        <v>7</v>
      </c>
      <c r="T1291" s="40">
        <f>+'Copy Co'!$B$17</f>
        <v>51399.602684929596</v>
      </c>
      <c r="U1291">
        <f>+'Copy Co'!$B$18*'All Data'!C1291</f>
        <v>0</v>
      </c>
      <c r="V1291" s="40">
        <f>+D1291*'Copy Co'!$B$19</f>
        <v>0</v>
      </c>
      <c r="W1291" s="40">
        <f>+E1291*'Copy Co'!$B$20</f>
        <v>0</v>
      </c>
      <c r="X1291" s="40">
        <f>+F1291*'Copy Co'!$B$21</f>
        <v>0</v>
      </c>
      <c r="Y1291" s="40">
        <f>+G1291*'Copy Co'!$B$22</f>
        <v>36176.67063188785</v>
      </c>
      <c r="Z1291" s="40">
        <f>+H1291*'Copy Co'!$B$23</f>
        <v>0</v>
      </c>
      <c r="AA1291" s="40">
        <f>+I1291*'Copy Co'!$B$24</f>
        <v>0</v>
      </c>
      <c r="AB1291" s="40">
        <f>+J1291*'Copy Co'!$B$25</f>
        <v>8420.552231878004</v>
      </c>
      <c r="AC1291" s="40">
        <f>+K1291*'Copy Co'!$B$26</f>
        <v>2806.2609742490072</v>
      </c>
      <c r="AD1291" s="40">
        <f>+L1291*'Copy Co'!$B$27</f>
        <v>0</v>
      </c>
      <c r="AE1291" s="40">
        <f>+M1291*'Copy Co'!$B$28</f>
        <v>0</v>
      </c>
      <c r="AF1291" s="40">
        <f t="shared" si="187"/>
        <v>98803.086522944446</v>
      </c>
      <c r="AG1291" s="25">
        <f t="shared" si="188"/>
        <v>10985.086522944446</v>
      </c>
      <c r="AH1291" s="56">
        <f t="shared" si="189"/>
        <v>39274</v>
      </c>
      <c r="AL1291" s="56"/>
      <c r="BF1291" s="2">
        <v>42023</v>
      </c>
      <c r="BG1291" s="3">
        <v>26.9583333333333</v>
      </c>
      <c r="BH1291">
        <v>14</v>
      </c>
      <c r="BI1291">
        <v>4.125</v>
      </c>
    </row>
    <row r="1292" spans="1:61" x14ac:dyDescent="0.25">
      <c r="A1292" s="2">
        <v>39275</v>
      </c>
      <c r="B1292" s="7">
        <v>86175</v>
      </c>
      <c r="C1292" s="3">
        <v>0</v>
      </c>
      <c r="D1292" s="7">
        <f t="shared" si="183"/>
        <v>0</v>
      </c>
      <c r="E1292" s="7">
        <f t="shared" si="184"/>
        <v>0</v>
      </c>
      <c r="F1292" s="7">
        <f t="shared" si="185"/>
        <v>0</v>
      </c>
      <c r="G1292" s="11">
        <v>87818</v>
      </c>
      <c r="H1292">
        <v>0</v>
      </c>
      <c r="I1292">
        <v>0</v>
      </c>
      <c r="J1292">
        <v>16</v>
      </c>
      <c r="K1292" s="3">
        <v>8.4166666666666696</v>
      </c>
      <c r="L1292" s="3">
        <f t="shared" si="186"/>
        <v>0</v>
      </c>
      <c r="M1292" s="5">
        <v>0</v>
      </c>
      <c r="R1292">
        <v>2007</v>
      </c>
      <c r="S1292" s="1" t="s">
        <v>1</v>
      </c>
      <c r="T1292" s="40">
        <f>+'Copy Co'!$B$17</f>
        <v>51399.602684929596</v>
      </c>
      <c r="U1292">
        <f>+'Copy Co'!$B$18*'All Data'!C1292</f>
        <v>0</v>
      </c>
      <c r="V1292" s="40">
        <f>+D1292*'Copy Co'!$B$19</f>
        <v>0</v>
      </c>
      <c r="W1292" s="40">
        <f>+E1292*'Copy Co'!$B$20</f>
        <v>0</v>
      </c>
      <c r="X1292" s="40">
        <f>+F1292*'Copy Co'!$B$21</f>
        <v>0</v>
      </c>
      <c r="Y1292" s="40">
        <f>+G1292*'Copy Co'!$B$22</f>
        <v>36548.321674444953</v>
      </c>
      <c r="Z1292" s="40">
        <f>+H1292*'Copy Co'!$B$23</f>
        <v>0</v>
      </c>
      <c r="AA1292" s="40">
        <f>+I1292*'Copy Co'!$B$24</f>
        <v>0</v>
      </c>
      <c r="AB1292" s="40">
        <f>+J1292*'Copy Co'!$B$25</f>
        <v>5389.1534284019226</v>
      </c>
      <c r="AC1292" s="40">
        <f>+K1292*'Copy Co'!$B$26</f>
        <v>2636.580078131627</v>
      </c>
      <c r="AD1292" s="40">
        <f>+L1292*'Copy Co'!$B$27</f>
        <v>0</v>
      </c>
      <c r="AE1292" s="40">
        <f>+M1292*'Copy Co'!$B$28</f>
        <v>0</v>
      </c>
      <c r="AF1292" s="40">
        <f t="shared" si="187"/>
        <v>95973.657865908099</v>
      </c>
      <c r="AG1292" s="25">
        <f t="shared" si="188"/>
        <v>9798.6578659080988</v>
      </c>
      <c r="AH1292" s="56">
        <f t="shared" si="189"/>
        <v>39275</v>
      </c>
      <c r="AL1292" s="56"/>
      <c r="BF1292" s="2">
        <v>38730</v>
      </c>
      <c r="BG1292" s="3">
        <v>26.9166666666667</v>
      </c>
      <c r="BH1292">
        <v>20</v>
      </c>
      <c r="BI1292">
        <v>8.5</v>
      </c>
    </row>
    <row r="1293" spans="1:61" x14ac:dyDescent="0.25">
      <c r="A1293" s="2">
        <v>39276</v>
      </c>
      <c r="B1293" s="7">
        <v>85669</v>
      </c>
      <c r="C1293" s="3">
        <v>0</v>
      </c>
      <c r="D1293" s="7">
        <f t="shared" si="183"/>
        <v>0</v>
      </c>
      <c r="E1293" s="7">
        <f t="shared" si="184"/>
        <v>0</v>
      </c>
      <c r="F1293" s="7">
        <f t="shared" si="185"/>
        <v>0</v>
      </c>
      <c r="G1293" s="11">
        <v>86175</v>
      </c>
      <c r="H1293">
        <v>1</v>
      </c>
      <c r="I1293">
        <v>0</v>
      </c>
      <c r="J1293">
        <v>16</v>
      </c>
      <c r="K1293" s="3">
        <v>8.3333333333333304</v>
      </c>
      <c r="L1293" s="3">
        <f t="shared" si="186"/>
        <v>0</v>
      </c>
      <c r="M1293" s="5">
        <v>0</v>
      </c>
      <c r="R1293">
        <v>2007</v>
      </c>
      <c r="S1293" s="1" t="s">
        <v>2</v>
      </c>
      <c r="T1293" s="40">
        <f>+'Copy Co'!$B$17</f>
        <v>51399.602684929596</v>
      </c>
      <c r="U1293">
        <f>+'Copy Co'!$B$18*'All Data'!C1293</f>
        <v>0</v>
      </c>
      <c r="V1293" s="40">
        <f>+D1293*'Copy Co'!$B$19</f>
        <v>0</v>
      </c>
      <c r="W1293" s="40">
        <f>+E1293*'Copy Co'!$B$20</f>
        <v>0</v>
      </c>
      <c r="X1293" s="40">
        <f>+F1293*'Copy Co'!$B$21</f>
        <v>0</v>
      </c>
      <c r="Y1293" s="40">
        <f>+G1293*'Copy Co'!$B$22</f>
        <v>35864.533698049301</v>
      </c>
      <c r="Z1293" s="40">
        <f>+H1293*'Copy Co'!$B$23</f>
        <v>-10610.780657764437</v>
      </c>
      <c r="AA1293" s="40">
        <f>+I1293*'Copy Co'!$B$24</f>
        <v>0</v>
      </c>
      <c r="AB1293" s="40">
        <f>+J1293*'Copy Co'!$B$25</f>
        <v>5389.1534284019226</v>
      </c>
      <c r="AC1293" s="40">
        <f>+K1293*'Copy Co'!$B$26</f>
        <v>2610.4753248827969</v>
      </c>
      <c r="AD1293" s="40">
        <f>+L1293*'Copy Co'!$B$27</f>
        <v>0</v>
      </c>
      <c r="AE1293" s="40">
        <f>+M1293*'Copy Co'!$B$28</f>
        <v>0</v>
      </c>
      <c r="AF1293" s="40">
        <f t="shared" si="187"/>
        <v>84652.984478499187</v>
      </c>
      <c r="AG1293" s="25">
        <f t="shared" si="188"/>
        <v>-1016.0155215008126</v>
      </c>
      <c r="AH1293" s="56">
        <f t="shared" si="189"/>
        <v>39276</v>
      </c>
      <c r="AL1293" s="56"/>
      <c r="BF1293" s="2">
        <v>39077</v>
      </c>
      <c r="BG1293" s="3">
        <v>26.9166666666667</v>
      </c>
      <c r="BH1293">
        <v>18</v>
      </c>
      <c r="BI1293">
        <v>8</v>
      </c>
    </row>
    <row r="1294" spans="1:61" x14ac:dyDescent="0.25">
      <c r="A1294" s="2">
        <v>39277</v>
      </c>
      <c r="B1294" s="7">
        <v>75316</v>
      </c>
      <c r="C1294" s="3">
        <v>0</v>
      </c>
      <c r="D1294" s="7">
        <f t="shared" si="183"/>
        <v>0</v>
      </c>
      <c r="E1294" s="7">
        <f t="shared" si="184"/>
        <v>0</v>
      </c>
      <c r="F1294" s="7">
        <f t="shared" si="185"/>
        <v>0</v>
      </c>
      <c r="G1294" s="11">
        <v>85669</v>
      </c>
      <c r="H1294">
        <v>0</v>
      </c>
      <c r="I1294">
        <v>1</v>
      </c>
      <c r="J1294">
        <v>14</v>
      </c>
      <c r="K1294" s="3">
        <v>9.0416666666666696</v>
      </c>
      <c r="L1294" s="3">
        <f t="shared" si="186"/>
        <v>0</v>
      </c>
      <c r="M1294" s="5">
        <v>0</v>
      </c>
      <c r="R1294">
        <v>2007</v>
      </c>
      <c r="S1294" s="1" t="s">
        <v>3</v>
      </c>
      <c r="T1294" s="40">
        <f>+'Copy Co'!$B$17</f>
        <v>51399.602684929596</v>
      </c>
      <c r="U1294">
        <f>+'Copy Co'!$B$18*'All Data'!C1294</f>
        <v>0</v>
      </c>
      <c r="V1294" s="40">
        <f>+D1294*'Copy Co'!$B$19</f>
        <v>0</v>
      </c>
      <c r="W1294" s="40">
        <f>+E1294*'Copy Co'!$B$20</f>
        <v>0</v>
      </c>
      <c r="X1294" s="40">
        <f>+F1294*'Copy Co'!$B$21</f>
        <v>0</v>
      </c>
      <c r="Y1294" s="40">
        <f>+G1294*'Copy Co'!$B$22</f>
        <v>35653.945313352895</v>
      </c>
      <c r="Z1294" s="40">
        <f>+H1294*'Copy Co'!$B$23</f>
        <v>0</v>
      </c>
      <c r="AA1294" s="40">
        <f>+I1294*'Copy Co'!$B$24</f>
        <v>-10704.382616627605</v>
      </c>
      <c r="AB1294" s="40">
        <f>+J1294*'Copy Co'!$B$25</f>
        <v>4715.5092498516824</v>
      </c>
      <c r="AC1294" s="40">
        <f>+K1294*'Copy Co'!$B$26</f>
        <v>2832.3657274978368</v>
      </c>
      <c r="AD1294" s="40">
        <f>+L1294*'Copy Co'!$B$27</f>
        <v>0</v>
      </c>
      <c r="AE1294" s="40">
        <f>+M1294*'Copy Co'!$B$28</f>
        <v>0</v>
      </c>
      <c r="AF1294" s="40">
        <f t="shared" si="187"/>
        <v>83897.040359004415</v>
      </c>
      <c r="AG1294" s="25">
        <f t="shared" si="188"/>
        <v>8581.0403590044152</v>
      </c>
      <c r="AH1294" s="56">
        <f t="shared" si="189"/>
        <v>39277</v>
      </c>
      <c r="AL1294" s="56"/>
      <c r="BF1294" s="2">
        <v>40496</v>
      </c>
      <c r="BG1294" s="3">
        <v>26.9166666666667</v>
      </c>
      <c r="BH1294">
        <v>10</v>
      </c>
      <c r="BI1294">
        <v>6.0416666666666696</v>
      </c>
    </row>
    <row r="1295" spans="1:61" x14ac:dyDescent="0.25">
      <c r="A1295" s="2">
        <v>39278</v>
      </c>
      <c r="B1295" s="7">
        <v>75852</v>
      </c>
      <c r="C1295" s="3">
        <v>0</v>
      </c>
      <c r="D1295" s="7">
        <f t="shared" si="183"/>
        <v>0</v>
      </c>
      <c r="E1295" s="7">
        <f t="shared" si="184"/>
        <v>0</v>
      </c>
      <c r="F1295" s="7">
        <f t="shared" si="185"/>
        <v>0</v>
      </c>
      <c r="G1295" s="11">
        <v>75316</v>
      </c>
      <c r="H1295">
        <v>0</v>
      </c>
      <c r="I1295">
        <v>1</v>
      </c>
      <c r="J1295">
        <v>14</v>
      </c>
      <c r="K1295" s="3">
        <v>7.75</v>
      </c>
      <c r="L1295" s="3">
        <f t="shared" si="186"/>
        <v>0</v>
      </c>
      <c r="M1295" s="5">
        <v>0</v>
      </c>
      <c r="R1295">
        <v>2007</v>
      </c>
      <c r="S1295" s="1" t="s">
        <v>4</v>
      </c>
      <c r="T1295" s="40">
        <f>+'Copy Co'!$B$17</f>
        <v>51399.602684929596</v>
      </c>
      <c r="U1295">
        <f>+'Copy Co'!$B$18*'All Data'!C1295</f>
        <v>0</v>
      </c>
      <c r="V1295" s="40">
        <f>+D1295*'Copy Co'!$B$19</f>
        <v>0</v>
      </c>
      <c r="W1295" s="40">
        <f>+E1295*'Copy Co'!$B$20</f>
        <v>0</v>
      </c>
      <c r="X1295" s="40">
        <f>+F1295*'Copy Co'!$B$21</f>
        <v>0</v>
      </c>
      <c r="Y1295" s="40">
        <f>+G1295*'Copy Co'!$B$22</f>
        <v>31345.207078645562</v>
      </c>
      <c r="Z1295" s="40">
        <f>+H1295*'Copy Co'!$B$23</f>
        <v>0</v>
      </c>
      <c r="AA1295" s="40">
        <f>+I1295*'Copy Co'!$B$24</f>
        <v>-10704.382616627605</v>
      </c>
      <c r="AB1295" s="40">
        <f>+J1295*'Copy Co'!$B$25</f>
        <v>4715.5092498516824</v>
      </c>
      <c r="AC1295" s="40">
        <f>+K1295*'Copy Co'!$B$26</f>
        <v>2427.7420521410022</v>
      </c>
      <c r="AD1295" s="40">
        <f>+L1295*'Copy Co'!$B$27</f>
        <v>0</v>
      </c>
      <c r="AE1295" s="40">
        <f>+M1295*'Copy Co'!$B$28</f>
        <v>0</v>
      </c>
      <c r="AF1295" s="40">
        <f t="shared" si="187"/>
        <v>79183.678448940249</v>
      </c>
      <c r="AG1295" s="25">
        <f t="shared" si="188"/>
        <v>3331.6784489402489</v>
      </c>
      <c r="AH1295" s="56">
        <f t="shared" si="189"/>
        <v>39278</v>
      </c>
      <c r="AL1295" s="56"/>
      <c r="BF1295" s="2">
        <v>42781</v>
      </c>
      <c r="BG1295" s="3">
        <v>26.9166666666667</v>
      </c>
      <c r="BH1295">
        <v>9</v>
      </c>
      <c r="BI1295">
        <v>5.0833333333333304</v>
      </c>
    </row>
    <row r="1296" spans="1:61" x14ac:dyDescent="0.25">
      <c r="A1296" s="2">
        <v>39279</v>
      </c>
      <c r="B1296" s="7">
        <v>90310</v>
      </c>
      <c r="C1296" s="3">
        <v>0</v>
      </c>
      <c r="D1296" s="7">
        <f t="shared" si="183"/>
        <v>0</v>
      </c>
      <c r="E1296" s="7">
        <f t="shared" si="184"/>
        <v>0</v>
      </c>
      <c r="F1296" s="7">
        <f t="shared" si="185"/>
        <v>0</v>
      </c>
      <c r="G1296" s="11">
        <v>75852</v>
      </c>
      <c r="H1296">
        <v>0</v>
      </c>
      <c r="I1296">
        <v>0</v>
      </c>
      <c r="J1296">
        <v>21</v>
      </c>
      <c r="K1296" s="3">
        <v>9.2916666666666696</v>
      </c>
      <c r="L1296" s="3">
        <f t="shared" si="186"/>
        <v>0</v>
      </c>
      <c r="M1296" s="5">
        <v>0</v>
      </c>
      <c r="R1296">
        <v>2007</v>
      </c>
      <c r="S1296" s="1" t="s">
        <v>5</v>
      </c>
      <c r="T1296" s="40">
        <f>+'Copy Co'!$B$17</f>
        <v>51399.602684929596</v>
      </c>
      <c r="U1296">
        <f>+'Copy Co'!$B$18*'All Data'!C1296</f>
        <v>0</v>
      </c>
      <c r="V1296" s="40">
        <f>+D1296*'Copy Co'!$B$19</f>
        <v>0</v>
      </c>
      <c r="W1296" s="40">
        <f>+E1296*'Copy Co'!$B$20</f>
        <v>0</v>
      </c>
      <c r="X1296" s="40">
        <f>+F1296*'Copy Co'!$B$21</f>
        <v>0</v>
      </c>
      <c r="Y1296" s="40">
        <f>+G1296*'Copy Co'!$B$22</f>
        <v>31568.280940695513</v>
      </c>
      <c r="Z1296" s="40">
        <f>+H1296*'Copy Co'!$B$23</f>
        <v>0</v>
      </c>
      <c r="AA1296" s="40">
        <f>+I1296*'Copy Co'!$B$24</f>
        <v>0</v>
      </c>
      <c r="AB1296" s="40">
        <f>+J1296*'Copy Co'!$B$25</f>
        <v>7073.2638747775236</v>
      </c>
      <c r="AC1296" s="40">
        <f>+K1296*'Copy Co'!$B$26</f>
        <v>2910.6799872443207</v>
      </c>
      <c r="AD1296" s="40">
        <f>+L1296*'Copy Co'!$B$27</f>
        <v>0</v>
      </c>
      <c r="AE1296" s="40">
        <f>+M1296*'Copy Co'!$B$28</f>
        <v>0</v>
      </c>
      <c r="AF1296" s="40">
        <f t="shared" si="187"/>
        <v>92951.827487646951</v>
      </c>
      <c r="AG1296" s="25">
        <f t="shared" si="188"/>
        <v>2641.8274876469513</v>
      </c>
      <c r="AH1296" s="56">
        <f t="shared" si="189"/>
        <v>39279</v>
      </c>
      <c r="AL1296" s="56"/>
      <c r="BF1296" s="2">
        <v>38051</v>
      </c>
      <c r="BG1296" s="3">
        <v>26.875</v>
      </c>
      <c r="BH1296">
        <v>18</v>
      </c>
      <c r="BI1296">
        <v>9.5416666666666696</v>
      </c>
    </row>
    <row r="1297" spans="1:61" x14ac:dyDescent="0.25">
      <c r="A1297" s="2">
        <v>39280</v>
      </c>
      <c r="B1297" s="7">
        <v>84160</v>
      </c>
      <c r="C1297" s="3">
        <v>0</v>
      </c>
      <c r="D1297" s="7">
        <f t="shared" si="183"/>
        <v>0</v>
      </c>
      <c r="E1297" s="7">
        <f t="shared" si="184"/>
        <v>0</v>
      </c>
      <c r="F1297" s="7">
        <f t="shared" si="185"/>
        <v>0</v>
      </c>
      <c r="G1297" s="11">
        <v>90310</v>
      </c>
      <c r="H1297">
        <v>0</v>
      </c>
      <c r="I1297">
        <v>0</v>
      </c>
      <c r="J1297">
        <v>18</v>
      </c>
      <c r="K1297" s="3">
        <v>9.5833333333333304</v>
      </c>
      <c r="L1297" s="3">
        <f t="shared" si="186"/>
        <v>0</v>
      </c>
      <c r="M1297" s="5">
        <v>0</v>
      </c>
      <c r="R1297">
        <v>2007</v>
      </c>
      <c r="S1297" s="1" t="s">
        <v>6</v>
      </c>
      <c r="T1297" s="40">
        <f>+'Copy Co'!$B$17</f>
        <v>51399.602684929596</v>
      </c>
      <c r="U1297">
        <f>+'Copy Co'!$B$18*'All Data'!C1297</f>
        <v>0</v>
      </c>
      <c r="V1297" s="40">
        <f>+D1297*'Copy Co'!$B$19</f>
        <v>0</v>
      </c>
      <c r="W1297" s="40">
        <f>+E1297*'Copy Co'!$B$20</f>
        <v>0</v>
      </c>
      <c r="X1297" s="40">
        <f>+F1297*'Copy Co'!$B$21</f>
        <v>0</v>
      </c>
      <c r="Y1297" s="40">
        <f>+G1297*'Copy Co'!$B$22</f>
        <v>37585.44865994584</v>
      </c>
      <c r="Z1297" s="40">
        <f>+H1297*'Copy Co'!$B$23</f>
        <v>0</v>
      </c>
      <c r="AA1297" s="40">
        <f>+I1297*'Copy Co'!$B$24</f>
        <v>0</v>
      </c>
      <c r="AB1297" s="40">
        <f>+J1297*'Copy Co'!$B$25</f>
        <v>6062.7976069521628</v>
      </c>
      <c r="AC1297" s="40">
        <f>+K1297*'Copy Co'!$B$26</f>
        <v>3002.046623615217</v>
      </c>
      <c r="AD1297" s="40">
        <f>+L1297*'Copy Co'!$B$27</f>
        <v>0</v>
      </c>
      <c r="AE1297" s="40">
        <f>+M1297*'Copy Co'!$B$28</f>
        <v>0</v>
      </c>
      <c r="AF1297" s="40">
        <f t="shared" si="187"/>
        <v>98049.895575442817</v>
      </c>
      <c r="AG1297" s="25">
        <f t="shared" si="188"/>
        <v>13889.895575442817</v>
      </c>
      <c r="AH1297" s="56">
        <f t="shared" si="189"/>
        <v>39280</v>
      </c>
      <c r="AL1297" s="56"/>
      <c r="BF1297" s="2">
        <v>39146</v>
      </c>
      <c r="BG1297" s="3">
        <v>26.875</v>
      </c>
      <c r="BH1297">
        <v>12</v>
      </c>
      <c r="BI1297">
        <v>4.1666666666666696</v>
      </c>
    </row>
    <row r="1298" spans="1:61" x14ac:dyDescent="0.25">
      <c r="A1298" s="2">
        <v>39281</v>
      </c>
      <c r="B1298" s="7">
        <v>86403</v>
      </c>
      <c r="C1298" s="3">
        <v>0</v>
      </c>
      <c r="D1298" s="7">
        <f t="shared" si="183"/>
        <v>0</v>
      </c>
      <c r="E1298" s="7">
        <f t="shared" si="184"/>
        <v>0</v>
      </c>
      <c r="F1298" s="7">
        <f t="shared" si="185"/>
        <v>0</v>
      </c>
      <c r="G1298" s="11">
        <v>84160</v>
      </c>
      <c r="H1298">
        <v>0</v>
      </c>
      <c r="I1298">
        <v>0</v>
      </c>
      <c r="J1298">
        <v>21</v>
      </c>
      <c r="K1298" s="3">
        <v>13.75</v>
      </c>
      <c r="L1298" s="3">
        <f t="shared" si="186"/>
        <v>0</v>
      </c>
      <c r="M1298" s="5">
        <v>0</v>
      </c>
      <c r="R1298">
        <v>2007</v>
      </c>
      <c r="S1298" s="1" t="s">
        <v>7</v>
      </c>
      <c r="T1298" s="40">
        <f>+'Copy Co'!$B$17</f>
        <v>51399.602684929596</v>
      </c>
      <c r="U1298">
        <f>+'Copy Co'!$B$18*'All Data'!C1298</f>
        <v>0</v>
      </c>
      <c r="V1298" s="40">
        <f>+D1298*'Copy Co'!$B$19</f>
        <v>0</v>
      </c>
      <c r="W1298" s="40">
        <f>+E1298*'Copy Co'!$B$20</f>
        <v>0</v>
      </c>
      <c r="X1298" s="40">
        <f>+F1298*'Copy Co'!$B$21</f>
        <v>0</v>
      </c>
      <c r="Y1298" s="40">
        <f>+G1298*'Copy Co'!$B$22</f>
        <v>35025.925802469734</v>
      </c>
      <c r="Z1298" s="40">
        <f>+H1298*'Copy Co'!$B$23</f>
        <v>0</v>
      </c>
      <c r="AA1298" s="40">
        <f>+I1298*'Copy Co'!$B$24</f>
        <v>0</v>
      </c>
      <c r="AB1298" s="40">
        <f>+J1298*'Copy Co'!$B$25</f>
        <v>7073.2638747775236</v>
      </c>
      <c r="AC1298" s="40">
        <f>+K1298*'Copy Co'!$B$26</f>
        <v>4307.284286056617</v>
      </c>
      <c r="AD1298" s="40">
        <f>+L1298*'Copy Co'!$B$27</f>
        <v>0</v>
      </c>
      <c r="AE1298" s="40">
        <f>+M1298*'Copy Co'!$B$28</f>
        <v>0</v>
      </c>
      <c r="AF1298" s="40">
        <f t="shared" si="187"/>
        <v>97806.076648233473</v>
      </c>
      <c r="AG1298" s="25">
        <f t="shared" si="188"/>
        <v>11403.076648233473</v>
      </c>
      <c r="AH1298" s="56">
        <f t="shared" si="189"/>
        <v>39281</v>
      </c>
      <c r="AL1298" s="56"/>
      <c r="BF1298" s="2">
        <v>39907</v>
      </c>
      <c r="BG1298" s="3">
        <v>26.875</v>
      </c>
      <c r="BH1298">
        <v>16</v>
      </c>
      <c r="BI1298">
        <v>9.2083333333333304</v>
      </c>
    </row>
    <row r="1299" spans="1:61" x14ac:dyDescent="0.25">
      <c r="A1299" s="2">
        <v>39282</v>
      </c>
      <c r="B1299" s="7">
        <v>89597</v>
      </c>
      <c r="C1299" s="3">
        <v>0</v>
      </c>
      <c r="D1299" s="7">
        <f t="shared" si="183"/>
        <v>0</v>
      </c>
      <c r="E1299" s="7">
        <f t="shared" si="184"/>
        <v>0</v>
      </c>
      <c r="F1299" s="7">
        <f t="shared" si="185"/>
        <v>0</v>
      </c>
      <c r="G1299" s="11">
        <v>86403</v>
      </c>
      <c r="H1299">
        <v>0</v>
      </c>
      <c r="I1299">
        <v>0</v>
      </c>
      <c r="J1299">
        <v>25</v>
      </c>
      <c r="K1299" s="3">
        <v>13.5</v>
      </c>
      <c r="L1299" s="3">
        <f t="shared" si="186"/>
        <v>0</v>
      </c>
      <c r="M1299" s="5">
        <v>0</v>
      </c>
      <c r="R1299">
        <v>2007</v>
      </c>
      <c r="S1299" s="1" t="s">
        <v>1</v>
      </c>
      <c r="T1299" s="40">
        <f>+'Copy Co'!$B$17</f>
        <v>51399.602684929596</v>
      </c>
      <c r="U1299">
        <f>+'Copy Co'!$B$18*'All Data'!C1299</f>
        <v>0</v>
      </c>
      <c r="V1299" s="40">
        <f>+D1299*'Copy Co'!$B$19</f>
        <v>0</v>
      </c>
      <c r="W1299" s="40">
        <f>+E1299*'Copy Co'!$B$20</f>
        <v>0</v>
      </c>
      <c r="X1299" s="40">
        <f>+F1299*'Copy Co'!$B$21</f>
        <v>0</v>
      </c>
      <c r="Y1299" s="40">
        <f>+G1299*'Copy Co'!$B$22</f>
        <v>35959.423325936223</v>
      </c>
      <c r="Z1299" s="40">
        <f>+H1299*'Copy Co'!$B$23</f>
        <v>0</v>
      </c>
      <c r="AA1299" s="40">
        <f>+I1299*'Copy Co'!$B$24</f>
        <v>0</v>
      </c>
      <c r="AB1299" s="40">
        <f>+J1299*'Copy Co'!$B$25</f>
        <v>8420.552231878004</v>
      </c>
      <c r="AC1299" s="40">
        <f>+K1299*'Copy Co'!$B$26</f>
        <v>4228.9700263101331</v>
      </c>
      <c r="AD1299" s="40">
        <f>+L1299*'Copy Co'!$B$27</f>
        <v>0</v>
      </c>
      <c r="AE1299" s="40">
        <f>+M1299*'Copy Co'!$B$28</f>
        <v>0</v>
      </c>
      <c r="AF1299" s="40">
        <f t="shared" si="187"/>
        <v>100008.54826905395</v>
      </c>
      <c r="AG1299" s="25">
        <f t="shared" si="188"/>
        <v>10411.54826905395</v>
      </c>
      <c r="AH1299" s="56">
        <f t="shared" si="189"/>
        <v>39282</v>
      </c>
      <c r="AL1299" s="56"/>
      <c r="BF1299" s="2">
        <v>41237</v>
      </c>
      <c r="BG1299" s="3">
        <v>26.875</v>
      </c>
      <c r="BH1299">
        <v>7</v>
      </c>
      <c r="BI1299">
        <v>2.9583333333333299</v>
      </c>
    </row>
    <row r="1300" spans="1:61" x14ac:dyDescent="0.25">
      <c r="A1300" s="2">
        <v>39283</v>
      </c>
      <c r="B1300" s="7">
        <v>77563</v>
      </c>
      <c r="C1300" s="3">
        <v>0</v>
      </c>
      <c r="D1300" s="7">
        <f t="shared" si="183"/>
        <v>0</v>
      </c>
      <c r="E1300" s="7">
        <f t="shared" si="184"/>
        <v>0</v>
      </c>
      <c r="F1300" s="7">
        <f t="shared" si="185"/>
        <v>0</v>
      </c>
      <c r="G1300" s="11">
        <v>89597</v>
      </c>
      <c r="H1300">
        <v>1</v>
      </c>
      <c r="I1300">
        <v>0</v>
      </c>
      <c r="J1300">
        <v>20</v>
      </c>
      <c r="K1300" s="3">
        <v>11.875</v>
      </c>
      <c r="L1300" s="3">
        <f t="shared" si="186"/>
        <v>0</v>
      </c>
      <c r="M1300" s="5">
        <v>0</v>
      </c>
      <c r="R1300">
        <v>2007</v>
      </c>
      <c r="S1300" s="1" t="s">
        <v>2</v>
      </c>
      <c r="T1300" s="40">
        <f>+'Copy Co'!$B$17</f>
        <v>51399.602684929596</v>
      </c>
      <c r="U1300">
        <f>+'Copy Co'!$B$18*'All Data'!C1300</f>
        <v>0</v>
      </c>
      <c r="V1300" s="40">
        <f>+D1300*'Copy Co'!$B$19</f>
        <v>0</v>
      </c>
      <c r="W1300" s="40">
        <f>+E1300*'Copy Co'!$B$20</f>
        <v>0</v>
      </c>
      <c r="X1300" s="40">
        <f>+F1300*'Copy Co'!$B$21</f>
        <v>0</v>
      </c>
      <c r="Y1300" s="40">
        <f>+G1300*'Copy Co'!$B$22</f>
        <v>37288.710481509988</v>
      </c>
      <c r="Z1300" s="40">
        <f>+H1300*'Copy Co'!$B$23</f>
        <v>-10610.780657764437</v>
      </c>
      <c r="AA1300" s="40">
        <f>+I1300*'Copy Co'!$B$24</f>
        <v>0</v>
      </c>
      <c r="AB1300" s="40">
        <f>+J1300*'Copy Co'!$B$25</f>
        <v>6736.441785502403</v>
      </c>
      <c r="AC1300" s="40">
        <f>+K1300*'Copy Co'!$B$26</f>
        <v>3719.9273379579872</v>
      </c>
      <c r="AD1300" s="40">
        <f>+L1300*'Copy Co'!$B$27</f>
        <v>0</v>
      </c>
      <c r="AE1300" s="40">
        <f>+M1300*'Copy Co'!$B$28</f>
        <v>0</v>
      </c>
      <c r="AF1300" s="40">
        <f t="shared" si="187"/>
        <v>88533.901632135545</v>
      </c>
      <c r="AG1300" s="25">
        <f t="shared" si="188"/>
        <v>10970.901632135545</v>
      </c>
      <c r="AH1300" s="56">
        <f t="shared" si="189"/>
        <v>39283</v>
      </c>
      <c r="AL1300" s="56"/>
      <c r="BF1300" s="2">
        <v>42029</v>
      </c>
      <c r="BG1300" s="3">
        <v>26.875</v>
      </c>
      <c r="BH1300">
        <v>9</v>
      </c>
      <c r="BI1300">
        <v>3.6666666666666701</v>
      </c>
    </row>
    <row r="1301" spans="1:61" x14ac:dyDescent="0.25">
      <c r="A1301" s="2">
        <v>39284</v>
      </c>
      <c r="B1301" s="7">
        <v>73265</v>
      </c>
      <c r="C1301" s="3">
        <v>0</v>
      </c>
      <c r="D1301" s="7">
        <f t="shared" si="183"/>
        <v>0</v>
      </c>
      <c r="E1301" s="7">
        <f t="shared" si="184"/>
        <v>0</v>
      </c>
      <c r="F1301" s="7">
        <f t="shared" si="185"/>
        <v>0</v>
      </c>
      <c r="G1301" s="11">
        <v>77563</v>
      </c>
      <c r="H1301">
        <v>0</v>
      </c>
      <c r="I1301">
        <v>1</v>
      </c>
      <c r="J1301">
        <v>17</v>
      </c>
      <c r="K1301" s="3">
        <v>9.7916666666666696</v>
      </c>
      <c r="L1301" s="3">
        <f t="shared" si="186"/>
        <v>0</v>
      </c>
      <c r="M1301" s="5">
        <v>0</v>
      </c>
      <c r="R1301">
        <v>2007</v>
      </c>
      <c r="S1301" s="1" t="s">
        <v>3</v>
      </c>
      <c r="T1301" s="40">
        <f>+'Copy Co'!$B$17</f>
        <v>51399.602684929596</v>
      </c>
      <c r="U1301">
        <f>+'Copy Co'!$B$18*'All Data'!C1301</f>
        <v>0</v>
      </c>
      <c r="V1301" s="40">
        <f>+D1301*'Copy Co'!$B$19</f>
        <v>0</v>
      </c>
      <c r="W1301" s="40">
        <f>+E1301*'Copy Co'!$B$20</f>
        <v>0</v>
      </c>
      <c r="X1301" s="40">
        <f>+F1301*'Copy Co'!$B$21</f>
        <v>0</v>
      </c>
      <c r="Y1301" s="40">
        <f>+G1301*'Copy Co'!$B$22</f>
        <v>32280.369332425857</v>
      </c>
      <c r="Z1301" s="40">
        <f>+H1301*'Copy Co'!$B$23</f>
        <v>0</v>
      </c>
      <c r="AA1301" s="40">
        <f>+I1301*'Copy Co'!$B$24</f>
        <v>-10704.382616627605</v>
      </c>
      <c r="AB1301" s="40">
        <f>+J1301*'Copy Co'!$B$25</f>
        <v>5725.9755176770432</v>
      </c>
      <c r="AC1301" s="40">
        <f>+K1301*'Copy Co'!$B$26</f>
        <v>3067.3085067372886</v>
      </c>
      <c r="AD1301" s="40">
        <f>+L1301*'Copy Co'!$B$27</f>
        <v>0</v>
      </c>
      <c r="AE1301" s="40">
        <f>+M1301*'Copy Co'!$B$28</f>
        <v>0</v>
      </c>
      <c r="AF1301" s="40">
        <f t="shared" si="187"/>
        <v>81768.873425142185</v>
      </c>
      <c r="AG1301" s="25">
        <f t="shared" si="188"/>
        <v>8503.8734251421847</v>
      </c>
      <c r="AH1301" s="56">
        <f t="shared" si="189"/>
        <v>39284</v>
      </c>
      <c r="AL1301" s="56"/>
      <c r="BF1301" s="2">
        <v>42030</v>
      </c>
      <c r="BG1301" s="3">
        <v>26.875</v>
      </c>
      <c r="BH1301">
        <v>8</v>
      </c>
      <c r="BI1301">
        <v>4.5</v>
      </c>
    </row>
    <row r="1302" spans="1:61" x14ac:dyDescent="0.25">
      <c r="A1302" s="2">
        <v>39285</v>
      </c>
      <c r="B1302" s="7">
        <v>69285</v>
      </c>
      <c r="C1302" s="3">
        <v>0</v>
      </c>
      <c r="D1302" s="7">
        <f t="shared" si="183"/>
        <v>0</v>
      </c>
      <c r="E1302" s="7">
        <f t="shared" si="184"/>
        <v>0</v>
      </c>
      <c r="F1302" s="7">
        <f t="shared" si="185"/>
        <v>0</v>
      </c>
      <c r="G1302" s="11">
        <v>73265</v>
      </c>
      <c r="H1302">
        <v>0</v>
      </c>
      <c r="I1302">
        <v>1</v>
      </c>
      <c r="J1302">
        <v>13</v>
      </c>
      <c r="K1302" s="3">
        <v>7.2916666666666696</v>
      </c>
      <c r="L1302" s="3">
        <f t="shared" si="186"/>
        <v>0</v>
      </c>
      <c r="M1302" s="5">
        <v>0</v>
      </c>
      <c r="R1302">
        <v>2007</v>
      </c>
      <c r="S1302" s="1" t="s">
        <v>4</v>
      </c>
      <c r="T1302" s="40">
        <f>+'Copy Co'!$B$17</f>
        <v>51399.602684929596</v>
      </c>
      <c r="U1302">
        <f>+'Copy Co'!$B$18*'All Data'!C1302</f>
        <v>0</v>
      </c>
      <c r="V1302" s="40">
        <f>+D1302*'Copy Co'!$B$19</f>
        <v>0</v>
      </c>
      <c r="W1302" s="40">
        <f>+E1302*'Copy Co'!$B$20</f>
        <v>0</v>
      </c>
      <c r="X1302" s="40">
        <f>+F1302*'Copy Co'!$B$21</f>
        <v>0</v>
      </c>
      <c r="Y1302" s="40">
        <f>+G1302*'Copy Co'!$B$22</f>
        <v>30491.616610241745</v>
      </c>
      <c r="Z1302" s="40">
        <f>+H1302*'Copy Co'!$B$23</f>
        <v>0</v>
      </c>
      <c r="AA1302" s="40">
        <f>+I1302*'Copy Co'!$B$24</f>
        <v>-10704.382616627605</v>
      </c>
      <c r="AB1302" s="40">
        <f>+J1302*'Copy Co'!$B$25</f>
        <v>4378.6871605765618</v>
      </c>
      <c r="AC1302" s="40">
        <f>+K1302*'Copy Co'!$B$26</f>
        <v>2284.1659092724494</v>
      </c>
      <c r="AD1302" s="40">
        <f>+L1302*'Copy Co'!$B$27</f>
        <v>0</v>
      </c>
      <c r="AE1302" s="40">
        <f>+M1302*'Copy Co'!$B$28</f>
        <v>0</v>
      </c>
      <c r="AF1302" s="40">
        <f t="shared" si="187"/>
        <v>77849.689748392746</v>
      </c>
      <c r="AG1302" s="25">
        <f t="shared" si="188"/>
        <v>8564.689748392746</v>
      </c>
      <c r="AH1302" s="56">
        <f t="shared" si="189"/>
        <v>39285</v>
      </c>
      <c r="AL1302" s="56"/>
      <c r="BF1302" s="2">
        <v>39022</v>
      </c>
      <c r="BG1302" s="3">
        <v>26.8333333333333</v>
      </c>
      <c r="BH1302">
        <v>9</v>
      </c>
      <c r="BI1302">
        <v>5.7083333333333304</v>
      </c>
    </row>
    <row r="1303" spans="1:61" x14ac:dyDescent="0.25">
      <c r="A1303" s="2">
        <v>39286</v>
      </c>
      <c r="B1303" s="7">
        <v>78251</v>
      </c>
      <c r="C1303" s="3">
        <v>0</v>
      </c>
      <c r="D1303" s="7">
        <f t="shared" si="183"/>
        <v>0</v>
      </c>
      <c r="E1303" s="7">
        <f t="shared" si="184"/>
        <v>0</v>
      </c>
      <c r="F1303" s="7">
        <f t="shared" si="185"/>
        <v>0</v>
      </c>
      <c r="G1303" s="11">
        <v>69285</v>
      </c>
      <c r="H1303">
        <v>0</v>
      </c>
      <c r="I1303">
        <v>0</v>
      </c>
      <c r="J1303">
        <v>22</v>
      </c>
      <c r="K1303" s="3">
        <v>13.75</v>
      </c>
      <c r="L1303" s="3">
        <f t="shared" si="186"/>
        <v>0</v>
      </c>
      <c r="M1303" s="5">
        <v>0</v>
      </c>
      <c r="R1303">
        <v>2007</v>
      </c>
      <c r="S1303" s="1" t="s">
        <v>5</v>
      </c>
      <c r="T1303" s="40">
        <f>+'Copy Co'!$B$17</f>
        <v>51399.602684929596</v>
      </c>
      <c r="U1303">
        <f>+'Copy Co'!$B$18*'All Data'!C1303</f>
        <v>0</v>
      </c>
      <c r="V1303" s="40">
        <f>+D1303*'Copy Co'!$B$19</f>
        <v>0</v>
      </c>
      <c r="W1303" s="40">
        <f>+E1303*'Copy Co'!$B$20</f>
        <v>0</v>
      </c>
      <c r="X1303" s="40">
        <f>+F1303*'Copy Co'!$B$21</f>
        <v>0</v>
      </c>
      <c r="Y1303" s="40">
        <f>+G1303*'Copy Co'!$B$22</f>
        <v>28835.209948005177</v>
      </c>
      <c r="Z1303" s="40">
        <f>+H1303*'Copy Co'!$B$23</f>
        <v>0</v>
      </c>
      <c r="AA1303" s="40">
        <f>+I1303*'Copy Co'!$B$24</f>
        <v>0</v>
      </c>
      <c r="AB1303" s="40">
        <f>+J1303*'Copy Co'!$B$25</f>
        <v>7410.0859640526432</v>
      </c>
      <c r="AC1303" s="40">
        <f>+K1303*'Copy Co'!$B$26</f>
        <v>4307.284286056617</v>
      </c>
      <c r="AD1303" s="40">
        <f>+L1303*'Copy Co'!$B$27</f>
        <v>0</v>
      </c>
      <c r="AE1303" s="40">
        <f>+M1303*'Copy Co'!$B$28</f>
        <v>0</v>
      </c>
      <c r="AF1303" s="40">
        <f t="shared" si="187"/>
        <v>91952.182883044035</v>
      </c>
      <c r="AG1303" s="25">
        <f t="shared" si="188"/>
        <v>13701.182883044035</v>
      </c>
      <c r="AH1303" s="56">
        <f t="shared" si="189"/>
        <v>39286</v>
      </c>
      <c r="AL1303" s="56"/>
      <c r="BF1303" s="2">
        <v>39036</v>
      </c>
      <c r="BG1303" s="3">
        <v>26.8333333333333</v>
      </c>
      <c r="BH1303">
        <v>12</v>
      </c>
      <c r="BI1303">
        <v>6.0416666666666696</v>
      </c>
    </row>
    <row r="1304" spans="1:61" x14ac:dyDescent="0.25">
      <c r="A1304" s="2">
        <v>39287</v>
      </c>
      <c r="B1304" s="7">
        <v>76090</v>
      </c>
      <c r="C1304" s="3">
        <v>0</v>
      </c>
      <c r="D1304" s="7">
        <f t="shared" si="183"/>
        <v>0</v>
      </c>
      <c r="E1304" s="7">
        <f t="shared" si="184"/>
        <v>0</v>
      </c>
      <c r="F1304" s="7">
        <f t="shared" si="185"/>
        <v>0</v>
      </c>
      <c r="G1304" s="11">
        <v>78251</v>
      </c>
      <c r="H1304">
        <v>0</v>
      </c>
      <c r="I1304">
        <v>0</v>
      </c>
      <c r="J1304">
        <v>20</v>
      </c>
      <c r="K1304" s="3">
        <v>8</v>
      </c>
      <c r="L1304" s="3">
        <f t="shared" si="186"/>
        <v>0</v>
      </c>
      <c r="M1304" s="5">
        <v>0</v>
      </c>
      <c r="R1304">
        <v>2007</v>
      </c>
      <c r="S1304" s="1" t="s">
        <v>6</v>
      </c>
      <c r="T1304" s="40">
        <f>+'Copy Co'!$B$17</f>
        <v>51399.602684929596</v>
      </c>
      <c r="U1304">
        <f>+'Copy Co'!$B$18*'All Data'!C1304</f>
        <v>0</v>
      </c>
      <c r="V1304" s="40">
        <f>+D1304*'Copy Co'!$B$19</f>
        <v>0</v>
      </c>
      <c r="W1304" s="40">
        <f>+E1304*'Copy Co'!$B$20</f>
        <v>0</v>
      </c>
      <c r="X1304" s="40">
        <f>+F1304*'Copy Co'!$B$21</f>
        <v>0</v>
      </c>
      <c r="Y1304" s="40">
        <f>+G1304*'Copy Co'!$B$22</f>
        <v>32566.702946400419</v>
      </c>
      <c r="Z1304" s="40">
        <f>+H1304*'Copy Co'!$B$23</f>
        <v>0</v>
      </c>
      <c r="AA1304" s="40">
        <f>+I1304*'Copy Co'!$B$24</f>
        <v>0</v>
      </c>
      <c r="AB1304" s="40">
        <f>+J1304*'Copy Co'!$B$25</f>
        <v>6736.441785502403</v>
      </c>
      <c r="AC1304" s="40">
        <f>+K1304*'Copy Co'!$B$26</f>
        <v>2506.0563118874861</v>
      </c>
      <c r="AD1304" s="40">
        <f>+L1304*'Copy Co'!$B$27</f>
        <v>0</v>
      </c>
      <c r="AE1304" s="40">
        <f>+M1304*'Copy Co'!$B$28</f>
        <v>0</v>
      </c>
      <c r="AF1304" s="40">
        <f t="shared" si="187"/>
        <v>93208.803728719911</v>
      </c>
      <c r="AG1304" s="25">
        <f t="shared" si="188"/>
        <v>17118.803728719911</v>
      </c>
      <c r="AH1304" s="56">
        <f t="shared" si="189"/>
        <v>39287</v>
      </c>
      <c r="AL1304" s="56"/>
      <c r="BF1304" s="2">
        <v>42015</v>
      </c>
      <c r="BG1304" s="3">
        <v>26.8333333333333</v>
      </c>
      <c r="BH1304">
        <v>7</v>
      </c>
      <c r="BI1304">
        <v>3.6666666666666701</v>
      </c>
    </row>
    <row r="1305" spans="1:61" x14ac:dyDescent="0.25">
      <c r="A1305" s="2">
        <v>39288</v>
      </c>
      <c r="B1305" s="7">
        <v>85804</v>
      </c>
      <c r="C1305" s="3">
        <v>0</v>
      </c>
      <c r="D1305" s="7">
        <f t="shared" si="183"/>
        <v>0</v>
      </c>
      <c r="E1305" s="7">
        <f t="shared" si="184"/>
        <v>0</v>
      </c>
      <c r="F1305" s="7">
        <f t="shared" si="185"/>
        <v>0</v>
      </c>
      <c r="G1305" s="11">
        <v>76090</v>
      </c>
      <c r="H1305">
        <v>0</v>
      </c>
      <c r="I1305">
        <v>0</v>
      </c>
      <c r="J1305">
        <v>15</v>
      </c>
      <c r="K1305" s="3">
        <v>8.0416666666666696</v>
      </c>
      <c r="L1305" s="3">
        <f t="shared" si="186"/>
        <v>0</v>
      </c>
      <c r="M1305" s="5">
        <v>0</v>
      </c>
      <c r="R1305">
        <v>2007</v>
      </c>
      <c r="S1305" s="1" t="s">
        <v>7</v>
      </c>
      <c r="T1305" s="40">
        <f>+'Copy Co'!$B$17</f>
        <v>51399.602684929596</v>
      </c>
      <c r="U1305">
        <f>+'Copy Co'!$B$18*'All Data'!C1305</f>
        <v>0</v>
      </c>
      <c r="V1305" s="40">
        <f>+D1305*'Copy Co'!$B$19</f>
        <v>0</v>
      </c>
      <c r="W1305" s="40">
        <f>+E1305*'Copy Co'!$B$20</f>
        <v>0</v>
      </c>
      <c r="X1305" s="40">
        <f>+F1305*'Copy Co'!$B$21</f>
        <v>0</v>
      </c>
      <c r="Y1305" s="40">
        <f>+G1305*'Copy Co'!$B$22</f>
        <v>31667.332394366946</v>
      </c>
      <c r="Z1305" s="40">
        <f>+H1305*'Copy Co'!$B$23</f>
        <v>0</v>
      </c>
      <c r="AA1305" s="40">
        <f>+I1305*'Copy Co'!$B$24</f>
        <v>0</v>
      </c>
      <c r="AB1305" s="40">
        <f>+J1305*'Copy Co'!$B$25</f>
        <v>5052.331339126802</v>
      </c>
      <c r="AC1305" s="40">
        <f>+K1305*'Copy Co'!$B$26</f>
        <v>2519.1086885119012</v>
      </c>
      <c r="AD1305" s="40">
        <f>+L1305*'Copy Co'!$B$27</f>
        <v>0</v>
      </c>
      <c r="AE1305" s="40">
        <f>+M1305*'Copy Co'!$B$28</f>
        <v>0</v>
      </c>
      <c r="AF1305" s="40">
        <f t="shared" si="187"/>
        <v>90638.375106935244</v>
      </c>
      <c r="AG1305" s="25">
        <f t="shared" si="188"/>
        <v>4834.3751069352438</v>
      </c>
      <c r="AH1305" s="56">
        <f t="shared" si="189"/>
        <v>39288</v>
      </c>
      <c r="AL1305" s="56"/>
      <c r="BF1305" s="2">
        <v>40197</v>
      </c>
      <c r="BG1305" s="3">
        <v>26.7916666666667</v>
      </c>
      <c r="BH1305">
        <v>22</v>
      </c>
      <c r="BI1305">
        <v>9.9166666666666696</v>
      </c>
    </row>
    <row r="1306" spans="1:61" x14ac:dyDescent="0.25">
      <c r="A1306" s="2">
        <v>39289</v>
      </c>
      <c r="B1306" s="7">
        <v>85934</v>
      </c>
      <c r="C1306" s="3">
        <v>0</v>
      </c>
      <c r="D1306" s="7">
        <f t="shared" si="183"/>
        <v>0</v>
      </c>
      <c r="E1306" s="7">
        <f t="shared" si="184"/>
        <v>0</v>
      </c>
      <c r="F1306" s="7">
        <f t="shared" si="185"/>
        <v>0</v>
      </c>
      <c r="G1306" s="11">
        <v>85804</v>
      </c>
      <c r="H1306">
        <v>0</v>
      </c>
      <c r="I1306">
        <v>0</v>
      </c>
      <c r="J1306">
        <v>18</v>
      </c>
      <c r="K1306" s="3">
        <v>7.4583333333333304</v>
      </c>
      <c r="L1306" s="3">
        <f t="shared" si="186"/>
        <v>0</v>
      </c>
      <c r="M1306" s="5">
        <v>0</v>
      </c>
      <c r="R1306">
        <v>2007</v>
      </c>
      <c r="S1306" s="1" t="s">
        <v>1</v>
      </c>
      <c r="T1306" s="40">
        <f>+'Copy Co'!$B$17</f>
        <v>51399.602684929596</v>
      </c>
      <c r="U1306">
        <f>+'Copy Co'!$B$18*'All Data'!C1306</f>
        <v>0</v>
      </c>
      <c r="V1306" s="40">
        <f>+D1306*'Copy Co'!$B$19</f>
        <v>0</v>
      </c>
      <c r="W1306" s="40">
        <f>+E1306*'Copy Co'!$B$20</f>
        <v>0</v>
      </c>
      <c r="X1306" s="40">
        <f>+F1306*'Copy Co'!$B$21</f>
        <v>0</v>
      </c>
      <c r="Y1306" s="40">
        <f>+G1306*'Copy Co'!$B$22</f>
        <v>35710.129961443832</v>
      </c>
      <c r="Z1306" s="40">
        <f>+H1306*'Copy Co'!$B$23</f>
        <v>0</v>
      </c>
      <c r="AA1306" s="40">
        <f>+I1306*'Copy Co'!$B$24</f>
        <v>0</v>
      </c>
      <c r="AB1306" s="40">
        <f>+J1306*'Copy Co'!$B$25</f>
        <v>6062.7976069521628</v>
      </c>
      <c r="AC1306" s="40">
        <f>+K1306*'Copy Co'!$B$26</f>
        <v>2336.3754157701032</v>
      </c>
      <c r="AD1306" s="40">
        <f>+L1306*'Copy Co'!$B$27</f>
        <v>0</v>
      </c>
      <c r="AE1306" s="40">
        <f>+M1306*'Copy Co'!$B$28</f>
        <v>0</v>
      </c>
      <c r="AF1306" s="40">
        <f t="shared" si="187"/>
        <v>95508.905669095693</v>
      </c>
      <c r="AG1306" s="25">
        <f t="shared" si="188"/>
        <v>9574.9056690956932</v>
      </c>
      <c r="AH1306" s="56">
        <f t="shared" si="189"/>
        <v>39289</v>
      </c>
      <c r="AL1306" s="56"/>
      <c r="BF1306" s="2">
        <v>40214</v>
      </c>
      <c r="BG1306" s="3">
        <v>26.7916666666667</v>
      </c>
      <c r="BH1306">
        <v>13</v>
      </c>
      <c r="BI1306">
        <v>4.0416666666666696</v>
      </c>
    </row>
    <row r="1307" spans="1:61" x14ac:dyDescent="0.25">
      <c r="A1307" s="2">
        <v>39290</v>
      </c>
      <c r="B1307" s="7">
        <v>81644</v>
      </c>
      <c r="C1307" s="3">
        <v>0</v>
      </c>
      <c r="D1307" s="7">
        <f t="shared" si="183"/>
        <v>0</v>
      </c>
      <c r="E1307" s="7">
        <f t="shared" si="184"/>
        <v>0</v>
      </c>
      <c r="F1307" s="7">
        <f t="shared" si="185"/>
        <v>0</v>
      </c>
      <c r="G1307" s="11">
        <v>85934</v>
      </c>
      <c r="H1307">
        <v>1</v>
      </c>
      <c r="I1307">
        <v>0</v>
      </c>
      <c r="J1307">
        <v>10</v>
      </c>
      <c r="K1307" s="3">
        <v>5.625</v>
      </c>
      <c r="L1307" s="3">
        <f t="shared" si="186"/>
        <v>0</v>
      </c>
      <c r="M1307" s="5">
        <v>0</v>
      </c>
      <c r="R1307">
        <v>2007</v>
      </c>
      <c r="S1307" s="1" t="s">
        <v>2</v>
      </c>
      <c r="T1307" s="40">
        <f>+'Copy Co'!$B$17</f>
        <v>51399.602684929596</v>
      </c>
      <c r="U1307">
        <f>+'Copy Co'!$B$18*'All Data'!C1307</f>
        <v>0</v>
      </c>
      <c r="V1307" s="40">
        <f>+D1307*'Copy Co'!$B$19</f>
        <v>0</v>
      </c>
      <c r="W1307" s="40">
        <f>+E1307*'Copy Co'!$B$20</f>
        <v>0</v>
      </c>
      <c r="X1307" s="40">
        <f>+F1307*'Copy Co'!$B$21</f>
        <v>0</v>
      </c>
      <c r="Y1307" s="40">
        <f>+G1307*'Copy Co'!$B$22</f>
        <v>35764.233696642514</v>
      </c>
      <c r="Z1307" s="40">
        <f>+H1307*'Copy Co'!$B$23</f>
        <v>-10610.780657764437</v>
      </c>
      <c r="AA1307" s="40">
        <f>+I1307*'Copy Co'!$B$24</f>
        <v>0</v>
      </c>
      <c r="AB1307" s="40">
        <f>+J1307*'Copy Co'!$B$25</f>
        <v>3368.2208927512015</v>
      </c>
      <c r="AC1307" s="40">
        <f>+K1307*'Copy Co'!$B$26</f>
        <v>1762.0708442958887</v>
      </c>
      <c r="AD1307" s="40">
        <f>+L1307*'Copy Co'!$B$27</f>
        <v>0</v>
      </c>
      <c r="AE1307" s="40">
        <f>+M1307*'Copy Co'!$B$28</f>
        <v>0</v>
      </c>
      <c r="AF1307" s="40">
        <f t="shared" si="187"/>
        <v>81683.347460854755</v>
      </c>
      <c r="AG1307" s="25">
        <f t="shared" si="188"/>
        <v>39.3474608547549</v>
      </c>
      <c r="AH1307" s="56">
        <f t="shared" si="189"/>
        <v>39290</v>
      </c>
      <c r="AL1307" s="56"/>
      <c r="BF1307" s="2">
        <v>40478</v>
      </c>
      <c r="BG1307" s="3">
        <v>26.7916666666667</v>
      </c>
      <c r="BH1307">
        <v>8</v>
      </c>
      <c r="BI1307">
        <v>5.0833333333333304</v>
      </c>
    </row>
    <row r="1308" spans="1:61" x14ac:dyDescent="0.25">
      <c r="A1308" s="2">
        <v>39291</v>
      </c>
      <c r="B1308" s="7">
        <v>74363</v>
      </c>
      <c r="C1308" s="3">
        <v>0</v>
      </c>
      <c r="D1308" s="7">
        <f t="shared" si="183"/>
        <v>0</v>
      </c>
      <c r="E1308" s="7">
        <f t="shared" si="184"/>
        <v>0</v>
      </c>
      <c r="F1308" s="7">
        <f t="shared" si="185"/>
        <v>0</v>
      </c>
      <c r="G1308" s="11">
        <v>81644</v>
      </c>
      <c r="H1308">
        <v>0</v>
      </c>
      <c r="I1308">
        <v>1</v>
      </c>
      <c r="J1308">
        <v>21</v>
      </c>
      <c r="K1308" s="3">
        <v>7.0833333333333304</v>
      </c>
      <c r="L1308" s="3">
        <f t="shared" si="186"/>
        <v>0</v>
      </c>
      <c r="M1308" s="5">
        <v>0</v>
      </c>
      <c r="R1308">
        <v>2007</v>
      </c>
      <c r="S1308" s="1" t="s">
        <v>3</v>
      </c>
      <c r="T1308" s="40">
        <f>+'Copy Co'!$B$17</f>
        <v>51399.602684929596</v>
      </c>
      <c r="U1308">
        <f>+'Copy Co'!$B$18*'All Data'!C1308</f>
        <v>0</v>
      </c>
      <c r="V1308" s="40">
        <f>+D1308*'Copy Co'!$B$19</f>
        <v>0</v>
      </c>
      <c r="W1308" s="40">
        <f>+E1308*'Copy Co'!$B$20</f>
        <v>0</v>
      </c>
      <c r="X1308" s="40">
        <f>+F1308*'Copy Co'!$B$21</f>
        <v>0</v>
      </c>
      <c r="Y1308" s="40">
        <f>+G1308*'Copy Co'!$B$22</f>
        <v>33978.810435086016</v>
      </c>
      <c r="Z1308" s="40">
        <f>+H1308*'Copy Co'!$B$23</f>
        <v>0</v>
      </c>
      <c r="AA1308" s="40">
        <f>+I1308*'Copy Co'!$B$24</f>
        <v>-10704.382616627605</v>
      </c>
      <c r="AB1308" s="40">
        <f>+J1308*'Copy Co'!$B$25</f>
        <v>7073.2638747775236</v>
      </c>
      <c r="AC1308" s="40">
        <f>+K1308*'Copy Co'!$B$26</f>
        <v>2218.9040261503774</v>
      </c>
      <c r="AD1308" s="40">
        <f>+L1308*'Copy Co'!$B$27</f>
        <v>0</v>
      </c>
      <c r="AE1308" s="40">
        <f>+M1308*'Copy Co'!$B$28</f>
        <v>0</v>
      </c>
      <c r="AF1308" s="40">
        <f t="shared" si="187"/>
        <v>83966.198404315903</v>
      </c>
      <c r="AG1308" s="25">
        <f t="shared" si="188"/>
        <v>9603.1984043159027</v>
      </c>
      <c r="AH1308" s="56">
        <f t="shared" si="189"/>
        <v>39291</v>
      </c>
      <c r="AL1308" s="56"/>
      <c r="BF1308" s="2">
        <v>40559</v>
      </c>
      <c r="BG1308" s="3">
        <v>26.7916666666667</v>
      </c>
      <c r="BH1308">
        <v>14</v>
      </c>
      <c r="BI1308">
        <v>8.4166666666666696</v>
      </c>
    </row>
    <row r="1309" spans="1:61" x14ac:dyDescent="0.25">
      <c r="A1309" s="2">
        <v>39292</v>
      </c>
      <c r="B1309" s="7">
        <v>73497</v>
      </c>
      <c r="C1309" s="3">
        <v>0</v>
      </c>
      <c r="D1309" s="7">
        <f t="shared" si="183"/>
        <v>0</v>
      </c>
      <c r="E1309" s="7">
        <f t="shared" si="184"/>
        <v>0</v>
      </c>
      <c r="F1309" s="7">
        <f t="shared" si="185"/>
        <v>0</v>
      </c>
      <c r="G1309" s="11">
        <v>74363</v>
      </c>
      <c r="H1309">
        <v>0</v>
      </c>
      <c r="I1309">
        <v>1</v>
      </c>
      <c r="J1309">
        <v>13</v>
      </c>
      <c r="K1309" s="3">
        <v>7.7083333333333304</v>
      </c>
      <c r="L1309" s="3">
        <f t="shared" si="186"/>
        <v>0</v>
      </c>
      <c r="M1309" s="5">
        <v>0</v>
      </c>
      <c r="R1309">
        <v>2007</v>
      </c>
      <c r="S1309" s="1" t="s">
        <v>4</v>
      </c>
      <c r="T1309" s="40">
        <f>+'Copy Co'!$B$17</f>
        <v>51399.602684929596</v>
      </c>
      <c r="U1309">
        <f>+'Copy Co'!$B$18*'All Data'!C1309</f>
        <v>0</v>
      </c>
      <c r="V1309" s="40">
        <f>+D1309*'Copy Co'!$B$19</f>
        <v>0</v>
      </c>
      <c r="W1309" s="40">
        <f>+E1309*'Copy Co'!$B$20</f>
        <v>0</v>
      </c>
      <c r="X1309" s="40">
        <f>+F1309*'Copy Co'!$B$21</f>
        <v>0</v>
      </c>
      <c r="Y1309" s="40">
        <f>+G1309*'Copy Co'!$B$22</f>
        <v>30948.585081381381</v>
      </c>
      <c r="Z1309" s="40">
        <f>+H1309*'Copy Co'!$B$23</f>
        <v>0</v>
      </c>
      <c r="AA1309" s="40">
        <f>+I1309*'Copy Co'!$B$24</f>
        <v>-10704.382616627605</v>
      </c>
      <c r="AB1309" s="40">
        <f>+J1309*'Copy Co'!$B$25</f>
        <v>4378.6871605765618</v>
      </c>
      <c r="AC1309" s="40">
        <f>+K1309*'Copy Co'!$B$26</f>
        <v>2414.6896755165872</v>
      </c>
      <c r="AD1309" s="40">
        <f>+L1309*'Copy Co'!$B$27</f>
        <v>0</v>
      </c>
      <c r="AE1309" s="40">
        <f>+M1309*'Copy Co'!$B$28</f>
        <v>0</v>
      </c>
      <c r="AF1309" s="40">
        <f t="shared" si="187"/>
        <v>78437.181985776522</v>
      </c>
      <c r="AG1309" s="25">
        <f t="shared" si="188"/>
        <v>4940.1819857765222</v>
      </c>
      <c r="AH1309" s="56">
        <f t="shared" si="189"/>
        <v>39292</v>
      </c>
      <c r="AL1309" s="56"/>
      <c r="BF1309" s="2">
        <v>39016</v>
      </c>
      <c r="BG1309" s="3">
        <v>26.75</v>
      </c>
      <c r="BH1309">
        <v>13</v>
      </c>
      <c r="BI1309">
        <v>7.5</v>
      </c>
    </row>
    <row r="1310" spans="1:61" x14ac:dyDescent="0.25">
      <c r="A1310" s="2">
        <v>39293</v>
      </c>
      <c r="B1310" s="7">
        <v>85260</v>
      </c>
      <c r="C1310" s="3">
        <v>0</v>
      </c>
      <c r="D1310" s="7">
        <f t="shared" si="183"/>
        <v>0</v>
      </c>
      <c r="E1310" s="7">
        <f t="shared" si="184"/>
        <v>0</v>
      </c>
      <c r="F1310" s="7">
        <f t="shared" si="185"/>
        <v>0</v>
      </c>
      <c r="G1310" s="11">
        <v>73497</v>
      </c>
      <c r="H1310">
        <v>0</v>
      </c>
      <c r="I1310">
        <v>0</v>
      </c>
      <c r="J1310">
        <v>14</v>
      </c>
      <c r="K1310" s="3">
        <v>8.25</v>
      </c>
      <c r="L1310" s="3">
        <f t="shared" si="186"/>
        <v>0</v>
      </c>
      <c r="M1310" s="5">
        <v>0</v>
      </c>
      <c r="R1310">
        <v>2007</v>
      </c>
      <c r="S1310" s="1" t="s">
        <v>5</v>
      </c>
      <c r="T1310" s="40">
        <f>+'Copy Co'!$B$17</f>
        <v>51399.602684929596</v>
      </c>
      <c r="U1310">
        <f>+'Copy Co'!$B$18*'All Data'!C1310</f>
        <v>0</v>
      </c>
      <c r="V1310" s="40">
        <f>+D1310*'Copy Co'!$B$19</f>
        <v>0</v>
      </c>
      <c r="W1310" s="40">
        <f>+E1310*'Copy Co'!$B$20</f>
        <v>0</v>
      </c>
      <c r="X1310" s="40">
        <f>+F1310*'Copy Co'!$B$21</f>
        <v>0</v>
      </c>
      <c r="Y1310" s="40">
        <f>+G1310*'Copy Co'!$B$22</f>
        <v>30588.170968442468</v>
      </c>
      <c r="Z1310" s="40">
        <f>+H1310*'Copy Co'!$B$23</f>
        <v>0</v>
      </c>
      <c r="AA1310" s="40">
        <f>+I1310*'Copy Co'!$B$24</f>
        <v>0</v>
      </c>
      <c r="AB1310" s="40">
        <f>+J1310*'Copy Co'!$B$25</f>
        <v>4715.5092498516824</v>
      </c>
      <c r="AC1310" s="40">
        <f>+K1310*'Copy Co'!$B$26</f>
        <v>2584.37057163397</v>
      </c>
      <c r="AD1310" s="40">
        <f>+L1310*'Copy Co'!$B$27</f>
        <v>0</v>
      </c>
      <c r="AE1310" s="40">
        <f>+M1310*'Copy Co'!$B$28</f>
        <v>0</v>
      </c>
      <c r="AF1310" s="40">
        <f t="shared" si="187"/>
        <v>89287.653474857711</v>
      </c>
      <c r="AG1310" s="25">
        <f t="shared" si="188"/>
        <v>4027.6534748577105</v>
      </c>
      <c r="AH1310" s="56">
        <f t="shared" si="189"/>
        <v>39293</v>
      </c>
      <c r="AL1310" s="56"/>
      <c r="BF1310" s="2">
        <v>39401</v>
      </c>
      <c r="BG1310" s="3">
        <v>26.75</v>
      </c>
      <c r="BH1310">
        <v>7</v>
      </c>
      <c r="BI1310">
        <v>2.2916666666666701</v>
      </c>
    </row>
    <row r="1311" spans="1:61" x14ac:dyDescent="0.25">
      <c r="A1311" s="2">
        <v>39294</v>
      </c>
      <c r="B1311" s="7">
        <v>86270</v>
      </c>
      <c r="C1311" s="3">
        <v>0</v>
      </c>
      <c r="D1311" s="7">
        <f t="shared" si="183"/>
        <v>0</v>
      </c>
      <c r="E1311" s="7">
        <f t="shared" si="184"/>
        <v>0</v>
      </c>
      <c r="F1311" s="7">
        <f t="shared" si="185"/>
        <v>0</v>
      </c>
      <c r="G1311" s="11">
        <v>85260</v>
      </c>
      <c r="H1311">
        <v>0</v>
      </c>
      <c r="I1311">
        <v>0</v>
      </c>
      <c r="J1311">
        <v>16</v>
      </c>
      <c r="K1311" s="3">
        <v>8.7083333333333304</v>
      </c>
      <c r="L1311" s="3">
        <f t="shared" si="186"/>
        <v>0</v>
      </c>
      <c r="M1311" s="5">
        <v>0</v>
      </c>
      <c r="R1311">
        <v>2007</v>
      </c>
      <c r="S1311" s="1" t="s">
        <v>6</v>
      </c>
      <c r="T1311" s="40">
        <f>+'Copy Co'!$B$17</f>
        <v>51399.602684929596</v>
      </c>
      <c r="U1311">
        <f>+'Copy Co'!$B$18*'All Data'!C1311</f>
        <v>0</v>
      </c>
      <c r="V1311" s="40">
        <f>+D1311*'Copy Co'!$B$19</f>
        <v>0</v>
      </c>
      <c r="W1311" s="40">
        <f>+E1311*'Copy Co'!$B$20</f>
        <v>0</v>
      </c>
      <c r="X1311" s="40">
        <f>+F1311*'Copy Co'!$B$21</f>
        <v>0</v>
      </c>
      <c r="Y1311" s="40">
        <f>+G1311*'Copy Co'!$B$22</f>
        <v>35483.726638766275</v>
      </c>
      <c r="Z1311" s="40">
        <f>+H1311*'Copy Co'!$B$23</f>
        <v>0</v>
      </c>
      <c r="AA1311" s="40">
        <f>+I1311*'Copy Co'!$B$24</f>
        <v>0</v>
      </c>
      <c r="AB1311" s="40">
        <f>+J1311*'Copy Co'!$B$25</f>
        <v>5389.1534284019226</v>
      </c>
      <c r="AC1311" s="40">
        <f>+K1311*'Copy Co'!$B$26</f>
        <v>2727.9467145025228</v>
      </c>
      <c r="AD1311" s="40">
        <f>+L1311*'Copy Co'!$B$27</f>
        <v>0</v>
      </c>
      <c r="AE1311" s="40">
        <f>+M1311*'Copy Co'!$B$28</f>
        <v>0</v>
      </c>
      <c r="AF1311" s="40">
        <f t="shared" si="187"/>
        <v>95000.429466600326</v>
      </c>
      <c r="AG1311" s="25">
        <f t="shared" si="188"/>
        <v>8730.4294666003261</v>
      </c>
      <c r="AH1311" s="56">
        <f t="shared" si="189"/>
        <v>39294</v>
      </c>
      <c r="AI1311" s="38">
        <f>SUM(AG1281:AG1311)</f>
        <v>222811.55833236949</v>
      </c>
      <c r="AJ1311" s="38"/>
      <c r="AK1311" s="38"/>
      <c r="AL1311" s="56"/>
      <c r="AN1311" s="38"/>
      <c r="AO1311" s="38"/>
      <c r="AP1311" s="38"/>
      <c r="AQ1311" s="38"/>
      <c r="AR1311" s="38"/>
      <c r="AS1311" s="38"/>
      <c r="AT1311" s="38"/>
      <c r="AU1311" s="38"/>
      <c r="AV1311" s="38"/>
      <c r="AW1311" s="38"/>
      <c r="AX1311" s="38"/>
      <c r="AY1311" s="38"/>
      <c r="AZ1311" s="38"/>
      <c r="BA1311" s="38"/>
      <c r="BB1311" s="38"/>
      <c r="BC1311" s="38"/>
      <c r="BD1311" s="38"/>
      <c r="BE1311" s="38"/>
      <c r="BF1311" s="2">
        <v>42033</v>
      </c>
      <c r="BG1311" s="3">
        <v>26.75</v>
      </c>
      <c r="BH1311">
        <v>7</v>
      </c>
      <c r="BI1311">
        <v>2.9166666666666701</v>
      </c>
    </row>
    <row r="1312" spans="1:61" x14ac:dyDescent="0.25">
      <c r="A1312" s="2">
        <v>39295</v>
      </c>
      <c r="B1312" s="7">
        <v>93667</v>
      </c>
      <c r="C1312" s="3">
        <v>0</v>
      </c>
      <c r="D1312" s="7">
        <f t="shared" si="183"/>
        <v>0</v>
      </c>
      <c r="E1312" s="7">
        <f t="shared" si="184"/>
        <v>0</v>
      </c>
      <c r="F1312" s="7">
        <f t="shared" si="185"/>
        <v>0</v>
      </c>
      <c r="G1312" s="11">
        <v>86270</v>
      </c>
      <c r="H1312">
        <v>0</v>
      </c>
      <c r="I1312">
        <v>0</v>
      </c>
      <c r="J1312">
        <v>21</v>
      </c>
      <c r="K1312" s="3">
        <v>11</v>
      </c>
      <c r="L1312" s="3">
        <f t="shared" si="186"/>
        <v>0</v>
      </c>
      <c r="M1312" s="5">
        <v>0</v>
      </c>
      <c r="R1312">
        <v>2007</v>
      </c>
      <c r="S1312" s="1" t="s">
        <v>7</v>
      </c>
      <c r="T1312" s="40">
        <f>+'Copy Co'!$B$17</f>
        <v>51399.602684929596</v>
      </c>
      <c r="U1312">
        <f>+'Copy Co'!$B$18*'All Data'!C1312</f>
        <v>0</v>
      </c>
      <c r="V1312" s="40">
        <f>+D1312*'Copy Co'!$B$19</f>
        <v>0</v>
      </c>
      <c r="W1312" s="40">
        <f>+E1312*'Copy Co'!$B$20</f>
        <v>0</v>
      </c>
      <c r="X1312" s="40">
        <f>+F1312*'Copy Co'!$B$21</f>
        <v>0</v>
      </c>
      <c r="Y1312" s="40">
        <f>+G1312*'Copy Co'!$B$22</f>
        <v>35904.071043002186</v>
      </c>
      <c r="Z1312" s="40">
        <f>+H1312*'Copy Co'!$B$23</f>
        <v>0</v>
      </c>
      <c r="AA1312" s="40">
        <f>+I1312*'Copy Co'!$B$24</f>
        <v>0</v>
      </c>
      <c r="AB1312" s="40">
        <f>+J1312*'Copy Co'!$B$25</f>
        <v>7073.2638747775236</v>
      </c>
      <c r="AC1312" s="40">
        <f>+K1312*'Copy Co'!$B$26</f>
        <v>3445.8274288452935</v>
      </c>
      <c r="AD1312" s="40">
        <f>+L1312*'Copy Co'!$B$27</f>
        <v>0</v>
      </c>
      <c r="AE1312" s="40">
        <f>+M1312*'Copy Co'!$B$28</f>
        <v>0</v>
      </c>
      <c r="AF1312" s="40">
        <f t="shared" si="187"/>
        <v>97822.765031554591</v>
      </c>
      <c r="AG1312" s="25">
        <f t="shared" si="188"/>
        <v>4155.7650315545907</v>
      </c>
      <c r="AH1312" s="56">
        <f t="shared" si="189"/>
        <v>39295</v>
      </c>
      <c r="AL1312" s="56"/>
      <c r="BF1312" s="2">
        <v>38771</v>
      </c>
      <c r="BG1312" s="3">
        <v>26.7083333333333</v>
      </c>
      <c r="BH1312">
        <v>12</v>
      </c>
      <c r="BI1312">
        <v>8.1666666666666696</v>
      </c>
    </row>
    <row r="1313" spans="1:61" x14ac:dyDescent="0.25">
      <c r="A1313" s="2">
        <v>39296</v>
      </c>
      <c r="B1313" s="7">
        <v>81746</v>
      </c>
      <c r="C1313" s="3">
        <v>0</v>
      </c>
      <c r="D1313" s="7">
        <f t="shared" si="183"/>
        <v>0</v>
      </c>
      <c r="E1313" s="7">
        <f t="shared" si="184"/>
        <v>0</v>
      </c>
      <c r="F1313" s="7">
        <f t="shared" si="185"/>
        <v>0</v>
      </c>
      <c r="G1313" s="11">
        <v>93667</v>
      </c>
      <c r="H1313">
        <v>0</v>
      </c>
      <c r="I1313">
        <v>0</v>
      </c>
      <c r="J1313">
        <v>14</v>
      </c>
      <c r="K1313" s="3">
        <v>8.625</v>
      </c>
      <c r="L1313" s="3">
        <f t="shared" si="186"/>
        <v>0</v>
      </c>
      <c r="M1313" s="5">
        <v>0</v>
      </c>
      <c r="R1313">
        <v>2007</v>
      </c>
      <c r="S1313" s="1" t="s">
        <v>1</v>
      </c>
      <c r="T1313" s="40">
        <f>+'Copy Co'!$B$17</f>
        <v>51399.602684929596</v>
      </c>
      <c r="U1313">
        <f>+'Copy Co'!$B$18*'All Data'!C1313</f>
        <v>0</v>
      </c>
      <c r="V1313" s="40">
        <f>+D1313*'Copy Co'!$B$19</f>
        <v>0</v>
      </c>
      <c r="W1313" s="40">
        <f>+E1313*'Copy Co'!$B$20</f>
        <v>0</v>
      </c>
      <c r="X1313" s="40">
        <f>+F1313*'Copy Co'!$B$21</f>
        <v>0</v>
      </c>
      <c r="Y1313" s="40">
        <f>+G1313*'Copy Co'!$B$22</f>
        <v>38982.573575807182</v>
      </c>
      <c r="Z1313" s="40">
        <f>+H1313*'Copy Co'!$B$23</f>
        <v>0</v>
      </c>
      <c r="AA1313" s="40">
        <f>+I1313*'Copy Co'!$B$24</f>
        <v>0</v>
      </c>
      <c r="AB1313" s="40">
        <f>+J1313*'Copy Co'!$B$25</f>
        <v>4715.5092498516824</v>
      </c>
      <c r="AC1313" s="40">
        <f>+K1313*'Copy Co'!$B$26</f>
        <v>2701.8419612536959</v>
      </c>
      <c r="AD1313" s="40">
        <f>+L1313*'Copy Co'!$B$27</f>
        <v>0</v>
      </c>
      <c r="AE1313" s="40">
        <f>+M1313*'Copy Co'!$B$28</f>
        <v>0</v>
      </c>
      <c r="AF1313" s="40">
        <f t="shared" si="187"/>
        <v>97799.527471842157</v>
      </c>
      <c r="AG1313" s="25">
        <f t="shared" si="188"/>
        <v>16053.527471842157</v>
      </c>
      <c r="AH1313" s="56">
        <f t="shared" si="189"/>
        <v>39296</v>
      </c>
      <c r="AL1313" s="56"/>
      <c r="BF1313" s="2">
        <v>38802</v>
      </c>
      <c r="BG1313" s="3">
        <v>26.7083333333333</v>
      </c>
      <c r="BH1313">
        <v>18</v>
      </c>
      <c r="BI1313">
        <v>10.5</v>
      </c>
    </row>
    <row r="1314" spans="1:61" x14ac:dyDescent="0.25">
      <c r="A1314" s="2">
        <v>39297</v>
      </c>
      <c r="B1314" s="7">
        <v>82491</v>
      </c>
      <c r="C1314" s="3">
        <v>0</v>
      </c>
      <c r="D1314" s="7">
        <f t="shared" si="183"/>
        <v>0</v>
      </c>
      <c r="E1314" s="7">
        <f t="shared" si="184"/>
        <v>0</v>
      </c>
      <c r="F1314" s="7">
        <f t="shared" si="185"/>
        <v>0</v>
      </c>
      <c r="G1314" s="11">
        <v>81746</v>
      </c>
      <c r="H1314">
        <v>1</v>
      </c>
      <c r="I1314">
        <v>0</v>
      </c>
      <c r="J1314">
        <v>17</v>
      </c>
      <c r="K1314" s="3">
        <v>7.5833333333333304</v>
      </c>
      <c r="L1314" s="3">
        <f t="shared" si="186"/>
        <v>0</v>
      </c>
      <c r="M1314" s="5">
        <v>0</v>
      </c>
      <c r="R1314">
        <v>2007</v>
      </c>
      <c r="S1314" s="1" t="s">
        <v>2</v>
      </c>
      <c r="T1314" s="40">
        <f>+'Copy Co'!$B$17</f>
        <v>51399.602684929596</v>
      </c>
      <c r="U1314">
        <f>+'Copy Co'!$B$18*'All Data'!C1314</f>
        <v>0</v>
      </c>
      <c r="V1314" s="40">
        <f>+D1314*'Copy Co'!$B$19</f>
        <v>0</v>
      </c>
      <c r="W1314" s="40">
        <f>+E1314*'Copy Co'!$B$20</f>
        <v>0</v>
      </c>
      <c r="X1314" s="40">
        <f>+F1314*'Copy Co'!$B$21</f>
        <v>0</v>
      </c>
      <c r="Y1314" s="40">
        <f>+G1314*'Copy Co'!$B$22</f>
        <v>34021.261058088057</v>
      </c>
      <c r="Z1314" s="40">
        <f>+H1314*'Copy Co'!$B$23</f>
        <v>-10610.780657764437</v>
      </c>
      <c r="AA1314" s="40">
        <f>+I1314*'Copy Co'!$B$24</f>
        <v>0</v>
      </c>
      <c r="AB1314" s="40">
        <f>+J1314*'Copy Co'!$B$25</f>
        <v>5725.9755176770432</v>
      </c>
      <c r="AC1314" s="40">
        <f>+K1314*'Copy Co'!$B$26</f>
        <v>2375.5325456433452</v>
      </c>
      <c r="AD1314" s="40">
        <f>+L1314*'Copy Co'!$B$27</f>
        <v>0</v>
      </c>
      <c r="AE1314" s="40">
        <f>+M1314*'Copy Co'!$B$28</f>
        <v>0</v>
      </c>
      <c r="AF1314" s="40">
        <f t="shared" si="187"/>
        <v>82911.591148573614</v>
      </c>
      <c r="AG1314" s="25">
        <f t="shared" si="188"/>
        <v>420.59114857361419</v>
      </c>
      <c r="AH1314" s="56">
        <f t="shared" si="189"/>
        <v>39297</v>
      </c>
      <c r="AL1314" s="56"/>
      <c r="BF1314" s="2">
        <v>39503</v>
      </c>
      <c r="BG1314" s="3">
        <v>26.7083333333333</v>
      </c>
      <c r="BH1314">
        <v>8</v>
      </c>
      <c r="BI1314">
        <v>4.3333333333333304</v>
      </c>
    </row>
    <row r="1315" spans="1:61" x14ac:dyDescent="0.25">
      <c r="A1315" s="2">
        <v>39298</v>
      </c>
      <c r="B1315" s="7">
        <v>73000</v>
      </c>
      <c r="C1315" s="3">
        <v>0</v>
      </c>
      <c r="D1315" s="7">
        <f t="shared" si="183"/>
        <v>0</v>
      </c>
      <c r="E1315" s="7">
        <f t="shared" si="184"/>
        <v>0</v>
      </c>
      <c r="F1315" s="7">
        <f t="shared" si="185"/>
        <v>0</v>
      </c>
      <c r="G1315" s="11">
        <v>82491</v>
      </c>
      <c r="H1315">
        <v>0</v>
      </c>
      <c r="I1315">
        <v>1</v>
      </c>
      <c r="J1315">
        <v>26</v>
      </c>
      <c r="K1315" s="3">
        <v>8.5833333333333304</v>
      </c>
      <c r="L1315" s="3">
        <f t="shared" si="186"/>
        <v>0</v>
      </c>
      <c r="M1315" s="5">
        <v>0</v>
      </c>
      <c r="R1315">
        <v>2007</v>
      </c>
      <c r="S1315" s="1" t="s">
        <v>3</v>
      </c>
      <c r="T1315" s="40">
        <f>+'Copy Co'!$B$17</f>
        <v>51399.602684929596</v>
      </c>
      <c r="U1315">
        <f>+'Copy Co'!$B$18*'All Data'!C1315</f>
        <v>0</v>
      </c>
      <c r="V1315" s="40">
        <f>+D1315*'Copy Co'!$B$19</f>
        <v>0</v>
      </c>
      <c r="W1315" s="40">
        <f>+E1315*'Copy Co'!$B$20</f>
        <v>0</v>
      </c>
      <c r="X1315" s="40">
        <f>+F1315*'Copy Co'!$B$21</f>
        <v>0</v>
      </c>
      <c r="Y1315" s="40">
        <f>+G1315*'Copy Co'!$B$22</f>
        <v>34331.31707903435</v>
      </c>
      <c r="Z1315" s="40">
        <f>+H1315*'Copy Co'!$B$23</f>
        <v>0</v>
      </c>
      <c r="AA1315" s="40">
        <f>+I1315*'Copy Co'!$B$24</f>
        <v>-10704.382616627605</v>
      </c>
      <c r="AB1315" s="40">
        <f>+J1315*'Copy Co'!$B$25</f>
        <v>8757.3743211531237</v>
      </c>
      <c r="AC1315" s="40">
        <f>+K1315*'Copy Co'!$B$26</f>
        <v>2688.7895846292809</v>
      </c>
      <c r="AD1315" s="40">
        <f>+L1315*'Copy Co'!$B$27</f>
        <v>0</v>
      </c>
      <c r="AE1315" s="40">
        <f>+M1315*'Copy Co'!$B$28</f>
        <v>0</v>
      </c>
      <c r="AF1315" s="40">
        <f t="shared" si="187"/>
        <v>86472.701053118755</v>
      </c>
      <c r="AG1315" s="25">
        <f t="shared" si="188"/>
        <v>13472.701053118755</v>
      </c>
      <c r="AH1315" s="56">
        <f t="shared" si="189"/>
        <v>39298</v>
      </c>
      <c r="AL1315" s="56"/>
      <c r="BF1315" s="2">
        <v>39767</v>
      </c>
      <c r="BG1315" s="3">
        <v>26.7083333333333</v>
      </c>
      <c r="BH1315">
        <v>8</v>
      </c>
      <c r="BI1315">
        <v>4.5833333333333304</v>
      </c>
    </row>
    <row r="1316" spans="1:61" x14ac:dyDescent="0.25">
      <c r="A1316" s="2">
        <v>39299</v>
      </c>
      <c r="B1316" s="7">
        <v>75677</v>
      </c>
      <c r="C1316" s="3">
        <v>0</v>
      </c>
      <c r="D1316" s="7">
        <f t="shared" si="183"/>
        <v>0</v>
      </c>
      <c r="E1316" s="7">
        <f t="shared" si="184"/>
        <v>0</v>
      </c>
      <c r="F1316" s="7">
        <f t="shared" si="185"/>
        <v>0</v>
      </c>
      <c r="G1316" s="11">
        <v>73000</v>
      </c>
      <c r="H1316">
        <v>0</v>
      </c>
      <c r="I1316">
        <v>1</v>
      </c>
      <c r="J1316">
        <v>26</v>
      </c>
      <c r="K1316" s="3">
        <v>11.4583333333333</v>
      </c>
      <c r="L1316" s="3">
        <f t="shared" si="186"/>
        <v>0</v>
      </c>
      <c r="M1316" s="5">
        <v>0</v>
      </c>
      <c r="R1316">
        <v>2007</v>
      </c>
      <c r="S1316" s="1" t="s">
        <v>4</v>
      </c>
      <c r="T1316" s="40">
        <f>+'Copy Co'!$B$17</f>
        <v>51399.602684929596</v>
      </c>
      <c r="U1316">
        <f>+'Copy Co'!$B$18*'All Data'!C1316</f>
        <v>0</v>
      </c>
      <c r="V1316" s="40">
        <f>+D1316*'Copy Co'!$B$19</f>
        <v>0</v>
      </c>
      <c r="W1316" s="40">
        <f>+E1316*'Copy Co'!$B$20</f>
        <v>0</v>
      </c>
      <c r="X1316" s="40">
        <f>+F1316*'Copy Co'!$B$21</f>
        <v>0</v>
      </c>
      <c r="Y1316" s="40">
        <f>+G1316*'Copy Co'!$B$22</f>
        <v>30381.328226952122</v>
      </c>
      <c r="Z1316" s="40">
        <f>+H1316*'Copy Co'!$B$23</f>
        <v>0</v>
      </c>
      <c r="AA1316" s="40">
        <f>+I1316*'Copy Co'!$B$24</f>
        <v>-10704.382616627605</v>
      </c>
      <c r="AB1316" s="40">
        <f>+J1316*'Copy Co'!$B$25</f>
        <v>8757.3743211531237</v>
      </c>
      <c r="AC1316" s="40">
        <f>+K1316*'Copy Co'!$B$26</f>
        <v>3589.4035717138368</v>
      </c>
      <c r="AD1316" s="40">
        <f>+L1316*'Copy Co'!$B$27</f>
        <v>0</v>
      </c>
      <c r="AE1316" s="40">
        <f>+M1316*'Copy Co'!$B$28</f>
        <v>0</v>
      </c>
      <c r="AF1316" s="40">
        <f t="shared" si="187"/>
        <v>83423.326188121078</v>
      </c>
      <c r="AG1316" s="25">
        <f t="shared" si="188"/>
        <v>7746.3261881210783</v>
      </c>
      <c r="AH1316" s="56">
        <f t="shared" si="189"/>
        <v>39299</v>
      </c>
      <c r="AL1316" s="56"/>
      <c r="BF1316" s="2">
        <v>39852</v>
      </c>
      <c r="BG1316" s="3">
        <v>26.7083333333333</v>
      </c>
      <c r="BH1316">
        <v>18</v>
      </c>
      <c r="BI1316">
        <v>9.0416666666666696</v>
      </c>
    </row>
    <row r="1317" spans="1:61" x14ac:dyDescent="0.25">
      <c r="A1317" s="2">
        <v>39300</v>
      </c>
      <c r="B1317" s="7">
        <v>89795</v>
      </c>
      <c r="C1317" s="3">
        <v>0</v>
      </c>
      <c r="D1317" s="7">
        <f t="shared" si="183"/>
        <v>0</v>
      </c>
      <c r="E1317" s="7">
        <f t="shared" si="184"/>
        <v>0</v>
      </c>
      <c r="F1317" s="7">
        <f t="shared" si="185"/>
        <v>0</v>
      </c>
      <c r="G1317" s="11">
        <v>75677</v>
      </c>
      <c r="H1317">
        <v>0</v>
      </c>
      <c r="I1317">
        <v>0</v>
      </c>
      <c r="J1317">
        <v>23</v>
      </c>
      <c r="K1317" s="3">
        <v>15.875</v>
      </c>
      <c r="L1317" s="3">
        <f t="shared" si="186"/>
        <v>0</v>
      </c>
      <c r="M1317" s="5">
        <v>0</v>
      </c>
      <c r="R1317">
        <v>2007</v>
      </c>
      <c r="S1317" s="1" t="s">
        <v>5</v>
      </c>
      <c r="T1317" s="40">
        <f>+'Copy Co'!$B$17</f>
        <v>51399.602684929596</v>
      </c>
      <c r="U1317">
        <f>+'Copy Co'!$B$18*'All Data'!C1317</f>
        <v>0</v>
      </c>
      <c r="V1317" s="40">
        <f>+D1317*'Copy Co'!$B$19</f>
        <v>0</v>
      </c>
      <c r="W1317" s="40">
        <f>+E1317*'Copy Co'!$B$20</f>
        <v>0</v>
      </c>
      <c r="X1317" s="40">
        <f>+F1317*'Copy Co'!$B$21</f>
        <v>0</v>
      </c>
      <c r="Y1317" s="40">
        <f>+G1317*'Copy Co'!$B$22</f>
        <v>31495.448989466517</v>
      </c>
      <c r="Z1317" s="40">
        <f>+H1317*'Copy Co'!$B$23</f>
        <v>0</v>
      </c>
      <c r="AA1317" s="40">
        <f>+I1317*'Copy Co'!$B$24</f>
        <v>0</v>
      </c>
      <c r="AB1317" s="40">
        <f>+J1317*'Copy Co'!$B$25</f>
        <v>7746.9080533277638</v>
      </c>
      <c r="AC1317" s="40">
        <f>+K1317*'Copy Co'!$B$26</f>
        <v>4972.9554939017298</v>
      </c>
      <c r="AD1317" s="40">
        <f>+L1317*'Copy Co'!$B$27</f>
        <v>0</v>
      </c>
      <c r="AE1317" s="40">
        <f>+M1317*'Copy Co'!$B$28</f>
        <v>0</v>
      </c>
      <c r="AF1317" s="40">
        <f t="shared" si="187"/>
        <v>95614.915221625604</v>
      </c>
      <c r="AG1317" s="25">
        <f t="shared" si="188"/>
        <v>5819.9152216256043</v>
      </c>
      <c r="AH1317" s="56">
        <f t="shared" si="189"/>
        <v>39300</v>
      </c>
      <c r="AL1317" s="56"/>
      <c r="BF1317" s="2">
        <v>41000</v>
      </c>
      <c r="BG1317" s="3">
        <v>26.7083333333333</v>
      </c>
      <c r="BH1317">
        <v>23</v>
      </c>
      <c r="BI1317">
        <v>12.0416666666667</v>
      </c>
    </row>
    <row r="1318" spans="1:61" x14ac:dyDescent="0.25">
      <c r="A1318" s="2">
        <v>39301</v>
      </c>
      <c r="B1318" s="7">
        <v>89410</v>
      </c>
      <c r="C1318" s="3">
        <v>0</v>
      </c>
      <c r="D1318" s="7">
        <f t="shared" si="183"/>
        <v>0</v>
      </c>
      <c r="E1318" s="7">
        <f t="shared" si="184"/>
        <v>0</v>
      </c>
      <c r="F1318" s="7">
        <f t="shared" si="185"/>
        <v>0</v>
      </c>
      <c r="G1318" s="11">
        <v>89795</v>
      </c>
      <c r="H1318">
        <v>0</v>
      </c>
      <c r="I1318">
        <v>0</v>
      </c>
      <c r="J1318">
        <v>22</v>
      </c>
      <c r="K1318" s="3">
        <v>10.125</v>
      </c>
      <c r="L1318" s="3">
        <f t="shared" si="186"/>
        <v>0</v>
      </c>
      <c r="M1318" s="5">
        <v>0</v>
      </c>
      <c r="R1318">
        <v>2007</v>
      </c>
      <c r="S1318" s="1" t="s">
        <v>6</v>
      </c>
      <c r="T1318" s="40">
        <f>+'Copy Co'!$B$17</f>
        <v>51399.602684929596</v>
      </c>
      <c r="U1318">
        <f>+'Copy Co'!$B$18*'All Data'!C1318</f>
        <v>0</v>
      </c>
      <c r="V1318" s="40">
        <f>+D1318*'Copy Co'!$B$19</f>
        <v>0</v>
      </c>
      <c r="W1318" s="40">
        <f>+E1318*'Copy Co'!$B$20</f>
        <v>0</v>
      </c>
      <c r="X1318" s="40">
        <f>+F1318*'Copy Co'!$B$21</f>
        <v>0</v>
      </c>
      <c r="Y1318" s="40">
        <f>+G1318*'Copy Co'!$B$22</f>
        <v>37371.114632043369</v>
      </c>
      <c r="Z1318" s="40">
        <f>+H1318*'Copy Co'!$B$23</f>
        <v>0</v>
      </c>
      <c r="AA1318" s="40">
        <f>+I1318*'Copy Co'!$B$24</f>
        <v>0</v>
      </c>
      <c r="AB1318" s="40">
        <f>+J1318*'Copy Co'!$B$25</f>
        <v>7410.0859640526432</v>
      </c>
      <c r="AC1318" s="40">
        <f>+K1318*'Copy Co'!$B$26</f>
        <v>3171.7275197325998</v>
      </c>
      <c r="AD1318" s="40">
        <f>+L1318*'Copy Co'!$B$27</f>
        <v>0</v>
      </c>
      <c r="AE1318" s="40">
        <f>+M1318*'Copy Co'!$B$28</f>
        <v>0</v>
      </c>
      <c r="AF1318" s="40">
        <f t="shared" si="187"/>
        <v>99352.530800758206</v>
      </c>
      <c r="AG1318" s="25">
        <f t="shared" si="188"/>
        <v>9942.5308007582062</v>
      </c>
      <c r="AH1318" s="56">
        <f t="shared" si="189"/>
        <v>39301</v>
      </c>
      <c r="AL1318" s="56"/>
      <c r="BF1318" s="2">
        <v>42701</v>
      </c>
      <c r="BG1318" s="3">
        <v>26.7083333333333</v>
      </c>
      <c r="BH1318">
        <v>18</v>
      </c>
      <c r="BI1318">
        <v>7.4583333333333304</v>
      </c>
    </row>
    <row r="1319" spans="1:61" x14ac:dyDescent="0.25">
      <c r="A1319" s="2">
        <v>39302</v>
      </c>
      <c r="B1319" s="7">
        <v>89199</v>
      </c>
      <c r="C1319" s="3">
        <v>0</v>
      </c>
      <c r="D1319" s="7">
        <f t="shared" si="183"/>
        <v>0</v>
      </c>
      <c r="E1319" s="7">
        <f t="shared" si="184"/>
        <v>0</v>
      </c>
      <c r="F1319" s="7">
        <f t="shared" si="185"/>
        <v>0</v>
      </c>
      <c r="G1319" s="11">
        <v>89410</v>
      </c>
      <c r="H1319">
        <v>0</v>
      </c>
      <c r="I1319">
        <v>0</v>
      </c>
      <c r="J1319">
        <v>15</v>
      </c>
      <c r="K1319" s="3">
        <v>8.7916666666666696</v>
      </c>
      <c r="L1319" s="3">
        <f t="shared" si="186"/>
        <v>0</v>
      </c>
      <c r="M1319" s="5">
        <v>0</v>
      </c>
      <c r="R1319">
        <v>2007</v>
      </c>
      <c r="S1319" s="1" t="s">
        <v>7</v>
      </c>
      <c r="T1319" s="40">
        <f>+'Copy Co'!$B$17</f>
        <v>51399.602684929596</v>
      </c>
      <c r="U1319">
        <f>+'Copy Co'!$B$18*'All Data'!C1319</f>
        <v>0</v>
      </c>
      <c r="V1319" s="40">
        <f>+D1319*'Copy Co'!$B$19</f>
        <v>0</v>
      </c>
      <c r="W1319" s="40">
        <f>+E1319*'Copy Co'!$B$20</f>
        <v>0</v>
      </c>
      <c r="X1319" s="40">
        <f>+F1319*'Copy Co'!$B$21</f>
        <v>0</v>
      </c>
      <c r="Y1319" s="40">
        <f>+G1319*'Copy Co'!$B$22</f>
        <v>37210.88433933958</v>
      </c>
      <c r="Z1319" s="40">
        <f>+H1319*'Copy Co'!$B$23</f>
        <v>0</v>
      </c>
      <c r="AA1319" s="40">
        <f>+I1319*'Copy Co'!$B$24</f>
        <v>0</v>
      </c>
      <c r="AB1319" s="40">
        <f>+J1319*'Copy Co'!$B$25</f>
        <v>5052.331339126802</v>
      </c>
      <c r="AC1319" s="40">
        <f>+K1319*'Copy Co'!$B$26</f>
        <v>2754.0514677513529</v>
      </c>
      <c r="AD1319" s="40">
        <f>+L1319*'Copy Co'!$B$27</f>
        <v>0</v>
      </c>
      <c r="AE1319" s="40">
        <f>+M1319*'Copy Co'!$B$28</f>
        <v>0</v>
      </c>
      <c r="AF1319" s="40">
        <f t="shared" si="187"/>
        <v>96416.869831147342</v>
      </c>
      <c r="AG1319" s="25">
        <f t="shared" si="188"/>
        <v>7217.8698311473418</v>
      </c>
      <c r="AH1319" s="56">
        <f t="shared" si="189"/>
        <v>39302</v>
      </c>
      <c r="AL1319" s="56"/>
      <c r="BF1319" s="2">
        <v>43067</v>
      </c>
      <c r="BG1319" s="3">
        <v>26.7083333333333</v>
      </c>
      <c r="BH1319">
        <v>13</v>
      </c>
      <c r="BI1319">
        <v>5.4166666666666696</v>
      </c>
    </row>
    <row r="1320" spans="1:61" x14ac:dyDescent="0.25">
      <c r="A1320" s="2">
        <v>39303</v>
      </c>
      <c r="B1320" s="7">
        <v>87772</v>
      </c>
      <c r="C1320" s="3">
        <v>0</v>
      </c>
      <c r="D1320" s="7">
        <f t="shared" si="183"/>
        <v>0</v>
      </c>
      <c r="E1320" s="7">
        <f t="shared" si="184"/>
        <v>0</v>
      </c>
      <c r="F1320" s="7">
        <f t="shared" si="185"/>
        <v>0</v>
      </c>
      <c r="G1320" s="11">
        <v>89199</v>
      </c>
      <c r="H1320">
        <v>0</v>
      </c>
      <c r="I1320">
        <v>0</v>
      </c>
      <c r="J1320">
        <v>26</v>
      </c>
      <c r="K1320" s="3">
        <v>14.5</v>
      </c>
      <c r="L1320" s="3">
        <f t="shared" si="186"/>
        <v>0</v>
      </c>
      <c r="M1320" s="5">
        <v>0</v>
      </c>
      <c r="R1320">
        <v>2007</v>
      </c>
      <c r="S1320" s="1" t="s">
        <v>1</v>
      </c>
      <c r="T1320" s="40">
        <f>+'Copy Co'!$B$17</f>
        <v>51399.602684929596</v>
      </c>
      <c r="U1320">
        <f>+'Copy Co'!$B$18*'All Data'!C1320</f>
        <v>0</v>
      </c>
      <c r="V1320" s="40">
        <f>+D1320*'Copy Co'!$B$19</f>
        <v>0</v>
      </c>
      <c r="W1320" s="40">
        <f>+E1320*'Copy Co'!$B$20</f>
        <v>0</v>
      </c>
      <c r="X1320" s="40">
        <f>+F1320*'Copy Co'!$B$21</f>
        <v>0</v>
      </c>
      <c r="Y1320" s="40">
        <f>+G1320*'Copy Co'!$B$22</f>
        <v>37123.069815286333</v>
      </c>
      <c r="Z1320" s="40">
        <f>+H1320*'Copy Co'!$B$23</f>
        <v>0</v>
      </c>
      <c r="AA1320" s="40">
        <f>+I1320*'Copy Co'!$B$24</f>
        <v>0</v>
      </c>
      <c r="AB1320" s="40">
        <f>+J1320*'Copy Co'!$B$25</f>
        <v>8757.3743211531237</v>
      </c>
      <c r="AC1320" s="40">
        <f>+K1320*'Copy Co'!$B$26</f>
        <v>4542.2270652960688</v>
      </c>
      <c r="AD1320" s="40">
        <f>+L1320*'Copy Co'!$B$27</f>
        <v>0</v>
      </c>
      <c r="AE1320" s="40">
        <f>+M1320*'Copy Co'!$B$28</f>
        <v>0</v>
      </c>
      <c r="AF1320" s="40">
        <f t="shared" si="187"/>
        <v>101822.27388666513</v>
      </c>
      <c r="AG1320" s="25">
        <f t="shared" si="188"/>
        <v>14050.273886665134</v>
      </c>
      <c r="AH1320" s="56">
        <f t="shared" si="189"/>
        <v>39303</v>
      </c>
      <c r="AL1320" s="56"/>
      <c r="BF1320" s="2">
        <v>41240</v>
      </c>
      <c r="BG1320" s="3">
        <v>26.6666666666667</v>
      </c>
      <c r="BH1320">
        <v>7</v>
      </c>
      <c r="BI1320">
        <v>1.7916666666666701</v>
      </c>
    </row>
    <row r="1321" spans="1:61" x14ac:dyDescent="0.25">
      <c r="A1321" s="2">
        <v>39304</v>
      </c>
      <c r="B1321" s="7">
        <v>82427</v>
      </c>
      <c r="C1321" s="3">
        <v>0</v>
      </c>
      <c r="D1321" s="7">
        <f t="shared" si="183"/>
        <v>0</v>
      </c>
      <c r="E1321" s="7">
        <f t="shared" si="184"/>
        <v>0</v>
      </c>
      <c r="F1321" s="7">
        <f t="shared" si="185"/>
        <v>0</v>
      </c>
      <c r="G1321" s="11">
        <v>87772</v>
      </c>
      <c r="H1321">
        <v>1</v>
      </c>
      <c r="I1321">
        <v>0</v>
      </c>
      <c r="J1321">
        <v>25</v>
      </c>
      <c r="K1321" s="3">
        <v>10.125</v>
      </c>
      <c r="L1321" s="3">
        <f t="shared" si="186"/>
        <v>0</v>
      </c>
      <c r="M1321" s="5">
        <v>0</v>
      </c>
      <c r="R1321">
        <v>2007</v>
      </c>
      <c r="S1321" s="1" t="s">
        <v>2</v>
      </c>
      <c r="T1321" s="40">
        <f>+'Copy Co'!$B$17</f>
        <v>51399.602684929596</v>
      </c>
      <c r="U1321">
        <f>+'Copy Co'!$B$18*'All Data'!C1321</f>
        <v>0</v>
      </c>
      <c r="V1321" s="40">
        <f>+D1321*'Copy Co'!$B$19</f>
        <v>0</v>
      </c>
      <c r="W1321" s="40">
        <f>+E1321*'Copy Co'!$B$20</f>
        <v>0</v>
      </c>
      <c r="X1321" s="40">
        <f>+F1321*'Copy Co'!$B$21</f>
        <v>0</v>
      </c>
      <c r="Y1321" s="40">
        <f>+G1321*'Copy Co'!$B$22</f>
        <v>36529.177275836191</v>
      </c>
      <c r="Z1321" s="40">
        <f>+H1321*'Copy Co'!$B$23</f>
        <v>-10610.780657764437</v>
      </c>
      <c r="AA1321" s="40">
        <f>+I1321*'Copy Co'!$B$24</f>
        <v>0</v>
      </c>
      <c r="AB1321" s="40">
        <f>+J1321*'Copy Co'!$B$25</f>
        <v>8420.552231878004</v>
      </c>
      <c r="AC1321" s="40">
        <f>+K1321*'Copy Co'!$B$26</f>
        <v>3171.7275197325998</v>
      </c>
      <c r="AD1321" s="40">
        <f>+L1321*'Copy Co'!$B$27</f>
        <v>0</v>
      </c>
      <c r="AE1321" s="40">
        <f>+M1321*'Copy Co'!$B$28</f>
        <v>0</v>
      </c>
      <c r="AF1321" s="40">
        <f t="shared" si="187"/>
        <v>88910.27905461195</v>
      </c>
      <c r="AG1321" s="25">
        <f t="shared" si="188"/>
        <v>6483.2790546119504</v>
      </c>
      <c r="AH1321" s="56">
        <f t="shared" si="189"/>
        <v>39304</v>
      </c>
      <c r="AL1321" s="56"/>
      <c r="BF1321" s="2">
        <v>41975</v>
      </c>
      <c r="BG1321" s="3">
        <v>26.6666666666667</v>
      </c>
      <c r="BH1321">
        <v>7</v>
      </c>
      <c r="BI1321">
        <v>3.2083333333333299</v>
      </c>
    </row>
    <row r="1322" spans="1:61" x14ac:dyDescent="0.25">
      <c r="A1322" s="2">
        <v>39305</v>
      </c>
      <c r="B1322" s="7">
        <v>74573</v>
      </c>
      <c r="C1322" s="3">
        <v>0</v>
      </c>
      <c r="D1322" s="7">
        <f t="shared" si="183"/>
        <v>0</v>
      </c>
      <c r="E1322" s="7">
        <f t="shared" si="184"/>
        <v>0</v>
      </c>
      <c r="F1322" s="7">
        <f t="shared" si="185"/>
        <v>0</v>
      </c>
      <c r="G1322" s="11">
        <v>82427</v>
      </c>
      <c r="H1322">
        <v>0</v>
      </c>
      <c r="I1322">
        <v>1</v>
      </c>
      <c r="J1322">
        <v>24</v>
      </c>
      <c r="K1322" s="3">
        <v>13.375</v>
      </c>
      <c r="L1322" s="3">
        <f t="shared" si="186"/>
        <v>0</v>
      </c>
      <c r="M1322" s="5">
        <v>0</v>
      </c>
      <c r="R1322">
        <v>2007</v>
      </c>
      <c r="S1322" s="1" t="s">
        <v>3</v>
      </c>
      <c r="T1322" s="40">
        <f>+'Copy Co'!$B$17</f>
        <v>51399.602684929596</v>
      </c>
      <c r="U1322">
        <f>+'Copy Co'!$B$18*'All Data'!C1322</f>
        <v>0</v>
      </c>
      <c r="V1322" s="40">
        <f>+D1322*'Copy Co'!$B$19</f>
        <v>0</v>
      </c>
      <c r="W1322" s="40">
        <f>+E1322*'Copy Co'!$B$20</f>
        <v>0</v>
      </c>
      <c r="X1322" s="40">
        <f>+F1322*'Copy Co'!$B$21</f>
        <v>0</v>
      </c>
      <c r="Y1322" s="40">
        <f>+G1322*'Copy Co'!$B$22</f>
        <v>34304.68139401346</v>
      </c>
      <c r="Z1322" s="40">
        <f>+H1322*'Copy Co'!$B$23</f>
        <v>0</v>
      </c>
      <c r="AA1322" s="40">
        <f>+I1322*'Copy Co'!$B$24</f>
        <v>-10704.382616627605</v>
      </c>
      <c r="AB1322" s="40">
        <f>+J1322*'Copy Co'!$B$25</f>
        <v>8083.7301426028844</v>
      </c>
      <c r="AC1322" s="40">
        <f>+K1322*'Copy Co'!$B$26</f>
        <v>4189.8128964368907</v>
      </c>
      <c r="AD1322" s="40">
        <f>+L1322*'Copy Co'!$B$27</f>
        <v>0</v>
      </c>
      <c r="AE1322" s="40">
        <f>+M1322*'Copy Co'!$B$28</f>
        <v>0</v>
      </c>
      <c r="AF1322" s="40">
        <f t="shared" si="187"/>
        <v>87273.444501355218</v>
      </c>
      <c r="AG1322" s="25">
        <f t="shared" si="188"/>
        <v>12700.444501355218</v>
      </c>
      <c r="AH1322" s="56">
        <f t="shared" si="189"/>
        <v>39305</v>
      </c>
      <c r="AL1322" s="56"/>
      <c r="BF1322" s="2">
        <v>43099</v>
      </c>
      <c r="BG1322" s="3">
        <v>26.6666666666667</v>
      </c>
      <c r="BH1322">
        <v>12</v>
      </c>
      <c r="BI1322">
        <v>4.2083333333333304</v>
      </c>
    </row>
    <row r="1323" spans="1:61" x14ac:dyDescent="0.25">
      <c r="A1323" s="2">
        <v>39306</v>
      </c>
      <c r="B1323" s="7">
        <v>71728</v>
      </c>
      <c r="C1323" s="3">
        <v>0</v>
      </c>
      <c r="D1323" s="7">
        <f t="shared" si="183"/>
        <v>0</v>
      </c>
      <c r="E1323" s="7">
        <f t="shared" si="184"/>
        <v>0</v>
      </c>
      <c r="F1323" s="7">
        <f t="shared" si="185"/>
        <v>0</v>
      </c>
      <c r="G1323" s="11">
        <v>74573</v>
      </c>
      <c r="H1323">
        <v>0</v>
      </c>
      <c r="I1323">
        <v>1</v>
      </c>
      <c r="J1323">
        <v>20</v>
      </c>
      <c r="K1323" s="3">
        <v>12.0416666666667</v>
      </c>
      <c r="L1323" s="3">
        <f t="shared" si="186"/>
        <v>0</v>
      </c>
      <c r="M1323" s="5">
        <v>0</v>
      </c>
      <c r="R1323">
        <v>2007</v>
      </c>
      <c r="S1323" s="1" t="s">
        <v>4</v>
      </c>
      <c r="T1323" s="40">
        <f>+'Copy Co'!$B$17</f>
        <v>51399.602684929596</v>
      </c>
      <c r="U1323">
        <f>+'Copy Co'!$B$18*'All Data'!C1323</f>
        <v>0</v>
      </c>
      <c r="V1323" s="40">
        <f>+D1323*'Copy Co'!$B$19</f>
        <v>0</v>
      </c>
      <c r="W1323" s="40">
        <f>+E1323*'Copy Co'!$B$20</f>
        <v>0</v>
      </c>
      <c r="X1323" s="40">
        <f>+F1323*'Copy Co'!$B$21</f>
        <v>0</v>
      </c>
      <c r="Y1323" s="40">
        <f>+G1323*'Copy Co'!$B$22</f>
        <v>31035.983422856174</v>
      </c>
      <c r="Z1323" s="40">
        <f>+H1323*'Copy Co'!$B$23</f>
        <v>0</v>
      </c>
      <c r="AA1323" s="40">
        <f>+I1323*'Copy Co'!$B$24</f>
        <v>-10704.382616627605</v>
      </c>
      <c r="AB1323" s="40">
        <f>+J1323*'Copy Co'!$B$25</f>
        <v>6736.441785502403</v>
      </c>
      <c r="AC1323" s="40">
        <f>+K1323*'Copy Co'!$B$26</f>
        <v>3772.1368444556538</v>
      </c>
      <c r="AD1323" s="40">
        <f>+L1323*'Copy Co'!$B$27</f>
        <v>0</v>
      </c>
      <c r="AE1323" s="40">
        <f>+M1323*'Copy Co'!$B$28</f>
        <v>0</v>
      </c>
      <c r="AF1323" s="40">
        <f t="shared" si="187"/>
        <v>82239.782121116237</v>
      </c>
      <c r="AG1323" s="25">
        <f t="shared" si="188"/>
        <v>10511.782121116237</v>
      </c>
      <c r="AH1323" s="56">
        <f t="shared" si="189"/>
        <v>39306</v>
      </c>
      <c r="AL1323" s="56"/>
      <c r="BF1323" s="2">
        <v>38437</v>
      </c>
      <c r="BG1323" s="3">
        <v>26.625</v>
      </c>
      <c r="BH1323">
        <v>13</v>
      </c>
      <c r="BI1323">
        <v>7.0833333333333304</v>
      </c>
    </row>
    <row r="1324" spans="1:61" x14ac:dyDescent="0.25">
      <c r="A1324" s="2">
        <v>39307</v>
      </c>
      <c r="B1324" s="7">
        <v>87354</v>
      </c>
      <c r="C1324" s="3">
        <v>0</v>
      </c>
      <c r="D1324" s="7">
        <f t="shared" si="183"/>
        <v>0</v>
      </c>
      <c r="E1324" s="7">
        <f t="shared" si="184"/>
        <v>0</v>
      </c>
      <c r="F1324" s="7">
        <f t="shared" si="185"/>
        <v>0</v>
      </c>
      <c r="G1324" s="11">
        <v>71728</v>
      </c>
      <c r="H1324">
        <v>0</v>
      </c>
      <c r="I1324">
        <v>0</v>
      </c>
      <c r="J1324">
        <v>18</v>
      </c>
      <c r="K1324" s="3">
        <v>13.25</v>
      </c>
      <c r="L1324" s="3">
        <f t="shared" si="186"/>
        <v>0</v>
      </c>
      <c r="M1324" s="5">
        <v>0</v>
      </c>
      <c r="R1324">
        <v>2007</v>
      </c>
      <c r="S1324" s="1" t="s">
        <v>5</v>
      </c>
      <c r="T1324" s="40">
        <f>+'Copy Co'!$B$17</f>
        <v>51399.602684929596</v>
      </c>
      <c r="U1324">
        <f>+'Copy Co'!$B$18*'All Data'!C1324</f>
        <v>0</v>
      </c>
      <c r="V1324" s="40">
        <f>+D1324*'Copy Co'!$B$19</f>
        <v>0</v>
      </c>
      <c r="W1324" s="40">
        <f>+E1324*'Copy Co'!$B$20</f>
        <v>0</v>
      </c>
      <c r="X1324" s="40">
        <f>+F1324*'Copy Co'!$B$21</f>
        <v>0</v>
      </c>
      <c r="Y1324" s="40">
        <f>+G1324*'Copy Co'!$B$22</f>
        <v>29851.943987161943</v>
      </c>
      <c r="Z1324" s="40">
        <f>+H1324*'Copy Co'!$B$23</f>
        <v>0</v>
      </c>
      <c r="AA1324" s="40">
        <f>+I1324*'Copy Co'!$B$24</f>
        <v>0</v>
      </c>
      <c r="AB1324" s="40">
        <f>+J1324*'Copy Co'!$B$25</f>
        <v>6062.7976069521628</v>
      </c>
      <c r="AC1324" s="40">
        <f>+K1324*'Copy Co'!$B$26</f>
        <v>4150.6557665636492</v>
      </c>
      <c r="AD1324" s="40">
        <f>+L1324*'Copy Co'!$B$27</f>
        <v>0</v>
      </c>
      <c r="AE1324" s="40">
        <f>+M1324*'Copy Co'!$B$28</f>
        <v>0</v>
      </c>
      <c r="AF1324" s="40">
        <f t="shared" si="187"/>
        <v>91465.000045607361</v>
      </c>
      <c r="AG1324" s="25">
        <f t="shared" si="188"/>
        <v>4111.0000456073612</v>
      </c>
      <c r="AH1324" s="56">
        <f t="shared" si="189"/>
        <v>39307</v>
      </c>
      <c r="AL1324" s="56"/>
      <c r="BF1324" s="2">
        <v>40859</v>
      </c>
      <c r="BG1324" s="3">
        <v>26.625</v>
      </c>
      <c r="BH1324">
        <v>32</v>
      </c>
      <c r="BI1324">
        <v>11.2916666666667</v>
      </c>
    </row>
    <row r="1325" spans="1:61" x14ac:dyDescent="0.25">
      <c r="A1325" s="2">
        <v>39308</v>
      </c>
      <c r="B1325" s="7">
        <v>87444</v>
      </c>
      <c r="C1325" s="3">
        <v>0</v>
      </c>
      <c r="D1325" s="7">
        <f t="shared" si="183"/>
        <v>0</v>
      </c>
      <c r="E1325" s="7">
        <f t="shared" si="184"/>
        <v>0</v>
      </c>
      <c r="F1325" s="7">
        <f t="shared" si="185"/>
        <v>0</v>
      </c>
      <c r="G1325" s="11">
        <v>87354</v>
      </c>
      <c r="H1325">
        <v>0</v>
      </c>
      <c r="I1325">
        <v>0</v>
      </c>
      <c r="J1325">
        <v>24</v>
      </c>
      <c r="K1325" s="3">
        <v>12.0416666666667</v>
      </c>
      <c r="L1325" s="3">
        <f t="shared" si="186"/>
        <v>0</v>
      </c>
      <c r="M1325" s="5">
        <v>0</v>
      </c>
      <c r="R1325">
        <v>2007</v>
      </c>
      <c r="S1325" s="1" t="s">
        <v>6</v>
      </c>
      <c r="T1325" s="40">
        <f>+'Copy Co'!$B$17</f>
        <v>51399.602684929596</v>
      </c>
      <c r="U1325">
        <f>+'Copy Co'!$B$18*'All Data'!C1325</f>
        <v>0</v>
      </c>
      <c r="V1325" s="40">
        <f>+D1325*'Copy Co'!$B$19</f>
        <v>0</v>
      </c>
      <c r="W1325" s="40">
        <f>+E1325*'Copy Co'!$B$20</f>
        <v>0</v>
      </c>
      <c r="X1325" s="40">
        <f>+F1325*'Copy Co'!$B$21</f>
        <v>0</v>
      </c>
      <c r="Y1325" s="40">
        <f>+G1325*'Copy Co'!$B$22</f>
        <v>36355.212958043507</v>
      </c>
      <c r="Z1325" s="40">
        <f>+H1325*'Copy Co'!$B$23</f>
        <v>0</v>
      </c>
      <c r="AA1325" s="40">
        <f>+I1325*'Copy Co'!$B$24</f>
        <v>0</v>
      </c>
      <c r="AB1325" s="40">
        <f>+J1325*'Copy Co'!$B$25</f>
        <v>8083.7301426028844</v>
      </c>
      <c r="AC1325" s="40">
        <f>+K1325*'Copy Co'!$B$26</f>
        <v>3772.1368444556538</v>
      </c>
      <c r="AD1325" s="40">
        <f>+L1325*'Copy Co'!$B$27</f>
        <v>0</v>
      </c>
      <c r="AE1325" s="40">
        <f>+M1325*'Copy Co'!$B$28</f>
        <v>0</v>
      </c>
      <c r="AF1325" s="40">
        <f t="shared" si="187"/>
        <v>99610.682630031646</v>
      </c>
      <c r="AG1325" s="25">
        <f t="shared" si="188"/>
        <v>12166.682630031646</v>
      </c>
      <c r="AH1325" s="56">
        <f t="shared" si="189"/>
        <v>39308</v>
      </c>
      <c r="AL1325" s="56"/>
      <c r="BF1325" s="2">
        <v>41689</v>
      </c>
      <c r="BG1325" s="3">
        <v>26.5833333333333</v>
      </c>
      <c r="BH1325">
        <v>24</v>
      </c>
      <c r="BI1325">
        <v>13.5833333333333</v>
      </c>
    </row>
    <row r="1326" spans="1:61" x14ac:dyDescent="0.25">
      <c r="A1326" s="2">
        <v>39309</v>
      </c>
      <c r="B1326" s="7">
        <v>86830</v>
      </c>
      <c r="C1326" s="3">
        <v>0</v>
      </c>
      <c r="D1326" s="7">
        <f t="shared" si="183"/>
        <v>0</v>
      </c>
      <c r="E1326" s="7">
        <f t="shared" si="184"/>
        <v>0</v>
      </c>
      <c r="F1326" s="7">
        <f t="shared" si="185"/>
        <v>0</v>
      </c>
      <c r="G1326" s="11">
        <v>87444</v>
      </c>
      <c r="H1326">
        <v>0</v>
      </c>
      <c r="I1326">
        <v>0</v>
      </c>
      <c r="J1326">
        <v>22</v>
      </c>
      <c r="K1326" s="3">
        <v>10.4166666666667</v>
      </c>
      <c r="L1326" s="3">
        <f t="shared" si="186"/>
        <v>0</v>
      </c>
      <c r="M1326" s="5">
        <v>0</v>
      </c>
      <c r="R1326">
        <v>2007</v>
      </c>
      <c r="S1326" s="1" t="s">
        <v>7</v>
      </c>
      <c r="T1326" s="40">
        <f>+'Copy Co'!$B$17</f>
        <v>51399.602684929596</v>
      </c>
      <c r="U1326">
        <f>+'Copy Co'!$B$18*'All Data'!C1326</f>
        <v>0</v>
      </c>
      <c r="V1326" s="40">
        <f>+D1326*'Copy Co'!$B$19</f>
        <v>0</v>
      </c>
      <c r="W1326" s="40">
        <f>+E1326*'Copy Co'!$B$20</f>
        <v>0</v>
      </c>
      <c r="X1326" s="40">
        <f>+F1326*'Copy Co'!$B$21</f>
        <v>0</v>
      </c>
      <c r="Y1326" s="40">
        <f>+G1326*'Copy Co'!$B$22</f>
        <v>36392.669390104129</v>
      </c>
      <c r="Z1326" s="40">
        <f>+H1326*'Copy Co'!$B$23</f>
        <v>0</v>
      </c>
      <c r="AA1326" s="40">
        <f>+I1326*'Copy Co'!$B$24</f>
        <v>0</v>
      </c>
      <c r="AB1326" s="40">
        <f>+J1326*'Copy Co'!$B$25</f>
        <v>7410.0859640526432</v>
      </c>
      <c r="AC1326" s="40">
        <f>+K1326*'Copy Co'!$B$26</f>
        <v>3263.0941561035079</v>
      </c>
      <c r="AD1326" s="40">
        <f>+L1326*'Copy Co'!$B$27</f>
        <v>0</v>
      </c>
      <c r="AE1326" s="40">
        <f>+M1326*'Copy Co'!$B$28</f>
        <v>0</v>
      </c>
      <c r="AF1326" s="40">
        <f t="shared" si="187"/>
        <v>98465.452195189879</v>
      </c>
      <c r="AG1326" s="25">
        <f t="shared" si="188"/>
        <v>11635.452195189879</v>
      </c>
      <c r="AH1326" s="56">
        <f t="shared" si="189"/>
        <v>39309</v>
      </c>
      <c r="AL1326" s="56"/>
      <c r="BF1326" s="2">
        <v>41997</v>
      </c>
      <c r="BG1326" s="3">
        <v>26.5833333333333</v>
      </c>
      <c r="BH1326">
        <v>25</v>
      </c>
      <c r="BI1326">
        <v>12.8333333333333</v>
      </c>
    </row>
    <row r="1327" spans="1:61" x14ac:dyDescent="0.25">
      <c r="A1327" s="2">
        <v>39310</v>
      </c>
      <c r="B1327" s="7">
        <v>82211</v>
      </c>
      <c r="C1327" s="3">
        <v>0</v>
      </c>
      <c r="D1327" s="7">
        <f t="shared" si="183"/>
        <v>0</v>
      </c>
      <c r="E1327" s="7">
        <f t="shared" si="184"/>
        <v>0</v>
      </c>
      <c r="F1327" s="7">
        <f t="shared" si="185"/>
        <v>0</v>
      </c>
      <c r="G1327" s="11">
        <v>86830</v>
      </c>
      <c r="H1327">
        <v>0</v>
      </c>
      <c r="I1327">
        <v>0</v>
      </c>
      <c r="J1327">
        <v>23</v>
      </c>
      <c r="K1327" s="3">
        <v>10.75</v>
      </c>
      <c r="L1327" s="3">
        <f t="shared" si="186"/>
        <v>0</v>
      </c>
      <c r="M1327" s="5">
        <v>0</v>
      </c>
      <c r="R1327">
        <v>2007</v>
      </c>
      <c r="S1327" s="1" t="s">
        <v>1</v>
      </c>
      <c r="T1327" s="40">
        <f>+'Copy Co'!$B$17</f>
        <v>51399.602684929596</v>
      </c>
      <c r="U1327">
        <f>+'Copy Co'!$B$18*'All Data'!C1327</f>
        <v>0</v>
      </c>
      <c r="V1327" s="40">
        <f>+D1327*'Copy Co'!$B$19</f>
        <v>0</v>
      </c>
      <c r="W1327" s="40">
        <f>+E1327*'Copy Co'!$B$20</f>
        <v>0</v>
      </c>
      <c r="X1327" s="40">
        <f>+F1327*'Copy Co'!$B$21</f>
        <v>0</v>
      </c>
      <c r="Y1327" s="40">
        <f>+G1327*'Copy Co'!$B$22</f>
        <v>36137.133286934972</v>
      </c>
      <c r="Z1327" s="40">
        <f>+H1327*'Copy Co'!$B$23</f>
        <v>0</v>
      </c>
      <c r="AA1327" s="40">
        <f>+I1327*'Copy Co'!$B$24</f>
        <v>0</v>
      </c>
      <c r="AB1327" s="40">
        <f>+J1327*'Copy Co'!$B$25</f>
        <v>7746.9080533277638</v>
      </c>
      <c r="AC1327" s="40">
        <f>+K1327*'Copy Co'!$B$26</f>
        <v>3367.5131690988096</v>
      </c>
      <c r="AD1327" s="40">
        <f>+L1327*'Copy Co'!$B$27</f>
        <v>0</v>
      </c>
      <c r="AE1327" s="40">
        <f>+M1327*'Copy Co'!$B$28</f>
        <v>0</v>
      </c>
      <c r="AF1327" s="40">
        <f t="shared" si="187"/>
        <v>98651.15719429114</v>
      </c>
      <c r="AG1327" s="25">
        <f t="shared" si="188"/>
        <v>16440.15719429114</v>
      </c>
      <c r="AH1327" s="56">
        <f t="shared" si="189"/>
        <v>39310</v>
      </c>
      <c r="AL1327" s="56"/>
      <c r="BF1327" s="2">
        <v>42051</v>
      </c>
      <c r="BG1327" s="3">
        <v>26.5833333333333</v>
      </c>
      <c r="BH1327">
        <v>20</v>
      </c>
      <c r="BI1327">
        <v>8.2916666666666696</v>
      </c>
    </row>
    <row r="1328" spans="1:61" x14ac:dyDescent="0.25">
      <c r="A1328" s="2">
        <v>39311</v>
      </c>
      <c r="B1328" s="7">
        <v>82470</v>
      </c>
      <c r="C1328" s="3">
        <v>0</v>
      </c>
      <c r="D1328" s="7">
        <f t="shared" si="183"/>
        <v>0</v>
      </c>
      <c r="E1328" s="7">
        <f t="shared" si="184"/>
        <v>0</v>
      </c>
      <c r="F1328" s="7">
        <f t="shared" si="185"/>
        <v>0</v>
      </c>
      <c r="G1328" s="11">
        <v>82211</v>
      </c>
      <c r="H1328">
        <v>1</v>
      </c>
      <c r="I1328">
        <v>0</v>
      </c>
      <c r="J1328">
        <v>24</v>
      </c>
      <c r="K1328" s="3">
        <v>11.2916666666667</v>
      </c>
      <c r="L1328" s="3">
        <f t="shared" si="186"/>
        <v>0</v>
      </c>
      <c r="M1328" s="5">
        <v>0</v>
      </c>
      <c r="R1328">
        <v>2007</v>
      </c>
      <c r="S1328" s="1" t="s">
        <v>2</v>
      </c>
      <c r="T1328" s="40">
        <f>+'Copy Co'!$B$17</f>
        <v>51399.602684929596</v>
      </c>
      <c r="U1328">
        <f>+'Copy Co'!$B$18*'All Data'!C1328</f>
        <v>0</v>
      </c>
      <c r="V1328" s="40">
        <f>+D1328*'Copy Co'!$B$19</f>
        <v>0</v>
      </c>
      <c r="W1328" s="40">
        <f>+E1328*'Copy Co'!$B$20</f>
        <v>0</v>
      </c>
      <c r="X1328" s="40">
        <f>+F1328*'Copy Co'!$B$21</f>
        <v>0</v>
      </c>
      <c r="Y1328" s="40">
        <f>+G1328*'Copy Co'!$B$22</f>
        <v>34214.785957067957</v>
      </c>
      <c r="Z1328" s="40">
        <f>+H1328*'Copy Co'!$B$23</f>
        <v>-10610.780657764437</v>
      </c>
      <c r="AA1328" s="40">
        <f>+I1328*'Copy Co'!$B$24</f>
        <v>0</v>
      </c>
      <c r="AB1328" s="40">
        <f>+J1328*'Copy Co'!$B$25</f>
        <v>8083.7301426028844</v>
      </c>
      <c r="AC1328" s="40">
        <f>+K1328*'Copy Co'!$B$26</f>
        <v>3537.1940652162016</v>
      </c>
      <c r="AD1328" s="40">
        <f>+L1328*'Copy Co'!$B$27</f>
        <v>0</v>
      </c>
      <c r="AE1328" s="40">
        <f>+M1328*'Copy Co'!$B$28</f>
        <v>0</v>
      </c>
      <c r="AF1328" s="40">
        <f t="shared" si="187"/>
        <v>86624.532192052211</v>
      </c>
      <c r="AG1328" s="25">
        <f t="shared" si="188"/>
        <v>4154.532192052211</v>
      </c>
      <c r="AH1328" s="56">
        <f t="shared" si="189"/>
        <v>39311</v>
      </c>
      <c r="AL1328" s="56"/>
      <c r="BF1328" s="2">
        <v>42357</v>
      </c>
      <c r="BG1328" s="3">
        <v>26.5833333333333</v>
      </c>
      <c r="BH1328">
        <v>25</v>
      </c>
      <c r="BI1328">
        <v>7.5</v>
      </c>
    </row>
    <row r="1329" spans="1:61" x14ac:dyDescent="0.25">
      <c r="A1329" s="2">
        <v>39312</v>
      </c>
      <c r="B1329" s="7">
        <v>79702</v>
      </c>
      <c r="C1329" s="3">
        <v>0</v>
      </c>
      <c r="D1329" s="7">
        <f t="shared" si="183"/>
        <v>0</v>
      </c>
      <c r="E1329" s="7">
        <f t="shared" si="184"/>
        <v>0</v>
      </c>
      <c r="F1329" s="7">
        <f t="shared" si="185"/>
        <v>0</v>
      </c>
      <c r="G1329" s="11">
        <v>82470</v>
      </c>
      <c r="H1329">
        <v>0</v>
      </c>
      <c r="I1329">
        <v>1</v>
      </c>
      <c r="J1329">
        <v>22</v>
      </c>
      <c r="K1329" s="3">
        <v>14.5</v>
      </c>
      <c r="L1329" s="3">
        <f t="shared" si="186"/>
        <v>0</v>
      </c>
      <c r="M1329" s="5">
        <v>0</v>
      </c>
      <c r="R1329">
        <v>2007</v>
      </c>
      <c r="S1329" s="1" t="s">
        <v>3</v>
      </c>
      <c r="T1329" s="40">
        <f>+'Copy Co'!$B$17</f>
        <v>51399.602684929596</v>
      </c>
      <c r="U1329">
        <f>+'Copy Co'!$B$18*'All Data'!C1329</f>
        <v>0</v>
      </c>
      <c r="V1329" s="40">
        <f>+D1329*'Copy Co'!$B$19</f>
        <v>0</v>
      </c>
      <c r="W1329" s="40">
        <f>+E1329*'Copy Co'!$B$20</f>
        <v>0</v>
      </c>
      <c r="X1329" s="40">
        <f>+F1329*'Copy Co'!$B$21</f>
        <v>0</v>
      </c>
      <c r="Y1329" s="40">
        <f>+G1329*'Copy Co'!$B$22</f>
        <v>34322.577244886874</v>
      </c>
      <c r="Z1329" s="40">
        <f>+H1329*'Copy Co'!$B$23</f>
        <v>0</v>
      </c>
      <c r="AA1329" s="40">
        <f>+I1329*'Copy Co'!$B$24</f>
        <v>-10704.382616627605</v>
      </c>
      <c r="AB1329" s="40">
        <f>+J1329*'Copy Co'!$B$25</f>
        <v>7410.0859640526432</v>
      </c>
      <c r="AC1329" s="40">
        <f>+K1329*'Copy Co'!$B$26</f>
        <v>4542.2270652960688</v>
      </c>
      <c r="AD1329" s="40">
        <f>+L1329*'Copy Co'!$B$27</f>
        <v>0</v>
      </c>
      <c r="AE1329" s="40">
        <f>+M1329*'Copy Co'!$B$28</f>
        <v>0</v>
      </c>
      <c r="AF1329" s="40">
        <f t="shared" si="187"/>
        <v>86970.110342537591</v>
      </c>
      <c r="AG1329" s="25">
        <f t="shared" si="188"/>
        <v>7268.1103425375914</v>
      </c>
      <c r="AH1329" s="56">
        <f t="shared" si="189"/>
        <v>39312</v>
      </c>
      <c r="AL1329" s="56"/>
      <c r="BF1329" s="2">
        <v>38306</v>
      </c>
      <c r="BG1329" s="3">
        <v>26.5416666666667</v>
      </c>
      <c r="BH1329">
        <v>13</v>
      </c>
      <c r="BI1329">
        <v>4.5416666666666696</v>
      </c>
    </row>
    <row r="1330" spans="1:61" x14ac:dyDescent="0.25">
      <c r="A1330" s="2">
        <v>39313</v>
      </c>
      <c r="B1330" s="7">
        <v>77510</v>
      </c>
      <c r="C1330" s="3">
        <v>0</v>
      </c>
      <c r="D1330" s="7">
        <f t="shared" si="183"/>
        <v>0</v>
      </c>
      <c r="E1330" s="7">
        <f t="shared" si="184"/>
        <v>0</v>
      </c>
      <c r="F1330" s="7">
        <f t="shared" si="185"/>
        <v>0</v>
      </c>
      <c r="G1330" s="11">
        <v>79702</v>
      </c>
      <c r="H1330">
        <v>0</v>
      </c>
      <c r="I1330">
        <v>1</v>
      </c>
      <c r="J1330">
        <v>28</v>
      </c>
      <c r="K1330" s="3">
        <v>13.0416666666667</v>
      </c>
      <c r="L1330" s="3">
        <f t="shared" si="186"/>
        <v>0</v>
      </c>
      <c r="M1330" s="5">
        <v>0</v>
      </c>
      <c r="R1330">
        <v>2007</v>
      </c>
      <c r="S1330" s="1" t="s">
        <v>4</v>
      </c>
      <c r="T1330" s="40">
        <f>+'Copy Co'!$B$17</f>
        <v>51399.602684929596</v>
      </c>
      <c r="U1330">
        <f>+'Copy Co'!$B$18*'All Data'!C1330</f>
        <v>0</v>
      </c>
      <c r="V1330" s="40">
        <f>+D1330*'Copy Co'!$B$19</f>
        <v>0</v>
      </c>
      <c r="W1330" s="40">
        <f>+E1330*'Copy Co'!$B$20</f>
        <v>0</v>
      </c>
      <c r="X1330" s="40">
        <f>+F1330*'Copy Co'!$B$21</f>
        <v>0</v>
      </c>
      <c r="Y1330" s="40">
        <f>+G1330*'Copy Co'!$B$22</f>
        <v>33170.583867733396</v>
      </c>
      <c r="Z1330" s="40">
        <f>+H1330*'Copy Co'!$B$23</f>
        <v>0</v>
      </c>
      <c r="AA1330" s="40">
        <f>+I1330*'Copy Co'!$B$24</f>
        <v>-10704.382616627605</v>
      </c>
      <c r="AB1330" s="40">
        <f>+J1330*'Copy Co'!$B$25</f>
        <v>9431.0184997033648</v>
      </c>
      <c r="AC1330" s="40">
        <f>+K1330*'Copy Co'!$B$26</f>
        <v>4085.3938834415894</v>
      </c>
      <c r="AD1330" s="40">
        <f>+L1330*'Copy Co'!$B$27</f>
        <v>0</v>
      </c>
      <c r="AE1330" s="40">
        <f>+M1330*'Copy Co'!$B$28</f>
        <v>0</v>
      </c>
      <c r="AF1330" s="40">
        <f t="shared" si="187"/>
        <v>87382.216319180327</v>
      </c>
      <c r="AG1330" s="25">
        <f t="shared" si="188"/>
        <v>9872.2163191803265</v>
      </c>
      <c r="AH1330" s="56">
        <f t="shared" si="189"/>
        <v>39313</v>
      </c>
      <c r="AL1330" s="56"/>
      <c r="BF1330" s="2">
        <v>38348</v>
      </c>
      <c r="BG1330" s="3">
        <v>26.5416666666667</v>
      </c>
      <c r="BH1330">
        <v>13</v>
      </c>
      <c r="BI1330">
        <v>4.1666666666666696</v>
      </c>
    </row>
    <row r="1331" spans="1:61" x14ac:dyDescent="0.25">
      <c r="A1331" s="2">
        <v>39314</v>
      </c>
      <c r="B1331" s="7">
        <v>87088</v>
      </c>
      <c r="C1331" s="3">
        <v>0</v>
      </c>
      <c r="D1331" s="7">
        <f t="shared" si="183"/>
        <v>0</v>
      </c>
      <c r="E1331" s="7">
        <f t="shared" si="184"/>
        <v>0</v>
      </c>
      <c r="F1331" s="7">
        <f t="shared" si="185"/>
        <v>0</v>
      </c>
      <c r="G1331" s="11">
        <v>77510</v>
      </c>
      <c r="H1331">
        <v>0</v>
      </c>
      <c r="I1331">
        <v>0</v>
      </c>
      <c r="J1331">
        <v>10</v>
      </c>
      <c r="K1331" s="3">
        <v>5.3333333333333304</v>
      </c>
      <c r="L1331" s="3">
        <f t="shared" si="186"/>
        <v>0</v>
      </c>
      <c r="M1331" s="5">
        <v>0</v>
      </c>
      <c r="R1331">
        <v>2007</v>
      </c>
      <c r="S1331" s="1" t="s">
        <v>5</v>
      </c>
      <c r="T1331" s="40">
        <f>+'Copy Co'!$B$17</f>
        <v>51399.602684929596</v>
      </c>
      <c r="U1331">
        <f>+'Copy Co'!$B$18*'All Data'!C1331</f>
        <v>0</v>
      </c>
      <c r="V1331" s="40">
        <f>+D1331*'Copy Co'!$B$19</f>
        <v>0</v>
      </c>
      <c r="W1331" s="40">
        <f>+E1331*'Copy Co'!$B$20</f>
        <v>0</v>
      </c>
      <c r="X1331" s="40">
        <f>+F1331*'Copy Co'!$B$21</f>
        <v>0</v>
      </c>
      <c r="Y1331" s="40">
        <f>+G1331*'Copy Co'!$B$22</f>
        <v>32258.311655767931</v>
      </c>
      <c r="Z1331" s="40">
        <f>+H1331*'Copy Co'!$B$23</f>
        <v>0</v>
      </c>
      <c r="AA1331" s="40">
        <f>+I1331*'Copy Co'!$B$24</f>
        <v>0</v>
      </c>
      <c r="AB1331" s="40">
        <f>+J1331*'Copy Co'!$B$25</f>
        <v>3368.2208927512015</v>
      </c>
      <c r="AC1331" s="40">
        <f>+K1331*'Copy Co'!$B$26</f>
        <v>1670.7042079249898</v>
      </c>
      <c r="AD1331" s="40">
        <f>+L1331*'Copy Co'!$B$27</f>
        <v>0</v>
      </c>
      <c r="AE1331" s="40">
        <f>+M1331*'Copy Co'!$B$28</f>
        <v>0</v>
      </c>
      <c r="AF1331" s="40">
        <f t="shared" si="187"/>
        <v>88696.839441373711</v>
      </c>
      <c r="AG1331" s="25">
        <f t="shared" si="188"/>
        <v>1608.8394413737115</v>
      </c>
      <c r="AH1331" s="56">
        <f t="shared" si="189"/>
        <v>39314</v>
      </c>
      <c r="AL1331" s="56"/>
      <c r="BF1331" s="2">
        <v>39015</v>
      </c>
      <c r="BG1331" s="3">
        <v>26.5416666666667</v>
      </c>
      <c r="BH1331">
        <v>29</v>
      </c>
      <c r="BI1331">
        <v>13.2083333333333</v>
      </c>
    </row>
    <row r="1332" spans="1:61" x14ac:dyDescent="0.25">
      <c r="A1332" s="2">
        <v>39315</v>
      </c>
      <c r="B1332" s="7">
        <v>91870</v>
      </c>
      <c r="C1332" s="3">
        <v>0</v>
      </c>
      <c r="D1332" s="7">
        <f t="shared" si="183"/>
        <v>0</v>
      </c>
      <c r="E1332" s="7">
        <f t="shared" si="184"/>
        <v>0</v>
      </c>
      <c r="F1332" s="7">
        <f t="shared" si="185"/>
        <v>0</v>
      </c>
      <c r="G1332" s="11">
        <v>87088</v>
      </c>
      <c r="H1332">
        <v>0</v>
      </c>
      <c r="I1332">
        <v>0</v>
      </c>
      <c r="J1332">
        <v>14</v>
      </c>
      <c r="K1332" s="3">
        <v>5.9166666666666696</v>
      </c>
      <c r="L1332" s="3">
        <f t="shared" si="186"/>
        <v>0</v>
      </c>
      <c r="M1332" s="5">
        <v>0</v>
      </c>
      <c r="R1332">
        <v>2007</v>
      </c>
      <c r="S1332" s="1" t="s">
        <v>6</v>
      </c>
      <c r="T1332" s="40">
        <f>+'Copy Co'!$B$17</f>
        <v>51399.602684929596</v>
      </c>
      <c r="U1332">
        <f>+'Copy Co'!$B$18*'All Data'!C1332</f>
        <v>0</v>
      </c>
      <c r="V1332" s="40">
        <f>+D1332*'Copy Co'!$B$19</f>
        <v>0</v>
      </c>
      <c r="W1332" s="40">
        <f>+E1332*'Copy Co'!$B$20</f>
        <v>0</v>
      </c>
      <c r="X1332" s="40">
        <f>+F1332*'Copy Co'!$B$21</f>
        <v>0</v>
      </c>
      <c r="Y1332" s="40">
        <f>+G1332*'Copy Co'!$B$22</f>
        <v>36244.508392175434</v>
      </c>
      <c r="Z1332" s="40">
        <f>+H1332*'Copy Co'!$B$23</f>
        <v>0</v>
      </c>
      <c r="AA1332" s="40">
        <f>+I1332*'Copy Co'!$B$24</f>
        <v>0</v>
      </c>
      <c r="AB1332" s="40">
        <f>+J1332*'Copy Co'!$B$25</f>
        <v>4715.5092498516824</v>
      </c>
      <c r="AC1332" s="40">
        <f>+K1332*'Copy Co'!$B$26</f>
        <v>1853.4374806667875</v>
      </c>
      <c r="AD1332" s="40">
        <f>+L1332*'Copy Co'!$B$27</f>
        <v>0</v>
      </c>
      <c r="AE1332" s="40">
        <f>+M1332*'Copy Co'!$B$28</f>
        <v>0</v>
      </c>
      <c r="AF1332" s="40">
        <f t="shared" si="187"/>
        <v>94213.057807623496</v>
      </c>
      <c r="AG1332" s="25">
        <f t="shared" si="188"/>
        <v>2343.057807623496</v>
      </c>
      <c r="AH1332" s="56">
        <f t="shared" si="189"/>
        <v>39315</v>
      </c>
      <c r="AL1332" s="56"/>
      <c r="BF1332" s="2">
        <v>41381</v>
      </c>
      <c r="BG1332" s="3">
        <v>26.5416666666667</v>
      </c>
      <c r="BH1332">
        <v>22</v>
      </c>
      <c r="BI1332">
        <v>11.1666666666667</v>
      </c>
    </row>
    <row r="1333" spans="1:61" x14ac:dyDescent="0.25">
      <c r="A1333" s="2">
        <v>39316</v>
      </c>
      <c r="B1333" s="7">
        <v>90091</v>
      </c>
      <c r="C1333" s="3">
        <v>0</v>
      </c>
      <c r="D1333" s="7">
        <f t="shared" si="183"/>
        <v>0</v>
      </c>
      <c r="E1333" s="7">
        <f t="shared" si="184"/>
        <v>0</v>
      </c>
      <c r="F1333" s="7">
        <f t="shared" si="185"/>
        <v>0</v>
      </c>
      <c r="G1333" s="11">
        <v>91870</v>
      </c>
      <c r="H1333">
        <v>0</v>
      </c>
      <c r="I1333">
        <v>0</v>
      </c>
      <c r="J1333">
        <v>16</v>
      </c>
      <c r="K1333" s="3">
        <v>7.25</v>
      </c>
      <c r="L1333" s="3">
        <f t="shared" si="186"/>
        <v>0</v>
      </c>
      <c r="M1333" s="5">
        <v>0</v>
      </c>
      <c r="R1333">
        <v>2007</v>
      </c>
      <c r="S1333" s="1" t="s">
        <v>7</v>
      </c>
      <c r="T1333" s="40">
        <f>+'Copy Co'!$B$17</f>
        <v>51399.602684929596</v>
      </c>
      <c r="U1333">
        <f>+'Copy Co'!$B$18*'All Data'!C1333</f>
        <v>0</v>
      </c>
      <c r="V1333" s="40">
        <f>+D1333*'Copy Co'!$B$19</f>
        <v>0</v>
      </c>
      <c r="W1333" s="40">
        <f>+E1333*'Copy Co'!$B$20</f>
        <v>0</v>
      </c>
      <c r="X1333" s="40">
        <f>+F1333*'Copy Co'!$B$21</f>
        <v>0</v>
      </c>
      <c r="Y1333" s="40">
        <f>+G1333*'Copy Co'!$B$22</f>
        <v>38234.693482330018</v>
      </c>
      <c r="Z1333" s="40">
        <f>+H1333*'Copy Co'!$B$23</f>
        <v>0</v>
      </c>
      <c r="AA1333" s="40">
        <f>+I1333*'Copy Co'!$B$24</f>
        <v>0</v>
      </c>
      <c r="AB1333" s="40">
        <f>+J1333*'Copy Co'!$B$25</f>
        <v>5389.1534284019226</v>
      </c>
      <c r="AC1333" s="40">
        <f>+K1333*'Copy Co'!$B$26</f>
        <v>2271.1135326480344</v>
      </c>
      <c r="AD1333" s="40">
        <f>+L1333*'Copy Co'!$B$27</f>
        <v>0</v>
      </c>
      <c r="AE1333" s="40">
        <f>+M1333*'Copy Co'!$B$28</f>
        <v>0</v>
      </c>
      <c r="AF1333" s="40">
        <f t="shared" si="187"/>
        <v>97294.563128309572</v>
      </c>
      <c r="AG1333" s="25">
        <f t="shared" si="188"/>
        <v>7203.5631283095718</v>
      </c>
      <c r="AH1333" s="56">
        <f t="shared" si="189"/>
        <v>39316</v>
      </c>
      <c r="AL1333" s="56"/>
      <c r="BF1333" s="2">
        <v>38796</v>
      </c>
      <c r="BG1333" s="3">
        <v>26.5</v>
      </c>
      <c r="BH1333">
        <v>15</v>
      </c>
      <c r="BI1333">
        <v>8.2083333333333304</v>
      </c>
    </row>
    <row r="1334" spans="1:61" x14ac:dyDescent="0.25">
      <c r="A1334" s="2">
        <v>39317</v>
      </c>
      <c r="B1334" s="7">
        <v>94115</v>
      </c>
      <c r="C1334" s="3">
        <v>0</v>
      </c>
      <c r="D1334" s="7">
        <f t="shared" si="183"/>
        <v>0</v>
      </c>
      <c r="E1334" s="7">
        <f t="shared" si="184"/>
        <v>0</v>
      </c>
      <c r="F1334" s="7">
        <f t="shared" si="185"/>
        <v>0</v>
      </c>
      <c r="G1334" s="11">
        <v>90091</v>
      </c>
      <c r="H1334">
        <v>0</v>
      </c>
      <c r="I1334">
        <v>0</v>
      </c>
      <c r="J1334">
        <v>14</v>
      </c>
      <c r="K1334" s="3">
        <v>6.7083333333333304</v>
      </c>
      <c r="L1334" s="3">
        <f t="shared" si="186"/>
        <v>0</v>
      </c>
      <c r="M1334" s="5">
        <v>0</v>
      </c>
      <c r="R1334">
        <v>2007</v>
      </c>
      <c r="S1334" s="1" t="s">
        <v>1</v>
      </c>
      <c r="T1334" s="40">
        <f>+'Copy Co'!$B$17</f>
        <v>51399.602684929596</v>
      </c>
      <c r="U1334">
        <f>+'Copy Co'!$B$18*'All Data'!C1334</f>
        <v>0</v>
      </c>
      <c r="V1334" s="40">
        <f>+D1334*'Copy Co'!$B$19</f>
        <v>0</v>
      </c>
      <c r="W1334" s="40">
        <f>+E1334*'Copy Co'!$B$20</f>
        <v>0</v>
      </c>
      <c r="X1334" s="40">
        <f>+F1334*'Copy Co'!$B$21</f>
        <v>0</v>
      </c>
      <c r="Y1334" s="40">
        <f>+G1334*'Copy Co'!$B$22</f>
        <v>37494.304675264983</v>
      </c>
      <c r="Z1334" s="40">
        <f>+H1334*'Copy Co'!$B$23</f>
        <v>0</v>
      </c>
      <c r="AA1334" s="40">
        <f>+I1334*'Copy Co'!$B$24</f>
        <v>0</v>
      </c>
      <c r="AB1334" s="40">
        <f>+J1334*'Copy Co'!$B$25</f>
        <v>4715.5092498516824</v>
      </c>
      <c r="AC1334" s="40">
        <f>+K1334*'Copy Co'!$B$26</f>
        <v>2101.4326365306515</v>
      </c>
      <c r="AD1334" s="40">
        <f>+L1334*'Copy Co'!$B$27</f>
        <v>0</v>
      </c>
      <c r="AE1334" s="40">
        <f>+M1334*'Copy Co'!$B$28</f>
        <v>0</v>
      </c>
      <c r="AF1334" s="40">
        <f t="shared" si="187"/>
        <v>95710.849246576909</v>
      </c>
      <c r="AG1334" s="25">
        <f t="shared" si="188"/>
        <v>1595.8492465769086</v>
      </c>
      <c r="AH1334" s="56">
        <f t="shared" si="189"/>
        <v>39317</v>
      </c>
      <c r="AL1334" s="56"/>
      <c r="BF1334" s="2">
        <v>40477</v>
      </c>
      <c r="BG1334" s="3">
        <v>26.5</v>
      </c>
      <c r="BH1334">
        <v>22</v>
      </c>
      <c r="BI1334">
        <v>6</v>
      </c>
    </row>
    <row r="1335" spans="1:61" x14ac:dyDescent="0.25">
      <c r="A1335" s="2">
        <v>39318</v>
      </c>
      <c r="B1335" s="7">
        <v>87918</v>
      </c>
      <c r="C1335" s="3">
        <v>0</v>
      </c>
      <c r="D1335" s="7">
        <f t="shared" si="183"/>
        <v>0</v>
      </c>
      <c r="E1335" s="7">
        <f t="shared" si="184"/>
        <v>0</v>
      </c>
      <c r="F1335" s="7">
        <f t="shared" si="185"/>
        <v>0</v>
      </c>
      <c r="G1335" s="11">
        <v>94115</v>
      </c>
      <c r="H1335">
        <v>1</v>
      </c>
      <c r="I1335">
        <v>0</v>
      </c>
      <c r="J1335">
        <v>10</v>
      </c>
      <c r="K1335" s="3">
        <v>6.4166666666666696</v>
      </c>
      <c r="L1335" s="3">
        <f t="shared" si="186"/>
        <v>0</v>
      </c>
      <c r="M1335" s="5">
        <v>0</v>
      </c>
      <c r="R1335">
        <v>2007</v>
      </c>
      <c r="S1335" s="1" t="s">
        <v>2</v>
      </c>
      <c r="T1335" s="40">
        <f>+'Copy Co'!$B$17</f>
        <v>51399.602684929596</v>
      </c>
      <c r="U1335">
        <f>+'Copy Co'!$B$18*'All Data'!C1335</f>
        <v>0</v>
      </c>
      <c r="V1335" s="40">
        <f>+D1335*'Copy Co'!$B$19</f>
        <v>0</v>
      </c>
      <c r="W1335" s="40">
        <f>+E1335*'Copy Co'!$B$20</f>
        <v>0</v>
      </c>
      <c r="X1335" s="40">
        <f>+F1335*'Copy Co'!$B$21</f>
        <v>0</v>
      </c>
      <c r="Y1335" s="40">
        <f>+G1335*'Copy Co'!$B$22</f>
        <v>39169.023370953415</v>
      </c>
      <c r="Z1335" s="40">
        <f>+H1335*'Copy Co'!$B$23</f>
        <v>-10610.780657764437</v>
      </c>
      <c r="AA1335" s="40">
        <f>+I1335*'Copy Co'!$B$24</f>
        <v>0</v>
      </c>
      <c r="AB1335" s="40">
        <f>+J1335*'Copy Co'!$B$25</f>
        <v>3368.2208927512015</v>
      </c>
      <c r="AC1335" s="40">
        <f>+K1335*'Copy Co'!$B$26</f>
        <v>2010.0660001597555</v>
      </c>
      <c r="AD1335" s="40">
        <f>+L1335*'Copy Co'!$B$27</f>
        <v>0</v>
      </c>
      <c r="AE1335" s="40">
        <f>+M1335*'Copy Co'!$B$28</f>
        <v>0</v>
      </c>
      <c r="AF1335" s="40">
        <f t="shared" si="187"/>
        <v>85336.132291029528</v>
      </c>
      <c r="AG1335" s="25">
        <f t="shared" si="188"/>
        <v>-2581.8677089704724</v>
      </c>
      <c r="AH1335" s="56">
        <f t="shared" si="189"/>
        <v>39318</v>
      </c>
      <c r="AL1335" s="56"/>
      <c r="BF1335" s="2">
        <v>40974</v>
      </c>
      <c r="BG1335" s="3">
        <v>26.5</v>
      </c>
      <c r="BH1335">
        <v>33</v>
      </c>
      <c r="BI1335">
        <v>17.4583333333333</v>
      </c>
    </row>
    <row r="1336" spans="1:61" x14ac:dyDescent="0.25">
      <c r="A1336" s="2">
        <v>39319</v>
      </c>
      <c r="B1336" s="7">
        <v>81342</v>
      </c>
      <c r="C1336" s="3">
        <v>0</v>
      </c>
      <c r="D1336" s="7">
        <f t="shared" si="183"/>
        <v>0</v>
      </c>
      <c r="E1336" s="7">
        <f t="shared" si="184"/>
        <v>0</v>
      </c>
      <c r="F1336" s="7">
        <f t="shared" si="185"/>
        <v>0</v>
      </c>
      <c r="G1336" s="11">
        <v>87918</v>
      </c>
      <c r="H1336">
        <v>0</v>
      </c>
      <c r="I1336">
        <v>1</v>
      </c>
      <c r="J1336">
        <v>17</v>
      </c>
      <c r="K1336" s="3">
        <v>7.2916666666666696</v>
      </c>
      <c r="L1336" s="3">
        <f t="shared" si="186"/>
        <v>0</v>
      </c>
      <c r="M1336" s="5">
        <v>0</v>
      </c>
      <c r="R1336">
        <v>2007</v>
      </c>
      <c r="S1336" s="1" t="s">
        <v>3</v>
      </c>
      <c r="T1336" s="40">
        <f>+'Copy Co'!$B$17</f>
        <v>51399.602684929596</v>
      </c>
      <c r="U1336">
        <f>+'Copy Co'!$B$18*'All Data'!C1336</f>
        <v>0</v>
      </c>
      <c r="V1336" s="40">
        <f>+D1336*'Copy Co'!$B$19</f>
        <v>0</v>
      </c>
      <c r="W1336" s="40">
        <f>+E1336*'Copy Co'!$B$20</f>
        <v>0</v>
      </c>
      <c r="X1336" s="40">
        <f>+F1336*'Copy Co'!$B$21</f>
        <v>0</v>
      </c>
      <c r="Y1336" s="40">
        <f>+G1336*'Copy Co'!$B$22</f>
        <v>36589.939932290094</v>
      </c>
      <c r="Z1336" s="40">
        <f>+H1336*'Copy Co'!$B$23</f>
        <v>0</v>
      </c>
      <c r="AA1336" s="40">
        <f>+I1336*'Copy Co'!$B$24</f>
        <v>-10704.382616627605</v>
      </c>
      <c r="AB1336" s="40">
        <f>+J1336*'Copy Co'!$B$25</f>
        <v>5725.9755176770432</v>
      </c>
      <c r="AC1336" s="40">
        <f>+K1336*'Copy Co'!$B$26</f>
        <v>2284.1659092724494</v>
      </c>
      <c r="AD1336" s="40">
        <f>+L1336*'Copy Co'!$B$27</f>
        <v>0</v>
      </c>
      <c r="AE1336" s="40">
        <f>+M1336*'Copy Co'!$B$28</f>
        <v>0</v>
      </c>
      <c r="AF1336" s="40">
        <f t="shared" si="187"/>
        <v>85295.301427541577</v>
      </c>
      <c r="AG1336" s="25">
        <f t="shared" si="188"/>
        <v>3953.3014275415771</v>
      </c>
      <c r="AH1336" s="56">
        <f t="shared" si="189"/>
        <v>39319</v>
      </c>
      <c r="AL1336" s="56"/>
      <c r="BF1336" s="2">
        <v>41604</v>
      </c>
      <c r="BG1336" s="3">
        <v>26.5</v>
      </c>
      <c r="BH1336">
        <v>9</v>
      </c>
      <c r="BI1336">
        <v>3.5</v>
      </c>
    </row>
    <row r="1337" spans="1:61" x14ac:dyDescent="0.25">
      <c r="A1337" s="2">
        <v>39320</v>
      </c>
      <c r="B1337" s="7">
        <v>75997</v>
      </c>
      <c r="C1337" s="3">
        <v>0</v>
      </c>
      <c r="D1337" s="7">
        <f t="shared" si="183"/>
        <v>0</v>
      </c>
      <c r="E1337" s="7">
        <f t="shared" si="184"/>
        <v>0</v>
      </c>
      <c r="F1337" s="7">
        <f t="shared" si="185"/>
        <v>0</v>
      </c>
      <c r="G1337" s="11">
        <v>81342</v>
      </c>
      <c r="H1337">
        <v>0</v>
      </c>
      <c r="I1337">
        <v>1</v>
      </c>
      <c r="J1337">
        <v>26</v>
      </c>
      <c r="K1337" s="3">
        <v>13.625</v>
      </c>
      <c r="L1337" s="3">
        <f t="shared" si="186"/>
        <v>0</v>
      </c>
      <c r="M1337" s="5">
        <v>0</v>
      </c>
      <c r="R1337">
        <v>2007</v>
      </c>
      <c r="S1337" s="1" t="s">
        <v>4</v>
      </c>
      <c r="T1337" s="40">
        <f>+'Copy Co'!$B$17</f>
        <v>51399.602684929596</v>
      </c>
      <c r="U1337">
        <f>+'Copy Co'!$B$18*'All Data'!C1337</f>
        <v>0</v>
      </c>
      <c r="V1337" s="40">
        <f>+D1337*'Copy Co'!$B$19</f>
        <v>0</v>
      </c>
      <c r="W1337" s="40">
        <f>+E1337*'Copy Co'!$B$20</f>
        <v>0</v>
      </c>
      <c r="X1337" s="40">
        <f>+F1337*'Copy Co'!$B$21</f>
        <v>0</v>
      </c>
      <c r="Y1337" s="40">
        <f>+G1337*'Copy Co'!$B$22</f>
        <v>33853.123296393693</v>
      </c>
      <c r="Z1337" s="40">
        <f>+H1337*'Copy Co'!$B$23</f>
        <v>0</v>
      </c>
      <c r="AA1337" s="40">
        <f>+I1337*'Copy Co'!$B$24</f>
        <v>-10704.382616627605</v>
      </c>
      <c r="AB1337" s="40">
        <f>+J1337*'Copy Co'!$B$25</f>
        <v>8757.3743211531237</v>
      </c>
      <c r="AC1337" s="40">
        <f>+K1337*'Copy Co'!$B$26</f>
        <v>4268.1271561833746</v>
      </c>
      <c r="AD1337" s="40">
        <f>+L1337*'Copy Co'!$B$27</f>
        <v>0</v>
      </c>
      <c r="AE1337" s="40">
        <f>+M1337*'Copy Co'!$B$28</f>
        <v>0</v>
      </c>
      <c r="AF1337" s="40">
        <f t="shared" si="187"/>
        <v>87573.844842032166</v>
      </c>
      <c r="AG1337" s="25">
        <f t="shared" si="188"/>
        <v>11576.844842032166</v>
      </c>
      <c r="AH1337" s="56">
        <f t="shared" si="189"/>
        <v>39320</v>
      </c>
      <c r="AL1337" s="56"/>
      <c r="BF1337" s="2">
        <v>42315</v>
      </c>
      <c r="BG1337" s="3">
        <v>26.5</v>
      </c>
      <c r="BH1337">
        <v>8</v>
      </c>
      <c r="BI1337">
        <v>4.7916666666666696</v>
      </c>
    </row>
    <row r="1338" spans="1:61" x14ac:dyDescent="0.25">
      <c r="A1338" s="2">
        <v>39321</v>
      </c>
      <c r="B1338" s="7">
        <v>85590</v>
      </c>
      <c r="C1338" s="3">
        <v>0</v>
      </c>
      <c r="D1338" s="7">
        <f t="shared" si="183"/>
        <v>0</v>
      </c>
      <c r="E1338" s="7">
        <f t="shared" si="184"/>
        <v>0</v>
      </c>
      <c r="F1338" s="7">
        <f t="shared" si="185"/>
        <v>0</v>
      </c>
      <c r="G1338" s="11">
        <v>75997</v>
      </c>
      <c r="H1338">
        <v>0</v>
      </c>
      <c r="I1338">
        <v>0</v>
      </c>
      <c r="J1338">
        <v>16</v>
      </c>
      <c r="K1338" s="3">
        <v>9.625</v>
      </c>
      <c r="L1338" s="3">
        <f t="shared" si="186"/>
        <v>0</v>
      </c>
      <c r="M1338" s="5">
        <v>0</v>
      </c>
      <c r="R1338">
        <v>2007</v>
      </c>
      <c r="S1338" s="1" t="s">
        <v>5</v>
      </c>
      <c r="T1338" s="40">
        <f>+'Copy Co'!$B$17</f>
        <v>51399.602684929596</v>
      </c>
      <c r="U1338">
        <f>+'Copy Co'!$B$18*'All Data'!C1338</f>
        <v>0</v>
      </c>
      <c r="V1338" s="40">
        <f>+D1338*'Copy Co'!$B$19</f>
        <v>0</v>
      </c>
      <c r="W1338" s="40">
        <f>+E1338*'Copy Co'!$B$20</f>
        <v>0</v>
      </c>
      <c r="X1338" s="40">
        <f>+F1338*'Copy Co'!$B$21</f>
        <v>0</v>
      </c>
      <c r="Y1338" s="40">
        <f>+G1338*'Copy Co'!$B$22</f>
        <v>31628.627414570965</v>
      </c>
      <c r="Z1338" s="40">
        <f>+H1338*'Copy Co'!$B$23</f>
        <v>0</v>
      </c>
      <c r="AA1338" s="40">
        <f>+I1338*'Copy Co'!$B$24</f>
        <v>0</v>
      </c>
      <c r="AB1338" s="40">
        <f>+J1338*'Copy Co'!$B$25</f>
        <v>5389.1534284019226</v>
      </c>
      <c r="AC1338" s="40">
        <f>+K1338*'Copy Co'!$B$26</f>
        <v>3015.0990002396316</v>
      </c>
      <c r="AD1338" s="40">
        <f>+L1338*'Copy Co'!$B$27</f>
        <v>0</v>
      </c>
      <c r="AE1338" s="40">
        <f>+M1338*'Copy Co'!$B$28</f>
        <v>0</v>
      </c>
      <c r="AF1338" s="40">
        <f t="shared" si="187"/>
        <v>91432.482528142122</v>
      </c>
      <c r="AG1338" s="25">
        <f t="shared" si="188"/>
        <v>5842.4825281421217</v>
      </c>
      <c r="AH1338" s="56">
        <f t="shared" si="189"/>
        <v>39321</v>
      </c>
      <c r="AL1338" s="56"/>
      <c r="BF1338" s="2">
        <v>42692</v>
      </c>
      <c r="BG1338" s="3">
        <v>26.5</v>
      </c>
      <c r="BH1338">
        <v>17</v>
      </c>
      <c r="BI1338">
        <v>8.0833333333333304</v>
      </c>
    </row>
    <row r="1339" spans="1:61" x14ac:dyDescent="0.25">
      <c r="A1339" s="2">
        <v>39322</v>
      </c>
      <c r="B1339" s="7">
        <v>91111</v>
      </c>
      <c r="C1339" s="3">
        <v>0</v>
      </c>
      <c r="D1339" s="7">
        <f t="shared" si="183"/>
        <v>0</v>
      </c>
      <c r="E1339" s="7">
        <f t="shared" si="184"/>
        <v>0</v>
      </c>
      <c r="F1339" s="7">
        <f t="shared" si="185"/>
        <v>0</v>
      </c>
      <c r="G1339" s="11">
        <v>85590</v>
      </c>
      <c r="H1339">
        <v>0</v>
      </c>
      <c r="I1339">
        <v>0</v>
      </c>
      <c r="J1339">
        <v>12</v>
      </c>
      <c r="K1339" s="3">
        <v>6.9166666666666696</v>
      </c>
      <c r="L1339" s="3">
        <f t="shared" si="186"/>
        <v>0</v>
      </c>
      <c r="M1339" s="5">
        <v>0</v>
      </c>
      <c r="R1339">
        <v>2007</v>
      </c>
      <c r="S1339" s="1" t="s">
        <v>6</v>
      </c>
      <c r="T1339" s="40">
        <f>+'Copy Co'!$B$17</f>
        <v>51399.602684929596</v>
      </c>
      <c r="U1339">
        <f>+'Copy Co'!$B$18*'All Data'!C1339</f>
        <v>0</v>
      </c>
      <c r="V1339" s="40">
        <f>+D1339*'Copy Co'!$B$19</f>
        <v>0</v>
      </c>
      <c r="W1339" s="40">
        <f>+E1339*'Copy Co'!$B$20</f>
        <v>0</v>
      </c>
      <c r="X1339" s="40">
        <f>+F1339*'Copy Co'!$B$21</f>
        <v>0</v>
      </c>
      <c r="Y1339" s="40">
        <f>+G1339*'Copy Co'!$B$22</f>
        <v>35621.066889655238</v>
      </c>
      <c r="Z1339" s="40">
        <f>+H1339*'Copy Co'!$B$23</f>
        <v>0</v>
      </c>
      <c r="AA1339" s="40">
        <f>+I1339*'Copy Co'!$B$24</f>
        <v>0</v>
      </c>
      <c r="AB1339" s="40">
        <f>+J1339*'Copy Co'!$B$25</f>
        <v>4041.8650713014422</v>
      </c>
      <c r="AC1339" s="40">
        <f>+K1339*'Copy Co'!$B$26</f>
        <v>2166.6945196527231</v>
      </c>
      <c r="AD1339" s="40">
        <f>+L1339*'Copy Co'!$B$27</f>
        <v>0</v>
      </c>
      <c r="AE1339" s="40">
        <f>+M1339*'Copy Co'!$B$28</f>
        <v>0</v>
      </c>
      <c r="AF1339" s="40">
        <f t="shared" si="187"/>
        <v>93229.229165539</v>
      </c>
      <c r="AG1339" s="25">
        <f t="shared" si="188"/>
        <v>2118.229165539</v>
      </c>
      <c r="AH1339" s="56">
        <f t="shared" si="189"/>
        <v>39322</v>
      </c>
      <c r="AL1339" s="56"/>
      <c r="BF1339" s="2">
        <v>39190</v>
      </c>
      <c r="BG1339" s="3">
        <v>26.4583333333333</v>
      </c>
      <c r="BH1339">
        <v>37</v>
      </c>
      <c r="BI1339">
        <v>14.375</v>
      </c>
    </row>
    <row r="1340" spans="1:61" x14ac:dyDescent="0.25">
      <c r="A1340" s="2">
        <v>39323</v>
      </c>
      <c r="B1340" s="7">
        <v>91406</v>
      </c>
      <c r="C1340" s="3">
        <v>0</v>
      </c>
      <c r="D1340" s="7">
        <f t="shared" si="183"/>
        <v>0</v>
      </c>
      <c r="E1340" s="7">
        <f t="shared" si="184"/>
        <v>0</v>
      </c>
      <c r="F1340" s="7">
        <f t="shared" si="185"/>
        <v>0</v>
      </c>
      <c r="G1340" s="11">
        <v>91111</v>
      </c>
      <c r="H1340">
        <v>0</v>
      </c>
      <c r="I1340">
        <v>0</v>
      </c>
      <c r="J1340">
        <v>9</v>
      </c>
      <c r="K1340" s="3">
        <v>6.2916666666666696</v>
      </c>
      <c r="L1340" s="3">
        <f t="shared" si="186"/>
        <v>0</v>
      </c>
      <c r="M1340" s="5">
        <v>0</v>
      </c>
      <c r="R1340">
        <v>2007</v>
      </c>
      <c r="S1340" s="1" t="s">
        <v>7</v>
      </c>
      <c r="T1340" s="40">
        <f>+'Copy Co'!$B$17</f>
        <v>51399.602684929596</v>
      </c>
      <c r="U1340">
        <f>+'Copy Co'!$B$18*'All Data'!C1340</f>
        <v>0</v>
      </c>
      <c r="V1340" s="40">
        <f>+D1340*'Copy Co'!$B$19</f>
        <v>0</v>
      </c>
      <c r="W1340" s="40">
        <f>+E1340*'Copy Co'!$B$20</f>
        <v>0</v>
      </c>
      <c r="X1340" s="40">
        <f>+F1340*'Copy Co'!$B$21</f>
        <v>0</v>
      </c>
      <c r="Y1340" s="40">
        <f>+G1340*'Copy Co'!$B$22</f>
        <v>37918.810905285412</v>
      </c>
      <c r="Z1340" s="40">
        <f>+H1340*'Copy Co'!$B$23</f>
        <v>0</v>
      </c>
      <c r="AA1340" s="40">
        <f>+I1340*'Copy Co'!$B$24</f>
        <v>0</v>
      </c>
      <c r="AB1340" s="40">
        <f>+J1340*'Copy Co'!$B$25</f>
        <v>3031.3988034760814</v>
      </c>
      <c r="AC1340" s="40">
        <f>+K1340*'Copy Co'!$B$26</f>
        <v>1970.9088702865135</v>
      </c>
      <c r="AD1340" s="40">
        <f>+L1340*'Copy Co'!$B$27</f>
        <v>0</v>
      </c>
      <c r="AE1340" s="40">
        <f>+M1340*'Copy Co'!$B$28</f>
        <v>0</v>
      </c>
      <c r="AF1340" s="40">
        <f t="shared" si="187"/>
        <v>94320.721263977597</v>
      </c>
      <c r="AG1340" s="25">
        <f t="shared" si="188"/>
        <v>2914.7212639775971</v>
      </c>
      <c r="AH1340" s="56">
        <f t="shared" si="189"/>
        <v>39323</v>
      </c>
      <c r="AL1340" s="56"/>
      <c r="BF1340" s="2">
        <v>39553</v>
      </c>
      <c r="BG1340" s="3">
        <v>26.4583333333333</v>
      </c>
      <c r="BH1340">
        <v>24</v>
      </c>
      <c r="BI1340">
        <v>10.75</v>
      </c>
    </row>
    <row r="1341" spans="1:61" x14ac:dyDescent="0.25">
      <c r="A1341" s="2">
        <v>39324</v>
      </c>
      <c r="B1341" s="7">
        <v>98184</v>
      </c>
      <c r="C1341" s="3">
        <v>0</v>
      </c>
      <c r="D1341" s="7">
        <f t="shared" si="183"/>
        <v>0</v>
      </c>
      <c r="E1341" s="7">
        <f t="shared" si="184"/>
        <v>0</v>
      </c>
      <c r="F1341" s="7">
        <f t="shared" si="185"/>
        <v>0</v>
      </c>
      <c r="G1341" s="11">
        <v>91406</v>
      </c>
      <c r="H1341">
        <v>0</v>
      </c>
      <c r="I1341">
        <v>0</v>
      </c>
      <c r="J1341">
        <v>20</v>
      </c>
      <c r="K1341" s="3">
        <v>8.7083333333333304</v>
      </c>
      <c r="L1341" s="3">
        <f t="shared" si="186"/>
        <v>0</v>
      </c>
      <c r="M1341" s="5">
        <v>0</v>
      </c>
      <c r="R1341">
        <v>2007</v>
      </c>
      <c r="S1341" s="1" t="s">
        <v>1</v>
      </c>
      <c r="T1341" s="40">
        <f>+'Copy Co'!$B$17</f>
        <v>51399.602684929596</v>
      </c>
      <c r="U1341">
        <f>+'Copy Co'!$B$18*'All Data'!C1341</f>
        <v>0</v>
      </c>
      <c r="V1341" s="40">
        <f>+D1341*'Copy Co'!$B$19</f>
        <v>0</v>
      </c>
      <c r="W1341" s="40">
        <f>+E1341*'Copy Co'!$B$20</f>
        <v>0</v>
      </c>
      <c r="X1341" s="40">
        <f>+F1341*'Copy Co'!$B$21</f>
        <v>0</v>
      </c>
      <c r="Y1341" s="40">
        <f>+G1341*'Copy Co'!$B$22</f>
        <v>38041.584765928572</v>
      </c>
      <c r="Z1341" s="40">
        <f>+H1341*'Copy Co'!$B$23</f>
        <v>0</v>
      </c>
      <c r="AA1341" s="40">
        <f>+I1341*'Copy Co'!$B$24</f>
        <v>0</v>
      </c>
      <c r="AB1341" s="40">
        <f>+J1341*'Copy Co'!$B$25</f>
        <v>6736.441785502403</v>
      </c>
      <c r="AC1341" s="40">
        <f>+K1341*'Copy Co'!$B$26</f>
        <v>2727.9467145025228</v>
      </c>
      <c r="AD1341" s="40">
        <f>+L1341*'Copy Co'!$B$27</f>
        <v>0</v>
      </c>
      <c r="AE1341" s="40">
        <f>+M1341*'Copy Co'!$B$28</f>
        <v>0</v>
      </c>
      <c r="AF1341" s="40">
        <f t="shared" si="187"/>
        <v>98905.575950863102</v>
      </c>
      <c r="AG1341" s="25">
        <f t="shared" si="188"/>
        <v>721.57595086310175</v>
      </c>
      <c r="AH1341" s="56">
        <f t="shared" si="189"/>
        <v>39324</v>
      </c>
      <c r="AL1341" s="56"/>
      <c r="BF1341" s="2">
        <v>40659</v>
      </c>
      <c r="BG1341" s="3">
        <v>26.4583333333333</v>
      </c>
      <c r="BH1341">
        <v>23</v>
      </c>
      <c r="BI1341">
        <v>9.125</v>
      </c>
    </row>
    <row r="1342" spans="1:61" x14ac:dyDescent="0.25">
      <c r="A1342" s="2">
        <v>39325</v>
      </c>
      <c r="B1342" s="7">
        <v>86188</v>
      </c>
      <c r="C1342" s="3">
        <v>0</v>
      </c>
      <c r="D1342" s="7">
        <f t="shared" si="183"/>
        <v>0</v>
      </c>
      <c r="E1342" s="7">
        <f t="shared" si="184"/>
        <v>0</v>
      </c>
      <c r="F1342" s="7">
        <f t="shared" si="185"/>
        <v>0</v>
      </c>
      <c r="G1342" s="11">
        <v>98184</v>
      </c>
      <c r="H1342">
        <v>1</v>
      </c>
      <c r="I1342">
        <v>0</v>
      </c>
      <c r="J1342">
        <v>14</v>
      </c>
      <c r="K1342" s="3">
        <v>6.8333333333333304</v>
      </c>
      <c r="L1342" s="3">
        <f t="shared" si="186"/>
        <v>0</v>
      </c>
      <c r="M1342" s="5">
        <v>0</v>
      </c>
      <c r="R1342">
        <v>2007</v>
      </c>
      <c r="S1342" s="1" t="s">
        <v>2</v>
      </c>
      <c r="T1342" s="40">
        <f>+'Copy Co'!$B$17</f>
        <v>51399.602684929596</v>
      </c>
      <c r="U1342">
        <f>+'Copy Co'!$B$18*'All Data'!C1342</f>
        <v>0</v>
      </c>
      <c r="V1342" s="40">
        <f>+D1342*'Copy Co'!$B$19</f>
        <v>0</v>
      </c>
      <c r="W1342" s="40">
        <f>+E1342*'Copy Co'!$B$20</f>
        <v>0</v>
      </c>
      <c r="X1342" s="40">
        <f>+F1342*'Copy Co'!$B$21</f>
        <v>0</v>
      </c>
      <c r="Y1342" s="40">
        <f>+G1342*'Copy Co'!$B$22</f>
        <v>40862.470282672155</v>
      </c>
      <c r="Z1342" s="40">
        <f>+H1342*'Copy Co'!$B$23</f>
        <v>-10610.780657764437</v>
      </c>
      <c r="AA1342" s="40">
        <f>+I1342*'Copy Co'!$B$24</f>
        <v>0</v>
      </c>
      <c r="AB1342" s="40">
        <f>+J1342*'Copy Co'!$B$25</f>
        <v>4715.5092498516824</v>
      </c>
      <c r="AC1342" s="40">
        <f>+K1342*'Copy Co'!$B$26</f>
        <v>2140.5897664038935</v>
      </c>
      <c r="AD1342" s="40">
        <f>+L1342*'Copy Co'!$B$27</f>
        <v>0</v>
      </c>
      <c r="AE1342" s="40">
        <f>+M1342*'Copy Co'!$B$28</f>
        <v>0</v>
      </c>
      <c r="AF1342" s="40">
        <f t="shared" si="187"/>
        <v>88507.391326092882</v>
      </c>
      <c r="AG1342" s="25">
        <f t="shared" si="188"/>
        <v>2319.3913260928821</v>
      </c>
      <c r="AH1342" s="56">
        <f t="shared" si="189"/>
        <v>39325</v>
      </c>
      <c r="AI1342" s="38">
        <f>SUM(AG1312:AG1342)</f>
        <v>213839.1456484817</v>
      </c>
      <c r="AJ1342" s="38"/>
      <c r="AK1342" s="38"/>
      <c r="AL1342" s="56"/>
      <c r="AN1342" s="38"/>
      <c r="AO1342" s="38"/>
      <c r="AP1342" s="38"/>
      <c r="AQ1342" s="38"/>
      <c r="AR1342" s="38"/>
      <c r="AS1342" s="38"/>
      <c r="AT1342" s="38"/>
      <c r="AU1342" s="38"/>
      <c r="AV1342" s="38"/>
      <c r="AW1342" s="38"/>
      <c r="AX1342" s="38"/>
      <c r="AY1342" s="38"/>
      <c r="AZ1342" s="38"/>
      <c r="BA1342" s="38"/>
      <c r="BB1342" s="38"/>
      <c r="BC1342" s="38"/>
      <c r="BD1342" s="38"/>
      <c r="BE1342" s="38"/>
      <c r="BF1342" s="2">
        <v>41946</v>
      </c>
      <c r="BG1342" s="3">
        <v>26.4583333333333</v>
      </c>
      <c r="BH1342">
        <v>9</v>
      </c>
      <c r="BI1342">
        <v>5.8333333333333304</v>
      </c>
    </row>
    <row r="1343" spans="1:61" x14ac:dyDescent="0.25">
      <c r="A1343" s="2">
        <v>39326</v>
      </c>
      <c r="B1343" s="7">
        <v>79819</v>
      </c>
      <c r="C1343" s="3">
        <v>0</v>
      </c>
      <c r="D1343" s="7">
        <f t="shared" si="183"/>
        <v>0</v>
      </c>
      <c r="E1343" s="7">
        <f t="shared" si="184"/>
        <v>0</v>
      </c>
      <c r="F1343" s="7">
        <f t="shared" si="185"/>
        <v>0</v>
      </c>
      <c r="G1343" s="11">
        <v>86188</v>
      </c>
      <c r="H1343">
        <v>0</v>
      </c>
      <c r="I1343">
        <v>1</v>
      </c>
      <c r="J1343">
        <v>12</v>
      </c>
      <c r="K1343" s="3">
        <v>7.2916666666666696</v>
      </c>
      <c r="L1343" s="3">
        <f t="shared" si="186"/>
        <v>0</v>
      </c>
      <c r="M1343" s="5">
        <v>0</v>
      </c>
      <c r="R1343">
        <v>2007</v>
      </c>
      <c r="S1343" s="1" t="s">
        <v>3</v>
      </c>
      <c r="T1343" s="40">
        <f>+'Copy Co'!$B$17</f>
        <v>51399.602684929596</v>
      </c>
      <c r="U1343">
        <f>+'Copy Co'!$B$18*'All Data'!C1343</f>
        <v>0</v>
      </c>
      <c r="V1343" s="40">
        <f>+D1343*'Copy Co'!$B$19</f>
        <v>0</v>
      </c>
      <c r="W1343" s="40">
        <f>+E1343*'Copy Co'!$B$20</f>
        <v>0</v>
      </c>
      <c r="X1343" s="40">
        <f>+F1343*'Copy Co'!$B$21</f>
        <v>0</v>
      </c>
      <c r="Y1343" s="40">
        <f>+G1343*'Copy Co'!$B$22</f>
        <v>35869.944071569174</v>
      </c>
      <c r="Z1343" s="40">
        <f>+H1343*'Copy Co'!$B$23</f>
        <v>0</v>
      </c>
      <c r="AA1343" s="40">
        <f>+I1343*'Copy Co'!$B$24</f>
        <v>-10704.382616627605</v>
      </c>
      <c r="AB1343" s="40">
        <f>+J1343*'Copy Co'!$B$25</f>
        <v>4041.8650713014422</v>
      </c>
      <c r="AC1343" s="40">
        <f>+K1343*'Copy Co'!$B$26</f>
        <v>2284.1659092724494</v>
      </c>
      <c r="AD1343" s="40">
        <f>+L1343*'Copy Co'!$B$27</f>
        <v>0</v>
      </c>
      <c r="AE1343" s="40">
        <f>+M1343*'Copy Co'!$B$28</f>
        <v>0</v>
      </c>
      <c r="AF1343" s="40">
        <f t="shared" si="187"/>
        <v>82891.195120445045</v>
      </c>
      <c r="AG1343" s="25">
        <f t="shared" si="188"/>
        <v>3072.1951204450452</v>
      </c>
      <c r="AH1343" s="56">
        <f t="shared" si="189"/>
        <v>39326</v>
      </c>
      <c r="AL1343" s="56"/>
      <c r="BF1343" s="2">
        <v>39569</v>
      </c>
      <c r="BG1343" s="3">
        <v>26.4166666666667</v>
      </c>
      <c r="BH1343">
        <v>18</v>
      </c>
      <c r="BI1343">
        <v>6.4583333333333304</v>
      </c>
    </row>
    <row r="1344" spans="1:61" x14ac:dyDescent="0.25">
      <c r="A1344" s="2">
        <v>39327</v>
      </c>
      <c r="B1344" s="7">
        <v>73957</v>
      </c>
      <c r="C1344" s="3">
        <v>0</v>
      </c>
      <c r="D1344" s="7">
        <f t="shared" si="183"/>
        <v>0</v>
      </c>
      <c r="E1344" s="7">
        <f t="shared" si="184"/>
        <v>0</v>
      </c>
      <c r="F1344" s="7">
        <f t="shared" si="185"/>
        <v>0</v>
      </c>
      <c r="G1344" s="11">
        <v>79819</v>
      </c>
      <c r="H1344">
        <v>0</v>
      </c>
      <c r="I1344">
        <v>1</v>
      </c>
      <c r="J1344">
        <v>31</v>
      </c>
      <c r="K1344" s="3">
        <v>11.4166666666667</v>
      </c>
      <c r="L1344" s="3">
        <f t="shared" si="186"/>
        <v>0</v>
      </c>
      <c r="M1344" s="5">
        <v>0</v>
      </c>
      <c r="R1344">
        <v>2007</v>
      </c>
      <c r="S1344" s="1" t="s">
        <v>4</v>
      </c>
      <c r="T1344" s="40">
        <f>+'Copy Co'!$B$17</f>
        <v>51399.602684929596</v>
      </c>
      <c r="U1344">
        <f>+'Copy Co'!$B$18*'All Data'!C1344</f>
        <v>0</v>
      </c>
      <c r="V1344" s="40">
        <f>+D1344*'Copy Co'!$B$19</f>
        <v>0</v>
      </c>
      <c r="W1344" s="40">
        <f>+E1344*'Copy Co'!$B$20</f>
        <v>0</v>
      </c>
      <c r="X1344" s="40">
        <f>+F1344*'Copy Co'!$B$21</f>
        <v>0</v>
      </c>
      <c r="Y1344" s="40">
        <f>+G1344*'Copy Co'!$B$22</f>
        <v>33219.277229412211</v>
      </c>
      <c r="Z1344" s="40">
        <f>+H1344*'Copy Co'!$B$23</f>
        <v>0</v>
      </c>
      <c r="AA1344" s="40">
        <f>+I1344*'Copy Co'!$B$24</f>
        <v>-10704.382616627605</v>
      </c>
      <c r="AB1344" s="40">
        <f>+J1344*'Copy Co'!$B$25</f>
        <v>10441.484767528726</v>
      </c>
      <c r="AC1344" s="40">
        <f>+K1344*'Copy Co'!$B$26</f>
        <v>3576.3511950894435</v>
      </c>
      <c r="AD1344" s="40">
        <f>+L1344*'Copy Co'!$B$27</f>
        <v>0</v>
      </c>
      <c r="AE1344" s="40">
        <f>+M1344*'Copy Co'!$B$28</f>
        <v>0</v>
      </c>
      <c r="AF1344" s="40">
        <f t="shared" si="187"/>
        <v>87932.33326033238</v>
      </c>
      <c r="AG1344" s="25">
        <f t="shared" si="188"/>
        <v>13975.33326033238</v>
      </c>
      <c r="AH1344" s="56">
        <f t="shared" si="189"/>
        <v>39327</v>
      </c>
      <c r="AL1344" s="56"/>
      <c r="BF1344" s="2">
        <v>39734</v>
      </c>
      <c r="BG1344" s="3">
        <v>26.4166666666667</v>
      </c>
      <c r="BH1344">
        <v>10</v>
      </c>
      <c r="BI1344">
        <v>6.4583333333333304</v>
      </c>
    </row>
    <row r="1345" spans="1:61" x14ac:dyDescent="0.25">
      <c r="A1345" s="2">
        <v>39328</v>
      </c>
      <c r="B1345" s="7">
        <v>82476</v>
      </c>
      <c r="C1345" s="3">
        <v>0</v>
      </c>
      <c r="D1345" s="7">
        <f t="shared" si="183"/>
        <v>0</v>
      </c>
      <c r="E1345" s="7">
        <f t="shared" si="184"/>
        <v>0</v>
      </c>
      <c r="F1345" s="7">
        <f t="shared" si="185"/>
        <v>0</v>
      </c>
      <c r="G1345" s="11">
        <v>73957</v>
      </c>
      <c r="H1345">
        <v>0</v>
      </c>
      <c r="I1345">
        <v>0</v>
      </c>
      <c r="J1345">
        <v>15</v>
      </c>
      <c r="K1345" s="3">
        <v>8.5</v>
      </c>
      <c r="L1345" s="3">
        <f t="shared" si="186"/>
        <v>0</v>
      </c>
      <c r="M1345" s="5">
        <v>0</v>
      </c>
      <c r="R1345">
        <v>2007</v>
      </c>
      <c r="S1345" s="1" t="s">
        <v>5</v>
      </c>
      <c r="T1345" s="40">
        <f>+'Copy Co'!$B$17</f>
        <v>51399.602684929596</v>
      </c>
      <c r="U1345">
        <f>+'Copy Co'!$B$18*'All Data'!C1345</f>
        <v>0</v>
      </c>
      <c r="V1345" s="40">
        <f>+D1345*'Copy Co'!$B$19</f>
        <v>0</v>
      </c>
      <c r="W1345" s="40">
        <f>+E1345*'Copy Co'!$B$20</f>
        <v>0</v>
      </c>
      <c r="X1345" s="40">
        <f>+F1345*'Copy Co'!$B$21</f>
        <v>0</v>
      </c>
      <c r="Y1345" s="40">
        <f>+G1345*'Copy Co'!$B$22</f>
        <v>30779.614954530112</v>
      </c>
      <c r="Z1345" s="40">
        <f>+H1345*'Copy Co'!$B$23</f>
        <v>0</v>
      </c>
      <c r="AA1345" s="40">
        <f>+I1345*'Copy Co'!$B$24</f>
        <v>0</v>
      </c>
      <c r="AB1345" s="40">
        <f>+J1345*'Copy Co'!$B$25</f>
        <v>5052.331339126802</v>
      </c>
      <c r="AC1345" s="40">
        <f>+K1345*'Copy Co'!$B$26</f>
        <v>2662.6848313804539</v>
      </c>
      <c r="AD1345" s="40">
        <f>+L1345*'Copy Co'!$B$27</f>
        <v>0</v>
      </c>
      <c r="AE1345" s="40">
        <f>+M1345*'Copy Co'!$B$28</f>
        <v>0</v>
      </c>
      <c r="AF1345" s="40">
        <f t="shared" si="187"/>
        <v>89894.233809966958</v>
      </c>
      <c r="AG1345" s="25">
        <f t="shared" si="188"/>
        <v>7418.2338099669578</v>
      </c>
      <c r="AH1345" s="56">
        <f t="shared" si="189"/>
        <v>39328</v>
      </c>
      <c r="AL1345" s="56"/>
      <c r="BF1345" s="2">
        <v>40237</v>
      </c>
      <c r="BG1345" s="3">
        <v>26.4166666666667</v>
      </c>
      <c r="BH1345">
        <v>15</v>
      </c>
      <c r="BI1345">
        <v>6.7083333333333304</v>
      </c>
    </row>
    <row r="1346" spans="1:61" x14ac:dyDescent="0.25">
      <c r="A1346" s="2">
        <v>39329</v>
      </c>
      <c r="B1346" s="7">
        <v>91822</v>
      </c>
      <c r="C1346" s="3">
        <v>0</v>
      </c>
      <c r="D1346" s="7">
        <f t="shared" si="183"/>
        <v>0</v>
      </c>
      <c r="E1346" s="7">
        <f t="shared" si="184"/>
        <v>0</v>
      </c>
      <c r="F1346" s="7">
        <f t="shared" si="185"/>
        <v>0</v>
      </c>
      <c r="G1346" s="11">
        <v>82476</v>
      </c>
      <c r="H1346">
        <v>0</v>
      </c>
      <c r="I1346">
        <v>0</v>
      </c>
      <c r="J1346">
        <v>26</v>
      </c>
      <c r="K1346" s="3">
        <v>14.0833333333333</v>
      </c>
      <c r="L1346" s="3">
        <f t="shared" si="186"/>
        <v>0</v>
      </c>
      <c r="M1346" s="5">
        <v>0</v>
      </c>
      <c r="R1346">
        <v>2007</v>
      </c>
      <c r="S1346" s="1" t="s">
        <v>6</v>
      </c>
      <c r="T1346" s="40">
        <f>+'Copy Co'!$B$17</f>
        <v>51399.602684929596</v>
      </c>
      <c r="U1346">
        <f>+'Copy Co'!$B$18*'All Data'!C1346</f>
        <v>0</v>
      </c>
      <c r="V1346" s="40">
        <f>+D1346*'Copy Co'!$B$19</f>
        <v>0</v>
      </c>
      <c r="W1346" s="40">
        <f>+E1346*'Copy Co'!$B$20</f>
        <v>0</v>
      </c>
      <c r="X1346" s="40">
        <f>+F1346*'Copy Co'!$B$21</f>
        <v>0</v>
      </c>
      <c r="Y1346" s="40">
        <f>+G1346*'Copy Co'!$B$22</f>
        <v>34325.074340357576</v>
      </c>
      <c r="Z1346" s="40">
        <f>+H1346*'Copy Co'!$B$23</f>
        <v>0</v>
      </c>
      <c r="AA1346" s="40">
        <f>+I1346*'Copy Co'!$B$24</f>
        <v>0</v>
      </c>
      <c r="AB1346" s="40">
        <f>+J1346*'Copy Co'!$B$25</f>
        <v>8757.3743211531237</v>
      </c>
      <c r="AC1346" s="40">
        <f>+K1346*'Copy Co'!$B$26</f>
        <v>4411.7032990519183</v>
      </c>
      <c r="AD1346" s="40">
        <f>+L1346*'Copy Co'!$B$27</f>
        <v>0</v>
      </c>
      <c r="AE1346" s="40">
        <f>+M1346*'Copy Co'!$B$28</f>
        <v>0</v>
      </c>
      <c r="AF1346" s="40">
        <f t="shared" si="187"/>
        <v>98893.754645492227</v>
      </c>
      <c r="AG1346" s="25">
        <f t="shared" si="188"/>
        <v>7071.7546454922267</v>
      </c>
      <c r="AH1346" s="56">
        <f t="shared" si="189"/>
        <v>39329</v>
      </c>
      <c r="AL1346" s="56"/>
      <c r="BF1346" s="2">
        <v>38407</v>
      </c>
      <c r="BG1346" s="3">
        <v>26.375</v>
      </c>
      <c r="BH1346">
        <v>12</v>
      </c>
      <c r="BI1346">
        <v>5.5416666666666696</v>
      </c>
    </row>
    <row r="1347" spans="1:61" x14ac:dyDescent="0.25">
      <c r="A1347" s="2">
        <v>39330</v>
      </c>
      <c r="B1347" s="7">
        <v>98485</v>
      </c>
      <c r="C1347" s="3">
        <v>0</v>
      </c>
      <c r="D1347" s="7">
        <f t="shared" si="183"/>
        <v>0</v>
      </c>
      <c r="E1347" s="7">
        <f t="shared" si="184"/>
        <v>0</v>
      </c>
      <c r="F1347" s="7">
        <f t="shared" si="185"/>
        <v>0</v>
      </c>
      <c r="G1347" s="11">
        <v>91822</v>
      </c>
      <c r="H1347">
        <v>0</v>
      </c>
      <c r="I1347">
        <v>0</v>
      </c>
      <c r="J1347">
        <v>28</v>
      </c>
      <c r="K1347" s="3">
        <v>8.75</v>
      </c>
      <c r="L1347" s="3">
        <f t="shared" si="186"/>
        <v>0</v>
      </c>
      <c r="M1347" s="5">
        <v>0</v>
      </c>
      <c r="R1347">
        <v>2007</v>
      </c>
      <c r="S1347" s="1" t="s">
        <v>7</v>
      </c>
      <c r="T1347" s="40">
        <f>+'Copy Co'!$B$17</f>
        <v>51399.602684929596</v>
      </c>
      <c r="U1347">
        <f>+'Copy Co'!$B$18*'All Data'!C1347</f>
        <v>0</v>
      </c>
      <c r="V1347" s="40">
        <f>+D1347*'Copy Co'!$B$19</f>
        <v>0</v>
      </c>
      <c r="W1347" s="40">
        <f>+E1347*'Copy Co'!$B$20</f>
        <v>0</v>
      </c>
      <c r="X1347" s="40">
        <f>+F1347*'Copy Co'!$B$21</f>
        <v>0</v>
      </c>
      <c r="Y1347" s="40">
        <f>+G1347*'Copy Co'!$B$22</f>
        <v>38214.716718564356</v>
      </c>
      <c r="Z1347" s="40">
        <f>+H1347*'Copy Co'!$B$23</f>
        <v>0</v>
      </c>
      <c r="AA1347" s="40">
        <f>+I1347*'Copy Co'!$B$24</f>
        <v>0</v>
      </c>
      <c r="AB1347" s="40">
        <f>+J1347*'Copy Co'!$B$25</f>
        <v>9431.0184997033648</v>
      </c>
      <c r="AC1347" s="40">
        <f>+K1347*'Copy Co'!$B$26</f>
        <v>2740.9990911269379</v>
      </c>
      <c r="AD1347" s="40">
        <f>+L1347*'Copy Co'!$B$27</f>
        <v>0</v>
      </c>
      <c r="AE1347" s="40">
        <f>+M1347*'Copy Co'!$B$28</f>
        <v>0</v>
      </c>
      <c r="AF1347" s="40">
        <f t="shared" si="187"/>
        <v>101786.33699432426</v>
      </c>
      <c r="AG1347" s="25">
        <f t="shared" si="188"/>
        <v>3301.3369943242578</v>
      </c>
      <c r="AH1347" s="56">
        <f t="shared" si="189"/>
        <v>39330</v>
      </c>
      <c r="AL1347" s="56"/>
      <c r="BF1347" s="2">
        <v>42320</v>
      </c>
      <c r="BG1347" s="3">
        <v>26.375</v>
      </c>
      <c r="BH1347">
        <v>12</v>
      </c>
      <c r="BI1347">
        <v>6.5833333333333304</v>
      </c>
    </row>
    <row r="1348" spans="1:61" x14ac:dyDescent="0.25">
      <c r="A1348" s="2">
        <v>39331</v>
      </c>
      <c r="B1348" s="7">
        <v>95851</v>
      </c>
      <c r="C1348" s="3">
        <v>0</v>
      </c>
      <c r="D1348" s="7">
        <f t="shared" si="183"/>
        <v>0</v>
      </c>
      <c r="E1348" s="7">
        <f t="shared" si="184"/>
        <v>0</v>
      </c>
      <c r="F1348" s="7">
        <f t="shared" si="185"/>
        <v>0</v>
      </c>
      <c r="G1348" s="11">
        <v>98485</v>
      </c>
      <c r="H1348">
        <v>0</v>
      </c>
      <c r="I1348">
        <v>0</v>
      </c>
      <c r="J1348">
        <v>12</v>
      </c>
      <c r="K1348" s="3">
        <v>6.5833333333333304</v>
      </c>
      <c r="L1348" s="3">
        <f t="shared" si="186"/>
        <v>0</v>
      </c>
      <c r="M1348" s="5">
        <v>0</v>
      </c>
      <c r="R1348">
        <v>2007</v>
      </c>
      <c r="S1348" s="1" t="s">
        <v>1</v>
      </c>
      <c r="T1348" s="40">
        <f>+'Copy Co'!$B$17</f>
        <v>51399.602684929596</v>
      </c>
      <c r="U1348">
        <f>+'Copy Co'!$B$18*'All Data'!C1348</f>
        <v>0</v>
      </c>
      <c r="V1348" s="40">
        <f>+D1348*'Copy Co'!$B$19</f>
        <v>0</v>
      </c>
      <c r="W1348" s="40">
        <f>+E1348*'Copy Co'!$B$20</f>
        <v>0</v>
      </c>
      <c r="X1348" s="40">
        <f>+F1348*'Copy Co'!$B$21</f>
        <v>0</v>
      </c>
      <c r="Y1348" s="40">
        <f>+G1348*'Copy Co'!$B$22</f>
        <v>40987.741238786024</v>
      </c>
      <c r="Z1348" s="40">
        <f>+H1348*'Copy Co'!$B$23</f>
        <v>0</v>
      </c>
      <c r="AA1348" s="40">
        <f>+I1348*'Copy Co'!$B$24</f>
        <v>0</v>
      </c>
      <c r="AB1348" s="40">
        <f>+J1348*'Copy Co'!$B$25</f>
        <v>4041.8650713014422</v>
      </c>
      <c r="AC1348" s="40">
        <f>+K1348*'Copy Co'!$B$26</f>
        <v>2062.2755066574096</v>
      </c>
      <c r="AD1348" s="40">
        <f>+L1348*'Copy Co'!$B$27</f>
        <v>0</v>
      </c>
      <c r="AE1348" s="40">
        <f>+M1348*'Copy Co'!$B$28</f>
        <v>0</v>
      </c>
      <c r="AF1348" s="40">
        <f t="shared" si="187"/>
        <v>98491.484501674451</v>
      </c>
      <c r="AG1348" s="25">
        <f t="shared" si="188"/>
        <v>2640.4845016744512</v>
      </c>
      <c r="AH1348" s="56">
        <f t="shared" si="189"/>
        <v>39331</v>
      </c>
      <c r="AL1348" s="56"/>
      <c r="BF1348" s="2">
        <v>42708</v>
      </c>
      <c r="BG1348" s="3">
        <v>26.375</v>
      </c>
      <c r="BH1348">
        <v>30</v>
      </c>
      <c r="BI1348">
        <v>11.2083333333333</v>
      </c>
    </row>
    <row r="1349" spans="1:61" x14ac:dyDescent="0.25">
      <c r="A1349" s="2">
        <v>39332</v>
      </c>
      <c r="B1349" s="7">
        <v>92321</v>
      </c>
      <c r="C1349" s="3">
        <v>0</v>
      </c>
      <c r="D1349" s="7">
        <f t="shared" ref="D1349:D1412" si="190">+C1349^2</f>
        <v>0</v>
      </c>
      <c r="E1349" s="7">
        <f t="shared" ref="E1349:E1412" si="191">+C1349^3</f>
        <v>0</v>
      </c>
      <c r="F1349" s="7">
        <f t="shared" ref="F1349:F1412" si="192">+C1349^4</f>
        <v>0</v>
      </c>
      <c r="G1349" s="11">
        <v>95851</v>
      </c>
      <c r="H1349">
        <v>1</v>
      </c>
      <c r="I1349">
        <v>0</v>
      </c>
      <c r="J1349">
        <v>14</v>
      </c>
      <c r="K1349" s="3">
        <v>7.4583333333333304</v>
      </c>
      <c r="L1349" s="3">
        <f t="shared" ref="L1349:L1412" si="193">+C1349*K1349</f>
        <v>0</v>
      </c>
      <c r="M1349" s="5">
        <v>0</v>
      </c>
      <c r="R1349">
        <v>2007</v>
      </c>
      <c r="S1349" s="1" t="s">
        <v>2</v>
      </c>
      <c r="T1349" s="40">
        <f>+'Copy Co'!$B$17</f>
        <v>51399.602684929596</v>
      </c>
      <c r="U1349">
        <f>+'Copy Co'!$B$18*'All Data'!C1349</f>
        <v>0</v>
      </c>
      <c r="V1349" s="40">
        <f>+D1349*'Copy Co'!$B$19</f>
        <v>0</v>
      </c>
      <c r="W1349" s="40">
        <f>+E1349*'Copy Co'!$B$20</f>
        <v>0</v>
      </c>
      <c r="X1349" s="40">
        <f>+F1349*'Copy Co'!$B$21</f>
        <v>0</v>
      </c>
      <c r="Y1349" s="40">
        <f>+G1349*'Copy Co'!$B$22</f>
        <v>39891.516327145044</v>
      </c>
      <c r="Z1349" s="40">
        <f>+H1349*'Copy Co'!$B$23</f>
        <v>-10610.780657764437</v>
      </c>
      <c r="AA1349" s="40">
        <f>+I1349*'Copy Co'!$B$24</f>
        <v>0</v>
      </c>
      <c r="AB1349" s="40">
        <f>+J1349*'Copy Co'!$B$25</f>
        <v>4715.5092498516824</v>
      </c>
      <c r="AC1349" s="40">
        <f>+K1349*'Copy Co'!$B$26</f>
        <v>2336.3754157701032</v>
      </c>
      <c r="AD1349" s="40">
        <f>+L1349*'Copy Co'!$B$27</f>
        <v>0</v>
      </c>
      <c r="AE1349" s="40">
        <f>+M1349*'Copy Co'!$B$28</f>
        <v>0</v>
      </c>
      <c r="AF1349" s="40">
        <f t="shared" ref="AF1349:AF1412" si="194">SUM(T1349:AE1349)</f>
        <v>87732.223019931989</v>
      </c>
      <c r="AG1349" s="25">
        <f t="shared" ref="AG1349:AG1412" si="195">+AF1349-B1349</f>
        <v>-4588.7769800680107</v>
      </c>
      <c r="AH1349" s="56">
        <f t="shared" ref="AH1349:AH1412" si="196">+A1349</f>
        <v>39332</v>
      </c>
      <c r="AL1349" s="56"/>
      <c r="BF1349" s="2">
        <v>38710</v>
      </c>
      <c r="BG1349" s="3">
        <v>26.3333333333333</v>
      </c>
      <c r="BH1349">
        <v>13</v>
      </c>
      <c r="BI1349">
        <v>6.6666666666666696</v>
      </c>
    </row>
    <row r="1350" spans="1:61" x14ac:dyDescent="0.25">
      <c r="A1350" s="2">
        <v>39333</v>
      </c>
      <c r="B1350" s="7">
        <v>88042</v>
      </c>
      <c r="C1350" s="3">
        <v>0</v>
      </c>
      <c r="D1350" s="7">
        <f t="shared" si="190"/>
        <v>0</v>
      </c>
      <c r="E1350" s="7">
        <f t="shared" si="191"/>
        <v>0</v>
      </c>
      <c r="F1350" s="7">
        <f t="shared" si="192"/>
        <v>0</v>
      </c>
      <c r="G1350" s="11">
        <v>92321</v>
      </c>
      <c r="H1350">
        <v>0</v>
      </c>
      <c r="I1350">
        <v>1</v>
      </c>
      <c r="J1350">
        <v>9</v>
      </c>
      <c r="K1350" s="3">
        <v>4.0833333333333304</v>
      </c>
      <c r="L1350" s="3">
        <f t="shared" si="193"/>
        <v>0</v>
      </c>
      <c r="M1350" s="5">
        <v>0</v>
      </c>
      <c r="R1350">
        <v>2007</v>
      </c>
      <c r="S1350" s="1" t="s">
        <v>3</v>
      </c>
      <c r="T1350" s="40">
        <f>+'Copy Co'!$B$17</f>
        <v>51399.602684929596</v>
      </c>
      <c r="U1350">
        <f>+'Copy Co'!$B$18*'All Data'!C1350</f>
        <v>0</v>
      </c>
      <c r="V1350" s="40">
        <f>+D1350*'Copy Co'!$B$19</f>
        <v>0</v>
      </c>
      <c r="W1350" s="40">
        <f>+E1350*'Copy Co'!$B$20</f>
        <v>0</v>
      </c>
      <c r="X1350" s="40">
        <f>+F1350*'Copy Co'!$B$21</f>
        <v>0</v>
      </c>
      <c r="Y1350" s="40">
        <f>+G1350*'Copy Co'!$B$22</f>
        <v>38422.391825211605</v>
      </c>
      <c r="Z1350" s="40">
        <f>+H1350*'Copy Co'!$B$23</f>
        <v>0</v>
      </c>
      <c r="AA1350" s="40">
        <f>+I1350*'Copy Co'!$B$24</f>
        <v>-10704.382616627605</v>
      </c>
      <c r="AB1350" s="40">
        <f>+J1350*'Copy Co'!$B$25</f>
        <v>3031.3988034760814</v>
      </c>
      <c r="AC1350" s="40">
        <f>+K1350*'Copy Co'!$B$26</f>
        <v>1279.1329091925702</v>
      </c>
      <c r="AD1350" s="40">
        <f>+L1350*'Copy Co'!$B$27</f>
        <v>0</v>
      </c>
      <c r="AE1350" s="40">
        <f>+M1350*'Copy Co'!$B$28</f>
        <v>0</v>
      </c>
      <c r="AF1350" s="40">
        <f t="shared" si="194"/>
        <v>83428.143606182246</v>
      </c>
      <c r="AG1350" s="25">
        <f t="shared" si="195"/>
        <v>-4613.856393817754</v>
      </c>
      <c r="AH1350" s="56">
        <f t="shared" si="196"/>
        <v>39333</v>
      </c>
      <c r="AL1350" s="56"/>
      <c r="BF1350" s="2">
        <v>42424</v>
      </c>
      <c r="BG1350" s="3">
        <v>26.3333333333333</v>
      </c>
      <c r="BH1350">
        <v>12</v>
      </c>
      <c r="BI1350">
        <v>5.5416666666666696</v>
      </c>
    </row>
    <row r="1351" spans="1:61" x14ac:dyDescent="0.25">
      <c r="A1351" s="2">
        <v>39334</v>
      </c>
      <c r="B1351" s="7">
        <v>93190</v>
      </c>
      <c r="C1351" s="3">
        <v>0.91666666666667096</v>
      </c>
      <c r="D1351" s="7">
        <f t="shared" si="190"/>
        <v>0.84027777777778567</v>
      </c>
      <c r="E1351" s="7">
        <f t="shared" si="191"/>
        <v>0.77025462962964042</v>
      </c>
      <c r="F1351" s="7">
        <f t="shared" si="192"/>
        <v>0.70606674382717372</v>
      </c>
      <c r="G1351" s="11">
        <v>88042</v>
      </c>
      <c r="H1351">
        <v>0</v>
      </c>
      <c r="I1351">
        <v>1</v>
      </c>
      <c r="J1351">
        <v>13</v>
      </c>
      <c r="K1351" s="3">
        <v>6.7916666666666696</v>
      </c>
      <c r="L1351" s="3">
        <f t="shared" si="193"/>
        <v>6.2256944444444766</v>
      </c>
      <c r="M1351" s="5">
        <v>0</v>
      </c>
      <c r="R1351">
        <v>2007</v>
      </c>
      <c r="S1351" s="1" t="s">
        <v>4</v>
      </c>
      <c r="T1351" s="40">
        <f>+'Copy Co'!$B$17</f>
        <v>51399.602684929596</v>
      </c>
      <c r="U1351">
        <f>+'Copy Co'!$B$18*'All Data'!C1351</f>
        <v>45.292284159794832</v>
      </c>
      <c r="V1351" s="40">
        <f>+D1351*'Copy Co'!$B$19</f>
        <v>352.95201113753023</v>
      </c>
      <c r="W1351" s="40">
        <f>+E1351*'Copy Co'!$B$20</f>
        <v>-5.9490444496946964</v>
      </c>
      <c r="X1351" s="40">
        <f>+F1351*'Copy Co'!$B$21</f>
        <v>3.423413936178131E-2</v>
      </c>
      <c r="Y1351" s="40">
        <f>+G1351*'Copy Co'!$B$22</f>
        <v>36641.546572018065</v>
      </c>
      <c r="Z1351" s="40">
        <f>+H1351*'Copy Co'!$B$23</f>
        <v>0</v>
      </c>
      <c r="AA1351" s="40">
        <f>+I1351*'Copy Co'!$B$24</f>
        <v>-10704.382616627605</v>
      </c>
      <c r="AB1351" s="40">
        <f>+J1351*'Copy Co'!$B$25</f>
        <v>4378.6871605765618</v>
      </c>
      <c r="AC1351" s="40">
        <f>+K1351*'Copy Co'!$B$26</f>
        <v>2127.5373897794811</v>
      </c>
      <c r="AD1351" s="40">
        <f>+L1351*'Copy Co'!$B$27</f>
        <v>1141.2164505377996</v>
      </c>
      <c r="AE1351" s="40">
        <f>+M1351*'Copy Co'!$B$28</f>
        <v>0</v>
      </c>
      <c r="AF1351" s="40">
        <f t="shared" si="194"/>
        <v>85376.537126200899</v>
      </c>
      <c r="AG1351" s="25">
        <f t="shared" si="195"/>
        <v>-7813.4628737991006</v>
      </c>
      <c r="AH1351" s="56">
        <f t="shared" si="196"/>
        <v>39334</v>
      </c>
      <c r="AL1351" s="56"/>
      <c r="BF1351" s="2">
        <v>38783</v>
      </c>
      <c r="BG1351" s="3">
        <v>26.2916666666667</v>
      </c>
      <c r="BH1351">
        <v>14</v>
      </c>
      <c r="BI1351">
        <v>7.4583333333333304</v>
      </c>
    </row>
    <row r="1352" spans="1:61" x14ac:dyDescent="0.25">
      <c r="A1352" s="2">
        <v>39335</v>
      </c>
      <c r="B1352" s="7">
        <v>105354</v>
      </c>
      <c r="C1352" s="3">
        <v>2.0833333333333401</v>
      </c>
      <c r="D1352" s="7">
        <f t="shared" si="190"/>
        <v>4.3402777777778061</v>
      </c>
      <c r="E1352" s="7">
        <f t="shared" si="191"/>
        <v>9.0422453703704591</v>
      </c>
      <c r="F1352" s="7">
        <f t="shared" si="192"/>
        <v>18.83801118827185</v>
      </c>
      <c r="G1352" s="11">
        <v>93190</v>
      </c>
      <c r="H1352">
        <v>0</v>
      </c>
      <c r="I1352">
        <v>0</v>
      </c>
      <c r="J1352">
        <v>12</v>
      </c>
      <c r="K1352" s="3">
        <v>5.6666666666666696</v>
      </c>
      <c r="L1352" s="3">
        <f t="shared" si="193"/>
        <v>11.8055555555556</v>
      </c>
      <c r="M1352" s="5">
        <v>0</v>
      </c>
      <c r="R1352">
        <v>2007</v>
      </c>
      <c r="S1352" s="1" t="s">
        <v>5</v>
      </c>
      <c r="T1352" s="40">
        <f>+'Copy Co'!$B$17</f>
        <v>51399.602684929596</v>
      </c>
      <c r="U1352">
        <f>+'Copy Co'!$B$18*'All Data'!C1352</f>
        <v>102.93700945407902</v>
      </c>
      <c r="V1352" s="40">
        <f>+D1352*'Copy Co'!$B$19</f>
        <v>1823.0992310822792</v>
      </c>
      <c r="W1352" s="40">
        <f>+E1352*'Copy Co'!$B$20</f>
        <v>-69.837580410577942</v>
      </c>
      <c r="X1352" s="40">
        <f>+F1352*'Copy Co'!$B$21</f>
        <v>0.91337413347419893</v>
      </c>
      <c r="Y1352" s="40">
        <f>+G1352*'Copy Co'!$B$22</f>
        <v>38784.05448588587</v>
      </c>
      <c r="Z1352" s="40">
        <f>+H1352*'Copy Co'!$B$23</f>
        <v>0</v>
      </c>
      <c r="AA1352" s="40">
        <f>+I1352*'Copy Co'!$B$24</f>
        <v>0</v>
      </c>
      <c r="AB1352" s="40">
        <f>+J1352*'Copy Co'!$B$25</f>
        <v>4041.8650713014422</v>
      </c>
      <c r="AC1352" s="40">
        <f>+K1352*'Copy Co'!$B$26</f>
        <v>1775.1232209203035</v>
      </c>
      <c r="AD1352" s="40">
        <f>+L1352*'Copy Co'!$B$27</f>
        <v>2164.0468108357577</v>
      </c>
      <c r="AE1352" s="40">
        <f>+M1352*'Copy Co'!$B$28</f>
        <v>0</v>
      </c>
      <c r="AF1352" s="40">
        <f t="shared" si="194"/>
        <v>100021.80430813222</v>
      </c>
      <c r="AG1352" s="25">
        <f t="shared" si="195"/>
        <v>-5332.1956918677752</v>
      </c>
      <c r="AH1352" s="56">
        <f t="shared" si="196"/>
        <v>39335</v>
      </c>
      <c r="AL1352" s="56"/>
      <c r="BF1352" s="2">
        <v>39170</v>
      </c>
      <c r="BG1352" s="3">
        <v>26.2916666666667</v>
      </c>
      <c r="BH1352">
        <v>17</v>
      </c>
      <c r="BI1352">
        <v>9.7916666666666696</v>
      </c>
    </row>
    <row r="1353" spans="1:61" x14ac:dyDescent="0.25">
      <c r="A1353" s="2">
        <v>39336</v>
      </c>
      <c r="B1353" s="7">
        <v>103835</v>
      </c>
      <c r="C1353" s="3">
        <v>0</v>
      </c>
      <c r="D1353" s="7">
        <f t="shared" si="190"/>
        <v>0</v>
      </c>
      <c r="E1353" s="7">
        <f t="shared" si="191"/>
        <v>0</v>
      </c>
      <c r="F1353" s="7">
        <f t="shared" si="192"/>
        <v>0</v>
      </c>
      <c r="G1353" s="11">
        <v>105354</v>
      </c>
      <c r="H1353">
        <v>0</v>
      </c>
      <c r="I1353">
        <v>0</v>
      </c>
      <c r="J1353">
        <v>12</v>
      </c>
      <c r="K1353" s="3">
        <v>6.875</v>
      </c>
      <c r="L1353" s="3">
        <f t="shared" si="193"/>
        <v>0</v>
      </c>
      <c r="M1353" s="5">
        <v>0</v>
      </c>
      <c r="R1353">
        <v>2007</v>
      </c>
      <c r="S1353" s="1" t="s">
        <v>6</v>
      </c>
      <c r="T1353" s="40">
        <f>+'Copy Co'!$B$17</f>
        <v>51399.602684929596</v>
      </c>
      <c r="U1353">
        <f>+'Copy Co'!$B$18*'All Data'!C1353</f>
        <v>0</v>
      </c>
      <c r="V1353" s="40">
        <f>+D1353*'Copy Co'!$B$19</f>
        <v>0</v>
      </c>
      <c r="W1353" s="40">
        <f>+E1353*'Copy Co'!$B$20</f>
        <v>0</v>
      </c>
      <c r="X1353" s="40">
        <f>+F1353*'Copy Co'!$B$21</f>
        <v>0</v>
      </c>
      <c r="Y1353" s="40">
        <f>+G1353*'Copy Co'!$B$22</f>
        <v>43846.499370168684</v>
      </c>
      <c r="Z1353" s="40">
        <f>+H1353*'Copy Co'!$B$23</f>
        <v>0</v>
      </c>
      <c r="AA1353" s="40">
        <f>+I1353*'Copy Co'!$B$24</f>
        <v>0</v>
      </c>
      <c r="AB1353" s="40">
        <f>+J1353*'Copy Co'!$B$25</f>
        <v>4041.8650713014422</v>
      </c>
      <c r="AC1353" s="40">
        <f>+K1353*'Copy Co'!$B$26</f>
        <v>2153.6421430283085</v>
      </c>
      <c r="AD1353" s="40">
        <f>+L1353*'Copy Co'!$B$27</f>
        <v>0</v>
      </c>
      <c r="AE1353" s="40">
        <f>+M1353*'Copy Co'!$B$28</f>
        <v>0</v>
      </c>
      <c r="AF1353" s="40">
        <f t="shared" si="194"/>
        <v>101441.60926942802</v>
      </c>
      <c r="AG1353" s="25">
        <f t="shared" si="195"/>
        <v>-2393.3907305719767</v>
      </c>
      <c r="AH1353" s="56">
        <f t="shared" si="196"/>
        <v>39336</v>
      </c>
      <c r="AL1353" s="56"/>
      <c r="BF1353" s="2">
        <v>39562</v>
      </c>
      <c r="BG1353" s="3">
        <v>26.2916666666667</v>
      </c>
      <c r="BH1353">
        <v>17</v>
      </c>
      <c r="BI1353">
        <v>8.1666666666666696</v>
      </c>
    </row>
    <row r="1354" spans="1:61" x14ac:dyDescent="0.25">
      <c r="A1354" s="2">
        <v>39337</v>
      </c>
      <c r="B1354" s="7">
        <v>97148</v>
      </c>
      <c r="C1354" s="3">
        <v>0</v>
      </c>
      <c r="D1354" s="7">
        <f t="shared" si="190"/>
        <v>0</v>
      </c>
      <c r="E1354" s="7">
        <f t="shared" si="191"/>
        <v>0</v>
      </c>
      <c r="F1354" s="7">
        <f t="shared" si="192"/>
        <v>0</v>
      </c>
      <c r="G1354" s="11">
        <v>103835</v>
      </c>
      <c r="H1354">
        <v>0</v>
      </c>
      <c r="I1354">
        <v>0</v>
      </c>
      <c r="J1354">
        <v>12</v>
      </c>
      <c r="K1354" s="3">
        <v>7.2916666666666696</v>
      </c>
      <c r="L1354" s="3">
        <f t="shared" si="193"/>
        <v>0</v>
      </c>
      <c r="M1354" s="5">
        <v>0</v>
      </c>
      <c r="R1354">
        <v>2007</v>
      </c>
      <c r="S1354" s="1" t="s">
        <v>7</v>
      </c>
      <c r="T1354" s="40">
        <f>+'Copy Co'!$B$17</f>
        <v>51399.602684929596</v>
      </c>
      <c r="U1354">
        <f>+'Copy Co'!$B$18*'All Data'!C1354</f>
        <v>0</v>
      </c>
      <c r="V1354" s="40">
        <f>+D1354*'Copy Co'!$B$19</f>
        <v>0</v>
      </c>
      <c r="W1354" s="40">
        <f>+E1354*'Copy Co'!$B$20</f>
        <v>0</v>
      </c>
      <c r="X1354" s="40">
        <f>+F1354*'Copy Co'!$B$21</f>
        <v>0</v>
      </c>
      <c r="Y1354" s="40">
        <f>+G1354*'Copy Co'!$B$22</f>
        <v>43214.318033501011</v>
      </c>
      <c r="Z1354" s="40">
        <f>+H1354*'Copy Co'!$B$23</f>
        <v>0</v>
      </c>
      <c r="AA1354" s="40">
        <f>+I1354*'Copy Co'!$B$24</f>
        <v>0</v>
      </c>
      <c r="AB1354" s="40">
        <f>+J1354*'Copy Co'!$B$25</f>
        <v>4041.8650713014422</v>
      </c>
      <c r="AC1354" s="40">
        <f>+K1354*'Copy Co'!$B$26</f>
        <v>2284.1659092724494</v>
      </c>
      <c r="AD1354" s="40">
        <f>+L1354*'Copy Co'!$B$27</f>
        <v>0</v>
      </c>
      <c r="AE1354" s="40">
        <f>+M1354*'Copy Co'!$B$28</f>
        <v>0</v>
      </c>
      <c r="AF1354" s="40">
        <f t="shared" si="194"/>
        <v>100939.95169900448</v>
      </c>
      <c r="AG1354" s="25">
        <f t="shared" si="195"/>
        <v>3791.9516990044795</v>
      </c>
      <c r="AH1354" s="56">
        <f t="shared" si="196"/>
        <v>39337</v>
      </c>
      <c r="AL1354" s="56"/>
      <c r="BF1354" s="2">
        <v>39850</v>
      </c>
      <c r="BG1354" s="3">
        <v>26.2916666666667</v>
      </c>
      <c r="BH1354">
        <v>15</v>
      </c>
      <c r="BI1354">
        <v>5.7916666666666696</v>
      </c>
    </row>
    <row r="1355" spans="1:61" x14ac:dyDescent="0.25">
      <c r="A1355" s="2">
        <v>39338</v>
      </c>
      <c r="B1355" s="7">
        <v>97746</v>
      </c>
      <c r="C1355" s="3">
        <v>0</v>
      </c>
      <c r="D1355" s="7">
        <f t="shared" si="190"/>
        <v>0</v>
      </c>
      <c r="E1355" s="7">
        <f t="shared" si="191"/>
        <v>0</v>
      </c>
      <c r="F1355" s="7">
        <f t="shared" si="192"/>
        <v>0</v>
      </c>
      <c r="G1355" s="11">
        <v>97148</v>
      </c>
      <c r="H1355">
        <v>0</v>
      </c>
      <c r="I1355">
        <v>0</v>
      </c>
      <c r="J1355">
        <v>16</v>
      </c>
      <c r="K1355" s="3">
        <v>9.1666666666666696</v>
      </c>
      <c r="L1355" s="3">
        <f t="shared" si="193"/>
        <v>0</v>
      </c>
      <c r="M1355" s="5">
        <v>0</v>
      </c>
      <c r="R1355">
        <v>2007</v>
      </c>
      <c r="S1355" s="1" t="s">
        <v>1</v>
      </c>
      <c r="T1355" s="40">
        <f>+'Copy Co'!$B$17</f>
        <v>51399.602684929596</v>
      </c>
      <c r="U1355">
        <f>+'Copy Co'!$B$18*'All Data'!C1355</f>
        <v>0</v>
      </c>
      <c r="V1355" s="40">
        <f>+D1355*'Copy Co'!$B$19</f>
        <v>0</v>
      </c>
      <c r="W1355" s="40">
        <f>+E1355*'Copy Co'!$B$20</f>
        <v>0</v>
      </c>
      <c r="X1355" s="40">
        <f>+F1355*'Copy Co'!$B$21</f>
        <v>0</v>
      </c>
      <c r="Y1355" s="40">
        <f>+G1355*'Copy Co'!$B$22</f>
        <v>40431.305131396504</v>
      </c>
      <c r="Z1355" s="40">
        <f>+H1355*'Copy Co'!$B$23</f>
        <v>0</v>
      </c>
      <c r="AA1355" s="40">
        <f>+I1355*'Copy Co'!$B$24</f>
        <v>0</v>
      </c>
      <c r="AB1355" s="40">
        <f>+J1355*'Copy Co'!$B$25</f>
        <v>5389.1534284019226</v>
      </c>
      <c r="AC1355" s="40">
        <f>+K1355*'Copy Co'!$B$26</f>
        <v>2871.5228573710788</v>
      </c>
      <c r="AD1355" s="40">
        <f>+L1355*'Copy Co'!$B$27</f>
        <v>0</v>
      </c>
      <c r="AE1355" s="40">
        <f>+M1355*'Copy Co'!$B$28</f>
        <v>0</v>
      </c>
      <c r="AF1355" s="40">
        <f t="shared" si="194"/>
        <v>100091.58410209911</v>
      </c>
      <c r="AG1355" s="25">
        <f t="shared" si="195"/>
        <v>2345.5841020991065</v>
      </c>
      <c r="AH1355" s="56">
        <f t="shared" si="196"/>
        <v>39338</v>
      </c>
      <c r="AL1355" s="56"/>
      <c r="BF1355" s="2">
        <v>40605</v>
      </c>
      <c r="BG1355" s="3">
        <v>26.2916666666667</v>
      </c>
      <c r="BH1355">
        <v>22</v>
      </c>
      <c r="BI1355">
        <v>4.6666666666666696</v>
      </c>
    </row>
    <row r="1356" spans="1:61" x14ac:dyDescent="0.25">
      <c r="A1356" s="2">
        <v>39339</v>
      </c>
      <c r="B1356" s="7">
        <v>91076</v>
      </c>
      <c r="C1356" s="3">
        <v>0</v>
      </c>
      <c r="D1356" s="7">
        <f t="shared" si="190"/>
        <v>0</v>
      </c>
      <c r="E1356" s="7">
        <f t="shared" si="191"/>
        <v>0</v>
      </c>
      <c r="F1356" s="7">
        <f t="shared" si="192"/>
        <v>0</v>
      </c>
      <c r="G1356" s="11">
        <v>97746</v>
      </c>
      <c r="H1356">
        <v>1</v>
      </c>
      <c r="I1356">
        <v>0</v>
      </c>
      <c r="J1356">
        <v>30</v>
      </c>
      <c r="K1356" s="3">
        <v>14.4166666666667</v>
      </c>
      <c r="L1356" s="3">
        <f t="shared" si="193"/>
        <v>0</v>
      </c>
      <c r="M1356" s="5">
        <v>0</v>
      </c>
      <c r="R1356">
        <v>2007</v>
      </c>
      <c r="S1356" s="1" t="s">
        <v>2</v>
      </c>
      <c r="T1356" s="40">
        <f>+'Copy Co'!$B$17</f>
        <v>51399.602684929596</v>
      </c>
      <c r="U1356">
        <f>+'Copy Co'!$B$18*'All Data'!C1356</f>
        <v>0</v>
      </c>
      <c r="V1356" s="40">
        <f>+D1356*'Copy Co'!$B$19</f>
        <v>0</v>
      </c>
      <c r="W1356" s="40">
        <f>+E1356*'Copy Co'!$B$20</f>
        <v>0</v>
      </c>
      <c r="X1356" s="40">
        <f>+F1356*'Copy Co'!$B$21</f>
        <v>0</v>
      </c>
      <c r="Y1356" s="40">
        <f>+G1356*'Copy Co'!$B$22</f>
        <v>40680.182313310441</v>
      </c>
      <c r="Z1356" s="40">
        <f>+H1356*'Copy Co'!$B$23</f>
        <v>-10610.780657764437</v>
      </c>
      <c r="AA1356" s="40">
        <f>+I1356*'Copy Co'!$B$24</f>
        <v>0</v>
      </c>
      <c r="AB1356" s="40">
        <f>+J1356*'Copy Co'!$B$25</f>
        <v>10104.662678253604</v>
      </c>
      <c r="AC1356" s="40">
        <f>+K1356*'Copy Co'!$B$26</f>
        <v>4516.1223120472514</v>
      </c>
      <c r="AD1356" s="40">
        <f>+L1356*'Copy Co'!$B$27</f>
        <v>0</v>
      </c>
      <c r="AE1356" s="40">
        <f>+M1356*'Copy Co'!$B$28</f>
        <v>0</v>
      </c>
      <c r="AF1356" s="40">
        <f t="shared" si="194"/>
        <v>96089.789330776461</v>
      </c>
      <c r="AG1356" s="25">
        <f t="shared" si="195"/>
        <v>5013.7893307764607</v>
      </c>
      <c r="AH1356" s="56">
        <f t="shared" si="196"/>
        <v>39339</v>
      </c>
      <c r="AL1356" s="56"/>
      <c r="BF1356" s="2">
        <v>40862</v>
      </c>
      <c r="BG1356" s="3">
        <v>26.2916666666667</v>
      </c>
      <c r="BH1356">
        <v>10</v>
      </c>
      <c r="BI1356">
        <v>3.9166666666666701</v>
      </c>
    </row>
    <row r="1357" spans="1:61" x14ac:dyDescent="0.25">
      <c r="A1357" s="2">
        <v>39340</v>
      </c>
      <c r="B1357" s="7">
        <v>86083</v>
      </c>
      <c r="C1357" s="3">
        <v>0</v>
      </c>
      <c r="D1357" s="7">
        <f t="shared" si="190"/>
        <v>0</v>
      </c>
      <c r="E1357" s="7">
        <f t="shared" si="191"/>
        <v>0</v>
      </c>
      <c r="F1357" s="7">
        <f t="shared" si="192"/>
        <v>0</v>
      </c>
      <c r="G1357" s="11">
        <v>91076</v>
      </c>
      <c r="H1357">
        <v>0</v>
      </c>
      <c r="I1357">
        <v>1</v>
      </c>
      <c r="J1357">
        <v>25</v>
      </c>
      <c r="K1357" s="3">
        <v>11.9583333333333</v>
      </c>
      <c r="L1357" s="3">
        <f t="shared" si="193"/>
        <v>0</v>
      </c>
      <c r="M1357" s="5">
        <v>0</v>
      </c>
      <c r="R1357">
        <v>2007</v>
      </c>
      <c r="S1357" s="1" t="s">
        <v>3</v>
      </c>
      <c r="T1357" s="40">
        <f>+'Copy Co'!$B$17</f>
        <v>51399.602684929596</v>
      </c>
      <c r="U1357">
        <f>+'Copy Co'!$B$18*'All Data'!C1357</f>
        <v>0</v>
      </c>
      <c r="V1357" s="40">
        <f>+D1357*'Copy Co'!$B$19</f>
        <v>0</v>
      </c>
      <c r="W1357" s="40">
        <f>+E1357*'Copy Co'!$B$20</f>
        <v>0</v>
      </c>
      <c r="X1357" s="40">
        <f>+F1357*'Copy Co'!$B$21</f>
        <v>0</v>
      </c>
      <c r="Y1357" s="40">
        <f>+G1357*'Copy Co'!$B$22</f>
        <v>37904.244515039609</v>
      </c>
      <c r="Z1357" s="40">
        <f>+H1357*'Copy Co'!$B$23</f>
        <v>0</v>
      </c>
      <c r="AA1357" s="40">
        <f>+I1357*'Copy Co'!$B$24</f>
        <v>-10704.382616627605</v>
      </c>
      <c r="AB1357" s="40">
        <f>+J1357*'Copy Co'!$B$25</f>
        <v>8420.552231878004</v>
      </c>
      <c r="AC1357" s="40">
        <f>+K1357*'Copy Co'!$B$26</f>
        <v>3746.0320912068046</v>
      </c>
      <c r="AD1357" s="40">
        <f>+L1357*'Copy Co'!$B$27</f>
        <v>0</v>
      </c>
      <c r="AE1357" s="40">
        <f>+M1357*'Copy Co'!$B$28</f>
        <v>0</v>
      </c>
      <c r="AF1357" s="40">
        <f t="shared" si="194"/>
        <v>90766.048906426382</v>
      </c>
      <c r="AG1357" s="25">
        <f t="shared" si="195"/>
        <v>4683.048906426382</v>
      </c>
      <c r="AH1357" s="56">
        <f t="shared" si="196"/>
        <v>39340</v>
      </c>
      <c r="AL1357" s="56"/>
      <c r="BF1357" s="2">
        <v>41602</v>
      </c>
      <c r="BG1357" s="3">
        <v>26.2916666666667</v>
      </c>
      <c r="BH1357">
        <v>10</v>
      </c>
      <c r="BI1357">
        <v>4.4583333333333304</v>
      </c>
    </row>
    <row r="1358" spans="1:61" x14ac:dyDescent="0.25">
      <c r="A1358" s="2">
        <v>39341</v>
      </c>
      <c r="B1358" s="7">
        <v>83694</v>
      </c>
      <c r="C1358" s="3">
        <v>0</v>
      </c>
      <c r="D1358" s="7">
        <f t="shared" si="190"/>
        <v>0</v>
      </c>
      <c r="E1358" s="7">
        <f t="shared" si="191"/>
        <v>0</v>
      </c>
      <c r="F1358" s="7">
        <f t="shared" si="192"/>
        <v>0</v>
      </c>
      <c r="G1358" s="11">
        <v>86083</v>
      </c>
      <c r="H1358">
        <v>0</v>
      </c>
      <c r="I1358">
        <v>1</v>
      </c>
      <c r="J1358">
        <v>18</v>
      </c>
      <c r="K1358" s="3">
        <v>9.8333333333333304</v>
      </c>
      <c r="L1358" s="3">
        <f t="shared" si="193"/>
        <v>0</v>
      </c>
      <c r="M1358" s="5">
        <v>0</v>
      </c>
      <c r="R1358">
        <v>2007</v>
      </c>
      <c r="S1358" s="1" t="s">
        <v>4</v>
      </c>
      <c r="T1358" s="40">
        <f>+'Copy Co'!$B$17</f>
        <v>51399.602684929596</v>
      </c>
      <c r="U1358">
        <f>+'Copy Co'!$B$18*'All Data'!C1358</f>
        <v>0</v>
      </c>
      <c r="V1358" s="40">
        <f>+D1358*'Copy Co'!$B$19</f>
        <v>0</v>
      </c>
      <c r="W1358" s="40">
        <f>+E1358*'Copy Co'!$B$20</f>
        <v>0</v>
      </c>
      <c r="X1358" s="40">
        <f>+F1358*'Copy Co'!$B$21</f>
        <v>0</v>
      </c>
      <c r="Y1358" s="40">
        <f>+G1358*'Copy Co'!$B$22</f>
        <v>35826.244900831778</v>
      </c>
      <c r="Z1358" s="40">
        <f>+H1358*'Copy Co'!$B$23</f>
        <v>0</v>
      </c>
      <c r="AA1358" s="40">
        <f>+I1358*'Copy Co'!$B$24</f>
        <v>-10704.382616627605</v>
      </c>
      <c r="AB1358" s="40">
        <f>+J1358*'Copy Co'!$B$25</f>
        <v>6062.7976069521628</v>
      </c>
      <c r="AC1358" s="40">
        <f>+K1358*'Copy Co'!$B$26</f>
        <v>3080.3608833617009</v>
      </c>
      <c r="AD1358" s="40">
        <f>+L1358*'Copy Co'!$B$27</f>
        <v>0</v>
      </c>
      <c r="AE1358" s="40">
        <f>+M1358*'Copy Co'!$B$28</f>
        <v>0</v>
      </c>
      <c r="AF1358" s="40">
        <f t="shared" si="194"/>
        <v>85664.623459447626</v>
      </c>
      <c r="AG1358" s="25">
        <f t="shared" si="195"/>
        <v>1970.6234594476264</v>
      </c>
      <c r="AH1358" s="56">
        <f t="shared" si="196"/>
        <v>39341</v>
      </c>
      <c r="AL1358" s="56"/>
      <c r="BF1358" s="2">
        <v>38409</v>
      </c>
      <c r="BG1358" s="3">
        <v>26.25</v>
      </c>
      <c r="BH1358">
        <v>9</v>
      </c>
      <c r="BI1358">
        <v>5.0416666666666696</v>
      </c>
    </row>
    <row r="1359" spans="1:61" x14ac:dyDescent="0.25">
      <c r="A1359" s="2">
        <v>39342</v>
      </c>
      <c r="B1359" s="7">
        <v>110164</v>
      </c>
      <c r="C1359" s="3">
        <v>2.7916666666666599</v>
      </c>
      <c r="D1359" s="7">
        <f t="shared" si="190"/>
        <v>7.7934027777777395</v>
      </c>
      <c r="E1359" s="7">
        <f t="shared" si="191"/>
        <v>21.75658275462947</v>
      </c>
      <c r="F1359" s="7">
        <f t="shared" si="192"/>
        <v>60.737126856673783</v>
      </c>
      <c r="G1359" s="11">
        <v>83694</v>
      </c>
      <c r="H1359">
        <v>0</v>
      </c>
      <c r="I1359">
        <v>0</v>
      </c>
      <c r="J1359">
        <v>14</v>
      </c>
      <c r="K1359" s="3">
        <v>6</v>
      </c>
      <c r="L1359" s="3">
        <f t="shared" si="193"/>
        <v>16.749999999999957</v>
      </c>
      <c r="M1359" s="5">
        <v>0</v>
      </c>
      <c r="R1359">
        <v>2007</v>
      </c>
      <c r="S1359" s="1" t="s">
        <v>5</v>
      </c>
      <c r="T1359" s="40">
        <f>+'Copy Co'!$B$17</f>
        <v>51399.602684929596</v>
      </c>
      <c r="U1359">
        <f>+'Copy Co'!$B$18*'All Data'!C1359</f>
        <v>137.93559266846509</v>
      </c>
      <c r="V1359" s="40">
        <f>+D1359*'Copy Co'!$B$19</f>
        <v>3273.556979331303</v>
      </c>
      <c r="W1359" s="40">
        <f>+E1359*'Copy Co'!$B$20</f>
        <v>-168.03648157621035</v>
      </c>
      <c r="X1359" s="40">
        <f>+F1359*'Copy Co'!$B$21</f>
        <v>2.9448820291053299</v>
      </c>
      <c r="Y1359" s="40">
        <f>+G1359*'Copy Co'!$B$22</f>
        <v>34831.98472091138</v>
      </c>
      <c r="Z1359" s="40">
        <f>+H1359*'Copy Co'!$B$23</f>
        <v>0</v>
      </c>
      <c r="AA1359" s="40">
        <f>+I1359*'Copy Co'!$B$24</f>
        <v>0</v>
      </c>
      <c r="AB1359" s="40">
        <f>+J1359*'Copy Co'!$B$25</f>
        <v>4715.5092498516824</v>
      </c>
      <c r="AC1359" s="40">
        <f>+K1359*'Copy Co'!$B$26</f>
        <v>1879.5422339156146</v>
      </c>
      <c r="AD1359" s="40">
        <f>+L1359*'Copy Co'!$B$27</f>
        <v>3070.4005339622436</v>
      </c>
      <c r="AE1359" s="40">
        <f>+M1359*'Copy Co'!$B$28</f>
        <v>0</v>
      </c>
      <c r="AF1359" s="40">
        <f t="shared" si="194"/>
        <v>99143.440396023187</v>
      </c>
      <c r="AG1359" s="25">
        <f t="shared" si="195"/>
        <v>-11020.559603976813</v>
      </c>
      <c r="AH1359" s="56">
        <f t="shared" si="196"/>
        <v>39342</v>
      </c>
      <c r="AL1359" s="56"/>
      <c r="BF1359" s="2">
        <v>39756</v>
      </c>
      <c r="BG1359" s="3">
        <v>26.25</v>
      </c>
      <c r="BH1359">
        <v>25</v>
      </c>
      <c r="BI1359">
        <v>6.75</v>
      </c>
    </row>
    <row r="1360" spans="1:61" x14ac:dyDescent="0.25">
      <c r="A1360" s="2">
        <v>39343</v>
      </c>
      <c r="B1360" s="7">
        <v>105162</v>
      </c>
      <c r="C1360" s="3">
        <v>2.875</v>
      </c>
      <c r="D1360" s="7">
        <f t="shared" si="190"/>
        <v>8.265625</v>
      </c>
      <c r="E1360" s="7">
        <f t="shared" si="191"/>
        <v>23.763671875</v>
      </c>
      <c r="F1360" s="7">
        <f t="shared" si="192"/>
        <v>68.320556640625</v>
      </c>
      <c r="G1360" s="11">
        <v>110164</v>
      </c>
      <c r="H1360">
        <v>0</v>
      </c>
      <c r="I1360">
        <v>0</v>
      </c>
      <c r="J1360">
        <v>14</v>
      </c>
      <c r="K1360" s="3">
        <v>5.125</v>
      </c>
      <c r="L1360" s="3">
        <f t="shared" si="193"/>
        <v>14.734375</v>
      </c>
      <c r="M1360" s="5">
        <v>0</v>
      </c>
      <c r="R1360">
        <v>2007</v>
      </c>
      <c r="S1360" s="1" t="s">
        <v>6</v>
      </c>
      <c r="T1360" s="40">
        <f>+'Copy Co'!$B$17</f>
        <v>51399.602684929596</v>
      </c>
      <c r="U1360">
        <f>+'Copy Co'!$B$18*'All Data'!C1360</f>
        <v>142.05307304662858</v>
      </c>
      <c r="V1360" s="40">
        <f>+D1360*'Copy Co'!$B$19</f>
        <v>3471.9101756730697</v>
      </c>
      <c r="W1360" s="40">
        <f>+E1360*'Copy Co'!$B$20</f>
        <v>-183.53818962478658</v>
      </c>
      <c r="X1360" s="40">
        <f>+F1360*'Copy Co'!$B$21</f>
        <v>3.312569920276728</v>
      </c>
      <c r="Y1360" s="40">
        <f>+G1360*'Copy Co'!$B$22</f>
        <v>45848.337572519915</v>
      </c>
      <c r="Z1360" s="40">
        <f>+H1360*'Copy Co'!$B$23</f>
        <v>0</v>
      </c>
      <c r="AA1360" s="40">
        <f>+I1360*'Copy Co'!$B$24</f>
        <v>0</v>
      </c>
      <c r="AB1360" s="40">
        <f>+J1360*'Copy Co'!$B$25</f>
        <v>4715.5092498516824</v>
      </c>
      <c r="AC1360" s="40">
        <f>+K1360*'Copy Co'!$B$26</f>
        <v>1605.4423248029209</v>
      </c>
      <c r="AD1360" s="40">
        <f>+L1360*'Copy Co'!$B$27</f>
        <v>2700.9213652298536</v>
      </c>
      <c r="AE1360" s="40">
        <f>+M1360*'Copy Co'!$B$28</f>
        <v>0</v>
      </c>
      <c r="AF1360" s="40">
        <f t="shared" si="194"/>
        <v>109703.55082634915</v>
      </c>
      <c r="AG1360" s="25">
        <f t="shared" si="195"/>
        <v>4541.5508263491502</v>
      </c>
      <c r="AH1360" s="56">
        <f t="shared" si="196"/>
        <v>39343</v>
      </c>
      <c r="AL1360" s="56"/>
      <c r="BF1360" s="2">
        <v>41606</v>
      </c>
      <c r="BG1360" s="3">
        <v>26.25</v>
      </c>
      <c r="BH1360">
        <v>7</v>
      </c>
      <c r="BI1360">
        <v>2.1666666666666701</v>
      </c>
    </row>
    <row r="1361" spans="1:61" x14ac:dyDescent="0.25">
      <c r="A1361" s="2">
        <v>39344</v>
      </c>
      <c r="B1361" s="7">
        <v>105810</v>
      </c>
      <c r="C1361" s="3">
        <v>0</v>
      </c>
      <c r="D1361" s="7">
        <f t="shared" si="190"/>
        <v>0</v>
      </c>
      <c r="E1361" s="7">
        <f t="shared" si="191"/>
        <v>0</v>
      </c>
      <c r="F1361" s="7">
        <f t="shared" si="192"/>
        <v>0</v>
      </c>
      <c r="G1361" s="11">
        <v>105162</v>
      </c>
      <c r="H1361">
        <v>0</v>
      </c>
      <c r="I1361">
        <v>0</v>
      </c>
      <c r="J1361">
        <v>25</v>
      </c>
      <c r="K1361" s="3">
        <v>12.2916666666667</v>
      </c>
      <c r="L1361" s="3">
        <f t="shared" si="193"/>
        <v>0</v>
      </c>
      <c r="M1361" s="5">
        <v>0</v>
      </c>
      <c r="R1361">
        <v>2007</v>
      </c>
      <c r="S1361" s="1" t="s">
        <v>7</v>
      </c>
      <c r="T1361" s="40">
        <f>+'Copy Co'!$B$17</f>
        <v>51399.602684929596</v>
      </c>
      <c r="U1361">
        <f>+'Copy Co'!$B$18*'All Data'!C1361</f>
        <v>0</v>
      </c>
      <c r="V1361" s="40">
        <f>+D1361*'Copy Co'!$B$19</f>
        <v>0</v>
      </c>
      <c r="W1361" s="40">
        <f>+E1361*'Copy Co'!$B$20</f>
        <v>0</v>
      </c>
      <c r="X1361" s="40">
        <f>+F1361*'Copy Co'!$B$21</f>
        <v>0</v>
      </c>
      <c r="Y1361" s="40">
        <f>+G1361*'Copy Co'!$B$22</f>
        <v>43766.592315106012</v>
      </c>
      <c r="Z1361" s="40">
        <f>+H1361*'Copy Co'!$B$23</f>
        <v>0</v>
      </c>
      <c r="AA1361" s="40">
        <f>+I1361*'Copy Co'!$B$24</f>
        <v>0</v>
      </c>
      <c r="AB1361" s="40">
        <f>+J1361*'Copy Co'!$B$25</f>
        <v>8420.552231878004</v>
      </c>
      <c r="AC1361" s="40">
        <f>+K1361*'Copy Co'!$B$26</f>
        <v>3850.4511042021377</v>
      </c>
      <c r="AD1361" s="40">
        <f>+L1361*'Copy Co'!$B$27</f>
        <v>0</v>
      </c>
      <c r="AE1361" s="40">
        <f>+M1361*'Copy Co'!$B$28</f>
        <v>0</v>
      </c>
      <c r="AF1361" s="40">
        <f t="shared" si="194"/>
        <v>107437.19833611573</v>
      </c>
      <c r="AG1361" s="25">
        <f t="shared" si="195"/>
        <v>1627.1983361157327</v>
      </c>
      <c r="AH1361" s="56">
        <f t="shared" si="196"/>
        <v>39344</v>
      </c>
      <c r="AL1361" s="56"/>
      <c r="BF1361" s="2">
        <v>39515</v>
      </c>
      <c r="BG1361" s="3">
        <v>26.2083333333333</v>
      </c>
      <c r="BH1361">
        <v>16</v>
      </c>
      <c r="BI1361">
        <v>7.625</v>
      </c>
    </row>
    <row r="1362" spans="1:61" x14ac:dyDescent="0.25">
      <c r="A1362" s="2">
        <v>39345</v>
      </c>
      <c r="B1362" s="7">
        <v>112665</v>
      </c>
      <c r="C1362" s="3">
        <v>0</v>
      </c>
      <c r="D1362" s="7">
        <f t="shared" si="190"/>
        <v>0</v>
      </c>
      <c r="E1362" s="7">
        <f t="shared" si="191"/>
        <v>0</v>
      </c>
      <c r="F1362" s="7">
        <f t="shared" si="192"/>
        <v>0</v>
      </c>
      <c r="G1362" s="11">
        <v>105810</v>
      </c>
      <c r="H1362">
        <v>0</v>
      </c>
      <c r="I1362">
        <v>0</v>
      </c>
      <c r="J1362">
        <v>17</v>
      </c>
      <c r="K1362" s="3">
        <v>8.1666666666666696</v>
      </c>
      <c r="L1362" s="3">
        <f t="shared" si="193"/>
        <v>0</v>
      </c>
      <c r="M1362" s="5">
        <v>0</v>
      </c>
      <c r="R1362">
        <v>2007</v>
      </c>
      <c r="S1362" s="1" t="s">
        <v>1</v>
      </c>
      <c r="T1362" s="40">
        <f>+'Copy Co'!$B$17</f>
        <v>51399.602684929596</v>
      </c>
      <c r="U1362">
        <f>+'Copy Co'!$B$18*'All Data'!C1362</f>
        <v>0</v>
      </c>
      <c r="V1362" s="40">
        <f>+D1362*'Copy Co'!$B$19</f>
        <v>0</v>
      </c>
      <c r="W1362" s="40">
        <f>+E1362*'Copy Co'!$B$20</f>
        <v>0</v>
      </c>
      <c r="X1362" s="40">
        <f>+F1362*'Copy Co'!$B$21</f>
        <v>0</v>
      </c>
      <c r="Y1362" s="40">
        <f>+G1362*'Copy Co'!$B$22</f>
        <v>44036.278625942519</v>
      </c>
      <c r="Z1362" s="40">
        <f>+H1362*'Copy Co'!$B$23</f>
        <v>0</v>
      </c>
      <c r="AA1362" s="40">
        <f>+I1362*'Copy Co'!$B$24</f>
        <v>0</v>
      </c>
      <c r="AB1362" s="40">
        <f>+J1362*'Copy Co'!$B$25</f>
        <v>5725.9755176770432</v>
      </c>
      <c r="AC1362" s="40">
        <f>+K1362*'Copy Co'!$B$26</f>
        <v>2558.2658183851431</v>
      </c>
      <c r="AD1362" s="40">
        <f>+L1362*'Copy Co'!$B$27</f>
        <v>0</v>
      </c>
      <c r="AE1362" s="40">
        <f>+M1362*'Copy Co'!$B$28</f>
        <v>0</v>
      </c>
      <c r="AF1362" s="40">
        <f t="shared" si="194"/>
        <v>103720.12264693431</v>
      </c>
      <c r="AG1362" s="25">
        <f t="shared" si="195"/>
        <v>-8944.8773530656908</v>
      </c>
      <c r="AH1362" s="56">
        <f t="shared" si="196"/>
        <v>39345</v>
      </c>
      <c r="AL1362" s="56"/>
      <c r="BF1362" s="2">
        <v>40260</v>
      </c>
      <c r="BG1362" s="3">
        <v>26.2083333333333</v>
      </c>
      <c r="BH1362">
        <v>15</v>
      </c>
      <c r="BI1362">
        <v>7.9166666666666696</v>
      </c>
    </row>
    <row r="1363" spans="1:61" x14ac:dyDescent="0.25">
      <c r="A1363" s="2">
        <v>39346</v>
      </c>
      <c r="B1363" s="7">
        <v>94560</v>
      </c>
      <c r="C1363" s="3">
        <v>0</v>
      </c>
      <c r="D1363" s="7">
        <f t="shared" si="190"/>
        <v>0</v>
      </c>
      <c r="E1363" s="7">
        <f t="shared" si="191"/>
        <v>0</v>
      </c>
      <c r="F1363" s="7">
        <f t="shared" si="192"/>
        <v>0</v>
      </c>
      <c r="G1363" s="11">
        <v>112665</v>
      </c>
      <c r="H1363">
        <v>1</v>
      </c>
      <c r="I1363">
        <v>0</v>
      </c>
      <c r="J1363">
        <v>14</v>
      </c>
      <c r="K1363" s="3">
        <v>8.125</v>
      </c>
      <c r="L1363" s="3">
        <f t="shared" si="193"/>
        <v>0</v>
      </c>
      <c r="M1363" s="5">
        <v>0</v>
      </c>
      <c r="R1363">
        <v>2007</v>
      </c>
      <c r="S1363" s="1" t="s">
        <v>2</v>
      </c>
      <c r="T1363" s="40">
        <f>+'Copy Co'!$B$17</f>
        <v>51399.602684929596</v>
      </c>
      <c r="U1363">
        <f>+'Copy Co'!$B$18*'All Data'!C1363</f>
        <v>0</v>
      </c>
      <c r="V1363" s="40">
        <f>+D1363*'Copy Co'!$B$19</f>
        <v>0</v>
      </c>
      <c r="W1363" s="40">
        <f>+E1363*'Copy Co'!$B$20</f>
        <v>0</v>
      </c>
      <c r="X1363" s="40">
        <f>+F1363*'Copy Co'!$B$21</f>
        <v>0</v>
      </c>
      <c r="Y1363" s="40">
        <f>+G1363*'Copy Co'!$B$22</f>
        <v>46889.210201226859</v>
      </c>
      <c r="Z1363" s="40">
        <f>+H1363*'Copy Co'!$B$23</f>
        <v>-10610.780657764437</v>
      </c>
      <c r="AA1363" s="40">
        <f>+I1363*'Copy Co'!$B$24</f>
        <v>0</v>
      </c>
      <c r="AB1363" s="40">
        <f>+J1363*'Copy Co'!$B$25</f>
        <v>4715.5092498516824</v>
      </c>
      <c r="AC1363" s="40">
        <f>+K1363*'Copy Co'!$B$26</f>
        <v>2545.2134417607281</v>
      </c>
      <c r="AD1363" s="40">
        <f>+L1363*'Copy Co'!$B$27</f>
        <v>0</v>
      </c>
      <c r="AE1363" s="40">
        <f>+M1363*'Copy Co'!$B$28</f>
        <v>0</v>
      </c>
      <c r="AF1363" s="40">
        <f t="shared" si="194"/>
        <v>94938.754920004445</v>
      </c>
      <c r="AG1363" s="25">
        <f t="shared" si="195"/>
        <v>378.75492000444501</v>
      </c>
      <c r="AH1363" s="56">
        <f t="shared" si="196"/>
        <v>39346</v>
      </c>
      <c r="AL1363" s="56"/>
      <c r="BF1363" s="2">
        <v>40624</v>
      </c>
      <c r="BG1363" s="3">
        <v>26.2083333333333</v>
      </c>
      <c r="BH1363">
        <v>17</v>
      </c>
      <c r="BI1363">
        <v>8.0833333333333304</v>
      </c>
    </row>
    <row r="1364" spans="1:61" x14ac:dyDescent="0.25">
      <c r="A1364" s="2">
        <v>39347</v>
      </c>
      <c r="B1364" s="7">
        <v>98799</v>
      </c>
      <c r="C1364" s="3">
        <v>0.875</v>
      </c>
      <c r="D1364" s="7">
        <f t="shared" si="190"/>
        <v>0.765625</v>
      </c>
      <c r="E1364" s="7">
        <f t="shared" si="191"/>
        <v>0.669921875</v>
      </c>
      <c r="F1364" s="7">
        <f t="shared" si="192"/>
        <v>0.586181640625</v>
      </c>
      <c r="G1364" s="11">
        <v>94560</v>
      </c>
      <c r="H1364">
        <v>0</v>
      </c>
      <c r="I1364">
        <v>1</v>
      </c>
      <c r="J1364">
        <v>22</v>
      </c>
      <c r="K1364" s="3">
        <v>13.5833333333333</v>
      </c>
      <c r="L1364" s="3">
        <f t="shared" si="193"/>
        <v>11.885416666666638</v>
      </c>
      <c r="M1364" s="5">
        <v>0</v>
      </c>
      <c r="R1364">
        <v>2007</v>
      </c>
      <c r="S1364" s="1" t="s">
        <v>3</v>
      </c>
      <c r="T1364" s="40">
        <f>+'Copy Co'!$B$17</f>
        <v>51399.602684929596</v>
      </c>
      <c r="U1364">
        <f>+'Copy Co'!$B$18*'All Data'!C1364</f>
        <v>43.23354397071305</v>
      </c>
      <c r="V1364" s="40">
        <f>+D1364*'Copy Co'!$B$19</f>
        <v>321.59470436291195</v>
      </c>
      <c r="W1364" s="40">
        <f>+E1364*'Copy Co'!$B$20</f>
        <v>-5.1741266574588476</v>
      </c>
      <c r="X1364" s="40">
        <f>+F1364*'Copy Co'!$B$21</f>
        <v>2.842142637635094E-2</v>
      </c>
      <c r="Y1364" s="40">
        <f>+G1364*'Copy Co'!$B$22</f>
        <v>39354.224618364286</v>
      </c>
      <c r="Z1364" s="40">
        <f>+H1364*'Copy Co'!$B$23</f>
        <v>0</v>
      </c>
      <c r="AA1364" s="40">
        <f>+I1364*'Copy Co'!$B$24</f>
        <v>-10704.382616627605</v>
      </c>
      <c r="AB1364" s="40">
        <f>+J1364*'Copy Co'!$B$25</f>
        <v>7410.0859640526432</v>
      </c>
      <c r="AC1364" s="40">
        <f>+K1364*'Copy Co'!$B$26</f>
        <v>4255.0747795589505</v>
      </c>
      <c r="AD1364" s="40">
        <f>+L1364*'Copy Co'!$B$27</f>
        <v>2178.6859510266918</v>
      </c>
      <c r="AE1364" s="40">
        <f>+M1364*'Copy Co'!$B$28</f>
        <v>0</v>
      </c>
      <c r="AF1364" s="40">
        <f t="shared" si="194"/>
        <v>94252.97392440711</v>
      </c>
      <c r="AG1364" s="25">
        <f t="shared" si="195"/>
        <v>-4546.0260755928903</v>
      </c>
      <c r="AH1364" s="56">
        <f t="shared" si="196"/>
        <v>39347</v>
      </c>
      <c r="AL1364" s="56"/>
      <c r="BF1364" s="2">
        <v>41342</v>
      </c>
      <c r="BG1364" s="3">
        <v>26.2083333333333</v>
      </c>
      <c r="BH1364">
        <v>23</v>
      </c>
      <c r="BI1364">
        <v>10.75</v>
      </c>
    </row>
    <row r="1365" spans="1:61" x14ac:dyDescent="0.25">
      <c r="A1365" s="2">
        <v>39348</v>
      </c>
      <c r="B1365" s="7">
        <v>118286</v>
      </c>
      <c r="C1365" s="3">
        <v>12</v>
      </c>
      <c r="D1365" s="7">
        <f t="shared" si="190"/>
        <v>144</v>
      </c>
      <c r="E1365" s="7">
        <f t="shared" si="191"/>
        <v>1728</v>
      </c>
      <c r="F1365" s="7">
        <f t="shared" si="192"/>
        <v>20736</v>
      </c>
      <c r="G1365" s="11">
        <v>98799</v>
      </c>
      <c r="H1365">
        <v>0</v>
      </c>
      <c r="I1365">
        <v>1</v>
      </c>
      <c r="J1365">
        <v>25</v>
      </c>
      <c r="K1365" s="3">
        <v>11.5416666666667</v>
      </c>
      <c r="L1365" s="3">
        <f t="shared" si="193"/>
        <v>138.5000000000004</v>
      </c>
      <c r="M1365" s="5">
        <v>0</v>
      </c>
      <c r="R1365">
        <v>2007</v>
      </c>
      <c r="S1365" s="1" t="s">
        <v>4</v>
      </c>
      <c r="T1365" s="40">
        <f>+'Copy Co'!$B$17</f>
        <v>51399.602684929596</v>
      </c>
      <c r="U1365">
        <f>+'Copy Co'!$B$18*'All Data'!C1365</f>
        <v>592.9171744554933</v>
      </c>
      <c r="V1365" s="40">
        <f>+D1365*'Copy Co'!$B$19</f>
        <v>60486.057049155032</v>
      </c>
      <c r="W1365" s="40">
        <f>+E1365*'Copy Co'!$B$20</f>
        <v>-13346.169453100614</v>
      </c>
      <c r="X1365" s="40">
        <f>+F1365*'Copy Co'!$B$21</f>
        <v>1005.399447024029</v>
      </c>
      <c r="Y1365" s="40">
        <f>+G1365*'Copy Co'!$B$22</f>
        <v>41118.422568419766</v>
      </c>
      <c r="Z1365" s="40">
        <f>+H1365*'Copy Co'!$B$23</f>
        <v>0</v>
      </c>
      <c r="AA1365" s="40">
        <f>+I1365*'Copy Co'!$B$24</f>
        <v>-10704.382616627605</v>
      </c>
      <c r="AB1365" s="40">
        <f>+J1365*'Copy Co'!$B$25</f>
        <v>8420.552231878004</v>
      </c>
      <c r="AC1365" s="40">
        <f>+K1365*'Copy Co'!$B$26</f>
        <v>3615.5083249626855</v>
      </c>
      <c r="AD1365" s="40">
        <f>+L1365*'Copy Co'!$B$27</f>
        <v>25388.087997240182</v>
      </c>
      <c r="AE1365" s="40">
        <f>+M1365*'Copy Co'!$B$28</f>
        <v>0</v>
      </c>
      <c r="AF1365" s="40">
        <f t="shared" si="194"/>
        <v>167975.99540833657</v>
      </c>
      <c r="AG1365" s="25">
        <f t="shared" si="195"/>
        <v>49689.995408336574</v>
      </c>
      <c r="AH1365" s="56">
        <f t="shared" si="196"/>
        <v>39348</v>
      </c>
      <c r="AL1365" s="56"/>
      <c r="BF1365" s="2">
        <v>38333</v>
      </c>
      <c r="BG1365" s="3">
        <v>26.1666666666667</v>
      </c>
      <c r="BH1365">
        <v>9</v>
      </c>
      <c r="BI1365">
        <v>3.4166666666666701</v>
      </c>
    </row>
    <row r="1366" spans="1:61" x14ac:dyDescent="0.25">
      <c r="A1366" s="2">
        <v>39349</v>
      </c>
      <c r="B1366" s="7">
        <v>183372</v>
      </c>
      <c r="C1366" s="3">
        <v>17.8333333333333</v>
      </c>
      <c r="D1366" s="7">
        <f t="shared" si="190"/>
        <v>318.02777777777658</v>
      </c>
      <c r="E1366" s="7">
        <f t="shared" si="191"/>
        <v>5671.4953703703386</v>
      </c>
      <c r="F1366" s="7">
        <f t="shared" si="192"/>
        <v>101141.66743827084</v>
      </c>
      <c r="G1366" s="11">
        <v>118286</v>
      </c>
      <c r="H1366">
        <v>0</v>
      </c>
      <c r="I1366">
        <v>0</v>
      </c>
      <c r="J1366">
        <v>10</v>
      </c>
      <c r="K1366" s="3">
        <v>5.9166666666666696</v>
      </c>
      <c r="L1366" s="3">
        <f t="shared" si="193"/>
        <v>105.51388888888874</v>
      </c>
      <c r="M1366" s="5">
        <v>0</v>
      </c>
      <c r="R1366">
        <v>2007</v>
      </c>
      <c r="S1366" s="1" t="s">
        <v>5</v>
      </c>
      <c r="T1366" s="40">
        <f>+'Copy Co'!$B$17</f>
        <v>51399.602684929596</v>
      </c>
      <c r="U1366">
        <f>+'Copy Co'!$B$18*'All Data'!C1366</f>
        <v>881.14080092691188</v>
      </c>
      <c r="V1366" s="40">
        <f>+D1366*'Copy Co'!$B$19</f>
        <v>133585.04381862911</v>
      </c>
      <c r="W1366" s="40">
        <f>+E1366*'Copy Co'!$B$20</f>
        <v>-43803.667977684127</v>
      </c>
      <c r="X1366" s="40">
        <f>+F1366*'Copy Co'!$B$21</f>
        <v>4903.9244074809867</v>
      </c>
      <c r="Y1366" s="40">
        <f>+G1366*'Copy Co'!$B$22</f>
        <v>49228.572474702174</v>
      </c>
      <c r="Z1366" s="40">
        <f>+H1366*'Copy Co'!$B$23</f>
        <v>0</v>
      </c>
      <c r="AA1366" s="40">
        <f>+I1366*'Copy Co'!$B$24</f>
        <v>0</v>
      </c>
      <c r="AB1366" s="40">
        <f>+J1366*'Copy Co'!$B$25</f>
        <v>3368.2208927512015</v>
      </c>
      <c r="AC1366" s="40">
        <f>+K1366*'Copy Co'!$B$26</f>
        <v>1853.4374806667875</v>
      </c>
      <c r="AD1366" s="40">
        <f>+L1366*'Copy Co'!$B$27</f>
        <v>19341.486614022549</v>
      </c>
      <c r="AE1366" s="40">
        <f>+M1366*'Copy Co'!$B$28</f>
        <v>0</v>
      </c>
      <c r="AF1366" s="40">
        <f t="shared" si="194"/>
        <v>220757.76119642521</v>
      </c>
      <c r="AG1366" s="25">
        <f t="shared" si="195"/>
        <v>37385.761196425214</v>
      </c>
      <c r="AH1366" s="56">
        <f t="shared" si="196"/>
        <v>39349</v>
      </c>
      <c r="AL1366" s="56"/>
      <c r="BF1366" s="2">
        <v>39030</v>
      </c>
      <c r="BG1366" s="3">
        <v>26.1666666666667</v>
      </c>
      <c r="BH1366">
        <v>22</v>
      </c>
      <c r="BI1366">
        <v>7.2916666666666696</v>
      </c>
    </row>
    <row r="1367" spans="1:61" x14ac:dyDescent="0.25">
      <c r="A1367" s="2">
        <v>39350</v>
      </c>
      <c r="B1367" s="7">
        <v>182022</v>
      </c>
      <c r="C1367" s="3">
        <v>13.875</v>
      </c>
      <c r="D1367" s="7">
        <f t="shared" si="190"/>
        <v>192.515625</v>
      </c>
      <c r="E1367" s="7">
        <f t="shared" si="191"/>
        <v>2671.154296875</v>
      </c>
      <c r="F1367" s="7">
        <f t="shared" si="192"/>
        <v>37062.265869140625</v>
      </c>
      <c r="G1367" s="11">
        <v>183372</v>
      </c>
      <c r="H1367">
        <v>0</v>
      </c>
      <c r="I1367">
        <v>0</v>
      </c>
      <c r="J1367">
        <v>10</v>
      </c>
      <c r="K1367" s="3">
        <v>6.6666666666666696</v>
      </c>
      <c r="L1367" s="3">
        <f t="shared" si="193"/>
        <v>92.500000000000043</v>
      </c>
      <c r="M1367" s="5">
        <v>0</v>
      </c>
      <c r="R1367">
        <v>2007</v>
      </c>
      <c r="S1367" s="1" t="s">
        <v>6</v>
      </c>
      <c r="T1367" s="40">
        <f>+'Copy Co'!$B$17</f>
        <v>51399.602684929596</v>
      </c>
      <c r="U1367">
        <f>+'Copy Co'!$B$18*'All Data'!C1367</f>
        <v>685.56048296416407</v>
      </c>
      <c r="V1367" s="40">
        <f>+D1367*'Copy Co'!$B$19</f>
        <v>80864.660254192611</v>
      </c>
      <c r="W1367" s="40">
        <f>+E1367*'Copy Co'!$B$20</f>
        <v>-20630.600625851606</v>
      </c>
      <c r="X1367" s="40">
        <f>+F1367*'Copy Co'!$B$21</f>
        <v>1796.989853891374</v>
      </c>
      <c r="Y1367" s="40">
        <f>+G1367*'Copy Co'!$B$22</f>
        <v>76316.231775789929</v>
      </c>
      <c r="Z1367" s="40">
        <f>+H1367*'Copy Co'!$B$23</f>
        <v>0</v>
      </c>
      <c r="AA1367" s="40">
        <f>+I1367*'Copy Co'!$B$24</f>
        <v>0</v>
      </c>
      <c r="AB1367" s="40">
        <f>+J1367*'Copy Co'!$B$25</f>
        <v>3368.2208927512015</v>
      </c>
      <c r="AC1367" s="40">
        <f>+K1367*'Copy Co'!$B$26</f>
        <v>2088.3802599062392</v>
      </c>
      <c r="AD1367" s="40">
        <f>+L1367*'Copy Co'!$B$27</f>
        <v>16955.943247254232</v>
      </c>
      <c r="AE1367" s="40">
        <f>+M1367*'Copy Co'!$B$28</f>
        <v>0</v>
      </c>
      <c r="AF1367" s="40">
        <f t="shared" si="194"/>
        <v>212844.98882582775</v>
      </c>
      <c r="AG1367" s="25">
        <f t="shared" si="195"/>
        <v>30822.98882582775</v>
      </c>
      <c r="AH1367" s="56">
        <f t="shared" si="196"/>
        <v>39350</v>
      </c>
      <c r="AL1367" s="56"/>
      <c r="BF1367" s="2">
        <v>39539</v>
      </c>
      <c r="BG1367" s="3">
        <v>26.1666666666667</v>
      </c>
      <c r="BH1367">
        <v>12</v>
      </c>
      <c r="BI1367">
        <v>5.5833333333333304</v>
      </c>
    </row>
    <row r="1368" spans="1:61" x14ac:dyDescent="0.25">
      <c r="A1368" s="2">
        <v>39351</v>
      </c>
      <c r="B1368" s="7">
        <v>162344</v>
      </c>
      <c r="C1368" s="3">
        <v>9.0833333333333393</v>
      </c>
      <c r="D1368" s="7">
        <f t="shared" si="190"/>
        <v>82.506944444444557</v>
      </c>
      <c r="E1368" s="7">
        <f t="shared" si="191"/>
        <v>749.43807870370517</v>
      </c>
      <c r="F1368" s="7">
        <f t="shared" si="192"/>
        <v>6807.3958815586602</v>
      </c>
      <c r="G1368" s="11">
        <v>182022</v>
      </c>
      <c r="H1368">
        <v>0</v>
      </c>
      <c r="I1368">
        <v>0</v>
      </c>
      <c r="J1368">
        <v>10</v>
      </c>
      <c r="K1368" s="3">
        <v>7.1666666666666696</v>
      </c>
      <c r="L1368" s="3">
        <f t="shared" si="193"/>
        <v>65.097222222222285</v>
      </c>
      <c r="M1368" s="5">
        <v>0</v>
      </c>
      <c r="R1368">
        <v>2007</v>
      </c>
      <c r="S1368" s="1" t="s">
        <v>7</v>
      </c>
      <c r="T1368" s="40">
        <f>+'Copy Co'!$B$17</f>
        <v>51399.602684929596</v>
      </c>
      <c r="U1368">
        <f>+'Copy Co'!$B$18*'All Data'!C1368</f>
        <v>448.80536121978338</v>
      </c>
      <c r="V1368" s="40">
        <f>+D1368*'Copy Co'!$B$19</f>
        <v>34656.387143181513</v>
      </c>
      <c r="W1368" s="40">
        <f>+E1368*'Copy Co'!$B$20</f>
        <v>-5788.268282977896</v>
      </c>
      <c r="X1368" s="40">
        <f>+F1368*'Copy Co'!$B$21</f>
        <v>330.06134524463397</v>
      </c>
      <c r="Y1368" s="40">
        <f>+G1368*'Copy Co'!$B$22</f>
        <v>75754.385294880543</v>
      </c>
      <c r="Z1368" s="40">
        <f>+H1368*'Copy Co'!$B$23</f>
        <v>0</v>
      </c>
      <c r="AA1368" s="40">
        <f>+I1368*'Copy Co'!$B$24</f>
        <v>0</v>
      </c>
      <c r="AB1368" s="40">
        <f>+J1368*'Copy Co'!$B$25</f>
        <v>3368.2208927512015</v>
      </c>
      <c r="AC1368" s="40">
        <f>+K1368*'Copy Co'!$B$26</f>
        <v>2245.008779399207</v>
      </c>
      <c r="AD1368" s="40">
        <f>+L1368*'Copy Co'!$B$27</f>
        <v>11932.808708690785</v>
      </c>
      <c r="AE1368" s="40">
        <f>+M1368*'Copy Co'!$B$28</f>
        <v>0</v>
      </c>
      <c r="AF1368" s="40">
        <f t="shared" si="194"/>
        <v>174347.01192731937</v>
      </c>
      <c r="AG1368" s="25">
        <f t="shared" si="195"/>
        <v>12003.01192731937</v>
      </c>
      <c r="AH1368" s="56">
        <f t="shared" si="196"/>
        <v>39351</v>
      </c>
      <c r="AL1368" s="56"/>
      <c r="BF1368" s="2">
        <v>38335</v>
      </c>
      <c r="BG1368" s="3">
        <v>26.125</v>
      </c>
      <c r="BH1368">
        <v>12</v>
      </c>
      <c r="BI1368">
        <v>4.8333333333333304</v>
      </c>
    </row>
    <row r="1369" spans="1:61" x14ac:dyDescent="0.25">
      <c r="A1369" s="2">
        <v>39352</v>
      </c>
      <c r="B1369" s="7">
        <v>131898</v>
      </c>
      <c r="C1369" s="3">
        <v>1.75</v>
      </c>
      <c r="D1369" s="7">
        <f t="shared" si="190"/>
        <v>3.0625</v>
      </c>
      <c r="E1369" s="7">
        <f t="shared" si="191"/>
        <v>5.359375</v>
      </c>
      <c r="F1369" s="7">
        <f t="shared" si="192"/>
        <v>9.37890625</v>
      </c>
      <c r="G1369" s="11">
        <v>162344</v>
      </c>
      <c r="H1369">
        <v>0</v>
      </c>
      <c r="I1369">
        <v>0</v>
      </c>
      <c r="J1369">
        <v>15</v>
      </c>
      <c r="K1369" s="3">
        <v>8.625</v>
      </c>
      <c r="L1369" s="3">
        <f t="shared" si="193"/>
        <v>15.09375</v>
      </c>
      <c r="M1369" s="5">
        <v>0</v>
      </c>
      <c r="R1369">
        <v>2007</v>
      </c>
      <c r="S1369" s="1" t="s">
        <v>1</v>
      </c>
      <c r="T1369" s="40">
        <f>+'Copy Co'!$B$17</f>
        <v>51399.602684929596</v>
      </c>
      <c r="U1369">
        <f>+'Copy Co'!$B$18*'All Data'!C1369</f>
        <v>86.467087941426101</v>
      </c>
      <c r="V1369" s="40">
        <f>+D1369*'Copy Co'!$B$19</f>
        <v>1286.3788174516478</v>
      </c>
      <c r="W1369" s="40">
        <f>+E1369*'Copy Co'!$B$20</f>
        <v>-41.393013259670781</v>
      </c>
      <c r="X1369" s="40">
        <f>+F1369*'Copy Co'!$B$21</f>
        <v>0.45474282202161503</v>
      </c>
      <c r="Y1369" s="40">
        <f>+G1369*'Copy Co'!$B$22</f>
        <v>67564.744516113904</v>
      </c>
      <c r="Z1369" s="40">
        <f>+H1369*'Copy Co'!$B$23</f>
        <v>0</v>
      </c>
      <c r="AA1369" s="40">
        <f>+I1369*'Copy Co'!$B$24</f>
        <v>0</v>
      </c>
      <c r="AB1369" s="40">
        <f>+J1369*'Copy Co'!$B$25</f>
        <v>5052.331339126802</v>
      </c>
      <c r="AC1369" s="40">
        <f>+K1369*'Copy Co'!$B$26</f>
        <v>2701.8419612536959</v>
      </c>
      <c r="AD1369" s="40">
        <f>+L1369*'Copy Co'!$B$27</f>
        <v>2766.7974960891183</v>
      </c>
      <c r="AE1369" s="40">
        <f>+M1369*'Copy Co'!$B$28</f>
        <v>0</v>
      </c>
      <c r="AF1369" s="40">
        <f t="shared" si="194"/>
        <v>130817.22563246854</v>
      </c>
      <c r="AG1369" s="25">
        <f t="shared" si="195"/>
        <v>-1080.7743675314559</v>
      </c>
      <c r="AH1369" s="56">
        <f t="shared" si="196"/>
        <v>39352</v>
      </c>
      <c r="AL1369" s="56"/>
      <c r="BF1369" s="2">
        <v>42326</v>
      </c>
      <c r="BG1369" s="3">
        <v>26.125</v>
      </c>
      <c r="BH1369">
        <v>16</v>
      </c>
      <c r="BI1369">
        <v>8</v>
      </c>
    </row>
    <row r="1370" spans="1:61" x14ac:dyDescent="0.25">
      <c r="A1370" s="2">
        <v>39353</v>
      </c>
      <c r="B1370" s="7">
        <v>114494</v>
      </c>
      <c r="C1370" s="3">
        <v>0</v>
      </c>
      <c r="D1370" s="7">
        <f t="shared" si="190"/>
        <v>0</v>
      </c>
      <c r="E1370" s="7">
        <f t="shared" si="191"/>
        <v>0</v>
      </c>
      <c r="F1370" s="7">
        <f t="shared" si="192"/>
        <v>0</v>
      </c>
      <c r="G1370" s="11">
        <v>131898</v>
      </c>
      <c r="H1370">
        <v>1</v>
      </c>
      <c r="I1370">
        <v>0</v>
      </c>
      <c r="J1370">
        <v>30</v>
      </c>
      <c r="K1370" s="3">
        <v>19.7083333333333</v>
      </c>
      <c r="L1370" s="3">
        <f t="shared" si="193"/>
        <v>0</v>
      </c>
      <c r="M1370" s="5">
        <v>0</v>
      </c>
      <c r="R1370">
        <v>2007</v>
      </c>
      <c r="S1370" s="1" t="s">
        <v>2</v>
      </c>
      <c r="T1370" s="40">
        <f>+'Copy Co'!$B$17</f>
        <v>51399.602684929596</v>
      </c>
      <c r="U1370">
        <f>+'Copy Co'!$B$18*'All Data'!C1370</f>
        <v>0</v>
      </c>
      <c r="V1370" s="40">
        <f>+D1370*'Copy Co'!$B$19</f>
        <v>0</v>
      </c>
      <c r="W1370" s="40">
        <f>+E1370*'Copy Co'!$B$20</f>
        <v>0</v>
      </c>
      <c r="X1370" s="40">
        <f>+F1370*'Copy Co'!$B$21</f>
        <v>0</v>
      </c>
      <c r="Y1370" s="40">
        <f>+G1370*'Copy Co'!$B$22</f>
        <v>54893.64973258262</v>
      </c>
      <c r="Z1370" s="40">
        <f>+H1370*'Copy Co'!$B$23</f>
        <v>-10610.780657764437</v>
      </c>
      <c r="AA1370" s="40">
        <f>+I1370*'Copy Co'!$B$24</f>
        <v>0</v>
      </c>
      <c r="AB1370" s="40">
        <f>+J1370*'Copy Co'!$B$25</f>
        <v>10104.662678253604</v>
      </c>
      <c r="AC1370" s="40">
        <f>+K1370*'Copy Co'!$B$26</f>
        <v>6173.7741433478068</v>
      </c>
      <c r="AD1370" s="40">
        <f>+L1370*'Copy Co'!$B$27</f>
        <v>0</v>
      </c>
      <c r="AE1370" s="40">
        <f>+M1370*'Copy Co'!$B$28</f>
        <v>0</v>
      </c>
      <c r="AF1370" s="40">
        <f t="shared" si="194"/>
        <v>111960.90858134918</v>
      </c>
      <c r="AG1370" s="25">
        <f t="shared" si="195"/>
        <v>-2533.0914186508162</v>
      </c>
      <c r="AH1370" s="56">
        <f t="shared" si="196"/>
        <v>39353</v>
      </c>
      <c r="AL1370" s="56"/>
      <c r="BF1370" s="2">
        <v>39896</v>
      </c>
      <c r="BG1370" s="3">
        <v>26.0833333333333</v>
      </c>
      <c r="BH1370">
        <v>15</v>
      </c>
      <c r="BI1370">
        <v>8</v>
      </c>
    </row>
    <row r="1371" spans="1:61" x14ac:dyDescent="0.25">
      <c r="A1371" s="2">
        <v>39354</v>
      </c>
      <c r="B1371" s="7">
        <v>244606</v>
      </c>
      <c r="C1371" s="3">
        <v>25.8333333333333</v>
      </c>
      <c r="D1371" s="7">
        <f t="shared" si="190"/>
        <v>667.36111111110938</v>
      </c>
      <c r="E1371" s="7">
        <f t="shared" si="191"/>
        <v>17240.162037036971</v>
      </c>
      <c r="F1371" s="7">
        <f t="shared" si="192"/>
        <v>445370.85262345447</v>
      </c>
      <c r="G1371" s="11">
        <v>114494</v>
      </c>
      <c r="H1371">
        <v>0</v>
      </c>
      <c r="I1371">
        <v>1</v>
      </c>
      <c r="J1371">
        <v>21</v>
      </c>
      <c r="K1371" s="3">
        <v>8.9166666666666696</v>
      </c>
      <c r="L1371" s="3">
        <f t="shared" si="193"/>
        <v>230.347222222222</v>
      </c>
      <c r="M1371" s="5">
        <v>0</v>
      </c>
      <c r="R1371">
        <v>2007</v>
      </c>
      <c r="S1371" s="1" t="s">
        <v>3</v>
      </c>
      <c r="T1371" s="40">
        <f>+'Copy Co'!$B$17</f>
        <v>51399.602684929596</v>
      </c>
      <c r="U1371">
        <f>+'Copy Co'!$B$18*'All Data'!C1371</f>
        <v>1276.4189172305742</v>
      </c>
      <c r="V1371" s="40">
        <f>+D1371*'Copy Co'!$B$19</f>
        <v>280319.73777120869</v>
      </c>
      <c r="W1371" s="40">
        <f>+E1371*'Copy Co'!$B$20</f>
        <v>-133154.00691273593</v>
      </c>
      <c r="X1371" s="40">
        <f>+F1371*'Copy Co'!$B$21</f>
        <v>21594.116943877383</v>
      </c>
      <c r="Y1371" s="40">
        <f>+G1371*'Copy Co'!$B$22</f>
        <v>47650.408137214472</v>
      </c>
      <c r="Z1371" s="40">
        <f>+H1371*'Copy Co'!$B$23</f>
        <v>0</v>
      </c>
      <c r="AA1371" s="40">
        <f>+I1371*'Copy Co'!$B$24</f>
        <v>-10704.382616627605</v>
      </c>
      <c r="AB1371" s="40">
        <f>+J1371*'Copy Co'!$B$25</f>
        <v>7073.2638747775236</v>
      </c>
      <c r="AC1371" s="40">
        <f>+K1371*'Copy Co'!$B$26</f>
        <v>2793.2085976245949</v>
      </c>
      <c r="AD1371" s="40">
        <f>+L1371*'Copy Co'!$B$27</f>
        <v>42224.372185542197</v>
      </c>
      <c r="AE1371" s="40">
        <f>+M1371*'Copy Co'!$B$28</f>
        <v>0</v>
      </c>
      <c r="AF1371" s="40">
        <f t="shared" si="194"/>
        <v>310472.73958304152</v>
      </c>
      <c r="AG1371" s="25">
        <f t="shared" si="195"/>
        <v>65866.739583041519</v>
      </c>
      <c r="AH1371" s="56">
        <f t="shared" si="196"/>
        <v>39354</v>
      </c>
      <c r="AL1371" s="56"/>
      <c r="BF1371" s="2">
        <v>42386</v>
      </c>
      <c r="BG1371" s="3">
        <v>26.0833333333333</v>
      </c>
      <c r="BH1371">
        <v>13</v>
      </c>
      <c r="BI1371">
        <v>8.375</v>
      </c>
    </row>
    <row r="1372" spans="1:61" x14ac:dyDescent="0.25">
      <c r="A1372" s="2">
        <v>39355</v>
      </c>
      <c r="B1372" s="7">
        <v>197325</v>
      </c>
      <c r="C1372" s="3">
        <v>12.9166666666667</v>
      </c>
      <c r="D1372" s="7">
        <f t="shared" si="190"/>
        <v>166.84027777777862</v>
      </c>
      <c r="E1372" s="7">
        <f t="shared" si="191"/>
        <v>2155.0202546296459</v>
      </c>
      <c r="F1372" s="7">
        <f t="shared" si="192"/>
        <v>27835.67828896633</v>
      </c>
      <c r="G1372" s="11">
        <v>244606</v>
      </c>
      <c r="H1372">
        <v>0</v>
      </c>
      <c r="I1372">
        <v>1</v>
      </c>
      <c r="J1372">
        <v>20</v>
      </c>
      <c r="K1372" s="3">
        <v>8.9583333333333304</v>
      </c>
      <c r="L1372" s="3">
        <f t="shared" si="193"/>
        <v>115.71180555555581</v>
      </c>
      <c r="M1372" s="5">
        <v>0</v>
      </c>
      <c r="R1372">
        <v>2007</v>
      </c>
      <c r="S1372" s="1" t="s">
        <v>4</v>
      </c>
      <c r="T1372" s="40">
        <f>+'Copy Co'!$B$17</f>
        <v>51399.602684929596</v>
      </c>
      <c r="U1372">
        <f>+'Copy Co'!$B$18*'All Data'!C1372</f>
        <v>638.20945861528946</v>
      </c>
      <c r="V1372" s="40">
        <f>+D1372*'Copy Co'!$B$19</f>
        <v>70079.934442802711</v>
      </c>
      <c r="W1372" s="40">
        <f>+E1372*'Copy Co'!$B$20</f>
        <v>-16644.250864092181</v>
      </c>
      <c r="X1372" s="40">
        <f>+F1372*'Copy Co'!$B$21</f>
        <v>1349.6323089923571</v>
      </c>
      <c r="Y1372" s="40">
        <f>+G1372*'Copy Co'!$B$22</f>
        <v>101800.75578468289</v>
      </c>
      <c r="Z1372" s="40">
        <f>+H1372*'Copy Co'!$B$23</f>
        <v>0</v>
      </c>
      <c r="AA1372" s="40">
        <f>+I1372*'Copy Co'!$B$24</f>
        <v>-10704.382616627605</v>
      </c>
      <c r="AB1372" s="40">
        <f>+J1372*'Copy Co'!$B$25</f>
        <v>6736.441785502403</v>
      </c>
      <c r="AC1372" s="40">
        <f>+K1372*'Copy Co'!$B$26</f>
        <v>2806.2609742490072</v>
      </c>
      <c r="AD1372" s="40">
        <f>+L1372*'Copy Co'!$B$27</f>
        <v>21210.841167971033</v>
      </c>
      <c r="AE1372" s="40">
        <f>+M1372*'Copy Co'!$B$28</f>
        <v>0</v>
      </c>
      <c r="AF1372" s="40">
        <f t="shared" si="194"/>
        <v>228673.04512702546</v>
      </c>
      <c r="AG1372" s="25">
        <f t="shared" si="195"/>
        <v>31348.045127025456</v>
      </c>
      <c r="AH1372" s="56">
        <f t="shared" si="196"/>
        <v>39355</v>
      </c>
      <c r="AI1372" s="38">
        <f>SUM(AG1343:AG1372)</f>
        <v>236081.37049149227</v>
      </c>
      <c r="AJ1372" s="38"/>
      <c r="AK1372" s="38"/>
      <c r="AL1372" s="56"/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  <c r="AX1372" s="38"/>
      <c r="AY1372" s="38"/>
      <c r="AZ1372" s="38"/>
      <c r="BA1372" s="38"/>
      <c r="BB1372" s="38"/>
      <c r="BC1372" s="38"/>
      <c r="BD1372" s="38"/>
      <c r="BE1372" s="38"/>
      <c r="BF1372" s="2">
        <v>40494</v>
      </c>
      <c r="BG1372" s="3">
        <v>26.0416666666667</v>
      </c>
      <c r="BH1372">
        <v>8</v>
      </c>
      <c r="BI1372">
        <v>4.7916666666666696</v>
      </c>
    </row>
    <row r="1373" spans="1:61" x14ac:dyDescent="0.25">
      <c r="A1373" s="2">
        <v>39356</v>
      </c>
      <c r="B1373" s="7">
        <v>181859</v>
      </c>
      <c r="C1373" s="3">
        <v>8.7916666666666607</v>
      </c>
      <c r="D1373" s="7">
        <f t="shared" si="190"/>
        <v>77.293402777777672</v>
      </c>
      <c r="E1373" s="7">
        <f t="shared" si="191"/>
        <v>679.5378327546282</v>
      </c>
      <c r="F1373" s="7">
        <f t="shared" si="192"/>
        <v>5974.2701129677689</v>
      </c>
      <c r="G1373" s="11">
        <v>197325</v>
      </c>
      <c r="H1373">
        <v>0</v>
      </c>
      <c r="I1373">
        <v>0</v>
      </c>
      <c r="J1373">
        <v>26</v>
      </c>
      <c r="K1373" s="3">
        <v>12.9166666666667</v>
      </c>
      <c r="L1373" s="3">
        <f t="shared" si="193"/>
        <v>113.559027777778</v>
      </c>
      <c r="M1373" s="5">
        <v>0</v>
      </c>
      <c r="R1373">
        <v>2007</v>
      </c>
      <c r="S1373" s="1" t="s">
        <v>5</v>
      </c>
      <c r="T1373" s="40">
        <f>+'Copy Co'!$B$17</f>
        <v>51399.602684929596</v>
      </c>
      <c r="U1373">
        <f>+'Copy Co'!$B$18*'All Data'!C1373</f>
        <v>434.39417989621177</v>
      </c>
      <c r="V1373" s="40">
        <f>+D1373*'Copy Co'!$B$19</f>
        <v>32466.480346805405</v>
      </c>
      <c r="W1373" s="40">
        <f>+E1373*'Copy Co'!$B$20</f>
        <v>-5248.3952926713037</v>
      </c>
      <c r="X1373" s="40">
        <f>+F1373*'Copy Co'!$B$21</f>
        <v>289.66666029851359</v>
      </c>
      <c r="Y1373" s="40">
        <f>+G1373*'Copy Co'!$B$22</f>
        <v>82123.227292922296</v>
      </c>
      <c r="Z1373" s="40">
        <f>+H1373*'Copy Co'!$B$23</f>
        <v>0</v>
      </c>
      <c r="AA1373" s="40">
        <f>+I1373*'Copy Co'!$B$24</f>
        <v>0</v>
      </c>
      <c r="AB1373" s="40">
        <f>+J1373*'Copy Co'!$B$25</f>
        <v>8757.3743211531237</v>
      </c>
      <c r="AC1373" s="40">
        <f>+K1373*'Copy Co'!$B$26</f>
        <v>4046.2367535683475</v>
      </c>
      <c r="AD1373" s="40">
        <f>+L1373*'Copy Co'!$B$27</f>
        <v>20816.220867171567</v>
      </c>
      <c r="AE1373" s="40">
        <f>+M1373*'Copy Co'!$B$28</f>
        <v>0</v>
      </c>
      <c r="AF1373" s="40">
        <f t="shared" si="194"/>
        <v>195084.80781407375</v>
      </c>
      <c r="AG1373" s="25">
        <f t="shared" si="195"/>
        <v>13225.807814073749</v>
      </c>
      <c r="AH1373" s="56">
        <f t="shared" si="196"/>
        <v>39356</v>
      </c>
      <c r="AL1373" s="56"/>
      <c r="BF1373" s="2">
        <v>40522</v>
      </c>
      <c r="BG1373" s="3">
        <v>26.0416666666667</v>
      </c>
      <c r="BH1373">
        <v>18</v>
      </c>
      <c r="BI1373">
        <v>6.3333333333333304</v>
      </c>
    </row>
    <row r="1374" spans="1:61" x14ac:dyDescent="0.25">
      <c r="A1374" s="2">
        <v>39357</v>
      </c>
      <c r="B1374" s="7">
        <v>197714</v>
      </c>
      <c r="C1374" s="3">
        <v>11.5</v>
      </c>
      <c r="D1374" s="7">
        <f t="shared" si="190"/>
        <v>132.25</v>
      </c>
      <c r="E1374" s="7">
        <f t="shared" si="191"/>
        <v>1520.875</v>
      </c>
      <c r="F1374" s="7">
        <f t="shared" si="192"/>
        <v>17490.0625</v>
      </c>
      <c r="G1374" s="11">
        <v>181859</v>
      </c>
      <c r="H1374">
        <v>0</v>
      </c>
      <c r="I1374">
        <v>0</v>
      </c>
      <c r="J1374">
        <v>16</v>
      </c>
      <c r="K1374" s="3">
        <v>6.5833333333333304</v>
      </c>
      <c r="L1374" s="3">
        <f t="shared" si="193"/>
        <v>75.7083333333333</v>
      </c>
      <c r="M1374" s="5">
        <v>0</v>
      </c>
      <c r="R1374">
        <v>2007</v>
      </c>
      <c r="S1374" s="1" t="s">
        <v>6</v>
      </c>
      <c r="T1374" s="40">
        <f>+'Copy Co'!$B$17</f>
        <v>51399.602684929596</v>
      </c>
      <c r="U1374">
        <f>+'Copy Co'!$B$18*'All Data'!C1374</f>
        <v>568.21229218651433</v>
      </c>
      <c r="V1374" s="40">
        <f>+D1374*'Copy Co'!$B$19</f>
        <v>55550.562810769115</v>
      </c>
      <c r="W1374" s="40">
        <f>+E1374*'Copy Co'!$B$20</f>
        <v>-11746.444135986341</v>
      </c>
      <c r="X1374" s="40">
        <f>+F1374*'Copy Co'!$B$21</f>
        <v>848.01789959084238</v>
      </c>
      <c r="Y1374" s="40">
        <f>+G1374*'Copy Co'!$B$22</f>
        <v>75686.547534592959</v>
      </c>
      <c r="Z1374" s="40">
        <f>+H1374*'Copy Co'!$B$23</f>
        <v>0</v>
      </c>
      <c r="AA1374" s="40">
        <f>+I1374*'Copy Co'!$B$24</f>
        <v>0</v>
      </c>
      <c r="AB1374" s="40">
        <f>+J1374*'Copy Co'!$B$25</f>
        <v>5389.1534284019226</v>
      </c>
      <c r="AC1374" s="40">
        <f>+K1374*'Copy Co'!$B$26</f>
        <v>2062.2755066574096</v>
      </c>
      <c r="AD1374" s="40">
        <f>+L1374*'Copy Co'!$B$27</f>
        <v>13877.90490101843</v>
      </c>
      <c r="AE1374" s="40">
        <f>+M1374*'Copy Co'!$B$28</f>
        <v>0</v>
      </c>
      <c r="AF1374" s="40">
        <f t="shared" si="194"/>
        <v>193635.83292216042</v>
      </c>
      <c r="AG1374" s="25">
        <f t="shared" si="195"/>
        <v>-4078.1670778395783</v>
      </c>
      <c r="AH1374" s="56">
        <f t="shared" si="196"/>
        <v>39357</v>
      </c>
      <c r="AL1374" s="56"/>
      <c r="BF1374" s="2">
        <v>38446</v>
      </c>
      <c r="BG1374" s="3">
        <v>26</v>
      </c>
      <c r="BH1374">
        <v>18</v>
      </c>
      <c r="BI1374">
        <v>7.9166666666666696</v>
      </c>
    </row>
    <row r="1375" spans="1:61" x14ac:dyDescent="0.25">
      <c r="A1375" s="2">
        <v>39358</v>
      </c>
      <c r="B1375" s="7">
        <v>133706</v>
      </c>
      <c r="C1375" s="3">
        <v>1.9166666666666601</v>
      </c>
      <c r="D1375" s="7">
        <f t="shared" si="190"/>
        <v>3.6736111111110858</v>
      </c>
      <c r="E1375" s="7">
        <f t="shared" si="191"/>
        <v>7.04108796296289</v>
      </c>
      <c r="F1375" s="7">
        <f t="shared" si="192"/>
        <v>13.495418595678826</v>
      </c>
      <c r="G1375" s="11">
        <v>197714</v>
      </c>
      <c r="H1375">
        <v>0</v>
      </c>
      <c r="I1375">
        <v>0</v>
      </c>
      <c r="J1375">
        <v>29</v>
      </c>
      <c r="K1375" s="3">
        <v>13.1666666666667</v>
      </c>
      <c r="L1375" s="3">
        <f t="shared" si="193"/>
        <v>25.236111111111089</v>
      </c>
      <c r="M1375" s="5">
        <v>0</v>
      </c>
      <c r="R1375">
        <v>2007</v>
      </c>
      <c r="S1375" s="1" t="s">
        <v>7</v>
      </c>
      <c r="T1375" s="40">
        <f>+'Copy Co'!$B$17</f>
        <v>51399.602684929596</v>
      </c>
      <c r="U1375">
        <f>+'Copy Co'!$B$18*'All Data'!C1375</f>
        <v>94.702048697752062</v>
      </c>
      <c r="V1375" s="40">
        <f>+D1375*'Copy Co'!$B$19</f>
        <v>1543.0711891880203</v>
      </c>
      <c r="W1375" s="40">
        <f>+E1375*'Copy Co'!$B$20</f>
        <v>-54.381685814751016</v>
      </c>
      <c r="X1375" s="40">
        <f>+F1375*'Copy Co'!$B$21</f>
        <v>0.65433479906699898</v>
      </c>
      <c r="Y1375" s="40">
        <f>+G1375*'Copy Co'!$B$22</f>
        <v>82285.122315939894</v>
      </c>
      <c r="Z1375" s="40">
        <f>+H1375*'Copy Co'!$B$23</f>
        <v>0</v>
      </c>
      <c r="AA1375" s="40">
        <f>+I1375*'Copy Co'!$B$24</f>
        <v>0</v>
      </c>
      <c r="AB1375" s="40">
        <f>+J1375*'Copy Co'!$B$25</f>
        <v>9767.8405889784844</v>
      </c>
      <c r="AC1375" s="40">
        <f>+K1375*'Copy Co'!$B$26</f>
        <v>4124.5510133148309</v>
      </c>
      <c r="AD1375" s="40">
        <f>+L1375*'Copy Co'!$B$27</f>
        <v>4625.9683003394748</v>
      </c>
      <c r="AE1375" s="40">
        <f>+M1375*'Copy Co'!$B$28</f>
        <v>0</v>
      </c>
      <c r="AF1375" s="40">
        <f t="shared" si="194"/>
        <v>153787.13079037238</v>
      </c>
      <c r="AG1375" s="25">
        <f t="shared" si="195"/>
        <v>20081.130790372379</v>
      </c>
      <c r="AH1375" s="56">
        <f t="shared" si="196"/>
        <v>39358</v>
      </c>
      <c r="AL1375" s="56"/>
      <c r="BF1375" s="2">
        <v>38728</v>
      </c>
      <c r="BG1375" s="3">
        <v>26</v>
      </c>
      <c r="BH1375">
        <v>22</v>
      </c>
      <c r="BI1375">
        <v>11.6666666666667</v>
      </c>
    </row>
    <row r="1376" spans="1:61" x14ac:dyDescent="0.25">
      <c r="A1376" s="2">
        <v>39359</v>
      </c>
      <c r="B1376" s="7">
        <v>130543</v>
      </c>
      <c r="C1376" s="3">
        <v>2.3333333333333401</v>
      </c>
      <c r="D1376" s="7">
        <f t="shared" si="190"/>
        <v>5.4444444444444766</v>
      </c>
      <c r="E1376" s="7">
        <f t="shared" si="191"/>
        <v>12.703703703703816</v>
      </c>
      <c r="F1376" s="7">
        <f t="shared" si="192"/>
        <v>29.641975308642326</v>
      </c>
      <c r="G1376" s="11">
        <v>133706</v>
      </c>
      <c r="H1376">
        <v>0</v>
      </c>
      <c r="I1376">
        <v>0</v>
      </c>
      <c r="J1376">
        <v>24</v>
      </c>
      <c r="K1376" s="3">
        <v>12.0833333333333</v>
      </c>
      <c r="L1376" s="3">
        <f t="shared" si="193"/>
        <v>28.19444444444445</v>
      </c>
      <c r="M1376" s="5">
        <v>0</v>
      </c>
      <c r="R1376">
        <v>2007</v>
      </c>
      <c r="S1376" s="1" t="s">
        <v>1</v>
      </c>
      <c r="T1376" s="40">
        <f>+'Copy Co'!$B$17</f>
        <v>51399.602684929596</v>
      </c>
      <c r="U1376">
        <f>+'Copy Co'!$B$18*'All Data'!C1376</f>
        <v>115.28945058856847</v>
      </c>
      <c r="V1376" s="40">
        <f>+D1376*'Copy Co'!$B$19</f>
        <v>2286.8956754696096</v>
      </c>
      <c r="W1376" s="40">
        <f>+E1376*'Copy Co'!$B$20</f>
        <v>-98.116772171072341</v>
      </c>
      <c r="X1376" s="40">
        <f>+F1376*'Copy Co'!$B$21</f>
        <v>1.4372118819448745</v>
      </c>
      <c r="Y1376" s="40">
        <f>+G1376*'Copy Co'!$B$22</f>
        <v>55646.10783442275</v>
      </c>
      <c r="Z1376" s="40">
        <f>+H1376*'Copy Co'!$B$23</f>
        <v>0</v>
      </c>
      <c r="AA1376" s="40">
        <f>+I1376*'Copy Co'!$B$24</f>
        <v>0</v>
      </c>
      <c r="AB1376" s="40">
        <f>+J1376*'Copy Co'!$B$25</f>
        <v>8083.7301426028844</v>
      </c>
      <c r="AC1376" s="40">
        <f>+K1376*'Copy Co'!$B$26</f>
        <v>3785.189221080047</v>
      </c>
      <c r="AD1376" s="40">
        <f>+L1376*'Copy Co'!$B$27</f>
        <v>5168.2529717606731</v>
      </c>
      <c r="AE1376" s="40">
        <f>+M1376*'Copy Co'!$B$28</f>
        <v>0</v>
      </c>
      <c r="AF1376" s="40">
        <f t="shared" si="194"/>
        <v>126388.388420565</v>
      </c>
      <c r="AG1376" s="25">
        <f t="shared" si="195"/>
        <v>-4154.6115794350044</v>
      </c>
      <c r="AH1376" s="56">
        <f t="shared" si="196"/>
        <v>39359</v>
      </c>
      <c r="AL1376" s="56"/>
      <c r="BF1376" s="2">
        <v>40223</v>
      </c>
      <c r="BG1376" s="3">
        <v>25.9583333333333</v>
      </c>
      <c r="BH1376">
        <v>12</v>
      </c>
      <c r="BI1376">
        <v>5</v>
      </c>
    </row>
    <row r="1377" spans="1:61" x14ac:dyDescent="0.25">
      <c r="A1377" s="2">
        <v>39360</v>
      </c>
      <c r="B1377" s="7">
        <v>187254</v>
      </c>
      <c r="C1377" s="3">
        <v>16.9583333333333</v>
      </c>
      <c r="D1377" s="7">
        <f t="shared" si="190"/>
        <v>287.58506944444332</v>
      </c>
      <c r="E1377" s="7">
        <f t="shared" si="191"/>
        <v>4876.9634693286753</v>
      </c>
      <c r="F1377" s="7">
        <f t="shared" si="192"/>
        <v>82705.172167365294</v>
      </c>
      <c r="G1377" s="11">
        <v>130543</v>
      </c>
      <c r="H1377">
        <v>1</v>
      </c>
      <c r="I1377">
        <v>0</v>
      </c>
      <c r="J1377">
        <v>14</v>
      </c>
      <c r="K1377" s="3">
        <v>9.375</v>
      </c>
      <c r="L1377" s="3">
        <f t="shared" si="193"/>
        <v>158.98437499999969</v>
      </c>
      <c r="M1377" s="5">
        <v>0</v>
      </c>
      <c r="R1377">
        <v>2007</v>
      </c>
      <c r="S1377" s="1" t="s">
        <v>2</v>
      </c>
      <c r="T1377" s="40">
        <f>+'Copy Co'!$B$17</f>
        <v>51399.602684929596</v>
      </c>
      <c r="U1377">
        <f>+'Copy Co'!$B$18*'All Data'!C1377</f>
        <v>837.90725695619892</v>
      </c>
      <c r="V1377" s="40">
        <f>+D1377*'Copy Co'!$B$19</f>
        <v>120797.82581181813</v>
      </c>
      <c r="W1377" s="40">
        <f>+E1377*'Copy Co'!$B$20</f>
        <v>-37667.118563797434</v>
      </c>
      <c r="X1377" s="40">
        <f>+F1377*'Copy Co'!$B$21</f>
        <v>4010.0180537758574</v>
      </c>
      <c r="Y1377" s="40">
        <f>+G1377*'Copy Co'!$B$22</f>
        <v>54329.722338780972</v>
      </c>
      <c r="Z1377" s="40">
        <f>+H1377*'Copy Co'!$B$23</f>
        <v>-10610.780657764437</v>
      </c>
      <c r="AA1377" s="40">
        <f>+I1377*'Copy Co'!$B$24</f>
        <v>0</v>
      </c>
      <c r="AB1377" s="40">
        <f>+J1377*'Copy Co'!$B$25</f>
        <v>4715.5092498516824</v>
      </c>
      <c r="AC1377" s="40">
        <f>+K1377*'Copy Co'!$B$26</f>
        <v>2936.7847404931476</v>
      </c>
      <c r="AD1377" s="40">
        <f>+L1377*'Copy Co'!$B$27</f>
        <v>29143.02745621814</v>
      </c>
      <c r="AE1377" s="40">
        <f>+M1377*'Copy Co'!$B$28</f>
        <v>0</v>
      </c>
      <c r="AF1377" s="40">
        <f t="shared" si="194"/>
        <v>219892.49837126184</v>
      </c>
      <c r="AG1377" s="25">
        <f t="shared" si="195"/>
        <v>32638.498371261841</v>
      </c>
      <c r="AH1377" s="56">
        <f t="shared" si="196"/>
        <v>39360</v>
      </c>
      <c r="AL1377" s="56"/>
      <c r="BF1377" s="2">
        <v>40251</v>
      </c>
      <c r="BG1377" s="3">
        <v>25.9583333333333</v>
      </c>
      <c r="BH1377">
        <v>23</v>
      </c>
      <c r="BI1377">
        <v>10.5</v>
      </c>
    </row>
    <row r="1378" spans="1:61" x14ac:dyDescent="0.25">
      <c r="A1378" s="2">
        <v>39361</v>
      </c>
      <c r="B1378" s="7">
        <v>311697</v>
      </c>
      <c r="C1378" s="3">
        <v>24.9583333333333</v>
      </c>
      <c r="D1378" s="7">
        <f t="shared" si="190"/>
        <v>622.91840277777612</v>
      </c>
      <c r="E1378" s="7">
        <f t="shared" si="191"/>
        <v>15547.005135995309</v>
      </c>
      <c r="F1378" s="7">
        <f t="shared" si="192"/>
        <v>388027.33651921572</v>
      </c>
      <c r="G1378" s="11">
        <v>187254</v>
      </c>
      <c r="H1378">
        <v>0</v>
      </c>
      <c r="I1378">
        <v>1</v>
      </c>
      <c r="J1378">
        <v>17</v>
      </c>
      <c r="K1378" s="3">
        <v>9.1666666666666696</v>
      </c>
      <c r="L1378" s="3">
        <f t="shared" si="193"/>
        <v>228.784722222222</v>
      </c>
      <c r="M1378" s="5">
        <v>0</v>
      </c>
      <c r="R1378">
        <v>2007</v>
      </c>
      <c r="S1378" s="1" t="s">
        <v>3</v>
      </c>
      <c r="T1378" s="40">
        <f>+'Copy Co'!$B$17</f>
        <v>51399.602684929596</v>
      </c>
      <c r="U1378">
        <f>+'Copy Co'!$B$18*'All Data'!C1378</f>
        <v>1233.1853732598611</v>
      </c>
      <c r="V1378" s="40">
        <f>+D1378*'Copy Co'!$B$19</f>
        <v>261651.93088461875</v>
      </c>
      <c r="W1378" s="40">
        <f>+E1378*'Copy Co'!$B$20</f>
        <v>-120076.9473571869</v>
      </c>
      <c r="X1378" s="40">
        <f>+F1378*'Copy Co'!$B$21</f>
        <v>18813.776503020174</v>
      </c>
      <c r="Y1378" s="40">
        <f>+G1378*'Copy Co'!$B$22</f>
        <v>77931.852545338261</v>
      </c>
      <c r="Z1378" s="40">
        <f>+H1378*'Copy Co'!$B$23</f>
        <v>0</v>
      </c>
      <c r="AA1378" s="40">
        <f>+I1378*'Copy Co'!$B$24</f>
        <v>-10704.382616627605</v>
      </c>
      <c r="AB1378" s="40">
        <f>+J1378*'Copy Co'!$B$25</f>
        <v>5725.9755176770432</v>
      </c>
      <c r="AC1378" s="40">
        <f>+K1378*'Copy Co'!$B$26</f>
        <v>2871.5228573710788</v>
      </c>
      <c r="AD1378" s="40">
        <f>+L1378*'Copy Co'!$B$27</f>
        <v>41937.954225284528</v>
      </c>
      <c r="AE1378" s="40">
        <f>+M1378*'Copy Co'!$B$28</f>
        <v>0</v>
      </c>
      <c r="AF1378" s="40">
        <f t="shared" si="194"/>
        <v>330784.47061768477</v>
      </c>
      <c r="AG1378" s="25">
        <f t="shared" si="195"/>
        <v>19087.470617684769</v>
      </c>
      <c r="AH1378" s="56">
        <f t="shared" si="196"/>
        <v>39361</v>
      </c>
      <c r="AL1378" s="56"/>
      <c r="BF1378" s="2">
        <v>40865</v>
      </c>
      <c r="BG1378" s="3">
        <v>25.9583333333333</v>
      </c>
      <c r="BH1378">
        <v>26</v>
      </c>
      <c r="BI1378">
        <v>12.0416666666667</v>
      </c>
    </row>
    <row r="1379" spans="1:61" x14ac:dyDescent="0.25">
      <c r="A1379" s="2">
        <v>39362</v>
      </c>
      <c r="B1379" s="7">
        <v>267617</v>
      </c>
      <c r="C1379" s="3">
        <v>19.5833333333333</v>
      </c>
      <c r="D1379" s="7">
        <f t="shared" si="190"/>
        <v>383.50694444444315</v>
      </c>
      <c r="E1379" s="7">
        <f t="shared" si="191"/>
        <v>7510.3443287036653</v>
      </c>
      <c r="F1379" s="7">
        <f t="shared" si="192"/>
        <v>147077.5764371132</v>
      </c>
      <c r="G1379" s="11">
        <v>311697</v>
      </c>
      <c r="H1379">
        <v>0</v>
      </c>
      <c r="I1379">
        <v>1</v>
      </c>
      <c r="J1379">
        <v>12</v>
      </c>
      <c r="K1379" s="3">
        <v>7.4583333333333304</v>
      </c>
      <c r="L1379" s="3">
        <f t="shared" si="193"/>
        <v>146.05902777777746</v>
      </c>
      <c r="M1379" s="5">
        <v>0</v>
      </c>
      <c r="R1379">
        <v>2007</v>
      </c>
      <c r="S1379" s="1" t="s">
        <v>4</v>
      </c>
      <c r="T1379" s="40">
        <f>+'Copy Co'!$B$17</f>
        <v>51399.602684929596</v>
      </c>
      <c r="U1379">
        <f>+'Copy Co'!$B$18*'All Data'!C1379</f>
        <v>967.60788886833802</v>
      </c>
      <c r="V1379" s="40">
        <f>+D1379*'Copy Co'!$B$19</f>
        <v>161089.0480584286</v>
      </c>
      <c r="W1379" s="40">
        <f>+E1379*'Copy Co'!$B$20</f>
        <v>-58005.976887738601</v>
      </c>
      <c r="X1379" s="40">
        <f>+F1379*'Copy Co'!$B$21</f>
        <v>7131.1590480086788</v>
      </c>
      <c r="Y1379" s="40">
        <f>+G1379*'Copy Co'!$B$22</f>
        <v>129722.8611555657</v>
      </c>
      <c r="Z1379" s="40">
        <f>+H1379*'Copy Co'!$B$23</f>
        <v>0</v>
      </c>
      <c r="AA1379" s="40">
        <f>+I1379*'Copy Co'!$B$24</f>
        <v>-10704.382616627605</v>
      </c>
      <c r="AB1379" s="40">
        <f>+J1379*'Copy Co'!$B$25</f>
        <v>4041.8650713014422</v>
      </c>
      <c r="AC1379" s="40">
        <f>+K1379*'Copy Co'!$B$26</f>
        <v>2336.3754157701032</v>
      </c>
      <c r="AD1379" s="40">
        <f>+L1379*'Copy Co'!$B$27</f>
        <v>26773.714440531061</v>
      </c>
      <c r="AE1379" s="40">
        <f>+M1379*'Copy Co'!$B$28</f>
        <v>0</v>
      </c>
      <c r="AF1379" s="40">
        <f t="shared" si="194"/>
        <v>314751.87425903731</v>
      </c>
      <c r="AG1379" s="25">
        <f t="shared" si="195"/>
        <v>47134.874259037315</v>
      </c>
      <c r="AH1379" s="56">
        <f t="shared" si="196"/>
        <v>39362</v>
      </c>
      <c r="AL1379" s="56"/>
      <c r="BF1379" s="2">
        <v>40963</v>
      </c>
      <c r="BG1379" s="3">
        <v>25.9583333333333</v>
      </c>
      <c r="BH1379">
        <v>26</v>
      </c>
      <c r="BI1379">
        <v>9.125</v>
      </c>
    </row>
    <row r="1380" spans="1:61" x14ac:dyDescent="0.25">
      <c r="A1380" s="2">
        <v>39363</v>
      </c>
      <c r="B1380" s="7">
        <v>209769</v>
      </c>
      <c r="C1380" s="3">
        <v>12.375</v>
      </c>
      <c r="D1380" s="7">
        <f t="shared" si="190"/>
        <v>153.140625</v>
      </c>
      <c r="E1380" s="7">
        <f t="shared" si="191"/>
        <v>1895.115234375</v>
      </c>
      <c r="F1380" s="7">
        <f t="shared" si="192"/>
        <v>23452.051025390625</v>
      </c>
      <c r="G1380" s="11">
        <v>267617</v>
      </c>
      <c r="H1380">
        <v>0</v>
      </c>
      <c r="I1380">
        <v>0</v>
      </c>
      <c r="J1380">
        <v>15</v>
      </c>
      <c r="K1380" s="3">
        <v>5.25</v>
      </c>
      <c r="L1380" s="3">
        <f t="shared" si="193"/>
        <v>64.96875</v>
      </c>
      <c r="M1380" s="5">
        <v>0</v>
      </c>
      <c r="R1380">
        <v>2007</v>
      </c>
      <c r="S1380" s="1" t="s">
        <v>5</v>
      </c>
      <c r="T1380" s="40">
        <f>+'Copy Co'!$B$17</f>
        <v>51399.602684929596</v>
      </c>
      <c r="U1380">
        <f>+'Copy Co'!$B$18*'All Data'!C1380</f>
        <v>611.4458361572274</v>
      </c>
      <c r="V1380" s="40">
        <f>+D1380*'Copy Co'!$B$19</f>
        <v>64325.504029814285</v>
      </c>
      <c r="W1380" s="40">
        <f>+E1380*'Copy Co'!$B$20</f>
        <v>-14636.880237917383</v>
      </c>
      <c r="X1380" s="40">
        <f>+F1380*'Copy Co'!$B$21</f>
        <v>1137.0890785352549</v>
      </c>
      <c r="Y1380" s="40">
        <f>+G1380*'Copy Co'!$B$22</f>
        <v>111377.53309742804</v>
      </c>
      <c r="Z1380" s="40">
        <f>+H1380*'Copy Co'!$B$23</f>
        <v>0</v>
      </c>
      <c r="AA1380" s="40">
        <f>+I1380*'Copy Co'!$B$24</f>
        <v>0</v>
      </c>
      <c r="AB1380" s="40">
        <f>+J1380*'Copy Co'!$B$25</f>
        <v>5052.331339126802</v>
      </c>
      <c r="AC1380" s="40">
        <f>+K1380*'Copy Co'!$B$26</f>
        <v>1644.5994546761628</v>
      </c>
      <c r="AD1380" s="40">
        <f>+L1380*'Copy Co'!$B$27</f>
        <v>11909.258787514033</v>
      </c>
      <c r="AE1380" s="40">
        <f>+M1380*'Copy Co'!$B$28</f>
        <v>0</v>
      </c>
      <c r="AF1380" s="40">
        <f t="shared" si="194"/>
        <v>232820.48407026401</v>
      </c>
      <c r="AG1380" s="25">
        <f t="shared" si="195"/>
        <v>23051.484070264007</v>
      </c>
      <c r="AH1380" s="56">
        <f t="shared" si="196"/>
        <v>39363</v>
      </c>
      <c r="AL1380" s="56"/>
      <c r="BF1380" s="2">
        <v>41974</v>
      </c>
      <c r="BG1380" s="3">
        <v>25.9583333333333</v>
      </c>
      <c r="BH1380">
        <v>7</v>
      </c>
      <c r="BI1380">
        <v>3.7916666666666701</v>
      </c>
    </row>
    <row r="1381" spans="1:61" x14ac:dyDescent="0.25">
      <c r="A1381" s="2">
        <v>39364</v>
      </c>
      <c r="B1381" s="7">
        <v>154811</v>
      </c>
      <c r="C1381" s="3">
        <v>1.0416666666666601</v>
      </c>
      <c r="D1381" s="7">
        <f t="shared" si="190"/>
        <v>1.0850694444444307</v>
      </c>
      <c r="E1381" s="7">
        <f t="shared" si="191"/>
        <v>1.1302806712962747</v>
      </c>
      <c r="F1381" s="7">
        <f t="shared" si="192"/>
        <v>1.1773756992669453</v>
      </c>
      <c r="G1381" s="11">
        <v>209769</v>
      </c>
      <c r="H1381">
        <v>0</v>
      </c>
      <c r="I1381">
        <v>0</v>
      </c>
      <c r="J1381">
        <v>18</v>
      </c>
      <c r="K1381" s="3">
        <v>11.75</v>
      </c>
      <c r="L1381" s="3">
        <f t="shared" si="193"/>
        <v>12.239583333333256</v>
      </c>
      <c r="M1381" s="5">
        <v>0</v>
      </c>
      <c r="R1381">
        <v>2007</v>
      </c>
      <c r="S1381" s="1" t="s">
        <v>6</v>
      </c>
      <c r="T1381" s="40">
        <f>+'Copy Co'!$B$17</f>
        <v>51399.602684929596</v>
      </c>
      <c r="U1381">
        <f>+'Copy Co'!$B$18*'All Data'!C1381</f>
        <v>51.468504727039019</v>
      </c>
      <c r="V1381" s="40">
        <f>+D1381*'Copy Co'!$B$19</f>
        <v>455.77480777056104</v>
      </c>
      <c r="W1381" s="40">
        <f>+E1381*'Copy Co'!$B$20</f>
        <v>-8.7296975513219905</v>
      </c>
      <c r="X1381" s="40">
        <f>+F1381*'Copy Co'!$B$21</f>
        <v>5.7085883342135241E-2</v>
      </c>
      <c r="Y1381" s="40">
        <f>+G1381*'Copy Co'!$B$22</f>
        <v>87302.20329917151</v>
      </c>
      <c r="Z1381" s="40">
        <f>+H1381*'Copy Co'!$B$23</f>
        <v>0</v>
      </c>
      <c r="AA1381" s="40">
        <f>+I1381*'Copy Co'!$B$24</f>
        <v>0</v>
      </c>
      <c r="AB1381" s="40">
        <f>+J1381*'Copy Co'!$B$25</f>
        <v>6062.7976069521628</v>
      </c>
      <c r="AC1381" s="40">
        <f>+K1381*'Copy Co'!$B$26</f>
        <v>3680.7702080847453</v>
      </c>
      <c r="AD1381" s="40">
        <f>+L1381*'Copy Co'!$B$27</f>
        <v>2243.6073553517554</v>
      </c>
      <c r="AE1381" s="40">
        <f>+M1381*'Copy Co'!$B$28</f>
        <v>0</v>
      </c>
      <c r="AF1381" s="40">
        <f t="shared" si="194"/>
        <v>151187.55185531941</v>
      </c>
      <c r="AG1381" s="25">
        <f t="shared" si="195"/>
        <v>-3623.4481446805876</v>
      </c>
      <c r="AH1381" s="56">
        <f t="shared" si="196"/>
        <v>39364</v>
      </c>
      <c r="AL1381" s="56"/>
      <c r="BF1381" s="2">
        <v>38332</v>
      </c>
      <c r="BG1381" s="3">
        <v>25.9166666666667</v>
      </c>
      <c r="BH1381">
        <v>8</v>
      </c>
      <c r="BI1381">
        <v>3.4583333333333299</v>
      </c>
    </row>
    <row r="1382" spans="1:61" x14ac:dyDescent="0.25">
      <c r="A1382" s="2">
        <v>39365</v>
      </c>
      <c r="B1382" s="7">
        <v>140367</v>
      </c>
      <c r="C1382" s="3">
        <v>4.125</v>
      </c>
      <c r="D1382" s="7">
        <f t="shared" si="190"/>
        <v>17.015625</v>
      </c>
      <c r="E1382" s="7">
        <f t="shared" si="191"/>
        <v>70.189453125</v>
      </c>
      <c r="F1382" s="7">
        <f t="shared" si="192"/>
        <v>289.531494140625</v>
      </c>
      <c r="G1382" s="11">
        <v>154811</v>
      </c>
      <c r="H1382">
        <v>0</v>
      </c>
      <c r="I1382">
        <v>0</v>
      </c>
      <c r="J1382">
        <v>30</v>
      </c>
      <c r="K1382" s="3">
        <v>12.7083333333333</v>
      </c>
      <c r="L1382" s="3">
        <f t="shared" si="193"/>
        <v>52.421874999999865</v>
      </c>
      <c r="M1382" s="5">
        <v>0</v>
      </c>
      <c r="R1382">
        <v>2007</v>
      </c>
      <c r="S1382" s="1" t="s">
        <v>7</v>
      </c>
      <c r="T1382" s="40">
        <f>+'Copy Co'!$B$17</f>
        <v>51399.602684929596</v>
      </c>
      <c r="U1382">
        <f>+'Copy Co'!$B$18*'All Data'!C1382</f>
        <v>203.81527871907579</v>
      </c>
      <c r="V1382" s="40">
        <f>+D1382*'Copy Co'!$B$19</f>
        <v>7147.2782255349202</v>
      </c>
      <c r="W1382" s="40">
        <f>+E1382*'Copy Co'!$B$20</f>
        <v>-542.10667547842161</v>
      </c>
      <c r="X1382" s="40">
        <f>+F1382*'Copy Co'!$B$21</f>
        <v>14.038136772040184</v>
      </c>
      <c r="Y1382" s="40">
        <f>+G1382*'Copy Co'!$B$22</f>
        <v>64429.641152639524</v>
      </c>
      <c r="Z1382" s="40">
        <f>+H1382*'Copy Co'!$B$23</f>
        <v>0</v>
      </c>
      <c r="AA1382" s="40">
        <f>+I1382*'Copy Co'!$B$24</f>
        <v>0</v>
      </c>
      <c r="AB1382" s="40">
        <f>+J1382*'Copy Co'!$B$25</f>
        <v>10104.662678253604</v>
      </c>
      <c r="AC1382" s="40">
        <f>+K1382*'Copy Co'!$B$26</f>
        <v>3980.9748704462568</v>
      </c>
      <c r="AD1382" s="40">
        <f>+L1382*'Copy Co'!$B$27</f>
        <v>9609.3225666448943</v>
      </c>
      <c r="AE1382" s="40">
        <f>+M1382*'Copy Co'!$B$28</f>
        <v>0</v>
      </c>
      <c r="AF1382" s="40">
        <f t="shared" si="194"/>
        <v>146347.22891846151</v>
      </c>
      <c r="AG1382" s="25">
        <f t="shared" si="195"/>
        <v>5980.2289184615074</v>
      </c>
      <c r="AH1382" s="56">
        <f t="shared" si="196"/>
        <v>39365</v>
      </c>
      <c r="AL1382" s="56"/>
      <c r="BF1382" s="2">
        <v>39120</v>
      </c>
      <c r="BG1382" s="3">
        <v>25.9166666666667</v>
      </c>
      <c r="BH1382">
        <v>12</v>
      </c>
      <c r="BI1382">
        <v>4.75</v>
      </c>
    </row>
    <row r="1383" spans="1:61" x14ac:dyDescent="0.25">
      <c r="A1383" s="2">
        <v>39366</v>
      </c>
      <c r="B1383" s="7">
        <v>177674</v>
      </c>
      <c r="C1383" s="3">
        <v>13.875</v>
      </c>
      <c r="D1383" s="7">
        <f t="shared" si="190"/>
        <v>192.515625</v>
      </c>
      <c r="E1383" s="7">
        <f t="shared" si="191"/>
        <v>2671.154296875</v>
      </c>
      <c r="F1383" s="7">
        <f t="shared" si="192"/>
        <v>37062.265869140625</v>
      </c>
      <c r="G1383" s="11">
        <v>140367</v>
      </c>
      <c r="H1383">
        <v>0</v>
      </c>
      <c r="I1383">
        <v>0</v>
      </c>
      <c r="J1383">
        <v>10</v>
      </c>
      <c r="K1383" s="3">
        <v>5.0833333333333304</v>
      </c>
      <c r="L1383" s="3">
        <f t="shared" si="193"/>
        <v>70.531249999999957</v>
      </c>
      <c r="M1383" s="5">
        <v>0</v>
      </c>
      <c r="R1383">
        <v>2007</v>
      </c>
      <c r="S1383" s="1" t="s">
        <v>1</v>
      </c>
      <c r="T1383" s="40">
        <f>+'Copy Co'!$B$17</f>
        <v>51399.602684929596</v>
      </c>
      <c r="U1383">
        <f>+'Copy Co'!$B$18*'All Data'!C1383</f>
        <v>685.56048296416407</v>
      </c>
      <c r="V1383" s="40">
        <f>+D1383*'Copy Co'!$B$19</f>
        <v>80864.660254192611</v>
      </c>
      <c r="W1383" s="40">
        <f>+E1383*'Copy Co'!$B$20</f>
        <v>-20630.600625851606</v>
      </c>
      <c r="X1383" s="40">
        <f>+F1383*'Copy Co'!$B$21</f>
        <v>1796.989853891374</v>
      </c>
      <c r="Y1383" s="40">
        <f>+G1383*'Copy Co'!$B$22</f>
        <v>58418.299989487517</v>
      </c>
      <c r="Z1383" s="40">
        <f>+H1383*'Copy Co'!$B$23</f>
        <v>0</v>
      </c>
      <c r="AA1383" s="40">
        <f>+I1383*'Copy Co'!$B$24</f>
        <v>0</v>
      </c>
      <c r="AB1383" s="40">
        <f>+J1383*'Copy Co'!$B$25</f>
        <v>3368.2208927512015</v>
      </c>
      <c r="AC1383" s="40">
        <f>+K1383*'Copy Co'!$B$26</f>
        <v>1592.3899481785058</v>
      </c>
      <c r="AD1383" s="40">
        <f>+L1383*'Copy Co'!$B$27</f>
        <v>12928.906726031339</v>
      </c>
      <c r="AE1383" s="40">
        <f>+M1383*'Copy Co'!$B$28</f>
        <v>0</v>
      </c>
      <c r="AF1383" s="40">
        <f t="shared" si="194"/>
        <v>190424.03020657471</v>
      </c>
      <c r="AG1383" s="25">
        <f t="shared" si="195"/>
        <v>12750.030206574709</v>
      </c>
      <c r="AH1383" s="56">
        <f t="shared" si="196"/>
        <v>39366</v>
      </c>
      <c r="AL1383" s="56"/>
      <c r="BF1383" s="2">
        <v>39505</v>
      </c>
      <c r="BG1383" s="3">
        <v>25.9166666666667</v>
      </c>
      <c r="BH1383">
        <v>12</v>
      </c>
      <c r="BI1383">
        <v>3.7083333333333299</v>
      </c>
    </row>
    <row r="1384" spans="1:61" x14ac:dyDescent="0.25">
      <c r="A1384" s="2">
        <v>39367</v>
      </c>
      <c r="B1384" s="7">
        <v>188631</v>
      </c>
      <c r="C1384" s="3">
        <v>11.375</v>
      </c>
      <c r="D1384" s="7">
        <f t="shared" si="190"/>
        <v>129.390625</v>
      </c>
      <c r="E1384" s="7">
        <f t="shared" si="191"/>
        <v>1471.818359375</v>
      </c>
      <c r="F1384" s="7">
        <f t="shared" si="192"/>
        <v>16741.933837890625</v>
      </c>
      <c r="G1384" s="11">
        <v>177674</v>
      </c>
      <c r="H1384">
        <v>1</v>
      </c>
      <c r="I1384">
        <v>0</v>
      </c>
      <c r="J1384">
        <v>8</v>
      </c>
      <c r="K1384" s="3">
        <v>4.3333333333333304</v>
      </c>
      <c r="L1384" s="3">
        <f t="shared" si="193"/>
        <v>49.291666666666636</v>
      </c>
      <c r="M1384" s="5">
        <v>0</v>
      </c>
      <c r="R1384">
        <v>2007</v>
      </c>
      <c r="S1384" s="1" t="s">
        <v>2</v>
      </c>
      <c r="T1384" s="40">
        <f>+'Copy Co'!$B$17</f>
        <v>51399.602684929596</v>
      </c>
      <c r="U1384">
        <f>+'Copy Co'!$B$18*'All Data'!C1384</f>
        <v>562.03607161926959</v>
      </c>
      <c r="V1384" s="40">
        <f>+D1384*'Copy Co'!$B$19</f>
        <v>54349.505037332121</v>
      </c>
      <c r="W1384" s="40">
        <f>+E1384*'Copy Co'!$B$20</f>
        <v>-11367.556266437088</v>
      </c>
      <c r="X1384" s="40">
        <f>+F1384*'Copy Co'!$B$21</f>
        <v>811.74435873495918</v>
      </c>
      <c r="Y1384" s="40">
        <f>+G1384*'Copy Co'!$B$22</f>
        <v>73944.823443773857</v>
      </c>
      <c r="Z1384" s="40">
        <f>+H1384*'Copy Co'!$B$23</f>
        <v>-10610.780657764437</v>
      </c>
      <c r="AA1384" s="40">
        <f>+I1384*'Copy Co'!$B$24</f>
        <v>0</v>
      </c>
      <c r="AB1384" s="40">
        <f>+J1384*'Copy Co'!$B$25</f>
        <v>2694.5767142009613</v>
      </c>
      <c r="AC1384" s="40">
        <f>+K1384*'Copy Co'!$B$26</f>
        <v>1357.4471689390541</v>
      </c>
      <c r="AD1384" s="40">
        <f>+L1384*'Copy Co'!$B$27</f>
        <v>9035.5319195953762</v>
      </c>
      <c r="AE1384" s="40">
        <f>+M1384*'Copy Co'!$B$28</f>
        <v>0</v>
      </c>
      <c r="AF1384" s="40">
        <f t="shared" si="194"/>
        <v>172176.93047492366</v>
      </c>
      <c r="AG1384" s="25">
        <f t="shared" si="195"/>
        <v>-16454.069525076338</v>
      </c>
      <c r="AH1384" s="56">
        <f t="shared" si="196"/>
        <v>39367</v>
      </c>
      <c r="AL1384" s="56"/>
      <c r="BF1384" s="2">
        <v>39516</v>
      </c>
      <c r="BG1384" s="3">
        <v>25.9166666666667</v>
      </c>
      <c r="BH1384">
        <v>12</v>
      </c>
      <c r="BI1384">
        <v>4.75</v>
      </c>
    </row>
    <row r="1385" spans="1:61" x14ac:dyDescent="0.25">
      <c r="A1385" s="2">
        <v>39368</v>
      </c>
      <c r="B1385" s="7">
        <v>200590</v>
      </c>
      <c r="C1385" s="3">
        <v>12.875</v>
      </c>
      <c r="D1385" s="7">
        <f t="shared" si="190"/>
        <v>165.765625</v>
      </c>
      <c r="E1385" s="7">
        <f t="shared" si="191"/>
        <v>2134.232421875</v>
      </c>
      <c r="F1385" s="7">
        <f t="shared" si="192"/>
        <v>27478.242431640625</v>
      </c>
      <c r="G1385" s="11">
        <v>188631</v>
      </c>
      <c r="H1385">
        <v>0</v>
      </c>
      <c r="I1385">
        <v>1</v>
      </c>
      <c r="J1385">
        <v>15</v>
      </c>
      <c r="K1385" s="3">
        <v>6.25</v>
      </c>
      <c r="L1385" s="3">
        <f t="shared" si="193"/>
        <v>80.46875</v>
      </c>
      <c r="M1385" s="5">
        <v>0</v>
      </c>
      <c r="R1385">
        <v>2007</v>
      </c>
      <c r="S1385" s="1" t="s">
        <v>3</v>
      </c>
      <c r="T1385" s="40">
        <f>+'Copy Co'!$B$17</f>
        <v>51399.602684929596</v>
      </c>
      <c r="U1385">
        <f>+'Copy Co'!$B$18*'All Data'!C1385</f>
        <v>636.15071842620625</v>
      </c>
      <c r="V1385" s="40">
        <f>+D1385*'Copy Co'!$B$19</f>
        <v>69628.535073186387</v>
      </c>
      <c r="W1385" s="40">
        <f>+E1385*'Copy Co'!$B$20</f>
        <v>-16483.696501530711</v>
      </c>
      <c r="X1385" s="40">
        <f>+F1385*'Copy Co'!$B$21</f>
        <v>1332.3017817305022</v>
      </c>
      <c r="Y1385" s="40">
        <f>+G1385*'Copy Co'!$B$22</f>
        <v>78504.935955865833</v>
      </c>
      <c r="Z1385" s="40">
        <f>+H1385*'Copy Co'!$B$23</f>
        <v>0</v>
      </c>
      <c r="AA1385" s="40">
        <f>+I1385*'Copy Co'!$B$24</f>
        <v>-10704.382616627605</v>
      </c>
      <c r="AB1385" s="40">
        <f>+J1385*'Copy Co'!$B$25</f>
        <v>5052.331339126802</v>
      </c>
      <c r="AC1385" s="40">
        <f>+K1385*'Copy Co'!$B$26</f>
        <v>1957.8564936620985</v>
      </c>
      <c r="AD1385" s="40">
        <f>+L1385*'Copy Co'!$B$27</f>
        <v>14750.524953270145</v>
      </c>
      <c r="AE1385" s="40">
        <f>+M1385*'Copy Co'!$B$28</f>
        <v>0</v>
      </c>
      <c r="AF1385" s="40">
        <f t="shared" si="194"/>
        <v>196074.1598820393</v>
      </c>
      <c r="AG1385" s="25">
        <f t="shared" si="195"/>
        <v>-4515.8401179607026</v>
      </c>
      <c r="AH1385" s="56">
        <f t="shared" si="196"/>
        <v>39368</v>
      </c>
      <c r="AL1385" s="56"/>
      <c r="BF1385" s="2">
        <v>39558</v>
      </c>
      <c r="BG1385" s="3">
        <v>25.9166666666667</v>
      </c>
      <c r="BH1385">
        <v>30</v>
      </c>
      <c r="BI1385">
        <v>13.2083333333333</v>
      </c>
    </row>
    <row r="1386" spans="1:61" x14ac:dyDescent="0.25">
      <c r="A1386" s="2">
        <v>39369</v>
      </c>
      <c r="B1386" s="7">
        <v>186627</v>
      </c>
      <c r="C1386" s="3">
        <v>12.75</v>
      </c>
      <c r="D1386" s="7">
        <f t="shared" si="190"/>
        <v>162.5625</v>
      </c>
      <c r="E1386" s="7">
        <f t="shared" si="191"/>
        <v>2072.671875</v>
      </c>
      <c r="F1386" s="7">
        <f t="shared" si="192"/>
        <v>26426.56640625</v>
      </c>
      <c r="G1386" s="11">
        <v>200590</v>
      </c>
      <c r="H1386">
        <v>0</v>
      </c>
      <c r="I1386">
        <v>1</v>
      </c>
      <c r="J1386">
        <v>10</v>
      </c>
      <c r="K1386" s="3">
        <v>5.9166666666666696</v>
      </c>
      <c r="L1386" s="3">
        <f t="shared" si="193"/>
        <v>75.437500000000043</v>
      </c>
      <c r="M1386" s="5">
        <v>0</v>
      </c>
      <c r="R1386">
        <v>2007</v>
      </c>
      <c r="S1386" s="1" t="s">
        <v>4</v>
      </c>
      <c r="T1386" s="40">
        <f>+'Copy Co'!$B$17</f>
        <v>51399.602684929596</v>
      </c>
      <c r="U1386">
        <f>+'Copy Co'!$B$18*'All Data'!C1386</f>
        <v>629.97449785896151</v>
      </c>
      <c r="V1386" s="40">
        <f>+D1386*'Copy Co'!$B$19</f>
        <v>68283.08784064767</v>
      </c>
      <c r="W1386" s="40">
        <f>+E1386*'Copy Co'!$B$20</f>
        <v>-16008.234990987139</v>
      </c>
      <c r="X1386" s="40">
        <f>+F1386*'Copy Co'!$B$21</f>
        <v>1281.310534895232</v>
      </c>
      <c r="Y1386" s="40">
        <f>+G1386*'Copy Co'!$B$22</f>
        <v>83482.063411566109</v>
      </c>
      <c r="Z1386" s="40">
        <f>+H1386*'Copy Co'!$B$23</f>
        <v>0</v>
      </c>
      <c r="AA1386" s="40">
        <f>+I1386*'Copy Co'!$B$24</f>
        <v>-10704.382616627605</v>
      </c>
      <c r="AB1386" s="40">
        <f>+J1386*'Copy Co'!$B$25</f>
        <v>3368.2208927512015</v>
      </c>
      <c r="AC1386" s="40">
        <f>+K1386*'Copy Co'!$B$26</f>
        <v>1853.4374806667875</v>
      </c>
      <c r="AD1386" s="40">
        <f>+L1386*'Copy Co'!$B$27</f>
        <v>13828.259121240446</v>
      </c>
      <c r="AE1386" s="40">
        <f>+M1386*'Copy Co'!$B$28</f>
        <v>0</v>
      </c>
      <c r="AF1386" s="40">
        <f t="shared" si="194"/>
        <v>197413.33885694126</v>
      </c>
      <c r="AG1386" s="25">
        <f t="shared" si="195"/>
        <v>10786.338856941264</v>
      </c>
      <c r="AH1386" s="56">
        <f t="shared" si="196"/>
        <v>39369</v>
      </c>
      <c r="AL1386" s="56"/>
      <c r="BF1386" s="2">
        <v>39903</v>
      </c>
      <c r="BG1386" s="3">
        <v>25.9166666666667</v>
      </c>
      <c r="BH1386">
        <v>24</v>
      </c>
      <c r="BI1386">
        <v>11.875</v>
      </c>
    </row>
    <row r="1387" spans="1:61" x14ac:dyDescent="0.25">
      <c r="A1387" s="2">
        <v>39370</v>
      </c>
      <c r="B1387" s="7">
        <v>182972</v>
      </c>
      <c r="C1387" s="3">
        <v>8.2916666666666607</v>
      </c>
      <c r="D1387" s="7">
        <f t="shared" si="190"/>
        <v>68.751736111111015</v>
      </c>
      <c r="E1387" s="7">
        <f t="shared" si="191"/>
        <v>570.0664785879618</v>
      </c>
      <c r="F1387" s="7">
        <f t="shared" si="192"/>
        <v>4726.8012182918465</v>
      </c>
      <c r="G1387" s="11">
        <v>186627</v>
      </c>
      <c r="H1387">
        <v>0</v>
      </c>
      <c r="I1387">
        <v>0</v>
      </c>
      <c r="J1387">
        <v>16</v>
      </c>
      <c r="K1387" s="3">
        <v>8.375</v>
      </c>
      <c r="L1387" s="3">
        <f t="shared" si="193"/>
        <v>69.442708333333286</v>
      </c>
      <c r="M1387" s="5">
        <v>0</v>
      </c>
      <c r="R1387">
        <v>2007</v>
      </c>
      <c r="S1387" s="1" t="s">
        <v>5</v>
      </c>
      <c r="T1387" s="40">
        <f>+'Copy Co'!$B$17</f>
        <v>51399.602684929596</v>
      </c>
      <c r="U1387">
        <f>+'Copy Co'!$B$18*'All Data'!C1387</f>
        <v>409.68929762723286</v>
      </c>
      <c r="V1387" s="40">
        <f>+D1387*'Copy Co'!$B$19</f>
        <v>28878.621060035504</v>
      </c>
      <c r="W1387" s="40">
        <f>+E1387*'Copy Co'!$B$20</f>
        <v>-4402.8957307681085</v>
      </c>
      <c r="X1387" s="40">
        <f>+F1387*'Copy Co'!$B$21</f>
        <v>229.1822594069796</v>
      </c>
      <c r="Y1387" s="40">
        <f>+G1387*'Copy Co'!$B$22</f>
        <v>77670.90606864923</v>
      </c>
      <c r="Z1387" s="40">
        <f>+H1387*'Copy Co'!$B$23</f>
        <v>0</v>
      </c>
      <c r="AA1387" s="40">
        <f>+I1387*'Copy Co'!$B$24</f>
        <v>0</v>
      </c>
      <c r="AB1387" s="40">
        <f>+J1387*'Copy Co'!$B$25</f>
        <v>5389.1534284019226</v>
      </c>
      <c r="AC1387" s="40">
        <f>+K1387*'Copy Co'!$B$26</f>
        <v>2623.527701507212</v>
      </c>
      <c r="AD1387" s="40">
        <f>+L1387*'Copy Co'!$B$27</f>
        <v>12729.36888038516</v>
      </c>
      <c r="AE1387" s="40">
        <f>+M1387*'Copy Co'!$B$28</f>
        <v>0</v>
      </c>
      <c r="AF1387" s="40">
        <f t="shared" si="194"/>
        <v>174927.15565017471</v>
      </c>
      <c r="AG1387" s="25">
        <f t="shared" si="195"/>
        <v>-8044.8443498252891</v>
      </c>
      <c r="AH1387" s="56">
        <f t="shared" si="196"/>
        <v>39370</v>
      </c>
      <c r="AL1387" s="56"/>
      <c r="BF1387" s="2">
        <v>41680</v>
      </c>
      <c r="BG1387" s="3">
        <v>25.9166666666667</v>
      </c>
      <c r="BH1387">
        <v>10</v>
      </c>
      <c r="BI1387">
        <v>5.875</v>
      </c>
    </row>
    <row r="1388" spans="1:61" x14ac:dyDescent="0.25">
      <c r="A1388" s="2">
        <v>39371</v>
      </c>
      <c r="B1388" s="7">
        <v>213229</v>
      </c>
      <c r="C1388" s="3">
        <v>12.8333333333333</v>
      </c>
      <c r="D1388" s="7">
        <f t="shared" si="190"/>
        <v>164.6944444444436</v>
      </c>
      <c r="E1388" s="7">
        <f t="shared" si="191"/>
        <v>2113.5787037036876</v>
      </c>
      <c r="F1388" s="7">
        <f t="shared" si="192"/>
        <v>27124.260030863919</v>
      </c>
      <c r="G1388" s="11">
        <v>182972</v>
      </c>
      <c r="H1388">
        <v>0</v>
      </c>
      <c r="I1388">
        <v>0</v>
      </c>
      <c r="J1388">
        <v>22</v>
      </c>
      <c r="K1388" s="3">
        <v>10.4166666666667</v>
      </c>
      <c r="L1388" s="3">
        <f t="shared" si="193"/>
        <v>133.68055555555563</v>
      </c>
      <c r="M1388" s="5">
        <v>0</v>
      </c>
      <c r="R1388">
        <v>2007</v>
      </c>
      <c r="S1388" s="1" t="s">
        <v>6</v>
      </c>
      <c r="T1388" s="40">
        <f>+'Copy Co'!$B$17</f>
        <v>51399.602684929596</v>
      </c>
      <c r="U1388">
        <f>+'Copy Co'!$B$18*'All Data'!C1388</f>
        <v>634.09197823712304</v>
      </c>
      <c r="V1388" s="40">
        <f>+D1388*'Copy Co'!$B$19</f>
        <v>69178.594182954927</v>
      </c>
      <c r="W1388" s="40">
        <f>+E1388*'Copy Co'!$B$20</f>
        <v>-16324.177969961893</v>
      </c>
      <c r="X1388" s="40">
        <f>+F1388*'Copy Co'!$B$21</f>
        <v>1315.1386977221525</v>
      </c>
      <c r="Y1388" s="40">
        <f>+G1388*'Copy Co'!$B$22</f>
        <v>76149.758744409366</v>
      </c>
      <c r="Z1388" s="40">
        <f>+H1388*'Copy Co'!$B$23</f>
        <v>0</v>
      </c>
      <c r="AA1388" s="40">
        <f>+I1388*'Copy Co'!$B$24</f>
        <v>0</v>
      </c>
      <c r="AB1388" s="40">
        <f>+J1388*'Copy Co'!$B$25</f>
        <v>7410.0859640526432</v>
      </c>
      <c r="AC1388" s="40">
        <f>+K1388*'Copy Co'!$B$26</f>
        <v>3263.0941561035079</v>
      </c>
      <c r="AD1388" s="40">
        <f>+L1388*'Copy Co'!$B$27</f>
        <v>24504.647710934234</v>
      </c>
      <c r="AE1388" s="40">
        <f>+M1388*'Copy Co'!$B$28</f>
        <v>0</v>
      </c>
      <c r="AF1388" s="40">
        <f t="shared" si="194"/>
        <v>217530.83614938165</v>
      </c>
      <c r="AG1388" s="25">
        <f t="shared" si="195"/>
        <v>4301.8361493816483</v>
      </c>
      <c r="AH1388" s="56">
        <f t="shared" si="196"/>
        <v>39371</v>
      </c>
      <c r="AL1388" s="56"/>
      <c r="BF1388" s="2">
        <v>42697</v>
      </c>
      <c r="BG1388" s="3">
        <v>25.9166666666667</v>
      </c>
      <c r="BH1388">
        <v>29</v>
      </c>
      <c r="BI1388">
        <v>9.6666666666666696</v>
      </c>
    </row>
    <row r="1389" spans="1:61" x14ac:dyDescent="0.25">
      <c r="A1389" s="2">
        <v>39372</v>
      </c>
      <c r="B1389" s="7">
        <v>329326</v>
      </c>
      <c r="C1389" s="3">
        <v>23.75</v>
      </c>
      <c r="D1389" s="7">
        <f t="shared" si="190"/>
        <v>564.0625</v>
      </c>
      <c r="E1389" s="7">
        <f t="shared" si="191"/>
        <v>13396.484375</v>
      </c>
      <c r="F1389" s="7">
        <f t="shared" si="192"/>
        <v>318166.50390625</v>
      </c>
      <c r="G1389" s="11">
        <v>213229</v>
      </c>
      <c r="H1389">
        <v>0</v>
      </c>
      <c r="I1389">
        <v>0</v>
      </c>
      <c r="J1389">
        <v>14</v>
      </c>
      <c r="K1389" s="3">
        <v>7.9583333333333304</v>
      </c>
      <c r="L1389" s="3">
        <f t="shared" si="193"/>
        <v>189.0104166666666</v>
      </c>
      <c r="M1389" s="5">
        <v>0</v>
      </c>
      <c r="R1389">
        <v>2007</v>
      </c>
      <c r="S1389" s="1" t="s">
        <v>7</v>
      </c>
      <c r="T1389" s="40">
        <f>+'Copy Co'!$B$17</f>
        <v>51399.602684929596</v>
      </c>
      <c r="U1389">
        <f>+'Copy Co'!$B$18*'All Data'!C1389</f>
        <v>1173.4819077764971</v>
      </c>
      <c r="V1389" s="40">
        <f>+D1389*'Copy Co'!$B$19</f>
        <v>236929.97607145144</v>
      </c>
      <c r="W1389" s="40">
        <f>+E1389*'Copy Co'!$B$20</f>
        <v>-103467.44823180826</v>
      </c>
      <c r="X1389" s="40">
        <f>+F1389*'Copy Co'!$B$21</f>
        <v>15426.525226124244</v>
      </c>
      <c r="Y1389" s="40">
        <f>+G1389*'Copy Co'!$B$22</f>
        <v>88742.195020613348</v>
      </c>
      <c r="Z1389" s="40">
        <f>+H1389*'Copy Co'!$B$23</f>
        <v>0</v>
      </c>
      <c r="AA1389" s="40">
        <f>+I1389*'Copy Co'!$B$24</f>
        <v>0</v>
      </c>
      <c r="AB1389" s="40">
        <f>+J1389*'Copy Co'!$B$25</f>
        <v>4715.5092498516824</v>
      </c>
      <c r="AC1389" s="40">
        <f>+K1389*'Copy Co'!$B$26</f>
        <v>2493.0039352630711</v>
      </c>
      <c r="AD1389" s="40">
        <f>+L1389*'Copy Co'!$B$27</f>
        <v>34647.025925836468</v>
      </c>
      <c r="AE1389" s="40">
        <f>+M1389*'Copy Co'!$B$28</f>
        <v>0</v>
      </c>
      <c r="AF1389" s="40">
        <f t="shared" si="194"/>
        <v>332059.87179003813</v>
      </c>
      <c r="AG1389" s="25">
        <f t="shared" si="195"/>
        <v>2733.8717900381307</v>
      </c>
      <c r="AH1389" s="56">
        <f t="shared" si="196"/>
        <v>39372</v>
      </c>
      <c r="AL1389" s="56"/>
      <c r="BF1389" s="2">
        <v>39780</v>
      </c>
      <c r="BG1389" s="3">
        <v>25.875</v>
      </c>
      <c r="BH1389">
        <v>8</v>
      </c>
      <c r="BI1389">
        <v>2.9583333333333299</v>
      </c>
    </row>
    <row r="1390" spans="1:61" x14ac:dyDescent="0.25">
      <c r="A1390" s="2">
        <v>39373</v>
      </c>
      <c r="B1390" s="7">
        <v>312141</v>
      </c>
      <c r="C1390" s="3">
        <v>16.9166666666667</v>
      </c>
      <c r="D1390" s="7">
        <f t="shared" si="190"/>
        <v>286.17361111111222</v>
      </c>
      <c r="E1390" s="7">
        <f t="shared" si="191"/>
        <v>4841.1035879629917</v>
      </c>
      <c r="F1390" s="7">
        <f t="shared" si="192"/>
        <v>81895.335696374095</v>
      </c>
      <c r="G1390" s="11">
        <v>329326</v>
      </c>
      <c r="H1390">
        <v>0</v>
      </c>
      <c r="I1390">
        <v>0</v>
      </c>
      <c r="J1390">
        <v>15</v>
      </c>
      <c r="K1390" s="3">
        <v>7.9583333333333304</v>
      </c>
      <c r="L1390" s="3">
        <f t="shared" si="193"/>
        <v>134.62847222222243</v>
      </c>
      <c r="M1390" s="5">
        <v>0</v>
      </c>
      <c r="R1390">
        <v>2007</v>
      </c>
      <c r="S1390" s="1" t="s">
        <v>1</v>
      </c>
      <c r="T1390" s="40">
        <f>+'Copy Co'!$B$17</f>
        <v>51399.602684929596</v>
      </c>
      <c r="U1390">
        <f>+'Copy Co'!$B$18*'All Data'!C1390</f>
        <v>835.8485167671206</v>
      </c>
      <c r="V1390" s="40">
        <f>+D1390*'Copy Co'!$B$19</f>
        <v>120204.95394187111</v>
      </c>
      <c r="W1390" s="40">
        <f>+E1390*'Copy Co'!$B$20</f>
        <v>-37390.155570004317</v>
      </c>
      <c r="X1390" s="40">
        <f>+F1390*'Copy Co'!$B$21</f>
        <v>3970.7525666947213</v>
      </c>
      <c r="Y1390" s="40">
        <f>+G1390*'Copy Co'!$B$22</f>
        <v>137059.74383108542</v>
      </c>
      <c r="Z1390" s="40">
        <f>+H1390*'Copy Co'!$B$23</f>
        <v>0</v>
      </c>
      <c r="AA1390" s="40">
        <f>+I1390*'Copy Co'!$B$24</f>
        <v>0</v>
      </c>
      <c r="AB1390" s="40">
        <f>+J1390*'Copy Co'!$B$25</f>
        <v>5052.331339126802</v>
      </c>
      <c r="AC1390" s="40">
        <f>+K1390*'Copy Co'!$B$26</f>
        <v>2493.0039352630711</v>
      </c>
      <c r="AD1390" s="40">
        <f>+L1390*'Copy Co'!$B$27</f>
        <v>24678.407940157249</v>
      </c>
      <c r="AE1390" s="40">
        <f>+M1390*'Copy Co'!$B$28</f>
        <v>0</v>
      </c>
      <c r="AF1390" s="40">
        <f t="shared" si="194"/>
        <v>308304.48918589076</v>
      </c>
      <c r="AG1390" s="25">
        <f t="shared" si="195"/>
        <v>-3836.5108141092351</v>
      </c>
      <c r="AH1390" s="56">
        <f t="shared" si="196"/>
        <v>39373</v>
      </c>
      <c r="AL1390" s="56"/>
      <c r="BF1390" s="2">
        <v>41235</v>
      </c>
      <c r="BG1390" s="3">
        <v>25.875</v>
      </c>
      <c r="BH1390">
        <v>9</v>
      </c>
      <c r="BI1390">
        <v>5.3333333333333304</v>
      </c>
    </row>
    <row r="1391" spans="1:61" x14ac:dyDescent="0.25">
      <c r="A1391" s="2">
        <v>39374</v>
      </c>
      <c r="B1391" s="7">
        <v>162868</v>
      </c>
      <c r="C1391" s="3">
        <v>0.33333333333332898</v>
      </c>
      <c r="D1391" s="7">
        <f t="shared" si="190"/>
        <v>0.11111111111110822</v>
      </c>
      <c r="E1391" s="7">
        <f t="shared" si="191"/>
        <v>3.7037037037035592E-2</v>
      </c>
      <c r="F1391" s="7">
        <f t="shared" si="192"/>
        <v>1.2345679012345036E-2</v>
      </c>
      <c r="G1391" s="11">
        <v>312141</v>
      </c>
      <c r="H1391">
        <v>1</v>
      </c>
      <c r="I1391">
        <v>0</v>
      </c>
      <c r="J1391">
        <v>29</v>
      </c>
      <c r="K1391" s="3">
        <v>18.7916666666667</v>
      </c>
      <c r="L1391" s="3">
        <f t="shared" si="193"/>
        <v>6.2638888888888182</v>
      </c>
      <c r="M1391" s="5">
        <v>0</v>
      </c>
      <c r="R1391">
        <v>2007</v>
      </c>
      <c r="S1391" s="1" t="s">
        <v>2</v>
      </c>
      <c r="T1391" s="40">
        <f>+'Copy Co'!$B$17</f>
        <v>51399.602684929596</v>
      </c>
      <c r="U1391">
        <f>+'Copy Co'!$B$18*'All Data'!C1391</f>
        <v>16.469921512652377</v>
      </c>
      <c r="V1391" s="40">
        <f>+D1391*'Copy Co'!$B$19</f>
        <v>46.671340315704825</v>
      </c>
      <c r="W1391" s="40">
        <f>+E1391*'Copy Co'!$B$20</f>
        <v>-0.28605472936171328</v>
      </c>
      <c r="X1391" s="40">
        <f>+F1391*'Copy Co'!$B$21</f>
        <v>5.9858887211361206E-4</v>
      </c>
      <c r="Y1391" s="40">
        <f>+G1391*'Copy Co'!$B$22</f>
        <v>129907.64622039812</v>
      </c>
      <c r="Z1391" s="40">
        <f>+H1391*'Copy Co'!$B$23</f>
        <v>-10610.780657764437</v>
      </c>
      <c r="AA1391" s="40">
        <f>+I1391*'Copy Co'!$B$24</f>
        <v>0</v>
      </c>
      <c r="AB1391" s="40">
        <f>+J1391*'Copy Co'!$B$25</f>
        <v>9767.8405889784844</v>
      </c>
      <c r="AC1391" s="40">
        <f>+K1391*'Copy Co'!$B$26</f>
        <v>5886.6218576107203</v>
      </c>
      <c r="AD1391" s="40">
        <f>+L1391*'Copy Co'!$B$27</f>
        <v>1148.2177784551907</v>
      </c>
      <c r="AE1391" s="40">
        <f>+M1391*'Copy Co'!$B$28</f>
        <v>0</v>
      </c>
      <c r="AF1391" s="40">
        <f t="shared" si="194"/>
        <v>187562.00427829559</v>
      </c>
      <c r="AG1391" s="25">
        <f t="shared" si="195"/>
        <v>24694.004278295586</v>
      </c>
      <c r="AH1391" s="56">
        <f t="shared" si="196"/>
        <v>39374</v>
      </c>
      <c r="AL1391" s="56"/>
      <c r="BF1391" s="2">
        <v>41246</v>
      </c>
      <c r="BG1391" s="3">
        <v>25.875</v>
      </c>
      <c r="BH1391">
        <v>14</v>
      </c>
      <c r="BI1391">
        <v>6.5416666666666696</v>
      </c>
    </row>
    <row r="1392" spans="1:61" x14ac:dyDescent="0.25">
      <c r="A1392" s="2">
        <v>39375</v>
      </c>
      <c r="B1392" s="7">
        <v>318131</v>
      </c>
      <c r="C1392" s="3">
        <v>25.6666666666667</v>
      </c>
      <c r="D1392" s="7">
        <f t="shared" si="190"/>
        <v>658.77777777777953</v>
      </c>
      <c r="E1392" s="7">
        <f t="shared" si="191"/>
        <v>16908.629629629697</v>
      </c>
      <c r="F1392" s="7">
        <f t="shared" si="192"/>
        <v>433988.16049382946</v>
      </c>
      <c r="G1392" s="11">
        <v>162868</v>
      </c>
      <c r="H1392">
        <v>0</v>
      </c>
      <c r="I1392">
        <v>1</v>
      </c>
      <c r="J1392">
        <v>31</v>
      </c>
      <c r="K1392" s="3">
        <v>9.7916666666666696</v>
      </c>
      <c r="L1392" s="3">
        <f t="shared" si="193"/>
        <v>251.31944444444485</v>
      </c>
      <c r="M1392" s="5">
        <v>0</v>
      </c>
      <c r="R1392">
        <v>2007</v>
      </c>
      <c r="S1392" s="1" t="s">
        <v>3</v>
      </c>
      <c r="T1392" s="40">
        <f>+'Copy Co'!$B$17</f>
        <v>51399.602684929596</v>
      </c>
      <c r="U1392">
        <f>+'Copy Co'!$B$18*'All Data'!C1392</f>
        <v>1268.1839564742511</v>
      </c>
      <c r="V1392" s="40">
        <f>+D1392*'Copy Co'!$B$19</f>
        <v>276714.37673182186</v>
      </c>
      <c r="W1392" s="40">
        <f>+E1392*'Copy Co'!$B$20</f>
        <v>-130593.42375969666</v>
      </c>
      <c r="X1392" s="40">
        <f>+F1392*'Copy Co'!$B$21</f>
        <v>21042.219163554768</v>
      </c>
      <c r="Y1392" s="40">
        <f>+G1392*'Copy Co'!$B$22</f>
        <v>67782.824187222446</v>
      </c>
      <c r="Z1392" s="40">
        <f>+H1392*'Copy Co'!$B$23</f>
        <v>0</v>
      </c>
      <c r="AA1392" s="40">
        <f>+I1392*'Copy Co'!$B$24</f>
        <v>-10704.382616627605</v>
      </c>
      <c r="AB1392" s="40">
        <f>+J1392*'Copy Co'!$B$25</f>
        <v>10441.484767528726</v>
      </c>
      <c r="AC1392" s="40">
        <f>+K1392*'Copy Co'!$B$26</f>
        <v>3067.3085067372886</v>
      </c>
      <c r="AD1392" s="40">
        <f>+L1392*'Copy Co'!$B$27</f>
        <v>46068.737696556411</v>
      </c>
      <c r="AE1392" s="40">
        <f>+M1392*'Copy Co'!$B$28</f>
        <v>0</v>
      </c>
      <c r="AF1392" s="40">
        <f t="shared" si="194"/>
        <v>336486.93131850113</v>
      </c>
      <c r="AG1392" s="25">
        <f t="shared" si="195"/>
        <v>18355.931318501127</v>
      </c>
      <c r="AH1392" s="56">
        <f t="shared" si="196"/>
        <v>39375</v>
      </c>
      <c r="AL1392" s="56"/>
      <c r="BF1392" s="2">
        <v>41607</v>
      </c>
      <c r="BG1392" s="3">
        <v>25.875</v>
      </c>
      <c r="BH1392">
        <v>9</v>
      </c>
      <c r="BI1392">
        <v>3.25</v>
      </c>
    </row>
    <row r="1393" spans="1:61" x14ac:dyDescent="0.25">
      <c r="A1393" s="2">
        <v>39376</v>
      </c>
      <c r="B1393" s="7">
        <v>356487</v>
      </c>
      <c r="C1393" s="3">
        <v>25.1666666666667</v>
      </c>
      <c r="D1393" s="7">
        <f t="shared" si="190"/>
        <v>633.36111111111279</v>
      </c>
      <c r="E1393" s="7">
        <f t="shared" si="191"/>
        <v>15939.587962963025</v>
      </c>
      <c r="F1393" s="7">
        <f t="shared" si="192"/>
        <v>401146.29706790339</v>
      </c>
      <c r="G1393" s="11">
        <v>318131</v>
      </c>
      <c r="H1393">
        <v>0</v>
      </c>
      <c r="I1393">
        <v>1</v>
      </c>
      <c r="J1393">
        <v>13</v>
      </c>
      <c r="K1393" s="3">
        <v>8.0833333333333304</v>
      </c>
      <c r="L1393" s="3">
        <f t="shared" si="193"/>
        <v>203.43055555555574</v>
      </c>
      <c r="M1393" s="5">
        <v>0</v>
      </c>
      <c r="R1393">
        <v>2007</v>
      </c>
      <c r="S1393" s="1" t="s">
        <v>4</v>
      </c>
      <c r="T1393" s="40">
        <f>+'Copy Co'!$B$17</f>
        <v>51399.602684929596</v>
      </c>
      <c r="U1393">
        <f>+'Copy Co'!$B$18*'All Data'!C1393</f>
        <v>1243.4790742052721</v>
      </c>
      <c r="V1393" s="40">
        <f>+D1393*'Copy Co'!$B$19</f>
        <v>266038.30763460405</v>
      </c>
      <c r="W1393" s="40">
        <f>+E1393*'Copy Co'!$B$20</f>
        <v>-123109.05206383529</v>
      </c>
      <c r="X1393" s="40">
        <f>+F1393*'Copy Co'!$B$21</f>
        <v>19449.858470669704</v>
      </c>
      <c r="Y1393" s="40">
        <f>+G1393*'Copy Co'!$B$22</f>
        <v>132400.57986532201</v>
      </c>
      <c r="Z1393" s="40">
        <f>+H1393*'Copy Co'!$B$23</f>
        <v>0</v>
      </c>
      <c r="AA1393" s="40">
        <f>+I1393*'Copy Co'!$B$24</f>
        <v>-10704.382616627605</v>
      </c>
      <c r="AB1393" s="40">
        <f>+J1393*'Copy Co'!$B$25</f>
        <v>4378.6871605765618</v>
      </c>
      <c r="AC1393" s="40">
        <f>+K1393*'Copy Co'!$B$26</f>
        <v>2532.161065136313</v>
      </c>
      <c r="AD1393" s="40">
        <f>+L1393*'Copy Co'!$B$27</f>
        <v>37290.345456836767</v>
      </c>
      <c r="AE1393" s="40">
        <f>+M1393*'Copy Co'!$B$28</f>
        <v>0</v>
      </c>
      <c r="AF1393" s="40">
        <f t="shared" si="194"/>
        <v>380919.5867318174</v>
      </c>
      <c r="AG1393" s="25">
        <f t="shared" si="195"/>
        <v>24432.586731817399</v>
      </c>
      <c r="AH1393" s="56">
        <f t="shared" si="196"/>
        <v>39376</v>
      </c>
      <c r="AL1393" s="56"/>
      <c r="BF1393" s="2">
        <v>41716</v>
      </c>
      <c r="BG1393" s="3">
        <v>25.875</v>
      </c>
      <c r="BH1393">
        <v>12</v>
      </c>
      <c r="BI1393">
        <v>6.9166666666666696</v>
      </c>
    </row>
    <row r="1394" spans="1:61" x14ac:dyDescent="0.25">
      <c r="A1394" s="2">
        <v>39377</v>
      </c>
      <c r="B1394" s="7">
        <v>337215</v>
      </c>
      <c r="C1394" s="3">
        <v>22.375</v>
      </c>
      <c r="D1394" s="7">
        <f t="shared" si="190"/>
        <v>500.640625</v>
      </c>
      <c r="E1394" s="7">
        <f t="shared" si="191"/>
        <v>11201.833984375</v>
      </c>
      <c r="F1394" s="7">
        <f t="shared" si="192"/>
        <v>250641.03540039063</v>
      </c>
      <c r="G1394" s="11">
        <v>356487</v>
      </c>
      <c r="H1394">
        <v>0</v>
      </c>
      <c r="I1394">
        <v>0</v>
      </c>
      <c r="J1394">
        <v>9</v>
      </c>
      <c r="K1394" s="3">
        <v>5.9166666666666696</v>
      </c>
      <c r="L1394" s="3">
        <f t="shared" si="193"/>
        <v>132.38541666666674</v>
      </c>
      <c r="M1394" s="5">
        <v>0</v>
      </c>
      <c r="R1394">
        <v>2007</v>
      </c>
      <c r="S1394" s="1" t="s">
        <v>5</v>
      </c>
      <c r="T1394" s="40">
        <f>+'Copy Co'!$B$17</f>
        <v>51399.602684929596</v>
      </c>
      <c r="U1394">
        <f>+'Copy Co'!$B$18*'All Data'!C1394</f>
        <v>1105.5434815368051</v>
      </c>
      <c r="V1394" s="40">
        <f>+D1394*'Copy Co'!$B$19</f>
        <v>210290.12086718495</v>
      </c>
      <c r="W1394" s="40">
        <f>+E1394*'Copy Co'!$B$20</f>
        <v>-86517.114896394662</v>
      </c>
      <c r="X1394" s="40">
        <f>+F1394*'Copy Co'!$B$21</f>
        <v>12152.50570954296</v>
      </c>
      <c r="Y1394" s="40">
        <f>+G1394*'Copy Co'!$B$22</f>
        <v>148363.67884440385</v>
      </c>
      <c r="Z1394" s="40">
        <f>+H1394*'Copy Co'!$B$23</f>
        <v>0</v>
      </c>
      <c r="AA1394" s="40">
        <f>+I1394*'Copy Co'!$B$24</f>
        <v>0</v>
      </c>
      <c r="AB1394" s="40">
        <f>+J1394*'Copy Co'!$B$25</f>
        <v>3031.3988034760814</v>
      </c>
      <c r="AC1394" s="40">
        <f>+K1394*'Copy Co'!$B$26</f>
        <v>1853.4374806667875</v>
      </c>
      <c r="AD1394" s="40">
        <f>+L1394*'Copy Co'!$B$27</f>
        <v>24267.239046098432</v>
      </c>
      <c r="AE1394" s="40">
        <f>+M1394*'Copy Co'!$B$28</f>
        <v>0</v>
      </c>
      <c r="AF1394" s="40">
        <f t="shared" si="194"/>
        <v>365946.41202144482</v>
      </c>
      <c r="AG1394" s="25">
        <f t="shared" si="195"/>
        <v>28731.412021444819</v>
      </c>
      <c r="AH1394" s="56">
        <f t="shared" si="196"/>
        <v>39377</v>
      </c>
      <c r="AL1394" s="56"/>
      <c r="BF1394" s="2">
        <v>39354</v>
      </c>
      <c r="BG1394" s="3">
        <v>25.8333333333333</v>
      </c>
      <c r="BH1394">
        <v>21</v>
      </c>
      <c r="BI1394">
        <v>8.9166666666666696</v>
      </c>
    </row>
    <row r="1395" spans="1:61" x14ac:dyDescent="0.25">
      <c r="A1395" s="2">
        <v>39378</v>
      </c>
      <c r="B1395" s="7">
        <v>295426</v>
      </c>
      <c r="C1395" s="3">
        <v>19</v>
      </c>
      <c r="D1395" s="7">
        <f t="shared" si="190"/>
        <v>361</v>
      </c>
      <c r="E1395" s="7">
        <f t="shared" si="191"/>
        <v>6859</v>
      </c>
      <c r="F1395" s="7">
        <f t="shared" si="192"/>
        <v>130321</v>
      </c>
      <c r="G1395" s="11">
        <v>337215</v>
      </c>
      <c r="H1395">
        <v>0</v>
      </c>
      <c r="I1395">
        <v>0</v>
      </c>
      <c r="J1395">
        <v>8</v>
      </c>
      <c r="K1395" s="3">
        <v>3.2916666666666701</v>
      </c>
      <c r="L1395" s="3">
        <f t="shared" si="193"/>
        <v>62.541666666666728</v>
      </c>
      <c r="M1395" s="5">
        <v>0</v>
      </c>
      <c r="R1395">
        <v>2007</v>
      </c>
      <c r="S1395" s="1" t="s">
        <v>6</v>
      </c>
      <c r="T1395" s="40">
        <f>+'Copy Co'!$B$17</f>
        <v>51399.602684929596</v>
      </c>
      <c r="U1395">
        <f>+'Copy Co'!$B$18*'All Data'!C1395</f>
        <v>938.78552622119764</v>
      </c>
      <c r="V1395" s="40">
        <f>+D1395*'Copy Co'!$B$19</f>
        <v>151635.18468572892</v>
      </c>
      <c r="W1395" s="40">
        <f>+E1395*'Copy Co'!$B$20</f>
        <v>-52975.33349468583</v>
      </c>
      <c r="X1395" s="40">
        <f>+F1395*'Copy Co'!$B$21</f>
        <v>6318.7047326204902</v>
      </c>
      <c r="Y1395" s="40">
        <f>+G1395*'Copy Co'!$B$22</f>
        <v>140343.00819248849</v>
      </c>
      <c r="Z1395" s="40">
        <f>+H1395*'Copy Co'!$B$23</f>
        <v>0</v>
      </c>
      <c r="AA1395" s="40">
        <f>+I1395*'Copy Co'!$B$24</f>
        <v>0</v>
      </c>
      <c r="AB1395" s="40">
        <f>+J1395*'Copy Co'!$B$25</f>
        <v>2694.5767142009613</v>
      </c>
      <c r="AC1395" s="40">
        <f>+K1395*'Copy Co'!$B$26</f>
        <v>1031.1377533287064</v>
      </c>
      <c r="AD1395" s="40">
        <f>+L1395*'Copy Co'!$B$27</f>
        <v>11464.356222580458</v>
      </c>
      <c r="AE1395" s="40">
        <f>+M1395*'Copy Co'!$B$28</f>
        <v>0</v>
      </c>
      <c r="AF1395" s="40">
        <f t="shared" si="194"/>
        <v>312850.02301741304</v>
      </c>
      <c r="AG1395" s="25">
        <f t="shared" si="195"/>
        <v>17424.023017413041</v>
      </c>
      <c r="AH1395" s="56">
        <f t="shared" si="196"/>
        <v>39378</v>
      </c>
      <c r="AL1395" s="56"/>
      <c r="BF1395" s="2">
        <v>40868</v>
      </c>
      <c r="BG1395" s="3">
        <v>25.8333333333333</v>
      </c>
      <c r="BH1395">
        <v>12</v>
      </c>
      <c r="BI1395">
        <v>5.7083333333333304</v>
      </c>
    </row>
    <row r="1396" spans="1:61" x14ac:dyDescent="0.25">
      <c r="A1396" s="2">
        <v>39379</v>
      </c>
      <c r="B1396" s="7">
        <v>243819</v>
      </c>
      <c r="C1396" s="3">
        <v>16.5</v>
      </c>
      <c r="D1396" s="7">
        <f t="shared" si="190"/>
        <v>272.25</v>
      </c>
      <c r="E1396" s="7">
        <f t="shared" si="191"/>
        <v>4492.125</v>
      </c>
      <c r="F1396" s="7">
        <f t="shared" si="192"/>
        <v>74120.0625</v>
      </c>
      <c r="G1396" s="11">
        <v>295426</v>
      </c>
      <c r="H1396">
        <v>0</v>
      </c>
      <c r="I1396">
        <v>0</v>
      </c>
      <c r="J1396">
        <v>10</v>
      </c>
      <c r="K1396" s="3">
        <v>3.4166666666666701</v>
      </c>
      <c r="L1396" s="3">
        <f t="shared" si="193"/>
        <v>56.375000000000057</v>
      </c>
      <c r="M1396" s="5">
        <v>0</v>
      </c>
      <c r="R1396">
        <v>2007</v>
      </c>
      <c r="S1396" s="1" t="s">
        <v>7</v>
      </c>
      <c r="T1396" s="40">
        <f>+'Copy Co'!$B$17</f>
        <v>51399.602684929596</v>
      </c>
      <c r="U1396">
        <f>+'Copy Co'!$B$18*'All Data'!C1396</f>
        <v>815.26111487630317</v>
      </c>
      <c r="V1396" s="40">
        <f>+D1396*'Copy Co'!$B$19</f>
        <v>114356.45160855872</v>
      </c>
      <c r="W1396" s="40">
        <f>+E1396*'Copy Co'!$B$20</f>
        <v>-34694.827230618983</v>
      </c>
      <c r="X1396" s="40">
        <f>+F1396*'Copy Co'!$B$21</f>
        <v>3593.7630136422872</v>
      </c>
      <c r="Y1396" s="40">
        <f>+G1396*'Copy Co'!$B$22</f>
        <v>122951.15442158298</v>
      </c>
      <c r="Z1396" s="40">
        <f>+H1396*'Copy Co'!$B$23</f>
        <v>0</v>
      </c>
      <c r="AA1396" s="40">
        <f>+I1396*'Copy Co'!$B$24</f>
        <v>0</v>
      </c>
      <c r="AB1396" s="40">
        <f>+J1396*'Copy Co'!$B$25</f>
        <v>3368.2208927512015</v>
      </c>
      <c r="AC1396" s="40">
        <f>+K1396*'Copy Co'!$B$26</f>
        <v>1070.2948832019483</v>
      </c>
      <c r="AD1396" s="40">
        <f>+L1396*'Copy Co'!$B$27</f>
        <v>10333.960006096842</v>
      </c>
      <c r="AE1396" s="40">
        <f>+M1396*'Copy Co'!$B$28</f>
        <v>0</v>
      </c>
      <c r="AF1396" s="40">
        <f t="shared" si="194"/>
        <v>273193.88139502099</v>
      </c>
      <c r="AG1396" s="25">
        <f t="shared" si="195"/>
        <v>29374.881395020988</v>
      </c>
      <c r="AH1396" s="56">
        <f t="shared" si="196"/>
        <v>39379</v>
      </c>
      <c r="AL1396" s="56"/>
      <c r="BF1396" s="2">
        <v>43068</v>
      </c>
      <c r="BG1396" s="3">
        <v>25.8333333333333</v>
      </c>
      <c r="BH1396">
        <v>13</v>
      </c>
      <c r="BI1396">
        <v>5.7916666666666696</v>
      </c>
    </row>
    <row r="1397" spans="1:61" x14ac:dyDescent="0.25">
      <c r="A1397" s="2">
        <v>39380</v>
      </c>
      <c r="B1397" s="7">
        <v>212779</v>
      </c>
      <c r="C1397" s="3">
        <v>13.8333333333333</v>
      </c>
      <c r="D1397" s="7">
        <f t="shared" si="190"/>
        <v>191.3611111111102</v>
      </c>
      <c r="E1397" s="7">
        <f t="shared" si="191"/>
        <v>2647.1620370370183</v>
      </c>
      <c r="F1397" s="7">
        <f t="shared" si="192"/>
        <v>36619.074845678668</v>
      </c>
      <c r="G1397" s="11">
        <v>243819</v>
      </c>
      <c r="H1397">
        <v>0</v>
      </c>
      <c r="I1397">
        <v>0</v>
      </c>
      <c r="J1397">
        <v>10</v>
      </c>
      <c r="K1397" s="3">
        <v>3.75</v>
      </c>
      <c r="L1397" s="3">
        <f t="shared" si="193"/>
        <v>51.874999999999872</v>
      </c>
      <c r="M1397" s="5">
        <v>0</v>
      </c>
      <c r="R1397">
        <v>2007</v>
      </c>
      <c r="S1397" s="1" t="s">
        <v>1</v>
      </c>
      <c r="T1397" s="40">
        <f>+'Copy Co'!$B$17</f>
        <v>51399.602684929596</v>
      </c>
      <c r="U1397">
        <f>+'Copy Co'!$B$18*'All Data'!C1397</f>
        <v>683.50174277508086</v>
      </c>
      <c r="V1397" s="40">
        <f>+D1397*'Copy Co'!$B$19</f>
        <v>80379.715858724347</v>
      </c>
      <c r="W1397" s="40">
        <f>+E1397*'Copy Co'!$B$20</f>
        <v>-20445.296942193898</v>
      </c>
      <c r="X1397" s="40">
        <f>+F1397*'Copy Co'!$B$21</f>
        <v>1775.5014274873101</v>
      </c>
      <c r="Y1397" s="40">
        <f>+G1397*'Copy Co'!$B$22</f>
        <v>101473.22009544163</v>
      </c>
      <c r="Z1397" s="40">
        <f>+H1397*'Copy Co'!$B$23</f>
        <v>0</v>
      </c>
      <c r="AA1397" s="40">
        <f>+I1397*'Copy Co'!$B$24</f>
        <v>0</v>
      </c>
      <c r="AB1397" s="40">
        <f>+J1397*'Copy Co'!$B$25</f>
        <v>3368.2208927512015</v>
      </c>
      <c r="AC1397" s="40">
        <f>+K1397*'Copy Co'!$B$26</f>
        <v>1174.7138961972591</v>
      </c>
      <c r="AD1397" s="40">
        <f>+L1397*'Copy Co'!$B$27</f>
        <v>9509.076280554711</v>
      </c>
      <c r="AE1397" s="40">
        <f>+M1397*'Copy Co'!$B$28</f>
        <v>0</v>
      </c>
      <c r="AF1397" s="40">
        <f t="shared" si="194"/>
        <v>229318.25593666724</v>
      </c>
      <c r="AG1397" s="25">
        <f t="shared" si="195"/>
        <v>16539.255936667236</v>
      </c>
      <c r="AH1397" s="56">
        <f t="shared" si="196"/>
        <v>39380</v>
      </c>
      <c r="AL1397" s="56"/>
      <c r="BF1397" s="2">
        <v>38435</v>
      </c>
      <c r="BG1397" s="3">
        <v>25.7916666666667</v>
      </c>
      <c r="BH1397">
        <v>14</v>
      </c>
      <c r="BI1397">
        <v>6.8333333333333304</v>
      </c>
    </row>
    <row r="1398" spans="1:61" x14ac:dyDescent="0.25">
      <c r="A1398" s="2">
        <v>39381</v>
      </c>
      <c r="B1398" s="7">
        <v>224391</v>
      </c>
      <c r="C1398" s="3">
        <v>16.5416666666667</v>
      </c>
      <c r="D1398" s="7">
        <f t="shared" si="190"/>
        <v>273.62673611111222</v>
      </c>
      <c r="E1398" s="7">
        <f t="shared" si="191"/>
        <v>4526.2422598379908</v>
      </c>
      <c r="F1398" s="7">
        <f t="shared" si="192"/>
        <v>74871.590714820239</v>
      </c>
      <c r="G1398" s="11">
        <v>212779</v>
      </c>
      <c r="H1398">
        <v>1</v>
      </c>
      <c r="I1398">
        <v>0</v>
      </c>
      <c r="J1398">
        <v>10</v>
      </c>
      <c r="K1398" s="3">
        <v>4.625</v>
      </c>
      <c r="L1398" s="3">
        <f t="shared" si="193"/>
        <v>76.505208333333485</v>
      </c>
      <c r="M1398" s="5">
        <v>0</v>
      </c>
      <c r="R1398">
        <v>2007</v>
      </c>
      <c r="S1398" s="1" t="s">
        <v>2</v>
      </c>
      <c r="T1398" s="40">
        <f>+'Copy Co'!$B$17</f>
        <v>51399.602684929596</v>
      </c>
      <c r="U1398">
        <f>+'Copy Co'!$B$18*'All Data'!C1398</f>
        <v>817.31985506538638</v>
      </c>
      <c r="V1398" s="40">
        <f>+D1398*'Copy Co'!$B$19</f>
        <v>114934.73868465848</v>
      </c>
      <c r="W1398" s="40">
        <f>+E1398*'Copy Co'!$B$20</f>
        <v>-34958.331125916025</v>
      </c>
      <c r="X1398" s="40">
        <f>+F1398*'Copy Co'!$B$21</f>
        <v>3630.2013841864241</v>
      </c>
      <c r="Y1398" s="40">
        <f>+G1398*'Copy Co'!$B$22</f>
        <v>88554.912860310214</v>
      </c>
      <c r="Z1398" s="40">
        <f>+H1398*'Copy Co'!$B$23</f>
        <v>-10610.780657764437</v>
      </c>
      <c r="AA1398" s="40">
        <f>+I1398*'Copy Co'!$B$24</f>
        <v>0</v>
      </c>
      <c r="AB1398" s="40">
        <f>+J1398*'Copy Co'!$B$25</f>
        <v>3368.2208927512015</v>
      </c>
      <c r="AC1398" s="40">
        <f>+K1398*'Copy Co'!$B$26</f>
        <v>1448.8138053099528</v>
      </c>
      <c r="AD1398" s="40">
        <f>+L1398*'Copy Co'!$B$27</f>
        <v>14023.978060749876</v>
      </c>
      <c r="AE1398" s="40">
        <f>+M1398*'Copy Co'!$B$28</f>
        <v>0</v>
      </c>
      <c r="AF1398" s="40">
        <f t="shared" si="194"/>
        <v>232608.67644428066</v>
      </c>
      <c r="AG1398" s="25">
        <f t="shared" si="195"/>
        <v>8217.6764442806598</v>
      </c>
      <c r="AH1398" s="56">
        <f t="shared" si="196"/>
        <v>39381</v>
      </c>
      <c r="AL1398" s="56"/>
      <c r="BF1398" s="2">
        <v>40199</v>
      </c>
      <c r="BG1398" s="3">
        <v>25.7916666666667</v>
      </c>
      <c r="BH1398">
        <v>26</v>
      </c>
      <c r="BI1398">
        <v>12.75</v>
      </c>
    </row>
    <row r="1399" spans="1:61" x14ac:dyDescent="0.25">
      <c r="A1399" s="2">
        <v>39382</v>
      </c>
      <c r="B1399" s="7">
        <v>237035</v>
      </c>
      <c r="C1399" s="3">
        <v>16.5833333333333</v>
      </c>
      <c r="D1399" s="7">
        <f t="shared" si="190"/>
        <v>275.00694444444332</v>
      </c>
      <c r="E1399" s="7">
        <f t="shared" si="191"/>
        <v>4560.5318287036762</v>
      </c>
      <c r="F1399" s="7">
        <f t="shared" si="192"/>
        <v>75628.819492669136</v>
      </c>
      <c r="G1399" s="11">
        <v>224391</v>
      </c>
      <c r="H1399">
        <v>0</v>
      </c>
      <c r="I1399">
        <v>1</v>
      </c>
      <c r="J1399">
        <v>8</v>
      </c>
      <c r="K1399" s="3">
        <v>3.3333333333333299</v>
      </c>
      <c r="L1399" s="3">
        <f t="shared" si="193"/>
        <v>55.277777777777608</v>
      </c>
      <c r="M1399" s="5">
        <v>0</v>
      </c>
      <c r="R1399">
        <v>2007</v>
      </c>
      <c r="S1399" s="1" t="s">
        <v>3</v>
      </c>
      <c r="T1399" s="40">
        <f>+'Copy Co'!$B$17</f>
        <v>51399.602684929596</v>
      </c>
      <c r="U1399">
        <f>+'Copy Co'!$B$18*'All Data'!C1399</f>
        <v>819.3785952544647</v>
      </c>
      <c r="V1399" s="40">
        <f>+D1399*'Copy Co'!$B$19</f>
        <v>115514.48424014171</v>
      </c>
      <c r="W1399" s="40">
        <f>+E1399*'Copy Co'!$B$20</f>
        <v>-35223.16584614473</v>
      </c>
      <c r="X1399" s="40">
        <f>+F1399*'Copy Co'!$B$21</f>
        <v>3666.916150511654</v>
      </c>
      <c r="Y1399" s="40">
        <f>+G1399*'Copy Co'!$B$22</f>
        <v>93387.62496128786</v>
      </c>
      <c r="Z1399" s="40">
        <f>+H1399*'Copy Co'!$B$23</f>
        <v>0</v>
      </c>
      <c r="AA1399" s="40">
        <f>+I1399*'Copy Co'!$B$24</f>
        <v>-10704.382616627605</v>
      </c>
      <c r="AB1399" s="40">
        <f>+J1399*'Copy Co'!$B$25</f>
        <v>2694.5767142009613</v>
      </c>
      <c r="AC1399" s="40">
        <f>+K1399*'Copy Co'!$B$26</f>
        <v>1044.1901299531182</v>
      </c>
      <c r="AD1399" s="40">
        <f>+L1399*'Copy Co'!$B$27</f>
        <v>10132.830949560301</v>
      </c>
      <c r="AE1399" s="40">
        <f>+M1399*'Copy Co'!$B$28</f>
        <v>0</v>
      </c>
      <c r="AF1399" s="40">
        <f t="shared" si="194"/>
        <v>232732.05596306731</v>
      </c>
      <c r="AG1399" s="25">
        <f t="shared" si="195"/>
        <v>-4302.9440369326912</v>
      </c>
      <c r="AH1399" s="56">
        <f t="shared" si="196"/>
        <v>39382</v>
      </c>
      <c r="AL1399" s="56"/>
      <c r="BF1399" s="2">
        <v>40647</v>
      </c>
      <c r="BG1399" s="3">
        <v>25.7916666666667</v>
      </c>
      <c r="BH1399">
        <v>15</v>
      </c>
      <c r="BI1399">
        <v>8.375</v>
      </c>
    </row>
    <row r="1400" spans="1:61" x14ac:dyDescent="0.25">
      <c r="A1400" s="2">
        <v>39383</v>
      </c>
      <c r="B1400" s="7">
        <v>220106</v>
      </c>
      <c r="C1400" s="3">
        <v>15</v>
      </c>
      <c r="D1400" s="7">
        <f t="shared" si="190"/>
        <v>225</v>
      </c>
      <c r="E1400" s="7">
        <f t="shared" si="191"/>
        <v>3375</v>
      </c>
      <c r="F1400" s="7">
        <f t="shared" si="192"/>
        <v>50625</v>
      </c>
      <c r="G1400" s="11">
        <v>237035</v>
      </c>
      <c r="H1400">
        <v>0</v>
      </c>
      <c r="I1400">
        <v>1</v>
      </c>
      <c r="J1400">
        <v>7</v>
      </c>
      <c r="K1400" s="3">
        <v>3.0416666666666701</v>
      </c>
      <c r="L1400" s="3">
        <f t="shared" si="193"/>
        <v>45.62500000000005</v>
      </c>
      <c r="M1400" s="5">
        <v>0</v>
      </c>
      <c r="R1400">
        <v>2007</v>
      </c>
      <c r="S1400" s="1" t="s">
        <v>4</v>
      </c>
      <c r="T1400" s="40">
        <f>+'Copy Co'!$B$17</f>
        <v>51399.602684929596</v>
      </c>
      <c r="U1400">
        <f>+'Copy Co'!$B$18*'All Data'!C1400</f>
        <v>741.14646806936651</v>
      </c>
      <c r="V1400" s="40">
        <f>+D1400*'Copy Co'!$B$19</f>
        <v>94509.464139304735</v>
      </c>
      <c r="W1400" s="40">
        <f>+E1400*'Copy Co'!$B$20</f>
        <v>-26066.737213087137</v>
      </c>
      <c r="X1400" s="40">
        <f>+F1400*'Copy Co'!$B$21</f>
        <v>2454.5884937110086</v>
      </c>
      <c r="Y1400" s="40">
        <f>+G1400*'Copy Co'!$B$22</f>
        <v>98649.837483227355</v>
      </c>
      <c r="Z1400" s="40">
        <f>+H1400*'Copy Co'!$B$23</f>
        <v>0</v>
      </c>
      <c r="AA1400" s="40">
        <f>+I1400*'Copy Co'!$B$24</f>
        <v>-10704.382616627605</v>
      </c>
      <c r="AB1400" s="40">
        <f>+J1400*'Copy Co'!$B$25</f>
        <v>2357.7546249258412</v>
      </c>
      <c r="AC1400" s="40">
        <f>+K1400*'Copy Co'!$B$26</f>
        <v>952.82349358222234</v>
      </c>
      <c r="AD1400" s="40">
        <f>+L1400*'Copy Co'!$B$27</f>
        <v>8363.4044395240526</v>
      </c>
      <c r="AE1400" s="40">
        <f>+M1400*'Copy Co'!$B$28</f>
        <v>0</v>
      </c>
      <c r="AF1400" s="40">
        <f t="shared" si="194"/>
        <v>222657.50199755942</v>
      </c>
      <c r="AG1400" s="25">
        <f t="shared" si="195"/>
        <v>2551.5019975594187</v>
      </c>
      <c r="AH1400" s="56">
        <f t="shared" si="196"/>
        <v>39383</v>
      </c>
      <c r="AL1400" s="56"/>
      <c r="BF1400" s="2">
        <v>41338</v>
      </c>
      <c r="BG1400" s="3">
        <v>25.7916666666667</v>
      </c>
      <c r="BH1400">
        <v>17</v>
      </c>
      <c r="BI1400">
        <v>8.2916666666666696</v>
      </c>
    </row>
    <row r="1401" spans="1:61" x14ac:dyDescent="0.25">
      <c r="A1401" s="2">
        <v>39384</v>
      </c>
      <c r="B1401" s="7">
        <v>182776</v>
      </c>
      <c r="C1401" s="3">
        <v>8.125</v>
      </c>
      <c r="D1401" s="7">
        <f t="shared" si="190"/>
        <v>66.015625</v>
      </c>
      <c r="E1401" s="7">
        <f t="shared" si="191"/>
        <v>536.376953125</v>
      </c>
      <c r="F1401" s="7">
        <f t="shared" si="192"/>
        <v>4358.062744140625</v>
      </c>
      <c r="G1401" s="11">
        <v>220106</v>
      </c>
      <c r="H1401">
        <v>0</v>
      </c>
      <c r="I1401">
        <v>0</v>
      </c>
      <c r="J1401">
        <v>12</v>
      </c>
      <c r="K1401" s="3">
        <v>3.625</v>
      </c>
      <c r="L1401" s="3">
        <f t="shared" si="193"/>
        <v>29.453125</v>
      </c>
      <c r="M1401" s="5">
        <v>0</v>
      </c>
      <c r="R1401">
        <v>2007</v>
      </c>
      <c r="S1401" s="1" t="s">
        <v>5</v>
      </c>
      <c r="T1401" s="40">
        <f>+'Copy Co'!$B$17</f>
        <v>51399.602684929596</v>
      </c>
      <c r="U1401">
        <f>+'Copy Co'!$B$18*'All Data'!C1401</f>
        <v>401.4543368709069</v>
      </c>
      <c r="V1401" s="40">
        <f>+D1401*'Copy Co'!$B$19</f>
        <v>27729.339304761284</v>
      </c>
      <c r="W1401" s="40">
        <f>+E1401*'Copy Co'!$B$20</f>
        <v>-4142.6954323750324</v>
      </c>
      <c r="X1401" s="40">
        <f>+F1401*'Copy Co'!$B$21</f>
        <v>211.30371687186567</v>
      </c>
      <c r="Y1401" s="40">
        <f>+G1401*'Copy Co'!$B$22</f>
        <v>91604.282612623618</v>
      </c>
      <c r="Z1401" s="40">
        <f>+H1401*'Copy Co'!$B$23</f>
        <v>0</v>
      </c>
      <c r="AA1401" s="40">
        <f>+I1401*'Copy Co'!$B$24</f>
        <v>0</v>
      </c>
      <c r="AB1401" s="40">
        <f>+J1401*'Copy Co'!$B$25</f>
        <v>4041.8650713014422</v>
      </c>
      <c r="AC1401" s="40">
        <f>+K1401*'Copy Co'!$B$26</f>
        <v>1135.5567663240172</v>
      </c>
      <c r="AD1401" s="40">
        <f>+L1401*'Copy Co'!$B$27</f>
        <v>5398.9785508571304</v>
      </c>
      <c r="AE1401" s="40">
        <f>+M1401*'Copy Co'!$B$28</f>
        <v>0</v>
      </c>
      <c r="AF1401" s="40">
        <f t="shared" si="194"/>
        <v>177779.68761216479</v>
      </c>
      <c r="AG1401" s="25">
        <f t="shared" si="195"/>
        <v>-4996.3123878352053</v>
      </c>
      <c r="AH1401" s="56">
        <f t="shared" si="196"/>
        <v>39384</v>
      </c>
      <c r="AL1401" s="56"/>
      <c r="BF1401" s="2">
        <v>42398</v>
      </c>
      <c r="BG1401" s="3">
        <v>25.7916666666667</v>
      </c>
      <c r="BH1401">
        <v>22</v>
      </c>
      <c r="BI1401">
        <v>13.75</v>
      </c>
    </row>
    <row r="1402" spans="1:61" x14ac:dyDescent="0.25">
      <c r="A1402" s="2">
        <v>39385</v>
      </c>
      <c r="B1402" s="7">
        <v>199369</v>
      </c>
      <c r="C1402" s="3">
        <v>11.9166666666667</v>
      </c>
      <c r="D1402" s="7">
        <f t="shared" si="190"/>
        <v>142.00694444444522</v>
      </c>
      <c r="E1402" s="7">
        <f t="shared" si="191"/>
        <v>1692.2494212963104</v>
      </c>
      <c r="F1402" s="7">
        <f t="shared" si="192"/>
        <v>20165.972270447754</v>
      </c>
      <c r="G1402" s="11">
        <v>182776</v>
      </c>
      <c r="H1402">
        <v>0</v>
      </c>
      <c r="I1402">
        <v>0</v>
      </c>
      <c r="J1402">
        <v>15</v>
      </c>
      <c r="K1402" s="3">
        <v>7.4166666666666696</v>
      </c>
      <c r="L1402" s="3">
        <f t="shared" si="193"/>
        <v>88.381944444444727</v>
      </c>
      <c r="M1402" s="5">
        <v>0</v>
      </c>
      <c r="R1402">
        <v>2007</v>
      </c>
      <c r="S1402" s="1" t="s">
        <v>6</v>
      </c>
      <c r="T1402" s="40">
        <f>+'Copy Co'!$B$17</f>
        <v>51399.602684929596</v>
      </c>
      <c r="U1402">
        <f>+'Copy Co'!$B$18*'All Data'!C1402</f>
        <v>588.79969407733176</v>
      </c>
      <c r="V1402" s="40">
        <f>+D1402*'Copy Co'!$B$19</f>
        <v>59648.88988224238</v>
      </c>
      <c r="W1402" s="40">
        <f>+E1402*'Copy Co'!$B$20</f>
        <v>-13070.050655979174</v>
      </c>
      <c r="X1402" s="40">
        <f>+F1402*'Copy Co'!$B$21</f>
        <v>977.76125431182845</v>
      </c>
      <c r="Y1402" s="40">
        <f>+G1402*'Copy Co'!$B$22</f>
        <v>76068.186959032886</v>
      </c>
      <c r="Z1402" s="40">
        <f>+H1402*'Copy Co'!$B$23</f>
        <v>0</v>
      </c>
      <c r="AA1402" s="40">
        <f>+I1402*'Copy Co'!$B$24</f>
        <v>0</v>
      </c>
      <c r="AB1402" s="40">
        <f>+J1402*'Copy Co'!$B$25</f>
        <v>5052.331339126802</v>
      </c>
      <c r="AC1402" s="40">
        <f>+K1402*'Copy Co'!$B$26</f>
        <v>2323.3230391456914</v>
      </c>
      <c r="AD1402" s="40">
        <f>+L1402*'Copy Co'!$B$27</f>
        <v>16201.072800886277</v>
      </c>
      <c r="AE1402" s="40">
        <f>+M1402*'Copy Co'!$B$28</f>
        <v>0</v>
      </c>
      <c r="AF1402" s="40">
        <f t="shared" si="194"/>
        <v>199189.91699777363</v>
      </c>
      <c r="AG1402" s="25">
        <f t="shared" si="195"/>
        <v>-179.08300222636899</v>
      </c>
      <c r="AH1402" s="56">
        <f t="shared" si="196"/>
        <v>39385</v>
      </c>
      <c r="AL1402" s="56"/>
      <c r="BF1402" s="2">
        <v>43125</v>
      </c>
      <c r="BG1402" s="3">
        <v>25.7916666666667</v>
      </c>
      <c r="BH1402">
        <v>26</v>
      </c>
      <c r="BI1402">
        <v>10.0833333333333</v>
      </c>
    </row>
    <row r="1403" spans="1:61" x14ac:dyDescent="0.25">
      <c r="A1403" s="2">
        <v>39386</v>
      </c>
      <c r="B1403" s="7">
        <v>263765</v>
      </c>
      <c r="C1403" s="3">
        <v>19.3333333333333</v>
      </c>
      <c r="D1403" s="7">
        <f t="shared" si="190"/>
        <v>373.77777777777652</v>
      </c>
      <c r="E1403" s="7">
        <f t="shared" si="191"/>
        <v>7226.3703703703341</v>
      </c>
      <c r="F1403" s="7">
        <f t="shared" si="192"/>
        <v>139709.82716049289</v>
      </c>
      <c r="G1403" s="11">
        <v>199369</v>
      </c>
      <c r="H1403">
        <v>0</v>
      </c>
      <c r="I1403">
        <v>0</v>
      </c>
      <c r="J1403">
        <v>9</v>
      </c>
      <c r="K1403" s="3">
        <v>4.4583333333333304</v>
      </c>
      <c r="L1403" s="3">
        <f t="shared" si="193"/>
        <v>86.194444444444244</v>
      </c>
      <c r="M1403" s="5">
        <v>0</v>
      </c>
      <c r="R1403">
        <v>2007</v>
      </c>
      <c r="S1403" s="1" t="s">
        <v>7</v>
      </c>
      <c r="T1403" s="40">
        <f>+'Copy Co'!$B$17</f>
        <v>51399.602684929596</v>
      </c>
      <c r="U1403">
        <f>+'Copy Co'!$B$18*'All Data'!C1403</f>
        <v>955.25544773384854</v>
      </c>
      <c r="V1403" s="40">
        <f>+D1403*'Copy Co'!$B$19</f>
        <v>157002.38882203458</v>
      </c>
      <c r="W1403" s="40">
        <f>+E1403*'Copy Co'!$B$20</f>
        <v>-55812.710355224495</v>
      </c>
      <c r="X1403" s="40">
        <f>+F1403*'Copy Co'!$B$21</f>
        <v>6773.9285769185099</v>
      </c>
      <c r="Y1403" s="40">
        <f>+G1403*'Copy Co'!$B$22</f>
        <v>82973.904483276958</v>
      </c>
      <c r="Z1403" s="40">
        <f>+H1403*'Copy Co'!$B$23</f>
        <v>0</v>
      </c>
      <c r="AA1403" s="40">
        <f>+I1403*'Copy Co'!$B$24</f>
        <v>0</v>
      </c>
      <c r="AB1403" s="40">
        <f>+J1403*'Copy Co'!$B$25</f>
        <v>3031.3988034760814</v>
      </c>
      <c r="AC1403" s="40">
        <f>+K1403*'Copy Co'!$B$26</f>
        <v>1396.6042988122961</v>
      </c>
      <c r="AD1403" s="40">
        <f>+L1403*'Copy Co'!$B$27</f>
        <v>15800.087656525448</v>
      </c>
      <c r="AE1403" s="40">
        <f>+M1403*'Copy Co'!$B$28</f>
        <v>0</v>
      </c>
      <c r="AF1403" s="40">
        <f t="shared" si="194"/>
        <v>263520.46041848283</v>
      </c>
      <c r="AG1403" s="25">
        <f t="shared" si="195"/>
        <v>-244.53958151716506</v>
      </c>
      <c r="AH1403" s="56">
        <f t="shared" si="196"/>
        <v>39386</v>
      </c>
      <c r="AI1403" s="38">
        <f>SUM(AG1373:AG1403)</f>
        <v>307662.47436765349</v>
      </c>
      <c r="AJ1403" s="38"/>
      <c r="AK1403" s="38"/>
      <c r="AL1403" s="56"/>
      <c r="AN1403" s="38"/>
      <c r="AO1403" s="38"/>
      <c r="AP1403" s="38"/>
      <c r="AQ1403" s="38"/>
      <c r="AR1403" s="38"/>
      <c r="AS1403" s="38"/>
      <c r="AT1403" s="38"/>
      <c r="AU1403" s="38"/>
      <c r="AV1403" s="38"/>
      <c r="AW1403" s="38"/>
      <c r="AX1403" s="38"/>
      <c r="AY1403" s="38"/>
      <c r="AZ1403" s="38"/>
      <c r="BA1403" s="38"/>
      <c r="BB1403" s="38"/>
      <c r="BC1403" s="38"/>
      <c r="BD1403" s="38"/>
      <c r="BE1403" s="38"/>
      <c r="BF1403" s="2">
        <v>40663</v>
      </c>
      <c r="BG1403" s="3">
        <v>25.75</v>
      </c>
      <c r="BH1403">
        <v>8</v>
      </c>
      <c r="BI1403">
        <v>4.2916666666666696</v>
      </c>
    </row>
    <row r="1404" spans="1:61" x14ac:dyDescent="0.25">
      <c r="A1404" s="2">
        <v>39387</v>
      </c>
      <c r="B1404" s="7">
        <v>310187</v>
      </c>
      <c r="C1404" s="3">
        <v>20.2916666666667</v>
      </c>
      <c r="D1404" s="7">
        <f t="shared" si="190"/>
        <v>411.75173611111245</v>
      </c>
      <c r="E1404" s="7">
        <f t="shared" si="191"/>
        <v>8355.1289785880035</v>
      </c>
      <c r="F1404" s="7">
        <f t="shared" si="192"/>
        <v>169539.49219051519</v>
      </c>
      <c r="G1404" s="11">
        <v>263765</v>
      </c>
      <c r="H1404">
        <v>0</v>
      </c>
      <c r="I1404">
        <v>0</v>
      </c>
      <c r="J1404">
        <v>12</v>
      </c>
      <c r="K1404" s="3">
        <v>4.0833333333333304</v>
      </c>
      <c r="L1404" s="3">
        <f t="shared" si="193"/>
        <v>82.857638888888971</v>
      </c>
      <c r="M1404" s="5">
        <v>0</v>
      </c>
      <c r="N1404" s="30">
        <v>2007</v>
      </c>
      <c r="O1404" s="30">
        <v>11</v>
      </c>
      <c r="P1404" s="33">
        <v>863183</v>
      </c>
      <c r="R1404">
        <v>2007</v>
      </c>
      <c r="S1404" s="1" t="s">
        <v>1</v>
      </c>
      <c r="T1404" s="40">
        <f>+'Copy Co'!$B$17</f>
        <v>51399.602684929596</v>
      </c>
      <c r="U1404">
        <f>+'Copy Co'!$B$18*'All Data'!C1404</f>
        <v>1002.606472082728</v>
      </c>
      <c r="V1404" s="40">
        <f>+D1404*'Copy Co'!$B$19</f>
        <v>172953.04861462067</v>
      </c>
      <c r="W1404" s="40">
        <f>+E1404*'Copy Co'!$B$20</f>
        <v>-64530.652286311895</v>
      </c>
      <c r="X1404" s="40">
        <f>+F1404*'Copy Co'!$B$21</f>
        <v>8220.240726132266</v>
      </c>
      <c r="Y1404" s="40">
        <f>+G1404*'Copy Co'!$B$22</f>
        <v>109774.39780523324</v>
      </c>
      <c r="Z1404" s="40">
        <f>+H1404*'Copy Co'!$B$23</f>
        <v>0</v>
      </c>
      <c r="AA1404" s="40">
        <f>+I1404*'Copy Co'!$B$24</f>
        <v>0</v>
      </c>
      <c r="AB1404" s="40">
        <f>+J1404*'Copy Co'!$B$25</f>
        <v>4041.8650713014422</v>
      </c>
      <c r="AC1404" s="40">
        <f>+K1404*'Copy Co'!$B$26</f>
        <v>1279.1329091925702</v>
      </c>
      <c r="AD1404" s="40">
        <f>+L1404*'Copy Co'!$B$27</f>
        <v>15188.426190286335</v>
      </c>
      <c r="AE1404" s="40">
        <f>+M1404*'Copy Co'!$B$28</f>
        <v>0</v>
      </c>
      <c r="AF1404" s="40">
        <f t="shared" si="194"/>
        <v>299328.66818746697</v>
      </c>
      <c r="AG1404" s="25">
        <f t="shared" si="195"/>
        <v>-10858.331812533026</v>
      </c>
      <c r="AH1404" s="56">
        <f t="shared" si="196"/>
        <v>39387</v>
      </c>
      <c r="AL1404" s="56"/>
      <c r="BF1404" s="2">
        <v>41605</v>
      </c>
      <c r="BG1404" s="3">
        <v>25.75</v>
      </c>
      <c r="BH1404">
        <v>9</v>
      </c>
      <c r="BI1404">
        <v>1.75</v>
      </c>
    </row>
    <row r="1405" spans="1:61" x14ac:dyDescent="0.25">
      <c r="A1405" s="2">
        <v>39388</v>
      </c>
      <c r="B1405" s="7">
        <v>323181</v>
      </c>
      <c r="C1405" s="3">
        <v>22.6666666666667</v>
      </c>
      <c r="D1405" s="7">
        <f t="shared" si="190"/>
        <v>513.77777777777931</v>
      </c>
      <c r="E1405" s="7">
        <f t="shared" si="191"/>
        <v>11645.62962962968</v>
      </c>
      <c r="F1405" s="7">
        <f t="shared" si="192"/>
        <v>263967.6049382732</v>
      </c>
      <c r="G1405" s="11">
        <v>310187</v>
      </c>
      <c r="H1405">
        <v>1</v>
      </c>
      <c r="I1405">
        <v>0</v>
      </c>
      <c r="J1405">
        <v>10</v>
      </c>
      <c r="K1405" s="3">
        <v>6.125</v>
      </c>
      <c r="L1405" s="3">
        <f t="shared" si="193"/>
        <v>138.83333333333354</v>
      </c>
      <c r="M1405" s="5">
        <v>0</v>
      </c>
      <c r="R1405">
        <v>2007</v>
      </c>
      <c r="S1405" s="1" t="s">
        <v>2</v>
      </c>
      <c r="T1405" s="40">
        <f>+'Copy Co'!$B$17</f>
        <v>51399.602684929596</v>
      </c>
      <c r="U1405">
        <f>+'Copy Co'!$B$18*'All Data'!C1405</f>
        <v>1119.9546628603778</v>
      </c>
      <c r="V1405" s="40">
        <f>+D1405*'Copy Co'!$B$19</f>
        <v>215808.27761982539</v>
      </c>
      <c r="W1405" s="40">
        <f>+E1405*'Copy Co'!$B$20</f>
        <v>-89944.760662666129</v>
      </c>
      <c r="X1405" s="40">
        <f>+F1405*'Copy Co'!$B$21</f>
        <v>12798.653744077799</v>
      </c>
      <c r="Y1405" s="40">
        <f>+G1405*'Copy Co'!$B$22</f>
        <v>129094.42546210409</v>
      </c>
      <c r="Z1405" s="40">
        <f>+H1405*'Copy Co'!$B$23</f>
        <v>-10610.780657764437</v>
      </c>
      <c r="AA1405" s="40">
        <f>+I1405*'Copy Co'!$B$24</f>
        <v>0</v>
      </c>
      <c r="AB1405" s="40">
        <f>+J1405*'Copy Co'!$B$25</f>
        <v>3368.2208927512015</v>
      </c>
      <c r="AC1405" s="40">
        <f>+K1405*'Copy Co'!$B$26</f>
        <v>1918.6993637888565</v>
      </c>
      <c r="AD1405" s="40">
        <f>+L1405*'Copy Co'!$B$27</f>
        <v>25449.190495428451</v>
      </c>
      <c r="AE1405" s="40">
        <f>+M1405*'Copy Co'!$B$28</f>
        <v>0</v>
      </c>
      <c r="AF1405" s="40">
        <f t="shared" si="194"/>
        <v>340401.48360533529</v>
      </c>
      <c r="AG1405" s="25">
        <f t="shared" si="195"/>
        <v>17220.483605335292</v>
      </c>
      <c r="AH1405" s="56">
        <f t="shared" si="196"/>
        <v>39388</v>
      </c>
      <c r="AL1405" s="56"/>
      <c r="BF1405" s="2">
        <v>42321</v>
      </c>
      <c r="BG1405" s="3">
        <v>25.75</v>
      </c>
      <c r="BH1405">
        <v>8</v>
      </c>
      <c r="BI1405">
        <v>5.3333333333333304</v>
      </c>
    </row>
    <row r="1406" spans="1:61" x14ac:dyDescent="0.25">
      <c r="A1406" s="2">
        <v>39389</v>
      </c>
      <c r="B1406" s="7">
        <v>318685</v>
      </c>
      <c r="C1406" s="3">
        <v>21.2083333333333</v>
      </c>
      <c r="D1406" s="7">
        <f t="shared" si="190"/>
        <v>449.79340277777635</v>
      </c>
      <c r="E1406" s="7">
        <f t="shared" si="191"/>
        <v>9539.368417245325</v>
      </c>
      <c r="F1406" s="7">
        <f t="shared" si="192"/>
        <v>202314.10518241095</v>
      </c>
      <c r="G1406" s="11">
        <v>323181</v>
      </c>
      <c r="H1406">
        <v>0</v>
      </c>
      <c r="I1406">
        <v>1</v>
      </c>
      <c r="J1406">
        <v>9</v>
      </c>
      <c r="K1406" s="3">
        <v>4.875</v>
      </c>
      <c r="L1406" s="3">
        <f t="shared" si="193"/>
        <v>103.39062499999984</v>
      </c>
      <c r="M1406" s="5">
        <v>0</v>
      </c>
      <c r="R1406">
        <v>2007</v>
      </c>
      <c r="S1406" s="1" t="s">
        <v>3</v>
      </c>
      <c r="T1406" s="40">
        <f>+'Copy Co'!$B$17</f>
        <v>51399.602684929596</v>
      </c>
      <c r="U1406">
        <f>+'Copy Co'!$B$18*'All Data'!C1406</f>
        <v>1047.8987562425193</v>
      </c>
      <c r="V1406" s="40">
        <f>+D1406*'Copy Co'!$B$19</f>
        <v>188932.14875520935</v>
      </c>
      <c r="W1406" s="40">
        <f>+E1406*'Copy Co'!$B$20</f>
        <v>-73677.099173676106</v>
      </c>
      <c r="X1406" s="40">
        <f>+F1406*'Copy Co'!$B$21</f>
        <v>9809.3407347394495</v>
      </c>
      <c r="Y1406" s="40">
        <f>+G1406*'Copy Co'!$B$22</f>
        <v>134502.30188650155</v>
      </c>
      <c r="Z1406" s="40">
        <f>+H1406*'Copy Co'!$B$23</f>
        <v>0</v>
      </c>
      <c r="AA1406" s="40">
        <f>+I1406*'Copy Co'!$B$24</f>
        <v>-10704.382616627605</v>
      </c>
      <c r="AB1406" s="40">
        <f>+J1406*'Copy Co'!$B$25</f>
        <v>3031.3988034760814</v>
      </c>
      <c r="AC1406" s="40">
        <f>+K1406*'Copy Co'!$B$26</f>
        <v>1527.1280650564368</v>
      </c>
      <c r="AD1406" s="40">
        <f>+L1406*'Copy Co'!$B$27</f>
        <v>18952.276430250175</v>
      </c>
      <c r="AE1406" s="40">
        <f>+M1406*'Copy Co'!$B$28</f>
        <v>0</v>
      </c>
      <c r="AF1406" s="40">
        <f t="shared" si="194"/>
        <v>324820.61432610138</v>
      </c>
      <c r="AG1406" s="25">
        <f t="shared" si="195"/>
        <v>6135.6143261013785</v>
      </c>
      <c r="AH1406" s="56">
        <f t="shared" si="196"/>
        <v>39389</v>
      </c>
      <c r="AL1406" s="56"/>
      <c r="BF1406" s="2">
        <v>38381</v>
      </c>
      <c r="BG1406" s="3">
        <v>25.7083333333333</v>
      </c>
      <c r="BH1406">
        <v>13</v>
      </c>
      <c r="BI1406">
        <v>7.5</v>
      </c>
    </row>
    <row r="1407" spans="1:61" x14ac:dyDescent="0.25">
      <c r="A1407" s="2">
        <v>39390</v>
      </c>
      <c r="B1407" s="7">
        <v>312999</v>
      </c>
      <c r="C1407" s="3">
        <v>20.75</v>
      </c>
      <c r="D1407" s="7">
        <f t="shared" si="190"/>
        <v>430.5625</v>
      </c>
      <c r="E1407" s="7">
        <f t="shared" si="191"/>
        <v>8934.171875</v>
      </c>
      <c r="F1407" s="7">
        <f t="shared" si="192"/>
        <v>185384.06640625</v>
      </c>
      <c r="G1407" s="11">
        <v>318685</v>
      </c>
      <c r="H1407">
        <v>0</v>
      </c>
      <c r="I1407">
        <v>1</v>
      </c>
      <c r="J1407">
        <v>10</v>
      </c>
      <c r="K1407" s="3">
        <v>5.0416666666666696</v>
      </c>
      <c r="L1407" s="3">
        <f t="shared" si="193"/>
        <v>104.6145833333334</v>
      </c>
      <c r="M1407" s="5">
        <v>0</v>
      </c>
      <c r="R1407">
        <v>2007</v>
      </c>
      <c r="S1407" s="1" t="s">
        <v>4</v>
      </c>
      <c r="T1407" s="40">
        <f>+'Copy Co'!$B$17</f>
        <v>51399.602684929596</v>
      </c>
      <c r="U1407">
        <f>+'Copy Co'!$B$18*'All Data'!C1407</f>
        <v>1025.2526141626238</v>
      </c>
      <c r="V1407" s="40">
        <f>+D1407*'Copy Co'!$B$19</f>
        <v>180854.36068213065</v>
      </c>
      <c r="W1407" s="40">
        <f>+E1407*'Copy Co'!$B$20</f>
        <v>-69002.877179904885</v>
      </c>
      <c r="X1407" s="40">
        <f>+F1407*'Copy Co'!$B$21</f>
        <v>8988.4759766545922</v>
      </c>
      <c r="Y1407" s="40">
        <f>+G1407*'Copy Co'!$B$22</f>
        <v>132631.14501378406</v>
      </c>
      <c r="Z1407" s="40">
        <f>+H1407*'Copy Co'!$B$23</f>
        <v>0</v>
      </c>
      <c r="AA1407" s="40">
        <f>+I1407*'Copy Co'!$B$24</f>
        <v>-10704.382616627605</v>
      </c>
      <c r="AB1407" s="40">
        <f>+J1407*'Copy Co'!$B$25</f>
        <v>3368.2208927512015</v>
      </c>
      <c r="AC1407" s="40">
        <f>+K1407*'Copy Co'!$B$26</f>
        <v>1579.3375715540938</v>
      </c>
      <c r="AD1407" s="40">
        <f>+L1407*'Copy Co'!$B$27</f>
        <v>19176.637165785392</v>
      </c>
      <c r="AE1407" s="40">
        <f>+M1407*'Copy Co'!$B$28</f>
        <v>0</v>
      </c>
      <c r="AF1407" s="40">
        <f t="shared" si="194"/>
        <v>319315.77280521969</v>
      </c>
      <c r="AG1407" s="25">
        <f t="shared" si="195"/>
        <v>6316.7728052196908</v>
      </c>
      <c r="AH1407" s="56">
        <f t="shared" si="196"/>
        <v>39390</v>
      </c>
      <c r="AL1407" s="56"/>
      <c r="BF1407" s="2">
        <v>38410</v>
      </c>
      <c r="BG1407" s="3">
        <v>25.7083333333333</v>
      </c>
      <c r="BH1407">
        <v>9</v>
      </c>
      <c r="BI1407">
        <v>6.375</v>
      </c>
    </row>
    <row r="1408" spans="1:61" x14ac:dyDescent="0.25">
      <c r="A1408" s="2">
        <v>39391</v>
      </c>
      <c r="B1408" s="7">
        <v>318293</v>
      </c>
      <c r="C1408" s="3">
        <v>21.25</v>
      </c>
      <c r="D1408" s="7">
        <f t="shared" si="190"/>
        <v>451.5625</v>
      </c>
      <c r="E1408" s="7">
        <f t="shared" si="191"/>
        <v>9595.703125</v>
      </c>
      <c r="F1408" s="7">
        <f t="shared" si="192"/>
        <v>203908.69140625</v>
      </c>
      <c r="G1408" s="11">
        <v>312999</v>
      </c>
      <c r="H1408">
        <v>0</v>
      </c>
      <c r="I1408">
        <v>0</v>
      </c>
      <c r="J1408">
        <v>7</v>
      </c>
      <c r="K1408" s="3">
        <v>4</v>
      </c>
      <c r="L1408" s="3">
        <f t="shared" si="193"/>
        <v>85</v>
      </c>
      <c r="M1408" s="5">
        <v>0</v>
      </c>
      <c r="R1408">
        <v>2007</v>
      </c>
      <c r="S1408" s="1" t="s">
        <v>5</v>
      </c>
      <c r="T1408" s="40">
        <f>+'Copy Co'!$B$17</f>
        <v>51399.602684929596</v>
      </c>
      <c r="U1408">
        <f>+'Copy Co'!$B$18*'All Data'!C1408</f>
        <v>1049.9574964316025</v>
      </c>
      <c r="V1408" s="40">
        <f>+D1408*'Copy Co'!$B$19</f>
        <v>189675.24400179909</v>
      </c>
      <c r="W1408" s="40">
        <f>+E1408*'Copy Co'!$B$20</f>
        <v>-74112.199032347868</v>
      </c>
      <c r="X1408" s="40">
        <f>+F1408*'Copy Co'!$B$21</f>
        <v>9886.6553618459257</v>
      </c>
      <c r="Y1408" s="40">
        <f>+G1408*'Copy Co'!$B$22</f>
        <v>130264.73087270942</v>
      </c>
      <c r="Z1408" s="40">
        <f>+H1408*'Copy Co'!$B$23</f>
        <v>0</v>
      </c>
      <c r="AA1408" s="40">
        <f>+I1408*'Copy Co'!$B$24</f>
        <v>0</v>
      </c>
      <c r="AB1408" s="40">
        <f>+J1408*'Copy Co'!$B$25</f>
        <v>2357.7546249258412</v>
      </c>
      <c r="AC1408" s="40">
        <f>+K1408*'Copy Co'!$B$26</f>
        <v>1253.0281559437431</v>
      </c>
      <c r="AD1408" s="40">
        <f>+L1408*'Copy Co'!$B$27</f>
        <v>15581.137038017396</v>
      </c>
      <c r="AE1408" s="40">
        <f>+M1408*'Copy Co'!$B$28</f>
        <v>0</v>
      </c>
      <c r="AF1408" s="40">
        <f t="shared" si="194"/>
        <v>327355.91120425472</v>
      </c>
      <c r="AG1408" s="25">
        <f t="shared" si="195"/>
        <v>9062.9112042547204</v>
      </c>
      <c r="AH1408" s="56">
        <f t="shared" si="196"/>
        <v>39391</v>
      </c>
      <c r="AL1408" s="56"/>
      <c r="BF1408" s="2">
        <v>39524</v>
      </c>
      <c r="BG1408" s="3">
        <v>25.7083333333333</v>
      </c>
      <c r="BH1408">
        <v>16</v>
      </c>
      <c r="BI1408">
        <v>6.75</v>
      </c>
    </row>
    <row r="1409" spans="1:61" x14ac:dyDescent="0.25">
      <c r="A1409" s="2">
        <v>39392</v>
      </c>
      <c r="B1409" s="7">
        <v>308543</v>
      </c>
      <c r="C1409" s="3">
        <v>21.4583333333333</v>
      </c>
      <c r="D1409" s="7">
        <f t="shared" si="190"/>
        <v>460.46006944444304</v>
      </c>
      <c r="E1409" s="7">
        <f t="shared" si="191"/>
        <v>9880.7056568286589</v>
      </c>
      <c r="F1409" s="7">
        <f t="shared" si="192"/>
        <v>212023.47555278131</v>
      </c>
      <c r="G1409" s="11">
        <v>318293</v>
      </c>
      <c r="H1409">
        <v>0</v>
      </c>
      <c r="I1409">
        <v>0</v>
      </c>
      <c r="J1409">
        <v>9</v>
      </c>
      <c r="K1409" s="3">
        <v>3.25</v>
      </c>
      <c r="L1409" s="3">
        <f t="shared" si="193"/>
        <v>69.739583333333229</v>
      </c>
      <c r="M1409" s="5">
        <v>0</v>
      </c>
      <c r="R1409">
        <v>2007</v>
      </c>
      <c r="S1409" s="1" t="s">
        <v>6</v>
      </c>
      <c r="T1409" s="40">
        <f>+'Copy Co'!$B$17</f>
        <v>51399.602684929596</v>
      </c>
      <c r="U1409">
        <f>+'Copy Co'!$B$18*'All Data'!C1409</f>
        <v>1060.2511973770088</v>
      </c>
      <c r="V1409" s="40">
        <f>+D1409*'Copy Co'!$B$19</f>
        <v>193412.59742551713</v>
      </c>
      <c r="W1409" s="40">
        <f>+E1409*'Copy Co'!$B$20</f>
        <v>-76313.409729308507</v>
      </c>
      <c r="X1409" s="40">
        <f>+F1409*'Copy Co'!$B$21</f>
        <v>10280.106340513072</v>
      </c>
      <c r="Y1409" s="40">
        <f>+G1409*'Copy Co'!$B$22</f>
        <v>132468.00144303113</v>
      </c>
      <c r="Z1409" s="40">
        <f>+H1409*'Copy Co'!$B$23</f>
        <v>0</v>
      </c>
      <c r="AA1409" s="40">
        <f>+I1409*'Copy Co'!$B$24</f>
        <v>0</v>
      </c>
      <c r="AB1409" s="40">
        <f>+J1409*'Copy Co'!$B$25</f>
        <v>3031.3988034760814</v>
      </c>
      <c r="AC1409" s="40">
        <f>+K1409*'Copy Co'!$B$26</f>
        <v>1018.0853767042912</v>
      </c>
      <c r="AD1409" s="40">
        <f>+L1409*'Copy Co'!$B$27</f>
        <v>12783.788292834106</v>
      </c>
      <c r="AE1409" s="40">
        <f>+M1409*'Copy Co'!$B$28</f>
        <v>0</v>
      </c>
      <c r="AF1409" s="40">
        <f t="shared" si="194"/>
        <v>329140.42183507391</v>
      </c>
      <c r="AG1409" s="25">
        <f t="shared" si="195"/>
        <v>20597.42183507391</v>
      </c>
      <c r="AH1409" s="56">
        <f t="shared" si="196"/>
        <v>39392</v>
      </c>
      <c r="AL1409" s="56"/>
      <c r="BF1409" s="2">
        <v>38431</v>
      </c>
      <c r="BG1409" s="3">
        <v>25.6666666666667</v>
      </c>
      <c r="BH1409">
        <v>12</v>
      </c>
      <c r="BI1409">
        <v>6.5416666666666696</v>
      </c>
    </row>
    <row r="1410" spans="1:61" x14ac:dyDescent="0.25">
      <c r="A1410" s="2">
        <v>39393</v>
      </c>
      <c r="B1410" s="7">
        <v>293823</v>
      </c>
      <c r="C1410" s="3">
        <v>20.5833333333333</v>
      </c>
      <c r="D1410" s="7">
        <f t="shared" si="190"/>
        <v>423.67361111110972</v>
      </c>
      <c r="E1410" s="7">
        <f t="shared" si="191"/>
        <v>8720.6151620369947</v>
      </c>
      <c r="F1410" s="7">
        <f t="shared" si="192"/>
        <v>179499.32875192782</v>
      </c>
      <c r="G1410" s="11">
        <v>308543</v>
      </c>
      <c r="H1410">
        <v>0</v>
      </c>
      <c r="I1410">
        <v>0</v>
      </c>
      <c r="J1410">
        <v>10</v>
      </c>
      <c r="K1410" s="3">
        <v>4.3333333333333304</v>
      </c>
      <c r="L1410" s="3">
        <f t="shared" si="193"/>
        <v>89.194444444444244</v>
      </c>
      <c r="M1410" s="5">
        <v>0</v>
      </c>
      <c r="R1410">
        <v>2007</v>
      </c>
      <c r="S1410" s="1" t="s">
        <v>7</v>
      </c>
      <c r="T1410" s="40">
        <f>+'Copy Co'!$B$17</f>
        <v>51399.602684929596</v>
      </c>
      <c r="U1410">
        <f>+'Copy Co'!$B$18*'All Data'!C1410</f>
        <v>1017.0176534062958</v>
      </c>
      <c r="V1410" s="40">
        <f>+D1410*'Copy Co'!$B$19</f>
        <v>177960.73758255629</v>
      </c>
      <c r="W1410" s="40">
        <f>+E1410*'Copy Co'!$B$20</f>
        <v>-67353.47667119457</v>
      </c>
      <c r="X1410" s="40">
        <f>+F1410*'Copy Co'!$B$21</f>
        <v>8703.1503601645745</v>
      </c>
      <c r="Y1410" s="40">
        <f>+G1410*'Copy Co'!$B$22</f>
        <v>128410.22130312999</v>
      </c>
      <c r="Z1410" s="40">
        <f>+H1410*'Copy Co'!$B$23</f>
        <v>0</v>
      </c>
      <c r="AA1410" s="40">
        <f>+I1410*'Copy Co'!$B$24</f>
        <v>0</v>
      </c>
      <c r="AB1410" s="40">
        <f>+J1410*'Copy Co'!$B$25</f>
        <v>3368.2208927512015</v>
      </c>
      <c r="AC1410" s="40">
        <f>+K1410*'Copy Co'!$B$26</f>
        <v>1357.4471689390541</v>
      </c>
      <c r="AD1410" s="40">
        <f>+L1410*'Copy Co'!$B$27</f>
        <v>16350.010140220178</v>
      </c>
      <c r="AE1410" s="40">
        <f>+M1410*'Copy Co'!$B$28</f>
        <v>0</v>
      </c>
      <c r="AF1410" s="40">
        <f t="shared" si="194"/>
        <v>321212.9311149026</v>
      </c>
      <c r="AG1410" s="25">
        <f t="shared" si="195"/>
        <v>27389.931114902603</v>
      </c>
      <c r="AH1410" s="56">
        <f t="shared" si="196"/>
        <v>39393</v>
      </c>
      <c r="AL1410" s="56"/>
      <c r="BF1410" s="2">
        <v>39375</v>
      </c>
      <c r="BG1410" s="3">
        <v>25.6666666666667</v>
      </c>
      <c r="BH1410">
        <v>31</v>
      </c>
      <c r="BI1410">
        <v>9.7916666666666696</v>
      </c>
    </row>
    <row r="1411" spans="1:61" x14ac:dyDescent="0.25">
      <c r="A1411" s="2">
        <v>39394</v>
      </c>
      <c r="B1411" s="7">
        <v>270323</v>
      </c>
      <c r="C1411" s="3">
        <v>17.875</v>
      </c>
      <c r="D1411" s="7">
        <f t="shared" si="190"/>
        <v>319.515625</v>
      </c>
      <c r="E1411" s="7">
        <f t="shared" si="191"/>
        <v>5711.341796875</v>
      </c>
      <c r="F1411" s="7">
        <f t="shared" si="192"/>
        <v>102090.23461914062</v>
      </c>
      <c r="G1411" s="11">
        <v>293823</v>
      </c>
      <c r="H1411">
        <v>0</v>
      </c>
      <c r="I1411">
        <v>0</v>
      </c>
      <c r="J1411">
        <v>8</v>
      </c>
      <c r="K1411" s="3">
        <v>2.875</v>
      </c>
      <c r="L1411" s="3">
        <f t="shared" si="193"/>
        <v>51.390625</v>
      </c>
      <c r="M1411" s="5">
        <v>0</v>
      </c>
      <c r="R1411">
        <v>2007</v>
      </c>
      <c r="S1411" s="1" t="s">
        <v>1</v>
      </c>
      <c r="T1411" s="40">
        <f>+'Copy Co'!$B$17</f>
        <v>51399.602684929596</v>
      </c>
      <c r="U1411">
        <f>+'Copy Co'!$B$18*'All Data'!C1411</f>
        <v>883.19954111599509</v>
      </c>
      <c r="V1411" s="40">
        <f>+D1411*'Copy Co'!$B$19</f>
        <v>134210.00223504461</v>
      </c>
      <c r="W1411" s="40">
        <f>+E1411*'Copy Co'!$B$20</f>
        <v>-44111.42096392934</v>
      </c>
      <c r="X1411" s="40">
        <f>+F1411*'Copy Co'!$B$21</f>
        <v>4949.9163499535771</v>
      </c>
      <c r="Y1411" s="40">
        <f>+G1411*'Copy Co'!$B$22</f>
        <v>122284.01374832539</v>
      </c>
      <c r="Z1411" s="40">
        <f>+H1411*'Copy Co'!$B$23</f>
        <v>0</v>
      </c>
      <c r="AA1411" s="40">
        <f>+I1411*'Copy Co'!$B$24</f>
        <v>0</v>
      </c>
      <c r="AB1411" s="40">
        <f>+J1411*'Copy Co'!$B$25</f>
        <v>2694.5767142009613</v>
      </c>
      <c r="AC1411" s="40">
        <f>+K1411*'Copy Co'!$B$26</f>
        <v>900.61398708456534</v>
      </c>
      <c r="AD1411" s="40">
        <f>+L1411*'Copy Co'!$B$27</f>
        <v>9420.2867128748567</v>
      </c>
      <c r="AE1411" s="40">
        <f>+M1411*'Copy Co'!$B$28</f>
        <v>0</v>
      </c>
      <c r="AF1411" s="40">
        <f t="shared" si="194"/>
        <v>282630.79100960016</v>
      </c>
      <c r="AG1411" s="25">
        <f t="shared" si="195"/>
        <v>12307.791009600158</v>
      </c>
      <c r="AH1411" s="56">
        <f t="shared" si="196"/>
        <v>39394</v>
      </c>
      <c r="AL1411" s="56"/>
      <c r="BF1411" s="2">
        <v>39508</v>
      </c>
      <c r="BG1411" s="3">
        <v>25.6666666666667</v>
      </c>
      <c r="BH1411">
        <v>28</v>
      </c>
      <c r="BI1411">
        <v>12.0416666666667</v>
      </c>
    </row>
    <row r="1412" spans="1:61" x14ac:dyDescent="0.25">
      <c r="A1412" s="2">
        <v>39395</v>
      </c>
      <c r="B1412" s="7">
        <v>229126</v>
      </c>
      <c r="C1412" s="3">
        <v>12.875</v>
      </c>
      <c r="D1412" s="7">
        <f t="shared" si="190"/>
        <v>165.765625</v>
      </c>
      <c r="E1412" s="7">
        <f t="shared" si="191"/>
        <v>2134.232421875</v>
      </c>
      <c r="F1412" s="7">
        <f t="shared" si="192"/>
        <v>27478.242431640625</v>
      </c>
      <c r="G1412" s="11">
        <v>270323</v>
      </c>
      <c r="H1412">
        <v>1</v>
      </c>
      <c r="I1412">
        <v>0</v>
      </c>
      <c r="J1412">
        <v>14</v>
      </c>
      <c r="K1412" s="3">
        <v>4.875</v>
      </c>
      <c r="L1412" s="3">
        <f t="shared" si="193"/>
        <v>62.765625</v>
      </c>
      <c r="M1412" s="5">
        <v>0</v>
      </c>
      <c r="R1412">
        <v>2007</v>
      </c>
      <c r="S1412" s="1" t="s">
        <v>2</v>
      </c>
      <c r="T1412" s="40">
        <f>+'Copy Co'!$B$17</f>
        <v>51399.602684929596</v>
      </c>
      <c r="U1412">
        <f>+'Copy Co'!$B$18*'All Data'!C1412</f>
        <v>636.15071842620625</v>
      </c>
      <c r="V1412" s="40">
        <f>+D1412*'Copy Co'!$B$19</f>
        <v>69628.535073186387</v>
      </c>
      <c r="W1412" s="40">
        <f>+E1412*'Copy Co'!$B$20</f>
        <v>-16483.696501530711</v>
      </c>
      <c r="X1412" s="40">
        <f>+F1412*'Copy Co'!$B$21</f>
        <v>1332.3017817305022</v>
      </c>
      <c r="Y1412" s="40">
        <f>+G1412*'Copy Co'!$B$22</f>
        <v>112503.72315471752</v>
      </c>
      <c r="Z1412" s="40">
        <f>+H1412*'Copy Co'!$B$23</f>
        <v>-10610.780657764437</v>
      </c>
      <c r="AA1412" s="40">
        <f>+I1412*'Copy Co'!$B$24</f>
        <v>0</v>
      </c>
      <c r="AB1412" s="40">
        <f>+J1412*'Copy Co'!$B$25</f>
        <v>4715.5092498516824</v>
      </c>
      <c r="AC1412" s="40">
        <f>+K1412*'Copy Co'!$B$26</f>
        <v>1527.1280650564368</v>
      </c>
      <c r="AD1412" s="40">
        <f>+L1412*'Copy Co'!$B$27</f>
        <v>11505.409463550714</v>
      </c>
      <c r="AE1412" s="40">
        <f>+M1412*'Copy Co'!$B$28</f>
        <v>0</v>
      </c>
      <c r="AF1412" s="40">
        <f t="shared" si="194"/>
        <v>226153.88303215391</v>
      </c>
      <c r="AG1412" s="25">
        <f t="shared" si="195"/>
        <v>-2972.1169678460865</v>
      </c>
      <c r="AH1412" s="56">
        <f t="shared" si="196"/>
        <v>39395</v>
      </c>
      <c r="AL1412" s="56"/>
      <c r="BF1412" s="2">
        <v>41380</v>
      </c>
      <c r="BG1412" s="3">
        <v>25.6666666666667</v>
      </c>
      <c r="BH1412">
        <v>13</v>
      </c>
      <c r="BI1412">
        <v>6</v>
      </c>
    </row>
    <row r="1413" spans="1:61" x14ac:dyDescent="0.25">
      <c r="A1413" s="2">
        <v>39396</v>
      </c>
      <c r="B1413" s="7">
        <v>198640</v>
      </c>
      <c r="C1413" s="3">
        <v>10.4166666666667</v>
      </c>
      <c r="D1413" s="7">
        <f t="shared" ref="D1413:D1476" si="197">+C1413^2</f>
        <v>108.50694444444514</v>
      </c>
      <c r="E1413" s="7">
        <f t="shared" ref="E1413:E1476" si="198">+C1413^3</f>
        <v>1130.2806712963072</v>
      </c>
      <c r="F1413" s="7">
        <f t="shared" ref="F1413:F1476" si="199">+C1413^4</f>
        <v>11773.756992669903</v>
      </c>
      <c r="G1413" s="11">
        <v>229126</v>
      </c>
      <c r="H1413">
        <v>0</v>
      </c>
      <c r="I1413">
        <v>1</v>
      </c>
      <c r="J1413">
        <v>13</v>
      </c>
      <c r="K1413" s="3">
        <v>6.125</v>
      </c>
      <c r="L1413" s="3">
        <f t="shared" ref="L1413:L1476" si="200">+C1413*K1413</f>
        <v>63.802083333333535</v>
      </c>
      <c r="M1413" s="5">
        <v>0</v>
      </c>
      <c r="R1413">
        <v>2007</v>
      </c>
      <c r="S1413" s="1" t="s">
        <v>3</v>
      </c>
      <c r="T1413" s="40">
        <f>+'Copy Co'!$B$17</f>
        <v>51399.602684929596</v>
      </c>
      <c r="U1413">
        <f>+'Copy Co'!$B$18*'All Data'!C1413</f>
        <v>514.6850472703951</v>
      </c>
      <c r="V1413" s="40">
        <f>+D1413*'Copy Co'!$B$19</f>
        <v>45577.480777056975</v>
      </c>
      <c r="W1413" s="40">
        <f>+E1413*'Copy Co'!$B$20</f>
        <v>-8729.6975513222405</v>
      </c>
      <c r="X1413" s="40">
        <f>+F1413*'Copy Co'!$B$21</f>
        <v>570.85883342137424</v>
      </c>
      <c r="Y1413" s="40">
        <f>+G1413*'Copy Co'!$B$22</f>
        <v>95358.249470255236</v>
      </c>
      <c r="Z1413" s="40">
        <f>+H1413*'Copy Co'!$B$23</f>
        <v>0</v>
      </c>
      <c r="AA1413" s="40">
        <f>+I1413*'Copy Co'!$B$24</f>
        <v>-10704.382616627605</v>
      </c>
      <c r="AB1413" s="40">
        <f>+J1413*'Copy Co'!$B$25</f>
        <v>4378.6871605765618</v>
      </c>
      <c r="AC1413" s="40">
        <f>+K1413*'Copy Co'!$B$26</f>
        <v>1918.6993637888565</v>
      </c>
      <c r="AD1413" s="40">
        <f>+L1413*'Copy Co'!$B$27</f>
        <v>11695.400043855007</v>
      </c>
      <c r="AE1413" s="40">
        <f>+M1413*'Copy Co'!$B$28</f>
        <v>0</v>
      </c>
      <c r="AF1413" s="40">
        <f t="shared" ref="AF1413:AF1476" si="201">SUM(T1413:AE1413)</f>
        <v>191979.58321320414</v>
      </c>
      <c r="AG1413" s="25">
        <f t="shared" ref="AG1413:AG1476" si="202">+AF1413-B1413</f>
        <v>-6660.4167867958604</v>
      </c>
      <c r="AH1413" s="56">
        <f t="shared" ref="AH1413:AH1476" si="203">+A1413</f>
        <v>39396</v>
      </c>
      <c r="AL1413" s="56"/>
      <c r="BF1413" s="2">
        <v>41631</v>
      </c>
      <c r="BG1413" s="3">
        <v>25.6666666666667</v>
      </c>
      <c r="BH1413">
        <v>14</v>
      </c>
      <c r="BI1413">
        <v>8.625</v>
      </c>
    </row>
    <row r="1414" spans="1:61" x14ac:dyDescent="0.25">
      <c r="A1414" s="2">
        <v>39397</v>
      </c>
      <c r="B1414" s="7">
        <v>310966</v>
      </c>
      <c r="C1414" s="3">
        <v>22.0833333333333</v>
      </c>
      <c r="D1414" s="7">
        <f t="shared" si="197"/>
        <v>487.67361111110966</v>
      </c>
      <c r="E1414" s="7">
        <f t="shared" si="198"/>
        <v>10769.458912036989</v>
      </c>
      <c r="F1414" s="7">
        <f t="shared" si="199"/>
        <v>237825.55097414981</v>
      </c>
      <c r="G1414" s="11">
        <v>198640</v>
      </c>
      <c r="H1414">
        <v>0</v>
      </c>
      <c r="I1414">
        <v>1</v>
      </c>
      <c r="J1414">
        <v>15</v>
      </c>
      <c r="K1414" s="3">
        <v>5.7083333333333304</v>
      </c>
      <c r="L1414" s="3">
        <f t="shared" si="200"/>
        <v>126.05902777777753</v>
      </c>
      <c r="M1414" s="5">
        <v>0</v>
      </c>
      <c r="R1414">
        <v>2007</v>
      </c>
      <c r="S1414" s="1" t="s">
        <v>4</v>
      </c>
      <c r="T1414" s="40">
        <f>+'Copy Co'!$B$17</f>
        <v>51399.602684929596</v>
      </c>
      <c r="U1414">
        <f>+'Copy Co'!$B$18*'All Data'!C1414</f>
        <v>1091.1323002132324</v>
      </c>
      <c r="V1414" s="40">
        <f>+D1414*'Copy Co'!$B$19</f>
        <v>204843.42960440295</v>
      </c>
      <c r="W1414" s="40">
        <f>+E1414*'Copy Co'!$B$20</f>
        <v>-83177.675670283716</v>
      </c>
      <c r="X1414" s="40">
        <f>+F1414*'Copy Co'!$B$21</f>
        <v>11531.137993711191</v>
      </c>
      <c r="Y1414" s="40">
        <f>+G1414*'Copy Co'!$B$22</f>
        <v>82670.507383585893</v>
      </c>
      <c r="Z1414" s="40">
        <f>+H1414*'Copy Co'!$B$23</f>
        <v>0</v>
      </c>
      <c r="AA1414" s="40">
        <f>+I1414*'Copy Co'!$B$24</f>
        <v>-10704.382616627605</v>
      </c>
      <c r="AB1414" s="40">
        <f>+J1414*'Copy Co'!$B$25</f>
        <v>5052.331339126802</v>
      </c>
      <c r="AC1414" s="40">
        <f>+K1414*'Copy Co'!$B$26</f>
        <v>1788.1755975447156</v>
      </c>
      <c r="AD1414" s="40">
        <f>+L1414*'Copy Co'!$B$27</f>
        <v>23107.564549232862</v>
      </c>
      <c r="AE1414" s="40">
        <f>+M1414*'Copy Co'!$B$28</f>
        <v>0</v>
      </c>
      <c r="AF1414" s="40">
        <f t="shared" si="201"/>
        <v>287601.82316583593</v>
      </c>
      <c r="AG1414" s="25">
        <f t="shared" si="202"/>
        <v>-23364.176834164071</v>
      </c>
      <c r="AH1414" s="56">
        <f t="shared" si="203"/>
        <v>39397</v>
      </c>
      <c r="AL1414" s="56"/>
      <c r="BF1414" s="2">
        <v>43047</v>
      </c>
      <c r="BG1414" s="3">
        <v>25.6666666666667</v>
      </c>
      <c r="BH1414">
        <v>13</v>
      </c>
      <c r="BI1414">
        <v>5.5</v>
      </c>
    </row>
    <row r="1415" spans="1:61" x14ac:dyDescent="0.25">
      <c r="A1415" s="2">
        <v>39398</v>
      </c>
      <c r="B1415" s="7">
        <v>332249</v>
      </c>
      <c r="C1415" s="3">
        <v>23.0416666666667</v>
      </c>
      <c r="D1415" s="7">
        <f t="shared" si="197"/>
        <v>530.91840277777931</v>
      </c>
      <c r="E1415" s="7">
        <f t="shared" si="198"/>
        <v>12233.244864004682</v>
      </c>
      <c r="F1415" s="7">
        <f t="shared" si="199"/>
        <v>281874.35040810832</v>
      </c>
      <c r="G1415" s="11">
        <v>310966</v>
      </c>
      <c r="H1415">
        <v>0</v>
      </c>
      <c r="I1415">
        <v>0</v>
      </c>
      <c r="J1415">
        <v>12</v>
      </c>
      <c r="K1415" s="3">
        <v>4.75</v>
      </c>
      <c r="L1415" s="3">
        <f t="shared" si="200"/>
        <v>109.44791666666683</v>
      </c>
      <c r="M1415" s="5">
        <v>0</v>
      </c>
      <c r="R1415">
        <v>2007</v>
      </c>
      <c r="S1415" s="1" t="s">
        <v>5</v>
      </c>
      <c r="T1415" s="40">
        <f>+'Copy Co'!$B$17</f>
        <v>51399.602684929596</v>
      </c>
      <c r="U1415">
        <f>+'Copy Co'!$B$18*'All Data'!C1415</f>
        <v>1138.4833245621119</v>
      </c>
      <c r="V1415" s="40">
        <f>+D1415*'Copy Co'!$B$19</f>
        <v>223008.06110321547</v>
      </c>
      <c r="W1415" s="40">
        <f>+E1415*'Copy Co'!$B$20</f>
        <v>-94483.193817291249</v>
      </c>
      <c r="X1415" s="40">
        <f>+F1415*'Copy Co'!$B$21</f>
        <v>13666.874808572989</v>
      </c>
      <c r="Y1415" s="40">
        <f>+G1415*'Copy Co'!$B$22</f>
        <v>129418.63169071772</v>
      </c>
      <c r="Z1415" s="40">
        <f>+H1415*'Copy Co'!$B$23</f>
        <v>0</v>
      </c>
      <c r="AA1415" s="40">
        <f>+I1415*'Copy Co'!$B$24</f>
        <v>0</v>
      </c>
      <c r="AB1415" s="40">
        <f>+J1415*'Copy Co'!$B$25</f>
        <v>4041.8650713014422</v>
      </c>
      <c r="AC1415" s="40">
        <f>+K1415*'Copy Co'!$B$26</f>
        <v>1487.9709351831948</v>
      </c>
      <c r="AD1415" s="40">
        <f>+L1415*'Copy Co'!$B$27</f>
        <v>20062.623389515811</v>
      </c>
      <c r="AE1415" s="40">
        <f>+M1415*'Copy Co'!$B$28</f>
        <v>0</v>
      </c>
      <c r="AF1415" s="40">
        <f t="shared" si="201"/>
        <v>349740.91919070709</v>
      </c>
      <c r="AG1415" s="25">
        <f t="shared" si="202"/>
        <v>17491.919190707093</v>
      </c>
      <c r="AH1415" s="56">
        <f t="shared" si="203"/>
        <v>39398</v>
      </c>
      <c r="AL1415" s="56"/>
      <c r="BF1415" s="2">
        <v>40521</v>
      </c>
      <c r="BG1415" s="3">
        <v>25.625</v>
      </c>
      <c r="BH1415">
        <v>10</v>
      </c>
      <c r="BI1415">
        <v>6.125</v>
      </c>
    </row>
    <row r="1416" spans="1:61" x14ac:dyDescent="0.25">
      <c r="A1416" s="2">
        <v>39399</v>
      </c>
      <c r="B1416" s="7">
        <v>325627</v>
      </c>
      <c r="C1416" s="3">
        <v>20.2083333333333</v>
      </c>
      <c r="D1416" s="7">
        <f t="shared" si="197"/>
        <v>408.37673611110978</v>
      </c>
      <c r="E1416" s="7">
        <f t="shared" si="198"/>
        <v>8252.6132089119965</v>
      </c>
      <c r="F1416" s="7">
        <f t="shared" si="199"/>
        <v>166771.558596763</v>
      </c>
      <c r="G1416" s="11">
        <v>332249</v>
      </c>
      <c r="H1416">
        <v>0</v>
      </c>
      <c r="I1416">
        <v>0</v>
      </c>
      <c r="J1416">
        <v>26</v>
      </c>
      <c r="K1416" s="3">
        <v>9.7916666666666696</v>
      </c>
      <c r="L1416" s="3">
        <f t="shared" si="200"/>
        <v>197.87326388888863</v>
      </c>
      <c r="M1416" s="5">
        <v>0</v>
      </c>
      <c r="R1416">
        <v>2007</v>
      </c>
      <c r="S1416" s="1" t="s">
        <v>6</v>
      </c>
      <c r="T1416" s="40">
        <f>+'Copy Co'!$B$17</f>
        <v>51399.602684929596</v>
      </c>
      <c r="U1416">
        <f>+'Copy Co'!$B$18*'All Data'!C1416</f>
        <v>998.48899170456161</v>
      </c>
      <c r="V1416" s="40">
        <f>+D1416*'Copy Co'!$B$19</f>
        <v>171535.40665252996</v>
      </c>
      <c r="W1416" s="40">
        <f>+E1416*'Copy Co'!$B$20</f>
        <v>-63738.874026062462</v>
      </c>
      <c r="X1416" s="40">
        <f>+F1416*'Copy Co'!$B$21</f>
        <v>8086.0355320467288</v>
      </c>
      <c r="Y1416" s="40">
        <f>+G1416*'Copy Co'!$B$22</f>
        <v>138276.24550789886</v>
      </c>
      <c r="Z1416" s="40">
        <f>+H1416*'Copy Co'!$B$23</f>
        <v>0</v>
      </c>
      <c r="AA1416" s="40">
        <f>+I1416*'Copy Co'!$B$24</f>
        <v>0</v>
      </c>
      <c r="AB1416" s="40">
        <f>+J1416*'Copy Co'!$B$25</f>
        <v>8757.3743211531237</v>
      </c>
      <c r="AC1416" s="40">
        <f>+K1416*'Copy Co'!$B$26</f>
        <v>3067.3085067372886</v>
      </c>
      <c r="AD1416" s="40">
        <f>+L1416*'Copy Co'!$B$27</f>
        <v>36271.652244853562</v>
      </c>
      <c r="AE1416" s="40">
        <f>+M1416*'Copy Co'!$B$28</f>
        <v>0</v>
      </c>
      <c r="AF1416" s="40">
        <f t="shared" si="201"/>
        <v>354653.24041579117</v>
      </c>
      <c r="AG1416" s="25">
        <f t="shared" si="202"/>
        <v>29026.240415791166</v>
      </c>
      <c r="AH1416" s="56">
        <f t="shared" si="203"/>
        <v>39399</v>
      </c>
      <c r="AL1416" s="56"/>
      <c r="BF1416" s="2">
        <v>40977</v>
      </c>
      <c r="BG1416" s="3">
        <v>25.625</v>
      </c>
      <c r="BH1416">
        <v>8</v>
      </c>
      <c r="BI1416">
        <v>4.2916666666666696</v>
      </c>
    </row>
    <row r="1417" spans="1:61" x14ac:dyDescent="0.25">
      <c r="A1417" s="2">
        <v>39400</v>
      </c>
      <c r="B1417" s="7">
        <v>428005</v>
      </c>
      <c r="C1417" s="3">
        <v>29.3333333333333</v>
      </c>
      <c r="D1417" s="7">
        <f t="shared" si="197"/>
        <v>860.44444444444252</v>
      </c>
      <c r="E1417" s="7">
        <f t="shared" si="198"/>
        <v>25239.703703703617</v>
      </c>
      <c r="F1417" s="7">
        <f t="shared" si="199"/>
        <v>740364.64197530539</v>
      </c>
      <c r="G1417" s="11">
        <v>325627</v>
      </c>
      <c r="H1417">
        <v>0</v>
      </c>
      <c r="I1417">
        <v>0</v>
      </c>
      <c r="J1417">
        <v>8</v>
      </c>
      <c r="K1417" s="3">
        <v>4.0833333333333304</v>
      </c>
      <c r="L1417" s="3">
        <f t="shared" si="200"/>
        <v>119.77777777777756</v>
      </c>
      <c r="M1417" s="5">
        <v>0</v>
      </c>
      <c r="R1417">
        <v>2007</v>
      </c>
      <c r="S1417" s="1" t="s">
        <v>7</v>
      </c>
      <c r="T1417" s="40">
        <f>+'Copy Co'!$B$17</f>
        <v>51399.602684929596</v>
      </c>
      <c r="U1417">
        <f>+'Copy Co'!$B$18*'All Data'!C1417</f>
        <v>1449.3530931134262</v>
      </c>
      <c r="V1417" s="40">
        <f>+D1417*'Copy Co'!$B$19</f>
        <v>361422.85940482677</v>
      </c>
      <c r="W1417" s="40">
        <f>+E1417*'Copy Co'!$B$20</f>
        <v>-194938.28852759241</v>
      </c>
      <c r="X1417" s="40">
        <f>+F1417*'Copy Co'!$B$21</f>
        <v>35897.096915418369</v>
      </c>
      <c r="Y1417" s="40">
        <f>+G1417*'Copy Co'!$B$22</f>
        <v>135520.28447339369</v>
      </c>
      <c r="Z1417" s="40">
        <f>+H1417*'Copy Co'!$B$23</f>
        <v>0</v>
      </c>
      <c r="AA1417" s="40">
        <f>+I1417*'Copy Co'!$B$24</f>
        <v>0</v>
      </c>
      <c r="AB1417" s="40">
        <f>+J1417*'Copy Co'!$B$25</f>
        <v>2694.5767142009613</v>
      </c>
      <c r="AC1417" s="40">
        <f>+K1417*'Copy Co'!$B$26</f>
        <v>1279.1329091925702</v>
      </c>
      <c r="AD1417" s="40">
        <f>+L1417*'Copy Co'!$B$27</f>
        <v>21956.164348997023</v>
      </c>
      <c r="AE1417" s="40">
        <f>+M1417*'Copy Co'!$B$28</f>
        <v>0</v>
      </c>
      <c r="AF1417" s="40">
        <f t="shared" si="201"/>
        <v>416680.78201647999</v>
      </c>
      <c r="AG1417" s="25">
        <f t="shared" si="202"/>
        <v>-11324.217983520008</v>
      </c>
      <c r="AH1417" s="56">
        <f t="shared" si="203"/>
        <v>39400</v>
      </c>
      <c r="AL1417" s="56"/>
      <c r="BF1417" s="2">
        <v>41649</v>
      </c>
      <c r="BG1417" s="3">
        <v>25.625</v>
      </c>
      <c r="BH1417">
        <v>14</v>
      </c>
      <c r="BI1417">
        <v>8.9166666666666696</v>
      </c>
    </row>
    <row r="1418" spans="1:61" x14ac:dyDescent="0.25">
      <c r="A1418" s="2">
        <v>39401</v>
      </c>
      <c r="B1418" s="7">
        <v>384817</v>
      </c>
      <c r="C1418" s="3">
        <v>26.75</v>
      </c>
      <c r="D1418" s="7">
        <f t="shared" si="197"/>
        <v>715.5625</v>
      </c>
      <c r="E1418" s="7">
        <f t="shared" si="198"/>
        <v>19141.296875</v>
      </c>
      <c r="F1418" s="7">
        <f t="shared" si="199"/>
        <v>512029.69140625</v>
      </c>
      <c r="G1418" s="11">
        <v>428005</v>
      </c>
      <c r="H1418">
        <v>0</v>
      </c>
      <c r="I1418">
        <v>0</v>
      </c>
      <c r="J1418">
        <v>7</v>
      </c>
      <c r="K1418" s="3">
        <v>2.2916666666666701</v>
      </c>
      <c r="L1418" s="3">
        <f t="shared" si="200"/>
        <v>61.302083333333421</v>
      </c>
      <c r="M1418" s="5">
        <v>0</v>
      </c>
      <c r="R1418">
        <v>2007</v>
      </c>
      <c r="S1418" s="1" t="s">
        <v>1</v>
      </c>
      <c r="T1418" s="40">
        <f>+'Copy Co'!$B$17</f>
        <v>51399.602684929596</v>
      </c>
      <c r="U1418">
        <f>+'Copy Co'!$B$18*'All Data'!C1418</f>
        <v>1321.7112013903704</v>
      </c>
      <c r="V1418" s="40">
        <f>+D1418*'Copy Co'!$B$19</f>
        <v>300566.34859191667</v>
      </c>
      <c r="W1418" s="40">
        <f>+E1418*'Copy Co'!$B$20</f>
        <v>-147837.37942468477</v>
      </c>
      <c r="X1418" s="40">
        <f>+F1418*'Copy Co'!$B$21</f>
        <v>24826.117312872684</v>
      </c>
      <c r="Y1418" s="40">
        <f>+G1418*'Copy Co'!$B$22</f>
        <v>178128.224490091</v>
      </c>
      <c r="Z1418" s="40">
        <f>+H1418*'Copy Co'!$B$23</f>
        <v>0</v>
      </c>
      <c r="AA1418" s="40">
        <f>+I1418*'Copy Co'!$B$24</f>
        <v>0</v>
      </c>
      <c r="AB1418" s="40">
        <f>+J1418*'Copy Co'!$B$25</f>
        <v>2357.7546249258412</v>
      </c>
      <c r="AC1418" s="40">
        <f>+K1418*'Copy Co'!$B$26</f>
        <v>717.88071434277049</v>
      </c>
      <c r="AD1418" s="40">
        <f>+L1418*'Copy Co'!$B$27</f>
        <v>11237.131307442709</v>
      </c>
      <c r="AE1418" s="40">
        <f>+M1418*'Copy Co'!$B$28</f>
        <v>0</v>
      </c>
      <c r="AF1418" s="40">
        <f t="shared" si="201"/>
        <v>422717.39150322689</v>
      </c>
      <c r="AG1418" s="25">
        <f t="shared" si="202"/>
        <v>37900.391503226885</v>
      </c>
      <c r="AH1418" s="56">
        <f t="shared" si="203"/>
        <v>39401</v>
      </c>
      <c r="AL1418" s="56"/>
      <c r="BF1418" s="2">
        <v>43110</v>
      </c>
      <c r="BG1418" s="3">
        <v>25.625</v>
      </c>
      <c r="BH1418">
        <v>15</v>
      </c>
      <c r="BI1418">
        <v>5.8333333333333304</v>
      </c>
    </row>
    <row r="1419" spans="1:61" x14ac:dyDescent="0.25">
      <c r="A1419" s="2">
        <v>39402</v>
      </c>
      <c r="B1419" s="7">
        <v>295871</v>
      </c>
      <c r="C1419" s="3">
        <v>18.0416666666667</v>
      </c>
      <c r="D1419" s="7">
        <f t="shared" si="197"/>
        <v>325.50173611111228</v>
      </c>
      <c r="E1419" s="7">
        <f t="shared" si="198"/>
        <v>5872.5938223379944</v>
      </c>
      <c r="F1419" s="7">
        <f t="shared" si="199"/>
        <v>105951.38021134818</v>
      </c>
      <c r="G1419" s="11">
        <v>384817</v>
      </c>
      <c r="H1419">
        <v>1</v>
      </c>
      <c r="I1419">
        <v>0</v>
      </c>
      <c r="J1419">
        <v>10</v>
      </c>
      <c r="K1419" s="3">
        <v>3.5416666666666701</v>
      </c>
      <c r="L1419" s="3">
        <f t="shared" si="200"/>
        <v>63.897569444444621</v>
      </c>
      <c r="M1419" s="5">
        <v>0</v>
      </c>
      <c r="R1419">
        <v>2007</v>
      </c>
      <c r="S1419" s="1" t="s">
        <v>2</v>
      </c>
      <c r="T1419" s="40">
        <f>+'Copy Co'!$B$17</f>
        <v>51399.602684929596</v>
      </c>
      <c r="U1419">
        <f>+'Copy Co'!$B$18*'All Data'!C1419</f>
        <v>891.43450187232304</v>
      </c>
      <c r="V1419" s="40">
        <f>+D1419*'Copy Co'!$B$19</f>
        <v>136724.42069455379</v>
      </c>
      <c r="W1419" s="40">
        <f>+E1419*'Copy Co'!$B$20</f>
        <v>-45356.847385506204</v>
      </c>
      <c r="X1419" s="40">
        <f>+F1419*'Copy Co'!$B$21</f>
        <v>5137.1266915471697</v>
      </c>
      <c r="Y1419" s="40">
        <f>+G1419*'Copy Co'!$B$22</f>
        <v>160154.13129193199</v>
      </c>
      <c r="Z1419" s="40">
        <f>+H1419*'Copy Co'!$B$23</f>
        <v>-10610.780657764437</v>
      </c>
      <c r="AA1419" s="40">
        <f>+I1419*'Copy Co'!$B$24</f>
        <v>0</v>
      </c>
      <c r="AB1419" s="40">
        <f>+J1419*'Copy Co'!$B$25</f>
        <v>3368.2208927512015</v>
      </c>
      <c r="AC1419" s="40">
        <f>+K1419*'Copy Co'!$B$26</f>
        <v>1109.4520130751903</v>
      </c>
      <c r="AD1419" s="40">
        <f>+L1419*'Copy Co'!$B$27</f>
        <v>11712.903363648526</v>
      </c>
      <c r="AE1419" s="40">
        <f>+M1419*'Copy Co'!$B$28</f>
        <v>0</v>
      </c>
      <c r="AF1419" s="40">
        <f t="shared" si="201"/>
        <v>314529.66409103916</v>
      </c>
      <c r="AG1419" s="25">
        <f t="shared" si="202"/>
        <v>18658.664091039158</v>
      </c>
      <c r="AH1419" s="56">
        <f t="shared" si="203"/>
        <v>39402</v>
      </c>
      <c r="AL1419" s="56"/>
      <c r="BF1419" s="2">
        <v>38772</v>
      </c>
      <c r="BG1419" s="3">
        <v>25.5833333333333</v>
      </c>
      <c r="BH1419">
        <v>14</v>
      </c>
      <c r="BI1419">
        <v>7.2916666666666696</v>
      </c>
    </row>
    <row r="1420" spans="1:61" x14ac:dyDescent="0.25">
      <c r="A1420" s="2">
        <v>39403</v>
      </c>
      <c r="B1420" s="7">
        <v>250246</v>
      </c>
      <c r="C1420" s="3">
        <v>14.0416666666667</v>
      </c>
      <c r="D1420" s="7">
        <f t="shared" si="197"/>
        <v>197.16840277777871</v>
      </c>
      <c r="E1420" s="7">
        <f t="shared" si="198"/>
        <v>2768.5729890046491</v>
      </c>
      <c r="F1420" s="7">
        <f t="shared" si="199"/>
        <v>38875.379053940378</v>
      </c>
      <c r="G1420" s="11">
        <v>295871</v>
      </c>
      <c r="H1420">
        <v>0</v>
      </c>
      <c r="I1420">
        <v>1</v>
      </c>
      <c r="J1420">
        <v>14</v>
      </c>
      <c r="K1420" s="3">
        <v>6</v>
      </c>
      <c r="L1420" s="3">
        <f t="shared" si="200"/>
        <v>84.250000000000199</v>
      </c>
      <c r="M1420" s="5">
        <v>0</v>
      </c>
      <c r="R1420">
        <v>2007</v>
      </c>
      <c r="S1420" s="1" t="s">
        <v>3</v>
      </c>
      <c r="T1420" s="40">
        <f>+'Copy Co'!$B$17</f>
        <v>51399.602684929596</v>
      </c>
      <c r="U1420">
        <f>+'Copy Co'!$B$18*'All Data'!C1420</f>
        <v>693.79544372049202</v>
      </c>
      <c r="V1420" s="40">
        <f>+D1420*'Copy Co'!$B$19</f>
        <v>82819.02262991319</v>
      </c>
      <c r="W1420" s="40">
        <f>+E1420*'Copy Co'!$B$20</f>
        <v>-21383.011721373445</v>
      </c>
      <c r="X1420" s="40">
        <f>+F1420*'Copy Co'!$B$21</f>
        <v>1884.8999133719703</v>
      </c>
      <c r="Y1420" s="40">
        <f>+G1420*'Copy Co'!$B$22</f>
        <v>123136.35566899386</v>
      </c>
      <c r="Z1420" s="40">
        <f>+H1420*'Copy Co'!$B$23</f>
        <v>0</v>
      </c>
      <c r="AA1420" s="40">
        <f>+I1420*'Copy Co'!$B$24</f>
        <v>-10704.382616627605</v>
      </c>
      <c r="AB1420" s="40">
        <f>+J1420*'Copy Co'!$B$25</f>
        <v>4715.5092498516824</v>
      </c>
      <c r="AC1420" s="40">
        <f>+K1420*'Copy Co'!$B$26</f>
        <v>1879.5422339156146</v>
      </c>
      <c r="AD1420" s="40">
        <f>+L1420*'Copy Co'!$B$27</f>
        <v>15443.656417093749</v>
      </c>
      <c r="AE1420" s="40">
        <f>+M1420*'Copy Co'!$B$28</f>
        <v>0</v>
      </c>
      <c r="AF1420" s="40">
        <f t="shared" si="201"/>
        <v>249884.98990378907</v>
      </c>
      <c r="AG1420" s="25">
        <f t="shared" si="202"/>
        <v>-361.01009621092817</v>
      </c>
      <c r="AH1420" s="56">
        <f t="shared" si="203"/>
        <v>39403</v>
      </c>
      <c r="AL1420" s="56"/>
      <c r="BF1420" s="2">
        <v>38808</v>
      </c>
      <c r="BG1420" s="3">
        <v>25.5833333333333</v>
      </c>
      <c r="BH1420">
        <v>21</v>
      </c>
      <c r="BI1420">
        <v>11.3333333333333</v>
      </c>
    </row>
    <row r="1421" spans="1:61" x14ac:dyDescent="0.25">
      <c r="A1421" s="2">
        <v>39404</v>
      </c>
      <c r="B1421" s="7">
        <v>246452</v>
      </c>
      <c r="C1421" s="3">
        <v>8.8333333333333393</v>
      </c>
      <c r="D1421" s="7">
        <f t="shared" si="197"/>
        <v>78.027777777777885</v>
      </c>
      <c r="E1421" s="7">
        <f t="shared" si="198"/>
        <v>689.2453703703718</v>
      </c>
      <c r="F1421" s="7">
        <f t="shared" si="199"/>
        <v>6088.334104938288</v>
      </c>
      <c r="G1421" s="11">
        <v>250246</v>
      </c>
      <c r="H1421">
        <v>0</v>
      </c>
      <c r="I1421">
        <v>1</v>
      </c>
      <c r="J1421">
        <v>17</v>
      </c>
      <c r="K1421" s="3">
        <v>9.9166666666666696</v>
      </c>
      <c r="L1421" s="3">
        <f t="shared" si="200"/>
        <v>87.597222222222314</v>
      </c>
      <c r="M1421" s="5">
        <v>0</v>
      </c>
      <c r="R1421">
        <v>2007</v>
      </c>
      <c r="S1421" s="1" t="s">
        <v>4</v>
      </c>
      <c r="T1421" s="40">
        <f>+'Copy Co'!$B$17</f>
        <v>51399.602684929596</v>
      </c>
      <c r="U1421">
        <f>+'Copy Co'!$B$18*'All Data'!C1421</f>
        <v>436.45292008529395</v>
      </c>
      <c r="V1421" s="40">
        <f>+D1421*'Copy Co'!$B$19</f>
        <v>32774.948736704617</v>
      </c>
      <c r="W1421" s="40">
        <f>+E1421*'Copy Co'!$B$20</f>
        <v>-5323.3712428981917</v>
      </c>
      <c r="X1421" s="40">
        <f>+F1421*'Copy Co'!$B$21</f>
        <v>295.19713263900906</v>
      </c>
      <c r="Y1421" s="40">
        <f>+G1421*'Copy Co'!$B$22</f>
        <v>104148.02552714878</v>
      </c>
      <c r="Z1421" s="40">
        <f>+H1421*'Copy Co'!$B$23</f>
        <v>0</v>
      </c>
      <c r="AA1421" s="40">
        <f>+I1421*'Copy Co'!$B$24</f>
        <v>-10704.382616627605</v>
      </c>
      <c r="AB1421" s="40">
        <f>+J1421*'Copy Co'!$B$25</f>
        <v>5725.9755176770432</v>
      </c>
      <c r="AC1421" s="40">
        <f>+K1421*'Copy Co'!$B$26</f>
        <v>3106.4656366105305</v>
      </c>
      <c r="AD1421" s="40">
        <f>+L1421*'Copy Co'!$B$27</f>
        <v>16057.227336401278</v>
      </c>
      <c r="AE1421" s="40">
        <f>+M1421*'Copy Co'!$B$28</f>
        <v>0</v>
      </c>
      <c r="AF1421" s="40">
        <f t="shared" si="201"/>
        <v>197916.1416326703</v>
      </c>
      <c r="AG1421" s="25">
        <f t="shared" si="202"/>
        <v>-48535.858367329696</v>
      </c>
      <c r="AH1421" s="56">
        <f t="shared" si="203"/>
        <v>39404</v>
      </c>
      <c r="AL1421" s="56"/>
      <c r="BF1421" s="2">
        <v>39063</v>
      </c>
      <c r="BG1421" s="3">
        <v>25.5833333333333</v>
      </c>
      <c r="BH1421">
        <v>13</v>
      </c>
      <c r="BI1421">
        <v>9.75</v>
      </c>
    </row>
    <row r="1422" spans="1:61" x14ac:dyDescent="0.25">
      <c r="A1422" s="2">
        <v>39405</v>
      </c>
      <c r="B1422" s="7">
        <v>237445</v>
      </c>
      <c r="C1422" s="3">
        <v>10.0833333333333</v>
      </c>
      <c r="D1422" s="7">
        <f t="shared" si="197"/>
        <v>101.67361111111045</v>
      </c>
      <c r="E1422" s="7">
        <f t="shared" si="198"/>
        <v>1025.2089120370269</v>
      </c>
      <c r="F1422" s="7">
        <f t="shared" si="199"/>
        <v>10337.523196373322</v>
      </c>
      <c r="G1422" s="11">
        <v>246452</v>
      </c>
      <c r="H1422">
        <v>0</v>
      </c>
      <c r="I1422">
        <v>0</v>
      </c>
      <c r="J1422">
        <v>21</v>
      </c>
      <c r="K1422" s="3">
        <v>12.3333333333333</v>
      </c>
      <c r="L1422" s="3">
        <f t="shared" si="200"/>
        <v>124.36111111111036</v>
      </c>
      <c r="M1422" s="5">
        <v>0</v>
      </c>
      <c r="R1422">
        <v>2007</v>
      </c>
      <c r="S1422" s="1" t="s">
        <v>5</v>
      </c>
      <c r="T1422" s="40">
        <f>+'Copy Co'!$B$17</f>
        <v>51399.602684929596</v>
      </c>
      <c r="U1422">
        <f>+'Copy Co'!$B$18*'All Data'!C1422</f>
        <v>498.2151257577392</v>
      </c>
      <c r="V1422" s="40">
        <f>+D1422*'Copy Co'!$B$19</f>
        <v>42707.193347640481</v>
      </c>
      <c r="W1422" s="40">
        <f>+E1422*'Copy Co'!$B$20</f>
        <v>-7918.1781625434514</v>
      </c>
      <c r="X1422" s="40">
        <f>+F1422*'Copy Co'!$B$21</f>
        <v>501.22203439582421</v>
      </c>
      <c r="Y1422" s="40">
        <f>+G1422*'Copy Co'!$B$22</f>
        <v>102569.02882450417</v>
      </c>
      <c r="Z1422" s="40">
        <f>+H1422*'Copy Co'!$B$23</f>
        <v>0</v>
      </c>
      <c r="AA1422" s="40">
        <f>+I1422*'Copy Co'!$B$24</f>
        <v>0</v>
      </c>
      <c r="AB1422" s="40">
        <f>+J1422*'Copy Co'!$B$25</f>
        <v>7073.2638747775236</v>
      </c>
      <c r="AC1422" s="40">
        <f>+K1422*'Copy Co'!$B$26</f>
        <v>3863.5034808265309</v>
      </c>
      <c r="AD1422" s="40">
        <f>+L1422*'Copy Co'!$B$27</f>
        <v>22796.323699086097</v>
      </c>
      <c r="AE1422" s="40">
        <f>+M1422*'Copy Co'!$B$28</f>
        <v>0</v>
      </c>
      <c r="AF1422" s="40">
        <f t="shared" si="201"/>
        <v>223490.17490937453</v>
      </c>
      <c r="AG1422" s="25">
        <f t="shared" si="202"/>
        <v>-13954.825090625469</v>
      </c>
      <c r="AH1422" s="56">
        <f t="shared" si="203"/>
        <v>39405</v>
      </c>
      <c r="AL1422" s="56"/>
      <c r="BF1422" s="2">
        <v>41953</v>
      </c>
      <c r="BG1422" s="3">
        <v>25.5833333333333</v>
      </c>
      <c r="BH1422">
        <v>16</v>
      </c>
      <c r="BI1422">
        <v>6.375</v>
      </c>
    </row>
    <row r="1423" spans="1:61" x14ac:dyDescent="0.25">
      <c r="A1423" s="2">
        <v>39406</v>
      </c>
      <c r="B1423" s="7">
        <v>444702</v>
      </c>
      <c r="C1423" s="3">
        <v>31.2916666666667</v>
      </c>
      <c r="D1423" s="7">
        <f t="shared" si="197"/>
        <v>979.16840277777987</v>
      </c>
      <c r="E1423" s="7">
        <f t="shared" si="198"/>
        <v>30639.811270254726</v>
      </c>
      <c r="F1423" s="7">
        <f t="shared" si="199"/>
        <v>958770.76099838852</v>
      </c>
      <c r="G1423" s="11">
        <v>237445</v>
      </c>
      <c r="H1423">
        <v>0</v>
      </c>
      <c r="I1423">
        <v>0</v>
      </c>
      <c r="J1423">
        <v>15</v>
      </c>
      <c r="K1423" s="3">
        <v>8.2916666666666696</v>
      </c>
      <c r="L1423" s="3">
        <f t="shared" si="200"/>
        <v>259.4600694444448</v>
      </c>
      <c r="M1423" s="5">
        <v>0</v>
      </c>
      <c r="R1423">
        <v>2007</v>
      </c>
      <c r="S1423" s="1" t="s">
        <v>6</v>
      </c>
      <c r="T1423" s="40">
        <f>+'Copy Co'!$B$17</f>
        <v>51399.602684929596</v>
      </c>
      <c r="U1423">
        <f>+'Copy Co'!$B$18*'All Data'!C1423</f>
        <v>1546.1138820002636</v>
      </c>
      <c r="V1423" s="40">
        <f>+D1423*'Copy Co'!$B$19</f>
        <v>411291.91577185283</v>
      </c>
      <c r="W1423" s="40">
        <f>+E1423*'Copy Co'!$B$20</f>
        <v>-236645.8988563898</v>
      </c>
      <c r="X1423" s="40">
        <f>+F1423*'Copy Co'!$B$21</f>
        <v>46486.67018376675</v>
      </c>
      <c r="Y1423" s="40">
        <f>+G1423*'Copy Co'!$B$22</f>
        <v>98820.472340392429</v>
      </c>
      <c r="Z1423" s="40">
        <f>+H1423*'Copy Co'!$B$23</f>
        <v>0</v>
      </c>
      <c r="AA1423" s="40">
        <f>+I1423*'Copy Co'!$B$24</f>
        <v>0</v>
      </c>
      <c r="AB1423" s="40">
        <f>+J1423*'Copy Co'!$B$25</f>
        <v>5052.331339126802</v>
      </c>
      <c r="AC1423" s="40">
        <f>+K1423*'Copy Co'!$B$26</f>
        <v>2597.4229482583851</v>
      </c>
      <c r="AD1423" s="40">
        <f>+L1423*'Copy Co'!$B$27</f>
        <v>47560.975269498878</v>
      </c>
      <c r="AE1423" s="40">
        <f>+M1423*'Copy Co'!$B$28</f>
        <v>0</v>
      </c>
      <c r="AF1423" s="40">
        <f t="shared" si="201"/>
        <v>428109.60556343617</v>
      </c>
      <c r="AG1423" s="25">
        <f t="shared" si="202"/>
        <v>-16592.394436563831</v>
      </c>
      <c r="AH1423" s="56">
        <f t="shared" si="203"/>
        <v>39406</v>
      </c>
      <c r="AL1423" s="56"/>
      <c r="BF1423" s="2">
        <v>42312</v>
      </c>
      <c r="BG1423" s="3">
        <v>25.5833333333333</v>
      </c>
      <c r="BH1423">
        <v>16</v>
      </c>
      <c r="BI1423">
        <v>6.875</v>
      </c>
    </row>
    <row r="1424" spans="1:61" x14ac:dyDescent="0.25">
      <c r="A1424" s="2">
        <v>39407</v>
      </c>
      <c r="B1424" s="7">
        <v>527164</v>
      </c>
      <c r="C1424" s="3">
        <v>35.625</v>
      </c>
      <c r="D1424" s="7">
        <f t="shared" si="197"/>
        <v>1269.140625</v>
      </c>
      <c r="E1424" s="7">
        <f t="shared" si="198"/>
        <v>45213.134765625</v>
      </c>
      <c r="F1424" s="7">
        <f t="shared" si="199"/>
        <v>1610717.9260253906</v>
      </c>
      <c r="G1424" s="11">
        <v>444702</v>
      </c>
      <c r="H1424">
        <v>0</v>
      </c>
      <c r="I1424">
        <v>0</v>
      </c>
      <c r="J1424">
        <v>10</v>
      </c>
      <c r="K1424" s="3">
        <v>4.7083333333333304</v>
      </c>
      <c r="L1424" s="3">
        <f t="shared" si="200"/>
        <v>167.73437499999989</v>
      </c>
      <c r="M1424" s="5">
        <v>0</v>
      </c>
      <c r="R1424">
        <v>2007</v>
      </c>
      <c r="S1424" s="1" t="s">
        <v>7</v>
      </c>
      <c r="T1424" s="40">
        <f>+'Copy Co'!$B$17</f>
        <v>51399.602684929596</v>
      </c>
      <c r="U1424">
        <f>+'Copy Co'!$B$18*'All Data'!C1424</f>
        <v>1760.2228616647456</v>
      </c>
      <c r="V1424" s="40">
        <f>+D1424*'Copy Co'!$B$19</f>
        <v>533092.44616076583</v>
      </c>
      <c r="W1424" s="40">
        <f>+E1424*'Copy Co'!$B$20</f>
        <v>-349202.63778235292</v>
      </c>
      <c r="X1424" s="40">
        <f>+F1424*'Copy Co'!$B$21</f>
        <v>78096.783957253981</v>
      </c>
      <c r="Y1424" s="40">
        <f>+G1424*'Copy Co'!$B$22</f>
        <v>185077.225002494</v>
      </c>
      <c r="Z1424" s="40">
        <f>+H1424*'Copy Co'!$B$23</f>
        <v>0</v>
      </c>
      <c r="AA1424" s="40">
        <f>+I1424*'Copy Co'!$B$24</f>
        <v>0</v>
      </c>
      <c r="AB1424" s="40">
        <f>+J1424*'Copy Co'!$B$25</f>
        <v>3368.2208927512015</v>
      </c>
      <c r="AC1424" s="40">
        <f>+K1424*'Copy Co'!$B$26</f>
        <v>1474.91855855878</v>
      </c>
      <c r="AD1424" s="40">
        <f>+L1424*'Copy Co'!$B$27</f>
        <v>30746.968033661145</v>
      </c>
      <c r="AE1424" s="40">
        <f>+M1424*'Copy Co'!$B$28</f>
        <v>0</v>
      </c>
      <c r="AF1424" s="40">
        <f t="shared" si="201"/>
        <v>535813.75036972633</v>
      </c>
      <c r="AG1424" s="25">
        <f t="shared" si="202"/>
        <v>8649.750369726331</v>
      </c>
      <c r="AH1424" s="56">
        <f t="shared" si="203"/>
        <v>39407</v>
      </c>
      <c r="AL1424" s="56"/>
      <c r="BF1424" s="2">
        <v>42443</v>
      </c>
      <c r="BG1424" s="3">
        <v>25.5833333333333</v>
      </c>
      <c r="BH1424">
        <v>21</v>
      </c>
      <c r="BI1424">
        <v>9.2916666666666696</v>
      </c>
    </row>
    <row r="1425" spans="1:61" x14ac:dyDescent="0.25">
      <c r="A1425" s="2">
        <v>39408</v>
      </c>
      <c r="B1425" s="7">
        <v>504535</v>
      </c>
      <c r="C1425" s="3">
        <v>34.7916666666667</v>
      </c>
      <c r="D1425" s="7">
        <f t="shared" si="197"/>
        <v>1210.4600694444468</v>
      </c>
      <c r="E1425" s="7">
        <f t="shared" si="198"/>
        <v>42113.923249421423</v>
      </c>
      <c r="F1425" s="7">
        <f t="shared" si="199"/>
        <v>1465213.579719455</v>
      </c>
      <c r="G1425" s="11">
        <v>527164</v>
      </c>
      <c r="H1425">
        <v>0</v>
      </c>
      <c r="I1425">
        <v>0</v>
      </c>
      <c r="J1425">
        <v>7</v>
      </c>
      <c r="K1425" s="3">
        <v>3.2083333333333299</v>
      </c>
      <c r="L1425" s="3">
        <f t="shared" si="200"/>
        <v>111.62326388888887</v>
      </c>
      <c r="M1425" s="5">
        <v>1</v>
      </c>
      <c r="R1425">
        <v>2007</v>
      </c>
      <c r="S1425" s="1" t="s">
        <v>1</v>
      </c>
      <c r="T1425" s="40">
        <f>+'Copy Co'!$B$17</f>
        <v>51399.602684929596</v>
      </c>
      <c r="U1425">
        <f>+'Copy Co'!$B$18*'All Data'!C1425</f>
        <v>1719.0480578831157</v>
      </c>
      <c r="V1425" s="40">
        <f>+D1425*'Copy Co'!$B$19</f>
        <v>508444.14455653453</v>
      </c>
      <c r="W1425" s="40">
        <f>+E1425*'Copy Co'!$B$20</f>
        <v>-325265.94677178934</v>
      </c>
      <c r="X1425" s="40">
        <f>+F1425*'Copy Co'!$B$21</f>
        <v>71041.904071278841</v>
      </c>
      <c r="Y1425" s="40">
        <f>+G1425*'Copy Co'!$B$22</f>
        <v>219396.47278675326</v>
      </c>
      <c r="Z1425" s="40">
        <f>+H1425*'Copy Co'!$B$23</f>
        <v>0</v>
      </c>
      <c r="AA1425" s="40">
        <f>+I1425*'Copy Co'!$B$24</f>
        <v>0</v>
      </c>
      <c r="AB1425" s="40">
        <f>+J1425*'Copy Co'!$B$25</f>
        <v>2357.7546249258412</v>
      </c>
      <c r="AC1425" s="40">
        <f>+K1425*'Copy Co'!$B$26</f>
        <v>1005.0330000798762</v>
      </c>
      <c r="AD1425" s="40">
        <f>+L1425*'Copy Co'!$B$27</f>
        <v>20461.380838630073</v>
      </c>
      <c r="AE1425" s="40">
        <f>+M1425*'Copy Co'!$B$28</f>
        <v>-11178.22154195282</v>
      </c>
      <c r="AF1425" s="40">
        <f t="shared" si="201"/>
        <v>539381.17230727291</v>
      </c>
      <c r="AG1425" s="25">
        <f t="shared" si="202"/>
        <v>34846.172307272907</v>
      </c>
      <c r="AH1425" s="56">
        <f t="shared" si="203"/>
        <v>39408</v>
      </c>
      <c r="AL1425" s="56"/>
      <c r="BF1425" s="2">
        <v>43069</v>
      </c>
      <c r="BG1425" s="3">
        <v>25.5833333333333</v>
      </c>
      <c r="BH1425">
        <v>7</v>
      </c>
      <c r="BI1425">
        <v>3.125</v>
      </c>
    </row>
    <row r="1426" spans="1:61" x14ac:dyDescent="0.25">
      <c r="A1426" s="2">
        <v>39409</v>
      </c>
      <c r="B1426" s="7">
        <v>525257</v>
      </c>
      <c r="C1426" s="3">
        <v>33.625</v>
      </c>
      <c r="D1426" s="7">
        <f t="shared" si="197"/>
        <v>1130.640625</v>
      </c>
      <c r="E1426" s="7">
        <f t="shared" si="198"/>
        <v>38017.791015625</v>
      </c>
      <c r="F1426" s="7">
        <f t="shared" si="199"/>
        <v>1278348.2229003906</v>
      </c>
      <c r="G1426" s="11">
        <v>504535</v>
      </c>
      <c r="H1426">
        <v>1</v>
      </c>
      <c r="I1426">
        <v>0</v>
      </c>
      <c r="J1426">
        <v>17</v>
      </c>
      <c r="K1426" s="3">
        <v>6.5</v>
      </c>
      <c r="L1426" s="3">
        <f t="shared" si="200"/>
        <v>218.5625</v>
      </c>
      <c r="M1426" s="5">
        <v>0</v>
      </c>
      <c r="R1426">
        <v>2007</v>
      </c>
      <c r="S1426" s="1" t="s">
        <v>2</v>
      </c>
      <c r="T1426" s="40">
        <f>+'Copy Co'!$B$17</f>
        <v>51399.602684929596</v>
      </c>
      <c r="U1426">
        <f>+'Copy Co'!$B$18*'All Data'!C1426</f>
        <v>1661.4033325888299</v>
      </c>
      <c r="V1426" s="40">
        <f>+D1426*'Copy Co'!$B$19</f>
        <v>474916.62045723817</v>
      </c>
      <c r="W1426" s="40">
        <f>+E1426*'Copy Co'!$B$20</f>
        <v>-293629.5608374406</v>
      </c>
      <c r="X1426" s="40">
        <f>+F1426*'Copy Co'!$B$21</f>
        <v>61981.606694068425</v>
      </c>
      <c r="Y1426" s="40">
        <f>+G1426*'Copy Co'!$B$22</f>
        <v>209978.67721897658</v>
      </c>
      <c r="Z1426" s="40">
        <f>+H1426*'Copy Co'!$B$23</f>
        <v>-10610.780657764437</v>
      </c>
      <c r="AA1426" s="40">
        <f>+I1426*'Copy Co'!$B$24</f>
        <v>0</v>
      </c>
      <c r="AB1426" s="40">
        <f>+J1426*'Copy Co'!$B$25</f>
        <v>5725.9755176770432</v>
      </c>
      <c r="AC1426" s="40">
        <f>+K1426*'Copy Co'!$B$26</f>
        <v>2036.1707534085824</v>
      </c>
      <c r="AD1426" s="40">
        <f>+L1426*'Copy Co'!$B$27</f>
        <v>40064.144280843262</v>
      </c>
      <c r="AE1426" s="40">
        <f>+M1426*'Copy Co'!$B$28</f>
        <v>0</v>
      </c>
      <c r="AF1426" s="40">
        <f t="shared" si="201"/>
        <v>543523.85944452556</v>
      </c>
      <c r="AG1426" s="25">
        <f t="shared" si="202"/>
        <v>18266.859444525559</v>
      </c>
      <c r="AH1426" s="56">
        <f t="shared" si="203"/>
        <v>39409</v>
      </c>
      <c r="AL1426" s="56"/>
      <c r="BF1426" s="2">
        <v>40241</v>
      </c>
      <c r="BG1426" s="3">
        <v>25.5416666666667</v>
      </c>
      <c r="BH1426">
        <v>31</v>
      </c>
      <c r="BI1426">
        <v>9.2916666666666696</v>
      </c>
    </row>
    <row r="1427" spans="1:61" x14ac:dyDescent="0.25">
      <c r="A1427" s="2">
        <v>39410</v>
      </c>
      <c r="B1427" s="7">
        <v>498933</v>
      </c>
      <c r="C1427" s="3">
        <v>33.4166666666667</v>
      </c>
      <c r="D1427" s="7">
        <f t="shared" si="197"/>
        <v>1116.6736111111134</v>
      </c>
      <c r="E1427" s="7">
        <f t="shared" si="198"/>
        <v>37315.509837963073</v>
      </c>
      <c r="F1427" s="7">
        <f t="shared" si="199"/>
        <v>1246959.953751934</v>
      </c>
      <c r="G1427" s="11">
        <v>525257</v>
      </c>
      <c r="H1427">
        <v>0</v>
      </c>
      <c r="I1427">
        <v>1</v>
      </c>
      <c r="J1427">
        <v>12</v>
      </c>
      <c r="K1427" s="3">
        <v>6.2083333333333304</v>
      </c>
      <c r="L1427" s="3">
        <f t="shared" si="200"/>
        <v>207.46180555555566</v>
      </c>
      <c r="M1427" s="5">
        <v>0</v>
      </c>
      <c r="R1427">
        <v>2007</v>
      </c>
      <c r="S1427" s="1" t="s">
        <v>3</v>
      </c>
      <c r="T1427" s="40">
        <f>+'Copy Co'!$B$17</f>
        <v>51399.602684929596</v>
      </c>
      <c r="U1427">
        <f>+'Copy Co'!$B$18*'All Data'!C1427</f>
        <v>1651.1096316434239</v>
      </c>
      <c r="V1427" s="40">
        <f>+D1427*'Copy Co'!$B$19</f>
        <v>469049.88713161641</v>
      </c>
      <c r="W1427" s="40">
        <f>+E1427*'Copy Co'!$B$20</f>
        <v>-288205.50782771892</v>
      </c>
      <c r="X1427" s="40">
        <f>+F1427*'Copy Co'!$B$21</f>
        <v>60459.724535267327</v>
      </c>
      <c r="Y1427" s="40">
        <f>+G1427*'Copy Co'!$B$22</f>
        <v>218602.81260964647</v>
      </c>
      <c r="Z1427" s="40">
        <f>+H1427*'Copy Co'!$B$23</f>
        <v>0</v>
      </c>
      <c r="AA1427" s="40">
        <f>+I1427*'Copy Co'!$B$24</f>
        <v>-10704.382616627605</v>
      </c>
      <c r="AB1427" s="40">
        <f>+J1427*'Copy Co'!$B$25</f>
        <v>4041.8650713014422</v>
      </c>
      <c r="AC1427" s="40">
        <f>+K1427*'Copy Co'!$B$26</f>
        <v>1944.8041170376837</v>
      </c>
      <c r="AD1427" s="40">
        <f>+L1427*'Copy Co'!$B$27</f>
        <v>38029.303794301544</v>
      </c>
      <c r="AE1427" s="40">
        <f>+M1427*'Copy Co'!$B$28</f>
        <v>0</v>
      </c>
      <c r="AF1427" s="40">
        <f t="shared" si="201"/>
        <v>546269.21913139743</v>
      </c>
      <c r="AG1427" s="25">
        <f t="shared" si="202"/>
        <v>47336.219131397433</v>
      </c>
      <c r="AH1427" s="56">
        <f t="shared" si="203"/>
        <v>39410</v>
      </c>
      <c r="AL1427" s="56"/>
      <c r="BF1427" s="2">
        <v>41336</v>
      </c>
      <c r="BG1427" s="3">
        <v>25.5416666666667</v>
      </c>
      <c r="BH1427">
        <v>12</v>
      </c>
      <c r="BI1427">
        <v>6.4166666666666696</v>
      </c>
    </row>
    <row r="1428" spans="1:61" x14ac:dyDescent="0.25">
      <c r="A1428" s="2">
        <v>39411</v>
      </c>
      <c r="B1428" s="7">
        <v>463562</v>
      </c>
      <c r="C1428" s="3">
        <v>30.125</v>
      </c>
      <c r="D1428" s="7">
        <f t="shared" si="197"/>
        <v>907.515625</v>
      </c>
      <c r="E1428" s="7">
        <f t="shared" si="198"/>
        <v>27338.908203125</v>
      </c>
      <c r="F1428" s="7">
        <f t="shared" si="199"/>
        <v>823584.60961914063</v>
      </c>
      <c r="G1428" s="11">
        <v>498933</v>
      </c>
      <c r="H1428">
        <v>0</v>
      </c>
      <c r="I1428">
        <v>1</v>
      </c>
      <c r="J1428">
        <v>12</v>
      </c>
      <c r="K1428" s="3">
        <v>3.3333333333333299</v>
      </c>
      <c r="L1428" s="3">
        <f t="shared" si="200"/>
        <v>100.41666666666656</v>
      </c>
      <c r="M1428" s="5">
        <v>0</v>
      </c>
      <c r="R1428">
        <v>2007</v>
      </c>
      <c r="S1428" s="1" t="s">
        <v>4</v>
      </c>
      <c r="T1428" s="40">
        <f>+'Copy Co'!$B$17</f>
        <v>51399.602684929596</v>
      </c>
      <c r="U1428">
        <f>+'Copy Co'!$B$18*'All Data'!C1428</f>
        <v>1488.4691567059779</v>
      </c>
      <c r="V1428" s="40">
        <f>+D1428*'Copy Co'!$B$19</f>
        <v>381194.735185761</v>
      </c>
      <c r="W1428" s="40">
        <f>+E1428*'Copy Co'!$B$20</f>
        <v>-211151.44765142864</v>
      </c>
      <c r="X1428" s="40">
        <f>+F1428*'Copy Co'!$B$21</f>
        <v>39932.0751875282</v>
      </c>
      <c r="Y1428" s="40">
        <f>+G1428*'Copy Co'!$B$22</f>
        <v>207647.22241449181</v>
      </c>
      <c r="Z1428" s="40">
        <f>+H1428*'Copy Co'!$B$23</f>
        <v>0</v>
      </c>
      <c r="AA1428" s="40">
        <f>+I1428*'Copy Co'!$B$24</f>
        <v>-10704.382616627605</v>
      </c>
      <c r="AB1428" s="40">
        <f>+J1428*'Copy Co'!$B$25</f>
        <v>4041.8650713014422</v>
      </c>
      <c r="AC1428" s="40">
        <f>+K1428*'Copy Co'!$B$26</f>
        <v>1044.1901299531182</v>
      </c>
      <c r="AD1428" s="40">
        <f>+L1428*'Copy Co'!$B$27</f>
        <v>18407.127579226413</v>
      </c>
      <c r="AE1428" s="40">
        <f>+M1428*'Copy Co'!$B$28</f>
        <v>0</v>
      </c>
      <c r="AF1428" s="40">
        <f t="shared" si="201"/>
        <v>483299.45714184135</v>
      </c>
      <c r="AG1428" s="25">
        <f t="shared" si="202"/>
        <v>19737.457141841354</v>
      </c>
      <c r="AH1428" s="56">
        <f t="shared" si="203"/>
        <v>39411</v>
      </c>
      <c r="AL1428" s="56"/>
      <c r="BF1428" s="2">
        <v>38334</v>
      </c>
      <c r="BG1428" s="3">
        <v>25.5</v>
      </c>
      <c r="BH1428">
        <v>10</v>
      </c>
      <c r="BI1428">
        <v>5.0833333333333304</v>
      </c>
    </row>
    <row r="1429" spans="1:61" x14ac:dyDescent="0.25">
      <c r="A1429" s="2">
        <v>39412</v>
      </c>
      <c r="B1429" s="7">
        <v>478845</v>
      </c>
      <c r="C1429" s="3">
        <v>28.9583333333333</v>
      </c>
      <c r="D1429" s="7">
        <f t="shared" si="197"/>
        <v>838.58506944444252</v>
      </c>
      <c r="E1429" s="7">
        <f t="shared" si="198"/>
        <v>24284.025969328621</v>
      </c>
      <c r="F1429" s="7">
        <f t="shared" si="199"/>
        <v>703224.91869514051</v>
      </c>
      <c r="G1429" s="11">
        <v>463562</v>
      </c>
      <c r="H1429">
        <v>0</v>
      </c>
      <c r="I1429">
        <v>0</v>
      </c>
      <c r="J1429">
        <v>21</v>
      </c>
      <c r="K1429" s="3">
        <v>6.0416666666666696</v>
      </c>
      <c r="L1429" s="3">
        <f t="shared" si="200"/>
        <v>174.95659722222211</v>
      </c>
      <c r="M1429" s="5">
        <v>0</v>
      </c>
      <c r="R1429">
        <v>2007</v>
      </c>
      <c r="S1429" s="1" t="s">
        <v>5</v>
      </c>
      <c r="T1429" s="40">
        <f>+'Copy Co'!$B$17</f>
        <v>51399.602684929596</v>
      </c>
      <c r="U1429">
        <f>+'Copy Co'!$B$18*'All Data'!C1429</f>
        <v>1430.8244314116921</v>
      </c>
      <c r="V1429" s="40">
        <f>+D1429*'Copy Co'!$B$19</f>
        <v>352241.00243740407</v>
      </c>
      <c r="W1429" s="40">
        <f>+E1429*'Copy Co'!$B$20</f>
        <v>-187557.13286467342</v>
      </c>
      <c r="X1429" s="40">
        <f>+F1429*'Copy Co'!$B$21</f>
        <v>34096.351484838546</v>
      </c>
      <c r="Y1429" s="40">
        <f>+G1429*'Copy Co'!$B$22</f>
        <v>192926.42843208738</v>
      </c>
      <c r="Z1429" s="40">
        <f>+H1429*'Copy Co'!$B$23</f>
        <v>0</v>
      </c>
      <c r="AA1429" s="40">
        <f>+I1429*'Copy Co'!$B$24</f>
        <v>0</v>
      </c>
      <c r="AB1429" s="40">
        <f>+J1429*'Copy Co'!$B$25</f>
        <v>7073.2638747775236</v>
      </c>
      <c r="AC1429" s="40">
        <f>+K1429*'Copy Co'!$B$26</f>
        <v>1892.5946105400294</v>
      </c>
      <c r="AD1429" s="40">
        <f>+L1429*'Copy Co'!$B$27</f>
        <v>32070.855494407722</v>
      </c>
      <c r="AE1429" s="40">
        <f>+M1429*'Copy Co'!$B$28</f>
        <v>0</v>
      </c>
      <c r="AF1429" s="40">
        <f t="shared" si="201"/>
        <v>485573.79058572312</v>
      </c>
      <c r="AG1429" s="25">
        <f t="shared" si="202"/>
        <v>6728.7905857231235</v>
      </c>
      <c r="AH1429" s="56">
        <f t="shared" si="203"/>
        <v>39412</v>
      </c>
      <c r="AL1429" s="56"/>
      <c r="BF1429" s="2">
        <v>39130</v>
      </c>
      <c r="BG1429" s="3">
        <v>25.5</v>
      </c>
      <c r="BH1429">
        <v>14</v>
      </c>
      <c r="BI1429">
        <v>7.2083333333333304</v>
      </c>
    </row>
    <row r="1430" spans="1:61" x14ac:dyDescent="0.25">
      <c r="A1430" s="2">
        <v>39413</v>
      </c>
      <c r="B1430" s="7">
        <v>548922</v>
      </c>
      <c r="C1430" s="3">
        <v>30.5833333333333</v>
      </c>
      <c r="D1430" s="7">
        <f t="shared" si="197"/>
        <v>935.34027777777578</v>
      </c>
      <c r="E1430" s="7">
        <f t="shared" si="198"/>
        <v>28605.823495370278</v>
      </c>
      <c r="F1430" s="7">
        <f t="shared" si="199"/>
        <v>874861.43523340672</v>
      </c>
      <c r="G1430" s="11">
        <v>478845</v>
      </c>
      <c r="H1430">
        <v>0</v>
      </c>
      <c r="I1430">
        <v>0</v>
      </c>
      <c r="J1430">
        <v>21</v>
      </c>
      <c r="K1430" s="3">
        <v>9.3333333333333304</v>
      </c>
      <c r="L1430" s="3">
        <f t="shared" si="200"/>
        <v>285.44444444444406</v>
      </c>
      <c r="M1430" s="5">
        <v>0</v>
      </c>
      <c r="R1430">
        <v>2007</v>
      </c>
      <c r="S1430" s="1" t="s">
        <v>6</v>
      </c>
      <c r="T1430" s="40">
        <f>+'Copy Co'!$B$17</f>
        <v>51399.602684929596</v>
      </c>
      <c r="U1430">
        <f>+'Copy Co'!$B$18*'All Data'!C1430</f>
        <v>1511.1152987858734</v>
      </c>
      <c r="V1430" s="40">
        <f>+D1430*'Copy Co'!$B$19</f>
        <v>392882.25973638234</v>
      </c>
      <c r="W1430" s="40">
        <f>+E1430*'Copy Co'!$B$20</f>
        <v>-220936.43964970988</v>
      </c>
      <c r="X1430" s="40">
        <f>+F1430*'Copy Co'!$B$21</f>
        <v>42418.267901539133</v>
      </c>
      <c r="Y1430" s="40">
        <f>+G1430*'Copy Co'!$B$22</f>
        <v>199286.94677856012</v>
      </c>
      <c r="Z1430" s="40">
        <f>+H1430*'Copy Co'!$B$23</f>
        <v>0</v>
      </c>
      <c r="AA1430" s="40">
        <f>+I1430*'Copy Co'!$B$24</f>
        <v>0</v>
      </c>
      <c r="AB1430" s="40">
        <f>+J1430*'Copy Co'!$B$25</f>
        <v>7073.2638747775236</v>
      </c>
      <c r="AC1430" s="40">
        <f>+K1430*'Copy Co'!$B$26</f>
        <v>2923.732363868733</v>
      </c>
      <c r="AD1430" s="40">
        <f>+L1430*'Copy Co'!$B$27</f>
        <v>52324.105948583841</v>
      </c>
      <c r="AE1430" s="40">
        <f>+M1430*'Copy Co'!$B$28</f>
        <v>0</v>
      </c>
      <c r="AF1430" s="40">
        <f t="shared" si="201"/>
        <v>528882.85493771732</v>
      </c>
      <c r="AG1430" s="25">
        <f t="shared" si="202"/>
        <v>-20039.145062282681</v>
      </c>
      <c r="AH1430" s="56">
        <f t="shared" si="203"/>
        <v>39413</v>
      </c>
      <c r="AL1430" s="56"/>
      <c r="BF1430" s="2">
        <v>42421</v>
      </c>
      <c r="BG1430" s="3">
        <v>25.5</v>
      </c>
      <c r="BH1430">
        <v>10</v>
      </c>
      <c r="BI1430">
        <v>5.7083333333333304</v>
      </c>
    </row>
    <row r="1431" spans="1:61" x14ac:dyDescent="0.25">
      <c r="A1431" s="2">
        <v>39414</v>
      </c>
      <c r="B1431" s="7">
        <v>577108</v>
      </c>
      <c r="C1431" s="3">
        <v>35</v>
      </c>
      <c r="D1431" s="7">
        <f t="shared" si="197"/>
        <v>1225</v>
      </c>
      <c r="E1431" s="7">
        <f t="shared" si="198"/>
        <v>42875</v>
      </c>
      <c r="F1431" s="7">
        <f t="shared" si="199"/>
        <v>1500625</v>
      </c>
      <c r="G1431" s="11">
        <v>548922</v>
      </c>
      <c r="H1431">
        <v>0</v>
      </c>
      <c r="I1431">
        <v>0</v>
      </c>
      <c r="J1431">
        <v>16</v>
      </c>
      <c r="K1431" s="3">
        <v>7.5833333333333304</v>
      </c>
      <c r="L1431" s="3">
        <f t="shared" si="200"/>
        <v>265.41666666666657</v>
      </c>
      <c r="M1431" s="5">
        <v>0</v>
      </c>
      <c r="R1431">
        <v>2007</v>
      </c>
      <c r="S1431" s="1" t="s">
        <v>7</v>
      </c>
      <c r="T1431" s="40">
        <f>+'Copy Co'!$B$17</f>
        <v>51399.602684929596</v>
      </c>
      <c r="U1431">
        <f>+'Copy Co'!$B$18*'All Data'!C1431</f>
        <v>1729.341758828522</v>
      </c>
      <c r="V1431" s="40">
        <f>+D1431*'Copy Co'!$B$19</f>
        <v>514551.52698065911</v>
      </c>
      <c r="W1431" s="40">
        <f>+E1431*'Copy Co'!$B$20</f>
        <v>-331144.10607736622</v>
      </c>
      <c r="X1431" s="40">
        <f>+F1431*'Copy Co'!$B$21</f>
        <v>72758.851523458405</v>
      </c>
      <c r="Y1431" s="40">
        <f>+G1431*'Copy Co'!$B$22</f>
        <v>228451.77332869882</v>
      </c>
      <c r="Z1431" s="40">
        <f>+H1431*'Copy Co'!$B$23</f>
        <v>0</v>
      </c>
      <c r="AA1431" s="40">
        <f>+I1431*'Copy Co'!$B$24</f>
        <v>0</v>
      </c>
      <c r="AB1431" s="40">
        <f>+J1431*'Copy Co'!$B$25</f>
        <v>5389.1534284019226</v>
      </c>
      <c r="AC1431" s="40">
        <f>+K1431*'Copy Co'!$B$26</f>
        <v>2375.5325456433452</v>
      </c>
      <c r="AD1431" s="40">
        <f>+L1431*'Copy Co'!$B$27</f>
        <v>48652.864182436657</v>
      </c>
      <c r="AE1431" s="40">
        <f>+M1431*'Copy Co'!$B$28</f>
        <v>0</v>
      </c>
      <c r="AF1431" s="40">
        <f t="shared" si="201"/>
        <v>594164.54035569017</v>
      </c>
      <c r="AG1431" s="25">
        <f t="shared" si="202"/>
        <v>17056.540355690173</v>
      </c>
      <c r="AH1431" s="56">
        <f t="shared" si="203"/>
        <v>39414</v>
      </c>
      <c r="AL1431" s="56"/>
      <c r="BF1431" s="2">
        <v>39919</v>
      </c>
      <c r="BG1431" s="3">
        <v>25.4583333333333</v>
      </c>
      <c r="BH1431">
        <v>15</v>
      </c>
      <c r="BI1431">
        <v>8.25</v>
      </c>
    </row>
    <row r="1432" spans="1:61" x14ac:dyDescent="0.25">
      <c r="A1432" s="2">
        <v>39415</v>
      </c>
      <c r="B1432" s="7">
        <v>549662</v>
      </c>
      <c r="C1432" s="3">
        <v>31.4166666666667</v>
      </c>
      <c r="D1432" s="7">
        <f t="shared" si="197"/>
        <v>987.0069444444465</v>
      </c>
      <c r="E1432" s="7">
        <f t="shared" si="198"/>
        <v>31008.468171296394</v>
      </c>
      <c r="F1432" s="7">
        <f t="shared" si="199"/>
        <v>974182.70838156273</v>
      </c>
      <c r="G1432" s="11">
        <v>577108</v>
      </c>
      <c r="H1432">
        <v>0</v>
      </c>
      <c r="I1432">
        <v>0</v>
      </c>
      <c r="J1432">
        <v>12</v>
      </c>
      <c r="K1432" s="3">
        <v>3.0416666666666701</v>
      </c>
      <c r="L1432" s="3">
        <f t="shared" si="200"/>
        <v>95.559027777777985</v>
      </c>
      <c r="M1432" s="5">
        <v>0</v>
      </c>
      <c r="R1432">
        <v>2007</v>
      </c>
      <c r="S1432" s="1" t="s">
        <v>1</v>
      </c>
      <c r="T1432" s="40">
        <f>+'Copy Co'!$B$17</f>
        <v>51399.602684929596</v>
      </c>
      <c r="U1432">
        <f>+'Copy Co'!$B$18*'All Data'!C1432</f>
        <v>1552.2901025675083</v>
      </c>
      <c r="V1432" s="40">
        <f>+D1432*'Copy Co'!$B$19</f>
        <v>414584.43298318738</v>
      </c>
      <c r="W1432" s="40">
        <f>+E1432*'Copy Co'!$B$20</f>
        <v>-239493.21220786957</v>
      </c>
      <c r="X1432" s="40">
        <f>+F1432*'Copy Co'!$B$21</f>
        <v>47233.929220061444</v>
      </c>
      <c r="Y1432" s="40">
        <f>+G1432*'Copy Co'!$B$22</f>
        <v>240182.29548492993</v>
      </c>
      <c r="Z1432" s="40">
        <f>+H1432*'Copy Co'!$B$23</f>
        <v>0</v>
      </c>
      <c r="AA1432" s="40">
        <f>+I1432*'Copy Co'!$B$24</f>
        <v>0</v>
      </c>
      <c r="AB1432" s="40">
        <f>+J1432*'Copy Co'!$B$25</f>
        <v>4041.8650713014422</v>
      </c>
      <c r="AC1432" s="40">
        <f>+K1432*'Copy Co'!$B$26</f>
        <v>952.82349358222234</v>
      </c>
      <c r="AD1432" s="40">
        <f>+L1432*'Copy Co'!$B$27</f>
        <v>17516.685965003173</v>
      </c>
      <c r="AE1432" s="40">
        <f>+M1432*'Copy Co'!$B$28</f>
        <v>0</v>
      </c>
      <c r="AF1432" s="40">
        <f t="shared" si="201"/>
        <v>537970.71279769309</v>
      </c>
      <c r="AG1432" s="25">
        <f t="shared" si="202"/>
        <v>-11691.287202306907</v>
      </c>
      <c r="AH1432" s="56">
        <f t="shared" si="203"/>
        <v>39415</v>
      </c>
      <c r="AL1432" s="56"/>
      <c r="BF1432" s="2">
        <v>40619</v>
      </c>
      <c r="BG1432" s="3">
        <v>25.4583333333333</v>
      </c>
      <c r="BH1432">
        <v>16</v>
      </c>
      <c r="BI1432">
        <v>5.8333333333333304</v>
      </c>
    </row>
    <row r="1433" spans="1:61" x14ac:dyDescent="0.25">
      <c r="A1433" s="2">
        <v>39416</v>
      </c>
      <c r="B1433" s="7">
        <v>514880</v>
      </c>
      <c r="C1433" s="3">
        <v>29.875</v>
      </c>
      <c r="D1433" s="7">
        <f t="shared" si="197"/>
        <v>892.515625</v>
      </c>
      <c r="E1433" s="7">
        <f t="shared" si="198"/>
        <v>26663.904296875</v>
      </c>
      <c r="F1433" s="7">
        <f t="shared" si="199"/>
        <v>796584.14086914062</v>
      </c>
      <c r="G1433" s="11">
        <v>549662</v>
      </c>
      <c r="H1433">
        <v>1</v>
      </c>
      <c r="I1433">
        <v>0</v>
      </c>
      <c r="J1433">
        <v>26</v>
      </c>
      <c r="K1433" s="3">
        <v>8.125</v>
      </c>
      <c r="L1433" s="3">
        <f t="shared" si="200"/>
        <v>242.734375</v>
      </c>
      <c r="M1433" s="5">
        <v>0</v>
      </c>
      <c r="R1433">
        <v>2007</v>
      </c>
      <c r="S1433" s="1" t="s">
        <v>2</v>
      </c>
      <c r="T1433" s="40">
        <f>+'Copy Co'!$B$17</f>
        <v>51399.602684929596</v>
      </c>
      <c r="U1433">
        <f>+'Copy Co'!$B$18*'All Data'!C1433</f>
        <v>1476.1167155714884</v>
      </c>
      <c r="V1433" s="40">
        <f>+D1433*'Copy Co'!$B$19</f>
        <v>374894.10424314067</v>
      </c>
      <c r="W1433" s="40">
        <f>+E1433*'Copy Co'!$B$20</f>
        <v>-205938.07003897647</v>
      </c>
      <c r="X1433" s="40">
        <f>+F1433*'Copy Co'!$B$21</f>
        <v>38622.938596544423</v>
      </c>
      <c r="Y1433" s="40">
        <f>+G1433*'Copy Co'!$B$22</f>
        <v>228759.74843675285</v>
      </c>
      <c r="Z1433" s="40">
        <f>+H1433*'Copy Co'!$B$23</f>
        <v>-10610.780657764437</v>
      </c>
      <c r="AA1433" s="40">
        <f>+I1433*'Copy Co'!$B$24</f>
        <v>0</v>
      </c>
      <c r="AB1433" s="40">
        <f>+J1433*'Copy Co'!$B$25</f>
        <v>8757.3743211531237</v>
      </c>
      <c r="AC1433" s="40">
        <f>+K1433*'Copy Co'!$B$26</f>
        <v>2545.2134417607281</v>
      </c>
      <c r="AD1433" s="40">
        <f>+L1433*'Copy Co'!$B$27</f>
        <v>44495.030126029458</v>
      </c>
      <c r="AE1433" s="40">
        <f>+M1433*'Copy Co'!$B$28</f>
        <v>0</v>
      </c>
      <c r="AF1433" s="40">
        <f t="shared" si="201"/>
        <v>534401.27786914143</v>
      </c>
      <c r="AG1433" s="25">
        <f t="shared" si="202"/>
        <v>19521.277869141428</v>
      </c>
      <c r="AH1433" s="56">
        <f t="shared" si="203"/>
        <v>39416</v>
      </c>
      <c r="AI1433" s="38">
        <f>SUM(AG1404:AG1433)</f>
        <v>207897.4276663918</v>
      </c>
      <c r="AJ1433" s="38"/>
      <c r="AK1433" s="38"/>
      <c r="AL1433" s="56"/>
      <c r="AN1433" s="38"/>
      <c r="AO1433" s="38"/>
      <c r="AP1433" s="38"/>
      <c r="AQ1433" s="38"/>
      <c r="AR1433" s="38"/>
      <c r="AS1433" s="38"/>
      <c r="AT1433" s="38"/>
      <c r="AU1433" s="38"/>
      <c r="AV1433" s="38"/>
      <c r="AW1433" s="38"/>
      <c r="AX1433" s="38"/>
      <c r="AY1433" s="38"/>
      <c r="AZ1433" s="38"/>
      <c r="BA1433" s="38"/>
      <c r="BB1433" s="38"/>
      <c r="BC1433" s="38"/>
      <c r="BD1433" s="38"/>
      <c r="BE1433" s="38"/>
      <c r="BF1433" s="2">
        <v>40843</v>
      </c>
      <c r="BG1433" s="3">
        <v>25.4583333333333</v>
      </c>
      <c r="BH1433">
        <v>12</v>
      </c>
      <c r="BI1433">
        <v>6.125</v>
      </c>
    </row>
    <row r="1434" spans="1:61" x14ac:dyDescent="0.25">
      <c r="A1434" s="2">
        <v>39417</v>
      </c>
      <c r="B1434" s="7">
        <v>580360</v>
      </c>
      <c r="C1434" s="3">
        <v>37.4166666666667</v>
      </c>
      <c r="D1434" s="7">
        <f t="shared" si="197"/>
        <v>1400.0069444444468</v>
      </c>
      <c r="E1434" s="7">
        <f t="shared" si="198"/>
        <v>52383.59317129643</v>
      </c>
      <c r="F1434" s="7">
        <f t="shared" si="199"/>
        <v>1960019.4444926765</v>
      </c>
      <c r="G1434" s="11">
        <v>514880</v>
      </c>
      <c r="H1434">
        <v>0</v>
      </c>
      <c r="I1434">
        <v>1</v>
      </c>
      <c r="J1434">
        <v>15</v>
      </c>
      <c r="K1434" s="3">
        <v>6.2083333333333304</v>
      </c>
      <c r="L1434" s="3">
        <f t="shared" si="200"/>
        <v>232.29513888888897</v>
      </c>
      <c r="M1434" s="5">
        <v>0</v>
      </c>
      <c r="N1434" s="30">
        <v>2007</v>
      </c>
      <c r="O1434" s="30">
        <v>12</v>
      </c>
      <c r="P1434" s="33">
        <v>866434</v>
      </c>
      <c r="R1434">
        <v>2007</v>
      </c>
      <c r="S1434" s="1" t="s">
        <v>3</v>
      </c>
      <c r="T1434" s="40">
        <f>+'Copy Co'!$B$17</f>
        <v>51399.602684929596</v>
      </c>
      <c r="U1434">
        <f>+'Copy Co'!$B$18*'All Data'!C1434</f>
        <v>1848.7486897952549</v>
      </c>
      <c r="V1434" s="40">
        <f>+D1434*'Copy Co'!$B$19</f>
        <v>588061.80493666686</v>
      </c>
      <c r="W1434" s="40">
        <f>+E1434*'Copy Co'!$B$20</f>
        <v>-404583.51332546666</v>
      </c>
      <c r="X1434" s="40">
        <f>+F1434*'Copy Co'!$B$21</f>
        <v>95032.912116574153</v>
      </c>
      <c r="Y1434" s="40">
        <f>+G1434*'Copy Co'!$B$22</f>
        <v>214284.0859930563</v>
      </c>
      <c r="Z1434" s="40">
        <f>+H1434*'Copy Co'!$B$23</f>
        <v>0</v>
      </c>
      <c r="AA1434" s="40">
        <f>+I1434*'Copy Co'!$B$24</f>
        <v>-10704.382616627605</v>
      </c>
      <c r="AB1434" s="40">
        <f>+J1434*'Copy Co'!$B$25</f>
        <v>5052.331339126802</v>
      </c>
      <c r="AC1434" s="40">
        <f>+K1434*'Copy Co'!$B$26</f>
        <v>1944.8041170376837</v>
      </c>
      <c r="AD1434" s="40">
        <f>+L1434*'Copy Co'!$B$27</f>
        <v>42581.439909330154</v>
      </c>
      <c r="AE1434" s="40">
        <f>+M1434*'Copy Co'!$B$28</f>
        <v>0</v>
      </c>
      <c r="AF1434" s="40">
        <f t="shared" si="201"/>
        <v>584917.83384442248</v>
      </c>
      <c r="AG1434" s="25">
        <f t="shared" si="202"/>
        <v>4557.8338444224792</v>
      </c>
      <c r="AH1434" s="56">
        <f t="shared" si="203"/>
        <v>39417</v>
      </c>
      <c r="AL1434" s="56"/>
      <c r="BF1434" s="2">
        <v>41594</v>
      </c>
      <c r="BG1434" s="3">
        <v>25.4583333333333</v>
      </c>
      <c r="BH1434">
        <v>16</v>
      </c>
      <c r="BI1434">
        <v>9.5</v>
      </c>
    </row>
    <row r="1435" spans="1:61" x14ac:dyDescent="0.25">
      <c r="A1435" s="2">
        <v>39418</v>
      </c>
      <c r="B1435" s="7">
        <v>565676</v>
      </c>
      <c r="C1435" s="3">
        <v>33.9583333333333</v>
      </c>
      <c r="D1435" s="7">
        <f t="shared" si="197"/>
        <v>1153.1684027777756</v>
      </c>
      <c r="E1435" s="7">
        <f t="shared" si="198"/>
        <v>39159.677010995256</v>
      </c>
      <c r="F1435" s="7">
        <f t="shared" si="199"/>
        <v>1329797.365165046</v>
      </c>
      <c r="G1435" s="11">
        <v>580360</v>
      </c>
      <c r="H1435">
        <v>0</v>
      </c>
      <c r="I1435">
        <v>1</v>
      </c>
      <c r="J1435">
        <v>23</v>
      </c>
      <c r="K1435" s="3">
        <v>14.6666666666667</v>
      </c>
      <c r="L1435" s="3">
        <f t="shared" si="200"/>
        <v>498.05555555555617</v>
      </c>
      <c r="M1435" s="5">
        <v>0</v>
      </c>
      <c r="R1435">
        <v>2007</v>
      </c>
      <c r="S1435" s="1" t="s">
        <v>4</v>
      </c>
      <c r="T1435" s="40">
        <f>+'Copy Co'!$B$17</f>
        <v>51399.602684929596</v>
      </c>
      <c r="U1435">
        <f>+'Copy Co'!$B$18*'All Data'!C1435</f>
        <v>1677.8732541014811</v>
      </c>
      <c r="V1435" s="40">
        <f>+D1435*'Copy Co'!$B$19</f>
        <v>484379.23470624664</v>
      </c>
      <c r="W1435" s="40">
        <f>+E1435*'Copy Co'!$B$20</f>
        <v>-302448.89185036533</v>
      </c>
      <c r="X1435" s="40">
        <f>+F1435*'Copy Co'!$B$21</f>
        <v>64476.154301260998</v>
      </c>
      <c r="Y1435" s="40">
        <f>+G1435*'Copy Co'!$B$22</f>
        <v>241535.7212300539</v>
      </c>
      <c r="Z1435" s="40">
        <f>+H1435*'Copy Co'!$B$23</f>
        <v>0</v>
      </c>
      <c r="AA1435" s="40">
        <f>+I1435*'Copy Co'!$B$24</f>
        <v>-10704.382616627605</v>
      </c>
      <c r="AB1435" s="40">
        <f>+J1435*'Copy Co'!$B$25</f>
        <v>7746.9080533277638</v>
      </c>
      <c r="AC1435" s="40">
        <f>+K1435*'Copy Co'!$B$26</f>
        <v>4594.4365717937353</v>
      </c>
      <c r="AD1435" s="40">
        <f>+L1435*'Copy Co'!$B$27</f>
        <v>91297.316043023617</v>
      </c>
      <c r="AE1435" s="40">
        <f>+M1435*'Copy Co'!$B$28</f>
        <v>0</v>
      </c>
      <c r="AF1435" s="40">
        <f t="shared" si="201"/>
        <v>633953.97237774485</v>
      </c>
      <c r="AG1435" s="25">
        <f t="shared" si="202"/>
        <v>68277.972377744853</v>
      </c>
      <c r="AH1435" s="56">
        <f t="shared" si="203"/>
        <v>39418</v>
      </c>
      <c r="AL1435" s="56"/>
      <c r="BF1435" s="2">
        <v>40842</v>
      </c>
      <c r="BG1435" s="3">
        <v>25.4166666666667</v>
      </c>
      <c r="BH1435">
        <v>20</v>
      </c>
      <c r="BI1435">
        <v>8.5833333333333304</v>
      </c>
    </row>
    <row r="1436" spans="1:61" x14ac:dyDescent="0.25">
      <c r="A1436" s="2">
        <v>39419</v>
      </c>
      <c r="B1436" s="7">
        <v>527354</v>
      </c>
      <c r="C1436" s="3">
        <v>31.5833333333333</v>
      </c>
      <c r="D1436" s="7">
        <f t="shared" si="197"/>
        <v>997.5069444444423</v>
      </c>
      <c r="E1436" s="7">
        <f t="shared" si="198"/>
        <v>31504.594328703603</v>
      </c>
      <c r="F1436" s="7">
        <f t="shared" si="199"/>
        <v>995020.10421488772</v>
      </c>
      <c r="G1436" s="11">
        <v>565676</v>
      </c>
      <c r="H1436">
        <v>0</v>
      </c>
      <c r="I1436">
        <v>0</v>
      </c>
      <c r="J1436">
        <v>15</v>
      </c>
      <c r="K1436" s="3">
        <v>5.4166666666666696</v>
      </c>
      <c r="L1436" s="3">
        <f t="shared" si="200"/>
        <v>171.0763888888888</v>
      </c>
      <c r="M1436" s="5">
        <v>0</v>
      </c>
      <c r="R1436">
        <v>2007</v>
      </c>
      <c r="S1436" s="1" t="s">
        <v>5</v>
      </c>
      <c r="T1436" s="40">
        <f>+'Copy Co'!$B$17</f>
        <v>51399.602684929596</v>
      </c>
      <c r="U1436">
        <f>+'Copy Co'!$B$18*'All Data'!C1436</f>
        <v>1560.5250633238313</v>
      </c>
      <c r="V1436" s="40">
        <f>+D1436*'Copy Co'!$B$19</f>
        <v>418994.87464301981</v>
      </c>
      <c r="W1436" s="40">
        <f>+E1436*'Copy Co'!$B$20</f>
        <v>-243325.03151740215</v>
      </c>
      <c r="X1436" s="40">
        <f>+F1436*'Copy Co'!$B$21</f>
        <v>48244.244914903538</v>
      </c>
      <c r="Y1436" s="40">
        <f>+G1436*'Copy Co'!$B$22</f>
        <v>235424.49624807356</v>
      </c>
      <c r="Z1436" s="40">
        <f>+H1436*'Copy Co'!$B$23</f>
        <v>0</v>
      </c>
      <c r="AA1436" s="40">
        <f>+I1436*'Copy Co'!$B$24</f>
        <v>0</v>
      </c>
      <c r="AB1436" s="40">
        <f>+J1436*'Copy Co'!$B$25</f>
        <v>5052.331339126802</v>
      </c>
      <c r="AC1436" s="40">
        <f>+K1436*'Copy Co'!$B$26</f>
        <v>1696.8089611738196</v>
      </c>
      <c r="AD1436" s="40">
        <f>+L1436*'Copy Co'!$B$27</f>
        <v>31359.584226434505</v>
      </c>
      <c r="AE1436" s="40">
        <f>+M1436*'Copy Co'!$B$28</f>
        <v>0</v>
      </c>
      <c r="AF1436" s="40">
        <f t="shared" si="201"/>
        <v>550407.43656358332</v>
      </c>
      <c r="AG1436" s="25">
        <f t="shared" si="202"/>
        <v>23053.436563583324</v>
      </c>
      <c r="AH1436" s="56">
        <f t="shared" si="203"/>
        <v>39419</v>
      </c>
      <c r="AL1436" s="56"/>
      <c r="BF1436" s="2">
        <v>40934</v>
      </c>
      <c r="BG1436" s="3">
        <v>25.4166666666667</v>
      </c>
      <c r="BH1436">
        <v>17</v>
      </c>
      <c r="BI1436">
        <v>8.125</v>
      </c>
    </row>
    <row r="1437" spans="1:61" x14ac:dyDescent="0.25">
      <c r="A1437" s="2">
        <v>39420</v>
      </c>
      <c r="B1437" s="7">
        <v>488859</v>
      </c>
      <c r="C1437" s="3">
        <v>29.25</v>
      </c>
      <c r="D1437" s="7">
        <f t="shared" si="197"/>
        <v>855.5625</v>
      </c>
      <c r="E1437" s="7">
        <f t="shared" si="198"/>
        <v>25025.203125</v>
      </c>
      <c r="F1437" s="7">
        <f t="shared" si="199"/>
        <v>731987.19140625</v>
      </c>
      <c r="G1437" s="11">
        <v>527354</v>
      </c>
      <c r="H1437">
        <v>0</v>
      </c>
      <c r="I1437">
        <v>0</v>
      </c>
      <c r="J1437">
        <v>15</v>
      </c>
      <c r="K1437" s="3">
        <v>4.7916666666666696</v>
      </c>
      <c r="L1437" s="3">
        <f t="shared" si="200"/>
        <v>140.15625000000009</v>
      </c>
      <c r="M1437" s="5">
        <v>0</v>
      </c>
      <c r="R1437">
        <v>2007</v>
      </c>
      <c r="S1437" s="1" t="s">
        <v>6</v>
      </c>
      <c r="T1437" s="40">
        <f>+'Copy Co'!$B$17</f>
        <v>51399.602684929596</v>
      </c>
      <c r="U1437">
        <f>+'Copy Co'!$B$18*'All Data'!C1437</f>
        <v>1445.2356127352648</v>
      </c>
      <c r="V1437" s="40">
        <f>+D1437*'Copy Co'!$B$19</f>
        <v>359372.23738970625</v>
      </c>
      <c r="W1437" s="40">
        <f>+E1437*'Copy Co'!$B$20</f>
        <v>-193281.5980928895</v>
      </c>
      <c r="X1437" s="40">
        <f>+F1437*'Copy Co'!$B$21</f>
        <v>35490.910371745558</v>
      </c>
      <c r="Y1437" s="40">
        <f>+G1437*'Copy Co'!$B$22</f>
        <v>219475.54747665903</v>
      </c>
      <c r="Z1437" s="40">
        <f>+H1437*'Copy Co'!$B$23</f>
        <v>0</v>
      </c>
      <c r="AA1437" s="40">
        <f>+I1437*'Copy Co'!$B$24</f>
        <v>0</v>
      </c>
      <c r="AB1437" s="40">
        <f>+J1437*'Copy Co'!$B$25</f>
        <v>5052.331339126802</v>
      </c>
      <c r="AC1437" s="40">
        <f>+K1437*'Copy Co'!$B$26</f>
        <v>1501.0233118076098</v>
      </c>
      <c r="AD1437" s="40">
        <f>+L1437*'Copy Co'!$B$27</f>
        <v>25691.691035113257</v>
      </c>
      <c r="AE1437" s="40">
        <f>+M1437*'Copy Co'!$B$28</f>
        <v>0</v>
      </c>
      <c r="AF1437" s="40">
        <f t="shared" si="201"/>
        <v>506146.98112893384</v>
      </c>
      <c r="AG1437" s="25">
        <f t="shared" si="202"/>
        <v>17287.981128933839</v>
      </c>
      <c r="AH1437" s="56">
        <f t="shared" si="203"/>
        <v>39420</v>
      </c>
      <c r="AL1437" s="56"/>
      <c r="BF1437" s="2">
        <v>42345</v>
      </c>
      <c r="BG1437" s="3">
        <v>25.4166666666667</v>
      </c>
      <c r="BH1437">
        <v>10</v>
      </c>
      <c r="BI1437">
        <v>5.2916666666666696</v>
      </c>
    </row>
    <row r="1438" spans="1:61" x14ac:dyDescent="0.25">
      <c r="A1438" s="2">
        <v>39421</v>
      </c>
      <c r="B1438" s="7">
        <v>475063</v>
      </c>
      <c r="C1438" s="3">
        <v>28.25</v>
      </c>
      <c r="D1438" s="7">
        <f t="shared" si="197"/>
        <v>798.0625</v>
      </c>
      <c r="E1438" s="7">
        <f t="shared" si="198"/>
        <v>22545.265625</v>
      </c>
      <c r="F1438" s="7">
        <f t="shared" si="199"/>
        <v>636903.75390625</v>
      </c>
      <c r="G1438" s="11">
        <v>488859</v>
      </c>
      <c r="H1438">
        <v>0</v>
      </c>
      <c r="I1438">
        <v>0</v>
      </c>
      <c r="J1438">
        <v>7</v>
      </c>
      <c r="K1438" s="3">
        <v>2.2916666666666701</v>
      </c>
      <c r="L1438" s="3">
        <f t="shared" si="200"/>
        <v>64.739583333333428</v>
      </c>
      <c r="M1438" s="5">
        <v>0</v>
      </c>
      <c r="R1438">
        <v>2007</v>
      </c>
      <c r="S1438" s="1" t="s">
        <v>7</v>
      </c>
      <c r="T1438" s="40">
        <f>+'Copy Co'!$B$17</f>
        <v>51399.602684929596</v>
      </c>
      <c r="U1438">
        <f>+'Copy Co'!$B$18*'All Data'!C1438</f>
        <v>1395.8258481973071</v>
      </c>
      <c r="V1438" s="40">
        <f>+D1438*'Copy Co'!$B$19</f>
        <v>335219.81877632841</v>
      </c>
      <c r="W1438" s="40">
        <f>+E1438*'Copy Co'!$B$20</f>
        <v>-174127.85613218421</v>
      </c>
      <c r="X1438" s="40">
        <f>+F1438*'Copy Co'!$B$21</f>
        <v>30880.723475350696</v>
      </c>
      <c r="Y1438" s="40">
        <f>+G1438*'Copy Co'!$B$22</f>
        <v>203454.59911917243</v>
      </c>
      <c r="Z1438" s="40">
        <f>+H1438*'Copy Co'!$B$23</f>
        <v>0</v>
      </c>
      <c r="AA1438" s="40">
        <f>+I1438*'Copy Co'!$B$24</f>
        <v>0</v>
      </c>
      <c r="AB1438" s="40">
        <f>+J1438*'Copy Co'!$B$25</f>
        <v>2357.7546249258412</v>
      </c>
      <c r="AC1438" s="40">
        <f>+K1438*'Copy Co'!$B$26</f>
        <v>717.88071434277049</v>
      </c>
      <c r="AD1438" s="40">
        <f>+L1438*'Copy Co'!$B$27</f>
        <v>11867.250820009591</v>
      </c>
      <c r="AE1438" s="40">
        <f>+M1438*'Copy Co'!$B$28</f>
        <v>0</v>
      </c>
      <c r="AF1438" s="40">
        <f t="shared" si="201"/>
        <v>463165.59993107244</v>
      </c>
      <c r="AG1438" s="25">
        <f t="shared" si="202"/>
        <v>-11897.400068927556</v>
      </c>
      <c r="AH1438" s="56">
        <f t="shared" si="203"/>
        <v>39421</v>
      </c>
      <c r="AL1438" s="56"/>
      <c r="BF1438" s="2">
        <v>38408</v>
      </c>
      <c r="BG1438" s="3">
        <v>25.375</v>
      </c>
      <c r="BH1438">
        <v>10</v>
      </c>
      <c r="BI1438">
        <v>5.375</v>
      </c>
    </row>
    <row r="1439" spans="1:61" x14ac:dyDescent="0.25">
      <c r="A1439" s="2">
        <v>39422</v>
      </c>
      <c r="B1439" s="7">
        <v>467875</v>
      </c>
      <c r="C1439" s="3">
        <v>25.375</v>
      </c>
      <c r="D1439" s="7">
        <f t="shared" si="197"/>
        <v>643.890625</v>
      </c>
      <c r="E1439" s="7">
        <f t="shared" si="198"/>
        <v>16338.724609375</v>
      </c>
      <c r="F1439" s="7">
        <f t="shared" si="199"/>
        <v>414595.13696289063</v>
      </c>
      <c r="G1439" s="11">
        <v>475063</v>
      </c>
      <c r="H1439">
        <v>0</v>
      </c>
      <c r="I1439">
        <v>0</v>
      </c>
      <c r="J1439">
        <v>7</v>
      </c>
      <c r="K1439" s="3">
        <v>3.25</v>
      </c>
      <c r="L1439" s="3">
        <f t="shared" si="200"/>
        <v>82.46875</v>
      </c>
      <c r="M1439" s="5">
        <v>0</v>
      </c>
      <c r="R1439">
        <v>2007</v>
      </c>
      <c r="S1439" s="1" t="s">
        <v>1</v>
      </c>
      <c r="T1439" s="40">
        <f>+'Copy Co'!$B$17</f>
        <v>51399.602684929596</v>
      </c>
      <c r="U1439">
        <f>+'Copy Co'!$B$18*'All Data'!C1439</f>
        <v>1253.7727751506784</v>
      </c>
      <c r="V1439" s="40">
        <f>+D1439*'Copy Co'!$B$19</f>
        <v>270461.14636920893</v>
      </c>
      <c r="W1439" s="40">
        <f>+E1439*'Copy Co'!$B$20</f>
        <v>-126191.77504876383</v>
      </c>
      <c r="X1439" s="40">
        <f>+F1439*'Copy Co'!$B$21</f>
        <v>20101.934868891869</v>
      </c>
      <c r="Y1439" s="40">
        <f>+G1439*'Copy Co'!$B$22</f>
        <v>197712.94426685694</v>
      </c>
      <c r="Z1439" s="40">
        <f>+H1439*'Copy Co'!$B$23</f>
        <v>0</v>
      </c>
      <c r="AA1439" s="40">
        <f>+I1439*'Copy Co'!$B$24</f>
        <v>0</v>
      </c>
      <c r="AB1439" s="40">
        <f>+J1439*'Copy Co'!$B$25</f>
        <v>2357.7546249258412</v>
      </c>
      <c r="AC1439" s="40">
        <f>+K1439*'Copy Co'!$B$26</f>
        <v>1018.0853767042912</v>
      </c>
      <c r="AD1439" s="40">
        <f>+L1439*'Copy Co'!$B$27</f>
        <v>15117.139942399966</v>
      </c>
      <c r="AE1439" s="40">
        <f>+M1439*'Copy Co'!$B$28</f>
        <v>0</v>
      </c>
      <c r="AF1439" s="40">
        <f t="shared" si="201"/>
        <v>433230.60586030426</v>
      </c>
      <c r="AG1439" s="25">
        <f t="shared" si="202"/>
        <v>-34644.394139695738</v>
      </c>
      <c r="AH1439" s="56">
        <f t="shared" si="203"/>
        <v>39422</v>
      </c>
      <c r="AL1439" s="56"/>
      <c r="BF1439" s="2">
        <v>39182</v>
      </c>
      <c r="BG1439" s="3">
        <v>25.375</v>
      </c>
      <c r="BH1439">
        <v>25</v>
      </c>
      <c r="BI1439">
        <v>15.25</v>
      </c>
    </row>
    <row r="1440" spans="1:61" x14ac:dyDescent="0.25">
      <c r="A1440" s="2">
        <v>39423</v>
      </c>
      <c r="B1440" s="7">
        <v>494122</v>
      </c>
      <c r="C1440" s="3">
        <v>30.7916666666667</v>
      </c>
      <c r="D1440" s="7">
        <f t="shared" si="197"/>
        <v>948.12673611111313</v>
      </c>
      <c r="E1440" s="7">
        <f t="shared" si="198"/>
        <v>29194.402416088058</v>
      </c>
      <c r="F1440" s="7">
        <f t="shared" si="199"/>
        <v>898944.30772871233</v>
      </c>
      <c r="G1440" s="11">
        <v>467875</v>
      </c>
      <c r="H1440">
        <v>1</v>
      </c>
      <c r="I1440">
        <v>0</v>
      </c>
      <c r="J1440">
        <v>9</v>
      </c>
      <c r="K1440" s="3">
        <v>4.25</v>
      </c>
      <c r="L1440" s="3">
        <f t="shared" si="200"/>
        <v>130.86458333333348</v>
      </c>
      <c r="M1440" s="5">
        <v>0</v>
      </c>
      <c r="R1440">
        <v>2007</v>
      </c>
      <c r="S1440" s="1" t="s">
        <v>2</v>
      </c>
      <c r="T1440" s="40">
        <f>+'Copy Co'!$B$17</f>
        <v>51399.602684929596</v>
      </c>
      <c r="U1440">
        <f>+'Copy Co'!$B$18*'All Data'!C1440</f>
        <v>1521.4089997312847</v>
      </c>
      <c r="V1440" s="40">
        <f>+D1440*'Copy Co'!$B$19</f>
        <v>398253.11007115239</v>
      </c>
      <c r="W1440" s="40">
        <f>+E1440*'Copy Co'!$B$20</f>
        <v>-225482.31581430626</v>
      </c>
      <c r="X1440" s="40">
        <f>+F1440*'Copy Co'!$B$21</f>
        <v>43585.942799761091</v>
      </c>
      <c r="Y1440" s="40">
        <f>+G1440*'Copy Co'!$B$22</f>
        <v>194721.42389294828</v>
      </c>
      <c r="Z1440" s="40">
        <f>+H1440*'Copy Co'!$B$23</f>
        <v>-10610.780657764437</v>
      </c>
      <c r="AA1440" s="40">
        <f>+I1440*'Copy Co'!$B$24</f>
        <v>0</v>
      </c>
      <c r="AB1440" s="40">
        <f>+J1440*'Copy Co'!$B$25</f>
        <v>3031.3988034760814</v>
      </c>
      <c r="AC1440" s="40">
        <f>+K1440*'Copy Co'!$B$26</f>
        <v>1331.342415690227</v>
      </c>
      <c r="AD1440" s="40">
        <f>+L1440*'Copy Co'!$B$27</f>
        <v>23988.45889811431</v>
      </c>
      <c r="AE1440" s="40">
        <f>+M1440*'Copy Co'!$B$28</f>
        <v>0</v>
      </c>
      <c r="AF1440" s="40">
        <f t="shared" si="201"/>
        <v>481739.59209373262</v>
      </c>
      <c r="AG1440" s="25">
        <f t="shared" si="202"/>
        <v>-12382.407906267385</v>
      </c>
      <c r="AH1440" s="56">
        <f t="shared" si="203"/>
        <v>39423</v>
      </c>
      <c r="AL1440" s="56"/>
      <c r="BF1440" s="2">
        <v>39422</v>
      </c>
      <c r="BG1440" s="3">
        <v>25.375</v>
      </c>
      <c r="BH1440">
        <v>7</v>
      </c>
      <c r="BI1440">
        <v>3.25</v>
      </c>
    </row>
    <row r="1441" spans="1:61" x14ac:dyDescent="0.25">
      <c r="A1441" s="2">
        <v>39424</v>
      </c>
      <c r="B1441" s="7">
        <v>562371</v>
      </c>
      <c r="C1441" s="3">
        <v>33.8333333333333</v>
      </c>
      <c r="D1441" s="7">
        <f t="shared" si="197"/>
        <v>1144.6944444444423</v>
      </c>
      <c r="E1441" s="7">
        <f t="shared" si="198"/>
        <v>38728.828703703592</v>
      </c>
      <c r="F1441" s="7">
        <f t="shared" si="199"/>
        <v>1310325.3711419704</v>
      </c>
      <c r="G1441" s="11">
        <v>494122</v>
      </c>
      <c r="H1441">
        <v>0</v>
      </c>
      <c r="I1441">
        <v>1</v>
      </c>
      <c r="J1441">
        <v>8</v>
      </c>
      <c r="K1441" s="3">
        <v>2.6666666666666701</v>
      </c>
      <c r="L1441" s="3">
        <f t="shared" si="200"/>
        <v>90.222222222222243</v>
      </c>
      <c r="M1441" s="5">
        <v>0</v>
      </c>
      <c r="R1441">
        <v>2007</v>
      </c>
      <c r="S1441" s="1" t="s">
        <v>3</v>
      </c>
      <c r="T1441" s="40">
        <f>+'Copy Co'!$B$17</f>
        <v>51399.602684929596</v>
      </c>
      <c r="U1441">
        <f>+'Copy Co'!$B$18*'All Data'!C1441</f>
        <v>1671.6970335342362</v>
      </c>
      <c r="V1441" s="40">
        <f>+D1441*'Copy Co'!$B$19</f>
        <v>480819.81576748169</v>
      </c>
      <c r="W1441" s="40">
        <f>+E1441*'Copy Co'!$B$20</f>
        <v>-299121.24456003192</v>
      </c>
      <c r="X1441" s="40">
        <f>+F1441*'Copy Co'!$B$21</f>
        <v>63532.041067114806</v>
      </c>
      <c r="Y1441" s="40">
        <f>+G1441*'Copy Co'!$B$22</f>
        <v>205644.96802956215</v>
      </c>
      <c r="Z1441" s="40">
        <f>+H1441*'Copy Co'!$B$23</f>
        <v>0</v>
      </c>
      <c r="AA1441" s="40">
        <f>+I1441*'Copy Co'!$B$24</f>
        <v>-10704.382616627605</v>
      </c>
      <c r="AB1441" s="40">
        <f>+J1441*'Copy Co'!$B$25</f>
        <v>2694.5767142009613</v>
      </c>
      <c r="AC1441" s="40">
        <f>+K1441*'Copy Co'!$B$26</f>
        <v>835.35210396249647</v>
      </c>
      <c r="AD1441" s="40">
        <f>+L1441*'Copy Co'!$B$27</f>
        <v>16538.409509634155</v>
      </c>
      <c r="AE1441" s="40">
        <f>+M1441*'Copy Co'!$B$28</f>
        <v>0</v>
      </c>
      <c r="AF1441" s="40">
        <f t="shared" si="201"/>
        <v>513310.8357337605</v>
      </c>
      <c r="AG1441" s="25">
        <f t="shared" si="202"/>
        <v>-49060.164266239502</v>
      </c>
      <c r="AH1441" s="56">
        <f t="shared" si="203"/>
        <v>39424</v>
      </c>
      <c r="AL1441" s="56"/>
      <c r="BF1441" s="2">
        <v>39506</v>
      </c>
      <c r="BG1441" s="3">
        <v>25.375</v>
      </c>
      <c r="BH1441">
        <v>9</v>
      </c>
      <c r="BI1441">
        <v>3.5833333333333299</v>
      </c>
    </row>
    <row r="1442" spans="1:61" x14ac:dyDescent="0.25">
      <c r="A1442" s="2">
        <v>39425</v>
      </c>
      <c r="B1442" s="7">
        <v>577196</v>
      </c>
      <c r="C1442" s="3">
        <v>35.5</v>
      </c>
      <c r="D1442" s="7">
        <f t="shared" si="197"/>
        <v>1260.25</v>
      </c>
      <c r="E1442" s="7">
        <f t="shared" si="198"/>
        <v>44738.875</v>
      </c>
      <c r="F1442" s="7">
        <f t="shared" si="199"/>
        <v>1588230.0625</v>
      </c>
      <c r="G1442" s="11">
        <v>562371</v>
      </c>
      <c r="H1442">
        <v>0</v>
      </c>
      <c r="I1442">
        <v>1</v>
      </c>
      <c r="J1442">
        <v>6</v>
      </c>
      <c r="K1442" s="3">
        <v>1.7083333333333299</v>
      </c>
      <c r="L1442" s="3">
        <f t="shared" si="200"/>
        <v>60.645833333333215</v>
      </c>
      <c r="M1442" s="5">
        <v>0</v>
      </c>
      <c r="R1442">
        <v>2007</v>
      </c>
      <c r="S1442" s="1" t="s">
        <v>4</v>
      </c>
      <c r="T1442" s="40">
        <f>+'Copy Co'!$B$17</f>
        <v>51399.602684929596</v>
      </c>
      <c r="U1442">
        <f>+'Copy Co'!$B$18*'All Data'!C1442</f>
        <v>1754.0466410975009</v>
      </c>
      <c r="V1442" s="40">
        <f>+D1442*'Copy Co'!$B$19</f>
        <v>529358.0096958169</v>
      </c>
      <c r="W1442" s="40">
        <f>+E1442*'Copy Co'!$B$20</f>
        <v>-345539.70306197152</v>
      </c>
      <c r="X1442" s="40">
        <f>+F1442*'Copy Co'!$B$21</f>
        <v>77006.444183277345</v>
      </c>
      <c r="Y1442" s="40">
        <f>+G1442*'Copy Co'!$B$22</f>
        <v>234049.01282629167</v>
      </c>
      <c r="Z1442" s="40">
        <f>+H1442*'Copy Co'!$B$23</f>
        <v>0</v>
      </c>
      <c r="AA1442" s="40">
        <f>+I1442*'Copy Co'!$B$24</f>
        <v>-10704.382616627605</v>
      </c>
      <c r="AB1442" s="40">
        <f>+J1442*'Copy Co'!$B$25</f>
        <v>2020.9325356507211</v>
      </c>
      <c r="AC1442" s="40">
        <f>+K1442*'Copy Co'!$B$26</f>
        <v>535.14744160097257</v>
      </c>
      <c r="AD1442" s="40">
        <f>+L1442*'Copy Co'!$B$27</f>
        <v>11116.835764134448</v>
      </c>
      <c r="AE1442" s="40">
        <f>+M1442*'Copy Co'!$B$28</f>
        <v>0</v>
      </c>
      <c r="AF1442" s="40">
        <f t="shared" si="201"/>
        <v>550995.94609420002</v>
      </c>
      <c r="AG1442" s="25">
        <f t="shared" si="202"/>
        <v>-26200.053905799985</v>
      </c>
      <c r="AH1442" s="56">
        <f t="shared" si="203"/>
        <v>39425</v>
      </c>
      <c r="AL1442" s="56"/>
      <c r="BF1442" s="2">
        <v>39548</v>
      </c>
      <c r="BG1442" s="3">
        <v>25.375</v>
      </c>
      <c r="BH1442">
        <v>21</v>
      </c>
      <c r="BI1442">
        <v>9.2916666666666696</v>
      </c>
    </row>
    <row r="1443" spans="1:61" x14ac:dyDescent="0.25">
      <c r="A1443" s="2">
        <v>39426</v>
      </c>
      <c r="B1443" s="7">
        <v>645288</v>
      </c>
      <c r="C1443" s="3">
        <v>37.625</v>
      </c>
      <c r="D1443" s="7">
        <f t="shared" si="197"/>
        <v>1415.640625</v>
      </c>
      <c r="E1443" s="7">
        <f t="shared" si="198"/>
        <v>53263.478515625</v>
      </c>
      <c r="F1443" s="7">
        <f t="shared" si="199"/>
        <v>2004038.3791503906</v>
      </c>
      <c r="G1443" s="11">
        <v>577196</v>
      </c>
      <c r="H1443">
        <v>0</v>
      </c>
      <c r="I1443">
        <v>0</v>
      </c>
      <c r="J1443">
        <v>16</v>
      </c>
      <c r="K1443" s="3">
        <v>6.6666666666666696</v>
      </c>
      <c r="L1443" s="3">
        <f t="shared" si="200"/>
        <v>250.83333333333346</v>
      </c>
      <c r="M1443" s="5">
        <v>0</v>
      </c>
      <c r="R1443">
        <v>2007</v>
      </c>
      <c r="S1443" s="1" t="s">
        <v>5</v>
      </c>
      <c r="T1443" s="40">
        <f>+'Copy Co'!$B$17</f>
        <v>51399.602684929596</v>
      </c>
      <c r="U1443">
        <f>+'Copy Co'!$B$18*'All Data'!C1443</f>
        <v>1859.0423907406612</v>
      </c>
      <c r="V1443" s="40">
        <f>+D1443*'Copy Co'!$B$19</f>
        <v>594628.60836702422</v>
      </c>
      <c r="W1443" s="40">
        <f>+E1443*'Copy Co'!$B$20</f>
        <v>-411379.28815458057</v>
      </c>
      <c r="X1443" s="40">
        <f>+F1443*'Copy Co'!$B$21</f>
        <v>97167.200916894973</v>
      </c>
      <c r="Y1443" s="40">
        <f>+G1443*'Copy Co'!$B$22</f>
        <v>240218.91955183368</v>
      </c>
      <c r="Z1443" s="40">
        <f>+H1443*'Copy Co'!$B$23</f>
        <v>0</v>
      </c>
      <c r="AA1443" s="40">
        <f>+I1443*'Copy Co'!$B$24</f>
        <v>0</v>
      </c>
      <c r="AB1443" s="40">
        <f>+J1443*'Copy Co'!$B$25</f>
        <v>5389.1534284019226</v>
      </c>
      <c r="AC1443" s="40">
        <f>+K1443*'Copy Co'!$B$26</f>
        <v>2088.3802599062392</v>
      </c>
      <c r="AD1443" s="40">
        <f>+L1443*'Copy Co'!$B$27</f>
        <v>45979.629886698414</v>
      </c>
      <c r="AE1443" s="40">
        <f>+M1443*'Copy Co'!$B$28</f>
        <v>0</v>
      </c>
      <c r="AF1443" s="40">
        <f t="shared" si="201"/>
        <v>627351.24933184916</v>
      </c>
      <c r="AG1443" s="25">
        <f t="shared" si="202"/>
        <v>-17936.750668150838</v>
      </c>
      <c r="AH1443" s="56">
        <f t="shared" si="203"/>
        <v>39426</v>
      </c>
      <c r="AL1443" s="56"/>
      <c r="BF1443" s="2">
        <v>40952</v>
      </c>
      <c r="BG1443" s="3">
        <v>25.375</v>
      </c>
      <c r="BH1443">
        <v>8</v>
      </c>
      <c r="BI1443">
        <v>4.625</v>
      </c>
    </row>
    <row r="1444" spans="1:61" x14ac:dyDescent="0.25">
      <c r="A1444" s="2">
        <v>39427</v>
      </c>
      <c r="B1444" s="7">
        <v>664516</v>
      </c>
      <c r="C1444" s="3">
        <v>41.375</v>
      </c>
      <c r="D1444" s="7">
        <f t="shared" si="197"/>
        <v>1711.890625</v>
      </c>
      <c r="E1444" s="7">
        <f t="shared" si="198"/>
        <v>70829.474609375</v>
      </c>
      <c r="F1444" s="7">
        <f t="shared" si="199"/>
        <v>2930569.5119628906</v>
      </c>
      <c r="G1444" s="11">
        <v>645288</v>
      </c>
      <c r="H1444">
        <v>0</v>
      </c>
      <c r="I1444">
        <v>0</v>
      </c>
      <c r="J1444">
        <v>13</v>
      </c>
      <c r="K1444" s="3">
        <v>5.0833333333333304</v>
      </c>
      <c r="L1444" s="3">
        <f t="shared" si="200"/>
        <v>210.32291666666654</v>
      </c>
      <c r="M1444" s="5">
        <v>0</v>
      </c>
      <c r="R1444">
        <v>2007</v>
      </c>
      <c r="S1444" s="1" t="s">
        <v>6</v>
      </c>
      <c r="T1444" s="40">
        <f>+'Copy Co'!$B$17</f>
        <v>51399.602684929596</v>
      </c>
      <c r="U1444">
        <f>+'Copy Co'!$B$18*'All Data'!C1444</f>
        <v>2044.3290077580027</v>
      </c>
      <c r="V1444" s="40">
        <f>+D1444*'Copy Co'!$B$19</f>
        <v>719066.06948377541</v>
      </c>
      <c r="W1444" s="40">
        <f>+E1444*'Copy Co'!$B$20</f>
        <v>-547049.86713588319</v>
      </c>
      <c r="X1444" s="40">
        <f>+F1444*'Copy Co'!$B$21</f>
        <v>142090.71020413624</v>
      </c>
      <c r="Y1444" s="40">
        <f>+G1444*'Copy Co'!$B$22</f>
        <v>268557.62368374632</v>
      </c>
      <c r="Z1444" s="40">
        <f>+H1444*'Copy Co'!$B$23</f>
        <v>0</v>
      </c>
      <c r="AA1444" s="40">
        <f>+I1444*'Copy Co'!$B$24</f>
        <v>0</v>
      </c>
      <c r="AB1444" s="40">
        <f>+J1444*'Copy Co'!$B$25</f>
        <v>4378.6871605765618</v>
      </c>
      <c r="AC1444" s="40">
        <f>+K1444*'Copy Co'!$B$26</f>
        <v>1592.3899481785058</v>
      </c>
      <c r="AD1444" s="40">
        <f>+L1444*'Copy Co'!$B$27</f>
        <v>38553.766903751108</v>
      </c>
      <c r="AE1444" s="40">
        <f>+M1444*'Copy Co'!$B$28</f>
        <v>0</v>
      </c>
      <c r="AF1444" s="40">
        <f t="shared" si="201"/>
        <v>680633.3119409685</v>
      </c>
      <c r="AG1444" s="25">
        <f t="shared" si="202"/>
        <v>16117.311940968502</v>
      </c>
      <c r="AH1444" s="56">
        <f t="shared" si="203"/>
        <v>39427</v>
      </c>
      <c r="AL1444" s="56"/>
      <c r="BF1444" s="2">
        <v>42359</v>
      </c>
      <c r="BG1444" s="3">
        <v>25.375</v>
      </c>
      <c r="BH1444">
        <v>28</v>
      </c>
      <c r="BI1444">
        <v>18.625</v>
      </c>
    </row>
    <row r="1445" spans="1:61" x14ac:dyDescent="0.25">
      <c r="A1445" s="2">
        <v>39428</v>
      </c>
      <c r="B1445" s="7">
        <v>677057</v>
      </c>
      <c r="C1445" s="3">
        <v>41.3333333333333</v>
      </c>
      <c r="D1445" s="7">
        <f t="shared" si="197"/>
        <v>1708.4444444444416</v>
      </c>
      <c r="E1445" s="7">
        <f t="shared" si="198"/>
        <v>70615.703703703533</v>
      </c>
      <c r="F1445" s="7">
        <f t="shared" si="199"/>
        <v>2918782.419753077</v>
      </c>
      <c r="G1445" s="11">
        <v>664516</v>
      </c>
      <c r="H1445">
        <v>0</v>
      </c>
      <c r="I1445">
        <v>0</v>
      </c>
      <c r="J1445">
        <v>7</v>
      </c>
      <c r="K1445" s="3">
        <v>2.9166666666666701</v>
      </c>
      <c r="L1445" s="3">
        <f t="shared" si="200"/>
        <v>120.5555555555556</v>
      </c>
      <c r="M1445" s="5">
        <v>0</v>
      </c>
      <c r="R1445">
        <v>2007</v>
      </c>
      <c r="S1445" s="1" t="s">
        <v>7</v>
      </c>
      <c r="T1445" s="40">
        <f>+'Copy Co'!$B$17</f>
        <v>51399.602684929596</v>
      </c>
      <c r="U1445">
        <f>+'Copy Co'!$B$18*'All Data'!C1445</f>
        <v>2042.2702675689195</v>
      </c>
      <c r="V1445" s="40">
        <f>+D1445*'Copy Co'!$B$19</f>
        <v>717618.52869429486</v>
      </c>
      <c r="W1445" s="40">
        <f>+E1445*'Copy Co'!$B$20</f>
        <v>-545398.81231456716</v>
      </c>
      <c r="X1445" s="40">
        <f>+F1445*'Copy Co'!$B$21</f>
        <v>141519.20480339511</v>
      </c>
      <c r="Y1445" s="40">
        <f>+G1445*'Copy Co'!$B$22</f>
        <v>276559.98230220983</v>
      </c>
      <c r="Z1445" s="40">
        <f>+H1445*'Copy Co'!$B$23</f>
        <v>0</v>
      </c>
      <c r="AA1445" s="40">
        <f>+I1445*'Copy Co'!$B$24</f>
        <v>0</v>
      </c>
      <c r="AB1445" s="40">
        <f>+J1445*'Copy Co'!$B$25</f>
        <v>2357.7546249258412</v>
      </c>
      <c r="AC1445" s="40">
        <f>+K1445*'Copy Co'!$B$26</f>
        <v>913.66636370898038</v>
      </c>
      <c r="AD1445" s="40">
        <f>+L1445*'Copy Co'!$B$27</f>
        <v>22098.736844769777</v>
      </c>
      <c r="AE1445" s="40">
        <f>+M1445*'Copy Co'!$B$28</f>
        <v>0</v>
      </c>
      <c r="AF1445" s="40">
        <f t="shared" si="201"/>
        <v>669110.93427123572</v>
      </c>
      <c r="AG1445" s="25">
        <f t="shared" si="202"/>
        <v>-7946.0657287642825</v>
      </c>
      <c r="AH1445" s="56">
        <f t="shared" si="203"/>
        <v>39428</v>
      </c>
      <c r="AL1445" s="56"/>
      <c r="BF1445" s="2">
        <v>42420</v>
      </c>
      <c r="BG1445" s="3">
        <v>25.375</v>
      </c>
      <c r="BH1445">
        <v>13</v>
      </c>
      <c r="BI1445">
        <v>5.625</v>
      </c>
    </row>
    <row r="1446" spans="1:61" x14ac:dyDescent="0.25">
      <c r="A1446" s="2">
        <v>39429</v>
      </c>
      <c r="B1446" s="7">
        <v>697469</v>
      </c>
      <c r="C1446" s="3">
        <v>40.8333333333333</v>
      </c>
      <c r="D1446" s="7">
        <f t="shared" si="197"/>
        <v>1667.3611111111084</v>
      </c>
      <c r="E1446" s="7">
        <f t="shared" si="198"/>
        <v>68083.912037036876</v>
      </c>
      <c r="F1446" s="7">
        <f t="shared" si="199"/>
        <v>2780093.0748456698</v>
      </c>
      <c r="G1446" s="11">
        <v>677057</v>
      </c>
      <c r="H1446">
        <v>0</v>
      </c>
      <c r="I1446">
        <v>0</v>
      </c>
      <c r="J1446">
        <v>8</v>
      </c>
      <c r="K1446" s="3">
        <v>5.1666666666666696</v>
      </c>
      <c r="L1446" s="3">
        <f t="shared" si="200"/>
        <v>210.97222222222217</v>
      </c>
      <c r="M1446" s="5">
        <v>0</v>
      </c>
      <c r="R1446">
        <v>2007</v>
      </c>
      <c r="S1446" s="1" t="s">
        <v>1</v>
      </c>
      <c r="T1446" s="40">
        <f>+'Copy Co'!$B$17</f>
        <v>51399.602684929596</v>
      </c>
      <c r="U1446">
        <f>+'Copy Co'!$B$18*'All Data'!C1446</f>
        <v>2017.5653852999405</v>
      </c>
      <c r="V1446" s="40">
        <f>+D1446*'Copy Co'!$B$19</f>
        <v>700361.80061256269</v>
      </c>
      <c r="W1446" s="40">
        <f>+E1446*'Copy Co'!$B$20</f>
        <v>-525844.57585433498</v>
      </c>
      <c r="X1446" s="40">
        <f>+F1446*'Copy Co'!$B$21</f>
        <v>134794.75502146842</v>
      </c>
      <c r="Y1446" s="40">
        <f>+G1446*'Copy Co'!$B$22</f>
        <v>281779.32801856881</v>
      </c>
      <c r="Z1446" s="40">
        <f>+H1446*'Copy Co'!$B$23</f>
        <v>0</v>
      </c>
      <c r="AA1446" s="40">
        <f>+I1446*'Copy Co'!$B$24</f>
        <v>0</v>
      </c>
      <c r="AB1446" s="40">
        <f>+J1446*'Copy Co'!$B$25</f>
        <v>2694.5767142009613</v>
      </c>
      <c r="AC1446" s="40">
        <f>+K1446*'Copy Co'!$B$26</f>
        <v>1618.4947014273357</v>
      </c>
      <c r="AD1446" s="40">
        <f>+L1446*'Copy Co'!$B$27</f>
        <v>38672.789478347091</v>
      </c>
      <c r="AE1446" s="40">
        <f>+M1446*'Copy Co'!$B$28</f>
        <v>0</v>
      </c>
      <c r="AF1446" s="40">
        <f t="shared" si="201"/>
        <v>687494.33676246984</v>
      </c>
      <c r="AG1446" s="25">
        <f t="shared" si="202"/>
        <v>-9974.663237530156</v>
      </c>
      <c r="AH1446" s="56">
        <f t="shared" si="203"/>
        <v>39429</v>
      </c>
      <c r="AL1446" s="56"/>
      <c r="BF1446" s="2">
        <v>38308</v>
      </c>
      <c r="BG1446" s="3">
        <v>25.3333333333333</v>
      </c>
      <c r="BH1446">
        <v>9</v>
      </c>
      <c r="BI1446">
        <v>4.5</v>
      </c>
    </row>
    <row r="1447" spans="1:61" x14ac:dyDescent="0.25">
      <c r="A1447" s="2">
        <v>39430</v>
      </c>
      <c r="B1447" s="7">
        <v>696292</v>
      </c>
      <c r="C1447" s="3">
        <v>44.5</v>
      </c>
      <c r="D1447" s="7">
        <f t="shared" si="197"/>
        <v>1980.25</v>
      </c>
      <c r="E1447" s="7">
        <f t="shared" si="198"/>
        <v>88121.125</v>
      </c>
      <c r="F1447" s="7">
        <f t="shared" si="199"/>
        <v>3921390.0625</v>
      </c>
      <c r="G1447" s="11">
        <v>697469</v>
      </c>
      <c r="H1447">
        <v>1</v>
      </c>
      <c r="I1447">
        <v>0</v>
      </c>
      <c r="J1447">
        <v>10</v>
      </c>
      <c r="K1447" s="3">
        <v>7.1666666666666696</v>
      </c>
      <c r="L1447" s="3">
        <f t="shared" si="200"/>
        <v>318.9166666666668</v>
      </c>
      <c r="M1447" s="5">
        <v>0</v>
      </c>
      <c r="R1447">
        <v>2007</v>
      </c>
      <c r="S1447" s="1" t="s">
        <v>2</v>
      </c>
      <c r="T1447" s="40">
        <f>+'Copy Co'!$B$17</f>
        <v>51399.602684929596</v>
      </c>
      <c r="U1447">
        <f>+'Copy Co'!$B$18*'All Data'!C1447</f>
        <v>2198.7345219391209</v>
      </c>
      <c r="V1447" s="40">
        <f>+D1447*'Copy Co'!$B$19</f>
        <v>831788.29494159203</v>
      </c>
      <c r="W1447" s="40">
        <f>+E1447*'Copy Co'!$B$20</f>
        <v>-680601.54319899355</v>
      </c>
      <c r="X1447" s="40">
        <f>+F1447*'Copy Co'!$B$21</f>
        <v>190131.33682499145</v>
      </c>
      <c r="Y1447" s="40">
        <f>+G1447*'Copy Co'!$B$22</f>
        <v>290274.44680991879</v>
      </c>
      <c r="Z1447" s="40">
        <f>+H1447*'Copy Co'!$B$23</f>
        <v>-10610.780657764437</v>
      </c>
      <c r="AA1447" s="40">
        <f>+I1447*'Copy Co'!$B$24</f>
        <v>0</v>
      </c>
      <c r="AB1447" s="40">
        <f>+J1447*'Copy Co'!$B$25</f>
        <v>3368.2208927512015</v>
      </c>
      <c r="AC1447" s="40">
        <f>+K1447*'Copy Co'!$B$26</f>
        <v>2245.008779399207</v>
      </c>
      <c r="AD1447" s="40">
        <f>+L1447*'Copy Co'!$B$27</f>
        <v>58459.815141659412</v>
      </c>
      <c r="AE1447" s="40">
        <f>+M1447*'Copy Co'!$B$28</f>
        <v>0</v>
      </c>
      <c r="AF1447" s="40">
        <f t="shared" si="201"/>
        <v>738653.13674042292</v>
      </c>
      <c r="AG1447" s="25">
        <f t="shared" si="202"/>
        <v>42361.136740422924</v>
      </c>
      <c r="AH1447" s="56">
        <f t="shared" si="203"/>
        <v>39430</v>
      </c>
      <c r="AL1447" s="56"/>
      <c r="BF1447" s="2">
        <v>38752</v>
      </c>
      <c r="BG1447" s="3">
        <v>25.3333333333333</v>
      </c>
      <c r="BH1447">
        <v>30</v>
      </c>
      <c r="BI1447">
        <v>13.875</v>
      </c>
    </row>
    <row r="1448" spans="1:61" x14ac:dyDescent="0.25">
      <c r="A1448" s="2">
        <v>39431</v>
      </c>
      <c r="B1448" s="7">
        <v>697185</v>
      </c>
      <c r="C1448" s="3">
        <v>40.0833333333333</v>
      </c>
      <c r="D1448" s="7">
        <f t="shared" si="197"/>
        <v>1606.6736111111084</v>
      </c>
      <c r="E1448" s="7">
        <f t="shared" si="198"/>
        <v>64400.833912036876</v>
      </c>
      <c r="F1448" s="7">
        <f t="shared" si="199"/>
        <v>2581400.0926408092</v>
      </c>
      <c r="G1448" s="11">
        <v>696292</v>
      </c>
      <c r="H1448">
        <v>0</v>
      </c>
      <c r="I1448">
        <v>1</v>
      </c>
      <c r="J1448">
        <v>14</v>
      </c>
      <c r="K1448" s="3">
        <v>5.8333333333333304</v>
      </c>
      <c r="L1448" s="3">
        <f t="shared" si="200"/>
        <v>233.81944444444414</v>
      </c>
      <c r="M1448" s="5">
        <v>0</v>
      </c>
      <c r="R1448">
        <v>2007</v>
      </c>
      <c r="S1448" s="1" t="s">
        <v>3</v>
      </c>
      <c r="T1448" s="40">
        <f>+'Copy Co'!$B$17</f>
        <v>51399.602684929596</v>
      </c>
      <c r="U1448">
        <f>+'Copy Co'!$B$18*'All Data'!C1448</f>
        <v>1980.5080618964723</v>
      </c>
      <c r="V1448" s="40">
        <f>+D1448*'Copy Co'!$B$19</f>
        <v>674870.49792387791</v>
      </c>
      <c r="W1448" s="40">
        <f>+E1448*'Copy Co'!$B$20</f>
        <v>-497398.40411518101</v>
      </c>
      <c r="X1448" s="40">
        <f>+F1448*'Copy Co'!$B$21</f>
        <v>125160.98696416122</v>
      </c>
      <c r="Y1448" s="40">
        <f>+G1448*'Copy Co'!$B$22</f>
        <v>289784.59991508146</v>
      </c>
      <c r="Z1448" s="40">
        <f>+H1448*'Copy Co'!$B$23</f>
        <v>0</v>
      </c>
      <c r="AA1448" s="40">
        <f>+I1448*'Copy Co'!$B$24</f>
        <v>-10704.382616627605</v>
      </c>
      <c r="AB1448" s="40">
        <f>+J1448*'Copy Co'!$B$25</f>
        <v>4715.5092498516824</v>
      </c>
      <c r="AC1448" s="40">
        <f>+K1448*'Copy Co'!$B$26</f>
        <v>1827.3327274179578</v>
      </c>
      <c r="AD1448" s="40">
        <f>+L1448*'Copy Co'!$B$27</f>
        <v>42860.85654167035</v>
      </c>
      <c r="AE1448" s="40">
        <f>+M1448*'Copy Co'!$B$28</f>
        <v>0</v>
      </c>
      <c r="AF1448" s="40">
        <f t="shared" si="201"/>
        <v>684497.10733707796</v>
      </c>
      <c r="AG1448" s="25">
        <f t="shared" si="202"/>
        <v>-12687.892662922037</v>
      </c>
      <c r="AH1448" s="56">
        <f t="shared" si="203"/>
        <v>39431</v>
      </c>
      <c r="AL1448" s="56"/>
      <c r="BF1448" s="2">
        <v>39743</v>
      </c>
      <c r="BG1448" s="3">
        <v>25.3333333333333</v>
      </c>
      <c r="BH1448">
        <v>12</v>
      </c>
      <c r="BI1448">
        <v>7.5833333333333304</v>
      </c>
    </row>
    <row r="1449" spans="1:61" x14ac:dyDescent="0.25">
      <c r="A1449" s="2">
        <v>39432</v>
      </c>
      <c r="B1449" s="7">
        <v>590131</v>
      </c>
      <c r="C1449" s="3">
        <v>41</v>
      </c>
      <c r="D1449" s="7">
        <f t="shared" si="197"/>
        <v>1681</v>
      </c>
      <c r="E1449" s="7">
        <f t="shared" si="198"/>
        <v>68921</v>
      </c>
      <c r="F1449" s="7">
        <f t="shared" si="199"/>
        <v>2825761</v>
      </c>
      <c r="G1449" s="11">
        <v>697185</v>
      </c>
      <c r="H1449">
        <v>0</v>
      </c>
      <c r="I1449">
        <v>1</v>
      </c>
      <c r="J1449">
        <v>8</v>
      </c>
      <c r="K1449" s="3">
        <v>1.7916666666666701</v>
      </c>
      <c r="L1449" s="3">
        <f t="shared" si="200"/>
        <v>73.458333333333471</v>
      </c>
      <c r="M1449" s="5">
        <v>0</v>
      </c>
      <c r="R1449">
        <v>2007</v>
      </c>
      <c r="S1449" s="1" t="s">
        <v>4</v>
      </c>
      <c r="T1449" s="40">
        <f>+'Copy Co'!$B$17</f>
        <v>51399.602684929596</v>
      </c>
      <c r="U1449">
        <f>+'Copy Co'!$B$18*'All Data'!C1449</f>
        <v>2025.8003460562686</v>
      </c>
      <c r="V1449" s="40">
        <f>+D1449*'Copy Co'!$B$19</f>
        <v>706090.70763631666</v>
      </c>
      <c r="W1449" s="40">
        <f>+E1449*'Copy Co'!$B$20</f>
        <v>-532309.80606316403</v>
      </c>
      <c r="X1449" s="40">
        <f>+F1449*'Copy Co'!$B$21</f>
        <v>137008.99627807038</v>
      </c>
      <c r="Y1449" s="40">
        <f>+G1449*'Copy Co'!$B$22</f>
        <v>290156.25095763855</v>
      </c>
      <c r="Z1449" s="40">
        <f>+H1449*'Copy Co'!$B$23</f>
        <v>0</v>
      </c>
      <c r="AA1449" s="40">
        <f>+I1449*'Copy Co'!$B$24</f>
        <v>-10704.382616627605</v>
      </c>
      <c r="AB1449" s="40">
        <f>+J1449*'Copy Co'!$B$25</f>
        <v>2694.5767142009613</v>
      </c>
      <c r="AC1449" s="40">
        <f>+K1449*'Copy Co'!$B$26</f>
        <v>561.25219484980266</v>
      </c>
      <c r="AD1449" s="40">
        <f>+L1449*'Copy Co'!$B$27</f>
        <v>13465.463038247412</v>
      </c>
      <c r="AE1449" s="40">
        <f>+M1449*'Copy Co'!$B$28</f>
        <v>0</v>
      </c>
      <c r="AF1449" s="40">
        <f t="shared" si="201"/>
        <v>660388.46117051796</v>
      </c>
      <c r="AG1449" s="25">
        <f t="shared" si="202"/>
        <v>70257.461170517956</v>
      </c>
      <c r="AH1449" s="56">
        <f t="shared" si="203"/>
        <v>39432</v>
      </c>
      <c r="AL1449" s="56"/>
      <c r="BF1449" s="2">
        <v>40264</v>
      </c>
      <c r="BG1449" s="3">
        <v>25.3333333333333</v>
      </c>
      <c r="BH1449">
        <v>14</v>
      </c>
      <c r="BI1449">
        <v>7.4166666666666696</v>
      </c>
    </row>
    <row r="1450" spans="1:61" x14ac:dyDescent="0.25">
      <c r="A1450" s="2">
        <v>39433</v>
      </c>
      <c r="B1450" s="7">
        <v>598979</v>
      </c>
      <c r="C1450" s="3">
        <v>37.0833333333333</v>
      </c>
      <c r="D1450" s="7">
        <f t="shared" si="197"/>
        <v>1375.1736111111086</v>
      </c>
      <c r="E1450" s="7">
        <f t="shared" si="198"/>
        <v>50996.021412036898</v>
      </c>
      <c r="F1450" s="7">
        <f t="shared" si="199"/>
        <v>1891102.4606963666</v>
      </c>
      <c r="G1450" s="11">
        <v>590131</v>
      </c>
      <c r="H1450">
        <v>0</v>
      </c>
      <c r="I1450">
        <v>0</v>
      </c>
      <c r="J1450">
        <v>10</v>
      </c>
      <c r="K1450" s="3">
        <v>3.5416666666666701</v>
      </c>
      <c r="L1450" s="3">
        <f t="shared" si="200"/>
        <v>131.33680555555557</v>
      </c>
      <c r="M1450" s="5">
        <v>0</v>
      </c>
      <c r="R1450">
        <v>2007</v>
      </c>
      <c r="S1450" s="1" t="s">
        <v>5</v>
      </c>
      <c r="T1450" s="40">
        <f>+'Copy Co'!$B$17</f>
        <v>51399.602684929596</v>
      </c>
      <c r="U1450">
        <f>+'Copy Co'!$B$18*'All Data'!C1450</f>
        <v>1832.278768282599</v>
      </c>
      <c r="V1450" s="40">
        <f>+D1450*'Copy Co'!$B$19</f>
        <v>577630.7603761045</v>
      </c>
      <c r="W1450" s="40">
        <f>+E1450*'Copy Co'!$B$20</f>
        <v>-393866.63379571284</v>
      </c>
      <c r="X1450" s="40">
        <f>+F1450*'Copy Co'!$B$21</f>
        <v>91691.424008965449</v>
      </c>
      <c r="Y1450" s="40">
        <f>+G1450*'Copy Co'!$B$22</f>
        <v>245602.24120410252</v>
      </c>
      <c r="Z1450" s="40">
        <f>+H1450*'Copy Co'!$B$23</f>
        <v>0</v>
      </c>
      <c r="AA1450" s="40">
        <f>+I1450*'Copy Co'!$B$24</f>
        <v>0</v>
      </c>
      <c r="AB1450" s="40">
        <f>+J1450*'Copy Co'!$B$25</f>
        <v>3368.2208927512015</v>
      </c>
      <c r="AC1450" s="40">
        <f>+K1450*'Copy Co'!$B$26</f>
        <v>1109.4520130751903</v>
      </c>
      <c r="AD1450" s="40">
        <f>+L1450*'Copy Co'!$B$27</f>
        <v>24075.020770547715</v>
      </c>
      <c r="AE1450" s="40">
        <f>+M1450*'Copy Co'!$B$28</f>
        <v>0</v>
      </c>
      <c r="AF1450" s="40">
        <f t="shared" si="201"/>
        <v>602842.36692304607</v>
      </c>
      <c r="AG1450" s="25">
        <f t="shared" si="202"/>
        <v>3863.3669230460655</v>
      </c>
      <c r="AH1450" s="56">
        <f t="shared" si="203"/>
        <v>39433</v>
      </c>
      <c r="AL1450" s="56"/>
      <c r="BF1450" s="2">
        <v>42714</v>
      </c>
      <c r="BG1450" s="3">
        <v>25.3333333333333</v>
      </c>
      <c r="BH1450">
        <v>20</v>
      </c>
      <c r="BI1450">
        <v>7.625</v>
      </c>
    </row>
    <row r="1451" spans="1:61" x14ac:dyDescent="0.25">
      <c r="A1451" s="2">
        <v>39434</v>
      </c>
      <c r="B1451" s="7">
        <v>556894</v>
      </c>
      <c r="C1451" s="3">
        <v>28.0416666666667</v>
      </c>
      <c r="D1451" s="7">
        <f t="shared" si="197"/>
        <v>786.33506944444628</v>
      </c>
      <c r="E1451" s="7">
        <f t="shared" si="198"/>
        <v>22050.145905671372</v>
      </c>
      <c r="F1451" s="7">
        <f t="shared" si="199"/>
        <v>618322.84143820219</v>
      </c>
      <c r="G1451" s="11">
        <v>598979</v>
      </c>
      <c r="H1451">
        <v>0</v>
      </c>
      <c r="I1451">
        <v>0</v>
      </c>
      <c r="J1451">
        <v>21</v>
      </c>
      <c r="K1451" s="3">
        <v>11.1666666666667</v>
      </c>
      <c r="L1451" s="3">
        <f t="shared" si="200"/>
        <v>313.13194444444576</v>
      </c>
      <c r="M1451" s="5">
        <v>0</v>
      </c>
      <c r="R1451">
        <v>2007</v>
      </c>
      <c r="S1451" s="1" t="s">
        <v>6</v>
      </c>
      <c r="T1451" s="40">
        <f>+'Copy Co'!$B$17</f>
        <v>51399.602684929596</v>
      </c>
      <c r="U1451">
        <f>+'Copy Co'!$B$18*'All Data'!C1451</f>
        <v>1385.5321472519008</v>
      </c>
      <c r="V1451" s="40">
        <f>+D1451*'Copy Co'!$B$19</f>
        <v>330293.80465394486</v>
      </c>
      <c r="W1451" s="40">
        <f>+E1451*'Copy Co'!$B$20</f>
        <v>-170303.81002470074</v>
      </c>
      <c r="X1451" s="40">
        <f>+F1451*'Copy Co'!$B$21</f>
        <v>29979.814952946319</v>
      </c>
      <c r="Y1451" s="40">
        <f>+G1451*'Copy Co'!$B$22</f>
        <v>249284.6246582405</v>
      </c>
      <c r="Z1451" s="40">
        <f>+H1451*'Copy Co'!$B$23</f>
        <v>0</v>
      </c>
      <c r="AA1451" s="40">
        <f>+I1451*'Copy Co'!$B$24</f>
        <v>0</v>
      </c>
      <c r="AB1451" s="40">
        <f>+J1451*'Copy Co'!$B$25</f>
        <v>7073.2638747775236</v>
      </c>
      <c r="AC1451" s="40">
        <f>+K1451*'Copy Co'!$B$26</f>
        <v>3498.0369353429596</v>
      </c>
      <c r="AD1451" s="40">
        <f>+L1451*'Copy Co'!$B$27</f>
        <v>57399.432204350109</v>
      </c>
      <c r="AE1451" s="40">
        <f>+M1451*'Copy Co'!$B$28</f>
        <v>0</v>
      </c>
      <c r="AF1451" s="40">
        <f t="shared" si="201"/>
        <v>560010.30208708299</v>
      </c>
      <c r="AG1451" s="25">
        <f t="shared" si="202"/>
        <v>3116.3020870829932</v>
      </c>
      <c r="AH1451" s="56">
        <f t="shared" si="203"/>
        <v>39434</v>
      </c>
      <c r="AL1451" s="56"/>
      <c r="BF1451" s="2">
        <v>39435</v>
      </c>
      <c r="BG1451" s="3">
        <v>25.2916666666667</v>
      </c>
      <c r="BH1451">
        <v>22</v>
      </c>
      <c r="BI1451">
        <v>12.0416666666667</v>
      </c>
    </row>
    <row r="1452" spans="1:61" x14ac:dyDescent="0.25">
      <c r="A1452" s="2">
        <v>39435</v>
      </c>
      <c r="B1452" s="7">
        <v>510998</v>
      </c>
      <c r="C1452" s="3">
        <v>25.2916666666667</v>
      </c>
      <c r="D1452" s="7">
        <f t="shared" si="197"/>
        <v>639.66840277777942</v>
      </c>
      <c r="E1452" s="7">
        <f t="shared" si="198"/>
        <v>16178.280020254693</v>
      </c>
      <c r="F1452" s="7">
        <f t="shared" si="199"/>
        <v>409175.66551227542</v>
      </c>
      <c r="G1452" s="11">
        <v>556894</v>
      </c>
      <c r="H1452">
        <v>0</v>
      </c>
      <c r="I1452">
        <v>0</v>
      </c>
      <c r="J1452">
        <v>22</v>
      </c>
      <c r="K1452" s="3">
        <v>12.0416666666667</v>
      </c>
      <c r="L1452" s="3">
        <f t="shared" si="200"/>
        <v>304.55381944444571</v>
      </c>
      <c r="M1452" s="5">
        <v>0</v>
      </c>
      <c r="R1452">
        <v>2007</v>
      </c>
      <c r="S1452" s="1" t="s">
        <v>7</v>
      </c>
      <c r="T1452" s="40">
        <f>+'Copy Co'!$B$17</f>
        <v>51399.602684929596</v>
      </c>
      <c r="U1452">
        <f>+'Copy Co'!$B$18*'All Data'!C1452</f>
        <v>1249.655294772517</v>
      </c>
      <c r="V1452" s="40">
        <f>+D1452*'Copy Co'!$B$19</f>
        <v>268687.63543721283</v>
      </c>
      <c r="W1452" s="40">
        <f>+E1452*'Copy Co'!$B$20</f>
        <v>-124952.58484376805</v>
      </c>
      <c r="X1452" s="40">
        <f>+F1452*'Copy Co'!$B$21</f>
        <v>19839.168009342728</v>
      </c>
      <c r="Y1452" s="40">
        <f>+G1452*'Copy Co'!$B$22</f>
        <v>231769.58084411337</v>
      </c>
      <c r="Z1452" s="40">
        <f>+H1452*'Copy Co'!$B$23</f>
        <v>0</v>
      </c>
      <c r="AA1452" s="40">
        <f>+I1452*'Copy Co'!$B$24</f>
        <v>0</v>
      </c>
      <c r="AB1452" s="40">
        <f>+J1452*'Copy Co'!$B$25</f>
        <v>7410.0859640526432</v>
      </c>
      <c r="AC1452" s="40">
        <f>+K1452*'Copy Co'!$B$26</f>
        <v>3772.1368444556538</v>
      </c>
      <c r="AD1452" s="40">
        <f>+L1452*'Copy Co'!$B$27</f>
        <v>55826.997602535477</v>
      </c>
      <c r="AE1452" s="40">
        <f>+M1452*'Copy Co'!$B$28</f>
        <v>0</v>
      </c>
      <c r="AF1452" s="40">
        <f t="shared" si="201"/>
        <v>515002.27783764678</v>
      </c>
      <c r="AG1452" s="25">
        <f t="shared" si="202"/>
        <v>4004.2778376467759</v>
      </c>
      <c r="AH1452" s="56">
        <f t="shared" si="203"/>
        <v>39435</v>
      </c>
      <c r="AL1452" s="56"/>
      <c r="BF1452" s="2">
        <v>40246</v>
      </c>
      <c r="BG1452" s="3">
        <v>25.2916666666667</v>
      </c>
      <c r="BH1452">
        <v>17</v>
      </c>
      <c r="BI1452">
        <v>11.0833333333333</v>
      </c>
    </row>
    <row r="1453" spans="1:61" x14ac:dyDescent="0.25">
      <c r="A1453" s="2">
        <v>39436</v>
      </c>
      <c r="B1453" s="7">
        <v>570459</v>
      </c>
      <c r="C1453" s="3">
        <v>29.7083333333333</v>
      </c>
      <c r="D1453" s="7">
        <f t="shared" si="197"/>
        <v>882.58506944444252</v>
      </c>
      <c r="E1453" s="7">
        <f t="shared" si="198"/>
        <v>26220.131438078617</v>
      </c>
      <c r="F1453" s="7">
        <f t="shared" si="199"/>
        <v>778956.4048062514</v>
      </c>
      <c r="G1453" s="11">
        <v>510998</v>
      </c>
      <c r="H1453">
        <v>0</v>
      </c>
      <c r="I1453">
        <v>0</v>
      </c>
      <c r="J1453">
        <v>35</v>
      </c>
      <c r="K1453" s="3">
        <v>17.0833333333333</v>
      </c>
      <c r="L1453" s="3">
        <f t="shared" si="200"/>
        <v>507.51736111110955</v>
      </c>
      <c r="M1453" s="5">
        <v>0</v>
      </c>
      <c r="R1453">
        <v>2007</v>
      </c>
      <c r="S1453" s="1" t="s">
        <v>1</v>
      </c>
      <c r="T1453" s="40">
        <f>+'Copy Co'!$B$17</f>
        <v>51399.602684929596</v>
      </c>
      <c r="U1453">
        <f>+'Copy Co'!$B$18*'All Data'!C1453</f>
        <v>1467.8817548151605</v>
      </c>
      <c r="V1453" s="40">
        <f>+D1453*'Copy Co'!$B$19</f>
        <v>370722.85320242366</v>
      </c>
      <c r="W1453" s="40">
        <f>+E1453*'Copy Co'!$B$20</f>
        <v>-202510.60026340737</v>
      </c>
      <c r="X1453" s="40">
        <f>+F1453*'Copy Co'!$B$21</f>
        <v>37768.24549807248</v>
      </c>
      <c r="Y1453" s="40">
        <f>+G1453*'Copy Co'!$B$22</f>
        <v>212668.46522350796</v>
      </c>
      <c r="Z1453" s="40">
        <f>+H1453*'Copy Co'!$B$23</f>
        <v>0</v>
      </c>
      <c r="AA1453" s="40">
        <f>+I1453*'Copy Co'!$B$24</f>
        <v>0</v>
      </c>
      <c r="AB1453" s="40">
        <f>+J1453*'Copy Co'!$B$25</f>
        <v>11788.773124629206</v>
      </c>
      <c r="AC1453" s="40">
        <f>+K1453*'Copy Co'!$B$26</f>
        <v>5351.4744160097252</v>
      </c>
      <c r="AD1453" s="40">
        <f>+L1453*'Copy Co'!$B$27</f>
        <v>93031.735913472454</v>
      </c>
      <c r="AE1453" s="40">
        <f>+M1453*'Copy Co'!$B$28</f>
        <v>0</v>
      </c>
      <c r="AF1453" s="40">
        <f t="shared" si="201"/>
        <v>581688.43155445287</v>
      </c>
      <c r="AG1453" s="25">
        <f t="shared" si="202"/>
        <v>11229.431554452865</v>
      </c>
      <c r="AH1453" s="56">
        <f t="shared" si="203"/>
        <v>39436</v>
      </c>
      <c r="AL1453" s="56"/>
      <c r="BF1453" s="2">
        <v>41690</v>
      </c>
      <c r="BG1453" s="3">
        <v>25.2916666666667</v>
      </c>
      <c r="BH1453">
        <v>10</v>
      </c>
      <c r="BI1453">
        <v>5.5416666666666696</v>
      </c>
    </row>
    <row r="1454" spans="1:61" x14ac:dyDescent="0.25">
      <c r="A1454" s="2">
        <v>39437</v>
      </c>
      <c r="B1454" s="7">
        <v>702745</v>
      </c>
      <c r="C1454" s="3">
        <v>44.2083333333333</v>
      </c>
      <c r="D1454" s="7">
        <f t="shared" si="197"/>
        <v>1954.3767361111081</v>
      </c>
      <c r="E1454" s="7">
        <f t="shared" si="198"/>
        <v>86399.738208911847</v>
      </c>
      <c r="F1454" s="7">
        <f t="shared" si="199"/>
        <v>3819588.4266523081</v>
      </c>
      <c r="G1454" s="11">
        <v>570459</v>
      </c>
      <c r="H1454">
        <v>1</v>
      </c>
      <c r="I1454">
        <v>0</v>
      </c>
      <c r="J1454">
        <v>24</v>
      </c>
      <c r="K1454" s="3">
        <v>9.9583333333333304</v>
      </c>
      <c r="L1454" s="3">
        <f t="shared" si="200"/>
        <v>440.241319444444</v>
      </c>
      <c r="M1454" s="5">
        <v>0</v>
      </c>
      <c r="R1454">
        <v>2007</v>
      </c>
      <c r="S1454" s="1" t="s">
        <v>2</v>
      </c>
      <c r="T1454" s="40">
        <f>+'Copy Co'!$B$17</f>
        <v>51399.602684929596</v>
      </c>
      <c r="U1454">
        <f>+'Copy Co'!$B$18*'All Data'!C1454</f>
        <v>2184.3233406155482</v>
      </c>
      <c r="V1454" s="40">
        <f>+D1454*'Copy Co'!$B$19</f>
        <v>820920.43580526311</v>
      </c>
      <c r="W1454" s="40">
        <f>+E1454*'Copy Co'!$B$20</f>
        <v>-667306.45071740123</v>
      </c>
      <c r="X1454" s="40">
        <f>+F1454*'Copy Co'!$B$21</f>
        <v>185195.41338809856</v>
      </c>
      <c r="Y1454" s="40">
        <f>+G1454*'Copy Co'!$B$22</f>
        <v>237415.09752080659</v>
      </c>
      <c r="Z1454" s="40">
        <f>+H1454*'Copy Co'!$B$23</f>
        <v>-10610.780657764437</v>
      </c>
      <c r="AA1454" s="40">
        <f>+I1454*'Copy Co'!$B$24</f>
        <v>0</v>
      </c>
      <c r="AB1454" s="40">
        <f>+J1454*'Copy Co'!$B$25</f>
        <v>8083.7301426028844</v>
      </c>
      <c r="AC1454" s="40">
        <f>+K1454*'Copy Co'!$B$26</f>
        <v>3119.5180132349428</v>
      </c>
      <c r="AD1454" s="40">
        <f>+L1454*'Copy Co'!$B$27</f>
        <v>80699.533271311462</v>
      </c>
      <c r="AE1454" s="40">
        <f>+M1454*'Copy Co'!$B$28</f>
        <v>0</v>
      </c>
      <c r="AF1454" s="40">
        <f t="shared" si="201"/>
        <v>711100.42279169708</v>
      </c>
      <c r="AG1454" s="25">
        <f t="shared" si="202"/>
        <v>8355.4227916970849</v>
      </c>
      <c r="AH1454" s="56">
        <f t="shared" si="203"/>
        <v>39437</v>
      </c>
      <c r="AL1454" s="56"/>
      <c r="BF1454" s="2">
        <v>41964</v>
      </c>
      <c r="BG1454" s="3">
        <v>25.2916666666667</v>
      </c>
      <c r="BH1454">
        <v>17</v>
      </c>
      <c r="BI1454">
        <v>5.75</v>
      </c>
    </row>
    <row r="1455" spans="1:61" x14ac:dyDescent="0.25">
      <c r="A1455" s="2">
        <v>39438</v>
      </c>
      <c r="B1455" s="7">
        <v>694705</v>
      </c>
      <c r="C1455" s="3">
        <v>41.9583333333333</v>
      </c>
      <c r="D1455" s="7">
        <f t="shared" si="197"/>
        <v>1760.5017361111084</v>
      </c>
      <c r="E1455" s="7">
        <f t="shared" si="198"/>
        <v>73867.718677661862</v>
      </c>
      <c r="F1455" s="7">
        <f t="shared" si="199"/>
        <v>3099366.3628502265</v>
      </c>
      <c r="G1455" s="11">
        <v>702745</v>
      </c>
      <c r="H1455">
        <v>0</v>
      </c>
      <c r="I1455">
        <v>1</v>
      </c>
      <c r="J1455">
        <v>12</v>
      </c>
      <c r="K1455" s="3">
        <v>6.2916666666666696</v>
      </c>
      <c r="L1455" s="3">
        <f t="shared" si="200"/>
        <v>263.98784722222211</v>
      </c>
      <c r="M1455" s="5">
        <v>0</v>
      </c>
      <c r="R1455">
        <v>2007</v>
      </c>
      <c r="S1455" s="1" t="s">
        <v>3</v>
      </c>
      <c r="T1455" s="40">
        <f>+'Copy Co'!$B$17</f>
        <v>51399.602684929596</v>
      </c>
      <c r="U1455">
        <f>+'Copy Co'!$B$18*'All Data'!C1455</f>
        <v>2073.1513704051431</v>
      </c>
      <c r="V1455" s="40">
        <f>+D1455*'Copy Co'!$B$19</f>
        <v>739484.78087189561</v>
      </c>
      <c r="W1455" s="40">
        <f>+E1455*'Copy Co'!$B$20</f>
        <v>-570515.67742247717</v>
      </c>
      <c r="X1455" s="40">
        <f>+F1455*'Copy Co'!$B$21</f>
        <v>150274.94344784404</v>
      </c>
      <c r="Y1455" s="40">
        <f>+G1455*'Copy Co'!$B$22</f>
        <v>292470.22609382833</v>
      </c>
      <c r="Z1455" s="40">
        <f>+H1455*'Copy Co'!$B$23</f>
        <v>0</v>
      </c>
      <c r="AA1455" s="40">
        <f>+I1455*'Copy Co'!$B$24</f>
        <v>-10704.382616627605</v>
      </c>
      <c r="AB1455" s="40">
        <f>+J1455*'Copy Co'!$B$25</f>
        <v>4041.8650713014422</v>
      </c>
      <c r="AC1455" s="40">
        <f>+K1455*'Copy Co'!$B$26</f>
        <v>1970.9088702865135</v>
      </c>
      <c r="AD1455" s="40">
        <f>+L1455*'Copy Co'!$B$27</f>
        <v>48390.950869889915</v>
      </c>
      <c r="AE1455" s="40">
        <f>+M1455*'Copy Co'!$B$28</f>
        <v>0</v>
      </c>
      <c r="AF1455" s="40">
        <f t="shared" si="201"/>
        <v>708886.36924127582</v>
      </c>
      <c r="AG1455" s="25">
        <f t="shared" si="202"/>
        <v>14181.369241275825</v>
      </c>
      <c r="AH1455" s="56">
        <f t="shared" si="203"/>
        <v>39438</v>
      </c>
      <c r="AL1455" s="56"/>
      <c r="BF1455" s="2">
        <v>38751</v>
      </c>
      <c r="BG1455" s="3">
        <v>25.25</v>
      </c>
      <c r="BH1455">
        <v>15</v>
      </c>
      <c r="BI1455">
        <v>8.7083333333333304</v>
      </c>
    </row>
    <row r="1456" spans="1:61" x14ac:dyDescent="0.25">
      <c r="A1456" s="2">
        <v>39439</v>
      </c>
      <c r="B1456" s="7">
        <v>613131</v>
      </c>
      <c r="C1456" s="3">
        <v>34.5416666666667</v>
      </c>
      <c r="D1456" s="7">
        <f t="shared" si="197"/>
        <v>1193.1267361111134</v>
      </c>
      <c r="E1456" s="7">
        <f t="shared" si="198"/>
        <v>41212.58600983808</v>
      </c>
      <c r="F1456" s="7">
        <f t="shared" si="199"/>
        <v>1423551.4084231583</v>
      </c>
      <c r="G1456" s="11">
        <v>694705</v>
      </c>
      <c r="H1456">
        <v>0</v>
      </c>
      <c r="I1456">
        <v>1</v>
      </c>
      <c r="J1456">
        <v>15</v>
      </c>
      <c r="K1456" s="3">
        <v>5.9166666666666696</v>
      </c>
      <c r="L1456" s="3">
        <f t="shared" si="200"/>
        <v>204.37152777777808</v>
      </c>
      <c r="M1456" s="5">
        <v>0</v>
      </c>
      <c r="R1456">
        <v>2007</v>
      </c>
      <c r="S1456" s="1" t="s">
        <v>4</v>
      </c>
      <c r="T1456" s="40">
        <f>+'Copy Co'!$B$17</f>
        <v>51399.602684929596</v>
      </c>
      <c r="U1456">
        <f>+'Copy Co'!$B$18*'All Data'!C1456</f>
        <v>1706.6956167486262</v>
      </c>
      <c r="V1456" s="40">
        <f>+D1456*'Copy Co'!$B$19</f>
        <v>501163.41546728433</v>
      </c>
      <c r="W1456" s="40">
        <f>+E1456*'Copy Co'!$B$20</f>
        <v>-318304.48870820762</v>
      </c>
      <c r="X1456" s="40">
        <f>+F1456*'Copy Co'!$B$21</f>
        <v>69021.884589068344</v>
      </c>
      <c r="Y1456" s="40">
        <f>+G1456*'Copy Co'!$B$22</f>
        <v>289124.11816307908</v>
      </c>
      <c r="Z1456" s="40">
        <f>+H1456*'Copy Co'!$B$23</f>
        <v>0</v>
      </c>
      <c r="AA1456" s="40">
        <f>+I1456*'Copy Co'!$B$24</f>
        <v>-10704.382616627605</v>
      </c>
      <c r="AB1456" s="40">
        <f>+J1456*'Copy Co'!$B$25</f>
        <v>5052.331339126802</v>
      </c>
      <c r="AC1456" s="40">
        <f>+K1456*'Copy Co'!$B$26</f>
        <v>1853.4374806667875</v>
      </c>
      <c r="AD1456" s="40">
        <f>+L1456*'Copy Co'!$B$27</f>
        <v>37462.832717347519</v>
      </c>
      <c r="AE1456" s="40">
        <f>+M1456*'Copy Co'!$B$28</f>
        <v>0</v>
      </c>
      <c r="AF1456" s="40">
        <f t="shared" si="201"/>
        <v>627775.44673341583</v>
      </c>
      <c r="AG1456" s="25">
        <f t="shared" si="202"/>
        <v>14644.446733415825</v>
      </c>
      <c r="AH1456" s="56">
        <f t="shared" si="203"/>
        <v>39439</v>
      </c>
      <c r="AL1456" s="56"/>
      <c r="BF1456" s="2">
        <v>39502</v>
      </c>
      <c r="BG1456" s="3">
        <v>25.25</v>
      </c>
      <c r="BH1456">
        <v>35</v>
      </c>
      <c r="BI1456">
        <v>12.7083333333333</v>
      </c>
    </row>
    <row r="1457" spans="1:61" x14ac:dyDescent="0.25">
      <c r="A1457" s="2">
        <v>39440</v>
      </c>
      <c r="B1457" s="7">
        <v>616819</v>
      </c>
      <c r="C1457" s="3">
        <v>35.0833333333333</v>
      </c>
      <c r="D1457" s="7">
        <f t="shared" si="197"/>
        <v>1230.8402777777756</v>
      </c>
      <c r="E1457" s="7">
        <f t="shared" si="198"/>
        <v>43181.979745370249</v>
      </c>
      <c r="F1457" s="7">
        <f t="shared" si="199"/>
        <v>1514967.7894000716</v>
      </c>
      <c r="G1457" s="11">
        <v>613131</v>
      </c>
      <c r="H1457">
        <v>0</v>
      </c>
      <c r="I1457">
        <v>0</v>
      </c>
      <c r="J1457">
        <v>23</v>
      </c>
      <c r="K1457" s="3">
        <v>13.0833333333333</v>
      </c>
      <c r="L1457" s="3">
        <f t="shared" si="200"/>
        <v>459.00694444444287</v>
      </c>
      <c r="M1457" s="5">
        <v>1</v>
      </c>
      <c r="R1457">
        <v>2007</v>
      </c>
      <c r="S1457" s="1" t="s">
        <v>5</v>
      </c>
      <c r="T1457" s="40">
        <f>+'Copy Co'!$B$17</f>
        <v>51399.602684929596</v>
      </c>
      <c r="U1457">
        <f>+'Copy Co'!$B$18*'All Data'!C1457</f>
        <v>1733.4592392066834</v>
      </c>
      <c r="V1457" s="40">
        <f>+D1457*'Copy Co'!$B$19</f>
        <v>517004.68930600246</v>
      </c>
      <c r="W1457" s="40">
        <f>+E1457*'Copy Co'!$B$20</f>
        <v>-333515.05729286454</v>
      </c>
      <c r="X1457" s="40">
        <f>+F1457*'Copy Co'!$B$21</f>
        <v>73454.271687984554</v>
      </c>
      <c r="Y1457" s="40">
        <f>+G1457*'Copy Co'!$B$22</f>
        <v>255174.44050848469</v>
      </c>
      <c r="Z1457" s="40">
        <f>+H1457*'Copy Co'!$B$23</f>
        <v>0</v>
      </c>
      <c r="AA1457" s="40">
        <f>+I1457*'Copy Co'!$B$24</f>
        <v>0</v>
      </c>
      <c r="AB1457" s="40">
        <f>+J1457*'Copy Co'!$B$25</f>
        <v>7746.9080533277638</v>
      </c>
      <c r="AC1457" s="40">
        <f>+K1457*'Copy Co'!$B$26</f>
        <v>4098.4462600659826</v>
      </c>
      <c r="AD1457" s="40">
        <f>+L1457*'Copy Co'!$B$27</f>
        <v>84139.4129740059</v>
      </c>
      <c r="AE1457" s="40">
        <f>+M1457*'Copy Co'!$B$28</f>
        <v>-11178.22154195282</v>
      </c>
      <c r="AF1457" s="40">
        <f t="shared" si="201"/>
        <v>650057.9518791904</v>
      </c>
      <c r="AG1457" s="25">
        <f t="shared" si="202"/>
        <v>33238.951879190397</v>
      </c>
      <c r="AH1457" s="56">
        <f t="shared" si="203"/>
        <v>39440</v>
      </c>
      <c r="AL1457" s="56"/>
      <c r="BF1457" s="2">
        <v>40273</v>
      </c>
      <c r="BG1457" s="3">
        <v>25.25</v>
      </c>
      <c r="BH1457">
        <v>31</v>
      </c>
      <c r="BI1457">
        <v>15.3333333333333</v>
      </c>
    </row>
    <row r="1458" spans="1:61" x14ac:dyDescent="0.25">
      <c r="A1458" s="2">
        <v>39441</v>
      </c>
      <c r="B1458" s="7">
        <v>669861</v>
      </c>
      <c r="C1458" s="3">
        <v>44.7083333333333</v>
      </c>
      <c r="D1458" s="7">
        <f t="shared" si="197"/>
        <v>1998.8350694444414</v>
      </c>
      <c r="E1458" s="7">
        <f t="shared" si="198"/>
        <v>89364.584563078504</v>
      </c>
      <c r="F1458" s="7">
        <f t="shared" si="199"/>
        <v>3995341.6348409648</v>
      </c>
      <c r="G1458" s="11">
        <v>616819</v>
      </c>
      <c r="H1458">
        <v>0</v>
      </c>
      <c r="I1458">
        <v>0</v>
      </c>
      <c r="J1458">
        <v>16</v>
      </c>
      <c r="K1458" s="3">
        <v>7.4166666666666696</v>
      </c>
      <c r="L1458" s="3">
        <f t="shared" si="200"/>
        <v>331.58680555555543</v>
      </c>
      <c r="M1458" s="5">
        <v>1</v>
      </c>
      <c r="R1458">
        <v>2007</v>
      </c>
      <c r="S1458" s="1" t="s">
        <v>6</v>
      </c>
      <c r="T1458" s="40">
        <f>+'Copy Co'!$B$17</f>
        <v>51399.602684929596</v>
      </c>
      <c r="U1458">
        <f>+'Copy Co'!$B$18*'All Data'!C1458</f>
        <v>2209.0282228845272</v>
      </c>
      <c r="V1458" s="40">
        <f>+D1458*'Copy Co'!$B$19</f>
        <v>839594.80584908498</v>
      </c>
      <c r="W1458" s="40">
        <f>+E1458*'Copy Co'!$B$20</f>
        <v>-690205.37539628765</v>
      </c>
      <c r="X1458" s="40">
        <f>+F1458*'Copy Co'!$B$21</f>
        <v>193716.93047555874</v>
      </c>
      <c r="Y1458" s="40">
        <f>+G1458*'Copy Co'!$B$22</f>
        <v>256709.32185781345</v>
      </c>
      <c r="Z1458" s="40">
        <f>+H1458*'Copy Co'!$B$23</f>
        <v>0</v>
      </c>
      <c r="AA1458" s="40">
        <f>+I1458*'Copy Co'!$B$24</f>
        <v>0</v>
      </c>
      <c r="AB1458" s="40">
        <f>+J1458*'Copy Co'!$B$25</f>
        <v>5389.1534284019226</v>
      </c>
      <c r="AC1458" s="40">
        <f>+K1458*'Copy Co'!$B$26</f>
        <v>2323.3230391456914</v>
      </c>
      <c r="AD1458" s="40">
        <f>+L1458*'Copy Co'!$B$27</f>
        <v>60782.346557171026</v>
      </c>
      <c r="AE1458" s="40">
        <f>+M1458*'Copy Co'!$B$28</f>
        <v>-11178.22154195282</v>
      </c>
      <c r="AF1458" s="40">
        <f t="shared" si="201"/>
        <v>710740.91517674946</v>
      </c>
      <c r="AG1458" s="25">
        <f t="shared" si="202"/>
        <v>40879.915176749462</v>
      </c>
      <c r="AH1458" s="56">
        <f t="shared" si="203"/>
        <v>39441</v>
      </c>
      <c r="AL1458" s="56"/>
      <c r="BF1458" s="2">
        <v>41335</v>
      </c>
      <c r="BG1458" s="3">
        <v>25.25</v>
      </c>
      <c r="BH1458">
        <v>12</v>
      </c>
      <c r="BI1458">
        <v>5.3333333333333304</v>
      </c>
    </row>
    <row r="1459" spans="1:61" x14ac:dyDescent="0.25">
      <c r="A1459" s="2">
        <v>39442</v>
      </c>
      <c r="B1459" s="7">
        <v>770949</v>
      </c>
      <c r="C1459" s="3">
        <v>46.375</v>
      </c>
      <c r="D1459" s="7">
        <f t="shared" si="197"/>
        <v>2150.640625</v>
      </c>
      <c r="E1459" s="7">
        <f t="shared" si="198"/>
        <v>99735.958984375</v>
      </c>
      <c r="F1459" s="7">
        <f t="shared" si="199"/>
        <v>4625255.0979003906</v>
      </c>
      <c r="G1459" s="11">
        <v>669861</v>
      </c>
      <c r="H1459">
        <v>0</v>
      </c>
      <c r="I1459">
        <v>0</v>
      </c>
      <c r="J1459">
        <v>15</v>
      </c>
      <c r="K1459" s="3">
        <v>5.5</v>
      </c>
      <c r="L1459" s="3">
        <f t="shared" si="200"/>
        <v>255.0625</v>
      </c>
      <c r="M1459" s="5">
        <v>0</v>
      </c>
      <c r="R1459">
        <v>2007</v>
      </c>
      <c r="S1459" s="1" t="s">
        <v>7</v>
      </c>
      <c r="T1459" s="40">
        <f>+'Copy Co'!$B$17</f>
        <v>51399.602684929596</v>
      </c>
      <c r="U1459">
        <f>+'Copy Co'!$B$18*'All Data'!C1459</f>
        <v>2291.3778304477914</v>
      </c>
      <c r="V1459" s="40">
        <f>+D1459*'Copy Co'!$B$19</f>
        <v>903359.52455541969</v>
      </c>
      <c r="W1459" s="40">
        <f>+E1459*'Copy Co'!$B$20</f>
        <v>-770308.45438250084</v>
      </c>
      <c r="X1459" s="40">
        <f>+F1459*'Copy Co'!$B$21</f>
        <v>224258.72481549595</v>
      </c>
      <c r="Y1459" s="40">
        <f>+G1459*'Copy Co'!$B$22</f>
        <v>278784.47818403254</v>
      </c>
      <c r="Z1459" s="40">
        <f>+H1459*'Copy Co'!$B$23</f>
        <v>0</v>
      </c>
      <c r="AA1459" s="40">
        <f>+I1459*'Copy Co'!$B$24</f>
        <v>0</v>
      </c>
      <c r="AB1459" s="40">
        <f>+J1459*'Copy Co'!$B$25</f>
        <v>5052.331339126802</v>
      </c>
      <c r="AC1459" s="40">
        <f>+K1459*'Copy Co'!$B$26</f>
        <v>1722.9137144226468</v>
      </c>
      <c r="AD1459" s="40">
        <f>+L1459*'Copy Co'!$B$27</f>
        <v>46754.867832462493</v>
      </c>
      <c r="AE1459" s="40">
        <f>+M1459*'Copy Co'!$B$28</f>
        <v>0</v>
      </c>
      <c r="AF1459" s="40">
        <f t="shared" si="201"/>
        <v>743315.36657383665</v>
      </c>
      <c r="AG1459" s="25">
        <f t="shared" si="202"/>
        <v>-27633.633426163346</v>
      </c>
      <c r="AH1459" s="56">
        <f t="shared" si="203"/>
        <v>39442</v>
      </c>
      <c r="AL1459" s="56"/>
      <c r="BF1459" s="2">
        <v>38309</v>
      </c>
      <c r="BG1459" s="3">
        <v>25.2083333333333</v>
      </c>
      <c r="BH1459">
        <v>12</v>
      </c>
      <c r="BI1459">
        <v>3.7083333333333299</v>
      </c>
    </row>
    <row r="1460" spans="1:61" x14ac:dyDescent="0.25">
      <c r="A1460" s="2">
        <v>39443</v>
      </c>
      <c r="B1460" s="7">
        <v>798407</v>
      </c>
      <c r="C1460" s="3">
        <v>49.75</v>
      </c>
      <c r="D1460" s="7">
        <f t="shared" si="197"/>
        <v>2475.0625</v>
      </c>
      <c r="E1460" s="7">
        <f t="shared" si="198"/>
        <v>123134.359375</v>
      </c>
      <c r="F1460" s="7">
        <f t="shared" si="199"/>
        <v>6125934.37890625</v>
      </c>
      <c r="G1460" s="11">
        <v>770949</v>
      </c>
      <c r="H1460">
        <v>0</v>
      </c>
      <c r="I1460">
        <v>0</v>
      </c>
      <c r="J1460">
        <v>14</v>
      </c>
      <c r="K1460" s="3">
        <v>6.875</v>
      </c>
      <c r="L1460" s="3">
        <f t="shared" si="200"/>
        <v>342.03125</v>
      </c>
      <c r="M1460" s="5">
        <v>0</v>
      </c>
      <c r="R1460">
        <v>2007</v>
      </c>
      <c r="S1460" s="1" t="s">
        <v>1</v>
      </c>
      <c r="T1460" s="40">
        <f>+'Copy Co'!$B$17</f>
        <v>51399.602684929596</v>
      </c>
      <c r="U1460">
        <f>+'Copy Co'!$B$18*'All Data'!C1460</f>
        <v>2458.1357857633989</v>
      </c>
      <c r="V1460" s="40">
        <f>+D1460*'Copy Co'!$B$19</f>
        <v>1039630.3581612797</v>
      </c>
      <c r="W1460" s="40">
        <f>+E1460*'Copy Co'!$B$20</f>
        <v>-951025.47784591338</v>
      </c>
      <c r="X1460" s="40">
        <f>+F1460*'Copy Co'!$B$21</f>
        <v>297020.20819144638</v>
      </c>
      <c r="Y1460" s="40">
        <f>+G1460*'Copy Co'!$B$22</f>
        <v>320855.54267452756</v>
      </c>
      <c r="Z1460" s="40">
        <f>+H1460*'Copy Co'!$B$23</f>
        <v>0</v>
      </c>
      <c r="AA1460" s="40">
        <f>+I1460*'Copy Co'!$B$24</f>
        <v>0</v>
      </c>
      <c r="AB1460" s="40">
        <f>+J1460*'Copy Co'!$B$25</f>
        <v>4715.5092498516824</v>
      </c>
      <c r="AC1460" s="40">
        <f>+K1460*'Copy Co'!$B$26</f>
        <v>2153.6421430283085</v>
      </c>
      <c r="AD1460" s="40">
        <f>+L1460*'Copy Co'!$B$27</f>
        <v>62696.891500404556</v>
      </c>
      <c r="AE1460" s="40">
        <f>+M1460*'Copy Co'!$B$28</f>
        <v>0</v>
      </c>
      <c r="AF1460" s="40">
        <f t="shared" si="201"/>
        <v>829904.41254531767</v>
      </c>
      <c r="AG1460" s="25">
        <f t="shared" si="202"/>
        <v>31497.412545317668</v>
      </c>
      <c r="AH1460" s="56">
        <f t="shared" si="203"/>
        <v>39443</v>
      </c>
      <c r="AL1460" s="56"/>
      <c r="BF1460" s="2">
        <v>38315</v>
      </c>
      <c r="BG1460" s="3">
        <v>25.2083333333333</v>
      </c>
      <c r="BH1460">
        <v>14</v>
      </c>
      <c r="BI1460">
        <v>9.7916666666666696</v>
      </c>
    </row>
    <row r="1461" spans="1:61" x14ac:dyDescent="0.25">
      <c r="A1461" s="2">
        <v>39444</v>
      </c>
      <c r="B1461" s="7">
        <v>784818</v>
      </c>
      <c r="C1461" s="3">
        <v>41.8333333333333</v>
      </c>
      <c r="D1461" s="7">
        <f t="shared" si="197"/>
        <v>1750.0277777777751</v>
      </c>
      <c r="E1461" s="7">
        <f t="shared" si="198"/>
        <v>73209.495370370205</v>
      </c>
      <c r="F1461" s="7">
        <f t="shared" si="199"/>
        <v>3062597.2229938176</v>
      </c>
      <c r="G1461" s="11">
        <v>798407</v>
      </c>
      <c r="H1461">
        <v>1</v>
      </c>
      <c r="I1461">
        <v>0</v>
      </c>
      <c r="J1461">
        <v>17</v>
      </c>
      <c r="K1461" s="3">
        <v>11.0416666666667</v>
      </c>
      <c r="L1461" s="3">
        <f t="shared" si="200"/>
        <v>461.90972222222325</v>
      </c>
      <c r="M1461" s="5">
        <v>0</v>
      </c>
      <c r="R1461">
        <v>2007</v>
      </c>
      <c r="S1461" s="1" t="s">
        <v>2</v>
      </c>
      <c r="T1461" s="40">
        <f>+'Copy Co'!$B$17</f>
        <v>51399.602684929596</v>
      </c>
      <c r="U1461">
        <f>+'Copy Co'!$B$18*'All Data'!C1461</f>
        <v>2066.9751498378982</v>
      </c>
      <c r="V1461" s="40">
        <f>+D1461*'Copy Co'!$B$19</f>
        <v>735085.27780744794</v>
      </c>
      <c r="W1461" s="40">
        <f>+E1461*'Copy Co'!$B$20</f>
        <v>-565431.90439175104</v>
      </c>
      <c r="X1461" s="40">
        <f>+F1461*'Copy Co'!$B$21</f>
        <v>148492.16601346986</v>
      </c>
      <c r="Y1461" s="40">
        <f>+G1461*'Copy Co'!$B$22</f>
        <v>332283.08391364606</v>
      </c>
      <c r="Z1461" s="40">
        <f>+H1461*'Copy Co'!$B$23</f>
        <v>-10610.780657764437</v>
      </c>
      <c r="AA1461" s="40">
        <f>+I1461*'Copy Co'!$B$24</f>
        <v>0</v>
      </c>
      <c r="AB1461" s="40">
        <f>+J1461*'Copy Co'!$B$25</f>
        <v>5725.9755176770432</v>
      </c>
      <c r="AC1461" s="40">
        <f>+K1461*'Copy Co'!$B$26</f>
        <v>3458.8798054697177</v>
      </c>
      <c r="AD1461" s="40">
        <f>+L1461*'Copy Co'!$B$27</f>
        <v>84671.513895729528</v>
      </c>
      <c r="AE1461" s="40">
        <f>+M1461*'Copy Co'!$B$28</f>
        <v>0</v>
      </c>
      <c r="AF1461" s="40">
        <f t="shared" si="201"/>
        <v>787140.78973869223</v>
      </c>
      <c r="AG1461" s="25">
        <f t="shared" si="202"/>
        <v>2322.7897386922268</v>
      </c>
      <c r="AH1461" s="56">
        <f t="shared" si="203"/>
        <v>39444</v>
      </c>
      <c r="AL1461" s="56"/>
      <c r="BF1461" s="2">
        <v>39037</v>
      </c>
      <c r="BG1461" s="3">
        <v>25.2083333333333</v>
      </c>
      <c r="BH1461">
        <v>9</v>
      </c>
      <c r="BI1461">
        <v>6</v>
      </c>
    </row>
    <row r="1462" spans="1:61" x14ac:dyDescent="0.25">
      <c r="A1462" s="2">
        <v>39445</v>
      </c>
      <c r="B1462" s="7">
        <v>666617</v>
      </c>
      <c r="C1462" s="3">
        <v>35.0416666666667</v>
      </c>
      <c r="D1462" s="7">
        <f t="shared" si="197"/>
        <v>1227.9184027777801</v>
      </c>
      <c r="E1462" s="7">
        <f t="shared" si="198"/>
        <v>43028.307364004751</v>
      </c>
      <c r="F1462" s="7">
        <f t="shared" si="199"/>
        <v>1507783.6038803346</v>
      </c>
      <c r="G1462" s="11">
        <v>784818</v>
      </c>
      <c r="H1462">
        <v>0</v>
      </c>
      <c r="I1462">
        <v>1</v>
      </c>
      <c r="J1462">
        <v>20</v>
      </c>
      <c r="K1462" s="3">
        <v>11.3333333333333</v>
      </c>
      <c r="L1462" s="3">
        <f t="shared" si="200"/>
        <v>397.13888888888812</v>
      </c>
      <c r="M1462" s="5">
        <v>0</v>
      </c>
      <c r="R1462">
        <v>2007</v>
      </c>
      <c r="S1462" s="1" t="s">
        <v>3</v>
      </c>
      <c r="T1462" s="40">
        <f>+'Copy Co'!$B$17</f>
        <v>51399.602684929596</v>
      </c>
      <c r="U1462">
        <f>+'Copy Co'!$B$18*'All Data'!C1462</f>
        <v>1731.4004990176052</v>
      </c>
      <c r="V1462" s="40">
        <f>+D1462*'Copy Co'!$B$19</f>
        <v>515777.37890363979</v>
      </c>
      <c r="W1462" s="40">
        <f>+E1462*'Copy Co'!$B$20</f>
        <v>-332328.17208339379</v>
      </c>
      <c r="X1462" s="40">
        <f>+F1462*'Copy Co'!$B$21</f>
        <v>73105.941433892076</v>
      </c>
      <c r="Y1462" s="40">
        <f>+G1462*'Copy Co'!$B$22</f>
        <v>326627.57885506999</v>
      </c>
      <c r="Z1462" s="40">
        <f>+H1462*'Copy Co'!$B$23</f>
        <v>0</v>
      </c>
      <c r="AA1462" s="40">
        <f>+I1462*'Copy Co'!$B$24</f>
        <v>-10704.382616627605</v>
      </c>
      <c r="AB1462" s="40">
        <f>+J1462*'Copy Co'!$B$25</f>
        <v>6736.441785502403</v>
      </c>
      <c r="AC1462" s="40">
        <f>+K1462*'Copy Co'!$B$26</f>
        <v>3550.2464418405948</v>
      </c>
      <c r="AD1462" s="40">
        <f>+L1462*'Copy Co'!$B$27</f>
        <v>72798.534716514463</v>
      </c>
      <c r="AE1462" s="40">
        <f>+M1462*'Copy Co'!$B$28</f>
        <v>0</v>
      </c>
      <c r="AF1462" s="40">
        <f t="shared" si="201"/>
        <v>708694.570620385</v>
      </c>
      <c r="AG1462" s="25">
        <f t="shared" si="202"/>
        <v>42077.570620384999</v>
      </c>
      <c r="AH1462" s="56">
        <f t="shared" si="203"/>
        <v>39445</v>
      </c>
      <c r="AL1462" s="56"/>
      <c r="BF1462" s="2">
        <v>40926</v>
      </c>
      <c r="BG1462" s="3">
        <v>25.2083333333333</v>
      </c>
      <c r="BH1462">
        <v>17</v>
      </c>
      <c r="BI1462">
        <v>10.2916666666667</v>
      </c>
    </row>
    <row r="1463" spans="1:61" x14ac:dyDescent="0.25">
      <c r="A1463" s="2">
        <v>39446</v>
      </c>
      <c r="B1463" s="7">
        <v>676681</v>
      </c>
      <c r="C1463" s="3">
        <v>35.7916666666667</v>
      </c>
      <c r="D1463" s="7">
        <f t="shared" si="197"/>
        <v>1281.0434027777801</v>
      </c>
      <c r="E1463" s="7">
        <f t="shared" si="198"/>
        <v>45850.678457754759</v>
      </c>
      <c r="F1463" s="7">
        <f t="shared" si="199"/>
        <v>1641072.1998004736</v>
      </c>
      <c r="G1463" s="11">
        <v>666617</v>
      </c>
      <c r="H1463">
        <v>0</v>
      </c>
      <c r="I1463">
        <v>1</v>
      </c>
      <c r="J1463">
        <v>18</v>
      </c>
      <c r="K1463" s="3">
        <v>10.125</v>
      </c>
      <c r="L1463" s="3">
        <f t="shared" si="200"/>
        <v>362.39062500000034</v>
      </c>
      <c r="M1463" s="5">
        <v>0</v>
      </c>
      <c r="R1463">
        <v>2007</v>
      </c>
      <c r="S1463" s="1" t="s">
        <v>4</v>
      </c>
      <c r="T1463" s="40">
        <f>+'Copy Co'!$B$17</f>
        <v>51399.602684929596</v>
      </c>
      <c r="U1463">
        <f>+'Copy Co'!$B$18*'All Data'!C1463</f>
        <v>1768.4578224210734</v>
      </c>
      <c r="V1463" s="40">
        <f>+D1463*'Copy Co'!$B$19</f>
        <v>538092.11349208676</v>
      </c>
      <c r="W1463" s="40">
        <f>+E1463*'Copy Co'!$B$20</f>
        <v>-354126.69226668112</v>
      </c>
      <c r="X1463" s="40">
        <f>+F1463*'Copy Co'!$B$21</f>
        <v>79568.532127985294</v>
      </c>
      <c r="Y1463" s="40">
        <f>+G1463*'Copy Co'!$B$22</f>
        <v>277434.38189953624</v>
      </c>
      <c r="Z1463" s="40">
        <f>+H1463*'Copy Co'!$B$23</f>
        <v>0</v>
      </c>
      <c r="AA1463" s="40">
        <f>+I1463*'Copy Co'!$B$24</f>
        <v>-10704.382616627605</v>
      </c>
      <c r="AB1463" s="40">
        <f>+J1463*'Copy Co'!$B$25</f>
        <v>6062.7976069521628</v>
      </c>
      <c r="AC1463" s="40">
        <f>+K1463*'Copy Co'!$B$26</f>
        <v>3171.7275197325998</v>
      </c>
      <c r="AD1463" s="40">
        <f>+L1463*'Copy Co'!$B$27</f>
        <v>66428.9175225621</v>
      </c>
      <c r="AE1463" s="40">
        <f>+M1463*'Copy Co'!$B$28</f>
        <v>0</v>
      </c>
      <c r="AF1463" s="40">
        <f t="shared" si="201"/>
        <v>659095.45579289703</v>
      </c>
      <c r="AG1463" s="25">
        <f t="shared" si="202"/>
        <v>-17585.544207102968</v>
      </c>
      <c r="AH1463" s="56">
        <f t="shared" si="203"/>
        <v>39446</v>
      </c>
      <c r="AL1463" s="56"/>
      <c r="BF1463" s="2">
        <v>38747</v>
      </c>
      <c r="BG1463" s="3">
        <v>25.1666666666667</v>
      </c>
      <c r="BH1463">
        <v>17</v>
      </c>
      <c r="BI1463">
        <v>9</v>
      </c>
    </row>
    <row r="1464" spans="1:61" x14ac:dyDescent="0.25">
      <c r="A1464" s="2">
        <v>39447</v>
      </c>
      <c r="B1464" s="7">
        <v>755718</v>
      </c>
      <c r="C1464" s="3">
        <v>45.3333333333333</v>
      </c>
      <c r="D1464" s="7">
        <f t="shared" si="197"/>
        <v>2055.1111111111081</v>
      </c>
      <c r="E1464" s="7">
        <f t="shared" si="198"/>
        <v>93165.037037036833</v>
      </c>
      <c r="F1464" s="7">
        <f t="shared" si="199"/>
        <v>4223481.679012333</v>
      </c>
      <c r="G1464" s="11">
        <v>676681</v>
      </c>
      <c r="H1464">
        <v>0</v>
      </c>
      <c r="I1464">
        <v>0</v>
      </c>
      <c r="J1464">
        <v>14</v>
      </c>
      <c r="K1464" s="3">
        <v>7.4583333333333304</v>
      </c>
      <c r="L1464" s="3">
        <f t="shared" si="200"/>
        <v>338.11111111111074</v>
      </c>
      <c r="M1464" s="5">
        <v>0</v>
      </c>
      <c r="R1464">
        <v>2007</v>
      </c>
      <c r="S1464" s="1" t="s">
        <v>5</v>
      </c>
      <c r="T1464" s="40">
        <f>+'Copy Co'!$B$17</f>
        <v>51399.602684929596</v>
      </c>
      <c r="U1464">
        <f>+'Copy Co'!$B$18*'All Data'!C1464</f>
        <v>2239.9093257207505</v>
      </c>
      <c r="V1464" s="40">
        <f>+D1464*'Copy Co'!$B$19</f>
        <v>863233.1104792977</v>
      </c>
      <c r="W1464" s="40">
        <f>+E1464*'Copy Co'!$B$20</f>
        <v>-719558.08530132426</v>
      </c>
      <c r="X1464" s="40">
        <f>+F1464*'Copy Co'!$B$21</f>
        <v>204778.45990524293</v>
      </c>
      <c r="Y1464" s="40">
        <f>+G1464*'Copy Co'!$B$22</f>
        <v>281622.84336907108</v>
      </c>
      <c r="Z1464" s="40">
        <f>+H1464*'Copy Co'!$B$23</f>
        <v>0</v>
      </c>
      <c r="AA1464" s="40">
        <f>+I1464*'Copy Co'!$B$24</f>
        <v>0</v>
      </c>
      <c r="AB1464" s="40">
        <f>+J1464*'Copy Co'!$B$25</f>
        <v>4715.5092498516824</v>
      </c>
      <c r="AC1464" s="40">
        <f>+K1464*'Copy Co'!$B$26</f>
        <v>2336.3754157701032</v>
      </c>
      <c r="AD1464" s="40">
        <f>+L1464*'Copy Co'!$B$27</f>
        <v>61978.300662335794</v>
      </c>
      <c r="AE1464" s="40">
        <f>+M1464*'Copy Co'!$B$28</f>
        <v>0</v>
      </c>
      <c r="AF1464" s="40">
        <f t="shared" si="201"/>
        <v>752746.02579089534</v>
      </c>
      <c r="AG1464" s="25">
        <f t="shared" si="202"/>
        <v>-2971.9742091046646</v>
      </c>
      <c r="AH1464" s="56">
        <f t="shared" si="203"/>
        <v>39447</v>
      </c>
      <c r="AI1464" s="38">
        <f>SUM(AG1434:AG1464)</f>
        <v>220403.44646887761</v>
      </c>
      <c r="AJ1464" s="38"/>
      <c r="AK1464" s="38"/>
      <c r="AL1464" s="56"/>
      <c r="AN1464" s="38"/>
      <c r="AO1464" s="38"/>
      <c r="AP1464" s="38"/>
      <c r="AQ1464" s="38"/>
      <c r="AR1464" s="38"/>
      <c r="AS1464" s="38"/>
      <c r="AT1464" s="38"/>
      <c r="AU1464" s="38"/>
      <c r="AV1464" s="38"/>
      <c r="AW1464" s="38"/>
      <c r="AX1464" s="38"/>
      <c r="AY1464" s="38"/>
      <c r="AZ1464" s="38"/>
      <c r="BA1464" s="38"/>
      <c r="BB1464" s="38"/>
      <c r="BC1464" s="38"/>
      <c r="BD1464" s="38"/>
      <c r="BE1464" s="38"/>
      <c r="BF1464" s="2">
        <v>39376</v>
      </c>
      <c r="BG1464" s="3">
        <v>25.1666666666667</v>
      </c>
      <c r="BH1464">
        <v>13</v>
      </c>
      <c r="BI1464">
        <v>8.0833333333333304</v>
      </c>
    </row>
    <row r="1465" spans="1:61" x14ac:dyDescent="0.25">
      <c r="A1465" s="2">
        <v>39448</v>
      </c>
      <c r="B1465" s="7">
        <v>799886</v>
      </c>
      <c r="C1465" s="3">
        <v>50.2916666666667</v>
      </c>
      <c r="D1465" s="7">
        <f t="shared" si="197"/>
        <v>2529.2517361111145</v>
      </c>
      <c r="E1465" s="7">
        <f t="shared" si="198"/>
        <v>127200.28522858821</v>
      </c>
      <c r="F1465" s="7">
        <f t="shared" si="199"/>
        <v>6397114.3446210865</v>
      </c>
      <c r="G1465" s="11">
        <v>755718</v>
      </c>
      <c r="H1465">
        <v>0</v>
      </c>
      <c r="I1465">
        <v>0</v>
      </c>
      <c r="J1465">
        <v>9</v>
      </c>
      <c r="K1465" s="3">
        <v>3.2916666666666701</v>
      </c>
      <c r="L1465" s="3">
        <f t="shared" si="200"/>
        <v>165.54340277777806</v>
      </c>
      <c r="M1465" s="5">
        <v>1</v>
      </c>
      <c r="N1465" s="30">
        <v>2008</v>
      </c>
      <c r="O1465" s="30">
        <v>1</v>
      </c>
      <c r="P1465" s="33">
        <v>871600</v>
      </c>
      <c r="R1465">
        <v>2008</v>
      </c>
      <c r="S1465" s="1" t="s">
        <v>6</v>
      </c>
      <c r="T1465" s="40">
        <f>+'Copy Co'!$B$17</f>
        <v>51399.602684929596</v>
      </c>
      <c r="U1465">
        <f>+'Copy Co'!$B$18*'All Data'!C1465</f>
        <v>2484.8994082214613</v>
      </c>
      <c r="V1465" s="40">
        <f>+D1465*'Copy Co'!$B$19</f>
        <v>1062392.1166811895</v>
      </c>
      <c r="W1465" s="40">
        <f>+E1465*'Copy Co'!$B$20</f>
        <v>-982428.56547654478</v>
      </c>
      <c r="X1465" s="40">
        <f>+F1465*'Copy Co'!$B$21</f>
        <v>310168.55828662828</v>
      </c>
      <c r="Y1465" s="40">
        <f>+G1465*'Copy Co'!$B$22</f>
        <v>314516.6658221343</v>
      </c>
      <c r="Z1465" s="40">
        <f>+H1465*'Copy Co'!$B$23</f>
        <v>0</v>
      </c>
      <c r="AA1465" s="40">
        <f>+I1465*'Copy Co'!$B$24</f>
        <v>0</v>
      </c>
      <c r="AB1465" s="40">
        <f>+J1465*'Copy Co'!$B$25</f>
        <v>3031.3988034760814</v>
      </c>
      <c r="AC1465" s="40">
        <f>+K1465*'Copy Co'!$B$26</f>
        <v>1031.1377533287064</v>
      </c>
      <c r="AD1465" s="40">
        <f>+L1465*'Copy Co'!$B$27</f>
        <v>30345.346404944346</v>
      </c>
      <c r="AE1465" s="40">
        <f>+M1465*'Copy Co'!$B$28</f>
        <v>-11178.22154195282</v>
      </c>
      <c r="AF1465" s="40">
        <f t="shared" si="201"/>
        <v>781762.93882635457</v>
      </c>
      <c r="AG1465" s="25">
        <f t="shared" si="202"/>
        <v>-18123.06117364543</v>
      </c>
      <c r="AH1465" s="56">
        <f t="shared" si="203"/>
        <v>39448</v>
      </c>
      <c r="AL1465" s="56"/>
      <c r="BF1465" s="2">
        <v>39794</v>
      </c>
      <c r="BG1465" s="3">
        <v>25.1666666666667</v>
      </c>
      <c r="BH1465">
        <v>26</v>
      </c>
      <c r="BI1465">
        <v>9.5</v>
      </c>
    </row>
    <row r="1466" spans="1:61" x14ac:dyDescent="0.25">
      <c r="A1466" s="2">
        <v>39449</v>
      </c>
      <c r="B1466" s="7">
        <v>779224</v>
      </c>
      <c r="C1466" s="3">
        <v>50.0416666666667</v>
      </c>
      <c r="D1466" s="7">
        <f t="shared" si="197"/>
        <v>2504.168402777781</v>
      </c>
      <c r="E1466" s="7">
        <f t="shared" si="198"/>
        <v>125312.76048900487</v>
      </c>
      <c r="F1466" s="7">
        <f t="shared" si="199"/>
        <v>6270859.3894706229</v>
      </c>
      <c r="G1466" s="11">
        <v>799886</v>
      </c>
      <c r="H1466">
        <v>0</v>
      </c>
      <c r="I1466">
        <v>0</v>
      </c>
      <c r="J1466">
        <v>7</v>
      </c>
      <c r="K1466" s="3">
        <v>2.3333333333333299</v>
      </c>
      <c r="L1466" s="3">
        <f t="shared" si="200"/>
        <v>116.7638888888888</v>
      </c>
      <c r="M1466" s="5">
        <v>0</v>
      </c>
      <c r="R1466">
        <v>2008</v>
      </c>
      <c r="S1466" s="1" t="s">
        <v>7</v>
      </c>
      <c r="T1466" s="40">
        <f>+'Copy Co'!$B$17</f>
        <v>51399.602684929596</v>
      </c>
      <c r="U1466">
        <f>+'Copy Co'!$B$18*'All Data'!C1466</f>
        <v>2472.5469670869716</v>
      </c>
      <c r="V1466" s="40">
        <f>+D1466*'Copy Co'!$B$19</f>
        <v>1051856.0616049187</v>
      </c>
      <c r="W1466" s="40">
        <f>+E1466*'Copy Co'!$B$20</f>
        <v>-967850.31025582785</v>
      </c>
      <c r="X1466" s="40">
        <f>+F1466*'Copy Co'!$B$21</f>
        <v>304046.99857924407</v>
      </c>
      <c r="Y1466" s="40">
        <f>+G1466*'Copy Co'!$B$22</f>
        <v>332898.61794717569</v>
      </c>
      <c r="Z1466" s="40">
        <f>+H1466*'Copy Co'!$B$23</f>
        <v>0</v>
      </c>
      <c r="AA1466" s="40">
        <f>+I1466*'Copy Co'!$B$24</f>
        <v>0</v>
      </c>
      <c r="AB1466" s="40">
        <f>+J1466*'Copy Co'!$B$25</f>
        <v>2357.7546249258412</v>
      </c>
      <c r="AC1466" s="40">
        <f>+K1466*'Copy Co'!$B$26</f>
        <v>730.93309096718235</v>
      </c>
      <c r="AD1466" s="40">
        <f>+L1466*'Copy Co'!$B$27</f>
        <v>21403.695927877801</v>
      </c>
      <c r="AE1466" s="40">
        <f>+M1466*'Copy Co'!$B$28</f>
        <v>0</v>
      </c>
      <c r="AF1466" s="40">
        <f t="shared" si="201"/>
        <v>799315.90117129788</v>
      </c>
      <c r="AG1466" s="25">
        <f t="shared" si="202"/>
        <v>20091.901171297883</v>
      </c>
      <c r="AH1466" s="56">
        <f t="shared" si="203"/>
        <v>39449</v>
      </c>
      <c r="AL1466" s="56"/>
      <c r="BF1466" s="2">
        <v>40948</v>
      </c>
      <c r="BG1466" s="3">
        <v>25.1666666666667</v>
      </c>
      <c r="BH1466">
        <v>7</v>
      </c>
      <c r="BI1466">
        <v>2.7916666666666701</v>
      </c>
    </row>
    <row r="1467" spans="1:61" x14ac:dyDescent="0.25">
      <c r="A1467" s="2">
        <v>39450</v>
      </c>
      <c r="B1467" s="7">
        <v>673408</v>
      </c>
      <c r="C1467" s="3">
        <v>40.5833333333333</v>
      </c>
      <c r="D1467" s="7">
        <f t="shared" si="197"/>
        <v>1647.0069444444418</v>
      </c>
      <c r="E1467" s="7">
        <f t="shared" si="198"/>
        <v>66841.031828703548</v>
      </c>
      <c r="F1467" s="7">
        <f t="shared" si="199"/>
        <v>2712631.8750482169</v>
      </c>
      <c r="G1467" s="11">
        <v>779224</v>
      </c>
      <c r="H1467">
        <v>0</v>
      </c>
      <c r="I1467">
        <v>0</v>
      </c>
      <c r="J1467">
        <v>13</v>
      </c>
      <c r="K1467" s="3">
        <v>5.25</v>
      </c>
      <c r="L1467" s="3">
        <f t="shared" si="200"/>
        <v>213.06249999999983</v>
      </c>
      <c r="M1467" s="5">
        <v>0</v>
      </c>
      <c r="R1467">
        <v>2008</v>
      </c>
      <c r="S1467" s="1" t="s">
        <v>1</v>
      </c>
      <c r="T1467" s="40">
        <f>+'Copy Co'!$B$17</f>
        <v>51399.602684929596</v>
      </c>
      <c r="U1467">
        <f>+'Copy Co'!$B$18*'All Data'!C1467</f>
        <v>2005.2129441654513</v>
      </c>
      <c r="V1467" s="40">
        <f>+D1467*'Copy Co'!$B$19</f>
        <v>691812.19445847929</v>
      </c>
      <c r="W1467" s="40">
        <f>+E1467*'Copy Co'!$B$20</f>
        <v>-516245.21829049144</v>
      </c>
      <c r="X1467" s="40">
        <f>+F1467*'Copy Co'!$B$21</f>
        <v>131523.85161811498</v>
      </c>
      <c r="Y1467" s="40">
        <f>+G1467*'Copy Co'!$B$22</f>
        <v>324299.45351121289</v>
      </c>
      <c r="Z1467" s="40">
        <f>+H1467*'Copy Co'!$B$23</f>
        <v>0</v>
      </c>
      <c r="AA1467" s="40">
        <f>+I1467*'Copy Co'!$B$24</f>
        <v>0</v>
      </c>
      <c r="AB1467" s="40">
        <f>+J1467*'Copy Co'!$B$25</f>
        <v>4378.6871605765618</v>
      </c>
      <c r="AC1467" s="40">
        <f>+K1467*'Copy Co'!$B$26</f>
        <v>1644.5994546761628</v>
      </c>
      <c r="AD1467" s="40">
        <f>+L1467*'Copy Co'!$B$27</f>
        <v>39055.953060736218</v>
      </c>
      <c r="AE1467" s="40">
        <f>+M1467*'Copy Co'!$B$28</f>
        <v>0</v>
      </c>
      <c r="AF1467" s="40">
        <f t="shared" si="201"/>
        <v>729874.33660239971</v>
      </c>
      <c r="AG1467" s="25">
        <f t="shared" si="202"/>
        <v>56466.336602399708</v>
      </c>
      <c r="AH1467" s="56">
        <f t="shared" si="203"/>
        <v>39450</v>
      </c>
      <c r="AL1467" s="56"/>
      <c r="BF1467" s="2">
        <v>39501</v>
      </c>
      <c r="BG1467" s="3">
        <v>25.125</v>
      </c>
      <c r="BH1467">
        <v>29</v>
      </c>
      <c r="BI1467">
        <v>8.4583333333333304</v>
      </c>
    </row>
    <row r="1468" spans="1:61" x14ac:dyDescent="0.25">
      <c r="A1468" s="2">
        <v>39451</v>
      </c>
      <c r="B1468" s="7">
        <v>484215</v>
      </c>
      <c r="C1468" s="3">
        <v>18.9583333333333</v>
      </c>
      <c r="D1468" s="7">
        <f t="shared" si="197"/>
        <v>359.41840277777652</v>
      </c>
      <c r="E1468" s="7">
        <f t="shared" si="198"/>
        <v>6813.973885995335</v>
      </c>
      <c r="F1468" s="7">
        <f t="shared" si="199"/>
        <v>129181.588255328</v>
      </c>
      <c r="G1468" s="11">
        <v>673408</v>
      </c>
      <c r="H1468">
        <v>1</v>
      </c>
      <c r="I1468">
        <v>0</v>
      </c>
      <c r="J1468">
        <v>32</v>
      </c>
      <c r="K1468" s="3">
        <v>20.2083333333333</v>
      </c>
      <c r="L1468" s="3">
        <f t="shared" si="200"/>
        <v>383.11631944444315</v>
      </c>
      <c r="M1468" s="5">
        <v>0</v>
      </c>
      <c r="R1468">
        <v>2008</v>
      </c>
      <c r="S1468" s="1" t="s">
        <v>2</v>
      </c>
      <c r="T1468" s="40">
        <f>+'Copy Co'!$B$17</f>
        <v>51399.602684929596</v>
      </c>
      <c r="U1468">
        <f>+'Copy Co'!$B$18*'All Data'!C1468</f>
        <v>936.72678603211443</v>
      </c>
      <c r="V1468" s="40">
        <f>+D1468*'Copy Co'!$B$19</f>
        <v>150970.84732592202</v>
      </c>
      <c r="W1468" s="40">
        <f>+E1468*'Copy Co'!$B$20</f>
        <v>-52627.575307578838</v>
      </c>
      <c r="X1468" s="40">
        <f>+F1468*'Copy Co'!$B$21</f>
        <v>6263.4595581400736</v>
      </c>
      <c r="Y1468" s="40">
        <f>+G1468*'Copy Co'!$B$22</f>
        <v>280260.67778979964</v>
      </c>
      <c r="Z1468" s="40">
        <f>+H1468*'Copy Co'!$B$23</f>
        <v>-10610.780657764437</v>
      </c>
      <c r="AA1468" s="40">
        <f>+I1468*'Copy Co'!$B$24</f>
        <v>0</v>
      </c>
      <c r="AB1468" s="40">
        <f>+J1468*'Copy Co'!$B$25</f>
        <v>10778.306856803845</v>
      </c>
      <c r="AC1468" s="40">
        <f>+K1468*'Copy Co'!$B$26</f>
        <v>6330.4026628407746</v>
      </c>
      <c r="AD1468" s="40">
        <f>+L1468*'Copy Co'!$B$27</f>
        <v>70228.092644290795</v>
      </c>
      <c r="AE1468" s="40">
        <f>+M1468*'Copy Co'!$B$28</f>
        <v>0</v>
      </c>
      <c r="AF1468" s="40">
        <f t="shared" si="201"/>
        <v>513929.76034341555</v>
      </c>
      <c r="AG1468" s="25">
        <f t="shared" si="202"/>
        <v>29714.760343415546</v>
      </c>
      <c r="AH1468" s="56">
        <f t="shared" si="203"/>
        <v>39451</v>
      </c>
      <c r="AL1468" s="56"/>
      <c r="BF1468" s="2">
        <v>40238</v>
      </c>
      <c r="BG1468" s="3">
        <v>25.125</v>
      </c>
      <c r="BH1468">
        <v>9</v>
      </c>
      <c r="BI1468">
        <v>4.3333333333333304</v>
      </c>
    </row>
    <row r="1469" spans="1:61" x14ac:dyDescent="0.25">
      <c r="A1469" s="2">
        <v>39452</v>
      </c>
      <c r="B1469" s="7">
        <v>567925</v>
      </c>
      <c r="C1469" s="3">
        <v>31.5</v>
      </c>
      <c r="D1469" s="7">
        <f t="shared" si="197"/>
        <v>992.25</v>
      </c>
      <c r="E1469" s="7">
        <f t="shared" si="198"/>
        <v>31255.875</v>
      </c>
      <c r="F1469" s="7">
        <f t="shared" si="199"/>
        <v>984560.0625</v>
      </c>
      <c r="G1469" s="11">
        <v>484215</v>
      </c>
      <c r="H1469">
        <v>0</v>
      </c>
      <c r="I1469">
        <v>1</v>
      </c>
      <c r="J1469">
        <v>17</v>
      </c>
      <c r="K1469" s="3">
        <v>9.5833333333333304</v>
      </c>
      <c r="L1469" s="3">
        <f t="shared" si="200"/>
        <v>301.87499999999989</v>
      </c>
      <c r="M1469" s="5">
        <v>0</v>
      </c>
      <c r="R1469">
        <v>2008</v>
      </c>
      <c r="S1469" s="1" t="s">
        <v>3</v>
      </c>
      <c r="T1469" s="40">
        <f>+'Copy Co'!$B$17</f>
        <v>51399.602684929596</v>
      </c>
      <c r="U1469">
        <f>+'Copy Co'!$B$18*'All Data'!C1469</f>
        <v>1556.4075829456697</v>
      </c>
      <c r="V1469" s="40">
        <f>+D1469*'Copy Co'!$B$19</f>
        <v>416786.7368543339</v>
      </c>
      <c r="W1469" s="40">
        <f>+E1469*'Copy Co'!$B$20</f>
        <v>-241404.0533304</v>
      </c>
      <c r="X1469" s="40">
        <f>+F1469*'Copy Co'!$B$21</f>
        <v>47737.082484541061</v>
      </c>
      <c r="Y1469" s="40">
        <f>+G1469*'Copy Co'!$B$22</f>
        <v>201521.84722484412</v>
      </c>
      <c r="Z1469" s="40">
        <f>+H1469*'Copy Co'!$B$23</f>
        <v>0</v>
      </c>
      <c r="AA1469" s="40">
        <f>+I1469*'Copy Co'!$B$24</f>
        <v>-10704.382616627605</v>
      </c>
      <c r="AB1469" s="40">
        <f>+J1469*'Copy Co'!$B$25</f>
        <v>5725.9755176770432</v>
      </c>
      <c r="AC1469" s="40">
        <f>+K1469*'Copy Co'!$B$26</f>
        <v>3002.046623615217</v>
      </c>
      <c r="AD1469" s="40">
        <f>+L1469*'Copy Co'!$B$27</f>
        <v>55335.949921782347</v>
      </c>
      <c r="AE1469" s="40">
        <f>+M1469*'Copy Co'!$B$28</f>
        <v>0</v>
      </c>
      <c r="AF1469" s="40">
        <f t="shared" si="201"/>
        <v>530957.21294764138</v>
      </c>
      <c r="AG1469" s="25">
        <f t="shared" si="202"/>
        <v>-36967.787052358617</v>
      </c>
      <c r="AH1469" s="56">
        <f t="shared" si="203"/>
        <v>39452</v>
      </c>
      <c r="AL1469" s="56"/>
      <c r="BF1469" s="2">
        <v>40270</v>
      </c>
      <c r="BG1469" s="3">
        <v>25.125</v>
      </c>
      <c r="BH1469">
        <v>26</v>
      </c>
      <c r="BI1469">
        <v>13.6666666666667</v>
      </c>
    </row>
    <row r="1470" spans="1:61" x14ac:dyDescent="0.25">
      <c r="A1470" s="2">
        <v>39453</v>
      </c>
      <c r="B1470" s="7">
        <v>641749</v>
      </c>
      <c r="C1470" s="3">
        <v>37.4583333333333</v>
      </c>
      <c r="D1470" s="7">
        <f t="shared" si="197"/>
        <v>1403.1267361111086</v>
      </c>
      <c r="E1470" s="7">
        <f t="shared" si="198"/>
        <v>52558.788990161898</v>
      </c>
      <c r="F1470" s="7">
        <f t="shared" si="199"/>
        <v>1968764.6375898125</v>
      </c>
      <c r="G1470" s="11">
        <v>567925</v>
      </c>
      <c r="H1470">
        <v>0</v>
      </c>
      <c r="I1470">
        <v>1</v>
      </c>
      <c r="J1470">
        <v>21</v>
      </c>
      <c r="K1470" s="3">
        <v>7.1666666666666696</v>
      </c>
      <c r="L1470" s="3">
        <f t="shared" si="200"/>
        <v>268.45138888888874</v>
      </c>
      <c r="M1470" s="5">
        <v>0</v>
      </c>
      <c r="R1470">
        <v>2008</v>
      </c>
      <c r="S1470" s="1" t="s">
        <v>4</v>
      </c>
      <c r="T1470" s="40">
        <f>+'Copy Co'!$B$17</f>
        <v>51399.602684929596</v>
      </c>
      <c r="U1470">
        <f>+'Copy Co'!$B$18*'All Data'!C1470</f>
        <v>1850.8074299843331</v>
      </c>
      <c r="V1470" s="40">
        <f>+D1470*'Copy Co'!$B$19</f>
        <v>589372.24866396678</v>
      </c>
      <c r="W1470" s="40">
        <f>+E1470*'Copy Co'!$B$20</f>
        <v>-405936.63432434009</v>
      </c>
      <c r="X1470" s="40">
        <f>+F1470*'Copy Co'!$B$21</f>
        <v>95456.928913641037</v>
      </c>
      <c r="Y1470" s="40">
        <f>+G1470*'Copy Co'!$B$22</f>
        <v>236360.49086701075</v>
      </c>
      <c r="Z1470" s="40">
        <f>+H1470*'Copy Co'!$B$23</f>
        <v>0</v>
      </c>
      <c r="AA1470" s="40">
        <f>+I1470*'Copy Co'!$B$24</f>
        <v>-10704.382616627605</v>
      </c>
      <c r="AB1470" s="40">
        <f>+J1470*'Copy Co'!$B$25</f>
        <v>7073.2638747775236</v>
      </c>
      <c r="AC1470" s="40">
        <f>+K1470*'Copy Co'!$B$26</f>
        <v>2245.008779399207</v>
      </c>
      <c r="AD1470" s="40">
        <f>+L1470*'Copy Co'!$B$27</f>
        <v>49209.15150969266</v>
      </c>
      <c r="AE1470" s="40">
        <f>+M1470*'Copy Co'!$B$28</f>
        <v>0</v>
      </c>
      <c r="AF1470" s="40">
        <f t="shared" si="201"/>
        <v>616326.48578243412</v>
      </c>
      <c r="AG1470" s="25">
        <f t="shared" si="202"/>
        <v>-25422.514217565884</v>
      </c>
      <c r="AH1470" s="56">
        <f t="shared" si="203"/>
        <v>39453</v>
      </c>
      <c r="AL1470" s="56"/>
      <c r="BF1470" s="2">
        <v>41228</v>
      </c>
      <c r="BG1470" s="3">
        <v>25.125</v>
      </c>
      <c r="BH1470">
        <v>7</v>
      </c>
      <c r="BI1470">
        <v>2.8333333333333299</v>
      </c>
    </row>
    <row r="1471" spans="1:61" x14ac:dyDescent="0.25">
      <c r="A1471" s="2">
        <v>39454</v>
      </c>
      <c r="B1471" s="7">
        <v>696996</v>
      </c>
      <c r="C1471" s="3">
        <v>41.0833333333333</v>
      </c>
      <c r="D1471" s="7">
        <f t="shared" si="197"/>
        <v>1687.8402777777751</v>
      </c>
      <c r="E1471" s="7">
        <f t="shared" si="198"/>
        <v>69342.104745370205</v>
      </c>
      <c r="F1471" s="7">
        <f t="shared" si="199"/>
        <v>2848804.8032889571</v>
      </c>
      <c r="G1471" s="11">
        <v>641749</v>
      </c>
      <c r="H1471">
        <v>0</v>
      </c>
      <c r="I1471">
        <v>0</v>
      </c>
      <c r="J1471">
        <v>10</v>
      </c>
      <c r="K1471" s="3">
        <v>5.3333333333333304</v>
      </c>
      <c r="L1471" s="3">
        <f t="shared" si="200"/>
        <v>219.1111111111108</v>
      </c>
      <c r="M1471" s="5">
        <v>0</v>
      </c>
      <c r="R1471">
        <v>2008</v>
      </c>
      <c r="S1471" s="1" t="s">
        <v>5</v>
      </c>
      <c r="T1471" s="40">
        <f>+'Copy Co'!$B$17</f>
        <v>51399.602684929596</v>
      </c>
      <c r="U1471">
        <f>+'Copy Co'!$B$18*'All Data'!C1471</f>
        <v>2029.91782643443</v>
      </c>
      <c r="V1471" s="40">
        <f>+D1471*'Copy Co'!$B$19</f>
        <v>708963.91202450125</v>
      </c>
      <c r="W1471" s="40">
        <f>+E1471*'Copy Co'!$B$20</f>
        <v>-535562.19917034893</v>
      </c>
      <c r="X1471" s="40">
        <f>+F1471*'Copy Co'!$B$21</f>
        <v>138126.29117988597</v>
      </c>
      <c r="Y1471" s="40">
        <f>+G1471*'Copy Co'!$B$22</f>
        <v>267084.7535386068</v>
      </c>
      <c r="Z1471" s="40">
        <f>+H1471*'Copy Co'!$B$23</f>
        <v>0</v>
      </c>
      <c r="AA1471" s="40">
        <f>+I1471*'Copy Co'!$B$24</f>
        <v>0</v>
      </c>
      <c r="AB1471" s="40">
        <f>+J1471*'Copy Co'!$B$25</f>
        <v>3368.2208927512015</v>
      </c>
      <c r="AC1471" s="40">
        <f>+K1471*'Copy Co'!$B$26</f>
        <v>1670.7042079249898</v>
      </c>
      <c r="AD1471" s="40">
        <f>+L1471*'Copy Co'!$B$27</f>
        <v>40164.708809111457</v>
      </c>
      <c r="AE1471" s="40">
        <f>+M1471*'Copy Co'!$B$28</f>
        <v>0</v>
      </c>
      <c r="AF1471" s="40">
        <f t="shared" si="201"/>
        <v>677245.91199379682</v>
      </c>
      <c r="AG1471" s="25">
        <f t="shared" si="202"/>
        <v>-19750.088006203179</v>
      </c>
      <c r="AH1471" s="56">
        <f t="shared" si="203"/>
        <v>39454</v>
      </c>
      <c r="AL1471" s="56"/>
      <c r="BF1471" s="2">
        <v>38305</v>
      </c>
      <c r="BG1471" s="3">
        <v>25.0833333333333</v>
      </c>
      <c r="BH1471">
        <v>9</v>
      </c>
      <c r="BI1471">
        <v>4.125</v>
      </c>
    </row>
    <row r="1472" spans="1:61" x14ac:dyDescent="0.25">
      <c r="A1472" s="2">
        <v>39455</v>
      </c>
      <c r="B1472" s="7">
        <v>687655</v>
      </c>
      <c r="C1472" s="3">
        <v>31.6666666666667</v>
      </c>
      <c r="D1472" s="7">
        <f t="shared" si="197"/>
        <v>1002.7777777777799</v>
      </c>
      <c r="E1472" s="7">
        <f t="shared" si="198"/>
        <v>31754.62962962973</v>
      </c>
      <c r="F1472" s="7">
        <f t="shared" si="199"/>
        <v>1005563.2716049425</v>
      </c>
      <c r="G1472" s="11">
        <v>696996</v>
      </c>
      <c r="H1472">
        <v>0</v>
      </c>
      <c r="I1472">
        <v>0</v>
      </c>
      <c r="J1472">
        <v>25</v>
      </c>
      <c r="K1472" s="3">
        <v>16.5416666666667</v>
      </c>
      <c r="L1472" s="3">
        <f t="shared" si="200"/>
        <v>523.81944444444605</v>
      </c>
      <c r="M1472" s="5">
        <v>0</v>
      </c>
      <c r="R1472">
        <v>2008</v>
      </c>
      <c r="S1472" s="1" t="s">
        <v>6</v>
      </c>
      <c r="T1472" s="40">
        <f>+'Copy Co'!$B$17</f>
        <v>51399.602684929596</v>
      </c>
      <c r="U1472">
        <f>+'Copy Co'!$B$18*'All Data'!C1472</f>
        <v>1564.6425437019977</v>
      </c>
      <c r="V1472" s="40">
        <f>+D1472*'Copy Co'!$B$19</f>
        <v>421208.84634924791</v>
      </c>
      <c r="W1472" s="40">
        <f>+E1472*'Copy Co'!$B$20</f>
        <v>-245256.17358650925</v>
      </c>
      <c r="X1472" s="40">
        <f>+F1472*'Copy Co'!$B$21</f>
        <v>48755.437751701516</v>
      </c>
      <c r="Y1472" s="40">
        <f>+G1472*'Copy Co'!$B$22</f>
        <v>290077.59245031123</v>
      </c>
      <c r="Z1472" s="40">
        <f>+H1472*'Copy Co'!$B$23</f>
        <v>0</v>
      </c>
      <c r="AA1472" s="40">
        <f>+I1472*'Copy Co'!$B$24</f>
        <v>0</v>
      </c>
      <c r="AB1472" s="40">
        <f>+J1472*'Copy Co'!$B$25</f>
        <v>8420.552231878004</v>
      </c>
      <c r="AC1472" s="40">
        <f>+K1472*'Copy Co'!$B$26</f>
        <v>5181.7935198923642</v>
      </c>
      <c r="AD1472" s="40">
        <f>+L1472*'Copy Co'!$B$27</f>
        <v>96020.029965494759</v>
      </c>
      <c r="AE1472" s="40">
        <f>+M1472*'Copy Co'!$B$28</f>
        <v>0</v>
      </c>
      <c r="AF1472" s="40">
        <f t="shared" si="201"/>
        <v>677372.32391064812</v>
      </c>
      <c r="AG1472" s="25">
        <f t="shared" si="202"/>
        <v>-10282.67608935188</v>
      </c>
      <c r="AH1472" s="56">
        <f t="shared" si="203"/>
        <v>39455</v>
      </c>
      <c r="AL1472" s="56"/>
      <c r="BF1472" s="2">
        <v>39545</v>
      </c>
      <c r="BG1472" s="3">
        <v>25.0833333333333</v>
      </c>
      <c r="BH1472">
        <v>16</v>
      </c>
      <c r="BI1472">
        <v>8.5833333333333304</v>
      </c>
    </row>
    <row r="1473" spans="1:61" x14ac:dyDescent="0.25">
      <c r="A1473" s="2">
        <v>39456</v>
      </c>
      <c r="B1473" s="7">
        <v>664282</v>
      </c>
      <c r="C1473" s="3">
        <v>36.7083333333333</v>
      </c>
      <c r="D1473" s="7">
        <f t="shared" si="197"/>
        <v>1347.5017361111086</v>
      </c>
      <c r="E1473" s="7">
        <f t="shared" si="198"/>
        <v>49464.542896411898</v>
      </c>
      <c r="F1473" s="7">
        <f t="shared" si="199"/>
        <v>1815760.9288224517</v>
      </c>
      <c r="G1473" s="11">
        <v>687655</v>
      </c>
      <c r="H1473">
        <v>0</v>
      </c>
      <c r="I1473">
        <v>0</v>
      </c>
      <c r="J1473">
        <v>15</v>
      </c>
      <c r="K1473" s="3">
        <v>7.1666666666666696</v>
      </c>
      <c r="L1473" s="3">
        <f t="shared" si="200"/>
        <v>263.07638888888874</v>
      </c>
      <c r="M1473" s="5">
        <v>0</v>
      </c>
      <c r="R1473">
        <v>2008</v>
      </c>
      <c r="S1473" s="1" t="s">
        <v>7</v>
      </c>
      <c r="T1473" s="40">
        <f>+'Copy Co'!$B$17</f>
        <v>51399.602684929596</v>
      </c>
      <c r="U1473">
        <f>+'Copy Co'!$B$18*'All Data'!C1473</f>
        <v>1813.7501065808649</v>
      </c>
      <c r="V1473" s="40">
        <f>+D1473*'Copy Co'!$B$19</f>
        <v>566007.40891841636</v>
      </c>
      <c r="W1473" s="40">
        <f>+E1473*'Copy Co'!$B$20</f>
        <v>-382038.29364333191</v>
      </c>
      <c r="X1473" s="40">
        <f>+F1473*'Copy Co'!$B$21</f>
        <v>88038.437199360065</v>
      </c>
      <c r="Y1473" s="40">
        <f>+G1473*'Copy Co'!$B$22</f>
        <v>286190.03098499676</v>
      </c>
      <c r="Z1473" s="40">
        <f>+H1473*'Copy Co'!$B$23</f>
        <v>0</v>
      </c>
      <c r="AA1473" s="40">
        <f>+I1473*'Copy Co'!$B$24</f>
        <v>0</v>
      </c>
      <c r="AB1473" s="40">
        <f>+J1473*'Copy Co'!$B$25</f>
        <v>5052.331339126802</v>
      </c>
      <c r="AC1473" s="40">
        <f>+K1473*'Copy Co'!$B$26</f>
        <v>2245.008779399207</v>
      </c>
      <c r="AD1473" s="40">
        <f>+L1473*'Copy Co'!$B$27</f>
        <v>48223.873726406266</v>
      </c>
      <c r="AE1473" s="40">
        <f>+M1473*'Copy Co'!$B$28</f>
        <v>0</v>
      </c>
      <c r="AF1473" s="40">
        <f t="shared" si="201"/>
        <v>666932.15009588411</v>
      </c>
      <c r="AG1473" s="25">
        <f t="shared" si="202"/>
        <v>2650.1500958841061</v>
      </c>
      <c r="AH1473" s="56">
        <f t="shared" si="203"/>
        <v>39456</v>
      </c>
      <c r="AL1473" s="56"/>
      <c r="BF1473" s="2">
        <v>40222</v>
      </c>
      <c r="BG1473" s="3">
        <v>25.0833333333333</v>
      </c>
      <c r="BH1473">
        <v>14</v>
      </c>
      <c r="BI1473">
        <v>4.7083333333333304</v>
      </c>
    </row>
    <row r="1474" spans="1:61" x14ac:dyDescent="0.25">
      <c r="A1474" s="2">
        <v>39457</v>
      </c>
      <c r="B1474" s="7">
        <v>663014</v>
      </c>
      <c r="C1474" s="3">
        <v>34.75</v>
      </c>
      <c r="D1474" s="7">
        <f t="shared" si="197"/>
        <v>1207.5625</v>
      </c>
      <c r="E1474" s="7">
        <f t="shared" si="198"/>
        <v>41962.796875</v>
      </c>
      <c r="F1474" s="7">
        <f t="shared" si="199"/>
        <v>1458207.19140625</v>
      </c>
      <c r="G1474" s="11">
        <v>664282</v>
      </c>
      <c r="H1474">
        <v>0</v>
      </c>
      <c r="I1474">
        <v>0</v>
      </c>
      <c r="J1474">
        <v>21</v>
      </c>
      <c r="K1474" s="3">
        <v>8.5416666666666696</v>
      </c>
      <c r="L1474" s="3">
        <f t="shared" si="200"/>
        <v>296.82291666666674</v>
      </c>
      <c r="M1474" s="5">
        <v>0</v>
      </c>
      <c r="R1474">
        <v>2008</v>
      </c>
      <c r="S1474" s="1" t="s">
        <v>1</v>
      </c>
      <c r="T1474" s="40">
        <f>+'Copy Co'!$B$17</f>
        <v>51399.602684929596</v>
      </c>
      <c r="U1474">
        <f>+'Copy Co'!$B$18*'All Data'!C1474</f>
        <v>1716.9893176940325</v>
      </c>
      <c r="V1474" s="40">
        <f>+D1474*'Copy Co'!$B$19</f>
        <v>507227.04350986303</v>
      </c>
      <c r="W1474" s="40">
        <f>+E1474*'Copy Co'!$B$20</f>
        <v>-324098.7255901568</v>
      </c>
      <c r="X1474" s="40">
        <f>+F1474*'Copy Co'!$B$21</f>
        <v>70702.194438961524</v>
      </c>
      <c r="Y1474" s="40">
        <f>+G1474*'Copy Co'!$B$22</f>
        <v>276462.59557885217</v>
      </c>
      <c r="Z1474" s="40">
        <f>+H1474*'Copy Co'!$B$23</f>
        <v>0</v>
      </c>
      <c r="AA1474" s="40">
        <f>+I1474*'Copy Co'!$B$24</f>
        <v>0</v>
      </c>
      <c r="AB1474" s="40">
        <f>+J1474*'Copy Co'!$B$25</f>
        <v>7073.2638747775236</v>
      </c>
      <c r="AC1474" s="40">
        <f>+K1474*'Copy Co'!$B$26</f>
        <v>2675.737208004869</v>
      </c>
      <c r="AD1474" s="40">
        <f>+L1474*'Copy Co'!$B$27</f>
        <v>54409.865183615912</v>
      </c>
      <c r="AE1474" s="40">
        <f>+M1474*'Copy Co'!$B$28</f>
        <v>0</v>
      </c>
      <c r="AF1474" s="40">
        <f t="shared" si="201"/>
        <v>647568.56620654196</v>
      </c>
      <c r="AG1474" s="25">
        <f t="shared" si="202"/>
        <v>-15445.43379345804</v>
      </c>
      <c r="AH1474" s="56">
        <f t="shared" si="203"/>
        <v>39457</v>
      </c>
      <c r="AL1474" s="56"/>
      <c r="BF1474" s="2">
        <v>41372</v>
      </c>
      <c r="BG1474" s="3">
        <v>25.0833333333333</v>
      </c>
      <c r="BH1474">
        <v>30</v>
      </c>
      <c r="BI1474">
        <v>15</v>
      </c>
    </row>
    <row r="1475" spans="1:61" x14ac:dyDescent="0.25">
      <c r="A1475" s="2">
        <v>39458</v>
      </c>
      <c r="B1475" s="7">
        <v>603272</v>
      </c>
      <c r="C1475" s="3">
        <v>32.5833333333333</v>
      </c>
      <c r="D1475" s="7">
        <f t="shared" si="197"/>
        <v>1061.673611111109</v>
      </c>
      <c r="E1475" s="7">
        <f t="shared" si="198"/>
        <v>34592.865162036935</v>
      </c>
      <c r="F1475" s="7">
        <f t="shared" si="199"/>
        <v>1127150.8565297024</v>
      </c>
      <c r="G1475" s="11">
        <v>663014</v>
      </c>
      <c r="H1475">
        <v>1</v>
      </c>
      <c r="I1475">
        <v>0</v>
      </c>
      <c r="J1475">
        <v>9</v>
      </c>
      <c r="K1475" s="3">
        <v>6.5416666666666696</v>
      </c>
      <c r="L1475" s="3">
        <f t="shared" si="200"/>
        <v>213.14930555555543</v>
      </c>
      <c r="M1475" s="5">
        <v>0</v>
      </c>
      <c r="R1475">
        <v>2008</v>
      </c>
      <c r="S1475" s="1" t="s">
        <v>2</v>
      </c>
      <c r="T1475" s="40">
        <f>+'Copy Co'!$B$17</f>
        <v>51399.602684929596</v>
      </c>
      <c r="U1475">
        <f>+'Copy Co'!$B$18*'All Data'!C1475</f>
        <v>1609.934827861789</v>
      </c>
      <c r="V1475" s="40">
        <f>+D1475*'Copy Co'!$B$19</f>
        <v>445947.5736753401</v>
      </c>
      <c r="W1475" s="40">
        <f>+E1475*'Copy Co'!$B$20</f>
        <v>-267177.22240787372</v>
      </c>
      <c r="X1475" s="40">
        <f>+F1475*'Copy Co'!$B$21</f>
        <v>54650.696752875359</v>
      </c>
      <c r="Y1475" s="40">
        <f>+G1475*'Copy Co'!$B$22</f>
        <v>275934.87606937584</v>
      </c>
      <c r="Z1475" s="40">
        <f>+H1475*'Copy Co'!$B$23</f>
        <v>-10610.780657764437</v>
      </c>
      <c r="AA1475" s="40">
        <f>+I1475*'Copy Co'!$B$24</f>
        <v>0</v>
      </c>
      <c r="AB1475" s="40">
        <f>+J1475*'Copy Co'!$B$25</f>
        <v>3031.3988034760814</v>
      </c>
      <c r="AC1475" s="40">
        <f>+K1475*'Copy Co'!$B$26</f>
        <v>2049.2231300329972</v>
      </c>
      <c r="AD1475" s="40">
        <f>+L1475*'Copy Co'!$B$27</f>
        <v>39071.86516963943</v>
      </c>
      <c r="AE1475" s="40">
        <f>+M1475*'Copy Co'!$B$28</f>
        <v>0</v>
      </c>
      <c r="AF1475" s="40">
        <f t="shared" si="201"/>
        <v>595907.16804789321</v>
      </c>
      <c r="AG1475" s="25">
        <f t="shared" si="202"/>
        <v>-7364.8319521067897</v>
      </c>
      <c r="AH1475" s="56">
        <f t="shared" si="203"/>
        <v>39458</v>
      </c>
      <c r="AL1475" s="56"/>
      <c r="BF1475" s="2">
        <v>41668</v>
      </c>
      <c r="BG1475" s="3">
        <v>25.0833333333333</v>
      </c>
      <c r="BH1475">
        <v>38</v>
      </c>
      <c r="BI1475">
        <v>12.1666666666667</v>
      </c>
    </row>
    <row r="1476" spans="1:61" x14ac:dyDescent="0.25">
      <c r="A1476" s="2">
        <v>39459</v>
      </c>
      <c r="B1476" s="7">
        <v>546948</v>
      </c>
      <c r="C1476" s="3">
        <v>32</v>
      </c>
      <c r="D1476" s="7">
        <f t="shared" si="197"/>
        <v>1024</v>
      </c>
      <c r="E1476" s="7">
        <f t="shared" si="198"/>
        <v>32768</v>
      </c>
      <c r="F1476" s="7">
        <f t="shared" si="199"/>
        <v>1048576</v>
      </c>
      <c r="G1476" s="11">
        <v>603272</v>
      </c>
      <c r="H1476">
        <v>0</v>
      </c>
      <c r="I1476">
        <v>1</v>
      </c>
      <c r="J1476">
        <v>9</v>
      </c>
      <c r="K1476" s="3">
        <v>5.2083333333333304</v>
      </c>
      <c r="L1476" s="3">
        <f t="shared" si="200"/>
        <v>166.66666666666657</v>
      </c>
      <c r="M1476" s="5">
        <v>0</v>
      </c>
      <c r="R1476">
        <v>2008</v>
      </c>
      <c r="S1476" s="1" t="s">
        <v>3</v>
      </c>
      <c r="T1476" s="40">
        <f>+'Copy Co'!$B$17</f>
        <v>51399.602684929596</v>
      </c>
      <c r="U1476">
        <f>+'Copy Co'!$B$18*'All Data'!C1476</f>
        <v>1581.1124652146486</v>
      </c>
      <c r="V1476" s="40">
        <f>+D1476*'Copy Co'!$B$19</f>
        <v>430123.07234954688</v>
      </c>
      <c r="W1476" s="40">
        <f>+E1476*'Copy Co'!$B$20</f>
        <v>-253082.91703657462</v>
      </c>
      <c r="X1476" s="40">
        <f>+F1476*'Copy Co'!$B$21</f>
        <v>50840.939938400283</v>
      </c>
      <c r="Y1476" s="40">
        <f>+G1476*'Copy Co'!$B$22</f>
        <v>251071.29646753235</v>
      </c>
      <c r="Z1476" s="40">
        <f>+H1476*'Copy Co'!$B$23</f>
        <v>0</v>
      </c>
      <c r="AA1476" s="40">
        <f>+I1476*'Copy Co'!$B$24</f>
        <v>-10704.382616627605</v>
      </c>
      <c r="AB1476" s="40">
        <f>+J1476*'Copy Co'!$B$25</f>
        <v>3031.3988034760814</v>
      </c>
      <c r="AC1476" s="40">
        <f>+K1476*'Copy Co'!$B$26</f>
        <v>1631.5470780517478</v>
      </c>
      <c r="AD1476" s="40">
        <f>+L1476*'Copy Co'!$B$27</f>
        <v>30551.249094151739</v>
      </c>
      <c r="AE1476" s="40">
        <f>+M1476*'Copy Co'!$B$28</f>
        <v>0</v>
      </c>
      <c r="AF1476" s="40">
        <f t="shared" si="201"/>
        <v>556442.91922810115</v>
      </c>
      <c r="AG1476" s="25">
        <f t="shared" si="202"/>
        <v>9494.9192281011492</v>
      </c>
      <c r="AH1476" s="56">
        <f t="shared" si="203"/>
        <v>39459</v>
      </c>
      <c r="AL1476" s="56"/>
      <c r="BF1476" s="2">
        <v>39528</v>
      </c>
      <c r="BG1476" s="3">
        <v>25.0416666666667</v>
      </c>
      <c r="BH1476">
        <v>13</v>
      </c>
      <c r="BI1476">
        <v>6.7916666666666696</v>
      </c>
    </row>
    <row r="1477" spans="1:61" x14ac:dyDescent="0.25">
      <c r="A1477" s="2">
        <v>39460</v>
      </c>
      <c r="B1477" s="7">
        <v>615610</v>
      </c>
      <c r="C1477" s="3">
        <v>38.625</v>
      </c>
      <c r="D1477" s="7">
        <f t="shared" ref="D1477:D1540" si="204">+C1477^2</f>
        <v>1491.890625</v>
      </c>
      <c r="E1477" s="7">
        <f t="shared" ref="E1477:E1540" si="205">+C1477^3</f>
        <v>57624.275390625</v>
      </c>
      <c r="F1477" s="7">
        <f t="shared" ref="F1477:F1540" si="206">+C1477^4</f>
        <v>2225737.6369628906</v>
      </c>
      <c r="G1477" s="11">
        <v>546948</v>
      </c>
      <c r="H1477">
        <v>0</v>
      </c>
      <c r="I1477">
        <v>1</v>
      </c>
      <c r="J1477">
        <v>7</v>
      </c>
      <c r="K1477" s="3">
        <v>4.375</v>
      </c>
      <c r="L1477" s="3">
        <f t="shared" ref="L1477:L1540" si="207">+C1477*K1477</f>
        <v>168.984375</v>
      </c>
      <c r="M1477" s="5">
        <v>0</v>
      </c>
      <c r="R1477">
        <v>2008</v>
      </c>
      <c r="S1477" s="1" t="s">
        <v>4</v>
      </c>
      <c r="T1477" s="40">
        <f>+'Copy Co'!$B$17</f>
        <v>51399.602684929596</v>
      </c>
      <c r="U1477">
        <f>+'Copy Co'!$B$18*'All Data'!C1477</f>
        <v>1908.4521552786189</v>
      </c>
      <c r="V1477" s="40">
        <f>+D1477*'Copy Co'!$B$19</f>
        <v>626656.81565867749</v>
      </c>
      <c r="W1477" s="40">
        <f>+E1477*'Copy Co'!$B$20</f>
        <v>-445059.8055413292</v>
      </c>
      <c r="X1477" s="40">
        <f>+F1477*'Copy Co'!$B$21</f>
        <v>107916.44432017069</v>
      </c>
      <c r="Y1477" s="40">
        <f>+G1477*'Copy Co'!$B$22</f>
        <v>227630.22891883575</v>
      </c>
      <c r="Z1477" s="40">
        <f>+H1477*'Copy Co'!$B$23</f>
        <v>0</v>
      </c>
      <c r="AA1477" s="40">
        <f>+I1477*'Copy Co'!$B$24</f>
        <v>-10704.382616627605</v>
      </c>
      <c r="AB1477" s="40">
        <f>+J1477*'Copy Co'!$B$25</f>
        <v>2357.7546249258412</v>
      </c>
      <c r="AC1477" s="40">
        <f>+K1477*'Copy Co'!$B$26</f>
        <v>1370.4995455634689</v>
      </c>
      <c r="AD1477" s="40">
        <f>+L1477*'Copy Co'!$B$27</f>
        <v>30976.102401867305</v>
      </c>
      <c r="AE1477" s="40">
        <f>+M1477*'Copy Co'!$B$28</f>
        <v>0</v>
      </c>
      <c r="AF1477" s="40">
        <f t="shared" ref="AF1477:AF1540" si="208">SUM(T1477:AE1477)</f>
        <v>594451.7121522919</v>
      </c>
      <c r="AG1477" s="25">
        <f t="shared" ref="AG1477:AG1540" si="209">+AF1477-B1477</f>
        <v>-21158.287847708096</v>
      </c>
      <c r="AH1477" s="56">
        <f t="shared" ref="AH1477:AH1540" si="210">+A1477</f>
        <v>39460</v>
      </c>
      <c r="AL1477" s="56"/>
      <c r="BF1477" s="2">
        <v>41260</v>
      </c>
      <c r="BG1477" s="3">
        <v>25.0416666666667</v>
      </c>
      <c r="BH1477">
        <v>28</v>
      </c>
      <c r="BI1477">
        <v>13.8333333333333</v>
      </c>
    </row>
    <row r="1478" spans="1:61" x14ac:dyDescent="0.25">
      <c r="A1478" s="2">
        <v>39461</v>
      </c>
      <c r="B1478" s="7">
        <v>658528</v>
      </c>
      <c r="C1478" s="3">
        <v>40.5833333333333</v>
      </c>
      <c r="D1478" s="7">
        <f t="shared" si="204"/>
        <v>1647.0069444444418</v>
      </c>
      <c r="E1478" s="7">
        <f t="shared" si="205"/>
        <v>66841.031828703548</v>
      </c>
      <c r="F1478" s="7">
        <f t="shared" si="206"/>
        <v>2712631.8750482169</v>
      </c>
      <c r="G1478" s="11">
        <v>615610</v>
      </c>
      <c r="H1478">
        <v>0</v>
      </c>
      <c r="I1478">
        <v>0</v>
      </c>
      <c r="J1478">
        <v>13</v>
      </c>
      <c r="K1478" s="3">
        <v>5.6666666666666696</v>
      </c>
      <c r="L1478" s="3">
        <f t="shared" si="207"/>
        <v>229.97222222222214</v>
      </c>
      <c r="M1478" s="5">
        <v>0</v>
      </c>
      <c r="R1478">
        <v>2008</v>
      </c>
      <c r="S1478" s="1" t="s">
        <v>5</v>
      </c>
      <c r="T1478" s="40">
        <f>+'Copy Co'!$B$17</f>
        <v>51399.602684929596</v>
      </c>
      <c r="U1478">
        <f>+'Copy Co'!$B$18*'All Data'!C1478</f>
        <v>2005.2129441654513</v>
      </c>
      <c r="V1478" s="40">
        <f>+D1478*'Copy Co'!$B$19</f>
        <v>691812.19445847929</v>
      </c>
      <c r="W1478" s="40">
        <f>+E1478*'Copy Co'!$B$20</f>
        <v>-516245.21829049144</v>
      </c>
      <c r="X1478" s="40">
        <f>+F1478*'Copy Co'!$B$21</f>
        <v>131523.85161811498</v>
      </c>
      <c r="Y1478" s="40">
        <f>+G1478*'Copy Co'!$B$22</f>
        <v>256206.15712046571</v>
      </c>
      <c r="Z1478" s="40">
        <f>+H1478*'Copy Co'!$B$23</f>
        <v>0</v>
      </c>
      <c r="AA1478" s="40">
        <f>+I1478*'Copy Co'!$B$24</f>
        <v>0</v>
      </c>
      <c r="AB1478" s="40">
        <f>+J1478*'Copy Co'!$B$25</f>
        <v>4378.6871605765618</v>
      </c>
      <c r="AC1478" s="40">
        <f>+K1478*'Copy Co'!$B$26</f>
        <v>1775.1232209203035</v>
      </c>
      <c r="AD1478" s="40">
        <f>+L1478*'Copy Co'!$B$27</f>
        <v>42155.631875080384</v>
      </c>
      <c r="AE1478" s="40">
        <f>+M1478*'Copy Co'!$B$28</f>
        <v>0</v>
      </c>
      <c r="AF1478" s="40">
        <f t="shared" si="208"/>
        <v>665011.24279224093</v>
      </c>
      <c r="AG1478" s="25">
        <f t="shared" si="209"/>
        <v>6483.2427922409261</v>
      </c>
      <c r="AH1478" s="56">
        <f t="shared" si="210"/>
        <v>39461</v>
      </c>
      <c r="AL1478" s="56"/>
      <c r="BF1478" s="2">
        <v>42333</v>
      </c>
      <c r="BG1478" s="3">
        <v>25.0416666666667</v>
      </c>
      <c r="BH1478">
        <v>23</v>
      </c>
      <c r="BI1478">
        <v>10.9583333333333</v>
      </c>
    </row>
    <row r="1479" spans="1:61" x14ac:dyDescent="0.25">
      <c r="A1479" s="2">
        <v>39462</v>
      </c>
      <c r="B1479" s="7">
        <v>802207</v>
      </c>
      <c r="C1479" s="3">
        <v>45.7916666666667</v>
      </c>
      <c r="D1479" s="7">
        <f t="shared" si="204"/>
        <v>2096.876736111114</v>
      </c>
      <c r="E1479" s="7">
        <f t="shared" si="205"/>
        <v>96019.480541088167</v>
      </c>
      <c r="F1479" s="7">
        <f t="shared" si="206"/>
        <v>4396892.0464439988</v>
      </c>
      <c r="G1479" s="11">
        <v>658528</v>
      </c>
      <c r="H1479">
        <v>0</v>
      </c>
      <c r="I1479">
        <v>0</v>
      </c>
      <c r="J1479">
        <v>18</v>
      </c>
      <c r="K1479" s="3">
        <v>8.7916666666666696</v>
      </c>
      <c r="L1479" s="3">
        <f t="shared" si="207"/>
        <v>402.58506944444485</v>
      </c>
      <c r="M1479" s="5">
        <v>0</v>
      </c>
      <c r="R1479">
        <v>2008</v>
      </c>
      <c r="S1479" s="1" t="s">
        <v>6</v>
      </c>
      <c r="T1479" s="40">
        <f>+'Copy Co'!$B$17</f>
        <v>51399.602684929596</v>
      </c>
      <c r="U1479">
        <f>+'Copy Co'!$B$18*'All Data'!C1479</f>
        <v>2262.5554678006511</v>
      </c>
      <c r="V1479" s="40">
        <f>+D1479*'Copy Co'!$B$19</f>
        <v>880776.42976015864</v>
      </c>
      <c r="W1479" s="40">
        <f>+E1479*'Copy Co'!$B$20</f>
        <v>-741604.31603012723</v>
      </c>
      <c r="X1479" s="40">
        <f>+F1479*'Copy Co'!$B$21</f>
        <v>213186.38272179532</v>
      </c>
      <c r="Y1479" s="40">
        <f>+G1479*'Copy Co'!$B$22</f>
        <v>274067.88102244283</v>
      </c>
      <c r="Z1479" s="40">
        <f>+H1479*'Copy Co'!$B$23</f>
        <v>0</v>
      </c>
      <c r="AA1479" s="40">
        <f>+I1479*'Copy Co'!$B$24</f>
        <v>0</v>
      </c>
      <c r="AB1479" s="40">
        <f>+J1479*'Copy Co'!$B$25</f>
        <v>6062.7976069521628</v>
      </c>
      <c r="AC1479" s="40">
        <f>+K1479*'Copy Co'!$B$26</f>
        <v>2754.0514677513529</v>
      </c>
      <c r="AD1479" s="40">
        <f>+L1479*'Copy Co'!$B$27</f>
        <v>73796.860429101711</v>
      </c>
      <c r="AE1479" s="40">
        <f>+M1479*'Copy Co'!$B$28</f>
        <v>0</v>
      </c>
      <c r="AF1479" s="40">
        <f t="shared" si="208"/>
        <v>762702.24513080507</v>
      </c>
      <c r="AG1479" s="25">
        <f t="shared" si="209"/>
        <v>-39504.754869194934</v>
      </c>
      <c r="AH1479" s="56">
        <f t="shared" si="210"/>
        <v>39462</v>
      </c>
      <c r="AL1479" s="56"/>
      <c r="BF1479" s="2">
        <v>42447</v>
      </c>
      <c r="BG1479" s="3">
        <v>25.0416666666667</v>
      </c>
      <c r="BH1479">
        <v>9</v>
      </c>
      <c r="BI1479">
        <v>4.625</v>
      </c>
    </row>
    <row r="1480" spans="1:61" x14ac:dyDescent="0.25">
      <c r="A1480" s="2">
        <v>39463</v>
      </c>
      <c r="B1480" s="7">
        <v>874365</v>
      </c>
      <c r="C1480" s="3">
        <v>50.7083333333333</v>
      </c>
      <c r="D1480" s="7">
        <f t="shared" si="204"/>
        <v>2571.3350694444412</v>
      </c>
      <c r="E1480" s="7">
        <f t="shared" si="205"/>
        <v>130388.11581307845</v>
      </c>
      <c r="F1480" s="7">
        <f t="shared" si="206"/>
        <v>6611764.0393548487</v>
      </c>
      <c r="G1480" s="11">
        <v>802207</v>
      </c>
      <c r="H1480">
        <v>0</v>
      </c>
      <c r="I1480">
        <v>0</v>
      </c>
      <c r="J1480">
        <v>12</v>
      </c>
      <c r="K1480" s="3">
        <v>5.9166666666666696</v>
      </c>
      <c r="L1480" s="3">
        <f t="shared" si="207"/>
        <v>300.02430555555549</v>
      </c>
      <c r="M1480" s="5">
        <v>0</v>
      </c>
      <c r="R1480">
        <v>2008</v>
      </c>
      <c r="S1480" s="1" t="s">
        <v>7</v>
      </c>
      <c r="T1480" s="40">
        <f>+'Copy Co'!$B$17</f>
        <v>51399.602684929596</v>
      </c>
      <c r="U1480">
        <f>+'Copy Co'!$B$18*'All Data'!C1480</f>
        <v>2505.4868101122738</v>
      </c>
      <c r="V1480" s="40">
        <f>+D1480*'Copy Co'!$B$19</f>
        <v>1080068.8868257604</v>
      </c>
      <c r="W1480" s="40">
        <f>+E1480*'Copy Co'!$B$20</f>
        <v>-1007049.7038841741</v>
      </c>
      <c r="X1480" s="40">
        <f>+F1480*'Copy Co'!$B$21</f>
        <v>320575.99869891617</v>
      </c>
      <c r="Y1480" s="40">
        <f>+G1480*'Copy Co'!$B$22</f>
        <v>333864.57771176141</v>
      </c>
      <c r="Z1480" s="40">
        <f>+H1480*'Copy Co'!$B$23</f>
        <v>0</v>
      </c>
      <c r="AA1480" s="40">
        <f>+I1480*'Copy Co'!$B$24</f>
        <v>0</v>
      </c>
      <c r="AB1480" s="40">
        <f>+J1480*'Copy Co'!$B$25</f>
        <v>4041.8650713014422</v>
      </c>
      <c r="AC1480" s="40">
        <f>+K1480*'Copy Co'!$B$26</f>
        <v>1853.4374806667875</v>
      </c>
      <c r="AD1480" s="40">
        <f>+L1480*'Copy Co'!$B$27</f>
        <v>54996.703759966047</v>
      </c>
      <c r="AE1480" s="40">
        <f>+M1480*'Copy Co'!$B$28</f>
        <v>0</v>
      </c>
      <c r="AF1480" s="40">
        <f t="shared" si="208"/>
        <v>842256.85515923996</v>
      </c>
      <c r="AG1480" s="25">
        <f t="shared" si="209"/>
        <v>-32108.14484076004</v>
      </c>
      <c r="AH1480" s="56">
        <f t="shared" si="210"/>
        <v>39463</v>
      </c>
      <c r="AL1480" s="56"/>
      <c r="BF1480" s="2">
        <v>43116</v>
      </c>
      <c r="BG1480" s="3">
        <v>25</v>
      </c>
      <c r="BH1480">
        <v>10</v>
      </c>
      <c r="BI1480">
        <v>4.6666666666666696</v>
      </c>
    </row>
    <row r="1481" spans="1:61" x14ac:dyDescent="0.25">
      <c r="A1481" s="2">
        <v>39464</v>
      </c>
      <c r="B1481" s="7">
        <v>845541</v>
      </c>
      <c r="C1481" s="3">
        <v>44.9583333333333</v>
      </c>
      <c r="D1481" s="7">
        <f t="shared" si="204"/>
        <v>2021.2517361111081</v>
      </c>
      <c r="E1481" s="7">
        <f t="shared" si="205"/>
        <v>90872.109302661833</v>
      </c>
      <c r="F1481" s="7">
        <f t="shared" si="206"/>
        <v>4085458.5807321686</v>
      </c>
      <c r="G1481" s="11">
        <v>874365</v>
      </c>
      <c r="H1481">
        <v>0</v>
      </c>
      <c r="I1481">
        <v>0</v>
      </c>
      <c r="J1481">
        <v>10</v>
      </c>
      <c r="K1481" s="3">
        <v>5.8333333333333304</v>
      </c>
      <c r="L1481" s="3">
        <f t="shared" si="207"/>
        <v>262.25694444444412</v>
      </c>
      <c r="M1481" s="5">
        <v>0</v>
      </c>
      <c r="R1481">
        <v>2008</v>
      </c>
      <c r="S1481" s="1" t="s">
        <v>1</v>
      </c>
      <c r="T1481" s="40">
        <f>+'Copy Co'!$B$17</f>
        <v>51399.602684929596</v>
      </c>
      <c r="U1481">
        <f>+'Copy Co'!$B$18*'All Data'!C1481</f>
        <v>2221.3806640190164</v>
      </c>
      <c r="V1481" s="40">
        <f>+D1481*'Copy Co'!$B$19</f>
        <v>849010.74875777867</v>
      </c>
      <c r="W1481" s="40">
        <f>+E1481*'Copy Co'!$B$20</f>
        <v>-701848.70909375325</v>
      </c>
      <c r="X1481" s="40">
        <f>+F1481*'Copy Co'!$B$21</f>
        <v>198086.31355650543</v>
      </c>
      <c r="Y1481" s="40">
        <f>+G1481*'Copy Co'!$B$22</f>
        <v>363895.48020765744</v>
      </c>
      <c r="Z1481" s="40">
        <f>+H1481*'Copy Co'!$B$23</f>
        <v>0</v>
      </c>
      <c r="AA1481" s="40">
        <f>+I1481*'Copy Co'!$B$24</f>
        <v>0</v>
      </c>
      <c r="AB1481" s="40">
        <f>+J1481*'Copy Co'!$B$25</f>
        <v>3368.2208927512015</v>
      </c>
      <c r="AC1481" s="40">
        <f>+K1481*'Copy Co'!$B$26</f>
        <v>1827.3327274179578</v>
      </c>
      <c r="AD1481" s="40">
        <f>+L1481*'Copy Co'!$B$27</f>
        <v>48073.663418359989</v>
      </c>
      <c r="AE1481" s="40">
        <f>+M1481*'Copy Co'!$B$28</f>
        <v>0</v>
      </c>
      <c r="AF1481" s="40">
        <f t="shared" si="208"/>
        <v>816034.03381566599</v>
      </c>
      <c r="AG1481" s="25">
        <f t="shared" si="209"/>
        <v>-29506.966184334015</v>
      </c>
      <c r="AH1481" s="56">
        <f t="shared" si="210"/>
        <v>39464</v>
      </c>
      <c r="AL1481" s="56"/>
      <c r="BF1481" s="2">
        <v>43124</v>
      </c>
      <c r="BG1481" s="3">
        <v>25</v>
      </c>
      <c r="BH1481">
        <v>28</v>
      </c>
      <c r="BI1481">
        <v>9.75</v>
      </c>
    </row>
    <row r="1482" spans="1:61" x14ac:dyDescent="0.25">
      <c r="A1482" s="2">
        <v>39465</v>
      </c>
      <c r="B1482" s="7">
        <v>735120</v>
      </c>
      <c r="C1482" s="3">
        <v>41.875</v>
      </c>
      <c r="D1482" s="7">
        <f t="shared" si="204"/>
        <v>1753.515625</v>
      </c>
      <c r="E1482" s="7">
        <f t="shared" si="205"/>
        <v>73428.466796875</v>
      </c>
      <c r="F1482" s="7">
        <f t="shared" si="206"/>
        <v>3074817.0471191406</v>
      </c>
      <c r="G1482" s="11">
        <v>845541</v>
      </c>
      <c r="H1482">
        <v>1</v>
      </c>
      <c r="I1482">
        <v>0</v>
      </c>
      <c r="J1482">
        <v>10</v>
      </c>
      <c r="K1482" s="3">
        <v>4.875</v>
      </c>
      <c r="L1482" s="3">
        <f t="shared" si="207"/>
        <v>204.140625</v>
      </c>
      <c r="M1482" s="5">
        <v>0</v>
      </c>
      <c r="R1482">
        <v>2008</v>
      </c>
      <c r="S1482" s="1" t="s">
        <v>2</v>
      </c>
      <c r="T1482" s="40">
        <f>+'Copy Co'!$B$17</f>
        <v>51399.602684929596</v>
      </c>
      <c r="U1482">
        <f>+'Copy Co'!$B$18*'All Data'!C1482</f>
        <v>2069.0338900269817</v>
      </c>
      <c r="V1482" s="40">
        <f>+D1482*'Copy Co'!$B$19</f>
        <v>736550.32034954685</v>
      </c>
      <c r="W1482" s="40">
        <f>+E1482*'Copy Co'!$B$20</f>
        <v>-567123.12531971408</v>
      </c>
      <c r="X1482" s="40">
        <f>+F1482*'Copy Co'!$B$21</f>
        <v>149084.6527234588</v>
      </c>
      <c r="Y1482" s="40">
        <f>+G1482*'Copy Co'!$B$22</f>
        <v>351899.4335663743</v>
      </c>
      <c r="Z1482" s="40">
        <f>+H1482*'Copy Co'!$B$23</f>
        <v>-10610.780657764437</v>
      </c>
      <c r="AA1482" s="40">
        <f>+I1482*'Copy Co'!$B$24</f>
        <v>0</v>
      </c>
      <c r="AB1482" s="40">
        <f>+J1482*'Copy Co'!$B$25</f>
        <v>3368.2208927512015</v>
      </c>
      <c r="AC1482" s="40">
        <f>+K1482*'Copy Co'!$B$26</f>
        <v>1527.1280650564368</v>
      </c>
      <c r="AD1482" s="40">
        <f>+L1482*'Copy Co'!$B$27</f>
        <v>37420.506507664941</v>
      </c>
      <c r="AE1482" s="40">
        <f>+M1482*'Copy Co'!$B$28</f>
        <v>0</v>
      </c>
      <c r="AF1482" s="40">
        <f t="shared" si="208"/>
        <v>755584.9927023307</v>
      </c>
      <c r="AG1482" s="25">
        <f t="shared" si="209"/>
        <v>20464.992702330695</v>
      </c>
      <c r="AH1482" s="56">
        <f t="shared" si="210"/>
        <v>39465</v>
      </c>
      <c r="AL1482" s="56"/>
      <c r="BF1482" s="2">
        <v>39361</v>
      </c>
      <c r="BG1482" s="3">
        <v>24.9583333333333</v>
      </c>
      <c r="BH1482">
        <v>17</v>
      </c>
      <c r="BI1482">
        <v>9.1666666666666696</v>
      </c>
    </row>
    <row r="1483" spans="1:61" x14ac:dyDescent="0.25">
      <c r="A1483" s="2">
        <v>39466</v>
      </c>
      <c r="B1483" s="7">
        <v>647985</v>
      </c>
      <c r="C1483" s="3">
        <v>34.9166666666667</v>
      </c>
      <c r="D1483" s="7">
        <f t="shared" si="204"/>
        <v>1219.1736111111134</v>
      </c>
      <c r="E1483" s="7">
        <f t="shared" si="205"/>
        <v>42569.47858796308</v>
      </c>
      <c r="F1483" s="7">
        <f t="shared" si="206"/>
        <v>1486384.2940297122</v>
      </c>
      <c r="G1483" s="11">
        <v>735120</v>
      </c>
      <c r="H1483">
        <v>0</v>
      </c>
      <c r="I1483">
        <v>1</v>
      </c>
      <c r="J1483">
        <v>17</v>
      </c>
      <c r="K1483" s="3">
        <v>10.375</v>
      </c>
      <c r="L1483" s="3">
        <f t="shared" si="207"/>
        <v>362.26041666666703</v>
      </c>
      <c r="M1483" s="5">
        <v>0</v>
      </c>
      <c r="R1483">
        <v>2008</v>
      </c>
      <c r="S1483" s="1" t="s">
        <v>3</v>
      </c>
      <c r="T1483" s="40">
        <f>+'Copy Co'!$B$17</f>
        <v>51399.602684929596</v>
      </c>
      <c r="U1483">
        <f>+'Copy Co'!$B$18*'All Data'!C1483</f>
        <v>1725.2242784503605</v>
      </c>
      <c r="V1483" s="40">
        <f>+D1483*'Copy Co'!$B$19</f>
        <v>512104.19857285521</v>
      </c>
      <c r="W1483" s="40">
        <f>+E1483*'Copy Co'!$B$20</f>
        <v>-328784.41826683655</v>
      </c>
      <c r="X1483" s="40">
        <f>+F1483*'Copy Co'!$B$21</f>
        <v>72068.380945345023</v>
      </c>
      <c r="Y1483" s="40">
        <f>+G1483*'Copy Co'!$B$22</f>
        <v>305944.13707119238</v>
      </c>
      <c r="Z1483" s="40">
        <f>+H1483*'Copy Co'!$B$23</f>
        <v>0</v>
      </c>
      <c r="AA1483" s="40">
        <f>+I1483*'Copy Co'!$B$24</f>
        <v>-10704.382616627605</v>
      </c>
      <c r="AB1483" s="40">
        <f>+J1483*'Copy Co'!$B$25</f>
        <v>5725.9755176770432</v>
      </c>
      <c r="AC1483" s="40">
        <f>+K1483*'Copy Co'!$B$26</f>
        <v>3250.0417794790837</v>
      </c>
      <c r="AD1483" s="40">
        <f>+L1483*'Copy Co'!$B$27</f>
        <v>66405.049359207289</v>
      </c>
      <c r="AE1483" s="40">
        <f>+M1483*'Copy Co'!$B$28</f>
        <v>0</v>
      </c>
      <c r="AF1483" s="40">
        <f t="shared" si="208"/>
        <v>679133.80932567187</v>
      </c>
      <c r="AG1483" s="25">
        <f t="shared" si="209"/>
        <v>31148.809325671871</v>
      </c>
      <c r="AH1483" s="56">
        <f t="shared" si="210"/>
        <v>39466</v>
      </c>
      <c r="AL1483" s="56"/>
      <c r="BF1483" s="2">
        <v>42313</v>
      </c>
      <c r="BG1483" s="3">
        <v>24.9583333333333</v>
      </c>
      <c r="BH1483">
        <v>13</v>
      </c>
      <c r="BI1483">
        <v>4.375</v>
      </c>
    </row>
    <row r="1484" spans="1:61" x14ac:dyDescent="0.25">
      <c r="A1484" s="2">
        <v>39467</v>
      </c>
      <c r="B1484" s="7">
        <v>602726</v>
      </c>
      <c r="C1484" s="3">
        <v>35.5833333333333</v>
      </c>
      <c r="D1484" s="7">
        <f t="shared" si="204"/>
        <v>1266.1736111111088</v>
      </c>
      <c r="E1484" s="7">
        <f t="shared" si="205"/>
        <v>45054.677662036913</v>
      </c>
      <c r="F1484" s="7">
        <f t="shared" si="206"/>
        <v>1603195.6134741453</v>
      </c>
      <c r="G1484" s="11">
        <v>647985</v>
      </c>
      <c r="H1484">
        <v>0</v>
      </c>
      <c r="I1484">
        <v>1</v>
      </c>
      <c r="J1484">
        <v>10</v>
      </c>
      <c r="K1484" s="3">
        <v>4.875</v>
      </c>
      <c r="L1484" s="3">
        <f t="shared" si="207"/>
        <v>173.46874999999983</v>
      </c>
      <c r="M1484" s="5">
        <v>0</v>
      </c>
      <c r="R1484">
        <v>2008</v>
      </c>
      <c r="S1484" s="1" t="s">
        <v>4</v>
      </c>
      <c r="T1484" s="40">
        <f>+'Copy Co'!$B$17</f>
        <v>51399.602684929596</v>
      </c>
      <c r="U1484">
        <f>+'Copy Co'!$B$18*'All Data'!C1484</f>
        <v>1758.1641214756623</v>
      </c>
      <c r="V1484" s="40">
        <f>+D1484*'Copy Co'!$B$19</f>
        <v>531846.17552639695</v>
      </c>
      <c r="W1484" s="40">
        <f>+E1484*'Copy Co'!$B$20</f>
        <v>-347978.79787752993</v>
      </c>
      <c r="X1484" s="40">
        <f>+F1484*'Copy Co'!$B$21</f>
        <v>77732.059377809346</v>
      </c>
      <c r="Y1484" s="40">
        <f>+G1484*'Copy Co'!$B$22</f>
        <v>269680.06809782976</v>
      </c>
      <c r="Z1484" s="40">
        <f>+H1484*'Copy Co'!$B$23</f>
        <v>0</v>
      </c>
      <c r="AA1484" s="40">
        <f>+I1484*'Copy Co'!$B$24</f>
        <v>-10704.382616627605</v>
      </c>
      <c r="AB1484" s="40">
        <f>+J1484*'Copy Co'!$B$25</f>
        <v>3368.2208927512015</v>
      </c>
      <c r="AC1484" s="40">
        <f>+K1484*'Copy Co'!$B$26</f>
        <v>1527.1280650564368</v>
      </c>
      <c r="AD1484" s="40">
        <f>+L1484*'Copy Co'!$B$27</f>
        <v>31798.121947806794</v>
      </c>
      <c r="AE1484" s="40">
        <f>+M1484*'Copy Co'!$B$28</f>
        <v>0</v>
      </c>
      <c r="AF1484" s="40">
        <f t="shared" si="208"/>
        <v>610426.36021989817</v>
      </c>
      <c r="AG1484" s="25">
        <f t="shared" si="209"/>
        <v>7700.360219898168</v>
      </c>
      <c r="AH1484" s="56">
        <f t="shared" si="210"/>
        <v>39467</v>
      </c>
      <c r="AL1484" s="56"/>
      <c r="BF1484" s="2">
        <v>42418</v>
      </c>
      <c r="BG1484" s="3">
        <v>24.9583333333333</v>
      </c>
      <c r="BH1484">
        <v>36</v>
      </c>
      <c r="BI1484">
        <v>15.375</v>
      </c>
    </row>
    <row r="1485" spans="1:61" x14ac:dyDescent="0.25">
      <c r="A1485" s="2">
        <v>39468</v>
      </c>
      <c r="B1485" s="7">
        <v>735743</v>
      </c>
      <c r="C1485" s="3">
        <v>48.2083333333333</v>
      </c>
      <c r="D1485" s="7">
        <f t="shared" si="204"/>
        <v>2324.0434027777746</v>
      </c>
      <c r="E1485" s="7">
        <f t="shared" si="205"/>
        <v>112038.25904224515</v>
      </c>
      <c r="F1485" s="7">
        <f t="shared" si="206"/>
        <v>5401177.7379948981</v>
      </c>
      <c r="G1485" s="11">
        <v>602726</v>
      </c>
      <c r="H1485">
        <v>0</v>
      </c>
      <c r="I1485">
        <v>0</v>
      </c>
      <c r="J1485">
        <v>14</v>
      </c>
      <c r="K1485" s="3">
        <v>5.8333333333333304</v>
      </c>
      <c r="L1485" s="3">
        <f t="shared" si="207"/>
        <v>281.21527777777743</v>
      </c>
      <c r="M1485" s="5">
        <v>0</v>
      </c>
      <c r="R1485">
        <v>2008</v>
      </c>
      <c r="S1485" s="1" t="s">
        <v>5</v>
      </c>
      <c r="T1485" s="40">
        <f>+'Copy Co'!$B$17</f>
        <v>51399.602684929596</v>
      </c>
      <c r="U1485">
        <f>+'Copy Co'!$B$18*'All Data'!C1485</f>
        <v>2381.962398767379</v>
      </c>
      <c r="V1485" s="40">
        <f>+D1485*'Copy Co'!$B$19</f>
        <v>976195.98503561714</v>
      </c>
      <c r="W1485" s="40">
        <f>+E1485*'Copy Co'!$B$20</f>
        <v>-865324.99444918172</v>
      </c>
      <c r="X1485" s="40">
        <f>+F1485*'Copy Co'!$B$21</f>
        <v>261879.87611200649</v>
      </c>
      <c r="Y1485" s="40">
        <f>+G1485*'Copy Co'!$B$22</f>
        <v>250844.06077969787</v>
      </c>
      <c r="Z1485" s="40">
        <f>+H1485*'Copy Co'!$B$23</f>
        <v>0</v>
      </c>
      <c r="AA1485" s="40">
        <f>+I1485*'Copy Co'!$B$24</f>
        <v>0</v>
      </c>
      <c r="AB1485" s="40">
        <f>+J1485*'Copy Co'!$B$25</f>
        <v>4715.5092498516824</v>
      </c>
      <c r="AC1485" s="40">
        <f>+K1485*'Copy Co'!$B$26</f>
        <v>1827.3327274179578</v>
      </c>
      <c r="AD1485" s="40">
        <f>+L1485*'Copy Co'!$B$27</f>
        <v>51548.868002819741</v>
      </c>
      <c r="AE1485" s="40">
        <f>+M1485*'Copy Co'!$B$28</f>
        <v>0</v>
      </c>
      <c r="AF1485" s="40">
        <f t="shared" si="208"/>
        <v>735468.20254192606</v>
      </c>
      <c r="AG1485" s="25">
        <f t="shared" si="209"/>
        <v>-274.7974580739392</v>
      </c>
      <c r="AH1485" s="56">
        <f t="shared" si="210"/>
        <v>39468</v>
      </c>
      <c r="AL1485" s="56"/>
      <c r="BF1485" s="2">
        <v>38720</v>
      </c>
      <c r="BG1485" s="3">
        <v>24.9166666666667</v>
      </c>
      <c r="BH1485">
        <v>10</v>
      </c>
      <c r="BI1485">
        <v>6.3333333333333304</v>
      </c>
    </row>
    <row r="1486" spans="1:61" x14ac:dyDescent="0.25">
      <c r="A1486" s="2">
        <v>39469</v>
      </c>
      <c r="B1486" s="7">
        <v>798860</v>
      </c>
      <c r="C1486" s="3">
        <v>53.2083333333333</v>
      </c>
      <c r="D1486" s="7">
        <f t="shared" si="204"/>
        <v>2831.1267361111077</v>
      </c>
      <c r="E1486" s="7">
        <f t="shared" si="205"/>
        <v>150639.53508391176</v>
      </c>
      <c r="F1486" s="7">
        <f t="shared" si="206"/>
        <v>8015278.5959231332</v>
      </c>
      <c r="G1486" s="11">
        <v>735743</v>
      </c>
      <c r="H1486">
        <v>0</v>
      </c>
      <c r="I1486">
        <v>0</v>
      </c>
      <c r="J1486">
        <v>8</v>
      </c>
      <c r="K1486" s="3">
        <v>3.9583333333333299</v>
      </c>
      <c r="L1486" s="3">
        <f t="shared" si="207"/>
        <v>210.61631944444414</v>
      </c>
      <c r="M1486" s="5">
        <v>0</v>
      </c>
      <c r="R1486">
        <v>2008</v>
      </c>
      <c r="S1486" s="1" t="s">
        <v>6</v>
      </c>
      <c r="T1486" s="40">
        <f>+'Copy Co'!$B$17</f>
        <v>51399.602684929596</v>
      </c>
      <c r="U1486">
        <f>+'Copy Co'!$B$18*'All Data'!C1486</f>
        <v>2629.0112214571682</v>
      </c>
      <c r="V1486" s="40">
        <f>+D1486*'Copy Co'!$B$19</f>
        <v>1189192.3144014203</v>
      </c>
      <c r="W1486" s="40">
        <f>+E1486*'Copy Co'!$B$20</f>
        <v>-1163461.0888693179</v>
      </c>
      <c r="X1486" s="40">
        <f>+F1486*'Copy Co'!$B$21</f>
        <v>388626.3825272306</v>
      </c>
      <c r="Y1486" s="40">
        <f>+G1486*'Copy Co'!$B$22</f>
        <v>306203.41881756764</v>
      </c>
      <c r="Z1486" s="40">
        <f>+H1486*'Copy Co'!$B$23</f>
        <v>0</v>
      </c>
      <c r="AA1486" s="40">
        <f>+I1486*'Copy Co'!$B$24</f>
        <v>0</v>
      </c>
      <c r="AB1486" s="40">
        <f>+J1486*'Copy Co'!$B$25</f>
        <v>2694.5767142009613</v>
      </c>
      <c r="AC1486" s="40">
        <f>+K1486*'Copy Co'!$B$26</f>
        <v>1239.975779319328</v>
      </c>
      <c r="AD1486" s="40">
        <f>+L1486*'Copy Co'!$B$27</f>
        <v>38607.549831843906</v>
      </c>
      <c r="AE1486" s="40">
        <f>+M1486*'Copy Co'!$B$28</f>
        <v>0</v>
      </c>
      <c r="AF1486" s="40">
        <f t="shared" si="208"/>
        <v>817131.7431086516</v>
      </c>
      <c r="AG1486" s="25">
        <f t="shared" si="209"/>
        <v>18271.743108651601</v>
      </c>
      <c r="AH1486" s="56">
        <f t="shared" si="210"/>
        <v>39469</v>
      </c>
      <c r="AL1486" s="56"/>
      <c r="BF1486" s="2">
        <v>39047</v>
      </c>
      <c r="BG1486" s="3">
        <v>24.9166666666667</v>
      </c>
      <c r="BH1486">
        <v>22</v>
      </c>
      <c r="BI1486">
        <v>10</v>
      </c>
    </row>
    <row r="1487" spans="1:61" x14ac:dyDescent="0.25">
      <c r="A1487" s="2">
        <v>39470</v>
      </c>
      <c r="B1487" s="7">
        <v>805385</v>
      </c>
      <c r="C1487" s="3">
        <v>54.5833333333333</v>
      </c>
      <c r="D1487" s="7">
        <f t="shared" si="204"/>
        <v>2979.3402777777742</v>
      </c>
      <c r="E1487" s="7">
        <f t="shared" si="205"/>
        <v>162622.32349537007</v>
      </c>
      <c r="F1487" s="7">
        <f t="shared" si="206"/>
        <v>8876468.4907889441</v>
      </c>
      <c r="G1487" s="11">
        <v>798860</v>
      </c>
      <c r="H1487">
        <v>0</v>
      </c>
      <c r="I1487">
        <v>0</v>
      </c>
      <c r="J1487">
        <v>8</v>
      </c>
      <c r="K1487" s="3">
        <v>3.7916666666666701</v>
      </c>
      <c r="L1487" s="3">
        <f t="shared" si="207"/>
        <v>206.96180555555563</v>
      </c>
      <c r="M1487" s="5">
        <v>0</v>
      </c>
      <c r="R1487">
        <v>2008</v>
      </c>
      <c r="S1487" s="1" t="s">
        <v>7</v>
      </c>
      <c r="T1487" s="40">
        <f>+'Copy Co'!$B$17</f>
        <v>51399.602684929596</v>
      </c>
      <c r="U1487">
        <f>+'Copy Co'!$B$18*'All Data'!C1487</f>
        <v>2696.9496476968598</v>
      </c>
      <c r="V1487" s="40">
        <f>+D1487*'Copy Co'!$B$19</f>
        <v>1251448.2361841099</v>
      </c>
      <c r="W1487" s="40">
        <f>+E1487*'Copy Co'!$B$20</f>
        <v>-1256009.887862358</v>
      </c>
      <c r="X1487" s="40">
        <f>+F1487*'Copy Co'!$B$21</f>
        <v>430381.7762425454</v>
      </c>
      <c r="Y1487" s="40">
        <f>+G1487*'Copy Co'!$B$22</f>
        <v>332471.61462168454</v>
      </c>
      <c r="Z1487" s="40">
        <f>+H1487*'Copy Co'!$B$23</f>
        <v>0</v>
      </c>
      <c r="AA1487" s="40">
        <f>+I1487*'Copy Co'!$B$24</f>
        <v>0</v>
      </c>
      <c r="AB1487" s="40">
        <f>+J1487*'Copy Co'!$B$25</f>
        <v>2694.5767142009613</v>
      </c>
      <c r="AC1487" s="40">
        <f>+K1487*'Copy Co'!$B$26</f>
        <v>1187.7662728216742</v>
      </c>
      <c r="AD1487" s="40">
        <f>+L1487*'Copy Co'!$B$27</f>
        <v>37937.650047019088</v>
      </c>
      <c r="AE1487" s="40">
        <f>+M1487*'Copy Co'!$B$28</f>
        <v>0</v>
      </c>
      <c r="AF1487" s="40">
        <f t="shared" si="208"/>
        <v>854208.28455265018</v>
      </c>
      <c r="AG1487" s="25">
        <f t="shared" si="209"/>
        <v>48823.284552650177</v>
      </c>
      <c r="AH1487" s="56">
        <f t="shared" si="210"/>
        <v>39470</v>
      </c>
      <c r="AL1487" s="56"/>
      <c r="BF1487" s="2">
        <v>40275</v>
      </c>
      <c r="BG1487" s="3">
        <v>24.9166666666667</v>
      </c>
      <c r="BH1487">
        <v>10</v>
      </c>
      <c r="BI1487">
        <v>6.7083333333333304</v>
      </c>
    </row>
    <row r="1488" spans="1:61" x14ac:dyDescent="0.25">
      <c r="A1488" s="2">
        <v>39471</v>
      </c>
      <c r="B1488" s="7">
        <v>785189</v>
      </c>
      <c r="C1488" s="3">
        <v>50.125</v>
      </c>
      <c r="D1488" s="7">
        <f t="shared" si="204"/>
        <v>2512.515625</v>
      </c>
      <c r="E1488" s="7">
        <f t="shared" si="205"/>
        <v>125939.845703125</v>
      </c>
      <c r="F1488" s="7">
        <f t="shared" si="206"/>
        <v>6312734.7658691406</v>
      </c>
      <c r="G1488" s="11">
        <v>805385</v>
      </c>
      <c r="H1488">
        <v>0</v>
      </c>
      <c r="I1488">
        <v>0</v>
      </c>
      <c r="J1488">
        <v>8</v>
      </c>
      <c r="K1488" s="3">
        <v>3.6666666666666701</v>
      </c>
      <c r="L1488" s="3">
        <f t="shared" si="207"/>
        <v>183.79166666666683</v>
      </c>
      <c r="M1488" s="5">
        <v>0</v>
      </c>
      <c r="R1488">
        <v>2008</v>
      </c>
      <c r="S1488" s="1" t="s">
        <v>1</v>
      </c>
      <c r="T1488" s="40">
        <f>+'Copy Co'!$B$17</f>
        <v>51399.602684929596</v>
      </c>
      <c r="U1488">
        <f>+'Copy Co'!$B$18*'All Data'!C1488</f>
        <v>2476.6644474651334</v>
      </c>
      <c r="V1488" s="40">
        <f>+D1488*'Copy Co'!$B$19</f>
        <v>1055362.2460461347</v>
      </c>
      <c r="W1488" s="40">
        <f>+E1488*'Copy Co'!$B$20</f>
        <v>-972693.58891854843</v>
      </c>
      <c r="X1488" s="40">
        <f>+F1488*'Copy Co'!$B$21</f>
        <v>306077.35545978963</v>
      </c>
      <c r="Y1488" s="40">
        <f>+G1488*'Copy Co'!$B$22</f>
        <v>335187.20594607992</v>
      </c>
      <c r="Z1488" s="40">
        <f>+H1488*'Copy Co'!$B$23</f>
        <v>0</v>
      </c>
      <c r="AA1488" s="40">
        <f>+I1488*'Copy Co'!$B$24</f>
        <v>0</v>
      </c>
      <c r="AB1488" s="40">
        <f>+J1488*'Copy Co'!$B$25</f>
        <v>2694.5767142009613</v>
      </c>
      <c r="AC1488" s="40">
        <f>+K1488*'Copy Co'!$B$26</f>
        <v>1148.6091429484322</v>
      </c>
      <c r="AD1488" s="40">
        <f>+L1488*'Copy Co'!$B$27</f>
        <v>33690.389938575878</v>
      </c>
      <c r="AE1488" s="40">
        <f>+M1488*'Copy Co'!$B$28</f>
        <v>0</v>
      </c>
      <c r="AF1488" s="40">
        <f t="shared" si="208"/>
        <v>815343.06146157591</v>
      </c>
      <c r="AG1488" s="25">
        <f t="shared" si="209"/>
        <v>30154.061461575911</v>
      </c>
      <c r="AH1488" s="56">
        <f t="shared" si="210"/>
        <v>39471</v>
      </c>
      <c r="AL1488" s="56"/>
      <c r="BF1488" s="2">
        <v>40304</v>
      </c>
      <c r="BG1488" s="3">
        <v>24.9166666666667</v>
      </c>
      <c r="BH1488">
        <v>15</v>
      </c>
      <c r="BI1488">
        <v>8.4166666666666696</v>
      </c>
    </row>
    <row r="1489" spans="1:61" x14ac:dyDescent="0.25">
      <c r="A1489" s="2">
        <v>39472</v>
      </c>
      <c r="B1489" s="7">
        <v>660959</v>
      </c>
      <c r="C1489" s="3">
        <v>43.7916666666667</v>
      </c>
      <c r="D1489" s="7">
        <f t="shared" si="204"/>
        <v>1917.7100694444473</v>
      </c>
      <c r="E1489" s="7">
        <f t="shared" si="205"/>
        <v>83979.720124421481</v>
      </c>
      <c r="F1489" s="7">
        <f t="shared" si="206"/>
        <v>3677611.9104486271</v>
      </c>
      <c r="G1489" s="11">
        <v>785189</v>
      </c>
      <c r="H1489">
        <v>1</v>
      </c>
      <c r="I1489">
        <v>0</v>
      </c>
      <c r="J1489">
        <v>8</v>
      </c>
      <c r="K1489" s="3">
        <v>3.6666666666666701</v>
      </c>
      <c r="L1489" s="3">
        <f t="shared" si="207"/>
        <v>160.56944444444471</v>
      </c>
      <c r="M1489" s="5">
        <v>0</v>
      </c>
      <c r="R1489">
        <v>2008</v>
      </c>
      <c r="S1489" s="1" t="s">
        <v>2</v>
      </c>
      <c r="T1489" s="40">
        <f>+'Copy Co'!$B$17</f>
        <v>51399.602684929596</v>
      </c>
      <c r="U1489">
        <f>+'Copy Co'!$B$18*'All Data'!C1489</f>
        <v>2163.7359387247357</v>
      </c>
      <c r="V1489" s="40">
        <f>+D1489*'Copy Co'!$B$19</f>
        <v>805518.89350108255</v>
      </c>
      <c r="W1489" s="40">
        <f>+E1489*'Copy Co'!$B$20</f>
        <v>-648615.49502574827</v>
      </c>
      <c r="X1489" s="40">
        <f>+F1489*'Copy Co'!$B$21</f>
        <v>178311.5828093187</v>
      </c>
      <c r="Y1489" s="40">
        <f>+G1489*'Copy Co'!$B$22</f>
        <v>326781.98259167548</v>
      </c>
      <c r="Z1489" s="40">
        <f>+H1489*'Copy Co'!$B$23</f>
        <v>-10610.780657764437</v>
      </c>
      <c r="AA1489" s="40">
        <f>+I1489*'Copy Co'!$B$24</f>
        <v>0</v>
      </c>
      <c r="AB1489" s="40">
        <f>+J1489*'Copy Co'!$B$25</f>
        <v>2694.5767142009613</v>
      </c>
      <c r="AC1489" s="40">
        <f>+K1489*'Copy Co'!$B$26</f>
        <v>1148.6091429484322</v>
      </c>
      <c r="AD1489" s="40">
        <f>+L1489*'Copy Co'!$B$27</f>
        <v>29433.582564790755</v>
      </c>
      <c r="AE1489" s="40">
        <f>+M1489*'Copy Co'!$B$28</f>
        <v>0</v>
      </c>
      <c r="AF1489" s="40">
        <f t="shared" si="208"/>
        <v>738226.29026415851</v>
      </c>
      <c r="AG1489" s="25">
        <f t="shared" si="209"/>
        <v>77267.29026415851</v>
      </c>
      <c r="AH1489" s="56">
        <f t="shared" si="210"/>
        <v>39472</v>
      </c>
      <c r="AL1489" s="56"/>
      <c r="BF1489" s="2">
        <v>40603</v>
      </c>
      <c r="BG1489" s="3">
        <v>24.9166666666667</v>
      </c>
      <c r="BH1489">
        <v>13</v>
      </c>
      <c r="BI1489">
        <v>6.5416666666666696</v>
      </c>
    </row>
    <row r="1490" spans="1:61" x14ac:dyDescent="0.25">
      <c r="A1490" s="2">
        <v>39473</v>
      </c>
      <c r="B1490" s="7">
        <v>552804</v>
      </c>
      <c r="C1490" s="3">
        <v>35.5833333333333</v>
      </c>
      <c r="D1490" s="7">
        <f t="shared" si="204"/>
        <v>1266.1736111111088</v>
      </c>
      <c r="E1490" s="7">
        <f t="shared" si="205"/>
        <v>45054.677662036913</v>
      </c>
      <c r="F1490" s="7">
        <f t="shared" si="206"/>
        <v>1603195.6134741453</v>
      </c>
      <c r="G1490" s="11">
        <v>660959</v>
      </c>
      <c r="H1490">
        <v>0</v>
      </c>
      <c r="I1490">
        <v>1</v>
      </c>
      <c r="J1490">
        <v>22</v>
      </c>
      <c r="K1490" s="3">
        <v>6.5</v>
      </c>
      <c r="L1490" s="3">
        <f t="shared" si="207"/>
        <v>231.29166666666646</v>
      </c>
      <c r="M1490" s="5">
        <v>0</v>
      </c>
      <c r="R1490">
        <v>2008</v>
      </c>
      <c r="S1490" s="1" t="s">
        <v>3</v>
      </c>
      <c r="T1490" s="40">
        <f>+'Copy Co'!$B$17</f>
        <v>51399.602684929596</v>
      </c>
      <c r="U1490">
        <f>+'Copy Co'!$B$18*'All Data'!C1490</f>
        <v>1758.1641214756623</v>
      </c>
      <c r="V1490" s="40">
        <f>+D1490*'Copy Co'!$B$19</f>
        <v>531846.17552639695</v>
      </c>
      <c r="W1490" s="40">
        <f>+E1490*'Copy Co'!$B$20</f>
        <v>-347978.79787752993</v>
      </c>
      <c r="X1490" s="40">
        <f>+F1490*'Copy Co'!$B$21</f>
        <v>77732.059377809346</v>
      </c>
      <c r="Y1490" s="40">
        <f>+G1490*'Copy Co'!$B$22</f>
        <v>275079.6208706582</v>
      </c>
      <c r="Z1490" s="40">
        <f>+H1490*'Copy Co'!$B$23</f>
        <v>0</v>
      </c>
      <c r="AA1490" s="40">
        <f>+I1490*'Copy Co'!$B$24</f>
        <v>-10704.382616627605</v>
      </c>
      <c r="AB1490" s="40">
        <f>+J1490*'Copy Co'!$B$25</f>
        <v>7410.0859640526432</v>
      </c>
      <c r="AC1490" s="40">
        <f>+K1490*'Copy Co'!$B$26</f>
        <v>2036.1707534085824</v>
      </c>
      <c r="AD1490" s="40">
        <f>+L1490*'Copy Co'!$B$27</f>
        <v>42397.495930409059</v>
      </c>
      <c r="AE1490" s="40">
        <f>+M1490*'Copy Co'!$B$28</f>
        <v>0</v>
      </c>
      <c r="AF1490" s="40">
        <f t="shared" si="208"/>
        <v>630976.19473498245</v>
      </c>
      <c r="AG1490" s="25">
        <f t="shared" si="209"/>
        <v>78172.194734982448</v>
      </c>
      <c r="AH1490" s="56">
        <f t="shared" si="210"/>
        <v>39473</v>
      </c>
      <c r="AL1490" s="56"/>
      <c r="BF1490" s="2">
        <v>42032</v>
      </c>
      <c r="BG1490" s="3">
        <v>24.9166666666667</v>
      </c>
      <c r="BH1490">
        <v>12</v>
      </c>
      <c r="BI1490">
        <v>4.5833333333333304</v>
      </c>
    </row>
    <row r="1491" spans="1:61" x14ac:dyDescent="0.25">
      <c r="A1491" s="2">
        <v>39474</v>
      </c>
      <c r="B1491" s="7">
        <v>567659</v>
      </c>
      <c r="C1491" s="3">
        <v>23.4166666666667</v>
      </c>
      <c r="D1491" s="7">
        <f t="shared" si="204"/>
        <v>548.34027777777931</v>
      </c>
      <c r="E1491" s="7">
        <f t="shared" si="205"/>
        <v>12840.301504629684</v>
      </c>
      <c r="F1491" s="7">
        <f t="shared" si="206"/>
        <v>300677.06023341219</v>
      </c>
      <c r="G1491" s="11">
        <v>552804</v>
      </c>
      <c r="H1491">
        <v>0</v>
      </c>
      <c r="I1491">
        <v>1</v>
      </c>
      <c r="J1491">
        <v>36</v>
      </c>
      <c r="K1491" s="3">
        <v>25.6666666666667</v>
      </c>
      <c r="L1491" s="3">
        <f t="shared" si="207"/>
        <v>601.02777777777942</v>
      </c>
      <c r="M1491" s="5">
        <v>0</v>
      </c>
      <c r="R1491">
        <v>2008</v>
      </c>
      <c r="S1491" s="1" t="s">
        <v>4</v>
      </c>
      <c r="T1491" s="40">
        <f>+'Copy Co'!$B$17</f>
        <v>51399.602684929596</v>
      </c>
      <c r="U1491">
        <f>+'Copy Co'!$B$18*'All Data'!C1491</f>
        <v>1157.011986263846</v>
      </c>
      <c r="V1491" s="40">
        <f>+D1491*'Copy Co'!$B$19</f>
        <v>230325.98141677969</v>
      </c>
      <c r="W1491" s="40">
        <f>+E1491*'Copy Co'!$B$20</f>
        <v>-99171.78223940426</v>
      </c>
      <c r="X1491" s="40">
        <f>+F1491*'Copy Co'!$B$21</f>
        <v>14578.537330800698</v>
      </c>
      <c r="Y1491" s="40">
        <f>+G1491*'Copy Co'!$B$22</f>
        <v>230067.39409824714</v>
      </c>
      <c r="Z1491" s="40">
        <f>+H1491*'Copy Co'!$B$23</f>
        <v>0</v>
      </c>
      <c r="AA1491" s="40">
        <f>+I1491*'Copy Co'!$B$24</f>
        <v>-10704.382616627605</v>
      </c>
      <c r="AB1491" s="40">
        <f>+J1491*'Copy Co'!$B$25</f>
        <v>12125.595213904326</v>
      </c>
      <c r="AC1491" s="40">
        <f>+K1491*'Copy Co'!$B$26</f>
        <v>8040.2640006390284</v>
      </c>
      <c r="AD1491" s="40">
        <f>+L1491*'Copy Co'!$B$27</f>
        <v>110172.89610836057</v>
      </c>
      <c r="AE1491" s="40">
        <f>+M1491*'Copy Co'!$B$28</f>
        <v>0</v>
      </c>
      <c r="AF1491" s="40">
        <f t="shared" si="208"/>
        <v>547991.11798389303</v>
      </c>
      <c r="AG1491" s="25">
        <f t="shared" si="209"/>
        <v>-19667.882016106974</v>
      </c>
      <c r="AH1491" s="56">
        <f t="shared" si="210"/>
        <v>39474</v>
      </c>
      <c r="AL1491" s="56"/>
      <c r="BF1491" s="2">
        <v>42834</v>
      </c>
      <c r="BG1491" s="3">
        <v>24.9166666666667</v>
      </c>
      <c r="BH1491">
        <v>18</v>
      </c>
      <c r="BI1491">
        <v>10.125</v>
      </c>
    </row>
    <row r="1492" spans="1:61" x14ac:dyDescent="0.25">
      <c r="A1492" s="2">
        <v>39475</v>
      </c>
      <c r="B1492" s="7">
        <v>739878</v>
      </c>
      <c r="C1492" s="3">
        <v>38.375</v>
      </c>
      <c r="D1492" s="7">
        <f t="shared" si="204"/>
        <v>1472.640625</v>
      </c>
      <c r="E1492" s="7">
        <f t="shared" si="205"/>
        <v>56512.583984375</v>
      </c>
      <c r="F1492" s="7">
        <f t="shared" si="206"/>
        <v>2168670.4104003906</v>
      </c>
      <c r="G1492" s="11">
        <v>567659</v>
      </c>
      <c r="H1492">
        <v>0</v>
      </c>
      <c r="I1492">
        <v>0</v>
      </c>
      <c r="J1492">
        <v>33</v>
      </c>
      <c r="K1492" s="3">
        <v>15.375</v>
      </c>
      <c r="L1492" s="3">
        <f t="shared" si="207"/>
        <v>590.015625</v>
      </c>
      <c r="M1492" s="5">
        <v>0</v>
      </c>
      <c r="R1492">
        <v>2008</v>
      </c>
      <c r="S1492" s="1" t="s">
        <v>5</v>
      </c>
      <c r="T1492" s="40">
        <f>+'Copy Co'!$B$17</f>
        <v>51399.602684929596</v>
      </c>
      <c r="U1492">
        <f>+'Copy Co'!$B$18*'All Data'!C1492</f>
        <v>1896.0997141441294</v>
      </c>
      <c r="V1492" s="40">
        <f>+D1492*'Copy Co'!$B$19</f>
        <v>618571.00594898139</v>
      </c>
      <c r="W1492" s="40">
        <f>+E1492*'Copy Co'!$B$20</f>
        <v>-436473.68176391703</v>
      </c>
      <c r="X1492" s="40">
        <f>+F1492*'Copy Co'!$B$21</f>
        <v>105149.49997077194</v>
      </c>
      <c r="Y1492" s="40">
        <f>+G1492*'Copy Co'!$B$22</f>
        <v>236249.78630114268</v>
      </c>
      <c r="Z1492" s="40">
        <f>+H1492*'Copy Co'!$B$23</f>
        <v>0</v>
      </c>
      <c r="AA1492" s="40">
        <f>+I1492*'Copy Co'!$B$24</f>
        <v>0</v>
      </c>
      <c r="AB1492" s="40">
        <f>+J1492*'Copy Co'!$B$25</f>
        <v>11115.128946078965</v>
      </c>
      <c r="AC1492" s="40">
        <f>+K1492*'Copy Co'!$B$26</f>
        <v>4816.326974408762</v>
      </c>
      <c r="AD1492" s="40">
        <f>+L1492*'Copy Co'!$B$27</f>
        <v>108154.2859728998</v>
      </c>
      <c r="AE1492" s="40">
        <f>+M1492*'Copy Co'!$B$28</f>
        <v>0</v>
      </c>
      <c r="AF1492" s="40">
        <f t="shared" si="208"/>
        <v>700878.05474944029</v>
      </c>
      <c r="AG1492" s="25">
        <f t="shared" si="209"/>
        <v>-38999.945250559715</v>
      </c>
      <c r="AH1492" s="56">
        <f t="shared" si="210"/>
        <v>39475</v>
      </c>
      <c r="AL1492" s="56"/>
      <c r="BF1492" s="2">
        <v>38285</v>
      </c>
      <c r="BG1492" s="3">
        <v>24.875</v>
      </c>
      <c r="BH1492">
        <v>9</v>
      </c>
      <c r="BI1492">
        <v>3.7916666666666701</v>
      </c>
    </row>
    <row r="1493" spans="1:61" x14ac:dyDescent="0.25">
      <c r="A1493" s="2">
        <v>39476</v>
      </c>
      <c r="B1493" s="7">
        <v>761210</v>
      </c>
      <c r="C1493" s="3">
        <v>39.7083333333333</v>
      </c>
      <c r="D1493" s="7">
        <f t="shared" si="204"/>
        <v>1576.7517361111086</v>
      </c>
      <c r="E1493" s="7">
        <f t="shared" si="205"/>
        <v>62610.183521411884</v>
      </c>
      <c r="F1493" s="7">
        <f t="shared" si="206"/>
        <v>2486146.0373293948</v>
      </c>
      <c r="G1493" s="11">
        <v>739878</v>
      </c>
      <c r="H1493">
        <v>0</v>
      </c>
      <c r="I1493">
        <v>0</v>
      </c>
      <c r="J1493">
        <v>28</v>
      </c>
      <c r="K1493" s="3">
        <v>16.2916666666667</v>
      </c>
      <c r="L1493" s="3">
        <f t="shared" si="207"/>
        <v>646.91493055555634</v>
      </c>
      <c r="M1493" s="5">
        <v>0</v>
      </c>
      <c r="R1493">
        <v>2008</v>
      </c>
      <c r="S1493" s="1" t="s">
        <v>6</v>
      </c>
      <c r="T1493" s="40">
        <f>+'Copy Co'!$B$17</f>
        <v>51399.602684929596</v>
      </c>
      <c r="U1493">
        <f>+'Copy Co'!$B$18*'All Data'!C1493</f>
        <v>1961.9794001947382</v>
      </c>
      <c r="V1493" s="40">
        <f>+D1493*'Copy Co'!$B$19</f>
        <v>662302.05182479694</v>
      </c>
      <c r="W1493" s="40">
        <f>+E1493*'Copy Co'!$B$20</f>
        <v>-483568.35576764512</v>
      </c>
      <c r="X1493" s="40">
        <f>+F1493*'Copy Co'!$B$21</f>
        <v>120542.52754397929</v>
      </c>
      <c r="Y1493" s="40">
        <f>+G1493*'Copy Co'!$B$22</f>
        <v>307924.33377946413</v>
      </c>
      <c r="Z1493" s="40">
        <f>+H1493*'Copy Co'!$B$23</f>
        <v>0</v>
      </c>
      <c r="AA1493" s="40">
        <f>+I1493*'Copy Co'!$B$24</f>
        <v>0</v>
      </c>
      <c r="AB1493" s="40">
        <f>+J1493*'Copy Co'!$B$25</f>
        <v>9431.0184997033648</v>
      </c>
      <c r="AC1493" s="40">
        <f>+K1493*'Copy Co'!$B$26</f>
        <v>5103.4792601458803</v>
      </c>
      <c r="AD1493" s="40">
        <f>+L1493*'Copy Co'!$B$27</f>
        <v>118584.35511677213</v>
      </c>
      <c r="AE1493" s="40">
        <f>+M1493*'Copy Co'!$B$28</f>
        <v>0</v>
      </c>
      <c r="AF1493" s="40">
        <f t="shared" si="208"/>
        <v>793680.99234234099</v>
      </c>
      <c r="AG1493" s="25">
        <f t="shared" si="209"/>
        <v>32470.992342340993</v>
      </c>
      <c r="AH1493" s="56">
        <f t="shared" si="210"/>
        <v>39476</v>
      </c>
      <c r="AL1493" s="56"/>
      <c r="BF1493" s="2">
        <v>38352</v>
      </c>
      <c r="BG1493" s="3">
        <v>24.875</v>
      </c>
      <c r="BH1493">
        <v>32</v>
      </c>
      <c r="BI1493">
        <v>16.375</v>
      </c>
    </row>
    <row r="1494" spans="1:61" x14ac:dyDescent="0.25">
      <c r="A1494" s="2">
        <v>39477</v>
      </c>
      <c r="B1494" s="7">
        <v>739531</v>
      </c>
      <c r="C1494" s="3">
        <v>40.375</v>
      </c>
      <c r="D1494" s="7">
        <f t="shared" si="204"/>
        <v>1630.140625</v>
      </c>
      <c r="E1494" s="7">
        <f t="shared" si="205"/>
        <v>65816.927734375</v>
      </c>
      <c r="F1494" s="7">
        <f t="shared" si="206"/>
        <v>2657358.4572753906</v>
      </c>
      <c r="G1494" s="11">
        <v>761210</v>
      </c>
      <c r="H1494">
        <v>0</v>
      </c>
      <c r="I1494">
        <v>0</v>
      </c>
      <c r="J1494">
        <v>17</v>
      </c>
      <c r="K1494" s="3">
        <v>8.8333333333333304</v>
      </c>
      <c r="L1494" s="3">
        <f t="shared" si="207"/>
        <v>356.6458333333332</v>
      </c>
      <c r="M1494" s="5">
        <v>0</v>
      </c>
      <c r="R1494">
        <v>2008</v>
      </c>
      <c r="S1494" s="1" t="s">
        <v>7</v>
      </c>
      <c r="T1494" s="40">
        <f>+'Copy Co'!$B$17</f>
        <v>51399.602684929596</v>
      </c>
      <c r="U1494">
        <f>+'Copy Co'!$B$18*'All Data'!C1494</f>
        <v>1994.919243220045</v>
      </c>
      <c r="V1494" s="40">
        <f>+D1494*'Copy Co'!$B$19</f>
        <v>684727.63084649469</v>
      </c>
      <c r="W1494" s="40">
        <f>+E1494*'Copy Co'!$B$20</f>
        <v>-508335.57316287403</v>
      </c>
      <c r="X1494" s="40">
        <f>+F1494*'Copy Co'!$B$21</f>
        <v>128843.8813411123</v>
      </c>
      <c r="Y1494" s="40">
        <f>+G1494*'Copy Co'!$B$22</f>
        <v>316802.34054298938</v>
      </c>
      <c r="Z1494" s="40">
        <f>+H1494*'Copy Co'!$B$23</f>
        <v>0</v>
      </c>
      <c r="AA1494" s="40">
        <f>+I1494*'Copy Co'!$B$24</f>
        <v>0</v>
      </c>
      <c r="AB1494" s="40">
        <f>+J1494*'Copy Co'!$B$25</f>
        <v>5725.9755176770432</v>
      </c>
      <c r="AC1494" s="40">
        <f>+K1494*'Copy Co'!$B$26</f>
        <v>2767.1038443757652</v>
      </c>
      <c r="AD1494" s="40">
        <f>+L1494*'Copy Co'!$B$27</f>
        <v>65375.854155347966</v>
      </c>
      <c r="AE1494" s="40">
        <f>+M1494*'Copy Co'!$B$28</f>
        <v>0</v>
      </c>
      <c r="AF1494" s="40">
        <f t="shared" si="208"/>
        <v>749301.73501327273</v>
      </c>
      <c r="AG1494" s="25">
        <f t="shared" si="209"/>
        <v>9770.7350132727297</v>
      </c>
      <c r="AH1494" s="56">
        <f t="shared" si="210"/>
        <v>39477</v>
      </c>
      <c r="AL1494" s="56"/>
      <c r="BF1494" s="2">
        <v>38794</v>
      </c>
      <c r="BG1494" s="3">
        <v>24.875</v>
      </c>
      <c r="BH1494">
        <v>22</v>
      </c>
      <c r="BI1494">
        <v>6.5416666666666696</v>
      </c>
    </row>
    <row r="1495" spans="1:61" x14ac:dyDescent="0.25">
      <c r="A1495" s="2">
        <v>39478</v>
      </c>
      <c r="B1495" s="7">
        <v>736746</v>
      </c>
      <c r="C1495" s="3">
        <v>35.375</v>
      </c>
      <c r="D1495" s="7">
        <f t="shared" si="204"/>
        <v>1251.390625</v>
      </c>
      <c r="E1495" s="7">
        <f t="shared" si="205"/>
        <v>44267.943359375</v>
      </c>
      <c r="F1495" s="7">
        <f t="shared" si="206"/>
        <v>1565978.4963378906</v>
      </c>
      <c r="G1495" s="11">
        <v>739531</v>
      </c>
      <c r="H1495">
        <v>0</v>
      </c>
      <c r="I1495">
        <v>0</v>
      </c>
      <c r="J1495">
        <v>26</v>
      </c>
      <c r="K1495" s="3">
        <v>18.7083333333333</v>
      </c>
      <c r="L1495" s="3">
        <f t="shared" si="207"/>
        <v>661.80729166666549</v>
      </c>
      <c r="M1495" s="5">
        <v>0</v>
      </c>
      <c r="R1495">
        <v>2008</v>
      </c>
      <c r="S1495" s="1" t="s">
        <v>1</v>
      </c>
      <c r="T1495" s="40">
        <f>+'Copy Co'!$B$17</f>
        <v>51399.602684929596</v>
      </c>
      <c r="U1495">
        <f>+'Copy Co'!$B$18*'All Data'!C1495</f>
        <v>1747.8704205302561</v>
      </c>
      <c r="V1495" s="40">
        <f>+D1495*'Copy Co'!$B$19</f>
        <v>525636.69954533176</v>
      </c>
      <c r="W1495" s="40">
        <f>+E1495*'Copy Co'!$B$20</f>
        <v>-341902.4730407864</v>
      </c>
      <c r="X1495" s="40">
        <f>+F1495*'Copy Co'!$B$21</f>
        <v>75927.561452046473</v>
      </c>
      <c r="Y1495" s="40">
        <f>+G1495*'Copy Co'!$B$22</f>
        <v>307779.91842474154</v>
      </c>
      <c r="Z1495" s="40">
        <f>+H1495*'Copy Co'!$B$23</f>
        <v>0</v>
      </c>
      <c r="AA1495" s="40">
        <f>+I1495*'Copy Co'!$B$24</f>
        <v>0</v>
      </c>
      <c r="AB1495" s="40">
        <f>+J1495*'Copy Co'!$B$25</f>
        <v>8757.3743211531237</v>
      </c>
      <c r="AC1495" s="40">
        <f>+K1495*'Copy Co'!$B$26</f>
        <v>5860.5171043618711</v>
      </c>
      <c r="AD1495" s="40">
        <f>+L1495*'Copy Co'!$B$27</f>
        <v>121314.23652020545</v>
      </c>
      <c r="AE1495" s="40">
        <f>+M1495*'Copy Co'!$B$28</f>
        <v>0</v>
      </c>
      <c r="AF1495" s="40">
        <f t="shared" si="208"/>
        <v>756521.30743251368</v>
      </c>
      <c r="AG1495" s="25">
        <f t="shared" si="209"/>
        <v>19775.307432513684</v>
      </c>
      <c r="AH1495" s="56">
        <f t="shared" si="210"/>
        <v>39478</v>
      </c>
      <c r="AI1495" s="38">
        <f>SUM(AG1465:AG1495)</f>
        <v>184343.91063995857</v>
      </c>
      <c r="AJ1495" s="38"/>
      <c r="AK1495" s="38"/>
      <c r="AL1495" s="56"/>
      <c r="AN1495" s="38"/>
      <c r="AO1495" s="38"/>
      <c r="AP1495" s="38"/>
      <c r="AQ1495" s="38"/>
      <c r="AR1495" s="38"/>
      <c r="AS1495" s="38"/>
      <c r="AT1495" s="38"/>
      <c r="AU1495" s="38"/>
      <c r="AV1495" s="38"/>
      <c r="AW1495" s="38"/>
      <c r="AX1495" s="38"/>
      <c r="AY1495" s="38"/>
      <c r="AZ1495" s="38"/>
      <c r="BA1495" s="38"/>
      <c r="BB1495" s="38"/>
      <c r="BC1495" s="38"/>
      <c r="BD1495" s="38"/>
      <c r="BE1495" s="38"/>
      <c r="BF1495" s="2">
        <v>40257</v>
      </c>
      <c r="BG1495" s="3">
        <v>24.875</v>
      </c>
      <c r="BH1495">
        <v>10</v>
      </c>
      <c r="BI1495">
        <v>6.375</v>
      </c>
    </row>
    <row r="1496" spans="1:61" x14ac:dyDescent="0.25">
      <c r="A1496" s="2">
        <v>39479</v>
      </c>
      <c r="B1496" s="7">
        <v>667122</v>
      </c>
      <c r="C1496" s="3">
        <v>39.4166666666667</v>
      </c>
      <c r="D1496" s="7">
        <f t="shared" si="204"/>
        <v>1553.6736111111138</v>
      </c>
      <c r="E1496" s="7">
        <f t="shared" si="205"/>
        <v>61240.634837963124</v>
      </c>
      <c r="F1496" s="7">
        <f t="shared" si="206"/>
        <v>2413901.6898630485</v>
      </c>
      <c r="G1496" s="11">
        <v>736746</v>
      </c>
      <c r="H1496">
        <v>1</v>
      </c>
      <c r="I1496">
        <v>0</v>
      </c>
      <c r="J1496">
        <v>10</v>
      </c>
      <c r="K1496" s="3">
        <v>5.875</v>
      </c>
      <c r="L1496" s="3">
        <f t="shared" si="207"/>
        <v>231.57291666666686</v>
      </c>
      <c r="M1496" s="5">
        <v>0</v>
      </c>
      <c r="N1496" s="30">
        <v>2008</v>
      </c>
      <c r="O1496" s="30">
        <v>2</v>
      </c>
      <c r="P1496" s="33">
        <v>873387</v>
      </c>
      <c r="R1496">
        <v>2008</v>
      </c>
      <c r="S1496" s="1" t="s">
        <v>2</v>
      </c>
      <c r="T1496" s="40">
        <f>+'Copy Co'!$B$17</f>
        <v>51399.602684929596</v>
      </c>
      <c r="U1496">
        <f>+'Copy Co'!$B$18*'All Data'!C1496</f>
        <v>1947.5682188711703</v>
      </c>
      <c r="V1496" s="40">
        <f>+D1496*'Copy Co'!$B$19</f>
        <v>652608.26859328849</v>
      </c>
      <c r="W1496" s="40">
        <f>+E1496*'Copy Co'!$B$20</f>
        <v>-472990.67706187081</v>
      </c>
      <c r="X1496" s="40">
        <f>+F1496*'Copy Co'!$B$21</f>
        <v>117039.70988419552</v>
      </c>
      <c r="Y1496" s="40">
        <f>+G1496*'Copy Co'!$B$22</f>
        <v>306620.84994375438</v>
      </c>
      <c r="Z1496" s="40">
        <f>+H1496*'Copy Co'!$B$23</f>
        <v>-10610.780657764437</v>
      </c>
      <c r="AA1496" s="40">
        <f>+I1496*'Copy Co'!$B$24</f>
        <v>0</v>
      </c>
      <c r="AB1496" s="40">
        <f>+J1496*'Copy Co'!$B$25</f>
        <v>3368.2208927512015</v>
      </c>
      <c r="AC1496" s="40">
        <f>+K1496*'Copy Co'!$B$26</f>
        <v>1840.3851040423726</v>
      </c>
      <c r="AD1496" s="40">
        <f>+L1496*'Copy Co'!$B$27</f>
        <v>42449.051163255514</v>
      </c>
      <c r="AE1496" s="40">
        <f>+M1496*'Copy Co'!$B$28</f>
        <v>0</v>
      </c>
      <c r="AF1496" s="40">
        <f t="shared" si="208"/>
        <v>693672.19876545307</v>
      </c>
      <c r="AG1496" s="25">
        <f t="shared" si="209"/>
        <v>26550.198765453068</v>
      </c>
      <c r="AH1496" s="56">
        <f t="shared" si="210"/>
        <v>39479</v>
      </c>
      <c r="AL1496" s="56"/>
      <c r="BF1496" s="2">
        <v>42034</v>
      </c>
      <c r="BG1496" s="3">
        <v>24.8333333333333</v>
      </c>
      <c r="BH1496">
        <v>9</v>
      </c>
      <c r="BI1496">
        <v>5.2916666666666696</v>
      </c>
    </row>
    <row r="1497" spans="1:61" x14ac:dyDescent="0.25">
      <c r="A1497" s="2">
        <v>39480</v>
      </c>
      <c r="B1497" s="7">
        <v>638654</v>
      </c>
      <c r="C1497" s="3">
        <v>36.0416666666667</v>
      </c>
      <c r="D1497" s="7">
        <f t="shared" si="204"/>
        <v>1299.0017361111136</v>
      </c>
      <c r="E1497" s="7">
        <f t="shared" si="205"/>
        <v>46818.187572338094</v>
      </c>
      <c r="F1497" s="7">
        <f t="shared" si="206"/>
        <v>1687405.5104196873</v>
      </c>
      <c r="G1497" s="11">
        <v>667122</v>
      </c>
      <c r="H1497">
        <v>0</v>
      </c>
      <c r="I1497">
        <v>1</v>
      </c>
      <c r="J1497">
        <v>31</v>
      </c>
      <c r="K1497" s="3">
        <v>14.375</v>
      </c>
      <c r="L1497" s="3">
        <f t="shared" si="207"/>
        <v>518.09895833333383</v>
      </c>
      <c r="M1497" s="5">
        <v>0</v>
      </c>
      <c r="R1497">
        <v>2008</v>
      </c>
      <c r="S1497" s="1" t="s">
        <v>3</v>
      </c>
      <c r="T1497" s="40">
        <f>+'Copy Co'!$B$17</f>
        <v>51399.602684929596</v>
      </c>
      <c r="U1497">
        <f>+'Copy Co'!$B$18*'All Data'!C1497</f>
        <v>1780.8102635555629</v>
      </c>
      <c r="V1497" s="40">
        <f>+D1497*'Copy Co'!$B$19</f>
        <v>545635.36887061282</v>
      </c>
      <c r="W1497" s="40">
        <f>+E1497*'Copy Co'!$B$20</f>
        <v>-361599.22733071382</v>
      </c>
      <c r="X1497" s="40">
        <f>+F1497*'Copy Co'!$B$21</f>
        <v>81815.035063717834</v>
      </c>
      <c r="Y1497" s="40">
        <f>+G1497*'Copy Co'!$B$22</f>
        <v>277644.55410165415</v>
      </c>
      <c r="Z1497" s="40">
        <f>+H1497*'Copy Co'!$B$23</f>
        <v>0</v>
      </c>
      <c r="AA1497" s="40">
        <f>+I1497*'Copy Co'!$B$24</f>
        <v>-10704.382616627605</v>
      </c>
      <c r="AB1497" s="40">
        <f>+J1497*'Copy Co'!$B$25</f>
        <v>10441.484767528726</v>
      </c>
      <c r="AC1497" s="40">
        <f>+K1497*'Copy Co'!$B$26</f>
        <v>4503.0699354228263</v>
      </c>
      <c r="AD1497" s="40">
        <f>+L1497*'Copy Co'!$B$27</f>
        <v>94971.421988773407</v>
      </c>
      <c r="AE1497" s="40">
        <f>+M1497*'Copy Co'!$B$28</f>
        <v>0</v>
      </c>
      <c r="AF1497" s="40">
        <f t="shared" si="208"/>
        <v>695887.73772885336</v>
      </c>
      <c r="AG1497" s="25">
        <f t="shared" si="209"/>
        <v>57233.737728853361</v>
      </c>
      <c r="AH1497" s="56">
        <f t="shared" si="210"/>
        <v>39480</v>
      </c>
      <c r="AL1497" s="56"/>
      <c r="BF1497" s="2">
        <v>42064</v>
      </c>
      <c r="BG1497" s="3">
        <v>24.8333333333333</v>
      </c>
      <c r="BH1497">
        <v>7</v>
      </c>
      <c r="BI1497">
        <v>3.1666666666666701</v>
      </c>
    </row>
    <row r="1498" spans="1:61" x14ac:dyDescent="0.25">
      <c r="A1498" s="2">
        <v>39481</v>
      </c>
      <c r="B1498" s="7">
        <v>635466</v>
      </c>
      <c r="C1498" s="3">
        <v>32.6666666666667</v>
      </c>
      <c r="D1498" s="7">
        <f t="shared" si="204"/>
        <v>1067.1111111111134</v>
      </c>
      <c r="E1498" s="7">
        <f t="shared" si="205"/>
        <v>34858.962962963073</v>
      </c>
      <c r="F1498" s="7">
        <f t="shared" si="206"/>
        <v>1138726.123456795</v>
      </c>
      <c r="G1498" s="11">
        <v>638654</v>
      </c>
      <c r="H1498">
        <v>0</v>
      </c>
      <c r="I1498">
        <v>1</v>
      </c>
      <c r="J1498">
        <v>26</v>
      </c>
      <c r="K1498" s="3">
        <v>13.5833333333333</v>
      </c>
      <c r="L1498" s="3">
        <f t="shared" si="207"/>
        <v>443.7222222222216</v>
      </c>
      <c r="M1498" s="5">
        <v>0</v>
      </c>
      <c r="R1498">
        <v>2008</v>
      </c>
      <c r="S1498" s="1" t="s">
        <v>4</v>
      </c>
      <c r="T1498" s="40">
        <f>+'Copy Co'!$B$17</f>
        <v>51399.602684929596</v>
      </c>
      <c r="U1498">
        <f>+'Copy Co'!$B$18*'All Data'!C1498</f>
        <v>1614.0523082399554</v>
      </c>
      <c r="V1498" s="40">
        <f>+D1498*'Copy Co'!$B$19</f>
        <v>448231.55239204178</v>
      </c>
      <c r="W1498" s="40">
        <f>+E1498*'Copy Co'!$B$20</f>
        <v>-269232.42283742101</v>
      </c>
      <c r="X1498" s="40">
        <f>+F1498*'Copy Co'!$B$21</f>
        <v>55211.93165679388</v>
      </c>
      <c r="Y1498" s="40">
        <f>+G1498*'Copy Co'!$B$22</f>
        <v>265796.66845829977</v>
      </c>
      <c r="Z1498" s="40">
        <f>+H1498*'Copy Co'!$B$23</f>
        <v>0</v>
      </c>
      <c r="AA1498" s="40">
        <f>+I1498*'Copy Co'!$B$24</f>
        <v>-10704.382616627605</v>
      </c>
      <c r="AB1498" s="40">
        <f>+J1498*'Copy Co'!$B$25</f>
        <v>8757.3743211531237</v>
      </c>
      <c r="AC1498" s="40">
        <f>+K1498*'Copy Co'!$B$26</f>
        <v>4255.0747795589505</v>
      </c>
      <c r="AD1498" s="40">
        <f>+L1498*'Copy Co'!$B$27</f>
        <v>81337.608838329921</v>
      </c>
      <c r="AE1498" s="40">
        <f>+M1498*'Copy Co'!$B$28</f>
        <v>0</v>
      </c>
      <c r="AF1498" s="40">
        <f t="shared" si="208"/>
        <v>636667.05998529831</v>
      </c>
      <c r="AG1498" s="25">
        <f t="shared" si="209"/>
        <v>1201.0599852983141</v>
      </c>
      <c r="AH1498" s="56">
        <f t="shared" si="210"/>
        <v>39481</v>
      </c>
      <c r="AL1498" s="56"/>
      <c r="BF1498" s="2">
        <v>38053</v>
      </c>
      <c r="BG1498" s="3">
        <v>24.75</v>
      </c>
      <c r="BH1498">
        <v>13</v>
      </c>
      <c r="BI1498">
        <v>6.2916666666666696</v>
      </c>
    </row>
    <row r="1499" spans="1:61" x14ac:dyDescent="0.25">
      <c r="A1499" s="2">
        <v>39482</v>
      </c>
      <c r="B1499" s="7">
        <v>721517</v>
      </c>
      <c r="C1499" s="3">
        <v>42.375</v>
      </c>
      <c r="D1499" s="7">
        <f t="shared" si="204"/>
        <v>1795.640625</v>
      </c>
      <c r="E1499" s="7">
        <f t="shared" si="205"/>
        <v>76090.271484375</v>
      </c>
      <c r="F1499" s="7">
        <f t="shared" si="206"/>
        <v>3224325.2541503906</v>
      </c>
      <c r="G1499" s="11">
        <v>635466</v>
      </c>
      <c r="H1499">
        <v>0</v>
      </c>
      <c r="I1499">
        <v>0</v>
      </c>
      <c r="J1499">
        <v>15</v>
      </c>
      <c r="K1499" s="3">
        <v>5.7916666666666696</v>
      </c>
      <c r="L1499" s="3">
        <f t="shared" si="207"/>
        <v>245.42187500000011</v>
      </c>
      <c r="M1499" s="5">
        <v>0</v>
      </c>
      <c r="R1499">
        <v>2008</v>
      </c>
      <c r="S1499" s="1" t="s">
        <v>5</v>
      </c>
      <c r="T1499" s="40">
        <f>+'Copy Co'!$B$17</f>
        <v>51399.602684929596</v>
      </c>
      <c r="U1499">
        <f>+'Copy Co'!$B$18*'All Data'!C1499</f>
        <v>2093.7387722959606</v>
      </c>
      <c r="V1499" s="40">
        <f>+D1499*'Copy Co'!$B$19</f>
        <v>754244.59224673884</v>
      </c>
      <c r="W1499" s="40">
        <f>+E1499*'Copy Co'!$B$20</f>
        <v>-587681.51444612176</v>
      </c>
      <c r="X1499" s="40">
        <f>+F1499*'Copy Co'!$B$21</f>
        <v>156333.66259396289</v>
      </c>
      <c r="Y1499" s="40">
        <f>+G1499*'Copy Co'!$B$22</f>
        <v>264469.87839819666</v>
      </c>
      <c r="Z1499" s="40">
        <f>+H1499*'Copy Co'!$B$23</f>
        <v>0</v>
      </c>
      <c r="AA1499" s="40">
        <f>+I1499*'Copy Co'!$B$24</f>
        <v>0</v>
      </c>
      <c r="AB1499" s="40">
        <f>+J1499*'Copy Co'!$B$25</f>
        <v>5052.331339126802</v>
      </c>
      <c r="AC1499" s="40">
        <f>+K1499*'Copy Co'!$B$26</f>
        <v>1814.2803507935455</v>
      </c>
      <c r="AD1499" s="40">
        <f>+L1499*'Copy Co'!$B$27</f>
        <v>44987.669017672677</v>
      </c>
      <c r="AE1499" s="40">
        <f>+M1499*'Copy Co'!$B$28</f>
        <v>0</v>
      </c>
      <c r="AF1499" s="40">
        <f t="shared" si="208"/>
        <v>692714.24095759506</v>
      </c>
      <c r="AG1499" s="25">
        <f t="shared" si="209"/>
        <v>-28802.759042404941</v>
      </c>
      <c r="AH1499" s="56">
        <f t="shared" si="210"/>
        <v>39482</v>
      </c>
      <c r="AL1499" s="56"/>
      <c r="BF1499" s="2">
        <v>38406</v>
      </c>
      <c r="BG1499" s="3">
        <v>24.75</v>
      </c>
      <c r="BH1499">
        <v>12</v>
      </c>
      <c r="BI1499">
        <v>5.3333333333333304</v>
      </c>
    </row>
    <row r="1500" spans="1:61" x14ac:dyDescent="0.25">
      <c r="A1500" s="2">
        <v>39483</v>
      </c>
      <c r="B1500" s="7">
        <v>733163</v>
      </c>
      <c r="C1500" s="3">
        <v>43.7083333333333</v>
      </c>
      <c r="D1500" s="7">
        <f t="shared" si="204"/>
        <v>1910.4184027777749</v>
      </c>
      <c r="E1500" s="7">
        <f t="shared" si="205"/>
        <v>83501.204354745176</v>
      </c>
      <c r="F1500" s="7">
        <f t="shared" si="206"/>
        <v>3649698.4736719844</v>
      </c>
      <c r="G1500" s="11">
        <v>721517</v>
      </c>
      <c r="H1500">
        <v>0</v>
      </c>
      <c r="I1500">
        <v>0</v>
      </c>
      <c r="J1500">
        <v>17</v>
      </c>
      <c r="K1500" s="3">
        <v>7.2916666666666696</v>
      </c>
      <c r="L1500" s="3">
        <f t="shared" si="207"/>
        <v>318.70659722222211</v>
      </c>
      <c r="M1500" s="5">
        <v>0</v>
      </c>
      <c r="R1500">
        <v>2008</v>
      </c>
      <c r="S1500" s="1" t="s">
        <v>6</v>
      </c>
      <c r="T1500" s="40">
        <f>+'Copy Co'!$B$17</f>
        <v>51399.602684929596</v>
      </c>
      <c r="U1500">
        <f>+'Copy Co'!$B$18*'All Data'!C1500</f>
        <v>2159.6184583465692</v>
      </c>
      <c r="V1500" s="40">
        <f>+D1500*'Copy Co'!$B$19</f>
        <v>802456.08679286193</v>
      </c>
      <c r="W1500" s="40">
        <f>+E1500*'Copy Co'!$B$20</f>
        <v>-644919.68915301631</v>
      </c>
      <c r="X1500" s="40">
        <f>+F1500*'Copy Co'!$B$21</f>
        <v>176958.18032572608</v>
      </c>
      <c r="Y1500" s="40">
        <f>+G1500*'Copy Co'!$B$22</f>
        <v>300282.80545651802</v>
      </c>
      <c r="Z1500" s="40">
        <f>+H1500*'Copy Co'!$B$23</f>
        <v>0</v>
      </c>
      <c r="AA1500" s="40">
        <f>+I1500*'Copy Co'!$B$24</f>
        <v>0</v>
      </c>
      <c r="AB1500" s="40">
        <f>+J1500*'Copy Co'!$B$25</f>
        <v>5725.9755176770432</v>
      </c>
      <c r="AC1500" s="40">
        <f>+K1500*'Copy Co'!$B$26</f>
        <v>2284.1659092724494</v>
      </c>
      <c r="AD1500" s="40">
        <f>+L1500*'Copy Co'!$B$27</f>
        <v>58421.307838113615</v>
      </c>
      <c r="AE1500" s="40">
        <f>+M1500*'Copy Co'!$B$28</f>
        <v>0</v>
      </c>
      <c r="AF1500" s="40">
        <f t="shared" si="208"/>
        <v>754768.0538304291</v>
      </c>
      <c r="AG1500" s="25">
        <f t="shared" si="209"/>
        <v>21605.053830429097</v>
      </c>
      <c r="AH1500" s="56">
        <f t="shared" si="210"/>
        <v>39483</v>
      </c>
      <c r="AL1500" s="56"/>
      <c r="BF1500" s="2">
        <v>39020</v>
      </c>
      <c r="BG1500" s="3">
        <v>24.75</v>
      </c>
      <c r="BH1500">
        <v>15</v>
      </c>
      <c r="BI1500">
        <v>7.7083333333333304</v>
      </c>
    </row>
    <row r="1501" spans="1:61" x14ac:dyDescent="0.25">
      <c r="A1501" s="2">
        <v>39484</v>
      </c>
      <c r="B1501" s="7">
        <v>714734</v>
      </c>
      <c r="C1501" s="3">
        <v>39.125</v>
      </c>
      <c r="D1501" s="7">
        <f t="shared" si="204"/>
        <v>1530.765625</v>
      </c>
      <c r="E1501" s="7">
        <f t="shared" si="205"/>
        <v>59891.205078125</v>
      </c>
      <c r="F1501" s="7">
        <f t="shared" si="206"/>
        <v>2343243.3986816406</v>
      </c>
      <c r="G1501" s="11">
        <v>733163</v>
      </c>
      <c r="H1501">
        <v>0</v>
      </c>
      <c r="I1501">
        <v>0</v>
      </c>
      <c r="J1501">
        <v>13</v>
      </c>
      <c r="K1501" s="3">
        <v>6.2083333333333304</v>
      </c>
      <c r="L1501" s="3">
        <f t="shared" si="207"/>
        <v>242.90104166666654</v>
      </c>
      <c r="M1501" s="5">
        <v>0</v>
      </c>
      <c r="R1501">
        <v>2008</v>
      </c>
      <c r="S1501" s="1" t="s">
        <v>7</v>
      </c>
      <c r="T1501" s="40">
        <f>+'Copy Co'!$B$17</f>
        <v>51399.602684929596</v>
      </c>
      <c r="U1501">
        <f>+'Copy Co'!$B$18*'All Data'!C1501</f>
        <v>1933.1570375475978</v>
      </c>
      <c r="V1501" s="40">
        <f>+D1501*'Copy Co'!$B$19</f>
        <v>642985.95085163508</v>
      </c>
      <c r="W1501" s="40">
        <f>+E1501*'Copy Co'!$B$20</f>
        <v>-462568.38641380571</v>
      </c>
      <c r="X1501" s="40">
        <f>+F1501*'Copy Co'!$B$21</f>
        <v>113613.79327147125</v>
      </c>
      <c r="Y1501" s="40">
        <f>+G1501*'Copy Co'!$B$22</f>
        <v>305129.667765163</v>
      </c>
      <c r="Z1501" s="40">
        <f>+H1501*'Copy Co'!$B$23</f>
        <v>0</v>
      </c>
      <c r="AA1501" s="40">
        <f>+I1501*'Copy Co'!$B$24</f>
        <v>0</v>
      </c>
      <c r="AB1501" s="40">
        <f>+J1501*'Copy Co'!$B$25</f>
        <v>4378.6871605765618</v>
      </c>
      <c r="AC1501" s="40">
        <f>+K1501*'Copy Co'!$B$26</f>
        <v>1944.8041170376837</v>
      </c>
      <c r="AD1501" s="40">
        <f>+L1501*'Copy Co'!$B$27</f>
        <v>44525.581375123584</v>
      </c>
      <c r="AE1501" s="40">
        <f>+M1501*'Copy Co'!$B$28</f>
        <v>0</v>
      </c>
      <c r="AF1501" s="40">
        <f t="shared" si="208"/>
        <v>703342.85784967861</v>
      </c>
      <c r="AG1501" s="25">
        <f t="shared" si="209"/>
        <v>-11391.142150321393</v>
      </c>
      <c r="AH1501" s="56">
        <f t="shared" si="210"/>
        <v>39484</v>
      </c>
      <c r="AL1501" s="56"/>
      <c r="BF1501" s="2">
        <v>39549</v>
      </c>
      <c r="BG1501" s="3">
        <v>24.75</v>
      </c>
      <c r="BH1501">
        <v>16</v>
      </c>
      <c r="BI1501">
        <v>9.1666666666666696</v>
      </c>
    </row>
    <row r="1502" spans="1:61" x14ac:dyDescent="0.25">
      <c r="A1502" s="2">
        <v>39485</v>
      </c>
      <c r="B1502" s="7">
        <v>685372</v>
      </c>
      <c r="C1502" s="3">
        <v>32.7083333333333</v>
      </c>
      <c r="D1502" s="7">
        <f t="shared" si="204"/>
        <v>1069.8350694444423</v>
      </c>
      <c r="E1502" s="7">
        <f t="shared" si="205"/>
        <v>34992.522063078599</v>
      </c>
      <c r="F1502" s="7">
        <f t="shared" si="206"/>
        <v>1144547.0758131947</v>
      </c>
      <c r="G1502" s="11">
        <v>714734</v>
      </c>
      <c r="H1502">
        <v>0</v>
      </c>
      <c r="I1502">
        <v>0</v>
      </c>
      <c r="J1502">
        <v>25</v>
      </c>
      <c r="K1502" s="3">
        <v>11.9166666666667</v>
      </c>
      <c r="L1502" s="3">
        <f t="shared" si="207"/>
        <v>389.77430555555623</v>
      </c>
      <c r="M1502" s="5">
        <v>0</v>
      </c>
      <c r="R1502">
        <v>2008</v>
      </c>
      <c r="S1502" s="1" t="s">
        <v>1</v>
      </c>
      <c r="T1502" s="40">
        <f>+'Copy Co'!$B$17</f>
        <v>51399.602684929596</v>
      </c>
      <c r="U1502">
        <f>+'Copy Co'!$B$18*'All Data'!C1502</f>
        <v>1616.1110484290336</v>
      </c>
      <c r="V1502" s="40">
        <f>+D1502*'Copy Co'!$B$19</f>
        <v>449375.72946946713</v>
      </c>
      <c r="W1502" s="40">
        <f>+E1502*'Copy Co'!$B$20</f>
        <v>-270263.96356782923</v>
      </c>
      <c r="X1502" s="40">
        <f>+F1502*'Copy Co'!$B$21</f>
        <v>55494.164598551091</v>
      </c>
      <c r="Y1502" s="40">
        <f>+G1502*'Copy Co'!$B$22</f>
        <v>297459.8390268822</v>
      </c>
      <c r="Z1502" s="40">
        <f>+H1502*'Copy Co'!$B$23</f>
        <v>0</v>
      </c>
      <c r="AA1502" s="40">
        <f>+I1502*'Copy Co'!$B$24</f>
        <v>0</v>
      </c>
      <c r="AB1502" s="40">
        <f>+J1502*'Copy Co'!$B$25</f>
        <v>8420.552231878004</v>
      </c>
      <c r="AC1502" s="40">
        <f>+K1502*'Copy Co'!$B$26</f>
        <v>3732.9797145824114</v>
      </c>
      <c r="AD1502" s="40">
        <f>+L1502*'Copy Co'!$B$27</f>
        <v>71448.551397166899</v>
      </c>
      <c r="AE1502" s="40">
        <f>+M1502*'Copy Co'!$B$28</f>
        <v>0</v>
      </c>
      <c r="AF1502" s="40">
        <f t="shared" si="208"/>
        <v>668683.56660405721</v>
      </c>
      <c r="AG1502" s="25">
        <f t="shared" si="209"/>
        <v>-16688.43339594279</v>
      </c>
      <c r="AH1502" s="56">
        <f t="shared" si="210"/>
        <v>39485</v>
      </c>
      <c r="AL1502" s="56"/>
      <c r="BF1502" s="2">
        <v>40111</v>
      </c>
      <c r="BG1502" s="3">
        <v>24.75</v>
      </c>
      <c r="BH1502">
        <v>12</v>
      </c>
      <c r="BI1502">
        <v>6.625</v>
      </c>
    </row>
    <row r="1503" spans="1:61" x14ac:dyDescent="0.25">
      <c r="A1503" s="2">
        <v>39486</v>
      </c>
      <c r="B1503" s="7">
        <v>563191</v>
      </c>
      <c r="C1503" s="3">
        <v>30.5</v>
      </c>
      <c r="D1503" s="7">
        <f t="shared" si="204"/>
        <v>930.25</v>
      </c>
      <c r="E1503" s="7">
        <f t="shared" si="205"/>
        <v>28372.625</v>
      </c>
      <c r="F1503" s="7">
        <f t="shared" si="206"/>
        <v>865365.0625</v>
      </c>
      <c r="G1503" s="11">
        <v>685372</v>
      </c>
      <c r="H1503">
        <v>1</v>
      </c>
      <c r="I1503">
        <v>0</v>
      </c>
      <c r="J1503">
        <v>17</v>
      </c>
      <c r="K1503" s="3">
        <v>9.8333333333333304</v>
      </c>
      <c r="L1503" s="3">
        <f t="shared" si="207"/>
        <v>299.91666666666657</v>
      </c>
      <c r="M1503" s="5">
        <v>0</v>
      </c>
      <c r="R1503">
        <v>2008</v>
      </c>
      <c r="S1503" s="1" t="s">
        <v>2</v>
      </c>
      <c r="T1503" s="40">
        <f>+'Copy Co'!$B$17</f>
        <v>51399.602684929596</v>
      </c>
      <c r="U1503">
        <f>+'Copy Co'!$B$18*'All Data'!C1503</f>
        <v>1506.997818407712</v>
      </c>
      <c r="V1503" s="40">
        <f>+D1503*'Copy Co'!$B$19</f>
        <v>390744.12895816989</v>
      </c>
      <c r="W1503" s="40">
        <f>+E1503*'Copy Co'!$B$20</f>
        <v>-219135.33627273081</v>
      </c>
      <c r="X1503" s="40">
        <f>+F1503*'Copy Co'!$B$21</f>
        <v>41957.829635002621</v>
      </c>
      <c r="Y1503" s="40">
        <f>+G1503*'Copy Co'!$B$22</f>
        <v>285239.88615839218</v>
      </c>
      <c r="Z1503" s="40">
        <f>+H1503*'Copy Co'!$B$23</f>
        <v>-10610.780657764437</v>
      </c>
      <c r="AA1503" s="40">
        <f>+I1503*'Copy Co'!$B$24</f>
        <v>0</v>
      </c>
      <c r="AB1503" s="40">
        <f>+J1503*'Copy Co'!$B$25</f>
        <v>5725.9755176770432</v>
      </c>
      <c r="AC1503" s="40">
        <f>+K1503*'Copy Co'!$B$26</f>
        <v>3080.3608833617009</v>
      </c>
      <c r="AD1503" s="40">
        <f>+L1503*'Copy Co'!$B$27</f>
        <v>54976.972744926068</v>
      </c>
      <c r="AE1503" s="40">
        <f>+M1503*'Copy Co'!$B$28</f>
        <v>0</v>
      </c>
      <c r="AF1503" s="40">
        <f t="shared" si="208"/>
        <v>604885.63747037156</v>
      </c>
      <c r="AG1503" s="25">
        <f t="shared" si="209"/>
        <v>41694.637470371556</v>
      </c>
      <c r="AH1503" s="56">
        <f t="shared" si="210"/>
        <v>39486</v>
      </c>
      <c r="AL1503" s="56"/>
      <c r="BF1503" s="2">
        <v>41982</v>
      </c>
      <c r="BG1503" s="3">
        <v>24.75</v>
      </c>
      <c r="BH1503">
        <v>9</v>
      </c>
      <c r="BI1503">
        <v>4.5</v>
      </c>
    </row>
    <row r="1504" spans="1:61" x14ac:dyDescent="0.25">
      <c r="A1504" s="2">
        <v>39487</v>
      </c>
      <c r="B1504" s="7">
        <v>531992</v>
      </c>
      <c r="C1504" s="3">
        <v>29.2916666666667</v>
      </c>
      <c r="D1504" s="7">
        <f t="shared" si="204"/>
        <v>858.00173611111302</v>
      </c>
      <c r="E1504" s="7">
        <f t="shared" si="205"/>
        <v>25132.300853588047</v>
      </c>
      <c r="F1504" s="7">
        <f t="shared" si="206"/>
        <v>736166.979169684</v>
      </c>
      <c r="G1504" s="11">
        <v>563191</v>
      </c>
      <c r="H1504">
        <v>0</v>
      </c>
      <c r="I1504">
        <v>1</v>
      </c>
      <c r="J1504">
        <v>12</v>
      </c>
      <c r="K1504" s="3">
        <v>7.625</v>
      </c>
      <c r="L1504" s="3">
        <f t="shared" si="207"/>
        <v>223.3489583333336</v>
      </c>
      <c r="M1504" s="5">
        <v>0</v>
      </c>
      <c r="R1504">
        <v>2008</v>
      </c>
      <c r="S1504" s="1" t="s">
        <v>3</v>
      </c>
      <c r="T1504" s="40">
        <f>+'Copy Co'!$B$17</f>
        <v>51399.602684929596</v>
      </c>
      <c r="U1504">
        <f>+'Copy Co'!$B$18*'All Data'!C1504</f>
        <v>1447.294352924348</v>
      </c>
      <c r="V1504" s="40">
        <f>+D1504*'Copy Co'!$B$19</f>
        <v>360396.81915757532</v>
      </c>
      <c r="W1504" s="40">
        <f>+E1504*'Copy Co'!$B$20</f>
        <v>-194108.76501058525</v>
      </c>
      <c r="X1504" s="40">
        <f>+F1504*'Copy Co'!$B$21</f>
        <v>35693.570301627617</v>
      </c>
      <c r="Y1504" s="40">
        <f>+G1504*'Copy Co'!$B$22</f>
        <v>234390.28254062182</v>
      </c>
      <c r="Z1504" s="40">
        <f>+H1504*'Copy Co'!$B$23</f>
        <v>0</v>
      </c>
      <c r="AA1504" s="40">
        <f>+I1504*'Copy Co'!$B$24</f>
        <v>-10704.382616627605</v>
      </c>
      <c r="AB1504" s="40">
        <f>+J1504*'Copy Co'!$B$25</f>
        <v>4041.8650713014422</v>
      </c>
      <c r="AC1504" s="40">
        <f>+K1504*'Copy Co'!$B$26</f>
        <v>2388.5849222677602</v>
      </c>
      <c r="AD1504" s="40">
        <f>+L1504*'Copy Co'!$B$27</f>
        <v>40941.53796576598</v>
      </c>
      <c r="AE1504" s="40">
        <f>+M1504*'Copy Co'!$B$28</f>
        <v>0</v>
      </c>
      <c r="AF1504" s="40">
        <f t="shared" si="208"/>
        <v>525886.40936980105</v>
      </c>
      <c r="AG1504" s="25">
        <f t="shared" si="209"/>
        <v>-6105.5906301989453</v>
      </c>
      <c r="AH1504" s="56">
        <f t="shared" si="210"/>
        <v>39487</v>
      </c>
      <c r="AL1504" s="56"/>
      <c r="BF1504" s="2">
        <v>38412</v>
      </c>
      <c r="BG1504" s="3">
        <v>24.7083333333333</v>
      </c>
      <c r="BH1504">
        <v>10</v>
      </c>
      <c r="BI1504">
        <v>7.1666666666666696</v>
      </c>
    </row>
    <row r="1505" spans="1:61" x14ac:dyDescent="0.25">
      <c r="A1505" s="2">
        <v>39488</v>
      </c>
      <c r="B1505" s="7">
        <v>475999</v>
      </c>
      <c r="C1505" s="3">
        <v>27.75</v>
      </c>
      <c r="D1505" s="7">
        <f t="shared" si="204"/>
        <v>770.0625</v>
      </c>
      <c r="E1505" s="7">
        <f t="shared" si="205"/>
        <v>21369.234375</v>
      </c>
      <c r="F1505" s="7">
        <f t="shared" si="206"/>
        <v>592996.25390625</v>
      </c>
      <c r="G1505" s="11">
        <v>531992</v>
      </c>
      <c r="H1505">
        <v>0</v>
      </c>
      <c r="I1505">
        <v>1</v>
      </c>
      <c r="J1505">
        <v>15</v>
      </c>
      <c r="K1505" s="3">
        <v>7.2916666666666696</v>
      </c>
      <c r="L1505" s="3">
        <f t="shared" si="207"/>
        <v>202.34375000000009</v>
      </c>
      <c r="M1505" s="5">
        <v>0</v>
      </c>
      <c r="R1505">
        <v>2008</v>
      </c>
      <c r="S1505" s="1" t="s">
        <v>4</v>
      </c>
      <c r="T1505" s="40">
        <f>+'Copy Co'!$B$17</f>
        <v>51399.602684929596</v>
      </c>
      <c r="U1505">
        <f>+'Copy Co'!$B$18*'All Data'!C1505</f>
        <v>1371.1209659283281</v>
      </c>
      <c r="V1505" s="40">
        <f>+D1505*'Copy Co'!$B$19</f>
        <v>323458.64101677045</v>
      </c>
      <c r="W1505" s="40">
        <f>+E1505*'Copy Co'!$B$20</f>
        <v>-165044.80500681285</v>
      </c>
      <c r="X1505" s="40">
        <f>+F1505*'Copy Co'!$B$21</f>
        <v>28751.837662261983</v>
      </c>
      <c r="Y1505" s="40">
        <f>+G1505*'Copy Co'!$B$22</f>
        <v>221405.80227551662</v>
      </c>
      <c r="Z1505" s="40">
        <f>+H1505*'Copy Co'!$B$23</f>
        <v>0</v>
      </c>
      <c r="AA1505" s="40">
        <f>+I1505*'Copy Co'!$B$24</f>
        <v>-10704.382616627605</v>
      </c>
      <c r="AB1505" s="40">
        <f>+J1505*'Copy Co'!$B$25</f>
        <v>5052.331339126802</v>
      </c>
      <c r="AC1505" s="40">
        <f>+K1505*'Copy Co'!$B$26</f>
        <v>2284.1659092724494</v>
      </c>
      <c r="AD1505" s="40">
        <f>+L1505*'Copy Co'!$B$27</f>
        <v>37091.125853368634</v>
      </c>
      <c r="AE1505" s="40">
        <f>+M1505*'Copy Co'!$B$28</f>
        <v>0</v>
      </c>
      <c r="AF1505" s="40">
        <f t="shared" si="208"/>
        <v>495065.44008373434</v>
      </c>
      <c r="AG1505" s="25">
        <f t="shared" si="209"/>
        <v>19066.440083734342</v>
      </c>
      <c r="AH1505" s="56">
        <f t="shared" si="210"/>
        <v>39488</v>
      </c>
      <c r="AL1505" s="56"/>
      <c r="BF1505" s="2">
        <v>39870</v>
      </c>
      <c r="BG1505" s="3">
        <v>24.7083333333333</v>
      </c>
      <c r="BH1505">
        <v>20</v>
      </c>
      <c r="BI1505">
        <v>13.2083333333333</v>
      </c>
    </row>
    <row r="1506" spans="1:61" x14ac:dyDescent="0.25">
      <c r="A1506" s="2">
        <v>39489</v>
      </c>
      <c r="B1506" s="7">
        <v>485364</v>
      </c>
      <c r="C1506" s="3">
        <v>27.1666666666667</v>
      </c>
      <c r="D1506" s="7">
        <f t="shared" si="204"/>
        <v>738.02777777777953</v>
      </c>
      <c r="E1506" s="7">
        <f t="shared" si="205"/>
        <v>20049.754629629701</v>
      </c>
      <c r="F1506" s="7">
        <f t="shared" si="206"/>
        <v>544685.00077160751</v>
      </c>
      <c r="G1506" s="11">
        <v>475999</v>
      </c>
      <c r="H1506">
        <v>0</v>
      </c>
      <c r="I1506">
        <v>0</v>
      </c>
      <c r="J1506">
        <v>15</v>
      </c>
      <c r="K1506" s="3">
        <v>6</v>
      </c>
      <c r="L1506" s="3">
        <f t="shared" si="207"/>
        <v>163.0000000000002</v>
      </c>
      <c r="M1506" s="5">
        <v>0</v>
      </c>
      <c r="R1506">
        <v>2008</v>
      </c>
      <c r="S1506" s="1" t="s">
        <v>5</v>
      </c>
      <c r="T1506" s="40">
        <f>+'Copy Co'!$B$17</f>
        <v>51399.602684929596</v>
      </c>
      <c r="U1506">
        <f>+'Copy Co'!$B$18*'All Data'!C1506</f>
        <v>1342.2986032811878</v>
      </c>
      <c r="V1506" s="40">
        <f>+D1506*'Copy Co'!$B$19</f>
        <v>310002.71021199919</v>
      </c>
      <c r="W1506" s="40">
        <f>+E1506*'Copy Co'!$B$20</f>
        <v>-154853.83262738804</v>
      </c>
      <c r="X1506" s="40">
        <f>+F1506*'Copy Co'!$B$21</f>
        <v>26409.432801796731</v>
      </c>
      <c r="Y1506" s="40">
        <f>+G1506*'Copy Co'!$B$22</f>
        <v>198102.49116028743</v>
      </c>
      <c r="Z1506" s="40">
        <f>+H1506*'Copy Co'!$B$23</f>
        <v>0</v>
      </c>
      <c r="AA1506" s="40">
        <f>+I1506*'Copy Co'!$B$24</f>
        <v>0</v>
      </c>
      <c r="AB1506" s="40">
        <f>+J1506*'Copy Co'!$B$25</f>
        <v>5052.331339126802</v>
      </c>
      <c r="AC1506" s="40">
        <f>+K1506*'Copy Co'!$B$26</f>
        <v>1879.5422339156146</v>
      </c>
      <c r="AD1506" s="40">
        <f>+L1506*'Copy Co'!$B$27</f>
        <v>29879.121614080454</v>
      </c>
      <c r="AE1506" s="40">
        <f>+M1506*'Copy Co'!$B$28</f>
        <v>0</v>
      </c>
      <c r="AF1506" s="40">
        <f t="shared" si="208"/>
        <v>469213.6980220289</v>
      </c>
      <c r="AG1506" s="25">
        <f t="shared" si="209"/>
        <v>-16150.301977971103</v>
      </c>
      <c r="AH1506" s="56">
        <f t="shared" si="210"/>
        <v>39489</v>
      </c>
      <c r="AL1506" s="56"/>
      <c r="BF1506" s="2">
        <v>40296</v>
      </c>
      <c r="BG1506" s="3">
        <v>24.7083333333333</v>
      </c>
      <c r="BH1506">
        <v>14</v>
      </c>
      <c r="BI1506">
        <v>6.25</v>
      </c>
    </row>
    <row r="1507" spans="1:61" x14ac:dyDescent="0.25">
      <c r="A1507" s="2">
        <v>39490</v>
      </c>
      <c r="B1507" s="7">
        <v>483807</v>
      </c>
      <c r="C1507" s="3">
        <v>24.375</v>
      </c>
      <c r="D1507" s="7">
        <f t="shared" si="204"/>
        <v>594.140625</v>
      </c>
      <c r="E1507" s="7">
        <f t="shared" si="205"/>
        <v>14482.177734375</v>
      </c>
      <c r="F1507" s="7">
        <f t="shared" si="206"/>
        <v>353003.08227539062</v>
      </c>
      <c r="G1507" s="11">
        <v>485364</v>
      </c>
      <c r="H1507">
        <v>0</v>
      </c>
      <c r="I1507">
        <v>0</v>
      </c>
      <c r="J1507">
        <v>21</v>
      </c>
      <c r="K1507" s="3">
        <v>7.9166666666666696</v>
      </c>
      <c r="L1507" s="3">
        <f t="shared" si="207"/>
        <v>192.96875000000009</v>
      </c>
      <c r="M1507" s="5">
        <v>0</v>
      </c>
      <c r="R1507">
        <v>2008</v>
      </c>
      <c r="S1507" s="1" t="s">
        <v>6</v>
      </c>
      <c r="T1507" s="40">
        <f>+'Copy Co'!$B$17</f>
        <v>51399.602684929596</v>
      </c>
      <c r="U1507">
        <f>+'Copy Co'!$B$18*'All Data'!C1507</f>
        <v>1204.3630106127207</v>
      </c>
      <c r="V1507" s="40">
        <f>+D1507*'Copy Co'!$B$19</f>
        <v>249564.05374285157</v>
      </c>
      <c r="W1507" s="40">
        <f>+E1507*'Copy Co'!$B$20</f>
        <v>-111852.77667412587</v>
      </c>
      <c r="X1507" s="40">
        <f>+F1507*'Copy Co'!$B$21</f>
        <v>17115.601066621122</v>
      </c>
      <c r="Y1507" s="40">
        <f>+G1507*'Copy Co'!$B$22</f>
        <v>202000.0410074848</v>
      </c>
      <c r="Z1507" s="40">
        <f>+H1507*'Copy Co'!$B$23</f>
        <v>0</v>
      </c>
      <c r="AA1507" s="40">
        <f>+I1507*'Copy Co'!$B$24</f>
        <v>0</v>
      </c>
      <c r="AB1507" s="40">
        <f>+J1507*'Copy Co'!$B$25</f>
        <v>7073.2638747775236</v>
      </c>
      <c r="AC1507" s="40">
        <f>+K1507*'Copy Co'!$B$26</f>
        <v>2479.9515586386592</v>
      </c>
      <c r="AD1507" s="40">
        <f>+L1507*'Copy Co'!$B$27</f>
        <v>35372.618091822595</v>
      </c>
      <c r="AE1507" s="40">
        <f>+M1507*'Copy Co'!$B$28</f>
        <v>0</v>
      </c>
      <c r="AF1507" s="40">
        <f t="shared" si="208"/>
        <v>454356.71836361277</v>
      </c>
      <c r="AG1507" s="25">
        <f t="shared" si="209"/>
        <v>-29450.281636387226</v>
      </c>
      <c r="AH1507" s="56">
        <f t="shared" si="210"/>
        <v>39490</v>
      </c>
      <c r="AL1507" s="56"/>
      <c r="BF1507" s="2">
        <v>41208</v>
      </c>
      <c r="BG1507" s="3">
        <v>24.7083333333333</v>
      </c>
      <c r="BH1507">
        <v>13</v>
      </c>
      <c r="BI1507">
        <v>7.5</v>
      </c>
    </row>
    <row r="1508" spans="1:61" x14ac:dyDescent="0.25">
      <c r="A1508" s="2">
        <v>39491</v>
      </c>
      <c r="B1508" s="7">
        <v>633156</v>
      </c>
      <c r="C1508" s="3">
        <v>33.0416666666667</v>
      </c>
      <c r="D1508" s="7">
        <f t="shared" si="204"/>
        <v>1091.7517361111134</v>
      </c>
      <c r="E1508" s="7">
        <f t="shared" si="205"/>
        <v>36073.296947338073</v>
      </c>
      <c r="F1508" s="7">
        <f t="shared" si="206"/>
        <v>1191921.8533016301</v>
      </c>
      <c r="G1508" s="11">
        <v>483807</v>
      </c>
      <c r="H1508">
        <v>0</v>
      </c>
      <c r="I1508">
        <v>0</v>
      </c>
      <c r="J1508">
        <v>23</v>
      </c>
      <c r="K1508" s="3">
        <v>14.5833333333333</v>
      </c>
      <c r="L1508" s="3">
        <f t="shared" si="207"/>
        <v>481.85763888888829</v>
      </c>
      <c r="M1508" s="5">
        <v>0</v>
      </c>
      <c r="R1508">
        <v>2008</v>
      </c>
      <c r="S1508" s="1" t="s">
        <v>7</v>
      </c>
      <c r="T1508" s="40">
        <f>+'Copy Co'!$B$17</f>
        <v>51399.602684929596</v>
      </c>
      <c r="U1508">
        <f>+'Copy Co'!$B$18*'All Data'!C1508</f>
        <v>1632.5809699416895</v>
      </c>
      <c r="V1508" s="40">
        <f>+D1508*'Copy Co'!$B$19</f>
        <v>458581.651346742</v>
      </c>
      <c r="W1508" s="40">
        <f>+E1508*'Copy Co'!$B$20</f>
        <v>-278611.30427730962</v>
      </c>
      <c r="X1508" s="40">
        <f>+F1508*'Copy Co'!$B$21</f>
        <v>57791.163783049516</v>
      </c>
      <c r="Y1508" s="40">
        <f>+G1508*'Copy Co'!$B$22</f>
        <v>201352.04473283596</v>
      </c>
      <c r="Z1508" s="40">
        <f>+H1508*'Copy Co'!$B$23</f>
        <v>0</v>
      </c>
      <c r="AA1508" s="40">
        <f>+I1508*'Copy Co'!$B$24</f>
        <v>0</v>
      </c>
      <c r="AB1508" s="40">
        <f>+J1508*'Copy Co'!$B$25</f>
        <v>7746.9080533277638</v>
      </c>
      <c r="AC1508" s="40">
        <f>+K1508*'Copy Co'!$B$26</f>
        <v>4568.3318185448861</v>
      </c>
      <c r="AD1508" s="40">
        <f>+L1508*'Copy Co'!$B$27</f>
        <v>88328.116521685515</v>
      </c>
      <c r="AE1508" s="40">
        <f>+M1508*'Copy Co'!$B$28</f>
        <v>0</v>
      </c>
      <c r="AF1508" s="40">
        <f t="shared" si="208"/>
        <v>592789.09563374729</v>
      </c>
      <c r="AG1508" s="25">
        <f t="shared" si="209"/>
        <v>-40366.904366252711</v>
      </c>
      <c r="AH1508" s="56">
        <f t="shared" si="210"/>
        <v>39491</v>
      </c>
      <c r="AL1508" s="56"/>
      <c r="BF1508" s="2">
        <v>42744</v>
      </c>
      <c r="BG1508" s="3">
        <v>24.7083333333333</v>
      </c>
      <c r="BH1508">
        <v>25</v>
      </c>
      <c r="BI1508">
        <v>11.7083333333333</v>
      </c>
    </row>
    <row r="1509" spans="1:61" x14ac:dyDescent="0.25">
      <c r="A1509" s="2">
        <v>39492</v>
      </c>
      <c r="B1509" s="7">
        <v>656940</v>
      </c>
      <c r="C1509" s="3">
        <v>38.0833333333333</v>
      </c>
      <c r="D1509" s="7">
        <f t="shared" si="204"/>
        <v>1450.3402777777753</v>
      </c>
      <c r="E1509" s="7">
        <f t="shared" si="205"/>
        <v>55233.792245370227</v>
      </c>
      <c r="F1509" s="7">
        <f t="shared" si="206"/>
        <v>2103486.9213445145</v>
      </c>
      <c r="G1509" s="11">
        <v>633156</v>
      </c>
      <c r="H1509">
        <v>0</v>
      </c>
      <c r="I1509">
        <v>0</v>
      </c>
      <c r="J1509">
        <v>20</v>
      </c>
      <c r="K1509" s="3">
        <v>7.0416666666666696</v>
      </c>
      <c r="L1509" s="3">
        <f t="shared" si="207"/>
        <v>268.17013888888874</v>
      </c>
      <c r="M1509" s="5">
        <v>0</v>
      </c>
      <c r="R1509">
        <v>2008</v>
      </c>
      <c r="S1509" s="1" t="s">
        <v>1</v>
      </c>
      <c r="T1509" s="40">
        <f>+'Copy Co'!$B$17</f>
        <v>51399.602684929596</v>
      </c>
      <c r="U1509">
        <f>+'Copy Co'!$B$18*'All Data'!C1509</f>
        <v>1881.6885328205567</v>
      </c>
      <c r="V1509" s="40">
        <f>+D1509*'Copy Co'!$B$19</f>
        <v>609203.92209967971</v>
      </c>
      <c r="W1509" s="40">
        <f>+E1509*'Copy Co'!$B$20</f>
        <v>-426596.96229401953</v>
      </c>
      <c r="X1509" s="40">
        <f>+F1509*'Copy Co'!$B$21</f>
        <v>101989.03296402644</v>
      </c>
      <c r="Y1509" s="40">
        <f>+G1509*'Copy Co'!$B$22</f>
        <v>263508.49664197396</v>
      </c>
      <c r="Z1509" s="40">
        <f>+H1509*'Copy Co'!$B$23</f>
        <v>0</v>
      </c>
      <c r="AA1509" s="40">
        <f>+I1509*'Copy Co'!$B$24</f>
        <v>0</v>
      </c>
      <c r="AB1509" s="40">
        <f>+J1509*'Copy Co'!$B$25</f>
        <v>6736.441785502403</v>
      </c>
      <c r="AC1509" s="40">
        <f>+K1509*'Copy Co'!$B$26</f>
        <v>2205.8516495259651</v>
      </c>
      <c r="AD1509" s="40">
        <f>+L1509*'Copy Co'!$B$27</f>
        <v>49157.596276846278</v>
      </c>
      <c r="AE1509" s="40">
        <f>+M1509*'Copy Co'!$B$28</f>
        <v>0</v>
      </c>
      <c r="AF1509" s="40">
        <f t="shared" si="208"/>
        <v>659485.67034128529</v>
      </c>
      <c r="AG1509" s="25">
        <f t="shared" si="209"/>
        <v>2545.6703412852949</v>
      </c>
      <c r="AH1509" s="56">
        <f t="shared" si="210"/>
        <v>39492</v>
      </c>
      <c r="AL1509" s="56"/>
      <c r="BF1509" s="2">
        <v>38307</v>
      </c>
      <c r="BG1509" s="3">
        <v>24.6666666666667</v>
      </c>
      <c r="BH1509">
        <v>12</v>
      </c>
      <c r="BI1509">
        <v>4.25</v>
      </c>
    </row>
    <row r="1510" spans="1:61" x14ac:dyDescent="0.25">
      <c r="A1510" s="2">
        <v>39493</v>
      </c>
      <c r="B1510" s="7">
        <v>664014</v>
      </c>
      <c r="C1510" s="3">
        <v>40.6666666666667</v>
      </c>
      <c r="D1510" s="7">
        <f t="shared" si="204"/>
        <v>1653.7777777777806</v>
      </c>
      <c r="E1510" s="7">
        <f t="shared" si="205"/>
        <v>67253.629629629795</v>
      </c>
      <c r="F1510" s="7">
        <f t="shared" si="206"/>
        <v>2734980.9382716143</v>
      </c>
      <c r="G1510" s="11">
        <v>656940</v>
      </c>
      <c r="H1510">
        <v>1</v>
      </c>
      <c r="I1510">
        <v>0</v>
      </c>
      <c r="J1510">
        <v>14</v>
      </c>
      <c r="K1510" s="3">
        <v>5.9166666666666696</v>
      </c>
      <c r="L1510" s="3">
        <f t="shared" si="207"/>
        <v>240.61111111111143</v>
      </c>
      <c r="M1510" s="5">
        <v>0</v>
      </c>
      <c r="R1510">
        <v>2008</v>
      </c>
      <c r="S1510" s="1" t="s">
        <v>2</v>
      </c>
      <c r="T1510" s="40">
        <f>+'Copy Co'!$B$17</f>
        <v>51399.602684929596</v>
      </c>
      <c r="U1510">
        <f>+'Copy Co'!$B$18*'All Data'!C1510</f>
        <v>2009.3304245436177</v>
      </c>
      <c r="V1510" s="40">
        <f>+D1510*'Copy Co'!$B$19</f>
        <v>694656.22925896989</v>
      </c>
      <c r="W1510" s="40">
        <f>+E1510*'Copy Co'!$B$20</f>
        <v>-519431.90820202988</v>
      </c>
      <c r="X1510" s="40">
        <f>+F1510*'Copy Co'!$B$21</f>
        <v>132607.46156247787</v>
      </c>
      <c r="Y1510" s="40">
        <f>+G1510*'Copy Co'!$B$22</f>
        <v>273406.98308786203</v>
      </c>
      <c r="Z1510" s="40">
        <f>+H1510*'Copy Co'!$B$23</f>
        <v>-10610.780657764437</v>
      </c>
      <c r="AA1510" s="40">
        <f>+I1510*'Copy Co'!$B$24</f>
        <v>0</v>
      </c>
      <c r="AB1510" s="40">
        <f>+J1510*'Copy Co'!$B$25</f>
        <v>4715.5092498516824</v>
      </c>
      <c r="AC1510" s="40">
        <f>+K1510*'Copy Co'!$B$26</f>
        <v>1853.4374806667875</v>
      </c>
      <c r="AD1510" s="40">
        <f>+L1510*'Copy Co'!$B$27</f>
        <v>44105.819942257142</v>
      </c>
      <c r="AE1510" s="40">
        <f>+M1510*'Copy Co'!$B$28</f>
        <v>0</v>
      </c>
      <c r="AF1510" s="40">
        <f t="shared" si="208"/>
        <v>674711.68483176432</v>
      </c>
      <c r="AG1510" s="25">
        <f t="shared" si="209"/>
        <v>10697.684831764316</v>
      </c>
      <c r="AH1510" s="56">
        <f t="shared" si="210"/>
        <v>39493</v>
      </c>
      <c r="AL1510" s="56"/>
      <c r="BF1510" s="2">
        <v>38777</v>
      </c>
      <c r="BG1510" s="3">
        <v>24.6666666666667</v>
      </c>
      <c r="BH1510">
        <v>10</v>
      </c>
      <c r="BI1510">
        <v>5.4166666666666696</v>
      </c>
    </row>
    <row r="1511" spans="1:61" x14ac:dyDescent="0.25">
      <c r="A1511" s="2">
        <v>39494</v>
      </c>
      <c r="B1511" s="7">
        <v>640386</v>
      </c>
      <c r="C1511" s="3">
        <v>36.5833333333333</v>
      </c>
      <c r="D1511" s="7">
        <f t="shared" si="204"/>
        <v>1338.3402777777753</v>
      </c>
      <c r="E1511" s="7">
        <f t="shared" si="205"/>
        <v>48960.948495370234</v>
      </c>
      <c r="F1511" s="7">
        <f t="shared" si="206"/>
        <v>1791154.6991222929</v>
      </c>
      <c r="G1511" s="11">
        <v>664014</v>
      </c>
      <c r="H1511">
        <v>0</v>
      </c>
      <c r="I1511">
        <v>1</v>
      </c>
      <c r="J1511">
        <v>13</v>
      </c>
      <c r="K1511" s="3">
        <v>5.0833333333333304</v>
      </c>
      <c r="L1511" s="3">
        <f t="shared" si="207"/>
        <v>185.96527777777749</v>
      </c>
      <c r="M1511" s="5">
        <v>0</v>
      </c>
      <c r="R1511">
        <v>2008</v>
      </c>
      <c r="S1511" s="1" t="s">
        <v>3</v>
      </c>
      <c r="T1511" s="40">
        <f>+'Copy Co'!$B$17</f>
        <v>51399.602684929596</v>
      </c>
      <c r="U1511">
        <f>+'Copy Co'!$B$18*'All Data'!C1511</f>
        <v>1807.57388601362</v>
      </c>
      <c r="V1511" s="40">
        <f>+D1511*'Copy Co'!$B$19</f>
        <v>562159.21106144798</v>
      </c>
      <c r="W1511" s="40">
        <f>+E1511*'Copy Co'!$B$20</f>
        <v>-378148.79352068447</v>
      </c>
      <c r="X1511" s="40">
        <f>+F1511*'Copy Co'!$B$21</f>
        <v>86845.3869614219</v>
      </c>
      <c r="Y1511" s="40">
        <f>+G1511*'Copy Co'!$B$22</f>
        <v>276351.05864782725</v>
      </c>
      <c r="Z1511" s="40">
        <f>+H1511*'Copy Co'!$B$23</f>
        <v>0</v>
      </c>
      <c r="AA1511" s="40">
        <f>+I1511*'Copy Co'!$B$24</f>
        <v>-10704.382616627605</v>
      </c>
      <c r="AB1511" s="40">
        <f>+J1511*'Copy Co'!$B$25</f>
        <v>4378.6871605765618</v>
      </c>
      <c r="AC1511" s="40">
        <f>+K1511*'Copy Co'!$B$26</f>
        <v>1592.3899481785058</v>
      </c>
      <c r="AD1511" s="40">
        <f>+L1511*'Copy Co'!$B$27</f>
        <v>34088.829145512027</v>
      </c>
      <c r="AE1511" s="40">
        <f>+M1511*'Copy Co'!$B$28</f>
        <v>0</v>
      </c>
      <c r="AF1511" s="40">
        <f t="shared" si="208"/>
        <v>629769.56335859548</v>
      </c>
      <c r="AG1511" s="25">
        <f t="shared" si="209"/>
        <v>-10616.436641404522</v>
      </c>
      <c r="AH1511" s="56">
        <f t="shared" si="210"/>
        <v>39494</v>
      </c>
      <c r="AL1511" s="56"/>
      <c r="BF1511" s="2">
        <v>40561</v>
      </c>
      <c r="BG1511" s="3">
        <v>24.6666666666667</v>
      </c>
      <c r="BH1511">
        <v>13</v>
      </c>
      <c r="BI1511">
        <v>7.7916666666666696</v>
      </c>
    </row>
    <row r="1512" spans="1:61" x14ac:dyDescent="0.25">
      <c r="A1512" s="2">
        <v>39495</v>
      </c>
      <c r="B1512" s="7">
        <v>574766</v>
      </c>
      <c r="C1512" s="3">
        <v>35.75</v>
      </c>
      <c r="D1512" s="7">
        <f t="shared" si="204"/>
        <v>1278.0625</v>
      </c>
      <c r="E1512" s="7">
        <f t="shared" si="205"/>
        <v>45690.734375</v>
      </c>
      <c r="F1512" s="7">
        <f t="shared" si="206"/>
        <v>1633443.75390625</v>
      </c>
      <c r="G1512" s="11">
        <v>640386</v>
      </c>
      <c r="H1512">
        <v>0</v>
      </c>
      <c r="I1512">
        <v>1</v>
      </c>
      <c r="J1512">
        <v>10</v>
      </c>
      <c r="K1512" s="3">
        <v>6.1666666666666696</v>
      </c>
      <c r="L1512" s="3">
        <f t="shared" si="207"/>
        <v>220.45833333333343</v>
      </c>
      <c r="M1512" s="5">
        <v>0</v>
      </c>
      <c r="R1512">
        <v>2008</v>
      </c>
      <c r="S1512" s="1" t="s">
        <v>4</v>
      </c>
      <c r="T1512" s="40">
        <f>+'Copy Co'!$B$17</f>
        <v>51399.602684929596</v>
      </c>
      <c r="U1512">
        <f>+'Copy Co'!$B$18*'All Data'!C1512</f>
        <v>1766.3990822319902</v>
      </c>
      <c r="V1512" s="40">
        <f>+D1512*'Copy Co'!$B$19</f>
        <v>536840.00894017844</v>
      </c>
      <c r="W1512" s="40">
        <f>+E1512*'Copy Co'!$B$20</f>
        <v>-352891.36771143472</v>
      </c>
      <c r="X1512" s="40">
        <f>+F1512*'Copy Co'!$B$21</f>
        <v>79198.661599257233</v>
      </c>
      <c r="Y1512" s="40">
        <f>+G1512*'Copy Co'!$B$22</f>
        <v>266517.49668417755</v>
      </c>
      <c r="Z1512" s="40">
        <f>+H1512*'Copy Co'!$B$23</f>
        <v>0</v>
      </c>
      <c r="AA1512" s="40">
        <f>+I1512*'Copy Co'!$B$24</f>
        <v>-10704.382616627605</v>
      </c>
      <c r="AB1512" s="40">
        <f>+J1512*'Copy Co'!$B$25</f>
        <v>3368.2208927512015</v>
      </c>
      <c r="AC1512" s="40">
        <f>+K1512*'Copy Co'!$B$26</f>
        <v>1931.7517404132714</v>
      </c>
      <c r="AD1512" s="40">
        <f>+L1512*'Copy Co'!$B$27</f>
        <v>40411.664739289256</v>
      </c>
      <c r="AE1512" s="40">
        <f>+M1512*'Copy Co'!$B$28</f>
        <v>0</v>
      </c>
      <c r="AF1512" s="40">
        <f t="shared" si="208"/>
        <v>617838.05603516614</v>
      </c>
      <c r="AG1512" s="25">
        <f t="shared" si="209"/>
        <v>43072.056035166141</v>
      </c>
      <c r="AH1512" s="56">
        <f t="shared" si="210"/>
        <v>39495</v>
      </c>
      <c r="AL1512" s="56"/>
      <c r="BF1512" s="2">
        <v>40586</v>
      </c>
      <c r="BG1512" s="3">
        <v>24.6666666666667</v>
      </c>
      <c r="BH1512">
        <v>14</v>
      </c>
      <c r="BI1512">
        <v>8.5</v>
      </c>
    </row>
    <row r="1513" spans="1:61" x14ac:dyDescent="0.25">
      <c r="A1513" s="2">
        <v>39496</v>
      </c>
      <c r="B1513" s="7">
        <v>603537</v>
      </c>
      <c r="C1513" s="3">
        <v>35.25</v>
      </c>
      <c r="D1513" s="7">
        <f t="shared" si="204"/>
        <v>1242.5625</v>
      </c>
      <c r="E1513" s="7">
        <f t="shared" si="205"/>
        <v>43800.328125</v>
      </c>
      <c r="F1513" s="7">
        <f t="shared" si="206"/>
        <v>1543961.56640625</v>
      </c>
      <c r="G1513" s="11">
        <v>574766</v>
      </c>
      <c r="H1513">
        <v>0</v>
      </c>
      <c r="I1513">
        <v>0</v>
      </c>
      <c r="J1513">
        <v>9</v>
      </c>
      <c r="K1513" s="3">
        <v>4.125</v>
      </c>
      <c r="L1513" s="3">
        <f t="shared" si="207"/>
        <v>145.40625</v>
      </c>
      <c r="M1513" s="5">
        <v>0</v>
      </c>
      <c r="R1513">
        <v>2008</v>
      </c>
      <c r="S1513" s="1" t="s">
        <v>5</v>
      </c>
      <c r="T1513" s="40">
        <f>+'Copy Co'!$B$17</f>
        <v>51399.602684929596</v>
      </c>
      <c r="U1513">
        <f>+'Copy Co'!$B$18*'All Data'!C1513</f>
        <v>1741.6941999630114</v>
      </c>
      <c r="V1513" s="40">
        <f>+D1513*'Copy Co'!$B$19</f>
        <v>521928.51570931042</v>
      </c>
      <c r="W1513" s="40">
        <f>+E1513*'Copy Co'!$B$20</f>
        <v>-338290.85720929323</v>
      </c>
      <c r="X1513" s="40">
        <f>+F1513*'Copy Co'!$B$21</f>
        <v>74860.055222376424</v>
      </c>
      <c r="Y1513" s="40">
        <f>+G1513*'Copy Co'!$B$22</f>
        <v>239207.59588619677</v>
      </c>
      <c r="Z1513" s="40">
        <f>+H1513*'Copy Co'!$B$23</f>
        <v>0</v>
      </c>
      <c r="AA1513" s="40">
        <f>+I1513*'Copy Co'!$B$24</f>
        <v>0</v>
      </c>
      <c r="AB1513" s="40">
        <f>+J1513*'Copy Co'!$B$25</f>
        <v>3031.3988034760814</v>
      </c>
      <c r="AC1513" s="40">
        <f>+K1513*'Copy Co'!$B$26</f>
        <v>1292.185285816985</v>
      </c>
      <c r="AD1513" s="40">
        <f>+L1513*'Copy Co'!$B$27</f>
        <v>26654.055381579023</v>
      </c>
      <c r="AE1513" s="40">
        <f>+M1513*'Copy Co'!$B$28</f>
        <v>0</v>
      </c>
      <c r="AF1513" s="40">
        <f t="shared" si="208"/>
        <v>581824.24596435518</v>
      </c>
      <c r="AG1513" s="25">
        <f t="shared" si="209"/>
        <v>-21712.754035644815</v>
      </c>
      <c r="AH1513" s="56">
        <f t="shared" si="210"/>
        <v>39496</v>
      </c>
      <c r="AL1513" s="56"/>
      <c r="BF1513" s="2">
        <v>41350</v>
      </c>
      <c r="BG1513" s="3">
        <v>24.6666666666667</v>
      </c>
      <c r="BH1513">
        <v>18</v>
      </c>
      <c r="BI1513">
        <v>8.4166666666666696</v>
      </c>
    </row>
    <row r="1514" spans="1:61" x14ac:dyDescent="0.25">
      <c r="A1514" s="2">
        <v>39497</v>
      </c>
      <c r="B1514" s="7">
        <v>576637</v>
      </c>
      <c r="C1514" s="3">
        <v>34.2083333333333</v>
      </c>
      <c r="D1514" s="7">
        <f t="shared" si="204"/>
        <v>1170.2100694444421</v>
      </c>
      <c r="E1514" s="7">
        <f t="shared" si="205"/>
        <v>40030.936125578584</v>
      </c>
      <c r="F1514" s="7">
        <f t="shared" si="206"/>
        <v>1369391.6066291658</v>
      </c>
      <c r="G1514" s="11">
        <v>603537</v>
      </c>
      <c r="H1514">
        <v>0</v>
      </c>
      <c r="I1514">
        <v>0</v>
      </c>
      <c r="J1514">
        <v>10</v>
      </c>
      <c r="K1514" s="3">
        <v>3.875</v>
      </c>
      <c r="L1514" s="3">
        <f t="shared" si="207"/>
        <v>132.55729166666654</v>
      </c>
      <c r="M1514" s="5">
        <v>0</v>
      </c>
      <c r="R1514">
        <v>2008</v>
      </c>
      <c r="S1514" s="1" t="s">
        <v>6</v>
      </c>
      <c r="T1514" s="40">
        <f>+'Copy Co'!$B$17</f>
        <v>51399.602684929596</v>
      </c>
      <c r="U1514">
        <f>+'Copy Co'!$B$18*'All Data'!C1514</f>
        <v>1690.2256952359703</v>
      </c>
      <c r="V1514" s="40">
        <f>+D1514*'Copy Co'!$B$19</f>
        <v>491537.45152716798</v>
      </c>
      <c r="W1514" s="40">
        <f>+E1514*'Copy Co'!$B$20</f>
        <v>-309178.04218646919</v>
      </c>
      <c r="X1514" s="40">
        <f>+F1514*'Copy Co'!$B$21</f>
        <v>66395.908760817416</v>
      </c>
      <c r="Y1514" s="40">
        <f>+G1514*'Copy Co'!$B$22</f>
        <v>251181.58485082196</v>
      </c>
      <c r="Z1514" s="40">
        <f>+H1514*'Copy Co'!$B$23</f>
        <v>0</v>
      </c>
      <c r="AA1514" s="40">
        <f>+I1514*'Copy Co'!$B$24</f>
        <v>0</v>
      </c>
      <c r="AB1514" s="40">
        <f>+J1514*'Copy Co'!$B$25</f>
        <v>3368.2208927512015</v>
      </c>
      <c r="AC1514" s="40">
        <f>+K1514*'Copy Co'!$B$26</f>
        <v>1213.8710260705011</v>
      </c>
      <c r="AD1514" s="40">
        <f>+L1514*'Copy Co'!$B$27</f>
        <v>24298.74502172674</v>
      </c>
      <c r="AE1514" s="40">
        <f>+M1514*'Copy Co'!$B$28</f>
        <v>0</v>
      </c>
      <c r="AF1514" s="40">
        <f t="shared" si="208"/>
        <v>581907.56827305222</v>
      </c>
      <c r="AG1514" s="25">
        <f t="shared" si="209"/>
        <v>5270.568273052224</v>
      </c>
      <c r="AH1514" s="56">
        <f t="shared" si="210"/>
        <v>39497</v>
      </c>
      <c r="AL1514" s="56"/>
      <c r="BF1514" s="2">
        <v>41992</v>
      </c>
      <c r="BG1514" s="3">
        <v>24.6666666666667</v>
      </c>
      <c r="BH1514">
        <v>17</v>
      </c>
      <c r="BI1514">
        <v>7.75</v>
      </c>
    </row>
    <row r="1515" spans="1:61" x14ac:dyDescent="0.25">
      <c r="A1515" s="2">
        <v>39498</v>
      </c>
      <c r="B1515" s="7">
        <v>551109</v>
      </c>
      <c r="C1515" s="3">
        <v>31.75</v>
      </c>
      <c r="D1515" s="7">
        <f t="shared" si="204"/>
        <v>1008.0625</v>
      </c>
      <c r="E1515" s="7">
        <f t="shared" si="205"/>
        <v>32005.984375</v>
      </c>
      <c r="F1515" s="7">
        <f t="shared" si="206"/>
        <v>1016190.00390625</v>
      </c>
      <c r="G1515" s="11">
        <v>576637</v>
      </c>
      <c r="H1515">
        <v>0</v>
      </c>
      <c r="I1515">
        <v>0</v>
      </c>
      <c r="J1515">
        <v>9</v>
      </c>
      <c r="K1515" s="3">
        <v>3.0833333333333299</v>
      </c>
      <c r="L1515" s="3">
        <f t="shared" si="207"/>
        <v>97.895833333333229</v>
      </c>
      <c r="M1515" s="5">
        <v>0</v>
      </c>
      <c r="R1515">
        <v>2008</v>
      </c>
      <c r="S1515" s="1" t="s">
        <v>7</v>
      </c>
      <c r="T1515" s="40">
        <f>+'Copy Co'!$B$17</f>
        <v>51399.602684929596</v>
      </c>
      <c r="U1515">
        <f>+'Copy Co'!$B$18*'All Data'!C1515</f>
        <v>1568.7600240801592</v>
      </c>
      <c r="V1515" s="40">
        <f>+D1515*'Copy Co'!$B$19</f>
        <v>423428.65197301278</v>
      </c>
      <c r="W1515" s="40">
        <f>+E1515*'Copy Co'!$B$20</f>
        <v>-247197.50635534755</v>
      </c>
      <c r="X1515" s="40">
        <f>+F1515*'Copy Co'!$B$21</f>
        <v>49270.682291603473</v>
      </c>
      <c r="Y1515" s="40">
        <f>+G1515*'Copy Co'!$B$22</f>
        <v>239986.27349047933</v>
      </c>
      <c r="Z1515" s="40">
        <f>+H1515*'Copy Co'!$B$23</f>
        <v>0</v>
      </c>
      <c r="AA1515" s="40">
        <f>+I1515*'Copy Co'!$B$24</f>
        <v>0</v>
      </c>
      <c r="AB1515" s="40">
        <f>+J1515*'Copy Co'!$B$25</f>
        <v>3031.3988034760814</v>
      </c>
      <c r="AC1515" s="40">
        <f>+K1515*'Copy Co'!$B$26</f>
        <v>965.8758702066342</v>
      </c>
      <c r="AD1515" s="40">
        <f>+L1515*'Copy Co'!$B$27</f>
        <v>17945.039936677371</v>
      </c>
      <c r="AE1515" s="40">
        <f>+M1515*'Copy Co'!$B$28</f>
        <v>0</v>
      </c>
      <c r="AF1515" s="40">
        <f t="shared" si="208"/>
        <v>540398.77871911786</v>
      </c>
      <c r="AG1515" s="25">
        <f t="shared" si="209"/>
        <v>-10710.221280882135</v>
      </c>
      <c r="AH1515" s="56">
        <f t="shared" si="210"/>
        <v>39498</v>
      </c>
      <c r="AL1515" s="56"/>
      <c r="BF1515" s="2">
        <v>43127</v>
      </c>
      <c r="BG1515" s="3">
        <v>24.6666666666667</v>
      </c>
      <c r="BH1515">
        <v>13</v>
      </c>
      <c r="BI1515">
        <v>6.6666666666666696</v>
      </c>
    </row>
    <row r="1516" spans="1:61" x14ac:dyDescent="0.25">
      <c r="A1516" s="2">
        <v>39499</v>
      </c>
      <c r="B1516" s="7">
        <v>518199</v>
      </c>
      <c r="C1516" s="3">
        <v>29.0833333333333</v>
      </c>
      <c r="D1516" s="7">
        <f t="shared" si="204"/>
        <v>845.8402777777759</v>
      </c>
      <c r="E1516" s="7">
        <f t="shared" si="205"/>
        <v>24599.854745370289</v>
      </c>
      <c r="F1516" s="7">
        <f t="shared" si="206"/>
        <v>715445.77551118506</v>
      </c>
      <c r="G1516" s="11">
        <v>551109</v>
      </c>
      <c r="H1516">
        <v>0</v>
      </c>
      <c r="I1516">
        <v>0</v>
      </c>
      <c r="J1516">
        <v>13</v>
      </c>
      <c r="K1516" s="3">
        <v>3.5416666666666701</v>
      </c>
      <c r="L1516" s="3">
        <f t="shared" si="207"/>
        <v>103.0034722222222</v>
      </c>
      <c r="M1516" s="5">
        <v>0</v>
      </c>
      <c r="R1516">
        <v>2008</v>
      </c>
      <c r="S1516" s="1" t="s">
        <v>1</v>
      </c>
      <c r="T1516" s="40">
        <f>+'Copy Co'!$B$17</f>
        <v>51399.602684929596</v>
      </c>
      <c r="U1516">
        <f>+'Copy Co'!$B$18*'All Data'!C1516</f>
        <v>1437.0006519789367</v>
      </c>
      <c r="V1516" s="40">
        <f>+D1516*'Copy Co'!$B$19</f>
        <v>355288.49511208117</v>
      </c>
      <c r="W1516" s="40">
        <f>+E1516*'Copy Co'!$B$20</f>
        <v>-189996.42937116502</v>
      </c>
      <c r="X1516" s="40">
        <f>+F1516*'Copy Co'!$B$21</f>
        <v>34688.888265558599</v>
      </c>
      <c r="Y1516" s="40">
        <f>+G1516*'Copy Co'!$B$22</f>
        <v>229361.96462777202</v>
      </c>
      <c r="Z1516" s="40">
        <f>+H1516*'Copy Co'!$B$23</f>
        <v>0</v>
      </c>
      <c r="AA1516" s="40">
        <f>+I1516*'Copy Co'!$B$24</f>
        <v>0</v>
      </c>
      <c r="AB1516" s="40">
        <f>+J1516*'Copy Co'!$B$25</f>
        <v>4378.6871605765618</v>
      </c>
      <c r="AC1516" s="40">
        <f>+K1516*'Copy Co'!$B$26</f>
        <v>1109.4520130751903</v>
      </c>
      <c r="AD1516" s="40">
        <f>+L1516*'Copy Co'!$B$27</f>
        <v>18881.308424541909</v>
      </c>
      <c r="AE1516" s="40">
        <f>+M1516*'Copy Co'!$B$28</f>
        <v>0</v>
      </c>
      <c r="AF1516" s="40">
        <f t="shared" si="208"/>
        <v>506548.96956934896</v>
      </c>
      <c r="AG1516" s="25">
        <f t="shared" si="209"/>
        <v>-11650.030430651037</v>
      </c>
      <c r="AH1516" s="56">
        <f t="shared" si="210"/>
        <v>39499</v>
      </c>
      <c r="AL1516" s="56"/>
      <c r="BF1516" s="2">
        <v>38668</v>
      </c>
      <c r="BG1516" s="3">
        <v>24.625</v>
      </c>
      <c r="BH1516">
        <v>13</v>
      </c>
      <c r="BI1516">
        <v>6.0833333333333304</v>
      </c>
    </row>
    <row r="1517" spans="1:61" x14ac:dyDescent="0.25">
      <c r="A1517" s="2">
        <v>39500</v>
      </c>
      <c r="B1517" s="7">
        <v>523903</v>
      </c>
      <c r="C1517" s="3">
        <v>28.9166666666667</v>
      </c>
      <c r="D1517" s="7">
        <f t="shared" si="204"/>
        <v>836.17361111111302</v>
      </c>
      <c r="E1517" s="7">
        <f t="shared" si="205"/>
        <v>24179.353587963047</v>
      </c>
      <c r="F1517" s="7">
        <f t="shared" si="206"/>
        <v>699186.30791859888</v>
      </c>
      <c r="G1517" s="11">
        <v>518199</v>
      </c>
      <c r="H1517">
        <v>1</v>
      </c>
      <c r="I1517">
        <v>0</v>
      </c>
      <c r="J1517">
        <v>17</v>
      </c>
      <c r="K1517" s="3">
        <v>6.7083333333333304</v>
      </c>
      <c r="L1517" s="3">
        <f t="shared" si="207"/>
        <v>193.98263888888903</v>
      </c>
      <c r="M1517" s="5">
        <v>0</v>
      </c>
      <c r="R1517">
        <v>2008</v>
      </c>
      <c r="S1517" s="1" t="s">
        <v>2</v>
      </c>
      <c r="T1517" s="40">
        <f>+'Copy Co'!$B$17</f>
        <v>51399.602684929596</v>
      </c>
      <c r="U1517">
        <f>+'Copy Co'!$B$18*'All Data'!C1517</f>
        <v>1428.7656912226139</v>
      </c>
      <c r="V1517" s="40">
        <f>+D1517*'Copy Co'!$B$19</f>
        <v>351228.08850461635</v>
      </c>
      <c r="W1517" s="40">
        <f>+E1517*'Copy Co'!$B$20</f>
        <v>-186748.69806214768</v>
      </c>
      <c r="X1517" s="40">
        <f>+F1517*'Copy Co'!$B$21</f>
        <v>33900.536619798026</v>
      </c>
      <c r="Y1517" s="40">
        <f>+G1517*'Copy Co'!$B$22</f>
        <v>215665.39597093649</v>
      </c>
      <c r="Z1517" s="40">
        <f>+H1517*'Copy Co'!$B$23</f>
        <v>-10610.780657764437</v>
      </c>
      <c r="AA1517" s="40">
        <f>+I1517*'Copy Co'!$B$24</f>
        <v>0</v>
      </c>
      <c r="AB1517" s="40">
        <f>+J1517*'Copy Co'!$B$25</f>
        <v>5725.9755176770432</v>
      </c>
      <c r="AC1517" s="40">
        <f>+K1517*'Copy Co'!$B$26</f>
        <v>2101.4326365306515</v>
      </c>
      <c r="AD1517" s="40">
        <f>+L1517*'Copy Co'!$B$27</f>
        <v>35558.471523812026</v>
      </c>
      <c r="AE1517" s="40">
        <f>+M1517*'Copy Co'!$B$28</f>
        <v>0</v>
      </c>
      <c r="AF1517" s="40">
        <f t="shared" si="208"/>
        <v>499648.7904296107</v>
      </c>
      <c r="AG1517" s="25">
        <f t="shared" si="209"/>
        <v>-24254.209570389299</v>
      </c>
      <c r="AH1517" s="56">
        <f t="shared" si="210"/>
        <v>39500</v>
      </c>
      <c r="AL1517" s="56"/>
      <c r="BF1517" s="2">
        <v>39541</v>
      </c>
      <c r="BG1517" s="3">
        <v>24.625</v>
      </c>
      <c r="BH1517">
        <v>15</v>
      </c>
      <c r="BI1517">
        <v>8.375</v>
      </c>
    </row>
    <row r="1518" spans="1:61" x14ac:dyDescent="0.25">
      <c r="A1518" s="2">
        <v>39501</v>
      </c>
      <c r="B1518" s="7">
        <v>460622</v>
      </c>
      <c r="C1518" s="3">
        <v>25.125</v>
      </c>
      <c r="D1518" s="7">
        <f t="shared" si="204"/>
        <v>631.265625</v>
      </c>
      <c r="E1518" s="7">
        <f t="shared" si="205"/>
        <v>15860.548828125</v>
      </c>
      <c r="F1518" s="7">
        <f t="shared" si="206"/>
        <v>398496.28930664063</v>
      </c>
      <c r="G1518" s="11">
        <v>523903</v>
      </c>
      <c r="H1518">
        <v>0</v>
      </c>
      <c r="I1518">
        <v>1</v>
      </c>
      <c r="J1518">
        <v>29</v>
      </c>
      <c r="K1518" s="3">
        <v>8.4583333333333304</v>
      </c>
      <c r="L1518" s="3">
        <f t="shared" si="207"/>
        <v>212.51562499999991</v>
      </c>
      <c r="M1518" s="5">
        <v>0</v>
      </c>
      <c r="R1518">
        <v>2008</v>
      </c>
      <c r="S1518" s="1" t="s">
        <v>3</v>
      </c>
      <c r="T1518" s="40">
        <f>+'Copy Co'!$B$17</f>
        <v>51399.602684929596</v>
      </c>
      <c r="U1518">
        <f>+'Copy Co'!$B$18*'All Data'!C1518</f>
        <v>1241.4203340161889</v>
      </c>
      <c r="V1518" s="40">
        <f>+D1518*'Copy Co'!$B$19</f>
        <v>265158.11532583687</v>
      </c>
      <c r="W1518" s="40">
        <f>+E1518*'Copy Co'!$B$20</f>
        <v>-122498.59506905824</v>
      </c>
      <c r="X1518" s="40">
        <f>+F1518*'Copy Co'!$B$21</f>
        <v>19321.370992960263</v>
      </c>
      <c r="Y1518" s="40">
        <f>+G1518*'Copy Co'!$B$22</f>
        <v>218039.30139842327</v>
      </c>
      <c r="Z1518" s="40">
        <f>+H1518*'Copy Co'!$B$23</f>
        <v>0</v>
      </c>
      <c r="AA1518" s="40">
        <f>+I1518*'Copy Co'!$B$24</f>
        <v>-10704.382616627605</v>
      </c>
      <c r="AB1518" s="40">
        <f>+J1518*'Copy Co'!$B$25</f>
        <v>9767.8405889784844</v>
      </c>
      <c r="AC1518" s="40">
        <f>+K1518*'Copy Co'!$B$26</f>
        <v>2649.6324547560389</v>
      </c>
      <c r="AD1518" s="40">
        <f>+L1518*'Copy Co'!$B$27</f>
        <v>38955.706774646053</v>
      </c>
      <c r="AE1518" s="40">
        <f>+M1518*'Copy Co'!$B$28</f>
        <v>0</v>
      </c>
      <c r="AF1518" s="40">
        <f t="shared" si="208"/>
        <v>473330.01286886097</v>
      </c>
      <c r="AG1518" s="25">
        <f t="shared" si="209"/>
        <v>12708.012868860969</v>
      </c>
      <c r="AH1518" s="56">
        <f t="shared" si="210"/>
        <v>39501</v>
      </c>
      <c r="AL1518" s="56"/>
      <c r="BF1518" s="2">
        <v>41343</v>
      </c>
      <c r="BG1518" s="3">
        <v>24.5833333333333</v>
      </c>
      <c r="BH1518">
        <v>12</v>
      </c>
      <c r="BI1518">
        <v>5.9166666666666696</v>
      </c>
    </row>
    <row r="1519" spans="1:61" x14ac:dyDescent="0.25">
      <c r="A1519" s="2">
        <v>39502</v>
      </c>
      <c r="B1519" s="7">
        <v>495312</v>
      </c>
      <c r="C1519" s="3">
        <v>25.25</v>
      </c>
      <c r="D1519" s="7">
        <f t="shared" si="204"/>
        <v>637.5625</v>
      </c>
      <c r="E1519" s="7">
        <f t="shared" si="205"/>
        <v>16098.453125</v>
      </c>
      <c r="F1519" s="7">
        <f t="shared" si="206"/>
        <v>406485.94140625</v>
      </c>
      <c r="G1519" s="11">
        <v>460622</v>
      </c>
      <c r="H1519">
        <v>0</v>
      </c>
      <c r="I1519">
        <v>1</v>
      </c>
      <c r="J1519">
        <v>35</v>
      </c>
      <c r="K1519" s="3">
        <v>12.7083333333333</v>
      </c>
      <c r="L1519" s="3">
        <f t="shared" si="207"/>
        <v>320.88541666666583</v>
      </c>
      <c r="M1519" s="5">
        <v>0</v>
      </c>
      <c r="R1519">
        <v>2008</v>
      </c>
      <c r="S1519" s="1" t="s">
        <v>4</v>
      </c>
      <c r="T1519" s="40">
        <f>+'Copy Co'!$B$17</f>
        <v>51399.602684929596</v>
      </c>
      <c r="U1519">
        <f>+'Copy Co'!$B$18*'All Data'!C1519</f>
        <v>1247.5965545834338</v>
      </c>
      <c r="V1519" s="40">
        <f>+D1519*'Copy Co'!$B$19</f>
        <v>267803.06769029098</v>
      </c>
      <c r="W1519" s="40">
        <f>+E1519*'Copy Co'!$B$20</f>
        <v>-124336.04359898561</v>
      </c>
      <c r="X1519" s="40">
        <f>+F1519*'Copy Co'!$B$21</f>
        <v>19708.754856909993</v>
      </c>
      <c r="Y1519" s="40">
        <f>+G1519*'Copy Co'!$B$22</f>
        <v>191702.85165144029</v>
      </c>
      <c r="Z1519" s="40">
        <f>+H1519*'Copy Co'!$B$23</f>
        <v>0</v>
      </c>
      <c r="AA1519" s="40">
        <f>+I1519*'Copy Co'!$B$24</f>
        <v>-10704.382616627605</v>
      </c>
      <c r="AB1519" s="40">
        <f>+J1519*'Copy Co'!$B$25</f>
        <v>11788.773124629206</v>
      </c>
      <c r="AC1519" s="40">
        <f>+K1519*'Copy Co'!$B$26</f>
        <v>3980.9748704462568</v>
      </c>
      <c r="AD1519" s="40">
        <f>+L1519*'Copy Co'!$B$27</f>
        <v>58820.701771583903</v>
      </c>
      <c r="AE1519" s="40">
        <f>+M1519*'Copy Co'!$B$28</f>
        <v>0</v>
      </c>
      <c r="AF1519" s="40">
        <f t="shared" si="208"/>
        <v>471411.8969892005</v>
      </c>
      <c r="AG1519" s="25">
        <f t="shared" si="209"/>
        <v>-23900.103010799503</v>
      </c>
      <c r="AH1519" s="56">
        <f t="shared" si="210"/>
        <v>39502</v>
      </c>
      <c r="AL1519" s="56"/>
      <c r="BF1519" s="2">
        <v>42436</v>
      </c>
      <c r="BG1519" s="3">
        <v>24.5833333333333</v>
      </c>
      <c r="BH1519">
        <v>9</v>
      </c>
      <c r="BI1519">
        <v>5.5</v>
      </c>
    </row>
    <row r="1520" spans="1:61" x14ac:dyDescent="0.25">
      <c r="A1520" s="2">
        <v>39503</v>
      </c>
      <c r="B1520" s="7">
        <v>495176</v>
      </c>
      <c r="C1520" s="3">
        <v>26.7083333333333</v>
      </c>
      <c r="D1520" s="7">
        <f t="shared" si="204"/>
        <v>713.33506944444264</v>
      </c>
      <c r="E1520" s="7">
        <f t="shared" si="205"/>
        <v>19051.990813078632</v>
      </c>
      <c r="F1520" s="7">
        <f t="shared" si="206"/>
        <v>508846.92129930778</v>
      </c>
      <c r="G1520" s="11">
        <v>495312</v>
      </c>
      <c r="H1520">
        <v>0</v>
      </c>
      <c r="I1520">
        <v>0</v>
      </c>
      <c r="J1520">
        <v>8</v>
      </c>
      <c r="K1520" s="3">
        <v>4.3333333333333304</v>
      </c>
      <c r="L1520" s="3">
        <f t="shared" si="207"/>
        <v>115.73611111111089</v>
      </c>
      <c r="M1520" s="5">
        <v>0</v>
      </c>
      <c r="R1520">
        <v>2008</v>
      </c>
      <c r="S1520" s="1" t="s">
        <v>5</v>
      </c>
      <c r="T1520" s="40">
        <f>+'Copy Co'!$B$17</f>
        <v>51399.602684929596</v>
      </c>
      <c r="U1520">
        <f>+'Copy Co'!$B$18*'All Data'!C1520</f>
        <v>1319.6524612012872</v>
      </c>
      <c r="V1520" s="40">
        <f>+D1520*'Copy Co'!$B$19</f>
        <v>299630.73406652448</v>
      </c>
      <c r="W1520" s="40">
        <f>+E1520*'Copy Co'!$B$20</f>
        <v>-147147.62604760623</v>
      </c>
      <c r="X1520" s="40">
        <f>+F1520*'Copy Co'!$B$21</f>
        <v>24671.798480623249</v>
      </c>
      <c r="Y1520" s="40">
        <f>+G1520*'Copy Co'!$B$22</f>
        <v>206140.2252979193</v>
      </c>
      <c r="Z1520" s="40">
        <f>+H1520*'Copy Co'!$B$23</f>
        <v>0</v>
      </c>
      <c r="AA1520" s="40">
        <f>+I1520*'Copy Co'!$B$24</f>
        <v>0</v>
      </c>
      <c r="AB1520" s="40">
        <f>+J1520*'Copy Co'!$B$25</f>
        <v>2694.5767142009613</v>
      </c>
      <c r="AC1520" s="40">
        <f>+K1520*'Copy Co'!$B$26</f>
        <v>1357.4471689390541</v>
      </c>
      <c r="AD1520" s="40">
        <f>+L1520*'Copy Co'!$B$27</f>
        <v>21215.29655846384</v>
      </c>
      <c r="AE1520" s="40">
        <f>+M1520*'Copy Co'!$B$28</f>
        <v>0</v>
      </c>
      <c r="AF1520" s="40">
        <f t="shared" si="208"/>
        <v>461281.70738519548</v>
      </c>
      <c r="AG1520" s="25">
        <f t="shared" si="209"/>
        <v>-33894.292614804523</v>
      </c>
      <c r="AH1520" s="56">
        <f t="shared" si="210"/>
        <v>39503</v>
      </c>
      <c r="AL1520" s="56"/>
      <c r="BF1520" s="2">
        <v>38380</v>
      </c>
      <c r="BG1520" s="3">
        <v>24.5416666666667</v>
      </c>
      <c r="BH1520">
        <v>16</v>
      </c>
      <c r="BI1520">
        <v>5.2916666666666696</v>
      </c>
    </row>
    <row r="1521" spans="1:61" x14ac:dyDescent="0.25">
      <c r="A1521" s="2">
        <v>39504</v>
      </c>
      <c r="B1521" s="7">
        <v>464509</v>
      </c>
      <c r="C1521" s="3">
        <v>28.1666666666667</v>
      </c>
      <c r="D1521" s="7">
        <f t="shared" si="204"/>
        <v>793.36111111111302</v>
      </c>
      <c r="E1521" s="7">
        <f t="shared" si="205"/>
        <v>22346.337962963044</v>
      </c>
      <c r="F1521" s="7">
        <f t="shared" si="206"/>
        <v>629421.85262345977</v>
      </c>
      <c r="G1521" s="11">
        <v>495176</v>
      </c>
      <c r="H1521">
        <v>0</v>
      </c>
      <c r="I1521">
        <v>0</v>
      </c>
      <c r="J1521">
        <v>9</v>
      </c>
      <c r="K1521" s="3">
        <v>4.1666666666666696</v>
      </c>
      <c r="L1521" s="3">
        <f t="shared" si="207"/>
        <v>117.36111111111133</v>
      </c>
      <c r="M1521" s="5">
        <v>0</v>
      </c>
      <c r="R1521">
        <v>2008</v>
      </c>
      <c r="S1521" s="1" t="s">
        <v>6</v>
      </c>
      <c r="T1521" s="40">
        <f>+'Copy Co'!$B$17</f>
        <v>51399.602684929596</v>
      </c>
      <c r="U1521">
        <f>+'Copy Co'!$B$18*'All Data'!C1521</f>
        <v>1391.7083678191455</v>
      </c>
      <c r="V1521" s="40">
        <f>+D1521*'Copy Co'!$B$19</f>
        <v>333245.03768922086</v>
      </c>
      <c r="W1521" s="40">
        <f>+E1521*'Copy Co'!$B$20</f>
        <v>-172591.44277196759</v>
      </c>
      <c r="X1521" s="40">
        <f>+F1521*'Copy Co'!$B$21</f>
        <v>30517.958264490084</v>
      </c>
      <c r="Y1521" s="40">
        <f>+G1521*'Copy Co'!$B$22</f>
        <v>206083.62446724993</v>
      </c>
      <c r="Z1521" s="40">
        <f>+H1521*'Copy Co'!$B$23</f>
        <v>0</v>
      </c>
      <c r="AA1521" s="40">
        <f>+I1521*'Copy Co'!$B$24</f>
        <v>0</v>
      </c>
      <c r="AB1521" s="40">
        <f>+J1521*'Copy Co'!$B$25</f>
        <v>3031.3988034760814</v>
      </c>
      <c r="AC1521" s="40">
        <f>+K1521*'Copy Co'!$B$26</f>
        <v>1305.2376624413998</v>
      </c>
      <c r="AD1521" s="40">
        <f>+L1521*'Copy Co'!$B$27</f>
        <v>21513.171237131901</v>
      </c>
      <c r="AE1521" s="40">
        <f>+M1521*'Copy Co'!$B$28</f>
        <v>0</v>
      </c>
      <c r="AF1521" s="40">
        <f t="shared" si="208"/>
        <v>475896.29640479141</v>
      </c>
      <c r="AG1521" s="25">
        <f t="shared" si="209"/>
        <v>11387.296404791414</v>
      </c>
      <c r="AH1521" s="56">
        <f t="shared" si="210"/>
        <v>39504</v>
      </c>
      <c r="AL1521" s="56"/>
      <c r="BF1521" s="2">
        <v>41965</v>
      </c>
      <c r="BG1521" s="3">
        <v>24.5416666666667</v>
      </c>
      <c r="BH1521">
        <v>29</v>
      </c>
      <c r="BI1521">
        <v>15.4166666666667</v>
      </c>
    </row>
    <row r="1522" spans="1:61" x14ac:dyDescent="0.25">
      <c r="A1522" s="2">
        <v>39505</v>
      </c>
      <c r="B1522" s="7">
        <v>450361</v>
      </c>
      <c r="C1522" s="3">
        <v>25.9166666666667</v>
      </c>
      <c r="D1522" s="7">
        <f t="shared" si="204"/>
        <v>671.67361111111279</v>
      </c>
      <c r="E1522" s="7">
        <f t="shared" si="205"/>
        <v>17407.541087963029</v>
      </c>
      <c r="F1522" s="7">
        <f t="shared" si="206"/>
        <v>451145.43986304238</v>
      </c>
      <c r="G1522" s="11">
        <v>464509</v>
      </c>
      <c r="H1522">
        <v>0</v>
      </c>
      <c r="I1522">
        <v>0</v>
      </c>
      <c r="J1522">
        <v>12</v>
      </c>
      <c r="K1522" s="3">
        <v>3.7083333333333299</v>
      </c>
      <c r="L1522" s="3">
        <f t="shared" si="207"/>
        <v>96.107638888888928</v>
      </c>
      <c r="M1522" s="5">
        <v>0</v>
      </c>
      <c r="R1522">
        <v>2008</v>
      </c>
      <c r="S1522" s="1" t="s">
        <v>7</v>
      </c>
      <c r="T1522" s="40">
        <f>+'Copy Co'!$B$17</f>
        <v>51399.602684929596</v>
      </c>
      <c r="U1522">
        <f>+'Copy Co'!$B$18*'All Data'!C1522</f>
        <v>1280.5363976087406</v>
      </c>
      <c r="V1522" s="40">
        <f>+D1522*'Copy Co'!$B$19</f>
        <v>282131.16916721349</v>
      </c>
      <c r="W1522" s="40">
        <f>+E1522*'Copy Co'!$B$20</f>
        <v>-134446.75527879977</v>
      </c>
      <c r="X1522" s="40">
        <f>+F1522*'Copy Co'!$B$21</f>
        <v>21874.101840553394</v>
      </c>
      <c r="Y1522" s="40">
        <f>+G1522*'Copy Co'!$B$22</f>
        <v>193320.55333388087</v>
      </c>
      <c r="Z1522" s="40">
        <f>+H1522*'Copy Co'!$B$23</f>
        <v>0</v>
      </c>
      <c r="AA1522" s="40">
        <f>+I1522*'Copy Co'!$B$24</f>
        <v>0</v>
      </c>
      <c r="AB1522" s="40">
        <f>+J1522*'Copy Co'!$B$25</f>
        <v>4041.8650713014422</v>
      </c>
      <c r="AC1522" s="40">
        <f>+K1522*'Copy Co'!$B$26</f>
        <v>1161.6615195728441</v>
      </c>
      <c r="AD1522" s="40">
        <f>+L1522*'Copy Co'!$B$27</f>
        <v>17617.250493271393</v>
      </c>
      <c r="AE1522" s="40">
        <f>+M1522*'Copy Co'!$B$28</f>
        <v>0</v>
      </c>
      <c r="AF1522" s="40">
        <f t="shared" si="208"/>
        <v>438379.985229532</v>
      </c>
      <c r="AG1522" s="25">
        <f t="shared" si="209"/>
        <v>-11981.014770467998</v>
      </c>
      <c r="AH1522" s="56">
        <f t="shared" si="210"/>
        <v>39505</v>
      </c>
      <c r="AL1522" s="56"/>
      <c r="BF1522" s="2">
        <v>41993</v>
      </c>
      <c r="BG1522" s="3">
        <v>24.5416666666667</v>
      </c>
      <c r="BH1522">
        <v>12</v>
      </c>
      <c r="BI1522">
        <v>7.125</v>
      </c>
    </row>
    <row r="1523" spans="1:61" x14ac:dyDescent="0.25">
      <c r="A1523" s="2">
        <v>39506</v>
      </c>
      <c r="B1523" s="7">
        <v>415074</v>
      </c>
      <c r="C1523" s="3">
        <v>25.375</v>
      </c>
      <c r="D1523" s="7">
        <f t="shared" si="204"/>
        <v>643.890625</v>
      </c>
      <c r="E1523" s="7">
        <f t="shared" si="205"/>
        <v>16338.724609375</v>
      </c>
      <c r="F1523" s="7">
        <f t="shared" si="206"/>
        <v>414595.13696289063</v>
      </c>
      <c r="G1523" s="11">
        <v>450361</v>
      </c>
      <c r="H1523">
        <v>0</v>
      </c>
      <c r="I1523">
        <v>0</v>
      </c>
      <c r="J1523">
        <v>9</v>
      </c>
      <c r="K1523" s="3">
        <v>3.5833333333333299</v>
      </c>
      <c r="L1523" s="3">
        <f t="shared" si="207"/>
        <v>90.927083333333243</v>
      </c>
      <c r="M1523" s="5">
        <v>0</v>
      </c>
      <c r="R1523">
        <v>2008</v>
      </c>
      <c r="S1523" s="1" t="s">
        <v>1</v>
      </c>
      <c r="T1523" s="40">
        <f>+'Copy Co'!$B$17</f>
        <v>51399.602684929596</v>
      </c>
      <c r="U1523">
        <f>+'Copy Co'!$B$18*'All Data'!C1523</f>
        <v>1253.7727751506784</v>
      </c>
      <c r="V1523" s="40">
        <f>+D1523*'Copy Co'!$B$19</f>
        <v>270461.14636920893</v>
      </c>
      <c r="W1523" s="40">
        <f>+E1523*'Copy Co'!$B$20</f>
        <v>-126191.77504876383</v>
      </c>
      <c r="X1523" s="40">
        <f>+F1523*'Copy Co'!$B$21</f>
        <v>20101.934868891869</v>
      </c>
      <c r="Y1523" s="40">
        <f>+G1523*'Copy Co'!$B$22</f>
        <v>187432.40221395047</v>
      </c>
      <c r="Z1523" s="40">
        <f>+H1523*'Copy Co'!$B$23</f>
        <v>0</v>
      </c>
      <c r="AA1523" s="40">
        <f>+I1523*'Copy Co'!$B$24</f>
        <v>0</v>
      </c>
      <c r="AB1523" s="40">
        <f>+J1523*'Copy Co'!$B$25</f>
        <v>3031.3988034760814</v>
      </c>
      <c r="AC1523" s="40">
        <f>+K1523*'Copy Co'!$B$26</f>
        <v>1122.5043896996021</v>
      </c>
      <c r="AD1523" s="40">
        <f>+L1523*'Copy Co'!$B$27</f>
        <v>16667.61583392815</v>
      </c>
      <c r="AE1523" s="40">
        <f>+M1523*'Copy Co'!$B$28</f>
        <v>0</v>
      </c>
      <c r="AF1523" s="40">
        <f t="shared" si="208"/>
        <v>425278.60289047152</v>
      </c>
      <c r="AG1523" s="25">
        <f t="shared" si="209"/>
        <v>10204.60289047152</v>
      </c>
      <c r="AH1523" s="56">
        <f t="shared" si="210"/>
        <v>39506</v>
      </c>
      <c r="AL1523" s="56"/>
      <c r="BF1523" s="2">
        <v>38403</v>
      </c>
      <c r="BG1523" s="3">
        <v>24.5</v>
      </c>
      <c r="BH1523">
        <v>17</v>
      </c>
      <c r="BI1523">
        <v>10.9166666666667</v>
      </c>
    </row>
    <row r="1524" spans="1:61" x14ac:dyDescent="0.25">
      <c r="A1524" s="2">
        <v>39507</v>
      </c>
      <c r="B1524" s="7">
        <v>375614</v>
      </c>
      <c r="C1524" s="3">
        <v>19.9166666666667</v>
      </c>
      <c r="D1524" s="7">
        <f t="shared" si="204"/>
        <v>396.67361111111245</v>
      </c>
      <c r="E1524" s="7">
        <f t="shared" si="205"/>
        <v>7900.4160879630026</v>
      </c>
      <c r="F1524" s="7">
        <f t="shared" si="206"/>
        <v>157349.95375193006</v>
      </c>
      <c r="G1524" s="11">
        <v>415074</v>
      </c>
      <c r="H1524">
        <v>1</v>
      </c>
      <c r="I1524">
        <v>0</v>
      </c>
      <c r="J1524">
        <v>13</v>
      </c>
      <c r="K1524" s="3">
        <v>6.5416666666666696</v>
      </c>
      <c r="L1524" s="3">
        <f t="shared" si="207"/>
        <v>130.28819444444471</v>
      </c>
      <c r="M1524" s="5">
        <v>0</v>
      </c>
      <c r="R1524">
        <v>2008</v>
      </c>
      <c r="S1524" s="1" t="s">
        <v>2</v>
      </c>
      <c r="T1524" s="40">
        <f>+'Copy Co'!$B$17</f>
        <v>51399.602684929596</v>
      </c>
      <c r="U1524">
        <f>+'Copy Co'!$B$18*'All Data'!C1524</f>
        <v>984.07781038099392</v>
      </c>
      <c r="V1524" s="40">
        <f>+D1524*'Copy Co'!$B$19</f>
        <v>166619.60188584088</v>
      </c>
      <c r="W1524" s="40">
        <f>+E1524*'Copy Co'!$B$20</f>
        <v>-61018.687418956302</v>
      </c>
      <c r="X1524" s="40">
        <f>+F1524*'Copy Co'!$B$21</f>
        <v>7629.2224388236418</v>
      </c>
      <c r="Y1524" s="40">
        <f>+G1524*'Copy Co'!$B$22</f>
        <v>172746.56756813597</v>
      </c>
      <c r="Z1524" s="40">
        <f>+H1524*'Copy Co'!$B$23</f>
        <v>-10610.780657764437</v>
      </c>
      <c r="AA1524" s="40">
        <f>+I1524*'Copy Co'!$B$24</f>
        <v>0</v>
      </c>
      <c r="AB1524" s="40">
        <f>+J1524*'Copy Co'!$B$25</f>
        <v>4378.6871605765618</v>
      </c>
      <c r="AC1524" s="40">
        <f>+K1524*'Copy Co'!$B$26</f>
        <v>2049.2231300329972</v>
      </c>
      <c r="AD1524" s="40">
        <f>+L1524*'Copy Co'!$B$27</f>
        <v>23882.802494997057</v>
      </c>
      <c r="AE1524" s="40">
        <f>+M1524*'Copy Co'!$B$28</f>
        <v>0</v>
      </c>
      <c r="AF1524" s="40">
        <f t="shared" si="208"/>
        <v>358060.31709699694</v>
      </c>
      <c r="AG1524" s="25">
        <f t="shared" si="209"/>
        <v>-17553.682903003064</v>
      </c>
      <c r="AH1524" s="56">
        <f t="shared" si="210"/>
        <v>39507</v>
      </c>
      <c r="AI1524" s="38">
        <f>SUM(AG1496:AG1524)</f>
        <v>-51991.13894799439</v>
      </c>
      <c r="AJ1524" s="38"/>
      <c r="AK1524" s="38"/>
      <c r="AL1524" s="56"/>
      <c r="AN1524" s="38"/>
      <c r="AO1524" s="38"/>
      <c r="AP1524" s="38"/>
      <c r="AQ1524" s="38"/>
      <c r="AR1524" s="38"/>
      <c r="AS1524" s="38"/>
      <c r="AT1524" s="38"/>
      <c r="AU1524" s="38"/>
      <c r="AV1524" s="38"/>
      <c r="AW1524" s="38"/>
      <c r="AX1524" s="38"/>
      <c r="AY1524" s="38"/>
      <c r="AZ1524" s="38"/>
      <c r="BA1524" s="38"/>
      <c r="BB1524" s="38"/>
      <c r="BC1524" s="38"/>
      <c r="BD1524" s="38"/>
      <c r="BE1524" s="38"/>
      <c r="BF1524" s="2">
        <v>38405</v>
      </c>
      <c r="BG1524" s="3">
        <v>24.5</v>
      </c>
      <c r="BH1524">
        <v>10</v>
      </c>
      <c r="BI1524">
        <v>5.375</v>
      </c>
    </row>
    <row r="1525" spans="1:61" x14ac:dyDescent="0.25">
      <c r="A1525" s="2">
        <v>39508</v>
      </c>
      <c r="B1525" s="7">
        <v>476635</v>
      </c>
      <c r="C1525" s="3">
        <v>25.6666666666667</v>
      </c>
      <c r="D1525" s="7">
        <f t="shared" si="204"/>
        <v>658.77777777777953</v>
      </c>
      <c r="E1525" s="7">
        <f t="shared" si="205"/>
        <v>16908.629629629697</v>
      </c>
      <c r="F1525" s="7">
        <f t="shared" si="206"/>
        <v>433988.16049382946</v>
      </c>
      <c r="G1525" s="11">
        <v>375614</v>
      </c>
      <c r="H1525">
        <v>0</v>
      </c>
      <c r="I1525">
        <v>1</v>
      </c>
      <c r="J1525">
        <v>28</v>
      </c>
      <c r="K1525" s="3">
        <v>12.0416666666667</v>
      </c>
      <c r="L1525" s="3">
        <f t="shared" si="207"/>
        <v>309.06944444444571</v>
      </c>
      <c r="M1525" s="5">
        <v>0</v>
      </c>
      <c r="N1525" s="30">
        <v>2008</v>
      </c>
      <c r="O1525" s="30">
        <v>3</v>
      </c>
      <c r="P1525" s="33">
        <v>874712</v>
      </c>
      <c r="R1525">
        <v>2008</v>
      </c>
      <c r="S1525" s="1" t="s">
        <v>3</v>
      </c>
      <c r="T1525" s="40">
        <f>+'Copy Co'!$B$17</f>
        <v>51399.602684929596</v>
      </c>
      <c r="U1525">
        <f>+'Copy Co'!$B$18*'All Data'!C1525</f>
        <v>1268.1839564742511</v>
      </c>
      <c r="V1525" s="40">
        <f>+D1525*'Copy Co'!$B$19</f>
        <v>276714.37673182186</v>
      </c>
      <c r="W1525" s="40">
        <f>+E1525*'Copy Co'!$B$20</f>
        <v>-130593.42375969666</v>
      </c>
      <c r="X1525" s="40">
        <f>+F1525*'Copy Co'!$B$21</f>
        <v>21042.219163554768</v>
      </c>
      <c r="Y1525" s="40">
        <f>+G1525*'Copy Co'!$B$22</f>
        <v>156324.00302244377</v>
      </c>
      <c r="Z1525" s="40">
        <f>+H1525*'Copy Co'!$B$23</f>
        <v>0</v>
      </c>
      <c r="AA1525" s="40">
        <f>+I1525*'Copy Co'!$B$24</f>
        <v>-10704.382616627605</v>
      </c>
      <c r="AB1525" s="40">
        <f>+J1525*'Copy Co'!$B$25</f>
        <v>9431.0184997033648</v>
      </c>
      <c r="AC1525" s="40">
        <f>+K1525*'Copy Co'!$B$26</f>
        <v>3772.1368444556538</v>
      </c>
      <c r="AD1525" s="40">
        <f>+L1525*'Copy Co'!$B$27</f>
        <v>56654.745507680149</v>
      </c>
      <c r="AE1525" s="40">
        <f>+M1525*'Copy Co'!$B$28</f>
        <v>0</v>
      </c>
      <c r="AF1525" s="40">
        <f t="shared" si="208"/>
        <v>435308.48003473924</v>
      </c>
      <c r="AG1525" s="25">
        <f t="shared" si="209"/>
        <v>-41326.519965260755</v>
      </c>
      <c r="AH1525" s="56">
        <f t="shared" si="210"/>
        <v>39508</v>
      </c>
      <c r="AL1525" s="56"/>
      <c r="BF1525" s="2">
        <v>38439</v>
      </c>
      <c r="BG1525" s="3">
        <v>24.5</v>
      </c>
      <c r="BH1525">
        <v>24</v>
      </c>
      <c r="BI1525">
        <v>9.7083333333333304</v>
      </c>
    </row>
    <row r="1526" spans="1:61" x14ac:dyDescent="0.25">
      <c r="A1526" s="2">
        <v>39509</v>
      </c>
      <c r="B1526" s="7">
        <v>576124</v>
      </c>
      <c r="C1526" s="3">
        <v>34.5</v>
      </c>
      <c r="D1526" s="7">
        <f t="shared" si="204"/>
        <v>1190.25</v>
      </c>
      <c r="E1526" s="7">
        <f t="shared" si="205"/>
        <v>41063.625</v>
      </c>
      <c r="F1526" s="7">
        <f t="shared" si="206"/>
        <v>1416695.0625</v>
      </c>
      <c r="G1526" s="11">
        <v>476635</v>
      </c>
      <c r="H1526">
        <v>0</v>
      </c>
      <c r="I1526">
        <v>1</v>
      </c>
      <c r="J1526">
        <v>22</v>
      </c>
      <c r="K1526" s="3">
        <v>10.25</v>
      </c>
      <c r="L1526" s="3">
        <f t="shared" si="207"/>
        <v>353.625</v>
      </c>
      <c r="M1526" s="5">
        <v>0</v>
      </c>
      <c r="R1526">
        <v>2008</v>
      </c>
      <c r="S1526" s="1" t="s">
        <v>4</v>
      </c>
      <c r="T1526" s="40">
        <f>+'Copy Co'!$B$17</f>
        <v>51399.602684929596</v>
      </c>
      <c r="U1526">
        <f>+'Copy Co'!$B$18*'All Data'!C1526</f>
        <v>1704.636876559543</v>
      </c>
      <c r="V1526" s="40">
        <f>+D1526*'Copy Co'!$B$19</f>
        <v>499955.06529692205</v>
      </c>
      <c r="W1526" s="40">
        <f>+E1526*'Copy Co'!$B$20</f>
        <v>-317153.99167163123</v>
      </c>
      <c r="X1526" s="40">
        <f>+F1526*'Copy Co'!$B$21</f>
        <v>68689.449866858224</v>
      </c>
      <c r="Y1526" s="40">
        <f>+G1526*'Copy Co'!$B$22</f>
        <v>198367.18328018254</v>
      </c>
      <c r="Z1526" s="40">
        <f>+H1526*'Copy Co'!$B$23</f>
        <v>0</v>
      </c>
      <c r="AA1526" s="40">
        <f>+I1526*'Copy Co'!$B$24</f>
        <v>-10704.382616627605</v>
      </c>
      <c r="AB1526" s="40">
        <f>+J1526*'Copy Co'!$B$25</f>
        <v>7410.0859640526432</v>
      </c>
      <c r="AC1526" s="40">
        <f>+K1526*'Copy Co'!$B$26</f>
        <v>3210.8846496058418</v>
      </c>
      <c r="AD1526" s="40">
        <f>+L1526*'Copy Co'!$B$27</f>
        <v>64822.112765516489</v>
      </c>
      <c r="AE1526" s="40">
        <f>+M1526*'Copy Co'!$B$28</f>
        <v>0</v>
      </c>
      <c r="AF1526" s="40">
        <f t="shared" si="208"/>
        <v>567700.64709636802</v>
      </c>
      <c r="AG1526" s="25">
        <f t="shared" si="209"/>
        <v>-8423.3529036319815</v>
      </c>
      <c r="AH1526" s="56">
        <f t="shared" si="210"/>
        <v>39509</v>
      </c>
      <c r="AL1526" s="56"/>
      <c r="BF1526" s="2">
        <v>39866</v>
      </c>
      <c r="BG1526" s="3">
        <v>24.5</v>
      </c>
      <c r="BH1526">
        <v>8</v>
      </c>
      <c r="BI1526">
        <v>2.8333333333333299</v>
      </c>
    </row>
    <row r="1527" spans="1:61" x14ac:dyDescent="0.25">
      <c r="A1527" s="2">
        <v>39510</v>
      </c>
      <c r="B1527" s="7">
        <v>539490</v>
      </c>
      <c r="C1527" s="3">
        <v>27.4166666666667</v>
      </c>
      <c r="D1527" s="7">
        <f t="shared" si="204"/>
        <v>751.6736111111129</v>
      </c>
      <c r="E1527" s="7">
        <f t="shared" si="205"/>
        <v>20608.384837963036</v>
      </c>
      <c r="F1527" s="7">
        <f t="shared" si="206"/>
        <v>565013.21764082054</v>
      </c>
      <c r="G1527" s="11">
        <v>576124</v>
      </c>
      <c r="H1527">
        <v>0</v>
      </c>
      <c r="I1527">
        <v>0</v>
      </c>
      <c r="J1527">
        <v>23</v>
      </c>
      <c r="K1527" s="3">
        <v>10.4166666666667</v>
      </c>
      <c r="L1527" s="3">
        <f t="shared" si="207"/>
        <v>285.59027777777902</v>
      </c>
      <c r="M1527" s="5">
        <v>0</v>
      </c>
      <c r="R1527">
        <v>2008</v>
      </c>
      <c r="S1527" s="1" t="s">
        <v>5</v>
      </c>
      <c r="T1527" s="40">
        <f>+'Copy Co'!$B$17</f>
        <v>51399.602684929596</v>
      </c>
      <c r="U1527">
        <f>+'Copy Co'!$B$18*'All Data'!C1527</f>
        <v>1354.6510444156772</v>
      </c>
      <c r="V1527" s="40">
        <f>+D1527*'Copy Co'!$B$19</f>
        <v>315734.53419452184</v>
      </c>
      <c r="W1527" s="40">
        <f>+E1527*'Copy Co'!$B$20</f>
        <v>-159168.4005799561</v>
      </c>
      <c r="X1527" s="40">
        <f>+F1527*'Copy Co'!$B$21</f>
        <v>27395.060598830456</v>
      </c>
      <c r="Y1527" s="40">
        <f>+G1527*'Copy Co'!$B$22</f>
        <v>239772.77182773376</v>
      </c>
      <c r="Z1527" s="40">
        <f>+H1527*'Copy Co'!$B$23</f>
        <v>0</v>
      </c>
      <c r="AA1527" s="40">
        <f>+I1527*'Copy Co'!$B$24</f>
        <v>0</v>
      </c>
      <c r="AB1527" s="40">
        <f>+J1527*'Copy Co'!$B$25</f>
        <v>7746.9080533277638</v>
      </c>
      <c r="AC1527" s="40">
        <f>+K1527*'Copy Co'!$B$26</f>
        <v>3263.0941561035079</v>
      </c>
      <c r="AD1527" s="40">
        <f>+L1527*'Copy Co'!$B$27</f>
        <v>52350.83829154152</v>
      </c>
      <c r="AE1527" s="40">
        <f>+M1527*'Copy Co'!$B$28</f>
        <v>0</v>
      </c>
      <c r="AF1527" s="40">
        <f t="shared" si="208"/>
        <v>539849.06027144799</v>
      </c>
      <c r="AG1527" s="25">
        <f t="shared" si="209"/>
        <v>359.06027144799009</v>
      </c>
      <c r="AH1527" s="56">
        <f t="shared" si="210"/>
        <v>39510</v>
      </c>
      <c r="AL1527" s="56"/>
      <c r="BF1527" s="2">
        <v>42102</v>
      </c>
      <c r="BG1527" s="3">
        <v>24.5</v>
      </c>
      <c r="BH1527">
        <v>21</v>
      </c>
      <c r="BI1527">
        <v>10.9166666666667</v>
      </c>
    </row>
    <row r="1528" spans="1:61" x14ac:dyDescent="0.25">
      <c r="A1528" s="2">
        <v>39511</v>
      </c>
      <c r="B1528" s="7">
        <v>561842</v>
      </c>
      <c r="C1528" s="3">
        <v>31.9166666666667</v>
      </c>
      <c r="D1528" s="7">
        <f t="shared" si="204"/>
        <v>1018.6736111111132</v>
      </c>
      <c r="E1528" s="7">
        <f t="shared" si="205"/>
        <v>32512.666087963065</v>
      </c>
      <c r="F1528" s="7">
        <f t="shared" si="206"/>
        <v>1037695.9259741555</v>
      </c>
      <c r="G1528" s="11">
        <v>539490</v>
      </c>
      <c r="H1528">
        <v>0</v>
      </c>
      <c r="I1528">
        <v>0</v>
      </c>
      <c r="J1528">
        <v>20</v>
      </c>
      <c r="K1528" s="3">
        <v>8</v>
      </c>
      <c r="L1528" s="3">
        <f t="shared" si="207"/>
        <v>255.3333333333336</v>
      </c>
      <c r="M1528" s="5">
        <v>0</v>
      </c>
      <c r="R1528">
        <v>2008</v>
      </c>
      <c r="S1528" s="1" t="s">
        <v>6</v>
      </c>
      <c r="T1528" s="40">
        <f>+'Copy Co'!$B$17</f>
        <v>51399.602684929596</v>
      </c>
      <c r="U1528">
        <f>+'Copy Co'!$B$18*'All Data'!C1528</f>
        <v>1576.9949848364872</v>
      </c>
      <c r="V1528" s="40">
        <f>+D1528*'Copy Co'!$B$19</f>
        <v>427885.7649731636</v>
      </c>
      <c r="W1528" s="40">
        <f>+E1528*'Copy Co'!$B$20</f>
        <v>-251110.85126275054</v>
      </c>
      <c r="X1528" s="40">
        <f>+F1528*'Copy Co'!$B$21</f>
        <v>50313.411947989189</v>
      </c>
      <c r="Y1528" s="40">
        <f>+G1528*'Copy Co'!$B$22</f>
        <v>224526.33924874521</v>
      </c>
      <c r="Z1528" s="40">
        <f>+H1528*'Copy Co'!$B$23</f>
        <v>0</v>
      </c>
      <c r="AA1528" s="40">
        <f>+I1528*'Copy Co'!$B$24</f>
        <v>0</v>
      </c>
      <c r="AB1528" s="40">
        <f>+J1528*'Copy Co'!$B$25</f>
        <v>6736.441785502403</v>
      </c>
      <c r="AC1528" s="40">
        <f>+K1528*'Copy Co'!$B$26</f>
        <v>2506.0563118874861</v>
      </c>
      <c r="AD1528" s="40">
        <f>+L1528*'Copy Co'!$B$27</f>
        <v>46804.513612240538</v>
      </c>
      <c r="AE1528" s="40">
        <f>+M1528*'Copy Co'!$B$28</f>
        <v>0</v>
      </c>
      <c r="AF1528" s="40">
        <f t="shared" si="208"/>
        <v>560638.27428654395</v>
      </c>
      <c r="AG1528" s="25">
        <f t="shared" si="209"/>
        <v>-1203.7257134560496</v>
      </c>
      <c r="AH1528" s="56">
        <f t="shared" si="210"/>
        <v>39511</v>
      </c>
      <c r="AL1528" s="56"/>
      <c r="BF1528" s="2">
        <v>40523</v>
      </c>
      <c r="BG1528" s="3">
        <v>24.4583333333333</v>
      </c>
      <c r="BH1528">
        <v>9</v>
      </c>
      <c r="BI1528">
        <v>3.4166666666666701</v>
      </c>
    </row>
    <row r="1529" spans="1:61" x14ac:dyDescent="0.25">
      <c r="A1529" s="2">
        <v>39512</v>
      </c>
      <c r="B1529" s="7">
        <v>580953</v>
      </c>
      <c r="C1529" s="3">
        <v>32.9166666666667</v>
      </c>
      <c r="D1529" s="7">
        <f t="shared" si="204"/>
        <v>1083.5069444444466</v>
      </c>
      <c r="E1529" s="7">
        <f t="shared" si="205"/>
        <v>35665.436921296401</v>
      </c>
      <c r="F1529" s="7">
        <f t="shared" si="206"/>
        <v>1173987.2986593412</v>
      </c>
      <c r="G1529" s="11">
        <v>561842</v>
      </c>
      <c r="H1529">
        <v>0</v>
      </c>
      <c r="I1529">
        <v>0</v>
      </c>
      <c r="J1529">
        <v>14</v>
      </c>
      <c r="K1529" s="3">
        <v>6.5416666666666696</v>
      </c>
      <c r="L1529" s="3">
        <f t="shared" si="207"/>
        <v>215.32986111111143</v>
      </c>
      <c r="M1529" s="5">
        <v>0</v>
      </c>
      <c r="R1529">
        <v>2008</v>
      </c>
      <c r="S1529" s="1" t="s">
        <v>7</v>
      </c>
      <c r="T1529" s="40">
        <f>+'Copy Co'!$B$17</f>
        <v>51399.602684929596</v>
      </c>
      <c r="U1529">
        <f>+'Copy Co'!$B$18*'All Data'!C1529</f>
        <v>1626.4047493744449</v>
      </c>
      <c r="V1529" s="40">
        <f>+D1529*'Copy Co'!$B$19</f>
        <v>455118.49204737809</v>
      </c>
      <c r="W1529" s="40">
        <f>+E1529*'Copy Co'!$B$20</f>
        <v>-275461.20646440558</v>
      </c>
      <c r="X1529" s="40">
        <f>+F1529*'Copy Co'!$B$21</f>
        <v>56921.594371399267</v>
      </c>
      <c r="Y1529" s="40">
        <f>+G1529*'Copy Co'!$B$22</f>
        <v>233828.85224229089</v>
      </c>
      <c r="Z1529" s="40">
        <f>+H1529*'Copy Co'!$B$23</f>
        <v>0</v>
      </c>
      <c r="AA1529" s="40">
        <f>+I1529*'Copy Co'!$B$24</f>
        <v>0</v>
      </c>
      <c r="AB1529" s="40">
        <f>+J1529*'Copy Co'!$B$25</f>
        <v>4715.5092498516824</v>
      </c>
      <c r="AC1529" s="40">
        <f>+K1529*'Copy Co'!$B$26</f>
        <v>2049.2231300329972</v>
      </c>
      <c r="AD1529" s="40">
        <f>+L1529*'Copy Co'!$B$27</f>
        <v>39471.577345288002</v>
      </c>
      <c r="AE1529" s="40">
        <f>+M1529*'Copy Co'!$B$28</f>
        <v>0</v>
      </c>
      <c r="AF1529" s="40">
        <f t="shared" si="208"/>
        <v>569670.04935613938</v>
      </c>
      <c r="AG1529" s="25">
        <f t="shared" si="209"/>
        <v>-11282.950643860619</v>
      </c>
      <c r="AH1529" s="56">
        <f t="shared" si="210"/>
        <v>39512</v>
      </c>
      <c r="AL1529" s="56"/>
      <c r="BF1529" s="2">
        <v>40628</v>
      </c>
      <c r="BG1529" s="3">
        <v>24.4583333333333</v>
      </c>
      <c r="BH1529">
        <v>17</v>
      </c>
      <c r="BI1529">
        <v>13.0833333333333</v>
      </c>
    </row>
    <row r="1530" spans="1:61" x14ac:dyDescent="0.25">
      <c r="A1530" s="2">
        <v>39513</v>
      </c>
      <c r="B1530" s="7">
        <v>527114</v>
      </c>
      <c r="C1530" s="3">
        <v>30.625</v>
      </c>
      <c r="D1530" s="7">
        <f t="shared" si="204"/>
        <v>937.890625</v>
      </c>
      <c r="E1530" s="7">
        <f t="shared" si="205"/>
        <v>28722.900390625</v>
      </c>
      <c r="F1530" s="7">
        <f t="shared" si="206"/>
        <v>879638.82446289062</v>
      </c>
      <c r="G1530" s="11">
        <v>580953</v>
      </c>
      <c r="H1530">
        <v>0</v>
      </c>
      <c r="I1530">
        <v>0</v>
      </c>
      <c r="J1530">
        <v>12</v>
      </c>
      <c r="K1530" s="3">
        <v>5.875</v>
      </c>
      <c r="L1530" s="3">
        <f t="shared" si="207"/>
        <v>179.921875</v>
      </c>
      <c r="M1530" s="5">
        <v>0</v>
      </c>
      <c r="R1530">
        <v>2008</v>
      </c>
      <c r="S1530" s="1" t="s">
        <v>1</v>
      </c>
      <c r="T1530" s="40">
        <f>+'Copy Co'!$B$17</f>
        <v>51399.602684929596</v>
      </c>
      <c r="U1530">
        <f>+'Copy Co'!$B$18*'All Data'!C1530</f>
        <v>1513.1740389749566</v>
      </c>
      <c r="V1530" s="40">
        <f>+D1530*'Copy Co'!$B$19</f>
        <v>393953.51284456713</v>
      </c>
      <c r="W1530" s="40">
        <f>+E1530*'Copy Co'!$B$20</f>
        <v>-221840.68043854809</v>
      </c>
      <c r="X1530" s="40">
        <f>+F1530*'Copy Co'!$B$21</f>
        <v>42649.902956011632</v>
      </c>
      <c r="Y1530" s="40">
        <f>+G1530*'Copy Co'!$B$22</f>
        <v>241782.51749907556</v>
      </c>
      <c r="Z1530" s="40">
        <f>+H1530*'Copy Co'!$B$23</f>
        <v>0</v>
      </c>
      <c r="AA1530" s="40">
        <f>+I1530*'Copy Co'!$B$24</f>
        <v>0</v>
      </c>
      <c r="AB1530" s="40">
        <f>+J1530*'Copy Co'!$B$25</f>
        <v>4041.8650713014422</v>
      </c>
      <c r="AC1530" s="40">
        <f>+K1530*'Copy Co'!$B$26</f>
        <v>1840.3851040423726</v>
      </c>
      <c r="AD1530" s="40">
        <f>+L1530*'Copy Co'!$B$27</f>
        <v>32981.028123671014</v>
      </c>
      <c r="AE1530" s="40">
        <f>+M1530*'Copy Co'!$B$28</f>
        <v>0</v>
      </c>
      <c r="AF1530" s="40">
        <f t="shared" si="208"/>
        <v>548321.30788402562</v>
      </c>
      <c r="AG1530" s="25">
        <f t="shared" si="209"/>
        <v>21207.30788402562</v>
      </c>
      <c r="AH1530" s="56">
        <f t="shared" si="210"/>
        <v>39513</v>
      </c>
      <c r="AL1530" s="56"/>
      <c r="BF1530" s="2">
        <v>41340</v>
      </c>
      <c r="BG1530" s="3">
        <v>24.4583333333333</v>
      </c>
      <c r="BH1530">
        <v>12</v>
      </c>
      <c r="BI1530">
        <v>5</v>
      </c>
    </row>
    <row r="1531" spans="1:61" x14ac:dyDescent="0.25">
      <c r="A1531" s="2">
        <v>39514</v>
      </c>
      <c r="B1531" s="7">
        <v>438995</v>
      </c>
      <c r="C1531" s="3">
        <v>23.7083333333333</v>
      </c>
      <c r="D1531" s="7">
        <f t="shared" si="204"/>
        <v>562.08506944444287</v>
      </c>
      <c r="E1531" s="7">
        <f t="shared" si="205"/>
        <v>13326.100188078648</v>
      </c>
      <c r="F1531" s="7">
        <f t="shared" si="206"/>
        <v>315939.62529236416</v>
      </c>
      <c r="G1531" s="11">
        <v>527114</v>
      </c>
      <c r="H1531">
        <v>1</v>
      </c>
      <c r="I1531">
        <v>0</v>
      </c>
      <c r="J1531">
        <v>16</v>
      </c>
      <c r="K1531" s="3">
        <v>5.875</v>
      </c>
      <c r="L1531" s="3">
        <f t="shared" si="207"/>
        <v>139.28645833333314</v>
      </c>
      <c r="M1531" s="5">
        <v>0</v>
      </c>
      <c r="R1531">
        <v>2008</v>
      </c>
      <c r="S1531" s="1" t="s">
        <v>2</v>
      </c>
      <c r="T1531" s="40">
        <f>+'Copy Co'!$B$17</f>
        <v>51399.602684929596</v>
      </c>
      <c r="U1531">
        <f>+'Copy Co'!$B$18*'All Data'!C1531</f>
        <v>1171.4231675874139</v>
      </c>
      <c r="V1531" s="40">
        <f>+D1531*'Copy Co'!$B$19</f>
        <v>236099.37206176971</v>
      </c>
      <c r="W1531" s="40">
        <f>+E1531*'Copy Co'!$B$20</f>
        <v>-102923.83753419769</v>
      </c>
      <c r="X1531" s="40">
        <f>+F1531*'Copy Co'!$B$21</f>
        <v>15318.55346074083</v>
      </c>
      <c r="Y1531" s="40">
        <f>+G1531*'Copy Co'!$B$22</f>
        <v>219375.66365783071</v>
      </c>
      <c r="Z1531" s="40">
        <f>+H1531*'Copy Co'!$B$23</f>
        <v>-10610.780657764437</v>
      </c>
      <c r="AA1531" s="40">
        <f>+I1531*'Copy Co'!$B$24</f>
        <v>0</v>
      </c>
      <c r="AB1531" s="40">
        <f>+J1531*'Copy Co'!$B$25</f>
        <v>5389.1534284019226</v>
      </c>
      <c r="AC1531" s="40">
        <f>+K1531*'Copy Co'!$B$26</f>
        <v>1840.3851040423726</v>
      </c>
      <c r="AD1531" s="40">
        <f>+L1531*'Copy Co'!$B$27</f>
        <v>25532.251703903104</v>
      </c>
      <c r="AE1531" s="40">
        <f>+M1531*'Copy Co'!$B$28</f>
        <v>0</v>
      </c>
      <c r="AF1531" s="40">
        <f t="shared" si="208"/>
        <v>442591.78707724344</v>
      </c>
      <c r="AG1531" s="25">
        <f t="shared" si="209"/>
        <v>3596.7870772434399</v>
      </c>
      <c r="AH1531" s="56">
        <f t="shared" si="210"/>
        <v>39514</v>
      </c>
      <c r="AL1531" s="56"/>
      <c r="BF1531" s="2">
        <v>39060</v>
      </c>
      <c r="BG1531" s="3">
        <v>24.4166666666667</v>
      </c>
      <c r="BH1531">
        <v>18</v>
      </c>
      <c r="BI1531">
        <v>10</v>
      </c>
    </row>
    <row r="1532" spans="1:61" x14ac:dyDescent="0.25">
      <c r="A1532" s="2">
        <v>39515</v>
      </c>
      <c r="B1532" s="7">
        <v>432819</v>
      </c>
      <c r="C1532" s="3">
        <v>26.2083333333333</v>
      </c>
      <c r="D1532" s="7">
        <f t="shared" si="204"/>
        <v>686.87673611110938</v>
      </c>
      <c r="E1532" s="7">
        <f t="shared" si="205"/>
        <v>18001.894458911967</v>
      </c>
      <c r="F1532" s="7">
        <f t="shared" si="206"/>
        <v>471799.6506106506</v>
      </c>
      <c r="G1532" s="11">
        <v>438995</v>
      </c>
      <c r="H1532">
        <v>0</v>
      </c>
      <c r="I1532">
        <v>1</v>
      </c>
      <c r="J1532">
        <v>16</v>
      </c>
      <c r="K1532" s="3">
        <v>7.625</v>
      </c>
      <c r="L1532" s="3">
        <f t="shared" si="207"/>
        <v>199.8385416666664</v>
      </c>
      <c r="M1532" s="5">
        <v>0</v>
      </c>
      <c r="R1532">
        <v>2008</v>
      </c>
      <c r="S1532" s="1" t="s">
        <v>3</v>
      </c>
      <c r="T1532" s="40">
        <f>+'Copy Co'!$B$17</f>
        <v>51399.602684929596</v>
      </c>
      <c r="U1532">
        <f>+'Copy Co'!$B$18*'All Data'!C1532</f>
        <v>1294.9475789323083</v>
      </c>
      <c r="V1532" s="40">
        <f>+D1532*'Copy Co'!$B$19</f>
        <v>288517.12115384702</v>
      </c>
      <c r="W1532" s="40">
        <f>+E1532*'Copy Co'!$B$20</f>
        <v>-139037.23028094452</v>
      </c>
      <c r="X1532" s="40">
        <f>+F1532*'Copy Co'!$B$21</f>
        <v>22875.535678533863</v>
      </c>
      <c r="Y1532" s="40">
        <f>+G1532*'Copy Co'!$B$22</f>
        <v>182702.07102727189</v>
      </c>
      <c r="Z1532" s="40">
        <f>+H1532*'Copy Co'!$B$23</f>
        <v>0</v>
      </c>
      <c r="AA1532" s="40">
        <f>+I1532*'Copy Co'!$B$24</f>
        <v>-10704.382616627605</v>
      </c>
      <c r="AB1532" s="40">
        <f>+J1532*'Copy Co'!$B$25</f>
        <v>5389.1534284019226</v>
      </c>
      <c r="AC1532" s="40">
        <f>+K1532*'Copy Co'!$B$26</f>
        <v>2388.5849222677602</v>
      </c>
      <c r="AD1532" s="40">
        <f>+L1532*'Copy Co'!$B$27</f>
        <v>36631.902390422103</v>
      </c>
      <c r="AE1532" s="40">
        <f>+M1532*'Copy Co'!$B$28</f>
        <v>0</v>
      </c>
      <c r="AF1532" s="40">
        <f t="shared" si="208"/>
        <v>441457.30596703431</v>
      </c>
      <c r="AG1532" s="25">
        <f t="shared" si="209"/>
        <v>8638.3059670343064</v>
      </c>
      <c r="AH1532" s="56">
        <f t="shared" si="210"/>
        <v>39515</v>
      </c>
      <c r="AL1532" s="56"/>
      <c r="BF1532" s="2">
        <v>39873</v>
      </c>
      <c r="BG1532" s="3">
        <v>24.4166666666667</v>
      </c>
      <c r="BH1532">
        <v>9</v>
      </c>
      <c r="BI1532">
        <v>3.3333333333333299</v>
      </c>
    </row>
    <row r="1533" spans="1:61" x14ac:dyDescent="0.25">
      <c r="A1533" s="2">
        <v>39516</v>
      </c>
      <c r="B1533" s="7">
        <v>389515</v>
      </c>
      <c r="C1533" s="3">
        <v>25.9166666666667</v>
      </c>
      <c r="D1533" s="7">
        <f t="shared" si="204"/>
        <v>671.67361111111279</v>
      </c>
      <c r="E1533" s="7">
        <f t="shared" si="205"/>
        <v>17407.541087963029</v>
      </c>
      <c r="F1533" s="7">
        <f t="shared" si="206"/>
        <v>451145.43986304238</v>
      </c>
      <c r="G1533" s="11">
        <v>432819</v>
      </c>
      <c r="H1533">
        <v>0</v>
      </c>
      <c r="I1533">
        <v>1</v>
      </c>
      <c r="J1533">
        <v>12</v>
      </c>
      <c r="K1533" s="3">
        <v>4.75</v>
      </c>
      <c r="L1533" s="3">
        <f t="shared" si="207"/>
        <v>123.10416666666683</v>
      </c>
      <c r="M1533" s="5">
        <v>0</v>
      </c>
      <c r="R1533">
        <v>2008</v>
      </c>
      <c r="S1533" s="1" t="s">
        <v>4</v>
      </c>
      <c r="T1533" s="40">
        <f>+'Copy Co'!$B$17</f>
        <v>51399.602684929596</v>
      </c>
      <c r="U1533">
        <f>+'Copy Co'!$B$18*'All Data'!C1533</f>
        <v>1280.5363976087406</v>
      </c>
      <c r="V1533" s="40">
        <f>+D1533*'Copy Co'!$B$19</f>
        <v>282131.16916721349</v>
      </c>
      <c r="W1533" s="40">
        <f>+E1533*'Copy Co'!$B$20</f>
        <v>-134446.75527879977</v>
      </c>
      <c r="X1533" s="40">
        <f>+F1533*'Copy Co'!$B$21</f>
        <v>21874.101840553394</v>
      </c>
      <c r="Y1533" s="40">
        <f>+G1533*'Copy Co'!$B$22</f>
        <v>180131.72742275603</v>
      </c>
      <c r="Z1533" s="40">
        <f>+H1533*'Copy Co'!$B$23</f>
        <v>0</v>
      </c>
      <c r="AA1533" s="40">
        <f>+I1533*'Copy Co'!$B$24</f>
        <v>-10704.382616627605</v>
      </c>
      <c r="AB1533" s="40">
        <f>+J1533*'Copy Co'!$B$25</f>
        <v>4041.8650713014422</v>
      </c>
      <c r="AC1533" s="40">
        <f>+K1533*'Copy Co'!$B$26</f>
        <v>1487.9709351831948</v>
      </c>
      <c r="AD1533" s="40">
        <f>+L1533*'Copy Co'!$B$27</f>
        <v>22565.916362167871</v>
      </c>
      <c r="AE1533" s="40">
        <f>+M1533*'Copy Co'!$B$28</f>
        <v>0</v>
      </c>
      <c r="AF1533" s="40">
        <f t="shared" si="208"/>
        <v>419761.75198628637</v>
      </c>
      <c r="AG1533" s="25">
        <f t="shared" si="209"/>
        <v>30246.75198628637</v>
      </c>
      <c r="AH1533" s="56">
        <f t="shared" si="210"/>
        <v>39516</v>
      </c>
      <c r="AL1533" s="56"/>
      <c r="BF1533" s="2">
        <v>40502</v>
      </c>
      <c r="BG1533" s="3">
        <v>24.4166666666667</v>
      </c>
      <c r="BH1533">
        <v>29</v>
      </c>
      <c r="BI1533">
        <v>13.5</v>
      </c>
    </row>
    <row r="1534" spans="1:61" x14ac:dyDescent="0.25">
      <c r="A1534" s="2">
        <v>39517</v>
      </c>
      <c r="B1534" s="7">
        <v>398255</v>
      </c>
      <c r="C1534" s="3">
        <v>22.25</v>
      </c>
      <c r="D1534" s="7">
        <f t="shared" si="204"/>
        <v>495.0625</v>
      </c>
      <c r="E1534" s="7">
        <f t="shared" si="205"/>
        <v>11015.140625</v>
      </c>
      <c r="F1534" s="7">
        <f t="shared" si="206"/>
        <v>245086.87890625</v>
      </c>
      <c r="G1534" s="11">
        <v>389515</v>
      </c>
      <c r="H1534">
        <v>0</v>
      </c>
      <c r="I1534">
        <v>0</v>
      </c>
      <c r="J1534">
        <v>13</v>
      </c>
      <c r="K1534" s="3">
        <v>6.875</v>
      </c>
      <c r="L1534" s="3">
        <f t="shared" si="207"/>
        <v>152.96875</v>
      </c>
      <c r="M1534" s="5">
        <v>0</v>
      </c>
      <c r="R1534">
        <v>2008</v>
      </c>
      <c r="S1534" s="1" t="s">
        <v>5</v>
      </c>
      <c r="T1534" s="40">
        <f>+'Copy Co'!$B$17</f>
        <v>51399.602684929596</v>
      </c>
      <c r="U1534">
        <f>+'Copy Co'!$B$18*'All Data'!C1534</f>
        <v>1099.3672609695604</v>
      </c>
      <c r="V1534" s="40">
        <f>+D1534*'Copy Co'!$B$19</f>
        <v>207947.07373539801</v>
      </c>
      <c r="W1534" s="40">
        <f>+E1534*'Copy Co'!$B$20</f>
        <v>-85075.192899874193</v>
      </c>
      <c r="X1534" s="40">
        <f>+F1534*'Copy Co'!$B$21</f>
        <v>11883.208551561966</v>
      </c>
      <c r="Y1534" s="40">
        <f>+G1534*'Copy Co'!$B$22</f>
        <v>162109.35704549667</v>
      </c>
      <c r="Z1534" s="40">
        <f>+H1534*'Copy Co'!$B$23</f>
        <v>0</v>
      </c>
      <c r="AA1534" s="40">
        <f>+I1534*'Copy Co'!$B$24</f>
        <v>0</v>
      </c>
      <c r="AB1534" s="40">
        <f>+J1534*'Copy Co'!$B$25</f>
        <v>4378.6871605765618</v>
      </c>
      <c r="AC1534" s="40">
        <f>+K1534*'Copy Co'!$B$26</f>
        <v>2153.6421430283085</v>
      </c>
      <c r="AD1534" s="40">
        <f>+L1534*'Copy Co'!$B$27</f>
        <v>28040.318309226161</v>
      </c>
      <c r="AE1534" s="40">
        <f>+M1534*'Copy Co'!$B$28</f>
        <v>0</v>
      </c>
      <c r="AF1534" s="40">
        <f t="shared" si="208"/>
        <v>383936.06399131264</v>
      </c>
      <c r="AG1534" s="25">
        <f t="shared" si="209"/>
        <v>-14318.936008687364</v>
      </c>
      <c r="AH1534" s="56">
        <f t="shared" si="210"/>
        <v>39517</v>
      </c>
      <c r="AL1534" s="56"/>
      <c r="BF1534" s="2">
        <v>43113</v>
      </c>
      <c r="BG1534" s="3">
        <v>24.4166666666667</v>
      </c>
      <c r="BH1534">
        <v>9</v>
      </c>
      <c r="BI1534">
        <v>3.9166666666666701</v>
      </c>
    </row>
    <row r="1535" spans="1:61" x14ac:dyDescent="0.25">
      <c r="A1535" s="2">
        <v>39518</v>
      </c>
      <c r="B1535" s="7">
        <v>354874</v>
      </c>
      <c r="C1535" s="3">
        <v>18.0833333333333</v>
      </c>
      <c r="D1535" s="7">
        <f t="shared" si="204"/>
        <v>327.00694444444326</v>
      </c>
      <c r="E1535" s="7">
        <f t="shared" si="205"/>
        <v>5913.3755787036716</v>
      </c>
      <c r="F1535" s="7">
        <f t="shared" si="206"/>
        <v>106933.54171489121</v>
      </c>
      <c r="G1535" s="11">
        <v>398255</v>
      </c>
      <c r="H1535">
        <v>0</v>
      </c>
      <c r="I1535">
        <v>0</v>
      </c>
      <c r="J1535">
        <v>13</v>
      </c>
      <c r="K1535" s="3">
        <v>6.5416666666666696</v>
      </c>
      <c r="L1535" s="3">
        <f t="shared" si="207"/>
        <v>118.29513888888873</v>
      </c>
      <c r="M1535" s="5">
        <v>0</v>
      </c>
      <c r="R1535">
        <v>2008</v>
      </c>
      <c r="S1535" s="1" t="s">
        <v>6</v>
      </c>
      <c r="T1535" s="40">
        <f>+'Copy Co'!$B$17</f>
        <v>51399.602684929596</v>
      </c>
      <c r="U1535">
        <f>+'Copy Co'!$B$18*'All Data'!C1535</f>
        <v>893.49324206140136</v>
      </c>
      <c r="V1535" s="40">
        <f>+D1535*'Copy Co'!$B$19</f>
        <v>137356.67150789211</v>
      </c>
      <c r="W1535" s="40">
        <f>+E1535*'Copy Co'!$B$20</f>
        <v>-45671.824371068353</v>
      </c>
      <c r="X1535" s="40">
        <f>+F1535*'Copy Co'!$B$21</f>
        <v>5184.7474782249501</v>
      </c>
      <c r="Y1535" s="40">
        <f>+G1535*'Copy Co'!$B$22</f>
        <v>165746.79278116187</v>
      </c>
      <c r="Z1535" s="40">
        <f>+H1535*'Copy Co'!$B$23</f>
        <v>0</v>
      </c>
      <c r="AA1535" s="40">
        <f>+I1535*'Copy Co'!$B$24</f>
        <v>0</v>
      </c>
      <c r="AB1535" s="40">
        <f>+J1535*'Copy Co'!$B$25</f>
        <v>4378.6871605765618</v>
      </c>
      <c r="AC1535" s="40">
        <f>+K1535*'Copy Co'!$B$26</f>
        <v>2049.2231300329972</v>
      </c>
      <c r="AD1535" s="40">
        <f>+L1535*'Copy Co'!$B$27</f>
        <v>21684.38552893031</v>
      </c>
      <c r="AE1535" s="40">
        <f>+M1535*'Copy Co'!$B$28</f>
        <v>0</v>
      </c>
      <c r="AF1535" s="40">
        <f t="shared" si="208"/>
        <v>343021.7791427414</v>
      </c>
      <c r="AG1535" s="25">
        <f t="shared" si="209"/>
        <v>-11852.220857258595</v>
      </c>
      <c r="AH1535" s="56">
        <f t="shared" si="210"/>
        <v>39518</v>
      </c>
      <c r="AL1535" s="56"/>
      <c r="BF1535" s="2">
        <v>38035</v>
      </c>
      <c r="BG1535" s="3">
        <v>24.375</v>
      </c>
      <c r="BH1535">
        <v>23</v>
      </c>
      <c r="BI1535">
        <v>8.7916666666666696</v>
      </c>
    </row>
    <row r="1536" spans="1:61" x14ac:dyDescent="0.25">
      <c r="A1536" s="2">
        <v>39519</v>
      </c>
      <c r="B1536" s="7">
        <v>382122</v>
      </c>
      <c r="C1536" s="3">
        <v>19.6666666666667</v>
      </c>
      <c r="D1536" s="7">
        <f t="shared" si="204"/>
        <v>386.77777777777908</v>
      </c>
      <c r="E1536" s="7">
        <f t="shared" si="205"/>
        <v>7606.6296296296678</v>
      </c>
      <c r="F1536" s="7">
        <f t="shared" si="206"/>
        <v>149597.04938271706</v>
      </c>
      <c r="G1536" s="11">
        <v>354874</v>
      </c>
      <c r="H1536">
        <v>0</v>
      </c>
      <c r="I1536">
        <v>0</v>
      </c>
      <c r="J1536">
        <v>16</v>
      </c>
      <c r="K1536" s="3">
        <v>7.9583333333333304</v>
      </c>
      <c r="L1536" s="3">
        <f t="shared" si="207"/>
        <v>156.51388888888908</v>
      </c>
      <c r="M1536" s="5">
        <v>0</v>
      </c>
      <c r="R1536">
        <v>2008</v>
      </c>
      <c r="S1536" s="1" t="s">
        <v>7</v>
      </c>
      <c r="T1536" s="40">
        <f>+'Copy Co'!$B$17</f>
        <v>51399.602684929596</v>
      </c>
      <c r="U1536">
        <f>+'Copy Co'!$B$18*'All Data'!C1536</f>
        <v>971.72536924650444</v>
      </c>
      <c r="V1536" s="40">
        <f>+D1536*'Copy Co'!$B$19</f>
        <v>162462.93563897329</v>
      </c>
      <c r="W1536" s="40">
        <f>+E1536*'Copy Co'!$B$20</f>
        <v>-58749.634261581894</v>
      </c>
      <c r="X1536" s="40">
        <f>+F1536*'Copy Co'!$B$21</f>
        <v>7253.3174539838974</v>
      </c>
      <c r="Y1536" s="40">
        <f>+G1536*'Copy Co'!$B$22</f>
        <v>147692.37634536176</v>
      </c>
      <c r="Z1536" s="40">
        <f>+H1536*'Copy Co'!$B$23</f>
        <v>0</v>
      </c>
      <c r="AA1536" s="40">
        <f>+I1536*'Copy Co'!$B$24</f>
        <v>0</v>
      </c>
      <c r="AB1536" s="40">
        <f>+J1536*'Copy Co'!$B$25</f>
        <v>5389.1534284019226</v>
      </c>
      <c r="AC1536" s="40">
        <f>+K1536*'Copy Co'!$B$26</f>
        <v>2493.0039352630711</v>
      </c>
      <c r="AD1536" s="40">
        <f>+L1536*'Copy Co'!$B$27</f>
        <v>28690.168836833047</v>
      </c>
      <c r="AE1536" s="40">
        <f>+M1536*'Copy Co'!$B$28</f>
        <v>0</v>
      </c>
      <c r="AF1536" s="40">
        <f t="shared" si="208"/>
        <v>347602.64943141118</v>
      </c>
      <c r="AG1536" s="25">
        <f t="shared" si="209"/>
        <v>-34519.350568588823</v>
      </c>
      <c r="AH1536" s="56">
        <f t="shared" si="210"/>
        <v>39519</v>
      </c>
      <c r="AL1536" s="56"/>
      <c r="BF1536" s="2">
        <v>39490</v>
      </c>
      <c r="BG1536" s="3">
        <v>24.375</v>
      </c>
      <c r="BH1536">
        <v>21</v>
      </c>
      <c r="BI1536">
        <v>7.9166666666666696</v>
      </c>
    </row>
    <row r="1537" spans="1:61" x14ac:dyDescent="0.25">
      <c r="A1537" s="2">
        <v>39520</v>
      </c>
      <c r="B1537" s="7">
        <v>415952</v>
      </c>
      <c r="C1537" s="3">
        <v>21.75</v>
      </c>
      <c r="D1537" s="7">
        <f t="shared" si="204"/>
        <v>473.0625</v>
      </c>
      <c r="E1537" s="7">
        <f t="shared" si="205"/>
        <v>10289.109375</v>
      </c>
      <c r="F1537" s="7">
        <f t="shared" si="206"/>
        <v>223788.12890625</v>
      </c>
      <c r="G1537" s="11">
        <v>382122</v>
      </c>
      <c r="H1537">
        <v>0</v>
      </c>
      <c r="I1537">
        <v>0</v>
      </c>
      <c r="J1537">
        <v>16</v>
      </c>
      <c r="K1537" s="3">
        <v>5.9166666666666696</v>
      </c>
      <c r="L1537" s="3">
        <f t="shared" si="207"/>
        <v>128.68750000000006</v>
      </c>
      <c r="M1537" s="5">
        <v>0</v>
      </c>
      <c r="R1537">
        <v>2008</v>
      </c>
      <c r="S1537" s="1" t="s">
        <v>1</v>
      </c>
      <c r="T1537" s="40">
        <f>+'Copy Co'!$B$17</f>
        <v>51399.602684929596</v>
      </c>
      <c r="U1537">
        <f>+'Copy Co'!$B$18*'All Data'!C1537</f>
        <v>1074.6623787005815</v>
      </c>
      <c r="V1537" s="40">
        <f>+D1537*'Copy Co'!$B$19</f>
        <v>198706.14835288821</v>
      </c>
      <c r="W1537" s="40">
        <f>+E1537*'Copy Co'!$B$20</f>
        <v>-79467.706736247783</v>
      </c>
      <c r="X1537" s="40">
        <f>+F1537*'Copy Co'!$B$21</f>
        <v>10850.523777627599</v>
      </c>
      <c r="Y1537" s="40">
        <f>+G1537*'Copy Co'!$B$22</f>
        <v>159032.51924300546</v>
      </c>
      <c r="Z1537" s="40">
        <f>+H1537*'Copy Co'!$B$23</f>
        <v>0</v>
      </c>
      <c r="AA1537" s="40">
        <f>+I1537*'Copy Co'!$B$24</f>
        <v>0</v>
      </c>
      <c r="AB1537" s="40">
        <f>+J1537*'Copy Co'!$B$25</f>
        <v>5389.1534284019226</v>
      </c>
      <c r="AC1537" s="40">
        <f>+K1537*'Copy Co'!$B$26</f>
        <v>1853.4374806667875</v>
      </c>
      <c r="AD1537" s="40">
        <f>+L1537*'Copy Co'!$B$27</f>
        <v>23589.383206821934</v>
      </c>
      <c r="AE1537" s="40">
        <f>+M1537*'Copy Co'!$B$28</f>
        <v>0</v>
      </c>
      <c r="AF1537" s="40">
        <f t="shared" si="208"/>
        <v>372427.72381679429</v>
      </c>
      <c r="AG1537" s="25">
        <f t="shared" si="209"/>
        <v>-43524.276183205715</v>
      </c>
      <c r="AH1537" s="56">
        <f t="shared" si="210"/>
        <v>39520</v>
      </c>
      <c r="AL1537" s="56"/>
      <c r="BF1537" s="2">
        <v>43117</v>
      </c>
      <c r="BG1537" s="3">
        <v>24.375</v>
      </c>
      <c r="BH1537">
        <v>10</v>
      </c>
      <c r="BI1537">
        <v>4.6666666666666696</v>
      </c>
    </row>
    <row r="1538" spans="1:61" x14ac:dyDescent="0.25">
      <c r="A1538" s="2">
        <v>39521</v>
      </c>
      <c r="B1538" s="7">
        <v>445544</v>
      </c>
      <c r="C1538" s="3">
        <v>27.0416666666667</v>
      </c>
      <c r="D1538" s="7">
        <f t="shared" si="204"/>
        <v>731.2517361111129</v>
      </c>
      <c r="E1538" s="7">
        <f t="shared" si="205"/>
        <v>19774.265697338036</v>
      </c>
      <c r="F1538" s="7">
        <f t="shared" si="206"/>
        <v>534729.10156551667</v>
      </c>
      <c r="G1538" s="11">
        <v>415952</v>
      </c>
      <c r="H1538">
        <v>1</v>
      </c>
      <c r="I1538">
        <v>0</v>
      </c>
      <c r="J1538">
        <v>12</v>
      </c>
      <c r="K1538" s="3">
        <v>6.5416666666666696</v>
      </c>
      <c r="L1538" s="3">
        <f t="shared" si="207"/>
        <v>176.89756944444474</v>
      </c>
      <c r="M1538" s="5">
        <v>0</v>
      </c>
      <c r="R1538">
        <v>2008</v>
      </c>
      <c r="S1538" s="1" t="s">
        <v>2</v>
      </c>
      <c r="T1538" s="40">
        <f>+'Copy Co'!$B$17</f>
        <v>51399.602684929596</v>
      </c>
      <c r="U1538">
        <f>+'Copy Co'!$B$18*'All Data'!C1538</f>
        <v>1336.1223827139429</v>
      </c>
      <c r="V1538" s="40">
        <f>+D1538*'Copy Co'!$B$19</f>
        <v>307156.48769243358</v>
      </c>
      <c r="W1538" s="40">
        <f>+E1538*'Copy Co'!$B$20</f>
        <v>-152726.10000422929</v>
      </c>
      <c r="X1538" s="40">
        <f>+F1538*'Copy Co'!$B$21</f>
        <v>25926.714073187999</v>
      </c>
      <c r="Y1538" s="40">
        <f>+G1538*'Copy Co'!$B$22</f>
        <v>173111.97587201628</v>
      </c>
      <c r="Z1538" s="40">
        <f>+H1538*'Copy Co'!$B$23</f>
        <v>-10610.780657764437</v>
      </c>
      <c r="AA1538" s="40">
        <f>+I1538*'Copy Co'!$B$24</f>
        <v>0</v>
      </c>
      <c r="AB1538" s="40">
        <f>+J1538*'Copy Co'!$B$25</f>
        <v>4041.8650713014422</v>
      </c>
      <c r="AC1538" s="40">
        <f>+K1538*'Copy Co'!$B$26</f>
        <v>2049.2231300329972</v>
      </c>
      <c r="AD1538" s="40">
        <f>+L1538*'Copy Co'!$B$27</f>
        <v>32426.650249483439</v>
      </c>
      <c r="AE1538" s="40">
        <f>+M1538*'Copy Co'!$B$28</f>
        <v>0</v>
      </c>
      <c r="AF1538" s="40">
        <f t="shared" si="208"/>
        <v>434111.76049410552</v>
      </c>
      <c r="AG1538" s="25">
        <f t="shared" si="209"/>
        <v>-11432.239505894482</v>
      </c>
      <c r="AH1538" s="56">
        <f t="shared" si="210"/>
        <v>39521</v>
      </c>
      <c r="AL1538" s="56"/>
      <c r="BF1538" s="2">
        <v>38709</v>
      </c>
      <c r="BG1538" s="3">
        <v>24.3333333333333</v>
      </c>
      <c r="BH1538">
        <v>12</v>
      </c>
      <c r="BI1538">
        <v>6.875</v>
      </c>
    </row>
    <row r="1539" spans="1:61" x14ac:dyDescent="0.25">
      <c r="A1539" s="2">
        <v>39522</v>
      </c>
      <c r="B1539" s="7">
        <v>499152</v>
      </c>
      <c r="C1539" s="3">
        <v>30.0416666666667</v>
      </c>
      <c r="D1539" s="7">
        <f t="shared" si="204"/>
        <v>902.50173611111313</v>
      </c>
      <c r="E1539" s="7">
        <f t="shared" si="205"/>
        <v>27112.656322338054</v>
      </c>
      <c r="F1539" s="7">
        <f t="shared" si="206"/>
        <v>814509.38368357334</v>
      </c>
      <c r="G1539" s="11">
        <v>445544</v>
      </c>
      <c r="H1539">
        <v>0</v>
      </c>
      <c r="I1539">
        <v>1</v>
      </c>
      <c r="J1539">
        <v>14</v>
      </c>
      <c r="K1539" s="3">
        <v>6.9166666666666696</v>
      </c>
      <c r="L1539" s="3">
        <f t="shared" si="207"/>
        <v>207.78819444444477</v>
      </c>
      <c r="M1539" s="5">
        <v>0</v>
      </c>
      <c r="R1539">
        <v>2008</v>
      </c>
      <c r="S1539" s="1" t="s">
        <v>3</v>
      </c>
      <c r="T1539" s="40">
        <f>+'Copy Co'!$B$17</f>
        <v>51399.602684929596</v>
      </c>
      <c r="U1539">
        <f>+'Copy Co'!$B$18*'All Data'!C1539</f>
        <v>1484.3516763278162</v>
      </c>
      <c r="V1539" s="40">
        <f>+D1539*'Copy Co'!$B$19</f>
        <v>379088.69095401559</v>
      </c>
      <c r="W1539" s="40">
        <f>+E1539*'Copy Co'!$B$20</f>
        <v>-209403.99629722419</v>
      </c>
      <c r="X1539" s="40">
        <f>+F1539*'Copy Co'!$B$21</f>
        <v>39492.056517715435</v>
      </c>
      <c r="Y1539" s="40">
        <f>+G1539*'Copy Co'!$B$22</f>
        <v>185427.65073355008</v>
      </c>
      <c r="Z1539" s="40">
        <f>+H1539*'Copy Co'!$B$23</f>
        <v>0</v>
      </c>
      <c r="AA1539" s="40">
        <f>+I1539*'Copy Co'!$B$24</f>
        <v>-10704.382616627605</v>
      </c>
      <c r="AB1539" s="40">
        <f>+J1539*'Copy Co'!$B$25</f>
        <v>4715.5092498516824</v>
      </c>
      <c r="AC1539" s="40">
        <f>+K1539*'Copy Co'!$B$26</f>
        <v>2166.6945196527231</v>
      </c>
      <c r="AD1539" s="40">
        <f>+L1539*'Copy Co'!$B$27</f>
        <v>38089.133323777634</v>
      </c>
      <c r="AE1539" s="40">
        <f>+M1539*'Copy Co'!$B$28</f>
        <v>0</v>
      </c>
      <c r="AF1539" s="40">
        <f t="shared" si="208"/>
        <v>481755.31074596877</v>
      </c>
      <c r="AG1539" s="25">
        <f t="shared" si="209"/>
        <v>-17396.689254031226</v>
      </c>
      <c r="AH1539" s="56">
        <f t="shared" si="210"/>
        <v>39522</v>
      </c>
      <c r="AL1539" s="56"/>
      <c r="BF1539" s="2">
        <v>38798</v>
      </c>
      <c r="BG1539" s="3">
        <v>24.3333333333333</v>
      </c>
      <c r="BH1539">
        <v>15</v>
      </c>
      <c r="BI1539">
        <v>7.5833333333333304</v>
      </c>
    </row>
    <row r="1540" spans="1:61" x14ac:dyDescent="0.25">
      <c r="A1540" s="2">
        <v>39523</v>
      </c>
      <c r="B1540" s="7">
        <v>513032</v>
      </c>
      <c r="C1540" s="3">
        <v>29.75</v>
      </c>
      <c r="D1540" s="7">
        <f t="shared" si="204"/>
        <v>885.0625</v>
      </c>
      <c r="E1540" s="7">
        <f t="shared" si="205"/>
        <v>26330.609375</v>
      </c>
      <c r="F1540" s="7">
        <f t="shared" si="206"/>
        <v>783335.62890625</v>
      </c>
      <c r="G1540" s="11">
        <v>499152</v>
      </c>
      <c r="H1540">
        <v>0</v>
      </c>
      <c r="I1540">
        <v>1</v>
      </c>
      <c r="J1540">
        <v>25</v>
      </c>
      <c r="K1540" s="3">
        <v>14.7916666666667</v>
      </c>
      <c r="L1540" s="3">
        <f t="shared" si="207"/>
        <v>440.05208333333434</v>
      </c>
      <c r="M1540" s="5">
        <v>0</v>
      </c>
      <c r="R1540">
        <v>2008</v>
      </c>
      <c r="S1540" s="1" t="s">
        <v>4</v>
      </c>
      <c r="T1540" s="40">
        <f>+'Copy Co'!$B$17</f>
        <v>51399.602684929596</v>
      </c>
      <c r="U1540">
        <f>+'Copy Co'!$B$18*'All Data'!C1540</f>
        <v>1469.9404950042438</v>
      </c>
      <c r="V1540" s="40">
        <f>+D1540*'Copy Co'!$B$19</f>
        <v>371763.47824352619</v>
      </c>
      <c r="W1540" s="40">
        <f>+E1540*'Copy Co'!$B$20</f>
        <v>-203363.87414476255</v>
      </c>
      <c r="X1540" s="40">
        <f>+F1540*'Copy Co'!$B$21</f>
        <v>37980.575238067308</v>
      </c>
      <c r="Y1540" s="40">
        <f>+G1540*'Copy Co'!$B$22</f>
        <v>207738.36639917269</v>
      </c>
      <c r="Z1540" s="40">
        <f>+H1540*'Copy Co'!$B$23</f>
        <v>0</v>
      </c>
      <c r="AA1540" s="40">
        <f>+I1540*'Copy Co'!$B$24</f>
        <v>-10704.382616627605</v>
      </c>
      <c r="AB1540" s="40">
        <f>+J1540*'Copy Co'!$B$25</f>
        <v>8420.552231878004</v>
      </c>
      <c r="AC1540" s="40">
        <f>+K1540*'Copy Co'!$B$26</f>
        <v>4633.5937016669768</v>
      </c>
      <c r="AD1540" s="40">
        <f>+L1540*'Copy Co'!$B$27</f>
        <v>80664.844873902752</v>
      </c>
      <c r="AE1540" s="40">
        <f>+M1540*'Copy Co'!$B$28</f>
        <v>0</v>
      </c>
      <c r="AF1540" s="40">
        <f t="shared" si="208"/>
        <v>550002.69710675755</v>
      </c>
      <c r="AG1540" s="25">
        <f t="shared" si="209"/>
        <v>36970.697106757551</v>
      </c>
      <c r="AH1540" s="56">
        <f t="shared" si="210"/>
        <v>39523</v>
      </c>
      <c r="AL1540" s="56"/>
      <c r="BF1540" s="2">
        <v>39837</v>
      </c>
      <c r="BG1540" s="3">
        <v>24.3333333333333</v>
      </c>
      <c r="BH1540">
        <v>16</v>
      </c>
      <c r="BI1540">
        <v>7.9583333333333304</v>
      </c>
    </row>
    <row r="1541" spans="1:61" x14ac:dyDescent="0.25">
      <c r="A1541" s="2">
        <v>39524</v>
      </c>
      <c r="B1541" s="7">
        <v>467047</v>
      </c>
      <c r="C1541" s="3">
        <v>25.7083333333333</v>
      </c>
      <c r="D1541" s="7">
        <f t="shared" ref="D1541:D1604" si="211">+C1541^2</f>
        <v>660.91840277777612</v>
      </c>
      <c r="E1541" s="7">
        <f t="shared" ref="E1541:E1604" si="212">+C1541^3</f>
        <v>16991.110604745307</v>
      </c>
      <c r="F1541" s="7">
        <f t="shared" ref="F1541:F1604" si="213">+C1541^4</f>
        <v>436813.13513032673</v>
      </c>
      <c r="G1541" s="11">
        <v>513032</v>
      </c>
      <c r="H1541">
        <v>0</v>
      </c>
      <c r="I1541">
        <v>0</v>
      </c>
      <c r="J1541">
        <v>16</v>
      </c>
      <c r="K1541" s="3">
        <v>6.75</v>
      </c>
      <c r="L1541" s="3">
        <f t="shared" ref="L1541:L1604" si="214">+C1541*K1541</f>
        <v>173.53124999999977</v>
      </c>
      <c r="M1541" s="5">
        <v>0</v>
      </c>
      <c r="R1541">
        <v>2008</v>
      </c>
      <c r="S1541" s="1" t="s">
        <v>5</v>
      </c>
      <c r="T1541" s="40">
        <f>+'Copy Co'!$B$17</f>
        <v>51399.602684929596</v>
      </c>
      <c r="U1541">
        <f>+'Copy Co'!$B$18*'All Data'!C1541</f>
        <v>1270.2426966633293</v>
      </c>
      <c r="V1541" s="40">
        <f>+D1541*'Copy Co'!$B$19</f>
        <v>277613.52927259018</v>
      </c>
      <c r="W1541" s="40">
        <f>+E1541*'Copy Co'!$B$20</f>
        <v>-131230.46373107971</v>
      </c>
      <c r="X1541" s="40">
        <f>+F1541*'Copy Co'!$B$21</f>
        <v>21179.190032449023</v>
      </c>
      <c r="Y1541" s="40">
        <f>+G1541*'Copy Co'!$B$22</f>
        <v>213514.98058807809</v>
      </c>
      <c r="Z1541" s="40">
        <f>+H1541*'Copy Co'!$B$23</f>
        <v>0</v>
      </c>
      <c r="AA1541" s="40">
        <f>+I1541*'Copy Co'!$B$24</f>
        <v>0</v>
      </c>
      <c r="AB1541" s="40">
        <f>+J1541*'Copy Co'!$B$25</f>
        <v>5389.1534284019226</v>
      </c>
      <c r="AC1541" s="40">
        <f>+K1541*'Copy Co'!$B$26</f>
        <v>2114.4850131550666</v>
      </c>
      <c r="AD1541" s="40">
        <f>+L1541*'Copy Co'!$B$27</f>
        <v>31809.57866621709</v>
      </c>
      <c r="AE1541" s="40">
        <f>+M1541*'Copy Co'!$B$28</f>
        <v>0</v>
      </c>
      <c r="AF1541" s="40">
        <f t="shared" ref="AF1541:AF1604" si="215">SUM(T1541:AE1541)</f>
        <v>473060.29865140462</v>
      </c>
      <c r="AG1541" s="25">
        <f t="shared" ref="AG1541:AG1604" si="216">+AF1541-B1541</f>
        <v>6013.2986514046206</v>
      </c>
      <c r="AH1541" s="56">
        <f t="shared" ref="AH1541:AH1604" si="217">+A1541</f>
        <v>39524</v>
      </c>
      <c r="AL1541" s="56"/>
      <c r="BF1541" s="2">
        <v>39124</v>
      </c>
      <c r="BG1541" s="3">
        <v>24.2916666666667</v>
      </c>
      <c r="BH1541">
        <v>16</v>
      </c>
      <c r="BI1541">
        <v>8.1666666666666696</v>
      </c>
    </row>
    <row r="1542" spans="1:61" x14ac:dyDescent="0.25">
      <c r="A1542" s="2">
        <v>39525</v>
      </c>
      <c r="B1542" s="7">
        <v>371495</v>
      </c>
      <c r="C1542" s="3">
        <v>19.125</v>
      </c>
      <c r="D1542" s="7">
        <f t="shared" si="211"/>
        <v>365.765625</v>
      </c>
      <c r="E1542" s="7">
        <f t="shared" si="212"/>
        <v>6995.267578125</v>
      </c>
      <c r="F1542" s="7">
        <f t="shared" si="213"/>
        <v>133784.49243164062</v>
      </c>
      <c r="G1542" s="11">
        <v>467047</v>
      </c>
      <c r="H1542">
        <v>0</v>
      </c>
      <c r="I1542">
        <v>0</v>
      </c>
      <c r="J1542">
        <v>13</v>
      </c>
      <c r="K1542" s="3">
        <v>8.4166666666666696</v>
      </c>
      <c r="L1542" s="3">
        <f t="shared" si="214"/>
        <v>160.96875000000006</v>
      </c>
      <c r="M1542" s="5">
        <v>0</v>
      </c>
      <c r="R1542">
        <v>2008</v>
      </c>
      <c r="S1542" s="1" t="s">
        <v>6</v>
      </c>
      <c r="T1542" s="40">
        <f>+'Copy Co'!$B$17</f>
        <v>51399.602684929596</v>
      </c>
      <c r="U1542">
        <f>+'Copy Co'!$B$18*'All Data'!C1542</f>
        <v>944.96174678844238</v>
      </c>
      <c r="V1542" s="40">
        <f>+D1542*'Copy Co'!$B$19</f>
        <v>153636.94764145726</v>
      </c>
      <c r="W1542" s="40">
        <f>+E1542*'Copy Co'!$B$20</f>
        <v>-54027.793094581597</v>
      </c>
      <c r="X1542" s="40">
        <f>+F1542*'Copy Co'!$B$21</f>
        <v>6486.6345829071124</v>
      </c>
      <c r="Y1542" s="40">
        <f>+G1542*'Copy Co'!$B$22</f>
        <v>194376.82471799053</v>
      </c>
      <c r="Z1542" s="40">
        <f>+H1542*'Copy Co'!$B$23</f>
        <v>0</v>
      </c>
      <c r="AA1542" s="40">
        <f>+I1542*'Copy Co'!$B$24</f>
        <v>0</v>
      </c>
      <c r="AB1542" s="40">
        <f>+J1542*'Copy Co'!$B$25</f>
        <v>4378.6871605765618</v>
      </c>
      <c r="AC1542" s="40">
        <f>+K1542*'Copy Co'!$B$26</f>
        <v>2636.580078131627</v>
      </c>
      <c r="AD1542" s="40">
        <f>+L1542*'Copy Co'!$B$27</f>
        <v>29506.778265745455</v>
      </c>
      <c r="AE1542" s="40">
        <f>+M1542*'Copy Co'!$B$28</f>
        <v>0</v>
      </c>
      <c r="AF1542" s="40">
        <f t="shared" si="215"/>
        <v>389339.22378394497</v>
      </c>
      <c r="AG1542" s="25">
        <f t="shared" si="216"/>
        <v>17844.223783944966</v>
      </c>
      <c r="AH1542" s="56">
        <f t="shared" si="217"/>
        <v>39525</v>
      </c>
      <c r="AL1542" s="56"/>
      <c r="BF1542" s="2">
        <v>40560</v>
      </c>
      <c r="BG1542" s="3">
        <v>24.2916666666667</v>
      </c>
      <c r="BH1542">
        <v>15</v>
      </c>
      <c r="BI1542">
        <v>5.9583333333333304</v>
      </c>
    </row>
    <row r="1543" spans="1:61" x14ac:dyDescent="0.25">
      <c r="A1543" s="2">
        <v>39526</v>
      </c>
      <c r="B1543" s="7">
        <v>287437</v>
      </c>
      <c r="C1543" s="3">
        <v>11.2916666666667</v>
      </c>
      <c r="D1543" s="7">
        <f t="shared" si="211"/>
        <v>127.50173611111185</v>
      </c>
      <c r="E1543" s="7">
        <f t="shared" si="212"/>
        <v>1439.7071035879756</v>
      </c>
      <c r="F1543" s="7">
        <f t="shared" si="213"/>
        <v>16256.692711347605</v>
      </c>
      <c r="G1543" s="11">
        <v>371495</v>
      </c>
      <c r="H1543">
        <v>0</v>
      </c>
      <c r="I1543">
        <v>0</v>
      </c>
      <c r="J1543">
        <v>23</v>
      </c>
      <c r="K1543" s="3">
        <v>15.8333333333333</v>
      </c>
      <c r="L1543" s="3">
        <f t="shared" si="214"/>
        <v>178.78472222222237</v>
      </c>
      <c r="M1543" s="5">
        <v>0</v>
      </c>
      <c r="R1543">
        <v>2008</v>
      </c>
      <c r="S1543" s="1" t="s">
        <v>7</v>
      </c>
      <c r="T1543" s="40">
        <f>+'Copy Co'!$B$17</f>
        <v>51399.602684929596</v>
      </c>
      <c r="U1543">
        <f>+'Copy Co'!$B$18*'All Data'!C1543</f>
        <v>557.91859124110817</v>
      </c>
      <c r="V1543" s="40">
        <f>+D1543*'Copy Co'!$B$19</f>
        <v>53556.092251965427</v>
      </c>
      <c r="W1543" s="40">
        <f>+E1543*'Copy Co'!$B$20</f>
        <v>-11119.545698679283</v>
      </c>
      <c r="X1543" s="40">
        <f>+F1543*'Copy Co'!$B$21</f>
        <v>788.21710370507549</v>
      </c>
      <c r="Y1543" s="40">
        <f>+G1543*'Copy Co'!$B$22</f>
        <v>154609.74698180245</v>
      </c>
      <c r="Z1543" s="40">
        <f>+H1543*'Copy Co'!$B$23</f>
        <v>0</v>
      </c>
      <c r="AA1543" s="40">
        <f>+I1543*'Copy Co'!$B$24</f>
        <v>0</v>
      </c>
      <c r="AB1543" s="40">
        <f>+J1543*'Copy Co'!$B$25</f>
        <v>7746.9080533277638</v>
      </c>
      <c r="AC1543" s="40">
        <f>+K1543*'Copy Co'!$B$26</f>
        <v>4959.9031172773057</v>
      </c>
      <c r="AD1543" s="40">
        <f>+L1543*'Copy Co'!$B$27</f>
        <v>32772.579497039071</v>
      </c>
      <c r="AE1543" s="40">
        <f>+M1543*'Copy Co'!$B$28</f>
        <v>0</v>
      </c>
      <c r="AF1543" s="40">
        <f t="shared" si="215"/>
        <v>295271.42258260853</v>
      </c>
      <c r="AG1543" s="25">
        <f t="shared" si="216"/>
        <v>7834.4225826085312</v>
      </c>
      <c r="AH1543" s="56">
        <f t="shared" si="217"/>
        <v>39526</v>
      </c>
      <c r="AL1543" s="56"/>
      <c r="BF1543" s="2">
        <v>41601</v>
      </c>
      <c r="BG1543" s="3">
        <v>24.2916666666667</v>
      </c>
      <c r="BH1543">
        <v>13</v>
      </c>
      <c r="BI1543">
        <v>4.6666666666666696</v>
      </c>
    </row>
    <row r="1544" spans="1:61" x14ac:dyDescent="0.25">
      <c r="A1544" s="2">
        <v>39527</v>
      </c>
      <c r="B1544" s="7">
        <v>340685</v>
      </c>
      <c r="C1544" s="3">
        <v>21.875</v>
      </c>
      <c r="D1544" s="7">
        <f t="shared" si="211"/>
        <v>478.515625</v>
      </c>
      <c r="E1544" s="7">
        <f t="shared" si="212"/>
        <v>10467.529296875</v>
      </c>
      <c r="F1544" s="7">
        <f t="shared" si="213"/>
        <v>228977.20336914063</v>
      </c>
      <c r="G1544" s="11">
        <v>287437</v>
      </c>
      <c r="H1544">
        <v>0</v>
      </c>
      <c r="I1544">
        <v>0</v>
      </c>
      <c r="J1544">
        <v>9</v>
      </c>
      <c r="K1544" s="3">
        <v>5.0833333333333304</v>
      </c>
      <c r="L1544" s="3">
        <f t="shared" si="214"/>
        <v>111.1979166666666</v>
      </c>
      <c r="M1544" s="5">
        <v>0</v>
      </c>
      <c r="R1544">
        <v>2008</v>
      </c>
      <c r="S1544" s="1" t="s">
        <v>1</v>
      </c>
      <c r="T1544" s="40">
        <f>+'Copy Co'!$B$17</f>
        <v>51399.602684929596</v>
      </c>
      <c r="U1544">
        <f>+'Copy Co'!$B$18*'All Data'!C1544</f>
        <v>1080.8385992678261</v>
      </c>
      <c r="V1544" s="40">
        <f>+D1544*'Copy Co'!$B$19</f>
        <v>200996.69022681998</v>
      </c>
      <c r="W1544" s="40">
        <f>+E1544*'Copy Co'!$B$20</f>
        <v>-80845.72902279449</v>
      </c>
      <c r="X1544" s="40">
        <f>+F1544*'Copy Co'!$B$21</f>
        <v>11102.119678262086</v>
      </c>
      <c r="Y1544" s="40">
        <f>+G1544*'Copy Co'!$B$22</f>
        <v>119626.27180233476</v>
      </c>
      <c r="Z1544" s="40">
        <f>+H1544*'Copy Co'!$B$23</f>
        <v>0</v>
      </c>
      <c r="AA1544" s="40">
        <f>+I1544*'Copy Co'!$B$24</f>
        <v>0</v>
      </c>
      <c r="AB1544" s="40">
        <f>+J1544*'Copy Co'!$B$25</f>
        <v>3031.3988034760814</v>
      </c>
      <c r="AC1544" s="40">
        <f>+K1544*'Copy Co'!$B$26</f>
        <v>1592.3899481785058</v>
      </c>
      <c r="AD1544" s="40">
        <f>+L1544*'Copy Co'!$B$27</f>
        <v>20383.411505004362</v>
      </c>
      <c r="AE1544" s="40">
        <f>+M1544*'Copy Co'!$B$28</f>
        <v>0</v>
      </c>
      <c r="AF1544" s="40">
        <f t="shared" si="215"/>
        <v>328366.99422547873</v>
      </c>
      <c r="AG1544" s="25">
        <f t="shared" si="216"/>
        <v>-12318.005774521269</v>
      </c>
      <c r="AH1544" s="56">
        <f t="shared" si="217"/>
        <v>39527</v>
      </c>
      <c r="AL1544" s="56"/>
      <c r="BF1544" s="2">
        <v>42829</v>
      </c>
      <c r="BG1544" s="3">
        <v>24.2916666666667</v>
      </c>
      <c r="BH1544">
        <v>16</v>
      </c>
      <c r="BI1544">
        <v>9.25</v>
      </c>
    </row>
    <row r="1545" spans="1:61" x14ac:dyDescent="0.25">
      <c r="A1545" s="2">
        <v>39528</v>
      </c>
      <c r="B1545" s="7">
        <v>377025</v>
      </c>
      <c r="C1545" s="3">
        <v>25.0416666666667</v>
      </c>
      <c r="D1545" s="7">
        <f t="shared" si="211"/>
        <v>627.08506944444605</v>
      </c>
      <c r="E1545" s="7">
        <f t="shared" si="212"/>
        <v>15703.255280671357</v>
      </c>
      <c r="F1545" s="7">
        <f t="shared" si="213"/>
        <v>393235.68432014575</v>
      </c>
      <c r="G1545" s="11">
        <v>340685</v>
      </c>
      <c r="H1545">
        <v>1</v>
      </c>
      <c r="I1545">
        <v>0</v>
      </c>
      <c r="J1545">
        <v>13</v>
      </c>
      <c r="K1545" s="3">
        <v>6.7916666666666696</v>
      </c>
      <c r="L1545" s="3">
        <f t="shared" si="214"/>
        <v>170.07465277777808</v>
      </c>
      <c r="M1545" s="5">
        <v>0</v>
      </c>
      <c r="R1545">
        <v>2008</v>
      </c>
      <c r="S1545" s="1" t="s">
        <v>2</v>
      </c>
      <c r="T1545" s="40">
        <f>+'Copy Co'!$B$17</f>
        <v>51399.602684929596</v>
      </c>
      <c r="U1545">
        <f>+'Copy Co'!$B$18*'All Data'!C1545</f>
        <v>1237.3028536380275</v>
      </c>
      <c r="V1545" s="40">
        <f>+D1545*'Copy Co'!$B$19</f>
        <v>263402.10614645906</v>
      </c>
      <c r="W1545" s="40">
        <f>+E1545*'Copy Co'!$B$20</f>
        <v>-121283.7418640839</v>
      </c>
      <c r="X1545" s="40">
        <f>+F1545*'Copy Co'!$B$21</f>
        <v>19066.306884914651</v>
      </c>
      <c r="Y1545" s="40">
        <f>+G1545*'Copy Co'!$B$22</f>
        <v>141787.16173971485</v>
      </c>
      <c r="Z1545" s="40">
        <f>+H1545*'Copy Co'!$B$23</f>
        <v>-10610.780657764437</v>
      </c>
      <c r="AA1545" s="40">
        <f>+I1545*'Copy Co'!$B$24</f>
        <v>0</v>
      </c>
      <c r="AB1545" s="40">
        <f>+J1545*'Copy Co'!$B$25</f>
        <v>4378.6871605765618</v>
      </c>
      <c r="AC1545" s="40">
        <f>+K1545*'Copy Co'!$B$26</f>
        <v>2127.5373897794811</v>
      </c>
      <c r="AD1545" s="40">
        <f>+L1545*'Copy Co'!$B$27</f>
        <v>31175.958489691602</v>
      </c>
      <c r="AE1545" s="40">
        <f>+M1545*'Copy Co'!$B$28</f>
        <v>0</v>
      </c>
      <c r="AF1545" s="40">
        <f t="shared" si="215"/>
        <v>382680.14082785544</v>
      </c>
      <c r="AG1545" s="25">
        <f t="shared" si="216"/>
        <v>5655.1408278554445</v>
      </c>
      <c r="AH1545" s="56">
        <f t="shared" si="217"/>
        <v>39528</v>
      </c>
      <c r="AL1545" s="56"/>
      <c r="BF1545" s="2">
        <v>38712</v>
      </c>
      <c r="BG1545" s="3">
        <v>24.25</v>
      </c>
      <c r="BH1545">
        <v>21</v>
      </c>
      <c r="BI1545">
        <v>8.3333333333333304</v>
      </c>
    </row>
    <row r="1546" spans="1:61" x14ac:dyDescent="0.25">
      <c r="A1546" s="2">
        <v>39529</v>
      </c>
      <c r="B1546" s="7">
        <v>405421</v>
      </c>
      <c r="C1546" s="3">
        <v>28.0416666666667</v>
      </c>
      <c r="D1546" s="7">
        <f t="shared" si="211"/>
        <v>786.33506944444628</v>
      </c>
      <c r="E1546" s="7">
        <f t="shared" si="212"/>
        <v>22050.145905671372</v>
      </c>
      <c r="F1546" s="7">
        <f t="shared" si="213"/>
        <v>618322.84143820219</v>
      </c>
      <c r="G1546" s="11">
        <v>377025</v>
      </c>
      <c r="H1546">
        <v>0</v>
      </c>
      <c r="I1546">
        <v>1</v>
      </c>
      <c r="J1546">
        <v>10</v>
      </c>
      <c r="K1546" s="3">
        <v>6</v>
      </c>
      <c r="L1546" s="3">
        <f t="shared" si="214"/>
        <v>168.2500000000002</v>
      </c>
      <c r="M1546" s="5">
        <v>0</v>
      </c>
      <c r="R1546">
        <v>2008</v>
      </c>
      <c r="S1546" s="1" t="s">
        <v>3</v>
      </c>
      <c r="T1546" s="40">
        <f>+'Copy Co'!$B$17</f>
        <v>51399.602684929596</v>
      </c>
      <c r="U1546">
        <f>+'Copy Co'!$B$18*'All Data'!C1546</f>
        <v>1385.5321472519008</v>
      </c>
      <c r="V1546" s="40">
        <f>+D1546*'Copy Co'!$B$19</f>
        <v>330293.80465394486</v>
      </c>
      <c r="W1546" s="40">
        <f>+E1546*'Copy Co'!$B$20</f>
        <v>-170303.81002470074</v>
      </c>
      <c r="X1546" s="40">
        <f>+F1546*'Copy Co'!$B$21</f>
        <v>29979.814952946319</v>
      </c>
      <c r="Y1546" s="40">
        <f>+G1546*'Copy Co'!$B$22</f>
        <v>156911.2366406387</v>
      </c>
      <c r="Z1546" s="40">
        <f>+H1546*'Copy Co'!$B$23</f>
        <v>0</v>
      </c>
      <c r="AA1546" s="40">
        <f>+I1546*'Copy Co'!$B$24</f>
        <v>-10704.382616627605</v>
      </c>
      <c r="AB1546" s="40">
        <f>+J1546*'Copy Co'!$B$25</f>
        <v>3368.2208927512015</v>
      </c>
      <c r="AC1546" s="40">
        <f>+K1546*'Copy Co'!$B$26</f>
        <v>1879.5422339156146</v>
      </c>
      <c r="AD1546" s="40">
        <f>+L1546*'Copy Co'!$B$27</f>
        <v>30841.485960546233</v>
      </c>
      <c r="AE1546" s="40">
        <f>+M1546*'Copy Co'!$B$28</f>
        <v>0</v>
      </c>
      <c r="AF1546" s="40">
        <f t="shared" si="215"/>
        <v>425051.04752559605</v>
      </c>
      <c r="AG1546" s="25">
        <f t="shared" si="216"/>
        <v>19630.047525596048</v>
      </c>
      <c r="AH1546" s="56">
        <f t="shared" si="217"/>
        <v>39529</v>
      </c>
      <c r="AL1546" s="56"/>
      <c r="BF1546" s="2">
        <v>39032</v>
      </c>
      <c r="BG1546" s="3">
        <v>24.25</v>
      </c>
      <c r="BH1546">
        <v>18</v>
      </c>
      <c r="BI1546">
        <v>8.9583333333333304</v>
      </c>
    </row>
    <row r="1547" spans="1:61" x14ac:dyDescent="0.25">
      <c r="A1547" s="2">
        <v>39530</v>
      </c>
      <c r="B1547" s="7">
        <v>349731</v>
      </c>
      <c r="C1547" s="3">
        <v>19.2916666666667</v>
      </c>
      <c r="D1547" s="7">
        <f t="shared" si="211"/>
        <v>372.16840277777908</v>
      </c>
      <c r="E1547" s="7">
        <f t="shared" si="212"/>
        <v>7179.7487702546669</v>
      </c>
      <c r="F1547" s="7">
        <f t="shared" si="213"/>
        <v>138509.32002616319</v>
      </c>
      <c r="G1547" s="11">
        <v>405421</v>
      </c>
      <c r="H1547">
        <v>0</v>
      </c>
      <c r="I1547">
        <v>1</v>
      </c>
      <c r="J1547">
        <v>13</v>
      </c>
      <c r="K1547" s="3">
        <v>7.1666666666666696</v>
      </c>
      <c r="L1547" s="3">
        <f t="shared" si="214"/>
        <v>138.25694444444474</v>
      </c>
      <c r="M1547" s="5">
        <v>0</v>
      </c>
      <c r="R1547">
        <v>2008</v>
      </c>
      <c r="S1547" s="1" t="s">
        <v>4</v>
      </c>
      <c r="T1547" s="40">
        <f>+'Copy Co'!$B$17</f>
        <v>51399.602684929596</v>
      </c>
      <c r="U1547">
        <f>+'Copy Co'!$B$18*'All Data'!C1547</f>
        <v>953.19670754477033</v>
      </c>
      <c r="V1547" s="40">
        <f>+D1547*'Copy Co'!$B$19</f>
        <v>156326.38362715035</v>
      </c>
      <c r="W1547" s="40">
        <f>+E1547*'Copy Co'!$B$20</f>
        <v>-55452.629466730061</v>
      </c>
      <c r="X1547" s="40">
        <f>+F1547*'Copy Co'!$B$21</f>
        <v>6715.7211497867829</v>
      </c>
      <c r="Y1547" s="40">
        <f>+G1547*'Copy Co'!$B$22</f>
        <v>168729.1571383446</v>
      </c>
      <c r="Z1547" s="40">
        <f>+H1547*'Copy Co'!$B$23</f>
        <v>0</v>
      </c>
      <c r="AA1547" s="40">
        <f>+I1547*'Copy Co'!$B$24</f>
        <v>-10704.382616627605</v>
      </c>
      <c r="AB1547" s="40">
        <f>+J1547*'Copy Co'!$B$25</f>
        <v>4378.6871605765618</v>
      </c>
      <c r="AC1547" s="40">
        <f>+K1547*'Copy Co'!$B$26</f>
        <v>2245.008779399207</v>
      </c>
      <c r="AD1547" s="40">
        <f>+L1547*'Copy Co'!$B$27</f>
        <v>25343.534092311194</v>
      </c>
      <c r="AE1547" s="40">
        <f>+M1547*'Copy Co'!$B$28</f>
        <v>0</v>
      </c>
      <c r="AF1547" s="40">
        <f t="shared" si="215"/>
        <v>349934.2792566854</v>
      </c>
      <c r="AG1547" s="25">
        <f t="shared" si="216"/>
        <v>203.27925668540411</v>
      </c>
      <c r="AH1547" s="56">
        <f t="shared" si="217"/>
        <v>39530</v>
      </c>
      <c r="AL1547" s="56"/>
      <c r="BF1547" s="2">
        <v>39129</v>
      </c>
      <c r="BG1547" s="3">
        <v>24.25</v>
      </c>
      <c r="BH1547">
        <v>14</v>
      </c>
      <c r="BI1547">
        <v>6.5416666666666696</v>
      </c>
    </row>
    <row r="1548" spans="1:61" x14ac:dyDescent="0.25">
      <c r="A1548" s="2">
        <v>39531</v>
      </c>
      <c r="B1548" s="7">
        <v>280530</v>
      </c>
      <c r="C1548" s="3">
        <v>13</v>
      </c>
      <c r="D1548" s="7">
        <f t="shared" si="211"/>
        <v>169</v>
      </c>
      <c r="E1548" s="7">
        <f t="shared" si="212"/>
        <v>2197</v>
      </c>
      <c r="F1548" s="7">
        <f t="shared" si="213"/>
        <v>28561</v>
      </c>
      <c r="G1548" s="11">
        <v>349731</v>
      </c>
      <c r="H1548">
        <v>0</v>
      </c>
      <c r="I1548">
        <v>0</v>
      </c>
      <c r="J1548">
        <v>13</v>
      </c>
      <c r="K1548" s="3">
        <v>5.6666666666666696</v>
      </c>
      <c r="L1548" s="3">
        <f t="shared" si="214"/>
        <v>73.6666666666667</v>
      </c>
      <c r="M1548" s="5">
        <v>0</v>
      </c>
      <c r="R1548">
        <v>2008</v>
      </c>
      <c r="S1548" s="1" t="s">
        <v>5</v>
      </c>
      <c r="T1548" s="40">
        <f>+'Copy Co'!$B$17</f>
        <v>51399.602684929596</v>
      </c>
      <c r="U1548">
        <f>+'Copy Co'!$B$18*'All Data'!C1548</f>
        <v>642.32693899345099</v>
      </c>
      <c r="V1548" s="40">
        <f>+D1548*'Copy Co'!$B$19</f>
        <v>70987.108620188883</v>
      </c>
      <c r="W1548" s="40">
        <f>+E1548*'Copy Co'!$B$20</f>
        <v>-16968.480491008133</v>
      </c>
      <c r="X1548" s="40">
        <f>+F1548*'Copy Co'!$B$21</f>
        <v>1384.8000388914591</v>
      </c>
      <c r="Y1548" s="40">
        <f>+G1548*'Copy Co'!$B$22</f>
        <v>145551.9493443862</v>
      </c>
      <c r="Z1548" s="40">
        <f>+H1548*'Copy Co'!$B$23</f>
        <v>0</v>
      </c>
      <c r="AA1548" s="40">
        <f>+I1548*'Copy Co'!$B$24</f>
        <v>0</v>
      </c>
      <c r="AB1548" s="40">
        <f>+J1548*'Copy Co'!$B$25</f>
        <v>4378.6871605765618</v>
      </c>
      <c r="AC1548" s="40">
        <f>+K1548*'Copy Co'!$B$26</f>
        <v>1775.1232209203035</v>
      </c>
      <c r="AD1548" s="40">
        <f>+L1548*'Copy Co'!$B$27</f>
        <v>13503.652099615083</v>
      </c>
      <c r="AE1548" s="40">
        <f>+M1548*'Copy Co'!$B$28</f>
        <v>0</v>
      </c>
      <c r="AF1548" s="40">
        <f t="shared" si="215"/>
        <v>272654.76961749338</v>
      </c>
      <c r="AG1548" s="25">
        <f t="shared" si="216"/>
        <v>-7875.2303825066192</v>
      </c>
      <c r="AH1548" s="56">
        <f t="shared" si="217"/>
        <v>39531</v>
      </c>
      <c r="AL1548" s="56"/>
      <c r="BF1548" s="2">
        <v>40606</v>
      </c>
      <c r="BG1548" s="3">
        <v>24.25</v>
      </c>
      <c r="BH1548">
        <v>14</v>
      </c>
      <c r="BI1548">
        <v>6.125</v>
      </c>
    </row>
    <row r="1549" spans="1:61" x14ac:dyDescent="0.25">
      <c r="A1549" s="2">
        <v>39532</v>
      </c>
      <c r="B1549" s="7">
        <v>247754</v>
      </c>
      <c r="C1549" s="3">
        <v>13.5833333333333</v>
      </c>
      <c r="D1549" s="7">
        <f t="shared" si="211"/>
        <v>184.50694444444355</v>
      </c>
      <c r="E1549" s="7">
        <f t="shared" si="212"/>
        <v>2506.2193287036853</v>
      </c>
      <c r="F1549" s="7">
        <f t="shared" si="213"/>
        <v>34042.812548224974</v>
      </c>
      <c r="G1549" s="11">
        <v>280530</v>
      </c>
      <c r="H1549">
        <v>0</v>
      </c>
      <c r="I1549">
        <v>0</v>
      </c>
      <c r="J1549">
        <v>13</v>
      </c>
      <c r="K1549" s="3">
        <v>6.0416666666666696</v>
      </c>
      <c r="L1549" s="3">
        <f t="shared" si="214"/>
        <v>82.065972222222058</v>
      </c>
      <c r="M1549" s="5">
        <v>0</v>
      </c>
      <c r="R1549">
        <v>2008</v>
      </c>
      <c r="S1549" s="1" t="s">
        <v>6</v>
      </c>
      <c r="T1549" s="40">
        <f>+'Copy Co'!$B$17</f>
        <v>51399.602684929596</v>
      </c>
      <c r="U1549">
        <f>+'Copy Co'!$B$18*'All Data'!C1549</f>
        <v>671.14930164059137</v>
      </c>
      <c r="V1549" s="40">
        <f>+D1549*'Copy Co'!$B$19</f>
        <v>77500.677552999245</v>
      </c>
      <c r="W1549" s="40">
        <f>+E1549*'Copy Co'!$B$20</f>
        <v>-19356.729078423294</v>
      </c>
      <c r="X1549" s="40">
        <f>+F1549*'Copy Co'!$B$21</f>
        <v>1650.5895501122716</v>
      </c>
      <c r="Y1549" s="40">
        <f>+G1549*'Copy Co'!$B$22</f>
        <v>116751.69873297095</v>
      </c>
      <c r="Z1549" s="40">
        <f>+H1549*'Copy Co'!$B$23</f>
        <v>0</v>
      </c>
      <c r="AA1549" s="40">
        <f>+I1549*'Copy Co'!$B$24</f>
        <v>0</v>
      </c>
      <c r="AB1549" s="40">
        <f>+J1549*'Copy Co'!$B$25</f>
        <v>4378.6871605765618</v>
      </c>
      <c r="AC1549" s="40">
        <f>+K1549*'Copy Co'!$B$26</f>
        <v>1892.5946105400294</v>
      </c>
      <c r="AD1549" s="40">
        <f>+L1549*'Copy Co'!$B$27</f>
        <v>15043.307757089069</v>
      </c>
      <c r="AE1549" s="40">
        <f>+M1549*'Copy Co'!$B$28</f>
        <v>0</v>
      </c>
      <c r="AF1549" s="40">
        <f t="shared" si="215"/>
        <v>249931.578272435</v>
      </c>
      <c r="AG1549" s="25">
        <f t="shared" si="216"/>
        <v>2177.5782724349992</v>
      </c>
      <c r="AH1549" s="56">
        <f t="shared" si="217"/>
        <v>39532</v>
      </c>
      <c r="AL1549" s="56"/>
      <c r="BF1549" s="2">
        <v>41206</v>
      </c>
      <c r="BG1549" s="3">
        <v>24.25</v>
      </c>
      <c r="BH1549">
        <v>9</v>
      </c>
      <c r="BI1549">
        <v>4.8333333333333304</v>
      </c>
    </row>
    <row r="1550" spans="1:61" x14ac:dyDescent="0.25">
      <c r="A1550" s="2">
        <v>39533</v>
      </c>
      <c r="B1550" s="7">
        <v>314291</v>
      </c>
      <c r="C1550" s="3">
        <v>19.7916666666667</v>
      </c>
      <c r="D1550" s="7">
        <f t="shared" si="211"/>
        <v>391.71006944444576</v>
      </c>
      <c r="E1550" s="7">
        <f t="shared" si="212"/>
        <v>7752.5951244213356</v>
      </c>
      <c r="F1550" s="7">
        <f t="shared" si="213"/>
        <v>153436.77850417251</v>
      </c>
      <c r="G1550" s="11">
        <v>247754</v>
      </c>
      <c r="H1550">
        <v>0</v>
      </c>
      <c r="I1550">
        <v>0</v>
      </c>
      <c r="J1550">
        <v>22</v>
      </c>
      <c r="K1550" s="3">
        <v>9.5416666666666696</v>
      </c>
      <c r="L1550" s="3">
        <f t="shared" si="214"/>
        <v>188.84548611111148</v>
      </c>
      <c r="M1550" s="5">
        <v>0</v>
      </c>
      <c r="R1550">
        <v>2008</v>
      </c>
      <c r="S1550" s="1" t="s">
        <v>7</v>
      </c>
      <c r="T1550" s="40">
        <f>+'Copy Co'!$B$17</f>
        <v>51399.602684929596</v>
      </c>
      <c r="U1550">
        <f>+'Copy Co'!$B$18*'All Data'!C1550</f>
        <v>977.90158981374918</v>
      </c>
      <c r="V1550" s="40">
        <f>+D1550*'Copy Co'!$B$19</f>
        <v>164534.70560517517</v>
      </c>
      <c r="W1550" s="40">
        <f>+E1550*'Copy Co'!$B$20</f>
        <v>-59876.995504518978</v>
      </c>
      <c r="X1550" s="40">
        <f>+F1550*'Copy Co'!$B$21</f>
        <v>7439.4894030306459</v>
      </c>
      <c r="Y1550" s="40">
        <f>+G1550*'Copy Co'!$B$22</f>
        <v>103110.8985416479</v>
      </c>
      <c r="Z1550" s="40">
        <f>+H1550*'Copy Co'!$B$23</f>
        <v>0</v>
      </c>
      <c r="AA1550" s="40">
        <f>+I1550*'Copy Co'!$B$24</f>
        <v>0</v>
      </c>
      <c r="AB1550" s="40">
        <f>+J1550*'Copy Co'!$B$25</f>
        <v>7410.0859640526432</v>
      </c>
      <c r="AC1550" s="40">
        <f>+K1550*'Copy Co'!$B$26</f>
        <v>2988.9942469908046</v>
      </c>
      <c r="AD1550" s="40">
        <f>+L1550*'Copy Co'!$B$27</f>
        <v>34616.792918920459</v>
      </c>
      <c r="AE1550" s="40">
        <f>+M1550*'Copy Co'!$B$28</f>
        <v>0</v>
      </c>
      <c r="AF1550" s="40">
        <f t="shared" si="215"/>
        <v>312601.47545004199</v>
      </c>
      <c r="AG1550" s="25">
        <f t="shared" si="216"/>
        <v>-1689.5245499580051</v>
      </c>
      <c r="AH1550" s="56">
        <f t="shared" si="217"/>
        <v>39533</v>
      </c>
      <c r="AL1550" s="56"/>
      <c r="BF1550" s="2">
        <v>38460</v>
      </c>
      <c r="BG1550" s="3">
        <v>24.2083333333333</v>
      </c>
      <c r="BH1550">
        <v>22</v>
      </c>
      <c r="BI1550">
        <v>9.9166666666666696</v>
      </c>
    </row>
    <row r="1551" spans="1:61" x14ac:dyDescent="0.25">
      <c r="A1551" s="2">
        <v>39534</v>
      </c>
      <c r="B1551" s="7">
        <v>467714</v>
      </c>
      <c r="C1551" s="3">
        <v>31.4583333333333</v>
      </c>
      <c r="D1551" s="7">
        <f t="shared" si="211"/>
        <v>989.62673611110904</v>
      </c>
      <c r="E1551" s="7">
        <f t="shared" si="212"/>
        <v>31132.007740161938</v>
      </c>
      <c r="F1551" s="7">
        <f t="shared" si="213"/>
        <v>979361.07682592666</v>
      </c>
      <c r="G1551" s="11">
        <v>314291</v>
      </c>
      <c r="H1551">
        <v>0</v>
      </c>
      <c r="I1551">
        <v>0</v>
      </c>
      <c r="J1551">
        <v>15</v>
      </c>
      <c r="K1551" s="3">
        <v>6.4583333333333304</v>
      </c>
      <c r="L1551" s="3">
        <f t="shared" si="214"/>
        <v>203.16840277777746</v>
      </c>
      <c r="M1551" s="5">
        <v>0</v>
      </c>
      <c r="R1551">
        <v>2008</v>
      </c>
      <c r="S1551" s="1" t="s">
        <v>1</v>
      </c>
      <c r="T1551" s="40">
        <f>+'Copy Co'!$B$17</f>
        <v>51399.602684929596</v>
      </c>
      <c r="U1551">
        <f>+'Copy Co'!$B$18*'All Data'!C1551</f>
        <v>1554.3488427565865</v>
      </c>
      <c r="V1551" s="40">
        <f>+D1551*'Copy Co'!$B$19</f>
        <v>415684.85567906691</v>
      </c>
      <c r="W1551" s="40">
        <f>+E1551*'Copy Co'!$B$20</f>
        <v>-240447.36731217659</v>
      </c>
      <c r="X1551" s="40">
        <f>+F1551*'Copy Co'!$B$21</f>
        <v>47485.006031908</v>
      </c>
      <c r="Y1551" s="40">
        <f>+G1551*'Copy Co'!$B$22</f>
        <v>130802.43876406862</v>
      </c>
      <c r="Z1551" s="40">
        <f>+H1551*'Copy Co'!$B$23</f>
        <v>0</v>
      </c>
      <c r="AA1551" s="40">
        <f>+I1551*'Copy Co'!$B$24</f>
        <v>0</v>
      </c>
      <c r="AB1551" s="40">
        <f>+J1551*'Copy Co'!$B$25</f>
        <v>5052.331339126802</v>
      </c>
      <c r="AC1551" s="40">
        <f>+K1551*'Copy Co'!$B$26</f>
        <v>2023.1183767841676</v>
      </c>
      <c r="AD1551" s="40">
        <f>+L1551*'Copy Co'!$B$27</f>
        <v>37242.290887948999</v>
      </c>
      <c r="AE1551" s="40">
        <f>+M1551*'Copy Co'!$B$28</f>
        <v>0</v>
      </c>
      <c r="AF1551" s="40">
        <f t="shared" si="215"/>
        <v>450796.62529441313</v>
      </c>
      <c r="AG1551" s="25">
        <f t="shared" si="216"/>
        <v>-16917.374705586873</v>
      </c>
      <c r="AH1551" s="56">
        <f t="shared" si="217"/>
        <v>39534</v>
      </c>
      <c r="AL1551" s="56"/>
      <c r="BF1551" s="2">
        <v>39759</v>
      </c>
      <c r="BG1551" s="3">
        <v>24.2083333333333</v>
      </c>
      <c r="BH1551">
        <v>9</v>
      </c>
      <c r="BI1551">
        <v>5.8333333333333304</v>
      </c>
    </row>
    <row r="1552" spans="1:61" x14ac:dyDescent="0.25">
      <c r="A1552" s="2">
        <v>39535</v>
      </c>
      <c r="B1552" s="7">
        <v>404620</v>
      </c>
      <c r="C1552" s="3">
        <v>20.5416666666667</v>
      </c>
      <c r="D1552" s="7">
        <f t="shared" si="211"/>
        <v>421.96006944444582</v>
      </c>
      <c r="E1552" s="7">
        <f t="shared" si="212"/>
        <v>8667.7630931713393</v>
      </c>
      <c r="F1552" s="7">
        <f t="shared" si="213"/>
        <v>178050.30020556154</v>
      </c>
      <c r="G1552" s="11">
        <v>467714</v>
      </c>
      <c r="H1552">
        <v>1</v>
      </c>
      <c r="I1552">
        <v>0</v>
      </c>
      <c r="J1552">
        <v>28</v>
      </c>
      <c r="K1552" s="3">
        <v>10</v>
      </c>
      <c r="L1552" s="3">
        <f t="shared" si="214"/>
        <v>205.416666666667</v>
      </c>
      <c r="M1552" s="5">
        <v>0</v>
      </c>
      <c r="R1552">
        <v>2008</v>
      </c>
      <c r="S1552" s="1" t="s">
        <v>2</v>
      </c>
      <c r="T1552" s="40">
        <f>+'Copy Co'!$B$17</f>
        <v>51399.602684929596</v>
      </c>
      <c r="U1552">
        <f>+'Copy Co'!$B$18*'All Data'!C1552</f>
        <v>1014.9589132172175</v>
      </c>
      <c r="V1552" s="40">
        <f>+D1552*'Copy Co'!$B$19</f>
        <v>177240.97800612616</v>
      </c>
      <c r="W1552" s="40">
        <f>+E1552*'Copy Co'!$B$20</f>
        <v>-66945.274896294111</v>
      </c>
      <c r="X1552" s="40">
        <f>+F1552*'Copy Co'!$B$21</f>
        <v>8632.8931987429551</v>
      </c>
      <c r="Y1552" s="40">
        <f>+G1552*'Copy Co'!$B$22</f>
        <v>194654.41849781762</v>
      </c>
      <c r="Z1552" s="40">
        <f>+H1552*'Copy Co'!$B$23</f>
        <v>-10610.780657764437</v>
      </c>
      <c r="AA1552" s="40">
        <f>+I1552*'Copy Co'!$B$24</f>
        <v>0</v>
      </c>
      <c r="AB1552" s="40">
        <f>+J1552*'Copy Co'!$B$25</f>
        <v>9431.0184997033648</v>
      </c>
      <c r="AC1552" s="40">
        <f>+K1552*'Copy Co'!$B$26</f>
        <v>3132.5703898593574</v>
      </c>
      <c r="AD1552" s="40">
        <f>+L1552*'Copy Co'!$B$27</f>
        <v>37654.414508542104</v>
      </c>
      <c r="AE1552" s="40">
        <f>+M1552*'Copy Co'!$B$28</f>
        <v>0</v>
      </c>
      <c r="AF1552" s="40">
        <f t="shared" si="215"/>
        <v>405604.79914487986</v>
      </c>
      <c r="AG1552" s="25">
        <f t="shared" si="216"/>
        <v>984.79914487985661</v>
      </c>
      <c r="AH1552" s="56">
        <f t="shared" si="217"/>
        <v>39535</v>
      </c>
      <c r="AL1552" s="56"/>
      <c r="BF1552" s="2">
        <v>39066</v>
      </c>
      <c r="BG1552" s="3">
        <v>24.1666666666667</v>
      </c>
      <c r="BH1552">
        <v>22</v>
      </c>
      <c r="BI1552">
        <v>11.4166666666667</v>
      </c>
    </row>
    <row r="1553" spans="1:61" x14ac:dyDescent="0.25">
      <c r="A1553" s="2">
        <v>39536</v>
      </c>
      <c r="B1553" s="7">
        <v>390362</v>
      </c>
      <c r="C1553" s="3">
        <v>27.375</v>
      </c>
      <c r="D1553" s="7">
        <f t="shared" si="211"/>
        <v>749.390625</v>
      </c>
      <c r="E1553" s="7">
        <f t="shared" si="212"/>
        <v>20514.568359375</v>
      </c>
      <c r="F1553" s="7">
        <f t="shared" si="213"/>
        <v>561586.30883789063</v>
      </c>
      <c r="G1553" s="11">
        <v>404620</v>
      </c>
      <c r="H1553">
        <v>0</v>
      </c>
      <c r="I1553">
        <v>1</v>
      </c>
      <c r="J1553">
        <v>21</v>
      </c>
      <c r="K1553" s="3">
        <v>12.375</v>
      </c>
      <c r="L1553" s="3">
        <f t="shared" si="214"/>
        <v>338.765625</v>
      </c>
      <c r="M1553" s="5">
        <v>0</v>
      </c>
      <c r="R1553">
        <v>2008</v>
      </c>
      <c r="S1553" s="1" t="s">
        <v>3</v>
      </c>
      <c r="T1553" s="40">
        <f>+'Copy Co'!$B$17</f>
        <v>51399.602684929596</v>
      </c>
      <c r="U1553">
        <f>+'Copy Co'!$B$18*'All Data'!C1553</f>
        <v>1352.592304226594</v>
      </c>
      <c r="V1553" s="40">
        <f>+D1553*'Copy Co'!$B$19</f>
        <v>314775.58399897185</v>
      </c>
      <c r="W1553" s="40">
        <f>+E1553*'Copy Co'!$B$20</f>
        <v>-158443.81110036749</v>
      </c>
      <c r="X1553" s="40">
        <f>+F1553*'Copy Co'!$B$21</f>
        <v>27228.904531340704</v>
      </c>
      <c r="Y1553" s="40">
        <f>+G1553*'Copy Co'!$B$22</f>
        <v>168395.79489300505</v>
      </c>
      <c r="Z1553" s="40">
        <f>+H1553*'Copy Co'!$B$23</f>
        <v>0</v>
      </c>
      <c r="AA1553" s="40">
        <f>+I1553*'Copy Co'!$B$24</f>
        <v>-10704.382616627605</v>
      </c>
      <c r="AB1553" s="40">
        <f>+J1553*'Copy Co'!$B$25</f>
        <v>7073.2638747775236</v>
      </c>
      <c r="AC1553" s="40">
        <f>+K1553*'Copy Co'!$B$26</f>
        <v>3876.555857450955</v>
      </c>
      <c r="AD1553" s="40">
        <f>+L1553*'Copy Co'!$B$27</f>
        <v>62098.277963466026</v>
      </c>
      <c r="AE1553" s="40">
        <f>+M1553*'Copy Co'!$B$28</f>
        <v>0</v>
      </c>
      <c r="AF1553" s="40">
        <f t="shared" si="215"/>
        <v>467052.38239117322</v>
      </c>
      <c r="AG1553" s="25">
        <f t="shared" si="216"/>
        <v>76690.382391173218</v>
      </c>
      <c r="AH1553" s="56">
        <f t="shared" si="217"/>
        <v>39536</v>
      </c>
      <c r="AL1553" s="56"/>
      <c r="BF1553" s="2">
        <v>40621</v>
      </c>
      <c r="BG1553" s="3">
        <v>24.1666666666667</v>
      </c>
      <c r="BH1553">
        <v>26</v>
      </c>
      <c r="BI1553">
        <v>12.9166666666667</v>
      </c>
    </row>
    <row r="1554" spans="1:61" x14ac:dyDescent="0.25">
      <c r="A1554" s="2">
        <v>39537</v>
      </c>
      <c r="B1554" s="7">
        <v>470241</v>
      </c>
      <c r="C1554" s="3">
        <v>31.0416666666667</v>
      </c>
      <c r="D1554" s="7">
        <f t="shared" si="211"/>
        <v>963.5850694444465</v>
      </c>
      <c r="E1554" s="7">
        <f t="shared" si="212"/>
        <v>29911.286530671394</v>
      </c>
      <c r="F1554" s="7">
        <f t="shared" si="213"/>
        <v>928496.18605625874</v>
      </c>
      <c r="G1554" s="11">
        <v>390362</v>
      </c>
      <c r="H1554">
        <v>0</v>
      </c>
      <c r="I1554">
        <v>1</v>
      </c>
      <c r="J1554">
        <v>29</v>
      </c>
      <c r="K1554" s="3">
        <v>7.0833333333333304</v>
      </c>
      <c r="L1554" s="3">
        <f t="shared" si="214"/>
        <v>219.87847222222237</v>
      </c>
      <c r="M1554" s="5">
        <v>0</v>
      </c>
      <c r="R1554">
        <v>2008</v>
      </c>
      <c r="S1554" s="1" t="s">
        <v>4</v>
      </c>
      <c r="T1554" s="40">
        <f>+'Copy Co'!$B$17</f>
        <v>51399.602684929596</v>
      </c>
      <c r="U1554">
        <f>+'Copy Co'!$B$18*'All Data'!C1554</f>
        <v>1533.7614408657741</v>
      </c>
      <c r="V1554" s="40">
        <f>+D1554*'Copy Co'!$B$19</f>
        <v>404746.260292575</v>
      </c>
      <c r="W1554" s="40">
        <f>+E1554*'Copy Co'!$B$20</f>
        <v>-231019.15428158938</v>
      </c>
      <c r="X1554" s="40">
        <f>+F1554*'Copy Co'!$B$21</f>
        <v>45018.786266632065</v>
      </c>
      <c r="Y1554" s="40">
        <f>+G1554*'Copy Co'!$B$22</f>
        <v>162461.86368944499</v>
      </c>
      <c r="Z1554" s="40">
        <f>+H1554*'Copy Co'!$B$23</f>
        <v>0</v>
      </c>
      <c r="AA1554" s="40">
        <f>+I1554*'Copy Co'!$B$24</f>
        <v>-10704.382616627605</v>
      </c>
      <c r="AB1554" s="40">
        <f>+J1554*'Copy Co'!$B$25</f>
        <v>9767.8405889784844</v>
      </c>
      <c r="AC1554" s="40">
        <f>+K1554*'Copy Co'!$B$26</f>
        <v>2218.9040261503774</v>
      </c>
      <c r="AD1554" s="40">
        <f>+L1554*'Copy Co'!$B$27</f>
        <v>40305.371851815864</v>
      </c>
      <c r="AE1554" s="40">
        <f>+M1554*'Copy Co'!$B$28</f>
        <v>0</v>
      </c>
      <c r="AF1554" s="40">
        <f t="shared" si="215"/>
        <v>475728.85394317517</v>
      </c>
      <c r="AG1554" s="25">
        <f t="shared" si="216"/>
        <v>5487.8539431751706</v>
      </c>
      <c r="AH1554" s="56">
        <f t="shared" si="217"/>
        <v>39537</v>
      </c>
      <c r="AL1554" s="56"/>
      <c r="BF1554" s="2">
        <v>41265</v>
      </c>
      <c r="BG1554" s="3">
        <v>24.1666666666667</v>
      </c>
      <c r="BH1554">
        <v>24</v>
      </c>
      <c r="BI1554">
        <v>12.6666666666667</v>
      </c>
    </row>
    <row r="1555" spans="1:61" x14ac:dyDescent="0.25">
      <c r="A1555" s="2">
        <v>39538</v>
      </c>
      <c r="B1555" s="7">
        <v>553948</v>
      </c>
      <c r="C1555" s="3">
        <v>34.75</v>
      </c>
      <c r="D1555" s="7">
        <f t="shared" si="211"/>
        <v>1207.5625</v>
      </c>
      <c r="E1555" s="7">
        <f t="shared" si="212"/>
        <v>41962.796875</v>
      </c>
      <c r="F1555" s="7">
        <f t="shared" si="213"/>
        <v>1458207.19140625</v>
      </c>
      <c r="G1555" s="11">
        <v>470241</v>
      </c>
      <c r="H1555">
        <v>0</v>
      </c>
      <c r="I1555">
        <v>0</v>
      </c>
      <c r="J1555">
        <v>13</v>
      </c>
      <c r="K1555" s="3">
        <v>7.7916666666666696</v>
      </c>
      <c r="L1555" s="3">
        <f t="shared" si="214"/>
        <v>270.76041666666674</v>
      </c>
      <c r="M1555" s="5">
        <v>0</v>
      </c>
      <c r="R1555">
        <v>2008</v>
      </c>
      <c r="S1555" s="1" t="s">
        <v>5</v>
      </c>
      <c r="T1555" s="40">
        <f>+'Copy Co'!$B$17</f>
        <v>51399.602684929596</v>
      </c>
      <c r="U1555">
        <f>+'Copy Co'!$B$18*'All Data'!C1555</f>
        <v>1716.9893176940325</v>
      </c>
      <c r="V1555" s="40">
        <f>+D1555*'Copy Co'!$B$19</f>
        <v>507227.04350986303</v>
      </c>
      <c r="W1555" s="40">
        <f>+E1555*'Copy Co'!$B$20</f>
        <v>-324098.7255901568</v>
      </c>
      <c r="X1555" s="40">
        <f>+F1555*'Copy Co'!$B$21</f>
        <v>70702.194438961524</v>
      </c>
      <c r="Y1555" s="40">
        <f>+G1555*'Copy Co'!$B$22</f>
        <v>195706.11187356428</v>
      </c>
      <c r="Z1555" s="40">
        <f>+H1555*'Copy Co'!$B$23</f>
        <v>0</v>
      </c>
      <c r="AA1555" s="40">
        <f>+I1555*'Copy Co'!$B$24</f>
        <v>0</v>
      </c>
      <c r="AB1555" s="40">
        <f>+J1555*'Copy Co'!$B$25</f>
        <v>4378.6871605765618</v>
      </c>
      <c r="AC1555" s="40">
        <f>+K1555*'Copy Co'!$B$26</f>
        <v>2440.7944287654173</v>
      </c>
      <c r="AD1555" s="40">
        <f>+L1555*'Copy Co'!$B$27</f>
        <v>49632.413606517926</v>
      </c>
      <c r="AE1555" s="40">
        <f>+M1555*'Copy Co'!$B$28</f>
        <v>0</v>
      </c>
      <c r="AF1555" s="40">
        <f t="shared" si="215"/>
        <v>559105.11143071565</v>
      </c>
      <c r="AG1555" s="25">
        <f t="shared" si="216"/>
        <v>5157.1114307156531</v>
      </c>
      <c r="AH1555" s="56">
        <f t="shared" si="217"/>
        <v>39538</v>
      </c>
      <c r="AI1555" s="38">
        <f>SUM(AG1525:AG1555)</f>
        <v>14616.651086820813</v>
      </c>
      <c r="AJ1555" s="38"/>
      <c r="AK1555" s="38"/>
      <c r="AL1555" s="56"/>
      <c r="AN1555" s="38"/>
      <c r="AO1555" s="38"/>
      <c r="AP1555" s="38"/>
      <c r="AQ1555" s="38"/>
      <c r="AR1555" s="38"/>
      <c r="AS1555" s="38"/>
      <c r="AT1555" s="38"/>
      <c r="AU1555" s="38"/>
      <c r="AV1555" s="38"/>
      <c r="AW1555" s="38"/>
      <c r="AX1555" s="38"/>
      <c r="AY1555" s="38"/>
      <c r="AZ1555" s="38"/>
      <c r="BA1555" s="38"/>
      <c r="BB1555" s="38"/>
      <c r="BC1555" s="38"/>
      <c r="BD1555" s="38"/>
      <c r="BE1555" s="38"/>
      <c r="BF1555" s="2">
        <v>41677</v>
      </c>
      <c r="BG1555" s="3">
        <v>24.1666666666667</v>
      </c>
      <c r="BH1555">
        <v>24</v>
      </c>
      <c r="BI1555">
        <v>15.375</v>
      </c>
    </row>
    <row r="1556" spans="1:61" x14ac:dyDescent="0.25">
      <c r="A1556" s="2">
        <v>39539</v>
      </c>
      <c r="B1556" s="7">
        <v>480776</v>
      </c>
      <c r="C1556" s="3">
        <v>26.1666666666667</v>
      </c>
      <c r="D1556" s="7">
        <f t="shared" si="211"/>
        <v>684.69444444444616</v>
      </c>
      <c r="E1556" s="7">
        <f t="shared" si="212"/>
        <v>17916.171296296365</v>
      </c>
      <c r="F1556" s="7">
        <f t="shared" si="213"/>
        <v>468806.48225308879</v>
      </c>
      <c r="G1556" s="11">
        <v>553948</v>
      </c>
      <c r="H1556">
        <v>0</v>
      </c>
      <c r="I1556">
        <v>0</v>
      </c>
      <c r="J1556">
        <v>12</v>
      </c>
      <c r="K1556" s="3">
        <v>5.5833333333333304</v>
      </c>
      <c r="L1556" s="3">
        <f t="shared" si="214"/>
        <v>146.09722222222234</v>
      </c>
      <c r="M1556" s="5">
        <v>0</v>
      </c>
      <c r="R1556">
        <v>2008</v>
      </c>
      <c r="S1556" s="1" t="s">
        <v>6</v>
      </c>
      <c r="T1556" s="40">
        <f>+'Copy Co'!$B$17</f>
        <v>51399.602684929596</v>
      </c>
      <c r="U1556">
        <f>+'Copy Co'!$B$18*'All Data'!C1556</f>
        <v>1292.8888387432301</v>
      </c>
      <c r="V1556" s="40">
        <f>+D1556*'Copy Co'!$B$19</f>
        <v>287600.46686046029</v>
      </c>
      <c r="W1556" s="40">
        <f>+E1556*'Copy Co'!$B$20</f>
        <v>-138375.14934672951</v>
      </c>
      <c r="X1556" s="40">
        <f>+F1556*'Copy Co'!$B$21</f>
        <v>22730.409819566732</v>
      </c>
      <c r="Y1556" s="40">
        <f>+G1556*'Copy Co'!$B$22</f>
        <v>230543.50696799555</v>
      </c>
      <c r="Z1556" s="40">
        <f>+H1556*'Copy Co'!$B$23</f>
        <v>0</v>
      </c>
      <c r="AA1556" s="40">
        <f>+I1556*'Copy Co'!$B$24</f>
        <v>0</v>
      </c>
      <c r="AB1556" s="40">
        <f>+J1556*'Copy Co'!$B$25</f>
        <v>4041.8650713014422</v>
      </c>
      <c r="AC1556" s="40">
        <f>+K1556*'Copy Co'!$B$26</f>
        <v>1749.0184676714737</v>
      </c>
      <c r="AD1556" s="40">
        <f>+L1556*'Copy Co'!$B$27</f>
        <v>26780.71576844855</v>
      </c>
      <c r="AE1556" s="40">
        <f>+M1556*'Copy Co'!$B$28</f>
        <v>0</v>
      </c>
      <c r="AF1556" s="40">
        <f t="shared" si="215"/>
        <v>487763.32513238734</v>
      </c>
      <c r="AG1556" s="25">
        <f t="shared" si="216"/>
        <v>6987.325132387341</v>
      </c>
      <c r="AH1556" s="56">
        <f t="shared" si="217"/>
        <v>39539</v>
      </c>
      <c r="AL1556" s="56"/>
      <c r="BF1556" s="2">
        <v>42696</v>
      </c>
      <c r="BG1556" s="3">
        <v>24.1666666666667</v>
      </c>
      <c r="BH1556">
        <v>9</v>
      </c>
      <c r="BI1556">
        <v>5.0833333333333304</v>
      </c>
    </row>
    <row r="1557" spans="1:61" x14ac:dyDescent="0.25">
      <c r="A1557" s="2">
        <v>39540</v>
      </c>
      <c r="B1557" s="7">
        <v>387631</v>
      </c>
      <c r="C1557" s="3">
        <v>23.875</v>
      </c>
      <c r="D1557" s="7">
        <f t="shared" si="211"/>
        <v>570.015625</v>
      </c>
      <c r="E1557" s="7">
        <f t="shared" si="212"/>
        <v>13609.123046875</v>
      </c>
      <c r="F1557" s="7">
        <f t="shared" si="213"/>
        <v>324917.81274414062</v>
      </c>
      <c r="G1557" s="11">
        <v>480776</v>
      </c>
      <c r="H1557">
        <v>0</v>
      </c>
      <c r="I1557">
        <v>0</v>
      </c>
      <c r="J1557">
        <v>13</v>
      </c>
      <c r="K1557" s="3">
        <v>5.6666666666666696</v>
      </c>
      <c r="L1557" s="3">
        <f t="shared" si="214"/>
        <v>135.29166666666674</v>
      </c>
      <c r="M1557" s="5">
        <v>0</v>
      </c>
      <c r="R1557">
        <v>2008</v>
      </c>
      <c r="S1557" s="1" t="s">
        <v>7</v>
      </c>
      <c r="T1557" s="40">
        <f>+'Copy Co'!$B$17</f>
        <v>51399.602684929596</v>
      </c>
      <c r="U1557">
        <f>+'Copy Co'!$B$18*'All Data'!C1557</f>
        <v>1179.6581283437417</v>
      </c>
      <c r="V1557" s="40">
        <f>+D1557*'Copy Co'!$B$19</f>
        <v>239430.53897680389</v>
      </c>
      <c r="W1557" s="40">
        <f>+E1557*'Copy Co'!$B$20</f>
        <v>-105109.75827065433</v>
      </c>
      <c r="X1557" s="40">
        <f>+F1557*'Copy Co'!$B$21</f>
        <v>15753.867151871913</v>
      </c>
      <c r="Y1557" s="40">
        <f>+G1557*'Copy Co'!$B$22</f>
        <v>200090.59533754978</v>
      </c>
      <c r="Z1557" s="40">
        <f>+H1557*'Copy Co'!$B$23</f>
        <v>0</v>
      </c>
      <c r="AA1557" s="40">
        <f>+I1557*'Copy Co'!$B$24</f>
        <v>0</v>
      </c>
      <c r="AB1557" s="40">
        <f>+J1557*'Copy Co'!$B$25</f>
        <v>4378.6871605765618</v>
      </c>
      <c r="AC1557" s="40">
        <f>+K1557*'Copy Co'!$B$26</f>
        <v>1775.1232209203035</v>
      </c>
      <c r="AD1557" s="40">
        <f>+L1557*'Copy Co'!$B$27</f>
        <v>24799.976452177703</v>
      </c>
      <c r="AE1557" s="40">
        <f>+M1557*'Copy Co'!$B$28</f>
        <v>0</v>
      </c>
      <c r="AF1557" s="40">
        <f t="shared" si="215"/>
        <v>433698.29084251914</v>
      </c>
      <c r="AG1557" s="25">
        <f t="shared" si="216"/>
        <v>46067.290842519142</v>
      </c>
      <c r="AH1557" s="56">
        <f t="shared" si="217"/>
        <v>39540</v>
      </c>
      <c r="AL1557" s="56"/>
      <c r="BF1557" s="2">
        <v>39860</v>
      </c>
      <c r="BG1557" s="3">
        <v>24.125</v>
      </c>
      <c r="BH1557">
        <v>21</v>
      </c>
      <c r="BI1557">
        <v>13.375</v>
      </c>
    </row>
    <row r="1558" spans="1:61" x14ac:dyDescent="0.25">
      <c r="A1558" s="2">
        <v>39541</v>
      </c>
      <c r="B1558" s="7">
        <v>377429</v>
      </c>
      <c r="C1558" s="3">
        <v>24.625</v>
      </c>
      <c r="D1558" s="7">
        <f t="shared" si="211"/>
        <v>606.390625</v>
      </c>
      <c r="E1558" s="7">
        <f t="shared" si="212"/>
        <v>14932.369140625</v>
      </c>
      <c r="F1558" s="7">
        <f t="shared" si="213"/>
        <v>367709.59008789062</v>
      </c>
      <c r="G1558" s="11">
        <v>387631</v>
      </c>
      <c r="H1558">
        <v>0</v>
      </c>
      <c r="I1558">
        <v>0</v>
      </c>
      <c r="J1558">
        <v>15</v>
      </c>
      <c r="K1558" s="3">
        <v>8.375</v>
      </c>
      <c r="L1558" s="3">
        <f t="shared" si="214"/>
        <v>206.234375</v>
      </c>
      <c r="M1558" s="5">
        <v>0</v>
      </c>
      <c r="R1558">
        <v>2008</v>
      </c>
      <c r="S1558" s="1" t="s">
        <v>1</v>
      </c>
      <c r="T1558" s="40">
        <f>+'Copy Co'!$B$17</f>
        <v>51399.602684929596</v>
      </c>
      <c r="U1558">
        <f>+'Copy Co'!$B$18*'All Data'!C1558</f>
        <v>1216.7154517472102</v>
      </c>
      <c r="V1558" s="40">
        <f>+D1558*'Copy Co'!$B$19</f>
        <v>254709.56901265815</v>
      </c>
      <c r="W1558" s="40">
        <f>+E1558*'Copy Co'!$B$20</f>
        <v>-115329.81995777295</v>
      </c>
      <c r="X1558" s="40">
        <f>+F1558*'Copy Co'!$B$21</f>
        <v>17828.656372482525</v>
      </c>
      <c r="Y1558" s="40">
        <f>+G1558*'Copy Co'!$B$22</f>
        <v>161325.26906769423</v>
      </c>
      <c r="Z1558" s="40">
        <f>+H1558*'Copy Co'!$B$23</f>
        <v>0</v>
      </c>
      <c r="AA1558" s="40">
        <f>+I1558*'Copy Co'!$B$24</f>
        <v>0</v>
      </c>
      <c r="AB1558" s="40">
        <f>+J1558*'Copy Co'!$B$25</f>
        <v>5052.331339126802</v>
      </c>
      <c r="AC1558" s="40">
        <f>+K1558*'Copy Co'!$B$26</f>
        <v>2623.527701507212</v>
      </c>
      <c r="AD1558" s="40">
        <f>+L1558*'Copy Co'!$B$27</f>
        <v>37804.30657441022</v>
      </c>
      <c r="AE1558" s="40">
        <f>+M1558*'Copy Co'!$B$28</f>
        <v>0</v>
      </c>
      <c r="AF1558" s="40">
        <f t="shared" si="215"/>
        <v>416630.15824678302</v>
      </c>
      <c r="AG1558" s="25">
        <f t="shared" si="216"/>
        <v>39201.158246783016</v>
      </c>
      <c r="AH1558" s="56">
        <f t="shared" si="217"/>
        <v>39541</v>
      </c>
      <c r="AL1558" s="56"/>
      <c r="BF1558" s="2">
        <v>42819</v>
      </c>
      <c r="BG1558" s="3">
        <v>24.125</v>
      </c>
      <c r="BH1558">
        <v>14</v>
      </c>
      <c r="BI1558">
        <v>5.4583333333333304</v>
      </c>
    </row>
    <row r="1559" spans="1:61" x14ac:dyDescent="0.25">
      <c r="A1559" s="2">
        <v>39542</v>
      </c>
      <c r="B1559" s="7">
        <v>326773</v>
      </c>
      <c r="C1559" s="3">
        <v>14.5416666666667</v>
      </c>
      <c r="D1559" s="7">
        <f t="shared" si="211"/>
        <v>211.46006944444539</v>
      </c>
      <c r="E1559" s="7">
        <f t="shared" si="212"/>
        <v>3074.981843171317</v>
      </c>
      <c r="F1559" s="7">
        <f t="shared" si="213"/>
        <v>44715.36096944967</v>
      </c>
      <c r="G1559" s="11">
        <v>377429</v>
      </c>
      <c r="H1559">
        <v>1</v>
      </c>
      <c r="I1559">
        <v>0</v>
      </c>
      <c r="J1559">
        <v>20</v>
      </c>
      <c r="K1559" s="3">
        <v>12.4583333333333</v>
      </c>
      <c r="L1559" s="3">
        <f t="shared" si="214"/>
        <v>181.16493055555549</v>
      </c>
      <c r="M1559" s="5">
        <v>0</v>
      </c>
      <c r="R1559">
        <v>2008</v>
      </c>
      <c r="S1559" s="1" t="s">
        <v>2</v>
      </c>
      <c r="T1559" s="40">
        <f>+'Copy Co'!$B$17</f>
        <v>51399.602684929596</v>
      </c>
      <c r="U1559">
        <f>+'Copy Co'!$B$18*'All Data'!C1559</f>
        <v>718.50032598947087</v>
      </c>
      <c r="V1559" s="40">
        <f>+D1559*'Copy Co'!$B$19</f>
        <v>88822.12377802089</v>
      </c>
      <c r="W1559" s="40">
        <f>+E1559*'Copy Co'!$B$20</f>
        <v>-23749.553671395865</v>
      </c>
      <c r="X1559" s="40">
        <f>+F1559*'Copy Co'!$B$21</f>
        <v>2168.0555165974415</v>
      </c>
      <c r="Y1559" s="40">
        <f>+G1559*'Copy Co'!$B$22</f>
        <v>157079.37440233305</v>
      </c>
      <c r="Z1559" s="40">
        <f>+H1559*'Copy Co'!$B$23</f>
        <v>-10610.780657764437</v>
      </c>
      <c r="AA1559" s="40">
        <f>+I1559*'Copy Co'!$B$24</f>
        <v>0</v>
      </c>
      <c r="AB1559" s="40">
        <f>+J1559*'Copy Co'!$B$25</f>
        <v>6736.441785502403</v>
      </c>
      <c r="AC1559" s="40">
        <f>+K1559*'Copy Co'!$B$26</f>
        <v>3902.6606106997729</v>
      </c>
      <c r="AD1559" s="40">
        <f>+L1559*'Copy Co'!$B$27</f>
        <v>33208.889523164886</v>
      </c>
      <c r="AE1559" s="40">
        <f>+M1559*'Copy Co'!$B$28</f>
        <v>0</v>
      </c>
      <c r="AF1559" s="40">
        <f t="shared" si="215"/>
        <v>309675.31429807725</v>
      </c>
      <c r="AG1559" s="25">
        <f t="shared" si="216"/>
        <v>-17097.685701922746</v>
      </c>
      <c r="AH1559" s="56">
        <f t="shared" si="217"/>
        <v>39542</v>
      </c>
      <c r="AL1559" s="56"/>
      <c r="BF1559" s="2">
        <v>38797</v>
      </c>
      <c r="BG1559" s="3">
        <v>24.0833333333333</v>
      </c>
      <c r="BH1559">
        <v>15</v>
      </c>
      <c r="BI1559">
        <v>8</v>
      </c>
    </row>
    <row r="1560" spans="1:61" x14ac:dyDescent="0.25">
      <c r="A1560" s="2">
        <v>39543</v>
      </c>
      <c r="B1560" s="7">
        <v>357000</v>
      </c>
      <c r="C1560" s="3">
        <v>23.9583333333333</v>
      </c>
      <c r="D1560" s="7">
        <f t="shared" si="211"/>
        <v>574.00173611110949</v>
      </c>
      <c r="E1560" s="7">
        <f t="shared" si="212"/>
        <v>13752.12492766198</v>
      </c>
      <c r="F1560" s="7">
        <f t="shared" si="213"/>
        <v>329477.99305856781</v>
      </c>
      <c r="G1560" s="11">
        <v>326773</v>
      </c>
      <c r="H1560">
        <v>0</v>
      </c>
      <c r="I1560">
        <v>1</v>
      </c>
      <c r="J1560">
        <v>17</v>
      </c>
      <c r="K1560" s="3">
        <v>8.9583333333333304</v>
      </c>
      <c r="L1560" s="3">
        <f t="shared" si="214"/>
        <v>214.62673611111074</v>
      </c>
      <c r="M1560" s="5">
        <v>0</v>
      </c>
      <c r="R1560">
        <v>2008</v>
      </c>
      <c r="S1560" s="1" t="s">
        <v>3</v>
      </c>
      <c r="T1560" s="40">
        <f>+'Copy Co'!$B$17</f>
        <v>51399.602684929596</v>
      </c>
      <c r="U1560">
        <f>+'Copy Co'!$B$18*'All Data'!C1560</f>
        <v>1183.7756087219032</v>
      </c>
      <c r="V1560" s="40">
        <f>+D1560*'Copy Co'!$B$19</f>
        <v>241104.87331062916</v>
      </c>
      <c r="W1560" s="40">
        <f>+E1560*'Copy Co'!$B$20</f>
        <v>-106214.23010693624</v>
      </c>
      <c r="X1560" s="40">
        <f>+F1560*'Copy Co'!$B$21</f>
        <v>15974.970680346785</v>
      </c>
      <c r="Y1560" s="40">
        <f>+G1560*'Copy Co'!$B$22</f>
        <v>135997.22970829898</v>
      </c>
      <c r="Z1560" s="40">
        <f>+H1560*'Copy Co'!$B$23</f>
        <v>0</v>
      </c>
      <c r="AA1560" s="40">
        <f>+I1560*'Copy Co'!$B$24</f>
        <v>-10704.382616627605</v>
      </c>
      <c r="AB1560" s="40">
        <f>+J1560*'Copy Co'!$B$25</f>
        <v>5725.9755176770432</v>
      </c>
      <c r="AC1560" s="40">
        <f>+K1560*'Copy Co'!$B$26</f>
        <v>2806.2609742490072</v>
      </c>
      <c r="AD1560" s="40">
        <f>+L1560*'Copy Co'!$B$27</f>
        <v>39342.689263171924</v>
      </c>
      <c r="AE1560" s="40">
        <f>+M1560*'Copy Co'!$B$28</f>
        <v>0</v>
      </c>
      <c r="AF1560" s="40">
        <f t="shared" si="215"/>
        <v>376616.7650244605</v>
      </c>
      <c r="AG1560" s="25">
        <f t="shared" si="216"/>
        <v>19616.765024460503</v>
      </c>
      <c r="AH1560" s="56">
        <f t="shared" si="217"/>
        <v>39543</v>
      </c>
      <c r="AL1560" s="56"/>
      <c r="BF1560" s="2">
        <v>40526</v>
      </c>
      <c r="BG1560" s="3">
        <v>24.0833333333333</v>
      </c>
      <c r="BH1560">
        <v>25</v>
      </c>
      <c r="BI1560">
        <v>10.6666666666667</v>
      </c>
    </row>
    <row r="1561" spans="1:61" x14ac:dyDescent="0.25">
      <c r="A1561" s="2">
        <v>39544</v>
      </c>
      <c r="B1561" s="7">
        <v>333005</v>
      </c>
      <c r="C1561" s="3">
        <v>20.0833333333333</v>
      </c>
      <c r="D1561" s="7">
        <f t="shared" si="211"/>
        <v>403.34027777777646</v>
      </c>
      <c r="E1561" s="7">
        <f t="shared" si="212"/>
        <v>8100.4172453703304</v>
      </c>
      <c r="F1561" s="7">
        <f t="shared" si="213"/>
        <v>162683.37967785387</v>
      </c>
      <c r="G1561" s="11">
        <v>357000</v>
      </c>
      <c r="H1561">
        <v>0</v>
      </c>
      <c r="I1561">
        <v>1</v>
      </c>
      <c r="J1561">
        <v>16</v>
      </c>
      <c r="K1561" s="3">
        <v>5</v>
      </c>
      <c r="L1561" s="3">
        <f t="shared" si="214"/>
        <v>100.4166666666665</v>
      </c>
      <c r="M1561" s="5">
        <v>0</v>
      </c>
      <c r="R1561">
        <v>2008</v>
      </c>
      <c r="S1561" s="1" t="s">
        <v>4</v>
      </c>
      <c r="T1561" s="40">
        <f>+'Copy Co'!$B$17</f>
        <v>51399.602684929596</v>
      </c>
      <c r="U1561">
        <f>+'Copy Co'!$B$18*'All Data'!C1561</f>
        <v>992.31277113731687</v>
      </c>
      <c r="V1561" s="40">
        <f>+D1561*'Copy Co'!$B$19</f>
        <v>169419.88230478211</v>
      </c>
      <c r="W1561" s="40">
        <f>+E1561*'Copy Co'!$B$20</f>
        <v>-62563.391896719288</v>
      </c>
      <c r="X1561" s="40">
        <f>+F1561*'Copy Co'!$B$21</f>
        <v>7887.8173209931729</v>
      </c>
      <c r="Y1561" s="40">
        <f>+G1561*'Copy Co'!$B$22</f>
        <v>148577.18050714943</v>
      </c>
      <c r="Z1561" s="40">
        <f>+H1561*'Copy Co'!$B$23</f>
        <v>0</v>
      </c>
      <c r="AA1561" s="40">
        <f>+I1561*'Copy Co'!$B$24</f>
        <v>-10704.382616627605</v>
      </c>
      <c r="AB1561" s="40">
        <f>+J1561*'Copy Co'!$B$25</f>
        <v>5389.1534284019226</v>
      </c>
      <c r="AC1561" s="40">
        <f>+K1561*'Copy Co'!$B$26</f>
        <v>1566.2851949296787</v>
      </c>
      <c r="AD1561" s="40">
        <f>+L1561*'Copy Co'!$B$27</f>
        <v>18407.127579226402</v>
      </c>
      <c r="AE1561" s="40">
        <f>+M1561*'Copy Co'!$B$28</f>
        <v>0</v>
      </c>
      <c r="AF1561" s="40">
        <f t="shared" si="215"/>
        <v>330371.5872782027</v>
      </c>
      <c r="AG1561" s="25">
        <f t="shared" si="216"/>
        <v>-2633.4127217973</v>
      </c>
      <c r="AH1561" s="56">
        <f t="shared" si="217"/>
        <v>39544</v>
      </c>
      <c r="AL1561" s="56"/>
      <c r="BF1561" s="2">
        <v>40608</v>
      </c>
      <c r="BG1561" s="3">
        <v>24.0833333333333</v>
      </c>
      <c r="BH1561">
        <v>16</v>
      </c>
      <c r="BI1561">
        <v>5.375</v>
      </c>
    </row>
    <row r="1562" spans="1:61" x14ac:dyDescent="0.25">
      <c r="A1562" s="2">
        <v>39545</v>
      </c>
      <c r="B1562" s="7">
        <v>413654</v>
      </c>
      <c r="C1562" s="3">
        <v>25.0833333333333</v>
      </c>
      <c r="D1562" s="7">
        <f t="shared" si="211"/>
        <v>629.17361111110949</v>
      </c>
      <c r="E1562" s="7">
        <f t="shared" si="212"/>
        <v>15781.771412036976</v>
      </c>
      <c r="F1562" s="7">
        <f t="shared" si="213"/>
        <v>395859.43291859364</v>
      </c>
      <c r="G1562" s="11">
        <v>333005</v>
      </c>
      <c r="H1562">
        <v>0</v>
      </c>
      <c r="I1562">
        <v>0</v>
      </c>
      <c r="J1562">
        <v>16</v>
      </c>
      <c r="K1562" s="3">
        <v>8.5833333333333304</v>
      </c>
      <c r="L1562" s="3">
        <f t="shared" si="214"/>
        <v>215.29861111111074</v>
      </c>
      <c r="M1562" s="5">
        <v>0</v>
      </c>
      <c r="R1562">
        <v>2008</v>
      </c>
      <c r="S1562" s="1" t="s">
        <v>5</v>
      </c>
      <c r="T1562" s="40">
        <f>+'Copy Co'!$B$17</f>
        <v>51399.602684929596</v>
      </c>
      <c r="U1562">
        <f>+'Copy Co'!$B$18*'All Data'!C1562</f>
        <v>1239.3615938271057</v>
      </c>
      <c r="V1562" s="40">
        <f>+D1562*'Copy Co'!$B$19</f>
        <v>264279.38149645453</v>
      </c>
      <c r="W1562" s="40">
        <f>+E1562*'Copy Co'!$B$20</f>
        <v>-121890.1594532086</v>
      </c>
      <c r="X1562" s="40">
        <f>+F1562*'Copy Co'!$B$21</f>
        <v>19193.521168769279</v>
      </c>
      <c r="Y1562" s="40">
        <f>+G1562*'Copy Co'!$B$22</f>
        <v>138590.87953720809</v>
      </c>
      <c r="Z1562" s="40">
        <f>+H1562*'Copy Co'!$B$23</f>
        <v>0</v>
      </c>
      <c r="AA1562" s="40">
        <f>+I1562*'Copy Co'!$B$24</f>
        <v>0</v>
      </c>
      <c r="AB1562" s="40">
        <f>+J1562*'Copy Co'!$B$25</f>
        <v>5389.1534284019226</v>
      </c>
      <c r="AC1562" s="40">
        <f>+K1562*'Copy Co'!$B$26</f>
        <v>2688.7895846292809</v>
      </c>
      <c r="AD1562" s="40">
        <f>+L1562*'Copy Co'!$B$27</f>
        <v>39465.848986082718</v>
      </c>
      <c r="AE1562" s="40">
        <f>+M1562*'Copy Co'!$B$28</f>
        <v>0</v>
      </c>
      <c r="AF1562" s="40">
        <f t="shared" si="215"/>
        <v>400356.37902709394</v>
      </c>
      <c r="AG1562" s="25">
        <f t="shared" si="216"/>
        <v>-13297.620972906065</v>
      </c>
      <c r="AH1562" s="56">
        <f t="shared" si="217"/>
        <v>39545</v>
      </c>
      <c r="AL1562" s="56"/>
      <c r="BF1562" s="2">
        <v>38329</v>
      </c>
      <c r="BG1562" s="3">
        <v>24.0416666666667</v>
      </c>
      <c r="BH1562">
        <v>32</v>
      </c>
      <c r="BI1562">
        <v>18.625</v>
      </c>
    </row>
    <row r="1563" spans="1:61" x14ac:dyDescent="0.25">
      <c r="A1563" s="2">
        <v>39546</v>
      </c>
      <c r="B1563" s="7">
        <v>386319</v>
      </c>
      <c r="C1563" s="3">
        <v>21.9166666666667</v>
      </c>
      <c r="D1563" s="7">
        <f t="shared" si="211"/>
        <v>480.34027777777925</v>
      </c>
      <c r="E1563" s="7">
        <f t="shared" si="212"/>
        <v>10527.457754629679</v>
      </c>
      <c r="F1563" s="7">
        <f t="shared" si="213"/>
        <v>230726.78245563412</v>
      </c>
      <c r="G1563" s="11">
        <v>413654</v>
      </c>
      <c r="H1563">
        <v>0</v>
      </c>
      <c r="I1563">
        <v>0</v>
      </c>
      <c r="J1563">
        <v>12</v>
      </c>
      <c r="K1563" s="3">
        <v>5.125</v>
      </c>
      <c r="L1563" s="3">
        <f t="shared" si="214"/>
        <v>112.32291666666684</v>
      </c>
      <c r="M1563" s="5">
        <v>0</v>
      </c>
      <c r="R1563">
        <v>2008</v>
      </c>
      <c r="S1563" s="1" t="s">
        <v>6</v>
      </c>
      <c r="T1563" s="40">
        <f>+'Copy Co'!$B$17</f>
        <v>51399.602684929596</v>
      </c>
      <c r="U1563">
        <f>+'Copy Co'!$B$18*'All Data'!C1563</f>
        <v>1082.8973394569093</v>
      </c>
      <c r="V1563" s="40">
        <f>+D1563*'Copy Co'!$B$19</f>
        <v>201763.12114356758</v>
      </c>
      <c r="W1563" s="40">
        <f>+E1563*'Copy Co'!$B$20</f>
        <v>-81308.585129424653</v>
      </c>
      <c r="X1563" s="40">
        <f>+F1563*'Copy Co'!$B$21</f>
        <v>11186.949242598765</v>
      </c>
      <c r="Y1563" s="40">
        <f>+G1563*'Copy Co'!$B$22</f>
        <v>172155.58830673498</v>
      </c>
      <c r="Z1563" s="40">
        <f>+H1563*'Copy Co'!$B$23</f>
        <v>0</v>
      </c>
      <c r="AA1563" s="40">
        <f>+I1563*'Copy Co'!$B$24</f>
        <v>0</v>
      </c>
      <c r="AB1563" s="40">
        <f>+J1563*'Copy Co'!$B$25</f>
        <v>4041.8650713014422</v>
      </c>
      <c r="AC1563" s="40">
        <f>+K1563*'Copy Co'!$B$26</f>
        <v>1605.4423248029209</v>
      </c>
      <c r="AD1563" s="40">
        <f>+L1563*'Copy Co'!$B$27</f>
        <v>20589.632436389933</v>
      </c>
      <c r="AE1563" s="40">
        <f>+M1563*'Copy Co'!$B$28</f>
        <v>0</v>
      </c>
      <c r="AF1563" s="40">
        <f t="shared" si="215"/>
        <v>382516.51342035743</v>
      </c>
      <c r="AG1563" s="25">
        <f t="shared" si="216"/>
        <v>-3802.4865796425729</v>
      </c>
      <c r="AH1563" s="56">
        <f t="shared" si="217"/>
        <v>39546</v>
      </c>
      <c r="AL1563" s="56"/>
      <c r="BF1563" s="2">
        <v>40243</v>
      </c>
      <c r="BG1563" s="3">
        <v>24</v>
      </c>
      <c r="BH1563">
        <v>8</v>
      </c>
      <c r="BI1563">
        <v>2.5</v>
      </c>
    </row>
    <row r="1564" spans="1:61" x14ac:dyDescent="0.25">
      <c r="A1564" s="2">
        <v>39547</v>
      </c>
      <c r="B1564" s="7">
        <v>454814</v>
      </c>
      <c r="C1564" s="3">
        <v>27.4583333333333</v>
      </c>
      <c r="D1564" s="7">
        <f t="shared" si="211"/>
        <v>753.96006944444264</v>
      </c>
      <c r="E1564" s="7">
        <f t="shared" si="212"/>
        <v>20702.486906828628</v>
      </c>
      <c r="F1564" s="7">
        <f t="shared" si="213"/>
        <v>568455.78631666873</v>
      </c>
      <c r="G1564" s="11">
        <v>386319</v>
      </c>
      <c r="H1564">
        <v>0</v>
      </c>
      <c r="I1564">
        <v>0</v>
      </c>
      <c r="J1564">
        <v>23</v>
      </c>
      <c r="K1564" s="3">
        <v>11.625</v>
      </c>
      <c r="L1564" s="3">
        <f t="shared" si="214"/>
        <v>319.2031249999996</v>
      </c>
      <c r="M1564" s="5">
        <v>0</v>
      </c>
      <c r="R1564">
        <v>2008</v>
      </c>
      <c r="S1564" s="1" t="s">
        <v>7</v>
      </c>
      <c r="T1564" s="40">
        <f>+'Copy Co'!$B$17</f>
        <v>51399.602684929596</v>
      </c>
      <c r="U1564">
        <f>+'Copy Co'!$B$18*'All Data'!C1564</f>
        <v>1356.7097846047554</v>
      </c>
      <c r="V1564" s="40">
        <f>+D1564*'Copy Co'!$B$19</f>
        <v>316694.94286945451</v>
      </c>
      <c r="W1564" s="40">
        <f>+E1564*'Copy Co'!$B$20</f>
        <v>-159895.19580968269</v>
      </c>
      <c r="X1564" s="40">
        <f>+F1564*'Copy Co'!$B$21</f>
        <v>27561.975946199283</v>
      </c>
      <c r="Y1564" s="40">
        <f>+G1564*'Copy Co'!$B$22</f>
        <v>160779.23752476598</v>
      </c>
      <c r="Z1564" s="40">
        <f>+H1564*'Copy Co'!$B$23</f>
        <v>0</v>
      </c>
      <c r="AA1564" s="40">
        <f>+I1564*'Copy Co'!$B$24</f>
        <v>0</v>
      </c>
      <c r="AB1564" s="40">
        <f>+J1564*'Copy Co'!$B$25</f>
        <v>7746.9080533277638</v>
      </c>
      <c r="AC1564" s="40">
        <f>+K1564*'Copy Co'!$B$26</f>
        <v>3641.6130782115033</v>
      </c>
      <c r="AD1564" s="40">
        <f>+L1564*'Copy Co'!$B$27</f>
        <v>58512.325101039889</v>
      </c>
      <c r="AE1564" s="40">
        <f>+M1564*'Copy Co'!$B$28</f>
        <v>0</v>
      </c>
      <c r="AF1564" s="40">
        <f t="shared" si="215"/>
        <v>467798.11923285056</v>
      </c>
      <c r="AG1564" s="25">
        <f t="shared" si="216"/>
        <v>12984.119232850557</v>
      </c>
      <c r="AH1564" s="56">
        <f t="shared" si="217"/>
        <v>39547</v>
      </c>
      <c r="AL1564" s="56"/>
      <c r="BF1564" s="2">
        <v>41341</v>
      </c>
      <c r="BG1564" s="3">
        <v>24</v>
      </c>
      <c r="BH1564">
        <v>13</v>
      </c>
      <c r="BI1564">
        <v>7.875</v>
      </c>
    </row>
    <row r="1565" spans="1:61" x14ac:dyDescent="0.25">
      <c r="A1565" s="2">
        <v>39548</v>
      </c>
      <c r="B1565" s="7">
        <v>430706</v>
      </c>
      <c r="C1565" s="3">
        <v>25.375</v>
      </c>
      <c r="D1565" s="7">
        <f t="shared" si="211"/>
        <v>643.890625</v>
      </c>
      <c r="E1565" s="7">
        <f t="shared" si="212"/>
        <v>16338.724609375</v>
      </c>
      <c r="F1565" s="7">
        <f t="shared" si="213"/>
        <v>414595.13696289063</v>
      </c>
      <c r="G1565" s="11">
        <v>454814</v>
      </c>
      <c r="H1565">
        <v>0</v>
      </c>
      <c r="I1565">
        <v>0</v>
      </c>
      <c r="J1565">
        <v>21</v>
      </c>
      <c r="K1565" s="3">
        <v>9.2916666666666696</v>
      </c>
      <c r="L1565" s="3">
        <f t="shared" si="214"/>
        <v>235.77604166666674</v>
      </c>
      <c r="M1565" s="5">
        <v>0</v>
      </c>
      <c r="R1565">
        <v>2008</v>
      </c>
      <c r="S1565" s="1" t="s">
        <v>1</v>
      </c>
      <c r="T1565" s="40">
        <f>+'Copy Co'!$B$17</f>
        <v>51399.602684929596</v>
      </c>
      <c r="U1565">
        <f>+'Copy Co'!$B$18*'All Data'!C1565</f>
        <v>1253.7727751506784</v>
      </c>
      <c r="V1565" s="40">
        <f>+D1565*'Copy Co'!$B$19</f>
        <v>270461.14636920893</v>
      </c>
      <c r="W1565" s="40">
        <f>+E1565*'Copy Co'!$B$20</f>
        <v>-126191.77504876383</v>
      </c>
      <c r="X1565" s="40">
        <f>+F1565*'Copy Co'!$B$21</f>
        <v>20101.934868891869</v>
      </c>
      <c r="Y1565" s="40">
        <f>+G1565*'Copy Co'!$B$22</f>
        <v>189285.66323579455</v>
      </c>
      <c r="Z1565" s="40">
        <f>+H1565*'Copy Co'!$B$23</f>
        <v>0</v>
      </c>
      <c r="AA1565" s="40">
        <f>+I1565*'Copy Co'!$B$24</f>
        <v>0</v>
      </c>
      <c r="AB1565" s="40">
        <f>+J1565*'Copy Co'!$B$25</f>
        <v>7073.2638747775236</v>
      </c>
      <c r="AC1565" s="40">
        <f>+K1565*'Copy Co'!$B$26</f>
        <v>2910.6799872443207</v>
      </c>
      <c r="AD1565" s="40">
        <f>+L1565*'Copy Co'!$B$27</f>
        <v>43219.515476348635</v>
      </c>
      <c r="AE1565" s="40">
        <f>+M1565*'Copy Co'!$B$28</f>
        <v>0</v>
      </c>
      <c r="AF1565" s="40">
        <f t="shared" si="215"/>
        <v>459513.80422358226</v>
      </c>
      <c r="AG1565" s="25">
        <f t="shared" si="216"/>
        <v>28807.804223582265</v>
      </c>
      <c r="AH1565" s="56">
        <f t="shared" si="217"/>
        <v>39548</v>
      </c>
      <c r="AL1565" s="56"/>
      <c r="BF1565" s="2">
        <v>42096</v>
      </c>
      <c r="BG1565" s="3">
        <v>24</v>
      </c>
      <c r="BH1565">
        <v>21</v>
      </c>
      <c r="BI1565">
        <v>8.9583333333333304</v>
      </c>
    </row>
    <row r="1566" spans="1:61" x14ac:dyDescent="0.25">
      <c r="A1566" s="2">
        <v>39549</v>
      </c>
      <c r="B1566" s="7">
        <v>398482</v>
      </c>
      <c r="C1566" s="3">
        <v>24.75</v>
      </c>
      <c r="D1566" s="7">
        <f t="shared" si="211"/>
        <v>612.5625</v>
      </c>
      <c r="E1566" s="7">
        <f t="shared" si="212"/>
        <v>15160.921875</v>
      </c>
      <c r="F1566" s="7">
        <f t="shared" si="213"/>
        <v>375232.81640625</v>
      </c>
      <c r="G1566" s="11">
        <v>430706</v>
      </c>
      <c r="H1566">
        <v>1</v>
      </c>
      <c r="I1566">
        <v>0</v>
      </c>
      <c r="J1566">
        <v>16</v>
      </c>
      <c r="K1566" s="3">
        <v>9.1666666666666696</v>
      </c>
      <c r="L1566" s="3">
        <f t="shared" si="214"/>
        <v>226.87500000000009</v>
      </c>
      <c r="M1566" s="5">
        <v>0</v>
      </c>
      <c r="R1566">
        <v>2008</v>
      </c>
      <c r="S1566" s="1" t="s">
        <v>2</v>
      </c>
      <c r="T1566" s="40">
        <f>+'Copy Co'!$B$17</f>
        <v>51399.602684929596</v>
      </c>
      <c r="U1566">
        <f>+'Copy Co'!$B$18*'All Data'!C1566</f>
        <v>1222.8916723144548</v>
      </c>
      <c r="V1566" s="40">
        <f>+D1566*'Copy Co'!$B$19</f>
        <v>257302.01611925714</v>
      </c>
      <c r="W1566" s="40">
        <f>+E1566*'Copy Co'!$B$20</f>
        <v>-117095.04190333906</v>
      </c>
      <c r="X1566" s="40">
        <f>+F1566*'Copy Co'!$B$21</f>
        <v>18193.425256564078</v>
      </c>
      <c r="Y1566" s="40">
        <f>+G1566*'Copy Co'!$B$22</f>
        <v>179252.33363448823</v>
      </c>
      <c r="Z1566" s="40">
        <f>+H1566*'Copy Co'!$B$23</f>
        <v>-10610.780657764437</v>
      </c>
      <c r="AA1566" s="40">
        <f>+I1566*'Copy Co'!$B$24</f>
        <v>0</v>
      </c>
      <c r="AB1566" s="40">
        <f>+J1566*'Copy Co'!$B$25</f>
        <v>5389.1534284019226</v>
      </c>
      <c r="AC1566" s="40">
        <f>+K1566*'Copy Co'!$B$26</f>
        <v>2871.5228573710788</v>
      </c>
      <c r="AD1566" s="40">
        <f>+L1566*'Copy Co'!$B$27</f>
        <v>41587.887829414096</v>
      </c>
      <c r="AE1566" s="40">
        <f>+M1566*'Copy Co'!$B$28</f>
        <v>0</v>
      </c>
      <c r="AF1566" s="40">
        <f t="shared" si="215"/>
        <v>429513.01092163712</v>
      </c>
      <c r="AG1566" s="25">
        <f t="shared" si="216"/>
        <v>31031.01092163712</v>
      </c>
      <c r="AH1566" s="56">
        <f t="shared" si="217"/>
        <v>39549</v>
      </c>
      <c r="AL1566" s="56"/>
      <c r="BF1566" s="2">
        <v>38428</v>
      </c>
      <c r="BG1566" s="3">
        <v>23.9583333333333</v>
      </c>
      <c r="BH1566">
        <v>21</v>
      </c>
      <c r="BI1566">
        <v>10.0833333333333</v>
      </c>
    </row>
    <row r="1567" spans="1:61" x14ac:dyDescent="0.25">
      <c r="A1567" s="2">
        <v>39550</v>
      </c>
      <c r="B1567" s="7">
        <v>296141</v>
      </c>
      <c r="C1567" s="3">
        <v>17.4583333333333</v>
      </c>
      <c r="D1567" s="7">
        <f t="shared" si="211"/>
        <v>304.79340277777663</v>
      </c>
      <c r="E1567" s="7">
        <f t="shared" si="212"/>
        <v>5321.1848234953404</v>
      </c>
      <c r="F1567" s="7">
        <f t="shared" si="213"/>
        <v>92899.01837685598</v>
      </c>
      <c r="G1567" s="11">
        <v>398482</v>
      </c>
      <c r="H1567">
        <v>0</v>
      </c>
      <c r="I1567">
        <v>1</v>
      </c>
      <c r="J1567">
        <v>10</v>
      </c>
      <c r="K1567" s="3">
        <v>6</v>
      </c>
      <c r="L1567" s="3">
        <f t="shared" si="214"/>
        <v>104.7499999999998</v>
      </c>
      <c r="M1567" s="5">
        <v>0</v>
      </c>
      <c r="R1567">
        <v>2008</v>
      </c>
      <c r="S1567" s="1" t="s">
        <v>3</v>
      </c>
      <c r="T1567" s="40">
        <f>+'Copy Co'!$B$17</f>
        <v>51399.602684929596</v>
      </c>
      <c r="U1567">
        <f>+'Copy Co'!$B$18*'All Data'!C1567</f>
        <v>862.61213922517777</v>
      </c>
      <c r="V1567" s="40">
        <f>+D1567*'Copy Co'!$B$19</f>
        <v>128026.04964321309</v>
      </c>
      <c r="W1567" s="40">
        <f>+E1567*'Copy Co'!$B$20</f>
        <v>-41098.052283354227</v>
      </c>
      <c r="X1567" s="40">
        <f>+F1567*'Copy Co'!$B$21</f>
        <v>4504.2738090840139</v>
      </c>
      <c r="Y1567" s="40">
        <f>+G1567*'Copy Co'!$B$22</f>
        <v>165841.26622647035</v>
      </c>
      <c r="Z1567" s="40">
        <f>+H1567*'Copy Co'!$B$23</f>
        <v>0</v>
      </c>
      <c r="AA1567" s="40">
        <f>+I1567*'Copy Co'!$B$24</f>
        <v>-10704.382616627605</v>
      </c>
      <c r="AB1567" s="40">
        <f>+J1567*'Copy Co'!$B$25</f>
        <v>3368.2208927512015</v>
      </c>
      <c r="AC1567" s="40">
        <f>+K1567*'Copy Co'!$B$26</f>
        <v>1879.5422339156146</v>
      </c>
      <c r="AD1567" s="40">
        <f>+L1567*'Copy Co'!$B$27</f>
        <v>19201.460055674343</v>
      </c>
      <c r="AE1567" s="40">
        <f>+M1567*'Copy Co'!$B$28</f>
        <v>0</v>
      </c>
      <c r="AF1567" s="40">
        <f t="shared" si="215"/>
        <v>323280.59278528154</v>
      </c>
      <c r="AG1567" s="25">
        <f t="shared" si="216"/>
        <v>27139.592785281537</v>
      </c>
      <c r="AH1567" s="56">
        <f t="shared" si="217"/>
        <v>39550</v>
      </c>
      <c r="AL1567" s="56"/>
      <c r="BF1567" s="2">
        <v>39543</v>
      </c>
      <c r="BG1567" s="3">
        <v>23.9583333333333</v>
      </c>
      <c r="BH1567">
        <v>17</v>
      </c>
      <c r="BI1567">
        <v>8.9583333333333304</v>
      </c>
    </row>
    <row r="1568" spans="1:61" x14ac:dyDescent="0.25">
      <c r="A1568" s="2">
        <v>39551</v>
      </c>
      <c r="B1568" s="7">
        <v>221584</v>
      </c>
      <c r="C1568" s="3">
        <v>9.5833333333333393</v>
      </c>
      <c r="D1568" s="7">
        <f t="shared" si="211"/>
        <v>91.840277777777885</v>
      </c>
      <c r="E1568" s="7">
        <f t="shared" si="212"/>
        <v>880.13599537037192</v>
      </c>
      <c r="F1568" s="7">
        <f t="shared" si="213"/>
        <v>8434.636622299402</v>
      </c>
      <c r="G1568" s="11">
        <v>296141</v>
      </c>
      <c r="H1568">
        <v>0</v>
      </c>
      <c r="I1568">
        <v>1</v>
      </c>
      <c r="J1568">
        <v>20</v>
      </c>
      <c r="K1568" s="3">
        <v>6.4166666666666696</v>
      </c>
      <c r="L1568" s="3">
        <f t="shared" si="214"/>
        <v>61.493055555555621</v>
      </c>
      <c r="M1568" s="5">
        <v>0</v>
      </c>
      <c r="R1568">
        <v>2008</v>
      </c>
      <c r="S1568" s="1" t="s">
        <v>4</v>
      </c>
      <c r="T1568" s="40">
        <f>+'Copy Co'!$B$17</f>
        <v>51399.602684929596</v>
      </c>
      <c r="U1568">
        <f>+'Copy Co'!$B$18*'All Data'!C1568</f>
        <v>473.51024348876223</v>
      </c>
      <c r="V1568" s="40">
        <f>+D1568*'Copy Co'!$B$19</f>
        <v>38576.779729700822</v>
      </c>
      <c r="W1568" s="40">
        <f>+E1568*'Copy Co'!$B$20</f>
        <v>-6797.7107268439595</v>
      </c>
      <c r="X1568" s="40">
        <f>+F1568*'Copy Co'!$B$21</f>
        <v>408.95924941688094</v>
      </c>
      <c r="Y1568" s="40">
        <f>+G1568*'Copy Co'!$B$22</f>
        <v>123248.72496517573</v>
      </c>
      <c r="Z1568" s="40">
        <f>+H1568*'Copy Co'!$B$23</f>
        <v>0</v>
      </c>
      <c r="AA1568" s="40">
        <f>+I1568*'Copy Co'!$B$24</f>
        <v>-10704.382616627605</v>
      </c>
      <c r="AB1568" s="40">
        <f>+J1568*'Copy Co'!$B$25</f>
        <v>6736.441785502403</v>
      </c>
      <c r="AC1568" s="40">
        <f>+K1568*'Copy Co'!$B$26</f>
        <v>2010.0660001597555</v>
      </c>
      <c r="AD1568" s="40">
        <f>+L1568*'Copy Co'!$B$27</f>
        <v>11272.137947029754</v>
      </c>
      <c r="AE1568" s="40">
        <f>+M1568*'Copy Co'!$B$28</f>
        <v>0</v>
      </c>
      <c r="AF1568" s="40">
        <f t="shared" si="215"/>
        <v>216624.1292619321</v>
      </c>
      <c r="AG1568" s="25">
        <f t="shared" si="216"/>
        <v>-4959.870738067897</v>
      </c>
      <c r="AH1568" s="56">
        <f t="shared" si="217"/>
        <v>39551</v>
      </c>
      <c r="AL1568" s="56"/>
      <c r="BF1568" s="2">
        <v>40978</v>
      </c>
      <c r="BG1568" s="3">
        <v>23.9583333333333</v>
      </c>
      <c r="BH1568">
        <v>8</v>
      </c>
      <c r="BI1568">
        <v>4.5</v>
      </c>
    </row>
    <row r="1569" spans="1:61" x14ac:dyDescent="0.25">
      <c r="A1569" s="2">
        <v>39552</v>
      </c>
      <c r="B1569" s="7">
        <v>166335</v>
      </c>
      <c r="C1569" s="3">
        <v>0</v>
      </c>
      <c r="D1569" s="7">
        <f t="shared" si="211"/>
        <v>0</v>
      </c>
      <c r="E1569" s="7">
        <f t="shared" si="212"/>
        <v>0</v>
      </c>
      <c r="F1569" s="7">
        <f t="shared" si="213"/>
        <v>0</v>
      </c>
      <c r="G1569" s="11">
        <v>221584</v>
      </c>
      <c r="H1569">
        <v>0</v>
      </c>
      <c r="I1569">
        <v>0</v>
      </c>
      <c r="J1569">
        <v>29</v>
      </c>
      <c r="K1569" s="3">
        <v>21.25</v>
      </c>
      <c r="L1569" s="3">
        <f t="shared" si="214"/>
        <v>0</v>
      </c>
      <c r="M1569" s="5">
        <v>0</v>
      </c>
      <c r="R1569">
        <v>2008</v>
      </c>
      <c r="S1569" s="1" t="s">
        <v>5</v>
      </c>
      <c r="T1569" s="40">
        <f>+'Copy Co'!$B$17</f>
        <v>51399.602684929596</v>
      </c>
      <c r="U1569">
        <f>+'Copy Co'!$B$18*'All Data'!C1569</f>
        <v>0</v>
      </c>
      <c r="V1569" s="40">
        <f>+D1569*'Copy Co'!$B$19</f>
        <v>0</v>
      </c>
      <c r="W1569" s="40">
        <f>+E1569*'Copy Co'!$B$20</f>
        <v>0</v>
      </c>
      <c r="X1569" s="40">
        <f>+F1569*'Copy Co'!$B$21</f>
        <v>0</v>
      </c>
      <c r="Y1569" s="40">
        <f>+G1569*'Copy Co'!$B$22</f>
        <v>92219.400463574784</v>
      </c>
      <c r="Z1569" s="40">
        <f>+H1569*'Copy Co'!$B$23</f>
        <v>0</v>
      </c>
      <c r="AA1569" s="40">
        <f>+I1569*'Copy Co'!$B$24</f>
        <v>0</v>
      </c>
      <c r="AB1569" s="40">
        <f>+J1569*'Copy Co'!$B$25</f>
        <v>9767.8405889784844</v>
      </c>
      <c r="AC1569" s="40">
        <f>+K1569*'Copy Co'!$B$26</f>
        <v>6656.7120784511353</v>
      </c>
      <c r="AD1569" s="40">
        <f>+L1569*'Copy Co'!$B$27</f>
        <v>0</v>
      </c>
      <c r="AE1569" s="40">
        <f>+M1569*'Copy Co'!$B$28</f>
        <v>0</v>
      </c>
      <c r="AF1569" s="40">
        <f t="shared" si="215"/>
        <v>160043.55581593403</v>
      </c>
      <c r="AG1569" s="25">
        <f t="shared" si="216"/>
        <v>-6291.4441840659711</v>
      </c>
      <c r="AH1569" s="56">
        <f t="shared" si="217"/>
        <v>39552</v>
      </c>
      <c r="AL1569" s="56"/>
      <c r="BF1569" s="2">
        <v>42853</v>
      </c>
      <c r="BG1569" s="3">
        <v>23.9583333333333</v>
      </c>
      <c r="BH1569">
        <v>21</v>
      </c>
      <c r="BI1569">
        <v>11.125</v>
      </c>
    </row>
    <row r="1570" spans="1:61" x14ac:dyDescent="0.25">
      <c r="A1570" s="2">
        <v>39553</v>
      </c>
      <c r="B1570" s="7">
        <v>339800</v>
      </c>
      <c r="C1570" s="3">
        <v>26.4583333333333</v>
      </c>
      <c r="D1570" s="7">
        <f t="shared" si="211"/>
        <v>700.04340277777601</v>
      </c>
      <c r="E1570" s="7">
        <f t="shared" si="212"/>
        <v>18521.981698495299</v>
      </c>
      <c r="F1570" s="7">
        <f t="shared" si="213"/>
        <v>490060.7657726875</v>
      </c>
      <c r="G1570" s="11">
        <v>166335</v>
      </c>
      <c r="H1570">
        <v>0</v>
      </c>
      <c r="I1570">
        <v>0</v>
      </c>
      <c r="J1570">
        <v>24</v>
      </c>
      <c r="K1570" s="3">
        <v>10.75</v>
      </c>
      <c r="L1570" s="3">
        <f t="shared" si="214"/>
        <v>284.42708333333297</v>
      </c>
      <c r="M1570" s="5">
        <v>0</v>
      </c>
      <c r="R1570">
        <v>2008</v>
      </c>
      <c r="S1570" s="1" t="s">
        <v>6</v>
      </c>
      <c r="T1570" s="40">
        <f>+'Copy Co'!$B$17</f>
        <v>51399.602684929596</v>
      </c>
      <c r="U1570">
        <f>+'Copy Co'!$B$18*'All Data'!C1570</f>
        <v>1307.3000200667977</v>
      </c>
      <c r="V1570" s="40">
        <f>+D1570*'Copy Co'!$B$19</f>
        <v>294047.67498125817</v>
      </c>
      <c r="W1570" s="40">
        <f>+E1570*'Copy Co'!$B$20</f>
        <v>-143054.11247415893</v>
      </c>
      <c r="X1570" s="40">
        <f>+F1570*'Copy Co'!$B$21</f>
        <v>23760.938605132727</v>
      </c>
      <c r="Y1570" s="40">
        <f>+G1570*'Copy Co'!$B$22</f>
        <v>69225.729186713448</v>
      </c>
      <c r="Z1570" s="40">
        <f>+H1570*'Copy Co'!$B$23</f>
        <v>0</v>
      </c>
      <c r="AA1570" s="40">
        <f>+I1570*'Copy Co'!$B$24</f>
        <v>0</v>
      </c>
      <c r="AB1570" s="40">
        <f>+J1570*'Copy Co'!$B$25</f>
        <v>8083.7301426028844</v>
      </c>
      <c r="AC1570" s="40">
        <f>+K1570*'Copy Co'!$B$26</f>
        <v>3367.5131690988096</v>
      </c>
      <c r="AD1570" s="40">
        <f>+L1570*'Copy Co'!$B$27</f>
        <v>52137.616032238293</v>
      </c>
      <c r="AE1570" s="40">
        <f>+M1570*'Copy Co'!$B$28</f>
        <v>0</v>
      </c>
      <c r="AF1570" s="40">
        <f t="shared" si="215"/>
        <v>360275.99234788178</v>
      </c>
      <c r="AG1570" s="25">
        <f t="shared" si="216"/>
        <v>20475.99234788178</v>
      </c>
      <c r="AH1570" s="56">
        <f t="shared" si="217"/>
        <v>39553</v>
      </c>
      <c r="AL1570" s="56"/>
      <c r="BF1570" s="2">
        <v>38294</v>
      </c>
      <c r="BG1570" s="3">
        <v>23.9166666666667</v>
      </c>
      <c r="BH1570">
        <v>13</v>
      </c>
      <c r="BI1570">
        <v>5.4166666666666696</v>
      </c>
    </row>
    <row r="1571" spans="1:61" x14ac:dyDescent="0.25">
      <c r="A1571" s="2">
        <v>39554</v>
      </c>
      <c r="B1571" s="7">
        <v>451588</v>
      </c>
      <c r="C1571" s="3">
        <v>28.25</v>
      </c>
      <c r="D1571" s="7">
        <f t="shared" si="211"/>
        <v>798.0625</v>
      </c>
      <c r="E1571" s="7">
        <f t="shared" si="212"/>
        <v>22545.265625</v>
      </c>
      <c r="F1571" s="7">
        <f t="shared" si="213"/>
        <v>636903.75390625</v>
      </c>
      <c r="G1571" s="11">
        <v>339800</v>
      </c>
      <c r="H1571">
        <v>0</v>
      </c>
      <c r="I1571">
        <v>0</v>
      </c>
      <c r="J1571">
        <v>20</v>
      </c>
      <c r="K1571" s="3">
        <v>8.875</v>
      </c>
      <c r="L1571" s="3">
        <f t="shared" si="214"/>
        <v>250.71875</v>
      </c>
      <c r="M1571" s="5">
        <v>0</v>
      </c>
      <c r="R1571">
        <v>2008</v>
      </c>
      <c r="S1571" s="1" t="s">
        <v>7</v>
      </c>
      <c r="T1571" s="40">
        <f>+'Copy Co'!$B$17</f>
        <v>51399.602684929596</v>
      </c>
      <c r="U1571">
        <f>+'Copy Co'!$B$18*'All Data'!C1571</f>
        <v>1395.8258481973071</v>
      </c>
      <c r="V1571" s="40">
        <f>+D1571*'Copy Co'!$B$19</f>
        <v>335219.81877632841</v>
      </c>
      <c r="W1571" s="40">
        <f>+E1571*'Copy Co'!$B$20</f>
        <v>-174127.85613218421</v>
      </c>
      <c r="X1571" s="40">
        <f>+F1571*'Copy Co'!$B$21</f>
        <v>30880.723475350696</v>
      </c>
      <c r="Y1571" s="40">
        <f>+G1571*'Copy Co'!$B$22</f>
        <v>141418.84015778537</v>
      </c>
      <c r="Z1571" s="40">
        <f>+H1571*'Copy Co'!$B$23</f>
        <v>0</v>
      </c>
      <c r="AA1571" s="40">
        <f>+I1571*'Copy Co'!$B$24</f>
        <v>0</v>
      </c>
      <c r="AB1571" s="40">
        <f>+J1571*'Copy Co'!$B$25</f>
        <v>6736.441785502403</v>
      </c>
      <c r="AC1571" s="40">
        <f>+K1571*'Copy Co'!$B$26</f>
        <v>2780.1562210001798</v>
      </c>
      <c r="AD1571" s="40">
        <f>+L1571*'Copy Co'!$B$27</f>
        <v>45958.625902946165</v>
      </c>
      <c r="AE1571" s="40">
        <f>+M1571*'Copy Co'!$B$28</f>
        <v>0</v>
      </c>
      <c r="AF1571" s="40">
        <f t="shared" si="215"/>
        <v>441662.1787198559</v>
      </c>
      <c r="AG1571" s="25">
        <f t="shared" si="216"/>
        <v>-9925.8212801440968</v>
      </c>
      <c r="AH1571" s="56">
        <f t="shared" si="217"/>
        <v>39554</v>
      </c>
      <c r="AL1571" s="56"/>
      <c r="BF1571" s="2">
        <v>38669</v>
      </c>
      <c r="BG1571" s="3">
        <v>23.875</v>
      </c>
      <c r="BH1571">
        <v>13</v>
      </c>
      <c r="BI1571">
        <v>6.4583333333333304</v>
      </c>
    </row>
    <row r="1572" spans="1:61" x14ac:dyDescent="0.25">
      <c r="A1572" s="2">
        <v>39555</v>
      </c>
      <c r="B1572" s="7">
        <v>339149</v>
      </c>
      <c r="C1572" s="3">
        <v>19.2083333333333</v>
      </c>
      <c r="D1572" s="7">
        <f t="shared" si="211"/>
        <v>368.96006944444315</v>
      </c>
      <c r="E1572" s="7">
        <f t="shared" si="212"/>
        <v>7087.1080005786662</v>
      </c>
      <c r="F1572" s="7">
        <f t="shared" si="213"/>
        <v>136131.53284444832</v>
      </c>
      <c r="G1572" s="11">
        <v>451588</v>
      </c>
      <c r="H1572">
        <v>0</v>
      </c>
      <c r="I1572">
        <v>0</v>
      </c>
      <c r="J1572">
        <v>15</v>
      </c>
      <c r="K1572" s="3">
        <v>8.7083333333333304</v>
      </c>
      <c r="L1572" s="3">
        <f t="shared" si="214"/>
        <v>167.27256944444409</v>
      </c>
      <c r="M1572" s="5">
        <v>0</v>
      </c>
      <c r="R1572">
        <v>2008</v>
      </c>
      <c r="S1572" s="1" t="s">
        <v>1</v>
      </c>
      <c r="T1572" s="40">
        <f>+'Copy Co'!$B$17</f>
        <v>51399.602684929596</v>
      </c>
      <c r="U1572">
        <f>+'Copy Co'!$B$18*'All Data'!C1572</f>
        <v>949.07922716660391</v>
      </c>
      <c r="V1572" s="40">
        <f>+D1572*'Copy Co'!$B$19</f>
        <v>154978.74867553328</v>
      </c>
      <c r="W1572" s="40">
        <f>+E1572*'Copy Co'!$B$20</f>
        <v>-54737.120548696745</v>
      </c>
      <c r="X1572" s="40">
        <f>+F1572*'Copy Co'!$B$21</f>
        <v>6600.4324770612357</v>
      </c>
      <c r="Y1572" s="40">
        <f>+G1572*'Copy Co'!$B$22</f>
        <v>187943.05823771036</v>
      </c>
      <c r="Z1572" s="40">
        <f>+H1572*'Copy Co'!$B$23</f>
        <v>0</v>
      </c>
      <c r="AA1572" s="40">
        <f>+I1572*'Copy Co'!$B$24</f>
        <v>0</v>
      </c>
      <c r="AB1572" s="40">
        <f>+J1572*'Copy Co'!$B$25</f>
        <v>5052.331339126802</v>
      </c>
      <c r="AC1572" s="40">
        <f>+K1572*'Copy Co'!$B$26</f>
        <v>2727.9467145025228</v>
      </c>
      <c r="AD1572" s="40">
        <f>+L1572*'Copy Co'!$B$27</f>
        <v>30662.315614296054</v>
      </c>
      <c r="AE1572" s="40">
        <f>+M1572*'Copy Co'!$B$28</f>
        <v>0</v>
      </c>
      <c r="AF1572" s="40">
        <f t="shared" si="215"/>
        <v>385576.39442162972</v>
      </c>
      <c r="AG1572" s="25">
        <f t="shared" si="216"/>
        <v>46427.394421629724</v>
      </c>
      <c r="AH1572" s="56">
        <f t="shared" si="217"/>
        <v>39555</v>
      </c>
      <c r="AL1572" s="56"/>
      <c r="BF1572" s="2">
        <v>39540</v>
      </c>
      <c r="BG1572" s="3">
        <v>23.875</v>
      </c>
      <c r="BH1572">
        <v>13</v>
      </c>
      <c r="BI1572">
        <v>5.6666666666666696</v>
      </c>
    </row>
    <row r="1573" spans="1:61" x14ac:dyDescent="0.25">
      <c r="A1573" s="2">
        <v>39556</v>
      </c>
      <c r="B1573" s="7">
        <v>212677</v>
      </c>
      <c r="C1573" s="3">
        <v>3.7083333333333401</v>
      </c>
      <c r="D1573" s="7">
        <f t="shared" si="211"/>
        <v>13.751736111111162</v>
      </c>
      <c r="E1573" s="7">
        <f t="shared" si="212"/>
        <v>50.996021412037322</v>
      </c>
      <c r="F1573" s="7">
        <f t="shared" si="213"/>
        <v>189.11024606963875</v>
      </c>
      <c r="G1573" s="11">
        <v>339149</v>
      </c>
      <c r="H1573">
        <v>1</v>
      </c>
      <c r="I1573">
        <v>0</v>
      </c>
      <c r="J1573">
        <v>26</v>
      </c>
      <c r="K1573" s="3">
        <v>16.375</v>
      </c>
      <c r="L1573" s="3">
        <f t="shared" si="214"/>
        <v>60.723958333333442</v>
      </c>
      <c r="M1573" s="5">
        <v>0</v>
      </c>
      <c r="R1573">
        <v>2008</v>
      </c>
      <c r="S1573" s="1" t="s">
        <v>2</v>
      </c>
      <c r="T1573" s="40">
        <f>+'Copy Co'!$B$17</f>
        <v>51399.602684929596</v>
      </c>
      <c r="U1573">
        <f>+'Copy Co'!$B$18*'All Data'!C1573</f>
        <v>183.22787682826041</v>
      </c>
      <c r="V1573" s="40">
        <f>+D1573*'Copy Co'!$B$19</f>
        <v>5776.3076037610772</v>
      </c>
      <c r="W1573" s="40">
        <f>+E1573*'Copy Co'!$B$20</f>
        <v>-393.8666337957161</v>
      </c>
      <c r="X1573" s="40">
        <f>+F1573*'Copy Co'!$B$21</f>
        <v>9.1691424008966464</v>
      </c>
      <c r="Y1573" s="40">
        <f>+G1573*'Copy Co'!$B$22</f>
        <v>141147.90529921351</v>
      </c>
      <c r="Z1573" s="40">
        <f>+H1573*'Copy Co'!$B$23</f>
        <v>-10610.780657764437</v>
      </c>
      <c r="AA1573" s="40">
        <f>+I1573*'Copy Co'!$B$24</f>
        <v>0</v>
      </c>
      <c r="AB1573" s="40">
        <f>+J1573*'Copy Co'!$B$25</f>
        <v>8757.3743211531237</v>
      </c>
      <c r="AC1573" s="40">
        <f>+K1573*'Copy Co'!$B$26</f>
        <v>5129.5840133946986</v>
      </c>
      <c r="AD1573" s="40">
        <f>+L1573*'Copy Co'!$B$27</f>
        <v>11131.156662147374</v>
      </c>
      <c r="AE1573" s="40">
        <f>+M1573*'Copy Co'!$B$28</f>
        <v>0</v>
      </c>
      <c r="AF1573" s="40">
        <f t="shared" si="215"/>
        <v>212529.68031226838</v>
      </c>
      <c r="AG1573" s="25">
        <f t="shared" si="216"/>
        <v>-147.31968773162225</v>
      </c>
      <c r="AH1573" s="56">
        <f t="shared" si="217"/>
        <v>39556</v>
      </c>
      <c r="AL1573" s="56"/>
      <c r="BF1573" s="2">
        <v>38073</v>
      </c>
      <c r="BG1573" s="3">
        <v>23.8333333333333</v>
      </c>
      <c r="BH1573">
        <v>14</v>
      </c>
      <c r="BI1573">
        <v>8.0416666666666696</v>
      </c>
    </row>
    <row r="1574" spans="1:61" x14ac:dyDescent="0.25">
      <c r="A1574" s="2">
        <v>39557</v>
      </c>
      <c r="B1574" s="7">
        <v>161579</v>
      </c>
      <c r="C1574" s="3">
        <v>1.625</v>
      </c>
      <c r="D1574" s="7">
        <f t="shared" si="211"/>
        <v>2.640625</v>
      </c>
      <c r="E1574" s="7">
        <f t="shared" si="212"/>
        <v>4.291015625</v>
      </c>
      <c r="F1574" s="7">
        <f t="shared" si="213"/>
        <v>6.972900390625</v>
      </c>
      <c r="G1574" s="11">
        <v>212677</v>
      </c>
      <c r="H1574">
        <v>0</v>
      </c>
      <c r="I1574">
        <v>1</v>
      </c>
      <c r="J1574">
        <v>37</v>
      </c>
      <c r="K1574" s="3">
        <v>21.6666666666667</v>
      </c>
      <c r="L1574" s="3">
        <f t="shared" si="214"/>
        <v>35.208333333333385</v>
      </c>
      <c r="M1574" s="5">
        <v>0</v>
      </c>
      <c r="R1574">
        <v>2008</v>
      </c>
      <c r="S1574" s="1" t="s">
        <v>3</v>
      </c>
      <c r="T1574" s="40">
        <f>+'Copy Co'!$B$17</f>
        <v>51399.602684929596</v>
      </c>
      <c r="U1574">
        <f>+'Copy Co'!$B$18*'All Data'!C1574</f>
        <v>80.290867374181374</v>
      </c>
      <c r="V1574" s="40">
        <f>+D1574*'Copy Co'!$B$19</f>
        <v>1109.1735721904513</v>
      </c>
      <c r="W1574" s="40">
        <f>+E1574*'Copy Co'!$B$20</f>
        <v>-33.14156345900026</v>
      </c>
      <c r="X1574" s="40">
        <f>+F1574*'Copy Co'!$B$21</f>
        <v>0.33808594699498512</v>
      </c>
      <c r="Y1574" s="40">
        <f>+G1574*'Copy Co'!$B$22</f>
        <v>88512.46223730818</v>
      </c>
      <c r="Z1574" s="40">
        <f>+H1574*'Copy Co'!$B$23</f>
        <v>0</v>
      </c>
      <c r="AA1574" s="40">
        <f>+I1574*'Copy Co'!$B$24</f>
        <v>-10704.382616627605</v>
      </c>
      <c r="AB1574" s="40">
        <f>+J1574*'Copy Co'!$B$25</f>
        <v>12462.417303179445</v>
      </c>
      <c r="AC1574" s="40">
        <f>+K1574*'Copy Co'!$B$26</f>
        <v>6787.2358446952849</v>
      </c>
      <c r="AD1574" s="40">
        <f>+L1574*'Copy Co'!$B$27</f>
        <v>6453.9513711395684</v>
      </c>
      <c r="AE1574" s="40">
        <f>+M1574*'Copy Co'!$B$28</f>
        <v>0</v>
      </c>
      <c r="AF1574" s="40">
        <f t="shared" si="215"/>
        <v>156067.94778667708</v>
      </c>
      <c r="AG1574" s="25">
        <f t="shared" si="216"/>
        <v>-5511.0522133229242</v>
      </c>
      <c r="AH1574" s="56">
        <f t="shared" si="217"/>
        <v>39557</v>
      </c>
      <c r="AL1574" s="56"/>
      <c r="BF1574" s="2">
        <v>40629</v>
      </c>
      <c r="BG1574" s="3">
        <v>23.8333333333333</v>
      </c>
      <c r="BH1574">
        <v>10</v>
      </c>
      <c r="BI1574">
        <v>4.6666666666666696</v>
      </c>
    </row>
    <row r="1575" spans="1:61" x14ac:dyDescent="0.25">
      <c r="A1575" s="2">
        <v>39558</v>
      </c>
      <c r="B1575" s="7">
        <v>324109</v>
      </c>
      <c r="C1575" s="3">
        <v>25.9166666666667</v>
      </c>
      <c r="D1575" s="7">
        <f t="shared" si="211"/>
        <v>671.67361111111279</v>
      </c>
      <c r="E1575" s="7">
        <f t="shared" si="212"/>
        <v>17407.541087963029</v>
      </c>
      <c r="F1575" s="7">
        <f t="shared" si="213"/>
        <v>451145.43986304238</v>
      </c>
      <c r="G1575" s="11">
        <v>161579</v>
      </c>
      <c r="H1575">
        <v>0</v>
      </c>
      <c r="I1575">
        <v>1</v>
      </c>
      <c r="J1575">
        <v>30</v>
      </c>
      <c r="K1575" s="3">
        <v>13.2083333333333</v>
      </c>
      <c r="L1575" s="3">
        <f t="shared" si="214"/>
        <v>342.31597222222177</v>
      </c>
      <c r="M1575" s="5">
        <v>0</v>
      </c>
      <c r="R1575">
        <v>2008</v>
      </c>
      <c r="S1575" s="1" t="s">
        <v>4</v>
      </c>
      <c r="T1575" s="40">
        <f>+'Copy Co'!$B$17</f>
        <v>51399.602684929596</v>
      </c>
      <c r="U1575">
        <f>+'Copy Co'!$B$18*'All Data'!C1575</f>
        <v>1280.5363976087406</v>
      </c>
      <c r="V1575" s="40">
        <f>+D1575*'Copy Co'!$B$19</f>
        <v>282131.16916721349</v>
      </c>
      <c r="W1575" s="40">
        <f>+E1575*'Copy Co'!$B$20</f>
        <v>-134446.75527879977</v>
      </c>
      <c r="X1575" s="40">
        <f>+F1575*'Copy Co'!$B$21</f>
        <v>21874.101840553394</v>
      </c>
      <c r="Y1575" s="40">
        <f>+G1575*'Copy Co'!$B$22</f>
        <v>67246.364843598596</v>
      </c>
      <c r="Z1575" s="40">
        <f>+H1575*'Copy Co'!$B$23</f>
        <v>0</v>
      </c>
      <c r="AA1575" s="40">
        <f>+I1575*'Copy Co'!$B$24</f>
        <v>-10704.382616627605</v>
      </c>
      <c r="AB1575" s="40">
        <f>+J1575*'Copy Co'!$B$25</f>
        <v>10104.662678253604</v>
      </c>
      <c r="AC1575" s="40">
        <f>+K1575*'Copy Co'!$B$26</f>
        <v>4137.6033899392241</v>
      </c>
      <c r="AD1575" s="40">
        <f>+L1575*'Copy Co'!$B$27</f>
        <v>62749.083217606989</v>
      </c>
      <c r="AE1575" s="40">
        <f>+M1575*'Copy Co'!$B$28</f>
        <v>0</v>
      </c>
      <c r="AF1575" s="40">
        <f t="shared" si="215"/>
        <v>355771.98632427625</v>
      </c>
      <c r="AG1575" s="25">
        <f t="shared" si="216"/>
        <v>31662.986324276251</v>
      </c>
      <c r="AH1575" s="56">
        <f t="shared" si="217"/>
        <v>39558</v>
      </c>
      <c r="AL1575" s="56"/>
      <c r="BF1575" s="2">
        <v>41983</v>
      </c>
      <c r="BG1575" s="3">
        <v>23.8333333333333</v>
      </c>
      <c r="BH1575">
        <v>15</v>
      </c>
      <c r="BI1575">
        <v>5.375</v>
      </c>
    </row>
    <row r="1576" spans="1:61" x14ac:dyDescent="0.25">
      <c r="A1576" s="2">
        <v>39559</v>
      </c>
      <c r="B1576" s="7">
        <v>337011</v>
      </c>
      <c r="C1576" s="3">
        <v>22.25</v>
      </c>
      <c r="D1576" s="7">
        <f t="shared" si="211"/>
        <v>495.0625</v>
      </c>
      <c r="E1576" s="7">
        <f t="shared" si="212"/>
        <v>11015.140625</v>
      </c>
      <c r="F1576" s="7">
        <f t="shared" si="213"/>
        <v>245086.87890625</v>
      </c>
      <c r="G1576" s="11">
        <v>324109</v>
      </c>
      <c r="H1576">
        <v>0</v>
      </c>
      <c r="I1576">
        <v>0</v>
      </c>
      <c r="J1576">
        <v>12</v>
      </c>
      <c r="K1576" s="3">
        <v>5.2083333333333304</v>
      </c>
      <c r="L1576" s="3">
        <f t="shared" si="214"/>
        <v>115.8854166666666</v>
      </c>
      <c r="M1576" s="5">
        <v>0</v>
      </c>
      <c r="R1576">
        <v>2008</v>
      </c>
      <c r="S1576" s="1" t="s">
        <v>5</v>
      </c>
      <c r="T1576" s="40">
        <f>+'Copy Co'!$B$17</f>
        <v>51399.602684929596</v>
      </c>
      <c r="U1576">
        <f>+'Copy Co'!$B$18*'All Data'!C1576</f>
        <v>1099.3672609695604</v>
      </c>
      <c r="V1576" s="40">
        <f>+D1576*'Copy Co'!$B$19</f>
        <v>207947.07373539801</v>
      </c>
      <c r="W1576" s="40">
        <f>+E1576*'Copy Co'!$B$20</f>
        <v>-85075.192899874193</v>
      </c>
      <c r="X1576" s="40">
        <f>+F1576*'Copy Co'!$B$21</f>
        <v>11883.208551561966</v>
      </c>
      <c r="Y1576" s="40">
        <f>+G1576*'Copy Co'!$B$22</f>
        <v>134888.51931930447</v>
      </c>
      <c r="Z1576" s="40">
        <f>+H1576*'Copy Co'!$B$23</f>
        <v>0</v>
      </c>
      <c r="AA1576" s="40">
        <f>+I1576*'Copy Co'!$B$24</f>
        <v>0</v>
      </c>
      <c r="AB1576" s="40">
        <f>+J1576*'Copy Co'!$B$25</f>
        <v>4041.8650713014422</v>
      </c>
      <c r="AC1576" s="40">
        <f>+K1576*'Copy Co'!$B$26</f>
        <v>1631.5470780517478</v>
      </c>
      <c r="AD1576" s="40">
        <f>+L1576*'Copy Co'!$B$27</f>
        <v>21242.665385777382</v>
      </c>
      <c r="AE1576" s="40">
        <f>+M1576*'Copy Co'!$B$28</f>
        <v>0</v>
      </c>
      <c r="AF1576" s="40">
        <f t="shared" si="215"/>
        <v>349058.65618741995</v>
      </c>
      <c r="AG1576" s="25">
        <f t="shared" si="216"/>
        <v>12047.656187419954</v>
      </c>
      <c r="AH1576" s="56">
        <f t="shared" si="217"/>
        <v>39559</v>
      </c>
      <c r="AL1576" s="56"/>
      <c r="BF1576" s="2">
        <v>39778</v>
      </c>
      <c r="BG1576" s="3">
        <v>23.7916666666667</v>
      </c>
      <c r="BH1576">
        <v>8</v>
      </c>
      <c r="BI1576">
        <v>2.9166666666666701</v>
      </c>
    </row>
    <row r="1577" spans="1:61" x14ac:dyDescent="0.25">
      <c r="A1577" s="2">
        <v>39560</v>
      </c>
      <c r="B1577" s="7">
        <v>250195</v>
      </c>
      <c r="C1577" s="3">
        <v>11.3333333333333</v>
      </c>
      <c r="D1577" s="7">
        <f t="shared" si="211"/>
        <v>128.44444444444369</v>
      </c>
      <c r="E1577" s="7">
        <f t="shared" si="212"/>
        <v>1455.703703703691</v>
      </c>
      <c r="F1577" s="7">
        <f t="shared" si="213"/>
        <v>16497.97530864178</v>
      </c>
      <c r="G1577" s="11">
        <v>337011</v>
      </c>
      <c r="H1577">
        <v>0</v>
      </c>
      <c r="I1577">
        <v>0</v>
      </c>
      <c r="J1577">
        <v>14</v>
      </c>
      <c r="K1577" s="3">
        <v>7.7083333333333304</v>
      </c>
      <c r="L1577" s="3">
        <f t="shared" si="214"/>
        <v>87.361111111110816</v>
      </c>
      <c r="M1577" s="5">
        <v>0</v>
      </c>
      <c r="R1577">
        <v>2008</v>
      </c>
      <c r="S1577" s="1" t="s">
        <v>6</v>
      </c>
      <c r="T1577" s="40">
        <f>+'Copy Co'!$B$17</f>
        <v>51399.602684929596</v>
      </c>
      <c r="U1577">
        <f>+'Copy Co'!$B$18*'All Data'!C1577</f>
        <v>559.97733143018638</v>
      </c>
      <c r="V1577" s="40">
        <f>+D1577*'Copy Co'!$B$19</f>
        <v>53952.069404955866</v>
      </c>
      <c r="W1577" s="40">
        <f>+E1577*'Copy Co'!$B$20</f>
        <v>-11243.095082833119</v>
      </c>
      <c r="X1577" s="40">
        <f>+F1577*'Copy Co'!$B$21</f>
        <v>799.91585900484813</v>
      </c>
      <c r="Y1577" s="40">
        <f>+G1577*'Copy Co'!$B$22</f>
        <v>140258.10694648442</v>
      </c>
      <c r="Z1577" s="40">
        <f>+H1577*'Copy Co'!$B$23</f>
        <v>0</v>
      </c>
      <c r="AA1577" s="40">
        <f>+I1577*'Copy Co'!$B$24</f>
        <v>0</v>
      </c>
      <c r="AB1577" s="40">
        <f>+J1577*'Copy Co'!$B$25</f>
        <v>4715.5092498516824</v>
      </c>
      <c r="AC1577" s="40">
        <f>+K1577*'Copy Co'!$B$26</f>
        <v>2414.6896755165872</v>
      </c>
      <c r="AD1577" s="40">
        <f>+L1577*'Copy Co'!$B$27</f>
        <v>16013.946400184492</v>
      </c>
      <c r="AE1577" s="40">
        <f>+M1577*'Copy Co'!$B$28</f>
        <v>0</v>
      </c>
      <c r="AF1577" s="40">
        <f t="shared" si="215"/>
        <v>258870.7224695246</v>
      </c>
      <c r="AG1577" s="25">
        <f t="shared" si="216"/>
        <v>8675.7224695245968</v>
      </c>
      <c r="AH1577" s="56">
        <f t="shared" si="217"/>
        <v>39560</v>
      </c>
      <c r="AL1577" s="56"/>
      <c r="BF1577" s="2">
        <v>39779</v>
      </c>
      <c r="BG1577" s="3">
        <v>23.7916666666667</v>
      </c>
      <c r="BH1577">
        <v>12</v>
      </c>
      <c r="BI1577">
        <v>4.5833333333333304</v>
      </c>
    </row>
    <row r="1578" spans="1:61" x14ac:dyDescent="0.25">
      <c r="A1578" s="2">
        <v>39561</v>
      </c>
      <c r="B1578" s="7">
        <v>246209</v>
      </c>
      <c r="C1578" s="3">
        <v>15.0416666666667</v>
      </c>
      <c r="D1578" s="7">
        <f t="shared" si="211"/>
        <v>226.25173611111211</v>
      </c>
      <c r="E1578" s="7">
        <f t="shared" si="212"/>
        <v>3403.2031973379853</v>
      </c>
      <c r="F1578" s="7">
        <f t="shared" si="213"/>
        <v>51189.848093292312</v>
      </c>
      <c r="G1578" s="11">
        <v>250195</v>
      </c>
      <c r="H1578">
        <v>0</v>
      </c>
      <c r="I1578">
        <v>0</v>
      </c>
      <c r="J1578">
        <v>23</v>
      </c>
      <c r="K1578" s="3">
        <v>10.5</v>
      </c>
      <c r="L1578" s="3">
        <f t="shared" si="214"/>
        <v>157.93750000000034</v>
      </c>
      <c r="M1578" s="5">
        <v>0</v>
      </c>
      <c r="R1578">
        <v>2008</v>
      </c>
      <c r="S1578" s="1" t="s">
        <v>7</v>
      </c>
      <c r="T1578" s="40">
        <f>+'Copy Co'!$B$17</f>
        <v>51399.602684929596</v>
      </c>
      <c r="U1578">
        <f>+'Copy Co'!$B$18*'All Data'!C1578</f>
        <v>743.20520825844972</v>
      </c>
      <c r="V1578" s="40">
        <f>+D1578*'Copy Co'!$B$19</f>
        <v>95035.245957549283</v>
      </c>
      <c r="W1578" s="40">
        <f>+E1578*'Copy Co'!$B$20</f>
        <v>-26284.563978591763</v>
      </c>
      <c r="X1578" s="40">
        <f>+F1578*'Copy Co'!$B$21</f>
        <v>2481.9755481404386</v>
      </c>
      <c r="Y1578" s="40">
        <f>+G1578*'Copy Co'!$B$22</f>
        <v>104126.80021564776</v>
      </c>
      <c r="Z1578" s="40">
        <f>+H1578*'Copy Co'!$B$23</f>
        <v>0</v>
      </c>
      <c r="AA1578" s="40">
        <f>+I1578*'Copy Co'!$B$24</f>
        <v>0</v>
      </c>
      <c r="AB1578" s="40">
        <f>+J1578*'Copy Co'!$B$25</f>
        <v>7746.9080533277638</v>
      </c>
      <c r="AC1578" s="40">
        <f>+K1578*'Copy Co'!$B$26</f>
        <v>3289.1989093523257</v>
      </c>
      <c r="AD1578" s="40">
        <f>+L1578*'Copy Co'!$B$27</f>
        <v>28951.12742284562</v>
      </c>
      <c r="AE1578" s="40">
        <f>+M1578*'Copy Co'!$B$28</f>
        <v>0</v>
      </c>
      <c r="AF1578" s="40">
        <f t="shared" si="215"/>
        <v>267489.50002145948</v>
      </c>
      <c r="AG1578" s="25">
        <f t="shared" si="216"/>
        <v>21280.500021459477</v>
      </c>
      <c r="AH1578" s="56">
        <f t="shared" si="217"/>
        <v>39561</v>
      </c>
      <c r="AL1578" s="56"/>
      <c r="BF1578" s="2">
        <v>40244</v>
      </c>
      <c r="BG1578" s="3">
        <v>23.7916666666667</v>
      </c>
      <c r="BH1578">
        <v>21</v>
      </c>
      <c r="BI1578">
        <v>6.7083333333333304</v>
      </c>
    </row>
    <row r="1579" spans="1:61" x14ac:dyDescent="0.25">
      <c r="A1579" s="2">
        <v>39562</v>
      </c>
      <c r="B1579" s="7">
        <v>380974</v>
      </c>
      <c r="C1579" s="3">
        <v>26.2916666666667</v>
      </c>
      <c r="D1579" s="7">
        <f t="shared" si="211"/>
        <v>691.2517361111129</v>
      </c>
      <c r="E1579" s="7">
        <f t="shared" si="212"/>
        <v>18174.160228588033</v>
      </c>
      <c r="F1579" s="7">
        <f t="shared" si="213"/>
        <v>477828.96267662768</v>
      </c>
      <c r="G1579" s="11">
        <v>246209</v>
      </c>
      <c r="H1579">
        <v>0</v>
      </c>
      <c r="I1579">
        <v>0</v>
      </c>
      <c r="J1579">
        <v>17</v>
      </c>
      <c r="K1579" s="3">
        <v>8.1666666666666696</v>
      </c>
      <c r="L1579" s="3">
        <f t="shared" si="214"/>
        <v>214.71527777777811</v>
      </c>
      <c r="M1579" s="5">
        <v>0</v>
      </c>
      <c r="R1579">
        <v>2008</v>
      </c>
      <c r="S1579" s="1" t="s">
        <v>1</v>
      </c>
      <c r="T1579" s="40">
        <f>+'Copy Co'!$B$17</f>
        <v>51399.602684929596</v>
      </c>
      <c r="U1579">
        <f>+'Copy Co'!$B$18*'All Data'!C1579</f>
        <v>1299.0650593104747</v>
      </c>
      <c r="V1579" s="40">
        <f>+D1579*'Copy Co'!$B$19</f>
        <v>290354.80517877941</v>
      </c>
      <c r="W1579" s="40">
        <f>+E1579*'Copy Co'!$B$20</f>
        <v>-140367.72111026486</v>
      </c>
      <c r="X1579" s="40">
        <f>+F1579*'Copy Co'!$B$21</f>
        <v>23167.871086378611</v>
      </c>
      <c r="Y1579" s="40">
        <f>+G1579*'Copy Co'!$B$22</f>
        <v>102467.89645794049</v>
      </c>
      <c r="Z1579" s="40">
        <f>+H1579*'Copy Co'!$B$23</f>
        <v>0</v>
      </c>
      <c r="AA1579" s="40">
        <f>+I1579*'Copy Co'!$B$24</f>
        <v>0</v>
      </c>
      <c r="AB1579" s="40">
        <f>+J1579*'Copy Co'!$B$25</f>
        <v>5725.9755176770432</v>
      </c>
      <c r="AC1579" s="40">
        <f>+K1579*'Copy Co'!$B$26</f>
        <v>2558.2658183851431</v>
      </c>
      <c r="AD1579" s="40">
        <f>+L1579*'Copy Co'!$B$27</f>
        <v>39358.919614253318</v>
      </c>
      <c r="AE1579" s="40">
        <f>+M1579*'Copy Co'!$B$28</f>
        <v>0</v>
      </c>
      <c r="AF1579" s="40">
        <f t="shared" si="215"/>
        <v>375964.68030738918</v>
      </c>
      <c r="AG1579" s="25">
        <f t="shared" si="216"/>
        <v>-5009.3196926108212</v>
      </c>
      <c r="AH1579" s="56">
        <f t="shared" si="217"/>
        <v>39562</v>
      </c>
      <c r="AL1579" s="56"/>
      <c r="BF1579" s="2">
        <v>41250</v>
      </c>
      <c r="BG1579" s="3">
        <v>23.7916666666667</v>
      </c>
      <c r="BH1579">
        <v>13</v>
      </c>
      <c r="BI1579">
        <v>5.6666666666666696</v>
      </c>
    </row>
    <row r="1580" spans="1:61" x14ac:dyDescent="0.25">
      <c r="A1580" s="2">
        <v>39563</v>
      </c>
      <c r="B1580" s="7">
        <v>313562</v>
      </c>
      <c r="C1580" s="3">
        <v>18.1666666666667</v>
      </c>
      <c r="D1580" s="7">
        <f t="shared" si="211"/>
        <v>330.02777777777897</v>
      </c>
      <c r="E1580" s="7">
        <f t="shared" si="212"/>
        <v>5995.5046296296623</v>
      </c>
      <c r="F1580" s="7">
        <f t="shared" si="213"/>
        <v>108918.33410493906</v>
      </c>
      <c r="G1580" s="11">
        <v>380974</v>
      </c>
      <c r="H1580">
        <v>1</v>
      </c>
      <c r="I1580">
        <v>0</v>
      </c>
      <c r="J1580">
        <v>16</v>
      </c>
      <c r="K1580" s="3">
        <v>9.25</v>
      </c>
      <c r="L1580" s="3">
        <f t="shared" si="214"/>
        <v>168.04166666666697</v>
      </c>
      <c r="M1580" s="5">
        <v>0</v>
      </c>
      <c r="R1580">
        <v>2008</v>
      </c>
      <c r="S1580" s="1" t="s">
        <v>2</v>
      </c>
      <c r="T1580" s="40">
        <f>+'Copy Co'!$B$17</f>
        <v>51399.602684929596</v>
      </c>
      <c r="U1580">
        <f>+'Copy Co'!$B$18*'All Data'!C1580</f>
        <v>897.61072243956778</v>
      </c>
      <c r="V1580" s="40">
        <f>+D1580*'Copy Co'!$B$19</f>
        <v>138625.54857272637</v>
      </c>
      <c r="W1580" s="40">
        <f>+E1580*'Copy Co'!$B$20</f>
        <v>-46306.146263823328</v>
      </c>
      <c r="X1580" s="40">
        <f>+F1580*'Copy Co'!$B$21</f>
        <v>5280.9815239141672</v>
      </c>
      <c r="Y1580" s="40">
        <f>+G1580*'Copy Co'!$B$22</f>
        <v>158554.74164294326</v>
      </c>
      <c r="Z1580" s="40">
        <f>+H1580*'Copy Co'!$B$23</f>
        <v>-10610.780657764437</v>
      </c>
      <c r="AA1580" s="40">
        <f>+I1580*'Copy Co'!$B$24</f>
        <v>0</v>
      </c>
      <c r="AB1580" s="40">
        <f>+J1580*'Copy Co'!$B$25</f>
        <v>5389.1534284019226</v>
      </c>
      <c r="AC1580" s="40">
        <f>+K1580*'Copy Co'!$B$26</f>
        <v>2897.6276106199057</v>
      </c>
      <c r="AD1580" s="40">
        <f>+L1580*'Copy Co'!$B$27</f>
        <v>30803.296899178564</v>
      </c>
      <c r="AE1580" s="40">
        <f>+M1580*'Copy Co'!$B$28</f>
        <v>0</v>
      </c>
      <c r="AF1580" s="40">
        <f t="shared" si="215"/>
        <v>336931.63616356562</v>
      </c>
      <c r="AG1580" s="25">
        <f t="shared" si="216"/>
        <v>23369.636163565621</v>
      </c>
      <c r="AH1580" s="56">
        <f t="shared" si="217"/>
        <v>39563</v>
      </c>
      <c r="AL1580" s="56"/>
      <c r="BF1580" s="2">
        <v>41968</v>
      </c>
      <c r="BG1580" s="3">
        <v>23.7916666666667</v>
      </c>
      <c r="BH1580">
        <v>16</v>
      </c>
      <c r="BI1580">
        <v>9.125</v>
      </c>
    </row>
    <row r="1581" spans="1:61" x14ac:dyDescent="0.25">
      <c r="A1581" s="2">
        <v>39564</v>
      </c>
      <c r="B1581" s="7">
        <v>296092</v>
      </c>
      <c r="C1581" s="3">
        <v>20.5</v>
      </c>
      <c r="D1581" s="7">
        <f t="shared" si="211"/>
        <v>420.25</v>
      </c>
      <c r="E1581" s="7">
        <f t="shared" si="212"/>
        <v>8615.125</v>
      </c>
      <c r="F1581" s="7">
        <f t="shared" si="213"/>
        <v>176610.0625</v>
      </c>
      <c r="G1581" s="11">
        <v>313562</v>
      </c>
      <c r="H1581">
        <v>0</v>
      </c>
      <c r="I1581">
        <v>1</v>
      </c>
      <c r="J1581">
        <v>13</v>
      </c>
      <c r="K1581" s="3">
        <v>5.5833333333333304</v>
      </c>
      <c r="L1581" s="3">
        <f t="shared" si="214"/>
        <v>114.45833333333327</v>
      </c>
      <c r="M1581" s="5">
        <v>0</v>
      </c>
      <c r="R1581">
        <v>2008</v>
      </c>
      <c r="S1581" s="1" t="s">
        <v>3</v>
      </c>
      <c r="T1581" s="40">
        <f>+'Copy Co'!$B$17</f>
        <v>51399.602684929596</v>
      </c>
      <c r="U1581">
        <f>+'Copy Co'!$B$18*'All Data'!C1581</f>
        <v>1012.9001730281343</v>
      </c>
      <c r="V1581" s="40">
        <f>+D1581*'Copy Co'!$B$19</f>
        <v>176522.67690907916</v>
      </c>
      <c r="W1581" s="40">
        <f>+E1581*'Copy Co'!$B$20</f>
        <v>-66538.725757895503</v>
      </c>
      <c r="X1581" s="40">
        <f>+F1581*'Copy Co'!$B$21</f>
        <v>8563.0622673793987</v>
      </c>
      <c r="Y1581" s="40">
        <f>+G1581*'Copy Co'!$B$22</f>
        <v>130499.04166437755</v>
      </c>
      <c r="Z1581" s="40">
        <f>+H1581*'Copy Co'!$B$23</f>
        <v>0</v>
      </c>
      <c r="AA1581" s="40">
        <f>+I1581*'Copy Co'!$B$24</f>
        <v>-10704.382616627605</v>
      </c>
      <c r="AB1581" s="40">
        <f>+J1581*'Copy Co'!$B$25</f>
        <v>4378.6871605765618</v>
      </c>
      <c r="AC1581" s="40">
        <f>+K1581*'Copy Co'!$B$26</f>
        <v>1749.0184676714737</v>
      </c>
      <c r="AD1581" s="40">
        <f>+L1581*'Copy Co'!$B$27</f>
        <v>20981.07031540871</v>
      </c>
      <c r="AE1581" s="40">
        <f>+M1581*'Copy Co'!$B$28</f>
        <v>0</v>
      </c>
      <c r="AF1581" s="40">
        <f t="shared" si="215"/>
        <v>317862.95126792748</v>
      </c>
      <c r="AG1581" s="25">
        <f t="shared" si="216"/>
        <v>21770.951267927478</v>
      </c>
      <c r="AH1581" s="56">
        <f t="shared" si="217"/>
        <v>39564</v>
      </c>
      <c r="AL1581" s="56"/>
      <c r="BF1581" s="2">
        <v>42036</v>
      </c>
      <c r="BG1581" s="3">
        <v>23.7916666666667</v>
      </c>
      <c r="BH1581">
        <v>12</v>
      </c>
      <c r="BI1581">
        <v>5.7083333333333304</v>
      </c>
    </row>
    <row r="1582" spans="1:61" x14ac:dyDescent="0.25">
      <c r="A1582" s="2">
        <v>39565</v>
      </c>
      <c r="B1582" s="7">
        <v>236953</v>
      </c>
      <c r="C1582" s="3">
        <v>13.3333333333333</v>
      </c>
      <c r="D1582" s="7">
        <f t="shared" si="211"/>
        <v>177.77777777777689</v>
      </c>
      <c r="E1582" s="7">
        <f t="shared" si="212"/>
        <v>2370.3703703703527</v>
      </c>
      <c r="F1582" s="7">
        <f t="shared" si="213"/>
        <v>31604.938271604624</v>
      </c>
      <c r="G1582" s="11">
        <v>296092</v>
      </c>
      <c r="H1582">
        <v>0</v>
      </c>
      <c r="I1582">
        <v>1</v>
      </c>
      <c r="J1582">
        <v>10</v>
      </c>
      <c r="K1582" s="3">
        <v>5.2083333333333304</v>
      </c>
      <c r="L1582" s="3">
        <f t="shared" si="214"/>
        <v>69.44444444444423</v>
      </c>
      <c r="M1582" s="5">
        <v>0</v>
      </c>
      <c r="R1582">
        <v>2008</v>
      </c>
      <c r="S1582" s="1" t="s">
        <v>4</v>
      </c>
      <c r="T1582" s="40">
        <f>+'Copy Co'!$B$17</f>
        <v>51399.602684929596</v>
      </c>
      <c r="U1582">
        <f>+'Copy Co'!$B$18*'All Data'!C1582</f>
        <v>658.79686050610201</v>
      </c>
      <c r="V1582" s="40">
        <f>+D1582*'Copy Co'!$B$19</f>
        <v>74674.144505129298</v>
      </c>
      <c r="W1582" s="40">
        <f>+E1582*'Copy Co'!$B$20</f>
        <v>-18307.502679150228</v>
      </c>
      <c r="X1582" s="40">
        <f>+F1582*'Copy Co'!$B$21</f>
        <v>1532.3875126109115</v>
      </c>
      <c r="Y1582" s="40">
        <f>+G1582*'Copy Co'!$B$22</f>
        <v>123228.33201883161</v>
      </c>
      <c r="Z1582" s="40">
        <f>+H1582*'Copy Co'!$B$23</f>
        <v>0</v>
      </c>
      <c r="AA1582" s="40">
        <f>+I1582*'Copy Co'!$B$24</f>
        <v>-10704.382616627605</v>
      </c>
      <c r="AB1582" s="40">
        <f>+J1582*'Copy Co'!$B$25</f>
        <v>3368.2208927512015</v>
      </c>
      <c r="AC1582" s="40">
        <f>+K1582*'Copy Co'!$B$26</f>
        <v>1631.5470780517478</v>
      </c>
      <c r="AD1582" s="40">
        <f>+L1582*'Copy Co'!$B$27</f>
        <v>12729.687122563193</v>
      </c>
      <c r="AE1582" s="40">
        <f>+M1582*'Copy Co'!$B$28</f>
        <v>0</v>
      </c>
      <c r="AF1582" s="40">
        <f t="shared" si="215"/>
        <v>240210.83337959583</v>
      </c>
      <c r="AG1582" s="25">
        <f t="shared" si="216"/>
        <v>3257.8333795958315</v>
      </c>
      <c r="AH1582" s="56">
        <f t="shared" si="217"/>
        <v>39565</v>
      </c>
      <c r="AL1582" s="56"/>
      <c r="BF1582" s="2">
        <v>39372</v>
      </c>
      <c r="BG1582" s="3">
        <v>23.75</v>
      </c>
      <c r="BH1582">
        <v>14</v>
      </c>
      <c r="BI1582">
        <v>7.9583333333333304</v>
      </c>
    </row>
    <row r="1583" spans="1:61" x14ac:dyDescent="0.25">
      <c r="A1583" s="2">
        <v>39566</v>
      </c>
      <c r="B1583" s="7">
        <v>178263</v>
      </c>
      <c r="C1583" s="3">
        <v>0</v>
      </c>
      <c r="D1583" s="7">
        <f t="shared" si="211"/>
        <v>0</v>
      </c>
      <c r="E1583" s="7">
        <f t="shared" si="212"/>
        <v>0</v>
      </c>
      <c r="F1583" s="7">
        <f t="shared" si="213"/>
        <v>0</v>
      </c>
      <c r="G1583" s="11">
        <v>236953</v>
      </c>
      <c r="H1583">
        <v>0</v>
      </c>
      <c r="I1583">
        <v>0</v>
      </c>
      <c r="J1583">
        <v>20</v>
      </c>
      <c r="K1583" s="3">
        <v>9.7916666666666696</v>
      </c>
      <c r="L1583" s="3">
        <f t="shared" si="214"/>
        <v>0</v>
      </c>
      <c r="M1583" s="5">
        <v>0</v>
      </c>
      <c r="R1583">
        <v>2008</v>
      </c>
      <c r="S1583" s="1" t="s">
        <v>5</v>
      </c>
      <c r="T1583" s="40">
        <f>+'Copy Co'!$B$17</f>
        <v>51399.602684929596</v>
      </c>
      <c r="U1583">
        <f>+'Copy Co'!$B$18*'All Data'!C1583</f>
        <v>0</v>
      </c>
      <c r="V1583" s="40">
        <f>+D1583*'Copy Co'!$B$19</f>
        <v>0</v>
      </c>
      <c r="W1583" s="40">
        <f>+E1583*'Copy Co'!$B$20</f>
        <v>0</v>
      </c>
      <c r="X1583" s="40">
        <f>+F1583*'Copy Co'!$B$21</f>
        <v>0</v>
      </c>
      <c r="Y1583" s="40">
        <f>+G1583*'Copy Co'!$B$22</f>
        <v>98615.710511794328</v>
      </c>
      <c r="Z1583" s="40">
        <f>+H1583*'Copy Co'!$B$23</f>
        <v>0</v>
      </c>
      <c r="AA1583" s="40">
        <f>+I1583*'Copy Co'!$B$24</f>
        <v>0</v>
      </c>
      <c r="AB1583" s="40">
        <f>+J1583*'Copy Co'!$B$25</f>
        <v>6736.441785502403</v>
      </c>
      <c r="AC1583" s="40">
        <f>+K1583*'Copy Co'!$B$26</f>
        <v>3067.3085067372886</v>
      </c>
      <c r="AD1583" s="40">
        <f>+L1583*'Copy Co'!$B$27</f>
        <v>0</v>
      </c>
      <c r="AE1583" s="40">
        <f>+M1583*'Copy Co'!$B$28</f>
        <v>0</v>
      </c>
      <c r="AF1583" s="40">
        <f t="shared" si="215"/>
        <v>159819.06348896361</v>
      </c>
      <c r="AG1583" s="25">
        <f t="shared" si="216"/>
        <v>-18443.936511036387</v>
      </c>
      <c r="AH1583" s="56">
        <f t="shared" si="217"/>
        <v>39566</v>
      </c>
      <c r="AL1583" s="56"/>
      <c r="BF1583" s="2">
        <v>40221</v>
      </c>
      <c r="BG1583" s="3">
        <v>23.75</v>
      </c>
      <c r="BH1583">
        <v>9</v>
      </c>
      <c r="BI1583">
        <v>5.7083333333333304</v>
      </c>
    </row>
    <row r="1584" spans="1:61" x14ac:dyDescent="0.25">
      <c r="A1584" s="2">
        <v>39567</v>
      </c>
      <c r="B1584" s="7">
        <v>150950</v>
      </c>
      <c r="C1584" s="3">
        <v>1.2916666666666601</v>
      </c>
      <c r="D1584" s="7">
        <f t="shared" si="211"/>
        <v>1.6684027777777608</v>
      </c>
      <c r="E1584" s="7">
        <f t="shared" si="212"/>
        <v>2.1550202546295969</v>
      </c>
      <c r="F1584" s="7">
        <f t="shared" si="213"/>
        <v>2.7835678288965484</v>
      </c>
      <c r="G1584" s="11">
        <v>178263</v>
      </c>
      <c r="H1584">
        <v>0</v>
      </c>
      <c r="I1584">
        <v>0</v>
      </c>
      <c r="J1584">
        <v>23</v>
      </c>
      <c r="K1584" s="3">
        <v>14.8333333333333</v>
      </c>
      <c r="L1584" s="3">
        <f t="shared" si="214"/>
        <v>19.159722222222083</v>
      </c>
      <c r="M1584" s="5">
        <v>0</v>
      </c>
      <c r="R1584">
        <v>2008</v>
      </c>
      <c r="S1584" s="1" t="s">
        <v>6</v>
      </c>
      <c r="T1584" s="40">
        <f>+'Copy Co'!$B$17</f>
        <v>51399.602684929596</v>
      </c>
      <c r="U1584">
        <f>+'Copy Co'!$B$18*'All Data'!C1584</f>
        <v>63.820945861528457</v>
      </c>
      <c r="V1584" s="40">
        <f>+D1584*'Copy Co'!$B$19</f>
        <v>700.79934442801641</v>
      </c>
      <c r="W1584" s="40">
        <f>+E1584*'Copy Co'!$B$20</f>
        <v>-16.644250864091802</v>
      </c>
      <c r="X1584" s="40">
        <f>+F1584*'Copy Co'!$B$21</f>
        <v>0.13496323089923162</v>
      </c>
      <c r="Y1584" s="40">
        <f>+G1584*'Copy Co'!$B$22</f>
        <v>74189.954982481737</v>
      </c>
      <c r="Z1584" s="40">
        <f>+H1584*'Copy Co'!$B$23</f>
        <v>0</v>
      </c>
      <c r="AA1584" s="40">
        <f>+I1584*'Copy Co'!$B$24</f>
        <v>0</v>
      </c>
      <c r="AB1584" s="40">
        <f>+J1584*'Copy Co'!$B$25</f>
        <v>7746.9080533277638</v>
      </c>
      <c r="AC1584" s="40">
        <f>+K1584*'Copy Co'!$B$26</f>
        <v>4646.64607829137</v>
      </c>
      <c r="AD1584" s="40">
        <f>+L1584*'Copy Co'!$B$27</f>
        <v>3512.1206771151701</v>
      </c>
      <c r="AE1584" s="40">
        <f>+M1584*'Copy Co'!$B$28</f>
        <v>0</v>
      </c>
      <c r="AF1584" s="40">
        <f t="shared" si="215"/>
        <v>142243.34347880198</v>
      </c>
      <c r="AG1584" s="25">
        <f t="shared" si="216"/>
        <v>-8706.6565211980196</v>
      </c>
      <c r="AH1584" s="56">
        <f t="shared" si="217"/>
        <v>39567</v>
      </c>
      <c r="AL1584" s="56"/>
      <c r="BF1584" s="2">
        <v>40525</v>
      </c>
      <c r="BG1584" s="3">
        <v>23.75</v>
      </c>
      <c r="BH1584">
        <v>9</v>
      </c>
      <c r="BI1584">
        <v>4.0833333333333304</v>
      </c>
    </row>
    <row r="1585" spans="1:61" x14ac:dyDescent="0.25">
      <c r="A1585" s="2">
        <v>39568</v>
      </c>
      <c r="B1585" s="7">
        <v>285162</v>
      </c>
      <c r="C1585" s="3">
        <v>23.125</v>
      </c>
      <c r="D1585" s="7">
        <f t="shared" si="211"/>
        <v>534.765625</v>
      </c>
      <c r="E1585" s="7">
        <f t="shared" si="212"/>
        <v>12366.455078125</v>
      </c>
      <c r="F1585" s="7">
        <f t="shared" si="213"/>
        <v>285974.27368164062</v>
      </c>
      <c r="G1585" s="11">
        <v>150950</v>
      </c>
      <c r="H1585">
        <v>0</v>
      </c>
      <c r="I1585">
        <v>0</v>
      </c>
      <c r="J1585">
        <v>25</v>
      </c>
      <c r="K1585" s="3">
        <v>13.75</v>
      </c>
      <c r="L1585" s="3">
        <f t="shared" si="214"/>
        <v>317.96875</v>
      </c>
      <c r="M1585" s="5">
        <v>0</v>
      </c>
      <c r="R1585">
        <v>2008</v>
      </c>
      <c r="S1585" s="1" t="s">
        <v>7</v>
      </c>
      <c r="T1585" s="40">
        <f>+'Copy Co'!$B$17</f>
        <v>51399.602684929596</v>
      </c>
      <c r="U1585">
        <f>+'Copy Co'!$B$18*'All Data'!C1585</f>
        <v>1142.6008049402735</v>
      </c>
      <c r="V1585" s="40">
        <f>+D1585*'Copy Co'!$B$19</f>
        <v>224624.05626164615</v>
      </c>
      <c r="W1585" s="40">
        <f>+E1585*'Copy Co'!$B$20</f>
        <v>-95512.039934498185</v>
      </c>
      <c r="X1585" s="40">
        <f>+F1585*'Copy Co'!$B$21</f>
        <v>13865.662452865539</v>
      </c>
      <c r="Y1585" s="40">
        <f>+G1585*'Copy Co'!$B$22</f>
        <v>62822.760217238669</v>
      </c>
      <c r="Z1585" s="40">
        <f>+H1585*'Copy Co'!$B$23</f>
        <v>0</v>
      </c>
      <c r="AA1585" s="40">
        <f>+I1585*'Copy Co'!$B$24</f>
        <v>0</v>
      </c>
      <c r="AB1585" s="40">
        <f>+J1585*'Copy Co'!$B$25</f>
        <v>8420.552231878004</v>
      </c>
      <c r="AC1585" s="40">
        <f>+K1585*'Copy Co'!$B$26</f>
        <v>4307.284286056617</v>
      </c>
      <c r="AD1585" s="40">
        <f>+L1585*'Copy Co'!$B$27</f>
        <v>58286.054912436397</v>
      </c>
      <c r="AE1585" s="40">
        <f>+M1585*'Copy Co'!$B$28</f>
        <v>0</v>
      </c>
      <c r="AF1585" s="40">
        <f t="shared" si="215"/>
        <v>329356.53391749307</v>
      </c>
      <c r="AG1585" s="25">
        <f t="shared" si="216"/>
        <v>44194.53391749307</v>
      </c>
      <c r="AH1585" s="56">
        <f t="shared" si="217"/>
        <v>39568</v>
      </c>
      <c r="AI1585" s="38">
        <f>SUM(AG1556:AG1585)</f>
        <v>349171.64610582881</v>
      </c>
      <c r="AJ1585" s="38"/>
      <c r="AK1585" s="38"/>
      <c r="AL1585" s="56"/>
      <c r="AN1585" s="38"/>
      <c r="AO1585" s="38"/>
      <c r="AP1585" s="38"/>
      <c r="AQ1585" s="38"/>
      <c r="AR1585" s="38"/>
      <c r="AS1585" s="38"/>
      <c r="AT1585" s="38"/>
      <c r="AU1585" s="38"/>
      <c r="AV1585" s="38"/>
      <c r="AW1585" s="38"/>
      <c r="AX1585" s="38"/>
      <c r="AY1585" s="38"/>
      <c r="AZ1585" s="38"/>
      <c r="BA1585" s="38"/>
      <c r="BB1585" s="38"/>
      <c r="BC1585" s="38"/>
      <c r="BD1585" s="38"/>
      <c r="BE1585" s="38"/>
      <c r="BF1585" s="2">
        <v>41709</v>
      </c>
      <c r="BG1585" s="3">
        <v>23.75</v>
      </c>
      <c r="BH1585">
        <v>15</v>
      </c>
      <c r="BI1585">
        <v>6.9166666666666696</v>
      </c>
    </row>
    <row r="1586" spans="1:61" x14ac:dyDescent="0.25">
      <c r="A1586" s="2">
        <v>39569</v>
      </c>
      <c r="B1586" s="7">
        <v>413575</v>
      </c>
      <c r="C1586" s="3">
        <v>26.4166666666667</v>
      </c>
      <c r="D1586" s="7">
        <f t="shared" si="211"/>
        <v>697.84027777777953</v>
      </c>
      <c r="E1586" s="7">
        <f t="shared" si="212"/>
        <v>18434.614004629701</v>
      </c>
      <c r="F1586" s="7">
        <f t="shared" si="213"/>
        <v>486981.05328896851</v>
      </c>
      <c r="G1586" s="11">
        <v>285162</v>
      </c>
      <c r="H1586">
        <v>0</v>
      </c>
      <c r="I1586">
        <v>0</v>
      </c>
      <c r="J1586">
        <v>18</v>
      </c>
      <c r="K1586" s="3">
        <v>6.4583333333333304</v>
      </c>
      <c r="L1586" s="3">
        <f t="shared" si="214"/>
        <v>170.60763888888903</v>
      </c>
      <c r="M1586" s="5">
        <v>0</v>
      </c>
      <c r="R1586">
        <v>2008</v>
      </c>
      <c r="S1586" s="1" t="s">
        <v>1</v>
      </c>
      <c r="T1586" s="40">
        <f>+'Copy Co'!$B$17</f>
        <v>51399.602684929596</v>
      </c>
      <c r="U1586">
        <f>+'Copy Co'!$B$18*'All Data'!C1586</f>
        <v>1305.2412798777193</v>
      </c>
      <c r="V1586" s="40">
        <f>+D1586*'Copy Co'!$B$19</f>
        <v>293122.26981156226</v>
      </c>
      <c r="W1586" s="40">
        <f>+E1586*'Copy Co'!$B$20</f>
        <v>-142379.3300395195</v>
      </c>
      <c r="X1586" s="40">
        <f>+F1586*'Copy Co'!$B$21</f>
        <v>23611.61659374557</v>
      </c>
      <c r="Y1586" s="40">
        <f>+G1586*'Copy Co'!$B$22</f>
        <v>118679.45643635782</v>
      </c>
      <c r="Z1586" s="40">
        <f>+H1586*'Copy Co'!$B$23</f>
        <v>0</v>
      </c>
      <c r="AA1586" s="40">
        <f>+I1586*'Copy Co'!$B$24</f>
        <v>0</v>
      </c>
      <c r="AB1586" s="40">
        <f>+J1586*'Copy Co'!$B$25</f>
        <v>6062.7976069521628</v>
      </c>
      <c r="AC1586" s="40">
        <f>+K1586*'Copy Co'!$B$26</f>
        <v>2023.1183767841676</v>
      </c>
      <c r="AD1586" s="40">
        <f>+L1586*'Copy Co'!$B$27</f>
        <v>31273.658838357245</v>
      </c>
      <c r="AE1586" s="40">
        <f>+M1586*'Copy Co'!$B$28</f>
        <v>0</v>
      </c>
      <c r="AF1586" s="40">
        <f t="shared" si="215"/>
        <v>385098.43158904702</v>
      </c>
      <c r="AG1586" s="25">
        <f t="shared" si="216"/>
        <v>-28476.568410952983</v>
      </c>
      <c r="AH1586" s="56">
        <f t="shared" si="217"/>
        <v>39569</v>
      </c>
      <c r="AL1586" s="56"/>
      <c r="BF1586" s="2">
        <v>38072</v>
      </c>
      <c r="BG1586" s="3">
        <v>23.7083333333333</v>
      </c>
      <c r="BH1586">
        <v>18</v>
      </c>
      <c r="BI1586">
        <v>6.875</v>
      </c>
    </row>
    <row r="1587" spans="1:61" x14ac:dyDescent="0.25">
      <c r="A1587" s="2">
        <v>39570</v>
      </c>
      <c r="B1587" s="7">
        <v>298054</v>
      </c>
      <c r="C1587" s="3">
        <v>19</v>
      </c>
      <c r="D1587" s="7">
        <f t="shared" si="211"/>
        <v>361</v>
      </c>
      <c r="E1587" s="7">
        <f t="shared" si="212"/>
        <v>6859</v>
      </c>
      <c r="F1587" s="7">
        <f t="shared" si="213"/>
        <v>130321</v>
      </c>
      <c r="G1587" s="11">
        <v>413575</v>
      </c>
      <c r="H1587">
        <v>1</v>
      </c>
      <c r="I1587">
        <v>0</v>
      </c>
      <c r="J1587">
        <v>14</v>
      </c>
      <c r="K1587" s="3">
        <v>5.9166666666666696</v>
      </c>
      <c r="L1587" s="3">
        <f t="shared" si="214"/>
        <v>112.41666666666673</v>
      </c>
      <c r="M1587" s="5">
        <v>0</v>
      </c>
      <c r="R1587">
        <v>2008</v>
      </c>
      <c r="S1587" s="1" t="s">
        <v>2</v>
      </c>
      <c r="T1587" s="40">
        <f>+'Copy Co'!$B$17</f>
        <v>51399.602684929596</v>
      </c>
      <c r="U1587">
        <f>+'Copy Co'!$B$18*'All Data'!C1587</f>
        <v>938.78552622119764</v>
      </c>
      <c r="V1587" s="40">
        <f>+D1587*'Copy Co'!$B$19</f>
        <v>151635.18468572892</v>
      </c>
      <c r="W1587" s="40">
        <f>+E1587*'Copy Co'!$B$20</f>
        <v>-52975.33349468583</v>
      </c>
      <c r="X1587" s="40">
        <f>+F1587*'Copy Co'!$B$21</f>
        <v>6318.7047326204902</v>
      </c>
      <c r="Y1587" s="40">
        <f>+G1587*'Copy Co'!$B$22</f>
        <v>172122.70988303731</v>
      </c>
      <c r="Z1587" s="40">
        <f>+H1587*'Copy Co'!$B$23</f>
        <v>-10610.780657764437</v>
      </c>
      <c r="AA1587" s="40">
        <f>+I1587*'Copy Co'!$B$24</f>
        <v>0</v>
      </c>
      <c r="AB1587" s="40">
        <f>+J1587*'Copy Co'!$B$25</f>
        <v>4715.5092498516824</v>
      </c>
      <c r="AC1587" s="40">
        <f>+K1587*'Copy Co'!$B$26</f>
        <v>1853.4374806667875</v>
      </c>
      <c r="AD1587" s="40">
        <f>+L1587*'Copy Co'!$B$27</f>
        <v>20606.817514005372</v>
      </c>
      <c r="AE1587" s="40">
        <f>+M1587*'Copy Co'!$B$28</f>
        <v>0</v>
      </c>
      <c r="AF1587" s="40">
        <f t="shared" si="215"/>
        <v>346004.63760461111</v>
      </c>
      <c r="AG1587" s="25">
        <f t="shared" si="216"/>
        <v>47950.637604611111</v>
      </c>
      <c r="AH1587" s="56">
        <f t="shared" si="217"/>
        <v>39570</v>
      </c>
      <c r="AL1587" s="56"/>
      <c r="BF1587" s="2">
        <v>38718</v>
      </c>
      <c r="BG1587" s="3">
        <v>23.7083333333333</v>
      </c>
      <c r="BH1587">
        <v>26</v>
      </c>
      <c r="BI1587">
        <v>13.125</v>
      </c>
    </row>
    <row r="1588" spans="1:61" x14ac:dyDescent="0.25">
      <c r="A1588" s="2">
        <v>39571</v>
      </c>
      <c r="B1588" s="7">
        <v>216592</v>
      </c>
      <c r="C1588" s="3">
        <v>13.0833333333333</v>
      </c>
      <c r="D1588" s="7">
        <f t="shared" si="211"/>
        <v>171.17361111111023</v>
      </c>
      <c r="E1588" s="7">
        <f t="shared" si="212"/>
        <v>2239.5214120370197</v>
      </c>
      <c r="F1588" s="7">
        <f t="shared" si="213"/>
        <v>29300.405140817602</v>
      </c>
      <c r="G1588" s="11">
        <v>298054</v>
      </c>
      <c r="H1588">
        <v>0</v>
      </c>
      <c r="I1588">
        <v>1</v>
      </c>
      <c r="J1588">
        <v>10</v>
      </c>
      <c r="K1588" s="3">
        <v>7.0416666666666696</v>
      </c>
      <c r="L1588" s="3">
        <f t="shared" si="214"/>
        <v>92.12847222222203</v>
      </c>
      <c r="M1588" s="5">
        <v>0</v>
      </c>
      <c r="R1588">
        <v>2008</v>
      </c>
      <c r="S1588" s="1" t="s">
        <v>3</v>
      </c>
      <c r="T1588" s="40">
        <f>+'Copy Co'!$B$17</f>
        <v>51399.602684929596</v>
      </c>
      <c r="U1588">
        <f>+'Copy Co'!$B$18*'All Data'!C1588</f>
        <v>646.44441937161253</v>
      </c>
      <c r="V1588" s="40">
        <f>+D1588*'Copy Co'!$B$19</f>
        <v>71900.11671511452</v>
      </c>
      <c r="W1588" s="40">
        <f>+E1588*'Copy Co'!$B$20</f>
        <v>-17296.893668340988</v>
      </c>
      <c r="X1588" s="40">
        <f>+F1588*'Copy Co'!$B$21</f>
        <v>1420.6506137228989</v>
      </c>
      <c r="Y1588" s="40">
        <f>+G1588*'Copy Co'!$B$22</f>
        <v>124044.88223775326</v>
      </c>
      <c r="Z1588" s="40">
        <f>+H1588*'Copy Co'!$B$23</f>
        <v>0</v>
      </c>
      <c r="AA1588" s="40">
        <f>+I1588*'Copy Co'!$B$24</f>
        <v>-10704.382616627605</v>
      </c>
      <c r="AB1588" s="40">
        <f>+J1588*'Copy Co'!$B$25</f>
        <v>3368.2208927512015</v>
      </c>
      <c r="AC1588" s="40">
        <f>+K1588*'Copy Co'!$B$26</f>
        <v>2205.8516495259651</v>
      </c>
      <c r="AD1588" s="40">
        <f>+L1588*'Copy Co'!$B$27</f>
        <v>16887.839421148477</v>
      </c>
      <c r="AE1588" s="40">
        <f>+M1588*'Copy Co'!$B$28</f>
        <v>0</v>
      </c>
      <c r="AF1588" s="40">
        <f t="shared" si="215"/>
        <v>243872.33234934893</v>
      </c>
      <c r="AG1588" s="25">
        <f t="shared" si="216"/>
        <v>27280.33234934893</v>
      </c>
      <c r="AH1588" s="56">
        <f t="shared" si="217"/>
        <v>39571</v>
      </c>
      <c r="AL1588" s="56"/>
      <c r="BF1588" s="2">
        <v>39514</v>
      </c>
      <c r="BG1588" s="3">
        <v>23.7083333333333</v>
      </c>
      <c r="BH1588">
        <v>16</v>
      </c>
      <c r="BI1588">
        <v>5.875</v>
      </c>
    </row>
    <row r="1589" spans="1:61" x14ac:dyDescent="0.25">
      <c r="A1589" s="2">
        <v>39572</v>
      </c>
      <c r="B1589" s="7">
        <v>167869</v>
      </c>
      <c r="C1589" s="3">
        <v>6.2083333333333401</v>
      </c>
      <c r="D1589" s="7">
        <f t="shared" si="211"/>
        <v>38.543402777777864</v>
      </c>
      <c r="E1589" s="7">
        <f t="shared" si="212"/>
        <v>239.29029224537118</v>
      </c>
      <c r="F1589" s="7">
        <f t="shared" si="213"/>
        <v>1485.5938976900143</v>
      </c>
      <c r="G1589" s="11">
        <v>216592</v>
      </c>
      <c r="H1589">
        <v>0</v>
      </c>
      <c r="I1589">
        <v>1</v>
      </c>
      <c r="J1589">
        <v>10</v>
      </c>
      <c r="K1589" s="3">
        <v>5.3333333333333304</v>
      </c>
      <c r="L1589" s="3">
        <f t="shared" si="214"/>
        <v>33.111111111111128</v>
      </c>
      <c r="M1589" s="5">
        <v>0</v>
      </c>
      <c r="R1589">
        <v>2008</v>
      </c>
      <c r="S1589" s="1" t="s">
        <v>4</v>
      </c>
      <c r="T1589" s="40">
        <f>+'Copy Co'!$B$17</f>
        <v>51399.602684929596</v>
      </c>
      <c r="U1589">
        <f>+'Copy Co'!$B$18*'All Data'!C1589</f>
        <v>306.75228817315485</v>
      </c>
      <c r="V1589" s="40">
        <f>+D1589*'Copy Co'!$B$19</f>
        <v>16189.850411703002</v>
      </c>
      <c r="W1589" s="40">
        <f>+E1589*'Copy Co'!$B$20</f>
        <v>-1848.153234252715</v>
      </c>
      <c r="X1589" s="40">
        <f>+F1589*'Copy Co'!$B$21</f>
        <v>72.030058026611314</v>
      </c>
      <c r="Y1589" s="40">
        <f>+G1589*'Copy Co'!$B$22</f>
        <v>90141.817031945393</v>
      </c>
      <c r="Z1589" s="40">
        <f>+H1589*'Copy Co'!$B$23</f>
        <v>0</v>
      </c>
      <c r="AA1589" s="40">
        <f>+I1589*'Copy Co'!$B$24</f>
        <v>-10704.382616627605</v>
      </c>
      <c r="AB1589" s="40">
        <f>+J1589*'Copy Co'!$B$25</f>
        <v>3368.2208927512015</v>
      </c>
      <c r="AC1589" s="40">
        <f>+K1589*'Copy Co'!$B$26</f>
        <v>1670.7042079249898</v>
      </c>
      <c r="AD1589" s="40">
        <f>+L1589*'Copy Co'!$B$27</f>
        <v>6069.5148200381518</v>
      </c>
      <c r="AE1589" s="40">
        <f>+M1589*'Copy Co'!$B$28</f>
        <v>0</v>
      </c>
      <c r="AF1589" s="40">
        <f t="shared" si="215"/>
        <v>156665.95654461178</v>
      </c>
      <c r="AG1589" s="25">
        <f t="shared" si="216"/>
        <v>-11203.043455388222</v>
      </c>
      <c r="AH1589" s="56">
        <f t="shared" si="217"/>
        <v>39572</v>
      </c>
      <c r="AL1589" s="56"/>
      <c r="BF1589" s="2">
        <v>41608</v>
      </c>
      <c r="BG1589" s="3">
        <v>23.7083333333333</v>
      </c>
      <c r="BH1589">
        <v>9</v>
      </c>
      <c r="BI1589">
        <v>4.5833333333333304</v>
      </c>
    </row>
    <row r="1590" spans="1:61" x14ac:dyDescent="0.25">
      <c r="A1590" s="2">
        <v>39573</v>
      </c>
      <c r="B1590" s="7">
        <v>143406</v>
      </c>
      <c r="C1590" s="3">
        <v>2.4583333333333401</v>
      </c>
      <c r="D1590" s="7">
        <f t="shared" si="211"/>
        <v>6.0434027777778114</v>
      </c>
      <c r="E1590" s="7">
        <f t="shared" si="212"/>
        <v>14.856698495370495</v>
      </c>
      <c r="F1590" s="7">
        <f t="shared" si="213"/>
        <v>36.52271713445257</v>
      </c>
      <c r="G1590" s="11">
        <v>167869</v>
      </c>
      <c r="H1590">
        <v>0</v>
      </c>
      <c r="I1590">
        <v>0</v>
      </c>
      <c r="J1590">
        <v>14</v>
      </c>
      <c r="K1590" s="3">
        <v>7.1666666666666696</v>
      </c>
      <c r="L1590" s="3">
        <f t="shared" si="214"/>
        <v>17.61805555555561</v>
      </c>
      <c r="M1590" s="5">
        <v>0</v>
      </c>
      <c r="R1590">
        <v>2008</v>
      </c>
      <c r="S1590" s="1" t="s">
        <v>5</v>
      </c>
      <c r="T1590" s="40">
        <f>+'Copy Co'!$B$17</f>
        <v>51399.602684929596</v>
      </c>
      <c r="U1590">
        <f>+'Copy Co'!$B$18*'All Data'!C1590</f>
        <v>121.46567115581318</v>
      </c>
      <c r="V1590" s="40">
        <f>+D1590*'Copy Co'!$B$19</f>
        <v>2538.483369358963</v>
      </c>
      <c r="W1590" s="40">
        <f>+E1590*'Copy Co'!$B$20</f>
        <v>-114.74537941715252</v>
      </c>
      <c r="X1590" s="40">
        <f>+F1590*'Copy Co'!$B$21</f>
        <v>1.7708294565390452</v>
      </c>
      <c r="Y1590" s="40">
        <f>+G1590*'Copy Co'!$B$22</f>
        <v>69864.153262057895</v>
      </c>
      <c r="Z1590" s="40">
        <f>+H1590*'Copy Co'!$B$23</f>
        <v>0</v>
      </c>
      <c r="AA1590" s="40">
        <f>+I1590*'Copy Co'!$B$24</f>
        <v>0</v>
      </c>
      <c r="AB1590" s="40">
        <f>+J1590*'Copy Co'!$B$25</f>
        <v>4715.5092498516824</v>
      </c>
      <c r="AC1590" s="40">
        <f>+K1590*'Copy Co'!$B$26</f>
        <v>2245.008779399207</v>
      </c>
      <c r="AD1590" s="40">
        <f>+L1590*'Copy Co'!$B$27</f>
        <v>3229.5216229943021</v>
      </c>
      <c r="AE1590" s="40">
        <f>+M1590*'Copy Co'!$B$28</f>
        <v>0</v>
      </c>
      <c r="AF1590" s="40">
        <f t="shared" si="215"/>
        <v>134000.77008978685</v>
      </c>
      <c r="AG1590" s="25">
        <f t="shared" si="216"/>
        <v>-9405.229910213151</v>
      </c>
      <c r="AH1590" s="56">
        <f t="shared" si="217"/>
        <v>39573</v>
      </c>
      <c r="AL1590" s="56"/>
      <c r="BF1590" s="2">
        <v>38288</v>
      </c>
      <c r="BG1590" s="3">
        <v>23.6666666666667</v>
      </c>
      <c r="BH1590">
        <v>15</v>
      </c>
      <c r="BI1590">
        <v>8.4166666666666696</v>
      </c>
    </row>
    <row r="1591" spans="1:61" x14ac:dyDescent="0.25">
      <c r="A1591" s="2">
        <v>39574</v>
      </c>
      <c r="B1591" s="7">
        <v>137849</v>
      </c>
      <c r="C1591" s="3">
        <v>1.5416666666666601</v>
      </c>
      <c r="D1591" s="7">
        <f t="shared" si="211"/>
        <v>2.3767361111110907</v>
      </c>
      <c r="E1591" s="7">
        <f t="shared" si="212"/>
        <v>3.6641348379629157</v>
      </c>
      <c r="F1591" s="7">
        <f t="shared" si="213"/>
        <v>5.6488745418594712</v>
      </c>
      <c r="G1591" s="11">
        <v>143406</v>
      </c>
      <c r="H1591">
        <v>0</v>
      </c>
      <c r="I1591">
        <v>0</v>
      </c>
      <c r="J1591">
        <v>13</v>
      </c>
      <c r="K1591" s="3">
        <v>7.4166666666666696</v>
      </c>
      <c r="L1591" s="3">
        <f t="shared" si="214"/>
        <v>11.434027777777734</v>
      </c>
      <c r="M1591" s="5">
        <v>0</v>
      </c>
      <c r="R1591">
        <v>2008</v>
      </c>
      <c r="S1591" s="1" t="s">
        <v>6</v>
      </c>
      <c r="T1591" s="40">
        <f>+'Copy Co'!$B$17</f>
        <v>51399.602684929596</v>
      </c>
      <c r="U1591">
        <f>+'Copy Co'!$B$18*'All Data'!C1591</f>
        <v>76.173386996017896</v>
      </c>
      <c r="V1591" s="40">
        <f>+D1591*'Copy Co'!$B$19</f>
        <v>998.32913894064097</v>
      </c>
      <c r="W1591" s="40">
        <f>+E1591*'Copy Co'!$B$20</f>
        <v>-28.299863684295392</v>
      </c>
      <c r="X1591" s="40">
        <f>+F1591*'Copy Co'!$B$21</f>
        <v>0.27388962869857386</v>
      </c>
      <c r="Y1591" s="40">
        <f>+G1591*'Copy Co'!$B$22</f>
        <v>59683.078845401316</v>
      </c>
      <c r="Z1591" s="40">
        <f>+H1591*'Copy Co'!$B$23</f>
        <v>0</v>
      </c>
      <c r="AA1591" s="40">
        <f>+I1591*'Copy Co'!$B$24</f>
        <v>0</v>
      </c>
      <c r="AB1591" s="40">
        <f>+J1591*'Copy Co'!$B$25</f>
        <v>4378.6871605765618</v>
      </c>
      <c r="AC1591" s="40">
        <f>+K1591*'Copy Co'!$B$26</f>
        <v>2323.3230391456914</v>
      </c>
      <c r="AD1591" s="40">
        <f>+L1591*'Copy Co'!$B$27</f>
        <v>2095.942984730028</v>
      </c>
      <c r="AE1591" s="40">
        <f>+M1591*'Copy Co'!$B$28</f>
        <v>0</v>
      </c>
      <c r="AF1591" s="40">
        <f t="shared" si="215"/>
        <v>120927.11126666426</v>
      </c>
      <c r="AG1591" s="25">
        <f t="shared" si="216"/>
        <v>-16921.888733335742</v>
      </c>
      <c r="AH1591" s="56">
        <f t="shared" si="217"/>
        <v>39574</v>
      </c>
      <c r="AL1591" s="56"/>
      <c r="BF1591" s="2">
        <v>39040</v>
      </c>
      <c r="BG1591" s="3">
        <v>23.6666666666667</v>
      </c>
      <c r="BH1591">
        <v>12</v>
      </c>
      <c r="BI1591">
        <v>5.2916666666666696</v>
      </c>
    </row>
    <row r="1592" spans="1:61" x14ac:dyDescent="0.25">
      <c r="A1592" s="2">
        <v>39575</v>
      </c>
      <c r="B1592" s="7">
        <v>189363</v>
      </c>
      <c r="C1592" s="3">
        <v>13.3333333333333</v>
      </c>
      <c r="D1592" s="7">
        <f t="shared" si="211"/>
        <v>177.77777777777689</v>
      </c>
      <c r="E1592" s="7">
        <f t="shared" si="212"/>
        <v>2370.3703703703527</v>
      </c>
      <c r="F1592" s="7">
        <f t="shared" si="213"/>
        <v>31604.938271604624</v>
      </c>
      <c r="G1592" s="11">
        <v>137849</v>
      </c>
      <c r="H1592">
        <v>0</v>
      </c>
      <c r="I1592">
        <v>0</v>
      </c>
      <c r="J1592">
        <v>29</v>
      </c>
      <c r="K1592" s="3">
        <v>8.9166666666666696</v>
      </c>
      <c r="L1592" s="3">
        <f t="shared" si="214"/>
        <v>118.88888888888863</v>
      </c>
      <c r="M1592" s="5">
        <v>0</v>
      </c>
      <c r="R1592">
        <v>2008</v>
      </c>
      <c r="S1592" s="1" t="s">
        <v>7</v>
      </c>
      <c r="T1592" s="40">
        <f>+'Copy Co'!$B$17</f>
        <v>51399.602684929596</v>
      </c>
      <c r="U1592">
        <f>+'Copy Co'!$B$18*'All Data'!C1592</f>
        <v>658.79686050610201</v>
      </c>
      <c r="V1592" s="40">
        <f>+D1592*'Copy Co'!$B$19</f>
        <v>74674.144505129298</v>
      </c>
      <c r="W1592" s="40">
        <f>+E1592*'Copy Co'!$B$20</f>
        <v>-18307.502679150228</v>
      </c>
      <c r="X1592" s="40">
        <f>+F1592*'Copy Co'!$B$21</f>
        <v>1532.3875126109115</v>
      </c>
      <c r="Y1592" s="40">
        <f>+G1592*'Copy Co'!$B$22</f>
        <v>57370.352256946891</v>
      </c>
      <c r="Z1592" s="40">
        <f>+H1592*'Copy Co'!$B$23</f>
        <v>0</v>
      </c>
      <c r="AA1592" s="40">
        <f>+I1592*'Copy Co'!$B$24</f>
        <v>0</v>
      </c>
      <c r="AB1592" s="40">
        <f>+J1592*'Copy Co'!$B$25</f>
        <v>9767.8405889784844</v>
      </c>
      <c r="AC1592" s="40">
        <f>+K1592*'Copy Co'!$B$26</f>
        <v>2793.2085976245949</v>
      </c>
      <c r="AD1592" s="40">
        <f>+L1592*'Copy Co'!$B$27</f>
        <v>21793.224353828205</v>
      </c>
      <c r="AE1592" s="40">
        <f>+M1592*'Copy Co'!$B$28</f>
        <v>0</v>
      </c>
      <c r="AF1592" s="40">
        <f t="shared" si="215"/>
        <v>201682.05468140385</v>
      </c>
      <c r="AG1592" s="25">
        <f t="shared" si="216"/>
        <v>12319.054681403853</v>
      </c>
      <c r="AH1592" s="56">
        <f t="shared" si="217"/>
        <v>39575</v>
      </c>
      <c r="AL1592" s="56"/>
      <c r="BF1592" s="2">
        <v>38054</v>
      </c>
      <c r="BG1592" s="3">
        <v>23.625</v>
      </c>
      <c r="BH1592">
        <v>8</v>
      </c>
      <c r="BI1592">
        <v>5.2083333333333304</v>
      </c>
    </row>
    <row r="1593" spans="1:61" x14ac:dyDescent="0.25">
      <c r="A1593" s="2">
        <v>39576</v>
      </c>
      <c r="B1593" s="7">
        <v>180728</v>
      </c>
      <c r="C1593" s="3">
        <v>9.3333333333333393</v>
      </c>
      <c r="D1593" s="7">
        <f t="shared" si="211"/>
        <v>87.111111111111228</v>
      </c>
      <c r="E1593" s="7">
        <f t="shared" si="212"/>
        <v>813.03703703703866</v>
      </c>
      <c r="F1593" s="7">
        <f t="shared" si="213"/>
        <v>7588.3456790123664</v>
      </c>
      <c r="G1593" s="11">
        <v>189363</v>
      </c>
      <c r="H1593">
        <v>0</v>
      </c>
      <c r="I1593">
        <v>0</v>
      </c>
      <c r="J1593">
        <v>15</v>
      </c>
      <c r="K1593" s="3">
        <v>7.75</v>
      </c>
      <c r="L1593" s="3">
        <f t="shared" si="214"/>
        <v>72.333333333333385</v>
      </c>
      <c r="M1593" s="5">
        <v>0</v>
      </c>
      <c r="R1593">
        <v>2008</v>
      </c>
      <c r="S1593" s="1" t="s">
        <v>1</v>
      </c>
      <c r="T1593" s="40">
        <f>+'Copy Co'!$B$17</f>
        <v>51399.602684929596</v>
      </c>
      <c r="U1593">
        <f>+'Copy Co'!$B$18*'All Data'!C1593</f>
        <v>461.1578023542728</v>
      </c>
      <c r="V1593" s="40">
        <f>+D1593*'Copy Co'!$B$19</f>
        <v>36590.330807513586</v>
      </c>
      <c r="W1593" s="40">
        <f>+E1593*'Copy Co'!$B$20</f>
        <v>-6279.4734189485871</v>
      </c>
      <c r="X1593" s="40">
        <f>+F1593*'Copy Co'!$B$21</f>
        <v>367.92624177788451</v>
      </c>
      <c r="Y1593" s="40">
        <f>+G1593*'Copy Co'!$B$22</f>
        <v>78809.581603292259</v>
      </c>
      <c r="Z1593" s="40">
        <f>+H1593*'Copy Co'!$B$23</f>
        <v>0</v>
      </c>
      <c r="AA1593" s="40">
        <f>+I1593*'Copy Co'!$B$24</f>
        <v>0</v>
      </c>
      <c r="AB1593" s="40">
        <f>+J1593*'Copy Co'!$B$25</f>
        <v>5052.331339126802</v>
      </c>
      <c r="AC1593" s="40">
        <f>+K1593*'Copy Co'!$B$26</f>
        <v>2427.7420521410022</v>
      </c>
      <c r="AD1593" s="40">
        <f>+L1593*'Copy Co'!$B$27</f>
        <v>13259.242106861871</v>
      </c>
      <c r="AE1593" s="40">
        <f>+M1593*'Copy Co'!$B$28</f>
        <v>0</v>
      </c>
      <c r="AF1593" s="40">
        <f t="shared" si="215"/>
        <v>182088.44121904866</v>
      </c>
      <c r="AG1593" s="25">
        <f t="shared" si="216"/>
        <v>1360.4412190486619</v>
      </c>
      <c r="AH1593" s="56">
        <f t="shared" si="217"/>
        <v>39576</v>
      </c>
      <c r="AL1593" s="56"/>
      <c r="BF1593" s="2">
        <v>40860</v>
      </c>
      <c r="BG1593" s="3">
        <v>23.625</v>
      </c>
      <c r="BH1593">
        <v>12</v>
      </c>
      <c r="BI1593">
        <v>6.3333333333333304</v>
      </c>
    </row>
    <row r="1594" spans="1:61" x14ac:dyDescent="0.25">
      <c r="A1594" s="2">
        <v>39577</v>
      </c>
      <c r="B1594" s="7">
        <v>200473</v>
      </c>
      <c r="C1594" s="3">
        <v>14.25</v>
      </c>
      <c r="D1594" s="7">
        <f t="shared" si="211"/>
        <v>203.0625</v>
      </c>
      <c r="E1594" s="7">
        <f t="shared" si="212"/>
        <v>2893.640625</v>
      </c>
      <c r="F1594" s="7">
        <f t="shared" si="213"/>
        <v>41234.37890625</v>
      </c>
      <c r="G1594" s="11">
        <v>180728</v>
      </c>
      <c r="H1594">
        <v>1</v>
      </c>
      <c r="I1594">
        <v>0</v>
      </c>
      <c r="J1594">
        <v>18</v>
      </c>
      <c r="K1594" s="3">
        <v>10.0416666666667</v>
      </c>
      <c r="L1594" s="3">
        <f t="shared" si="214"/>
        <v>143.09375000000048</v>
      </c>
      <c r="M1594" s="5">
        <v>0</v>
      </c>
      <c r="R1594">
        <v>2008</v>
      </c>
      <c r="S1594" s="1" t="s">
        <v>2</v>
      </c>
      <c r="T1594" s="40">
        <f>+'Copy Co'!$B$17</f>
        <v>51399.602684929596</v>
      </c>
      <c r="U1594">
        <f>+'Copy Co'!$B$18*'All Data'!C1594</f>
        <v>704.08914466589817</v>
      </c>
      <c r="V1594" s="40">
        <f>+D1594*'Copy Co'!$B$19</f>
        <v>85294.791385722521</v>
      </c>
      <c r="W1594" s="40">
        <f>+E1594*'Copy Co'!$B$20</f>
        <v>-22348.968818070585</v>
      </c>
      <c r="X1594" s="40">
        <f>+F1594*'Copy Co'!$B$21</f>
        <v>1999.2776693057019</v>
      </c>
      <c r="Y1594" s="40">
        <f>+G1594*'Copy Co'!$B$22</f>
        <v>75215.845038364423</v>
      </c>
      <c r="Z1594" s="40">
        <f>+H1594*'Copy Co'!$B$23</f>
        <v>-10610.780657764437</v>
      </c>
      <c r="AA1594" s="40">
        <f>+I1594*'Copy Co'!$B$24</f>
        <v>0</v>
      </c>
      <c r="AB1594" s="40">
        <f>+J1594*'Copy Co'!$B$25</f>
        <v>6062.7976069521628</v>
      </c>
      <c r="AC1594" s="40">
        <f>+K1594*'Copy Co'!$B$26</f>
        <v>3145.622766483782</v>
      </c>
      <c r="AD1594" s="40">
        <f>+L1594*'Copy Co'!$B$27</f>
        <v>26230.156800397755</v>
      </c>
      <c r="AE1594" s="40">
        <f>+M1594*'Copy Co'!$B$28</f>
        <v>0</v>
      </c>
      <c r="AF1594" s="40">
        <f t="shared" si="215"/>
        <v>217092.43362098682</v>
      </c>
      <c r="AG1594" s="25">
        <f t="shared" si="216"/>
        <v>16619.43362098682</v>
      </c>
      <c r="AH1594" s="56">
        <f t="shared" si="217"/>
        <v>39577</v>
      </c>
      <c r="AL1594" s="56"/>
      <c r="BF1594" s="2">
        <v>42833</v>
      </c>
      <c r="BG1594" s="3">
        <v>23.625</v>
      </c>
      <c r="BH1594">
        <v>29</v>
      </c>
      <c r="BI1594">
        <v>14.625</v>
      </c>
    </row>
    <row r="1595" spans="1:61" x14ac:dyDescent="0.25">
      <c r="A1595" s="2">
        <v>39578</v>
      </c>
      <c r="B1595" s="7">
        <v>189047</v>
      </c>
      <c r="C1595" s="3">
        <v>12.7083333333333</v>
      </c>
      <c r="D1595" s="7">
        <f t="shared" si="211"/>
        <v>161.50173611111026</v>
      </c>
      <c r="E1595" s="7">
        <f t="shared" si="212"/>
        <v>2052.417896412021</v>
      </c>
      <c r="F1595" s="7">
        <f t="shared" si="213"/>
        <v>26082.810766902698</v>
      </c>
      <c r="G1595" s="11">
        <v>200473</v>
      </c>
      <c r="H1595">
        <v>0</v>
      </c>
      <c r="I1595">
        <v>1</v>
      </c>
      <c r="J1595">
        <v>14</v>
      </c>
      <c r="K1595" s="3">
        <v>6.5416666666666696</v>
      </c>
      <c r="L1595" s="3">
        <f t="shared" si="214"/>
        <v>83.133680555555372</v>
      </c>
      <c r="M1595" s="5">
        <v>0</v>
      </c>
      <c r="R1595">
        <v>2008</v>
      </c>
      <c r="S1595" s="1" t="s">
        <v>3</v>
      </c>
      <c r="T1595" s="40">
        <f>+'Copy Co'!$B$17</f>
        <v>51399.602684929596</v>
      </c>
      <c r="U1595">
        <f>+'Copy Co'!$B$18*'All Data'!C1595</f>
        <v>627.9157576698783</v>
      </c>
      <c r="V1595" s="40">
        <f>+D1595*'Copy Co'!$B$19</f>
        <v>67837.522388570811</v>
      </c>
      <c r="W1595" s="40">
        <f>+E1595*'Copy Co'!$B$20</f>
        <v>-15851.803839173112</v>
      </c>
      <c r="X1595" s="40">
        <f>+F1595*'Copy Co'!$B$21</f>
        <v>1264.6433025596239</v>
      </c>
      <c r="Y1595" s="40">
        <f>+G1595*'Copy Co'!$B$22</f>
        <v>83433.370049887293</v>
      </c>
      <c r="Z1595" s="40">
        <f>+H1595*'Copy Co'!$B$23</f>
        <v>0</v>
      </c>
      <c r="AA1595" s="40">
        <f>+I1595*'Copy Co'!$B$24</f>
        <v>-10704.382616627605</v>
      </c>
      <c r="AB1595" s="40">
        <f>+J1595*'Copy Co'!$B$25</f>
        <v>4715.5092498516824</v>
      </c>
      <c r="AC1595" s="40">
        <f>+K1595*'Copy Co'!$B$26</f>
        <v>2049.2231300329972</v>
      </c>
      <c r="AD1595" s="40">
        <f>+L1595*'Copy Co'!$B$27</f>
        <v>15239.026696598476</v>
      </c>
      <c r="AE1595" s="40">
        <f>+M1595*'Copy Co'!$B$28</f>
        <v>0</v>
      </c>
      <c r="AF1595" s="40">
        <f t="shared" si="215"/>
        <v>200010.62680429962</v>
      </c>
      <c r="AG1595" s="25">
        <f t="shared" si="216"/>
        <v>10963.626804299623</v>
      </c>
      <c r="AH1595" s="56">
        <f t="shared" si="217"/>
        <v>39578</v>
      </c>
      <c r="AL1595" s="56"/>
      <c r="BF1595" s="2">
        <v>43088</v>
      </c>
      <c r="BG1595" s="3">
        <v>23.625</v>
      </c>
      <c r="BH1595">
        <v>26</v>
      </c>
      <c r="BI1595">
        <v>8.5</v>
      </c>
    </row>
    <row r="1596" spans="1:61" x14ac:dyDescent="0.25">
      <c r="A1596" s="2">
        <v>39579</v>
      </c>
      <c r="B1596" s="7">
        <v>155143</v>
      </c>
      <c r="C1596" s="3">
        <v>2.7083333333333401</v>
      </c>
      <c r="D1596" s="7">
        <f t="shared" si="211"/>
        <v>7.3350694444444811</v>
      </c>
      <c r="E1596" s="7">
        <f t="shared" si="212"/>
        <v>19.865813078703852</v>
      </c>
      <c r="F1596" s="7">
        <f t="shared" si="213"/>
        <v>53.803243754823065</v>
      </c>
      <c r="G1596" s="11">
        <v>189047</v>
      </c>
      <c r="H1596">
        <v>0</v>
      </c>
      <c r="I1596">
        <v>1</v>
      </c>
      <c r="J1596">
        <v>26</v>
      </c>
      <c r="K1596" s="3">
        <v>13.5416666666667</v>
      </c>
      <c r="L1596" s="3">
        <f t="shared" si="214"/>
        <v>36.675347222222406</v>
      </c>
      <c r="M1596" s="5">
        <v>0</v>
      </c>
      <c r="R1596">
        <v>2008</v>
      </c>
      <c r="S1596" s="1" t="s">
        <v>4</v>
      </c>
      <c r="T1596" s="40">
        <f>+'Copy Co'!$B$17</f>
        <v>51399.602684929596</v>
      </c>
      <c r="U1596">
        <f>+'Copy Co'!$B$18*'All Data'!C1596</f>
        <v>133.81811229030262</v>
      </c>
      <c r="V1596" s="40">
        <f>+D1596*'Copy Co'!$B$19</f>
        <v>3081.037700529047</v>
      </c>
      <c r="W1596" s="40">
        <f>+E1596*'Copy Co'!$B$20</f>
        <v>-153.43316416203936</v>
      </c>
      <c r="X1596" s="40">
        <f>+F1596*'Copy Co'!$B$21</f>
        <v>2.6086878626156516</v>
      </c>
      <c r="Y1596" s="40">
        <f>+G1596*'Copy Co'!$B$22</f>
        <v>78678.067908501616</v>
      </c>
      <c r="Z1596" s="40">
        <f>+H1596*'Copy Co'!$B$23</f>
        <v>0</v>
      </c>
      <c r="AA1596" s="40">
        <f>+I1596*'Copy Co'!$B$24</f>
        <v>-10704.382616627605</v>
      </c>
      <c r="AB1596" s="40">
        <f>+J1596*'Copy Co'!$B$25</f>
        <v>8757.3743211531237</v>
      </c>
      <c r="AC1596" s="40">
        <f>+K1596*'Copy Co'!$B$26</f>
        <v>4242.0224029345572</v>
      </c>
      <c r="AD1596" s="40">
        <f>+L1596*'Copy Co'!$B$27</f>
        <v>6722.8660116037408</v>
      </c>
      <c r="AE1596" s="40">
        <f>+M1596*'Copy Co'!$B$28</f>
        <v>0</v>
      </c>
      <c r="AF1596" s="40">
        <f t="shared" si="215"/>
        <v>142159.58204901495</v>
      </c>
      <c r="AG1596" s="25">
        <f t="shared" si="216"/>
        <v>-12983.417950985051</v>
      </c>
      <c r="AH1596" s="56">
        <f t="shared" si="217"/>
        <v>39579</v>
      </c>
      <c r="AL1596" s="56"/>
      <c r="BF1596" s="2">
        <v>38792</v>
      </c>
      <c r="BG1596" s="3">
        <v>23.5833333333333</v>
      </c>
      <c r="BH1596">
        <v>13</v>
      </c>
      <c r="BI1596">
        <v>7.7916666666666696</v>
      </c>
    </row>
    <row r="1597" spans="1:61" x14ac:dyDescent="0.25">
      <c r="A1597" s="2">
        <v>39580</v>
      </c>
      <c r="B1597" s="7">
        <v>259228</v>
      </c>
      <c r="C1597" s="3">
        <v>19.5416666666667</v>
      </c>
      <c r="D1597" s="7">
        <f t="shared" si="211"/>
        <v>381.87673611111239</v>
      </c>
      <c r="E1597" s="7">
        <f t="shared" si="212"/>
        <v>7462.5078848380008</v>
      </c>
      <c r="F1597" s="7">
        <f t="shared" si="213"/>
        <v>145829.84158287616</v>
      </c>
      <c r="G1597" s="11">
        <v>155143</v>
      </c>
      <c r="H1597">
        <v>0</v>
      </c>
      <c r="I1597">
        <v>0</v>
      </c>
      <c r="J1597">
        <v>23</v>
      </c>
      <c r="K1597" s="3">
        <v>7.5833333333333304</v>
      </c>
      <c r="L1597" s="3">
        <f t="shared" si="214"/>
        <v>148.19097222222243</v>
      </c>
      <c r="M1597" s="5">
        <v>0</v>
      </c>
      <c r="R1597">
        <v>2008</v>
      </c>
      <c r="S1597" s="1" t="s">
        <v>5</v>
      </c>
      <c r="T1597" s="40">
        <f>+'Copy Co'!$B$17</f>
        <v>51399.602684929596</v>
      </c>
      <c r="U1597">
        <f>+'Copy Co'!$B$18*'All Data'!C1597</f>
        <v>965.5491486792597</v>
      </c>
      <c r="V1597" s="40">
        <f>+D1597*'Copy Co'!$B$19</f>
        <v>160404.29198723516</v>
      </c>
      <c r="W1597" s="40">
        <f>+E1597*'Copy Co'!$B$20</f>
        <v>-57636.513180640861</v>
      </c>
      <c r="X1597" s="40">
        <f>+F1597*'Copy Co'!$B$21</f>
        <v>7070.661751882014</v>
      </c>
      <c r="Y1597" s="40">
        <f>+G1597*'Copy Co'!$B$22</f>
        <v>64567.813768685388</v>
      </c>
      <c r="Z1597" s="40">
        <f>+H1597*'Copy Co'!$B$23</f>
        <v>0</v>
      </c>
      <c r="AA1597" s="40">
        <f>+I1597*'Copy Co'!$B$24</f>
        <v>0</v>
      </c>
      <c r="AB1597" s="40">
        <f>+J1597*'Copy Co'!$B$25</f>
        <v>7746.9080533277638</v>
      </c>
      <c r="AC1597" s="40">
        <f>+K1597*'Copy Co'!$B$26</f>
        <v>2375.5325456433452</v>
      </c>
      <c r="AD1597" s="40">
        <f>+L1597*'Copy Co'!$B$27</f>
        <v>27164.515835193848</v>
      </c>
      <c r="AE1597" s="40">
        <f>+M1597*'Copy Co'!$B$28</f>
        <v>0</v>
      </c>
      <c r="AF1597" s="40">
        <f t="shared" si="215"/>
        <v>264058.36259493552</v>
      </c>
      <c r="AG1597" s="25">
        <f t="shared" si="216"/>
        <v>4830.3625949355192</v>
      </c>
      <c r="AH1597" s="56">
        <f t="shared" si="217"/>
        <v>39580</v>
      </c>
      <c r="AL1597" s="56"/>
      <c r="BF1597" s="2">
        <v>41681</v>
      </c>
      <c r="BG1597" s="3">
        <v>23.5833333333333</v>
      </c>
      <c r="BH1597">
        <v>12</v>
      </c>
      <c r="BI1597">
        <v>8.0833333333333304</v>
      </c>
    </row>
    <row r="1598" spans="1:61" x14ac:dyDescent="0.25">
      <c r="A1598" s="2">
        <v>39581</v>
      </c>
      <c r="B1598" s="7">
        <v>199674</v>
      </c>
      <c r="C1598" s="3">
        <v>10.5833333333333</v>
      </c>
      <c r="D1598" s="7">
        <f t="shared" si="211"/>
        <v>112.00694444444375</v>
      </c>
      <c r="E1598" s="7">
        <f t="shared" si="212"/>
        <v>1185.4068287036926</v>
      </c>
      <c r="F1598" s="7">
        <f t="shared" si="213"/>
        <v>12545.555603780707</v>
      </c>
      <c r="G1598" s="11">
        <v>259228</v>
      </c>
      <c r="H1598">
        <v>0</v>
      </c>
      <c r="I1598">
        <v>0</v>
      </c>
      <c r="J1598">
        <v>13</v>
      </c>
      <c r="K1598" s="3">
        <v>7.0833333333333304</v>
      </c>
      <c r="L1598" s="3">
        <f t="shared" si="214"/>
        <v>74.965277777777516</v>
      </c>
      <c r="M1598" s="5">
        <v>0</v>
      </c>
      <c r="R1598">
        <v>2008</v>
      </c>
      <c r="S1598" s="1" t="s">
        <v>6</v>
      </c>
      <c r="T1598" s="40">
        <f>+'Copy Co'!$B$17</f>
        <v>51399.602684929596</v>
      </c>
      <c r="U1598">
        <f>+'Copy Co'!$B$18*'All Data'!C1598</f>
        <v>522.92000802671805</v>
      </c>
      <c r="V1598" s="40">
        <f>+D1598*'Copy Co'!$B$19</f>
        <v>47047.627997001131</v>
      </c>
      <c r="W1598" s="40">
        <f>+E1598*'Copy Co'!$B$20</f>
        <v>-9155.4631983461204</v>
      </c>
      <c r="X1598" s="40">
        <f>+F1598*'Copy Co'!$B$21</f>
        <v>608.28002829139336</v>
      </c>
      <c r="Y1598" s="40">
        <f>+G1598*'Copy Co'!$B$22</f>
        <v>107886.17744679925</v>
      </c>
      <c r="Z1598" s="40">
        <f>+H1598*'Copy Co'!$B$23</f>
        <v>0</v>
      </c>
      <c r="AA1598" s="40">
        <f>+I1598*'Copy Co'!$B$24</f>
        <v>0</v>
      </c>
      <c r="AB1598" s="40">
        <f>+J1598*'Copy Co'!$B$25</f>
        <v>4378.6871605765618</v>
      </c>
      <c r="AC1598" s="40">
        <f>+K1598*'Copy Co'!$B$26</f>
        <v>2218.9040261503774</v>
      </c>
      <c r="AD1598" s="40">
        <f>+L1598*'Copy Co'!$B$27</f>
        <v>13741.69724880696</v>
      </c>
      <c r="AE1598" s="40">
        <f>+M1598*'Copy Co'!$B$28</f>
        <v>0</v>
      </c>
      <c r="AF1598" s="40">
        <f t="shared" si="215"/>
        <v>218648.43340223588</v>
      </c>
      <c r="AG1598" s="25">
        <f t="shared" si="216"/>
        <v>18974.433402235882</v>
      </c>
      <c r="AH1598" s="56">
        <f t="shared" si="217"/>
        <v>39581</v>
      </c>
      <c r="AL1598" s="56"/>
      <c r="BF1598" s="2">
        <v>43022</v>
      </c>
      <c r="BG1598" s="3">
        <v>23.5833333333333</v>
      </c>
      <c r="BH1598">
        <v>12</v>
      </c>
      <c r="BI1598">
        <v>5.3333333333333304</v>
      </c>
    </row>
    <row r="1599" spans="1:61" x14ac:dyDescent="0.25">
      <c r="A1599" s="2">
        <v>39582</v>
      </c>
      <c r="B1599" s="7">
        <v>169577</v>
      </c>
      <c r="C1599" s="3">
        <v>5.4583333333333401</v>
      </c>
      <c r="D1599" s="7">
        <f t="shared" si="211"/>
        <v>29.793402777777853</v>
      </c>
      <c r="E1599" s="7">
        <f t="shared" si="212"/>
        <v>162.62232349537098</v>
      </c>
      <c r="F1599" s="7">
        <f t="shared" si="213"/>
        <v>887.64684907890114</v>
      </c>
      <c r="G1599" s="11">
        <v>199674</v>
      </c>
      <c r="H1599">
        <v>0</v>
      </c>
      <c r="I1599">
        <v>0</v>
      </c>
      <c r="J1599">
        <v>15</v>
      </c>
      <c r="K1599" s="3">
        <v>7.5</v>
      </c>
      <c r="L1599" s="3">
        <f t="shared" si="214"/>
        <v>40.93750000000005</v>
      </c>
      <c r="M1599" s="5">
        <v>0</v>
      </c>
      <c r="R1599">
        <v>2008</v>
      </c>
      <c r="S1599" s="1" t="s">
        <v>7</v>
      </c>
      <c r="T1599" s="40">
        <f>+'Copy Co'!$B$17</f>
        <v>51399.602684929596</v>
      </c>
      <c r="U1599">
        <f>+'Copy Co'!$B$18*'All Data'!C1599</f>
        <v>269.69496476968652</v>
      </c>
      <c r="V1599" s="40">
        <f>+D1599*'Copy Co'!$B$19</f>
        <v>12514.482361841146</v>
      </c>
      <c r="W1599" s="40">
        <f>+E1599*'Copy Co'!$B$20</f>
        <v>-1256.0098878623648</v>
      </c>
      <c r="X1599" s="40">
        <f>+F1599*'Copy Co'!$B$21</f>
        <v>43.038177624254871</v>
      </c>
      <c r="Y1599" s="40">
        <f>+G1599*'Copy Co'!$B$22</f>
        <v>83100.840169704636</v>
      </c>
      <c r="Z1599" s="40">
        <f>+H1599*'Copy Co'!$B$23</f>
        <v>0</v>
      </c>
      <c r="AA1599" s="40">
        <f>+I1599*'Copy Co'!$B$24</f>
        <v>0</v>
      </c>
      <c r="AB1599" s="40">
        <f>+J1599*'Copy Co'!$B$25</f>
        <v>5052.331339126802</v>
      </c>
      <c r="AC1599" s="40">
        <f>+K1599*'Copy Co'!$B$26</f>
        <v>2349.4277923945183</v>
      </c>
      <c r="AD1599" s="40">
        <f>+L1599*'Copy Co'!$B$27</f>
        <v>7504.1505587510346</v>
      </c>
      <c r="AE1599" s="40">
        <f>+M1599*'Copy Co'!$B$28</f>
        <v>0</v>
      </c>
      <c r="AF1599" s="40">
        <f t="shared" si="215"/>
        <v>160977.5581612793</v>
      </c>
      <c r="AG1599" s="25">
        <f t="shared" si="216"/>
        <v>-8599.441838720697</v>
      </c>
      <c r="AH1599" s="56">
        <f t="shared" si="217"/>
        <v>39582</v>
      </c>
      <c r="AL1599" s="56"/>
      <c r="BF1599" s="2">
        <v>38350</v>
      </c>
      <c r="BG1599" s="3">
        <v>23.5416666666667</v>
      </c>
      <c r="BH1599">
        <v>26</v>
      </c>
      <c r="BI1599">
        <v>15.1666666666667</v>
      </c>
    </row>
    <row r="1600" spans="1:61" x14ac:dyDescent="0.25">
      <c r="A1600" s="2">
        <v>39583</v>
      </c>
      <c r="B1600" s="7">
        <v>146961</v>
      </c>
      <c r="C1600" s="3">
        <v>3.4166666666666599</v>
      </c>
      <c r="D1600" s="7">
        <f t="shared" si="211"/>
        <v>11.673611111111065</v>
      </c>
      <c r="E1600" s="7">
        <f t="shared" si="212"/>
        <v>39.884837962962727</v>
      </c>
      <c r="F1600" s="7">
        <f t="shared" si="213"/>
        <v>136.2731963734557</v>
      </c>
      <c r="G1600" s="11">
        <v>169577</v>
      </c>
      <c r="H1600">
        <v>0</v>
      </c>
      <c r="I1600">
        <v>0</v>
      </c>
      <c r="J1600">
        <v>25</v>
      </c>
      <c r="K1600" s="3">
        <v>11.625</v>
      </c>
      <c r="L1600" s="3">
        <f t="shared" si="214"/>
        <v>39.718749999999922</v>
      </c>
      <c r="M1600" s="5">
        <v>0</v>
      </c>
      <c r="R1600">
        <v>2008</v>
      </c>
      <c r="S1600" s="1" t="s">
        <v>1</v>
      </c>
      <c r="T1600" s="40">
        <f>+'Copy Co'!$B$17</f>
        <v>51399.602684929596</v>
      </c>
      <c r="U1600">
        <f>+'Copy Co'!$B$18*'All Data'!C1600</f>
        <v>168.81669550468871</v>
      </c>
      <c r="V1600" s="40">
        <f>+D1600*'Copy Co'!$B$19</f>
        <v>4903.4076919188465</v>
      </c>
      <c r="W1600" s="40">
        <f>+E1600*'Copy Co'!$B$20</f>
        <v>-308.04965628655145</v>
      </c>
      <c r="X1600" s="40">
        <f>+F1600*'Copy Co'!$B$21</f>
        <v>6.6073011322371373</v>
      </c>
      <c r="Y1600" s="40">
        <f>+G1600*'Copy Co'!$B$22</f>
        <v>70574.993106052876</v>
      </c>
      <c r="Z1600" s="40">
        <f>+H1600*'Copy Co'!$B$23</f>
        <v>0</v>
      </c>
      <c r="AA1600" s="40">
        <f>+I1600*'Copy Co'!$B$24</f>
        <v>0</v>
      </c>
      <c r="AB1600" s="40">
        <f>+J1600*'Copy Co'!$B$25</f>
        <v>8420.552231878004</v>
      </c>
      <c r="AC1600" s="40">
        <f>+K1600*'Copy Co'!$B$26</f>
        <v>3641.6130782115033</v>
      </c>
      <c r="AD1600" s="40">
        <f>+L1600*'Copy Co'!$B$27</f>
        <v>7280.7445497500266</v>
      </c>
      <c r="AE1600" s="40">
        <f>+M1600*'Copy Co'!$B$28</f>
        <v>0</v>
      </c>
      <c r="AF1600" s="40">
        <f t="shared" si="215"/>
        <v>146088.28768309121</v>
      </c>
      <c r="AG1600" s="25">
        <f t="shared" si="216"/>
        <v>-872.71231690878631</v>
      </c>
      <c r="AH1600" s="56">
        <f t="shared" si="217"/>
        <v>39583</v>
      </c>
      <c r="AL1600" s="56"/>
      <c r="BF1600" s="2">
        <v>39031</v>
      </c>
      <c r="BG1600" s="3">
        <v>23.5416666666667</v>
      </c>
      <c r="BH1600">
        <v>17</v>
      </c>
      <c r="BI1600">
        <v>8.1666666666666696</v>
      </c>
    </row>
    <row r="1601" spans="1:61" x14ac:dyDescent="0.25">
      <c r="A1601" s="2">
        <v>39584</v>
      </c>
      <c r="B1601" s="7">
        <v>121671</v>
      </c>
      <c r="C1601" s="3">
        <v>4.1666666666671397E-2</v>
      </c>
      <c r="D1601" s="7">
        <f t="shared" si="211"/>
        <v>1.7361111111115052E-3</v>
      </c>
      <c r="E1601" s="7">
        <f t="shared" si="212"/>
        <v>7.2337962962987597E-5</v>
      </c>
      <c r="F1601" s="7">
        <f t="shared" si="213"/>
        <v>3.0140817901248254E-6</v>
      </c>
      <c r="G1601" s="11">
        <v>146961</v>
      </c>
      <c r="H1601">
        <v>1</v>
      </c>
      <c r="I1601">
        <v>0</v>
      </c>
      <c r="J1601">
        <v>10</v>
      </c>
      <c r="K1601" s="3">
        <v>5.5</v>
      </c>
      <c r="L1601" s="3">
        <f t="shared" si="214"/>
        <v>0.22916666666669269</v>
      </c>
      <c r="M1601" s="5">
        <v>0</v>
      </c>
      <c r="R1601">
        <v>2008</v>
      </c>
      <c r="S1601" s="1" t="s">
        <v>2</v>
      </c>
      <c r="T1601" s="40">
        <f>+'Copy Co'!$B$17</f>
        <v>51399.602684929596</v>
      </c>
      <c r="U1601">
        <f>+'Copy Co'!$B$18*'All Data'!C1601</f>
        <v>2.0587401890818073</v>
      </c>
      <c r="V1601" s="40">
        <f>+D1601*'Copy Co'!$B$19</f>
        <v>0.72923969243307241</v>
      </c>
      <c r="W1601" s="40">
        <f>+E1601*'Copy Co'!$B$20</f>
        <v>-5.5870064328480832E-4</v>
      </c>
      <c r="X1601" s="40">
        <f>+F1601*'Copy Co'!$B$21</f>
        <v>1.461398613559363E-7</v>
      </c>
      <c r="Y1601" s="40">
        <f>+G1601*'Copy Co'!$B$22</f>
        <v>61162.60791179604</v>
      </c>
      <c r="Z1601" s="40">
        <f>+H1601*'Copy Co'!$B$23</f>
        <v>-10610.780657764437</v>
      </c>
      <c r="AA1601" s="40">
        <f>+I1601*'Copy Co'!$B$24</f>
        <v>0</v>
      </c>
      <c r="AB1601" s="40">
        <f>+J1601*'Copy Co'!$B$25</f>
        <v>3368.2208927512015</v>
      </c>
      <c r="AC1601" s="40">
        <f>+K1601*'Copy Co'!$B$26</f>
        <v>1722.9137144226468</v>
      </c>
      <c r="AD1601" s="40">
        <f>+L1601*'Copy Co'!$B$27</f>
        <v>42.007967504463437</v>
      </c>
      <c r="AE1601" s="40">
        <f>+M1601*'Copy Co'!$B$28</f>
        <v>0</v>
      </c>
      <c r="AF1601" s="40">
        <f t="shared" si="215"/>
        <v>107087.3599349665</v>
      </c>
      <c r="AG1601" s="25">
        <f t="shared" si="216"/>
        <v>-14583.640065033498</v>
      </c>
      <c r="AH1601" s="56">
        <f t="shared" si="217"/>
        <v>39584</v>
      </c>
      <c r="AL1601" s="56"/>
      <c r="BF1601" s="2">
        <v>39038</v>
      </c>
      <c r="BG1601" s="3">
        <v>23.5416666666667</v>
      </c>
      <c r="BH1601">
        <v>10</v>
      </c>
      <c r="BI1601">
        <v>5.375</v>
      </c>
    </row>
    <row r="1602" spans="1:61" x14ac:dyDescent="0.25">
      <c r="A1602" s="2">
        <v>39585</v>
      </c>
      <c r="B1602" s="7">
        <v>107997</v>
      </c>
      <c r="C1602" s="3">
        <v>0</v>
      </c>
      <c r="D1602" s="7">
        <f t="shared" si="211"/>
        <v>0</v>
      </c>
      <c r="E1602" s="7">
        <f t="shared" si="212"/>
        <v>0</v>
      </c>
      <c r="F1602" s="7">
        <f t="shared" si="213"/>
        <v>0</v>
      </c>
      <c r="G1602" s="11">
        <v>121671</v>
      </c>
      <c r="H1602">
        <v>0</v>
      </c>
      <c r="I1602">
        <v>1</v>
      </c>
      <c r="J1602">
        <v>13</v>
      </c>
      <c r="K1602" s="3">
        <v>7.5</v>
      </c>
      <c r="L1602" s="3">
        <f t="shared" si="214"/>
        <v>0</v>
      </c>
      <c r="M1602" s="5">
        <v>0</v>
      </c>
      <c r="R1602">
        <v>2008</v>
      </c>
      <c r="S1602" s="1" t="s">
        <v>3</v>
      </c>
      <c r="T1602" s="40">
        <f>+'Copy Co'!$B$17</f>
        <v>51399.602684929596</v>
      </c>
      <c r="U1602">
        <f>+'Copy Co'!$B$18*'All Data'!C1602</f>
        <v>0</v>
      </c>
      <c r="V1602" s="40">
        <f>+D1602*'Copy Co'!$B$19</f>
        <v>0</v>
      </c>
      <c r="W1602" s="40">
        <f>+E1602*'Copy Co'!$B$20</f>
        <v>0</v>
      </c>
      <c r="X1602" s="40">
        <f>+F1602*'Copy Co'!$B$21</f>
        <v>0</v>
      </c>
      <c r="Y1602" s="40">
        <f>+G1602*'Copy Co'!$B$22</f>
        <v>50637.350502760164</v>
      </c>
      <c r="Z1602" s="40">
        <f>+H1602*'Copy Co'!$B$23</f>
        <v>0</v>
      </c>
      <c r="AA1602" s="40">
        <f>+I1602*'Copy Co'!$B$24</f>
        <v>-10704.382616627605</v>
      </c>
      <c r="AB1602" s="40">
        <f>+J1602*'Copy Co'!$B$25</f>
        <v>4378.6871605765618</v>
      </c>
      <c r="AC1602" s="40">
        <f>+K1602*'Copy Co'!$B$26</f>
        <v>2349.4277923945183</v>
      </c>
      <c r="AD1602" s="40">
        <f>+L1602*'Copy Co'!$B$27</f>
        <v>0</v>
      </c>
      <c r="AE1602" s="40">
        <f>+M1602*'Copy Co'!$B$28</f>
        <v>0</v>
      </c>
      <c r="AF1602" s="40">
        <f t="shared" si="215"/>
        <v>98060.685524033237</v>
      </c>
      <c r="AG1602" s="25">
        <f t="shared" si="216"/>
        <v>-9936.314475966763</v>
      </c>
      <c r="AH1602" s="56">
        <f t="shared" si="217"/>
        <v>39585</v>
      </c>
      <c r="AL1602" s="56"/>
      <c r="BF1602" s="2">
        <v>40277</v>
      </c>
      <c r="BG1602" s="3">
        <v>23.5416666666667</v>
      </c>
      <c r="BH1602">
        <v>15</v>
      </c>
      <c r="BI1602">
        <v>6.9583333333333304</v>
      </c>
    </row>
    <row r="1603" spans="1:61" x14ac:dyDescent="0.25">
      <c r="A1603" s="2">
        <v>39586</v>
      </c>
      <c r="B1603" s="7">
        <v>102339</v>
      </c>
      <c r="C1603" s="3">
        <v>0</v>
      </c>
      <c r="D1603" s="7">
        <f t="shared" si="211"/>
        <v>0</v>
      </c>
      <c r="E1603" s="7">
        <f t="shared" si="212"/>
        <v>0</v>
      </c>
      <c r="F1603" s="7">
        <f t="shared" si="213"/>
        <v>0</v>
      </c>
      <c r="G1603" s="11">
        <v>107997</v>
      </c>
      <c r="H1603">
        <v>0</v>
      </c>
      <c r="I1603">
        <v>1</v>
      </c>
      <c r="J1603">
        <v>10</v>
      </c>
      <c r="K1603" s="3">
        <v>6.2916666666666696</v>
      </c>
      <c r="L1603" s="3">
        <f t="shared" si="214"/>
        <v>0</v>
      </c>
      <c r="M1603" s="5">
        <v>0</v>
      </c>
      <c r="R1603">
        <v>2008</v>
      </c>
      <c r="S1603" s="1" t="s">
        <v>4</v>
      </c>
      <c r="T1603" s="40">
        <f>+'Copy Co'!$B$17</f>
        <v>51399.602684929596</v>
      </c>
      <c r="U1603">
        <f>+'Copy Co'!$B$18*'All Data'!C1603</f>
        <v>0</v>
      </c>
      <c r="V1603" s="40">
        <f>+D1603*'Copy Co'!$B$19</f>
        <v>0</v>
      </c>
      <c r="W1603" s="40">
        <f>+E1603*'Copy Co'!$B$20</f>
        <v>0</v>
      </c>
      <c r="X1603" s="40">
        <f>+F1603*'Copy Co'!$B$21</f>
        <v>0</v>
      </c>
      <c r="Y1603" s="40">
        <f>+G1603*'Copy Co'!$B$22</f>
        <v>44946.469925015728</v>
      </c>
      <c r="Z1603" s="40">
        <f>+H1603*'Copy Co'!$B$23</f>
        <v>0</v>
      </c>
      <c r="AA1603" s="40">
        <f>+I1603*'Copy Co'!$B$24</f>
        <v>-10704.382616627605</v>
      </c>
      <c r="AB1603" s="40">
        <f>+J1603*'Copy Co'!$B$25</f>
        <v>3368.2208927512015</v>
      </c>
      <c r="AC1603" s="40">
        <f>+K1603*'Copy Co'!$B$26</f>
        <v>1970.9088702865135</v>
      </c>
      <c r="AD1603" s="40">
        <f>+L1603*'Copy Co'!$B$27</f>
        <v>0</v>
      </c>
      <c r="AE1603" s="40">
        <f>+M1603*'Copy Co'!$B$28</f>
        <v>0</v>
      </c>
      <c r="AF1603" s="40">
        <f t="shared" si="215"/>
        <v>90980.819756355413</v>
      </c>
      <c r="AG1603" s="25">
        <f t="shared" si="216"/>
        <v>-11358.180243644587</v>
      </c>
      <c r="AH1603" s="56">
        <f t="shared" si="217"/>
        <v>39586</v>
      </c>
      <c r="AL1603" s="56"/>
      <c r="BF1603" s="2">
        <v>39147</v>
      </c>
      <c r="BG1603" s="3">
        <v>23.5</v>
      </c>
      <c r="BH1603">
        <v>10</v>
      </c>
      <c r="BI1603">
        <v>4.0416666666666696</v>
      </c>
    </row>
    <row r="1604" spans="1:61" x14ac:dyDescent="0.25">
      <c r="A1604" s="2">
        <v>39587</v>
      </c>
      <c r="B1604" s="7">
        <v>105685</v>
      </c>
      <c r="C1604" s="3">
        <v>0</v>
      </c>
      <c r="D1604" s="7">
        <f t="shared" si="211"/>
        <v>0</v>
      </c>
      <c r="E1604" s="7">
        <f t="shared" si="212"/>
        <v>0</v>
      </c>
      <c r="F1604" s="7">
        <f t="shared" si="213"/>
        <v>0</v>
      </c>
      <c r="G1604" s="11">
        <v>102339</v>
      </c>
      <c r="H1604">
        <v>0</v>
      </c>
      <c r="I1604">
        <v>0</v>
      </c>
      <c r="J1604">
        <v>13</v>
      </c>
      <c r="K1604" s="3">
        <v>6.0416666666666696</v>
      </c>
      <c r="L1604" s="3">
        <f t="shared" si="214"/>
        <v>0</v>
      </c>
      <c r="M1604" s="5">
        <v>0</v>
      </c>
      <c r="R1604">
        <v>2008</v>
      </c>
      <c r="S1604" s="1" t="s">
        <v>5</v>
      </c>
      <c r="T1604" s="40">
        <f>+'Copy Co'!$B$17</f>
        <v>51399.602684929596</v>
      </c>
      <c r="U1604">
        <f>+'Copy Co'!$B$18*'All Data'!C1604</f>
        <v>0</v>
      </c>
      <c r="V1604" s="40">
        <f>+D1604*'Copy Co'!$B$19</f>
        <v>0</v>
      </c>
      <c r="W1604" s="40">
        <f>+E1604*'Copy Co'!$B$20</f>
        <v>0</v>
      </c>
      <c r="X1604" s="40">
        <f>+F1604*'Copy Co'!$B$21</f>
        <v>0</v>
      </c>
      <c r="Y1604" s="40">
        <f>+G1604*'Copy Co'!$B$22</f>
        <v>42591.708896137716</v>
      </c>
      <c r="Z1604" s="40">
        <f>+H1604*'Copy Co'!$B$23</f>
        <v>0</v>
      </c>
      <c r="AA1604" s="40">
        <f>+I1604*'Copy Co'!$B$24</f>
        <v>0</v>
      </c>
      <c r="AB1604" s="40">
        <f>+J1604*'Copy Co'!$B$25</f>
        <v>4378.6871605765618</v>
      </c>
      <c r="AC1604" s="40">
        <f>+K1604*'Copy Co'!$B$26</f>
        <v>1892.5946105400294</v>
      </c>
      <c r="AD1604" s="40">
        <f>+L1604*'Copy Co'!$B$27</f>
        <v>0</v>
      </c>
      <c r="AE1604" s="40">
        <f>+M1604*'Copy Co'!$B$28</f>
        <v>0</v>
      </c>
      <c r="AF1604" s="40">
        <f t="shared" si="215"/>
        <v>100262.5933521839</v>
      </c>
      <c r="AG1604" s="25">
        <f t="shared" si="216"/>
        <v>-5422.4066478160967</v>
      </c>
      <c r="AH1604" s="56">
        <f t="shared" si="217"/>
        <v>39587</v>
      </c>
      <c r="AL1604" s="56"/>
      <c r="BF1604" s="2">
        <v>38404</v>
      </c>
      <c r="BG1604" s="3">
        <v>23.4583333333333</v>
      </c>
      <c r="BH1604">
        <v>14</v>
      </c>
      <c r="BI1604">
        <v>6.3333333333333304</v>
      </c>
    </row>
    <row r="1605" spans="1:61" x14ac:dyDescent="0.25">
      <c r="A1605" s="2">
        <v>39588</v>
      </c>
      <c r="B1605" s="7">
        <v>112911</v>
      </c>
      <c r="C1605" s="3">
        <v>0</v>
      </c>
      <c r="D1605" s="7">
        <f t="shared" ref="D1605:D1668" si="218">+C1605^2</f>
        <v>0</v>
      </c>
      <c r="E1605" s="7">
        <f t="shared" ref="E1605:E1668" si="219">+C1605^3</f>
        <v>0</v>
      </c>
      <c r="F1605" s="7">
        <f t="shared" ref="F1605:F1668" si="220">+C1605^4</f>
        <v>0</v>
      </c>
      <c r="G1605" s="11">
        <v>105685</v>
      </c>
      <c r="H1605">
        <v>0</v>
      </c>
      <c r="I1605">
        <v>0</v>
      </c>
      <c r="J1605">
        <v>37</v>
      </c>
      <c r="K1605" s="3">
        <v>17.7916666666667</v>
      </c>
      <c r="L1605" s="3">
        <f t="shared" ref="L1605:L1668" si="221">+C1605*K1605</f>
        <v>0</v>
      </c>
      <c r="M1605" s="5">
        <v>0</v>
      </c>
      <c r="R1605">
        <v>2008</v>
      </c>
      <c r="S1605" s="1" t="s">
        <v>6</v>
      </c>
      <c r="T1605" s="40">
        <f>+'Copy Co'!$B$17</f>
        <v>51399.602684929596</v>
      </c>
      <c r="U1605">
        <f>+'Copy Co'!$B$18*'All Data'!C1605</f>
        <v>0</v>
      </c>
      <c r="V1605" s="40">
        <f>+D1605*'Copy Co'!$B$19</f>
        <v>0</v>
      </c>
      <c r="W1605" s="40">
        <f>+E1605*'Copy Co'!$B$20</f>
        <v>0</v>
      </c>
      <c r="X1605" s="40">
        <f>+F1605*'Copy Co'!$B$21</f>
        <v>0</v>
      </c>
      <c r="Y1605" s="40">
        <f>+G1605*'Copy Co'!$B$22</f>
        <v>43984.255803636101</v>
      </c>
      <c r="Z1605" s="40">
        <f>+H1605*'Copy Co'!$B$23</f>
        <v>0</v>
      </c>
      <c r="AA1605" s="40">
        <f>+I1605*'Copy Co'!$B$24</f>
        <v>0</v>
      </c>
      <c r="AB1605" s="40">
        <f>+J1605*'Copy Co'!$B$25</f>
        <v>12462.417303179445</v>
      </c>
      <c r="AC1605" s="40">
        <f>+K1605*'Copy Co'!$B$26</f>
        <v>5573.3648186247838</v>
      </c>
      <c r="AD1605" s="40">
        <f>+L1605*'Copy Co'!$B$27</f>
        <v>0</v>
      </c>
      <c r="AE1605" s="40">
        <f>+M1605*'Copy Co'!$B$28</f>
        <v>0</v>
      </c>
      <c r="AF1605" s="40">
        <f t="shared" ref="AF1605:AF1668" si="222">SUM(T1605:AE1605)</f>
        <v>113419.64061036993</v>
      </c>
      <c r="AG1605" s="25">
        <f t="shared" ref="AG1605:AG1668" si="223">+AF1605-B1605</f>
        <v>508.64061036992643</v>
      </c>
      <c r="AH1605" s="56">
        <f t="shared" ref="AH1605:AH1668" si="224">+A1605</f>
        <v>39588</v>
      </c>
      <c r="AL1605" s="56"/>
      <c r="BF1605" s="2">
        <v>38434</v>
      </c>
      <c r="BG1605" s="3">
        <v>23.4583333333333</v>
      </c>
      <c r="BH1605">
        <v>29</v>
      </c>
      <c r="BI1605">
        <v>12.3333333333333</v>
      </c>
    </row>
    <row r="1606" spans="1:61" x14ac:dyDescent="0.25">
      <c r="A1606" s="2">
        <v>39589</v>
      </c>
      <c r="B1606" s="7">
        <v>202271</v>
      </c>
      <c r="C1606" s="3">
        <v>16.75</v>
      </c>
      <c r="D1606" s="7">
        <f t="shared" si="218"/>
        <v>280.5625</v>
      </c>
      <c r="E1606" s="7">
        <f t="shared" si="219"/>
        <v>4699.421875</v>
      </c>
      <c r="F1606" s="7">
        <f t="shared" si="220"/>
        <v>78715.31640625</v>
      </c>
      <c r="G1606" s="11">
        <v>112911</v>
      </c>
      <c r="H1606">
        <v>0</v>
      </c>
      <c r="I1606">
        <v>0</v>
      </c>
      <c r="J1606">
        <v>21</v>
      </c>
      <c r="K1606" s="3">
        <v>12.9166666666667</v>
      </c>
      <c r="L1606" s="3">
        <f t="shared" si="221"/>
        <v>216.35416666666723</v>
      </c>
      <c r="M1606" s="5">
        <v>0</v>
      </c>
      <c r="R1606">
        <v>2008</v>
      </c>
      <c r="S1606" s="1" t="s">
        <v>7</v>
      </c>
      <c r="T1606" s="40">
        <f>+'Copy Co'!$B$17</f>
        <v>51399.602684929596</v>
      </c>
      <c r="U1606">
        <f>+'Copy Co'!$B$18*'All Data'!C1606</f>
        <v>827.61355601079265</v>
      </c>
      <c r="V1606" s="40">
        <f>+D1606*'Copy Co'!$B$19</f>
        <v>117848.05125592749</v>
      </c>
      <c r="W1606" s="40">
        <f>+E1606*'Copy Co'!$B$20</f>
        <v>-36295.8800204617</v>
      </c>
      <c r="X1606" s="40">
        <f>+F1606*'Copy Co'!$B$21</f>
        <v>3816.5671097205454</v>
      </c>
      <c r="Y1606" s="40">
        <f>+G1606*'Copy Co'!$B$22</f>
        <v>46991.591115525909</v>
      </c>
      <c r="Z1606" s="40">
        <f>+H1606*'Copy Co'!$B$23</f>
        <v>0</v>
      </c>
      <c r="AA1606" s="40">
        <f>+I1606*'Copy Co'!$B$24</f>
        <v>0</v>
      </c>
      <c r="AB1606" s="40">
        <f>+J1606*'Copy Co'!$B$25</f>
        <v>7073.2638747775236</v>
      </c>
      <c r="AC1606" s="40">
        <f>+K1606*'Copy Co'!$B$26</f>
        <v>4046.2367535683475</v>
      </c>
      <c r="AD1606" s="40">
        <f>+L1606*'Copy Co'!$B$27</f>
        <v>39659.34023034585</v>
      </c>
      <c r="AE1606" s="40">
        <f>+M1606*'Copy Co'!$B$28</f>
        <v>0</v>
      </c>
      <c r="AF1606" s="40">
        <f t="shared" si="222"/>
        <v>235366.38656034437</v>
      </c>
      <c r="AG1606" s="25">
        <f t="shared" si="223"/>
        <v>33095.38656034437</v>
      </c>
      <c r="AH1606" s="56">
        <f t="shared" si="224"/>
        <v>39589</v>
      </c>
      <c r="AL1606" s="56"/>
      <c r="BF1606" s="2">
        <v>40259</v>
      </c>
      <c r="BG1606" s="3">
        <v>23.4583333333333</v>
      </c>
      <c r="BH1606">
        <v>21</v>
      </c>
      <c r="BI1606">
        <v>8.9583333333333304</v>
      </c>
    </row>
    <row r="1607" spans="1:61" x14ac:dyDescent="0.25">
      <c r="A1607" s="2">
        <v>39590</v>
      </c>
      <c r="B1607" s="7">
        <v>269660</v>
      </c>
      <c r="C1607" s="3">
        <v>18.9166666666667</v>
      </c>
      <c r="D1607" s="7">
        <f t="shared" si="218"/>
        <v>357.84027777777902</v>
      </c>
      <c r="E1607" s="7">
        <f t="shared" si="219"/>
        <v>6769.145254629665</v>
      </c>
      <c r="F1607" s="7">
        <f t="shared" si="220"/>
        <v>128049.66440007805</v>
      </c>
      <c r="G1607" s="11">
        <v>202271</v>
      </c>
      <c r="H1607">
        <v>0</v>
      </c>
      <c r="I1607">
        <v>0</v>
      </c>
      <c r="J1607">
        <v>17</v>
      </c>
      <c r="K1607" s="3">
        <v>6.875</v>
      </c>
      <c r="L1607" s="3">
        <f t="shared" si="221"/>
        <v>130.05208333333357</v>
      </c>
      <c r="M1607" s="5">
        <v>0</v>
      </c>
      <c r="R1607">
        <v>2008</v>
      </c>
      <c r="S1607" s="1" t="s">
        <v>1</v>
      </c>
      <c r="T1607" s="40">
        <f>+'Copy Co'!$B$17</f>
        <v>51399.602684929596</v>
      </c>
      <c r="U1607">
        <f>+'Copy Co'!$B$18*'All Data'!C1607</f>
        <v>934.66804584303611</v>
      </c>
      <c r="V1607" s="40">
        <f>+D1607*'Copy Co'!$B$19</f>
        <v>150307.96844550155</v>
      </c>
      <c r="W1607" s="40">
        <f>+E1607*'Copy Co'!$B$20</f>
        <v>-52281.342373228828</v>
      </c>
      <c r="X1607" s="40">
        <f>+F1607*'Copy Co'!$B$21</f>
        <v>6208.5774392096337</v>
      </c>
      <c r="Y1607" s="40">
        <f>+G1607*'Copy Co'!$B$22</f>
        <v>84181.666325942919</v>
      </c>
      <c r="Z1607" s="40">
        <f>+H1607*'Copy Co'!$B$23</f>
        <v>0</v>
      </c>
      <c r="AA1607" s="40">
        <f>+I1607*'Copy Co'!$B$24</f>
        <v>0</v>
      </c>
      <c r="AB1607" s="40">
        <f>+J1607*'Copy Co'!$B$25</f>
        <v>5725.9755176770432</v>
      </c>
      <c r="AC1607" s="40">
        <f>+K1607*'Copy Co'!$B$26</f>
        <v>2153.6421430283085</v>
      </c>
      <c r="AD1607" s="40">
        <f>+L1607*'Copy Co'!$B$27</f>
        <v>23839.521558780336</v>
      </c>
      <c r="AE1607" s="40">
        <f>+M1607*'Copy Co'!$B$28</f>
        <v>0</v>
      </c>
      <c r="AF1607" s="40">
        <f t="shared" si="222"/>
        <v>272470.27978768357</v>
      </c>
      <c r="AG1607" s="25">
        <f t="shared" si="223"/>
        <v>2810.2797876835684</v>
      </c>
      <c r="AH1607" s="56">
        <f t="shared" si="224"/>
        <v>39590</v>
      </c>
      <c r="AL1607" s="56"/>
      <c r="BF1607" s="2">
        <v>39474</v>
      </c>
      <c r="BG1607" s="3">
        <v>23.4166666666667</v>
      </c>
      <c r="BH1607">
        <v>36</v>
      </c>
      <c r="BI1607">
        <v>25.6666666666667</v>
      </c>
    </row>
    <row r="1608" spans="1:61" x14ac:dyDescent="0.25">
      <c r="A1608" s="2">
        <v>39591</v>
      </c>
      <c r="B1608" s="7">
        <v>212597</v>
      </c>
      <c r="C1608" s="3">
        <v>12.9583333333333</v>
      </c>
      <c r="D1608" s="7">
        <f t="shared" si="218"/>
        <v>167.91840277777692</v>
      </c>
      <c r="E1608" s="7">
        <f t="shared" si="219"/>
        <v>2175.9426359953536</v>
      </c>
      <c r="F1608" s="7">
        <f t="shared" si="220"/>
        <v>28196.58999143972</v>
      </c>
      <c r="G1608" s="11">
        <v>269660</v>
      </c>
      <c r="H1608">
        <v>1</v>
      </c>
      <c r="I1608">
        <v>0</v>
      </c>
      <c r="J1608">
        <v>20</v>
      </c>
      <c r="K1608" s="3">
        <v>9.1666666666666696</v>
      </c>
      <c r="L1608" s="3">
        <f t="shared" si="221"/>
        <v>118.78472222222196</v>
      </c>
      <c r="M1608" s="5">
        <v>0</v>
      </c>
      <c r="R1608">
        <v>2008</v>
      </c>
      <c r="S1608" s="1" t="s">
        <v>2</v>
      </c>
      <c r="T1608" s="40">
        <f>+'Copy Co'!$B$17</f>
        <v>51399.602684929596</v>
      </c>
      <c r="U1608">
        <f>+'Copy Co'!$B$18*'All Data'!C1608</f>
        <v>640.26819880436778</v>
      </c>
      <c r="V1608" s="40">
        <f>+D1608*'Copy Co'!$B$19</f>
        <v>70532.792291802834</v>
      </c>
      <c r="W1608" s="40">
        <f>+E1608*'Copy Co'!$B$20</f>
        <v>-16805.844409849778</v>
      </c>
      <c r="X1608" s="40">
        <f>+F1608*'Copy Co'!$B$21</f>
        <v>1367.1313650345662</v>
      </c>
      <c r="Y1608" s="40">
        <f>+G1608*'Copy Co'!$B$22</f>
        <v>112227.79410520424</v>
      </c>
      <c r="Z1608" s="40">
        <f>+H1608*'Copy Co'!$B$23</f>
        <v>-10610.780657764437</v>
      </c>
      <c r="AA1608" s="40">
        <f>+I1608*'Copy Co'!$B$24</f>
        <v>0</v>
      </c>
      <c r="AB1608" s="40">
        <f>+J1608*'Copy Co'!$B$25</f>
        <v>6736.441785502403</v>
      </c>
      <c r="AC1608" s="40">
        <f>+K1608*'Copy Co'!$B$26</f>
        <v>2871.5228573710788</v>
      </c>
      <c r="AD1608" s="40">
        <f>+L1608*'Copy Co'!$B$27</f>
        <v>21774.129823144362</v>
      </c>
      <c r="AE1608" s="40">
        <f>+M1608*'Copy Co'!$B$28</f>
        <v>0</v>
      </c>
      <c r="AF1608" s="40">
        <f t="shared" si="222"/>
        <v>240133.05804417923</v>
      </c>
      <c r="AG1608" s="25">
        <f t="shared" si="223"/>
        <v>27536.058044179226</v>
      </c>
      <c r="AH1608" s="56">
        <f t="shared" si="224"/>
        <v>39591</v>
      </c>
      <c r="AL1608" s="56"/>
      <c r="BF1608" s="2">
        <v>39768</v>
      </c>
      <c r="BG1608" s="3">
        <v>23.4166666666667</v>
      </c>
      <c r="BH1608">
        <v>8</v>
      </c>
      <c r="BI1608">
        <v>3.7083333333333299</v>
      </c>
    </row>
    <row r="1609" spans="1:61" x14ac:dyDescent="0.25">
      <c r="A1609" s="2">
        <v>39592</v>
      </c>
      <c r="B1609" s="7">
        <v>170280</v>
      </c>
      <c r="C1609" s="3">
        <v>7.75</v>
      </c>
      <c r="D1609" s="7">
        <f t="shared" si="218"/>
        <v>60.0625</v>
      </c>
      <c r="E1609" s="7">
        <f t="shared" si="219"/>
        <v>465.484375</v>
      </c>
      <c r="F1609" s="7">
        <f t="shared" si="220"/>
        <v>3607.50390625</v>
      </c>
      <c r="G1609" s="11">
        <v>212597</v>
      </c>
      <c r="H1609">
        <v>0</v>
      </c>
      <c r="I1609">
        <v>1</v>
      </c>
      <c r="J1609">
        <v>23</v>
      </c>
      <c r="K1609" s="3">
        <v>13.75</v>
      </c>
      <c r="L1609" s="3">
        <f t="shared" si="221"/>
        <v>106.5625</v>
      </c>
      <c r="M1609" s="5">
        <v>0</v>
      </c>
      <c r="R1609">
        <v>2008</v>
      </c>
      <c r="S1609" s="1" t="s">
        <v>3</v>
      </c>
      <c r="T1609" s="40">
        <f>+'Copy Co'!$B$17</f>
        <v>51399.602684929596</v>
      </c>
      <c r="U1609">
        <f>+'Copy Co'!$B$18*'All Data'!C1609</f>
        <v>382.92567516917273</v>
      </c>
      <c r="V1609" s="40">
        <f>+D1609*'Copy Co'!$B$19</f>
        <v>25228.776399408849</v>
      </c>
      <c r="W1609" s="40">
        <f>+E1609*'Copy Co'!$B$20</f>
        <v>-3595.1581866438842</v>
      </c>
      <c r="X1609" s="40">
        <f>+F1609*'Copy Co'!$B$21</f>
        <v>174.91234724540772</v>
      </c>
      <c r="Y1609" s="40">
        <f>+G1609*'Copy Co'!$B$22</f>
        <v>88479.167631032062</v>
      </c>
      <c r="Z1609" s="40">
        <f>+H1609*'Copy Co'!$B$23</f>
        <v>0</v>
      </c>
      <c r="AA1609" s="40">
        <f>+I1609*'Copy Co'!$B$24</f>
        <v>-10704.382616627605</v>
      </c>
      <c r="AB1609" s="40">
        <f>+J1609*'Copy Co'!$B$25</f>
        <v>7746.9080533277638</v>
      </c>
      <c r="AC1609" s="40">
        <f>+K1609*'Copy Co'!$B$26</f>
        <v>4307.284286056617</v>
      </c>
      <c r="AD1609" s="40">
        <f>+L1609*'Copy Co'!$B$27</f>
        <v>19533.704889573281</v>
      </c>
      <c r="AE1609" s="40">
        <f>+M1609*'Copy Co'!$B$28</f>
        <v>0</v>
      </c>
      <c r="AF1609" s="40">
        <f t="shared" si="222"/>
        <v>182953.74116347125</v>
      </c>
      <c r="AG1609" s="25">
        <f t="shared" si="223"/>
        <v>12673.741163471248</v>
      </c>
      <c r="AH1609" s="56">
        <f t="shared" si="224"/>
        <v>39592</v>
      </c>
      <c r="AL1609" s="56"/>
      <c r="BF1609" s="2">
        <v>39785</v>
      </c>
      <c r="BG1609" s="3">
        <v>23.4166666666667</v>
      </c>
      <c r="BH1609">
        <v>12</v>
      </c>
      <c r="BI1609">
        <v>5.4166666666666696</v>
      </c>
    </row>
    <row r="1610" spans="1:61" x14ac:dyDescent="0.25">
      <c r="A1610" s="2">
        <v>39593</v>
      </c>
      <c r="B1610" s="7">
        <v>136668</v>
      </c>
      <c r="C1610" s="3">
        <v>5.2916666666666599</v>
      </c>
      <c r="D1610" s="7">
        <f t="shared" si="218"/>
        <v>28.00173611111104</v>
      </c>
      <c r="E1610" s="7">
        <f t="shared" si="219"/>
        <v>148.17585358796239</v>
      </c>
      <c r="F1610" s="7">
        <f t="shared" si="220"/>
        <v>784.09722523630001</v>
      </c>
      <c r="G1610" s="11">
        <v>170280</v>
      </c>
      <c r="H1610">
        <v>0</v>
      </c>
      <c r="I1610">
        <v>1</v>
      </c>
      <c r="J1610">
        <v>10</v>
      </c>
      <c r="K1610" s="3">
        <v>5.5833333333333304</v>
      </c>
      <c r="L1610" s="3">
        <f t="shared" si="221"/>
        <v>29.545138888888836</v>
      </c>
      <c r="M1610" s="5">
        <v>0</v>
      </c>
      <c r="R1610">
        <v>2008</v>
      </c>
      <c r="S1610" s="1" t="s">
        <v>4</v>
      </c>
      <c r="T1610" s="40">
        <f>+'Copy Co'!$B$17</f>
        <v>51399.602684929596</v>
      </c>
      <c r="U1610">
        <f>+'Copy Co'!$B$18*'All Data'!C1610</f>
        <v>261.46000401335954</v>
      </c>
      <c r="V1610" s="40">
        <f>+D1610*'Copy Co'!$B$19</f>
        <v>11761.906999250326</v>
      </c>
      <c r="W1610" s="40">
        <f>+E1610*'Copy Co'!$B$20</f>
        <v>-1144.4328997932714</v>
      </c>
      <c r="X1610" s="40">
        <f>+F1610*'Copy Co'!$B$21</f>
        <v>38.017501768212362</v>
      </c>
      <c r="Y1610" s="40">
        <f>+G1610*'Copy Co'!$B$22</f>
        <v>70867.569458704209</v>
      </c>
      <c r="Z1610" s="40">
        <f>+H1610*'Copy Co'!$B$23</f>
        <v>0</v>
      </c>
      <c r="AA1610" s="40">
        <f>+I1610*'Copy Co'!$B$24</f>
        <v>-10704.382616627605</v>
      </c>
      <c r="AB1610" s="40">
        <f>+J1610*'Copy Co'!$B$25</f>
        <v>3368.2208927512015</v>
      </c>
      <c r="AC1610" s="40">
        <f>+K1610*'Copy Co'!$B$26</f>
        <v>1749.0184676714737</v>
      </c>
      <c r="AD1610" s="40">
        <f>+L1610*'Copy Co'!$B$27</f>
        <v>5415.8453862945171</v>
      </c>
      <c r="AE1610" s="40">
        <f>+M1610*'Copy Co'!$B$28</f>
        <v>0</v>
      </c>
      <c r="AF1610" s="40">
        <f t="shared" si="222"/>
        <v>133012.825878962</v>
      </c>
      <c r="AG1610" s="25">
        <f t="shared" si="223"/>
        <v>-3655.1741210379987</v>
      </c>
      <c r="AH1610" s="56">
        <f t="shared" si="224"/>
        <v>39593</v>
      </c>
      <c r="AL1610" s="56"/>
      <c r="BF1610" s="2">
        <v>40590</v>
      </c>
      <c r="BG1610" s="3">
        <v>23.4166666666667</v>
      </c>
      <c r="BH1610">
        <v>47</v>
      </c>
      <c r="BI1610">
        <v>21.2916666666667</v>
      </c>
    </row>
    <row r="1611" spans="1:61" x14ac:dyDescent="0.25">
      <c r="A1611" s="2">
        <v>39594</v>
      </c>
      <c r="B1611" s="7">
        <v>193630</v>
      </c>
      <c r="C1611" s="3">
        <v>12.375</v>
      </c>
      <c r="D1611" s="7">
        <f t="shared" si="218"/>
        <v>153.140625</v>
      </c>
      <c r="E1611" s="7">
        <f t="shared" si="219"/>
        <v>1895.115234375</v>
      </c>
      <c r="F1611" s="7">
        <f t="shared" si="220"/>
        <v>23452.051025390625</v>
      </c>
      <c r="G1611" s="11">
        <v>136668</v>
      </c>
      <c r="H1611">
        <v>0</v>
      </c>
      <c r="I1611">
        <v>0</v>
      </c>
      <c r="J1611">
        <v>17</v>
      </c>
      <c r="K1611" s="3">
        <v>7.125</v>
      </c>
      <c r="L1611" s="3">
        <f t="shared" si="221"/>
        <v>88.171875</v>
      </c>
      <c r="M1611" s="5">
        <v>0</v>
      </c>
      <c r="R1611">
        <v>2008</v>
      </c>
      <c r="S1611" s="1" t="s">
        <v>5</v>
      </c>
      <c r="T1611" s="40">
        <f>+'Copy Co'!$B$17</f>
        <v>51399.602684929596</v>
      </c>
      <c r="U1611">
        <f>+'Copy Co'!$B$18*'All Data'!C1611</f>
        <v>611.4458361572274</v>
      </c>
      <c r="V1611" s="40">
        <f>+D1611*'Copy Co'!$B$19</f>
        <v>64325.504029814285</v>
      </c>
      <c r="W1611" s="40">
        <f>+E1611*'Copy Co'!$B$20</f>
        <v>-14636.880237917383</v>
      </c>
      <c r="X1611" s="40">
        <f>+F1611*'Copy Co'!$B$21</f>
        <v>1137.0890785352549</v>
      </c>
      <c r="Y1611" s="40">
        <f>+G1611*'Copy Co'!$B$22</f>
        <v>56878.840631795792</v>
      </c>
      <c r="Z1611" s="40">
        <f>+H1611*'Copy Co'!$B$23</f>
        <v>0</v>
      </c>
      <c r="AA1611" s="40">
        <f>+I1611*'Copy Co'!$B$24</f>
        <v>0</v>
      </c>
      <c r="AB1611" s="40">
        <f>+J1611*'Copy Co'!$B$25</f>
        <v>5725.9755176770432</v>
      </c>
      <c r="AC1611" s="40">
        <f>+K1611*'Copy Co'!$B$26</f>
        <v>2231.9564027747924</v>
      </c>
      <c r="AD1611" s="40">
        <f>+L1611*'Copy Co'!$B$27</f>
        <v>16162.565497340471</v>
      </c>
      <c r="AE1611" s="40">
        <f>+M1611*'Copy Co'!$B$28</f>
        <v>0</v>
      </c>
      <c r="AF1611" s="40">
        <f t="shared" si="222"/>
        <v>183836.09944110707</v>
      </c>
      <c r="AG1611" s="25">
        <f t="shared" si="223"/>
        <v>-9793.9005588929285</v>
      </c>
      <c r="AH1611" s="56">
        <f t="shared" si="224"/>
        <v>39594</v>
      </c>
      <c r="AL1611" s="56"/>
      <c r="BF1611" s="2">
        <v>40988</v>
      </c>
      <c r="BG1611" s="3">
        <v>23.4166666666667</v>
      </c>
      <c r="BH1611">
        <v>10</v>
      </c>
      <c r="BI1611">
        <v>7.625</v>
      </c>
    </row>
    <row r="1612" spans="1:61" x14ac:dyDescent="0.25">
      <c r="A1612" s="2">
        <v>39595</v>
      </c>
      <c r="B1612" s="7">
        <v>146595</v>
      </c>
      <c r="C1612" s="3">
        <v>3.3333333333333401</v>
      </c>
      <c r="D1612" s="7">
        <f t="shared" si="218"/>
        <v>11.111111111111157</v>
      </c>
      <c r="E1612" s="7">
        <f t="shared" si="219"/>
        <v>37.037037037037265</v>
      </c>
      <c r="F1612" s="7">
        <f t="shared" si="220"/>
        <v>123.45679012345781</v>
      </c>
      <c r="G1612" s="11">
        <v>193630</v>
      </c>
      <c r="H1612">
        <v>0</v>
      </c>
      <c r="I1612">
        <v>0</v>
      </c>
      <c r="J1612">
        <v>14</v>
      </c>
      <c r="K1612" s="3">
        <v>7.0833333333333304</v>
      </c>
      <c r="L1612" s="3">
        <f t="shared" si="221"/>
        <v>23.61111111111115</v>
      </c>
      <c r="M1612" s="5">
        <v>0</v>
      </c>
      <c r="R1612">
        <v>2008</v>
      </c>
      <c r="S1612" s="1" t="s">
        <v>6</v>
      </c>
      <c r="T1612" s="40">
        <f>+'Copy Co'!$B$17</f>
        <v>51399.602684929596</v>
      </c>
      <c r="U1612">
        <f>+'Copy Co'!$B$18*'All Data'!C1612</f>
        <v>164.69921512652624</v>
      </c>
      <c r="V1612" s="40">
        <f>+D1612*'Copy Co'!$B$19</f>
        <v>4667.1340315706238</v>
      </c>
      <c r="W1612" s="40">
        <f>+E1612*'Copy Co'!$B$20</f>
        <v>-286.05472936172617</v>
      </c>
      <c r="X1612" s="40">
        <f>+F1612*'Copy Co'!$B$21</f>
        <v>5.9858887211364822</v>
      </c>
      <c r="Y1612" s="40">
        <f>+G1612*'Copy Co'!$B$22</f>
        <v>80585.432665544373</v>
      </c>
      <c r="Z1612" s="40">
        <f>+H1612*'Copy Co'!$B$23</f>
        <v>0</v>
      </c>
      <c r="AA1612" s="40">
        <f>+I1612*'Copy Co'!$B$24</f>
        <v>0</v>
      </c>
      <c r="AB1612" s="40">
        <f>+J1612*'Copy Co'!$B$25</f>
        <v>4715.5092498516824</v>
      </c>
      <c r="AC1612" s="40">
        <f>+K1612*'Copy Co'!$B$26</f>
        <v>2218.9040261503774</v>
      </c>
      <c r="AD1612" s="40">
        <f>+L1612*'Copy Co'!$B$27</f>
        <v>4328.0936216715063</v>
      </c>
      <c r="AE1612" s="40">
        <f>+M1612*'Copy Co'!$B$28</f>
        <v>0</v>
      </c>
      <c r="AF1612" s="40">
        <f t="shared" si="222"/>
        <v>147799.30665420412</v>
      </c>
      <c r="AG1612" s="25">
        <f t="shared" si="223"/>
        <v>1204.3066542041197</v>
      </c>
      <c r="AH1612" s="56">
        <f t="shared" si="224"/>
        <v>39595</v>
      </c>
      <c r="AL1612" s="56"/>
      <c r="BF1612" s="2">
        <v>38289</v>
      </c>
      <c r="BG1612" s="3">
        <v>23.375</v>
      </c>
      <c r="BH1612">
        <v>12</v>
      </c>
      <c r="BI1612">
        <v>7.3333333333333304</v>
      </c>
    </row>
    <row r="1613" spans="1:61" x14ac:dyDescent="0.25">
      <c r="A1613" s="2">
        <v>39596</v>
      </c>
      <c r="B1613" s="7">
        <v>130677</v>
      </c>
      <c r="C1613" s="3">
        <v>0</v>
      </c>
      <c r="D1613" s="7">
        <f t="shared" si="218"/>
        <v>0</v>
      </c>
      <c r="E1613" s="7">
        <f t="shared" si="219"/>
        <v>0</v>
      </c>
      <c r="F1613" s="7">
        <f t="shared" si="220"/>
        <v>0</v>
      </c>
      <c r="G1613" s="11">
        <v>146595</v>
      </c>
      <c r="H1613">
        <v>0</v>
      </c>
      <c r="I1613">
        <v>0</v>
      </c>
      <c r="J1613">
        <v>22</v>
      </c>
      <c r="K1613" s="3">
        <v>10.75</v>
      </c>
      <c r="L1613" s="3">
        <f t="shared" si="221"/>
        <v>0</v>
      </c>
      <c r="M1613" s="5">
        <v>0</v>
      </c>
      <c r="R1613">
        <v>2008</v>
      </c>
      <c r="S1613" s="1" t="s">
        <v>7</v>
      </c>
      <c r="T1613" s="40">
        <f>+'Copy Co'!$B$17</f>
        <v>51399.602684929596</v>
      </c>
      <c r="U1613">
        <f>+'Copy Co'!$B$18*'All Data'!C1613</f>
        <v>0</v>
      </c>
      <c r="V1613" s="40">
        <f>+D1613*'Copy Co'!$B$19</f>
        <v>0</v>
      </c>
      <c r="W1613" s="40">
        <f>+E1613*'Copy Co'!$B$20</f>
        <v>0</v>
      </c>
      <c r="X1613" s="40">
        <f>+F1613*'Copy Co'!$B$21</f>
        <v>0</v>
      </c>
      <c r="Y1613" s="40">
        <f>+G1613*'Copy Co'!$B$22</f>
        <v>61010.285088082826</v>
      </c>
      <c r="Z1613" s="40">
        <f>+H1613*'Copy Co'!$B$23</f>
        <v>0</v>
      </c>
      <c r="AA1613" s="40">
        <f>+I1613*'Copy Co'!$B$24</f>
        <v>0</v>
      </c>
      <c r="AB1613" s="40">
        <f>+J1613*'Copy Co'!$B$25</f>
        <v>7410.0859640526432</v>
      </c>
      <c r="AC1613" s="40">
        <f>+K1613*'Copy Co'!$B$26</f>
        <v>3367.5131690988096</v>
      </c>
      <c r="AD1613" s="40">
        <f>+L1613*'Copy Co'!$B$27</f>
        <v>0</v>
      </c>
      <c r="AE1613" s="40">
        <f>+M1613*'Copy Co'!$B$28</f>
        <v>0</v>
      </c>
      <c r="AF1613" s="40">
        <f t="shared" si="222"/>
        <v>123187.48690616387</v>
      </c>
      <c r="AG1613" s="25">
        <f t="shared" si="223"/>
        <v>-7489.5130938361253</v>
      </c>
      <c r="AH1613" s="56">
        <f t="shared" si="224"/>
        <v>39596</v>
      </c>
      <c r="AL1613" s="56"/>
      <c r="BF1613" s="2">
        <v>40252</v>
      </c>
      <c r="BG1613" s="3">
        <v>23.375</v>
      </c>
      <c r="BH1613">
        <v>10</v>
      </c>
      <c r="BI1613">
        <v>4.9583333333333304</v>
      </c>
    </row>
    <row r="1614" spans="1:61" x14ac:dyDescent="0.25">
      <c r="A1614" s="2">
        <v>39597</v>
      </c>
      <c r="B1614" s="7">
        <v>152615</v>
      </c>
      <c r="C1614" s="3">
        <v>8.5833333333333393</v>
      </c>
      <c r="D1614" s="7">
        <f t="shared" si="218"/>
        <v>73.673611111111214</v>
      </c>
      <c r="E1614" s="7">
        <f t="shared" si="219"/>
        <v>632.36516203703832</v>
      </c>
      <c r="F1614" s="7">
        <f t="shared" si="220"/>
        <v>5427.8009741512496</v>
      </c>
      <c r="G1614" s="11">
        <v>130677</v>
      </c>
      <c r="H1614">
        <v>0</v>
      </c>
      <c r="I1614">
        <v>0</v>
      </c>
      <c r="J1614">
        <v>20</v>
      </c>
      <c r="K1614" s="3">
        <v>6</v>
      </c>
      <c r="L1614" s="3">
        <f t="shared" si="221"/>
        <v>51.500000000000036</v>
      </c>
      <c r="M1614" s="5">
        <v>0</v>
      </c>
      <c r="R1614">
        <v>2008</v>
      </c>
      <c r="S1614" s="1" t="s">
        <v>1</v>
      </c>
      <c r="T1614" s="40">
        <f>+'Copy Co'!$B$17</f>
        <v>51399.602684929596</v>
      </c>
      <c r="U1614">
        <f>+'Copy Co'!$B$18*'All Data'!C1614</f>
        <v>424.10047895080447</v>
      </c>
      <c r="V1614" s="40">
        <f>+D1614*'Copy Co'!$B$19</f>
        <v>30946.015588082882</v>
      </c>
      <c r="W1614" s="40">
        <f>+E1614*'Copy Co'!$B$20</f>
        <v>-4884.0582226757761</v>
      </c>
      <c r="X1614" s="40">
        <f>+F1614*'Copy Co'!$B$21</f>
        <v>263.17072231713701</v>
      </c>
      <c r="Y1614" s="40">
        <f>+G1614*'Copy Co'!$B$22</f>
        <v>54385.490804293462</v>
      </c>
      <c r="Z1614" s="40">
        <f>+H1614*'Copy Co'!$B$23</f>
        <v>0</v>
      </c>
      <c r="AA1614" s="40">
        <f>+I1614*'Copy Co'!$B$24</f>
        <v>0</v>
      </c>
      <c r="AB1614" s="40">
        <f>+J1614*'Copy Co'!$B$25</f>
        <v>6736.441785502403</v>
      </c>
      <c r="AC1614" s="40">
        <f>+K1614*'Copy Co'!$B$26</f>
        <v>1879.5422339156146</v>
      </c>
      <c r="AD1614" s="40">
        <f>+L1614*'Copy Co'!$B$27</f>
        <v>9440.3359700928995</v>
      </c>
      <c r="AE1614" s="40">
        <f>+M1614*'Copy Co'!$B$28</f>
        <v>0</v>
      </c>
      <c r="AF1614" s="40">
        <f t="shared" si="222"/>
        <v>150590.64204540901</v>
      </c>
      <c r="AG1614" s="25">
        <f t="shared" si="223"/>
        <v>-2024.3579545909888</v>
      </c>
      <c r="AH1614" s="56">
        <f t="shared" si="224"/>
        <v>39597</v>
      </c>
      <c r="AL1614" s="56"/>
      <c r="BF1614" s="2">
        <v>40499</v>
      </c>
      <c r="BG1614" s="3">
        <v>23.375</v>
      </c>
      <c r="BH1614">
        <v>16</v>
      </c>
      <c r="BI1614">
        <v>10.0833333333333</v>
      </c>
    </row>
    <row r="1615" spans="1:61" x14ac:dyDescent="0.25">
      <c r="A1615" s="2">
        <v>39598</v>
      </c>
      <c r="B1615" s="7">
        <v>130332</v>
      </c>
      <c r="C1615" s="3">
        <v>3.8333333333333401</v>
      </c>
      <c r="D1615" s="7">
        <f t="shared" si="218"/>
        <v>14.694444444444496</v>
      </c>
      <c r="E1615" s="7">
        <f t="shared" si="219"/>
        <v>56.328703703704001</v>
      </c>
      <c r="F1615" s="7">
        <f t="shared" si="220"/>
        <v>215.92669753086571</v>
      </c>
      <c r="G1615" s="11">
        <v>152615</v>
      </c>
      <c r="H1615">
        <v>1</v>
      </c>
      <c r="I1615">
        <v>0</v>
      </c>
      <c r="J1615">
        <v>10</v>
      </c>
      <c r="K1615" s="3">
        <v>5.0833333333333304</v>
      </c>
      <c r="L1615" s="3">
        <f t="shared" si="221"/>
        <v>19.486111111111136</v>
      </c>
      <c r="M1615" s="5">
        <v>0</v>
      </c>
      <c r="R1615">
        <v>2008</v>
      </c>
      <c r="S1615" s="1" t="s">
        <v>2</v>
      </c>
      <c r="T1615" s="40">
        <f>+'Copy Co'!$B$17</f>
        <v>51399.602684929596</v>
      </c>
      <c r="U1615">
        <f>+'Copy Co'!$B$18*'All Data'!C1615</f>
        <v>189.40409739550512</v>
      </c>
      <c r="V1615" s="40">
        <f>+D1615*'Copy Co'!$B$19</f>
        <v>6172.2847567521458</v>
      </c>
      <c r="W1615" s="40">
        <f>+E1615*'Copy Co'!$B$20</f>
        <v>-435.05348651801495</v>
      </c>
      <c r="X1615" s="40">
        <f>+F1615*'Copy Co'!$B$21</f>
        <v>10.4693567850722</v>
      </c>
      <c r="Y1615" s="40">
        <f>+G1615*'Copy Co'!$B$22</f>
        <v>63515.704210360251</v>
      </c>
      <c r="Z1615" s="40">
        <f>+H1615*'Copy Co'!$B$23</f>
        <v>-10610.780657764437</v>
      </c>
      <c r="AA1615" s="40">
        <f>+I1615*'Copy Co'!$B$24</f>
        <v>0</v>
      </c>
      <c r="AB1615" s="40">
        <f>+J1615*'Copy Co'!$B$25</f>
        <v>3368.2208927512015</v>
      </c>
      <c r="AC1615" s="40">
        <f>+K1615*'Copy Co'!$B$26</f>
        <v>1592.3899481785058</v>
      </c>
      <c r="AD1615" s="40">
        <f>+L1615*'Copy Co'!$B$27</f>
        <v>3571.9502065912475</v>
      </c>
      <c r="AE1615" s="40">
        <f>+M1615*'Copy Co'!$B$28</f>
        <v>0</v>
      </c>
      <c r="AF1615" s="40">
        <f t="shared" si="222"/>
        <v>118774.19200946107</v>
      </c>
      <c r="AG1615" s="25">
        <f t="shared" si="223"/>
        <v>-11557.807990538931</v>
      </c>
      <c r="AH1615" s="56">
        <f t="shared" si="224"/>
        <v>39598</v>
      </c>
      <c r="AL1615" s="56"/>
      <c r="BF1615" s="2">
        <v>40655</v>
      </c>
      <c r="BG1615" s="3">
        <v>23.375</v>
      </c>
      <c r="BH1615">
        <v>9</v>
      </c>
      <c r="BI1615">
        <v>5.3333333333333304</v>
      </c>
    </row>
    <row r="1616" spans="1:61" x14ac:dyDescent="0.25">
      <c r="A1616" s="2">
        <v>39599</v>
      </c>
      <c r="B1616" s="7">
        <v>114359</v>
      </c>
      <c r="C1616" s="3">
        <v>0</v>
      </c>
      <c r="D1616" s="7">
        <f t="shared" si="218"/>
        <v>0</v>
      </c>
      <c r="E1616" s="7">
        <f t="shared" si="219"/>
        <v>0</v>
      </c>
      <c r="F1616" s="7">
        <f t="shared" si="220"/>
        <v>0</v>
      </c>
      <c r="G1616" s="11">
        <v>130332</v>
      </c>
      <c r="H1616">
        <v>0</v>
      </c>
      <c r="I1616">
        <v>1</v>
      </c>
      <c r="J1616">
        <v>13</v>
      </c>
      <c r="K1616" s="3">
        <v>7</v>
      </c>
      <c r="L1616" s="3">
        <f t="shared" si="221"/>
        <v>0</v>
      </c>
      <c r="M1616" s="5">
        <v>0</v>
      </c>
      <c r="R1616">
        <v>2008</v>
      </c>
      <c r="S1616" s="1" t="s">
        <v>3</v>
      </c>
      <c r="T1616" s="40">
        <f>+'Copy Co'!$B$17</f>
        <v>51399.602684929596</v>
      </c>
      <c r="U1616">
        <f>+'Copy Co'!$B$18*'All Data'!C1616</f>
        <v>0</v>
      </c>
      <c r="V1616" s="40">
        <f>+D1616*'Copy Co'!$B$19</f>
        <v>0</v>
      </c>
      <c r="W1616" s="40">
        <f>+E1616*'Copy Co'!$B$20</f>
        <v>0</v>
      </c>
      <c r="X1616" s="40">
        <f>+F1616*'Copy Co'!$B$21</f>
        <v>0</v>
      </c>
      <c r="Y1616" s="40">
        <f>+G1616*'Copy Co'!$B$22</f>
        <v>54241.907814727725</v>
      </c>
      <c r="Z1616" s="40">
        <f>+H1616*'Copy Co'!$B$23</f>
        <v>0</v>
      </c>
      <c r="AA1616" s="40">
        <f>+I1616*'Copy Co'!$B$24</f>
        <v>-10704.382616627605</v>
      </c>
      <c r="AB1616" s="40">
        <f>+J1616*'Copy Co'!$B$25</f>
        <v>4378.6871605765618</v>
      </c>
      <c r="AC1616" s="40">
        <f>+K1616*'Copy Co'!$B$26</f>
        <v>2192.7992729015505</v>
      </c>
      <c r="AD1616" s="40">
        <f>+L1616*'Copy Co'!$B$27</f>
        <v>0</v>
      </c>
      <c r="AE1616" s="40">
        <f>+M1616*'Copy Co'!$B$28</f>
        <v>0</v>
      </c>
      <c r="AF1616" s="40">
        <f t="shared" si="222"/>
        <v>101508.61431650784</v>
      </c>
      <c r="AG1616" s="25">
        <f t="shared" si="223"/>
        <v>-12850.385683492161</v>
      </c>
      <c r="AH1616" s="56">
        <f t="shared" si="224"/>
        <v>39599</v>
      </c>
      <c r="AI1616" s="38">
        <f>SUM(AG1586:AG1616)</f>
        <v>40992.751645768149</v>
      </c>
      <c r="AJ1616" s="38"/>
      <c r="AK1616" s="38"/>
      <c r="AL1616" s="56"/>
      <c r="AN1616" s="38"/>
      <c r="AO1616" s="38"/>
      <c r="AP1616" s="38"/>
      <c r="AQ1616" s="38"/>
      <c r="AR1616" s="38"/>
      <c r="AS1616" s="38"/>
      <c r="AT1616" s="38"/>
      <c r="AU1616" s="38"/>
      <c r="AV1616" s="38"/>
      <c r="AW1616" s="38"/>
      <c r="AX1616" s="38"/>
      <c r="AY1616" s="38"/>
      <c r="AZ1616" s="38"/>
      <c r="BA1616" s="38"/>
      <c r="BB1616" s="38"/>
      <c r="BC1616" s="38"/>
      <c r="BD1616" s="38"/>
      <c r="BE1616" s="38"/>
      <c r="BF1616" s="2">
        <v>43045</v>
      </c>
      <c r="BG1616" s="3">
        <v>23.375</v>
      </c>
      <c r="BH1616">
        <v>14</v>
      </c>
      <c r="BI1616">
        <v>4.75</v>
      </c>
    </row>
    <row r="1617" spans="1:61" x14ac:dyDescent="0.25">
      <c r="A1617" s="2">
        <v>39600</v>
      </c>
      <c r="B1617" s="7">
        <v>110288</v>
      </c>
      <c r="C1617" s="3">
        <v>0</v>
      </c>
      <c r="D1617" s="7">
        <f t="shared" si="218"/>
        <v>0</v>
      </c>
      <c r="E1617" s="7">
        <f t="shared" si="219"/>
        <v>0</v>
      </c>
      <c r="F1617" s="7">
        <f t="shared" si="220"/>
        <v>0</v>
      </c>
      <c r="G1617" s="11">
        <v>114359</v>
      </c>
      <c r="H1617">
        <v>0</v>
      </c>
      <c r="I1617">
        <v>1</v>
      </c>
      <c r="J1617">
        <v>26</v>
      </c>
      <c r="K1617" s="3">
        <v>11.75</v>
      </c>
      <c r="L1617" s="3">
        <f t="shared" si="221"/>
        <v>0</v>
      </c>
      <c r="M1617" s="5">
        <v>0</v>
      </c>
      <c r="R1617">
        <v>2008</v>
      </c>
      <c r="S1617" s="1" t="s">
        <v>4</v>
      </c>
      <c r="T1617" s="40">
        <f>+'Copy Co'!$B$17</f>
        <v>51399.602684929596</v>
      </c>
      <c r="U1617">
        <f>+'Copy Co'!$B$18*'All Data'!C1617</f>
        <v>0</v>
      </c>
      <c r="V1617" s="40">
        <f>+D1617*'Copy Co'!$B$19</f>
        <v>0</v>
      </c>
      <c r="W1617" s="40">
        <f>+E1617*'Copy Co'!$B$20</f>
        <v>0</v>
      </c>
      <c r="X1617" s="40">
        <f>+F1617*'Copy Co'!$B$21</f>
        <v>0</v>
      </c>
      <c r="Y1617" s="40">
        <f>+G1617*'Copy Co'!$B$22</f>
        <v>47594.223489123535</v>
      </c>
      <c r="Z1617" s="40">
        <f>+H1617*'Copy Co'!$B$23</f>
        <v>0</v>
      </c>
      <c r="AA1617" s="40">
        <f>+I1617*'Copy Co'!$B$24</f>
        <v>-10704.382616627605</v>
      </c>
      <c r="AB1617" s="40">
        <f>+J1617*'Copy Co'!$B$25</f>
        <v>8757.3743211531237</v>
      </c>
      <c r="AC1617" s="40">
        <f>+K1617*'Copy Co'!$B$26</f>
        <v>3680.7702080847453</v>
      </c>
      <c r="AD1617" s="40">
        <f>+L1617*'Copy Co'!$B$27</f>
        <v>0</v>
      </c>
      <c r="AE1617" s="40">
        <f>+M1617*'Copy Co'!$B$28</f>
        <v>0</v>
      </c>
      <c r="AF1617" s="40">
        <f t="shared" si="222"/>
        <v>100727.5880866634</v>
      </c>
      <c r="AG1617" s="25">
        <f t="shared" si="223"/>
        <v>-9560.4119133366039</v>
      </c>
      <c r="AH1617" s="56">
        <f t="shared" si="224"/>
        <v>39600</v>
      </c>
      <c r="AL1617" s="56"/>
      <c r="BF1617" s="2">
        <v>38284</v>
      </c>
      <c r="BG1617" s="3">
        <v>23.3333333333333</v>
      </c>
      <c r="BH1617">
        <v>8</v>
      </c>
      <c r="BI1617">
        <v>3.5</v>
      </c>
    </row>
    <row r="1618" spans="1:61" x14ac:dyDescent="0.25">
      <c r="A1618" s="2">
        <v>39601</v>
      </c>
      <c r="B1618" s="7">
        <v>118201</v>
      </c>
      <c r="C1618" s="3">
        <v>0</v>
      </c>
      <c r="D1618" s="7">
        <f t="shared" si="218"/>
        <v>0</v>
      </c>
      <c r="E1618" s="7">
        <f t="shared" si="219"/>
        <v>0</v>
      </c>
      <c r="F1618" s="7">
        <f t="shared" si="220"/>
        <v>0</v>
      </c>
      <c r="G1618" s="11">
        <v>110288</v>
      </c>
      <c r="H1618">
        <v>0</v>
      </c>
      <c r="I1618">
        <v>0</v>
      </c>
      <c r="J1618">
        <v>14</v>
      </c>
      <c r="K1618" s="3">
        <v>6.0833333333333304</v>
      </c>
      <c r="L1618" s="3">
        <f t="shared" si="221"/>
        <v>0</v>
      </c>
      <c r="M1618" s="5">
        <v>0</v>
      </c>
      <c r="R1618">
        <v>2008</v>
      </c>
      <c r="S1618" s="1" t="s">
        <v>5</v>
      </c>
      <c r="T1618" s="40">
        <f>+'Copy Co'!$B$17</f>
        <v>51399.602684929596</v>
      </c>
      <c r="U1618">
        <f>+'Copy Co'!$B$18*'All Data'!C1618</f>
        <v>0</v>
      </c>
      <c r="V1618" s="40">
        <f>+D1618*'Copy Co'!$B$19</f>
        <v>0</v>
      </c>
      <c r="W1618" s="40">
        <f>+E1618*'Copy Co'!$B$20</f>
        <v>0</v>
      </c>
      <c r="X1618" s="40">
        <f>+F1618*'Copy Co'!$B$21</f>
        <v>0</v>
      </c>
      <c r="Y1618" s="40">
        <f>+G1618*'Copy Co'!$B$22</f>
        <v>45899.944212247887</v>
      </c>
      <c r="Z1618" s="40">
        <f>+H1618*'Copy Co'!$B$23</f>
        <v>0</v>
      </c>
      <c r="AA1618" s="40">
        <f>+I1618*'Copy Co'!$B$24</f>
        <v>0</v>
      </c>
      <c r="AB1618" s="40">
        <f>+J1618*'Copy Co'!$B$25</f>
        <v>4715.5092498516824</v>
      </c>
      <c r="AC1618" s="40">
        <f>+K1618*'Copy Co'!$B$26</f>
        <v>1905.6469871644417</v>
      </c>
      <c r="AD1618" s="40">
        <f>+L1618*'Copy Co'!$B$27</f>
        <v>0</v>
      </c>
      <c r="AE1618" s="40">
        <f>+M1618*'Copy Co'!$B$28</f>
        <v>0</v>
      </c>
      <c r="AF1618" s="40">
        <f t="shared" si="222"/>
        <v>103920.70313419359</v>
      </c>
      <c r="AG1618" s="25">
        <f t="shared" si="223"/>
        <v>-14280.296865806406</v>
      </c>
      <c r="AH1618" s="56">
        <f t="shared" si="224"/>
        <v>39601</v>
      </c>
      <c r="AL1618" s="56"/>
      <c r="BF1618" s="2">
        <v>39039</v>
      </c>
      <c r="BG1618" s="3">
        <v>23.3333333333333</v>
      </c>
      <c r="BH1618">
        <v>12</v>
      </c>
      <c r="BI1618">
        <v>6</v>
      </c>
    </row>
    <row r="1619" spans="1:61" x14ac:dyDescent="0.25">
      <c r="A1619" s="2">
        <v>39602</v>
      </c>
      <c r="B1619" s="7">
        <v>123257</v>
      </c>
      <c r="C1619" s="3">
        <v>2.9166666666666599</v>
      </c>
      <c r="D1619" s="7">
        <f t="shared" si="218"/>
        <v>8.5069444444444056</v>
      </c>
      <c r="E1619" s="7">
        <f t="shared" si="219"/>
        <v>24.811921296296124</v>
      </c>
      <c r="F1619" s="7">
        <f t="shared" si="220"/>
        <v>72.368103780863535</v>
      </c>
      <c r="G1619" s="11">
        <v>118201</v>
      </c>
      <c r="H1619">
        <v>0</v>
      </c>
      <c r="I1619">
        <v>0</v>
      </c>
      <c r="J1619">
        <v>23</v>
      </c>
      <c r="K1619" s="3">
        <v>9.375</v>
      </c>
      <c r="L1619" s="3">
        <f t="shared" si="221"/>
        <v>27.343749999999936</v>
      </c>
      <c r="M1619" s="5">
        <v>0</v>
      </c>
      <c r="R1619">
        <v>2008</v>
      </c>
      <c r="S1619" s="1" t="s">
        <v>6</v>
      </c>
      <c r="T1619" s="40">
        <f>+'Copy Co'!$B$17</f>
        <v>51399.602684929596</v>
      </c>
      <c r="U1619">
        <f>+'Copy Co'!$B$18*'All Data'!C1619</f>
        <v>144.11181323570983</v>
      </c>
      <c r="V1619" s="40">
        <f>+D1619*'Copy Co'!$B$19</f>
        <v>3573.2744929212276</v>
      </c>
      <c r="W1619" s="40">
        <f>+E1619*'Copy Co'!$B$20</f>
        <v>-191.63432064662265</v>
      </c>
      <c r="X1619" s="40">
        <f>+F1619*'Copy Co'!$B$21</f>
        <v>3.5088180711544052</v>
      </c>
      <c r="Y1619" s="40">
        <f>+G1619*'Copy Co'!$B$22</f>
        <v>49193.196955533807</v>
      </c>
      <c r="Z1619" s="40">
        <f>+H1619*'Copy Co'!$B$23</f>
        <v>0</v>
      </c>
      <c r="AA1619" s="40">
        <f>+I1619*'Copy Co'!$B$24</f>
        <v>0</v>
      </c>
      <c r="AB1619" s="40">
        <f>+J1619*'Copy Co'!$B$25</f>
        <v>7746.9080533277638</v>
      </c>
      <c r="AC1619" s="40">
        <f>+K1619*'Copy Co'!$B$26</f>
        <v>2936.7847404931476</v>
      </c>
      <c r="AD1619" s="40">
        <f>+L1619*'Copy Co'!$B$27</f>
        <v>5012.3143045092611</v>
      </c>
      <c r="AE1619" s="40">
        <f>+M1619*'Copy Co'!$B$28</f>
        <v>0</v>
      </c>
      <c r="AF1619" s="40">
        <f t="shared" si="222"/>
        <v>119818.06754237504</v>
      </c>
      <c r="AG1619" s="25">
        <f t="shared" si="223"/>
        <v>-3438.9324576249637</v>
      </c>
      <c r="AH1619" s="56">
        <f t="shared" si="224"/>
        <v>39602</v>
      </c>
      <c r="AL1619" s="56"/>
      <c r="BF1619" s="2">
        <v>41378</v>
      </c>
      <c r="BG1619" s="3">
        <v>23.3333333333333</v>
      </c>
      <c r="BH1619">
        <v>20</v>
      </c>
      <c r="BI1619">
        <v>8.0833333333333304</v>
      </c>
    </row>
    <row r="1620" spans="1:61" x14ac:dyDescent="0.25">
      <c r="A1620" s="2">
        <v>39603</v>
      </c>
      <c r="B1620" s="7">
        <v>185937</v>
      </c>
      <c r="C1620" s="3">
        <v>13.9583333333333</v>
      </c>
      <c r="D1620" s="7">
        <f t="shared" si="218"/>
        <v>194.83506944444352</v>
      </c>
      <c r="E1620" s="7">
        <f t="shared" si="219"/>
        <v>2719.5728443286844</v>
      </c>
      <c r="F1620" s="7">
        <f t="shared" si="220"/>
        <v>37960.704285421132</v>
      </c>
      <c r="G1620" s="11">
        <v>123257</v>
      </c>
      <c r="H1620">
        <v>0</v>
      </c>
      <c r="I1620">
        <v>0</v>
      </c>
      <c r="J1620">
        <v>16</v>
      </c>
      <c r="K1620" s="3">
        <v>9.375</v>
      </c>
      <c r="L1620" s="3">
        <f t="shared" si="221"/>
        <v>130.85937499999969</v>
      </c>
      <c r="M1620" s="5">
        <v>0</v>
      </c>
      <c r="R1620">
        <v>2008</v>
      </c>
      <c r="S1620" s="1" t="s">
        <v>7</v>
      </c>
      <c r="T1620" s="40">
        <f>+'Copy Co'!$B$17</f>
        <v>51399.602684929596</v>
      </c>
      <c r="U1620">
        <f>+'Copy Co'!$B$18*'All Data'!C1620</f>
        <v>689.6779633423256</v>
      </c>
      <c r="V1620" s="40">
        <f>+D1620*'Copy Co'!$B$19</f>
        <v>81838.924483282593</v>
      </c>
      <c r="W1620" s="40">
        <f>+E1620*'Copy Co'!$B$20</f>
        <v>-21004.560197026298</v>
      </c>
      <c r="X1620" s="40">
        <f>+F1620*'Copy Co'!$B$21</f>
        <v>1840.5512681908322</v>
      </c>
      <c r="Y1620" s="40">
        <f>+G1620*'Copy Co'!$B$22</f>
        <v>51297.416072184082</v>
      </c>
      <c r="Z1620" s="40">
        <f>+H1620*'Copy Co'!$B$23</f>
        <v>0</v>
      </c>
      <c r="AA1620" s="40">
        <f>+I1620*'Copy Co'!$B$24</f>
        <v>0</v>
      </c>
      <c r="AB1620" s="40">
        <f>+J1620*'Copy Co'!$B$25</f>
        <v>5389.1534284019226</v>
      </c>
      <c r="AC1620" s="40">
        <f>+K1620*'Copy Co'!$B$26</f>
        <v>2936.7847404931476</v>
      </c>
      <c r="AD1620" s="40">
        <f>+L1620*'Copy Co'!$B$27</f>
        <v>23987.504171580033</v>
      </c>
      <c r="AE1620" s="40">
        <f>+M1620*'Copy Co'!$B$28</f>
        <v>0</v>
      </c>
      <c r="AF1620" s="40">
        <f t="shared" si="222"/>
        <v>198375.05461537821</v>
      </c>
      <c r="AG1620" s="25">
        <f t="shared" si="223"/>
        <v>12438.054615378205</v>
      </c>
      <c r="AH1620" s="56">
        <f t="shared" si="224"/>
        <v>39603</v>
      </c>
      <c r="AL1620" s="56"/>
      <c r="BF1620" s="2">
        <v>42452</v>
      </c>
      <c r="BG1620" s="3">
        <v>23.3333333333333</v>
      </c>
      <c r="BH1620">
        <v>16</v>
      </c>
      <c r="BI1620">
        <v>9.375</v>
      </c>
    </row>
    <row r="1621" spans="1:61" x14ac:dyDescent="0.25">
      <c r="A1621" s="2">
        <v>39604</v>
      </c>
      <c r="B1621" s="7">
        <v>176930</v>
      </c>
      <c r="C1621" s="3">
        <v>7.9583333333333401</v>
      </c>
      <c r="D1621" s="7">
        <f t="shared" si="218"/>
        <v>63.335069444444549</v>
      </c>
      <c r="E1621" s="7">
        <f t="shared" si="219"/>
        <v>504.04159432870495</v>
      </c>
      <c r="F1621" s="7">
        <f t="shared" si="220"/>
        <v>4011.3310215326137</v>
      </c>
      <c r="G1621" s="11">
        <v>185937</v>
      </c>
      <c r="H1621">
        <v>0</v>
      </c>
      <c r="I1621">
        <v>0</v>
      </c>
      <c r="J1621">
        <v>15</v>
      </c>
      <c r="K1621" s="3">
        <v>8.9166666666666696</v>
      </c>
      <c r="L1621" s="3">
        <f t="shared" si="221"/>
        <v>70.961805555555642</v>
      </c>
      <c r="M1621" s="5">
        <v>0</v>
      </c>
      <c r="R1621">
        <v>2008</v>
      </c>
      <c r="S1621" s="1" t="s">
        <v>1</v>
      </c>
      <c r="T1621" s="40">
        <f>+'Copy Co'!$B$17</f>
        <v>51399.602684929596</v>
      </c>
      <c r="U1621">
        <f>+'Copy Co'!$B$18*'All Data'!C1621</f>
        <v>393.21937611458094</v>
      </c>
      <c r="V1621" s="40">
        <f>+D1621*'Copy Co'!$B$19</f>
        <v>26603.39321964492</v>
      </c>
      <c r="W1621" s="40">
        <f>+E1621*'Copy Co'!$B$20</f>
        <v>-3892.9540100242443</v>
      </c>
      <c r="X1621" s="40">
        <f>+F1621*'Copy Co'!$B$21</f>
        <v>194.49218706014773</v>
      </c>
      <c r="Y1621" s="40">
        <f>+G1621*'Copy Co'!$B$22</f>
        <v>77383.740089517771</v>
      </c>
      <c r="Z1621" s="40">
        <f>+H1621*'Copy Co'!$B$23</f>
        <v>0</v>
      </c>
      <c r="AA1621" s="40">
        <f>+I1621*'Copy Co'!$B$24</f>
        <v>0</v>
      </c>
      <c r="AB1621" s="40">
        <f>+J1621*'Copy Co'!$B$25</f>
        <v>5052.331339126802</v>
      </c>
      <c r="AC1621" s="40">
        <f>+K1621*'Copy Co'!$B$26</f>
        <v>2793.2085976245949</v>
      </c>
      <c r="AD1621" s="40">
        <f>+L1621*'Copy Co'!$B$27</f>
        <v>13007.830786191254</v>
      </c>
      <c r="AE1621" s="40">
        <f>+M1621*'Copy Co'!$B$28</f>
        <v>0</v>
      </c>
      <c r="AF1621" s="40">
        <f t="shared" si="222"/>
        <v>172934.86427018541</v>
      </c>
      <c r="AG1621" s="25">
        <f t="shared" si="223"/>
        <v>-3995.1357298145886</v>
      </c>
      <c r="AH1621" s="56">
        <f t="shared" si="224"/>
        <v>39604</v>
      </c>
      <c r="AL1621" s="56"/>
      <c r="BF1621" s="2">
        <v>42458</v>
      </c>
      <c r="BG1621" s="3">
        <v>23.3333333333333</v>
      </c>
      <c r="BH1621">
        <v>16</v>
      </c>
      <c r="BI1621">
        <v>8.125</v>
      </c>
    </row>
    <row r="1622" spans="1:61" x14ac:dyDescent="0.25">
      <c r="A1622" s="2">
        <v>39605</v>
      </c>
      <c r="B1622" s="7">
        <v>159647</v>
      </c>
      <c r="C1622" s="3">
        <v>7.625</v>
      </c>
      <c r="D1622" s="7">
        <f t="shared" si="218"/>
        <v>58.140625</v>
      </c>
      <c r="E1622" s="7">
        <f t="shared" si="219"/>
        <v>443.322265625</v>
      </c>
      <c r="F1622" s="7">
        <f t="shared" si="220"/>
        <v>3380.332275390625</v>
      </c>
      <c r="G1622" s="11">
        <v>176930</v>
      </c>
      <c r="H1622">
        <v>1</v>
      </c>
      <c r="I1622">
        <v>0</v>
      </c>
      <c r="J1622">
        <v>22</v>
      </c>
      <c r="K1622" s="3">
        <v>11.2083333333333</v>
      </c>
      <c r="L1622" s="3">
        <f t="shared" si="221"/>
        <v>85.463541666666416</v>
      </c>
      <c r="M1622" s="5">
        <v>0</v>
      </c>
      <c r="R1622">
        <v>2008</v>
      </c>
      <c r="S1622" s="1" t="s">
        <v>2</v>
      </c>
      <c r="T1622" s="40">
        <f>+'Copy Co'!$B$17</f>
        <v>51399.602684929596</v>
      </c>
      <c r="U1622">
        <f>+'Copy Co'!$B$18*'All Data'!C1622</f>
        <v>376.74945460192799</v>
      </c>
      <c r="V1622" s="40">
        <f>+D1622*'Copy Co'!$B$19</f>
        <v>24421.508059885618</v>
      </c>
      <c r="W1622" s="40">
        <f>+E1622*'Copy Co'!$B$20</f>
        <v>-3423.9896292614189</v>
      </c>
      <c r="X1622" s="40">
        <f>+F1622*'Copy Co'!$B$21</f>
        <v>163.89777201172899</v>
      </c>
      <c r="Y1622" s="40">
        <f>+G1622*'Copy Co'!$B$22</f>
        <v>73635.183605406011</v>
      </c>
      <c r="Z1622" s="40">
        <f>+H1622*'Copy Co'!$B$23</f>
        <v>-10610.780657764437</v>
      </c>
      <c r="AA1622" s="40">
        <f>+I1622*'Copy Co'!$B$24</f>
        <v>0</v>
      </c>
      <c r="AB1622" s="40">
        <f>+J1622*'Copy Co'!$B$25</f>
        <v>7410.0859640526432</v>
      </c>
      <c r="AC1622" s="40">
        <f>+K1622*'Copy Co'!$B$26</f>
        <v>3511.0893119673528</v>
      </c>
      <c r="AD1622" s="40">
        <f>+L1622*'Copy Co'!$B$27</f>
        <v>15666.10769956046</v>
      </c>
      <c r="AE1622" s="40">
        <f>+M1622*'Copy Co'!$B$28</f>
        <v>0</v>
      </c>
      <c r="AF1622" s="40">
        <f t="shared" si="222"/>
        <v>162549.45426538948</v>
      </c>
      <c r="AG1622" s="25">
        <f t="shared" si="223"/>
        <v>2902.454265389475</v>
      </c>
      <c r="AH1622" s="56">
        <f t="shared" si="224"/>
        <v>39605</v>
      </c>
      <c r="AL1622" s="56"/>
      <c r="BF1622" s="2">
        <v>41011</v>
      </c>
      <c r="BG1622" s="3">
        <v>23.2916666666667</v>
      </c>
      <c r="BH1622">
        <v>18</v>
      </c>
      <c r="BI1622">
        <v>9.3333333333333304</v>
      </c>
    </row>
    <row r="1623" spans="1:61" x14ac:dyDescent="0.25">
      <c r="A1623" s="2">
        <v>39606</v>
      </c>
      <c r="B1623" s="7">
        <v>167611</v>
      </c>
      <c r="C1623" s="3">
        <v>11.375</v>
      </c>
      <c r="D1623" s="7">
        <f t="shared" si="218"/>
        <v>129.390625</v>
      </c>
      <c r="E1623" s="7">
        <f t="shared" si="219"/>
        <v>1471.818359375</v>
      </c>
      <c r="F1623" s="7">
        <f t="shared" si="220"/>
        <v>16741.933837890625</v>
      </c>
      <c r="G1623" s="11">
        <v>159647</v>
      </c>
      <c r="H1623">
        <v>0</v>
      </c>
      <c r="I1623">
        <v>1</v>
      </c>
      <c r="J1623">
        <v>15</v>
      </c>
      <c r="K1623" s="3">
        <v>7.5</v>
      </c>
      <c r="L1623" s="3">
        <f t="shared" si="221"/>
        <v>85.3125</v>
      </c>
      <c r="M1623" s="5">
        <v>0</v>
      </c>
      <c r="R1623">
        <v>2008</v>
      </c>
      <c r="S1623" s="1" t="s">
        <v>3</v>
      </c>
      <c r="T1623" s="40">
        <f>+'Copy Co'!$B$17</f>
        <v>51399.602684929596</v>
      </c>
      <c r="U1623">
        <f>+'Copy Co'!$B$18*'All Data'!C1623</f>
        <v>562.03607161926959</v>
      </c>
      <c r="V1623" s="40">
        <f>+D1623*'Copy Co'!$B$19</f>
        <v>54349.505037332121</v>
      </c>
      <c r="W1623" s="40">
        <f>+E1623*'Copy Co'!$B$20</f>
        <v>-11367.556266437088</v>
      </c>
      <c r="X1623" s="40">
        <f>+F1623*'Copy Co'!$B$21</f>
        <v>811.74435873495918</v>
      </c>
      <c r="Y1623" s="40">
        <f>+G1623*'Copy Co'!$B$22</f>
        <v>66442.30010203048</v>
      </c>
      <c r="Z1623" s="40">
        <f>+H1623*'Copy Co'!$B$23</f>
        <v>0</v>
      </c>
      <c r="AA1623" s="40">
        <f>+I1623*'Copy Co'!$B$24</f>
        <v>-10704.382616627605</v>
      </c>
      <c r="AB1623" s="40">
        <f>+J1623*'Copy Co'!$B$25</f>
        <v>5052.331339126802</v>
      </c>
      <c r="AC1623" s="40">
        <f>+K1623*'Copy Co'!$B$26</f>
        <v>2349.4277923945183</v>
      </c>
      <c r="AD1623" s="40">
        <f>+L1623*'Copy Co'!$B$27</f>
        <v>15638.420630068931</v>
      </c>
      <c r="AE1623" s="40">
        <f>+M1623*'Copy Co'!$B$28</f>
        <v>0</v>
      </c>
      <c r="AF1623" s="40">
        <f t="shared" si="222"/>
        <v>174533.42913317194</v>
      </c>
      <c r="AG1623" s="25">
        <f t="shared" si="223"/>
        <v>6922.4291331719432</v>
      </c>
      <c r="AH1623" s="56">
        <f t="shared" si="224"/>
        <v>39606</v>
      </c>
      <c r="AL1623" s="56"/>
      <c r="BF1623" s="2">
        <v>38447</v>
      </c>
      <c r="BG1623" s="3">
        <v>23.25</v>
      </c>
      <c r="BH1623">
        <v>14</v>
      </c>
      <c r="BI1623">
        <v>6.125</v>
      </c>
    </row>
    <row r="1624" spans="1:61" x14ac:dyDescent="0.25">
      <c r="A1624" s="2">
        <v>39607</v>
      </c>
      <c r="B1624" s="7">
        <v>144235</v>
      </c>
      <c r="C1624" s="3">
        <v>7.6666666666666599</v>
      </c>
      <c r="D1624" s="7">
        <f t="shared" si="218"/>
        <v>58.777777777777672</v>
      </c>
      <c r="E1624" s="7">
        <f t="shared" si="219"/>
        <v>450.62962962962843</v>
      </c>
      <c r="F1624" s="7">
        <f t="shared" si="220"/>
        <v>3454.8271604938145</v>
      </c>
      <c r="G1624" s="11">
        <v>167611</v>
      </c>
      <c r="H1624">
        <v>0</v>
      </c>
      <c r="I1624">
        <v>1</v>
      </c>
      <c r="J1624">
        <v>14</v>
      </c>
      <c r="K1624" s="3">
        <v>8.375</v>
      </c>
      <c r="L1624" s="3">
        <f t="shared" si="221"/>
        <v>64.208333333333272</v>
      </c>
      <c r="M1624" s="5">
        <v>0</v>
      </c>
      <c r="R1624">
        <v>2008</v>
      </c>
      <c r="S1624" s="1" t="s">
        <v>4</v>
      </c>
      <c r="T1624" s="40">
        <f>+'Copy Co'!$B$17</f>
        <v>51399.602684929596</v>
      </c>
      <c r="U1624">
        <f>+'Copy Co'!$B$18*'All Data'!C1624</f>
        <v>378.80819479100921</v>
      </c>
      <c r="V1624" s="40">
        <f>+D1624*'Copy Co'!$B$19</f>
        <v>24689.139027008452</v>
      </c>
      <c r="W1624" s="40">
        <f>+E1624*'Copy Co'!$B$20</f>
        <v>-3480.4278921440919</v>
      </c>
      <c r="X1624" s="40">
        <f>+F1624*'Copy Co'!$B$21</f>
        <v>167.50970856115342</v>
      </c>
      <c r="Y1624" s="40">
        <f>+G1624*'Copy Co'!$B$22</f>
        <v>69756.778156817425</v>
      </c>
      <c r="Z1624" s="40">
        <f>+H1624*'Copy Co'!$B$23</f>
        <v>0</v>
      </c>
      <c r="AA1624" s="40">
        <f>+I1624*'Copy Co'!$B$24</f>
        <v>-10704.382616627605</v>
      </c>
      <c r="AB1624" s="40">
        <f>+J1624*'Copy Co'!$B$25</f>
        <v>4715.5092498516824</v>
      </c>
      <c r="AC1624" s="40">
        <f>+K1624*'Copy Co'!$B$26</f>
        <v>2623.527701507212</v>
      </c>
      <c r="AD1624" s="40">
        <f>+L1624*'Copy Co'!$B$27</f>
        <v>11769.868713521953</v>
      </c>
      <c r="AE1624" s="40">
        <f>+M1624*'Copy Co'!$B$28</f>
        <v>0</v>
      </c>
      <c r="AF1624" s="40">
        <f t="shared" si="222"/>
        <v>151315.93292821679</v>
      </c>
      <c r="AG1624" s="25">
        <f t="shared" si="223"/>
        <v>7080.9329282167892</v>
      </c>
      <c r="AH1624" s="56">
        <f t="shared" si="224"/>
        <v>39607</v>
      </c>
      <c r="AL1624" s="56"/>
      <c r="BF1624" s="2">
        <v>40116</v>
      </c>
      <c r="BG1624" s="3">
        <v>23.25</v>
      </c>
      <c r="BH1624">
        <v>13</v>
      </c>
      <c r="BI1624">
        <v>9</v>
      </c>
    </row>
    <row r="1625" spans="1:61" x14ac:dyDescent="0.25">
      <c r="A1625" s="2">
        <v>39608</v>
      </c>
      <c r="B1625" s="7">
        <v>130301</v>
      </c>
      <c r="C1625" s="3">
        <v>0</v>
      </c>
      <c r="D1625" s="7">
        <f t="shared" si="218"/>
        <v>0</v>
      </c>
      <c r="E1625" s="7">
        <f t="shared" si="219"/>
        <v>0</v>
      </c>
      <c r="F1625" s="7">
        <f t="shared" si="220"/>
        <v>0</v>
      </c>
      <c r="G1625" s="11">
        <v>144235</v>
      </c>
      <c r="H1625">
        <v>0</v>
      </c>
      <c r="I1625">
        <v>0</v>
      </c>
      <c r="J1625">
        <v>18</v>
      </c>
      <c r="K1625" s="3">
        <v>11.75</v>
      </c>
      <c r="L1625" s="3">
        <f t="shared" si="221"/>
        <v>0</v>
      </c>
      <c r="M1625" s="5">
        <v>0</v>
      </c>
      <c r="R1625">
        <v>2008</v>
      </c>
      <c r="S1625" s="1" t="s">
        <v>5</v>
      </c>
      <c r="T1625" s="40">
        <f>+'Copy Co'!$B$17</f>
        <v>51399.602684929596</v>
      </c>
      <c r="U1625">
        <f>+'Copy Co'!$B$18*'All Data'!C1625</f>
        <v>0</v>
      </c>
      <c r="V1625" s="40">
        <f>+D1625*'Copy Co'!$B$19</f>
        <v>0</v>
      </c>
      <c r="W1625" s="40">
        <f>+E1625*'Copy Co'!$B$20</f>
        <v>0</v>
      </c>
      <c r="X1625" s="40">
        <f>+F1625*'Copy Co'!$B$21</f>
        <v>0</v>
      </c>
      <c r="Y1625" s="40">
        <f>+G1625*'Copy Co'!$B$22</f>
        <v>60028.094202937529</v>
      </c>
      <c r="Z1625" s="40">
        <f>+H1625*'Copy Co'!$B$23</f>
        <v>0</v>
      </c>
      <c r="AA1625" s="40">
        <f>+I1625*'Copy Co'!$B$24</f>
        <v>0</v>
      </c>
      <c r="AB1625" s="40">
        <f>+J1625*'Copy Co'!$B$25</f>
        <v>6062.7976069521628</v>
      </c>
      <c r="AC1625" s="40">
        <f>+K1625*'Copy Co'!$B$26</f>
        <v>3680.7702080847453</v>
      </c>
      <c r="AD1625" s="40">
        <f>+L1625*'Copy Co'!$B$27</f>
        <v>0</v>
      </c>
      <c r="AE1625" s="40">
        <f>+M1625*'Copy Co'!$B$28</f>
        <v>0</v>
      </c>
      <c r="AF1625" s="40">
        <f t="shared" si="222"/>
        <v>121171.26470290404</v>
      </c>
      <c r="AG1625" s="25">
        <f t="shared" si="223"/>
        <v>-9129.7352970959619</v>
      </c>
      <c r="AH1625" s="56">
        <f t="shared" si="224"/>
        <v>39608</v>
      </c>
      <c r="AL1625" s="56"/>
      <c r="BF1625" s="2">
        <v>40235</v>
      </c>
      <c r="BG1625" s="3">
        <v>23.25</v>
      </c>
      <c r="BH1625">
        <v>26</v>
      </c>
      <c r="BI1625">
        <v>14.0416666666667</v>
      </c>
    </row>
    <row r="1626" spans="1:61" x14ac:dyDescent="0.25">
      <c r="A1626" s="2">
        <v>39609</v>
      </c>
      <c r="B1626" s="7">
        <v>139291</v>
      </c>
      <c r="C1626" s="3">
        <v>8.7916666666666607</v>
      </c>
      <c r="D1626" s="7">
        <f t="shared" si="218"/>
        <v>77.293402777777672</v>
      </c>
      <c r="E1626" s="7">
        <f t="shared" si="219"/>
        <v>679.5378327546282</v>
      </c>
      <c r="F1626" s="7">
        <f t="shared" si="220"/>
        <v>5974.2701129677689</v>
      </c>
      <c r="G1626" s="11">
        <v>130301</v>
      </c>
      <c r="H1626">
        <v>0</v>
      </c>
      <c r="I1626">
        <v>0</v>
      </c>
      <c r="J1626">
        <v>25</v>
      </c>
      <c r="K1626" s="3">
        <v>12.3333333333333</v>
      </c>
      <c r="L1626" s="3">
        <f t="shared" si="221"/>
        <v>108.43055555555519</v>
      </c>
      <c r="M1626" s="5">
        <v>0</v>
      </c>
      <c r="R1626">
        <v>2008</v>
      </c>
      <c r="S1626" s="1" t="s">
        <v>6</v>
      </c>
      <c r="T1626" s="40">
        <f>+'Copy Co'!$B$17</f>
        <v>51399.602684929596</v>
      </c>
      <c r="U1626">
        <f>+'Copy Co'!$B$18*'All Data'!C1626</f>
        <v>434.39417989621177</v>
      </c>
      <c r="V1626" s="40">
        <f>+D1626*'Copy Co'!$B$19</f>
        <v>32466.480346805405</v>
      </c>
      <c r="W1626" s="40">
        <f>+E1626*'Copy Co'!$B$20</f>
        <v>-5248.3952926713037</v>
      </c>
      <c r="X1626" s="40">
        <f>+F1626*'Copy Co'!$B$21</f>
        <v>289.66666029851359</v>
      </c>
      <c r="Y1626" s="40">
        <f>+G1626*'Copy Co'!$B$22</f>
        <v>54229.00615479573</v>
      </c>
      <c r="Z1626" s="40">
        <f>+H1626*'Copy Co'!$B$23</f>
        <v>0</v>
      </c>
      <c r="AA1626" s="40">
        <f>+I1626*'Copy Co'!$B$24</f>
        <v>0</v>
      </c>
      <c r="AB1626" s="40">
        <f>+J1626*'Copy Co'!$B$25</f>
        <v>8420.552231878004</v>
      </c>
      <c r="AC1626" s="40">
        <f>+K1626*'Copy Co'!$B$26</f>
        <v>3863.5034808265309</v>
      </c>
      <c r="AD1626" s="40">
        <f>+L1626*'Copy Co'!$B$27</f>
        <v>19876.133473170165</v>
      </c>
      <c r="AE1626" s="40">
        <f>+M1626*'Copy Co'!$B$28</f>
        <v>0</v>
      </c>
      <c r="AF1626" s="40">
        <f t="shared" si="222"/>
        <v>165730.94391992886</v>
      </c>
      <c r="AG1626" s="25">
        <f t="shared" si="223"/>
        <v>26439.943919928861</v>
      </c>
      <c r="AH1626" s="56">
        <f t="shared" si="224"/>
        <v>39609</v>
      </c>
      <c r="AL1626" s="56"/>
      <c r="BF1626" s="2">
        <v>41994</v>
      </c>
      <c r="BG1626" s="3">
        <v>23.25</v>
      </c>
      <c r="BH1626">
        <v>20</v>
      </c>
      <c r="BI1626">
        <v>9.375</v>
      </c>
    </row>
    <row r="1627" spans="1:61" x14ac:dyDescent="0.25">
      <c r="A1627" s="2">
        <v>39610</v>
      </c>
      <c r="B1627" s="7">
        <v>192276</v>
      </c>
      <c r="C1627" s="3">
        <v>11.7916666666667</v>
      </c>
      <c r="D1627" s="7">
        <f t="shared" si="218"/>
        <v>139.04340277777857</v>
      </c>
      <c r="E1627" s="7">
        <f t="shared" si="219"/>
        <v>1639.5534577546437</v>
      </c>
      <c r="F1627" s="7">
        <f t="shared" si="220"/>
        <v>19333.067856023561</v>
      </c>
      <c r="G1627" s="11">
        <v>139291</v>
      </c>
      <c r="H1627">
        <v>0</v>
      </c>
      <c r="I1627">
        <v>0</v>
      </c>
      <c r="J1627">
        <v>22</v>
      </c>
      <c r="K1627" s="3">
        <v>9.1666666666666696</v>
      </c>
      <c r="L1627" s="3">
        <f t="shared" si="221"/>
        <v>108.09027777777811</v>
      </c>
      <c r="M1627" s="5">
        <v>0</v>
      </c>
      <c r="R1627">
        <v>2008</v>
      </c>
      <c r="S1627" s="1" t="s">
        <v>7</v>
      </c>
      <c r="T1627" s="40">
        <f>+'Copy Co'!$B$17</f>
        <v>51399.602684929596</v>
      </c>
      <c r="U1627">
        <f>+'Copy Co'!$B$18*'All Data'!C1627</f>
        <v>582.62347351008702</v>
      </c>
      <c r="V1627" s="40">
        <f>+D1627*'Copy Co'!$B$19</f>
        <v>58404.077727259413</v>
      </c>
      <c r="W1627" s="40">
        <f>+E1627*'Copy Co'!$B$20</f>
        <v>-12663.054557066271</v>
      </c>
      <c r="X1627" s="40">
        <f>+F1627*'Copy Co'!$B$21</f>
        <v>937.37730187712759</v>
      </c>
      <c r="Y1627" s="40">
        <f>+G1627*'Copy Co'!$B$22</f>
        <v>57970.487535073808</v>
      </c>
      <c r="Z1627" s="40">
        <f>+H1627*'Copy Co'!$B$23</f>
        <v>0</v>
      </c>
      <c r="AA1627" s="40">
        <f>+I1627*'Copy Co'!$B$24</f>
        <v>0</v>
      </c>
      <c r="AB1627" s="40">
        <f>+J1627*'Copy Co'!$B$25</f>
        <v>7410.0859640526432</v>
      </c>
      <c r="AC1627" s="40">
        <f>+K1627*'Copy Co'!$B$26</f>
        <v>2871.5228573710788</v>
      </c>
      <c r="AD1627" s="40">
        <f>+L1627*'Copy Co'!$B$27</f>
        <v>19813.758006269731</v>
      </c>
      <c r="AE1627" s="40">
        <f>+M1627*'Copy Co'!$B$28</f>
        <v>0</v>
      </c>
      <c r="AF1627" s="40">
        <f t="shared" si="222"/>
        <v>186726.48099327722</v>
      </c>
      <c r="AG1627" s="25">
        <f t="shared" si="223"/>
        <v>-5549.5190067227813</v>
      </c>
      <c r="AH1627" s="56">
        <f t="shared" si="224"/>
        <v>39610</v>
      </c>
      <c r="AL1627" s="56"/>
      <c r="BF1627" s="2">
        <v>42459</v>
      </c>
      <c r="BG1627" s="3">
        <v>23.25</v>
      </c>
      <c r="BH1627">
        <v>12</v>
      </c>
      <c r="BI1627">
        <v>6.4583333333333304</v>
      </c>
    </row>
    <row r="1628" spans="1:61" x14ac:dyDescent="0.25">
      <c r="A1628" s="2">
        <v>39611</v>
      </c>
      <c r="B1628" s="7">
        <v>151218</v>
      </c>
      <c r="C1628" s="3">
        <v>6.375</v>
      </c>
      <c r="D1628" s="7">
        <f t="shared" si="218"/>
        <v>40.640625</v>
      </c>
      <c r="E1628" s="7">
        <f t="shared" si="219"/>
        <v>259.083984375</v>
      </c>
      <c r="F1628" s="7">
        <f t="shared" si="220"/>
        <v>1651.660400390625</v>
      </c>
      <c r="G1628" s="11">
        <v>192276</v>
      </c>
      <c r="H1628">
        <v>0</v>
      </c>
      <c r="I1628">
        <v>0</v>
      </c>
      <c r="J1628">
        <v>14</v>
      </c>
      <c r="K1628" s="3">
        <v>8.2083333333333304</v>
      </c>
      <c r="L1628" s="3">
        <f t="shared" si="221"/>
        <v>52.328124999999979</v>
      </c>
      <c r="M1628" s="5">
        <v>0</v>
      </c>
      <c r="R1628">
        <v>2008</v>
      </c>
      <c r="S1628" s="1" t="s">
        <v>1</v>
      </c>
      <c r="T1628" s="40">
        <f>+'Copy Co'!$B$17</f>
        <v>51399.602684929596</v>
      </c>
      <c r="U1628">
        <f>+'Copy Co'!$B$18*'All Data'!C1628</f>
        <v>314.98724892948076</v>
      </c>
      <c r="V1628" s="40">
        <f>+D1628*'Copy Co'!$B$19</f>
        <v>17070.771960161917</v>
      </c>
      <c r="W1628" s="40">
        <f>+E1628*'Copy Co'!$B$20</f>
        <v>-2001.0293738733924</v>
      </c>
      <c r="X1628" s="40">
        <f>+F1628*'Copy Co'!$B$21</f>
        <v>80.081908430951998</v>
      </c>
      <c r="Y1628" s="40">
        <f>+G1628*'Copy Co'!$B$22</f>
        <v>80021.921454321186</v>
      </c>
      <c r="Z1628" s="40">
        <f>+H1628*'Copy Co'!$B$23</f>
        <v>0</v>
      </c>
      <c r="AA1628" s="40">
        <f>+I1628*'Copy Co'!$B$24</f>
        <v>0</v>
      </c>
      <c r="AB1628" s="40">
        <f>+J1628*'Copy Co'!$B$25</f>
        <v>4715.5092498516824</v>
      </c>
      <c r="AC1628" s="40">
        <f>+K1628*'Copy Co'!$B$26</f>
        <v>2571.318195009555</v>
      </c>
      <c r="AD1628" s="40">
        <f>+L1628*'Copy Co'!$B$27</f>
        <v>9592.1374890294555</v>
      </c>
      <c r="AE1628" s="40">
        <f>+M1628*'Copy Co'!$B$28</f>
        <v>0</v>
      </c>
      <c r="AF1628" s="40">
        <f t="shared" si="222"/>
        <v>163765.30081679043</v>
      </c>
      <c r="AG1628" s="25">
        <f t="shared" si="223"/>
        <v>12547.300816790434</v>
      </c>
      <c r="AH1628" s="56">
        <f t="shared" si="224"/>
        <v>39611</v>
      </c>
      <c r="AL1628" s="56"/>
      <c r="BF1628" s="2">
        <v>39908</v>
      </c>
      <c r="BG1628" s="3">
        <v>23.2083333333333</v>
      </c>
      <c r="BH1628">
        <v>9</v>
      </c>
      <c r="BI1628">
        <v>5.3333333333333304</v>
      </c>
    </row>
    <row r="1629" spans="1:61" x14ac:dyDescent="0.25">
      <c r="A1629" s="2">
        <v>39612</v>
      </c>
      <c r="B1629" s="7">
        <v>122276</v>
      </c>
      <c r="C1629" s="3">
        <v>0</v>
      </c>
      <c r="D1629" s="7">
        <f t="shared" si="218"/>
        <v>0</v>
      </c>
      <c r="E1629" s="7">
        <f t="shared" si="219"/>
        <v>0</v>
      </c>
      <c r="F1629" s="7">
        <f t="shared" si="220"/>
        <v>0</v>
      </c>
      <c r="G1629" s="11">
        <v>151218</v>
      </c>
      <c r="H1629">
        <v>1</v>
      </c>
      <c r="I1629">
        <v>0</v>
      </c>
      <c r="J1629">
        <v>12</v>
      </c>
      <c r="K1629" s="3">
        <v>7.4166666666666696</v>
      </c>
      <c r="L1629" s="3">
        <f t="shared" si="221"/>
        <v>0</v>
      </c>
      <c r="M1629" s="5">
        <v>0</v>
      </c>
      <c r="R1629">
        <v>2008</v>
      </c>
      <c r="S1629" s="1" t="s">
        <v>2</v>
      </c>
      <c r="T1629" s="40">
        <f>+'Copy Co'!$B$17</f>
        <v>51399.602684929596</v>
      </c>
      <c r="U1629">
        <f>+'Copy Co'!$B$18*'All Data'!C1629</f>
        <v>0</v>
      </c>
      <c r="V1629" s="40">
        <f>+D1629*'Copy Co'!$B$19</f>
        <v>0</v>
      </c>
      <c r="W1629" s="40">
        <f>+E1629*'Copy Co'!$B$20</f>
        <v>0</v>
      </c>
      <c r="X1629" s="40">
        <f>+F1629*'Copy Co'!$B$21</f>
        <v>0</v>
      </c>
      <c r="Y1629" s="40">
        <f>+G1629*'Copy Co'!$B$22</f>
        <v>62934.297148263642</v>
      </c>
      <c r="Z1629" s="40">
        <f>+H1629*'Copy Co'!$B$23</f>
        <v>-10610.780657764437</v>
      </c>
      <c r="AA1629" s="40">
        <f>+I1629*'Copy Co'!$B$24</f>
        <v>0</v>
      </c>
      <c r="AB1629" s="40">
        <f>+J1629*'Copy Co'!$B$25</f>
        <v>4041.8650713014422</v>
      </c>
      <c r="AC1629" s="40">
        <f>+K1629*'Copy Co'!$B$26</f>
        <v>2323.3230391456914</v>
      </c>
      <c r="AD1629" s="40">
        <f>+L1629*'Copy Co'!$B$27</f>
        <v>0</v>
      </c>
      <c r="AE1629" s="40">
        <f>+M1629*'Copy Co'!$B$28</f>
        <v>0</v>
      </c>
      <c r="AF1629" s="40">
        <f t="shared" si="222"/>
        <v>110088.30728587593</v>
      </c>
      <c r="AG1629" s="25">
        <f t="shared" si="223"/>
        <v>-12187.692714124074</v>
      </c>
      <c r="AH1629" s="56">
        <f t="shared" si="224"/>
        <v>39612</v>
      </c>
      <c r="AL1629" s="56"/>
      <c r="BF1629" s="2">
        <v>41266</v>
      </c>
      <c r="BG1629" s="3">
        <v>23.2083333333333</v>
      </c>
      <c r="BH1629">
        <v>22</v>
      </c>
      <c r="BI1629">
        <v>10.875</v>
      </c>
    </row>
    <row r="1630" spans="1:61" x14ac:dyDescent="0.25">
      <c r="A1630" s="2">
        <v>39613</v>
      </c>
      <c r="B1630" s="7">
        <v>103765</v>
      </c>
      <c r="C1630" s="3">
        <v>0</v>
      </c>
      <c r="D1630" s="7">
        <f t="shared" si="218"/>
        <v>0</v>
      </c>
      <c r="E1630" s="7">
        <f t="shared" si="219"/>
        <v>0</v>
      </c>
      <c r="F1630" s="7">
        <f t="shared" si="220"/>
        <v>0</v>
      </c>
      <c r="G1630" s="11">
        <v>122276</v>
      </c>
      <c r="H1630">
        <v>0</v>
      </c>
      <c r="I1630">
        <v>1</v>
      </c>
      <c r="J1630">
        <v>10</v>
      </c>
      <c r="K1630" s="3">
        <v>6.75</v>
      </c>
      <c r="L1630" s="3">
        <f t="shared" si="221"/>
        <v>0</v>
      </c>
      <c r="M1630" s="5">
        <v>0</v>
      </c>
      <c r="R1630">
        <v>2008</v>
      </c>
      <c r="S1630" s="1" t="s">
        <v>3</v>
      </c>
      <c r="T1630" s="40">
        <f>+'Copy Co'!$B$17</f>
        <v>51399.602684929596</v>
      </c>
      <c r="U1630">
        <f>+'Copy Co'!$B$18*'All Data'!C1630</f>
        <v>0</v>
      </c>
      <c r="V1630" s="40">
        <f>+D1630*'Copy Co'!$B$19</f>
        <v>0</v>
      </c>
      <c r="W1630" s="40">
        <f>+E1630*'Copy Co'!$B$20</f>
        <v>0</v>
      </c>
      <c r="X1630" s="40">
        <f>+F1630*'Copy Co'!$B$21</f>
        <v>0</v>
      </c>
      <c r="Y1630" s="40">
        <f>+G1630*'Copy Co'!$B$22</f>
        <v>50889.140962723257</v>
      </c>
      <c r="Z1630" s="40">
        <f>+H1630*'Copy Co'!$B$23</f>
        <v>0</v>
      </c>
      <c r="AA1630" s="40">
        <f>+I1630*'Copy Co'!$B$24</f>
        <v>-10704.382616627605</v>
      </c>
      <c r="AB1630" s="40">
        <f>+J1630*'Copy Co'!$B$25</f>
        <v>3368.2208927512015</v>
      </c>
      <c r="AC1630" s="40">
        <f>+K1630*'Copy Co'!$B$26</f>
        <v>2114.4850131550666</v>
      </c>
      <c r="AD1630" s="40">
        <f>+L1630*'Copy Co'!$B$27</f>
        <v>0</v>
      </c>
      <c r="AE1630" s="40">
        <f>+M1630*'Copy Co'!$B$28</f>
        <v>0</v>
      </c>
      <c r="AF1630" s="40">
        <f t="shared" si="222"/>
        <v>97067.0669369315</v>
      </c>
      <c r="AG1630" s="25">
        <f t="shared" si="223"/>
        <v>-6697.9330630684999</v>
      </c>
      <c r="AH1630" s="56">
        <f t="shared" si="224"/>
        <v>39613</v>
      </c>
      <c r="AL1630" s="56"/>
      <c r="BF1630" s="2">
        <v>38713</v>
      </c>
      <c r="BG1630" s="3">
        <v>23.1666666666667</v>
      </c>
      <c r="BH1630">
        <v>17</v>
      </c>
      <c r="BI1630">
        <v>10.7083333333333</v>
      </c>
    </row>
    <row r="1631" spans="1:61" x14ac:dyDescent="0.25">
      <c r="A1631" s="2">
        <v>39614</v>
      </c>
      <c r="B1631" s="7">
        <v>94730</v>
      </c>
      <c r="C1631" s="3">
        <v>0</v>
      </c>
      <c r="D1631" s="7">
        <f t="shared" si="218"/>
        <v>0</v>
      </c>
      <c r="E1631" s="7">
        <f t="shared" si="219"/>
        <v>0</v>
      </c>
      <c r="F1631" s="7">
        <f t="shared" si="220"/>
        <v>0</v>
      </c>
      <c r="G1631" s="11">
        <v>103765</v>
      </c>
      <c r="H1631">
        <v>0</v>
      </c>
      <c r="I1631">
        <v>1</v>
      </c>
      <c r="J1631">
        <v>10</v>
      </c>
      <c r="K1631" s="3">
        <v>6.2083333333333304</v>
      </c>
      <c r="L1631" s="3">
        <f t="shared" si="221"/>
        <v>0</v>
      </c>
      <c r="M1631" s="5">
        <v>0</v>
      </c>
      <c r="R1631">
        <v>2008</v>
      </c>
      <c r="S1631" s="1" t="s">
        <v>4</v>
      </c>
      <c r="T1631" s="40">
        <f>+'Copy Co'!$B$17</f>
        <v>51399.602684929596</v>
      </c>
      <c r="U1631">
        <f>+'Copy Co'!$B$18*'All Data'!C1631</f>
        <v>0</v>
      </c>
      <c r="V1631" s="40">
        <f>+D1631*'Copy Co'!$B$19</f>
        <v>0</v>
      </c>
      <c r="W1631" s="40">
        <f>+E1631*'Copy Co'!$B$20</f>
        <v>0</v>
      </c>
      <c r="X1631" s="40">
        <f>+F1631*'Copy Co'!$B$21</f>
        <v>0</v>
      </c>
      <c r="Y1631" s="40">
        <f>+G1631*'Copy Co'!$B$22</f>
        <v>43185.185253009411</v>
      </c>
      <c r="Z1631" s="40">
        <f>+H1631*'Copy Co'!$B$23</f>
        <v>0</v>
      </c>
      <c r="AA1631" s="40">
        <f>+I1631*'Copy Co'!$B$24</f>
        <v>-10704.382616627605</v>
      </c>
      <c r="AB1631" s="40">
        <f>+J1631*'Copy Co'!$B$25</f>
        <v>3368.2208927512015</v>
      </c>
      <c r="AC1631" s="40">
        <f>+K1631*'Copy Co'!$B$26</f>
        <v>1944.8041170376837</v>
      </c>
      <c r="AD1631" s="40">
        <f>+L1631*'Copy Co'!$B$27</f>
        <v>0</v>
      </c>
      <c r="AE1631" s="40">
        <f>+M1631*'Copy Co'!$B$28</f>
        <v>0</v>
      </c>
      <c r="AF1631" s="40">
        <f t="shared" si="222"/>
        <v>89193.430331100288</v>
      </c>
      <c r="AG1631" s="25">
        <f t="shared" si="223"/>
        <v>-5536.5696688997123</v>
      </c>
      <c r="AH1631" s="56">
        <f t="shared" si="224"/>
        <v>39614</v>
      </c>
      <c r="AL1631" s="56"/>
      <c r="BF1631" s="2">
        <v>39762</v>
      </c>
      <c r="BG1631" s="3">
        <v>23.1666666666667</v>
      </c>
      <c r="BH1631">
        <v>10</v>
      </c>
      <c r="BI1631">
        <v>2.9583333333333299</v>
      </c>
    </row>
    <row r="1632" spans="1:61" x14ac:dyDescent="0.25">
      <c r="A1632" s="2">
        <v>39615</v>
      </c>
      <c r="B1632" s="7">
        <v>101222</v>
      </c>
      <c r="C1632" s="3">
        <v>0</v>
      </c>
      <c r="D1632" s="7">
        <f t="shared" si="218"/>
        <v>0</v>
      </c>
      <c r="E1632" s="7">
        <f t="shared" si="219"/>
        <v>0</v>
      </c>
      <c r="F1632" s="7">
        <f t="shared" si="220"/>
        <v>0</v>
      </c>
      <c r="G1632" s="11">
        <v>94730</v>
      </c>
      <c r="H1632">
        <v>0</v>
      </c>
      <c r="I1632">
        <v>0</v>
      </c>
      <c r="J1632">
        <v>12</v>
      </c>
      <c r="K1632" s="3">
        <v>6.0416666666666696</v>
      </c>
      <c r="L1632" s="3">
        <f t="shared" si="221"/>
        <v>0</v>
      </c>
      <c r="M1632" s="5">
        <v>0</v>
      </c>
      <c r="R1632">
        <v>2008</v>
      </c>
      <c r="S1632" s="1" t="s">
        <v>5</v>
      </c>
      <c r="T1632" s="40">
        <f>+'Copy Co'!$B$17</f>
        <v>51399.602684929596</v>
      </c>
      <c r="U1632">
        <f>+'Copy Co'!$B$18*'All Data'!C1632</f>
        <v>0</v>
      </c>
      <c r="V1632" s="40">
        <f>+D1632*'Copy Co'!$B$19</f>
        <v>0</v>
      </c>
      <c r="W1632" s="40">
        <f>+E1632*'Copy Co'!$B$20</f>
        <v>0</v>
      </c>
      <c r="X1632" s="40">
        <f>+F1632*'Copy Co'!$B$21</f>
        <v>0</v>
      </c>
      <c r="Y1632" s="40">
        <f>+G1632*'Copy Co'!$B$22</f>
        <v>39424.975656701019</v>
      </c>
      <c r="Z1632" s="40">
        <f>+H1632*'Copy Co'!$B$23</f>
        <v>0</v>
      </c>
      <c r="AA1632" s="40">
        <f>+I1632*'Copy Co'!$B$24</f>
        <v>0</v>
      </c>
      <c r="AB1632" s="40">
        <f>+J1632*'Copy Co'!$B$25</f>
        <v>4041.8650713014422</v>
      </c>
      <c r="AC1632" s="40">
        <f>+K1632*'Copy Co'!$B$26</f>
        <v>1892.5946105400294</v>
      </c>
      <c r="AD1632" s="40">
        <f>+L1632*'Copy Co'!$B$27</f>
        <v>0</v>
      </c>
      <c r="AE1632" s="40">
        <f>+M1632*'Copy Co'!$B$28</f>
        <v>0</v>
      </c>
      <c r="AF1632" s="40">
        <f t="shared" si="222"/>
        <v>96759.03802347208</v>
      </c>
      <c r="AG1632" s="25">
        <f t="shared" si="223"/>
        <v>-4462.9619765279203</v>
      </c>
      <c r="AH1632" s="56">
        <f t="shared" si="224"/>
        <v>39615</v>
      </c>
      <c r="AL1632" s="56"/>
      <c r="BF1632" s="2">
        <v>40498</v>
      </c>
      <c r="BG1632" s="3">
        <v>23.1666666666667</v>
      </c>
      <c r="BH1632">
        <v>32</v>
      </c>
      <c r="BI1632">
        <v>12.9166666666667</v>
      </c>
    </row>
    <row r="1633" spans="1:61" x14ac:dyDescent="0.25">
      <c r="A1633" s="2">
        <v>39616</v>
      </c>
      <c r="B1633" s="7">
        <v>99889</v>
      </c>
      <c r="C1633" s="3">
        <v>0</v>
      </c>
      <c r="D1633" s="7">
        <f t="shared" si="218"/>
        <v>0</v>
      </c>
      <c r="E1633" s="7">
        <f t="shared" si="219"/>
        <v>0</v>
      </c>
      <c r="F1633" s="7">
        <f t="shared" si="220"/>
        <v>0</v>
      </c>
      <c r="G1633" s="11">
        <v>101222</v>
      </c>
      <c r="H1633">
        <v>0</v>
      </c>
      <c r="I1633">
        <v>0</v>
      </c>
      <c r="J1633">
        <v>16</v>
      </c>
      <c r="K1633" s="3">
        <v>7.7083333333333304</v>
      </c>
      <c r="L1633" s="3">
        <f t="shared" si="221"/>
        <v>0</v>
      </c>
      <c r="M1633" s="5">
        <v>0</v>
      </c>
      <c r="R1633">
        <v>2008</v>
      </c>
      <c r="S1633" s="1" t="s">
        <v>6</v>
      </c>
      <c r="T1633" s="40">
        <f>+'Copy Co'!$B$17</f>
        <v>51399.602684929596</v>
      </c>
      <c r="U1633">
        <f>+'Copy Co'!$B$18*'All Data'!C1633</f>
        <v>0</v>
      </c>
      <c r="V1633" s="40">
        <f>+D1633*'Copy Co'!$B$19</f>
        <v>0</v>
      </c>
      <c r="W1633" s="40">
        <f>+E1633*'Copy Co'!$B$20</f>
        <v>0</v>
      </c>
      <c r="X1633" s="40">
        <f>+F1633*'Copy Co'!$B$21</f>
        <v>0</v>
      </c>
      <c r="Y1633" s="40">
        <f>+G1633*'Copy Co'!$B$22</f>
        <v>42126.832956007507</v>
      </c>
      <c r="Z1633" s="40">
        <f>+H1633*'Copy Co'!$B$23</f>
        <v>0</v>
      </c>
      <c r="AA1633" s="40">
        <f>+I1633*'Copy Co'!$B$24</f>
        <v>0</v>
      </c>
      <c r="AB1633" s="40">
        <f>+J1633*'Copy Co'!$B$25</f>
        <v>5389.1534284019226</v>
      </c>
      <c r="AC1633" s="40">
        <f>+K1633*'Copy Co'!$B$26</f>
        <v>2414.6896755165872</v>
      </c>
      <c r="AD1633" s="40">
        <f>+L1633*'Copy Co'!$B$27</f>
        <v>0</v>
      </c>
      <c r="AE1633" s="40">
        <f>+M1633*'Copy Co'!$B$28</f>
        <v>0</v>
      </c>
      <c r="AF1633" s="40">
        <f t="shared" si="222"/>
        <v>101330.2787448556</v>
      </c>
      <c r="AG1633" s="25">
        <f t="shared" si="223"/>
        <v>1441.2787448556046</v>
      </c>
      <c r="AH1633" s="56">
        <f t="shared" si="224"/>
        <v>39616</v>
      </c>
      <c r="AL1633" s="56"/>
      <c r="BF1633" s="2">
        <v>42069</v>
      </c>
      <c r="BG1633" s="3">
        <v>23.1666666666667</v>
      </c>
      <c r="BH1633">
        <v>12</v>
      </c>
      <c r="BI1633">
        <v>5.5</v>
      </c>
    </row>
    <row r="1634" spans="1:61" x14ac:dyDescent="0.25">
      <c r="A1634" s="2">
        <v>39617</v>
      </c>
      <c r="B1634" s="7">
        <v>102619</v>
      </c>
      <c r="C1634" s="3">
        <v>0</v>
      </c>
      <c r="D1634" s="7">
        <f t="shared" si="218"/>
        <v>0</v>
      </c>
      <c r="E1634" s="7">
        <f t="shared" si="219"/>
        <v>0</v>
      </c>
      <c r="F1634" s="7">
        <f t="shared" si="220"/>
        <v>0</v>
      </c>
      <c r="G1634" s="11">
        <v>99889</v>
      </c>
      <c r="H1634">
        <v>0</v>
      </c>
      <c r="I1634">
        <v>0</v>
      </c>
      <c r="J1634">
        <v>12</v>
      </c>
      <c r="K1634" s="3">
        <v>4.9583333333333304</v>
      </c>
      <c r="L1634" s="3">
        <f t="shared" si="221"/>
        <v>0</v>
      </c>
      <c r="M1634" s="5">
        <v>0</v>
      </c>
      <c r="R1634">
        <v>2008</v>
      </c>
      <c r="S1634" s="1" t="s">
        <v>7</v>
      </c>
      <c r="T1634" s="40">
        <f>+'Copy Co'!$B$17</f>
        <v>51399.602684929596</v>
      </c>
      <c r="U1634">
        <f>+'Copy Co'!$B$18*'All Data'!C1634</f>
        <v>0</v>
      </c>
      <c r="V1634" s="40">
        <f>+D1634*'Copy Co'!$B$19</f>
        <v>0</v>
      </c>
      <c r="W1634" s="40">
        <f>+E1634*'Copy Co'!$B$20</f>
        <v>0</v>
      </c>
      <c r="X1634" s="40">
        <f>+F1634*'Copy Co'!$B$21</f>
        <v>0</v>
      </c>
      <c r="Y1634" s="40">
        <f>+G1634*'Copy Co'!$B$22</f>
        <v>41572.061578931789</v>
      </c>
      <c r="Z1634" s="40">
        <f>+H1634*'Copy Co'!$B$23</f>
        <v>0</v>
      </c>
      <c r="AA1634" s="40">
        <f>+I1634*'Copy Co'!$B$24</f>
        <v>0</v>
      </c>
      <c r="AB1634" s="40">
        <f>+J1634*'Copy Co'!$B$25</f>
        <v>4041.8650713014422</v>
      </c>
      <c r="AC1634" s="40">
        <f>+K1634*'Copy Co'!$B$26</f>
        <v>1553.2328183052639</v>
      </c>
      <c r="AD1634" s="40">
        <f>+L1634*'Copy Co'!$B$27</f>
        <v>0</v>
      </c>
      <c r="AE1634" s="40">
        <f>+M1634*'Copy Co'!$B$28</f>
        <v>0</v>
      </c>
      <c r="AF1634" s="40">
        <f t="shared" si="222"/>
        <v>98566.76215346808</v>
      </c>
      <c r="AG1634" s="25">
        <f t="shared" si="223"/>
        <v>-4052.2378465319198</v>
      </c>
      <c r="AH1634" s="56">
        <f t="shared" si="224"/>
        <v>39617</v>
      </c>
      <c r="AL1634" s="56"/>
      <c r="BF1634" s="2">
        <v>43070</v>
      </c>
      <c r="BG1634" s="3">
        <v>23.1666666666667</v>
      </c>
      <c r="BH1634">
        <v>9</v>
      </c>
      <c r="BI1634">
        <v>2.625</v>
      </c>
    </row>
    <row r="1635" spans="1:61" x14ac:dyDescent="0.25">
      <c r="A1635" s="2">
        <v>39618</v>
      </c>
      <c r="B1635" s="7">
        <v>104731</v>
      </c>
      <c r="C1635" s="3">
        <v>0</v>
      </c>
      <c r="D1635" s="7">
        <f t="shared" si="218"/>
        <v>0</v>
      </c>
      <c r="E1635" s="7">
        <f t="shared" si="219"/>
        <v>0</v>
      </c>
      <c r="F1635" s="7">
        <f t="shared" si="220"/>
        <v>0</v>
      </c>
      <c r="G1635" s="11">
        <v>102619</v>
      </c>
      <c r="H1635">
        <v>0</v>
      </c>
      <c r="I1635">
        <v>0</v>
      </c>
      <c r="J1635">
        <v>14</v>
      </c>
      <c r="K1635" s="3">
        <v>6.7916666666666696</v>
      </c>
      <c r="L1635" s="3">
        <f t="shared" si="221"/>
        <v>0</v>
      </c>
      <c r="M1635" s="5">
        <v>0</v>
      </c>
      <c r="R1635">
        <v>2008</v>
      </c>
      <c r="S1635" s="1" t="s">
        <v>1</v>
      </c>
      <c r="T1635" s="40">
        <f>+'Copy Co'!$B$17</f>
        <v>51399.602684929596</v>
      </c>
      <c r="U1635">
        <f>+'Copy Co'!$B$18*'All Data'!C1635</f>
        <v>0</v>
      </c>
      <c r="V1635" s="40">
        <f>+D1635*'Copy Co'!$B$19</f>
        <v>0</v>
      </c>
      <c r="W1635" s="40">
        <f>+E1635*'Copy Co'!$B$20</f>
        <v>0</v>
      </c>
      <c r="X1635" s="40">
        <f>+F1635*'Copy Co'!$B$21</f>
        <v>0</v>
      </c>
      <c r="Y1635" s="40">
        <f>+G1635*'Copy Co'!$B$22</f>
        <v>42708.240018104108</v>
      </c>
      <c r="Z1635" s="40">
        <f>+H1635*'Copy Co'!$B$23</f>
        <v>0</v>
      </c>
      <c r="AA1635" s="40">
        <f>+I1635*'Copy Co'!$B$24</f>
        <v>0</v>
      </c>
      <c r="AB1635" s="40">
        <f>+J1635*'Copy Co'!$B$25</f>
        <v>4715.5092498516824</v>
      </c>
      <c r="AC1635" s="40">
        <f>+K1635*'Copy Co'!$B$26</f>
        <v>2127.5373897794811</v>
      </c>
      <c r="AD1635" s="40">
        <f>+L1635*'Copy Co'!$B$27</f>
        <v>0</v>
      </c>
      <c r="AE1635" s="40">
        <f>+M1635*'Copy Co'!$B$28</f>
        <v>0</v>
      </c>
      <c r="AF1635" s="40">
        <f t="shared" si="222"/>
        <v>100950.88934266487</v>
      </c>
      <c r="AG1635" s="25">
        <f t="shared" si="223"/>
        <v>-3780.1106573351281</v>
      </c>
      <c r="AH1635" s="56">
        <f t="shared" si="224"/>
        <v>39618</v>
      </c>
      <c r="AL1635" s="56"/>
      <c r="BF1635" s="2">
        <v>38105</v>
      </c>
      <c r="BG1635" s="3">
        <v>23.125</v>
      </c>
      <c r="BH1635">
        <v>38</v>
      </c>
      <c r="BI1635">
        <v>10.4583333333333</v>
      </c>
    </row>
    <row r="1636" spans="1:61" x14ac:dyDescent="0.25">
      <c r="A1636" s="2">
        <v>39619</v>
      </c>
      <c r="B1636" s="7">
        <v>95658</v>
      </c>
      <c r="C1636" s="3">
        <v>0</v>
      </c>
      <c r="D1636" s="7">
        <f t="shared" si="218"/>
        <v>0</v>
      </c>
      <c r="E1636" s="7">
        <f t="shared" si="219"/>
        <v>0</v>
      </c>
      <c r="F1636" s="7">
        <f t="shared" si="220"/>
        <v>0</v>
      </c>
      <c r="G1636" s="11">
        <v>104731</v>
      </c>
      <c r="H1636">
        <v>1</v>
      </c>
      <c r="I1636">
        <v>0</v>
      </c>
      <c r="J1636">
        <v>14</v>
      </c>
      <c r="K1636" s="3">
        <v>6.0416666666666696</v>
      </c>
      <c r="L1636" s="3">
        <f t="shared" si="221"/>
        <v>0</v>
      </c>
      <c r="M1636" s="5">
        <v>0</v>
      </c>
      <c r="R1636">
        <v>2008</v>
      </c>
      <c r="S1636" s="1" t="s">
        <v>2</v>
      </c>
      <c r="T1636" s="40">
        <f>+'Copy Co'!$B$17</f>
        <v>51399.602684929596</v>
      </c>
      <c r="U1636">
        <f>+'Copy Co'!$B$18*'All Data'!C1636</f>
        <v>0</v>
      </c>
      <c r="V1636" s="40">
        <f>+D1636*'Copy Co'!$B$19</f>
        <v>0</v>
      </c>
      <c r="W1636" s="40">
        <f>+E1636*'Copy Co'!$B$20</f>
        <v>0</v>
      </c>
      <c r="X1636" s="40">
        <f>+F1636*'Copy Co'!$B$21</f>
        <v>0</v>
      </c>
      <c r="Y1636" s="40">
        <f>+G1636*'Copy Co'!$B$22</f>
        <v>43587.217623793462</v>
      </c>
      <c r="Z1636" s="40">
        <f>+H1636*'Copy Co'!$B$23</f>
        <v>-10610.780657764437</v>
      </c>
      <c r="AA1636" s="40">
        <f>+I1636*'Copy Co'!$B$24</f>
        <v>0</v>
      </c>
      <c r="AB1636" s="40">
        <f>+J1636*'Copy Co'!$B$25</f>
        <v>4715.5092498516824</v>
      </c>
      <c r="AC1636" s="40">
        <f>+K1636*'Copy Co'!$B$26</f>
        <v>1892.5946105400294</v>
      </c>
      <c r="AD1636" s="40">
        <f>+L1636*'Copy Co'!$B$27</f>
        <v>0</v>
      </c>
      <c r="AE1636" s="40">
        <f>+M1636*'Copy Co'!$B$28</f>
        <v>0</v>
      </c>
      <c r="AF1636" s="40">
        <f t="shared" si="222"/>
        <v>90984.143511350339</v>
      </c>
      <c r="AG1636" s="25">
        <f t="shared" si="223"/>
        <v>-4673.8564886496606</v>
      </c>
      <c r="AH1636" s="56">
        <f t="shared" si="224"/>
        <v>39619</v>
      </c>
      <c r="AL1636" s="56"/>
      <c r="BF1636" s="2">
        <v>39568</v>
      </c>
      <c r="BG1636" s="3">
        <v>23.125</v>
      </c>
      <c r="BH1636">
        <v>25</v>
      </c>
      <c r="BI1636">
        <v>13.75</v>
      </c>
    </row>
    <row r="1637" spans="1:61" x14ac:dyDescent="0.25">
      <c r="A1637" s="2">
        <v>39620</v>
      </c>
      <c r="B1637" s="7">
        <v>86752</v>
      </c>
      <c r="C1637" s="3">
        <v>0</v>
      </c>
      <c r="D1637" s="7">
        <f t="shared" si="218"/>
        <v>0</v>
      </c>
      <c r="E1637" s="7">
        <f t="shared" si="219"/>
        <v>0</v>
      </c>
      <c r="F1637" s="7">
        <f t="shared" si="220"/>
        <v>0</v>
      </c>
      <c r="G1637" s="11">
        <v>95658</v>
      </c>
      <c r="H1637">
        <v>0</v>
      </c>
      <c r="I1637">
        <v>1</v>
      </c>
      <c r="J1637">
        <v>14</v>
      </c>
      <c r="K1637" s="3">
        <v>9.0416666666666696</v>
      </c>
      <c r="L1637" s="3">
        <f t="shared" si="221"/>
        <v>0</v>
      </c>
      <c r="M1637" s="5">
        <v>0</v>
      </c>
      <c r="R1637">
        <v>2008</v>
      </c>
      <c r="S1637" s="1" t="s">
        <v>3</v>
      </c>
      <c r="T1637" s="40">
        <f>+'Copy Co'!$B$17</f>
        <v>51399.602684929596</v>
      </c>
      <c r="U1637">
        <f>+'Copy Co'!$B$18*'All Data'!C1637</f>
        <v>0</v>
      </c>
      <c r="V1637" s="40">
        <f>+D1637*'Copy Co'!$B$19</f>
        <v>0</v>
      </c>
      <c r="W1637" s="40">
        <f>+E1637*'Copy Co'!$B$20</f>
        <v>0</v>
      </c>
      <c r="X1637" s="40">
        <f>+F1637*'Copy Co'!$B$21</f>
        <v>0</v>
      </c>
      <c r="Y1637" s="40">
        <f>+G1637*'Copy Co'!$B$22</f>
        <v>39811.193089503919</v>
      </c>
      <c r="Z1637" s="40">
        <f>+H1637*'Copy Co'!$B$23</f>
        <v>0</v>
      </c>
      <c r="AA1637" s="40">
        <f>+I1637*'Copy Co'!$B$24</f>
        <v>-10704.382616627605</v>
      </c>
      <c r="AB1637" s="40">
        <f>+J1637*'Copy Co'!$B$25</f>
        <v>4715.5092498516824</v>
      </c>
      <c r="AC1637" s="40">
        <f>+K1637*'Copy Co'!$B$26</f>
        <v>2832.3657274978368</v>
      </c>
      <c r="AD1637" s="40">
        <f>+L1637*'Copy Co'!$B$27</f>
        <v>0</v>
      </c>
      <c r="AE1637" s="40">
        <f>+M1637*'Copy Co'!$B$28</f>
        <v>0</v>
      </c>
      <c r="AF1637" s="40">
        <f t="shared" si="222"/>
        <v>88054.288135155439</v>
      </c>
      <c r="AG1637" s="25">
        <f t="shared" si="223"/>
        <v>1302.2881351554388</v>
      </c>
      <c r="AH1637" s="56">
        <f t="shared" si="224"/>
        <v>39620</v>
      </c>
      <c r="AL1637" s="56"/>
      <c r="BF1637" s="2">
        <v>41205</v>
      </c>
      <c r="BG1637" s="3">
        <v>23.125</v>
      </c>
      <c r="BH1637">
        <v>14</v>
      </c>
      <c r="BI1637">
        <v>10.0416666666667</v>
      </c>
    </row>
    <row r="1638" spans="1:61" x14ac:dyDescent="0.25">
      <c r="A1638" s="2">
        <v>39621</v>
      </c>
      <c r="B1638" s="7">
        <v>91495</v>
      </c>
      <c r="C1638" s="3">
        <v>0</v>
      </c>
      <c r="D1638" s="7">
        <f t="shared" si="218"/>
        <v>0</v>
      </c>
      <c r="E1638" s="7">
        <f t="shared" si="219"/>
        <v>0</v>
      </c>
      <c r="F1638" s="7">
        <f t="shared" si="220"/>
        <v>0</v>
      </c>
      <c r="G1638" s="11">
        <v>86752</v>
      </c>
      <c r="H1638">
        <v>0</v>
      </c>
      <c r="I1638">
        <v>1</v>
      </c>
      <c r="J1638">
        <v>14</v>
      </c>
      <c r="K1638" s="3">
        <v>7.7916666666666696</v>
      </c>
      <c r="L1638" s="3">
        <f t="shared" si="221"/>
        <v>0</v>
      </c>
      <c r="M1638" s="5">
        <v>0</v>
      </c>
      <c r="R1638">
        <v>2008</v>
      </c>
      <c r="S1638" s="1" t="s">
        <v>4</v>
      </c>
      <c r="T1638" s="40">
        <f>+'Copy Co'!$B$17</f>
        <v>51399.602684929596</v>
      </c>
      <c r="U1638">
        <f>+'Copy Co'!$B$18*'All Data'!C1638</f>
        <v>0</v>
      </c>
      <c r="V1638" s="40">
        <f>+D1638*'Copy Co'!$B$19</f>
        <v>0</v>
      </c>
      <c r="W1638" s="40">
        <f>+E1638*'Copy Co'!$B$20</f>
        <v>0</v>
      </c>
      <c r="X1638" s="40">
        <f>+F1638*'Copy Co'!$B$21</f>
        <v>0</v>
      </c>
      <c r="Y1638" s="40">
        <f>+G1638*'Copy Co'!$B$22</f>
        <v>36104.671045815761</v>
      </c>
      <c r="Z1638" s="40">
        <f>+H1638*'Copy Co'!$B$23</f>
        <v>0</v>
      </c>
      <c r="AA1638" s="40">
        <f>+I1638*'Copy Co'!$B$24</f>
        <v>-10704.382616627605</v>
      </c>
      <c r="AB1638" s="40">
        <f>+J1638*'Copy Co'!$B$25</f>
        <v>4715.5092498516824</v>
      </c>
      <c r="AC1638" s="40">
        <f>+K1638*'Copy Co'!$B$26</f>
        <v>2440.7944287654173</v>
      </c>
      <c r="AD1638" s="40">
        <f>+L1638*'Copy Co'!$B$27</f>
        <v>0</v>
      </c>
      <c r="AE1638" s="40">
        <f>+M1638*'Copy Co'!$B$28</f>
        <v>0</v>
      </c>
      <c r="AF1638" s="40">
        <f t="shared" si="222"/>
        <v>83956.194792734866</v>
      </c>
      <c r="AG1638" s="25">
        <f t="shared" si="223"/>
        <v>-7538.8052072651335</v>
      </c>
      <c r="AH1638" s="56">
        <f t="shared" si="224"/>
        <v>39621</v>
      </c>
      <c r="AL1638" s="56"/>
      <c r="BF1638" s="2">
        <v>42454</v>
      </c>
      <c r="BG1638" s="3">
        <v>23.125</v>
      </c>
      <c r="BH1638">
        <v>16</v>
      </c>
      <c r="BI1638">
        <v>8.5833333333333304</v>
      </c>
    </row>
    <row r="1639" spans="1:61" x14ac:dyDescent="0.25">
      <c r="A1639" s="2">
        <v>39622</v>
      </c>
      <c r="B1639" s="7">
        <v>103953</v>
      </c>
      <c r="C1639" s="3">
        <v>0</v>
      </c>
      <c r="D1639" s="7">
        <f t="shared" si="218"/>
        <v>0</v>
      </c>
      <c r="E1639" s="7">
        <f t="shared" si="219"/>
        <v>0</v>
      </c>
      <c r="F1639" s="7">
        <f t="shared" si="220"/>
        <v>0</v>
      </c>
      <c r="G1639" s="11">
        <v>91495</v>
      </c>
      <c r="H1639">
        <v>0</v>
      </c>
      <c r="I1639">
        <v>0</v>
      </c>
      <c r="J1639">
        <v>13</v>
      </c>
      <c r="K1639" s="3">
        <v>6.9166666666666696</v>
      </c>
      <c r="L1639" s="3">
        <f t="shared" si="221"/>
        <v>0</v>
      </c>
      <c r="M1639" s="5">
        <v>0</v>
      </c>
      <c r="R1639">
        <v>2008</v>
      </c>
      <c r="S1639" s="1" t="s">
        <v>5</v>
      </c>
      <c r="T1639" s="40">
        <f>+'Copy Co'!$B$17</f>
        <v>51399.602684929596</v>
      </c>
      <c r="U1639">
        <f>+'Copy Co'!$B$18*'All Data'!C1639</f>
        <v>0</v>
      </c>
      <c r="V1639" s="40">
        <f>+D1639*'Copy Co'!$B$19</f>
        <v>0</v>
      </c>
      <c r="W1639" s="40">
        <f>+E1639*'Copy Co'!$B$20</f>
        <v>0</v>
      </c>
      <c r="X1639" s="40">
        <f>+F1639*'Copy Co'!$B$21</f>
        <v>0</v>
      </c>
      <c r="Y1639" s="40">
        <f>+G1639*'Copy Co'!$B$22</f>
        <v>38078.625015410747</v>
      </c>
      <c r="Z1639" s="40">
        <f>+H1639*'Copy Co'!$B$23</f>
        <v>0</v>
      </c>
      <c r="AA1639" s="40">
        <f>+I1639*'Copy Co'!$B$24</f>
        <v>0</v>
      </c>
      <c r="AB1639" s="40">
        <f>+J1639*'Copy Co'!$B$25</f>
        <v>4378.6871605765618</v>
      </c>
      <c r="AC1639" s="40">
        <f>+K1639*'Copy Co'!$B$26</f>
        <v>2166.6945196527231</v>
      </c>
      <c r="AD1639" s="40">
        <f>+L1639*'Copy Co'!$B$27</f>
        <v>0</v>
      </c>
      <c r="AE1639" s="40">
        <f>+M1639*'Copy Co'!$B$28</f>
        <v>0</v>
      </c>
      <c r="AF1639" s="40">
        <f t="shared" si="222"/>
        <v>96023.609380569629</v>
      </c>
      <c r="AG1639" s="25">
        <f t="shared" si="223"/>
        <v>-7929.3906194303709</v>
      </c>
      <c r="AH1639" s="56">
        <f t="shared" si="224"/>
        <v>39622</v>
      </c>
      <c r="AL1639" s="56"/>
      <c r="BF1639" s="2">
        <v>38681</v>
      </c>
      <c r="BG1639" s="3">
        <v>23.0833333333333</v>
      </c>
      <c r="BH1639">
        <v>32</v>
      </c>
      <c r="BI1639">
        <v>9.2916666666666696</v>
      </c>
    </row>
    <row r="1640" spans="1:61" x14ac:dyDescent="0.25">
      <c r="A1640" s="2">
        <v>39623</v>
      </c>
      <c r="B1640" s="7">
        <v>107477</v>
      </c>
      <c r="C1640" s="3">
        <v>0</v>
      </c>
      <c r="D1640" s="7">
        <f t="shared" si="218"/>
        <v>0</v>
      </c>
      <c r="E1640" s="7">
        <f t="shared" si="219"/>
        <v>0</v>
      </c>
      <c r="F1640" s="7">
        <f t="shared" si="220"/>
        <v>0</v>
      </c>
      <c r="G1640" s="11">
        <v>103953</v>
      </c>
      <c r="H1640">
        <v>0</v>
      </c>
      <c r="I1640">
        <v>0</v>
      </c>
      <c r="J1640">
        <v>13</v>
      </c>
      <c r="K1640" s="3">
        <v>8.2916666666666696</v>
      </c>
      <c r="L1640" s="3">
        <f t="shared" si="221"/>
        <v>0</v>
      </c>
      <c r="M1640" s="5">
        <v>0</v>
      </c>
      <c r="R1640">
        <v>2008</v>
      </c>
      <c r="S1640" s="1" t="s">
        <v>6</v>
      </c>
      <c r="T1640" s="40">
        <f>+'Copy Co'!$B$17</f>
        <v>51399.602684929596</v>
      </c>
      <c r="U1640">
        <f>+'Copy Co'!$B$18*'All Data'!C1640</f>
        <v>0</v>
      </c>
      <c r="V1640" s="40">
        <f>+D1640*'Copy Co'!$B$19</f>
        <v>0</v>
      </c>
      <c r="W1640" s="40">
        <f>+E1640*'Copy Co'!$B$20</f>
        <v>0</v>
      </c>
      <c r="X1640" s="40">
        <f>+F1640*'Copy Co'!$B$21</f>
        <v>0</v>
      </c>
      <c r="Y1640" s="40">
        <f>+G1640*'Copy Co'!$B$22</f>
        <v>43263.427577758273</v>
      </c>
      <c r="Z1640" s="40">
        <f>+H1640*'Copy Co'!$B$23</f>
        <v>0</v>
      </c>
      <c r="AA1640" s="40">
        <f>+I1640*'Copy Co'!$B$24</f>
        <v>0</v>
      </c>
      <c r="AB1640" s="40">
        <f>+J1640*'Copy Co'!$B$25</f>
        <v>4378.6871605765618</v>
      </c>
      <c r="AC1640" s="40">
        <f>+K1640*'Copy Co'!$B$26</f>
        <v>2597.4229482583851</v>
      </c>
      <c r="AD1640" s="40">
        <f>+L1640*'Copy Co'!$B$27</f>
        <v>0</v>
      </c>
      <c r="AE1640" s="40">
        <f>+M1640*'Copy Co'!$B$28</f>
        <v>0</v>
      </c>
      <c r="AF1640" s="40">
        <f t="shared" si="222"/>
        <v>101639.14037152282</v>
      </c>
      <c r="AG1640" s="25">
        <f t="shared" si="223"/>
        <v>-5837.8596284771775</v>
      </c>
      <c r="AH1640" s="56">
        <f t="shared" si="224"/>
        <v>39623</v>
      </c>
      <c r="AL1640" s="56"/>
      <c r="BF1640" s="2">
        <v>39011</v>
      </c>
      <c r="BG1640" s="3">
        <v>23.0833333333333</v>
      </c>
      <c r="BH1640">
        <v>9</v>
      </c>
      <c r="BI1640">
        <v>6.875</v>
      </c>
    </row>
    <row r="1641" spans="1:61" x14ac:dyDescent="0.25">
      <c r="A1641" s="2">
        <v>39624</v>
      </c>
      <c r="B1641" s="7">
        <v>101694</v>
      </c>
      <c r="C1641" s="3">
        <v>0</v>
      </c>
      <c r="D1641" s="7">
        <f t="shared" si="218"/>
        <v>0</v>
      </c>
      <c r="E1641" s="7">
        <f t="shared" si="219"/>
        <v>0</v>
      </c>
      <c r="F1641" s="7">
        <f t="shared" si="220"/>
        <v>0</v>
      </c>
      <c r="G1641" s="11">
        <v>107477</v>
      </c>
      <c r="H1641">
        <v>0</v>
      </c>
      <c r="I1641">
        <v>0</v>
      </c>
      <c r="J1641">
        <v>24</v>
      </c>
      <c r="K1641" s="3">
        <v>12.5416666666667</v>
      </c>
      <c r="L1641" s="3">
        <f t="shared" si="221"/>
        <v>0</v>
      </c>
      <c r="M1641" s="5">
        <v>0</v>
      </c>
      <c r="R1641">
        <v>2008</v>
      </c>
      <c r="S1641" s="1" t="s">
        <v>7</v>
      </c>
      <c r="T1641" s="40">
        <f>+'Copy Co'!$B$17</f>
        <v>51399.602684929596</v>
      </c>
      <c r="U1641">
        <f>+'Copy Co'!$B$18*'All Data'!C1641</f>
        <v>0</v>
      </c>
      <c r="V1641" s="40">
        <f>+D1641*'Copy Co'!$B$19</f>
        <v>0</v>
      </c>
      <c r="W1641" s="40">
        <f>+E1641*'Copy Co'!$B$20</f>
        <v>0</v>
      </c>
      <c r="X1641" s="40">
        <f>+F1641*'Copy Co'!$B$21</f>
        <v>0</v>
      </c>
      <c r="Y1641" s="40">
        <f>+G1641*'Copy Co'!$B$22</f>
        <v>44730.054984221002</v>
      </c>
      <c r="Z1641" s="40">
        <f>+H1641*'Copy Co'!$B$23</f>
        <v>0</v>
      </c>
      <c r="AA1641" s="40">
        <f>+I1641*'Copy Co'!$B$24</f>
        <v>0</v>
      </c>
      <c r="AB1641" s="40">
        <f>+J1641*'Copy Co'!$B$25</f>
        <v>8083.7301426028844</v>
      </c>
      <c r="AC1641" s="40">
        <f>+K1641*'Copy Co'!$B$26</f>
        <v>3928.7653639486216</v>
      </c>
      <c r="AD1641" s="40">
        <f>+L1641*'Copy Co'!$B$27</f>
        <v>0</v>
      </c>
      <c r="AE1641" s="40">
        <f>+M1641*'Copy Co'!$B$28</f>
        <v>0</v>
      </c>
      <c r="AF1641" s="40">
        <f t="shared" si="222"/>
        <v>108142.1531757021</v>
      </c>
      <c r="AG1641" s="25">
        <f t="shared" si="223"/>
        <v>6448.1531757021003</v>
      </c>
      <c r="AH1641" s="56">
        <f t="shared" si="224"/>
        <v>39624</v>
      </c>
      <c r="AL1641" s="56"/>
      <c r="BF1641" s="2">
        <v>42022</v>
      </c>
      <c r="BG1641" s="3">
        <v>23.0833333333333</v>
      </c>
      <c r="BH1641">
        <v>12</v>
      </c>
      <c r="BI1641">
        <v>6.0833333333333304</v>
      </c>
    </row>
    <row r="1642" spans="1:61" x14ac:dyDescent="0.25">
      <c r="A1642" s="2">
        <v>39625</v>
      </c>
      <c r="B1642" s="7">
        <v>98467</v>
      </c>
      <c r="C1642" s="3">
        <v>0</v>
      </c>
      <c r="D1642" s="7">
        <f t="shared" si="218"/>
        <v>0</v>
      </c>
      <c r="E1642" s="7">
        <f t="shared" si="219"/>
        <v>0</v>
      </c>
      <c r="F1642" s="7">
        <f t="shared" si="220"/>
        <v>0</v>
      </c>
      <c r="G1642" s="11">
        <v>101694</v>
      </c>
      <c r="H1642">
        <v>0</v>
      </c>
      <c r="I1642">
        <v>0</v>
      </c>
      <c r="J1642">
        <v>22</v>
      </c>
      <c r="K1642" s="3">
        <v>9.5833333333333304</v>
      </c>
      <c r="L1642" s="3">
        <f t="shared" si="221"/>
        <v>0</v>
      </c>
      <c r="M1642" s="5">
        <v>0</v>
      </c>
      <c r="R1642">
        <v>2008</v>
      </c>
      <c r="S1642" s="1" t="s">
        <v>1</v>
      </c>
      <c r="T1642" s="40">
        <f>+'Copy Co'!$B$17</f>
        <v>51399.602684929596</v>
      </c>
      <c r="U1642">
        <f>+'Copy Co'!$B$18*'All Data'!C1642</f>
        <v>0</v>
      </c>
      <c r="V1642" s="40">
        <f>+D1642*'Copy Co'!$B$19</f>
        <v>0</v>
      </c>
      <c r="W1642" s="40">
        <f>+E1642*'Copy Co'!$B$20</f>
        <v>0</v>
      </c>
      <c r="X1642" s="40">
        <f>+F1642*'Copy Co'!$B$21</f>
        <v>0</v>
      </c>
      <c r="Y1642" s="40">
        <f>+G1642*'Copy Co'!$B$22</f>
        <v>42323.271133036564</v>
      </c>
      <c r="Z1642" s="40">
        <f>+H1642*'Copy Co'!$B$23</f>
        <v>0</v>
      </c>
      <c r="AA1642" s="40">
        <f>+I1642*'Copy Co'!$B$24</f>
        <v>0</v>
      </c>
      <c r="AB1642" s="40">
        <f>+J1642*'Copy Co'!$B$25</f>
        <v>7410.0859640526432</v>
      </c>
      <c r="AC1642" s="40">
        <f>+K1642*'Copy Co'!$B$26</f>
        <v>3002.046623615217</v>
      </c>
      <c r="AD1642" s="40">
        <f>+L1642*'Copy Co'!$B$27</f>
        <v>0</v>
      </c>
      <c r="AE1642" s="40">
        <f>+M1642*'Copy Co'!$B$28</f>
        <v>0</v>
      </c>
      <c r="AF1642" s="40">
        <f t="shared" si="222"/>
        <v>104135.00640563402</v>
      </c>
      <c r="AG1642" s="25">
        <f t="shared" si="223"/>
        <v>5668.0064056340198</v>
      </c>
      <c r="AH1642" s="56">
        <f t="shared" si="224"/>
        <v>39625</v>
      </c>
      <c r="AL1642" s="56"/>
      <c r="BF1642" s="2">
        <v>42425</v>
      </c>
      <c r="BG1642" s="3">
        <v>23.0833333333333</v>
      </c>
      <c r="BH1642">
        <v>10</v>
      </c>
      <c r="BI1642">
        <v>5.4166666666666696</v>
      </c>
    </row>
    <row r="1643" spans="1:61" x14ac:dyDescent="0.25">
      <c r="A1643" s="2">
        <v>39626</v>
      </c>
      <c r="B1643" s="7">
        <v>95067</v>
      </c>
      <c r="C1643" s="3">
        <v>0</v>
      </c>
      <c r="D1643" s="7">
        <f t="shared" si="218"/>
        <v>0</v>
      </c>
      <c r="E1643" s="7">
        <f t="shared" si="219"/>
        <v>0</v>
      </c>
      <c r="F1643" s="7">
        <f t="shared" si="220"/>
        <v>0</v>
      </c>
      <c r="G1643" s="11">
        <v>98467</v>
      </c>
      <c r="H1643">
        <v>1</v>
      </c>
      <c r="I1643">
        <v>0</v>
      </c>
      <c r="J1643">
        <v>10</v>
      </c>
      <c r="K1643" s="3">
        <v>3.9166666666666701</v>
      </c>
      <c r="L1643" s="3">
        <f t="shared" si="221"/>
        <v>0</v>
      </c>
      <c r="M1643" s="5">
        <v>0</v>
      </c>
      <c r="R1643">
        <v>2008</v>
      </c>
      <c r="S1643" s="1" t="s">
        <v>2</v>
      </c>
      <c r="T1643" s="40">
        <f>+'Copy Co'!$B$17</f>
        <v>51399.602684929596</v>
      </c>
      <c r="U1643">
        <f>+'Copy Co'!$B$18*'All Data'!C1643</f>
        <v>0</v>
      </c>
      <c r="V1643" s="40">
        <f>+D1643*'Copy Co'!$B$19</f>
        <v>0</v>
      </c>
      <c r="W1643" s="40">
        <f>+E1643*'Copy Co'!$B$20</f>
        <v>0</v>
      </c>
      <c r="X1643" s="40">
        <f>+F1643*'Copy Co'!$B$21</f>
        <v>0</v>
      </c>
      <c r="Y1643" s="40">
        <f>+G1643*'Copy Co'!$B$22</f>
        <v>40980.249952373902</v>
      </c>
      <c r="Z1643" s="40">
        <f>+H1643*'Copy Co'!$B$23</f>
        <v>-10610.780657764437</v>
      </c>
      <c r="AA1643" s="40">
        <f>+I1643*'Copy Co'!$B$24</f>
        <v>0</v>
      </c>
      <c r="AB1643" s="40">
        <f>+J1643*'Copy Co'!$B$25</f>
        <v>3368.2208927512015</v>
      </c>
      <c r="AC1643" s="40">
        <f>+K1643*'Copy Co'!$B$26</f>
        <v>1226.9234026949161</v>
      </c>
      <c r="AD1643" s="40">
        <f>+L1643*'Copy Co'!$B$27</f>
        <v>0</v>
      </c>
      <c r="AE1643" s="40">
        <f>+M1643*'Copy Co'!$B$28</f>
        <v>0</v>
      </c>
      <c r="AF1643" s="40">
        <f t="shared" si="222"/>
        <v>86364.21627498517</v>
      </c>
      <c r="AG1643" s="25">
        <f t="shared" si="223"/>
        <v>-8702.7837250148295</v>
      </c>
      <c r="AH1643" s="56">
        <f t="shared" si="224"/>
        <v>39626</v>
      </c>
      <c r="AL1643" s="56"/>
      <c r="BF1643" s="2">
        <v>43071</v>
      </c>
      <c r="BG1643" s="3">
        <v>23.0833333333333</v>
      </c>
      <c r="BH1643">
        <v>20</v>
      </c>
      <c r="BI1643">
        <v>5.7083333333333304</v>
      </c>
    </row>
    <row r="1644" spans="1:61" x14ac:dyDescent="0.25">
      <c r="A1644" s="2">
        <v>39627</v>
      </c>
      <c r="B1644" s="7">
        <v>88261</v>
      </c>
      <c r="C1644" s="3">
        <v>0</v>
      </c>
      <c r="D1644" s="7">
        <f t="shared" si="218"/>
        <v>0</v>
      </c>
      <c r="E1644" s="7">
        <f t="shared" si="219"/>
        <v>0</v>
      </c>
      <c r="F1644" s="7">
        <f t="shared" si="220"/>
        <v>0</v>
      </c>
      <c r="G1644" s="11">
        <v>95067</v>
      </c>
      <c r="H1644">
        <v>0</v>
      </c>
      <c r="I1644">
        <v>1</v>
      </c>
      <c r="J1644">
        <v>13</v>
      </c>
      <c r="K1644" s="3">
        <v>5.9583333333333304</v>
      </c>
      <c r="L1644" s="3">
        <f t="shared" si="221"/>
        <v>0</v>
      </c>
      <c r="M1644" s="5">
        <v>0</v>
      </c>
      <c r="R1644">
        <v>2008</v>
      </c>
      <c r="S1644" s="1" t="s">
        <v>3</v>
      </c>
      <c r="T1644" s="40">
        <f>+'Copy Co'!$B$17</f>
        <v>51399.602684929596</v>
      </c>
      <c r="U1644">
        <f>+'Copy Co'!$B$18*'All Data'!C1644</f>
        <v>0</v>
      </c>
      <c r="V1644" s="40">
        <f>+D1644*'Copy Co'!$B$19</f>
        <v>0</v>
      </c>
      <c r="W1644" s="40">
        <f>+E1644*'Copy Co'!$B$20</f>
        <v>0</v>
      </c>
      <c r="X1644" s="40">
        <f>+F1644*'Copy Co'!$B$21</f>
        <v>0</v>
      </c>
      <c r="Y1644" s="40">
        <f>+G1644*'Copy Co'!$B$22</f>
        <v>39565.229185639146</v>
      </c>
      <c r="Z1644" s="40">
        <f>+H1644*'Copy Co'!$B$23</f>
        <v>0</v>
      </c>
      <c r="AA1644" s="40">
        <f>+I1644*'Copy Co'!$B$24</f>
        <v>-10704.382616627605</v>
      </c>
      <c r="AB1644" s="40">
        <f>+J1644*'Copy Co'!$B$25</f>
        <v>4378.6871605765618</v>
      </c>
      <c r="AC1644" s="40">
        <f>+K1644*'Copy Co'!$B$26</f>
        <v>1866.4898572911998</v>
      </c>
      <c r="AD1644" s="40">
        <f>+L1644*'Copy Co'!$B$27</f>
        <v>0</v>
      </c>
      <c r="AE1644" s="40">
        <f>+M1644*'Copy Co'!$B$28</f>
        <v>0</v>
      </c>
      <c r="AF1644" s="40">
        <f t="shared" si="222"/>
        <v>86505.626271808898</v>
      </c>
      <c r="AG1644" s="25">
        <f t="shared" si="223"/>
        <v>-1755.3737281911017</v>
      </c>
      <c r="AH1644" s="56">
        <f t="shared" si="224"/>
        <v>39627</v>
      </c>
      <c r="AL1644" s="56"/>
      <c r="BF1644" s="2">
        <v>39398</v>
      </c>
      <c r="BG1644" s="3">
        <v>23.0416666666667</v>
      </c>
      <c r="BH1644">
        <v>12</v>
      </c>
      <c r="BI1644">
        <v>4.75</v>
      </c>
    </row>
    <row r="1645" spans="1:61" x14ac:dyDescent="0.25">
      <c r="A1645" s="2">
        <v>39628</v>
      </c>
      <c r="B1645" s="7">
        <v>85159</v>
      </c>
      <c r="C1645" s="3">
        <v>0</v>
      </c>
      <c r="D1645" s="7">
        <f t="shared" si="218"/>
        <v>0</v>
      </c>
      <c r="E1645" s="7">
        <f t="shared" si="219"/>
        <v>0</v>
      </c>
      <c r="F1645" s="7">
        <f t="shared" si="220"/>
        <v>0</v>
      </c>
      <c r="G1645" s="11">
        <v>88261</v>
      </c>
      <c r="H1645">
        <v>0</v>
      </c>
      <c r="I1645">
        <v>1</v>
      </c>
      <c r="J1645">
        <v>12</v>
      </c>
      <c r="K1645" s="3">
        <v>7.7083333333333304</v>
      </c>
      <c r="L1645" s="3">
        <f t="shared" si="221"/>
        <v>0</v>
      </c>
      <c r="M1645" s="5">
        <v>0</v>
      </c>
      <c r="R1645">
        <v>2008</v>
      </c>
      <c r="S1645" s="1" t="s">
        <v>4</v>
      </c>
      <c r="T1645" s="40">
        <f>+'Copy Co'!$B$17</f>
        <v>51399.602684929596</v>
      </c>
      <c r="U1645">
        <f>+'Copy Co'!$B$18*'All Data'!C1645</f>
        <v>0</v>
      </c>
      <c r="V1645" s="40">
        <f>+D1645*'Copy Co'!$B$19</f>
        <v>0</v>
      </c>
      <c r="W1645" s="40">
        <f>+E1645*'Copy Co'!$B$20</f>
        <v>0</v>
      </c>
      <c r="X1645" s="40">
        <f>+F1645*'Copy Co'!$B$21</f>
        <v>0</v>
      </c>
      <c r="Y1645" s="40">
        <f>+G1645*'Copy Co'!$B$22</f>
        <v>36732.690556698923</v>
      </c>
      <c r="Z1645" s="40">
        <f>+H1645*'Copy Co'!$B$23</f>
        <v>0</v>
      </c>
      <c r="AA1645" s="40">
        <f>+I1645*'Copy Co'!$B$24</f>
        <v>-10704.382616627605</v>
      </c>
      <c r="AB1645" s="40">
        <f>+J1645*'Copy Co'!$B$25</f>
        <v>4041.8650713014422</v>
      </c>
      <c r="AC1645" s="40">
        <f>+K1645*'Copy Co'!$B$26</f>
        <v>2414.6896755165872</v>
      </c>
      <c r="AD1645" s="40">
        <f>+L1645*'Copy Co'!$B$27</f>
        <v>0</v>
      </c>
      <c r="AE1645" s="40">
        <f>+M1645*'Copy Co'!$B$28</f>
        <v>0</v>
      </c>
      <c r="AF1645" s="40">
        <f t="shared" si="222"/>
        <v>83884.465371818951</v>
      </c>
      <c r="AG1645" s="25">
        <f t="shared" si="223"/>
        <v>-1274.5346281810489</v>
      </c>
      <c r="AH1645" s="56">
        <f t="shared" si="224"/>
        <v>39628</v>
      </c>
      <c r="AL1645" s="56"/>
      <c r="BF1645" s="2">
        <v>40299</v>
      </c>
      <c r="BG1645" s="3">
        <v>23.0416666666667</v>
      </c>
      <c r="BH1645">
        <v>17</v>
      </c>
      <c r="BI1645">
        <v>6.9166666666666696</v>
      </c>
    </row>
    <row r="1646" spans="1:61" x14ac:dyDescent="0.25">
      <c r="A1646" s="2">
        <v>39629</v>
      </c>
      <c r="B1646" s="7">
        <v>95141</v>
      </c>
      <c r="C1646" s="3">
        <v>0</v>
      </c>
      <c r="D1646" s="7">
        <f t="shared" si="218"/>
        <v>0</v>
      </c>
      <c r="E1646" s="7">
        <f t="shared" si="219"/>
        <v>0</v>
      </c>
      <c r="F1646" s="7">
        <f t="shared" si="220"/>
        <v>0</v>
      </c>
      <c r="G1646" s="11">
        <v>85159</v>
      </c>
      <c r="H1646">
        <v>0</v>
      </c>
      <c r="I1646">
        <v>0</v>
      </c>
      <c r="J1646">
        <v>18</v>
      </c>
      <c r="K1646" s="3">
        <v>9.7083333333333304</v>
      </c>
      <c r="L1646" s="3">
        <f t="shared" si="221"/>
        <v>0</v>
      </c>
      <c r="M1646" s="5">
        <v>0</v>
      </c>
      <c r="R1646">
        <v>2008</v>
      </c>
      <c r="S1646" s="1" t="s">
        <v>5</v>
      </c>
      <c r="T1646" s="40">
        <f>+'Copy Co'!$B$17</f>
        <v>51399.602684929596</v>
      </c>
      <c r="U1646">
        <f>+'Copy Co'!$B$18*'All Data'!C1646</f>
        <v>0</v>
      </c>
      <c r="V1646" s="40">
        <f>+D1646*'Copy Co'!$B$19</f>
        <v>0</v>
      </c>
      <c r="W1646" s="40">
        <f>+E1646*'Copy Co'!$B$20</f>
        <v>0</v>
      </c>
      <c r="X1646" s="40">
        <f>+F1646*'Copy Co'!$B$21</f>
        <v>0</v>
      </c>
      <c r="Y1646" s="40">
        <f>+G1646*'Copy Co'!$B$22</f>
        <v>35441.69219834268</v>
      </c>
      <c r="Z1646" s="40">
        <f>+H1646*'Copy Co'!$B$23</f>
        <v>0</v>
      </c>
      <c r="AA1646" s="40">
        <f>+I1646*'Copy Co'!$B$24</f>
        <v>0</v>
      </c>
      <c r="AB1646" s="40">
        <f>+J1646*'Copy Co'!$B$25</f>
        <v>6062.7976069521628</v>
      </c>
      <c r="AC1646" s="40">
        <f>+K1646*'Copy Co'!$B$26</f>
        <v>3041.2037534884589</v>
      </c>
      <c r="AD1646" s="40">
        <f>+L1646*'Copy Co'!$B$27</f>
        <v>0</v>
      </c>
      <c r="AE1646" s="40">
        <f>+M1646*'Copy Co'!$B$28</f>
        <v>0</v>
      </c>
      <c r="AF1646" s="40">
        <f t="shared" si="222"/>
        <v>95945.296243712903</v>
      </c>
      <c r="AG1646" s="25">
        <f t="shared" si="223"/>
        <v>804.29624371290265</v>
      </c>
      <c r="AH1646" s="56">
        <f t="shared" si="224"/>
        <v>39629</v>
      </c>
      <c r="AI1646" s="38">
        <f>SUM(AG1617:AG1646)</f>
        <v>-36389.002838162109</v>
      </c>
      <c r="AJ1646" s="38"/>
      <c r="AK1646" s="38"/>
      <c r="AL1646" s="56"/>
      <c r="AN1646" s="38"/>
      <c r="AO1646" s="38"/>
      <c r="AP1646" s="38"/>
      <c r="AQ1646" s="38"/>
      <c r="AR1646" s="38"/>
      <c r="AS1646" s="38"/>
      <c r="AT1646" s="38"/>
      <c r="AU1646" s="38"/>
      <c r="AV1646" s="38"/>
      <c r="AW1646" s="38"/>
      <c r="AX1646" s="38"/>
      <c r="AY1646" s="38"/>
      <c r="AZ1646" s="38"/>
      <c r="BA1646" s="38"/>
      <c r="BB1646" s="38"/>
      <c r="BC1646" s="38"/>
      <c r="BD1646" s="38"/>
      <c r="BE1646" s="38"/>
      <c r="BF1646" s="2">
        <v>41981</v>
      </c>
      <c r="BG1646" s="3">
        <v>23.0416666666667</v>
      </c>
      <c r="BH1646">
        <v>8</v>
      </c>
      <c r="BI1646">
        <v>4.4166666666666696</v>
      </c>
    </row>
    <row r="1647" spans="1:61" x14ac:dyDescent="0.25">
      <c r="A1647" s="2">
        <v>39630</v>
      </c>
      <c r="B1647" s="7">
        <v>105976</v>
      </c>
      <c r="C1647" s="3">
        <v>0</v>
      </c>
      <c r="D1647" s="7">
        <f t="shared" si="218"/>
        <v>0</v>
      </c>
      <c r="E1647" s="7">
        <f t="shared" si="219"/>
        <v>0</v>
      </c>
      <c r="F1647" s="7">
        <f t="shared" si="220"/>
        <v>0</v>
      </c>
      <c r="G1647" s="11">
        <v>95141</v>
      </c>
      <c r="H1647">
        <v>0</v>
      </c>
      <c r="I1647">
        <v>0</v>
      </c>
      <c r="J1647">
        <v>15</v>
      </c>
      <c r="K1647" s="3">
        <v>7.2916666666666696</v>
      </c>
      <c r="L1647" s="3">
        <f t="shared" si="221"/>
        <v>0</v>
      </c>
      <c r="M1647" s="5">
        <v>0</v>
      </c>
      <c r="R1647">
        <v>2008</v>
      </c>
      <c r="S1647" s="1" t="s">
        <v>6</v>
      </c>
      <c r="T1647" s="40">
        <f>+'Copy Co'!$B$17</f>
        <v>51399.602684929596</v>
      </c>
      <c r="U1647">
        <f>+'Copy Co'!$B$18*'All Data'!C1647</f>
        <v>0</v>
      </c>
      <c r="V1647" s="40">
        <f>+D1647*'Copy Co'!$B$19</f>
        <v>0</v>
      </c>
      <c r="W1647" s="40">
        <f>+E1647*'Copy Co'!$B$20</f>
        <v>0</v>
      </c>
      <c r="X1647" s="40">
        <f>+F1647*'Copy Co'!$B$21</f>
        <v>0</v>
      </c>
      <c r="Y1647" s="40">
        <f>+G1647*'Copy Co'!$B$22</f>
        <v>39596.026696444547</v>
      </c>
      <c r="Z1647" s="40">
        <f>+H1647*'Copy Co'!$B$23</f>
        <v>0</v>
      </c>
      <c r="AA1647" s="40">
        <f>+I1647*'Copy Co'!$B$24</f>
        <v>0</v>
      </c>
      <c r="AB1647" s="40">
        <f>+J1647*'Copy Co'!$B$25</f>
        <v>5052.331339126802</v>
      </c>
      <c r="AC1647" s="40">
        <f>+K1647*'Copy Co'!$B$26</f>
        <v>2284.1659092724494</v>
      </c>
      <c r="AD1647" s="40">
        <f>+L1647*'Copy Co'!$B$27</f>
        <v>0</v>
      </c>
      <c r="AE1647" s="40">
        <f>+M1647*'Copy Co'!$B$28</f>
        <v>0</v>
      </c>
      <c r="AF1647" s="40">
        <f t="shared" si="222"/>
        <v>98332.126629773382</v>
      </c>
      <c r="AG1647" s="25">
        <f t="shared" si="223"/>
        <v>-7643.8733702266181</v>
      </c>
      <c r="AH1647" s="56">
        <f t="shared" si="224"/>
        <v>39630</v>
      </c>
      <c r="AL1647" s="56"/>
      <c r="BF1647" s="2">
        <v>38360</v>
      </c>
      <c r="BG1647" s="3">
        <v>23</v>
      </c>
      <c r="BH1647">
        <v>35</v>
      </c>
      <c r="BI1647">
        <v>21.125</v>
      </c>
    </row>
    <row r="1648" spans="1:61" x14ac:dyDescent="0.25">
      <c r="A1648" s="2">
        <v>39631</v>
      </c>
      <c r="B1648" s="7">
        <v>105079</v>
      </c>
      <c r="C1648" s="3">
        <v>0</v>
      </c>
      <c r="D1648" s="7">
        <f t="shared" si="218"/>
        <v>0</v>
      </c>
      <c r="E1648" s="7">
        <f t="shared" si="219"/>
        <v>0</v>
      </c>
      <c r="F1648" s="7">
        <f t="shared" si="220"/>
        <v>0</v>
      </c>
      <c r="G1648" s="11">
        <v>105976</v>
      </c>
      <c r="H1648">
        <v>0</v>
      </c>
      <c r="I1648">
        <v>0</v>
      </c>
      <c r="J1648">
        <v>12</v>
      </c>
      <c r="K1648" s="3">
        <v>5.8333333333333304</v>
      </c>
      <c r="L1648" s="3">
        <f t="shared" si="221"/>
        <v>0</v>
      </c>
      <c r="M1648" s="5">
        <v>0</v>
      </c>
      <c r="R1648">
        <v>2008</v>
      </c>
      <c r="S1648" s="1" t="s">
        <v>7</v>
      </c>
      <c r="T1648" s="40">
        <f>+'Copy Co'!$B$17</f>
        <v>51399.602684929596</v>
      </c>
      <c r="U1648">
        <f>+'Copy Co'!$B$18*'All Data'!C1648</f>
        <v>0</v>
      </c>
      <c r="V1648" s="40">
        <f>+D1648*'Copy Co'!$B$19</f>
        <v>0</v>
      </c>
      <c r="W1648" s="40">
        <f>+E1648*'Copy Co'!$B$20</f>
        <v>0</v>
      </c>
      <c r="X1648" s="40">
        <f>+F1648*'Copy Co'!$B$21</f>
        <v>0</v>
      </c>
      <c r="Y1648" s="40">
        <f>+G1648*'Copy Co'!$B$22</f>
        <v>44105.364933965451</v>
      </c>
      <c r="Z1648" s="40">
        <f>+H1648*'Copy Co'!$B$23</f>
        <v>0</v>
      </c>
      <c r="AA1648" s="40">
        <f>+I1648*'Copy Co'!$B$24</f>
        <v>0</v>
      </c>
      <c r="AB1648" s="40">
        <f>+J1648*'Copy Co'!$B$25</f>
        <v>4041.8650713014422</v>
      </c>
      <c r="AC1648" s="40">
        <f>+K1648*'Copy Co'!$B$26</f>
        <v>1827.3327274179578</v>
      </c>
      <c r="AD1648" s="40">
        <f>+L1648*'Copy Co'!$B$27</f>
        <v>0</v>
      </c>
      <c r="AE1648" s="40">
        <f>+M1648*'Copy Co'!$B$28</f>
        <v>0</v>
      </c>
      <c r="AF1648" s="40">
        <f t="shared" si="222"/>
        <v>101374.16541761445</v>
      </c>
      <c r="AG1648" s="25">
        <f t="shared" si="223"/>
        <v>-3704.8345823855489</v>
      </c>
      <c r="AH1648" s="56">
        <f t="shared" si="224"/>
        <v>39631</v>
      </c>
      <c r="AL1648" s="56"/>
      <c r="BF1648" s="2">
        <v>39880</v>
      </c>
      <c r="BG1648" s="3">
        <v>23</v>
      </c>
      <c r="BH1648">
        <v>29</v>
      </c>
      <c r="BI1648">
        <v>16.1666666666667</v>
      </c>
    </row>
    <row r="1649" spans="1:61" x14ac:dyDescent="0.25">
      <c r="A1649" s="2">
        <v>39632</v>
      </c>
      <c r="B1649" s="7">
        <v>93980</v>
      </c>
      <c r="C1649" s="3">
        <v>0</v>
      </c>
      <c r="D1649" s="7">
        <f t="shared" si="218"/>
        <v>0</v>
      </c>
      <c r="E1649" s="7">
        <f t="shared" si="219"/>
        <v>0</v>
      </c>
      <c r="F1649" s="7">
        <f t="shared" si="220"/>
        <v>0</v>
      </c>
      <c r="G1649" s="11">
        <v>105079</v>
      </c>
      <c r="H1649">
        <v>0</v>
      </c>
      <c r="I1649">
        <v>0</v>
      </c>
      <c r="J1649">
        <v>14</v>
      </c>
      <c r="K1649" s="3">
        <v>9.25</v>
      </c>
      <c r="L1649" s="3">
        <f t="shared" si="221"/>
        <v>0</v>
      </c>
      <c r="M1649" s="5">
        <v>0</v>
      </c>
      <c r="R1649">
        <v>2008</v>
      </c>
      <c r="S1649" s="1" t="s">
        <v>1</v>
      </c>
      <c r="T1649" s="40">
        <f>+'Copy Co'!$B$17</f>
        <v>51399.602684929596</v>
      </c>
      <c r="U1649">
        <f>+'Copy Co'!$B$18*'All Data'!C1649</f>
        <v>0</v>
      </c>
      <c r="V1649" s="40">
        <f>+D1649*'Copy Co'!$B$19</f>
        <v>0</v>
      </c>
      <c r="W1649" s="40">
        <f>+E1649*'Copy Co'!$B$20</f>
        <v>0</v>
      </c>
      <c r="X1649" s="40">
        <f>+F1649*'Copy Co'!$B$21</f>
        <v>0</v>
      </c>
      <c r="Y1649" s="40">
        <f>+G1649*'Copy Co'!$B$22</f>
        <v>43732.049161094546</v>
      </c>
      <c r="Z1649" s="40">
        <f>+H1649*'Copy Co'!$B$23</f>
        <v>0</v>
      </c>
      <c r="AA1649" s="40">
        <f>+I1649*'Copy Co'!$B$24</f>
        <v>0</v>
      </c>
      <c r="AB1649" s="40">
        <f>+J1649*'Copy Co'!$B$25</f>
        <v>4715.5092498516824</v>
      </c>
      <c r="AC1649" s="40">
        <f>+K1649*'Copy Co'!$B$26</f>
        <v>2897.6276106199057</v>
      </c>
      <c r="AD1649" s="40">
        <f>+L1649*'Copy Co'!$B$27</f>
        <v>0</v>
      </c>
      <c r="AE1649" s="40">
        <f>+M1649*'Copy Co'!$B$28</f>
        <v>0</v>
      </c>
      <c r="AF1649" s="40">
        <f t="shared" si="222"/>
        <v>102744.78870649575</v>
      </c>
      <c r="AG1649" s="25">
        <f t="shared" si="223"/>
        <v>8764.7887064957467</v>
      </c>
      <c r="AH1649" s="56">
        <f t="shared" si="224"/>
        <v>39632</v>
      </c>
      <c r="AL1649" s="56"/>
      <c r="BF1649" s="2">
        <v>40091</v>
      </c>
      <c r="BG1649" s="3">
        <v>23</v>
      </c>
      <c r="BH1649">
        <v>10</v>
      </c>
      <c r="BI1649">
        <v>4.2083333333333304</v>
      </c>
    </row>
    <row r="1650" spans="1:61" x14ac:dyDescent="0.25">
      <c r="A1650" s="2">
        <v>39633</v>
      </c>
      <c r="B1650" s="7">
        <v>83304</v>
      </c>
      <c r="C1650" s="3">
        <v>0</v>
      </c>
      <c r="D1650" s="7">
        <f t="shared" si="218"/>
        <v>0</v>
      </c>
      <c r="E1650" s="7">
        <f t="shared" si="219"/>
        <v>0</v>
      </c>
      <c r="F1650" s="7">
        <f t="shared" si="220"/>
        <v>0</v>
      </c>
      <c r="G1650" s="11">
        <v>93980</v>
      </c>
      <c r="H1650">
        <v>1</v>
      </c>
      <c r="I1650">
        <v>0</v>
      </c>
      <c r="J1650">
        <v>22</v>
      </c>
      <c r="K1650" s="3">
        <v>10.7916666666667</v>
      </c>
      <c r="L1650" s="3">
        <f t="shared" si="221"/>
        <v>0</v>
      </c>
      <c r="M1650" s="5">
        <v>0</v>
      </c>
      <c r="R1650">
        <v>2008</v>
      </c>
      <c r="S1650" s="1" t="s">
        <v>2</v>
      </c>
      <c r="T1650" s="40">
        <f>+'Copy Co'!$B$17</f>
        <v>51399.602684929596</v>
      </c>
      <c r="U1650">
        <f>+'Copy Co'!$B$18*'All Data'!C1650</f>
        <v>0</v>
      </c>
      <c r="V1650" s="40">
        <f>+D1650*'Copy Co'!$B$19</f>
        <v>0</v>
      </c>
      <c r="W1650" s="40">
        <f>+E1650*'Copy Co'!$B$20</f>
        <v>0</v>
      </c>
      <c r="X1650" s="40">
        <f>+F1650*'Copy Co'!$B$21</f>
        <v>0</v>
      </c>
      <c r="Y1650" s="40">
        <f>+G1650*'Copy Co'!$B$22</f>
        <v>39112.838722862471</v>
      </c>
      <c r="Z1650" s="40">
        <f>+H1650*'Copy Co'!$B$23</f>
        <v>-10610.780657764437</v>
      </c>
      <c r="AA1650" s="40">
        <f>+I1650*'Copy Co'!$B$24</f>
        <v>0</v>
      </c>
      <c r="AB1650" s="40">
        <f>+J1650*'Copy Co'!$B$25</f>
        <v>7410.0859640526432</v>
      </c>
      <c r="AC1650" s="40">
        <f>+K1650*'Copy Co'!$B$26</f>
        <v>3380.5655457232338</v>
      </c>
      <c r="AD1650" s="40">
        <f>+L1650*'Copy Co'!$B$27</f>
        <v>0</v>
      </c>
      <c r="AE1650" s="40">
        <f>+M1650*'Copy Co'!$B$28</f>
        <v>0</v>
      </c>
      <c r="AF1650" s="40">
        <f t="shared" si="222"/>
        <v>90692.312259803512</v>
      </c>
      <c r="AG1650" s="25">
        <f t="shared" si="223"/>
        <v>7388.3122598035116</v>
      </c>
      <c r="AH1650" s="56">
        <f t="shared" si="224"/>
        <v>39633</v>
      </c>
      <c r="AL1650" s="56"/>
      <c r="BF1650" s="2">
        <v>41249</v>
      </c>
      <c r="BG1650" s="3">
        <v>23</v>
      </c>
      <c r="BH1650">
        <v>9</v>
      </c>
      <c r="BI1650">
        <v>3.4166666666666701</v>
      </c>
    </row>
    <row r="1651" spans="1:61" x14ac:dyDescent="0.25">
      <c r="A1651" s="2">
        <v>39634</v>
      </c>
      <c r="B1651" s="7">
        <v>84095</v>
      </c>
      <c r="C1651" s="3">
        <v>0</v>
      </c>
      <c r="D1651" s="7">
        <f t="shared" si="218"/>
        <v>0</v>
      </c>
      <c r="E1651" s="7">
        <f t="shared" si="219"/>
        <v>0</v>
      </c>
      <c r="F1651" s="7">
        <f t="shared" si="220"/>
        <v>0</v>
      </c>
      <c r="G1651" s="11">
        <v>83304</v>
      </c>
      <c r="H1651">
        <v>0</v>
      </c>
      <c r="I1651">
        <v>1</v>
      </c>
      <c r="J1651">
        <v>13</v>
      </c>
      <c r="K1651" s="3">
        <v>8.2916666666666696</v>
      </c>
      <c r="L1651" s="3">
        <f t="shared" si="221"/>
        <v>0</v>
      </c>
      <c r="M1651" s="5">
        <v>0</v>
      </c>
      <c r="R1651">
        <v>2008</v>
      </c>
      <c r="S1651" s="1" t="s">
        <v>3</v>
      </c>
      <c r="T1651" s="40">
        <f>+'Copy Co'!$B$17</f>
        <v>51399.602684929596</v>
      </c>
      <c r="U1651">
        <f>+'Copy Co'!$B$18*'All Data'!C1651</f>
        <v>0</v>
      </c>
      <c r="V1651" s="40">
        <f>+D1651*'Copy Co'!$B$19</f>
        <v>0</v>
      </c>
      <c r="W1651" s="40">
        <f>+E1651*'Copy Co'!$B$20</f>
        <v>0</v>
      </c>
      <c r="X1651" s="40">
        <f>+F1651*'Copy Co'!$B$21</f>
        <v>0</v>
      </c>
      <c r="Y1651" s="40">
        <f>+G1651*'Copy Co'!$B$22</f>
        <v>34669.673515315335</v>
      </c>
      <c r="Z1651" s="40">
        <f>+H1651*'Copy Co'!$B$23</f>
        <v>0</v>
      </c>
      <c r="AA1651" s="40">
        <f>+I1651*'Copy Co'!$B$24</f>
        <v>-10704.382616627605</v>
      </c>
      <c r="AB1651" s="40">
        <f>+J1651*'Copy Co'!$B$25</f>
        <v>4378.6871605765618</v>
      </c>
      <c r="AC1651" s="40">
        <f>+K1651*'Copy Co'!$B$26</f>
        <v>2597.4229482583851</v>
      </c>
      <c r="AD1651" s="40">
        <f>+L1651*'Copy Co'!$B$27</f>
        <v>0</v>
      </c>
      <c r="AE1651" s="40">
        <f>+M1651*'Copy Co'!$B$28</f>
        <v>0</v>
      </c>
      <c r="AF1651" s="40">
        <f t="shared" si="222"/>
        <v>82341.003692452272</v>
      </c>
      <c r="AG1651" s="25">
        <f t="shared" si="223"/>
        <v>-1753.9963075477281</v>
      </c>
      <c r="AH1651" s="56">
        <f t="shared" si="224"/>
        <v>39634</v>
      </c>
      <c r="AL1651" s="56"/>
      <c r="BF1651" s="2">
        <v>40476</v>
      </c>
      <c r="BG1651" s="3">
        <v>22.9583333333333</v>
      </c>
      <c r="BH1651">
        <v>23</v>
      </c>
      <c r="BI1651">
        <v>12.125</v>
      </c>
    </row>
    <row r="1652" spans="1:61" x14ac:dyDescent="0.25">
      <c r="A1652" s="2">
        <v>39635</v>
      </c>
      <c r="B1652" s="7">
        <v>88671</v>
      </c>
      <c r="C1652" s="3">
        <v>0</v>
      </c>
      <c r="D1652" s="7">
        <f t="shared" si="218"/>
        <v>0</v>
      </c>
      <c r="E1652" s="7">
        <f t="shared" si="219"/>
        <v>0</v>
      </c>
      <c r="F1652" s="7">
        <f t="shared" si="220"/>
        <v>0</v>
      </c>
      <c r="G1652" s="11">
        <v>84095</v>
      </c>
      <c r="H1652">
        <v>0</v>
      </c>
      <c r="I1652">
        <v>1</v>
      </c>
      <c r="J1652">
        <v>15</v>
      </c>
      <c r="K1652" s="3">
        <v>8.1666666666666696</v>
      </c>
      <c r="L1652" s="3">
        <f t="shared" si="221"/>
        <v>0</v>
      </c>
      <c r="M1652" s="5">
        <v>0</v>
      </c>
      <c r="R1652">
        <v>2008</v>
      </c>
      <c r="S1652" s="1" t="s">
        <v>4</v>
      </c>
      <c r="T1652" s="40">
        <f>+'Copy Co'!$B$17</f>
        <v>51399.602684929596</v>
      </c>
      <c r="U1652">
        <f>+'Copy Co'!$B$18*'All Data'!C1652</f>
        <v>0</v>
      </c>
      <c r="V1652" s="40">
        <f>+D1652*'Copy Co'!$B$19</f>
        <v>0</v>
      </c>
      <c r="W1652" s="40">
        <f>+E1652*'Copy Co'!$B$20</f>
        <v>0</v>
      </c>
      <c r="X1652" s="40">
        <f>+F1652*'Copy Co'!$B$21</f>
        <v>0</v>
      </c>
      <c r="Y1652" s="40">
        <f>+G1652*'Copy Co'!$B$22</f>
        <v>34998.873934870397</v>
      </c>
      <c r="Z1652" s="40">
        <f>+H1652*'Copy Co'!$B$23</f>
        <v>0</v>
      </c>
      <c r="AA1652" s="40">
        <f>+I1652*'Copy Co'!$B$24</f>
        <v>-10704.382616627605</v>
      </c>
      <c r="AB1652" s="40">
        <f>+J1652*'Copy Co'!$B$25</f>
        <v>5052.331339126802</v>
      </c>
      <c r="AC1652" s="40">
        <f>+K1652*'Copy Co'!$B$26</f>
        <v>2558.2658183851431</v>
      </c>
      <c r="AD1652" s="40">
        <f>+L1652*'Copy Co'!$B$27</f>
        <v>0</v>
      </c>
      <c r="AE1652" s="40">
        <f>+M1652*'Copy Co'!$B$28</f>
        <v>0</v>
      </c>
      <c r="AF1652" s="40">
        <f t="shared" si="222"/>
        <v>83304.691160684335</v>
      </c>
      <c r="AG1652" s="25">
        <f t="shared" si="223"/>
        <v>-5366.308839315665</v>
      </c>
      <c r="AH1652" s="56">
        <f t="shared" si="224"/>
        <v>39635</v>
      </c>
      <c r="AL1652" s="56"/>
      <c r="BF1652" s="2">
        <v>41691</v>
      </c>
      <c r="BG1652" s="3">
        <v>22.9583333333333</v>
      </c>
      <c r="BH1652">
        <v>10</v>
      </c>
      <c r="BI1652">
        <v>5.9166666666666696</v>
      </c>
    </row>
    <row r="1653" spans="1:61" x14ac:dyDescent="0.25">
      <c r="A1653" s="2">
        <v>39636</v>
      </c>
      <c r="B1653" s="7">
        <v>109830</v>
      </c>
      <c r="C1653" s="3">
        <v>0</v>
      </c>
      <c r="D1653" s="7">
        <f t="shared" si="218"/>
        <v>0</v>
      </c>
      <c r="E1653" s="7">
        <f t="shared" si="219"/>
        <v>0</v>
      </c>
      <c r="F1653" s="7">
        <f t="shared" si="220"/>
        <v>0</v>
      </c>
      <c r="G1653" s="11">
        <v>88671</v>
      </c>
      <c r="H1653">
        <v>0</v>
      </c>
      <c r="I1653">
        <v>0</v>
      </c>
      <c r="J1653">
        <v>13</v>
      </c>
      <c r="K1653" s="3">
        <v>6.75</v>
      </c>
      <c r="L1653" s="3">
        <f t="shared" si="221"/>
        <v>0</v>
      </c>
      <c r="M1653" s="5">
        <v>0</v>
      </c>
      <c r="R1653">
        <v>2008</v>
      </c>
      <c r="S1653" s="1" t="s">
        <v>5</v>
      </c>
      <c r="T1653" s="40">
        <f>+'Copy Co'!$B$17</f>
        <v>51399.602684929596</v>
      </c>
      <c r="U1653">
        <f>+'Copy Co'!$B$18*'All Data'!C1653</f>
        <v>0</v>
      </c>
      <c r="V1653" s="40">
        <f>+D1653*'Copy Co'!$B$19</f>
        <v>0</v>
      </c>
      <c r="W1653" s="40">
        <f>+E1653*'Copy Co'!$B$20</f>
        <v>0</v>
      </c>
      <c r="X1653" s="40">
        <f>+F1653*'Copy Co'!$B$21</f>
        <v>0</v>
      </c>
      <c r="Y1653" s="40">
        <f>+G1653*'Copy Co'!$B$22</f>
        <v>36903.325413863997</v>
      </c>
      <c r="Z1653" s="40">
        <f>+H1653*'Copy Co'!$B$23</f>
        <v>0</v>
      </c>
      <c r="AA1653" s="40">
        <f>+I1653*'Copy Co'!$B$24</f>
        <v>0</v>
      </c>
      <c r="AB1653" s="40">
        <f>+J1653*'Copy Co'!$B$25</f>
        <v>4378.6871605765618</v>
      </c>
      <c r="AC1653" s="40">
        <f>+K1653*'Copy Co'!$B$26</f>
        <v>2114.4850131550666</v>
      </c>
      <c r="AD1653" s="40">
        <f>+L1653*'Copy Co'!$B$27</f>
        <v>0</v>
      </c>
      <c r="AE1653" s="40">
        <f>+M1653*'Copy Co'!$B$28</f>
        <v>0</v>
      </c>
      <c r="AF1653" s="40">
        <f t="shared" si="222"/>
        <v>94796.100272525218</v>
      </c>
      <c r="AG1653" s="25">
        <f t="shared" si="223"/>
        <v>-15033.899727474782</v>
      </c>
      <c r="AH1653" s="56">
        <f t="shared" si="224"/>
        <v>39636</v>
      </c>
      <c r="AL1653" s="56"/>
      <c r="BF1653" s="2">
        <v>42045</v>
      </c>
      <c r="BG1653" s="3">
        <v>22.9583333333333</v>
      </c>
      <c r="BH1653">
        <v>15</v>
      </c>
      <c r="BI1653">
        <v>6.1666666666666696</v>
      </c>
    </row>
    <row r="1654" spans="1:61" x14ac:dyDescent="0.25">
      <c r="A1654" s="2">
        <v>39637</v>
      </c>
      <c r="B1654" s="7">
        <v>105018</v>
      </c>
      <c r="C1654" s="3">
        <v>0</v>
      </c>
      <c r="D1654" s="7">
        <f t="shared" si="218"/>
        <v>0</v>
      </c>
      <c r="E1654" s="7">
        <f t="shared" si="219"/>
        <v>0</v>
      </c>
      <c r="F1654" s="7">
        <f t="shared" si="220"/>
        <v>0</v>
      </c>
      <c r="G1654" s="11">
        <v>109830</v>
      </c>
      <c r="H1654">
        <v>0</v>
      </c>
      <c r="I1654">
        <v>0</v>
      </c>
      <c r="J1654">
        <v>10</v>
      </c>
      <c r="K1654" s="3">
        <v>6.0833333333333304</v>
      </c>
      <c r="L1654" s="3">
        <f t="shared" si="221"/>
        <v>0</v>
      </c>
      <c r="M1654" s="5">
        <v>0</v>
      </c>
      <c r="R1654">
        <v>2008</v>
      </c>
      <c r="S1654" s="1" t="s">
        <v>6</v>
      </c>
      <c r="T1654" s="40">
        <f>+'Copy Co'!$B$17</f>
        <v>51399.602684929596</v>
      </c>
      <c r="U1654">
        <f>+'Copy Co'!$B$18*'All Data'!C1654</f>
        <v>0</v>
      </c>
      <c r="V1654" s="40">
        <f>+D1654*'Copy Co'!$B$19</f>
        <v>0</v>
      </c>
      <c r="W1654" s="40">
        <f>+E1654*'Copy Co'!$B$20</f>
        <v>0</v>
      </c>
      <c r="X1654" s="40">
        <f>+F1654*'Copy Co'!$B$21</f>
        <v>0</v>
      </c>
      <c r="Y1654" s="40">
        <f>+G1654*'Copy Co'!$B$22</f>
        <v>45709.332591317143</v>
      </c>
      <c r="Z1654" s="40">
        <f>+H1654*'Copy Co'!$B$23</f>
        <v>0</v>
      </c>
      <c r="AA1654" s="40">
        <f>+I1654*'Copy Co'!$B$24</f>
        <v>0</v>
      </c>
      <c r="AB1654" s="40">
        <f>+J1654*'Copy Co'!$B$25</f>
        <v>3368.2208927512015</v>
      </c>
      <c r="AC1654" s="40">
        <f>+K1654*'Copy Co'!$B$26</f>
        <v>1905.6469871644417</v>
      </c>
      <c r="AD1654" s="40">
        <f>+L1654*'Copy Co'!$B$27</f>
        <v>0</v>
      </c>
      <c r="AE1654" s="40">
        <f>+M1654*'Copy Co'!$B$28</f>
        <v>0</v>
      </c>
      <c r="AF1654" s="40">
        <f t="shared" si="222"/>
        <v>102382.80315616238</v>
      </c>
      <c r="AG1654" s="25">
        <f t="shared" si="223"/>
        <v>-2635.1968438376207</v>
      </c>
      <c r="AH1654" s="56">
        <f t="shared" si="224"/>
        <v>39637</v>
      </c>
      <c r="AL1654" s="56"/>
      <c r="BF1654" s="2">
        <v>42046</v>
      </c>
      <c r="BG1654" s="3">
        <v>22.9583333333333</v>
      </c>
      <c r="BH1654">
        <v>12</v>
      </c>
      <c r="BI1654">
        <v>5.75</v>
      </c>
    </row>
    <row r="1655" spans="1:61" x14ac:dyDescent="0.25">
      <c r="A1655" s="2">
        <v>39638</v>
      </c>
      <c r="B1655" s="7">
        <v>105201</v>
      </c>
      <c r="C1655" s="3">
        <v>0</v>
      </c>
      <c r="D1655" s="7">
        <f t="shared" si="218"/>
        <v>0</v>
      </c>
      <c r="E1655" s="7">
        <f t="shared" si="219"/>
        <v>0</v>
      </c>
      <c r="F1655" s="7">
        <f t="shared" si="220"/>
        <v>0</v>
      </c>
      <c r="G1655" s="11">
        <v>105018</v>
      </c>
      <c r="H1655">
        <v>0</v>
      </c>
      <c r="I1655">
        <v>0</v>
      </c>
      <c r="J1655">
        <v>12</v>
      </c>
      <c r="K1655" s="3">
        <v>6.4166666666666696</v>
      </c>
      <c r="L1655" s="3">
        <f t="shared" si="221"/>
        <v>0</v>
      </c>
      <c r="M1655" s="5">
        <v>0</v>
      </c>
      <c r="R1655">
        <v>2008</v>
      </c>
      <c r="S1655" s="1" t="s">
        <v>7</v>
      </c>
      <c r="T1655" s="40">
        <f>+'Copy Co'!$B$17</f>
        <v>51399.602684929596</v>
      </c>
      <c r="U1655">
        <f>+'Copy Co'!$B$18*'All Data'!C1655</f>
        <v>0</v>
      </c>
      <c r="V1655" s="40">
        <f>+D1655*'Copy Co'!$B$19</f>
        <v>0</v>
      </c>
      <c r="W1655" s="40">
        <f>+E1655*'Copy Co'!$B$20</f>
        <v>0</v>
      </c>
      <c r="X1655" s="40">
        <f>+F1655*'Copy Co'!$B$21</f>
        <v>0</v>
      </c>
      <c r="Y1655" s="40">
        <f>+G1655*'Copy Co'!$B$22</f>
        <v>43706.662023809011</v>
      </c>
      <c r="Z1655" s="40">
        <f>+H1655*'Copy Co'!$B$23</f>
        <v>0</v>
      </c>
      <c r="AA1655" s="40">
        <f>+I1655*'Copy Co'!$B$24</f>
        <v>0</v>
      </c>
      <c r="AB1655" s="40">
        <f>+J1655*'Copy Co'!$B$25</f>
        <v>4041.8650713014422</v>
      </c>
      <c r="AC1655" s="40">
        <f>+K1655*'Copy Co'!$B$26</f>
        <v>2010.0660001597555</v>
      </c>
      <c r="AD1655" s="40">
        <f>+L1655*'Copy Co'!$B$27</f>
        <v>0</v>
      </c>
      <c r="AE1655" s="40">
        <f>+M1655*'Copy Co'!$B$28</f>
        <v>0</v>
      </c>
      <c r="AF1655" s="40">
        <f t="shared" si="222"/>
        <v>101158.19578019979</v>
      </c>
      <c r="AG1655" s="25">
        <f t="shared" si="223"/>
        <v>-4042.8042198002076</v>
      </c>
      <c r="AH1655" s="56">
        <f t="shared" si="224"/>
        <v>39638</v>
      </c>
      <c r="AL1655" s="56"/>
      <c r="BF1655" s="2">
        <v>38304</v>
      </c>
      <c r="BG1655" s="3">
        <v>22.9166666666667</v>
      </c>
      <c r="BH1655">
        <v>9</v>
      </c>
      <c r="BI1655">
        <v>4.2083333333333304</v>
      </c>
    </row>
    <row r="1656" spans="1:61" x14ac:dyDescent="0.25">
      <c r="A1656" s="2">
        <v>39639</v>
      </c>
      <c r="B1656" s="7">
        <v>102110</v>
      </c>
      <c r="C1656" s="3">
        <v>0</v>
      </c>
      <c r="D1656" s="7">
        <f t="shared" si="218"/>
        <v>0</v>
      </c>
      <c r="E1656" s="7">
        <f t="shared" si="219"/>
        <v>0</v>
      </c>
      <c r="F1656" s="7">
        <f t="shared" si="220"/>
        <v>0</v>
      </c>
      <c r="G1656" s="11">
        <v>105201</v>
      </c>
      <c r="H1656">
        <v>0</v>
      </c>
      <c r="I1656">
        <v>0</v>
      </c>
      <c r="J1656">
        <v>14</v>
      </c>
      <c r="K1656" s="3">
        <v>7.875</v>
      </c>
      <c r="L1656" s="3">
        <f t="shared" si="221"/>
        <v>0</v>
      </c>
      <c r="M1656" s="5">
        <v>0</v>
      </c>
      <c r="R1656">
        <v>2008</v>
      </c>
      <c r="S1656" s="1" t="s">
        <v>1</v>
      </c>
      <c r="T1656" s="40">
        <f>+'Copy Co'!$B$17</f>
        <v>51399.602684929596</v>
      </c>
      <c r="U1656">
        <f>+'Copy Co'!$B$18*'All Data'!C1656</f>
        <v>0</v>
      </c>
      <c r="V1656" s="40">
        <f>+D1656*'Copy Co'!$B$19</f>
        <v>0</v>
      </c>
      <c r="W1656" s="40">
        <f>+E1656*'Copy Co'!$B$20</f>
        <v>0</v>
      </c>
      <c r="X1656" s="40">
        <f>+F1656*'Copy Co'!$B$21</f>
        <v>0</v>
      </c>
      <c r="Y1656" s="40">
        <f>+G1656*'Copy Co'!$B$22</f>
        <v>43782.823435665618</v>
      </c>
      <c r="Z1656" s="40">
        <f>+H1656*'Copy Co'!$B$23</f>
        <v>0</v>
      </c>
      <c r="AA1656" s="40">
        <f>+I1656*'Copy Co'!$B$24</f>
        <v>0</v>
      </c>
      <c r="AB1656" s="40">
        <f>+J1656*'Copy Co'!$B$25</f>
        <v>4715.5092498516824</v>
      </c>
      <c r="AC1656" s="40">
        <f>+K1656*'Copy Co'!$B$26</f>
        <v>2466.8991820142442</v>
      </c>
      <c r="AD1656" s="40">
        <f>+L1656*'Copy Co'!$B$27</f>
        <v>0</v>
      </c>
      <c r="AE1656" s="40">
        <f>+M1656*'Copy Co'!$B$28</f>
        <v>0</v>
      </c>
      <c r="AF1656" s="40">
        <f t="shared" si="222"/>
        <v>102364.83455246115</v>
      </c>
      <c r="AG1656" s="25">
        <f t="shared" si="223"/>
        <v>254.83455246115045</v>
      </c>
      <c r="AH1656" s="56">
        <f t="shared" si="224"/>
        <v>39639</v>
      </c>
      <c r="AL1656" s="56"/>
      <c r="BF1656" s="2">
        <v>38316</v>
      </c>
      <c r="BG1656" s="3">
        <v>22.9166666666667</v>
      </c>
      <c r="BH1656">
        <v>14</v>
      </c>
      <c r="BI1656">
        <v>7.7916666666666696</v>
      </c>
    </row>
    <row r="1657" spans="1:61" x14ac:dyDescent="0.25">
      <c r="A1657" s="2">
        <v>39640</v>
      </c>
      <c r="B1657" s="7">
        <v>100566</v>
      </c>
      <c r="C1657" s="3">
        <v>0</v>
      </c>
      <c r="D1657" s="7">
        <f t="shared" si="218"/>
        <v>0</v>
      </c>
      <c r="E1657" s="7">
        <f t="shared" si="219"/>
        <v>0</v>
      </c>
      <c r="F1657" s="7">
        <f t="shared" si="220"/>
        <v>0</v>
      </c>
      <c r="G1657" s="11">
        <v>102110</v>
      </c>
      <c r="H1657">
        <v>1</v>
      </c>
      <c r="I1657">
        <v>0</v>
      </c>
      <c r="J1657">
        <v>17</v>
      </c>
      <c r="K1657" s="3">
        <v>7.5</v>
      </c>
      <c r="L1657" s="3">
        <f t="shared" si="221"/>
        <v>0</v>
      </c>
      <c r="M1657" s="5">
        <v>0</v>
      </c>
      <c r="R1657">
        <v>2008</v>
      </c>
      <c r="S1657" s="1" t="s">
        <v>2</v>
      </c>
      <c r="T1657" s="40">
        <f>+'Copy Co'!$B$17</f>
        <v>51399.602684929596</v>
      </c>
      <c r="U1657">
        <f>+'Copy Co'!$B$18*'All Data'!C1657</f>
        <v>0</v>
      </c>
      <c r="V1657" s="40">
        <f>+D1657*'Copy Co'!$B$19</f>
        <v>0</v>
      </c>
      <c r="W1657" s="40">
        <f>+E1657*'Copy Co'!$B$20</f>
        <v>0</v>
      </c>
      <c r="X1657" s="40">
        <f>+F1657*'Copy Co'!$B$21</f>
        <v>0</v>
      </c>
      <c r="Y1657" s="40">
        <f>+G1657*'Copy Co'!$B$22</f>
        <v>42496.403085672348</v>
      </c>
      <c r="Z1657" s="40">
        <f>+H1657*'Copy Co'!$B$23</f>
        <v>-10610.780657764437</v>
      </c>
      <c r="AA1657" s="40">
        <f>+I1657*'Copy Co'!$B$24</f>
        <v>0</v>
      </c>
      <c r="AB1657" s="40">
        <f>+J1657*'Copy Co'!$B$25</f>
        <v>5725.9755176770432</v>
      </c>
      <c r="AC1657" s="40">
        <f>+K1657*'Copy Co'!$B$26</f>
        <v>2349.4277923945183</v>
      </c>
      <c r="AD1657" s="40">
        <f>+L1657*'Copy Co'!$B$27</f>
        <v>0</v>
      </c>
      <c r="AE1657" s="40">
        <f>+M1657*'Copy Co'!$B$28</f>
        <v>0</v>
      </c>
      <c r="AF1657" s="40">
        <f t="shared" si="222"/>
        <v>91360.628422909067</v>
      </c>
      <c r="AG1657" s="25">
        <f t="shared" si="223"/>
        <v>-9205.371577090933</v>
      </c>
      <c r="AH1657" s="56">
        <f t="shared" si="224"/>
        <v>39640</v>
      </c>
      <c r="AL1657" s="56"/>
      <c r="BF1657" s="2">
        <v>38629</v>
      </c>
      <c r="BG1657" s="3">
        <v>22.9166666666667</v>
      </c>
      <c r="BH1657">
        <v>15</v>
      </c>
      <c r="BI1657">
        <v>8.4583333333333304</v>
      </c>
    </row>
    <row r="1658" spans="1:61" x14ac:dyDescent="0.25">
      <c r="A1658" s="2">
        <v>39641</v>
      </c>
      <c r="B1658" s="7">
        <v>93205</v>
      </c>
      <c r="C1658" s="3">
        <v>0</v>
      </c>
      <c r="D1658" s="7">
        <f t="shared" si="218"/>
        <v>0</v>
      </c>
      <c r="E1658" s="7">
        <f t="shared" si="219"/>
        <v>0</v>
      </c>
      <c r="F1658" s="7">
        <f t="shared" si="220"/>
        <v>0</v>
      </c>
      <c r="G1658" s="11">
        <v>100566</v>
      </c>
      <c r="H1658">
        <v>0</v>
      </c>
      <c r="I1658">
        <v>1</v>
      </c>
      <c r="J1658">
        <v>10</v>
      </c>
      <c r="K1658" s="3">
        <v>5.875</v>
      </c>
      <c r="L1658" s="3">
        <f t="shared" si="221"/>
        <v>0</v>
      </c>
      <c r="M1658" s="5">
        <v>0</v>
      </c>
      <c r="R1658">
        <v>2008</v>
      </c>
      <c r="S1658" s="1" t="s">
        <v>3</v>
      </c>
      <c r="T1658" s="40">
        <f>+'Copy Co'!$B$17</f>
        <v>51399.602684929596</v>
      </c>
      <c r="U1658">
        <f>+'Copy Co'!$B$18*'All Data'!C1658</f>
        <v>0</v>
      </c>
      <c r="V1658" s="40">
        <f>+D1658*'Copy Co'!$B$19</f>
        <v>0</v>
      </c>
      <c r="W1658" s="40">
        <f>+E1658*'Copy Co'!$B$20</f>
        <v>0</v>
      </c>
      <c r="X1658" s="40">
        <f>+F1658*'Copy Co'!$B$21</f>
        <v>0</v>
      </c>
      <c r="Y1658" s="40">
        <f>+G1658*'Copy Co'!$B$22</f>
        <v>41853.817184543383</v>
      </c>
      <c r="Z1658" s="40">
        <f>+H1658*'Copy Co'!$B$23</f>
        <v>0</v>
      </c>
      <c r="AA1658" s="40">
        <f>+I1658*'Copy Co'!$B$24</f>
        <v>-10704.382616627605</v>
      </c>
      <c r="AB1658" s="40">
        <f>+J1658*'Copy Co'!$B$25</f>
        <v>3368.2208927512015</v>
      </c>
      <c r="AC1658" s="40">
        <f>+K1658*'Copy Co'!$B$26</f>
        <v>1840.3851040423726</v>
      </c>
      <c r="AD1658" s="40">
        <f>+L1658*'Copy Co'!$B$27</f>
        <v>0</v>
      </c>
      <c r="AE1658" s="40">
        <f>+M1658*'Copy Co'!$B$28</f>
        <v>0</v>
      </c>
      <c r="AF1658" s="40">
        <f t="shared" si="222"/>
        <v>87757.643249638932</v>
      </c>
      <c r="AG1658" s="25">
        <f t="shared" si="223"/>
        <v>-5447.3567503610684</v>
      </c>
      <c r="AH1658" s="56">
        <f t="shared" si="224"/>
        <v>39641</v>
      </c>
      <c r="AL1658" s="56"/>
      <c r="BF1658" s="2">
        <v>40960</v>
      </c>
      <c r="BG1658" s="3">
        <v>22.9166666666667</v>
      </c>
      <c r="BH1658">
        <v>14</v>
      </c>
      <c r="BI1658">
        <v>8.4583333333333304</v>
      </c>
    </row>
    <row r="1659" spans="1:61" x14ac:dyDescent="0.25">
      <c r="A1659" s="2">
        <v>39642</v>
      </c>
      <c r="B1659" s="7">
        <v>93129</v>
      </c>
      <c r="C1659" s="3">
        <v>0</v>
      </c>
      <c r="D1659" s="7">
        <f t="shared" si="218"/>
        <v>0</v>
      </c>
      <c r="E1659" s="7">
        <f t="shared" si="219"/>
        <v>0</v>
      </c>
      <c r="F1659" s="7">
        <f t="shared" si="220"/>
        <v>0</v>
      </c>
      <c r="G1659" s="11">
        <v>93205</v>
      </c>
      <c r="H1659">
        <v>0</v>
      </c>
      <c r="I1659">
        <v>1</v>
      </c>
      <c r="J1659">
        <v>12</v>
      </c>
      <c r="K1659" s="3">
        <v>5.4583333333333304</v>
      </c>
      <c r="L1659" s="3">
        <f t="shared" si="221"/>
        <v>0</v>
      </c>
      <c r="M1659" s="5">
        <v>0</v>
      </c>
      <c r="R1659">
        <v>2008</v>
      </c>
      <c r="S1659" s="1" t="s">
        <v>4</v>
      </c>
      <c r="T1659" s="40">
        <f>+'Copy Co'!$B$17</f>
        <v>51399.602684929596</v>
      </c>
      <c r="U1659">
        <f>+'Copy Co'!$B$18*'All Data'!C1659</f>
        <v>0</v>
      </c>
      <c r="V1659" s="40">
        <f>+D1659*'Copy Co'!$B$19</f>
        <v>0</v>
      </c>
      <c r="W1659" s="40">
        <f>+E1659*'Copy Co'!$B$20</f>
        <v>0</v>
      </c>
      <c r="X1659" s="40">
        <f>+F1659*'Copy Co'!$B$21</f>
        <v>0</v>
      </c>
      <c r="Y1659" s="40">
        <f>+G1659*'Copy Co'!$B$22</f>
        <v>38790.297224562637</v>
      </c>
      <c r="Z1659" s="40">
        <f>+H1659*'Copy Co'!$B$23</f>
        <v>0</v>
      </c>
      <c r="AA1659" s="40">
        <f>+I1659*'Copy Co'!$B$24</f>
        <v>-10704.382616627605</v>
      </c>
      <c r="AB1659" s="40">
        <f>+J1659*'Copy Co'!$B$25</f>
        <v>4041.8650713014422</v>
      </c>
      <c r="AC1659" s="40">
        <f>+K1659*'Copy Co'!$B$26</f>
        <v>1709.8613377982317</v>
      </c>
      <c r="AD1659" s="40">
        <f>+L1659*'Copy Co'!$B$27</f>
        <v>0</v>
      </c>
      <c r="AE1659" s="40">
        <f>+M1659*'Copy Co'!$B$28</f>
        <v>0</v>
      </c>
      <c r="AF1659" s="40">
        <f t="shared" si="222"/>
        <v>85237.243701964282</v>
      </c>
      <c r="AG1659" s="25">
        <f t="shared" si="223"/>
        <v>-7891.7562980357179</v>
      </c>
      <c r="AH1659" s="56">
        <f t="shared" si="224"/>
        <v>39642</v>
      </c>
      <c r="AL1659" s="56"/>
      <c r="BF1659" s="2">
        <v>42699</v>
      </c>
      <c r="BG1659" s="3">
        <v>22.9166666666667</v>
      </c>
      <c r="BH1659">
        <v>18</v>
      </c>
      <c r="BI1659">
        <v>8.75</v>
      </c>
    </row>
    <row r="1660" spans="1:61" x14ac:dyDescent="0.25">
      <c r="A1660" s="2">
        <v>39643</v>
      </c>
      <c r="B1660" s="7">
        <v>103195</v>
      </c>
      <c r="C1660" s="3">
        <v>0</v>
      </c>
      <c r="D1660" s="7">
        <f t="shared" si="218"/>
        <v>0</v>
      </c>
      <c r="E1660" s="7">
        <f t="shared" si="219"/>
        <v>0</v>
      </c>
      <c r="F1660" s="7">
        <f t="shared" si="220"/>
        <v>0</v>
      </c>
      <c r="G1660" s="11">
        <v>93129</v>
      </c>
      <c r="H1660">
        <v>0</v>
      </c>
      <c r="I1660">
        <v>0</v>
      </c>
      <c r="J1660">
        <v>12</v>
      </c>
      <c r="K1660" s="3">
        <v>6.6666666666666696</v>
      </c>
      <c r="L1660" s="3">
        <f t="shared" si="221"/>
        <v>0</v>
      </c>
      <c r="M1660" s="5">
        <v>0</v>
      </c>
      <c r="R1660">
        <v>2008</v>
      </c>
      <c r="S1660" s="1" t="s">
        <v>5</v>
      </c>
      <c r="T1660" s="40">
        <f>+'Copy Co'!$B$17</f>
        <v>51399.602684929596</v>
      </c>
      <c r="U1660">
        <f>+'Copy Co'!$B$18*'All Data'!C1660</f>
        <v>0</v>
      </c>
      <c r="V1660" s="40">
        <f>+D1660*'Copy Co'!$B$19</f>
        <v>0</v>
      </c>
      <c r="W1660" s="40">
        <f>+E1660*'Copy Co'!$B$20</f>
        <v>0</v>
      </c>
      <c r="X1660" s="40">
        <f>+F1660*'Copy Co'!$B$21</f>
        <v>0</v>
      </c>
      <c r="Y1660" s="40">
        <f>+G1660*'Copy Co'!$B$22</f>
        <v>38758.667348600335</v>
      </c>
      <c r="Z1660" s="40">
        <f>+H1660*'Copy Co'!$B$23</f>
        <v>0</v>
      </c>
      <c r="AA1660" s="40">
        <f>+I1660*'Copy Co'!$B$24</f>
        <v>0</v>
      </c>
      <c r="AB1660" s="40">
        <f>+J1660*'Copy Co'!$B$25</f>
        <v>4041.8650713014422</v>
      </c>
      <c r="AC1660" s="40">
        <f>+K1660*'Copy Co'!$B$26</f>
        <v>2088.3802599062392</v>
      </c>
      <c r="AD1660" s="40">
        <f>+L1660*'Copy Co'!$B$27</f>
        <v>0</v>
      </c>
      <c r="AE1660" s="40">
        <f>+M1660*'Copy Co'!$B$28</f>
        <v>0</v>
      </c>
      <c r="AF1660" s="40">
        <f t="shared" si="222"/>
        <v>96288.515364737599</v>
      </c>
      <c r="AG1660" s="25">
        <f t="shared" si="223"/>
        <v>-6906.4846352624008</v>
      </c>
      <c r="AH1660" s="56">
        <f t="shared" si="224"/>
        <v>39643</v>
      </c>
      <c r="AL1660" s="56"/>
      <c r="BF1660" s="2">
        <v>39849</v>
      </c>
      <c r="BG1660" s="3">
        <v>22.875</v>
      </c>
      <c r="BH1660">
        <v>20</v>
      </c>
      <c r="BI1660">
        <v>9.4166666666666696</v>
      </c>
    </row>
    <row r="1661" spans="1:61" x14ac:dyDescent="0.25">
      <c r="A1661" s="2">
        <v>39644</v>
      </c>
      <c r="B1661" s="7">
        <v>102342</v>
      </c>
      <c r="C1661" s="3">
        <v>0</v>
      </c>
      <c r="D1661" s="7">
        <f t="shared" si="218"/>
        <v>0</v>
      </c>
      <c r="E1661" s="7">
        <f t="shared" si="219"/>
        <v>0</v>
      </c>
      <c r="F1661" s="7">
        <f t="shared" si="220"/>
        <v>0</v>
      </c>
      <c r="G1661" s="11">
        <v>103195</v>
      </c>
      <c r="H1661">
        <v>0</v>
      </c>
      <c r="I1661">
        <v>0</v>
      </c>
      <c r="J1661">
        <v>15</v>
      </c>
      <c r="K1661" s="3">
        <v>6.25</v>
      </c>
      <c r="L1661" s="3">
        <f t="shared" si="221"/>
        <v>0</v>
      </c>
      <c r="M1661" s="5">
        <v>0</v>
      </c>
      <c r="R1661">
        <v>2008</v>
      </c>
      <c r="S1661" s="1" t="s">
        <v>6</v>
      </c>
      <c r="T1661" s="40">
        <f>+'Copy Co'!$B$17</f>
        <v>51399.602684929596</v>
      </c>
      <c r="U1661">
        <f>+'Copy Co'!$B$18*'All Data'!C1661</f>
        <v>0</v>
      </c>
      <c r="V1661" s="40">
        <f>+D1661*'Copy Co'!$B$19</f>
        <v>0</v>
      </c>
      <c r="W1661" s="40">
        <f>+E1661*'Copy Co'!$B$20</f>
        <v>0</v>
      </c>
      <c r="X1661" s="40">
        <f>+F1661*'Copy Co'!$B$21</f>
        <v>0</v>
      </c>
      <c r="Y1661" s="40">
        <f>+G1661*'Copy Co'!$B$22</f>
        <v>42947.961183292115</v>
      </c>
      <c r="Z1661" s="40">
        <f>+H1661*'Copy Co'!$B$23</f>
        <v>0</v>
      </c>
      <c r="AA1661" s="40">
        <f>+I1661*'Copy Co'!$B$24</f>
        <v>0</v>
      </c>
      <c r="AB1661" s="40">
        <f>+J1661*'Copy Co'!$B$25</f>
        <v>5052.331339126802</v>
      </c>
      <c r="AC1661" s="40">
        <f>+K1661*'Copy Co'!$B$26</f>
        <v>1957.8564936620985</v>
      </c>
      <c r="AD1661" s="40">
        <f>+L1661*'Copy Co'!$B$27</f>
        <v>0</v>
      </c>
      <c r="AE1661" s="40">
        <f>+M1661*'Copy Co'!$B$28</f>
        <v>0</v>
      </c>
      <c r="AF1661" s="40">
        <f t="shared" si="222"/>
        <v>101357.75170101061</v>
      </c>
      <c r="AG1661" s="25">
        <f t="shared" si="223"/>
        <v>-984.24829898939061</v>
      </c>
      <c r="AH1661" s="56">
        <f t="shared" si="224"/>
        <v>39644</v>
      </c>
      <c r="AL1661" s="56"/>
      <c r="BF1661" s="2">
        <v>42872</v>
      </c>
      <c r="BG1661" s="3">
        <v>22.875</v>
      </c>
      <c r="BH1661">
        <v>26</v>
      </c>
      <c r="BI1661">
        <v>10.0833333333333</v>
      </c>
    </row>
    <row r="1662" spans="1:61" x14ac:dyDescent="0.25">
      <c r="A1662" s="2">
        <v>39645</v>
      </c>
      <c r="B1662" s="7">
        <v>101455</v>
      </c>
      <c r="C1662" s="3">
        <v>0</v>
      </c>
      <c r="D1662" s="7">
        <f t="shared" si="218"/>
        <v>0</v>
      </c>
      <c r="E1662" s="7">
        <f t="shared" si="219"/>
        <v>0</v>
      </c>
      <c r="F1662" s="7">
        <f t="shared" si="220"/>
        <v>0</v>
      </c>
      <c r="G1662" s="11">
        <v>102342</v>
      </c>
      <c r="H1662">
        <v>0</v>
      </c>
      <c r="I1662">
        <v>0</v>
      </c>
      <c r="J1662">
        <v>17</v>
      </c>
      <c r="K1662" s="3">
        <v>10.9583333333333</v>
      </c>
      <c r="L1662" s="3">
        <f t="shared" si="221"/>
        <v>0</v>
      </c>
      <c r="M1662" s="5">
        <v>0</v>
      </c>
      <c r="R1662">
        <v>2008</v>
      </c>
      <c r="S1662" s="1" t="s">
        <v>7</v>
      </c>
      <c r="T1662" s="40">
        <f>+'Copy Co'!$B$17</f>
        <v>51399.602684929596</v>
      </c>
      <c r="U1662">
        <f>+'Copy Co'!$B$18*'All Data'!C1662</f>
        <v>0</v>
      </c>
      <c r="V1662" s="40">
        <f>+D1662*'Copy Co'!$B$19</f>
        <v>0</v>
      </c>
      <c r="W1662" s="40">
        <f>+E1662*'Copy Co'!$B$20</f>
        <v>0</v>
      </c>
      <c r="X1662" s="40">
        <f>+F1662*'Copy Co'!$B$21</f>
        <v>0</v>
      </c>
      <c r="Y1662" s="40">
        <f>+G1662*'Copy Co'!$B$22</f>
        <v>42592.957443873071</v>
      </c>
      <c r="Z1662" s="40">
        <f>+H1662*'Copy Co'!$B$23</f>
        <v>0</v>
      </c>
      <c r="AA1662" s="40">
        <f>+I1662*'Copy Co'!$B$24</f>
        <v>0</v>
      </c>
      <c r="AB1662" s="40">
        <f>+J1662*'Copy Co'!$B$25</f>
        <v>5725.9755176770432</v>
      </c>
      <c r="AC1662" s="40">
        <f>+K1662*'Copy Co'!$B$26</f>
        <v>3432.7750522208689</v>
      </c>
      <c r="AD1662" s="40">
        <f>+L1662*'Copy Co'!$B$27</f>
        <v>0</v>
      </c>
      <c r="AE1662" s="40">
        <f>+M1662*'Copy Co'!$B$28</f>
        <v>0</v>
      </c>
      <c r="AF1662" s="40">
        <f t="shared" si="222"/>
        <v>103151.31069870057</v>
      </c>
      <c r="AG1662" s="25">
        <f t="shared" si="223"/>
        <v>1696.310698700574</v>
      </c>
      <c r="AH1662" s="56">
        <f t="shared" si="224"/>
        <v>39645</v>
      </c>
      <c r="AL1662" s="56"/>
      <c r="BF1662" s="2">
        <v>38349</v>
      </c>
      <c r="BG1662" s="3">
        <v>22.8333333333333</v>
      </c>
      <c r="BH1662">
        <v>15</v>
      </c>
      <c r="BI1662">
        <v>8.875</v>
      </c>
    </row>
    <row r="1663" spans="1:61" x14ac:dyDescent="0.25">
      <c r="A1663" s="2">
        <v>39646</v>
      </c>
      <c r="B1663" s="7">
        <v>99061</v>
      </c>
      <c r="C1663" s="3">
        <v>0</v>
      </c>
      <c r="D1663" s="7">
        <f t="shared" si="218"/>
        <v>0</v>
      </c>
      <c r="E1663" s="7">
        <f t="shared" si="219"/>
        <v>0</v>
      </c>
      <c r="F1663" s="7">
        <f t="shared" si="220"/>
        <v>0</v>
      </c>
      <c r="G1663" s="11">
        <v>101455</v>
      </c>
      <c r="H1663">
        <v>0</v>
      </c>
      <c r="I1663">
        <v>0</v>
      </c>
      <c r="J1663">
        <v>13</v>
      </c>
      <c r="K1663" s="3">
        <v>7.9583333333333304</v>
      </c>
      <c r="L1663" s="3">
        <f t="shared" si="221"/>
        <v>0</v>
      </c>
      <c r="M1663" s="5">
        <v>0</v>
      </c>
      <c r="R1663">
        <v>2008</v>
      </c>
      <c r="S1663" s="1" t="s">
        <v>1</v>
      </c>
      <c r="T1663" s="40">
        <f>+'Copy Co'!$B$17</f>
        <v>51399.602684929596</v>
      </c>
      <c r="U1663">
        <f>+'Copy Co'!$B$18*'All Data'!C1663</f>
        <v>0</v>
      </c>
      <c r="V1663" s="40">
        <f>+D1663*'Copy Co'!$B$19</f>
        <v>0</v>
      </c>
      <c r="W1663" s="40">
        <f>+E1663*'Copy Co'!$B$20</f>
        <v>0</v>
      </c>
      <c r="X1663" s="40">
        <f>+F1663*'Copy Co'!$B$21</f>
        <v>0</v>
      </c>
      <c r="Y1663" s="40">
        <f>+G1663*'Copy Co'!$B$22</f>
        <v>42223.803496786677</v>
      </c>
      <c r="Z1663" s="40">
        <f>+H1663*'Copy Co'!$B$23</f>
        <v>0</v>
      </c>
      <c r="AA1663" s="40">
        <f>+I1663*'Copy Co'!$B$24</f>
        <v>0</v>
      </c>
      <c r="AB1663" s="40">
        <f>+J1663*'Copy Co'!$B$25</f>
        <v>4378.6871605765618</v>
      </c>
      <c r="AC1663" s="40">
        <f>+K1663*'Copy Co'!$B$26</f>
        <v>2493.0039352630711</v>
      </c>
      <c r="AD1663" s="40">
        <f>+L1663*'Copy Co'!$B$27</f>
        <v>0</v>
      </c>
      <c r="AE1663" s="40">
        <f>+M1663*'Copy Co'!$B$28</f>
        <v>0</v>
      </c>
      <c r="AF1663" s="40">
        <f t="shared" si="222"/>
        <v>100495.09727755591</v>
      </c>
      <c r="AG1663" s="25">
        <f t="shared" si="223"/>
        <v>1434.0972775559057</v>
      </c>
      <c r="AH1663" s="56">
        <f t="shared" si="224"/>
        <v>39646</v>
      </c>
      <c r="AL1663" s="56"/>
      <c r="BF1663" s="2">
        <v>39007</v>
      </c>
      <c r="BG1663" s="3">
        <v>22.8333333333333</v>
      </c>
      <c r="BH1663">
        <v>16</v>
      </c>
      <c r="BI1663">
        <v>8.375</v>
      </c>
    </row>
    <row r="1664" spans="1:61" x14ac:dyDescent="0.25">
      <c r="A1664" s="2">
        <v>39647</v>
      </c>
      <c r="B1664" s="7">
        <v>96368</v>
      </c>
      <c r="C1664" s="3">
        <v>0</v>
      </c>
      <c r="D1664" s="7">
        <f t="shared" si="218"/>
        <v>0</v>
      </c>
      <c r="E1664" s="7">
        <f t="shared" si="219"/>
        <v>0</v>
      </c>
      <c r="F1664" s="7">
        <f t="shared" si="220"/>
        <v>0</v>
      </c>
      <c r="G1664" s="11">
        <v>99061</v>
      </c>
      <c r="H1664">
        <v>1</v>
      </c>
      <c r="I1664">
        <v>0</v>
      </c>
      <c r="J1664">
        <v>13</v>
      </c>
      <c r="K1664" s="3">
        <v>5.75</v>
      </c>
      <c r="L1664" s="3">
        <f t="shared" si="221"/>
        <v>0</v>
      </c>
      <c r="M1664" s="5">
        <v>0</v>
      </c>
      <c r="R1664">
        <v>2008</v>
      </c>
      <c r="S1664" s="1" t="s">
        <v>2</v>
      </c>
      <c r="T1664" s="40">
        <f>+'Copy Co'!$B$17</f>
        <v>51399.602684929596</v>
      </c>
      <c r="U1664">
        <f>+'Copy Co'!$B$18*'All Data'!C1664</f>
        <v>0</v>
      </c>
      <c r="V1664" s="40">
        <f>+D1664*'Copy Co'!$B$19</f>
        <v>0</v>
      </c>
      <c r="W1664" s="40">
        <f>+E1664*'Copy Co'!$B$20</f>
        <v>0</v>
      </c>
      <c r="X1664" s="40">
        <f>+F1664*'Copy Co'!$B$21</f>
        <v>0</v>
      </c>
      <c r="Y1664" s="40">
        <f>+G1664*'Copy Co'!$B$22</f>
        <v>41227.46240397403</v>
      </c>
      <c r="Z1664" s="40">
        <f>+H1664*'Copy Co'!$B$23</f>
        <v>-10610.780657764437</v>
      </c>
      <c r="AA1664" s="40">
        <f>+I1664*'Copy Co'!$B$24</f>
        <v>0</v>
      </c>
      <c r="AB1664" s="40">
        <f>+J1664*'Copy Co'!$B$25</f>
        <v>4378.6871605765618</v>
      </c>
      <c r="AC1664" s="40">
        <f>+K1664*'Copy Co'!$B$26</f>
        <v>1801.2279741691307</v>
      </c>
      <c r="AD1664" s="40">
        <f>+L1664*'Copy Co'!$B$27</f>
        <v>0</v>
      </c>
      <c r="AE1664" s="40">
        <f>+M1664*'Copy Co'!$B$28</f>
        <v>0</v>
      </c>
      <c r="AF1664" s="40">
        <f t="shared" si="222"/>
        <v>88196.199565884875</v>
      </c>
      <c r="AG1664" s="25">
        <f t="shared" si="223"/>
        <v>-8171.8004341151245</v>
      </c>
      <c r="AH1664" s="56">
        <f t="shared" si="224"/>
        <v>39647</v>
      </c>
      <c r="AL1664" s="56"/>
      <c r="BF1664" s="2">
        <v>42474</v>
      </c>
      <c r="BG1664" s="3">
        <v>22.8333333333333</v>
      </c>
      <c r="BH1664">
        <v>24</v>
      </c>
      <c r="BI1664">
        <v>10.0416666666667</v>
      </c>
    </row>
    <row r="1665" spans="1:61" x14ac:dyDescent="0.25">
      <c r="A1665" s="2">
        <v>39648</v>
      </c>
      <c r="B1665" s="7">
        <v>90448</v>
      </c>
      <c r="C1665" s="3">
        <v>0</v>
      </c>
      <c r="D1665" s="7">
        <f t="shared" si="218"/>
        <v>0</v>
      </c>
      <c r="E1665" s="7">
        <f t="shared" si="219"/>
        <v>0</v>
      </c>
      <c r="F1665" s="7">
        <f t="shared" si="220"/>
        <v>0</v>
      </c>
      <c r="G1665" s="11">
        <v>96368</v>
      </c>
      <c r="H1665">
        <v>0</v>
      </c>
      <c r="I1665">
        <v>1</v>
      </c>
      <c r="J1665">
        <v>12</v>
      </c>
      <c r="K1665" s="3">
        <v>5.5</v>
      </c>
      <c r="L1665" s="3">
        <f t="shared" si="221"/>
        <v>0</v>
      </c>
      <c r="M1665" s="5">
        <v>0</v>
      </c>
      <c r="R1665">
        <v>2008</v>
      </c>
      <c r="S1665" s="1" t="s">
        <v>3</v>
      </c>
      <c r="T1665" s="40">
        <f>+'Copy Co'!$B$17</f>
        <v>51399.602684929596</v>
      </c>
      <c r="U1665">
        <f>+'Copy Co'!$B$18*'All Data'!C1665</f>
        <v>0</v>
      </c>
      <c r="V1665" s="40">
        <f>+D1665*'Copy Co'!$B$19</f>
        <v>0</v>
      </c>
      <c r="W1665" s="40">
        <f>+E1665*'Copy Co'!$B$20</f>
        <v>0</v>
      </c>
      <c r="X1665" s="40">
        <f>+F1665*'Copy Co'!$B$21</f>
        <v>0</v>
      </c>
      <c r="Y1665" s="40">
        <f>+G1665*'Copy Co'!$B$22</f>
        <v>40106.682720204415</v>
      </c>
      <c r="Z1665" s="40">
        <f>+H1665*'Copy Co'!$B$23</f>
        <v>0</v>
      </c>
      <c r="AA1665" s="40">
        <f>+I1665*'Copy Co'!$B$24</f>
        <v>-10704.382616627605</v>
      </c>
      <c r="AB1665" s="40">
        <f>+J1665*'Copy Co'!$B$25</f>
        <v>4041.8650713014422</v>
      </c>
      <c r="AC1665" s="40">
        <f>+K1665*'Copy Co'!$B$26</f>
        <v>1722.9137144226468</v>
      </c>
      <c r="AD1665" s="40">
        <f>+L1665*'Copy Co'!$B$27</f>
        <v>0</v>
      </c>
      <c r="AE1665" s="40">
        <f>+M1665*'Copy Co'!$B$28</f>
        <v>0</v>
      </c>
      <c r="AF1665" s="40">
        <f t="shared" si="222"/>
        <v>86566.68157423049</v>
      </c>
      <c r="AG1665" s="25">
        <f t="shared" si="223"/>
        <v>-3881.3184257695102</v>
      </c>
      <c r="AH1665" s="56">
        <f t="shared" si="224"/>
        <v>39648</v>
      </c>
      <c r="AL1665" s="56"/>
      <c r="BF1665" s="2">
        <v>38461</v>
      </c>
      <c r="BG1665" s="3">
        <v>22.7916666666667</v>
      </c>
      <c r="BH1665">
        <v>23</v>
      </c>
      <c r="BI1665">
        <v>11.5833333333333</v>
      </c>
    </row>
    <row r="1666" spans="1:61" x14ac:dyDescent="0.25">
      <c r="A1666" s="2">
        <v>39649</v>
      </c>
      <c r="B1666" s="7">
        <v>88364</v>
      </c>
      <c r="C1666" s="3">
        <v>0</v>
      </c>
      <c r="D1666" s="7">
        <f t="shared" si="218"/>
        <v>0</v>
      </c>
      <c r="E1666" s="7">
        <f t="shared" si="219"/>
        <v>0</v>
      </c>
      <c r="F1666" s="7">
        <f t="shared" si="220"/>
        <v>0</v>
      </c>
      <c r="G1666" s="11">
        <v>90448</v>
      </c>
      <c r="H1666">
        <v>0</v>
      </c>
      <c r="I1666">
        <v>1</v>
      </c>
      <c r="J1666">
        <v>25</v>
      </c>
      <c r="K1666" s="3">
        <v>12.125</v>
      </c>
      <c r="L1666" s="3">
        <f t="shared" si="221"/>
        <v>0</v>
      </c>
      <c r="M1666" s="5">
        <v>0</v>
      </c>
      <c r="R1666">
        <v>2008</v>
      </c>
      <c r="S1666" s="1" t="s">
        <v>4</v>
      </c>
      <c r="T1666" s="40">
        <f>+'Copy Co'!$B$17</f>
        <v>51399.602684929596</v>
      </c>
      <c r="U1666">
        <f>+'Copy Co'!$B$18*'All Data'!C1666</f>
        <v>0</v>
      </c>
      <c r="V1666" s="40">
        <f>+D1666*'Copy Co'!$B$19</f>
        <v>0</v>
      </c>
      <c r="W1666" s="40">
        <f>+E1666*'Copy Co'!$B$20</f>
        <v>0</v>
      </c>
      <c r="X1666" s="40">
        <f>+F1666*'Copy Co'!$B$21</f>
        <v>0</v>
      </c>
      <c r="Y1666" s="40">
        <f>+G1666*'Copy Co'!$B$22</f>
        <v>37642.881855772132</v>
      </c>
      <c r="Z1666" s="40">
        <f>+H1666*'Copy Co'!$B$23</f>
        <v>0</v>
      </c>
      <c r="AA1666" s="40">
        <f>+I1666*'Copy Co'!$B$24</f>
        <v>-10704.382616627605</v>
      </c>
      <c r="AB1666" s="40">
        <f>+J1666*'Copy Co'!$B$25</f>
        <v>8420.552231878004</v>
      </c>
      <c r="AC1666" s="40">
        <f>+K1666*'Copy Co'!$B$26</f>
        <v>3798.2415977044711</v>
      </c>
      <c r="AD1666" s="40">
        <f>+L1666*'Copy Co'!$B$27</f>
        <v>0</v>
      </c>
      <c r="AE1666" s="40">
        <f>+M1666*'Copy Co'!$B$28</f>
        <v>0</v>
      </c>
      <c r="AF1666" s="40">
        <f t="shared" si="222"/>
        <v>90556.895753656587</v>
      </c>
      <c r="AG1666" s="25">
        <f t="shared" si="223"/>
        <v>2192.8957536565867</v>
      </c>
      <c r="AH1666" s="56">
        <f t="shared" si="224"/>
        <v>39649</v>
      </c>
      <c r="AL1666" s="56"/>
      <c r="BF1666" s="2">
        <v>38790</v>
      </c>
      <c r="BG1666" s="3">
        <v>22.7916666666667</v>
      </c>
      <c r="BH1666">
        <v>25</v>
      </c>
      <c r="BI1666">
        <v>19.1666666666667</v>
      </c>
    </row>
    <row r="1667" spans="1:61" x14ac:dyDescent="0.25">
      <c r="A1667" s="2">
        <v>39650</v>
      </c>
      <c r="B1667" s="7">
        <v>99023</v>
      </c>
      <c r="C1667" s="3">
        <v>0</v>
      </c>
      <c r="D1667" s="7">
        <f t="shared" si="218"/>
        <v>0</v>
      </c>
      <c r="E1667" s="7">
        <f t="shared" si="219"/>
        <v>0</v>
      </c>
      <c r="F1667" s="7">
        <f t="shared" si="220"/>
        <v>0</v>
      </c>
      <c r="G1667" s="11">
        <v>88364</v>
      </c>
      <c r="H1667">
        <v>0</v>
      </c>
      <c r="I1667">
        <v>0</v>
      </c>
      <c r="J1667">
        <v>10</v>
      </c>
      <c r="K1667" s="3">
        <v>5.7083333333333304</v>
      </c>
      <c r="L1667" s="3">
        <f t="shared" si="221"/>
        <v>0</v>
      </c>
      <c r="M1667" s="5">
        <v>0</v>
      </c>
      <c r="R1667">
        <v>2008</v>
      </c>
      <c r="S1667" s="1" t="s">
        <v>5</v>
      </c>
      <c r="T1667" s="40">
        <f>+'Copy Co'!$B$17</f>
        <v>51399.602684929596</v>
      </c>
      <c r="U1667">
        <f>+'Copy Co'!$B$18*'All Data'!C1667</f>
        <v>0</v>
      </c>
      <c r="V1667" s="40">
        <f>+D1667*'Copy Co'!$B$19</f>
        <v>0</v>
      </c>
      <c r="W1667" s="40">
        <f>+E1667*'Copy Co'!$B$20</f>
        <v>0</v>
      </c>
      <c r="X1667" s="40">
        <f>+F1667*'Copy Co'!$B$21</f>
        <v>0</v>
      </c>
      <c r="Y1667" s="40">
        <f>+G1667*'Copy Co'!$B$22</f>
        <v>36775.557362279418</v>
      </c>
      <c r="Z1667" s="40">
        <f>+H1667*'Copy Co'!$B$23</f>
        <v>0</v>
      </c>
      <c r="AA1667" s="40">
        <f>+I1667*'Copy Co'!$B$24</f>
        <v>0</v>
      </c>
      <c r="AB1667" s="40">
        <f>+J1667*'Copy Co'!$B$25</f>
        <v>3368.2208927512015</v>
      </c>
      <c r="AC1667" s="40">
        <f>+K1667*'Copy Co'!$B$26</f>
        <v>1788.1755975447156</v>
      </c>
      <c r="AD1667" s="40">
        <f>+L1667*'Copy Co'!$B$27</f>
        <v>0</v>
      </c>
      <c r="AE1667" s="40">
        <f>+M1667*'Copy Co'!$B$28</f>
        <v>0</v>
      </c>
      <c r="AF1667" s="40">
        <f t="shared" si="222"/>
        <v>93331.556537504919</v>
      </c>
      <c r="AG1667" s="25">
        <f t="shared" si="223"/>
        <v>-5691.4434624950809</v>
      </c>
      <c r="AH1667" s="56">
        <f t="shared" si="224"/>
        <v>39650</v>
      </c>
      <c r="AL1667" s="56"/>
      <c r="BF1667" s="2">
        <v>40125</v>
      </c>
      <c r="BG1667" s="3">
        <v>22.7916666666667</v>
      </c>
      <c r="BH1667">
        <v>9</v>
      </c>
      <c r="BI1667">
        <v>5</v>
      </c>
    </row>
    <row r="1668" spans="1:61" x14ac:dyDescent="0.25">
      <c r="A1668" s="2">
        <v>39651</v>
      </c>
      <c r="B1668" s="7">
        <v>96176</v>
      </c>
      <c r="C1668" s="3">
        <v>0</v>
      </c>
      <c r="D1668" s="7">
        <f t="shared" si="218"/>
        <v>0</v>
      </c>
      <c r="E1668" s="7">
        <f t="shared" si="219"/>
        <v>0</v>
      </c>
      <c r="F1668" s="7">
        <f t="shared" si="220"/>
        <v>0</v>
      </c>
      <c r="G1668" s="11">
        <v>99023</v>
      </c>
      <c r="H1668">
        <v>0</v>
      </c>
      <c r="I1668">
        <v>0</v>
      </c>
      <c r="J1668">
        <v>13</v>
      </c>
      <c r="K1668" s="3">
        <v>5</v>
      </c>
      <c r="L1668" s="3">
        <f t="shared" si="221"/>
        <v>0</v>
      </c>
      <c r="M1668" s="5">
        <v>0</v>
      </c>
      <c r="R1668">
        <v>2008</v>
      </c>
      <c r="S1668" s="1" t="s">
        <v>6</v>
      </c>
      <c r="T1668" s="40">
        <f>+'Copy Co'!$B$17</f>
        <v>51399.602684929596</v>
      </c>
      <c r="U1668">
        <f>+'Copy Co'!$B$18*'All Data'!C1668</f>
        <v>0</v>
      </c>
      <c r="V1668" s="40">
        <f>+D1668*'Copy Co'!$B$19</f>
        <v>0</v>
      </c>
      <c r="W1668" s="40">
        <f>+E1668*'Copy Co'!$B$20</f>
        <v>0</v>
      </c>
      <c r="X1668" s="40">
        <f>+F1668*'Copy Co'!$B$21</f>
        <v>0</v>
      </c>
      <c r="Y1668" s="40">
        <f>+G1668*'Copy Co'!$B$22</f>
        <v>41211.647465992879</v>
      </c>
      <c r="Z1668" s="40">
        <f>+H1668*'Copy Co'!$B$23</f>
        <v>0</v>
      </c>
      <c r="AA1668" s="40">
        <f>+I1668*'Copy Co'!$B$24</f>
        <v>0</v>
      </c>
      <c r="AB1668" s="40">
        <f>+J1668*'Copy Co'!$B$25</f>
        <v>4378.6871605765618</v>
      </c>
      <c r="AC1668" s="40">
        <f>+K1668*'Copy Co'!$B$26</f>
        <v>1566.2851949296787</v>
      </c>
      <c r="AD1668" s="40">
        <f>+L1668*'Copy Co'!$B$27</f>
        <v>0</v>
      </c>
      <c r="AE1668" s="40">
        <f>+M1668*'Copy Co'!$B$28</f>
        <v>0</v>
      </c>
      <c r="AF1668" s="40">
        <f t="shared" si="222"/>
        <v>98556.222506428719</v>
      </c>
      <c r="AG1668" s="25">
        <f t="shared" si="223"/>
        <v>2380.2225064287195</v>
      </c>
      <c r="AH1668" s="56">
        <f t="shared" si="224"/>
        <v>39651</v>
      </c>
      <c r="AL1668" s="56"/>
      <c r="BF1668" s="2">
        <v>42322</v>
      </c>
      <c r="BG1668" s="3">
        <v>22.7916666666667</v>
      </c>
      <c r="BH1668">
        <v>16</v>
      </c>
      <c r="BI1668">
        <v>6.4583333333333304</v>
      </c>
    </row>
    <row r="1669" spans="1:61" x14ac:dyDescent="0.25">
      <c r="A1669" s="2">
        <v>39652</v>
      </c>
      <c r="B1669" s="7">
        <v>98681</v>
      </c>
      <c r="C1669" s="3">
        <v>0</v>
      </c>
      <c r="D1669" s="7">
        <f t="shared" ref="D1669:D1732" si="225">+C1669^2</f>
        <v>0</v>
      </c>
      <c r="E1669" s="7">
        <f t="shared" ref="E1669:E1732" si="226">+C1669^3</f>
        <v>0</v>
      </c>
      <c r="F1669" s="7">
        <f t="shared" ref="F1669:F1732" si="227">+C1669^4</f>
        <v>0</v>
      </c>
      <c r="G1669" s="11">
        <v>96176</v>
      </c>
      <c r="H1669">
        <v>0</v>
      </c>
      <c r="I1669">
        <v>0</v>
      </c>
      <c r="J1669">
        <v>14</v>
      </c>
      <c r="K1669" s="3">
        <v>5.9583333333333304</v>
      </c>
      <c r="L1669" s="3">
        <f t="shared" ref="L1669:L1732" si="228">+C1669*K1669</f>
        <v>0</v>
      </c>
      <c r="M1669" s="5">
        <v>0</v>
      </c>
      <c r="R1669">
        <v>2008</v>
      </c>
      <c r="S1669" s="1" t="s">
        <v>7</v>
      </c>
      <c r="T1669" s="40">
        <f>+'Copy Co'!$B$17</f>
        <v>51399.602684929596</v>
      </c>
      <c r="U1669">
        <f>+'Copy Co'!$B$18*'All Data'!C1669</f>
        <v>0</v>
      </c>
      <c r="V1669" s="40">
        <f>+D1669*'Copy Co'!$B$19</f>
        <v>0</v>
      </c>
      <c r="W1669" s="40">
        <f>+E1669*'Copy Co'!$B$20</f>
        <v>0</v>
      </c>
      <c r="X1669" s="40">
        <f>+F1669*'Copy Co'!$B$21</f>
        <v>0</v>
      </c>
      <c r="Y1669" s="40">
        <f>+G1669*'Copy Co'!$B$22</f>
        <v>40026.775665141744</v>
      </c>
      <c r="Z1669" s="40">
        <f>+H1669*'Copy Co'!$B$23</f>
        <v>0</v>
      </c>
      <c r="AA1669" s="40">
        <f>+I1669*'Copy Co'!$B$24</f>
        <v>0</v>
      </c>
      <c r="AB1669" s="40">
        <f>+J1669*'Copy Co'!$B$25</f>
        <v>4715.5092498516824</v>
      </c>
      <c r="AC1669" s="40">
        <f>+K1669*'Copy Co'!$B$26</f>
        <v>1866.4898572911998</v>
      </c>
      <c r="AD1669" s="40">
        <f>+L1669*'Copy Co'!$B$27</f>
        <v>0</v>
      </c>
      <c r="AE1669" s="40">
        <f>+M1669*'Copy Co'!$B$28</f>
        <v>0</v>
      </c>
      <c r="AF1669" s="40">
        <f t="shared" ref="AF1669:AF1732" si="229">SUM(T1669:AE1669)</f>
        <v>98008.377457214243</v>
      </c>
      <c r="AG1669" s="25">
        <f t="shared" ref="AG1669:AG1732" si="230">+AF1669-B1669</f>
        <v>-672.6225427857571</v>
      </c>
      <c r="AH1669" s="56">
        <f t="shared" ref="AH1669:AH1732" si="231">+A1669</f>
        <v>39652</v>
      </c>
      <c r="AL1669" s="56"/>
      <c r="BF1669" s="2">
        <v>39151</v>
      </c>
      <c r="BG1669" s="3">
        <v>22.75</v>
      </c>
      <c r="BH1669">
        <v>13</v>
      </c>
      <c r="BI1669">
        <v>7.3333333333333304</v>
      </c>
    </row>
    <row r="1670" spans="1:61" x14ac:dyDescent="0.25">
      <c r="A1670" s="2">
        <v>39653</v>
      </c>
      <c r="B1670" s="7">
        <v>91869</v>
      </c>
      <c r="C1670" s="3">
        <v>0</v>
      </c>
      <c r="D1670" s="7">
        <f t="shared" si="225"/>
        <v>0</v>
      </c>
      <c r="E1670" s="7">
        <f t="shared" si="226"/>
        <v>0</v>
      </c>
      <c r="F1670" s="7">
        <f t="shared" si="227"/>
        <v>0</v>
      </c>
      <c r="G1670" s="11">
        <v>98681</v>
      </c>
      <c r="H1670">
        <v>0</v>
      </c>
      <c r="I1670">
        <v>0</v>
      </c>
      <c r="J1670">
        <v>13</v>
      </c>
      <c r="K1670" s="3">
        <v>8.7083333333333304</v>
      </c>
      <c r="L1670" s="3">
        <f t="shared" si="228"/>
        <v>0</v>
      </c>
      <c r="M1670" s="5">
        <v>0</v>
      </c>
      <c r="R1670">
        <v>2008</v>
      </c>
      <c r="S1670" s="1" t="s">
        <v>1</v>
      </c>
      <c r="T1670" s="40">
        <f>+'Copy Co'!$B$17</f>
        <v>51399.602684929596</v>
      </c>
      <c r="U1670">
        <f>+'Copy Co'!$B$18*'All Data'!C1670</f>
        <v>0</v>
      </c>
      <c r="V1670" s="40">
        <f>+D1670*'Copy Co'!$B$19</f>
        <v>0</v>
      </c>
      <c r="W1670" s="40">
        <f>+E1670*'Copy Co'!$B$20</f>
        <v>0</v>
      </c>
      <c r="X1670" s="40">
        <f>+F1670*'Copy Co'!$B$21</f>
        <v>0</v>
      </c>
      <c r="Y1670" s="40">
        <f>+G1670*'Copy Co'!$B$22</f>
        <v>41069.313024162497</v>
      </c>
      <c r="Z1670" s="40">
        <f>+H1670*'Copy Co'!$B$23</f>
        <v>0</v>
      </c>
      <c r="AA1670" s="40">
        <f>+I1670*'Copy Co'!$B$24</f>
        <v>0</v>
      </c>
      <c r="AB1670" s="40">
        <f>+J1670*'Copy Co'!$B$25</f>
        <v>4378.6871605765618</v>
      </c>
      <c r="AC1670" s="40">
        <f>+K1670*'Copy Co'!$B$26</f>
        <v>2727.9467145025228</v>
      </c>
      <c r="AD1670" s="40">
        <f>+L1670*'Copy Co'!$B$27</f>
        <v>0</v>
      </c>
      <c r="AE1670" s="40">
        <f>+M1670*'Copy Co'!$B$28</f>
        <v>0</v>
      </c>
      <c r="AF1670" s="40">
        <f t="shared" si="229"/>
        <v>99575.549584171182</v>
      </c>
      <c r="AG1670" s="25">
        <f t="shared" si="230"/>
        <v>7706.5495841711818</v>
      </c>
      <c r="AH1670" s="56">
        <f t="shared" si="231"/>
        <v>39653</v>
      </c>
      <c r="AL1670" s="56"/>
      <c r="BF1670" s="2">
        <v>39183</v>
      </c>
      <c r="BG1670" s="3">
        <v>22.75</v>
      </c>
      <c r="BH1670">
        <v>12</v>
      </c>
      <c r="BI1670">
        <v>5.4583333333333304</v>
      </c>
    </row>
    <row r="1671" spans="1:61" x14ac:dyDescent="0.25">
      <c r="A1671" s="2">
        <v>39654</v>
      </c>
      <c r="B1671" s="7">
        <v>90087</v>
      </c>
      <c r="C1671" s="3">
        <v>0</v>
      </c>
      <c r="D1671" s="7">
        <f t="shared" si="225"/>
        <v>0</v>
      </c>
      <c r="E1671" s="7">
        <f t="shared" si="226"/>
        <v>0</v>
      </c>
      <c r="F1671" s="7">
        <f t="shared" si="227"/>
        <v>0</v>
      </c>
      <c r="G1671" s="11">
        <v>91869</v>
      </c>
      <c r="H1671">
        <v>1</v>
      </c>
      <c r="I1671">
        <v>0</v>
      </c>
      <c r="J1671">
        <v>16</v>
      </c>
      <c r="K1671" s="3">
        <v>10.5</v>
      </c>
      <c r="L1671" s="3">
        <f t="shared" si="228"/>
        <v>0</v>
      </c>
      <c r="M1671" s="5">
        <v>0</v>
      </c>
      <c r="R1671">
        <v>2008</v>
      </c>
      <c r="S1671" s="1" t="s">
        <v>2</v>
      </c>
      <c r="T1671" s="40">
        <f>+'Copy Co'!$B$17</f>
        <v>51399.602684929596</v>
      </c>
      <c r="U1671">
        <f>+'Copy Co'!$B$18*'All Data'!C1671</f>
        <v>0</v>
      </c>
      <c r="V1671" s="40">
        <f>+D1671*'Copy Co'!$B$19</f>
        <v>0</v>
      </c>
      <c r="W1671" s="40">
        <f>+E1671*'Copy Co'!$B$20</f>
        <v>0</v>
      </c>
      <c r="X1671" s="40">
        <f>+F1671*'Copy Co'!$B$21</f>
        <v>0</v>
      </c>
      <c r="Y1671" s="40">
        <f>+G1671*'Copy Co'!$B$22</f>
        <v>38234.277299751571</v>
      </c>
      <c r="Z1671" s="40">
        <f>+H1671*'Copy Co'!$B$23</f>
        <v>-10610.780657764437</v>
      </c>
      <c r="AA1671" s="40">
        <f>+I1671*'Copy Co'!$B$24</f>
        <v>0</v>
      </c>
      <c r="AB1671" s="40">
        <f>+J1671*'Copy Co'!$B$25</f>
        <v>5389.1534284019226</v>
      </c>
      <c r="AC1671" s="40">
        <f>+K1671*'Copy Co'!$B$26</f>
        <v>3289.1989093523257</v>
      </c>
      <c r="AD1671" s="40">
        <f>+L1671*'Copy Co'!$B$27</f>
        <v>0</v>
      </c>
      <c r="AE1671" s="40">
        <f>+M1671*'Copy Co'!$B$28</f>
        <v>0</v>
      </c>
      <c r="AF1671" s="40">
        <f t="shared" si="229"/>
        <v>87701.451664670996</v>
      </c>
      <c r="AG1671" s="25">
        <f t="shared" si="230"/>
        <v>-2385.5483353290037</v>
      </c>
      <c r="AH1671" s="56">
        <f t="shared" si="231"/>
        <v>39654</v>
      </c>
      <c r="AL1671" s="56"/>
      <c r="BF1671" s="2">
        <v>39929</v>
      </c>
      <c r="BG1671" s="3">
        <v>22.75</v>
      </c>
      <c r="BH1671">
        <v>15</v>
      </c>
      <c r="BI1671">
        <v>9</v>
      </c>
    </row>
    <row r="1672" spans="1:61" x14ac:dyDescent="0.25">
      <c r="A1672" s="2">
        <v>39655</v>
      </c>
      <c r="B1672" s="7">
        <v>87778</v>
      </c>
      <c r="C1672" s="3">
        <v>0</v>
      </c>
      <c r="D1672" s="7">
        <f t="shared" si="225"/>
        <v>0</v>
      </c>
      <c r="E1672" s="7">
        <f t="shared" si="226"/>
        <v>0</v>
      </c>
      <c r="F1672" s="7">
        <f t="shared" si="227"/>
        <v>0</v>
      </c>
      <c r="G1672" s="11">
        <v>90087</v>
      </c>
      <c r="H1672">
        <v>0</v>
      </c>
      <c r="I1672">
        <v>1</v>
      </c>
      <c r="J1672">
        <v>20</v>
      </c>
      <c r="K1672" s="3">
        <v>11.9583333333333</v>
      </c>
      <c r="L1672" s="3">
        <f t="shared" si="228"/>
        <v>0</v>
      </c>
      <c r="M1672" s="5">
        <v>0</v>
      </c>
      <c r="R1672">
        <v>2008</v>
      </c>
      <c r="S1672" s="1" t="s">
        <v>3</v>
      </c>
      <c r="T1672" s="40">
        <f>+'Copy Co'!$B$17</f>
        <v>51399.602684929596</v>
      </c>
      <c r="U1672">
        <f>+'Copy Co'!$B$18*'All Data'!C1672</f>
        <v>0</v>
      </c>
      <c r="V1672" s="40">
        <f>+D1672*'Copy Co'!$B$19</f>
        <v>0</v>
      </c>
      <c r="W1672" s="40">
        <f>+E1672*'Copy Co'!$B$20</f>
        <v>0</v>
      </c>
      <c r="X1672" s="40">
        <f>+F1672*'Copy Co'!$B$21</f>
        <v>0</v>
      </c>
      <c r="Y1672" s="40">
        <f>+G1672*'Copy Co'!$B$22</f>
        <v>37492.639944951174</v>
      </c>
      <c r="Z1672" s="40">
        <f>+H1672*'Copy Co'!$B$23</f>
        <v>0</v>
      </c>
      <c r="AA1672" s="40">
        <f>+I1672*'Copy Co'!$B$24</f>
        <v>-10704.382616627605</v>
      </c>
      <c r="AB1672" s="40">
        <f>+J1672*'Copy Co'!$B$25</f>
        <v>6736.441785502403</v>
      </c>
      <c r="AC1672" s="40">
        <f>+K1672*'Copy Co'!$B$26</f>
        <v>3746.0320912068046</v>
      </c>
      <c r="AD1672" s="40">
        <f>+L1672*'Copy Co'!$B$27</f>
        <v>0</v>
      </c>
      <c r="AE1672" s="40">
        <f>+M1672*'Copy Co'!$B$28</f>
        <v>0</v>
      </c>
      <c r="AF1672" s="40">
        <f t="shared" si="229"/>
        <v>88670.333889962378</v>
      </c>
      <c r="AG1672" s="25">
        <f t="shared" si="230"/>
        <v>892.33388996237773</v>
      </c>
      <c r="AH1672" s="56">
        <f t="shared" si="231"/>
        <v>39655</v>
      </c>
      <c r="AL1672" s="56"/>
      <c r="BF1672" s="2">
        <v>42799</v>
      </c>
      <c r="BG1672" s="3">
        <v>22.75</v>
      </c>
      <c r="BH1672">
        <v>37</v>
      </c>
      <c r="BI1672">
        <v>21.75</v>
      </c>
    </row>
    <row r="1673" spans="1:61" x14ac:dyDescent="0.25">
      <c r="A1673" s="2">
        <v>39656</v>
      </c>
      <c r="B1673" s="7">
        <v>91926</v>
      </c>
      <c r="C1673" s="3">
        <v>0</v>
      </c>
      <c r="D1673" s="7">
        <f t="shared" si="225"/>
        <v>0</v>
      </c>
      <c r="E1673" s="7">
        <f t="shared" si="226"/>
        <v>0</v>
      </c>
      <c r="F1673" s="7">
        <f t="shared" si="227"/>
        <v>0</v>
      </c>
      <c r="G1673" s="11">
        <v>87778</v>
      </c>
      <c r="H1673">
        <v>0</v>
      </c>
      <c r="I1673">
        <v>1</v>
      </c>
      <c r="J1673">
        <v>43</v>
      </c>
      <c r="K1673" s="3">
        <v>14.5833333333333</v>
      </c>
      <c r="L1673" s="3">
        <f t="shared" si="228"/>
        <v>0</v>
      </c>
      <c r="M1673" s="5">
        <v>0</v>
      </c>
      <c r="R1673">
        <v>2008</v>
      </c>
      <c r="S1673" s="1" t="s">
        <v>4</v>
      </c>
      <c r="T1673" s="40">
        <f>+'Copy Co'!$B$17</f>
        <v>51399.602684929596</v>
      </c>
      <c r="U1673">
        <f>+'Copy Co'!$B$18*'All Data'!C1673</f>
        <v>0</v>
      </c>
      <c r="V1673" s="40">
        <f>+D1673*'Copy Co'!$B$19</f>
        <v>0</v>
      </c>
      <c r="W1673" s="40">
        <f>+E1673*'Copy Co'!$B$20</f>
        <v>0</v>
      </c>
      <c r="X1673" s="40">
        <f>+F1673*'Copy Co'!$B$21</f>
        <v>0</v>
      </c>
      <c r="Y1673" s="40">
        <f>+G1673*'Copy Co'!$B$22</f>
        <v>36531.674371306894</v>
      </c>
      <c r="Z1673" s="40">
        <f>+H1673*'Copy Co'!$B$23</f>
        <v>0</v>
      </c>
      <c r="AA1673" s="40">
        <f>+I1673*'Copy Co'!$B$24</f>
        <v>-10704.382616627605</v>
      </c>
      <c r="AB1673" s="40">
        <f>+J1673*'Copy Co'!$B$25</f>
        <v>14483.349838830167</v>
      </c>
      <c r="AC1673" s="40">
        <f>+K1673*'Copy Co'!$B$26</f>
        <v>4568.3318185448861</v>
      </c>
      <c r="AD1673" s="40">
        <f>+L1673*'Copy Co'!$B$27</f>
        <v>0</v>
      </c>
      <c r="AE1673" s="40">
        <f>+M1673*'Copy Co'!$B$28</f>
        <v>0</v>
      </c>
      <c r="AF1673" s="40">
        <f t="shared" si="229"/>
        <v>96278.576096983932</v>
      </c>
      <c r="AG1673" s="25">
        <f t="shared" si="230"/>
        <v>4352.5760969839321</v>
      </c>
      <c r="AH1673" s="56">
        <f t="shared" si="231"/>
        <v>39656</v>
      </c>
      <c r="AL1673" s="56"/>
      <c r="BF1673" s="2">
        <v>38716</v>
      </c>
      <c r="BG1673" s="3">
        <v>22.7083333333333</v>
      </c>
      <c r="BH1673">
        <v>28</v>
      </c>
      <c r="BI1673">
        <v>16.6666666666667</v>
      </c>
    </row>
    <row r="1674" spans="1:61" x14ac:dyDescent="0.25">
      <c r="A1674" s="2">
        <v>39657</v>
      </c>
      <c r="B1674" s="7">
        <v>91593</v>
      </c>
      <c r="C1674" s="3">
        <v>0</v>
      </c>
      <c r="D1674" s="7">
        <f t="shared" si="225"/>
        <v>0</v>
      </c>
      <c r="E1674" s="7">
        <f t="shared" si="226"/>
        <v>0</v>
      </c>
      <c r="F1674" s="7">
        <f t="shared" si="227"/>
        <v>0</v>
      </c>
      <c r="G1674" s="11">
        <v>91926</v>
      </c>
      <c r="H1674">
        <v>0</v>
      </c>
      <c r="I1674">
        <v>0</v>
      </c>
      <c r="J1674">
        <v>14</v>
      </c>
      <c r="K1674" s="3">
        <v>9.5833333333333304</v>
      </c>
      <c r="L1674" s="3">
        <f t="shared" si="228"/>
        <v>0</v>
      </c>
      <c r="M1674" s="5">
        <v>0</v>
      </c>
      <c r="R1674">
        <v>2008</v>
      </c>
      <c r="S1674" s="1" t="s">
        <v>5</v>
      </c>
      <c r="T1674" s="40">
        <f>+'Copy Co'!$B$17</f>
        <v>51399.602684929596</v>
      </c>
      <c r="U1674">
        <f>+'Copy Co'!$B$18*'All Data'!C1674</f>
        <v>0</v>
      </c>
      <c r="V1674" s="40">
        <f>+D1674*'Copy Co'!$B$19</f>
        <v>0</v>
      </c>
      <c r="W1674" s="40">
        <f>+E1674*'Copy Co'!$B$20</f>
        <v>0</v>
      </c>
      <c r="X1674" s="40">
        <f>+F1674*'Copy Co'!$B$21</f>
        <v>0</v>
      </c>
      <c r="Y1674" s="40">
        <f>+G1674*'Copy Co'!$B$22</f>
        <v>38257.999706723298</v>
      </c>
      <c r="Z1674" s="40">
        <f>+H1674*'Copy Co'!$B$23</f>
        <v>0</v>
      </c>
      <c r="AA1674" s="40">
        <f>+I1674*'Copy Co'!$B$24</f>
        <v>0</v>
      </c>
      <c r="AB1674" s="40">
        <f>+J1674*'Copy Co'!$B$25</f>
        <v>4715.5092498516824</v>
      </c>
      <c r="AC1674" s="40">
        <f>+K1674*'Copy Co'!$B$26</f>
        <v>3002.046623615217</v>
      </c>
      <c r="AD1674" s="40">
        <f>+L1674*'Copy Co'!$B$27</f>
        <v>0</v>
      </c>
      <c r="AE1674" s="40">
        <f>+M1674*'Copy Co'!$B$28</f>
        <v>0</v>
      </c>
      <c r="AF1674" s="40">
        <f t="shared" si="229"/>
        <v>97375.158265119782</v>
      </c>
      <c r="AG1674" s="25">
        <f t="shared" si="230"/>
        <v>5782.1582651197823</v>
      </c>
      <c r="AH1674" s="56">
        <f t="shared" si="231"/>
        <v>39657</v>
      </c>
      <c r="AL1674" s="56"/>
      <c r="BF1674" s="2">
        <v>38805</v>
      </c>
      <c r="BG1674" s="3">
        <v>22.7083333333333</v>
      </c>
      <c r="BH1674">
        <v>24</v>
      </c>
      <c r="BI1674">
        <v>12.2083333333333</v>
      </c>
    </row>
    <row r="1675" spans="1:61" x14ac:dyDescent="0.25">
      <c r="A1675" s="2">
        <v>39658</v>
      </c>
      <c r="B1675" s="7">
        <v>100633</v>
      </c>
      <c r="C1675" s="3">
        <v>0</v>
      </c>
      <c r="D1675" s="7">
        <f t="shared" si="225"/>
        <v>0</v>
      </c>
      <c r="E1675" s="7">
        <f t="shared" si="226"/>
        <v>0</v>
      </c>
      <c r="F1675" s="7">
        <f t="shared" si="227"/>
        <v>0</v>
      </c>
      <c r="G1675" s="11">
        <v>91593</v>
      </c>
      <c r="H1675">
        <v>0</v>
      </c>
      <c r="I1675">
        <v>0</v>
      </c>
      <c r="J1675">
        <v>20</v>
      </c>
      <c r="K1675" s="3">
        <v>10.4166666666667</v>
      </c>
      <c r="L1675" s="3">
        <f t="shared" si="228"/>
        <v>0</v>
      </c>
      <c r="M1675" s="5">
        <v>0</v>
      </c>
      <c r="R1675">
        <v>2008</v>
      </c>
      <c r="S1675" s="1" t="s">
        <v>6</v>
      </c>
      <c r="T1675" s="40">
        <f>+'Copy Co'!$B$17</f>
        <v>51399.602684929596</v>
      </c>
      <c r="U1675">
        <f>+'Copy Co'!$B$18*'All Data'!C1675</f>
        <v>0</v>
      </c>
      <c r="V1675" s="40">
        <f>+D1675*'Copy Co'!$B$19</f>
        <v>0</v>
      </c>
      <c r="W1675" s="40">
        <f>+E1675*'Copy Co'!$B$20</f>
        <v>0</v>
      </c>
      <c r="X1675" s="40">
        <f>+F1675*'Copy Co'!$B$21</f>
        <v>0</v>
      </c>
      <c r="Y1675" s="40">
        <f>+G1675*'Copy Co'!$B$22</f>
        <v>38119.41090809898</v>
      </c>
      <c r="Z1675" s="40">
        <f>+H1675*'Copy Co'!$B$23</f>
        <v>0</v>
      </c>
      <c r="AA1675" s="40">
        <f>+I1675*'Copy Co'!$B$24</f>
        <v>0</v>
      </c>
      <c r="AB1675" s="40">
        <f>+J1675*'Copy Co'!$B$25</f>
        <v>6736.441785502403</v>
      </c>
      <c r="AC1675" s="40">
        <f>+K1675*'Copy Co'!$B$26</f>
        <v>3263.0941561035079</v>
      </c>
      <c r="AD1675" s="40">
        <f>+L1675*'Copy Co'!$B$27</f>
        <v>0</v>
      </c>
      <c r="AE1675" s="40">
        <f>+M1675*'Copy Co'!$B$28</f>
        <v>0</v>
      </c>
      <c r="AF1675" s="40">
        <f t="shared" si="229"/>
        <v>99518.549534634498</v>
      </c>
      <c r="AG1675" s="25">
        <f t="shared" si="230"/>
        <v>-1114.4504653655022</v>
      </c>
      <c r="AH1675" s="56">
        <f t="shared" si="231"/>
        <v>39658</v>
      </c>
      <c r="AL1675" s="56"/>
      <c r="BF1675" s="2">
        <v>40672</v>
      </c>
      <c r="BG1675" s="3">
        <v>22.7083333333333</v>
      </c>
      <c r="BH1675">
        <v>20</v>
      </c>
      <c r="BI1675">
        <v>8.2083333333333304</v>
      </c>
    </row>
    <row r="1676" spans="1:61" x14ac:dyDescent="0.25">
      <c r="A1676" s="2">
        <v>39659</v>
      </c>
      <c r="B1676" s="7">
        <v>107269</v>
      </c>
      <c r="C1676" s="3">
        <v>0</v>
      </c>
      <c r="D1676" s="7">
        <f t="shared" si="225"/>
        <v>0</v>
      </c>
      <c r="E1676" s="7">
        <f t="shared" si="226"/>
        <v>0</v>
      </c>
      <c r="F1676" s="7">
        <f t="shared" si="227"/>
        <v>0</v>
      </c>
      <c r="G1676" s="11">
        <v>100633</v>
      </c>
      <c r="H1676">
        <v>0</v>
      </c>
      <c r="I1676">
        <v>0</v>
      </c>
      <c r="J1676">
        <v>18</v>
      </c>
      <c r="K1676" s="3">
        <v>7.6666666666666696</v>
      </c>
      <c r="L1676" s="3">
        <f t="shared" si="228"/>
        <v>0</v>
      </c>
      <c r="M1676" s="5">
        <v>0</v>
      </c>
      <c r="R1676">
        <v>2008</v>
      </c>
      <c r="S1676" s="1" t="s">
        <v>7</v>
      </c>
      <c r="T1676" s="40">
        <f>+'Copy Co'!$B$17</f>
        <v>51399.602684929596</v>
      </c>
      <c r="U1676">
        <f>+'Copy Co'!$B$18*'All Data'!C1676</f>
        <v>0</v>
      </c>
      <c r="V1676" s="40">
        <f>+D1676*'Copy Co'!$B$19</f>
        <v>0</v>
      </c>
      <c r="W1676" s="40">
        <f>+E1676*'Copy Co'!$B$20</f>
        <v>0</v>
      </c>
      <c r="X1676" s="40">
        <f>+F1676*'Copy Co'!$B$21</f>
        <v>0</v>
      </c>
      <c r="Y1676" s="40">
        <f>+G1676*'Copy Co'!$B$22</f>
        <v>41881.701417299628</v>
      </c>
      <c r="Z1676" s="40">
        <f>+H1676*'Copy Co'!$B$23</f>
        <v>0</v>
      </c>
      <c r="AA1676" s="40">
        <f>+I1676*'Copy Co'!$B$24</f>
        <v>0</v>
      </c>
      <c r="AB1676" s="40">
        <f>+J1676*'Copy Co'!$B$25</f>
        <v>6062.7976069521628</v>
      </c>
      <c r="AC1676" s="40">
        <f>+K1676*'Copy Co'!$B$26</f>
        <v>2401.6372988921753</v>
      </c>
      <c r="AD1676" s="40">
        <f>+L1676*'Copy Co'!$B$27</f>
        <v>0</v>
      </c>
      <c r="AE1676" s="40">
        <f>+M1676*'Copy Co'!$B$28</f>
        <v>0</v>
      </c>
      <c r="AF1676" s="40">
        <f t="shared" si="229"/>
        <v>101745.73900807356</v>
      </c>
      <c r="AG1676" s="25">
        <f t="shared" si="230"/>
        <v>-5523.260991926436</v>
      </c>
      <c r="AH1676" s="56">
        <f t="shared" si="231"/>
        <v>39659</v>
      </c>
      <c r="AL1676" s="56"/>
      <c r="BF1676" s="2">
        <v>42690</v>
      </c>
      <c r="BG1676" s="3">
        <v>22.7083333333333</v>
      </c>
      <c r="BH1676">
        <v>32</v>
      </c>
      <c r="BI1676">
        <v>15.75</v>
      </c>
    </row>
    <row r="1677" spans="1:61" x14ac:dyDescent="0.25">
      <c r="A1677" s="2">
        <v>39660</v>
      </c>
      <c r="B1677" s="7">
        <v>104383</v>
      </c>
      <c r="C1677" s="3">
        <v>0</v>
      </c>
      <c r="D1677" s="7">
        <f t="shared" si="225"/>
        <v>0</v>
      </c>
      <c r="E1677" s="7">
        <f t="shared" si="226"/>
        <v>0</v>
      </c>
      <c r="F1677" s="7">
        <f t="shared" si="227"/>
        <v>0</v>
      </c>
      <c r="G1677" s="11">
        <v>107269</v>
      </c>
      <c r="H1677">
        <v>0</v>
      </c>
      <c r="I1677">
        <v>0</v>
      </c>
      <c r="J1677">
        <v>16</v>
      </c>
      <c r="K1677" s="3">
        <v>8.5</v>
      </c>
      <c r="L1677" s="3">
        <f t="shared" si="228"/>
        <v>0</v>
      </c>
      <c r="M1677" s="5">
        <v>0</v>
      </c>
      <c r="R1677">
        <v>2008</v>
      </c>
      <c r="S1677" s="1" t="s">
        <v>1</v>
      </c>
      <c r="T1677" s="40">
        <f>+'Copy Co'!$B$17</f>
        <v>51399.602684929596</v>
      </c>
      <c r="U1677">
        <f>+'Copy Co'!$B$18*'All Data'!C1677</f>
        <v>0</v>
      </c>
      <c r="V1677" s="40">
        <f>+D1677*'Copy Co'!$B$19</f>
        <v>0</v>
      </c>
      <c r="W1677" s="40">
        <f>+E1677*'Copy Co'!$B$20</f>
        <v>0</v>
      </c>
      <c r="X1677" s="40">
        <f>+F1677*'Copy Co'!$B$21</f>
        <v>0</v>
      </c>
      <c r="Y1677" s="40">
        <f>+G1677*'Copy Co'!$B$22</f>
        <v>44643.48900790311</v>
      </c>
      <c r="Z1677" s="40">
        <f>+H1677*'Copy Co'!$B$23</f>
        <v>0</v>
      </c>
      <c r="AA1677" s="40">
        <f>+I1677*'Copy Co'!$B$24</f>
        <v>0</v>
      </c>
      <c r="AB1677" s="40">
        <f>+J1677*'Copy Co'!$B$25</f>
        <v>5389.1534284019226</v>
      </c>
      <c r="AC1677" s="40">
        <f>+K1677*'Copy Co'!$B$26</f>
        <v>2662.6848313804539</v>
      </c>
      <c r="AD1677" s="40">
        <f>+L1677*'Copy Co'!$B$27</f>
        <v>0</v>
      </c>
      <c r="AE1677" s="40">
        <f>+M1677*'Copy Co'!$B$28</f>
        <v>0</v>
      </c>
      <c r="AF1677" s="40">
        <f t="shared" si="229"/>
        <v>104094.92995261509</v>
      </c>
      <c r="AG1677" s="25">
        <f t="shared" si="230"/>
        <v>-288.07004738491378</v>
      </c>
      <c r="AH1677" s="56">
        <f t="shared" si="231"/>
        <v>39660</v>
      </c>
      <c r="AI1677" s="38">
        <f>SUM(AG1647:AG1677)</f>
        <v>-55499.566564159541</v>
      </c>
      <c r="AJ1677" s="38"/>
      <c r="AK1677" s="38"/>
      <c r="AL1677" s="56"/>
      <c r="AN1677" s="38"/>
      <c r="AO1677" s="38"/>
      <c r="AP1677" s="38"/>
      <c r="AQ1677" s="38"/>
      <c r="AR1677" s="38"/>
      <c r="AS1677" s="38"/>
      <c r="AT1677" s="38"/>
      <c r="AU1677" s="38"/>
      <c r="AV1677" s="38"/>
      <c r="AW1677" s="38"/>
      <c r="AX1677" s="38"/>
      <c r="AY1677" s="38"/>
      <c r="AZ1677" s="38"/>
      <c r="BA1677" s="38"/>
      <c r="BB1677" s="38"/>
      <c r="BC1677" s="38"/>
      <c r="BD1677" s="38"/>
      <c r="BE1677" s="38"/>
      <c r="BF1677" s="2">
        <v>39388</v>
      </c>
      <c r="BG1677" s="3">
        <v>22.6666666666667</v>
      </c>
      <c r="BH1677">
        <v>10</v>
      </c>
      <c r="BI1677">
        <v>6.125</v>
      </c>
    </row>
    <row r="1678" spans="1:61" x14ac:dyDescent="0.25">
      <c r="A1678" s="2">
        <v>39661</v>
      </c>
      <c r="B1678" s="7">
        <v>89956</v>
      </c>
      <c r="C1678" s="3">
        <v>0</v>
      </c>
      <c r="D1678" s="7">
        <f t="shared" si="225"/>
        <v>0</v>
      </c>
      <c r="E1678" s="7">
        <f t="shared" si="226"/>
        <v>0</v>
      </c>
      <c r="F1678" s="7">
        <f t="shared" si="227"/>
        <v>0</v>
      </c>
      <c r="G1678" s="11">
        <v>104383</v>
      </c>
      <c r="H1678">
        <v>1</v>
      </c>
      <c r="I1678">
        <v>0</v>
      </c>
      <c r="J1678">
        <v>25</v>
      </c>
      <c r="K1678" s="3">
        <v>12.2083333333333</v>
      </c>
      <c r="L1678" s="3">
        <f t="shared" si="228"/>
        <v>0</v>
      </c>
      <c r="M1678" s="5">
        <v>0</v>
      </c>
      <c r="R1678">
        <v>2008</v>
      </c>
      <c r="S1678" s="1" t="s">
        <v>2</v>
      </c>
      <c r="T1678" s="40">
        <f>+'Copy Co'!$B$17</f>
        <v>51399.602684929596</v>
      </c>
      <c r="U1678">
        <f>+'Copy Co'!$B$18*'All Data'!C1678</f>
        <v>0</v>
      </c>
      <c r="V1678" s="40">
        <f>+D1678*'Copy Co'!$B$19</f>
        <v>0</v>
      </c>
      <c r="W1678" s="40">
        <f>+E1678*'Copy Co'!$B$20</f>
        <v>0</v>
      </c>
      <c r="X1678" s="40">
        <f>+F1678*'Copy Co'!$B$21</f>
        <v>0</v>
      </c>
      <c r="Y1678" s="40">
        <f>+G1678*'Copy Co'!$B$22</f>
        <v>43442.386086492377</v>
      </c>
      <c r="Z1678" s="40">
        <f>+H1678*'Copy Co'!$B$23</f>
        <v>-10610.780657764437</v>
      </c>
      <c r="AA1678" s="40">
        <f>+I1678*'Copy Co'!$B$24</f>
        <v>0</v>
      </c>
      <c r="AB1678" s="40">
        <f>+J1678*'Copy Co'!$B$25</f>
        <v>8420.552231878004</v>
      </c>
      <c r="AC1678" s="40">
        <f>+K1678*'Copy Co'!$B$26</f>
        <v>3824.3463509532889</v>
      </c>
      <c r="AD1678" s="40">
        <f>+L1678*'Copy Co'!$B$27</f>
        <v>0</v>
      </c>
      <c r="AE1678" s="40">
        <f>+M1678*'Copy Co'!$B$28</f>
        <v>0</v>
      </c>
      <c r="AF1678" s="40">
        <f t="shared" si="229"/>
        <v>96476.10669648883</v>
      </c>
      <c r="AG1678" s="25">
        <f t="shared" si="230"/>
        <v>6520.1066964888305</v>
      </c>
      <c r="AH1678" s="56">
        <f t="shared" si="231"/>
        <v>39661</v>
      </c>
      <c r="AL1678" s="56"/>
      <c r="BF1678" s="2">
        <v>40298</v>
      </c>
      <c r="BG1678" s="3">
        <v>22.6666666666667</v>
      </c>
      <c r="BH1678">
        <v>14</v>
      </c>
      <c r="BI1678">
        <v>7.125</v>
      </c>
    </row>
    <row r="1679" spans="1:61" x14ac:dyDescent="0.25">
      <c r="A1679" s="2">
        <v>39662</v>
      </c>
      <c r="B1679" s="7">
        <v>82413</v>
      </c>
      <c r="C1679" s="3">
        <v>0</v>
      </c>
      <c r="D1679" s="7">
        <f t="shared" si="225"/>
        <v>0</v>
      </c>
      <c r="E1679" s="7">
        <f t="shared" si="226"/>
        <v>0</v>
      </c>
      <c r="F1679" s="7">
        <f t="shared" si="227"/>
        <v>0</v>
      </c>
      <c r="G1679" s="11">
        <v>89956</v>
      </c>
      <c r="H1679">
        <v>0</v>
      </c>
      <c r="I1679">
        <v>1</v>
      </c>
      <c r="J1679">
        <v>13</v>
      </c>
      <c r="K1679" s="3">
        <v>5.5416666666666696</v>
      </c>
      <c r="L1679" s="3">
        <f t="shared" si="228"/>
        <v>0</v>
      </c>
      <c r="M1679" s="5">
        <v>0</v>
      </c>
      <c r="R1679">
        <v>2008</v>
      </c>
      <c r="S1679" s="1" t="s">
        <v>3</v>
      </c>
      <c r="T1679" s="40">
        <f>+'Copy Co'!$B$17</f>
        <v>51399.602684929596</v>
      </c>
      <c r="U1679">
        <f>+'Copy Co'!$B$18*'All Data'!C1679</f>
        <v>0</v>
      </c>
      <c r="V1679" s="40">
        <f>+D1679*'Copy Co'!$B$19</f>
        <v>0</v>
      </c>
      <c r="W1679" s="40">
        <f>+E1679*'Copy Co'!$B$20</f>
        <v>0</v>
      </c>
      <c r="X1679" s="40">
        <f>+F1679*'Copy Co'!$B$21</f>
        <v>0</v>
      </c>
      <c r="Y1679" s="40">
        <f>+G1679*'Copy Co'!$B$22</f>
        <v>37438.120027174045</v>
      </c>
      <c r="Z1679" s="40">
        <f>+H1679*'Copy Co'!$B$23</f>
        <v>0</v>
      </c>
      <c r="AA1679" s="40">
        <f>+I1679*'Copy Co'!$B$24</f>
        <v>-10704.382616627605</v>
      </c>
      <c r="AB1679" s="40">
        <f>+J1679*'Copy Co'!$B$25</f>
        <v>4378.6871605765618</v>
      </c>
      <c r="AC1679" s="40">
        <f>+K1679*'Copy Co'!$B$26</f>
        <v>1735.9660910470616</v>
      </c>
      <c r="AD1679" s="40">
        <f>+L1679*'Copy Co'!$B$27</f>
        <v>0</v>
      </c>
      <c r="AE1679" s="40">
        <f>+M1679*'Copy Co'!$B$28</f>
        <v>0</v>
      </c>
      <c r="AF1679" s="40">
        <f t="shared" si="229"/>
        <v>84247.993347099662</v>
      </c>
      <c r="AG1679" s="25">
        <f t="shared" si="230"/>
        <v>1834.9933470996621</v>
      </c>
      <c r="AH1679" s="56">
        <f t="shared" si="231"/>
        <v>39662</v>
      </c>
      <c r="AL1679" s="56"/>
      <c r="BF1679" s="2">
        <v>41254</v>
      </c>
      <c r="BG1679" s="3">
        <v>22.6666666666667</v>
      </c>
      <c r="BH1679">
        <v>31</v>
      </c>
      <c r="BI1679">
        <v>16.125</v>
      </c>
    </row>
    <row r="1680" spans="1:61" x14ac:dyDescent="0.25">
      <c r="A1680" s="2">
        <v>39663</v>
      </c>
      <c r="B1680" s="7">
        <v>79782</v>
      </c>
      <c r="C1680" s="3">
        <v>0</v>
      </c>
      <c r="D1680" s="7">
        <f t="shared" si="225"/>
        <v>0</v>
      </c>
      <c r="E1680" s="7">
        <f t="shared" si="226"/>
        <v>0</v>
      </c>
      <c r="F1680" s="7">
        <f t="shared" si="227"/>
        <v>0</v>
      </c>
      <c r="G1680" s="11">
        <v>82413</v>
      </c>
      <c r="H1680">
        <v>0</v>
      </c>
      <c r="I1680">
        <v>1</v>
      </c>
      <c r="J1680">
        <v>14</v>
      </c>
      <c r="K1680" s="3">
        <v>5.9166666666666696</v>
      </c>
      <c r="L1680" s="3">
        <f t="shared" si="228"/>
        <v>0</v>
      </c>
      <c r="M1680" s="5">
        <v>0</v>
      </c>
      <c r="R1680">
        <v>2008</v>
      </c>
      <c r="S1680" s="1" t="s">
        <v>4</v>
      </c>
      <c r="T1680" s="40">
        <f>+'Copy Co'!$B$17</f>
        <v>51399.602684929596</v>
      </c>
      <c r="U1680">
        <f>+'Copy Co'!$B$18*'All Data'!C1680</f>
        <v>0</v>
      </c>
      <c r="V1680" s="40">
        <f>+D1680*'Copy Co'!$B$19</f>
        <v>0</v>
      </c>
      <c r="W1680" s="40">
        <f>+E1680*'Copy Co'!$B$20</f>
        <v>0</v>
      </c>
      <c r="X1680" s="40">
        <f>+F1680*'Copy Co'!$B$21</f>
        <v>0</v>
      </c>
      <c r="Y1680" s="40">
        <f>+G1680*'Copy Co'!$B$22</f>
        <v>34298.85483791514</v>
      </c>
      <c r="Z1680" s="40">
        <f>+H1680*'Copy Co'!$B$23</f>
        <v>0</v>
      </c>
      <c r="AA1680" s="40">
        <f>+I1680*'Copy Co'!$B$24</f>
        <v>-10704.382616627605</v>
      </c>
      <c r="AB1680" s="40">
        <f>+J1680*'Copy Co'!$B$25</f>
        <v>4715.5092498516824</v>
      </c>
      <c r="AC1680" s="40">
        <f>+K1680*'Copy Co'!$B$26</f>
        <v>1853.4374806667875</v>
      </c>
      <c r="AD1680" s="40">
        <f>+L1680*'Copy Co'!$B$27</f>
        <v>0</v>
      </c>
      <c r="AE1680" s="40">
        <f>+M1680*'Copy Co'!$B$28</f>
        <v>0</v>
      </c>
      <c r="AF1680" s="40">
        <f t="shared" si="229"/>
        <v>81563.021636735619</v>
      </c>
      <c r="AG1680" s="25">
        <f t="shared" si="230"/>
        <v>1781.0216367356188</v>
      </c>
      <c r="AH1680" s="56">
        <f t="shared" si="231"/>
        <v>39663</v>
      </c>
      <c r="AL1680" s="56"/>
      <c r="BF1680" s="2">
        <v>40631</v>
      </c>
      <c r="BG1680" s="3">
        <v>22.625</v>
      </c>
      <c r="BH1680">
        <v>15</v>
      </c>
      <c r="BI1680">
        <v>7.0833333333333304</v>
      </c>
    </row>
    <row r="1681" spans="1:61" x14ac:dyDescent="0.25">
      <c r="A1681" s="2">
        <v>39664</v>
      </c>
      <c r="B1681" s="7">
        <v>89705</v>
      </c>
      <c r="C1681" s="3">
        <v>0</v>
      </c>
      <c r="D1681" s="7">
        <f t="shared" si="225"/>
        <v>0</v>
      </c>
      <c r="E1681" s="7">
        <f t="shared" si="226"/>
        <v>0</v>
      </c>
      <c r="F1681" s="7">
        <f t="shared" si="227"/>
        <v>0</v>
      </c>
      <c r="G1681" s="11">
        <v>79782</v>
      </c>
      <c r="H1681">
        <v>0</v>
      </c>
      <c r="I1681">
        <v>0</v>
      </c>
      <c r="J1681">
        <v>12</v>
      </c>
      <c r="K1681" s="3">
        <v>6.4166666666666696</v>
      </c>
      <c r="L1681" s="3">
        <f t="shared" si="228"/>
        <v>0</v>
      </c>
      <c r="M1681" s="5">
        <v>0</v>
      </c>
      <c r="R1681">
        <v>2008</v>
      </c>
      <c r="S1681" s="1" t="s">
        <v>5</v>
      </c>
      <c r="T1681" s="40">
        <f>+'Copy Co'!$B$17</f>
        <v>51399.602684929596</v>
      </c>
      <c r="U1681">
        <f>+'Copy Co'!$B$18*'All Data'!C1681</f>
        <v>0</v>
      </c>
      <c r="V1681" s="40">
        <f>+D1681*'Copy Co'!$B$19</f>
        <v>0</v>
      </c>
      <c r="W1681" s="40">
        <f>+E1681*'Copy Co'!$B$20</f>
        <v>0</v>
      </c>
      <c r="X1681" s="40">
        <f>+F1681*'Copy Co'!$B$21</f>
        <v>0</v>
      </c>
      <c r="Y1681" s="40">
        <f>+G1681*'Copy Co'!$B$22</f>
        <v>33203.878474009507</v>
      </c>
      <c r="Z1681" s="40">
        <f>+H1681*'Copy Co'!$B$23</f>
        <v>0</v>
      </c>
      <c r="AA1681" s="40">
        <f>+I1681*'Copy Co'!$B$24</f>
        <v>0</v>
      </c>
      <c r="AB1681" s="40">
        <f>+J1681*'Copy Co'!$B$25</f>
        <v>4041.8650713014422</v>
      </c>
      <c r="AC1681" s="40">
        <f>+K1681*'Copy Co'!$B$26</f>
        <v>2010.0660001597555</v>
      </c>
      <c r="AD1681" s="40">
        <f>+L1681*'Copy Co'!$B$27</f>
        <v>0</v>
      </c>
      <c r="AE1681" s="40">
        <f>+M1681*'Copy Co'!$B$28</f>
        <v>0</v>
      </c>
      <c r="AF1681" s="40">
        <f t="shared" si="229"/>
        <v>90655.412230400296</v>
      </c>
      <c r="AG1681" s="25">
        <f t="shared" si="230"/>
        <v>950.41223040029581</v>
      </c>
      <c r="AH1681" s="56">
        <f t="shared" si="231"/>
        <v>39664</v>
      </c>
      <c r="AL1681" s="56"/>
      <c r="BF1681" s="2">
        <v>41379</v>
      </c>
      <c r="BG1681" s="3">
        <v>22.625</v>
      </c>
      <c r="BH1681">
        <v>9</v>
      </c>
      <c r="BI1681">
        <v>5.5833333333333304</v>
      </c>
    </row>
    <row r="1682" spans="1:61" x14ac:dyDescent="0.25">
      <c r="A1682" s="2">
        <v>39665</v>
      </c>
      <c r="B1682" s="7">
        <v>97418</v>
      </c>
      <c r="C1682" s="3">
        <v>0</v>
      </c>
      <c r="D1682" s="7">
        <f t="shared" si="225"/>
        <v>0</v>
      </c>
      <c r="E1682" s="7">
        <f t="shared" si="226"/>
        <v>0</v>
      </c>
      <c r="F1682" s="7">
        <f t="shared" si="227"/>
        <v>0</v>
      </c>
      <c r="G1682" s="11">
        <v>89705</v>
      </c>
      <c r="H1682">
        <v>0</v>
      </c>
      <c r="I1682">
        <v>0</v>
      </c>
      <c r="J1682">
        <v>20</v>
      </c>
      <c r="K1682" s="3">
        <v>6.625</v>
      </c>
      <c r="L1682" s="3">
        <f t="shared" si="228"/>
        <v>0</v>
      </c>
      <c r="M1682" s="5">
        <v>0</v>
      </c>
      <c r="R1682">
        <v>2008</v>
      </c>
      <c r="S1682" s="1" t="s">
        <v>6</v>
      </c>
      <c r="T1682" s="40">
        <f>+'Copy Co'!$B$17</f>
        <v>51399.602684929596</v>
      </c>
      <c r="U1682">
        <f>+'Copy Co'!$B$18*'All Data'!C1682</f>
        <v>0</v>
      </c>
      <c r="V1682" s="40">
        <f>+D1682*'Copy Co'!$B$19</f>
        <v>0</v>
      </c>
      <c r="W1682" s="40">
        <f>+E1682*'Copy Co'!$B$20</f>
        <v>0</v>
      </c>
      <c r="X1682" s="40">
        <f>+F1682*'Copy Co'!$B$21</f>
        <v>0</v>
      </c>
      <c r="Y1682" s="40">
        <f>+G1682*'Copy Co'!$B$22</f>
        <v>37333.658199982739</v>
      </c>
      <c r="Z1682" s="40">
        <f>+H1682*'Copy Co'!$B$23</f>
        <v>0</v>
      </c>
      <c r="AA1682" s="40">
        <f>+I1682*'Copy Co'!$B$24</f>
        <v>0</v>
      </c>
      <c r="AB1682" s="40">
        <f>+J1682*'Copy Co'!$B$25</f>
        <v>6736.441785502403</v>
      </c>
      <c r="AC1682" s="40">
        <f>+K1682*'Copy Co'!$B$26</f>
        <v>2075.3278832818246</v>
      </c>
      <c r="AD1682" s="40">
        <f>+L1682*'Copy Co'!$B$27</f>
        <v>0</v>
      </c>
      <c r="AE1682" s="40">
        <f>+M1682*'Copy Co'!$B$28</f>
        <v>0</v>
      </c>
      <c r="AF1682" s="40">
        <f t="shared" si="229"/>
        <v>97545.030553696561</v>
      </c>
      <c r="AG1682" s="25">
        <f t="shared" si="230"/>
        <v>127.03055369656067</v>
      </c>
      <c r="AH1682" s="56">
        <f t="shared" si="231"/>
        <v>39665</v>
      </c>
      <c r="AL1682" s="56"/>
      <c r="BF1682" s="2">
        <v>42769</v>
      </c>
      <c r="BG1682" s="3">
        <v>22.625</v>
      </c>
      <c r="BH1682">
        <v>17</v>
      </c>
      <c r="BI1682">
        <v>9.25</v>
      </c>
    </row>
    <row r="1683" spans="1:61" x14ac:dyDescent="0.25">
      <c r="A1683" s="2">
        <v>39666</v>
      </c>
      <c r="B1683" s="7">
        <v>87609</v>
      </c>
      <c r="C1683" s="3">
        <v>0</v>
      </c>
      <c r="D1683" s="7">
        <f t="shared" si="225"/>
        <v>0</v>
      </c>
      <c r="E1683" s="7">
        <f t="shared" si="226"/>
        <v>0</v>
      </c>
      <c r="F1683" s="7">
        <f t="shared" si="227"/>
        <v>0</v>
      </c>
      <c r="G1683" s="11">
        <v>97418</v>
      </c>
      <c r="H1683">
        <v>0</v>
      </c>
      <c r="I1683">
        <v>0</v>
      </c>
      <c r="J1683">
        <v>13</v>
      </c>
      <c r="K1683" s="3">
        <v>8.0833333333333304</v>
      </c>
      <c r="L1683" s="3">
        <f t="shared" si="228"/>
        <v>0</v>
      </c>
      <c r="M1683" s="5">
        <v>0</v>
      </c>
      <c r="R1683">
        <v>2008</v>
      </c>
      <c r="S1683" s="1" t="s">
        <v>7</v>
      </c>
      <c r="T1683" s="40">
        <f>+'Copy Co'!$B$17</f>
        <v>51399.602684929596</v>
      </c>
      <c r="U1683">
        <f>+'Copy Co'!$B$18*'All Data'!C1683</f>
        <v>0</v>
      </c>
      <c r="V1683" s="40">
        <f>+D1683*'Copy Co'!$B$19</f>
        <v>0</v>
      </c>
      <c r="W1683" s="40">
        <f>+E1683*'Copy Co'!$B$20</f>
        <v>0</v>
      </c>
      <c r="X1683" s="40">
        <f>+F1683*'Copy Co'!$B$21</f>
        <v>0</v>
      </c>
      <c r="Y1683" s="40">
        <f>+G1683*'Copy Co'!$B$22</f>
        <v>40543.674427578386</v>
      </c>
      <c r="Z1683" s="40">
        <f>+H1683*'Copy Co'!$B$23</f>
        <v>0</v>
      </c>
      <c r="AA1683" s="40">
        <f>+I1683*'Copy Co'!$B$24</f>
        <v>0</v>
      </c>
      <c r="AB1683" s="40">
        <f>+J1683*'Copy Co'!$B$25</f>
        <v>4378.6871605765618</v>
      </c>
      <c r="AC1683" s="40">
        <f>+K1683*'Copy Co'!$B$26</f>
        <v>2532.161065136313</v>
      </c>
      <c r="AD1683" s="40">
        <f>+L1683*'Copy Co'!$B$27</f>
        <v>0</v>
      </c>
      <c r="AE1683" s="40">
        <f>+M1683*'Copy Co'!$B$28</f>
        <v>0</v>
      </c>
      <c r="AF1683" s="40">
        <f t="shared" si="229"/>
        <v>98854.125338220867</v>
      </c>
      <c r="AG1683" s="25">
        <f t="shared" si="230"/>
        <v>11245.125338220867</v>
      </c>
      <c r="AH1683" s="56">
        <f t="shared" si="231"/>
        <v>39666</v>
      </c>
      <c r="AL1683" s="56"/>
      <c r="BF1683" s="2">
        <v>42801</v>
      </c>
      <c r="BG1683" s="3">
        <v>22.625</v>
      </c>
      <c r="BH1683">
        <v>16</v>
      </c>
      <c r="BI1683">
        <v>9.5416666666666696</v>
      </c>
    </row>
    <row r="1684" spans="1:61" x14ac:dyDescent="0.25">
      <c r="A1684" s="2">
        <v>39667</v>
      </c>
      <c r="B1684" s="7">
        <v>93637</v>
      </c>
      <c r="C1684" s="3">
        <v>0</v>
      </c>
      <c r="D1684" s="7">
        <f t="shared" si="225"/>
        <v>0</v>
      </c>
      <c r="E1684" s="7">
        <f t="shared" si="226"/>
        <v>0</v>
      </c>
      <c r="F1684" s="7">
        <f t="shared" si="227"/>
        <v>0</v>
      </c>
      <c r="G1684" s="11">
        <v>87609</v>
      </c>
      <c r="H1684">
        <v>0</v>
      </c>
      <c r="I1684">
        <v>0</v>
      </c>
      <c r="J1684">
        <v>21</v>
      </c>
      <c r="K1684" s="3">
        <v>10.875</v>
      </c>
      <c r="L1684" s="3">
        <f t="shared" si="228"/>
        <v>0</v>
      </c>
      <c r="M1684" s="5">
        <v>0</v>
      </c>
      <c r="R1684">
        <v>2008</v>
      </c>
      <c r="S1684" s="1" t="s">
        <v>1</v>
      </c>
      <c r="T1684" s="40">
        <f>+'Copy Co'!$B$17</f>
        <v>51399.602684929596</v>
      </c>
      <c r="U1684">
        <f>+'Copy Co'!$B$18*'All Data'!C1684</f>
        <v>0</v>
      </c>
      <c r="V1684" s="40">
        <f>+D1684*'Copy Co'!$B$19</f>
        <v>0</v>
      </c>
      <c r="W1684" s="40">
        <f>+E1684*'Copy Co'!$B$20</f>
        <v>0</v>
      </c>
      <c r="X1684" s="40">
        <f>+F1684*'Copy Co'!$B$21</f>
        <v>0</v>
      </c>
      <c r="Y1684" s="40">
        <f>+G1684*'Copy Co'!$B$22</f>
        <v>36461.339515548607</v>
      </c>
      <c r="Z1684" s="40">
        <f>+H1684*'Copy Co'!$B$23</f>
        <v>0</v>
      </c>
      <c r="AA1684" s="40">
        <f>+I1684*'Copy Co'!$B$24</f>
        <v>0</v>
      </c>
      <c r="AB1684" s="40">
        <f>+J1684*'Copy Co'!$B$25</f>
        <v>7073.2638747775236</v>
      </c>
      <c r="AC1684" s="40">
        <f>+K1684*'Copy Co'!$B$26</f>
        <v>3406.6702989720516</v>
      </c>
      <c r="AD1684" s="40">
        <f>+L1684*'Copy Co'!$B$27</f>
        <v>0</v>
      </c>
      <c r="AE1684" s="40">
        <f>+M1684*'Copy Co'!$B$28</f>
        <v>0</v>
      </c>
      <c r="AF1684" s="40">
        <f t="shared" si="229"/>
        <v>98340.876374227766</v>
      </c>
      <c r="AG1684" s="25">
        <f t="shared" si="230"/>
        <v>4703.8763742277661</v>
      </c>
      <c r="AH1684" s="56">
        <f t="shared" si="231"/>
        <v>39667</v>
      </c>
      <c r="AL1684" s="56"/>
      <c r="BF1684" s="2">
        <v>39731</v>
      </c>
      <c r="BG1684" s="3">
        <v>22.5833333333333</v>
      </c>
      <c r="BH1684">
        <v>16</v>
      </c>
      <c r="BI1684">
        <v>8.9166666666666696</v>
      </c>
    </row>
    <row r="1685" spans="1:61" x14ac:dyDescent="0.25">
      <c r="A1685" s="2">
        <v>39668</v>
      </c>
      <c r="B1685" s="7">
        <v>79486</v>
      </c>
      <c r="C1685" s="3">
        <v>0</v>
      </c>
      <c r="D1685" s="7">
        <f t="shared" si="225"/>
        <v>0</v>
      </c>
      <c r="E1685" s="7">
        <f t="shared" si="226"/>
        <v>0</v>
      </c>
      <c r="F1685" s="7">
        <f t="shared" si="227"/>
        <v>0</v>
      </c>
      <c r="G1685" s="11">
        <v>93637</v>
      </c>
      <c r="H1685">
        <v>1</v>
      </c>
      <c r="I1685">
        <v>0</v>
      </c>
      <c r="J1685">
        <v>15</v>
      </c>
      <c r="K1685" s="3">
        <v>11.125</v>
      </c>
      <c r="L1685" s="3">
        <f t="shared" si="228"/>
        <v>0</v>
      </c>
      <c r="M1685" s="5">
        <v>0</v>
      </c>
      <c r="R1685">
        <v>2008</v>
      </c>
      <c r="S1685" s="1" t="s">
        <v>2</v>
      </c>
      <c r="T1685" s="40">
        <f>+'Copy Co'!$B$17</f>
        <v>51399.602684929596</v>
      </c>
      <c r="U1685">
        <f>+'Copy Co'!$B$18*'All Data'!C1685</f>
        <v>0</v>
      </c>
      <c r="V1685" s="40">
        <f>+D1685*'Copy Co'!$B$19</f>
        <v>0</v>
      </c>
      <c r="W1685" s="40">
        <f>+E1685*'Copy Co'!$B$20</f>
        <v>0</v>
      </c>
      <c r="X1685" s="40">
        <f>+F1685*'Copy Co'!$B$21</f>
        <v>0</v>
      </c>
      <c r="Y1685" s="40">
        <f>+G1685*'Copy Co'!$B$22</f>
        <v>38970.088098453642</v>
      </c>
      <c r="Z1685" s="40">
        <f>+H1685*'Copy Co'!$B$23</f>
        <v>-10610.780657764437</v>
      </c>
      <c r="AA1685" s="40">
        <f>+I1685*'Copy Co'!$B$24</f>
        <v>0</v>
      </c>
      <c r="AB1685" s="40">
        <f>+J1685*'Copy Co'!$B$25</f>
        <v>5052.331339126802</v>
      </c>
      <c r="AC1685" s="40">
        <f>+K1685*'Copy Co'!$B$26</f>
        <v>3484.9845587185355</v>
      </c>
      <c r="AD1685" s="40">
        <f>+L1685*'Copy Co'!$B$27</f>
        <v>0</v>
      </c>
      <c r="AE1685" s="40">
        <f>+M1685*'Copy Co'!$B$28</f>
        <v>0</v>
      </c>
      <c r="AF1685" s="40">
        <f t="shared" si="229"/>
        <v>88296.226023464144</v>
      </c>
      <c r="AG1685" s="25">
        <f t="shared" si="230"/>
        <v>8810.2260234641435</v>
      </c>
      <c r="AH1685" s="56">
        <f t="shared" si="231"/>
        <v>39668</v>
      </c>
      <c r="AL1685" s="56"/>
      <c r="BF1685" s="2">
        <v>38773</v>
      </c>
      <c r="BG1685" s="3">
        <v>22.5416666666667</v>
      </c>
      <c r="BH1685">
        <v>12</v>
      </c>
      <c r="BI1685">
        <v>6.875</v>
      </c>
    </row>
    <row r="1686" spans="1:61" x14ac:dyDescent="0.25">
      <c r="A1686" s="2">
        <v>39669</v>
      </c>
      <c r="B1686" s="7">
        <v>82168</v>
      </c>
      <c r="C1686" s="3">
        <v>0</v>
      </c>
      <c r="D1686" s="7">
        <f t="shared" si="225"/>
        <v>0</v>
      </c>
      <c r="E1686" s="7">
        <f t="shared" si="226"/>
        <v>0</v>
      </c>
      <c r="F1686" s="7">
        <f t="shared" si="227"/>
        <v>0</v>
      </c>
      <c r="G1686" s="11">
        <v>79486</v>
      </c>
      <c r="H1686">
        <v>0</v>
      </c>
      <c r="I1686">
        <v>1</v>
      </c>
      <c r="J1686">
        <v>21</v>
      </c>
      <c r="K1686" s="3">
        <v>11.375</v>
      </c>
      <c r="L1686" s="3">
        <f t="shared" si="228"/>
        <v>0</v>
      </c>
      <c r="M1686" s="5">
        <v>0</v>
      </c>
      <c r="R1686">
        <v>2008</v>
      </c>
      <c r="S1686" s="1" t="s">
        <v>3</v>
      </c>
      <c r="T1686" s="40">
        <f>+'Copy Co'!$B$17</f>
        <v>51399.602684929596</v>
      </c>
      <c r="U1686">
        <f>+'Copy Co'!$B$18*'All Data'!C1686</f>
        <v>0</v>
      </c>
      <c r="V1686" s="40">
        <f>+D1686*'Copy Co'!$B$19</f>
        <v>0</v>
      </c>
      <c r="W1686" s="40">
        <f>+E1686*'Copy Co'!$B$20</f>
        <v>0</v>
      </c>
      <c r="X1686" s="40">
        <f>+F1686*'Copy Co'!$B$21</f>
        <v>0</v>
      </c>
      <c r="Y1686" s="40">
        <f>+G1686*'Copy Co'!$B$22</f>
        <v>33080.688430787894</v>
      </c>
      <c r="Z1686" s="40">
        <f>+H1686*'Copy Co'!$B$23</f>
        <v>0</v>
      </c>
      <c r="AA1686" s="40">
        <f>+I1686*'Copy Co'!$B$24</f>
        <v>-10704.382616627605</v>
      </c>
      <c r="AB1686" s="40">
        <f>+J1686*'Copy Co'!$B$25</f>
        <v>7073.2638747775236</v>
      </c>
      <c r="AC1686" s="40">
        <f>+K1686*'Copy Co'!$B$26</f>
        <v>3563.2988184650194</v>
      </c>
      <c r="AD1686" s="40">
        <f>+L1686*'Copy Co'!$B$27</f>
        <v>0</v>
      </c>
      <c r="AE1686" s="40">
        <f>+M1686*'Copy Co'!$B$28</f>
        <v>0</v>
      </c>
      <c r="AF1686" s="40">
        <f t="shared" si="229"/>
        <v>84412.471192332421</v>
      </c>
      <c r="AG1686" s="25">
        <f t="shared" si="230"/>
        <v>2244.4711923324212</v>
      </c>
      <c r="AH1686" s="56">
        <f t="shared" si="231"/>
        <v>39669</v>
      </c>
      <c r="AL1686" s="56"/>
      <c r="BF1686" s="2">
        <v>41382</v>
      </c>
      <c r="BG1686" s="3">
        <v>22.5416666666667</v>
      </c>
      <c r="BH1686">
        <v>15</v>
      </c>
      <c r="BI1686">
        <v>8.0416666666666696</v>
      </c>
    </row>
    <row r="1687" spans="1:61" x14ac:dyDescent="0.25">
      <c r="A1687" s="2">
        <v>39670</v>
      </c>
      <c r="B1687" s="7">
        <v>83094</v>
      </c>
      <c r="C1687" s="3">
        <v>0</v>
      </c>
      <c r="D1687" s="7">
        <f t="shared" si="225"/>
        <v>0</v>
      </c>
      <c r="E1687" s="7">
        <f t="shared" si="226"/>
        <v>0</v>
      </c>
      <c r="F1687" s="7">
        <f t="shared" si="227"/>
        <v>0</v>
      </c>
      <c r="G1687" s="11">
        <v>82168</v>
      </c>
      <c r="H1687">
        <v>0</v>
      </c>
      <c r="I1687">
        <v>1</v>
      </c>
      <c r="J1687">
        <v>14</v>
      </c>
      <c r="K1687" s="3">
        <v>7.4166666666666696</v>
      </c>
      <c r="L1687" s="3">
        <f t="shared" si="228"/>
        <v>0</v>
      </c>
      <c r="M1687" s="5">
        <v>0</v>
      </c>
      <c r="R1687">
        <v>2008</v>
      </c>
      <c r="S1687" s="1" t="s">
        <v>4</v>
      </c>
      <c r="T1687" s="40">
        <f>+'Copy Co'!$B$17</f>
        <v>51399.602684929596</v>
      </c>
      <c r="U1687">
        <f>+'Copy Co'!$B$18*'All Data'!C1687</f>
        <v>0</v>
      </c>
      <c r="V1687" s="40">
        <f>+D1687*'Copy Co'!$B$19</f>
        <v>0</v>
      </c>
      <c r="W1687" s="40">
        <f>+E1687*'Copy Co'!$B$20</f>
        <v>0</v>
      </c>
      <c r="X1687" s="40">
        <f>+F1687*'Copy Co'!$B$21</f>
        <v>0</v>
      </c>
      <c r="Y1687" s="40">
        <f>+G1687*'Copy Co'!$B$22</f>
        <v>34196.890106194551</v>
      </c>
      <c r="Z1687" s="40">
        <f>+H1687*'Copy Co'!$B$23</f>
        <v>0</v>
      </c>
      <c r="AA1687" s="40">
        <f>+I1687*'Copy Co'!$B$24</f>
        <v>-10704.382616627605</v>
      </c>
      <c r="AB1687" s="40">
        <f>+J1687*'Copy Co'!$B$25</f>
        <v>4715.5092498516824</v>
      </c>
      <c r="AC1687" s="40">
        <f>+K1687*'Copy Co'!$B$26</f>
        <v>2323.3230391456914</v>
      </c>
      <c r="AD1687" s="40">
        <f>+L1687*'Copy Co'!$B$27</f>
        <v>0</v>
      </c>
      <c r="AE1687" s="40">
        <f>+M1687*'Copy Co'!$B$28</f>
        <v>0</v>
      </c>
      <c r="AF1687" s="40">
        <f t="shared" si="229"/>
        <v>81930.942463493921</v>
      </c>
      <c r="AG1687" s="25">
        <f t="shared" si="230"/>
        <v>-1163.0575365060795</v>
      </c>
      <c r="AH1687" s="56">
        <f t="shared" si="231"/>
        <v>39670</v>
      </c>
      <c r="AL1687" s="56"/>
      <c r="BF1687" s="2">
        <v>41730</v>
      </c>
      <c r="BG1687" s="3">
        <v>22.5416666666667</v>
      </c>
      <c r="BH1687">
        <v>28</v>
      </c>
      <c r="BI1687">
        <v>9.8333333333333304</v>
      </c>
    </row>
    <row r="1688" spans="1:61" x14ac:dyDescent="0.25">
      <c r="A1688" s="2">
        <v>39671</v>
      </c>
      <c r="B1688" s="7">
        <v>95420</v>
      </c>
      <c r="C1688" s="3">
        <v>0</v>
      </c>
      <c r="D1688" s="7">
        <f t="shared" si="225"/>
        <v>0</v>
      </c>
      <c r="E1688" s="7">
        <f t="shared" si="226"/>
        <v>0</v>
      </c>
      <c r="F1688" s="7">
        <f t="shared" si="227"/>
        <v>0</v>
      </c>
      <c r="G1688" s="11">
        <v>83094</v>
      </c>
      <c r="H1688">
        <v>0</v>
      </c>
      <c r="I1688">
        <v>0</v>
      </c>
      <c r="J1688">
        <v>10</v>
      </c>
      <c r="K1688" s="3">
        <v>6.5416666666666696</v>
      </c>
      <c r="L1688" s="3">
        <f t="shared" si="228"/>
        <v>0</v>
      </c>
      <c r="M1688" s="5">
        <v>0</v>
      </c>
      <c r="R1688">
        <v>2008</v>
      </c>
      <c r="S1688" s="1" t="s">
        <v>5</v>
      </c>
      <c r="T1688" s="40">
        <f>+'Copy Co'!$B$17</f>
        <v>51399.602684929596</v>
      </c>
      <c r="U1688">
        <f>+'Copy Co'!$B$18*'All Data'!C1688</f>
        <v>0</v>
      </c>
      <c r="V1688" s="40">
        <f>+D1688*'Copy Co'!$B$19</f>
        <v>0</v>
      </c>
      <c r="W1688" s="40">
        <f>+E1688*'Copy Co'!$B$20</f>
        <v>0</v>
      </c>
      <c r="X1688" s="40">
        <f>+F1688*'Copy Co'!$B$21</f>
        <v>0</v>
      </c>
      <c r="Y1688" s="40">
        <f>+G1688*'Copy Co'!$B$22</f>
        <v>34582.275173840542</v>
      </c>
      <c r="Z1688" s="40">
        <f>+H1688*'Copy Co'!$B$23</f>
        <v>0</v>
      </c>
      <c r="AA1688" s="40">
        <f>+I1688*'Copy Co'!$B$24</f>
        <v>0</v>
      </c>
      <c r="AB1688" s="40">
        <f>+J1688*'Copy Co'!$B$25</f>
        <v>3368.2208927512015</v>
      </c>
      <c r="AC1688" s="40">
        <f>+K1688*'Copy Co'!$B$26</f>
        <v>2049.2231300329972</v>
      </c>
      <c r="AD1688" s="40">
        <f>+L1688*'Copy Co'!$B$27</f>
        <v>0</v>
      </c>
      <c r="AE1688" s="40">
        <f>+M1688*'Copy Co'!$B$28</f>
        <v>0</v>
      </c>
      <c r="AF1688" s="40">
        <f t="shared" si="229"/>
        <v>91399.321881554337</v>
      </c>
      <c r="AG1688" s="25">
        <f t="shared" si="230"/>
        <v>-4020.6781184456631</v>
      </c>
      <c r="AH1688" s="56">
        <f t="shared" si="231"/>
        <v>39671</v>
      </c>
      <c r="AL1688" s="56"/>
      <c r="BF1688" s="2">
        <v>39869</v>
      </c>
      <c r="BG1688" s="3">
        <v>22.5</v>
      </c>
      <c r="BH1688">
        <v>12</v>
      </c>
      <c r="BI1688">
        <v>5.75</v>
      </c>
    </row>
    <row r="1689" spans="1:61" x14ac:dyDescent="0.25">
      <c r="A1689" s="2">
        <v>39672</v>
      </c>
      <c r="B1689" s="7">
        <v>96124</v>
      </c>
      <c r="C1689" s="3">
        <v>0</v>
      </c>
      <c r="D1689" s="7">
        <f t="shared" si="225"/>
        <v>0</v>
      </c>
      <c r="E1689" s="7">
        <f t="shared" si="226"/>
        <v>0</v>
      </c>
      <c r="F1689" s="7">
        <f t="shared" si="227"/>
        <v>0</v>
      </c>
      <c r="G1689" s="11">
        <v>95420</v>
      </c>
      <c r="H1689">
        <v>0</v>
      </c>
      <c r="I1689">
        <v>0</v>
      </c>
      <c r="J1689">
        <v>10</v>
      </c>
      <c r="K1689" s="3">
        <v>5.5416666666666696</v>
      </c>
      <c r="L1689" s="3">
        <f t="shared" si="228"/>
        <v>0</v>
      </c>
      <c r="M1689" s="5">
        <v>0</v>
      </c>
      <c r="R1689">
        <v>2008</v>
      </c>
      <c r="S1689" s="1" t="s">
        <v>6</v>
      </c>
      <c r="T1689" s="40">
        <f>+'Copy Co'!$B$17</f>
        <v>51399.602684929596</v>
      </c>
      <c r="U1689">
        <f>+'Copy Co'!$B$18*'All Data'!C1689</f>
        <v>0</v>
      </c>
      <c r="V1689" s="40">
        <f>+D1689*'Copy Co'!$B$19</f>
        <v>0</v>
      </c>
      <c r="W1689" s="40">
        <f>+E1689*'Copy Co'!$B$20</f>
        <v>0</v>
      </c>
      <c r="X1689" s="40">
        <f>+F1689*'Copy Co'!$B$21</f>
        <v>0</v>
      </c>
      <c r="Y1689" s="40">
        <f>+G1689*'Copy Co'!$B$22</f>
        <v>39712.141635832486</v>
      </c>
      <c r="Z1689" s="40">
        <f>+H1689*'Copy Co'!$B$23</f>
        <v>0</v>
      </c>
      <c r="AA1689" s="40">
        <f>+I1689*'Copy Co'!$B$24</f>
        <v>0</v>
      </c>
      <c r="AB1689" s="40">
        <f>+J1689*'Copy Co'!$B$25</f>
        <v>3368.2208927512015</v>
      </c>
      <c r="AC1689" s="40">
        <f>+K1689*'Copy Co'!$B$26</f>
        <v>1735.9660910470616</v>
      </c>
      <c r="AD1689" s="40">
        <f>+L1689*'Copy Co'!$B$27</f>
        <v>0</v>
      </c>
      <c r="AE1689" s="40">
        <f>+M1689*'Copy Co'!$B$28</f>
        <v>0</v>
      </c>
      <c r="AF1689" s="40">
        <f t="shared" si="229"/>
        <v>96215.931304560334</v>
      </c>
      <c r="AG1689" s="25">
        <f t="shared" si="230"/>
        <v>91.931304560333956</v>
      </c>
      <c r="AH1689" s="56">
        <f t="shared" si="231"/>
        <v>39672</v>
      </c>
      <c r="AL1689" s="56"/>
      <c r="BF1689" s="2">
        <v>40531</v>
      </c>
      <c r="BG1689" s="3">
        <v>22.5</v>
      </c>
      <c r="BH1689">
        <v>21</v>
      </c>
      <c r="BI1689">
        <v>10.8333333333333</v>
      </c>
    </row>
    <row r="1690" spans="1:61" x14ac:dyDescent="0.25">
      <c r="A1690" s="2">
        <v>39673</v>
      </c>
      <c r="B1690" s="7">
        <v>94550</v>
      </c>
      <c r="C1690" s="3">
        <v>0</v>
      </c>
      <c r="D1690" s="7">
        <f t="shared" si="225"/>
        <v>0</v>
      </c>
      <c r="E1690" s="7">
        <f t="shared" si="226"/>
        <v>0</v>
      </c>
      <c r="F1690" s="7">
        <f t="shared" si="227"/>
        <v>0</v>
      </c>
      <c r="G1690" s="11">
        <v>96124</v>
      </c>
      <c r="H1690">
        <v>0</v>
      </c>
      <c r="I1690">
        <v>0</v>
      </c>
      <c r="J1690">
        <v>13</v>
      </c>
      <c r="K1690" s="3">
        <v>4.7916666666666696</v>
      </c>
      <c r="L1690" s="3">
        <f t="shared" si="228"/>
        <v>0</v>
      </c>
      <c r="M1690" s="5">
        <v>0</v>
      </c>
      <c r="R1690">
        <v>2008</v>
      </c>
      <c r="S1690" s="1" t="s">
        <v>7</v>
      </c>
      <c r="T1690" s="40">
        <f>+'Copy Co'!$B$17</f>
        <v>51399.602684929596</v>
      </c>
      <c r="U1690">
        <f>+'Copy Co'!$B$18*'All Data'!C1690</f>
        <v>0</v>
      </c>
      <c r="V1690" s="40">
        <f>+D1690*'Copy Co'!$B$19</f>
        <v>0</v>
      </c>
      <c r="W1690" s="40">
        <f>+E1690*'Copy Co'!$B$20</f>
        <v>0</v>
      </c>
      <c r="X1690" s="40">
        <f>+F1690*'Copy Co'!$B$21</f>
        <v>0</v>
      </c>
      <c r="Y1690" s="40">
        <f>+G1690*'Copy Co'!$B$22</f>
        <v>40005.134171062273</v>
      </c>
      <c r="Z1690" s="40">
        <f>+H1690*'Copy Co'!$B$23</f>
        <v>0</v>
      </c>
      <c r="AA1690" s="40">
        <f>+I1690*'Copy Co'!$B$24</f>
        <v>0</v>
      </c>
      <c r="AB1690" s="40">
        <f>+J1690*'Copy Co'!$B$25</f>
        <v>4378.6871605765618</v>
      </c>
      <c r="AC1690" s="40">
        <f>+K1690*'Copy Co'!$B$26</f>
        <v>1501.0233118076098</v>
      </c>
      <c r="AD1690" s="40">
        <f>+L1690*'Copy Co'!$B$27</f>
        <v>0</v>
      </c>
      <c r="AE1690" s="40">
        <f>+M1690*'Copy Co'!$B$28</f>
        <v>0</v>
      </c>
      <c r="AF1690" s="40">
        <f t="shared" si="229"/>
        <v>97284.447328376045</v>
      </c>
      <c r="AG1690" s="25">
        <f t="shared" si="230"/>
        <v>2734.4473283760453</v>
      </c>
      <c r="AH1690" s="56">
        <f t="shared" si="231"/>
        <v>39673</v>
      </c>
      <c r="AL1690" s="56"/>
      <c r="BF1690" s="2">
        <v>40637</v>
      </c>
      <c r="BG1690" s="3">
        <v>22.5</v>
      </c>
      <c r="BH1690">
        <v>18</v>
      </c>
      <c r="BI1690">
        <v>12.2083333333333</v>
      </c>
    </row>
    <row r="1691" spans="1:61" x14ac:dyDescent="0.25">
      <c r="A1691" s="2">
        <v>39674</v>
      </c>
      <c r="B1691" s="7">
        <v>94023</v>
      </c>
      <c r="C1691" s="3">
        <v>0</v>
      </c>
      <c r="D1691" s="7">
        <f t="shared" si="225"/>
        <v>0</v>
      </c>
      <c r="E1691" s="7">
        <f t="shared" si="226"/>
        <v>0</v>
      </c>
      <c r="F1691" s="7">
        <f t="shared" si="227"/>
        <v>0</v>
      </c>
      <c r="G1691" s="11">
        <v>94550</v>
      </c>
      <c r="H1691">
        <v>0</v>
      </c>
      <c r="I1691">
        <v>0</v>
      </c>
      <c r="J1691">
        <v>13</v>
      </c>
      <c r="K1691" s="3">
        <v>5.875</v>
      </c>
      <c r="L1691" s="3">
        <f t="shared" si="228"/>
        <v>0</v>
      </c>
      <c r="M1691" s="5">
        <v>0</v>
      </c>
      <c r="R1691">
        <v>2008</v>
      </c>
      <c r="S1691" s="1" t="s">
        <v>1</v>
      </c>
      <c r="T1691" s="40">
        <f>+'Copy Co'!$B$17</f>
        <v>51399.602684929596</v>
      </c>
      <c r="U1691">
        <f>+'Copy Co'!$B$18*'All Data'!C1691</f>
        <v>0</v>
      </c>
      <c r="V1691" s="40">
        <f>+D1691*'Copy Co'!$B$19</f>
        <v>0</v>
      </c>
      <c r="W1691" s="40">
        <f>+E1691*'Copy Co'!$B$20</f>
        <v>0</v>
      </c>
      <c r="X1691" s="40">
        <f>+F1691*'Copy Co'!$B$21</f>
        <v>0</v>
      </c>
      <c r="Y1691" s="40">
        <f>+G1691*'Copy Co'!$B$22</f>
        <v>39350.062792579767</v>
      </c>
      <c r="Z1691" s="40">
        <f>+H1691*'Copy Co'!$B$23</f>
        <v>0</v>
      </c>
      <c r="AA1691" s="40">
        <f>+I1691*'Copy Co'!$B$24</f>
        <v>0</v>
      </c>
      <c r="AB1691" s="40">
        <f>+J1691*'Copy Co'!$B$25</f>
        <v>4378.6871605765618</v>
      </c>
      <c r="AC1691" s="40">
        <f>+K1691*'Copy Co'!$B$26</f>
        <v>1840.3851040423726</v>
      </c>
      <c r="AD1691" s="40">
        <f>+L1691*'Copy Co'!$B$27</f>
        <v>0</v>
      </c>
      <c r="AE1691" s="40">
        <f>+M1691*'Copy Co'!$B$28</f>
        <v>0</v>
      </c>
      <c r="AF1691" s="40">
        <f t="shared" si="229"/>
        <v>96968.737742128302</v>
      </c>
      <c r="AG1691" s="25">
        <f t="shared" si="230"/>
        <v>2945.7377421283018</v>
      </c>
      <c r="AH1691" s="56">
        <f t="shared" si="231"/>
        <v>39674</v>
      </c>
      <c r="AL1691" s="56"/>
      <c r="BF1691" s="2">
        <v>42821</v>
      </c>
      <c r="BG1691" s="3">
        <v>22.5</v>
      </c>
      <c r="BH1691">
        <v>14</v>
      </c>
      <c r="BI1691">
        <v>9</v>
      </c>
    </row>
    <row r="1692" spans="1:61" x14ac:dyDescent="0.25">
      <c r="A1692" s="2">
        <v>39675</v>
      </c>
      <c r="B1692" s="7">
        <v>88247</v>
      </c>
      <c r="C1692" s="3">
        <v>0</v>
      </c>
      <c r="D1692" s="7">
        <f t="shared" si="225"/>
        <v>0</v>
      </c>
      <c r="E1692" s="7">
        <f t="shared" si="226"/>
        <v>0</v>
      </c>
      <c r="F1692" s="7">
        <f t="shared" si="227"/>
        <v>0</v>
      </c>
      <c r="G1692" s="11">
        <v>94023</v>
      </c>
      <c r="H1692">
        <v>1</v>
      </c>
      <c r="I1692">
        <v>0</v>
      </c>
      <c r="J1692">
        <v>23</v>
      </c>
      <c r="K1692" s="3">
        <v>11.625</v>
      </c>
      <c r="L1692" s="3">
        <f t="shared" si="228"/>
        <v>0</v>
      </c>
      <c r="M1692" s="5">
        <v>0</v>
      </c>
      <c r="R1692">
        <v>2008</v>
      </c>
      <c r="S1692" s="1" t="s">
        <v>2</v>
      </c>
      <c r="T1692" s="40">
        <f>+'Copy Co'!$B$17</f>
        <v>51399.602684929596</v>
      </c>
      <c r="U1692">
        <f>+'Copy Co'!$B$18*'All Data'!C1692</f>
        <v>0</v>
      </c>
      <c r="V1692" s="40">
        <f>+D1692*'Copy Co'!$B$19</f>
        <v>0</v>
      </c>
      <c r="W1692" s="40">
        <f>+E1692*'Copy Co'!$B$20</f>
        <v>0</v>
      </c>
      <c r="X1692" s="40">
        <f>+F1692*'Copy Co'!$B$21</f>
        <v>0</v>
      </c>
      <c r="Y1692" s="40">
        <f>+G1692*'Copy Co'!$B$22</f>
        <v>39130.734573735885</v>
      </c>
      <c r="Z1692" s="40">
        <f>+H1692*'Copy Co'!$B$23</f>
        <v>-10610.780657764437</v>
      </c>
      <c r="AA1692" s="40">
        <f>+I1692*'Copy Co'!$B$24</f>
        <v>0</v>
      </c>
      <c r="AB1692" s="40">
        <f>+J1692*'Copy Co'!$B$25</f>
        <v>7746.9080533277638</v>
      </c>
      <c r="AC1692" s="40">
        <f>+K1692*'Copy Co'!$B$26</f>
        <v>3641.6130782115033</v>
      </c>
      <c r="AD1692" s="40">
        <f>+L1692*'Copy Co'!$B$27</f>
        <v>0</v>
      </c>
      <c r="AE1692" s="40">
        <f>+M1692*'Copy Co'!$B$28</f>
        <v>0</v>
      </c>
      <c r="AF1692" s="40">
        <f t="shared" si="229"/>
        <v>91308.077732440302</v>
      </c>
      <c r="AG1692" s="25">
        <f t="shared" si="230"/>
        <v>3061.0777324403025</v>
      </c>
      <c r="AH1692" s="56">
        <f t="shared" si="231"/>
        <v>39675</v>
      </c>
      <c r="AL1692" s="56"/>
      <c r="BF1692" s="2">
        <v>38456</v>
      </c>
      <c r="BG1692" s="3">
        <v>22.4583333333333</v>
      </c>
      <c r="BH1692">
        <v>12</v>
      </c>
      <c r="BI1692">
        <v>6</v>
      </c>
    </row>
    <row r="1693" spans="1:61" x14ac:dyDescent="0.25">
      <c r="A1693" s="2">
        <v>39676</v>
      </c>
      <c r="B1693" s="7">
        <v>86394</v>
      </c>
      <c r="C1693" s="3">
        <v>0</v>
      </c>
      <c r="D1693" s="7">
        <f t="shared" si="225"/>
        <v>0</v>
      </c>
      <c r="E1693" s="7">
        <f t="shared" si="226"/>
        <v>0</v>
      </c>
      <c r="F1693" s="7">
        <f t="shared" si="227"/>
        <v>0</v>
      </c>
      <c r="G1693" s="11">
        <v>88247</v>
      </c>
      <c r="H1693">
        <v>0</v>
      </c>
      <c r="I1693">
        <v>1</v>
      </c>
      <c r="J1693">
        <v>14</v>
      </c>
      <c r="K1693" s="3">
        <v>5.5</v>
      </c>
      <c r="L1693" s="3">
        <f t="shared" si="228"/>
        <v>0</v>
      </c>
      <c r="M1693" s="5">
        <v>0</v>
      </c>
      <c r="R1693">
        <v>2008</v>
      </c>
      <c r="S1693" s="1" t="s">
        <v>3</v>
      </c>
      <c r="T1693" s="40">
        <f>+'Copy Co'!$B$17</f>
        <v>51399.602684929596</v>
      </c>
      <c r="U1693">
        <f>+'Copy Co'!$B$18*'All Data'!C1693</f>
        <v>0</v>
      </c>
      <c r="V1693" s="40">
        <f>+D1693*'Copy Co'!$B$19</f>
        <v>0</v>
      </c>
      <c r="W1693" s="40">
        <f>+E1693*'Copy Co'!$B$20</f>
        <v>0</v>
      </c>
      <c r="X1693" s="40">
        <f>+F1693*'Copy Co'!$B$21</f>
        <v>0</v>
      </c>
      <c r="Y1693" s="40">
        <f>+G1693*'Copy Co'!$B$22</f>
        <v>36726.864000600603</v>
      </c>
      <c r="Z1693" s="40">
        <f>+H1693*'Copy Co'!$B$23</f>
        <v>0</v>
      </c>
      <c r="AA1693" s="40">
        <f>+I1693*'Copy Co'!$B$24</f>
        <v>-10704.382616627605</v>
      </c>
      <c r="AB1693" s="40">
        <f>+J1693*'Copy Co'!$B$25</f>
        <v>4715.5092498516824</v>
      </c>
      <c r="AC1693" s="40">
        <f>+K1693*'Copy Co'!$B$26</f>
        <v>1722.9137144226468</v>
      </c>
      <c r="AD1693" s="40">
        <f>+L1693*'Copy Co'!$B$27</f>
        <v>0</v>
      </c>
      <c r="AE1693" s="40">
        <f>+M1693*'Copy Co'!$B$28</f>
        <v>0</v>
      </c>
      <c r="AF1693" s="40">
        <f t="shared" si="229"/>
        <v>83860.507033176924</v>
      </c>
      <c r="AG1693" s="25">
        <f t="shared" si="230"/>
        <v>-2533.4929668230761</v>
      </c>
      <c r="AH1693" s="56">
        <f t="shared" si="231"/>
        <v>39676</v>
      </c>
      <c r="AL1693" s="56"/>
      <c r="BF1693" s="2">
        <v>43119</v>
      </c>
      <c r="BG1693" s="3">
        <v>22.4583333333333</v>
      </c>
      <c r="BH1693">
        <v>24</v>
      </c>
      <c r="BI1693">
        <v>13.9166666666667</v>
      </c>
    </row>
    <row r="1694" spans="1:61" x14ac:dyDescent="0.25">
      <c r="A1694" s="2">
        <v>39677</v>
      </c>
      <c r="B1694" s="7">
        <v>80873</v>
      </c>
      <c r="C1694" s="3">
        <v>0</v>
      </c>
      <c r="D1694" s="7">
        <f t="shared" si="225"/>
        <v>0</v>
      </c>
      <c r="E1694" s="7">
        <f t="shared" si="226"/>
        <v>0</v>
      </c>
      <c r="F1694" s="7">
        <f t="shared" si="227"/>
        <v>0</v>
      </c>
      <c r="G1694" s="11">
        <v>86394</v>
      </c>
      <c r="H1694">
        <v>0</v>
      </c>
      <c r="I1694">
        <v>1</v>
      </c>
      <c r="J1694">
        <v>10</v>
      </c>
      <c r="K1694" s="3">
        <v>7.2916666666666696</v>
      </c>
      <c r="L1694" s="3">
        <f t="shared" si="228"/>
        <v>0</v>
      </c>
      <c r="M1694" s="5">
        <v>0</v>
      </c>
      <c r="R1694">
        <v>2008</v>
      </c>
      <c r="S1694" s="1" t="s">
        <v>4</v>
      </c>
      <c r="T1694" s="40">
        <f>+'Copy Co'!$B$17</f>
        <v>51399.602684929596</v>
      </c>
      <c r="U1694">
        <f>+'Copy Co'!$B$18*'All Data'!C1694</f>
        <v>0</v>
      </c>
      <c r="V1694" s="40">
        <f>+D1694*'Copy Co'!$B$19</f>
        <v>0</v>
      </c>
      <c r="W1694" s="40">
        <f>+E1694*'Copy Co'!$B$20</f>
        <v>0</v>
      </c>
      <c r="X1694" s="40">
        <f>+F1694*'Copy Co'!$B$21</f>
        <v>0</v>
      </c>
      <c r="Y1694" s="40">
        <f>+G1694*'Copy Co'!$B$22</f>
        <v>35955.677682730158</v>
      </c>
      <c r="Z1694" s="40">
        <f>+H1694*'Copy Co'!$B$23</f>
        <v>0</v>
      </c>
      <c r="AA1694" s="40">
        <f>+I1694*'Copy Co'!$B$24</f>
        <v>-10704.382616627605</v>
      </c>
      <c r="AB1694" s="40">
        <f>+J1694*'Copy Co'!$B$25</f>
        <v>3368.2208927512015</v>
      </c>
      <c r="AC1694" s="40">
        <f>+K1694*'Copy Co'!$B$26</f>
        <v>2284.1659092724494</v>
      </c>
      <c r="AD1694" s="40">
        <f>+L1694*'Copy Co'!$B$27</f>
        <v>0</v>
      </c>
      <c r="AE1694" s="40">
        <f>+M1694*'Copy Co'!$B$28</f>
        <v>0</v>
      </c>
      <c r="AF1694" s="40">
        <f t="shared" si="229"/>
        <v>82303.284553055782</v>
      </c>
      <c r="AG1694" s="25">
        <f t="shared" si="230"/>
        <v>1430.2845530557825</v>
      </c>
      <c r="AH1694" s="56">
        <f t="shared" si="231"/>
        <v>39677</v>
      </c>
      <c r="AL1694" s="56"/>
      <c r="BF1694" s="2">
        <v>38396</v>
      </c>
      <c r="BG1694" s="3">
        <v>22.4166666666667</v>
      </c>
      <c r="BH1694">
        <v>26</v>
      </c>
      <c r="BI1694">
        <v>13.625</v>
      </c>
    </row>
    <row r="1695" spans="1:61" x14ac:dyDescent="0.25">
      <c r="A1695" s="2">
        <v>39678</v>
      </c>
      <c r="B1695" s="7">
        <v>90934</v>
      </c>
      <c r="C1695" s="3">
        <v>0</v>
      </c>
      <c r="D1695" s="7">
        <f t="shared" si="225"/>
        <v>0</v>
      </c>
      <c r="E1695" s="7">
        <f t="shared" si="226"/>
        <v>0</v>
      </c>
      <c r="F1695" s="7">
        <f t="shared" si="227"/>
        <v>0</v>
      </c>
      <c r="G1695" s="11">
        <v>80873</v>
      </c>
      <c r="H1695">
        <v>0</v>
      </c>
      <c r="I1695">
        <v>0</v>
      </c>
      <c r="J1695">
        <v>14</v>
      </c>
      <c r="K1695" s="3">
        <v>9</v>
      </c>
      <c r="L1695" s="3">
        <f t="shared" si="228"/>
        <v>0</v>
      </c>
      <c r="M1695" s="5">
        <v>0</v>
      </c>
      <c r="R1695">
        <v>2008</v>
      </c>
      <c r="S1695" s="1" t="s">
        <v>5</v>
      </c>
      <c r="T1695" s="40">
        <f>+'Copy Co'!$B$17</f>
        <v>51399.602684929596</v>
      </c>
      <c r="U1695">
        <f>+'Copy Co'!$B$18*'All Data'!C1695</f>
        <v>0</v>
      </c>
      <c r="V1695" s="40">
        <f>+D1695*'Copy Co'!$B$19</f>
        <v>0</v>
      </c>
      <c r="W1695" s="40">
        <f>+E1695*'Copy Co'!$B$20</f>
        <v>0</v>
      </c>
      <c r="X1695" s="40">
        <f>+F1695*'Copy Co'!$B$21</f>
        <v>0</v>
      </c>
      <c r="Y1695" s="40">
        <f>+G1695*'Copy Co'!$B$22</f>
        <v>33657.933667099984</v>
      </c>
      <c r="Z1695" s="40">
        <f>+H1695*'Copy Co'!$B$23</f>
        <v>0</v>
      </c>
      <c r="AA1695" s="40">
        <f>+I1695*'Copy Co'!$B$24</f>
        <v>0</v>
      </c>
      <c r="AB1695" s="40">
        <f>+J1695*'Copy Co'!$B$25</f>
        <v>4715.5092498516824</v>
      </c>
      <c r="AC1695" s="40">
        <f>+K1695*'Copy Co'!$B$26</f>
        <v>2819.3133508734218</v>
      </c>
      <c r="AD1695" s="40">
        <f>+L1695*'Copy Co'!$B$27</f>
        <v>0</v>
      </c>
      <c r="AE1695" s="40">
        <f>+M1695*'Copy Co'!$B$28</f>
        <v>0</v>
      </c>
      <c r="AF1695" s="40">
        <f t="shared" si="229"/>
        <v>92592.358952754672</v>
      </c>
      <c r="AG1695" s="25">
        <f t="shared" si="230"/>
        <v>1658.3589527546719</v>
      </c>
      <c r="AH1695" s="56">
        <f t="shared" si="231"/>
        <v>39678</v>
      </c>
      <c r="AL1695" s="56"/>
      <c r="BF1695" s="2">
        <v>38414</v>
      </c>
      <c r="BG1695" s="3">
        <v>22.4166666666667</v>
      </c>
      <c r="BH1695">
        <v>12</v>
      </c>
      <c r="BI1695">
        <v>6.7083333333333304</v>
      </c>
    </row>
    <row r="1696" spans="1:61" x14ac:dyDescent="0.25">
      <c r="A1696" s="2">
        <v>39679</v>
      </c>
      <c r="B1696" s="7">
        <v>91830</v>
      </c>
      <c r="C1696" s="3">
        <v>0</v>
      </c>
      <c r="D1696" s="7">
        <f t="shared" si="225"/>
        <v>0</v>
      </c>
      <c r="E1696" s="7">
        <f t="shared" si="226"/>
        <v>0</v>
      </c>
      <c r="F1696" s="7">
        <f t="shared" si="227"/>
        <v>0</v>
      </c>
      <c r="G1696" s="11">
        <v>90934</v>
      </c>
      <c r="H1696">
        <v>0</v>
      </c>
      <c r="I1696">
        <v>0</v>
      </c>
      <c r="J1696">
        <v>24</v>
      </c>
      <c r="K1696" s="3">
        <v>13.3333333333333</v>
      </c>
      <c r="L1696" s="3">
        <f t="shared" si="228"/>
        <v>0</v>
      </c>
      <c r="M1696" s="5">
        <v>0</v>
      </c>
      <c r="R1696">
        <v>2008</v>
      </c>
      <c r="S1696" s="1" t="s">
        <v>6</v>
      </c>
      <c r="T1696" s="40">
        <f>+'Copy Co'!$B$17</f>
        <v>51399.602684929596</v>
      </c>
      <c r="U1696">
        <f>+'Copy Co'!$B$18*'All Data'!C1696</f>
        <v>0</v>
      </c>
      <c r="V1696" s="40">
        <f>+D1696*'Copy Co'!$B$19</f>
        <v>0</v>
      </c>
      <c r="W1696" s="40">
        <f>+E1696*'Copy Co'!$B$20</f>
        <v>0</v>
      </c>
      <c r="X1696" s="40">
        <f>+F1696*'Copy Co'!$B$21</f>
        <v>0</v>
      </c>
      <c r="Y1696" s="40">
        <f>+G1696*'Copy Co'!$B$22</f>
        <v>37845.146588899508</v>
      </c>
      <c r="Z1696" s="40">
        <f>+H1696*'Copy Co'!$B$23</f>
        <v>0</v>
      </c>
      <c r="AA1696" s="40">
        <f>+I1696*'Copy Co'!$B$24</f>
        <v>0</v>
      </c>
      <c r="AB1696" s="40">
        <f>+J1696*'Copy Co'!$B$25</f>
        <v>8083.7301426028844</v>
      </c>
      <c r="AC1696" s="40">
        <f>+K1696*'Copy Co'!$B$26</f>
        <v>4176.7605198124666</v>
      </c>
      <c r="AD1696" s="40">
        <f>+L1696*'Copy Co'!$B$27</f>
        <v>0</v>
      </c>
      <c r="AE1696" s="40">
        <f>+M1696*'Copy Co'!$B$28</f>
        <v>0</v>
      </c>
      <c r="AF1696" s="40">
        <f t="shared" si="229"/>
        <v>101505.23993624446</v>
      </c>
      <c r="AG1696" s="25">
        <f t="shared" si="230"/>
        <v>9675.2399362444557</v>
      </c>
      <c r="AH1696" s="56">
        <f t="shared" si="231"/>
        <v>39679</v>
      </c>
      <c r="AL1696" s="56"/>
      <c r="BF1696" s="2">
        <v>38432</v>
      </c>
      <c r="BG1696" s="3">
        <v>22.375</v>
      </c>
      <c r="BH1696">
        <v>14</v>
      </c>
      <c r="BI1696">
        <v>7.2083333333333304</v>
      </c>
    </row>
    <row r="1697" spans="1:61" x14ac:dyDescent="0.25">
      <c r="A1697" s="2">
        <v>39680</v>
      </c>
      <c r="B1697" s="7">
        <v>92840</v>
      </c>
      <c r="C1697" s="3">
        <v>0</v>
      </c>
      <c r="D1697" s="7">
        <f t="shared" si="225"/>
        <v>0</v>
      </c>
      <c r="E1697" s="7">
        <f t="shared" si="226"/>
        <v>0</v>
      </c>
      <c r="F1697" s="7">
        <f t="shared" si="227"/>
        <v>0</v>
      </c>
      <c r="G1697" s="11">
        <v>91830</v>
      </c>
      <c r="H1697">
        <v>0</v>
      </c>
      <c r="I1697">
        <v>0</v>
      </c>
      <c r="J1697">
        <v>14</v>
      </c>
      <c r="K1697" s="3">
        <v>6.2916666666666696</v>
      </c>
      <c r="L1697" s="3">
        <f t="shared" si="228"/>
        <v>0</v>
      </c>
      <c r="M1697" s="5">
        <v>0</v>
      </c>
      <c r="R1697">
        <v>2008</v>
      </c>
      <c r="S1697" s="1" t="s">
        <v>7</v>
      </c>
      <c r="T1697" s="40">
        <f>+'Copy Co'!$B$17</f>
        <v>51399.602684929596</v>
      </c>
      <c r="U1697">
        <f>+'Copy Co'!$B$18*'All Data'!C1697</f>
        <v>0</v>
      </c>
      <c r="V1697" s="40">
        <f>+D1697*'Copy Co'!$B$19</f>
        <v>0</v>
      </c>
      <c r="W1697" s="40">
        <f>+E1697*'Copy Co'!$B$20</f>
        <v>0</v>
      </c>
      <c r="X1697" s="40">
        <f>+F1697*'Copy Co'!$B$21</f>
        <v>0</v>
      </c>
      <c r="Y1697" s="40">
        <f>+G1697*'Copy Co'!$B$22</f>
        <v>38218.046179191966</v>
      </c>
      <c r="Z1697" s="40">
        <f>+H1697*'Copy Co'!$B$23</f>
        <v>0</v>
      </c>
      <c r="AA1697" s="40">
        <f>+I1697*'Copy Co'!$B$24</f>
        <v>0</v>
      </c>
      <c r="AB1697" s="40">
        <f>+J1697*'Copy Co'!$B$25</f>
        <v>4715.5092498516824</v>
      </c>
      <c r="AC1697" s="40">
        <f>+K1697*'Copy Co'!$B$26</f>
        <v>1970.9088702865135</v>
      </c>
      <c r="AD1697" s="40">
        <f>+L1697*'Copy Co'!$B$27</f>
        <v>0</v>
      </c>
      <c r="AE1697" s="40">
        <f>+M1697*'Copy Co'!$B$28</f>
        <v>0</v>
      </c>
      <c r="AF1697" s="40">
        <f t="shared" si="229"/>
        <v>96304.066984259756</v>
      </c>
      <c r="AG1697" s="25">
        <f t="shared" si="230"/>
        <v>3464.0669842597563</v>
      </c>
      <c r="AH1697" s="56">
        <f t="shared" si="231"/>
        <v>39680</v>
      </c>
      <c r="AL1697" s="56"/>
      <c r="BF1697" s="2">
        <v>39377</v>
      </c>
      <c r="BG1697" s="3">
        <v>22.375</v>
      </c>
      <c r="BH1697">
        <v>9</v>
      </c>
      <c r="BI1697">
        <v>5.9166666666666696</v>
      </c>
    </row>
    <row r="1698" spans="1:61" x14ac:dyDescent="0.25">
      <c r="A1698" s="2">
        <v>39681</v>
      </c>
      <c r="B1698" s="7">
        <v>93741</v>
      </c>
      <c r="C1698" s="3">
        <v>0</v>
      </c>
      <c r="D1698" s="7">
        <f t="shared" si="225"/>
        <v>0</v>
      </c>
      <c r="E1698" s="7">
        <f t="shared" si="226"/>
        <v>0</v>
      </c>
      <c r="F1698" s="7">
        <f t="shared" si="227"/>
        <v>0</v>
      </c>
      <c r="G1698" s="11">
        <v>92840</v>
      </c>
      <c r="H1698">
        <v>0</v>
      </c>
      <c r="I1698">
        <v>0</v>
      </c>
      <c r="J1698">
        <v>18</v>
      </c>
      <c r="K1698" s="3">
        <v>10.1666666666667</v>
      </c>
      <c r="L1698" s="3">
        <f t="shared" si="228"/>
        <v>0</v>
      </c>
      <c r="M1698" s="5">
        <v>0</v>
      </c>
      <c r="R1698">
        <v>2008</v>
      </c>
      <c r="S1698" s="1" t="s">
        <v>1</v>
      </c>
      <c r="T1698" s="40">
        <f>+'Copy Co'!$B$17</f>
        <v>51399.602684929596</v>
      </c>
      <c r="U1698">
        <f>+'Copy Co'!$B$18*'All Data'!C1698</f>
        <v>0</v>
      </c>
      <c r="V1698" s="40">
        <f>+D1698*'Copy Co'!$B$19</f>
        <v>0</v>
      </c>
      <c r="W1698" s="40">
        <f>+E1698*'Copy Co'!$B$20</f>
        <v>0</v>
      </c>
      <c r="X1698" s="40">
        <f>+F1698*'Copy Co'!$B$21</f>
        <v>0</v>
      </c>
      <c r="Y1698" s="40">
        <f>+G1698*'Copy Co'!$B$22</f>
        <v>38638.390583427878</v>
      </c>
      <c r="Z1698" s="40">
        <f>+H1698*'Copy Co'!$B$23</f>
        <v>0</v>
      </c>
      <c r="AA1698" s="40">
        <f>+I1698*'Copy Co'!$B$24</f>
        <v>0</v>
      </c>
      <c r="AB1698" s="40">
        <f>+J1698*'Copy Co'!$B$25</f>
        <v>6062.7976069521628</v>
      </c>
      <c r="AC1698" s="40">
        <f>+K1698*'Copy Co'!$B$26</f>
        <v>3184.779896357024</v>
      </c>
      <c r="AD1698" s="40">
        <f>+L1698*'Copy Co'!$B$27</f>
        <v>0</v>
      </c>
      <c r="AE1698" s="40">
        <f>+M1698*'Copy Co'!$B$28</f>
        <v>0</v>
      </c>
      <c r="AF1698" s="40">
        <f t="shared" si="229"/>
        <v>99285.570771666666</v>
      </c>
      <c r="AG1698" s="25">
        <f t="shared" si="230"/>
        <v>5544.5707716666657</v>
      </c>
      <c r="AH1698" s="56">
        <f t="shared" si="231"/>
        <v>39681</v>
      </c>
      <c r="AL1698" s="56"/>
      <c r="BF1698" s="2">
        <v>41358</v>
      </c>
      <c r="BG1698" s="3">
        <v>22.375</v>
      </c>
      <c r="BH1698">
        <v>13</v>
      </c>
      <c r="BI1698">
        <v>4.6666666666666696</v>
      </c>
    </row>
    <row r="1699" spans="1:61" x14ac:dyDescent="0.25">
      <c r="A1699" s="2">
        <v>39682</v>
      </c>
      <c r="B1699" s="7">
        <v>86156</v>
      </c>
      <c r="C1699" s="3">
        <v>0</v>
      </c>
      <c r="D1699" s="7">
        <f t="shared" si="225"/>
        <v>0</v>
      </c>
      <c r="E1699" s="7">
        <f t="shared" si="226"/>
        <v>0</v>
      </c>
      <c r="F1699" s="7">
        <f t="shared" si="227"/>
        <v>0</v>
      </c>
      <c r="G1699" s="11">
        <v>93741</v>
      </c>
      <c r="H1699">
        <v>1</v>
      </c>
      <c r="I1699">
        <v>0</v>
      </c>
      <c r="J1699">
        <v>13</v>
      </c>
      <c r="K1699" s="3">
        <v>7.4583333333333304</v>
      </c>
      <c r="L1699" s="3">
        <f t="shared" si="228"/>
        <v>0</v>
      </c>
      <c r="M1699" s="5">
        <v>0</v>
      </c>
      <c r="R1699">
        <v>2008</v>
      </c>
      <c r="S1699" s="1" t="s">
        <v>2</v>
      </c>
      <c r="T1699" s="40">
        <f>+'Copy Co'!$B$17</f>
        <v>51399.602684929596</v>
      </c>
      <c r="U1699">
        <f>+'Copy Co'!$B$18*'All Data'!C1699</f>
        <v>0</v>
      </c>
      <c r="V1699" s="40">
        <f>+D1699*'Copy Co'!$B$19</f>
        <v>0</v>
      </c>
      <c r="W1699" s="40">
        <f>+E1699*'Copy Co'!$B$20</f>
        <v>0</v>
      </c>
      <c r="X1699" s="40">
        <f>+F1699*'Copy Co'!$B$21</f>
        <v>0</v>
      </c>
      <c r="Y1699" s="40">
        <f>+G1699*'Copy Co'!$B$22</f>
        <v>39013.371086612591</v>
      </c>
      <c r="Z1699" s="40">
        <f>+H1699*'Copy Co'!$B$23</f>
        <v>-10610.780657764437</v>
      </c>
      <c r="AA1699" s="40">
        <f>+I1699*'Copy Co'!$B$24</f>
        <v>0</v>
      </c>
      <c r="AB1699" s="40">
        <f>+J1699*'Copy Co'!$B$25</f>
        <v>4378.6871605765618</v>
      </c>
      <c r="AC1699" s="40">
        <f>+K1699*'Copy Co'!$B$26</f>
        <v>2336.3754157701032</v>
      </c>
      <c r="AD1699" s="40">
        <f>+L1699*'Copy Co'!$B$27</f>
        <v>0</v>
      </c>
      <c r="AE1699" s="40">
        <f>+M1699*'Copy Co'!$B$28</f>
        <v>0</v>
      </c>
      <c r="AF1699" s="40">
        <f t="shared" si="229"/>
        <v>86517.255690124424</v>
      </c>
      <c r="AG1699" s="25">
        <f t="shared" si="230"/>
        <v>361.25569012442429</v>
      </c>
      <c r="AH1699" s="56">
        <f t="shared" si="231"/>
        <v>39682</v>
      </c>
      <c r="AL1699" s="56"/>
      <c r="BF1699" s="2">
        <v>42053</v>
      </c>
      <c r="BG1699" s="3">
        <v>22.375</v>
      </c>
      <c r="BH1699">
        <v>12</v>
      </c>
      <c r="BI1699">
        <v>5.8333333333333304</v>
      </c>
    </row>
    <row r="1700" spans="1:61" x14ac:dyDescent="0.25">
      <c r="A1700" s="2">
        <v>39683</v>
      </c>
      <c r="B1700" s="7">
        <v>81443</v>
      </c>
      <c r="C1700" s="3">
        <v>0</v>
      </c>
      <c r="D1700" s="7">
        <f t="shared" si="225"/>
        <v>0</v>
      </c>
      <c r="E1700" s="7">
        <f t="shared" si="226"/>
        <v>0</v>
      </c>
      <c r="F1700" s="7">
        <f t="shared" si="227"/>
        <v>0</v>
      </c>
      <c r="G1700" s="11">
        <v>86156</v>
      </c>
      <c r="H1700">
        <v>0</v>
      </c>
      <c r="I1700">
        <v>1</v>
      </c>
      <c r="J1700">
        <v>14</v>
      </c>
      <c r="K1700" s="3">
        <v>7.5833333333333304</v>
      </c>
      <c r="L1700" s="3">
        <f t="shared" si="228"/>
        <v>0</v>
      </c>
      <c r="M1700" s="5">
        <v>0</v>
      </c>
      <c r="R1700">
        <v>2008</v>
      </c>
      <c r="S1700" s="1" t="s">
        <v>3</v>
      </c>
      <c r="T1700" s="40">
        <f>+'Copy Co'!$B$17</f>
        <v>51399.602684929596</v>
      </c>
      <c r="U1700">
        <f>+'Copy Co'!$B$18*'All Data'!C1700</f>
        <v>0</v>
      </c>
      <c r="V1700" s="40">
        <f>+D1700*'Copy Co'!$B$19</f>
        <v>0</v>
      </c>
      <c r="W1700" s="40">
        <f>+E1700*'Copy Co'!$B$20</f>
        <v>0</v>
      </c>
      <c r="X1700" s="40">
        <f>+F1700*'Copy Co'!$B$21</f>
        <v>0</v>
      </c>
      <c r="Y1700" s="40">
        <f>+G1700*'Copy Co'!$B$22</f>
        <v>35856.626229058726</v>
      </c>
      <c r="Z1700" s="40">
        <f>+H1700*'Copy Co'!$B$23</f>
        <v>0</v>
      </c>
      <c r="AA1700" s="40">
        <f>+I1700*'Copy Co'!$B$24</f>
        <v>-10704.382616627605</v>
      </c>
      <c r="AB1700" s="40">
        <f>+J1700*'Copy Co'!$B$25</f>
        <v>4715.5092498516824</v>
      </c>
      <c r="AC1700" s="40">
        <f>+K1700*'Copy Co'!$B$26</f>
        <v>2375.5325456433452</v>
      </c>
      <c r="AD1700" s="40">
        <f>+L1700*'Copy Co'!$B$27</f>
        <v>0</v>
      </c>
      <c r="AE1700" s="40">
        <f>+M1700*'Copy Co'!$B$28</f>
        <v>0</v>
      </c>
      <c r="AF1700" s="40">
        <f t="shared" si="229"/>
        <v>83642.888092855763</v>
      </c>
      <c r="AG1700" s="25">
        <f t="shared" si="230"/>
        <v>2199.8880928557628</v>
      </c>
      <c r="AH1700" s="56">
        <f t="shared" si="231"/>
        <v>39683</v>
      </c>
      <c r="AL1700" s="56"/>
      <c r="BF1700" s="2">
        <v>38057</v>
      </c>
      <c r="BG1700" s="3">
        <v>22.3333333333333</v>
      </c>
      <c r="BH1700">
        <v>13</v>
      </c>
      <c r="BI1700">
        <v>5.75</v>
      </c>
    </row>
    <row r="1701" spans="1:61" x14ac:dyDescent="0.25">
      <c r="A1701" s="2">
        <v>39684</v>
      </c>
      <c r="B1701" s="7">
        <v>82112</v>
      </c>
      <c r="C1701" s="3">
        <v>0</v>
      </c>
      <c r="D1701" s="7">
        <f t="shared" si="225"/>
        <v>0</v>
      </c>
      <c r="E1701" s="7">
        <f t="shared" si="226"/>
        <v>0</v>
      </c>
      <c r="F1701" s="7">
        <f t="shared" si="227"/>
        <v>0</v>
      </c>
      <c r="G1701" s="11">
        <v>81443</v>
      </c>
      <c r="H1701">
        <v>0</v>
      </c>
      <c r="I1701">
        <v>1</v>
      </c>
      <c r="J1701">
        <v>18</v>
      </c>
      <c r="K1701" s="3">
        <v>11.0833333333333</v>
      </c>
      <c r="L1701" s="3">
        <f t="shared" si="228"/>
        <v>0</v>
      </c>
      <c r="M1701" s="5">
        <v>0</v>
      </c>
      <c r="R1701">
        <v>2008</v>
      </c>
      <c r="S1701" s="1" t="s">
        <v>4</v>
      </c>
      <c r="T1701" s="40">
        <f>+'Copy Co'!$B$17</f>
        <v>51399.602684929596</v>
      </c>
      <c r="U1701">
        <f>+'Copy Co'!$B$18*'All Data'!C1701</f>
        <v>0</v>
      </c>
      <c r="V1701" s="40">
        <f>+D1701*'Copy Co'!$B$19</f>
        <v>0</v>
      </c>
      <c r="W1701" s="40">
        <f>+E1701*'Copy Co'!$B$20</f>
        <v>0</v>
      </c>
      <c r="X1701" s="40">
        <f>+F1701*'Copy Co'!$B$21</f>
        <v>0</v>
      </c>
      <c r="Y1701" s="40">
        <f>+G1701*'Copy Co'!$B$22</f>
        <v>33895.157736817288</v>
      </c>
      <c r="Z1701" s="40">
        <f>+H1701*'Copy Co'!$B$23</f>
        <v>0</v>
      </c>
      <c r="AA1701" s="40">
        <f>+I1701*'Copy Co'!$B$24</f>
        <v>-10704.382616627605</v>
      </c>
      <c r="AB1701" s="40">
        <f>+J1701*'Copy Co'!$B$25</f>
        <v>6062.7976069521628</v>
      </c>
      <c r="AC1701" s="40">
        <f>+K1701*'Copy Co'!$B$26</f>
        <v>3471.9321820941109</v>
      </c>
      <c r="AD1701" s="40">
        <f>+L1701*'Copy Co'!$B$27</f>
        <v>0</v>
      </c>
      <c r="AE1701" s="40">
        <f>+M1701*'Copy Co'!$B$28</f>
        <v>0</v>
      </c>
      <c r="AF1701" s="40">
        <f t="shared" si="229"/>
        <v>84125.107594165544</v>
      </c>
      <c r="AG1701" s="25">
        <f t="shared" si="230"/>
        <v>2013.1075941655436</v>
      </c>
      <c r="AH1701" s="56">
        <f t="shared" si="231"/>
        <v>39684</v>
      </c>
      <c r="AL1701" s="56"/>
      <c r="BF1701" s="2">
        <v>38416</v>
      </c>
      <c r="BG1701" s="3">
        <v>22.3333333333333</v>
      </c>
      <c r="BH1701">
        <v>14</v>
      </c>
      <c r="BI1701">
        <v>6.1666666666666696</v>
      </c>
    </row>
    <row r="1702" spans="1:61" x14ac:dyDescent="0.25">
      <c r="A1702" s="2">
        <v>39685</v>
      </c>
      <c r="B1702" s="7">
        <v>93859</v>
      </c>
      <c r="C1702" s="3">
        <v>0</v>
      </c>
      <c r="D1702" s="7">
        <f t="shared" si="225"/>
        <v>0</v>
      </c>
      <c r="E1702" s="7">
        <f t="shared" si="226"/>
        <v>0</v>
      </c>
      <c r="F1702" s="7">
        <f t="shared" si="227"/>
        <v>0</v>
      </c>
      <c r="G1702" s="11">
        <v>82112</v>
      </c>
      <c r="H1702">
        <v>0</v>
      </c>
      <c r="I1702">
        <v>0</v>
      </c>
      <c r="J1702">
        <v>31</v>
      </c>
      <c r="K1702" s="3">
        <v>13.2916666666667</v>
      </c>
      <c r="L1702" s="3">
        <f t="shared" si="228"/>
        <v>0</v>
      </c>
      <c r="M1702" s="5">
        <v>0</v>
      </c>
      <c r="R1702">
        <v>2008</v>
      </c>
      <c r="S1702" s="1" t="s">
        <v>5</v>
      </c>
      <c r="T1702" s="40">
        <f>+'Copy Co'!$B$17</f>
        <v>51399.602684929596</v>
      </c>
      <c r="U1702">
        <f>+'Copy Co'!$B$18*'All Data'!C1702</f>
        <v>0</v>
      </c>
      <c r="V1702" s="40">
        <f>+D1702*'Copy Co'!$B$19</f>
        <v>0</v>
      </c>
      <c r="W1702" s="40">
        <f>+E1702*'Copy Co'!$B$20</f>
        <v>0</v>
      </c>
      <c r="X1702" s="40">
        <f>+F1702*'Copy Co'!$B$21</f>
        <v>0</v>
      </c>
      <c r="Y1702" s="40">
        <f>+G1702*'Copy Co'!$B$22</f>
        <v>34173.583881801271</v>
      </c>
      <c r="Z1702" s="40">
        <f>+H1702*'Copy Co'!$B$23</f>
        <v>0</v>
      </c>
      <c r="AA1702" s="40">
        <f>+I1702*'Copy Co'!$B$24</f>
        <v>0</v>
      </c>
      <c r="AB1702" s="40">
        <f>+J1702*'Copy Co'!$B$25</f>
        <v>10441.484767528726</v>
      </c>
      <c r="AC1702" s="40">
        <f>+K1702*'Copy Co'!$B$26</f>
        <v>4163.7081431880733</v>
      </c>
      <c r="AD1702" s="40">
        <f>+L1702*'Copy Co'!$B$27</f>
        <v>0</v>
      </c>
      <c r="AE1702" s="40">
        <f>+M1702*'Copy Co'!$B$28</f>
        <v>0</v>
      </c>
      <c r="AF1702" s="40">
        <f t="shared" si="229"/>
        <v>100178.37947744768</v>
      </c>
      <c r="AG1702" s="25">
        <f t="shared" si="230"/>
        <v>6319.3794774476846</v>
      </c>
      <c r="AH1702" s="56">
        <f t="shared" si="231"/>
        <v>39685</v>
      </c>
      <c r="AL1702" s="56"/>
      <c r="BF1702" s="2">
        <v>38826</v>
      </c>
      <c r="BG1702" s="3">
        <v>22.3333333333333</v>
      </c>
      <c r="BH1702">
        <v>12</v>
      </c>
      <c r="BI1702">
        <v>5.8333333333333304</v>
      </c>
    </row>
    <row r="1703" spans="1:61" x14ac:dyDescent="0.25">
      <c r="A1703" s="2">
        <v>39686</v>
      </c>
      <c r="B1703" s="7">
        <v>94502</v>
      </c>
      <c r="C1703" s="3">
        <v>0</v>
      </c>
      <c r="D1703" s="7">
        <f t="shared" si="225"/>
        <v>0</v>
      </c>
      <c r="E1703" s="7">
        <f t="shared" si="226"/>
        <v>0</v>
      </c>
      <c r="F1703" s="7">
        <f t="shared" si="227"/>
        <v>0</v>
      </c>
      <c r="G1703" s="11">
        <v>93859</v>
      </c>
      <c r="H1703">
        <v>0</v>
      </c>
      <c r="I1703">
        <v>0</v>
      </c>
      <c r="J1703">
        <v>16</v>
      </c>
      <c r="K1703" s="3">
        <v>8.7083333333333304</v>
      </c>
      <c r="L1703" s="3">
        <f t="shared" si="228"/>
        <v>0</v>
      </c>
      <c r="M1703" s="5">
        <v>0</v>
      </c>
      <c r="R1703">
        <v>2008</v>
      </c>
      <c r="S1703" s="1" t="s">
        <v>6</v>
      </c>
      <c r="T1703" s="40">
        <f>+'Copy Co'!$B$17</f>
        <v>51399.602684929596</v>
      </c>
      <c r="U1703">
        <f>+'Copy Co'!$B$18*'All Data'!C1703</f>
        <v>0</v>
      </c>
      <c r="V1703" s="40">
        <f>+D1703*'Copy Co'!$B$19</f>
        <v>0</v>
      </c>
      <c r="W1703" s="40">
        <f>+E1703*'Copy Co'!$B$20</f>
        <v>0</v>
      </c>
      <c r="X1703" s="40">
        <f>+F1703*'Copy Co'!$B$21</f>
        <v>0</v>
      </c>
      <c r="Y1703" s="40">
        <f>+G1703*'Copy Co'!$B$22</f>
        <v>39062.480630869853</v>
      </c>
      <c r="Z1703" s="40">
        <f>+H1703*'Copy Co'!$B$23</f>
        <v>0</v>
      </c>
      <c r="AA1703" s="40">
        <f>+I1703*'Copy Co'!$B$24</f>
        <v>0</v>
      </c>
      <c r="AB1703" s="40">
        <f>+J1703*'Copy Co'!$B$25</f>
        <v>5389.1534284019226</v>
      </c>
      <c r="AC1703" s="40">
        <f>+K1703*'Copy Co'!$B$26</f>
        <v>2727.9467145025228</v>
      </c>
      <c r="AD1703" s="40">
        <f>+L1703*'Copy Co'!$B$27</f>
        <v>0</v>
      </c>
      <c r="AE1703" s="40">
        <f>+M1703*'Copy Co'!$B$28</f>
        <v>0</v>
      </c>
      <c r="AF1703" s="40">
        <f t="shared" si="229"/>
        <v>98579.183458703905</v>
      </c>
      <c r="AG1703" s="25">
        <f t="shared" si="230"/>
        <v>4077.1834587039048</v>
      </c>
      <c r="AH1703" s="56">
        <f t="shared" si="231"/>
        <v>39686</v>
      </c>
      <c r="AL1703" s="56"/>
      <c r="BF1703" s="2">
        <v>39771</v>
      </c>
      <c r="BG1703" s="3">
        <v>22.3333333333333</v>
      </c>
      <c r="BH1703">
        <v>7</v>
      </c>
      <c r="BI1703">
        <v>2.7916666666666701</v>
      </c>
    </row>
    <row r="1704" spans="1:61" x14ac:dyDescent="0.25">
      <c r="A1704" s="2">
        <v>39687</v>
      </c>
      <c r="B1704" s="7">
        <v>96336</v>
      </c>
      <c r="C1704" s="3">
        <v>0</v>
      </c>
      <c r="D1704" s="7">
        <f t="shared" si="225"/>
        <v>0</v>
      </c>
      <c r="E1704" s="7">
        <f t="shared" si="226"/>
        <v>0</v>
      </c>
      <c r="F1704" s="7">
        <f t="shared" si="227"/>
        <v>0</v>
      </c>
      <c r="G1704" s="11">
        <v>94502</v>
      </c>
      <c r="H1704">
        <v>0</v>
      </c>
      <c r="I1704">
        <v>0</v>
      </c>
      <c r="J1704">
        <v>14</v>
      </c>
      <c r="K1704" s="3">
        <v>5.5833333333333304</v>
      </c>
      <c r="L1704" s="3">
        <f t="shared" si="228"/>
        <v>0</v>
      </c>
      <c r="M1704" s="5">
        <v>0</v>
      </c>
      <c r="R1704">
        <v>2008</v>
      </c>
      <c r="S1704" s="1" t="s">
        <v>7</v>
      </c>
      <c r="T1704" s="40">
        <f>+'Copy Co'!$B$17</f>
        <v>51399.602684929596</v>
      </c>
      <c r="U1704">
        <f>+'Copy Co'!$B$18*'All Data'!C1704</f>
        <v>0</v>
      </c>
      <c r="V1704" s="40">
        <f>+D1704*'Copy Co'!$B$19</f>
        <v>0</v>
      </c>
      <c r="W1704" s="40">
        <f>+E1704*'Copy Co'!$B$20</f>
        <v>0</v>
      </c>
      <c r="X1704" s="40">
        <f>+F1704*'Copy Co'!$B$21</f>
        <v>0</v>
      </c>
      <c r="Y1704" s="40">
        <f>+G1704*'Copy Co'!$B$22</f>
        <v>39330.086028814105</v>
      </c>
      <c r="Z1704" s="40">
        <f>+H1704*'Copy Co'!$B$23</f>
        <v>0</v>
      </c>
      <c r="AA1704" s="40">
        <f>+I1704*'Copy Co'!$B$24</f>
        <v>0</v>
      </c>
      <c r="AB1704" s="40">
        <f>+J1704*'Copy Co'!$B$25</f>
        <v>4715.5092498516824</v>
      </c>
      <c r="AC1704" s="40">
        <f>+K1704*'Copy Co'!$B$26</f>
        <v>1749.0184676714737</v>
      </c>
      <c r="AD1704" s="40">
        <f>+L1704*'Copy Co'!$B$27</f>
        <v>0</v>
      </c>
      <c r="AE1704" s="40">
        <f>+M1704*'Copy Co'!$B$28</f>
        <v>0</v>
      </c>
      <c r="AF1704" s="40">
        <f t="shared" si="229"/>
        <v>97194.216431266861</v>
      </c>
      <c r="AG1704" s="25">
        <f t="shared" si="230"/>
        <v>858.21643126686104</v>
      </c>
      <c r="AH1704" s="56">
        <f t="shared" si="231"/>
        <v>39687</v>
      </c>
      <c r="AL1704" s="56"/>
      <c r="BF1704" s="2">
        <v>40592</v>
      </c>
      <c r="BG1704" s="3">
        <v>22.3333333333333</v>
      </c>
      <c r="BH1704">
        <v>25</v>
      </c>
      <c r="BI1704">
        <v>12.8333333333333</v>
      </c>
    </row>
    <row r="1705" spans="1:61" x14ac:dyDescent="0.25">
      <c r="A1705" s="2">
        <v>39688</v>
      </c>
      <c r="B1705" s="7">
        <v>96980</v>
      </c>
      <c r="C1705" s="3">
        <v>0</v>
      </c>
      <c r="D1705" s="7">
        <f t="shared" si="225"/>
        <v>0</v>
      </c>
      <c r="E1705" s="7">
        <f t="shared" si="226"/>
        <v>0</v>
      </c>
      <c r="F1705" s="7">
        <f t="shared" si="227"/>
        <v>0</v>
      </c>
      <c r="G1705" s="11">
        <v>96336</v>
      </c>
      <c r="H1705">
        <v>0</v>
      </c>
      <c r="I1705">
        <v>0</v>
      </c>
      <c r="J1705">
        <v>10</v>
      </c>
      <c r="K1705" s="3">
        <v>5.625</v>
      </c>
      <c r="L1705" s="3">
        <f t="shared" si="228"/>
        <v>0</v>
      </c>
      <c r="M1705" s="5">
        <v>0</v>
      </c>
      <c r="R1705">
        <v>2008</v>
      </c>
      <c r="S1705" s="1" t="s">
        <v>1</v>
      </c>
      <c r="T1705" s="40">
        <f>+'Copy Co'!$B$17</f>
        <v>51399.602684929596</v>
      </c>
      <c r="U1705">
        <f>+'Copy Co'!$B$18*'All Data'!C1705</f>
        <v>0</v>
      </c>
      <c r="V1705" s="40">
        <f>+D1705*'Copy Co'!$B$19</f>
        <v>0</v>
      </c>
      <c r="W1705" s="40">
        <f>+E1705*'Copy Co'!$B$20</f>
        <v>0</v>
      </c>
      <c r="X1705" s="40">
        <f>+F1705*'Copy Co'!$B$21</f>
        <v>0</v>
      </c>
      <c r="Y1705" s="40">
        <f>+G1705*'Copy Co'!$B$22</f>
        <v>40093.364877693966</v>
      </c>
      <c r="Z1705" s="40">
        <f>+H1705*'Copy Co'!$B$23</f>
        <v>0</v>
      </c>
      <c r="AA1705" s="40">
        <f>+I1705*'Copy Co'!$B$24</f>
        <v>0</v>
      </c>
      <c r="AB1705" s="40">
        <f>+J1705*'Copy Co'!$B$25</f>
        <v>3368.2208927512015</v>
      </c>
      <c r="AC1705" s="40">
        <f>+K1705*'Copy Co'!$B$26</f>
        <v>1762.0708442958887</v>
      </c>
      <c r="AD1705" s="40">
        <f>+L1705*'Copy Co'!$B$27</f>
        <v>0</v>
      </c>
      <c r="AE1705" s="40">
        <f>+M1705*'Copy Co'!$B$28</f>
        <v>0</v>
      </c>
      <c r="AF1705" s="40">
        <f t="shared" si="229"/>
        <v>96623.259299670637</v>
      </c>
      <c r="AG1705" s="25">
        <f t="shared" si="230"/>
        <v>-356.74070032936288</v>
      </c>
      <c r="AH1705" s="56">
        <f t="shared" si="231"/>
        <v>39688</v>
      </c>
      <c r="AL1705" s="56"/>
      <c r="BF1705" s="2">
        <v>40643</v>
      </c>
      <c r="BG1705" s="3">
        <v>22.3333333333333</v>
      </c>
      <c r="BH1705">
        <v>15</v>
      </c>
      <c r="BI1705">
        <v>8.2916666666666696</v>
      </c>
    </row>
    <row r="1706" spans="1:61" x14ac:dyDescent="0.25">
      <c r="A1706" s="2">
        <v>39689</v>
      </c>
      <c r="B1706" s="7">
        <v>89395</v>
      </c>
      <c r="C1706" s="3">
        <v>0</v>
      </c>
      <c r="D1706" s="7">
        <f t="shared" si="225"/>
        <v>0</v>
      </c>
      <c r="E1706" s="7">
        <f t="shared" si="226"/>
        <v>0</v>
      </c>
      <c r="F1706" s="7">
        <f t="shared" si="227"/>
        <v>0</v>
      </c>
      <c r="G1706" s="11">
        <v>96980</v>
      </c>
      <c r="H1706">
        <v>1</v>
      </c>
      <c r="I1706">
        <v>0</v>
      </c>
      <c r="J1706">
        <v>12</v>
      </c>
      <c r="K1706" s="3">
        <v>7.5833333333333304</v>
      </c>
      <c r="L1706" s="3">
        <f t="shared" si="228"/>
        <v>0</v>
      </c>
      <c r="M1706" s="5">
        <v>0</v>
      </c>
      <c r="R1706">
        <v>2008</v>
      </c>
      <c r="S1706" s="1" t="s">
        <v>2</v>
      </c>
      <c r="T1706" s="40">
        <f>+'Copy Co'!$B$17</f>
        <v>51399.602684929596</v>
      </c>
      <c r="U1706">
        <f>+'Copy Co'!$B$18*'All Data'!C1706</f>
        <v>0</v>
      </c>
      <c r="V1706" s="40">
        <f>+D1706*'Copy Co'!$B$19</f>
        <v>0</v>
      </c>
      <c r="W1706" s="40">
        <f>+E1706*'Copy Co'!$B$20</f>
        <v>0</v>
      </c>
      <c r="X1706" s="40">
        <f>+F1706*'Copy Co'!$B$21</f>
        <v>0</v>
      </c>
      <c r="Y1706" s="40">
        <f>+G1706*'Copy Co'!$B$22</f>
        <v>40361.386458216672</v>
      </c>
      <c r="Z1706" s="40">
        <f>+H1706*'Copy Co'!$B$23</f>
        <v>-10610.780657764437</v>
      </c>
      <c r="AA1706" s="40">
        <f>+I1706*'Copy Co'!$B$24</f>
        <v>0</v>
      </c>
      <c r="AB1706" s="40">
        <f>+J1706*'Copy Co'!$B$25</f>
        <v>4041.8650713014422</v>
      </c>
      <c r="AC1706" s="40">
        <f>+K1706*'Copy Co'!$B$26</f>
        <v>2375.5325456433452</v>
      </c>
      <c r="AD1706" s="40">
        <f>+L1706*'Copy Co'!$B$27</f>
        <v>0</v>
      </c>
      <c r="AE1706" s="40">
        <f>+M1706*'Copy Co'!$B$28</f>
        <v>0</v>
      </c>
      <c r="AF1706" s="40">
        <f t="shared" si="229"/>
        <v>87567.606102326608</v>
      </c>
      <c r="AG1706" s="25">
        <f t="shared" si="230"/>
        <v>-1827.3938976733916</v>
      </c>
      <c r="AH1706" s="56">
        <f t="shared" si="231"/>
        <v>39689</v>
      </c>
      <c r="AL1706" s="56"/>
      <c r="BF1706" s="2">
        <v>38417</v>
      </c>
      <c r="BG1706" s="3">
        <v>22.2916666666667</v>
      </c>
      <c r="BH1706">
        <v>14</v>
      </c>
      <c r="BI1706">
        <v>6.9166666666666696</v>
      </c>
    </row>
    <row r="1707" spans="1:61" x14ac:dyDescent="0.25">
      <c r="A1707" s="2">
        <v>39690</v>
      </c>
      <c r="B1707" s="7">
        <v>79596</v>
      </c>
      <c r="C1707" s="3">
        <v>0</v>
      </c>
      <c r="D1707" s="7">
        <f t="shared" si="225"/>
        <v>0</v>
      </c>
      <c r="E1707" s="7">
        <f t="shared" si="226"/>
        <v>0</v>
      </c>
      <c r="F1707" s="7">
        <f t="shared" si="227"/>
        <v>0</v>
      </c>
      <c r="G1707" s="11">
        <v>89395</v>
      </c>
      <c r="H1707">
        <v>0</v>
      </c>
      <c r="I1707">
        <v>1</v>
      </c>
      <c r="J1707">
        <v>28</v>
      </c>
      <c r="K1707" s="3">
        <v>16.125</v>
      </c>
      <c r="L1707" s="3">
        <f t="shared" si="228"/>
        <v>0</v>
      </c>
      <c r="M1707" s="5">
        <v>0</v>
      </c>
      <c r="R1707">
        <v>2008</v>
      </c>
      <c r="S1707" s="1" t="s">
        <v>3</v>
      </c>
      <c r="T1707" s="40">
        <f>+'Copy Co'!$B$17</f>
        <v>51399.602684929596</v>
      </c>
      <c r="U1707">
        <f>+'Copy Co'!$B$18*'All Data'!C1707</f>
        <v>0</v>
      </c>
      <c r="V1707" s="40">
        <f>+D1707*'Copy Co'!$B$19</f>
        <v>0</v>
      </c>
      <c r="W1707" s="40">
        <f>+E1707*'Copy Co'!$B$20</f>
        <v>0</v>
      </c>
      <c r="X1707" s="40">
        <f>+F1707*'Copy Co'!$B$21</f>
        <v>0</v>
      </c>
      <c r="Y1707" s="40">
        <f>+G1707*'Copy Co'!$B$22</f>
        <v>37204.641600662806</v>
      </c>
      <c r="Z1707" s="40">
        <f>+H1707*'Copy Co'!$B$23</f>
        <v>0</v>
      </c>
      <c r="AA1707" s="40">
        <f>+I1707*'Copy Co'!$B$24</f>
        <v>-10704.382616627605</v>
      </c>
      <c r="AB1707" s="40">
        <f>+J1707*'Copy Co'!$B$25</f>
        <v>9431.0184997033648</v>
      </c>
      <c r="AC1707" s="40">
        <f>+K1707*'Copy Co'!$B$26</f>
        <v>5051.2697536482146</v>
      </c>
      <c r="AD1707" s="40">
        <f>+L1707*'Copy Co'!$B$27</f>
        <v>0</v>
      </c>
      <c r="AE1707" s="40">
        <f>+M1707*'Copy Co'!$B$28</f>
        <v>0</v>
      </c>
      <c r="AF1707" s="40">
        <f t="shared" si="229"/>
        <v>92382.14992231637</v>
      </c>
      <c r="AG1707" s="25">
        <f t="shared" si="230"/>
        <v>12786.14992231637</v>
      </c>
      <c r="AH1707" s="56">
        <f t="shared" si="231"/>
        <v>39690</v>
      </c>
      <c r="AL1707" s="56"/>
      <c r="BF1707" s="2">
        <v>40255</v>
      </c>
      <c r="BG1707" s="3">
        <v>22.2916666666667</v>
      </c>
      <c r="BH1707">
        <v>23</v>
      </c>
      <c r="BI1707">
        <v>10.2083333333333</v>
      </c>
    </row>
    <row r="1708" spans="1:61" x14ac:dyDescent="0.25">
      <c r="A1708" s="2">
        <v>39691</v>
      </c>
      <c r="B1708" s="7">
        <v>80687</v>
      </c>
      <c r="C1708" s="3">
        <v>0</v>
      </c>
      <c r="D1708" s="7">
        <f t="shared" si="225"/>
        <v>0</v>
      </c>
      <c r="E1708" s="7">
        <f t="shared" si="226"/>
        <v>0</v>
      </c>
      <c r="F1708" s="7">
        <f t="shared" si="227"/>
        <v>0</v>
      </c>
      <c r="G1708" s="11">
        <v>79596</v>
      </c>
      <c r="H1708">
        <v>0</v>
      </c>
      <c r="I1708">
        <v>1</v>
      </c>
      <c r="J1708">
        <v>29</v>
      </c>
      <c r="K1708" s="3">
        <v>17.625</v>
      </c>
      <c r="L1708" s="3">
        <f t="shared" si="228"/>
        <v>0</v>
      </c>
      <c r="M1708" s="5">
        <v>0</v>
      </c>
      <c r="R1708">
        <v>2008</v>
      </c>
      <c r="S1708" s="1" t="s">
        <v>4</v>
      </c>
      <c r="T1708" s="40">
        <f>+'Copy Co'!$B$17</f>
        <v>51399.602684929596</v>
      </c>
      <c r="U1708">
        <f>+'Copy Co'!$B$18*'All Data'!C1708</f>
        <v>0</v>
      </c>
      <c r="V1708" s="40">
        <f>+D1708*'Copy Co'!$B$19</f>
        <v>0</v>
      </c>
      <c r="W1708" s="40">
        <f>+E1708*'Copy Co'!$B$20</f>
        <v>0</v>
      </c>
      <c r="X1708" s="40">
        <f>+F1708*'Copy Co'!$B$21</f>
        <v>0</v>
      </c>
      <c r="Y1708" s="40">
        <f>+G1708*'Copy Co'!$B$22</f>
        <v>33126.468514417553</v>
      </c>
      <c r="Z1708" s="40">
        <f>+H1708*'Copy Co'!$B$23</f>
        <v>0</v>
      </c>
      <c r="AA1708" s="40">
        <f>+I1708*'Copy Co'!$B$24</f>
        <v>-10704.382616627605</v>
      </c>
      <c r="AB1708" s="40">
        <f>+J1708*'Copy Co'!$B$25</f>
        <v>9767.8405889784844</v>
      </c>
      <c r="AC1708" s="40">
        <f>+K1708*'Copy Co'!$B$26</f>
        <v>5521.1553121271181</v>
      </c>
      <c r="AD1708" s="40">
        <f>+L1708*'Copy Co'!$B$27</f>
        <v>0</v>
      </c>
      <c r="AE1708" s="40">
        <f>+M1708*'Copy Co'!$B$28</f>
        <v>0</v>
      </c>
      <c r="AF1708" s="40">
        <f t="shared" si="229"/>
        <v>89110.684483825142</v>
      </c>
      <c r="AG1708" s="25">
        <f t="shared" si="230"/>
        <v>8423.6844838251418</v>
      </c>
      <c r="AH1708" s="56">
        <f t="shared" si="231"/>
        <v>39691</v>
      </c>
      <c r="AI1708" s="38">
        <f>SUM(AG1678:AG1708)</f>
        <v>95960.480629080601</v>
      </c>
      <c r="AJ1708" s="38"/>
      <c r="AK1708" s="38"/>
      <c r="AL1708" s="56"/>
      <c r="AN1708" s="38"/>
      <c r="AO1708" s="38"/>
      <c r="AP1708" s="38"/>
      <c r="AQ1708" s="38"/>
      <c r="AR1708" s="38"/>
      <c r="AS1708" s="38"/>
      <c r="AT1708" s="38"/>
      <c r="AU1708" s="38"/>
      <c r="AV1708" s="38"/>
      <c r="AW1708" s="38"/>
      <c r="AX1708" s="38"/>
      <c r="AY1708" s="38"/>
      <c r="AZ1708" s="38"/>
      <c r="BA1708" s="38"/>
      <c r="BB1708" s="38"/>
      <c r="BC1708" s="38"/>
      <c r="BD1708" s="38"/>
      <c r="BE1708" s="38"/>
      <c r="BF1708" s="2">
        <v>41757</v>
      </c>
      <c r="BG1708" s="3">
        <v>22.2916666666667</v>
      </c>
      <c r="BH1708">
        <v>20</v>
      </c>
      <c r="BI1708">
        <v>10.7083333333333</v>
      </c>
    </row>
    <row r="1709" spans="1:61" x14ac:dyDescent="0.25">
      <c r="A1709" s="2">
        <v>39692</v>
      </c>
      <c r="B1709" s="7">
        <v>116269</v>
      </c>
      <c r="C1709" s="3">
        <v>11.75</v>
      </c>
      <c r="D1709" s="7">
        <f t="shared" si="225"/>
        <v>138.0625</v>
      </c>
      <c r="E1709" s="7">
        <f t="shared" si="226"/>
        <v>1622.234375</v>
      </c>
      <c r="F1709" s="7">
        <f t="shared" si="227"/>
        <v>19061.25390625</v>
      </c>
      <c r="G1709" s="11">
        <v>80687</v>
      </c>
      <c r="H1709">
        <v>0</v>
      </c>
      <c r="I1709">
        <v>0</v>
      </c>
      <c r="J1709">
        <v>26</v>
      </c>
      <c r="K1709" s="3">
        <v>7.2916666666666696</v>
      </c>
      <c r="L1709" s="3">
        <f t="shared" si="228"/>
        <v>85.677083333333371</v>
      </c>
      <c r="M1709" s="5">
        <v>0</v>
      </c>
      <c r="R1709">
        <v>2008</v>
      </c>
      <c r="S1709" s="1" t="s">
        <v>5</v>
      </c>
      <c r="T1709" s="40">
        <f>+'Copy Co'!$B$17</f>
        <v>51399.602684929596</v>
      </c>
      <c r="U1709">
        <f>+'Copy Co'!$B$18*'All Data'!C1709</f>
        <v>580.56473332100381</v>
      </c>
      <c r="V1709" s="40">
        <f>+D1709*'Copy Co'!$B$19</f>
        <v>57992.057301034489</v>
      </c>
      <c r="W1709" s="40">
        <f>+E1709*'Copy Co'!$B$20</f>
        <v>-12529.291007751603</v>
      </c>
      <c r="X1709" s="40">
        <f>+F1709*'Copy Co'!$B$21</f>
        <v>924.19821262193113</v>
      </c>
      <c r="Y1709" s="40">
        <f>+G1709*'Copy Co'!$B$22</f>
        <v>33580.523707508029</v>
      </c>
      <c r="Z1709" s="40">
        <f>+H1709*'Copy Co'!$B$23</f>
        <v>0</v>
      </c>
      <c r="AA1709" s="40">
        <f>+I1709*'Copy Co'!$B$24</f>
        <v>0</v>
      </c>
      <c r="AB1709" s="40">
        <f>+J1709*'Copy Co'!$B$25</f>
        <v>8757.3743211531237</v>
      </c>
      <c r="AC1709" s="40">
        <f>+K1709*'Copy Co'!$B$26</f>
        <v>2284.1659092724494</v>
      </c>
      <c r="AD1709" s="40">
        <f>+L1709*'Copy Co'!$B$27</f>
        <v>15705.251487462394</v>
      </c>
      <c r="AE1709" s="40">
        <f>+M1709*'Copy Co'!$B$28</f>
        <v>0</v>
      </c>
      <c r="AF1709" s="40">
        <f t="shared" si="229"/>
        <v>158694.44734955142</v>
      </c>
      <c r="AG1709" s="25">
        <f t="shared" si="230"/>
        <v>42425.447349551425</v>
      </c>
      <c r="AH1709" s="56">
        <f t="shared" si="231"/>
        <v>39692</v>
      </c>
      <c r="AL1709" s="56"/>
      <c r="BF1709" s="2">
        <v>39517</v>
      </c>
      <c r="BG1709" s="3">
        <v>22.25</v>
      </c>
      <c r="BH1709">
        <v>13</v>
      </c>
      <c r="BI1709">
        <v>6.875</v>
      </c>
    </row>
    <row r="1710" spans="1:61" x14ac:dyDescent="0.25">
      <c r="A1710" s="2">
        <v>39693</v>
      </c>
      <c r="B1710" s="7">
        <v>118779</v>
      </c>
      <c r="C1710" s="3">
        <v>5.6666666666666599</v>
      </c>
      <c r="D1710" s="7">
        <f t="shared" si="225"/>
        <v>32.111111111111036</v>
      </c>
      <c r="E1710" s="7">
        <f t="shared" si="226"/>
        <v>181.96296296296231</v>
      </c>
      <c r="F1710" s="7">
        <f t="shared" si="227"/>
        <v>1031.1234567901186</v>
      </c>
      <c r="G1710" s="11">
        <v>116269</v>
      </c>
      <c r="H1710">
        <v>0</v>
      </c>
      <c r="I1710">
        <v>0</v>
      </c>
      <c r="J1710">
        <v>10</v>
      </c>
      <c r="K1710" s="3">
        <v>6.7083333333333304</v>
      </c>
      <c r="L1710" s="3">
        <f t="shared" si="228"/>
        <v>38.013888888888829</v>
      </c>
      <c r="M1710" s="5">
        <v>0</v>
      </c>
      <c r="R1710">
        <v>2008</v>
      </c>
      <c r="S1710" s="1" t="s">
        <v>6</v>
      </c>
      <c r="T1710" s="40">
        <f>+'Copy Co'!$B$17</f>
        <v>51399.602684929596</v>
      </c>
      <c r="U1710">
        <f>+'Copy Co'!$B$18*'All Data'!C1710</f>
        <v>279.9886657150937</v>
      </c>
      <c r="V1710" s="40">
        <f>+D1710*'Copy Co'!$B$19</f>
        <v>13488.017351239014</v>
      </c>
      <c r="W1710" s="40">
        <f>+E1710*'Copy Co'!$B$20</f>
        <v>-1405.3868853541471</v>
      </c>
      <c r="X1710" s="40">
        <f>+F1710*'Copy Co'!$B$21</f>
        <v>49.994741187803363</v>
      </c>
      <c r="Y1710" s="40">
        <f>+G1710*'Copy Co'!$B$22</f>
        <v>48389.132213965706</v>
      </c>
      <c r="Z1710" s="40">
        <f>+H1710*'Copy Co'!$B$23</f>
        <v>0</v>
      </c>
      <c r="AA1710" s="40">
        <f>+I1710*'Copy Co'!$B$24</f>
        <v>0</v>
      </c>
      <c r="AB1710" s="40">
        <f>+J1710*'Copy Co'!$B$25</f>
        <v>3368.2208927512015</v>
      </c>
      <c r="AC1710" s="40">
        <f>+K1710*'Copy Co'!$B$26</f>
        <v>2101.4326365306515</v>
      </c>
      <c r="AD1710" s="40">
        <f>+L1710*'Copy Co'!$B$27</f>
        <v>6968.2307308911022</v>
      </c>
      <c r="AE1710" s="40">
        <f>+M1710*'Copy Co'!$B$28</f>
        <v>0</v>
      </c>
      <c r="AF1710" s="40">
        <f t="shared" si="229"/>
        <v>124639.233031856</v>
      </c>
      <c r="AG1710" s="25">
        <f t="shared" si="230"/>
        <v>5860.233031855998</v>
      </c>
      <c r="AH1710" s="56">
        <f t="shared" si="231"/>
        <v>39693</v>
      </c>
      <c r="AL1710" s="56"/>
      <c r="BF1710" s="2">
        <v>39559</v>
      </c>
      <c r="BG1710" s="3">
        <v>22.25</v>
      </c>
      <c r="BH1710">
        <v>12</v>
      </c>
      <c r="BI1710">
        <v>5.2083333333333304</v>
      </c>
    </row>
    <row r="1711" spans="1:61" x14ac:dyDescent="0.25">
      <c r="A1711" s="2">
        <v>39694</v>
      </c>
      <c r="B1711" s="7">
        <v>109702</v>
      </c>
      <c r="C1711" s="3">
        <v>2.1666666666666599</v>
      </c>
      <c r="D1711" s="7">
        <f t="shared" si="225"/>
        <v>4.6944444444444153</v>
      </c>
      <c r="E1711" s="7">
        <f t="shared" si="226"/>
        <v>10.171296296296202</v>
      </c>
      <c r="F1711" s="7">
        <f t="shared" si="227"/>
        <v>22.037808641975037</v>
      </c>
      <c r="G1711" s="11">
        <v>118779</v>
      </c>
      <c r="H1711">
        <v>0</v>
      </c>
      <c r="I1711">
        <v>0</v>
      </c>
      <c r="J1711">
        <v>12</v>
      </c>
      <c r="K1711" s="3">
        <v>7.125</v>
      </c>
      <c r="L1711" s="3">
        <f t="shared" si="228"/>
        <v>15.437499999999952</v>
      </c>
      <c r="M1711" s="5">
        <v>0</v>
      </c>
      <c r="R1711">
        <v>2008</v>
      </c>
      <c r="S1711" s="1" t="s">
        <v>7</v>
      </c>
      <c r="T1711" s="40">
        <f>+'Copy Co'!$B$17</f>
        <v>51399.602684929596</v>
      </c>
      <c r="U1711">
        <f>+'Copy Co'!$B$18*'All Data'!C1711</f>
        <v>107.0544898322415</v>
      </c>
      <c r="V1711" s="40">
        <f>+D1711*'Copy Co'!$B$19</f>
        <v>1971.864128338568</v>
      </c>
      <c r="W1711" s="40">
        <f>+E1711*'Copy Co'!$B$20</f>
        <v>-78.557780050962847</v>
      </c>
      <c r="X1711" s="40">
        <f>+F1711*'Copy Co'!$B$21</f>
        <v>1.0685185485273472</v>
      </c>
      <c r="Y1711" s="40">
        <f>+G1711*'Copy Co'!$B$22</f>
        <v>49433.750485878714</v>
      </c>
      <c r="Z1711" s="40">
        <f>+H1711*'Copy Co'!$B$23</f>
        <v>0</v>
      </c>
      <c r="AA1711" s="40">
        <f>+I1711*'Copy Co'!$B$24</f>
        <v>0</v>
      </c>
      <c r="AB1711" s="40">
        <f>+J1711*'Copy Co'!$B$25</f>
        <v>4041.8650713014422</v>
      </c>
      <c r="AC1711" s="40">
        <f>+K1711*'Copy Co'!$B$26</f>
        <v>2231.9564027747924</v>
      </c>
      <c r="AD1711" s="40">
        <f>+L1711*'Copy Co'!$B$27</f>
        <v>2829.8094473457977</v>
      </c>
      <c r="AE1711" s="40">
        <f>+M1711*'Copy Co'!$B$28</f>
        <v>0</v>
      </c>
      <c r="AF1711" s="40">
        <f t="shared" si="229"/>
        <v>111938.41344889872</v>
      </c>
      <c r="AG1711" s="25">
        <f t="shared" si="230"/>
        <v>2236.4134488987183</v>
      </c>
      <c r="AH1711" s="56">
        <f t="shared" si="231"/>
        <v>39694</v>
      </c>
      <c r="AL1711" s="56"/>
      <c r="BF1711" s="2">
        <v>40822</v>
      </c>
      <c r="BG1711" s="3">
        <v>22.25</v>
      </c>
      <c r="BH1711">
        <v>16</v>
      </c>
      <c r="BI1711">
        <v>9.1666666666666696</v>
      </c>
    </row>
    <row r="1712" spans="1:61" x14ac:dyDescent="0.25">
      <c r="A1712" s="2">
        <v>39695</v>
      </c>
      <c r="B1712" s="7">
        <v>116033</v>
      </c>
      <c r="C1712" s="3">
        <v>0</v>
      </c>
      <c r="D1712" s="7">
        <f t="shared" si="225"/>
        <v>0</v>
      </c>
      <c r="E1712" s="7">
        <f t="shared" si="226"/>
        <v>0</v>
      </c>
      <c r="F1712" s="7">
        <f t="shared" si="227"/>
        <v>0</v>
      </c>
      <c r="G1712" s="11">
        <v>109702</v>
      </c>
      <c r="H1712">
        <v>0</v>
      </c>
      <c r="I1712">
        <v>0</v>
      </c>
      <c r="J1712">
        <v>14</v>
      </c>
      <c r="K1712" s="3">
        <v>6.4166666666666696</v>
      </c>
      <c r="L1712" s="3">
        <f t="shared" si="228"/>
        <v>0</v>
      </c>
      <c r="M1712" s="5">
        <v>0</v>
      </c>
      <c r="R1712">
        <v>2008</v>
      </c>
      <c r="S1712" s="1" t="s">
        <v>1</v>
      </c>
      <c r="T1712" s="40">
        <f>+'Copy Co'!$B$17</f>
        <v>51399.602684929596</v>
      </c>
      <c r="U1712">
        <f>+'Copy Co'!$B$18*'All Data'!C1712</f>
        <v>0</v>
      </c>
      <c r="V1712" s="40">
        <f>+D1712*'Copy Co'!$B$19</f>
        <v>0</v>
      </c>
      <c r="W1712" s="40">
        <f>+E1712*'Copy Co'!$B$20</f>
        <v>0</v>
      </c>
      <c r="X1712" s="40">
        <f>+F1712*'Copy Co'!$B$21</f>
        <v>0</v>
      </c>
      <c r="Y1712" s="40">
        <f>+G1712*'Copy Co'!$B$22</f>
        <v>45656.061221275369</v>
      </c>
      <c r="Z1712" s="40">
        <f>+H1712*'Copy Co'!$B$23</f>
        <v>0</v>
      </c>
      <c r="AA1712" s="40">
        <f>+I1712*'Copy Co'!$B$24</f>
        <v>0</v>
      </c>
      <c r="AB1712" s="40">
        <f>+J1712*'Copy Co'!$B$25</f>
        <v>4715.5092498516824</v>
      </c>
      <c r="AC1712" s="40">
        <f>+K1712*'Copy Co'!$B$26</f>
        <v>2010.0660001597555</v>
      </c>
      <c r="AD1712" s="40">
        <f>+L1712*'Copy Co'!$B$27</f>
        <v>0</v>
      </c>
      <c r="AE1712" s="40">
        <f>+M1712*'Copy Co'!$B$28</f>
        <v>0</v>
      </c>
      <c r="AF1712" s="40">
        <f t="shared" si="229"/>
        <v>103781.2391562164</v>
      </c>
      <c r="AG1712" s="25">
        <f t="shared" si="230"/>
        <v>-12251.760843783602</v>
      </c>
      <c r="AH1712" s="56">
        <f t="shared" si="231"/>
        <v>39695</v>
      </c>
      <c r="AL1712" s="56"/>
      <c r="BF1712" s="2">
        <v>40844</v>
      </c>
      <c r="BG1712" s="3">
        <v>22.25</v>
      </c>
      <c r="BH1712">
        <v>10</v>
      </c>
      <c r="BI1712">
        <v>5.7083333333333304</v>
      </c>
    </row>
    <row r="1713" spans="1:61" x14ac:dyDescent="0.25">
      <c r="A1713" s="2">
        <v>39696</v>
      </c>
      <c r="B1713" s="7">
        <v>103758</v>
      </c>
      <c r="C1713" s="3">
        <v>0.95833333333332904</v>
      </c>
      <c r="D1713" s="7">
        <f t="shared" si="225"/>
        <v>0.91840277777776957</v>
      </c>
      <c r="E1713" s="7">
        <f t="shared" si="226"/>
        <v>0.88013599537035858</v>
      </c>
      <c r="F1713" s="7">
        <f t="shared" si="227"/>
        <v>0.84346366222992319</v>
      </c>
      <c r="G1713" s="11">
        <v>116033</v>
      </c>
      <c r="H1713">
        <v>1</v>
      </c>
      <c r="I1713">
        <v>0</v>
      </c>
      <c r="J1713">
        <v>10</v>
      </c>
      <c r="K1713" s="3">
        <v>6.25</v>
      </c>
      <c r="L1713" s="3">
        <f t="shared" si="228"/>
        <v>5.9895833333333064</v>
      </c>
      <c r="M1713" s="5">
        <v>0</v>
      </c>
      <c r="R1713">
        <v>2008</v>
      </c>
      <c r="S1713" s="1" t="s">
        <v>2</v>
      </c>
      <c r="T1713" s="40">
        <f>+'Copy Co'!$B$17</f>
        <v>51399.602684929596</v>
      </c>
      <c r="U1713">
        <f>+'Copy Co'!$B$18*'All Data'!C1713</f>
        <v>47.351024348875981</v>
      </c>
      <c r="V1713" s="40">
        <f>+D1713*'Copy Co'!$B$19</f>
        <v>385.76779729700434</v>
      </c>
      <c r="W1713" s="40">
        <f>+E1713*'Copy Co'!$B$20</f>
        <v>-6.7977107268438566</v>
      </c>
      <c r="X1713" s="40">
        <f>+F1713*'Copy Co'!$B$21</f>
        <v>4.089592494168727E-2</v>
      </c>
      <c r="Y1713" s="40">
        <f>+G1713*'Copy Co'!$B$22</f>
        <v>48290.913125451174</v>
      </c>
      <c r="Z1713" s="40">
        <f>+H1713*'Copy Co'!$B$23</f>
        <v>-10610.780657764437</v>
      </c>
      <c r="AA1713" s="40">
        <f>+I1713*'Copy Co'!$B$24</f>
        <v>0</v>
      </c>
      <c r="AB1713" s="40">
        <f>+J1713*'Copy Co'!$B$25</f>
        <v>3368.2208927512015</v>
      </c>
      <c r="AC1713" s="40">
        <f>+K1713*'Copy Co'!$B$26</f>
        <v>1957.8564936620985</v>
      </c>
      <c r="AD1713" s="40">
        <f>+L1713*'Copy Co'!$B$27</f>
        <v>1097.9355143210739</v>
      </c>
      <c r="AE1713" s="40">
        <f>+M1713*'Copy Co'!$B$28</f>
        <v>0</v>
      </c>
      <c r="AF1713" s="40">
        <f t="shared" si="229"/>
        <v>95930.110060194667</v>
      </c>
      <c r="AG1713" s="25">
        <f t="shared" si="230"/>
        <v>-7827.8899398053327</v>
      </c>
      <c r="AH1713" s="56">
        <f t="shared" si="231"/>
        <v>39696</v>
      </c>
      <c r="AL1713" s="56"/>
      <c r="BF1713" s="2">
        <v>38074</v>
      </c>
      <c r="BG1713" s="3">
        <v>22.2083333333333</v>
      </c>
      <c r="BH1713">
        <v>10</v>
      </c>
      <c r="BI1713">
        <v>6.375</v>
      </c>
    </row>
    <row r="1714" spans="1:61" x14ac:dyDescent="0.25">
      <c r="A1714" s="2">
        <v>39697</v>
      </c>
      <c r="B1714" s="7">
        <v>97489</v>
      </c>
      <c r="C1714" s="3">
        <v>0</v>
      </c>
      <c r="D1714" s="7">
        <f t="shared" si="225"/>
        <v>0</v>
      </c>
      <c r="E1714" s="7">
        <f t="shared" si="226"/>
        <v>0</v>
      </c>
      <c r="F1714" s="7">
        <f t="shared" si="227"/>
        <v>0</v>
      </c>
      <c r="G1714" s="11">
        <v>103758</v>
      </c>
      <c r="H1714">
        <v>0</v>
      </c>
      <c r="I1714">
        <v>1</v>
      </c>
      <c r="J1714">
        <v>13</v>
      </c>
      <c r="K1714" s="3">
        <v>7.6666666666666696</v>
      </c>
      <c r="L1714" s="3">
        <f t="shared" si="228"/>
        <v>0</v>
      </c>
      <c r="M1714" s="5">
        <v>0</v>
      </c>
      <c r="R1714">
        <v>2008</v>
      </c>
      <c r="S1714" s="1" t="s">
        <v>3</v>
      </c>
      <c r="T1714" s="40">
        <f>+'Copy Co'!$B$17</f>
        <v>51399.602684929596</v>
      </c>
      <c r="U1714">
        <f>+'Copy Co'!$B$18*'All Data'!C1714</f>
        <v>0</v>
      </c>
      <c r="V1714" s="40">
        <f>+D1714*'Copy Co'!$B$19</f>
        <v>0</v>
      </c>
      <c r="W1714" s="40">
        <f>+E1714*'Copy Co'!$B$20</f>
        <v>0</v>
      </c>
      <c r="X1714" s="40">
        <f>+F1714*'Copy Co'!$B$21</f>
        <v>0</v>
      </c>
      <c r="Y1714" s="40">
        <f>+G1714*'Copy Co'!$B$22</f>
        <v>43182.271974960255</v>
      </c>
      <c r="Z1714" s="40">
        <f>+H1714*'Copy Co'!$B$23</f>
        <v>0</v>
      </c>
      <c r="AA1714" s="40">
        <f>+I1714*'Copy Co'!$B$24</f>
        <v>-10704.382616627605</v>
      </c>
      <c r="AB1714" s="40">
        <f>+J1714*'Copy Co'!$B$25</f>
        <v>4378.6871605765618</v>
      </c>
      <c r="AC1714" s="40">
        <f>+K1714*'Copy Co'!$B$26</f>
        <v>2401.6372988921753</v>
      </c>
      <c r="AD1714" s="40">
        <f>+L1714*'Copy Co'!$B$27</f>
        <v>0</v>
      </c>
      <c r="AE1714" s="40">
        <f>+M1714*'Copy Co'!$B$28</f>
        <v>0</v>
      </c>
      <c r="AF1714" s="40">
        <f t="shared" si="229"/>
        <v>90657.816502730973</v>
      </c>
      <c r="AG1714" s="25">
        <f t="shared" si="230"/>
        <v>-6831.1834972690267</v>
      </c>
      <c r="AH1714" s="56">
        <f t="shared" si="231"/>
        <v>39697</v>
      </c>
      <c r="AL1714" s="56"/>
      <c r="BF1714" s="2">
        <v>38297</v>
      </c>
      <c r="BG1714" s="3">
        <v>22.2083333333333</v>
      </c>
      <c r="BH1714">
        <v>10</v>
      </c>
      <c r="BI1714">
        <v>3.9583333333333299</v>
      </c>
    </row>
    <row r="1715" spans="1:61" x14ac:dyDescent="0.25">
      <c r="A1715" s="2">
        <v>39698</v>
      </c>
      <c r="B1715" s="7">
        <v>98425</v>
      </c>
      <c r="C1715" s="3">
        <v>0</v>
      </c>
      <c r="D1715" s="7">
        <f t="shared" si="225"/>
        <v>0</v>
      </c>
      <c r="E1715" s="7">
        <f t="shared" si="226"/>
        <v>0</v>
      </c>
      <c r="F1715" s="7">
        <f t="shared" si="227"/>
        <v>0</v>
      </c>
      <c r="G1715" s="11">
        <v>97489</v>
      </c>
      <c r="H1715">
        <v>0</v>
      </c>
      <c r="I1715">
        <v>1</v>
      </c>
      <c r="J1715">
        <v>13</v>
      </c>
      <c r="K1715" s="3">
        <v>4.9583333333333304</v>
      </c>
      <c r="L1715" s="3">
        <f t="shared" si="228"/>
        <v>0</v>
      </c>
      <c r="M1715" s="5">
        <v>0</v>
      </c>
      <c r="R1715">
        <v>2008</v>
      </c>
      <c r="S1715" s="1" t="s">
        <v>4</v>
      </c>
      <c r="T1715" s="40">
        <f>+'Copy Co'!$B$17</f>
        <v>51399.602684929596</v>
      </c>
      <c r="U1715">
        <f>+'Copy Co'!$B$18*'All Data'!C1715</f>
        <v>0</v>
      </c>
      <c r="V1715" s="40">
        <f>+D1715*'Copy Co'!$B$19</f>
        <v>0</v>
      </c>
      <c r="W1715" s="40">
        <f>+E1715*'Copy Co'!$B$20</f>
        <v>0</v>
      </c>
      <c r="X1715" s="40">
        <f>+F1715*'Copy Co'!$B$21</f>
        <v>0</v>
      </c>
      <c r="Y1715" s="40">
        <f>+G1715*'Copy Co'!$B$22</f>
        <v>40573.223390648433</v>
      </c>
      <c r="Z1715" s="40">
        <f>+H1715*'Copy Co'!$B$23</f>
        <v>0</v>
      </c>
      <c r="AA1715" s="40">
        <f>+I1715*'Copy Co'!$B$24</f>
        <v>-10704.382616627605</v>
      </c>
      <c r="AB1715" s="40">
        <f>+J1715*'Copy Co'!$B$25</f>
        <v>4378.6871605765618</v>
      </c>
      <c r="AC1715" s="40">
        <f>+K1715*'Copy Co'!$B$26</f>
        <v>1553.2328183052639</v>
      </c>
      <c r="AD1715" s="40">
        <f>+L1715*'Copy Co'!$B$27</f>
        <v>0</v>
      </c>
      <c r="AE1715" s="40">
        <f>+M1715*'Copy Co'!$B$28</f>
        <v>0</v>
      </c>
      <c r="AF1715" s="40">
        <f t="shared" si="229"/>
        <v>87200.363437832231</v>
      </c>
      <c r="AG1715" s="25">
        <f t="shared" si="230"/>
        <v>-11224.636562167769</v>
      </c>
      <c r="AH1715" s="56">
        <f t="shared" si="231"/>
        <v>39698</v>
      </c>
      <c r="AL1715" s="56"/>
      <c r="BF1715" s="2">
        <v>39770</v>
      </c>
      <c r="BG1715" s="3">
        <v>22.2083333333333</v>
      </c>
      <c r="BH1715">
        <v>7</v>
      </c>
      <c r="BI1715">
        <v>2.625</v>
      </c>
    </row>
    <row r="1716" spans="1:61" x14ac:dyDescent="0.25">
      <c r="A1716" s="2">
        <v>39699</v>
      </c>
      <c r="B1716" s="7">
        <v>99350</v>
      </c>
      <c r="C1716" s="3">
        <v>0</v>
      </c>
      <c r="D1716" s="7">
        <f t="shared" si="225"/>
        <v>0</v>
      </c>
      <c r="E1716" s="7">
        <f t="shared" si="226"/>
        <v>0</v>
      </c>
      <c r="F1716" s="7">
        <f t="shared" si="227"/>
        <v>0</v>
      </c>
      <c r="G1716" s="11">
        <v>98425</v>
      </c>
      <c r="H1716">
        <v>0</v>
      </c>
      <c r="I1716">
        <v>0</v>
      </c>
      <c r="J1716">
        <v>13</v>
      </c>
      <c r="K1716" s="3">
        <v>7.25</v>
      </c>
      <c r="L1716" s="3">
        <f t="shared" si="228"/>
        <v>0</v>
      </c>
      <c r="M1716" s="5">
        <v>0</v>
      </c>
      <c r="R1716">
        <v>2008</v>
      </c>
      <c r="S1716" s="1" t="s">
        <v>5</v>
      </c>
      <c r="T1716" s="40">
        <f>+'Copy Co'!$B$17</f>
        <v>51399.602684929596</v>
      </c>
      <c r="U1716">
        <f>+'Copy Co'!$B$18*'All Data'!C1716</f>
        <v>0</v>
      </c>
      <c r="V1716" s="40">
        <f>+D1716*'Copy Co'!$B$19</f>
        <v>0</v>
      </c>
      <c r="W1716" s="40">
        <f>+E1716*'Copy Co'!$B$20</f>
        <v>0</v>
      </c>
      <c r="X1716" s="40">
        <f>+F1716*'Copy Co'!$B$21</f>
        <v>0</v>
      </c>
      <c r="Y1716" s="40">
        <f>+G1716*'Copy Co'!$B$22</f>
        <v>40962.770284078942</v>
      </c>
      <c r="Z1716" s="40">
        <f>+H1716*'Copy Co'!$B$23</f>
        <v>0</v>
      </c>
      <c r="AA1716" s="40">
        <f>+I1716*'Copy Co'!$B$24</f>
        <v>0</v>
      </c>
      <c r="AB1716" s="40">
        <f>+J1716*'Copy Co'!$B$25</f>
        <v>4378.6871605765618</v>
      </c>
      <c r="AC1716" s="40">
        <f>+K1716*'Copy Co'!$B$26</f>
        <v>2271.1135326480344</v>
      </c>
      <c r="AD1716" s="40">
        <f>+L1716*'Copy Co'!$B$27</f>
        <v>0</v>
      </c>
      <c r="AE1716" s="40">
        <f>+M1716*'Copy Co'!$B$28</f>
        <v>0</v>
      </c>
      <c r="AF1716" s="40">
        <f t="shared" si="229"/>
        <v>99012.173662233137</v>
      </c>
      <c r="AG1716" s="25">
        <f t="shared" si="230"/>
        <v>-337.82633776686271</v>
      </c>
      <c r="AH1716" s="56">
        <f t="shared" si="231"/>
        <v>39699</v>
      </c>
      <c r="AL1716" s="56"/>
      <c r="BF1716" s="2">
        <v>40972</v>
      </c>
      <c r="BG1716" s="3">
        <v>22.2083333333333</v>
      </c>
      <c r="BH1716">
        <v>13</v>
      </c>
      <c r="BI1716">
        <v>6.9583333333333304</v>
      </c>
    </row>
    <row r="1717" spans="1:61" x14ac:dyDescent="0.25">
      <c r="A1717" s="2">
        <v>39700</v>
      </c>
      <c r="B1717" s="7">
        <v>98888</v>
      </c>
      <c r="C1717" s="3">
        <v>0</v>
      </c>
      <c r="D1717" s="7">
        <f t="shared" si="225"/>
        <v>0</v>
      </c>
      <c r="E1717" s="7">
        <f t="shared" si="226"/>
        <v>0</v>
      </c>
      <c r="F1717" s="7">
        <f t="shared" si="227"/>
        <v>0</v>
      </c>
      <c r="G1717" s="11">
        <v>99350</v>
      </c>
      <c r="H1717">
        <v>0</v>
      </c>
      <c r="I1717">
        <v>0</v>
      </c>
      <c r="J1717">
        <v>22</v>
      </c>
      <c r="K1717" s="3">
        <v>11.875</v>
      </c>
      <c r="L1717" s="3">
        <f t="shared" si="228"/>
        <v>0</v>
      </c>
      <c r="M1717" s="5">
        <v>0</v>
      </c>
      <c r="R1717">
        <v>2008</v>
      </c>
      <c r="S1717" s="1" t="s">
        <v>6</v>
      </c>
      <c r="T1717" s="40">
        <f>+'Copy Co'!$B$17</f>
        <v>51399.602684929596</v>
      </c>
      <c r="U1717">
        <f>+'Copy Co'!$B$18*'All Data'!C1717</f>
        <v>0</v>
      </c>
      <c r="V1717" s="40">
        <f>+D1717*'Copy Co'!$B$19</f>
        <v>0</v>
      </c>
      <c r="W1717" s="40">
        <f>+E1717*'Copy Co'!$B$20</f>
        <v>0</v>
      </c>
      <c r="X1717" s="40">
        <f>+F1717*'Copy Co'!$B$21</f>
        <v>0</v>
      </c>
      <c r="Y1717" s="40">
        <f>+G1717*'Copy Co'!$B$22</f>
        <v>41347.739169146487</v>
      </c>
      <c r="Z1717" s="40">
        <f>+H1717*'Copy Co'!$B$23</f>
        <v>0</v>
      </c>
      <c r="AA1717" s="40">
        <f>+I1717*'Copy Co'!$B$24</f>
        <v>0</v>
      </c>
      <c r="AB1717" s="40">
        <f>+J1717*'Copy Co'!$B$25</f>
        <v>7410.0859640526432</v>
      </c>
      <c r="AC1717" s="40">
        <f>+K1717*'Copy Co'!$B$26</f>
        <v>3719.9273379579872</v>
      </c>
      <c r="AD1717" s="40">
        <f>+L1717*'Copy Co'!$B$27</f>
        <v>0</v>
      </c>
      <c r="AE1717" s="40">
        <f>+M1717*'Copy Co'!$B$28</f>
        <v>0</v>
      </c>
      <c r="AF1717" s="40">
        <f t="shared" si="229"/>
        <v>103877.35515608671</v>
      </c>
      <c r="AG1717" s="25">
        <f t="shared" si="230"/>
        <v>4989.3551560867054</v>
      </c>
      <c r="AH1717" s="56">
        <f t="shared" si="231"/>
        <v>39700</v>
      </c>
      <c r="AL1717" s="56"/>
      <c r="BF1717" s="2">
        <v>41755</v>
      </c>
      <c r="BG1717" s="3">
        <v>22.2083333333333</v>
      </c>
      <c r="BH1717">
        <v>14</v>
      </c>
      <c r="BI1717">
        <v>6.5416666666666696</v>
      </c>
    </row>
    <row r="1718" spans="1:61" x14ac:dyDescent="0.25">
      <c r="A1718" s="2">
        <v>39701</v>
      </c>
      <c r="B1718" s="7">
        <v>111630</v>
      </c>
      <c r="C1718" s="3">
        <v>2.25</v>
      </c>
      <c r="D1718" s="7">
        <f t="shared" si="225"/>
        <v>5.0625</v>
      </c>
      <c r="E1718" s="7">
        <f t="shared" si="226"/>
        <v>11.390625</v>
      </c>
      <c r="F1718" s="7">
        <f t="shared" si="227"/>
        <v>25.62890625</v>
      </c>
      <c r="G1718" s="11">
        <v>98888</v>
      </c>
      <c r="H1718">
        <v>0</v>
      </c>
      <c r="I1718">
        <v>0</v>
      </c>
      <c r="J1718">
        <v>12</v>
      </c>
      <c r="K1718" s="3">
        <v>5.6666666666666696</v>
      </c>
      <c r="L1718" s="3">
        <f t="shared" si="228"/>
        <v>12.750000000000007</v>
      </c>
      <c r="M1718" s="5">
        <v>0</v>
      </c>
      <c r="R1718">
        <v>2008</v>
      </c>
      <c r="S1718" s="1" t="s">
        <v>7</v>
      </c>
      <c r="T1718" s="40">
        <f>+'Copy Co'!$B$17</f>
        <v>51399.602684929596</v>
      </c>
      <c r="U1718">
        <f>+'Copy Co'!$B$18*'All Data'!C1718</f>
        <v>111.17197021040498</v>
      </c>
      <c r="V1718" s="40">
        <f>+D1718*'Copy Co'!$B$19</f>
        <v>2126.4629431343565</v>
      </c>
      <c r="W1718" s="40">
        <f>+E1718*'Copy Co'!$B$20</f>
        <v>-87.975238094169086</v>
      </c>
      <c r="X1718" s="40">
        <f>+F1718*'Copy Co'!$B$21</f>
        <v>1.2426354249411979</v>
      </c>
      <c r="Y1718" s="40">
        <f>+G1718*'Copy Co'!$B$22</f>
        <v>41155.462817901942</v>
      </c>
      <c r="Z1718" s="40">
        <f>+H1718*'Copy Co'!$B$23</f>
        <v>0</v>
      </c>
      <c r="AA1718" s="40">
        <f>+I1718*'Copy Co'!$B$24</f>
        <v>0</v>
      </c>
      <c r="AB1718" s="40">
        <f>+J1718*'Copy Co'!$B$25</f>
        <v>4041.8650713014422</v>
      </c>
      <c r="AC1718" s="40">
        <f>+K1718*'Copy Co'!$B$26</f>
        <v>1775.1232209203035</v>
      </c>
      <c r="AD1718" s="40">
        <f>+L1718*'Copy Co'!$B$27</f>
        <v>2337.1705557026107</v>
      </c>
      <c r="AE1718" s="40">
        <f>+M1718*'Copy Co'!$B$28</f>
        <v>0</v>
      </c>
      <c r="AF1718" s="40">
        <f t="shared" si="229"/>
        <v>102860.12666143142</v>
      </c>
      <c r="AG1718" s="25">
        <f t="shared" si="230"/>
        <v>-8769.8733385685773</v>
      </c>
      <c r="AH1718" s="56">
        <f t="shared" si="231"/>
        <v>39701</v>
      </c>
      <c r="AL1718" s="56"/>
      <c r="BF1718" s="2">
        <v>42060</v>
      </c>
      <c r="BG1718" s="3">
        <v>22.2083333333333</v>
      </c>
      <c r="BH1718">
        <v>17</v>
      </c>
      <c r="BI1718">
        <v>7.8333333333333304</v>
      </c>
    </row>
    <row r="1719" spans="1:61" x14ac:dyDescent="0.25">
      <c r="A1719" s="2">
        <v>39702</v>
      </c>
      <c r="B1719" s="7">
        <v>117513</v>
      </c>
      <c r="C1719" s="3">
        <v>4.7083333333333401</v>
      </c>
      <c r="D1719" s="7">
        <f t="shared" si="225"/>
        <v>22.168402777777843</v>
      </c>
      <c r="E1719" s="7">
        <f t="shared" si="226"/>
        <v>104.37622974537082</v>
      </c>
      <c r="F1719" s="7">
        <f t="shared" si="227"/>
        <v>491.43808171778835</v>
      </c>
      <c r="G1719" s="11">
        <v>111630</v>
      </c>
      <c r="H1719">
        <v>0</v>
      </c>
      <c r="I1719">
        <v>0</v>
      </c>
      <c r="J1719">
        <v>14</v>
      </c>
      <c r="K1719" s="3">
        <v>6.7916666666666696</v>
      </c>
      <c r="L1719" s="3">
        <f t="shared" si="228"/>
        <v>31.977430555555614</v>
      </c>
      <c r="M1719" s="5">
        <v>0</v>
      </c>
      <c r="R1719">
        <v>2008</v>
      </c>
      <c r="S1719" s="1" t="s">
        <v>1</v>
      </c>
      <c r="T1719" s="40">
        <f>+'Copy Co'!$B$17</f>
        <v>51399.602684929596</v>
      </c>
      <c r="U1719">
        <f>+'Copy Co'!$B$18*'All Data'!C1719</f>
        <v>232.63764136621816</v>
      </c>
      <c r="V1719" s="40">
        <f>+D1719*'Copy Co'!$B$19</f>
        <v>9311.6616326758158</v>
      </c>
      <c r="W1719" s="40">
        <f>+E1719*'Copy Co'!$B$20</f>
        <v>-806.14748209344896</v>
      </c>
      <c r="X1719" s="40">
        <f>+F1719*'Copy Co'!$B$21</f>
        <v>23.827718730980614</v>
      </c>
      <c r="Y1719" s="40">
        <f>+G1719*'Copy Co'!$B$22</f>
        <v>46458.461232529662</v>
      </c>
      <c r="Z1719" s="40">
        <f>+H1719*'Copy Co'!$B$23</f>
        <v>0</v>
      </c>
      <c r="AA1719" s="40">
        <f>+I1719*'Copy Co'!$B$24</f>
        <v>0</v>
      </c>
      <c r="AB1719" s="40">
        <f>+J1719*'Copy Co'!$B$25</f>
        <v>4715.5092498516824</v>
      </c>
      <c r="AC1719" s="40">
        <f>+K1719*'Copy Co'!$B$26</f>
        <v>2127.5373897794811</v>
      </c>
      <c r="AD1719" s="40">
        <f>+L1719*'Copy Co'!$B$27</f>
        <v>5861.702677762315</v>
      </c>
      <c r="AE1719" s="40">
        <f>+M1719*'Copy Co'!$B$28</f>
        <v>0</v>
      </c>
      <c r="AF1719" s="40">
        <f t="shared" si="229"/>
        <v>119324.79274553231</v>
      </c>
      <c r="AG1719" s="25">
        <f t="shared" si="230"/>
        <v>1811.7927455323079</v>
      </c>
      <c r="AH1719" s="56">
        <f t="shared" si="231"/>
        <v>39702</v>
      </c>
      <c r="AL1719" s="56"/>
      <c r="BF1719" s="2">
        <v>43072</v>
      </c>
      <c r="BG1719" s="3">
        <v>22.2083333333333</v>
      </c>
      <c r="BH1719">
        <v>28</v>
      </c>
      <c r="BI1719">
        <v>19.7083333333333</v>
      </c>
    </row>
    <row r="1720" spans="1:61" x14ac:dyDescent="0.25">
      <c r="A1720" s="2">
        <v>39703</v>
      </c>
      <c r="B1720" s="7">
        <v>109863</v>
      </c>
      <c r="C1720" s="3">
        <v>2.375</v>
      </c>
      <c r="D1720" s="7">
        <f t="shared" si="225"/>
        <v>5.640625</v>
      </c>
      <c r="E1720" s="7">
        <f t="shared" si="226"/>
        <v>13.396484375</v>
      </c>
      <c r="F1720" s="7">
        <f t="shared" si="227"/>
        <v>31.816650390625</v>
      </c>
      <c r="G1720" s="11">
        <v>117513</v>
      </c>
      <c r="H1720">
        <v>1</v>
      </c>
      <c r="I1720">
        <v>0</v>
      </c>
      <c r="J1720">
        <v>12</v>
      </c>
      <c r="K1720" s="3">
        <v>7.6666666666666696</v>
      </c>
      <c r="L1720" s="3">
        <f t="shared" si="228"/>
        <v>18.208333333333339</v>
      </c>
      <c r="M1720" s="5">
        <v>0</v>
      </c>
      <c r="R1720">
        <v>2008</v>
      </c>
      <c r="S1720" s="1" t="s">
        <v>2</v>
      </c>
      <c r="T1720" s="40">
        <f>+'Copy Co'!$B$17</f>
        <v>51399.602684929596</v>
      </c>
      <c r="U1720">
        <f>+'Copy Co'!$B$18*'All Data'!C1720</f>
        <v>117.34819077764971</v>
      </c>
      <c r="V1720" s="40">
        <f>+D1720*'Copy Co'!$B$19</f>
        <v>2369.2997607145144</v>
      </c>
      <c r="W1720" s="40">
        <f>+E1720*'Copy Co'!$B$20</f>
        <v>-103.46744823180826</v>
      </c>
      <c r="X1720" s="40">
        <f>+F1720*'Copy Co'!$B$21</f>
        <v>1.5426525226124244</v>
      </c>
      <c r="Y1720" s="40">
        <f>+G1720*'Copy Co'!$B$22</f>
        <v>48906.863341559241</v>
      </c>
      <c r="Z1720" s="40">
        <f>+H1720*'Copy Co'!$B$23</f>
        <v>-10610.780657764437</v>
      </c>
      <c r="AA1720" s="40">
        <f>+I1720*'Copy Co'!$B$24</f>
        <v>0</v>
      </c>
      <c r="AB1720" s="40">
        <f>+J1720*'Copy Co'!$B$25</f>
        <v>4041.8650713014422</v>
      </c>
      <c r="AC1720" s="40">
        <f>+K1720*'Copy Co'!$B$26</f>
        <v>2401.6372988921753</v>
      </c>
      <c r="AD1720" s="40">
        <f>+L1720*'Copy Co'!$B$27</f>
        <v>3337.7239635360806</v>
      </c>
      <c r="AE1720" s="40">
        <f>+M1720*'Copy Co'!$B$28</f>
        <v>0</v>
      </c>
      <c r="AF1720" s="40">
        <f t="shared" si="229"/>
        <v>101861.63485823706</v>
      </c>
      <c r="AG1720" s="25">
        <f t="shared" si="230"/>
        <v>-8001.3651417629444</v>
      </c>
      <c r="AH1720" s="56">
        <f t="shared" si="231"/>
        <v>39703</v>
      </c>
      <c r="AL1720" s="56"/>
      <c r="BF1720" s="2">
        <v>39769</v>
      </c>
      <c r="BG1720" s="3">
        <v>22.1666666666667</v>
      </c>
      <c r="BH1720">
        <v>6</v>
      </c>
      <c r="BI1720">
        <v>2.4583333333333299</v>
      </c>
    </row>
    <row r="1721" spans="1:61" x14ac:dyDescent="0.25">
      <c r="A1721" s="2">
        <v>39704</v>
      </c>
      <c r="B1721" s="7">
        <v>102792</v>
      </c>
      <c r="C1721" s="3">
        <v>0</v>
      </c>
      <c r="D1721" s="7">
        <f t="shared" si="225"/>
        <v>0</v>
      </c>
      <c r="E1721" s="7">
        <f t="shared" si="226"/>
        <v>0</v>
      </c>
      <c r="F1721" s="7">
        <f t="shared" si="227"/>
        <v>0</v>
      </c>
      <c r="G1721" s="11">
        <v>109863</v>
      </c>
      <c r="H1721">
        <v>0</v>
      </c>
      <c r="I1721">
        <v>1</v>
      </c>
      <c r="J1721">
        <v>10</v>
      </c>
      <c r="K1721" s="3">
        <v>5.9166666666666696</v>
      </c>
      <c r="L1721" s="3">
        <f t="shared" si="228"/>
        <v>0</v>
      </c>
      <c r="M1721" s="5">
        <v>0</v>
      </c>
      <c r="R1721">
        <v>2008</v>
      </c>
      <c r="S1721" s="1" t="s">
        <v>3</v>
      </c>
      <c r="T1721" s="40">
        <f>+'Copy Co'!$B$17</f>
        <v>51399.602684929596</v>
      </c>
      <c r="U1721">
        <f>+'Copy Co'!$B$18*'All Data'!C1721</f>
        <v>0</v>
      </c>
      <c r="V1721" s="40">
        <f>+D1721*'Copy Co'!$B$19</f>
        <v>0</v>
      </c>
      <c r="W1721" s="40">
        <f>+E1721*'Copy Co'!$B$20</f>
        <v>0</v>
      </c>
      <c r="X1721" s="40">
        <f>+F1721*'Copy Co'!$B$21</f>
        <v>0</v>
      </c>
      <c r="Y1721" s="40">
        <f>+G1721*'Copy Co'!$B$22</f>
        <v>45723.066616406039</v>
      </c>
      <c r="Z1721" s="40">
        <f>+H1721*'Copy Co'!$B$23</f>
        <v>0</v>
      </c>
      <c r="AA1721" s="40">
        <f>+I1721*'Copy Co'!$B$24</f>
        <v>-10704.382616627605</v>
      </c>
      <c r="AB1721" s="40">
        <f>+J1721*'Copy Co'!$B$25</f>
        <v>3368.2208927512015</v>
      </c>
      <c r="AC1721" s="40">
        <f>+K1721*'Copy Co'!$B$26</f>
        <v>1853.4374806667875</v>
      </c>
      <c r="AD1721" s="40">
        <f>+L1721*'Copy Co'!$B$27</f>
        <v>0</v>
      </c>
      <c r="AE1721" s="40">
        <f>+M1721*'Copy Co'!$B$28</f>
        <v>0</v>
      </c>
      <c r="AF1721" s="40">
        <f t="shared" si="229"/>
        <v>91639.945058126017</v>
      </c>
      <c r="AG1721" s="25">
        <f t="shared" si="230"/>
        <v>-11152.054941873983</v>
      </c>
      <c r="AH1721" s="56">
        <f t="shared" si="231"/>
        <v>39704</v>
      </c>
      <c r="AL1721" s="56"/>
      <c r="BF1721" s="2">
        <v>40614</v>
      </c>
      <c r="BG1721" s="3">
        <v>22.1666666666667</v>
      </c>
      <c r="BH1721">
        <v>15</v>
      </c>
      <c r="BI1721">
        <v>4.4583333333333304</v>
      </c>
    </row>
    <row r="1722" spans="1:61" x14ac:dyDescent="0.25">
      <c r="A1722" s="2">
        <v>39705</v>
      </c>
      <c r="B1722" s="7">
        <v>96463</v>
      </c>
      <c r="C1722" s="3">
        <v>0</v>
      </c>
      <c r="D1722" s="7">
        <f t="shared" si="225"/>
        <v>0</v>
      </c>
      <c r="E1722" s="7">
        <f t="shared" si="226"/>
        <v>0</v>
      </c>
      <c r="F1722" s="7">
        <f t="shared" si="227"/>
        <v>0</v>
      </c>
      <c r="G1722" s="11">
        <v>102792</v>
      </c>
      <c r="H1722">
        <v>0</v>
      </c>
      <c r="I1722">
        <v>1</v>
      </c>
      <c r="J1722">
        <v>13</v>
      </c>
      <c r="K1722" s="3">
        <v>5.7916666666666696</v>
      </c>
      <c r="L1722" s="3">
        <f t="shared" si="228"/>
        <v>0</v>
      </c>
      <c r="M1722" s="5">
        <v>0</v>
      </c>
      <c r="R1722">
        <v>2008</v>
      </c>
      <c r="S1722" s="1" t="s">
        <v>4</v>
      </c>
      <c r="T1722" s="40">
        <f>+'Copy Co'!$B$17</f>
        <v>51399.602684929596</v>
      </c>
      <c r="U1722">
        <f>+'Copy Co'!$B$18*'All Data'!C1722</f>
        <v>0</v>
      </c>
      <c r="V1722" s="40">
        <f>+D1722*'Copy Co'!$B$19</f>
        <v>0</v>
      </c>
      <c r="W1722" s="40">
        <f>+E1722*'Copy Co'!$B$20</f>
        <v>0</v>
      </c>
      <c r="X1722" s="40">
        <f>+F1722*'Copy Co'!$B$21</f>
        <v>0</v>
      </c>
      <c r="Y1722" s="40">
        <f>+G1722*'Copy Co'!$B$22</f>
        <v>42780.239604176197</v>
      </c>
      <c r="Z1722" s="40">
        <f>+H1722*'Copy Co'!$B$23</f>
        <v>0</v>
      </c>
      <c r="AA1722" s="40">
        <f>+I1722*'Copy Co'!$B$24</f>
        <v>-10704.382616627605</v>
      </c>
      <c r="AB1722" s="40">
        <f>+J1722*'Copy Co'!$B$25</f>
        <v>4378.6871605765618</v>
      </c>
      <c r="AC1722" s="40">
        <f>+K1722*'Copy Co'!$B$26</f>
        <v>1814.2803507935455</v>
      </c>
      <c r="AD1722" s="40">
        <f>+L1722*'Copy Co'!$B$27</f>
        <v>0</v>
      </c>
      <c r="AE1722" s="40">
        <f>+M1722*'Copy Co'!$B$28</f>
        <v>0</v>
      </c>
      <c r="AF1722" s="40">
        <f t="shared" si="229"/>
        <v>89668.427183848282</v>
      </c>
      <c r="AG1722" s="25">
        <f t="shared" si="230"/>
        <v>-6794.5728161517181</v>
      </c>
      <c r="AH1722" s="56">
        <f t="shared" si="231"/>
        <v>39705</v>
      </c>
      <c r="AL1722" s="56"/>
      <c r="BF1722" s="2">
        <v>42055</v>
      </c>
      <c r="BG1722" s="3">
        <v>22.1666666666667</v>
      </c>
      <c r="BH1722">
        <v>18</v>
      </c>
      <c r="BI1722">
        <v>8.0833333333333304</v>
      </c>
    </row>
    <row r="1723" spans="1:61" x14ac:dyDescent="0.25">
      <c r="A1723" s="2">
        <v>39706</v>
      </c>
      <c r="B1723" s="7">
        <v>105259</v>
      </c>
      <c r="C1723" s="3">
        <v>0</v>
      </c>
      <c r="D1723" s="7">
        <f t="shared" si="225"/>
        <v>0</v>
      </c>
      <c r="E1723" s="7">
        <f t="shared" si="226"/>
        <v>0</v>
      </c>
      <c r="F1723" s="7">
        <f t="shared" si="227"/>
        <v>0</v>
      </c>
      <c r="G1723" s="11">
        <v>96463</v>
      </c>
      <c r="H1723">
        <v>0</v>
      </c>
      <c r="I1723">
        <v>0</v>
      </c>
      <c r="J1723">
        <v>10</v>
      </c>
      <c r="K1723" s="3">
        <v>6.0833333333333304</v>
      </c>
      <c r="L1723" s="3">
        <f t="shared" si="228"/>
        <v>0</v>
      </c>
      <c r="M1723" s="5">
        <v>0</v>
      </c>
      <c r="R1723">
        <v>2008</v>
      </c>
      <c r="S1723" s="1" t="s">
        <v>5</v>
      </c>
      <c r="T1723" s="40">
        <f>+'Copy Co'!$B$17</f>
        <v>51399.602684929596</v>
      </c>
      <c r="U1723">
        <f>+'Copy Co'!$B$18*'All Data'!C1723</f>
        <v>0</v>
      </c>
      <c r="V1723" s="40">
        <f>+D1723*'Copy Co'!$B$19</f>
        <v>0</v>
      </c>
      <c r="W1723" s="40">
        <f>+E1723*'Copy Co'!$B$20</f>
        <v>0</v>
      </c>
      <c r="X1723" s="40">
        <f>+F1723*'Copy Co'!$B$21</f>
        <v>0</v>
      </c>
      <c r="Y1723" s="40">
        <f>+G1723*'Copy Co'!$B$22</f>
        <v>40146.220065157293</v>
      </c>
      <c r="Z1723" s="40">
        <f>+H1723*'Copy Co'!$B$23</f>
        <v>0</v>
      </c>
      <c r="AA1723" s="40">
        <f>+I1723*'Copy Co'!$B$24</f>
        <v>0</v>
      </c>
      <c r="AB1723" s="40">
        <f>+J1723*'Copy Co'!$B$25</f>
        <v>3368.2208927512015</v>
      </c>
      <c r="AC1723" s="40">
        <f>+K1723*'Copy Co'!$B$26</f>
        <v>1905.6469871644417</v>
      </c>
      <c r="AD1723" s="40">
        <f>+L1723*'Copy Co'!$B$27</f>
        <v>0</v>
      </c>
      <c r="AE1723" s="40">
        <f>+M1723*'Copy Co'!$B$28</f>
        <v>0</v>
      </c>
      <c r="AF1723" s="40">
        <f t="shared" si="229"/>
        <v>96819.690630002529</v>
      </c>
      <c r="AG1723" s="25">
        <f t="shared" si="230"/>
        <v>-8439.3093699974706</v>
      </c>
      <c r="AH1723" s="56">
        <f t="shared" si="231"/>
        <v>39706</v>
      </c>
      <c r="AL1723" s="56"/>
      <c r="BF1723" s="2">
        <v>38426</v>
      </c>
      <c r="BG1723" s="3">
        <v>22.125</v>
      </c>
      <c r="BH1723">
        <v>15</v>
      </c>
      <c r="BI1723">
        <v>8.3333333333333304</v>
      </c>
    </row>
    <row r="1724" spans="1:61" x14ac:dyDescent="0.25">
      <c r="A1724" s="2">
        <v>39707</v>
      </c>
      <c r="B1724" s="7">
        <v>100288</v>
      </c>
      <c r="C1724" s="3">
        <v>0</v>
      </c>
      <c r="D1724" s="7">
        <f t="shared" si="225"/>
        <v>0</v>
      </c>
      <c r="E1724" s="7">
        <f t="shared" si="226"/>
        <v>0</v>
      </c>
      <c r="F1724" s="7">
        <f t="shared" si="227"/>
        <v>0</v>
      </c>
      <c r="G1724" s="11">
        <v>105259</v>
      </c>
      <c r="H1724">
        <v>0</v>
      </c>
      <c r="I1724">
        <v>0</v>
      </c>
      <c r="J1724">
        <v>13</v>
      </c>
      <c r="K1724" s="3">
        <v>8.1666666666666696</v>
      </c>
      <c r="L1724" s="3">
        <f t="shared" si="228"/>
        <v>0</v>
      </c>
      <c r="M1724" s="5">
        <v>0</v>
      </c>
      <c r="R1724">
        <v>2008</v>
      </c>
      <c r="S1724" s="1" t="s">
        <v>6</v>
      </c>
      <c r="T1724" s="40">
        <f>+'Copy Co'!$B$17</f>
        <v>51399.602684929596</v>
      </c>
      <c r="U1724">
        <f>+'Copy Co'!$B$18*'All Data'!C1724</f>
        <v>0</v>
      </c>
      <c r="V1724" s="40">
        <f>+D1724*'Copy Co'!$B$19</f>
        <v>0</v>
      </c>
      <c r="W1724" s="40">
        <f>+E1724*'Copy Co'!$B$20</f>
        <v>0</v>
      </c>
      <c r="X1724" s="40">
        <f>+F1724*'Copy Co'!$B$21</f>
        <v>0</v>
      </c>
      <c r="Y1724" s="40">
        <f>+G1724*'Copy Co'!$B$22</f>
        <v>43806.962025215798</v>
      </c>
      <c r="Z1724" s="40">
        <f>+H1724*'Copy Co'!$B$23</f>
        <v>0</v>
      </c>
      <c r="AA1724" s="40">
        <f>+I1724*'Copy Co'!$B$24</f>
        <v>0</v>
      </c>
      <c r="AB1724" s="40">
        <f>+J1724*'Copy Co'!$B$25</f>
        <v>4378.6871605765618</v>
      </c>
      <c r="AC1724" s="40">
        <f>+K1724*'Copy Co'!$B$26</f>
        <v>2558.2658183851431</v>
      </c>
      <c r="AD1724" s="40">
        <f>+L1724*'Copy Co'!$B$27</f>
        <v>0</v>
      </c>
      <c r="AE1724" s="40">
        <f>+M1724*'Copy Co'!$B$28</f>
        <v>0</v>
      </c>
      <c r="AF1724" s="40">
        <f t="shared" si="229"/>
        <v>102143.5176891071</v>
      </c>
      <c r="AG1724" s="25">
        <f t="shared" si="230"/>
        <v>1855.5176891071023</v>
      </c>
      <c r="AH1724" s="56">
        <f t="shared" si="231"/>
        <v>39707</v>
      </c>
      <c r="AL1724" s="56"/>
      <c r="BF1724" s="2">
        <v>39171</v>
      </c>
      <c r="BG1724" s="3">
        <v>22.125</v>
      </c>
      <c r="BH1724">
        <v>14</v>
      </c>
      <c r="BI1724">
        <v>7.9583333333333304</v>
      </c>
    </row>
    <row r="1725" spans="1:61" x14ac:dyDescent="0.25">
      <c r="A1725" s="2">
        <v>39708</v>
      </c>
      <c r="B1725" s="7">
        <v>107518</v>
      </c>
      <c r="C1725" s="3">
        <v>0</v>
      </c>
      <c r="D1725" s="7">
        <f t="shared" si="225"/>
        <v>0</v>
      </c>
      <c r="E1725" s="7">
        <f t="shared" si="226"/>
        <v>0</v>
      </c>
      <c r="F1725" s="7">
        <f t="shared" si="227"/>
        <v>0</v>
      </c>
      <c r="G1725" s="11">
        <v>100288</v>
      </c>
      <c r="H1725">
        <v>0</v>
      </c>
      <c r="I1725">
        <v>0</v>
      </c>
      <c r="J1725">
        <v>18</v>
      </c>
      <c r="K1725" s="3">
        <v>10.75</v>
      </c>
      <c r="L1725" s="3">
        <f t="shared" si="228"/>
        <v>0</v>
      </c>
      <c r="M1725" s="5">
        <v>0</v>
      </c>
      <c r="R1725">
        <v>2008</v>
      </c>
      <c r="S1725" s="1" t="s">
        <v>7</v>
      </c>
      <c r="T1725" s="40">
        <f>+'Copy Co'!$B$17</f>
        <v>51399.602684929596</v>
      </c>
      <c r="U1725">
        <f>+'Copy Co'!$B$18*'All Data'!C1725</f>
        <v>0</v>
      </c>
      <c r="V1725" s="40">
        <f>+D1725*'Copy Co'!$B$19</f>
        <v>0</v>
      </c>
      <c r="W1725" s="40">
        <f>+E1725*'Copy Co'!$B$20</f>
        <v>0</v>
      </c>
      <c r="X1725" s="40">
        <f>+F1725*'Copy Co'!$B$21</f>
        <v>0</v>
      </c>
      <c r="Y1725" s="40">
        <f>+G1725*'Copy Co'!$B$22</f>
        <v>41738.118427733898</v>
      </c>
      <c r="Z1725" s="40">
        <f>+H1725*'Copy Co'!$B$23</f>
        <v>0</v>
      </c>
      <c r="AA1725" s="40">
        <f>+I1725*'Copy Co'!$B$24</f>
        <v>0</v>
      </c>
      <c r="AB1725" s="40">
        <f>+J1725*'Copy Co'!$B$25</f>
        <v>6062.7976069521628</v>
      </c>
      <c r="AC1725" s="40">
        <f>+K1725*'Copy Co'!$B$26</f>
        <v>3367.5131690988096</v>
      </c>
      <c r="AD1725" s="40">
        <f>+L1725*'Copy Co'!$B$27</f>
        <v>0</v>
      </c>
      <c r="AE1725" s="40">
        <f>+M1725*'Copy Co'!$B$28</f>
        <v>0</v>
      </c>
      <c r="AF1725" s="40">
        <f t="shared" si="229"/>
        <v>102568.03188871447</v>
      </c>
      <c r="AG1725" s="25">
        <f t="shared" si="230"/>
        <v>-4949.9681112855324</v>
      </c>
      <c r="AH1725" s="56">
        <f t="shared" si="231"/>
        <v>39708</v>
      </c>
      <c r="AL1725" s="56"/>
      <c r="BF1725" s="2">
        <v>38655</v>
      </c>
      <c r="BG1725" s="3">
        <v>22.0833333333333</v>
      </c>
      <c r="BH1725">
        <v>9</v>
      </c>
      <c r="BI1725">
        <v>6.0833333333333304</v>
      </c>
    </row>
    <row r="1726" spans="1:61" x14ac:dyDescent="0.25">
      <c r="A1726" s="2">
        <v>39709</v>
      </c>
      <c r="B1726" s="7">
        <v>102691</v>
      </c>
      <c r="C1726" s="3">
        <v>0</v>
      </c>
      <c r="D1726" s="7">
        <f t="shared" si="225"/>
        <v>0</v>
      </c>
      <c r="E1726" s="7">
        <f t="shared" si="226"/>
        <v>0</v>
      </c>
      <c r="F1726" s="7">
        <f t="shared" si="227"/>
        <v>0</v>
      </c>
      <c r="G1726" s="11">
        <v>107518</v>
      </c>
      <c r="H1726">
        <v>0</v>
      </c>
      <c r="I1726">
        <v>0</v>
      </c>
      <c r="J1726">
        <v>10</v>
      </c>
      <c r="K1726" s="3">
        <v>7.25</v>
      </c>
      <c r="L1726" s="3">
        <f t="shared" si="228"/>
        <v>0</v>
      </c>
      <c r="M1726" s="5">
        <v>0</v>
      </c>
      <c r="R1726">
        <v>2008</v>
      </c>
      <c r="S1726" s="1" t="s">
        <v>1</v>
      </c>
      <c r="T1726" s="40">
        <f>+'Copy Co'!$B$17</f>
        <v>51399.602684929596</v>
      </c>
      <c r="U1726">
        <f>+'Copy Co'!$B$18*'All Data'!C1726</f>
        <v>0</v>
      </c>
      <c r="V1726" s="40">
        <f>+D1726*'Copy Co'!$B$19</f>
        <v>0</v>
      </c>
      <c r="W1726" s="40">
        <f>+E1726*'Copy Co'!$B$20</f>
        <v>0</v>
      </c>
      <c r="X1726" s="40">
        <f>+F1726*'Copy Co'!$B$21</f>
        <v>0</v>
      </c>
      <c r="Y1726" s="40">
        <f>+G1726*'Copy Co'!$B$22</f>
        <v>44747.118469937508</v>
      </c>
      <c r="Z1726" s="40">
        <f>+H1726*'Copy Co'!$B$23</f>
        <v>0</v>
      </c>
      <c r="AA1726" s="40">
        <f>+I1726*'Copy Co'!$B$24</f>
        <v>0</v>
      </c>
      <c r="AB1726" s="40">
        <f>+J1726*'Copy Co'!$B$25</f>
        <v>3368.2208927512015</v>
      </c>
      <c r="AC1726" s="40">
        <f>+K1726*'Copy Co'!$B$26</f>
        <v>2271.1135326480344</v>
      </c>
      <c r="AD1726" s="40">
        <f>+L1726*'Copy Co'!$B$27</f>
        <v>0</v>
      </c>
      <c r="AE1726" s="40">
        <f>+M1726*'Copy Co'!$B$28</f>
        <v>0</v>
      </c>
      <c r="AF1726" s="40">
        <f t="shared" si="229"/>
        <v>101786.05558026633</v>
      </c>
      <c r="AG1726" s="25">
        <f t="shared" si="230"/>
        <v>-904.94441973367066</v>
      </c>
      <c r="AH1726" s="56">
        <f t="shared" si="231"/>
        <v>39709</v>
      </c>
      <c r="AL1726" s="56"/>
      <c r="BF1726" s="2">
        <v>39017</v>
      </c>
      <c r="BG1726" s="3">
        <v>22.0833333333333</v>
      </c>
      <c r="BH1726">
        <v>9</v>
      </c>
      <c r="BI1726">
        <v>6.25</v>
      </c>
    </row>
    <row r="1727" spans="1:61" x14ac:dyDescent="0.25">
      <c r="A1727" s="2">
        <v>39710</v>
      </c>
      <c r="B1727" s="7">
        <v>95193</v>
      </c>
      <c r="C1727" s="3">
        <v>0</v>
      </c>
      <c r="D1727" s="7">
        <f t="shared" si="225"/>
        <v>0</v>
      </c>
      <c r="E1727" s="7">
        <f t="shared" si="226"/>
        <v>0</v>
      </c>
      <c r="F1727" s="7">
        <f t="shared" si="227"/>
        <v>0</v>
      </c>
      <c r="G1727" s="11">
        <v>102691</v>
      </c>
      <c r="H1727">
        <v>1</v>
      </c>
      <c r="I1727">
        <v>0</v>
      </c>
      <c r="J1727">
        <v>18</v>
      </c>
      <c r="K1727" s="3">
        <v>9.1666666666666696</v>
      </c>
      <c r="L1727" s="3">
        <f t="shared" si="228"/>
        <v>0</v>
      </c>
      <c r="M1727" s="5">
        <v>0</v>
      </c>
      <c r="R1727">
        <v>2008</v>
      </c>
      <c r="S1727" s="1" t="s">
        <v>2</v>
      </c>
      <c r="T1727" s="40">
        <f>+'Copy Co'!$B$17</f>
        <v>51399.602684929596</v>
      </c>
      <c r="U1727">
        <f>+'Copy Co'!$B$18*'All Data'!C1727</f>
        <v>0</v>
      </c>
      <c r="V1727" s="40">
        <f>+D1727*'Copy Co'!$B$19</f>
        <v>0</v>
      </c>
      <c r="W1727" s="40">
        <f>+E1727*'Copy Co'!$B$20</f>
        <v>0</v>
      </c>
      <c r="X1727" s="40">
        <f>+F1727*'Copy Co'!$B$21</f>
        <v>0</v>
      </c>
      <c r="Y1727" s="40">
        <f>+G1727*'Copy Co'!$B$22</f>
        <v>42738.205163752609</v>
      </c>
      <c r="Z1727" s="40">
        <f>+H1727*'Copy Co'!$B$23</f>
        <v>-10610.780657764437</v>
      </c>
      <c r="AA1727" s="40">
        <f>+I1727*'Copy Co'!$B$24</f>
        <v>0</v>
      </c>
      <c r="AB1727" s="40">
        <f>+J1727*'Copy Co'!$B$25</f>
        <v>6062.7976069521628</v>
      </c>
      <c r="AC1727" s="40">
        <f>+K1727*'Copy Co'!$B$26</f>
        <v>2871.5228573710788</v>
      </c>
      <c r="AD1727" s="40">
        <f>+L1727*'Copy Co'!$B$27</f>
        <v>0</v>
      </c>
      <c r="AE1727" s="40">
        <f>+M1727*'Copy Co'!$B$28</f>
        <v>0</v>
      </c>
      <c r="AF1727" s="40">
        <f t="shared" si="229"/>
        <v>92461.347655241014</v>
      </c>
      <c r="AG1727" s="25">
        <f t="shared" si="230"/>
        <v>-2731.6523447589861</v>
      </c>
      <c r="AH1727" s="56">
        <f t="shared" si="231"/>
        <v>39710</v>
      </c>
      <c r="AL1727" s="56"/>
      <c r="BF1727" s="2">
        <v>39397</v>
      </c>
      <c r="BG1727" s="3">
        <v>22.0833333333333</v>
      </c>
      <c r="BH1727">
        <v>15</v>
      </c>
      <c r="BI1727">
        <v>5.7083333333333304</v>
      </c>
    </row>
    <row r="1728" spans="1:61" x14ac:dyDescent="0.25">
      <c r="A1728" s="2">
        <v>39711</v>
      </c>
      <c r="B1728" s="7">
        <v>96699</v>
      </c>
      <c r="C1728" s="3">
        <v>0</v>
      </c>
      <c r="D1728" s="7">
        <f t="shared" si="225"/>
        <v>0</v>
      </c>
      <c r="E1728" s="7">
        <f t="shared" si="226"/>
        <v>0</v>
      </c>
      <c r="F1728" s="7">
        <f t="shared" si="227"/>
        <v>0</v>
      </c>
      <c r="G1728" s="11">
        <v>95193</v>
      </c>
      <c r="H1728">
        <v>0</v>
      </c>
      <c r="I1728">
        <v>1</v>
      </c>
      <c r="J1728">
        <v>26</v>
      </c>
      <c r="K1728" s="3">
        <v>11.0416666666667</v>
      </c>
      <c r="L1728" s="3">
        <f t="shared" si="228"/>
        <v>0</v>
      </c>
      <c r="M1728" s="5">
        <v>0</v>
      </c>
      <c r="R1728">
        <v>2008</v>
      </c>
      <c r="S1728" s="1" t="s">
        <v>3</v>
      </c>
      <c r="T1728" s="40">
        <f>+'Copy Co'!$B$17</f>
        <v>51399.602684929596</v>
      </c>
      <c r="U1728">
        <f>+'Copy Co'!$B$18*'All Data'!C1728</f>
        <v>0</v>
      </c>
      <c r="V1728" s="40">
        <f>+D1728*'Copy Co'!$B$19</f>
        <v>0</v>
      </c>
      <c r="W1728" s="40">
        <f>+E1728*'Copy Co'!$B$20</f>
        <v>0</v>
      </c>
      <c r="X1728" s="40">
        <f>+F1728*'Copy Co'!$B$21</f>
        <v>0</v>
      </c>
      <c r="Y1728" s="40">
        <f>+G1728*'Copy Co'!$B$22</f>
        <v>39617.668190524018</v>
      </c>
      <c r="Z1728" s="40">
        <f>+H1728*'Copy Co'!$B$23</f>
        <v>0</v>
      </c>
      <c r="AA1728" s="40">
        <f>+I1728*'Copy Co'!$B$24</f>
        <v>-10704.382616627605</v>
      </c>
      <c r="AB1728" s="40">
        <f>+J1728*'Copy Co'!$B$25</f>
        <v>8757.3743211531237</v>
      </c>
      <c r="AC1728" s="40">
        <f>+K1728*'Copy Co'!$B$26</f>
        <v>3458.8798054697177</v>
      </c>
      <c r="AD1728" s="40">
        <f>+L1728*'Copy Co'!$B$27</f>
        <v>0</v>
      </c>
      <c r="AE1728" s="40">
        <f>+M1728*'Copy Co'!$B$28</f>
        <v>0</v>
      </c>
      <c r="AF1728" s="40">
        <f t="shared" si="229"/>
        <v>92529.142385448853</v>
      </c>
      <c r="AG1728" s="25">
        <f t="shared" si="230"/>
        <v>-4169.857614551147</v>
      </c>
      <c r="AH1728" s="56">
        <f t="shared" si="231"/>
        <v>39711</v>
      </c>
      <c r="AL1728" s="56"/>
      <c r="BF1728" s="2">
        <v>40086</v>
      </c>
      <c r="BG1728" s="3">
        <v>22.0833333333333</v>
      </c>
      <c r="BH1728">
        <v>24</v>
      </c>
      <c r="BI1728">
        <v>13.7083333333333</v>
      </c>
    </row>
    <row r="1729" spans="1:61" x14ac:dyDescent="0.25">
      <c r="A1729" s="2">
        <v>39712</v>
      </c>
      <c r="B1729" s="7">
        <v>96188</v>
      </c>
      <c r="C1729" s="3">
        <v>0.79166666666667096</v>
      </c>
      <c r="D1729" s="7">
        <f t="shared" si="225"/>
        <v>0.62673611111111793</v>
      </c>
      <c r="E1729" s="7">
        <f t="shared" si="226"/>
        <v>0.49616608796297107</v>
      </c>
      <c r="F1729" s="7">
        <f t="shared" si="227"/>
        <v>0.39279815297068754</v>
      </c>
      <c r="G1729" s="11">
        <v>96699</v>
      </c>
      <c r="H1729">
        <v>0</v>
      </c>
      <c r="I1729">
        <v>1</v>
      </c>
      <c r="J1729">
        <v>17</v>
      </c>
      <c r="K1729" s="3">
        <v>8.0416666666666696</v>
      </c>
      <c r="L1729" s="3">
        <f t="shared" si="228"/>
        <v>6.3663194444444811</v>
      </c>
      <c r="M1729" s="5">
        <v>0</v>
      </c>
      <c r="R1729">
        <v>2008</v>
      </c>
      <c r="S1729" s="1" t="s">
        <v>4</v>
      </c>
      <c r="T1729" s="40">
        <f>+'Copy Co'!$B$17</f>
        <v>51399.602684929596</v>
      </c>
      <c r="U1729">
        <f>+'Copy Co'!$B$18*'All Data'!C1729</f>
        <v>39.116063592550113</v>
      </c>
      <c r="V1729" s="40">
        <f>+D1729*'Copy Co'!$B$19</f>
        <v>263.25552896828225</v>
      </c>
      <c r="W1729" s="40">
        <f>+E1729*'Copy Co'!$B$20</f>
        <v>-3.8321277122892576</v>
      </c>
      <c r="X1729" s="40">
        <f>+F1729*'Copy Co'!$B$21</f>
        <v>1.9045092871758738E-2</v>
      </c>
      <c r="Y1729" s="40">
        <f>+G1729*'Copy Co'!$B$22</f>
        <v>40244.439153671825</v>
      </c>
      <c r="Z1729" s="40">
        <f>+H1729*'Copy Co'!$B$23</f>
        <v>0</v>
      </c>
      <c r="AA1729" s="40">
        <f>+I1729*'Copy Co'!$B$24</f>
        <v>-10704.382616627605</v>
      </c>
      <c r="AB1729" s="40">
        <f>+J1729*'Copy Co'!$B$25</f>
        <v>5725.9755176770432</v>
      </c>
      <c r="AC1729" s="40">
        <f>+K1729*'Copy Co'!$B$26</f>
        <v>2519.1086885119012</v>
      </c>
      <c r="AD1729" s="40">
        <f>+L1729*'Copy Co'!$B$27</f>
        <v>1166.9940669609909</v>
      </c>
      <c r="AE1729" s="40">
        <f>+M1729*'Copy Co'!$B$28</f>
        <v>0</v>
      </c>
      <c r="AF1729" s="40">
        <f t="shared" si="229"/>
        <v>90650.296005065145</v>
      </c>
      <c r="AG1729" s="25">
        <f t="shared" si="230"/>
        <v>-5537.7039949348546</v>
      </c>
      <c r="AH1729" s="56">
        <f t="shared" si="231"/>
        <v>39712</v>
      </c>
      <c r="AL1729" s="56"/>
      <c r="BF1729" s="2">
        <v>41945</v>
      </c>
      <c r="BG1729" s="3">
        <v>22.0833333333333</v>
      </c>
      <c r="BH1729">
        <v>18</v>
      </c>
      <c r="BI1729">
        <v>10.9166666666667</v>
      </c>
    </row>
    <row r="1730" spans="1:61" x14ac:dyDescent="0.25">
      <c r="A1730" s="2">
        <v>39713</v>
      </c>
      <c r="B1730" s="7">
        <v>124613</v>
      </c>
      <c r="C1730" s="3">
        <v>9.5416666666666607</v>
      </c>
      <c r="D1730" s="7">
        <f t="shared" si="225"/>
        <v>91.043402777777658</v>
      </c>
      <c r="E1730" s="7">
        <f t="shared" si="226"/>
        <v>868.70580150462797</v>
      </c>
      <c r="F1730" s="7">
        <f t="shared" si="227"/>
        <v>8288.901189356653</v>
      </c>
      <c r="G1730" s="11">
        <v>96188</v>
      </c>
      <c r="H1730">
        <v>0</v>
      </c>
      <c r="I1730">
        <v>0</v>
      </c>
      <c r="J1730">
        <v>13</v>
      </c>
      <c r="K1730" s="3">
        <v>8.5833333333333304</v>
      </c>
      <c r="L1730" s="3">
        <f t="shared" si="228"/>
        <v>81.899305555555472</v>
      </c>
      <c r="M1730" s="5">
        <v>0</v>
      </c>
      <c r="R1730">
        <v>2008</v>
      </c>
      <c r="S1730" s="1" t="s">
        <v>5</v>
      </c>
      <c r="T1730" s="40">
        <f>+'Copy Co'!$B$17</f>
        <v>51399.602684929596</v>
      </c>
      <c r="U1730">
        <f>+'Copy Co'!$B$18*'All Data'!C1730</f>
        <v>471.4515032996801</v>
      </c>
      <c r="V1730" s="40">
        <f>+D1730*'Copy Co'!$B$19</f>
        <v>38242.058710874022</v>
      </c>
      <c r="W1730" s="40">
        <f>+E1730*'Copy Co'!$B$20</f>
        <v>-6709.4298794978886</v>
      </c>
      <c r="X1730" s="40">
        <f>+F1730*'Copy Co'!$B$21</f>
        <v>401.89316513387325</v>
      </c>
      <c r="Y1730" s="40">
        <f>+G1730*'Copy Co'!$B$22</f>
        <v>40031.769856083163</v>
      </c>
      <c r="Z1730" s="40">
        <f>+H1730*'Copy Co'!$B$23</f>
        <v>0</v>
      </c>
      <c r="AA1730" s="40">
        <f>+I1730*'Copy Co'!$B$24</f>
        <v>0</v>
      </c>
      <c r="AB1730" s="40">
        <f>+J1730*'Copy Co'!$B$25</f>
        <v>4378.6871605765618</v>
      </c>
      <c r="AC1730" s="40">
        <f>+K1730*'Copy Co'!$B$26</f>
        <v>2688.7895846292809</v>
      </c>
      <c r="AD1730" s="40">
        <f>+L1730*'Copy Co'!$B$27</f>
        <v>15012.756507994933</v>
      </c>
      <c r="AE1730" s="40">
        <f>+M1730*'Copy Co'!$B$28</f>
        <v>0</v>
      </c>
      <c r="AF1730" s="40">
        <f t="shared" si="229"/>
        <v>145917.57929402322</v>
      </c>
      <c r="AG1730" s="25">
        <f t="shared" si="230"/>
        <v>21304.57929402322</v>
      </c>
      <c r="AH1730" s="56">
        <f t="shared" si="231"/>
        <v>39713</v>
      </c>
      <c r="AL1730" s="56"/>
      <c r="BF1730" s="2">
        <v>38303</v>
      </c>
      <c r="BG1730" s="3">
        <v>22.0416666666667</v>
      </c>
      <c r="BH1730">
        <v>13</v>
      </c>
      <c r="BI1730">
        <v>3.7083333333333299</v>
      </c>
    </row>
    <row r="1731" spans="1:61" x14ac:dyDescent="0.25">
      <c r="A1731" s="2">
        <v>39714</v>
      </c>
      <c r="B1731" s="7">
        <v>130103</v>
      </c>
      <c r="C1731" s="3">
        <v>6.125</v>
      </c>
      <c r="D1731" s="7">
        <f t="shared" si="225"/>
        <v>37.515625</v>
      </c>
      <c r="E1731" s="7">
        <f t="shared" si="226"/>
        <v>229.783203125</v>
      </c>
      <c r="F1731" s="7">
        <f t="shared" si="227"/>
        <v>1407.422119140625</v>
      </c>
      <c r="G1731" s="11">
        <v>124613</v>
      </c>
      <c r="H1731">
        <v>0</v>
      </c>
      <c r="I1731">
        <v>0</v>
      </c>
      <c r="J1731">
        <v>10</v>
      </c>
      <c r="K1731" s="3">
        <v>5.875</v>
      </c>
      <c r="L1731" s="3">
        <f t="shared" si="228"/>
        <v>35.984375</v>
      </c>
      <c r="M1731" s="5">
        <v>0</v>
      </c>
      <c r="R1731">
        <v>2008</v>
      </c>
      <c r="S1731" s="1" t="s">
        <v>6</v>
      </c>
      <c r="T1731" s="40">
        <f>+'Copy Co'!$B$17</f>
        <v>51399.602684929596</v>
      </c>
      <c r="U1731">
        <f>+'Copy Co'!$B$18*'All Data'!C1731</f>
        <v>302.63480779499133</v>
      </c>
      <c r="V1731" s="40">
        <f>+D1731*'Copy Co'!$B$19</f>
        <v>15758.140513782686</v>
      </c>
      <c r="W1731" s="40">
        <f>+E1731*'Copy Co'!$B$20</f>
        <v>-1774.7254435083846</v>
      </c>
      <c r="X1731" s="40">
        <f>+F1731*'Copy Co'!$B$21</f>
        <v>68.239844729618611</v>
      </c>
      <c r="Y1731" s="40">
        <f>+G1731*'Copy Co'!$B$22</f>
        <v>51861.759648564177</v>
      </c>
      <c r="Z1731" s="40">
        <f>+H1731*'Copy Co'!$B$23</f>
        <v>0</v>
      </c>
      <c r="AA1731" s="40">
        <f>+I1731*'Copy Co'!$B$24</f>
        <v>0</v>
      </c>
      <c r="AB1731" s="40">
        <f>+J1731*'Copy Co'!$B$25</f>
        <v>3368.2208927512015</v>
      </c>
      <c r="AC1731" s="40">
        <f>+K1731*'Copy Co'!$B$26</f>
        <v>1840.3851040423726</v>
      </c>
      <c r="AD1731" s="40">
        <f>+L1731*'Copy Co'!$B$27</f>
        <v>6596.2056247342025</v>
      </c>
      <c r="AE1731" s="40">
        <f>+M1731*'Copy Co'!$B$28</f>
        <v>0</v>
      </c>
      <c r="AF1731" s="40">
        <f t="shared" si="229"/>
        <v>129420.46367782043</v>
      </c>
      <c r="AG1731" s="25">
        <f t="shared" si="230"/>
        <v>-682.53632217957056</v>
      </c>
      <c r="AH1731" s="56">
        <f t="shared" si="231"/>
        <v>39714</v>
      </c>
      <c r="AL1731" s="56"/>
      <c r="BF1731" s="2">
        <v>38330</v>
      </c>
      <c r="BG1731" s="3">
        <v>22.0416666666667</v>
      </c>
      <c r="BH1731">
        <v>16</v>
      </c>
      <c r="BI1731">
        <v>8</v>
      </c>
    </row>
    <row r="1732" spans="1:61" x14ac:dyDescent="0.25">
      <c r="A1732" s="2">
        <v>39715</v>
      </c>
      <c r="B1732" s="7">
        <v>120611</v>
      </c>
      <c r="C1732" s="3">
        <v>0</v>
      </c>
      <c r="D1732" s="7">
        <f t="shared" si="225"/>
        <v>0</v>
      </c>
      <c r="E1732" s="7">
        <f t="shared" si="226"/>
        <v>0</v>
      </c>
      <c r="F1732" s="7">
        <f t="shared" si="227"/>
        <v>0</v>
      </c>
      <c r="G1732" s="11">
        <v>130103</v>
      </c>
      <c r="H1732">
        <v>0</v>
      </c>
      <c r="I1732">
        <v>0</v>
      </c>
      <c r="J1732">
        <v>14</v>
      </c>
      <c r="K1732" s="3">
        <v>8.0833333333333304</v>
      </c>
      <c r="L1732" s="3">
        <f t="shared" si="228"/>
        <v>0</v>
      </c>
      <c r="M1732" s="5">
        <v>0</v>
      </c>
      <c r="R1732">
        <v>2008</v>
      </c>
      <c r="S1732" s="1" t="s">
        <v>7</v>
      </c>
      <c r="T1732" s="40">
        <f>+'Copy Co'!$B$17</f>
        <v>51399.602684929596</v>
      </c>
      <c r="U1732">
        <f>+'Copy Co'!$B$18*'All Data'!C1732</f>
        <v>0</v>
      </c>
      <c r="V1732" s="40">
        <f>+D1732*'Copy Co'!$B$19</f>
        <v>0</v>
      </c>
      <c r="W1732" s="40">
        <f>+E1732*'Copy Co'!$B$20</f>
        <v>0</v>
      </c>
      <c r="X1732" s="40">
        <f>+F1732*'Copy Co'!$B$21</f>
        <v>0</v>
      </c>
      <c r="Y1732" s="40">
        <f>+G1732*'Copy Co'!$B$22</f>
        <v>54146.602004262357</v>
      </c>
      <c r="Z1732" s="40">
        <f>+H1732*'Copy Co'!$B$23</f>
        <v>0</v>
      </c>
      <c r="AA1732" s="40">
        <f>+I1732*'Copy Co'!$B$24</f>
        <v>0</v>
      </c>
      <c r="AB1732" s="40">
        <f>+J1732*'Copy Co'!$B$25</f>
        <v>4715.5092498516824</v>
      </c>
      <c r="AC1732" s="40">
        <f>+K1732*'Copy Co'!$B$26</f>
        <v>2532.161065136313</v>
      </c>
      <c r="AD1732" s="40">
        <f>+L1732*'Copy Co'!$B$27</f>
        <v>0</v>
      </c>
      <c r="AE1732" s="40">
        <f>+M1732*'Copy Co'!$B$28</f>
        <v>0</v>
      </c>
      <c r="AF1732" s="40">
        <f t="shared" si="229"/>
        <v>112793.87500417995</v>
      </c>
      <c r="AG1732" s="25">
        <f t="shared" si="230"/>
        <v>-7817.1249958200497</v>
      </c>
      <c r="AH1732" s="56">
        <f t="shared" si="231"/>
        <v>39715</v>
      </c>
      <c r="AL1732" s="56"/>
      <c r="BF1732" s="2">
        <v>42828</v>
      </c>
      <c r="BG1732" s="3">
        <v>22.0416666666667</v>
      </c>
      <c r="BH1732">
        <v>16</v>
      </c>
      <c r="BI1732">
        <v>8.6666666666666696</v>
      </c>
    </row>
    <row r="1733" spans="1:61" x14ac:dyDescent="0.25">
      <c r="A1733" s="2">
        <v>39716</v>
      </c>
      <c r="B1733" s="7">
        <v>108602</v>
      </c>
      <c r="C1733" s="3">
        <v>0</v>
      </c>
      <c r="D1733" s="7">
        <f t="shared" ref="D1733:D1796" si="232">+C1733^2</f>
        <v>0</v>
      </c>
      <c r="E1733" s="7">
        <f t="shared" ref="E1733:E1796" si="233">+C1733^3</f>
        <v>0</v>
      </c>
      <c r="F1733" s="7">
        <f t="shared" ref="F1733:F1796" si="234">+C1733^4</f>
        <v>0</v>
      </c>
      <c r="G1733" s="11">
        <v>120611</v>
      </c>
      <c r="H1733">
        <v>0</v>
      </c>
      <c r="I1733">
        <v>0</v>
      </c>
      <c r="J1733">
        <v>20</v>
      </c>
      <c r="K1733" s="3">
        <v>8.5416666666666696</v>
      </c>
      <c r="L1733" s="3">
        <f t="shared" ref="L1733:L1796" si="235">+C1733*K1733</f>
        <v>0</v>
      </c>
      <c r="M1733" s="5">
        <v>0</v>
      </c>
      <c r="R1733">
        <v>2008</v>
      </c>
      <c r="S1733" s="1" t="s">
        <v>1</v>
      </c>
      <c r="T1733" s="40">
        <f>+'Copy Co'!$B$17</f>
        <v>51399.602684929596</v>
      </c>
      <c r="U1733">
        <f>+'Copy Co'!$B$18*'All Data'!C1733</f>
        <v>0</v>
      </c>
      <c r="V1733" s="40">
        <f>+D1733*'Copy Co'!$B$19</f>
        <v>0</v>
      </c>
      <c r="W1733" s="40">
        <f>+E1733*'Copy Co'!$B$20</f>
        <v>0</v>
      </c>
      <c r="X1733" s="40">
        <f>+F1733*'Copy Co'!$B$21</f>
        <v>0</v>
      </c>
      <c r="Y1733" s="40">
        <f>+G1733*'Copy Co'!$B$22</f>
        <v>50196.196969601675</v>
      </c>
      <c r="Z1733" s="40">
        <f>+H1733*'Copy Co'!$B$23</f>
        <v>0</v>
      </c>
      <c r="AA1733" s="40">
        <f>+I1733*'Copy Co'!$B$24</f>
        <v>0</v>
      </c>
      <c r="AB1733" s="40">
        <f>+J1733*'Copy Co'!$B$25</f>
        <v>6736.441785502403</v>
      </c>
      <c r="AC1733" s="40">
        <f>+K1733*'Copy Co'!$B$26</f>
        <v>2675.737208004869</v>
      </c>
      <c r="AD1733" s="40">
        <f>+L1733*'Copy Co'!$B$27</f>
        <v>0</v>
      </c>
      <c r="AE1733" s="40">
        <f>+M1733*'Copy Co'!$B$28</f>
        <v>0</v>
      </c>
      <c r="AF1733" s="40">
        <f t="shared" ref="AF1733:AF1796" si="236">SUM(T1733:AE1733)</f>
        <v>111007.97864803854</v>
      </c>
      <c r="AG1733" s="25">
        <f t="shared" ref="AG1733:AG1796" si="237">+AF1733-B1733</f>
        <v>2405.9786480385374</v>
      </c>
      <c r="AH1733" s="56">
        <f t="shared" ref="AH1733:AH1796" si="238">+A1733</f>
        <v>39716</v>
      </c>
      <c r="AL1733" s="56"/>
      <c r="BF1733" s="2">
        <v>39122</v>
      </c>
      <c r="BG1733" s="3">
        <v>22</v>
      </c>
      <c r="BH1733">
        <v>10</v>
      </c>
      <c r="BI1733">
        <v>4.8333333333333304</v>
      </c>
    </row>
    <row r="1734" spans="1:61" x14ac:dyDescent="0.25">
      <c r="A1734" s="2">
        <v>39717</v>
      </c>
      <c r="B1734" s="7">
        <v>98457</v>
      </c>
      <c r="C1734" s="3">
        <v>0</v>
      </c>
      <c r="D1734" s="7">
        <f t="shared" si="232"/>
        <v>0</v>
      </c>
      <c r="E1734" s="7">
        <f t="shared" si="233"/>
        <v>0</v>
      </c>
      <c r="F1734" s="7">
        <f t="shared" si="234"/>
        <v>0</v>
      </c>
      <c r="G1734" s="11">
        <v>108602</v>
      </c>
      <c r="H1734">
        <v>1</v>
      </c>
      <c r="I1734">
        <v>0</v>
      </c>
      <c r="J1734">
        <v>10</v>
      </c>
      <c r="K1734" s="3">
        <v>6.4166666666666696</v>
      </c>
      <c r="L1734" s="3">
        <f t="shared" si="235"/>
        <v>0</v>
      </c>
      <c r="M1734" s="5">
        <v>0</v>
      </c>
      <c r="R1734">
        <v>2008</v>
      </c>
      <c r="S1734" s="1" t="s">
        <v>2</v>
      </c>
      <c r="T1734" s="40">
        <f>+'Copy Co'!$B$17</f>
        <v>51399.602684929596</v>
      </c>
      <c r="U1734">
        <f>+'Copy Co'!$B$18*'All Data'!C1734</f>
        <v>0</v>
      </c>
      <c r="V1734" s="40">
        <f>+D1734*'Copy Co'!$B$19</f>
        <v>0</v>
      </c>
      <c r="W1734" s="40">
        <f>+E1734*'Copy Co'!$B$20</f>
        <v>0</v>
      </c>
      <c r="X1734" s="40">
        <f>+F1734*'Copy Co'!$B$21</f>
        <v>0</v>
      </c>
      <c r="Y1734" s="40">
        <f>+G1734*'Copy Co'!$B$22</f>
        <v>45198.260384978828</v>
      </c>
      <c r="Z1734" s="40">
        <f>+H1734*'Copy Co'!$B$23</f>
        <v>-10610.780657764437</v>
      </c>
      <c r="AA1734" s="40">
        <f>+I1734*'Copy Co'!$B$24</f>
        <v>0</v>
      </c>
      <c r="AB1734" s="40">
        <f>+J1734*'Copy Co'!$B$25</f>
        <v>3368.2208927512015</v>
      </c>
      <c r="AC1734" s="40">
        <f>+K1734*'Copy Co'!$B$26</f>
        <v>2010.0660001597555</v>
      </c>
      <c r="AD1734" s="40">
        <f>+L1734*'Copy Co'!$B$27</f>
        <v>0</v>
      </c>
      <c r="AE1734" s="40">
        <f>+M1734*'Copy Co'!$B$28</f>
        <v>0</v>
      </c>
      <c r="AF1734" s="40">
        <f t="shared" si="236"/>
        <v>91365.369305054948</v>
      </c>
      <c r="AG1734" s="25">
        <f t="shared" si="237"/>
        <v>-7091.6306949450518</v>
      </c>
      <c r="AH1734" s="56">
        <f t="shared" si="238"/>
        <v>39717</v>
      </c>
      <c r="AL1734" s="56"/>
      <c r="BF1734" s="2">
        <v>41679</v>
      </c>
      <c r="BG1734" s="3">
        <v>22</v>
      </c>
      <c r="BH1734">
        <v>15</v>
      </c>
      <c r="BI1734">
        <v>7.2083333333333304</v>
      </c>
    </row>
    <row r="1735" spans="1:61" x14ac:dyDescent="0.25">
      <c r="A1735" s="2">
        <v>39718</v>
      </c>
      <c r="B1735" s="7">
        <v>95329</v>
      </c>
      <c r="C1735" s="3">
        <v>0</v>
      </c>
      <c r="D1735" s="7">
        <f t="shared" si="232"/>
        <v>0</v>
      </c>
      <c r="E1735" s="7">
        <f t="shared" si="233"/>
        <v>0</v>
      </c>
      <c r="F1735" s="7">
        <f t="shared" si="234"/>
        <v>0</v>
      </c>
      <c r="G1735" s="11">
        <v>98457</v>
      </c>
      <c r="H1735">
        <v>0</v>
      </c>
      <c r="I1735">
        <v>1</v>
      </c>
      <c r="J1735">
        <v>10</v>
      </c>
      <c r="K1735" s="3">
        <v>4.9166666666666696</v>
      </c>
      <c r="L1735" s="3">
        <f t="shared" si="235"/>
        <v>0</v>
      </c>
      <c r="M1735" s="5">
        <v>0</v>
      </c>
      <c r="R1735">
        <v>2008</v>
      </c>
      <c r="S1735" s="1" t="s">
        <v>3</v>
      </c>
      <c r="T1735" s="40">
        <f>+'Copy Co'!$B$17</f>
        <v>51399.602684929596</v>
      </c>
      <c r="U1735">
        <f>+'Copy Co'!$B$18*'All Data'!C1735</f>
        <v>0</v>
      </c>
      <c r="V1735" s="40">
        <f>+D1735*'Copy Co'!$B$19</f>
        <v>0</v>
      </c>
      <c r="W1735" s="40">
        <f>+E1735*'Copy Co'!$B$20</f>
        <v>0</v>
      </c>
      <c r="X1735" s="40">
        <f>+F1735*'Copy Co'!$B$21</f>
        <v>0</v>
      </c>
      <c r="Y1735" s="40">
        <f>+G1735*'Copy Co'!$B$22</f>
        <v>40976.088126589384</v>
      </c>
      <c r="Z1735" s="40">
        <f>+H1735*'Copy Co'!$B$23</f>
        <v>0</v>
      </c>
      <c r="AA1735" s="40">
        <f>+I1735*'Copy Co'!$B$24</f>
        <v>-10704.382616627605</v>
      </c>
      <c r="AB1735" s="40">
        <f>+J1735*'Copy Co'!$B$25</f>
        <v>3368.2208927512015</v>
      </c>
      <c r="AC1735" s="40">
        <f>+K1735*'Copy Co'!$B$26</f>
        <v>1540.1804416808518</v>
      </c>
      <c r="AD1735" s="40">
        <f>+L1735*'Copy Co'!$B$27</f>
        <v>0</v>
      </c>
      <c r="AE1735" s="40">
        <f>+M1735*'Copy Co'!$B$28</f>
        <v>0</v>
      </c>
      <c r="AF1735" s="40">
        <f t="shared" si="236"/>
        <v>86579.709529323416</v>
      </c>
      <c r="AG1735" s="25">
        <f t="shared" si="237"/>
        <v>-8749.2904706765839</v>
      </c>
      <c r="AH1735" s="56">
        <f t="shared" si="238"/>
        <v>39718</v>
      </c>
      <c r="AL1735" s="56"/>
      <c r="BF1735" s="2">
        <v>39008</v>
      </c>
      <c r="BG1735" s="3">
        <v>21.9583333333333</v>
      </c>
      <c r="BH1735">
        <v>13</v>
      </c>
      <c r="BI1735">
        <v>7</v>
      </c>
    </row>
    <row r="1736" spans="1:61" x14ac:dyDescent="0.25">
      <c r="A1736" s="2">
        <v>39719</v>
      </c>
      <c r="B1736" s="7">
        <v>95266</v>
      </c>
      <c r="C1736" s="3">
        <v>0</v>
      </c>
      <c r="D1736" s="7">
        <f t="shared" si="232"/>
        <v>0</v>
      </c>
      <c r="E1736" s="7">
        <f t="shared" si="233"/>
        <v>0</v>
      </c>
      <c r="F1736" s="7">
        <f t="shared" si="234"/>
        <v>0</v>
      </c>
      <c r="G1736" s="11">
        <v>95329</v>
      </c>
      <c r="H1736">
        <v>0</v>
      </c>
      <c r="I1736">
        <v>1</v>
      </c>
      <c r="J1736">
        <v>12</v>
      </c>
      <c r="K1736" s="3">
        <v>6.1666666666666696</v>
      </c>
      <c r="L1736" s="3">
        <f t="shared" si="235"/>
        <v>0</v>
      </c>
      <c r="M1736" s="5">
        <v>0</v>
      </c>
      <c r="R1736">
        <v>2008</v>
      </c>
      <c r="S1736" s="1" t="s">
        <v>4</v>
      </c>
      <c r="T1736" s="40">
        <f>+'Copy Co'!$B$17</f>
        <v>51399.602684929596</v>
      </c>
      <c r="U1736">
        <f>+'Copy Co'!$B$18*'All Data'!C1736</f>
        <v>0</v>
      </c>
      <c r="V1736" s="40">
        <f>+D1736*'Copy Co'!$B$19</f>
        <v>0</v>
      </c>
      <c r="W1736" s="40">
        <f>+E1736*'Copy Co'!$B$20</f>
        <v>0</v>
      </c>
      <c r="X1736" s="40">
        <f>+F1736*'Copy Co'!$B$21</f>
        <v>0</v>
      </c>
      <c r="Y1736" s="40">
        <f>+G1736*'Copy Co'!$B$22</f>
        <v>39674.26902119341</v>
      </c>
      <c r="Z1736" s="40">
        <f>+H1736*'Copy Co'!$B$23</f>
        <v>0</v>
      </c>
      <c r="AA1736" s="40">
        <f>+I1736*'Copy Co'!$B$24</f>
        <v>-10704.382616627605</v>
      </c>
      <c r="AB1736" s="40">
        <f>+J1736*'Copy Co'!$B$25</f>
        <v>4041.8650713014422</v>
      </c>
      <c r="AC1736" s="40">
        <f>+K1736*'Copy Co'!$B$26</f>
        <v>1931.7517404132714</v>
      </c>
      <c r="AD1736" s="40">
        <f>+L1736*'Copy Co'!$B$27</f>
        <v>0</v>
      </c>
      <c r="AE1736" s="40">
        <f>+M1736*'Copy Co'!$B$28</f>
        <v>0</v>
      </c>
      <c r="AF1736" s="40">
        <f t="shared" si="236"/>
        <v>86343.105901210089</v>
      </c>
      <c r="AG1736" s="25">
        <f t="shared" si="237"/>
        <v>-8922.8940987899114</v>
      </c>
      <c r="AH1736" s="56">
        <f t="shared" si="238"/>
        <v>39719</v>
      </c>
      <c r="AL1736" s="56"/>
      <c r="BF1736" s="2">
        <v>41351</v>
      </c>
      <c r="BG1736" s="3">
        <v>21.9583333333333</v>
      </c>
      <c r="BH1736">
        <v>12</v>
      </c>
      <c r="BI1736">
        <v>3.7083333333333299</v>
      </c>
    </row>
    <row r="1737" spans="1:61" x14ac:dyDescent="0.25">
      <c r="A1737" s="2">
        <v>39720</v>
      </c>
      <c r="B1737" s="7">
        <v>106664</v>
      </c>
      <c r="C1737" s="3">
        <v>0</v>
      </c>
      <c r="D1737" s="7">
        <f t="shared" si="232"/>
        <v>0</v>
      </c>
      <c r="E1737" s="7">
        <f t="shared" si="233"/>
        <v>0</v>
      </c>
      <c r="F1737" s="7">
        <f t="shared" si="234"/>
        <v>0</v>
      </c>
      <c r="G1737" s="11">
        <v>95266</v>
      </c>
      <c r="H1737">
        <v>0</v>
      </c>
      <c r="I1737">
        <v>0</v>
      </c>
      <c r="J1737">
        <v>10</v>
      </c>
      <c r="K1737" s="3">
        <v>6.2916666666666696</v>
      </c>
      <c r="L1737" s="3">
        <f t="shared" si="235"/>
        <v>0</v>
      </c>
      <c r="M1737" s="5">
        <v>0</v>
      </c>
      <c r="R1737">
        <v>2008</v>
      </c>
      <c r="S1737" s="1" t="s">
        <v>5</v>
      </c>
      <c r="T1737" s="40">
        <f>+'Copy Co'!$B$17</f>
        <v>51399.602684929596</v>
      </c>
      <c r="U1737">
        <f>+'Copy Co'!$B$18*'All Data'!C1737</f>
        <v>0</v>
      </c>
      <c r="V1737" s="40">
        <f>+D1737*'Copy Co'!$B$19</f>
        <v>0</v>
      </c>
      <c r="W1737" s="40">
        <f>+E1737*'Copy Co'!$B$20</f>
        <v>0</v>
      </c>
      <c r="X1737" s="40">
        <f>+F1737*'Copy Co'!$B$21</f>
        <v>0</v>
      </c>
      <c r="Y1737" s="40">
        <f>+G1737*'Copy Co'!$B$22</f>
        <v>39648.049518750973</v>
      </c>
      <c r="Z1737" s="40">
        <f>+H1737*'Copy Co'!$B$23</f>
        <v>0</v>
      </c>
      <c r="AA1737" s="40">
        <f>+I1737*'Copy Co'!$B$24</f>
        <v>0</v>
      </c>
      <c r="AB1737" s="40">
        <f>+J1737*'Copy Co'!$B$25</f>
        <v>3368.2208927512015</v>
      </c>
      <c r="AC1737" s="40">
        <f>+K1737*'Copy Co'!$B$26</f>
        <v>1970.9088702865135</v>
      </c>
      <c r="AD1737" s="40">
        <f>+L1737*'Copy Co'!$B$27</f>
        <v>0</v>
      </c>
      <c r="AE1737" s="40">
        <f>+M1737*'Copy Co'!$B$28</f>
        <v>0</v>
      </c>
      <c r="AF1737" s="40">
        <f t="shared" si="236"/>
        <v>96386.781966718278</v>
      </c>
      <c r="AG1737" s="25">
        <f t="shared" si="237"/>
        <v>-10277.218033281722</v>
      </c>
      <c r="AH1737" s="56">
        <f t="shared" si="238"/>
        <v>39720</v>
      </c>
      <c r="AL1737" s="56"/>
      <c r="BF1737" s="2">
        <v>38296</v>
      </c>
      <c r="BG1737" s="3">
        <v>21.9166666666667</v>
      </c>
      <c r="BH1737">
        <v>10</v>
      </c>
      <c r="BI1737">
        <v>4.0833333333333304</v>
      </c>
    </row>
    <row r="1738" spans="1:61" x14ac:dyDescent="0.25">
      <c r="A1738" s="2">
        <v>39721</v>
      </c>
      <c r="B1738" s="7">
        <v>105958</v>
      </c>
      <c r="C1738" s="3">
        <v>0</v>
      </c>
      <c r="D1738" s="7">
        <f t="shared" si="232"/>
        <v>0</v>
      </c>
      <c r="E1738" s="7">
        <f t="shared" si="233"/>
        <v>0</v>
      </c>
      <c r="F1738" s="7">
        <f t="shared" si="234"/>
        <v>0</v>
      </c>
      <c r="G1738" s="11">
        <v>106664</v>
      </c>
      <c r="H1738">
        <v>0</v>
      </c>
      <c r="I1738">
        <v>0</v>
      </c>
      <c r="J1738">
        <v>12</v>
      </c>
      <c r="K1738" s="3">
        <v>6.0833333333333304</v>
      </c>
      <c r="L1738" s="3">
        <f t="shared" si="235"/>
        <v>0</v>
      </c>
      <c r="M1738" s="5">
        <v>0</v>
      </c>
      <c r="R1738">
        <v>2008</v>
      </c>
      <c r="S1738" s="1" t="s">
        <v>6</v>
      </c>
      <c r="T1738" s="40">
        <f>+'Copy Co'!$B$17</f>
        <v>51399.602684929596</v>
      </c>
      <c r="U1738">
        <f>+'Copy Co'!$B$18*'All Data'!C1738</f>
        <v>0</v>
      </c>
      <c r="V1738" s="40">
        <f>+D1738*'Copy Co'!$B$19</f>
        <v>0</v>
      </c>
      <c r="W1738" s="40">
        <f>+E1738*'Copy Co'!$B$20</f>
        <v>0</v>
      </c>
      <c r="X1738" s="40">
        <f>+F1738*'Copy Co'!$B$21</f>
        <v>0</v>
      </c>
      <c r="Y1738" s="40">
        <f>+G1738*'Copy Co'!$B$22</f>
        <v>44391.698547940017</v>
      </c>
      <c r="Z1738" s="40">
        <f>+H1738*'Copy Co'!$B$23</f>
        <v>0</v>
      </c>
      <c r="AA1738" s="40">
        <f>+I1738*'Copy Co'!$B$24</f>
        <v>0</v>
      </c>
      <c r="AB1738" s="40">
        <f>+J1738*'Copy Co'!$B$25</f>
        <v>4041.8650713014422</v>
      </c>
      <c r="AC1738" s="40">
        <f>+K1738*'Copy Co'!$B$26</f>
        <v>1905.6469871644417</v>
      </c>
      <c r="AD1738" s="40">
        <f>+L1738*'Copy Co'!$B$27</f>
        <v>0</v>
      </c>
      <c r="AE1738" s="40">
        <f>+M1738*'Copy Co'!$B$28</f>
        <v>0</v>
      </c>
      <c r="AF1738" s="40">
        <f t="shared" si="236"/>
        <v>101738.81329133549</v>
      </c>
      <c r="AG1738" s="25">
        <f t="shared" si="237"/>
        <v>-4219.186708664507</v>
      </c>
      <c r="AH1738" s="56">
        <f t="shared" si="238"/>
        <v>39721</v>
      </c>
      <c r="AI1738" s="38">
        <f>SUM(AG1709:AG1738)</f>
        <v>-64795.16323567486</v>
      </c>
      <c r="AJ1738" s="38"/>
      <c r="AK1738" s="38"/>
      <c r="AL1738" s="56"/>
      <c r="AN1738" s="38"/>
      <c r="AO1738" s="38"/>
      <c r="AP1738" s="38"/>
      <c r="AQ1738" s="38"/>
      <c r="AR1738" s="38"/>
      <c r="AS1738" s="38"/>
      <c r="AT1738" s="38"/>
      <c r="AU1738" s="38"/>
      <c r="AV1738" s="38"/>
      <c r="AW1738" s="38"/>
      <c r="AX1738" s="38"/>
      <c r="AY1738" s="38"/>
      <c r="AZ1738" s="38"/>
      <c r="BA1738" s="38"/>
      <c r="BB1738" s="38"/>
      <c r="BC1738" s="38"/>
      <c r="BD1738" s="38"/>
      <c r="BE1738" s="38"/>
      <c r="BF1738" s="2">
        <v>38450</v>
      </c>
      <c r="BG1738" s="3">
        <v>21.9166666666667</v>
      </c>
      <c r="BH1738">
        <v>24</v>
      </c>
      <c r="BI1738">
        <v>8.7083333333333304</v>
      </c>
    </row>
    <row r="1739" spans="1:61" x14ac:dyDescent="0.25">
      <c r="A1739" s="2">
        <v>39722</v>
      </c>
      <c r="B1739" s="7">
        <v>110703</v>
      </c>
      <c r="C1739" s="3">
        <v>0</v>
      </c>
      <c r="D1739" s="7">
        <f t="shared" si="232"/>
        <v>0</v>
      </c>
      <c r="E1739" s="7">
        <f t="shared" si="233"/>
        <v>0</v>
      </c>
      <c r="F1739" s="7">
        <f t="shared" si="234"/>
        <v>0</v>
      </c>
      <c r="G1739" s="11">
        <v>105958</v>
      </c>
      <c r="H1739">
        <v>0</v>
      </c>
      <c r="I1739">
        <v>0</v>
      </c>
      <c r="J1739">
        <v>12</v>
      </c>
      <c r="K1739" s="3">
        <v>6.4166666666666696</v>
      </c>
      <c r="L1739" s="3">
        <f t="shared" si="235"/>
        <v>0</v>
      </c>
      <c r="M1739" s="5">
        <v>0</v>
      </c>
      <c r="R1739">
        <v>2008</v>
      </c>
      <c r="S1739" s="1" t="s">
        <v>7</v>
      </c>
      <c r="T1739" s="40">
        <f>+'Copy Co'!$B$17</f>
        <v>51399.602684929596</v>
      </c>
      <c r="U1739">
        <f>+'Copy Co'!$B$18*'All Data'!C1739</f>
        <v>0</v>
      </c>
      <c r="V1739" s="40">
        <f>+D1739*'Copy Co'!$B$19</f>
        <v>0</v>
      </c>
      <c r="W1739" s="40">
        <f>+E1739*'Copy Co'!$B$20</f>
        <v>0</v>
      </c>
      <c r="X1739" s="40">
        <f>+F1739*'Copy Co'!$B$21</f>
        <v>0</v>
      </c>
      <c r="Y1739" s="40">
        <f>+G1739*'Copy Co'!$B$22</f>
        <v>44097.87364755333</v>
      </c>
      <c r="Z1739" s="40">
        <f>+H1739*'Copy Co'!$B$23</f>
        <v>0</v>
      </c>
      <c r="AA1739" s="40">
        <f>+I1739*'Copy Co'!$B$24</f>
        <v>0</v>
      </c>
      <c r="AB1739" s="40">
        <f>+J1739*'Copy Co'!$B$25</f>
        <v>4041.8650713014422</v>
      </c>
      <c r="AC1739" s="40">
        <f>+K1739*'Copy Co'!$B$26</f>
        <v>2010.0660001597555</v>
      </c>
      <c r="AD1739" s="40">
        <f>+L1739*'Copy Co'!$B$27</f>
        <v>0</v>
      </c>
      <c r="AE1739" s="40">
        <f>+M1739*'Copy Co'!$B$28</f>
        <v>0</v>
      </c>
      <c r="AF1739" s="40">
        <f t="shared" si="236"/>
        <v>101549.40740394412</v>
      </c>
      <c r="AG1739" s="25">
        <f t="shared" si="237"/>
        <v>-9153.5925960558816</v>
      </c>
      <c r="AH1739" s="56">
        <f t="shared" si="238"/>
        <v>39722</v>
      </c>
      <c r="AL1739" s="56"/>
      <c r="BF1739" s="2">
        <v>38462</v>
      </c>
      <c r="BG1739" s="3">
        <v>21.9166666666667</v>
      </c>
      <c r="BH1739">
        <v>22</v>
      </c>
      <c r="BI1739">
        <v>10.5</v>
      </c>
    </row>
    <row r="1740" spans="1:61" x14ac:dyDescent="0.25">
      <c r="A1740" s="2">
        <v>39723</v>
      </c>
      <c r="B1740" s="7">
        <v>106601</v>
      </c>
      <c r="C1740" s="3">
        <v>0</v>
      </c>
      <c r="D1740" s="7">
        <f t="shared" si="232"/>
        <v>0</v>
      </c>
      <c r="E1740" s="7">
        <f t="shared" si="233"/>
        <v>0</v>
      </c>
      <c r="F1740" s="7">
        <f t="shared" si="234"/>
        <v>0</v>
      </c>
      <c r="G1740" s="11">
        <v>110703</v>
      </c>
      <c r="H1740">
        <v>0</v>
      </c>
      <c r="I1740">
        <v>0</v>
      </c>
      <c r="J1740">
        <v>17</v>
      </c>
      <c r="K1740" s="3">
        <v>6.9583333333333304</v>
      </c>
      <c r="L1740" s="3">
        <f t="shared" si="235"/>
        <v>0</v>
      </c>
      <c r="M1740" s="5">
        <v>0</v>
      </c>
      <c r="R1740">
        <v>2008</v>
      </c>
      <c r="S1740" s="1" t="s">
        <v>1</v>
      </c>
      <c r="T1740" s="40">
        <f>+'Copy Co'!$B$17</f>
        <v>51399.602684929596</v>
      </c>
      <c r="U1740">
        <f>+'Copy Co'!$B$18*'All Data'!C1740</f>
        <v>0</v>
      </c>
      <c r="V1740" s="40">
        <f>+D1740*'Copy Co'!$B$19</f>
        <v>0</v>
      </c>
      <c r="W1740" s="40">
        <f>+E1740*'Copy Co'!$B$20</f>
        <v>0</v>
      </c>
      <c r="X1740" s="40">
        <f>+F1740*'Copy Co'!$B$21</f>
        <v>0</v>
      </c>
      <c r="Y1740" s="40">
        <f>+G1740*'Copy Co'!$B$22</f>
        <v>46072.659982305217</v>
      </c>
      <c r="Z1740" s="40">
        <f>+H1740*'Copy Co'!$B$23</f>
        <v>0</v>
      </c>
      <c r="AA1740" s="40">
        <f>+I1740*'Copy Co'!$B$24</f>
        <v>0</v>
      </c>
      <c r="AB1740" s="40">
        <f>+J1740*'Copy Co'!$B$25</f>
        <v>5725.9755176770432</v>
      </c>
      <c r="AC1740" s="40">
        <f>+K1740*'Copy Co'!$B$26</f>
        <v>2179.7468962771354</v>
      </c>
      <c r="AD1740" s="40">
        <f>+L1740*'Copy Co'!$B$27</f>
        <v>0</v>
      </c>
      <c r="AE1740" s="40">
        <f>+M1740*'Copy Co'!$B$28</f>
        <v>0</v>
      </c>
      <c r="AF1740" s="40">
        <f t="shared" si="236"/>
        <v>105377.98508118899</v>
      </c>
      <c r="AG1740" s="25">
        <f t="shared" si="237"/>
        <v>-1223.0149188110081</v>
      </c>
      <c r="AH1740" s="56">
        <f t="shared" si="238"/>
        <v>39723</v>
      </c>
      <c r="AL1740" s="56"/>
      <c r="BF1740" s="2">
        <v>39546</v>
      </c>
      <c r="BG1740" s="3">
        <v>21.9166666666667</v>
      </c>
      <c r="BH1740">
        <v>12</v>
      </c>
      <c r="BI1740">
        <v>5.125</v>
      </c>
    </row>
    <row r="1741" spans="1:61" x14ac:dyDescent="0.25">
      <c r="A1741" s="2">
        <v>39724</v>
      </c>
      <c r="B1741" s="7">
        <v>94946</v>
      </c>
      <c r="C1741" s="3">
        <v>0</v>
      </c>
      <c r="D1741" s="7">
        <f t="shared" si="232"/>
        <v>0</v>
      </c>
      <c r="E1741" s="7">
        <f t="shared" si="233"/>
        <v>0</v>
      </c>
      <c r="F1741" s="7">
        <f t="shared" si="234"/>
        <v>0</v>
      </c>
      <c r="G1741" s="11">
        <v>106601</v>
      </c>
      <c r="H1741">
        <v>1</v>
      </c>
      <c r="I1741">
        <v>0</v>
      </c>
      <c r="J1741">
        <v>24</v>
      </c>
      <c r="K1741" s="3">
        <v>13.7916666666667</v>
      </c>
      <c r="L1741" s="3">
        <f t="shared" si="235"/>
        <v>0</v>
      </c>
      <c r="M1741" s="5">
        <v>0</v>
      </c>
      <c r="R1741">
        <v>2008</v>
      </c>
      <c r="S1741" s="1" t="s">
        <v>2</v>
      </c>
      <c r="T1741" s="40">
        <f>+'Copy Co'!$B$17</f>
        <v>51399.602684929596</v>
      </c>
      <c r="U1741">
        <f>+'Copy Co'!$B$18*'All Data'!C1741</f>
        <v>0</v>
      </c>
      <c r="V1741" s="40">
        <f>+D1741*'Copy Co'!$B$19</f>
        <v>0</v>
      </c>
      <c r="W1741" s="40">
        <f>+E1741*'Copy Co'!$B$20</f>
        <v>0</v>
      </c>
      <c r="X1741" s="40">
        <f>+F1741*'Copy Co'!$B$21</f>
        <v>0</v>
      </c>
      <c r="Y1741" s="40">
        <f>+G1741*'Copy Co'!$B$22</f>
        <v>44365.479045497581</v>
      </c>
      <c r="Z1741" s="40">
        <f>+H1741*'Copy Co'!$B$23</f>
        <v>-10610.780657764437</v>
      </c>
      <c r="AA1741" s="40">
        <f>+I1741*'Copy Co'!$B$24</f>
        <v>0</v>
      </c>
      <c r="AB1741" s="40">
        <f>+J1741*'Copy Co'!$B$25</f>
        <v>8083.7301426028844</v>
      </c>
      <c r="AC1741" s="40">
        <f>+K1741*'Copy Co'!$B$26</f>
        <v>4320.3366626810412</v>
      </c>
      <c r="AD1741" s="40">
        <f>+L1741*'Copy Co'!$B$27</f>
        <v>0</v>
      </c>
      <c r="AE1741" s="40">
        <f>+M1741*'Copy Co'!$B$28</f>
        <v>0</v>
      </c>
      <c r="AF1741" s="40">
        <f t="shared" si="236"/>
        <v>97558.367877946672</v>
      </c>
      <c r="AG1741" s="25">
        <f t="shared" si="237"/>
        <v>2612.3678779466718</v>
      </c>
      <c r="AH1741" s="56">
        <f t="shared" si="238"/>
        <v>39724</v>
      </c>
      <c r="AL1741" s="56"/>
      <c r="BF1741" s="2">
        <v>41650</v>
      </c>
      <c r="BG1741" s="3">
        <v>21.9166666666667</v>
      </c>
      <c r="BH1741">
        <v>30</v>
      </c>
      <c r="BI1741">
        <v>13.4166666666667</v>
      </c>
    </row>
    <row r="1742" spans="1:61" x14ac:dyDescent="0.25">
      <c r="A1742" s="2">
        <v>39725</v>
      </c>
      <c r="B1742" s="7">
        <v>124264</v>
      </c>
      <c r="C1742" s="3">
        <v>13.125</v>
      </c>
      <c r="D1742" s="7">
        <f t="shared" si="232"/>
        <v>172.265625</v>
      </c>
      <c r="E1742" s="7">
        <f t="shared" si="233"/>
        <v>2260.986328125</v>
      </c>
      <c r="F1742" s="7">
        <f t="shared" si="234"/>
        <v>29675.445556640625</v>
      </c>
      <c r="G1742" s="11">
        <v>94946</v>
      </c>
      <c r="H1742">
        <v>0</v>
      </c>
      <c r="I1742">
        <v>1</v>
      </c>
      <c r="J1742">
        <v>21</v>
      </c>
      <c r="K1742" s="3">
        <v>8.125</v>
      </c>
      <c r="L1742" s="3">
        <f t="shared" si="235"/>
        <v>106.640625</v>
      </c>
      <c r="M1742" s="5">
        <v>0</v>
      </c>
      <c r="R1742">
        <v>2008</v>
      </c>
      <c r="S1742" s="1" t="s">
        <v>3</v>
      </c>
      <c r="T1742" s="40">
        <f>+'Copy Co'!$B$17</f>
        <v>51399.602684929596</v>
      </c>
      <c r="U1742">
        <f>+'Copy Co'!$B$18*'All Data'!C1742</f>
        <v>648.50315956069574</v>
      </c>
      <c r="V1742" s="40">
        <f>+D1742*'Copy Co'!$B$19</f>
        <v>72358.808481655185</v>
      </c>
      <c r="W1742" s="40">
        <f>+E1742*'Copy Co'!$B$20</f>
        <v>-17462.677468923612</v>
      </c>
      <c r="X1742" s="40">
        <f>+F1742*'Copy Co'!$B$21</f>
        <v>1438.8347103027663</v>
      </c>
      <c r="Y1742" s="40">
        <f>+G1742*'Copy Co'!$B$22</f>
        <v>39514.871093646521</v>
      </c>
      <c r="Z1742" s="40">
        <f>+H1742*'Copy Co'!$B$23</f>
        <v>0</v>
      </c>
      <c r="AA1742" s="40">
        <f>+I1742*'Copy Co'!$B$24</f>
        <v>-10704.382616627605</v>
      </c>
      <c r="AB1742" s="40">
        <f>+J1742*'Copy Co'!$B$25</f>
        <v>7073.2638747775236</v>
      </c>
      <c r="AC1742" s="40">
        <f>+K1742*'Copy Co'!$B$26</f>
        <v>2545.2134417607281</v>
      </c>
      <c r="AD1742" s="40">
        <f>+L1742*'Copy Co'!$B$27</f>
        <v>19548.025787586164</v>
      </c>
      <c r="AE1742" s="40">
        <f>+M1742*'Copy Co'!$B$28</f>
        <v>0</v>
      </c>
      <c r="AF1742" s="40">
        <f t="shared" si="236"/>
        <v>166360.06314866795</v>
      </c>
      <c r="AG1742" s="25">
        <f t="shared" si="237"/>
        <v>42096.063148667949</v>
      </c>
      <c r="AH1742" s="56">
        <f t="shared" si="238"/>
        <v>39725</v>
      </c>
      <c r="AL1742" s="56"/>
      <c r="BF1742" s="2">
        <v>39207</v>
      </c>
      <c r="BG1742" s="3">
        <v>21.875</v>
      </c>
      <c r="BH1742">
        <v>23</v>
      </c>
      <c r="BI1742">
        <v>10.75</v>
      </c>
    </row>
    <row r="1743" spans="1:61" x14ac:dyDescent="0.25">
      <c r="A1743" s="2">
        <v>39726</v>
      </c>
      <c r="B1743" s="7">
        <v>151494</v>
      </c>
      <c r="C1743" s="3">
        <v>12.625</v>
      </c>
      <c r="D1743" s="7">
        <f t="shared" si="232"/>
        <v>159.390625</v>
      </c>
      <c r="E1743" s="7">
        <f t="shared" si="233"/>
        <v>2012.306640625</v>
      </c>
      <c r="F1743" s="7">
        <f t="shared" si="234"/>
        <v>25405.371337890625</v>
      </c>
      <c r="G1743" s="11">
        <v>124264</v>
      </c>
      <c r="H1743">
        <v>0</v>
      </c>
      <c r="I1743">
        <v>1</v>
      </c>
      <c r="J1743">
        <v>14</v>
      </c>
      <c r="K1743" s="3">
        <v>4.9166666666666696</v>
      </c>
      <c r="L1743" s="3">
        <f t="shared" si="235"/>
        <v>62.072916666666707</v>
      </c>
      <c r="M1743" s="5">
        <v>0</v>
      </c>
      <c r="R1743">
        <v>2008</v>
      </c>
      <c r="S1743" s="1" t="s">
        <v>4</v>
      </c>
      <c r="T1743" s="40">
        <f>+'Copy Co'!$B$17</f>
        <v>51399.602684929596</v>
      </c>
      <c r="U1743">
        <f>+'Copy Co'!$B$18*'All Data'!C1743</f>
        <v>623.79827729171689</v>
      </c>
      <c r="V1743" s="40">
        <f>+D1743*'Copy Co'!$B$19</f>
        <v>66950.766922572744</v>
      </c>
      <c r="W1743" s="40">
        <f>+E1743*'Copy Co'!$B$20</f>
        <v>-15542.005449873201</v>
      </c>
      <c r="X1743" s="40">
        <f>+F1743*'Copy Co'!$B$21</f>
        <v>1231.7971785568745</v>
      </c>
      <c r="Y1743" s="40">
        <f>+G1743*'Copy Co'!$B$22</f>
        <v>51716.511928684638</v>
      </c>
      <c r="Z1743" s="40">
        <f>+H1743*'Copy Co'!$B$23</f>
        <v>0</v>
      </c>
      <c r="AA1743" s="40">
        <f>+I1743*'Copy Co'!$B$24</f>
        <v>-10704.382616627605</v>
      </c>
      <c r="AB1743" s="40">
        <f>+J1743*'Copy Co'!$B$25</f>
        <v>4715.5092498516824</v>
      </c>
      <c r="AC1743" s="40">
        <f>+K1743*'Copy Co'!$B$26</f>
        <v>1540.1804416808518</v>
      </c>
      <c r="AD1743" s="40">
        <f>+L1743*'Copy Co'!$B$27</f>
        <v>11378.430834503153</v>
      </c>
      <c r="AE1743" s="40">
        <f>+M1743*'Copy Co'!$B$28</f>
        <v>0</v>
      </c>
      <c r="AF1743" s="40">
        <f t="shared" si="236"/>
        <v>163310.20945157047</v>
      </c>
      <c r="AG1743" s="25">
        <f t="shared" si="237"/>
        <v>11816.209451570467</v>
      </c>
      <c r="AH1743" s="56">
        <f t="shared" si="238"/>
        <v>39726</v>
      </c>
      <c r="AL1743" s="56"/>
      <c r="BF1743" s="2">
        <v>39527</v>
      </c>
      <c r="BG1743" s="3">
        <v>21.875</v>
      </c>
      <c r="BH1743">
        <v>9</v>
      </c>
      <c r="BI1743">
        <v>5.0833333333333304</v>
      </c>
    </row>
    <row r="1744" spans="1:61" x14ac:dyDescent="0.25">
      <c r="A1744" s="2">
        <v>39727</v>
      </c>
      <c r="B1744" s="7">
        <v>168251</v>
      </c>
      <c r="C1744" s="3">
        <v>10</v>
      </c>
      <c r="D1744" s="7">
        <f t="shared" si="232"/>
        <v>100</v>
      </c>
      <c r="E1744" s="7">
        <f t="shared" si="233"/>
        <v>1000</v>
      </c>
      <c r="F1744" s="7">
        <f t="shared" si="234"/>
        <v>10000</v>
      </c>
      <c r="G1744" s="11">
        <v>151494</v>
      </c>
      <c r="H1744">
        <v>0</v>
      </c>
      <c r="I1744">
        <v>0</v>
      </c>
      <c r="J1744">
        <v>9</v>
      </c>
      <c r="K1744" s="3">
        <v>5.3333333333333304</v>
      </c>
      <c r="L1744" s="3">
        <f t="shared" si="235"/>
        <v>53.3333333333333</v>
      </c>
      <c r="M1744" s="5">
        <v>0</v>
      </c>
      <c r="R1744">
        <v>2008</v>
      </c>
      <c r="S1744" s="1" t="s">
        <v>5</v>
      </c>
      <c r="T1744" s="40">
        <f>+'Copy Co'!$B$17</f>
        <v>51399.602684929596</v>
      </c>
      <c r="U1744">
        <f>+'Copy Co'!$B$18*'All Data'!C1744</f>
        <v>494.09764537957767</v>
      </c>
      <c r="V1744" s="40">
        <f>+D1744*'Copy Co'!$B$19</f>
        <v>42004.206284135435</v>
      </c>
      <c r="W1744" s="40">
        <f>+E1744*'Copy Co'!$B$20</f>
        <v>-7723.4776927665598</v>
      </c>
      <c r="X1744" s="40">
        <f>+F1744*'Copy Co'!$B$21</f>
        <v>484.85698641205101</v>
      </c>
      <c r="Y1744" s="40">
        <f>+G1744*'Copy Co'!$B$22</f>
        <v>63049.163539916233</v>
      </c>
      <c r="Z1744" s="40">
        <f>+H1744*'Copy Co'!$B$23</f>
        <v>0</v>
      </c>
      <c r="AA1744" s="40">
        <f>+I1744*'Copy Co'!$B$24</f>
        <v>0</v>
      </c>
      <c r="AB1744" s="40">
        <f>+J1744*'Copy Co'!$B$25</f>
        <v>3031.3988034760814</v>
      </c>
      <c r="AC1744" s="40">
        <f>+K1744*'Copy Co'!$B$26</f>
        <v>1670.7042079249898</v>
      </c>
      <c r="AD1744" s="40">
        <f>+L1744*'Copy Co'!$B$27</f>
        <v>9776.3997101285568</v>
      </c>
      <c r="AE1744" s="40">
        <f>+M1744*'Copy Co'!$B$28</f>
        <v>0</v>
      </c>
      <c r="AF1744" s="40">
        <f t="shared" si="236"/>
        <v>164186.95216953594</v>
      </c>
      <c r="AG1744" s="25">
        <f t="shared" si="237"/>
        <v>-4064.0478304640565</v>
      </c>
      <c r="AH1744" s="56">
        <f t="shared" si="238"/>
        <v>39727</v>
      </c>
      <c r="AL1744" s="56"/>
      <c r="BF1744" s="2">
        <v>41947</v>
      </c>
      <c r="BG1744" s="3">
        <v>21.875</v>
      </c>
      <c r="BH1744">
        <v>13</v>
      </c>
      <c r="BI1744">
        <v>5.3333333333333304</v>
      </c>
    </row>
    <row r="1745" spans="1:61" x14ac:dyDescent="0.25">
      <c r="A1745" s="2">
        <v>39728</v>
      </c>
      <c r="B1745" s="7">
        <v>165563</v>
      </c>
      <c r="C1745" s="3">
        <v>4.9583333333333401</v>
      </c>
      <c r="D1745" s="7">
        <f t="shared" si="232"/>
        <v>24.58506944444451</v>
      </c>
      <c r="E1745" s="7">
        <f t="shared" si="233"/>
        <v>121.90096932870419</v>
      </c>
      <c r="F1745" s="7">
        <f t="shared" si="234"/>
        <v>604.42563958815913</v>
      </c>
      <c r="G1745" s="11">
        <v>168251</v>
      </c>
      <c r="H1745">
        <v>0</v>
      </c>
      <c r="I1745">
        <v>0</v>
      </c>
      <c r="J1745">
        <v>12</v>
      </c>
      <c r="K1745" s="3">
        <v>8.25</v>
      </c>
      <c r="L1745" s="3">
        <f t="shared" si="235"/>
        <v>40.906250000000057</v>
      </c>
      <c r="M1745" s="5">
        <v>0</v>
      </c>
      <c r="R1745">
        <v>2008</v>
      </c>
      <c r="S1745" s="1" t="s">
        <v>6</v>
      </c>
      <c r="T1745" s="40">
        <f>+'Copy Co'!$B$17</f>
        <v>51399.602684929596</v>
      </c>
      <c r="U1745">
        <f>+'Copy Co'!$B$18*'All Data'!C1745</f>
        <v>244.99008250070762</v>
      </c>
      <c r="V1745" s="40">
        <f>+D1745*'Copy Co'!$B$19</f>
        <v>10326.763284542423</v>
      </c>
      <c r="W1745" s="40">
        <f>+E1745*'Copy Co'!$B$20</f>
        <v>-941.4994173368674</v>
      </c>
      <c r="X1745" s="40">
        <f>+F1745*'Copy Co'!$B$21</f>
        <v>29.305999412089133</v>
      </c>
      <c r="Y1745" s="40">
        <f>+G1745*'Copy Co'!$B$22</f>
        <v>70023.135007026329</v>
      </c>
      <c r="Z1745" s="40">
        <f>+H1745*'Copy Co'!$B$23</f>
        <v>0</v>
      </c>
      <c r="AA1745" s="40">
        <f>+I1745*'Copy Co'!$B$24</f>
        <v>0</v>
      </c>
      <c r="AB1745" s="40">
        <f>+J1745*'Copy Co'!$B$25</f>
        <v>4041.8650713014422</v>
      </c>
      <c r="AC1745" s="40">
        <f>+K1745*'Copy Co'!$B$26</f>
        <v>2584.37057163397</v>
      </c>
      <c r="AD1745" s="40">
        <f>+L1745*'Copy Co'!$B$27</f>
        <v>7498.422199545882</v>
      </c>
      <c r="AE1745" s="40">
        <f>+M1745*'Copy Co'!$B$28</f>
        <v>0</v>
      </c>
      <c r="AF1745" s="40">
        <f t="shared" si="236"/>
        <v>145206.95548355559</v>
      </c>
      <c r="AG1745" s="25">
        <f t="shared" si="237"/>
        <v>-20356.04451644441</v>
      </c>
      <c r="AH1745" s="56">
        <f t="shared" si="238"/>
        <v>39728</v>
      </c>
      <c r="AL1745" s="56"/>
      <c r="BF1745" s="2">
        <v>42088</v>
      </c>
      <c r="BG1745" s="3">
        <v>21.875</v>
      </c>
      <c r="BH1745">
        <v>12</v>
      </c>
      <c r="BI1745">
        <v>6.6666666666666696</v>
      </c>
    </row>
    <row r="1746" spans="1:61" x14ac:dyDescent="0.25">
      <c r="A1746" s="2">
        <v>39729</v>
      </c>
      <c r="B1746" s="7">
        <v>150965</v>
      </c>
      <c r="C1746" s="3">
        <v>8.7916666666666607</v>
      </c>
      <c r="D1746" s="7">
        <f t="shared" si="232"/>
        <v>77.293402777777672</v>
      </c>
      <c r="E1746" s="7">
        <f t="shared" si="233"/>
        <v>679.5378327546282</v>
      </c>
      <c r="F1746" s="7">
        <f t="shared" si="234"/>
        <v>5974.2701129677689</v>
      </c>
      <c r="G1746" s="11">
        <v>165563</v>
      </c>
      <c r="H1746">
        <v>0</v>
      </c>
      <c r="I1746">
        <v>0</v>
      </c>
      <c r="J1746">
        <v>10</v>
      </c>
      <c r="K1746" s="3">
        <v>5.25</v>
      </c>
      <c r="L1746" s="3">
        <f t="shared" si="235"/>
        <v>46.156249999999972</v>
      </c>
      <c r="M1746" s="5">
        <v>0</v>
      </c>
      <c r="R1746">
        <v>2008</v>
      </c>
      <c r="S1746" s="1" t="s">
        <v>7</v>
      </c>
      <c r="T1746" s="40">
        <f>+'Copy Co'!$B$17</f>
        <v>51399.602684929596</v>
      </c>
      <c r="U1746">
        <f>+'Copy Co'!$B$18*'All Data'!C1746</f>
        <v>434.39417989621177</v>
      </c>
      <c r="V1746" s="40">
        <f>+D1746*'Copy Co'!$B$19</f>
        <v>32466.480346805405</v>
      </c>
      <c r="W1746" s="40">
        <f>+E1746*'Copy Co'!$B$20</f>
        <v>-5248.3952926713037</v>
      </c>
      <c r="X1746" s="40">
        <f>+F1746*'Copy Co'!$B$21</f>
        <v>289.66666029851359</v>
      </c>
      <c r="Y1746" s="40">
        <f>+G1746*'Copy Co'!$B$22</f>
        <v>68904.436236148962</v>
      </c>
      <c r="Z1746" s="40">
        <f>+H1746*'Copy Co'!$B$23</f>
        <v>0</v>
      </c>
      <c r="AA1746" s="40">
        <f>+I1746*'Copy Co'!$B$24</f>
        <v>0</v>
      </c>
      <c r="AB1746" s="40">
        <f>+J1746*'Copy Co'!$B$25</f>
        <v>3368.2208927512015</v>
      </c>
      <c r="AC1746" s="40">
        <f>+K1746*'Copy Co'!$B$26</f>
        <v>1644.5994546761628</v>
      </c>
      <c r="AD1746" s="40">
        <f>+L1746*'Copy Co'!$B$27</f>
        <v>8460.7865460116464</v>
      </c>
      <c r="AE1746" s="40">
        <f>+M1746*'Copy Co'!$B$28</f>
        <v>0</v>
      </c>
      <c r="AF1746" s="40">
        <f t="shared" si="236"/>
        <v>161719.7917088464</v>
      </c>
      <c r="AG1746" s="25">
        <f t="shared" si="237"/>
        <v>10754.791708846402</v>
      </c>
      <c r="AH1746" s="56">
        <f t="shared" si="238"/>
        <v>39729</v>
      </c>
      <c r="AL1746" s="56"/>
      <c r="BF1746" s="2">
        <v>40281</v>
      </c>
      <c r="BG1746" s="3">
        <v>21.8333333333333</v>
      </c>
      <c r="BH1746">
        <v>14</v>
      </c>
      <c r="BI1746">
        <v>9.2916666666666696</v>
      </c>
    </row>
    <row r="1747" spans="1:61" x14ac:dyDescent="0.25">
      <c r="A1747" s="2">
        <v>39730</v>
      </c>
      <c r="B1747" s="7">
        <v>187115</v>
      </c>
      <c r="C1747" s="3">
        <v>15.9583333333333</v>
      </c>
      <c r="D1747" s="7">
        <f t="shared" si="232"/>
        <v>254.66840277777672</v>
      </c>
      <c r="E1747" s="7">
        <f t="shared" si="233"/>
        <v>4064.083260995345</v>
      </c>
      <c r="F1747" s="7">
        <f t="shared" si="234"/>
        <v>64855.995373383914</v>
      </c>
      <c r="G1747" s="11">
        <v>150965</v>
      </c>
      <c r="H1747">
        <v>0</v>
      </c>
      <c r="I1747">
        <v>0</v>
      </c>
      <c r="J1747">
        <v>18</v>
      </c>
      <c r="K1747" s="3">
        <v>10.6666666666667</v>
      </c>
      <c r="L1747" s="3">
        <f t="shared" si="235"/>
        <v>170.2222222222224</v>
      </c>
      <c r="M1747" s="5">
        <v>0</v>
      </c>
      <c r="R1747">
        <v>2008</v>
      </c>
      <c r="S1747" s="1" t="s">
        <v>1</v>
      </c>
      <c r="T1747" s="40">
        <f>+'Copy Co'!$B$17</f>
        <v>51399.602684929596</v>
      </c>
      <c r="U1747">
        <f>+'Copy Co'!$B$18*'All Data'!C1747</f>
        <v>788.49749241824111</v>
      </c>
      <c r="V1747" s="40">
        <f>+D1747*'Copy Co'!$B$19</f>
        <v>106971.44124329023</v>
      </c>
      <c r="W1747" s="40">
        <f>+E1747*'Copy Co'!$B$20</f>
        <v>-31388.856407843523</v>
      </c>
      <c r="X1747" s="40">
        <f>+F1747*'Copy Co'!$B$21</f>
        <v>3144.5882467492847</v>
      </c>
      <c r="Y1747" s="40">
        <f>+G1747*'Copy Co'!$B$22</f>
        <v>62829.002955915443</v>
      </c>
      <c r="Z1747" s="40">
        <f>+H1747*'Copy Co'!$B$23</f>
        <v>0</v>
      </c>
      <c r="AA1747" s="40">
        <f>+I1747*'Copy Co'!$B$24</f>
        <v>0</v>
      </c>
      <c r="AB1747" s="40">
        <f>+J1747*'Copy Co'!$B$25</f>
        <v>6062.7976069521628</v>
      </c>
      <c r="AC1747" s="40">
        <f>+K1747*'Copy Co'!$B$26</f>
        <v>3341.4084158499918</v>
      </c>
      <c r="AD1747" s="40">
        <f>+L1747*'Copy Co'!$B$27</f>
        <v>31203.009074827027</v>
      </c>
      <c r="AE1747" s="40">
        <f>+M1747*'Copy Co'!$B$28</f>
        <v>0</v>
      </c>
      <c r="AF1747" s="40">
        <f t="shared" si="236"/>
        <v>234351.49131308842</v>
      </c>
      <c r="AG1747" s="25">
        <f t="shared" si="237"/>
        <v>47236.491313088423</v>
      </c>
      <c r="AH1747" s="56">
        <f t="shared" si="238"/>
        <v>39730</v>
      </c>
      <c r="AL1747" s="56"/>
      <c r="BF1747" s="2">
        <v>41551</v>
      </c>
      <c r="BG1747" s="3">
        <v>21.8333333333333</v>
      </c>
      <c r="BH1747">
        <v>13</v>
      </c>
      <c r="BI1747">
        <v>6</v>
      </c>
    </row>
    <row r="1748" spans="1:61" x14ac:dyDescent="0.25">
      <c r="A1748" s="2">
        <v>39731</v>
      </c>
      <c r="B1748" s="7">
        <v>273149</v>
      </c>
      <c r="C1748" s="3">
        <v>22.5833333333333</v>
      </c>
      <c r="D1748" s="7">
        <f t="shared" si="232"/>
        <v>510.00694444444292</v>
      </c>
      <c r="E1748" s="7">
        <f t="shared" si="233"/>
        <v>11517.656828703652</v>
      </c>
      <c r="F1748" s="7">
        <f t="shared" si="234"/>
        <v>260107.08338155708</v>
      </c>
      <c r="G1748" s="11">
        <v>187115</v>
      </c>
      <c r="H1748">
        <v>1</v>
      </c>
      <c r="I1748">
        <v>0</v>
      </c>
      <c r="J1748">
        <v>16</v>
      </c>
      <c r="K1748" s="3">
        <v>8.9166666666666696</v>
      </c>
      <c r="L1748" s="3">
        <f t="shared" si="235"/>
        <v>201.36805555555532</v>
      </c>
      <c r="M1748" s="5">
        <v>0</v>
      </c>
      <c r="R1748">
        <v>2008</v>
      </c>
      <c r="S1748" s="1" t="s">
        <v>2</v>
      </c>
      <c r="T1748" s="40">
        <f>+'Copy Co'!$B$17</f>
        <v>51399.602684929596</v>
      </c>
      <c r="U1748">
        <f>+'Copy Co'!$B$18*'All Data'!C1748</f>
        <v>1115.8371824822113</v>
      </c>
      <c r="V1748" s="40">
        <f>+D1748*'Copy Co'!$B$19</f>
        <v>214224.36900785982</v>
      </c>
      <c r="W1748" s="40">
        <f>+E1748*'Copy Co'!$B$20</f>
        <v>-88956.365589433088</v>
      </c>
      <c r="X1748" s="40">
        <f>+F1748*'Copy Co'!$B$21</f>
        <v>12611.473659280984</v>
      </c>
      <c r="Y1748" s="40">
        <f>+G1748*'Copy Co'!$B$22</f>
        <v>77874.003166933515</v>
      </c>
      <c r="Z1748" s="40">
        <f>+H1748*'Copy Co'!$B$23</f>
        <v>-10610.780657764437</v>
      </c>
      <c r="AA1748" s="40">
        <f>+I1748*'Copy Co'!$B$24</f>
        <v>0</v>
      </c>
      <c r="AB1748" s="40">
        <f>+J1748*'Copy Co'!$B$25</f>
        <v>5389.1534284019226</v>
      </c>
      <c r="AC1748" s="40">
        <f>+K1748*'Copy Co'!$B$26</f>
        <v>2793.2085976245949</v>
      </c>
      <c r="AD1748" s="40">
        <f>+L1748*'Copy Co'!$B$27</f>
        <v>36912.273749296561</v>
      </c>
      <c r="AE1748" s="40">
        <f>+M1748*'Copy Co'!$B$28</f>
        <v>0</v>
      </c>
      <c r="AF1748" s="40">
        <f t="shared" si="236"/>
        <v>302752.77522961173</v>
      </c>
      <c r="AG1748" s="25">
        <f t="shared" si="237"/>
        <v>29603.775229611725</v>
      </c>
      <c r="AH1748" s="56">
        <f t="shared" si="238"/>
        <v>39731</v>
      </c>
      <c r="AL1748" s="56"/>
      <c r="BF1748" s="2">
        <v>42460</v>
      </c>
      <c r="BG1748" s="3">
        <v>21.8333333333333</v>
      </c>
      <c r="BH1748">
        <v>14</v>
      </c>
      <c r="BI1748">
        <v>5.0416666666666696</v>
      </c>
    </row>
    <row r="1749" spans="1:61" x14ac:dyDescent="0.25">
      <c r="A1749" s="2">
        <v>39732</v>
      </c>
      <c r="B1749" s="7">
        <v>349397</v>
      </c>
      <c r="C1749" s="3">
        <v>27.375</v>
      </c>
      <c r="D1749" s="7">
        <f t="shared" si="232"/>
        <v>749.390625</v>
      </c>
      <c r="E1749" s="7">
        <f t="shared" si="233"/>
        <v>20514.568359375</v>
      </c>
      <c r="F1749" s="7">
        <f t="shared" si="234"/>
        <v>561586.30883789063</v>
      </c>
      <c r="G1749" s="11">
        <v>273149</v>
      </c>
      <c r="H1749">
        <v>0</v>
      </c>
      <c r="I1749">
        <v>1</v>
      </c>
      <c r="J1749">
        <v>23</v>
      </c>
      <c r="K1749" s="3">
        <v>10.0416666666667</v>
      </c>
      <c r="L1749" s="3">
        <f t="shared" si="235"/>
        <v>274.89062500000091</v>
      </c>
      <c r="M1749" s="5">
        <v>0</v>
      </c>
      <c r="R1749">
        <v>2008</v>
      </c>
      <c r="S1749" s="1" t="s">
        <v>3</v>
      </c>
      <c r="T1749" s="40">
        <f>+'Copy Co'!$B$17</f>
        <v>51399.602684929596</v>
      </c>
      <c r="U1749">
        <f>+'Copy Co'!$B$18*'All Data'!C1749</f>
        <v>1352.592304226594</v>
      </c>
      <c r="V1749" s="40">
        <f>+D1749*'Copy Co'!$B$19</f>
        <v>314775.58399897185</v>
      </c>
      <c r="W1749" s="40">
        <f>+E1749*'Copy Co'!$B$20</f>
        <v>-158443.81110036749</v>
      </c>
      <c r="X1749" s="40">
        <f>+F1749*'Copy Co'!$B$21</f>
        <v>27228.904531340704</v>
      </c>
      <c r="Y1749" s="40">
        <f>+G1749*'Copy Co'!$B$22</f>
        <v>113679.85512142118</v>
      </c>
      <c r="Z1749" s="40">
        <f>+H1749*'Copy Co'!$B$23</f>
        <v>0</v>
      </c>
      <c r="AA1749" s="40">
        <f>+I1749*'Copy Co'!$B$24</f>
        <v>-10704.382616627605</v>
      </c>
      <c r="AB1749" s="40">
        <f>+J1749*'Copy Co'!$B$25</f>
        <v>7746.9080533277638</v>
      </c>
      <c r="AC1749" s="40">
        <f>+K1749*'Copy Co'!$B$26</f>
        <v>3145.622766483782</v>
      </c>
      <c r="AD1749" s="40">
        <f>+L1749*'Copy Co'!$B$27</f>
        <v>50389.511748132529</v>
      </c>
      <c r="AE1749" s="40">
        <f>+M1749*'Copy Co'!$B$28</f>
        <v>0</v>
      </c>
      <c r="AF1749" s="40">
        <f t="shared" si="236"/>
        <v>400570.38749183895</v>
      </c>
      <c r="AG1749" s="25">
        <f t="shared" si="237"/>
        <v>51173.387491838948</v>
      </c>
      <c r="AH1749" s="56">
        <f t="shared" si="238"/>
        <v>39732</v>
      </c>
      <c r="AL1749" s="56"/>
      <c r="BF1749" s="2">
        <v>38411</v>
      </c>
      <c r="BG1749" s="3">
        <v>21.7916666666667</v>
      </c>
      <c r="BH1749">
        <v>15</v>
      </c>
      <c r="BI1749">
        <v>6.3333333333333304</v>
      </c>
    </row>
    <row r="1750" spans="1:61" x14ac:dyDescent="0.25">
      <c r="A1750" s="2">
        <v>39733</v>
      </c>
      <c r="B1750" s="7">
        <v>398004</v>
      </c>
      <c r="C1750" s="3">
        <v>29.7083333333333</v>
      </c>
      <c r="D1750" s="7">
        <f t="shared" si="232"/>
        <v>882.58506944444252</v>
      </c>
      <c r="E1750" s="7">
        <f t="shared" si="233"/>
        <v>26220.131438078617</v>
      </c>
      <c r="F1750" s="7">
        <f t="shared" si="234"/>
        <v>778956.4048062514</v>
      </c>
      <c r="G1750" s="11">
        <v>349397</v>
      </c>
      <c r="H1750">
        <v>0</v>
      </c>
      <c r="I1750">
        <v>1</v>
      </c>
      <c r="J1750">
        <v>12</v>
      </c>
      <c r="K1750" s="3">
        <v>4.8333333333333304</v>
      </c>
      <c r="L1750" s="3">
        <f t="shared" si="235"/>
        <v>143.59027777777752</v>
      </c>
      <c r="M1750" s="5">
        <v>0</v>
      </c>
      <c r="R1750">
        <v>2008</v>
      </c>
      <c r="S1750" s="1" t="s">
        <v>4</v>
      </c>
      <c r="T1750" s="40">
        <f>+'Copy Co'!$B$17</f>
        <v>51399.602684929596</v>
      </c>
      <c r="U1750">
        <f>+'Copy Co'!$B$18*'All Data'!C1750</f>
        <v>1467.8817548151605</v>
      </c>
      <c r="V1750" s="40">
        <f>+D1750*'Copy Co'!$B$19</f>
        <v>370722.85320242366</v>
      </c>
      <c r="W1750" s="40">
        <f>+E1750*'Copy Co'!$B$20</f>
        <v>-202510.60026340737</v>
      </c>
      <c r="X1750" s="40">
        <f>+F1750*'Copy Co'!$B$21</f>
        <v>37768.24549807248</v>
      </c>
      <c r="Y1750" s="40">
        <f>+G1750*'Copy Co'!$B$22</f>
        <v>145412.94436318343</v>
      </c>
      <c r="Z1750" s="40">
        <f>+H1750*'Copy Co'!$B$23</f>
        <v>0</v>
      </c>
      <c r="AA1750" s="40">
        <f>+I1750*'Copy Co'!$B$24</f>
        <v>-10704.382616627605</v>
      </c>
      <c r="AB1750" s="40">
        <f>+J1750*'Copy Co'!$B$25</f>
        <v>4041.8650713014422</v>
      </c>
      <c r="AC1750" s="40">
        <f>+K1750*'Copy Co'!$B$26</f>
        <v>1514.0756884320219</v>
      </c>
      <c r="AD1750" s="40">
        <f>+L1750*'Copy Co'!$B$27</f>
        <v>26321.174063323946</v>
      </c>
      <c r="AE1750" s="40">
        <f>+M1750*'Copy Co'!$B$28</f>
        <v>0</v>
      </c>
      <c r="AF1750" s="40">
        <f t="shared" si="236"/>
        <v>425433.65944644675</v>
      </c>
      <c r="AG1750" s="25">
        <f t="shared" si="237"/>
        <v>27429.659446446749</v>
      </c>
      <c r="AH1750" s="56">
        <f t="shared" si="238"/>
        <v>39733</v>
      </c>
      <c r="AL1750" s="56"/>
      <c r="BF1750" s="2">
        <v>40236</v>
      </c>
      <c r="BG1750" s="3">
        <v>21.7916666666667</v>
      </c>
      <c r="BH1750">
        <v>23</v>
      </c>
      <c r="BI1750">
        <v>10.8333333333333</v>
      </c>
    </row>
    <row r="1751" spans="1:61" x14ac:dyDescent="0.25">
      <c r="A1751" s="2">
        <v>39734</v>
      </c>
      <c r="B1751" s="7">
        <v>400729</v>
      </c>
      <c r="C1751" s="3">
        <v>26.4166666666667</v>
      </c>
      <c r="D1751" s="7">
        <f t="shared" si="232"/>
        <v>697.84027777777953</v>
      </c>
      <c r="E1751" s="7">
        <f t="shared" si="233"/>
        <v>18434.614004629701</v>
      </c>
      <c r="F1751" s="7">
        <f t="shared" si="234"/>
        <v>486981.05328896851</v>
      </c>
      <c r="G1751" s="11">
        <v>398004</v>
      </c>
      <c r="H1751">
        <v>0</v>
      </c>
      <c r="I1751">
        <v>0</v>
      </c>
      <c r="J1751">
        <v>10</v>
      </c>
      <c r="K1751" s="3">
        <v>6.4583333333333304</v>
      </c>
      <c r="L1751" s="3">
        <f t="shared" si="235"/>
        <v>170.60763888888903</v>
      </c>
      <c r="M1751" s="5">
        <v>0</v>
      </c>
      <c r="R1751">
        <v>2008</v>
      </c>
      <c r="S1751" s="1" t="s">
        <v>5</v>
      </c>
      <c r="T1751" s="40">
        <f>+'Copy Co'!$B$17</f>
        <v>51399.602684929596</v>
      </c>
      <c r="U1751">
        <f>+'Copy Co'!$B$18*'All Data'!C1751</f>
        <v>1305.2412798777193</v>
      </c>
      <c r="V1751" s="40">
        <f>+D1751*'Copy Co'!$B$19</f>
        <v>293122.26981156226</v>
      </c>
      <c r="W1751" s="40">
        <f>+E1751*'Copy Co'!$B$20</f>
        <v>-142379.3300395195</v>
      </c>
      <c r="X1751" s="40">
        <f>+F1751*'Copy Co'!$B$21</f>
        <v>23611.61659374557</v>
      </c>
      <c r="Y1751" s="40">
        <f>+G1751*'Copy Co'!$B$22</f>
        <v>165642.33095397058</v>
      </c>
      <c r="Z1751" s="40">
        <f>+H1751*'Copy Co'!$B$23</f>
        <v>0</v>
      </c>
      <c r="AA1751" s="40">
        <f>+I1751*'Copy Co'!$B$24</f>
        <v>0</v>
      </c>
      <c r="AB1751" s="40">
        <f>+J1751*'Copy Co'!$B$25</f>
        <v>3368.2208927512015</v>
      </c>
      <c r="AC1751" s="40">
        <f>+K1751*'Copy Co'!$B$26</f>
        <v>2023.1183767841676</v>
      </c>
      <c r="AD1751" s="40">
        <f>+L1751*'Copy Co'!$B$27</f>
        <v>31273.658838357245</v>
      </c>
      <c r="AE1751" s="40">
        <f>+M1751*'Copy Co'!$B$28</f>
        <v>0</v>
      </c>
      <c r="AF1751" s="40">
        <f t="shared" si="236"/>
        <v>429366.7293924588</v>
      </c>
      <c r="AG1751" s="25">
        <f t="shared" si="237"/>
        <v>28637.729392458801</v>
      </c>
      <c r="AH1751" s="56">
        <f t="shared" si="238"/>
        <v>39734</v>
      </c>
      <c r="AL1751" s="56"/>
      <c r="BF1751" s="2">
        <v>43128</v>
      </c>
      <c r="BG1751" s="3">
        <v>21.7916666666667</v>
      </c>
      <c r="BH1751">
        <v>8</v>
      </c>
      <c r="BI1751">
        <v>4.7083333333333304</v>
      </c>
    </row>
    <row r="1752" spans="1:61" x14ac:dyDescent="0.25">
      <c r="A1752" s="2">
        <v>39735</v>
      </c>
      <c r="B1752" s="7">
        <v>320518</v>
      </c>
      <c r="C1752" s="3">
        <v>20</v>
      </c>
      <c r="D1752" s="7">
        <f t="shared" si="232"/>
        <v>400</v>
      </c>
      <c r="E1752" s="7">
        <f t="shared" si="233"/>
        <v>8000</v>
      </c>
      <c r="F1752" s="7">
        <f t="shared" si="234"/>
        <v>160000</v>
      </c>
      <c r="G1752" s="11">
        <v>400729</v>
      </c>
      <c r="H1752">
        <v>0</v>
      </c>
      <c r="I1752">
        <v>0</v>
      </c>
      <c r="J1752">
        <v>10</v>
      </c>
      <c r="K1752" s="3">
        <v>5.9166666666666696</v>
      </c>
      <c r="L1752" s="3">
        <f t="shared" si="235"/>
        <v>118.3333333333334</v>
      </c>
      <c r="M1752" s="5">
        <v>0</v>
      </c>
      <c r="R1752">
        <v>2008</v>
      </c>
      <c r="S1752" s="1" t="s">
        <v>6</v>
      </c>
      <c r="T1752" s="40">
        <f>+'Copy Co'!$B$17</f>
        <v>51399.602684929596</v>
      </c>
      <c r="U1752">
        <f>+'Copy Co'!$B$18*'All Data'!C1752</f>
        <v>988.19529075915534</v>
      </c>
      <c r="V1752" s="40">
        <f>+D1752*'Copy Co'!$B$19</f>
        <v>168016.82513654174</v>
      </c>
      <c r="W1752" s="40">
        <f>+E1752*'Copy Co'!$B$20</f>
        <v>-61787.821542132478</v>
      </c>
      <c r="X1752" s="40">
        <f>+F1752*'Copy Co'!$B$21</f>
        <v>7757.7117825928162</v>
      </c>
      <c r="Y1752" s="40">
        <f>+G1752*'Copy Co'!$B$22</f>
        <v>166776.42848025064</v>
      </c>
      <c r="Z1752" s="40">
        <f>+H1752*'Copy Co'!$B$23</f>
        <v>0</v>
      </c>
      <c r="AA1752" s="40">
        <f>+I1752*'Copy Co'!$B$24</f>
        <v>0</v>
      </c>
      <c r="AB1752" s="40">
        <f>+J1752*'Copy Co'!$B$25</f>
        <v>3368.2208927512015</v>
      </c>
      <c r="AC1752" s="40">
        <f>+K1752*'Copy Co'!$B$26</f>
        <v>1853.4374806667875</v>
      </c>
      <c r="AD1752" s="40">
        <f>+L1752*'Copy Co'!$B$27</f>
        <v>21691.386856847759</v>
      </c>
      <c r="AE1752" s="40">
        <f>+M1752*'Copy Co'!$B$28</f>
        <v>0</v>
      </c>
      <c r="AF1752" s="40">
        <f t="shared" si="236"/>
        <v>360063.9870632072</v>
      </c>
      <c r="AG1752" s="25">
        <f t="shared" si="237"/>
        <v>39545.987063207198</v>
      </c>
      <c r="AH1752" s="56">
        <f t="shared" si="238"/>
        <v>39735</v>
      </c>
      <c r="AL1752" s="56"/>
      <c r="BF1752" s="2">
        <v>39520</v>
      </c>
      <c r="BG1752" s="3">
        <v>21.75</v>
      </c>
      <c r="BH1752">
        <v>16</v>
      </c>
      <c r="BI1752">
        <v>5.9166666666666696</v>
      </c>
    </row>
    <row r="1753" spans="1:61" x14ac:dyDescent="0.25">
      <c r="A1753" s="2">
        <v>39736</v>
      </c>
      <c r="B1753" s="7">
        <v>241952</v>
      </c>
      <c r="C1753" s="3">
        <v>13.9583333333333</v>
      </c>
      <c r="D1753" s="7">
        <f t="shared" si="232"/>
        <v>194.83506944444352</v>
      </c>
      <c r="E1753" s="7">
        <f t="shared" si="233"/>
        <v>2719.5728443286844</v>
      </c>
      <c r="F1753" s="7">
        <f t="shared" si="234"/>
        <v>37960.704285421132</v>
      </c>
      <c r="G1753" s="11">
        <v>320518</v>
      </c>
      <c r="H1753">
        <v>0</v>
      </c>
      <c r="I1753">
        <v>0</v>
      </c>
      <c r="J1753">
        <v>13</v>
      </c>
      <c r="K1753" s="3">
        <v>5.9583333333333304</v>
      </c>
      <c r="L1753" s="3">
        <f t="shared" si="235"/>
        <v>83.168402777777544</v>
      </c>
      <c r="M1753" s="5">
        <v>0</v>
      </c>
      <c r="R1753">
        <v>2008</v>
      </c>
      <c r="S1753" s="1" t="s">
        <v>7</v>
      </c>
      <c r="T1753" s="40">
        <f>+'Copy Co'!$B$17</f>
        <v>51399.602684929596</v>
      </c>
      <c r="U1753">
        <f>+'Copy Co'!$B$18*'All Data'!C1753</f>
        <v>689.6779633423256</v>
      </c>
      <c r="V1753" s="40">
        <f>+D1753*'Copy Co'!$B$19</f>
        <v>81838.924483282593</v>
      </c>
      <c r="W1753" s="40">
        <f>+E1753*'Copy Co'!$B$20</f>
        <v>-21004.560197026298</v>
      </c>
      <c r="X1753" s="40">
        <f>+F1753*'Copy Co'!$B$21</f>
        <v>1840.5512681908322</v>
      </c>
      <c r="Y1753" s="40">
        <f>+G1753*'Copy Co'!$B$22</f>
        <v>133394.00768008549</v>
      </c>
      <c r="Z1753" s="40">
        <f>+H1753*'Copy Co'!$B$23</f>
        <v>0</v>
      </c>
      <c r="AA1753" s="40">
        <f>+I1753*'Copy Co'!$B$24</f>
        <v>0</v>
      </c>
      <c r="AB1753" s="40">
        <f>+J1753*'Copy Co'!$B$25</f>
        <v>4378.6871605765618</v>
      </c>
      <c r="AC1753" s="40">
        <f>+K1753*'Copy Co'!$B$26</f>
        <v>1866.4898572911998</v>
      </c>
      <c r="AD1753" s="40">
        <f>+L1753*'Copy Co'!$B$27</f>
        <v>15245.391540159748</v>
      </c>
      <c r="AE1753" s="40">
        <f>+M1753*'Copy Co'!$B$28</f>
        <v>0</v>
      </c>
      <c r="AF1753" s="40">
        <f t="shared" si="236"/>
        <v>269648.77244083205</v>
      </c>
      <c r="AG1753" s="25">
        <f t="shared" si="237"/>
        <v>27696.77244083205</v>
      </c>
      <c r="AH1753" s="56">
        <f t="shared" si="238"/>
        <v>39736</v>
      </c>
      <c r="AL1753" s="56"/>
      <c r="BF1753" s="2">
        <v>39894</v>
      </c>
      <c r="BG1753" s="3">
        <v>21.75</v>
      </c>
      <c r="BH1753">
        <v>35</v>
      </c>
      <c r="BI1753">
        <v>15.2916666666667</v>
      </c>
    </row>
    <row r="1754" spans="1:61" x14ac:dyDescent="0.25">
      <c r="A1754" s="2">
        <v>39737</v>
      </c>
      <c r="B1754" s="7">
        <v>214487</v>
      </c>
      <c r="C1754" s="3">
        <v>12.3333333333333</v>
      </c>
      <c r="D1754" s="7">
        <f t="shared" si="232"/>
        <v>152.11111111111029</v>
      </c>
      <c r="E1754" s="7">
        <f t="shared" si="233"/>
        <v>1876.0370370370219</v>
      </c>
      <c r="F1754" s="7">
        <f t="shared" si="234"/>
        <v>23137.79012345654</v>
      </c>
      <c r="G1754" s="11">
        <v>241952</v>
      </c>
      <c r="H1754">
        <v>0</v>
      </c>
      <c r="I1754">
        <v>0</v>
      </c>
      <c r="J1754">
        <v>10</v>
      </c>
      <c r="K1754" s="3">
        <v>5.7916666666666696</v>
      </c>
      <c r="L1754" s="3">
        <f t="shared" si="235"/>
        <v>71.430555555555401</v>
      </c>
      <c r="M1754" s="5">
        <v>0</v>
      </c>
      <c r="R1754">
        <v>2008</v>
      </c>
      <c r="S1754" s="1" t="s">
        <v>1</v>
      </c>
      <c r="T1754" s="40">
        <f>+'Copy Co'!$B$17</f>
        <v>51399.602684929596</v>
      </c>
      <c r="U1754">
        <f>+'Copy Co'!$B$18*'All Data'!C1754</f>
        <v>609.38709596814419</v>
      </c>
      <c r="V1754" s="40">
        <f>+D1754*'Copy Co'!$B$19</f>
        <v>63893.064892201226</v>
      </c>
      <c r="W1754" s="40">
        <f>+E1754*'Copy Co'!$B$20</f>
        <v>-14489.530206359312</v>
      </c>
      <c r="X1754" s="40">
        <f>+F1754*'Copy Co'!$B$21</f>
        <v>1121.8519191493656</v>
      </c>
      <c r="Y1754" s="40">
        <f>+G1754*'Copy Co'!$B$22</f>
        <v>100696.20722147288</v>
      </c>
      <c r="Z1754" s="40">
        <f>+H1754*'Copy Co'!$B$23</f>
        <v>0</v>
      </c>
      <c r="AA1754" s="40">
        <f>+I1754*'Copy Co'!$B$24</f>
        <v>0</v>
      </c>
      <c r="AB1754" s="40">
        <f>+J1754*'Copy Co'!$B$25</f>
        <v>3368.2208927512015</v>
      </c>
      <c r="AC1754" s="40">
        <f>+K1754*'Copy Co'!$B$26</f>
        <v>1814.2803507935455</v>
      </c>
      <c r="AD1754" s="40">
        <f>+L1754*'Copy Co'!$B$27</f>
        <v>13093.756174268512</v>
      </c>
      <c r="AE1754" s="40">
        <f>+M1754*'Copy Co'!$B$28</f>
        <v>0</v>
      </c>
      <c r="AF1754" s="40">
        <f t="shared" si="236"/>
        <v>221506.84102517515</v>
      </c>
      <c r="AG1754" s="25">
        <f t="shared" si="237"/>
        <v>7019.8410251751484</v>
      </c>
      <c r="AH1754" s="56">
        <f t="shared" si="238"/>
        <v>39737</v>
      </c>
      <c r="AL1754" s="56"/>
      <c r="BF1754" s="2">
        <v>40858</v>
      </c>
      <c r="BG1754" s="3">
        <v>21.75</v>
      </c>
      <c r="BH1754">
        <v>23</v>
      </c>
      <c r="BI1754">
        <v>9.0416666666666696</v>
      </c>
    </row>
    <row r="1755" spans="1:61" x14ac:dyDescent="0.25">
      <c r="A1755" s="2">
        <v>39738</v>
      </c>
      <c r="B1755" s="7">
        <v>185891</v>
      </c>
      <c r="C1755" s="3">
        <v>8.4166666666666607</v>
      </c>
      <c r="D1755" s="7">
        <f t="shared" si="232"/>
        <v>70.840277777777672</v>
      </c>
      <c r="E1755" s="7">
        <f t="shared" si="233"/>
        <v>596.23900462962831</v>
      </c>
      <c r="F1755" s="7">
        <f t="shared" si="234"/>
        <v>5018.3449556327014</v>
      </c>
      <c r="G1755" s="11">
        <v>214487</v>
      </c>
      <c r="H1755">
        <v>1</v>
      </c>
      <c r="I1755">
        <v>0</v>
      </c>
      <c r="J1755">
        <v>12</v>
      </c>
      <c r="K1755" s="3">
        <v>5.8333333333333304</v>
      </c>
      <c r="L1755" s="3">
        <f t="shared" si="235"/>
        <v>49.097222222222165</v>
      </c>
      <c r="M1755" s="5">
        <v>0</v>
      </c>
      <c r="R1755">
        <v>2008</v>
      </c>
      <c r="S1755" s="1" t="s">
        <v>2</v>
      </c>
      <c r="T1755" s="40">
        <f>+'Copy Co'!$B$17</f>
        <v>51399.602684929596</v>
      </c>
      <c r="U1755">
        <f>+'Copy Co'!$B$18*'All Data'!C1755</f>
        <v>415.8655181944776</v>
      </c>
      <c r="V1755" s="40">
        <f>+D1755*'Copy Co'!$B$19</f>
        <v>29755.896410032288</v>
      </c>
      <c r="W1755" s="40">
        <f>+E1755*'Copy Co'!$B$20</f>
        <v>-4605.0386518142714</v>
      </c>
      <c r="X1755" s="40">
        <f>+F1755*'Copy Co'!$B$21</f>
        <v>243.31796119641896</v>
      </c>
      <c r="Y1755" s="40">
        <f>+G1755*'Copy Co'!$B$22</f>
        <v>89265.752704305211</v>
      </c>
      <c r="Z1755" s="40">
        <f>+H1755*'Copy Co'!$B$23</f>
        <v>-10610.780657764437</v>
      </c>
      <c r="AA1755" s="40">
        <f>+I1755*'Copy Co'!$B$24</f>
        <v>0</v>
      </c>
      <c r="AB1755" s="40">
        <f>+J1755*'Copy Co'!$B$25</f>
        <v>4041.8650713014422</v>
      </c>
      <c r="AC1755" s="40">
        <f>+K1755*'Copy Co'!$B$26</f>
        <v>1827.3327274179578</v>
      </c>
      <c r="AD1755" s="40">
        <f>+L1755*'Copy Co'!$B$27</f>
        <v>8999.8887956521939</v>
      </c>
      <c r="AE1755" s="40">
        <f>+M1755*'Copy Co'!$B$28</f>
        <v>0</v>
      </c>
      <c r="AF1755" s="40">
        <f t="shared" si="236"/>
        <v>170733.70256345088</v>
      </c>
      <c r="AG1755" s="25">
        <f t="shared" si="237"/>
        <v>-15157.297436549125</v>
      </c>
      <c r="AH1755" s="56">
        <f t="shared" si="238"/>
        <v>39738</v>
      </c>
      <c r="AL1755" s="56"/>
      <c r="BF1755" s="2">
        <v>43051</v>
      </c>
      <c r="BG1755" s="3">
        <v>21.75</v>
      </c>
      <c r="BH1755">
        <v>7</v>
      </c>
      <c r="BI1755">
        <v>2.9166666666666701</v>
      </c>
    </row>
    <row r="1756" spans="1:61" x14ac:dyDescent="0.25">
      <c r="A1756" s="2">
        <v>39739</v>
      </c>
      <c r="B1756" s="7">
        <v>162319</v>
      </c>
      <c r="C1756" s="3">
        <v>6.4583333333333401</v>
      </c>
      <c r="D1756" s="7">
        <f t="shared" si="232"/>
        <v>41.710069444444535</v>
      </c>
      <c r="E1756" s="7">
        <f t="shared" si="233"/>
        <v>269.37753182870455</v>
      </c>
      <c r="F1756" s="7">
        <f t="shared" si="234"/>
        <v>1739.7298930603856</v>
      </c>
      <c r="G1756" s="11">
        <v>185891</v>
      </c>
      <c r="H1756">
        <v>0</v>
      </c>
      <c r="I1756">
        <v>1</v>
      </c>
      <c r="J1756">
        <v>21</v>
      </c>
      <c r="K1756" s="3">
        <v>7.625</v>
      </c>
      <c r="L1756" s="3">
        <f t="shared" si="235"/>
        <v>49.244791666666721</v>
      </c>
      <c r="M1756" s="5">
        <v>0</v>
      </c>
      <c r="R1756">
        <v>2008</v>
      </c>
      <c r="S1756" s="1" t="s">
        <v>3</v>
      </c>
      <c r="T1756" s="40">
        <f>+'Copy Co'!$B$17</f>
        <v>51399.602684929596</v>
      </c>
      <c r="U1756">
        <f>+'Copy Co'!$B$18*'All Data'!C1756</f>
        <v>319.10472930764428</v>
      </c>
      <c r="V1756" s="40">
        <f>+D1756*'Copy Co'!$B$19</f>
        <v>17519.983610700627</v>
      </c>
      <c r="W1756" s="40">
        <f>+E1756*'Copy Co'!$B$20</f>
        <v>-2080.5313580115135</v>
      </c>
      <c r="X1756" s="40">
        <f>+F1756*'Copy Co'!$B$21</f>
        <v>84.352019312021838</v>
      </c>
      <c r="Y1756" s="40">
        <f>+G1756*'Copy Co'!$B$22</f>
        <v>77364.595690909002</v>
      </c>
      <c r="Z1756" s="40">
        <f>+H1756*'Copy Co'!$B$23</f>
        <v>0</v>
      </c>
      <c r="AA1756" s="40">
        <f>+I1756*'Copy Co'!$B$24</f>
        <v>-10704.382616627605</v>
      </c>
      <c r="AB1756" s="40">
        <f>+J1756*'Copy Co'!$B$25</f>
        <v>7073.2638747775236</v>
      </c>
      <c r="AC1756" s="40">
        <f>+K1756*'Copy Co'!$B$26</f>
        <v>2388.5849222677602</v>
      </c>
      <c r="AD1756" s="40">
        <f>+L1756*'Copy Co'!$B$27</f>
        <v>9026.9393807876622</v>
      </c>
      <c r="AE1756" s="40">
        <f>+M1756*'Copy Co'!$B$28</f>
        <v>0</v>
      </c>
      <c r="AF1756" s="40">
        <f t="shared" si="236"/>
        <v>152391.51293835271</v>
      </c>
      <c r="AG1756" s="25">
        <f t="shared" si="237"/>
        <v>-9927.4870616472908</v>
      </c>
      <c r="AH1756" s="56">
        <f t="shared" si="238"/>
        <v>39739</v>
      </c>
      <c r="AL1756" s="56"/>
      <c r="BF1756" s="2">
        <v>40623</v>
      </c>
      <c r="BG1756" s="3">
        <v>21.7083333333333</v>
      </c>
      <c r="BH1756">
        <v>33</v>
      </c>
      <c r="BI1756">
        <v>14.7083333333333</v>
      </c>
    </row>
    <row r="1757" spans="1:61" x14ac:dyDescent="0.25">
      <c r="A1757" s="2">
        <v>39740</v>
      </c>
      <c r="B1757" s="7">
        <v>161192</v>
      </c>
      <c r="C1757" s="3">
        <v>8.125</v>
      </c>
      <c r="D1757" s="7">
        <f t="shared" si="232"/>
        <v>66.015625</v>
      </c>
      <c r="E1757" s="7">
        <f t="shared" si="233"/>
        <v>536.376953125</v>
      </c>
      <c r="F1757" s="7">
        <f t="shared" si="234"/>
        <v>4358.062744140625</v>
      </c>
      <c r="G1757" s="11">
        <v>162319</v>
      </c>
      <c r="H1757">
        <v>0</v>
      </c>
      <c r="I1757">
        <v>1</v>
      </c>
      <c r="J1757">
        <v>9</v>
      </c>
      <c r="K1757" s="3">
        <v>5.5</v>
      </c>
      <c r="L1757" s="3">
        <f t="shared" si="235"/>
        <v>44.6875</v>
      </c>
      <c r="M1757" s="5">
        <v>0</v>
      </c>
      <c r="R1757">
        <v>2008</v>
      </c>
      <c r="S1757" s="1" t="s">
        <v>4</v>
      </c>
      <c r="T1757" s="40">
        <f>+'Copy Co'!$B$17</f>
        <v>51399.602684929596</v>
      </c>
      <c r="U1757">
        <f>+'Copy Co'!$B$18*'All Data'!C1757</f>
        <v>401.4543368709069</v>
      </c>
      <c r="V1757" s="40">
        <f>+D1757*'Copy Co'!$B$19</f>
        <v>27729.339304761284</v>
      </c>
      <c r="W1757" s="40">
        <f>+E1757*'Copy Co'!$B$20</f>
        <v>-4142.6954323750324</v>
      </c>
      <c r="X1757" s="40">
        <f>+F1757*'Copy Co'!$B$21</f>
        <v>211.30371687186567</v>
      </c>
      <c r="Y1757" s="40">
        <f>+G1757*'Copy Co'!$B$22</f>
        <v>67554.339951652626</v>
      </c>
      <c r="Z1757" s="40">
        <f>+H1757*'Copy Co'!$B$23</f>
        <v>0</v>
      </c>
      <c r="AA1757" s="40">
        <f>+I1757*'Copy Co'!$B$24</f>
        <v>-10704.382616627605</v>
      </c>
      <c r="AB1757" s="40">
        <f>+J1757*'Copy Co'!$B$25</f>
        <v>3031.3988034760814</v>
      </c>
      <c r="AC1757" s="40">
        <f>+K1757*'Copy Co'!$B$26</f>
        <v>1722.9137144226468</v>
      </c>
      <c r="AD1757" s="40">
        <f>+L1757*'Copy Co'!$B$27</f>
        <v>8191.5536633694401</v>
      </c>
      <c r="AE1757" s="40">
        <f>+M1757*'Copy Co'!$B$28</f>
        <v>0</v>
      </c>
      <c r="AF1757" s="40">
        <f t="shared" si="236"/>
        <v>145394.82812735179</v>
      </c>
      <c r="AG1757" s="25">
        <f t="shared" si="237"/>
        <v>-15797.171872648207</v>
      </c>
      <c r="AH1757" s="56">
        <f t="shared" si="238"/>
        <v>39740</v>
      </c>
      <c r="AL1757" s="56"/>
      <c r="BF1757" s="2">
        <v>42455</v>
      </c>
      <c r="BG1757" s="3">
        <v>21.7083333333333</v>
      </c>
      <c r="BH1757">
        <v>15</v>
      </c>
      <c r="BI1757">
        <v>7.9166666666666696</v>
      </c>
    </row>
    <row r="1758" spans="1:61" x14ac:dyDescent="0.25">
      <c r="A1758" s="2">
        <v>39741</v>
      </c>
      <c r="B1758" s="7">
        <v>167429</v>
      </c>
      <c r="C1758" s="3">
        <v>7.125</v>
      </c>
      <c r="D1758" s="7">
        <f t="shared" si="232"/>
        <v>50.765625</v>
      </c>
      <c r="E1758" s="7">
        <f t="shared" si="233"/>
        <v>361.705078125</v>
      </c>
      <c r="F1758" s="7">
        <f t="shared" si="234"/>
        <v>2577.148681640625</v>
      </c>
      <c r="G1758" s="11">
        <v>161192</v>
      </c>
      <c r="H1758">
        <v>0</v>
      </c>
      <c r="I1758">
        <v>0</v>
      </c>
      <c r="J1758">
        <v>14</v>
      </c>
      <c r="K1758" s="3">
        <v>7.125</v>
      </c>
      <c r="L1758" s="3">
        <f t="shared" si="235"/>
        <v>50.765625</v>
      </c>
      <c r="M1758" s="5">
        <v>0</v>
      </c>
      <c r="R1758">
        <v>2008</v>
      </c>
      <c r="S1758" s="1" t="s">
        <v>5</v>
      </c>
      <c r="T1758" s="40">
        <f>+'Copy Co'!$B$17</f>
        <v>51399.602684929596</v>
      </c>
      <c r="U1758">
        <f>+'Copy Co'!$B$18*'All Data'!C1758</f>
        <v>352.04457233294909</v>
      </c>
      <c r="V1758" s="40">
        <f>+D1758*'Copy Co'!$B$19</f>
        <v>21323.69784643063</v>
      </c>
      <c r="W1758" s="40">
        <f>+E1758*'Copy Co'!$B$20</f>
        <v>-2793.6211022588232</v>
      </c>
      <c r="X1758" s="40">
        <f>+F1758*'Copy Co'!$B$21</f>
        <v>124.95485433160637</v>
      </c>
      <c r="Y1758" s="40">
        <f>+G1758*'Copy Co'!$B$22</f>
        <v>67085.302185737892</v>
      </c>
      <c r="Z1758" s="40">
        <f>+H1758*'Copy Co'!$B$23</f>
        <v>0</v>
      </c>
      <c r="AA1758" s="40">
        <f>+I1758*'Copy Co'!$B$24</f>
        <v>0</v>
      </c>
      <c r="AB1758" s="40">
        <f>+J1758*'Copy Co'!$B$25</f>
        <v>4715.5092498516824</v>
      </c>
      <c r="AC1758" s="40">
        <f>+K1758*'Copy Co'!$B$26</f>
        <v>2231.9564027747924</v>
      </c>
      <c r="AD1758" s="40">
        <f>+L1758*'Copy Co'!$B$27</f>
        <v>9305.7195287717859</v>
      </c>
      <c r="AE1758" s="40">
        <f>+M1758*'Copy Co'!$B$28</f>
        <v>0</v>
      </c>
      <c r="AF1758" s="40">
        <f t="shared" si="236"/>
        <v>153745.1662229021</v>
      </c>
      <c r="AG1758" s="25">
        <f t="shared" si="237"/>
        <v>-13683.833777097898</v>
      </c>
      <c r="AH1758" s="56">
        <f t="shared" si="238"/>
        <v>39741</v>
      </c>
      <c r="AL1758" s="56"/>
      <c r="BF1758" s="2">
        <v>39781</v>
      </c>
      <c r="BG1758" s="3">
        <v>21.6666666666667</v>
      </c>
      <c r="BH1758">
        <v>7</v>
      </c>
      <c r="BI1758">
        <v>4.375</v>
      </c>
    </row>
    <row r="1759" spans="1:61" x14ac:dyDescent="0.25">
      <c r="A1759" s="2">
        <v>39742</v>
      </c>
      <c r="B1759" s="7">
        <v>290714</v>
      </c>
      <c r="C1759" s="3">
        <v>21.2916666666667</v>
      </c>
      <c r="D1759" s="7">
        <f t="shared" si="232"/>
        <v>453.33506944444588</v>
      </c>
      <c r="E1759" s="7">
        <f t="shared" si="233"/>
        <v>9652.2591869213411</v>
      </c>
      <c r="F1759" s="7">
        <f t="shared" si="234"/>
        <v>205512.68518820056</v>
      </c>
      <c r="G1759" s="11">
        <v>167429</v>
      </c>
      <c r="H1759">
        <v>0</v>
      </c>
      <c r="I1759">
        <v>0</v>
      </c>
      <c r="J1759">
        <v>21</v>
      </c>
      <c r="K1759" s="3">
        <v>10</v>
      </c>
      <c r="L1759" s="3">
        <f t="shared" si="235"/>
        <v>212.916666666667</v>
      </c>
      <c r="M1759" s="5">
        <v>0</v>
      </c>
      <c r="R1759">
        <v>2008</v>
      </c>
      <c r="S1759" s="1" t="s">
        <v>6</v>
      </c>
      <c r="T1759" s="40">
        <f>+'Copy Co'!$B$17</f>
        <v>51399.602684929596</v>
      </c>
      <c r="U1759">
        <f>+'Copy Co'!$B$18*'All Data'!C1759</f>
        <v>1052.0162366206857</v>
      </c>
      <c r="V1759" s="40">
        <f>+D1759*'Copy Co'!$B$19</f>
        <v>190419.79772777369</v>
      </c>
      <c r="W1759" s="40">
        <f>+E1759*'Copy Co'!$B$20</f>
        <v>-74549.008514988062</v>
      </c>
      <c r="X1759" s="40">
        <f>+F1759*'Copy Co'!$B$21</f>
        <v>9964.4261209799479</v>
      </c>
      <c r="Y1759" s="40">
        <f>+G1759*'Copy Co'!$B$22</f>
        <v>69681.032927539272</v>
      </c>
      <c r="Z1759" s="40">
        <f>+H1759*'Copy Co'!$B$23</f>
        <v>0</v>
      </c>
      <c r="AA1759" s="40">
        <f>+I1759*'Copy Co'!$B$24</f>
        <v>0</v>
      </c>
      <c r="AB1759" s="40">
        <f>+J1759*'Copy Co'!$B$25</f>
        <v>7073.2638747775236</v>
      </c>
      <c r="AC1759" s="40">
        <f>+K1759*'Copy Co'!$B$26</f>
        <v>3132.5703898593574</v>
      </c>
      <c r="AD1759" s="40">
        <f>+L1759*'Copy Co'!$B$27</f>
        <v>39029.220717778931</v>
      </c>
      <c r="AE1759" s="40">
        <f>+M1759*'Copy Co'!$B$28</f>
        <v>0</v>
      </c>
      <c r="AF1759" s="40">
        <f t="shared" si="236"/>
        <v>297202.92216527095</v>
      </c>
      <c r="AG1759" s="25">
        <f t="shared" si="237"/>
        <v>6488.922165270953</v>
      </c>
      <c r="AH1759" s="56">
        <f t="shared" si="238"/>
        <v>39742</v>
      </c>
      <c r="AL1759" s="56"/>
      <c r="BF1759" s="2">
        <v>43129</v>
      </c>
      <c r="BG1759" s="3">
        <v>21.6666666666667</v>
      </c>
      <c r="BH1759">
        <v>12</v>
      </c>
      <c r="BI1759">
        <v>3.8333333333333299</v>
      </c>
    </row>
    <row r="1760" spans="1:61" x14ac:dyDescent="0.25">
      <c r="A1760" s="2">
        <v>39743</v>
      </c>
      <c r="B1760" s="7">
        <v>352210</v>
      </c>
      <c r="C1760" s="3">
        <v>25.3333333333333</v>
      </c>
      <c r="D1760" s="7">
        <f t="shared" si="232"/>
        <v>641.77777777777612</v>
      </c>
      <c r="E1760" s="7">
        <f t="shared" si="233"/>
        <v>16258.370370370307</v>
      </c>
      <c r="F1760" s="7">
        <f t="shared" si="234"/>
        <v>411878.7160493806</v>
      </c>
      <c r="G1760" s="11">
        <v>290714</v>
      </c>
      <c r="H1760">
        <v>0</v>
      </c>
      <c r="I1760">
        <v>0</v>
      </c>
      <c r="J1760">
        <v>12</v>
      </c>
      <c r="K1760" s="3">
        <v>7.5833333333333304</v>
      </c>
      <c r="L1760" s="3">
        <f t="shared" si="235"/>
        <v>192.11111111111077</v>
      </c>
      <c r="M1760" s="5">
        <v>0</v>
      </c>
      <c r="R1760">
        <v>2008</v>
      </c>
      <c r="S1760" s="1" t="s">
        <v>7</v>
      </c>
      <c r="T1760" s="40">
        <f>+'Copy Co'!$B$17</f>
        <v>51399.602684929596</v>
      </c>
      <c r="U1760">
        <f>+'Copy Co'!$B$18*'All Data'!C1760</f>
        <v>1251.7140349615952</v>
      </c>
      <c r="V1760" s="40">
        <f>+D1760*'Copy Co'!$B$19</f>
        <v>269573.66166351741</v>
      </c>
      <c r="W1760" s="40">
        <f>+E1760*'Copy Co'!$B$20</f>
        <v>-125571.16087629185</v>
      </c>
      <c r="X1760" s="40">
        <f>+F1760*'Copy Co'!$B$21</f>
        <v>19970.227303096755</v>
      </c>
      <c r="Y1760" s="40">
        <f>+G1760*'Copy Co'!$B$22</f>
        <v>120990.10211191999</v>
      </c>
      <c r="Z1760" s="40">
        <f>+H1760*'Copy Co'!$B$23</f>
        <v>0</v>
      </c>
      <c r="AA1760" s="40">
        <f>+I1760*'Copy Co'!$B$24</f>
        <v>0</v>
      </c>
      <c r="AB1760" s="40">
        <f>+J1760*'Copy Co'!$B$25</f>
        <v>4041.8650713014422</v>
      </c>
      <c r="AC1760" s="40">
        <f>+K1760*'Copy Co'!$B$26</f>
        <v>2375.5325456433452</v>
      </c>
      <c r="AD1760" s="40">
        <f>+L1760*'Copy Co'!$B$27</f>
        <v>35215.406455858865</v>
      </c>
      <c r="AE1760" s="40">
        <f>+M1760*'Copy Co'!$B$28</f>
        <v>0</v>
      </c>
      <c r="AF1760" s="40">
        <f t="shared" si="236"/>
        <v>379246.95099493716</v>
      </c>
      <c r="AG1760" s="25">
        <f t="shared" si="237"/>
        <v>27036.950994937157</v>
      </c>
      <c r="AH1760" s="56">
        <f t="shared" si="238"/>
        <v>39743</v>
      </c>
      <c r="AL1760" s="56"/>
      <c r="BF1760" s="2">
        <v>38056</v>
      </c>
      <c r="BG1760" s="3">
        <v>21.625</v>
      </c>
      <c r="BH1760">
        <v>15</v>
      </c>
      <c r="BI1760">
        <v>7.9583333333333304</v>
      </c>
    </row>
    <row r="1761" spans="1:61" x14ac:dyDescent="0.25">
      <c r="A1761" s="2">
        <v>39744</v>
      </c>
      <c r="B1761" s="7">
        <v>319326</v>
      </c>
      <c r="C1761" s="3">
        <v>20.4166666666667</v>
      </c>
      <c r="D1761" s="7">
        <f t="shared" si="232"/>
        <v>416.84027777777914</v>
      </c>
      <c r="E1761" s="7">
        <f t="shared" si="233"/>
        <v>8510.4890046296714</v>
      </c>
      <c r="F1761" s="7">
        <f t="shared" si="234"/>
        <v>173755.81717785608</v>
      </c>
      <c r="G1761" s="11">
        <v>352210</v>
      </c>
      <c r="H1761">
        <v>0</v>
      </c>
      <c r="I1761">
        <v>0</v>
      </c>
      <c r="J1761">
        <v>9</v>
      </c>
      <c r="K1761" s="3">
        <v>3.75</v>
      </c>
      <c r="L1761" s="3">
        <f t="shared" si="235"/>
        <v>76.562500000000128</v>
      </c>
      <c r="M1761" s="5">
        <v>0</v>
      </c>
      <c r="R1761">
        <v>2008</v>
      </c>
      <c r="S1761" s="1" t="s">
        <v>1</v>
      </c>
      <c r="T1761" s="40">
        <f>+'Copy Co'!$B$17</f>
        <v>51399.602684929596</v>
      </c>
      <c r="U1761">
        <f>+'Copy Co'!$B$18*'All Data'!C1761</f>
        <v>1008.7826926499728</v>
      </c>
      <c r="V1761" s="40">
        <f>+D1761*'Copy Co'!$B$19</f>
        <v>175090.45015314152</v>
      </c>
      <c r="W1761" s="40">
        <f>+E1761*'Copy Co'!$B$20</f>
        <v>-65730.571981792353</v>
      </c>
      <c r="X1761" s="40">
        <f>+F1761*'Copy Co'!$B$21</f>
        <v>8424.6721888418597</v>
      </c>
      <c r="Y1761" s="40">
        <f>+G1761*'Copy Co'!$B$22</f>
        <v>146583.66595636721</v>
      </c>
      <c r="Z1761" s="40">
        <f>+H1761*'Copy Co'!$B$23</f>
        <v>0</v>
      </c>
      <c r="AA1761" s="40">
        <f>+I1761*'Copy Co'!$B$24</f>
        <v>0</v>
      </c>
      <c r="AB1761" s="40">
        <f>+J1761*'Copy Co'!$B$25</f>
        <v>3031.3988034760814</v>
      </c>
      <c r="AC1761" s="40">
        <f>+K1761*'Copy Co'!$B$26</f>
        <v>1174.7138961972591</v>
      </c>
      <c r="AD1761" s="40">
        <f>+L1761*'Copy Co'!$B$27</f>
        <v>14034.480052625986</v>
      </c>
      <c r="AE1761" s="40">
        <f>+M1761*'Copy Co'!$B$28</f>
        <v>0</v>
      </c>
      <c r="AF1761" s="40">
        <f t="shared" si="236"/>
        <v>335017.19444643712</v>
      </c>
      <c r="AG1761" s="25">
        <f t="shared" si="237"/>
        <v>15691.194446437119</v>
      </c>
      <c r="AH1761" s="56">
        <f t="shared" si="238"/>
        <v>39744</v>
      </c>
      <c r="AL1761" s="56"/>
      <c r="BF1761" s="2">
        <v>40302</v>
      </c>
      <c r="BG1761" s="3">
        <v>21.625</v>
      </c>
      <c r="BH1761">
        <v>16</v>
      </c>
      <c r="BI1761">
        <v>6.9166666666666696</v>
      </c>
    </row>
    <row r="1762" spans="1:61" x14ac:dyDescent="0.25">
      <c r="A1762" s="2">
        <v>39745</v>
      </c>
      <c r="B1762" s="7">
        <v>289036</v>
      </c>
      <c r="C1762" s="3">
        <v>18.5833333333333</v>
      </c>
      <c r="D1762" s="7">
        <f t="shared" si="232"/>
        <v>345.34027777777652</v>
      </c>
      <c r="E1762" s="7">
        <f t="shared" si="233"/>
        <v>6417.5734953703359</v>
      </c>
      <c r="F1762" s="7">
        <f t="shared" si="234"/>
        <v>119259.90745563185</v>
      </c>
      <c r="G1762" s="11">
        <v>319326</v>
      </c>
      <c r="H1762">
        <v>1</v>
      </c>
      <c r="I1762">
        <v>0</v>
      </c>
      <c r="J1762">
        <v>12</v>
      </c>
      <c r="K1762" s="3">
        <v>5.7083333333333304</v>
      </c>
      <c r="L1762" s="3">
        <f t="shared" si="235"/>
        <v>106.07986111111087</v>
      </c>
      <c r="M1762" s="5">
        <v>0</v>
      </c>
      <c r="R1762">
        <v>2008</v>
      </c>
      <c r="S1762" s="1" t="s">
        <v>2</v>
      </c>
      <c r="T1762" s="40">
        <f>+'Copy Co'!$B$17</f>
        <v>51399.602684929596</v>
      </c>
      <c r="U1762">
        <f>+'Copy Co'!$B$18*'All Data'!C1762</f>
        <v>918.19812433038021</v>
      </c>
      <c r="V1762" s="40">
        <f>+D1762*'Copy Co'!$B$19</f>
        <v>145057.44265998359</v>
      </c>
      <c r="W1762" s="40">
        <f>+E1762*'Copy Co'!$B$20</f>
        <v>-49565.985733182708</v>
      </c>
      <c r="X1762" s="40">
        <f>+F1762*'Copy Co'!$B$21</f>
        <v>5782.3999328717755</v>
      </c>
      <c r="Y1762" s="40">
        <f>+G1762*'Copy Co'!$B$22</f>
        <v>132897.91804657143</v>
      </c>
      <c r="Z1762" s="40">
        <f>+H1762*'Copy Co'!$B$23</f>
        <v>-10610.780657764437</v>
      </c>
      <c r="AA1762" s="40">
        <f>+I1762*'Copy Co'!$B$24</f>
        <v>0</v>
      </c>
      <c r="AB1762" s="40">
        <f>+J1762*'Copy Co'!$B$25</f>
        <v>4041.8650713014422</v>
      </c>
      <c r="AC1762" s="40">
        <f>+K1762*'Copy Co'!$B$26</f>
        <v>1788.1755975447156</v>
      </c>
      <c r="AD1762" s="40">
        <f>+L1762*'Copy Co'!$B$27</f>
        <v>19445.233564071423</v>
      </c>
      <c r="AE1762" s="40">
        <f>+M1762*'Copy Co'!$B$28</f>
        <v>0</v>
      </c>
      <c r="AF1762" s="40">
        <f t="shared" si="236"/>
        <v>301154.06929065729</v>
      </c>
      <c r="AG1762" s="25">
        <f t="shared" si="237"/>
        <v>12118.069290657295</v>
      </c>
      <c r="AH1762" s="56">
        <f t="shared" si="238"/>
        <v>39745</v>
      </c>
      <c r="AL1762" s="56"/>
      <c r="BF1762" s="2">
        <v>40950</v>
      </c>
      <c r="BG1762" s="3">
        <v>21.625</v>
      </c>
      <c r="BH1762">
        <v>15</v>
      </c>
      <c r="BI1762">
        <v>7.625</v>
      </c>
    </row>
    <row r="1763" spans="1:61" x14ac:dyDescent="0.25">
      <c r="A1763" s="2">
        <v>39746</v>
      </c>
      <c r="B1763" s="7">
        <v>225730</v>
      </c>
      <c r="C1763" s="3">
        <v>12.5833333333333</v>
      </c>
      <c r="D1763" s="7">
        <f t="shared" si="232"/>
        <v>158.34027777777695</v>
      </c>
      <c r="E1763" s="7">
        <f t="shared" si="233"/>
        <v>1992.4484953703547</v>
      </c>
      <c r="F1763" s="7">
        <f t="shared" si="234"/>
        <v>25071.643566743565</v>
      </c>
      <c r="G1763" s="11">
        <v>289036</v>
      </c>
      <c r="H1763">
        <v>0</v>
      </c>
      <c r="I1763">
        <v>1</v>
      </c>
      <c r="J1763">
        <v>13</v>
      </c>
      <c r="K1763" s="3">
        <v>3.5</v>
      </c>
      <c r="L1763" s="3">
        <f t="shared" si="235"/>
        <v>44.041666666666551</v>
      </c>
      <c r="M1763" s="5">
        <v>0</v>
      </c>
      <c r="R1763">
        <v>2008</v>
      </c>
      <c r="S1763" s="1" t="s">
        <v>3</v>
      </c>
      <c r="T1763" s="40">
        <f>+'Copy Co'!$B$17</f>
        <v>51399.602684929596</v>
      </c>
      <c r="U1763">
        <f>+'Copy Co'!$B$18*'All Data'!C1763</f>
        <v>621.73953710263368</v>
      </c>
      <c r="V1763" s="40">
        <f>+D1763*'Copy Co'!$B$19</f>
        <v>66509.576908650488</v>
      </c>
      <c r="W1763" s="40">
        <f>+E1763*'Copy Co'!$B$20</f>
        <v>-15388.631507979231</v>
      </c>
      <c r="X1763" s="40">
        <f>+F1763*'Copy Co'!$B$21</f>
        <v>1215.6161544168372</v>
      </c>
      <c r="Y1763" s="40">
        <f>+G1763*'Copy Co'!$B$22</f>
        <v>120291.74774527854</v>
      </c>
      <c r="Z1763" s="40">
        <f>+H1763*'Copy Co'!$B$23</f>
        <v>0</v>
      </c>
      <c r="AA1763" s="40">
        <f>+I1763*'Copy Co'!$B$24</f>
        <v>-10704.382616627605</v>
      </c>
      <c r="AB1763" s="40">
        <f>+J1763*'Copy Co'!$B$25</f>
        <v>4378.6871605765618</v>
      </c>
      <c r="AC1763" s="40">
        <f>+K1763*'Copy Co'!$B$26</f>
        <v>1096.3996364507752</v>
      </c>
      <c r="AD1763" s="40">
        <f>+L1763*'Copy Co'!$B$27</f>
        <v>8073.1675731295809</v>
      </c>
      <c r="AE1763" s="40">
        <f>+M1763*'Copy Co'!$B$28</f>
        <v>0</v>
      </c>
      <c r="AF1763" s="40">
        <f t="shared" si="236"/>
        <v>227493.52327592816</v>
      </c>
      <c r="AG1763" s="25">
        <f t="shared" si="237"/>
        <v>1763.5232759281644</v>
      </c>
      <c r="AH1763" s="56">
        <f t="shared" si="238"/>
        <v>39746</v>
      </c>
      <c r="AL1763" s="56"/>
      <c r="BF1763" s="2">
        <v>41939</v>
      </c>
      <c r="BG1763" s="3">
        <v>21.625</v>
      </c>
      <c r="BH1763">
        <v>9</v>
      </c>
      <c r="BI1763">
        <v>5.25</v>
      </c>
    </row>
    <row r="1764" spans="1:61" x14ac:dyDescent="0.25">
      <c r="A1764" s="2">
        <v>39747</v>
      </c>
      <c r="B1764" s="7">
        <v>223640</v>
      </c>
      <c r="C1764" s="3">
        <v>14.5416666666667</v>
      </c>
      <c r="D1764" s="7">
        <f t="shared" si="232"/>
        <v>211.46006944444539</v>
      </c>
      <c r="E1764" s="7">
        <f t="shared" si="233"/>
        <v>3074.981843171317</v>
      </c>
      <c r="F1764" s="7">
        <f t="shared" si="234"/>
        <v>44715.36096944967</v>
      </c>
      <c r="G1764" s="11">
        <v>225730</v>
      </c>
      <c r="H1764">
        <v>0</v>
      </c>
      <c r="I1764">
        <v>1</v>
      </c>
      <c r="J1764">
        <v>10</v>
      </c>
      <c r="K1764" s="3">
        <v>5.4166666666666696</v>
      </c>
      <c r="L1764" s="3">
        <f t="shared" si="235"/>
        <v>78.767361111111327</v>
      </c>
      <c r="M1764" s="5">
        <v>0</v>
      </c>
      <c r="R1764">
        <v>2008</v>
      </c>
      <c r="S1764" s="1" t="s">
        <v>4</v>
      </c>
      <c r="T1764" s="40">
        <f>+'Copy Co'!$B$17</f>
        <v>51399.602684929596</v>
      </c>
      <c r="U1764">
        <f>+'Copy Co'!$B$18*'All Data'!C1764</f>
        <v>718.50032598947087</v>
      </c>
      <c r="V1764" s="40">
        <f>+D1764*'Copy Co'!$B$19</f>
        <v>88822.12377802089</v>
      </c>
      <c r="W1764" s="40">
        <f>+E1764*'Copy Co'!$B$20</f>
        <v>-23749.553671395865</v>
      </c>
      <c r="X1764" s="40">
        <f>+F1764*'Copy Co'!$B$21</f>
        <v>2168.0555165974415</v>
      </c>
      <c r="Y1764" s="40">
        <f>+G1764*'Copy Co'!$B$22</f>
        <v>93944.893433834281</v>
      </c>
      <c r="Z1764" s="40">
        <f>+H1764*'Copy Co'!$B$23</f>
        <v>0</v>
      </c>
      <c r="AA1764" s="40">
        <f>+I1764*'Copy Co'!$B$24</f>
        <v>-10704.382616627605</v>
      </c>
      <c r="AB1764" s="40">
        <f>+J1764*'Copy Co'!$B$25</f>
        <v>3368.2208927512015</v>
      </c>
      <c r="AC1764" s="40">
        <f>+K1764*'Copy Co'!$B$26</f>
        <v>1696.8089611738196</v>
      </c>
      <c r="AD1764" s="40">
        <f>+L1764*'Copy Co'!$B$27</f>
        <v>14438.647618767385</v>
      </c>
      <c r="AE1764" s="40">
        <f>+M1764*'Copy Co'!$B$28</f>
        <v>0</v>
      </c>
      <c r="AF1764" s="40">
        <f t="shared" si="236"/>
        <v>222102.91692404062</v>
      </c>
      <c r="AG1764" s="25">
        <f t="shared" si="237"/>
        <v>-1537.0830759593809</v>
      </c>
      <c r="AH1764" s="56">
        <f t="shared" si="238"/>
        <v>39747</v>
      </c>
      <c r="AL1764" s="56"/>
      <c r="BF1764" s="2">
        <v>38793</v>
      </c>
      <c r="BG1764" s="3">
        <v>21.5833333333333</v>
      </c>
      <c r="BH1764">
        <v>18</v>
      </c>
      <c r="BI1764">
        <v>8.7916666666666696</v>
      </c>
    </row>
    <row r="1765" spans="1:61" x14ac:dyDescent="0.25">
      <c r="A1765" s="2">
        <v>39748</v>
      </c>
      <c r="B1765" s="7">
        <v>228787</v>
      </c>
      <c r="C1765" s="3">
        <v>13.25</v>
      </c>
      <c r="D1765" s="7">
        <f t="shared" si="232"/>
        <v>175.5625</v>
      </c>
      <c r="E1765" s="7">
        <f t="shared" si="233"/>
        <v>2326.203125</v>
      </c>
      <c r="F1765" s="7">
        <f t="shared" si="234"/>
        <v>30822.19140625</v>
      </c>
      <c r="G1765" s="11">
        <v>223640</v>
      </c>
      <c r="H1765">
        <v>0</v>
      </c>
      <c r="I1765">
        <v>0</v>
      </c>
      <c r="J1765">
        <v>8</v>
      </c>
      <c r="K1765" s="3">
        <v>2.625</v>
      </c>
      <c r="L1765" s="3">
        <f t="shared" si="235"/>
        <v>34.78125</v>
      </c>
      <c r="M1765" s="5">
        <v>0</v>
      </c>
      <c r="R1765">
        <v>2008</v>
      </c>
      <c r="S1765" s="1" t="s">
        <v>5</v>
      </c>
      <c r="T1765" s="40">
        <f>+'Copy Co'!$B$17</f>
        <v>51399.602684929596</v>
      </c>
      <c r="U1765">
        <f>+'Copy Co'!$B$18*'All Data'!C1765</f>
        <v>654.67938012794048</v>
      </c>
      <c r="V1765" s="40">
        <f>+D1765*'Copy Co'!$B$19</f>
        <v>73743.63465758528</v>
      </c>
      <c r="W1765" s="40">
        <f>+E1765*'Copy Co'!$B$20</f>
        <v>-17966.377944781361</v>
      </c>
      <c r="X1765" s="40">
        <f>+F1765*'Copy Co'!$B$21</f>
        <v>1494.4354839849793</v>
      </c>
      <c r="Y1765" s="40">
        <f>+G1765*'Copy Co'!$B$22</f>
        <v>93075.071844870865</v>
      </c>
      <c r="Z1765" s="40">
        <f>+H1765*'Copy Co'!$B$23</f>
        <v>0</v>
      </c>
      <c r="AA1765" s="40">
        <f>+I1765*'Copy Co'!$B$24</f>
        <v>0</v>
      </c>
      <c r="AB1765" s="40">
        <f>+J1765*'Copy Co'!$B$25</f>
        <v>2694.5767142009613</v>
      </c>
      <c r="AC1765" s="40">
        <f>+K1765*'Copy Co'!$B$26</f>
        <v>822.29972733808142</v>
      </c>
      <c r="AD1765" s="40">
        <f>+L1765*'Copy Co'!$B$27</f>
        <v>6375.6637953357949</v>
      </c>
      <c r="AE1765" s="40">
        <f>+M1765*'Copy Co'!$B$28</f>
        <v>0</v>
      </c>
      <c r="AF1765" s="40">
        <f t="shared" si="236"/>
        <v>212293.58634359215</v>
      </c>
      <c r="AG1765" s="25">
        <f t="shared" si="237"/>
        <v>-16493.413656407851</v>
      </c>
      <c r="AH1765" s="56">
        <f t="shared" si="238"/>
        <v>39748</v>
      </c>
      <c r="AL1765" s="56"/>
      <c r="BF1765" s="2">
        <v>41692</v>
      </c>
      <c r="BG1765" s="3">
        <v>21.5833333333333</v>
      </c>
      <c r="BH1765">
        <v>9</v>
      </c>
      <c r="BI1765">
        <v>5.4166666666666696</v>
      </c>
    </row>
    <row r="1766" spans="1:61" x14ac:dyDescent="0.25">
      <c r="A1766" s="2">
        <v>39749</v>
      </c>
      <c r="B1766" s="7">
        <v>215898</v>
      </c>
      <c r="C1766" s="3">
        <v>12.3333333333333</v>
      </c>
      <c r="D1766" s="7">
        <f t="shared" si="232"/>
        <v>152.11111111111029</v>
      </c>
      <c r="E1766" s="7">
        <f t="shared" si="233"/>
        <v>1876.0370370370219</v>
      </c>
      <c r="F1766" s="7">
        <f t="shared" si="234"/>
        <v>23137.79012345654</v>
      </c>
      <c r="G1766" s="11">
        <v>228787</v>
      </c>
      <c r="H1766">
        <v>0</v>
      </c>
      <c r="I1766">
        <v>0</v>
      </c>
      <c r="J1766">
        <v>7</v>
      </c>
      <c r="K1766" s="3">
        <v>3.4166666666666701</v>
      </c>
      <c r="L1766" s="3">
        <f t="shared" si="235"/>
        <v>42.138888888888815</v>
      </c>
      <c r="M1766" s="5">
        <v>0</v>
      </c>
      <c r="R1766">
        <v>2008</v>
      </c>
      <c r="S1766" s="1" t="s">
        <v>6</v>
      </c>
      <c r="T1766" s="40">
        <f>+'Copy Co'!$B$17</f>
        <v>51399.602684929596</v>
      </c>
      <c r="U1766">
        <f>+'Copy Co'!$B$18*'All Data'!C1766</f>
        <v>609.38709596814419</v>
      </c>
      <c r="V1766" s="40">
        <f>+D1766*'Copy Co'!$B$19</f>
        <v>63893.064892201226</v>
      </c>
      <c r="W1766" s="40">
        <f>+E1766*'Copy Co'!$B$20</f>
        <v>-14489.530206359312</v>
      </c>
      <c r="X1766" s="40">
        <f>+F1766*'Copy Co'!$B$21</f>
        <v>1121.8519191493656</v>
      </c>
      <c r="Y1766" s="40">
        <f>+G1766*'Copy Co'!$B$22</f>
        <v>95217.163576160208</v>
      </c>
      <c r="Z1766" s="40">
        <f>+H1766*'Copy Co'!$B$23</f>
        <v>0</v>
      </c>
      <c r="AA1766" s="40">
        <f>+I1766*'Copy Co'!$B$24</f>
        <v>0</v>
      </c>
      <c r="AB1766" s="40">
        <f>+J1766*'Copy Co'!$B$25</f>
        <v>2357.7546249258412</v>
      </c>
      <c r="AC1766" s="40">
        <f>+K1766*'Copy Co'!$B$26</f>
        <v>1070.2948832019483</v>
      </c>
      <c r="AD1766" s="40">
        <f>+L1766*'Copy Co'!$B$27</f>
        <v>7724.3741459713556</v>
      </c>
      <c r="AE1766" s="40">
        <f>+M1766*'Copy Co'!$B$28</f>
        <v>0</v>
      </c>
      <c r="AF1766" s="40">
        <f t="shared" si="236"/>
        <v>208903.96361614836</v>
      </c>
      <c r="AG1766" s="25">
        <f t="shared" si="237"/>
        <v>-6994.036383851635</v>
      </c>
      <c r="AH1766" s="56">
        <f t="shared" si="238"/>
        <v>39749</v>
      </c>
      <c r="AL1766" s="56"/>
      <c r="BF1766" s="2">
        <v>41731</v>
      </c>
      <c r="BG1766" s="3">
        <v>21.5833333333333</v>
      </c>
      <c r="BH1766">
        <v>9</v>
      </c>
      <c r="BI1766">
        <v>4.75</v>
      </c>
    </row>
    <row r="1767" spans="1:61" x14ac:dyDescent="0.25">
      <c r="A1767" s="2">
        <v>39750</v>
      </c>
      <c r="B1767" s="7">
        <v>215231</v>
      </c>
      <c r="C1767" s="3">
        <v>11.75</v>
      </c>
      <c r="D1767" s="7">
        <f t="shared" si="232"/>
        <v>138.0625</v>
      </c>
      <c r="E1767" s="7">
        <f t="shared" si="233"/>
        <v>1622.234375</v>
      </c>
      <c r="F1767" s="7">
        <f t="shared" si="234"/>
        <v>19061.25390625</v>
      </c>
      <c r="G1767" s="11">
        <v>215898</v>
      </c>
      <c r="H1767">
        <v>0</v>
      </c>
      <c r="I1767">
        <v>0</v>
      </c>
      <c r="J1767">
        <v>12</v>
      </c>
      <c r="K1767" s="3">
        <v>5.3333333333333304</v>
      </c>
      <c r="L1767" s="3">
        <f t="shared" si="235"/>
        <v>62.666666666666629</v>
      </c>
      <c r="M1767" s="5">
        <v>0</v>
      </c>
      <c r="R1767">
        <v>2008</v>
      </c>
      <c r="S1767" s="1" t="s">
        <v>7</v>
      </c>
      <c r="T1767" s="40">
        <f>+'Copy Co'!$B$17</f>
        <v>51399.602684929596</v>
      </c>
      <c r="U1767">
        <f>+'Copy Co'!$B$18*'All Data'!C1767</f>
        <v>580.56473332100381</v>
      </c>
      <c r="V1767" s="40">
        <f>+D1767*'Copy Co'!$B$19</f>
        <v>57992.057301034489</v>
      </c>
      <c r="W1767" s="40">
        <f>+E1767*'Copy Co'!$B$20</f>
        <v>-12529.291007751603</v>
      </c>
      <c r="X1767" s="40">
        <f>+F1767*'Copy Co'!$B$21</f>
        <v>924.19821262193113</v>
      </c>
      <c r="Y1767" s="40">
        <f>+G1767*'Copy Co'!$B$22</f>
        <v>89852.986322500132</v>
      </c>
      <c r="Z1767" s="40">
        <f>+H1767*'Copy Co'!$B$23</f>
        <v>0</v>
      </c>
      <c r="AA1767" s="40">
        <f>+I1767*'Copy Co'!$B$24</f>
        <v>0</v>
      </c>
      <c r="AB1767" s="40">
        <f>+J1767*'Copy Co'!$B$25</f>
        <v>4041.8650713014422</v>
      </c>
      <c r="AC1767" s="40">
        <f>+K1767*'Copy Co'!$B$26</f>
        <v>1670.7042079249898</v>
      </c>
      <c r="AD1767" s="40">
        <f>+L1767*'Copy Co'!$B$27</f>
        <v>11487.269659401054</v>
      </c>
      <c r="AE1767" s="40">
        <f>+M1767*'Copy Co'!$B$28</f>
        <v>0</v>
      </c>
      <c r="AF1767" s="40">
        <f t="shared" si="236"/>
        <v>205419.95718528304</v>
      </c>
      <c r="AG1767" s="25">
        <f t="shared" si="237"/>
        <v>-9811.0428147169587</v>
      </c>
      <c r="AH1767" s="56">
        <f t="shared" si="238"/>
        <v>39750</v>
      </c>
      <c r="AL1767" s="56"/>
      <c r="BF1767" s="2">
        <v>38452</v>
      </c>
      <c r="BG1767" s="3">
        <v>21.5416666666667</v>
      </c>
      <c r="BH1767">
        <v>22</v>
      </c>
      <c r="BI1767">
        <v>13.2083333333333</v>
      </c>
    </row>
    <row r="1768" spans="1:61" x14ac:dyDescent="0.25">
      <c r="A1768" s="2">
        <v>39751</v>
      </c>
      <c r="B1768" s="7">
        <v>204406</v>
      </c>
      <c r="C1768" s="3">
        <v>5.1666666666666599</v>
      </c>
      <c r="D1768" s="7">
        <f t="shared" si="232"/>
        <v>26.694444444444375</v>
      </c>
      <c r="E1768" s="7">
        <f t="shared" si="233"/>
        <v>137.92129629629576</v>
      </c>
      <c r="F1768" s="7">
        <f t="shared" si="234"/>
        <v>712.59336419752719</v>
      </c>
      <c r="G1768" s="11">
        <v>215231</v>
      </c>
      <c r="H1768">
        <v>0</v>
      </c>
      <c r="I1768">
        <v>0</v>
      </c>
      <c r="J1768">
        <v>16</v>
      </c>
      <c r="K1768" s="3">
        <v>9.375</v>
      </c>
      <c r="L1768" s="3">
        <f t="shared" si="235"/>
        <v>48.437499999999936</v>
      </c>
      <c r="M1768" s="5">
        <v>0</v>
      </c>
      <c r="R1768">
        <v>2008</v>
      </c>
      <c r="S1768" s="1" t="s">
        <v>1</v>
      </c>
      <c r="T1768" s="40">
        <f>+'Copy Co'!$B$17</f>
        <v>51399.602684929596</v>
      </c>
      <c r="U1768">
        <f>+'Copy Co'!$B$18*'All Data'!C1768</f>
        <v>255.2837834461148</v>
      </c>
      <c r="V1768" s="40">
        <f>+D1768*'Copy Co'!$B$19</f>
        <v>11212.789510848348</v>
      </c>
      <c r="W1768" s="40">
        <f>+E1768*'Copy Co'!$B$20</f>
        <v>-1065.2320553018874</v>
      </c>
      <c r="X1768" s="40">
        <f>+F1768*'Copy Co'!$B$21</f>
        <v>34.550587110203814</v>
      </c>
      <c r="Y1768" s="40">
        <f>+G1768*'Copy Co'!$B$22</f>
        <v>89575.392542673042</v>
      </c>
      <c r="Z1768" s="40">
        <f>+H1768*'Copy Co'!$B$23</f>
        <v>0</v>
      </c>
      <c r="AA1768" s="40">
        <f>+I1768*'Copy Co'!$B$24</f>
        <v>0</v>
      </c>
      <c r="AB1768" s="40">
        <f>+J1768*'Copy Co'!$B$25</f>
        <v>5389.1534284019226</v>
      </c>
      <c r="AC1768" s="40">
        <f>+K1768*'Copy Co'!$B$26</f>
        <v>2936.7847404931476</v>
      </c>
      <c r="AD1768" s="40">
        <f>+L1768*'Copy Co'!$B$27</f>
        <v>8878.9567679878419</v>
      </c>
      <c r="AE1768" s="40">
        <f>+M1768*'Copy Co'!$B$28</f>
        <v>0</v>
      </c>
      <c r="AF1768" s="40">
        <f t="shared" si="236"/>
        <v>168617.28199058832</v>
      </c>
      <c r="AG1768" s="25">
        <f t="shared" si="237"/>
        <v>-35788.718009411677</v>
      </c>
      <c r="AH1768" s="56">
        <f t="shared" si="238"/>
        <v>39751</v>
      </c>
      <c r="AL1768" s="56"/>
      <c r="BF1768" s="2">
        <v>39064</v>
      </c>
      <c r="BG1768" s="3">
        <v>21.5</v>
      </c>
      <c r="BH1768">
        <v>15</v>
      </c>
      <c r="BI1768">
        <v>10.8333333333333</v>
      </c>
    </row>
    <row r="1769" spans="1:61" x14ac:dyDescent="0.25">
      <c r="A1769" s="2">
        <v>39752</v>
      </c>
      <c r="B1769" s="7">
        <v>161434</v>
      </c>
      <c r="C1769" s="3">
        <v>1.625</v>
      </c>
      <c r="D1769" s="7">
        <f t="shared" si="232"/>
        <v>2.640625</v>
      </c>
      <c r="E1769" s="7">
        <f t="shared" si="233"/>
        <v>4.291015625</v>
      </c>
      <c r="F1769" s="7">
        <f t="shared" si="234"/>
        <v>6.972900390625</v>
      </c>
      <c r="G1769" s="11">
        <v>204406</v>
      </c>
      <c r="H1769">
        <v>1</v>
      </c>
      <c r="I1769">
        <v>0</v>
      </c>
      <c r="J1769">
        <v>18</v>
      </c>
      <c r="K1769" s="3">
        <v>12.9166666666667</v>
      </c>
      <c r="L1769" s="3">
        <f t="shared" si="235"/>
        <v>20.989583333333385</v>
      </c>
      <c r="M1769" s="5">
        <v>0</v>
      </c>
      <c r="R1769">
        <v>2008</v>
      </c>
      <c r="S1769" s="1" t="s">
        <v>2</v>
      </c>
      <c r="T1769" s="40">
        <f>+'Copy Co'!$B$17</f>
        <v>51399.602684929596</v>
      </c>
      <c r="U1769">
        <f>+'Copy Co'!$B$18*'All Data'!C1769</f>
        <v>80.290867374181374</v>
      </c>
      <c r="V1769" s="40">
        <f>+D1769*'Copy Co'!$B$19</f>
        <v>1109.1735721904513</v>
      </c>
      <c r="W1769" s="40">
        <f>+E1769*'Copy Co'!$B$20</f>
        <v>-33.14156345900026</v>
      </c>
      <c r="X1769" s="40">
        <f>+F1769*'Copy Co'!$B$21</f>
        <v>0.33808594699498512</v>
      </c>
      <c r="Y1769" s="40">
        <f>+G1769*'Copy Co'!$B$22</f>
        <v>85070.216130936649</v>
      </c>
      <c r="Z1769" s="40">
        <f>+H1769*'Copy Co'!$B$23</f>
        <v>-10610.780657764437</v>
      </c>
      <c r="AA1769" s="40">
        <f>+I1769*'Copy Co'!$B$24</f>
        <v>0</v>
      </c>
      <c r="AB1769" s="40">
        <f>+J1769*'Copy Co'!$B$25</f>
        <v>6062.7976069521628</v>
      </c>
      <c r="AC1769" s="40">
        <f>+K1769*'Copy Co'!$B$26</f>
        <v>4046.2367535683475</v>
      </c>
      <c r="AD1769" s="40">
        <f>+L1769*'Copy Co'!$B$27</f>
        <v>3847.5479327947464</v>
      </c>
      <c r="AE1769" s="40">
        <f>+M1769*'Copy Co'!$B$28</f>
        <v>0</v>
      </c>
      <c r="AF1769" s="40">
        <f t="shared" si="236"/>
        <v>140972.2814134697</v>
      </c>
      <c r="AG1769" s="25">
        <f t="shared" si="237"/>
        <v>-20461.718586530304</v>
      </c>
      <c r="AH1769" s="56">
        <f t="shared" si="238"/>
        <v>39752</v>
      </c>
      <c r="AI1769" s="38">
        <f>SUM(AG1739:AG1769)</f>
        <v>208273.23322632562</v>
      </c>
      <c r="AJ1769" s="38"/>
      <c r="AK1769" s="38"/>
      <c r="AL1769" s="56"/>
      <c r="AN1769" s="38"/>
      <c r="AO1769" s="38"/>
      <c r="AP1769" s="38"/>
      <c r="AQ1769" s="38"/>
      <c r="AR1769" s="38"/>
      <c r="AS1769" s="38"/>
      <c r="AT1769" s="38"/>
      <c r="AU1769" s="38"/>
      <c r="AV1769" s="38"/>
      <c r="AW1769" s="38"/>
      <c r="AX1769" s="38"/>
      <c r="AY1769" s="38"/>
      <c r="AZ1769" s="38"/>
      <c r="BA1769" s="38"/>
      <c r="BB1769" s="38"/>
      <c r="BC1769" s="38"/>
      <c r="BD1769" s="38"/>
      <c r="BE1769" s="38"/>
      <c r="BF1769" s="2">
        <v>39191</v>
      </c>
      <c r="BG1769" s="3">
        <v>21.5</v>
      </c>
      <c r="BH1769">
        <v>12</v>
      </c>
      <c r="BI1769">
        <v>6</v>
      </c>
    </row>
    <row r="1770" spans="1:61" x14ac:dyDescent="0.25">
      <c r="A1770" s="2">
        <v>39753</v>
      </c>
      <c r="B1770" s="7">
        <v>143403</v>
      </c>
      <c r="C1770" s="3">
        <v>0</v>
      </c>
      <c r="D1770" s="7">
        <f t="shared" si="232"/>
        <v>0</v>
      </c>
      <c r="E1770" s="7">
        <f t="shared" si="233"/>
        <v>0</v>
      </c>
      <c r="F1770" s="7">
        <f t="shared" si="234"/>
        <v>0</v>
      </c>
      <c r="G1770" s="11">
        <v>161434</v>
      </c>
      <c r="H1770">
        <v>0</v>
      </c>
      <c r="I1770">
        <v>1</v>
      </c>
      <c r="J1770">
        <v>25</v>
      </c>
      <c r="K1770" s="3">
        <v>14.25</v>
      </c>
      <c r="L1770" s="3">
        <f t="shared" si="235"/>
        <v>0</v>
      </c>
      <c r="M1770" s="5">
        <v>0</v>
      </c>
      <c r="N1770" s="30">
        <v>2008</v>
      </c>
      <c r="O1770" s="30">
        <v>11</v>
      </c>
      <c r="P1770" s="33">
        <v>882683</v>
      </c>
      <c r="R1770">
        <v>2008</v>
      </c>
      <c r="S1770" s="1" t="s">
        <v>3</v>
      </c>
      <c r="T1770" s="40">
        <f>+'Copy Co'!$B$17</f>
        <v>51399.602684929596</v>
      </c>
      <c r="U1770">
        <f>+'Copy Co'!$B$18*'All Data'!C1770</f>
        <v>0</v>
      </c>
      <c r="V1770" s="40">
        <f>+D1770*'Copy Co'!$B$19</f>
        <v>0</v>
      </c>
      <c r="W1770" s="40">
        <f>+E1770*'Copy Co'!$B$20</f>
        <v>0</v>
      </c>
      <c r="X1770" s="40">
        <f>+F1770*'Copy Co'!$B$21</f>
        <v>0</v>
      </c>
      <c r="Y1770" s="40">
        <f>+G1770*'Copy Co'!$B$22</f>
        <v>67186.01836972314</v>
      </c>
      <c r="Z1770" s="40">
        <f>+H1770*'Copy Co'!$B$23</f>
        <v>0</v>
      </c>
      <c r="AA1770" s="40">
        <f>+I1770*'Copy Co'!$B$24</f>
        <v>-10704.382616627605</v>
      </c>
      <c r="AB1770" s="40">
        <f>+J1770*'Copy Co'!$B$25</f>
        <v>8420.552231878004</v>
      </c>
      <c r="AC1770" s="40">
        <f>+K1770*'Copy Co'!$B$26</f>
        <v>4463.9128055495848</v>
      </c>
      <c r="AD1770" s="40">
        <f>+L1770*'Copy Co'!$B$27</f>
        <v>0</v>
      </c>
      <c r="AE1770" s="40">
        <f>+M1770*'Copy Co'!$B$28</f>
        <v>0</v>
      </c>
      <c r="AF1770" s="40">
        <f t="shared" si="236"/>
        <v>120765.7034754527</v>
      </c>
      <c r="AG1770" s="25">
        <f t="shared" si="237"/>
        <v>-22637.296524547302</v>
      </c>
      <c r="AH1770" s="56">
        <f t="shared" si="238"/>
        <v>39753</v>
      </c>
      <c r="AL1770" s="56"/>
      <c r="BF1770" s="2">
        <v>40611</v>
      </c>
      <c r="BG1770" s="3">
        <v>21.5</v>
      </c>
      <c r="BH1770">
        <v>18</v>
      </c>
      <c r="BI1770">
        <v>10.75</v>
      </c>
    </row>
    <row r="1771" spans="1:61" x14ac:dyDescent="0.25">
      <c r="A1771" s="2">
        <v>39754</v>
      </c>
      <c r="B1771" s="7">
        <v>250476</v>
      </c>
      <c r="C1771" s="3">
        <v>16.9166666666667</v>
      </c>
      <c r="D1771" s="7">
        <f t="shared" si="232"/>
        <v>286.17361111111222</v>
      </c>
      <c r="E1771" s="7">
        <f t="shared" si="233"/>
        <v>4841.1035879629917</v>
      </c>
      <c r="F1771" s="7">
        <f t="shared" si="234"/>
        <v>81895.335696374095</v>
      </c>
      <c r="G1771" s="11">
        <v>143403</v>
      </c>
      <c r="H1771">
        <v>0</v>
      </c>
      <c r="I1771">
        <v>1</v>
      </c>
      <c r="J1771">
        <v>33</v>
      </c>
      <c r="K1771" s="3">
        <v>12.0416666666667</v>
      </c>
      <c r="L1771" s="3">
        <f t="shared" si="235"/>
        <v>203.70486111111208</v>
      </c>
      <c r="M1771" s="5">
        <v>0</v>
      </c>
      <c r="R1771">
        <v>2008</v>
      </c>
      <c r="S1771" s="1" t="s">
        <v>4</v>
      </c>
      <c r="T1771" s="40">
        <f>+'Copy Co'!$B$17</f>
        <v>51399.602684929596</v>
      </c>
      <c r="U1771">
        <f>+'Copy Co'!$B$18*'All Data'!C1771</f>
        <v>835.8485167671206</v>
      </c>
      <c r="V1771" s="40">
        <f>+D1771*'Copy Co'!$B$19</f>
        <v>120204.95394187111</v>
      </c>
      <c r="W1771" s="40">
        <f>+E1771*'Copy Co'!$B$20</f>
        <v>-37390.155570004317</v>
      </c>
      <c r="X1771" s="40">
        <f>+F1771*'Copy Co'!$B$21</f>
        <v>3970.7525666947213</v>
      </c>
      <c r="Y1771" s="40">
        <f>+G1771*'Copy Co'!$B$22</f>
        <v>59681.830297665962</v>
      </c>
      <c r="Z1771" s="40">
        <f>+H1771*'Copy Co'!$B$23</f>
        <v>0</v>
      </c>
      <c r="AA1771" s="40">
        <f>+I1771*'Copy Co'!$B$24</f>
        <v>-10704.382616627605</v>
      </c>
      <c r="AB1771" s="40">
        <f>+J1771*'Copy Co'!$B$25</f>
        <v>11115.128946078965</v>
      </c>
      <c r="AC1771" s="40">
        <f>+K1771*'Copy Co'!$B$26</f>
        <v>3772.1368444556538</v>
      </c>
      <c r="AD1771" s="40">
        <f>+L1771*'Copy Co'!$B$27</f>
        <v>37340.627720971032</v>
      </c>
      <c r="AE1771" s="40">
        <f>+M1771*'Copy Co'!$B$28</f>
        <v>0</v>
      </c>
      <c r="AF1771" s="40">
        <f t="shared" si="236"/>
        <v>240226.34333280224</v>
      </c>
      <c r="AG1771" s="25">
        <f t="shared" si="237"/>
        <v>-10249.656667197763</v>
      </c>
      <c r="AH1771" s="56">
        <f t="shared" si="238"/>
        <v>39754</v>
      </c>
      <c r="AL1771" s="56"/>
      <c r="BF1771" s="2">
        <v>42446</v>
      </c>
      <c r="BG1771" s="3">
        <v>21.5</v>
      </c>
      <c r="BH1771">
        <v>17</v>
      </c>
      <c r="BI1771">
        <v>8.7083333333333304</v>
      </c>
    </row>
    <row r="1772" spans="1:61" x14ac:dyDescent="0.25">
      <c r="A1772" s="2">
        <v>39755</v>
      </c>
      <c r="B1772" s="7">
        <v>257102</v>
      </c>
      <c r="C1772" s="3">
        <v>12.4583333333333</v>
      </c>
      <c r="D1772" s="7">
        <f t="shared" si="232"/>
        <v>155.2100694444436</v>
      </c>
      <c r="E1772" s="7">
        <f t="shared" si="233"/>
        <v>1933.658781828688</v>
      </c>
      <c r="F1772" s="7">
        <f t="shared" si="234"/>
        <v>24090.165656949008</v>
      </c>
      <c r="G1772" s="11">
        <v>250476</v>
      </c>
      <c r="H1772">
        <v>0</v>
      </c>
      <c r="I1772">
        <v>0</v>
      </c>
      <c r="J1772">
        <v>18</v>
      </c>
      <c r="K1772" s="3">
        <v>10.8333333333333</v>
      </c>
      <c r="L1772" s="3">
        <f t="shared" si="235"/>
        <v>134.965277777777</v>
      </c>
      <c r="M1772" s="5">
        <v>0</v>
      </c>
      <c r="R1772">
        <v>2008</v>
      </c>
      <c r="S1772" s="1" t="s">
        <v>5</v>
      </c>
      <c r="T1772" s="40">
        <f>+'Copy Co'!$B$17</f>
        <v>51399.602684929596</v>
      </c>
      <c r="U1772">
        <f>+'Copy Co'!$B$18*'All Data'!C1772</f>
        <v>615.56331653538894</v>
      </c>
      <c r="V1772" s="40">
        <f>+D1772*'Copy Co'!$B$19</f>
        <v>65194.757743193957</v>
      </c>
      <c r="W1772" s="40">
        <f>+E1772*'Copy Co'!$B$20</f>
        <v>-14934.570466876032</v>
      </c>
      <c r="X1772" s="40">
        <f>+F1772*'Copy Co'!$B$21</f>
        <v>1168.0285122595383</v>
      </c>
      <c r="Y1772" s="40">
        <f>+G1772*'Copy Co'!$B$22</f>
        <v>104243.7475201926</v>
      </c>
      <c r="Z1772" s="40">
        <f>+H1772*'Copy Co'!$B$23</f>
        <v>0</v>
      </c>
      <c r="AA1772" s="40">
        <f>+I1772*'Copy Co'!$B$24</f>
        <v>0</v>
      </c>
      <c r="AB1772" s="40">
        <f>+J1772*'Copy Co'!$B$25</f>
        <v>6062.7976069521628</v>
      </c>
      <c r="AC1772" s="40">
        <f>+K1772*'Copy Co'!$B$26</f>
        <v>3393.617922347627</v>
      </c>
      <c r="AD1772" s="40">
        <f>+L1772*'Copy Co'!$B$27</f>
        <v>24740.1469227015</v>
      </c>
      <c r="AE1772" s="40">
        <f>+M1772*'Copy Co'!$B$28</f>
        <v>0</v>
      </c>
      <c r="AF1772" s="40">
        <f t="shared" si="236"/>
        <v>241883.69176223633</v>
      </c>
      <c r="AG1772" s="25">
        <f t="shared" si="237"/>
        <v>-15218.308237763675</v>
      </c>
      <c r="AH1772" s="56">
        <f t="shared" si="238"/>
        <v>39755</v>
      </c>
      <c r="AL1772" s="56"/>
      <c r="BF1772" s="2">
        <v>38351</v>
      </c>
      <c r="BG1772" s="3">
        <v>21.4583333333333</v>
      </c>
      <c r="BH1772">
        <v>29</v>
      </c>
      <c r="BI1772">
        <v>22.2083333333333</v>
      </c>
    </row>
    <row r="1773" spans="1:61" x14ac:dyDescent="0.25">
      <c r="A1773" s="2">
        <v>39756</v>
      </c>
      <c r="B1773" s="7">
        <v>395463</v>
      </c>
      <c r="C1773" s="3">
        <v>26.25</v>
      </c>
      <c r="D1773" s="7">
        <f t="shared" si="232"/>
        <v>689.0625</v>
      </c>
      <c r="E1773" s="7">
        <f t="shared" si="233"/>
        <v>18087.890625</v>
      </c>
      <c r="F1773" s="7">
        <f t="shared" si="234"/>
        <v>474807.12890625</v>
      </c>
      <c r="G1773" s="11">
        <v>257102</v>
      </c>
      <c r="H1773">
        <v>0</v>
      </c>
      <c r="I1773">
        <v>0</v>
      </c>
      <c r="J1773">
        <v>25</v>
      </c>
      <c r="K1773" s="3">
        <v>6.75</v>
      </c>
      <c r="L1773" s="3">
        <f t="shared" si="235"/>
        <v>177.1875</v>
      </c>
      <c r="M1773" s="5">
        <v>0</v>
      </c>
      <c r="R1773">
        <v>2008</v>
      </c>
      <c r="S1773" s="1" t="s">
        <v>6</v>
      </c>
      <c r="T1773" s="40">
        <f>+'Copy Co'!$B$17</f>
        <v>51399.602684929596</v>
      </c>
      <c r="U1773">
        <f>+'Copy Co'!$B$18*'All Data'!C1773</f>
        <v>1297.0063191213915</v>
      </c>
      <c r="V1773" s="40">
        <f>+D1773*'Copy Co'!$B$19</f>
        <v>289435.23392662074</v>
      </c>
      <c r="W1773" s="40">
        <f>+E1773*'Copy Co'!$B$20</f>
        <v>-139701.41975138889</v>
      </c>
      <c r="X1773" s="40">
        <f>+F1773*'Copy Co'!$B$21</f>
        <v>23021.355364844261</v>
      </c>
      <c r="Y1773" s="40">
        <f>+G1773*'Copy Co'!$B$22</f>
        <v>107001.37328501158</v>
      </c>
      <c r="Z1773" s="40">
        <f>+H1773*'Copy Co'!$B$23</f>
        <v>0</v>
      </c>
      <c r="AA1773" s="40">
        <f>+I1773*'Copy Co'!$B$24</f>
        <v>0</v>
      </c>
      <c r="AB1773" s="40">
        <f>+J1773*'Copy Co'!$B$25</f>
        <v>8420.552231878004</v>
      </c>
      <c r="AC1773" s="40">
        <f>+K1773*'Copy Co'!$B$26</f>
        <v>2114.4850131550666</v>
      </c>
      <c r="AD1773" s="40">
        <f>+L1773*'Copy Co'!$B$27</f>
        <v>32479.796693220087</v>
      </c>
      <c r="AE1773" s="40">
        <f>+M1773*'Copy Co'!$B$28</f>
        <v>0</v>
      </c>
      <c r="AF1773" s="40">
        <f t="shared" si="236"/>
        <v>375467.98576739186</v>
      </c>
      <c r="AG1773" s="25">
        <f t="shared" si="237"/>
        <v>-19995.01423260814</v>
      </c>
      <c r="AH1773" s="56">
        <f t="shared" si="238"/>
        <v>39756</v>
      </c>
      <c r="AL1773" s="56"/>
      <c r="BF1773" s="2">
        <v>39392</v>
      </c>
      <c r="BG1773" s="3">
        <v>21.4583333333333</v>
      </c>
      <c r="BH1773">
        <v>9</v>
      </c>
      <c r="BI1773">
        <v>3.25</v>
      </c>
    </row>
    <row r="1774" spans="1:61" x14ac:dyDescent="0.25">
      <c r="A1774" s="2">
        <v>39757</v>
      </c>
      <c r="B1774" s="7">
        <v>515212</v>
      </c>
      <c r="C1774" s="3">
        <v>34.875</v>
      </c>
      <c r="D1774" s="7">
        <f t="shared" si="232"/>
        <v>1216.265625</v>
      </c>
      <c r="E1774" s="7">
        <f t="shared" si="233"/>
        <v>42417.263671875</v>
      </c>
      <c r="F1774" s="7">
        <f t="shared" si="234"/>
        <v>1479302.0705566406</v>
      </c>
      <c r="G1774" s="11">
        <v>395463</v>
      </c>
      <c r="H1774">
        <v>0</v>
      </c>
      <c r="I1774">
        <v>0</v>
      </c>
      <c r="J1774">
        <v>17</v>
      </c>
      <c r="K1774" s="3">
        <v>7.75</v>
      </c>
      <c r="L1774" s="3">
        <f t="shared" si="235"/>
        <v>270.28125</v>
      </c>
      <c r="M1774" s="5">
        <v>0</v>
      </c>
      <c r="R1774">
        <v>2008</v>
      </c>
      <c r="S1774" s="1" t="s">
        <v>7</v>
      </c>
      <c r="T1774" s="40">
        <f>+'Copy Co'!$B$17</f>
        <v>51399.602684929596</v>
      </c>
      <c r="U1774">
        <f>+'Copy Co'!$B$18*'All Data'!C1774</f>
        <v>1723.1655382612773</v>
      </c>
      <c r="V1774" s="40">
        <f>+D1774*'Copy Co'!$B$19</f>
        <v>510882.72208802914</v>
      </c>
      <c r="W1774" s="40">
        <f>+E1774*'Copy Co'!$B$20</f>
        <v>-327608.78975792392</v>
      </c>
      <c r="X1774" s="40">
        <f>+F1774*'Copy Co'!$B$21</f>
        <v>71724.994392320004</v>
      </c>
      <c r="Y1774" s="40">
        <f>+G1774*'Copy Co'!$B$22</f>
        <v>164584.81102212559</v>
      </c>
      <c r="Z1774" s="40">
        <f>+H1774*'Copy Co'!$B$23</f>
        <v>0</v>
      </c>
      <c r="AA1774" s="40">
        <f>+I1774*'Copy Co'!$B$24</f>
        <v>0</v>
      </c>
      <c r="AB1774" s="40">
        <f>+J1774*'Copy Co'!$B$25</f>
        <v>5725.9755176770432</v>
      </c>
      <c r="AC1774" s="40">
        <f>+K1774*'Copy Co'!$B$26</f>
        <v>2427.7420521410022</v>
      </c>
      <c r="AD1774" s="40">
        <f>+L1774*'Copy Co'!$B$27</f>
        <v>49544.578765372229</v>
      </c>
      <c r="AE1774" s="40">
        <f>+M1774*'Copy Co'!$B$28</f>
        <v>0</v>
      </c>
      <c r="AF1774" s="40">
        <f t="shared" si="236"/>
        <v>530404.80230293202</v>
      </c>
      <c r="AG1774" s="25">
        <f t="shared" si="237"/>
        <v>15192.802302932017</v>
      </c>
      <c r="AH1774" s="56">
        <f t="shared" si="238"/>
        <v>39757</v>
      </c>
      <c r="AL1774" s="56"/>
      <c r="BF1774" s="2">
        <v>40841</v>
      </c>
      <c r="BG1774" s="3">
        <v>21.4583333333333</v>
      </c>
      <c r="BH1774">
        <v>16</v>
      </c>
      <c r="BI1774">
        <v>8.375</v>
      </c>
    </row>
    <row r="1775" spans="1:61" x14ac:dyDescent="0.25">
      <c r="A1775" s="2">
        <v>39758</v>
      </c>
      <c r="B1775" s="7">
        <v>445047</v>
      </c>
      <c r="C1775" s="3">
        <v>27.3333333333333</v>
      </c>
      <c r="D1775" s="7">
        <f t="shared" si="232"/>
        <v>747.11111111110927</v>
      </c>
      <c r="E1775" s="7">
        <f t="shared" si="233"/>
        <v>20421.03703703696</v>
      </c>
      <c r="F1775" s="7">
        <f t="shared" si="234"/>
        <v>558175.01234567631</v>
      </c>
      <c r="G1775" s="11">
        <v>515212</v>
      </c>
      <c r="H1775">
        <v>0</v>
      </c>
      <c r="I1775">
        <v>0</v>
      </c>
      <c r="J1775">
        <v>8</v>
      </c>
      <c r="K1775" s="3">
        <v>4.1666666666666696</v>
      </c>
      <c r="L1775" s="3">
        <f t="shared" si="235"/>
        <v>113.88888888888883</v>
      </c>
      <c r="M1775" s="5">
        <v>0</v>
      </c>
      <c r="R1775">
        <v>2008</v>
      </c>
      <c r="S1775" s="1" t="s">
        <v>1</v>
      </c>
      <c r="T1775" s="40">
        <f>+'Copy Co'!$B$17</f>
        <v>51399.602684929596</v>
      </c>
      <c r="U1775">
        <f>+'Copy Co'!$B$18*'All Data'!C1775</f>
        <v>1350.5335640375108</v>
      </c>
      <c r="V1775" s="40">
        <f>+D1775*'Copy Co'!$B$19</f>
        <v>313818.09228280664</v>
      </c>
      <c r="W1775" s="40">
        <f>+E1775*'Copy Co'!$B$20</f>
        <v>-157721.42401871469</v>
      </c>
      <c r="X1775" s="40">
        <f>+F1775*'Copy Co'!$B$21</f>
        <v>27063.505437643398</v>
      </c>
      <c r="Y1775" s="40">
        <f>+G1775*'Copy Co'!$B$22</f>
        <v>214422.25860910217</v>
      </c>
      <c r="Z1775" s="40">
        <f>+H1775*'Copy Co'!$B$23</f>
        <v>0</v>
      </c>
      <c r="AA1775" s="40">
        <f>+I1775*'Copy Co'!$B$24</f>
        <v>0</v>
      </c>
      <c r="AB1775" s="40">
        <f>+J1775*'Copy Co'!$B$25</f>
        <v>2694.5767142009613</v>
      </c>
      <c r="AC1775" s="40">
        <f>+K1775*'Copy Co'!$B$26</f>
        <v>1305.2376624413998</v>
      </c>
      <c r="AD1775" s="40">
        <f>+L1775*'Copy Co'!$B$27</f>
        <v>20876.68688100369</v>
      </c>
      <c r="AE1775" s="40">
        <f>+M1775*'Copy Co'!$B$28</f>
        <v>0</v>
      </c>
      <c r="AF1775" s="40">
        <f t="shared" si="236"/>
        <v>475209.0698174506</v>
      </c>
      <c r="AG1775" s="25">
        <f t="shared" si="237"/>
        <v>30162.069817450596</v>
      </c>
      <c r="AH1775" s="56">
        <f t="shared" si="238"/>
        <v>39758</v>
      </c>
      <c r="AL1775" s="56"/>
      <c r="BF1775" s="2">
        <v>41595</v>
      </c>
      <c r="BG1775" s="3">
        <v>21.4583333333333</v>
      </c>
      <c r="BH1775">
        <v>9</v>
      </c>
      <c r="BI1775">
        <v>5.9166666666666696</v>
      </c>
    </row>
    <row r="1776" spans="1:61" x14ac:dyDescent="0.25">
      <c r="A1776" s="2">
        <v>39759</v>
      </c>
      <c r="B1776" s="7">
        <v>401151</v>
      </c>
      <c r="C1776" s="3">
        <v>24.2083333333333</v>
      </c>
      <c r="D1776" s="7">
        <f t="shared" si="232"/>
        <v>586.04340277777612</v>
      </c>
      <c r="E1776" s="7">
        <f t="shared" si="233"/>
        <v>14187.13404224531</v>
      </c>
      <c r="F1776" s="7">
        <f t="shared" si="234"/>
        <v>343446.86993935471</v>
      </c>
      <c r="G1776" s="11">
        <v>445047</v>
      </c>
      <c r="H1776">
        <v>1</v>
      </c>
      <c r="I1776">
        <v>0</v>
      </c>
      <c r="J1776">
        <v>9</v>
      </c>
      <c r="K1776" s="3">
        <v>5.8333333333333304</v>
      </c>
      <c r="L1776" s="3">
        <f t="shared" si="235"/>
        <v>141.21527777777752</v>
      </c>
      <c r="M1776" s="5">
        <v>0</v>
      </c>
      <c r="R1776">
        <v>2008</v>
      </c>
      <c r="S1776" s="1" t="s">
        <v>2</v>
      </c>
      <c r="T1776" s="40">
        <f>+'Copy Co'!$B$17</f>
        <v>51399.602684929596</v>
      </c>
      <c r="U1776">
        <f>+'Copy Co'!$B$18*'All Data'!C1776</f>
        <v>1196.1280498563926</v>
      </c>
      <c r="V1776" s="40">
        <f>+D1776*'Copy Co'!$B$19</f>
        <v>246162.87981734378</v>
      </c>
      <c r="W1776" s="40">
        <f>+E1776*'Copy Co'!$B$20</f>
        <v>-109574.01329957072</v>
      </c>
      <c r="X1776" s="40">
        <f>+F1776*'Copy Co'!$B$21</f>
        <v>16652.261435144716</v>
      </c>
      <c r="Y1776" s="40">
        <f>+G1776*'Copy Co'!$B$22</f>
        <v>185220.80799205974</v>
      </c>
      <c r="Z1776" s="40">
        <f>+H1776*'Copy Co'!$B$23</f>
        <v>-10610.780657764437</v>
      </c>
      <c r="AA1776" s="40">
        <f>+I1776*'Copy Co'!$B$24</f>
        <v>0</v>
      </c>
      <c r="AB1776" s="40">
        <f>+J1776*'Copy Co'!$B$25</f>
        <v>3031.3988034760814</v>
      </c>
      <c r="AC1776" s="40">
        <f>+K1776*'Copy Co'!$B$26</f>
        <v>1827.3327274179578</v>
      </c>
      <c r="AD1776" s="40">
        <f>+L1776*'Copy Co'!$B$27</f>
        <v>25885.818763732284</v>
      </c>
      <c r="AE1776" s="40">
        <f>+M1776*'Copy Co'!$B$28</f>
        <v>0</v>
      </c>
      <c r="AF1776" s="40">
        <f t="shared" si="236"/>
        <v>411191.43631662545</v>
      </c>
      <c r="AG1776" s="25">
        <f t="shared" si="237"/>
        <v>10040.436316625448</v>
      </c>
      <c r="AH1776" s="56">
        <f t="shared" si="238"/>
        <v>39759</v>
      </c>
      <c r="AL1776" s="56"/>
      <c r="BF1776" s="2">
        <v>38290</v>
      </c>
      <c r="BG1776" s="3">
        <v>21.4166666666667</v>
      </c>
      <c r="BH1776">
        <v>17</v>
      </c>
      <c r="BI1776">
        <v>6.3333333333333304</v>
      </c>
    </row>
    <row r="1777" spans="1:61" x14ac:dyDescent="0.25">
      <c r="A1777" s="2">
        <v>39760</v>
      </c>
      <c r="B1777" s="7">
        <v>315401</v>
      </c>
      <c r="C1777" s="3">
        <v>19.375</v>
      </c>
      <c r="D1777" s="7">
        <f t="shared" si="232"/>
        <v>375.390625</v>
      </c>
      <c r="E1777" s="7">
        <f t="shared" si="233"/>
        <v>7273.193359375</v>
      </c>
      <c r="F1777" s="7">
        <f t="shared" si="234"/>
        <v>140918.12133789062</v>
      </c>
      <c r="G1777" s="11">
        <v>401151</v>
      </c>
      <c r="H1777">
        <v>0</v>
      </c>
      <c r="I1777">
        <v>1</v>
      </c>
      <c r="J1777">
        <v>10</v>
      </c>
      <c r="K1777" s="3">
        <v>5.6666666666666696</v>
      </c>
      <c r="L1777" s="3">
        <f t="shared" si="235"/>
        <v>109.79166666666673</v>
      </c>
      <c r="M1777" s="5">
        <v>0</v>
      </c>
      <c r="R1777">
        <v>2008</v>
      </c>
      <c r="S1777" s="1" t="s">
        <v>3</v>
      </c>
      <c r="T1777" s="40">
        <f>+'Copy Co'!$B$17</f>
        <v>51399.602684929596</v>
      </c>
      <c r="U1777">
        <f>+'Copy Co'!$B$18*'All Data'!C1777</f>
        <v>957.31418792293175</v>
      </c>
      <c r="V1777" s="40">
        <f>+D1777*'Copy Co'!$B$19</f>
        <v>157679.85249630531</v>
      </c>
      <c r="W1777" s="40">
        <f>+E1777*'Copy Co'!$B$20</f>
        <v>-56174.346666310688</v>
      </c>
      <c r="X1777" s="40">
        <f>+F1777*'Copy Co'!$B$21</f>
        <v>6832.5135642737396</v>
      </c>
      <c r="Y1777" s="40">
        <f>+G1777*'Copy Co'!$B$22</f>
        <v>166952.05752835714</v>
      </c>
      <c r="Z1777" s="40">
        <f>+H1777*'Copy Co'!$B$23</f>
        <v>0</v>
      </c>
      <c r="AA1777" s="40">
        <f>+I1777*'Copy Co'!$B$24</f>
        <v>-10704.382616627605</v>
      </c>
      <c r="AB1777" s="40">
        <f>+J1777*'Copy Co'!$B$25</f>
        <v>3368.2208927512015</v>
      </c>
      <c r="AC1777" s="40">
        <f>+K1777*'Copy Co'!$B$26</f>
        <v>1775.1232209203035</v>
      </c>
      <c r="AD1777" s="40">
        <f>+L1777*'Copy Co'!$B$27</f>
        <v>20125.635340772482</v>
      </c>
      <c r="AE1777" s="40">
        <f>+M1777*'Copy Co'!$B$28</f>
        <v>0</v>
      </c>
      <c r="AF1777" s="40">
        <f t="shared" si="236"/>
        <v>342211.59063329443</v>
      </c>
      <c r="AG1777" s="25">
        <f t="shared" si="237"/>
        <v>26810.590633294429</v>
      </c>
      <c r="AH1777" s="56">
        <f t="shared" si="238"/>
        <v>39760</v>
      </c>
      <c r="AL1777" s="56"/>
      <c r="BF1777" s="2">
        <v>38660</v>
      </c>
      <c r="BG1777" s="3">
        <v>21.4166666666667</v>
      </c>
      <c r="BH1777">
        <v>16</v>
      </c>
      <c r="BI1777">
        <v>6.625</v>
      </c>
    </row>
    <row r="1778" spans="1:61" x14ac:dyDescent="0.25">
      <c r="A1778" s="2">
        <v>39761</v>
      </c>
      <c r="B1778" s="7">
        <v>304056</v>
      </c>
      <c r="C1778" s="3">
        <v>16.7916666666667</v>
      </c>
      <c r="D1778" s="7">
        <f t="shared" si="232"/>
        <v>281.96006944444554</v>
      </c>
      <c r="E1778" s="7">
        <f t="shared" si="233"/>
        <v>4734.5794994213238</v>
      </c>
      <c r="F1778" s="7">
        <f t="shared" si="234"/>
        <v>79501.480761116545</v>
      </c>
      <c r="G1778" s="11">
        <v>315401</v>
      </c>
      <c r="H1778">
        <v>0</v>
      </c>
      <c r="I1778">
        <v>1</v>
      </c>
      <c r="J1778">
        <v>12</v>
      </c>
      <c r="K1778" s="3">
        <v>5.875</v>
      </c>
      <c r="L1778" s="3">
        <f t="shared" si="235"/>
        <v>98.651041666666856</v>
      </c>
      <c r="M1778" s="5">
        <v>0</v>
      </c>
      <c r="R1778">
        <v>2008</v>
      </c>
      <c r="S1778" s="1" t="s">
        <v>4</v>
      </c>
      <c r="T1778" s="40">
        <f>+'Copy Co'!$B$17</f>
        <v>51399.602684929596</v>
      </c>
      <c r="U1778">
        <f>+'Copy Co'!$B$18*'All Data'!C1778</f>
        <v>829.67229619987586</v>
      </c>
      <c r="V1778" s="40">
        <f>+D1778*'Copy Co'!$B$19</f>
        <v>118435.08920833643</v>
      </c>
      <c r="W1778" s="40">
        <f>+E1778*'Copy Co'!$B$20</f>
        <v>-36567.419148410459</v>
      </c>
      <c r="X1778" s="40">
        <f>+F1778*'Copy Co'!$B$21</f>
        <v>3854.6848377130623</v>
      </c>
      <c r="Y1778" s="40">
        <f>+G1778*'Copy Co'!$B$22</f>
        <v>131264.40142614968</v>
      </c>
      <c r="Z1778" s="40">
        <f>+H1778*'Copy Co'!$B$23</f>
        <v>0</v>
      </c>
      <c r="AA1778" s="40">
        <f>+I1778*'Copy Co'!$B$24</f>
        <v>-10704.382616627605</v>
      </c>
      <c r="AB1778" s="40">
        <f>+J1778*'Copy Co'!$B$25</f>
        <v>4041.8650713014422</v>
      </c>
      <c r="AC1778" s="40">
        <f>+K1778*'Copy Co'!$B$26</f>
        <v>1840.3851040423726</v>
      </c>
      <c r="AD1778" s="40">
        <f>+L1778*'Copy Co'!$B$27</f>
        <v>18083.475284135297</v>
      </c>
      <c r="AE1778" s="40">
        <f>+M1778*'Copy Co'!$B$28</f>
        <v>0</v>
      </c>
      <c r="AF1778" s="40">
        <f t="shared" si="236"/>
        <v>282477.3741477697</v>
      </c>
      <c r="AG1778" s="25">
        <f t="shared" si="237"/>
        <v>-21578.625852230296</v>
      </c>
      <c r="AH1778" s="56">
        <f t="shared" si="238"/>
        <v>39761</v>
      </c>
      <c r="AL1778" s="56"/>
      <c r="BF1778" s="2">
        <v>40087</v>
      </c>
      <c r="BG1778" s="3">
        <v>21.4166666666667</v>
      </c>
      <c r="BH1778">
        <v>9</v>
      </c>
      <c r="BI1778">
        <v>6.2083333333333304</v>
      </c>
    </row>
    <row r="1779" spans="1:61" x14ac:dyDescent="0.25">
      <c r="A1779" s="2">
        <v>39762</v>
      </c>
      <c r="B1779" s="7">
        <v>388584</v>
      </c>
      <c r="C1779" s="3">
        <v>23.1666666666667</v>
      </c>
      <c r="D1779" s="7">
        <f t="shared" si="232"/>
        <v>536.69444444444594</v>
      </c>
      <c r="E1779" s="7">
        <f t="shared" si="233"/>
        <v>12433.421296296348</v>
      </c>
      <c r="F1779" s="7">
        <f t="shared" si="234"/>
        <v>288040.92669753247</v>
      </c>
      <c r="G1779" s="11">
        <v>304056</v>
      </c>
      <c r="H1779">
        <v>0</v>
      </c>
      <c r="I1779">
        <v>0</v>
      </c>
      <c r="J1779">
        <v>10</v>
      </c>
      <c r="K1779" s="3">
        <v>2.9583333333333299</v>
      </c>
      <c r="L1779" s="3">
        <f t="shared" si="235"/>
        <v>68.534722222222243</v>
      </c>
      <c r="M1779" s="5">
        <v>0</v>
      </c>
      <c r="R1779">
        <v>2008</v>
      </c>
      <c r="S1779" s="1" t="s">
        <v>5</v>
      </c>
      <c r="T1779" s="40">
        <f>+'Copy Co'!$B$17</f>
        <v>51399.602684929596</v>
      </c>
      <c r="U1779">
        <f>+'Copy Co'!$B$18*'All Data'!C1779</f>
        <v>1144.6595451293567</v>
      </c>
      <c r="V1779" s="40">
        <f>+D1779*'Copy Co'!$B$19</f>
        <v>225434.24155993975</v>
      </c>
      <c r="W1779" s="40">
        <f>+E1779*'Copy Co'!$B$20</f>
        <v>-96029.252026713526</v>
      </c>
      <c r="X1779" s="40">
        <f>+F1779*'Copy Co'!$B$21</f>
        <v>13965.865568190009</v>
      </c>
      <c r="Y1779" s="40">
        <f>+G1779*'Copy Co'!$B$22</f>
        <v>126542.81007361856</v>
      </c>
      <c r="Z1779" s="40">
        <f>+H1779*'Copy Co'!$B$23</f>
        <v>0</v>
      </c>
      <c r="AA1779" s="40">
        <f>+I1779*'Copy Co'!$B$24</f>
        <v>0</v>
      </c>
      <c r="AB1779" s="40">
        <f>+J1779*'Copy Co'!$B$25</f>
        <v>3368.2208927512015</v>
      </c>
      <c r="AC1779" s="40">
        <f>+K1779*'Copy Co'!$B$26</f>
        <v>926.71874033339225</v>
      </c>
      <c r="AD1779" s="40">
        <f>+L1779*'Copy Co'!$B$27</f>
        <v>12562.928221257658</v>
      </c>
      <c r="AE1779" s="40">
        <f>+M1779*'Copy Co'!$B$28</f>
        <v>0</v>
      </c>
      <c r="AF1779" s="40">
        <f t="shared" si="236"/>
        <v>339315.79525943595</v>
      </c>
      <c r="AG1779" s="25">
        <f t="shared" si="237"/>
        <v>-49268.204740564048</v>
      </c>
      <c r="AH1779" s="56">
        <f t="shared" si="238"/>
        <v>39762</v>
      </c>
      <c r="AL1779" s="56"/>
      <c r="BF1779" s="2">
        <v>41001</v>
      </c>
      <c r="BG1779" s="3">
        <v>21.4166666666667</v>
      </c>
      <c r="BH1779">
        <v>18</v>
      </c>
      <c r="BI1779">
        <v>9.9583333333333304</v>
      </c>
    </row>
    <row r="1780" spans="1:61" x14ac:dyDescent="0.25">
      <c r="A1780" s="2">
        <v>39763</v>
      </c>
      <c r="B1780" s="7">
        <v>357137</v>
      </c>
      <c r="C1780" s="3">
        <v>21.25</v>
      </c>
      <c r="D1780" s="7">
        <f t="shared" si="232"/>
        <v>451.5625</v>
      </c>
      <c r="E1780" s="7">
        <f t="shared" si="233"/>
        <v>9595.703125</v>
      </c>
      <c r="F1780" s="7">
        <f t="shared" si="234"/>
        <v>203908.69140625</v>
      </c>
      <c r="G1780" s="11">
        <v>388584</v>
      </c>
      <c r="H1780">
        <v>0</v>
      </c>
      <c r="I1780">
        <v>0</v>
      </c>
      <c r="J1780">
        <v>12</v>
      </c>
      <c r="K1780" s="3">
        <v>4.25</v>
      </c>
      <c r="L1780" s="3">
        <f t="shared" si="235"/>
        <v>90.3125</v>
      </c>
      <c r="M1780" s="5">
        <v>0</v>
      </c>
      <c r="R1780">
        <v>2008</v>
      </c>
      <c r="S1780" s="1" t="s">
        <v>6</v>
      </c>
      <c r="T1780" s="40">
        <f>+'Copy Co'!$B$17</f>
        <v>51399.602684929596</v>
      </c>
      <c r="U1780">
        <f>+'Copy Co'!$B$18*'All Data'!C1780</f>
        <v>1049.9574964316025</v>
      </c>
      <c r="V1780" s="40">
        <f>+D1780*'Copy Co'!$B$19</f>
        <v>189675.24400179909</v>
      </c>
      <c r="W1780" s="40">
        <f>+E1780*'Copy Co'!$B$20</f>
        <v>-74112.199032347868</v>
      </c>
      <c r="X1780" s="40">
        <f>+F1780*'Copy Co'!$B$21</f>
        <v>9886.6553618459257</v>
      </c>
      <c r="Y1780" s="40">
        <f>+G1780*'Copy Co'!$B$22</f>
        <v>161721.89106495841</v>
      </c>
      <c r="Z1780" s="40">
        <f>+H1780*'Copy Co'!$B$23</f>
        <v>0</v>
      </c>
      <c r="AA1780" s="40">
        <f>+I1780*'Copy Co'!$B$24</f>
        <v>0</v>
      </c>
      <c r="AB1780" s="40">
        <f>+J1780*'Copy Co'!$B$25</f>
        <v>4041.8650713014422</v>
      </c>
      <c r="AC1780" s="40">
        <f>+K1780*'Copy Co'!$B$26</f>
        <v>1331.342415690227</v>
      </c>
      <c r="AD1780" s="40">
        <f>+L1780*'Copy Co'!$B$27</f>
        <v>16554.958102893484</v>
      </c>
      <c r="AE1780" s="40">
        <f>+M1780*'Copy Co'!$B$28</f>
        <v>0</v>
      </c>
      <c r="AF1780" s="40">
        <f t="shared" si="236"/>
        <v>361549.31716750195</v>
      </c>
      <c r="AG1780" s="25">
        <f t="shared" si="237"/>
        <v>4412.3171675019548</v>
      </c>
      <c r="AH1780" s="56">
        <f t="shared" si="238"/>
        <v>39763</v>
      </c>
      <c r="AL1780" s="56"/>
      <c r="BF1780" s="2">
        <v>38361</v>
      </c>
      <c r="BG1780" s="3">
        <v>21.375</v>
      </c>
      <c r="BH1780">
        <v>23</v>
      </c>
      <c r="BI1780">
        <v>13.375</v>
      </c>
    </row>
    <row r="1781" spans="1:61" x14ac:dyDescent="0.25">
      <c r="A1781" s="2">
        <v>39764</v>
      </c>
      <c r="B1781" s="7">
        <v>360398</v>
      </c>
      <c r="C1781" s="3">
        <v>19.2083333333333</v>
      </c>
      <c r="D1781" s="7">
        <f t="shared" si="232"/>
        <v>368.96006944444315</v>
      </c>
      <c r="E1781" s="7">
        <f t="shared" si="233"/>
        <v>7087.1080005786662</v>
      </c>
      <c r="F1781" s="7">
        <f t="shared" si="234"/>
        <v>136131.53284444832</v>
      </c>
      <c r="G1781" s="11">
        <v>357137</v>
      </c>
      <c r="H1781">
        <v>0</v>
      </c>
      <c r="I1781">
        <v>0</v>
      </c>
      <c r="J1781">
        <v>14</v>
      </c>
      <c r="K1781" s="3">
        <v>9.8333333333333304</v>
      </c>
      <c r="L1781" s="3">
        <f t="shared" si="235"/>
        <v>188.88194444444406</v>
      </c>
      <c r="M1781" s="5">
        <v>0</v>
      </c>
      <c r="R1781">
        <v>2008</v>
      </c>
      <c r="S1781" s="1" t="s">
        <v>7</v>
      </c>
      <c r="T1781" s="40">
        <f>+'Copy Co'!$B$17</f>
        <v>51399.602684929596</v>
      </c>
      <c r="U1781">
        <f>+'Copy Co'!$B$18*'All Data'!C1781</f>
        <v>949.07922716660391</v>
      </c>
      <c r="V1781" s="40">
        <f>+D1781*'Copy Co'!$B$19</f>
        <v>154978.74867553328</v>
      </c>
      <c r="W1781" s="40">
        <f>+E1781*'Copy Co'!$B$20</f>
        <v>-54737.120548696745</v>
      </c>
      <c r="X1781" s="40">
        <f>+F1781*'Copy Co'!$B$21</f>
        <v>6600.4324770612357</v>
      </c>
      <c r="Y1781" s="40">
        <f>+G1781*'Copy Co'!$B$22</f>
        <v>148634.19752039725</v>
      </c>
      <c r="Z1781" s="40">
        <f>+H1781*'Copy Co'!$B$23</f>
        <v>0</v>
      </c>
      <c r="AA1781" s="40">
        <f>+I1781*'Copy Co'!$B$24</f>
        <v>0</v>
      </c>
      <c r="AB1781" s="40">
        <f>+J1781*'Copy Co'!$B$25</f>
        <v>4715.5092498516824</v>
      </c>
      <c r="AC1781" s="40">
        <f>+K1781*'Copy Co'!$B$26</f>
        <v>3080.3608833617009</v>
      </c>
      <c r="AD1781" s="40">
        <f>+L1781*'Copy Co'!$B$27</f>
        <v>34623.476004659664</v>
      </c>
      <c r="AE1781" s="40">
        <f>+M1781*'Copy Co'!$B$28</f>
        <v>0</v>
      </c>
      <c r="AF1781" s="40">
        <f t="shared" si="236"/>
        <v>350244.28617426433</v>
      </c>
      <c r="AG1781" s="25">
        <f t="shared" si="237"/>
        <v>-10153.713825735671</v>
      </c>
      <c r="AH1781" s="56">
        <f t="shared" si="238"/>
        <v>39764</v>
      </c>
      <c r="AL1781" s="56"/>
      <c r="BF1781" s="2">
        <v>38708</v>
      </c>
      <c r="BG1781" s="3">
        <v>21.375</v>
      </c>
      <c r="BH1781">
        <v>13</v>
      </c>
      <c r="BI1781">
        <v>5.5416666666666696</v>
      </c>
    </row>
    <row r="1782" spans="1:61" x14ac:dyDescent="0.25">
      <c r="A1782" s="2">
        <v>39765</v>
      </c>
      <c r="B1782" s="7">
        <v>343440</v>
      </c>
      <c r="C1782" s="3">
        <v>16.9166666666667</v>
      </c>
      <c r="D1782" s="7">
        <f t="shared" si="232"/>
        <v>286.17361111111222</v>
      </c>
      <c r="E1782" s="7">
        <f t="shared" si="233"/>
        <v>4841.1035879629917</v>
      </c>
      <c r="F1782" s="7">
        <f t="shared" si="234"/>
        <v>81895.335696374095</v>
      </c>
      <c r="G1782" s="11">
        <v>360398</v>
      </c>
      <c r="H1782">
        <v>0</v>
      </c>
      <c r="I1782">
        <v>0</v>
      </c>
      <c r="J1782">
        <v>17</v>
      </c>
      <c r="K1782" s="3">
        <v>9.7916666666666696</v>
      </c>
      <c r="L1782" s="3">
        <f t="shared" si="235"/>
        <v>165.64236111111148</v>
      </c>
      <c r="M1782" s="5">
        <v>0</v>
      </c>
      <c r="R1782">
        <v>2008</v>
      </c>
      <c r="S1782" s="1" t="s">
        <v>1</v>
      </c>
      <c r="T1782" s="40">
        <f>+'Copy Co'!$B$17</f>
        <v>51399.602684929596</v>
      </c>
      <c r="U1782">
        <f>+'Copy Co'!$B$18*'All Data'!C1782</f>
        <v>835.8485167671206</v>
      </c>
      <c r="V1782" s="40">
        <f>+D1782*'Copy Co'!$B$19</f>
        <v>120204.95394187111</v>
      </c>
      <c r="W1782" s="40">
        <f>+E1782*'Copy Co'!$B$20</f>
        <v>-37390.155570004317</v>
      </c>
      <c r="X1782" s="40">
        <f>+F1782*'Copy Co'!$B$21</f>
        <v>3970.7525666947213</v>
      </c>
      <c r="Y1782" s="40">
        <f>+G1782*'Copy Co'!$B$22</f>
        <v>149991.36890872728</v>
      </c>
      <c r="Z1782" s="40">
        <f>+H1782*'Copy Co'!$B$23</f>
        <v>0</v>
      </c>
      <c r="AA1782" s="40">
        <f>+I1782*'Copy Co'!$B$24</f>
        <v>0</v>
      </c>
      <c r="AB1782" s="40">
        <f>+J1782*'Copy Co'!$B$25</f>
        <v>5725.9755176770432</v>
      </c>
      <c r="AC1782" s="40">
        <f>+K1782*'Copy Co'!$B$26</f>
        <v>3067.3085067372886</v>
      </c>
      <c r="AD1782" s="40">
        <f>+L1782*'Copy Co'!$B$27</f>
        <v>30363.486209094019</v>
      </c>
      <c r="AE1782" s="40">
        <f>+M1782*'Copy Co'!$B$28</f>
        <v>0</v>
      </c>
      <c r="AF1782" s="40">
        <f t="shared" si="236"/>
        <v>328169.14128249383</v>
      </c>
      <c r="AG1782" s="25">
        <f t="shared" si="237"/>
        <v>-15270.858717506169</v>
      </c>
      <c r="AH1782" s="56">
        <f t="shared" si="238"/>
        <v>39765</v>
      </c>
      <c r="AL1782" s="56"/>
      <c r="BF1782" s="2">
        <v>40092</v>
      </c>
      <c r="BG1782" s="3">
        <v>21.375</v>
      </c>
      <c r="BH1782">
        <v>8</v>
      </c>
      <c r="BI1782">
        <v>4.7916666666666696</v>
      </c>
    </row>
    <row r="1783" spans="1:61" x14ac:dyDescent="0.25">
      <c r="A1783" s="2">
        <v>39766</v>
      </c>
      <c r="B1783" s="7">
        <v>393109</v>
      </c>
      <c r="C1783" s="3">
        <v>26.9583333333333</v>
      </c>
      <c r="D1783" s="7">
        <f t="shared" si="232"/>
        <v>726.75173611110927</v>
      </c>
      <c r="E1783" s="7">
        <f t="shared" si="233"/>
        <v>19592.015552661964</v>
      </c>
      <c r="F1783" s="7">
        <f t="shared" si="234"/>
        <v>528168.08594051143</v>
      </c>
      <c r="G1783" s="11">
        <v>343440</v>
      </c>
      <c r="H1783">
        <v>1</v>
      </c>
      <c r="I1783">
        <v>0</v>
      </c>
      <c r="J1783">
        <v>12</v>
      </c>
      <c r="K1783" s="3">
        <v>6.5416666666666696</v>
      </c>
      <c r="L1783" s="3">
        <f t="shared" si="235"/>
        <v>176.35243055555543</v>
      </c>
      <c r="M1783" s="5">
        <v>0</v>
      </c>
      <c r="R1783">
        <v>2008</v>
      </c>
      <c r="S1783" s="1" t="s">
        <v>2</v>
      </c>
      <c r="T1783" s="40">
        <f>+'Copy Co'!$B$17</f>
        <v>51399.602684929596</v>
      </c>
      <c r="U1783">
        <f>+'Copy Co'!$B$18*'All Data'!C1783</f>
        <v>1332.0049023357765</v>
      </c>
      <c r="V1783" s="40">
        <f>+D1783*'Copy Co'!$B$19</f>
        <v>305266.29840964597</v>
      </c>
      <c r="W1783" s="40">
        <f>+E1783*'Copy Co'!$B$20</f>
        <v>-151318.49507732017</v>
      </c>
      <c r="X1783" s="40">
        <f>+F1783*'Copy Co'!$B$21</f>
        <v>25608.598646813756</v>
      </c>
      <c r="Y1783" s="40">
        <f>+G1783*'Copy Co'!$B$22</f>
        <v>142933.74474334845</v>
      </c>
      <c r="Z1783" s="40">
        <f>+H1783*'Copy Co'!$B$23</f>
        <v>-10610.780657764437</v>
      </c>
      <c r="AA1783" s="40">
        <f>+I1783*'Copy Co'!$B$24</f>
        <v>0</v>
      </c>
      <c r="AB1783" s="40">
        <f>+J1783*'Copy Co'!$B$25</f>
        <v>4041.8650713014422</v>
      </c>
      <c r="AC1783" s="40">
        <f>+K1783*'Copy Co'!$B$26</f>
        <v>2049.2231300329972</v>
      </c>
      <c r="AD1783" s="40">
        <f>+L1783*'Copy Co'!$B$27</f>
        <v>32326.722205571241</v>
      </c>
      <c r="AE1783" s="40">
        <f>+M1783*'Copy Co'!$B$28</f>
        <v>0</v>
      </c>
      <c r="AF1783" s="40">
        <f t="shared" si="236"/>
        <v>403028.78405889461</v>
      </c>
      <c r="AG1783" s="25">
        <f t="shared" si="237"/>
        <v>9919.7840588946128</v>
      </c>
      <c r="AH1783" s="56">
        <f t="shared" si="238"/>
        <v>39766</v>
      </c>
      <c r="AL1783" s="56"/>
      <c r="BF1783" s="2">
        <v>41725</v>
      </c>
      <c r="BG1783" s="3">
        <v>21.375</v>
      </c>
      <c r="BH1783">
        <v>13</v>
      </c>
      <c r="BI1783">
        <v>6.1666666666666696</v>
      </c>
    </row>
    <row r="1784" spans="1:61" x14ac:dyDescent="0.25">
      <c r="A1784" s="2">
        <v>39767</v>
      </c>
      <c r="B1784" s="7">
        <v>405390</v>
      </c>
      <c r="C1784" s="3">
        <v>26.7083333333333</v>
      </c>
      <c r="D1784" s="7">
        <f t="shared" si="232"/>
        <v>713.33506944444264</v>
      </c>
      <c r="E1784" s="7">
        <f t="shared" si="233"/>
        <v>19051.990813078632</v>
      </c>
      <c r="F1784" s="7">
        <f t="shared" si="234"/>
        <v>508846.92129930778</v>
      </c>
      <c r="G1784" s="11">
        <v>393109</v>
      </c>
      <c r="H1784">
        <v>0</v>
      </c>
      <c r="I1784">
        <v>1</v>
      </c>
      <c r="J1784">
        <v>8</v>
      </c>
      <c r="K1784" s="3">
        <v>4.5833333333333304</v>
      </c>
      <c r="L1784" s="3">
        <f t="shared" si="235"/>
        <v>122.41319444444422</v>
      </c>
      <c r="M1784" s="5">
        <v>0</v>
      </c>
      <c r="R1784">
        <v>2008</v>
      </c>
      <c r="S1784" s="1" t="s">
        <v>3</v>
      </c>
      <c r="T1784" s="40">
        <f>+'Copy Co'!$B$17</f>
        <v>51399.602684929596</v>
      </c>
      <c r="U1784">
        <f>+'Copy Co'!$B$18*'All Data'!C1784</f>
        <v>1319.6524612012872</v>
      </c>
      <c r="V1784" s="40">
        <f>+D1784*'Copy Co'!$B$19</f>
        <v>299630.73406652448</v>
      </c>
      <c r="W1784" s="40">
        <f>+E1784*'Copy Co'!$B$20</f>
        <v>-147147.62604760623</v>
      </c>
      <c r="X1784" s="40">
        <f>+F1784*'Copy Co'!$B$21</f>
        <v>24671.798480623249</v>
      </c>
      <c r="Y1784" s="40">
        <f>+G1784*'Copy Co'!$B$22</f>
        <v>163605.11723245098</v>
      </c>
      <c r="Z1784" s="40">
        <f>+H1784*'Copy Co'!$B$23</f>
        <v>0</v>
      </c>
      <c r="AA1784" s="40">
        <f>+I1784*'Copy Co'!$B$24</f>
        <v>-10704.382616627605</v>
      </c>
      <c r="AB1784" s="40">
        <f>+J1784*'Copy Co'!$B$25</f>
        <v>2694.5767142009613</v>
      </c>
      <c r="AC1784" s="40">
        <f>+K1784*'Copy Co'!$B$26</f>
        <v>1435.761428685538</v>
      </c>
      <c r="AD1784" s="40">
        <f>+L1784*'Copy Co'!$B$27</f>
        <v>22439.255975298296</v>
      </c>
      <c r="AE1784" s="40">
        <f>+M1784*'Copy Co'!$B$28</f>
        <v>0</v>
      </c>
      <c r="AF1784" s="40">
        <f t="shared" si="236"/>
        <v>409344.49037968053</v>
      </c>
      <c r="AG1784" s="25">
        <f t="shared" si="237"/>
        <v>3954.4903796805302</v>
      </c>
      <c r="AH1784" s="56">
        <f t="shared" si="238"/>
        <v>39767</v>
      </c>
      <c r="AL1784" s="56"/>
      <c r="BF1784" s="2">
        <v>39886</v>
      </c>
      <c r="BG1784" s="3">
        <v>21.3333333333333</v>
      </c>
      <c r="BH1784">
        <v>12</v>
      </c>
      <c r="BI1784">
        <v>5.0833333333333304</v>
      </c>
    </row>
    <row r="1785" spans="1:61" x14ac:dyDescent="0.25">
      <c r="A1785" s="2">
        <v>39768</v>
      </c>
      <c r="B1785" s="7">
        <v>344109</v>
      </c>
      <c r="C1785" s="3">
        <v>23.4166666666667</v>
      </c>
      <c r="D1785" s="7">
        <f t="shared" si="232"/>
        <v>548.34027777777931</v>
      </c>
      <c r="E1785" s="7">
        <f t="shared" si="233"/>
        <v>12840.301504629684</v>
      </c>
      <c r="F1785" s="7">
        <f t="shared" si="234"/>
        <v>300677.06023341219</v>
      </c>
      <c r="G1785" s="11">
        <v>405390</v>
      </c>
      <c r="H1785">
        <v>0</v>
      </c>
      <c r="I1785">
        <v>1</v>
      </c>
      <c r="J1785">
        <v>8</v>
      </c>
      <c r="K1785" s="3">
        <v>3.7083333333333299</v>
      </c>
      <c r="L1785" s="3">
        <f t="shared" si="235"/>
        <v>86.8368055555556</v>
      </c>
      <c r="M1785" s="5">
        <v>0</v>
      </c>
      <c r="R1785">
        <v>2008</v>
      </c>
      <c r="S1785" s="1" t="s">
        <v>4</v>
      </c>
      <c r="T1785" s="40">
        <f>+'Copy Co'!$B$17</f>
        <v>51399.602684929596</v>
      </c>
      <c r="U1785">
        <f>+'Copy Co'!$B$18*'All Data'!C1785</f>
        <v>1157.011986263846</v>
      </c>
      <c r="V1785" s="40">
        <f>+D1785*'Copy Co'!$B$19</f>
        <v>230325.98141677969</v>
      </c>
      <c r="W1785" s="40">
        <f>+E1785*'Copy Co'!$B$20</f>
        <v>-99171.78223940426</v>
      </c>
      <c r="X1785" s="40">
        <f>+F1785*'Copy Co'!$B$21</f>
        <v>14578.537330800698</v>
      </c>
      <c r="Y1785" s="40">
        <f>+G1785*'Copy Co'!$B$22</f>
        <v>168716.25547841261</v>
      </c>
      <c r="Z1785" s="40">
        <f>+H1785*'Copy Co'!$B$23</f>
        <v>0</v>
      </c>
      <c r="AA1785" s="40">
        <f>+I1785*'Copy Co'!$B$24</f>
        <v>-10704.382616627605</v>
      </c>
      <c r="AB1785" s="40">
        <f>+J1785*'Copy Co'!$B$25</f>
        <v>2694.5767142009613</v>
      </c>
      <c r="AC1785" s="40">
        <f>+K1785*'Copy Co'!$B$26</f>
        <v>1161.6615195728441</v>
      </c>
      <c r="AD1785" s="40">
        <f>+L1785*'Copy Co'!$B$27</f>
        <v>15917.837262409201</v>
      </c>
      <c r="AE1785" s="40">
        <f>+M1785*'Copy Co'!$B$28</f>
        <v>0</v>
      </c>
      <c r="AF1785" s="40">
        <f t="shared" si="236"/>
        <v>376075.2995373375</v>
      </c>
      <c r="AG1785" s="25">
        <f t="shared" si="237"/>
        <v>31966.299537337502</v>
      </c>
      <c r="AH1785" s="56">
        <f t="shared" si="238"/>
        <v>39768</v>
      </c>
      <c r="AL1785" s="56"/>
      <c r="BF1785" s="2">
        <v>40949</v>
      </c>
      <c r="BG1785" s="3">
        <v>21.3333333333333</v>
      </c>
      <c r="BH1785">
        <v>12</v>
      </c>
      <c r="BI1785">
        <v>7.625</v>
      </c>
    </row>
    <row r="1786" spans="1:61" x14ac:dyDescent="0.25">
      <c r="A1786" s="2">
        <v>39769</v>
      </c>
      <c r="B1786" s="7">
        <v>328325</v>
      </c>
      <c r="C1786" s="3">
        <v>22.1666666666667</v>
      </c>
      <c r="D1786" s="7">
        <f t="shared" si="232"/>
        <v>491.36111111111256</v>
      </c>
      <c r="E1786" s="7">
        <f t="shared" si="233"/>
        <v>10891.837962963011</v>
      </c>
      <c r="F1786" s="7">
        <f t="shared" si="234"/>
        <v>241435.7415123471</v>
      </c>
      <c r="G1786" s="11">
        <v>344109</v>
      </c>
      <c r="H1786">
        <v>0</v>
      </c>
      <c r="I1786">
        <v>0</v>
      </c>
      <c r="J1786">
        <v>6</v>
      </c>
      <c r="K1786" s="3">
        <v>2.4583333333333299</v>
      </c>
      <c r="L1786" s="3">
        <f t="shared" si="235"/>
        <v>54.493055555555564</v>
      </c>
      <c r="M1786" s="5">
        <v>0</v>
      </c>
      <c r="R1786">
        <v>2008</v>
      </c>
      <c r="S1786" s="1" t="s">
        <v>5</v>
      </c>
      <c r="T1786" s="40">
        <f>+'Copy Co'!$B$17</f>
        <v>51399.602684929596</v>
      </c>
      <c r="U1786">
        <f>+'Copy Co'!$B$18*'All Data'!C1786</f>
        <v>1095.2497805913988</v>
      </c>
      <c r="V1786" s="40">
        <f>+D1786*'Copy Co'!$B$19</f>
        <v>206392.33471113167</v>
      </c>
      <c r="W1786" s="40">
        <f>+E1786*'Copy Co'!$B$20</f>
        <v>-84122.867540172781</v>
      </c>
      <c r="X1786" s="40">
        <f>+F1786*'Copy Co'!$B$21</f>
        <v>11706.180604183555</v>
      </c>
      <c r="Y1786" s="40">
        <f>+G1786*'Copy Co'!$B$22</f>
        <v>143212.17088833245</v>
      </c>
      <c r="Z1786" s="40">
        <f>+H1786*'Copy Co'!$B$23</f>
        <v>0</v>
      </c>
      <c r="AA1786" s="40">
        <f>+I1786*'Copy Co'!$B$24</f>
        <v>0</v>
      </c>
      <c r="AB1786" s="40">
        <f>+J1786*'Copy Co'!$B$25</f>
        <v>2020.9325356507211</v>
      </c>
      <c r="AC1786" s="40">
        <f>+K1786*'Copy Co'!$B$26</f>
        <v>770.09022084042431</v>
      </c>
      <c r="AD1786" s="40">
        <f>+L1786*'Copy Co'!$B$27</f>
        <v>9988.9854850753691</v>
      </c>
      <c r="AE1786" s="40">
        <f>+M1786*'Copy Co'!$B$28</f>
        <v>0</v>
      </c>
      <c r="AF1786" s="40">
        <f t="shared" si="236"/>
        <v>342462.67937056243</v>
      </c>
      <c r="AG1786" s="25">
        <f t="shared" si="237"/>
        <v>14137.67937056243</v>
      </c>
      <c r="AH1786" s="56">
        <f t="shared" si="238"/>
        <v>39769</v>
      </c>
      <c r="AL1786" s="56"/>
      <c r="BF1786" s="2">
        <v>41980</v>
      </c>
      <c r="BG1786" s="3">
        <v>21.3333333333333</v>
      </c>
      <c r="BH1786">
        <v>9</v>
      </c>
      <c r="BI1786">
        <v>4.6666666666666696</v>
      </c>
    </row>
    <row r="1787" spans="1:61" x14ac:dyDescent="0.25">
      <c r="A1787" s="2">
        <v>39770</v>
      </c>
      <c r="B1787" s="7">
        <v>320723</v>
      </c>
      <c r="C1787" s="3">
        <v>22.2083333333333</v>
      </c>
      <c r="D1787" s="7">
        <f t="shared" si="232"/>
        <v>493.21006944444298</v>
      </c>
      <c r="E1787" s="7">
        <f t="shared" si="233"/>
        <v>10953.373625578655</v>
      </c>
      <c r="F1787" s="7">
        <f t="shared" si="234"/>
        <v>243256.17260139226</v>
      </c>
      <c r="G1787" s="11">
        <v>328325</v>
      </c>
      <c r="H1787">
        <v>0</v>
      </c>
      <c r="I1787">
        <v>0</v>
      </c>
      <c r="J1787">
        <v>7</v>
      </c>
      <c r="K1787" s="3">
        <v>2.625</v>
      </c>
      <c r="L1787" s="3">
        <f t="shared" si="235"/>
        <v>58.296874999999915</v>
      </c>
      <c r="M1787" s="5">
        <v>0</v>
      </c>
      <c r="R1787">
        <v>2008</v>
      </c>
      <c r="S1787" s="1" t="s">
        <v>6</v>
      </c>
      <c r="T1787" s="40">
        <f>+'Copy Co'!$B$17</f>
        <v>51399.602684929596</v>
      </c>
      <c r="U1787">
        <f>+'Copy Co'!$B$18*'All Data'!C1787</f>
        <v>1097.3085207804772</v>
      </c>
      <c r="V1787" s="40">
        <f>+D1787*'Copy Co'!$B$19</f>
        <v>207168.97498357148</v>
      </c>
      <c r="W1787" s="40">
        <f>+E1787*'Copy Co'!$B$20</f>
        <v>-84598.13685769432</v>
      </c>
      <c r="X1787" s="40">
        <f>+F1787*'Copy Co'!$B$21</f>
        <v>11794.445477364079</v>
      </c>
      <c r="Y1787" s="40">
        <f>+G1787*'Copy Co'!$B$22</f>
        <v>136643.14507005556</v>
      </c>
      <c r="Z1787" s="40">
        <f>+H1787*'Copy Co'!$B$23</f>
        <v>0</v>
      </c>
      <c r="AA1787" s="40">
        <f>+I1787*'Copy Co'!$B$24</f>
        <v>0</v>
      </c>
      <c r="AB1787" s="40">
        <f>+J1787*'Copy Co'!$B$25</f>
        <v>2357.7546249258412</v>
      </c>
      <c r="AC1787" s="40">
        <f>+K1787*'Copy Co'!$B$26</f>
        <v>822.29972733808142</v>
      </c>
      <c r="AD1787" s="40">
        <f>+L1787*'Copy Co'!$B$27</f>
        <v>10686.254097213754</v>
      </c>
      <c r="AE1787" s="40">
        <f>+M1787*'Copy Co'!$B$28</f>
        <v>0</v>
      </c>
      <c r="AF1787" s="40">
        <f t="shared" si="236"/>
        <v>337371.6483284845</v>
      </c>
      <c r="AG1787" s="25">
        <f t="shared" si="237"/>
        <v>16648.648328484502</v>
      </c>
      <c r="AH1787" s="56">
        <f t="shared" si="238"/>
        <v>39770</v>
      </c>
      <c r="AL1787" s="56"/>
      <c r="BF1787" s="2">
        <v>39742</v>
      </c>
      <c r="BG1787" s="3">
        <v>21.2916666666667</v>
      </c>
      <c r="BH1787">
        <v>21</v>
      </c>
      <c r="BI1787">
        <v>10</v>
      </c>
    </row>
    <row r="1788" spans="1:61" x14ac:dyDescent="0.25">
      <c r="A1788" s="2">
        <v>39771</v>
      </c>
      <c r="B1788" s="7">
        <v>318907</v>
      </c>
      <c r="C1788" s="3">
        <v>22.3333333333333</v>
      </c>
      <c r="D1788" s="7">
        <f t="shared" si="232"/>
        <v>498.77777777777629</v>
      </c>
      <c r="E1788" s="7">
        <f t="shared" si="233"/>
        <v>11139.370370370321</v>
      </c>
      <c r="F1788" s="7">
        <f t="shared" si="234"/>
        <v>248779.2716049368</v>
      </c>
      <c r="G1788" s="11">
        <v>320723</v>
      </c>
      <c r="H1788">
        <v>0</v>
      </c>
      <c r="I1788">
        <v>0</v>
      </c>
      <c r="J1788">
        <v>7</v>
      </c>
      <c r="K1788" s="3">
        <v>2.7916666666666701</v>
      </c>
      <c r="L1788" s="3">
        <f t="shared" si="235"/>
        <v>62.347222222222207</v>
      </c>
      <c r="M1788" s="5">
        <v>0</v>
      </c>
      <c r="R1788">
        <v>2008</v>
      </c>
      <c r="S1788" s="1" t="s">
        <v>7</v>
      </c>
      <c r="T1788" s="40">
        <f>+'Copy Co'!$B$17</f>
        <v>51399.602684929596</v>
      </c>
      <c r="U1788">
        <f>+'Copy Co'!$B$18*'All Data'!C1788</f>
        <v>1103.4847413477219</v>
      </c>
      <c r="V1788" s="40">
        <f>+D1788*'Copy Co'!$B$19</f>
        <v>209507.6466772038</v>
      </c>
      <c r="W1788" s="40">
        <f>+E1788*'Copy Co'!$B$20</f>
        <v>-86034.678567019946</v>
      </c>
      <c r="X1788" s="40">
        <f>+F1788*'Copy Co'!$B$21</f>
        <v>12062.23679121548</v>
      </c>
      <c r="Y1788" s="40">
        <f>+G1788*'Copy Co'!$B$22</f>
        <v>133479.32510866801</v>
      </c>
      <c r="Z1788" s="40">
        <f>+H1788*'Copy Co'!$B$23</f>
        <v>0</v>
      </c>
      <c r="AA1788" s="40">
        <f>+I1788*'Copy Co'!$B$24</f>
        <v>0</v>
      </c>
      <c r="AB1788" s="40">
        <f>+J1788*'Copy Co'!$B$25</f>
        <v>2357.7546249258412</v>
      </c>
      <c r="AC1788" s="40">
        <f>+K1788*'Copy Co'!$B$26</f>
        <v>874.50923383573843</v>
      </c>
      <c r="AD1788" s="40">
        <f>+L1788*'Copy Co'!$B$27</f>
        <v>11428.713098637267</v>
      </c>
      <c r="AE1788" s="40">
        <f>+M1788*'Copy Co'!$B$28</f>
        <v>0</v>
      </c>
      <c r="AF1788" s="40">
        <f t="shared" si="236"/>
        <v>336178.59439374355</v>
      </c>
      <c r="AG1788" s="25">
        <f t="shared" si="237"/>
        <v>17271.594393743551</v>
      </c>
      <c r="AH1788" s="56">
        <f t="shared" si="238"/>
        <v>39771</v>
      </c>
      <c r="AL1788" s="56"/>
      <c r="BF1788" s="2">
        <v>43050</v>
      </c>
      <c r="BG1788" s="3">
        <v>21.2916666666667</v>
      </c>
      <c r="BH1788">
        <v>10</v>
      </c>
      <c r="BI1788">
        <v>5.5416666666666696</v>
      </c>
    </row>
    <row r="1789" spans="1:61" x14ac:dyDescent="0.25">
      <c r="A1789" s="2">
        <v>39772</v>
      </c>
      <c r="B1789" s="7">
        <v>362900</v>
      </c>
      <c r="C1789" s="3">
        <v>19.9583333333333</v>
      </c>
      <c r="D1789" s="7">
        <f t="shared" si="232"/>
        <v>398.33506944444309</v>
      </c>
      <c r="E1789" s="7">
        <f t="shared" si="233"/>
        <v>7950.1040943286635</v>
      </c>
      <c r="F1789" s="7">
        <f t="shared" si="234"/>
        <v>158670.8275493093</v>
      </c>
      <c r="G1789" s="11">
        <v>318907</v>
      </c>
      <c r="H1789">
        <v>0</v>
      </c>
      <c r="I1789">
        <v>0</v>
      </c>
      <c r="J1789">
        <v>17</v>
      </c>
      <c r="K1789" s="3">
        <v>7.9166666666666696</v>
      </c>
      <c r="L1789" s="3">
        <f t="shared" si="235"/>
        <v>158.00347222222203</v>
      </c>
      <c r="M1789" s="5">
        <v>0</v>
      </c>
      <c r="R1789">
        <v>2008</v>
      </c>
      <c r="S1789" s="1" t="s">
        <v>1</v>
      </c>
      <c r="T1789" s="40">
        <f>+'Copy Co'!$B$17</f>
        <v>51399.602684929596</v>
      </c>
      <c r="U1789">
        <f>+'Copy Co'!$B$18*'All Data'!C1789</f>
        <v>986.13655057007213</v>
      </c>
      <c r="V1789" s="40">
        <f>+D1789*'Copy Co'!$B$19</f>
        <v>167317.48427149802</v>
      </c>
      <c r="W1789" s="40">
        <f>+E1789*'Copy Co'!$B$20</f>
        <v>-61402.451627719522</v>
      </c>
      <c r="X1789" s="40">
        <f>+F1789*'Copy Co'!$B$21</f>
        <v>7693.2659277064349</v>
      </c>
      <c r="Y1789" s="40">
        <f>+G1789*'Copy Co'!$B$22</f>
        <v>132723.53754620027</v>
      </c>
      <c r="Z1789" s="40">
        <f>+H1789*'Copy Co'!$B$23</f>
        <v>0</v>
      </c>
      <c r="AA1789" s="40">
        <f>+I1789*'Copy Co'!$B$24</f>
        <v>0</v>
      </c>
      <c r="AB1789" s="40">
        <f>+J1789*'Copy Co'!$B$25</f>
        <v>5725.9755176770432</v>
      </c>
      <c r="AC1789" s="40">
        <f>+K1789*'Copy Co'!$B$26</f>
        <v>2479.9515586386592</v>
      </c>
      <c r="AD1789" s="40">
        <f>+L1789*'Copy Co'!$B$27</f>
        <v>28963.220625611957</v>
      </c>
      <c r="AE1789" s="40">
        <f>+M1789*'Copy Co'!$B$28</f>
        <v>0</v>
      </c>
      <c r="AF1789" s="40">
        <f t="shared" si="236"/>
        <v>335886.72305511252</v>
      </c>
      <c r="AG1789" s="25">
        <f t="shared" si="237"/>
        <v>-27013.276944887475</v>
      </c>
      <c r="AH1789" s="56">
        <f t="shared" si="238"/>
        <v>39772</v>
      </c>
      <c r="AL1789" s="56"/>
      <c r="BF1789" s="2">
        <v>43112</v>
      </c>
      <c r="BG1789" s="3">
        <v>21.2916666666667</v>
      </c>
      <c r="BH1789">
        <v>8</v>
      </c>
      <c r="BI1789">
        <v>5.25</v>
      </c>
    </row>
    <row r="1790" spans="1:61" x14ac:dyDescent="0.25">
      <c r="A1790" s="2">
        <v>39773</v>
      </c>
      <c r="B1790" s="7">
        <v>426894</v>
      </c>
      <c r="C1790" s="3">
        <v>28.7916666666667</v>
      </c>
      <c r="D1790" s="7">
        <f t="shared" si="232"/>
        <v>828.96006944444639</v>
      </c>
      <c r="E1790" s="7">
        <f t="shared" si="233"/>
        <v>23867.141999421379</v>
      </c>
      <c r="F1790" s="7">
        <f t="shared" si="234"/>
        <v>687174.79673334141</v>
      </c>
      <c r="G1790" s="11">
        <v>362900</v>
      </c>
      <c r="H1790">
        <v>1</v>
      </c>
      <c r="I1790">
        <v>0</v>
      </c>
      <c r="J1790">
        <v>9</v>
      </c>
      <c r="K1790" s="3">
        <v>4.5</v>
      </c>
      <c r="L1790" s="3">
        <f t="shared" si="235"/>
        <v>129.56250000000014</v>
      </c>
      <c r="M1790" s="5">
        <v>0</v>
      </c>
      <c r="R1790">
        <v>2008</v>
      </c>
      <c r="S1790" s="1" t="s">
        <v>2</v>
      </c>
      <c r="T1790" s="40">
        <f>+'Copy Co'!$B$17</f>
        <v>51399.602684929596</v>
      </c>
      <c r="U1790">
        <f>+'Copy Co'!$B$18*'All Data'!C1790</f>
        <v>1422.589470655369</v>
      </c>
      <c r="V1790" s="40">
        <f>+D1790*'Copy Co'!$B$19</f>
        <v>348198.09758255765</v>
      </c>
      <c r="W1790" s="40">
        <f>+E1790*'Copy Co'!$B$20</f>
        <v>-184337.3388226229</v>
      </c>
      <c r="X1790" s="40">
        <f>+F1790*'Copy Co'!$B$21</f>
        <v>33318.150108244168</v>
      </c>
      <c r="Y1790" s="40">
        <f>+G1790*'Copy Co'!$B$22</f>
        <v>151032.65772001268</v>
      </c>
      <c r="Z1790" s="40">
        <f>+H1790*'Copy Co'!$B$23</f>
        <v>-10610.780657764437</v>
      </c>
      <c r="AA1790" s="40">
        <f>+I1790*'Copy Co'!$B$24</f>
        <v>0</v>
      </c>
      <c r="AB1790" s="40">
        <f>+J1790*'Copy Co'!$B$25</f>
        <v>3031.3988034760814</v>
      </c>
      <c r="AC1790" s="40">
        <f>+K1790*'Copy Co'!$B$26</f>
        <v>1409.6566754367109</v>
      </c>
      <c r="AD1790" s="40">
        <f>+L1790*'Copy Co'!$B$27</f>
        <v>23749.777264566248</v>
      </c>
      <c r="AE1790" s="40">
        <f>+M1790*'Copy Co'!$B$28</f>
        <v>0</v>
      </c>
      <c r="AF1790" s="40">
        <f t="shared" si="236"/>
        <v>418613.81082949124</v>
      </c>
      <c r="AG1790" s="25">
        <f t="shared" si="237"/>
        <v>-8280.1891705087619</v>
      </c>
      <c r="AH1790" s="56">
        <f t="shared" si="238"/>
        <v>39773</v>
      </c>
      <c r="AL1790" s="56"/>
      <c r="BF1790" s="2">
        <v>39391</v>
      </c>
      <c r="BG1790" s="3">
        <v>21.25</v>
      </c>
      <c r="BH1790">
        <v>7</v>
      </c>
      <c r="BI1790">
        <v>4</v>
      </c>
    </row>
    <row r="1791" spans="1:61" x14ac:dyDescent="0.25">
      <c r="A1791" s="2">
        <v>39774</v>
      </c>
      <c r="B1791" s="7">
        <v>407758</v>
      </c>
      <c r="C1791" s="3">
        <v>28.375</v>
      </c>
      <c r="D1791" s="7">
        <f t="shared" si="232"/>
        <v>805.140625</v>
      </c>
      <c r="E1791" s="7">
        <f t="shared" si="233"/>
        <v>22845.865234375</v>
      </c>
      <c r="F1791" s="7">
        <f t="shared" si="234"/>
        <v>648251.42602539062</v>
      </c>
      <c r="G1791" s="11">
        <v>426894</v>
      </c>
      <c r="H1791">
        <v>0</v>
      </c>
      <c r="I1791">
        <v>1</v>
      </c>
      <c r="J1791">
        <v>8</v>
      </c>
      <c r="K1791" s="3">
        <v>4</v>
      </c>
      <c r="L1791" s="3">
        <f t="shared" si="235"/>
        <v>113.5</v>
      </c>
      <c r="M1791" s="5">
        <v>0</v>
      </c>
      <c r="R1791">
        <v>2008</v>
      </c>
      <c r="S1791" s="1" t="s">
        <v>3</v>
      </c>
      <c r="T1791" s="40">
        <f>+'Copy Co'!$B$17</f>
        <v>51399.602684929596</v>
      </c>
      <c r="U1791">
        <f>+'Copy Co'!$B$18*'All Data'!C1791</f>
        <v>1402.0020687645517</v>
      </c>
      <c r="V1791" s="40">
        <f>+D1791*'Copy Co'!$B$19</f>
        <v>338192.92900237732</v>
      </c>
      <c r="W1791" s="40">
        <f>+E1791*'Copy Co'!$B$20</f>
        <v>-176449.53050964637</v>
      </c>
      <c r="X1791" s="40">
        <f>+F1791*'Copy Co'!$B$21</f>
        <v>31430.923285998553</v>
      </c>
      <c r="Y1791" s="40">
        <f>+G1791*'Copy Co'!$B$22</f>
        <v>177665.84564543149</v>
      </c>
      <c r="Z1791" s="40">
        <f>+H1791*'Copy Co'!$B$23</f>
        <v>0</v>
      </c>
      <c r="AA1791" s="40">
        <f>+I1791*'Copy Co'!$B$24</f>
        <v>-10704.382616627605</v>
      </c>
      <c r="AB1791" s="40">
        <f>+J1791*'Copy Co'!$B$25</f>
        <v>2694.5767142009613</v>
      </c>
      <c r="AC1791" s="40">
        <f>+K1791*'Copy Co'!$B$26</f>
        <v>1253.0281559437431</v>
      </c>
      <c r="AD1791" s="40">
        <f>+L1791*'Copy Co'!$B$27</f>
        <v>20805.400633117348</v>
      </c>
      <c r="AE1791" s="40">
        <f>+M1791*'Copy Co'!$B$28</f>
        <v>0</v>
      </c>
      <c r="AF1791" s="40">
        <f t="shared" si="236"/>
        <v>437690.39506448957</v>
      </c>
      <c r="AG1791" s="25">
        <f t="shared" si="237"/>
        <v>29932.395064489567</v>
      </c>
      <c r="AH1791" s="56">
        <f t="shared" si="238"/>
        <v>39774</v>
      </c>
      <c r="AL1791" s="56"/>
      <c r="BF1791" s="2">
        <v>39763</v>
      </c>
      <c r="BG1791" s="3">
        <v>21.25</v>
      </c>
      <c r="BH1791">
        <v>12</v>
      </c>
      <c r="BI1791">
        <v>4.25</v>
      </c>
    </row>
    <row r="1792" spans="1:61" x14ac:dyDescent="0.25">
      <c r="A1792" s="2">
        <v>39775</v>
      </c>
      <c r="B1792" s="7">
        <v>424543</v>
      </c>
      <c r="C1792" s="3">
        <v>29.125</v>
      </c>
      <c r="D1792" s="7">
        <f t="shared" si="232"/>
        <v>848.265625</v>
      </c>
      <c r="E1792" s="7">
        <f t="shared" si="233"/>
        <v>24705.736328125</v>
      </c>
      <c r="F1792" s="7">
        <f t="shared" si="234"/>
        <v>719554.57055664063</v>
      </c>
      <c r="G1792" s="11">
        <v>407758</v>
      </c>
      <c r="H1792">
        <v>0</v>
      </c>
      <c r="I1792">
        <v>1</v>
      </c>
      <c r="J1792">
        <v>9</v>
      </c>
      <c r="K1792" s="3">
        <v>5.125</v>
      </c>
      <c r="L1792" s="3">
        <f t="shared" si="235"/>
        <v>149.265625</v>
      </c>
      <c r="M1792" s="5">
        <v>0</v>
      </c>
      <c r="R1792">
        <v>2008</v>
      </c>
      <c r="S1792" s="1" t="s">
        <v>4</v>
      </c>
      <c r="T1792" s="40">
        <f>+'Copy Co'!$B$17</f>
        <v>51399.602684929596</v>
      </c>
      <c r="U1792">
        <f>+'Copy Co'!$B$18*'All Data'!C1792</f>
        <v>1439.0593921680199</v>
      </c>
      <c r="V1792" s="40">
        <f>+D1792*'Copy Co'!$B$19</f>
        <v>356307.24296241073</v>
      </c>
      <c r="W1792" s="40">
        <f>+E1792*'Copy Co'!$B$20</f>
        <v>-190814.20341364585</v>
      </c>
      <c r="X1792" s="40">
        <f>+F1792*'Copy Co'!$B$21</f>
        <v>34888.106063911029</v>
      </c>
      <c r="Y1792" s="40">
        <f>+G1792*'Copy Co'!$B$22</f>
        <v>169701.77582418552</v>
      </c>
      <c r="Z1792" s="40">
        <f>+H1792*'Copy Co'!$B$23</f>
        <v>0</v>
      </c>
      <c r="AA1792" s="40">
        <f>+I1792*'Copy Co'!$B$24</f>
        <v>-10704.382616627605</v>
      </c>
      <c r="AB1792" s="40">
        <f>+J1792*'Copy Co'!$B$25</f>
        <v>3031.3988034760814</v>
      </c>
      <c r="AC1792" s="40">
        <f>+K1792*'Copy Co'!$B$26</f>
        <v>1605.4423248029209</v>
      </c>
      <c r="AD1792" s="40">
        <f>+L1792*'Copy Co'!$B$27</f>
        <v>27361.507743415474</v>
      </c>
      <c r="AE1792" s="40">
        <f>+M1792*'Copy Co'!$B$28</f>
        <v>0</v>
      </c>
      <c r="AF1792" s="40">
        <f t="shared" si="236"/>
        <v>444215.54976902594</v>
      </c>
      <c r="AG1792" s="25">
        <f t="shared" si="237"/>
        <v>19672.549769025936</v>
      </c>
      <c r="AH1792" s="56">
        <f t="shared" si="238"/>
        <v>39775</v>
      </c>
      <c r="AL1792" s="56"/>
      <c r="BF1792" s="2">
        <v>40245</v>
      </c>
      <c r="BG1792" s="3">
        <v>21.25</v>
      </c>
      <c r="BH1792">
        <v>15</v>
      </c>
      <c r="BI1792">
        <v>7.1666666666666696</v>
      </c>
    </row>
    <row r="1793" spans="1:61" x14ac:dyDescent="0.25">
      <c r="A1793" s="2">
        <v>39776</v>
      </c>
      <c r="B1793" s="7">
        <v>448578</v>
      </c>
      <c r="C1793" s="3">
        <v>28.375</v>
      </c>
      <c r="D1793" s="7">
        <f t="shared" si="232"/>
        <v>805.140625</v>
      </c>
      <c r="E1793" s="7">
        <f t="shared" si="233"/>
        <v>22845.865234375</v>
      </c>
      <c r="F1793" s="7">
        <f t="shared" si="234"/>
        <v>648251.42602539062</v>
      </c>
      <c r="G1793" s="11">
        <v>424543</v>
      </c>
      <c r="H1793">
        <v>0</v>
      </c>
      <c r="I1793">
        <v>0</v>
      </c>
      <c r="J1793">
        <v>9</v>
      </c>
      <c r="K1793" s="3">
        <v>3.5</v>
      </c>
      <c r="L1793" s="3">
        <f t="shared" si="235"/>
        <v>99.3125</v>
      </c>
      <c r="M1793" s="5">
        <v>0</v>
      </c>
      <c r="R1793">
        <v>2008</v>
      </c>
      <c r="S1793" s="1" t="s">
        <v>5</v>
      </c>
      <c r="T1793" s="40">
        <f>+'Copy Co'!$B$17</f>
        <v>51399.602684929596</v>
      </c>
      <c r="U1793">
        <f>+'Copy Co'!$B$18*'All Data'!C1793</f>
        <v>1402.0020687645517</v>
      </c>
      <c r="V1793" s="40">
        <f>+D1793*'Copy Co'!$B$19</f>
        <v>338192.92900237732</v>
      </c>
      <c r="W1793" s="40">
        <f>+E1793*'Copy Co'!$B$20</f>
        <v>-176449.53050964637</v>
      </c>
      <c r="X1793" s="40">
        <f>+F1793*'Copy Co'!$B$21</f>
        <v>31430.923285998553</v>
      </c>
      <c r="Y1793" s="40">
        <f>+G1793*'Copy Co'!$B$22</f>
        <v>176687.40040349227</v>
      </c>
      <c r="Z1793" s="40">
        <f>+H1793*'Copy Co'!$B$23</f>
        <v>0</v>
      </c>
      <c r="AA1793" s="40">
        <f>+I1793*'Copy Co'!$B$24</f>
        <v>0</v>
      </c>
      <c r="AB1793" s="40">
        <f>+J1793*'Copy Co'!$B$25</f>
        <v>3031.3988034760814</v>
      </c>
      <c r="AC1793" s="40">
        <f>+K1793*'Copy Co'!$B$26</f>
        <v>1096.3996364507752</v>
      </c>
      <c r="AD1793" s="40">
        <f>+L1793*'Copy Co'!$B$27</f>
        <v>18204.725553977678</v>
      </c>
      <c r="AE1793" s="40">
        <f>+M1793*'Copy Co'!$B$28</f>
        <v>0</v>
      </c>
      <c r="AF1793" s="40">
        <f t="shared" si="236"/>
        <v>444995.85092982039</v>
      </c>
      <c r="AG1793" s="25">
        <f t="shared" si="237"/>
        <v>-3582.1490701796138</v>
      </c>
      <c r="AH1793" s="56">
        <f t="shared" si="238"/>
        <v>39776</v>
      </c>
      <c r="AL1793" s="56"/>
      <c r="BF1793" s="2">
        <v>40927</v>
      </c>
      <c r="BG1793" s="3">
        <v>21.25</v>
      </c>
      <c r="BH1793">
        <v>14</v>
      </c>
      <c r="BI1793">
        <v>7</v>
      </c>
    </row>
    <row r="1794" spans="1:61" x14ac:dyDescent="0.25">
      <c r="A1794" s="2">
        <v>39777</v>
      </c>
      <c r="B1794" s="7">
        <v>414845</v>
      </c>
      <c r="C1794" s="3">
        <v>27.875</v>
      </c>
      <c r="D1794" s="7">
        <f t="shared" si="232"/>
        <v>777.015625</v>
      </c>
      <c r="E1794" s="7">
        <f t="shared" si="233"/>
        <v>21659.310546875</v>
      </c>
      <c r="F1794" s="7">
        <f t="shared" si="234"/>
        <v>603753.28149414062</v>
      </c>
      <c r="G1794" s="11">
        <v>448578</v>
      </c>
      <c r="H1794">
        <v>0</v>
      </c>
      <c r="I1794">
        <v>0</v>
      </c>
      <c r="J1794">
        <v>8</v>
      </c>
      <c r="K1794" s="3">
        <v>2.9583333333333299</v>
      </c>
      <c r="L1794" s="3">
        <f t="shared" si="235"/>
        <v>82.463541666666572</v>
      </c>
      <c r="M1794" s="5">
        <v>0</v>
      </c>
      <c r="R1794">
        <v>2008</v>
      </c>
      <c r="S1794" s="1" t="s">
        <v>6</v>
      </c>
      <c r="T1794" s="40">
        <f>+'Copy Co'!$B$17</f>
        <v>51399.602684929596</v>
      </c>
      <c r="U1794">
        <f>+'Copy Co'!$B$18*'All Data'!C1794</f>
        <v>1377.2971864955728</v>
      </c>
      <c r="V1794" s="40">
        <f>+D1794*'Copy Co'!$B$19</f>
        <v>326379.24598496425</v>
      </c>
      <c r="W1794" s="40">
        <f>+E1794*'Copy Co'!$B$20</f>
        <v>-167285.20184949253</v>
      </c>
      <c r="X1794" s="40">
        <f>+F1794*'Copy Co'!$B$21</f>
        <v>29273.399660163577</v>
      </c>
      <c r="Y1794" s="40">
        <f>+G1794*'Copy Co'!$B$22</f>
        <v>186690.34867657162</v>
      </c>
      <c r="Z1794" s="40">
        <f>+H1794*'Copy Co'!$B$23</f>
        <v>0</v>
      </c>
      <c r="AA1794" s="40">
        <f>+I1794*'Copy Co'!$B$24</f>
        <v>0</v>
      </c>
      <c r="AB1794" s="40">
        <f>+J1794*'Copy Co'!$B$25</f>
        <v>2694.5767142009613</v>
      </c>
      <c r="AC1794" s="40">
        <f>+K1794*'Copy Co'!$B$26</f>
        <v>926.71874033339225</v>
      </c>
      <c r="AD1794" s="40">
        <f>+L1794*'Copy Co'!$B$27</f>
        <v>15116.185215865757</v>
      </c>
      <c r="AE1794" s="40">
        <f>+M1794*'Copy Co'!$B$28</f>
        <v>0</v>
      </c>
      <c r="AF1794" s="40">
        <f t="shared" si="236"/>
        <v>446572.17301403219</v>
      </c>
      <c r="AG1794" s="25">
        <f t="shared" si="237"/>
        <v>31727.173014032189</v>
      </c>
      <c r="AH1794" s="56">
        <f t="shared" si="238"/>
        <v>39777</v>
      </c>
      <c r="AL1794" s="56"/>
      <c r="BF1794" s="2">
        <v>41976</v>
      </c>
      <c r="BG1794" s="3">
        <v>21.25</v>
      </c>
      <c r="BH1794">
        <v>9</v>
      </c>
      <c r="BI1794">
        <v>4.6666666666666696</v>
      </c>
    </row>
    <row r="1795" spans="1:61" x14ac:dyDescent="0.25">
      <c r="A1795" s="2">
        <v>39778</v>
      </c>
      <c r="B1795" s="7">
        <v>366363</v>
      </c>
      <c r="C1795" s="3">
        <v>23.7916666666667</v>
      </c>
      <c r="D1795" s="7">
        <f t="shared" si="232"/>
        <v>566.04340277777931</v>
      </c>
      <c r="E1795" s="7">
        <f t="shared" si="233"/>
        <v>13467.115957754684</v>
      </c>
      <c r="F1795" s="7">
        <f t="shared" si="234"/>
        <v>320405.13382824732</v>
      </c>
      <c r="G1795" s="11">
        <v>414845</v>
      </c>
      <c r="H1795">
        <v>0</v>
      </c>
      <c r="I1795">
        <v>0</v>
      </c>
      <c r="J1795">
        <v>8</v>
      </c>
      <c r="K1795" s="3">
        <v>2.9166666666666701</v>
      </c>
      <c r="L1795" s="3">
        <f t="shared" si="235"/>
        <v>69.392361111111285</v>
      </c>
      <c r="M1795" s="5">
        <v>0</v>
      </c>
      <c r="R1795">
        <v>2008</v>
      </c>
      <c r="S1795" s="1" t="s">
        <v>7</v>
      </c>
      <c r="T1795" s="40">
        <f>+'Copy Co'!$B$17</f>
        <v>51399.602684929596</v>
      </c>
      <c r="U1795">
        <f>+'Copy Co'!$B$18*'All Data'!C1795</f>
        <v>1175.5406479655803</v>
      </c>
      <c r="V1795" s="40">
        <f>+D1795*'Copy Co'!$B$19</f>
        <v>237762.03856051803</v>
      </c>
      <c r="W1795" s="40">
        <f>+E1795*'Copy Co'!$B$20</f>
        <v>-104012.96968561887</v>
      </c>
      <c r="X1795" s="40">
        <f>+F1795*'Copy Co'!$B$21</f>
        <v>15535.06676189139</v>
      </c>
      <c r="Y1795" s="40">
        <f>+G1795*'Copy Co'!$B$22</f>
        <v>172651.26175767058</v>
      </c>
      <c r="Z1795" s="40">
        <f>+H1795*'Copy Co'!$B$23</f>
        <v>0</v>
      </c>
      <c r="AA1795" s="40">
        <f>+I1795*'Copy Co'!$B$24</f>
        <v>0</v>
      </c>
      <c r="AB1795" s="40">
        <f>+J1795*'Copy Co'!$B$25</f>
        <v>2694.5767142009613</v>
      </c>
      <c r="AC1795" s="40">
        <f>+K1795*'Copy Co'!$B$26</f>
        <v>913.66636370898038</v>
      </c>
      <c r="AD1795" s="40">
        <f>+L1795*'Copy Co'!$B$27</f>
        <v>12720.139857221342</v>
      </c>
      <c r="AE1795" s="40">
        <f>+M1795*'Copy Co'!$B$28</f>
        <v>0</v>
      </c>
      <c r="AF1795" s="40">
        <f t="shared" si="236"/>
        <v>390838.92366248753</v>
      </c>
      <c r="AG1795" s="25">
        <f t="shared" si="237"/>
        <v>24475.923662487534</v>
      </c>
      <c r="AH1795" s="56">
        <f t="shared" si="238"/>
        <v>39778</v>
      </c>
      <c r="AL1795" s="56"/>
      <c r="BF1795" s="2">
        <v>42332</v>
      </c>
      <c r="BG1795" s="3">
        <v>21.25</v>
      </c>
      <c r="BH1795">
        <v>17</v>
      </c>
      <c r="BI1795">
        <v>9.7083333333333304</v>
      </c>
    </row>
    <row r="1796" spans="1:61" x14ac:dyDescent="0.25">
      <c r="A1796" s="2">
        <v>39779</v>
      </c>
      <c r="B1796" s="7">
        <v>340652</v>
      </c>
      <c r="C1796" s="3">
        <v>23.7916666666667</v>
      </c>
      <c r="D1796" s="7">
        <f t="shared" si="232"/>
        <v>566.04340277777931</v>
      </c>
      <c r="E1796" s="7">
        <f t="shared" si="233"/>
        <v>13467.115957754684</v>
      </c>
      <c r="F1796" s="7">
        <f t="shared" si="234"/>
        <v>320405.13382824732</v>
      </c>
      <c r="G1796" s="11">
        <v>366363</v>
      </c>
      <c r="H1796">
        <v>0</v>
      </c>
      <c r="I1796">
        <v>0</v>
      </c>
      <c r="J1796">
        <v>12</v>
      </c>
      <c r="K1796" s="3">
        <v>4.5833333333333304</v>
      </c>
      <c r="L1796" s="3">
        <f t="shared" si="235"/>
        <v>109.04513888888897</v>
      </c>
      <c r="M1796" s="5">
        <v>1</v>
      </c>
      <c r="R1796">
        <v>2008</v>
      </c>
      <c r="S1796" s="1" t="s">
        <v>1</v>
      </c>
      <c r="T1796" s="40">
        <f>+'Copy Co'!$B$17</f>
        <v>51399.602684929596</v>
      </c>
      <c r="U1796">
        <f>+'Copy Co'!$B$18*'All Data'!C1796</f>
        <v>1175.5406479655803</v>
      </c>
      <c r="V1796" s="40">
        <f>+D1796*'Copy Co'!$B$19</f>
        <v>237762.03856051803</v>
      </c>
      <c r="W1796" s="40">
        <f>+E1796*'Copy Co'!$B$20</f>
        <v>-104012.96968561887</v>
      </c>
      <c r="X1796" s="40">
        <f>+F1796*'Copy Co'!$B$21</f>
        <v>15535.06676189139</v>
      </c>
      <c r="Y1796" s="40">
        <f>+G1796*'Copy Co'!$B$22</f>
        <v>152473.89798918986</v>
      </c>
      <c r="Z1796" s="40">
        <f>+H1796*'Copy Co'!$B$23</f>
        <v>0</v>
      </c>
      <c r="AA1796" s="40">
        <f>+I1796*'Copy Co'!$B$24</f>
        <v>0</v>
      </c>
      <c r="AB1796" s="40">
        <f>+J1796*'Copy Co'!$B$25</f>
        <v>4041.8650713014422</v>
      </c>
      <c r="AC1796" s="40">
        <f>+K1796*'Copy Co'!$B$26</f>
        <v>1435.761428685538</v>
      </c>
      <c r="AD1796" s="40">
        <f>+L1796*'Copy Co'!$B$27</f>
        <v>19988.791204204932</v>
      </c>
      <c r="AE1796" s="40">
        <f>+M1796*'Copy Co'!$B$28</f>
        <v>-11178.22154195282</v>
      </c>
      <c r="AF1796" s="40">
        <f t="shared" si="236"/>
        <v>368621.37312111468</v>
      </c>
      <c r="AG1796" s="25">
        <f t="shared" si="237"/>
        <v>27969.373121114681</v>
      </c>
      <c r="AH1796" s="56">
        <f t="shared" si="238"/>
        <v>39779</v>
      </c>
      <c r="AL1796" s="56"/>
      <c r="BF1796" s="2">
        <v>39389</v>
      </c>
      <c r="BG1796" s="3">
        <v>21.2083333333333</v>
      </c>
      <c r="BH1796">
        <v>9</v>
      </c>
      <c r="BI1796">
        <v>4.875</v>
      </c>
    </row>
    <row r="1797" spans="1:61" x14ac:dyDescent="0.25">
      <c r="A1797" s="2">
        <v>39780</v>
      </c>
      <c r="B1797" s="7">
        <v>392055</v>
      </c>
      <c r="C1797" s="3">
        <v>25.875</v>
      </c>
      <c r="D1797" s="7">
        <f t="shared" ref="D1797:D1860" si="239">+C1797^2</f>
        <v>669.515625</v>
      </c>
      <c r="E1797" s="7">
        <f t="shared" ref="E1797:E1860" si="240">+C1797^3</f>
        <v>17323.716796875</v>
      </c>
      <c r="F1797" s="7">
        <f t="shared" ref="F1797:F1860" si="241">+C1797^4</f>
        <v>448251.17211914063</v>
      </c>
      <c r="G1797" s="11">
        <v>340652</v>
      </c>
      <c r="H1797">
        <v>1</v>
      </c>
      <c r="I1797">
        <v>0</v>
      </c>
      <c r="J1797">
        <v>8</v>
      </c>
      <c r="K1797" s="3">
        <v>2.9583333333333299</v>
      </c>
      <c r="L1797" s="3">
        <f t="shared" ref="L1797:L1860" si="242">+C1797*K1797</f>
        <v>76.546874999999915</v>
      </c>
      <c r="M1797" s="5">
        <v>0</v>
      </c>
      <c r="R1797">
        <v>2008</v>
      </c>
      <c r="S1797" s="1" t="s">
        <v>2</v>
      </c>
      <c r="T1797" s="40">
        <f>+'Copy Co'!$B$17</f>
        <v>51399.602684929596</v>
      </c>
      <c r="U1797">
        <f>+'Copy Co'!$B$18*'All Data'!C1797</f>
        <v>1278.4776574196574</v>
      </c>
      <c r="V1797" s="40">
        <f>+D1797*'Copy Co'!$B$19</f>
        <v>281224.72422951867</v>
      </c>
      <c r="W1797" s="40">
        <f>+E1797*'Copy Co'!$B$20</f>
        <v>-133799.3402364694</v>
      </c>
      <c r="X1797" s="40">
        <f>+F1797*'Copy Co'!$B$21</f>
        <v>21733.771246935612</v>
      </c>
      <c r="Y1797" s="40">
        <f>+G1797*'Copy Co'!$B$22</f>
        <v>141773.42771462596</v>
      </c>
      <c r="Z1797" s="40">
        <f>+H1797*'Copy Co'!$B$23</f>
        <v>-10610.780657764437</v>
      </c>
      <c r="AA1797" s="40">
        <f>+I1797*'Copy Co'!$B$24</f>
        <v>0</v>
      </c>
      <c r="AB1797" s="40">
        <f>+J1797*'Copy Co'!$B$25</f>
        <v>2694.5767142009613</v>
      </c>
      <c r="AC1797" s="40">
        <f>+K1797*'Copy Co'!$B$26</f>
        <v>926.71874033339225</v>
      </c>
      <c r="AD1797" s="40">
        <f>+L1797*'Copy Co'!$B$27</f>
        <v>14031.615873023371</v>
      </c>
      <c r="AE1797" s="40">
        <f>+M1797*'Copy Co'!$B$28</f>
        <v>0</v>
      </c>
      <c r="AF1797" s="40">
        <f t="shared" ref="AF1797:AF1860" si="243">SUM(T1797:AE1797)</f>
        <v>370652.79396675335</v>
      </c>
      <c r="AG1797" s="25">
        <f t="shared" ref="AG1797:AG1860" si="244">+AF1797-B1797</f>
        <v>-21402.20603324665</v>
      </c>
      <c r="AH1797" s="56">
        <f t="shared" ref="AH1797:AH1860" si="245">+A1797</f>
        <v>39780</v>
      </c>
      <c r="AL1797" s="56"/>
      <c r="BF1797" s="2">
        <v>42475</v>
      </c>
      <c r="BG1797" s="3">
        <v>21.2083333333333</v>
      </c>
      <c r="BH1797">
        <v>21</v>
      </c>
      <c r="BI1797">
        <v>14.3333333333333</v>
      </c>
    </row>
    <row r="1798" spans="1:61" x14ac:dyDescent="0.25">
      <c r="A1798" s="2">
        <v>39781</v>
      </c>
      <c r="B1798" s="7">
        <v>373418</v>
      </c>
      <c r="C1798" s="3">
        <v>21.6666666666667</v>
      </c>
      <c r="D1798" s="7">
        <f t="shared" si="239"/>
        <v>469.44444444444588</v>
      </c>
      <c r="E1798" s="7">
        <f t="shared" si="240"/>
        <v>10171.296296296343</v>
      </c>
      <c r="F1798" s="7">
        <f t="shared" si="241"/>
        <v>220378.08641975443</v>
      </c>
      <c r="G1798" s="11">
        <v>392055</v>
      </c>
      <c r="H1798">
        <v>0</v>
      </c>
      <c r="I1798">
        <v>1</v>
      </c>
      <c r="J1798">
        <v>7</v>
      </c>
      <c r="K1798" s="3">
        <v>4.375</v>
      </c>
      <c r="L1798" s="3">
        <f t="shared" si="242"/>
        <v>94.791666666666814</v>
      </c>
      <c r="M1798" s="5">
        <v>0</v>
      </c>
      <c r="R1798">
        <v>2008</v>
      </c>
      <c r="S1798" s="1" t="s">
        <v>3</v>
      </c>
      <c r="T1798" s="40">
        <f>+'Copy Co'!$B$17</f>
        <v>51399.602684929596</v>
      </c>
      <c r="U1798">
        <f>+'Copy Co'!$B$18*'All Data'!C1798</f>
        <v>1070.5448983224201</v>
      </c>
      <c r="V1798" s="40">
        <f>+D1798*'Copy Co'!$B$19</f>
        <v>197186.41283385863</v>
      </c>
      <c r="W1798" s="40">
        <f>+E1798*'Copy Co'!$B$20</f>
        <v>-78557.780050963935</v>
      </c>
      <c r="X1798" s="40">
        <f>+F1798*'Copy Co'!$B$21</f>
        <v>10685.185485273669</v>
      </c>
      <c r="Y1798" s="40">
        <f>+G1798*'Copy Co'!$B$22</f>
        <v>163166.4607947632</v>
      </c>
      <c r="Z1798" s="40">
        <f>+H1798*'Copy Co'!$B$23</f>
        <v>0</v>
      </c>
      <c r="AA1798" s="40">
        <f>+I1798*'Copy Co'!$B$24</f>
        <v>-10704.382616627605</v>
      </c>
      <c r="AB1798" s="40">
        <f>+J1798*'Copy Co'!$B$25</f>
        <v>2357.7546249258412</v>
      </c>
      <c r="AC1798" s="40">
        <f>+K1798*'Copy Co'!$B$26</f>
        <v>1370.4995455634689</v>
      </c>
      <c r="AD1798" s="40">
        <f>+L1798*'Copy Co'!$B$27</f>
        <v>17376.022922298838</v>
      </c>
      <c r="AE1798" s="40">
        <f>+M1798*'Copy Co'!$B$28</f>
        <v>0</v>
      </c>
      <c r="AF1798" s="40">
        <f t="shared" si="243"/>
        <v>355350.32112234412</v>
      </c>
      <c r="AG1798" s="25">
        <f t="shared" si="244"/>
        <v>-18067.678877655882</v>
      </c>
      <c r="AH1798" s="56">
        <f t="shared" si="245"/>
        <v>39781</v>
      </c>
      <c r="AL1798" s="56"/>
      <c r="BF1798" s="2">
        <v>40692</v>
      </c>
      <c r="BG1798" s="3">
        <v>21.1666666666667</v>
      </c>
      <c r="BH1798">
        <v>15</v>
      </c>
      <c r="BI1798">
        <v>6.3333333333333304</v>
      </c>
    </row>
    <row r="1799" spans="1:61" x14ac:dyDescent="0.25">
      <c r="A1799" s="2">
        <v>39782</v>
      </c>
      <c r="B1799" s="7">
        <v>355354</v>
      </c>
      <c r="C1799" s="3">
        <v>20</v>
      </c>
      <c r="D1799" s="7">
        <f t="shared" si="239"/>
        <v>400</v>
      </c>
      <c r="E1799" s="7">
        <f t="shared" si="240"/>
        <v>8000</v>
      </c>
      <c r="F1799" s="7">
        <f t="shared" si="241"/>
        <v>160000</v>
      </c>
      <c r="G1799" s="11">
        <v>373418</v>
      </c>
      <c r="H1799">
        <v>0</v>
      </c>
      <c r="I1799">
        <v>1</v>
      </c>
      <c r="J1799">
        <v>10</v>
      </c>
      <c r="K1799" s="3">
        <v>4.5833333333333304</v>
      </c>
      <c r="L1799" s="3">
        <f t="shared" si="242"/>
        <v>91.6666666666666</v>
      </c>
      <c r="M1799" s="5">
        <v>0</v>
      </c>
      <c r="R1799">
        <v>2008</v>
      </c>
      <c r="S1799" s="1" t="s">
        <v>4</v>
      </c>
      <c r="T1799" s="40">
        <f>+'Copy Co'!$B$17</f>
        <v>51399.602684929596</v>
      </c>
      <c r="U1799">
        <f>+'Copy Co'!$B$18*'All Data'!C1799</f>
        <v>988.19529075915534</v>
      </c>
      <c r="V1799" s="40">
        <f>+D1799*'Copy Co'!$B$19</f>
        <v>168016.82513654174</v>
      </c>
      <c r="W1799" s="40">
        <f>+E1799*'Copy Co'!$B$20</f>
        <v>-61787.821542132478</v>
      </c>
      <c r="X1799" s="40">
        <f>+F1799*'Copy Co'!$B$21</f>
        <v>7757.7117825928162</v>
      </c>
      <c r="Y1799" s="40">
        <f>+G1799*'Copy Co'!$B$22</f>
        <v>155410.06608016448</v>
      </c>
      <c r="Z1799" s="40">
        <f>+H1799*'Copy Co'!$B$23</f>
        <v>0</v>
      </c>
      <c r="AA1799" s="40">
        <f>+I1799*'Copy Co'!$B$24</f>
        <v>-10704.382616627605</v>
      </c>
      <c r="AB1799" s="40">
        <f>+J1799*'Copy Co'!$B$25</f>
        <v>3368.2208927512015</v>
      </c>
      <c r="AC1799" s="40">
        <f>+K1799*'Copy Co'!$B$26</f>
        <v>1435.761428685538</v>
      </c>
      <c r="AD1799" s="40">
        <f>+L1799*'Copy Co'!$B$27</f>
        <v>16803.187001783455</v>
      </c>
      <c r="AE1799" s="40">
        <f>+M1799*'Copy Co'!$B$28</f>
        <v>0</v>
      </c>
      <c r="AF1799" s="40">
        <f t="shared" si="243"/>
        <v>332687.3661394479</v>
      </c>
      <c r="AG1799" s="25">
        <f t="shared" si="244"/>
        <v>-22666.633860552101</v>
      </c>
      <c r="AH1799" s="56">
        <f t="shared" si="245"/>
        <v>39782</v>
      </c>
      <c r="AI1799" s="38">
        <f>SUM(AG1770:AG1799)</f>
        <v>48910.314182473929</v>
      </c>
      <c r="AJ1799" s="38"/>
      <c r="AK1799" s="38"/>
      <c r="AL1799" s="56"/>
      <c r="AN1799" s="38"/>
      <c r="AO1799" s="38"/>
      <c r="AP1799" s="38"/>
      <c r="AQ1799" s="38"/>
      <c r="AR1799" s="38"/>
      <c r="AS1799" s="38"/>
      <c r="AT1799" s="38"/>
      <c r="AU1799" s="38"/>
      <c r="AV1799" s="38"/>
      <c r="AW1799" s="38"/>
      <c r="AX1799" s="38"/>
      <c r="AY1799" s="38"/>
      <c r="AZ1799" s="38"/>
      <c r="BA1799" s="38"/>
      <c r="BB1799" s="38"/>
      <c r="BC1799" s="38"/>
      <c r="BD1799" s="38"/>
      <c r="BE1799" s="38"/>
      <c r="BF1799" s="2">
        <v>41742</v>
      </c>
      <c r="BG1799" s="3">
        <v>21.1666666666667</v>
      </c>
      <c r="BH1799">
        <v>24</v>
      </c>
      <c r="BI1799">
        <v>14.0416666666667</v>
      </c>
    </row>
    <row r="1800" spans="1:61" x14ac:dyDescent="0.25">
      <c r="A1800" s="2">
        <v>39783</v>
      </c>
      <c r="B1800" s="7">
        <v>350239</v>
      </c>
      <c r="C1800" s="3">
        <v>17.8333333333333</v>
      </c>
      <c r="D1800" s="7">
        <f t="shared" si="239"/>
        <v>318.02777777777658</v>
      </c>
      <c r="E1800" s="7">
        <f t="shared" si="240"/>
        <v>5671.4953703703386</v>
      </c>
      <c r="F1800" s="7">
        <f t="shared" si="241"/>
        <v>101141.66743827084</v>
      </c>
      <c r="G1800" s="11">
        <v>355354</v>
      </c>
      <c r="H1800">
        <v>0</v>
      </c>
      <c r="I1800">
        <v>0</v>
      </c>
      <c r="J1800">
        <v>13</v>
      </c>
      <c r="K1800" s="3">
        <v>7.5833333333333304</v>
      </c>
      <c r="L1800" s="3">
        <f t="shared" si="242"/>
        <v>135.2361111111108</v>
      </c>
      <c r="M1800" s="5">
        <v>0</v>
      </c>
      <c r="N1800" s="30">
        <v>2008</v>
      </c>
      <c r="O1800" s="30">
        <v>12</v>
      </c>
      <c r="P1800" s="33">
        <v>888448</v>
      </c>
      <c r="R1800">
        <v>2008</v>
      </c>
      <c r="S1800" s="1" t="s">
        <v>5</v>
      </c>
      <c r="T1800" s="40">
        <f>+'Copy Co'!$B$17</f>
        <v>51399.602684929596</v>
      </c>
      <c r="U1800">
        <f>+'Copy Co'!$B$18*'All Data'!C1800</f>
        <v>881.14080092691188</v>
      </c>
      <c r="V1800" s="40">
        <f>+D1800*'Copy Co'!$B$19</f>
        <v>133585.04381862911</v>
      </c>
      <c r="W1800" s="40">
        <f>+E1800*'Copy Co'!$B$20</f>
        <v>-43803.667977684127</v>
      </c>
      <c r="X1800" s="40">
        <f>+F1800*'Copy Co'!$B$21</f>
        <v>4903.9244074809867</v>
      </c>
      <c r="Y1800" s="40">
        <f>+G1800*'Copy Co'!$B$22</f>
        <v>147892.14398301841</v>
      </c>
      <c r="Z1800" s="40">
        <f>+H1800*'Copy Co'!$B$23</f>
        <v>0</v>
      </c>
      <c r="AA1800" s="40">
        <f>+I1800*'Copy Co'!$B$24</f>
        <v>0</v>
      </c>
      <c r="AB1800" s="40">
        <f>+J1800*'Copy Co'!$B$25</f>
        <v>4378.6871605765618</v>
      </c>
      <c r="AC1800" s="40">
        <f>+K1800*'Copy Co'!$B$26</f>
        <v>2375.5325456433452</v>
      </c>
      <c r="AD1800" s="40">
        <f>+L1800*'Copy Co'!$B$27</f>
        <v>24789.792702479583</v>
      </c>
      <c r="AE1800" s="40">
        <f>+M1800*'Copy Co'!$B$28</f>
        <v>0</v>
      </c>
      <c r="AF1800" s="40">
        <f t="shared" si="243"/>
        <v>326402.20012600039</v>
      </c>
      <c r="AG1800" s="25">
        <f t="shared" si="244"/>
        <v>-23836.799873999611</v>
      </c>
      <c r="AH1800" s="56">
        <f t="shared" si="245"/>
        <v>39783</v>
      </c>
      <c r="AL1800" s="56"/>
      <c r="BF1800" s="2">
        <v>42050</v>
      </c>
      <c r="BG1800" s="3">
        <v>21.1666666666667</v>
      </c>
      <c r="BH1800">
        <v>17</v>
      </c>
      <c r="BI1800">
        <v>6.7083333333333304</v>
      </c>
    </row>
    <row r="1801" spans="1:61" x14ac:dyDescent="0.25">
      <c r="A1801" s="2">
        <v>39784</v>
      </c>
      <c r="B1801" s="7">
        <v>377705</v>
      </c>
      <c r="C1801" s="3">
        <v>18.5833333333333</v>
      </c>
      <c r="D1801" s="7">
        <f t="shared" si="239"/>
        <v>345.34027777777652</v>
      </c>
      <c r="E1801" s="7">
        <f t="shared" si="240"/>
        <v>6417.5734953703359</v>
      </c>
      <c r="F1801" s="7">
        <f t="shared" si="241"/>
        <v>119259.90745563185</v>
      </c>
      <c r="G1801" s="11">
        <v>350239</v>
      </c>
      <c r="H1801">
        <v>0</v>
      </c>
      <c r="I1801">
        <v>0</v>
      </c>
      <c r="J1801">
        <v>24</v>
      </c>
      <c r="K1801" s="3">
        <v>10.2083333333333</v>
      </c>
      <c r="L1801" s="3">
        <f t="shared" si="242"/>
        <v>189.70486111111015</v>
      </c>
      <c r="M1801" s="5">
        <v>0</v>
      </c>
      <c r="R1801">
        <v>2008</v>
      </c>
      <c r="S1801" s="1" t="s">
        <v>6</v>
      </c>
      <c r="T1801" s="40">
        <f>+'Copy Co'!$B$17</f>
        <v>51399.602684929596</v>
      </c>
      <c r="U1801">
        <f>+'Copy Co'!$B$18*'All Data'!C1801</f>
        <v>918.19812433038021</v>
      </c>
      <c r="V1801" s="40">
        <f>+D1801*'Copy Co'!$B$19</f>
        <v>145057.44265998359</v>
      </c>
      <c r="W1801" s="40">
        <f>+E1801*'Copy Co'!$B$20</f>
        <v>-49565.985733182708</v>
      </c>
      <c r="X1801" s="40">
        <f>+F1801*'Copy Co'!$B$21</f>
        <v>5782.3999328717755</v>
      </c>
      <c r="Y1801" s="40">
        <f>+G1801*'Copy Co'!$B$22</f>
        <v>145763.37009423951</v>
      </c>
      <c r="Z1801" s="40">
        <f>+H1801*'Copy Co'!$B$23</f>
        <v>0</v>
      </c>
      <c r="AA1801" s="40">
        <f>+I1801*'Copy Co'!$B$24</f>
        <v>0</v>
      </c>
      <c r="AB1801" s="40">
        <f>+J1801*'Copy Co'!$B$25</f>
        <v>8083.7301426028844</v>
      </c>
      <c r="AC1801" s="40">
        <f>+K1801*'Copy Co'!$B$26</f>
        <v>3197.8322729814172</v>
      </c>
      <c r="AD1801" s="40">
        <f>+L1801*'Copy Co'!$B$27</f>
        <v>34774.322797061934</v>
      </c>
      <c r="AE1801" s="40">
        <f>+M1801*'Copy Co'!$B$28</f>
        <v>0</v>
      </c>
      <c r="AF1801" s="40">
        <f t="shared" si="243"/>
        <v>345410.91297581838</v>
      </c>
      <c r="AG1801" s="25">
        <f t="shared" si="244"/>
        <v>-32294.087024181616</v>
      </c>
      <c r="AH1801" s="56">
        <f t="shared" si="245"/>
        <v>39784</v>
      </c>
      <c r="AL1801" s="56"/>
      <c r="BF1801" s="2">
        <v>43059</v>
      </c>
      <c r="BG1801" s="3">
        <v>21.1666666666667</v>
      </c>
      <c r="BH1801">
        <v>9</v>
      </c>
      <c r="BI1801">
        <v>4.2916666666666696</v>
      </c>
    </row>
    <row r="1802" spans="1:61" x14ac:dyDescent="0.25">
      <c r="A1802" s="2">
        <v>39785</v>
      </c>
      <c r="B1802" s="7">
        <v>426251</v>
      </c>
      <c r="C1802" s="3">
        <v>23.4166666666667</v>
      </c>
      <c r="D1802" s="7">
        <f t="shared" si="239"/>
        <v>548.34027777777931</v>
      </c>
      <c r="E1802" s="7">
        <f t="shared" si="240"/>
        <v>12840.301504629684</v>
      </c>
      <c r="F1802" s="7">
        <f t="shared" si="241"/>
        <v>300677.06023341219</v>
      </c>
      <c r="G1802" s="11">
        <v>377705</v>
      </c>
      <c r="H1802">
        <v>0</v>
      </c>
      <c r="I1802">
        <v>0</v>
      </c>
      <c r="J1802">
        <v>12</v>
      </c>
      <c r="K1802" s="3">
        <v>5.4166666666666696</v>
      </c>
      <c r="L1802" s="3">
        <f t="shared" si="242"/>
        <v>126.84027777777803</v>
      </c>
      <c r="M1802" s="5">
        <v>0</v>
      </c>
      <c r="R1802">
        <v>2008</v>
      </c>
      <c r="S1802" s="1" t="s">
        <v>7</v>
      </c>
      <c r="T1802" s="40">
        <f>+'Copy Co'!$B$17</f>
        <v>51399.602684929596</v>
      </c>
      <c r="U1802">
        <f>+'Copy Co'!$B$18*'All Data'!C1802</f>
        <v>1157.011986263846</v>
      </c>
      <c r="V1802" s="40">
        <f>+D1802*'Copy Co'!$B$19</f>
        <v>230325.98141677969</v>
      </c>
      <c r="W1802" s="40">
        <f>+E1802*'Copy Co'!$B$20</f>
        <v>-99171.78223940426</v>
      </c>
      <c r="X1802" s="40">
        <f>+F1802*'Copy Co'!$B$21</f>
        <v>14578.537330800698</v>
      </c>
      <c r="Y1802" s="40">
        <f>+G1802*'Copy Co'!$B$22</f>
        <v>157194.24079398563</v>
      </c>
      <c r="Z1802" s="40">
        <f>+H1802*'Copy Co'!$B$23</f>
        <v>0</v>
      </c>
      <c r="AA1802" s="40">
        <f>+I1802*'Copy Co'!$B$24</f>
        <v>0</v>
      </c>
      <c r="AB1802" s="40">
        <f>+J1802*'Copy Co'!$B$25</f>
        <v>4041.8650713014422</v>
      </c>
      <c r="AC1802" s="40">
        <f>+K1802*'Copy Co'!$B$26</f>
        <v>1696.8089611738196</v>
      </c>
      <c r="AD1802" s="40">
        <f>+L1802*'Copy Co'!$B$27</f>
        <v>23250.773529361788</v>
      </c>
      <c r="AE1802" s="40">
        <f>+M1802*'Copy Co'!$B$28</f>
        <v>0</v>
      </c>
      <c r="AF1802" s="40">
        <f t="shared" si="243"/>
        <v>384473.03953519219</v>
      </c>
      <c r="AG1802" s="25">
        <f t="shared" si="244"/>
        <v>-41777.960464807809</v>
      </c>
      <c r="AH1802" s="56">
        <f t="shared" si="245"/>
        <v>39785</v>
      </c>
      <c r="AL1802" s="56"/>
      <c r="BF1802" s="2">
        <v>40272</v>
      </c>
      <c r="BG1802" s="3">
        <v>21.125</v>
      </c>
      <c r="BH1802">
        <v>21</v>
      </c>
      <c r="BI1802">
        <v>9.4583333333333304</v>
      </c>
    </row>
    <row r="1803" spans="1:61" x14ac:dyDescent="0.25">
      <c r="A1803" s="2">
        <v>39786</v>
      </c>
      <c r="B1803" s="7">
        <v>501699</v>
      </c>
      <c r="C1803" s="3">
        <v>30.875</v>
      </c>
      <c r="D1803" s="7">
        <f t="shared" si="239"/>
        <v>953.265625</v>
      </c>
      <c r="E1803" s="7">
        <f t="shared" si="240"/>
        <v>29432.076171875</v>
      </c>
      <c r="F1803" s="7">
        <f t="shared" si="241"/>
        <v>908715.35180664063</v>
      </c>
      <c r="G1803" s="11">
        <v>426251</v>
      </c>
      <c r="H1803">
        <v>0</v>
      </c>
      <c r="I1803">
        <v>0</v>
      </c>
      <c r="J1803">
        <v>12</v>
      </c>
      <c r="K1803" s="3">
        <v>5.75</v>
      </c>
      <c r="L1803" s="3">
        <f t="shared" si="242"/>
        <v>177.53125</v>
      </c>
      <c r="M1803" s="5">
        <v>0</v>
      </c>
      <c r="R1803">
        <v>2008</v>
      </c>
      <c r="S1803" s="1" t="s">
        <v>1</v>
      </c>
      <c r="T1803" s="40">
        <f>+'Copy Co'!$B$17</f>
        <v>51399.602684929596</v>
      </c>
      <c r="U1803">
        <f>+'Copy Co'!$B$18*'All Data'!C1803</f>
        <v>1525.5264801094461</v>
      </c>
      <c r="V1803" s="40">
        <f>+D1803*'Copy Co'!$B$19</f>
        <v>400411.65956075297</v>
      </c>
      <c r="W1803" s="40">
        <f>+E1803*'Copy Co'!$B$20</f>
        <v>-227317.98376528276</v>
      </c>
      <c r="X1803" s="40">
        <f>+F1803*'Copy Co'!$B$21</f>
        <v>44059.69869833345</v>
      </c>
      <c r="Y1803" s="40">
        <f>+G1803*'Copy Co'!$B$22</f>
        <v>177398.24024748727</v>
      </c>
      <c r="Z1803" s="40">
        <f>+H1803*'Copy Co'!$B$23</f>
        <v>0</v>
      </c>
      <c r="AA1803" s="40">
        <f>+I1803*'Copy Co'!$B$24</f>
        <v>0</v>
      </c>
      <c r="AB1803" s="40">
        <f>+J1803*'Copy Co'!$B$25</f>
        <v>4041.8650713014422</v>
      </c>
      <c r="AC1803" s="40">
        <f>+K1803*'Copy Co'!$B$26</f>
        <v>1801.2279741691307</v>
      </c>
      <c r="AD1803" s="40">
        <f>+L1803*'Copy Co'!$B$27</f>
        <v>32542.808644476776</v>
      </c>
      <c r="AE1803" s="40">
        <f>+M1803*'Copy Co'!$B$28</f>
        <v>0</v>
      </c>
      <c r="AF1803" s="40">
        <f t="shared" si="243"/>
        <v>485862.64559627732</v>
      </c>
      <c r="AG1803" s="25">
        <f t="shared" si="244"/>
        <v>-15836.354403722682</v>
      </c>
      <c r="AH1803" s="56">
        <f t="shared" si="245"/>
        <v>39786</v>
      </c>
      <c r="AL1803" s="56"/>
      <c r="BF1803" s="2">
        <v>40656</v>
      </c>
      <c r="BG1803" s="3">
        <v>21.125</v>
      </c>
      <c r="BH1803">
        <v>9</v>
      </c>
      <c r="BI1803">
        <v>4.7916666666666696</v>
      </c>
    </row>
    <row r="1804" spans="1:61" x14ac:dyDescent="0.25">
      <c r="A1804" s="2">
        <v>39787</v>
      </c>
      <c r="B1804" s="7">
        <v>532331</v>
      </c>
      <c r="C1804" s="3">
        <v>32.1666666666667</v>
      </c>
      <c r="D1804" s="7">
        <f t="shared" si="239"/>
        <v>1034.6944444444466</v>
      </c>
      <c r="E1804" s="7">
        <f t="shared" si="240"/>
        <v>33282.671296296401</v>
      </c>
      <c r="F1804" s="7">
        <f t="shared" si="241"/>
        <v>1070592.593364202</v>
      </c>
      <c r="G1804" s="11">
        <v>501699</v>
      </c>
      <c r="H1804">
        <v>1</v>
      </c>
      <c r="I1804">
        <v>0</v>
      </c>
      <c r="J1804">
        <v>8</v>
      </c>
      <c r="K1804" s="3">
        <v>4.75</v>
      </c>
      <c r="L1804" s="3">
        <f t="shared" si="242"/>
        <v>152.79166666666683</v>
      </c>
      <c r="M1804" s="5">
        <v>0</v>
      </c>
      <c r="R1804">
        <v>2008</v>
      </c>
      <c r="S1804" s="1" t="s">
        <v>2</v>
      </c>
      <c r="T1804" s="40">
        <f>+'Copy Co'!$B$17</f>
        <v>51399.602684929596</v>
      </c>
      <c r="U1804">
        <f>+'Copy Co'!$B$18*'All Data'!C1804</f>
        <v>1589.3474259709765</v>
      </c>
      <c r="V1804" s="40">
        <f>+D1804*'Copy Co'!$B$19</f>
        <v>434615.18885493453</v>
      </c>
      <c r="W1804" s="40">
        <f>+E1804*'Copy Co'!$B$20</f>
        <v>-257057.96931262713</v>
      </c>
      <c r="X1804" s="40">
        <f>+F1804*'Copy Co'!$B$21</f>
        <v>51908.429849362932</v>
      </c>
      <c r="Y1804" s="40">
        <f>+G1804*'Copy Co'!$B$22</f>
        <v>208798.38342648841</v>
      </c>
      <c r="Z1804" s="40">
        <f>+H1804*'Copy Co'!$B$23</f>
        <v>-10610.780657764437</v>
      </c>
      <c r="AA1804" s="40">
        <f>+I1804*'Copy Co'!$B$24</f>
        <v>0</v>
      </c>
      <c r="AB1804" s="40">
        <f>+J1804*'Copy Co'!$B$25</f>
        <v>2694.5767142009613</v>
      </c>
      <c r="AC1804" s="40">
        <f>+K1804*'Copy Co'!$B$26</f>
        <v>1487.9709351831948</v>
      </c>
      <c r="AD1804" s="40">
        <f>+L1804*'Copy Co'!$B$27</f>
        <v>28007.857607063652</v>
      </c>
      <c r="AE1804" s="40">
        <f>+M1804*'Copy Co'!$B$28</f>
        <v>0</v>
      </c>
      <c r="AF1804" s="40">
        <f t="shared" si="243"/>
        <v>512832.60752774269</v>
      </c>
      <c r="AG1804" s="25">
        <f t="shared" si="244"/>
        <v>-19498.392472257314</v>
      </c>
      <c r="AH1804" s="56">
        <f t="shared" si="245"/>
        <v>39787</v>
      </c>
      <c r="AL1804" s="56"/>
      <c r="BF1804" s="2">
        <v>42348</v>
      </c>
      <c r="BG1804" s="3">
        <v>21.125</v>
      </c>
      <c r="BH1804">
        <v>32</v>
      </c>
      <c r="BI1804">
        <v>14.5416666666667</v>
      </c>
    </row>
    <row r="1805" spans="1:61" x14ac:dyDescent="0.25">
      <c r="A1805" s="2">
        <v>39788</v>
      </c>
      <c r="B1805" s="7">
        <v>457087</v>
      </c>
      <c r="C1805" s="3">
        <v>29.7083333333333</v>
      </c>
      <c r="D1805" s="7">
        <f t="shared" si="239"/>
        <v>882.58506944444252</v>
      </c>
      <c r="E1805" s="7">
        <f t="shared" si="240"/>
        <v>26220.131438078617</v>
      </c>
      <c r="F1805" s="7">
        <f t="shared" si="241"/>
        <v>778956.4048062514</v>
      </c>
      <c r="G1805" s="11">
        <v>532331</v>
      </c>
      <c r="H1805">
        <v>0</v>
      </c>
      <c r="I1805">
        <v>1</v>
      </c>
      <c r="J1805">
        <v>8</v>
      </c>
      <c r="K1805" s="3">
        <v>3.375</v>
      </c>
      <c r="L1805" s="3">
        <f t="shared" si="242"/>
        <v>100.26562499999989</v>
      </c>
      <c r="M1805" s="5">
        <v>0</v>
      </c>
      <c r="R1805">
        <v>2008</v>
      </c>
      <c r="S1805" s="1" t="s">
        <v>3</v>
      </c>
      <c r="T1805" s="40">
        <f>+'Copy Co'!$B$17</f>
        <v>51399.602684929596</v>
      </c>
      <c r="U1805">
        <f>+'Copy Co'!$B$18*'All Data'!C1805</f>
        <v>1467.8817548151605</v>
      </c>
      <c r="V1805" s="40">
        <f>+D1805*'Copy Co'!$B$19</f>
        <v>370722.85320242366</v>
      </c>
      <c r="W1805" s="40">
        <f>+E1805*'Copy Co'!$B$20</f>
        <v>-202510.60026340737</v>
      </c>
      <c r="X1805" s="40">
        <f>+F1805*'Copy Co'!$B$21</f>
        <v>37768.24549807248</v>
      </c>
      <c r="Y1805" s="40">
        <f>+G1805*'Copy Co'!$B$22</f>
        <v>221546.88816961166</v>
      </c>
      <c r="Z1805" s="40">
        <f>+H1805*'Copy Co'!$B$23</f>
        <v>0</v>
      </c>
      <c r="AA1805" s="40">
        <f>+I1805*'Copy Co'!$B$24</f>
        <v>-10704.382616627605</v>
      </c>
      <c r="AB1805" s="40">
        <f>+J1805*'Copy Co'!$B$25</f>
        <v>2694.5767142009613</v>
      </c>
      <c r="AC1805" s="40">
        <f>+K1805*'Copy Co'!$B$26</f>
        <v>1057.2425065775333</v>
      </c>
      <c r="AD1805" s="40">
        <f>+L1805*'Copy Co'!$B$27</f>
        <v>18379.440509734839</v>
      </c>
      <c r="AE1805" s="40">
        <f>+M1805*'Copy Co'!$B$28</f>
        <v>0</v>
      </c>
      <c r="AF1805" s="40">
        <f t="shared" si="243"/>
        <v>491821.74816033087</v>
      </c>
      <c r="AG1805" s="25">
        <f t="shared" si="244"/>
        <v>34734.74816033087</v>
      </c>
      <c r="AH1805" s="56">
        <f t="shared" si="245"/>
        <v>39788</v>
      </c>
      <c r="AL1805" s="56"/>
      <c r="BF1805" s="2">
        <v>38483</v>
      </c>
      <c r="BG1805" s="3">
        <v>21.0833333333333</v>
      </c>
      <c r="BH1805">
        <v>16</v>
      </c>
      <c r="BI1805">
        <v>8.75</v>
      </c>
    </row>
    <row r="1806" spans="1:61" x14ac:dyDescent="0.25">
      <c r="A1806" s="2">
        <v>39789</v>
      </c>
      <c r="B1806" s="7">
        <v>445016</v>
      </c>
      <c r="C1806" s="3">
        <v>29</v>
      </c>
      <c r="D1806" s="7">
        <f t="shared" si="239"/>
        <v>841</v>
      </c>
      <c r="E1806" s="7">
        <f t="shared" si="240"/>
        <v>24389</v>
      </c>
      <c r="F1806" s="7">
        <f t="shared" si="241"/>
        <v>707281</v>
      </c>
      <c r="G1806" s="11">
        <v>457087</v>
      </c>
      <c r="H1806">
        <v>0</v>
      </c>
      <c r="I1806">
        <v>1</v>
      </c>
      <c r="J1806">
        <v>12</v>
      </c>
      <c r="K1806" s="3">
        <v>5.7083333333333304</v>
      </c>
      <c r="L1806" s="3">
        <f t="shared" si="242"/>
        <v>165.54166666666657</v>
      </c>
      <c r="M1806" s="5">
        <v>0</v>
      </c>
      <c r="R1806">
        <v>2008</v>
      </c>
      <c r="S1806" s="1" t="s">
        <v>4</v>
      </c>
      <c r="T1806" s="40">
        <f>+'Copy Co'!$B$17</f>
        <v>51399.602684929596</v>
      </c>
      <c r="U1806">
        <f>+'Copy Co'!$B$18*'All Data'!C1806</f>
        <v>1432.8831716007753</v>
      </c>
      <c r="V1806" s="40">
        <f>+D1806*'Copy Co'!$B$19</f>
        <v>353255.37484957901</v>
      </c>
      <c r="W1806" s="40">
        <f>+E1806*'Copy Co'!$B$20</f>
        <v>-188367.89744888362</v>
      </c>
      <c r="X1806" s="40">
        <f>+F1806*'Copy Co'!$B$21</f>
        <v>34293.01342065019</v>
      </c>
      <c r="Y1806" s="40">
        <f>+G1806*'Copy Co'!$B$22</f>
        <v>190231.64623661459</v>
      </c>
      <c r="Z1806" s="40">
        <f>+H1806*'Copy Co'!$B$23</f>
        <v>0</v>
      </c>
      <c r="AA1806" s="40">
        <f>+I1806*'Copy Co'!$B$24</f>
        <v>-10704.382616627605</v>
      </c>
      <c r="AB1806" s="40">
        <f>+J1806*'Copy Co'!$B$25</f>
        <v>4041.8650713014422</v>
      </c>
      <c r="AC1806" s="40">
        <f>+K1806*'Copy Co'!$B$26</f>
        <v>1788.1755975447156</v>
      </c>
      <c r="AD1806" s="40">
        <f>+L1806*'Copy Co'!$B$27</f>
        <v>30345.028162766215</v>
      </c>
      <c r="AE1806" s="40">
        <f>+M1806*'Copy Co'!$B$28</f>
        <v>0</v>
      </c>
      <c r="AF1806" s="40">
        <f t="shared" si="243"/>
        <v>467715.30912947527</v>
      </c>
      <c r="AG1806" s="25">
        <f t="shared" si="244"/>
        <v>22699.309129475267</v>
      </c>
      <c r="AH1806" s="56">
        <f t="shared" si="245"/>
        <v>39789</v>
      </c>
      <c r="AL1806" s="56"/>
      <c r="BF1806" s="2">
        <v>41756</v>
      </c>
      <c r="BG1806" s="3">
        <v>21.0833333333333</v>
      </c>
      <c r="BH1806">
        <v>20</v>
      </c>
      <c r="BI1806">
        <v>8.2916666666666696</v>
      </c>
    </row>
    <row r="1807" spans="1:61" x14ac:dyDescent="0.25">
      <c r="A1807" s="2">
        <v>39790</v>
      </c>
      <c r="B1807" s="7">
        <v>586518</v>
      </c>
      <c r="C1807" s="3">
        <v>34.1666666666667</v>
      </c>
      <c r="D1807" s="7">
        <f t="shared" si="239"/>
        <v>1167.3611111111134</v>
      </c>
      <c r="E1807" s="7">
        <f t="shared" si="240"/>
        <v>39884.83796296308</v>
      </c>
      <c r="F1807" s="7">
        <f t="shared" si="241"/>
        <v>1362731.9637345732</v>
      </c>
      <c r="G1807" s="11">
        <v>445016</v>
      </c>
      <c r="H1807">
        <v>0</v>
      </c>
      <c r="I1807">
        <v>0</v>
      </c>
      <c r="J1807">
        <v>18</v>
      </c>
      <c r="K1807" s="3">
        <v>7.2916666666666696</v>
      </c>
      <c r="L1807" s="3">
        <f t="shared" si="242"/>
        <v>249.1319444444448</v>
      </c>
      <c r="M1807" s="5">
        <v>0</v>
      </c>
      <c r="R1807">
        <v>2008</v>
      </c>
      <c r="S1807" s="1" t="s">
        <v>5</v>
      </c>
      <c r="T1807" s="40">
        <f>+'Copy Co'!$B$17</f>
        <v>51399.602684929596</v>
      </c>
      <c r="U1807">
        <f>+'Copy Co'!$B$18*'All Data'!C1807</f>
        <v>1688.1669550468921</v>
      </c>
      <c r="V1807" s="40">
        <f>+D1807*'Copy Co'!$B$19</f>
        <v>490340.76919188758</v>
      </c>
      <c r="W1807" s="40">
        <f>+E1807*'Copy Co'!$B$20</f>
        <v>-308049.65628655418</v>
      </c>
      <c r="X1807" s="40">
        <f>+F1807*'Copy Co'!$B$21</f>
        <v>66073.011322372156</v>
      </c>
      <c r="Y1807" s="40">
        <f>+G1807*'Copy Co'!$B$22</f>
        <v>185207.90633212775</v>
      </c>
      <c r="Z1807" s="40">
        <f>+H1807*'Copy Co'!$B$23</f>
        <v>0</v>
      </c>
      <c r="AA1807" s="40">
        <f>+I1807*'Copy Co'!$B$24</f>
        <v>0</v>
      </c>
      <c r="AB1807" s="40">
        <f>+J1807*'Copy Co'!$B$25</f>
        <v>6062.7976069521628</v>
      </c>
      <c r="AC1807" s="40">
        <f>+K1807*'Copy Co'!$B$26</f>
        <v>2284.1659092724494</v>
      </c>
      <c r="AD1807" s="40">
        <f>+L1807*'Copy Co'!$B$27</f>
        <v>45667.752552195663</v>
      </c>
      <c r="AE1807" s="40">
        <f>+M1807*'Copy Co'!$B$28</f>
        <v>0</v>
      </c>
      <c r="AF1807" s="40">
        <f t="shared" si="243"/>
        <v>540674.51626822993</v>
      </c>
      <c r="AG1807" s="25">
        <f t="shared" si="244"/>
        <v>-45843.483731770073</v>
      </c>
      <c r="AH1807" s="56">
        <f t="shared" si="245"/>
        <v>39790</v>
      </c>
      <c r="AL1807" s="56"/>
      <c r="BF1807" s="2">
        <v>42435</v>
      </c>
      <c r="BG1807" s="3">
        <v>21.0833333333333</v>
      </c>
      <c r="BH1807">
        <v>25</v>
      </c>
      <c r="BI1807">
        <v>12.0833333333333</v>
      </c>
    </row>
    <row r="1808" spans="1:61" x14ac:dyDescent="0.25">
      <c r="A1808" s="2">
        <v>39791</v>
      </c>
      <c r="B1808" s="7">
        <v>599141</v>
      </c>
      <c r="C1808" s="3">
        <v>35.8333333333333</v>
      </c>
      <c r="D1808" s="7">
        <f t="shared" si="239"/>
        <v>1284.0277777777753</v>
      </c>
      <c r="E1808" s="7">
        <f t="shared" si="240"/>
        <v>46010.995370370241</v>
      </c>
      <c r="F1808" s="7">
        <f t="shared" si="241"/>
        <v>1648727.3341049319</v>
      </c>
      <c r="G1808" s="11">
        <v>586518</v>
      </c>
      <c r="H1808">
        <v>0</v>
      </c>
      <c r="I1808">
        <v>0</v>
      </c>
      <c r="J1808">
        <v>9</v>
      </c>
      <c r="K1808" s="3">
        <v>4.5</v>
      </c>
      <c r="L1808" s="3">
        <f t="shared" si="242"/>
        <v>161.24999999999986</v>
      </c>
      <c r="M1808" s="5">
        <v>0</v>
      </c>
      <c r="R1808">
        <v>2008</v>
      </c>
      <c r="S1808" s="1" t="s">
        <v>6</v>
      </c>
      <c r="T1808" s="40">
        <f>+'Copy Co'!$B$17</f>
        <v>51399.602684929596</v>
      </c>
      <c r="U1808">
        <f>+'Copy Co'!$B$18*'All Data'!C1808</f>
        <v>1770.5165626101518</v>
      </c>
      <c r="V1808" s="40">
        <f>+D1808*'Copy Co'!$B$19</f>
        <v>539345.67652337695</v>
      </c>
      <c r="W1808" s="40">
        <f>+E1808*'Copy Co'!$B$20</f>
        <v>-355364.89636503998</v>
      </c>
      <c r="X1808" s="40">
        <f>+F1808*'Copy Co'!$B$21</f>
        <v>79939.696662929215</v>
      </c>
      <c r="Y1808" s="40">
        <f>+G1808*'Copy Co'!$B$22</f>
        <v>244098.57354815761</v>
      </c>
      <c r="Z1808" s="40">
        <f>+H1808*'Copy Co'!$B$23</f>
        <v>0</v>
      </c>
      <c r="AA1808" s="40">
        <f>+I1808*'Copy Co'!$B$24</f>
        <v>0</v>
      </c>
      <c r="AB1808" s="40">
        <f>+J1808*'Copy Co'!$B$25</f>
        <v>3031.3988034760814</v>
      </c>
      <c r="AC1808" s="40">
        <f>+K1808*'Copy Co'!$B$26</f>
        <v>1409.6566754367109</v>
      </c>
      <c r="AD1808" s="40">
        <f>+L1808*'Copy Co'!$B$27</f>
        <v>29558.333498591797</v>
      </c>
      <c r="AE1808" s="40">
        <f>+M1808*'Copy Co'!$B$28</f>
        <v>0</v>
      </c>
      <c r="AF1808" s="40">
        <f t="shared" si="243"/>
        <v>595188.55859446828</v>
      </c>
      <c r="AG1808" s="25">
        <f t="shared" si="244"/>
        <v>-3952.4414055317175</v>
      </c>
      <c r="AH1808" s="56">
        <f t="shared" si="245"/>
        <v>39791</v>
      </c>
      <c r="AL1808" s="56"/>
      <c r="BF1808" s="2">
        <v>42445</v>
      </c>
      <c r="BG1808" s="3">
        <v>21.0833333333333</v>
      </c>
      <c r="BH1808">
        <v>10</v>
      </c>
      <c r="BI1808">
        <v>6.75</v>
      </c>
    </row>
    <row r="1809" spans="1:61" x14ac:dyDescent="0.25">
      <c r="A1809" s="2">
        <v>39792</v>
      </c>
      <c r="B1809" s="7">
        <v>529913</v>
      </c>
      <c r="C1809" s="3">
        <v>32.375</v>
      </c>
      <c r="D1809" s="7">
        <f t="shared" si="239"/>
        <v>1048.140625</v>
      </c>
      <c r="E1809" s="7">
        <f t="shared" si="240"/>
        <v>33933.552734375</v>
      </c>
      <c r="F1809" s="7">
        <f t="shared" si="241"/>
        <v>1098598.7697753906</v>
      </c>
      <c r="G1809" s="11">
        <v>599141</v>
      </c>
      <c r="H1809">
        <v>0</v>
      </c>
      <c r="I1809">
        <v>0</v>
      </c>
      <c r="J1809">
        <v>7</v>
      </c>
      <c r="K1809" s="3">
        <v>2.4583333333333299</v>
      </c>
      <c r="L1809" s="3">
        <f t="shared" si="242"/>
        <v>79.588541666666558</v>
      </c>
      <c r="M1809" s="5">
        <v>0</v>
      </c>
      <c r="R1809">
        <v>2008</v>
      </c>
      <c r="S1809" s="1" t="s">
        <v>7</v>
      </c>
      <c r="T1809" s="40">
        <f>+'Copy Co'!$B$17</f>
        <v>51399.602684929596</v>
      </c>
      <c r="U1809">
        <f>+'Copy Co'!$B$18*'All Data'!C1809</f>
        <v>1599.6411269163827</v>
      </c>
      <c r="V1809" s="40">
        <f>+D1809*'Copy Co'!$B$19</f>
        <v>440263.15027282643</v>
      </c>
      <c r="W1809" s="40">
        <f>+E1809*'Copy Co'!$B$20</f>
        <v>-262085.03758026302</v>
      </c>
      <c r="X1809" s="40">
        <f>+F1809*'Copy Co'!$B$21</f>
        <v>53266.328878928252</v>
      </c>
      <c r="Y1809" s="40">
        <f>+G1809*'Copy Co'!$B$22</f>
        <v>249352.04623594962</v>
      </c>
      <c r="Z1809" s="40">
        <f>+H1809*'Copy Co'!$B$23</f>
        <v>0</v>
      </c>
      <c r="AA1809" s="40">
        <f>+I1809*'Copy Co'!$B$24</f>
        <v>0</v>
      </c>
      <c r="AB1809" s="40">
        <f>+J1809*'Copy Co'!$B$25</f>
        <v>2357.7546249258412</v>
      </c>
      <c r="AC1809" s="40">
        <f>+K1809*'Copy Co'!$B$26</f>
        <v>770.09022084042431</v>
      </c>
      <c r="AD1809" s="40">
        <f>+L1809*'Copy Co'!$B$27</f>
        <v>14589.176168991637</v>
      </c>
      <c r="AE1809" s="40">
        <f>+M1809*'Copy Co'!$B$28</f>
        <v>0</v>
      </c>
      <c r="AF1809" s="40">
        <f t="shared" si="243"/>
        <v>551512.75263404509</v>
      </c>
      <c r="AG1809" s="25">
        <f t="shared" si="244"/>
        <v>21599.752634045086</v>
      </c>
      <c r="AH1809" s="56">
        <f t="shared" si="245"/>
        <v>39792</v>
      </c>
      <c r="AL1809" s="56"/>
      <c r="BF1809" s="2">
        <v>38806</v>
      </c>
      <c r="BG1809" s="3">
        <v>21.0416666666667</v>
      </c>
      <c r="BH1809">
        <v>16</v>
      </c>
      <c r="BI1809">
        <v>6</v>
      </c>
    </row>
    <row r="1810" spans="1:61" x14ac:dyDescent="0.25">
      <c r="A1810" s="2">
        <v>39793</v>
      </c>
      <c r="B1810" s="7">
        <v>520617</v>
      </c>
      <c r="C1810" s="3">
        <v>30.875</v>
      </c>
      <c r="D1810" s="7">
        <f t="shared" si="239"/>
        <v>953.265625</v>
      </c>
      <c r="E1810" s="7">
        <f t="shared" si="240"/>
        <v>29432.076171875</v>
      </c>
      <c r="F1810" s="7">
        <f t="shared" si="241"/>
        <v>908715.35180664063</v>
      </c>
      <c r="G1810" s="11">
        <v>529913</v>
      </c>
      <c r="H1810">
        <v>0</v>
      </c>
      <c r="I1810">
        <v>0</v>
      </c>
      <c r="J1810">
        <v>8</v>
      </c>
      <c r="K1810" s="3">
        <v>2.625</v>
      </c>
      <c r="L1810" s="3">
        <f t="shared" si="242"/>
        <v>81.046875</v>
      </c>
      <c r="M1810" s="5">
        <v>0</v>
      </c>
      <c r="R1810">
        <v>2008</v>
      </c>
      <c r="S1810" s="1" t="s">
        <v>1</v>
      </c>
      <c r="T1810" s="40">
        <f>+'Copy Co'!$B$17</f>
        <v>51399.602684929596</v>
      </c>
      <c r="U1810">
        <f>+'Copy Co'!$B$18*'All Data'!C1810</f>
        <v>1525.5264801094461</v>
      </c>
      <c r="V1810" s="40">
        <f>+D1810*'Copy Co'!$B$19</f>
        <v>400411.65956075297</v>
      </c>
      <c r="W1810" s="40">
        <f>+E1810*'Copy Co'!$B$20</f>
        <v>-227317.98376528276</v>
      </c>
      <c r="X1810" s="40">
        <f>+F1810*'Copy Co'!$B$21</f>
        <v>44059.69869833345</v>
      </c>
      <c r="Y1810" s="40">
        <f>+G1810*'Copy Co'!$B$22</f>
        <v>220540.55869491617</v>
      </c>
      <c r="Z1810" s="40">
        <f>+H1810*'Copy Co'!$B$23</f>
        <v>0</v>
      </c>
      <c r="AA1810" s="40">
        <f>+I1810*'Copy Co'!$B$24</f>
        <v>0</v>
      </c>
      <c r="AB1810" s="40">
        <f>+J1810*'Copy Co'!$B$25</f>
        <v>2694.5767142009613</v>
      </c>
      <c r="AC1810" s="40">
        <f>+K1810*'Copy Co'!$B$26</f>
        <v>822.29972733808142</v>
      </c>
      <c r="AD1810" s="40">
        <f>+L1810*'Copy Co'!$B$27</f>
        <v>14856.499598565484</v>
      </c>
      <c r="AE1810" s="40">
        <f>+M1810*'Copy Co'!$B$28</f>
        <v>0</v>
      </c>
      <c r="AF1810" s="40">
        <f t="shared" si="243"/>
        <v>508992.43839386338</v>
      </c>
      <c r="AG1810" s="25">
        <f t="shared" si="244"/>
        <v>-11624.561606136616</v>
      </c>
      <c r="AH1810" s="56">
        <f t="shared" si="245"/>
        <v>39793</v>
      </c>
      <c r="AL1810" s="56"/>
      <c r="BF1810" s="2">
        <v>40823</v>
      </c>
      <c r="BG1810" s="3">
        <v>21.0416666666667</v>
      </c>
      <c r="BH1810">
        <v>12</v>
      </c>
      <c r="BI1810">
        <v>7.0416666666666696</v>
      </c>
    </row>
    <row r="1811" spans="1:61" x14ac:dyDescent="0.25">
      <c r="A1811" s="2">
        <v>39794</v>
      </c>
      <c r="B1811" s="7">
        <v>480601</v>
      </c>
      <c r="C1811" s="3">
        <v>25.1666666666667</v>
      </c>
      <c r="D1811" s="7">
        <f t="shared" si="239"/>
        <v>633.36111111111279</v>
      </c>
      <c r="E1811" s="7">
        <f t="shared" si="240"/>
        <v>15939.587962963025</v>
      </c>
      <c r="F1811" s="7">
        <f t="shared" si="241"/>
        <v>401146.29706790339</v>
      </c>
      <c r="G1811" s="11">
        <v>520617</v>
      </c>
      <c r="H1811">
        <v>1</v>
      </c>
      <c r="I1811">
        <v>0</v>
      </c>
      <c r="J1811">
        <v>26</v>
      </c>
      <c r="K1811" s="3">
        <v>9.5</v>
      </c>
      <c r="L1811" s="3">
        <f t="shared" si="242"/>
        <v>239.08333333333366</v>
      </c>
      <c r="M1811" s="5">
        <v>0</v>
      </c>
      <c r="R1811">
        <v>2008</v>
      </c>
      <c r="S1811" s="1" t="s">
        <v>2</v>
      </c>
      <c r="T1811" s="40">
        <f>+'Copy Co'!$B$17</f>
        <v>51399.602684929596</v>
      </c>
      <c r="U1811">
        <f>+'Copy Co'!$B$18*'All Data'!C1811</f>
        <v>1243.4790742052721</v>
      </c>
      <c r="V1811" s="40">
        <f>+D1811*'Copy Co'!$B$19</f>
        <v>266038.30763460405</v>
      </c>
      <c r="W1811" s="40">
        <f>+E1811*'Copy Co'!$B$20</f>
        <v>-123109.05206383529</v>
      </c>
      <c r="X1811" s="40">
        <f>+F1811*'Copy Co'!$B$21</f>
        <v>19449.858470669704</v>
      </c>
      <c r="Y1811" s="40">
        <f>+G1811*'Copy Co'!$B$22</f>
        <v>216671.72544563195</v>
      </c>
      <c r="Z1811" s="40">
        <f>+H1811*'Copy Co'!$B$23</f>
        <v>-10610.780657764437</v>
      </c>
      <c r="AA1811" s="40">
        <f>+I1811*'Copy Co'!$B$24</f>
        <v>0</v>
      </c>
      <c r="AB1811" s="40">
        <f>+J1811*'Copy Co'!$B$25</f>
        <v>8757.3743211531237</v>
      </c>
      <c r="AC1811" s="40">
        <f>+K1811*'Copy Co'!$B$26</f>
        <v>2975.9418703663896</v>
      </c>
      <c r="AD1811" s="40">
        <f>+L1811*'Copy Co'!$B$27</f>
        <v>43825.766825560757</v>
      </c>
      <c r="AE1811" s="40">
        <f>+M1811*'Copy Co'!$B$28</f>
        <v>0</v>
      </c>
      <c r="AF1811" s="40">
        <f t="shared" si="243"/>
        <v>476642.2236055212</v>
      </c>
      <c r="AG1811" s="25">
        <f t="shared" si="244"/>
        <v>-3958.7763944788021</v>
      </c>
      <c r="AH1811" s="56">
        <f t="shared" si="245"/>
        <v>39794</v>
      </c>
      <c r="AL1811" s="56"/>
      <c r="BF1811" s="2">
        <v>38087</v>
      </c>
      <c r="BG1811" s="3">
        <v>21</v>
      </c>
      <c r="BH1811">
        <v>24</v>
      </c>
      <c r="BI1811">
        <v>11.6666666666667</v>
      </c>
    </row>
    <row r="1812" spans="1:61" x14ac:dyDescent="0.25">
      <c r="A1812" s="2">
        <v>39795</v>
      </c>
      <c r="B1812" s="7">
        <v>608258</v>
      </c>
      <c r="C1812" s="3">
        <v>36.8333333333333</v>
      </c>
      <c r="D1812" s="7">
        <f t="shared" si="239"/>
        <v>1356.6944444444421</v>
      </c>
      <c r="E1812" s="7">
        <f t="shared" si="240"/>
        <v>49971.57870370357</v>
      </c>
      <c r="F1812" s="7">
        <f t="shared" si="241"/>
        <v>1840619.8155864133</v>
      </c>
      <c r="G1812" s="11">
        <v>480601</v>
      </c>
      <c r="H1812">
        <v>0</v>
      </c>
      <c r="I1812">
        <v>1</v>
      </c>
      <c r="J1812">
        <v>28</v>
      </c>
      <c r="K1812" s="3">
        <v>8.9583333333333304</v>
      </c>
      <c r="L1812" s="3">
        <f t="shared" si="242"/>
        <v>329.96527777777737</v>
      </c>
      <c r="M1812" s="5">
        <v>0</v>
      </c>
      <c r="R1812">
        <v>2008</v>
      </c>
      <c r="S1812" s="1" t="s">
        <v>3</v>
      </c>
      <c r="T1812" s="40">
        <f>+'Copy Co'!$B$17</f>
        <v>51399.602684929596</v>
      </c>
      <c r="U1812">
        <f>+'Copy Co'!$B$18*'All Data'!C1812</f>
        <v>1819.9263271481095</v>
      </c>
      <c r="V1812" s="40">
        <f>+D1812*'Copy Co'!$B$19</f>
        <v>569868.73308984865</v>
      </c>
      <c r="W1812" s="40">
        <f>+E1812*'Copy Co'!$B$20</f>
        <v>-385954.37339038297</v>
      </c>
      <c r="X1812" s="40">
        <f>+F1812*'Copy Co'!$B$21</f>
        <v>89243.737691553339</v>
      </c>
      <c r="Y1812" s="40">
        <f>+G1812*'Copy Co'!$B$22</f>
        <v>200017.76338632079</v>
      </c>
      <c r="Z1812" s="40">
        <f>+H1812*'Copy Co'!$B$23</f>
        <v>0</v>
      </c>
      <c r="AA1812" s="40">
        <f>+I1812*'Copy Co'!$B$24</f>
        <v>-10704.382616627605</v>
      </c>
      <c r="AB1812" s="40">
        <f>+J1812*'Copy Co'!$B$25</f>
        <v>9431.0184997033648</v>
      </c>
      <c r="AC1812" s="40">
        <f>+K1812*'Copy Co'!$B$26</f>
        <v>2806.2609742490072</v>
      </c>
      <c r="AD1812" s="40">
        <f>+L1812*'Copy Co'!$B$27</f>
        <v>60485.108362859122</v>
      </c>
      <c r="AE1812" s="40">
        <f>+M1812*'Copy Co'!$B$28</f>
        <v>0</v>
      </c>
      <c r="AF1812" s="40">
        <f t="shared" si="243"/>
        <v>588413.39500960137</v>
      </c>
      <c r="AG1812" s="25">
        <f t="shared" si="244"/>
        <v>-19844.604990398628</v>
      </c>
      <c r="AH1812" s="56">
        <f t="shared" si="245"/>
        <v>39795</v>
      </c>
      <c r="AL1812" s="56"/>
      <c r="BF1812" s="2">
        <v>38717</v>
      </c>
      <c r="BG1812" s="3">
        <v>21</v>
      </c>
      <c r="BH1812">
        <v>30</v>
      </c>
      <c r="BI1812">
        <v>15.9583333333333</v>
      </c>
    </row>
    <row r="1813" spans="1:61" x14ac:dyDescent="0.25">
      <c r="A1813" s="2">
        <v>39796</v>
      </c>
      <c r="B1813" s="7">
        <v>673583</v>
      </c>
      <c r="C1813" s="3">
        <v>40.7916666666667</v>
      </c>
      <c r="D1813" s="7">
        <f t="shared" si="239"/>
        <v>1663.9600694444471</v>
      </c>
      <c r="E1813" s="7">
        <f t="shared" si="240"/>
        <v>67875.704499421452</v>
      </c>
      <c r="F1813" s="7">
        <f t="shared" si="241"/>
        <v>2768763.1127055692</v>
      </c>
      <c r="G1813" s="11">
        <v>608258</v>
      </c>
      <c r="H1813">
        <v>0</v>
      </c>
      <c r="I1813">
        <v>1</v>
      </c>
      <c r="J1813">
        <v>18</v>
      </c>
      <c r="K1813" s="3">
        <v>11.9166666666667</v>
      </c>
      <c r="L1813" s="3">
        <f t="shared" si="242"/>
        <v>486.10069444444622</v>
      </c>
      <c r="M1813" s="5">
        <v>0</v>
      </c>
      <c r="R1813">
        <v>2008</v>
      </c>
      <c r="S1813" s="1" t="s">
        <v>4</v>
      </c>
      <c r="T1813" s="40">
        <f>+'Copy Co'!$B$17</f>
        <v>51399.602684929596</v>
      </c>
      <c r="U1813">
        <f>+'Copy Co'!$B$18*'All Data'!C1813</f>
        <v>2015.5066451108623</v>
      </c>
      <c r="V1813" s="40">
        <f>+D1813*'Copy Co'!$B$19</f>
        <v>698933.22005508887</v>
      </c>
      <c r="W1813" s="40">
        <f>+E1813*'Copy Co'!$B$20</f>
        <v>-524236.4895820964</v>
      </c>
      <c r="X1813" s="40">
        <f>+F1813*'Copy Co'!$B$21</f>
        <v>134245.41389152722</v>
      </c>
      <c r="Y1813" s="40">
        <f>+G1813*'Copy Co'!$B$22</f>
        <v>253146.38280369103</v>
      </c>
      <c r="Z1813" s="40">
        <f>+H1813*'Copy Co'!$B$23</f>
        <v>0</v>
      </c>
      <c r="AA1813" s="40">
        <f>+I1813*'Copy Co'!$B$24</f>
        <v>-10704.382616627605</v>
      </c>
      <c r="AB1813" s="40">
        <f>+J1813*'Copy Co'!$B$25</f>
        <v>6062.7976069521628</v>
      </c>
      <c r="AC1813" s="40">
        <f>+K1813*'Copy Co'!$B$26</f>
        <v>3732.9797145824114</v>
      </c>
      <c r="AD1813" s="40">
        <f>+L1813*'Copy Co'!$B$27</f>
        <v>89105.90040487457</v>
      </c>
      <c r="AE1813" s="40">
        <f>+M1813*'Copy Co'!$B$28</f>
        <v>0</v>
      </c>
      <c r="AF1813" s="40">
        <f t="shared" si="243"/>
        <v>703700.93160803267</v>
      </c>
      <c r="AG1813" s="25">
        <f t="shared" si="244"/>
        <v>30117.931608032668</v>
      </c>
      <c r="AH1813" s="56">
        <f t="shared" si="245"/>
        <v>39796</v>
      </c>
      <c r="AL1813" s="56"/>
      <c r="BF1813" s="2">
        <v>38799</v>
      </c>
      <c r="BG1813" s="3">
        <v>21</v>
      </c>
      <c r="BH1813">
        <v>9</v>
      </c>
      <c r="BI1813">
        <v>5.8333333333333304</v>
      </c>
    </row>
    <row r="1814" spans="1:61" x14ac:dyDescent="0.25">
      <c r="A1814" s="2">
        <v>39797</v>
      </c>
      <c r="B1814" s="7">
        <v>726399</v>
      </c>
      <c r="C1814" s="3">
        <v>37.9166666666667</v>
      </c>
      <c r="D1814" s="7">
        <f t="shared" si="239"/>
        <v>1437.6736111111136</v>
      </c>
      <c r="E1814" s="7">
        <f t="shared" si="240"/>
        <v>54511.791087963102</v>
      </c>
      <c r="F1814" s="7">
        <f t="shared" si="241"/>
        <v>2066905.4120852696</v>
      </c>
      <c r="G1814" s="11">
        <v>673583</v>
      </c>
      <c r="H1814">
        <v>0</v>
      </c>
      <c r="I1814">
        <v>0</v>
      </c>
      <c r="J1814">
        <v>24</v>
      </c>
      <c r="K1814" s="3">
        <v>13.9166666666667</v>
      </c>
      <c r="L1814" s="3">
        <f t="shared" si="242"/>
        <v>527.67361111111279</v>
      </c>
      <c r="M1814" s="5">
        <v>0</v>
      </c>
      <c r="R1814">
        <v>2008</v>
      </c>
      <c r="S1814" s="1" t="s">
        <v>5</v>
      </c>
      <c r="T1814" s="40">
        <f>+'Copy Co'!$B$17</f>
        <v>51399.602684929596</v>
      </c>
      <c r="U1814">
        <f>+'Copy Co'!$B$18*'All Data'!C1814</f>
        <v>1873.4535720642336</v>
      </c>
      <c r="V1814" s="40">
        <f>+D1814*'Copy Co'!$B$19</f>
        <v>603883.38930369122</v>
      </c>
      <c r="W1814" s="40">
        <f>+E1814*'Copy Co'!$B$20</f>
        <v>-421020.60246063396</v>
      </c>
      <c r="X1814" s="40">
        <f>+F1814*'Copy Co'!$B$21</f>
        <v>100215.35293024222</v>
      </c>
      <c r="Y1814" s="40">
        <f>+G1814*'Copy Co'!$B$22</f>
        <v>280333.50974102865</v>
      </c>
      <c r="Z1814" s="40">
        <f>+H1814*'Copy Co'!$B$23</f>
        <v>0</v>
      </c>
      <c r="AA1814" s="40">
        <f>+I1814*'Copy Co'!$B$24</f>
        <v>0</v>
      </c>
      <c r="AB1814" s="40">
        <f>+J1814*'Copy Co'!$B$25</f>
        <v>8083.7301426028844</v>
      </c>
      <c r="AC1814" s="40">
        <f>+K1814*'Copy Co'!$B$26</f>
        <v>4359.4937925542827</v>
      </c>
      <c r="AD1814" s="40">
        <f>+L1814*'Copy Co'!$B$27</f>
        <v>96726.527600797024</v>
      </c>
      <c r="AE1814" s="40">
        <f>+M1814*'Copy Co'!$B$28</f>
        <v>0</v>
      </c>
      <c r="AF1814" s="40">
        <f t="shared" si="243"/>
        <v>725854.45730727608</v>
      </c>
      <c r="AG1814" s="25">
        <f t="shared" si="244"/>
        <v>-544.54269272391684</v>
      </c>
      <c r="AH1814" s="56">
        <f t="shared" si="245"/>
        <v>39797</v>
      </c>
      <c r="AL1814" s="56"/>
      <c r="BF1814" s="2">
        <v>40300</v>
      </c>
      <c r="BG1814" s="3">
        <v>21</v>
      </c>
      <c r="BH1814">
        <v>22</v>
      </c>
      <c r="BI1814">
        <v>11.5833333333333</v>
      </c>
    </row>
    <row r="1815" spans="1:61" x14ac:dyDescent="0.25">
      <c r="A1815" s="2">
        <v>39798</v>
      </c>
      <c r="B1815" s="7">
        <v>694395</v>
      </c>
      <c r="C1815" s="3">
        <v>42.8333333333333</v>
      </c>
      <c r="D1815" s="7">
        <f t="shared" si="239"/>
        <v>1834.6944444444416</v>
      </c>
      <c r="E1815" s="7">
        <f t="shared" si="240"/>
        <v>78586.078703703519</v>
      </c>
      <c r="F1815" s="7">
        <f t="shared" si="241"/>
        <v>3366103.7044752981</v>
      </c>
      <c r="G1815" s="11">
        <v>726399</v>
      </c>
      <c r="H1815">
        <v>0</v>
      </c>
      <c r="I1815">
        <v>0</v>
      </c>
      <c r="J1815">
        <v>9</v>
      </c>
      <c r="K1815" s="3">
        <v>5.125</v>
      </c>
      <c r="L1815" s="3">
        <f t="shared" si="242"/>
        <v>219.52083333333317</v>
      </c>
      <c r="M1815" s="5">
        <v>0</v>
      </c>
      <c r="R1815">
        <v>2008</v>
      </c>
      <c r="S1815" s="1" t="s">
        <v>6</v>
      </c>
      <c r="T1815" s="40">
        <f>+'Copy Co'!$B$17</f>
        <v>51399.602684929596</v>
      </c>
      <c r="U1815">
        <f>+'Copy Co'!$B$18*'All Data'!C1815</f>
        <v>2116.3849143758562</v>
      </c>
      <c r="V1815" s="40">
        <f>+D1815*'Copy Co'!$B$19</f>
        <v>770648.83912801591</v>
      </c>
      <c r="W1815" s="40">
        <f>+E1815*'Copy Co'!$B$20</f>
        <v>-606957.82583005133</v>
      </c>
      <c r="X1815" s="40">
        <f>+F1815*'Copy Co'!$B$21</f>
        <v>163207.88981023344</v>
      </c>
      <c r="Y1815" s="40">
        <f>+G1815*'Copy Co'!$B$22</f>
        <v>302314.60880451772</v>
      </c>
      <c r="Z1815" s="40">
        <f>+H1815*'Copy Co'!$B$23</f>
        <v>0</v>
      </c>
      <c r="AA1815" s="40">
        <f>+I1815*'Copy Co'!$B$24</f>
        <v>0</v>
      </c>
      <c r="AB1815" s="40">
        <f>+J1815*'Copy Co'!$B$25</f>
        <v>3031.3988034760814</v>
      </c>
      <c r="AC1815" s="40">
        <f>+K1815*'Copy Co'!$B$26</f>
        <v>1605.4423248029209</v>
      </c>
      <c r="AD1815" s="40">
        <f>+L1815*'Copy Co'!$B$27</f>
        <v>40239.813963134606</v>
      </c>
      <c r="AE1815" s="40">
        <f>+M1815*'Copy Co'!$B$28</f>
        <v>0</v>
      </c>
      <c r="AF1815" s="40">
        <f t="shared" si="243"/>
        <v>727606.15460343496</v>
      </c>
      <c r="AG1815" s="25">
        <f t="shared" si="244"/>
        <v>33211.154603434959</v>
      </c>
      <c r="AH1815" s="56">
        <f t="shared" si="245"/>
        <v>39798</v>
      </c>
      <c r="AL1815" s="56"/>
      <c r="BF1815" s="2">
        <v>42745</v>
      </c>
      <c r="BG1815" s="3">
        <v>21</v>
      </c>
      <c r="BH1815">
        <v>31</v>
      </c>
      <c r="BI1815">
        <v>20.1666666666667</v>
      </c>
    </row>
    <row r="1816" spans="1:61" x14ac:dyDescent="0.25">
      <c r="A1816" s="2">
        <v>39799</v>
      </c>
      <c r="B1816" s="7">
        <v>689593</v>
      </c>
      <c r="C1816" s="3">
        <v>43.1666666666667</v>
      </c>
      <c r="D1816" s="7">
        <f t="shared" si="239"/>
        <v>1863.361111111114</v>
      </c>
      <c r="E1816" s="7">
        <f t="shared" si="240"/>
        <v>80435.087962963153</v>
      </c>
      <c r="F1816" s="7">
        <f t="shared" si="241"/>
        <v>3472114.6304012453</v>
      </c>
      <c r="G1816" s="11">
        <v>694395</v>
      </c>
      <c r="H1816">
        <v>0</v>
      </c>
      <c r="I1816">
        <v>0</v>
      </c>
      <c r="J1816">
        <v>12</v>
      </c>
      <c r="K1816" s="3">
        <v>5.6666666666666696</v>
      </c>
      <c r="L1816" s="3">
        <f t="shared" si="242"/>
        <v>244.61111111111143</v>
      </c>
      <c r="M1816" s="5">
        <v>0</v>
      </c>
      <c r="R1816">
        <v>2008</v>
      </c>
      <c r="S1816" s="1" t="s">
        <v>7</v>
      </c>
      <c r="T1816" s="40">
        <f>+'Copy Co'!$B$17</f>
        <v>51399.602684929596</v>
      </c>
      <c r="U1816">
        <f>+'Copy Co'!$B$18*'All Data'!C1816</f>
        <v>2132.8548358885118</v>
      </c>
      <c r="V1816" s="40">
        <f>+D1816*'Copy Co'!$B$19</f>
        <v>782690.04492947052</v>
      </c>
      <c r="W1816" s="40">
        <f>+E1816*'Copy Co'!$B$20</f>
        <v>-621238.6075976619</v>
      </c>
      <c r="X1816" s="40">
        <f>+F1816*'Copy Co'!$B$21</f>
        <v>168347.90361735402</v>
      </c>
      <c r="Y1816" s="40">
        <f>+G1816*'Copy Co'!$B$22</f>
        <v>288995.10156375915</v>
      </c>
      <c r="Z1816" s="40">
        <f>+H1816*'Copy Co'!$B$23</f>
        <v>0</v>
      </c>
      <c r="AA1816" s="40">
        <f>+I1816*'Copy Co'!$B$24</f>
        <v>0</v>
      </c>
      <c r="AB1816" s="40">
        <f>+J1816*'Copy Co'!$B$25</f>
        <v>4041.8650713014422</v>
      </c>
      <c r="AC1816" s="40">
        <f>+K1816*'Copy Co'!$B$26</f>
        <v>1775.1232209203035</v>
      </c>
      <c r="AD1816" s="40">
        <f>+L1816*'Copy Co'!$B$27</f>
        <v>44839.049920516787</v>
      </c>
      <c r="AE1816" s="40">
        <f>+M1816*'Copy Co'!$B$28</f>
        <v>0</v>
      </c>
      <c r="AF1816" s="40">
        <f t="shared" si="243"/>
        <v>722982.93824647844</v>
      </c>
      <c r="AG1816" s="25">
        <f t="shared" si="244"/>
        <v>33389.938246478443</v>
      </c>
      <c r="AH1816" s="56">
        <f t="shared" si="245"/>
        <v>39799</v>
      </c>
      <c r="AL1816" s="56"/>
      <c r="BF1816" s="2">
        <v>39025</v>
      </c>
      <c r="BG1816" s="3">
        <v>20.9583333333333</v>
      </c>
      <c r="BH1816">
        <v>12</v>
      </c>
      <c r="BI1816">
        <v>6</v>
      </c>
    </row>
    <row r="1817" spans="1:61" x14ac:dyDescent="0.25">
      <c r="A1817" s="2">
        <v>39800</v>
      </c>
      <c r="B1817" s="7">
        <v>686726</v>
      </c>
      <c r="C1817" s="3">
        <v>35.4166666666667</v>
      </c>
      <c r="D1817" s="7">
        <f t="shared" si="239"/>
        <v>1254.3402777777801</v>
      </c>
      <c r="E1817" s="7">
        <f t="shared" si="240"/>
        <v>44424.551504629751</v>
      </c>
      <c r="F1817" s="7">
        <f t="shared" si="241"/>
        <v>1573369.5324556385</v>
      </c>
      <c r="G1817" s="11">
        <v>689593</v>
      </c>
      <c r="H1817">
        <v>0</v>
      </c>
      <c r="I1817">
        <v>0</v>
      </c>
      <c r="J1817">
        <v>32</v>
      </c>
      <c r="K1817" s="3">
        <v>16.4583333333333</v>
      </c>
      <c r="L1817" s="3">
        <f t="shared" si="242"/>
        <v>582.89930555555497</v>
      </c>
      <c r="M1817" s="5">
        <v>0</v>
      </c>
      <c r="R1817">
        <v>2008</v>
      </c>
      <c r="S1817" s="1" t="s">
        <v>1</v>
      </c>
      <c r="T1817" s="40">
        <f>+'Copy Co'!$B$17</f>
        <v>51399.602684929596</v>
      </c>
      <c r="U1817">
        <f>+'Copy Co'!$B$18*'All Data'!C1817</f>
        <v>1749.9291607193393</v>
      </c>
      <c r="V1817" s="40">
        <f>+D1817*'Copy Co'!$B$19</f>
        <v>526875.67778277618</v>
      </c>
      <c r="W1817" s="40">
        <f>+E1817*'Copy Co'!$B$20</f>
        <v>-343112.032557167</v>
      </c>
      <c r="X1817" s="40">
        <f>+F1817*'Copy Co'!$B$21</f>
        <v>76285.921001897863</v>
      </c>
      <c r="Y1817" s="40">
        <f>+G1817*'Copy Co'!$B$22</f>
        <v>286996.59282203554</v>
      </c>
      <c r="Z1817" s="40">
        <f>+H1817*'Copy Co'!$B$23</f>
        <v>0</v>
      </c>
      <c r="AA1817" s="40">
        <f>+I1817*'Copy Co'!$B$24</f>
        <v>0</v>
      </c>
      <c r="AB1817" s="40">
        <f>+J1817*'Copy Co'!$B$25</f>
        <v>10778.306856803845</v>
      </c>
      <c r="AC1817" s="40">
        <f>+K1817*'Copy Co'!$B$26</f>
        <v>5155.6887666435159</v>
      </c>
      <c r="AD1817" s="40">
        <f>+L1817*'Copy Co'!$B$27</f>
        <v>106849.81128501502</v>
      </c>
      <c r="AE1817" s="40">
        <f>+M1817*'Copy Co'!$B$28</f>
        <v>0</v>
      </c>
      <c r="AF1817" s="40">
        <f t="shared" si="243"/>
        <v>722979.49780365382</v>
      </c>
      <c r="AG1817" s="25">
        <f t="shared" si="244"/>
        <v>36253.497803653823</v>
      </c>
      <c r="AH1817" s="56">
        <f t="shared" si="245"/>
        <v>39800</v>
      </c>
      <c r="AL1817" s="56"/>
      <c r="BF1817" s="2">
        <v>38413</v>
      </c>
      <c r="BG1817" s="3">
        <v>20.9166666666667</v>
      </c>
      <c r="BH1817">
        <v>13</v>
      </c>
      <c r="BI1817">
        <v>5.7083333333333304</v>
      </c>
    </row>
    <row r="1818" spans="1:61" x14ac:dyDescent="0.25">
      <c r="A1818" s="2">
        <v>39801</v>
      </c>
      <c r="B1818" s="7">
        <v>724961</v>
      </c>
      <c r="C1818" s="3">
        <v>41.125</v>
      </c>
      <c r="D1818" s="7">
        <f t="shared" si="239"/>
        <v>1691.265625</v>
      </c>
      <c r="E1818" s="7">
        <f t="shared" si="240"/>
        <v>69553.298828125</v>
      </c>
      <c r="F1818" s="7">
        <f t="shared" si="241"/>
        <v>2860379.4143066406</v>
      </c>
      <c r="G1818" s="11">
        <v>686726</v>
      </c>
      <c r="H1818">
        <v>1</v>
      </c>
      <c r="I1818">
        <v>0</v>
      </c>
      <c r="J1818">
        <v>36</v>
      </c>
      <c r="K1818" s="3">
        <v>10.7916666666667</v>
      </c>
      <c r="L1818" s="3">
        <f t="shared" si="242"/>
        <v>443.80729166666805</v>
      </c>
      <c r="M1818" s="5">
        <v>0</v>
      </c>
      <c r="R1818">
        <v>2008</v>
      </c>
      <c r="S1818" s="1" t="s">
        <v>2</v>
      </c>
      <c r="T1818" s="40">
        <f>+'Copy Co'!$B$17</f>
        <v>51399.602684929596</v>
      </c>
      <c r="U1818">
        <f>+'Copy Co'!$B$18*'All Data'!C1818</f>
        <v>2031.9765666235132</v>
      </c>
      <c r="V1818" s="40">
        <f>+D1818*'Copy Co'!$B$19</f>
        <v>710402.70193767245</v>
      </c>
      <c r="W1818" s="40">
        <f>+E1818*'Copy Co'!$B$20</f>
        <v>-537193.35195734992</v>
      </c>
      <c r="X1818" s="40">
        <f>+F1818*'Copy Co'!$B$21</f>
        <v>138687.49428157855</v>
      </c>
      <c r="Y1818" s="40">
        <f>+G1818*'Copy Co'!$B$22</f>
        <v>285803.39736961538</v>
      </c>
      <c r="Z1818" s="40">
        <f>+H1818*'Copy Co'!$B$23</f>
        <v>-10610.780657764437</v>
      </c>
      <c r="AA1818" s="40">
        <f>+I1818*'Copy Co'!$B$24</f>
        <v>0</v>
      </c>
      <c r="AB1818" s="40">
        <f>+J1818*'Copy Co'!$B$25</f>
        <v>12125.595213904326</v>
      </c>
      <c r="AC1818" s="40">
        <f>+K1818*'Copy Co'!$B$26</f>
        <v>3380.5655457232338</v>
      </c>
      <c r="AD1818" s="40">
        <f>+L1818*'Copy Co'!$B$27</f>
        <v>81353.202705055417</v>
      </c>
      <c r="AE1818" s="40">
        <f>+M1818*'Copy Co'!$B$28</f>
        <v>0</v>
      </c>
      <c r="AF1818" s="40">
        <f t="shared" si="243"/>
        <v>737380.40368998819</v>
      </c>
      <c r="AG1818" s="25">
        <f t="shared" si="244"/>
        <v>12419.40368998819</v>
      </c>
      <c r="AH1818" s="56">
        <f t="shared" si="245"/>
        <v>39801</v>
      </c>
      <c r="AL1818" s="56"/>
      <c r="BF1818" s="2">
        <v>39012</v>
      </c>
      <c r="BG1818" s="3">
        <v>20.9166666666667</v>
      </c>
      <c r="BH1818">
        <v>12</v>
      </c>
      <c r="BI1818">
        <v>6.9583333333333304</v>
      </c>
    </row>
    <row r="1819" spans="1:61" x14ac:dyDescent="0.25">
      <c r="A1819" s="2">
        <v>39802</v>
      </c>
      <c r="B1819" s="7">
        <v>724319</v>
      </c>
      <c r="C1819" s="3">
        <v>43.5</v>
      </c>
      <c r="D1819" s="7">
        <f t="shared" si="239"/>
        <v>1892.25</v>
      </c>
      <c r="E1819" s="7">
        <f t="shared" si="240"/>
        <v>82312.875</v>
      </c>
      <c r="F1819" s="7">
        <f t="shared" si="241"/>
        <v>3580610.0625</v>
      </c>
      <c r="G1819" s="11">
        <v>724961</v>
      </c>
      <c r="H1819">
        <v>0</v>
      </c>
      <c r="I1819">
        <v>1</v>
      </c>
      <c r="J1819">
        <v>13</v>
      </c>
      <c r="K1819" s="3">
        <v>8.625</v>
      </c>
      <c r="L1819" s="3">
        <f t="shared" si="242"/>
        <v>375.1875</v>
      </c>
      <c r="M1819" s="5">
        <v>0</v>
      </c>
      <c r="R1819">
        <v>2008</v>
      </c>
      <c r="S1819" s="1" t="s">
        <v>3</v>
      </c>
      <c r="T1819" s="40">
        <f>+'Copy Co'!$B$17</f>
        <v>51399.602684929596</v>
      </c>
      <c r="U1819">
        <f>+'Copy Co'!$B$18*'All Data'!C1819</f>
        <v>2149.324757401163</v>
      </c>
      <c r="V1819" s="40">
        <f>+D1819*'Copy Co'!$B$19</f>
        <v>794824.59341155284</v>
      </c>
      <c r="W1819" s="40">
        <f>+E1819*'Copy Co'!$B$20</f>
        <v>-635741.65388998226</v>
      </c>
      <c r="X1819" s="40">
        <f>+F1819*'Copy Co'!$B$21</f>
        <v>173608.38044204158</v>
      </c>
      <c r="Y1819" s="40">
        <f>+G1819*'Copy Co'!$B$22</f>
        <v>301716.13825670461</v>
      </c>
      <c r="Z1819" s="40">
        <f>+H1819*'Copy Co'!$B$23</f>
        <v>0</v>
      </c>
      <c r="AA1819" s="40">
        <f>+I1819*'Copy Co'!$B$24</f>
        <v>-10704.382616627605</v>
      </c>
      <c r="AB1819" s="40">
        <f>+J1819*'Copy Co'!$B$25</f>
        <v>4378.6871605765618</v>
      </c>
      <c r="AC1819" s="40">
        <f>+K1819*'Copy Co'!$B$26</f>
        <v>2701.8419612536959</v>
      </c>
      <c r="AD1819" s="40">
        <f>+L1819*'Copy Co'!$B$27</f>
        <v>68774.680617072372</v>
      </c>
      <c r="AE1819" s="40">
        <f>+M1819*'Copy Co'!$B$28</f>
        <v>0</v>
      </c>
      <c r="AF1819" s="40">
        <f t="shared" si="243"/>
        <v>753107.21278492245</v>
      </c>
      <c r="AG1819" s="25">
        <f t="shared" si="244"/>
        <v>28788.212784922449</v>
      </c>
      <c r="AH1819" s="56">
        <f t="shared" si="245"/>
        <v>39802</v>
      </c>
      <c r="AL1819" s="56"/>
      <c r="BF1819" s="2">
        <v>39131</v>
      </c>
      <c r="BG1819" s="3">
        <v>20.9166666666667</v>
      </c>
      <c r="BH1819">
        <v>23</v>
      </c>
      <c r="BI1819">
        <v>11.4583333333333</v>
      </c>
    </row>
    <row r="1820" spans="1:61" x14ac:dyDescent="0.25">
      <c r="A1820" s="2">
        <v>39803</v>
      </c>
      <c r="B1820" s="7">
        <v>633559</v>
      </c>
      <c r="C1820" s="3">
        <v>35.1666666666667</v>
      </c>
      <c r="D1820" s="7">
        <f t="shared" si="239"/>
        <v>1236.6944444444468</v>
      </c>
      <c r="E1820" s="7">
        <f t="shared" si="240"/>
        <v>43490.421296296423</v>
      </c>
      <c r="F1820" s="7">
        <f t="shared" si="241"/>
        <v>1529413.1489197591</v>
      </c>
      <c r="G1820" s="11">
        <v>724319</v>
      </c>
      <c r="H1820">
        <v>0</v>
      </c>
      <c r="I1820">
        <v>1</v>
      </c>
      <c r="J1820">
        <v>24</v>
      </c>
      <c r="K1820" s="3">
        <v>11.5</v>
      </c>
      <c r="L1820" s="3">
        <f t="shared" si="242"/>
        <v>404.41666666666703</v>
      </c>
      <c r="M1820" s="5">
        <v>0</v>
      </c>
      <c r="R1820">
        <v>2008</v>
      </c>
      <c r="S1820" s="1" t="s">
        <v>4</v>
      </c>
      <c r="T1820" s="40">
        <f>+'Copy Co'!$B$17</f>
        <v>51399.602684929596</v>
      </c>
      <c r="U1820">
        <f>+'Copy Co'!$B$18*'All Data'!C1820</f>
        <v>1737.5767195848498</v>
      </c>
      <c r="V1820" s="40">
        <f>+D1820*'Copy Co'!$B$19</f>
        <v>519463.68554888817</v>
      </c>
      <c r="W1820" s="40">
        <f>+E1820*'Copy Co'!$B$20</f>
        <v>-335897.29873096512</v>
      </c>
      <c r="X1820" s="40">
        <f>+F1820*'Copy Co'!$B$21</f>
        <v>74154.665036419989</v>
      </c>
      <c r="Y1820" s="40">
        <f>+G1820*'Copy Co'!$B$22</f>
        <v>301448.94904133881</v>
      </c>
      <c r="Z1820" s="40">
        <f>+H1820*'Copy Co'!$B$23</f>
        <v>0</v>
      </c>
      <c r="AA1820" s="40">
        <f>+I1820*'Copy Co'!$B$24</f>
        <v>-10704.382616627605</v>
      </c>
      <c r="AB1820" s="40">
        <f>+J1820*'Copy Co'!$B$25</f>
        <v>8083.7301426028844</v>
      </c>
      <c r="AC1820" s="40">
        <f>+K1820*'Copy Co'!$B$26</f>
        <v>3602.4559483382614</v>
      </c>
      <c r="AD1820" s="40">
        <f>+L1820*'Copy Co'!$B$27</f>
        <v>74132.60592695931</v>
      </c>
      <c r="AE1820" s="40">
        <f>+M1820*'Copy Co'!$B$28</f>
        <v>0</v>
      </c>
      <c r="AF1820" s="40">
        <f t="shared" si="243"/>
        <v>687421.58970146929</v>
      </c>
      <c r="AG1820" s="25">
        <f t="shared" si="244"/>
        <v>53862.589701469289</v>
      </c>
      <c r="AH1820" s="56">
        <f t="shared" si="245"/>
        <v>39803</v>
      </c>
      <c r="AL1820" s="56"/>
      <c r="BF1820" s="2">
        <v>42852</v>
      </c>
      <c r="BG1820" s="3">
        <v>20.9166666666667</v>
      </c>
      <c r="BH1820">
        <v>23</v>
      </c>
      <c r="BI1820">
        <v>12.6666666666667</v>
      </c>
    </row>
    <row r="1821" spans="1:61" x14ac:dyDescent="0.25">
      <c r="A1821" s="2">
        <v>39804</v>
      </c>
      <c r="B1821" s="7">
        <v>658560</v>
      </c>
      <c r="C1821" s="3">
        <v>34.5833333333333</v>
      </c>
      <c r="D1821" s="7">
        <f t="shared" si="239"/>
        <v>1196.0069444444421</v>
      </c>
      <c r="E1821" s="7">
        <f t="shared" si="240"/>
        <v>41361.906828703584</v>
      </c>
      <c r="F1821" s="7">
        <f t="shared" si="241"/>
        <v>1430432.6111593307</v>
      </c>
      <c r="G1821" s="11">
        <v>633559</v>
      </c>
      <c r="H1821">
        <v>0</v>
      </c>
      <c r="I1821">
        <v>0</v>
      </c>
      <c r="J1821">
        <v>22</v>
      </c>
      <c r="K1821" s="3">
        <v>10.4583333333333</v>
      </c>
      <c r="L1821" s="3">
        <f t="shared" si="242"/>
        <v>361.68402777777629</v>
      </c>
      <c r="M1821" s="5">
        <v>0</v>
      </c>
      <c r="R1821">
        <v>2008</v>
      </c>
      <c r="S1821" s="1" t="s">
        <v>5</v>
      </c>
      <c r="T1821" s="40">
        <f>+'Copy Co'!$B$17</f>
        <v>51399.602684929596</v>
      </c>
      <c r="U1821">
        <f>+'Copy Co'!$B$18*'All Data'!C1821</f>
        <v>1708.7543569377046</v>
      </c>
      <c r="V1821" s="40">
        <f>+D1821*'Copy Co'!$B$19</f>
        <v>502373.22411702859</v>
      </c>
      <c r="W1821" s="40">
        <f>+E1821*'Copy Co'!$B$20</f>
        <v>-319457.76472178096</v>
      </c>
      <c r="X1821" s="40">
        <f>+F1821*'Copy Co'!$B$21</f>
        <v>69355.524511223426</v>
      </c>
      <c r="Y1821" s="40">
        <f>+G1821*'Copy Co'!$B$22</f>
        <v>263676.21822108986</v>
      </c>
      <c r="Z1821" s="40">
        <f>+H1821*'Copy Co'!$B$23</f>
        <v>0</v>
      </c>
      <c r="AA1821" s="40">
        <f>+I1821*'Copy Co'!$B$24</f>
        <v>0</v>
      </c>
      <c r="AB1821" s="40">
        <f>+J1821*'Copy Co'!$B$25</f>
        <v>7410.0859640526432</v>
      </c>
      <c r="AC1821" s="40">
        <f>+K1821*'Copy Co'!$B$26</f>
        <v>3276.1465327279011</v>
      </c>
      <c r="AD1821" s="40">
        <f>+L1821*'Copy Co'!$B$27</f>
        <v>66299.39295608968</v>
      </c>
      <c r="AE1821" s="40">
        <f>+M1821*'Copy Co'!$B$28</f>
        <v>0</v>
      </c>
      <c r="AF1821" s="40">
        <f t="shared" si="243"/>
        <v>646041.18462229834</v>
      </c>
      <c r="AG1821" s="25">
        <f t="shared" si="244"/>
        <v>-12518.815377701656</v>
      </c>
      <c r="AH1821" s="56">
        <f t="shared" si="245"/>
        <v>39804</v>
      </c>
      <c r="AL1821" s="56"/>
      <c r="BF1821" s="2">
        <v>40587</v>
      </c>
      <c r="BG1821" s="3">
        <v>20.875</v>
      </c>
      <c r="BH1821">
        <v>14</v>
      </c>
      <c r="BI1821">
        <v>6.3333333333333304</v>
      </c>
    </row>
    <row r="1822" spans="1:61" x14ac:dyDescent="0.25">
      <c r="A1822" s="2">
        <v>39805</v>
      </c>
      <c r="B1822" s="7">
        <v>710586</v>
      </c>
      <c r="C1822" s="3">
        <v>40.625</v>
      </c>
      <c r="D1822" s="7">
        <f t="shared" si="239"/>
        <v>1650.390625</v>
      </c>
      <c r="E1822" s="7">
        <f t="shared" si="240"/>
        <v>67047.119140625</v>
      </c>
      <c r="F1822" s="7">
        <f t="shared" si="241"/>
        <v>2723789.2150878906</v>
      </c>
      <c r="G1822" s="11">
        <v>658560</v>
      </c>
      <c r="H1822">
        <v>0</v>
      </c>
      <c r="I1822">
        <v>0</v>
      </c>
      <c r="J1822">
        <v>16</v>
      </c>
      <c r="K1822" s="3">
        <v>6.5833333333333304</v>
      </c>
      <c r="L1822" s="3">
        <f t="shared" si="242"/>
        <v>267.44791666666657</v>
      </c>
      <c r="M1822" s="5">
        <v>0</v>
      </c>
      <c r="R1822">
        <v>2008</v>
      </c>
      <c r="S1822" s="1" t="s">
        <v>6</v>
      </c>
      <c r="T1822" s="40">
        <f>+'Copy Co'!$B$17</f>
        <v>51399.602684929596</v>
      </c>
      <c r="U1822">
        <f>+'Copy Co'!$B$18*'All Data'!C1822</f>
        <v>2007.2716843545345</v>
      </c>
      <c r="V1822" s="40">
        <f>+D1822*'Copy Co'!$B$19</f>
        <v>693233.48261903215</v>
      </c>
      <c r="W1822" s="40">
        <f>+E1822*'Copy Co'!$B$20</f>
        <v>-517836.929046879</v>
      </c>
      <c r="X1822" s="40">
        <f>+F1822*'Copy Co'!$B$21</f>
        <v>132064.82304491606</v>
      </c>
      <c r="Y1822" s="40">
        <f>+G1822*'Copy Co'!$B$22</f>
        <v>274081.1988649533</v>
      </c>
      <c r="Z1822" s="40">
        <f>+H1822*'Copy Co'!$B$23</f>
        <v>0</v>
      </c>
      <c r="AA1822" s="40">
        <f>+I1822*'Copy Co'!$B$24</f>
        <v>0</v>
      </c>
      <c r="AB1822" s="40">
        <f>+J1822*'Copy Co'!$B$25</f>
        <v>5389.1534284019226</v>
      </c>
      <c r="AC1822" s="40">
        <f>+K1822*'Copy Co'!$B$26</f>
        <v>2062.2755066574096</v>
      </c>
      <c r="AD1822" s="40">
        <f>+L1822*'Copy Co'!$B$27</f>
        <v>49025.20753077163</v>
      </c>
      <c r="AE1822" s="40">
        <f>+M1822*'Copy Co'!$B$28</f>
        <v>0</v>
      </c>
      <c r="AF1822" s="40">
        <f t="shared" si="243"/>
        <v>691426.08631713758</v>
      </c>
      <c r="AG1822" s="25">
        <f t="shared" si="244"/>
        <v>-19159.913682862418</v>
      </c>
      <c r="AH1822" s="56">
        <f t="shared" si="245"/>
        <v>39805</v>
      </c>
      <c r="AL1822" s="56"/>
      <c r="BF1822" s="2">
        <v>43049</v>
      </c>
      <c r="BG1822" s="3">
        <v>20.875</v>
      </c>
      <c r="BH1822">
        <v>13</v>
      </c>
      <c r="BI1822">
        <v>3.9583333333333299</v>
      </c>
    </row>
    <row r="1823" spans="1:61" x14ac:dyDescent="0.25">
      <c r="A1823" s="2">
        <v>39806</v>
      </c>
      <c r="B1823" s="7">
        <v>677086</v>
      </c>
      <c r="C1823" s="3">
        <v>34.8333333333333</v>
      </c>
      <c r="D1823" s="7">
        <f t="shared" si="239"/>
        <v>1213.3611111111088</v>
      </c>
      <c r="E1823" s="7">
        <f t="shared" si="240"/>
        <v>42265.41203703692</v>
      </c>
      <c r="F1823" s="7">
        <f t="shared" si="241"/>
        <v>1472245.1859567845</v>
      </c>
      <c r="G1823" s="11">
        <v>710586</v>
      </c>
      <c r="H1823">
        <v>0</v>
      </c>
      <c r="I1823">
        <v>0</v>
      </c>
      <c r="J1823">
        <v>26</v>
      </c>
      <c r="K1823" s="3">
        <v>18.625</v>
      </c>
      <c r="L1823" s="3">
        <f t="shared" si="242"/>
        <v>648.77083333333269</v>
      </c>
      <c r="M1823" s="5">
        <v>1</v>
      </c>
      <c r="R1823">
        <v>2008</v>
      </c>
      <c r="S1823" s="1" t="s">
        <v>7</v>
      </c>
      <c r="T1823" s="40">
        <f>+'Copy Co'!$B$17</f>
        <v>51399.602684929596</v>
      </c>
      <c r="U1823">
        <f>+'Copy Co'!$B$18*'All Data'!C1823</f>
        <v>1721.1067980721941</v>
      </c>
      <c r="V1823" s="40">
        <f>+D1823*'Copy Co'!$B$19</f>
        <v>509662.70408258797</v>
      </c>
      <c r="W1823" s="40">
        <f>+E1823*'Copy Co'!$B$20</f>
        <v>-326435.9670436419</v>
      </c>
      <c r="X1823" s="40">
        <f>+F1823*'Copy Co'!$B$21</f>
        <v>71382.83641226562</v>
      </c>
      <c r="Y1823" s="40">
        <f>+G1823*'Copy Co'!$B$22</f>
        <v>295733.51369146578</v>
      </c>
      <c r="Z1823" s="40">
        <f>+H1823*'Copy Co'!$B$23</f>
        <v>0</v>
      </c>
      <c r="AA1823" s="40">
        <f>+I1823*'Copy Co'!$B$24</f>
        <v>0</v>
      </c>
      <c r="AB1823" s="40">
        <f>+J1823*'Copy Co'!$B$25</f>
        <v>8757.3743211531237</v>
      </c>
      <c r="AC1823" s="40">
        <f>+K1823*'Copy Co'!$B$26</f>
        <v>5834.4123511130538</v>
      </c>
      <c r="AD1823" s="40">
        <f>+L1823*'Copy Co'!$B$27</f>
        <v>118924.55600512236</v>
      </c>
      <c r="AE1823" s="40">
        <f>+M1823*'Copy Co'!$B$28</f>
        <v>-11178.22154195282</v>
      </c>
      <c r="AF1823" s="40">
        <f t="shared" si="243"/>
        <v>725801.91776111512</v>
      </c>
      <c r="AG1823" s="25">
        <f t="shared" si="244"/>
        <v>48715.917761115124</v>
      </c>
      <c r="AH1823" s="56">
        <f t="shared" si="245"/>
        <v>39806</v>
      </c>
      <c r="AL1823" s="56"/>
      <c r="BF1823" s="2">
        <v>38415</v>
      </c>
      <c r="BG1823" s="3">
        <v>20.7916666666667</v>
      </c>
      <c r="BH1823">
        <v>15</v>
      </c>
      <c r="BI1823">
        <v>6.5833333333333304</v>
      </c>
    </row>
    <row r="1824" spans="1:61" x14ac:dyDescent="0.25">
      <c r="A1824" s="2">
        <v>39807</v>
      </c>
      <c r="B1824" s="7">
        <v>638148</v>
      </c>
      <c r="C1824" s="3">
        <v>33.8333333333333</v>
      </c>
      <c r="D1824" s="7">
        <f t="shared" si="239"/>
        <v>1144.6944444444423</v>
      </c>
      <c r="E1824" s="7">
        <f t="shared" si="240"/>
        <v>38728.828703703592</v>
      </c>
      <c r="F1824" s="7">
        <f t="shared" si="241"/>
        <v>1310325.3711419704</v>
      </c>
      <c r="G1824" s="11">
        <v>677086</v>
      </c>
      <c r="H1824">
        <v>0</v>
      </c>
      <c r="I1824">
        <v>0</v>
      </c>
      <c r="J1824">
        <v>29</v>
      </c>
      <c r="K1824" s="3">
        <v>17.75</v>
      </c>
      <c r="L1824" s="3">
        <f t="shared" si="242"/>
        <v>600.54166666666606</v>
      </c>
      <c r="M1824" s="5">
        <v>1</v>
      </c>
      <c r="R1824">
        <v>2008</v>
      </c>
      <c r="S1824" s="1" t="s">
        <v>1</v>
      </c>
      <c r="T1824" s="40">
        <f>+'Copy Co'!$B$17</f>
        <v>51399.602684929596</v>
      </c>
      <c r="U1824">
        <f>+'Copy Co'!$B$18*'All Data'!C1824</f>
        <v>1671.6970335342362</v>
      </c>
      <c r="V1824" s="40">
        <f>+D1824*'Copy Co'!$B$19</f>
        <v>480819.81576748169</v>
      </c>
      <c r="W1824" s="40">
        <f>+E1824*'Copy Co'!$B$20</f>
        <v>-299121.24456003192</v>
      </c>
      <c r="X1824" s="40">
        <f>+F1824*'Copy Co'!$B$21</f>
        <v>63532.041067114806</v>
      </c>
      <c r="Y1824" s="40">
        <f>+G1824*'Copy Co'!$B$22</f>
        <v>281791.39731334388</v>
      </c>
      <c r="Z1824" s="40">
        <f>+H1824*'Copy Co'!$B$23</f>
        <v>0</v>
      </c>
      <c r="AA1824" s="40">
        <f>+I1824*'Copy Co'!$B$24</f>
        <v>0</v>
      </c>
      <c r="AB1824" s="40">
        <f>+J1824*'Copy Co'!$B$25</f>
        <v>9767.8405889784844</v>
      </c>
      <c r="AC1824" s="40">
        <f>+K1824*'Copy Co'!$B$26</f>
        <v>5560.3124420003596</v>
      </c>
      <c r="AD1824" s="40">
        <f>+L1824*'Copy Co'!$B$27</f>
        <v>110083.7882985022</v>
      </c>
      <c r="AE1824" s="40">
        <f>+M1824*'Copy Co'!$B$28</f>
        <v>-11178.22154195282</v>
      </c>
      <c r="AF1824" s="40">
        <f t="shared" si="243"/>
        <v>694327.02909390046</v>
      </c>
      <c r="AG1824" s="25">
        <f t="shared" si="244"/>
        <v>56179.029093900463</v>
      </c>
      <c r="AH1824" s="56">
        <f t="shared" si="245"/>
        <v>39807</v>
      </c>
      <c r="AL1824" s="56"/>
      <c r="BF1824" s="2">
        <v>42419</v>
      </c>
      <c r="BG1824" s="3">
        <v>20.7916666666667</v>
      </c>
      <c r="BH1824">
        <v>21</v>
      </c>
      <c r="BI1824">
        <v>10.4166666666667</v>
      </c>
    </row>
    <row r="1825" spans="1:61" x14ac:dyDescent="0.25">
      <c r="A1825" s="2">
        <v>39808</v>
      </c>
      <c r="B1825" s="7">
        <v>744623</v>
      </c>
      <c r="C1825" s="3">
        <v>46.1666666666667</v>
      </c>
      <c r="D1825" s="7">
        <f t="shared" si="239"/>
        <v>2131.361111111114</v>
      </c>
      <c r="E1825" s="7">
        <f t="shared" si="240"/>
        <v>98397.837962963167</v>
      </c>
      <c r="F1825" s="7">
        <f t="shared" si="241"/>
        <v>4542700.1859568022</v>
      </c>
      <c r="G1825" s="11">
        <v>638148</v>
      </c>
      <c r="H1825">
        <v>1</v>
      </c>
      <c r="I1825">
        <v>0</v>
      </c>
      <c r="J1825">
        <v>16</v>
      </c>
      <c r="K1825" s="3">
        <v>7.5416666666666696</v>
      </c>
      <c r="L1825" s="3">
        <f t="shared" si="242"/>
        <v>348.17361111111148</v>
      </c>
      <c r="M1825" s="5">
        <v>0</v>
      </c>
      <c r="R1825">
        <v>2008</v>
      </c>
      <c r="S1825" s="1" t="s">
        <v>2</v>
      </c>
      <c r="T1825" s="40">
        <f>+'Copy Co'!$B$17</f>
        <v>51399.602684929596</v>
      </c>
      <c r="U1825">
        <f>+'Copy Co'!$B$18*'All Data'!C1825</f>
        <v>2281.0841295023852</v>
      </c>
      <c r="V1825" s="40">
        <f>+D1825*'Copy Co'!$B$19</f>
        <v>895261.31777095341</v>
      </c>
      <c r="W1825" s="40">
        <f>+E1825*'Copy Co'!$B$20</f>
        <v>-759973.5065234045</v>
      </c>
      <c r="X1825" s="40">
        <f>+F1825*'Copy Co'!$B$21</f>
        <v>220255.99223364791</v>
      </c>
      <c r="Y1825" s="40">
        <f>+G1825*'Copy Co'!$B$22</f>
        <v>265586.08007360331</v>
      </c>
      <c r="Z1825" s="40">
        <f>+H1825*'Copy Co'!$B$23</f>
        <v>-10610.780657764437</v>
      </c>
      <c r="AA1825" s="40">
        <f>+I1825*'Copy Co'!$B$24</f>
        <v>0</v>
      </c>
      <c r="AB1825" s="40">
        <f>+J1825*'Copy Co'!$B$25</f>
        <v>5389.1534284019226</v>
      </c>
      <c r="AC1825" s="40">
        <f>+K1825*'Copy Co'!$B$26</f>
        <v>2362.4801690189333</v>
      </c>
      <c r="AD1825" s="40">
        <f>+L1825*'Copy Co'!$B$27</f>
        <v>63822.832326395343</v>
      </c>
      <c r="AE1825" s="40">
        <f>+M1825*'Copy Co'!$B$28</f>
        <v>0</v>
      </c>
      <c r="AF1825" s="40">
        <f t="shared" si="243"/>
        <v>735774.255635284</v>
      </c>
      <c r="AG1825" s="25">
        <f t="shared" si="244"/>
        <v>-8848.7443647159962</v>
      </c>
      <c r="AH1825" s="56">
        <f t="shared" si="245"/>
        <v>39808</v>
      </c>
      <c r="AL1825" s="56"/>
      <c r="BF1825" s="2">
        <v>38295</v>
      </c>
      <c r="BG1825" s="3">
        <v>20.75</v>
      </c>
      <c r="BH1825">
        <v>14</v>
      </c>
      <c r="BI1825">
        <v>5.0416666666666696</v>
      </c>
    </row>
    <row r="1826" spans="1:61" x14ac:dyDescent="0.25">
      <c r="A1826" s="2">
        <v>39809</v>
      </c>
      <c r="B1826" s="7">
        <v>731011</v>
      </c>
      <c r="C1826" s="3">
        <v>41.75</v>
      </c>
      <c r="D1826" s="7">
        <f t="shared" si="239"/>
        <v>1743.0625</v>
      </c>
      <c r="E1826" s="7">
        <f t="shared" si="240"/>
        <v>72772.859375</v>
      </c>
      <c r="F1826" s="7">
        <f t="shared" si="241"/>
        <v>3038266.87890625</v>
      </c>
      <c r="G1826" s="11">
        <v>744623</v>
      </c>
      <c r="H1826">
        <v>0</v>
      </c>
      <c r="I1826">
        <v>1</v>
      </c>
      <c r="J1826">
        <v>18</v>
      </c>
      <c r="K1826" s="3">
        <v>11.2916666666667</v>
      </c>
      <c r="L1826" s="3">
        <f t="shared" si="242"/>
        <v>471.42708333333474</v>
      </c>
      <c r="M1826" s="5">
        <v>0</v>
      </c>
      <c r="R1826">
        <v>2008</v>
      </c>
      <c r="S1826" s="1" t="s">
        <v>3</v>
      </c>
      <c r="T1826" s="40">
        <f>+'Copy Co'!$B$17</f>
        <v>51399.602684929596</v>
      </c>
      <c r="U1826">
        <f>+'Copy Co'!$B$18*'All Data'!C1826</f>
        <v>2062.8576694597368</v>
      </c>
      <c r="V1826" s="40">
        <f>+D1826*'Copy Co'!$B$19</f>
        <v>732159.5681614083</v>
      </c>
      <c r="W1826" s="40">
        <f>+E1826*'Copy Co'!$B$20</f>
        <v>-562059.55602165032</v>
      </c>
      <c r="X1826" s="40">
        <f>+F1826*'Copy Co'!$B$21</f>
        <v>147312.49228220322</v>
      </c>
      <c r="Y1826" s="40">
        <f>+G1826*'Copy Co'!$B$22</f>
        <v>309899.12011421606</v>
      </c>
      <c r="Z1826" s="40">
        <f>+H1826*'Copy Co'!$B$23</f>
        <v>0</v>
      </c>
      <c r="AA1826" s="40">
        <f>+I1826*'Copy Co'!$B$24</f>
        <v>-10704.382616627605</v>
      </c>
      <c r="AB1826" s="40">
        <f>+J1826*'Copy Co'!$B$25</f>
        <v>6062.7976069521628</v>
      </c>
      <c r="AC1826" s="40">
        <f>+K1826*'Copy Co'!$B$26</f>
        <v>3537.1940652162016</v>
      </c>
      <c r="AD1826" s="40">
        <f>+L1826*'Copy Co'!$B$27</f>
        <v>86416.117515876889</v>
      </c>
      <c r="AE1826" s="40">
        <f>+M1826*'Copy Co'!$B$28</f>
        <v>0</v>
      </c>
      <c r="AF1826" s="40">
        <f t="shared" si="243"/>
        <v>766085.81146198418</v>
      </c>
      <c r="AG1826" s="25">
        <f t="shared" si="244"/>
        <v>35074.81146198418</v>
      </c>
      <c r="AH1826" s="56">
        <f t="shared" si="245"/>
        <v>39809</v>
      </c>
      <c r="AL1826" s="56"/>
      <c r="BF1826" s="2">
        <v>39205</v>
      </c>
      <c r="BG1826" s="3">
        <v>20.75</v>
      </c>
      <c r="BH1826">
        <v>24</v>
      </c>
      <c r="BI1826">
        <v>6.375</v>
      </c>
    </row>
    <row r="1827" spans="1:61" x14ac:dyDescent="0.25">
      <c r="A1827" s="2">
        <v>39810</v>
      </c>
      <c r="B1827" s="7">
        <v>597868</v>
      </c>
      <c r="C1827" s="3">
        <v>35.9583333333333</v>
      </c>
      <c r="D1827" s="7">
        <f t="shared" si="239"/>
        <v>1293.0017361111088</v>
      </c>
      <c r="E1827" s="7">
        <f t="shared" si="240"/>
        <v>46494.187427661913</v>
      </c>
      <c r="F1827" s="7">
        <f t="shared" si="241"/>
        <v>1671853.4895863414</v>
      </c>
      <c r="G1827" s="11">
        <v>731011</v>
      </c>
      <c r="H1827">
        <v>0</v>
      </c>
      <c r="I1827">
        <v>1</v>
      </c>
      <c r="J1827">
        <v>14</v>
      </c>
      <c r="K1827" s="3">
        <v>5.625</v>
      </c>
      <c r="L1827" s="3">
        <f t="shared" si="242"/>
        <v>202.2656249999998</v>
      </c>
      <c r="M1827" s="5">
        <v>0</v>
      </c>
      <c r="R1827">
        <v>2008</v>
      </c>
      <c r="S1827" s="1" t="s">
        <v>4</v>
      </c>
      <c r="T1827" s="40">
        <f>+'Copy Co'!$B$17</f>
        <v>51399.602684929596</v>
      </c>
      <c r="U1827">
        <f>+'Copy Co'!$B$18*'All Data'!C1827</f>
        <v>1776.6927831773964</v>
      </c>
      <c r="V1827" s="40">
        <f>+D1827*'Copy Co'!$B$19</f>
        <v>543115.1164935627</v>
      </c>
      <c r="W1827" s="40">
        <f>+E1827*'Copy Co'!$B$20</f>
        <v>-359096.81944085419</v>
      </c>
      <c r="X1827" s="40">
        <f>+F1827*'Copy Co'!$B$21</f>
        <v>81060.984468330484</v>
      </c>
      <c r="Y1827" s="40">
        <f>+G1827*'Copy Co'!$B$22</f>
        <v>304234.04285633558</v>
      </c>
      <c r="Z1827" s="40">
        <f>+H1827*'Copy Co'!$B$23</f>
        <v>0</v>
      </c>
      <c r="AA1827" s="40">
        <f>+I1827*'Copy Co'!$B$24</f>
        <v>-10704.382616627605</v>
      </c>
      <c r="AB1827" s="40">
        <f>+J1827*'Copy Co'!$B$25</f>
        <v>4715.5092498516824</v>
      </c>
      <c r="AC1827" s="40">
        <f>+K1827*'Copy Co'!$B$26</f>
        <v>1762.0708442958887</v>
      </c>
      <c r="AD1827" s="40">
        <f>+L1827*'Copy Co'!$B$27</f>
        <v>37076.804955355699</v>
      </c>
      <c r="AE1827" s="40">
        <f>+M1827*'Copy Co'!$B$28</f>
        <v>0</v>
      </c>
      <c r="AF1827" s="40">
        <f t="shared" si="243"/>
        <v>655339.62227835727</v>
      </c>
      <c r="AG1827" s="25">
        <f t="shared" si="244"/>
        <v>57471.622278357274</v>
      </c>
      <c r="AH1827" s="56">
        <f t="shared" si="245"/>
        <v>39810</v>
      </c>
      <c r="AL1827" s="56"/>
      <c r="BF1827" s="2">
        <v>39390</v>
      </c>
      <c r="BG1827" s="3">
        <v>20.75</v>
      </c>
      <c r="BH1827">
        <v>10</v>
      </c>
      <c r="BI1827">
        <v>5.0416666666666696</v>
      </c>
    </row>
    <row r="1828" spans="1:61" x14ac:dyDescent="0.25">
      <c r="A1828" s="2">
        <v>39811</v>
      </c>
      <c r="B1828" s="7">
        <v>586691</v>
      </c>
      <c r="C1828" s="3">
        <v>35.9166666666667</v>
      </c>
      <c r="D1828" s="7">
        <f t="shared" si="239"/>
        <v>1290.0069444444468</v>
      </c>
      <c r="E1828" s="7">
        <f t="shared" si="240"/>
        <v>46332.749421296423</v>
      </c>
      <c r="F1828" s="7">
        <f t="shared" si="241"/>
        <v>1664117.9167148981</v>
      </c>
      <c r="G1828" s="11">
        <v>597868</v>
      </c>
      <c r="H1828">
        <v>0</v>
      </c>
      <c r="I1828">
        <v>0</v>
      </c>
      <c r="J1828">
        <v>12</v>
      </c>
      <c r="K1828" s="3">
        <v>4.2916666666666696</v>
      </c>
      <c r="L1828" s="3">
        <f t="shared" si="242"/>
        <v>154.14236111111137</v>
      </c>
      <c r="M1828" s="5">
        <v>0</v>
      </c>
      <c r="R1828">
        <v>2008</v>
      </c>
      <c r="S1828" s="1" t="s">
        <v>5</v>
      </c>
      <c r="T1828" s="40">
        <f>+'Copy Co'!$B$17</f>
        <v>51399.602684929596</v>
      </c>
      <c r="U1828">
        <f>+'Copy Co'!$B$18*'All Data'!C1828</f>
        <v>1774.6340429883182</v>
      </c>
      <c r="V1828" s="40">
        <f>+D1828*'Copy Co'!$B$19</f>
        <v>541857.17802411783</v>
      </c>
      <c r="W1828" s="40">
        <f>+E1828*'Copy Co'!$B$20</f>
        <v>-357849.95659992564</v>
      </c>
      <c r="X1828" s="40">
        <f>+F1828*'Copy Co'!$B$21</f>
        <v>80685.9198132686</v>
      </c>
      <c r="Y1828" s="40">
        <f>+G1828*'Copy Co'!$B$22</f>
        <v>248822.24581358099</v>
      </c>
      <c r="Z1828" s="40">
        <f>+H1828*'Copy Co'!$B$23</f>
        <v>0</v>
      </c>
      <c r="AA1828" s="40">
        <f>+I1828*'Copy Co'!$B$24</f>
        <v>0</v>
      </c>
      <c r="AB1828" s="40">
        <f>+J1828*'Copy Co'!$B$25</f>
        <v>4041.8650713014422</v>
      </c>
      <c r="AC1828" s="40">
        <f>+K1828*'Copy Co'!$B$26</f>
        <v>1344.394792314642</v>
      </c>
      <c r="AD1828" s="40">
        <f>+L1828*'Copy Co'!$B$27</f>
        <v>28255.450021597524</v>
      </c>
      <c r="AE1828" s="40">
        <f>+M1828*'Copy Co'!$B$28</f>
        <v>0</v>
      </c>
      <c r="AF1828" s="40">
        <f t="shared" si="243"/>
        <v>600331.33366417338</v>
      </c>
      <c r="AG1828" s="25">
        <f t="shared" si="244"/>
        <v>13640.333664173377</v>
      </c>
      <c r="AH1828" s="56">
        <f t="shared" si="245"/>
        <v>39811</v>
      </c>
      <c r="AL1828" s="56"/>
      <c r="BF1828" s="2">
        <v>41678</v>
      </c>
      <c r="BG1828" s="3">
        <v>20.75</v>
      </c>
      <c r="BH1828">
        <v>20</v>
      </c>
      <c r="BI1828">
        <v>11.625</v>
      </c>
    </row>
    <row r="1829" spans="1:61" x14ac:dyDescent="0.25">
      <c r="A1829" s="2">
        <v>39812</v>
      </c>
      <c r="B1829" s="7">
        <v>588438</v>
      </c>
      <c r="C1829" s="3">
        <v>38.4166666666667</v>
      </c>
      <c r="D1829" s="7">
        <f t="shared" si="239"/>
        <v>1475.8402777777803</v>
      </c>
      <c r="E1829" s="7">
        <f t="shared" si="240"/>
        <v>56696.864004629773</v>
      </c>
      <c r="F1829" s="7">
        <f t="shared" si="241"/>
        <v>2178104.5255111959</v>
      </c>
      <c r="G1829" s="11">
        <v>586691</v>
      </c>
      <c r="H1829">
        <v>0</v>
      </c>
      <c r="I1829">
        <v>0</v>
      </c>
      <c r="J1829">
        <v>6</v>
      </c>
      <c r="K1829" s="3">
        <v>1.9166666666666701</v>
      </c>
      <c r="L1829" s="3">
        <f t="shared" si="242"/>
        <v>73.631944444444642</v>
      </c>
      <c r="M1829" s="5">
        <v>0</v>
      </c>
      <c r="R1829">
        <v>2008</v>
      </c>
      <c r="S1829" s="1" t="s">
        <v>6</v>
      </c>
      <c r="T1829" s="40">
        <f>+'Copy Co'!$B$17</f>
        <v>51399.602684929596</v>
      </c>
      <c r="U1829">
        <f>+'Copy Co'!$B$18*'All Data'!C1829</f>
        <v>1898.1584543332126</v>
      </c>
      <c r="V1829" s="40">
        <f>+D1829*'Copy Co'!$B$19</f>
        <v>619914.99470213626</v>
      </c>
      <c r="W1829" s="40">
        <f>+E1829*'Copy Co'!$B$20</f>
        <v>-437896.96438957739</v>
      </c>
      <c r="X1829" s="40">
        <f>+F1829*'Copy Co'!$B$21</f>
        <v>105606.91963298088</v>
      </c>
      <c r="Y1829" s="40">
        <f>+G1829*'Copy Co'!$B$22</f>
        <v>244170.57313422969</v>
      </c>
      <c r="Z1829" s="40">
        <f>+H1829*'Copy Co'!$B$23</f>
        <v>0</v>
      </c>
      <c r="AA1829" s="40">
        <f>+I1829*'Copy Co'!$B$24</f>
        <v>0</v>
      </c>
      <c r="AB1829" s="40">
        <f>+J1829*'Copy Co'!$B$25</f>
        <v>2020.9325356507211</v>
      </c>
      <c r="AC1829" s="40">
        <f>+K1829*'Copy Co'!$B$26</f>
        <v>600.40932472304462</v>
      </c>
      <c r="AD1829" s="40">
        <f>+L1829*'Copy Co'!$B$27</f>
        <v>13497.287256053831</v>
      </c>
      <c r="AE1829" s="40">
        <f>+M1829*'Copy Co'!$B$28</f>
        <v>0</v>
      </c>
      <c r="AF1829" s="40">
        <f t="shared" si="243"/>
        <v>601211.91333545989</v>
      </c>
      <c r="AG1829" s="25">
        <f t="shared" si="244"/>
        <v>12773.913335459889</v>
      </c>
      <c r="AH1829" s="56">
        <f t="shared" si="245"/>
        <v>39812</v>
      </c>
      <c r="AL1829" s="56"/>
      <c r="BF1829" s="2">
        <v>42429</v>
      </c>
      <c r="BG1829" s="3">
        <v>20.75</v>
      </c>
      <c r="BH1829">
        <v>10</v>
      </c>
      <c r="BI1829">
        <v>6.7916666666666696</v>
      </c>
    </row>
    <row r="1830" spans="1:61" x14ac:dyDescent="0.25">
      <c r="A1830" s="2">
        <v>39813</v>
      </c>
      <c r="B1830" s="7">
        <v>621793</v>
      </c>
      <c r="C1830" s="3">
        <v>40.625</v>
      </c>
      <c r="D1830" s="7">
        <f t="shared" si="239"/>
        <v>1650.390625</v>
      </c>
      <c r="E1830" s="7">
        <f t="shared" si="240"/>
        <v>67047.119140625</v>
      </c>
      <c r="F1830" s="7">
        <f t="shared" si="241"/>
        <v>2723789.2150878906</v>
      </c>
      <c r="G1830" s="11">
        <v>588438</v>
      </c>
      <c r="H1830">
        <v>0</v>
      </c>
      <c r="I1830">
        <v>0</v>
      </c>
      <c r="J1830">
        <v>13</v>
      </c>
      <c r="K1830" s="3">
        <v>4.9583333333333304</v>
      </c>
      <c r="L1830" s="3">
        <f t="shared" si="242"/>
        <v>201.43229166666654</v>
      </c>
      <c r="M1830" s="5">
        <v>0</v>
      </c>
      <c r="R1830">
        <v>2008</v>
      </c>
      <c r="S1830" s="1" t="s">
        <v>7</v>
      </c>
      <c r="T1830" s="40">
        <f>+'Copy Co'!$B$17</f>
        <v>51399.602684929596</v>
      </c>
      <c r="U1830">
        <f>+'Copy Co'!$B$18*'All Data'!C1830</f>
        <v>2007.2716843545345</v>
      </c>
      <c r="V1830" s="40">
        <f>+D1830*'Copy Co'!$B$19</f>
        <v>693233.48261903215</v>
      </c>
      <c r="W1830" s="40">
        <f>+E1830*'Copy Co'!$B$20</f>
        <v>-517836.929046879</v>
      </c>
      <c r="X1830" s="40">
        <f>+F1830*'Copy Co'!$B$21</f>
        <v>132064.82304491606</v>
      </c>
      <c r="Y1830" s="40">
        <f>+G1830*'Copy Co'!$B$22</f>
        <v>244897.64409878428</v>
      </c>
      <c r="Z1830" s="40">
        <f>+H1830*'Copy Co'!$B$23</f>
        <v>0</v>
      </c>
      <c r="AA1830" s="40">
        <f>+I1830*'Copy Co'!$B$24</f>
        <v>0</v>
      </c>
      <c r="AB1830" s="40">
        <f>+J1830*'Copy Co'!$B$25</f>
        <v>4378.6871605765618</v>
      </c>
      <c r="AC1830" s="40">
        <f>+K1830*'Copy Co'!$B$26</f>
        <v>1553.2328183052639</v>
      </c>
      <c r="AD1830" s="40">
        <f>+L1830*'Copy Co'!$B$27</f>
        <v>36924.048709884955</v>
      </c>
      <c r="AE1830" s="40">
        <f>+M1830*'Copy Co'!$B$28</f>
        <v>0</v>
      </c>
      <c r="AF1830" s="40">
        <f t="shared" si="243"/>
        <v>648621.86377390451</v>
      </c>
      <c r="AG1830" s="25">
        <f t="shared" si="244"/>
        <v>26828.863773904508</v>
      </c>
      <c r="AH1830" s="56">
        <f t="shared" si="245"/>
        <v>39813</v>
      </c>
      <c r="AI1830" s="38">
        <f>SUM(AG1800:AG1830)</f>
        <v>298221.551245437</v>
      </c>
      <c r="AJ1830" s="38"/>
      <c r="AK1830" s="38"/>
      <c r="AL1830" s="56"/>
      <c r="AN1830" s="38"/>
      <c r="AO1830" s="38"/>
      <c r="AP1830" s="38"/>
      <c r="AQ1830" s="38"/>
      <c r="AR1830" s="38"/>
      <c r="AS1830" s="38"/>
      <c r="AT1830" s="38"/>
      <c r="AU1830" s="38"/>
      <c r="AV1830" s="38"/>
      <c r="AW1830" s="38"/>
      <c r="AX1830" s="38"/>
      <c r="AY1830" s="38"/>
      <c r="AZ1830" s="38"/>
      <c r="BA1830" s="38"/>
      <c r="BB1830" s="38"/>
      <c r="BC1830" s="38"/>
      <c r="BD1830" s="38"/>
      <c r="BE1830" s="38"/>
      <c r="BF1830" s="2">
        <v>43010</v>
      </c>
      <c r="BG1830" s="3">
        <v>20.75</v>
      </c>
      <c r="BH1830">
        <v>15</v>
      </c>
      <c r="BI1830">
        <v>6.3333333333333304</v>
      </c>
    </row>
    <row r="1831" spans="1:61" x14ac:dyDescent="0.25">
      <c r="A1831" s="2">
        <v>39814</v>
      </c>
      <c r="B1831" s="7">
        <v>567302</v>
      </c>
      <c r="C1831" s="3">
        <v>27.25</v>
      </c>
      <c r="D1831" s="7">
        <f t="shared" si="239"/>
        <v>742.5625</v>
      </c>
      <c r="E1831" s="7">
        <f t="shared" si="240"/>
        <v>20234.828125</v>
      </c>
      <c r="F1831" s="7">
        <f t="shared" si="241"/>
        <v>551399.06640625</v>
      </c>
      <c r="G1831" s="11">
        <v>621793</v>
      </c>
      <c r="H1831">
        <v>0</v>
      </c>
      <c r="I1831">
        <v>0</v>
      </c>
      <c r="J1831">
        <v>21</v>
      </c>
      <c r="K1831" s="3">
        <v>12.3333333333333</v>
      </c>
      <c r="L1831" s="3">
        <f t="shared" si="242"/>
        <v>336.0833333333324</v>
      </c>
      <c r="M1831" s="5">
        <v>1</v>
      </c>
      <c r="N1831" s="30">
        <v>2009</v>
      </c>
      <c r="O1831" s="30">
        <v>1</v>
      </c>
      <c r="P1831" s="33">
        <v>890380</v>
      </c>
      <c r="R1831">
        <v>2009</v>
      </c>
      <c r="S1831" s="1" t="s">
        <v>1</v>
      </c>
      <c r="T1831" s="40">
        <f>+'Copy Co'!$B$17</f>
        <v>51399.602684929596</v>
      </c>
      <c r="U1831">
        <f>+'Copy Co'!$B$18*'All Data'!C1831</f>
        <v>1346.4160836593492</v>
      </c>
      <c r="V1831" s="40">
        <f>+D1831*'Copy Co'!$B$19</f>
        <v>311907.48428863322</v>
      </c>
      <c r="W1831" s="40">
        <f>+E1831*'Copy Co'!$B$20</f>
        <v>-156283.24364040288</v>
      </c>
      <c r="X1831" s="40">
        <f>+F1831*'Copy Co'!$B$21</f>
        <v>26734.968964815278</v>
      </c>
      <c r="Y1831" s="40">
        <f>+G1831*'Copy Co'!$B$22</f>
        <v>258779.41400303072</v>
      </c>
      <c r="Z1831" s="40">
        <f>+H1831*'Copy Co'!$B$23</f>
        <v>0</v>
      </c>
      <c r="AA1831" s="40">
        <f>+I1831*'Copy Co'!$B$24</f>
        <v>0</v>
      </c>
      <c r="AB1831" s="40">
        <f>+J1831*'Copy Co'!$B$25</f>
        <v>7073.2638747775236</v>
      </c>
      <c r="AC1831" s="40">
        <f>+K1831*'Copy Co'!$B$26</f>
        <v>3863.5034808265309</v>
      </c>
      <c r="AD1831" s="40">
        <f>+L1831*'Copy Co'!$B$27</f>
        <v>61606.593798356851</v>
      </c>
      <c r="AE1831" s="40">
        <f>+M1831*'Copy Co'!$B$28</f>
        <v>-11178.22154195282</v>
      </c>
      <c r="AF1831" s="40">
        <f t="shared" si="243"/>
        <v>555249.78199667344</v>
      </c>
      <c r="AG1831" s="25">
        <f t="shared" si="244"/>
        <v>-12052.218003326561</v>
      </c>
      <c r="AH1831" s="56">
        <f t="shared" si="245"/>
        <v>39814</v>
      </c>
      <c r="AL1831" s="56"/>
      <c r="BF1831" s="2">
        <v>40652</v>
      </c>
      <c r="BG1831" s="3">
        <v>20.7083333333333</v>
      </c>
      <c r="BH1831">
        <v>12</v>
      </c>
      <c r="BI1831">
        <v>4</v>
      </c>
    </row>
    <row r="1832" spans="1:61" x14ac:dyDescent="0.25">
      <c r="A1832" s="2">
        <v>39815</v>
      </c>
      <c r="B1832" s="7">
        <v>539538</v>
      </c>
      <c r="C1832" s="3">
        <v>27.4166666666667</v>
      </c>
      <c r="D1832" s="7">
        <f t="shared" si="239"/>
        <v>751.6736111111129</v>
      </c>
      <c r="E1832" s="7">
        <f t="shared" si="240"/>
        <v>20608.384837963036</v>
      </c>
      <c r="F1832" s="7">
        <f t="shared" si="241"/>
        <v>565013.21764082054</v>
      </c>
      <c r="G1832" s="11">
        <v>567302</v>
      </c>
      <c r="H1832">
        <v>1</v>
      </c>
      <c r="I1832">
        <v>0</v>
      </c>
      <c r="J1832">
        <v>23</v>
      </c>
      <c r="K1832" s="3">
        <v>13.875</v>
      </c>
      <c r="L1832" s="3">
        <f t="shared" si="242"/>
        <v>380.40625000000045</v>
      </c>
      <c r="M1832" s="5">
        <v>0</v>
      </c>
      <c r="R1832">
        <v>2009</v>
      </c>
      <c r="S1832" s="1" t="s">
        <v>2</v>
      </c>
      <c r="T1832" s="40">
        <f>+'Copy Co'!$B$17</f>
        <v>51399.602684929596</v>
      </c>
      <c r="U1832">
        <f>+'Copy Co'!$B$18*'All Data'!C1832</f>
        <v>1354.6510444156772</v>
      </c>
      <c r="V1832" s="40">
        <f>+D1832*'Copy Co'!$B$19</f>
        <v>315734.53419452184</v>
      </c>
      <c r="W1832" s="40">
        <f>+E1832*'Copy Co'!$B$20</f>
        <v>-159168.4005799561</v>
      </c>
      <c r="X1832" s="40">
        <f>+F1832*'Copy Co'!$B$21</f>
        <v>27395.060598830456</v>
      </c>
      <c r="Y1832" s="40">
        <f>+G1832*'Copy Co'!$B$22</f>
        <v>236101.20912063553</v>
      </c>
      <c r="Z1832" s="40">
        <f>+H1832*'Copy Co'!$B$23</f>
        <v>-10610.780657764437</v>
      </c>
      <c r="AA1832" s="40">
        <f>+I1832*'Copy Co'!$B$24</f>
        <v>0</v>
      </c>
      <c r="AB1832" s="40">
        <f>+J1832*'Copy Co'!$B$25</f>
        <v>7746.9080533277638</v>
      </c>
      <c r="AC1832" s="40">
        <f>+K1832*'Copy Co'!$B$26</f>
        <v>4346.4414159298585</v>
      </c>
      <c r="AD1832" s="40">
        <f>+L1832*'Copy Co'!$B$27</f>
        <v>69731.316604333086</v>
      </c>
      <c r="AE1832" s="40">
        <f>+M1832*'Copy Co'!$B$28</f>
        <v>0</v>
      </c>
      <c r="AF1832" s="40">
        <f t="shared" si="243"/>
        <v>544030.54247920332</v>
      </c>
      <c r="AG1832" s="25">
        <f t="shared" si="244"/>
        <v>4492.5424792033155</v>
      </c>
      <c r="AH1832" s="56">
        <f t="shared" si="245"/>
        <v>39815</v>
      </c>
      <c r="AL1832" s="56"/>
      <c r="BF1832" s="2">
        <v>41026</v>
      </c>
      <c r="BG1832" s="3">
        <v>20.7083333333333</v>
      </c>
      <c r="BH1832">
        <v>20</v>
      </c>
      <c r="BI1832">
        <v>11.25</v>
      </c>
    </row>
    <row r="1833" spans="1:61" x14ac:dyDescent="0.25">
      <c r="A1833" s="2">
        <v>39816</v>
      </c>
      <c r="B1833" s="7">
        <v>728348</v>
      </c>
      <c r="C1833" s="3">
        <v>47.875</v>
      </c>
      <c r="D1833" s="7">
        <f t="shared" si="239"/>
        <v>2292.015625</v>
      </c>
      <c r="E1833" s="7">
        <f t="shared" si="240"/>
        <v>109730.248046875</v>
      </c>
      <c r="F1833" s="7">
        <f t="shared" si="241"/>
        <v>5253335.6252441406</v>
      </c>
      <c r="G1833" s="11">
        <v>539538</v>
      </c>
      <c r="H1833">
        <v>0</v>
      </c>
      <c r="I1833">
        <v>1</v>
      </c>
      <c r="J1833">
        <v>12</v>
      </c>
      <c r="K1833" s="3">
        <v>5.2916666666666696</v>
      </c>
      <c r="L1833" s="3">
        <f t="shared" si="242"/>
        <v>253.3385416666668</v>
      </c>
      <c r="M1833" s="5">
        <v>0</v>
      </c>
      <c r="R1833">
        <v>2009</v>
      </c>
      <c r="S1833" s="1" t="s">
        <v>3</v>
      </c>
      <c r="T1833" s="40">
        <f>+'Copy Co'!$B$17</f>
        <v>51399.602684929596</v>
      </c>
      <c r="U1833">
        <f>+'Copy Co'!$B$18*'All Data'!C1833</f>
        <v>2365.4924772547283</v>
      </c>
      <c r="V1833" s="40">
        <f>+D1833*'Copy Co'!$B$19</f>
        <v>962742.97118961613</v>
      </c>
      <c r="W1833" s="40">
        <f>+E1833*'Copy Co'!$B$20</f>
        <v>-847499.12301178044</v>
      </c>
      <c r="X1833" s="40">
        <f>+F1833*'Copy Co'!$B$21</f>
        <v>254711.64798669418</v>
      </c>
      <c r="Y1833" s="40">
        <f>+G1833*'Copy Co'!$B$22</f>
        <v>224546.31601251088</v>
      </c>
      <c r="Z1833" s="40">
        <f>+H1833*'Copy Co'!$B$23</f>
        <v>0</v>
      </c>
      <c r="AA1833" s="40">
        <f>+I1833*'Copy Co'!$B$24</f>
        <v>-10704.382616627605</v>
      </c>
      <c r="AB1833" s="40">
        <f>+J1833*'Copy Co'!$B$25</f>
        <v>4041.8650713014422</v>
      </c>
      <c r="AC1833" s="40">
        <f>+K1833*'Copy Co'!$B$26</f>
        <v>1657.6518313005777</v>
      </c>
      <c r="AD1833" s="40">
        <f>+L1833*'Copy Co'!$B$27</f>
        <v>46438.853349644887</v>
      </c>
      <c r="AE1833" s="40">
        <f>+M1833*'Copy Co'!$B$28</f>
        <v>0</v>
      </c>
      <c r="AF1833" s="40">
        <f t="shared" si="243"/>
        <v>689700.89497484441</v>
      </c>
      <c r="AG1833" s="25">
        <f t="shared" si="244"/>
        <v>-38647.105025155586</v>
      </c>
      <c r="AH1833" s="56">
        <f t="shared" si="245"/>
        <v>39816</v>
      </c>
      <c r="AL1833" s="56"/>
      <c r="BF1833" s="2">
        <v>41728</v>
      </c>
      <c r="BG1833" s="3">
        <v>20.7083333333333</v>
      </c>
      <c r="BH1833">
        <v>24</v>
      </c>
      <c r="BI1833">
        <v>10.4166666666667</v>
      </c>
    </row>
    <row r="1834" spans="1:61" x14ac:dyDescent="0.25">
      <c r="A1834" s="2">
        <v>39817</v>
      </c>
      <c r="B1834" s="7">
        <v>858794</v>
      </c>
      <c r="C1834" s="3">
        <v>52.6666666666667</v>
      </c>
      <c r="D1834" s="7">
        <f t="shared" si="239"/>
        <v>2773.7777777777815</v>
      </c>
      <c r="E1834" s="7">
        <f t="shared" si="240"/>
        <v>146085.62962962993</v>
      </c>
      <c r="F1834" s="7">
        <f t="shared" si="241"/>
        <v>7693843.1604938479</v>
      </c>
      <c r="G1834" s="11">
        <v>728348</v>
      </c>
      <c r="H1834">
        <v>0</v>
      </c>
      <c r="I1834">
        <v>1</v>
      </c>
      <c r="J1834">
        <v>14</v>
      </c>
      <c r="K1834" s="3">
        <v>7.2916666666666696</v>
      </c>
      <c r="L1834" s="3">
        <f t="shared" si="242"/>
        <v>384.02777777777817</v>
      </c>
      <c r="M1834" s="5">
        <v>0</v>
      </c>
      <c r="R1834">
        <v>2009</v>
      </c>
      <c r="S1834" s="1" t="s">
        <v>4</v>
      </c>
      <c r="T1834" s="40">
        <f>+'Copy Co'!$B$17</f>
        <v>51399.602684929596</v>
      </c>
      <c r="U1834">
        <f>+'Copy Co'!$B$18*'All Data'!C1834</f>
        <v>2602.2475989991108</v>
      </c>
      <c r="V1834" s="40">
        <f>+D1834*'Copy Co'!$B$19</f>
        <v>1165103.3396412872</v>
      </c>
      <c r="W1834" s="40">
        <f>+E1834*'Copy Co'!$B$20</f>
        <v>-1128289.1016782043</v>
      </c>
      <c r="X1834" s="40">
        <f>+F1834*'Copy Co'!$B$21</f>
        <v>373041.36087240174</v>
      </c>
      <c r="Y1834" s="40">
        <f>+G1834*'Copy Co'!$B$22</f>
        <v>303125.74864991952</v>
      </c>
      <c r="Z1834" s="40">
        <f>+H1834*'Copy Co'!$B$23</f>
        <v>0</v>
      </c>
      <c r="AA1834" s="40">
        <f>+I1834*'Copy Co'!$B$24</f>
        <v>-10704.382616627605</v>
      </c>
      <c r="AB1834" s="40">
        <f>+J1834*'Copy Co'!$B$25</f>
        <v>4715.5092498516824</v>
      </c>
      <c r="AC1834" s="40">
        <f>+K1834*'Copy Co'!$B$26</f>
        <v>2284.1659092724494</v>
      </c>
      <c r="AD1834" s="40">
        <f>+L1834*'Copy Co'!$B$27</f>
        <v>70395.16978777475</v>
      </c>
      <c r="AE1834" s="40">
        <f>+M1834*'Copy Co'!$B$28</f>
        <v>0</v>
      </c>
      <c r="AF1834" s="40">
        <f t="shared" si="243"/>
        <v>833673.66009960428</v>
      </c>
      <c r="AG1834" s="25">
        <f t="shared" si="244"/>
        <v>-25120.339900395717</v>
      </c>
      <c r="AH1834" s="56">
        <f t="shared" si="245"/>
        <v>39817</v>
      </c>
      <c r="AL1834" s="56"/>
      <c r="BF1834" s="2">
        <v>42048</v>
      </c>
      <c r="BG1834" s="3">
        <v>20.7083333333333</v>
      </c>
      <c r="BH1834">
        <v>8</v>
      </c>
      <c r="BI1834">
        <v>4.0416666666666696</v>
      </c>
    </row>
    <row r="1835" spans="1:61" x14ac:dyDescent="0.25">
      <c r="A1835" s="2">
        <v>39818</v>
      </c>
      <c r="B1835" s="7">
        <v>846142</v>
      </c>
      <c r="C1835" s="3">
        <v>44.5416666666667</v>
      </c>
      <c r="D1835" s="7">
        <f t="shared" si="239"/>
        <v>1983.9600694444473</v>
      </c>
      <c r="E1835" s="7">
        <f t="shared" si="240"/>
        <v>88368.888093171496</v>
      </c>
      <c r="F1835" s="7">
        <f t="shared" si="241"/>
        <v>3936097.5571500161</v>
      </c>
      <c r="G1835" s="11">
        <v>858794</v>
      </c>
      <c r="H1835">
        <v>0</v>
      </c>
      <c r="I1835">
        <v>0</v>
      </c>
      <c r="J1835">
        <v>10</v>
      </c>
      <c r="K1835" s="3">
        <v>4.3333333333333304</v>
      </c>
      <c r="L1835" s="3">
        <f t="shared" si="242"/>
        <v>193.01388888888891</v>
      </c>
      <c r="M1835" s="5">
        <v>0</v>
      </c>
      <c r="R1835">
        <v>2009</v>
      </c>
      <c r="S1835" s="1" t="s">
        <v>5</v>
      </c>
      <c r="T1835" s="40">
        <f>+'Copy Co'!$B$17</f>
        <v>51399.602684929596</v>
      </c>
      <c r="U1835">
        <f>+'Copy Co'!$B$18*'All Data'!C1835</f>
        <v>2200.7932621282039</v>
      </c>
      <c r="V1835" s="40">
        <f>+D1835*'Copy Co'!$B$19</f>
        <v>833346.68016432237</v>
      </c>
      <c r="W1835" s="40">
        <f>+E1835*'Copy Co'!$B$20</f>
        <v>-682515.13592219446</v>
      </c>
      <c r="X1835" s="40">
        <f>+F1835*'Copy Co'!$B$21</f>
        <v>190844.43997835927</v>
      </c>
      <c r="Y1835" s="40">
        <f>+G1835*'Copy Co'!$B$22</f>
        <v>357415.10127859068</v>
      </c>
      <c r="Z1835" s="40">
        <f>+H1835*'Copy Co'!$B$23</f>
        <v>0</v>
      </c>
      <c r="AA1835" s="40">
        <f>+I1835*'Copy Co'!$B$24</f>
        <v>0</v>
      </c>
      <c r="AB1835" s="40">
        <f>+J1835*'Copy Co'!$B$25</f>
        <v>3368.2208927512015</v>
      </c>
      <c r="AC1835" s="40">
        <f>+K1835*'Copy Co'!$B$26</f>
        <v>1357.4471689390541</v>
      </c>
      <c r="AD1835" s="40">
        <f>+L1835*'Copy Co'!$B$27</f>
        <v>35380.892388452252</v>
      </c>
      <c r="AE1835" s="40">
        <f>+M1835*'Copy Co'!$B$28</f>
        <v>0</v>
      </c>
      <c r="AF1835" s="40">
        <f t="shared" si="243"/>
        <v>792798.04189627804</v>
      </c>
      <c r="AG1835" s="25">
        <f t="shared" si="244"/>
        <v>-53343.958103721961</v>
      </c>
      <c r="AH1835" s="56">
        <f t="shared" si="245"/>
        <v>39818</v>
      </c>
      <c r="AL1835" s="56"/>
      <c r="BF1835" s="2">
        <v>39168</v>
      </c>
      <c r="BG1835" s="3">
        <v>20.6666666666667</v>
      </c>
      <c r="BH1835">
        <v>21</v>
      </c>
      <c r="BI1835">
        <v>9</v>
      </c>
    </row>
    <row r="1836" spans="1:61" x14ac:dyDescent="0.25">
      <c r="A1836" s="2">
        <v>39819</v>
      </c>
      <c r="B1836" s="7">
        <v>652974</v>
      </c>
      <c r="C1836" s="3">
        <v>33.25</v>
      </c>
      <c r="D1836" s="7">
        <f t="shared" si="239"/>
        <v>1105.5625</v>
      </c>
      <c r="E1836" s="7">
        <f t="shared" si="240"/>
        <v>36759.953125</v>
      </c>
      <c r="F1836" s="7">
        <f t="shared" si="241"/>
        <v>1222268.44140625</v>
      </c>
      <c r="G1836" s="11">
        <v>846142</v>
      </c>
      <c r="H1836">
        <v>0</v>
      </c>
      <c r="I1836">
        <v>0</v>
      </c>
      <c r="J1836">
        <v>16</v>
      </c>
      <c r="K1836" s="3">
        <v>7.4583333333333304</v>
      </c>
      <c r="L1836" s="3">
        <f t="shared" si="242"/>
        <v>247.98958333333323</v>
      </c>
      <c r="M1836" s="5">
        <v>0</v>
      </c>
      <c r="R1836">
        <v>2009</v>
      </c>
      <c r="S1836" s="1" t="s">
        <v>6</v>
      </c>
      <c r="T1836" s="40">
        <f>+'Copy Co'!$B$17</f>
        <v>51399.602684929596</v>
      </c>
      <c r="U1836">
        <f>+'Copy Co'!$B$18*'All Data'!C1836</f>
        <v>1642.8746708870958</v>
      </c>
      <c r="V1836" s="40">
        <f>+D1836*'Copy Co'!$B$19</f>
        <v>464382.75310004485</v>
      </c>
      <c r="W1836" s="40">
        <f>+E1836*'Copy Co'!$B$20</f>
        <v>-283914.67794808187</v>
      </c>
      <c r="X1836" s="40">
        <f>+F1836*'Copy Co'!$B$21</f>
        <v>59262.539308678897</v>
      </c>
      <c r="Y1836" s="40">
        <f>+G1836*'Copy Co'!$B$22</f>
        <v>352149.55929602362</v>
      </c>
      <c r="Z1836" s="40">
        <f>+H1836*'Copy Co'!$B$23</f>
        <v>0</v>
      </c>
      <c r="AA1836" s="40">
        <f>+I1836*'Copy Co'!$B$24</f>
        <v>0</v>
      </c>
      <c r="AB1836" s="40">
        <f>+J1836*'Copy Co'!$B$25</f>
        <v>5389.1534284019226</v>
      </c>
      <c r="AC1836" s="40">
        <f>+K1836*'Copy Co'!$B$26</f>
        <v>2336.3754157701032</v>
      </c>
      <c r="AD1836" s="40">
        <f>+L1836*'Copy Co'!$B$27</f>
        <v>45458.349199029413</v>
      </c>
      <c r="AE1836" s="40">
        <f>+M1836*'Copy Co'!$B$28</f>
        <v>0</v>
      </c>
      <c r="AF1836" s="40">
        <f t="shared" si="243"/>
        <v>698106.52915568359</v>
      </c>
      <c r="AG1836" s="25">
        <f t="shared" si="244"/>
        <v>45132.529155683587</v>
      </c>
      <c r="AH1836" s="56">
        <f t="shared" si="245"/>
        <v>39819</v>
      </c>
      <c r="AL1836" s="56"/>
      <c r="BF1836" s="2">
        <v>40524</v>
      </c>
      <c r="BG1836" s="3">
        <v>20.6666666666667</v>
      </c>
      <c r="BH1836">
        <v>12</v>
      </c>
      <c r="BI1836">
        <v>8.4583333333333304</v>
      </c>
    </row>
    <row r="1837" spans="1:61" x14ac:dyDescent="0.25">
      <c r="A1837" s="2">
        <v>39820</v>
      </c>
      <c r="B1837" s="7">
        <v>525198</v>
      </c>
      <c r="C1837" s="3">
        <v>28.2916666666667</v>
      </c>
      <c r="D1837" s="7">
        <f t="shared" si="239"/>
        <v>800.41840277777965</v>
      </c>
      <c r="E1837" s="7">
        <f t="shared" si="240"/>
        <v>22645.170645254708</v>
      </c>
      <c r="F1837" s="7">
        <f t="shared" si="241"/>
        <v>640669.61950533185</v>
      </c>
      <c r="G1837" s="11">
        <v>652974</v>
      </c>
      <c r="H1837">
        <v>0</v>
      </c>
      <c r="I1837">
        <v>0</v>
      </c>
      <c r="J1837">
        <v>16</v>
      </c>
      <c r="K1837" s="3">
        <v>10.25</v>
      </c>
      <c r="L1837" s="3">
        <f t="shared" si="242"/>
        <v>289.98958333333366</v>
      </c>
      <c r="M1837" s="5">
        <v>0</v>
      </c>
      <c r="R1837">
        <v>2009</v>
      </c>
      <c r="S1837" s="1" t="s">
        <v>7</v>
      </c>
      <c r="T1837" s="40">
        <f>+'Copy Co'!$B$17</f>
        <v>51399.602684929596</v>
      </c>
      <c r="U1837">
        <f>+'Copy Co'!$B$18*'All Data'!C1837</f>
        <v>1397.8845883863903</v>
      </c>
      <c r="V1837" s="40">
        <f>+D1837*'Copy Co'!$B$19</f>
        <v>336209.3970389606</v>
      </c>
      <c r="W1837" s="40">
        <f>+E1837*'Copy Co'!$B$20</f>
        <v>-174899.47032751684</v>
      </c>
      <c r="X1837" s="40">
        <f>+F1837*'Copy Co'!$B$21</f>
        <v>31063.314099911058</v>
      </c>
      <c r="Y1837" s="40">
        <f>+G1837*'Copy Co'!$B$22</f>
        <v>271756.40298172378</v>
      </c>
      <c r="Z1837" s="40">
        <f>+H1837*'Copy Co'!$B$23</f>
        <v>0</v>
      </c>
      <c r="AA1837" s="40">
        <f>+I1837*'Copy Co'!$B$24</f>
        <v>0</v>
      </c>
      <c r="AB1837" s="40">
        <f>+J1837*'Copy Co'!$B$25</f>
        <v>5389.1534284019226</v>
      </c>
      <c r="AC1837" s="40">
        <f>+K1837*'Copy Co'!$B$26</f>
        <v>3210.8846496058418</v>
      </c>
      <c r="AD1837" s="40">
        <f>+L1837*'Copy Co'!$B$27</f>
        <v>53157.263970755732</v>
      </c>
      <c r="AE1837" s="40">
        <f>+M1837*'Copy Co'!$B$28</f>
        <v>0</v>
      </c>
      <c r="AF1837" s="40">
        <f t="shared" si="243"/>
        <v>578684.43311515811</v>
      </c>
      <c r="AG1837" s="25">
        <f t="shared" si="244"/>
        <v>53486.433115158114</v>
      </c>
      <c r="AH1837" s="56">
        <f t="shared" si="245"/>
        <v>39820</v>
      </c>
      <c r="AL1837" s="56"/>
      <c r="BF1837" s="2">
        <v>40923</v>
      </c>
      <c r="BG1837" s="3">
        <v>20.625</v>
      </c>
      <c r="BH1837">
        <v>32</v>
      </c>
      <c r="BI1837">
        <v>19.9583333333333</v>
      </c>
    </row>
    <row r="1838" spans="1:61" x14ac:dyDescent="0.25">
      <c r="A1838" s="2">
        <v>39821</v>
      </c>
      <c r="B1838" s="7">
        <v>528599</v>
      </c>
      <c r="C1838" s="3">
        <v>27.7916666666667</v>
      </c>
      <c r="D1838" s="7">
        <f t="shared" si="239"/>
        <v>772.3767361111129</v>
      </c>
      <c r="E1838" s="7">
        <f t="shared" si="240"/>
        <v>21465.63679108804</v>
      </c>
      <c r="F1838" s="7">
        <f t="shared" si="241"/>
        <v>596565.82248565578</v>
      </c>
      <c r="G1838" s="11">
        <v>525198</v>
      </c>
      <c r="H1838">
        <v>0</v>
      </c>
      <c r="I1838">
        <v>0</v>
      </c>
      <c r="J1838">
        <v>20</v>
      </c>
      <c r="K1838" s="3">
        <v>9.2916666666666696</v>
      </c>
      <c r="L1838" s="3">
        <f t="shared" si="242"/>
        <v>258.23090277777817</v>
      </c>
      <c r="M1838" s="5">
        <v>0</v>
      </c>
      <c r="R1838">
        <v>2009</v>
      </c>
      <c r="S1838" s="1" t="s">
        <v>1</v>
      </c>
      <c r="T1838" s="40">
        <f>+'Copy Co'!$B$17</f>
        <v>51399.602684929596</v>
      </c>
      <c r="U1838">
        <f>+'Copy Co'!$B$18*'All Data'!C1838</f>
        <v>1373.1797061174113</v>
      </c>
      <c r="V1838" s="40">
        <f>+D1838*'Copy Co'!$B$19</f>
        <v>324430.71752678428</v>
      </c>
      <c r="W1838" s="40">
        <f>+E1838*'Copy Co'!$B$20</f>
        <v>-165789.36691699762</v>
      </c>
      <c r="X1838" s="40">
        <f>+F1838*'Copy Co'!$B$21</f>
        <v>28924.910688682165</v>
      </c>
      <c r="Y1838" s="40">
        <f>+G1838*'Copy Co'!$B$22</f>
        <v>218578.25783751783</v>
      </c>
      <c r="Z1838" s="40">
        <f>+H1838*'Copy Co'!$B$23</f>
        <v>0</v>
      </c>
      <c r="AA1838" s="40">
        <f>+I1838*'Copy Co'!$B$24</f>
        <v>0</v>
      </c>
      <c r="AB1838" s="40">
        <f>+J1838*'Copy Co'!$B$25</f>
        <v>6736.441785502403</v>
      </c>
      <c r="AC1838" s="40">
        <f>+K1838*'Copy Co'!$B$26</f>
        <v>2910.6799872443207</v>
      </c>
      <c r="AD1838" s="40">
        <f>+L1838*'Copy Co'!$B$27</f>
        <v>47335.659807429511</v>
      </c>
      <c r="AE1838" s="40">
        <f>+M1838*'Copy Co'!$B$28</f>
        <v>0</v>
      </c>
      <c r="AF1838" s="40">
        <f t="shared" si="243"/>
        <v>515900.08310720994</v>
      </c>
      <c r="AG1838" s="25">
        <f t="shared" si="244"/>
        <v>-12698.916892790061</v>
      </c>
      <c r="AH1838" s="56">
        <f t="shared" si="245"/>
        <v>39821</v>
      </c>
      <c r="AL1838" s="56"/>
      <c r="BF1838" s="2">
        <v>41387</v>
      </c>
      <c r="BG1838" s="3">
        <v>20.625</v>
      </c>
      <c r="BH1838">
        <v>12</v>
      </c>
      <c r="BI1838">
        <v>4.375</v>
      </c>
    </row>
    <row r="1839" spans="1:61" x14ac:dyDescent="0.25">
      <c r="A1839" s="2">
        <v>39822</v>
      </c>
      <c r="B1839" s="7">
        <v>595556</v>
      </c>
      <c r="C1839" s="3">
        <v>36</v>
      </c>
      <c r="D1839" s="7">
        <f t="shared" si="239"/>
        <v>1296</v>
      </c>
      <c r="E1839" s="7">
        <f t="shared" si="240"/>
        <v>46656</v>
      </c>
      <c r="F1839" s="7">
        <f t="shared" si="241"/>
        <v>1679616</v>
      </c>
      <c r="G1839" s="11">
        <v>528599</v>
      </c>
      <c r="H1839">
        <v>1</v>
      </c>
      <c r="I1839">
        <v>0</v>
      </c>
      <c r="J1839">
        <v>12</v>
      </c>
      <c r="K1839" s="3">
        <v>7.2083333333333304</v>
      </c>
      <c r="L1839" s="3">
        <f t="shared" si="242"/>
        <v>259.49999999999989</v>
      </c>
      <c r="M1839" s="5">
        <v>0</v>
      </c>
      <c r="R1839">
        <v>2009</v>
      </c>
      <c r="S1839" s="1" t="s">
        <v>2</v>
      </c>
      <c r="T1839" s="40">
        <f>+'Copy Co'!$B$17</f>
        <v>51399.602684929596</v>
      </c>
      <c r="U1839">
        <f>+'Copy Co'!$B$18*'All Data'!C1839</f>
        <v>1778.7515233664797</v>
      </c>
      <c r="V1839" s="40">
        <f>+D1839*'Copy Co'!$B$19</f>
        <v>544374.51344239525</v>
      </c>
      <c r="W1839" s="40">
        <f>+E1839*'Copy Co'!$B$20</f>
        <v>-360346.57523371658</v>
      </c>
      <c r="X1839" s="40">
        <f>+F1839*'Copy Co'!$B$21</f>
        <v>81437.355208946348</v>
      </c>
      <c r="Y1839" s="40">
        <f>+G1839*'Copy Co'!$B$22</f>
        <v>219993.69478683104</v>
      </c>
      <c r="Z1839" s="40">
        <f>+H1839*'Copy Co'!$B$23</f>
        <v>-10610.780657764437</v>
      </c>
      <c r="AA1839" s="40">
        <f>+I1839*'Copy Co'!$B$24</f>
        <v>0</v>
      </c>
      <c r="AB1839" s="40">
        <f>+J1839*'Copy Co'!$B$25</f>
        <v>4041.8650713014422</v>
      </c>
      <c r="AC1839" s="40">
        <f>+K1839*'Copy Co'!$B$26</f>
        <v>2258.0611560236193</v>
      </c>
      <c r="AD1839" s="40">
        <f>+L1839*'Copy Co'!$B$27</f>
        <v>47568.294839594266</v>
      </c>
      <c r="AE1839" s="40">
        <f>+M1839*'Copy Co'!$B$28</f>
        <v>0</v>
      </c>
      <c r="AF1839" s="40">
        <f t="shared" si="243"/>
        <v>581894.78282190708</v>
      </c>
      <c r="AG1839" s="25">
        <f t="shared" si="244"/>
        <v>-13661.21717809292</v>
      </c>
      <c r="AH1839" s="56">
        <f t="shared" si="245"/>
        <v>39822</v>
      </c>
      <c r="AL1839" s="56"/>
      <c r="BF1839" s="2">
        <v>41395</v>
      </c>
      <c r="BG1839" s="3">
        <v>20.625</v>
      </c>
      <c r="BH1839">
        <v>18</v>
      </c>
      <c r="BI1839">
        <v>8.625</v>
      </c>
    </row>
    <row r="1840" spans="1:61" x14ac:dyDescent="0.25">
      <c r="A1840" s="2">
        <v>39823</v>
      </c>
      <c r="B1840" s="7">
        <v>601029</v>
      </c>
      <c r="C1840" s="3">
        <v>35.5416666666667</v>
      </c>
      <c r="D1840" s="7">
        <f t="shared" si="239"/>
        <v>1263.2100694444468</v>
      </c>
      <c r="E1840" s="7">
        <f t="shared" si="240"/>
        <v>44896.591218171423</v>
      </c>
      <c r="F1840" s="7">
        <f t="shared" si="241"/>
        <v>1595699.6795458442</v>
      </c>
      <c r="G1840" s="11">
        <v>595556</v>
      </c>
      <c r="H1840">
        <v>0</v>
      </c>
      <c r="I1840">
        <v>1</v>
      </c>
      <c r="J1840">
        <v>12</v>
      </c>
      <c r="K1840" s="3">
        <v>8.5</v>
      </c>
      <c r="L1840" s="3">
        <f t="shared" si="242"/>
        <v>302.10416666666697</v>
      </c>
      <c r="M1840" s="5">
        <v>0</v>
      </c>
      <c r="R1840">
        <v>2009</v>
      </c>
      <c r="S1840" s="1" t="s">
        <v>3</v>
      </c>
      <c r="T1840" s="40">
        <f>+'Copy Co'!$B$17</f>
        <v>51399.602684929596</v>
      </c>
      <c r="U1840">
        <f>+'Copy Co'!$B$18*'All Data'!C1840</f>
        <v>1756.1053812865841</v>
      </c>
      <c r="V1840" s="40">
        <f>+D1840*'Copy Co'!$B$19</f>
        <v>530601.363371416</v>
      </c>
      <c r="W1840" s="40">
        <f>+E1840*'Copy Co'!$B$20</f>
        <v>-346757.82075480599</v>
      </c>
      <c r="X1840" s="40">
        <f>+F1840*'Copy Co'!$B$21</f>
        <v>77368.613784327361</v>
      </c>
      <c r="Y1840" s="40">
        <f>+G1840*'Copy Co'!$B$22</f>
        <v>247860.03169220136</v>
      </c>
      <c r="Z1840" s="40">
        <f>+H1840*'Copy Co'!$B$23</f>
        <v>0</v>
      </c>
      <c r="AA1840" s="40">
        <f>+I1840*'Copy Co'!$B$24</f>
        <v>-10704.382616627605</v>
      </c>
      <c r="AB1840" s="40">
        <f>+J1840*'Copy Co'!$B$25</f>
        <v>4041.8650713014422</v>
      </c>
      <c r="AC1840" s="40">
        <f>+K1840*'Copy Co'!$B$26</f>
        <v>2662.6848313804539</v>
      </c>
      <c r="AD1840" s="40">
        <f>+L1840*'Copy Co'!$B$27</f>
        <v>55377.957889286881</v>
      </c>
      <c r="AE1840" s="40">
        <f>+M1840*'Copy Co'!$B$28</f>
        <v>0</v>
      </c>
      <c r="AF1840" s="40">
        <f t="shared" si="243"/>
        <v>613606.02133469621</v>
      </c>
      <c r="AG1840" s="25">
        <f t="shared" si="244"/>
        <v>12577.021334696212</v>
      </c>
      <c r="AH1840" s="56">
        <f t="shared" si="245"/>
        <v>39823</v>
      </c>
      <c r="AL1840" s="56"/>
      <c r="BF1840" s="2">
        <v>41715</v>
      </c>
      <c r="BG1840" s="3">
        <v>20.625</v>
      </c>
      <c r="BH1840">
        <v>37</v>
      </c>
      <c r="BI1840">
        <v>16.0833333333333</v>
      </c>
    </row>
    <row r="1841" spans="1:61" x14ac:dyDescent="0.25">
      <c r="A1841" s="2">
        <v>39824</v>
      </c>
      <c r="B1841" s="7">
        <v>564091</v>
      </c>
      <c r="C1841" s="3">
        <v>29.875</v>
      </c>
      <c r="D1841" s="7">
        <f t="shared" si="239"/>
        <v>892.515625</v>
      </c>
      <c r="E1841" s="7">
        <f t="shared" si="240"/>
        <v>26663.904296875</v>
      </c>
      <c r="F1841" s="7">
        <f t="shared" si="241"/>
        <v>796584.14086914062</v>
      </c>
      <c r="G1841" s="11">
        <v>601029</v>
      </c>
      <c r="H1841">
        <v>0</v>
      </c>
      <c r="I1841">
        <v>1</v>
      </c>
      <c r="J1841">
        <v>12</v>
      </c>
      <c r="K1841" s="3">
        <v>5.75</v>
      </c>
      <c r="L1841" s="3">
        <f t="shared" si="242"/>
        <v>171.78125</v>
      </c>
      <c r="M1841" s="5">
        <v>0</v>
      </c>
      <c r="R1841">
        <v>2009</v>
      </c>
      <c r="S1841" s="1" t="s">
        <v>4</v>
      </c>
      <c r="T1841" s="40">
        <f>+'Copy Co'!$B$17</f>
        <v>51399.602684929596</v>
      </c>
      <c r="U1841">
        <f>+'Copy Co'!$B$18*'All Data'!C1841</f>
        <v>1476.1167155714884</v>
      </c>
      <c r="V1841" s="40">
        <f>+D1841*'Copy Co'!$B$19</f>
        <v>374894.10424314067</v>
      </c>
      <c r="W1841" s="40">
        <f>+E1841*'Copy Co'!$B$20</f>
        <v>-205938.07003897647</v>
      </c>
      <c r="X1841" s="40">
        <f>+F1841*'Copy Co'!$B$21</f>
        <v>38622.938596544423</v>
      </c>
      <c r="Y1841" s="40">
        <f>+G1841*'Copy Co'!$B$22</f>
        <v>250137.79894406584</v>
      </c>
      <c r="Z1841" s="40">
        <f>+H1841*'Copy Co'!$B$23</f>
        <v>0</v>
      </c>
      <c r="AA1841" s="40">
        <f>+I1841*'Copy Co'!$B$24</f>
        <v>-10704.382616627605</v>
      </c>
      <c r="AB1841" s="40">
        <f>+J1841*'Copy Co'!$B$25</f>
        <v>4041.8650713014422</v>
      </c>
      <c r="AC1841" s="40">
        <f>+K1841*'Copy Co'!$B$26</f>
        <v>1801.2279741691307</v>
      </c>
      <c r="AD1841" s="40">
        <f>+L1841*'Copy Co'!$B$27</f>
        <v>31488.79055072854</v>
      </c>
      <c r="AE1841" s="40">
        <f>+M1841*'Copy Co'!$B$28</f>
        <v>0</v>
      </c>
      <c r="AF1841" s="40">
        <f t="shared" si="243"/>
        <v>537219.99212484702</v>
      </c>
      <c r="AG1841" s="25">
        <f t="shared" si="244"/>
        <v>-26871.00787515298</v>
      </c>
      <c r="AH1841" s="56">
        <f t="shared" si="245"/>
        <v>39824</v>
      </c>
      <c r="AL1841" s="56"/>
      <c r="BF1841" s="2">
        <v>42031</v>
      </c>
      <c r="BG1841" s="3">
        <v>20.625</v>
      </c>
      <c r="BH1841">
        <v>22</v>
      </c>
      <c r="BI1841">
        <v>7.2083333333333304</v>
      </c>
    </row>
    <row r="1842" spans="1:61" x14ac:dyDescent="0.25">
      <c r="A1842" s="2">
        <v>39825</v>
      </c>
      <c r="B1842" s="7">
        <v>550293</v>
      </c>
      <c r="C1842" s="3">
        <v>28.375</v>
      </c>
      <c r="D1842" s="7">
        <f t="shared" si="239"/>
        <v>805.140625</v>
      </c>
      <c r="E1842" s="7">
        <f t="shared" si="240"/>
        <v>22845.865234375</v>
      </c>
      <c r="F1842" s="7">
        <f t="shared" si="241"/>
        <v>648251.42602539062</v>
      </c>
      <c r="G1842" s="11">
        <v>564091</v>
      </c>
      <c r="H1842">
        <v>0</v>
      </c>
      <c r="I1842">
        <v>0</v>
      </c>
      <c r="J1842">
        <v>10</v>
      </c>
      <c r="K1842" s="3">
        <v>4.7083333333333304</v>
      </c>
      <c r="L1842" s="3">
        <f t="shared" si="242"/>
        <v>133.59895833333326</v>
      </c>
      <c r="M1842" s="5">
        <v>0</v>
      </c>
      <c r="R1842">
        <v>2009</v>
      </c>
      <c r="S1842" s="1" t="s">
        <v>5</v>
      </c>
      <c r="T1842" s="40">
        <f>+'Copy Co'!$B$17</f>
        <v>51399.602684929596</v>
      </c>
      <c r="U1842">
        <f>+'Copy Co'!$B$18*'All Data'!C1842</f>
        <v>1402.0020687645517</v>
      </c>
      <c r="V1842" s="40">
        <f>+D1842*'Copy Co'!$B$19</f>
        <v>338192.92900237732</v>
      </c>
      <c r="W1842" s="40">
        <f>+E1842*'Copy Co'!$B$20</f>
        <v>-176449.53050964637</v>
      </c>
      <c r="X1842" s="40">
        <f>+F1842*'Copy Co'!$B$21</f>
        <v>31430.923285998553</v>
      </c>
      <c r="Y1842" s="40">
        <f>+G1842*'Copy Co'!$B$22</f>
        <v>234764.84686122808</v>
      </c>
      <c r="Z1842" s="40">
        <f>+H1842*'Copy Co'!$B$23</f>
        <v>0</v>
      </c>
      <c r="AA1842" s="40">
        <f>+I1842*'Copy Co'!$B$24</f>
        <v>0</v>
      </c>
      <c r="AB1842" s="40">
        <f>+J1842*'Copy Co'!$B$25</f>
        <v>3368.2208927512015</v>
      </c>
      <c r="AC1842" s="40">
        <f>+K1842*'Copy Co'!$B$26</f>
        <v>1474.91855855878</v>
      </c>
      <c r="AD1842" s="40">
        <f>+L1842*'Copy Co'!$B$27</f>
        <v>24489.690328565197</v>
      </c>
      <c r="AE1842" s="40">
        <f>+M1842*'Copy Co'!$B$28</f>
        <v>0</v>
      </c>
      <c r="AF1842" s="40">
        <f t="shared" si="243"/>
        <v>510073.60317352688</v>
      </c>
      <c r="AG1842" s="25">
        <f t="shared" si="244"/>
        <v>-40219.396826473123</v>
      </c>
      <c r="AH1842" s="56">
        <f t="shared" si="245"/>
        <v>39825</v>
      </c>
      <c r="AL1842" s="56"/>
      <c r="BF1842" s="2">
        <v>42776</v>
      </c>
      <c r="BG1842" s="3">
        <v>20.625</v>
      </c>
      <c r="BH1842">
        <v>22</v>
      </c>
      <c r="BI1842">
        <v>9.5416666666666696</v>
      </c>
    </row>
    <row r="1843" spans="1:61" x14ac:dyDescent="0.25">
      <c r="A1843" s="2">
        <v>39826</v>
      </c>
      <c r="B1843" s="7">
        <v>500408</v>
      </c>
      <c r="C1843" s="3">
        <v>27.6666666666667</v>
      </c>
      <c r="D1843" s="7">
        <f t="shared" si="239"/>
        <v>765.44444444444628</v>
      </c>
      <c r="E1843" s="7">
        <f t="shared" si="240"/>
        <v>21177.296296296372</v>
      </c>
      <c r="F1843" s="7">
        <f t="shared" si="241"/>
        <v>585905.19753086695</v>
      </c>
      <c r="G1843" s="11">
        <v>550293</v>
      </c>
      <c r="H1843">
        <v>0</v>
      </c>
      <c r="I1843">
        <v>0</v>
      </c>
      <c r="J1843">
        <v>12</v>
      </c>
      <c r="K1843" s="3">
        <v>7.9166666666666696</v>
      </c>
      <c r="L1843" s="3">
        <f t="shared" si="242"/>
        <v>219.02777777777811</v>
      </c>
      <c r="M1843" s="5">
        <v>0</v>
      </c>
      <c r="R1843">
        <v>2009</v>
      </c>
      <c r="S1843" s="1" t="s">
        <v>6</v>
      </c>
      <c r="T1843" s="40">
        <f>+'Copy Co'!$B$17</f>
        <v>51399.602684929596</v>
      </c>
      <c r="U1843">
        <f>+'Copy Co'!$B$18*'All Data'!C1843</f>
        <v>1367.0034855501667</v>
      </c>
      <c r="V1843" s="40">
        <f>+D1843*'Copy Co'!$B$19</f>
        <v>321518.86343489971</v>
      </c>
      <c r="W1843" s="40">
        <f>+E1843*'Copy Co'!$B$20</f>
        <v>-163562.3755375529</v>
      </c>
      <c r="X1843" s="40">
        <f>+F1843*'Copy Co'!$B$21</f>
        <v>28408.022839797362</v>
      </c>
      <c r="Y1843" s="40">
        <f>+G1843*'Copy Co'!$B$22</f>
        <v>229022.35964375568</v>
      </c>
      <c r="Z1843" s="40">
        <f>+H1843*'Copy Co'!$B$23</f>
        <v>0</v>
      </c>
      <c r="AA1843" s="40">
        <f>+I1843*'Copy Co'!$B$24</f>
        <v>0</v>
      </c>
      <c r="AB1843" s="40">
        <f>+J1843*'Copy Co'!$B$25</f>
        <v>4041.8650713014422</v>
      </c>
      <c r="AC1843" s="40">
        <f>+K1843*'Copy Co'!$B$26</f>
        <v>2479.9515586386592</v>
      </c>
      <c r="AD1843" s="40">
        <f>+L1843*'Copy Co'!$B$27</f>
        <v>40149.433184564492</v>
      </c>
      <c r="AE1843" s="40">
        <f>+M1843*'Copy Co'!$B$28</f>
        <v>0</v>
      </c>
      <c r="AF1843" s="40">
        <f t="shared" si="243"/>
        <v>514824.7263658843</v>
      </c>
      <c r="AG1843" s="25">
        <f t="shared" si="244"/>
        <v>14416.7263658843</v>
      </c>
      <c r="AH1843" s="56">
        <f t="shared" si="245"/>
        <v>39826</v>
      </c>
      <c r="AL1843" s="56"/>
      <c r="BF1843" s="2">
        <v>39393</v>
      </c>
      <c r="BG1843" s="3">
        <v>20.5833333333333</v>
      </c>
      <c r="BH1843">
        <v>10</v>
      </c>
      <c r="BI1843">
        <v>4.3333333333333304</v>
      </c>
    </row>
    <row r="1844" spans="1:61" x14ac:dyDescent="0.25">
      <c r="A1844" s="2">
        <v>39827</v>
      </c>
      <c r="B1844" s="7">
        <v>546940</v>
      </c>
      <c r="C1844" s="3">
        <v>31.25</v>
      </c>
      <c r="D1844" s="7">
        <f t="shared" si="239"/>
        <v>976.5625</v>
      </c>
      <c r="E1844" s="7">
        <f t="shared" si="240"/>
        <v>30517.578125</v>
      </c>
      <c r="F1844" s="7">
        <f t="shared" si="241"/>
        <v>953674.31640625</v>
      </c>
      <c r="G1844" s="11">
        <v>500408</v>
      </c>
      <c r="H1844">
        <v>0</v>
      </c>
      <c r="I1844">
        <v>0</v>
      </c>
      <c r="J1844">
        <v>13</v>
      </c>
      <c r="K1844" s="3">
        <v>6.3333333333333304</v>
      </c>
      <c r="L1844" s="3">
        <f t="shared" si="242"/>
        <v>197.91666666666657</v>
      </c>
      <c r="M1844" s="5">
        <v>0</v>
      </c>
      <c r="R1844">
        <v>2009</v>
      </c>
      <c r="S1844" s="1" t="s">
        <v>7</v>
      </c>
      <c r="T1844" s="40">
        <f>+'Copy Co'!$B$17</f>
        <v>51399.602684929596</v>
      </c>
      <c r="U1844">
        <f>+'Copy Co'!$B$18*'All Data'!C1844</f>
        <v>1544.0551418111804</v>
      </c>
      <c r="V1844" s="40">
        <f>+D1844*'Copy Co'!$B$19</f>
        <v>410197.32699351013</v>
      </c>
      <c r="W1844" s="40">
        <f>+E1844*'Copy Co'!$B$20</f>
        <v>-235701.83388569823</v>
      </c>
      <c r="X1844" s="40">
        <f>+F1844*'Copy Co'!$B$21</f>
        <v>46239.565507130719</v>
      </c>
      <c r="Y1844" s="40">
        <f>+G1844*'Copy Co'!$B$22</f>
        <v>208261.09171770763</v>
      </c>
      <c r="Z1844" s="40">
        <f>+H1844*'Copy Co'!$B$23</f>
        <v>0</v>
      </c>
      <c r="AA1844" s="40">
        <f>+I1844*'Copy Co'!$B$24</f>
        <v>0</v>
      </c>
      <c r="AB1844" s="40">
        <f>+J1844*'Copy Co'!$B$25</f>
        <v>4378.6871605765618</v>
      </c>
      <c r="AC1844" s="40">
        <f>+K1844*'Copy Co'!$B$26</f>
        <v>1983.9612469109256</v>
      </c>
      <c r="AD1844" s="40">
        <f>+L1844*'Copy Co'!$B$27</f>
        <v>36279.608299305197</v>
      </c>
      <c r="AE1844" s="40">
        <f>+M1844*'Copy Co'!$B$28</f>
        <v>0</v>
      </c>
      <c r="AF1844" s="40">
        <f t="shared" si="243"/>
        <v>524582.06486618367</v>
      </c>
      <c r="AG1844" s="25">
        <f t="shared" si="244"/>
        <v>-22357.935133816325</v>
      </c>
      <c r="AH1844" s="56">
        <f t="shared" si="245"/>
        <v>39827</v>
      </c>
      <c r="AL1844" s="56"/>
      <c r="BF1844" s="2">
        <v>41766</v>
      </c>
      <c r="BG1844" s="3">
        <v>20.5833333333333</v>
      </c>
      <c r="BH1844">
        <v>14</v>
      </c>
      <c r="BI1844">
        <v>7.4166666666666696</v>
      </c>
    </row>
    <row r="1845" spans="1:61" x14ac:dyDescent="0.25">
      <c r="A1845" s="2">
        <v>39828</v>
      </c>
      <c r="B1845" s="7">
        <v>597755</v>
      </c>
      <c r="C1845" s="3">
        <v>34.4166666666667</v>
      </c>
      <c r="D1845" s="7">
        <f t="shared" si="239"/>
        <v>1184.5069444444466</v>
      </c>
      <c r="E1845" s="7">
        <f t="shared" si="240"/>
        <v>40766.780671296408</v>
      </c>
      <c r="F1845" s="7">
        <f t="shared" si="241"/>
        <v>1403056.7014371194</v>
      </c>
      <c r="G1845" s="11">
        <v>546940</v>
      </c>
      <c r="H1845">
        <v>0</v>
      </c>
      <c r="I1845">
        <v>0</v>
      </c>
      <c r="J1845">
        <v>8</v>
      </c>
      <c r="K1845" s="3">
        <v>4.7083333333333304</v>
      </c>
      <c r="L1845" s="3">
        <f t="shared" si="242"/>
        <v>162.04513888888894</v>
      </c>
      <c r="M1845" s="5">
        <v>0</v>
      </c>
      <c r="R1845">
        <v>2009</v>
      </c>
      <c r="S1845" s="1" t="s">
        <v>1</v>
      </c>
      <c r="T1845" s="40">
        <f>+'Copy Co'!$B$17</f>
        <v>51399.602684929596</v>
      </c>
      <c r="U1845">
        <f>+'Copy Co'!$B$18*'All Data'!C1845</f>
        <v>1700.5193961813816</v>
      </c>
      <c r="V1845" s="40">
        <f>+D1845*'Copy Co'!$B$19</f>
        <v>497542.74039435491</v>
      </c>
      <c r="W1845" s="40">
        <f>+E1845*'Copy Co'!$B$20</f>
        <v>-314861.32112066477</v>
      </c>
      <c r="X1845" s="40">
        <f>+F1845*'Copy Co'!$B$21</f>
        <v>68028.184402403451</v>
      </c>
      <c r="Y1845" s="40">
        <f>+G1845*'Copy Co'!$B$22</f>
        <v>227626.89945820815</v>
      </c>
      <c r="Z1845" s="40">
        <f>+H1845*'Copy Co'!$B$23</f>
        <v>0</v>
      </c>
      <c r="AA1845" s="40">
        <f>+I1845*'Copy Co'!$B$24</f>
        <v>0</v>
      </c>
      <c r="AB1845" s="40">
        <f>+J1845*'Copy Co'!$B$25</f>
        <v>2694.5767142009613</v>
      </c>
      <c r="AC1845" s="40">
        <f>+K1845*'Copy Co'!$B$26</f>
        <v>1474.91855855878</v>
      </c>
      <c r="AD1845" s="40">
        <f>+L1845*'Copy Co'!$B$27</f>
        <v>29704.088416145183</v>
      </c>
      <c r="AE1845" s="40">
        <f>+M1845*'Copy Co'!$B$28</f>
        <v>0</v>
      </c>
      <c r="AF1845" s="40">
        <f t="shared" si="243"/>
        <v>565310.2089043177</v>
      </c>
      <c r="AG1845" s="25">
        <f t="shared" si="244"/>
        <v>-32444.791095682303</v>
      </c>
      <c r="AH1845" s="56">
        <f t="shared" si="245"/>
        <v>39828</v>
      </c>
      <c r="AL1845" s="56"/>
      <c r="BF1845" s="2">
        <v>38098</v>
      </c>
      <c r="BG1845" s="3">
        <v>20.5416666666667</v>
      </c>
      <c r="BH1845">
        <v>20</v>
      </c>
      <c r="BI1845">
        <v>5.625</v>
      </c>
    </row>
    <row r="1846" spans="1:61" x14ac:dyDescent="0.25">
      <c r="A1846" s="2">
        <v>39829</v>
      </c>
      <c r="B1846" s="7">
        <v>585731</v>
      </c>
      <c r="C1846" s="3">
        <v>35.4166666666667</v>
      </c>
      <c r="D1846" s="7">
        <f t="shared" si="239"/>
        <v>1254.3402777777801</v>
      </c>
      <c r="E1846" s="7">
        <f t="shared" si="240"/>
        <v>44424.551504629751</v>
      </c>
      <c r="F1846" s="7">
        <f t="shared" si="241"/>
        <v>1573369.5324556385</v>
      </c>
      <c r="G1846" s="11">
        <v>597755</v>
      </c>
      <c r="H1846">
        <v>1</v>
      </c>
      <c r="I1846">
        <v>0</v>
      </c>
      <c r="J1846">
        <v>8</v>
      </c>
      <c r="K1846" s="3">
        <v>3.4166666666666701</v>
      </c>
      <c r="L1846" s="3">
        <f t="shared" si="242"/>
        <v>121.00694444444468</v>
      </c>
      <c r="M1846" s="5">
        <v>0</v>
      </c>
      <c r="R1846">
        <v>2009</v>
      </c>
      <c r="S1846" s="1" t="s">
        <v>2</v>
      </c>
      <c r="T1846" s="40">
        <f>+'Copy Co'!$B$17</f>
        <v>51399.602684929596</v>
      </c>
      <c r="U1846">
        <f>+'Copy Co'!$B$18*'All Data'!C1846</f>
        <v>1749.9291607193393</v>
      </c>
      <c r="V1846" s="40">
        <f>+D1846*'Copy Co'!$B$19</f>
        <v>526875.67778277618</v>
      </c>
      <c r="W1846" s="40">
        <f>+E1846*'Copy Co'!$B$20</f>
        <v>-343112.032557167</v>
      </c>
      <c r="X1846" s="40">
        <f>+F1846*'Copy Co'!$B$21</f>
        <v>76285.921001897863</v>
      </c>
      <c r="Y1846" s="40">
        <f>+G1846*'Copy Co'!$B$22</f>
        <v>248775.21718221597</v>
      </c>
      <c r="Z1846" s="40">
        <f>+H1846*'Copy Co'!$B$23</f>
        <v>-10610.780657764437</v>
      </c>
      <c r="AA1846" s="40">
        <f>+I1846*'Copy Co'!$B$24</f>
        <v>0</v>
      </c>
      <c r="AB1846" s="40">
        <f>+J1846*'Copy Co'!$B$25</f>
        <v>2694.5767142009613</v>
      </c>
      <c r="AC1846" s="40">
        <f>+K1846*'Copy Co'!$B$26</f>
        <v>1070.2948832019483</v>
      </c>
      <c r="AD1846" s="40">
        <f>+L1846*'Copy Co'!$B$27</f>
        <v>22181.479811066474</v>
      </c>
      <c r="AE1846" s="40">
        <f>+M1846*'Copy Co'!$B$28</f>
        <v>0</v>
      </c>
      <c r="AF1846" s="40">
        <f t="shared" si="243"/>
        <v>577309.88600607705</v>
      </c>
      <c r="AG1846" s="25">
        <f t="shared" si="244"/>
        <v>-8421.113993922947</v>
      </c>
      <c r="AH1846" s="56">
        <f t="shared" si="245"/>
        <v>39829</v>
      </c>
      <c r="AL1846" s="56"/>
      <c r="BF1846" s="2">
        <v>39535</v>
      </c>
      <c r="BG1846" s="3">
        <v>20.5416666666667</v>
      </c>
      <c r="BH1846">
        <v>28</v>
      </c>
      <c r="BI1846">
        <v>10</v>
      </c>
    </row>
    <row r="1847" spans="1:61" x14ac:dyDescent="0.25">
      <c r="A1847" s="2">
        <v>39830</v>
      </c>
      <c r="B1847" s="7">
        <v>634182</v>
      </c>
      <c r="C1847" s="3">
        <v>37.9166666666667</v>
      </c>
      <c r="D1847" s="7">
        <f t="shared" si="239"/>
        <v>1437.6736111111136</v>
      </c>
      <c r="E1847" s="7">
        <f t="shared" si="240"/>
        <v>54511.791087963102</v>
      </c>
      <c r="F1847" s="7">
        <f t="shared" si="241"/>
        <v>2066905.4120852696</v>
      </c>
      <c r="G1847" s="11">
        <v>585731</v>
      </c>
      <c r="H1847">
        <v>0</v>
      </c>
      <c r="I1847">
        <v>1</v>
      </c>
      <c r="J1847">
        <v>7</v>
      </c>
      <c r="K1847" s="3">
        <v>3.0833333333333299</v>
      </c>
      <c r="L1847" s="3">
        <f t="shared" si="242"/>
        <v>116.9097222222222</v>
      </c>
      <c r="M1847" s="5">
        <v>0</v>
      </c>
      <c r="R1847">
        <v>2009</v>
      </c>
      <c r="S1847" s="1" t="s">
        <v>3</v>
      </c>
      <c r="T1847" s="40">
        <f>+'Copy Co'!$B$17</f>
        <v>51399.602684929596</v>
      </c>
      <c r="U1847">
        <f>+'Copy Co'!$B$18*'All Data'!C1847</f>
        <v>1873.4535720642336</v>
      </c>
      <c r="V1847" s="40">
        <f>+D1847*'Copy Co'!$B$19</f>
        <v>603883.38930369122</v>
      </c>
      <c r="W1847" s="40">
        <f>+E1847*'Copy Co'!$B$20</f>
        <v>-421020.60246063396</v>
      </c>
      <c r="X1847" s="40">
        <f>+F1847*'Copy Co'!$B$21</f>
        <v>100215.35293024222</v>
      </c>
      <c r="Y1847" s="40">
        <f>+G1847*'Copy Co'!$B$22</f>
        <v>243771.03785891636</v>
      </c>
      <c r="Z1847" s="40">
        <f>+H1847*'Copy Co'!$B$23</f>
        <v>0</v>
      </c>
      <c r="AA1847" s="40">
        <f>+I1847*'Copy Co'!$B$24</f>
        <v>-10704.382616627605</v>
      </c>
      <c r="AB1847" s="40">
        <f>+J1847*'Copy Co'!$B$25</f>
        <v>2357.7546249258412</v>
      </c>
      <c r="AC1847" s="40">
        <f>+K1847*'Copy Co'!$B$26</f>
        <v>965.8758702066342</v>
      </c>
      <c r="AD1847" s="40">
        <f>+L1847*'Copy Co'!$B$27</f>
        <v>21430.428270835197</v>
      </c>
      <c r="AE1847" s="40">
        <f>+M1847*'Copy Co'!$B$28</f>
        <v>0</v>
      </c>
      <c r="AF1847" s="40">
        <f t="shared" si="243"/>
        <v>594171.91003854957</v>
      </c>
      <c r="AG1847" s="25">
        <f t="shared" si="244"/>
        <v>-40010.089961450431</v>
      </c>
      <c r="AH1847" s="56">
        <f t="shared" si="245"/>
        <v>39830</v>
      </c>
      <c r="AL1847" s="56"/>
      <c r="BF1847" s="2">
        <v>40249</v>
      </c>
      <c r="BG1847" s="3">
        <v>20.5416666666667</v>
      </c>
      <c r="BH1847">
        <v>17</v>
      </c>
      <c r="BI1847">
        <v>8.9583333333333304</v>
      </c>
    </row>
    <row r="1848" spans="1:61" x14ac:dyDescent="0.25">
      <c r="A1848" s="2">
        <v>39831</v>
      </c>
      <c r="B1848" s="7">
        <v>639145</v>
      </c>
      <c r="C1848" s="3">
        <v>38.375</v>
      </c>
      <c r="D1848" s="7">
        <f t="shared" si="239"/>
        <v>1472.640625</v>
      </c>
      <c r="E1848" s="7">
        <f t="shared" si="240"/>
        <v>56512.583984375</v>
      </c>
      <c r="F1848" s="7">
        <f t="shared" si="241"/>
        <v>2168670.4104003906</v>
      </c>
      <c r="G1848" s="11">
        <v>634182</v>
      </c>
      <c r="H1848">
        <v>0</v>
      </c>
      <c r="I1848">
        <v>1</v>
      </c>
      <c r="J1848">
        <v>7</v>
      </c>
      <c r="K1848" s="3">
        <v>3.2916666666666701</v>
      </c>
      <c r="L1848" s="3">
        <f t="shared" si="242"/>
        <v>126.31770833333347</v>
      </c>
      <c r="M1848" s="5">
        <v>0</v>
      </c>
      <c r="R1848">
        <v>2009</v>
      </c>
      <c r="S1848" s="1" t="s">
        <v>4</v>
      </c>
      <c r="T1848" s="40">
        <f>+'Copy Co'!$B$17</f>
        <v>51399.602684929596</v>
      </c>
      <c r="U1848">
        <f>+'Copy Co'!$B$18*'All Data'!C1848</f>
        <v>1896.0997141441294</v>
      </c>
      <c r="V1848" s="40">
        <f>+D1848*'Copy Co'!$B$19</f>
        <v>618571.00594898139</v>
      </c>
      <c r="W1848" s="40">
        <f>+E1848*'Copy Co'!$B$20</f>
        <v>-436473.68176391703</v>
      </c>
      <c r="X1848" s="40">
        <f>+F1848*'Copy Co'!$B$21</f>
        <v>105149.49997077194</v>
      </c>
      <c r="Y1848" s="40">
        <f>+G1848*'Copy Co'!$B$22</f>
        <v>263935.49996746506</v>
      </c>
      <c r="Z1848" s="40">
        <f>+H1848*'Copy Co'!$B$23</f>
        <v>0</v>
      </c>
      <c r="AA1848" s="40">
        <f>+I1848*'Copy Co'!$B$24</f>
        <v>-10704.382616627605</v>
      </c>
      <c r="AB1848" s="40">
        <f>+J1848*'Copy Co'!$B$25</f>
        <v>2357.7546249258412</v>
      </c>
      <c r="AC1848" s="40">
        <f>+K1848*'Copy Co'!$B$26</f>
        <v>1031.1377533287064</v>
      </c>
      <c r="AD1848" s="40">
        <f>+L1848*'Copy Co'!$B$27</f>
        <v>23154.982633764481</v>
      </c>
      <c r="AE1848" s="40">
        <f>+M1848*'Copy Co'!$B$28</f>
        <v>0</v>
      </c>
      <c r="AF1848" s="40">
        <f t="shared" si="243"/>
        <v>620317.51891776652</v>
      </c>
      <c r="AG1848" s="25">
        <f t="shared" si="244"/>
        <v>-18827.481082233484</v>
      </c>
      <c r="AH1848" s="56">
        <f t="shared" si="245"/>
        <v>39831</v>
      </c>
      <c r="AL1848" s="56"/>
      <c r="BF1848" s="2">
        <v>41688</v>
      </c>
      <c r="BG1848" s="3">
        <v>20.5416666666667</v>
      </c>
      <c r="BH1848">
        <v>14</v>
      </c>
      <c r="BI1848">
        <v>7.9166666666666696</v>
      </c>
    </row>
    <row r="1849" spans="1:61" x14ac:dyDescent="0.25">
      <c r="A1849" s="2">
        <v>39832</v>
      </c>
      <c r="B1849" s="7">
        <v>663524</v>
      </c>
      <c r="C1849" s="3">
        <v>38.5833333333333</v>
      </c>
      <c r="D1849" s="7">
        <f t="shared" si="239"/>
        <v>1488.6736111111086</v>
      </c>
      <c r="E1849" s="7">
        <f t="shared" si="240"/>
        <v>57437.990162036891</v>
      </c>
      <c r="F1849" s="7">
        <f t="shared" si="241"/>
        <v>2216149.1204185882</v>
      </c>
      <c r="G1849" s="11">
        <v>639145</v>
      </c>
      <c r="H1849">
        <v>0</v>
      </c>
      <c r="I1849">
        <v>0</v>
      </c>
      <c r="J1849">
        <v>6</v>
      </c>
      <c r="K1849" s="3">
        <v>2.75</v>
      </c>
      <c r="L1849" s="3">
        <f t="shared" si="242"/>
        <v>106.10416666666657</v>
      </c>
      <c r="M1849" s="5">
        <v>0</v>
      </c>
      <c r="R1849">
        <v>2009</v>
      </c>
      <c r="S1849" s="1" t="s">
        <v>5</v>
      </c>
      <c r="T1849" s="40">
        <f>+'Copy Co'!$B$17</f>
        <v>51399.602684929596</v>
      </c>
      <c r="U1849">
        <f>+'Copy Co'!$B$18*'All Data'!C1849</f>
        <v>1906.3934150895357</v>
      </c>
      <c r="V1849" s="40">
        <f>+D1849*'Copy Co'!$B$19</f>
        <v>625305.53450859827</v>
      </c>
      <c r="W1849" s="40">
        <f>+E1849*'Copy Co'!$B$20</f>
        <v>-443621.03573383705</v>
      </c>
      <c r="X1849" s="40">
        <f>+F1849*'Copy Co'!$B$21</f>
        <v>107451.53839658742</v>
      </c>
      <c r="Y1849" s="40">
        <f>+G1849*'Copy Co'!$B$22</f>
        <v>266001.01410431939</v>
      </c>
      <c r="Z1849" s="40">
        <f>+H1849*'Copy Co'!$B$23</f>
        <v>0</v>
      </c>
      <c r="AA1849" s="40">
        <f>+I1849*'Copy Co'!$B$24</f>
        <v>0</v>
      </c>
      <c r="AB1849" s="40">
        <f>+J1849*'Copy Co'!$B$25</f>
        <v>2020.9325356507211</v>
      </c>
      <c r="AC1849" s="40">
        <f>+K1849*'Copy Co'!$B$26</f>
        <v>861.45685721132338</v>
      </c>
      <c r="AD1849" s="40">
        <f>+L1849*'Copy Co'!$B$27</f>
        <v>19449.688954564346</v>
      </c>
      <c r="AE1849" s="40">
        <f>+M1849*'Copy Co'!$B$28</f>
        <v>0</v>
      </c>
      <c r="AF1849" s="40">
        <f t="shared" si="243"/>
        <v>630775.12572311354</v>
      </c>
      <c r="AG1849" s="25">
        <f t="shared" si="244"/>
        <v>-32748.874276886461</v>
      </c>
      <c r="AH1849" s="56">
        <f t="shared" si="245"/>
        <v>39832</v>
      </c>
      <c r="AL1849" s="56"/>
      <c r="BF1849" s="2">
        <v>39564</v>
      </c>
      <c r="BG1849" s="3">
        <v>20.5</v>
      </c>
      <c r="BH1849">
        <v>13</v>
      </c>
      <c r="BI1849">
        <v>5.5833333333333304</v>
      </c>
    </row>
    <row r="1850" spans="1:61" x14ac:dyDescent="0.25">
      <c r="A1850" s="2">
        <v>39833</v>
      </c>
      <c r="B1850" s="7">
        <v>649216</v>
      </c>
      <c r="C1850" s="3">
        <v>40.4166666666667</v>
      </c>
      <c r="D1850" s="7">
        <f t="shared" si="239"/>
        <v>1633.5069444444471</v>
      </c>
      <c r="E1850" s="7">
        <f t="shared" si="240"/>
        <v>66020.905671296452</v>
      </c>
      <c r="F1850" s="7">
        <f t="shared" si="241"/>
        <v>2668344.9375482337</v>
      </c>
      <c r="G1850" s="11">
        <v>663524</v>
      </c>
      <c r="H1850">
        <v>0</v>
      </c>
      <c r="I1850">
        <v>0</v>
      </c>
      <c r="J1850">
        <v>8</v>
      </c>
      <c r="K1850" s="3">
        <v>2.6666666666666701</v>
      </c>
      <c r="L1850" s="3">
        <f t="shared" si="242"/>
        <v>107.777777777778</v>
      </c>
      <c r="M1850" s="5">
        <v>0</v>
      </c>
      <c r="R1850">
        <v>2009</v>
      </c>
      <c r="S1850" s="1" t="s">
        <v>6</v>
      </c>
      <c r="T1850" s="40">
        <f>+'Copy Co'!$B$17</f>
        <v>51399.602684929596</v>
      </c>
      <c r="U1850">
        <f>+'Copy Co'!$B$18*'All Data'!C1850</f>
        <v>1996.9779834091282</v>
      </c>
      <c r="V1850" s="40">
        <f>+D1850*'Copy Co'!$B$19</f>
        <v>686141.6266101232</v>
      </c>
      <c r="W1850" s="40">
        <f>+E1850*'Copy Co'!$B$20</f>
        <v>-509910.99220850342</v>
      </c>
      <c r="X1850" s="40">
        <f>+F1850*'Copy Co'!$B$21</f>
        <v>129376.56851274891</v>
      </c>
      <c r="Y1850" s="40">
        <f>+G1850*'Copy Co'!$B$22</f>
        <v>276147.12918438605</v>
      </c>
      <c r="Z1850" s="40">
        <f>+H1850*'Copy Co'!$B$23</f>
        <v>0</v>
      </c>
      <c r="AA1850" s="40">
        <f>+I1850*'Copy Co'!$B$24</f>
        <v>0</v>
      </c>
      <c r="AB1850" s="40">
        <f>+J1850*'Copy Co'!$B$25</f>
        <v>2694.5767142009613</v>
      </c>
      <c r="AC1850" s="40">
        <f>+K1850*'Copy Co'!$B$26</f>
        <v>835.35210396249647</v>
      </c>
      <c r="AD1850" s="40">
        <f>+L1850*'Copy Co'!$B$27</f>
        <v>19756.474414218177</v>
      </c>
      <c r="AE1850" s="40">
        <f>+M1850*'Copy Co'!$B$28</f>
        <v>0</v>
      </c>
      <c r="AF1850" s="40">
        <f t="shared" si="243"/>
        <v>658437.31599947507</v>
      </c>
      <c r="AG1850" s="25">
        <f t="shared" si="244"/>
        <v>9221.3159994750749</v>
      </c>
      <c r="AH1850" s="56">
        <f t="shared" si="245"/>
        <v>39833</v>
      </c>
      <c r="AL1850" s="56"/>
      <c r="BF1850" s="2">
        <v>40851</v>
      </c>
      <c r="BG1850" s="3">
        <v>20.5</v>
      </c>
      <c r="BH1850">
        <v>25</v>
      </c>
      <c r="BI1850">
        <v>13.75</v>
      </c>
    </row>
    <row r="1851" spans="1:61" x14ac:dyDescent="0.25">
      <c r="A1851" s="2">
        <v>39834</v>
      </c>
      <c r="B1851" s="7">
        <v>592621</v>
      </c>
      <c r="C1851" s="3">
        <v>37.4583333333333</v>
      </c>
      <c r="D1851" s="7">
        <f t="shared" si="239"/>
        <v>1403.1267361111086</v>
      </c>
      <c r="E1851" s="7">
        <f t="shared" si="240"/>
        <v>52558.788990161898</v>
      </c>
      <c r="F1851" s="7">
        <f t="shared" si="241"/>
        <v>1968764.6375898125</v>
      </c>
      <c r="G1851" s="11">
        <v>649216</v>
      </c>
      <c r="H1851">
        <v>0</v>
      </c>
      <c r="I1851">
        <v>0</v>
      </c>
      <c r="J1851">
        <v>6</v>
      </c>
      <c r="K1851" s="3">
        <v>2.375</v>
      </c>
      <c r="L1851" s="3">
        <f t="shared" si="242"/>
        <v>88.963541666666586</v>
      </c>
      <c r="M1851" s="5">
        <v>0</v>
      </c>
      <c r="R1851">
        <v>2009</v>
      </c>
      <c r="S1851" s="1" t="s">
        <v>7</v>
      </c>
      <c r="T1851" s="40">
        <f>+'Copy Co'!$B$17</f>
        <v>51399.602684929596</v>
      </c>
      <c r="U1851">
        <f>+'Copy Co'!$B$18*'All Data'!C1851</f>
        <v>1850.8074299843331</v>
      </c>
      <c r="V1851" s="40">
        <f>+D1851*'Copy Co'!$B$19</f>
        <v>589372.24866396678</v>
      </c>
      <c r="W1851" s="40">
        <f>+E1851*'Copy Co'!$B$20</f>
        <v>-405936.63432434009</v>
      </c>
      <c r="X1851" s="40">
        <f>+F1851*'Copy Co'!$B$21</f>
        <v>95456.928913641037</v>
      </c>
      <c r="Y1851" s="40">
        <f>+G1851*'Copy Co'!$B$22</f>
        <v>270192.38885190344</v>
      </c>
      <c r="Z1851" s="40">
        <f>+H1851*'Copy Co'!$B$23</f>
        <v>0</v>
      </c>
      <c r="AA1851" s="40">
        <f>+I1851*'Copy Co'!$B$24</f>
        <v>0</v>
      </c>
      <c r="AB1851" s="40">
        <f>+J1851*'Copy Co'!$B$25</f>
        <v>2020.9325356507211</v>
      </c>
      <c r="AC1851" s="40">
        <f>+K1851*'Copy Co'!$B$26</f>
        <v>743.9854675915974</v>
      </c>
      <c r="AD1851" s="40">
        <f>+L1851*'Copy Co'!$B$27</f>
        <v>16307.683930537678</v>
      </c>
      <c r="AE1851" s="40">
        <f>+M1851*'Copy Co'!$B$28</f>
        <v>0</v>
      </c>
      <c r="AF1851" s="40">
        <f t="shared" si="243"/>
        <v>621407.94415386498</v>
      </c>
      <c r="AG1851" s="25">
        <f t="shared" si="244"/>
        <v>28786.944153864984</v>
      </c>
      <c r="AH1851" s="56">
        <f t="shared" si="245"/>
        <v>39834</v>
      </c>
      <c r="AL1851" s="56"/>
      <c r="BF1851" s="2">
        <v>41710</v>
      </c>
      <c r="BG1851" s="3">
        <v>20.5</v>
      </c>
      <c r="BH1851">
        <v>10</v>
      </c>
      <c r="BI1851">
        <v>4.875</v>
      </c>
    </row>
    <row r="1852" spans="1:61" x14ac:dyDescent="0.25">
      <c r="A1852" s="2">
        <v>39835</v>
      </c>
      <c r="B1852" s="7">
        <v>524485</v>
      </c>
      <c r="C1852" s="3">
        <v>31.375</v>
      </c>
      <c r="D1852" s="7">
        <f t="shared" si="239"/>
        <v>984.390625</v>
      </c>
      <c r="E1852" s="7">
        <f t="shared" si="240"/>
        <v>30885.255859375</v>
      </c>
      <c r="F1852" s="7">
        <f t="shared" si="241"/>
        <v>969024.90258789063</v>
      </c>
      <c r="G1852" s="11">
        <v>592621</v>
      </c>
      <c r="H1852">
        <v>0</v>
      </c>
      <c r="I1852">
        <v>0</v>
      </c>
      <c r="J1852">
        <v>9</v>
      </c>
      <c r="K1852" s="3">
        <v>4.3333333333333304</v>
      </c>
      <c r="L1852" s="3">
        <f t="shared" si="242"/>
        <v>135.95833333333323</v>
      </c>
      <c r="M1852" s="5">
        <v>0</v>
      </c>
      <c r="R1852">
        <v>2009</v>
      </c>
      <c r="S1852" s="1" t="s">
        <v>1</v>
      </c>
      <c r="T1852" s="40">
        <f>+'Copy Co'!$B$17</f>
        <v>51399.602684929596</v>
      </c>
      <c r="U1852">
        <f>+'Copy Co'!$B$18*'All Data'!C1852</f>
        <v>1550.231362378425</v>
      </c>
      <c r="V1852" s="40">
        <f>+D1852*'Copy Co'!$B$19</f>
        <v>413485.46876669012</v>
      </c>
      <c r="W1852" s="40">
        <f>+E1852*'Copy Co'!$B$20</f>
        <v>-238541.58466527049</v>
      </c>
      <c r="X1852" s="40">
        <f>+F1852*'Copy Co'!$B$21</f>
        <v>46983.849402699598</v>
      </c>
      <c r="Y1852" s="40">
        <f>+G1852*'Copy Co'!$B$22</f>
        <v>246638.5358244465</v>
      </c>
      <c r="Z1852" s="40">
        <f>+H1852*'Copy Co'!$B$23</f>
        <v>0</v>
      </c>
      <c r="AA1852" s="40">
        <f>+I1852*'Copy Co'!$B$24</f>
        <v>0</v>
      </c>
      <c r="AB1852" s="40">
        <f>+J1852*'Copy Co'!$B$25</f>
        <v>3031.3988034760814</v>
      </c>
      <c r="AC1852" s="40">
        <f>+K1852*'Copy Co'!$B$26</f>
        <v>1357.4471689390541</v>
      </c>
      <c r="AD1852" s="40">
        <f>+L1852*'Copy Co'!$B$27</f>
        <v>24922.181448554278</v>
      </c>
      <c r="AE1852" s="40">
        <f>+M1852*'Copy Co'!$B$28</f>
        <v>0</v>
      </c>
      <c r="AF1852" s="40">
        <f t="shared" si="243"/>
        <v>550827.13079684321</v>
      </c>
      <c r="AG1852" s="25">
        <f t="shared" si="244"/>
        <v>26342.130796843208</v>
      </c>
      <c r="AH1852" s="56">
        <f t="shared" si="245"/>
        <v>39835</v>
      </c>
      <c r="AL1852" s="56"/>
      <c r="BF1852" s="2">
        <v>42047</v>
      </c>
      <c r="BG1852" s="3">
        <v>20.5</v>
      </c>
      <c r="BH1852">
        <v>9</v>
      </c>
      <c r="BI1852">
        <v>4.0416666666666696</v>
      </c>
    </row>
    <row r="1853" spans="1:61" x14ac:dyDescent="0.25">
      <c r="A1853" s="2">
        <v>39836</v>
      </c>
      <c r="B1853" s="7">
        <v>449744</v>
      </c>
      <c r="C1853" s="3">
        <v>27.7083333333333</v>
      </c>
      <c r="D1853" s="7">
        <f t="shared" si="239"/>
        <v>767.75173611110927</v>
      </c>
      <c r="E1853" s="7">
        <f t="shared" si="240"/>
        <v>21273.12102141196</v>
      </c>
      <c r="F1853" s="7">
        <f t="shared" si="241"/>
        <v>589442.72830162232</v>
      </c>
      <c r="G1853" s="11">
        <v>524485</v>
      </c>
      <c r="H1853">
        <v>1</v>
      </c>
      <c r="I1853">
        <v>0</v>
      </c>
      <c r="J1853">
        <v>10</v>
      </c>
      <c r="K1853" s="3">
        <v>4.9583333333333304</v>
      </c>
      <c r="L1853" s="3">
        <f t="shared" si="242"/>
        <v>137.38715277777754</v>
      </c>
      <c r="M1853" s="5">
        <v>0</v>
      </c>
      <c r="R1853">
        <v>2009</v>
      </c>
      <c r="S1853" s="1" t="s">
        <v>2</v>
      </c>
      <c r="T1853" s="40">
        <f>+'Copy Co'!$B$17</f>
        <v>51399.602684929596</v>
      </c>
      <c r="U1853">
        <f>+'Copy Co'!$B$18*'All Data'!C1853</f>
        <v>1369.0622257392449</v>
      </c>
      <c r="V1853" s="40">
        <f>+D1853*'Copy Co'!$B$19</f>
        <v>322488.0229861415</v>
      </c>
      <c r="W1853" s="40">
        <f>+E1853*'Copy Co'!$B$20</f>
        <v>-164302.47566439863</v>
      </c>
      <c r="X1853" s="40">
        <f>+F1853*'Copy Co'!$B$21</f>
        <v>28579.542490682197</v>
      </c>
      <c r="Y1853" s="40">
        <f>+G1853*'Copy Co'!$B$22</f>
        <v>218281.51965908197</v>
      </c>
      <c r="Z1853" s="40">
        <f>+H1853*'Copy Co'!$B$23</f>
        <v>-10610.780657764437</v>
      </c>
      <c r="AA1853" s="40">
        <f>+I1853*'Copy Co'!$B$24</f>
        <v>0</v>
      </c>
      <c r="AB1853" s="40">
        <f>+J1853*'Copy Co'!$B$25</f>
        <v>3368.2208927512015</v>
      </c>
      <c r="AC1853" s="40">
        <f>+K1853*'Copy Co'!$B$26</f>
        <v>1553.2328183052639</v>
      </c>
      <c r="AD1853" s="40">
        <f>+L1853*'Copy Co'!$B$27</f>
        <v>25184.094761100991</v>
      </c>
      <c r="AE1853" s="40">
        <f>+M1853*'Copy Co'!$B$28</f>
        <v>0</v>
      </c>
      <c r="AF1853" s="40">
        <f t="shared" si="243"/>
        <v>477310.04219656892</v>
      </c>
      <c r="AG1853" s="25">
        <f t="shared" si="244"/>
        <v>27566.042196568917</v>
      </c>
      <c r="AH1853" s="56">
        <f t="shared" si="245"/>
        <v>39836</v>
      </c>
      <c r="AL1853" s="56"/>
      <c r="BF1853" s="2">
        <v>38402</v>
      </c>
      <c r="BG1853" s="3">
        <v>20.4583333333333</v>
      </c>
      <c r="BH1853">
        <v>21</v>
      </c>
      <c r="BI1853">
        <v>11.9166666666667</v>
      </c>
    </row>
    <row r="1854" spans="1:61" x14ac:dyDescent="0.25">
      <c r="A1854" s="2">
        <v>39837</v>
      </c>
      <c r="B1854" s="7">
        <v>454687</v>
      </c>
      <c r="C1854" s="3">
        <v>24.3333333333333</v>
      </c>
      <c r="D1854" s="7">
        <f t="shared" si="239"/>
        <v>592.11111111110949</v>
      </c>
      <c r="E1854" s="7">
        <f t="shared" si="240"/>
        <v>14408.037037036978</v>
      </c>
      <c r="F1854" s="7">
        <f t="shared" si="241"/>
        <v>350595.56790123263</v>
      </c>
      <c r="G1854" s="11">
        <v>449744</v>
      </c>
      <c r="H1854">
        <v>0</v>
      </c>
      <c r="I1854">
        <v>1</v>
      </c>
      <c r="J1854">
        <v>16</v>
      </c>
      <c r="K1854" s="3">
        <v>7.9583333333333304</v>
      </c>
      <c r="L1854" s="3">
        <f t="shared" si="242"/>
        <v>193.65277777777743</v>
      </c>
      <c r="M1854" s="5">
        <v>0</v>
      </c>
      <c r="R1854">
        <v>2009</v>
      </c>
      <c r="S1854" s="1" t="s">
        <v>3</v>
      </c>
      <c r="T1854" s="40">
        <f>+'Copy Co'!$B$17</f>
        <v>51399.602684929596</v>
      </c>
      <c r="U1854">
        <f>+'Copy Co'!$B$18*'All Data'!C1854</f>
        <v>1202.3042704236375</v>
      </c>
      <c r="V1854" s="40">
        <f>+D1854*'Copy Co'!$B$19</f>
        <v>248711.57254239681</v>
      </c>
      <c r="W1854" s="40">
        <f>+E1854*'Copy Co'!$B$20</f>
        <v>-111280.15265210949</v>
      </c>
      <c r="X1854" s="40">
        <f>+F1854*'Copy Co'!$B$21</f>
        <v>16998.871050201327</v>
      </c>
      <c r="Y1854" s="40">
        <f>+G1854*'Copy Co'!$B$22</f>
        <v>187175.61756304596</v>
      </c>
      <c r="Z1854" s="40">
        <f>+H1854*'Copy Co'!$B$23</f>
        <v>0</v>
      </c>
      <c r="AA1854" s="40">
        <f>+I1854*'Copy Co'!$B$24</f>
        <v>-10704.382616627605</v>
      </c>
      <c r="AB1854" s="40">
        <f>+J1854*'Copy Co'!$B$25</f>
        <v>5389.1534284019226</v>
      </c>
      <c r="AC1854" s="40">
        <f>+K1854*'Copy Co'!$B$26</f>
        <v>2493.0039352630711</v>
      </c>
      <c r="AD1854" s="40">
        <f>+L1854*'Copy Co'!$B$27</f>
        <v>35498.005509979768</v>
      </c>
      <c r="AE1854" s="40">
        <f>+M1854*'Copy Co'!$B$28</f>
        <v>0</v>
      </c>
      <c r="AF1854" s="40">
        <f t="shared" si="243"/>
        <v>426883.59571590502</v>
      </c>
      <c r="AG1854" s="25">
        <f t="shared" si="244"/>
        <v>-27803.404284094984</v>
      </c>
      <c r="AH1854" s="56">
        <f t="shared" si="245"/>
        <v>39837</v>
      </c>
      <c r="AL1854" s="56"/>
      <c r="BF1854" s="2">
        <v>38482</v>
      </c>
      <c r="BG1854" s="3">
        <v>20.4166666666667</v>
      </c>
      <c r="BH1854">
        <v>14</v>
      </c>
      <c r="BI1854">
        <v>7.9583333333333304</v>
      </c>
    </row>
    <row r="1855" spans="1:61" x14ac:dyDescent="0.25">
      <c r="A1855" s="2">
        <v>39838</v>
      </c>
      <c r="B1855" s="7">
        <v>571176</v>
      </c>
      <c r="C1855" s="3">
        <v>32.9166666666667</v>
      </c>
      <c r="D1855" s="7">
        <f t="shared" si="239"/>
        <v>1083.5069444444466</v>
      </c>
      <c r="E1855" s="7">
        <f t="shared" si="240"/>
        <v>35665.436921296401</v>
      </c>
      <c r="F1855" s="7">
        <f t="shared" si="241"/>
        <v>1173987.2986593412</v>
      </c>
      <c r="G1855" s="11">
        <v>454687</v>
      </c>
      <c r="H1855">
        <v>0</v>
      </c>
      <c r="I1855">
        <v>1</v>
      </c>
      <c r="J1855">
        <v>16</v>
      </c>
      <c r="K1855" s="3">
        <v>6.4166666666666696</v>
      </c>
      <c r="L1855" s="3">
        <f t="shared" si="242"/>
        <v>211.21527777777808</v>
      </c>
      <c r="M1855" s="5">
        <v>0</v>
      </c>
      <c r="R1855">
        <v>2009</v>
      </c>
      <c r="S1855" s="1" t="s">
        <v>4</v>
      </c>
      <c r="T1855" s="40">
        <f>+'Copy Co'!$B$17</f>
        <v>51399.602684929596</v>
      </c>
      <c r="U1855">
        <f>+'Copy Co'!$B$18*'All Data'!C1855</f>
        <v>1626.4047493744449</v>
      </c>
      <c r="V1855" s="40">
        <f>+D1855*'Copy Co'!$B$19</f>
        <v>455118.49204737809</v>
      </c>
      <c r="W1855" s="40">
        <f>+E1855*'Copy Co'!$B$20</f>
        <v>-275461.20646440558</v>
      </c>
      <c r="X1855" s="40">
        <f>+F1855*'Copy Co'!$B$21</f>
        <v>56921.594371399267</v>
      </c>
      <c r="Y1855" s="40">
        <f>+G1855*'Copy Co'!$B$22</f>
        <v>189232.80804833124</v>
      </c>
      <c r="Z1855" s="40">
        <f>+H1855*'Copy Co'!$B$23</f>
        <v>0</v>
      </c>
      <c r="AA1855" s="40">
        <f>+I1855*'Copy Co'!$B$24</f>
        <v>-10704.382616627605</v>
      </c>
      <c r="AB1855" s="40">
        <f>+J1855*'Copy Co'!$B$25</f>
        <v>5389.1534284019226</v>
      </c>
      <c r="AC1855" s="40">
        <f>+K1855*'Copy Co'!$B$26</f>
        <v>2010.0660001597555</v>
      </c>
      <c r="AD1855" s="40">
        <f>+L1855*'Copy Co'!$B$27</f>
        <v>38717.343383276129</v>
      </c>
      <c r="AE1855" s="40">
        <f>+M1855*'Copy Co'!$B$28</f>
        <v>0</v>
      </c>
      <c r="AF1855" s="40">
        <f t="shared" si="243"/>
        <v>514249.87563221727</v>
      </c>
      <c r="AG1855" s="25">
        <f t="shared" si="244"/>
        <v>-56926.12436778273</v>
      </c>
      <c r="AH1855" s="56">
        <f t="shared" si="245"/>
        <v>39838</v>
      </c>
      <c r="AL1855" s="56"/>
      <c r="BF1855" s="2">
        <v>39744</v>
      </c>
      <c r="BG1855" s="3">
        <v>20.4166666666667</v>
      </c>
      <c r="BH1855">
        <v>9</v>
      </c>
      <c r="BI1855">
        <v>3.75</v>
      </c>
    </row>
    <row r="1856" spans="1:61" x14ac:dyDescent="0.25">
      <c r="A1856" s="2">
        <v>39839</v>
      </c>
      <c r="B1856" s="7">
        <v>729449</v>
      </c>
      <c r="C1856" s="3">
        <v>43.2916666666667</v>
      </c>
      <c r="D1856" s="7">
        <f t="shared" si="239"/>
        <v>1874.1684027777806</v>
      </c>
      <c r="E1856" s="7">
        <f t="shared" si="240"/>
        <v>81135.87377025481</v>
      </c>
      <c r="F1856" s="7">
        <f t="shared" si="241"/>
        <v>3512507.2019706173</v>
      </c>
      <c r="G1856" s="11">
        <v>571176</v>
      </c>
      <c r="H1856">
        <v>0</v>
      </c>
      <c r="I1856">
        <v>0</v>
      </c>
      <c r="J1856">
        <v>15</v>
      </c>
      <c r="K1856" s="3">
        <v>11.8333333333333</v>
      </c>
      <c r="L1856" s="3">
        <f t="shared" si="242"/>
        <v>512.28472222222115</v>
      </c>
      <c r="M1856" s="5">
        <v>0</v>
      </c>
      <c r="R1856">
        <v>2009</v>
      </c>
      <c r="S1856" s="1" t="s">
        <v>5</v>
      </c>
      <c r="T1856" s="40">
        <f>+'Copy Co'!$B$17</f>
        <v>51399.602684929596</v>
      </c>
      <c r="U1856">
        <f>+'Copy Co'!$B$18*'All Data'!C1856</f>
        <v>2139.0310564557567</v>
      </c>
      <c r="V1856" s="40">
        <f>+D1856*'Copy Co'!$B$19</f>
        <v>787229.56201486522</v>
      </c>
      <c r="W1856" s="40">
        <f>+E1856*'Copy Co'!$B$20</f>
        <v>-626651.11114768649</v>
      </c>
      <c r="X1856" s="40">
        <f>+F1856*'Copy Co'!$B$21</f>
        <v>170306.36566980989</v>
      </c>
      <c r="Y1856" s="40">
        <f>+G1856*'Copy Co'!$B$22</f>
        <v>237713.50042955624</v>
      </c>
      <c r="Z1856" s="40">
        <f>+H1856*'Copy Co'!$B$23</f>
        <v>0</v>
      </c>
      <c r="AA1856" s="40">
        <f>+I1856*'Copy Co'!$B$24</f>
        <v>0</v>
      </c>
      <c r="AB1856" s="40">
        <f>+J1856*'Copy Co'!$B$25</f>
        <v>5052.331339126802</v>
      </c>
      <c r="AC1856" s="40">
        <f>+K1856*'Copy Co'!$B$26</f>
        <v>3706.8749613335626</v>
      </c>
      <c r="AD1856" s="40">
        <f>+L1856*'Copy Co'!$B$27</f>
        <v>93905.628934436507</v>
      </c>
      <c r="AE1856" s="40">
        <f>+M1856*'Copy Co'!$B$28</f>
        <v>0</v>
      </c>
      <c r="AF1856" s="40">
        <f t="shared" si="243"/>
        <v>724801.785942827</v>
      </c>
      <c r="AG1856" s="25">
        <f t="shared" si="244"/>
        <v>-4647.2140571729979</v>
      </c>
      <c r="AH1856" s="56">
        <f t="shared" si="245"/>
        <v>39839</v>
      </c>
      <c r="AL1856" s="56"/>
      <c r="BF1856" s="2">
        <v>41004</v>
      </c>
      <c r="BG1856" s="3">
        <v>20.4166666666667</v>
      </c>
      <c r="BH1856">
        <v>23</v>
      </c>
      <c r="BI1856">
        <v>12.0833333333333</v>
      </c>
    </row>
    <row r="1857" spans="1:61" x14ac:dyDescent="0.25">
      <c r="A1857" s="2">
        <v>39840</v>
      </c>
      <c r="B1857" s="7">
        <v>739913</v>
      </c>
      <c r="C1857" s="3">
        <v>43.0833333333333</v>
      </c>
      <c r="D1857" s="7">
        <f t="shared" si="239"/>
        <v>1856.1736111111084</v>
      </c>
      <c r="E1857" s="7">
        <f t="shared" si="240"/>
        <v>79970.146412036862</v>
      </c>
      <c r="F1857" s="7">
        <f t="shared" si="241"/>
        <v>3445380.4745852523</v>
      </c>
      <c r="G1857" s="11">
        <v>729449</v>
      </c>
      <c r="H1857">
        <v>0</v>
      </c>
      <c r="I1857">
        <v>0</v>
      </c>
      <c r="J1857">
        <v>15</v>
      </c>
      <c r="K1857" s="3">
        <v>7.875</v>
      </c>
      <c r="L1857" s="3">
        <f t="shared" si="242"/>
        <v>339.28124999999972</v>
      </c>
      <c r="M1857" s="5">
        <v>0</v>
      </c>
      <c r="R1857">
        <v>2009</v>
      </c>
      <c r="S1857" s="1" t="s">
        <v>6</v>
      </c>
      <c r="T1857" s="40">
        <f>+'Copy Co'!$B$17</f>
        <v>51399.602684929596</v>
      </c>
      <c r="U1857">
        <f>+'Copy Co'!$B$18*'All Data'!C1857</f>
        <v>2128.7373555103454</v>
      </c>
      <c r="V1857" s="40">
        <f>+D1857*'Copy Co'!$B$19</f>
        <v>779670.99260279583</v>
      </c>
      <c r="W1857" s="40">
        <f>+E1857*'Copy Co'!$B$20</f>
        <v>-617647.64190064243</v>
      </c>
      <c r="X1857" s="40">
        <f>+F1857*'Copy Co'!$B$21</f>
        <v>167051.67939503276</v>
      </c>
      <c r="Y1857" s="40">
        <f>+G1857*'Copy Co'!$B$22</f>
        <v>303583.96566879452</v>
      </c>
      <c r="Z1857" s="40">
        <f>+H1857*'Copy Co'!$B$23</f>
        <v>0</v>
      </c>
      <c r="AA1857" s="40">
        <f>+I1857*'Copy Co'!$B$24</f>
        <v>0</v>
      </c>
      <c r="AB1857" s="40">
        <f>+J1857*'Copy Co'!$B$25</f>
        <v>5052.331339126802</v>
      </c>
      <c r="AC1857" s="40">
        <f>+K1857*'Copy Co'!$B$26</f>
        <v>2466.8991820142442</v>
      </c>
      <c r="AD1857" s="40">
        <f>+L1857*'Copy Co'!$B$27</f>
        <v>62192.795890351001</v>
      </c>
      <c r="AE1857" s="40">
        <f>+M1857*'Copy Co'!$B$28</f>
        <v>0</v>
      </c>
      <c r="AF1857" s="40">
        <f t="shared" si="243"/>
        <v>755899.36221791268</v>
      </c>
      <c r="AG1857" s="25">
        <f t="shared" si="244"/>
        <v>15986.362217912683</v>
      </c>
      <c r="AH1857" s="56">
        <f t="shared" si="245"/>
        <v>39840</v>
      </c>
      <c r="AL1857" s="56"/>
      <c r="BF1857" s="2">
        <v>42770</v>
      </c>
      <c r="BG1857" s="3">
        <v>20.4166666666667</v>
      </c>
      <c r="BH1857">
        <v>13</v>
      </c>
      <c r="BI1857">
        <v>5.6666666666666696</v>
      </c>
    </row>
    <row r="1858" spans="1:61" x14ac:dyDescent="0.25">
      <c r="A1858" s="2">
        <v>39841</v>
      </c>
      <c r="B1858" s="7">
        <v>668817</v>
      </c>
      <c r="C1858" s="3">
        <v>36.625</v>
      </c>
      <c r="D1858" s="7">
        <f t="shared" si="239"/>
        <v>1341.390625</v>
      </c>
      <c r="E1858" s="7">
        <f t="shared" si="240"/>
        <v>49128.431640625</v>
      </c>
      <c r="F1858" s="7">
        <f t="shared" si="241"/>
        <v>1799328.8088378906</v>
      </c>
      <c r="G1858" s="11">
        <v>739913</v>
      </c>
      <c r="H1858">
        <v>0</v>
      </c>
      <c r="I1858">
        <v>0</v>
      </c>
      <c r="J1858">
        <v>13</v>
      </c>
      <c r="K1858" s="3">
        <v>4.125</v>
      </c>
      <c r="L1858" s="3">
        <f t="shared" si="242"/>
        <v>151.078125</v>
      </c>
      <c r="M1858" s="5">
        <v>0</v>
      </c>
      <c r="R1858">
        <v>2009</v>
      </c>
      <c r="S1858" s="1" t="s">
        <v>7</v>
      </c>
      <c r="T1858" s="40">
        <f>+'Copy Co'!$B$17</f>
        <v>51399.602684929596</v>
      </c>
      <c r="U1858">
        <f>+'Copy Co'!$B$18*'All Data'!C1858</f>
        <v>1809.6326262027032</v>
      </c>
      <c r="V1858" s="40">
        <f>+D1858*'Copy Co'!$B$19</f>
        <v>563440.48520105367</v>
      </c>
      <c r="W1858" s="40">
        <f>+E1858*'Copy Co'!$B$20</f>
        <v>-379442.34585697402</v>
      </c>
      <c r="X1858" s="40">
        <f>+F1858*'Copy Co'!$B$21</f>
        <v>87241.714381752507</v>
      </c>
      <c r="Y1858" s="40">
        <f>+G1858*'Copy Co'!$B$22</f>
        <v>307938.90016970993</v>
      </c>
      <c r="Z1858" s="40">
        <f>+H1858*'Copy Co'!$B$23</f>
        <v>0</v>
      </c>
      <c r="AA1858" s="40">
        <f>+I1858*'Copy Co'!$B$24</f>
        <v>0</v>
      </c>
      <c r="AB1858" s="40">
        <f>+J1858*'Copy Co'!$B$25</f>
        <v>4378.6871605765618</v>
      </c>
      <c r="AC1858" s="40">
        <f>+K1858*'Copy Co'!$B$26</f>
        <v>1292.185285816985</v>
      </c>
      <c r="AD1858" s="40">
        <f>+L1858*'Copy Co'!$B$27</f>
        <v>27693.752577314375</v>
      </c>
      <c r="AE1858" s="40">
        <f>+M1858*'Copy Co'!$B$28</f>
        <v>0</v>
      </c>
      <c r="AF1858" s="40">
        <f t="shared" si="243"/>
        <v>665752.61423038237</v>
      </c>
      <c r="AG1858" s="25">
        <f t="shared" si="244"/>
        <v>-3064.3857696176274</v>
      </c>
      <c r="AH1858" s="56">
        <f t="shared" si="245"/>
        <v>39841</v>
      </c>
      <c r="AL1858" s="56"/>
      <c r="BF1858" s="2">
        <v>38106</v>
      </c>
      <c r="BG1858" s="3">
        <v>20.375</v>
      </c>
      <c r="BH1858">
        <v>17</v>
      </c>
      <c r="BI1858">
        <v>9.8333333333333304</v>
      </c>
    </row>
    <row r="1859" spans="1:61" x14ac:dyDescent="0.25">
      <c r="A1859" s="2">
        <v>39842</v>
      </c>
      <c r="B1859" s="7">
        <v>604625</v>
      </c>
      <c r="C1859" s="3">
        <v>35.75</v>
      </c>
      <c r="D1859" s="7">
        <f t="shared" si="239"/>
        <v>1278.0625</v>
      </c>
      <c r="E1859" s="7">
        <f t="shared" si="240"/>
        <v>45690.734375</v>
      </c>
      <c r="F1859" s="7">
        <f t="shared" si="241"/>
        <v>1633443.75390625</v>
      </c>
      <c r="G1859" s="11">
        <v>668817</v>
      </c>
      <c r="H1859">
        <v>0</v>
      </c>
      <c r="I1859">
        <v>0</v>
      </c>
      <c r="J1859">
        <v>12</v>
      </c>
      <c r="K1859" s="3">
        <v>6.2916666666666696</v>
      </c>
      <c r="L1859" s="3">
        <f t="shared" si="242"/>
        <v>224.92708333333343</v>
      </c>
      <c r="M1859" s="5">
        <v>0</v>
      </c>
      <c r="R1859">
        <v>2009</v>
      </c>
      <c r="S1859" s="1" t="s">
        <v>1</v>
      </c>
      <c r="T1859" s="40">
        <f>+'Copy Co'!$B$17</f>
        <v>51399.602684929596</v>
      </c>
      <c r="U1859">
        <f>+'Copy Co'!$B$18*'All Data'!C1859</f>
        <v>1766.3990822319902</v>
      </c>
      <c r="V1859" s="40">
        <f>+D1859*'Copy Co'!$B$19</f>
        <v>536840.00894017844</v>
      </c>
      <c r="W1859" s="40">
        <f>+E1859*'Copy Co'!$B$20</f>
        <v>-352891.36771143472</v>
      </c>
      <c r="X1859" s="40">
        <f>+F1859*'Copy Co'!$B$21</f>
        <v>79198.661599257233</v>
      </c>
      <c r="Y1859" s="40">
        <f>+G1859*'Copy Co'!$B$22</f>
        <v>278349.98357212928</v>
      </c>
      <c r="Z1859" s="40">
        <f>+H1859*'Copy Co'!$B$23</f>
        <v>0</v>
      </c>
      <c r="AA1859" s="40">
        <f>+I1859*'Copy Co'!$B$24</f>
        <v>0</v>
      </c>
      <c r="AB1859" s="40">
        <f>+J1859*'Copy Co'!$B$25</f>
        <v>4041.8650713014422</v>
      </c>
      <c r="AC1859" s="40">
        <f>+K1859*'Copy Co'!$B$26</f>
        <v>1970.9088702865135</v>
      </c>
      <c r="AD1859" s="40">
        <f>+L1859*'Copy Co'!$B$27</f>
        <v>41230.820105626197</v>
      </c>
      <c r="AE1859" s="40">
        <f>+M1859*'Copy Co'!$B$28</f>
        <v>0</v>
      </c>
      <c r="AF1859" s="40">
        <f t="shared" si="243"/>
        <v>641906.88221450604</v>
      </c>
      <c r="AG1859" s="25">
        <f t="shared" si="244"/>
        <v>37281.88221450604</v>
      </c>
      <c r="AH1859" s="56">
        <f t="shared" si="245"/>
        <v>39842</v>
      </c>
      <c r="AL1859" s="56"/>
      <c r="BF1859" s="2">
        <v>39905</v>
      </c>
      <c r="BG1859" s="3">
        <v>20.375</v>
      </c>
      <c r="BH1859">
        <v>30</v>
      </c>
      <c r="BI1859">
        <v>14.25</v>
      </c>
    </row>
    <row r="1860" spans="1:61" x14ac:dyDescent="0.25">
      <c r="A1860" s="2">
        <v>39843</v>
      </c>
      <c r="B1860" s="7">
        <v>591666</v>
      </c>
      <c r="C1860" s="3">
        <v>35.125</v>
      </c>
      <c r="D1860" s="7">
        <f t="shared" si="239"/>
        <v>1233.765625</v>
      </c>
      <c r="E1860" s="7">
        <f t="shared" si="240"/>
        <v>43336.017578125</v>
      </c>
      <c r="F1860" s="7">
        <f t="shared" si="241"/>
        <v>1522177.6174316406</v>
      </c>
      <c r="G1860" s="11">
        <v>604625</v>
      </c>
      <c r="H1860">
        <v>1</v>
      </c>
      <c r="I1860">
        <v>0</v>
      </c>
      <c r="J1860">
        <v>9</v>
      </c>
      <c r="K1860" s="3">
        <v>5.625</v>
      </c>
      <c r="L1860" s="3">
        <f t="shared" si="242"/>
        <v>197.578125</v>
      </c>
      <c r="M1860" s="5">
        <v>0</v>
      </c>
      <c r="R1860">
        <v>2009</v>
      </c>
      <c r="S1860" s="1" t="s">
        <v>2</v>
      </c>
      <c r="T1860" s="40">
        <f>+'Copy Co'!$B$17</f>
        <v>51399.602684929596</v>
      </c>
      <c r="U1860">
        <f>+'Copy Co'!$B$18*'All Data'!C1860</f>
        <v>1735.5179793957666</v>
      </c>
      <c r="V1860" s="40">
        <f>+D1860*'Copy Co'!$B$19</f>
        <v>518233.45818775287</v>
      </c>
      <c r="W1860" s="40">
        <f>+E1860*'Copy Co'!$B$20</f>
        <v>-334704.76505798794</v>
      </c>
      <c r="X1860" s="40">
        <f>+F1860*'Copy Co'!$B$21</f>
        <v>73803.845237178117</v>
      </c>
      <c r="Y1860" s="40">
        <f>+G1860*'Copy Co'!$B$22</f>
        <v>251634.39149617709</v>
      </c>
      <c r="Z1860" s="40">
        <f>+H1860*'Copy Co'!$B$23</f>
        <v>-10610.780657764437</v>
      </c>
      <c r="AA1860" s="40">
        <f>+I1860*'Copy Co'!$B$24</f>
        <v>0</v>
      </c>
      <c r="AB1860" s="40">
        <f>+J1860*'Copy Co'!$B$25</f>
        <v>3031.3988034760814</v>
      </c>
      <c r="AC1860" s="40">
        <f>+K1860*'Copy Co'!$B$26</f>
        <v>1762.0708442958887</v>
      </c>
      <c r="AD1860" s="40">
        <f>+L1860*'Copy Co'!$B$27</f>
        <v>36217.551074582712</v>
      </c>
      <c r="AE1860" s="40">
        <f>+M1860*'Copy Co'!$B$28</f>
        <v>0</v>
      </c>
      <c r="AF1860" s="40">
        <f t="shared" si="243"/>
        <v>592502.29059203574</v>
      </c>
      <c r="AG1860" s="25">
        <f t="shared" si="244"/>
        <v>836.29059203574434</v>
      </c>
      <c r="AH1860" s="56">
        <f t="shared" si="245"/>
        <v>39843</v>
      </c>
      <c r="AL1860" s="56"/>
      <c r="BF1860" s="2">
        <v>41720</v>
      </c>
      <c r="BG1860" s="3">
        <v>20.375</v>
      </c>
      <c r="BH1860">
        <v>13</v>
      </c>
      <c r="BI1860">
        <v>8.1666666666666696</v>
      </c>
    </row>
    <row r="1861" spans="1:61" x14ac:dyDescent="0.25">
      <c r="A1861" s="2">
        <v>39844</v>
      </c>
      <c r="B1861" s="7">
        <v>551064</v>
      </c>
      <c r="C1861" s="3">
        <v>33.5833333333333</v>
      </c>
      <c r="D1861" s="7">
        <f t="shared" ref="D1861:D1924" si="246">+C1861^2</f>
        <v>1127.8402777777756</v>
      </c>
      <c r="E1861" s="7">
        <f t="shared" ref="E1861:E1924" si="247">+C1861^3</f>
        <v>37876.635995370256</v>
      </c>
      <c r="F1861" s="7">
        <f t="shared" ref="F1861:F1924" si="248">+C1861^4</f>
        <v>1272023.6921778498</v>
      </c>
      <c r="G1861" s="11">
        <v>591666</v>
      </c>
      <c r="H1861">
        <v>0</v>
      </c>
      <c r="I1861">
        <v>1</v>
      </c>
      <c r="J1861">
        <v>7</v>
      </c>
      <c r="K1861" s="3">
        <v>3.0416666666666701</v>
      </c>
      <c r="L1861" s="3">
        <f t="shared" ref="L1861:L1924" si="249">+C1861*K1861</f>
        <v>102.14930555555557</v>
      </c>
      <c r="M1861" s="5">
        <v>0</v>
      </c>
      <c r="R1861">
        <v>2009</v>
      </c>
      <c r="S1861" s="1" t="s">
        <v>3</v>
      </c>
      <c r="T1861" s="40">
        <f>+'Copy Co'!$B$17</f>
        <v>51399.602684929596</v>
      </c>
      <c r="U1861">
        <f>+'Copy Co'!$B$18*'All Data'!C1861</f>
        <v>1659.3445923997467</v>
      </c>
      <c r="V1861" s="40">
        <f>+D1861*'Copy Co'!$B$19</f>
        <v>473740.35683334299</v>
      </c>
      <c r="W1861" s="40">
        <f>+E1861*'Copy Co'!$B$20</f>
        <v>-292539.35318728106</v>
      </c>
      <c r="X1861" s="40">
        <f>+F1861*'Copy Co'!$B$21</f>
        <v>61674.957403408269</v>
      </c>
      <c r="Y1861" s="40">
        <f>+G1861*'Copy Co'!$B$22</f>
        <v>246241.08146202541</v>
      </c>
      <c r="Z1861" s="40">
        <f>+H1861*'Copy Co'!$B$23</f>
        <v>0</v>
      </c>
      <c r="AA1861" s="40">
        <f>+I1861*'Copy Co'!$B$24</f>
        <v>-10704.382616627605</v>
      </c>
      <c r="AB1861" s="40">
        <f>+J1861*'Copy Co'!$B$25</f>
        <v>2357.7546249258412</v>
      </c>
      <c r="AC1861" s="40">
        <f>+K1861*'Copy Co'!$B$26</f>
        <v>952.82349358222234</v>
      </c>
      <c r="AD1861" s="40">
        <f>+L1861*'Copy Co'!$B$27</f>
        <v>18724.733272934391</v>
      </c>
      <c r="AE1861" s="40">
        <f>+M1861*'Copy Co'!$B$28</f>
        <v>0</v>
      </c>
      <c r="AF1861" s="40">
        <f t="shared" ref="AF1861:AF1924" si="250">SUM(T1861:AE1861)</f>
        <v>553506.91856363975</v>
      </c>
      <c r="AG1861" s="25">
        <f t="shared" ref="AG1861:AG1924" si="251">+AF1861-B1861</f>
        <v>2442.9185636397451</v>
      </c>
      <c r="AH1861" s="56">
        <f t="shared" ref="AH1861:AH1924" si="252">+A1861</f>
        <v>39844</v>
      </c>
      <c r="AI1861" s="38">
        <f>SUM(AG1831:AG1861)</f>
        <v>-191296.43464229727</v>
      </c>
      <c r="AJ1861" s="38"/>
      <c r="AK1861" s="38"/>
      <c r="AL1861" s="56"/>
      <c r="AN1861" s="38"/>
      <c r="AO1861" s="38"/>
      <c r="AP1861" s="38"/>
      <c r="AQ1861" s="38"/>
      <c r="AR1861" s="38"/>
      <c r="AS1861" s="38"/>
      <c r="AT1861" s="38"/>
      <c r="AU1861" s="38"/>
      <c r="AV1861" s="38"/>
      <c r="AW1861" s="38"/>
      <c r="AX1861" s="38"/>
      <c r="AY1861" s="38"/>
      <c r="AZ1861" s="38"/>
      <c r="BA1861" s="38"/>
      <c r="BB1861" s="38"/>
      <c r="BC1861" s="38"/>
      <c r="BD1861" s="38"/>
      <c r="BE1861" s="38"/>
      <c r="BF1861" s="2">
        <v>42095</v>
      </c>
      <c r="BG1861" s="3">
        <v>20.375</v>
      </c>
      <c r="BH1861">
        <v>14</v>
      </c>
      <c r="BI1861">
        <v>8.5416666666666696</v>
      </c>
    </row>
    <row r="1862" spans="1:61" x14ac:dyDescent="0.25">
      <c r="A1862" s="2">
        <v>39845</v>
      </c>
      <c r="B1862" s="7">
        <v>582326</v>
      </c>
      <c r="C1862" s="3">
        <v>34.1666666666667</v>
      </c>
      <c r="D1862" s="7">
        <f t="shared" si="246"/>
        <v>1167.3611111111134</v>
      </c>
      <c r="E1862" s="7">
        <f t="shared" si="247"/>
        <v>39884.83796296308</v>
      </c>
      <c r="F1862" s="7">
        <f t="shared" si="248"/>
        <v>1362731.9637345732</v>
      </c>
      <c r="G1862" s="11">
        <v>551064</v>
      </c>
      <c r="H1862">
        <v>0</v>
      </c>
      <c r="I1862">
        <v>1</v>
      </c>
      <c r="J1862">
        <v>10</v>
      </c>
      <c r="K1862" s="3">
        <v>5</v>
      </c>
      <c r="L1862" s="3">
        <f t="shared" si="249"/>
        <v>170.83333333333348</v>
      </c>
      <c r="M1862" s="5">
        <v>0</v>
      </c>
      <c r="N1862" s="30">
        <v>2009</v>
      </c>
      <c r="O1862" s="30">
        <v>2</v>
      </c>
      <c r="P1862" s="33">
        <v>891254</v>
      </c>
      <c r="R1862">
        <v>2009</v>
      </c>
      <c r="S1862" s="1" t="s">
        <v>4</v>
      </c>
      <c r="T1862" s="40">
        <f>+'Copy Co'!$B$17</f>
        <v>51399.602684929596</v>
      </c>
      <c r="U1862">
        <f>+'Copy Co'!$B$18*'All Data'!C1862</f>
        <v>1688.1669550468921</v>
      </c>
      <c r="V1862" s="40">
        <f>+D1862*'Copy Co'!$B$19</f>
        <v>490340.76919188758</v>
      </c>
      <c r="W1862" s="40">
        <f>+E1862*'Copy Co'!$B$20</f>
        <v>-308049.65628655418</v>
      </c>
      <c r="X1862" s="40">
        <f>+F1862*'Copy Co'!$B$21</f>
        <v>66073.011322372156</v>
      </c>
      <c r="Y1862" s="40">
        <f>+G1862*'Copy Co'!$B$22</f>
        <v>229343.2364117417</v>
      </c>
      <c r="Z1862" s="40">
        <f>+H1862*'Copy Co'!$B$23</f>
        <v>0</v>
      </c>
      <c r="AA1862" s="40">
        <f>+I1862*'Copy Co'!$B$24</f>
        <v>-10704.382616627605</v>
      </c>
      <c r="AB1862" s="40">
        <f>+J1862*'Copy Co'!$B$25</f>
        <v>3368.2208927512015</v>
      </c>
      <c r="AC1862" s="40">
        <f>+K1862*'Copy Co'!$B$26</f>
        <v>1566.2851949296787</v>
      </c>
      <c r="AD1862" s="40">
        <f>+L1862*'Copy Co'!$B$27</f>
        <v>31315.030321505579</v>
      </c>
      <c r="AE1862" s="40">
        <f>+M1862*'Copy Co'!$B$28</f>
        <v>0</v>
      </c>
      <c r="AF1862" s="40">
        <f t="shared" si="250"/>
        <v>556340.28407198249</v>
      </c>
      <c r="AG1862" s="25">
        <f t="shared" si="251"/>
        <v>-25985.715928017511</v>
      </c>
      <c r="AH1862" s="56">
        <f t="shared" si="252"/>
        <v>39845</v>
      </c>
      <c r="AL1862" s="56"/>
      <c r="BF1862" s="2">
        <v>42437</v>
      </c>
      <c r="BG1862" s="3">
        <v>20.375</v>
      </c>
      <c r="BH1862">
        <v>10</v>
      </c>
      <c r="BI1862">
        <v>4.875</v>
      </c>
    </row>
    <row r="1863" spans="1:61" x14ac:dyDescent="0.25">
      <c r="A1863" s="2">
        <v>39846</v>
      </c>
      <c r="B1863" s="7">
        <v>582492</v>
      </c>
      <c r="C1863" s="3">
        <v>32.8333333333333</v>
      </c>
      <c r="D1863" s="7">
        <f t="shared" si="246"/>
        <v>1078.0277777777756</v>
      </c>
      <c r="E1863" s="7">
        <f t="shared" si="247"/>
        <v>35395.245370370263</v>
      </c>
      <c r="F1863" s="7">
        <f t="shared" si="248"/>
        <v>1162143.889660489</v>
      </c>
      <c r="G1863" s="11">
        <v>582326</v>
      </c>
      <c r="H1863">
        <v>0</v>
      </c>
      <c r="I1863">
        <v>0</v>
      </c>
      <c r="J1863">
        <v>9</v>
      </c>
      <c r="K1863" s="3">
        <v>4.4583333333333304</v>
      </c>
      <c r="L1863" s="3">
        <f t="shared" si="249"/>
        <v>146.3819444444442</v>
      </c>
      <c r="M1863" s="5">
        <v>0</v>
      </c>
      <c r="R1863">
        <v>2009</v>
      </c>
      <c r="S1863" s="1" t="s">
        <v>5</v>
      </c>
      <c r="T1863" s="40">
        <f>+'Copy Co'!$B$17</f>
        <v>51399.602684929596</v>
      </c>
      <c r="U1863">
        <f>+'Copy Co'!$B$18*'All Data'!C1863</f>
        <v>1622.2872689962785</v>
      </c>
      <c r="V1863" s="40">
        <f>+D1863*'Copy Co'!$B$19</f>
        <v>452817.01157805801</v>
      </c>
      <c r="W1863" s="40">
        <f>+E1863*'Copy Co'!$B$20</f>
        <v>-273374.38804805354</v>
      </c>
      <c r="X1863" s="40">
        <f>+F1863*'Copy Co'!$B$21</f>
        <v>56347.358411796391</v>
      </c>
      <c r="Y1863" s="40">
        <f>+G1863*'Copy Co'!$B$22</f>
        <v>242353.93617928933</v>
      </c>
      <c r="Z1863" s="40">
        <f>+H1863*'Copy Co'!$B$23</f>
        <v>0</v>
      </c>
      <c r="AA1863" s="40">
        <f>+I1863*'Copy Co'!$B$24</f>
        <v>0</v>
      </c>
      <c r="AB1863" s="40">
        <f>+J1863*'Copy Co'!$B$25</f>
        <v>3031.3988034760814</v>
      </c>
      <c r="AC1863" s="40">
        <f>+K1863*'Copy Co'!$B$26</f>
        <v>1396.6042988122961</v>
      </c>
      <c r="AD1863" s="40">
        <f>+L1863*'Copy Co'!$B$27</f>
        <v>26832.907485650991</v>
      </c>
      <c r="AE1863" s="40">
        <f>+M1863*'Copy Co'!$B$28</f>
        <v>0</v>
      </c>
      <c r="AF1863" s="40">
        <f t="shared" si="250"/>
        <v>562426.71866295545</v>
      </c>
      <c r="AG1863" s="25">
        <f t="shared" si="251"/>
        <v>-20065.281337044551</v>
      </c>
      <c r="AH1863" s="56">
        <f t="shared" si="252"/>
        <v>39846</v>
      </c>
      <c r="AL1863" s="56"/>
      <c r="BF1863" s="2">
        <v>38095</v>
      </c>
      <c r="BG1863" s="3">
        <v>20.3333333333333</v>
      </c>
      <c r="BH1863">
        <v>14</v>
      </c>
      <c r="BI1863">
        <v>7.75</v>
      </c>
    </row>
    <row r="1864" spans="1:61" x14ac:dyDescent="0.25">
      <c r="A1864" s="2">
        <v>39847</v>
      </c>
      <c r="B1864" s="7">
        <v>543018</v>
      </c>
      <c r="C1864" s="3">
        <v>31.7083333333333</v>
      </c>
      <c r="D1864" s="7">
        <f t="shared" si="246"/>
        <v>1005.4184027777757</v>
      </c>
      <c r="E1864" s="7">
        <f t="shared" si="247"/>
        <v>31880.14185474527</v>
      </c>
      <c r="F1864" s="7">
        <f t="shared" si="248"/>
        <v>1010866.1646442135</v>
      </c>
      <c r="G1864" s="11">
        <v>582492</v>
      </c>
      <c r="H1864">
        <v>0</v>
      </c>
      <c r="I1864">
        <v>0</v>
      </c>
      <c r="J1864">
        <v>8</v>
      </c>
      <c r="K1864" s="3">
        <v>4.3333333333333304</v>
      </c>
      <c r="L1864" s="3">
        <f t="shared" si="249"/>
        <v>137.40277777777754</v>
      </c>
      <c r="M1864" s="5">
        <v>0</v>
      </c>
      <c r="R1864">
        <v>2009</v>
      </c>
      <c r="S1864" s="1" t="s">
        <v>6</v>
      </c>
      <c r="T1864" s="40">
        <f>+'Copy Co'!$B$17</f>
        <v>51399.602684929596</v>
      </c>
      <c r="U1864">
        <f>+'Copy Co'!$B$18*'All Data'!C1864</f>
        <v>1566.7012838910759</v>
      </c>
      <c r="V1864" s="40">
        <f>+D1864*'Copy Co'!$B$19</f>
        <v>422318.01992143661</v>
      </c>
      <c r="W1864" s="40">
        <f>+E1864*'Copy Co'!$B$20</f>
        <v>-246225.56445735862</v>
      </c>
      <c r="X1864" s="40">
        <f>+F1864*'Copy Co'!$B$21</f>
        <v>49012.552225530155</v>
      </c>
      <c r="Y1864" s="40">
        <f>+G1864*'Copy Co'!$B$22</f>
        <v>242423.02248731226</v>
      </c>
      <c r="Z1864" s="40">
        <f>+H1864*'Copy Co'!$B$23</f>
        <v>0</v>
      </c>
      <c r="AA1864" s="40">
        <f>+I1864*'Copy Co'!$B$24</f>
        <v>0</v>
      </c>
      <c r="AB1864" s="40">
        <f>+J1864*'Copy Co'!$B$25</f>
        <v>2694.5767142009613</v>
      </c>
      <c r="AC1864" s="40">
        <f>+K1864*'Copy Co'!$B$26</f>
        <v>1357.4471689390541</v>
      </c>
      <c r="AD1864" s="40">
        <f>+L1864*'Copy Co'!$B$27</f>
        <v>25186.958940703567</v>
      </c>
      <c r="AE1864" s="40">
        <f>+M1864*'Copy Co'!$B$28</f>
        <v>0</v>
      </c>
      <c r="AF1864" s="40">
        <f t="shared" si="250"/>
        <v>549733.31696958467</v>
      </c>
      <c r="AG1864" s="25">
        <f t="shared" si="251"/>
        <v>6715.3169695846736</v>
      </c>
      <c r="AH1864" s="56">
        <f t="shared" si="252"/>
        <v>39847</v>
      </c>
      <c r="AL1864" s="56"/>
      <c r="BF1864" s="2">
        <v>38451</v>
      </c>
      <c r="BG1864" s="3">
        <v>20.3333333333333</v>
      </c>
      <c r="BH1864">
        <v>23</v>
      </c>
      <c r="BI1864">
        <v>15.1666666666667</v>
      </c>
    </row>
    <row r="1865" spans="1:61" x14ac:dyDescent="0.25">
      <c r="A1865" s="2">
        <v>39848</v>
      </c>
      <c r="B1865" s="7">
        <v>516695</v>
      </c>
      <c r="C1865" s="3">
        <v>31.2916666666667</v>
      </c>
      <c r="D1865" s="7">
        <f t="shared" si="246"/>
        <v>979.16840277777987</v>
      </c>
      <c r="E1865" s="7">
        <f t="shared" si="247"/>
        <v>30639.811270254726</v>
      </c>
      <c r="F1865" s="7">
        <f t="shared" si="248"/>
        <v>958770.76099838852</v>
      </c>
      <c r="G1865" s="11">
        <v>543018</v>
      </c>
      <c r="H1865">
        <v>0</v>
      </c>
      <c r="I1865">
        <v>0</v>
      </c>
      <c r="J1865">
        <v>7</v>
      </c>
      <c r="K1865" s="3">
        <v>2.5833333333333299</v>
      </c>
      <c r="L1865" s="3">
        <f t="shared" si="249"/>
        <v>80.836805555555529</v>
      </c>
      <c r="M1865" s="5">
        <v>0</v>
      </c>
      <c r="R1865">
        <v>2009</v>
      </c>
      <c r="S1865" s="1" t="s">
        <v>7</v>
      </c>
      <c r="T1865" s="40">
        <f>+'Copy Co'!$B$17</f>
        <v>51399.602684929596</v>
      </c>
      <c r="U1865">
        <f>+'Copy Co'!$B$18*'All Data'!C1865</f>
        <v>1546.1138820002636</v>
      </c>
      <c r="V1865" s="40">
        <f>+D1865*'Copy Co'!$B$19</f>
        <v>411291.91577185283</v>
      </c>
      <c r="W1865" s="40">
        <f>+E1865*'Copy Co'!$B$20</f>
        <v>-236645.8988563898</v>
      </c>
      <c r="X1865" s="40">
        <f>+F1865*'Copy Co'!$B$21</f>
        <v>46486.67018376675</v>
      </c>
      <c r="Y1865" s="40">
        <f>+G1865*'Copy Co'!$B$22</f>
        <v>225994.63138552176</v>
      </c>
      <c r="Z1865" s="40">
        <f>+H1865*'Copy Co'!$B$23</f>
        <v>0</v>
      </c>
      <c r="AA1865" s="40">
        <f>+I1865*'Copy Co'!$B$24</f>
        <v>0</v>
      </c>
      <c r="AB1865" s="40">
        <f>+J1865*'Copy Co'!$B$25</f>
        <v>2357.7546249258412</v>
      </c>
      <c r="AC1865" s="40">
        <f>+K1865*'Copy Co'!$B$26</f>
        <v>809.24735071366638</v>
      </c>
      <c r="AD1865" s="40">
        <f>+L1865*'Copy Co'!$B$27</f>
        <v>14817.992295019725</v>
      </c>
      <c r="AE1865" s="40">
        <f>+M1865*'Copy Co'!$B$28</f>
        <v>0</v>
      </c>
      <c r="AF1865" s="40">
        <f t="shared" si="250"/>
        <v>518058.02932234068</v>
      </c>
      <c r="AG1865" s="25">
        <f t="shared" si="251"/>
        <v>1363.029322340677</v>
      </c>
      <c r="AH1865" s="56">
        <f t="shared" si="252"/>
        <v>39848</v>
      </c>
      <c r="AL1865" s="56"/>
      <c r="BF1865" s="2">
        <v>40681</v>
      </c>
      <c r="BG1865" s="3">
        <v>20.3333333333333</v>
      </c>
      <c r="BH1865">
        <v>15</v>
      </c>
      <c r="BI1865">
        <v>6.4166666666666696</v>
      </c>
    </row>
    <row r="1866" spans="1:61" x14ac:dyDescent="0.25">
      <c r="A1866" s="2">
        <v>39849</v>
      </c>
      <c r="B1866" s="7">
        <v>471229</v>
      </c>
      <c r="C1866" s="3">
        <v>22.875</v>
      </c>
      <c r="D1866" s="7">
        <f t="shared" si="246"/>
        <v>523.265625</v>
      </c>
      <c r="E1866" s="7">
        <f t="shared" si="247"/>
        <v>11969.701171875</v>
      </c>
      <c r="F1866" s="7">
        <f t="shared" si="248"/>
        <v>273806.91430664062</v>
      </c>
      <c r="G1866" s="11">
        <v>516695</v>
      </c>
      <c r="H1866">
        <v>0</v>
      </c>
      <c r="I1866">
        <v>0</v>
      </c>
      <c r="J1866">
        <v>20</v>
      </c>
      <c r="K1866" s="3">
        <v>9.4166666666666696</v>
      </c>
      <c r="L1866" s="3">
        <f t="shared" si="249"/>
        <v>215.40625000000006</v>
      </c>
      <c r="M1866" s="5">
        <v>0</v>
      </c>
      <c r="R1866">
        <v>2009</v>
      </c>
      <c r="S1866" s="1" t="s">
        <v>1</v>
      </c>
      <c r="T1866" s="40">
        <f>+'Copy Co'!$B$17</f>
        <v>51399.602684929596</v>
      </c>
      <c r="U1866">
        <f>+'Copy Co'!$B$18*'All Data'!C1866</f>
        <v>1130.248363805784</v>
      </c>
      <c r="V1866" s="40">
        <f>+D1866*'Copy Co'!$B$19</f>
        <v>219793.57253897056</v>
      </c>
      <c r="W1866" s="40">
        <f>+E1866*'Copy Co'!$B$20</f>
        <v>-92447.719990058307</v>
      </c>
      <c r="X1866" s="40">
        <f>+F1866*'Copy Co'!$B$21</f>
        <v>13275.719532950048</v>
      </c>
      <c r="Y1866" s="40">
        <f>+G1866*'Copy Co'!$B$22</f>
        <v>215039.45737294559</v>
      </c>
      <c r="Z1866" s="40">
        <f>+H1866*'Copy Co'!$B$23</f>
        <v>0</v>
      </c>
      <c r="AA1866" s="40">
        <f>+I1866*'Copy Co'!$B$24</f>
        <v>0</v>
      </c>
      <c r="AB1866" s="40">
        <f>+J1866*'Copy Co'!$B$25</f>
        <v>6736.441785502403</v>
      </c>
      <c r="AC1866" s="40">
        <f>+K1866*'Copy Co'!$B$26</f>
        <v>2949.8371171175627</v>
      </c>
      <c r="AD1866" s="40">
        <f>+L1866*'Copy Co'!$B$27</f>
        <v>39485.580001122769</v>
      </c>
      <c r="AE1866" s="40">
        <f>+M1866*'Copy Co'!$B$28</f>
        <v>0</v>
      </c>
      <c r="AF1866" s="40">
        <f t="shared" si="250"/>
        <v>457362.73940728605</v>
      </c>
      <c r="AG1866" s="25">
        <f t="shared" si="251"/>
        <v>-13866.260592713952</v>
      </c>
      <c r="AH1866" s="56">
        <f t="shared" si="252"/>
        <v>39849</v>
      </c>
      <c r="AL1866" s="56"/>
      <c r="BF1866" s="2">
        <v>41248</v>
      </c>
      <c r="BG1866" s="3">
        <v>20.3333333333333</v>
      </c>
      <c r="BH1866">
        <v>8</v>
      </c>
      <c r="BI1866">
        <v>2.25</v>
      </c>
    </row>
    <row r="1867" spans="1:61" x14ac:dyDescent="0.25">
      <c r="A1867" s="2">
        <v>39850</v>
      </c>
      <c r="B1867" s="7">
        <v>464409</v>
      </c>
      <c r="C1867" s="3">
        <v>26.2916666666667</v>
      </c>
      <c r="D1867" s="7">
        <f t="shared" si="246"/>
        <v>691.2517361111129</v>
      </c>
      <c r="E1867" s="7">
        <f t="shared" si="247"/>
        <v>18174.160228588033</v>
      </c>
      <c r="F1867" s="7">
        <f t="shared" si="248"/>
        <v>477828.96267662768</v>
      </c>
      <c r="G1867" s="11">
        <v>471229</v>
      </c>
      <c r="H1867">
        <v>1</v>
      </c>
      <c r="I1867">
        <v>0</v>
      </c>
      <c r="J1867">
        <v>15</v>
      </c>
      <c r="K1867" s="3">
        <v>5.7916666666666696</v>
      </c>
      <c r="L1867" s="3">
        <f t="shared" si="249"/>
        <v>152.27256944444471</v>
      </c>
      <c r="M1867" s="5">
        <v>0</v>
      </c>
      <c r="R1867">
        <v>2009</v>
      </c>
      <c r="S1867" s="1" t="s">
        <v>2</v>
      </c>
      <c r="T1867" s="40">
        <f>+'Copy Co'!$B$17</f>
        <v>51399.602684929596</v>
      </c>
      <c r="U1867">
        <f>+'Copy Co'!$B$18*'All Data'!C1867</f>
        <v>1299.0650593104747</v>
      </c>
      <c r="V1867" s="40">
        <f>+D1867*'Copy Co'!$B$19</f>
        <v>290354.80517877941</v>
      </c>
      <c r="W1867" s="40">
        <f>+E1867*'Copy Co'!$B$20</f>
        <v>-140367.72111026486</v>
      </c>
      <c r="X1867" s="40">
        <f>+F1867*'Copy Co'!$B$21</f>
        <v>23167.871086378611</v>
      </c>
      <c r="Y1867" s="40">
        <f>+G1867*'Copy Co'!$B$22</f>
        <v>196117.30026107427</v>
      </c>
      <c r="Z1867" s="40">
        <f>+H1867*'Copy Co'!$B$23</f>
        <v>-10610.780657764437</v>
      </c>
      <c r="AA1867" s="40">
        <f>+I1867*'Copy Co'!$B$24</f>
        <v>0</v>
      </c>
      <c r="AB1867" s="40">
        <f>+J1867*'Copy Co'!$B$25</f>
        <v>5052.331339126802</v>
      </c>
      <c r="AC1867" s="40">
        <f>+K1867*'Copy Co'!$B$26</f>
        <v>1814.2803507935455</v>
      </c>
      <c r="AD1867" s="40">
        <f>+L1867*'Copy Co'!$B$27</f>
        <v>27912.703195822512</v>
      </c>
      <c r="AE1867" s="40">
        <f>+M1867*'Copy Co'!$B$28</f>
        <v>0</v>
      </c>
      <c r="AF1867" s="40">
        <f t="shared" si="250"/>
        <v>446139.4573881859</v>
      </c>
      <c r="AG1867" s="25">
        <f t="shared" si="251"/>
        <v>-18269.542611814104</v>
      </c>
      <c r="AH1867" s="56">
        <f t="shared" si="252"/>
        <v>39850</v>
      </c>
      <c r="AL1867" s="56"/>
      <c r="BF1867" s="2">
        <v>39006</v>
      </c>
      <c r="BG1867" s="3">
        <v>20.2916666666667</v>
      </c>
      <c r="BH1867">
        <v>18</v>
      </c>
      <c r="BI1867">
        <v>5.4583333333333304</v>
      </c>
    </row>
    <row r="1868" spans="1:61" x14ac:dyDescent="0.25">
      <c r="A1868" s="2">
        <v>39851</v>
      </c>
      <c r="B1868" s="7">
        <v>449004</v>
      </c>
      <c r="C1868" s="3">
        <v>27.75</v>
      </c>
      <c r="D1868" s="7">
        <f t="shared" si="246"/>
        <v>770.0625</v>
      </c>
      <c r="E1868" s="7">
        <f t="shared" si="247"/>
        <v>21369.234375</v>
      </c>
      <c r="F1868" s="7">
        <f t="shared" si="248"/>
        <v>592996.25390625</v>
      </c>
      <c r="G1868" s="11">
        <v>464409</v>
      </c>
      <c r="H1868">
        <v>0</v>
      </c>
      <c r="I1868">
        <v>1</v>
      </c>
      <c r="J1868">
        <v>12</v>
      </c>
      <c r="K1868" s="3">
        <v>4.7083333333333304</v>
      </c>
      <c r="L1868" s="3">
        <f t="shared" si="249"/>
        <v>130.65624999999991</v>
      </c>
      <c r="M1868" s="5">
        <v>0</v>
      </c>
      <c r="R1868">
        <v>2009</v>
      </c>
      <c r="S1868" s="1" t="s">
        <v>3</v>
      </c>
      <c r="T1868" s="40">
        <f>+'Copy Co'!$B$17</f>
        <v>51399.602684929596</v>
      </c>
      <c r="U1868">
        <f>+'Copy Co'!$B$18*'All Data'!C1868</f>
        <v>1371.1209659283281</v>
      </c>
      <c r="V1868" s="40">
        <f>+D1868*'Copy Co'!$B$19</f>
        <v>323458.64101677045</v>
      </c>
      <c r="W1868" s="40">
        <f>+E1868*'Copy Co'!$B$20</f>
        <v>-165044.80500681285</v>
      </c>
      <c r="X1868" s="40">
        <f>+F1868*'Copy Co'!$B$21</f>
        <v>28751.837662261983</v>
      </c>
      <c r="Y1868" s="40">
        <f>+G1868*'Copy Co'!$B$22</f>
        <v>193278.93507603573</v>
      </c>
      <c r="Z1868" s="40">
        <f>+H1868*'Copy Co'!$B$23</f>
        <v>0</v>
      </c>
      <c r="AA1868" s="40">
        <f>+I1868*'Copy Co'!$B$24</f>
        <v>-10704.382616627605</v>
      </c>
      <c r="AB1868" s="40">
        <f>+J1868*'Copy Co'!$B$25</f>
        <v>4041.8650713014422</v>
      </c>
      <c r="AC1868" s="40">
        <f>+K1868*'Copy Co'!$B$26</f>
        <v>1474.91855855878</v>
      </c>
      <c r="AD1868" s="40">
        <f>+L1868*'Copy Co'!$B$27</f>
        <v>23950.269836746578</v>
      </c>
      <c r="AE1868" s="40">
        <f>+M1868*'Copy Co'!$B$28</f>
        <v>0</v>
      </c>
      <c r="AF1868" s="40">
        <f t="shared" si="250"/>
        <v>451978.00324909243</v>
      </c>
      <c r="AG1868" s="25">
        <f t="shared" si="251"/>
        <v>2974.003249092435</v>
      </c>
      <c r="AH1868" s="56">
        <f t="shared" si="252"/>
        <v>39851</v>
      </c>
      <c r="AL1868" s="56"/>
      <c r="BF1868" s="2">
        <v>39149</v>
      </c>
      <c r="BG1868" s="3">
        <v>20.2916666666667</v>
      </c>
      <c r="BH1868">
        <v>13</v>
      </c>
      <c r="BI1868">
        <v>7.5833333333333304</v>
      </c>
    </row>
    <row r="1869" spans="1:61" x14ac:dyDescent="0.25">
      <c r="A1869" s="2">
        <v>39852</v>
      </c>
      <c r="B1869" s="7">
        <v>485127</v>
      </c>
      <c r="C1869" s="3">
        <v>26.7083333333333</v>
      </c>
      <c r="D1869" s="7">
        <f t="shared" si="246"/>
        <v>713.33506944444264</v>
      </c>
      <c r="E1869" s="7">
        <f t="shared" si="247"/>
        <v>19051.990813078632</v>
      </c>
      <c r="F1869" s="7">
        <f t="shared" si="248"/>
        <v>508846.92129930778</v>
      </c>
      <c r="G1869" s="11">
        <v>449004</v>
      </c>
      <c r="H1869">
        <v>0</v>
      </c>
      <c r="I1869">
        <v>1</v>
      </c>
      <c r="J1869">
        <v>18</v>
      </c>
      <c r="K1869" s="3">
        <v>9.0416666666666696</v>
      </c>
      <c r="L1869" s="3">
        <f t="shared" si="249"/>
        <v>241.487847222222</v>
      </c>
      <c r="M1869" s="5">
        <v>0</v>
      </c>
      <c r="R1869">
        <v>2009</v>
      </c>
      <c r="S1869" s="1" t="s">
        <v>4</v>
      </c>
      <c r="T1869" s="40">
        <f>+'Copy Co'!$B$17</f>
        <v>51399.602684929596</v>
      </c>
      <c r="U1869">
        <f>+'Copy Co'!$B$18*'All Data'!C1869</f>
        <v>1319.6524612012872</v>
      </c>
      <c r="V1869" s="40">
        <f>+D1869*'Copy Co'!$B$19</f>
        <v>299630.73406652448</v>
      </c>
      <c r="W1869" s="40">
        <f>+E1869*'Copy Co'!$B$20</f>
        <v>-147147.62604760623</v>
      </c>
      <c r="X1869" s="40">
        <f>+F1869*'Copy Co'!$B$21</f>
        <v>24671.798480623249</v>
      </c>
      <c r="Y1869" s="40">
        <f>+G1869*'Copy Co'!$B$22</f>
        <v>186867.64245499193</v>
      </c>
      <c r="Z1869" s="40">
        <f>+H1869*'Copy Co'!$B$23</f>
        <v>0</v>
      </c>
      <c r="AA1869" s="40">
        <f>+I1869*'Copy Co'!$B$24</f>
        <v>-10704.382616627605</v>
      </c>
      <c r="AB1869" s="40">
        <f>+J1869*'Copy Co'!$B$25</f>
        <v>6062.7976069521628</v>
      </c>
      <c r="AC1869" s="40">
        <f>+K1869*'Copy Co'!$B$26</f>
        <v>2832.3657274978368</v>
      </c>
      <c r="AD1869" s="40">
        <f>+L1869*'Copy Co'!$B$27</f>
        <v>44266.532242179404</v>
      </c>
      <c r="AE1869" s="40">
        <f>+M1869*'Copy Co'!$B$28</f>
        <v>0</v>
      </c>
      <c r="AF1869" s="40">
        <f t="shared" si="250"/>
        <v>459199.11706066609</v>
      </c>
      <c r="AG1869" s="25">
        <f t="shared" si="251"/>
        <v>-25927.882939333911</v>
      </c>
      <c r="AH1869" s="56">
        <f t="shared" si="252"/>
        <v>39852</v>
      </c>
      <c r="AL1869" s="56"/>
      <c r="BF1869" s="2">
        <v>39387</v>
      </c>
      <c r="BG1869" s="3">
        <v>20.2916666666667</v>
      </c>
      <c r="BH1869">
        <v>12</v>
      </c>
      <c r="BI1869">
        <v>4.0833333333333304</v>
      </c>
    </row>
    <row r="1870" spans="1:61" x14ac:dyDescent="0.25">
      <c r="A1870" s="2">
        <v>39853</v>
      </c>
      <c r="B1870" s="7">
        <v>573252</v>
      </c>
      <c r="C1870" s="3">
        <v>29.5833333333333</v>
      </c>
      <c r="D1870" s="7">
        <f t="shared" si="246"/>
        <v>875.17361111110915</v>
      </c>
      <c r="E1870" s="7">
        <f t="shared" si="247"/>
        <v>25890.552662036949</v>
      </c>
      <c r="F1870" s="7">
        <f t="shared" si="248"/>
        <v>765928.84958525887</v>
      </c>
      <c r="G1870" s="11">
        <v>485127</v>
      </c>
      <c r="H1870">
        <v>0</v>
      </c>
      <c r="I1870">
        <v>0</v>
      </c>
      <c r="J1870">
        <v>21</v>
      </c>
      <c r="K1870" s="3">
        <v>9.6666666666666696</v>
      </c>
      <c r="L1870" s="3">
        <f t="shared" si="249"/>
        <v>285.972222222222</v>
      </c>
      <c r="M1870" s="5">
        <v>0</v>
      </c>
      <c r="R1870">
        <v>2009</v>
      </c>
      <c r="S1870" s="1" t="s">
        <v>5</v>
      </c>
      <c r="T1870" s="40">
        <f>+'Copy Co'!$B$17</f>
        <v>51399.602684929596</v>
      </c>
      <c r="U1870">
        <f>+'Copy Co'!$B$18*'All Data'!C1870</f>
        <v>1461.7055342479157</v>
      </c>
      <c r="V1870" s="40">
        <f>+D1870*'Copy Co'!$B$19</f>
        <v>367609.72895542753</v>
      </c>
      <c r="W1870" s="40">
        <f>+E1870*'Copy Co'!$B$20</f>
        <v>-199965.10593864025</v>
      </c>
      <c r="X1870" s="40">
        <f>+F1870*'Copy Co'!$B$21</f>
        <v>37136.595381595776</v>
      </c>
      <c r="Y1870" s="40">
        <f>+G1870*'Copy Co'!$B$22</f>
        <v>201901.40573639181</v>
      </c>
      <c r="Z1870" s="40">
        <f>+H1870*'Copy Co'!$B$23</f>
        <v>0</v>
      </c>
      <c r="AA1870" s="40">
        <f>+I1870*'Copy Co'!$B$24</f>
        <v>0</v>
      </c>
      <c r="AB1870" s="40">
        <f>+J1870*'Copy Co'!$B$25</f>
        <v>7073.2638747775236</v>
      </c>
      <c r="AC1870" s="40">
        <f>+K1870*'Copy Co'!$B$26</f>
        <v>3028.1513768640466</v>
      </c>
      <c r="AD1870" s="40">
        <f>+L1870*'Copy Co'!$B$27</f>
        <v>52420.851570715349</v>
      </c>
      <c r="AE1870" s="40">
        <f>+M1870*'Copy Co'!$B$28</f>
        <v>0</v>
      </c>
      <c r="AF1870" s="40">
        <f t="shared" si="250"/>
        <v>522066.1991763094</v>
      </c>
      <c r="AG1870" s="25">
        <f t="shared" si="251"/>
        <v>-51185.800823690603</v>
      </c>
      <c r="AH1870" s="56">
        <f t="shared" si="252"/>
        <v>39853</v>
      </c>
      <c r="AL1870" s="56"/>
      <c r="BF1870" s="2">
        <v>38058</v>
      </c>
      <c r="BG1870" s="3">
        <v>20.25</v>
      </c>
      <c r="BH1870">
        <v>12</v>
      </c>
      <c r="BI1870">
        <v>6.2916666666666696</v>
      </c>
    </row>
    <row r="1871" spans="1:61" x14ac:dyDescent="0.25">
      <c r="A1871" s="2">
        <v>39854</v>
      </c>
      <c r="B1871" s="7">
        <v>629692</v>
      </c>
      <c r="C1871" s="3">
        <v>36.2083333333333</v>
      </c>
      <c r="D1871" s="7">
        <f t="shared" si="246"/>
        <v>1311.0434027777753</v>
      </c>
      <c r="E1871" s="7">
        <f t="shared" si="247"/>
        <v>47470.696542245241</v>
      </c>
      <c r="F1871" s="7">
        <f t="shared" si="248"/>
        <v>1718834.803967128</v>
      </c>
      <c r="G1871" s="11">
        <v>573252</v>
      </c>
      <c r="H1871">
        <v>0</v>
      </c>
      <c r="I1871">
        <v>0</v>
      </c>
      <c r="J1871">
        <v>14</v>
      </c>
      <c r="K1871" s="3">
        <v>8.6666666666666696</v>
      </c>
      <c r="L1871" s="3">
        <f t="shared" si="249"/>
        <v>313.80555555555537</v>
      </c>
      <c r="M1871" s="5">
        <v>0</v>
      </c>
      <c r="R1871">
        <v>2009</v>
      </c>
      <c r="S1871" s="1" t="s">
        <v>6</v>
      </c>
      <c r="T1871" s="40">
        <f>+'Copy Co'!$B$17</f>
        <v>51399.602684929596</v>
      </c>
      <c r="U1871">
        <f>+'Copy Co'!$B$18*'All Data'!C1871</f>
        <v>1789.0452243118859</v>
      </c>
      <c r="V1871" s="40">
        <f>+D1871*'Copy Co'!$B$19</f>
        <v>550693.37537732534</v>
      </c>
      <c r="W1871" s="40">
        <f>+E1871*'Copy Co'!$B$20</f>
        <v>-366638.86580412177</v>
      </c>
      <c r="X1871" s="40">
        <f>+F1871*'Copy Co'!$B$21</f>
        <v>83338.90631916502</v>
      </c>
      <c r="Y1871" s="40">
        <f>+G1871*'Copy Co'!$B$22</f>
        <v>238577.49546242136</v>
      </c>
      <c r="Z1871" s="40">
        <f>+H1871*'Copy Co'!$B$23</f>
        <v>0</v>
      </c>
      <c r="AA1871" s="40">
        <f>+I1871*'Copy Co'!$B$24</f>
        <v>0</v>
      </c>
      <c r="AB1871" s="40">
        <f>+J1871*'Copy Co'!$B$25</f>
        <v>4715.5092498516824</v>
      </c>
      <c r="AC1871" s="40">
        <f>+K1871*'Copy Co'!$B$26</f>
        <v>2714.8943378781109</v>
      </c>
      <c r="AD1871" s="40">
        <f>+L1871*'Copy Co'!$B$27</f>
        <v>57522.910169438699</v>
      </c>
      <c r="AE1871" s="40">
        <f>+M1871*'Copy Co'!$B$28</f>
        <v>0</v>
      </c>
      <c r="AF1871" s="40">
        <f t="shared" si="250"/>
        <v>624112.87302119995</v>
      </c>
      <c r="AG1871" s="25">
        <f t="shared" si="251"/>
        <v>-5579.12697880005</v>
      </c>
      <c r="AH1871" s="56">
        <f t="shared" si="252"/>
        <v>39854</v>
      </c>
      <c r="AL1871" s="56"/>
      <c r="BF1871" s="2">
        <v>38331</v>
      </c>
      <c r="BG1871" s="3">
        <v>20.25</v>
      </c>
      <c r="BH1871">
        <v>15</v>
      </c>
      <c r="BI1871">
        <v>8.0833333333333304</v>
      </c>
    </row>
    <row r="1872" spans="1:61" x14ac:dyDescent="0.25">
      <c r="A1872" s="2">
        <v>39855</v>
      </c>
      <c r="B1872" s="7">
        <v>622676</v>
      </c>
      <c r="C1872" s="3">
        <v>35.2083333333333</v>
      </c>
      <c r="D1872" s="7">
        <f t="shared" si="246"/>
        <v>1239.6267361111088</v>
      </c>
      <c r="E1872" s="7">
        <f t="shared" si="247"/>
        <v>43645.191333911913</v>
      </c>
      <c r="F1872" s="7">
        <f t="shared" si="248"/>
        <v>1536674.4448814807</v>
      </c>
      <c r="G1872" s="11">
        <v>629692</v>
      </c>
      <c r="H1872">
        <v>0</v>
      </c>
      <c r="I1872">
        <v>0</v>
      </c>
      <c r="J1872">
        <v>17</v>
      </c>
      <c r="K1872" s="3">
        <v>6.875</v>
      </c>
      <c r="L1872" s="3">
        <f t="shared" si="249"/>
        <v>242.05729166666643</v>
      </c>
      <c r="M1872" s="5">
        <v>0</v>
      </c>
      <c r="R1872">
        <v>2009</v>
      </c>
      <c r="S1872" s="1" t="s">
        <v>7</v>
      </c>
      <c r="T1872" s="40">
        <f>+'Copy Co'!$B$17</f>
        <v>51399.602684929596</v>
      </c>
      <c r="U1872">
        <f>+'Copy Co'!$B$18*'All Data'!C1872</f>
        <v>1739.6354597739282</v>
      </c>
      <c r="V1872" s="40">
        <f>+D1872*'Copy Co'!$B$19</f>
        <v>520695.37138940539</v>
      </c>
      <c r="W1872" s="40">
        <f>+E1872*'Copy Co'!$B$20</f>
        <v>-337092.66166399705</v>
      </c>
      <c r="X1872" s="40">
        <f>+F1872*'Copy Co'!$B$21</f>
        <v>74506.734044164608</v>
      </c>
      <c r="Y1872" s="40">
        <f>+G1872*'Copy Co'!$B$22</f>
        <v>262066.8401902183</v>
      </c>
      <c r="Z1872" s="40">
        <f>+H1872*'Copy Co'!$B$23</f>
        <v>0</v>
      </c>
      <c r="AA1872" s="40">
        <f>+I1872*'Copy Co'!$B$24</f>
        <v>0</v>
      </c>
      <c r="AB1872" s="40">
        <f>+J1872*'Copy Co'!$B$25</f>
        <v>5725.9755176770432</v>
      </c>
      <c r="AC1872" s="40">
        <f>+K1872*'Copy Co'!$B$26</f>
        <v>2153.6421430283085</v>
      </c>
      <c r="AD1872" s="40">
        <f>+L1872*'Copy Co'!$B$27</f>
        <v>44370.915676584424</v>
      </c>
      <c r="AE1872" s="40">
        <f>+M1872*'Copy Co'!$B$28</f>
        <v>0</v>
      </c>
      <c r="AF1872" s="40">
        <f t="shared" si="250"/>
        <v>625566.05544178456</v>
      </c>
      <c r="AG1872" s="25">
        <f t="shared" si="251"/>
        <v>2890.055441784556</v>
      </c>
      <c r="AH1872" s="56">
        <f t="shared" si="252"/>
        <v>39855</v>
      </c>
      <c r="AL1872" s="56"/>
      <c r="BF1872" s="2">
        <v>39152</v>
      </c>
      <c r="BG1872" s="3">
        <v>20.2083333333333</v>
      </c>
      <c r="BH1872">
        <v>12</v>
      </c>
      <c r="BI1872">
        <v>6.5</v>
      </c>
    </row>
    <row r="1873" spans="1:61" x14ac:dyDescent="0.25">
      <c r="A1873" s="2">
        <v>39856</v>
      </c>
      <c r="B1873" s="7">
        <v>646073</v>
      </c>
      <c r="C1873" s="3">
        <v>38.2916666666667</v>
      </c>
      <c r="D1873" s="7">
        <f t="shared" si="246"/>
        <v>1466.2517361111136</v>
      </c>
      <c r="E1873" s="7">
        <f t="shared" si="247"/>
        <v>56145.222728588109</v>
      </c>
      <c r="F1873" s="7">
        <f t="shared" si="248"/>
        <v>2149894.1536488547</v>
      </c>
      <c r="G1873" s="11">
        <v>622676</v>
      </c>
      <c r="H1873">
        <v>0</v>
      </c>
      <c r="I1873">
        <v>0</v>
      </c>
      <c r="J1873">
        <v>10</v>
      </c>
      <c r="K1873" s="3">
        <v>5.4166666666666696</v>
      </c>
      <c r="L1873" s="3">
        <f t="shared" si="249"/>
        <v>207.41319444444474</v>
      </c>
      <c r="M1873" s="5">
        <v>0</v>
      </c>
      <c r="R1873">
        <v>2009</v>
      </c>
      <c r="S1873" s="1" t="s">
        <v>1</v>
      </c>
      <c r="T1873" s="40">
        <f>+'Copy Co'!$B$17</f>
        <v>51399.602684929596</v>
      </c>
      <c r="U1873">
        <f>+'Copy Co'!$B$18*'All Data'!C1873</f>
        <v>1891.982233765968</v>
      </c>
      <c r="V1873" s="40">
        <f>+D1873*'Copy Co'!$B$19</f>
        <v>615887.40388082934</v>
      </c>
      <c r="W1873" s="40">
        <f>+E1873*'Copy Co'!$B$20</f>
        <v>-433636.37529966031</v>
      </c>
      <c r="X1873" s="40">
        <f>+F1873*'Copy Co'!$B$21</f>
        <v>104239.12004430707</v>
      </c>
      <c r="Y1873" s="40">
        <f>+G1873*'Copy Co'!$B$22</f>
        <v>259146.90321980329</v>
      </c>
      <c r="Z1873" s="40">
        <f>+H1873*'Copy Co'!$B$23</f>
        <v>0</v>
      </c>
      <c r="AA1873" s="40">
        <f>+I1873*'Copy Co'!$B$24</f>
        <v>0</v>
      </c>
      <c r="AB1873" s="40">
        <f>+J1873*'Copy Co'!$B$25</f>
        <v>3368.2208927512015</v>
      </c>
      <c r="AC1873" s="40">
        <f>+K1873*'Copy Co'!$B$26</f>
        <v>1696.8089611738196</v>
      </c>
      <c r="AD1873" s="40">
        <f>+L1873*'Copy Co'!$B$27</f>
        <v>38020.393013315785</v>
      </c>
      <c r="AE1873" s="40">
        <f>+M1873*'Copy Co'!$B$28</f>
        <v>0</v>
      </c>
      <c r="AF1873" s="40">
        <f t="shared" si="250"/>
        <v>642014.05963121587</v>
      </c>
      <c r="AG1873" s="25">
        <f t="shared" si="251"/>
        <v>-4058.9403687841259</v>
      </c>
      <c r="AH1873" s="56">
        <f t="shared" si="252"/>
        <v>39856</v>
      </c>
      <c r="AL1873" s="56"/>
      <c r="BF1873" s="2">
        <v>39399</v>
      </c>
      <c r="BG1873" s="3">
        <v>20.2083333333333</v>
      </c>
      <c r="BH1873">
        <v>26</v>
      </c>
      <c r="BI1873">
        <v>9.7916666666666696</v>
      </c>
    </row>
    <row r="1874" spans="1:61" x14ac:dyDescent="0.25">
      <c r="A1874" s="2">
        <v>39857</v>
      </c>
      <c r="B1874" s="7">
        <v>596580</v>
      </c>
      <c r="C1874" s="3">
        <v>34</v>
      </c>
      <c r="D1874" s="7">
        <f t="shared" si="246"/>
        <v>1156</v>
      </c>
      <c r="E1874" s="7">
        <f t="shared" si="247"/>
        <v>39304</v>
      </c>
      <c r="F1874" s="7">
        <f t="shared" si="248"/>
        <v>1336336</v>
      </c>
      <c r="G1874" s="11">
        <v>646073</v>
      </c>
      <c r="H1874">
        <v>1</v>
      </c>
      <c r="I1874">
        <v>0</v>
      </c>
      <c r="J1874">
        <v>16</v>
      </c>
      <c r="K1874" s="3">
        <v>5.8333333333333304</v>
      </c>
      <c r="L1874" s="3">
        <f t="shared" si="249"/>
        <v>198.33333333333323</v>
      </c>
      <c r="M1874" s="5">
        <v>0</v>
      </c>
      <c r="R1874">
        <v>2009</v>
      </c>
      <c r="S1874" s="1" t="s">
        <v>2</v>
      </c>
      <c r="T1874" s="40">
        <f>+'Copy Co'!$B$17</f>
        <v>51399.602684929596</v>
      </c>
      <c r="U1874">
        <f>+'Copy Co'!$B$18*'All Data'!C1874</f>
        <v>1679.9319942905643</v>
      </c>
      <c r="V1874" s="40">
        <f>+D1874*'Copy Co'!$B$19</f>
        <v>485568.62464460568</v>
      </c>
      <c r="W1874" s="40">
        <f>+E1874*'Copy Co'!$B$20</f>
        <v>-303563.56723649683</v>
      </c>
      <c r="X1874" s="40">
        <f>+F1874*'Copy Co'!$B$21</f>
        <v>64793.184579393463</v>
      </c>
      <c r="Y1874" s="40">
        <f>+G1874*'Copy Co'!$B$22</f>
        <v>268884.32700783067</v>
      </c>
      <c r="Z1874" s="40">
        <f>+H1874*'Copy Co'!$B$23</f>
        <v>-10610.780657764437</v>
      </c>
      <c r="AA1874" s="40">
        <f>+I1874*'Copy Co'!$B$24</f>
        <v>0</v>
      </c>
      <c r="AB1874" s="40">
        <f>+J1874*'Copy Co'!$B$25</f>
        <v>5389.1534284019226</v>
      </c>
      <c r="AC1874" s="40">
        <f>+K1874*'Copy Co'!$B$26</f>
        <v>1827.3327274179578</v>
      </c>
      <c r="AD1874" s="40">
        <f>+L1874*'Copy Co'!$B$27</f>
        <v>36355.986422040573</v>
      </c>
      <c r="AE1874" s="40">
        <f>+M1874*'Copy Co'!$B$28</f>
        <v>0</v>
      </c>
      <c r="AF1874" s="40">
        <f t="shared" si="250"/>
        <v>601723.79559464916</v>
      </c>
      <c r="AG1874" s="25">
        <f t="shared" si="251"/>
        <v>5143.7955946491566</v>
      </c>
      <c r="AH1874" s="56">
        <f t="shared" si="252"/>
        <v>39857</v>
      </c>
      <c r="AL1874" s="56"/>
      <c r="BF1874" s="2">
        <v>40604</v>
      </c>
      <c r="BG1874" s="3">
        <v>20.2083333333333</v>
      </c>
      <c r="BH1874">
        <v>20</v>
      </c>
      <c r="BI1874">
        <v>7.6666666666666696</v>
      </c>
    </row>
    <row r="1875" spans="1:61" x14ac:dyDescent="0.25">
      <c r="A1875" s="2">
        <v>39858</v>
      </c>
      <c r="B1875" s="7">
        <v>617128</v>
      </c>
      <c r="C1875" s="3">
        <v>36.125</v>
      </c>
      <c r="D1875" s="7">
        <f t="shared" si="246"/>
        <v>1305.015625</v>
      </c>
      <c r="E1875" s="7">
        <f t="shared" si="247"/>
        <v>47143.689453125</v>
      </c>
      <c r="F1875" s="7">
        <f t="shared" si="248"/>
        <v>1703065.7814941406</v>
      </c>
      <c r="G1875" s="11">
        <v>596580</v>
      </c>
      <c r="H1875">
        <v>0</v>
      </c>
      <c r="I1875">
        <v>1</v>
      </c>
      <c r="J1875">
        <v>15</v>
      </c>
      <c r="K1875" s="3">
        <v>7.5</v>
      </c>
      <c r="L1875" s="3">
        <f t="shared" si="249"/>
        <v>270.9375</v>
      </c>
      <c r="M1875" s="5">
        <v>0</v>
      </c>
      <c r="R1875">
        <v>2009</v>
      </c>
      <c r="S1875" s="1" t="s">
        <v>3</v>
      </c>
      <c r="T1875" s="40">
        <f>+'Copy Co'!$B$17</f>
        <v>51399.602684929596</v>
      </c>
      <c r="U1875">
        <f>+'Copy Co'!$B$18*'All Data'!C1875</f>
        <v>1784.9277439337245</v>
      </c>
      <c r="V1875" s="40">
        <f>+D1875*'Copy Co'!$B$19</f>
        <v>548161.45516519935</v>
      </c>
      <c r="W1875" s="40">
        <f>+E1875*'Copy Co'!$B$20</f>
        <v>-364113.23384592508</v>
      </c>
      <c r="X1875" s="40">
        <f>+F1875*'Copy Co'!$B$21</f>
        <v>82574.334247673367</v>
      </c>
      <c r="Y1875" s="40">
        <f>+G1875*'Copy Co'!$B$22</f>
        <v>248286.20265253558</v>
      </c>
      <c r="Z1875" s="40">
        <f>+H1875*'Copy Co'!$B$23</f>
        <v>0</v>
      </c>
      <c r="AA1875" s="40">
        <f>+I1875*'Copy Co'!$B$24</f>
        <v>-10704.382616627605</v>
      </c>
      <c r="AB1875" s="40">
        <f>+J1875*'Copy Co'!$B$25</f>
        <v>5052.331339126802</v>
      </c>
      <c r="AC1875" s="40">
        <f>+K1875*'Copy Co'!$B$26</f>
        <v>2349.4277923945183</v>
      </c>
      <c r="AD1875" s="40">
        <f>+L1875*'Copy Co'!$B$27</f>
        <v>49664.874308680453</v>
      </c>
      <c r="AE1875" s="40">
        <f>+M1875*'Copy Co'!$B$28</f>
        <v>0</v>
      </c>
      <c r="AF1875" s="40">
        <f t="shared" si="250"/>
        <v>614455.53947192081</v>
      </c>
      <c r="AG1875" s="25">
        <f t="shared" si="251"/>
        <v>-2672.4605280791875</v>
      </c>
      <c r="AH1875" s="56">
        <f t="shared" si="252"/>
        <v>39858</v>
      </c>
      <c r="AL1875" s="56"/>
      <c r="BF1875" s="2">
        <v>40658</v>
      </c>
      <c r="BG1875" s="3">
        <v>20.2083333333333</v>
      </c>
      <c r="BH1875">
        <v>20</v>
      </c>
      <c r="BI1875">
        <v>8.4166666666666696</v>
      </c>
    </row>
    <row r="1876" spans="1:61" x14ac:dyDescent="0.25">
      <c r="A1876" s="2">
        <v>39859</v>
      </c>
      <c r="B1876" s="7">
        <v>564634</v>
      </c>
      <c r="C1876" s="3">
        <v>32.4583333333333</v>
      </c>
      <c r="D1876" s="7">
        <f t="shared" si="246"/>
        <v>1053.5434027777756</v>
      </c>
      <c r="E1876" s="7">
        <f t="shared" si="247"/>
        <v>34196.262948495263</v>
      </c>
      <c r="F1876" s="7">
        <f t="shared" si="248"/>
        <v>1109953.7015365742</v>
      </c>
      <c r="G1876" s="11">
        <v>617128</v>
      </c>
      <c r="H1876">
        <v>0</v>
      </c>
      <c r="I1876">
        <v>1</v>
      </c>
      <c r="J1876">
        <v>20</v>
      </c>
      <c r="K1876" s="3">
        <v>9.9583333333333304</v>
      </c>
      <c r="L1876" s="3">
        <f t="shared" si="249"/>
        <v>323.23090277777737</v>
      </c>
      <c r="M1876" s="5">
        <v>0</v>
      </c>
      <c r="R1876">
        <v>2009</v>
      </c>
      <c r="S1876" s="1" t="s">
        <v>4</v>
      </c>
      <c r="T1876" s="40">
        <f>+'Copy Co'!$B$17</f>
        <v>51399.602684929596</v>
      </c>
      <c r="U1876">
        <f>+'Copy Co'!$B$18*'All Data'!C1876</f>
        <v>1603.7586072945444</v>
      </c>
      <c r="V1876" s="40">
        <f>+D1876*'Copy Co'!$B$19</f>
        <v>442532.54419567675</v>
      </c>
      <c r="W1876" s="40">
        <f>+E1876*'Copy Co'!$B$20</f>
        <v>-264114.07405868277</v>
      </c>
      <c r="X1876" s="40">
        <f>+F1876*'Copy Co'!$B$21</f>
        <v>53816.880678392452</v>
      </c>
      <c r="Y1876" s="40">
        <f>+G1876*'Copy Co'!$B$22</f>
        <v>256837.92227455493</v>
      </c>
      <c r="Z1876" s="40">
        <f>+H1876*'Copy Co'!$B$23</f>
        <v>0</v>
      </c>
      <c r="AA1876" s="40">
        <f>+I1876*'Copy Co'!$B$24</f>
        <v>-10704.382616627605</v>
      </c>
      <c r="AB1876" s="40">
        <f>+J1876*'Copy Co'!$B$25</f>
        <v>6736.441785502403</v>
      </c>
      <c r="AC1876" s="40">
        <f>+K1876*'Copy Co'!$B$26</f>
        <v>3119.5180132349428</v>
      </c>
      <c r="AD1876" s="40">
        <f>+L1876*'Copy Co'!$B$27</f>
        <v>59250.646954148557</v>
      </c>
      <c r="AE1876" s="40">
        <f>+M1876*'Copy Co'!$B$28</f>
        <v>0</v>
      </c>
      <c r="AF1876" s="40">
        <f t="shared" si="250"/>
        <v>600478.85851842375</v>
      </c>
      <c r="AG1876" s="25">
        <f t="shared" si="251"/>
        <v>35844.858518423745</v>
      </c>
      <c r="AH1876" s="56">
        <f t="shared" si="252"/>
        <v>39859</v>
      </c>
      <c r="AL1876" s="56"/>
      <c r="BF1876" s="2">
        <v>40664</v>
      </c>
      <c r="BG1876" s="3">
        <v>20.2083333333333</v>
      </c>
      <c r="BH1876">
        <v>16</v>
      </c>
      <c r="BI1876">
        <v>7.3333333333333304</v>
      </c>
    </row>
    <row r="1877" spans="1:61" x14ac:dyDescent="0.25">
      <c r="A1877" s="2">
        <v>39860</v>
      </c>
      <c r="B1877" s="7">
        <v>509158</v>
      </c>
      <c r="C1877" s="3">
        <v>24.125</v>
      </c>
      <c r="D1877" s="7">
        <f t="shared" si="246"/>
        <v>582.015625</v>
      </c>
      <c r="E1877" s="7">
        <f t="shared" si="247"/>
        <v>14041.126953125</v>
      </c>
      <c r="F1877" s="7">
        <f t="shared" si="248"/>
        <v>338742.18774414062</v>
      </c>
      <c r="G1877" s="11">
        <v>564634</v>
      </c>
      <c r="H1877">
        <v>0</v>
      </c>
      <c r="I1877">
        <v>0</v>
      </c>
      <c r="J1877">
        <v>21</v>
      </c>
      <c r="K1877" s="3">
        <v>13.375</v>
      </c>
      <c r="L1877" s="3">
        <f t="shared" si="249"/>
        <v>322.671875</v>
      </c>
      <c r="M1877" s="5">
        <v>0</v>
      </c>
      <c r="R1877">
        <v>2009</v>
      </c>
      <c r="S1877" s="1" t="s">
        <v>5</v>
      </c>
      <c r="T1877" s="40">
        <f>+'Copy Co'!$B$17</f>
        <v>51399.602684929596</v>
      </c>
      <c r="U1877">
        <f>+'Copy Co'!$B$18*'All Data'!C1877</f>
        <v>1192.0105694782312</v>
      </c>
      <c r="V1877" s="40">
        <f>+D1877*'Copy Co'!$B$19</f>
        <v>244471.04373090016</v>
      </c>
      <c r="W1877" s="40">
        <f>+E1877*'Copy Co'!$B$20</f>
        <v>-108446.33080376423</v>
      </c>
      <c r="X1877" s="40">
        <f>+F1877*'Copy Co'!$B$21</f>
        <v>16424.151632024925</v>
      </c>
      <c r="Y1877" s="40">
        <f>+G1877*'Copy Co'!$B$22</f>
        <v>234990.8340013272</v>
      </c>
      <c r="Z1877" s="40">
        <f>+H1877*'Copy Co'!$B$23</f>
        <v>0</v>
      </c>
      <c r="AA1877" s="40">
        <f>+I1877*'Copy Co'!$B$24</f>
        <v>0</v>
      </c>
      <c r="AB1877" s="40">
        <f>+J1877*'Copy Co'!$B$25</f>
        <v>7073.2638747775236</v>
      </c>
      <c r="AC1877" s="40">
        <f>+K1877*'Copy Co'!$B$26</f>
        <v>4189.8128964368907</v>
      </c>
      <c r="AD1877" s="40">
        <f>+L1877*'Copy Co'!$B$27</f>
        <v>59148.172972811997</v>
      </c>
      <c r="AE1877" s="40">
        <f>+M1877*'Copy Co'!$B$28</f>
        <v>0</v>
      </c>
      <c r="AF1877" s="40">
        <f t="shared" si="250"/>
        <v>510442.56155892229</v>
      </c>
      <c r="AG1877" s="25">
        <f t="shared" si="251"/>
        <v>1284.5615589222871</v>
      </c>
      <c r="AH1877" s="56">
        <f t="shared" si="252"/>
        <v>39860</v>
      </c>
      <c r="AL1877" s="56"/>
      <c r="BF1877" s="2">
        <v>42448</v>
      </c>
      <c r="BG1877" s="3">
        <v>20.2083333333333</v>
      </c>
      <c r="BH1877">
        <v>9</v>
      </c>
      <c r="BI1877">
        <v>5.6666666666666696</v>
      </c>
    </row>
    <row r="1878" spans="1:61" x14ac:dyDescent="0.25">
      <c r="A1878" s="2">
        <v>39861</v>
      </c>
      <c r="B1878" s="7">
        <v>591218</v>
      </c>
      <c r="C1878" s="3">
        <v>32.4166666666667</v>
      </c>
      <c r="D1878" s="7">
        <f t="shared" si="246"/>
        <v>1050.8402777777799</v>
      </c>
      <c r="E1878" s="7">
        <f t="shared" si="247"/>
        <v>34064.73900462973</v>
      </c>
      <c r="F1878" s="7">
        <f t="shared" si="248"/>
        <v>1104265.2894000816</v>
      </c>
      <c r="G1878" s="11">
        <v>509158</v>
      </c>
      <c r="H1878">
        <v>0</v>
      </c>
      <c r="I1878">
        <v>0</v>
      </c>
      <c r="J1878">
        <v>16</v>
      </c>
      <c r="K1878" s="3">
        <v>6.2916666666666696</v>
      </c>
      <c r="L1878" s="3">
        <f t="shared" si="249"/>
        <v>203.95486111111143</v>
      </c>
      <c r="M1878" s="5">
        <v>0</v>
      </c>
      <c r="R1878">
        <v>2009</v>
      </c>
      <c r="S1878" s="1" t="s">
        <v>6</v>
      </c>
      <c r="T1878" s="40">
        <f>+'Copy Co'!$B$17</f>
        <v>51399.602684929596</v>
      </c>
      <c r="U1878">
        <f>+'Copy Co'!$B$18*'All Data'!C1878</f>
        <v>1601.699867105466</v>
      </c>
      <c r="V1878" s="40">
        <f>+D1878*'Copy Co'!$B$19</f>
        <v>441397.11799456051</v>
      </c>
      <c r="W1878" s="40">
        <f>+E1878*'Copy Co'!$B$20</f>
        <v>-263098.25181217265</v>
      </c>
      <c r="X1878" s="40">
        <f>+F1878*'Copy Co'!$B$21</f>
        <v>53541.074041795495</v>
      </c>
      <c r="Y1878" s="40">
        <f>+G1878*'Copy Co'!$B$22</f>
        <v>211902.68927915738</v>
      </c>
      <c r="Z1878" s="40">
        <f>+H1878*'Copy Co'!$B$23</f>
        <v>0</v>
      </c>
      <c r="AA1878" s="40">
        <f>+I1878*'Copy Co'!$B$24</f>
        <v>0</v>
      </c>
      <c r="AB1878" s="40">
        <f>+J1878*'Copy Co'!$B$25</f>
        <v>5389.1534284019226</v>
      </c>
      <c r="AC1878" s="40">
        <f>+K1878*'Copy Co'!$B$26</f>
        <v>1970.9088702865135</v>
      </c>
      <c r="AD1878" s="40">
        <f>+L1878*'Copy Co'!$B$27</f>
        <v>37386.454594612143</v>
      </c>
      <c r="AE1878" s="40">
        <f>+M1878*'Copy Co'!$B$28</f>
        <v>0</v>
      </c>
      <c r="AF1878" s="40">
        <f t="shared" si="250"/>
        <v>541490.44894867647</v>
      </c>
      <c r="AG1878" s="25">
        <f t="shared" si="251"/>
        <v>-49727.551051323535</v>
      </c>
      <c r="AH1878" s="56">
        <f t="shared" si="252"/>
        <v>39861</v>
      </c>
      <c r="AL1878" s="56"/>
      <c r="BF1878" s="2">
        <v>38042</v>
      </c>
      <c r="BG1878" s="3">
        <v>20.1666666666667</v>
      </c>
      <c r="BH1878">
        <v>24</v>
      </c>
      <c r="BI1878">
        <v>16</v>
      </c>
    </row>
    <row r="1879" spans="1:61" x14ac:dyDescent="0.25">
      <c r="A1879" s="2">
        <v>39862</v>
      </c>
      <c r="B1879" s="7">
        <v>529058</v>
      </c>
      <c r="C1879" s="3">
        <v>29.375</v>
      </c>
      <c r="D1879" s="7">
        <f t="shared" si="246"/>
        <v>862.890625</v>
      </c>
      <c r="E1879" s="7">
        <f t="shared" si="247"/>
        <v>25347.412109375</v>
      </c>
      <c r="F1879" s="7">
        <f t="shared" si="248"/>
        <v>744580.23071289063</v>
      </c>
      <c r="G1879" s="11">
        <v>591218</v>
      </c>
      <c r="H1879">
        <v>0</v>
      </c>
      <c r="I1879">
        <v>0</v>
      </c>
      <c r="J1879">
        <v>10</v>
      </c>
      <c r="K1879" s="3">
        <v>5.125</v>
      </c>
      <c r="L1879" s="3">
        <f t="shared" si="249"/>
        <v>150.546875</v>
      </c>
      <c r="M1879" s="5">
        <v>0</v>
      </c>
      <c r="R1879">
        <v>2009</v>
      </c>
      <c r="S1879" s="1" t="s">
        <v>7</v>
      </c>
      <c r="T1879" s="40">
        <f>+'Copy Co'!$B$17</f>
        <v>51399.602684929596</v>
      </c>
      <c r="U1879">
        <f>+'Copy Co'!$B$18*'All Data'!C1879</f>
        <v>1451.4118333025094</v>
      </c>
      <c r="V1879" s="40">
        <f>+D1879*'Copy Co'!$B$19</f>
        <v>362450.35813146556</v>
      </c>
      <c r="W1879" s="40">
        <f>+E1879*'Copy Co'!$B$20</f>
        <v>-195770.17199611879</v>
      </c>
      <c r="X1879" s="40">
        <f>+F1879*'Copy Co'!$B$21</f>
        <v>36101.492680544186</v>
      </c>
      <c r="Y1879" s="40">
        <f>+G1879*'Copy Co'!$B$22</f>
        <v>246054.63166687917</v>
      </c>
      <c r="Z1879" s="40">
        <f>+H1879*'Copy Co'!$B$23</f>
        <v>0</v>
      </c>
      <c r="AA1879" s="40">
        <f>+I1879*'Copy Co'!$B$24</f>
        <v>0</v>
      </c>
      <c r="AB1879" s="40">
        <f>+J1879*'Copy Co'!$B$25</f>
        <v>3368.2208927512015</v>
      </c>
      <c r="AC1879" s="40">
        <f>+K1879*'Copy Co'!$B$26</f>
        <v>1605.4423248029209</v>
      </c>
      <c r="AD1879" s="40">
        <f>+L1879*'Copy Co'!$B$27</f>
        <v>27596.370470826765</v>
      </c>
      <c r="AE1879" s="40">
        <f>+M1879*'Copy Co'!$B$28</f>
        <v>0</v>
      </c>
      <c r="AF1879" s="40">
        <f t="shared" si="250"/>
        <v>534257.35868938302</v>
      </c>
      <c r="AG1879" s="25">
        <f t="shared" si="251"/>
        <v>5199.3586893830216</v>
      </c>
      <c r="AH1879" s="56">
        <f t="shared" si="252"/>
        <v>39862</v>
      </c>
      <c r="AL1879" s="56"/>
      <c r="BF1879" s="2">
        <v>39928</v>
      </c>
      <c r="BG1879" s="3">
        <v>20.1666666666667</v>
      </c>
      <c r="BH1879">
        <v>17</v>
      </c>
      <c r="BI1879">
        <v>9.0416666666666696</v>
      </c>
    </row>
    <row r="1880" spans="1:61" x14ac:dyDescent="0.25">
      <c r="A1880" s="2">
        <v>39863</v>
      </c>
      <c r="B1880" s="7">
        <v>519089</v>
      </c>
      <c r="C1880" s="3">
        <v>29.8333333333333</v>
      </c>
      <c r="D1880" s="7">
        <f t="shared" si="246"/>
        <v>890.02777777777578</v>
      </c>
      <c r="E1880" s="7">
        <f t="shared" si="247"/>
        <v>26552.495370370281</v>
      </c>
      <c r="F1880" s="7">
        <f t="shared" si="248"/>
        <v>792149.44521604583</v>
      </c>
      <c r="G1880" s="11">
        <v>529058</v>
      </c>
      <c r="H1880">
        <v>0</v>
      </c>
      <c r="I1880">
        <v>0</v>
      </c>
      <c r="J1880">
        <v>12</v>
      </c>
      <c r="K1880" s="3">
        <v>6.0833333333333304</v>
      </c>
      <c r="L1880" s="3">
        <f t="shared" si="249"/>
        <v>181.48611111111083</v>
      </c>
      <c r="M1880" s="5">
        <v>0</v>
      </c>
      <c r="R1880">
        <v>2009</v>
      </c>
      <c r="S1880" s="1" t="s">
        <v>1</v>
      </c>
      <c r="T1880" s="40">
        <f>+'Copy Co'!$B$17</f>
        <v>51399.602684929596</v>
      </c>
      <c r="U1880">
        <f>+'Copy Co'!$B$18*'All Data'!C1880</f>
        <v>1474.0579753824052</v>
      </c>
      <c r="V1880" s="40">
        <f>+D1880*'Copy Co'!$B$19</f>
        <v>373849.10376388347</v>
      </c>
      <c r="W1880" s="40">
        <f>+E1880*'Copy Co'!$B$20</f>
        <v>-205077.60568034221</v>
      </c>
      <c r="X1880" s="40">
        <f>+F1880*'Copy Co'!$B$21</f>
        <v>38407.919279543014</v>
      </c>
      <c r="Y1880" s="40">
        <f>+G1880*'Copy Co'!$B$22</f>
        <v>220184.72259034021</v>
      </c>
      <c r="Z1880" s="40">
        <f>+H1880*'Copy Co'!$B$23</f>
        <v>0</v>
      </c>
      <c r="AA1880" s="40">
        <f>+I1880*'Copy Co'!$B$24</f>
        <v>0</v>
      </c>
      <c r="AB1880" s="40">
        <f>+J1880*'Copy Co'!$B$25</f>
        <v>4041.8650713014422</v>
      </c>
      <c r="AC1880" s="40">
        <f>+K1880*'Copy Co'!$B$26</f>
        <v>1905.6469871644417</v>
      </c>
      <c r="AD1880" s="40">
        <f>+L1880*'Copy Co'!$B$27</f>
        <v>33267.764326106699</v>
      </c>
      <c r="AE1880" s="40">
        <f>+M1880*'Copy Co'!$B$28</f>
        <v>0</v>
      </c>
      <c r="AF1880" s="40">
        <f t="shared" si="250"/>
        <v>519453.07699830912</v>
      </c>
      <c r="AG1880" s="25">
        <f t="shared" si="251"/>
        <v>364.07699830911588</v>
      </c>
      <c r="AH1880" s="56">
        <f t="shared" si="252"/>
        <v>39863</v>
      </c>
      <c r="AL1880" s="56"/>
      <c r="BF1880" s="2">
        <v>40129</v>
      </c>
      <c r="BG1880" s="3">
        <v>20.1666666666667</v>
      </c>
      <c r="BH1880">
        <v>21</v>
      </c>
      <c r="BI1880">
        <v>10.0833333333333</v>
      </c>
    </row>
    <row r="1881" spans="1:61" x14ac:dyDescent="0.25">
      <c r="A1881" s="2">
        <v>39864</v>
      </c>
      <c r="B1881" s="7">
        <v>491327</v>
      </c>
      <c r="C1881" s="3">
        <v>29.5</v>
      </c>
      <c r="D1881" s="7">
        <f t="shared" si="246"/>
        <v>870.25</v>
      </c>
      <c r="E1881" s="7">
        <f t="shared" si="247"/>
        <v>25672.375</v>
      </c>
      <c r="F1881" s="7">
        <f t="shared" si="248"/>
        <v>757335.0625</v>
      </c>
      <c r="G1881" s="11">
        <v>519089</v>
      </c>
      <c r="H1881">
        <v>1</v>
      </c>
      <c r="I1881">
        <v>0</v>
      </c>
      <c r="J1881">
        <v>8</v>
      </c>
      <c r="K1881" s="3">
        <v>2.7916666666666701</v>
      </c>
      <c r="L1881" s="3">
        <f t="shared" si="249"/>
        <v>82.354166666666771</v>
      </c>
      <c r="M1881" s="5">
        <v>0</v>
      </c>
      <c r="R1881">
        <v>2009</v>
      </c>
      <c r="S1881" s="1" t="s">
        <v>2</v>
      </c>
      <c r="T1881" s="40">
        <f>+'Copy Co'!$B$17</f>
        <v>51399.602684929596</v>
      </c>
      <c r="U1881">
        <f>+'Copy Co'!$B$18*'All Data'!C1881</f>
        <v>1457.5880538697543</v>
      </c>
      <c r="V1881" s="40">
        <f>+D1881*'Copy Co'!$B$19</f>
        <v>365541.60518768866</v>
      </c>
      <c r="W1881" s="40">
        <f>+E1881*'Copy Co'!$B$20</f>
        <v>-198280.01563283789</v>
      </c>
      <c r="X1881" s="40">
        <f>+F1881*'Copy Co'!$B$21</f>
        <v>36719.919610793229</v>
      </c>
      <c r="Y1881" s="40">
        <f>+G1881*'Copy Co'!$B$22</f>
        <v>216035.79846575821</v>
      </c>
      <c r="Z1881" s="40">
        <f>+H1881*'Copy Co'!$B$23</f>
        <v>-10610.780657764437</v>
      </c>
      <c r="AA1881" s="40">
        <f>+I1881*'Copy Co'!$B$24</f>
        <v>0</v>
      </c>
      <c r="AB1881" s="40">
        <f>+J1881*'Copy Co'!$B$25</f>
        <v>2694.5767142009613</v>
      </c>
      <c r="AC1881" s="40">
        <f>+K1881*'Copy Co'!$B$26</f>
        <v>874.50923383573843</v>
      </c>
      <c r="AD1881" s="40">
        <f>+L1881*'Copy Co'!$B$27</f>
        <v>15096.135958647756</v>
      </c>
      <c r="AE1881" s="40">
        <f>+M1881*'Copy Co'!$B$28</f>
        <v>0</v>
      </c>
      <c r="AF1881" s="40">
        <f t="shared" si="250"/>
        <v>480928.93961912161</v>
      </c>
      <c r="AG1881" s="25">
        <f t="shared" si="251"/>
        <v>-10398.060380878393</v>
      </c>
      <c r="AH1881" s="56">
        <f t="shared" si="252"/>
        <v>39864</v>
      </c>
      <c r="AL1881" s="56"/>
      <c r="BF1881" s="2">
        <v>42097</v>
      </c>
      <c r="BG1881" s="3">
        <v>20.1666666666667</v>
      </c>
      <c r="BH1881">
        <v>15</v>
      </c>
      <c r="BI1881">
        <v>7.9166666666666696</v>
      </c>
    </row>
    <row r="1882" spans="1:61" x14ac:dyDescent="0.25">
      <c r="A1882" s="2">
        <v>39865</v>
      </c>
      <c r="B1882" s="7">
        <v>447858</v>
      </c>
      <c r="C1882" s="3">
        <v>28.5</v>
      </c>
      <c r="D1882" s="7">
        <f t="shared" si="246"/>
        <v>812.25</v>
      </c>
      <c r="E1882" s="7">
        <f t="shared" si="247"/>
        <v>23149.125</v>
      </c>
      <c r="F1882" s="7">
        <f t="shared" si="248"/>
        <v>659750.0625</v>
      </c>
      <c r="G1882" s="11">
        <v>491327</v>
      </c>
      <c r="H1882">
        <v>0</v>
      </c>
      <c r="I1882">
        <v>1</v>
      </c>
      <c r="J1882">
        <v>12</v>
      </c>
      <c r="K1882" s="3">
        <v>3.1666666666666701</v>
      </c>
      <c r="L1882" s="3">
        <f t="shared" si="249"/>
        <v>90.250000000000099</v>
      </c>
      <c r="M1882" s="5">
        <v>0</v>
      </c>
      <c r="R1882">
        <v>2009</v>
      </c>
      <c r="S1882" s="1" t="s">
        <v>3</v>
      </c>
      <c r="T1882" s="40">
        <f>+'Copy Co'!$B$17</f>
        <v>51399.602684929596</v>
      </c>
      <c r="U1882">
        <f>+'Copy Co'!$B$18*'All Data'!C1882</f>
        <v>1408.1782893317963</v>
      </c>
      <c r="V1882" s="40">
        <f>+D1882*'Copy Co'!$B$19</f>
        <v>341179.16554289008</v>
      </c>
      <c r="W1882" s="40">
        <f>+E1882*'Copy Co'!$B$20</f>
        <v>-178791.75054456468</v>
      </c>
      <c r="X1882" s="40">
        <f>+F1882*'Copy Co'!$B$21</f>
        <v>31988.442708891231</v>
      </c>
      <c r="Y1882" s="40">
        <f>+G1882*'Copy Co'!$B$22</f>
        <v>204481.73772279048</v>
      </c>
      <c r="Z1882" s="40">
        <f>+H1882*'Copy Co'!$B$23</f>
        <v>0</v>
      </c>
      <c r="AA1882" s="40">
        <f>+I1882*'Copy Co'!$B$24</f>
        <v>-10704.382616627605</v>
      </c>
      <c r="AB1882" s="40">
        <f>+J1882*'Copy Co'!$B$25</f>
        <v>4041.8650713014422</v>
      </c>
      <c r="AC1882" s="40">
        <f>+K1882*'Copy Co'!$B$26</f>
        <v>991.9806234554643</v>
      </c>
      <c r="AD1882" s="40">
        <f>+L1882*'Copy Co'!$B$27</f>
        <v>16543.501384483196</v>
      </c>
      <c r="AE1882" s="40">
        <f>+M1882*'Copy Co'!$B$28</f>
        <v>0</v>
      </c>
      <c r="AF1882" s="40">
        <f t="shared" si="250"/>
        <v>462538.34086688107</v>
      </c>
      <c r="AG1882" s="25">
        <f t="shared" si="251"/>
        <v>14680.340866881073</v>
      </c>
      <c r="AH1882" s="56">
        <f t="shared" si="252"/>
        <v>39865</v>
      </c>
      <c r="AL1882" s="56"/>
      <c r="BF1882" s="2">
        <v>42695</v>
      </c>
      <c r="BG1882" s="3">
        <v>20.125</v>
      </c>
      <c r="BH1882">
        <v>13</v>
      </c>
      <c r="BI1882">
        <v>8</v>
      </c>
    </row>
    <row r="1883" spans="1:61" x14ac:dyDescent="0.25">
      <c r="A1883" s="2">
        <v>39866</v>
      </c>
      <c r="B1883" s="7">
        <v>413204</v>
      </c>
      <c r="C1883" s="3">
        <v>24.5</v>
      </c>
      <c r="D1883" s="7">
        <f t="shared" si="246"/>
        <v>600.25</v>
      </c>
      <c r="E1883" s="7">
        <f t="shared" si="247"/>
        <v>14706.125</v>
      </c>
      <c r="F1883" s="7">
        <f t="shared" si="248"/>
        <v>360300.0625</v>
      </c>
      <c r="G1883" s="11">
        <v>447858</v>
      </c>
      <c r="H1883">
        <v>0</v>
      </c>
      <c r="I1883">
        <v>1</v>
      </c>
      <c r="J1883">
        <v>8</v>
      </c>
      <c r="K1883" s="3">
        <v>2.8333333333333299</v>
      </c>
      <c r="L1883" s="3">
        <f t="shared" si="249"/>
        <v>69.416666666666586</v>
      </c>
      <c r="M1883" s="5">
        <v>0</v>
      </c>
      <c r="R1883">
        <v>2009</v>
      </c>
      <c r="S1883" s="1" t="s">
        <v>4</v>
      </c>
      <c r="T1883" s="40">
        <f>+'Copy Co'!$B$17</f>
        <v>51399.602684929596</v>
      </c>
      <c r="U1883">
        <f>+'Copy Co'!$B$18*'All Data'!C1883</f>
        <v>1210.5392311799653</v>
      </c>
      <c r="V1883" s="40">
        <f>+D1883*'Copy Co'!$B$19</f>
        <v>252130.24822052298</v>
      </c>
      <c r="W1883" s="40">
        <f>+E1883*'Copy Co'!$B$20</f>
        <v>-113582.42838453662</v>
      </c>
      <c r="X1883" s="40">
        <f>+F1883*'Copy Co'!$B$21</f>
        <v>17469.400250782364</v>
      </c>
      <c r="Y1883" s="40">
        <f>+G1883*'Copy Co'!$B$22</f>
        <v>186390.69722008661</v>
      </c>
      <c r="Z1883" s="40">
        <f>+H1883*'Copy Co'!$B$23</f>
        <v>0</v>
      </c>
      <c r="AA1883" s="40">
        <f>+I1883*'Copy Co'!$B$24</f>
        <v>-10704.382616627605</v>
      </c>
      <c r="AB1883" s="40">
        <f>+J1883*'Copy Co'!$B$25</f>
        <v>2694.5767142009613</v>
      </c>
      <c r="AC1883" s="40">
        <f>+K1883*'Copy Co'!$B$26</f>
        <v>887.56161046015029</v>
      </c>
      <c r="AD1883" s="40">
        <f>+L1883*'Copy Co'!$B$27</f>
        <v>12724.595247714193</v>
      </c>
      <c r="AE1883" s="40">
        <f>+M1883*'Copy Co'!$B$28</f>
        <v>0</v>
      </c>
      <c r="AF1883" s="40">
        <f t="shared" si="250"/>
        <v>400620.41017871263</v>
      </c>
      <c r="AG1883" s="25">
        <f t="shared" si="251"/>
        <v>-12583.589821287373</v>
      </c>
      <c r="AH1883" s="56">
        <f t="shared" si="252"/>
        <v>39866</v>
      </c>
      <c r="AL1883" s="56"/>
      <c r="BF1883" s="2">
        <v>39544</v>
      </c>
      <c r="BG1883" s="3">
        <v>20.0833333333333</v>
      </c>
      <c r="BH1883">
        <v>16</v>
      </c>
      <c r="BI1883">
        <v>5</v>
      </c>
    </row>
    <row r="1884" spans="1:61" x14ac:dyDescent="0.25">
      <c r="A1884" s="2">
        <v>39867</v>
      </c>
      <c r="B1884" s="7">
        <v>372564</v>
      </c>
      <c r="C1884" s="3">
        <v>18.0416666666667</v>
      </c>
      <c r="D1884" s="7">
        <f t="shared" si="246"/>
        <v>325.50173611111228</v>
      </c>
      <c r="E1884" s="7">
        <f t="shared" si="247"/>
        <v>5872.5938223379944</v>
      </c>
      <c r="F1884" s="7">
        <f t="shared" si="248"/>
        <v>105951.38021134818</v>
      </c>
      <c r="G1884" s="11">
        <v>413204</v>
      </c>
      <c r="H1884">
        <v>0</v>
      </c>
      <c r="I1884">
        <v>0</v>
      </c>
      <c r="J1884">
        <v>24</v>
      </c>
      <c r="K1884" s="3">
        <v>8.5</v>
      </c>
      <c r="L1884" s="3">
        <f t="shared" si="249"/>
        <v>153.35416666666694</v>
      </c>
      <c r="M1884" s="5">
        <v>0</v>
      </c>
      <c r="R1884">
        <v>2009</v>
      </c>
      <c r="S1884" s="1" t="s">
        <v>5</v>
      </c>
      <c r="T1884" s="40">
        <f>+'Copy Co'!$B$17</f>
        <v>51399.602684929596</v>
      </c>
      <c r="U1884">
        <f>+'Copy Co'!$B$18*'All Data'!C1884</f>
        <v>891.43450187232304</v>
      </c>
      <c r="V1884" s="40">
        <f>+D1884*'Copy Co'!$B$19</f>
        <v>136724.42069455379</v>
      </c>
      <c r="W1884" s="40">
        <f>+E1884*'Copy Co'!$B$20</f>
        <v>-45356.847385506204</v>
      </c>
      <c r="X1884" s="40">
        <f>+F1884*'Copy Co'!$B$21</f>
        <v>5137.1266915471697</v>
      </c>
      <c r="Y1884" s="40">
        <f>+G1884*'Copy Co'!$B$22</f>
        <v>171968.30614643186</v>
      </c>
      <c r="Z1884" s="40">
        <f>+H1884*'Copy Co'!$B$23</f>
        <v>0</v>
      </c>
      <c r="AA1884" s="40">
        <f>+I1884*'Copy Co'!$B$24</f>
        <v>0</v>
      </c>
      <c r="AB1884" s="40">
        <f>+J1884*'Copy Co'!$B$25</f>
        <v>8083.7301426028844</v>
      </c>
      <c r="AC1884" s="40">
        <f>+K1884*'Copy Co'!$B$26</f>
        <v>2662.6848313804539</v>
      </c>
      <c r="AD1884" s="40">
        <f>+L1884*'Copy Co'!$B$27</f>
        <v>28110.968072756437</v>
      </c>
      <c r="AE1884" s="40">
        <f>+M1884*'Copy Co'!$B$28</f>
        <v>0</v>
      </c>
      <c r="AF1884" s="40">
        <f t="shared" si="250"/>
        <v>359621.4263805683</v>
      </c>
      <c r="AG1884" s="25">
        <f t="shared" si="251"/>
        <v>-12942.5736194317</v>
      </c>
      <c r="AH1884" s="56">
        <f t="shared" si="252"/>
        <v>39867</v>
      </c>
      <c r="AL1884" s="56"/>
      <c r="BF1884" s="2">
        <v>40126</v>
      </c>
      <c r="BG1884" s="3">
        <v>20.0833333333333</v>
      </c>
      <c r="BH1884">
        <v>9</v>
      </c>
      <c r="BI1884">
        <v>4.5416666666666696</v>
      </c>
    </row>
    <row r="1885" spans="1:61" x14ac:dyDescent="0.25">
      <c r="A1885" s="2">
        <v>39868</v>
      </c>
      <c r="B1885" s="7">
        <v>338360</v>
      </c>
      <c r="C1885" s="3">
        <v>18.375</v>
      </c>
      <c r="D1885" s="7">
        <f t="shared" si="246"/>
        <v>337.640625</v>
      </c>
      <c r="E1885" s="7">
        <f t="shared" si="247"/>
        <v>6204.146484375</v>
      </c>
      <c r="F1885" s="7">
        <f t="shared" si="248"/>
        <v>114001.19165039062</v>
      </c>
      <c r="G1885" s="11">
        <v>372564</v>
      </c>
      <c r="H1885">
        <v>0</v>
      </c>
      <c r="I1885">
        <v>0</v>
      </c>
      <c r="J1885">
        <v>24</v>
      </c>
      <c r="K1885" s="3">
        <v>8.875</v>
      </c>
      <c r="L1885" s="3">
        <f t="shared" si="249"/>
        <v>163.078125</v>
      </c>
      <c r="M1885" s="5">
        <v>0</v>
      </c>
      <c r="R1885">
        <v>2009</v>
      </c>
      <c r="S1885" s="1" t="s">
        <v>6</v>
      </c>
      <c r="T1885" s="40">
        <f>+'Copy Co'!$B$17</f>
        <v>51399.602684929596</v>
      </c>
      <c r="U1885">
        <f>+'Copy Co'!$B$18*'All Data'!C1885</f>
        <v>907.90442338497405</v>
      </c>
      <c r="V1885" s="40">
        <f>+D1885*'Copy Co'!$B$19</f>
        <v>141823.26462404418</v>
      </c>
      <c r="W1885" s="40">
        <f>+E1885*'Copy Co'!$B$20</f>
        <v>-47917.586974726386</v>
      </c>
      <c r="X1885" s="40">
        <f>+F1885*'Copy Co'!$B$21</f>
        <v>5527.4274230991077</v>
      </c>
      <c r="Y1885" s="40">
        <f>+G1885*'Copy Co'!$B$22</f>
        <v>155054.64615816699</v>
      </c>
      <c r="Z1885" s="40">
        <f>+H1885*'Copy Co'!$B$23</f>
        <v>0</v>
      </c>
      <c r="AA1885" s="40">
        <f>+I1885*'Copy Co'!$B$24</f>
        <v>0</v>
      </c>
      <c r="AB1885" s="40">
        <f>+J1885*'Copy Co'!$B$25</f>
        <v>8083.7301426028844</v>
      </c>
      <c r="AC1885" s="40">
        <f>+K1885*'Copy Co'!$B$26</f>
        <v>2780.1562210001798</v>
      </c>
      <c r="AD1885" s="40">
        <f>+L1885*'Copy Co'!$B$27</f>
        <v>29893.442512093301</v>
      </c>
      <c r="AE1885" s="40">
        <f>+M1885*'Copy Co'!$B$28</f>
        <v>0</v>
      </c>
      <c r="AF1885" s="40">
        <f t="shared" si="250"/>
        <v>347552.58721459482</v>
      </c>
      <c r="AG1885" s="25">
        <f t="shared" si="251"/>
        <v>9192.5872145948233</v>
      </c>
      <c r="AH1885" s="56">
        <f t="shared" si="252"/>
        <v>39868</v>
      </c>
      <c r="AL1885" s="56"/>
      <c r="BF1885" s="2">
        <v>40869</v>
      </c>
      <c r="BG1885" s="3">
        <v>20.0833333333333</v>
      </c>
      <c r="BH1885">
        <v>18</v>
      </c>
      <c r="BI1885">
        <v>11.1666666666667</v>
      </c>
    </row>
    <row r="1886" spans="1:61" x14ac:dyDescent="0.25">
      <c r="A1886" s="2">
        <v>39869</v>
      </c>
      <c r="B1886" s="7">
        <v>378296</v>
      </c>
      <c r="C1886" s="3">
        <v>22.5</v>
      </c>
      <c r="D1886" s="7">
        <f t="shared" si="246"/>
        <v>506.25</v>
      </c>
      <c r="E1886" s="7">
        <f t="shared" si="247"/>
        <v>11390.625</v>
      </c>
      <c r="F1886" s="7">
        <f t="shared" si="248"/>
        <v>256289.0625</v>
      </c>
      <c r="G1886" s="11">
        <v>338360</v>
      </c>
      <c r="H1886">
        <v>0</v>
      </c>
      <c r="I1886">
        <v>0</v>
      </c>
      <c r="J1886">
        <v>12</v>
      </c>
      <c r="K1886" s="3">
        <v>5.75</v>
      </c>
      <c r="L1886" s="3">
        <f t="shared" si="249"/>
        <v>129.375</v>
      </c>
      <c r="M1886" s="5">
        <v>0</v>
      </c>
      <c r="R1886">
        <v>2009</v>
      </c>
      <c r="S1886" s="1" t="s">
        <v>7</v>
      </c>
      <c r="T1886" s="40">
        <f>+'Copy Co'!$B$17</f>
        <v>51399.602684929596</v>
      </c>
      <c r="U1886">
        <f>+'Copy Co'!$B$18*'All Data'!C1886</f>
        <v>1111.7197021040499</v>
      </c>
      <c r="V1886" s="40">
        <f>+D1886*'Copy Co'!$B$19</f>
        <v>212646.29431343565</v>
      </c>
      <c r="W1886" s="40">
        <f>+E1886*'Copy Co'!$B$20</f>
        <v>-87975.238094169094</v>
      </c>
      <c r="X1886" s="40">
        <f>+F1886*'Copy Co'!$B$21</f>
        <v>12426.354249411979</v>
      </c>
      <c r="Y1886" s="40">
        <f>+G1886*'Copy Co'!$B$22</f>
        <v>140819.53724481535</v>
      </c>
      <c r="Z1886" s="40">
        <f>+H1886*'Copy Co'!$B$23</f>
        <v>0</v>
      </c>
      <c r="AA1886" s="40">
        <f>+I1886*'Copy Co'!$B$24</f>
        <v>0</v>
      </c>
      <c r="AB1886" s="40">
        <f>+J1886*'Copy Co'!$B$25</f>
        <v>4041.8650713014422</v>
      </c>
      <c r="AC1886" s="40">
        <f>+K1886*'Copy Co'!$B$26</f>
        <v>1801.2279741691307</v>
      </c>
      <c r="AD1886" s="40">
        <f>+L1886*'Copy Co'!$B$27</f>
        <v>23715.407109335301</v>
      </c>
      <c r="AE1886" s="40">
        <f>+M1886*'Copy Co'!$B$28</f>
        <v>0</v>
      </c>
      <c r="AF1886" s="40">
        <f t="shared" si="250"/>
        <v>359986.77025533345</v>
      </c>
      <c r="AG1886" s="25">
        <f t="shared" si="251"/>
        <v>-18309.229744666547</v>
      </c>
      <c r="AH1886" s="56">
        <f t="shared" si="252"/>
        <v>39869</v>
      </c>
      <c r="AL1886" s="56"/>
      <c r="BF1886" s="2">
        <v>41229</v>
      </c>
      <c r="BG1886" s="3">
        <v>20.0833333333333</v>
      </c>
      <c r="BH1886">
        <v>20</v>
      </c>
      <c r="BI1886">
        <v>5.5416666666666696</v>
      </c>
    </row>
    <row r="1887" spans="1:61" x14ac:dyDescent="0.25">
      <c r="A1887" s="2">
        <v>39870</v>
      </c>
      <c r="B1887" s="7">
        <v>426760</v>
      </c>
      <c r="C1887" s="3">
        <v>24.7083333333333</v>
      </c>
      <c r="D1887" s="7">
        <f t="shared" si="246"/>
        <v>610.50173611110949</v>
      </c>
      <c r="E1887" s="7">
        <f t="shared" si="247"/>
        <v>15084.480396411976</v>
      </c>
      <c r="F1887" s="7">
        <f t="shared" si="248"/>
        <v>372712.36979467876</v>
      </c>
      <c r="G1887" s="11">
        <v>378296</v>
      </c>
      <c r="H1887">
        <v>0</v>
      </c>
      <c r="I1887">
        <v>0</v>
      </c>
      <c r="J1887">
        <v>20</v>
      </c>
      <c r="K1887" s="3">
        <v>13.2083333333333</v>
      </c>
      <c r="L1887" s="3">
        <f t="shared" si="249"/>
        <v>326.35590277777652</v>
      </c>
      <c r="M1887" s="5">
        <v>0</v>
      </c>
      <c r="R1887">
        <v>2009</v>
      </c>
      <c r="S1887" s="1" t="s">
        <v>1</v>
      </c>
      <c r="T1887" s="40">
        <f>+'Copy Co'!$B$17</f>
        <v>51399.602684929596</v>
      </c>
      <c r="U1887">
        <f>+'Copy Co'!$B$18*'All Data'!C1887</f>
        <v>1220.8329321253716</v>
      </c>
      <c r="V1887" s="40">
        <f>+D1887*'Copy Co'!$B$19</f>
        <v>256436.40860433859</v>
      </c>
      <c r="W1887" s="40">
        <f>+E1887*'Copy Co'!$B$20</f>
        <v>-116504.64784866237</v>
      </c>
      <c r="X1887" s="40">
        <f>+F1887*'Copy Co'!$B$21</f>
        <v>18071.219641714189</v>
      </c>
      <c r="Y1887" s="40">
        <f>+G1887*'Copy Co'!$B$22</f>
        <v>157440.20469785042</v>
      </c>
      <c r="Z1887" s="40">
        <f>+H1887*'Copy Co'!$B$23</f>
        <v>0</v>
      </c>
      <c r="AA1887" s="40">
        <f>+I1887*'Copy Co'!$B$24</f>
        <v>0</v>
      </c>
      <c r="AB1887" s="40">
        <f>+J1887*'Copy Co'!$B$25</f>
        <v>6736.441785502403</v>
      </c>
      <c r="AC1887" s="40">
        <f>+K1887*'Copy Co'!$B$26</f>
        <v>4137.6033899392241</v>
      </c>
      <c r="AD1887" s="40">
        <f>+L1887*'Copy Co'!$B$27</f>
        <v>59823.482874663743</v>
      </c>
      <c r="AE1887" s="40">
        <f>+M1887*'Copy Co'!$B$28</f>
        <v>0</v>
      </c>
      <c r="AF1887" s="40">
        <f t="shared" si="250"/>
        <v>438761.14876240119</v>
      </c>
      <c r="AG1887" s="25">
        <f t="shared" si="251"/>
        <v>12001.148762401193</v>
      </c>
      <c r="AH1887" s="56">
        <f t="shared" si="252"/>
        <v>39870</v>
      </c>
      <c r="AL1887" s="56"/>
      <c r="BF1887" s="2">
        <v>42070</v>
      </c>
      <c r="BG1887" s="3">
        <v>20.0833333333333</v>
      </c>
      <c r="BH1887">
        <v>8</v>
      </c>
      <c r="BI1887">
        <v>4.7083333333333304</v>
      </c>
    </row>
    <row r="1888" spans="1:61" x14ac:dyDescent="0.25">
      <c r="A1888" s="2">
        <v>39871</v>
      </c>
      <c r="B1888" s="7">
        <v>561087</v>
      </c>
      <c r="C1888" s="3">
        <v>36.5833333333333</v>
      </c>
      <c r="D1888" s="7">
        <f t="shared" si="246"/>
        <v>1338.3402777777753</v>
      </c>
      <c r="E1888" s="7">
        <f t="shared" si="247"/>
        <v>48960.948495370234</v>
      </c>
      <c r="F1888" s="7">
        <f t="shared" si="248"/>
        <v>1791154.6991222929</v>
      </c>
      <c r="G1888" s="11">
        <v>426760</v>
      </c>
      <c r="H1888">
        <v>1</v>
      </c>
      <c r="I1888">
        <v>0</v>
      </c>
      <c r="J1888">
        <v>10</v>
      </c>
      <c r="K1888" s="3">
        <v>5.5416666666666696</v>
      </c>
      <c r="L1888" s="3">
        <f t="shared" si="249"/>
        <v>202.7326388888888</v>
      </c>
      <c r="M1888" s="5">
        <v>0</v>
      </c>
      <c r="R1888">
        <v>2009</v>
      </c>
      <c r="S1888" s="1" t="s">
        <v>2</v>
      </c>
      <c r="T1888" s="40">
        <f>+'Copy Co'!$B$17</f>
        <v>51399.602684929596</v>
      </c>
      <c r="U1888">
        <f>+'Copy Co'!$B$18*'All Data'!C1888</f>
        <v>1807.57388601362</v>
      </c>
      <c r="V1888" s="40">
        <f>+D1888*'Copy Co'!$B$19</f>
        <v>562159.21106144798</v>
      </c>
      <c r="W1888" s="40">
        <f>+E1888*'Copy Co'!$B$20</f>
        <v>-378148.79352068447</v>
      </c>
      <c r="X1888" s="40">
        <f>+F1888*'Copy Co'!$B$21</f>
        <v>86845.3869614219</v>
      </c>
      <c r="Y1888" s="40">
        <f>+G1888*'Copy Co'!$B$22</f>
        <v>177610.07717991903</v>
      </c>
      <c r="Z1888" s="40">
        <f>+H1888*'Copy Co'!$B$23</f>
        <v>-10610.780657764437</v>
      </c>
      <c r="AA1888" s="40">
        <f>+I1888*'Copy Co'!$B$24</f>
        <v>0</v>
      </c>
      <c r="AB1888" s="40">
        <f>+J1888*'Copy Co'!$B$25</f>
        <v>3368.2208927512015</v>
      </c>
      <c r="AC1888" s="40">
        <f>+K1888*'Copy Co'!$B$26</f>
        <v>1735.9660910470616</v>
      </c>
      <c r="AD1888" s="40">
        <f>+L1888*'Copy Co'!$B$27</f>
        <v>37162.412101254959</v>
      </c>
      <c r="AE1888" s="40">
        <f>+M1888*'Copy Co'!$B$28</f>
        <v>0</v>
      </c>
      <c r="AF1888" s="40">
        <f t="shared" si="250"/>
        <v>533328.87668033643</v>
      </c>
      <c r="AG1888" s="25">
        <f t="shared" si="251"/>
        <v>-27758.123319663573</v>
      </c>
      <c r="AH1888" s="56">
        <f t="shared" si="252"/>
        <v>39871</v>
      </c>
      <c r="AL1888" s="56"/>
      <c r="BF1888" s="2">
        <v>42133</v>
      </c>
      <c r="BG1888" s="3">
        <v>20.0833333333333</v>
      </c>
      <c r="BH1888">
        <v>10</v>
      </c>
      <c r="BI1888">
        <v>5.4166666666666696</v>
      </c>
    </row>
    <row r="1889" spans="1:61" x14ac:dyDescent="0.25">
      <c r="A1889" s="2">
        <v>39872</v>
      </c>
      <c r="B1889" s="7">
        <v>478467</v>
      </c>
      <c r="C1889" s="3">
        <v>30.4166666666667</v>
      </c>
      <c r="D1889" s="7">
        <f t="shared" si="246"/>
        <v>925.17361111111313</v>
      </c>
      <c r="E1889" s="7">
        <f t="shared" si="247"/>
        <v>28140.697337963054</v>
      </c>
      <c r="F1889" s="7">
        <f t="shared" si="248"/>
        <v>855946.21069637721</v>
      </c>
      <c r="G1889" s="11">
        <v>561087</v>
      </c>
      <c r="H1889">
        <v>0</v>
      </c>
      <c r="I1889">
        <v>1</v>
      </c>
      <c r="J1889">
        <v>9</v>
      </c>
      <c r="K1889" s="3">
        <v>4.4583333333333304</v>
      </c>
      <c r="L1889" s="3">
        <f t="shared" si="249"/>
        <v>135.60763888888894</v>
      </c>
      <c r="M1889" s="5">
        <v>0</v>
      </c>
      <c r="R1889">
        <v>2009</v>
      </c>
      <c r="S1889" s="1" t="s">
        <v>3</v>
      </c>
      <c r="T1889" s="40">
        <f>+'Copy Co'!$B$17</f>
        <v>51399.602684929596</v>
      </c>
      <c r="U1889">
        <f>+'Copy Co'!$B$18*'All Data'!C1889</f>
        <v>1502.8803380295506</v>
      </c>
      <c r="V1889" s="40">
        <f>+D1889*'Copy Co'!$B$19</f>
        <v>388611.83209749695</v>
      </c>
      <c r="W1889" s="40">
        <f>+E1889*'Copy Co'!$B$20</f>
        <v>-217344.04814865295</v>
      </c>
      <c r="X1889" s="40">
        <f>+F1889*'Copy Co'!$B$21</f>
        <v>41501.150024905997</v>
      </c>
      <c r="Y1889" s="40">
        <f>+G1889*'Copy Co'!$B$22</f>
        <v>233514.63439556008</v>
      </c>
      <c r="Z1889" s="40">
        <f>+H1889*'Copy Co'!$B$23</f>
        <v>0</v>
      </c>
      <c r="AA1889" s="40">
        <f>+I1889*'Copy Co'!$B$24</f>
        <v>-10704.382616627605</v>
      </c>
      <c r="AB1889" s="40">
        <f>+J1889*'Copy Co'!$B$25</f>
        <v>3031.3988034760814</v>
      </c>
      <c r="AC1889" s="40">
        <f>+K1889*'Copy Co'!$B$26</f>
        <v>1396.6042988122961</v>
      </c>
      <c r="AD1889" s="40">
        <f>+L1889*'Copy Co'!$B$27</f>
        <v>24857.896528585363</v>
      </c>
      <c r="AE1889" s="40">
        <f>+M1889*'Copy Co'!$B$28</f>
        <v>0</v>
      </c>
      <c r="AF1889" s="40">
        <f t="shared" si="250"/>
        <v>517767.56840651529</v>
      </c>
      <c r="AG1889" s="25">
        <f t="shared" si="251"/>
        <v>39300.568406515289</v>
      </c>
      <c r="AH1889" s="56">
        <f t="shared" si="252"/>
        <v>39872</v>
      </c>
      <c r="AI1889" s="38">
        <f>SUM(AG1862:AG1889)</f>
        <v>-162376.43845264707</v>
      </c>
      <c r="AJ1889" s="38"/>
      <c r="AK1889" s="38"/>
      <c r="AL1889" s="56"/>
      <c r="AN1889" s="38"/>
      <c r="AO1889" s="38"/>
      <c r="AP1889" s="38"/>
      <c r="AQ1889" s="38"/>
      <c r="AR1889" s="38"/>
      <c r="AS1889" s="38"/>
      <c r="AT1889" s="38"/>
      <c r="AU1889" s="38"/>
      <c r="AV1889" s="38"/>
      <c r="AW1889" s="38"/>
      <c r="AX1889" s="38"/>
      <c r="AY1889" s="38"/>
      <c r="AZ1889" s="38"/>
      <c r="BA1889" s="38"/>
      <c r="BB1889" s="38"/>
      <c r="BC1889" s="38"/>
      <c r="BD1889" s="38"/>
      <c r="BE1889" s="38"/>
      <c r="BF1889" s="2">
        <v>42822</v>
      </c>
      <c r="BG1889" s="3">
        <v>20.0833333333333</v>
      </c>
      <c r="BH1889">
        <v>21</v>
      </c>
      <c r="BI1889">
        <v>10.3333333333333</v>
      </c>
    </row>
    <row r="1890" spans="1:61" x14ac:dyDescent="0.25">
      <c r="A1890" s="2">
        <v>39873</v>
      </c>
      <c r="B1890" s="7">
        <v>386158</v>
      </c>
      <c r="C1890" s="3">
        <v>24.4166666666667</v>
      </c>
      <c r="D1890" s="7">
        <f t="shared" si="246"/>
        <v>596.17361111111268</v>
      </c>
      <c r="E1890" s="7">
        <f t="shared" si="247"/>
        <v>14556.572337963022</v>
      </c>
      <c r="F1890" s="7">
        <f t="shared" si="248"/>
        <v>355422.97458526422</v>
      </c>
      <c r="G1890" s="11">
        <v>478467</v>
      </c>
      <c r="H1890">
        <v>0</v>
      </c>
      <c r="I1890">
        <v>1</v>
      </c>
      <c r="J1890">
        <v>9</v>
      </c>
      <c r="K1890" s="3">
        <v>3.3333333333333299</v>
      </c>
      <c r="L1890" s="3">
        <f t="shared" si="249"/>
        <v>81.388888888888914</v>
      </c>
      <c r="M1890" s="5">
        <v>0</v>
      </c>
      <c r="N1890" s="30">
        <v>2009</v>
      </c>
      <c r="O1890" s="30">
        <v>3</v>
      </c>
      <c r="P1890" s="33">
        <v>892677</v>
      </c>
      <c r="R1890">
        <v>2009</v>
      </c>
      <c r="S1890" s="1" t="s">
        <v>4</v>
      </c>
      <c r="T1890" s="40">
        <f>+'Copy Co'!$B$17</f>
        <v>51399.602684929596</v>
      </c>
      <c r="U1890">
        <f>+'Copy Co'!$B$18*'All Data'!C1890</f>
        <v>1206.4217508018039</v>
      </c>
      <c r="V1890" s="40">
        <f>+D1890*'Copy Co'!$B$19</f>
        <v>250417.99342269116</v>
      </c>
      <c r="W1890" s="40">
        <f>+E1890*'Copy Co'!$B$20</f>
        <v>-112427.36173540016</v>
      </c>
      <c r="X1890" s="40">
        <f>+F1890*'Copy Co'!$B$21</f>
        <v>17232.931235901822</v>
      </c>
      <c r="Y1890" s="40">
        <f>+G1890*'Copy Co'!$B$22</f>
        <v>199129.62976390551</v>
      </c>
      <c r="Z1890" s="40">
        <f>+H1890*'Copy Co'!$B$23</f>
        <v>0</v>
      </c>
      <c r="AA1890" s="40">
        <f>+I1890*'Copy Co'!$B$24</f>
        <v>-10704.382616627605</v>
      </c>
      <c r="AB1890" s="40">
        <f>+J1890*'Copy Co'!$B$25</f>
        <v>3031.3988034760814</v>
      </c>
      <c r="AC1890" s="40">
        <f>+K1890*'Copy Co'!$B$26</f>
        <v>1044.1901299531182</v>
      </c>
      <c r="AD1890" s="40">
        <f>+L1890*'Copy Co'!$B$27</f>
        <v>14919.193307644113</v>
      </c>
      <c r="AE1890" s="40">
        <f>+M1890*'Copy Co'!$B$28</f>
        <v>0</v>
      </c>
      <c r="AF1890" s="40">
        <f t="shared" si="250"/>
        <v>415249.61674727546</v>
      </c>
      <c r="AG1890" s="25">
        <f t="shared" si="251"/>
        <v>29091.616747275461</v>
      </c>
      <c r="AH1890" s="56">
        <f t="shared" si="252"/>
        <v>39873</v>
      </c>
      <c r="AL1890" s="56"/>
      <c r="BF1890" s="2">
        <v>39121</v>
      </c>
      <c r="BG1890" s="3">
        <v>20.0416666666667</v>
      </c>
      <c r="BH1890">
        <v>10</v>
      </c>
      <c r="BI1890">
        <v>7.0416666666666696</v>
      </c>
    </row>
    <row r="1891" spans="1:61" x14ac:dyDescent="0.25">
      <c r="A1891" s="2">
        <v>39874</v>
      </c>
      <c r="B1891" s="7">
        <v>346559</v>
      </c>
      <c r="C1891" s="3">
        <v>14.0833333333333</v>
      </c>
      <c r="D1891" s="7">
        <f t="shared" si="246"/>
        <v>198.34027777777683</v>
      </c>
      <c r="E1891" s="7">
        <f t="shared" si="247"/>
        <v>2793.2922453703504</v>
      </c>
      <c r="F1891" s="7">
        <f t="shared" si="248"/>
        <v>39338.865788965675</v>
      </c>
      <c r="G1891" s="11">
        <v>386158</v>
      </c>
      <c r="H1891">
        <v>0</v>
      </c>
      <c r="I1891">
        <v>0</v>
      </c>
      <c r="J1891">
        <v>25</v>
      </c>
      <c r="K1891" s="3">
        <v>12.25</v>
      </c>
      <c r="L1891" s="3">
        <f t="shared" si="249"/>
        <v>172.52083333333292</v>
      </c>
      <c r="M1891" s="5">
        <v>0</v>
      </c>
      <c r="R1891">
        <v>2009</v>
      </c>
      <c r="S1891" s="1" t="s">
        <v>5</v>
      </c>
      <c r="T1891" s="40">
        <f>+'Copy Co'!$B$17</f>
        <v>51399.602684929596</v>
      </c>
      <c r="U1891">
        <f>+'Copy Co'!$B$18*'All Data'!C1891</f>
        <v>695.85418390957034</v>
      </c>
      <c r="V1891" s="40">
        <f>+D1891*'Copy Co'!$B$19</f>
        <v>83311.259422304618</v>
      </c>
      <c r="W1891" s="40">
        <f>+E1891*'Copy Co'!$B$20</f>
        <v>-21573.930346495716</v>
      </c>
      <c r="X1891" s="40">
        <f>+F1891*'Copy Co'!$B$21</f>
        <v>1907.372391530603</v>
      </c>
      <c r="Y1891" s="40">
        <f>+G1891*'Copy Co'!$B$22</f>
        <v>160712.23212963532</v>
      </c>
      <c r="Z1891" s="40">
        <f>+H1891*'Copy Co'!$B$23</f>
        <v>0</v>
      </c>
      <c r="AA1891" s="40">
        <f>+I1891*'Copy Co'!$B$24</f>
        <v>0</v>
      </c>
      <c r="AB1891" s="40">
        <f>+J1891*'Copy Co'!$B$25</f>
        <v>8420.552231878004</v>
      </c>
      <c r="AC1891" s="40">
        <f>+K1891*'Copy Co'!$B$26</f>
        <v>3837.3987275777131</v>
      </c>
      <c r="AD1891" s="40">
        <f>+L1891*'Copy Co'!$B$27</f>
        <v>31624.361718583761</v>
      </c>
      <c r="AE1891" s="40">
        <f>+M1891*'Copy Co'!$B$28</f>
        <v>0</v>
      </c>
      <c r="AF1891" s="40">
        <f t="shared" si="250"/>
        <v>320334.7031438534</v>
      </c>
      <c r="AG1891" s="25">
        <f t="shared" si="251"/>
        <v>-26224.296856146597</v>
      </c>
      <c r="AH1891" s="56">
        <f t="shared" si="252"/>
        <v>39874</v>
      </c>
      <c r="AL1891" s="56"/>
      <c r="BF1891" s="2">
        <v>43002</v>
      </c>
      <c r="BG1891" s="3">
        <v>20.0416666666667</v>
      </c>
      <c r="BH1891">
        <v>15</v>
      </c>
      <c r="BI1891">
        <v>8.2916666666666696</v>
      </c>
    </row>
    <row r="1892" spans="1:61" x14ac:dyDescent="0.25">
      <c r="A1892" s="2">
        <v>39875</v>
      </c>
      <c r="B1892" s="7">
        <v>243995</v>
      </c>
      <c r="C1892" s="3">
        <v>5.75</v>
      </c>
      <c r="D1892" s="7">
        <f t="shared" si="246"/>
        <v>33.0625</v>
      </c>
      <c r="E1892" s="7">
        <f t="shared" si="247"/>
        <v>190.109375</v>
      </c>
      <c r="F1892" s="7">
        <f t="shared" si="248"/>
        <v>1093.12890625</v>
      </c>
      <c r="G1892" s="11">
        <v>346559</v>
      </c>
      <c r="H1892">
        <v>0</v>
      </c>
      <c r="I1892">
        <v>0</v>
      </c>
      <c r="J1892">
        <v>32</v>
      </c>
      <c r="K1892" s="3">
        <v>20.75</v>
      </c>
      <c r="L1892" s="3">
        <f t="shared" si="249"/>
        <v>119.3125</v>
      </c>
      <c r="M1892" s="5">
        <v>0</v>
      </c>
      <c r="R1892">
        <v>2009</v>
      </c>
      <c r="S1892" s="1" t="s">
        <v>6</v>
      </c>
      <c r="T1892" s="40">
        <f>+'Copy Co'!$B$17</f>
        <v>51399.602684929596</v>
      </c>
      <c r="U1892">
        <f>+'Copy Co'!$B$18*'All Data'!C1892</f>
        <v>284.10614609325717</v>
      </c>
      <c r="V1892" s="40">
        <f>+D1892*'Copy Co'!$B$19</f>
        <v>13887.640702692279</v>
      </c>
      <c r="W1892" s="40">
        <f>+E1892*'Copy Co'!$B$20</f>
        <v>-1468.3055169982927</v>
      </c>
      <c r="X1892" s="40">
        <f>+F1892*'Copy Co'!$B$21</f>
        <v>53.001118724427648</v>
      </c>
      <c r="Y1892" s="40">
        <f>+G1892*'Copy Co'!$B$22</f>
        <v>144231.81820553838</v>
      </c>
      <c r="Z1892" s="40">
        <f>+H1892*'Copy Co'!$B$23</f>
        <v>0</v>
      </c>
      <c r="AA1892" s="40">
        <f>+I1892*'Copy Co'!$B$24</f>
        <v>0</v>
      </c>
      <c r="AB1892" s="40">
        <f>+J1892*'Copy Co'!$B$25</f>
        <v>10778.306856803845</v>
      </c>
      <c r="AC1892" s="40">
        <f>+K1892*'Copy Co'!$B$26</f>
        <v>6500.0835589581675</v>
      </c>
      <c r="AD1892" s="40">
        <f>+L1892*'Copy Co'!$B$27</f>
        <v>21870.875445275888</v>
      </c>
      <c r="AE1892" s="40">
        <f>+M1892*'Copy Co'!$B$28</f>
        <v>0</v>
      </c>
      <c r="AF1892" s="40">
        <f t="shared" si="250"/>
        <v>247537.12920201756</v>
      </c>
      <c r="AG1892" s="25">
        <f t="shared" si="251"/>
        <v>3542.1292020175606</v>
      </c>
      <c r="AH1892" s="56">
        <f t="shared" si="252"/>
        <v>39875</v>
      </c>
      <c r="AL1892" s="56"/>
      <c r="BF1892" s="2">
        <v>39735</v>
      </c>
      <c r="BG1892" s="3">
        <v>20</v>
      </c>
      <c r="BH1892">
        <v>10</v>
      </c>
      <c r="BI1892">
        <v>5.9166666666666696</v>
      </c>
    </row>
    <row r="1893" spans="1:61" x14ac:dyDescent="0.25">
      <c r="A1893" s="2">
        <v>39876</v>
      </c>
      <c r="B1893" s="7">
        <v>343024</v>
      </c>
      <c r="C1893" s="3">
        <v>19.2083333333333</v>
      </c>
      <c r="D1893" s="7">
        <f t="shared" si="246"/>
        <v>368.96006944444315</v>
      </c>
      <c r="E1893" s="7">
        <f t="shared" si="247"/>
        <v>7087.1080005786662</v>
      </c>
      <c r="F1893" s="7">
        <f t="shared" si="248"/>
        <v>136131.53284444832</v>
      </c>
      <c r="G1893" s="11">
        <v>243995</v>
      </c>
      <c r="H1893">
        <v>0</v>
      </c>
      <c r="I1893">
        <v>0</v>
      </c>
      <c r="J1893">
        <v>36</v>
      </c>
      <c r="K1893" s="3">
        <v>18.7083333333333</v>
      </c>
      <c r="L1893" s="3">
        <f t="shared" si="249"/>
        <v>359.35590277777652</v>
      </c>
      <c r="M1893" s="5">
        <v>0</v>
      </c>
      <c r="R1893">
        <v>2009</v>
      </c>
      <c r="S1893" s="1" t="s">
        <v>7</v>
      </c>
      <c r="T1893" s="40">
        <f>+'Copy Co'!$B$17</f>
        <v>51399.602684929596</v>
      </c>
      <c r="U1893">
        <f>+'Copy Co'!$B$18*'All Data'!C1893</f>
        <v>949.07922716660391</v>
      </c>
      <c r="V1893" s="40">
        <f>+D1893*'Copy Co'!$B$19</f>
        <v>154978.74867553328</v>
      </c>
      <c r="W1893" s="40">
        <f>+E1893*'Copy Co'!$B$20</f>
        <v>-54737.120548696745</v>
      </c>
      <c r="X1893" s="40">
        <f>+F1893*'Copy Co'!$B$21</f>
        <v>6600.4324770612357</v>
      </c>
      <c r="Y1893" s="40">
        <f>+G1893*'Copy Co'!$B$22</f>
        <v>101546.46822924909</v>
      </c>
      <c r="Z1893" s="40">
        <f>+H1893*'Copy Co'!$B$23</f>
        <v>0</v>
      </c>
      <c r="AA1893" s="40">
        <f>+I1893*'Copy Co'!$B$24</f>
        <v>0</v>
      </c>
      <c r="AB1893" s="40">
        <f>+J1893*'Copy Co'!$B$25</f>
        <v>12125.595213904326</v>
      </c>
      <c r="AC1893" s="40">
        <f>+K1893*'Copy Co'!$B$26</f>
        <v>5860.5171043618711</v>
      </c>
      <c r="AD1893" s="40">
        <f>+L1893*'Copy Co'!$B$27</f>
        <v>65872.630195305785</v>
      </c>
      <c r="AE1893" s="40">
        <f>+M1893*'Copy Co'!$B$28</f>
        <v>0</v>
      </c>
      <c r="AF1893" s="40">
        <f t="shared" si="250"/>
        <v>344595.95325881505</v>
      </c>
      <c r="AG1893" s="25">
        <f t="shared" si="251"/>
        <v>1571.9532588150469</v>
      </c>
      <c r="AH1893" s="56">
        <f t="shared" si="252"/>
        <v>39876</v>
      </c>
      <c r="AL1893" s="56"/>
      <c r="BF1893" s="2">
        <v>39782</v>
      </c>
      <c r="BG1893" s="3">
        <v>20</v>
      </c>
      <c r="BH1893">
        <v>10</v>
      </c>
      <c r="BI1893">
        <v>4.5833333333333304</v>
      </c>
    </row>
    <row r="1894" spans="1:61" x14ac:dyDescent="0.25">
      <c r="A1894" s="2">
        <v>39877</v>
      </c>
      <c r="B1894" s="7">
        <v>458589</v>
      </c>
      <c r="C1894" s="3">
        <v>29.1666666666667</v>
      </c>
      <c r="D1894" s="7">
        <f t="shared" si="246"/>
        <v>850.69444444444639</v>
      </c>
      <c r="E1894" s="7">
        <f t="shared" si="247"/>
        <v>24811.921296296383</v>
      </c>
      <c r="F1894" s="7">
        <f t="shared" si="248"/>
        <v>723681.03780864528</v>
      </c>
      <c r="G1894" s="11">
        <v>343024</v>
      </c>
      <c r="H1894">
        <v>0</v>
      </c>
      <c r="I1894">
        <v>0</v>
      </c>
      <c r="J1894">
        <v>13</v>
      </c>
      <c r="K1894" s="3">
        <v>7.4583333333333304</v>
      </c>
      <c r="L1894" s="3">
        <f t="shared" si="249"/>
        <v>217.53472222222237</v>
      </c>
      <c r="M1894" s="5">
        <v>0</v>
      </c>
      <c r="R1894">
        <v>2009</v>
      </c>
      <c r="S1894" s="1" t="s">
        <v>1</v>
      </c>
      <c r="T1894" s="40">
        <f>+'Copy Co'!$B$17</f>
        <v>51399.602684929596</v>
      </c>
      <c r="U1894">
        <f>+'Copy Co'!$B$18*'All Data'!C1894</f>
        <v>1441.1181323571031</v>
      </c>
      <c r="V1894" s="40">
        <f>+D1894*'Copy Co'!$B$19</f>
        <v>357327.44929212518</v>
      </c>
      <c r="W1894" s="40">
        <f>+E1894*'Copy Co'!$B$20</f>
        <v>-191634.32064662466</v>
      </c>
      <c r="X1894" s="40">
        <f>+F1894*'Copy Co'!$B$21</f>
        <v>35088.180711544534</v>
      </c>
      <c r="Y1894" s="40">
        <f>+G1894*'Copy Co'!$B$22</f>
        <v>142760.61279071268</v>
      </c>
      <c r="Z1894" s="40">
        <f>+H1894*'Copy Co'!$B$23</f>
        <v>0</v>
      </c>
      <c r="AA1894" s="40">
        <f>+I1894*'Copy Co'!$B$24</f>
        <v>0</v>
      </c>
      <c r="AB1894" s="40">
        <f>+J1894*'Copy Co'!$B$25</f>
        <v>4378.6871605765618</v>
      </c>
      <c r="AC1894" s="40">
        <f>+K1894*'Copy Co'!$B$26</f>
        <v>2336.3754157701032</v>
      </c>
      <c r="AD1894" s="40">
        <f>+L1894*'Copy Co'!$B$27</f>
        <v>39875.744911429349</v>
      </c>
      <c r="AE1894" s="40">
        <f>+M1894*'Copy Co'!$B$28</f>
        <v>0</v>
      </c>
      <c r="AF1894" s="40">
        <f t="shared" si="250"/>
        <v>442973.45045282046</v>
      </c>
      <c r="AG1894" s="25">
        <f t="shared" si="251"/>
        <v>-15615.549547179544</v>
      </c>
      <c r="AH1894" s="56">
        <f t="shared" si="252"/>
        <v>39877</v>
      </c>
      <c r="AL1894" s="56"/>
      <c r="BF1894" s="2">
        <v>40090</v>
      </c>
      <c r="BG1894" s="3">
        <v>20</v>
      </c>
      <c r="BH1894">
        <v>31</v>
      </c>
      <c r="BI1894">
        <v>10.5416666666667</v>
      </c>
    </row>
    <row r="1895" spans="1:61" x14ac:dyDescent="0.25">
      <c r="A1895" s="2">
        <v>39878</v>
      </c>
      <c r="B1895" s="7">
        <v>534885</v>
      </c>
      <c r="C1895" s="3">
        <v>32.0416666666667</v>
      </c>
      <c r="D1895" s="7">
        <f t="shared" si="246"/>
        <v>1026.6684027777799</v>
      </c>
      <c r="E1895" s="7">
        <f t="shared" si="247"/>
        <v>32896.16673900473</v>
      </c>
      <c r="F1895" s="7">
        <f t="shared" si="248"/>
        <v>1054048.0092622777</v>
      </c>
      <c r="G1895" s="11">
        <v>458589</v>
      </c>
      <c r="H1895">
        <v>1</v>
      </c>
      <c r="I1895">
        <v>0</v>
      </c>
      <c r="J1895">
        <v>15</v>
      </c>
      <c r="K1895" s="3">
        <v>6.8333333333333304</v>
      </c>
      <c r="L1895" s="3">
        <f t="shared" si="249"/>
        <v>218.95138888888903</v>
      </c>
      <c r="M1895" s="5">
        <v>0</v>
      </c>
      <c r="R1895">
        <v>2009</v>
      </c>
      <c r="S1895" s="1" t="s">
        <v>2</v>
      </c>
      <c r="T1895" s="40">
        <f>+'Copy Co'!$B$17</f>
        <v>51399.602684929596</v>
      </c>
      <c r="U1895">
        <f>+'Copy Co'!$B$18*'All Data'!C1895</f>
        <v>1583.1712054037318</v>
      </c>
      <c r="V1895" s="40">
        <f>+D1895*'Copy Co'!$B$19</f>
        <v>431243.91375681717</v>
      </c>
      <c r="W1895" s="40">
        <f>+E1895*'Copy Co'!$B$20</f>
        <v>-254072.80998623229</v>
      </c>
      <c r="X1895" s="40">
        <f>+F1895*'Copy Co'!$B$21</f>
        <v>51106.254130452966</v>
      </c>
      <c r="Y1895" s="40">
        <f>+G1895*'Copy Co'!$B$22</f>
        <v>190856.75246944858</v>
      </c>
      <c r="Z1895" s="40">
        <f>+H1895*'Copy Co'!$B$23</f>
        <v>-10610.780657764437</v>
      </c>
      <c r="AA1895" s="40">
        <f>+I1895*'Copy Co'!$B$24</f>
        <v>0</v>
      </c>
      <c r="AB1895" s="40">
        <f>+J1895*'Copy Co'!$B$25</f>
        <v>5052.331339126802</v>
      </c>
      <c r="AC1895" s="40">
        <f>+K1895*'Copy Co'!$B$26</f>
        <v>2140.5897664038935</v>
      </c>
      <c r="AD1895" s="40">
        <f>+L1895*'Copy Co'!$B$27</f>
        <v>40135.430528729637</v>
      </c>
      <c r="AE1895" s="40">
        <f>+M1895*'Copy Co'!$B$28</f>
        <v>0</v>
      </c>
      <c r="AF1895" s="40">
        <f t="shared" si="250"/>
        <v>508834.45523731568</v>
      </c>
      <c r="AG1895" s="25">
        <f t="shared" si="251"/>
        <v>-26050.544762684323</v>
      </c>
      <c r="AH1895" s="56">
        <f t="shared" si="252"/>
        <v>39878</v>
      </c>
      <c r="AL1895" s="56"/>
      <c r="BF1895" s="2">
        <v>41386</v>
      </c>
      <c r="BG1895" s="3">
        <v>20</v>
      </c>
      <c r="BH1895">
        <v>22</v>
      </c>
      <c r="BI1895">
        <v>11.0833333333333</v>
      </c>
    </row>
    <row r="1896" spans="1:61" x14ac:dyDescent="0.25">
      <c r="A1896" s="2">
        <v>39879</v>
      </c>
      <c r="B1896" s="7">
        <v>509572</v>
      </c>
      <c r="C1896" s="3">
        <v>32.0833333333333</v>
      </c>
      <c r="D1896" s="7">
        <f t="shared" si="246"/>
        <v>1029.3402777777756</v>
      </c>
      <c r="E1896" s="7">
        <f t="shared" si="247"/>
        <v>33024.667245370263</v>
      </c>
      <c r="F1896" s="7">
        <f t="shared" si="248"/>
        <v>1059541.407455628</v>
      </c>
      <c r="G1896" s="11">
        <v>534885</v>
      </c>
      <c r="H1896">
        <v>0</v>
      </c>
      <c r="I1896">
        <v>1</v>
      </c>
      <c r="J1896">
        <v>13</v>
      </c>
      <c r="K1896" s="3">
        <v>6.375</v>
      </c>
      <c r="L1896" s="3">
        <f t="shared" si="249"/>
        <v>204.5312499999998</v>
      </c>
      <c r="M1896" s="5">
        <v>0</v>
      </c>
      <c r="R1896">
        <v>2009</v>
      </c>
      <c r="S1896" s="1" t="s">
        <v>3</v>
      </c>
      <c r="T1896" s="40">
        <f>+'Copy Co'!$B$17</f>
        <v>51399.602684929596</v>
      </c>
      <c r="U1896">
        <f>+'Copy Co'!$B$18*'All Data'!C1896</f>
        <v>1585.2299455928101</v>
      </c>
      <c r="V1896" s="40">
        <f>+D1896*'Copy Co'!$B$19</f>
        <v>432366.21364346956</v>
      </c>
      <c r="W1896" s="40">
        <f>+E1896*'Copy Co'!$B$20</f>
        <v>-255065.28078065568</v>
      </c>
      <c r="X1896" s="40">
        <f>+F1896*'Copy Co'!$B$21</f>
        <v>51372.605379771885</v>
      </c>
      <c r="Y1896" s="40">
        <f>+G1896*'Copy Co'!$B$22</f>
        <v>222609.81847497652</v>
      </c>
      <c r="Z1896" s="40">
        <f>+H1896*'Copy Co'!$B$23</f>
        <v>0</v>
      </c>
      <c r="AA1896" s="40">
        <f>+I1896*'Copy Co'!$B$24</f>
        <v>-10704.382616627605</v>
      </c>
      <c r="AB1896" s="40">
        <f>+J1896*'Copy Co'!$B$25</f>
        <v>4378.6871605765618</v>
      </c>
      <c r="AC1896" s="40">
        <f>+K1896*'Copy Co'!$B$26</f>
        <v>1997.0136235353405</v>
      </c>
      <c r="AD1896" s="40">
        <f>+L1896*'Copy Co'!$B$27</f>
        <v>37492.110997729324</v>
      </c>
      <c r="AE1896" s="40">
        <f>+M1896*'Copy Co'!$B$28</f>
        <v>0</v>
      </c>
      <c r="AF1896" s="40">
        <f t="shared" si="250"/>
        <v>537431.61851329834</v>
      </c>
      <c r="AG1896" s="25">
        <f t="shared" si="251"/>
        <v>27859.618513298337</v>
      </c>
      <c r="AH1896" s="56">
        <f t="shared" si="252"/>
        <v>39879</v>
      </c>
      <c r="AL1896" s="56"/>
      <c r="BF1896" s="2">
        <v>41752</v>
      </c>
      <c r="BG1896" s="3">
        <v>20</v>
      </c>
      <c r="BH1896">
        <v>15</v>
      </c>
      <c r="BI1896">
        <v>7.9166666666666696</v>
      </c>
    </row>
    <row r="1897" spans="1:61" x14ac:dyDescent="0.25">
      <c r="A1897" s="2">
        <v>39880</v>
      </c>
      <c r="B1897" s="7">
        <v>382536</v>
      </c>
      <c r="C1897" s="3">
        <v>23</v>
      </c>
      <c r="D1897" s="7">
        <f t="shared" si="246"/>
        <v>529</v>
      </c>
      <c r="E1897" s="7">
        <f t="shared" si="247"/>
        <v>12167</v>
      </c>
      <c r="F1897" s="7">
        <f t="shared" si="248"/>
        <v>279841</v>
      </c>
      <c r="G1897" s="11">
        <v>509572</v>
      </c>
      <c r="H1897">
        <v>0</v>
      </c>
      <c r="I1897">
        <v>1</v>
      </c>
      <c r="J1897">
        <v>29</v>
      </c>
      <c r="K1897" s="3">
        <v>16.1666666666667</v>
      </c>
      <c r="L1897" s="3">
        <f t="shared" si="249"/>
        <v>371.83333333333411</v>
      </c>
      <c r="M1897" s="5">
        <v>0</v>
      </c>
      <c r="R1897">
        <v>2009</v>
      </c>
      <c r="S1897" s="1" t="s">
        <v>4</v>
      </c>
      <c r="T1897" s="40">
        <f>+'Copy Co'!$B$17</f>
        <v>51399.602684929596</v>
      </c>
      <c r="U1897">
        <f>+'Copy Co'!$B$18*'All Data'!C1897</f>
        <v>1136.4245843730287</v>
      </c>
      <c r="V1897" s="40">
        <f>+D1897*'Copy Co'!$B$19</f>
        <v>222202.25124307646</v>
      </c>
      <c r="W1897" s="40">
        <f>+E1897*'Copy Co'!$B$20</f>
        <v>-93971.55308789073</v>
      </c>
      <c r="X1897" s="40">
        <f>+F1897*'Copy Co'!$B$21</f>
        <v>13568.286393453478</v>
      </c>
      <c r="Y1897" s="40">
        <f>+G1897*'Copy Co'!$B$22</f>
        <v>212074.98886663627</v>
      </c>
      <c r="Z1897" s="40">
        <f>+H1897*'Copy Co'!$B$23</f>
        <v>0</v>
      </c>
      <c r="AA1897" s="40">
        <f>+I1897*'Copy Co'!$B$24</f>
        <v>-10704.382616627605</v>
      </c>
      <c r="AB1897" s="40">
        <f>+J1897*'Copy Co'!$B$25</f>
        <v>9767.8405889784844</v>
      </c>
      <c r="AC1897" s="40">
        <f>+K1897*'Copy Co'!$B$26</f>
        <v>5064.3221302726388</v>
      </c>
      <c r="AD1897" s="40">
        <f>+L1897*'Copy Co'!$B$27</f>
        <v>68159.836729052709</v>
      </c>
      <c r="AE1897" s="40">
        <f>+M1897*'Copy Co'!$B$28</f>
        <v>0</v>
      </c>
      <c r="AF1897" s="40">
        <f t="shared" si="250"/>
        <v>478697.61751625431</v>
      </c>
      <c r="AG1897" s="25">
        <f t="shared" si="251"/>
        <v>96161.617516254308</v>
      </c>
      <c r="AH1897" s="56">
        <f t="shared" si="252"/>
        <v>39880</v>
      </c>
      <c r="AL1897" s="56"/>
      <c r="BF1897" s="2">
        <v>38433</v>
      </c>
      <c r="BG1897" s="3">
        <v>19.9583333333333</v>
      </c>
      <c r="BH1897">
        <v>26</v>
      </c>
      <c r="BI1897">
        <v>15.875</v>
      </c>
    </row>
    <row r="1898" spans="1:61" x14ac:dyDescent="0.25">
      <c r="A1898" s="2">
        <v>39881</v>
      </c>
      <c r="B1898" s="7">
        <v>588577</v>
      </c>
      <c r="C1898" s="3">
        <v>36.6666666666667</v>
      </c>
      <c r="D1898" s="7">
        <f t="shared" si="246"/>
        <v>1344.4444444444468</v>
      </c>
      <c r="E1898" s="7">
        <f t="shared" si="247"/>
        <v>49296.29629629643</v>
      </c>
      <c r="F1898" s="7">
        <f t="shared" si="248"/>
        <v>1807530.8641975373</v>
      </c>
      <c r="G1898" s="11">
        <v>382536</v>
      </c>
      <c r="H1898">
        <v>0</v>
      </c>
      <c r="I1898">
        <v>0</v>
      </c>
      <c r="J1898">
        <v>20</v>
      </c>
      <c r="K1898" s="3">
        <v>7.9583333333333304</v>
      </c>
      <c r="L1898" s="3">
        <f t="shared" si="249"/>
        <v>291.80555555555571</v>
      </c>
      <c r="M1898" s="5">
        <v>0</v>
      </c>
      <c r="R1898">
        <v>2009</v>
      </c>
      <c r="S1898" s="1" t="s">
        <v>5</v>
      </c>
      <c r="T1898" s="40">
        <f>+'Copy Co'!$B$17</f>
        <v>51399.602684929596</v>
      </c>
      <c r="U1898">
        <f>+'Copy Co'!$B$18*'All Data'!C1898</f>
        <v>1811.6913663917865</v>
      </c>
      <c r="V1898" s="40">
        <f>+D1898*'Copy Co'!$B$19</f>
        <v>564723.21782004414</v>
      </c>
      <c r="W1898" s="40">
        <f>+E1898*'Copy Co'!$B$20</f>
        <v>-380738.84478045627</v>
      </c>
      <c r="X1898" s="40">
        <f>+F1898*'Copy Co'!$B$21</f>
        <v>87639.396766158825</v>
      </c>
      <c r="Y1898" s="40">
        <f>+G1898*'Copy Co'!$B$22</f>
        <v>159204.81883048435</v>
      </c>
      <c r="Z1898" s="40">
        <f>+H1898*'Copy Co'!$B$23</f>
        <v>0</v>
      </c>
      <c r="AA1898" s="40">
        <f>+I1898*'Copy Co'!$B$24</f>
        <v>0</v>
      </c>
      <c r="AB1898" s="40">
        <f>+J1898*'Copy Co'!$B$25</f>
        <v>6736.441785502403</v>
      </c>
      <c r="AC1898" s="40">
        <f>+K1898*'Copy Co'!$B$26</f>
        <v>2493.0039352630711</v>
      </c>
      <c r="AD1898" s="40">
        <f>+L1898*'Copy Co'!$B$27</f>
        <v>53490.145289010732</v>
      </c>
      <c r="AE1898" s="40">
        <f>+M1898*'Copy Co'!$B$28</f>
        <v>0</v>
      </c>
      <c r="AF1898" s="40">
        <f t="shared" si="250"/>
        <v>546759.47369732859</v>
      </c>
      <c r="AG1898" s="25">
        <f t="shared" si="251"/>
        <v>-41817.526302671409</v>
      </c>
      <c r="AH1898" s="56">
        <f t="shared" si="252"/>
        <v>39881</v>
      </c>
      <c r="AL1898" s="56"/>
      <c r="BF1898" s="2">
        <v>39772</v>
      </c>
      <c r="BG1898" s="3">
        <v>19.9583333333333</v>
      </c>
      <c r="BH1898">
        <v>17</v>
      </c>
      <c r="BI1898">
        <v>7.9166666666666696</v>
      </c>
    </row>
    <row r="1899" spans="1:61" x14ac:dyDescent="0.25">
      <c r="A1899" s="2">
        <v>39882</v>
      </c>
      <c r="B1899" s="7">
        <v>576738</v>
      </c>
      <c r="C1899" s="3">
        <v>34.8333333333333</v>
      </c>
      <c r="D1899" s="7">
        <f t="shared" si="246"/>
        <v>1213.3611111111088</v>
      </c>
      <c r="E1899" s="7">
        <f t="shared" si="247"/>
        <v>42265.41203703692</v>
      </c>
      <c r="F1899" s="7">
        <f t="shared" si="248"/>
        <v>1472245.1859567845</v>
      </c>
      <c r="G1899" s="11">
        <v>588577</v>
      </c>
      <c r="H1899">
        <v>0</v>
      </c>
      <c r="I1899">
        <v>0</v>
      </c>
      <c r="J1899">
        <v>9</v>
      </c>
      <c r="K1899" s="3">
        <v>5.0833333333333304</v>
      </c>
      <c r="L1899" s="3">
        <f t="shared" si="249"/>
        <v>177.06944444444417</v>
      </c>
      <c r="M1899" s="5">
        <v>0</v>
      </c>
      <c r="R1899">
        <v>2009</v>
      </c>
      <c r="S1899" s="1" t="s">
        <v>6</v>
      </c>
      <c r="T1899" s="40">
        <f>+'Copy Co'!$B$17</f>
        <v>51399.602684929596</v>
      </c>
      <c r="U1899">
        <f>+'Copy Co'!$B$18*'All Data'!C1899</f>
        <v>1721.1067980721941</v>
      </c>
      <c r="V1899" s="40">
        <f>+D1899*'Copy Co'!$B$19</f>
        <v>509662.70408258797</v>
      </c>
      <c r="W1899" s="40">
        <f>+E1899*'Copy Co'!$B$20</f>
        <v>-326435.9670436419</v>
      </c>
      <c r="X1899" s="40">
        <f>+F1899*'Copy Co'!$B$21</f>
        <v>71382.83641226562</v>
      </c>
      <c r="Y1899" s="40">
        <f>+G1899*'Copy Co'!$B$22</f>
        <v>244955.49347718904</v>
      </c>
      <c r="Z1899" s="40">
        <f>+H1899*'Copy Co'!$B$23</f>
        <v>0</v>
      </c>
      <c r="AA1899" s="40">
        <f>+I1899*'Copy Co'!$B$24</f>
        <v>0</v>
      </c>
      <c r="AB1899" s="40">
        <f>+J1899*'Copy Co'!$B$25</f>
        <v>3031.3988034760814</v>
      </c>
      <c r="AC1899" s="40">
        <f>+K1899*'Copy Co'!$B$26</f>
        <v>1592.3899481785058</v>
      </c>
      <c r="AD1899" s="40">
        <f>+L1899*'Copy Co'!$B$27</f>
        <v>32458.156225111681</v>
      </c>
      <c r="AE1899" s="40">
        <f>+M1899*'Copy Co'!$B$28</f>
        <v>0</v>
      </c>
      <c r="AF1899" s="40">
        <f t="shared" si="250"/>
        <v>589767.72138816887</v>
      </c>
      <c r="AG1899" s="25">
        <f t="shared" si="251"/>
        <v>13029.721388168866</v>
      </c>
      <c r="AH1899" s="56">
        <f t="shared" si="252"/>
        <v>39882</v>
      </c>
      <c r="AL1899" s="56"/>
      <c r="BF1899" s="2">
        <v>41584</v>
      </c>
      <c r="BG1899" s="3">
        <v>19.9583333333333</v>
      </c>
      <c r="BH1899">
        <v>16</v>
      </c>
      <c r="BI1899">
        <v>8.7083333333333304</v>
      </c>
    </row>
    <row r="1900" spans="1:61" x14ac:dyDescent="0.25">
      <c r="A1900" s="2">
        <v>39883</v>
      </c>
      <c r="B1900" s="7">
        <v>497914</v>
      </c>
      <c r="C1900" s="3">
        <v>29.4583333333333</v>
      </c>
      <c r="D1900" s="7">
        <f t="shared" si="246"/>
        <v>867.79340277777578</v>
      </c>
      <c r="E1900" s="7">
        <f t="shared" si="247"/>
        <v>25563.747323495281</v>
      </c>
      <c r="F1900" s="7">
        <f t="shared" si="248"/>
        <v>753065.38990463095</v>
      </c>
      <c r="G1900" s="11">
        <v>576738</v>
      </c>
      <c r="H1900">
        <v>0</v>
      </c>
      <c r="I1900">
        <v>0</v>
      </c>
      <c r="J1900">
        <v>10</v>
      </c>
      <c r="K1900" s="3">
        <v>4.625</v>
      </c>
      <c r="L1900" s="3">
        <f t="shared" si="249"/>
        <v>136.24479166666652</v>
      </c>
      <c r="M1900" s="5">
        <v>0</v>
      </c>
      <c r="R1900">
        <v>2009</v>
      </c>
      <c r="S1900" s="1" t="s">
        <v>7</v>
      </c>
      <c r="T1900" s="40">
        <f>+'Copy Co'!$B$17</f>
        <v>51399.602684929596</v>
      </c>
      <c r="U1900">
        <f>+'Copy Co'!$B$18*'All Data'!C1900</f>
        <v>1455.5293136806711</v>
      </c>
      <c r="V1900" s="40">
        <f>+D1900*'Copy Co'!$B$19</f>
        <v>364509.73102289526</v>
      </c>
      <c r="W1900" s="40">
        <f>+E1900*'Copy Co'!$B$20</f>
        <v>-197441.03219653666</v>
      </c>
      <c r="X1900" s="40">
        <f>+F1900*'Copy Co'!$B$21</f>
        <v>36512.901552037554</v>
      </c>
      <c r="Y1900" s="40">
        <f>+G1900*'Copy Co'!$B$22</f>
        <v>240028.30793090293</v>
      </c>
      <c r="Z1900" s="40">
        <f>+H1900*'Copy Co'!$B$23</f>
        <v>0</v>
      </c>
      <c r="AA1900" s="40">
        <f>+I1900*'Copy Co'!$B$24</f>
        <v>0</v>
      </c>
      <c r="AB1900" s="40">
        <f>+J1900*'Copy Co'!$B$25</f>
        <v>3368.2208927512015</v>
      </c>
      <c r="AC1900" s="40">
        <f>+K1900*'Copy Co'!$B$26</f>
        <v>1448.8138053099528</v>
      </c>
      <c r="AD1900" s="40">
        <f>+L1900*'Copy Co'!$B$27</f>
        <v>24974.691407934843</v>
      </c>
      <c r="AE1900" s="40">
        <f>+M1900*'Copy Co'!$B$28</f>
        <v>0</v>
      </c>
      <c r="AF1900" s="40">
        <f t="shared" si="250"/>
        <v>526256.76641390531</v>
      </c>
      <c r="AG1900" s="25">
        <f t="shared" si="251"/>
        <v>28342.766413905309</v>
      </c>
      <c r="AH1900" s="56">
        <f t="shared" si="252"/>
        <v>39883</v>
      </c>
      <c r="AL1900" s="56"/>
      <c r="BF1900" s="2">
        <v>41702</v>
      </c>
      <c r="BG1900" s="3">
        <v>19.9583333333333</v>
      </c>
      <c r="BH1900">
        <v>14</v>
      </c>
      <c r="BI1900">
        <v>8.5833333333333304</v>
      </c>
    </row>
    <row r="1901" spans="1:61" x14ac:dyDescent="0.25">
      <c r="A1901" s="2">
        <v>39884</v>
      </c>
      <c r="B1901" s="7">
        <v>474465</v>
      </c>
      <c r="C1901" s="3">
        <v>30.625</v>
      </c>
      <c r="D1901" s="7">
        <f t="shared" si="246"/>
        <v>937.890625</v>
      </c>
      <c r="E1901" s="7">
        <f t="shared" si="247"/>
        <v>28722.900390625</v>
      </c>
      <c r="F1901" s="7">
        <f t="shared" si="248"/>
        <v>879638.82446289062</v>
      </c>
      <c r="G1901" s="11">
        <v>497914</v>
      </c>
      <c r="H1901">
        <v>0</v>
      </c>
      <c r="I1901">
        <v>0</v>
      </c>
      <c r="J1901">
        <v>14</v>
      </c>
      <c r="K1901" s="3">
        <v>6.3333333333333304</v>
      </c>
      <c r="L1901" s="3">
        <f t="shared" si="249"/>
        <v>193.95833333333323</v>
      </c>
      <c r="M1901" s="5">
        <v>0</v>
      </c>
      <c r="R1901">
        <v>2009</v>
      </c>
      <c r="S1901" s="1" t="s">
        <v>1</v>
      </c>
      <c r="T1901" s="40">
        <f>+'Copy Co'!$B$17</f>
        <v>51399.602684929596</v>
      </c>
      <c r="U1901">
        <f>+'Copy Co'!$B$18*'All Data'!C1901</f>
        <v>1513.1740389749566</v>
      </c>
      <c r="V1901" s="40">
        <f>+D1901*'Copy Co'!$B$19</f>
        <v>393953.51284456713</v>
      </c>
      <c r="W1901" s="40">
        <f>+E1901*'Copy Co'!$B$20</f>
        <v>-221840.68043854809</v>
      </c>
      <c r="X1901" s="40">
        <f>+F1901*'Copy Co'!$B$21</f>
        <v>42649.902956011632</v>
      </c>
      <c r="Y1901" s="40">
        <f>+G1901*'Copy Co'!$B$22</f>
        <v>207223.13236704987</v>
      </c>
      <c r="Z1901" s="40">
        <f>+H1901*'Copy Co'!$B$23</f>
        <v>0</v>
      </c>
      <c r="AA1901" s="40">
        <f>+I1901*'Copy Co'!$B$24</f>
        <v>0</v>
      </c>
      <c r="AB1901" s="40">
        <f>+J1901*'Copy Co'!$B$25</f>
        <v>4715.5092498516824</v>
      </c>
      <c r="AC1901" s="40">
        <f>+K1901*'Copy Co'!$B$26</f>
        <v>1983.9612469109256</v>
      </c>
      <c r="AD1901" s="40">
        <f>+L1901*'Copy Co'!$B$27</f>
        <v>35554.016133319084</v>
      </c>
      <c r="AE1901" s="40">
        <f>+M1901*'Copy Co'!$B$28</f>
        <v>0</v>
      </c>
      <c r="AF1901" s="40">
        <f t="shared" si="250"/>
        <v>517152.13108306675</v>
      </c>
      <c r="AG1901" s="25">
        <f t="shared" si="251"/>
        <v>42687.13108306675</v>
      </c>
      <c r="AH1901" s="56">
        <f t="shared" si="252"/>
        <v>39884</v>
      </c>
      <c r="AL1901" s="56"/>
      <c r="BF1901" s="2">
        <v>39206</v>
      </c>
      <c r="BG1901" s="3">
        <v>19.9166666666667</v>
      </c>
      <c r="BH1901">
        <v>20</v>
      </c>
      <c r="BI1901">
        <v>11.0833333333333</v>
      </c>
    </row>
    <row r="1902" spans="1:61" x14ac:dyDescent="0.25">
      <c r="A1902" s="2">
        <v>39885</v>
      </c>
      <c r="B1902" s="7">
        <v>448856</v>
      </c>
      <c r="C1902" s="3">
        <v>29.4583333333333</v>
      </c>
      <c r="D1902" s="7">
        <f t="shared" si="246"/>
        <v>867.79340277777578</v>
      </c>
      <c r="E1902" s="7">
        <f t="shared" si="247"/>
        <v>25563.747323495281</v>
      </c>
      <c r="F1902" s="7">
        <f t="shared" si="248"/>
        <v>753065.38990463095</v>
      </c>
      <c r="G1902" s="11">
        <v>474465</v>
      </c>
      <c r="H1902">
        <v>1</v>
      </c>
      <c r="I1902">
        <v>0</v>
      </c>
      <c r="J1902">
        <v>9</v>
      </c>
      <c r="K1902" s="3">
        <v>5.0833333333333304</v>
      </c>
      <c r="L1902" s="3">
        <f t="shared" si="249"/>
        <v>149.74652777777752</v>
      </c>
      <c r="M1902" s="5">
        <v>0</v>
      </c>
      <c r="R1902">
        <v>2009</v>
      </c>
      <c r="S1902" s="1" t="s">
        <v>2</v>
      </c>
      <c r="T1902" s="40">
        <f>+'Copy Co'!$B$17</f>
        <v>51399.602684929596</v>
      </c>
      <c r="U1902">
        <f>+'Copy Co'!$B$18*'All Data'!C1902</f>
        <v>1455.5293136806711</v>
      </c>
      <c r="V1902" s="40">
        <f>+D1902*'Copy Co'!$B$19</f>
        <v>364509.73102289526</v>
      </c>
      <c r="W1902" s="40">
        <f>+E1902*'Copy Co'!$B$20</f>
        <v>-197441.03219653666</v>
      </c>
      <c r="X1902" s="40">
        <f>+F1902*'Copy Co'!$B$21</f>
        <v>36512.901552037554</v>
      </c>
      <c r="Y1902" s="40">
        <f>+G1902*'Copy Co'!$B$22</f>
        <v>197464.067084943</v>
      </c>
      <c r="Z1902" s="40">
        <f>+H1902*'Copy Co'!$B$23</f>
        <v>-10610.780657764437</v>
      </c>
      <c r="AA1902" s="40">
        <f>+I1902*'Copy Co'!$B$24</f>
        <v>0</v>
      </c>
      <c r="AB1902" s="40">
        <f>+J1902*'Copy Co'!$B$25</f>
        <v>3031.3988034760814</v>
      </c>
      <c r="AC1902" s="40">
        <f>+K1902*'Copy Co'!$B$26</f>
        <v>1592.3899481785058</v>
      </c>
      <c r="AD1902" s="40">
        <f>+L1902*'Copy Co'!$B$27</f>
        <v>27449.660826739178</v>
      </c>
      <c r="AE1902" s="40">
        <f>+M1902*'Copy Co'!$B$28</f>
        <v>0</v>
      </c>
      <c r="AF1902" s="40">
        <f t="shared" si="250"/>
        <v>475363.46838257869</v>
      </c>
      <c r="AG1902" s="25">
        <f t="shared" si="251"/>
        <v>26507.468382578692</v>
      </c>
      <c r="AH1902" s="56">
        <f t="shared" si="252"/>
        <v>39885</v>
      </c>
      <c r="AL1902" s="56"/>
      <c r="BF1902" s="2">
        <v>39507</v>
      </c>
      <c r="BG1902" s="3">
        <v>19.9166666666667</v>
      </c>
      <c r="BH1902">
        <v>13</v>
      </c>
      <c r="BI1902">
        <v>6.5416666666666696</v>
      </c>
    </row>
    <row r="1903" spans="1:61" x14ac:dyDescent="0.25">
      <c r="A1903" s="2">
        <v>39886</v>
      </c>
      <c r="B1903" s="7">
        <v>357110</v>
      </c>
      <c r="C1903" s="3">
        <v>21.3333333333333</v>
      </c>
      <c r="D1903" s="7">
        <f t="shared" si="246"/>
        <v>455.11111111110972</v>
      </c>
      <c r="E1903" s="7">
        <f t="shared" si="247"/>
        <v>9709.0370370369928</v>
      </c>
      <c r="F1903" s="7">
        <f t="shared" si="248"/>
        <v>207126.12345678886</v>
      </c>
      <c r="G1903" s="11">
        <v>448856</v>
      </c>
      <c r="H1903">
        <v>0</v>
      </c>
      <c r="I1903">
        <v>1</v>
      </c>
      <c r="J1903">
        <v>12</v>
      </c>
      <c r="K1903" s="3">
        <v>5.0833333333333304</v>
      </c>
      <c r="L1903" s="3">
        <f t="shared" si="249"/>
        <v>108.44444444444422</v>
      </c>
      <c r="M1903" s="5">
        <v>0</v>
      </c>
      <c r="R1903">
        <v>2009</v>
      </c>
      <c r="S1903" s="1" t="s">
        <v>3</v>
      </c>
      <c r="T1903" s="40">
        <f>+'Copy Co'!$B$17</f>
        <v>51399.602684929596</v>
      </c>
      <c r="U1903">
        <f>+'Copy Co'!$B$18*'All Data'!C1903</f>
        <v>1054.0749768097642</v>
      </c>
      <c r="V1903" s="40">
        <f>+D1903*'Copy Co'!$B$19</f>
        <v>191165.80993313136</v>
      </c>
      <c r="W1903" s="40">
        <f>+E1903*'Copy Co'!$B$20</f>
        <v>-74987.530973799541</v>
      </c>
      <c r="X1903" s="40">
        <f>+F1903*'Copy Co'!$B$21</f>
        <v>10042.654802646908</v>
      </c>
      <c r="Y1903" s="40">
        <f>+G1903*'Copy Co'!$B$22</f>
        <v>186806.04743338111</v>
      </c>
      <c r="Z1903" s="40">
        <f>+H1903*'Copy Co'!$B$23</f>
        <v>0</v>
      </c>
      <c r="AA1903" s="40">
        <f>+I1903*'Copy Co'!$B$24</f>
        <v>-10704.382616627605</v>
      </c>
      <c r="AB1903" s="40">
        <f>+J1903*'Copy Co'!$B$25</f>
        <v>4041.8650713014422</v>
      </c>
      <c r="AC1903" s="40">
        <f>+K1903*'Copy Co'!$B$26</f>
        <v>1592.3899481785058</v>
      </c>
      <c r="AD1903" s="40">
        <f>+L1903*'Copy Co'!$B$27</f>
        <v>19878.679410594701</v>
      </c>
      <c r="AE1903" s="40">
        <f>+M1903*'Copy Co'!$B$28</f>
        <v>0</v>
      </c>
      <c r="AF1903" s="40">
        <f t="shared" si="250"/>
        <v>380289.21067054628</v>
      </c>
      <c r="AG1903" s="25">
        <f t="shared" si="251"/>
        <v>23179.210670546279</v>
      </c>
      <c r="AH1903" s="56">
        <f t="shared" si="252"/>
        <v>39886</v>
      </c>
      <c r="AL1903" s="56"/>
      <c r="BF1903" s="2">
        <v>43111</v>
      </c>
      <c r="BG1903" s="3">
        <v>19.9166666666667</v>
      </c>
      <c r="BH1903">
        <v>21</v>
      </c>
      <c r="BI1903">
        <v>12.75</v>
      </c>
    </row>
    <row r="1904" spans="1:61" x14ac:dyDescent="0.25">
      <c r="A1904" s="2">
        <v>39887</v>
      </c>
      <c r="B1904" s="7">
        <v>301253</v>
      </c>
      <c r="C1904" s="3">
        <v>14.7916666666667</v>
      </c>
      <c r="D1904" s="7">
        <f t="shared" si="246"/>
        <v>218.79340277777877</v>
      </c>
      <c r="E1904" s="7">
        <f t="shared" si="247"/>
        <v>3236.3190827546514</v>
      </c>
      <c r="F1904" s="7">
        <f t="shared" si="248"/>
        <v>47870.553099079327</v>
      </c>
      <c r="G1904" s="11">
        <v>357110</v>
      </c>
      <c r="H1904">
        <v>0</v>
      </c>
      <c r="I1904">
        <v>1</v>
      </c>
      <c r="J1904">
        <v>20</v>
      </c>
      <c r="K1904" s="3">
        <v>10.0833333333333</v>
      </c>
      <c r="L1904" s="3">
        <f t="shared" si="249"/>
        <v>149.1493055555554</v>
      </c>
      <c r="M1904" s="5">
        <v>0</v>
      </c>
      <c r="R1904">
        <v>2009</v>
      </c>
      <c r="S1904" s="1" t="s">
        <v>4</v>
      </c>
      <c r="T1904" s="40">
        <f>+'Copy Co'!$B$17</f>
        <v>51399.602684929596</v>
      </c>
      <c r="U1904">
        <f>+'Copy Co'!$B$18*'All Data'!C1904</f>
        <v>730.85276712396035</v>
      </c>
      <c r="V1904" s="40">
        <f>+D1904*'Copy Co'!$B$19</f>
        <v>91902.432238857509</v>
      </c>
      <c r="W1904" s="40">
        <f>+E1904*'Copy Co'!$B$20</f>
        <v>-24995.638242330282</v>
      </c>
      <c r="X1904" s="40">
        <f>+F1904*'Copy Co'!$B$21</f>
        <v>2321.0372113497674</v>
      </c>
      <c r="Y1904" s="40">
        <f>+G1904*'Copy Co'!$B$22</f>
        <v>148622.96059077908</v>
      </c>
      <c r="Z1904" s="40">
        <f>+H1904*'Copy Co'!$B$23</f>
        <v>0</v>
      </c>
      <c r="AA1904" s="40">
        <f>+I1904*'Copy Co'!$B$24</f>
        <v>-10704.382616627605</v>
      </c>
      <c r="AB1904" s="40">
        <f>+J1904*'Copy Co'!$B$25</f>
        <v>6736.441785502403</v>
      </c>
      <c r="AC1904" s="40">
        <f>+K1904*'Copy Co'!$B$26</f>
        <v>3158.6751431081752</v>
      </c>
      <c r="AD1904" s="40">
        <f>+L1904*'Copy Co'!$B$27</f>
        <v>27340.185517485152</v>
      </c>
      <c r="AE1904" s="40">
        <f>+M1904*'Copy Co'!$B$28</f>
        <v>0</v>
      </c>
      <c r="AF1904" s="40">
        <f t="shared" si="250"/>
        <v>296512.16708017775</v>
      </c>
      <c r="AG1904" s="25">
        <f t="shared" si="251"/>
        <v>-4740.8329198222491</v>
      </c>
      <c r="AH1904" s="56">
        <f t="shared" si="252"/>
        <v>39887</v>
      </c>
      <c r="AL1904" s="56"/>
      <c r="BF1904" s="2">
        <v>38719</v>
      </c>
      <c r="BG1904" s="3">
        <v>19.875</v>
      </c>
      <c r="BH1904">
        <v>29</v>
      </c>
      <c r="BI1904">
        <v>18.5</v>
      </c>
    </row>
    <row r="1905" spans="1:61" x14ac:dyDescent="0.25">
      <c r="A1905" s="2">
        <v>39888</v>
      </c>
      <c r="B1905" s="7">
        <v>242700</v>
      </c>
      <c r="C1905" s="3">
        <v>6.75</v>
      </c>
      <c r="D1905" s="7">
        <f t="shared" si="246"/>
        <v>45.5625</v>
      </c>
      <c r="E1905" s="7">
        <f t="shared" si="247"/>
        <v>307.546875</v>
      </c>
      <c r="F1905" s="7">
        <f t="shared" si="248"/>
        <v>2075.94140625</v>
      </c>
      <c r="G1905" s="11">
        <v>301253</v>
      </c>
      <c r="H1905">
        <v>0</v>
      </c>
      <c r="I1905">
        <v>0</v>
      </c>
      <c r="J1905">
        <v>26</v>
      </c>
      <c r="K1905" s="3">
        <v>11.9166666666667</v>
      </c>
      <c r="L1905" s="3">
        <f t="shared" si="249"/>
        <v>80.437500000000227</v>
      </c>
      <c r="M1905" s="5">
        <v>0</v>
      </c>
      <c r="R1905">
        <v>2009</v>
      </c>
      <c r="S1905" s="1" t="s">
        <v>5</v>
      </c>
      <c r="T1905" s="40">
        <f>+'Copy Co'!$B$17</f>
        <v>51399.602684929596</v>
      </c>
      <c r="U1905">
        <f>+'Copy Co'!$B$18*'All Data'!C1905</f>
        <v>333.51591063121492</v>
      </c>
      <c r="V1905" s="40">
        <f>+D1905*'Copy Co'!$B$19</f>
        <v>19138.166488209208</v>
      </c>
      <c r="W1905" s="40">
        <f>+E1905*'Copy Co'!$B$20</f>
        <v>-2375.3314285425654</v>
      </c>
      <c r="X1905" s="40">
        <f>+F1905*'Copy Co'!$B$21</f>
        <v>100.65346942023703</v>
      </c>
      <c r="Y1905" s="40">
        <f>+G1905*'Copy Co'!$B$22</f>
        <v>125376.25030621928</v>
      </c>
      <c r="Z1905" s="40">
        <f>+H1905*'Copy Co'!$B$23</f>
        <v>0</v>
      </c>
      <c r="AA1905" s="40">
        <f>+I1905*'Copy Co'!$B$24</f>
        <v>0</v>
      </c>
      <c r="AB1905" s="40">
        <f>+J1905*'Copy Co'!$B$25</f>
        <v>8757.3743211531237</v>
      </c>
      <c r="AC1905" s="40">
        <f>+K1905*'Copy Co'!$B$26</f>
        <v>3732.9797145824114</v>
      </c>
      <c r="AD1905" s="40">
        <f>+L1905*'Copy Co'!$B$27</f>
        <v>14744.796594065034</v>
      </c>
      <c r="AE1905" s="40">
        <f>+M1905*'Copy Co'!$B$28</f>
        <v>0</v>
      </c>
      <c r="AF1905" s="40">
        <f t="shared" si="250"/>
        <v>221208.00806066755</v>
      </c>
      <c r="AG1905" s="25">
        <f t="shared" si="251"/>
        <v>-21491.991939332453</v>
      </c>
      <c r="AH1905" s="56">
        <f t="shared" si="252"/>
        <v>39888</v>
      </c>
      <c r="AL1905" s="56"/>
      <c r="BF1905" s="2">
        <v>39917</v>
      </c>
      <c r="BG1905" s="3">
        <v>19.875</v>
      </c>
      <c r="BH1905">
        <v>21</v>
      </c>
      <c r="BI1905">
        <v>11.7916666666667</v>
      </c>
    </row>
    <row r="1906" spans="1:61" x14ac:dyDescent="0.25">
      <c r="A1906" s="2">
        <v>39889</v>
      </c>
      <c r="B1906" s="7">
        <v>233526</v>
      </c>
      <c r="C1906" s="3">
        <v>14.2916666666667</v>
      </c>
      <c r="D1906" s="7">
        <f t="shared" si="246"/>
        <v>204.25173611111205</v>
      </c>
      <c r="E1906" s="7">
        <f t="shared" si="247"/>
        <v>2919.0977285879831</v>
      </c>
      <c r="F1906" s="7">
        <f t="shared" si="248"/>
        <v>41718.771704403356</v>
      </c>
      <c r="G1906" s="11">
        <v>242700</v>
      </c>
      <c r="H1906">
        <v>0</v>
      </c>
      <c r="I1906">
        <v>0</v>
      </c>
      <c r="J1906">
        <v>12</v>
      </c>
      <c r="K1906" s="3">
        <v>6.7083333333333304</v>
      </c>
      <c r="L1906" s="3">
        <f t="shared" si="249"/>
        <v>95.87326388888907</v>
      </c>
      <c r="M1906" s="5">
        <v>0</v>
      </c>
      <c r="R1906">
        <v>2009</v>
      </c>
      <c r="S1906" s="1" t="s">
        <v>6</v>
      </c>
      <c r="T1906" s="40">
        <f>+'Copy Co'!$B$17</f>
        <v>51399.602684929596</v>
      </c>
      <c r="U1906">
        <f>+'Copy Co'!$B$18*'All Data'!C1906</f>
        <v>706.14788485498138</v>
      </c>
      <c r="V1906" s="40">
        <f>+D1906*'Copy Co'!$B$19</f>
        <v>85794.320575039455</v>
      </c>
      <c r="W1906" s="40">
        <f>+E1906*'Copy Co'!$B$20</f>
        <v>-22545.58618975482</v>
      </c>
      <c r="X1906" s="40">
        <f>+F1906*'Copy Co'!$B$21</f>
        <v>2022.7637925409358</v>
      </c>
      <c r="Y1906" s="40">
        <f>+G1906*'Copy Co'!$B$22</f>
        <v>101007.51179015452</v>
      </c>
      <c r="Z1906" s="40">
        <f>+H1906*'Copy Co'!$B$23</f>
        <v>0</v>
      </c>
      <c r="AA1906" s="40">
        <f>+I1906*'Copy Co'!$B$24</f>
        <v>0</v>
      </c>
      <c r="AB1906" s="40">
        <f>+J1906*'Copy Co'!$B$25</f>
        <v>4041.8650713014422</v>
      </c>
      <c r="AC1906" s="40">
        <f>+K1906*'Copy Co'!$B$26</f>
        <v>2101.4326365306515</v>
      </c>
      <c r="AD1906" s="40">
        <f>+L1906*'Copy Co'!$B$27</f>
        <v>17574.287799232767</v>
      </c>
      <c r="AE1906" s="40">
        <f>+M1906*'Copy Co'!$B$28</f>
        <v>0</v>
      </c>
      <c r="AF1906" s="40">
        <f t="shared" si="250"/>
        <v>242102.34604482952</v>
      </c>
      <c r="AG1906" s="25">
        <f t="shared" si="251"/>
        <v>8576.3460448295227</v>
      </c>
      <c r="AH1906" s="56">
        <f t="shared" si="252"/>
        <v>39889</v>
      </c>
      <c r="AL1906" s="56"/>
      <c r="BF1906" s="2">
        <v>40906</v>
      </c>
      <c r="BG1906" s="3">
        <v>19.875</v>
      </c>
      <c r="BH1906">
        <v>9</v>
      </c>
      <c r="BI1906">
        <v>5.2083333333333304</v>
      </c>
    </row>
    <row r="1907" spans="1:61" x14ac:dyDescent="0.25">
      <c r="A1907" s="2">
        <v>39890</v>
      </c>
      <c r="B1907" s="7">
        <v>253898</v>
      </c>
      <c r="C1907" s="3">
        <v>16.375</v>
      </c>
      <c r="D1907" s="7">
        <f t="shared" si="246"/>
        <v>268.140625</v>
      </c>
      <c r="E1907" s="7">
        <f t="shared" si="247"/>
        <v>4390.802734375</v>
      </c>
      <c r="F1907" s="7">
        <f t="shared" si="248"/>
        <v>71899.394775390625</v>
      </c>
      <c r="G1907" s="11">
        <v>233526</v>
      </c>
      <c r="H1907">
        <v>0</v>
      </c>
      <c r="I1907">
        <v>0</v>
      </c>
      <c r="J1907">
        <v>10</v>
      </c>
      <c r="K1907" s="3">
        <v>4.5416666666666696</v>
      </c>
      <c r="L1907" s="3">
        <f t="shared" si="249"/>
        <v>74.369791666666714</v>
      </c>
      <c r="M1907" s="5">
        <v>0</v>
      </c>
      <c r="R1907">
        <v>2009</v>
      </c>
      <c r="S1907" s="1" t="s">
        <v>7</v>
      </c>
      <c r="T1907" s="40">
        <f>+'Copy Co'!$B$17</f>
        <v>51399.602684929596</v>
      </c>
      <c r="U1907">
        <f>+'Copy Co'!$B$18*'All Data'!C1907</f>
        <v>809.08489430905843</v>
      </c>
      <c r="V1907" s="40">
        <f>+D1907*'Copy Co'!$B$19</f>
        <v>112630.34125657004</v>
      </c>
      <c r="W1907" s="40">
        <f>+E1907*'Copy Co'!$B$20</f>
        <v>-33912.266972283724</v>
      </c>
      <c r="X1907" s="40">
        <f>+F1907*'Copy Co'!$B$21</f>
        <v>3486.0923875646267</v>
      </c>
      <c r="Y1907" s="40">
        <f>+G1907*'Copy Co'!$B$22</f>
        <v>97189.452815441386</v>
      </c>
      <c r="Z1907" s="40">
        <f>+H1907*'Copy Co'!$B$23</f>
        <v>0</v>
      </c>
      <c r="AA1907" s="40">
        <f>+I1907*'Copy Co'!$B$24</f>
        <v>0</v>
      </c>
      <c r="AB1907" s="40">
        <f>+J1907*'Copy Co'!$B$25</f>
        <v>3368.2208927512015</v>
      </c>
      <c r="AC1907" s="40">
        <f>+K1907*'Copy Co'!$B$26</f>
        <v>1422.7090520611259</v>
      </c>
      <c r="AD1907" s="40">
        <f>+L1907*'Copy Co'!$B$27</f>
        <v>13632.540181731038</v>
      </c>
      <c r="AE1907" s="40">
        <f>+M1907*'Copy Co'!$B$28</f>
        <v>0</v>
      </c>
      <c r="AF1907" s="40">
        <f t="shared" si="250"/>
        <v>250025.77719307438</v>
      </c>
      <c r="AG1907" s="25">
        <f t="shared" si="251"/>
        <v>-3872.2228069256234</v>
      </c>
      <c r="AH1907" s="56">
        <f t="shared" si="252"/>
        <v>39890</v>
      </c>
      <c r="AL1907" s="56"/>
      <c r="BF1907" s="2">
        <v>43023</v>
      </c>
      <c r="BG1907" s="3">
        <v>19.875</v>
      </c>
      <c r="BH1907">
        <v>8</v>
      </c>
      <c r="BI1907">
        <v>5.2916666666666696</v>
      </c>
    </row>
    <row r="1908" spans="1:61" x14ac:dyDescent="0.25">
      <c r="A1908" s="2">
        <v>39891</v>
      </c>
      <c r="B1908" s="7">
        <v>223169</v>
      </c>
      <c r="C1908" s="3">
        <v>12.75</v>
      </c>
      <c r="D1908" s="7">
        <f t="shared" si="246"/>
        <v>162.5625</v>
      </c>
      <c r="E1908" s="7">
        <f t="shared" si="247"/>
        <v>2072.671875</v>
      </c>
      <c r="F1908" s="7">
        <f t="shared" si="248"/>
        <v>26426.56640625</v>
      </c>
      <c r="G1908" s="11">
        <v>253898</v>
      </c>
      <c r="H1908">
        <v>0</v>
      </c>
      <c r="I1908">
        <v>0</v>
      </c>
      <c r="J1908">
        <v>10</v>
      </c>
      <c r="K1908" s="3">
        <v>4.4166666666666696</v>
      </c>
      <c r="L1908" s="3">
        <f t="shared" si="249"/>
        <v>56.312500000000036</v>
      </c>
      <c r="M1908" s="5">
        <v>0</v>
      </c>
      <c r="R1908">
        <v>2009</v>
      </c>
      <c r="S1908" s="1" t="s">
        <v>1</v>
      </c>
      <c r="T1908" s="40">
        <f>+'Copy Co'!$B$17</f>
        <v>51399.602684929596</v>
      </c>
      <c r="U1908">
        <f>+'Copy Co'!$B$18*'All Data'!C1908</f>
        <v>629.97449785896151</v>
      </c>
      <c r="V1908" s="40">
        <f>+D1908*'Copy Co'!$B$19</f>
        <v>68283.08784064767</v>
      </c>
      <c r="W1908" s="40">
        <f>+E1908*'Copy Co'!$B$20</f>
        <v>-16008.234990987139</v>
      </c>
      <c r="X1908" s="40">
        <f>+F1908*'Copy Co'!$B$21</f>
        <v>1281.310534895232</v>
      </c>
      <c r="Y1908" s="40">
        <f>+G1908*'Copy Co'!$B$22</f>
        <v>105667.92430365329</v>
      </c>
      <c r="Z1908" s="40">
        <f>+H1908*'Copy Co'!$B$23</f>
        <v>0</v>
      </c>
      <c r="AA1908" s="40">
        <f>+I1908*'Copy Co'!$B$24</f>
        <v>0</v>
      </c>
      <c r="AB1908" s="40">
        <f>+J1908*'Copy Co'!$B$25</f>
        <v>3368.2208927512015</v>
      </c>
      <c r="AC1908" s="40">
        <f>+K1908*'Copy Co'!$B$26</f>
        <v>1383.551922187884</v>
      </c>
      <c r="AD1908" s="40">
        <f>+L1908*'Copy Co'!$B$27</f>
        <v>10322.503287686532</v>
      </c>
      <c r="AE1908" s="40">
        <f>+M1908*'Copy Co'!$B$28</f>
        <v>0</v>
      </c>
      <c r="AF1908" s="40">
        <f t="shared" si="250"/>
        <v>226327.94097362322</v>
      </c>
      <c r="AG1908" s="25">
        <f t="shared" si="251"/>
        <v>3158.9409736232192</v>
      </c>
      <c r="AH1908" s="56">
        <f t="shared" si="252"/>
        <v>39891</v>
      </c>
      <c r="AL1908" s="56"/>
      <c r="BF1908" s="2">
        <v>38096</v>
      </c>
      <c r="BG1908" s="3">
        <v>19.8333333333333</v>
      </c>
      <c r="BH1908">
        <v>20</v>
      </c>
      <c r="BI1908">
        <v>8.8333333333333304</v>
      </c>
    </row>
    <row r="1909" spans="1:61" x14ac:dyDescent="0.25">
      <c r="A1909" s="2">
        <v>39892</v>
      </c>
      <c r="B1909" s="7">
        <v>182755</v>
      </c>
      <c r="C1909" s="3">
        <v>9.125</v>
      </c>
      <c r="D1909" s="7">
        <f t="shared" si="246"/>
        <v>83.265625</v>
      </c>
      <c r="E1909" s="7">
        <f t="shared" si="247"/>
        <v>759.798828125</v>
      </c>
      <c r="F1909" s="7">
        <f t="shared" si="248"/>
        <v>6933.164306640625</v>
      </c>
      <c r="G1909" s="11">
        <v>223169</v>
      </c>
      <c r="H1909">
        <v>1</v>
      </c>
      <c r="I1909">
        <v>0</v>
      </c>
      <c r="J1909">
        <v>16</v>
      </c>
      <c r="K1909" s="3">
        <v>7.375</v>
      </c>
      <c r="L1909" s="3">
        <f t="shared" si="249"/>
        <v>67.296875</v>
      </c>
      <c r="M1909" s="5">
        <v>0</v>
      </c>
      <c r="R1909">
        <v>2009</v>
      </c>
      <c r="S1909" s="1" t="s">
        <v>2</v>
      </c>
      <c r="T1909" s="40">
        <f>+'Copy Co'!$B$17</f>
        <v>51399.602684929596</v>
      </c>
      <c r="U1909">
        <f>+'Copy Co'!$B$18*'All Data'!C1909</f>
        <v>450.86410140886466</v>
      </c>
      <c r="V1909" s="40">
        <f>+D1909*'Copy Co'!$B$19</f>
        <v>34975.06488877465</v>
      </c>
      <c r="W1909" s="40">
        <f>+E1909*'Copy Co'!$B$20</f>
        <v>-5868.289300013611</v>
      </c>
      <c r="X1909" s="40">
        <f>+F1909*'Copy Co'!$B$21</f>
        <v>336.15931520173706</v>
      </c>
      <c r="Y1909" s="40">
        <f>+G1909*'Copy Co'!$B$22</f>
        <v>92879.049850420255</v>
      </c>
      <c r="Z1909" s="40">
        <f>+H1909*'Copy Co'!$B$23</f>
        <v>-10610.780657764437</v>
      </c>
      <c r="AA1909" s="40">
        <f>+I1909*'Copy Co'!$B$24</f>
        <v>0</v>
      </c>
      <c r="AB1909" s="40">
        <f>+J1909*'Copy Co'!$B$25</f>
        <v>5389.1534284019226</v>
      </c>
      <c r="AC1909" s="40">
        <f>+K1909*'Copy Co'!$B$26</f>
        <v>2310.2706625212763</v>
      </c>
      <c r="AD1909" s="40">
        <f>+L1909*'Copy Co'!$B$27</f>
        <v>12336.021548297964</v>
      </c>
      <c r="AE1909" s="40">
        <f>+M1909*'Copy Co'!$B$28</f>
        <v>0</v>
      </c>
      <c r="AF1909" s="40">
        <f t="shared" si="250"/>
        <v>183597.11652217817</v>
      </c>
      <c r="AG1909" s="25">
        <f t="shared" si="251"/>
        <v>842.11652217817027</v>
      </c>
      <c r="AH1909" s="56">
        <f t="shared" si="252"/>
        <v>39892</v>
      </c>
      <c r="AL1909" s="56"/>
      <c r="BF1909" s="2">
        <v>38776</v>
      </c>
      <c r="BG1909" s="3">
        <v>19.8333333333333</v>
      </c>
      <c r="BH1909">
        <v>35</v>
      </c>
      <c r="BI1909">
        <v>17.1666666666667</v>
      </c>
    </row>
    <row r="1910" spans="1:61" x14ac:dyDescent="0.25">
      <c r="A1910" s="2">
        <v>39893</v>
      </c>
      <c r="B1910" s="7">
        <v>176439</v>
      </c>
      <c r="C1910" s="3">
        <v>4.2083333333333401</v>
      </c>
      <c r="D1910" s="7">
        <f t="shared" si="246"/>
        <v>17.710069444444503</v>
      </c>
      <c r="E1910" s="7">
        <f t="shared" si="247"/>
        <v>74.529875578704065</v>
      </c>
      <c r="F1910" s="7">
        <f t="shared" si="248"/>
        <v>313.64655972704685</v>
      </c>
      <c r="G1910" s="11">
        <v>182755</v>
      </c>
      <c r="H1910">
        <v>0</v>
      </c>
      <c r="I1910">
        <v>1</v>
      </c>
      <c r="J1910">
        <v>29</v>
      </c>
      <c r="K1910" s="3">
        <v>17.4583333333333</v>
      </c>
      <c r="L1910" s="3">
        <f t="shared" si="249"/>
        <v>73.470486111111086</v>
      </c>
      <c r="M1910" s="5">
        <v>0</v>
      </c>
      <c r="R1910">
        <v>2009</v>
      </c>
      <c r="S1910" s="1" t="s">
        <v>3</v>
      </c>
      <c r="T1910" s="40">
        <f>+'Copy Co'!$B$17</f>
        <v>51399.602684929596</v>
      </c>
      <c r="U1910">
        <f>+'Copy Co'!$B$18*'All Data'!C1910</f>
        <v>207.93275909723928</v>
      </c>
      <c r="V1910" s="40">
        <f>+D1910*'Copy Co'!$B$19</f>
        <v>7438.9741025081084</v>
      </c>
      <c r="W1910" s="40">
        <f>+E1910*'Copy Co'!$B$20</f>
        <v>-575.62983147678801</v>
      </c>
      <c r="X1910" s="40">
        <f>+F1910*'Copy Co'!$B$21</f>
        <v>15.207372574776331</v>
      </c>
      <c r="Y1910" s="40">
        <f>+G1910*'Copy Co'!$B$22</f>
        <v>76059.44712488541</v>
      </c>
      <c r="Z1910" s="40">
        <f>+H1910*'Copy Co'!$B$23</f>
        <v>0</v>
      </c>
      <c r="AA1910" s="40">
        <f>+I1910*'Copy Co'!$B$24</f>
        <v>-10704.382616627605</v>
      </c>
      <c r="AB1910" s="40">
        <f>+J1910*'Copy Co'!$B$25</f>
        <v>9767.8405889784844</v>
      </c>
      <c r="AC1910" s="40">
        <f>+K1910*'Copy Co'!$B$26</f>
        <v>5468.9458056294516</v>
      </c>
      <c r="AD1910" s="40">
        <f>+L1910*'Copy Co'!$B$27</f>
        <v>13467.690733493831</v>
      </c>
      <c r="AE1910" s="40">
        <f>+M1910*'Copy Co'!$B$28</f>
        <v>0</v>
      </c>
      <c r="AF1910" s="40">
        <f t="shared" si="250"/>
        <v>152545.6287239925</v>
      </c>
      <c r="AG1910" s="25">
        <f t="shared" si="251"/>
        <v>-23893.3712760075</v>
      </c>
      <c r="AH1910" s="56">
        <f t="shared" si="252"/>
        <v>39893</v>
      </c>
      <c r="AL1910" s="56"/>
      <c r="BF1910" s="2">
        <v>39192</v>
      </c>
      <c r="BG1910" s="3">
        <v>19.8333333333333</v>
      </c>
      <c r="BH1910">
        <v>12</v>
      </c>
      <c r="BI1910">
        <v>6.2083333333333304</v>
      </c>
    </row>
    <row r="1911" spans="1:61" x14ac:dyDescent="0.25">
      <c r="A1911" s="2">
        <v>39894</v>
      </c>
      <c r="B1911" s="7">
        <v>329677</v>
      </c>
      <c r="C1911" s="3">
        <v>21.75</v>
      </c>
      <c r="D1911" s="7">
        <f t="shared" si="246"/>
        <v>473.0625</v>
      </c>
      <c r="E1911" s="7">
        <f t="shared" si="247"/>
        <v>10289.109375</v>
      </c>
      <c r="F1911" s="7">
        <f t="shared" si="248"/>
        <v>223788.12890625</v>
      </c>
      <c r="G1911" s="11">
        <v>176439</v>
      </c>
      <c r="H1911">
        <v>0</v>
      </c>
      <c r="I1911">
        <v>1</v>
      </c>
      <c r="J1911">
        <v>35</v>
      </c>
      <c r="K1911" s="3">
        <v>15.2916666666667</v>
      </c>
      <c r="L1911" s="3">
        <f t="shared" si="249"/>
        <v>332.59375000000074</v>
      </c>
      <c r="M1911" s="5">
        <v>0</v>
      </c>
      <c r="R1911">
        <v>2009</v>
      </c>
      <c r="S1911" s="1" t="s">
        <v>4</v>
      </c>
      <c r="T1911" s="40">
        <f>+'Copy Co'!$B$17</f>
        <v>51399.602684929596</v>
      </c>
      <c r="U1911">
        <f>+'Copy Co'!$B$18*'All Data'!C1911</f>
        <v>1074.6623787005815</v>
      </c>
      <c r="V1911" s="40">
        <f>+D1911*'Copy Co'!$B$19</f>
        <v>198706.14835288821</v>
      </c>
      <c r="W1911" s="40">
        <f>+E1911*'Copy Co'!$B$20</f>
        <v>-79467.706736247783</v>
      </c>
      <c r="X1911" s="40">
        <f>+F1911*'Copy Co'!$B$21</f>
        <v>10850.523777627599</v>
      </c>
      <c r="Y1911" s="40">
        <f>+G1911*'Copy Co'!$B$22</f>
        <v>73430.837959386379</v>
      </c>
      <c r="Z1911" s="40">
        <f>+H1911*'Copy Co'!$B$23</f>
        <v>0</v>
      </c>
      <c r="AA1911" s="40">
        <f>+I1911*'Copy Co'!$B$24</f>
        <v>-10704.382616627605</v>
      </c>
      <c r="AB1911" s="40">
        <f>+J1911*'Copy Co'!$B$25</f>
        <v>11788.773124629206</v>
      </c>
      <c r="AC1911" s="40">
        <f>+K1911*'Copy Co'!$B$26</f>
        <v>4790.2222211599446</v>
      </c>
      <c r="AD1911" s="40">
        <f>+L1911*'Copy Co'!$B$27</f>
        <v>60966.927020448347</v>
      </c>
      <c r="AE1911" s="40">
        <f>+M1911*'Copy Co'!$B$28</f>
        <v>0</v>
      </c>
      <c r="AF1911" s="40">
        <f t="shared" si="250"/>
        <v>322835.60816689447</v>
      </c>
      <c r="AG1911" s="25">
        <f t="shared" si="251"/>
        <v>-6841.391833105532</v>
      </c>
      <c r="AH1911" s="56">
        <f t="shared" si="252"/>
        <v>39894</v>
      </c>
      <c r="AL1911" s="56"/>
      <c r="BF1911" s="2">
        <v>40261</v>
      </c>
      <c r="BG1911" s="3">
        <v>19.8333333333333</v>
      </c>
      <c r="BH1911">
        <v>17</v>
      </c>
      <c r="BI1911">
        <v>6.75</v>
      </c>
    </row>
    <row r="1912" spans="1:61" x14ac:dyDescent="0.25">
      <c r="A1912" s="2">
        <v>39895</v>
      </c>
      <c r="B1912" s="7">
        <v>501182</v>
      </c>
      <c r="C1912" s="3">
        <v>30.3333333333333</v>
      </c>
      <c r="D1912" s="7">
        <f t="shared" si="246"/>
        <v>920.11111111110915</v>
      </c>
      <c r="E1912" s="7">
        <f t="shared" si="247"/>
        <v>27910.037037036946</v>
      </c>
      <c r="F1912" s="7">
        <f t="shared" si="248"/>
        <v>846604.45679011988</v>
      </c>
      <c r="G1912" s="11">
        <v>329677</v>
      </c>
      <c r="H1912">
        <v>0</v>
      </c>
      <c r="I1912">
        <v>0</v>
      </c>
      <c r="J1912">
        <v>14</v>
      </c>
      <c r="K1912" s="3">
        <v>6.0416666666666696</v>
      </c>
      <c r="L1912" s="3">
        <f t="shared" si="249"/>
        <v>183.26388888888877</v>
      </c>
      <c r="M1912" s="5">
        <v>0</v>
      </c>
      <c r="R1912">
        <v>2009</v>
      </c>
      <c r="S1912" s="1" t="s">
        <v>5</v>
      </c>
      <c r="T1912" s="40">
        <f>+'Copy Co'!$B$17</f>
        <v>51399.602684929596</v>
      </c>
      <c r="U1912">
        <f>+'Copy Co'!$B$18*'All Data'!C1912</f>
        <v>1498.7628576513841</v>
      </c>
      <c r="V1912" s="40">
        <f>+D1912*'Copy Co'!$B$19</f>
        <v>386485.3691543609</v>
      </c>
      <c r="W1912" s="40">
        <f>+E1912*'Copy Co'!$B$20</f>
        <v>-215562.54845984332</v>
      </c>
      <c r="X1912" s="40">
        <f>+F1912*'Copy Co'!$B$21</f>
        <v>41048.2085602269</v>
      </c>
      <c r="Y1912" s="40">
        <f>+G1912*'Copy Co'!$B$22</f>
        <v>137205.82391612185</v>
      </c>
      <c r="Z1912" s="40">
        <f>+H1912*'Copy Co'!$B$23</f>
        <v>0</v>
      </c>
      <c r="AA1912" s="40">
        <f>+I1912*'Copy Co'!$B$24</f>
        <v>0</v>
      </c>
      <c r="AB1912" s="40">
        <f>+J1912*'Copy Co'!$B$25</f>
        <v>4715.5092498516824</v>
      </c>
      <c r="AC1912" s="40">
        <f>+K1912*'Copy Co'!$B$26</f>
        <v>1892.5946105400294</v>
      </c>
      <c r="AD1912" s="40">
        <f>+L1912*'Copy Co'!$B$27</f>
        <v>33593.644316444348</v>
      </c>
      <c r="AE1912" s="40">
        <f>+M1912*'Copy Co'!$B$28</f>
        <v>0</v>
      </c>
      <c r="AF1912" s="40">
        <f t="shared" si="250"/>
        <v>442276.96689028334</v>
      </c>
      <c r="AG1912" s="25">
        <f t="shared" si="251"/>
        <v>-58905.033109716664</v>
      </c>
      <c r="AH1912" s="56">
        <f t="shared" si="252"/>
        <v>39895</v>
      </c>
      <c r="AL1912" s="56"/>
      <c r="BF1912" s="2">
        <v>40626</v>
      </c>
      <c r="BG1912" s="3">
        <v>19.8333333333333</v>
      </c>
      <c r="BH1912">
        <v>26</v>
      </c>
      <c r="BI1912">
        <v>15.2916666666667</v>
      </c>
    </row>
    <row r="1913" spans="1:61" x14ac:dyDescent="0.25">
      <c r="A1913" s="2">
        <v>39896</v>
      </c>
      <c r="B1913" s="7">
        <v>436710</v>
      </c>
      <c r="C1913" s="3">
        <v>26.0833333333333</v>
      </c>
      <c r="D1913" s="7">
        <f t="shared" si="246"/>
        <v>680.34027777777601</v>
      </c>
      <c r="E1913" s="7">
        <f t="shared" si="247"/>
        <v>17745.542245370303</v>
      </c>
      <c r="F1913" s="7">
        <f t="shared" si="248"/>
        <v>462862.89356674143</v>
      </c>
      <c r="G1913" s="11">
        <v>501182</v>
      </c>
      <c r="H1913">
        <v>0</v>
      </c>
      <c r="I1913">
        <v>0</v>
      </c>
      <c r="J1913">
        <v>15</v>
      </c>
      <c r="K1913" s="3">
        <v>8</v>
      </c>
      <c r="L1913" s="3">
        <f t="shared" si="249"/>
        <v>208.6666666666664</v>
      </c>
      <c r="M1913" s="5">
        <v>0</v>
      </c>
      <c r="R1913">
        <v>2009</v>
      </c>
      <c r="S1913" s="1" t="s">
        <v>6</v>
      </c>
      <c r="T1913" s="40">
        <f>+'Copy Co'!$B$17</f>
        <v>51399.602684929596</v>
      </c>
      <c r="U1913">
        <f>+'Copy Co'!$B$18*'All Data'!C1913</f>
        <v>1288.7713583650636</v>
      </c>
      <c r="V1913" s="40">
        <f>+D1913*'Copy Co'!$B$19</f>
        <v>285771.53371183708</v>
      </c>
      <c r="W1913" s="40">
        <f>+E1913*'Copy Co'!$B$20</f>
        <v>-137057.29967816416</v>
      </c>
      <c r="X1913" s="40">
        <f>+F1913*'Copy Co'!$B$21</f>
        <v>22442.230769673217</v>
      </c>
      <c r="Y1913" s="40">
        <f>+G1913*'Copy Co'!$B$22</f>
        <v>208583.21703342901</v>
      </c>
      <c r="Z1913" s="40">
        <f>+H1913*'Copy Co'!$B$23</f>
        <v>0</v>
      </c>
      <c r="AA1913" s="40">
        <f>+I1913*'Copy Co'!$B$24</f>
        <v>0</v>
      </c>
      <c r="AB1913" s="40">
        <f>+J1913*'Copy Co'!$B$25</f>
        <v>5052.331339126802</v>
      </c>
      <c r="AC1913" s="40">
        <f>+K1913*'Copy Co'!$B$26</f>
        <v>2506.0563118874861</v>
      </c>
      <c r="AD1913" s="40">
        <f>+L1913*'Copy Co'!$B$27</f>
        <v>38250.163865877948</v>
      </c>
      <c r="AE1913" s="40">
        <f>+M1913*'Copy Co'!$B$28</f>
        <v>0</v>
      </c>
      <c r="AF1913" s="40">
        <f t="shared" si="250"/>
        <v>478236.60739696206</v>
      </c>
      <c r="AG1913" s="25">
        <f t="shared" si="251"/>
        <v>41526.607396962063</v>
      </c>
      <c r="AH1913" s="56">
        <f t="shared" si="252"/>
        <v>39896</v>
      </c>
      <c r="AL1913" s="56"/>
      <c r="BF1913" s="2">
        <v>41256</v>
      </c>
      <c r="BG1913" s="3">
        <v>19.8333333333333</v>
      </c>
      <c r="BH1913">
        <v>17</v>
      </c>
      <c r="BI1913">
        <v>8.5</v>
      </c>
    </row>
    <row r="1914" spans="1:61" x14ac:dyDescent="0.25">
      <c r="A1914" s="2">
        <v>39897</v>
      </c>
      <c r="B1914" s="7">
        <v>481354</v>
      </c>
      <c r="C1914" s="3">
        <v>28.6666666666667</v>
      </c>
      <c r="D1914" s="7">
        <f t="shared" si="246"/>
        <v>821.77777777777965</v>
      </c>
      <c r="E1914" s="7">
        <f t="shared" si="247"/>
        <v>23557.629629629711</v>
      </c>
      <c r="F1914" s="7">
        <f t="shared" si="248"/>
        <v>675318.71604938584</v>
      </c>
      <c r="G1914" s="11">
        <v>436710</v>
      </c>
      <c r="H1914">
        <v>0</v>
      </c>
      <c r="I1914">
        <v>0</v>
      </c>
      <c r="J1914">
        <v>24</v>
      </c>
      <c r="K1914" s="3">
        <v>6.7083333333333304</v>
      </c>
      <c r="L1914" s="3">
        <f t="shared" si="249"/>
        <v>192.30555555555569</v>
      </c>
      <c r="M1914" s="5">
        <v>0</v>
      </c>
      <c r="R1914">
        <v>2009</v>
      </c>
      <c r="S1914" s="1" t="s">
        <v>7</v>
      </c>
      <c r="T1914" s="40">
        <f>+'Copy Co'!$B$17</f>
        <v>51399.602684929596</v>
      </c>
      <c r="U1914">
        <f>+'Copy Co'!$B$18*'All Data'!C1914</f>
        <v>1416.4132500881244</v>
      </c>
      <c r="V1914" s="40">
        <f>+D1914*'Copy Co'!$B$19</f>
        <v>345181.23297496268</v>
      </c>
      <c r="W1914" s="40">
        <f>+E1914*'Copy Co'!$B$20</f>
        <v>-181946.82693890162</v>
      </c>
      <c r="X1914" s="40">
        <f>+F1914*'Copy Co'!$B$21</f>
        <v>32743.299753136082</v>
      </c>
      <c r="Y1914" s="40">
        <f>+G1914*'Copy Co'!$B$22</f>
        <v>181751.09383551043</v>
      </c>
      <c r="Z1914" s="40">
        <f>+H1914*'Copy Co'!$B$23</f>
        <v>0</v>
      </c>
      <c r="AA1914" s="40">
        <f>+I1914*'Copy Co'!$B$24</f>
        <v>0</v>
      </c>
      <c r="AB1914" s="40">
        <f>+J1914*'Copy Co'!$B$25</f>
        <v>8083.7301426028844</v>
      </c>
      <c r="AC1914" s="40">
        <f>+K1914*'Copy Co'!$B$26</f>
        <v>2101.4326365306515</v>
      </c>
      <c r="AD1914" s="40">
        <f>+L1914*'Copy Co'!$B$27</f>
        <v>35251.049579802129</v>
      </c>
      <c r="AE1914" s="40">
        <f>+M1914*'Copy Co'!$B$28</f>
        <v>0</v>
      </c>
      <c r="AF1914" s="40">
        <f t="shared" si="250"/>
        <v>475981.02791866096</v>
      </c>
      <c r="AG1914" s="25">
        <f t="shared" si="251"/>
        <v>-5372.972081339045</v>
      </c>
      <c r="AH1914" s="56">
        <f t="shared" si="252"/>
        <v>39897</v>
      </c>
      <c r="AL1914" s="56"/>
      <c r="BF1914" s="2">
        <v>42415</v>
      </c>
      <c r="BG1914" s="3">
        <v>19.8333333333333</v>
      </c>
      <c r="BH1914">
        <v>10</v>
      </c>
      <c r="BI1914">
        <v>6.5</v>
      </c>
    </row>
    <row r="1915" spans="1:61" x14ac:dyDescent="0.25">
      <c r="A1915" s="2">
        <v>39898</v>
      </c>
      <c r="B1915" s="7">
        <v>586995</v>
      </c>
      <c r="C1915" s="3">
        <v>34.1666666666667</v>
      </c>
      <c r="D1915" s="7">
        <f t="shared" si="246"/>
        <v>1167.3611111111134</v>
      </c>
      <c r="E1915" s="7">
        <f t="shared" si="247"/>
        <v>39884.83796296308</v>
      </c>
      <c r="F1915" s="7">
        <f t="shared" si="248"/>
        <v>1362731.9637345732</v>
      </c>
      <c r="G1915" s="11">
        <v>481354</v>
      </c>
      <c r="H1915">
        <v>0</v>
      </c>
      <c r="I1915">
        <v>0</v>
      </c>
      <c r="J1915">
        <v>24</v>
      </c>
      <c r="K1915" s="3">
        <v>10.625</v>
      </c>
      <c r="L1915" s="3">
        <f t="shared" si="249"/>
        <v>363.02083333333371</v>
      </c>
      <c r="M1915" s="5">
        <v>0</v>
      </c>
      <c r="R1915">
        <v>2009</v>
      </c>
      <c r="S1915" s="1" t="s">
        <v>1</v>
      </c>
      <c r="T1915" s="40">
        <f>+'Copy Co'!$B$17</f>
        <v>51399.602684929596</v>
      </c>
      <c r="U1915">
        <f>+'Copy Co'!$B$18*'All Data'!C1915</f>
        <v>1688.1669550468921</v>
      </c>
      <c r="V1915" s="40">
        <f>+D1915*'Copy Co'!$B$19</f>
        <v>490340.76919188758</v>
      </c>
      <c r="W1915" s="40">
        <f>+E1915*'Copy Co'!$B$20</f>
        <v>-308049.65628655418</v>
      </c>
      <c r="X1915" s="40">
        <f>+F1915*'Copy Co'!$B$21</f>
        <v>66073.011322372156</v>
      </c>
      <c r="Y1915" s="40">
        <f>+G1915*'Copy Co'!$B$22</f>
        <v>200331.14886789469</v>
      </c>
      <c r="Z1915" s="40">
        <f>+H1915*'Copy Co'!$B$23</f>
        <v>0</v>
      </c>
      <c r="AA1915" s="40">
        <f>+I1915*'Copy Co'!$B$24</f>
        <v>0</v>
      </c>
      <c r="AB1915" s="40">
        <f>+J1915*'Copy Co'!$B$25</f>
        <v>8083.7301426028844</v>
      </c>
      <c r="AC1915" s="40">
        <f>+K1915*'Copy Co'!$B$26</f>
        <v>3328.3560392255677</v>
      </c>
      <c r="AD1915" s="40">
        <f>+L1915*'Copy Co'!$B$27</f>
        <v>66544.439433199368</v>
      </c>
      <c r="AE1915" s="40">
        <f>+M1915*'Copy Co'!$B$28</f>
        <v>0</v>
      </c>
      <c r="AF1915" s="40">
        <f t="shared" si="250"/>
        <v>579739.5683506045</v>
      </c>
      <c r="AG1915" s="25">
        <f t="shared" si="251"/>
        <v>-7255.4316493954975</v>
      </c>
      <c r="AH1915" s="56">
        <f t="shared" si="252"/>
        <v>39898</v>
      </c>
      <c r="AL1915" s="56"/>
      <c r="BF1915" s="2">
        <v>38731</v>
      </c>
      <c r="BG1915" s="3">
        <v>19.7916666666667</v>
      </c>
      <c r="BH1915">
        <v>25</v>
      </c>
      <c r="BI1915">
        <v>15.0833333333333</v>
      </c>
    </row>
    <row r="1916" spans="1:61" x14ac:dyDescent="0.25">
      <c r="A1916" s="2">
        <v>39899</v>
      </c>
      <c r="B1916" s="7">
        <v>467755</v>
      </c>
      <c r="C1916" s="3">
        <v>29.375</v>
      </c>
      <c r="D1916" s="7">
        <f t="shared" si="246"/>
        <v>862.890625</v>
      </c>
      <c r="E1916" s="7">
        <f t="shared" si="247"/>
        <v>25347.412109375</v>
      </c>
      <c r="F1916" s="7">
        <f t="shared" si="248"/>
        <v>744580.23071289063</v>
      </c>
      <c r="G1916" s="11">
        <v>586995</v>
      </c>
      <c r="H1916">
        <v>1</v>
      </c>
      <c r="I1916">
        <v>0</v>
      </c>
      <c r="J1916">
        <v>10</v>
      </c>
      <c r="K1916" s="3">
        <v>6.5</v>
      </c>
      <c r="L1916" s="3">
        <f t="shared" si="249"/>
        <v>190.9375</v>
      </c>
      <c r="M1916" s="5">
        <v>0</v>
      </c>
      <c r="R1916">
        <v>2009</v>
      </c>
      <c r="S1916" s="1" t="s">
        <v>2</v>
      </c>
      <c r="T1916" s="40">
        <f>+'Copy Co'!$B$17</f>
        <v>51399.602684929596</v>
      </c>
      <c r="U1916">
        <f>+'Copy Co'!$B$18*'All Data'!C1916</f>
        <v>1451.4118333025094</v>
      </c>
      <c r="V1916" s="40">
        <f>+D1916*'Copy Co'!$B$19</f>
        <v>362450.35813146556</v>
      </c>
      <c r="W1916" s="40">
        <f>+E1916*'Copy Co'!$B$20</f>
        <v>-195770.17199611879</v>
      </c>
      <c r="X1916" s="40">
        <f>+F1916*'Copy Co'!$B$21</f>
        <v>36101.492680544186</v>
      </c>
      <c r="Y1916" s="40">
        <f>+G1916*'Copy Co'!$B$22</f>
        <v>244297.09263807893</v>
      </c>
      <c r="Z1916" s="40">
        <f>+H1916*'Copy Co'!$B$23</f>
        <v>-10610.780657764437</v>
      </c>
      <c r="AA1916" s="40">
        <f>+I1916*'Copy Co'!$B$24</f>
        <v>0</v>
      </c>
      <c r="AB1916" s="40">
        <f>+J1916*'Copy Co'!$B$25</f>
        <v>3368.2208927512015</v>
      </c>
      <c r="AC1916" s="40">
        <f>+K1916*'Copy Co'!$B$26</f>
        <v>2036.1707534085824</v>
      </c>
      <c r="AD1916" s="40">
        <f>+L1916*'Copy Co'!$B$27</f>
        <v>35000.274743487607</v>
      </c>
      <c r="AE1916" s="40">
        <f>+M1916*'Copy Co'!$B$28</f>
        <v>0</v>
      </c>
      <c r="AF1916" s="40">
        <f t="shared" si="250"/>
        <v>529723.67170408496</v>
      </c>
      <c r="AG1916" s="25">
        <f t="shared" si="251"/>
        <v>61968.671704084962</v>
      </c>
      <c r="AH1916" s="56">
        <f t="shared" si="252"/>
        <v>39899</v>
      </c>
      <c r="AL1916" s="56"/>
      <c r="BF1916" s="2">
        <v>39533</v>
      </c>
      <c r="BG1916" s="3">
        <v>19.7916666666667</v>
      </c>
      <c r="BH1916">
        <v>22</v>
      </c>
      <c r="BI1916">
        <v>9.5416666666666696</v>
      </c>
    </row>
    <row r="1917" spans="1:61" x14ac:dyDescent="0.25">
      <c r="A1917" s="2">
        <v>39900</v>
      </c>
      <c r="B1917" s="7">
        <v>321164</v>
      </c>
      <c r="C1917" s="3">
        <v>14.375</v>
      </c>
      <c r="D1917" s="7">
        <f t="shared" si="246"/>
        <v>206.640625</v>
      </c>
      <c r="E1917" s="7">
        <f t="shared" si="247"/>
        <v>2970.458984375</v>
      </c>
      <c r="F1917" s="7">
        <f t="shared" si="248"/>
        <v>42700.347900390625</v>
      </c>
      <c r="G1917" s="11">
        <v>467755</v>
      </c>
      <c r="H1917">
        <v>0</v>
      </c>
      <c r="I1917">
        <v>1</v>
      </c>
      <c r="J1917">
        <v>25</v>
      </c>
      <c r="K1917" s="3">
        <v>15.2916666666667</v>
      </c>
      <c r="L1917" s="3">
        <f t="shared" si="249"/>
        <v>219.8177083333338</v>
      </c>
      <c r="M1917" s="5">
        <v>0</v>
      </c>
      <c r="R1917">
        <v>2009</v>
      </c>
      <c r="S1917" s="1" t="s">
        <v>3</v>
      </c>
      <c r="T1917" s="40">
        <f>+'Copy Co'!$B$17</f>
        <v>51399.602684929596</v>
      </c>
      <c r="U1917">
        <f>+'Copy Co'!$B$18*'All Data'!C1917</f>
        <v>710.26536523314292</v>
      </c>
      <c r="V1917" s="40">
        <f>+D1917*'Copy Co'!$B$19</f>
        <v>86797.754391826747</v>
      </c>
      <c r="W1917" s="40">
        <f>+E1917*'Copy Co'!$B$20</f>
        <v>-22942.273703098323</v>
      </c>
      <c r="X1917" s="40">
        <f>+F1917*'Copy Co'!$B$21</f>
        <v>2070.3562001729551</v>
      </c>
      <c r="Y1917" s="40">
        <f>+G1917*'Copy Co'!$B$22</f>
        <v>194671.48198353412</v>
      </c>
      <c r="Z1917" s="40">
        <f>+H1917*'Copy Co'!$B$23</f>
        <v>0</v>
      </c>
      <c r="AA1917" s="40">
        <f>+I1917*'Copy Co'!$B$24</f>
        <v>-10704.382616627605</v>
      </c>
      <c r="AB1917" s="40">
        <f>+J1917*'Copy Co'!$B$25</f>
        <v>8420.552231878004</v>
      </c>
      <c r="AC1917" s="40">
        <f>+K1917*'Copy Co'!$B$26</f>
        <v>4790.2222211599446</v>
      </c>
      <c r="AD1917" s="40">
        <f>+L1917*'Copy Co'!$B$27</f>
        <v>40294.233375583673</v>
      </c>
      <c r="AE1917" s="40">
        <f>+M1917*'Copy Co'!$B$28</f>
        <v>0</v>
      </c>
      <c r="AF1917" s="40">
        <f t="shared" si="250"/>
        <v>355507.81213459221</v>
      </c>
      <c r="AG1917" s="25">
        <f t="shared" si="251"/>
        <v>34343.812134592212</v>
      </c>
      <c r="AH1917" s="56">
        <f t="shared" si="252"/>
        <v>39900</v>
      </c>
      <c r="AL1917" s="56"/>
      <c r="BF1917" s="2">
        <v>41687</v>
      </c>
      <c r="BG1917" s="3">
        <v>19.7916666666667</v>
      </c>
      <c r="BH1917">
        <v>32</v>
      </c>
      <c r="BI1917">
        <v>10</v>
      </c>
    </row>
    <row r="1918" spans="1:61" x14ac:dyDescent="0.25">
      <c r="A1918" s="2">
        <v>39901</v>
      </c>
      <c r="B1918" s="7">
        <v>516374</v>
      </c>
      <c r="C1918" s="3">
        <v>32.75</v>
      </c>
      <c r="D1918" s="7">
        <f t="shared" si="246"/>
        <v>1072.5625</v>
      </c>
      <c r="E1918" s="7">
        <f t="shared" si="247"/>
        <v>35126.421875</v>
      </c>
      <c r="F1918" s="7">
        <f t="shared" si="248"/>
        <v>1150390.31640625</v>
      </c>
      <c r="G1918" s="11">
        <v>321164</v>
      </c>
      <c r="H1918">
        <v>0</v>
      </c>
      <c r="I1918">
        <v>1</v>
      </c>
      <c r="J1918">
        <v>33</v>
      </c>
      <c r="K1918" s="3">
        <v>14.8333333333333</v>
      </c>
      <c r="L1918" s="3">
        <f t="shared" si="249"/>
        <v>485.79166666666561</v>
      </c>
      <c r="M1918" s="5">
        <v>0</v>
      </c>
      <c r="R1918">
        <v>2009</v>
      </c>
      <c r="S1918" s="1" t="s">
        <v>4</v>
      </c>
      <c r="T1918" s="40">
        <f>+'Copy Co'!$B$17</f>
        <v>51399.602684929596</v>
      </c>
      <c r="U1918">
        <f>+'Copy Co'!$B$18*'All Data'!C1918</f>
        <v>1618.1697886181169</v>
      </c>
      <c r="V1918" s="40">
        <f>+D1918*'Copy Co'!$B$19</f>
        <v>450521.36502628017</v>
      </c>
      <c r="W1918" s="40">
        <f>+E1918*'Copy Co'!$B$20</f>
        <v>-271298.13577826979</v>
      </c>
      <c r="X1918" s="40">
        <f>+F1918*'Copy Co'!$B$21</f>
        <v>55777.478201034028</v>
      </c>
      <c r="Y1918" s="40">
        <f>+G1918*'Copy Co'!$B$22</f>
        <v>133662.8616257651</v>
      </c>
      <c r="Z1918" s="40">
        <f>+H1918*'Copy Co'!$B$23</f>
        <v>0</v>
      </c>
      <c r="AA1918" s="40">
        <f>+I1918*'Copy Co'!$B$24</f>
        <v>-10704.382616627605</v>
      </c>
      <c r="AB1918" s="40">
        <f>+J1918*'Copy Co'!$B$25</f>
        <v>11115.128946078965</v>
      </c>
      <c r="AC1918" s="40">
        <f>+K1918*'Copy Co'!$B$26</f>
        <v>4646.64607829137</v>
      </c>
      <c r="AD1918" s="40">
        <f>+L1918*'Copy Co'!$B$27</f>
        <v>89049.253297178642</v>
      </c>
      <c r="AE1918" s="40">
        <f>+M1918*'Copy Co'!$B$28</f>
        <v>0</v>
      </c>
      <c r="AF1918" s="40">
        <f t="shared" si="250"/>
        <v>515787.98725327855</v>
      </c>
      <c r="AG1918" s="25">
        <f t="shared" si="251"/>
        <v>-586.01274672144791</v>
      </c>
      <c r="AH1918" s="56">
        <f t="shared" si="252"/>
        <v>39901</v>
      </c>
      <c r="AL1918" s="56"/>
      <c r="BF1918" s="2">
        <v>42086</v>
      </c>
      <c r="BG1918" s="3">
        <v>19.7916666666667</v>
      </c>
      <c r="BH1918">
        <v>20</v>
      </c>
      <c r="BI1918">
        <v>9.375</v>
      </c>
    </row>
    <row r="1919" spans="1:61" x14ac:dyDescent="0.25">
      <c r="A1919" s="2">
        <v>39902</v>
      </c>
      <c r="B1919" s="7">
        <v>517050</v>
      </c>
      <c r="C1919" s="3">
        <v>31.125</v>
      </c>
      <c r="D1919" s="7">
        <f t="shared" si="246"/>
        <v>968.765625</v>
      </c>
      <c r="E1919" s="7">
        <f t="shared" si="247"/>
        <v>30152.830078125</v>
      </c>
      <c r="F1919" s="7">
        <f t="shared" si="248"/>
        <v>938506.83618164063</v>
      </c>
      <c r="G1919" s="11">
        <v>516374</v>
      </c>
      <c r="H1919">
        <v>0</v>
      </c>
      <c r="I1919">
        <v>0</v>
      </c>
      <c r="J1919">
        <v>17</v>
      </c>
      <c r="K1919" s="3">
        <v>9.6666666666666696</v>
      </c>
      <c r="L1919" s="3">
        <f t="shared" si="249"/>
        <v>300.87500000000011</v>
      </c>
      <c r="M1919" s="5">
        <v>0</v>
      </c>
      <c r="R1919">
        <v>2009</v>
      </c>
      <c r="S1919" s="1" t="s">
        <v>5</v>
      </c>
      <c r="T1919" s="40">
        <f>+'Copy Co'!$B$17</f>
        <v>51399.602684929596</v>
      </c>
      <c r="U1919">
        <f>+'Copy Co'!$B$18*'All Data'!C1919</f>
        <v>1537.8789212439356</v>
      </c>
      <c r="V1919" s="40">
        <f>+D1919*'Copy Co'!$B$19</f>
        <v>406922.31153479393</v>
      </c>
      <c r="W1919" s="40">
        <f>+E1919*'Copy Co'!$B$20</f>
        <v>-232884.71048217898</v>
      </c>
      <c r="X1919" s="40">
        <f>+F1919*'Copy Co'!$B$21</f>
        <v>45504.159631813876</v>
      </c>
      <c r="Y1919" s="40">
        <f>+G1919*'Copy Co'!$B$22</f>
        <v>214905.86276526269</v>
      </c>
      <c r="Z1919" s="40">
        <f>+H1919*'Copy Co'!$B$23</f>
        <v>0</v>
      </c>
      <c r="AA1919" s="40">
        <f>+I1919*'Copy Co'!$B$24</f>
        <v>0</v>
      </c>
      <c r="AB1919" s="40">
        <f>+J1919*'Copy Co'!$B$25</f>
        <v>5725.9755176770432</v>
      </c>
      <c r="AC1919" s="40">
        <f>+K1919*'Copy Co'!$B$26</f>
        <v>3028.1513768640466</v>
      </c>
      <c r="AD1919" s="40">
        <f>+L1919*'Copy Co'!$B$27</f>
        <v>55152.642427217477</v>
      </c>
      <c r="AE1919" s="40">
        <f>+M1919*'Copy Co'!$B$28</f>
        <v>0</v>
      </c>
      <c r="AF1919" s="40">
        <f t="shared" si="250"/>
        <v>551291.87437762367</v>
      </c>
      <c r="AG1919" s="25">
        <f t="shared" si="251"/>
        <v>34241.874377623666</v>
      </c>
      <c r="AH1919" s="56">
        <f t="shared" si="252"/>
        <v>39902</v>
      </c>
      <c r="AL1919" s="56"/>
      <c r="BF1919" s="2">
        <v>42783</v>
      </c>
      <c r="BG1919" s="3">
        <v>19.7916666666667</v>
      </c>
      <c r="BH1919">
        <v>20</v>
      </c>
      <c r="BI1919">
        <v>8.875</v>
      </c>
    </row>
    <row r="1920" spans="1:61" x14ac:dyDescent="0.25">
      <c r="A1920" s="2">
        <v>39903</v>
      </c>
      <c r="B1920" s="7">
        <v>474414</v>
      </c>
      <c r="C1920" s="3">
        <v>25.9166666666667</v>
      </c>
      <c r="D1920" s="7">
        <f t="shared" si="246"/>
        <v>671.67361111111279</v>
      </c>
      <c r="E1920" s="7">
        <f t="shared" si="247"/>
        <v>17407.541087963029</v>
      </c>
      <c r="F1920" s="7">
        <f t="shared" si="248"/>
        <v>451145.43986304238</v>
      </c>
      <c r="G1920" s="11">
        <v>517050</v>
      </c>
      <c r="H1920">
        <v>0</v>
      </c>
      <c r="I1920">
        <v>0</v>
      </c>
      <c r="J1920">
        <v>24</v>
      </c>
      <c r="K1920" s="3">
        <v>11.875</v>
      </c>
      <c r="L1920" s="3">
        <f t="shared" si="249"/>
        <v>307.76041666666708</v>
      </c>
      <c r="M1920" s="5">
        <v>0</v>
      </c>
      <c r="R1920">
        <v>2009</v>
      </c>
      <c r="S1920" s="1" t="s">
        <v>6</v>
      </c>
      <c r="T1920" s="40">
        <f>+'Copy Co'!$B$17</f>
        <v>51399.602684929596</v>
      </c>
      <c r="U1920">
        <f>+'Copy Co'!$B$18*'All Data'!C1920</f>
        <v>1280.5363976087406</v>
      </c>
      <c r="V1920" s="40">
        <f>+D1920*'Copy Co'!$B$19</f>
        <v>282131.16916721349</v>
      </c>
      <c r="W1920" s="40">
        <f>+E1920*'Copy Co'!$B$20</f>
        <v>-134446.75527879977</v>
      </c>
      <c r="X1920" s="40">
        <f>+F1920*'Copy Co'!$B$21</f>
        <v>21874.101840553394</v>
      </c>
      <c r="Y1920" s="40">
        <f>+G1920*'Copy Co'!$B$22</f>
        <v>215187.20218829584</v>
      </c>
      <c r="Z1920" s="40">
        <f>+H1920*'Copy Co'!$B$23</f>
        <v>0</v>
      </c>
      <c r="AA1920" s="40">
        <f>+I1920*'Copy Co'!$B$24</f>
        <v>0</v>
      </c>
      <c r="AB1920" s="40">
        <f>+J1920*'Copy Co'!$B$25</f>
        <v>8083.7301426028844</v>
      </c>
      <c r="AC1920" s="40">
        <f>+K1920*'Copy Co'!$B$26</f>
        <v>3719.9273379579872</v>
      </c>
      <c r="AD1920" s="40">
        <f>+L1920*'Copy Co'!$B$27</f>
        <v>56414.790905419679</v>
      </c>
      <c r="AE1920" s="40">
        <f>+M1920*'Copy Co'!$B$28</f>
        <v>0</v>
      </c>
      <c r="AF1920" s="40">
        <f t="shared" si="250"/>
        <v>505644.3053857818</v>
      </c>
      <c r="AG1920" s="25">
        <f t="shared" si="251"/>
        <v>31230.305385781801</v>
      </c>
      <c r="AH1920" s="56">
        <f t="shared" si="252"/>
        <v>39903</v>
      </c>
      <c r="AI1920" s="38">
        <f>SUM(AG1890:AG1920)</f>
        <v>265194.72988455434</v>
      </c>
      <c r="AJ1920" s="38"/>
      <c r="AK1920" s="38"/>
      <c r="AL1920" s="56"/>
      <c r="AN1920" s="38"/>
      <c r="AO1920" s="38"/>
      <c r="AP1920" s="38"/>
      <c r="AQ1920" s="38"/>
      <c r="AR1920" s="38"/>
      <c r="AS1920" s="38"/>
      <c r="AT1920" s="38"/>
      <c r="AU1920" s="38"/>
      <c r="AV1920" s="38"/>
      <c r="AW1920" s="38"/>
      <c r="AX1920" s="38"/>
      <c r="AY1920" s="38"/>
      <c r="AZ1920" s="38"/>
      <c r="BA1920" s="38"/>
      <c r="BB1920" s="38"/>
      <c r="BC1920" s="38"/>
      <c r="BD1920" s="38"/>
      <c r="BE1920" s="38"/>
      <c r="BF1920" s="2">
        <v>43131</v>
      </c>
      <c r="BG1920" s="3">
        <v>19.764705882352899</v>
      </c>
      <c r="BH1920">
        <v>15</v>
      </c>
      <c r="BI1920">
        <v>6.6470588235294104</v>
      </c>
    </row>
    <row r="1921" spans="1:61" x14ac:dyDescent="0.25">
      <c r="A1921" s="2">
        <v>39904</v>
      </c>
      <c r="B1921" s="7">
        <v>498514</v>
      </c>
      <c r="C1921" s="3">
        <v>29.0416666666667</v>
      </c>
      <c r="D1921" s="7">
        <f t="shared" si="246"/>
        <v>843.41840277777965</v>
      </c>
      <c r="E1921" s="7">
        <f t="shared" si="247"/>
        <v>24494.276114004711</v>
      </c>
      <c r="F1921" s="7">
        <f t="shared" si="248"/>
        <v>711354.60214422096</v>
      </c>
      <c r="G1921" s="11">
        <v>474414</v>
      </c>
      <c r="H1921">
        <v>0</v>
      </c>
      <c r="I1921">
        <v>0</v>
      </c>
      <c r="J1921">
        <v>13</v>
      </c>
      <c r="K1921" s="3">
        <v>8.7916666666666696</v>
      </c>
      <c r="L1921" s="3">
        <f t="shared" si="249"/>
        <v>255.32465277777817</v>
      </c>
      <c r="M1921" s="5">
        <v>0</v>
      </c>
      <c r="R1921">
        <v>2009</v>
      </c>
      <c r="S1921" s="1" t="s">
        <v>7</v>
      </c>
      <c r="T1921" s="40">
        <f>+'Copy Co'!$B$17</f>
        <v>51399.602684929596</v>
      </c>
      <c r="U1921">
        <f>+'Copy Co'!$B$18*'All Data'!C1921</f>
        <v>1434.9419117898585</v>
      </c>
      <c r="V1921" s="40">
        <f>+D1921*'Copy Co'!$B$19</f>
        <v>354271.20574113884</v>
      </c>
      <c r="W1921" s="40">
        <f>+E1921*'Copy Co'!$B$20</f>
        <v>-189180.99516698017</v>
      </c>
      <c r="X1921" s="40">
        <f>+F1921*'Copy Co'!$B$21</f>
        <v>34490.524866599051</v>
      </c>
      <c r="Y1921" s="40">
        <f>+G1921*'Copy Co'!$B$22</f>
        <v>197442.84177344199</v>
      </c>
      <c r="Z1921" s="40">
        <f>+H1921*'Copy Co'!$B$23</f>
        <v>0</v>
      </c>
      <c r="AA1921" s="40">
        <f>+I1921*'Copy Co'!$B$24</f>
        <v>0</v>
      </c>
      <c r="AB1921" s="40">
        <f>+J1921*'Copy Co'!$B$25</f>
        <v>4378.6871605765618</v>
      </c>
      <c r="AC1921" s="40">
        <f>+K1921*'Copy Co'!$B$26</f>
        <v>2754.0514677513529</v>
      </c>
      <c r="AD1921" s="40">
        <f>+L1921*'Copy Co'!$B$27</f>
        <v>46802.922401350246</v>
      </c>
      <c r="AE1921" s="40">
        <f>+M1921*'Copy Co'!$B$28</f>
        <v>0</v>
      </c>
      <c r="AF1921" s="40">
        <f t="shared" si="250"/>
        <v>503793.78284059727</v>
      </c>
      <c r="AG1921" s="25">
        <f t="shared" si="251"/>
        <v>5279.7828405972687</v>
      </c>
      <c r="AH1921" s="56">
        <f t="shared" si="252"/>
        <v>39904</v>
      </c>
      <c r="AL1921" s="56"/>
      <c r="BF1921" s="2">
        <v>39018</v>
      </c>
      <c r="BG1921" s="3">
        <v>19.75</v>
      </c>
      <c r="BH1921">
        <v>8</v>
      </c>
      <c r="BI1921">
        <v>5.0833333333333304</v>
      </c>
    </row>
    <row r="1922" spans="1:61" x14ac:dyDescent="0.25">
      <c r="A1922" s="2">
        <v>39905</v>
      </c>
      <c r="B1922" s="7">
        <v>395270</v>
      </c>
      <c r="C1922" s="3">
        <v>20.375</v>
      </c>
      <c r="D1922" s="7">
        <f t="shared" si="246"/>
        <v>415.140625</v>
      </c>
      <c r="E1922" s="7">
        <f t="shared" si="247"/>
        <v>8458.490234375</v>
      </c>
      <c r="F1922" s="7">
        <f t="shared" si="248"/>
        <v>172341.73852539062</v>
      </c>
      <c r="G1922" s="11">
        <v>498514</v>
      </c>
      <c r="H1922">
        <v>0</v>
      </c>
      <c r="I1922">
        <v>0</v>
      </c>
      <c r="J1922">
        <v>30</v>
      </c>
      <c r="K1922" s="3">
        <v>14.25</v>
      </c>
      <c r="L1922" s="3">
        <f t="shared" si="249"/>
        <v>290.34375</v>
      </c>
      <c r="M1922" s="5">
        <v>0</v>
      </c>
      <c r="R1922">
        <v>2009</v>
      </c>
      <c r="S1922" s="1" t="s">
        <v>1</v>
      </c>
      <c r="T1922" s="40">
        <f>+'Copy Co'!$B$17</f>
        <v>51399.602684929596</v>
      </c>
      <c r="U1922">
        <f>+'Copy Co'!$B$18*'All Data'!C1922</f>
        <v>1006.7239524608896</v>
      </c>
      <c r="V1922" s="40">
        <f>+D1922*'Copy Co'!$B$19</f>
        <v>174376.52449424914</v>
      </c>
      <c r="W1922" s="40">
        <f>+E1922*'Copy Co'!$B$20</f>
        <v>-65328.960639679099</v>
      </c>
      <c r="X1922" s="40">
        <f>+F1922*'Copy Co'!$B$21</f>
        <v>8356.1095974434575</v>
      </c>
      <c r="Y1922" s="40">
        <f>+G1922*'Copy Co'!$B$22</f>
        <v>207472.84191412068</v>
      </c>
      <c r="Z1922" s="40">
        <f>+H1922*'Copy Co'!$B$23</f>
        <v>0</v>
      </c>
      <c r="AA1922" s="40">
        <f>+I1922*'Copy Co'!$B$24</f>
        <v>0</v>
      </c>
      <c r="AB1922" s="40">
        <f>+J1922*'Copy Co'!$B$25</f>
        <v>10104.662678253604</v>
      </c>
      <c r="AC1922" s="40">
        <f>+K1922*'Copy Co'!$B$26</f>
        <v>4463.9128055495848</v>
      </c>
      <c r="AD1922" s="40">
        <f>+L1922*'Copy Co'!$B$27</f>
        <v>53222.185375080742</v>
      </c>
      <c r="AE1922" s="40">
        <f>+M1922*'Copy Co'!$B$28</f>
        <v>0</v>
      </c>
      <c r="AF1922" s="40">
        <f t="shared" si="250"/>
        <v>445073.60286240856</v>
      </c>
      <c r="AG1922" s="25">
        <f t="shared" si="251"/>
        <v>49803.602862408559</v>
      </c>
      <c r="AH1922" s="56">
        <f t="shared" si="252"/>
        <v>39905</v>
      </c>
      <c r="AL1922" s="56"/>
      <c r="BF1922" s="2">
        <v>39034</v>
      </c>
      <c r="BG1922" s="3">
        <v>19.75</v>
      </c>
      <c r="BH1922">
        <v>29</v>
      </c>
      <c r="BI1922">
        <v>16.875</v>
      </c>
    </row>
    <row r="1923" spans="1:61" x14ac:dyDescent="0.25">
      <c r="A1923" s="2">
        <v>39906</v>
      </c>
      <c r="B1923" s="7">
        <v>483092</v>
      </c>
      <c r="C1923" s="3">
        <v>27.9583333333333</v>
      </c>
      <c r="D1923" s="7">
        <f t="shared" si="246"/>
        <v>781.6684027777759</v>
      </c>
      <c r="E1923" s="7">
        <f t="shared" si="247"/>
        <v>21854.145760995292</v>
      </c>
      <c r="F1923" s="7">
        <f t="shared" si="248"/>
        <v>611005.49190115929</v>
      </c>
      <c r="G1923" s="11">
        <v>395270</v>
      </c>
      <c r="H1923">
        <v>1</v>
      </c>
      <c r="I1923">
        <v>0</v>
      </c>
      <c r="J1923">
        <v>25</v>
      </c>
      <c r="K1923" s="3">
        <v>13.25</v>
      </c>
      <c r="L1923" s="3">
        <f t="shared" si="249"/>
        <v>370.44791666666623</v>
      </c>
      <c r="M1923" s="5">
        <v>0</v>
      </c>
      <c r="R1923">
        <v>2009</v>
      </c>
      <c r="S1923" s="1" t="s">
        <v>2</v>
      </c>
      <c r="T1923" s="40">
        <f>+'Copy Co'!$B$17</f>
        <v>51399.602684929596</v>
      </c>
      <c r="U1923">
        <f>+'Copy Co'!$B$18*'All Data'!C1923</f>
        <v>1381.4146668737344</v>
      </c>
      <c r="V1923" s="40">
        <f>+D1923*'Copy Co'!$B$19</f>
        <v>328333.60836068366</v>
      </c>
      <c r="W1923" s="40">
        <f>+E1923*'Copy Co'!$B$20</f>
        <v>-168790.00727951599</v>
      </c>
      <c r="X1923" s="40">
        <f>+F1923*'Copy Co'!$B$21</f>
        <v>29625.028148440895</v>
      </c>
      <c r="Y1923" s="40">
        <f>+G1923*'Copy Co'!$B$22</f>
        <v>164504.48778448446</v>
      </c>
      <c r="Z1923" s="40">
        <f>+H1923*'Copy Co'!$B$23</f>
        <v>-10610.780657764437</v>
      </c>
      <c r="AA1923" s="40">
        <f>+I1923*'Copy Co'!$B$24</f>
        <v>0</v>
      </c>
      <c r="AB1923" s="40">
        <f>+J1923*'Copy Co'!$B$25</f>
        <v>8420.552231878004</v>
      </c>
      <c r="AC1923" s="40">
        <f>+K1923*'Copy Co'!$B$26</f>
        <v>4150.6557665636492</v>
      </c>
      <c r="AD1923" s="40">
        <f>+L1923*'Copy Co'!$B$27</f>
        <v>67905.879470957356</v>
      </c>
      <c r="AE1923" s="40">
        <f>+M1923*'Copy Co'!$B$28</f>
        <v>0</v>
      </c>
      <c r="AF1923" s="40">
        <f t="shared" si="250"/>
        <v>476320.44117753091</v>
      </c>
      <c r="AG1923" s="25">
        <f t="shared" si="251"/>
        <v>-6771.5588224690873</v>
      </c>
      <c r="AH1923" s="56">
        <f t="shared" si="252"/>
        <v>39906</v>
      </c>
      <c r="AL1923" s="56"/>
      <c r="BF1923" s="2">
        <v>39912</v>
      </c>
      <c r="BG1923" s="3">
        <v>19.75</v>
      </c>
      <c r="BH1923">
        <v>12</v>
      </c>
      <c r="BI1923">
        <v>7.4583333333333304</v>
      </c>
    </row>
    <row r="1924" spans="1:61" x14ac:dyDescent="0.25">
      <c r="A1924" s="2">
        <v>39907</v>
      </c>
      <c r="B1924" s="7">
        <v>461234</v>
      </c>
      <c r="C1924" s="3">
        <v>26.875</v>
      </c>
      <c r="D1924" s="7">
        <f t="shared" si="246"/>
        <v>722.265625</v>
      </c>
      <c r="E1924" s="7">
        <f t="shared" si="247"/>
        <v>19410.888671875</v>
      </c>
      <c r="F1924" s="7">
        <f t="shared" si="248"/>
        <v>521667.63305664062</v>
      </c>
      <c r="G1924" s="11">
        <v>483092</v>
      </c>
      <c r="H1924">
        <v>0</v>
      </c>
      <c r="I1924">
        <v>1</v>
      </c>
      <c r="J1924">
        <v>16</v>
      </c>
      <c r="K1924" s="3">
        <v>9.2083333333333304</v>
      </c>
      <c r="L1924" s="3">
        <f t="shared" si="249"/>
        <v>247.47395833333326</v>
      </c>
      <c r="M1924" s="5">
        <v>0</v>
      </c>
      <c r="R1924">
        <v>2009</v>
      </c>
      <c r="S1924" s="1" t="s">
        <v>3</v>
      </c>
      <c r="T1924" s="40">
        <f>+'Copy Co'!$B$17</f>
        <v>51399.602684929596</v>
      </c>
      <c r="U1924">
        <f>+'Copy Co'!$B$18*'All Data'!C1924</f>
        <v>1327.8874219576151</v>
      </c>
      <c r="V1924" s="40">
        <f>+D1924*'Copy Co'!$B$19</f>
        <v>303381.94304440008</v>
      </c>
      <c r="W1924" s="40">
        <f>+E1924*'Copy Co'!$B$20</f>
        <v>-149919.56565400166</v>
      </c>
      <c r="X1924" s="40">
        <f>+F1924*'Copy Co'!$B$21</f>
        <v>25293.419647255043</v>
      </c>
      <c r="Y1924" s="40">
        <f>+G1924*'Copy Co'!$B$22</f>
        <v>201054.47418924322</v>
      </c>
      <c r="Z1924" s="40">
        <f>+H1924*'Copy Co'!$B$23</f>
        <v>0</v>
      </c>
      <c r="AA1924" s="40">
        <f>+I1924*'Copy Co'!$B$24</f>
        <v>-10704.382616627605</v>
      </c>
      <c r="AB1924" s="40">
        <f>+J1924*'Copy Co'!$B$25</f>
        <v>5389.1534284019226</v>
      </c>
      <c r="AC1924" s="40">
        <f>+K1924*'Copy Co'!$B$26</f>
        <v>2884.5752339954911</v>
      </c>
      <c r="AD1924" s="40">
        <f>+L1924*'Copy Co'!$B$27</f>
        <v>45363.831272144387</v>
      </c>
      <c r="AE1924" s="40">
        <f>+M1924*'Copy Co'!$B$28</f>
        <v>0</v>
      </c>
      <c r="AF1924" s="40">
        <f t="shared" si="250"/>
        <v>475470.93865169806</v>
      </c>
      <c r="AG1924" s="25">
        <f t="shared" si="251"/>
        <v>14236.938651698059</v>
      </c>
      <c r="AH1924" s="56">
        <f t="shared" si="252"/>
        <v>39907</v>
      </c>
      <c r="AL1924" s="56"/>
      <c r="BF1924" s="2">
        <v>40497</v>
      </c>
      <c r="BG1924" s="3">
        <v>19.75</v>
      </c>
      <c r="BH1924">
        <v>16</v>
      </c>
      <c r="BI1924">
        <v>9.4166666666666696</v>
      </c>
    </row>
    <row r="1925" spans="1:61" x14ac:dyDescent="0.25">
      <c r="A1925" s="2">
        <v>39908</v>
      </c>
      <c r="B1925" s="7">
        <v>365293</v>
      </c>
      <c r="C1925" s="3">
        <v>23.2083333333333</v>
      </c>
      <c r="D1925" s="7">
        <f t="shared" ref="D1925:D1988" si="253">+C1925^2</f>
        <v>538.62673611110961</v>
      </c>
      <c r="E1925" s="7">
        <f t="shared" ref="E1925:E1988" si="254">+C1925^3</f>
        <v>12500.628833911984</v>
      </c>
      <c r="F1925" s="7">
        <f t="shared" ref="F1925:F1988" si="255">+C1925^4</f>
        <v>290118.76085370692</v>
      </c>
      <c r="G1925" s="11">
        <v>461234</v>
      </c>
      <c r="H1925">
        <v>0</v>
      </c>
      <c r="I1925">
        <v>1</v>
      </c>
      <c r="J1925">
        <v>9</v>
      </c>
      <c r="K1925" s="3">
        <v>5.3333333333333304</v>
      </c>
      <c r="L1925" s="3">
        <f t="shared" ref="L1925:L1988" si="256">+C1925*K1925</f>
        <v>123.77777777777753</v>
      </c>
      <c r="M1925" s="5">
        <v>0</v>
      </c>
      <c r="R1925">
        <v>2009</v>
      </c>
      <c r="S1925" s="1" t="s">
        <v>4</v>
      </c>
      <c r="T1925" s="40">
        <f>+'Copy Co'!$B$17</f>
        <v>51399.602684929596</v>
      </c>
      <c r="U1925">
        <f>+'Copy Co'!$B$18*'All Data'!C1925</f>
        <v>1146.7182853184349</v>
      </c>
      <c r="V1925" s="40">
        <f>+D1925*'Copy Co'!$B$19</f>
        <v>226245.88533761632</v>
      </c>
      <c r="W1925" s="40">
        <f>+E1925*'Copy Co'!$B$20</f>
        <v>-96548.327944273653</v>
      </c>
      <c r="X1925" s="40">
        <f>+F1925*'Copy Co'!$B$21</f>
        <v>14066.610808912686</v>
      </c>
      <c r="Y1925" s="40">
        <f>+G1925*'Copy Co'!$B$22</f>
        <v>191957.55538945255</v>
      </c>
      <c r="Z1925" s="40">
        <f>+H1925*'Copy Co'!$B$23</f>
        <v>0</v>
      </c>
      <c r="AA1925" s="40">
        <f>+I1925*'Copy Co'!$B$24</f>
        <v>-10704.382616627605</v>
      </c>
      <c r="AB1925" s="40">
        <f>+J1925*'Copy Co'!$B$25</f>
        <v>3031.3988034760814</v>
      </c>
      <c r="AC1925" s="40">
        <f>+K1925*'Copy Co'!$B$26</f>
        <v>1670.7042079249898</v>
      </c>
      <c r="AD1925" s="40">
        <f>+L1925*'Copy Co'!$B$27</f>
        <v>22689.394327256658</v>
      </c>
      <c r="AE1925" s="40">
        <f>+M1925*'Copy Co'!$B$28</f>
        <v>0</v>
      </c>
      <c r="AF1925" s="40">
        <f t="shared" ref="AF1925:AF1988" si="257">SUM(T1925:AE1925)</f>
        <v>404955.15928398608</v>
      </c>
      <c r="AG1925" s="25">
        <f t="shared" ref="AG1925:AG1988" si="258">+AF1925-B1925</f>
        <v>39662.159283986082</v>
      </c>
      <c r="AH1925" s="56">
        <f t="shared" ref="AH1925:AH1988" si="259">+A1925</f>
        <v>39908</v>
      </c>
      <c r="AL1925" s="56"/>
      <c r="BF1925" s="2">
        <v>40845</v>
      </c>
      <c r="BG1925" s="3">
        <v>19.75</v>
      </c>
      <c r="BH1925">
        <v>10</v>
      </c>
      <c r="BI1925">
        <v>4.2916666666666696</v>
      </c>
    </row>
    <row r="1926" spans="1:61" x14ac:dyDescent="0.25">
      <c r="A1926" s="2">
        <v>39909</v>
      </c>
      <c r="B1926" s="7">
        <v>307967</v>
      </c>
      <c r="C1926" s="3">
        <v>17.7083333333333</v>
      </c>
      <c r="D1926" s="7">
        <f t="shared" si="253"/>
        <v>313.58506944444326</v>
      </c>
      <c r="E1926" s="7">
        <f t="shared" si="254"/>
        <v>5553.0689380786725</v>
      </c>
      <c r="F1926" s="7">
        <f t="shared" si="255"/>
        <v>98335.595778476301</v>
      </c>
      <c r="G1926" s="11">
        <v>365293</v>
      </c>
      <c r="H1926">
        <v>0</v>
      </c>
      <c r="I1926">
        <v>0</v>
      </c>
      <c r="J1926">
        <v>10</v>
      </c>
      <c r="K1926" s="3">
        <v>5.625</v>
      </c>
      <c r="L1926" s="3">
        <f t="shared" si="256"/>
        <v>99.609374999999815</v>
      </c>
      <c r="M1926" s="5">
        <v>0</v>
      </c>
      <c r="R1926">
        <v>2009</v>
      </c>
      <c r="S1926" s="1" t="s">
        <v>5</v>
      </c>
      <c r="T1926" s="40">
        <f>+'Copy Co'!$B$17</f>
        <v>51399.602684929596</v>
      </c>
      <c r="U1926">
        <f>+'Copy Co'!$B$18*'All Data'!C1926</f>
        <v>874.96458035966725</v>
      </c>
      <c r="V1926" s="40">
        <f>+D1926*'Copy Co'!$B$19</f>
        <v>131718.91944569332</v>
      </c>
      <c r="W1926" s="40">
        <f>+E1926*'Copy Co'!$B$20</f>
        <v>-42889.004069645518</v>
      </c>
      <c r="X1926" s="40">
        <f>+F1926*'Copy Co'!$B$21</f>
        <v>4767.8700626185628</v>
      </c>
      <c r="Y1926" s="40">
        <f>+G1926*'Copy Co'!$B$22</f>
        <v>152028.58263024688</v>
      </c>
      <c r="Z1926" s="40">
        <f>+H1926*'Copy Co'!$B$23</f>
        <v>0</v>
      </c>
      <c r="AA1926" s="40">
        <f>+I1926*'Copy Co'!$B$24</f>
        <v>0</v>
      </c>
      <c r="AB1926" s="40">
        <f>+J1926*'Copy Co'!$B$25</f>
        <v>3368.2208927512015</v>
      </c>
      <c r="AC1926" s="40">
        <f>+K1926*'Copy Co'!$B$26</f>
        <v>1762.0708442958887</v>
      </c>
      <c r="AD1926" s="40">
        <f>+L1926*'Copy Co'!$B$27</f>
        <v>18259.144966426604</v>
      </c>
      <c r="AE1926" s="40">
        <f>+M1926*'Copy Co'!$B$28</f>
        <v>0</v>
      </c>
      <c r="AF1926" s="40">
        <f t="shared" si="257"/>
        <v>321290.37203767616</v>
      </c>
      <c r="AG1926" s="25">
        <f t="shared" si="258"/>
        <v>13323.372037676163</v>
      </c>
      <c r="AH1926" s="56">
        <f t="shared" si="259"/>
        <v>39909</v>
      </c>
      <c r="AL1926" s="56"/>
      <c r="BF1926" s="2">
        <v>41977</v>
      </c>
      <c r="BG1926" s="3">
        <v>19.75</v>
      </c>
      <c r="BH1926">
        <v>10</v>
      </c>
      <c r="BI1926">
        <v>4.625</v>
      </c>
    </row>
    <row r="1927" spans="1:61" x14ac:dyDescent="0.25">
      <c r="A1927" s="2">
        <v>39910</v>
      </c>
      <c r="B1927" s="7">
        <v>220312</v>
      </c>
      <c r="C1927" s="3">
        <v>6.375</v>
      </c>
      <c r="D1927" s="7">
        <f t="shared" si="253"/>
        <v>40.640625</v>
      </c>
      <c r="E1927" s="7">
        <f t="shared" si="254"/>
        <v>259.083984375</v>
      </c>
      <c r="F1927" s="7">
        <f t="shared" si="255"/>
        <v>1651.660400390625</v>
      </c>
      <c r="G1927" s="11">
        <v>307967</v>
      </c>
      <c r="H1927">
        <v>0</v>
      </c>
      <c r="I1927">
        <v>0</v>
      </c>
      <c r="J1927">
        <v>18</v>
      </c>
      <c r="K1927" s="3">
        <v>11.3333333333333</v>
      </c>
      <c r="L1927" s="3">
        <f t="shared" si="256"/>
        <v>72.249999999999787</v>
      </c>
      <c r="M1927" s="5">
        <v>0</v>
      </c>
      <c r="R1927">
        <v>2009</v>
      </c>
      <c r="S1927" s="1" t="s">
        <v>6</v>
      </c>
      <c r="T1927" s="40">
        <f>+'Copy Co'!$B$17</f>
        <v>51399.602684929596</v>
      </c>
      <c r="U1927">
        <f>+'Copy Co'!$B$18*'All Data'!C1927</f>
        <v>314.98724892948076</v>
      </c>
      <c r="V1927" s="40">
        <f>+D1927*'Copy Co'!$B$19</f>
        <v>17070.771960161917</v>
      </c>
      <c r="W1927" s="40">
        <f>+E1927*'Copy Co'!$B$20</f>
        <v>-2001.0293738733924</v>
      </c>
      <c r="X1927" s="40">
        <f>+F1927*'Copy Co'!$B$21</f>
        <v>80.081908430951998</v>
      </c>
      <c r="Y1927" s="40">
        <f>+G1927*'Copy Co'!$B$22</f>
        <v>128170.50013794198</v>
      </c>
      <c r="Z1927" s="40">
        <f>+H1927*'Copy Co'!$B$23</f>
        <v>0</v>
      </c>
      <c r="AA1927" s="40">
        <f>+I1927*'Copy Co'!$B$24</f>
        <v>0</v>
      </c>
      <c r="AB1927" s="40">
        <f>+J1927*'Copy Co'!$B$25</f>
        <v>6062.7976069521628</v>
      </c>
      <c r="AC1927" s="40">
        <f>+K1927*'Copy Co'!$B$26</f>
        <v>3550.2464418405948</v>
      </c>
      <c r="AD1927" s="40">
        <f>+L1927*'Copy Co'!$B$27</f>
        <v>13243.966482314747</v>
      </c>
      <c r="AE1927" s="40">
        <f>+M1927*'Copy Co'!$B$28</f>
        <v>0</v>
      </c>
      <c r="AF1927" s="40">
        <f t="shared" si="257"/>
        <v>217891.92509762806</v>
      </c>
      <c r="AG1927" s="25">
        <f t="shared" si="258"/>
        <v>-2420.07490237194</v>
      </c>
      <c r="AH1927" s="56">
        <f t="shared" si="259"/>
        <v>39910</v>
      </c>
      <c r="AL1927" s="56"/>
      <c r="BF1927" s="2">
        <v>42827</v>
      </c>
      <c r="BG1927" s="3">
        <v>19.75</v>
      </c>
      <c r="BH1927">
        <v>16</v>
      </c>
      <c r="BI1927">
        <v>5.8333333333333304</v>
      </c>
    </row>
    <row r="1928" spans="1:61" x14ac:dyDescent="0.25">
      <c r="A1928" s="2">
        <v>39911</v>
      </c>
      <c r="B1928" s="7">
        <v>313121</v>
      </c>
      <c r="C1928" s="3">
        <v>18.625</v>
      </c>
      <c r="D1928" s="7">
        <f t="shared" si="253"/>
        <v>346.890625</v>
      </c>
      <c r="E1928" s="7">
        <f t="shared" si="254"/>
        <v>6460.837890625</v>
      </c>
      <c r="F1928" s="7">
        <f t="shared" si="255"/>
        <v>120333.10571289063</v>
      </c>
      <c r="G1928" s="11">
        <v>220312</v>
      </c>
      <c r="H1928">
        <v>0</v>
      </c>
      <c r="I1928">
        <v>0</v>
      </c>
      <c r="J1928">
        <v>28</v>
      </c>
      <c r="K1928" s="3">
        <v>11.1666666666667</v>
      </c>
      <c r="L1928" s="3">
        <f t="shared" si="256"/>
        <v>207.97916666666728</v>
      </c>
      <c r="M1928" s="5">
        <v>0</v>
      </c>
      <c r="R1928">
        <v>2009</v>
      </c>
      <c r="S1928" s="1" t="s">
        <v>7</v>
      </c>
      <c r="T1928" s="40">
        <f>+'Copy Co'!$B$17</f>
        <v>51399.602684929596</v>
      </c>
      <c r="U1928">
        <f>+'Copy Co'!$B$18*'All Data'!C1928</f>
        <v>920.25686451946342</v>
      </c>
      <c r="V1928" s="40">
        <f>+D1928*'Copy Co'!$B$19</f>
        <v>145708.65370532669</v>
      </c>
      <c r="W1928" s="40">
        <f>+E1928*'Copy Co'!$B$20</f>
        <v>-49900.137324823139</v>
      </c>
      <c r="X1928" s="40">
        <f>+F1928*'Copy Co'!$B$21</f>
        <v>5834.4347001554906</v>
      </c>
      <c r="Y1928" s="40">
        <f>+G1928*'Copy Co'!$B$22</f>
        <v>91690.016223784609</v>
      </c>
      <c r="Z1928" s="40">
        <f>+H1928*'Copy Co'!$B$23</f>
        <v>0</v>
      </c>
      <c r="AA1928" s="40">
        <f>+I1928*'Copy Co'!$B$24</f>
        <v>0</v>
      </c>
      <c r="AB1928" s="40">
        <f>+J1928*'Copy Co'!$B$25</f>
        <v>9431.0184997033648</v>
      </c>
      <c r="AC1928" s="40">
        <f>+K1928*'Copy Co'!$B$26</f>
        <v>3498.0369353429596</v>
      </c>
      <c r="AD1928" s="40">
        <f>+L1928*'Copy Co'!$B$27</f>
        <v>38124.139963364738</v>
      </c>
      <c r="AE1928" s="40">
        <f>+M1928*'Copy Co'!$B$28</f>
        <v>0</v>
      </c>
      <c r="AF1928" s="40">
        <f t="shared" si="257"/>
        <v>296706.02225230378</v>
      </c>
      <c r="AG1928" s="25">
        <f t="shared" si="258"/>
        <v>-16414.977747696219</v>
      </c>
      <c r="AH1928" s="56">
        <f t="shared" si="259"/>
        <v>39911</v>
      </c>
      <c r="AL1928" s="56"/>
      <c r="BF1928" s="2">
        <v>38298</v>
      </c>
      <c r="BG1928" s="3">
        <v>19.7083333333333</v>
      </c>
      <c r="BH1928">
        <v>10</v>
      </c>
      <c r="BI1928">
        <v>3.2083333333333299</v>
      </c>
    </row>
    <row r="1929" spans="1:61" x14ac:dyDescent="0.25">
      <c r="A1929" s="2">
        <v>39912</v>
      </c>
      <c r="B1929" s="7">
        <v>347988</v>
      </c>
      <c r="C1929" s="3">
        <v>19.75</v>
      </c>
      <c r="D1929" s="7">
        <f t="shared" si="253"/>
        <v>390.0625</v>
      </c>
      <c r="E1929" s="7">
        <f t="shared" si="254"/>
        <v>7703.734375</v>
      </c>
      <c r="F1929" s="7">
        <f t="shared" si="255"/>
        <v>152148.75390625</v>
      </c>
      <c r="G1929" s="11">
        <v>313121</v>
      </c>
      <c r="H1929">
        <v>0</v>
      </c>
      <c r="I1929">
        <v>0</v>
      </c>
      <c r="J1929">
        <v>12</v>
      </c>
      <c r="K1929" s="3">
        <v>7.4583333333333304</v>
      </c>
      <c r="L1929" s="3">
        <f t="shared" si="256"/>
        <v>147.30208333333329</v>
      </c>
      <c r="M1929" s="5">
        <v>0</v>
      </c>
      <c r="R1929">
        <v>2009</v>
      </c>
      <c r="S1929" s="1" t="s">
        <v>1</v>
      </c>
      <c r="T1929" s="40">
        <f>+'Copy Co'!$B$17</f>
        <v>51399.602684929596</v>
      </c>
      <c r="U1929">
        <f>+'Copy Co'!$B$18*'All Data'!C1929</f>
        <v>975.84284962466597</v>
      </c>
      <c r="V1929" s="40">
        <f>+D1929*'Copy Co'!$B$19</f>
        <v>163842.65713705579</v>
      </c>
      <c r="W1929" s="40">
        <f>+E1929*'Copy Co'!$B$20</f>
        <v>-59499.620596311433</v>
      </c>
      <c r="X1929" s="40">
        <f>+F1929*'Copy Co'!$B$21</f>
        <v>7377.038630533315</v>
      </c>
      <c r="Y1929" s="40">
        <f>+G1929*'Copy Co'!$B$22</f>
        <v>130315.50514728049</v>
      </c>
      <c r="Z1929" s="40">
        <f>+H1929*'Copy Co'!$B$23</f>
        <v>0</v>
      </c>
      <c r="AA1929" s="40">
        <f>+I1929*'Copy Co'!$B$24</f>
        <v>0</v>
      </c>
      <c r="AB1929" s="40">
        <f>+J1929*'Copy Co'!$B$25</f>
        <v>4041.8650713014422</v>
      </c>
      <c r="AC1929" s="40">
        <f>+K1929*'Copy Co'!$B$26</f>
        <v>2336.3754157701032</v>
      </c>
      <c r="AD1929" s="40">
        <f>+L1929*'Copy Co'!$B$27</f>
        <v>27001.575840024991</v>
      </c>
      <c r="AE1929" s="40">
        <f>+M1929*'Copy Co'!$B$28</f>
        <v>0</v>
      </c>
      <c r="AF1929" s="40">
        <f t="shared" si="257"/>
        <v>327790.842180209</v>
      </c>
      <c r="AG1929" s="25">
        <f t="shared" si="258"/>
        <v>-20197.157819790998</v>
      </c>
      <c r="AH1929" s="56">
        <f t="shared" si="259"/>
        <v>39912</v>
      </c>
      <c r="AL1929" s="56"/>
      <c r="BF1929" s="2">
        <v>38812</v>
      </c>
      <c r="BG1929" s="3">
        <v>19.6666666666667</v>
      </c>
      <c r="BH1929">
        <v>36</v>
      </c>
      <c r="BI1929">
        <v>15.25</v>
      </c>
    </row>
    <row r="1930" spans="1:61" x14ac:dyDescent="0.25">
      <c r="A1930" s="2">
        <v>39913</v>
      </c>
      <c r="B1930" s="7">
        <v>241703</v>
      </c>
      <c r="C1930" s="3">
        <v>12.0833333333333</v>
      </c>
      <c r="D1930" s="7">
        <f t="shared" si="253"/>
        <v>146.00694444444363</v>
      </c>
      <c r="E1930" s="7">
        <f t="shared" si="254"/>
        <v>1764.2505787036891</v>
      </c>
      <c r="F1930" s="7">
        <f t="shared" si="255"/>
        <v>21318.02782600285</v>
      </c>
      <c r="G1930" s="11">
        <v>347988</v>
      </c>
      <c r="H1930">
        <v>1</v>
      </c>
      <c r="I1930">
        <v>0</v>
      </c>
      <c r="J1930">
        <v>21</v>
      </c>
      <c r="K1930" s="3">
        <v>7.7916666666666696</v>
      </c>
      <c r="L1930" s="3">
        <f t="shared" si="256"/>
        <v>94.14930555555533</v>
      </c>
      <c r="M1930" s="5">
        <v>0</v>
      </c>
      <c r="R1930">
        <v>2009</v>
      </c>
      <c r="S1930" s="1" t="s">
        <v>2</v>
      </c>
      <c r="T1930" s="40">
        <f>+'Copy Co'!$B$17</f>
        <v>51399.602684929596</v>
      </c>
      <c r="U1930">
        <f>+'Copy Co'!$B$18*'All Data'!C1930</f>
        <v>597.03465483365471</v>
      </c>
      <c r="V1930" s="40">
        <f>+D1930*'Copy Co'!$B$19</f>
        <v>61329.058133607134</v>
      </c>
      <c r="W1930" s="40">
        <f>+E1930*'Copy Co'!$B$20</f>
        <v>-13626.149989068437</v>
      </c>
      <c r="X1930" s="40">
        <f>+F1930*'Copy Co'!$B$21</f>
        <v>1033.6194727963989</v>
      </c>
      <c r="Y1930" s="40">
        <f>+G1930*'Copy Co'!$B$22</f>
        <v>144826.5431101454</v>
      </c>
      <c r="Z1930" s="40">
        <f>+H1930*'Copy Co'!$B$23</f>
        <v>-10610.780657764437</v>
      </c>
      <c r="AA1930" s="40">
        <f>+I1930*'Copy Co'!$B$24</f>
        <v>0</v>
      </c>
      <c r="AB1930" s="40">
        <f>+J1930*'Copy Co'!$B$25</f>
        <v>7073.2638747775236</v>
      </c>
      <c r="AC1930" s="40">
        <f>+K1930*'Copy Co'!$B$26</f>
        <v>2440.7944287654173</v>
      </c>
      <c r="AD1930" s="40">
        <f>+L1930*'Copy Co'!$B$27</f>
        <v>17258.27331641506</v>
      </c>
      <c r="AE1930" s="40">
        <f>+M1930*'Copy Co'!$B$28</f>
        <v>0</v>
      </c>
      <c r="AF1930" s="40">
        <f t="shared" si="257"/>
        <v>261721.25902943732</v>
      </c>
      <c r="AG1930" s="25">
        <f t="shared" si="258"/>
        <v>20018.259029437322</v>
      </c>
      <c r="AH1930" s="56">
        <f t="shared" si="259"/>
        <v>39913</v>
      </c>
      <c r="AL1930" s="56"/>
      <c r="BF1930" s="2">
        <v>39519</v>
      </c>
      <c r="BG1930" s="3">
        <v>19.6666666666667</v>
      </c>
      <c r="BH1930">
        <v>16</v>
      </c>
      <c r="BI1930">
        <v>7.9583333333333304</v>
      </c>
    </row>
    <row r="1931" spans="1:61" x14ac:dyDescent="0.25">
      <c r="A1931" s="2">
        <v>39914</v>
      </c>
      <c r="B1931" s="7">
        <v>286473</v>
      </c>
      <c r="C1931" s="3">
        <v>16.7916666666667</v>
      </c>
      <c r="D1931" s="7">
        <f t="shared" si="253"/>
        <v>281.96006944444554</v>
      </c>
      <c r="E1931" s="7">
        <f t="shared" si="254"/>
        <v>4734.5794994213238</v>
      </c>
      <c r="F1931" s="7">
        <f t="shared" si="255"/>
        <v>79501.480761116545</v>
      </c>
      <c r="G1931" s="11">
        <v>241703</v>
      </c>
      <c r="H1931">
        <v>0</v>
      </c>
      <c r="I1931">
        <v>1</v>
      </c>
      <c r="J1931">
        <v>13</v>
      </c>
      <c r="K1931" s="3">
        <v>5.5</v>
      </c>
      <c r="L1931" s="3">
        <f t="shared" si="256"/>
        <v>92.354166666666856</v>
      </c>
      <c r="M1931" s="5">
        <v>0</v>
      </c>
      <c r="R1931">
        <v>2009</v>
      </c>
      <c r="S1931" s="1" t="s">
        <v>3</v>
      </c>
      <c r="T1931" s="40">
        <f>+'Copy Co'!$B$17</f>
        <v>51399.602684929596</v>
      </c>
      <c r="U1931">
        <f>+'Copy Co'!$B$18*'All Data'!C1931</f>
        <v>829.67229619987586</v>
      </c>
      <c r="V1931" s="40">
        <f>+D1931*'Copy Co'!$B$19</f>
        <v>118435.08920833643</v>
      </c>
      <c r="W1931" s="40">
        <f>+E1931*'Copy Co'!$B$20</f>
        <v>-36567.419148410459</v>
      </c>
      <c r="X1931" s="40">
        <f>+F1931*'Copy Co'!$B$21</f>
        <v>3854.6848377130623</v>
      </c>
      <c r="Y1931" s="40">
        <f>+G1931*'Copy Co'!$B$22</f>
        <v>100592.57775943849</v>
      </c>
      <c r="Z1931" s="40">
        <f>+H1931*'Copy Co'!$B$23</f>
        <v>0</v>
      </c>
      <c r="AA1931" s="40">
        <f>+I1931*'Copy Co'!$B$24</f>
        <v>-10704.382616627605</v>
      </c>
      <c r="AB1931" s="40">
        <f>+J1931*'Copy Co'!$B$25</f>
        <v>4378.6871605765618</v>
      </c>
      <c r="AC1931" s="40">
        <f>+K1931*'Copy Co'!$B$26</f>
        <v>1722.9137144226468</v>
      </c>
      <c r="AD1931" s="40">
        <f>+L1931*'Copy Co'!$B$27</f>
        <v>16929.210904296877</v>
      </c>
      <c r="AE1931" s="40">
        <f>+M1931*'Copy Co'!$B$28</f>
        <v>0</v>
      </c>
      <c r="AF1931" s="40">
        <f t="shared" si="257"/>
        <v>250870.63680087542</v>
      </c>
      <c r="AG1931" s="25">
        <f t="shared" si="258"/>
        <v>-35602.363199124578</v>
      </c>
      <c r="AH1931" s="56">
        <f t="shared" si="259"/>
        <v>39914</v>
      </c>
      <c r="AL1931" s="56"/>
      <c r="BF1931" s="2">
        <v>40290</v>
      </c>
      <c r="BG1931" s="3">
        <v>19.6666666666667</v>
      </c>
      <c r="BH1931">
        <v>18</v>
      </c>
      <c r="BI1931">
        <v>6.875</v>
      </c>
    </row>
    <row r="1932" spans="1:61" x14ac:dyDescent="0.25">
      <c r="A1932" s="2">
        <v>39915</v>
      </c>
      <c r="B1932" s="7">
        <v>250892</v>
      </c>
      <c r="C1932" s="3">
        <v>16.3333333333333</v>
      </c>
      <c r="D1932" s="7">
        <f t="shared" si="253"/>
        <v>266.77777777777669</v>
      </c>
      <c r="E1932" s="7">
        <f t="shared" si="254"/>
        <v>4357.3703703703441</v>
      </c>
      <c r="F1932" s="7">
        <f t="shared" si="255"/>
        <v>71170.3827160488</v>
      </c>
      <c r="G1932" s="11">
        <v>286473</v>
      </c>
      <c r="H1932">
        <v>0</v>
      </c>
      <c r="I1932">
        <v>1</v>
      </c>
      <c r="J1932">
        <v>14</v>
      </c>
      <c r="K1932" s="3">
        <v>8.375</v>
      </c>
      <c r="L1932" s="3">
        <f t="shared" si="256"/>
        <v>136.7916666666664</v>
      </c>
      <c r="M1932" s="5">
        <v>0</v>
      </c>
      <c r="R1932">
        <v>2009</v>
      </c>
      <c r="S1932" s="1" t="s">
        <v>4</v>
      </c>
      <c r="T1932" s="40">
        <f>+'Copy Co'!$B$17</f>
        <v>51399.602684929596</v>
      </c>
      <c r="U1932">
        <f>+'Copy Co'!$B$18*'All Data'!C1932</f>
        <v>807.02615411997522</v>
      </c>
      <c r="V1932" s="40">
        <f>+D1932*'Copy Co'!$B$19</f>
        <v>112057.88809800975</v>
      </c>
      <c r="W1932" s="40">
        <f>+E1932*'Copy Co'!$B$20</f>
        <v>-33654.052854677313</v>
      </c>
      <c r="X1932" s="40">
        <f>+F1932*'Copy Co'!$B$21</f>
        <v>3450.7457285495743</v>
      </c>
      <c r="Y1932" s="40">
        <f>+G1932*'Copy Co'!$B$22</f>
        <v>119225.07179670761</v>
      </c>
      <c r="Z1932" s="40">
        <f>+H1932*'Copy Co'!$B$23</f>
        <v>0</v>
      </c>
      <c r="AA1932" s="40">
        <f>+I1932*'Copy Co'!$B$24</f>
        <v>-10704.382616627605</v>
      </c>
      <c r="AB1932" s="40">
        <f>+J1932*'Copy Co'!$B$25</f>
        <v>4715.5092498516824</v>
      </c>
      <c r="AC1932" s="40">
        <f>+K1932*'Copy Co'!$B$26</f>
        <v>2623.527701507212</v>
      </c>
      <c r="AD1932" s="40">
        <f>+L1932*'Copy Co'!$B$27</f>
        <v>25074.937694025008</v>
      </c>
      <c r="AE1932" s="40">
        <f>+M1932*'Copy Co'!$B$28</f>
        <v>0</v>
      </c>
      <c r="AF1932" s="40">
        <f t="shared" si="257"/>
        <v>274995.8736363955</v>
      </c>
      <c r="AG1932" s="25">
        <f t="shared" si="258"/>
        <v>24103.873636395496</v>
      </c>
      <c r="AH1932" s="56">
        <f t="shared" si="259"/>
        <v>39915</v>
      </c>
      <c r="AL1932" s="56"/>
      <c r="BF1932" s="2">
        <v>40616</v>
      </c>
      <c r="BG1932" s="3">
        <v>19.6666666666667</v>
      </c>
      <c r="BH1932">
        <v>10</v>
      </c>
      <c r="BI1932">
        <v>5.25</v>
      </c>
    </row>
    <row r="1933" spans="1:61" x14ac:dyDescent="0.25">
      <c r="A1933" s="2">
        <v>39916</v>
      </c>
      <c r="B1933" s="7">
        <v>203921</v>
      </c>
      <c r="C1933" s="3">
        <v>6.375</v>
      </c>
      <c r="D1933" s="7">
        <f t="shared" si="253"/>
        <v>40.640625</v>
      </c>
      <c r="E1933" s="7">
        <f t="shared" si="254"/>
        <v>259.083984375</v>
      </c>
      <c r="F1933" s="7">
        <f t="shared" si="255"/>
        <v>1651.660400390625</v>
      </c>
      <c r="G1933" s="11">
        <v>250892</v>
      </c>
      <c r="H1933">
        <v>0</v>
      </c>
      <c r="I1933">
        <v>0</v>
      </c>
      <c r="J1933">
        <v>18</v>
      </c>
      <c r="K1933" s="3">
        <v>10.5</v>
      </c>
      <c r="L1933" s="3">
        <f t="shared" si="256"/>
        <v>66.9375</v>
      </c>
      <c r="M1933" s="5">
        <v>0</v>
      </c>
      <c r="R1933">
        <v>2009</v>
      </c>
      <c r="S1933" s="1" t="s">
        <v>5</v>
      </c>
      <c r="T1933" s="40">
        <f>+'Copy Co'!$B$17</f>
        <v>51399.602684929596</v>
      </c>
      <c r="U1933">
        <f>+'Copy Co'!$B$18*'All Data'!C1933</f>
        <v>314.98724892948076</v>
      </c>
      <c r="V1933" s="40">
        <f>+D1933*'Copy Co'!$B$19</f>
        <v>17070.771960161917</v>
      </c>
      <c r="W1933" s="40">
        <f>+E1933*'Copy Co'!$B$20</f>
        <v>-2001.0293738733924</v>
      </c>
      <c r="X1933" s="40">
        <f>+F1933*'Copy Co'!$B$21</f>
        <v>80.081908430951998</v>
      </c>
      <c r="Y1933" s="40">
        <f>+G1933*'Copy Co'!$B$22</f>
        <v>104416.87947282838</v>
      </c>
      <c r="Z1933" s="40">
        <f>+H1933*'Copy Co'!$B$23</f>
        <v>0</v>
      </c>
      <c r="AA1933" s="40">
        <f>+I1933*'Copy Co'!$B$24</f>
        <v>0</v>
      </c>
      <c r="AB1933" s="40">
        <f>+J1933*'Copy Co'!$B$25</f>
        <v>6062.7976069521628</v>
      </c>
      <c r="AC1933" s="40">
        <f>+K1933*'Copy Co'!$B$26</f>
        <v>3289.1989093523257</v>
      </c>
      <c r="AD1933" s="40">
        <f>+L1933*'Copy Co'!$B$27</f>
        <v>12270.1454174387</v>
      </c>
      <c r="AE1933" s="40">
        <f>+M1933*'Copy Co'!$B$28</f>
        <v>0</v>
      </c>
      <c r="AF1933" s="40">
        <f t="shared" si="257"/>
        <v>192903.43583515013</v>
      </c>
      <c r="AG1933" s="25">
        <f t="shared" si="258"/>
        <v>-11017.564164849871</v>
      </c>
      <c r="AH1933" s="56">
        <f t="shared" si="259"/>
        <v>39916</v>
      </c>
      <c r="AL1933" s="56"/>
      <c r="BF1933" s="2">
        <v>42438</v>
      </c>
      <c r="BG1933" s="3">
        <v>19.6666666666667</v>
      </c>
      <c r="BH1933">
        <v>13</v>
      </c>
      <c r="BI1933">
        <v>8.2083333333333304</v>
      </c>
    </row>
    <row r="1934" spans="1:61" x14ac:dyDescent="0.25">
      <c r="A1934" s="2">
        <v>39917</v>
      </c>
      <c r="B1934" s="7">
        <v>314083</v>
      </c>
      <c r="C1934" s="3">
        <v>19.875</v>
      </c>
      <c r="D1934" s="7">
        <f t="shared" si="253"/>
        <v>395.015625</v>
      </c>
      <c r="E1934" s="7">
        <f t="shared" si="254"/>
        <v>7850.935546875</v>
      </c>
      <c r="F1934" s="7">
        <f t="shared" si="255"/>
        <v>156037.34399414063</v>
      </c>
      <c r="G1934" s="11">
        <v>203921</v>
      </c>
      <c r="H1934">
        <v>0</v>
      </c>
      <c r="I1934">
        <v>0</v>
      </c>
      <c r="J1934">
        <v>21</v>
      </c>
      <c r="K1934" s="3">
        <v>11.7916666666667</v>
      </c>
      <c r="L1934" s="3">
        <f t="shared" si="256"/>
        <v>234.35937500000065</v>
      </c>
      <c r="M1934" s="5">
        <v>0</v>
      </c>
      <c r="R1934">
        <v>2009</v>
      </c>
      <c r="S1934" s="1" t="s">
        <v>6</v>
      </c>
      <c r="T1934" s="40">
        <f>+'Copy Co'!$B$17</f>
        <v>51399.602684929596</v>
      </c>
      <c r="U1934">
        <f>+'Copy Co'!$B$18*'All Data'!C1934</f>
        <v>982.01907019191071</v>
      </c>
      <c r="V1934" s="40">
        <f>+D1934*'Copy Co'!$B$19</f>
        <v>165923.17797956688</v>
      </c>
      <c r="W1934" s="40">
        <f>+E1934*'Copy Co'!$B$20</f>
        <v>-60636.525563637093</v>
      </c>
      <c r="X1934" s="40">
        <f>+F1934*'Copy Co'!$B$21</f>
        <v>7565.5796376739572</v>
      </c>
      <c r="Y1934" s="40">
        <f>+G1934*'Copy Co'!$B$22</f>
        <v>84868.367580387727</v>
      </c>
      <c r="Z1934" s="40">
        <f>+H1934*'Copy Co'!$B$23</f>
        <v>0</v>
      </c>
      <c r="AA1934" s="40">
        <f>+I1934*'Copy Co'!$B$24</f>
        <v>0</v>
      </c>
      <c r="AB1934" s="40">
        <f>+J1934*'Copy Co'!$B$25</f>
        <v>7073.2638747775236</v>
      </c>
      <c r="AC1934" s="40">
        <f>+K1934*'Copy Co'!$B$26</f>
        <v>3693.8225847091694</v>
      </c>
      <c r="AD1934" s="40">
        <f>+L1934*'Copy Co'!$B$27</f>
        <v>42959.829859048448</v>
      </c>
      <c r="AE1934" s="40">
        <f>+M1934*'Copy Co'!$B$28</f>
        <v>0</v>
      </c>
      <c r="AF1934" s="40">
        <f t="shared" si="257"/>
        <v>303829.13770764816</v>
      </c>
      <c r="AG1934" s="25">
        <f t="shared" si="258"/>
        <v>-10253.862292351841</v>
      </c>
      <c r="AH1934" s="56">
        <f t="shared" si="259"/>
        <v>39917</v>
      </c>
      <c r="AL1934" s="56"/>
      <c r="BF1934" s="2">
        <v>40861</v>
      </c>
      <c r="BG1934" s="3">
        <v>19.625</v>
      </c>
      <c r="BH1934">
        <v>15</v>
      </c>
      <c r="BI1934">
        <v>6.9583333333333304</v>
      </c>
    </row>
    <row r="1935" spans="1:61" x14ac:dyDescent="0.25">
      <c r="A1935" s="2">
        <v>39918</v>
      </c>
      <c r="B1935" s="7">
        <v>485888</v>
      </c>
      <c r="C1935" s="3">
        <v>28.1666666666667</v>
      </c>
      <c r="D1935" s="7">
        <f t="shared" si="253"/>
        <v>793.36111111111302</v>
      </c>
      <c r="E1935" s="7">
        <f t="shared" si="254"/>
        <v>22346.337962963044</v>
      </c>
      <c r="F1935" s="7">
        <f t="shared" si="255"/>
        <v>629421.85262345977</v>
      </c>
      <c r="G1935" s="11">
        <v>314083</v>
      </c>
      <c r="H1935">
        <v>0</v>
      </c>
      <c r="I1935">
        <v>0</v>
      </c>
      <c r="J1935">
        <v>16</v>
      </c>
      <c r="K1935" s="3">
        <v>9.5416666666666696</v>
      </c>
      <c r="L1935" s="3">
        <f t="shared" si="256"/>
        <v>268.75694444444485</v>
      </c>
      <c r="M1935" s="5">
        <v>0</v>
      </c>
      <c r="R1935">
        <v>2009</v>
      </c>
      <c r="S1935" s="1" t="s">
        <v>7</v>
      </c>
      <c r="T1935" s="40">
        <f>+'Copy Co'!$B$17</f>
        <v>51399.602684929596</v>
      </c>
      <c r="U1935">
        <f>+'Copy Co'!$B$18*'All Data'!C1935</f>
        <v>1391.7083678191455</v>
      </c>
      <c r="V1935" s="40">
        <f>+D1935*'Copy Co'!$B$19</f>
        <v>333245.03768922086</v>
      </c>
      <c r="W1935" s="40">
        <f>+E1935*'Copy Co'!$B$20</f>
        <v>-172591.44277196759</v>
      </c>
      <c r="X1935" s="40">
        <f>+F1935*'Copy Co'!$B$21</f>
        <v>30517.958264490084</v>
      </c>
      <c r="Y1935" s="40">
        <f>+G1935*'Copy Co'!$B$22</f>
        <v>130715.87278775073</v>
      </c>
      <c r="Z1935" s="40">
        <f>+H1935*'Copy Co'!$B$23</f>
        <v>0</v>
      </c>
      <c r="AA1935" s="40">
        <f>+I1935*'Copy Co'!$B$24</f>
        <v>0</v>
      </c>
      <c r="AB1935" s="40">
        <f>+J1935*'Copy Co'!$B$25</f>
        <v>5389.1534284019226</v>
      </c>
      <c r="AC1935" s="40">
        <f>+K1935*'Copy Co'!$B$26</f>
        <v>2988.9942469908046</v>
      </c>
      <c r="AD1935" s="40">
        <f>+L1935*'Copy Co'!$B$27</f>
        <v>49265.162133032041</v>
      </c>
      <c r="AE1935" s="40">
        <f>+M1935*'Copy Co'!$B$28</f>
        <v>0</v>
      </c>
      <c r="AF1935" s="40">
        <f t="shared" si="257"/>
        <v>432322.04683066765</v>
      </c>
      <c r="AG1935" s="25">
        <f t="shared" si="258"/>
        <v>-53565.953169332352</v>
      </c>
      <c r="AH1935" s="56">
        <f t="shared" si="259"/>
        <v>39918</v>
      </c>
      <c r="AL1935" s="56"/>
      <c r="BF1935" s="2">
        <v>42676</v>
      </c>
      <c r="BG1935" s="3">
        <v>19.625</v>
      </c>
      <c r="BH1935">
        <v>12</v>
      </c>
      <c r="BI1935">
        <v>5.2916666666666696</v>
      </c>
    </row>
    <row r="1936" spans="1:61" x14ac:dyDescent="0.25">
      <c r="A1936" s="2">
        <v>39919</v>
      </c>
      <c r="B1936" s="7">
        <v>435083</v>
      </c>
      <c r="C1936" s="3">
        <v>25.4583333333333</v>
      </c>
      <c r="D1936" s="7">
        <f t="shared" si="253"/>
        <v>648.12673611110938</v>
      </c>
      <c r="E1936" s="7">
        <f t="shared" si="254"/>
        <v>16500.226490161971</v>
      </c>
      <c r="F1936" s="7">
        <f t="shared" si="255"/>
        <v>420068.26606203959</v>
      </c>
      <c r="G1936" s="11">
        <v>485888</v>
      </c>
      <c r="H1936">
        <v>0</v>
      </c>
      <c r="I1936">
        <v>0</v>
      </c>
      <c r="J1936">
        <v>15</v>
      </c>
      <c r="K1936" s="3">
        <v>8.25</v>
      </c>
      <c r="L1936" s="3">
        <f t="shared" si="256"/>
        <v>210.03124999999972</v>
      </c>
      <c r="M1936" s="5">
        <v>0</v>
      </c>
      <c r="R1936">
        <v>2009</v>
      </c>
      <c r="S1936" s="1" t="s">
        <v>1</v>
      </c>
      <c r="T1936" s="40">
        <f>+'Copy Co'!$B$17</f>
        <v>51399.602684929596</v>
      </c>
      <c r="U1936">
        <f>+'Copy Co'!$B$18*'All Data'!C1936</f>
        <v>1257.8902555288398</v>
      </c>
      <c r="V1936" s="40">
        <f>+D1936*'Copy Co'!$B$19</f>
        <v>272240.49121874449</v>
      </c>
      <c r="W1936" s="40">
        <f>+E1936*'Copy Co'!$B$20</f>
        <v>-127439.13122236184</v>
      </c>
      <c r="X1936" s="40">
        <f>+F1936*'Copy Co'!$B$21</f>
        <v>20367.303357017616</v>
      </c>
      <c r="Y1936" s="40">
        <f>+G1936*'Copy Co'!$B$22</f>
        <v>202218.12067859332</v>
      </c>
      <c r="Z1936" s="40">
        <f>+H1936*'Copy Co'!$B$23</f>
        <v>0</v>
      </c>
      <c r="AA1936" s="40">
        <f>+I1936*'Copy Co'!$B$24</f>
        <v>0</v>
      </c>
      <c r="AB1936" s="40">
        <f>+J1936*'Copy Co'!$B$25</f>
        <v>5052.331339126802</v>
      </c>
      <c r="AC1936" s="40">
        <f>+K1936*'Copy Co'!$B$26</f>
        <v>2584.37057163397</v>
      </c>
      <c r="AD1936" s="40">
        <f>+L1936*'Copy Co'!$B$27</f>
        <v>38500.302217836317</v>
      </c>
      <c r="AE1936" s="40">
        <f>+M1936*'Copy Co'!$B$28</f>
        <v>0</v>
      </c>
      <c r="AF1936" s="40">
        <f t="shared" si="257"/>
        <v>466181.28110104904</v>
      </c>
      <c r="AG1936" s="25">
        <f t="shared" si="258"/>
        <v>31098.28110104904</v>
      </c>
      <c r="AH1936" s="56">
        <f t="shared" si="259"/>
        <v>39919</v>
      </c>
      <c r="AL1936" s="56"/>
      <c r="BF1936" s="2">
        <v>42850</v>
      </c>
      <c r="BG1936" s="3">
        <v>19.625</v>
      </c>
      <c r="BH1936">
        <v>18</v>
      </c>
      <c r="BI1936">
        <v>8.9583333333333304</v>
      </c>
    </row>
    <row r="1937" spans="1:61" x14ac:dyDescent="0.25">
      <c r="A1937" s="2">
        <v>39920</v>
      </c>
      <c r="B1937" s="7">
        <v>305157</v>
      </c>
      <c r="C1937" s="3">
        <v>17.2916666666667</v>
      </c>
      <c r="D1937" s="7">
        <f t="shared" si="253"/>
        <v>299.00173611111228</v>
      </c>
      <c r="E1937" s="7">
        <f t="shared" si="254"/>
        <v>5170.2383535879935</v>
      </c>
      <c r="F1937" s="7">
        <f t="shared" si="255"/>
        <v>89402.038197459231</v>
      </c>
      <c r="G1937" s="11">
        <v>435083</v>
      </c>
      <c r="H1937">
        <v>1</v>
      </c>
      <c r="I1937">
        <v>0</v>
      </c>
      <c r="J1937">
        <v>15</v>
      </c>
      <c r="K1937" s="3">
        <v>7.0833333333333304</v>
      </c>
      <c r="L1937" s="3">
        <f t="shared" si="256"/>
        <v>122.48263888888907</v>
      </c>
      <c r="M1937" s="5">
        <v>0</v>
      </c>
      <c r="R1937">
        <v>2009</v>
      </c>
      <c r="S1937" s="1" t="s">
        <v>2</v>
      </c>
      <c r="T1937" s="40">
        <f>+'Copy Co'!$B$17</f>
        <v>51399.602684929596</v>
      </c>
      <c r="U1937">
        <f>+'Copy Co'!$B$18*'All Data'!C1937</f>
        <v>854.37717846885471</v>
      </c>
      <c r="V1937" s="40">
        <f>+D1937*'Copy Co'!$B$19</f>
        <v>125593.30602925789</v>
      </c>
      <c r="W1937" s="40">
        <f>+E1937*'Copy Co'!$B$20</f>
        <v>-39932.220590222969</v>
      </c>
      <c r="X1937" s="40">
        <f>+F1937*'Copy Co'!$B$21</f>
        <v>4334.720281951516</v>
      </c>
      <c r="Y1937" s="40">
        <f>+G1937*'Copy Co'!$B$22</f>
        <v>181073.96478037001</v>
      </c>
      <c r="Z1937" s="40">
        <f>+H1937*'Copy Co'!$B$23</f>
        <v>-10610.780657764437</v>
      </c>
      <c r="AA1937" s="40">
        <f>+I1937*'Copy Co'!$B$24</f>
        <v>0</v>
      </c>
      <c r="AB1937" s="40">
        <f>+J1937*'Copy Co'!$B$25</f>
        <v>5052.331339126802</v>
      </c>
      <c r="AC1937" s="40">
        <f>+K1937*'Copy Co'!$B$26</f>
        <v>2218.9040261503774</v>
      </c>
      <c r="AD1937" s="40">
        <f>+L1937*'Copy Co'!$B$27</f>
        <v>22451.985662420935</v>
      </c>
      <c r="AE1937" s="40">
        <f>+M1937*'Copy Co'!$B$28</f>
        <v>0</v>
      </c>
      <c r="AF1937" s="40">
        <f t="shared" si="257"/>
        <v>342436.19073468848</v>
      </c>
      <c r="AG1937" s="25">
        <f t="shared" si="258"/>
        <v>37279.190734688484</v>
      </c>
      <c r="AH1937" s="56">
        <f t="shared" si="259"/>
        <v>39920</v>
      </c>
      <c r="AL1937" s="56"/>
      <c r="BF1937" s="2">
        <v>38781</v>
      </c>
      <c r="BG1937" s="3">
        <v>19.5833333333333</v>
      </c>
      <c r="BH1937">
        <v>17</v>
      </c>
      <c r="BI1937">
        <v>8.5416666666666696</v>
      </c>
    </row>
    <row r="1938" spans="1:61" x14ac:dyDescent="0.25">
      <c r="A1938" s="2">
        <v>39921</v>
      </c>
      <c r="B1938" s="7">
        <v>225020</v>
      </c>
      <c r="C1938" s="3">
        <v>14.2083333333333</v>
      </c>
      <c r="D1938" s="7">
        <f t="shared" si="253"/>
        <v>201.87673611111018</v>
      </c>
      <c r="E1938" s="7">
        <f t="shared" si="254"/>
        <v>2868.3319589120169</v>
      </c>
      <c r="F1938" s="7">
        <f t="shared" si="255"/>
        <v>40754.216582874818</v>
      </c>
      <c r="G1938" s="11">
        <v>305157</v>
      </c>
      <c r="H1938">
        <v>0</v>
      </c>
      <c r="I1938">
        <v>1</v>
      </c>
      <c r="J1938">
        <v>14</v>
      </c>
      <c r="K1938" s="3">
        <v>8.25</v>
      </c>
      <c r="L1938" s="3">
        <f t="shared" si="256"/>
        <v>117.21874999999973</v>
      </c>
      <c r="M1938" s="5">
        <v>0</v>
      </c>
      <c r="R1938">
        <v>2009</v>
      </c>
      <c r="S1938" s="1" t="s">
        <v>3</v>
      </c>
      <c r="T1938" s="40">
        <f>+'Copy Co'!$B$17</f>
        <v>51399.602684929596</v>
      </c>
      <c r="U1938">
        <f>+'Copy Co'!$B$18*'All Data'!C1938</f>
        <v>702.03040447681497</v>
      </c>
      <c r="V1938" s="40">
        <f>+D1938*'Copy Co'!$B$19</f>
        <v>84796.72067579045</v>
      </c>
      <c r="W1938" s="40">
        <f>+E1938*'Copy Co'!$B$20</f>
        <v>-22153.497900106369</v>
      </c>
      <c r="X1938" s="40">
        <f>+F1938*'Copy Co'!$B$21</f>
        <v>1975.9966635956721</v>
      </c>
      <c r="Y1938" s="40">
        <f>+G1938*'Copy Co'!$B$22</f>
        <v>127001.02709249355</v>
      </c>
      <c r="Z1938" s="40">
        <f>+H1938*'Copy Co'!$B$23</f>
        <v>0</v>
      </c>
      <c r="AA1938" s="40">
        <f>+I1938*'Copy Co'!$B$24</f>
        <v>-10704.382616627605</v>
      </c>
      <c r="AB1938" s="40">
        <f>+J1938*'Copy Co'!$B$25</f>
        <v>4715.5092498516824</v>
      </c>
      <c r="AC1938" s="40">
        <f>+K1938*'Copy Co'!$B$26</f>
        <v>2584.37057163397</v>
      </c>
      <c r="AD1938" s="40">
        <f>+L1938*'Copy Co'!$B$27</f>
        <v>21487.075378530557</v>
      </c>
      <c r="AE1938" s="40">
        <f>+M1938*'Copy Co'!$B$28</f>
        <v>0</v>
      </c>
      <c r="AF1938" s="40">
        <f t="shared" si="257"/>
        <v>261804.45220456831</v>
      </c>
      <c r="AG1938" s="25">
        <f t="shared" si="258"/>
        <v>36784.452204568312</v>
      </c>
      <c r="AH1938" s="56">
        <f t="shared" si="259"/>
        <v>39921</v>
      </c>
      <c r="AL1938" s="56"/>
      <c r="BF1938" s="2">
        <v>39362</v>
      </c>
      <c r="BG1938" s="3">
        <v>19.5833333333333</v>
      </c>
      <c r="BH1938">
        <v>12</v>
      </c>
      <c r="BI1938">
        <v>7.4583333333333304</v>
      </c>
    </row>
    <row r="1939" spans="1:61" x14ac:dyDescent="0.25">
      <c r="A1939" s="2">
        <v>39922</v>
      </c>
      <c r="B1939" s="7">
        <v>199331</v>
      </c>
      <c r="C1939" s="3">
        <v>10.9166666666667</v>
      </c>
      <c r="D1939" s="7">
        <f t="shared" si="253"/>
        <v>119.17361111111184</v>
      </c>
      <c r="E1939" s="7">
        <f t="shared" si="254"/>
        <v>1300.9785879629749</v>
      </c>
      <c r="F1939" s="7">
        <f t="shared" si="255"/>
        <v>14202.349585262518</v>
      </c>
      <c r="G1939" s="11">
        <v>225020</v>
      </c>
      <c r="H1939">
        <v>0</v>
      </c>
      <c r="I1939">
        <v>1</v>
      </c>
      <c r="J1939">
        <v>10</v>
      </c>
      <c r="K1939" s="3">
        <v>6.8333333333333304</v>
      </c>
      <c r="L1939" s="3">
        <f t="shared" si="256"/>
        <v>74.597222222222413</v>
      </c>
      <c r="M1939" s="5">
        <v>0</v>
      </c>
      <c r="R1939">
        <v>2009</v>
      </c>
      <c r="S1939" s="1" t="s">
        <v>4</v>
      </c>
      <c r="T1939" s="40">
        <f>+'Copy Co'!$B$17</f>
        <v>51399.602684929596</v>
      </c>
      <c r="U1939">
        <f>+'Copy Co'!$B$18*'All Data'!C1939</f>
        <v>539.38992953937395</v>
      </c>
      <c r="V1939" s="40">
        <f>+D1939*'Copy Co'!$B$19</f>
        <v>50057.929447364768</v>
      </c>
      <c r="W1939" s="40">
        <f>+E1939*'Copy Co'!$B$20</f>
        <v>-10048.079102898973</v>
      </c>
      <c r="X1939" s="40">
        <f>+F1939*'Copy Co'!$B$21</f>
        <v>688.61084198808271</v>
      </c>
      <c r="Y1939" s="40">
        <f>+G1939*'Copy Co'!$B$22</f>
        <v>93649.403803133784</v>
      </c>
      <c r="Z1939" s="40">
        <f>+H1939*'Copy Co'!$B$23</f>
        <v>0</v>
      </c>
      <c r="AA1939" s="40">
        <f>+I1939*'Copy Co'!$B$24</f>
        <v>-10704.382616627605</v>
      </c>
      <c r="AB1939" s="40">
        <f>+J1939*'Copy Co'!$B$25</f>
        <v>3368.2208927512015</v>
      </c>
      <c r="AC1939" s="40">
        <f>+K1939*'Copy Co'!$B$26</f>
        <v>2140.5897664038935</v>
      </c>
      <c r="AD1939" s="40">
        <f>+L1939*'Copy Co'!$B$27</f>
        <v>13674.229907057459</v>
      </c>
      <c r="AE1939" s="40">
        <f>+M1939*'Copy Co'!$B$28</f>
        <v>0</v>
      </c>
      <c r="AF1939" s="40">
        <f t="shared" si="257"/>
        <v>194765.51555364154</v>
      </c>
      <c r="AG1939" s="25">
        <f t="shared" si="258"/>
        <v>-4565.4844463584595</v>
      </c>
      <c r="AH1939" s="56">
        <f t="shared" si="259"/>
        <v>39922</v>
      </c>
      <c r="AL1939" s="56"/>
      <c r="BF1939" s="2">
        <v>40613</v>
      </c>
      <c r="BG1939" s="3">
        <v>19.5833333333333</v>
      </c>
      <c r="BH1939">
        <v>13</v>
      </c>
      <c r="BI1939">
        <v>6.375</v>
      </c>
    </row>
    <row r="1940" spans="1:61" x14ac:dyDescent="0.25">
      <c r="A1940" s="2">
        <v>39923</v>
      </c>
      <c r="B1940" s="7">
        <v>170068</v>
      </c>
      <c r="C1940" s="3">
        <v>6.9583333333333401</v>
      </c>
      <c r="D1940" s="7">
        <f t="shared" si="253"/>
        <v>48.418402777777871</v>
      </c>
      <c r="E1940" s="7">
        <f t="shared" si="254"/>
        <v>336.91138599537135</v>
      </c>
      <c r="F1940" s="7">
        <f t="shared" si="255"/>
        <v>2344.3417275511279</v>
      </c>
      <c r="G1940" s="11">
        <v>199331</v>
      </c>
      <c r="H1940">
        <v>0</v>
      </c>
      <c r="I1940">
        <v>0</v>
      </c>
      <c r="J1940">
        <v>12</v>
      </c>
      <c r="K1940" s="3">
        <v>7.0833333333333304</v>
      </c>
      <c r="L1940" s="3">
        <f t="shared" si="256"/>
        <v>49.288194444444471</v>
      </c>
      <c r="M1940" s="5">
        <v>0</v>
      </c>
      <c r="R1940">
        <v>2009</v>
      </c>
      <c r="S1940" s="1" t="s">
        <v>5</v>
      </c>
      <c r="T1940" s="40">
        <f>+'Copy Co'!$B$17</f>
        <v>51399.602684929596</v>
      </c>
      <c r="U1940">
        <f>+'Copy Co'!$B$18*'All Data'!C1940</f>
        <v>343.80961157662313</v>
      </c>
      <c r="V1940" s="40">
        <f>+D1940*'Copy Co'!$B$19</f>
        <v>20337.76578226138</v>
      </c>
      <c r="W1940" s="40">
        <f>+E1940*'Copy Co'!$B$20</f>
        <v>-2602.1275741743143</v>
      </c>
      <c r="X1940" s="40">
        <f>+F1940*'Copy Co'!$B$21</f>
        <v>113.66704651404615</v>
      </c>
      <c r="Y1940" s="40">
        <f>+G1940*'Copy Co'!$B$22</f>
        <v>82958.089545295807</v>
      </c>
      <c r="Z1940" s="40">
        <f>+H1940*'Copy Co'!$B$23</f>
        <v>0</v>
      </c>
      <c r="AA1940" s="40">
        <f>+I1940*'Copy Co'!$B$24</f>
        <v>0</v>
      </c>
      <c r="AB1940" s="40">
        <f>+J1940*'Copy Co'!$B$25</f>
        <v>4041.8650713014422</v>
      </c>
      <c r="AC1940" s="40">
        <f>+K1940*'Copy Co'!$B$26</f>
        <v>2218.9040261503774</v>
      </c>
      <c r="AD1940" s="40">
        <f>+L1940*'Copy Co'!$B$27</f>
        <v>9034.8954352392593</v>
      </c>
      <c r="AE1940" s="40">
        <f>+M1940*'Copy Co'!$B$28</f>
        <v>0</v>
      </c>
      <c r="AF1940" s="40">
        <f t="shared" si="257"/>
        <v>167846.47162909422</v>
      </c>
      <c r="AG1940" s="25">
        <f t="shared" si="258"/>
        <v>-2221.528370905784</v>
      </c>
      <c r="AH1940" s="56">
        <f t="shared" si="259"/>
        <v>39923</v>
      </c>
      <c r="AL1940" s="56"/>
      <c r="BF1940" s="2">
        <v>40660</v>
      </c>
      <c r="BG1940" s="3">
        <v>19.5833333333333</v>
      </c>
      <c r="BH1940">
        <v>15</v>
      </c>
      <c r="BI1940">
        <v>7.625</v>
      </c>
    </row>
    <row r="1941" spans="1:61" x14ac:dyDescent="0.25">
      <c r="A1941" s="2">
        <v>39924</v>
      </c>
      <c r="B1941" s="7">
        <v>154706</v>
      </c>
      <c r="C1941" s="3">
        <v>3.4583333333333401</v>
      </c>
      <c r="D1941" s="7">
        <f t="shared" si="253"/>
        <v>11.960069444444491</v>
      </c>
      <c r="E1941" s="7">
        <f t="shared" si="254"/>
        <v>41.361906828703944</v>
      </c>
      <c r="F1941" s="7">
        <f t="shared" si="255"/>
        <v>143.04326111593474</v>
      </c>
      <c r="G1941" s="11">
        <v>170068</v>
      </c>
      <c r="H1941">
        <v>0</v>
      </c>
      <c r="I1941">
        <v>0</v>
      </c>
      <c r="J1941">
        <v>12</v>
      </c>
      <c r="K1941" s="3">
        <v>7.4166666666666696</v>
      </c>
      <c r="L1941" s="3">
        <f t="shared" si="256"/>
        <v>25.649305555555618</v>
      </c>
      <c r="M1941" s="5">
        <v>0</v>
      </c>
      <c r="R1941">
        <v>2009</v>
      </c>
      <c r="S1941" s="1" t="s">
        <v>6</v>
      </c>
      <c r="T1941" s="40">
        <f>+'Copy Co'!$B$17</f>
        <v>51399.602684929596</v>
      </c>
      <c r="U1941">
        <f>+'Copy Co'!$B$18*'All Data'!C1941</f>
        <v>170.87543569377095</v>
      </c>
      <c r="V1941" s="40">
        <f>+D1941*'Copy Co'!$B$19</f>
        <v>5023.7322411703153</v>
      </c>
      <c r="W1941" s="40">
        <f>+E1941*'Copy Co'!$B$20</f>
        <v>-319.45776472178375</v>
      </c>
      <c r="X1941" s="40">
        <f>+F1941*'Copy Co'!$B$21</f>
        <v>6.9355524511224242</v>
      </c>
      <c r="Y1941" s="40">
        <f>+G1941*'Copy Co'!$B$22</f>
        <v>70779.338752072523</v>
      </c>
      <c r="Z1941" s="40">
        <f>+H1941*'Copy Co'!$B$23</f>
        <v>0</v>
      </c>
      <c r="AA1941" s="40">
        <f>+I1941*'Copy Co'!$B$24</f>
        <v>0</v>
      </c>
      <c r="AB1941" s="40">
        <f>+J1941*'Copy Co'!$B$25</f>
        <v>4041.8650713014422</v>
      </c>
      <c r="AC1941" s="40">
        <f>+K1941*'Copy Co'!$B$26</f>
        <v>2323.3230391456914</v>
      </c>
      <c r="AD1941" s="40">
        <f>+L1941*'Copy Co'!$B$27</f>
        <v>4701.7099387187409</v>
      </c>
      <c r="AE1941" s="40">
        <f>+M1941*'Copy Co'!$B$28</f>
        <v>0</v>
      </c>
      <c r="AF1941" s="40">
        <f t="shared" si="257"/>
        <v>138127.92495076143</v>
      </c>
      <c r="AG1941" s="25">
        <f t="shared" si="258"/>
        <v>-16578.075049238571</v>
      </c>
      <c r="AH1941" s="56">
        <f t="shared" si="259"/>
        <v>39924</v>
      </c>
      <c r="AL1941" s="56"/>
      <c r="BF1941" s="2">
        <v>38281</v>
      </c>
      <c r="BG1941" s="3">
        <v>19.5416666666667</v>
      </c>
      <c r="BH1941">
        <v>13</v>
      </c>
      <c r="BI1941">
        <v>7.2083333333333304</v>
      </c>
    </row>
    <row r="1942" spans="1:61" x14ac:dyDescent="0.25">
      <c r="A1942" s="2">
        <v>39925</v>
      </c>
      <c r="B1942" s="7">
        <v>133600</v>
      </c>
      <c r="C1942" s="3">
        <v>0</v>
      </c>
      <c r="D1942" s="7">
        <f t="shared" si="253"/>
        <v>0</v>
      </c>
      <c r="E1942" s="7">
        <f t="shared" si="254"/>
        <v>0</v>
      </c>
      <c r="F1942" s="7">
        <f t="shared" si="255"/>
        <v>0</v>
      </c>
      <c r="G1942" s="11">
        <v>154706</v>
      </c>
      <c r="H1942">
        <v>0</v>
      </c>
      <c r="I1942">
        <v>0</v>
      </c>
      <c r="J1942">
        <v>14</v>
      </c>
      <c r="K1942" s="3">
        <v>8.7083333333333304</v>
      </c>
      <c r="L1942" s="3">
        <f t="shared" si="256"/>
        <v>0</v>
      </c>
      <c r="M1942" s="5">
        <v>0</v>
      </c>
      <c r="R1942">
        <v>2009</v>
      </c>
      <c r="S1942" s="1" t="s">
        <v>7</v>
      </c>
      <c r="T1942" s="40">
        <f>+'Copy Co'!$B$17</f>
        <v>51399.602684929596</v>
      </c>
      <c r="U1942">
        <f>+'Copy Co'!$B$18*'All Data'!C1942</f>
        <v>0</v>
      </c>
      <c r="V1942" s="40">
        <f>+D1942*'Copy Co'!$B$19</f>
        <v>0</v>
      </c>
      <c r="W1942" s="40">
        <f>+E1942*'Copy Co'!$B$20</f>
        <v>0</v>
      </c>
      <c r="X1942" s="40">
        <f>+F1942*'Copy Co'!$B$21</f>
        <v>0</v>
      </c>
      <c r="Y1942" s="40">
        <f>+G1942*'Copy Co'!$B$22</f>
        <v>64385.941981902128</v>
      </c>
      <c r="Z1942" s="40">
        <f>+H1942*'Copy Co'!$B$23</f>
        <v>0</v>
      </c>
      <c r="AA1942" s="40">
        <f>+I1942*'Copy Co'!$B$24</f>
        <v>0</v>
      </c>
      <c r="AB1942" s="40">
        <f>+J1942*'Copy Co'!$B$25</f>
        <v>4715.5092498516824</v>
      </c>
      <c r="AC1942" s="40">
        <f>+K1942*'Copy Co'!$B$26</f>
        <v>2727.9467145025228</v>
      </c>
      <c r="AD1942" s="40">
        <f>+L1942*'Copy Co'!$B$27</f>
        <v>0</v>
      </c>
      <c r="AE1942" s="40">
        <f>+M1942*'Copy Co'!$B$28</f>
        <v>0</v>
      </c>
      <c r="AF1942" s="40">
        <f t="shared" si="257"/>
        <v>123229.00063118595</v>
      </c>
      <c r="AG1942" s="25">
        <f t="shared" si="258"/>
        <v>-10370.999368814053</v>
      </c>
      <c r="AH1942" s="56">
        <f t="shared" si="259"/>
        <v>39925</v>
      </c>
      <c r="AL1942" s="56"/>
      <c r="BF1942" s="2">
        <v>39184</v>
      </c>
      <c r="BG1942" s="3">
        <v>19.5416666666667</v>
      </c>
      <c r="BH1942">
        <v>21</v>
      </c>
      <c r="BI1942">
        <v>10.0833333333333</v>
      </c>
    </row>
    <row r="1943" spans="1:61" x14ac:dyDescent="0.25">
      <c r="A1943" s="2">
        <v>39926</v>
      </c>
      <c r="B1943" s="7">
        <v>127445</v>
      </c>
      <c r="C1943" s="3">
        <v>0.20833333333332901</v>
      </c>
      <c r="D1943" s="7">
        <f t="shared" si="253"/>
        <v>4.3402777777775979E-2</v>
      </c>
      <c r="E1943" s="7">
        <f t="shared" si="254"/>
        <v>9.0422453703698086E-3</v>
      </c>
      <c r="F1943" s="7">
        <f t="shared" si="255"/>
        <v>1.8838011188270043E-3</v>
      </c>
      <c r="G1943" s="11">
        <v>133600</v>
      </c>
      <c r="H1943">
        <v>0</v>
      </c>
      <c r="I1943">
        <v>0</v>
      </c>
      <c r="J1943">
        <v>15</v>
      </c>
      <c r="K1943" s="3">
        <v>10.0416666666667</v>
      </c>
      <c r="L1943" s="3">
        <f t="shared" si="256"/>
        <v>2.0920138888888524</v>
      </c>
      <c r="M1943" s="5">
        <v>0</v>
      </c>
      <c r="R1943">
        <v>2009</v>
      </c>
      <c r="S1943" s="1" t="s">
        <v>1</v>
      </c>
      <c r="T1943" s="40">
        <f>+'Copy Co'!$B$17</f>
        <v>51399.602684929596</v>
      </c>
      <c r="U1943">
        <f>+'Copy Co'!$B$18*'All Data'!C1943</f>
        <v>10.293700945407656</v>
      </c>
      <c r="V1943" s="40">
        <f>+D1943*'Copy Co'!$B$19</f>
        <v>18.230992310821918</v>
      </c>
      <c r="W1943" s="40">
        <f>+E1943*'Copy Co'!$B$20</f>
        <v>-6.9837580410572919E-2</v>
      </c>
      <c r="X1943" s="40">
        <f>+F1943*'Copy Co'!$B$21</f>
        <v>9.1337413347411132E-5</v>
      </c>
      <c r="Y1943" s="40">
        <f>+G1943*'Copy Co'!$B$22</f>
        <v>55601.9924811069</v>
      </c>
      <c r="Z1943" s="40">
        <f>+H1943*'Copy Co'!$B$23</f>
        <v>0</v>
      </c>
      <c r="AA1943" s="40">
        <f>+I1943*'Copy Co'!$B$24</f>
        <v>0</v>
      </c>
      <c r="AB1943" s="40">
        <f>+J1943*'Copy Co'!$B$25</f>
        <v>5052.331339126802</v>
      </c>
      <c r="AC1943" s="40">
        <f>+K1943*'Copy Co'!$B$26</f>
        <v>3145.622766483782</v>
      </c>
      <c r="AD1943" s="40">
        <f>+L1943*'Copy Co'!$B$27</f>
        <v>383.48182456721071</v>
      </c>
      <c r="AE1943" s="40">
        <f>+M1943*'Copy Co'!$B$28</f>
        <v>0</v>
      </c>
      <c r="AF1943" s="40">
        <f t="shared" si="257"/>
        <v>115611.48604322752</v>
      </c>
      <c r="AG1943" s="25">
        <f t="shared" si="258"/>
        <v>-11833.513956772484</v>
      </c>
      <c r="AH1943" s="56">
        <f t="shared" si="259"/>
        <v>39926</v>
      </c>
      <c r="AL1943" s="56"/>
      <c r="BF1943" s="2">
        <v>39580</v>
      </c>
      <c r="BG1943" s="3">
        <v>19.5416666666667</v>
      </c>
      <c r="BH1943">
        <v>23</v>
      </c>
      <c r="BI1943">
        <v>7.5833333333333304</v>
      </c>
    </row>
    <row r="1944" spans="1:61" x14ac:dyDescent="0.25">
      <c r="A1944" s="2">
        <v>39927</v>
      </c>
      <c r="B1944" s="7">
        <v>162005</v>
      </c>
      <c r="C1944" s="3">
        <v>14.375</v>
      </c>
      <c r="D1944" s="7">
        <f t="shared" si="253"/>
        <v>206.640625</v>
      </c>
      <c r="E1944" s="7">
        <f t="shared" si="254"/>
        <v>2970.458984375</v>
      </c>
      <c r="F1944" s="7">
        <f t="shared" si="255"/>
        <v>42700.347900390625</v>
      </c>
      <c r="G1944" s="11">
        <v>127445</v>
      </c>
      <c r="H1944">
        <v>1</v>
      </c>
      <c r="I1944">
        <v>0</v>
      </c>
      <c r="J1944">
        <v>18</v>
      </c>
      <c r="K1944" s="3">
        <v>8.625</v>
      </c>
      <c r="L1944" s="3">
        <f t="shared" si="256"/>
        <v>123.984375</v>
      </c>
      <c r="M1944" s="5">
        <v>0</v>
      </c>
      <c r="R1944">
        <v>2009</v>
      </c>
      <c r="S1944" s="1" t="s">
        <v>2</v>
      </c>
      <c r="T1944" s="40">
        <f>+'Copy Co'!$B$17</f>
        <v>51399.602684929596</v>
      </c>
      <c r="U1944">
        <f>+'Copy Co'!$B$18*'All Data'!C1944</f>
        <v>710.26536523314292</v>
      </c>
      <c r="V1944" s="40">
        <f>+D1944*'Copy Co'!$B$19</f>
        <v>86797.754391826747</v>
      </c>
      <c r="W1944" s="40">
        <f>+E1944*'Copy Co'!$B$20</f>
        <v>-22942.273703098323</v>
      </c>
      <c r="X1944" s="40">
        <f>+F1944*'Copy Co'!$B$21</f>
        <v>2070.3562001729551</v>
      </c>
      <c r="Y1944" s="40">
        <f>+G1944*'Copy Co'!$B$22</f>
        <v>53040.388710738538</v>
      </c>
      <c r="Z1944" s="40">
        <f>+H1944*'Copy Co'!$B$23</f>
        <v>-10610.780657764437</v>
      </c>
      <c r="AA1944" s="40">
        <f>+I1944*'Copy Co'!$B$24</f>
        <v>0</v>
      </c>
      <c r="AB1944" s="40">
        <f>+J1944*'Copy Co'!$B$25</f>
        <v>6062.7976069521628</v>
      </c>
      <c r="AC1944" s="40">
        <f>+K1944*'Copy Co'!$B$26</f>
        <v>2701.8419612536959</v>
      </c>
      <c r="AD1944" s="40">
        <f>+L1944*'Copy Co'!$B$27</f>
        <v>22727.265146446331</v>
      </c>
      <c r="AE1944" s="40">
        <f>+M1944*'Copy Co'!$B$28</f>
        <v>0</v>
      </c>
      <c r="AF1944" s="40">
        <f t="shared" si="257"/>
        <v>191957.21770669043</v>
      </c>
      <c r="AG1944" s="25">
        <f t="shared" si="258"/>
        <v>29952.217706690426</v>
      </c>
      <c r="AH1944" s="56">
        <f t="shared" si="259"/>
        <v>39927</v>
      </c>
      <c r="AL1944" s="56"/>
      <c r="BF1944" s="2">
        <v>42087</v>
      </c>
      <c r="BG1944" s="3">
        <v>19.5416666666667</v>
      </c>
      <c r="BH1944">
        <v>16</v>
      </c>
      <c r="BI1944">
        <v>7.9583333333333304</v>
      </c>
    </row>
    <row r="1945" spans="1:61" x14ac:dyDescent="0.25">
      <c r="A1945" s="2">
        <v>39928</v>
      </c>
      <c r="B1945" s="7">
        <v>279716</v>
      </c>
      <c r="C1945" s="3">
        <v>20.1666666666667</v>
      </c>
      <c r="D1945" s="7">
        <f t="shared" si="253"/>
        <v>406.69444444444576</v>
      </c>
      <c r="E1945" s="7">
        <f t="shared" si="254"/>
        <v>8201.6712962963356</v>
      </c>
      <c r="F1945" s="7">
        <f t="shared" si="255"/>
        <v>165400.37114197639</v>
      </c>
      <c r="G1945" s="11">
        <v>162005</v>
      </c>
      <c r="H1945">
        <v>0</v>
      </c>
      <c r="I1945">
        <v>1</v>
      </c>
      <c r="J1945">
        <v>17</v>
      </c>
      <c r="K1945" s="3">
        <v>9.0416666666666696</v>
      </c>
      <c r="L1945" s="3">
        <f t="shared" si="256"/>
        <v>182.34027777777814</v>
      </c>
      <c r="M1945" s="5">
        <v>0</v>
      </c>
      <c r="R1945">
        <v>2009</v>
      </c>
      <c r="S1945" s="1" t="s">
        <v>3</v>
      </c>
      <c r="T1945" s="40">
        <f>+'Copy Co'!$B$17</f>
        <v>51399.602684929596</v>
      </c>
      <c r="U1945">
        <f>+'Copy Co'!$B$18*'All Data'!C1945</f>
        <v>996.43025151548329</v>
      </c>
      <c r="V1945" s="40">
        <f>+D1945*'Copy Co'!$B$19</f>
        <v>170828.77339056358</v>
      </c>
      <c r="W1945" s="40">
        <f>+E1945*'Copy Co'!$B$20</f>
        <v>-63345.425300348543</v>
      </c>
      <c r="X1945" s="40">
        <f>+F1945*'Copy Co'!$B$21</f>
        <v>8019.5525503333447</v>
      </c>
      <c r="Y1945" s="40">
        <f>+G1945*'Copy Co'!$B$22</f>
        <v>67423.658622018891</v>
      </c>
      <c r="Z1945" s="40">
        <f>+H1945*'Copy Co'!$B$23</f>
        <v>0</v>
      </c>
      <c r="AA1945" s="40">
        <f>+I1945*'Copy Co'!$B$24</f>
        <v>-10704.382616627605</v>
      </c>
      <c r="AB1945" s="40">
        <f>+J1945*'Copy Co'!$B$25</f>
        <v>5725.9755176770432</v>
      </c>
      <c r="AC1945" s="40">
        <f>+K1945*'Copy Co'!$B$26</f>
        <v>2832.3657274978368</v>
      </c>
      <c r="AD1945" s="40">
        <f>+L1945*'Copy Co'!$B$27</f>
        <v>33424.339477714348</v>
      </c>
      <c r="AE1945" s="40">
        <f>+M1945*'Copy Co'!$B$28</f>
        <v>0</v>
      </c>
      <c r="AF1945" s="40">
        <f t="shared" si="257"/>
        <v>266600.89030527399</v>
      </c>
      <c r="AG1945" s="25">
        <f t="shared" si="258"/>
        <v>-13115.109694726008</v>
      </c>
      <c r="AH1945" s="56">
        <f t="shared" si="259"/>
        <v>39928</v>
      </c>
      <c r="AL1945" s="56"/>
      <c r="BF1945" s="2">
        <v>38055</v>
      </c>
      <c r="BG1945" s="3">
        <v>19.5</v>
      </c>
      <c r="BH1945">
        <v>10</v>
      </c>
      <c r="BI1945">
        <v>5.4583333333333304</v>
      </c>
    </row>
    <row r="1946" spans="1:61" x14ac:dyDescent="0.25">
      <c r="A1946" s="2">
        <v>39929</v>
      </c>
      <c r="B1946" s="7">
        <v>350016</v>
      </c>
      <c r="C1946" s="3">
        <v>22.75</v>
      </c>
      <c r="D1946" s="7">
        <f t="shared" si="253"/>
        <v>517.5625</v>
      </c>
      <c r="E1946" s="7">
        <f t="shared" si="254"/>
        <v>11774.546875</v>
      </c>
      <c r="F1946" s="7">
        <f t="shared" si="255"/>
        <v>267870.94140625</v>
      </c>
      <c r="G1946" s="11">
        <v>279716</v>
      </c>
      <c r="H1946">
        <v>0</v>
      </c>
      <c r="I1946">
        <v>1</v>
      </c>
      <c r="J1946">
        <v>15</v>
      </c>
      <c r="K1946" s="3">
        <v>9</v>
      </c>
      <c r="L1946" s="3">
        <f t="shared" si="256"/>
        <v>204.75</v>
      </c>
      <c r="M1946" s="5">
        <v>0</v>
      </c>
      <c r="R1946">
        <v>2009</v>
      </c>
      <c r="S1946" s="1" t="s">
        <v>4</v>
      </c>
      <c r="T1946" s="40">
        <f>+'Copy Co'!$B$17</f>
        <v>51399.602684929596</v>
      </c>
      <c r="U1946">
        <f>+'Copy Co'!$B$18*'All Data'!C1946</f>
        <v>1124.0721432385392</v>
      </c>
      <c r="V1946" s="40">
        <f>+D1946*'Copy Co'!$B$19</f>
        <v>217398.02014932848</v>
      </c>
      <c r="W1946" s="40">
        <f>+E1946*'Copy Co'!$B$20</f>
        <v>-90940.450131496706</v>
      </c>
      <c r="X1946" s="40">
        <f>+F1946*'Copy Co'!$B$21</f>
        <v>12987.909739759347</v>
      </c>
      <c r="Y1946" s="40">
        <f>+G1946*'Copy Co'!$B$22</f>
        <v>116412.92611411151</v>
      </c>
      <c r="Z1946" s="40">
        <f>+H1946*'Copy Co'!$B$23</f>
        <v>0</v>
      </c>
      <c r="AA1946" s="40">
        <f>+I1946*'Copy Co'!$B$24</f>
        <v>-10704.382616627605</v>
      </c>
      <c r="AB1946" s="40">
        <f>+J1946*'Copy Co'!$B$25</f>
        <v>5052.331339126802</v>
      </c>
      <c r="AC1946" s="40">
        <f>+K1946*'Copy Co'!$B$26</f>
        <v>2819.3133508734218</v>
      </c>
      <c r="AD1946" s="40">
        <f>+L1946*'Copy Co'!$B$27</f>
        <v>37532.209512165435</v>
      </c>
      <c r="AE1946" s="40">
        <f>+M1946*'Copy Co'!$B$28</f>
        <v>0</v>
      </c>
      <c r="AF1946" s="40">
        <f t="shared" si="257"/>
        <v>343081.55228540883</v>
      </c>
      <c r="AG1946" s="25">
        <f t="shared" si="258"/>
        <v>-6934.447714591166</v>
      </c>
      <c r="AH1946" s="56">
        <f t="shared" si="259"/>
        <v>39929</v>
      </c>
      <c r="AL1946" s="56"/>
      <c r="BF1946" s="2">
        <v>39023</v>
      </c>
      <c r="BG1946" s="3">
        <v>19.5</v>
      </c>
      <c r="BH1946">
        <v>13</v>
      </c>
      <c r="BI1946">
        <v>5.25</v>
      </c>
    </row>
    <row r="1947" spans="1:61" x14ac:dyDescent="0.25">
      <c r="A1947" s="2">
        <v>39930</v>
      </c>
      <c r="B1947" s="7">
        <v>240291</v>
      </c>
      <c r="C1947" s="3">
        <v>10.1666666666667</v>
      </c>
      <c r="D1947" s="7">
        <f t="shared" si="253"/>
        <v>103.36111111111178</v>
      </c>
      <c r="E1947" s="7">
        <f t="shared" si="254"/>
        <v>1050.8379629629733</v>
      </c>
      <c r="F1947" s="7">
        <f t="shared" si="255"/>
        <v>10683.519290123595</v>
      </c>
      <c r="G1947" s="11">
        <v>350016</v>
      </c>
      <c r="H1947">
        <v>0</v>
      </c>
      <c r="I1947">
        <v>0</v>
      </c>
      <c r="J1947">
        <v>22</v>
      </c>
      <c r="K1947" s="3">
        <v>15.75</v>
      </c>
      <c r="L1947" s="3">
        <f t="shared" si="256"/>
        <v>160.12500000000051</v>
      </c>
      <c r="M1947" s="5">
        <v>0</v>
      </c>
      <c r="R1947">
        <v>2009</v>
      </c>
      <c r="S1947" s="1" t="s">
        <v>5</v>
      </c>
      <c r="T1947" s="40">
        <f>+'Copy Co'!$B$17</f>
        <v>51399.602684929596</v>
      </c>
      <c r="U1947">
        <f>+'Copy Co'!$B$18*'All Data'!C1947</f>
        <v>502.33260613590562</v>
      </c>
      <c r="V1947" s="40">
        <f>+D1947*'Copy Co'!$B$19</f>
        <v>43416.014328685829</v>
      </c>
      <c r="W1947" s="40">
        <f>+E1947*'Copy Co'!$B$20</f>
        <v>-8116.123565656776</v>
      </c>
      <c r="X1947" s="40">
        <f>+F1947*'Copy Co'!$B$21</f>
        <v>517.99789672843406</v>
      </c>
      <c r="Y1947" s="40">
        <f>+G1947*'Copy Co'!$B$22</f>
        <v>145670.56137924484</v>
      </c>
      <c r="Z1947" s="40">
        <f>+H1947*'Copy Co'!$B$23</f>
        <v>0</v>
      </c>
      <c r="AA1947" s="40">
        <f>+I1947*'Copy Co'!$B$24</f>
        <v>0</v>
      </c>
      <c r="AB1947" s="40">
        <f>+J1947*'Copy Co'!$B$25</f>
        <v>7410.0859640526432</v>
      </c>
      <c r="AC1947" s="40">
        <f>+K1947*'Copy Co'!$B$26</f>
        <v>4933.7983640284883</v>
      </c>
      <c r="AD1947" s="40">
        <f>+L1947*'Copy Co'!$B$27</f>
        <v>29352.112567206394</v>
      </c>
      <c r="AE1947" s="40">
        <f>+M1947*'Copy Co'!$B$28</f>
        <v>0</v>
      </c>
      <c r="AF1947" s="40">
        <f t="shared" si="257"/>
        <v>275086.38222535537</v>
      </c>
      <c r="AG1947" s="25">
        <f t="shared" si="258"/>
        <v>34795.382225355366</v>
      </c>
      <c r="AH1947" s="56">
        <f t="shared" si="259"/>
        <v>39930</v>
      </c>
      <c r="AL1947" s="56"/>
      <c r="BF1947" s="2">
        <v>41359</v>
      </c>
      <c r="BG1947" s="3">
        <v>19.5</v>
      </c>
      <c r="BH1947">
        <v>10</v>
      </c>
      <c r="BI1947">
        <v>5.0416666666666696</v>
      </c>
    </row>
    <row r="1948" spans="1:61" x14ac:dyDescent="0.25">
      <c r="A1948" s="2">
        <v>39931</v>
      </c>
      <c r="B1948" s="7">
        <v>204968</v>
      </c>
      <c r="C1948" s="3">
        <v>13.0833333333333</v>
      </c>
      <c r="D1948" s="7">
        <f t="shared" si="253"/>
        <v>171.17361111111023</v>
      </c>
      <c r="E1948" s="7">
        <f t="shared" si="254"/>
        <v>2239.5214120370197</v>
      </c>
      <c r="F1948" s="7">
        <f t="shared" si="255"/>
        <v>29300.405140817602</v>
      </c>
      <c r="G1948" s="11">
        <v>240291</v>
      </c>
      <c r="H1948">
        <v>0</v>
      </c>
      <c r="I1948">
        <v>0</v>
      </c>
      <c r="J1948">
        <v>29</v>
      </c>
      <c r="K1948" s="3">
        <v>10.7916666666667</v>
      </c>
      <c r="L1948" s="3">
        <f t="shared" si="256"/>
        <v>141.19097222222229</v>
      </c>
      <c r="M1948" s="5">
        <v>0</v>
      </c>
      <c r="R1948">
        <v>2009</v>
      </c>
      <c r="S1948" s="1" t="s">
        <v>6</v>
      </c>
      <c r="T1948" s="40">
        <f>+'Copy Co'!$B$17</f>
        <v>51399.602684929596</v>
      </c>
      <c r="U1948">
        <f>+'Copy Co'!$B$18*'All Data'!C1948</f>
        <v>646.44441937161253</v>
      </c>
      <c r="V1948" s="40">
        <f>+D1948*'Copy Co'!$B$19</f>
        <v>71900.11671511452</v>
      </c>
      <c r="W1948" s="40">
        <f>+E1948*'Copy Co'!$B$20</f>
        <v>-17296.893668340988</v>
      </c>
      <c r="X1948" s="40">
        <f>+F1948*'Copy Co'!$B$21</f>
        <v>1420.6506137228989</v>
      </c>
      <c r="Y1948" s="40">
        <f>+G1948*'Copy Co'!$B$22</f>
        <v>100004.92795866511</v>
      </c>
      <c r="Z1948" s="40">
        <f>+H1948*'Copy Co'!$B$23</f>
        <v>0</v>
      </c>
      <c r="AA1948" s="40">
        <f>+I1948*'Copy Co'!$B$24</f>
        <v>0</v>
      </c>
      <c r="AB1948" s="40">
        <f>+J1948*'Copy Co'!$B$25</f>
        <v>9767.8405889784844</v>
      </c>
      <c r="AC1948" s="40">
        <f>+K1948*'Copy Co'!$B$26</f>
        <v>3380.5655457232338</v>
      </c>
      <c r="AD1948" s="40">
        <f>+L1948*'Copy Co'!$B$27</f>
        <v>25881.363373239448</v>
      </c>
      <c r="AE1948" s="40">
        <f>+M1948*'Copy Co'!$B$28</f>
        <v>0</v>
      </c>
      <c r="AF1948" s="40">
        <f t="shared" si="257"/>
        <v>247104.6182314039</v>
      </c>
      <c r="AG1948" s="25">
        <f t="shared" si="258"/>
        <v>42136.618231403903</v>
      </c>
      <c r="AH1948" s="56">
        <f t="shared" si="259"/>
        <v>39931</v>
      </c>
      <c r="AL1948" s="56"/>
      <c r="BF1948" s="2">
        <v>42785</v>
      </c>
      <c r="BG1948" s="3">
        <v>19.5</v>
      </c>
      <c r="BH1948">
        <v>18</v>
      </c>
      <c r="BI1948">
        <v>10.0416666666667</v>
      </c>
    </row>
    <row r="1949" spans="1:61" x14ac:dyDescent="0.25">
      <c r="A1949" s="2">
        <v>39932</v>
      </c>
      <c r="B1949" s="7">
        <v>203003</v>
      </c>
      <c r="C1949" s="3">
        <v>13.9166666666667</v>
      </c>
      <c r="D1949" s="7">
        <f t="shared" si="253"/>
        <v>193.67361111111202</v>
      </c>
      <c r="E1949" s="7">
        <f t="shared" si="254"/>
        <v>2695.2910879629821</v>
      </c>
      <c r="F1949" s="7">
        <f t="shared" si="255"/>
        <v>37509.467640818257</v>
      </c>
      <c r="G1949" s="11">
        <v>204968</v>
      </c>
      <c r="H1949">
        <v>0</v>
      </c>
      <c r="I1949">
        <v>0</v>
      </c>
      <c r="J1949">
        <v>14</v>
      </c>
      <c r="K1949" s="3">
        <v>6.8333333333333304</v>
      </c>
      <c r="L1949" s="3">
        <f t="shared" si="256"/>
        <v>95.097222222222413</v>
      </c>
      <c r="M1949" s="5">
        <v>0</v>
      </c>
      <c r="R1949">
        <v>2009</v>
      </c>
      <c r="S1949" s="1" t="s">
        <v>7</v>
      </c>
      <c r="T1949" s="40">
        <f>+'Copy Co'!$B$17</f>
        <v>51399.602684929596</v>
      </c>
      <c r="U1949">
        <f>+'Copy Co'!$B$18*'All Data'!C1949</f>
        <v>687.61922315324728</v>
      </c>
      <c r="V1949" s="40">
        <f>+D1949*'Copy Co'!$B$19</f>
        <v>81351.063129045753</v>
      </c>
      <c r="W1949" s="40">
        <f>+E1949*'Copy Co'!$B$20</f>
        <v>-20817.020593394605</v>
      </c>
      <c r="X1949" s="40">
        <f>+F1949*'Copy Co'!$B$21</f>
        <v>1818.6727442247486</v>
      </c>
      <c r="Y1949" s="40">
        <f>+G1949*'Copy Co'!$B$22</f>
        <v>85304.110740026343</v>
      </c>
      <c r="Z1949" s="40">
        <f>+H1949*'Copy Co'!$B$23</f>
        <v>0</v>
      </c>
      <c r="AA1949" s="40">
        <f>+I1949*'Copy Co'!$B$24</f>
        <v>0</v>
      </c>
      <c r="AB1949" s="40">
        <f>+J1949*'Copy Co'!$B$25</f>
        <v>4715.5092498516824</v>
      </c>
      <c r="AC1949" s="40">
        <f>+K1949*'Copy Co'!$B$26</f>
        <v>2140.5897664038935</v>
      </c>
      <c r="AD1949" s="40">
        <f>+L1949*'Copy Co'!$B$27</f>
        <v>17432.033545638125</v>
      </c>
      <c r="AE1949" s="40">
        <f>+M1949*'Copy Co'!$B$28</f>
        <v>0</v>
      </c>
      <c r="AF1949" s="40">
        <f t="shared" si="257"/>
        <v>224032.18048987878</v>
      </c>
      <c r="AG1949" s="25">
        <f t="shared" si="258"/>
        <v>21029.180489878781</v>
      </c>
      <c r="AH1949" s="56">
        <f t="shared" si="259"/>
        <v>39932</v>
      </c>
      <c r="AL1949" s="56"/>
      <c r="BF1949" s="2">
        <v>41705</v>
      </c>
      <c r="BG1949" s="3">
        <v>19.4583333333333</v>
      </c>
      <c r="BH1949">
        <v>18</v>
      </c>
      <c r="BI1949">
        <v>7.5833333333333304</v>
      </c>
    </row>
    <row r="1950" spans="1:61" x14ac:dyDescent="0.25">
      <c r="A1950" s="2">
        <v>39933</v>
      </c>
      <c r="B1950" s="7">
        <v>184511</v>
      </c>
      <c r="C1950" s="3">
        <v>10.375</v>
      </c>
      <c r="D1950" s="7">
        <f t="shared" si="253"/>
        <v>107.640625</v>
      </c>
      <c r="E1950" s="7">
        <f t="shared" si="254"/>
        <v>1116.771484375</v>
      </c>
      <c r="F1950" s="7">
        <f t="shared" si="255"/>
        <v>11586.504150390625</v>
      </c>
      <c r="G1950" s="11">
        <v>203003</v>
      </c>
      <c r="H1950">
        <v>0</v>
      </c>
      <c r="I1950">
        <v>0</v>
      </c>
      <c r="J1950">
        <v>16</v>
      </c>
      <c r="K1950" s="3">
        <v>8.375</v>
      </c>
      <c r="L1950" s="3">
        <f t="shared" si="256"/>
        <v>86.890625</v>
      </c>
      <c r="M1950" s="5">
        <v>0</v>
      </c>
      <c r="R1950">
        <v>2009</v>
      </c>
      <c r="S1950" s="1" t="s">
        <v>1</v>
      </c>
      <c r="T1950" s="40">
        <f>+'Copy Co'!$B$17</f>
        <v>51399.602684929596</v>
      </c>
      <c r="U1950">
        <f>+'Copy Co'!$B$18*'All Data'!C1950</f>
        <v>512.62630708131189</v>
      </c>
      <c r="V1950" s="40">
        <f>+D1950*'Copy Co'!$B$19</f>
        <v>45213.590170532661</v>
      </c>
      <c r="W1950" s="40">
        <f>+E1950*'Copy Co'!$B$20</f>
        <v>-8625.3596474881106</v>
      </c>
      <c r="X1950" s="40">
        <f>+F1950*'Copy Co'!$B$21</f>
        <v>561.77974854091201</v>
      </c>
      <c r="Y1950" s="40">
        <f>+G1950*'Copy Co'!$B$22</f>
        <v>84486.311973369346</v>
      </c>
      <c r="Z1950" s="40">
        <f>+H1950*'Copy Co'!$B$23</f>
        <v>0</v>
      </c>
      <c r="AA1950" s="40">
        <f>+I1950*'Copy Co'!$B$24</f>
        <v>0</v>
      </c>
      <c r="AB1950" s="40">
        <f>+J1950*'Copy Co'!$B$25</f>
        <v>5389.1534284019226</v>
      </c>
      <c r="AC1950" s="40">
        <f>+K1950*'Copy Co'!$B$26</f>
        <v>2623.527701507212</v>
      </c>
      <c r="AD1950" s="40">
        <f>+L1950*'Copy Co'!$B$27</f>
        <v>15927.702769929179</v>
      </c>
      <c r="AE1950" s="40">
        <f>+M1950*'Copy Co'!$B$28</f>
        <v>0</v>
      </c>
      <c r="AF1950" s="40">
        <f t="shared" si="257"/>
        <v>197488.93513680401</v>
      </c>
      <c r="AG1950" s="25">
        <f t="shared" si="258"/>
        <v>12977.935136804008</v>
      </c>
      <c r="AH1950" s="56">
        <f t="shared" si="259"/>
        <v>39933</v>
      </c>
      <c r="AI1950" s="38">
        <f>SUM(AG1921:AG1950)</f>
        <v>190618.57545324386</v>
      </c>
      <c r="AJ1950" s="38"/>
      <c r="AK1950" s="38"/>
      <c r="AL1950" s="56"/>
      <c r="AN1950" s="38"/>
      <c r="AO1950" s="38"/>
      <c r="AP1950" s="38"/>
      <c r="AQ1950" s="38"/>
      <c r="AR1950" s="38"/>
      <c r="AS1950" s="38"/>
      <c r="AT1950" s="38"/>
      <c r="AU1950" s="38"/>
      <c r="AV1950" s="38"/>
      <c r="AW1950" s="38"/>
      <c r="AX1950" s="38"/>
      <c r="AY1950" s="38"/>
      <c r="AZ1950" s="38"/>
      <c r="BA1950" s="38"/>
      <c r="BB1950" s="38"/>
      <c r="BC1950" s="38"/>
      <c r="BD1950" s="38"/>
      <c r="BE1950" s="38"/>
      <c r="BF1950" s="2">
        <v>41940</v>
      </c>
      <c r="BG1950" s="3">
        <v>19.4583333333333</v>
      </c>
      <c r="BH1950">
        <v>9</v>
      </c>
      <c r="BI1950">
        <v>5.4583333333333304</v>
      </c>
    </row>
    <row r="1951" spans="1:61" x14ac:dyDescent="0.25">
      <c r="A1951" s="2">
        <v>39934</v>
      </c>
      <c r="B1951" s="7">
        <v>180260</v>
      </c>
      <c r="C1951" s="3">
        <v>10.2083333333333</v>
      </c>
      <c r="D1951" s="7">
        <f t="shared" si="253"/>
        <v>104.21006944444376</v>
      </c>
      <c r="E1951" s="7">
        <f t="shared" si="254"/>
        <v>1063.8111255786932</v>
      </c>
      <c r="F1951" s="7">
        <f t="shared" si="255"/>
        <v>10859.73857361579</v>
      </c>
      <c r="G1951" s="11">
        <v>184511</v>
      </c>
      <c r="H1951">
        <v>1</v>
      </c>
      <c r="I1951">
        <v>0</v>
      </c>
      <c r="J1951">
        <v>14</v>
      </c>
      <c r="K1951" s="3">
        <v>6.125</v>
      </c>
      <c r="L1951" s="3">
        <f t="shared" si="256"/>
        <v>62.526041666666465</v>
      </c>
      <c r="M1951" s="5">
        <v>0</v>
      </c>
      <c r="R1951">
        <v>2009</v>
      </c>
      <c r="S1951" s="1" t="s">
        <v>2</v>
      </c>
      <c r="T1951" s="40">
        <f>+'Copy Co'!$B$17</f>
        <v>51399.602684929596</v>
      </c>
      <c r="U1951">
        <f>+'Copy Co'!$B$18*'All Data'!C1951</f>
        <v>504.39134632498394</v>
      </c>
      <c r="V1951" s="40">
        <f>+D1951*'Copy Co'!$B$19</f>
        <v>43772.61253828495</v>
      </c>
      <c r="W1951" s="40">
        <f>+E1951*'Copy Co'!$B$20</f>
        <v>-8216.3214977239222</v>
      </c>
      <c r="X1951" s="40">
        <f>+F1951*'Copy Co'!$B$21</f>
        <v>526.54201180260577</v>
      </c>
      <c r="Y1951" s="40">
        <f>+G1951*'Copy Co'!$B$22</f>
        <v>76790.263732646068</v>
      </c>
      <c r="Z1951" s="40">
        <f>+H1951*'Copy Co'!$B$23</f>
        <v>-10610.780657764437</v>
      </c>
      <c r="AA1951" s="40">
        <f>+I1951*'Copy Co'!$B$24</f>
        <v>0</v>
      </c>
      <c r="AB1951" s="40">
        <f>+J1951*'Copy Co'!$B$25</f>
        <v>4715.5092498516824</v>
      </c>
      <c r="AC1951" s="40">
        <f>+K1951*'Copy Co'!$B$26</f>
        <v>1918.6993637888565</v>
      </c>
      <c r="AD1951" s="40">
        <f>+L1951*'Copy Co'!$B$27</f>
        <v>11461.492042977834</v>
      </c>
      <c r="AE1951" s="40">
        <f>+M1951*'Copy Co'!$B$28</f>
        <v>0</v>
      </c>
      <c r="AF1951" s="40">
        <f t="shared" si="257"/>
        <v>172262.01081511821</v>
      </c>
      <c r="AG1951" s="25">
        <f t="shared" si="258"/>
        <v>-7997.9891848817933</v>
      </c>
      <c r="AH1951" s="56">
        <f t="shared" si="259"/>
        <v>39934</v>
      </c>
      <c r="AL1951" s="56"/>
      <c r="BF1951" s="2">
        <v>42071</v>
      </c>
      <c r="BG1951" s="3">
        <v>19.4583333333333</v>
      </c>
      <c r="BH1951">
        <v>12</v>
      </c>
      <c r="BI1951">
        <v>5.8333333333333304</v>
      </c>
    </row>
    <row r="1952" spans="1:61" x14ac:dyDescent="0.25">
      <c r="A1952" s="2">
        <v>39935</v>
      </c>
      <c r="B1952" s="7">
        <v>216553</v>
      </c>
      <c r="C1952" s="3">
        <v>14.625</v>
      </c>
      <c r="D1952" s="7">
        <f t="shared" si="253"/>
        <v>213.890625</v>
      </c>
      <c r="E1952" s="7">
        <f t="shared" si="254"/>
        <v>3128.150390625</v>
      </c>
      <c r="F1952" s="7">
        <f t="shared" si="255"/>
        <v>45749.199462890625</v>
      </c>
      <c r="G1952" s="11">
        <v>180260</v>
      </c>
      <c r="H1952">
        <v>0</v>
      </c>
      <c r="I1952">
        <v>1</v>
      </c>
      <c r="J1952">
        <v>20</v>
      </c>
      <c r="K1952" s="3">
        <v>7.0833333333333304</v>
      </c>
      <c r="L1952" s="3">
        <f t="shared" si="256"/>
        <v>103.59374999999996</v>
      </c>
      <c r="M1952" s="5">
        <v>0</v>
      </c>
      <c r="R1952">
        <v>2009</v>
      </c>
      <c r="S1952" s="1" t="s">
        <v>3</v>
      </c>
      <c r="T1952" s="40">
        <f>+'Copy Co'!$B$17</f>
        <v>51399.602684929596</v>
      </c>
      <c r="U1952">
        <f>+'Copy Co'!$B$18*'All Data'!C1952</f>
        <v>722.6178063676324</v>
      </c>
      <c r="V1952" s="40">
        <f>+D1952*'Copy Co'!$B$19</f>
        <v>89843.059347426562</v>
      </c>
      <c r="W1952" s="40">
        <f>+E1952*'Copy Co'!$B$20</f>
        <v>-24160.199761611188</v>
      </c>
      <c r="X1952" s="40">
        <f>+F1952*'Copy Co'!$B$21</f>
        <v>2218.1818982340974</v>
      </c>
      <c r="Y1952" s="40">
        <f>+G1952*'Copy Co'!$B$22</f>
        <v>75021.071591649175</v>
      </c>
      <c r="Z1952" s="40">
        <f>+H1952*'Copy Co'!$B$23</f>
        <v>0</v>
      </c>
      <c r="AA1952" s="40">
        <f>+I1952*'Copy Co'!$B$24</f>
        <v>-10704.382616627605</v>
      </c>
      <c r="AB1952" s="40">
        <f>+J1952*'Copy Co'!$B$25</f>
        <v>6736.441785502403</v>
      </c>
      <c r="AC1952" s="40">
        <f>+K1952*'Copy Co'!$B$26</f>
        <v>2218.9040261503774</v>
      </c>
      <c r="AD1952" s="40">
        <f>+L1952*'Copy Co'!$B$27</f>
        <v>18989.510765083694</v>
      </c>
      <c r="AE1952" s="40">
        <f>+M1952*'Copy Co'!$B$28</f>
        <v>0</v>
      </c>
      <c r="AF1952" s="40">
        <f t="shared" si="257"/>
        <v>212284.80752710471</v>
      </c>
      <c r="AG1952" s="25">
        <f t="shared" si="258"/>
        <v>-4268.1924728952872</v>
      </c>
      <c r="AH1952" s="56">
        <f t="shared" si="259"/>
        <v>39935</v>
      </c>
      <c r="AL1952" s="56"/>
      <c r="BF1952" s="2">
        <v>40654</v>
      </c>
      <c r="BG1952" s="3">
        <v>19.4166666666667</v>
      </c>
      <c r="BH1952">
        <v>30</v>
      </c>
      <c r="BI1952">
        <v>12.4166666666667</v>
      </c>
    </row>
    <row r="1953" spans="1:61" x14ac:dyDescent="0.25">
      <c r="A1953" s="2">
        <v>39936</v>
      </c>
      <c r="B1953" s="7">
        <v>199040</v>
      </c>
      <c r="C1953" s="3">
        <v>11.4166666666667</v>
      </c>
      <c r="D1953" s="7">
        <f t="shared" si="253"/>
        <v>130.34027777777854</v>
      </c>
      <c r="E1953" s="7">
        <f t="shared" si="254"/>
        <v>1488.0515046296427</v>
      </c>
      <c r="F1953" s="7">
        <f t="shared" si="255"/>
        <v>16988.588011188469</v>
      </c>
      <c r="G1953" s="11">
        <v>216553</v>
      </c>
      <c r="H1953">
        <v>0</v>
      </c>
      <c r="I1953">
        <v>1</v>
      </c>
      <c r="J1953">
        <v>28</v>
      </c>
      <c r="K1953" s="3">
        <v>7.2916666666666696</v>
      </c>
      <c r="L1953" s="3">
        <f t="shared" si="256"/>
        <v>83.246527777778056</v>
      </c>
      <c r="M1953" s="5">
        <v>0</v>
      </c>
      <c r="R1953">
        <v>2009</v>
      </c>
      <c r="S1953" s="1" t="s">
        <v>4</v>
      </c>
      <c r="T1953" s="40">
        <f>+'Copy Co'!$B$17</f>
        <v>51399.602684929596</v>
      </c>
      <c r="U1953">
        <f>+'Copy Co'!$B$18*'All Data'!C1953</f>
        <v>564.0948118083528</v>
      </c>
      <c r="V1953" s="40">
        <f>+D1953*'Copy Co'!$B$19</f>
        <v>54748.399149093239</v>
      </c>
      <c r="W1953" s="40">
        <f>+E1953*'Copy Co'!$B$20</f>
        <v>-11492.93260169476</v>
      </c>
      <c r="X1953" s="40">
        <f>+F1953*'Copy Co'!$B$21</f>
        <v>823.70355865007411</v>
      </c>
      <c r="Y1953" s="40">
        <f>+G1953*'Copy Co'!$B$22</f>
        <v>90125.585911385802</v>
      </c>
      <c r="Z1953" s="40">
        <f>+H1953*'Copy Co'!$B$23</f>
        <v>0</v>
      </c>
      <c r="AA1953" s="40">
        <f>+I1953*'Copy Co'!$B$24</f>
        <v>-10704.382616627605</v>
      </c>
      <c r="AB1953" s="40">
        <f>+J1953*'Copy Co'!$B$25</f>
        <v>9431.0184997033648</v>
      </c>
      <c r="AC1953" s="40">
        <f>+K1953*'Copy Co'!$B$26</f>
        <v>2284.1659092724494</v>
      </c>
      <c r="AD1953" s="40">
        <f>+L1953*'Copy Co'!$B$27</f>
        <v>15259.712438172726</v>
      </c>
      <c r="AE1953" s="40">
        <f>+M1953*'Copy Co'!$B$28</f>
        <v>0</v>
      </c>
      <c r="AF1953" s="40">
        <f t="shared" si="257"/>
        <v>202438.96774469322</v>
      </c>
      <c r="AG1953" s="25">
        <f t="shared" si="258"/>
        <v>3398.9677446932183</v>
      </c>
      <c r="AH1953" s="56">
        <f t="shared" si="259"/>
        <v>39936</v>
      </c>
      <c r="AL1953" s="56"/>
      <c r="BF1953" s="2">
        <v>41979</v>
      </c>
      <c r="BG1953" s="3">
        <v>19.4166666666667</v>
      </c>
      <c r="BH1953">
        <v>14</v>
      </c>
      <c r="BI1953">
        <v>7.4583333333333304</v>
      </c>
    </row>
    <row r="1954" spans="1:61" x14ac:dyDescent="0.25">
      <c r="A1954" s="2">
        <v>39937</v>
      </c>
      <c r="B1954" s="7">
        <v>178703</v>
      </c>
      <c r="C1954" s="3">
        <v>8.7916666666666607</v>
      </c>
      <c r="D1954" s="7">
        <f t="shared" si="253"/>
        <v>77.293402777777672</v>
      </c>
      <c r="E1954" s="7">
        <f t="shared" si="254"/>
        <v>679.5378327546282</v>
      </c>
      <c r="F1954" s="7">
        <f t="shared" si="255"/>
        <v>5974.2701129677689</v>
      </c>
      <c r="G1954" s="11">
        <v>199040</v>
      </c>
      <c r="H1954">
        <v>0</v>
      </c>
      <c r="I1954">
        <v>0</v>
      </c>
      <c r="J1954">
        <v>17</v>
      </c>
      <c r="K1954" s="3">
        <v>5.1666666666666696</v>
      </c>
      <c r="L1954" s="3">
        <f t="shared" si="256"/>
        <v>45.423611111111107</v>
      </c>
      <c r="M1954" s="5">
        <v>0</v>
      </c>
      <c r="R1954">
        <v>2009</v>
      </c>
      <c r="S1954" s="1" t="s">
        <v>5</v>
      </c>
      <c r="T1954" s="40">
        <f>+'Copy Co'!$B$17</f>
        <v>51399.602684929596</v>
      </c>
      <c r="U1954">
        <f>+'Copy Co'!$B$18*'All Data'!C1954</f>
        <v>434.39417989621177</v>
      </c>
      <c r="V1954" s="40">
        <f>+D1954*'Copy Co'!$B$19</f>
        <v>32466.480346805405</v>
      </c>
      <c r="W1954" s="40">
        <f>+E1954*'Copy Co'!$B$20</f>
        <v>-5248.3952926713037</v>
      </c>
      <c r="X1954" s="40">
        <f>+F1954*'Copy Co'!$B$21</f>
        <v>289.66666029851359</v>
      </c>
      <c r="Y1954" s="40">
        <f>+G1954*'Copy Co'!$B$22</f>
        <v>82836.980414966441</v>
      </c>
      <c r="Z1954" s="40">
        <f>+H1954*'Copy Co'!$B$23</f>
        <v>0</v>
      </c>
      <c r="AA1954" s="40">
        <f>+I1954*'Copy Co'!$B$24</f>
        <v>0</v>
      </c>
      <c r="AB1954" s="40">
        <f>+J1954*'Copy Co'!$B$25</f>
        <v>5725.9755176770432</v>
      </c>
      <c r="AC1954" s="40">
        <f>+K1954*'Copy Co'!$B$26</f>
        <v>1618.4947014273357</v>
      </c>
      <c r="AD1954" s="40">
        <f>+L1954*'Copy Co'!$B$27</f>
        <v>8326.4883468686094</v>
      </c>
      <c r="AE1954" s="40">
        <f>+M1954*'Copy Co'!$B$28</f>
        <v>0</v>
      </c>
      <c r="AF1954" s="40">
        <f t="shared" si="257"/>
        <v>177849.68756019787</v>
      </c>
      <c r="AG1954" s="25">
        <f t="shared" si="258"/>
        <v>-853.31243980213185</v>
      </c>
      <c r="AH1954" s="56">
        <f t="shared" si="259"/>
        <v>39937</v>
      </c>
      <c r="AL1954" s="56"/>
      <c r="BF1954" s="2">
        <v>39760</v>
      </c>
      <c r="BG1954" s="3">
        <v>19.375</v>
      </c>
      <c r="BH1954">
        <v>10</v>
      </c>
      <c r="BI1954">
        <v>5.6666666666666696</v>
      </c>
    </row>
    <row r="1955" spans="1:61" x14ac:dyDescent="0.25">
      <c r="A1955" s="2">
        <v>39938</v>
      </c>
      <c r="B1955" s="7">
        <v>151269</v>
      </c>
      <c r="C1955" s="3">
        <v>4.4166666666666599</v>
      </c>
      <c r="D1955" s="7">
        <f t="shared" si="253"/>
        <v>19.506944444444386</v>
      </c>
      <c r="E1955" s="7">
        <f t="shared" si="254"/>
        <v>86.155671296295907</v>
      </c>
      <c r="F1955" s="7">
        <f t="shared" si="255"/>
        <v>380.5208815586397</v>
      </c>
      <c r="G1955" s="11">
        <v>178703</v>
      </c>
      <c r="H1955">
        <v>0</v>
      </c>
      <c r="I1955">
        <v>0</v>
      </c>
      <c r="J1955">
        <v>12</v>
      </c>
      <c r="K1955" s="3">
        <v>6.1666666666666696</v>
      </c>
      <c r="L1955" s="3">
        <f t="shared" si="256"/>
        <v>27.236111111111082</v>
      </c>
      <c r="M1955" s="5">
        <v>0</v>
      </c>
      <c r="R1955">
        <v>2009</v>
      </c>
      <c r="S1955" s="1" t="s">
        <v>6</v>
      </c>
      <c r="T1955" s="40">
        <f>+'Copy Co'!$B$17</f>
        <v>51399.602684929596</v>
      </c>
      <c r="U1955">
        <f>+'Copy Co'!$B$18*'All Data'!C1955</f>
        <v>218.22646004264649</v>
      </c>
      <c r="V1955" s="40">
        <f>+D1955*'Copy Co'!$B$19</f>
        <v>8193.7371841761178</v>
      </c>
      <c r="W1955" s="40">
        <f>+E1955*'Copy Co'!$B$20</f>
        <v>-665.42140536226964</v>
      </c>
      <c r="X1955" s="40">
        <f>+F1955*'Copy Co'!$B$21</f>
        <v>18.449820789937906</v>
      </c>
      <c r="Y1955" s="40">
        <f>+G1955*'Copy Co'!$B$22</f>
        <v>74373.075317000345</v>
      </c>
      <c r="Z1955" s="40">
        <f>+H1955*'Copy Co'!$B$23</f>
        <v>0</v>
      </c>
      <c r="AA1955" s="40">
        <f>+I1955*'Copy Co'!$B$24</f>
        <v>0</v>
      </c>
      <c r="AB1955" s="40">
        <f>+J1955*'Copy Co'!$B$25</f>
        <v>4041.8650713014422</v>
      </c>
      <c r="AC1955" s="40">
        <f>+K1955*'Copy Co'!$B$26</f>
        <v>1931.7517404132714</v>
      </c>
      <c r="AD1955" s="40">
        <f>+L1955*'Copy Co'!$B$27</f>
        <v>4992.583289469294</v>
      </c>
      <c r="AE1955" s="40">
        <f>+M1955*'Copy Co'!$B$28</f>
        <v>0</v>
      </c>
      <c r="AF1955" s="40">
        <f t="shared" si="257"/>
        <v>144503.8701627604</v>
      </c>
      <c r="AG1955" s="25">
        <f t="shared" si="258"/>
        <v>-6765.1298372395977</v>
      </c>
      <c r="AH1955" s="56">
        <f t="shared" si="259"/>
        <v>39938</v>
      </c>
      <c r="AL1955" s="56"/>
      <c r="BF1955" s="2">
        <v>42675</v>
      </c>
      <c r="BG1955" s="3">
        <v>19.375</v>
      </c>
      <c r="BH1955">
        <v>13</v>
      </c>
      <c r="BI1955">
        <v>6.1666666666666696</v>
      </c>
    </row>
    <row r="1956" spans="1:61" x14ac:dyDescent="0.25">
      <c r="A1956" s="2">
        <v>39939</v>
      </c>
      <c r="B1956" s="7">
        <v>135659</v>
      </c>
      <c r="C1956" s="3">
        <v>2.5416666666666599</v>
      </c>
      <c r="D1956" s="7">
        <f t="shared" si="253"/>
        <v>6.46006944444441</v>
      </c>
      <c r="E1956" s="7">
        <f t="shared" si="254"/>
        <v>16.419343171296166</v>
      </c>
      <c r="F1956" s="7">
        <f t="shared" si="255"/>
        <v>41.732497227044306</v>
      </c>
      <c r="G1956" s="11">
        <v>151269</v>
      </c>
      <c r="H1956">
        <v>0</v>
      </c>
      <c r="I1956">
        <v>0</v>
      </c>
      <c r="J1956">
        <v>17</v>
      </c>
      <c r="K1956" s="3">
        <v>6.5833333333333304</v>
      </c>
      <c r="L1956" s="3">
        <f t="shared" si="256"/>
        <v>16.732638888888836</v>
      </c>
      <c r="M1956" s="5">
        <v>0</v>
      </c>
      <c r="R1956">
        <v>2009</v>
      </c>
      <c r="S1956" s="1" t="s">
        <v>7</v>
      </c>
      <c r="T1956" s="40">
        <f>+'Copy Co'!$B$17</f>
        <v>51399.602684929596</v>
      </c>
      <c r="U1956">
        <f>+'Copy Co'!$B$18*'All Data'!C1956</f>
        <v>125.58315153397567</v>
      </c>
      <c r="V1956" s="40">
        <f>+D1956*'Copy Co'!$B$19</f>
        <v>2713.500895542832</v>
      </c>
      <c r="W1956" s="40">
        <f>+E1956*'Copy Co'!$B$20</f>
        <v>-126.81443071338488</v>
      </c>
      <c r="X1956" s="40">
        <f>+F1956*'Copy Co'!$B$21</f>
        <v>2.023429284095398</v>
      </c>
      <c r="Y1956" s="40">
        <f>+G1956*'Copy Co'!$B$22</f>
        <v>62955.522459764667</v>
      </c>
      <c r="Z1956" s="40">
        <f>+H1956*'Copy Co'!$B$23</f>
        <v>0</v>
      </c>
      <c r="AA1956" s="40">
        <f>+I1956*'Copy Co'!$B$24</f>
        <v>0</v>
      </c>
      <c r="AB1956" s="40">
        <f>+J1956*'Copy Co'!$B$25</f>
        <v>5725.9755176770432</v>
      </c>
      <c r="AC1956" s="40">
        <f>+K1956*'Copy Co'!$B$26</f>
        <v>2062.2755066574096</v>
      </c>
      <c r="AD1956" s="40">
        <f>+L1956*'Copy Co'!$B$27</f>
        <v>3067.2181121816011</v>
      </c>
      <c r="AE1956" s="40">
        <f>+M1956*'Copy Co'!$B$28</f>
        <v>0</v>
      </c>
      <c r="AF1956" s="40">
        <f t="shared" si="257"/>
        <v>127924.88732685783</v>
      </c>
      <c r="AG1956" s="25">
        <f t="shared" si="258"/>
        <v>-7734.1126731421682</v>
      </c>
      <c r="AH1956" s="56">
        <f t="shared" si="259"/>
        <v>39939</v>
      </c>
      <c r="AL1956" s="56"/>
      <c r="BF1956" s="2">
        <v>39386</v>
      </c>
      <c r="BG1956" s="3">
        <v>19.3333333333333</v>
      </c>
      <c r="BH1956">
        <v>9</v>
      </c>
      <c r="BI1956">
        <v>4.4583333333333304</v>
      </c>
    </row>
    <row r="1957" spans="1:61" x14ac:dyDescent="0.25">
      <c r="A1957" s="2">
        <v>39940</v>
      </c>
      <c r="B1957" s="7">
        <v>149445</v>
      </c>
      <c r="C1957" s="3">
        <v>8.6666666666666607</v>
      </c>
      <c r="D1957" s="7">
        <f t="shared" si="253"/>
        <v>75.111111111111015</v>
      </c>
      <c r="E1957" s="7">
        <f t="shared" si="254"/>
        <v>650.96296296296168</v>
      </c>
      <c r="F1957" s="7">
        <f t="shared" si="255"/>
        <v>5641.6790123456649</v>
      </c>
      <c r="G1957" s="11">
        <v>135659</v>
      </c>
      <c r="H1957">
        <v>0</v>
      </c>
      <c r="I1957">
        <v>0</v>
      </c>
      <c r="J1957">
        <v>21</v>
      </c>
      <c r="K1957" s="3">
        <v>12.2916666666667</v>
      </c>
      <c r="L1957" s="3">
        <f t="shared" si="256"/>
        <v>106.527777777778</v>
      </c>
      <c r="M1957" s="5">
        <v>0</v>
      </c>
      <c r="R1957">
        <v>2009</v>
      </c>
      <c r="S1957" s="1" t="s">
        <v>1</v>
      </c>
      <c r="T1957" s="40">
        <f>+'Copy Co'!$B$17</f>
        <v>51399.602684929596</v>
      </c>
      <c r="U1957">
        <f>+'Copy Co'!$B$18*'All Data'!C1957</f>
        <v>428.21795932896703</v>
      </c>
      <c r="V1957" s="40">
        <f>+D1957*'Copy Co'!$B$19</f>
        <v>31549.826053417244</v>
      </c>
      <c r="W1957" s="40">
        <f>+E1957*'Copy Co'!$B$20</f>
        <v>-5027.6979232616586</v>
      </c>
      <c r="X1957" s="40">
        <f>+F1957*'Copy Co'!$B$21</f>
        <v>273.54074842300355</v>
      </c>
      <c r="Y1957" s="40">
        <f>+G1957*'Copy Co'!$B$22</f>
        <v>56458.912410138328</v>
      </c>
      <c r="Z1957" s="40">
        <f>+H1957*'Copy Co'!$B$23</f>
        <v>0</v>
      </c>
      <c r="AA1957" s="40">
        <f>+I1957*'Copy Co'!$B$24</f>
        <v>0</v>
      </c>
      <c r="AB1957" s="40">
        <f>+J1957*'Copy Co'!$B$25</f>
        <v>7073.2638747775236</v>
      </c>
      <c r="AC1957" s="40">
        <f>+K1957*'Copy Co'!$B$26</f>
        <v>3850.4511042021377</v>
      </c>
      <c r="AD1957" s="40">
        <f>+L1957*'Copy Co'!$B$27</f>
        <v>19527.340046012039</v>
      </c>
      <c r="AE1957" s="40">
        <f>+M1957*'Copy Co'!$B$28</f>
        <v>0</v>
      </c>
      <c r="AF1957" s="40">
        <f t="shared" si="257"/>
        <v>165533.4569579672</v>
      </c>
      <c r="AG1957" s="25">
        <f t="shared" si="258"/>
        <v>16088.456957967195</v>
      </c>
      <c r="AH1957" s="56">
        <f t="shared" si="259"/>
        <v>39940</v>
      </c>
      <c r="AL1957" s="56"/>
      <c r="BF1957" s="2">
        <v>40646</v>
      </c>
      <c r="BG1957" s="3">
        <v>19.3333333333333</v>
      </c>
      <c r="BH1957">
        <v>39</v>
      </c>
      <c r="BI1957">
        <v>15.9583333333333</v>
      </c>
    </row>
    <row r="1958" spans="1:61" x14ac:dyDescent="0.25">
      <c r="A1958" s="2">
        <v>39941</v>
      </c>
      <c r="B1958" s="7">
        <v>187133</v>
      </c>
      <c r="C1958" s="3">
        <v>15.7916666666667</v>
      </c>
      <c r="D1958" s="7">
        <f t="shared" si="253"/>
        <v>249.37673611111217</v>
      </c>
      <c r="E1958" s="7">
        <f t="shared" si="254"/>
        <v>3938.0742910879881</v>
      </c>
      <c r="F1958" s="7">
        <f t="shared" si="255"/>
        <v>62188.756513431275</v>
      </c>
      <c r="G1958" s="11">
        <v>149445</v>
      </c>
      <c r="H1958">
        <v>1</v>
      </c>
      <c r="I1958">
        <v>0</v>
      </c>
      <c r="J1958">
        <v>13</v>
      </c>
      <c r="K1958" s="3">
        <v>6.5833333333333304</v>
      </c>
      <c r="L1958" s="3">
        <f t="shared" si="256"/>
        <v>103.96180555555573</v>
      </c>
      <c r="M1958" s="5">
        <v>0</v>
      </c>
      <c r="R1958">
        <v>2009</v>
      </c>
      <c r="S1958" s="1" t="s">
        <v>2</v>
      </c>
      <c r="T1958" s="40">
        <f>+'Copy Co'!$B$17</f>
        <v>51399.602684929596</v>
      </c>
      <c r="U1958">
        <f>+'Copy Co'!$B$18*'All Data'!C1958</f>
        <v>780.26253166191805</v>
      </c>
      <c r="V1958" s="40">
        <f>+D1958*'Copy Co'!$B$19</f>
        <v>104748.71866075562</v>
      </c>
      <c r="W1958" s="40">
        <f>+E1958*'Copy Co'!$B$20</f>
        <v>-30415.62893967556</v>
      </c>
      <c r="X1958" s="40">
        <f>+F1958*'Copy Co'!$B$21</f>
        <v>3015.2653071815098</v>
      </c>
      <c r="Y1958" s="40">
        <f>+G1958*'Copy Co'!$B$22</f>
        <v>62196.405436669316</v>
      </c>
      <c r="Z1958" s="40">
        <f>+H1958*'Copy Co'!$B$23</f>
        <v>-10610.780657764437</v>
      </c>
      <c r="AA1958" s="40">
        <f>+I1958*'Copy Co'!$B$24</f>
        <v>0</v>
      </c>
      <c r="AB1958" s="40">
        <f>+J1958*'Copy Co'!$B$25</f>
        <v>4378.6871605765618</v>
      </c>
      <c r="AC1958" s="40">
        <f>+K1958*'Copy Co'!$B$26</f>
        <v>2062.2755066574096</v>
      </c>
      <c r="AD1958" s="40">
        <f>+L1958*'Copy Co'!$B$27</f>
        <v>19056.978106833318</v>
      </c>
      <c r="AE1958" s="40">
        <f>+M1958*'Copy Co'!$B$28</f>
        <v>0</v>
      </c>
      <c r="AF1958" s="40">
        <f t="shared" si="257"/>
        <v>206611.78579782523</v>
      </c>
      <c r="AG1958" s="25">
        <f t="shared" si="258"/>
        <v>19478.785797825229</v>
      </c>
      <c r="AH1958" s="56">
        <f t="shared" si="259"/>
        <v>39941</v>
      </c>
      <c r="AL1958" s="56"/>
      <c r="BF1958" s="2">
        <v>40680</v>
      </c>
      <c r="BG1958" s="3">
        <v>19.3333333333333</v>
      </c>
      <c r="BH1958">
        <v>12</v>
      </c>
      <c r="BI1958">
        <v>7.25</v>
      </c>
    </row>
    <row r="1959" spans="1:61" x14ac:dyDescent="0.25">
      <c r="A1959" s="2">
        <v>39942</v>
      </c>
      <c r="B1959" s="7">
        <v>163618</v>
      </c>
      <c r="C1959" s="3">
        <v>11.4166666666667</v>
      </c>
      <c r="D1959" s="7">
        <f t="shared" si="253"/>
        <v>130.34027777777854</v>
      </c>
      <c r="E1959" s="7">
        <f t="shared" si="254"/>
        <v>1488.0515046296427</v>
      </c>
      <c r="F1959" s="7">
        <f t="shared" si="255"/>
        <v>16988.588011188469</v>
      </c>
      <c r="G1959" s="11">
        <v>187133</v>
      </c>
      <c r="H1959">
        <v>0</v>
      </c>
      <c r="I1959">
        <v>1</v>
      </c>
      <c r="J1959">
        <v>16</v>
      </c>
      <c r="K1959" s="3">
        <v>6.0416666666666696</v>
      </c>
      <c r="L1959" s="3">
        <f t="shared" si="256"/>
        <v>68.975694444444684</v>
      </c>
      <c r="M1959" s="5">
        <v>0</v>
      </c>
      <c r="R1959">
        <v>2009</v>
      </c>
      <c r="S1959" s="1" t="s">
        <v>3</v>
      </c>
      <c r="T1959" s="40">
        <f>+'Copy Co'!$B$17</f>
        <v>51399.602684929596</v>
      </c>
      <c r="U1959">
        <f>+'Copy Co'!$B$18*'All Data'!C1959</f>
        <v>564.0948118083528</v>
      </c>
      <c r="V1959" s="40">
        <f>+D1959*'Copy Co'!$B$19</f>
        <v>54748.399149093239</v>
      </c>
      <c r="W1959" s="40">
        <f>+E1959*'Copy Co'!$B$20</f>
        <v>-11492.93260169476</v>
      </c>
      <c r="X1959" s="40">
        <f>+F1959*'Copy Co'!$B$21</f>
        <v>823.70355865007411</v>
      </c>
      <c r="Y1959" s="40">
        <f>+G1959*'Copy Co'!$B$22</f>
        <v>77881.494453345644</v>
      </c>
      <c r="Z1959" s="40">
        <f>+H1959*'Copy Co'!$B$23</f>
        <v>0</v>
      </c>
      <c r="AA1959" s="40">
        <f>+I1959*'Copy Co'!$B$24</f>
        <v>-10704.382616627605</v>
      </c>
      <c r="AB1959" s="40">
        <f>+J1959*'Copy Co'!$B$25</f>
        <v>5389.1534284019226</v>
      </c>
      <c r="AC1959" s="40">
        <f>+K1959*'Copy Co'!$B$26</f>
        <v>1892.5946105400294</v>
      </c>
      <c r="AD1959" s="40">
        <f>+L1959*'Copy Co'!$B$27</f>
        <v>12643.761734485974</v>
      </c>
      <c r="AE1959" s="40">
        <f>+M1959*'Copy Co'!$B$28</f>
        <v>0</v>
      </c>
      <c r="AF1959" s="40">
        <f t="shared" si="257"/>
        <v>183145.48921293244</v>
      </c>
      <c r="AG1959" s="25">
        <f t="shared" si="258"/>
        <v>19527.489212932443</v>
      </c>
      <c r="AH1959" s="56">
        <f t="shared" si="259"/>
        <v>39942</v>
      </c>
      <c r="AL1959" s="56"/>
      <c r="BF1959" s="2">
        <v>41247</v>
      </c>
      <c r="BG1959" s="3">
        <v>19.3333333333333</v>
      </c>
      <c r="BH1959">
        <v>15</v>
      </c>
      <c r="BI1959">
        <v>6.25</v>
      </c>
    </row>
    <row r="1960" spans="1:61" x14ac:dyDescent="0.25">
      <c r="A1960" s="2">
        <v>39943</v>
      </c>
      <c r="B1960" s="7">
        <v>148421</v>
      </c>
      <c r="C1960" s="3">
        <v>7.5416666666666599</v>
      </c>
      <c r="D1960" s="7">
        <f t="shared" si="253"/>
        <v>56.876736111111008</v>
      </c>
      <c r="E1960" s="7">
        <f t="shared" si="254"/>
        <v>428.9453848379618</v>
      </c>
      <c r="F1960" s="7">
        <f t="shared" si="255"/>
        <v>3234.9631106529591</v>
      </c>
      <c r="G1960" s="11">
        <v>163618</v>
      </c>
      <c r="H1960">
        <v>0</v>
      </c>
      <c r="I1960">
        <v>1</v>
      </c>
      <c r="J1960">
        <v>12</v>
      </c>
      <c r="K1960" s="3">
        <v>6.4583333333333304</v>
      </c>
      <c r="L1960" s="3">
        <f t="shared" si="256"/>
        <v>48.706597222222157</v>
      </c>
      <c r="M1960" s="5">
        <v>0</v>
      </c>
      <c r="R1960">
        <v>2009</v>
      </c>
      <c r="S1960" s="1" t="s">
        <v>4</v>
      </c>
      <c r="T1960" s="40">
        <f>+'Copy Co'!$B$17</f>
        <v>51399.602684929596</v>
      </c>
      <c r="U1960">
        <f>+'Copy Co'!$B$18*'All Data'!C1960</f>
        <v>372.63197422376453</v>
      </c>
      <c r="V1960" s="40">
        <f>+D1960*'Copy Co'!$B$19</f>
        <v>23890.621563794419</v>
      </c>
      <c r="W1960" s="40">
        <f>+E1960*'Copy Co'!$B$20</f>
        <v>-3312.9501112111652</v>
      </c>
      <c r="X1960" s="40">
        <f>+F1960*'Copy Co'!$B$21</f>
        <v>156.8494464985348</v>
      </c>
      <c r="Y1960" s="40">
        <f>+G1960*'Copy Co'!$B$22</f>
        <v>68094.961121060987</v>
      </c>
      <c r="Z1960" s="40">
        <f>+H1960*'Copy Co'!$B$23</f>
        <v>0</v>
      </c>
      <c r="AA1960" s="40">
        <f>+I1960*'Copy Co'!$B$24</f>
        <v>-10704.382616627605</v>
      </c>
      <c r="AB1960" s="40">
        <f>+J1960*'Copy Co'!$B$25</f>
        <v>4041.8650713014422</v>
      </c>
      <c r="AC1960" s="40">
        <f>+K1960*'Copy Co'!$B$26</f>
        <v>2023.1183767841676</v>
      </c>
      <c r="AD1960" s="40">
        <f>+L1960*'Copy Co'!$B$27</f>
        <v>8928.2843055877747</v>
      </c>
      <c r="AE1960" s="40">
        <f>+M1960*'Copy Co'!$B$28</f>
        <v>0</v>
      </c>
      <c r="AF1960" s="40">
        <f t="shared" si="257"/>
        <v>144890.60181634192</v>
      </c>
      <c r="AG1960" s="25">
        <f t="shared" si="258"/>
        <v>-3530.3981836580788</v>
      </c>
      <c r="AH1960" s="56">
        <f t="shared" si="259"/>
        <v>39943</v>
      </c>
      <c r="AL1960" s="56"/>
      <c r="BF1960" s="2">
        <v>39530</v>
      </c>
      <c r="BG1960" s="3">
        <v>19.2916666666667</v>
      </c>
      <c r="BH1960">
        <v>13</v>
      </c>
      <c r="BI1960">
        <v>7.1666666666666696</v>
      </c>
    </row>
    <row r="1961" spans="1:61" x14ac:dyDescent="0.25">
      <c r="A1961" s="2">
        <v>39944</v>
      </c>
      <c r="B1961" s="7">
        <v>136253</v>
      </c>
      <c r="C1961" s="3">
        <v>1.375</v>
      </c>
      <c r="D1961" s="7">
        <f t="shared" si="253"/>
        <v>1.890625</v>
      </c>
      <c r="E1961" s="7">
        <f t="shared" si="254"/>
        <v>2.599609375</v>
      </c>
      <c r="F1961" s="7">
        <f t="shared" si="255"/>
        <v>3.574462890625</v>
      </c>
      <c r="G1961" s="11">
        <v>148421</v>
      </c>
      <c r="H1961">
        <v>0</v>
      </c>
      <c r="I1961">
        <v>0</v>
      </c>
      <c r="J1961">
        <v>14</v>
      </c>
      <c r="K1961" s="3">
        <v>7.5416666666666696</v>
      </c>
      <c r="L1961" s="3">
        <f t="shared" si="256"/>
        <v>10.369791666666671</v>
      </c>
      <c r="M1961" s="5">
        <v>0</v>
      </c>
      <c r="R1961">
        <v>2009</v>
      </c>
      <c r="S1961" s="1" t="s">
        <v>5</v>
      </c>
      <c r="T1961" s="40">
        <f>+'Copy Co'!$B$17</f>
        <v>51399.602684929596</v>
      </c>
      <c r="U1961">
        <f>+'Copy Co'!$B$18*'All Data'!C1961</f>
        <v>67.938426239691935</v>
      </c>
      <c r="V1961" s="40">
        <f>+D1961*'Copy Co'!$B$19</f>
        <v>794.14202505943558</v>
      </c>
      <c r="W1961" s="40">
        <f>+E1961*'Copy Co'!$B$20</f>
        <v>-20.07802501771932</v>
      </c>
      <c r="X1961" s="40">
        <f>+F1961*'Copy Co'!$B$21</f>
        <v>0.17331033051901462</v>
      </c>
      <c r="Y1961" s="40">
        <f>+G1961*'Copy Co'!$B$22</f>
        <v>61770.234476335085</v>
      </c>
      <c r="Z1961" s="40">
        <f>+H1961*'Copy Co'!$B$23</f>
        <v>0</v>
      </c>
      <c r="AA1961" s="40">
        <f>+I1961*'Copy Co'!$B$24</f>
        <v>0</v>
      </c>
      <c r="AB1961" s="40">
        <f>+J1961*'Copy Co'!$B$25</f>
        <v>4715.5092498516824</v>
      </c>
      <c r="AC1961" s="40">
        <f>+K1961*'Copy Co'!$B$26</f>
        <v>2362.4801690189333</v>
      </c>
      <c r="AD1961" s="40">
        <f>+L1961*'Copy Co'!$B$27</f>
        <v>1900.8605295767554</v>
      </c>
      <c r="AE1961" s="40">
        <f>+M1961*'Copy Co'!$B$28</f>
        <v>0</v>
      </c>
      <c r="AF1961" s="40">
        <f t="shared" si="257"/>
        <v>122990.86284632399</v>
      </c>
      <c r="AG1961" s="25">
        <f t="shared" si="258"/>
        <v>-13262.137153676013</v>
      </c>
      <c r="AH1961" s="56">
        <f t="shared" si="259"/>
        <v>39944</v>
      </c>
      <c r="AL1961" s="56"/>
      <c r="BF1961" s="2">
        <v>38630</v>
      </c>
      <c r="BG1961" s="3">
        <v>19.25</v>
      </c>
      <c r="BH1961">
        <v>13</v>
      </c>
      <c r="BI1961">
        <v>6.3333333333333304</v>
      </c>
    </row>
    <row r="1962" spans="1:61" x14ac:dyDescent="0.25">
      <c r="A1962" s="2">
        <v>39945</v>
      </c>
      <c r="B1962" s="7">
        <v>146672</v>
      </c>
      <c r="C1962" s="3">
        <v>7.0416666666666599</v>
      </c>
      <c r="D1962" s="7">
        <f t="shared" si="253"/>
        <v>49.58506944444435</v>
      </c>
      <c r="E1962" s="7">
        <f t="shared" si="254"/>
        <v>349.16153067129528</v>
      </c>
      <c r="F1962" s="7">
        <f t="shared" si="255"/>
        <v>2458.6791118103688</v>
      </c>
      <c r="G1962" s="11">
        <v>136253</v>
      </c>
      <c r="H1962">
        <v>0</v>
      </c>
      <c r="I1962">
        <v>0</v>
      </c>
      <c r="J1962">
        <v>24</v>
      </c>
      <c r="K1962" s="3">
        <v>13.75</v>
      </c>
      <c r="L1962" s="3">
        <f t="shared" si="256"/>
        <v>96.822916666666572</v>
      </c>
      <c r="M1962" s="5">
        <v>0</v>
      </c>
      <c r="R1962">
        <v>2009</v>
      </c>
      <c r="S1962" s="1" t="s">
        <v>6</v>
      </c>
      <c r="T1962" s="40">
        <f>+'Copy Co'!$B$17</f>
        <v>51399.602684929596</v>
      </c>
      <c r="U1962">
        <f>+'Copy Co'!$B$18*'All Data'!C1962</f>
        <v>347.92709195478562</v>
      </c>
      <c r="V1962" s="40">
        <f>+D1962*'Copy Co'!$B$19</f>
        <v>20827.814855576216</v>
      </c>
      <c r="W1962" s="40">
        <f>+E1962*'Copy Co'!$B$20</f>
        <v>-2696.7412933119758</v>
      </c>
      <c r="X1962" s="40">
        <f>+F1962*'Copy Co'!$B$21</f>
        <v>119.21077447066337</v>
      </c>
      <c r="Y1962" s="40">
        <f>+G1962*'Copy Co'!$B$22</f>
        <v>56706.124861738463</v>
      </c>
      <c r="Z1962" s="40">
        <f>+H1962*'Copy Co'!$B$23</f>
        <v>0</v>
      </c>
      <c r="AA1962" s="40">
        <f>+I1962*'Copy Co'!$B$24</f>
        <v>0</v>
      </c>
      <c r="AB1962" s="40">
        <f>+J1962*'Copy Co'!$B$25</f>
        <v>8083.7301426028844</v>
      </c>
      <c r="AC1962" s="40">
        <f>+K1962*'Copy Co'!$B$26</f>
        <v>4307.284286056617</v>
      </c>
      <c r="AD1962" s="40">
        <f>+L1962*'Copy Co'!$B$27</f>
        <v>17748.366270633767</v>
      </c>
      <c r="AE1962" s="40">
        <f>+M1962*'Copy Co'!$B$28</f>
        <v>0</v>
      </c>
      <c r="AF1962" s="40">
        <f t="shared" si="257"/>
        <v>156843.31967465099</v>
      </c>
      <c r="AG1962" s="25">
        <f t="shared" si="258"/>
        <v>10171.319674650993</v>
      </c>
      <c r="AH1962" s="56">
        <f t="shared" si="259"/>
        <v>39945</v>
      </c>
      <c r="AL1962" s="56"/>
      <c r="BF1962" s="2">
        <v>41562</v>
      </c>
      <c r="BG1962" s="3">
        <v>19.25</v>
      </c>
      <c r="BH1962">
        <v>12</v>
      </c>
      <c r="BI1962">
        <v>4.625</v>
      </c>
    </row>
    <row r="1963" spans="1:61" x14ac:dyDescent="0.25">
      <c r="A1963" s="2">
        <v>39946</v>
      </c>
      <c r="B1963" s="7">
        <v>189137</v>
      </c>
      <c r="C1963" s="3">
        <v>15.1666666666667</v>
      </c>
      <c r="D1963" s="7">
        <f t="shared" si="253"/>
        <v>230.02777777777879</v>
      </c>
      <c r="E1963" s="7">
        <f t="shared" si="254"/>
        <v>3488.7546296296528</v>
      </c>
      <c r="F1963" s="7">
        <f t="shared" si="255"/>
        <v>52912.778549383183</v>
      </c>
      <c r="G1963" s="11">
        <v>146672</v>
      </c>
      <c r="H1963">
        <v>0</v>
      </c>
      <c r="I1963">
        <v>0</v>
      </c>
      <c r="J1963">
        <v>12</v>
      </c>
      <c r="K1963" s="3">
        <v>7.0833333333333304</v>
      </c>
      <c r="L1963" s="3">
        <f t="shared" si="256"/>
        <v>107.43055555555574</v>
      </c>
      <c r="M1963" s="5">
        <v>0</v>
      </c>
      <c r="R1963">
        <v>2009</v>
      </c>
      <c r="S1963" s="1" t="s">
        <v>7</v>
      </c>
      <c r="T1963" s="40">
        <f>+'Copy Co'!$B$17</f>
        <v>51399.602684929596</v>
      </c>
      <c r="U1963">
        <f>+'Copy Co'!$B$18*'All Data'!C1963</f>
        <v>749.38142882569446</v>
      </c>
      <c r="V1963" s="40">
        <f>+D1963*'Copy Co'!$B$19</f>
        <v>96621.342288590866</v>
      </c>
      <c r="W1963" s="40">
        <f>+E1963*'Copy Co'!$B$20</f>
        <v>-26945.318557480685</v>
      </c>
      <c r="X1963" s="40">
        <f>+F1963*'Copy Co'!$B$21</f>
        <v>2565.5130350142149</v>
      </c>
      <c r="Y1963" s="40">
        <f>+G1963*'Copy Co'!$B$22</f>
        <v>61042.331146623583</v>
      </c>
      <c r="Z1963" s="40">
        <f>+H1963*'Copy Co'!$B$23</f>
        <v>0</v>
      </c>
      <c r="AA1963" s="40">
        <f>+I1963*'Copy Co'!$B$24</f>
        <v>0</v>
      </c>
      <c r="AB1963" s="40">
        <f>+J1963*'Copy Co'!$B$25</f>
        <v>4041.8650713014422</v>
      </c>
      <c r="AC1963" s="40">
        <f>+K1963*'Copy Co'!$B$26</f>
        <v>2218.9040261503774</v>
      </c>
      <c r="AD1963" s="40">
        <f>+L1963*'Copy Co'!$B$27</f>
        <v>19692.825978605353</v>
      </c>
      <c r="AE1963" s="40">
        <f>+M1963*'Copy Co'!$B$28</f>
        <v>0</v>
      </c>
      <c r="AF1963" s="40">
        <f t="shared" si="257"/>
        <v>211386.44710256043</v>
      </c>
      <c r="AG1963" s="25">
        <f t="shared" si="258"/>
        <v>22249.447102560429</v>
      </c>
      <c r="AH1963" s="56">
        <f t="shared" si="259"/>
        <v>39946</v>
      </c>
      <c r="AL1963" s="56"/>
      <c r="BF1963" s="2">
        <v>41576</v>
      </c>
      <c r="BG1963" s="3">
        <v>19.25</v>
      </c>
      <c r="BH1963">
        <v>20</v>
      </c>
      <c r="BI1963">
        <v>6.4166666666666696</v>
      </c>
    </row>
    <row r="1964" spans="1:61" x14ac:dyDescent="0.25">
      <c r="A1964" s="2">
        <v>39947</v>
      </c>
      <c r="B1964" s="7">
        <v>150153</v>
      </c>
      <c r="C1964" s="3">
        <v>5.9583333333333401</v>
      </c>
      <c r="D1964" s="7">
        <f t="shared" si="253"/>
        <v>35.501736111111192</v>
      </c>
      <c r="E1964" s="7">
        <f t="shared" si="254"/>
        <v>211.53117766203778</v>
      </c>
      <c r="F1964" s="7">
        <f t="shared" si="255"/>
        <v>1260.3732669029764</v>
      </c>
      <c r="G1964" s="11">
        <v>189137</v>
      </c>
      <c r="H1964">
        <v>0</v>
      </c>
      <c r="I1964">
        <v>0</v>
      </c>
      <c r="J1964">
        <v>18</v>
      </c>
      <c r="K1964" s="3">
        <v>6.5</v>
      </c>
      <c r="L1964" s="3">
        <f t="shared" si="256"/>
        <v>38.729166666666714</v>
      </c>
      <c r="M1964" s="5">
        <v>0</v>
      </c>
      <c r="R1964">
        <v>2009</v>
      </c>
      <c r="S1964" s="1" t="s">
        <v>1</v>
      </c>
      <c r="T1964" s="40">
        <f>+'Copy Co'!$B$17</f>
        <v>51399.602684929596</v>
      </c>
      <c r="U1964">
        <f>+'Copy Co'!$B$18*'All Data'!C1964</f>
        <v>294.39984703866537</v>
      </c>
      <c r="V1964" s="40">
        <f>+D1964*'Copy Co'!$B$19</f>
        <v>14912.222470560548</v>
      </c>
      <c r="W1964" s="40">
        <f>+E1964*'Copy Co'!$B$20</f>
        <v>-1633.7563319973888</v>
      </c>
      <c r="X1964" s="40">
        <f>+F1964*'Copy Co'!$B$21</f>
        <v>61.11007839448888</v>
      </c>
      <c r="Y1964" s="40">
        <f>+G1964*'Copy Co'!$B$22</f>
        <v>78715.524340562246</v>
      </c>
      <c r="Z1964" s="40">
        <f>+H1964*'Copy Co'!$B$23</f>
        <v>0</v>
      </c>
      <c r="AA1964" s="40">
        <f>+I1964*'Copy Co'!$B$24</f>
        <v>0</v>
      </c>
      <c r="AB1964" s="40">
        <f>+J1964*'Copy Co'!$B$25</f>
        <v>6062.7976069521628</v>
      </c>
      <c r="AC1964" s="40">
        <f>+K1964*'Copy Co'!$B$26</f>
        <v>2036.1707534085824</v>
      </c>
      <c r="AD1964" s="40">
        <f>+L1964*'Copy Co'!$B$27</f>
        <v>7099.3465082535231</v>
      </c>
      <c r="AE1964" s="40">
        <f>+M1964*'Copy Co'!$B$28</f>
        <v>0</v>
      </c>
      <c r="AF1964" s="40">
        <f t="shared" si="257"/>
        <v>158947.41795810242</v>
      </c>
      <c r="AG1964" s="25">
        <f t="shared" si="258"/>
        <v>8794.4179581024218</v>
      </c>
      <c r="AH1964" s="56">
        <f t="shared" si="259"/>
        <v>39947</v>
      </c>
      <c r="AL1964" s="56"/>
      <c r="BF1964" s="2">
        <v>38283</v>
      </c>
      <c r="BG1964" s="3">
        <v>19.2083333333333</v>
      </c>
      <c r="BH1964">
        <v>24</v>
      </c>
      <c r="BI1964">
        <v>15.25</v>
      </c>
    </row>
    <row r="1965" spans="1:61" x14ac:dyDescent="0.25">
      <c r="A1965" s="2">
        <v>39948</v>
      </c>
      <c r="B1965" s="7">
        <v>133691</v>
      </c>
      <c r="C1965" s="3">
        <v>6.9166666666666599</v>
      </c>
      <c r="D1965" s="7">
        <f t="shared" si="253"/>
        <v>47.840277777777686</v>
      </c>
      <c r="E1965" s="7">
        <f t="shared" si="254"/>
        <v>330.89525462962865</v>
      </c>
      <c r="F1965" s="7">
        <f t="shared" si="255"/>
        <v>2288.6921778549295</v>
      </c>
      <c r="G1965" s="11">
        <v>150153</v>
      </c>
      <c r="H1965">
        <v>1</v>
      </c>
      <c r="I1965">
        <v>0</v>
      </c>
      <c r="J1965">
        <v>10</v>
      </c>
      <c r="K1965" s="3">
        <v>6.125</v>
      </c>
      <c r="L1965" s="3">
        <f t="shared" si="256"/>
        <v>42.364583333333293</v>
      </c>
      <c r="M1965" s="5">
        <v>0</v>
      </c>
      <c r="R1965">
        <v>2009</v>
      </c>
      <c r="S1965" s="1" t="s">
        <v>2</v>
      </c>
      <c r="T1965" s="40">
        <f>+'Copy Co'!$B$17</f>
        <v>51399.602684929596</v>
      </c>
      <c r="U1965">
        <f>+'Copy Co'!$B$18*'All Data'!C1965</f>
        <v>341.75087138754088</v>
      </c>
      <c r="V1965" s="40">
        <f>+D1965*'Copy Co'!$B$19</f>
        <v>20094.928964681145</v>
      </c>
      <c r="W1965" s="40">
        <f>+E1965*'Copy Co'!$B$20</f>
        <v>-2555.6621177742477</v>
      </c>
      <c r="X1965" s="40">
        <f>+F1965*'Copy Co'!$B$21</f>
        <v>110.96883921795751</v>
      </c>
      <c r="Y1965" s="40">
        <f>+G1965*'Copy Co'!$B$22</f>
        <v>62491.062702212905</v>
      </c>
      <c r="Z1965" s="40">
        <f>+H1965*'Copy Co'!$B$23</f>
        <v>-10610.780657764437</v>
      </c>
      <c r="AA1965" s="40">
        <f>+I1965*'Copy Co'!$B$24</f>
        <v>0</v>
      </c>
      <c r="AB1965" s="40">
        <f>+J1965*'Copy Co'!$B$25</f>
        <v>3368.2208927512015</v>
      </c>
      <c r="AC1965" s="40">
        <f>+K1965*'Copy Co'!$B$26</f>
        <v>1918.6993637888565</v>
      </c>
      <c r="AD1965" s="40">
        <f>+L1965*'Copy Co'!$B$27</f>
        <v>7765.7456291196922</v>
      </c>
      <c r="AE1965" s="40">
        <f>+M1965*'Copy Co'!$B$28</f>
        <v>0</v>
      </c>
      <c r="AF1965" s="40">
        <f t="shared" si="257"/>
        <v>134324.53717255019</v>
      </c>
      <c r="AG1965" s="25">
        <f t="shared" si="258"/>
        <v>633.53717255019001</v>
      </c>
      <c r="AH1965" s="56">
        <f t="shared" si="259"/>
        <v>39948</v>
      </c>
      <c r="AL1965" s="56"/>
      <c r="BF1965" s="2">
        <v>39555</v>
      </c>
      <c r="BG1965" s="3">
        <v>19.2083333333333</v>
      </c>
      <c r="BH1965">
        <v>15</v>
      </c>
      <c r="BI1965">
        <v>8.7083333333333304</v>
      </c>
    </row>
    <row r="1966" spans="1:61" x14ac:dyDescent="0.25">
      <c r="A1966" s="2">
        <v>39949</v>
      </c>
      <c r="B1966" s="7">
        <v>125284</v>
      </c>
      <c r="C1966" s="3">
        <v>3.5833333333333401</v>
      </c>
      <c r="D1966" s="7">
        <f t="shared" si="253"/>
        <v>12.840277777777827</v>
      </c>
      <c r="E1966" s="7">
        <f t="shared" si="254"/>
        <v>46.01099537037063</v>
      </c>
      <c r="F1966" s="7">
        <f t="shared" si="255"/>
        <v>164.87273341049507</v>
      </c>
      <c r="G1966" s="11">
        <v>133691</v>
      </c>
      <c r="H1966">
        <v>0</v>
      </c>
      <c r="I1966">
        <v>1</v>
      </c>
      <c r="J1966">
        <v>10</v>
      </c>
      <c r="K1966" s="3">
        <v>5.6666666666666696</v>
      </c>
      <c r="L1966" s="3">
        <f t="shared" si="256"/>
        <v>20.305555555555603</v>
      </c>
      <c r="M1966" s="5">
        <v>0</v>
      </c>
      <c r="R1966">
        <v>2009</v>
      </c>
      <c r="S1966" s="1" t="s">
        <v>3</v>
      </c>
      <c r="T1966" s="40">
        <f>+'Copy Co'!$B$17</f>
        <v>51399.602684929596</v>
      </c>
      <c r="U1966">
        <f>+'Copy Co'!$B$18*'All Data'!C1966</f>
        <v>177.05165626101567</v>
      </c>
      <c r="V1966" s="40">
        <f>+D1966*'Copy Co'!$B$19</f>
        <v>5393.4567652338001</v>
      </c>
      <c r="W1966" s="40">
        <f>+E1966*'Copy Co'!$B$20</f>
        <v>-355.36489636504302</v>
      </c>
      <c r="X1966" s="40">
        <f>+F1966*'Copy Co'!$B$21</f>
        <v>7.9939696662930126</v>
      </c>
      <c r="Y1966" s="40">
        <f>+G1966*'Copy Co'!$B$22</f>
        <v>55639.865095745976</v>
      </c>
      <c r="Z1966" s="40">
        <f>+H1966*'Copy Co'!$B$23</f>
        <v>0</v>
      </c>
      <c r="AA1966" s="40">
        <f>+I1966*'Copy Co'!$B$24</f>
        <v>-10704.382616627605</v>
      </c>
      <c r="AB1966" s="40">
        <f>+J1966*'Copy Co'!$B$25</f>
        <v>3368.2208927512015</v>
      </c>
      <c r="AC1966" s="40">
        <f>+K1966*'Copy Co'!$B$26</f>
        <v>1775.1232209203035</v>
      </c>
      <c r="AD1966" s="40">
        <f>+L1966*'Copy Co'!$B$27</f>
        <v>3722.1605146374977</v>
      </c>
      <c r="AE1966" s="40">
        <f>+M1966*'Copy Co'!$B$28</f>
        <v>0</v>
      </c>
      <c r="AF1966" s="40">
        <f t="shared" si="257"/>
        <v>110423.72728715301</v>
      </c>
      <c r="AG1966" s="25">
        <f t="shared" si="258"/>
        <v>-14860.272712846985</v>
      </c>
      <c r="AH1966" s="56">
        <f t="shared" si="259"/>
        <v>39949</v>
      </c>
      <c r="AL1966" s="56"/>
      <c r="BF1966" s="2">
        <v>39764</v>
      </c>
      <c r="BG1966" s="3">
        <v>19.2083333333333</v>
      </c>
      <c r="BH1966">
        <v>14</v>
      </c>
      <c r="BI1966">
        <v>9.8333333333333304</v>
      </c>
    </row>
    <row r="1967" spans="1:61" x14ac:dyDescent="0.25">
      <c r="A1967" s="2">
        <v>39950</v>
      </c>
      <c r="B1967" s="7">
        <v>109093</v>
      </c>
      <c r="C1967" s="3">
        <v>0</v>
      </c>
      <c r="D1967" s="7">
        <f t="shared" si="253"/>
        <v>0</v>
      </c>
      <c r="E1967" s="7">
        <f t="shared" si="254"/>
        <v>0</v>
      </c>
      <c r="F1967" s="7">
        <f t="shared" si="255"/>
        <v>0</v>
      </c>
      <c r="G1967" s="11">
        <v>125284</v>
      </c>
      <c r="H1967">
        <v>0</v>
      </c>
      <c r="I1967">
        <v>1</v>
      </c>
      <c r="J1967">
        <v>10</v>
      </c>
      <c r="K1967" s="3">
        <v>5.8333333333333304</v>
      </c>
      <c r="L1967" s="3">
        <f t="shared" si="256"/>
        <v>0</v>
      </c>
      <c r="M1967" s="5">
        <v>0</v>
      </c>
      <c r="R1967">
        <v>2009</v>
      </c>
      <c r="S1967" s="1" t="s">
        <v>4</v>
      </c>
      <c r="T1967" s="40">
        <f>+'Copy Co'!$B$17</f>
        <v>51399.602684929596</v>
      </c>
      <c r="U1967">
        <f>+'Copy Co'!$B$18*'All Data'!C1967</f>
        <v>0</v>
      </c>
      <c r="V1967" s="40">
        <f>+D1967*'Copy Co'!$B$19</f>
        <v>0</v>
      </c>
      <c r="W1967" s="40">
        <f>+E1967*'Copy Co'!$B$20</f>
        <v>0</v>
      </c>
      <c r="X1967" s="40">
        <f>+F1967*'Copy Co'!$B$21</f>
        <v>0</v>
      </c>
      <c r="Y1967" s="40">
        <f>+G1967*'Copy Co'!$B$22</f>
        <v>52141.018158705068</v>
      </c>
      <c r="Z1967" s="40">
        <f>+H1967*'Copy Co'!$B$23</f>
        <v>0</v>
      </c>
      <c r="AA1967" s="40">
        <f>+I1967*'Copy Co'!$B$24</f>
        <v>-10704.382616627605</v>
      </c>
      <c r="AB1967" s="40">
        <f>+J1967*'Copy Co'!$B$25</f>
        <v>3368.2208927512015</v>
      </c>
      <c r="AC1967" s="40">
        <f>+K1967*'Copy Co'!$B$26</f>
        <v>1827.3327274179578</v>
      </c>
      <c r="AD1967" s="40">
        <f>+L1967*'Copy Co'!$B$27</f>
        <v>0</v>
      </c>
      <c r="AE1967" s="40">
        <f>+M1967*'Copy Co'!$B$28</f>
        <v>0</v>
      </c>
      <c r="AF1967" s="40">
        <f t="shared" si="257"/>
        <v>98031.791847176224</v>
      </c>
      <c r="AG1967" s="25">
        <f t="shared" si="258"/>
        <v>-11061.208152823776</v>
      </c>
      <c r="AH1967" s="56">
        <f t="shared" si="259"/>
        <v>39950</v>
      </c>
      <c r="AL1967" s="56"/>
      <c r="BF1967" s="2">
        <v>39876</v>
      </c>
      <c r="BG1967" s="3">
        <v>19.2083333333333</v>
      </c>
      <c r="BH1967">
        <v>36</v>
      </c>
      <c r="BI1967">
        <v>18.7083333333333</v>
      </c>
    </row>
    <row r="1968" spans="1:61" x14ac:dyDescent="0.25">
      <c r="A1968" s="2">
        <v>39951</v>
      </c>
      <c r="B1968" s="7">
        <v>108765</v>
      </c>
      <c r="C1968" s="3">
        <v>0</v>
      </c>
      <c r="D1968" s="7">
        <f t="shared" si="253"/>
        <v>0</v>
      </c>
      <c r="E1968" s="7">
        <f t="shared" si="254"/>
        <v>0</v>
      </c>
      <c r="F1968" s="7">
        <f t="shared" si="255"/>
        <v>0</v>
      </c>
      <c r="G1968" s="11">
        <v>109093</v>
      </c>
      <c r="H1968">
        <v>0</v>
      </c>
      <c r="I1968">
        <v>0</v>
      </c>
      <c r="J1968">
        <v>12</v>
      </c>
      <c r="K1968" s="3">
        <v>7.75</v>
      </c>
      <c r="L1968" s="3">
        <f t="shared" si="256"/>
        <v>0</v>
      </c>
      <c r="M1968" s="5">
        <v>0</v>
      </c>
      <c r="R1968">
        <v>2009</v>
      </c>
      <c r="S1968" s="1" t="s">
        <v>5</v>
      </c>
      <c r="T1968" s="40">
        <f>+'Copy Co'!$B$17</f>
        <v>51399.602684929596</v>
      </c>
      <c r="U1968">
        <f>+'Copy Co'!$B$18*'All Data'!C1968</f>
        <v>0</v>
      </c>
      <c r="V1968" s="40">
        <f>+D1968*'Copy Co'!$B$19</f>
        <v>0</v>
      </c>
      <c r="W1968" s="40">
        <f>+E1968*'Copy Co'!$B$20</f>
        <v>0</v>
      </c>
      <c r="X1968" s="40">
        <f>+F1968*'Copy Co'!$B$21</f>
        <v>0</v>
      </c>
      <c r="Y1968" s="40">
        <f>+G1968*'Copy Co'!$B$22</f>
        <v>45402.606030998468</v>
      </c>
      <c r="Z1968" s="40">
        <f>+H1968*'Copy Co'!$B$23</f>
        <v>0</v>
      </c>
      <c r="AA1968" s="40">
        <f>+I1968*'Copy Co'!$B$24</f>
        <v>0</v>
      </c>
      <c r="AB1968" s="40">
        <f>+J1968*'Copy Co'!$B$25</f>
        <v>4041.8650713014422</v>
      </c>
      <c r="AC1968" s="40">
        <f>+K1968*'Copy Co'!$B$26</f>
        <v>2427.7420521410022</v>
      </c>
      <c r="AD1968" s="40">
        <f>+L1968*'Copy Co'!$B$27</f>
        <v>0</v>
      </c>
      <c r="AE1968" s="40">
        <f>+M1968*'Copy Co'!$B$28</f>
        <v>0</v>
      </c>
      <c r="AF1968" s="40">
        <f t="shared" si="257"/>
        <v>103271.81583937051</v>
      </c>
      <c r="AG1968" s="25">
        <f t="shared" si="258"/>
        <v>-5493.1841606294911</v>
      </c>
      <c r="AH1968" s="56">
        <f t="shared" si="259"/>
        <v>39951</v>
      </c>
      <c r="AL1968" s="56"/>
      <c r="BF1968" s="2">
        <v>41682</v>
      </c>
      <c r="BG1968" s="3">
        <v>19.2083333333333</v>
      </c>
      <c r="BH1968">
        <v>20</v>
      </c>
      <c r="BI1968">
        <v>10.0416666666667</v>
      </c>
    </row>
    <row r="1969" spans="1:61" x14ac:dyDescent="0.25">
      <c r="A1969" s="2">
        <v>39952</v>
      </c>
      <c r="B1969" s="7">
        <v>108372</v>
      </c>
      <c r="C1969" s="3">
        <v>0</v>
      </c>
      <c r="D1969" s="7">
        <f t="shared" si="253"/>
        <v>0</v>
      </c>
      <c r="E1969" s="7">
        <f t="shared" si="254"/>
        <v>0</v>
      </c>
      <c r="F1969" s="7">
        <f t="shared" si="255"/>
        <v>0</v>
      </c>
      <c r="G1969" s="11">
        <v>108765</v>
      </c>
      <c r="H1969">
        <v>0</v>
      </c>
      <c r="I1969">
        <v>0</v>
      </c>
      <c r="J1969">
        <v>20</v>
      </c>
      <c r="K1969" s="3">
        <v>11.2083333333333</v>
      </c>
      <c r="L1969" s="3">
        <f t="shared" si="256"/>
        <v>0</v>
      </c>
      <c r="M1969" s="5">
        <v>0</v>
      </c>
      <c r="R1969">
        <v>2009</v>
      </c>
      <c r="S1969" s="1" t="s">
        <v>6</v>
      </c>
      <c r="T1969" s="40">
        <f>+'Copy Co'!$B$17</f>
        <v>51399.602684929596</v>
      </c>
      <c r="U1969">
        <f>+'Copy Co'!$B$18*'All Data'!C1969</f>
        <v>0</v>
      </c>
      <c r="V1969" s="40">
        <f>+D1969*'Copy Co'!$B$19</f>
        <v>0</v>
      </c>
      <c r="W1969" s="40">
        <f>+E1969*'Copy Co'!$B$20</f>
        <v>0</v>
      </c>
      <c r="X1969" s="40">
        <f>+F1969*'Copy Co'!$B$21</f>
        <v>0</v>
      </c>
      <c r="Y1969" s="40">
        <f>+G1969*'Copy Co'!$B$22</f>
        <v>45266.098145266405</v>
      </c>
      <c r="Z1969" s="40">
        <f>+H1969*'Copy Co'!$B$23</f>
        <v>0</v>
      </c>
      <c r="AA1969" s="40">
        <f>+I1969*'Copy Co'!$B$24</f>
        <v>0</v>
      </c>
      <c r="AB1969" s="40">
        <f>+J1969*'Copy Co'!$B$25</f>
        <v>6736.441785502403</v>
      </c>
      <c r="AC1969" s="40">
        <f>+K1969*'Copy Co'!$B$26</f>
        <v>3511.0893119673528</v>
      </c>
      <c r="AD1969" s="40">
        <f>+L1969*'Copy Co'!$B$27</f>
        <v>0</v>
      </c>
      <c r="AE1969" s="40">
        <f>+M1969*'Copy Co'!$B$28</f>
        <v>0</v>
      </c>
      <c r="AF1969" s="40">
        <f t="shared" si="257"/>
        <v>106913.23192766577</v>
      </c>
      <c r="AG1969" s="25">
        <f t="shared" si="258"/>
        <v>-1458.7680723342346</v>
      </c>
      <c r="AH1969" s="56">
        <f t="shared" si="259"/>
        <v>39952</v>
      </c>
      <c r="AL1969" s="56"/>
      <c r="BF1969" s="2">
        <v>42049</v>
      </c>
      <c r="BG1969" s="3">
        <v>19.2083333333333</v>
      </c>
      <c r="BH1969">
        <v>10</v>
      </c>
      <c r="BI1969">
        <v>4.9166666666666696</v>
      </c>
    </row>
    <row r="1970" spans="1:61" x14ac:dyDescent="0.25">
      <c r="A1970" s="2">
        <v>39953</v>
      </c>
      <c r="B1970" s="7">
        <v>116675</v>
      </c>
      <c r="C1970" s="3">
        <v>0</v>
      </c>
      <c r="D1970" s="7">
        <f t="shared" si="253"/>
        <v>0</v>
      </c>
      <c r="E1970" s="7">
        <f t="shared" si="254"/>
        <v>0</v>
      </c>
      <c r="F1970" s="7">
        <f t="shared" si="255"/>
        <v>0</v>
      </c>
      <c r="G1970" s="11">
        <v>108372</v>
      </c>
      <c r="H1970">
        <v>0</v>
      </c>
      <c r="I1970">
        <v>0</v>
      </c>
      <c r="J1970">
        <v>18</v>
      </c>
      <c r="K1970" s="3">
        <v>7.375</v>
      </c>
      <c r="L1970" s="3">
        <f t="shared" si="256"/>
        <v>0</v>
      </c>
      <c r="M1970" s="5">
        <v>0</v>
      </c>
      <c r="R1970">
        <v>2009</v>
      </c>
      <c r="S1970" s="1" t="s">
        <v>7</v>
      </c>
      <c r="T1970" s="40">
        <f>+'Copy Co'!$B$17</f>
        <v>51399.602684929596</v>
      </c>
      <c r="U1970">
        <f>+'Copy Co'!$B$18*'All Data'!C1970</f>
        <v>0</v>
      </c>
      <c r="V1970" s="40">
        <f>+D1970*'Copy Co'!$B$19</f>
        <v>0</v>
      </c>
      <c r="W1970" s="40">
        <f>+E1970*'Copy Co'!$B$20</f>
        <v>0</v>
      </c>
      <c r="X1970" s="40">
        <f>+F1970*'Copy Co'!$B$21</f>
        <v>0</v>
      </c>
      <c r="Y1970" s="40">
        <f>+G1970*'Copy Co'!$B$22</f>
        <v>45102.538391935006</v>
      </c>
      <c r="Z1970" s="40">
        <f>+H1970*'Copy Co'!$B$23</f>
        <v>0</v>
      </c>
      <c r="AA1970" s="40">
        <f>+I1970*'Copy Co'!$B$24</f>
        <v>0</v>
      </c>
      <c r="AB1970" s="40">
        <f>+J1970*'Copy Co'!$B$25</f>
        <v>6062.7976069521628</v>
      </c>
      <c r="AC1970" s="40">
        <f>+K1970*'Copy Co'!$B$26</f>
        <v>2310.2706625212763</v>
      </c>
      <c r="AD1970" s="40">
        <f>+L1970*'Copy Co'!$B$27</f>
        <v>0</v>
      </c>
      <c r="AE1970" s="40">
        <f>+M1970*'Copy Co'!$B$28</f>
        <v>0</v>
      </c>
      <c r="AF1970" s="40">
        <f t="shared" si="257"/>
        <v>104875.20934633804</v>
      </c>
      <c r="AG1970" s="25">
        <f t="shared" si="258"/>
        <v>-11799.790653661956</v>
      </c>
      <c r="AH1970" s="56">
        <f t="shared" si="259"/>
        <v>39953</v>
      </c>
      <c r="AL1970" s="56"/>
      <c r="BF1970" s="2">
        <v>38666</v>
      </c>
      <c r="BG1970" s="3">
        <v>19.1666666666667</v>
      </c>
      <c r="BH1970">
        <v>7</v>
      </c>
      <c r="BI1970">
        <v>2.5416666666666701</v>
      </c>
    </row>
    <row r="1971" spans="1:61" x14ac:dyDescent="0.25">
      <c r="A1971" s="2">
        <v>39954</v>
      </c>
      <c r="B1971" s="7">
        <v>115925</v>
      </c>
      <c r="C1971" s="3">
        <v>0</v>
      </c>
      <c r="D1971" s="7">
        <f t="shared" si="253"/>
        <v>0</v>
      </c>
      <c r="E1971" s="7">
        <f t="shared" si="254"/>
        <v>0</v>
      </c>
      <c r="F1971" s="7">
        <f t="shared" si="255"/>
        <v>0</v>
      </c>
      <c r="G1971" s="11">
        <v>116675</v>
      </c>
      <c r="H1971">
        <v>0</v>
      </c>
      <c r="I1971">
        <v>0</v>
      </c>
      <c r="J1971">
        <v>12</v>
      </c>
      <c r="K1971" s="3">
        <v>5.7083333333333304</v>
      </c>
      <c r="L1971" s="3">
        <f t="shared" si="256"/>
        <v>0</v>
      </c>
      <c r="M1971" s="5">
        <v>0</v>
      </c>
      <c r="R1971">
        <v>2009</v>
      </c>
      <c r="S1971" s="1" t="s">
        <v>1</v>
      </c>
      <c r="T1971" s="40">
        <f>+'Copy Co'!$B$17</f>
        <v>51399.602684929596</v>
      </c>
      <c r="U1971">
        <f>+'Copy Co'!$B$18*'All Data'!C1971</f>
        <v>0</v>
      </c>
      <c r="V1971" s="40">
        <f>+D1971*'Copy Co'!$B$19</f>
        <v>0</v>
      </c>
      <c r="W1971" s="40">
        <f>+E1971*'Copy Co'!$B$20</f>
        <v>0</v>
      </c>
      <c r="X1971" s="40">
        <f>+F1971*'Copy Co'!$B$21</f>
        <v>0</v>
      </c>
      <c r="Y1971" s="40">
        <f>+G1971*'Copy Co'!$B$22</f>
        <v>48558.102340816971</v>
      </c>
      <c r="Z1971" s="40">
        <f>+H1971*'Copy Co'!$B$23</f>
        <v>0</v>
      </c>
      <c r="AA1971" s="40">
        <f>+I1971*'Copy Co'!$B$24</f>
        <v>0</v>
      </c>
      <c r="AB1971" s="40">
        <f>+J1971*'Copy Co'!$B$25</f>
        <v>4041.8650713014422</v>
      </c>
      <c r="AC1971" s="40">
        <f>+K1971*'Copy Co'!$B$26</f>
        <v>1788.1755975447156</v>
      </c>
      <c r="AD1971" s="40">
        <f>+L1971*'Copy Co'!$B$27</f>
        <v>0</v>
      </c>
      <c r="AE1971" s="40">
        <f>+M1971*'Copy Co'!$B$28</f>
        <v>0</v>
      </c>
      <c r="AF1971" s="40">
        <f t="shared" si="257"/>
        <v>105787.74569459273</v>
      </c>
      <c r="AG1971" s="25">
        <f t="shared" si="258"/>
        <v>-10137.254305407274</v>
      </c>
      <c r="AH1971" s="56">
        <f t="shared" si="259"/>
        <v>39954</v>
      </c>
      <c r="AL1971" s="56"/>
      <c r="BF1971" s="2">
        <v>40320</v>
      </c>
      <c r="BG1971" s="3">
        <v>19.1666666666667</v>
      </c>
      <c r="BH1971">
        <v>15</v>
      </c>
      <c r="BI1971">
        <v>8.4166666666666696</v>
      </c>
    </row>
    <row r="1972" spans="1:61" x14ac:dyDescent="0.25">
      <c r="A1972" s="2">
        <v>39955</v>
      </c>
      <c r="B1972" s="7">
        <v>102291</v>
      </c>
      <c r="C1972" s="3">
        <v>0</v>
      </c>
      <c r="D1972" s="7">
        <f t="shared" si="253"/>
        <v>0</v>
      </c>
      <c r="E1972" s="7">
        <f t="shared" si="254"/>
        <v>0</v>
      </c>
      <c r="F1972" s="7">
        <f t="shared" si="255"/>
        <v>0</v>
      </c>
      <c r="G1972" s="11">
        <v>115925</v>
      </c>
      <c r="H1972">
        <v>1</v>
      </c>
      <c r="I1972">
        <v>0</v>
      </c>
      <c r="J1972">
        <v>15</v>
      </c>
      <c r="K1972" s="3">
        <v>9.2916666666666696</v>
      </c>
      <c r="L1972" s="3">
        <f t="shared" si="256"/>
        <v>0</v>
      </c>
      <c r="M1972" s="5">
        <v>0</v>
      </c>
      <c r="R1972">
        <v>2009</v>
      </c>
      <c r="S1972" s="1" t="s">
        <v>2</v>
      </c>
      <c r="T1972" s="40">
        <f>+'Copy Co'!$B$17</f>
        <v>51399.602684929596</v>
      </c>
      <c r="U1972">
        <f>+'Copy Co'!$B$18*'All Data'!C1972</f>
        <v>0</v>
      </c>
      <c r="V1972" s="40">
        <f>+D1972*'Copy Co'!$B$19</f>
        <v>0</v>
      </c>
      <c r="W1972" s="40">
        <f>+E1972*'Copy Co'!$B$20</f>
        <v>0</v>
      </c>
      <c r="X1972" s="40">
        <f>+F1972*'Copy Co'!$B$21</f>
        <v>0</v>
      </c>
      <c r="Y1972" s="40">
        <f>+G1972*'Copy Co'!$B$22</f>
        <v>48245.965406978423</v>
      </c>
      <c r="Z1972" s="40">
        <f>+H1972*'Copy Co'!$B$23</f>
        <v>-10610.780657764437</v>
      </c>
      <c r="AA1972" s="40">
        <f>+I1972*'Copy Co'!$B$24</f>
        <v>0</v>
      </c>
      <c r="AB1972" s="40">
        <f>+J1972*'Copy Co'!$B$25</f>
        <v>5052.331339126802</v>
      </c>
      <c r="AC1972" s="40">
        <f>+K1972*'Copy Co'!$B$26</f>
        <v>2910.6799872443207</v>
      </c>
      <c r="AD1972" s="40">
        <f>+L1972*'Copy Co'!$B$27</f>
        <v>0</v>
      </c>
      <c r="AE1972" s="40">
        <f>+M1972*'Copy Co'!$B$28</f>
        <v>0</v>
      </c>
      <c r="AF1972" s="40">
        <f t="shared" si="257"/>
        <v>96997.798760514706</v>
      </c>
      <c r="AG1972" s="25">
        <f t="shared" si="258"/>
        <v>-5293.2012394852936</v>
      </c>
      <c r="AH1972" s="56">
        <f t="shared" si="259"/>
        <v>39955</v>
      </c>
      <c r="AL1972" s="56"/>
      <c r="BF1972" s="2">
        <v>40622</v>
      </c>
      <c r="BG1972" s="3">
        <v>19.1666666666667</v>
      </c>
      <c r="BH1972">
        <v>23</v>
      </c>
      <c r="BI1972">
        <v>8.7916666666666696</v>
      </c>
    </row>
    <row r="1973" spans="1:61" x14ac:dyDescent="0.25">
      <c r="A1973" s="2">
        <v>39956</v>
      </c>
      <c r="B1973" s="7">
        <v>99225</v>
      </c>
      <c r="C1973" s="3">
        <v>0</v>
      </c>
      <c r="D1973" s="7">
        <f t="shared" si="253"/>
        <v>0</v>
      </c>
      <c r="E1973" s="7">
        <f t="shared" si="254"/>
        <v>0</v>
      </c>
      <c r="F1973" s="7">
        <f t="shared" si="255"/>
        <v>0</v>
      </c>
      <c r="G1973" s="11">
        <v>102291</v>
      </c>
      <c r="H1973">
        <v>0</v>
      </c>
      <c r="I1973">
        <v>1</v>
      </c>
      <c r="J1973">
        <v>14</v>
      </c>
      <c r="K1973" s="3">
        <v>9.6666666666666696</v>
      </c>
      <c r="L1973" s="3">
        <f t="shared" si="256"/>
        <v>0</v>
      </c>
      <c r="M1973" s="5">
        <v>0</v>
      </c>
      <c r="R1973">
        <v>2009</v>
      </c>
      <c r="S1973" s="1" t="s">
        <v>3</v>
      </c>
      <c r="T1973" s="40">
        <f>+'Copy Co'!$B$17</f>
        <v>51399.602684929596</v>
      </c>
      <c r="U1973">
        <f>+'Copy Co'!$B$18*'All Data'!C1973</f>
        <v>0</v>
      </c>
      <c r="V1973" s="40">
        <f>+D1973*'Copy Co'!$B$19</f>
        <v>0</v>
      </c>
      <c r="W1973" s="40">
        <f>+E1973*'Copy Co'!$B$20</f>
        <v>0</v>
      </c>
      <c r="X1973" s="40">
        <f>+F1973*'Copy Co'!$B$21</f>
        <v>0</v>
      </c>
      <c r="Y1973" s="40">
        <f>+G1973*'Copy Co'!$B$22</f>
        <v>42571.732132372046</v>
      </c>
      <c r="Z1973" s="40">
        <f>+H1973*'Copy Co'!$B$23</f>
        <v>0</v>
      </c>
      <c r="AA1973" s="40">
        <f>+I1973*'Copy Co'!$B$24</f>
        <v>-10704.382616627605</v>
      </c>
      <c r="AB1973" s="40">
        <f>+J1973*'Copy Co'!$B$25</f>
        <v>4715.5092498516824</v>
      </c>
      <c r="AC1973" s="40">
        <f>+K1973*'Copy Co'!$B$26</f>
        <v>3028.1513768640466</v>
      </c>
      <c r="AD1973" s="40">
        <f>+L1973*'Copy Co'!$B$27</f>
        <v>0</v>
      </c>
      <c r="AE1973" s="40">
        <f>+M1973*'Copy Co'!$B$28</f>
        <v>0</v>
      </c>
      <c r="AF1973" s="40">
        <f t="shared" si="257"/>
        <v>91010.612827389778</v>
      </c>
      <c r="AG1973" s="25">
        <f t="shared" si="258"/>
        <v>-8214.3871726102225</v>
      </c>
      <c r="AH1973" s="56">
        <f t="shared" si="259"/>
        <v>39956</v>
      </c>
      <c r="AL1973" s="56"/>
      <c r="BF1973" s="2">
        <v>40994</v>
      </c>
      <c r="BG1973" s="3">
        <v>19.1666666666667</v>
      </c>
      <c r="BH1973">
        <v>35</v>
      </c>
      <c r="BI1973">
        <v>12.375</v>
      </c>
    </row>
    <row r="1974" spans="1:61" x14ac:dyDescent="0.25">
      <c r="A1974" s="2">
        <v>39957</v>
      </c>
      <c r="B1974" s="7">
        <v>110825</v>
      </c>
      <c r="C1974" s="3">
        <v>7.3333333333333401</v>
      </c>
      <c r="D1974" s="7">
        <f t="shared" si="253"/>
        <v>53.777777777777878</v>
      </c>
      <c r="E1974" s="7">
        <f t="shared" si="254"/>
        <v>394.37037037037146</v>
      </c>
      <c r="F1974" s="7">
        <f t="shared" si="255"/>
        <v>2892.0493827160603</v>
      </c>
      <c r="G1974" s="11">
        <v>99225</v>
      </c>
      <c r="H1974">
        <v>0</v>
      </c>
      <c r="I1974">
        <v>1</v>
      </c>
      <c r="J1974">
        <v>24</v>
      </c>
      <c r="K1974" s="3">
        <v>9.0833333333333304</v>
      </c>
      <c r="L1974" s="3">
        <f t="shared" si="256"/>
        <v>66.611111111111157</v>
      </c>
      <c r="M1974" s="5">
        <v>0</v>
      </c>
      <c r="R1974">
        <v>2009</v>
      </c>
      <c r="S1974" s="1" t="s">
        <v>4</v>
      </c>
      <c r="T1974" s="40">
        <f>+'Copy Co'!$B$17</f>
        <v>51399.602684929596</v>
      </c>
      <c r="U1974">
        <f>+'Copy Co'!$B$18*'All Data'!C1974</f>
        <v>362.33827327835729</v>
      </c>
      <c r="V1974" s="40">
        <f>+D1974*'Copy Co'!$B$19</f>
        <v>22588.928712801768</v>
      </c>
      <c r="W1974" s="40">
        <f>+E1974*'Copy Co'!$B$20</f>
        <v>-3045.91075824365</v>
      </c>
      <c r="X1974" s="40">
        <f>+F1974*'Copy Co'!$B$21</f>
        <v>140.22303482585414</v>
      </c>
      <c r="Y1974" s="40">
        <f>+G1974*'Copy Co'!$B$22</f>
        <v>41295.716346840061</v>
      </c>
      <c r="Z1974" s="40">
        <f>+H1974*'Copy Co'!$B$23</f>
        <v>0</v>
      </c>
      <c r="AA1974" s="40">
        <f>+I1974*'Copy Co'!$B$24</f>
        <v>-10704.382616627605</v>
      </c>
      <c r="AB1974" s="40">
        <f>+J1974*'Copy Co'!$B$25</f>
        <v>8083.7301426028844</v>
      </c>
      <c r="AC1974" s="40">
        <f>+K1974*'Copy Co'!$B$26</f>
        <v>2845.4181041222491</v>
      </c>
      <c r="AD1974" s="40">
        <f>+L1974*'Copy Co'!$B$27</f>
        <v>12210.315887962661</v>
      </c>
      <c r="AE1974" s="40">
        <f>+M1974*'Copy Co'!$B$28</f>
        <v>0</v>
      </c>
      <c r="AF1974" s="40">
        <f t="shared" si="257"/>
        <v>125175.97981249215</v>
      </c>
      <c r="AG1974" s="25">
        <f t="shared" si="258"/>
        <v>14350.979812492151</v>
      </c>
      <c r="AH1974" s="56">
        <f t="shared" si="259"/>
        <v>39957</v>
      </c>
      <c r="AL1974" s="56"/>
      <c r="BF1974" s="2">
        <v>42346</v>
      </c>
      <c r="BG1974" s="3">
        <v>19.1666666666667</v>
      </c>
      <c r="BH1974">
        <v>13</v>
      </c>
      <c r="BI1974">
        <v>6.2916666666666696</v>
      </c>
    </row>
    <row r="1975" spans="1:61" x14ac:dyDescent="0.25">
      <c r="A1975" s="2">
        <v>39958</v>
      </c>
      <c r="B1975" s="7">
        <v>117657</v>
      </c>
      <c r="C1975" s="3">
        <v>2.9166666666666599</v>
      </c>
      <c r="D1975" s="7">
        <f t="shared" si="253"/>
        <v>8.5069444444444056</v>
      </c>
      <c r="E1975" s="7">
        <f t="shared" si="254"/>
        <v>24.811921296296124</v>
      </c>
      <c r="F1975" s="7">
        <f t="shared" si="255"/>
        <v>72.368103780863535</v>
      </c>
      <c r="G1975" s="11">
        <v>110825</v>
      </c>
      <c r="H1975">
        <v>0</v>
      </c>
      <c r="I1975">
        <v>0</v>
      </c>
      <c r="J1975">
        <v>16</v>
      </c>
      <c r="K1975" s="3">
        <v>7.1666666666666696</v>
      </c>
      <c r="L1975" s="3">
        <f t="shared" si="256"/>
        <v>20.902777777777736</v>
      </c>
      <c r="M1975" s="5">
        <v>0</v>
      </c>
      <c r="R1975">
        <v>2009</v>
      </c>
      <c r="S1975" s="1" t="s">
        <v>5</v>
      </c>
      <c r="T1975" s="40">
        <f>+'Copy Co'!$B$17</f>
        <v>51399.602684929596</v>
      </c>
      <c r="U1975">
        <f>+'Copy Co'!$B$18*'All Data'!C1975</f>
        <v>144.11181323570983</v>
      </c>
      <c r="V1975" s="40">
        <f>+D1975*'Copy Co'!$B$19</f>
        <v>3573.2744929212276</v>
      </c>
      <c r="W1975" s="40">
        <f>+E1975*'Copy Co'!$B$20</f>
        <v>-191.63432064662265</v>
      </c>
      <c r="X1975" s="40">
        <f>+F1975*'Copy Co'!$B$21</f>
        <v>3.5088180711544052</v>
      </c>
      <c r="Y1975" s="40">
        <f>+G1975*'Copy Co'!$B$22</f>
        <v>46123.434256876288</v>
      </c>
      <c r="Z1975" s="40">
        <f>+H1975*'Copy Co'!$B$23</f>
        <v>0</v>
      </c>
      <c r="AA1975" s="40">
        <f>+I1975*'Copy Co'!$B$24</f>
        <v>0</v>
      </c>
      <c r="AB1975" s="40">
        <f>+J1975*'Copy Co'!$B$25</f>
        <v>5389.1534284019226</v>
      </c>
      <c r="AC1975" s="40">
        <f>+K1975*'Copy Co'!$B$26</f>
        <v>2245.008779399207</v>
      </c>
      <c r="AD1975" s="40">
        <f>+L1975*'Copy Co'!$B$27</f>
        <v>3831.635823891525</v>
      </c>
      <c r="AE1975" s="40">
        <f>+M1975*'Copy Co'!$B$28</f>
        <v>0</v>
      </c>
      <c r="AF1975" s="40">
        <f t="shared" si="257"/>
        <v>112518.09577708002</v>
      </c>
      <c r="AG1975" s="25">
        <f t="shared" si="258"/>
        <v>-5138.904222919984</v>
      </c>
      <c r="AH1975" s="56">
        <f t="shared" si="259"/>
        <v>39958</v>
      </c>
      <c r="AL1975" s="56"/>
      <c r="BF1975" s="2">
        <v>38429</v>
      </c>
      <c r="BG1975" s="3">
        <v>19.125</v>
      </c>
      <c r="BH1975">
        <v>17</v>
      </c>
      <c r="BI1975">
        <v>8.7083333333333304</v>
      </c>
    </row>
    <row r="1976" spans="1:61" x14ac:dyDescent="0.25">
      <c r="A1976" s="2">
        <v>39959</v>
      </c>
      <c r="B1976" s="7">
        <v>120710</v>
      </c>
      <c r="C1976" s="3">
        <v>1.4166666666666601</v>
      </c>
      <c r="D1976" s="7">
        <f t="shared" si="253"/>
        <v>2.006944444444426</v>
      </c>
      <c r="E1976" s="7">
        <f t="shared" si="254"/>
        <v>2.8431712962962568</v>
      </c>
      <c r="F1976" s="7">
        <f t="shared" si="255"/>
        <v>4.0278260030863455</v>
      </c>
      <c r="G1976" s="11">
        <v>117657</v>
      </c>
      <c r="H1976">
        <v>0</v>
      </c>
      <c r="I1976">
        <v>0</v>
      </c>
      <c r="J1976">
        <v>15</v>
      </c>
      <c r="K1976" s="3">
        <v>7.1666666666666696</v>
      </c>
      <c r="L1976" s="3">
        <f t="shared" si="256"/>
        <v>10.152777777777734</v>
      </c>
      <c r="M1976" s="5">
        <v>0</v>
      </c>
      <c r="R1976">
        <v>2009</v>
      </c>
      <c r="S1976" s="1" t="s">
        <v>6</v>
      </c>
      <c r="T1976" s="40">
        <f>+'Copy Co'!$B$17</f>
        <v>51399.602684929596</v>
      </c>
      <c r="U1976">
        <f>+'Copy Co'!$B$18*'All Data'!C1976</f>
        <v>69.997166428773184</v>
      </c>
      <c r="V1976" s="40">
        <f>+D1976*'Copy Co'!$B$19</f>
        <v>843.00108445243268</v>
      </c>
      <c r="W1976" s="40">
        <f>+E1976*'Copy Co'!$B$20</f>
        <v>-21.959170083658321</v>
      </c>
      <c r="X1976" s="40">
        <f>+F1976*'Copy Co'!$B$21</f>
        <v>0.1952919577648542</v>
      </c>
      <c r="Y1976" s="40">
        <f>+G1976*'Copy Co'!$B$22</f>
        <v>48966.793632856243</v>
      </c>
      <c r="Z1976" s="40">
        <f>+H1976*'Copy Co'!$B$23</f>
        <v>0</v>
      </c>
      <c r="AA1976" s="40">
        <f>+I1976*'Copy Co'!$B$24</f>
        <v>0</v>
      </c>
      <c r="AB1976" s="40">
        <f>+J1976*'Copy Co'!$B$25</f>
        <v>5052.331339126802</v>
      </c>
      <c r="AC1976" s="40">
        <f>+K1976*'Copy Co'!$B$26</f>
        <v>2245.008779399207</v>
      </c>
      <c r="AD1976" s="40">
        <f>+L1976*'Copy Co'!$B$27</f>
        <v>1861.0802573187366</v>
      </c>
      <c r="AE1976" s="40">
        <f>+M1976*'Copy Co'!$B$28</f>
        <v>0</v>
      </c>
      <c r="AF1976" s="40">
        <f t="shared" si="257"/>
        <v>110416.0510663859</v>
      </c>
      <c r="AG1976" s="25">
        <f t="shared" si="258"/>
        <v>-10293.948933614098</v>
      </c>
      <c r="AH1976" s="56">
        <f t="shared" si="259"/>
        <v>39959</v>
      </c>
      <c r="AL1976" s="56"/>
      <c r="BF1976" s="2">
        <v>39525</v>
      </c>
      <c r="BG1976" s="3">
        <v>19.125</v>
      </c>
      <c r="BH1976">
        <v>13</v>
      </c>
      <c r="BI1976">
        <v>8.4166666666666696</v>
      </c>
    </row>
    <row r="1977" spans="1:61" x14ac:dyDescent="0.25">
      <c r="A1977" s="2">
        <v>39960</v>
      </c>
      <c r="B1977" s="7">
        <v>123377</v>
      </c>
      <c r="C1977" s="3">
        <v>0</v>
      </c>
      <c r="D1977" s="7">
        <f t="shared" si="253"/>
        <v>0</v>
      </c>
      <c r="E1977" s="7">
        <f t="shared" si="254"/>
        <v>0</v>
      </c>
      <c r="F1977" s="7">
        <f t="shared" si="255"/>
        <v>0</v>
      </c>
      <c r="G1977" s="11">
        <v>120710</v>
      </c>
      <c r="H1977">
        <v>0</v>
      </c>
      <c r="I1977">
        <v>0</v>
      </c>
      <c r="J1977">
        <v>12</v>
      </c>
      <c r="K1977" s="3">
        <v>6.2916666666666696</v>
      </c>
      <c r="L1977" s="3">
        <f t="shared" si="256"/>
        <v>0</v>
      </c>
      <c r="M1977" s="5">
        <v>0</v>
      </c>
      <c r="R1977">
        <v>2009</v>
      </c>
      <c r="S1977" s="1" t="s">
        <v>7</v>
      </c>
      <c r="T1977" s="40">
        <f>+'Copy Co'!$B$17</f>
        <v>51399.602684929596</v>
      </c>
      <c r="U1977">
        <f>+'Copy Co'!$B$18*'All Data'!C1977</f>
        <v>0</v>
      </c>
      <c r="V1977" s="40">
        <f>+D1977*'Copy Co'!$B$19</f>
        <v>0</v>
      </c>
      <c r="W1977" s="40">
        <f>+E1977*'Copy Co'!$B$20</f>
        <v>0</v>
      </c>
      <c r="X1977" s="40">
        <f>+F1977*'Copy Co'!$B$21</f>
        <v>0</v>
      </c>
      <c r="Y1977" s="40">
        <f>+G1977*'Copy Co'!$B$22</f>
        <v>50237.399044868369</v>
      </c>
      <c r="Z1977" s="40">
        <f>+H1977*'Copy Co'!$B$23</f>
        <v>0</v>
      </c>
      <c r="AA1977" s="40">
        <f>+I1977*'Copy Co'!$B$24</f>
        <v>0</v>
      </c>
      <c r="AB1977" s="40">
        <f>+J1977*'Copy Co'!$B$25</f>
        <v>4041.8650713014422</v>
      </c>
      <c r="AC1977" s="40">
        <f>+K1977*'Copy Co'!$B$26</f>
        <v>1970.9088702865135</v>
      </c>
      <c r="AD1977" s="40">
        <f>+L1977*'Copy Co'!$B$27</f>
        <v>0</v>
      </c>
      <c r="AE1977" s="40">
        <f>+M1977*'Copy Co'!$B$28</f>
        <v>0</v>
      </c>
      <c r="AF1977" s="40">
        <f t="shared" si="257"/>
        <v>107649.77567138591</v>
      </c>
      <c r="AG1977" s="25">
        <f t="shared" si="258"/>
        <v>-15727.224328614087</v>
      </c>
      <c r="AH1977" s="56">
        <f t="shared" si="259"/>
        <v>39960</v>
      </c>
      <c r="AL1977" s="56"/>
      <c r="BF1977" s="2">
        <v>40309</v>
      </c>
      <c r="BG1977" s="3">
        <v>19.125</v>
      </c>
      <c r="BH1977">
        <v>13</v>
      </c>
      <c r="BI1977">
        <v>7.875</v>
      </c>
    </row>
    <row r="1978" spans="1:61" x14ac:dyDescent="0.25">
      <c r="A1978" s="2">
        <v>39961</v>
      </c>
      <c r="B1978" s="7">
        <v>110709</v>
      </c>
      <c r="C1978" s="3">
        <v>0</v>
      </c>
      <c r="D1978" s="7">
        <f t="shared" si="253"/>
        <v>0</v>
      </c>
      <c r="E1978" s="7">
        <f t="shared" si="254"/>
        <v>0</v>
      </c>
      <c r="F1978" s="7">
        <f t="shared" si="255"/>
        <v>0</v>
      </c>
      <c r="G1978" s="11">
        <v>123377</v>
      </c>
      <c r="H1978">
        <v>0</v>
      </c>
      <c r="I1978">
        <v>0</v>
      </c>
      <c r="J1978">
        <v>10</v>
      </c>
      <c r="K1978" s="3">
        <v>6</v>
      </c>
      <c r="L1978" s="3">
        <f t="shared" si="256"/>
        <v>0</v>
      </c>
      <c r="M1978" s="5">
        <v>0</v>
      </c>
      <c r="R1978">
        <v>2009</v>
      </c>
      <c r="S1978" s="1" t="s">
        <v>1</v>
      </c>
      <c r="T1978" s="40">
        <f>+'Copy Co'!$B$17</f>
        <v>51399.602684929596</v>
      </c>
      <c r="U1978">
        <f>+'Copy Co'!$B$18*'All Data'!C1978</f>
        <v>0</v>
      </c>
      <c r="V1978" s="40">
        <f>+D1978*'Copy Co'!$B$19</f>
        <v>0</v>
      </c>
      <c r="W1978" s="40">
        <f>+E1978*'Copy Co'!$B$20</f>
        <v>0</v>
      </c>
      <c r="X1978" s="40">
        <f>+F1978*'Copy Co'!$B$21</f>
        <v>0</v>
      </c>
      <c r="Y1978" s="40">
        <f>+G1978*'Copy Co'!$B$22</f>
        <v>51347.357981598245</v>
      </c>
      <c r="Z1978" s="40">
        <f>+H1978*'Copy Co'!$B$23</f>
        <v>0</v>
      </c>
      <c r="AA1978" s="40">
        <f>+I1978*'Copy Co'!$B$24</f>
        <v>0</v>
      </c>
      <c r="AB1978" s="40">
        <f>+J1978*'Copy Co'!$B$25</f>
        <v>3368.2208927512015</v>
      </c>
      <c r="AC1978" s="40">
        <f>+K1978*'Copy Co'!$B$26</f>
        <v>1879.5422339156146</v>
      </c>
      <c r="AD1978" s="40">
        <f>+L1978*'Copy Co'!$B$27</f>
        <v>0</v>
      </c>
      <c r="AE1978" s="40">
        <f>+M1978*'Copy Co'!$B$28</f>
        <v>0</v>
      </c>
      <c r="AF1978" s="40">
        <f t="shared" si="257"/>
        <v>107994.72379319466</v>
      </c>
      <c r="AG1978" s="25">
        <f t="shared" si="258"/>
        <v>-2714.2762068053416</v>
      </c>
      <c r="AH1978" s="56">
        <f t="shared" si="259"/>
        <v>39961</v>
      </c>
      <c r="AL1978" s="56"/>
      <c r="BF1978" s="2">
        <v>40651</v>
      </c>
      <c r="BG1978" s="3">
        <v>19.125</v>
      </c>
      <c r="BH1978">
        <v>17</v>
      </c>
      <c r="BI1978">
        <v>7.375</v>
      </c>
    </row>
    <row r="1979" spans="1:61" x14ac:dyDescent="0.25">
      <c r="A1979" s="2">
        <v>39962</v>
      </c>
      <c r="B1979" s="7">
        <v>102938</v>
      </c>
      <c r="C1979" s="3">
        <v>0</v>
      </c>
      <c r="D1979" s="7">
        <f t="shared" si="253"/>
        <v>0</v>
      </c>
      <c r="E1979" s="7">
        <f t="shared" si="254"/>
        <v>0</v>
      </c>
      <c r="F1979" s="7">
        <f t="shared" si="255"/>
        <v>0</v>
      </c>
      <c r="G1979" s="11">
        <v>110709</v>
      </c>
      <c r="H1979">
        <v>1</v>
      </c>
      <c r="I1979">
        <v>0</v>
      </c>
      <c r="J1979">
        <v>23</v>
      </c>
      <c r="K1979" s="3">
        <v>8.875</v>
      </c>
      <c r="L1979" s="3">
        <f t="shared" si="256"/>
        <v>0</v>
      </c>
      <c r="M1979" s="5">
        <v>0</v>
      </c>
      <c r="R1979">
        <v>2009</v>
      </c>
      <c r="S1979" s="1" t="s">
        <v>2</v>
      </c>
      <c r="T1979" s="40">
        <f>+'Copy Co'!$B$17</f>
        <v>51399.602684929596</v>
      </c>
      <c r="U1979">
        <f>+'Copy Co'!$B$18*'All Data'!C1979</f>
        <v>0</v>
      </c>
      <c r="V1979" s="40">
        <f>+D1979*'Copy Co'!$B$19</f>
        <v>0</v>
      </c>
      <c r="W1979" s="40">
        <f>+E1979*'Copy Co'!$B$20</f>
        <v>0</v>
      </c>
      <c r="X1979" s="40">
        <f>+F1979*'Copy Co'!$B$21</f>
        <v>0</v>
      </c>
      <c r="Y1979" s="40">
        <f>+G1979*'Copy Co'!$B$22</f>
        <v>46075.157077775926</v>
      </c>
      <c r="Z1979" s="40">
        <f>+H1979*'Copy Co'!$B$23</f>
        <v>-10610.780657764437</v>
      </c>
      <c r="AA1979" s="40">
        <f>+I1979*'Copy Co'!$B$24</f>
        <v>0</v>
      </c>
      <c r="AB1979" s="40">
        <f>+J1979*'Copy Co'!$B$25</f>
        <v>7746.9080533277638</v>
      </c>
      <c r="AC1979" s="40">
        <f>+K1979*'Copy Co'!$B$26</f>
        <v>2780.1562210001798</v>
      </c>
      <c r="AD1979" s="40">
        <f>+L1979*'Copy Co'!$B$27</f>
        <v>0</v>
      </c>
      <c r="AE1979" s="40">
        <f>+M1979*'Copy Co'!$B$28</f>
        <v>0</v>
      </c>
      <c r="AF1979" s="40">
        <f t="shared" si="257"/>
        <v>97391.043379269031</v>
      </c>
      <c r="AG1979" s="25">
        <f t="shared" si="258"/>
        <v>-5546.956620730969</v>
      </c>
      <c r="AH1979" s="56">
        <f t="shared" si="259"/>
        <v>39962</v>
      </c>
      <c r="AL1979" s="56"/>
      <c r="BF1979" s="2">
        <v>41717</v>
      </c>
      <c r="BG1979" s="3">
        <v>19.125</v>
      </c>
      <c r="BH1979">
        <v>15</v>
      </c>
      <c r="BI1979">
        <v>8.1666666666666696</v>
      </c>
    </row>
    <row r="1980" spans="1:61" x14ac:dyDescent="0.25">
      <c r="A1980" s="2">
        <v>39963</v>
      </c>
      <c r="B1980" s="7">
        <v>99644</v>
      </c>
      <c r="C1980" s="3">
        <v>0</v>
      </c>
      <c r="D1980" s="7">
        <f t="shared" si="253"/>
        <v>0</v>
      </c>
      <c r="E1980" s="7">
        <f t="shared" si="254"/>
        <v>0</v>
      </c>
      <c r="F1980" s="7">
        <f t="shared" si="255"/>
        <v>0</v>
      </c>
      <c r="G1980" s="11">
        <v>102938</v>
      </c>
      <c r="H1980">
        <v>0</v>
      </c>
      <c r="I1980">
        <v>1</v>
      </c>
      <c r="J1980">
        <v>16</v>
      </c>
      <c r="K1980" s="3">
        <v>9.7083333333333304</v>
      </c>
      <c r="L1980" s="3">
        <f t="shared" si="256"/>
        <v>0</v>
      </c>
      <c r="M1980" s="5">
        <v>0</v>
      </c>
      <c r="R1980">
        <v>2009</v>
      </c>
      <c r="S1980" s="1" t="s">
        <v>3</v>
      </c>
      <c r="T1980" s="40">
        <f>+'Copy Co'!$B$17</f>
        <v>51399.602684929596</v>
      </c>
      <c r="U1980">
        <f>+'Copy Co'!$B$18*'All Data'!C1980</f>
        <v>0</v>
      </c>
      <c r="V1980" s="40">
        <f>+D1980*'Copy Co'!$B$19</f>
        <v>0</v>
      </c>
      <c r="W1980" s="40">
        <f>+E1980*'Copy Co'!$B$20</f>
        <v>0</v>
      </c>
      <c r="X1980" s="40">
        <f>+F1980*'Copy Co'!$B$21</f>
        <v>0</v>
      </c>
      <c r="Y1980" s="40">
        <f>+G1980*'Copy Co'!$B$22</f>
        <v>42841.002260630106</v>
      </c>
      <c r="Z1980" s="40">
        <f>+H1980*'Copy Co'!$B$23</f>
        <v>0</v>
      </c>
      <c r="AA1980" s="40">
        <f>+I1980*'Copy Co'!$B$24</f>
        <v>-10704.382616627605</v>
      </c>
      <c r="AB1980" s="40">
        <f>+J1980*'Copy Co'!$B$25</f>
        <v>5389.1534284019226</v>
      </c>
      <c r="AC1980" s="40">
        <f>+K1980*'Copy Co'!$B$26</f>
        <v>3041.2037534884589</v>
      </c>
      <c r="AD1980" s="40">
        <f>+L1980*'Copy Co'!$B$27</f>
        <v>0</v>
      </c>
      <c r="AE1980" s="40">
        <f>+M1980*'Copy Co'!$B$28</f>
        <v>0</v>
      </c>
      <c r="AF1980" s="40">
        <f t="shared" si="257"/>
        <v>91966.57951082247</v>
      </c>
      <c r="AG1980" s="25">
        <f t="shared" si="258"/>
        <v>-7677.4204891775298</v>
      </c>
      <c r="AH1980" s="56">
        <f t="shared" si="259"/>
        <v>39963</v>
      </c>
      <c r="AL1980" s="56"/>
      <c r="BF1980" s="2">
        <v>41724</v>
      </c>
      <c r="BG1980" s="3">
        <v>19.125</v>
      </c>
      <c r="BH1980">
        <v>20</v>
      </c>
      <c r="BI1980">
        <v>8.5833333333333304</v>
      </c>
    </row>
    <row r="1981" spans="1:61" x14ac:dyDescent="0.25">
      <c r="A1981" s="2">
        <v>39964</v>
      </c>
      <c r="B1981" s="7">
        <v>99930</v>
      </c>
      <c r="C1981" s="3">
        <v>0</v>
      </c>
      <c r="D1981" s="7">
        <f t="shared" si="253"/>
        <v>0</v>
      </c>
      <c r="E1981" s="7">
        <f t="shared" si="254"/>
        <v>0</v>
      </c>
      <c r="F1981" s="7">
        <f t="shared" si="255"/>
        <v>0</v>
      </c>
      <c r="G1981" s="11">
        <v>99644</v>
      </c>
      <c r="H1981">
        <v>0</v>
      </c>
      <c r="I1981">
        <v>1</v>
      </c>
      <c r="J1981">
        <v>17</v>
      </c>
      <c r="K1981" s="3">
        <v>7.8333333333333304</v>
      </c>
      <c r="L1981" s="3">
        <f t="shared" si="256"/>
        <v>0</v>
      </c>
      <c r="M1981" s="5">
        <v>0</v>
      </c>
      <c r="R1981">
        <v>2009</v>
      </c>
      <c r="S1981" s="1" t="s">
        <v>4</v>
      </c>
      <c r="T1981" s="40">
        <f>+'Copy Co'!$B$17</f>
        <v>51399.602684929596</v>
      </c>
      <c r="U1981">
        <f>+'Copy Co'!$B$18*'All Data'!C1981</f>
        <v>0</v>
      </c>
      <c r="V1981" s="40">
        <f>+D1981*'Copy Co'!$B$19</f>
        <v>0</v>
      </c>
      <c r="W1981" s="40">
        <f>+E1981*'Copy Co'!$B$20</f>
        <v>0</v>
      </c>
      <c r="X1981" s="40">
        <f>+F1981*'Copy Co'!$B$21</f>
        <v>0</v>
      </c>
      <c r="Y1981" s="40">
        <f>+G1981*'Copy Co'!$B$22</f>
        <v>41470.0968472112</v>
      </c>
      <c r="Z1981" s="40">
        <f>+H1981*'Copy Co'!$B$23</f>
        <v>0</v>
      </c>
      <c r="AA1981" s="40">
        <f>+I1981*'Copy Co'!$B$24</f>
        <v>-10704.382616627605</v>
      </c>
      <c r="AB1981" s="40">
        <f>+J1981*'Copy Co'!$B$25</f>
        <v>5725.9755176770432</v>
      </c>
      <c r="AC1981" s="40">
        <f>+K1981*'Copy Co'!$B$26</f>
        <v>2453.8468053898291</v>
      </c>
      <c r="AD1981" s="40">
        <f>+L1981*'Copy Co'!$B$27</f>
        <v>0</v>
      </c>
      <c r="AE1981" s="40">
        <f>+M1981*'Copy Co'!$B$28</f>
        <v>0</v>
      </c>
      <c r="AF1981" s="40">
        <f t="shared" si="257"/>
        <v>90345.139238580057</v>
      </c>
      <c r="AG1981" s="25">
        <f t="shared" si="258"/>
        <v>-9584.8607614199427</v>
      </c>
      <c r="AH1981" s="56">
        <f t="shared" si="259"/>
        <v>39964</v>
      </c>
      <c r="AI1981" s="38">
        <f>SUM(AG1951:AG1981)</f>
        <v>-54719.528544601984</v>
      </c>
      <c r="AJ1981" s="38"/>
      <c r="AK1981" s="38"/>
      <c r="AL1981" s="56"/>
      <c r="AN1981" s="38"/>
      <c r="AO1981" s="38"/>
      <c r="AP1981" s="38"/>
      <c r="AQ1981" s="38"/>
      <c r="AR1981" s="38"/>
      <c r="AS1981" s="38"/>
      <c r="AT1981" s="38"/>
      <c r="AU1981" s="38"/>
      <c r="AV1981" s="38"/>
      <c r="AW1981" s="38"/>
      <c r="AX1981" s="38"/>
      <c r="AY1981" s="38"/>
      <c r="AZ1981" s="38"/>
      <c r="BA1981" s="38"/>
      <c r="BB1981" s="38"/>
      <c r="BC1981" s="38"/>
      <c r="BD1981" s="38"/>
      <c r="BE1981" s="38"/>
      <c r="BF1981" s="2">
        <v>38865</v>
      </c>
      <c r="BG1981" s="3">
        <v>19.0833333333333</v>
      </c>
      <c r="BH1981">
        <v>20</v>
      </c>
      <c r="BI1981">
        <v>10.8333333333333</v>
      </c>
    </row>
    <row r="1982" spans="1:61" x14ac:dyDescent="0.25">
      <c r="A1982" s="2">
        <v>39965</v>
      </c>
      <c r="B1982" s="7">
        <v>114091</v>
      </c>
      <c r="C1982" s="3">
        <v>0</v>
      </c>
      <c r="D1982" s="7">
        <f t="shared" si="253"/>
        <v>0</v>
      </c>
      <c r="E1982" s="7">
        <f t="shared" si="254"/>
        <v>0</v>
      </c>
      <c r="F1982" s="7">
        <f t="shared" si="255"/>
        <v>0</v>
      </c>
      <c r="G1982" s="11">
        <v>99930</v>
      </c>
      <c r="H1982">
        <v>0</v>
      </c>
      <c r="I1982">
        <v>0</v>
      </c>
      <c r="J1982">
        <v>16</v>
      </c>
      <c r="K1982" s="3">
        <v>7.4166666666666696</v>
      </c>
      <c r="L1982" s="3">
        <f t="shared" si="256"/>
        <v>0</v>
      </c>
      <c r="M1982" s="5">
        <v>0</v>
      </c>
      <c r="R1982">
        <v>2009</v>
      </c>
      <c r="S1982" s="1" t="s">
        <v>5</v>
      </c>
      <c r="T1982" s="40">
        <f>+'Copy Co'!$B$17</f>
        <v>51399.602684929596</v>
      </c>
      <c r="U1982">
        <f>+'Copy Co'!$B$18*'All Data'!C1982</f>
        <v>0</v>
      </c>
      <c r="V1982" s="40">
        <f>+D1982*'Copy Co'!$B$19</f>
        <v>0</v>
      </c>
      <c r="W1982" s="40">
        <f>+E1982*'Copy Co'!$B$20</f>
        <v>0</v>
      </c>
      <c r="X1982" s="40">
        <f>+F1982*'Copy Co'!$B$21</f>
        <v>0</v>
      </c>
      <c r="Y1982" s="40">
        <f>+G1982*'Copy Co'!$B$22</f>
        <v>41589.125064648295</v>
      </c>
      <c r="Z1982" s="40">
        <f>+H1982*'Copy Co'!$B$23</f>
        <v>0</v>
      </c>
      <c r="AA1982" s="40">
        <f>+I1982*'Copy Co'!$B$24</f>
        <v>0</v>
      </c>
      <c r="AB1982" s="40">
        <f>+J1982*'Copy Co'!$B$25</f>
        <v>5389.1534284019226</v>
      </c>
      <c r="AC1982" s="40">
        <f>+K1982*'Copy Co'!$B$26</f>
        <v>2323.3230391456914</v>
      </c>
      <c r="AD1982" s="40">
        <f>+L1982*'Copy Co'!$B$27</f>
        <v>0</v>
      </c>
      <c r="AE1982" s="40">
        <f>+M1982*'Copy Co'!$B$28</f>
        <v>0</v>
      </c>
      <c r="AF1982" s="40">
        <f t="shared" si="257"/>
        <v>100701.20421712552</v>
      </c>
      <c r="AG1982" s="25">
        <f t="shared" si="258"/>
        <v>-13389.795782874484</v>
      </c>
      <c r="AH1982" s="56">
        <f t="shared" si="259"/>
        <v>39965</v>
      </c>
      <c r="AL1982" s="56"/>
      <c r="BF1982" s="2">
        <v>41577</v>
      </c>
      <c r="BG1982" s="3">
        <v>19.0833333333333</v>
      </c>
      <c r="BH1982">
        <v>13</v>
      </c>
      <c r="BI1982">
        <v>5.5416666666666696</v>
      </c>
    </row>
    <row r="1983" spans="1:61" x14ac:dyDescent="0.25">
      <c r="A1983" s="2">
        <v>39966</v>
      </c>
      <c r="B1983" s="7">
        <v>113533</v>
      </c>
      <c r="C1983" s="3">
        <v>0</v>
      </c>
      <c r="D1983" s="7">
        <f t="shared" si="253"/>
        <v>0</v>
      </c>
      <c r="E1983" s="7">
        <f t="shared" si="254"/>
        <v>0</v>
      </c>
      <c r="F1983" s="7">
        <f t="shared" si="255"/>
        <v>0</v>
      </c>
      <c r="G1983" s="11">
        <v>114091</v>
      </c>
      <c r="H1983">
        <v>0</v>
      </c>
      <c r="I1983">
        <v>0</v>
      </c>
      <c r="J1983">
        <v>15</v>
      </c>
      <c r="K1983" s="3">
        <v>6.1666666666666696</v>
      </c>
      <c r="L1983" s="3">
        <f t="shared" si="256"/>
        <v>0</v>
      </c>
      <c r="M1983" s="5">
        <v>0</v>
      </c>
      <c r="R1983">
        <v>2009</v>
      </c>
      <c r="S1983" s="1" t="s">
        <v>6</v>
      </c>
      <c r="T1983" s="40">
        <f>+'Copy Co'!$B$17</f>
        <v>51399.602684929596</v>
      </c>
      <c r="U1983">
        <f>+'Copy Co'!$B$18*'All Data'!C1983</f>
        <v>0</v>
      </c>
      <c r="V1983" s="40">
        <f>+D1983*'Copy Co'!$B$19</f>
        <v>0</v>
      </c>
      <c r="W1983" s="40">
        <f>+E1983*'Copy Co'!$B$20</f>
        <v>0</v>
      </c>
      <c r="X1983" s="40">
        <f>+F1983*'Copy Co'!$B$21</f>
        <v>0</v>
      </c>
      <c r="Y1983" s="40">
        <f>+G1983*'Copy Co'!$B$22</f>
        <v>47482.686558098554</v>
      </c>
      <c r="Z1983" s="40">
        <f>+H1983*'Copy Co'!$B$23</f>
        <v>0</v>
      </c>
      <c r="AA1983" s="40">
        <f>+I1983*'Copy Co'!$B$24</f>
        <v>0</v>
      </c>
      <c r="AB1983" s="40">
        <f>+J1983*'Copy Co'!$B$25</f>
        <v>5052.331339126802</v>
      </c>
      <c r="AC1983" s="40">
        <f>+K1983*'Copy Co'!$B$26</f>
        <v>1931.7517404132714</v>
      </c>
      <c r="AD1983" s="40">
        <f>+L1983*'Copy Co'!$B$27</f>
        <v>0</v>
      </c>
      <c r="AE1983" s="40">
        <f>+M1983*'Copy Co'!$B$28</f>
        <v>0</v>
      </c>
      <c r="AF1983" s="40">
        <f t="shared" si="257"/>
        <v>105866.37232256822</v>
      </c>
      <c r="AG1983" s="25">
        <f t="shared" si="258"/>
        <v>-7666.6276774317812</v>
      </c>
      <c r="AH1983" s="56">
        <f t="shared" si="259"/>
        <v>39966</v>
      </c>
      <c r="AL1983" s="56"/>
      <c r="BF1983" s="2">
        <v>41758</v>
      </c>
      <c r="BG1983" s="3">
        <v>19.0833333333333</v>
      </c>
      <c r="BH1983">
        <v>23</v>
      </c>
      <c r="BI1983">
        <v>9.8333333333333304</v>
      </c>
    </row>
    <row r="1984" spans="1:61" x14ac:dyDescent="0.25">
      <c r="A1984" s="2">
        <v>39967</v>
      </c>
      <c r="B1984" s="7">
        <v>111151</v>
      </c>
      <c r="C1984" s="3">
        <v>0</v>
      </c>
      <c r="D1984" s="7">
        <f t="shared" si="253"/>
        <v>0</v>
      </c>
      <c r="E1984" s="7">
        <f t="shared" si="254"/>
        <v>0</v>
      </c>
      <c r="F1984" s="7">
        <f t="shared" si="255"/>
        <v>0</v>
      </c>
      <c r="G1984" s="11">
        <v>113533</v>
      </c>
      <c r="H1984">
        <v>0</v>
      </c>
      <c r="I1984">
        <v>0</v>
      </c>
      <c r="J1984">
        <v>20</v>
      </c>
      <c r="K1984" s="3">
        <v>6.375</v>
      </c>
      <c r="L1984" s="3">
        <f t="shared" si="256"/>
        <v>0</v>
      </c>
      <c r="M1984" s="5">
        <v>0</v>
      </c>
      <c r="R1984">
        <v>2009</v>
      </c>
      <c r="S1984" s="1" t="s">
        <v>7</v>
      </c>
      <c r="T1984" s="40">
        <f>+'Copy Co'!$B$17</f>
        <v>51399.602684929596</v>
      </c>
      <c r="U1984">
        <f>+'Copy Co'!$B$18*'All Data'!C1984</f>
        <v>0</v>
      </c>
      <c r="V1984" s="40">
        <f>+D1984*'Copy Co'!$B$19</f>
        <v>0</v>
      </c>
      <c r="W1984" s="40">
        <f>+E1984*'Copy Co'!$B$20</f>
        <v>0</v>
      </c>
      <c r="X1984" s="40">
        <f>+F1984*'Copy Co'!$B$21</f>
        <v>0</v>
      </c>
      <c r="Y1984" s="40">
        <f>+G1984*'Copy Co'!$B$22</f>
        <v>47250.456679322677</v>
      </c>
      <c r="Z1984" s="40">
        <f>+H1984*'Copy Co'!$B$23</f>
        <v>0</v>
      </c>
      <c r="AA1984" s="40">
        <f>+I1984*'Copy Co'!$B$24</f>
        <v>0</v>
      </c>
      <c r="AB1984" s="40">
        <f>+J1984*'Copy Co'!$B$25</f>
        <v>6736.441785502403</v>
      </c>
      <c r="AC1984" s="40">
        <f>+K1984*'Copy Co'!$B$26</f>
        <v>1997.0136235353405</v>
      </c>
      <c r="AD1984" s="40">
        <f>+L1984*'Copy Co'!$B$27</f>
        <v>0</v>
      </c>
      <c r="AE1984" s="40">
        <f>+M1984*'Copy Co'!$B$28</f>
        <v>0</v>
      </c>
      <c r="AF1984" s="40">
        <f t="shared" si="257"/>
        <v>107383.51477329002</v>
      </c>
      <c r="AG1984" s="25">
        <f t="shared" si="258"/>
        <v>-3767.4852267099777</v>
      </c>
      <c r="AH1984" s="56">
        <f t="shared" si="259"/>
        <v>39967</v>
      </c>
      <c r="AL1984" s="56"/>
      <c r="BF1984" s="2">
        <v>42110</v>
      </c>
      <c r="BG1984" s="3">
        <v>19.0833333333333</v>
      </c>
      <c r="BH1984">
        <v>21</v>
      </c>
      <c r="BI1984">
        <v>10.1666666666667</v>
      </c>
    </row>
    <row r="1985" spans="1:61" x14ac:dyDescent="0.25">
      <c r="A1985" s="2">
        <v>39968</v>
      </c>
      <c r="B1985" s="7">
        <v>106375</v>
      </c>
      <c r="C1985" s="3">
        <v>0</v>
      </c>
      <c r="D1985" s="7">
        <f t="shared" si="253"/>
        <v>0</v>
      </c>
      <c r="E1985" s="7">
        <f t="shared" si="254"/>
        <v>0</v>
      </c>
      <c r="F1985" s="7">
        <f t="shared" si="255"/>
        <v>0</v>
      </c>
      <c r="G1985" s="11">
        <v>111151</v>
      </c>
      <c r="H1985">
        <v>0</v>
      </c>
      <c r="I1985">
        <v>0</v>
      </c>
      <c r="J1985">
        <v>24</v>
      </c>
      <c r="K1985" s="3">
        <v>8.5416666666666696</v>
      </c>
      <c r="L1985" s="3">
        <f t="shared" si="256"/>
        <v>0</v>
      </c>
      <c r="M1985" s="5">
        <v>0</v>
      </c>
      <c r="R1985">
        <v>2009</v>
      </c>
      <c r="S1985" s="1" t="s">
        <v>1</v>
      </c>
      <c r="T1985" s="40">
        <f>+'Copy Co'!$B$17</f>
        <v>51399.602684929596</v>
      </c>
      <c r="U1985">
        <f>+'Copy Co'!$B$18*'All Data'!C1985</f>
        <v>0</v>
      </c>
      <c r="V1985" s="40">
        <f>+D1985*'Copy Co'!$B$19</f>
        <v>0</v>
      </c>
      <c r="W1985" s="40">
        <f>+E1985*'Copy Co'!$B$20</f>
        <v>0</v>
      </c>
      <c r="X1985" s="40">
        <f>+F1985*'Copy Co'!$B$21</f>
        <v>0</v>
      </c>
      <c r="Y1985" s="40">
        <f>+G1985*'Copy Co'!$B$22</f>
        <v>46259.109777451442</v>
      </c>
      <c r="Z1985" s="40">
        <f>+H1985*'Copy Co'!$B$23</f>
        <v>0</v>
      </c>
      <c r="AA1985" s="40">
        <f>+I1985*'Copy Co'!$B$24</f>
        <v>0</v>
      </c>
      <c r="AB1985" s="40">
        <f>+J1985*'Copy Co'!$B$25</f>
        <v>8083.7301426028844</v>
      </c>
      <c r="AC1985" s="40">
        <f>+K1985*'Copy Co'!$B$26</f>
        <v>2675.737208004869</v>
      </c>
      <c r="AD1985" s="40">
        <f>+L1985*'Copy Co'!$B$27</f>
        <v>0</v>
      </c>
      <c r="AE1985" s="40">
        <f>+M1985*'Copy Co'!$B$28</f>
        <v>0</v>
      </c>
      <c r="AF1985" s="40">
        <f t="shared" si="257"/>
        <v>108418.17981298879</v>
      </c>
      <c r="AG1985" s="25">
        <f t="shared" si="258"/>
        <v>2043.1798129887902</v>
      </c>
      <c r="AH1985" s="56">
        <f t="shared" si="259"/>
        <v>39968</v>
      </c>
      <c r="AL1985" s="56"/>
      <c r="BF1985" s="2">
        <v>41591</v>
      </c>
      <c r="BG1985" s="3">
        <v>19.0416666666667</v>
      </c>
      <c r="BH1985">
        <v>8</v>
      </c>
      <c r="BI1985">
        <v>4.25</v>
      </c>
    </row>
    <row r="1986" spans="1:61" x14ac:dyDescent="0.25">
      <c r="A1986" s="2">
        <v>39969</v>
      </c>
      <c r="B1986" s="7">
        <v>107240</v>
      </c>
      <c r="C1986" s="3">
        <v>0</v>
      </c>
      <c r="D1986" s="7">
        <f t="shared" si="253"/>
        <v>0</v>
      </c>
      <c r="E1986" s="7">
        <f t="shared" si="254"/>
        <v>0</v>
      </c>
      <c r="F1986" s="7">
        <f t="shared" si="255"/>
        <v>0</v>
      </c>
      <c r="G1986" s="11">
        <v>106375</v>
      </c>
      <c r="H1986">
        <v>1</v>
      </c>
      <c r="I1986">
        <v>0</v>
      </c>
      <c r="J1986">
        <v>28</v>
      </c>
      <c r="K1986" s="3">
        <v>9.5</v>
      </c>
      <c r="L1986" s="3">
        <f t="shared" si="256"/>
        <v>0</v>
      </c>
      <c r="M1986" s="5">
        <v>0</v>
      </c>
      <c r="R1986">
        <v>2009</v>
      </c>
      <c r="S1986" s="1" t="s">
        <v>2</v>
      </c>
      <c r="T1986" s="40">
        <f>+'Copy Co'!$B$17</f>
        <v>51399.602684929596</v>
      </c>
      <c r="U1986">
        <f>+'Copy Co'!$B$18*'All Data'!C1986</f>
        <v>0</v>
      </c>
      <c r="V1986" s="40">
        <f>+D1986*'Copy Co'!$B$19</f>
        <v>0</v>
      </c>
      <c r="W1986" s="40">
        <f>+E1986*'Copy Co'!$B$20</f>
        <v>0</v>
      </c>
      <c r="X1986" s="40">
        <f>+F1986*'Copy Co'!$B$21</f>
        <v>0</v>
      </c>
      <c r="Y1986" s="40">
        <f>+G1986*'Copy Co'!$B$22</f>
        <v>44271.42178276756</v>
      </c>
      <c r="Z1986" s="40">
        <f>+H1986*'Copy Co'!$B$23</f>
        <v>-10610.780657764437</v>
      </c>
      <c r="AA1986" s="40">
        <f>+I1986*'Copy Co'!$B$24</f>
        <v>0</v>
      </c>
      <c r="AB1986" s="40">
        <f>+J1986*'Copy Co'!$B$25</f>
        <v>9431.0184997033648</v>
      </c>
      <c r="AC1986" s="40">
        <f>+K1986*'Copy Co'!$B$26</f>
        <v>2975.9418703663896</v>
      </c>
      <c r="AD1986" s="40">
        <f>+L1986*'Copy Co'!$B$27</f>
        <v>0</v>
      </c>
      <c r="AE1986" s="40">
        <f>+M1986*'Copy Co'!$B$28</f>
        <v>0</v>
      </c>
      <c r="AF1986" s="40">
        <f t="shared" si="257"/>
        <v>97467.204180002474</v>
      </c>
      <c r="AG1986" s="25">
        <f t="shared" si="258"/>
        <v>-9772.7958199975255</v>
      </c>
      <c r="AH1986" s="56">
        <f t="shared" si="259"/>
        <v>39969</v>
      </c>
      <c r="AL1986" s="56"/>
      <c r="BF1986" s="2">
        <v>43016</v>
      </c>
      <c r="BG1986" s="3">
        <v>19.0416666666667</v>
      </c>
      <c r="BH1986">
        <v>24</v>
      </c>
      <c r="BI1986">
        <v>10.75</v>
      </c>
    </row>
    <row r="1987" spans="1:61" x14ac:dyDescent="0.25">
      <c r="A1987" s="2">
        <v>39970</v>
      </c>
      <c r="B1987" s="7">
        <v>104391</v>
      </c>
      <c r="C1987" s="3">
        <v>1.1666666666666601</v>
      </c>
      <c r="D1987" s="7">
        <f t="shared" si="253"/>
        <v>1.3611111111110958</v>
      </c>
      <c r="E1987" s="7">
        <f t="shared" si="254"/>
        <v>1.5879629629629362</v>
      </c>
      <c r="F1987" s="7">
        <f t="shared" si="255"/>
        <v>1.8526234567900819</v>
      </c>
      <c r="G1987" s="11">
        <v>107240</v>
      </c>
      <c r="H1987">
        <v>0</v>
      </c>
      <c r="I1987">
        <v>1</v>
      </c>
      <c r="J1987">
        <v>23</v>
      </c>
      <c r="K1987" s="3">
        <v>9.5</v>
      </c>
      <c r="L1987" s="3">
        <f t="shared" si="256"/>
        <v>11.08333333333327</v>
      </c>
      <c r="M1987" s="5">
        <v>0</v>
      </c>
      <c r="R1987">
        <v>2009</v>
      </c>
      <c r="S1987" s="1" t="s">
        <v>3</v>
      </c>
      <c r="T1987" s="40">
        <f>+'Copy Co'!$B$17</f>
        <v>51399.602684929596</v>
      </c>
      <c r="U1987">
        <f>+'Copy Co'!$B$18*'All Data'!C1987</f>
        <v>57.644725294283738</v>
      </c>
      <c r="V1987" s="40">
        <f>+D1987*'Copy Co'!$B$19</f>
        <v>571.72391886739263</v>
      </c>
      <c r="W1987" s="40">
        <f>+E1987*'Copy Co'!$B$20</f>
        <v>-12.264596521383728</v>
      </c>
      <c r="X1987" s="40">
        <f>+F1987*'Copy Co'!$B$21</f>
        <v>8.9825742621551574E-2</v>
      </c>
      <c r="Y1987" s="40">
        <f>+G1987*'Copy Co'!$B$22</f>
        <v>44631.419713128023</v>
      </c>
      <c r="Z1987" s="40">
        <f>+H1987*'Copy Co'!$B$23</f>
        <v>0</v>
      </c>
      <c r="AA1987" s="40">
        <f>+I1987*'Copy Co'!$B$24</f>
        <v>-10704.382616627605</v>
      </c>
      <c r="AB1987" s="40">
        <f>+J1987*'Copy Co'!$B$25</f>
        <v>7746.9080533277638</v>
      </c>
      <c r="AC1987" s="40">
        <f>+K1987*'Copy Co'!$B$26</f>
        <v>2975.9418703663896</v>
      </c>
      <c r="AD1987" s="40">
        <f>+L1987*'Copy Co'!$B$27</f>
        <v>2031.6580647610801</v>
      </c>
      <c r="AE1987" s="40">
        <f>+M1987*'Copy Co'!$B$28</f>
        <v>0</v>
      </c>
      <c r="AF1987" s="40">
        <f t="shared" si="257"/>
        <v>98698.341643268141</v>
      </c>
      <c r="AG1987" s="25">
        <f t="shared" si="258"/>
        <v>-5692.6583567318594</v>
      </c>
      <c r="AH1987" s="56">
        <f t="shared" si="259"/>
        <v>39970</v>
      </c>
      <c r="AL1987" s="56"/>
      <c r="BF1987" s="2">
        <v>39163</v>
      </c>
      <c r="BG1987" s="3">
        <v>19</v>
      </c>
      <c r="BH1987">
        <v>10</v>
      </c>
      <c r="BI1987">
        <v>5.8333333333333304</v>
      </c>
    </row>
    <row r="1988" spans="1:61" x14ac:dyDescent="0.25">
      <c r="A1988" s="2">
        <v>39971</v>
      </c>
      <c r="B1988" s="7">
        <v>122856</v>
      </c>
      <c r="C1988" s="3">
        <v>7.375</v>
      </c>
      <c r="D1988" s="7">
        <f t="shared" si="253"/>
        <v>54.390625</v>
      </c>
      <c r="E1988" s="7">
        <f t="shared" si="254"/>
        <v>401.130859375</v>
      </c>
      <c r="F1988" s="7">
        <f t="shared" si="255"/>
        <v>2958.340087890625</v>
      </c>
      <c r="G1988" s="11">
        <v>104391</v>
      </c>
      <c r="H1988">
        <v>0</v>
      </c>
      <c r="I1988">
        <v>1</v>
      </c>
      <c r="J1988">
        <v>15</v>
      </c>
      <c r="K1988" s="3">
        <v>5.625</v>
      </c>
      <c r="L1988" s="3">
        <f t="shared" si="256"/>
        <v>41.484375</v>
      </c>
      <c r="M1988" s="5">
        <v>0</v>
      </c>
      <c r="R1988">
        <v>2009</v>
      </c>
      <c r="S1988" s="1" t="s">
        <v>4</v>
      </c>
      <c r="T1988" s="40">
        <f>+'Copy Co'!$B$17</f>
        <v>51399.602684929596</v>
      </c>
      <c r="U1988">
        <f>+'Copy Co'!$B$18*'All Data'!C1988</f>
        <v>364.39701346743857</v>
      </c>
      <c r="V1988" s="40">
        <f>+D1988*'Copy Co'!$B$19</f>
        <v>22846.350324230541</v>
      </c>
      <c r="W1988" s="40">
        <f>+E1988*'Copy Co'!$B$20</f>
        <v>-3098.1252442630921</v>
      </c>
      <c r="X1988" s="40">
        <f>+F1988*'Copy Co'!$B$21</f>
        <v>143.43718597966105</v>
      </c>
      <c r="Y1988" s="40">
        <f>+G1988*'Copy Co'!$B$22</f>
        <v>43445.715547119988</v>
      </c>
      <c r="Z1988" s="40">
        <f>+H1988*'Copy Co'!$B$23</f>
        <v>0</v>
      </c>
      <c r="AA1988" s="40">
        <f>+I1988*'Copy Co'!$B$24</f>
        <v>-10704.382616627605</v>
      </c>
      <c r="AB1988" s="40">
        <f>+J1988*'Copy Co'!$B$25</f>
        <v>5052.331339126802</v>
      </c>
      <c r="AC1988" s="40">
        <f>+K1988*'Copy Co'!$B$26</f>
        <v>1762.0708442958887</v>
      </c>
      <c r="AD1988" s="40">
        <f>+L1988*'Copy Co'!$B$27</f>
        <v>7604.3968448412106</v>
      </c>
      <c r="AE1988" s="40">
        <f>+M1988*'Copy Co'!$B$28</f>
        <v>0</v>
      </c>
      <c r="AF1988" s="40">
        <f t="shared" si="257"/>
        <v>118815.79392310043</v>
      </c>
      <c r="AG1988" s="25">
        <f t="shared" si="258"/>
        <v>-4040.2060768995725</v>
      </c>
      <c r="AH1988" s="56">
        <f t="shared" si="259"/>
        <v>39971</v>
      </c>
      <c r="AL1988" s="56"/>
      <c r="BF1988" s="2">
        <v>39378</v>
      </c>
      <c r="BG1988" s="3">
        <v>19</v>
      </c>
      <c r="BH1988">
        <v>8</v>
      </c>
      <c r="BI1988">
        <v>3.2916666666666701</v>
      </c>
    </row>
    <row r="1989" spans="1:61" x14ac:dyDescent="0.25">
      <c r="A1989" s="2">
        <v>39972</v>
      </c>
      <c r="B1989" s="7">
        <v>124117</v>
      </c>
      <c r="C1989" s="3">
        <v>2.375</v>
      </c>
      <c r="D1989" s="7">
        <f t="shared" ref="D1989:D2052" si="260">+C1989^2</f>
        <v>5.640625</v>
      </c>
      <c r="E1989" s="7">
        <f t="shared" ref="E1989:E2052" si="261">+C1989^3</f>
        <v>13.396484375</v>
      </c>
      <c r="F1989" s="7">
        <f t="shared" ref="F1989:F2052" si="262">+C1989^4</f>
        <v>31.816650390625</v>
      </c>
      <c r="G1989" s="11">
        <v>122856</v>
      </c>
      <c r="H1989">
        <v>0</v>
      </c>
      <c r="I1989">
        <v>0</v>
      </c>
      <c r="J1989">
        <v>16</v>
      </c>
      <c r="K1989" s="3">
        <v>9.9166666666666696</v>
      </c>
      <c r="L1989" s="3">
        <f t="shared" ref="L1989:L2052" si="263">+C1989*K1989</f>
        <v>23.552083333333339</v>
      </c>
      <c r="M1989" s="5">
        <v>0</v>
      </c>
      <c r="R1989">
        <v>2009</v>
      </c>
      <c r="S1989" s="1" t="s">
        <v>5</v>
      </c>
      <c r="T1989" s="40">
        <f>+'Copy Co'!$B$17</f>
        <v>51399.602684929596</v>
      </c>
      <c r="U1989">
        <f>+'Copy Co'!$B$18*'All Data'!C1989</f>
        <v>117.34819077764971</v>
      </c>
      <c r="V1989" s="40">
        <f>+D1989*'Copy Co'!$B$19</f>
        <v>2369.2997607145144</v>
      </c>
      <c r="W1989" s="40">
        <f>+E1989*'Copy Co'!$B$20</f>
        <v>-103.46744823180826</v>
      </c>
      <c r="X1989" s="40">
        <f>+F1989*'Copy Co'!$B$21</f>
        <v>1.5426525226124244</v>
      </c>
      <c r="Y1989" s="40">
        <f>+G1989*'Copy Co'!$B$22</f>
        <v>51130.526858225072</v>
      </c>
      <c r="Z1989" s="40">
        <f>+H1989*'Copy Co'!$B$23</f>
        <v>0</v>
      </c>
      <c r="AA1989" s="40">
        <f>+I1989*'Copy Co'!$B$24</f>
        <v>0</v>
      </c>
      <c r="AB1989" s="40">
        <f>+J1989*'Copy Co'!$B$25</f>
        <v>5389.1534284019226</v>
      </c>
      <c r="AC1989" s="40">
        <f>+K1989*'Copy Co'!$B$26</f>
        <v>3106.4656366105305</v>
      </c>
      <c r="AD1989" s="40">
        <f>+L1989*'Copy Co'!$B$27</f>
        <v>4317.2733876173215</v>
      </c>
      <c r="AE1989" s="40">
        <f>+M1989*'Copy Co'!$B$28</f>
        <v>0</v>
      </c>
      <c r="AF1989" s="40">
        <f t="shared" ref="AF1989:AF2052" si="264">SUM(T1989:AE1989)</f>
        <v>117727.74515156742</v>
      </c>
      <c r="AG1989" s="25">
        <f t="shared" ref="AG1989:AG2052" si="265">+AF1989-B1989</f>
        <v>-6389.2548484325816</v>
      </c>
      <c r="AH1989" s="56">
        <f t="shared" ref="AH1989:AH2052" si="266">+A1989</f>
        <v>39972</v>
      </c>
      <c r="AL1989" s="56"/>
      <c r="BF1989" s="2">
        <v>39570</v>
      </c>
      <c r="BG1989" s="3">
        <v>19</v>
      </c>
      <c r="BH1989">
        <v>14</v>
      </c>
      <c r="BI1989">
        <v>5.9166666666666696</v>
      </c>
    </row>
    <row r="1990" spans="1:61" x14ac:dyDescent="0.25">
      <c r="A1990" s="2">
        <v>39973</v>
      </c>
      <c r="B1990" s="7">
        <v>125889</v>
      </c>
      <c r="C1990" s="3">
        <v>3.5416666666666599</v>
      </c>
      <c r="D1990" s="7">
        <f t="shared" si="260"/>
        <v>12.543402777777729</v>
      </c>
      <c r="E1990" s="7">
        <f t="shared" si="261"/>
        <v>44.42455150462937</v>
      </c>
      <c r="F1990" s="7">
        <f t="shared" si="262"/>
        <v>157.33695324556206</v>
      </c>
      <c r="G1990" s="11">
        <v>124117</v>
      </c>
      <c r="H1990">
        <v>0</v>
      </c>
      <c r="I1990">
        <v>0</v>
      </c>
      <c r="J1990">
        <v>16</v>
      </c>
      <c r="K1990" s="3">
        <v>9.5833333333333304</v>
      </c>
      <c r="L1990" s="3">
        <f t="shared" si="263"/>
        <v>33.940972222222143</v>
      </c>
      <c r="M1990" s="5">
        <v>0</v>
      </c>
      <c r="R1990">
        <v>2009</v>
      </c>
      <c r="S1990" s="1" t="s">
        <v>6</v>
      </c>
      <c r="T1990" s="40">
        <f>+'Copy Co'!$B$17</f>
        <v>51399.602684929596</v>
      </c>
      <c r="U1990">
        <f>+'Copy Co'!$B$18*'All Data'!C1990</f>
        <v>174.99291607193342</v>
      </c>
      <c r="V1990" s="40">
        <f>+D1990*'Copy Co'!$B$19</f>
        <v>5268.7567778277316</v>
      </c>
      <c r="W1990" s="40">
        <f>+E1990*'Copy Co'!$B$20</f>
        <v>-343.11203255716407</v>
      </c>
      <c r="X1990" s="40">
        <f>+F1990*'Copy Co'!$B$21</f>
        <v>7.6285921001896995</v>
      </c>
      <c r="Y1990" s="40">
        <f>+G1990*'Copy Co'!$B$22</f>
        <v>51655.333089652282</v>
      </c>
      <c r="Z1990" s="40">
        <f>+H1990*'Copy Co'!$B$23</f>
        <v>0</v>
      </c>
      <c r="AA1990" s="40">
        <f>+I1990*'Copy Co'!$B$24</f>
        <v>0</v>
      </c>
      <c r="AB1990" s="40">
        <f>+J1990*'Copy Co'!$B$25</f>
        <v>5389.1534284019226</v>
      </c>
      <c r="AC1990" s="40">
        <f>+K1990*'Copy Co'!$B$26</f>
        <v>3002.046623615217</v>
      </c>
      <c r="AD1990" s="40">
        <f>+L1990*'Copy Co'!$B$27</f>
        <v>6221.6345811527653</v>
      </c>
      <c r="AE1990" s="40">
        <f>+M1990*'Copy Co'!$B$28</f>
        <v>0</v>
      </c>
      <c r="AF1990" s="40">
        <f t="shared" si="264"/>
        <v>122776.03666119448</v>
      </c>
      <c r="AG1990" s="25">
        <f t="shared" si="265"/>
        <v>-3112.9633388055227</v>
      </c>
      <c r="AH1990" s="56">
        <f t="shared" si="266"/>
        <v>39973</v>
      </c>
      <c r="AL1990" s="56"/>
      <c r="BF1990" s="2">
        <v>40291</v>
      </c>
      <c r="BG1990" s="3">
        <v>19</v>
      </c>
      <c r="BH1990">
        <v>20</v>
      </c>
      <c r="BI1990">
        <v>9.625</v>
      </c>
    </row>
    <row r="1991" spans="1:61" x14ac:dyDescent="0.25">
      <c r="A1991" s="2">
        <v>39974</v>
      </c>
      <c r="B1991" s="7">
        <v>138342</v>
      </c>
      <c r="C1991" s="3">
        <v>8.25</v>
      </c>
      <c r="D1991" s="7">
        <f t="shared" si="260"/>
        <v>68.0625</v>
      </c>
      <c r="E1991" s="7">
        <f t="shared" si="261"/>
        <v>561.515625</v>
      </c>
      <c r="F1991" s="7">
        <f t="shared" si="262"/>
        <v>4632.50390625</v>
      </c>
      <c r="G1991" s="11">
        <v>125889</v>
      </c>
      <c r="H1991">
        <v>0</v>
      </c>
      <c r="I1991">
        <v>0</v>
      </c>
      <c r="J1991">
        <v>12</v>
      </c>
      <c r="K1991" s="3">
        <v>5.9166666666666696</v>
      </c>
      <c r="L1991" s="3">
        <f t="shared" si="263"/>
        <v>48.812500000000021</v>
      </c>
      <c r="M1991" s="5">
        <v>0</v>
      </c>
      <c r="R1991">
        <v>2009</v>
      </c>
      <c r="S1991" s="1" t="s">
        <v>7</v>
      </c>
      <c r="T1991" s="40">
        <f>+'Copy Co'!$B$17</f>
        <v>51399.602684929596</v>
      </c>
      <c r="U1991">
        <f>+'Copy Co'!$B$18*'All Data'!C1991</f>
        <v>407.63055743815158</v>
      </c>
      <c r="V1991" s="40">
        <f>+D1991*'Copy Co'!$B$19</f>
        <v>28589.112902139681</v>
      </c>
      <c r="W1991" s="40">
        <f>+E1991*'Copy Co'!$B$20</f>
        <v>-4336.8534038273729</v>
      </c>
      <c r="X1991" s="40">
        <f>+F1991*'Copy Co'!$B$21</f>
        <v>224.61018835264295</v>
      </c>
      <c r="Y1991" s="40">
        <f>+G1991*'Copy Co'!$B$22</f>
        <v>52392.808618668161</v>
      </c>
      <c r="Z1991" s="40">
        <f>+H1991*'Copy Co'!$B$23</f>
        <v>0</v>
      </c>
      <c r="AA1991" s="40">
        <f>+I1991*'Copy Co'!$B$24</f>
        <v>0</v>
      </c>
      <c r="AB1991" s="40">
        <f>+J1991*'Copy Co'!$B$25</f>
        <v>4041.8650713014422</v>
      </c>
      <c r="AC1991" s="40">
        <f>+K1991*'Copy Co'!$B$26</f>
        <v>1853.4374806667875</v>
      </c>
      <c r="AD1991" s="40">
        <f>+L1991*'Copy Co'!$B$27</f>
        <v>8947.6970784496989</v>
      </c>
      <c r="AE1991" s="40">
        <f>+M1991*'Copy Co'!$B$28</f>
        <v>0</v>
      </c>
      <c r="AF1991" s="40">
        <f t="shared" si="264"/>
        <v>143519.91117811881</v>
      </c>
      <c r="AG1991" s="25">
        <f t="shared" si="265"/>
        <v>5177.9111781188112</v>
      </c>
      <c r="AH1991" s="56">
        <f t="shared" si="266"/>
        <v>39974</v>
      </c>
      <c r="AL1991" s="56"/>
      <c r="BF1991" s="2">
        <v>40322</v>
      </c>
      <c r="BG1991" s="3">
        <v>19</v>
      </c>
      <c r="BH1991">
        <v>18</v>
      </c>
      <c r="BI1991">
        <v>8.0416666666666696</v>
      </c>
    </row>
    <row r="1992" spans="1:61" x14ac:dyDescent="0.25">
      <c r="A1992" s="2">
        <v>39975</v>
      </c>
      <c r="B1992" s="7">
        <v>148531</v>
      </c>
      <c r="C1992" s="3">
        <v>10.7083333333333</v>
      </c>
      <c r="D1992" s="7">
        <f t="shared" si="260"/>
        <v>114.66840277777706</v>
      </c>
      <c r="E1992" s="7">
        <f t="shared" si="261"/>
        <v>1227.9074797453588</v>
      </c>
      <c r="F1992" s="7">
        <f t="shared" si="262"/>
        <v>13148.842595606509</v>
      </c>
      <c r="G1992" s="11">
        <v>138342</v>
      </c>
      <c r="H1992">
        <v>0</v>
      </c>
      <c r="I1992">
        <v>0</v>
      </c>
      <c r="J1992">
        <v>18</v>
      </c>
      <c r="K1992" s="3">
        <v>6.2916666666666696</v>
      </c>
      <c r="L1992" s="3">
        <f t="shared" si="263"/>
        <v>67.373263888888715</v>
      </c>
      <c r="M1992" s="5">
        <v>0</v>
      </c>
      <c r="R1992">
        <v>2009</v>
      </c>
      <c r="S1992" s="1" t="s">
        <v>1</v>
      </c>
      <c r="T1992" s="40">
        <f>+'Copy Co'!$B$17</f>
        <v>51399.602684929596</v>
      </c>
      <c r="U1992">
        <f>+'Copy Co'!$B$18*'All Data'!C1992</f>
        <v>529.09622859396279</v>
      </c>
      <c r="V1992" s="40">
        <f>+D1992*'Copy Co'!$B$19</f>
        <v>48165.552445500769</v>
      </c>
      <c r="W1992" s="40">
        <f>+E1992*'Copy Co'!$B$20</f>
        <v>-9483.7160285944847</v>
      </c>
      <c r="X1992" s="40">
        <f>+F1992*'Copy Co'!$B$21</f>
        <v>637.53081957121833</v>
      </c>
      <c r="Y1992" s="40">
        <f>+G1992*'Copy Co'!$B$22</f>
        <v>57575.530268123432</v>
      </c>
      <c r="Z1992" s="40">
        <f>+H1992*'Copy Co'!$B$23</f>
        <v>0</v>
      </c>
      <c r="AA1992" s="40">
        <f>+I1992*'Copy Co'!$B$24</f>
        <v>0</v>
      </c>
      <c r="AB1992" s="40">
        <f>+J1992*'Copy Co'!$B$25</f>
        <v>6062.7976069521628</v>
      </c>
      <c r="AC1992" s="40">
        <f>+K1992*'Copy Co'!$B$26</f>
        <v>1970.9088702865135</v>
      </c>
      <c r="AD1992" s="40">
        <f>+L1992*'Copy Co'!$B$27</f>
        <v>12350.024204132751</v>
      </c>
      <c r="AE1992" s="40">
        <f>+M1992*'Copy Co'!$B$28</f>
        <v>0</v>
      </c>
      <c r="AF1992" s="40">
        <f t="shared" si="264"/>
        <v>169207.32709949592</v>
      </c>
      <c r="AG1992" s="25">
        <f t="shared" si="265"/>
        <v>20676.327099495917</v>
      </c>
      <c r="AH1992" s="56">
        <f t="shared" si="266"/>
        <v>39975</v>
      </c>
      <c r="AL1992" s="56"/>
      <c r="BF1992" s="2">
        <v>43048</v>
      </c>
      <c r="BG1992" s="3">
        <v>19</v>
      </c>
      <c r="BH1992">
        <v>13</v>
      </c>
      <c r="BI1992">
        <v>5.1666666666666696</v>
      </c>
    </row>
    <row r="1993" spans="1:61" x14ac:dyDescent="0.25">
      <c r="A1993" s="2">
        <v>39976</v>
      </c>
      <c r="B1993" s="7">
        <v>116567</v>
      </c>
      <c r="C1993" s="3">
        <v>1.5</v>
      </c>
      <c r="D1993" s="7">
        <f t="shared" si="260"/>
        <v>2.25</v>
      </c>
      <c r="E1993" s="7">
        <f t="shared" si="261"/>
        <v>3.375</v>
      </c>
      <c r="F1993" s="7">
        <f t="shared" si="262"/>
        <v>5.0625</v>
      </c>
      <c r="G1993" s="11">
        <v>148531</v>
      </c>
      <c r="H1993">
        <v>1</v>
      </c>
      <c r="I1993">
        <v>0</v>
      </c>
      <c r="J1993">
        <v>20</v>
      </c>
      <c r="K1993" s="3">
        <v>7.0416666666666696</v>
      </c>
      <c r="L1993" s="3">
        <f t="shared" si="263"/>
        <v>10.562500000000004</v>
      </c>
      <c r="M1993" s="5">
        <v>0</v>
      </c>
      <c r="R1993">
        <v>2009</v>
      </c>
      <c r="S1993" s="1" t="s">
        <v>2</v>
      </c>
      <c r="T1993" s="40">
        <f>+'Copy Co'!$B$17</f>
        <v>51399.602684929596</v>
      </c>
      <c r="U1993">
        <f>+'Copy Co'!$B$18*'All Data'!C1993</f>
        <v>74.114646806936662</v>
      </c>
      <c r="V1993" s="40">
        <f>+D1993*'Copy Co'!$B$19</f>
        <v>945.09464139304737</v>
      </c>
      <c r="W1993" s="40">
        <f>+E1993*'Copy Co'!$B$20</f>
        <v>-26.066737213087137</v>
      </c>
      <c r="X1993" s="40">
        <f>+F1993*'Copy Co'!$B$21</f>
        <v>0.24545884937110082</v>
      </c>
      <c r="Y1993" s="40">
        <f>+G1993*'Copy Co'!$B$22</f>
        <v>61816.014559964737</v>
      </c>
      <c r="Z1993" s="40">
        <f>+H1993*'Copy Co'!$B$23</f>
        <v>-10610.780657764437</v>
      </c>
      <c r="AA1993" s="40">
        <f>+I1993*'Copy Co'!$B$24</f>
        <v>0</v>
      </c>
      <c r="AB1993" s="40">
        <f>+J1993*'Copy Co'!$B$25</f>
        <v>6736.441785502403</v>
      </c>
      <c r="AC1993" s="40">
        <f>+K1993*'Copy Co'!$B$26</f>
        <v>2205.8516495259651</v>
      </c>
      <c r="AD1993" s="40">
        <f>+L1993*'Copy Co'!$B$27</f>
        <v>1936.1854113418683</v>
      </c>
      <c r="AE1993" s="40">
        <f>+M1993*'Copy Co'!$B$28</f>
        <v>0</v>
      </c>
      <c r="AF1993" s="40">
        <f t="shared" si="264"/>
        <v>114476.70344333642</v>
      </c>
      <c r="AG1993" s="25">
        <f t="shared" si="265"/>
        <v>-2090.296556663583</v>
      </c>
      <c r="AH1993" s="56">
        <f t="shared" si="266"/>
        <v>39976</v>
      </c>
      <c r="AL1993" s="56"/>
      <c r="BF1993" s="2">
        <v>43066</v>
      </c>
      <c r="BG1993" s="3">
        <v>19</v>
      </c>
      <c r="BH1993">
        <v>32</v>
      </c>
      <c r="BI1993">
        <v>13.0416666666667</v>
      </c>
    </row>
    <row r="1994" spans="1:61" x14ac:dyDescent="0.25">
      <c r="A1994" s="2">
        <v>39977</v>
      </c>
      <c r="B1994" s="7">
        <v>120620</v>
      </c>
      <c r="C1994" s="3">
        <v>6</v>
      </c>
      <c r="D1994" s="7">
        <f t="shared" si="260"/>
        <v>36</v>
      </c>
      <c r="E1994" s="7">
        <f t="shared" si="261"/>
        <v>216</v>
      </c>
      <c r="F1994" s="7">
        <f t="shared" si="262"/>
        <v>1296</v>
      </c>
      <c r="G1994" s="11">
        <v>116567</v>
      </c>
      <c r="H1994">
        <v>0</v>
      </c>
      <c r="I1994">
        <v>1</v>
      </c>
      <c r="J1994">
        <v>15</v>
      </c>
      <c r="K1994" s="3">
        <v>8.9583333333333304</v>
      </c>
      <c r="L1994" s="3">
        <f t="shared" si="263"/>
        <v>53.749999999999986</v>
      </c>
      <c r="M1994" s="5">
        <v>0</v>
      </c>
      <c r="R1994">
        <v>2009</v>
      </c>
      <c r="S1994" s="1" t="s">
        <v>3</v>
      </c>
      <c r="T1994" s="40">
        <f>+'Copy Co'!$B$17</f>
        <v>51399.602684929596</v>
      </c>
      <c r="U1994">
        <f>+'Copy Co'!$B$18*'All Data'!C1994</f>
        <v>296.45858722774665</v>
      </c>
      <c r="V1994" s="40">
        <f>+D1994*'Copy Co'!$B$19</f>
        <v>15121.514262288758</v>
      </c>
      <c r="W1994" s="40">
        <f>+E1994*'Copy Co'!$B$20</f>
        <v>-1668.2711816375768</v>
      </c>
      <c r="X1994" s="40">
        <f>+F1994*'Copy Co'!$B$21</f>
        <v>62.837465439001811</v>
      </c>
      <c r="Y1994" s="40">
        <f>+G1994*'Copy Co'!$B$22</f>
        <v>48513.15462234422</v>
      </c>
      <c r="Z1994" s="40">
        <f>+H1994*'Copy Co'!$B$23</f>
        <v>0</v>
      </c>
      <c r="AA1994" s="40">
        <f>+I1994*'Copy Co'!$B$24</f>
        <v>-10704.382616627605</v>
      </c>
      <c r="AB1994" s="40">
        <f>+J1994*'Copy Co'!$B$25</f>
        <v>5052.331339126802</v>
      </c>
      <c r="AC1994" s="40">
        <f>+K1994*'Copy Co'!$B$26</f>
        <v>2806.2609742490072</v>
      </c>
      <c r="AD1994" s="40">
        <f>+L1994*'Copy Co'!$B$27</f>
        <v>9852.7778328639397</v>
      </c>
      <c r="AE1994" s="40">
        <f>+M1994*'Copy Co'!$B$28</f>
        <v>0</v>
      </c>
      <c r="AF1994" s="40">
        <f t="shared" si="264"/>
        <v>120732.28397020388</v>
      </c>
      <c r="AG1994" s="25">
        <f t="shared" si="265"/>
        <v>112.28397020387638</v>
      </c>
      <c r="AH1994" s="56">
        <f t="shared" si="266"/>
        <v>39977</v>
      </c>
      <c r="AL1994" s="56"/>
      <c r="BF1994" s="2">
        <v>39451</v>
      </c>
      <c r="BG1994" s="3">
        <v>18.9583333333333</v>
      </c>
      <c r="BH1994">
        <v>32</v>
      </c>
      <c r="BI1994">
        <v>20.2083333333333</v>
      </c>
    </row>
    <row r="1995" spans="1:61" x14ac:dyDescent="0.25">
      <c r="A1995" s="2">
        <v>39978</v>
      </c>
      <c r="B1995" s="7">
        <v>124079</v>
      </c>
      <c r="C1995" s="3">
        <v>7.1666666666666599</v>
      </c>
      <c r="D1995" s="7">
        <f t="shared" si="260"/>
        <v>51.361111111111015</v>
      </c>
      <c r="E1995" s="7">
        <f t="shared" si="261"/>
        <v>368.08796296296191</v>
      </c>
      <c r="F1995" s="7">
        <f t="shared" si="262"/>
        <v>2637.9637345678912</v>
      </c>
      <c r="G1995" s="11">
        <v>120620</v>
      </c>
      <c r="H1995">
        <v>0</v>
      </c>
      <c r="I1995">
        <v>1</v>
      </c>
      <c r="J1995">
        <v>18</v>
      </c>
      <c r="K1995" s="3">
        <v>7.6666666666666696</v>
      </c>
      <c r="L1995" s="3">
        <f t="shared" si="263"/>
        <v>54.944444444444414</v>
      </c>
      <c r="M1995" s="5">
        <v>0</v>
      </c>
      <c r="R1995">
        <v>2009</v>
      </c>
      <c r="S1995" s="1" t="s">
        <v>4</v>
      </c>
      <c r="T1995" s="40">
        <f>+'Copy Co'!$B$17</f>
        <v>51399.602684929596</v>
      </c>
      <c r="U1995">
        <f>+'Copy Co'!$B$18*'All Data'!C1995</f>
        <v>354.10331252203036</v>
      </c>
      <c r="V1995" s="40">
        <f>+D1995*'Copy Co'!$B$19</f>
        <v>21573.827060935077</v>
      </c>
      <c r="W1995" s="40">
        <f>+E1995*'Copy Co'!$B$20</f>
        <v>-2842.9191709203201</v>
      </c>
      <c r="X1995" s="40">
        <f>+F1995*'Copy Co'!$B$21</f>
        <v>127.90351466068674</v>
      </c>
      <c r="Y1995" s="40">
        <f>+G1995*'Copy Co'!$B$22</f>
        <v>50199.942612807739</v>
      </c>
      <c r="Z1995" s="40">
        <f>+H1995*'Copy Co'!$B$23</f>
        <v>0</v>
      </c>
      <c r="AA1995" s="40">
        <f>+I1995*'Copy Co'!$B$24</f>
        <v>-10704.382616627605</v>
      </c>
      <c r="AB1995" s="40">
        <f>+J1995*'Copy Co'!$B$25</f>
        <v>6062.7976069521628</v>
      </c>
      <c r="AC1995" s="40">
        <f>+K1995*'Copy Co'!$B$26</f>
        <v>2401.6372988921753</v>
      </c>
      <c r="AD1995" s="40">
        <f>+L1995*'Copy Co'!$B$27</f>
        <v>10071.728451372024</v>
      </c>
      <c r="AE1995" s="40">
        <f>+M1995*'Copy Co'!$B$28</f>
        <v>0</v>
      </c>
      <c r="AF1995" s="40">
        <f t="shared" si="264"/>
        <v>128644.24075552358</v>
      </c>
      <c r="AG1995" s="25">
        <f t="shared" si="265"/>
        <v>4565.2407555235841</v>
      </c>
      <c r="AH1995" s="56">
        <f t="shared" si="266"/>
        <v>39978</v>
      </c>
      <c r="AL1995" s="56"/>
      <c r="BF1995" s="2">
        <v>39590</v>
      </c>
      <c r="BG1995" s="3">
        <v>18.9166666666667</v>
      </c>
      <c r="BH1995">
        <v>17</v>
      </c>
      <c r="BI1995">
        <v>6.875</v>
      </c>
    </row>
    <row r="1996" spans="1:61" x14ac:dyDescent="0.25">
      <c r="A1996" s="2">
        <v>39979</v>
      </c>
      <c r="B1996" s="7">
        <v>121979</v>
      </c>
      <c r="C1996" s="3">
        <v>2.0416666666666599</v>
      </c>
      <c r="D1996" s="7">
        <f t="shared" si="260"/>
        <v>4.1684027777777501</v>
      </c>
      <c r="E1996" s="7">
        <f t="shared" si="261"/>
        <v>8.5104890046295445</v>
      </c>
      <c r="F1996" s="7">
        <f t="shared" si="262"/>
        <v>17.375581717785263</v>
      </c>
      <c r="G1996" s="11">
        <v>124079</v>
      </c>
      <c r="H1996">
        <v>0</v>
      </c>
      <c r="I1996">
        <v>0</v>
      </c>
      <c r="J1996">
        <v>10</v>
      </c>
      <c r="K1996" s="3">
        <v>6.1666666666666696</v>
      </c>
      <c r="L1996" s="3">
        <f t="shared" si="263"/>
        <v>12.590277777777741</v>
      </c>
      <c r="M1996" s="5">
        <v>0</v>
      </c>
      <c r="R1996">
        <v>2009</v>
      </c>
      <c r="S1996" s="1" t="s">
        <v>5</v>
      </c>
      <c r="T1996" s="40">
        <f>+'Copy Co'!$B$17</f>
        <v>51399.602684929596</v>
      </c>
      <c r="U1996">
        <f>+'Copy Co'!$B$18*'All Data'!C1996</f>
        <v>100.87826926499677</v>
      </c>
      <c r="V1996" s="40">
        <f>+D1996*'Copy Co'!$B$19</f>
        <v>1750.904501531398</v>
      </c>
      <c r="W1996" s="40">
        <f>+E1996*'Copy Co'!$B$20</f>
        <v>-65.730571981791371</v>
      </c>
      <c r="X1996" s="40">
        <f>+F1996*'Copy Co'!$B$21</f>
        <v>0.8424672188841692</v>
      </c>
      <c r="Y1996" s="40">
        <f>+G1996*'Copy Co'!$B$22</f>
        <v>51639.518151671131</v>
      </c>
      <c r="Z1996" s="40">
        <f>+H1996*'Copy Co'!$B$23</f>
        <v>0</v>
      </c>
      <c r="AA1996" s="40">
        <f>+I1996*'Copy Co'!$B$24</f>
        <v>0</v>
      </c>
      <c r="AB1996" s="40">
        <f>+J1996*'Copy Co'!$B$25</f>
        <v>3368.2208927512015</v>
      </c>
      <c r="AC1996" s="40">
        <f>+K1996*'Copy Co'!$B$26</f>
        <v>1931.7517404132714</v>
      </c>
      <c r="AD1996" s="40">
        <f>+L1996*'Copy Co'!$B$27</f>
        <v>2307.8922753207071</v>
      </c>
      <c r="AE1996" s="40">
        <f>+M1996*'Copy Co'!$B$28</f>
        <v>0</v>
      </c>
      <c r="AF1996" s="40">
        <f t="shared" si="264"/>
        <v>112433.88041111939</v>
      </c>
      <c r="AG1996" s="25">
        <f t="shared" si="265"/>
        <v>-9545.1195888806105</v>
      </c>
      <c r="AH1996" s="56">
        <f t="shared" si="266"/>
        <v>39979</v>
      </c>
      <c r="AL1996" s="56"/>
      <c r="BF1996" s="2">
        <v>38982</v>
      </c>
      <c r="BG1996" s="3">
        <v>18.875</v>
      </c>
      <c r="BH1996">
        <v>16</v>
      </c>
      <c r="BI1996">
        <v>7.7916666666666696</v>
      </c>
    </row>
    <row r="1997" spans="1:61" x14ac:dyDescent="0.25">
      <c r="A1997" s="2">
        <v>39980</v>
      </c>
      <c r="B1997" s="7">
        <v>112803</v>
      </c>
      <c r="C1997" s="3">
        <v>0</v>
      </c>
      <c r="D1997" s="7">
        <f t="shared" si="260"/>
        <v>0</v>
      </c>
      <c r="E1997" s="7">
        <f t="shared" si="261"/>
        <v>0</v>
      </c>
      <c r="F1997" s="7">
        <f t="shared" si="262"/>
        <v>0</v>
      </c>
      <c r="G1997" s="11">
        <v>121979</v>
      </c>
      <c r="H1997">
        <v>0</v>
      </c>
      <c r="I1997">
        <v>0</v>
      </c>
      <c r="J1997">
        <v>15</v>
      </c>
      <c r="K1997" s="3">
        <v>6.75</v>
      </c>
      <c r="L1997" s="3">
        <f t="shared" si="263"/>
        <v>0</v>
      </c>
      <c r="M1997" s="5">
        <v>0</v>
      </c>
      <c r="R1997">
        <v>2009</v>
      </c>
      <c r="S1997" s="1" t="s">
        <v>6</v>
      </c>
      <c r="T1997" s="40">
        <f>+'Copy Co'!$B$17</f>
        <v>51399.602684929596</v>
      </c>
      <c r="U1997">
        <f>+'Copy Co'!$B$18*'All Data'!C1997</f>
        <v>0</v>
      </c>
      <c r="V1997" s="40">
        <f>+D1997*'Copy Co'!$B$19</f>
        <v>0</v>
      </c>
      <c r="W1997" s="40">
        <f>+E1997*'Copy Co'!$B$20</f>
        <v>0</v>
      </c>
      <c r="X1997" s="40">
        <f>+F1997*'Copy Co'!$B$21</f>
        <v>0</v>
      </c>
      <c r="Y1997" s="40">
        <f>+G1997*'Copy Co'!$B$22</f>
        <v>50765.534736923189</v>
      </c>
      <c r="Z1997" s="40">
        <f>+H1997*'Copy Co'!$B$23</f>
        <v>0</v>
      </c>
      <c r="AA1997" s="40">
        <f>+I1997*'Copy Co'!$B$24</f>
        <v>0</v>
      </c>
      <c r="AB1997" s="40">
        <f>+J1997*'Copy Co'!$B$25</f>
        <v>5052.331339126802</v>
      </c>
      <c r="AC1997" s="40">
        <f>+K1997*'Copy Co'!$B$26</f>
        <v>2114.4850131550666</v>
      </c>
      <c r="AD1997" s="40">
        <f>+L1997*'Copy Co'!$B$27</f>
        <v>0</v>
      </c>
      <c r="AE1997" s="40">
        <f>+M1997*'Copy Co'!$B$28</f>
        <v>0</v>
      </c>
      <c r="AF1997" s="40">
        <f t="shared" si="264"/>
        <v>109331.95377413466</v>
      </c>
      <c r="AG1997" s="25">
        <f t="shared" si="265"/>
        <v>-3471.0462258653424</v>
      </c>
      <c r="AH1997" s="56">
        <f t="shared" si="266"/>
        <v>39980</v>
      </c>
      <c r="AL1997" s="56"/>
      <c r="BF1997" s="2">
        <v>40632</v>
      </c>
      <c r="BG1997" s="3">
        <v>18.8333333333333</v>
      </c>
      <c r="BH1997">
        <v>14</v>
      </c>
      <c r="BI1997">
        <v>6.3333333333333304</v>
      </c>
    </row>
    <row r="1998" spans="1:61" x14ac:dyDescent="0.25">
      <c r="A1998" s="2">
        <v>39981</v>
      </c>
      <c r="B1998" s="7">
        <v>115964</v>
      </c>
      <c r="C1998" s="3">
        <v>4.25</v>
      </c>
      <c r="D1998" s="7">
        <f t="shared" si="260"/>
        <v>18.0625</v>
      </c>
      <c r="E1998" s="7">
        <f t="shared" si="261"/>
        <v>76.765625</v>
      </c>
      <c r="F1998" s="7">
        <f t="shared" si="262"/>
        <v>326.25390625</v>
      </c>
      <c r="G1998" s="11">
        <v>112803</v>
      </c>
      <c r="H1998">
        <v>0</v>
      </c>
      <c r="I1998">
        <v>0</v>
      </c>
      <c r="J1998">
        <v>20</v>
      </c>
      <c r="K1998" s="3">
        <v>6.1666666666666696</v>
      </c>
      <c r="L1998" s="3">
        <f t="shared" si="263"/>
        <v>26.208333333333346</v>
      </c>
      <c r="M1998" s="5">
        <v>0</v>
      </c>
      <c r="R1998">
        <v>2009</v>
      </c>
      <c r="S1998" s="1" t="s">
        <v>7</v>
      </c>
      <c r="T1998" s="40">
        <f>+'Copy Co'!$B$17</f>
        <v>51399.602684929596</v>
      </c>
      <c r="U1998">
        <f>+'Copy Co'!$B$18*'All Data'!C1998</f>
        <v>209.99149928632053</v>
      </c>
      <c r="V1998" s="40">
        <f>+D1998*'Copy Co'!$B$19</f>
        <v>7587.0097600719637</v>
      </c>
      <c r="W1998" s="40">
        <f>+E1998*'Copy Co'!$B$20</f>
        <v>-592.89759225878288</v>
      </c>
      <c r="X1998" s="40">
        <f>+F1998*'Copy Co'!$B$21</f>
        <v>15.818648578953482</v>
      </c>
      <c r="Y1998" s="40">
        <f>+G1998*'Copy Co'!$B$22</f>
        <v>46946.643397053158</v>
      </c>
      <c r="Z1998" s="40">
        <f>+H1998*'Copy Co'!$B$23</f>
        <v>0</v>
      </c>
      <c r="AA1998" s="40">
        <f>+I1998*'Copy Co'!$B$24</f>
        <v>0</v>
      </c>
      <c r="AB1998" s="40">
        <f>+J1998*'Copy Co'!$B$25</f>
        <v>6736.441785502403</v>
      </c>
      <c r="AC1998" s="40">
        <f>+K1998*'Copy Co'!$B$26</f>
        <v>1931.7517404132714</v>
      </c>
      <c r="AD1998" s="40">
        <f>+L1998*'Copy Co'!$B$27</f>
        <v>4804.1839200553659</v>
      </c>
      <c r="AE1998" s="40">
        <f>+M1998*'Copy Co'!$B$28</f>
        <v>0</v>
      </c>
      <c r="AF1998" s="40">
        <f t="shared" si="264"/>
        <v>119038.54584363225</v>
      </c>
      <c r="AG1998" s="25">
        <f t="shared" si="265"/>
        <v>3074.5458436322515</v>
      </c>
      <c r="AH1998" s="56">
        <f t="shared" si="266"/>
        <v>39981</v>
      </c>
      <c r="AL1998" s="56"/>
      <c r="BF1998" s="2">
        <v>41255</v>
      </c>
      <c r="BG1998" s="3">
        <v>18.8333333333333</v>
      </c>
      <c r="BH1998">
        <v>25</v>
      </c>
      <c r="BI1998">
        <v>14.0416666666667</v>
      </c>
    </row>
    <row r="1999" spans="1:61" x14ac:dyDescent="0.25">
      <c r="A1999" s="2">
        <v>39982</v>
      </c>
      <c r="B1999" s="7">
        <v>122672</v>
      </c>
      <c r="C1999" s="3">
        <v>1.2083333333333399</v>
      </c>
      <c r="D1999" s="7">
        <f t="shared" si="260"/>
        <v>1.4600694444444604</v>
      </c>
      <c r="E1999" s="7">
        <f t="shared" si="261"/>
        <v>1.7642505787037326</v>
      </c>
      <c r="F1999" s="7">
        <f t="shared" si="262"/>
        <v>2.1318027826003552</v>
      </c>
      <c r="G1999" s="11">
        <v>115964</v>
      </c>
      <c r="H1999">
        <v>0</v>
      </c>
      <c r="I1999">
        <v>0</v>
      </c>
      <c r="J1999">
        <v>18</v>
      </c>
      <c r="K1999" s="3">
        <v>8.0833333333333304</v>
      </c>
      <c r="L1999" s="3">
        <f t="shared" si="263"/>
        <v>9.7673611111111605</v>
      </c>
      <c r="M1999" s="5">
        <v>0</v>
      </c>
      <c r="R1999">
        <v>2009</v>
      </c>
      <c r="S1999" s="1" t="s">
        <v>1</v>
      </c>
      <c r="T1999" s="40">
        <f>+'Copy Co'!$B$17</f>
        <v>51399.602684929596</v>
      </c>
      <c r="U1999">
        <f>+'Copy Co'!$B$18*'All Data'!C1999</f>
        <v>59.703465483365967</v>
      </c>
      <c r="V1999" s="40">
        <f>+D1999*'Copy Co'!$B$19</f>
        <v>613.29058133608146</v>
      </c>
      <c r="W1999" s="40">
        <f>+E1999*'Copy Co'!$B$20</f>
        <v>-13.626149989068772</v>
      </c>
      <c r="X1999" s="40">
        <f>+F1999*'Copy Co'!$B$21</f>
        <v>0.1033619472796433</v>
      </c>
      <c r="Y1999" s="40">
        <f>+G1999*'Copy Co'!$B$22</f>
        <v>48262.196527538028</v>
      </c>
      <c r="Z1999" s="40">
        <f>+H1999*'Copy Co'!$B$23</f>
        <v>0</v>
      </c>
      <c r="AA1999" s="40">
        <f>+I1999*'Copy Co'!$B$24</f>
        <v>0</v>
      </c>
      <c r="AB1999" s="40">
        <f>+J1999*'Copy Co'!$B$25</f>
        <v>6062.7976069521628</v>
      </c>
      <c r="AC1999" s="40">
        <f>+K1999*'Copy Co'!$B$26</f>
        <v>2532.161065136313</v>
      </c>
      <c r="AD1999" s="40">
        <f>+L1999*'Copy Co'!$B$27</f>
        <v>1790.4304937885277</v>
      </c>
      <c r="AE1999" s="40">
        <f>+M1999*'Copy Co'!$B$28</f>
        <v>0</v>
      </c>
      <c r="AF1999" s="40">
        <f t="shared" si="264"/>
        <v>110706.6596371223</v>
      </c>
      <c r="AG1999" s="25">
        <f t="shared" si="265"/>
        <v>-11965.340362877701</v>
      </c>
      <c r="AH1999" s="56">
        <f t="shared" si="266"/>
        <v>39982</v>
      </c>
      <c r="AL1999" s="56"/>
      <c r="BF1999" s="2">
        <v>41544</v>
      </c>
      <c r="BG1999" s="3">
        <v>18.8333333333333</v>
      </c>
      <c r="BH1999">
        <v>12</v>
      </c>
      <c r="BI1999">
        <v>7.125</v>
      </c>
    </row>
    <row r="2000" spans="1:61" x14ac:dyDescent="0.25">
      <c r="A2000" s="2">
        <v>39983</v>
      </c>
      <c r="B2000" s="7">
        <v>103521</v>
      </c>
      <c r="C2000" s="3">
        <v>0</v>
      </c>
      <c r="D2000" s="7">
        <f t="shared" si="260"/>
        <v>0</v>
      </c>
      <c r="E2000" s="7">
        <f t="shared" si="261"/>
        <v>0</v>
      </c>
      <c r="F2000" s="7">
        <f t="shared" si="262"/>
        <v>0</v>
      </c>
      <c r="G2000" s="11">
        <v>122672</v>
      </c>
      <c r="H2000">
        <v>1</v>
      </c>
      <c r="I2000">
        <v>0</v>
      </c>
      <c r="J2000">
        <v>18</v>
      </c>
      <c r="K2000" s="3">
        <v>12.8333333333333</v>
      </c>
      <c r="L2000" s="3">
        <f t="shared" si="263"/>
        <v>0</v>
      </c>
      <c r="M2000" s="5">
        <v>0</v>
      </c>
      <c r="R2000">
        <v>2009</v>
      </c>
      <c r="S2000" s="1" t="s">
        <v>2</v>
      </c>
      <c r="T2000" s="40">
        <f>+'Copy Co'!$B$17</f>
        <v>51399.602684929596</v>
      </c>
      <c r="U2000">
        <f>+'Copy Co'!$B$18*'All Data'!C2000</f>
        <v>0</v>
      </c>
      <c r="V2000" s="40">
        <f>+D2000*'Copy Co'!$B$19</f>
        <v>0</v>
      </c>
      <c r="W2000" s="40">
        <f>+E2000*'Copy Co'!$B$20</f>
        <v>0</v>
      </c>
      <c r="X2000" s="40">
        <f>+F2000*'Copy Co'!$B$21</f>
        <v>0</v>
      </c>
      <c r="Y2000" s="40">
        <f>+G2000*'Copy Co'!$B$22</f>
        <v>51053.949263790011</v>
      </c>
      <c r="Z2000" s="40">
        <f>+H2000*'Copy Co'!$B$23</f>
        <v>-10610.780657764437</v>
      </c>
      <c r="AA2000" s="40">
        <f>+I2000*'Copy Co'!$B$24</f>
        <v>0</v>
      </c>
      <c r="AB2000" s="40">
        <f>+J2000*'Copy Co'!$B$25</f>
        <v>6062.7976069521628</v>
      </c>
      <c r="AC2000" s="40">
        <f>+K2000*'Copy Co'!$B$26</f>
        <v>4020.1320003194987</v>
      </c>
      <c r="AD2000" s="40">
        <f>+L2000*'Copy Co'!$B$27</f>
        <v>0</v>
      </c>
      <c r="AE2000" s="40">
        <f>+M2000*'Copy Co'!$B$28</f>
        <v>0</v>
      </c>
      <c r="AF2000" s="40">
        <f t="shared" si="264"/>
        <v>101925.70089822683</v>
      </c>
      <c r="AG2000" s="25">
        <f t="shared" si="265"/>
        <v>-1595.2991017731692</v>
      </c>
      <c r="AH2000" s="56">
        <f t="shared" si="266"/>
        <v>39983</v>
      </c>
      <c r="AL2000" s="56"/>
      <c r="BF2000" s="2">
        <v>42120</v>
      </c>
      <c r="BG2000" s="3">
        <v>18.8333333333333</v>
      </c>
      <c r="BH2000">
        <v>17</v>
      </c>
      <c r="BI2000">
        <v>8.3333333333333304</v>
      </c>
    </row>
    <row r="2001" spans="1:61" x14ac:dyDescent="0.25">
      <c r="A2001" s="2">
        <v>39984</v>
      </c>
      <c r="B2001" s="7">
        <v>120313</v>
      </c>
      <c r="C2001" s="3">
        <v>7</v>
      </c>
      <c r="D2001" s="7">
        <f t="shared" si="260"/>
        <v>49</v>
      </c>
      <c r="E2001" s="7">
        <f t="shared" si="261"/>
        <v>343</v>
      </c>
      <c r="F2001" s="7">
        <f t="shared" si="262"/>
        <v>2401</v>
      </c>
      <c r="G2001" s="11">
        <v>103521</v>
      </c>
      <c r="H2001">
        <v>0</v>
      </c>
      <c r="I2001">
        <v>1</v>
      </c>
      <c r="J2001">
        <v>21</v>
      </c>
      <c r="K2001" s="3">
        <v>11.2916666666667</v>
      </c>
      <c r="L2001" s="3">
        <f t="shared" si="263"/>
        <v>79.041666666666899</v>
      </c>
      <c r="M2001" s="5">
        <v>0</v>
      </c>
      <c r="R2001">
        <v>2009</v>
      </c>
      <c r="S2001" s="1" t="s">
        <v>3</v>
      </c>
      <c r="T2001" s="40">
        <f>+'Copy Co'!$B$17</f>
        <v>51399.602684929596</v>
      </c>
      <c r="U2001">
        <f>+'Copy Co'!$B$18*'All Data'!C2001</f>
        <v>345.8683517657044</v>
      </c>
      <c r="V2001" s="40">
        <f>+D2001*'Copy Co'!$B$19</f>
        <v>20582.061079226365</v>
      </c>
      <c r="W2001" s="40">
        <f>+E2001*'Copy Co'!$B$20</f>
        <v>-2649.15284861893</v>
      </c>
      <c r="X2001" s="40">
        <f>+F2001*'Copy Co'!$B$21</f>
        <v>116.41416243753345</v>
      </c>
      <c r="Y2001" s="40">
        <f>+G2001*'Copy Co'!$B$22</f>
        <v>43083.636703867269</v>
      </c>
      <c r="Z2001" s="40">
        <f>+H2001*'Copy Co'!$B$23</f>
        <v>0</v>
      </c>
      <c r="AA2001" s="40">
        <f>+I2001*'Copy Co'!$B$24</f>
        <v>-10704.382616627605</v>
      </c>
      <c r="AB2001" s="40">
        <f>+J2001*'Copy Co'!$B$25</f>
        <v>7073.2638747775236</v>
      </c>
      <c r="AC2001" s="40">
        <f>+K2001*'Copy Co'!$B$26</f>
        <v>3537.1940652162016</v>
      </c>
      <c r="AD2001" s="40">
        <f>+L2001*'Copy Co'!$B$27</f>
        <v>14488.929882901513</v>
      </c>
      <c r="AE2001" s="40">
        <f>+M2001*'Copy Co'!$B$28</f>
        <v>0</v>
      </c>
      <c r="AF2001" s="40">
        <f t="shared" si="264"/>
        <v>127273.43533987516</v>
      </c>
      <c r="AG2001" s="25">
        <f t="shared" si="265"/>
        <v>6960.4353398751555</v>
      </c>
      <c r="AH2001" s="56">
        <f t="shared" si="266"/>
        <v>39984</v>
      </c>
      <c r="AL2001" s="56"/>
      <c r="BF2001" s="2">
        <v>38418</v>
      </c>
      <c r="BG2001" s="3">
        <v>18.7916666666667</v>
      </c>
      <c r="BH2001">
        <v>12</v>
      </c>
      <c r="BI2001">
        <v>6.8333333333333304</v>
      </c>
    </row>
    <row r="2002" spans="1:61" x14ac:dyDescent="0.25">
      <c r="A2002" s="2">
        <v>39985</v>
      </c>
      <c r="B2002" s="7">
        <v>115288</v>
      </c>
      <c r="C2002" s="3">
        <v>2.4166666666666599</v>
      </c>
      <c r="D2002" s="7">
        <f t="shared" si="260"/>
        <v>5.8402777777777448</v>
      </c>
      <c r="E2002" s="7">
        <f t="shared" si="261"/>
        <v>14.114004629629511</v>
      </c>
      <c r="F2002" s="7">
        <f t="shared" si="262"/>
        <v>34.108844521604553</v>
      </c>
      <c r="G2002" s="11">
        <v>120313</v>
      </c>
      <c r="H2002">
        <v>0</v>
      </c>
      <c r="I2002">
        <v>1</v>
      </c>
      <c r="J2002">
        <v>23</v>
      </c>
      <c r="K2002" s="3">
        <v>11.9583333333333</v>
      </c>
      <c r="L2002" s="3">
        <f t="shared" si="263"/>
        <v>28.899305555555394</v>
      </c>
      <c r="M2002" s="5">
        <v>0</v>
      </c>
      <c r="R2002">
        <v>2009</v>
      </c>
      <c r="S2002" s="1" t="s">
        <v>4</v>
      </c>
      <c r="T2002" s="40">
        <f>+'Copy Co'!$B$17</f>
        <v>51399.602684929596</v>
      </c>
      <c r="U2002">
        <f>+'Copy Co'!$B$18*'All Data'!C2002</f>
        <v>119.40693096673094</v>
      </c>
      <c r="V2002" s="40">
        <f>+D2002*'Copy Co'!$B$19</f>
        <v>2453.1623253442849</v>
      </c>
      <c r="W2002" s="40">
        <f>+E2002*'Copy Co'!$B$20</f>
        <v>-109.00919991254747</v>
      </c>
      <c r="X2002" s="40">
        <f>+F2002*'Copy Co'!$B$21</f>
        <v>1.653791156474238</v>
      </c>
      <c r="Y2002" s="40">
        <f>+G2002*'Copy Co'!$B$22</f>
        <v>50072.174561223161</v>
      </c>
      <c r="Z2002" s="40">
        <f>+H2002*'Copy Co'!$B$23</f>
        <v>0</v>
      </c>
      <c r="AA2002" s="40">
        <f>+I2002*'Copy Co'!$B$24</f>
        <v>-10704.382616627605</v>
      </c>
      <c r="AB2002" s="40">
        <f>+J2002*'Copy Co'!$B$25</f>
        <v>7746.9080533277638</v>
      </c>
      <c r="AC2002" s="40">
        <f>+K2002*'Copy Co'!$B$26</f>
        <v>3746.0320912068046</v>
      </c>
      <c r="AD2002" s="40">
        <f>+L2002*'Copy Co'!$B$27</f>
        <v>5297.4592960546597</v>
      </c>
      <c r="AE2002" s="40">
        <f>+M2002*'Copy Co'!$B$28</f>
        <v>0</v>
      </c>
      <c r="AF2002" s="40">
        <f t="shared" si="264"/>
        <v>110023.00791766931</v>
      </c>
      <c r="AG2002" s="25">
        <f t="shared" si="265"/>
        <v>-5264.9920823306893</v>
      </c>
      <c r="AH2002" s="56">
        <f t="shared" si="266"/>
        <v>39985</v>
      </c>
      <c r="AL2002" s="56"/>
      <c r="BF2002" s="2">
        <v>42108</v>
      </c>
      <c r="BG2002" s="3">
        <v>18.7916666666667</v>
      </c>
      <c r="BH2002">
        <v>40</v>
      </c>
      <c r="BI2002">
        <v>17.7083333333333</v>
      </c>
    </row>
    <row r="2003" spans="1:61" x14ac:dyDescent="0.25">
      <c r="A2003" s="2">
        <v>39986</v>
      </c>
      <c r="B2003" s="7">
        <v>116159</v>
      </c>
      <c r="C2003" s="3">
        <v>1.5</v>
      </c>
      <c r="D2003" s="7">
        <f t="shared" si="260"/>
        <v>2.25</v>
      </c>
      <c r="E2003" s="7">
        <f t="shared" si="261"/>
        <v>3.375</v>
      </c>
      <c r="F2003" s="7">
        <f t="shared" si="262"/>
        <v>5.0625</v>
      </c>
      <c r="G2003" s="11">
        <v>115288</v>
      </c>
      <c r="H2003">
        <v>0</v>
      </c>
      <c r="I2003">
        <v>0</v>
      </c>
      <c r="J2003">
        <v>13</v>
      </c>
      <c r="K2003" s="3">
        <v>6.375</v>
      </c>
      <c r="L2003" s="3">
        <f t="shared" si="263"/>
        <v>9.5625</v>
      </c>
      <c r="M2003" s="5">
        <v>0</v>
      </c>
      <c r="R2003">
        <v>2009</v>
      </c>
      <c r="S2003" s="1" t="s">
        <v>5</v>
      </c>
      <c r="T2003" s="40">
        <f>+'Copy Co'!$B$17</f>
        <v>51399.602684929596</v>
      </c>
      <c r="U2003">
        <f>+'Copy Co'!$B$18*'All Data'!C2003</f>
        <v>74.114646806936662</v>
      </c>
      <c r="V2003" s="40">
        <f>+D2003*'Copy Co'!$B$19</f>
        <v>945.09464139304737</v>
      </c>
      <c r="W2003" s="40">
        <f>+E2003*'Copy Co'!$B$20</f>
        <v>-26.066737213087137</v>
      </c>
      <c r="X2003" s="40">
        <f>+F2003*'Copy Co'!$B$21</f>
        <v>0.24545884937110082</v>
      </c>
      <c r="Y2003" s="40">
        <f>+G2003*'Copy Co'!$B$22</f>
        <v>47980.857104504881</v>
      </c>
      <c r="Z2003" s="40">
        <f>+H2003*'Copy Co'!$B$23</f>
        <v>0</v>
      </c>
      <c r="AA2003" s="40">
        <f>+I2003*'Copy Co'!$B$24</f>
        <v>0</v>
      </c>
      <c r="AB2003" s="40">
        <f>+J2003*'Copy Co'!$B$25</f>
        <v>4378.6871605765618</v>
      </c>
      <c r="AC2003" s="40">
        <f>+K2003*'Copy Co'!$B$26</f>
        <v>1997.0136235353405</v>
      </c>
      <c r="AD2003" s="40">
        <f>+L2003*'Copy Co'!$B$27</f>
        <v>1752.8779167769571</v>
      </c>
      <c r="AE2003" s="40">
        <f>+M2003*'Copy Co'!$B$28</f>
        <v>0</v>
      </c>
      <c r="AF2003" s="40">
        <f t="shared" si="264"/>
        <v>108502.42650015961</v>
      </c>
      <c r="AG2003" s="25">
        <f t="shared" si="265"/>
        <v>-7656.5734998403932</v>
      </c>
      <c r="AH2003" s="56">
        <f t="shared" si="266"/>
        <v>39986</v>
      </c>
      <c r="AL2003" s="56"/>
      <c r="BF2003" s="2">
        <v>42306</v>
      </c>
      <c r="BG2003" s="3">
        <v>18.7916666666667</v>
      </c>
      <c r="BH2003">
        <v>14</v>
      </c>
      <c r="BI2003">
        <v>5.9166666666666696</v>
      </c>
    </row>
    <row r="2004" spans="1:61" x14ac:dyDescent="0.25">
      <c r="A2004" s="2">
        <v>39987</v>
      </c>
      <c r="B2004" s="7">
        <v>107429</v>
      </c>
      <c r="C2004" s="3">
        <v>0</v>
      </c>
      <c r="D2004" s="7">
        <f t="shared" si="260"/>
        <v>0</v>
      </c>
      <c r="E2004" s="7">
        <f t="shared" si="261"/>
        <v>0</v>
      </c>
      <c r="F2004" s="7">
        <f t="shared" si="262"/>
        <v>0</v>
      </c>
      <c r="G2004" s="11">
        <v>116159</v>
      </c>
      <c r="H2004">
        <v>0</v>
      </c>
      <c r="I2004">
        <v>0</v>
      </c>
      <c r="J2004">
        <v>9</v>
      </c>
      <c r="K2004" s="3">
        <v>6</v>
      </c>
      <c r="L2004" s="3">
        <f t="shared" si="263"/>
        <v>0</v>
      </c>
      <c r="M2004" s="5">
        <v>0</v>
      </c>
      <c r="R2004">
        <v>2009</v>
      </c>
      <c r="S2004" s="1" t="s">
        <v>6</v>
      </c>
      <c r="T2004" s="40">
        <f>+'Copy Co'!$B$17</f>
        <v>51399.602684929596</v>
      </c>
      <c r="U2004">
        <f>+'Copy Co'!$B$18*'All Data'!C2004</f>
        <v>0</v>
      </c>
      <c r="V2004" s="40">
        <f>+D2004*'Copy Co'!$B$19</f>
        <v>0</v>
      </c>
      <c r="W2004" s="40">
        <f>+E2004*'Copy Co'!$B$20</f>
        <v>0</v>
      </c>
      <c r="X2004" s="40">
        <f>+F2004*'Copy Co'!$B$21</f>
        <v>0</v>
      </c>
      <c r="Y2004" s="40">
        <f>+G2004*'Copy Co'!$B$22</f>
        <v>48343.352130336047</v>
      </c>
      <c r="Z2004" s="40">
        <f>+H2004*'Copy Co'!$B$23</f>
        <v>0</v>
      </c>
      <c r="AA2004" s="40">
        <f>+I2004*'Copy Co'!$B$24</f>
        <v>0</v>
      </c>
      <c r="AB2004" s="40">
        <f>+J2004*'Copy Co'!$B$25</f>
        <v>3031.3988034760814</v>
      </c>
      <c r="AC2004" s="40">
        <f>+K2004*'Copy Co'!$B$26</f>
        <v>1879.5422339156146</v>
      </c>
      <c r="AD2004" s="40">
        <f>+L2004*'Copy Co'!$B$27</f>
        <v>0</v>
      </c>
      <c r="AE2004" s="40">
        <f>+M2004*'Copy Co'!$B$28</f>
        <v>0</v>
      </c>
      <c r="AF2004" s="40">
        <f t="shared" si="264"/>
        <v>104653.89585265734</v>
      </c>
      <c r="AG2004" s="25">
        <f t="shared" si="265"/>
        <v>-2775.1041473426594</v>
      </c>
      <c r="AH2004" s="56">
        <f t="shared" si="266"/>
        <v>39987</v>
      </c>
      <c r="AL2004" s="56"/>
      <c r="BF2004" s="2">
        <v>38661</v>
      </c>
      <c r="BG2004" s="3">
        <v>18.75</v>
      </c>
      <c r="BH2004">
        <v>17</v>
      </c>
      <c r="BI2004">
        <v>8.4583333333333304</v>
      </c>
    </row>
    <row r="2005" spans="1:61" x14ac:dyDescent="0.25">
      <c r="A2005" s="2">
        <v>39988</v>
      </c>
      <c r="B2005" s="7">
        <v>103610</v>
      </c>
      <c r="C2005" s="3">
        <v>0</v>
      </c>
      <c r="D2005" s="7">
        <f t="shared" si="260"/>
        <v>0</v>
      </c>
      <c r="E2005" s="7">
        <f t="shared" si="261"/>
        <v>0</v>
      </c>
      <c r="F2005" s="7">
        <f t="shared" si="262"/>
        <v>0</v>
      </c>
      <c r="G2005" s="11">
        <v>107429</v>
      </c>
      <c r="H2005">
        <v>0</v>
      </c>
      <c r="I2005">
        <v>0</v>
      </c>
      <c r="J2005">
        <v>12</v>
      </c>
      <c r="K2005" s="3">
        <v>6.7916666666666696</v>
      </c>
      <c r="L2005" s="3">
        <f t="shared" si="263"/>
        <v>0</v>
      </c>
      <c r="M2005" s="5">
        <v>0</v>
      </c>
      <c r="R2005">
        <v>2009</v>
      </c>
      <c r="S2005" s="1" t="s">
        <v>7</v>
      </c>
      <c r="T2005" s="40">
        <f>+'Copy Co'!$B$17</f>
        <v>51399.602684929596</v>
      </c>
      <c r="U2005">
        <f>+'Copy Co'!$B$18*'All Data'!C2005</f>
        <v>0</v>
      </c>
      <c r="V2005" s="40">
        <f>+D2005*'Copy Co'!$B$19</f>
        <v>0</v>
      </c>
      <c r="W2005" s="40">
        <f>+E2005*'Copy Co'!$B$20</f>
        <v>0</v>
      </c>
      <c r="X2005" s="40">
        <f>+F2005*'Copy Co'!$B$21</f>
        <v>0</v>
      </c>
      <c r="Y2005" s="40">
        <f>+G2005*'Copy Co'!$B$22</f>
        <v>44710.07822045534</v>
      </c>
      <c r="Z2005" s="40">
        <f>+H2005*'Copy Co'!$B$23</f>
        <v>0</v>
      </c>
      <c r="AA2005" s="40">
        <f>+I2005*'Copy Co'!$B$24</f>
        <v>0</v>
      </c>
      <c r="AB2005" s="40">
        <f>+J2005*'Copy Co'!$B$25</f>
        <v>4041.8650713014422</v>
      </c>
      <c r="AC2005" s="40">
        <f>+K2005*'Copy Co'!$B$26</f>
        <v>2127.5373897794811</v>
      </c>
      <c r="AD2005" s="40">
        <f>+L2005*'Copy Co'!$B$27</f>
        <v>0</v>
      </c>
      <c r="AE2005" s="40">
        <f>+M2005*'Copy Co'!$B$28</f>
        <v>0</v>
      </c>
      <c r="AF2005" s="40">
        <f t="shared" si="264"/>
        <v>102279.08336646586</v>
      </c>
      <c r="AG2005" s="25">
        <f t="shared" si="265"/>
        <v>-1330.9166335341433</v>
      </c>
      <c r="AH2005" s="56">
        <f t="shared" si="266"/>
        <v>39988</v>
      </c>
      <c r="AL2005" s="56"/>
      <c r="BF2005" s="2">
        <v>41770</v>
      </c>
      <c r="BG2005" s="3">
        <v>18.75</v>
      </c>
      <c r="BH2005">
        <v>15</v>
      </c>
      <c r="BI2005">
        <v>9</v>
      </c>
    </row>
    <row r="2006" spans="1:61" x14ac:dyDescent="0.25">
      <c r="A2006" s="2">
        <v>39989</v>
      </c>
      <c r="B2006" s="7">
        <v>101461</v>
      </c>
      <c r="C2006" s="3">
        <v>0</v>
      </c>
      <c r="D2006" s="7">
        <f t="shared" si="260"/>
        <v>0</v>
      </c>
      <c r="E2006" s="7">
        <f t="shared" si="261"/>
        <v>0</v>
      </c>
      <c r="F2006" s="7">
        <f t="shared" si="262"/>
        <v>0</v>
      </c>
      <c r="G2006" s="11">
        <v>103610</v>
      </c>
      <c r="H2006">
        <v>0</v>
      </c>
      <c r="I2006">
        <v>0</v>
      </c>
      <c r="J2006">
        <v>20</v>
      </c>
      <c r="K2006" s="3">
        <v>10.5833333333333</v>
      </c>
      <c r="L2006" s="3">
        <f t="shared" si="263"/>
        <v>0</v>
      </c>
      <c r="M2006" s="5">
        <v>0</v>
      </c>
      <c r="R2006">
        <v>2009</v>
      </c>
      <c r="S2006" s="1" t="s">
        <v>1</v>
      </c>
      <c r="T2006" s="40">
        <f>+'Copy Co'!$B$17</f>
        <v>51399.602684929596</v>
      </c>
      <c r="U2006">
        <f>+'Copy Co'!$B$18*'All Data'!C2006</f>
        <v>0</v>
      </c>
      <c r="V2006" s="40">
        <f>+D2006*'Copy Co'!$B$19</f>
        <v>0</v>
      </c>
      <c r="W2006" s="40">
        <f>+E2006*'Copy Co'!$B$20</f>
        <v>0</v>
      </c>
      <c r="X2006" s="40">
        <f>+F2006*'Copy Co'!$B$21</f>
        <v>0</v>
      </c>
      <c r="Y2006" s="40">
        <f>+G2006*'Copy Co'!$B$22</f>
        <v>43120.676953349444</v>
      </c>
      <c r="Z2006" s="40">
        <f>+H2006*'Copy Co'!$B$23</f>
        <v>0</v>
      </c>
      <c r="AA2006" s="40">
        <f>+I2006*'Copy Co'!$B$24</f>
        <v>0</v>
      </c>
      <c r="AB2006" s="40">
        <f>+J2006*'Copy Co'!$B$25</f>
        <v>6736.441785502403</v>
      </c>
      <c r="AC2006" s="40">
        <f>+K2006*'Copy Co'!$B$26</f>
        <v>3315.3036626011431</v>
      </c>
      <c r="AD2006" s="40">
        <f>+L2006*'Copy Co'!$B$27</f>
        <v>0</v>
      </c>
      <c r="AE2006" s="40">
        <f>+M2006*'Copy Co'!$B$28</f>
        <v>0</v>
      </c>
      <c r="AF2006" s="40">
        <f t="shared" si="264"/>
        <v>104572.02508638259</v>
      </c>
      <c r="AG2006" s="25">
        <f t="shared" si="265"/>
        <v>3111.0250863825931</v>
      </c>
      <c r="AH2006" s="56">
        <f t="shared" si="266"/>
        <v>39989</v>
      </c>
      <c r="AL2006" s="56"/>
      <c r="BF2006" s="2">
        <v>42072</v>
      </c>
      <c r="BG2006" s="3">
        <v>18.75</v>
      </c>
      <c r="BH2006">
        <v>13</v>
      </c>
      <c r="BI2006">
        <v>7.3333333333333304</v>
      </c>
    </row>
    <row r="2007" spans="1:61" x14ac:dyDescent="0.25">
      <c r="A2007" s="2">
        <v>39990</v>
      </c>
      <c r="B2007" s="7">
        <v>102031</v>
      </c>
      <c r="C2007" s="3">
        <v>0</v>
      </c>
      <c r="D2007" s="7">
        <f t="shared" si="260"/>
        <v>0</v>
      </c>
      <c r="E2007" s="7">
        <f t="shared" si="261"/>
        <v>0</v>
      </c>
      <c r="F2007" s="7">
        <f t="shared" si="262"/>
        <v>0</v>
      </c>
      <c r="G2007" s="11">
        <v>101461</v>
      </c>
      <c r="H2007">
        <v>1</v>
      </c>
      <c r="I2007">
        <v>0</v>
      </c>
      <c r="J2007">
        <v>21</v>
      </c>
      <c r="K2007" s="3">
        <v>10.2916666666667</v>
      </c>
      <c r="L2007" s="3">
        <f t="shared" si="263"/>
        <v>0</v>
      </c>
      <c r="M2007" s="5">
        <v>0</v>
      </c>
      <c r="R2007">
        <v>2009</v>
      </c>
      <c r="S2007" s="1" t="s">
        <v>2</v>
      </c>
      <c r="T2007" s="40">
        <f>+'Copy Co'!$B$17</f>
        <v>51399.602684929596</v>
      </c>
      <c r="U2007">
        <f>+'Copy Co'!$B$18*'All Data'!C2007</f>
        <v>0</v>
      </c>
      <c r="V2007" s="40">
        <f>+D2007*'Copy Co'!$B$19</f>
        <v>0</v>
      </c>
      <c r="W2007" s="40">
        <f>+E2007*'Copy Co'!$B$20</f>
        <v>0</v>
      </c>
      <c r="X2007" s="40">
        <f>+F2007*'Copy Co'!$B$21</f>
        <v>0</v>
      </c>
      <c r="Y2007" s="40">
        <f>+G2007*'Copy Co'!$B$22</f>
        <v>42226.300592257387</v>
      </c>
      <c r="Z2007" s="40">
        <f>+H2007*'Copy Co'!$B$23</f>
        <v>-10610.780657764437</v>
      </c>
      <c r="AA2007" s="40">
        <f>+I2007*'Copy Co'!$B$24</f>
        <v>0</v>
      </c>
      <c r="AB2007" s="40">
        <f>+J2007*'Copy Co'!$B$25</f>
        <v>7073.2638747775236</v>
      </c>
      <c r="AC2007" s="40">
        <f>+K2007*'Copy Co'!$B$26</f>
        <v>3223.9370262302659</v>
      </c>
      <c r="AD2007" s="40">
        <f>+L2007*'Copy Co'!$B$27</f>
        <v>0</v>
      </c>
      <c r="AE2007" s="40">
        <f>+M2007*'Copy Co'!$B$28</f>
        <v>0</v>
      </c>
      <c r="AF2007" s="40">
        <f t="shared" si="264"/>
        <v>93312.323520430335</v>
      </c>
      <c r="AG2007" s="25">
        <f t="shared" si="265"/>
        <v>-8718.6764795696654</v>
      </c>
      <c r="AH2007" s="56">
        <f t="shared" si="266"/>
        <v>39990</v>
      </c>
      <c r="AL2007" s="56"/>
      <c r="BF2007" s="2">
        <v>42797</v>
      </c>
      <c r="BG2007" s="3">
        <v>18.75</v>
      </c>
      <c r="BH2007">
        <v>15</v>
      </c>
      <c r="BI2007">
        <v>7.7916666666666696</v>
      </c>
    </row>
    <row r="2008" spans="1:61" x14ac:dyDescent="0.25">
      <c r="A2008" s="2">
        <v>39991</v>
      </c>
      <c r="B2008" s="7">
        <v>96543</v>
      </c>
      <c r="C2008" s="3">
        <v>0</v>
      </c>
      <c r="D2008" s="7">
        <f t="shared" si="260"/>
        <v>0</v>
      </c>
      <c r="E2008" s="7">
        <f t="shared" si="261"/>
        <v>0</v>
      </c>
      <c r="F2008" s="7">
        <f t="shared" si="262"/>
        <v>0</v>
      </c>
      <c r="G2008" s="11">
        <v>102031</v>
      </c>
      <c r="H2008">
        <v>0</v>
      </c>
      <c r="I2008">
        <v>1</v>
      </c>
      <c r="J2008">
        <v>12</v>
      </c>
      <c r="K2008" s="3">
        <v>6.4583333333333304</v>
      </c>
      <c r="L2008" s="3">
        <f t="shared" si="263"/>
        <v>0</v>
      </c>
      <c r="M2008" s="5">
        <v>0</v>
      </c>
      <c r="R2008">
        <v>2009</v>
      </c>
      <c r="S2008" s="1" t="s">
        <v>3</v>
      </c>
      <c r="T2008" s="40">
        <f>+'Copy Co'!$B$17</f>
        <v>51399.602684929596</v>
      </c>
      <c r="U2008">
        <f>+'Copy Co'!$B$18*'All Data'!C2008</f>
        <v>0</v>
      </c>
      <c r="V2008" s="40">
        <f>+D2008*'Copy Co'!$B$19</f>
        <v>0</v>
      </c>
      <c r="W2008" s="40">
        <f>+E2008*'Copy Co'!$B$20</f>
        <v>0</v>
      </c>
      <c r="X2008" s="40">
        <f>+F2008*'Copy Co'!$B$21</f>
        <v>0</v>
      </c>
      <c r="Y2008" s="40">
        <f>+G2008*'Copy Co'!$B$22</f>
        <v>42463.524661974683</v>
      </c>
      <c r="Z2008" s="40">
        <f>+H2008*'Copy Co'!$B$23</f>
        <v>0</v>
      </c>
      <c r="AA2008" s="40">
        <f>+I2008*'Copy Co'!$B$24</f>
        <v>-10704.382616627605</v>
      </c>
      <c r="AB2008" s="40">
        <f>+J2008*'Copy Co'!$B$25</f>
        <v>4041.8650713014422</v>
      </c>
      <c r="AC2008" s="40">
        <f>+K2008*'Copy Co'!$B$26</f>
        <v>2023.1183767841676</v>
      </c>
      <c r="AD2008" s="40">
        <f>+L2008*'Copy Co'!$B$27</f>
        <v>0</v>
      </c>
      <c r="AE2008" s="40">
        <f>+M2008*'Copy Co'!$B$28</f>
        <v>0</v>
      </c>
      <c r="AF2008" s="40">
        <f t="shared" si="264"/>
        <v>89223.728178362275</v>
      </c>
      <c r="AG2008" s="25">
        <f t="shared" si="265"/>
        <v>-7319.2718216377252</v>
      </c>
      <c r="AH2008" s="56">
        <f t="shared" si="266"/>
        <v>39991</v>
      </c>
      <c r="AL2008" s="56"/>
      <c r="BF2008" s="2">
        <v>40094</v>
      </c>
      <c r="BG2008" s="3">
        <v>18.7083333333333</v>
      </c>
      <c r="BH2008">
        <v>14</v>
      </c>
      <c r="BI2008">
        <v>7.9166666666666696</v>
      </c>
    </row>
    <row r="2009" spans="1:61" x14ac:dyDescent="0.25">
      <c r="A2009" s="2">
        <v>39992</v>
      </c>
      <c r="B2009" s="7">
        <v>90525</v>
      </c>
      <c r="C2009" s="3">
        <v>0</v>
      </c>
      <c r="D2009" s="7">
        <f t="shared" si="260"/>
        <v>0</v>
      </c>
      <c r="E2009" s="7">
        <f t="shared" si="261"/>
        <v>0</v>
      </c>
      <c r="F2009" s="7">
        <f t="shared" si="262"/>
        <v>0</v>
      </c>
      <c r="G2009" s="11">
        <v>96543</v>
      </c>
      <c r="H2009">
        <v>0</v>
      </c>
      <c r="I2009">
        <v>1</v>
      </c>
      <c r="J2009">
        <v>14</v>
      </c>
      <c r="K2009" s="3">
        <v>7.5833333333333304</v>
      </c>
      <c r="L2009" s="3">
        <f t="shared" si="263"/>
        <v>0</v>
      </c>
      <c r="M2009" s="5">
        <v>0</v>
      </c>
      <c r="R2009">
        <v>2009</v>
      </c>
      <c r="S2009" s="1" t="s">
        <v>4</v>
      </c>
      <c r="T2009" s="40">
        <f>+'Copy Co'!$B$17</f>
        <v>51399.602684929596</v>
      </c>
      <c r="U2009">
        <f>+'Copy Co'!$B$18*'All Data'!C2009</f>
        <v>0</v>
      </c>
      <c r="V2009" s="40">
        <f>+D2009*'Copy Co'!$B$19</f>
        <v>0</v>
      </c>
      <c r="W2009" s="40">
        <f>+E2009*'Copy Co'!$B$20</f>
        <v>0</v>
      </c>
      <c r="X2009" s="40">
        <f>+F2009*'Copy Co'!$B$21</f>
        <v>0</v>
      </c>
      <c r="Y2009" s="40">
        <f>+G2009*'Copy Co'!$B$22</f>
        <v>40179.514671433411</v>
      </c>
      <c r="Z2009" s="40">
        <f>+H2009*'Copy Co'!$B$23</f>
        <v>0</v>
      </c>
      <c r="AA2009" s="40">
        <f>+I2009*'Copy Co'!$B$24</f>
        <v>-10704.382616627605</v>
      </c>
      <c r="AB2009" s="40">
        <f>+J2009*'Copy Co'!$B$25</f>
        <v>4715.5092498516824</v>
      </c>
      <c r="AC2009" s="40">
        <f>+K2009*'Copy Co'!$B$26</f>
        <v>2375.5325456433452</v>
      </c>
      <c r="AD2009" s="40">
        <f>+L2009*'Copy Co'!$B$27</f>
        <v>0</v>
      </c>
      <c r="AE2009" s="40">
        <f>+M2009*'Copy Co'!$B$28</f>
        <v>0</v>
      </c>
      <c r="AF2009" s="40">
        <f t="shared" si="264"/>
        <v>87965.776535230441</v>
      </c>
      <c r="AG2009" s="25">
        <f t="shared" si="265"/>
        <v>-2559.2234647695586</v>
      </c>
      <c r="AH2009" s="56">
        <f t="shared" si="266"/>
        <v>39992</v>
      </c>
      <c r="AL2009" s="56"/>
      <c r="BF2009" s="2">
        <v>41013</v>
      </c>
      <c r="BG2009" s="3">
        <v>18.7083333333333</v>
      </c>
      <c r="BH2009">
        <v>17</v>
      </c>
      <c r="BI2009">
        <v>8.1666666666666696</v>
      </c>
    </row>
    <row r="2010" spans="1:61" x14ac:dyDescent="0.25">
      <c r="A2010" s="2">
        <v>39993</v>
      </c>
      <c r="B2010" s="7">
        <v>98015</v>
      </c>
      <c r="C2010" s="3">
        <v>0</v>
      </c>
      <c r="D2010" s="7">
        <f t="shared" si="260"/>
        <v>0</v>
      </c>
      <c r="E2010" s="7">
        <f t="shared" si="261"/>
        <v>0</v>
      </c>
      <c r="F2010" s="7">
        <f t="shared" si="262"/>
        <v>0</v>
      </c>
      <c r="G2010" s="11">
        <v>90525</v>
      </c>
      <c r="H2010">
        <v>0</v>
      </c>
      <c r="I2010">
        <v>0</v>
      </c>
      <c r="J2010">
        <v>12</v>
      </c>
      <c r="K2010" s="3">
        <v>6.2083333333333304</v>
      </c>
      <c r="L2010" s="3">
        <f t="shared" si="263"/>
        <v>0</v>
      </c>
      <c r="M2010" s="5">
        <v>0</v>
      </c>
      <c r="R2010">
        <v>2009</v>
      </c>
      <c r="S2010" s="1" t="s">
        <v>5</v>
      </c>
      <c r="T2010" s="40">
        <f>+'Copy Co'!$B$17</f>
        <v>51399.602684929596</v>
      </c>
      <c r="U2010">
        <f>+'Copy Co'!$B$18*'All Data'!C2010</f>
        <v>0</v>
      </c>
      <c r="V2010" s="40">
        <f>+D2010*'Copy Co'!$B$19</f>
        <v>0</v>
      </c>
      <c r="W2010" s="40">
        <f>+E2010*'Copy Co'!$B$20</f>
        <v>0</v>
      </c>
      <c r="X2010" s="40">
        <f>+F2010*'Copy Co'!$B$21</f>
        <v>0</v>
      </c>
      <c r="Y2010" s="40">
        <f>+G2010*'Copy Co'!$B$22</f>
        <v>37674.927914312888</v>
      </c>
      <c r="Z2010" s="40">
        <f>+H2010*'Copy Co'!$B$23</f>
        <v>0</v>
      </c>
      <c r="AA2010" s="40">
        <f>+I2010*'Copy Co'!$B$24</f>
        <v>0</v>
      </c>
      <c r="AB2010" s="40">
        <f>+J2010*'Copy Co'!$B$25</f>
        <v>4041.8650713014422</v>
      </c>
      <c r="AC2010" s="40">
        <f>+K2010*'Copy Co'!$B$26</f>
        <v>1944.8041170376837</v>
      </c>
      <c r="AD2010" s="40">
        <f>+L2010*'Copy Co'!$B$27</f>
        <v>0</v>
      </c>
      <c r="AE2010" s="40">
        <f>+M2010*'Copy Co'!$B$28</f>
        <v>0</v>
      </c>
      <c r="AF2010" s="40">
        <f t="shared" si="264"/>
        <v>95061.199787581601</v>
      </c>
      <c r="AG2010" s="25">
        <f t="shared" si="265"/>
        <v>-2953.8002124183986</v>
      </c>
      <c r="AH2010" s="56">
        <f t="shared" si="266"/>
        <v>39993</v>
      </c>
      <c r="AL2010" s="56"/>
      <c r="BF2010" s="2">
        <v>41697</v>
      </c>
      <c r="BG2010" s="3">
        <v>18.7083333333333</v>
      </c>
      <c r="BH2010">
        <v>18</v>
      </c>
      <c r="BI2010">
        <v>11.375</v>
      </c>
    </row>
    <row r="2011" spans="1:61" x14ac:dyDescent="0.25">
      <c r="A2011" s="2">
        <v>39994</v>
      </c>
      <c r="B2011" s="7">
        <v>95135</v>
      </c>
      <c r="C2011" s="3">
        <v>0</v>
      </c>
      <c r="D2011" s="7">
        <f t="shared" si="260"/>
        <v>0</v>
      </c>
      <c r="E2011" s="7">
        <f t="shared" si="261"/>
        <v>0</v>
      </c>
      <c r="F2011" s="7">
        <f t="shared" si="262"/>
        <v>0</v>
      </c>
      <c r="G2011" s="11">
        <v>98015</v>
      </c>
      <c r="H2011">
        <v>0</v>
      </c>
      <c r="I2011">
        <v>0</v>
      </c>
      <c r="J2011">
        <v>32</v>
      </c>
      <c r="K2011" s="3">
        <v>9.75</v>
      </c>
      <c r="L2011" s="3">
        <f t="shared" si="263"/>
        <v>0</v>
      </c>
      <c r="M2011" s="5">
        <v>0</v>
      </c>
      <c r="R2011">
        <v>2009</v>
      </c>
      <c r="S2011" s="1" t="s">
        <v>6</v>
      </c>
      <c r="T2011" s="40">
        <f>+'Copy Co'!$B$17</f>
        <v>51399.602684929596</v>
      </c>
      <c r="U2011">
        <f>+'Copy Co'!$B$18*'All Data'!C2011</f>
        <v>0</v>
      </c>
      <c r="V2011" s="40">
        <f>+D2011*'Copy Co'!$B$19</f>
        <v>0</v>
      </c>
      <c r="W2011" s="40">
        <f>+E2011*'Copy Co'!$B$20</f>
        <v>0</v>
      </c>
      <c r="X2011" s="40">
        <f>+F2011*'Copy Co'!$B$21</f>
        <v>0</v>
      </c>
      <c r="Y2011" s="40">
        <f>+G2011*'Copy Co'!$B$22</f>
        <v>40792.135426913868</v>
      </c>
      <c r="Z2011" s="40">
        <f>+H2011*'Copy Co'!$B$23</f>
        <v>0</v>
      </c>
      <c r="AA2011" s="40">
        <f>+I2011*'Copy Co'!$B$24</f>
        <v>0</v>
      </c>
      <c r="AB2011" s="40">
        <f>+J2011*'Copy Co'!$B$25</f>
        <v>10778.306856803845</v>
      </c>
      <c r="AC2011" s="40">
        <f>+K2011*'Copy Co'!$B$26</f>
        <v>3054.2561301128735</v>
      </c>
      <c r="AD2011" s="40">
        <f>+L2011*'Copy Co'!$B$27</f>
        <v>0</v>
      </c>
      <c r="AE2011" s="40">
        <f>+M2011*'Copy Co'!$B$28</f>
        <v>0</v>
      </c>
      <c r="AF2011" s="40">
        <f t="shared" si="264"/>
        <v>106024.30109876019</v>
      </c>
      <c r="AG2011" s="25">
        <f t="shared" si="265"/>
        <v>10889.301098760188</v>
      </c>
      <c r="AH2011" s="56">
        <f t="shared" si="266"/>
        <v>39994</v>
      </c>
      <c r="AI2011" s="38">
        <f>SUM(AG1982:AG2011)</f>
        <v>-64467.197120405777</v>
      </c>
      <c r="AJ2011" s="38"/>
      <c r="AK2011" s="38"/>
      <c r="AL2011" s="56"/>
      <c r="AN2011" s="38"/>
      <c r="AO2011" s="38"/>
      <c r="AP2011" s="38"/>
      <c r="AQ2011" s="38"/>
      <c r="AR2011" s="38"/>
      <c r="AS2011" s="38"/>
      <c r="AT2011" s="38"/>
      <c r="AU2011" s="38"/>
      <c r="AV2011" s="38"/>
      <c r="AW2011" s="38"/>
      <c r="AX2011" s="38"/>
      <c r="AY2011" s="38"/>
      <c r="AZ2011" s="38"/>
      <c r="BA2011" s="38"/>
      <c r="BB2011" s="38"/>
      <c r="BC2011" s="38"/>
      <c r="BD2011" s="38"/>
      <c r="BE2011" s="38"/>
      <c r="BF2011" s="2">
        <v>42327</v>
      </c>
      <c r="BG2011" s="3">
        <v>18.7083333333333</v>
      </c>
      <c r="BH2011">
        <v>17</v>
      </c>
      <c r="BI2011">
        <v>7.875</v>
      </c>
    </row>
    <row r="2012" spans="1:61" x14ac:dyDescent="0.25">
      <c r="A2012" s="2">
        <v>39995</v>
      </c>
      <c r="B2012" s="7">
        <v>94931</v>
      </c>
      <c r="C2012" s="3">
        <v>0</v>
      </c>
      <c r="D2012" s="7">
        <f t="shared" si="260"/>
        <v>0</v>
      </c>
      <c r="E2012" s="7">
        <f t="shared" si="261"/>
        <v>0</v>
      </c>
      <c r="F2012" s="7">
        <f t="shared" si="262"/>
        <v>0</v>
      </c>
      <c r="G2012" s="11">
        <v>95135</v>
      </c>
      <c r="H2012">
        <v>0</v>
      </c>
      <c r="I2012">
        <v>0</v>
      </c>
      <c r="J2012">
        <v>13</v>
      </c>
      <c r="K2012" s="3">
        <v>6.125</v>
      </c>
      <c r="L2012" s="3">
        <f t="shared" si="263"/>
        <v>0</v>
      </c>
      <c r="M2012" s="5">
        <v>0</v>
      </c>
      <c r="R2012">
        <v>2009</v>
      </c>
      <c r="S2012" s="1" t="s">
        <v>7</v>
      </c>
      <c r="T2012" s="40">
        <f>+'Copy Co'!$B$17</f>
        <v>51399.602684929596</v>
      </c>
      <c r="U2012">
        <f>+'Copy Co'!$B$18*'All Data'!C2012</f>
        <v>0</v>
      </c>
      <c r="V2012" s="40">
        <f>+D2012*'Copy Co'!$B$19</f>
        <v>0</v>
      </c>
      <c r="W2012" s="40">
        <f>+E2012*'Copy Co'!$B$20</f>
        <v>0</v>
      </c>
      <c r="X2012" s="40">
        <f>+F2012*'Copy Co'!$B$21</f>
        <v>0</v>
      </c>
      <c r="Y2012" s="40">
        <f>+G2012*'Copy Co'!$B$22</f>
        <v>39593.529600973838</v>
      </c>
      <c r="Z2012" s="40">
        <f>+H2012*'Copy Co'!$B$23</f>
        <v>0</v>
      </c>
      <c r="AA2012" s="40">
        <f>+I2012*'Copy Co'!$B$24</f>
        <v>0</v>
      </c>
      <c r="AB2012" s="40">
        <f>+J2012*'Copy Co'!$B$25</f>
        <v>4378.6871605765618</v>
      </c>
      <c r="AC2012" s="40">
        <f>+K2012*'Copy Co'!$B$26</f>
        <v>1918.6993637888565</v>
      </c>
      <c r="AD2012" s="40">
        <f>+L2012*'Copy Co'!$B$27</f>
        <v>0</v>
      </c>
      <c r="AE2012" s="40">
        <f>+M2012*'Copy Co'!$B$28</f>
        <v>0</v>
      </c>
      <c r="AF2012" s="40">
        <f t="shared" si="264"/>
        <v>97290.518810268855</v>
      </c>
      <c r="AG2012" s="25">
        <f t="shared" si="265"/>
        <v>2359.5188102688553</v>
      </c>
      <c r="AH2012" s="56">
        <f t="shared" si="266"/>
        <v>39995</v>
      </c>
      <c r="AL2012" s="56"/>
      <c r="BF2012" s="2">
        <v>38300</v>
      </c>
      <c r="BG2012" s="3">
        <v>18.6666666666667</v>
      </c>
      <c r="BH2012">
        <v>12</v>
      </c>
      <c r="BI2012">
        <v>5.9166666666666696</v>
      </c>
    </row>
    <row r="2013" spans="1:61" x14ac:dyDescent="0.25">
      <c r="A2013" s="2">
        <v>39996</v>
      </c>
      <c r="B2013" s="7">
        <v>92896</v>
      </c>
      <c r="C2013" s="3">
        <v>0</v>
      </c>
      <c r="D2013" s="7">
        <f t="shared" si="260"/>
        <v>0</v>
      </c>
      <c r="E2013" s="7">
        <f t="shared" si="261"/>
        <v>0</v>
      </c>
      <c r="F2013" s="7">
        <f t="shared" si="262"/>
        <v>0</v>
      </c>
      <c r="G2013" s="11">
        <v>94931</v>
      </c>
      <c r="H2013">
        <v>0</v>
      </c>
      <c r="I2013">
        <v>0</v>
      </c>
      <c r="J2013">
        <v>20</v>
      </c>
      <c r="K2013" s="3">
        <v>7.1666666666666696</v>
      </c>
      <c r="L2013" s="3">
        <f t="shared" si="263"/>
        <v>0</v>
      </c>
      <c r="M2013" s="5">
        <v>0</v>
      </c>
      <c r="R2013">
        <v>2009</v>
      </c>
      <c r="S2013" s="1" t="s">
        <v>1</v>
      </c>
      <c r="T2013" s="40">
        <f>+'Copy Co'!$B$17</f>
        <v>51399.602684929596</v>
      </c>
      <c r="U2013">
        <f>+'Copy Co'!$B$18*'All Data'!C2013</f>
        <v>0</v>
      </c>
      <c r="V2013" s="40">
        <f>+D2013*'Copy Co'!$B$19</f>
        <v>0</v>
      </c>
      <c r="W2013" s="40">
        <f>+E2013*'Copy Co'!$B$20</f>
        <v>0</v>
      </c>
      <c r="X2013" s="40">
        <f>+F2013*'Copy Co'!$B$21</f>
        <v>0</v>
      </c>
      <c r="Y2013" s="40">
        <f>+G2013*'Copy Co'!$B$22</f>
        <v>39508.628354969755</v>
      </c>
      <c r="Z2013" s="40">
        <f>+H2013*'Copy Co'!$B$23</f>
        <v>0</v>
      </c>
      <c r="AA2013" s="40">
        <f>+I2013*'Copy Co'!$B$24</f>
        <v>0</v>
      </c>
      <c r="AB2013" s="40">
        <f>+J2013*'Copy Co'!$B$25</f>
        <v>6736.441785502403</v>
      </c>
      <c r="AC2013" s="40">
        <f>+K2013*'Copy Co'!$B$26</f>
        <v>2245.008779399207</v>
      </c>
      <c r="AD2013" s="40">
        <f>+L2013*'Copy Co'!$B$27</f>
        <v>0</v>
      </c>
      <c r="AE2013" s="40">
        <f>+M2013*'Copy Co'!$B$28</f>
        <v>0</v>
      </c>
      <c r="AF2013" s="40">
        <f t="shared" si="264"/>
        <v>99889.681604800964</v>
      </c>
      <c r="AG2013" s="25">
        <f t="shared" si="265"/>
        <v>6993.6816048009641</v>
      </c>
      <c r="AH2013" s="56">
        <f t="shared" si="266"/>
        <v>39996</v>
      </c>
      <c r="AL2013" s="56"/>
      <c r="BF2013" s="2">
        <v>38302</v>
      </c>
      <c r="BG2013" s="3">
        <v>18.6666666666667</v>
      </c>
      <c r="BH2013">
        <v>12</v>
      </c>
      <c r="BI2013">
        <v>6.5833333333333304</v>
      </c>
    </row>
    <row r="2014" spans="1:61" x14ac:dyDescent="0.25">
      <c r="A2014" s="2">
        <v>39997</v>
      </c>
      <c r="B2014" s="7">
        <v>87032</v>
      </c>
      <c r="C2014" s="3">
        <v>0</v>
      </c>
      <c r="D2014" s="7">
        <f t="shared" si="260"/>
        <v>0</v>
      </c>
      <c r="E2014" s="7">
        <f t="shared" si="261"/>
        <v>0</v>
      </c>
      <c r="F2014" s="7">
        <f t="shared" si="262"/>
        <v>0</v>
      </c>
      <c r="G2014" s="11">
        <v>92896</v>
      </c>
      <c r="H2014">
        <v>1</v>
      </c>
      <c r="I2014">
        <v>0</v>
      </c>
      <c r="J2014">
        <v>14</v>
      </c>
      <c r="K2014" s="3">
        <v>7.625</v>
      </c>
      <c r="L2014" s="3">
        <f t="shared" si="263"/>
        <v>0</v>
      </c>
      <c r="M2014" s="5">
        <v>0</v>
      </c>
      <c r="R2014">
        <v>2009</v>
      </c>
      <c r="S2014" s="1" t="s">
        <v>2</v>
      </c>
      <c r="T2014" s="40">
        <f>+'Copy Co'!$B$17</f>
        <v>51399.602684929596</v>
      </c>
      <c r="U2014">
        <f>+'Copy Co'!$B$18*'All Data'!C2014</f>
        <v>0</v>
      </c>
      <c r="V2014" s="40">
        <f>+D2014*'Copy Co'!$B$19</f>
        <v>0</v>
      </c>
      <c r="W2014" s="40">
        <f>+E2014*'Copy Co'!$B$20</f>
        <v>0</v>
      </c>
      <c r="X2014" s="40">
        <f>+F2014*'Copy Co'!$B$21</f>
        <v>0</v>
      </c>
      <c r="Y2014" s="40">
        <f>+G2014*'Copy Co'!$B$22</f>
        <v>38661.696807821158</v>
      </c>
      <c r="Z2014" s="40">
        <f>+H2014*'Copy Co'!$B$23</f>
        <v>-10610.780657764437</v>
      </c>
      <c r="AA2014" s="40">
        <f>+I2014*'Copy Co'!$B$24</f>
        <v>0</v>
      </c>
      <c r="AB2014" s="40">
        <f>+J2014*'Copy Co'!$B$25</f>
        <v>4715.5092498516824</v>
      </c>
      <c r="AC2014" s="40">
        <f>+K2014*'Copy Co'!$B$26</f>
        <v>2388.5849222677602</v>
      </c>
      <c r="AD2014" s="40">
        <f>+L2014*'Copy Co'!$B$27</f>
        <v>0</v>
      </c>
      <c r="AE2014" s="40">
        <f>+M2014*'Copy Co'!$B$28</f>
        <v>0</v>
      </c>
      <c r="AF2014" s="40">
        <f t="shared" si="264"/>
        <v>86554.613007105771</v>
      </c>
      <c r="AG2014" s="25">
        <f t="shared" si="265"/>
        <v>-477.38699289422948</v>
      </c>
      <c r="AH2014" s="56">
        <f t="shared" si="266"/>
        <v>39997</v>
      </c>
      <c r="AL2014" s="56"/>
      <c r="BF2014" s="2">
        <v>41978</v>
      </c>
      <c r="BG2014" s="3">
        <v>18.6666666666667</v>
      </c>
      <c r="BH2014">
        <v>14</v>
      </c>
      <c r="BI2014">
        <v>6.375</v>
      </c>
    </row>
    <row r="2015" spans="1:61" x14ac:dyDescent="0.25">
      <c r="A2015" s="2">
        <v>39998</v>
      </c>
      <c r="B2015" s="7">
        <v>73966</v>
      </c>
      <c r="C2015" s="3">
        <v>0</v>
      </c>
      <c r="D2015" s="7">
        <f t="shared" si="260"/>
        <v>0</v>
      </c>
      <c r="E2015" s="7">
        <f t="shared" si="261"/>
        <v>0</v>
      </c>
      <c r="F2015" s="7">
        <f t="shared" si="262"/>
        <v>0</v>
      </c>
      <c r="G2015" s="11">
        <v>87032</v>
      </c>
      <c r="H2015">
        <v>0</v>
      </c>
      <c r="I2015">
        <v>1</v>
      </c>
      <c r="J2015">
        <v>12</v>
      </c>
      <c r="K2015" s="3">
        <v>6.1666666666666696</v>
      </c>
      <c r="L2015" s="3">
        <f t="shared" si="263"/>
        <v>0</v>
      </c>
      <c r="M2015" s="5">
        <v>0</v>
      </c>
      <c r="R2015">
        <v>2009</v>
      </c>
      <c r="S2015" s="1" t="s">
        <v>3</v>
      </c>
      <c r="T2015" s="40">
        <f>+'Copy Co'!$B$17</f>
        <v>51399.602684929596</v>
      </c>
      <c r="U2015">
        <f>+'Copy Co'!$B$18*'All Data'!C2015</f>
        <v>0</v>
      </c>
      <c r="V2015" s="40">
        <f>+D2015*'Copy Co'!$B$19</f>
        <v>0</v>
      </c>
      <c r="W2015" s="40">
        <f>+E2015*'Copy Co'!$B$20</f>
        <v>0</v>
      </c>
      <c r="X2015" s="40">
        <f>+F2015*'Copy Co'!$B$21</f>
        <v>0</v>
      </c>
      <c r="Y2015" s="40">
        <f>+G2015*'Copy Co'!$B$22</f>
        <v>36221.202167782154</v>
      </c>
      <c r="Z2015" s="40">
        <f>+H2015*'Copy Co'!$B$23</f>
        <v>0</v>
      </c>
      <c r="AA2015" s="40">
        <f>+I2015*'Copy Co'!$B$24</f>
        <v>-10704.382616627605</v>
      </c>
      <c r="AB2015" s="40">
        <f>+J2015*'Copy Co'!$B$25</f>
        <v>4041.8650713014422</v>
      </c>
      <c r="AC2015" s="40">
        <f>+K2015*'Copy Co'!$B$26</f>
        <v>1931.7517404132714</v>
      </c>
      <c r="AD2015" s="40">
        <f>+L2015*'Copy Co'!$B$27</f>
        <v>0</v>
      </c>
      <c r="AE2015" s="40">
        <f>+M2015*'Copy Co'!$B$28</f>
        <v>0</v>
      </c>
      <c r="AF2015" s="40">
        <f t="shared" si="264"/>
        <v>82890.039047798855</v>
      </c>
      <c r="AG2015" s="25">
        <f t="shared" si="265"/>
        <v>8924.0390477988549</v>
      </c>
      <c r="AH2015" s="56">
        <f t="shared" si="266"/>
        <v>39998</v>
      </c>
      <c r="AL2015" s="56"/>
      <c r="BF2015" s="2">
        <v>42416</v>
      </c>
      <c r="BG2015" s="3">
        <v>18.6666666666667</v>
      </c>
      <c r="BH2015">
        <v>14</v>
      </c>
      <c r="BI2015">
        <v>8.5833333333333304</v>
      </c>
    </row>
    <row r="2016" spans="1:61" x14ac:dyDescent="0.25">
      <c r="A2016" s="2">
        <v>39999</v>
      </c>
      <c r="B2016" s="7">
        <v>78678</v>
      </c>
      <c r="C2016" s="3">
        <v>0</v>
      </c>
      <c r="D2016" s="7">
        <f t="shared" si="260"/>
        <v>0</v>
      </c>
      <c r="E2016" s="7">
        <f t="shared" si="261"/>
        <v>0</v>
      </c>
      <c r="F2016" s="7">
        <f t="shared" si="262"/>
        <v>0</v>
      </c>
      <c r="G2016" s="11">
        <v>73966</v>
      </c>
      <c r="H2016">
        <v>0</v>
      </c>
      <c r="I2016">
        <v>1</v>
      </c>
      <c r="J2016">
        <v>20</v>
      </c>
      <c r="K2016" s="3">
        <v>8.4166666666666696</v>
      </c>
      <c r="L2016" s="3">
        <f t="shared" si="263"/>
        <v>0</v>
      </c>
      <c r="M2016" s="5">
        <v>0</v>
      </c>
      <c r="R2016">
        <v>2009</v>
      </c>
      <c r="S2016" s="1" t="s">
        <v>4</v>
      </c>
      <c r="T2016" s="40">
        <f>+'Copy Co'!$B$17</f>
        <v>51399.602684929596</v>
      </c>
      <c r="U2016">
        <f>+'Copy Co'!$B$18*'All Data'!C2016</f>
        <v>0</v>
      </c>
      <c r="V2016" s="40">
        <f>+D2016*'Copy Co'!$B$19</f>
        <v>0</v>
      </c>
      <c r="W2016" s="40">
        <f>+E2016*'Copy Co'!$B$20</f>
        <v>0</v>
      </c>
      <c r="X2016" s="40">
        <f>+F2016*'Copy Co'!$B$21</f>
        <v>0</v>
      </c>
      <c r="Y2016" s="40">
        <f>+G2016*'Copy Co'!$B$22</f>
        <v>30783.360597736173</v>
      </c>
      <c r="Z2016" s="40">
        <f>+H2016*'Copy Co'!$B$23</f>
        <v>0</v>
      </c>
      <c r="AA2016" s="40">
        <f>+I2016*'Copy Co'!$B$24</f>
        <v>-10704.382616627605</v>
      </c>
      <c r="AB2016" s="40">
        <f>+J2016*'Copy Co'!$B$25</f>
        <v>6736.441785502403</v>
      </c>
      <c r="AC2016" s="40">
        <f>+K2016*'Copy Co'!$B$26</f>
        <v>2636.580078131627</v>
      </c>
      <c r="AD2016" s="40">
        <f>+L2016*'Copy Co'!$B$27</f>
        <v>0</v>
      </c>
      <c r="AE2016" s="40">
        <f>+M2016*'Copy Co'!$B$28</f>
        <v>0</v>
      </c>
      <c r="AF2016" s="40">
        <f t="shared" si="264"/>
        <v>80851.602529672178</v>
      </c>
      <c r="AG2016" s="25">
        <f t="shared" si="265"/>
        <v>2173.6025296721782</v>
      </c>
      <c r="AH2016" s="56">
        <f t="shared" si="266"/>
        <v>39999</v>
      </c>
      <c r="AL2016" s="56"/>
      <c r="BF2016" s="2">
        <v>42846</v>
      </c>
      <c r="BG2016" s="3">
        <v>18.6666666666667</v>
      </c>
      <c r="BH2016">
        <v>14</v>
      </c>
      <c r="BI2016">
        <v>6.6666666666666696</v>
      </c>
    </row>
    <row r="2017" spans="1:61" x14ac:dyDescent="0.25">
      <c r="A2017" s="2">
        <v>40000</v>
      </c>
      <c r="B2017" s="7">
        <v>95973</v>
      </c>
      <c r="C2017" s="3">
        <v>0</v>
      </c>
      <c r="D2017" s="7">
        <f t="shared" si="260"/>
        <v>0</v>
      </c>
      <c r="E2017" s="7">
        <f t="shared" si="261"/>
        <v>0</v>
      </c>
      <c r="F2017" s="7">
        <f t="shared" si="262"/>
        <v>0</v>
      </c>
      <c r="G2017" s="11">
        <v>78678</v>
      </c>
      <c r="H2017">
        <v>0</v>
      </c>
      <c r="I2017">
        <v>0</v>
      </c>
      <c r="J2017">
        <v>22</v>
      </c>
      <c r="K2017" s="3">
        <v>11.7083333333333</v>
      </c>
      <c r="L2017" s="3">
        <f t="shared" si="263"/>
        <v>0</v>
      </c>
      <c r="M2017" s="5">
        <v>0</v>
      </c>
      <c r="R2017">
        <v>2009</v>
      </c>
      <c r="S2017" s="1" t="s">
        <v>5</v>
      </c>
      <c r="T2017" s="40">
        <f>+'Copy Co'!$B$17</f>
        <v>51399.602684929596</v>
      </c>
      <c r="U2017">
        <f>+'Copy Co'!$B$18*'All Data'!C2017</f>
        <v>0</v>
      </c>
      <c r="V2017" s="40">
        <f>+D2017*'Copy Co'!$B$19</f>
        <v>0</v>
      </c>
      <c r="W2017" s="40">
        <f>+E2017*'Copy Co'!$B$20</f>
        <v>0</v>
      </c>
      <c r="X2017" s="40">
        <f>+F2017*'Copy Co'!$B$21</f>
        <v>0</v>
      </c>
      <c r="Y2017" s="40">
        <f>+G2017*'Copy Co'!$B$22</f>
        <v>32744.412907399164</v>
      </c>
      <c r="Z2017" s="40">
        <f>+H2017*'Copy Co'!$B$23</f>
        <v>0</v>
      </c>
      <c r="AA2017" s="40">
        <f>+I2017*'Copy Co'!$B$24</f>
        <v>0</v>
      </c>
      <c r="AB2017" s="40">
        <f>+J2017*'Copy Co'!$B$25</f>
        <v>7410.0859640526432</v>
      </c>
      <c r="AC2017" s="40">
        <f>+K2017*'Copy Co'!$B$26</f>
        <v>3667.7178314603207</v>
      </c>
      <c r="AD2017" s="40">
        <f>+L2017*'Copy Co'!$B$27</f>
        <v>0</v>
      </c>
      <c r="AE2017" s="40">
        <f>+M2017*'Copy Co'!$B$28</f>
        <v>0</v>
      </c>
      <c r="AF2017" s="40">
        <f t="shared" si="264"/>
        <v>95221.819387841737</v>
      </c>
      <c r="AG2017" s="25">
        <f t="shared" si="265"/>
        <v>-751.1806121582631</v>
      </c>
      <c r="AH2017" s="56">
        <f t="shared" si="266"/>
        <v>40000</v>
      </c>
      <c r="AL2017" s="56"/>
      <c r="BF2017" s="2">
        <v>39911</v>
      </c>
      <c r="BG2017" s="3">
        <v>18.625</v>
      </c>
      <c r="BH2017">
        <v>28</v>
      </c>
      <c r="BI2017">
        <v>11.1666666666667</v>
      </c>
    </row>
    <row r="2018" spans="1:61" x14ac:dyDescent="0.25">
      <c r="A2018" s="2">
        <v>40001</v>
      </c>
      <c r="B2018" s="7">
        <v>93669</v>
      </c>
      <c r="C2018" s="3">
        <v>0</v>
      </c>
      <c r="D2018" s="7">
        <f t="shared" si="260"/>
        <v>0</v>
      </c>
      <c r="E2018" s="7">
        <f t="shared" si="261"/>
        <v>0</v>
      </c>
      <c r="F2018" s="7">
        <f t="shared" si="262"/>
        <v>0</v>
      </c>
      <c r="G2018" s="11">
        <v>95973</v>
      </c>
      <c r="H2018">
        <v>0</v>
      </c>
      <c r="I2018">
        <v>0</v>
      </c>
      <c r="J2018">
        <v>21</v>
      </c>
      <c r="K2018" s="3">
        <v>10.5833333333333</v>
      </c>
      <c r="L2018" s="3">
        <f t="shared" si="263"/>
        <v>0</v>
      </c>
      <c r="M2018" s="5">
        <v>0</v>
      </c>
      <c r="R2018">
        <v>2009</v>
      </c>
      <c r="S2018" s="1" t="s">
        <v>6</v>
      </c>
      <c r="T2018" s="40">
        <f>+'Copy Co'!$B$17</f>
        <v>51399.602684929596</v>
      </c>
      <c r="U2018">
        <f>+'Copy Co'!$B$18*'All Data'!C2018</f>
        <v>0</v>
      </c>
      <c r="V2018" s="40">
        <f>+D2018*'Copy Co'!$B$19</f>
        <v>0</v>
      </c>
      <c r="W2018" s="40">
        <f>+E2018*'Copy Co'!$B$20</f>
        <v>0</v>
      </c>
      <c r="X2018" s="40">
        <f>+F2018*'Copy Co'!$B$21</f>
        <v>0</v>
      </c>
      <c r="Y2018" s="40">
        <f>+G2018*'Copy Co'!$B$22</f>
        <v>39942.290601716108</v>
      </c>
      <c r="Z2018" s="40">
        <f>+H2018*'Copy Co'!$B$23</f>
        <v>0</v>
      </c>
      <c r="AA2018" s="40">
        <f>+I2018*'Copy Co'!$B$24</f>
        <v>0</v>
      </c>
      <c r="AB2018" s="40">
        <f>+J2018*'Copy Co'!$B$25</f>
        <v>7073.2638747775236</v>
      </c>
      <c r="AC2018" s="40">
        <f>+K2018*'Copy Co'!$B$26</f>
        <v>3315.3036626011431</v>
      </c>
      <c r="AD2018" s="40">
        <f>+L2018*'Copy Co'!$B$27</f>
        <v>0</v>
      </c>
      <c r="AE2018" s="40">
        <f>+M2018*'Copy Co'!$B$28</f>
        <v>0</v>
      </c>
      <c r="AF2018" s="40">
        <f t="shared" si="264"/>
        <v>101730.46082402437</v>
      </c>
      <c r="AG2018" s="25">
        <f t="shared" si="265"/>
        <v>8061.4608240243688</v>
      </c>
      <c r="AH2018" s="56">
        <f t="shared" si="266"/>
        <v>40001</v>
      </c>
      <c r="AL2018" s="56"/>
      <c r="BF2018" s="2">
        <v>41743</v>
      </c>
      <c r="BG2018" s="3">
        <v>18.625</v>
      </c>
      <c r="BH2018">
        <v>20</v>
      </c>
      <c r="BI2018">
        <v>7.0416666666666696</v>
      </c>
    </row>
    <row r="2019" spans="1:61" x14ac:dyDescent="0.25">
      <c r="A2019" s="2">
        <v>40002</v>
      </c>
      <c r="B2019" s="7">
        <v>95242</v>
      </c>
      <c r="C2019" s="3">
        <v>0</v>
      </c>
      <c r="D2019" s="7">
        <f t="shared" si="260"/>
        <v>0</v>
      </c>
      <c r="E2019" s="7">
        <f t="shared" si="261"/>
        <v>0</v>
      </c>
      <c r="F2019" s="7">
        <f t="shared" si="262"/>
        <v>0</v>
      </c>
      <c r="G2019" s="11">
        <v>93669</v>
      </c>
      <c r="H2019">
        <v>0</v>
      </c>
      <c r="I2019">
        <v>0</v>
      </c>
      <c r="J2019">
        <v>16</v>
      </c>
      <c r="K2019" s="3">
        <v>8.625</v>
      </c>
      <c r="L2019" s="3">
        <f t="shared" si="263"/>
        <v>0</v>
      </c>
      <c r="M2019" s="5">
        <v>0</v>
      </c>
      <c r="R2019">
        <v>2009</v>
      </c>
      <c r="S2019" s="1" t="s">
        <v>7</v>
      </c>
      <c r="T2019" s="40">
        <f>+'Copy Co'!$B$17</f>
        <v>51399.602684929596</v>
      </c>
      <c r="U2019">
        <f>+'Copy Co'!$B$18*'All Data'!C2019</f>
        <v>0</v>
      </c>
      <c r="V2019" s="40">
        <f>+D2019*'Copy Co'!$B$19</f>
        <v>0</v>
      </c>
      <c r="W2019" s="40">
        <f>+E2019*'Copy Co'!$B$20</f>
        <v>0</v>
      </c>
      <c r="X2019" s="40">
        <f>+F2019*'Copy Co'!$B$21</f>
        <v>0</v>
      </c>
      <c r="Y2019" s="40">
        <f>+G2019*'Copy Co'!$B$22</f>
        <v>38983.40594096409</v>
      </c>
      <c r="Z2019" s="40">
        <f>+H2019*'Copy Co'!$B$23</f>
        <v>0</v>
      </c>
      <c r="AA2019" s="40">
        <f>+I2019*'Copy Co'!$B$24</f>
        <v>0</v>
      </c>
      <c r="AB2019" s="40">
        <f>+J2019*'Copy Co'!$B$25</f>
        <v>5389.1534284019226</v>
      </c>
      <c r="AC2019" s="40">
        <f>+K2019*'Copy Co'!$B$26</f>
        <v>2701.8419612536959</v>
      </c>
      <c r="AD2019" s="40">
        <f>+L2019*'Copy Co'!$B$27</f>
        <v>0</v>
      </c>
      <c r="AE2019" s="40">
        <f>+M2019*'Copy Co'!$B$28</f>
        <v>0</v>
      </c>
      <c r="AF2019" s="40">
        <f t="shared" si="264"/>
        <v>98474.004015549304</v>
      </c>
      <c r="AG2019" s="25">
        <f t="shared" si="265"/>
        <v>3232.0040155493043</v>
      </c>
      <c r="AH2019" s="56">
        <f t="shared" si="266"/>
        <v>40002</v>
      </c>
      <c r="AL2019" s="56"/>
      <c r="BF2019" s="2">
        <v>41807</v>
      </c>
      <c r="BG2019" s="3">
        <v>18.625</v>
      </c>
      <c r="BH2019">
        <v>16</v>
      </c>
      <c r="BI2019">
        <v>8.25</v>
      </c>
    </row>
    <row r="2020" spans="1:61" x14ac:dyDescent="0.25">
      <c r="A2020" s="2">
        <v>40003</v>
      </c>
      <c r="B2020" s="7">
        <v>92939</v>
      </c>
      <c r="C2020" s="3">
        <v>0</v>
      </c>
      <c r="D2020" s="7">
        <f t="shared" si="260"/>
        <v>0</v>
      </c>
      <c r="E2020" s="7">
        <f t="shared" si="261"/>
        <v>0</v>
      </c>
      <c r="F2020" s="7">
        <f t="shared" si="262"/>
        <v>0</v>
      </c>
      <c r="G2020" s="11">
        <v>95242</v>
      </c>
      <c r="H2020">
        <v>0</v>
      </c>
      <c r="I2020">
        <v>0</v>
      </c>
      <c r="J2020">
        <v>16</v>
      </c>
      <c r="K2020" s="3">
        <v>7.4583333333333304</v>
      </c>
      <c r="L2020" s="3">
        <f t="shared" si="263"/>
        <v>0</v>
      </c>
      <c r="M2020" s="5">
        <v>0</v>
      </c>
      <c r="R2020">
        <v>2009</v>
      </c>
      <c r="S2020" s="1" t="s">
        <v>1</v>
      </c>
      <c r="T2020" s="40">
        <f>+'Copy Co'!$B$17</f>
        <v>51399.602684929596</v>
      </c>
      <c r="U2020">
        <f>+'Copy Co'!$B$18*'All Data'!C2020</f>
        <v>0</v>
      </c>
      <c r="V2020" s="40">
        <f>+D2020*'Copy Co'!$B$19</f>
        <v>0</v>
      </c>
      <c r="W2020" s="40">
        <f>+E2020*'Copy Co'!$B$20</f>
        <v>0</v>
      </c>
      <c r="X2020" s="40">
        <f>+F2020*'Copy Co'!$B$21</f>
        <v>0</v>
      </c>
      <c r="Y2020" s="40">
        <f>+G2020*'Copy Co'!$B$22</f>
        <v>39638.061136868135</v>
      </c>
      <c r="Z2020" s="40">
        <f>+H2020*'Copy Co'!$B$23</f>
        <v>0</v>
      </c>
      <c r="AA2020" s="40">
        <f>+I2020*'Copy Co'!$B$24</f>
        <v>0</v>
      </c>
      <c r="AB2020" s="40">
        <f>+J2020*'Copy Co'!$B$25</f>
        <v>5389.1534284019226</v>
      </c>
      <c r="AC2020" s="40">
        <f>+K2020*'Copy Co'!$B$26</f>
        <v>2336.3754157701032</v>
      </c>
      <c r="AD2020" s="40">
        <f>+L2020*'Copy Co'!$B$27</f>
        <v>0</v>
      </c>
      <c r="AE2020" s="40">
        <f>+M2020*'Copy Co'!$B$28</f>
        <v>0</v>
      </c>
      <c r="AF2020" s="40">
        <f t="shared" si="264"/>
        <v>98763.192665969764</v>
      </c>
      <c r="AG2020" s="25">
        <f t="shared" si="265"/>
        <v>5824.1926659697638</v>
      </c>
      <c r="AH2020" s="56">
        <f t="shared" si="266"/>
        <v>40003</v>
      </c>
      <c r="AL2020" s="56"/>
      <c r="BF2020" s="2">
        <v>41948</v>
      </c>
      <c r="BG2020" s="3">
        <v>18.625</v>
      </c>
      <c r="BH2020">
        <v>10</v>
      </c>
      <c r="BI2020">
        <v>6.5416666666666696</v>
      </c>
    </row>
    <row r="2021" spans="1:61" x14ac:dyDescent="0.25">
      <c r="A2021" s="2">
        <v>40004</v>
      </c>
      <c r="B2021" s="7">
        <v>88672</v>
      </c>
      <c r="C2021" s="3">
        <v>0</v>
      </c>
      <c r="D2021" s="7">
        <f t="shared" si="260"/>
        <v>0</v>
      </c>
      <c r="E2021" s="7">
        <f t="shared" si="261"/>
        <v>0</v>
      </c>
      <c r="F2021" s="7">
        <f t="shared" si="262"/>
        <v>0</v>
      </c>
      <c r="G2021" s="11">
        <v>92939</v>
      </c>
      <c r="H2021">
        <v>1</v>
      </c>
      <c r="I2021">
        <v>0</v>
      </c>
      <c r="J2021">
        <v>13</v>
      </c>
      <c r="K2021" s="3">
        <v>7.4166666666666696</v>
      </c>
      <c r="L2021" s="3">
        <f t="shared" si="263"/>
        <v>0</v>
      </c>
      <c r="M2021" s="5">
        <v>0</v>
      </c>
      <c r="R2021">
        <v>2009</v>
      </c>
      <c r="S2021" s="1" t="s">
        <v>2</v>
      </c>
      <c r="T2021" s="40">
        <f>+'Copy Co'!$B$17</f>
        <v>51399.602684929596</v>
      </c>
      <c r="U2021">
        <f>+'Copy Co'!$B$18*'All Data'!C2021</f>
        <v>0</v>
      </c>
      <c r="V2021" s="40">
        <f>+D2021*'Copy Co'!$B$19</f>
        <v>0</v>
      </c>
      <c r="W2021" s="40">
        <f>+E2021*'Copy Co'!$B$20</f>
        <v>0</v>
      </c>
      <c r="X2021" s="40">
        <f>+F2021*'Copy Co'!$B$21</f>
        <v>0</v>
      </c>
      <c r="Y2021" s="40">
        <f>+G2021*'Copy Co'!$B$22</f>
        <v>38679.592658694564</v>
      </c>
      <c r="Z2021" s="40">
        <f>+H2021*'Copy Co'!$B$23</f>
        <v>-10610.780657764437</v>
      </c>
      <c r="AA2021" s="40">
        <f>+I2021*'Copy Co'!$B$24</f>
        <v>0</v>
      </c>
      <c r="AB2021" s="40">
        <f>+J2021*'Copy Co'!$B$25</f>
        <v>4378.6871605765618</v>
      </c>
      <c r="AC2021" s="40">
        <f>+K2021*'Copy Co'!$B$26</f>
        <v>2323.3230391456914</v>
      </c>
      <c r="AD2021" s="40">
        <f>+L2021*'Copy Co'!$B$27</f>
        <v>0</v>
      </c>
      <c r="AE2021" s="40">
        <f>+M2021*'Copy Co'!$B$28</f>
        <v>0</v>
      </c>
      <c r="AF2021" s="40">
        <f t="shared" si="264"/>
        <v>86170.424885581975</v>
      </c>
      <c r="AG2021" s="25">
        <f t="shared" si="265"/>
        <v>-2501.5751144180249</v>
      </c>
      <c r="AH2021" s="56">
        <f t="shared" si="266"/>
        <v>40004</v>
      </c>
      <c r="AL2021" s="56"/>
      <c r="BF2021" s="2">
        <v>42347</v>
      </c>
      <c r="BG2021" s="3">
        <v>18.625</v>
      </c>
      <c r="BH2021">
        <v>18</v>
      </c>
      <c r="BI2021">
        <v>8.7083333333333304</v>
      </c>
    </row>
    <row r="2022" spans="1:61" x14ac:dyDescent="0.25">
      <c r="A2022" s="2">
        <v>40005</v>
      </c>
      <c r="B2022" s="7">
        <v>84689</v>
      </c>
      <c r="C2022" s="3">
        <v>0</v>
      </c>
      <c r="D2022" s="7">
        <f t="shared" si="260"/>
        <v>0</v>
      </c>
      <c r="E2022" s="7">
        <f t="shared" si="261"/>
        <v>0</v>
      </c>
      <c r="F2022" s="7">
        <f t="shared" si="262"/>
        <v>0</v>
      </c>
      <c r="G2022" s="11">
        <v>88672</v>
      </c>
      <c r="H2022">
        <v>0</v>
      </c>
      <c r="I2022">
        <v>1</v>
      </c>
      <c r="J2022">
        <v>18</v>
      </c>
      <c r="K2022" s="3">
        <v>9.75</v>
      </c>
      <c r="L2022" s="3">
        <f t="shared" si="263"/>
        <v>0</v>
      </c>
      <c r="M2022" s="5">
        <v>0</v>
      </c>
      <c r="R2022">
        <v>2009</v>
      </c>
      <c r="S2022" s="1" t="s">
        <v>3</v>
      </c>
      <c r="T2022" s="40">
        <f>+'Copy Co'!$B$17</f>
        <v>51399.602684929596</v>
      </c>
      <c r="U2022">
        <f>+'Copy Co'!$B$18*'All Data'!C2022</f>
        <v>0</v>
      </c>
      <c r="V2022" s="40">
        <f>+D2022*'Copy Co'!$B$19</f>
        <v>0</v>
      </c>
      <c r="W2022" s="40">
        <f>+E2022*'Copy Co'!$B$20</f>
        <v>0</v>
      </c>
      <c r="X2022" s="40">
        <f>+F2022*'Copy Co'!$B$21</f>
        <v>0</v>
      </c>
      <c r="Y2022" s="40">
        <f>+G2022*'Copy Co'!$B$22</f>
        <v>36903.741596442444</v>
      </c>
      <c r="Z2022" s="40">
        <f>+H2022*'Copy Co'!$B$23</f>
        <v>0</v>
      </c>
      <c r="AA2022" s="40">
        <f>+I2022*'Copy Co'!$B$24</f>
        <v>-10704.382616627605</v>
      </c>
      <c r="AB2022" s="40">
        <f>+J2022*'Copy Co'!$B$25</f>
        <v>6062.7976069521628</v>
      </c>
      <c r="AC2022" s="40">
        <f>+K2022*'Copy Co'!$B$26</f>
        <v>3054.2561301128735</v>
      </c>
      <c r="AD2022" s="40">
        <f>+L2022*'Copy Co'!$B$27</f>
        <v>0</v>
      </c>
      <c r="AE2022" s="40">
        <f>+M2022*'Copy Co'!$B$28</f>
        <v>0</v>
      </c>
      <c r="AF2022" s="40">
        <f t="shared" si="264"/>
        <v>86716.015401809462</v>
      </c>
      <c r="AG2022" s="25">
        <f t="shared" si="265"/>
        <v>2027.0154018094618</v>
      </c>
      <c r="AH2022" s="56">
        <f t="shared" si="266"/>
        <v>40005</v>
      </c>
      <c r="AL2022" s="56"/>
      <c r="BF2022" s="2">
        <v>39745</v>
      </c>
      <c r="BG2022" s="3">
        <v>18.5833333333333</v>
      </c>
      <c r="BH2022">
        <v>12</v>
      </c>
      <c r="BI2022">
        <v>5.7083333333333304</v>
      </c>
    </row>
    <row r="2023" spans="1:61" x14ac:dyDescent="0.25">
      <c r="A2023" s="2">
        <v>40006</v>
      </c>
      <c r="B2023" s="7">
        <v>80396</v>
      </c>
      <c r="C2023" s="3">
        <v>0</v>
      </c>
      <c r="D2023" s="7">
        <f t="shared" si="260"/>
        <v>0</v>
      </c>
      <c r="E2023" s="7">
        <f t="shared" si="261"/>
        <v>0</v>
      </c>
      <c r="F2023" s="7">
        <f t="shared" si="262"/>
        <v>0</v>
      </c>
      <c r="G2023" s="11">
        <v>84689</v>
      </c>
      <c r="H2023">
        <v>0</v>
      </c>
      <c r="I2023">
        <v>1</v>
      </c>
      <c r="J2023">
        <v>32</v>
      </c>
      <c r="K2023" s="3">
        <v>10.25</v>
      </c>
      <c r="L2023" s="3">
        <f t="shared" si="263"/>
        <v>0</v>
      </c>
      <c r="M2023" s="5">
        <v>0</v>
      </c>
      <c r="R2023">
        <v>2009</v>
      </c>
      <c r="S2023" s="1" t="s">
        <v>4</v>
      </c>
      <c r="T2023" s="40">
        <f>+'Copy Co'!$B$17</f>
        <v>51399.602684929596</v>
      </c>
      <c r="U2023">
        <f>+'Copy Co'!$B$18*'All Data'!C2023</f>
        <v>0</v>
      </c>
      <c r="V2023" s="40">
        <f>+D2023*'Copy Co'!$B$19</f>
        <v>0</v>
      </c>
      <c r="W2023" s="40">
        <f>+E2023*'Copy Co'!$B$20</f>
        <v>0</v>
      </c>
      <c r="X2023" s="40">
        <f>+F2023*'Copy Co'!$B$21</f>
        <v>0</v>
      </c>
      <c r="Y2023" s="40">
        <f>+G2023*'Copy Co'!$B$22</f>
        <v>35246.086386470524</v>
      </c>
      <c r="Z2023" s="40">
        <f>+H2023*'Copy Co'!$B$23</f>
        <v>0</v>
      </c>
      <c r="AA2023" s="40">
        <f>+I2023*'Copy Co'!$B$24</f>
        <v>-10704.382616627605</v>
      </c>
      <c r="AB2023" s="40">
        <f>+J2023*'Copy Co'!$B$25</f>
        <v>10778.306856803845</v>
      </c>
      <c r="AC2023" s="40">
        <f>+K2023*'Copy Co'!$B$26</f>
        <v>3210.8846496058418</v>
      </c>
      <c r="AD2023" s="40">
        <f>+L2023*'Copy Co'!$B$27</f>
        <v>0</v>
      </c>
      <c r="AE2023" s="40">
        <f>+M2023*'Copy Co'!$B$28</f>
        <v>0</v>
      </c>
      <c r="AF2023" s="40">
        <f t="shared" si="264"/>
        <v>89930.497961182191</v>
      </c>
      <c r="AG2023" s="25">
        <f t="shared" si="265"/>
        <v>9534.4979611821909</v>
      </c>
      <c r="AH2023" s="56">
        <f t="shared" si="266"/>
        <v>40006</v>
      </c>
      <c r="AL2023" s="56"/>
      <c r="BF2023" s="2">
        <v>39784</v>
      </c>
      <c r="BG2023" s="3">
        <v>18.5833333333333</v>
      </c>
      <c r="BH2023">
        <v>24</v>
      </c>
      <c r="BI2023">
        <v>10.2083333333333</v>
      </c>
    </row>
    <row r="2024" spans="1:61" x14ac:dyDescent="0.25">
      <c r="A2024" s="2">
        <v>40007</v>
      </c>
      <c r="B2024" s="7">
        <v>95069</v>
      </c>
      <c r="C2024" s="3">
        <v>0</v>
      </c>
      <c r="D2024" s="7">
        <f t="shared" si="260"/>
        <v>0</v>
      </c>
      <c r="E2024" s="7">
        <f t="shared" si="261"/>
        <v>0</v>
      </c>
      <c r="F2024" s="7">
        <f t="shared" si="262"/>
        <v>0</v>
      </c>
      <c r="G2024" s="11">
        <v>80396</v>
      </c>
      <c r="H2024">
        <v>0</v>
      </c>
      <c r="I2024">
        <v>0</v>
      </c>
      <c r="J2024">
        <v>17</v>
      </c>
      <c r="K2024" s="3">
        <v>9.5</v>
      </c>
      <c r="L2024" s="3">
        <f t="shared" si="263"/>
        <v>0</v>
      </c>
      <c r="M2024" s="5">
        <v>0</v>
      </c>
      <c r="R2024">
        <v>2009</v>
      </c>
      <c r="S2024" s="1" t="s">
        <v>5</v>
      </c>
      <c r="T2024" s="40">
        <f>+'Copy Co'!$B$17</f>
        <v>51399.602684929596</v>
      </c>
      <c r="U2024">
        <f>+'Copy Co'!$B$18*'All Data'!C2024</f>
        <v>0</v>
      </c>
      <c r="V2024" s="40">
        <f>+D2024*'Copy Co'!$B$19</f>
        <v>0</v>
      </c>
      <c r="W2024" s="40">
        <f>+E2024*'Copy Co'!$B$20</f>
        <v>0</v>
      </c>
      <c r="X2024" s="40">
        <f>+F2024*'Copy Co'!$B$21</f>
        <v>0</v>
      </c>
      <c r="Y2024" s="40">
        <f>+G2024*'Copy Co'!$B$22</f>
        <v>33459.414577178672</v>
      </c>
      <c r="Z2024" s="40">
        <f>+H2024*'Copy Co'!$B$23</f>
        <v>0</v>
      </c>
      <c r="AA2024" s="40">
        <f>+I2024*'Copy Co'!$B$24</f>
        <v>0</v>
      </c>
      <c r="AB2024" s="40">
        <f>+J2024*'Copy Co'!$B$25</f>
        <v>5725.9755176770432</v>
      </c>
      <c r="AC2024" s="40">
        <f>+K2024*'Copy Co'!$B$26</f>
        <v>2975.9418703663896</v>
      </c>
      <c r="AD2024" s="40">
        <f>+L2024*'Copy Co'!$B$27</f>
        <v>0</v>
      </c>
      <c r="AE2024" s="40">
        <f>+M2024*'Copy Co'!$B$28</f>
        <v>0</v>
      </c>
      <c r="AF2024" s="40">
        <f t="shared" si="264"/>
        <v>93560.934650151699</v>
      </c>
      <c r="AG2024" s="25">
        <f t="shared" si="265"/>
        <v>-1508.0653498483007</v>
      </c>
      <c r="AH2024" s="56">
        <f t="shared" si="266"/>
        <v>40007</v>
      </c>
      <c r="AL2024" s="56"/>
      <c r="BF2024" s="2">
        <v>40093</v>
      </c>
      <c r="BG2024" s="3">
        <v>18.5833333333333</v>
      </c>
      <c r="BH2024">
        <v>10</v>
      </c>
      <c r="BI2024">
        <v>3.5833333333333299</v>
      </c>
    </row>
    <row r="2025" spans="1:61" x14ac:dyDescent="0.25">
      <c r="A2025" s="2">
        <v>40008</v>
      </c>
      <c r="B2025" s="7">
        <v>99134</v>
      </c>
      <c r="C2025" s="3">
        <v>0</v>
      </c>
      <c r="D2025" s="7">
        <f t="shared" si="260"/>
        <v>0</v>
      </c>
      <c r="E2025" s="7">
        <f t="shared" si="261"/>
        <v>0</v>
      </c>
      <c r="F2025" s="7">
        <f t="shared" si="262"/>
        <v>0</v>
      </c>
      <c r="G2025" s="11">
        <v>95069</v>
      </c>
      <c r="H2025">
        <v>0</v>
      </c>
      <c r="I2025">
        <v>0</v>
      </c>
      <c r="J2025">
        <v>9</v>
      </c>
      <c r="K2025" s="3">
        <v>5.5416666666666696</v>
      </c>
      <c r="L2025" s="3">
        <f t="shared" si="263"/>
        <v>0</v>
      </c>
      <c r="M2025" s="5">
        <v>0</v>
      </c>
      <c r="R2025">
        <v>2009</v>
      </c>
      <c r="S2025" s="1" t="s">
        <v>6</v>
      </c>
      <c r="T2025" s="40">
        <f>+'Copy Co'!$B$17</f>
        <v>51399.602684929596</v>
      </c>
      <c r="U2025">
        <f>+'Copy Co'!$B$18*'All Data'!C2025</f>
        <v>0</v>
      </c>
      <c r="V2025" s="40">
        <f>+D2025*'Copy Co'!$B$19</f>
        <v>0</v>
      </c>
      <c r="W2025" s="40">
        <f>+E2025*'Copy Co'!$B$20</f>
        <v>0</v>
      </c>
      <c r="X2025" s="40">
        <f>+F2025*'Copy Co'!$B$21</f>
        <v>0</v>
      </c>
      <c r="Y2025" s="40">
        <f>+G2025*'Copy Co'!$B$22</f>
        <v>39566.061550796047</v>
      </c>
      <c r="Z2025" s="40">
        <f>+H2025*'Copy Co'!$B$23</f>
        <v>0</v>
      </c>
      <c r="AA2025" s="40">
        <f>+I2025*'Copy Co'!$B$24</f>
        <v>0</v>
      </c>
      <c r="AB2025" s="40">
        <f>+J2025*'Copy Co'!$B$25</f>
        <v>3031.3988034760814</v>
      </c>
      <c r="AC2025" s="40">
        <f>+K2025*'Copy Co'!$B$26</f>
        <v>1735.9660910470616</v>
      </c>
      <c r="AD2025" s="40">
        <f>+L2025*'Copy Co'!$B$27</f>
        <v>0</v>
      </c>
      <c r="AE2025" s="40">
        <f>+M2025*'Copy Co'!$B$28</f>
        <v>0</v>
      </c>
      <c r="AF2025" s="40">
        <f t="shared" si="264"/>
        <v>95733.029130248789</v>
      </c>
      <c r="AG2025" s="25">
        <f t="shared" si="265"/>
        <v>-3400.9708697512106</v>
      </c>
      <c r="AH2025" s="56">
        <f t="shared" si="266"/>
        <v>40008</v>
      </c>
      <c r="AL2025" s="56"/>
      <c r="BF2025" s="2">
        <v>40240</v>
      </c>
      <c r="BG2025" s="3">
        <v>18.5833333333333</v>
      </c>
      <c r="BH2025">
        <v>23</v>
      </c>
      <c r="BI2025">
        <v>12.5</v>
      </c>
    </row>
    <row r="2026" spans="1:61" x14ac:dyDescent="0.25">
      <c r="A2026" s="2">
        <v>40009</v>
      </c>
      <c r="B2026" s="7">
        <v>91825</v>
      </c>
      <c r="C2026" s="3">
        <v>0</v>
      </c>
      <c r="D2026" s="7">
        <f t="shared" si="260"/>
        <v>0</v>
      </c>
      <c r="E2026" s="7">
        <f t="shared" si="261"/>
        <v>0</v>
      </c>
      <c r="F2026" s="7">
        <f t="shared" si="262"/>
        <v>0</v>
      </c>
      <c r="G2026" s="11">
        <v>99134</v>
      </c>
      <c r="H2026">
        <v>0</v>
      </c>
      <c r="I2026">
        <v>0</v>
      </c>
      <c r="J2026">
        <v>14</v>
      </c>
      <c r="K2026" s="3">
        <v>6.5</v>
      </c>
      <c r="L2026" s="3">
        <f t="shared" si="263"/>
        <v>0</v>
      </c>
      <c r="M2026" s="5">
        <v>0</v>
      </c>
      <c r="R2026">
        <v>2009</v>
      </c>
      <c r="S2026" s="1" t="s">
        <v>7</v>
      </c>
      <c r="T2026" s="40">
        <f>+'Copy Co'!$B$17</f>
        <v>51399.602684929596</v>
      </c>
      <c r="U2026">
        <f>+'Copy Co'!$B$18*'All Data'!C2026</f>
        <v>0</v>
      </c>
      <c r="V2026" s="40">
        <f>+D2026*'Copy Co'!$B$19</f>
        <v>0</v>
      </c>
      <c r="W2026" s="40">
        <f>+E2026*'Copy Co'!$B$20</f>
        <v>0</v>
      </c>
      <c r="X2026" s="40">
        <f>+F2026*'Copy Co'!$B$21</f>
        <v>0</v>
      </c>
      <c r="Y2026" s="40">
        <f>+G2026*'Copy Co'!$B$22</f>
        <v>41257.843732200985</v>
      </c>
      <c r="Z2026" s="40">
        <f>+H2026*'Copy Co'!$B$23</f>
        <v>0</v>
      </c>
      <c r="AA2026" s="40">
        <f>+I2026*'Copy Co'!$B$24</f>
        <v>0</v>
      </c>
      <c r="AB2026" s="40">
        <f>+J2026*'Copy Co'!$B$25</f>
        <v>4715.5092498516824</v>
      </c>
      <c r="AC2026" s="40">
        <f>+K2026*'Copy Co'!$B$26</f>
        <v>2036.1707534085824</v>
      </c>
      <c r="AD2026" s="40">
        <f>+L2026*'Copy Co'!$B$27</f>
        <v>0</v>
      </c>
      <c r="AE2026" s="40">
        <f>+M2026*'Copy Co'!$B$28</f>
        <v>0</v>
      </c>
      <c r="AF2026" s="40">
        <f t="shared" si="264"/>
        <v>99409.126420390865</v>
      </c>
      <c r="AG2026" s="25">
        <f t="shared" si="265"/>
        <v>7584.126420390865</v>
      </c>
      <c r="AH2026" s="56">
        <f t="shared" si="266"/>
        <v>40009</v>
      </c>
      <c r="AL2026" s="56"/>
      <c r="BF2026" s="2">
        <v>42662</v>
      </c>
      <c r="BG2026" s="3">
        <v>18.5833333333333</v>
      </c>
      <c r="BH2026">
        <v>12</v>
      </c>
      <c r="BI2026">
        <v>6</v>
      </c>
    </row>
    <row r="2027" spans="1:61" x14ac:dyDescent="0.25">
      <c r="A2027" s="2">
        <v>40010</v>
      </c>
      <c r="B2027" s="7">
        <v>90384</v>
      </c>
      <c r="C2027" s="3">
        <v>0</v>
      </c>
      <c r="D2027" s="7">
        <f t="shared" si="260"/>
        <v>0</v>
      </c>
      <c r="E2027" s="7">
        <f t="shared" si="261"/>
        <v>0</v>
      </c>
      <c r="F2027" s="7">
        <f t="shared" si="262"/>
        <v>0</v>
      </c>
      <c r="G2027" s="11">
        <v>91825</v>
      </c>
      <c r="H2027">
        <v>0</v>
      </c>
      <c r="I2027">
        <v>0</v>
      </c>
      <c r="J2027">
        <v>13</v>
      </c>
      <c r="K2027" s="3">
        <v>7.9583333333333304</v>
      </c>
      <c r="L2027" s="3">
        <f t="shared" si="263"/>
        <v>0</v>
      </c>
      <c r="M2027" s="5">
        <v>0</v>
      </c>
      <c r="R2027">
        <v>2009</v>
      </c>
      <c r="S2027" s="1" t="s">
        <v>1</v>
      </c>
      <c r="T2027" s="40">
        <f>+'Copy Co'!$B$17</f>
        <v>51399.602684929596</v>
      </c>
      <c r="U2027">
        <f>+'Copy Co'!$B$18*'All Data'!C2027</f>
        <v>0</v>
      </c>
      <c r="V2027" s="40">
        <f>+D2027*'Copy Co'!$B$19</f>
        <v>0</v>
      </c>
      <c r="W2027" s="40">
        <f>+E2027*'Copy Co'!$B$20</f>
        <v>0</v>
      </c>
      <c r="X2027" s="40">
        <f>+F2027*'Copy Co'!$B$21</f>
        <v>0</v>
      </c>
      <c r="Y2027" s="40">
        <f>+G2027*'Copy Co'!$B$22</f>
        <v>38215.96526629971</v>
      </c>
      <c r="Z2027" s="40">
        <f>+H2027*'Copy Co'!$B$23</f>
        <v>0</v>
      </c>
      <c r="AA2027" s="40">
        <f>+I2027*'Copy Co'!$B$24</f>
        <v>0</v>
      </c>
      <c r="AB2027" s="40">
        <f>+J2027*'Copy Co'!$B$25</f>
        <v>4378.6871605765618</v>
      </c>
      <c r="AC2027" s="40">
        <f>+K2027*'Copy Co'!$B$26</f>
        <v>2493.0039352630711</v>
      </c>
      <c r="AD2027" s="40">
        <f>+L2027*'Copy Co'!$B$27</f>
        <v>0</v>
      </c>
      <c r="AE2027" s="40">
        <f>+M2027*'Copy Co'!$B$28</f>
        <v>0</v>
      </c>
      <c r="AF2027" s="40">
        <f t="shared" si="264"/>
        <v>96487.259047068947</v>
      </c>
      <c r="AG2027" s="25">
        <f t="shared" si="265"/>
        <v>6103.2590470689465</v>
      </c>
      <c r="AH2027" s="56">
        <f t="shared" si="266"/>
        <v>40010</v>
      </c>
      <c r="AL2027" s="56"/>
      <c r="BF2027" s="2">
        <v>41587</v>
      </c>
      <c r="BG2027" s="3">
        <v>18.5</v>
      </c>
      <c r="BH2027">
        <v>8</v>
      </c>
      <c r="BI2027">
        <v>3</v>
      </c>
    </row>
    <row r="2028" spans="1:61" x14ac:dyDescent="0.25">
      <c r="A2028" s="2">
        <v>40011</v>
      </c>
      <c r="B2028" s="7">
        <v>87561</v>
      </c>
      <c r="C2028" s="3">
        <v>0</v>
      </c>
      <c r="D2028" s="7">
        <f t="shared" si="260"/>
        <v>0</v>
      </c>
      <c r="E2028" s="7">
        <f t="shared" si="261"/>
        <v>0</v>
      </c>
      <c r="F2028" s="7">
        <f t="shared" si="262"/>
        <v>0</v>
      </c>
      <c r="G2028" s="11">
        <v>90384</v>
      </c>
      <c r="H2028">
        <v>1</v>
      </c>
      <c r="I2028">
        <v>0</v>
      </c>
      <c r="J2028">
        <v>12</v>
      </c>
      <c r="K2028" s="3">
        <v>4.8333333333333304</v>
      </c>
      <c r="L2028" s="3">
        <f t="shared" si="263"/>
        <v>0</v>
      </c>
      <c r="M2028" s="5">
        <v>0</v>
      </c>
      <c r="R2028">
        <v>2009</v>
      </c>
      <c r="S2028" s="1" t="s">
        <v>2</v>
      </c>
      <c r="T2028" s="40">
        <f>+'Copy Co'!$B$17</f>
        <v>51399.602684929596</v>
      </c>
      <c r="U2028">
        <f>+'Copy Co'!$B$18*'All Data'!C2028</f>
        <v>0</v>
      </c>
      <c r="V2028" s="40">
        <f>+D2028*'Copy Co'!$B$19</f>
        <v>0</v>
      </c>
      <c r="W2028" s="40">
        <f>+E2028*'Copy Co'!$B$20</f>
        <v>0</v>
      </c>
      <c r="X2028" s="40">
        <f>+F2028*'Copy Co'!$B$21</f>
        <v>0</v>
      </c>
      <c r="Y2028" s="40">
        <f>+G2028*'Copy Co'!$B$22</f>
        <v>37616.246170751241</v>
      </c>
      <c r="Z2028" s="40">
        <f>+H2028*'Copy Co'!$B$23</f>
        <v>-10610.780657764437</v>
      </c>
      <c r="AA2028" s="40">
        <f>+I2028*'Copy Co'!$B$24</f>
        <v>0</v>
      </c>
      <c r="AB2028" s="40">
        <f>+J2028*'Copy Co'!$B$25</f>
        <v>4041.8650713014422</v>
      </c>
      <c r="AC2028" s="40">
        <f>+K2028*'Copy Co'!$B$26</f>
        <v>1514.0756884320219</v>
      </c>
      <c r="AD2028" s="40">
        <f>+L2028*'Copy Co'!$B$27</f>
        <v>0</v>
      </c>
      <c r="AE2028" s="40">
        <f>+M2028*'Copy Co'!$B$28</f>
        <v>0</v>
      </c>
      <c r="AF2028" s="40">
        <f t="shared" si="264"/>
        <v>83961.008957649872</v>
      </c>
      <c r="AG2028" s="25">
        <f t="shared" si="265"/>
        <v>-3599.9910423501278</v>
      </c>
      <c r="AH2028" s="56">
        <f t="shared" si="266"/>
        <v>40011</v>
      </c>
      <c r="AL2028" s="56"/>
      <c r="BF2028" s="2">
        <v>42782</v>
      </c>
      <c r="BG2028" s="3">
        <v>18.5</v>
      </c>
      <c r="BH2028">
        <v>18</v>
      </c>
      <c r="BI2028">
        <v>9.4166666666666696</v>
      </c>
    </row>
    <row r="2029" spans="1:61" x14ac:dyDescent="0.25">
      <c r="A2029" s="2">
        <v>40012</v>
      </c>
      <c r="B2029" s="7">
        <v>73312</v>
      </c>
      <c r="C2029" s="3">
        <v>0</v>
      </c>
      <c r="D2029" s="7">
        <f t="shared" si="260"/>
        <v>0</v>
      </c>
      <c r="E2029" s="7">
        <f t="shared" si="261"/>
        <v>0</v>
      </c>
      <c r="F2029" s="7">
        <f t="shared" si="262"/>
        <v>0</v>
      </c>
      <c r="G2029" s="11">
        <v>87561</v>
      </c>
      <c r="H2029">
        <v>0</v>
      </c>
      <c r="I2029">
        <v>1</v>
      </c>
      <c r="J2029">
        <v>12</v>
      </c>
      <c r="K2029" s="3">
        <v>6.875</v>
      </c>
      <c r="L2029" s="3">
        <f t="shared" si="263"/>
        <v>0</v>
      </c>
      <c r="M2029" s="5">
        <v>0</v>
      </c>
      <c r="R2029">
        <v>2009</v>
      </c>
      <c r="S2029" s="1" t="s">
        <v>3</v>
      </c>
      <c r="T2029" s="40">
        <f>+'Copy Co'!$B$17</f>
        <v>51399.602684929596</v>
      </c>
      <c r="U2029">
        <f>+'Copy Co'!$B$18*'All Data'!C2029</f>
        <v>0</v>
      </c>
      <c r="V2029" s="40">
        <f>+D2029*'Copy Co'!$B$19</f>
        <v>0</v>
      </c>
      <c r="W2029" s="40">
        <f>+E2029*'Copy Co'!$B$20</f>
        <v>0</v>
      </c>
      <c r="X2029" s="40">
        <f>+F2029*'Copy Co'!$B$21</f>
        <v>0</v>
      </c>
      <c r="Y2029" s="40">
        <f>+G2029*'Copy Co'!$B$22</f>
        <v>36441.362751782945</v>
      </c>
      <c r="Z2029" s="40">
        <f>+H2029*'Copy Co'!$B$23</f>
        <v>0</v>
      </c>
      <c r="AA2029" s="40">
        <f>+I2029*'Copy Co'!$B$24</f>
        <v>-10704.382616627605</v>
      </c>
      <c r="AB2029" s="40">
        <f>+J2029*'Copy Co'!$B$25</f>
        <v>4041.8650713014422</v>
      </c>
      <c r="AC2029" s="40">
        <f>+K2029*'Copy Co'!$B$26</f>
        <v>2153.6421430283085</v>
      </c>
      <c r="AD2029" s="40">
        <f>+L2029*'Copy Co'!$B$27</f>
        <v>0</v>
      </c>
      <c r="AE2029" s="40">
        <f>+M2029*'Copy Co'!$B$28</f>
        <v>0</v>
      </c>
      <c r="AF2029" s="40">
        <f t="shared" si="264"/>
        <v>83332.090034414679</v>
      </c>
      <c r="AG2029" s="25">
        <f t="shared" si="265"/>
        <v>10020.090034414679</v>
      </c>
      <c r="AH2029" s="56">
        <f t="shared" si="266"/>
        <v>40012</v>
      </c>
      <c r="AL2029" s="56"/>
      <c r="BF2029" s="2">
        <v>38457</v>
      </c>
      <c r="BG2029" s="3">
        <v>18.4583333333333</v>
      </c>
      <c r="BH2029">
        <v>10</v>
      </c>
      <c r="BI2029">
        <v>6.625</v>
      </c>
    </row>
    <row r="2030" spans="1:61" x14ac:dyDescent="0.25">
      <c r="A2030" s="2">
        <v>40013</v>
      </c>
      <c r="B2030" s="7">
        <v>74069</v>
      </c>
      <c r="C2030" s="3">
        <v>0</v>
      </c>
      <c r="D2030" s="7">
        <f t="shared" si="260"/>
        <v>0</v>
      </c>
      <c r="E2030" s="7">
        <f t="shared" si="261"/>
        <v>0</v>
      </c>
      <c r="F2030" s="7">
        <f t="shared" si="262"/>
        <v>0</v>
      </c>
      <c r="G2030" s="11">
        <v>73312</v>
      </c>
      <c r="H2030">
        <v>0</v>
      </c>
      <c r="I2030">
        <v>1</v>
      </c>
      <c r="J2030">
        <v>15</v>
      </c>
      <c r="K2030" s="3">
        <v>8.25</v>
      </c>
      <c r="L2030" s="3">
        <f t="shared" si="263"/>
        <v>0</v>
      </c>
      <c r="M2030" s="5">
        <v>0</v>
      </c>
      <c r="R2030">
        <v>2009</v>
      </c>
      <c r="S2030" s="1" t="s">
        <v>4</v>
      </c>
      <c r="T2030" s="40">
        <f>+'Copy Co'!$B$17</f>
        <v>51399.602684929596</v>
      </c>
      <c r="U2030">
        <f>+'Copy Co'!$B$18*'All Data'!C2030</f>
        <v>0</v>
      </c>
      <c r="V2030" s="40">
        <f>+D2030*'Copy Co'!$B$19</f>
        <v>0</v>
      </c>
      <c r="W2030" s="40">
        <f>+E2030*'Copy Co'!$B$20</f>
        <v>0</v>
      </c>
      <c r="X2030" s="40">
        <f>+F2030*'Copy Co'!$B$21</f>
        <v>0</v>
      </c>
      <c r="Y2030" s="40">
        <f>+G2030*'Copy Co'!$B$22</f>
        <v>30511.17719142896</v>
      </c>
      <c r="Z2030" s="40">
        <f>+H2030*'Copy Co'!$B$23</f>
        <v>0</v>
      </c>
      <c r="AA2030" s="40">
        <f>+I2030*'Copy Co'!$B$24</f>
        <v>-10704.382616627605</v>
      </c>
      <c r="AB2030" s="40">
        <f>+J2030*'Copy Co'!$B$25</f>
        <v>5052.331339126802</v>
      </c>
      <c r="AC2030" s="40">
        <f>+K2030*'Copy Co'!$B$26</f>
        <v>2584.37057163397</v>
      </c>
      <c r="AD2030" s="40">
        <f>+L2030*'Copy Co'!$B$27</f>
        <v>0</v>
      </c>
      <c r="AE2030" s="40">
        <f>+M2030*'Copy Co'!$B$28</f>
        <v>0</v>
      </c>
      <c r="AF2030" s="40">
        <f t="shared" si="264"/>
        <v>78843.09917049174</v>
      </c>
      <c r="AG2030" s="25">
        <f t="shared" si="265"/>
        <v>4774.0991704917396</v>
      </c>
      <c r="AH2030" s="56">
        <f t="shared" si="266"/>
        <v>40013</v>
      </c>
      <c r="AL2030" s="56"/>
      <c r="BF2030" s="2">
        <v>39041</v>
      </c>
      <c r="BG2030" s="3">
        <v>18.4583333333333</v>
      </c>
      <c r="BH2030">
        <v>18</v>
      </c>
      <c r="BI2030">
        <v>7</v>
      </c>
    </row>
    <row r="2031" spans="1:61" x14ac:dyDescent="0.25">
      <c r="A2031" s="2">
        <v>40014</v>
      </c>
      <c r="B2031" s="7">
        <v>87930</v>
      </c>
      <c r="C2031" s="3">
        <v>0</v>
      </c>
      <c r="D2031" s="7">
        <f t="shared" si="260"/>
        <v>0</v>
      </c>
      <c r="E2031" s="7">
        <f t="shared" si="261"/>
        <v>0</v>
      </c>
      <c r="F2031" s="7">
        <f t="shared" si="262"/>
        <v>0</v>
      </c>
      <c r="G2031" s="11">
        <v>74069</v>
      </c>
      <c r="H2031">
        <v>0</v>
      </c>
      <c r="I2031">
        <v>0</v>
      </c>
      <c r="J2031">
        <v>12</v>
      </c>
      <c r="K2031" s="3">
        <v>6.9583333333333304</v>
      </c>
      <c r="L2031" s="3">
        <f t="shared" si="263"/>
        <v>0</v>
      </c>
      <c r="M2031" s="5">
        <v>0</v>
      </c>
      <c r="R2031">
        <v>2009</v>
      </c>
      <c r="S2031" s="1" t="s">
        <v>5</v>
      </c>
      <c r="T2031" s="40">
        <f>+'Copy Co'!$B$17</f>
        <v>51399.602684929596</v>
      </c>
      <c r="U2031">
        <f>+'Copy Co'!$B$18*'All Data'!C2031</f>
        <v>0</v>
      </c>
      <c r="V2031" s="40">
        <f>+D2031*'Copy Co'!$B$19</f>
        <v>0</v>
      </c>
      <c r="W2031" s="40">
        <f>+E2031*'Copy Co'!$B$20</f>
        <v>0</v>
      </c>
      <c r="X2031" s="40">
        <f>+F2031*'Copy Co'!$B$21</f>
        <v>0</v>
      </c>
      <c r="Y2031" s="40">
        <f>+G2031*'Copy Co'!$B$22</f>
        <v>30826.227403316669</v>
      </c>
      <c r="Z2031" s="40">
        <f>+H2031*'Copy Co'!$B$23</f>
        <v>0</v>
      </c>
      <c r="AA2031" s="40">
        <f>+I2031*'Copy Co'!$B$24</f>
        <v>0</v>
      </c>
      <c r="AB2031" s="40">
        <f>+J2031*'Copy Co'!$B$25</f>
        <v>4041.8650713014422</v>
      </c>
      <c r="AC2031" s="40">
        <f>+K2031*'Copy Co'!$B$26</f>
        <v>2179.7468962771354</v>
      </c>
      <c r="AD2031" s="40">
        <f>+L2031*'Copy Co'!$B$27</f>
        <v>0</v>
      </c>
      <c r="AE2031" s="40">
        <f>+M2031*'Copy Co'!$B$28</f>
        <v>0</v>
      </c>
      <c r="AF2031" s="40">
        <f t="shared" si="264"/>
        <v>88447.442055824838</v>
      </c>
      <c r="AG2031" s="25">
        <f t="shared" si="265"/>
        <v>517.44205582483846</v>
      </c>
      <c r="AH2031" s="56">
        <f t="shared" si="266"/>
        <v>40014</v>
      </c>
      <c r="AL2031" s="56"/>
      <c r="BF2031" s="2">
        <v>41374</v>
      </c>
      <c r="BG2031" s="3">
        <v>18.4583333333333</v>
      </c>
      <c r="BH2031">
        <v>13</v>
      </c>
      <c r="BI2031">
        <v>6.5</v>
      </c>
    </row>
    <row r="2032" spans="1:61" x14ac:dyDescent="0.25">
      <c r="A2032" s="2">
        <v>40015</v>
      </c>
      <c r="B2032" s="7">
        <v>94985</v>
      </c>
      <c r="C2032" s="3">
        <v>0</v>
      </c>
      <c r="D2032" s="7">
        <f t="shared" si="260"/>
        <v>0</v>
      </c>
      <c r="E2032" s="7">
        <f t="shared" si="261"/>
        <v>0</v>
      </c>
      <c r="F2032" s="7">
        <f t="shared" si="262"/>
        <v>0</v>
      </c>
      <c r="G2032" s="11">
        <v>87930</v>
      </c>
      <c r="H2032">
        <v>0</v>
      </c>
      <c r="I2032">
        <v>0</v>
      </c>
      <c r="J2032">
        <v>12</v>
      </c>
      <c r="K2032" s="3">
        <v>7.25</v>
      </c>
      <c r="L2032" s="3">
        <f t="shared" si="263"/>
        <v>0</v>
      </c>
      <c r="M2032" s="5">
        <v>0</v>
      </c>
      <c r="R2032">
        <v>2009</v>
      </c>
      <c r="S2032" s="1" t="s">
        <v>6</v>
      </c>
      <c r="T2032" s="40">
        <f>+'Copy Co'!$B$17</f>
        <v>51399.602684929596</v>
      </c>
      <c r="U2032">
        <f>+'Copy Co'!$B$18*'All Data'!C2032</f>
        <v>0</v>
      </c>
      <c r="V2032" s="40">
        <f>+D2032*'Copy Co'!$B$19</f>
        <v>0</v>
      </c>
      <c r="W2032" s="40">
        <f>+E2032*'Copy Co'!$B$20</f>
        <v>0</v>
      </c>
      <c r="X2032" s="40">
        <f>+F2032*'Copy Co'!$B$21</f>
        <v>0</v>
      </c>
      <c r="Y2032" s="40">
        <f>+G2032*'Copy Co'!$B$22</f>
        <v>36594.934123231506</v>
      </c>
      <c r="Z2032" s="40">
        <f>+H2032*'Copy Co'!$B$23</f>
        <v>0</v>
      </c>
      <c r="AA2032" s="40">
        <f>+I2032*'Copy Co'!$B$24</f>
        <v>0</v>
      </c>
      <c r="AB2032" s="40">
        <f>+J2032*'Copy Co'!$B$25</f>
        <v>4041.8650713014422</v>
      </c>
      <c r="AC2032" s="40">
        <f>+K2032*'Copy Co'!$B$26</f>
        <v>2271.1135326480344</v>
      </c>
      <c r="AD2032" s="40">
        <f>+L2032*'Copy Co'!$B$27</f>
        <v>0</v>
      </c>
      <c r="AE2032" s="40">
        <f>+M2032*'Copy Co'!$B$28</f>
        <v>0</v>
      </c>
      <c r="AF2032" s="40">
        <f t="shared" si="264"/>
        <v>94307.515412110559</v>
      </c>
      <c r="AG2032" s="25">
        <f t="shared" si="265"/>
        <v>-677.48458788944117</v>
      </c>
      <c r="AH2032" s="56">
        <f t="shared" si="266"/>
        <v>40015</v>
      </c>
      <c r="AL2032" s="56"/>
      <c r="BF2032" s="2">
        <v>43017</v>
      </c>
      <c r="BG2032" s="3">
        <v>18.4583333333333</v>
      </c>
      <c r="BH2032">
        <v>14</v>
      </c>
      <c r="BI2032">
        <v>7.5833333333333304</v>
      </c>
    </row>
    <row r="2033" spans="1:61" x14ac:dyDescent="0.25">
      <c r="A2033" s="2">
        <v>40016</v>
      </c>
      <c r="B2033" s="7">
        <v>85580</v>
      </c>
      <c r="C2033" s="3">
        <v>0</v>
      </c>
      <c r="D2033" s="7">
        <f t="shared" si="260"/>
        <v>0</v>
      </c>
      <c r="E2033" s="7">
        <f t="shared" si="261"/>
        <v>0</v>
      </c>
      <c r="F2033" s="7">
        <f t="shared" si="262"/>
        <v>0</v>
      </c>
      <c r="G2033" s="11">
        <v>94985</v>
      </c>
      <c r="H2033">
        <v>0</v>
      </c>
      <c r="I2033">
        <v>0</v>
      </c>
      <c r="J2033">
        <v>16</v>
      </c>
      <c r="K2033" s="3">
        <v>9.625</v>
      </c>
      <c r="L2033" s="3">
        <f t="shared" si="263"/>
        <v>0</v>
      </c>
      <c r="M2033" s="5">
        <v>0</v>
      </c>
      <c r="R2033">
        <v>2009</v>
      </c>
      <c r="S2033" s="1" t="s">
        <v>7</v>
      </c>
      <c r="T2033" s="40">
        <f>+'Copy Co'!$B$17</f>
        <v>51399.602684929596</v>
      </c>
      <c r="U2033">
        <f>+'Copy Co'!$B$18*'All Data'!C2033</f>
        <v>0</v>
      </c>
      <c r="V2033" s="40">
        <f>+D2033*'Copy Co'!$B$19</f>
        <v>0</v>
      </c>
      <c r="W2033" s="40">
        <f>+E2033*'Copy Co'!$B$20</f>
        <v>0</v>
      </c>
      <c r="X2033" s="40">
        <f>+F2033*'Copy Co'!$B$21</f>
        <v>0</v>
      </c>
      <c r="Y2033" s="40">
        <f>+G2033*'Copy Co'!$B$22</f>
        <v>39531.102214206127</v>
      </c>
      <c r="Z2033" s="40">
        <f>+H2033*'Copy Co'!$B$23</f>
        <v>0</v>
      </c>
      <c r="AA2033" s="40">
        <f>+I2033*'Copy Co'!$B$24</f>
        <v>0</v>
      </c>
      <c r="AB2033" s="40">
        <f>+J2033*'Copy Co'!$B$25</f>
        <v>5389.1534284019226</v>
      </c>
      <c r="AC2033" s="40">
        <f>+K2033*'Copy Co'!$B$26</f>
        <v>3015.0990002396316</v>
      </c>
      <c r="AD2033" s="40">
        <f>+L2033*'Copy Co'!$B$27</f>
        <v>0</v>
      </c>
      <c r="AE2033" s="40">
        <f>+M2033*'Copy Co'!$B$28</f>
        <v>0</v>
      </c>
      <c r="AF2033" s="40">
        <f t="shared" si="264"/>
        <v>99334.957327777272</v>
      </c>
      <c r="AG2033" s="25">
        <f t="shared" si="265"/>
        <v>13754.957327777272</v>
      </c>
      <c r="AH2033" s="56">
        <f t="shared" si="266"/>
        <v>40016</v>
      </c>
      <c r="AL2033" s="56"/>
      <c r="BF2033" s="2">
        <v>40124</v>
      </c>
      <c r="BG2033" s="3">
        <v>18.4166666666667</v>
      </c>
      <c r="BH2033">
        <v>10</v>
      </c>
      <c r="BI2033">
        <v>4.9166666666666696</v>
      </c>
    </row>
    <row r="2034" spans="1:61" x14ac:dyDescent="0.25">
      <c r="A2034" s="2">
        <v>40017</v>
      </c>
      <c r="B2034" s="7">
        <v>86894</v>
      </c>
      <c r="C2034" s="3">
        <v>0</v>
      </c>
      <c r="D2034" s="7">
        <f t="shared" si="260"/>
        <v>0</v>
      </c>
      <c r="E2034" s="7">
        <f t="shared" si="261"/>
        <v>0</v>
      </c>
      <c r="F2034" s="7">
        <f t="shared" si="262"/>
        <v>0</v>
      </c>
      <c r="G2034" s="11">
        <v>85580</v>
      </c>
      <c r="H2034">
        <v>0</v>
      </c>
      <c r="I2034">
        <v>0</v>
      </c>
      <c r="J2034">
        <v>13</v>
      </c>
      <c r="K2034" s="3">
        <v>7</v>
      </c>
      <c r="L2034" s="3">
        <f t="shared" si="263"/>
        <v>0</v>
      </c>
      <c r="M2034" s="5">
        <v>0</v>
      </c>
      <c r="R2034">
        <v>2009</v>
      </c>
      <c r="S2034" s="1" t="s">
        <v>1</v>
      </c>
      <c r="T2034" s="40">
        <f>+'Copy Co'!$B$17</f>
        <v>51399.602684929596</v>
      </c>
      <c r="U2034">
        <f>+'Copy Co'!$B$18*'All Data'!C2034</f>
        <v>0</v>
      </c>
      <c r="V2034" s="40">
        <f>+D2034*'Copy Co'!$B$19</f>
        <v>0</v>
      </c>
      <c r="W2034" s="40">
        <f>+E2034*'Copy Co'!$B$20</f>
        <v>0</v>
      </c>
      <c r="X2034" s="40">
        <f>+F2034*'Copy Co'!$B$21</f>
        <v>0</v>
      </c>
      <c r="Y2034" s="40">
        <f>+G2034*'Copy Co'!$B$22</f>
        <v>35616.905063870719</v>
      </c>
      <c r="Z2034" s="40">
        <f>+H2034*'Copy Co'!$B$23</f>
        <v>0</v>
      </c>
      <c r="AA2034" s="40">
        <f>+I2034*'Copy Co'!$B$24</f>
        <v>0</v>
      </c>
      <c r="AB2034" s="40">
        <f>+J2034*'Copy Co'!$B$25</f>
        <v>4378.6871605765618</v>
      </c>
      <c r="AC2034" s="40">
        <f>+K2034*'Copy Co'!$B$26</f>
        <v>2192.7992729015505</v>
      </c>
      <c r="AD2034" s="40">
        <f>+L2034*'Copy Co'!$B$27</f>
        <v>0</v>
      </c>
      <c r="AE2034" s="40">
        <f>+M2034*'Copy Co'!$B$28</f>
        <v>0</v>
      </c>
      <c r="AF2034" s="40">
        <f t="shared" si="264"/>
        <v>93587.994182278431</v>
      </c>
      <c r="AG2034" s="25">
        <f t="shared" si="265"/>
        <v>6693.9941822784313</v>
      </c>
      <c r="AH2034" s="56">
        <f t="shared" si="266"/>
        <v>40017</v>
      </c>
      <c r="AL2034" s="56"/>
      <c r="BF2034" s="2">
        <v>40607</v>
      </c>
      <c r="BG2034" s="3">
        <v>18.4166666666667</v>
      </c>
      <c r="BH2034">
        <v>17</v>
      </c>
      <c r="BI2034">
        <v>9.3333333333333304</v>
      </c>
    </row>
    <row r="2035" spans="1:61" x14ac:dyDescent="0.25">
      <c r="A2035" s="2">
        <v>40018</v>
      </c>
      <c r="B2035" s="7">
        <v>70962</v>
      </c>
      <c r="C2035" s="3">
        <v>0</v>
      </c>
      <c r="D2035" s="7">
        <f t="shared" si="260"/>
        <v>0</v>
      </c>
      <c r="E2035" s="7">
        <f t="shared" si="261"/>
        <v>0</v>
      </c>
      <c r="F2035" s="7">
        <f t="shared" si="262"/>
        <v>0</v>
      </c>
      <c r="G2035" s="11">
        <v>86894</v>
      </c>
      <c r="H2035">
        <v>1</v>
      </c>
      <c r="I2035">
        <v>0</v>
      </c>
      <c r="J2035">
        <v>16</v>
      </c>
      <c r="K2035" s="3">
        <v>9.875</v>
      </c>
      <c r="L2035" s="3">
        <f t="shared" si="263"/>
        <v>0</v>
      </c>
      <c r="M2035" s="5">
        <v>0</v>
      </c>
      <c r="R2035">
        <v>2009</v>
      </c>
      <c r="S2035" s="1" t="s">
        <v>2</v>
      </c>
      <c r="T2035" s="40">
        <f>+'Copy Co'!$B$17</f>
        <v>51399.602684929596</v>
      </c>
      <c r="U2035">
        <f>+'Copy Co'!$B$18*'All Data'!C2035</f>
        <v>0</v>
      </c>
      <c r="V2035" s="40">
        <f>+D2035*'Copy Co'!$B$19</f>
        <v>0</v>
      </c>
      <c r="W2035" s="40">
        <f>+E2035*'Copy Co'!$B$20</f>
        <v>0</v>
      </c>
      <c r="X2035" s="40">
        <f>+F2035*'Copy Co'!$B$21</f>
        <v>0</v>
      </c>
      <c r="Y2035" s="40">
        <f>+G2035*'Copy Co'!$B$22</f>
        <v>36163.768971955862</v>
      </c>
      <c r="Z2035" s="40">
        <f>+H2035*'Copy Co'!$B$23</f>
        <v>-10610.780657764437</v>
      </c>
      <c r="AA2035" s="40">
        <f>+I2035*'Copy Co'!$B$24</f>
        <v>0</v>
      </c>
      <c r="AB2035" s="40">
        <f>+J2035*'Copy Co'!$B$25</f>
        <v>5389.1534284019226</v>
      </c>
      <c r="AC2035" s="40">
        <f>+K2035*'Copy Co'!$B$26</f>
        <v>3093.4132599861155</v>
      </c>
      <c r="AD2035" s="40">
        <f>+L2035*'Copy Co'!$B$27</f>
        <v>0</v>
      </c>
      <c r="AE2035" s="40">
        <f>+M2035*'Copy Co'!$B$28</f>
        <v>0</v>
      </c>
      <c r="AF2035" s="40">
        <f t="shared" si="264"/>
        <v>85435.157687509069</v>
      </c>
      <c r="AG2035" s="25">
        <f t="shared" si="265"/>
        <v>14473.157687509069</v>
      </c>
      <c r="AH2035" s="56">
        <f t="shared" si="266"/>
        <v>40018</v>
      </c>
      <c r="AL2035" s="56"/>
      <c r="BF2035" s="2">
        <v>42317</v>
      </c>
      <c r="BG2035" s="3">
        <v>18.4166666666667</v>
      </c>
      <c r="BH2035">
        <v>28</v>
      </c>
      <c r="BI2035">
        <v>14.5416666666667</v>
      </c>
    </row>
    <row r="2036" spans="1:61" x14ac:dyDescent="0.25">
      <c r="A2036" s="2">
        <v>40019</v>
      </c>
      <c r="B2036" s="7">
        <v>72760</v>
      </c>
      <c r="C2036" s="3">
        <v>0</v>
      </c>
      <c r="D2036" s="7">
        <f t="shared" si="260"/>
        <v>0</v>
      </c>
      <c r="E2036" s="7">
        <f t="shared" si="261"/>
        <v>0</v>
      </c>
      <c r="F2036" s="7">
        <f t="shared" si="262"/>
        <v>0</v>
      </c>
      <c r="G2036" s="11">
        <v>70962</v>
      </c>
      <c r="H2036">
        <v>0</v>
      </c>
      <c r="I2036">
        <v>1</v>
      </c>
      <c r="J2036">
        <v>13</v>
      </c>
      <c r="K2036" s="3">
        <v>6.1666666666666696</v>
      </c>
      <c r="L2036" s="3">
        <f t="shared" si="263"/>
        <v>0</v>
      </c>
      <c r="M2036" s="5">
        <v>0</v>
      </c>
      <c r="R2036">
        <v>2009</v>
      </c>
      <c r="S2036" s="1" t="s">
        <v>3</v>
      </c>
      <c r="T2036" s="40">
        <f>+'Copy Co'!$B$17</f>
        <v>51399.602684929596</v>
      </c>
      <c r="U2036">
        <f>+'Copy Co'!$B$18*'All Data'!C2036</f>
        <v>0</v>
      </c>
      <c r="V2036" s="40">
        <f>+D2036*'Copy Co'!$B$19</f>
        <v>0</v>
      </c>
      <c r="W2036" s="40">
        <f>+E2036*'Copy Co'!$B$20</f>
        <v>0</v>
      </c>
      <c r="X2036" s="40">
        <f>+F2036*'Copy Co'!$B$21</f>
        <v>0</v>
      </c>
      <c r="Y2036" s="40">
        <f>+G2036*'Copy Co'!$B$22</f>
        <v>29533.148132068171</v>
      </c>
      <c r="Z2036" s="40">
        <f>+H2036*'Copy Co'!$B$23</f>
        <v>0</v>
      </c>
      <c r="AA2036" s="40">
        <f>+I2036*'Copy Co'!$B$24</f>
        <v>-10704.382616627605</v>
      </c>
      <c r="AB2036" s="40">
        <f>+J2036*'Copy Co'!$B$25</f>
        <v>4378.6871605765618</v>
      </c>
      <c r="AC2036" s="40">
        <f>+K2036*'Copy Co'!$B$26</f>
        <v>1931.7517404132714</v>
      </c>
      <c r="AD2036" s="40">
        <f>+L2036*'Copy Co'!$B$27</f>
        <v>0</v>
      </c>
      <c r="AE2036" s="40">
        <f>+M2036*'Copy Co'!$B$28</f>
        <v>0</v>
      </c>
      <c r="AF2036" s="40">
        <f t="shared" si="264"/>
        <v>76538.807101359998</v>
      </c>
      <c r="AG2036" s="25">
        <f t="shared" si="265"/>
        <v>3778.8071013599983</v>
      </c>
      <c r="AH2036" s="56">
        <f t="shared" si="266"/>
        <v>40019</v>
      </c>
      <c r="AL2036" s="56"/>
      <c r="BF2036" s="2">
        <v>38864</v>
      </c>
      <c r="BG2036" s="3">
        <v>18.375</v>
      </c>
      <c r="BH2036">
        <v>20</v>
      </c>
      <c r="BI2036">
        <v>11.5</v>
      </c>
    </row>
    <row r="2037" spans="1:61" x14ac:dyDescent="0.25">
      <c r="A2037" s="2">
        <v>40020</v>
      </c>
      <c r="B2037" s="7">
        <v>69950</v>
      </c>
      <c r="C2037" s="3">
        <v>0</v>
      </c>
      <c r="D2037" s="7">
        <f t="shared" si="260"/>
        <v>0</v>
      </c>
      <c r="E2037" s="7">
        <f t="shared" si="261"/>
        <v>0</v>
      </c>
      <c r="F2037" s="7">
        <f t="shared" si="262"/>
        <v>0</v>
      </c>
      <c r="G2037" s="11">
        <v>72760</v>
      </c>
      <c r="H2037">
        <v>0</v>
      </c>
      <c r="I2037">
        <v>1</v>
      </c>
      <c r="J2037">
        <v>12</v>
      </c>
      <c r="K2037" s="3">
        <v>6.7916666666666696</v>
      </c>
      <c r="L2037" s="3">
        <f t="shared" si="263"/>
        <v>0</v>
      </c>
      <c r="M2037" s="5">
        <v>0</v>
      </c>
      <c r="R2037">
        <v>2009</v>
      </c>
      <c r="S2037" s="1" t="s">
        <v>4</v>
      </c>
      <c r="T2037" s="40">
        <f>+'Copy Co'!$B$17</f>
        <v>51399.602684929596</v>
      </c>
      <c r="U2037">
        <f>+'Copy Co'!$B$18*'All Data'!C2037</f>
        <v>0</v>
      </c>
      <c r="V2037" s="40">
        <f>+D2037*'Copy Co'!$B$19</f>
        <v>0</v>
      </c>
      <c r="W2037" s="40">
        <f>+E2037*'Copy Co'!$B$20</f>
        <v>0</v>
      </c>
      <c r="X2037" s="40">
        <f>+F2037*'Copy Co'!$B$21</f>
        <v>0</v>
      </c>
      <c r="Y2037" s="40">
        <f>+G2037*'Copy Co'!$B$22</f>
        <v>30281.444408123789</v>
      </c>
      <c r="Z2037" s="40">
        <f>+H2037*'Copy Co'!$B$23</f>
        <v>0</v>
      </c>
      <c r="AA2037" s="40">
        <f>+I2037*'Copy Co'!$B$24</f>
        <v>-10704.382616627605</v>
      </c>
      <c r="AB2037" s="40">
        <f>+J2037*'Copy Co'!$B$25</f>
        <v>4041.8650713014422</v>
      </c>
      <c r="AC2037" s="40">
        <f>+K2037*'Copy Co'!$B$26</f>
        <v>2127.5373897794811</v>
      </c>
      <c r="AD2037" s="40">
        <f>+L2037*'Copy Co'!$B$27</f>
        <v>0</v>
      </c>
      <c r="AE2037" s="40">
        <f>+M2037*'Copy Co'!$B$28</f>
        <v>0</v>
      </c>
      <c r="AF2037" s="40">
        <f t="shared" si="264"/>
        <v>77146.066937506679</v>
      </c>
      <c r="AG2037" s="25">
        <f t="shared" si="265"/>
        <v>7196.0669375066791</v>
      </c>
      <c r="AH2037" s="56">
        <f t="shared" si="266"/>
        <v>40020</v>
      </c>
      <c r="AL2037" s="56"/>
      <c r="BF2037" s="2">
        <v>39010</v>
      </c>
      <c r="BG2037" s="3">
        <v>18.375</v>
      </c>
      <c r="BH2037">
        <v>22</v>
      </c>
      <c r="BI2037">
        <v>11.7083333333333</v>
      </c>
    </row>
    <row r="2038" spans="1:61" x14ac:dyDescent="0.25">
      <c r="A2038" s="2">
        <v>40021</v>
      </c>
      <c r="B2038" s="7">
        <v>83731</v>
      </c>
      <c r="C2038" s="3">
        <v>0</v>
      </c>
      <c r="D2038" s="7">
        <f t="shared" si="260"/>
        <v>0</v>
      </c>
      <c r="E2038" s="7">
        <f t="shared" si="261"/>
        <v>0</v>
      </c>
      <c r="F2038" s="7">
        <f t="shared" si="262"/>
        <v>0</v>
      </c>
      <c r="G2038" s="11">
        <v>69950</v>
      </c>
      <c r="H2038">
        <v>0</v>
      </c>
      <c r="I2038">
        <v>0</v>
      </c>
      <c r="J2038">
        <v>16</v>
      </c>
      <c r="K2038" s="3">
        <v>7.5</v>
      </c>
      <c r="L2038" s="3">
        <f t="shared" si="263"/>
        <v>0</v>
      </c>
      <c r="M2038" s="5">
        <v>0</v>
      </c>
      <c r="R2038">
        <v>2009</v>
      </c>
      <c r="S2038" s="1" t="s">
        <v>5</v>
      </c>
      <c r="T2038" s="40">
        <f>+'Copy Co'!$B$17</f>
        <v>51399.602684929596</v>
      </c>
      <c r="U2038">
        <f>+'Copy Co'!$B$18*'All Data'!C2038</f>
        <v>0</v>
      </c>
      <c r="V2038" s="40">
        <f>+D2038*'Copy Co'!$B$19</f>
        <v>0</v>
      </c>
      <c r="W2038" s="40">
        <f>+E2038*'Copy Co'!$B$20</f>
        <v>0</v>
      </c>
      <c r="X2038" s="40">
        <f>+F2038*'Copy Co'!$B$21</f>
        <v>0</v>
      </c>
      <c r="Y2038" s="40">
        <f>+G2038*'Copy Co'!$B$22</f>
        <v>29111.971362675355</v>
      </c>
      <c r="Z2038" s="40">
        <f>+H2038*'Copy Co'!$B$23</f>
        <v>0</v>
      </c>
      <c r="AA2038" s="40">
        <f>+I2038*'Copy Co'!$B$24</f>
        <v>0</v>
      </c>
      <c r="AB2038" s="40">
        <f>+J2038*'Copy Co'!$B$25</f>
        <v>5389.1534284019226</v>
      </c>
      <c r="AC2038" s="40">
        <f>+K2038*'Copy Co'!$B$26</f>
        <v>2349.4277923945183</v>
      </c>
      <c r="AD2038" s="40">
        <f>+L2038*'Copy Co'!$B$27</f>
        <v>0</v>
      </c>
      <c r="AE2038" s="40">
        <f>+M2038*'Copy Co'!$B$28</f>
        <v>0</v>
      </c>
      <c r="AF2038" s="40">
        <f t="shared" si="264"/>
        <v>88250.155268401402</v>
      </c>
      <c r="AG2038" s="25">
        <f t="shared" si="265"/>
        <v>4519.1552684014023</v>
      </c>
      <c r="AH2038" s="56">
        <f t="shared" si="266"/>
        <v>40021</v>
      </c>
      <c r="AL2038" s="56"/>
      <c r="BF2038" s="2">
        <v>39868</v>
      </c>
      <c r="BG2038" s="3">
        <v>18.375</v>
      </c>
      <c r="BH2038">
        <v>24</v>
      </c>
      <c r="BI2038">
        <v>8.875</v>
      </c>
    </row>
    <row r="2039" spans="1:61" x14ac:dyDescent="0.25">
      <c r="A2039" s="2">
        <v>40022</v>
      </c>
      <c r="B2039" s="7">
        <v>88047</v>
      </c>
      <c r="C2039" s="3">
        <v>0</v>
      </c>
      <c r="D2039" s="7">
        <f t="shared" si="260"/>
        <v>0</v>
      </c>
      <c r="E2039" s="7">
        <f t="shared" si="261"/>
        <v>0</v>
      </c>
      <c r="F2039" s="7">
        <f t="shared" si="262"/>
        <v>0</v>
      </c>
      <c r="G2039" s="11">
        <v>83731</v>
      </c>
      <c r="H2039">
        <v>0</v>
      </c>
      <c r="I2039">
        <v>0</v>
      </c>
      <c r="J2039">
        <v>10</v>
      </c>
      <c r="K2039" s="3">
        <v>5.7916666666666696</v>
      </c>
      <c r="L2039" s="3">
        <f t="shared" si="263"/>
        <v>0</v>
      </c>
      <c r="M2039" s="5">
        <v>0</v>
      </c>
      <c r="R2039">
        <v>2009</v>
      </c>
      <c r="S2039" s="1" t="s">
        <v>6</v>
      </c>
      <c r="T2039" s="40">
        <f>+'Copy Co'!$B$17</f>
        <v>51399.602684929596</v>
      </c>
      <c r="U2039">
        <f>+'Copy Co'!$B$18*'All Data'!C2039</f>
        <v>0</v>
      </c>
      <c r="V2039" s="40">
        <f>+D2039*'Copy Co'!$B$19</f>
        <v>0</v>
      </c>
      <c r="W2039" s="40">
        <f>+E2039*'Copy Co'!$B$20</f>
        <v>0</v>
      </c>
      <c r="X2039" s="40">
        <f>+F2039*'Copy Co'!$B$21</f>
        <v>0</v>
      </c>
      <c r="Y2039" s="40">
        <f>+G2039*'Copy Co'!$B$22</f>
        <v>34847.383476314084</v>
      </c>
      <c r="Z2039" s="40">
        <f>+H2039*'Copy Co'!$B$23</f>
        <v>0</v>
      </c>
      <c r="AA2039" s="40">
        <f>+I2039*'Copy Co'!$B$24</f>
        <v>0</v>
      </c>
      <c r="AB2039" s="40">
        <f>+J2039*'Copy Co'!$B$25</f>
        <v>3368.2208927512015</v>
      </c>
      <c r="AC2039" s="40">
        <f>+K2039*'Copy Co'!$B$26</f>
        <v>1814.2803507935455</v>
      </c>
      <c r="AD2039" s="40">
        <f>+L2039*'Copy Co'!$B$27</f>
        <v>0</v>
      </c>
      <c r="AE2039" s="40">
        <f>+M2039*'Copy Co'!$B$28</f>
        <v>0</v>
      </c>
      <c r="AF2039" s="40">
        <f t="shared" si="264"/>
        <v>91429.487404788422</v>
      </c>
      <c r="AG2039" s="25">
        <f t="shared" si="265"/>
        <v>3382.4874047884223</v>
      </c>
      <c r="AH2039" s="56">
        <f t="shared" si="266"/>
        <v>40022</v>
      </c>
      <c r="AL2039" s="56"/>
      <c r="BF2039" s="2">
        <v>40280</v>
      </c>
      <c r="BG2039" s="3">
        <v>18.375</v>
      </c>
      <c r="BH2039">
        <v>31</v>
      </c>
      <c r="BI2039">
        <v>14.0833333333333</v>
      </c>
    </row>
    <row r="2040" spans="1:61" x14ac:dyDescent="0.25">
      <c r="A2040" s="2">
        <v>40023</v>
      </c>
      <c r="B2040" s="7">
        <v>94673</v>
      </c>
      <c r="C2040" s="3">
        <v>0</v>
      </c>
      <c r="D2040" s="7">
        <f t="shared" si="260"/>
        <v>0</v>
      </c>
      <c r="E2040" s="7">
        <f t="shared" si="261"/>
        <v>0</v>
      </c>
      <c r="F2040" s="7">
        <f t="shared" si="262"/>
        <v>0</v>
      </c>
      <c r="G2040" s="11">
        <v>88047</v>
      </c>
      <c r="H2040">
        <v>0</v>
      </c>
      <c r="I2040">
        <v>0</v>
      </c>
      <c r="J2040">
        <v>13</v>
      </c>
      <c r="K2040" s="3">
        <v>6.875</v>
      </c>
      <c r="L2040" s="3">
        <f t="shared" si="263"/>
        <v>0</v>
      </c>
      <c r="M2040" s="5">
        <v>0</v>
      </c>
      <c r="R2040">
        <v>2009</v>
      </c>
      <c r="S2040" s="1" t="s">
        <v>7</v>
      </c>
      <c r="T2040" s="40">
        <f>+'Copy Co'!$B$17</f>
        <v>51399.602684929596</v>
      </c>
      <c r="U2040">
        <f>+'Copy Co'!$B$18*'All Data'!C2040</f>
        <v>0</v>
      </c>
      <c r="V2040" s="40">
        <f>+D2040*'Copy Co'!$B$19</f>
        <v>0</v>
      </c>
      <c r="W2040" s="40">
        <f>+E2040*'Copy Co'!$B$20</f>
        <v>0</v>
      </c>
      <c r="X2040" s="40">
        <f>+F2040*'Copy Co'!$B$21</f>
        <v>0</v>
      </c>
      <c r="Y2040" s="40">
        <f>+G2040*'Copy Co'!$B$22</f>
        <v>36643.627484910321</v>
      </c>
      <c r="Z2040" s="40">
        <f>+H2040*'Copy Co'!$B$23</f>
        <v>0</v>
      </c>
      <c r="AA2040" s="40">
        <f>+I2040*'Copy Co'!$B$24</f>
        <v>0</v>
      </c>
      <c r="AB2040" s="40">
        <f>+J2040*'Copy Co'!$B$25</f>
        <v>4378.6871605765618</v>
      </c>
      <c r="AC2040" s="40">
        <f>+K2040*'Copy Co'!$B$26</f>
        <v>2153.6421430283085</v>
      </c>
      <c r="AD2040" s="40">
        <f>+L2040*'Copy Co'!$B$27</f>
        <v>0</v>
      </c>
      <c r="AE2040" s="40">
        <f>+M2040*'Copy Co'!$B$28</f>
        <v>0</v>
      </c>
      <c r="AF2040" s="40">
        <f t="shared" si="264"/>
        <v>94575.559473444795</v>
      </c>
      <c r="AG2040" s="25">
        <f t="shared" si="265"/>
        <v>-97.440526555204997</v>
      </c>
      <c r="AH2040" s="56">
        <f t="shared" si="266"/>
        <v>40023</v>
      </c>
      <c r="AL2040" s="56"/>
      <c r="BF2040" s="2">
        <v>41598</v>
      </c>
      <c r="BG2040" s="3">
        <v>18.3333333333333</v>
      </c>
      <c r="BH2040">
        <v>16</v>
      </c>
      <c r="BI2040">
        <v>8.125</v>
      </c>
    </row>
    <row r="2041" spans="1:61" x14ac:dyDescent="0.25">
      <c r="A2041" s="2">
        <v>40024</v>
      </c>
      <c r="B2041" s="7">
        <v>95340</v>
      </c>
      <c r="C2041" s="3">
        <v>0</v>
      </c>
      <c r="D2041" s="7">
        <f t="shared" si="260"/>
        <v>0</v>
      </c>
      <c r="E2041" s="7">
        <f t="shared" si="261"/>
        <v>0</v>
      </c>
      <c r="F2041" s="7">
        <f t="shared" si="262"/>
        <v>0</v>
      </c>
      <c r="G2041" s="11">
        <v>94673</v>
      </c>
      <c r="H2041">
        <v>0</v>
      </c>
      <c r="I2041">
        <v>0</v>
      </c>
      <c r="J2041">
        <v>17</v>
      </c>
      <c r="K2041" s="3">
        <v>7.2083333333333304</v>
      </c>
      <c r="L2041" s="3">
        <f t="shared" si="263"/>
        <v>0</v>
      </c>
      <c r="M2041" s="5">
        <v>0</v>
      </c>
      <c r="R2041">
        <v>2009</v>
      </c>
      <c r="S2041" s="1" t="s">
        <v>1</v>
      </c>
      <c r="T2041" s="40">
        <f>+'Copy Co'!$B$17</f>
        <v>51399.602684929596</v>
      </c>
      <c r="U2041">
        <f>+'Copy Co'!$B$18*'All Data'!C2041</f>
        <v>0</v>
      </c>
      <c r="V2041" s="40">
        <f>+D2041*'Copy Co'!$B$19</f>
        <v>0</v>
      </c>
      <c r="W2041" s="40">
        <f>+E2041*'Copy Co'!$B$20</f>
        <v>0</v>
      </c>
      <c r="X2041" s="40">
        <f>+F2041*'Copy Co'!$B$21</f>
        <v>0</v>
      </c>
      <c r="Y2041" s="40">
        <f>+G2041*'Copy Co'!$B$22</f>
        <v>39401.253249729292</v>
      </c>
      <c r="Z2041" s="40">
        <f>+H2041*'Copy Co'!$B$23</f>
        <v>0</v>
      </c>
      <c r="AA2041" s="40">
        <f>+I2041*'Copy Co'!$B$24</f>
        <v>0</v>
      </c>
      <c r="AB2041" s="40">
        <f>+J2041*'Copy Co'!$B$25</f>
        <v>5725.9755176770432</v>
      </c>
      <c r="AC2041" s="40">
        <f>+K2041*'Copy Co'!$B$26</f>
        <v>2258.0611560236193</v>
      </c>
      <c r="AD2041" s="40">
        <f>+L2041*'Copy Co'!$B$27</f>
        <v>0</v>
      </c>
      <c r="AE2041" s="40">
        <f>+M2041*'Copy Co'!$B$28</f>
        <v>0</v>
      </c>
      <c r="AF2041" s="40">
        <f t="shared" si="264"/>
        <v>98784.892608359543</v>
      </c>
      <c r="AG2041" s="25">
        <f t="shared" si="265"/>
        <v>3444.8926083595434</v>
      </c>
      <c r="AH2041" s="56">
        <f t="shared" si="266"/>
        <v>40024</v>
      </c>
      <c r="AL2041" s="56"/>
      <c r="BF2041" s="2">
        <v>43053</v>
      </c>
      <c r="BG2041" s="3">
        <v>18.3333333333333</v>
      </c>
      <c r="BH2041">
        <v>14</v>
      </c>
      <c r="BI2041">
        <v>6.0833333333333304</v>
      </c>
    </row>
    <row r="2042" spans="1:61" x14ac:dyDescent="0.25">
      <c r="A2042" s="2">
        <v>40025</v>
      </c>
      <c r="B2042" s="7">
        <v>84824</v>
      </c>
      <c r="C2042" s="3">
        <v>0</v>
      </c>
      <c r="D2042" s="7">
        <f t="shared" si="260"/>
        <v>0</v>
      </c>
      <c r="E2042" s="7">
        <f t="shared" si="261"/>
        <v>0</v>
      </c>
      <c r="F2042" s="7">
        <f t="shared" si="262"/>
        <v>0</v>
      </c>
      <c r="G2042" s="11">
        <v>95340</v>
      </c>
      <c r="H2042">
        <v>1</v>
      </c>
      <c r="I2042">
        <v>0</v>
      </c>
      <c r="J2042">
        <v>14</v>
      </c>
      <c r="K2042" s="3">
        <v>7.4583333333333304</v>
      </c>
      <c r="L2042" s="3">
        <f t="shared" si="263"/>
        <v>0</v>
      </c>
      <c r="M2042" s="5">
        <v>0</v>
      </c>
      <c r="R2042">
        <v>2009</v>
      </c>
      <c r="S2042" s="1" t="s">
        <v>2</v>
      </c>
      <c r="T2042" s="40">
        <f>+'Copy Co'!$B$17</f>
        <v>51399.602684929596</v>
      </c>
      <c r="U2042">
        <f>+'Copy Co'!$B$18*'All Data'!C2042</f>
        <v>0</v>
      </c>
      <c r="V2042" s="40">
        <f>+D2042*'Copy Co'!$B$19</f>
        <v>0</v>
      </c>
      <c r="W2042" s="40">
        <f>+E2042*'Copy Co'!$B$20</f>
        <v>0</v>
      </c>
      <c r="X2042" s="40">
        <f>+F2042*'Copy Co'!$B$21</f>
        <v>0</v>
      </c>
      <c r="Y2042" s="40">
        <f>+G2042*'Copy Co'!$B$22</f>
        <v>39678.847029556375</v>
      </c>
      <c r="Z2042" s="40">
        <f>+H2042*'Copy Co'!$B$23</f>
        <v>-10610.780657764437</v>
      </c>
      <c r="AA2042" s="40">
        <f>+I2042*'Copy Co'!$B$24</f>
        <v>0</v>
      </c>
      <c r="AB2042" s="40">
        <f>+J2042*'Copy Co'!$B$25</f>
        <v>4715.5092498516824</v>
      </c>
      <c r="AC2042" s="40">
        <f>+K2042*'Copy Co'!$B$26</f>
        <v>2336.3754157701032</v>
      </c>
      <c r="AD2042" s="40">
        <f>+L2042*'Copy Co'!$B$27</f>
        <v>0</v>
      </c>
      <c r="AE2042" s="40">
        <f>+M2042*'Copy Co'!$B$28</f>
        <v>0</v>
      </c>
      <c r="AF2042" s="40">
        <f t="shared" si="264"/>
        <v>87519.55372234332</v>
      </c>
      <c r="AG2042" s="25">
        <f t="shared" si="265"/>
        <v>2695.5537223433203</v>
      </c>
      <c r="AH2042" s="56">
        <f t="shared" si="266"/>
        <v>40025</v>
      </c>
      <c r="AI2042" s="38">
        <f>SUM(AG2012:AG2042)</f>
        <v>125054.00673372635</v>
      </c>
      <c r="AJ2042" s="38"/>
      <c r="AK2042" s="38"/>
      <c r="AL2042" s="56"/>
      <c r="AN2042" s="38"/>
      <c r="AO2042" s="38"/>
      <c r="AP2042" s="38"/>
      <c r="AQ2042" s="38"/>
      <c r="AR2042" s="38"/>
      <c r="AS2042" s="38"/>
      <c r="AT2042" s="38"/>
      <c r="AU2042" s="38"/>
      <c r="AV2042" s="38"/>
      <c r="AW2042" s="38"/>
      <c r="AX2042" s="38"/>
      <c r="AY2042" s="38"/>
      <c r="AZ2042" s="38"/>
      <c r="BA2042" s="38"/>
      <c r="BB2042" s="38"/>
      <c r="BC2042" s="38"/>
      <c r="BD2042" s="38"/>
      <c r="BE2042" s="38"/>
      <c r="BF2042" s="2">
        <v>41719</v>
      </c>
      <c r="BG2042" s="3">
        <v>18.2916666666667</v>
      </c>
      <c r="BH2042">
        <v>10</v>
      </c>
      <c r="BI2042">
        <v>5.2916666666666696</v>
      </c>
    </row>
    <row r="2043" spans="1:61" x14ac:dyDescent="0.25">
      <c r="A2043" s="2">
        <v>40026</v>
      </c>
      <c r="B2043" s="7">
        <v>84793</v>
      </c>
      <c r="C2043" s="3">
        <v>0</v>
      </c>
      <c r="D2043" s="7">
        <f t="shared" si="260"/>
        <v>0</v>
      </c>
      <c r="E2043" s="7">
        <f t="shared" si="261"/>
        <v>0</v>
      </c>
      <c r="F2043" s="7">
        <f t="shared" si="262"/>
        <v>0</v>
      </c>
      <c r="G2043" s="11">
        <v>84824</v>
      </c>
      <c r="H2043">
        <v>0</v>
      </c>
      <c r="I2043">
        <v>1</v>
      </c>
      <c r="J2043">
        <v>16</v>
      </c>
      <c r="K2043" s="3">
        <v>7.7916666666666696</v>
      </c>
      <c r="L2043" s="3">
        <f t="shared" si="263"/>
        <v>0</v>
      </c>
      <c r="M2043" s="5">
        <v>0</v>
      </c>
      <c r="R2043">
        <v>2009</v>
      </c>
      <c r="S2043" s="1" t="s">
        <v>3</v>
      </c>
      <c r="T2043" s="40">
        <f>+'Copy Co'!$B$17</f>
        <v>51399.602684929596</v>
      </c>
      <c r="U2043">
        <f>+'Copy Co'!$B$18*'All Data'!C2043</f>
        <v>0</v>
      </c>
      <c r="V2043" s="40">
        <f>+D2043*'Copy Co'!$B$19</f>
        <v>0</v>
      </c>
      <c r="W2043" s="40">
        <f>+E2043*'Copy Co'!$B$20</f>
        <v>0</v>
      </c>
      <c r="X2043" s="40">
        <f>+F2043*'Copy Co'!$B$21</f>
        <v>0</v>
      </c>
      <c r="Y2043" s="40">
        <f>+G2043*'Copy Co'!$B$22</f>
        <v>35302.271034561461</v>
      </c>
      <c r="Z2043" s="40">
        <f>+H2043*'Copy Co'!$B$23</f>
        <v>0</v>
      </c>
      <c r="AA2043" s="40">
        <f>+I2043*'Copy Co'!$B$24</f>
        <v>-10704.382616627605</v>
      </c>
      <c r="AB2043" s="40">
        <f>+J2043*'Copy Co'!$B$25</f>
        <v>5389.1534284019226</v>
      </c>
      <c r="AC2043" s="40">
        <f>+K2043*'Copy Co'!$B$26</f>
        <v>2440.7944287654173</v>
      </c>
      <c r="AD2043" s="40">
        <f>+L2043*'Copy Co'!$B$27</f>
        <v>0</v>
      </c>
      <c r="AE2043" s="40">
        <f>+M2043*'Copy Co'!$B$28</f>
        <v>0</v>
      </c>
      <c r="AF2043" s="40">
        <f t="shared" si="264"/>
        <v>83827.438960030791</v>
      </c>
      <c r="AG2043" s="25">
        <f t="shared" si="265"/>
        <v>-965.56103996920865</v>
      </c>
      <c r="AH2043" s="56">
        <f t="shared" si="266"/>
        <v>40026</v>
      </c>
      <c r="AL2043" s="56"/>
      <c r="BF2043" s="2">
        <v>41771</v>
      </c>
      <c r="BG2043" s="3">
        <v>18.2916666666667</v>
      </c>
      <c r="BH2043">
        <v>21</v>
      </c>
      <c r="BI2043">
        <v>7.3333333333333304</v>
      </c>
    </row>
    <row r="2044" spans="1:61" x14ac:dyDescent="0.25">
      <c r="A2044" s="2">
        <v>40027</v>
      </c>
      <c r="B2044" s="7">
        <v>67561</v>
      </c>
      <c r="C2044" s="3">
        <v>0</v>
      </c>
      <c r="D2044" s="7">
        <f t="shared" si="260"/>
        <v>0</v>
      </c>
      <c r="E2044" s="7">
        <f t="shared" si="261"/>
        <v>0</v>
      </c>
      <c r="F2044" s="7">
        <f t="shared" si="262"/>
        <v>0</v>
      </c>
      <c r="G2044" s="11">
        <v>84793</v>
      </c>
      <c r="H2044">
        <v>0</v>
      </c>
      <c r="I2044">
        <v>1</v>
      </c>
      <c r="J2044">
        <v>15</v>
      </c>
      <c r="K2044" s="3">
        <v>8.4583333333333304</v>
      </c>
      <c r="L2044" s="3">
        <f t="shared" si="263"/>
        <v>0</v>
      </c>
      <c r="M2044" s="5">
        <v>0</v>
      </c>
      <c r="R2044">
        <v>2009</v>
      </c>
      <c r="S2044" s="1" t="s">
        <v>4</v>
      </c>
      <c r="T2044" s="40">
        <f>+'Copy Co'!$B$17</f>
        <v>51399.602684929596</v>
      </c>
      <c r="U2044">
        <f>+'Copy Co'!$B$18*'All Data'!C2044</f>
        <v>0</v>
      </c>
      <c r="V2044" s="40">
        <f>+D2044*'Copy Co'!$B$19</f>
        <v>0</v>
      </c>
      <c r="W2044" s="40">
        <f>+E2044*'Copy Co'!$B$20</f>
        <v>0</v>
      </c>
      <c r="X2044" s="40">
        <f>+F2044*'Copy Co'!$B$21</f>
        <v>0</v>
      </c>
      <c r="Y2044" s="40">
        <f>+G2044*'Copy Co'!$B$22</f>
        <v>35289.369374629474</v>
      </c>
      <c r="Z2044" s="40">
        <f>+H2044*'Copy Co'!$B$23</f>
        <v>0</v>
      </c>
      <c r="AA2044" s="40">
        <f>+I2044*'Copy Co'!$B$24</f>
        <v>-10704.382616627605</v>
      </c>
      <c r="AB2044" s="40">
        <f>+J2044*'Copy Co'!$B$25</f>
        <v>5052.331339126802</v>
      </c>
      <c r="AC2044" s="40">
        <f>+K2044*'Copy Co'!$B$26</f>
        <v>2649.6324547560389</v>
      </c>
      <c r="AD2044" s="40">
        <f>+L2044*'Copy Co'!$B$27</f>
        <v>0</v>
      </c>
      <c r="AE2044" s="40">
        <f>+M2044*'Copy Co'!$B$28</f>
        <v>0</v>
      </c>
      <c r="AF2044" s="40">
        <f t="shared" si="264"/>
        <v>83686.553236814303</v>
      </c>
      <c r="AG2044" s="25">
        <f t="shared" si="265"/>
        <v>16125.553236814303</v>
      </c>
      <c r="AH2044" s="56">
        <f t="shared" si="266"/>
        <v>40027</v>
      </c>
      <c r="AL2044" s="56"/>
      <c r="BF2044" s="2">
        <v>43044</v>
      </c>
      <c r="BG2044" s="3">
        <v>18.2916666666667</v>
      </c>
      <c r="BH2044">
        <v>16</v>
      </c>
      <c r="BI2044">
        <v>5.8333333333333304</v>
      </c>
    </row>
    <row r="2045" spans="1:61" x14ac:dyDescent="0.25">
      <c r="A2045" s="2">
        <v>40028</v>
      </c>
      <c r="B2045" s="7">
        <v>87439</v>
      </c>
      <c r="C2045" s="3">
        <v>0</v>
      </c>
      <c r="D2045" s="7">
        <f t="shared" si="260"/>
        <v>0</v>
      </c>
      <c r="E2045" s="7">
        <f t="shared" si="261"/>
        <v>0</v>
      </c>
      <c r="F2045" s="7">
        <f t="shared" si="262"/>
        <v>0</v>
      </c>
      <c r="G2045" s="11">
        <v>67561</v>
      </c>
      <c r="H2045">
        <v>0</v>
      </c>
      <c r="I2045">
        <v>0</v>
      </c>
      <c r="J2045">
        <v>16</v>
      </c>
      <c r="K2045" s="3">
        <v>9.7916666666666696</v>
      </c>
      <c r="L2045" s="3">
        <f t="shared" si="263"/>
        <v>0</v>
      </c>
      <c r="M2045" s="5">
        <v>0</v>
      </c>
      <c r="R2045">
        <v>2009</v>
      </c>
      <c r="S2045" s="1" t="s">
        <v>5</v>
      </c>
      <c r="T2045" s="40">
        <f>+'Copy Co'!$B$17</f>
        <v>51399.602684929596</v>
      </c>
      <c r="U2045">
        <f>+'Copy Co'!$B$18*'All Data'!C2045</f>
        <v>0</v>
      </c>
      <c r="V2045" s="40">
        <f>+D2045*'Copy Co'!$B$19</f>
        <v>0</v>
      </c>
      <c r="W2045" s="40">
        <f>+E2045*'Copy Co'!$B$20</f>
        <v>0</v>
      </c>
      <c r="X2045" s="40">
        <f>+F2045*'Copy Co'!$B$21</f>
        <v>0</v>
      </c>
      <c r="Y2045" s="40">
        <f>+G2045*'Copy Co'!$B$22</f>
        <v>28117.711182754963</v>
      </c>
      <c r="Z2045" s="40">
        <f>+H2045*'Copy Co'!$B$23</f>
        <v>0</v>
      </c>
      <c r="AA2045" s="40">
        <f>+I2045*'Copy Co'!$B$24</f>
        <v>0</v>
      </c>
      <c r="AB2045" s="40">
        <f>+J2045*'Copy Co'!$B$25</f>
        <v>5389.1534284019226</v>
      </c>
      <c r="AC2045" s="40">
        <f>+K2045*'Copy Co'!$B$26</f>
        <v>3067.3085067372886</v>
      </c>
      <c r="AD2045" s="40">
        <f>+L2045*'Copy Co'!$B$27</f>
        <v>0</v>
      </c>
      <c r="AE2045" s="40">
        <f>+M2045*'Copy Co'!$B$28</f>
        <v>0</v>
      </c>
      <c r="AF2045" s="40">
        <f t="shared" si="264"/>
        <v>87973.775802823773</v>
      </c>
      <c r="AG2045" s="25">
        <f t="shared" si="265"/>
        <v>534.77580282377312</v>
      </c>
      <c r="AH2045" s="56">
        <f t="shared" si="266"/>
        <v>40028</v>
      </c>
      <c r="AL2045" s="56"/>
      <c r="BF2045" s="2">
        <v>40119</v>
      </c>
      <c r="BG2045" s="3">
        <v>18.25</v>
      </c>
      <c r="BH2045">
        <v>7</v>
      </c>
      <c r="BI2045">
        <v>2.375</v>
      </c>
    </row>
    <row r="2046" spans="1:61" x14ac:dyDescent="0.25">
      <c r="A2046" s="2">
        <v>40029</v>
      </c>
      <c r="B2046" s="7">
        <v>87939</v>
      </c>
      <c r="C2046" s="3">
        <v>0</v>
      </c>
      <c r="D2046" s="7">
        <f t="shared" si="260"/>
        <v>0</v>
      </c>
      <c r="E2046" s="7">
        <f t="shared" si="261"/>
        <v>0</v>
      </c>
      <c r="F2046" s="7">
        <f t="shared" si="262"/>
        <v>0</v>
      </c>
      <c r="G2046" s="11">
        <v>87439</v>
      </c>
      <c r="H2046">
        <v>0</v>
      </c>
      <c r="I2046">
        <v>0</v>
      </c>
      <c r="J2046">
        <v>22</v>
      </c>
      <c r="K2046" s="3">
        <v>10</v>
      </c>
      <c r="L2046" s="3">
        <f t="shared" si="263"/>
        <v>0</v>
      </c>
      <c r="M2046" s="5">
        <v>0</v>
      </c>
      <c r="R2046">
        <v>2009</v>
      </c>
      <c r="S2046" s="1" t="s">
        <v>6</v>
      </c>
      <c r="T2046" s="40">
        <f>+'Copy Co'!$B$17</f>
        <v>51399.602684929596</v>
      </c>
      <c r="U2046">
        <f>+'Copy Co'!$B$18*'All Data'!C2046</f>
        <v>0</v>
      </c>
      <c r="V2046" s="40">
        <f>+D2046*'Copy Co'!$B$19</f>
        <v>0</v>
      </c>
      <c r="W2046" s="40">
        <f>+E2046*'Copy Co'!$B$20</f>
        <v>0</v>
      </c>
      <c r="X2046" s="40">
        <f>+F2046*'Copy Co'!$B$21</f>
        <v>0</v>
      </c>
      <c r="Y2046" s="40">
        <f>+G2046*'Copy Co'!$B$22</f>
        <v>36390.588477211873</v>
      </c>
      <c r="Z2046" s="40">
        <f>+H2046*'Copy Co'!$B$23</f>
        <v>0</v>
      </c>
      <c r="AA2046" s="40">
        <f>+I2046*'Copy Co'!$B$24</f>
        <v>0</v>
      </c>
      <c r="AB2046" s="40">
        <f>+J2046*'Copy Co'!$B$25</f>
        <v>7410.0859640526432</v>
      </c>
      <c r="AC2046" s="40">
        <f>+K2046*'Copy Co'!$B$26</f>
        <v>3132.5703898593574</v>
      </c>
      <c r="AD2046" s="40">
        <f>+L2046*'Copy Co'!$B$27</f>
        <v>0</v>
      </c>
      <c r="AE2046" s="40">
        <f>+M2046*'Copy Co'!$B$28</f>
        <v>0</v>
      </c>
      <c r="AF2046" s="40">
        <f t="shared" si="264"/>
        <v>98332.847516053487</v>
      </c>
      <c r="AG2046" s="25">
        <f t="shared" si="265"/>
        <v>10393.847516053487</v>
      </c>
      <c r="AH2046" s="56">
        <f t="shared" si="266"/>
        <v>40029</v>
      </c>
      <c r="AL2046" s="56"/>
      <c r="BF2046" s="2">
        <v>40253</v>
      </c>
      <c r="BG2046" s="3">
        <v>18.25</v>
      </c>
      <c r="BH2046">
        <v>10</v>
      </c>
      <c r="BI2046">
        <v>5.3333333333333304</v>
      </c>
    </row>
    <row r="2047" spans="1:61" x14ac:dyDescent="0.25">
      <c r="A2047" s="2">
        <v>40030</v>
      </c>
      <c r="B2047" s="7">
        <v>88307</v>
      </c>
      <c r="C2047" s="3">
        <v>0</v>
      </c>
      <c r="D2047" s="7">
        <f t="shared" si="260"/>
        <v>0</v>
      </c>
      <c r="E2047" s="7">
        <f t="shared" si="261"/>
        <v>0</v>
      </c>
      <c r="F2047" s="7">
        <f t="shared" si="262"/>
        <v>0</v>
      </c>
      <c r="G2047" s="11">
        <v>87939</v>
      </c>
      <c r="H2047">
        <v>0</v>
      </c>
      <c r="I2047">
        <v>0</v>
      </c>
      <c r="J2047">
        <v>25</v>
      </c>
      <c r="K2047" s="3">
        <v>13.7916666666667</v>
      </c>
      <c r="L2047" s="3">
        <f t="shared" si="263"/>
        <v>0</v>
      </c>
      <c r="M2047" s="5">
        <v>0</v>
      </c>
      <c r="R2047">
        <v>2009</v>
      </c>
      <c r="S2047" s="1" t="s">
        <v>7</v>
      </c>
      <c r="T2047" s="40">
        <f>+'Copy Co'!$B$17</f>
        <v>51399.602684929596</v>
      </c>
      <c r="U2047">
        <f>+'Copy Co'!$B$18*'All Data'!C2047</f>
        <v>0</v>
      </c>
      <c r="V2047" s="40">
        <f>+D2047*'Copy Co'!$B$19</f>
        <v>0</v>
      </c>
      <c r="W2047" s="40">
        <f>+E2047*'Copy Co'!$B$20</f>
        <v>0</v>
      </c>
      <c r="X2047" s="40">
        <f>+F2047*'Copy Co'!$B$21</f>
        <v>0</v>
      </c>
      <c r="Y2047" s="40">
        <f>+G2047*'Copy Co'!$B$22</f>
        <v>36598.67976643757</v>
      </c>
      <c r="Z2047" s="40">
        <f>+H2047*'Copy Co'!$B$23</f>
        <v>0</v>
      </c>
      <c r="AA2047" s="40">
        <f>+I2047*'Copy Co'!$B$24</f>
        <v>0</v>
      </c>
      <c r="AB2047" s="40">
        <f>+J2047*'Copy Co'!$B$25</f>
        <v>8420.552231878004</v>
      </c>
      <c r="AC2047" s="40">
        <f>+K2047*'Copy Co'!$B$26</f>
        <v>4320.3366626810412</v>
      </c>
      <c r="AD2047" s="40">
        <f>+L2047*'Copy Co'!$B$27</f>
        <v>0</v>
      </c>
      <c r="AE2047" s="40">
        <f>+M2047*'Copy Co'!$B$28</f>
        <v>0</v>
      </c>
      <c r="AF2047" s="40">
        <f t="shared" si="264"/>
        <v>100739.17134592621</v>
      </c>
      <c r="AG2047" s="25">
        <f t="shared" si="265"/>
        <v>12432.17134592621</v>
      </c>
      <c r="AH2047" s="56">
        <f t="shared" si="266"/>
        <v>40030</v>
      </c>
      <c r="AL2047" s="56"/>
      <c r="BF2047" s="2">
        <v>38250</v>
      </c>
      <c r="BG2047" s="3">
        <v>18.2083333333333</v>
      </c>
      <c r="BH2047">
        <v>14</v>
      </c>
      <c r="BI2047">
        <v>5.9166666666666696</v>
      </c>
    </row>
    <row r="2048" spans="1:61" x14ac:dyDescent="0.25">
      <c r="A2048" s="2">
        <v>40031</v>
      </c>
      <c r="B2048" s="7">
        <v>87766</v>
      </c>
      <c r="C2048" s="3">
        <v>0</v>
      </c>
      <c r="D2048" s="7">
        <f t="shared" si="260"/>
        <v>0</v>
      </c>
      <c r="E2048" s="7">
        <f t="shared" si="261"/>
        <v>0</v>
      </c>
      <c r="F2048" s="7">
        <f t="shared" si="262"/>
        <v>0</v>
      </c>
      <c r="G2048" s="11">
        <v>88307</v>
      </c>
      <c r="H2048">
        <v>0</v>
      </c>
      <c r="I2048">
        <v>0</v>
      </c>
      <c r="J2048">
        <v>39</v>
      </c>
      <c r="K2048" s="3">
        <v>16.9583333333333</v>
      </c>
      <c r="L2048" s="3">
        <f t="shared" si="263"/>
        <v>0</v>
      </c>
      <c r="M2048" s="5">
        <v>0</v>
      </c>
      <c r="R2048">
        <v>2009</v>
      </c>
      <c r="S2048" s="1" t="s">
        <v>1</v>
      </c>
      <c r="T2048" s="40">
        <f>+'Copy Co'!$B$17</f>
        <v>51399.602684929596</v>
      </c>
      <c r="U2048">
        <f>+'Copy Co'!$B$18*'All Data'!C2048</f>
        <v>0</v>
      </c>
      <c r="V2048" s="40">
        <f>+D2048*'Copy Co'!$B$19</f>
        <v>0</v>
      </c>
      <c r="W2048" s="40">
        <f>+E2048*'Copy Co'!$B$20</f>
        <v>0</v>
      </c>
      <c r="X2048" s="40">
        <f>+F2048*'Copy Co'!$B$21</f>
        <v>0</v>
      </c>
      <c r="Y2048" s="40">
        <f>+G2048*'Copy Co'!$B$22</f>
        <v>36751.834955307684</v>
      </c>
      <c r="Z2048" s="40">
        <f>+H2048*'Copy Co'!$B$23</f>
        <v>0</v>
      </c>
      <c r="AA2048" s="40">
        <f>+I2048*'Copy Co'!$B$24</f>
        <v>0</v>
      </c>
      <c r="AB2048" s="40">
        <f>+J2048*'Copy Co'!$B$25</f>
        <v>13136.061481729686</v>
      </c>
      <c r="AC2048" s="40">
        <f>+K2048*'Copy Co'!$B$26</f>
        <v>5312.3172861364837</v>
      </c>
      <c r="AD2048" s="40">
        <f>+L2048*'Copy Co'!$B$27</f>
        <v>0</v>
      </c>
      <c r="AE2048" s="40">
        <f>+M2048*'Copy Co'!$B$28</f>
        <v>0</v>
      </c>
      <c r="AF2048" s="40">
        <f t="shared" si="264"/>
        <v>106599.81640810345</v>
      </c>
      <c r="AG2048" s="25">
        <f t="shared" si="265"/>
        <v>18833.816408103448</v>
      </c>
      <c r="AH2048" s="56">
        <f t="shared" si="266"/>
        <v>40031</v>
      </c>
      <c r="AL2048" s="56"/>
      <c r="BF2048" s="2">
        <v>40096</v>
      </c>
      <c r="BG2048" s="3">
        <v>18.2083333333333</v>
      </c>
      <c r="BH2048">
        <v>9</v>
      </c>
      <c r="BI2048">
        <v>5.4166666666666696</v>
      </c>
    </row>
    <row r="2049" spans="1:61" x14ac:dyDescent="0.25">
      <c r="A2049" s="2">
        <v>40032</v>
      </c>
      <c r="B2049" s="7">
        <v>89260</v>
      </c>
      <c r="C2049" s="3">
        <v>0</v>
      </c>
      <c r="D2049" s="7">
        <f t="shared" si="260"/>
        <v>0</v>
      </c>
      <c r="E2049" s="7">
        <f t="shared" si="261"/>
        <v>0</v>
      </c>
      <c r="F2049" s="7">
        <f t="shared" si="262"/>
        <v>0</v>
      </c>
      <c r="G2049" s="11">
        <v>87766</v>
      </c>
      <c r="H2049">
        <v>1</v>
      </c>
      <c r="I2049">
        <v>0</v>
      </c>
      <c r="J2049">
        <v>13</v>
      </c>
      <c r="K2049" s="3">
        <v>8.5</v>
      </c>
      <c r="L2049" s="3">
        <f t="shared" si="263"/>
        <v>0</v>
      </c>
      <c r="M2049" s="5">
        <v>0</v>
      </c>
      <c r="R2049">
        <v>2009</v>
      </c>
      <c r="S2049" s="1" t="s">
        <v>2</v>
      </c>
      <c r="T2049" s="40">
        <f>+'Copy Co'!$B$17</f>
        <v>51399.602684929596</v>
      </c>
      <c r="U2049">
        <f>+'Copy Co'!$B$18*'All Data'!C2049</f>
        <v>0</v>
      </c>
      <c r="V2049" s="40">
        <f>+D2049*'Copy Co'!$B$19</f>
        <v>0</v>
      </c>
      <c r="W2049" s="40">
        <f>+E2049*'Copy Co'!$B$20</f>
        <v>0</v>
      </c>
      <c r="X2049" s="40">
        <f>+F2049*'Copy Co'!$B$21</f>
        <v>0</v>
      </c>
      <c r="Y2049" s="40">
        <f>+G2049*'Copy Co'!$B$22</f>
        <v>36526.680180365482</v>
      </c>
      <c r="Z2049" s="40">
        <f>+H2049*'Copy Co'!$B$23</f>
        <v>-10610.780657764437</v>
      </c>
      <c r="AA2049" s="40">
        <f>+I2049*'Copy Co'!$B$24</f>
        <v>0</v>
      </c>
      <c r="AB2049" s="40">
        <f>+J2049*'Copy Co'!$B$25</f>
        <v>4378.6871605765618</v>
      </c>
      <c r="AC2049" s="40">
        <f>+K2049*'Copy Co'!$B$26</f>
        <v>2662.6848313804539</v>
      </c>
      <c r="AD2049" s="40">
        <f>+L2049*'Copy Co'!$B$27</f>
        <v>0</v>
      </c>
      <c r="AE2049" s="40">
        <f>+M2049*'Copy Co'!$B$28</f>
        <v>0</v>
      </c>
      <c r="AF2049" s="40">
        <f t="shared" si="264"/>
        <v>84356.874199487647</v>
      </c>
      <c r="AG2049" s="25">
        <f t="shared" si="265"/>
        <v>-4903.1258005123527</v>
      </c>
      <c r="AH2049" s="56">
        <f t="shared" si="266"/>
        <v>40032</v>
      </c>
      <c r="AL2049" s="56"/>
      <c r="BF2049" s="2">
        <v>40262</v>
      </c>
      <c r="BG2049" s="3">
        <v>18.2083333333333</v>
      </c>
      <c r="BH2049">
        <v>29</v>
      </c>
      <c r="BI2049">
        <v>12.625</v>
      </c>
    </row>
    <row r="2050" spans="1:61" x14ac:dyDescent="0.25">
      <c r="A2050" s="2">
        <v>40033</v>
      </c>
      <c r="B2050" s="7">
        <v>91122</v>
      </c>
      <c r="C2050" s="3">
        <v>4.4583333333333401</v>
      </c>
      <c r="D2050" s="7">
        <f t="shared" si="260"/>
        <v>19.876736111111171</v>
      </c>
      <c r="E2050" s="7">
        <f t="shared" si="261"/>
        <v>88.617115162037436</v>
      </c>
      <c r="F2050" s="7">
        <f t="shared" si="262"/>
        <v>395.08463843075083</v>
      </c>
      <c r="G2050" s="11">
        <v>89260</v>
      </c>
      <c r="H2050">
        <v>0</v>
      </c>
      <c r="I2050">
        <v>1</v>
      </c>
      <c r="J2050">
        <v>14</v>
      </c>
      <c r="K2050" s="3">
        <v>6.5</v>
      </c>
      <c r="L2050" s="3">
        <f t="shared" si="263"/>
        <v>28.97916666666671</v>
      </c>
      <c r="M2050" s="5">
        <v>0</v>
      </c>
      <c r="R2050">
        <v>2009</v>
      </c>
      <c r="S2050" s="1" t="s">
        <v>3</v>
      </c>
      <c r="T2050" s="40">
        <f>+'Copy Co'!$B$17</f>
        <v>51399.602684929596</v>
      </c>
      <c r="U2050">
        <f>+'Copy Co'!$B$18*'All Data'!C2050</f>
        <v>220.28520023172874</v>
      </c>
      <c r="V2050" s="40">
        <f>+D2050*'Copy Co'!$B$19</f>
        <v>8349.065238664376</v>
      </c>
      <c r="W2050" s="40">
        <f>+E2050*'Copy Co'!$B$20</f>
        <v>-684.43231215132141</v>
      </c>
      <c r="X2050" s="40">
        <f>+F2050*'Copy Co'!$B$21</f>
        <v>19.155954716722864</v>
      </c>
      <c r="Y2050" s="40">
        <f>+G2050*'Copy Co'!$B$22</f>
        <v>37148.456952571869</v>
      </c>
      <c r="Z2050" s="40">
        <f>+H2050*'Copy Co'!$B$23</f>
        <v>0</v>
      </c>
      <c r="AA2050" s="40">
        <f>+I2050*'Copy Co'!$B$24</f>
        <v>-10704.382616627605</v>
      </c>
      <c r="AB2050" s="40">
        <f>+J2050*'Copy Co'!$B$25</f>
        <v>4715.5092498516824</v>
      </c>
      <c r="AC2050" s="40">
        <f>+K2050*'Copy Co'!$B$26</f>
        <v>2036.1707534085824</v>
      </c>
      <c r="AD2050" s="40">
        <f>+L2050*'Copy Co'!$B$27</f>
        <v>5312.0984362456447</v>
      </c>
      <c r="AE2050" s="40">
        <f>+M2050*'Copy Co'!$B$28</f>
        <v>0</v>
      </c>
      <c r="AF2050" s="40">
        <f t="shared" si="264"/>
        <v>97811.529541841301</v>
      </c>
      <c r="AG2050" s="25">
        <f t="shared" si="265"/>
        <v>6689.5295418413007</v>
      </c>
      <c r="AH2050" s="56">
        <f t="shared" si="266"/>
        <v>40033</v>
      </c>
      <c r="AL2050" s="56"/>
      <c r="BF2050" s="2">
        <v>40667</v>
      </c>
      <c r="BG2050" s="3">
        <v>18.2083333333333</v>
      </c>
      <c r="BH2050">
        <v>13</v>
      </c>
      <c r="BI2050">
        <v>5.8333333333333304</v>
      </c>
    </row>
    <row r="2051" spans="1:61" x14ac:dyDescent="0.25">
      <c r="A2051" s="2">
        <v>40034</v>
      </c>
      <c r="B2051" s="7">
        <v>82650</v>
      </c>
      <c r="C2051" s="3">
        <v>0</v>
      </c>
      <c r="D2051" s="7">
        <f t="shared" si="260"/>
        <v>0</v>
      </c>
      <c r="E2051" s="7">
        <f t="shared" si="261"/>
        <v>0</v>
      </c>
      <c r="F2051" s="7">
        <f t="shared" si="262"/>
        <v>0</v>
      </c>
      <c r="G2051" s="11">
        <v>91122</v>
      </c>
      <c r="H2051">
        <v>0</v>
      </c>
      <c r="I2051">
        <v>1</v>
      </c>
      <c r="J2051">
        <v>14</v>
      </c>
      <c r="K2051" s="3">
        <v>7</v>
      </c>
      <c r="L2051" s="3">
        <f t="shared" si="263"/>
        <v>0</v>
      </c>
      <c r="M2051" s="5">
        <v>0</v>
      </c>
      <c r="R2051">
        <v>2009</v>
      </c>
      <c r="S2051" s="1" t="s">
        <v>4</v>
      </c>
      <c r="T2051" s="40">
        <f>+'Copy Co'!$B$17</f>
        <v>51399.602684929596</v>
      </c>
      <c r="U2051">
        <f>+'Copy Co'!$B$18*'All Data'!C2051</f>
        <v>0</v>
      </c>
      <c r="V2051" s="40">
        <f>+D2051*'Copy Co'!$B$19</f>
        <v>0</v>
      </c>
      <c r="W2051" s="40">
        <f>+E2051*'Copy Co'!$B$20</f>
        <v>0</v>
      </c>
      <c r="X2051" s="40">
        <f>+F2051*'Copy Co'!$B$21</f>
        <v>0</v>
      </c>
      <c r="Y2051" s="40">
        <f>+G2051*'Copy Co'!$B$22</f>
        <v>37923.388913648378</v>
      </c>
      <c r="Z2051" s="40">
        <f>+H2051*'Copy Co'!$B$23</f>
        <v>0</v>
      </c>
      <c r="AA2051" s="40">
        <f>+I2051*'Copy Co'!$B$24</f>
        <v>-10704.382616627605</v>
      </c>
      <c r="AB2051" s="40">
        <f>+J2051*'Copy Co'!$B$25</f>
        <v>4715.5092498516824</v>
      </c>
      <c r="AC2051" s="40">
        <f>+K2051*'Copy Co'!$B$26</f>
        <v>2192.7992729015505</v>
      </c>
      <c r="AD2051" s="40">
        <f>+L2051*'Copy Co'!$B$27</f>
        <v>0</v>
      </c>
      <c r="AE2051" s="40">
        <f>+M2051*'Copy Co'!$B$28</f>
        <v>0</v>
      </c>
      <c r="AF2051" s="40">
        <f t="shared" si="264"/>
        <v>85526.917504703597</v>
      </c>
      <c r="AG2051" s="25">
        <f t="shared" si="265"/>
        <v>2876.9175047035969</v>
      </c>
      <c r="AH2051" s="56">
        <f t="shared" si="266"/>
        <v>40034</v>
      </c>
      <c r="AL2051" s="56"/>
      <c r="BF2051" s="2">
        <v>41732</v>
      </c>
      <c r="BG2051" s="3">
        <v>18.2083333333333</v>
      </c>
      <c r="BH2051">
        <v>14</v>
      </c>
      <c r="BI2051">
        <v>6.8333333333333304</v>
      </c>
    </row>
    <row r="2052" spans="1:61" x14ac:dyDescent="0.25">
      <c r="A2052" s="2">
        <v>40035</v>
      </c>
      <c r="B2052" s="7">
        <v>95616</v>
      </c>
      <c r="C2052" s="3">
        <v>0</v>
      </c>
      <c r="D2052" s="7">
        <f t="shared" si="260"/>
        <v>0</v>
      </c>
      <c r="E2052" s="7">
        <f t="shared" si="261"/>
        <v>0</v>
      </c>
      <c r="F2052" s="7">
        <f t="shared" si="262"/>
        <v>0</v>
      </c>
      <c r="G2052" s="11">
        <v>82650</v>
      </c>
      <c r="H2052">
        <v>0</v>
      </c>
      <c r="I2052">
        <v>0</v>
      </c>
      <c r="J2052">
        <v>9</v>
      </c>
      <c r="K2052" s="3">
        <v>6.125</v>
      </c>
      <c r="L2052" s="3">
        <f t="shared" si="263"/>
        <v>0</v>
      </c>
      <c r="M2052" s="5">
        <v>0</v>
      </c>
      <c r="R2052">
        <v>2009</v>
      </c>
      <c r="S2052" s="1" t="s">
        <v>5</v>
      </c>
      <c r="T2052" s="40">
        <f>+'Copy Co'!$B$17</f>
        <v>51399.602684929596</v>
      </c>
      <c r="U2052">
        <f>+'Copy Co'!$B$18*'All Data'!C2052</f>
        <v>0</v>
      </c>
      <c r="V2052" s="40">
        <f>+D2052*'Copy Co'!$B$19</f>
        <v>0</v>
      </c>
      <c r="W2052" s="40">
        <f>+E2052*'Copy Co'!$B$20</f>
        <v>0</v>
      </c>
      <c r="X2052" s="40">
        <f>+F2052*'Copy Co'!$B$21</f>
        <v>0</v>
      </c>
      <c r="Y2052" s="40">
        <f>+G2052*'Copy Co'!$B$22</f>
        <v>34397.490109008126</v>
      </c>
      <c r="Z2052" s="40">
        <f>+H2052*'Copy Co'!$B$23</f>
        <v>0</v>
      </c>
      <c r="AA2052" s="40">
        <f>+I2052*'Copy Co'!$B$24</f>
        <v>0</v>
      </c>
      <c r="AB2052" s="40">
        <f>+J2052*'Copy Co'!$B$25</f>
        <v>3031.3988034760814</v>
      </c>
      <c r="AC2052" s="40">
        <f>+K2052*'Copy Co'!$B$26</f>
        <v>1918.6993637888565</v>
      </c>
      <c r="AD2052" s="40">
        <f>+L2052*'Copy Co'!$B$27</f>
        <v>0</v>
      </c>
      <c r="AE2052" s="40">
        <f>+M2052*'Copy Co'!$B$28</f>
        <v>0</v>
      </c>
      <c r="AF2052" s="40">
        <f t="shared" si="264"/>
        <v>90747.19096120265</v>
      </c>
      <c r="AG2052" s="25">
        <f t="shared" si="265"/>
        <v>-4868.8090387973498</v>
      </c>
      <c r="AH2052" s="56">
        <f t="shared" si="266"/>
        <v>40035</v>
      </c>
      <c r="AL2052" s="56"/>
      <c r="BF2052" s="2">
        <v>39563</v>
      </c>
      <c r="BG2052" s="3">
        <v>18.1666666666667</v>
      </c>
      <c r="BH2052">
        <v>16</v>
      </c>
      <c r="BI2052">
        <v>9.25</v>
      </c>
    </row>
    <row r="2053" spans="1:61" x14ac:dyDescent="0.25">
      <c r="A2053" s="2">
        <v>40036</v>
      </c>
      <c r="B2053" s="7">
        <v>99126</v>
      </c>
      <c r="C2053" s="3">
        <v>0</v>
      </c>
      <c r="D2053" s="7">
        <f t="shared" ref="D2053:D2116" si="267">+C2053^2</f>
        <v>0</v>
      </c>
      <c r="E2053" s="7">
        <f t="shared" ref="E2053:E2116" si="268">+C2053^3</f>
        <v>0</v>
      </c>
      <c r="F2053" s="7">
        <f t="shared" ref="F2053:F2116" si="269">+C2053^4</f>
        <v>0</v>
      </c>
      <c r="G2053" s="11">
        <v>95616</v>
      </c>
      <c r="H2053">
        <v>0</v>
      </c>
      <c r="I2053">
        <v>0</v>
      </c>
      <c r="J2053">
        <v>13</v>
      </c>
      <c r="K2053" s="3">
        <v>6.9166666666666696</v>
      </c>
      <c r="L2053" s="3">
        <f t="shared" ref="L2053:L2116" si="270">+C2053*K2053</f>
        <v>0</v>
      </c>
      <c r="M2053" s="5">
        <v>0</v>
      </c>
      <c r="R2053">
        <v>2009</v>
      </c>
      <c r="S2053" s="1" t="s">
        <v>6</v>
      </c>
      <c r="T2053" s="40">
        <f>+'Copy Co'!$B$17</f>
        <v>51399.602684929596</v>
      </c>
      <c r="U2053">
        <f>+'Copy Co'!$B$18*'All Data'!C2053</f>
        <v>0</v>
      </c>
      <c r="V2053" s="40">
        <f>+D2053*'Copy Co'!$B$19</f>
        <v>0</v>
      </c>
      <c r="W2053" s="40">
        <f>+E2053*'Copy Co'!$B$20</f>
        <v>0</v>
      </c>
      <c r="X2053" s="40">
        <f>+F2053*'Copy Co'!$B$21</f>
        <v>0</v>
      </c>
      <c r="Y2053" s="40">
        <f>+G2053*'Copy Co'!$B$22</f>
        <v>39793.713421208959</v>
      </c>
      <c r="Z2053" s="40">
        <f>+H2053*'Copy Co'!$B$23</f>
        <v>0</v>
      </c>
      <c r="AA2053" s="40">
        <f>+I2053*'Copy Co'!$B$24</f>
        <v>0</v>
      </c>
      <c r="AB2053" s="40">
        <f>+J2053*'Copy Co'!$B$25</f>
        <v>4378.6871605765618</v>
      </c>
      <c r="AC2053" s="40">
        <f>+K2053*'Copy Co'!$B$26</f>
        <v>2166.6945196527231</v>
      </c>
      <c r="AD2053" s="40">
        <f>+L2053*'Copy Co'!$B$27</f>
        <v>0</v>
      </c>
      <c r="AE2053" s="40">
        <f>+M2053*'Copy Co'!$B$28</f>
        <v>0</v>
      </c>
      <c r="AF2053" s="40">
        <f t="shared" ref="AF2053:AF2116" si="271">SUM(T2053:AE2053)</f>
        <v>97738.697786367833</v>
      </c>
      <c r="AG2053" s="25">
        <f t="shared" ref="AG2053:AG2116" si="272">+AF2053-B2053</f>
        <v>-1387.302213632167</v>
      </c>
      <c r="AH2053" s="56">
        <f t="shared" ref="AH2053:AH2116" si="273">+A2053</f>
        <v>40036</v>
      </c>
      <c r="AL2053" s="56"/>
      <c r="BF2053" s="2">
        <v>40824</v>
      </c>
      <c r="BG2053" s="3">
        <v>18.1666666666667</v>
      </c>
      <c r="BH2053">
        <v>10</v>
      </c>
      <c r="BI2053">
        <v>6.7083333333333304</v>
      </c>
    </row>
    <row r="2054" spans="1:61" x14ac:dyDescent="0.25">
      <c r="A2054" s="2">
        <v>40037</v>
      </c>
      <c r="B2054" s="7">
        <v>88024</v>
      </c>
      <c r="C2054" s="3">
        <v>0</v>
      </c>
      <c r="D2054" s="7">
        <f t="shared" si="267"/>
        <v>0</v>
      </c>
      <c r="E2054" s="7">
        <f t="shared" si="268"/>
        <v>0</v>
      </c>
      <c r="F2054" s="7">
        <f t="shared" si="269"/>
        <v>0</v>
      </c>
      <c r="G2054" s="11">
        <v>99126</v>
      </c>
      <c r="H2054">
        <v>0</v>
      </c>
      <c r="I2054">
        <v>0</v>
      </c>
      <c r="J2054">
        <v>21</v>
      </c>
      <c r="K2054" s="3">
        <v>10.9583333333333</v>
      </c>
      <c r="L2054" s="3">
        <f t="shared" si="270"/>
        <v>0</v>
      </c>
      <c r="M2054" s="5">
        <v>0</v>
      </c>
      <c r="R2054">
        <v>2009</v>
      </c>
      <c r="S2054" s="1" t="s">
        <v>7</v>
      </c>
      <c r="T2054" s="40">
        <f>+'Copy Co'!$B$17</f>
        <v>51399.602684929596</v>
      </c>
      <c r="U2054">
        <f>+'Copy Co'!$B$18*'All Data'!C2054</f>
        <v>0</v>
      </c>
      <c r="V2054" s="40">
        <f>+D2054*'Copy Co'!$B$19</f>
        <v>0</v>
      </c>
      <c r="W2054" s="40">
        <f>+E2054*'Copy Co'!$B$20</f>
        <v>0</v>
      </c>
      <c r="X2054" s="40">
        <f>+F2054*'Copy Co'!$B$21</f>
        <v>0</v>
      </c>
      <c r="Y2054" s="40">
        <f>+G2054*'Copy Co'!$B$22</f>
        <v>41254.514271573375</v>
      </c>
      <c r="Z2054" s="40">
        <f>+H2054*'Copy Co'!$B$23</f>
        <v>0</v>
      </c>
      <c r="AA2054" s="40">
        <f>+I2054*'Copy Co'!$B$24</f>
        <v>0</v>
      </c>
      <c r="AB2054" s="40">
        <f>+J2054*'Copy Co'!$B$25</f>
        <v>7073.2638747775236</v>
      </c>
      <c r="AC2054" s="40">
        <f>+K2054*'Copy Co'!$B$26</f>
        <v>3432.7750522208689</v>
      </c>
      <c r="AD2054" s="40">
        <f>+L2054*'Copy Co'!$B$27</f>
        <v>0</v>
      </c>
      <c r="AE2054" s="40">
        <f>+M2054*'Copy Co'!$B$28</f>
        <v>0</v>
      </c>
      <c r="AF2054" s="40">
        <f t="shared" si="271"/>
        <v>103160.15588350136</v>
      </c>
      <c r="AG2054" s="25">
        <f t="shared" si="272"/>
        <v>15136.155883501357</v>
      </c>
      <c r="AH2054" s="56">
        <f t="shared" si="273"/>
        <v>40037</v>
      </c>
      <c r="AL2054" s="56"/>
      <c r="BF2054" s="2">
        <v>41006</v>
      </c>
      <c r="BG2054" s="3">
        <v>18.1666666666667</v>
      </c>
      <c r="BH2054">
        <v>10</v>
      </c>
      <c r="BI2054">
        <v>5.7916666666666696</v>
      </c>
    </row>
    <row r="2055" spans="1:61" x14ac:dyDescent="0.25">
      <c r="A2055" s="2">
        <v>40038</v>
      </c>
      <c r="B2055" s="7">
        <v>89608</v>
      </c>
      <c r="C2055" s="3">
        <v>0</v>
      </c>
      <c r="D2055" s="7">
        <f t="shared" si="267"/>
        <v>0</v>
      </c>
      <c r="E2055" s="7">
        <f t="shared" si="268"/>
        <v>0</v>
      </c>
      <c r="F2055" s="7">
        <f t="shared" si="269"/>
        <v>0</v>
      </c>
      <c r="G2055" s="11">
        <v>88024</v>
      </c>
      <c r="H2055">
        <v>0</v>
      </c>
      <c r="I2055">
        <v>0</v>
      </c>
      <c r="J2055">
        <v>25</v>
      </c>
      <c r="K2055" s="3">
        <v>13.375</v>
      </c>
      <c r="L2055" s="3">
        <f t="shared" si="270"/>
        <v>0</v>
      </c>
      <c r="M2055" s="5">
        <v>0</v>
      </c>
      <c r="R2055">
        <v>2009</v>
      </c>
      <c r="S2055" s="1" t="s">
        <v>1</v>
      </c>
      <c r="T2055" s="40">
        <f>+'Copy Co'!$B$17</f>
        <v>51399.602684929596</v>
      </c>
      <c r="U2055">
        <f>+'Copy Co'!$B$18*'All Data'!C2055</f>
        <v>0</v>
      </c>
      <c r="V2055" s="40">
        <f>+D2055*'Copy Co'!$B$19</f>
        <v>0</v>
      </c>
      <c r="W2055" s="40">
        <f>+E2055*'Copy Co'!$B$20</f>
        <v>0</v>
      </c>
      <c r="X2055" s="40">
        <f>+F2055*'Copy Co'!$B$21</f>
        <v>0</v>
      </c>
      <c r="Y2055" s="40">
        <f>+G2055*'Copy Co'!$B$22</f>
        <v>36634.055285605944</v>
      </c>
      <c r="Z2055" s="40">
        <f>+H2055*'Copy Co'!$B$23</f>
        <v>0</v>
      </c>
      <c r="AA2055" s="40">
        <f>+I2055*'Copy Co'!$B$24</f>
        <v>0</v>
      </c>
      <c r="AB2055" s="40">
        <f>+J2055*'Copy Co'!$B$25</f>
        <v>8420.552231878004</v>
      </c>
      <c r="AC2055" s="40">
        <f>+K2055*'Copy Co'!$B$26</f>
        <v>4189.8128964368907</v>
      </c>
      <c r="AD2055" s="40">
        <f>+L2055*'Copy Co'!$B$27</f>
        <v>0</v>
      </c>
      <c r="AE2055" s="40">
        <f>+M2055*'Copy Co'!$B$28</f>
        <v>0</v>
      </c>
      <c r="AF2055" s="40">
        <f t="shared" si="271"/>
        <v>100644.02309885043</v>
      </c>
      <c r="AG2055" s="25">
        <f t="shared" si="272"/>
        <v>11036.023098850434</v>
      </c>
      <c r="AH2055" s="56">
        <f t="shared" si="273"/>
        <v>40038</v>
      </c>
      <c r="AL2055" s="56"/>
      <c r="BF2055" s="2">
        <v>42316</v>
      </c>
      <c r="BG2055" s="3">
        <v>18.1666666666667</v>
      </c>
      <c r="BH2055">
        <v>20</v>
      </c>
      <c r="BI2055">
        <v>9.875</v>
      </c>
    </row>
    <row r="2056" spans="1:61" x14ac:dyDescent="0.25">
      <c r="A2056" s="2">
        <v>40039</v>
      </c>
      <c r="B2056" s="7">
        <v>82418</v>
      </c>
      <c r="C2056" s="3">
        <v>0</v>
      </c>
      <c r="D2056" s="7">
        <f t="shared" si="267"/>
        <v>0</v>
      </c>
      <c r="E2056" s="7">
        <f t="shared" si="268"/>
        <v>0</v>
      </c>
      <c r="F2056" s="7">
        <f t="shared" si="269"/>
        <v>0</v>
      </c>
      <c r="G2056" s="11">
        <v>89608</v>
      </c>
      <c r="H2056">
        <v>1</v>
      </c>
      <c r="I2056">
        <v>0</v>
      </c>
      <c r="J2056">
        <v>26</v>
      </c>
      <c r="K2056" s="3">
        <v>13.125</v>
      </c>
      <c r="L2056" s="3">
        <f t="shared" si="270"/>
        <v>0</v>
      </c>
      <c r="M2056" s="5">
        <v>0</v>
      </c>
      <c r="R2056">
        <v>2009</v>
      </c>
      <c r="S2056" s="1" t="s">
        <v>2</v>
      </c>
      <c r="T2056" s="40">
        <f>+'Copy Co'!$B$17</f>
        <v>51399.602684929596</v>
      </c>
      <c r="U2056">
        <f>+'Copy Co'!$B$18*'All Data'!C2056</f>
        <v>0</v>
      </c>
      <c r="V2056" s="40">
        <f>+D2056*'Copy Co'!$B$19</f>
        <v>0</v>
      </c>
      <c r="W2056" s="40">
        <f>+E2056*'Copy Co'!$B$20</f>
        <v>0</v>
      </c>
      <c r="X2056" s="40">
        <f>+F2056*'Copy Co'!$B$21</f>
        <v>0</v>
      </c>
      <c r="Y2056" s="40">
        <f>+G2056*'Copy Co'!$B$22</f>
        <v>37293.288489872954</v>
      </c>
      <c r="Z2056" s="40">
        <f>+H2056*'Copy Co'!$B$23</f>
        <v>-10610.780657764437</v>
      </c>
      <c r="AA2056" s="40">
        <f>+I2056*'Copy Co'!$B$24</f>
        <v>0</v>
      </c>
      <c r="AB2056" s="40">
        <f>+J2056*'Copy Co'!$B$25</f>
        <v>8757.3743211531237</v>
      </c>
      <c r="AC2056" s="40">
        <f>+K2056*'Copy Co'!$B$26</f>
        <v>4111.4986366904068</v>
      </c>
      <c r="AD2056" s="40">
        <f>+L2056*'Copy Co'!$B$27</f>
        <v>0</v>
      </c>
      <c r="AE2056" s="40">
        <f>+M2056*'Copy Co'!$B$28</f>
        <v>0</v>
      </c>
      <c r="AF2056" s="40">
        <f t="shared" si="271"/>
        <v>90950.98347488165</v>
      </c>
      <c r="AG2056" s="25">
        <f t="shared" si="272"/>
        <v>8532.9834748816502</v>
      </c>
      <c r="AH2056" s="56">
        <f t="shared" si="273"/>
        <v>40039</v>
      </c>
      <c r="AL2056" s="56"/>
      <c r="BF2056" s="2">
        <v>42427</v>
      </c>
      <c r="BG2056" s="3">
        <v>18.125</v>
      </c>
      <c r="BH2056">
        <v>23</v>
      </c>
      <c r="BI2056">
        <v>8.7916666666666696</v>
      </c>
    </row>
    <row r="2057" spans="1:61" x14ac:dyDescent="0.25">
      <c r="A2057" s="2">
        <v>40040</v>
      </c>
      <c r="B2057" s="7">
        <v>97162</v>
      </c>
      <c r="C2057" s="3">
        <v>4.5416666666666599</v>
      </c>
      <c r="D2057" s="7">
        <f t="shared" si="267"/>
        <v>20.62673611111105</v>
      </c>
      <c r="E2057" s="7">
        <f t="shared" si="268"/>
        <v>93.67975983796255</v>
      </c>
      <c r="F2057" s="7">
        <f t="shared" si="269"/>
        <v>425.46224259741263</v>
      </c>
      <c r="G2057" s="11">
        <v>82418</v>
      </c>
      <c r="H2057">
        <v>0</v>
      </c>
      <c r="I2057">
        <v>1</v>
      </c>
      <c r="J2057">
        <v>15</v>
      </c>
      <c r="K2057" s="3">
        <v>7.9166666666666696</v>
      </c>
      <c r="L2057" s="3">
        <f t="shared" si="270"/>
        <v>35.954861111111072</v>
      </c>
      <c r="M2057" s="5">
        <v>0</v>
      </c>
      <c r="R2057">
        <v>2009</v>
      </c>
      <c r="S2057" s="1" t="s">
        <v>3</v>
      </c>
      <c r="T2057" s="40">
        <f>+'Copy Co'!$B$17</f>
        <v>51399.602684929596</v>
      </c>
      <c r="U2057">
        <f>+'Copy Co'!$B$18*'All Data'!C2057</f>
        <v>224.40268060989121</v>
      </c>
      <c r="V2057" s="40">
        <f>+D2057*'Copy Co'!$B$19</f>
        <v>8664.0967857953419</v>
      </c>
      <c r="W2057" s="40">
        <f>+E2057*'Copy Co'!$B$20</f>
        <v>-723.53353537223245</v>
      </c>
      <c r="X2057" s="40">
        <f>+F2057*'Copy Co'!$B$21</f>
        <v>20.628834077789445</v>
      </c>
      <c r="Y2057" s="40">
        <f>+G2057*'Copy Co'!$B$22</f>
        <v>34300.935750807395</v>
      </c>
      <c r="Z2057" s="40">
        <f>+H2057*'Copy Co'!$B$23</f>
        <v>0</v>
      </c>
      <c r="AA2057" s="40">
        <f>+I2057*'Copy Co'!$B$24</f>
        <v>-10704.382616627605</v>
      </c>
      <c r="AB2057" s="40">
        <f>+J2057*'Copy Co'!$B$25</f>
        <v>5052.331339126802</v>
      </c>
      <c r="AC2057" s="40">
        <f>+K2057*'Copy Co'!$B$26</f>
        <v>2479.9515586386592</v>
      </c>
      <c r="AD2057" s="40">
        <f>+L2057*'Copy Co'!$B$27</f>
        <v>6590.7955077071065</v>
      </c>
      <c r="AE2057" s="40">
        <f>+M2057*'Copy Co'!$B$28</f>
        <v>0</v>
      </c>
      <c r="AF2057" s="40">
        <f t="shared" si="271"/>
        <v>97304.828989692731</v>
      </c>
      <c r="AG2057" s="25">
        <f t="shared" si="272"/>
        <v>142.82898969273083</v>
      </c>
      <c r="AH2057" s="56">
        <f t="shared" si="273"/>
        <v>40040</v>
      </c>
      <c r="AL2057" s="56"/>
      <c r="BF2057" s="2">
        <v>42648</v>
      </c>
      <c r="BG2057" s="3">
        <v>18.125</v>
      </c>
      <c r="BH2057">
        <v>17</v>
      </c>
      <c r="BI2057">
        <v>6.75</v>
      </c>
    </row>
    <row r="2058" spans="1:61" x14ac:dyDescent="0.25">
      <c r="A2058" s="2">
        <v>40041</v>
      </c>
      <c r="B2058" s="7">
        <v>91414</v>
      </c>
      <c r="C2058" s="3">
        <v>0.125</v>
      </c>
      <c r="D2058" s="7">
        <f t="shared" si="267"/>
        <v>1.5625E-2</v>
      </c>
      <c r="E2058" s="7">
        <f t="shared" si="268"/>
        <v>1.953125E-3</v>
      </c>
      <c r="F2058" s="7">
        <f t="shared" si="269"/>
        <v>2.44140625E-4</v>
      </c>
      <c r="G2058" s="11">
        <v>97162</v>
      </c>
      <c r="H2058">
        <v>0</v>
      </c>
      <c r="I2058">
        <v>1</v>
      </c>
      <c r="J2058">
        <v>16</v>
      </c>
      <c r="K2058" s="3">
        <v>6.9583333333333304</v>
      </c>
      <c r="L2058" s="3">
        <f t="shared" si="270"/>
        <v>0.8697916666666663</v>
      </c>
      <c r="M2058" s="5">
        <v>0</v>
      </c>
      <c r="R2058">
        <v>2009</v>
      </c>
      <c r="S2058" s="1" t="s">
        <v>4</v>
      </c>
      <c r="T2058" s="40">
        <f>+'Copy Co'!$B$17</f>
        <v>51399.602684929596</v>
      </c>
      <c r="U2058">
        <f>+'Copy Co'!$B$18*'All Data'!C2058</f>
        <v>6.1762205672447212</v>
      </c>
      <c r="V2058" s="40">
        <f>+D2058*'Copy Co'!$B$19</f>
        <v>6.5631572318961622</v>
      </c>
      <c r="W2058" s="40">
        <f>+E2058*'Copy Co'!$B$20</f>
        <v>-1.5084917368684687E-2</v>
      </c>
      <c r="X2058" s="40">
        <f>+F2058*'Copy Co'!$B$21</f>
        <v>1.1837328769825465E-5</v>
      </c>
      <c r="Y2058" s="40">
        <f>+G2058*'Copy Co'!$B$22</f>
        <v>40437.131687494824</v>
      </c>
      <c r="Z2058" s="40">
        <f>+H2058*'Copy Co'!$B$23</f>
        <v>0</v>
      </c>
      <c r="AA2058" s="40">
        <f>+I2058*'Copy Co'!$B$24</f>
        <v>-10704.382616627605</v>
      </c>
      <c r="AB2058" s="40">
        <f>+J2058*'Copy Co'!$B$25</f>
        <v>5389.1534284019226</v>
      </c>
      <c r="AC2058" s="40">
        <f>+K2058*'Copy Co'!$B$26</f>
        <v>2179.7468962771354</v>
      </c>
      <c r="AD2058" s="40">
        <f>+L2058*'Copy Co'!$B$27</f>
        <v>159.43933121010443</v>
      </c>
      <c r="AE2058" s="40">
        <f>+M2058*'Copy Co'!$B$28</f>
        <v>0</v>
      </c>
      <c r="AF2058" s="40">
        <f t="shared" si="271"/>
        <v>88873.415716405085</v>
      </c>
      <c r="AG2058" s="25">
        <f t="shared" si="272"/>
        <v>-2540.5842835949152</v>
      </c>
      <c r="AH2058" s="56">
        <f t="shared" si="273"/>
        <v>40041</v>
      </c>
      <c r="AL2058" s="56"/>
      <c r="BF2058" s="2">
        <v>39518</v>
      </c>
      <c r="BG2058" s="3">
        <v>18.0833333333333</v>
      </c>
      <c r="BH2058">
        <v>13</v>
      </c>
      <c r="BI2058">
        <v>6.5416666666666696</v>
      </c>
    </row>
    <row r="2059" spans="1:61" x14ac:dyDescent="0.25">
      <c r="A2059" s="2">
        <v>40042</v>
      </c>
      <c r="B2059" s="7">
        <v>103398</v>
      </c>
      <c r="C2059" s="3">
        <v>0</v>
      </c>
      <c r="D2059" s="7">
        <f t="shared" si="267"/>
        <v>0</v>
      </c>
      <c r="E2059" s="7">
        <f t="shared" si="268"/>
        <v>0</v>
      </c>
      <c r="F2059" s="7">
        <f t="shared" si="269"/>
        <v>0</v>
      </c>
      <c r="G2059" s="11">
        <v>91414</v>
      </c>
      <c r="H2059">
        <v>0</v>
      </c>
      <c r="I2059">
        <v>0</v>
      </c>
      <c r="J2059">
        <v>13</v>
      </c>
      <c r="K2059" s="3">
        <v>5.875</v>
      </c>
      <c r="L2059" s="3">
        <f t="shared" si="270"/>
        <v>0</v>
      </c>
      <c r="M2059" s="5">
        <v>0</v>
      </c>
      <c r="R2059">
        <v>2009</v>
      </c>
      <c r="S2059" s="1" t="s">
        <v>5</v>
      </c>
      <c r="T2059" s="40">
        <f>+'Copy Co'!$B$17</f>
        <v>51399.602684929596</v>
      </c>
      <c r="U2059">
        <f>+'Copy Co'!$B$18*'All Data'!C2059</f>
        <v>0</v>
      </c>
      <c r="V2059" s="40">
        <f>+D2059*'Copy Co'!$B$19</f>
        <v>0</v>
      </c>
      <c r="W2059" s="40">
        <f>+E2059*'Copy Co'!$B$20</f>
        <v>0</v>
      </c>
      <c r="X2059" s="40">
        <f>+F2059*'Copy Co'!$B$21</f>
        <v>0</v>
      </c>
      <c r="Y2059" s="40">
        <f>+G2059*'Copy Co'!$B$22</f>
        <v>38044.914226556182</v>
      </c>
      <c r="Z2059" s="40">
        <f>+H2059*'Copy Co'!$B$23</f>
        <v>0</v>
      </c>
      <c r="AA2059" s="40">
        <f>+I2059*'Copy Co'!$B$24</f>
        <v>0</v>
      </c>
      <c r="AB2059" s="40">
        <f>+J2059*'Copy Co'!$B$25</f>
        <v>4378.6871605765618</v>
      </c>
      <c r="AC2059" s="40">
        <f>+K2059*'Copy Co'!$B$26</f>
        <v>1840.3851040423726</v>
      </c>
      <c r="AD2059" s="40">
        <f>+L2059*'Copy Co'!$B$27</f>
        <v>0</v>
      </c>
      <c r="AE2059" s="40">
        <f>+M2059*'Copy Co'!$B$28</f>
        <v>0</v>
      </c>
      <c r="AF2059" s="40">
        <f t="shared" si="271"/>
        <v>95663.589176104724</v>
      </c>
      <c r="AG2059" s="25">
        <f t="shared" si="272"/>
        <v>-7734.4108238952758</v>
      </c>
      <c r="AH2059" s="56">
        <f t="shared" si="273"/>
        <v>40042</v>
      </c>
      <c r="AL2059" s="56"/>
      <c r="BF2059" s="2">
        <v>39162</v>
      </c>
      <c r="BG2059" s="3">
        <v>18.0416666666667</v>
      </c>
      <c r="BH2059">
        <v>16</v>
      </c>
      <c r="BI2059">
        <v>9.875</v>
      </c>
    </row>
    <row r="2060" spans="1:61" x14ac:dyDescent="0.25">
      <c r="A2060" s="2">
        <v>40043</v>
      </c>
      <c r="B2060" s="7">
        <v>103207</v>
      </c>
      <c r="C2060" s="3">
        <v>0</v>
      </c>
      <c r="D2060" s="7">
        <f t="shared" si="267"/>
        <v>0</v>
      </c>
      <c r="E2060" s="7">
        <f t="shared" si="268"/>
        <v>0</v>
      </c>
      <c r="F2060" s="7">
        <f t="shared" si="269"/>
        <v>0</v>
      </c>
      <c r="G2060" s="11">
        <v>103398</v>
      </c>
      <c r="H2060">
        <v>0</v>
      </c>
      <c r="I2060">
        <v>0</v>
      </c>
      <c r="J2060">
        <v>14</v>
      </c>
      <c r="K2060" s="3">
        <v>6.625</v>
      </c>
      <c r="L2060" s="3">
        <f t="shared" si="270"/>
        <v>0</v>
      </c>
      <c r="M2060" s="5">
        <v>0</v>
      </c>
      <c r="R2060">
        <v>2009</v>
      </c>
      <c r="S2060" s="1" t="s">
        <v>6</v>
      </c>
      <c r="T2060" s="40">
        <f>+'Copy Co'!$B$17</f>
        <v>51399.602684929596</v>
      </c>
      <c r="U2060">
        <f>+'Copy Co'!$B$18*'All Data'!C2060</f>
        <v>0</v>
      </c>
      <c r="V2060" s="40">
        <f>+D2060*'Copy Co'!$B$19</f>
        <v>0</v>
      </c>
      <c r="W2060" s="40">
        <f>+E2060*'Copy Co'!$B$20</f>
        <v>0</v>
      </c>
      <c r="X2060" s="40">
        <f>+F2060*'Copy Co'!$B$21</f>
        <v>0</v>
      </c>
      <c r="Y2060" s="40">
        <f>+G2060*'Copy Co'!$B$22</f>
        <v>43032.446246717751</v>
      </c>
      <c r="Z2060" s="40">
        <f>+H2060*'Copy Co'!$B$23</f>
        <v>0</v>
      </c>
      <c r="AA2060" s="40">
        <f>+I2060*'Copy Co'!$B$24</f>
        <v>0</v>
      </c>
      <c r="AB2060" s="40">
        <f>+J2060*'Copy Co'!$B$25</f>
        <v>4715.5092498516824</v>
      </c>
      <c r="AC2060" s="40">
        <f>+K2060*'Copy Co'!$B$26</f>
        <v>2075.3278832818246</v>
      </c>
      <c r="AD2060" s="40">
        <f>+L2060*'Copy Co'!$B$27</f>
        <v>0</v>
      </c>
      <c r="AE2060" s="40">
        <f>+M2060*'Copy Co'!$B$28</f>
        <v>0</v>
      </c>
      <c r="AF2060" s="40">
        <f t="shared" si="271"/>
        <v>101222.88606478086</v>
      </c>
      <c r="AG2060" s="25">
        <f t="shared" si="272"/>
        <v>-1984.1139352191385</v>
      </c>
      <c r="AH2060" s="56">
        <f t="shared" si="273"/>
        <v>40043</v>
      </c>
      <c r="AL2060" s="56"/>
      <c r="BF2060" s="2">
        <v>39402</v>
      </c>
      <c r="BG2060" s="3">
        <v>18.0416666666667</v>
      </c>
      <c r="BH2060">
        <v>10</v>
      </c>
      <c r="BI2060">
        <v>3.5416666666666701</v>
      </c>
    </row>
    <row r="2061" spans="1:61" x14ac:dyDescent="0.25">
      <c r="A2061" s="2">
        <v>40044</v>
      </c>
      <c r="B2061" s="7">
        <v>99470</v>
      </c>
      <c r="C2061" s="3">
        <v>0</v>
      </c>
      <c r="D2061" s="7">
        <f t="shared" si="267"/>
        <v>0</v>
      </c>
      <c r="E2061" s="7">
        <f t="shared" si="268"/>
        <v>0</v>
      </c>
      <c r="F2061" s="7">
        <f t="shared" si="269"/>
        <v>0</v>
      </c>
      <c r="G2061" s="11">
        <v>103207</v>
      </c>
      <c r="H2061">
        <v>0</v>
      </c>
      <c r="I2061">
        <v>0</v>
      </c>
      <c r="J2061">
        <v>10</v>
      </c>
      <c r="K2061" s="3">
        <v>5.5</v>
      </c>
      <c r="L2061" s="3">
        <f t="shared" si="270"/>
        <v>0</v>
      </c>
      <c r="M2061" s="5">
        <v>0</v>
      </c>
      <c r="R2061">
        <v>2009</v>
      </c>
      <c r="S2061" s="1" t="s">
        <v>7</v>
      </c>
      <c r="T2061" s="40">
        <f>+'Copy Co'!$B$17</f>
        <v>51399.602684929596</v>
      </c>
      <c r="U2061">
        <f>+'Copy Co'!$B$18*'All Data'!C2061</f>
        <v>0</v>
      </c>
      <c r="V2061" s="40">
        <f>+D2061*'Copy Co'!$B$19</f>
        <v>0</v>
      </c>
      <c r="W2061" s="40">
        <f>+E2061*'Copy Co'!$B$20</f>
        <v>0</v>
      </c>
      <c r="X2061" s="40">
        <f>+F2061*'Copy Co'!$B$21</f>
        <v>0</v>
      </c>
      <c r="Y2061" s="40">
        <f>+G2061*'Copy Co'!$B$22</f>
        <v>42952.955374233534</v>
      </c>
      <c r="Z2061" s="40">
        <f>+H2061*'Copy Co'!$B$23</f>
        <v>0</v>
      </c>
      <c r="AA2061" s="40">
        <f>+I2061*'Copy Co'!$B$24</f>
        <v>0</v>
      </c>
      <c r="AB2061" s="40">
        <f>+J2061*'Copy Co'!$B$25</f>
        <v>3368.2208927512015</v>
      </c>
      <c r="AC2061" s="40">
        <f>+K2061*'Copy Co'!$B$26</f>
        <v>1722.9137144226468</v>
      </c>
      <c r="AD2061" s="40">
        <f>+L2061*'Copy Co'!$B$27</f>
        <v>0</v>
      </c>
      <c r="AE2061" s="40">
        <f>+M2061*'Copy Co'!$B$28</f>
        <v>0</v>
      </c>
      <c r="AF2061" s="40">
        <f t="shared" si="271"/>
        <v>99443.692666336967</v>
      </c>
      <c r="AG2061" s="25">
        <f t="shared" si="272"/>
        <v>-26.307333663033205</v>
      </c>
      <c r="AH2061" s="56">
        <f t="shared" si="273"/>
        <v>40044</v>
      </c>
      <c r="AL2061" s="56"/>
      <c r="BF2061" s="2">
        <v>39867</v>
      </c>
      <c r="BG2061" s="3">
        <v>18.0416666666667</v>
      </c>
      <c r="BH2061">
        <v>24</v>
      </c>
      <c r="BI2061">
        <v>8.5</v>
      </c>
    </row>
    <row r="2062" spans="1:61" x14ac:dyDescent="0.25">
      <c r="A2062" s="2">
        <v>40045</v>
      </c>
      <c r="B2062" s="7">
        <v>91900</v>
      </c>
      <c r="C2062" s="3">
        <v>0</v>
      </c>
      <c r="D2062" s="7">
        <f t="shared" si="267"/>
        <v>0</v>
      </c>
      <c r="E2062" s="7">
        <f t="shared" si="268"/>
        <v>0</v>
      </c>
      <c r="F2062" s="7">
        <f t="shared" si="269"/>
        <v>0</v>
      </c>
      <c r="G2062" s="11">
        <v>99470</v>
      </c>
      <c r="H2062">
        <v>0</v>
      </c>
      <c r="I2062">
        <v>0</v>
      </c>
      <c r="J2062">
        <v>10</v>
      </c>
      <c r="K2062" s="3">
        <v>5.9166666666666696</v>
      </c>
      <c r="L2062" s="3">
        <f t="shared" si="270"/>
        <v>0</v>
      </c>
      <c r="M2062" s="5">
        <v>0</v>
      </c>
      <c r="R2062">
        <v>2009</v>
      </c>
      <c r="S2062" s="1" t="s">
        <v>1</v>
      </c>
      <c r="T2062" s="40">
        <f>+'Copy Co'!$B$17</f>
        <v>51399.602684929596</v>
      </c>
      <c r="U2062">
        <f>+'Copy Co'!$B$18*'All Data'!C2062</f>
        <v>0</v>
      </c>
      <c r="V2062" s="40">
        <f>+D2062*'Copy Co'!$B$19</f>
        <v>0</v>
      </c>
      <c r="W2062" s="40">
        <f>+E2062*'Copy Co'!$B$20</f>
        <v>0</v>
      </c>
      <c r="X2062" s="40">
        <f>+F2062*'Copy Co'!$B$21</f>
        <v>0</v>
      </c>
      <c r="Y2062" s="40">
        <f>+G2062*'Copy Co'!$B$22</f>
        <v>41397.68107856065</v>
      </c>
      <c r="Z2062" s="40">
        <f>+H2062*'Copy Co'!$B$23</f>
        <v>0</v>
      </c>
      <c r="AA2062" s="40">
        <f>+I2062*'Copy Co'!$B$24</f>
        <v>0</v>
      </c>
      <c r="AB2062" s="40">
        <f>+J2062*'Copy Co'!$B$25</f>
        <v>3368.2208927512015</v>
      </c>
      <c r="AC2062" s="40">
        <f>+K2062*'Copy Co'!$B$26</f>
        <v>1853.4374806667875</v>
      </c>
      <c r="AD2062" s="40">
        <f>+L2062*'Copy Co'!$B$27</f>
        <v>0</v>
      </c>
      <c r="AE2062" s="40">
        <f>+M2062*'Copy Co'!$B$28</f>
        <v>0</v>
      </c>
      <c r="AF2062" s="40">
        <f t="shared" si="271"/>
        <v>98018.942136908227</v>
      </c>
      <c r="AG2062" s="25">
        <f t="shared" si="272"/>
        <v>6118.9421369082265</v>
      </c>
      <c r="AH2062" s="56">
        <f t="shared" si="273"/>
        <v>40045</v>
      </c>
      <c r="AL2062" s="56"/>
      <c r="BF2062" s="2">
        <v>40305</v>
      </c>
      <c r="BG2062" s="3">
        <v>18.0416666666667</v>
      </c>
      <c r="BH2062">
        <v>10</v>
      </c>
      <c r="BI2062">
        <v>4.7916666666666696</v>
      </c>
    </row>
    <row r="2063" spans="1:61" x14ac:dyDescent="0.25">
      <c r="A2063" s="2">
        <v>40046</v>
      </c>
      <c r="B2063" s="7">
        <v>88113</v>
      </c>
      <c r="C2063" s="3">
        <v>0</v>
      </c>
      <c r="D2063" s="7">
        <f t="shared" si="267"/>
        <v>0</v>
      </c>
      <c r="E2063" s="7">
        <f t="shared" si="268"/>
        <v>0</v>
      </c>
      <c r="F2063" s="7">
        <f t="shared" si="269"/>
        <v>0</v>
      </c>
      <c r="G2063" s="11">
        <v>91900</v>
      </c>
      <c r="H2063">
        <v>1</v>
      </c>
      <c r="I2063">
        <v>0</v>
      </c>
      <c r="J2063">
        <v>10</v>
      </c>
      <c r="K2063" s="3">
        <v>6.2083333333333304</v>
      </c>
      <c r="L2063" s="3">
        <f t="shared" si="270"/>
        <v>0</v>
      </c>
      <c r="M2063" s="5">
        <v>0</v>
      </c>
      <c r="R2063">
        <v>2009</v>
      </c>
      <c r="S2063" s="1" t="s">
        <v>2</v>
      </c>
      <c r="T2063" s="40">
        <f>+'Copy Co'!$B$17</f>
        <v>51399.602684929596</v>
      </c>
      <c r="U2063">
        <f>+'Copy Co'!$B$18*'All Data'!C2063</f>
        <v>0</v>
      </c>
      <c r="V2063" s="40">
        <f>+D2063*'Copy Co'!$B$19</f>
        <v>0</v>
      </c>
      <c r="W2063" s="40">
        <f>+E2063*'Copy Co'!$B$20</f>
        <v>0</v>
      </c>
      <c r="X2063" s="40">
        <f>+F2063*'Copy Co'!$B$21</f>
        <v>0</v>
      </c>
      <c r="Y2063" s="40">
        <f>+G2063*'Copy Co'!$B$22</f>
        <v>38247.178959683566</v>
      </c>
      <c r="Z2063" s="40">
        <f>+H2063*'Copy Co'!$B$23</f>
        <v>-10610.780657764437</v>
      </c>
      <c r="AA2063" s="40">
        <f>+I2063*'Copy Co'!$B$24</f>
        <v>0</v>
      </c>
      <c r="AB2063" s="40">
        <f>+J2063*'Copy Co'!$B$25</f>
        <v>3368.2208927512015</v>
      </c>
      <c r="AC2063" s="40">
        <f>+K2063*'Copy Co'!$B$26</f>
        <v>1944.8041170376837</v>
      </c>
      <c r="AD2063" s="40">
        <f>+L2063*'Copy Co'!$B$27</f>
        <v>0</v>
      </c>
      <c r="AE2063" s="40">
        <f>+M2063*'Copy Co'!$B$28</f>
        <v>0</v>
      </c>
      <c r="AF2063" s="40">
        <f t="shared" si="271"/>
        <v>84349.025996637603</v>
      </c>
      <c r="AG2063" s="25">
        <f t="shared" si="272"/>
        <v>-3763.9740033623966</v>
      </c>
      <c r="AH2063" s="56">
        <f t="shared" si="273"/>
        <v>40046</v>
      </c>
      <c r="AL2063" s="56"/>
      <c r="BF2063" s="2">
        <v>42824</v>
      </c>
      <c r="BG2063" s="3">
        <v>18.0416666666667</v>
      </c>
      <c r="BH2063">
        <v>20</v>
      </c>
      <c r="BI2063">
        <v>10.0833333333333</v>
      </c>
    </row>
    <row r="2064" spans="1:61" x14ac:dyDescent="0.25">
      <c r="A2064" s="2">
        <v>40047</v>
      </c>
      <c r="B2064" s="7">
        <v>78102</v>
      </c>
      <c r="C2064" s="3">
        <v>0</v>
      </c>
      <c r="D2064" s="7">
        <f t="shared" si="267"/>
        <v>0</v>
      </c>
      <c r="E2064" s="7">
        <f t="shared" si="268"/>
        <v>0</v>
      </c>
      <c r="F2064" s="7">
        <f t="shared" si="269"/>
        <v>0</v>
      </c>
      <c r="G2064" s="11">
        <v>88113</v>
      </c>
      <c r="H2064">
        <v>0</v>
      </c>
      <c r="I2064">
        <v>1</v>
      </c>
      <c r="J2064">
        <v>28</v>
      </c>
      <c r="K2064" s="3">
        <v>13.4583333333333</v>
      </c>
      <c r="L2064" s="3">
        <f t="shared" si="270"/>
        <v>0</v>
      </c>
      <c r="M2064" s="5">
        <v>0</v>
      </c>
      <c r="R2064">
        <v>2009</v>
      </c>
      <c r="S2064" s="1" t="s">
        <v>3</v>
      </c>
      <c r="T2064" s="40">
        <f>+'Copy Co'!$B$17</f>
        <v>51399.602684929596</v>
      </c>
      <c r="U2064">
        <f>+'Copy Co'!$B$18*'All Data'!C2064</f>
        <v>0</v>
      </c>
      <c r="V2064" s="40">
        <f>+D2064*'Copy Co'!$B$19</f>
        <v>0</v>
      </c>
      <c r="W2064" s="40">
        <f>+E2064*'Copy Co'!$B$20</f>
        <v>0</v>
      </c>
      <c r="X2064" s="40">
        <f>+F2064*'Copy Co'!$B$21</f>
        <v>0</v>
      </c>
      <c r="Y2064" s="40">
        <f>+G2064*'Copy Co'!$B$22</f>
        <v>36671.095535088112</v>
      </c>
      <c r="Z2064" s="40">
        <f>+H2064*'Copy Co'!$B$23</f>
        <v>0</v>
      </c>
      <c r="AA2064" s="40">
        <f>+I2064*'Copy Co'!$B$24</f>
        <v>-10704.382616627605</v>
      </c>
      <c r="AB2064" s="40">
        <f>+J2064*'Copy Co'!$B$25</f>
        <v>9431.0184997033648</v>
      </c>
      <c r="AC2064" s="40">
        <f>+K2064*'Copy Co'!$B$26</f>
        <v>4215.9176496857081</v>
      </c>
      <c r="AD2064" s="40">
        <f>+L2064*'Copy Co'!$B$27</f>
        <v>0</v>
      </c>
      <c r="AE2064" s="40">
        <f>+M2064*'Copy Co'!$B$28</f>
        <v>0</v>
      </c>
      <c r="AF2064" s="40">
        <f t="shared" si="271"/>
        <v>91013.251752779179</v>
      </c>
      <c r="AG2064" s="25">
        <f t="shared" si="272"/>
        <v>12911.251752779179</v>
      </c>
      <c r="AH2064" s="56">
        <f t="shared" si="273"/>
        <v>40047</v>
      </c>
      <c r="AL2064" s="56"/>
      <c r="BF2064" s="2">
        <v>38665</v>
      </c>
      <c r="BG2064" s="3">
        <v>18</v>
      </c>
      <c r="BH2064">
        <v>10</v>
      </c>
      <c r="BI2064">
        <v>3.75</v>
      </c>
    </row>
    <row r="2065" spans="1:61" x14ac:dyDescent="0.25">
      <c r="A2065" s="2">
        <v>40048</v>
      </c>
      <c r="B2065" s="7">
        <v>81493</v>
      </c>
      <c r="C2065" s="3">
        <v>0</v>
      </c>
      <c r="D2065" s="7">
        <f t="shared" si="267"/>
        <v>0</v>
      </c>
      <c r="E2065" s="7">
        <f t="shared" si="268"/>
        <v>0</v>
      </c>
      <c r="F2065" s="7">
        <f t="shared" si="269"/>
        <v>0</v>
      </c>
      <c r="G2065" s="11">
        <v>78102</v>
      </c>
      <c r="H2065">
        <v>0</v>
      </c>
      <c r="I2065">
        <v>1</v>
      </c>
      <c r="J2065">
        <v>26</v>
      </c>
      <c r="K2065" s="3">
        <v>11.7083333333333</v>
      </c>
      <c r="L2065" s="3">
        <f t="shared" si="270"/>
        <v>0</v>
      </c>
      <c r="M2065" s="5">
        <v>0</v>
      </c>
      <c r="R2065">
        <v>2009</v>
      </c>
      <c r="S2065" s="1" t="s">
        <v>4</v>
      </c>
      <c r="T2065" s="40">
        <f>+'Copy Co'!$B$17</f>
        <v>51399.602684929596</v>
      </c>
      <c r="U2065">
        <f>+'Copy Co'!$B$18*'All Data'!C2065</f>
        <v>0</v>
      </c>
      <c r="V2065" s="40">
        <f>+D2065*'Copy Co'!$B$19</f>
        <v>0</v>
      </c>
      <c r="W2065" s="40">
        <f>+E2065*'Copy Co'!$B$20</f>
        <v>0</v>
      </c>
      <c r="X2065" s="40">
        <f>+F2065*'Copy Co'!$B$21</f>
        <v>0</v>
      </c>
      <c r="Y2065" s="40">
        <f>+G2065*'Copy Co'!$B$22</f>
        <v>32504.691742211162</v>
      </c>
      <c r="Z2065" s="40">
        <f>+H2065*'Copy Co'!$B$23</f>
        <v>0</v>
      </c>
      <c r="AA2065" s="40">
        <f>+I2065*'Copy Co'!$B$24</f>
        <v>-10704.382616627605</v>
      </c>
      <c r="AB2065" s="40">
        <f>+J2065*'Copy Co'!$B$25</f>
        <v>8757.3743211531237</v>
      </c>
      <c r="AC2065" s="40">
        <f>+K2065*'Copy Co'!$B$26</f>
        <v>3667.7178314603207</v>
      </c>
      <c r="AD2065" s="40">
        <f>+L2065*'Copy Co'!$B$27</f>
        <v>0</v>
      </c>
      <c r="AE2065" s="40">
        <f>+M2065*'Copy Co'!$B$28</f>
        <v>0</v>
      </c>
      <c r="AF2065" s="40">
        <f t="shared" si="271"/>
        <v>85625.003963126597</v>
      </c>
      <c r="AG2065" s="25">
        <f t="shared" si="272"/>
        <v>4132.0039631265972</v>
      </c>
      <c r="AH2065" s="56">
        <f t="shared" si="273"/>
        <v>40048</v>
      </c>
      <c r="AL2065" s="56"/>
      <c r="BF2065" s="2">
        <v>41550</v>
      </c>
      <c r="BG2065" s="3">
        <v>18</v>
      </c>
      <c r="BH2065">
        <v>20</v>
      </c>
      <c r="BI2065">
        <v>9.9166666666666696</v>
      </c>
    </row>
    <row r="2066" spans="1:61" x14ac:dyDescent="0.25">
      <c r="A2066" s="2">
        <v>40049</v>
      </c>
      <c r="B2066" s="7">
        <v>92918</v>
      </c>
      <c r="C2066" s="3">
        <v>0</v>
      </c>
      <c r="D2066" s="7">
        <f t="shared" si="267"/>
        <v>0</v>
      </c>
      <c r="E2066" s="7">
        <f t="shared" si="268"/>
        <v>0</v>
      </c>
      <c r="F2066" s="7">
        <f t="shared" si="269"/>
        <v>0</v>
      </c>
      <c r="G2066" s="11">
        <v>81493</v>
      </c>
      <c r="H2066">
        <v>0</v>
      </c>
      <c r="I2066">
        <v>0</v>
      </c>
      <c r="J2066">
        <v>13</v>
      </c>
      <c r="K2066" s="3">
        <v>7</v>
      </c>
      <c r="L2066" s="3">
        <f t="shared" si="270"/>
        <v>0</v>
      </c>
      <c r="M2066" s="5">
        <v>0</v>
      </c>
      <c r="R2066">
        <v>2009</v>
      </c>
      <c r="S2066" s="1" t="s">
        <v>5</v>
      </c>
      <c r="T2066" s="40">
        <f>+'Copy Co'!$B$17</f>
        <v>51399.602684929596</v>
      </c>
      <c r="U2066">
        <f>+'Copy Co'!$B$18*'All Data'!C2066</f>
        <v>0</v>
      </c>
      <c r="V2066" s="40">
        <f>+D2066*'Copy Co'!$B$19</f>
        <v>0</v>
      </c>
      <c r="W2066" s="40">
        <f>+E2066*'Copy Co'!$B$20</f>
        <v>0</v>
      </c>
      <c r="X2066" s="40">
        <f>+F2066*'Copy Co'!$B$21</f>
        <v>0</v>
      </c>
      <c r="Y2066" s="40">
        <f>+G2066*'Copy Co'!$B$22</f>
        <v>33915.966865739851</v>
      </c>
      <c r="Z2066" s="40">
        <f>+H2066*'Copy Co'!$B$23</f>
        <v>0</v>
      </c>
      <c r="AA2066" s="40">
        <f>+I2066*'Copy Co'!$B$24</f>
        <v>0</v>
      </c>
      <c r="AB2066" s="40">
        <f>+J2066*'Copy Co'!$B$25</f>
        <v>4378.6871605765618</v>
      </c>
      <c r="AC2066" s="40">
        <f>+K2066*'Copy Co'!$B$26</f>
        <v>2192.7992729015505</v>
      </c>
      <c r="AD2066" s="40">
        <f>+L2066*'Copy Co'!$B$27</f>
        <v>0</v>
      </c>
      <c r="AE2066" s="40">
        <f>+M2066*'Copy Co'!$B$28</f>
        <v>0</v>
      </c>
      <c r="AF2066" s="40">
        <f t="shared" si="271"/>
        <v>91887.055984147562</v>
      </c>
      <c r="AG2066" s="25">
        <f t="shared" si="272"/>
        <v>-1030.9440158524376</v>
      </c>
      <c r="AH2066" s="56">
        <f t="shared" si="273"/>
        <v>40049</v>
      </c>
      <c r="AL2066" s="56"/>
      <c r="BF2066" s="2">
        <v>41711</v>
      </c>
      <c r="BG2066" s="3">
        <v>18</v>
      </c>
      <c r="BH2066">
        <v>13</v>
      </c>
      <c r="BI2066">
        <v>5.8333333333333304</v>
      </c>
    </row>
    <row r="2067" spans="1:61" x14ac:dyDescent="0.25">
      <c r="A2067" s="2">
        <v>40050</v>
      </c>
      <c r="B2067" s="7">
        <v>103716</v>
      </c>
      <c r="C2067" s="3">
        <v>0</v>
      </c>
      <c r="D2067" s="7">
        <f t="shared" si="267"/>
        <v>0</v>
      </c>
      <c r="E2067" s="7">
        <f t="shared" si="268"/>
        <v>0</v>
      </c>
      <c r="F2067" s="7">
        <f t="shared" si="269"/>
        <v>0</v>
      </c>
      <c r="G2067" s="11">
        <v>92918</v>
      </c>
      <c r="H2067">
        <v>0</v>
      </c>
      <c r="I2067">
        <v>0</v>
      </c>
      <c r="J2067">
        <v>10</v>
      </c>
      <c r="K2067" s="3">
        <v>5.8333333333333304</v>
      </c>
      <c r="L2067" s="3">
        <f t="shared" si="270"/>
        <v>0</v>
      </c>
      <c r="M2067" s="5">
        <v>0</v>
      </c>
      <c r="R2067">
        <v>2009</v>
      </c>
      <c r="S2067" s="1" t="s">
        <v>6</v>
      </c>
      <c r="T2067" s="40">
        <f>+'Copy Co'!$B$17</f>
        <v>51399.602684929596</v>
      </c>
      <c r="U2067">
        <f>+'Copy Co'!$B$18*'All Data'!C2067</f>
        <v>0</v>
      </c>
      <c r="V2067" s="40">
        <f>+D2067*'Copy Co'!$B$19</f>
        <v>0</v>
      </c>
      <c r="W2067" s="40">
        <f>+E2067*'Copy Co'!$B$20</f>
        <v>0</v>
      </c>
      <c r="X2067" s="40">
        <f>+F2067*'Copy Co'!$B$21</f>
        <v>0</v>
      </c>
      <c r="Y2067" s="40">
        <f>+G2067*'Copy Co'!$B$22</f>
        <v>38670.852824547088</v>
      </c>
      <c r="Z2067" s="40">
        <f>+H2067*'Copy Co'!$B$23</f>
        <v>0</v>
      </c>
      <c r="AA2067" s="40">
        <f>+I2067*'Copy Co'!$B$24</f>
        <v>0</v>
      </c>
      <c r="AB2067" s="40">
        <f>+J2067*'Copy Co'!$B$25</f>
        <v>3368.2208927512015</v>
      </c>
      <c r="AC2067" s="40">
        <f>+K2067*'Copy Co'!$B$26</f>
        <v>1827.3327274179578</v>
      </c>
      <c r="AD2067" s="40">
        <f>+L2067*'Copy Co'!$B$27</f>
        <v>0</v>
      </c>
      <c r="AE2067" s="40">
        <f>+M2067*'Copy Co'!$B$28</f>
        <v>0</v>
      </c>
      <c r="AF2067" s="40">
        <f t="shared" si="271"/>
        <v>95266.009129645841</v>
      </c>
      <c r="AG2067" s="25">
        <f t="shared" si="272"/>
        <v>-8449.9908703541587</v>
      </c>
      <c r="AH2067" s="56">
        <f t="shared" si="273"/>
        <v>40050</v>
      </c>
      <c r="AL2067" s="56"/>
      <c r="BF2067" s="2">
        <v>41199</v>
      </c>
      <c r="BG2067" s="3">
        <v>17.9583333333333</v>
      </c>
      <c r="BH2067">
        <v>12</v>
      </c>
      <c r="BI2067">
        <v>5.375</v>
      </c>
    </row>
    <row r="2068" spans="1:61" x14ac:dyDescent="0.25">
      <c r="A2068" s="2">
        <v>40051</v>
      </c>
      <c r="B2068" s="7">
        <v>93675</v>
      </c>
      <c r="C2068" s="3">
        <v>0</v>
      </c>
      <c r="D2068" s="7">
        <f t="shared" si="267"/>
        <v>0</v>
      </c>
      <c r="E2068" s="7">
        <f t="shared" si="268"/>
        <v>0</v>
      </c>
      <c r="F2068" s="7">
        <f t="shared" si="269"/>
        <v>0</v>
      </c>
      <c r="G2068" s="11">
        <v>103716</v>
      </c>
      <c r="H2068">
        <v>0</v>
      </c>
      <c r="I2068">
        <v>0</v>
      </c>
      <c r="J2068">
        <v>13</v>
      </c>
      <c r="K2068" s="3">
        <v>6.1666666666666696</v>
      </c>
      <c r="L2068" s="3">
        <f t="shared" si="270"/>
        <v>0</v>
      </c>
      <c r="M2068" s="5">
        <v>0</v>
      </c>
      <c r="R2068">
        <v>2009</v>
      </c>
      <c r="S2068" s="1" t="s">
        <v>7</v>
      </c>
      <c r="T2068" s="40">
        <f>+'Copy Co'!$B$17</f>
        <v>51399.602684929596</v>
      </c>
      <c r="U2068">
        <f>+'Copy Co'!$B$18*'All Data'!C2068</f>
        <v>0</v>
      </c>
      <c r="V2068" s="40">
        <f>+D2068*'Copy Co'!$B$19</f>
        <v>0</v>
      </c>
      <c r="W2068" s="40">
        <f>+E2068*'Copy Co'!$B$20</f>
        <v>0</v>
      </c>
      <c r="X2068" s="40">
        <f>+F2068*'Copy Co'!$B$21</f>
        <v>0</v>
      </c>
      <c r="Y2068" s="40">
        <f>+G2068*'Copy Co'!$B$22</f>
        <v>43164.792306665295</v>
      </c>
      <c r="Z2068" s="40">
        <f>+H2068*'Copy Co'!$B$23</f>
        <v>0</v>
      </c>
      <c r="AA2068" s="40">
        <f>+I2068*'Copy Co'!$B$24</f>
        <v>0</v>
      </c>
      <c r="AB2068" s="40">
        <f>+J2068*'Copy Co'!$B$25</f>
        <v>4378.6871605765618</v>
      </c>
      <c r="AC2068" s="40">
        <f>+K2068*'Copy Co'!$B$26</f>
        <v>1931.7517404132714</v>
      </c>
      <c r="AD2068" s="40">
        <f>+L2068*'Copy Co'!$B$27</f>
        <v>0</v>
      </c>
      <c r="AE2068" s="40">
        <f>+M2068*'Copy Co'!$B$28</f>
        <v>0</v>
      </c>
      <c r="AF2068" s="40">
        <f t="shared" si="271"/>
        <v>100874.83389258472</v>
      </c>
      <c r="AG2068" s="25">
        <f t="shared" si="272"/>
        <v>7199.8338925847202</v>
      </c>
      <c r="AH2068" s="56">
        <f t="shared" si="273"/>
        <v>40051</v>
      </c>
      <c r="AL2068" s="56"/>
      <c r="BF2068" s="2">
        <v>41588</v>
      </c>
      <c r="BG2068" s="3">
        <v>17.9583333333333</v>
      </c>
      <c r="BH2068">
        <v>7</v>
      </c>
      <c r="BI2068">
        <v>2.75</v>
      </c>
    </row>
    <row r="2069" spans="1:61" x14ac:dyDescent="0.25">
      <c r="A2069" s="2">
        <v>40052</v>
      </c>
      <c r="B2069" s="7">
        <v>95523</v>
      </c>
      <c r="C2069" s="3">
        <v>0</v>
      </c>
      <c r="D2069" s="7">
        <f t="shared" si="267"/>
        <v>0</v>
      </c>
      <c r="E2069" s="7">
        <f t="shared" si="268"/>
        <v>0</v>
      </c>
      <c r="F2069" s="7">
        <f t="shared" si="269"/>
        <v>0</v>
      </c>
      <c r="G2069" s="11">
        <v>93675</v>
      </c>
      <c r="H2069">
        <v>0</v>
      </c>
      <c r="I2069">
        <v>0</v>
      </c>
      <c r="J2069">
        <v>9</v>
      </c>
      <c r="K2069" s="3">
        <v>5.5416666666666696</v>
      </c>
      <c r="L2069" s="3">
        <f t="shared" si="270"/>
        <v>0</v>
      </c>
      <c r="M2069" s="5">
        <v>0</v>
      </c>
      <c r="R2069">
        <v>2009</v>
      </c>
      <c r="S2069" s="1" t="s">
        <v>1</v>
      </c>
      <c r="T2069" s="40">
        <f>+'Copy Co'!$B$17</f>
        <v>51399.602684929596</v>
      </c>
      <c r="U2069">
        <f>+'Copy Co'!$B$18*'All Data'!C2069</f>
        <v>0</v>
      </c>
      <c r="V2069" s="40">
        <f>+D2069*'Copy Co'!$B$19</f>
        <v>0</v>
      </c>
      <c r="W2069" s="40">
        <f>+E2069*'Copy Co'!$B$20</f>
        <v>0</v>
      </c>
      <c r="X2069" s="40">
        <f>+F2069*'Copy Co'!$B$21</f>
        <v>0</v>
      </c>
      <c r="Y2069" s="40">
        <f>+G2069*'Copy Co'!$B$22</f>
        <v>38985.903036434793</v>
      </c>
      <c r="Z2069" s="40">
        <f>+H2069*'Copy Co'!$B$23</f>
        <v>0</v>
      </c>
      <c r="AA2069" s="40">
        <f>+I2069*'Copy Co'!$B$24</f>
        <v>0</v>
      </c>
      <c r="AB2069" s="40">
        <f>+J2069*'Copy Co'!$B$25</f>
        <v>3031.3988034760814</v>
      </c>
      <c r="AC2069" s="40">
        <f>+K2069*'Copy Co'!$B$26</f>
        <v>1735.9660910470616</v>
      </c>
      <c r="AD2069" s="40">
        <f>+L2069*'Copy Co'!$B$27</f>
        <v>0</v>
      </c>
      <c r="AE2069" s="40">
        <f>+M2069*'Copy Co'!$B$28</f>
        <v>0</v>
      </c>
      <c r="AF2069" s="40">
        <f t="shared" si="271"/>
        <v>95152.870615887528</v>
      </c>
      <c r="AG2069" s="25">
        <f t="shared" si="272"/>
        <v>-370.1293841124716</v>
      </c>
      <c r="AH2069" s="56">
        <f t="shared" si="273"/>
        <v>40052</v>
      </c>
      <c r="AL2069" s="56"/>
      <c r="BF2069" s="2">
        <v>41592</v>
      </c>
      <c r="BG2069" s="3">
        <v>17.9583333333333</v>
      </c>
      <c r="BH2069">
        <v>17</v>
      </c>
      <c r="BI2069">
        <v>8.7916666666666696</v>
      </c>
    </row>
    <row r="2070" spans="1:61" x14ac:dyDescent="0.25">
      <c r="A2070" s="2">
        <v>40053</v>
      </c>
      <c r="B2070" s="7">
        <v>86536</v>
      </c>
      <c r="C2070" s="3">
        <v>0</v>
      </c>
      <c r="D2070" s="7">
        <f t="shared" si="267"/>
        <v>0</v>
      </c>
      <c r="E2070" s="7">
        <f t="shared" si="268"/>
        <v>0</v>
      </c>
      <c r="F2070" s="7">
        <f t="shared" si="269"/>
        <v>0</v>
      </c>
      <c r="G2070" s="11">
        <v>95523</v>
      </c>
      <c r="H2070">
        <v>1</v>
      </c>
      <c r="I2070">
        <v>0</v>
      </c>
      <c r="J2070">
        <v>12</v>
      </c>
      <c r="K2070" s="3">
        <v>7.125</v>
      </c>
      <c r="L2070" s="3">
        <f t="shared" si="270"/>
        <v>0</v>
      </c>
      <c r="M2070" s="5">
        <v>0</v>
      </c>
      <c r="R2070">
        <v>2009</v>
      </c>
      <c r="S2070" s="1" t="s">
        <v>2</v>
      </c>
      <c r="T2070" s="40">
        <f>+'Copy Co'!$B$17</f>
        <v>51399.602684929596</v>
      </c>
      <c r="U2070">
        <f>+'Copy Co'!$B$18*'All Data'!C2070</f>
        <v>0</v>
      </c>
      <c r="V2070" s="40">
        <f>+D2070*'Copy Co'!$B$19</f>
        <v>0</v>
      </c>
      <c r="W2070" s="40">
        <f>+E2070*'Copy Co'!$B$20</f>
        <v>0</v>
      </c>
      <c r="X2070" s="40">
        <f>+F2070*'Copy Co'!$B$21</f>
        <v>0</v>
      </c>
      <c r="Y2070" s="40">
        <f>+G2070*'Copy Co'!$B$22</f>
        <v>39755.008441412981</v>
      </c>
      <c r="Z2070" s="40">
        <f>+H2070*'Copy Co'!$B$23</f>
        <v>-10610.780657764437</v>
      </c>
      <c r="AA2070" s="40">
        <f>+I2070*'Copy Co'!$B$24</f>
        <v>0</v>
      </c>
      <c r="AB2070" s="40">
        <f>+J2070*'Copy Co'!$B$25</f>
        <v>4041.8650713014422</v>
      </c>
      <c r="AC2070" s="40">
        <f>+K2070*'Copy Co'!$B$26</f>
        <v>2231.9564027747924</v>
      </c>
      <c r="AD2070" s="40">
        <f>+L2070*'Copy Co'!$B$27</f>
        <v>0</v>
      </c>
      <c r="AE2070" s="40">
        <f>+M2070*'Copy Co'!$B$28</f>
        <v>0</v>
      </c>
      <c r="AF2070" s="40">
        <f t="shared" si="271"/>
        <v>86817.651942654382</v>
      </c>
      <c r="AG2070" s="25">
        <f t="shared" si="272"/>
        <v>281.65194265438186</v>
      </c>
      <c r="AH2070" s="56">
        <f t="shared" si="273"/>
        <v>40053</v>
      </c>
      <c r="AL2070" s="56"/>
      <c r="BF2070" s="2">
        <v>38653</v>
      </c>
      <c r="BG2070" s="3">
        <v>17.9166666666667</v>
      </c>
      <c r="BH2070">
        <v>14</v>
      </c>
      <c r="BI2070">
        <v>7.0833333333333304</v>
      </c>
    </row>
    <row r="2071" spans="1:61" x14ac:dyDescent="0.25">
      <c r="A2071" s="2">
        <v>40054</v>
      </c>
      <c r="B2071" s="7">
        <v>85714</v>
      </c>
      <c r="C2071" s="3">
        <v>0</v>
      </c>
      <c r="D2071" s="7">
        <f t="shared" si="267"/>
        <v>0</v>
      </c>
      <c r="E2071" s="7">
        <f t="shared" si="268"/>
        <v>0</v>
      </c>
      <c r="F2071" s="7">
        <f t="shared" si="269"/>
        <v>0</v>
      </c>
      <c r="G2071" s="11">
        <v>86536</v>
      </c>
      <c r="H2071">
        <v>0</v>
      </c>
      <c r="I2071">
        <v>1</v>
      </c>
      <c r="J2071">
        <v>12</v>
      </c>
      <c r="K2071" s="3">
        <v>6.25</v>
      </c>
      <c r="L2071" s="3">
        <f t="shared" si="270"/>
        <v>0</v>
      </c>
      <c r="M2071" s="5">
        <v>0</v>
      </c>
      <c r="R2071">
        <v>2009</v>
      </c>
      <c r="S2071" s="1" t="s">
        <v>3</v>
      </c>
      <c r="T2071" s="40">
        <f>+'Copy Co'!$B$17</f>
        <v>51399.602684929596</v>
      </c>
      <c r="U2071">
        <f>+'Copy Co'!$B$18*'All Data'!C2071</f>
        <v>0</v>
      </c>
      <c r="V2071" s="40">
        <f>+D2071*'Copy Co'!$B$19</f>
        <v>0</v>
      </c>
      <c r="W2071" s="40">
        <f>+E2071*'Copy Co'!$B$20</f>
        <v>0</v>
      </c>
      <c r="X2071" s="40">
        <f>+F2071*'Copy Co'!$B$21</f>
        <v>0</v>
      </c>
      <c r="Y2071" s="40">
        <f>+G2071*'Copy Co'!$B$22</f>
        <v>36014.775608870259</v>
      </c>
      <c r="Z2071" s="40">
        <f>+H2071*'Copy Co'!$B$23</f>
        <v>0</v>
      </c>
      <c r="AA2071" s="40">
        <f>+I2071*'Copy Co'!$B$24</f>
        <v>-10704.382616627605</v>
      </c>
      <c r="AB2071" s="40">
        <f>+J2071*'Copy Co'!$B$25</f>
        <v>4041.8650713014422</v>
      </c>
      <c r="AC2071" s="40">
        <f>+K2071*'Copy Co'!$B$26</f>
        <v>1957.8564936620985</v>
      </c>
      <c r="AD2071" s="40">
        <f>+L2071*'Copy Co'!$B$27</f>
        <v>0</v>
      </c>
      <c r="AE2071" s="40">
        <f>+M2071*'Copy Co'!$B$28</f>
        <v>0</v>
      </c>
      <c r="AF2071" s="40">
        <f t="shared" si="271"/>
        <v>82709.717242135768</v>
      </c>
      <c r="AG2071" s="25">
        <f t="shared" si="272"/>
        <v>-3004.2827578642318</v>
      </c>
      <c r="AH2071" s="56">
        <f t="shared" si="273"/>
        <v>40054</v>
      </c>
      <c r="AL2071" s="56"/>
      <c r="BF2071" s="2">
        <v>40850</v>
      </c>
      <c r="BG2071" s="3">
        <v>17.9166666666667</v>
      </c>
      <c r="BH2071">
        <v>24</v>
      </c>
      <c r="BI2071">
        <v>13.6666666666667</v>
      </c>
    </row>
    <row r="2072" spans="1:61" x14ac:dyDescent="0.25">
      <c r="A2072" s="2">
        <v>40055</v>
      </c>
      <c r="B2072" s="7">
        <v>81196</v>
      </c>
      <c r="C2072" s="3">
        <v>0</v>
      </c>
      <c r="D2072" s="7">
        <f t="shared" si="267"/>
        <v>0</v>
      </c>
      <c r="E2072" s="7">
        <f t="shared" si="268"/>
        <v>0</v>
      </c>
      <c r="F2072" s="7">
        <f t="shared" si="269"/>
        <v>0</v>
      </c>
      <c r="G2072" s="11">
        <v>85714</v>
      </c>
      <c r="H2072">
        <v>0</v>
      </c>
      <c r="I2072">
        <v>1</v>
      </c>
      <c r="J2072">
        <v>22</v>
      </c>
      <c r="K2072" s="3">
        <v>10.9166666666667</v>
      </c>
      <c r="L2072" s="3">
        <f t="shared" si="270"/>
        <v>0</v>
      </c>
      <c r="M2072" s="5">
        <v>0</v>
      </c>
      <c r="R2072">
        <v>2009</v>
      </c>
      <c r="S2072" s="1" t="s">
        <v>4</v>
      </c>
      <c r="T2072" s="40">
        <f>+'Copy Co'!$B$17</f>
        <v>51399.602684929596</v>
      </c>
      <c r="U2072">
        <f>+'Copy Co'!$B$18*'All Data'!C2072</f>
        <v>0</v>
      </c>
      <c r="V2072" s="40">
        <f>+D2072*'Copy Co'!$B$19</f>
        <v>0</v>
      </c>
      <c r="W2072" s="40">
        <f>+E2072*'Copy Co'!$B$20</f>
        <v>0</v>
      </c>
      <c r="X2072" s="40">
        <f>+F2072*'Copy Co'!$B$21</f>
        <v>0</v>
      </c>
      <c r="Y2072" s="40">
        <f>+G2072*'Copy Co'!$B$22</f>
        <v>35672.67352938321</v>
      </c>
      <c r="Z2072" s="40">
        <f>+H2072*'Copy Co'!$B$23</f>
        <v>0</v>
      </c>
      <c r="AA2072" s="40">
        <f>+I2072*'Copy Co'!$B$24</f>
        <v>-10704.382616627605</v>
      </c>
      <c r="AB2072" s="40">
        <f>+J2072*'Copy Co'!$B$25</f>
        <v>7410.0859640526432</v>
      </c>
      <c r="AC2072" s="40">
        <f>+K2072*'Copy Co'!$B$26</f>
        <v>3419.7226755964757</v>
      </c>
      <c r="AD2072" s="40">
        <f>+L2072*'Copy Co'!$B$27</f>
        <v>0</v>
      </c>
      <c r="AE2072" s="40">
        <f>+M2072*'Copy Co'!$B$28</f>
        <v>0</v>
      </c>
      <c r="AF2072" s="40">
        <f t="shared" si="271"/>
        <v>87197.702237334335</v>
      </c>
      <c r="AG2072" s="25">
        <f t="shared" si="272"/>
        <v>6001.7022373343352</v>
      </c>
      <c r="AH2072" s="56">
        <f t="shared" si="273"/>
        <v>40055</v>
      </c>
      <c r="AL2072" s="56"/>
      <c r="BF2072" s="2">
        <v>42461</v>
      </c>
      <c r="BG2072" s="3">
        <v>17.9166666666667</v>
      </c>
      <c r="BH2072">
        <v>13</v>
      </c>
      <c r="BI2072">
        <v>7.2083333333333304</v>
      </c>
    </row>
    <row r="2073" spans="1:61" x14ac:dyDescent="0.25">
      <c r="A2073" s="2">
        <v>40056</v>
      </c>
      <c r="B2073" s="7">
        <v>96042</v>
      </c>
      <c r="C2073" s="3">
        <v>0</v>
      </c>
      <c r="D2073" s="7">
        <f t="shared" si="267"/>
        <v>0</v>
      </c>
      <c r="E2073" s="7">
        <f t="shared" si="268"/>
        <v>0</v>
      </c>
      <c r="F2073" s="7">
        <f t="shared" si="269"/>
        <v>0</v>
      </c>
      <c r="G2073" s="11">
        <v>81196</v>
      </c>
      <c r="H2073">
        <v>0</v>
      </c>
      <c r="I2073">
        <v>0</v>
      </c>
      <c r="J2073">
        <v>14</v>
      </c>
      <c r="K2073" s="3">
        <v>8.125</v>
      </c>
      <c r="L2073" s="3">
        <f t="shared" si="270"/>
        <v>0</v>
      </c>
      <c r="M2073" s="5">
        <v>0</v>
      </c>
      <c r="R2073">
        <v>2009</v>
      </c>
      <c r="S2073" s="1" t="s">
        <v>5</v>
      </c>
      <c r="T2073" s="40">
        <f>+'Copy Co'!$B$17</f>
        <v>51399.602684929596</v>
      </c>
      <c r="U2073">
        <f>+'Copy Co'!$B$18*'All Data'!C2073</f>
        <v>0</v>
      </c>
      <c r="V2073" s="40">
        <f>+D2073*'Copy Co'!$B$19</f>
        <v>0</v>
      </c>
      <c r="W2073" s="40">
        <f>+E2073*'Copy Co'!$B$20</f>
        <v>0</v>
      </c>
      <c r="X2073" s="40">
        <f>+F2073*'Copy Co'!$B$21</f>
        <v>0</v>
      </c>
      <c r="Y2073" s="40">
        <f>+G2073*'Copy Co'!$B$22</f>
        <v>33792.36063993979</v>
      </c>
      <c r="Z2073" s="40">
        <f>+H2073*'Copy Co'!$B$23</f>
        <v>0</v>
      </c>
      <c r="AA2073" s="40">
        <f>+I2073*'Copy Co'!$B$24</f>
        <v>0</v>
      </c>
      <c r="AB2073" s="40">
        <f>+J2073*'Copy Co'!$B$25</f>
        <v>4715.5092498516824</v>
      </c>
      <c r="AC2073" s="40">
        <f>+K2073*'Copy Co'!$B$26</f>
        <v>2545.2134417607281</v>
      </c>
      <c r="AD2073" s="40">
        <f>+L2073*'Copy Co'!$B$27</f>
        <v>0</v>
      </c>
      <c r="AE2073" s="40">
        <f>+M2073*'Copy Co'!$B$28</f>
        <v>0</v>
      </c>
      <c r="AF2073" s="40">
        <f t="shared" si="271"/>
        <v>92452.686016481792</v>
      </c>
      <c r="AG2073" s="25">
        <f t="shared" si="272"/>
        <v>-3589.3139835182083</v>
      </c>
      <c r="AH2073" s="56">
        <f t="shared" si="273"/>
        <v>40056</v>
      </c>
      <c r="AI2073" s="38">
        <f>SUM(AG2043:AG2073)</f>
        <v>94761.139244232385</v>
      </c>
      <c r="AJ2073" s="38"/>
      <c r="AK2073" s="38"/>
      <c r="AL2073" s="56"/>
      <c r="AN2073" s="38"/>
      <c r="AO2073" s="38"/>
      <c r="AP2073" s="38"/>
      <c r="AQ2073" s="38"/>
      <c r="AR2073" s="38"/>
      <c r="AS2073" s="38"/>
      <c r="AT2073" s="38"/>
      <c r="AU2073" s="38"/>
      <c r="AV2073" s="38"/>
      <c r="AW2073" s="38"/>
      <c r="AX2073" s="38"/>
      <c r="AY2073" s="38"/>
      <c r="AZ2073" s="38"/>
      <c r="BA2073" s="38"/>
      <c r="BB2073" s="38"/>
      <c r="BC2073" s="38"/>
      <c r="BD2073" s="38"/>
      <c r="BE2073" s="38"/>
      <c r="BF2073" s="2">
        <v>42787</v>
      </c>
      <c r="BG2073" s="3">
        <v>17.9166666666667</v>
      </c>
      <c r="BH2073">
        <v>35</v>
      </c>
      <c r="BI2073">
        <v>17.75</v>
      </c>
    </row>
    <row r="2074" spans="1:61" x14ac:dyDescent="0.25">
      <c r="A2074" s="2">
        <v>40057</v>
      </c>
      <c r="B2074" s="7">
        <v>94228</v>
      </c>
      <c r="C2074" s="3">
        <v>0</v>
      </c>
      <c r="D2074" s="7">
        <f t="shared" si="267"/>
        <v>0</v>
      </c>
      <c r="E2074" s="7">
        <f t="shared" si="268"/>
        <v>0</v>
      </c>
      <c r="F2074" s="7">
        <f t="shared" si="269"/>
        <v>0</v>
      </c>
      <c r="G2074" s="11">
        <v>96042</v>
      </c>
      <c r="H2074">
        <v>0</v>
      </c>
      <c r="I2074">
        <v>0</v>
      </c>
      <c r="J2074">
        <v>13</v>
      </c>
      <c r="K2074" s="3">
        <v>5.9166666666666696</v>
      </c>
      <c r="L2074" s="3">
        <f t="shared" si="270"/>
        <v>0</v>
      </c>
      <c r="M2074" s="5">
        <v>0</v>
      </c>
      <c r="R2074">
        <v>2009</v>
      </c>
      <c r="S2074" s="1" t="s">
        <v>6</v>
      </c>
      <c r="T2074" s="40">
        <f>+'Copy Co'!$B$17</f>
        <v>51399.602684929596</v>
      </c>
      <c r="U2074">
        <f>+'Copy Co'!$B$18*'All Data'!C2074</f>
        <v>0</v>
      </c>
      <c r="V2074" s="40">
        <f>+D2074*'Copy Co'!$B$19</f>
        <v>0</v>
      </c>
      <c r="W2074" s="40">
        <f>+E2074*'Copy Co'!$B$20</f>
        <v>0</v>
      </c>
      <c r="X2074" s="40">
        <f>+F2074*'Copy Co'!$B$21</f>
        <v>0</v>
      </c>
      <c r="Y2074" s="40">
        <f>+G2074*'Copy Co'!$B$22</f>
        <v>39971.007199629261</v>
      </c>
      <c r="Z2074" s="40">
        <f>+H2074*'Copy Co'!$B$23</f>
        <v>0</v>
      </c>
      <c r="AA2074" s="40">
        <f>+I2074*'Copy Co'!$B$24</f>
        <v>0</v>
      </c>
      <c r="AB2074" s="40">
        <f>+J2074*'Copy Co'!$B$25</f>
        <v>4378.6871605765618</v>
      </c>
      <c r="AC2074" s="40">
        <f>+K2074*'Copy Co'!$B$26</f>
        <v>1853.4374806667875</v>
      </c>
      <c r="AD2074" s="40">
        <f>+L2074*'Copy Co'!$B$27</f>
        <v>0</v>
      </c>
      <c r="AE2074" s="40">
        <f>+M2074*'Copy Co'!$B$28</f>
        <v>0</v>
      </c>
      <c r="AF2074" s="40">
        <f t="shared" si="271"/>
        <v>97602.734525802211</v>
      </c>
      <c r="AG2074" s="25">
        <f t="shared" si="272"/>
        <v>3374.7345258022106</v>
      </c>
      <c r="AH2074" s="56">
        <f t="shared" si="273"/>
        <v>40057</v>
      </c>
      <c r="AL2074" s="56"/>
      <c r="BF2074" s="2">
        <v>39000</v>
      </c>
      <c r="BG2074" s="3">
        <v>17.875</v>
      </c>
      <c r="BH2074">
        <v>8</v>
      </c>
      <c r="BI2074">
        <v>5.7083333333333304</v>
      </c>
    </row>
    <row r="2075" spans="1:61" x14ac:dyDescent="0.25">
      <c r="A2075" s="2">
        <v>40058</v>
      </c>
      <c r="B2075" s="7">
        <v>96863</v>
      </c>
      <c r="C2075" s="3">
        <v>0</v>
      </c>
      <c r="D2075" s="7">
        <f t="shared" si="267"/>
        <v>0</v>
      </c>
      <c r="E2075" s="7">
        <f t="shared" si="268"/>
        <v>0</v>
      </c>
      <c r="F2075" s="7">
        <f t="shared" si="269"/>
        <v>0</v>
      </c>
      <c r="G2075" s="11">
        <v>94228</v>
      </c>
      <c r="H2075">
        <v>0</v>
      </c>
      <c r="I2075">
        <v>0</v>
      </c>
      <c r="J2075">
        <v>10</v>
      </c>
      <c r="K2075" s="3">
        <v>5.9166666666666696</v>
      </c>
      <c r="L2075" s="3">
        <f t="shared" si="270"/>
        <v>0</v>
      </c>
      <c r="M2075" s="5">
        <v>0</v>
      </c>
      <c r="R2075">
        <v>2009</v>
      </c>
      <c r="S2075" s="1" t="s">
        <v>7</v>
      </c>
      <c r="T2075" s="40">
        <f>+'Copy Co'!$B$17</f>
        <v>51399.602684929596</v>
      </c>
      <c r="U2075">
        <f>+'Copy Co'!$B$18*'All Data'!C2075</f>
        <v>0</v>
      </c>
      <c r="V2075" s="40">
        <f>+D2075*'Copy Co'!$B$19</f>
        <v>0</v>
      </c>
      <c r="W2075" s="40">
        <f>+E2075*'Copy Co'!$B$20</f>
        <v>0</v>
      </c>
      <c r="X2075" s="40">
        <f>+F2075*'Copy Co'!$B$21</f>
        <v>0</v>
      </c>
      <c r="Y2075" s="40">
        <f>+G2075*'Copy Co'!$B$22</f>
        <v>39216.052002318422</v>
      </c>
      <c r="Z2075" s="40">
        <f>+H2075*'Copy Co'!$B$23</f>
        <v>0</v>
      </c>
      <c r="AA2075" s="40">
        <f>+I2075*'Copy Co'!$B$24</f>
        <v>0</v>
      </c>
      <c r="AB2075" s="40">
        <f>+J2075*'Copy Co'!$B$25</f>
        <v>3368.2208927512015</v>
      </c>
      <c r="AC2075" s="40">
        <f>+K2075*'Copy Co'!$B$26</f>
        <v>1853.4374806667875</v>
      </c>
      <c r="AD2075" s="40">
        <f>+L2075*'Copy Co'!$B$27</f>
        <v>0</v>
      </c>
      <c r="AE2075" s="40">
        <f>+M2075*'Copy Co'!$B$28</f>
        <v>0</v>
      </c>
      <c r="AF2075" s="40">
        <f t="shared" si="271"/>
        <v>95837.313060666012</v>
      </c>
      <c r="AG2075" s="25">
        <f t="shared" si="272"/>
        <v>-1025.6869393339875</v>
      </c>
      <c r="AH2075" s="56">
        <f t="shared" si="273"/>
        <v>40058</v>
      </c>
      <c r="AL2075" s="56"/>
      <c r="BF2075" s="2">
        <v>39394</v>
      </c>
      <c r="BG2075" s="3">
        <v>17.875</v>
      </c>
      <c r="BH2075">
        <v>8</v>
      </c>
      <c r="BI2075">
        <v>2.875</v>
      </c>
    </row>
    <row r="2076" spans="1:61" x14ac:dyDescent="0.25">
      <c r="A2076" s="2">
        <v>40059</v>
      </c>
      <c r="B2076" s="7">
        <v>94159</v>
      </c>
      <c r="C2076" s="3">
        <v>0</v>
      </c>
      <c r="D2076" s="7">
        <f t="shared" si="267"/>
        <v>0</v>
      </c>
      <c r="E2076" s="7">
        <f t="shared" si="268"/>
        <v>0</v>
      </c>
      <c r="F2076" s="7">
        <f t="shared" si="269"/>
        <v>0</v>
      </c>
      <c r="G2076" s="11">
        <v>96863</v>
      </c>
      <c r="H2076">
        <v>0</v>
      </c>
      <c r="I2076">
        <v>0</v>
      </c>
      <c r="J2076">
        <v>13</v>
      </c>
      <c r="K2076" s="3">
        <v>7.125</v>
      </c>
      <c r="L2076" s="3">
        <f t="shared" si="270"/>
        <v>0</v>
      </c>
      <c r="M2076" s="5">
        <v>0</v>
      </c>
      <c r="R2076">
        <v>2009</v>
      </c>
      <c r="S2076" s="1" t="s">
        <v>1</v>
      </c>
      <c r="T2076" s="40">
        <f>+'Copy Co'!$B$17</f>
        <v>51399.602684929596</v>
      </c>
      <c r="U2076">
        <f>+'Copy Co'!$B$18*'All Data'!C2076</f>
        <v>0</v>
      </c>
      <c r="V2076" s="40">
        <f>+D2076*'Copy Co'!$B$19</f>
        <v>0</v>
      </c>
      <c r="W2076" s="40">
        <f>+E2076*'Copy Co'!$B$20</f>
        <v>0</v>
      </c>
      <c r="X2076" s="40">
        <f>+F2076*'Copy Co'!$B$21</f>
        <v>0</v>
      </c>
      <c r="Y2076" s="40">
        <f>+G2076*'Copy Co'!$B$22</f>
        <v>40312.693096537856</v>
      </c>
      <c r="Z2076" s="40">
        <f>+H2076*'Copy Co'!$B$23</f>
        <v>0</v>
      </c>
      <c r="AA2076" s="40">
        <f>+I2076*'Copy Co'!$B$24</f>
        <v>0</v>
      </c>
      <c r="AB2076" s="40">
        <f>+J2076*'Copy Co'!$B$25</f>
        <v>4378.6871605765618</v>
      </c>
      <c r="AC2076" s="40">
        <f>+K2076*'Copy Co'!$B$26</f>
        <v>2231.9564027747924</v>
      </c>
      <c r="AD2076" s="40">
        <f>+L2076*'Copy Co'!$B$27</f>
        <v>0</v>
      </c>
      <c r="AE2076" s="40">
        <f>+M2076*'Copy Co'!$B$28</f>
        <v>0</v>
      </c>
      <c r="AF2076" s="40">
        <f t="shared" si="271"/>
        <v>98322.93934481882</v>
      </c>
      <c r="AG2076" s="25">
        <f t="shared" si="272"/>
        <v>4163.9393448188202</v>
      </c>
      <c r="AH2076" s="56">
        <f t="shared" si="273"/>
        <v>40059</v>
      </c>
      <c r="AL2076" s="56"/>
      <c r="BF2076" s="2">
        <v>40239</v>
      </c>
      <c r="BG2076" s="3">
        <v>17.875</v>
      </c>
      <c r="BH2076">
        <v>22</v>
      </c>
      <c r="BI2076">
        <v>13.125</v>
      </c>
    </row>
    <row r="2077" spans="1:61" x14ac:dyDescent="0.25">
      <c r="A2077" s="2">
        <v>40060</v>
      </c>
      <c r="B2077" s="7">
        <v>79942</v>
      </c>
      <c r="C2077" s="3">
        <v>0</v>
      </c>
      <c r="D2077" s="7">
        <f t="shared" si="267"/>
        <v>0</v>
      </c>
      <c r="E2077" s="7">
        <f t="shared" si="268"/>
        <v>0</v>
      </c>
      <c r="F2077" s="7">
        <f t="shared" si="269"/>
        <v>0</v>
      </c>
      <c r="G2077" s="11">
        <v>94159</v>
      </c>
      <c r="H2077">
        <v>1</v>
      </c>
      <c r="I2077">
        <v>0</v>
      </c>
      <c r="J2077">
        <v>13</v>
      </c>
      <c r="K2077" s="3">
        <v>7.125</v>
      </c>
      <c r="L2077" s="3">
        <f t="shared" si="270"/>
        <v>0</v>
      </c>
      <c r="M2077" s="5">
        <v>0</v>
      </c>
      <c r="R2077">
        <v>2009</v>
      </c>
      <c r="S2077" s="1" t="s">
        <v>2</v>
      </c>
      <c r="T2077" s="40">
        <f>+'Copy Co'!$B$17</f>
        <v>51399.602684929596</v>
      </c>
      <c r="U2077">
        <f>+'Copy Co'!$B$18*'All Data'!C2077</f>
        <v>0</v>
      </c>
      <c r="V2077" s="40">
        <f>+D2077*'Copy Co'!$B$19</f>
        <v>0</v>
      </c>
      <c r="W2077" s="40">
        <f>+E2077*'Copy Co'!$B$20</f>
        <v>0</v>
      </c>
      <c r="X2077" s="40">
        <f>+F2077*'Copy Co'!$B$21</f>
        <v>0</v>
      </c>
      <c r="Y2077" s="40">
        <f>+G2077*'Copy Co'!$B$22</f>
        <v>39187.335404405276</v>
      </c>
      <c r="Z2077" s="40">
        <f>+H2077*'Copy Co'!$B$23</f>
        <v>-10610.780657764437</v>
      </c>
      <c r="AA2077" s="40">
        <f>+I2077*'Copy Co'!$B$24</f>
        <v>0</v>
      </c>
      <c r="AB2077" s="40">
        <f>+J2077*'Copy Co'!$B$25</f>
        <v>4378.6871605765618</v>
      </c>
      <c r="AC2077" s="40">
        <f>+K2077*'Copy Co'!$B$26</f>
        <v>2231.9564027747924</v>
      </c>
      <c r="AD2077" s="40">
        <f>+L2077*'Copy Co'!$B$27</f>
        <v>0</v>
      </c>
      <c r="AE2077" s="40">
        <f>+M2077*'Copy Co'!$B$28</f>
        <v>0</v>
      </c>
      <c r="AF2077" s="40">
        <f t="shared" si="271"/>
        <v>86586.800994921796</v>
      </c>
      <c r="AG2077" s="25">
        <f t="shared" si="272"/>
        <v>6644.8009949217958</v>
      </c>
      <c r="AH2077" s="56">
        <f t="shared" si="273"/>
        <v>40060</v>
      </c>
      <c r="AL2077" s="56"/>
      <c r="BF2077" s="2">
        <v>40638</v>
      </c>
      <c r="BG2077" s="3">
        <v>17.875</v>
      </c>
      <c r="BH2077">
        <v>30</v>
      </c>
      <c r="BI2077">
        <v>12.2916666666667</v>
      </c>
    </row>
    <row r="2078" spans="1:61" x14ac:dyDescent="0.25">
      <c r="A2078" s="2">
        <v>40061</v>
      </c>
      <c r="B2078" s="7">
        <v>85227</v>
      </c>
      <c r="C2078" s="3">
        <v>0</v>
      </c>
      <c r="D2078" s="7">
        <f t="shared" si="267"/>
        <v>0</v>
      </c>
      <c r="E2078" s="7">
        <f t="shared" si="268"/>
        <v>0</v>
      </c>
      <c r="F2078" s="7">
        <f t="shared" si="269"/>
        <v>0</v>
      </c>
      <c r="G2078" s="11">
        <v>79942</v>
      </c>
      <c r="H2078">
        <v>0</v>
      </c>
      <c r="I2078">
        <v>1</v>
      </c>
      <c r="J2078">
        <v>20</v>
      </c>
      <c r="K2078" s="3">
        <v>12.4166666666667</v>
      </c>
      <c r="L2078" s="3">
        <f t="shared" si="270"/>
        <v>0</v>
      </c>
      <c r="M2078" s="5">
        <v>0</v>
      </c>
      <c r="R2078">
        <v>2009</v>
      </c>
      <c r="S2078" s="1" t="s">
        <v>3</v>
      </c>
      <c r="T2078" s="40">
        <f>+'Copy Co'!$B$17</f>
        <v>51399.602684929596</v>
      </c>
      <c r="U2078">
        <f>+'Copy Co'!$B$18*'All Data'!C2078</f>
        <v>0</v>
      </c>
      <c r="V2078" s="40">
        <f>+D2078*'Copy Co'!$B$19</f>
        <v>0</v>
      </c>
      <c r="W2078" s="40">
        <f>+E2078*'Copy Co'!$B$20</f>
        <v>0</v>
      </c>
      <c r="X2078" s="40">
        <f>+F2078*'Copy Co'!$B$21</f>
        <v>0</v>
      </c>
      <c r="Y2078" s="40">
        <f>+G2078*'Copy Co'!$B$22</f>
        <v>33270.467686561737</v>
      </c>
      <c r="Z2078" s="40">
        <f>+H2078*'Copy Co'!$B$23</f>
        <v>0</v>
      </c>
      <c r="AA2078" s="40">
        <f>+I2078*'Copy Co'!$B$24</f>
        <v>-10704.382616627605</v>
      </c>
      <c r="AB2078" s="40">
        <f>+J2078*'Copy Co'!$B$25</f>
        <v>6736.441785502403</v>
      </c>
      <c r="AC2078" s="40">
        <f>+K2078*'Copy Co'!$B$26</f>
        <v>3889.6082340753796</v>
      </c>
      <c r="AD2078" s="40">
        <f>+L2078*'Copy Co'!$B$27</f>
        <v>0</v>
      </c>
      <c r="AE2078" s="40">
        <f>+M2078*'Copy Co'!$B$28</f>
        <v>0</v>
      </c>
      <c r="AF2078" s="40">
        <f t="shared" si="271"/>
        <v>84591.737774441513</v>
      </c>
      <c r="AG2078" s="25">
        <f t="shared" si="272"/>
        <v>-635.26222555848653</v>
      </c>
      <c r="AH2078" s="56">
        <f t="shared" si="273"/>
        <v>40061</v>
      </c>
      <c r="AL2078" s="56"/>
      <c r="BF2078" s="2">
        <v>41352</v>
      </c>
      <c r="BG2078" s="3">
        <v>17.875</v>
      </c>
      <c r="BH2078">
        <v>22</v>
      </c>
      <c r="BI2078">
        <v>7.4166666666666696</v>
      </c>
    </row>
    <row r="2079" spans="1:61" x14ac:dyDescent="0.25">
      <c r="A2079" s="2">
        <v>40062</v>
      </c>
      <c r="B2079" s="7">
        <v>71865</v>
      </c>
      <c r="C2079" s="3">
        <v>0</v>
      </c>
      <c r="D2079" s="7">
        <f t="shared" si="267"/>
        <v>0</v>
      </c>
      <c r="E2079" s="7">
        <f t="shared" si="268"/>
        <v>0</v>
      </c>
      <c r="F2079" s="7">
        <f t="shared" si="269"/>
        <v>0</v>
      </c>
      <c r="G2079" s="11">
        <v>85227</v>
      </c>
      <c r="H2079">
        <v>0</v>
      </c>
      <c r="I2079">
        <v>1</v>
      </c>
      <c r="J2079">
        <v>22</v>
      </c>
      <c r="K2079" s="3">
        <v>15.8333333333333</v>
      </c>
      <c r="L2079" s="3">
        <f t="shared" si="270"/>
        <v>0</v>
      </c>
      <c r="M2079" s="5">
        <v>0</v>
      </c>
      <c r="R2079">
        <v>2009</v>
      </c>
      <c r="S2079" s="1" t="s">
        <v>4</v>
      </c>
      <c r="T2079" s="40">
        <f>+'Copy Co'!$B$17</f>
        <v>51399.602684929596</v>
      </c>
      <c r="U2079">
        <f>+'Copy Co'!$B$18*'All Data'!C2079</f>
        <v>0</v>
      </c>
      <c r="V2079" s="40">
        <f>+D2079*'Copy Co'!$B$19</f>
        <v>0</v>
      </c>
      <c r="W2079" s="40">
        <f>+E2079*'Copy Co'!$B$20</f>
        <v>0</v>
      </c>
      <c r="X2079" s="40">
        <f>+F2079*'Copy Co'!$B$21</f>
        <v>0</v>
      </c>
      <c r="Y2079" s="40">
        <f>+G2079*'Copy Co'!$B$22</f>
        <v>35469.992613677379</v>
      </c>
      <c r="Z2079" s="40">
        <f>+H2079*'Copy Co'!$B$23</f>
        <v>0</v>
      </c>
      <c r="AA2079" s="40">
        <f>+I2079*'Copy Co'!$B$24</f>
        <v>-10704.382616627605</v>
      </c>
      <c r="AB2079" s="40">
        <f>+J2079*'Copy Co'!$B$25</f>
        <v>7410.0859640526432</v>
      </c>
      <c r="AC2079" s="40">
        <f>+K2079*'Copy Co'!$B$26</f>
        <v>4959.9031172773057</v>
      </c>
      <c r="AD2079" s="40">
        <f>+L2079*'Copy Co'!$B$27</f>
        <v>0</v>
      </c>
      <c r="AE2079" s="40">
        <f>+M2079*'Copy Co'!$B$28</f>
        <v>0</v>
      </c>
      <c r="AF2079" s="40">
        <f t="shared" si="271"/>
        <v>88535.201763309335</v>
      </c>
      <c r="AG2079" s="25">
        <f t="shared" si="272"/>
        <v>16670.201763309335</v>
      </c>
      <c r="AH2079" s="56">
        <f t="shared" si="273"/>
        <v>40062</v>
      </c>
      <c r="AL2079" s="56"/>
      <c r="BF2079" s="2">
        <v>41949</v>
      </c>
      <c r="BG2079" s="3">
        <v>17.875</v>
      </c>
      <c r="BH2079">
        <v>9</v>
      </c>
      <c r="BI2079">
        <v>4.4166666666666696</v>
      </c>
    </row>
    <row r="2080" spans="1:61" x14ac:dyDescent="0.25">
      <c r="A2080" s="2">
        <v>40063</v>
      </c>
      <c r="B2080" s="7">
        <v>86322</v>
      </c>
      <c r="C2080" s="3">
        <v>0</v>
      </c>
      <c r="D2080" s="7">
        <f t="shared" si="267"/>
        <v>0</v>
      </c>
      <c r="E2080" s="7">
        <f t="shared" si="268"/>
        <v>0</v>
      </c>
      <c r="F2080" s="7">
        <f t="shared" si="269"/>
        <v>0</v>
      </c>
      <c r="G2080" s="11">
        <v>71865</v>
      </c>
      <c r="H2080">
        <v>0</v>
      </c>
      <c r="I2080">
        <v>0</v>
      </c>
      <c r="J2080">
        <v>14</v>
      </c>
      <c r="K2080" s="3">
        <v>7.9583333333333304</v>
      </c>
      <c r="L2080" s="3">
        <f t="shared" si="270"/>
        <v>0</v>
      </c>
      <c r="M2080" s="5">
        <v>0</v>
      </c>
      <c r="R2080">
        <v>2009</v>
      </c>
      <c r="S2080" s="1" t="s">
        <v>5</v>
      </c>
      <c r="T2080" s="40">
        <f>+'Copy Co'!$B$17</f>
        <v>51399.602684929596</v>
      </c>
      <c r="U2080">
        <f>+'Copy Co'!$B$18*'All Data'!C2080</f>
        <v>0</v>
      </c>
      <c r="V2080" s="40">
        <f>+D2080*'Copy Co'!$B$19</f>
        <v>0</v>
      </c>
      <c r="W2080" s="40">
        <f>+E2080*'Copy Co'!$B$20</f>
        <v>0</v>
      </c>
      <c r="X2080" s="40">
        <f>+F2080*'Copy Co'!$B$21</f>
        <v>0</v>
      </c>
      <c r="Y2080" s="40">
        <f>+G2080*'Copy Co'!$B$22</f>
        <v>29908.961000409785</v>
      </c>
      <c r="Z2080" s="40">
        <f>+H2080*'Copy Co'!$B$23</f>
        <v>0</v>
      </c>
      <c r="AA2080" s="40">
        <f>+I2080*'Copy Co'!$B$24</f>
        <v>0</v>
      </c>
      <c r="AB2080" s="40">
        <f>+J2080*'Copy Co'!$B$25</f>
        <v>4715.5092498516824</v>
      </c>
      <c r="AC2080" s="40">
        <f>+K2080*'Copy Co'!$B$26</f>
        <v>2493.0039352630711</v>
      </c>
      <c r="AD2080" s="40">
        <f>+L2080*'Copy Co'!$B$27</f>
        <v>0</v>
      </c>
      <c r="AE2080" s="40">
        <f>+M2080*'Copy Co'!$B$28</f>
        <v>0</v>
      </c>
      <c r="AF2080" s="40">
        <f t="shared" si="271"/>
        <v>88517.076870454141</v>
      </c>
      <c r="AG2080" s="25">
        <f t="shared" si="272"/>
        <v>2195.0768704541406</v>
      </c>
      <c r="AH2080" s="56">
        <f t="shared" si="273"/>
        <v>40063</v>
      </c>
      <c r="AL2080" s="56"/>
      <c r="BF2080" s="2">
        <v>38282</v>
      </c>
      <c r="BG2080" s="3">
        <v>17.8333333333333</v>
      </c>
      <c r="BH2080">
        <v>18</v>
      </c>
      <c r="BI2080">
        <v>9.125</v>
      </c>
    </row>
    <row r="2081" spans="1:61" x14ac:dyDescent="0.25">
      <c r="A2081" s="2">
        <v>40064</v>
      </c>
      <c r="B2081" s="7">
        <v>98702</v>
      </c>
      <c r="C2081" s="3">
        <v>0</v>
      </c>
      <c r="D2081" s="7">
        <f t="shared" si="267"/>
        <v>0</v>
      </c>
      <c r="E2081" s="7">
        <f t="shared" si="268"/>
        <v>0</v>
      </c>
      <c r="F2081" s="7">
        <f t="shared" si="269"/>
        <v>0</v>
      </c>
      <c r="G2081" s="11">
        <v>86322</v>
      </c>
      <c r="H2081">
        <v>0</v>
      </c>
      <c r="I2081">
        <v>0</v>
      </c>
      <c r="J2081">
        <v>12</v>
      </c>
      <c r="K2081" s="3">
        <v>5.875</v>
      </c>
      <c r="L2081" s="3">
        <f t="shared" si="270"/>
        <v>0</v>
      </c>
      <c r="M2081" s="5">
        <v>0</v>
      </c>
      <c r="R2081">
        <v>2009</v>
      </c>
      <c r="S2081" s="1" t="s">
        <v>6</v>
      </c>
      <c r="T2081" s="40">
        <f>+'Copy Co'!$B$17</f>
        <v>51399.602684929596</v>
      </c>
      <c r="U2081">
        <f>+'Copy Co'!$B$18*'All Data'!C2081</f>
        <v>0</v>
      </c>
      <c r="V2081" s="40">
        <f>+D2081*'Copy Co'!$B$19</f>
        <v>0</v>
      </c>
      <c r="W2081" s="40">
        <f>+E2081*'Copy Co'!$B$20</f>
        <v>0</v>
      </c>
      <c r="X2081" s="40">
        <f>+F2081*'Copy Co'!$B$21</f>
        <v>0</v>
      </c>
      <c r="Y2081" s="40">
        <f>+G2081*'Copy Co'!$B$22</f>
        <v>35925.712537081658</v>
      </c>
      <c r="Z2081" s="40">
        <f>+H2081*'Copy Co'!$B$23</f>
        <v>0</v>
      </c>
      <c r="AA2081" s="40">
        <f>+I2081*'Copy Co'!$B$24</f>
        <v>0</v>
      </c>
      <c r="AB2081" s="40">
        <f>+J2081*'Copy Co'!$B$25</f>
        <v>4041.8650713014422</v>
      </c>
      <c r="AC2081" s="40">
        <f>+K2081*'Copy Co'!$B$26</f>
        <v>1840.3851040423726</v>
      </c>
      <c r="AD2081" s="40">
        <f>+L2081*'Copy Co'!$B$27</f>
        <v>0</v>
      </c>
      <c r="AE2081" s="40">
        <f>+M2081*'Copy Co'!$B$28</f>
        <v>0</v>
      </c>
      <c r="AF2081" s="40">
        <f t="shared" si="271"/>
        <v>93207.565397355065</v>
      </c>
      <c r="AG2081" s="25">
        <f t="shared" si="272"/>
        <v>-5494.4346026449348</v>
      </c>
      <c r="AH2081" s="56">
        <f t="shared" si="273"/>
        <v>40064</v>
      </c>
      <c r="AL2081" s="56"/>
      <c r="BF2081" s="2">
        <v>38463</v>
      </c>
      <c r="BG2081" s="3">
        <v>17.8333333333333</v>
      </c>
      <c r="BH2081">
        <v>12</v>
      </c>
      <c r="BI2081">
        <v>6.2083333333333304</v>
      </c>
    </row>
    <row r="2082" spans="1:61" x14ac:dyDescent="0.25">
      <c r="A2082" s="2">
        <v>40065</v>
      </c>
      <c r="B2082" s="7">
        <v>96711</v>
      </c>
      <c r="C2082" s="3">
        <v>0</v>
      </c>
      <c r="D2082" s="7">
        <f t="shared" si="267"/>
        <v>0</v>
      </c>
      <c r="E2082" s="7">
        <f t="shared" si="268"/>
        <v>0</v>
      </c>
      <c r="F2082" s="7">
        <f t="shared" si="269"/>
        <v>0</v>
      </c>
      <c r="G2082" s="11">
        <v>98702</v>
      </c>
      <c r="H2082">
        <v>0</v>
      </c>
      <c r="I2082">
        <v>0</v>
      </c>
      <c r="J2082">
        <v>12</v>
      </c>
      <c r="K2082" s="3">
        <v>6.2083333333333304</v>
      </c>
      <c r="L2082" s="3">
        <f t="shared" si="270"/>
        <v>0</v>
      </c>
      <c r="M2082" s="5">
        <v>0</v>
      </c>
      <c r="R2082">
        <v>2009</v>
      </c>
      <c r="S2082" s="1" t="s">
        <v>7</v>
      </c>
      <c r="T2082" s="40">
        <f>+'Copy Co'!$B$17</f>
        <v>51399.602684929596</v>
      </c>
      <c r="U2082">
        <f>+'Copy Co'!$B$18*'All Data'!C2082</f>
        <v>0</v>
      </c>
      <c r="V2082" s="40">
        <f>+D2082*'Copy Co'!$B$19</f>
        <v>0</v>
      </c>
      <c r="W2082" s="40">
        <f>+E2082*'Copy Co'!$B$20</f>
        <v>0</v>
      </c>
      <c r="X2082" s="40">
        <f>+F2082*'Copy Co'!$B$21</f>
        <v>0</v>
      </c>
      <c r="Y2082" s="40">
        <f>+G2082*'Copy Co'!$B$22</f>
        <v>41078.05285830998</v>
      </c>
      <c r="Z2082" s="40">
        <f>+H2082*'Copy Co'!$B$23</f>
        <v>0</v>
      </c>
      <c r="AA2082" s="40">
        <f>+I2082*'Copy Co'!$B$24</f>
        <v>0</v>
      </c>
      <c r="AB2082" s="40">
        <f>+J2082*'Copy Co'!$B$25</f>
        <v>4041.8650713014422</v>
      </c>
      <c r="AC2082" s="40">
        <f>+K2082*'Copy Co'!$B$26</f>
        <v>1944.8041170376837</v>
      </c>
      <c r="AD2082" s="40">
        <f>+L2082*'Copy Co'!$B$27</f>
        <v>0</v>
      </c>
      <c r="AE2082" s="40">
        <f>+M2082*'Copy Co'!$B$28</f>
        <v>0</v>
      </c>
      <c r="AF2082" s="40">
        <f t="shared" si="271"/>
        <v>98464.324731578701</v>
      </c>
      <c r="AG2082" s="25">
        <f t="shared" si="272"/>
        <v>1753.3247315787012</v>
      </c>
      <c r="AH2082" s="56">
        <f t="shared" si="273"/>
        <v>40065</v>
      </c>
      <c r="AL2082" s="56"/>
      <c r="BF2082" s="2">
        <v>39349</v>
      </c>
      <c r="BG2082" s="3">
        <v>17.8333333333333</v>
      </c>
      <c r="BH2082">
        <v>10</v>
      </c>
      <c r="BI2082">
        <v>5.9166666666666696</v>
      </c>
    </row>
    <row r="2083" spans="1:61" x14ac:dyDescent="0.25">
      <c r="A2083" s="2">
        <v>40066</v>
      </c>
      <c r="B2083" s="7">
        <v>93300</v>
      </c>
      <c r="C2083" s="3">
        <v>0</v>
      </c>
      <c r="D2083" s="7">
        <f t="shared" si="267"/>
        <v>0</v>
      </c>
      <c r="E2083" s="7">
        <f t="shared" si="268"/>
        <v>0</v>
      </c>
      <c r="F2083" s="7">
        <f t="shared" si="269"/>
        <v>0</v>
      </c>
      <c r="G2083" s="11">
        <v>96711</v>
      </c>
      <c r="H2083">
        <v>0</v>
      </c>
      <c r="I2083">
        <v>0</v>
      </c>
      <c r="J2083">
        <v>12</v>
      </c>
      <c r="K2083" s="3">
        <v>5.0416666666666696</v>
      </c>
      <c r="L2083" s="3">
        <f t="shared" si="270"/>
        <v>0</v>
      </c>
      <c r="M2083" s="5">
        <v>0</v>
      </c>
      <c r="R2083">
        <v>2009</v>
      </c>
      <c r="S2083" s="1" t="s">
        <v>1</v>
      </c>
      <c r="T2083" s="40">
        <f>+'Copy Co'!$B$17</f>
        <v>51399.602684929596</v>
      </c>
      <c r="U2083">
        <f>+'Copy Co'!$B$18*'All Data'!C2083</f>
        <v>0</v>
      </c>
      <c r="V2083" s="40">
        <f>+D2083*'Copy Co'!$B$19</f>
        <v>0</v>
      </c>
      <c r="W2083" s="40">
        <f>+E2083*'Copy Co'!$B$20</f>
        <v>0</v>
      </c>
      <c r="X2083" s="40">
        <f>+F2083*'Copy Co'!$B$21</f>
        <v>0</v>
      </c>
      <c r="Y2083" s="40">
        <f>+G2083*'Copy Co'!$B$22</f>
        <v>40249.433344613244</v>
      </c>
      <c r="Z2083" s="40">
        <f>+H2083*'Copy Co'!$B$23</f>
        <v>0</v>
      </c>
      <c r="AA2083" s="40">
        <f>+I2083*'Copy Co'!$B$24</f>
        <v>0</v>
      </c>
      <c r="AB2083" s="40">
        <f>+J2083*'Copy Co'!$B$25</f>
        <v>4041.8650713014422</v>
      </c>
      <c r="AC2083" s="40">
        <f>+K2083*'Copy Co'!$B$26</f>
        <v>1579.3375715540938</v>
      </c>
      <c r="AD2083" s="40">
        <f>+L2083*'Copy Co'!$B$27</f>
        <v>0</v>
      </c>
      <c r="AE2083" s="40">
        <f>+M2083*'Copy Co'!$B$28</f>
        <v>0</v>
      </c>
      <c r="AF2083" s="40">
        <f t="shared" si="271"/>
        <v>97270.238672398365</v>
      </c>
      <c r="AG2083" s="25">
        <f t="shared" si="272"/>
        <v>3970.2386723983655</v>
      </c>
      <c r="AH2083" s="56">
        <f t="shared" si="273"/>
        <v>40066</v>
      </c>
      <c r="AL2083" s="56"/>
      <c r="BF2083" s="2">
        <v>39783</v>
      </c>
      <c r="BG2083" s="3">
        <v>17.8333333333333</v>
      </c>
      <c r="BH2083">
        <v>13</v>
      </c>
      <c r="BI2083">
        <v>7.5833333333333304</v>
      </c>
    </row>
    <row r="2084" spans="1:61" x14ac:dyDescent="0.25">
      <c r="A2084" s="2">
        <v>40067</v>
      </c>
      <c r="B2084" s="7">
        <v>90449</v>
      </c>
      <c r="C2084" s="3">
        <v>0</v>
      </c>
      <c r="D2084" s="7">
        <f t="shared" si="267"/>
        <v>0</v>
      </c>
      <c r="E2084" s="7">
        <f t="shared" si="268"/>
        <v>0</v>
      </c>
      <c r="F2084" s="7">
        <f t="shared" si="269"/>
        <v>0</v>
      </c>
      <c r="G2084" s="11">
        <v>93300</v>
      </c>
      <c r="H2084">
        <v>1</v>
      </c>
      <c r="I2084">
        <v>0</v>
      </c>
      <c r="J2084">
        <v>9</v>
      </c>
      <c r="K2084" s="3">
        <v>4.5833333333333304</v>
      </c>
      <c r="L2084" s="3">
        <f t="shared" si="270"/>
        <v>0</v>
      </c>
      <c r="M2084" s="5">
        <v>0</v>
      </c>
      <c r="R2084">
        <v>2009</v>
      </c>
      <c r="S2084" s="1" t="s">
        <v>2</v>
      </c>
      <c r="T2084" s="40">
        <f>+'Copy Co'!$B$17</f>
        <v>51399.602684929596</v>
      </c>
      <c r="U2084">
        <f>+'Copy Co'!$B$18*'All Data'!C2084</f>
        <v>0</v>
      </c>
      <c r="V2084" s="40">
        <f>+D2084*'Copy Co'!$B$19</f>
        <v>0</v>
      </c>
      <c r="W2084" s="40">
        <f>+E2084*'Copy Co'!$B$20</f>
        <v>0</v>
      </c>
      <c r="X2084" s="40">
        <f>+F2084*'Copy Co'!$B$21</f>
        <v>0</v>
      </c>
      <c r="Y2084" s="40">
        <f>+G2084*'Copy Co'!$B$22</f>
        <v>38829.834569515522</v>
      </c>
      <c r="Z2084" s="40">
        <f>+H2084*'Copy Co'!$B$23</f>
        <v>-10610.780657764437</v>
      </c>
      <c r="AA2084" s="40">
        <f>+I2084*'Copy Co'!$B$24</f>
        <v>0</v>
      </c>
      <c r="AB2084" s="40">
        <f>+J2084*'Copy Co'!$B$25</f>
        <v>3031.3988034760814</v>
      </c>
      <c r="AC2084" s="40">
        <f>+K2084*'Copy Co'!$B$26</f>
        <v>1435.761428685538</v>
      </c>
      <c r="AD2084" s="40">
        <f>+L2084*'Copy Co'!$B$27</f>
        <v>0</v>
      </c>
      <c r="AE2084" s="40">
        <f>+M2084*'Copy Co'!$B$28</f>
        <v>0</v>
      </c>
      <c r="AF2084" s="40">
        <f t="shared" si="271"/>
        <v>84085.816828842304</v>
      </c>
      <c r="AG2084" s="25">
        <f t="shared" si="272"/>
        <v>-6363.1831711576961</v>
      </c>
      <c r="AH2084" s="56">
        <f t="shared" si="273"/>
        <v>40067</v>
      </c>
      <c r="AL2084" s="56"/>
      <c r="BF2084" s="2">
        <v>41565</v>
      </c>
      <c r="BG2084" s="3">
        <v>17.8333333333333</v>
      </c>
      <c r="BH2084">
        <v>10</v>
      </c>
      <c r="BI2084">
        <v>5.6666666666666696</v>
      </c>
    </row>
    <row r="2085" spans="1:61" x14ac:dyDescent="0.25">
      <c r="A2085" s="2">
        <v>40068</v>
      </c>
      <c r="B2085" s="7">
        <v>86114</v>
      </c>
      <c r="C2085" s="3">
        <v>0</v>
      </c>
      <c r="D2085" s="7">
        <f t="shared" si="267"/>
        <v>0</v>
      </c>
      <c r="E2085" s="7">
        <f t="shared" si="268"/>
        <v>0</v>
      </c>
      <c r="F2085" s="7">
        <f t="shared" si="269"/>
        <v>0</v>
      </c>
      <c r="G2085" s="11">
        <v>90449</v>
      </c>
      <c r="H2085">
        <v>0</v>
      </c>
      <c r="I2085">
        <v>1</v>
      </c>
      <c r="J2085">
        <v>13</v>
      </c>
      <c r="K2085" s="3">
        <v>7.875</v>
      </c>
      <c r="L2085" s="3">
        <f t="shared" si="270"/>
        <v>0</v>
      </c>
      <c r="M2085" s="5">
        <v>0</v>
      </c>
      <c r="R2085">
        <v>2009</v>
      </c>
      <c r="S2085" s="1" t="s">
        <v>3</v>
      </c>
      <c r="T2085" s="40">
        <f>+'Copy Co'!$B$17</f>
        <v>51399.602684929596</v>
      </c>
      <c r="U2085">
        <f>+'Copy Co'!$B$18*'All Data'!C2085</f>
        <v>0</v>
      </c>
      <c r="V2085" s="40">
        <f>+D2085*'Copy Co'!$B$19</f>
        <v>0</v>
      </c>
      <c r="W2085" s="40">
        <f>+E2085*'Copy Co'!$B$20</f>
        <v>0</v>
      </c>
      <c r="X2085" s="40">
        <f>+F2085*'Copy Co'!$B$21</f>
        <v>0</v>
      </c>
      <c r="Y2085" s="40">
        <f>+G2085*'Copy Co'!$B$22</f>
        <v>37643.298038350586</v>
      </c>
      <c r="Z2085" s="40">
        <f>+H2085*'Copy Co'!$B$23</f>
        <v>0</v>
      </c>
      <c r="AA2085" s="40">
        <f>+I2085*'Copy Co'!$B$24</f>
        <v>-10704.382616627605</v>
      </c>
      <c r="AB2085" s="40">
        <f>+J2085*'Copy Co'!$B$25</f>
        <v>4378.6871605765618</v>
      </c>
      <c r="AC2085" s="40">
        <f>+K2085*'Copy Co'!$B$26</f>
        <v>2466.8991820142442</v>
      </c>
      <c r="AD2085" s="40">
        <f>+L2085*'Copy Co'!$B$27</f>
        <v>0</v>
      </c>
      <c r="AE2085" s="40">
        <f>+M2085*'Copy Co'!$B$28</f>
        <v>0</v>
      </c>
      <c r="AF2085" s="40">
        <f t="shared" si="271"/>
        <v>85184.104449243372</v>
      </c>
      <c r="AG2085" s="25">
        <f t="shared" si="272"/>
        <v>-929.89555075662793</v>
      </c>
      <c r="AH2085" s="56">
        <f t="shared" si="273"/>
        <v>40068</v>
      </c>
      <c r="AL2085" s="56"/>
      <c r="BF2085" s="2">
        <v>42119</v>
      </c>
      <c r="BG2085" s="3">
        <v>17.8333333333333</v>
      </c>
      <c r="BH2085">
        <v>25</v>
      </c>
      <c r="BI2085">
        <v>10.9166666666667</v>
      </c>
    </row>
    <row r="2086" spans="1:61" x14ac:dyDescent="0.25">
      <c r="A2086" s="2">
        <v>40069</v>
      </c>
      <c r="B2086" s="7">
        <v>90175</v>
      </c>
      <c r="C2086" s="3">
        <v>0</v>
      </c>
      <c r="D2086" s="7">
        <f t="shared" si="267"/>
        <v>0</v>
      </c>
      <c r="E2086" s="7">
        <f t="shared" si="268"/>
        <v>0</v>
      </c>
      <c r="F2086" s="7">
        <f t="shared" si="269"/>
        <v>0</v>
      </c>
      <c r="G2086" s="11">
        <v>86114</v>
      </c>
      <c r="H2086">
        <v>0</v>
      </c>
      <c r="I2086">
        <v>1</v>
      </c>
      <c r="J2086">
        <v>22</v>
      </c>
      <c r="K2086" s="3">
        <v>14.0416666666667</v>
      </c>
      <c r="L2086" s="3">
        <f t="shared" si="270"/>
        <v>0</v>
      </c>
      <c r="M2086" s="5">
        <v>0</v>
      </c>
      <c r="R2086">
        <v>2009</v>
      </c>
      <c r="S2086" s="1" t="s">
        <v>4</v>
      </c>
      <c r="T2086" s="40">
        <f>+'Copy Co'!$B$17</f>
        <v>51399.602684929596</v>
      </c>
      <c r="U2086">
        <f>+'Copy Co'!$B$18*'All Data'!C2086</f>
        <v>0</v>
      </c>
      <c r="V2086" s="40">
        <f>+D2086*'Copy Co'!$B$19</f>
        <v>0</v>
      </c>
      <c r="W2086" s="40">
        <f>+E2086*'Copy Co'!$B$20</f>
        <v>0</v>
      </c>
      <c r="X2086" s="40">
        <f>+F2086*'Copy Co'!$B$21</f>
        <v>0</v>
      </c>
      <c r="Y2086" s="40">
        <f>+G2086*'Copy Co'!$B$22</f>
        <v>35839.146560763766</v>
      </c>
      <c r="Z2086" s="40">
        <f>+H2086*'Copy Co'!$B$23</f>
        <v>0</v>
      </c>
      <c r="AA2086" s="40">
        <f>+I2086*'Copy Co'!$B$24</f>
        <v>-10704.382616627605</v>
      </c>
      <c r="AB2086" s="40">
        <f>+J2086*'Copy Co'!$B$25</f>
        <v>7410.0859640526432</v>
      </c>
      <c r="AC2086" s="40">
        <f>+K2086*'Copy Co'!$B$26</f>
        <v>4398.6509224275251</v>
      </c>
      <c r="AD2086" s="40">
        <f>+L2086*'Copy Co'!$B$27</f>
        <v>0</v>
      </c>
      <c r="AE2086" s="40">
        <f>+M2086*'Copy Co'!$B$28</f>
        <v>0</v>
      </c>
      <c r="AF2086" s="40">
        <f t="shared" si="271"/>
        <v>88343.10351554591</v>
      </c>
      <c r="AG2086" s="25">
        <f t="shared" si="272"/>
        <v>-1831.8964844540897</v>
      </c>
      <c r="AH2086" s="56">
        <f t="shared" si="273"/>
        <v>40069</v>
      </c>
      <c r="AL2086" s="56"/>
      <c r="BF2086" s="2">
        <v>42428</v>
      </c>
      <c r="BG2086" s="3">
        <v>17.7916666666667</v>
      </c>
      <c r="BH2086">
        <v>10</v>
      </c>
      <c r="BI2086">
        <v>5.9583333333333304</v>
      </c>
    </row>
    <row r="2087" spans="1:61" x14ac:dyDescent="0.25">
      <c r="A2087" s="2">
        <v>40070</v>
      </c>
      <c r="B2087" s="7">
        <v>106502</v>
      </c>
      <c r="C2087" s="3">
        <v>0.875</v>
      </c>
      <c r="D2087" s="7">
        <f t="shared" si="267"/>
        <v>0.765625</v>
      </c>
      <c r="E2087" s="7">
        <f t="shared" si="268"/>
        <v>0.669921875</v>
      </c>
      <c r="F2087" s="7">
        <f t="shared" si="269"/>
        <v>0.586181640625</v>
      </c>
      <c r="G2087" s="11">
        <v>90175</v>
      </c>
      <c r="H2087">
        <v>0</v>
      </c>
      <c r="I2087">
        <v>0</v>
      </c>
      <c r="J2087">
        <v>22</v>
      </c>
      <c r="K2087" s="3">
        <v>11.1666666666667</v>
      </c>
      <c r="L2087" s="3">
        <f t="shared" si="270"/>
        <v>9.7708333333333623</v>
      </c>
      <c r="M2087" s="5">
        <v>0</v>
      </c>
      <c r="R2087">
        <v>2009</v>
      </c>
      <c r="S2087" s="1" t="s">
        <v>5</v>
      </c>
      <c r="T2087" s="40">
        <f>+'Copy Co'!$B$17</f>
        <v>51399.602684929596</v>
      </c>
      <c r="U2087">
        <f>+'Copy Co'!$B$18*'All Data'!C2087</f>
        <v>43.23354397071305</v>
      </c>
      <c r="V2087" s="40">
        <f>+D2087*'Copy Co'!$B$19</f>
        <v>321.59470436291195</v>
      </c>
      <c r="W2087" s="40">
        <f>+E2087*'Copy Co'!$B$20</f>
        <v>-5.1741266574588476</v>
      </c>
      <c r="X2087" s="40">
        <f>+F2087*'Copy Co'!$B$21</f>
        <v>2.842142637635094E-2</v>
      </c>
      <c r="Y2087" s="40">
        <f>+G2087*'Copy Co'!$B$22</f>
        <v>37529.264011854902</v>
      </c>
      <c r="Z2087" s="40">
        <f>+H2087*'Copy Co'!$B$23</f>
        <v>0</v>
      </c>
      <c r="AA2087" s="40">
        <f>+I2087*'Copy Co'!$B$24</f>
        <v>0</v>
      </c>
      <c r="AB2087" s="40">
        <f>+J2087*'Copy Co'!$B$25</f>
        <v>7410.0859640526432</v>
      </c>
      <c r="AC2087" s="40">
        <f>+K2087*'Copy Co'!$B$26</f>
        <v>3498.0369353429596</v>
      </c>
      <c r="AD2087" s="40">
        <f>+L2087*'Copy Co'!$B$27</f>
        <v>1791.066978144652</v>
      </c>
      <c r="AE2087" s="40">
        <f>+M2087*'Copy Co'!$B$28</f>
        <v>0</v>
      </c>
      <c r="AF2087" s="40">
        <f t="shared" si="271"/>
        <v>101987.73911742729</v>
      </c>
      <c r="AG2087" s="25">
        <f t="shared" si="272"/>
        <v>-4514.2608825727075</v>
      </c>
      <c r="AH2087" s="56">
        <f t="shared" si="273"/>
        <v>40070</v>
      </c>
      <c r="AL2087" s="56"/>
      <c r="BF2087" s="2">
        <v>41713</v>
      </c>
      <c r="BG2087" s="3">
        <v>17.75</v>
      </c>
      <c r="BH2087">
        <v>24</v>
      </c>
      <c r="BI2087">
        <v>10.5</v>
      </c>
    </row>
    <row r="2088" spans="1:61" x14ac:dyDescent="0.25">
      <c r="A2088" s="2">
        <v>40071</v>
      </c>
      <c r="B2088" s="7">
        <v>102500</v>
      </c>
      <c r="C2088" s="3">
        <v>1.6666666666666601</v>
      </c>
      <c r="D2088" s="7">
        <f t="shared" si="267"/>
        <v>2.7777777777777559</v>
      </c>
      <c r="E2088" s="7">
        <f t="shared" si="268"/>
        <v>4.6296296296295747</v>
      </c>
      <c r="F2088" s="7">
        <f t="shared" si="269"/>
        <v>7.7160493827159282</v>
      </c>
      <c r="G2088" s="11">
        <v>106502</v>
      </c>
      <c r="H2088">
        <v>0</v>
      </c>
      <c r="I2088">
        <v>0</v>
      </c>
      <c r="J2088">
        <v>16</v>
      </c>
      <c r="K2088" s="3">
        <v>5.9583333333333304</v>
      </c>
      <c r="L2088" s="3">
        <f t="shared" si="270"/>
        <v>9.9305555555555109</v>
      </c>
      <c r="M2088" s="5">
        <v>0</v>
      </c>
      <c r="R2088">
        <v>2009</v>
      </c>
      <c r="S2088" s="1" t="s">
        <v>6</v>
      </c>
      <c r="T2088" s="40">
        <f>+'Copy Co'!$B$17</f>
        <v>51399.602684929596</v>
      </c>
      <c r="U2088">
        <f>+'Copy Co'!$B$18*'All Data'!C2088</f>
        <v>82.349607563262623</v>
      </c>
      <c r="V2088" s="40">
        <f>+D2088*'Copy Co'!$B$19</f>
        <v>1166.7835078926419</v>
      </c>
      <c r="W2088" s="40">
        <f>+E2088*'Copy Co'!$B$20</f>
        <v>-35.756841170215132</v>
      </c>
      <c r="X2088" s="40">
        <f>+F2088*'Copy Co'!$B$21</f>
        <v>0.37411804507102114</v>
      </c>
      <c r="Y2088" s="40">
        <f>+G2088*'Copy Co'!$B$22</f>
        <v>44324.276970230887</v>
      </c>
      <c r="Z2088" s="40">
        <f>+H2088*'Copy Co'!$B$23</f>
        <v>0</v>
      </c>
      <c r="AA2088" s="40">
        <f>+I2088*'Copy Co'!$B$24</f>
        <v>0</v>
      </c>
      <c r="AB2088" s="40">
        <f>+J2088*'Copy Co'!$B$25</f>
        <v>5389.1534284019226</v>
      </c>
      <c r="AC2088" s="40">
        <f>+K2088*'Copy Co'!$B$26</f>
        <v>1866.4898572911998</v>
      </c>
      <c r="AD2088" s="40">
        <f>+L2088*'Copy Co'!$B$27</f>
        <v>1820.3452585265341</v>
      </c>
      <c r="AE2088" s="40">
        <f>+M2088*'Copy Co'!$B$28</f>
        <v>0</v>
      </c>
      <c r="AF2088" s="40">
        <f t="shared" si="271"/>
        <v>106013.61859171093</v>
      </c>
      <c r="AG2088" s="25">
        <f t="shared" si="272"/>
        <v>3513.6185917109251</v>
      </c>
      <c r="AH2088" s="56">
        <f t="shared" si="273"/>
        <v>40071</v>
      </c>
      <c r="AL2088" s="56"/>
      <c r="BF2088" s="2">
        <v>42845</v>
      </c>
      <c r="BG2088" s="3">
        <v>17.75</v>
      </c>
      <c r="BH2088">
        <v>21</v>
      </c>
      <c r="BI2088">
        <v>8.8333333333333304</v>
      </c>
    </row>
    <row r="2089" spans="1:61" x14ac:dyDescent="0.25">
      <c r="A2089" s="2">
        <v>40072</v>
      </c>
      <c r="B2089" s="7">
        <v>104030</v>
      </c>
      <c r="C2089" s="3">
        <v>0</v>
      </c>
      <c r="D2089" s="7">
        <f t="shared" si="267"/>
        <v>0</v>
      </c>
      <c r="E2089" s="7">
        <f t="shared" si="268"/>
        <v>0</v>
      </c>
      <c r="F2089" s="7">
        <f t="shared" si="269"/>
        <v>0</v>
      </c>
      <c r="G2089" s="11">
        <v>102500</v>
      </c>
      <c r="H2089">
        <v>0</v>
      </c>
      <c r="I2089">
        <v>0</v>
      </c>
      <c r="J2089">
        <v>12</v>
      </c>
      <c r="K2089" s="3">
        <v>5.25</v>
      </c>
      <c r="L2089" s="3">
        <f t="shared" si="270"/>
        <v>0</v>
      </c>
      <c r="M2089" s="5">
        <v>0</v>
      </c>
      <c r="R2089">
        <v>2009</v>
      </c>
      <c r="S2089" s="1" t="s">
        <v>7</v>
      </c>
      <c r="T2089" s="40">
        <f>+'Copy Co'!$B$17</f>
        <v>51399.602684929596</v>
      </c>
      <c r="U2089">
        <f>+'Copy Co'!$B$18*'All Data'!C2089</f>
        <v>0</v>
      </c>
      <c r="V2089" s="40">
        <f>+D2089*'Copy Co'!$B$19</f>
        <v>0</v>
      </c>
      <c r="W2089" s="40">
        <f>+E2089*'Copy Co'!$B$20</f>
        <v>0</v>
      </c>
      <c r="X2089" s="40">
        <f>+F2089*'Copy Co'!$B$21</f>
        <v>0</v>
      </c>
      <c r="Y2089" s="40">
        <f>+G2089*'Copy Co'!$B$22</f>
        <v>42658.714291268392</v>
      </c>
      <c r="Z2089" s="40">
        <f>+H2089*'Copy Co'!$B$23</f>
        <v>0</v>
      </c>
      <c r="AA2089" s="40">
        <f>+I2089*'Copy Co'!$B$24</f>
        <v>0</v>
      </c>
      <c r="AB2089" s="40">
        <f>+J2089*'Copy Co'!$B$25</f>
        <v>4041.8650713014422</v>
      </c>
      <c r="AC2089" s="40">
        <f>+K2089*'Copy Co'!$B$26</f>
        <v>1644.5994546761628</v>
      </c>
      <c r="AD2089" s="40">
        <f>+L2089*'Copy Co'!$B$27</f>
        <v>0</v>
      </c>
      <c r="AE2089" s="40">
        <f>+M2089*'Copy Co'!$B$28</f>
        <v>0</v>
      </c>
      <c r="AF2089" s="40">
        <f t="shared" si="271"/>
        <v>99744.781502175596</v>
      </c>
      <c r="AG2089" s="25">
        <f t="shared" si="272"/>
        <v>-4285.218497824404</v>
      </c>
      <c r="AH2089" s="56">
        <f t="shared" si="273"/>
        <v>40072</v>
      </c>
      <c r="AL2089" s="56"/>
      <c r="BF2089" s="2">
        <v>43052</v>
      </c>
      <c r="BG2089" s="3">
        <v>17.75</v>
      </c>
      <c r="BH2089">
        <v>10</v>
      </c>
      <c r="BI2089">
        <v>4.75</v>
      </c>
    </row>
    <row r="2090" spans="1:61" x14ac:dyDescent="0.25">
      <c r="A2090" s="2">
        <v>40073</v>
      </c>
      <c r="B2090" s="7">
        <v>94899</v>
      </c>
      <c r="C2090" s="3">
        <v>0</v>
      </c>
      <c r="D2090" s="7">
        <f t="shared" si="267"/>
        <v>0</v>
      </c>
      <c r="E2090" s="7">
        <f t="shared" si="268"/>
        <v>0</v>
      </c>
      <c r="F2090" s="7">
        <f t="shared" si="269"/>
        <v>0</v>
      </c>
      <c r="G2090" s="11">
        <v>104030</v>
      </c>
      <c r="H2090">
        <v>0</v>
      </c>
      <c r="I2090">
        <v>0</v>
      </c>
      <c r="J2090">
        <v>10</v>
      </c>
      <c r="K2090" s="3">
        <v>6.25</v>
      </c>
      <c r="L2090" s="3">
        <f t="shared" si="270"/>
        <v>0</v>
      </c>
      <c r="M2090" s="5">
        <v>0</v>
      </c>
      <c r="R2090">
        <v>2009</v>
      </c>
      <c r="S2090" s="1" t="s">
        <v>1</v>
      </c>
      <c r="T2090" s="40">
        <f>+'Copy Co'!$B$17</f>
        <v>51399.602684929596</v>
      </c>
      <c r="U2090">
        <f>+'Copy Co'!$B$18*'All Data'!C2090</f>
        <v>0</v>
      </c>
      <c r="V2090" s="40">
        <f>+D2090*'Copy Co'!$B$19</f>
        <v>0</v>
      </c>
      <c r="W2090" s="40">
        <f>+E2090*'Copy Co'!$B$20</f>
        <v>0</v>
      </c>
      <c r="X2090" s="40">
        <f>+F2090*'Copy Co'!$B$21</f>
        <v>0</v>
      </c>
      <c r="Y2090" s="40">
        <f>+G2090*'Copy Co'!$B$22</f>
        <v>43295.47363629903</v>
      </c>
      <c r="Z2090" s="40">
        <f>+H2090*'Copy Co'!$B$23</f>
        <v>0</v>
      </c>
      <c r="AA2090" s="40">
        <f>+I2090*'Copy Co'!$B$24</f>
        <v>0</v>
      </c>
      <c r="AB2090" s="40">
        <f>+J2090*'Copy Co'!$B$25</f>
        <v>3368.2208927512015</v>
      </c>
      <c r="AC2090" s="40">
        <f>+K2090*'Copy Co'!$B$26</f>
        <v>1957.8564936620985</v>
      </c>
      <c r="AD2090" s="40">
        <f>+L2090*'Copy Co'!$B$27</f>
        <v>0</v>
      </c>
      <c r="AE2090" s="40">
        <f>+M2090*'Copy Co'!$B$28</f>
        <v>0</v>
      </c>
      <c r="AF2090" s="40">
        <f t="shared" si="271"/>
        <v>100021.15370764192</v>
      </c>
      <c r="AG2090" s="25">
        <f t="shared" si="272"/>
        <v>5122.153707641919</v>
      </c>
      <c r="AH2090" s="56">
        <f t="shared" si="273"/>
        <v>40073</v>
      </c>
      <c r="AL2090" s="56"/>
      <c r="BF2090" s="2">
        <v>38510</v>
      </c>
      <c r="BG2090" s="3">
        <v>17.7083333333333</v>
      </c>
      <c r="BH2090">
        <v>22</v>
      </c>
      <c r="BI2090">
        <v>7.125</v>
      </c>
    </row>
    <row r="2091" spans="1:61" x14ac:dyDescent="0.25">
      <c r="A2091" s="2">
        <v>40074</v>
      </c>
      <c r="B2091" s="7">
        <v>79117</v>
      </c>
      <c r="C2091" s="3">
        <v>0</v>
      </c>
      <c r="D2091" s="7">
        <f t="shared" si="267"/>
        <v>0</v>
      </c>
      <c r="E2091" s="7">
        <f t="shared" si="268"/>
        <v>0</v>
      </c>
      <c r="F2091" s="7">
        <f t="shared" si="269"/>
        <v>0</v>
      </c>
      <c r="G2091" s="11">
        <v>94899</v>
      </c>
      <c r="H2091">
        <v>1</v>
      </c>
      <c r="I2091">
        <v>0</v>
      </c>
      <c r="J2091">
        <v>23</v>
      </c>
      <c r="K2091" s="3">
        <v>8.2083333333333304</v>
      </c>
      <c r="L2091" s="3">
        <f t="shared" si="270"/>
        <v>0</v>
      </c>
      <c r="M2091" s="5">
        <v>0</v>
      </c>
      <c r="R2091">
        <v>2009</v>
      </c>
      <c r="S2091" s="1" t="s">
        <v>2</v>
      </c>
      <c r="T2091" s="40">
        <f>+'Copy Co'!$B$17</f>
        <v>51399.602684929596</v>
      </c>
      <c r="U2091">
        <f>+'Copy Co'!$B$18*'All Data'!C2091</f>
        <v>0</v>
      </c>
      <c r="V2091" s="40">
        <f>+D2091*'Copy Co'!$B$19</f>
        <v>0</v>
      </c>
      <c r="W2091" s="40">
        <f>+E2091*'Copy Co'!$B$20</f>
        <v>0</v>
      </c>
      <c r="X2091" s="40">
        <f>+F2091*'Copy Co'!$B$21</f>
        <v>0</v>
      </c>
      <c r="Y2091" s="40">
        <f>+G2091*'Copy Co'!$B$22</f>
        <v>39495.310512459306</v>
      </c>
      <c r="Z2091" s="40">
        <f>+H2091*'Copy Co'!$B$23</f>
        <v>-10610.780657764437</v>
      </c>
      <c r="AA2091" s="40">
        <f>+I2091*'Copy Co'!$B$24</f>
        <v>0</v>
      </c>
      <c r="AB2091" s="40">
        <f>+J2091*'Copy Co'!$B$25</f>
        <v>7746.9080533277638</v>
      </c>
      <c r="AC2091" s="40">
        <f>+K2091*'Copy Co'!$B$26</f>
        <v>2571.318195009555</v>
      </c>
      <c r="AD2091" s="40">
        <f>+L2091*'Copy Co'!$B$27</f>
        <v>0</v>
      </c>
      <c r="AE2091" s="40">
        <f>+M2091*'Copy Co'!$B$28</f>
        <v>0</v>
      </c>
      <c r="AF2091" s="40">
        <f t="shared" si="271"/>
        <v>90602.358787961784</v>
      </c>
      <c r="AG2091" s="25">
        <f t="shared" si="272"/>
        <v>11485.358787961784</v>
      </c>
      <c r="AH2091" s="56">
        <f t="shared" si="273"/>
        <v>40074</v>
      </c>
      <c r="AL2091" s="56"/>
      <c r="BF2091" s="2">
        <v>39909</v>
      </c>
      <c r="BG2091" s="3">
        <v>17.7083333333333</v>
      </c>
      <c r="BH2091">
        <v>10</v>
      </c>
      <c r="BI2091">
        <v>5.625</v>
      </c>
    </row>
    <row r="2092" spans="1:61" x14ac:dyDescent="0.25">
      <c r="A2092" s="2">
        <v>40075</v>
      </c>
      <c r="B2092" s="7">
        <v>91650</v>
      </c>
      <c r="C2092" s="3">
        <v>0</v>
      </c>
      <c r="D2092" s="7">
        <f t="shared" si="267"/>
        <v>0</v>
      </c>
      <c r="E2092" s="7">
        <f t="shared" si="268"/>
        <v>0</v>
      </c>
      <c r="F2092" s="7">
        <f t="shared" si="269"/>
        <v>0</v>
      </c>
      <c r="G2092" s="11">
        <v>79117</v>
      </c>
      <c r="H2092">
        <v>0</v>
      </c>
      <c r="I2092">
        <v>1</v>
      </c>
      <c r="J2092">
        <v>17</v>
      </c>
      <c r="K2092" s="3">
        <v>11.8333333333333</v>
      </c>
      <c r="L2092" s="3">
        <f t="shared" si="270"/>
        <v>0</v>
      </c>
      <c r="M2092" s="5">
        <v>0</v>
      </c>
      <c r="R2092">
        <v>2009</v>
      </c>
      <c r="S2092" s="1" t="s">
        <v>3</v>
      </c>
      <c r="T2092" s="40">
        <f>+'Copy Co'!$B$17</f>
        <v>51399.602684929596</v>
      </c>
      <c r="U2092">
        <f>+'Copy Co'!$B$18*'All Data'!C2092</f>
        <v>0</v>
      </c>
      <c r="V2092" s="40">
        <f>+D2092*'Copy Co'!$B$19</f>
        <v>0</v>
      </c>
      <c r="W2092" s="40">
        <f>+E2092*'Copy Co'!$B$20</f>
        <v>0</v>
      </c>
      <c r="X2092" s="40">
        <f>+F2092*'Copy Co'!$B$21</f>
        <v>0</v>
      </c>
      <c r="Y2092" s="40">
        <f>+G2092*'Copy Co'!$B$22</f>
        <v>32927.117059339333</v>
      </c>
      <c r="Z2092" s="40">
        <f>+H2092*'Copy Co'!$B$23</f>
        <v>0</v>
      </c>
      <c r="AA2092" s="40">
        <f>+I2092*'Copy Co'!$B$24</f>
        <v>-10704.382616627605</v>
      </c>
      <c r="AB2092" s="40">
        <f>+J2092*'Copy Co'!$B$25</f>
        <v>5725.9755176770432</v>
      </c>
      <c r="AC2092" s="40">
        <f>+K2092*'Copy Co'!$B$26</f>
        <v>3706.8749613335626</v>
      </c>
      <c r="AD2092" s="40">
        <f>+L2092*'Copy Co'!$B$27</f>
        <v>0</v>
      </c>
      <c r="AE2092" s="40">
        <f>+M2092*'Copy Co'!$B$28</f>
        <v>0</v>
      </c>
      <c r="AF2092" s="40">
        <f t="shared" si="271"/>
        <v>83055.187606651918</v>
      </c>
      <c r="AG2092" s="25">
        <f t="shared" si="272"/>
        <v>-8594.812393348082</v>
      </c>
      <c r="AH2092" s="56">
        <f t="shared" si="273"/>
        <v>40075</v>
      </c>
      <c r="AL2092" s="56"/>
      <c r="BF2092" s="2">
        <v>38687</v>
      </c>
      <c r="BG2092" s="3">
        <v>17.6666666666667</v>
      </c>
      <c r="BH2092">
        <v>29</v>
      </c>
      <c r="BI2092">
        <v>16.7083333333333</v>
      </c>
    </row>
    <row r="2093" spans="1:61" x14ac:dyDescent="0.25">
      <c r="A2093" s="2">
        <v>40076</v>
      </c>
      <c r="B2093" s="7">
        <v>95340</v>
      </c>
      <c r="C2093" s="3">
        <v>0</v>
      </c>
      <c r="D2093" s="7">
        <f t="shared" si="267"/>
        <v>0</v>
      </c>
      <c r="E2093" s="7">
        <f t="shared" si="268"/>
        <v>0</v>
      </c>
      <c r="F2093" s="7">
        <f t="shared" si="269"/>
        <v>0</v>
      </c>
      <c r="G2093" s="11">
        <v>91650</v>
      </c>
      <c r="H2093">
        <v>0</v>
      </c>
      <c r="I2093">
        <v>1</v>
      </c>
      <c r="J2093">
        <v>21</v>
      </c>
      <c r="K2093" s="3">
        <v>11.2083333333333</v>
      </c>
      <c r="L2093" s="3">
        <f t="shared" si="270"/>
        <v>0</v>
      </c>
      <c r="M2093" s="5">
        <v>0</v>
      </c>
      <c r="R2093">
        <v>2009</v>
      </c>
      <c r="S2093" s="1" t="s">
        <v>4</v>
      </c>
      <c r="T2093" s="40">
        <f>+'Copy Co'!$B$17</f>
        <v>51399.602684929596</v>
      </c>
      <c r="U2093">
        <f>+'Copy Co'!$B$18*'All Data'!C2093</f>
        <v>0</v>
      </c>
      <c r="V2093" s="40">
        <f>+D2093*'Copy Co'!$B$19</f>
        <v>0</v>
      </c>
      <c r="W2093" s="40">
        <f>+E2093*'Copy Co'!$B$20</f>
        <v>0</v>
      </c>
      <c r="X2093" s="40">
        <f>+F2093*'Copy Co'!$B$21</f>
        <v>0</v>
      </c>
      <c r="Y2093" s="40">
        <f>+G2093*'Copy Co'!$B$22</f>
        <v>38143.133315070714</v>
      </c>
      <c r="Z2093" s="40">
        <f>+H2093*'Copy Co'!$B$23</f>
        <v>0</v>
      </c>
      <c r="AA2093" s="40">
        <f>+I2093*'Copy Co'!$B$24</f>
        <v>-10704.382616627605</v>
      </c>
      <c r="AB2093" s="40">
        <f>+J2093*'Copy Co'!$B$25</f>
        <v>7073.2638747775236</v>
      </c>
      <c r="AC2093" s="40">
        <f>+K2093*'Copy Co'!$B$26</f>
        <v>3511.0893119673528</v>
      </c>
      <c r="AD2093" s="40">
        <f>+L2093*'Copy Co'!$B$27</f>
        <v>0</v>
      </c>
      <c r="AE2093" s="40">
        <f>+M2093*'Copy Co'!$B$28</f>
        <v>0</v>
      </c>
      <c r="AF2093" s="40">
        <f t="shared" si="271"/>
        <v>89422.706570117589</v>
      </c>
      <c r="AG2093" s="25">
        <f t="shared" si="272"/>
        <v>-5917.2934298824111</v>
      </c>
      <c r="AH2093" s="56">
        <f t="shared" si="273"/>
        <v>40076</v>
      </c>
      <c r="AL2093" s="56"/>
      <c r="BF2093" s="2">
        <v>43000</v>
      </c>
      <c r="BG2093" s="3">
        <v>17.6666666666667</v>
      </c>
      <c r="BH2093">
        <v>14</v>
      </c>
      <c r="BI2093">
        <v>6.5</v>
      </c>
    </row>
    <row r="2094" spans="1:61" x14ac:dyDescent="0.25">
      <c r="A2094" s="2">
        <v>40077</v>
      </c>
      <c r="B2094" s="7">
        <v>95046</v>
      </c>
      <c r="C2094" s="3">
        <v>8.75</v>
      </c>
      <c r="D2094" s="7">
        <f t="shared" si="267"/>
        <v>76.5625</v>
      </c>
      <c r="E2094" s="7">
        <f t="shared" si="268"/>
        <v>669.921875</v>
      </c>
      <c r="F2094" s="7">
        <f t="shared" si="269"/>
        <v>5861.81640625</v>
      </c>
      <c r="G2094" s="11">
        <v>95340</v>
      </c>
      <c r="H2094">
        <v>0</v>
      </c>
      <c r="I2094">
        <v>0</v>
      </c>
      <c r="J2094">
        <v>12</v>
      </c>
      <c r="K2094" s="3">
        <v>5.875</v>
      </c>
      <c r="L2094" s="3">
        <f t="shared" si="270"/>
        <v>51.40625</v>
      </c>
      <c r="M2094" s="5">
        <v>0</v>
      </c>
      <c r="R2094">
        <v>2009</v>
      </c>
      <c r="S2094" s="1" t="s">
        <v>5</v>
      </c>
      <c r="T2094" s="40">
        <f>+'Copy Co'!$B$17</f>
        <v>51399.602684929596</v>
      </c>
      <c r="U2094">
        <f>+'Copy Co'!$B$18*'All Data'!C2094</f>
        <v>432.33543970713049</v>
      </c>
      <c r="V2094" s="40">
        <f>+D2094*'Copy Co'!$B$19</f>
        <v>32159.470436291194</v>
      </c>
      <c r="W2094" s="40">
        <f>+E2094*'Copy Co'!$B$20</f>
        <v>-5174.1266574588471</v>
      </c>
      <c r="X2094" s="40">
        <f>+F2094*'Copy Co'!$B$21</f>
        <v>284.21426376350939</v>
      </c>
      <c r="Y2094" s="40">
        <f>+G2094*'Copy Co'!$B$22</f>
        <v>39678.847029556375</v>
      </c>
      <c r="Z2094" s="40">
        <f>+H2094*'Copy Co'!$B$23</f>
        <v>0</v>
      </c>
      <c r="AA2094" s="40">
        <f>+I2094*'Copy Co'!$B$24</f>
        <v>0</v>
      </c>
      <c r="AB2094" s="40">
        <f>+J2094*'Copy Co'!$B$25</f>
        <v>4041.8650713014422</v>
      </c>
      <c r="AC2094" s="40">
        <f>+K2094*'Copy Co'!$B$26</f>
        <v>1840.3851040423726</v>
      </c>
      <c r="AD2094" s="40">
        <f>+L2094*'Copy Co'!$B$27</f>
        <v>9423.1508924774316</v>
      </c>
      <c r="AE2094" s="40">
        <f>+M2094*'Copy Co'!$B$28</f>
        <v>0</v>
      </c>
      <c r="AF2094" s="40">
        <f t="shared" si="271"/>
        <v>134085.7442646102</v>
      </c>
      <c r="AG2094" s="25">
        <f t="shared" si="272"/>
        <v>39039.744264610199</v>
      </c>
      <c r="AH2094" s="56">
        <f t="shared" si="273"/>
        <v>40077</v>
      </c>
      <c r="AL2094" s="56"/>
      <c r="BF2094" s="2">
        <v>39174</v>
      </c>
      <c r="BG2094" s="3">
        <v>17.625</v>
      </c>
      <c r="BH2094">
        <v>21</v>
      </c>
      <c r="BI2094">
        <v>10</v>
      </c>
    </row>
    <row r="2095" spans="1:61" x14ac:dyDescent="0.25">
      <c r="A2095" s="2">
        <v>40078</v>
      </c>
      <c r="B2095" s="7">
        <v>81002</v>
      </c>
      <c r="C2095" s="3">
        <v>5.3333333333333401</v>
      </c>
      <c r="D2095" s="7">
        <f t="shared" si="267"/>
        <v>28.444444444444517</v>
      </c>
      <c r="E2095" s="7">
        <f t="shared" si="268"/>
        <v>151.70370370370429</v>
      </c>
      <c r="F2095" s="7">
        <f t="shared" si="269"/>
        <v>809.08641975309058</v>
      </c>
      <c r="G2095" s="11">
        <v>95046</v>
      </c>
      <c r="H2095">
        <v>0</v>
      </c>
      <c r="I2095">
        <v>0</v>
      </c>
      <c r="J2095">
        <v>12</v>
      </c>
      <c r="K2095" s="3">
        <v>7</v>
      </c>
      <c r="L2095" s="3">
        <f t="shared" si="270"/>
        <v>37.333333333333378</v>
      </c>
      <c r="M2095" s="5">
        <v>0</v>
      </c>
      <c r="R2095">
        <v>2009</v>
      </c>
      <c r="S2095" s="1" t="s">
        <v>6</v>
      </c>
      <c r="T2095" s="40">
        <f>+'Copy Co'!$B$17</f>
        <v>51399.602684929596</v>
      </c>
      <c r="U2095">
        <f>+'Copy Co'!$B$18*'All Data'!C2095</f>
        <v>263.51874420244178</v>
      </c>
      <c r="V2095" s="40">
        <f>+D2095*'Copy Co'!$B$19</f>
        <v>11947.863120820777</v>
      </c>
      <c r="W2095" s="40">
        <f>+E2095*'Copy Co'!$B$20</f>
        <v>-1171.6801714656278</v>
      </c>
      <c r="X2095" s="40">
        <f>+F2095*'Copy Co'!$B$21</f>
        <v>39.229120322839925</v>
      </c>
      <c r="Y2095" s="40">
        <f>+G2095*'Copy Co'!$B$22</f>
        <v>39556.489351491662</v>
      </c>
      <c r="Z2095" s="40">
        <f>+H2095*'Copy Co'!$B$23</f>
        <v>0</v>
      </c>
      <c r="AA2095" s="40">
        <f>+I2095*'Copy Co'!$B$24</f>
        <v>0</v>
      </c>
      <c r="AB2095" s="40">
        <f>+J2095*'Copy Co'!$B$25</f>
        <v>4041.8650713014422</v>
      </c>
      <c r="AC2095" s="40">
        <f>+K2095*'Copy Co'!$B$26</f>
        <v>2192.7992729015505</v>
      </c>
      <c r="AD2095" s="40">
        <f>+L2095*'Copy Co'!$B$27</f>
        <v>6843.4797970900017</v>
      </c>
      <c r="AE2095" s="40">
        <f>+M2095*'Copy Co'!$B$28</f>
        <v>0</v>
      </c>
      <c r="AF2095" s="40">
        <f t="shared" si="271"/>
        <v>115113.16699159468</v>
      </c>
      <c r="AG2095" s="25">
        <f t="shared" si="272"/>
        <v>34111.166991594684</v>
      </c>
      <c r="AH2095" s="56">
        <f t="shared" si="273"/>
        <v>40078</v>
      </c>
      <c r="AL2095" s="56"/>
      <c r="BF2095" s="2">
        <v>40625</v>
      </c>
      <c r="BG2095" s="3">
        <v>17.625</v>
      </c>
      <c r="BH2095">
        <v>22</v>
      </c>
      <c r="BI2095">
        <v>11.2083333333333</v>
      </c>
    </row>
    <row r="2096" spans="1:61" x14ac:dyDescent="0.25">
      <c r="A2096" s="2">
        <v>40079</v>
      </c>
      <c r="B2096" s="7">
        <v>107234</v>
      </c>
      <c r="C2096" s="3">
        <v>0.29166666666667102</v>
      </c>
      <c r="D2096" s="7">
        <f t="shared" si="267"/>
        <v>8.5069444444446987E-2</v>
      </c>
      <c r="E2096" s="7">
        <f t="shared" si="268"/>
        <v>2.4811921296297407E-2</v>
      </c>
      <c r="F2096" s="7">
        <f t="shared" si="269"/>
        <v>7.2368103780868524E-3</v>
      </c>
      <c r="G2096" s="11">
        <v>81002</v>
      </c>
      <c r="H2096">
        <v>0</v>
      </c>
      <c r="I2096">
        <v>0</v>
      </c>
      <c r="J2096">
        <v>14</v>
      </c>
      <c r="K2096" s="3">
        <v>6.0833333333333304</v>
      </c>
      <c r="L2096" s="3">
        <f t="shared" si="270"/>
        <v>1.7743055555555811</v>
      </c>
      <c r="M2096" s="5">
        <v>0</v>
      </c>
      <c r="R2096">
        <v>2009</v>
      </c>
      <c r="S2096" s="1" t="s">
        <v>7</v>
      </c>
      <c r="T2096" s="40">
        <f>+'Copy Co'!$B$17</f>
        <v>51399.602684929596</v>
      </c>
      <c r="U2096">
        <f>+'Copy Co'!$B$18*'All Data'!C2096</f>
        <v>14.411181323571231</v>
      </c>
      <c r="V2096" s="40">
        <f>+D2096*'Copy Co'!$B$19</f>
        <v>35.73274492921351</v>
      </c>
      <c r="W2096" s="40">
        <f>+E2096*'Copy Co'!$B$20</f>
        <v>-0.19163432064663258</v>
      </c>
      <c r="X2096" s="40">
        <f>+F2096*'Copy Co'!$B$21</f>
        <v>3.5088180711546468E-4</v>
      </c>
      <c r="Y2096" s="40">
        <f>+G2096*'Copy Co'!$B$22</f>
        <v>33711.621219720219</v>
      </c>
      <c r="Z2096" s="40">
        <f>+H2096*'Copy Co'!$B$23</f>
        <v>0</v>
      </c>
      <c r="AA2096" s="40">
        <f>+I2096*'Copy Co'!$B$24</f>
        <v>0</v>
      </c>
      <c r="AB2096" s="40">
        <f>+J2096*'Copy Co'!$B$25</f>
        <v>4715.5092498516824</v>
      </c>
      <c r="AC2096" s="40">
        <f>+K2096*'Copy Co'!$B$26</f>
        <v>1905.6469871644417</v>
      </c>
      <c r="AD2096" s="40">
        <f>+L2096*'Copy Co'!$B$27</f>
        <v>325.24350598149528</v>
      </c>
      <c r="AE2096" s="40">
        <f>+M2096*'Copy Co'!$B$28</f>
        <v>0</v>
      </c>
      <c r="AF2096" s="40">
        <f t="shared" si="271"/>
        <v>92107.576290461366</v>
      </c>
      <c r="AG2096" s="25">
        <f t="shared" si="272"/>
        <v>-15126.423709538634</v>
      </c>
      <c r="AH2096" s="56">
        <f t="shared" si="273"/>
        <v>40079</v>
      </c>
      <c r="AL2096" s="56"/>
      <c r="BF2096" s="2">
        <v>42700</v>
      </c>
      <c r="BG2096" s="3">
        <v>17.625</v>
      </c>
      <c r="BH2096">
        <v>21</v>
      </c>
      <c r="BI2096">
        <v>12.7083333333333</v>
      </c>
    </row>
    <row r="2097" spans="1:61" x14ac:dyDescent="0.25">
      <c r="A2097" s="2">
        <v>40080</v>
      </c>
      <c r="B2097" s="7">
        <v>102945</v>
      </c>
      <c r="C2097" s="3">
        <v>0</v>
      </c>
      <c r="D2097" s="7">
        <f t="shared" si="267"/>
        <v>0</v>
      </c>
      <c r="E2097" s="7">
        <f t="shared" si="268"/>
        <v>0</v>
      </c>
      <c r="F2097" s="7">
        <f t="shared" si="269"/>
        <v>0</v>
      </c>
      <c r="G2097" s="11">
        <v>107234</v>
      </c>
      <c r="H2097">
        <v>0</v>
      </c>
      <c r="I2097">
        <v>0</v>
      </c>
      <c r="J2097">
        <v>10</v>
      </c>
      <c r="K2097" s="3">
        <v>6.875</v>
      </c>
      <c r="L2097" s="3">
        <f t="shared" si="270"/>
        <v>0</v>
      </c>
      <c r="M2097" s="5">
        <v>0</v>
      </c>
      <c r="R2097">
        <v>2009</v>
      </c>
      <c r="S2097" s="1" t="s">
        <v>1</v>
      </c>
      <c r="T2097" s="40">
        <f>+'Copy Co'!$B$17</f>
        <v>51399.602684929596</v>
      </c>
      <c r="U2097">
        <f>+'Copy Co'!$B$18*'All Data'!C2097</f>
        <v>0</v>
      </c>
      <c r="V2097" s="40">
        <f>+D2097*'Copy Co'!$B$19</f>
        <v>0</v>
      </c>
      <c r="W2097" s="40">
        <f>+E2097*'Copy Co'!$B$20</f>
        <v>0</v>
      </c>
      <c r="X2097" s="40">
        <f>+F2097*'Copy Co'!$B$21</f>
        <v>0</v>
      </c>
      <c r="Y2097" s="40">
        <f>+G2097*'Copy Co'!$B$22</f>
        <v>44628.922617657314</v>
      </c>
      <c r="Z2097" s="40">
        <f>+H2097*'Copy Co'!$B$23</f>
        <v>0</v>
      </c>
      <c r="AA2097" s="40">
        <f>+I2097*'Copy Co'!$B$24</f>
        <v>0</v>
      </c>
      <c r="AB2097" s="40">
        <f>+J2097*'Copy Co'!$B$25</f>
        <v>3368.2208927512015</v>
      </c>
      <c r="AC2097" s="40">
        <f>+K2097*'Copy Co'!$B$26</f>
        <v>2153.6421430283085</v>
      </c>
      <c r="AD2097" s="40">
        <f>+L2097*'Copy Co'!$B$27</f>
        <v>0</v>
      </c>
      <c r="AE2097" s="40">
        <f>+M2097*'Copy Co'!$B$28</f>
        <v>0</v>
      </c>
      <c r="AF2097" s="40">
        <f t="shared" si="271"/>
        <v>101550.38833836641</v>
      </c>
      <c r="AG2097" s="25">
        <f t="shared" si="272"/>
        <v>-1394.611661633593</v>
      </c>
      <c r="AH2097" s="56">
        <f t="shared" si="273"/>
        <v>40080</v>
      </c>
      <c r="AL2097" s="56"/>
      <c r="BF2097" s="2">
        <v>38059</v>
      </c>
      <c r="BG2097" s="3">
        <v>17.5833333333333</v>
      </c>
      <c r="BH2097">
        <v>13</v>
      </c>
      <c r="BI2097">
        <v>5.7916666666666696</v>
      </c>
    </row>
    <row r="2098" spans="1:61" x14ac:dyDescent="0.25">
      <c r="A2098" s="2">
        <v>40081</v>
      </c>
      <c r="B2098" s="7">
        <v>98702</v>
      </c>
      <c r="C2098" s="3">
        <v>0</v>
      </c>
      <c r="D2098" s="7">
        <f t="shared" si="267"/>
        <v>0</v>
      </c>
      <c r="E2098" s="7">
        <f t="shared" si="268"/>
        <v>0</v>
      </c>
      <c r="F2098" s="7">
        <f t="shared" si="269"/>
        <v>0</v>
      </c>
      <c r="G2098" s="11">
        <v>102945</v>
      </c>
      <c r="H2098">
        <v>1</v>
      </c>
      <c r="I2098">
        <v>0</v>
      </c>
      <c r="J2098">
        <v>10</v>
      </c>
      <c r="K2098" s="3">
        <v>6.2083333333333304</v>
      </c>
      <c r="L2098" s="3">
        <f t="shared" si="270"/>
        <v>0</v>
      </c>
      <c r="M2098" s="5">
        <v>0</v>
      </c>
      <c r="R2098">
        <v>2009</v>
      </c>
      <c r="S2098" s="1" t="s">
        <v>2</v>
      </c>
      <c r="T2098" s="40">
        <f>+'Copy Co'!$B$17</f>
        <v>51399.602684929596</v>
      </c>
      <c r="U2098">
        <f>+'Copy Co'!$B$18*'All Data'!C2098</f>
        <v>0</v>
      </c>
      <c r="V2098" s="40">
        <f>+D2098*'Copy Co'!$B$19</f>
        <v>0</v>
      </c>
      <c r="W2098" s="40">
        <f>+E2098*'Copy Co'!$B$20</f>
        <v>0</v>
      </c>
      <c r="X2098" s="40">
        <f>+F2098*'Copy Co'!$B$21</f>
        <v>0</v>
      </c>
      <c r="Y2098" s="40">
        <f>+G2098*'Copy Co'!$B$22</f>
        <v>42843.915538679263</v>
      </c>
      <c r="Z2098" s="40">
        <f>+H2098*'Copy Co'!$B$23</f>
        <v>-10610.780657764437</v>
      </c>
      <c r="AA2098" s="40">
        <f>+I2098*'Copy Co'!$B$24</f>
        <v>0</v>
      </c>
      <c r="AB2098" s="40">
        <f>+J2098*'Copy Co'!$B$25</f>
        <v>3368.2208927512015</v>
      </c>
      <c r="AC2098" s="40">
        <f>+K2098*'Copy Co'!$B$26</f>
        <v>1944.8041170376837</v>
      </c>
      <c r="AD2098" s="40">
        <f>+L2098*'Copy Co'!$B$27</f>
        <v>0</v>
      </c>
      <c r="AE2098" s="40">
        <f>+M2098*'Copy Co'!$B$28</f>
        <v>0</v>
      </c>
      <c r="AF2098" s="40">
        <f t="shared" si="271"/>
        <v>88945.7625756333</v>
      </c>
      <c r="AG2098" s="25">
        <f t="shared" si="272"/>
        <v>-9756.2374243667</v>
      </c>
      <c r="AH2098" s="56">
        <f t="shared" si="273"/>
        <v>40081</v>
      </c>
      <c r="AL2098" s="56"/>
      <c r="BF2098" s="2">
        <v>39013</v>
      </c>
      <c r="BG2098" s="3">
        <v>17.5833333333333</v>
      </c>
      <c r="BH2098">
        <v>10</v>
      </c>
      <c r="BI2098">
        <v>5.1666666666666696</v>
      </c>
    </row>
    <row r="2099" spans="1:61" x14ac:dyDescent="0.25">
      <c r="A2099" s="2">
        <v>40082</v>
      </c>
      <c r="B2099" s="7">
        <v>92335</v>
      </c>
      <c r="C2099" s="3">
        <v>0</v>
      </c>
      <c r="D2099" s="7">
        <f t="shared" si="267"/>
        <v>0</v>
      </c>
      <c r="E2099" s="7">
        <f t="shared" si="268"/>
        <v>0</v>
      </c>
      <c r="F2099" s="7">
        <f t="shared" si="269"/>
        <v>0</v>
      </c>
      <c r="G2099" s="11">
        <v>98702</v>
      </c>
      <c r="H2099">
        <v>0</v>
      </c>
      <c r="I2099">
        <v>1</v>
      </c>
      <c r="J2099">
        <v>13</v>
      </c>
      <c r="K2099" s="3">
        <v>8.3333333333333304</v>
      </c>
      <c r="L2099" s="3">
        <f t="shared" si="270"/>
        <v>0</v>
      </c>
      <c r="M2099" s="5">
        <v>0</v>
      </c>
      <c r="R2099">
        <v>2009</v>
      </c>
      <c r="S2099" s="1" t="s">
        <v>3</v>
      </c>
      <c r="T2099" s="40">
        <f>+'Copy Co'!$B$17</f>
        <v>51399.602684929596</v>
      </c>
      <c r="U2099">
        <f>+'Copy Co'!$B$18*'All Data'!C2099</f>
        <v>0</v>
      </c>
      <c r="V2099" s="40">
        <f>+D2099*'Copy Co'!$B$19</f>
        <v>0</v>
      </c>
      <c r="W2099" s="40">
        <f>+E2099*'Copy Co'!$B$20</f>
        <v>0</v>
      </c>
      <c r="X2099" s="40">
        <f>+F2099*'Copy Co'!$B$21</f>
        <v>0</v>
      </c>
      <c r="Y2099" s="40">
        <f>+G2099*'Copy Co'!$B$22</f>
        <v>41078.05285830998</v>
      </c>
      <c r="Z2099" s="40">
        <f>+H2099*'Copy Co'!$B$23</f>
        <v>0</v>
      </c>
      <c r="AA2099" s="40">
        <f>+I2099*'Copy Co'!$B$24</f>
        <v>-10704.382616627605</v>
      </c>
      <c r="AB2099" s="40">
        <f>+J2099*'Copy Co'!$B$25</f>
        <v>4378.6871605765618</v>
      </c>
      <c r="AC2099" s="40">
        <f>+K2099*'Copy Co'!$B$26</f>
        <v>2610.4753248827969</v>
      </c>
      <c r="AD2099" s="40">
        <f>+L2099*'Copy Co'!$B$27</f>
        <v>0</v>
      </c>
      <c r="AE2099" s="40">
        <f>+M2099*'Copy Co'!$B$28</f>
        <v>0</v>
      </c>
      <c r="AF2099" s="40">
        <f t="shared" si="271"/>
        <v>88762.435412071325</v>
      </c>
      <c r="AG2099" s="25">
        <f t="shared" si="272"/>
        <v>-3572.5645879286749</v>
      </c>
      <c r="AH2099" s="56">
        <f t="shared" si="273"/>
        <v>40082</v>
      </c>
      <c r="AL2099" s="56"/>
      <c r="BF2099" s="2">
        <v>40618</v>
      </c>
      <c r="BG2099" s="3">
        <v>17.5833333333333</v>
      </c>
      <c r="BH2099">
        <v>28</v>
      </c>
      <c r="BI2099">
        <v>15.1666666666667</v>
      </c>
    </row>
    <row r="2100" spans="1:61" x14ac:dyDescent="0.25">
      <c r="A2100" s="2">
        <v>40083</v>
      </c>
      <c r="B2100" s="7">
        <v>95327</v>
      </c>
      <c r="C2100" s="3">
        <v>0</v>
      </c>
      <c r="D2100" s="7">
        <f t="shared" si="267"/>
        <v>0</v>
      </c>
      <c r="E2100" s="7">
        <f t="shared" si="268"/>
        <v>0</v>
      </c>
      <c r="F2100" s="7">
        <f t="shared" si="269"/>
        <v>0</v>
      </c>
      <c r="G2100" s="11">
        <v>92335</v>
      </c>
      <c r="H2100">
        <v>0</v>
      </c>
      <c r="I2100">
        <v>1</v>
      </c>
      <c r="J2100">
        <v>12</v>
      </c>
      <c r="K2100" s="3">
        <v>6.625</v>
      </c>
      <c r="L2100" s="3">
        <f t="shared" si="270"/>
        <v>0</v>
      </c>
      <c r="M2100" s="5">
        <v>0</v>
      </c>
      <c r="R2100">
        <v>2009</v>
      </c>
      <c r="S2100" s="1" t="s">
        <v>4</v>
      </c>
      <c r="T2100" s="40">
        <f>+'Copy Co'!$B$17</f>
        <v>51399.602684929596</v>
      </c>
      <c r="U2100">
        <f>+'Copy Co'!$B$18*'All Data'!C2100</f>
        <v>0</v>
      </c>
      <c r="V2100" s="40">
        <f>+D2100*'Copy Co'!$B$19</f>
        <v>0</v>
      </c>
      <c r="W2100" s="40">
        <f>+E2100*'Copy Co'!$B$20</f>
        <v>0</v>
      </c>
      <c r="X2100" s="40">
        <f>+F2100*'Copy Co'!$B$21</f>
        <v>0</v>
      </c>
      <c r="Y2100" s="40">
        <f>+G2100*'Copy Co'!$B$22</f>
        <v>38428.218381309918</v>
      </c>
      <c r="Z2100" s="40">
        <f>+H2100*'Copy Co'!$B$23</f>
        <v>0</v>
      </c>
      <c r="AA2100" s="40">
        <f>+I2100*'Copy Co'!$B$24</f>
        <v>-10704.382616627605</v>
      </c>
      <c r="AB2100" s="40">
        <f>+J2100*'Copy Co'!$B$25</f>
        <v>4041.8650713014422</v>
      </c>
      <c r="AC2100" s="40">
        <f>+K2100*'Copy Co'!$B$26</f>
        <v>2075.3278832818246</v>
      </c>
      <c r="AD2100" s="40">
        <f>+L2100*'Copy Co'!$B$27</f>
        <v>0</v>
      </c>
      <c r="AE2100" s="40">
        <f>+M2100*'Copy Co'!$B$28</f>
        <v>0</v>
      </c>
      <c r="AF2100" s="40">
        <f t="shared" si="271"/>
        <v>85240.63140419517</v>
      </c>
      <c r="AG2100" s="25">
        <f t="shared" si="272"/>
        <v>-10086.36859580483</v>
      </c>
      <c r="AH2100" s="56">
        <f t="shared" si="273"/>
        <v>40083</v>
      </c>
      <c r="AL2100" s="56"/>
      <c r="BF2100" s="2">
        <v>41561</v>
      </c>
      <c r="BG2100" s="3">
        <v>17.5833333333333</v>
      </c>
      <c r="BH2100">
        <v>14</v>
      </c>
      <c r="BI2100">
        <v>6.4166666666666696</v>
      </c>
    </row>
    <row r="2101" spans="1:61" x14ac:dyDescent="0.25">
      <c r="A2101" s="2">
        <v>40084</v>
      </c>
      <c r="B2101" s="7">
        <v>99679</v>
      </c>
      <c r="C2101" s="3">
        <v>0</v>
      </c>
      <c r="D2101" s="7">
        <f t="shared" si="267"/>
        <v>0</v>
      </c>
      <c r="E2101" s="7">
        <f t="shared" si="268"/>
        <v>0</v>
      </c>
      <c r="F2101" s="7">
        <f t="shared" si="269"/>
        <v>0</v>
      </c>
      <c r="G2101" s="11">
        <v>95327</v>
      </c>
      <c r="H2101">
        <v>0</v>
      </c>
      <c r="I2101">
        <v>0</v>
      </c>
      <c r="J2101">
        <v>21</v>
      </c>
      <c r="K2101" s="3">
        <v>9.9583333333333304</v>
      </c>
      <c r="L2101" s="3">
        <f t="shared" si="270"/>
        <v>0</v>
      </c>
      <c r="M2101" s="5">
        <v>0</v>
      </c>
      <c r="R2101">
        <v>2009</v>
      </c>
      <c r="S2101" s="1" t="s">
        <v>5</v>
      </c>
      <c r="T2101" s="40">
        <f>+'Copy Co'!$B$17</f>
        <v>51399.602684929596</v>
      </c>
      <c r="U2101">
        <f>+'Copy Co'!$B$18*'All Data'!C2101</f>
        <v>0</v>
      </c>
      <c r="V2101" s="40">
        <f>+D2101*'Copy Co'!$B$19</f>
        <v>0</v>
      </c>
      <c r="W2101" s="40">
        <f>+E2101*'Copy Co'!$B$20</f>
        <v>0</v>
      </c>
      <c r="X2101" s="40">
        <f>+F2101*'Copy Co'!$B$21</f>
        <v>0</v>
      </c>
      <c r="Y2101" s="40">
        <f>+G2101*'Copy Co'!$B$22</f>
        <v>39673.436656036509</v>
      </c>
      <c r="Z2101" s="40">
        <f>+H2101*'Copy Co'!$B$23</f>
        <v>0</v>
      </c>
      <c r="AA2101" s="40">
        <f>+I2101*'Copy Co'!$B$24</f>
        <v>0</v>
      </c>
      <c r="AB2101" s="40">
        <f>+J2101*'Copy Co'!$B$25</f>
        <v>7073.2638747775236</v>
      </c>
      <c r="AC2101" s="40">
        <f>+K2101*'Copy Co'!$B$26</f>
        <v>3119.5180132349428</v>
      </c>
      <c r="AD2101" s="40">
        <f>+L2101*'Copy Co'!$B$27</f>
        <v>0</v>
      </c>
      <c r="AE2101" s="40">
        <f>+M2101*'Copy Co'!$B$28</f>
        <v>0</v>
      </c>
      <c r="AF2101" s="40">
        <f t="shared" si="271"/>
        <v>101265.82122897857</v>
      </c>
      <c r="AG2101" s="25">
        <f t="shared" si="272"/>
        <v>1586.8212289785733</v>
      </c>
      <c r="AH2101" s="56">
        <f t="shared" si="273"/>
        <v>40084</v>
      </c>
      <c r="AL2101" s="56"/>
      <c r="BF2101" s="2">
        <v>41706</v>
      </c>
      <c r="BG2101" s="3">
        <v>17.5833333333333</v>
      </c>
      <c r="BH2101">
        <v>12</v>
      </c>
      <c r="BI2101">
        <v>6.1666666666666696</v>
      </c>
    </row>
    <row r="2102" spans="1:61" x14ac:dyDescent="0.25">
      <c r="A2102" s="2">
        <v>40085</v>
      </c>
      <c r="B2102" s="7">
        <v>118740</v>
      </c>
      <c r="C2102" s="3">
        <v>0</v>
      </c>
      <c r="D2102" s="7">
        <f t="shared" si="267"/>
        <v>0</v>
      </c>
      <c r="E2102" s="7">
        <f t="shared" si="268"/>
        <v>0</v>
      </c>
      <c r="F2102" s="7">
        <f t="shared" si="269"/>
        <v>0</v>
      </c>
      <c r="G2102" s="11">
        <v>99679</v>
      </c>
      <c r="H2102">
        <v>0</v>
      </c>
      <c r="I2102">
        <v>0</v>
      </c>
      <c r="J2102">
        <v>28</v>
      </c>
      <c r="K2102" s="3">
        <v>20.25</v>
      </c>
      <c r="L2102" s="3">
        <f t="shared" si="270"/>
        <v>0</v>
      </c>
      <c r="M2102" s="5">
        <v>0</v>
      </c>
      <c r="R2102">
        <v>2009</v>
      </c>
      <c r="S2102" s="1" t="s">
        <v>6</v>
      </c>
      <c r="T2102" s="40">
        <f>+'Copy Co'!$B$17</f>
        <v>51399.602684929596</v>
      </c>
      <c r="U2102">
        <f>+'Copy Co'!$B$18*'All Data'!C2102</f>
        <v>0</v>
      </c>
      <c r="V2102" s="40">
        <f>+D2102*'Copy Co'!$B$19</f>
        <v>0</v>
      </c>
      <c r="W2102" s="40">
        <f>+E2102*'Copy Co'!$B$20</f>
        <v>0</v>
      </c>
      <c r="X2102" s="40">
        <f>+F2102*'Copy Co'!$B$21</f>
        <v>0</v>
      </c>
      <c r="Y2102" s="40">
        <f>+G2102*'Copy Co'!$B$22</f>
        <v>41484.663237456996</v>
      </c>
      <c r="Z2102" s="40">
        <f>+H2102*'Copy Co'!$B$23</f>
        <v>0</v>
      </c>
      <c r="AA2102" s="40">
        <f>+I2102*'Copy Co'!$B$24</f>
        <v>0</v>
      </c>
      <c r="AB2102" s="40">
        <f>+J2102*'Copy Co'!$B$25</f>
        <v>9431.0184997033648</v>
      </c>
      <c r="AC2102" s="40">
        <f>+K2102*'Copy Co'!$B$26</f>
        <v>6343.4550394651997</v>
      </c>
      <c r="AD2102" s="40">
        <f>+L2102*'Copy Co'!$B$27</f>
        <v>0</v>
      </c>
      <c r="AE2102" s="40">
        <f>+M2102*'Copy Co'!$B$28</f>
        <v>0</v>
      </c>
      <c r="AF2102" s="40">
        <f t="shared" si="271"/>
        <v>108658.73946155516</v>
      </c>
      <c r="AG2102" s="25">
        <f t="shared" si="272"/>
        <v>-10081.26053844484</v>
      </c>
      <c r="AH2102" s="56">
        <f t="shared" si="273"/>
        <v>40085</v>
      </c>
      <c r="AL2102" s="56"/>
      <c r="BF2102" s="2">
        <v>38061</v>
      </c>
      <c r="BG2102" s="3">
        <v>17.5416666666667</v>
      </c>
      <c r="BH2102">
        <v>16</v>
      </c>
      <c r="BI2102">
        <v>6.75</v>
      </c>
    </row>
    <row r="2103" spans="1:61" x14ac:dyDescent="0.25">
      <c r="A2103" s="2">
        <v>40086</v>
      </c>
      <c r="B2103" s="7">
        <v>209488</v>
      </c>
      <c r="C2103" s="3">
        <v>22.0833333333333</v>
      </c>
      <c r="D2103" s="7">
        <f t="shared" si="267"/>
        <v>487.67361111110966</v>
      </c>
      <c r="E2103" s="7">
        <f t="shared" si="268"/>
        <v>10769.458912036989</v>
      </c>
      <c r="F2103" s="7">
        <f t="shared" si="269"/>
        <v>237825.55097414981</v>
      </c>
      <c r="G2103" s="11">
        <v>118740</v>
      </c>
      <c r="H2103">
        <v>0</v>
      </c>
      <c r="I2103">
        <v>0</v>
      </c>
      <c r="J2103">
        <v>24</v>
      </c>
      <c r="K2103" s="3">
        <v>13.7083333333333</v>
      </c>
      <c r="L2103" s="3">
        <f t="shared" si="270"/>
        <v>302.72569444444326</v>
      </c>
      <c r="M2103" s="5">
        <v>0</v>
      </c>
      <c r="R2103">
        <v>2009</v>
      </c>
      <c r="S2103" s="1" t="s">
        <v>7</v>
      </c>
      <c r="T2103" s="40">
        <f>+'Copy Co'!$B$17</f>
        <v>51399.602684929596</v>
      </c>
      <c r="U2103">
        <f>+'Copy Co'!$B$18*'All Data'!C2103</f>
        <v>1091.1323002132324</v>
      </c>
      <c r="V2103" s="40">
        <f>+D2103*'Copy Co'!$B$19</f>
        <v>204843.42960440295</v>
      </c>
      <c r="W2103" s="40">
        <f>+E2103*'Copy Co'!$B$20</f>
        <v>-83177.675670283716</v>
      </c>
      <c r="X2103" s="40">
        <f>+F2103*'Copy Co'!$B$21</f>
        <v>11531.137993711191</v>
      </c>
      <c r="Y2103" s="40">
        <f>+G2103*'Copy Co'!$B$22</f>
        <v>49417.519365319109</v>
      </c>
      <c r="Z2103" s="40">
        <f>+H2103*'Copy Co'!$B$23</f>
        <v>0</v>
      </c>
      <c r="AA2103" s="40">
        <f>+I2103*'Copy Co'!$B$24</f>
        <v>0</v>
      </c>
      <c r="AB2103" s="40">
        <f>+J2103*'Copy Co'!$B$25</f>
        <v>8083.7301426028844</v>
      </c>
      <c r="AC2103" s="40">
        <f>+K2103*'Copy Co'!$B$26</f>
        <v>4294.231909432192</v>
      </c>
      <c r="AD2103" s="40">
        <f>+L2103*'Copy Co'!$B$27</f>
        <v>55491.888589033551</v>
      </c>
      <c r="AE2103" s="40">
        <f>+M2103*'Copy Co'!$B$28</f>
        <v>0</v>
      </c>
      <c r="AF2103" s="40">
        <f t="shared" si="271"/>
        <v>302974.996919361</v>
      </c>
      <c r="AG2103" s="25">
        <f t="shared" si="272"/>
        <v>93486.996919361001</v>
      </c>
      <c r="AH2103" s="56">
        <f t="shared" si="273"/>
        <v>40086</v>
      </c>
      <c r="AI2103" s="38">
        <f>SUM(AG2074:AG2103)</f>
        <v>137508.76669989177</v>
      </c>
      <c r="AJ2103" s="38"/>
      <c r="AK2103" s="38"/>
      <c r="AL2103" s="56"/>
      <c r="AN2103" s="38"/>
      <c r="AO2103" s="38"/>
      <c r="AP2103" s="38"/>
      <c r="AQ2103" s="38"/>
      <c r="AR2103" s="38"/>
      <c r="AS2103" s="38"/>
      <c r="AT2103" s="38"/>
      <c r="AU2103" s="38"/>
      <c r="AV2103" s="38"/>
      <c r="AW2103" s="38"/>
      <c r="AX2103" s="38"/>
      <c r="AY2103" s="38"/>
      <c r="AZ2103" s="38"/>
      <c r="BA2103" s="38"/>
      <c r="BB2103" s="38"/>
      <c r="BC2103" s="38"/>
      <c r="BD2103" s="38"/>
      <c r="BE2103" s="38"/>
      <c r="BF2103" s="2">
        <v>39026</v>
      </c>
      <c r="BG2103" s="3">
        <v>17.5416666666667</v>
      </c>
      <c r="BH2103">
        <v>13</v>
      </c>
      <c r="BI2103">
        <v>7.75</v>
      </c>
    </row>
    <row r="2104" spans="1:61" x14ac:dyDescent="0.25">
      <c r="A2104" s="2">
        <v>40087</v>
      </c>
      <c r="B2104" s="7">
        <v>246864</v>
      </c>
      <c r="C2104" s="3">
        <v>21.4166666666667</v>
      </c>
      <c r="D2104" s="7">
        <f t="shared" si="267"/>
        <v>458.67361111111251</v>
      </c>
      <c r="E2104" s="7">
        <f t="shared" si="268"/>
        <v>9823.2598379630072</v>
      </c>
      <c r="F2104" s="7">
        <f t="shared" si="269"/>
        <v>210381.48152970808</v>
      </c>
      <c r="G2104" s="11">
        <v>209488</v>
      </c>
      <c r="H2104">
        <v>0</v>
      </c>
      <c r="I2104">
        <v>0</v>
      </c>
      <c r="J2104">
        <v>9</v>
      </c>
      <c r="K2104" s="3">
        <v>6.2083333333333304</v>
      </c>
      <c r="L2104" s="3">
        <f t="shared" si="270"/>
        <v>132.96180555555569</v>
      </c>
      <c r="M2104" s="5">
        <v>0</v>
      </c>
      <c r="R2104">
        <v>2009</v>
      </c>
      <c r="S2104" s="1" t="s">
        <v>1</v>
      </c>
      <c r="T2104" s="40">
        <f>+'Copy Co'!$B$17</f>
        <v>51399.602684929596</v>
      </c>
      <c r="U2104">
        <f>+'Copy Co'!$B$18*'All Data'!C2104</f>
        <v>1058.1924571879306</v>
      </c>
      <c r="V2104" s="40">
        <f>+D2104*'Copy Co'!$B$19</f>
        <v>192662.20978200485</v>
      </c>
      <c r="W2104" s="40">
        <f>+E2104*'Copy Co'!$B$20</f>
        <v>-75869.72822875694</v>
      </c>
      <c r="X2104" s="40">
        <f>+F2104*'Copy Co'!$B$21</f>
        <v>10200.493113139684</v>
      </c>
      <c r="Y2104" s="40">
        <f>+G2104*'Copy Co'!$B$22</f>
        <v>87185.255994626656</v>
      </c>
      <c r="Z2104" s="40">
        <f>+H2104*'Copy Co'!$B$23</f>
        <v>0</v>
      </c>
      <c r="AA2104" s="40">
        <f>+I2104*'Copy Co'!$B$24</f>
        <v>0</v>
      </c>
      <c r="AB2104" s="40">
        <f>+J2104*'Copy Co'!$B$25</f>
        <v>3031.3988034760814</v>
      </c>
      <c r="AC2104" s="40">
        <f>+K2104*'Copy Co'!$B$26</f>
        <v>1944.8041170376837</v>
      </c>
      <c r="AD2104" s="40">
        <f>+L2104*'Copy Co'!$B$27</f>
        <v>24372.895449215717</v>
      </c>
      <c r="AE2104" s="40">
        <f>+M2104*'Copy Co'!$B$28</f>
        <v>0</v>
      </c>
      <c r="AF2104" s="40">
        <f t="shared" si="271"/>
        <v>295985.12417286122</v>
      </c>
      <c r="AG2104" s="25">
        <f t="shared" si="272"/>
        <v>49121.124172861222</v>
      </c>
      <c r="AH2104" s="56">
        <f t="shared" si="273"/>
        <v>40087</v>
      </c>
      <c r="AL2104" s="56"/>
      <c r="BF2104" s="2">
        <v>40127</v>
      </c>
      <c r="BG2104" s="3">
        <v>17.5416666666667</v>
      </c>
      <c r="BH2104">
        <v>15</v>
      </c>
      <c r="BI2104">
        <v>5.2916666666666696</v>
      </c>
    </row>
    <row r="2105" spans="1:61" x14ac:dyDescent="0.25">
      <c r="A2105" s="2">
        <v>40088</v>
      </c>
      <c r="B2105" s="7">
        <v>203849</v>
      </c>
      <c r="C2105" s="3">
        <v>14.0416666666667</v>
      </c>
      <c r="D2105" s="7">
        <f t="shared" si="267"/>
        <v>197.16840277777871</v>
      </c>
      <c r="E2105" s="7">
        <f t="shared" si="268"/>
        <v>2768.5729890046491</v>
      </c>
      <c r="F2105" s="7">
        <f t="shared" si="269"/>
        <v>38875.379053940378</v>
      </c>
      <c r="G2105" s="11">
        <v>246864</v>
      </c>
      <c r="H2105">
        <v>1</v>
      </c>
      <c r="I2105">
        <v>0</v>
      </c>
      <c r="J2105">
        <v>9</v>
      </c>
      <c r="K2105" s="3">
        <v>5.2083333333333304</v>
      </c>
      <c r="L2105" s="3">
        <f t="shared" si="270"/>
        <v>73.133680555555685</v>
      </c>
      <c r="M2105" s="5">
        <v>0</v>
      </c>
      <c r="R2105">
        <v>2009</v>
      </c>
      <c r="S2105" s="1" t="s">
        <v>2</v>
      </c>
      <c r="T2105" s="40">
        <f>+'Copy Co'!$B$17</f>
        <v>51399.602684929596</v>
      </c>
      <c r="U2105">
        <f>+'Copy Co'!$B$18*'All Data'!C2105</f>
        <v>693.79544372049202</v>
      </c>
      <c r="V2105" s="40">
        <f>+D2105*'Copy Co'!$B$19</f>
        <v>82819.02262991319</v>
      </c>
      <c r="W2105" s="40">
        <f>+E2105*'Copy Co'!$B$20</f>
        <v>-21383.011721373445</v>
      </c>
      <c r="X2105" s="40">
        <f>+F2105*'Copy Co'!$B$21</f>
        <v>1884.8999133719703</v>
      </c>
      <c r="Y2105" s="40">
        <f>+G2105*'Copy Co'!$B$22</f>
        <v>102740.49604682614</v>
      </c>
      <c r="Z2105" s="40">
        <f>+H2105*'Copy Co'!$B$23</f>
        <v>-10610.780657764437</v>
      </c>
      <c r="AA2105" s="40">
        <f>+I2105*'Copy Co'!$B$24</f>
        <v>0</v>
      </c>
      <c r="AB2105" s="40">
        <f>+J2105*'Copy Co'!$B$25</f>
        <v>3031.3988034760814</v>
      </c>
      <c r="AC2105" s="40">
        <f>+K2105*'Copy Co'!$B$26</f>
        <v>1631.5470780517478</v>
      </c>
      <c r="AD2105" s="40">
        <f>+L2105*'Copy Co'!$B$27</f>
        <v>13405.951750949427</v>
      </c>
      <c r="AE2105" s="40">
        <f>+M2105*'Copy Co'!$B$28</f>
        <v>0</v>
      </c>
      <c r="AF2105" s="40">
        <f t="shared" si="271"/>
        <v>225612.92197210074</v>
      </c>
      <c r="AG2105" s="25">
        <f t="shared" si="272"/>
        <v>21763.921972100739</v>
      </c>
      <c r="AH2105" s="56">
        <f t="shared" si="273"/>
        <v>40088</v>
      </c>
      <c r="AL2105" s="56"/>
      <c r="BF2105" s="2">
        <v>41589</v>
      </c>
      <c r="BG2105" s="3">
        <v>17.5416666666667</v>
      </c>
      <c r="BH2105">
        <v>9</v>
      </c>
      <c r="BI2105">
        <v>3.4166666666666701</v>
      </c>
    </row>
    <row r="2106" spans="1:61" x14ac:dyDescent="0.25">
      <c r="A2106" s="2">
        <v>40089</v>
      </c>
      <c r="B2106" s="7">
        <v>162379</v>
      </c>
      <c r="C2106" s="3">
        <v>7.0416666666666599</v>
      </c>
      <c r="D2106" s="7">
        <f t="shared" si="267"/>
        <v>49.58506944444435</v>
      </c>
      <c r="E2106" s="7">
        <f t="shared" si="268"/>
        <v>349.16153067129528</v>
      </c>
      <c r="F2106" s="7">
        <f t="shared" si="269"/>
        <v>2458.6791118103688</v>
      </c>
      <c r="G2106" s="11">
        <v>203849</v>
      </c>
      <c r="H2106">
        <v>0</v>
      </c>
      <c r="I2106">
        <v>1</v>
      </c>
      <c r="J2106">
        <v>20</v>
      </c>
      <c r="K2106" s="3">
        <v>7.2916666666666696</v>
      </c>
      <c r="L2106" s="3">
        <f t="shared" si="270"/>
        <v>51.345486111111086</v>
      </c>
      <c r="M2106" s="5">
        <v>0</v>
      </c>
      <c r="R2106">
        <v>2009</v>
      </c>
      <c r="S2106" s="1" t="s">
        <v>3</v>
      </c>
      <c r="T2106" s="40">
        <f>+'Copy Co'!$B$17</f>
        <v>51399.602684929596</v>
      </c>
      <c r="U2106">
        <f>+'Copy Co'!$B$18*'All Data'!C2106</f>
        <v>347.92709195478562</v>
      </c>
      <c r="V2106" s="40">
        <f>+D2106*'Copy Co'!$B$19</f>
        <v>20827.814855576216</v>
      </c>
      <c r="W2106" s="40">
        <f>+E2106*'Copy Co'!$B$20</f>
        <v>-2696.7412933119758</v>
      </c>
      <c r="X2106" s="40">
        <f>+F2106*'Copy Co'!$B$21</f>
        <v>119.21077447066337</v>
      </c>
      <c r="Y2106" s="40">
        <f>+G2106*'Copy Co'!$B$22</f>
        <v>84838.402434739226</v>
      </c>
      <c r="Z2106" s="40">
        <f>+H2106*'Copy Co'!$B$23</f>
        <v>0</v>
      </c>
      <c r="AA2106" s="40">
        <f>+I2106*'Copy Co'!$B$24</f>
        <v>-10704.382616627605</v>
      </c>
      <c r="AB2106" s="40">
        <f>+J2106*'Copy Co'!$B$25</f>
        <v>6736.441785502403</v>
      </c>
      <c r="AC2106" s="40">
        <f>+K2106*'Copy Co'!$B$26</f>
        <v>2284.1659092724494</v>
      </c>
      <c r="AD2106" s="40">
        <f>+L2106*'Copy Co'!$B$27</f>
        <v>9412.0124162451848</v>
      </c>
      <c r="AE2106" s="40">
        <f>+M2106*'Copy Co'!$B$28</f>
        <v>0</v>
      </c>
      <c r="AF2106" s="40">
        <f t="shared" si="271"/>
        <v>162564.45404275091</v>
      </c>
      <c r="AG2106" s="25">
        <f t="shared" si="272"/>
        <v>185.4540427509055</v>
      </c>
      <c r="AH2106" s="56">
        <f t="shared" si="273"/>
        <v>40089</v>
      </c>
      <c r="AL2106" s="56"/>
      <c r="BF2106" s="2">
        <v>42719</v>
      </c>
      <c r="BG2106" s="3">
        <v>17.5416666666667</v>
      </c>
      <c r="BH2106">
        <v>29</v>
      </c>
      <c r="BI2106">
        <v>15.9166666666667</v>
      </c>
    </row>
    <row r="2107" spans="1:61" x14ac:dyDescent="0.25">
      <c r="A2107" s="2">
        <v>40090</v>
      </c>
      <c r="B2107" s="7">
        <v>240422</v>
      </c>
      <c r="C2107" s="3">
        <v>20</v>
      </c>
      <c r="D2107" s="7">
        <f t="shared" si="267"/>
        <v>400</v>
      </c>
      <c r="E2107" s="7">
        <f t="shared" si="268"/>
        <v>8000</v>
      </c>
      <c r="F2107" s="7">
        <f t="shared" si="269"/>
        <v>160000</v>
      </c>
      <c r="G2107" s="11">
        <v>162379</v>
      </c>
      <c r="H2107">
        <v>0</v>
      </c>
      <c r="I2107">
        <v>1</v>
      </c>
      <c r="J2107">
        <v>31</v>
      </c>
      <c r="K2107" s="3">
        <v>10.5416666666667</v>
      </c>
      <c r="L2107" s="3">
        <f t="shared" si="270"/>
        <v>210.833333333334</v>
      </c>
      <c r="M2107" s="5">
        <v>0</v>
      </c>
      <c r="R2107">
        <v>2009</v>
      </c>
      <c r="S2107" s="1" t="s">
        <v>4</v>
      </c>
      <c r="T2107" s="40">
        <f>+'Copy Co'!$B$17</f>
        <v>51399.602684929596</v>
      </c>
      <c r="U2107">
        <f>+'Copy Co'!$B$18*'All Data'!C2107</f>
        <v>988.19529075915534</v>
      </c>
      <c r="V2107" s="40">
        <f>+D2107*'Copy Co'!$B$19</f>
        <v>168016.82513654174</v>
      </c>
      <c r="W2107" s="40">
        <f>+E2107*'Copy Co'!$B$20</f>
        <v>-61787.821542132478</v>
      </c>
      <c r="X2107" s="40">
        <f>+F2107*'Copy Co'!$B$21</f>
        <v>7757.7117825928162</v>
      </c>
      <c r="Y2107" s="40">
        <f>+G2107*'Copy Co'!$B$22</f>
        <v>67579.310906359708</v>
      </c>
      <c r="Z2107" s="40">
        <f>+H2107*'Copy Co'!$B$23</f>
        <v>0</v>
      </c>
      <c r="AA2107" s="40">
        <f>+I2107*'Copy Co'!$B$24</f>
        <v>-10704.382616627605</v>
      </c>
      <c r="AB2107" s="40">
        <f>+J2107*'Copy Co'!$B$25</f>
        <v>10441.484767528726</v>
      </c>
      <c r="AC2107" s="40">
        <f>+K2107*'Copy Co'!$B$26</f>
        <v>3302.2512859767498</v>
      </c>
      <c r="AD2107" s="40">
        <f>+L2107*'Copy Co'!$B$27</f>
        <v>38647.330104102097</v>
      </c>
      <c r="AE2107" s="40">
        <f>+M2107*'Copy Co'!$B$28</f>
        <v>0</v>
      </c>
      <c r="AF2107" s="40">
        <f t="shared" si="271"/>
        <v>275640.50780003052</v>
      </c>
      <c r="AG2107" s="25">
        <f t="shared" si="272"/>
        <v>35218.507800030522</v>
      </c>
      <c r="AH2107" s="56">
        <f t="shared" si="273"/>
        <v>40090</v>
      </c>
      <c r="AL2107" s="56"/>
      <c r="BF2107" s="2">
        <v>38086</v>
      </c>
      <c r="BG2107" s="3">
        <v>17.5</v>
      </c>
      <c r="BH2107">
        <v>24</v>
      </c>
      <c r="BI2107">
        <v>11.875</v>
      </c>
    </row>
    <row r="2108" spans="1:61" x14ac:dyDescent="0.25">
      <c r="A2108" s="2">
        <v>40091</v>
      </c>
      <c r="B2108" s="7">
        <v>315770</v>
      </c>
      <c r="C2108" s="3">
        <v>23</v>
      </c>
      <c r="D2108" s="7">
        <f t="shared" si="267"/>
        <v>529</v>
      </c>
      <c r="E2108" s="7">
        <f t="shared" si="268"/>
        <v>12167</v>
      </c>
      <c r="F2108" s="7">
        <f t="shared" si="269"/>
        <v>279841</v>
      </c>
      <c r="G2108" s="11">
        <v>240422</v>
      </c>
      <c r="H2108">
        <v>0</v>
      </c>
      <c r="I2108">
        <v>0</v>
      </c>
      <c r="J2108">
        <v>10</v>
      </c>
      <c r="K2108" s="3">
        <v>4.2083333333333304</v>
      </c>
      <c r="L2108" s="3">
        <f t="shared" si="270"/>
        <v>96.7916666666666</v>
      </c>
      <c r="M2108" s="5">
        <v>0</v>
      </c>
      <c r="R2108">
        <v>2009</v>
      </c>
      <c r="S2108" s="1" t="s">
        <v>5</v>
      </c>
      <c r="T2108" s="40">
        <f>+'Copy Co'!$B$17</f>
        <v>51399.602684929596</v>
      </c>
      <c r="U2108">
        <f>+'Copy Co'!$B$18*'All Data'!C2108</f>
        <v>1136.4245843730287</v>
      </c>
      <c r="V2108" s="40">
        <f>+D2108*'Copy Co'!$B$19</f>
        <v>222202.25124307646</v>
      </c>
      <c r="W2108" s="40">
        <f>+E2108*'Copy Co'!$B$20</f>
        <v>-93971.55308789073</v>
      </c>
      <c r="X2108" s="40">
        <f>+F2108*'Copy Co'!$B$21</f>
        <v>13568.286393453478</v>
      </c>
      <c r="Y2108" s="40">
        <f>+G2108*'Copy Co'!$B$22</f>
        <v>100059.44787644224</v>
      </c>
      <c r="Z2108" s="40">
        <f>+H2108*'Copy Co'!$B$23</f>
        <v>0</v>
      </c>
      <c r="AA2108" s="40">
        <f>+I2108*'Copy Co'!$B$24</f>
        <v>0</v>
      </c>
      <c r="AB2108" s="40">
        <f>+J2108*'Copy Co'!$B$25</f>
        <v>3368.2208927512015</v>
      </c>
      <c r="AC2108" s="40">
        <f>+K2108*'Copy Co'!$B$26</f>
        <v>1318.2900390658122</v>
      </c>
      <c r="AD2108" s="40">
        <f>+L2108*'Copy Co'!$B$27</f>
        <v>17742.637911428621</v>
      </c>
      <c r="AE2108" s="40">
        <f>+M2108*'Copy Co'!$B$28</f>
        <v>0</v>
      </c>
      <c r="AF2108" s="40">
        <f t="shared" si="271"/>
        <v>316823.60853762971</v>
      </c>
      <c r="AG2108" s="25">
        <f t="shared" si="272"/>
        <v>1053.6085376297124</v>
      </c>
      <c r="AH2108" s="56">
        <f t="shared" si="273"/>
        <v>40091</v>
      </c>
      <c r="AL2108" s="56"/>
      <c r="BF2108" s="2">
        <v>40673</v>
      </c>
      <c r="BG2108" s="3">
        <v>17.5</v>
      </c>
      <c r="BH2108">
        <v>12</v>
      </c>
      <c r="BI2108">
        <v>6.625</v>
      </c>
    </row>
    <row r="2109" spans="1:61" x14ac:dyDescent="0.25">
      <c r="A2109" s="2">
        <v>40092</v>
      </c>
      <c r="B2109" s="7">
        <v>297746</v>
      </c>
      <c r="C2109" s="3">
        <v>21.375</v>
      </c>
      <c r="D2109" s="7">
        <f t="shared" si="267"/>
        <v>456.890625</v>
      </c>
      <c r="E2109" s="7">
        <f t="shared" si="268"/>
        <v>9766.037109375</v>
      </c>
      <c r="F2109" s="7">
        <f t="shared" si="269"/>
        <v>208749.04321289063</v>
      </c>
      <c r="G2109" s="11">
        <v>315770</v>
      </c>
      <c r="H2109">
        <v>0</v>
      </c>
      <c r="I2109">
        <v>0</v>
      </c>
      <c r="J2109">
        <v>8</v>
      </c>
      <c r="K2109" s="3">
        <v>4.7916666666666696</v>
      </c>
      <c r="L2109" s="3">
        <f t="shared" si="270"/>
        <v>102.42187500000006</v>
      </c>
      <c r="M2109" s="5">
        <v>0</v>
      </c>
      <c r="R2109">
        <v>2009</v>
      </c>
      <c r="S2109" s="1" t="s">
        <v>6</v>
      </c>
      <c r="T2109" s="40">
        <f>+'Copy Co'!$B$17</f>
        <v>51399.602684929596</v>
      </c>
      <c r="U2109">
        <f>+'Copy Co'!$B$18*'All Data'!C2109</f>
        <v>1056.1337169988474</v>
      </c>
      <c r="V2109" s="40">
        <f>+D2109*'Copy Co'!$B$19</f>
        <v>191913.28061787569</v>
      </c>
      <c r="W2109" s="40">
        <f>+E2109*'Copy Co'!$B$20</f>
        <v>-75427.769760988231</v>
      </c>
      <c r="X2109" s="40">
        <f>+F2109*'Copy Co'!$B$21</f>
        <v>10121.343200860116</v>
      </c>
      <c r="Y2109" s="40">
        <f>+G2109*'Copy Co'!$B$22</f>
        <v>131417.97279759825</v>
      </c>
      <c r="Z2109" s="40">
        <f>+H2109*'Copy Co'!$B$23</f>
        <v>0</v>
      </c>
      <c r="AA2109" s="40">
        <f>+I2109*'Copy Co'!$B$24</f>
        <v>0</v>
      </c>
      <c r="AB2109" s="40">
        <f>+J2109*'Copy Co'!$B$25</f>
        <v>2694.5767142009613</v>
      </c>
      <c r="AC2109" s="40">
        <f>+K2109*'Copy Co'!$B$26</f>
        <v>1501.0233118076098</v>
      </c>
      <c r="AD2109" s="40">
        <f>+L2109*'Copy Co'!$B$27</f>
        <v>18774.697294890459</v>
      </c>
      <c r="AE2109" s="40">
        <f>+M2109*'Copy Co'!$B$28</f>
        <v>0</v>
      </c>
      <c r="AF2109" s="40">
        <f t="shared" si="271"/>
        <v>333450.86057817331</v>
      </c>
      <c r="AG2109" s="25">
        <f t="shared" si="272"/>
        <v>35704.860578173306</v>
      </c>
      <c r="AH2109" s="56">
        <f t="shared" si="273"/>
        <v>40092</v>
      </c>
      <c r="AL2109" s="56"/>
      <c r="BF2109" s="2">
        <v>41377</v>
      </c>
      <c r="BG2109" s="3">
        <v>17.5</v>
      </c>
      <c r="BH2109">
        <v>22</v>
      </c>
      <c r="BI2109">
        <v>9.375</v>
      </c>
    </row>
    <row r="2110" spans="1:61" x14ac:dyDescent="0.25">
      <c r="A2110" s="2">
        <v>40093</v>
      </c>
      <c r="B2110" s="7">
        <v>269444</v>
      </c>
      <c r="C2110" s="3">
        <v>18.5833333333333</v>
      </c>
      <c r="D2110" s="7">
        <f t="shared" si="267"/>
        <v>345.34027777777652</v>
      </c>
      <c r="E2110" s="7">
        <f t="shared" si="268"/>
        <v>6417.5734953703359</v>
      </c>
      <c r="F2110" s="7">
        <f t="shared" si="269"/>
        <v>119259.90745563185</v>
      </c>
      <c r="G2110" s="11">
        <v>297746</v>
      </c>
      <c r="H2110">
        <v>0</v>
      </c>
      <c r="I2110">
        <v>0</v>
      </c>
      <c r="J2110">
        <v>10</v>
      </c>
      <c r="K2110" s="3">
        <v>3.5833333333333299</v>
      </c>
      <c r="L2110" s="3">
        <f t="shared" si="270"/>
        <v>66.590277777777601</v>
      </c>
      <c r="M2110" s="5">
        <v>0</v>
      </c>
      <c r="R2110">
        <v>2009</v>
      </c>
      <c r="S2110" s="1" t="s">
        <v>7</v>
      </c>
      <c r="T2110" s="40">
        <f>+'Copy Co'!$B$17</f>
        <v>51399.602684929596</v>
      </c>
      <c r="U2110">
        <f>+'Copy Co'!$B$18*'All Data'!C2110</f>
        <v>918.19812433038021</v>
      </c>
      <c r="V2110" s="40">
        <f>+D2110*'Copy Co'!$B$19</f>
        <v>145057.44265998359</v>
      </c>
      <c r="W2110" s="40">
        <f>+E2110*'Copy Co'!$B$20</f>
        <v>-49565.985733182708</v>
      </c>
      <c r="X2110" s="40">
        <f>+F2110*'Copy Co'!$B$21</f>
        <v>5782.3999328717755</v>
      </c>
      <c r="Y2110" s="40">
        <f>+G2110*'Copy Co'!$B$22</f>
        <v>123916.69800359022</v>
      </c>
      <c r="Z2110" s="40">
        <f>+H2110*'Copy Co'!$B$23</f>
        <v>0</v>
      </c>
      <c r="AA2110" s="40">
        <f>+I2110*'Copy Co'!$B$24</f>
        <v>0</v>
      </c>
      <c r="AB2110" s="40">
        <f>+J2110*'Copy Co'!$B$25</f>
        <v>3368.2208927512015</v>
      </c>
      <c r="AC2110" s="40">
        <f>+K2110*'Copy Co'!$B$26</f>
        <v>1122.5043896996021</v>
      </c>
      <c r="AD2110" s="40">
        <f>+L2110*'Copy Co'!$B$27</f>
        <v>12206.496981825851</v>
      </c>
      <c r="AE2110" s="40">
        <f>+M2110*'Copy Co'!$B$28</f>
        <v>0</v>
      </c>
      <c r="AF2110" s="40">
        <f t="shared" si="271"/>
        <v>294205.57793679956</v>
      </c>
      <c r="AG2110" s="25">
        <f t="shared" si="272"/>
        <v>24761.577936799556</v>
      </c>
      <c r="AH2110" s="56">
        <f t="shared" si="273"/>
        <v>40093</v>
      </c>
      <c r="AL2110" s="56"/>
      <c r="BF2110" s="2">
        <v>42849</v>
      </c>
      <c r="BG2110" s="3">
        <v>17.5</v>
      </c>
      <c r="BH2110">
        <v>17</v>
      </c>
      <c r="BI2110">
        <v>8.5</v>
      </c>
    </row>
    <row r="2111" spans="1:61" x14ac:dyDescent="0.25">
      <c r="A2111" s="2">
        <v>40094</v>
      </c>
      <c r="B2111" s="7">
        <v>288192</v>
      </c>
      <c r="C2111" s="3">
        <v>18.7083333333333</v>
      </c>
      <c r="D2111" s="7">
        <f t="shared" si="267"/>
        <v>350.00173611110989</v>
      </c>
      <c r="E2111" s="7">
        <f t="shared" si="268"/>
        <v>6547.9491464120028</v>
      </c>
      <c r="F2111" s="7">
        <f t="shared" si="269"/>
        <v>122501.215280791</v>
      </c>
      <c r="G2111" s="11">
        <v>269444</v>
      </c>
      <c r="H2111">
        <v>0</v>
      </c>
      <c r="I2111">
        <v>0</v>
      </c>
      <c r="J2111">
        <v>14</v>
      </c>
      <c r="K2111" s="3">
        <v>7.9166666666666696</v>
      </c>
      <c r="L2111" s="3">
        <f t="shared" si="270"/>
        <v>148.10763888888869</v>
      </c>
      <c r="M2111" s="5">
        <v>0</v>
      </c>
      <c r="R2111">
        <v>2009</v>
      </c>
      <c r="S2111" s="1" t="s">
        <v>1</v>
      </c>
      <c r="T2111" s="40">
        <f>+'Copy Co'!$B$17</f>
        <v>51399.602684929596</v>
      </c>
      <c r="U2111">
        <f>+'Copy Co'!$B$18*'All Data'!C2111</f>
        <v>924.37434489762495</v>
      </c>
      <c r="V2111" s="40">
        <f>+D2111*'Copy Co'!$B$19</f>
        <v>147015.45123416596</v>
      </c>
      <c r="W2111" s="40">
        <f>+E2111*'Copy Co'!$B$20</f>
        <v>-50572.939165682939</v>
      </c>
      <c r="X2111" s="40">
        <f>+F2111*'Copy Co'!$B$21</f>
        <v>5939.5570072858218</v>
      </c>
      <c r="Y2111" s="40">
        <f>+G2111*'Copy Co'!$B$22</f>
        <v>112137.89866825874</v>
      </c>
      <c r="Z2111" s="40">
        <f>+H2111*'Copy Co'!$B$23</f>
        <v>0</v>
      </c>
      <c r="AA2111" s="40">
        <f>+I2111*'Copy Co'!$B$24</f>
        <v>0</v>
      </c>
      <c r="AB2111" s="40">
        <f>+J2111*'Copy Co'!$B$25</f>
        <v>4715.5092498516824</v>
      </c>
      <c r="AC2111" s="40">
        <f>+K2111*'Copy Co'!$B$26</f>
        <v>2479.9515586386592</v>
      </c>
      <c r="AD2111" s="40">
        <f>+L2111*'Copy Co'!$B$27</f>
        <v>27149.240210646694</v>
      </c>
      <c r="AE2111" s="40">
        <f>+M2111*'Copy Co'!$B$28</f>
        <v>0</v>
      </c>
      <c r="AF2111" s="40">
        <f t="shared" si="271"/>
        <v>301188.64579299185</v>
      </c>
      <c r="AG2111" s="25">
        <f t="shared" si="272"/>
        <v>12996.645792991854</v>
      </c>
      <c r="AH2111" s="56">
        <f t="shared" si="273"/>
        <v>40094</v>
      </c>
      <c r="AL2111" s="56"/>
      <c r="BF2111" s="2">
        <v>38443</v>
      </c>
      <c r="BG2111" s="3">
        <v>17.4583333333333</v>
      </c>
      <c r="BH2111">
        <v>13</v>
      </c>
      <c r="BI2111">
        <v>5</v>
      </c>
    </row>
    <row r="2112" spans="1:61" x14ac:dyDescent="0.25">
      <c r="A2112" s="2">
        <v>40095</v>
      </c>
      <c r="B2112" s="7">
        <v>243540</v>
      </c>
      <c r="C2112" s="3">
        <v>13.4166666666667</v>
      </c>
      <c r="D2112" s="7">
        <f t="shared" si="267"/>
        <v>180.00694444444534</v>
      </c>
      <c r="E2112" s="7">
        <f t="shared" si="268"/>
        <v>2415.0931712963143</v>
      </c>
      <c r="F2112" s="7">
        <f t="shared" si="269"/>
        <v>32402.500048225629</v>
      </c>
      <c r="G2112" s="11">
        <v>288192</v>
      </c>
      <c r="H2112">
        <v>1</v>
      </c>
      <c r="I2112">
        <v>0</v>
      </c>
      <c r="J2112">
        <v>14</v>
      </c>
      <c r="K2112" s="3">
        <v>7.6666666666666696</v>
      </c>
      <c r="L2112" s="3">
        <f t="shared" si="270"/>
        <v>102.8611111111114</v>
      </c>
      <c r="M2112" s="5">
        <v>0</v>
      </c>
      <c r="R2112">
        <v>2009</v>
      </c>
      <c r="S2112" s="1" t="s">
        <v>2</v>
      </c>
      <c r="T2112" s="40">
        <f>+'Copy Co'!$B$17</f>
        <v>51399.602684929596</v>
      </c>
      <c r="U2112">
        <f>+'Copy Co'!$B$18*'All Data'!C2112</f>
        <v>662.91434088426843</v>
      </c>
      <c r="V2112" s="40">
        <f>+D2112*'Copy Co'!$B$19</f>
        <v>75610.4882702139</v>
      </c>
      <c r="W2112" s="40">
        <f>+E2112*'Copy Co'!$B$20</f>
        <v>-18652.918234459932</v>
      </c>
      <c r="X2112" s="40">
        <f>+F2112*'Copy Co'!$B$21</f>
        <v>1571.0578525599017</v>
      </c>
      <c r="Y2112" s="40">
        <f>+G2112*'Copy Co'!$B$22</f>
        <v>119940.48964906557</v>
      </c>
      <c r="Z2112" s="40">
        <f>+H2112*'Copy Co'!$B$23</f>
        <v>-10610.780657764437</v>
      </c>
      <c r="AA2112" s="40">
        <f>+I2112*'Copy Co'!$B$24</f>
        <v>0</v>
      </c>
      <c r="AB2112" s="40">
        <f>+J2112*'Copy Co'!$B$25</f>
        <v>4715.5092498516824</v>
      </c>
      <c r="AC2112" s="40">
        <f>+K2112*'Copy Co'!$B$26</f>
        <v>2401.6372988921753</v>
      </c>
      <c r="AD2112" s="40">
        <f>+L2112*'Copy Co'!$B$27</f>
        <v>18855.21256594071</v>
      </c>
      <c r="AE2112" s="40">
        <f>+M2112*'Copy Co'!$B$28</f>
        <v>0</v>
      </c>
      <c r="AF2112" s="40">
        <f t="shared" si="271"/>
        <v>245893.21302011344</v>
      </c>
      <c r="AG2112" s="25">
        <f t="shared" si="272"/>
        <v>2353.2130201134423</v>
      </c>
      <c r="AH2112" s="56">
        <f t="shared" si="273"/>
        <v>40095</v>
      </c>
      <c r="AL2112" s="56"/>
      <c r="BF2112" s="2">
        <v>39123</v>
      </c>
      <c r="BG2112" s="3">
        <v>17.4583333333333</v>
      </c>
      <c r="BH2112">
        <v>17</v>
      </c>
      <c r="BI2112">
        <v>9.6666666666666696</v>
      </c>
    </row>
    <row r="2113" spans="1:61" x14ac:dyDescent="0.25">
      <c r="A2113" s="2">
        <v>40096</v>
      </c>
      <c r="B2113" s="7">
        <v>243755</v>
      </c>
      <c r="C2113" s="3">
        <v>18.2083333333333</v>
      </c>
      <c r="D2113" s="7">
        <f t="shared" si="267"/>
        <v>331.54340277777658</v>
      </c>
      <c r="E2113" s="7">
        <f t="shared" si="268"/>
        <v>6036.8527922453377</v>
      </c>
      <c r="F2113" s="7">
        <f t="shared" si="269"/>
        <v>109921.02792546699</v>
      </c>
      <c r="G2113" s="11">
        <v>243540</v>
      </c>
      <c r="H2113">
        <v>0</v>
      </c>
      <c r="I2113">
        <v>1</v>
      </c>
      <c r="J2113">
        <v>9</v>
      </c>
      <c r="K2113" s="3">
        <v>5.4166666666666696</v>
      </c>
      <c r="L2113" s="3">
        <f t="shared" si="270"/>
        <v>98.628472222222101</v>
      </c>
      <c r="M2113" s="5">
        <v>0</v>
      </c>
      <c r="R2113">
        <v>2009</v>
      </c>
      <c r="S2113" s="1" t="s">
        <v>3</v>
      </c>
      <c r="T2113" s="40">
        <f>+'Copy Co'!$B$17</f>
        <v>51399.602684929596</v>
      </c>
      <c r="U2113">
        <f>+'Copy Co'!$B$18*'All Data'!C2113</f>
        <v>899.6694626286461</v>
      </c>
      <c r="V2113" s="40">
        <f>+D2113*'Copy Co'!$B$19</f>
        <v>139262.17482421928</v>
      </c>
      <c r="W2113" s="40">
        <f>+E2113*'Copy Co'!$B$20</f>
        <v>-46625.497875422385</v>
      </c>
      <c r="X2113" s="40">
        <f>+F2113*'Copy Co'!$B$21</f>
        <v>5329.5978343256829</v>
      </c>
      <c r="Y2113" s="40">
        <f>+G2113*'Copy Co'!$B$22</f>
        <v>101357.1051560537</v>
      </c>
      <c r="Z2113" s="40">
        <f>+H2113*'Copy Co'!$B$23</f>
        <v>0</v>
      </c>
      <c r="AA2113" s="40">
        <f>+I2113*'Copy Co'!$B$24</f>
        <v>-10704.382616627605</v>
      </c>
      <c r="AB2113" s="40">
        <f>+J2113*'Copy Co'!$B$25</f>
        <v>3031.3988034760814</v>
      </c>
      <c r="AC2113" s="40">
        <f>+K2113*'Copy Co'!$B$26</f>
        <v>1696.8089611738196</v>
      </c>
      <c r="AD2113" s="40">
        <f>+L2113*'Copy Co'!$B$27</f>
        <v>18079.33813582041</v>
      </c>
      <c r="AE2113" s="40">
        <f>+M2113*'Copy Co'!$B$28</f>
        <v>0</v>
      </c>
      <c r="AF2113" s="40">
        <f t="shared" si="271"/>
        <v>263725.81537057721</v>
      </c>
      <c r="AG2113" s="25">
        <f t="shared" si="272"/>
        <v>19970.815370577213</v>
      </c>
      <c r="AH2113" s="56">
        <f t="shared" si="273"/>
        <v>40096</v>
      </c>
      <c r="AL2113" s="56"/>
      <c r="BF2113" s="2">
        <v>39550</v>
      </c>
      <c r="BG2113" s="3">
        <v>17.4583333333333</v>
      </c>
      <c r="BH2113">
        <v>10</v>
      </c>
      <c r="BI2113">
        <v>6</v>
      </c>
    </row>
    <row r="2114" spans="1:61" x14ac:dyDescent="0.25">
      <c r="A2114" s="2">
        <v>40097</v>
      </c>
      <c r="B2114" s="7">
        <v>223718</v>
      </c>
      <c r="C2114" s="3">
        <v>14.2083333333333</v>
      </c>
      <c r="D2114" s="7">
        <f t="shared" si="267"/>
        <v>201.87673611111018</v>
      </c>
      <c r="E2114" s="7">
        <f t="shared" si="268"/>
        <v>2868.3319589120169</v>
      </c>
      <c r="F2114" s="7">
        <f t="shared" si="269"/>
        <v>40754.216582874818</v>
      </c>
      <c r="G2114" s="11">
        <v>243755</v>
      </c>
      <c r="H2114">
        <v>0</v>
      </c>
      <c r="I2114">
        <v>1</v>
      </c>
      <c r="J2114">
        <v>15</v>
      </c>
      <c r="K2114" s="3">
        <v>7.25</v>
      </c>
      <c r="L2114" s="3">
        <f t="shared" si="270"/>
        <v>103.01041666666643</v>
      </c>
      <c r="M2114" s="5">
        <v>0</v>
      </c>
      <c r="R2114">
        <v>2009</v>
      </c>
      <c r="S2114" s="1" t="s">
        <v>4</v>
      </c>
      <c r="T2114" s="40">
        <f>+'Copy Co'!$B$17</f>
        <v>51399.602684929596</v>
      </c>
      <c r="U2114">
        <f>+'Copy Co'!$B$18*'All Data'!C2114</f>
        <v>702.03040447681497</v>
      </c>
      <c r="V2114" s="40">
        <f>+D2114*'Copy Co'!$B$19</f>
        <v>84796.72067579045</v>
      </c>
      <c r="W2114" s="40">
        <f>+E2114*'Copy Co'!$B$20</f>
        <v>-22153.497900106369</v>
      </c>
      <c r="X2114" s="40">
        <f>+F2114*'Copy Co'!$B$21</f>
        <v>1975.9966635956721</v>
      </c>
      <c r="Y2114" s="40">
        <f>+G2114*'Copy Co'!$B$22</f>
        <v>101446.58441042075</v>
      </c>
      <c r="Z2114" s="40">
        <f>+H2114*'Copy Co'!$B$23</f>
        <v>0</v>
      </c>
      <c r="AA2114" s="40">
        <f>+I2114*'Copy Co'!$B$24</f>
        <v>-10704.382616627605</v>
      </c>
      <c r="AB2114" s="40">
        <f>+J2114*'Copy Co'!$B$25</f>
        <v>5052.331339126802</v>
      </c>
      <c r="AC2114" s="40">
        <f>+K2114*'Copy Co'!$B$26</f>
        <v>2271.1135326480344</v>
      </c>
      <c r="AD2114" s="40">
        <f>+L2114*'Copy Co'!$B$27</f>
        <v>18882.581393254128</v>
      </c>
      <c r="AE2114" s="40">
        <f>+M2114*'Copy Co'!$B$28</f>
        <v>0</v>
      </c>
      <c r="AF2114" s="40">
        <f t="shared" si="271"/>
        <v>233669.08058750827</v>
      </c>
      <c r="AG2114" s="25">
        <f t="shared" si="272"/>
        <v>9951.0805875082733</v>
      </c>
      <c r="AH2114" s="56">
        <f t="shared" si="273"/>
        <v>40097</v>
      </c>
      <c r="AL2114" s="56"/>
      <c r="BF2114" s="2">
        <v>41027</v>
      </c>
      <c r="BG2114" s="3">
        <v>17.4583333333333</v>
      </c>
      <c r="BH2114">
        <v>10</v>
      </c>
      <c r="BI2114">
        <v>5.5</v>
      </c>
    </row>
    <row r="2115" spans="1:61" x14ac:dyDescent="0.25">
      <c r="A2115" s="2">
        <v>40098</v>
      </c>
      <c r="B2115" s="7">
        <v>191797</v>
      </c>
      <c r="C2115" s="3">
        <v>6.875</v>
      </c>
      <c r="D2115" s="7">
        <f t="shared" si="267"/>
        <v>47.265625</v>
      </c>
      <c r="E2115" s="7">
        <f t="shared" si="268"/>
        <v>324.951171875</v>
      </c>
      <c r="F2115" s="7">
        <f t="shared" si="269"/>
        <v>2234.039306640625</v>
      </c>
      <c r="G2115" s="11">
        <v>223718</v>
      </c>
      <c r="H2115">
        <v>0</v>
      </c>
      <c r="I2115">
        <v>0</v>
      </c>
      <c r="J2115">
        <v>25</v>
      </c>
      <c r="K2115" s="3">
        <v>12.25</v>
      </c>
      <c r="L2115" s="3">
        <f t="shared" si="270"/>
        <v>84.21875</v>
      </c>
      <c r="M2115" s="5">
        <v>0</v>
      </c>
      <c r="R2115">
        <v>2009</v>
      </c>
      <c r="S2115" s="1" t="s">
        <v>5</v>
      </c>
      <c r="T2115" s="40">
        <f>+'Copy Co'!$B$17</f>
        <v>51399.602684929596</v>
      </c>
      <c r="U2115">
        <f>+'Copy Co'!$B$18*'All Data'!C2115</f>
        <v>339.69213119845966</v>
      </c>
      <c r="V2115" s="40">
        <f>+D2115*'Copy Co'!$B$19</f>
        <v>19853.550626485892</v>
      </c>
      <c r="W2115" s="40">
        <f>+E2115*'Copy Co'!$B$20</f>
        <v>-2509.7531272149149</v>
      </c>
      <c r="X2115" s="40">
        <f>+F2115*'Copy Co'!$B$21</f>
        <v>108.31895657438415</v>
      </c>
      <c r="Y2115" s="40">
        <f>+G2115*'Copy Co'!$B$22</f>
        <v>93107.534085990075</v>
      </c>
      <c r="Z2115" s="40">
        <f>+H2115*'Copy Co'!$B$23</f>
        <v>0</v>
      </c>
      <c r="AA2115" s="40">
        <f>+I2115*'Copy Co'!$B$24</f>
        <v>0</v>
      </c>
      <c r="AB2115" s="40">
        <f>+J2115*'Copy Co'!$B$25</f>
        <v>8420.552231878004</v>
      </c>
      <c r="AC2115" s="40">
        <f>+K2115*'Copy Co'!$B$26</f>
        <v>3837.3987275777131</v>
      </c>
      <c r="AD2115" s="40">
        <f>+L2115*'Copy Co'!$B$27</f>
        <v>15437.928057888559</v>
      </c>
      <c r="AE2115" s="40">
        <f>+M2115*'Copy Co'!$B$28</f>
        <v>0</v>
      </c>
      <c r="AF2115" s="40">
        <f t="shared" si="271"/>
        <v>189994.82437530777</v>
      </c>
      <c r="AG2115" s="25">
        <f t="shared" si="272"/>
        <v>-1802.1756246922305</v>
      </c>
      <c r="AH2115" s="56">
        <f t="shared" si="273"/>
        <v>40098</v>
      </c>
      <c r="AL2115" s="56"/>
      <c r="BF2115" s="2">
        <v>41557</v>
      </c>
      <c r="BG2115" s="3">
        <v>17.4583333333333</v>
      </c>
      <c r="BH2115">
        <v>14</v>
      </c>
      <c r="BI2115">
        <v>7.2916666666666696</v>
      </c>
    </row>
    <row r="2116" spans="1:61" x14ac:dyDescent="0.25">
      <c r="A2116" s="2">
        <v>40099</v>
      </c>
      <c r="B2116" s="7">
        <v>181086</v>
      </c>
      <c r="C2116" s="3">
        <v>6.0416666666666599</v>
      </c>
      <c r="D2116" s="7">
        <f t="shared" si="267"/>
        <v>36.501736111111029</v>
      </c>
      <c r="E2116" s="7">
        <f t="shared" si="268"/>
        <v>220.53132233796222</v>
      </c>
      <c r="F2116" s="7">
        <f t="shared" si="269"/>
        <v>1332.376739125187</v>
      </c>
      <c r="G2116" s="11">
        <v>191797</v>
      </c>
      <c r="H2116">
        <v>0</v>
      </c>
      <c r="I2116">
        <v>0</v>
      </c>
      <c r="J2116">
        <v>30</v>
      </c>
      <c r="K2116" s="3">
        <v>19.2083333333333</v>
      </c>
      <c r="L2116" s="3">
        <f t="shared" si="270"/>
        <v>116.05034722222189</v>
      </c>
      <c r="M2116" s="5">
        <v>0</v>
      </c>
      <c r="R2116">
        <v>2009</v>
      </c>
      <c r="S2116" s="1" t="s">
        <v>6</v>
      </c>
      <c r="T2116" s="40">
        <f>+'Copy Co'!$B$17</f>
        <v>51399.602684929596</v>
      </c>
      <c r="U2116">
        <f>+'Copy Co'!$B$18*'All Data'!C2116</f>
        <v>298.51732741682787</v>
      </c>
      <c r="V2116" s="40">
        <f>+D2116*'Copy Co'!$B$19</f>
        <v>15332.264533401833</v>
      </c>
      <c r="W2116" s="40">
        <f>+E2116*'Copy Co'!$B$20</f>
        <v>-1703.2687486335628</v>
      </c>
      <c r="X2116" s="40">
        <f>+F2116*'Copy Co'!$B$21</f>
        <v>64.601217049775371</v>
      </c>
      <c r="Y2116" s="40">
        <f>+G2116*'Copy Co'!$B$22</f>
        <v>79822.569999242958</v>
      </c>
      <c r="Z2116" s="40">
        <f>+H2116*'Copy Co'!$B$23</f>
        <v>0</v>
      </c>
      <c r="AA2116" s="40">
        <f>+I2116*'Copy Co'!$B$24</f>
        <v>0</v>
      </c>
      <c r="AB2116" s="40">
        <f>+J2116*'Copy Co'!$B$25</f>
        <v>10104.662678253604</v>
      </c>
      <c r="AC2116" s="40">
        <f>+K2116*'Copy Co'!$B$26</f>
        <v>6017.145623854839</v>
      </c>
      <c r="AD2116" s="40">
        <f>+L2116*'Copy Co'!$B$27</f>
        <v>21272.89839269342</v>
      </c>
      <c r="AE2116" s="40">
        <f>+M2116*'Copy Co'!$B$28</f>
        <v>0</v>
      </c>
      <c r="AF2116" s="40">
        <f t="shared" si="271"/>
        <v>182608.99370820928</v>
      </c>
      <c r="AG2116" s="25">
        <f t="shared" si="272"/>
        <v>1522.9937082092802</v>
      </c>
      <c r="AH2116" s="56">
        <f t="shared" si="273"/>
        <v>40099</v>
      </c>
      <c r="AL2116" s="56"/>
      <c r="BF2116" s="2">
        <v>41729</v>
      </c>
      <c r="BG2116" s="3">
        <v>17.4583333333333</v>
      </c>
      <c r="BH2116">
        <v>16</v>
      </c>
      <c r="BI2116">
        <v>8.4166666666666696</v>
      </c>
    </row>
    <row r="2117" spans="1:61" x14ac:dyDescent="0.25">
      <c r="A2117" s="2">
        <v>40100</v>
      </c>
      <c r="B2117" s="7">
        <v>191456</v>
      </c>
      <c r="C2117" s="3">
        <v>9.1666666666666607</v>
      </c>
      <c r="D2117" s="7">
        <f t="shared" ref="D2117:D2180" si="274">+C2117^2</f>
        <v>84.027777777777672</v>
      </c>
      <c r="E2117" s="7">
        <f t="shared" ref="E2117:E2180" si="275">+C2117^3</f>
        <v>770.2546296296282</v>
      </c>
      <c r="F2117" s="7">
        <f t="shared" ref="F2117:F2180" si="276">+C2117^4</f>
        <v>7060.6674382715873</v>
      </c>
      <c r="G2117" s="11">
        <v>181086</v>
      </c>
      <c r="H2117">
        <v>0</v>
      </c>
      <c r="I2117">
        <v>0</v>
      </c>
      <c r="J2117">
        <v>22</v>
      </c>
      <c r="K2117" s="3">
        <v>12.1666666666667</v>
      </c>
      <c r="L2117" s="3">
        <f t="shared" ref="L2117:L2180" si="277">+C2117*K2117</f>
        <v>111.52777777777801</v>
      </c>
      <c r="M2117" s="5">
        <v>0</v>
      </c>
      <c r="R2117">
        <v>2009</v>
      </c>
      <c r="S2117" s="1" t="s">
        <v>7</v>
      </c>
      <c r="T2117" s="40">
        <f>+'Copy Co'!$B$17</f>
        <v>51399.602684929596</v>
      </c>
      <c r="U2117">
        <f>+'Copy Co'!$B$18*'All Data'!C2117</f>
        <v>452.92284159794593</v>
      </c>
      <c r="V2117" s="40">
        <f>+D2117*'Copy Co'!$B$19</f>
        <v>35295.20111375265</v>
      </c>
      <c r="W2117" s="40">
        <f>+E2117*'Copy Co'!$B$20</f>
        <v>-5949.044449694602</v>
      </c>
      <c r="X2117" s="40">
        <f>+F2117*'Copy Co'!$B$21</f>
        <v>342.34139361780581</v>
      </c>
      <c r="Y2117" s="40">
        <f>+G2117*'Copy Co'!$B$22</f>
        <v>75364.838401450033</v>
      </c>
      <c r="Z2117" s="40">
        <f>+H2117*'Copy Co'!$B$23</f>
        <v>0</v>
      </c>
      <c r="AA2117" s="40">
        <f>+I2117*'Copy Co'!$B$24</f>
        <v>0</v>
      </c>
      <c r="AB2117" s="40">
        <f>+J2117*'Copy Co'!$B$25</f>
        <v>7410.0859640526432</v>
      </c>
      <c r="AC2117" s="40">
        <f>+K2117*'Copy Co'!$B$26</f>
        <v>3811.2939743288957</v>
      </c>
      <c r="AD2117" s="40">
        <f>+L2117*'Copy Co'!$B$27</f>
        <v>20443.877518836594</v>
      </c>
      <c r="AE2117" s="40">
        <f>+M2117*'Copy Co'!$B$28</f>
        <v>0</v>
      </c>
      <c r="AF2117" s="40">
        <f t="shared" ref="AF2117:AF2180" si="278">SUM(T2117:AE2117)</f>
        <v>188571.11944287157</v>
      </c>
      <c r="AG2117" s="25">
        <f t="shared" ref="AG2117:AG2180" si="279">+AF2117-B2117</f>
        <v>-2884.880557128432</v>
      </c>
      <c r="AH2117" s="56">
        <f t="shared" ref="AH2117:AH2180" si="280">+A2117</f>
        <v>40100</v>
      </c>
      <c r="AL2117" s="56"/>
      <c r="BF2117" s="2">
        <v>41344</v>
      </c>
      <c r="BG2117" s="3">
        <v>17.4166666666667</v>
      </c>
      <c r="BH2117">
        <v>13</v>
      </c>
      <c r="BI2117">
        <v>6.2083333333333304</v>
      </c>
    </row>
    <row r="2118" spans="1:61" x14ac:dyDescent="0.25">
      <c r="A2118" s="2">
        <v>40101</v>
      </c>
      <c r="B2118" s="7">
        <v>187940</v>
      </c>
      <c r="C2118" s="3">
        <v>10.6666666666667</v>
      </c>
      <c r="D2118" s="7">
        <f t="shared" si="274"/>
        <v>113.77777777777848</v>
      </c>
      <c r="E2118" s="7">
        <f t="shared" si="275"/>
        <v>1213.6296296296409</v>
      </c>
      <c r="F2118" s="7">
        <f t="shared" si="276"/>
        <v>12945.382716049542</v>
      </c>
      <c r="G2118" s="11">
        <v>191456</v>
      </c>
      <c r="H2118">
        <v>0</v>
      </c>
      <c r="I2118">
        <v>0</v>
      </c>
      <c r="J2118">
        <v>13</v>
      </c>
      <c r="K2118" s="3">
        <v>5.7916666666666696</v>
      </c>
      <c r="L2118" s="3">
        <f t="shared" si="277"/>
        <v>61.777777777777999</v>
      </c>
      <c r="M2118" s="5">
        <v>0</v>
      </c>
      <c r="R2118">
        <v>2009</v>
      </c>
      <c r="S2118" s="1" t="s">
        <v>1</v>
      </c>
      <c r="T2118" s="40">
        <f>+'Copy Co'!$B$17</f>
        <v>51399.602684929596</v>
      </c>
      <c r="U2118">
        <f>+'Copy Co'!$B$18*'All Data'!C2118</f>
        <v>527.03748840488447</v>
      </c>
      <c r="V2118" s="40">
        <f>+D2118*'Copy Co'!$B$19</f>
        <v>47791.452483283283</v>
      </c>
      <c r="W2118" s="40">
        <f>+E2118*'Copy Co'!$B$20</f>
        <v>-9373.4413717250736</v>
      </c>
      <c r="X2118" s="40">
        <f>+F2118*'Copy Co'!$B$21</f>
        <v>627.66592516544335</v>
      </c>
      <c r="Y2118" s="40">
        <f>+G2118*'Copy Co'!$B$22</f>
        <v>79680.651739991037</v>
      </c>
      <c r="Z2118" s="40">
        <f>+H2118*'Copy Co'!$B$23</f>
        <v>0</v>
      </c>
      <c r="AA2118" s="40">
        <f>+I2118*'Copy Co'!$B$24</f>
        <v>0</v>
      </c>
      <c r="AB2118" s="40">
        <f>+J2118*'Copy Co'!$B$25</f>
        <v>4378.6871605765618</v>
      </c>
      <c r="AC2118" s="40">
        <f>+K2118*'Copy Co'!$B$26</f>
        <v>1814.2803507935455</v>
      </c>
      <c r="AD2118" s="40">
        <f>+L2118*'Copy Co'!$B$27</f>
        <v>11324.329664232291</v>
      </c>
      <c r="AE2118" s="40">
        <f>+M2118*'Copy Co'!$B$28</f>
        <v>0</v>
      </c>
      <c r="AF2118" s="40">
        <f t="shared" si="278"/>
        <v>188170.26612565157</v>
      </c>
      <c r="AG2118" s="25">
        <f t="shared" si="279"/>
        <v>230.2661256515712</v>
      </c>
      <c r="AH2118" s="56">
        <f t="shared" si="280"/>
        <v>40101</v>
      </c>
      <c r="AL2118" s="56"/>
      <c r="BF2118" s="2">
        <v>42854</v>
      </c>
      <c r="BG2118" s="3">
        <v>17.4166666666667</v>
      </c>
      <c r="BH2118">
        <v>18</v>
      </c>
      <c r="BI2118">
        <v>8.0833333333333304</v>
      </c>
    </row>
    <row r="2119" spans="1:61" x14ac:dyDescent="0.25">
      <c r="A2119" s="2">
        <v>40102</v>
      </c>
      <c r="B2119" s="7">
        <v>178598</v>
      </c>
      <c r="C2119" s="3">
        <v>10.9166666666667</v>
      </c>
      <c r="D2119" s="7">
        <f t="shared" si="274"/>
        <v>119.17361111111184</v>
      </c>
      <c r="E2119" s="7">
        <f t="shared" si="275"/>
        <v>1300.9785879629749</v>
      </c>
      <c r="F2119" s="7">
        <f t="shared" si="276"/>
        <v>14202.349585262518</v>
      </c>
      <c r="G2119" s="11">
        <v>187940</v>
      </c>
      <c r="H2119">
        <v>1</v>
      </c>
      <c r="I2119">
        <v>0</v>
      </c>
      <c r="J2119">
        <v>10</v>
      </c>
      <c r="K2119" s="3">
        <v>5.9166666666666696</v>
      </c>
      <c r="L2119" s="3">
        <f t="shared" si="277"/>
        <v>64.590277777778013</v>
      </c>
      <c r="M2119" s="5">
        <v>0</v>
      </c>
      <c r="R2119">
        <v>2009</v>
      </c>
      <c r="S2119" s="1" t="s">
        <v>2</v>
      </c>
      <c r="T2119" s="40">
        <f>+'Copy Co'!$B$17</f>
        <v>51399.602684929596</v>
      </c>
      <c r="U2119">
        <f>+'Copy Co'!$B$18*'All Data'!C2119</f>
        <v>539.38992953937395</v>
      </c>
      <c r="V2119" s="40">
        <f>+D2119*'Copy Co'!$B$19</f>
        <v>50057.929447364768</v>
      </c>
      <c r="W2119" s="40">
        <f>+E2119*'Copy Co'!$B$20</f>
        <v>-10048.079102898973</v>
      </c>
      <c r="X2119" s="40">
        <f>+F2119*'Copy Co'!$B$21</f>
        <v>688.61084198808271</v>
      </c>
      <c r="Y2119" s="40">
        <f>+G2119*'Copy Co'!$B$22</f>
        <v>78217.353794155919</v>
      </c>
      <c r="Z2119" s="40">
        <f>+H2119*'Copy Co'!$B$23</f>
        <v>-10610.780657764437</v>
      </c>
      <c r="AA2119" s="40">
        <f>+I2119*'Copy Co'!$B$24</f>
        <v>0</v>
      </c>
      <c r="AB2119" s="40">
        <f>+J2119*'Copy Co'!$B$25</f>
        <v>3368.2208927512015</v>
      </c>
      <c r="AC2119" s="40">
        <f>+K2119*'Copy Co'!$B$26</f>
        <v>1853.4374806667875</v>
      </c>
      <c r="AD2119" s="40">
        <f>+L2119*'Copy Co'!$B$27</f>
        <v>11839.881992696106</v>
      </c>
      <c r="AE2119" s="40">
        <f>+M2119*'Copy Co'!$B$28</f>
        <v>0</v>
      </c>
      <c r="AF2119" s="40">
        <f t="shared" si="278"/>
        <v>177305.56730342843</v>
      </c>
      <c r="AG2119" s="25">
        <f t="shared" si="279"/>
        <v>-1292.4326965715736</v>
      </c>
      <c r="AH2119" s="56">
        <f t="shared" si="280"/>
        <v>40102</v>
      </c>
      <c r="AL2119" s="56"/>
      <c r="BF2119" s="2">
        <v>43020</v>
      </c>
      <c r="BG2119" s="3">
        <v>17.4166666666667</v>
      </c>
      <c r="BH2119">
        <v>12</v>
      </c>
      <c r="BI2119">
        <v>7.1666666666666696</v>
      </c>
    </row>
    <row r="2120" spans="1:61" x14ac:dyDescent="0.25">
      <c r="A2120" s="2">
        <v>40103</v>
      </c>
      <c r="B2120" s="7">
        <v>159893</v>
      </c>
      <c r="C2120" s="3">
        <v>7.9583333333333401</v>
      </c>
      <c r="D2120" s="7">
        <f t="shared" si="274"/>
        <v>63.335069444444549</v>
      </c>
      <c r="E2120" s="7">
        <f t="shared" si="275"/>
        <v>504.04159432870495</v>
      </c>
      <c r="F2120" s="7">
        <f t="shared" si="276"/>
        <v>4011.3310215326137</v>
      </c>
      <c r="G2120" s="11">
        <v>178598</v>
      </c>
      <c r="H2120">
        <v>0</v>
      </c>
      <c r="I2120">
        <v>1</v>
      </c>
      <c r="J2120">
        <v>8</v>
      </c>
      <c r="K2120" s="3">
        <v>3.8333333333333299</v>
      </c>
      <c r="L2120" s="3">
        <f t="shared" si="277"/>
        <v>30.506944444444443</v>
      </c>
      <c r="M2120" s="5">
        <v>0</v>
      </c>
      <c r="R2120">
        <v>2009</v>
      </c>
      <c r="S2120" s="1" t="s">
        <v>3</v>
      </c>
      <c r="T2120" s="40">
        <f>+'Copy Co'!$B$17</f>
        <v>51399.602684929596</v>
      </c>
      <c r="U2120">
        <f>+'Copy Co'!$B$18*'All Data'!C2120</f>
        <v>393.21937611458094</v>
      </c>
      <c r="V2120" s="40">
        <f>+D2120*'Copy Co'!$B$19</f>
        <v>26603.39321964492</v>
      </c>
      <c r="W2120" s="40">
        <f>+E2120*'Copy Co'!$B$20</f>
        <v>-3892.9540100242443</v>
      </c>
      <c r="X2120" s="40">
        <f>+F2120*'Copy Co'!$B$21</f>
        <v>194.49218706014773</v>
      </c>
      <c r="Y2120" s="40">
        <f>+G2120*'Copy Co'!$B$22</f>
        <v>74329.376146262948</v>
      </c>
      <c r="Z2120" s="40">
        <f>+H2120*'Copy Co'!$B$23</f>
        <v>0</v>
      </c>
      <c r="AA2120" s="40">
        <f>+I2120*'Copy Co'!$B$24</f>
        <v>-10704.382616627605</v>
      </c>
      <c r="AB2120" s="40">
        <f>+J2120*'Copy Co'!$B$25</f>
        <v>2694.5767142009613</v>
      </c>
      <c r="AC2120" s="40">
        <f>+K2120*'Copy Co'!$B$26</f>
        <v>1200.8186494460861</v>
      </c>
      <c r="AD2120" s="40">
        <f>+L2120*'Copy Co'!$B$27</f>
        <v>5592.1515529420276</v>
      </c>
      <c r="AE2120" s="40">
        <f>+M2120*'Copy Co'!$B$28</f>
        <v>0</v>
      </c>
      <c r="AF2120" s="40">
        <f t="shared" si="278"/>
        <v>147810.29390394944</v>
      </c>
      <c r="AG2120" s="25">
        <f t="shared" si="279"/>
        <v>-12082.706096050562</v>
      </c>
      <c r="AH2120" s="56">
        <f t="shared" si="280"/>
        <v>40103</v>
      </c>
      <c r="AL2120" s="56"/>
      <c r="BF2120" s="2">
        <v>38097</v>
      </c>
      <c r="BG2120" s="3">
        <v>17.375</v>
      </c>
      <c r="BH2120">
        <v>18</v>
      </c>
      <c r="BI2120">
        <v>9.0416666666666696</v>
      </c>
    </row>
    <row r="2121" spans="1:61" x14ac:dyDescent="0.25">
      <c r="A2121" s="2">
        <v>40104</v>
      </c>
      <c r="B2121" s="7">
        <v>130885</v>
      </c>
      <c r="C2121" s="3">
        <v>0</v>
      </c>
      <c r="D2121" s="7">
        <f t="shared" si="274"/>
        <v>0</v>
      </c>
      <c r="E2121" s="7">
        <f t="shared" si="275"/>
        <v>0</v>
      </c>
      <c r="F2121" s="7">
        <f t="shared" si="276"/>
        <v>0</v>
      </c>
      <c r="G2121" s="11">
        <v>159893</v>
      </c>
      <c r="H2121">
        <v>0</v>
      </c>
      <c r="I2121">
        <v>1</v>
      </c>
      <c r="J2121">
        <v>28</v>
      </c>
      <c r="K2121" s="3">
        <v>9.9583333333333304</v>
      </c>
      <c r="L2121" s="3">
        <f t="shared" si="277"/>
        <v>0</v>
      </c>
      <c r="M2121" s="5">
        <v>0</v>
      </c>
      <c r="R2121">
        <v>2009</v>
      </c>
      <c r="S2121" s="1" t="s">
        <v>4</v>
      </c>
      <c r="T2121" s="40">
        <f>+'Copy Co'!$B$17</f>
        <v>51399.602684929596</v>
      </c>
      <c r="U2121">
        <f>+'Copy Co'!$B$18*'All Data'!C2121</f>
        <v>0</v>
      </c>
      <c r="V2121" s="40">
        <f>+D2121*'Copy Co'!$B$19</f>
        <v>0</v>
      </c>
      <c r="W2121" s="40">
        <f>+E2121*'Copy Co'!$B$20</f>
        <v>0</v>
      </c>
      <c r="X2121" s="40">
        <f>+F2121*'Copy Co'!$B$21</f>
        <v>0</v>
      </c>
      <c r="Y2121" s="40">
        <f>+G2121*'Copy Co'!$B$22</f>
        <v>66544.68101632953</v>
      </c>
      <c r="Z2121" s="40">
        <f>+H2121*'Copy Co'!$B$23</f>
        <v>0</v>
      </c>
      <c r="AA2121" s="40">
        <f>+I2121*'Copy Co'!$B$24</f>
        <v>-10704.382616627605</v>
      </c>
      <c r="AB2121" s="40">
        <f>+J2121*'Copy Co'!$B$25</f>
        <v>9431.0184997033648</v>
      </c>
      <c r="AC2121" s="40">
        <f>+K2121*'Copy Co'!$B$26</f>
        <v>3119.5180132349428</v>
      </c>
      <c r="AD2121" s="40">
        <f>+L2121*'Copy Co'!$B$27</f>
        <v>0</v>
      </c>
      <c r="AE2121" s="40">
        <f>+M2121*'Copy Co'!$B$28</f>
        <v>0</v>
      </c>
      <c r="AF2121" s="40">
        <f t="shared" si="278"/>
        <v>119790.43759756982</v>
      </c>
      <c r="AG2121" s="25">
        <f t="shared" si="279"/>
        <v>-11094.56240243018</v>
      </c>
      <c r="AH2121" s="56">
        <f t="shared" si="280"/>
        <v>40104</v>
      </c>
      <c r="AL2121" s="56"/>
      <c r="BF2121" s="2">
        <v>38976</v>
      </c>
      <c r="BG2121" s="3">
        <v>17.375</v>
      </c>
      <c r="BH2121">
        <v>20</v>
      </c>
      <c r="BI2121">
        <v>8.2083333333333304</v>
      </c>
    </row>
    <row r="2122" spans="1:61" x14ac:dyDescent="0.25">
      <c r="A2122" s="2">
        <v>40105</v>
      </c>
      <c r="B2122" s="7">
        <v>150936</v>
      </c>
      <c r="C2122" s="3">
        <v>9.5833333333333393</v>
      </c>
      <c r="D2122" s="7">
        <f t="shared" si="274"/>
        <v>91.840277777777885</v>
      </c>
      <c r="E2122" s="7">
        <f t="shared" si="275"/>
        <v>880.13599537037192</v>
      </c>
      <c r="F2122" s="7">
        <f t="shared" si="276"/>
        <v>8434.636622299402</v>
      </c>
      <c r="G2122" s="11">
        <v>130885</v>
      </c>
      <c r="H2122">
        <v>0</v>
      </c>
      <c r="I2122">
        <v>0</v>
      </c>
      <c r="J2122">
        <v>21</v>
      </c>
      <c r="K2122" s="3">
        <v>9.75</v>
      </c>
      <c r="L2122" s="3">
        <f t="shared" si="277"/>
        <v>93.437500000000057</v>
      </c>
      <c r="M2122" s="5">
        <v>0</v>
      </c>
      <c r="R2122">
        <v>2009</v>
      </c>
      <c r="S2122" s="1" t="s">
        <v>5</v>
      </c>
      <c r="T2122" s="40">
        <f>+'Copy Co'!$B$17</f>
        <v>51399.602684929596</v>
      </c>
      <c r="U2122">
        <f>+'Copy Co'!$B$18*'All Data'!C2122</f>
        <v>473.51024348876223</v>
      </c>
      <c r="V2122" s="40">
        <f>+D2122*'Copy Co'!$B$19</f>
        <v>38576.779729700822</v>
      </c>
      <c r="W2122" s="40">
        <f>+E2122*'Copy Co'!$B$20</f>
        <v>-6797.7107268439595</v>
      </c>
      <c r="X2122" s="40">
        <f>+F2122*'Copy Co'!$B$21</f>
        <v>408.95924941688094</v>
      </c>
      <c r="Y2122" s="40">
        <f>+G2122*'Copy Co'!$B$22</f>
        <v>54472.056780611354</v>
      </c>
      <c r="Z2122" s="40">
        <f>+H2122*'Copy Co'!$B$23</f>
        <v>0</v>
      </c>
      <c r="AA2122" s="40">
        <f>+I2122*'Copy Co'!$B$24</f>
        <v>0</v>
      </c>
      <c r="AB2122" s="40">
        <f>+J2122*'Copy Co'!$B$25</f>
        <v>7073.2638747775236</v>
      </c>
      <c r="AC2122" s="40">
        <f>+K2122*'Copy Co'!$B$26</f>
        <v>3054.2561301128735</v>
      </c>
      <c r="AD2122" s="40">
        <f>+L2122*'Copy Co'!$B$27</f>
        <v>17127.794023408838</v>
      </c>
      <c r="AE2122" s="40">
        <f>+M2122*'Copy Co'!$B$28</f>
        <v>0</v>
      </c>
      <c r="AF2122" s="40">
        <f t="shared" si="278"/>
        <v>165788.5119896027</v>
      </c>
      <c r="AG2122" s="25">
        <f t="shared" si="279"/>
        <v>14852.511989602703</v>
      </c>
      <c r="AH2122" s="56">
        <f t="shared" si="280"/>
        <v>40105</v>
      </c>
      <c r="AL2122" s="56"/>
      <c r="BF2122" s="2">
        <v>42839</v>
      </c>
      <c r="BG2122" s="3">
        <v>17.375</v>
      </c>
      <c r="BH2122">
        <v>16</v>
      </c>
      <c r="BI2122">
        <v>9.9166666666666696</v>
      </c>
    </row>
    <row r="2123" spans="1:61" x14ac:dyDescent="0.25">
      <c r="A2123" s="2">
        <v>40106</v>
      </c>
      <c r="B2123" s="7">
        <v>234909</v>
      </c>
      <c r="C2123" s="3">
        <v>17.2916666666667</v>
      </c>
      <c r="D2123" s="7">
        <f t="shared" si="274"/>
        <v>299.00173611111228</v>
      </c>
      <c r="E2123" s="7">
        <f t="shared" si="275"/>
        <v>5170.2383535879935</v>
      </c>
      <c r="F2123" s="7">
        <f t="shared" si="276"/>
        <v>89402.038197459231</v>
      </c>
      <c r="G2123" s="11">
        <v>150936</v>
      </c>
      <c r="H2123">
        <v>0</v>
      </c>
      <c r="I2123">
        <v>0</v>
      </c>
      <c r="J2123">
        <v>17</v>
      </c>
      <c r="K2123" s="3">
        <v>8</v>
      </c>
      <c r="L2123" s="3">
        <f t="shared" si="277"/>
        <v>138.3333333333336</v>
      </c>
      <c r="M2123" s="5">
        <v>0</v>
      </c>
      <c r="R2123">
        <v>2009</v>
      </c>
      <c r="S2123" s="1" t="s">
        <v>6</v>
      </c>
      <c r="T2123" s="40">
        <f>+'Copy Co'!$B$17</f>
        <v>51399.602684929596</v>
      </c>
      <c r="U2123">
        <f>+'Copy Co'!$B$18*'All Data'!C2123</f>
        <v>854.37717846885471</v>
      </c>
      <c r="V2123" s="40">
        <f>+D2123*'Copy Co'!$B$19</f>
        <v>125593.30602925789</v>
      </c>
      <c r="W2123" s="40">
        <f>+E2123*'Copy Co'!$B$20</f>
        <v>-39932.220590222969</v>
      </c>
      <c r="X2123" s="40">
        <f>+F2123*'Copy Co'!$B$21</f>
        <v>4334.720281951516</v>
      </c>
      <c r="Y2123" s="40">
        <f>+G2123*'Copy Co'!$B$22</f>
        <v>62816.933661140349</v>
      </c>
      <c r="Z2123" s="40">
        <f>+H2123*'Copy Co'!$B$23</f>
        <v>0</v>
      </c>
      <c r="AA2123" s="40">
        <f>+I2123*'Copy Co'!$B$24</f>
        <v>0</v>
      </c>
      <c r="AB2123" s="40">
        <f>+J2123*'Copy Co'!$B$25</f>
        <v>5725.9755176770432</v>
      </c>
      <c r="AC2123" s="40">
        <f>+K2123*'Copy Co'!$B$26</f>
        <v>2506.0563118874861</v>
      </c>
      <c r="AD2123" s="40">
        <f>+L2123*'Copy Co'!$B$27</f>
        <v>25357.536748146005</v>
      </c>
      <c r="AE2123" s="40">
        <f>+M2123*'Copy Co'!$B$28</f>
        <v>0</v>
      </c>
      <c r="AF2123" s="40">
        <f t="shared" si="278"/>
        <v>238656.28782323576</v>
      </c>
      <c r="AG2123" s="25">
        <f t="shared" si="279"/>
        <v>3747.2878232357616</v>
      </c>
      <c r="AH2123" s="56">
        <f t="shared" si="280"/>
        <v>40106</v>
      </c>
      <c r="AL2123" s="56"/>
      <c r="BF2123" s="2">
        <v>40117</v>
      </c>
      <c r="BG2123" s="3">
        <v>17.3333333333333</v>
      </c>
      <c r="BH2123">
        <v>12</v>
      </c>
      <c r="BI2123">
        <v>6.6666666666666696</v>
      </c>
    </row>
    <row r="2124" spans="1:61" x14ac:dyDescent="0.25">
      <c r="A2124" s="2">
        <v>40107</v>
      </c>
      <c r="B2124" s="7">
        <v>239958</v>
      </c>
      <c r="C2124" s="3">
        <v>15.5833333333333</v>
      </c>
      <c r="D2124" s="7">
        <f t="shared" si="274"/>
        <v>242.84027777777675</v>
      </c>
      <c r="E2124" s="7">
        <f t="shared" si="275"/>
        <v>3784.2609953703463</v>
      </c>
      <c r="F2124" s="7">
        <f t="shared" si="276"/>
        <v>58971.40051118777</v>
      </c>
      <c r="G2124" s="11">
        <v>234909</v>
      </c>
      <c r="H2124">
        <v>0</v>
      </c>
      <c r="I2124">
        <v>0</v>
      </c>
      <c r="J2124">
        <v>13</v>
      </c>
      <c r="K2124" s="3">
        <v>5.5</v>
      </c>
      <c r="L2124" s="3">
        <f t="shared" si="277"/>
        <v>85.708333333333144</v>
      </c>
      <c r="M2124" s="5">
        <v>0</v>
      </c>
      <c r="R2124">
        <v>2009</v>
      </c>
      <c r="S2124" s="1" t="s">
        <v>7</v>
      </c>
      <c r="T2124" s="40">
        <f>+'Copy Co'!$B$17</f>
        <v>51399.602684929596</v>
      </c>
      <c r="U2124">
        <f>+'Copy Co'!$B$18*'All Data'!C2124</f>
        <v>769.96883071650689</v>
      </c>
      <c r="V2124" s="40">
        <f>+D2124*'Copy Co'!$B$19</f>
        <v>102003.13121874485</v>
      </c>
      <c r="W2124" s="40">
        <f>+E2124*'Copy Co'!$B$20</f>
        <v>-29227.655381349447</v>
      </c>
      <c r="X2124" s="40">
        <f>+F2124*'Copy Co'!$B$21</f>
        <v>2859.2695536352589</v>
      </c>
      <c r="Y2124" s="40">
        <f>+G2124*'Copy Co'!$B$22</f>
        <v>97765.033321439681</v>
      </c>
      <c r="Z2124" s="40">
        <f>+H2124*'Copy Co'!$B$23</f>
        <v>0</v>
      </c>
      <c r="AA2124" s="40">
        <f>+I2124*'Copy Co'!$B$24</f>
        <v>0</v>
      </c>
      <c r="AB2124" s="40">
        <f>+J2124*'Copy Co'!$B$25</f>
        <v>4378.6871605765618</v>
      </c>
      <c r="AC2124" s="40">
        <f>+K2124*'Copy Co'!$B$26</f>
        <v>1722.9137144226468</v>
      </c>
      <c r="AD2124" s="40">
        <f>+L2124*'Copy Co'!$B$27</f>
        <v>15710.979846667506</v>
      </c>
      <c r="AE2124" s="40">
        <f>+M2124*'Copy Co'!$B$28</f>
        <v>0</v>
      </c>
      <c r="AF2124" s="40">
        <f t="shared" si="278"/>
        <v>247381.93094978313</v>
      </c>
      <c r="AG2124" s="25">
        <f t="shared" si="279"/>
        <v>7423.9309497831273</v>
      </c>
      <c r="AH2124" s="56">
        <f t="shared" si="280"/>
        <v>40107</v>
      </c>
      <c r="AL2124" s="56"/>
      <c r="BF2124" s="2">
        <v>42054</v>
      </c>
      <c r="BG2124" s="3">
        <v>17.3333333333333</v>
      </c>
      <c r="BH2124">
        <v>9</v>
      </c>
      <c r="BI2124">
        <v>3.75</v>
      </c>
    </row>
    <row r="2125" spans="1:61" x14ac:dyDescent="0.25">
      <c r="A2125" s="2">
        <v>40108</v>
      </c>
      <c r="B2125" s="7">
        <v>231909</v>
      </c>
      <c r="C2125" s="3">
        <v>14.5416666666667</v>
      </c>
      <c r="D2125" s="7">
        <f t="shared" si="274"/>
        <v>211.46006944444539</v>
      </c>
      <c r="E2125" s="7">
        <f t="shared" si="275"/>
        <v>3074.981843171317</v>
      </c>
      <c r="F2125" s="7">
        <f t="shared" si="276"/>
        <v>44715.36096944967</v>
      </c>
      <c r="G2125" s="11">
        <v>239958</v>
      </c>
      <c r="H2125">
        <v>0</v>
      </c>
      <c r="I2125">
        <v>0</v>
      </c>
      <c r="J2125">
        <v>10</v>
      </c>
      <c r="K2125" s="3">
        <v>5.0416666666666696</v>
      </c>
      <c r="L2125" s="3">
        <f t="shared" si="277"/>
        <v>73.314236111111327</v>
      </c>
      <c r="M2125" s="5">
        <v>0</v>
      </c>
      <c r="R2125">
        <v>2009</v>
      </c>
      <c r="S2125" s="1" t="s">
        <v>1</v>
      </c>
      <c r="T2125" s="40">
        <f>+'Copy Co'!$B$17</f>
        <v>51399.602684929596</v>
      </c>
      <c r="U2125">
        <f>+'Copy Co'!$B$18*'All Data'!C2125</f>
        <v>718.50032598947087</v>
      </c>
      <c r="V2125" s="40">
        <f>+D2125*'Copy Co'!$B$19</f>
        <v>88822.12377802089</v>
      </c>
      <c r="W2125" s="40">
        <f>+E2125*'Copy Co'!$B$20</f>
        <v>-23749.553671395865</v>
      </c>
      <c r="X2125" s="40">
        <f>+F2125*'Copy Co'!$B$21</f>
        <v>2168.0555165974415</v>
      </c>
      <c r="Y2125" s="40">
        <f>+G2125*'Copy Co'!$B$22</f>
        <v>99866.339160040792</v>
      </c>
      <c r="Z2125" s="40">
        <f>+H2125*'Copy Co'!$B$23</f>
        <v>0</v>
      </c>
      <c r="AA2125" s="40">
        <f>+I2125*'Copy Co'!$B$24</f>
        <v>0</v>
      </c>
      <c r="AB2125" s="40">
        <f>+J2125*'Copy Co'!$B$25</f>
        <v>3368.2208927512015</v>
      </c>
      <c r="AC2125" s="40">
        <f>+K2125*'Copy Co'!$B$26</f>
        <v>1579.3375715540938</v>
      </c>
      <c r="AD2125" s="40">
        <f>+L2125*'Copy Co'!$B$27</f>
        <v>13439.048937468107</v>
      </c>
      <c r="AE2125" s="40">
        <f>+M2125*'Copy Co'!$B$28</f>
        <v>0</v>
      </c>
      <c r="AF2125" s="40">
        <f t="shared" si="278"/>
        <v>237611.67519595576</v>
      </c>
      <c r="AG2125" s="25">
        <f t="shared" si="279"/>
        <v>5702.6751959557587</v>
      </c>
      <c r="AH2125" s="56">
        <f t="shared" si="280"/>
        <v>40108</v>
      </c>
      <c r="AL2125" s="56"/>
      <c r="BF2125" s="2">
        <v>42840</v>
      </c>
      <c r="BG2125" s="3">
        <v>17.3333333333333</v>
      </c>
      <c r="BH2125">
        <v>13</v>
      </c>
      <c r="BI2125">
        <v>5.25</v>
      </c>
    </row>
    <row r="2126" spans="1:61" x14ac:dyDescent="0.25">
      <c r="A2126" s="2">
        <v>40109</v>
      </c>
      <c r="B2126" s="7">
        <v>218541</v>
      </c>
      <c r="C2126" s="3">
        <v>11.9583333333333</v>
      </c>
      <c r="D2126" s="7">
        <f t="shared" si="274"/>
        <v>143.00173611111032</v>
      </c>
      <c r="E2126" s="7">
        <f t="shared" si="275"/>
        <v>1710.0624276620229</v>
      </c>
      <c r="F2126" s="7">
        <f t="shared" si="276"/>
        <v>20449.496530791632</v>
      </c>
      <c r="G2126" s="11">
        <v>231909</v>
      </c>
      <c r="H2126">
        <v>1</v>
      </c>
      <c r="I2126">
        <v>0</v>
      </c>
      <c r="J2126">
        <v>15</v>
      </c>
      <c r="K2126" s="3">
        <v>5.625</v>
      </c>
      <c r="L2126" s="3">
        <f t="shared" si="277"/>
        <v>67.265624999999815</v>
      </c>
      <c r="M2126" s="5">
        <v>0</v>
      </c>
      <c r="R2126">
        <v>2009</v>
      </c>
      <c r="S2126" s="1" t="s">
        <v>2</v>
      </c>
      <c r="T2126" s="40">
        <f>+'Copy Co'!$B$17</f>
        <v>51399.602684929596</v>
      </c>
      <c r="U2126">
        <f>+'Copy Co'!$B$18*'All Data'!C2126</f>
        <v>590.85843426640997</v>
      </c>
      <c r="V2126" s="40">
        <f>+D2126*'Copy Co'!$B$19</f>
        <v>60066.74422600578</v>
      </c>
      <c r="W2126" s="40">
        <f>+E2126*'Copy Co'!$B$20</f>
        <v>-13207.629013285861</v>
      </c>
      <c r="X2126" s="40">
        <f>+F2126*'Copy Co'!$B$21</f>
        <v>991.50812615633231</v>
      </c>
      <c r="Y2126" s="40">
        <f>+G2126*'Copy Co'!$B$22</f>
        <v>96516.485586085473</v>
      </c>
      <c r="Z2126" s="40">
        <f>+H2126*'Copy Co'!$B$23</f>
        <v>-10610.780657764437</v>
      </c>
      <c r="AA2126" s="40">
        <f>+I2126*'Copy Co'!$B$24</f>
        <v>0</v>
      </c>
      <c r="AB2126" s="40">
        <f>+J2126*'Copy Co'!$B$25</f>
        <v>5052.331339126802</v>
      </c>
      <c r="AC2126" s="40">
        <f>+K2126*'Copy Co'!$B$26</f>
        <v>1762.0708442958887</v>
      </c>
      <c r="AD2126" s="40">
        <f>+L2126*'Copy Co'!$B$27</f>
        <v>12330.293189092778</v>
      </c>
      <c r="AE2126" s="40">
        <f>+M2126*'Copy Co'!$B$28</f>
        <v>0</v>
      </c>
      <c r="AF2126" s="40">
        <f t="shared" si="278"/>
        <v>204891.48475890877</v>
      </c>
      <c r="AG2126" s="25">
        <f t="shared" si="279"/>
        <v>-13649.515241091227</v>
      </c>
      <c r="AH2126" s="56">
        <f t="shared" si="280"/>
        <v>40109</v>
      </c>
      <c r="AL2126" s="56"/>
      <c r="BF2126" s="2">
        <v>39920</v>
      </c>
      <c r="BG2126" s="3">
        <v>17.2916666666667</v>
      </c>
      <c r="BH2126">
        <v>15</v>
      </c>
      <c r="BI2126">
        <v>7.0833333333333304</v>
      </c>
    </row>
    <row r="2127" spans="1:61" x14ac:dyDescent="0.25">
      <c r="A2127" s="2">
        <v>40110</v>
      </c>
      <c r="B2127" s="7">
        <v>245500</v>
      </c>
      <c r="C2127" s="3">
        <v>16.6666666666667</v>
      </c>
      <c r="D2127" s="7">
        <f t="shared" si="274"/>
        <v>277.77777777777891</v>
      </c>
      <c r="E2127" s="7">
        <f t="shared" si="275"/>
        <v>4629.6296296296578</v>
      </c>
      <c r="F2127" s="7">
        <f t="shared" si="276"/>
        <v>77160.493827161117</v>
      </c>
      <c r="G2127" s="11">
        <v>218541</v>
      </c>
      <c r="H2127">
        <v>0</v>
      </c>
      <c r="I2127">
        <v>1</v>
      </c>
      <c r="J2127">
        <v>15</v>
      </c>
      <c r="K2127" s="3">
        <v>8.375</v>
      </c>
      <c r="L2127" s="3">
        <f t="shared" si="277"/>
        <v>139.5833333333336</v>
      </c>
      <c r="M2127" s="5">
        <v>0</v>
      </c>
      <c r="R2127">
        <v>2009</v>
      </c>
      <c r="S2127" s="1" t="s">
        <v>3</v>
      </c>
      <c r="T2127" s="40">
        <f>+'Copy Co'!$B$17</f>
        <v>51399.602684929596</v>
      </c>
      <c r="U2127">
        <f>+'Copy Co'!$B$18*'All Data'!C2127</f>
        <v>823.49607563263112</v>
      </c>
      <c r="V2127" s="40">
        <f>+D2127*'Copy Co'!$B$19</f>
        <v>116678.35078926558</v>
      </c>
      <c r="W2127" s="40">
        <f>+E2127*'Copy Co'!$B$20</f>
        <v>-35756.841170215768</v>
      </c>
      <c r="X2127" s="40">
        <f>+F2127*'Copy Co'!$B$21</f>
        <v>3741.1804507103006</v>
      </c>
      <c r="Y2127" s="40">
        <f>+G2127*'Copy Co'!$B$22</f>
        <v>90952.956877347184</v>
      </c>
      <c r="Z2127" s="40">
        <f>+H2127*'Copy Co'!$B$23</f>
        <v>0</v>
      </c>
      <c r="AA2127" s="40">
        <f>+I2127*'Copy Co'!$B$24</f>
        <v>-10704.382616627605</v>
      </c>
      <c r="AB2127" s="40">
        <f>+J2127*'Copy Co'!$B$25</f>
        <v>5052.331339126802</v>
      </c>
      <c r="AC2127" s="40">
        <f>+K2127*'Copy Co'!$B$26</f>
        <v>2623.527701507212</v>
      </c>
      <c r="AD2127" s="40">
        <f>+L2127*'Copy Co'!$B$27</f>
        <v>25586.671116352147</v>
      </c>
      <c r="AE2127" s="40">
        <f>+M2127*'Copy Co'!$B$28</f>
        <v>0</v>
      </c>
      <c r="AF2127" s="40">
        <f t="shared" si="278"/>
        <v>250396.89324802806</v>
      </c>
      <c r="AG2127" s="25">
        <f t="shared" si="279"/>
        <v>4896.8932480280637</v>
      </c>
      <c r="AH2127" s="56">
        <f t="shared" si="280"/>
        <v>40110</v>
      </c>
      <c r="AL2127" s="56"/>
      <c r="BF2127" s="2">
        <v>40106</v>
      </c>
      <c r="BG2127" s="3">
        <v>17.2916666666667</v>
      </c>
      <c r="BH2127">
        <v>17</v>
      </c>
      <c r="BI2127">
        <v>8</v>
      </c>
    </row>
    <row r="2128" spans="1:61" x14ac:dyDescent="0.25">
      <c r="A2128" s="2">
        <v>40111</v>
      </c>
      <c r="B2128" s="7">
        <v>327188</v>
      </c>
      <c r="C2128" s="3">
        <v>24.75</v>
      </c>
      <c r="D2128" s="7">
        <f t="shared" si="274"/>
        <v>612.5625</v>
      </c>
      <c r="E2128" s="7">
        <f t="shared" si="275"/>
        <v>15160.921875</v>
      </c>
      <c r="F2128" s="7">
        <f t="shared" si="276"/>
        <v>375232.81640625</v>
      </c>
      <c r="G2128" s="11">
        <v>245500</v>
      </c>
      <c r="H2128">
        <v>0</v>
      </c>
      <c r="I2128">
        <v>1</v>
      </c>
      <c r="J2128">
        <v>12</v>
      </c>
      <c r="K2128" s="3">
        <v>6.625</v>
      </c>
      <c r="L2128" s="3">
        <f t="shared" si="277"/>
        <v>163.96875</v>
      </c>
      <c r="M2128" s="5">
        <v>0</v>
      </c>
      <c r="R2128">
        <v>2009</v>
      </c>
      <c r="S2128" s="1" t="s">
        <v>4</v>
      </c>
      <c r="T2128" s="40">
        <f>+'Copy Co'!$B$17</f>
        <v>51399.602684929596</v>
      </c>
      <c r="U2128">
        <f>+'Copy Co'!$B$18*'All Data'!C2128</f>
        <v>1222.8916723144548</v>
      </c>
      <c r="V2128" s="40">
        <f>+D2128*'Copy Co'!$B$19</f>
        <v>257302.01611925714</v>
      </c>
      <c r="W2128" s="40">
        <f>+E2128*'Copy Co'!$B$20</f>
        <v>-117095.04190333906</v>
      </c>
      <c r="X2128" s="40">
        <f>+F2128*'Copy Co'!$B$21</f>
        <v>18193.425256564078</v>
      </c>
      <c r="Y2128" s="40">
        <f>+G2128*'Copy Co'!$B$22</f>
        <v>102172.82300981844</v>
      </c>
      <c r="Z2128" s="40">
        <f>+H2128*'Copy Co'!$B$23</f>
        <v>0</v>
      </c>
      <c r="AA2128" s="40">
        <f>+I2128*'Copy Co'!$B$24</f>
        <v>-10704.382616627605</v>
      </c>
      <c r="AB2128" s="40">
        <f>+J2128*'Copy Co'!$B$25</f>
        <v>4041.8650713014422</v>
      </c>
      <c r="AC2128" s="40">
        <f>+K2128*'Copy Co'!$B$26</f>
        <v>2075.3278832818246</v>
      </c>
      <c r="AD2128" s="40">
        <f>+L2128*'Copy Co'!$B$27</f>
        <v>30056.700749440177</v>
      </c>
      <c r="AE2128" s="40">
        <f>+M2128*'Copy Co'!$B$28</f>
        <v>0</v>
      </c>
      <c r="AF2128" s="40">
        <f t="shared" si="278"/>
        <v>338665.22792694048</v>
      </c>
      <c r="AG2128" s="25">
        <f t="shared" si="279"/>
        <v>11477.227926940483</v>
      </c>
      <c r="AH2128" s="56">
        <f t="shared" si="280"/>
        <v>40111</v>
      </c>
      <c r="AL2128" s="56"/>
      <c r="BF2128" s="2">
        <v>40483</v>
      </c>
      <c r="BG2128" s="3">
        <v>17.2916666666667</v>
      </c>
      <c r="BH2128">
        <v>8</v>
      </c>
      <c r="BI2128">
        <v>5.25</v>
      </c>
    </row>
    <row r="2129" spans="1:61" x14ac:dyDescent="0.25">
      <c r="A2129" s="2">
        <v>40112</v>
      </c>
      <c r="B2129" s="7">
        <v>316516</v>
      </c>
      <c r="C2129" s="3">
        <v>15.7083333333333</v>
      </c>
      <c r="D2129" s="7">
        <f t="shared" si="274"/>
        <v>246.75173611111006</v>
      </c>
      <c r="E2129" s="7">
        <f t="shared" si="275"/>
        <v>3876.0585214120124</v>
      </c>
      <c r="F2129" s="7">
        <f t="shared" si="276"/>
        <v>60886.419273846899</v>
      </c>
      <c r="G2129" s="11">
        <v>327188</v>
      </c>
      <c r="H2129">
        <v>0</v>
      </c>
      <c r="I2129">
        <v>0</v>
      </c>
      <c r="J2129">
        <v>28</v>
      </c>
      <c r="K2129" s="3">
        <v>15.7083333333333</v>
      </c>
      <c r="L2129" s="3">
        <f t="shared" si="277"/>
        <v>246.75173611111006</v>
      </c>
      <c r="M2129" s="5">
        <v>0</v>
      </c>
      <c r="R2129">
        <v>2009</v>
      </c>
      <c r="S2129" s="1" t="s">
        <v>5</v>
      </c>
      <c r="T2129" s="40">
        <f>+'Copy Co'!$B$17</f>
        <v>51399.602684929596</v>
      </c>
      <c r="U2129">
        <f>+'Copy Co'!$B$18*'All Data'!C2129</f>
        <v>776.14505128375163</v>
      </c>
      <c r="V2129" s="40">
        <f>+D2129*'Copy Co'!$B$19</f>
        <v>103646.10824579619</v>
      </c>
      <c r="W2129" s="40">
        <f>+E2129*'Copy Co'!$B$20</f>
        <v>-29936.651525983412</v>
      </c>
      <c r="X2129" s="40">
        <f>+F2129*'Copy Co'!$B$21</f>
        <v>2952.1205762538029</v>
      </c>
      <c r="Y2129" s="40">
        <f>+G2129*'Copy Co'!$B$22</f>
        <v>136169.94547835633</v>
      </c>
      <c r="Z2129" s="40">
        <f>+H2129*'Copy Co'!$B$23</f>
        <v>0</v>
      </c>
      <c r="AA2129" s="40">
        <f>+I2129*'Copy Co'!$B$24</f>
        <v>0</v>
      </c>
      <c r="AB2129" s="40">
        <f>+J2129*'Copy Co'!$B$25</f>
        <v>9431.0184997033648</v>
      </c>
      <c r="AC2129" s="40">
        <f>+K2129*'Copy Co'!$B$26</f>
        <v>4920.7459874040642</v>
      </c>
      <c r="AD2129" s="40">
        <f>+L2129*'Copy Co'!$B$27</f>
        <v>45231.44252606955</v>
      </c>
      <c r="AE2129" s="40">
        <f>+M2129*'Copy Co'!$B$28</f>
        <v>0</v>
      </c>
      <c r="AF2129" s="40">
        <f t="shared" si="278"/>
        <v>324590.47752381326</v>
      </c>
      <c r="AG2129" s="25">
        <f t="shared" si="279"/>
        <v>8074.477523813257</v>
      </c>
      <c r="AH2129" s="56">
        <f t="shared" si="280"/>
        <v>40112</v>
      </c>
      <c r="AL2129" s="56"/>
      <c r="BF2129" s="2">
        <v>40671</v>
      </c>
      <c r="BG2129" s="3">
        <v>17.2916666666667</v>
      </c>
      <c r="BH2129">
        <v>20</v>
      </c>
      <c r="BI2129">
        <v>8.9583333333333304</v>
      </c>
    </row>
    <row r="2130" spans="1:61" x14ac:dyDescent="0.25">
      <c r="A2130" s="2">
        <v>40113</v>
      </c>
      <c r="B2130" s="7">
        <v>457134</v>
      </c>
      <c r="C2130" s="3">
        <v>31.4166666666667</v>
      </c>
      <c r="D2130" s="7">
        <f t="shared" si="274"/>
        <v>987.0069444444465</v>
      </c>
      <c r="E2130" s="7">
        <f t="shared" si="275"/>
        <v>31008.468171296394</v>
      </c>
      <c r="F2130" s="7">
        <f t="shared" si="276"/>
        <v>974182.70838156273</v>
      </c>
      <c r="G2130" s="11">
        <v>316516</v>
      </c>
      <c r="H2130">
        <v>0</v>
      </c>
      <c r="I2130">
        <v>0</v>
      </c>
      <c r="J2130">
        <v>18</v>
      </c>
      <c r="K2130" s="3">
        <v>10.0416666666667</v>
      </c>
      <c r="L2130" s="3">
        <f t="shared" si="277"/>
        <v>315.47569444444582</v>
      </c>
      <c r="M2130" s="5">
        <v>0</v>
      </c>
      <c r="R2130">
        <v>2009</v>
      </c>
      <c r="S2130" s="1" t="s">
        <v>6</v>
      </c>
      <c r="T2130" s="40">
        <f>+'Copy Co'!$B$17</f>
        <v>51399.602684929596</v>
      </c>
      <c r="U2130">
        <f>+'Copy Co'!$B$18*'All Data'!C2130</f>
        <v>1552.2901025675083</v>
      </c>
      <c r="V2130" s="40">
        <f>+D2130*'Copy Co'!$B$19</f>
        <v>414584.43298318738</v>
      </c>
      <c r="W2130" s="40">
        <f>+E2130*'Copy Co'!$B$20</f>
        <v>-239493.21220786957</v>
      </c>
      <c r="X2130" s="40">
        <f>+F2130*'Copy Co'!$B$21</f>
        <v>47233.929220061444</v>
      </c>
      <c r="Y2130" s="40">
        <f>+G2130*'Copy Co'!$B$22</f>
        <v>131728.44500112298</v>
      </c>
      <c r="Z2130" s="40">
        <f>+H2130*'Copy Co'!$B$23</f>
        <v>0</v>
      </c>
      <c r="AA2130" s="40">
        <f>+I2130*'Copy Co'!$B$24</f>
        <v>0</v>
      </c>
      <c r="AB2130" s="40">
        <f>+J2130*'Copy Co'!$B$25</f>
        <v>6062.7976069521628</v>
      </c>
      <c r="AC2130" s="40">
        <f>+K2130*'Copy Co'!$B$26</f>
        <v>3145.622766483782</v>
      </c>
      <c r="AD2130" s="40">
        <f>+L2130*'Copy Co'!$B$27</f>
        <v>57829.059144736631</v>
      </c>
      <c r="AE2130" s="40">
        <f>+M2130*'Copy Co'!$B$28</f>
        <v>0</v>
      </c>
      <c r="AF2130" s="40">
        <f t="shared" si="278"/>
        <v>474042.96730217186</v>
      </c>
      <c r="AG2130" s="25">
        <f t="shared" si="279"/>
        <v>16908.967302171863</v>
      </c>
      <c r="AH2130" s="56">
        <f t="shared" si="280"/>
        <v>40113</v>
      </c>
      <c r="AL2130" s="56"/>
      <c r="BF2130" s="2">
        <v>40679</v>
      </c>
      <c r="BG2130" s="3">
        <v>17.2916666666667</v>
      </c>
      <c r="BH2130">
        <v>15</v>
      </c>
      <c r="BI2130">
        <v>8.7916666666666696</v>
      </c>
    </row>
    <row r="2131" spans="1:61" x14ac:dyDescent="0.25">
      <c r="A2131" s="2">
        <v>40114</v>
      </c>
      <c r="B2131" s="7">
        <v>498169</v>
      </c>
      <c r="C2131" s="3">
        <v>28.625</v>
      </c>
      <c r="D2131" s="7">
        <f t="shared" si="274"/>
        <v>819.390625</v>
      </c>
      <c r="E2131" s="7">
        <f t="shared" si="275"/>
        <v>23455.056640625</v>
      </c>
      <c r="F2131" s="7">
        <f t="shared" si="276"/>
        <v>671400.99633789063</v>
      </c>
      <c r="G2131" s="11">
        <v>457134</v>
      </c>
      <c r="H2131">
        <v>0</v>
      </c>
      <c r="I2131">
        <v>0</v>
      </c>
      <c r="J2131">
        <v>18</v>
      </c>
      <c r="K2131" s="3">
        <v>10.125</v>
      </c>
      <c r="L2131" s="3">
        <f t="shared" si="277"/>
        <v>289.828125</v>
      </c>
      <c r="M2131" s="5">
        <v>0</v>
      </c>
      <c r="R2131">
        <v>2009</v>
      </c>
      <c r="S2131" s="1" t="s">
        <v>7</v>
      </c>
      <c r="T2131" s="40">
        <f>+'Copy Co'!$B$17</f>
        <v>51399.602684929596</v>
      </c>
      <c r="U2131">
        <f>+'Copy Co'!$B$18*'All Data'!C2131</f>
        <v>1414.3545098990412</v>
      </c>
      <c r="V2131" s="40">
        <f>+D2131*'Copy Co'!$B$19</f>
        <v>344178.52839786664</v>
      </c>
      <c r="W2131" s="40">
        <f>+E2131*'Copy Co'!$B$20</f>
        <v>-181154.60674644334</v>
      </c>
      <c r="X2131" s="40">
        <f>+F2131*'Copy Co'!$B$21</f>
        <v>32553.346375843816</v>
      </c>
      <c r="Y2131" s="40">
        <f>+G2131*'Copy Co'!$B$22</f>
        <v>190251.20681780181</v>
      </c>
      <c r="Z2131" s="40">
        <f>+H2131*'Copy Co'!$B$23</f>
        <v>0</v>
      </c>
      <c r="AA2131" s="40">
        <f>+I2131*'Copy Co'!$B$24</f>
        <v>0</v>
      </c>
      <c r="AB2131" s="40">
        <f>+J2131*'Copy Co'!$B$25</f>
        <v>6062.7976069521628</v>
      </c>
      <c r="AC2131" s="40">
        <f>+K2131*'Copy Co'!$B$26</f>
        <v>3171.7275197325998</v>
      </c>
      <c r="AD2131" s="40">
        <f>+L2131*'Copy Co'!$B$27</f>
        <v>53127.667448195716</v>
      </c>
      <c r="AE2131" s="40">
        <f>+M2131*'Copy Co'!$B$28</f>
        <v>0</v>
      </c>
      <c r="AF2131" s="40">
        <f t="shared" si="278"/>
        <v>501004.62461477809</v>
      </c>
      <c r="AG2131" s="25">
        <f t="shared" si="279"/>
        <v>2835.6246147780912</v>
      </c>
      <c r="AH2131" s="56">
        <f t="shared" si="280"/>
        <v>40114</v>
      </c>
      <c r="AL2131" s="56"/>
      <c r="BF2131" s="2">
        <v>41552</v>
      </c>
      <c r="BG2131" s="3">
        <v>17.2916666666667</v>
      </c>
      <c r="BH2131">
        <v>8</v>
      </c>
      <c r="BI2131">
        <v>5.5416666666666696</v>
      </c>
    </row>
    <row r="2132" spans="1:61" x14ac:dyDescent="0.25">
      <c r="A2132" s="2">
        <v>40115</v>
      </c>
      <c r="B2132" s="7">
        <v>453807</v>
      </c>
      <c r="C2132" s="3">
        <v>27.875</v>
      </c>
      <c r="D2132" s="7">
        <f t="shared" si="274"/>
        <v>777.015625</v>
      </c>
      <c r="E2132" s="7">
        <f t="shared" si="275"/>
        <v>21659.310546875</v>
      </c>
      <c r="F2132" s="7">
        <f t="shared" si="276"/>
        <v>603753.28149414062</v>
      </c>
      <c r="G2132" s="11">
        <v>498169</v>
      </c>
      <c r="H2132">
        <v>0</v>
      </c>
      <c r="I2132">
        <v>0</v>
      </c>
      <c r="J2132">
        <v>15</v>
      </c>
      <c r="K2132" s="3">
        <v>6.625</v>
      </c>
      <c r="L2132" s="3">
        <f t="shared" si="277"/>
        <v>184.671875</v>
      </c>
      <c r="M2132" s="5">
        <v>0</v>
      </c>
      <c r="R2132">
        <v>2009</v>
      </c>
      <c r="S2132" s="1" t="s">
        <v>1</v>
      </c>
      <c r="T2132" s="40">
        <f>+'Copy Co'!$B$17</f>
        <v>51399.602684929596</v>
      </c>
      <c r="U2132">
        <f>+'Copy Co'!$B$18*'All Data'!C2132</f>
        <v>1377.2971864955728</v>
      </c>
      <c r="V2132" s="40">
        <f>+D2132*'Copy Co'!$B$19</f>
        <v>326379.24598496425</v>
      </c>
      <c r="W2132" s="40">
        <f>+E2132*'Copy Co'!$B$20</f>
        <v>-167285.20184949253</v>
      </c>
      <c r="X2132" s="40">
        <f>+F2132*'Copy Co'!$B$21</f>
        <v>29273.399660163577</v>
      </c>
      <c r="Y2132" s="40">
        <f>+G2132*'Copy Co'!$B$22</f>
        <v>207329.25892455495</v>
      </c>
      <c r="Z2132" s="40">
        <f>+H2132*'Copy Co'!$B$23</f>
        <v>0</v>
      </c>
      <c r="AA2132" s="40">
        <f>+I2132*'Copy Co'!$B$24</f>
        <v>0</v>
      </c>
      <c r="AB2132" s="40">
        <f>+J2132*'Copy Co'!$B$25</f>
        <v>5052.331339126802</v>
      </c>
      <c r="AC2132" s="40">
        <f>+K2132*'Copy Co'!$B$26</f>
        <v>2075.3278832818246</v>
      </c>
      <c r="AD2132" s="40">
        <f>+L2132*'Copy Co'!$B$27</f>
        <v>33851.738722854338</v>
      </c>
      <c r="AE2132" s="40">
        <f>+M2132*'Copy Co'!$B$28</f>
        <v>0</v>
      </c>
      <c r="AF2132" s="40">
        <f t="shared" si="278"/>
        <v>489453.00053687836</v>
      </c>
      <c r="AG2132" s="25">
        <f t="shared" si="279"/>
        <v>35646.00053687836</v>
      </c>
      <c r="AH2132" s="56">
        <f t="shared" si="280"/>
        <v>40115</v>
      </c>
      <c r="AL2132" s="56"/>
      <c r="BF2132" s="2">
        <v>41563</v>
      </c>
      <c r="BG2132" s="3">
        <v>17.2916666666667</v>
      </c>
      <c r="BH2132">
        <v>10</v>
      </c>
      <c r="BI2132">
        <v>6.0833333333333304</v>
      </c>
    </row>
    <row r="2133" spans="1:61" x14ac:dyDescent="0.25">
      <c r="A2133" s="2">
        <v>40116</v>
      </c>
      <c r="B2133" s="7">
        <v>410828</v>
      </c>
      <c r="C2133" s="3">
        <v>23.25</v>
      </c>
      <c r="D2133" s="7">
        <f t="shared" si="274"/>
        <v>540.5625</v>
      </c>
      <c r="E2133" s="7">
        <f t="shared" si="275"/>
        <v>12568.078125</v>
      </c>
      <c r="F2133" s="7">
        <f t="shared" si="276"/>
        <v>292207.81640625</v>
      </c>
      <c r="G2133" s="11">
        <v>453807</v>
      </c>
      <c r="H2133">
        <v>1</v>
      </c>
      <c r="I2133">
        <v>0</v>
      </c>
      <c r="J2133">
        <v>13</v>
      </c>
      <c r="K2133" s="3">
        <v>9</v>
      </c>
      <c r="L2133" s="3">
        <f t="shared" si="277"/>
        <v>209.25</v>
      </c>
      <c r="M2133" s="5">
        <v>0</v>
      </c>
      <c r="R2133">
        <v>2009</v>
      </c>
      <c r="S2133" s="1" t="s">
        <v>2</v>
      </c>
      <c r="T2133" s="40">
        <f>+'Copy Co'!$B$17</f>
        <v>51399.602684929596</v>
      </c>
      <c r="U2133">
        <f>+'Copy Co'!$B$18*'All Data'!C2133</f>
        <v>1148.7770255075181</v>
      </c>
      <c r="V2133" s="40">
        <f>+D2133*'Copy Co'!$B$19</f>
        <v>227058.98759467964</v>
      </c>
      <c r="W2133" s="40">
        <f>+E2133*'Copy Co'!$B$20</f>
        <v>-97069.271039384868</v>
      </c>
      <c r="X2133" s="40">
        <f>+F2133*'Copy Co'!$B$21</f>
        <v>14167.900126878027</v>
      </c>
      <c r="Y2133" s="40">
        <f>+G2133*'Copy Co'!$B$22</f>
        <v>188866.56737929399</v>
      </c>
      <c r="Z2133" s="40">
        <f>+H2133*'Copy Co'!$B$23</f>
        <v>-10610.780657764437</v>
      </c>
      <c r="AA2133" s="40">
        <f>+I2133*'Copy Co'!$B$24</f>
        <v>0</v>
      </c>
      <c r="AB2133" s="40">
        <f>+J2133*'Copy Co'!$B$25</f>
        <v>4378.6871605765618</v>
      </c>
      <c r="AC2133" s="40">
        <f>+K2133*'Copy Co'!$B$26</f>
        <v>2819.3133508734218</v>
      </c>
      <c r="AD2133" s="40">
        <f>+L2133*'Copy Co'!$B$27</f>
        <v>38357.09323770753</v>
      </c>
      <c r="AE2133" s="40">
        <f>+M2133*'Copy Co'!$B$28</f>
        <v>0</v>
      </c>
      <c r="AF2133" s="40">
        <f t="shared" si="278"/>
        <v>420516.87686329696</v>
      </c>
      <c r="AG2133" s="25">
        <f t="shared" si="279"/>
        <v>9688.8768632969586</v>
      </c>
      <c r="AH2133" s="56">
        <f t="shared" si="280"/>
        <v>40116</v>
      </c>
      <c r="AL2133" s="56"/>
      <c r="BF2133" s="2">
        <v>42873</v>
      </c>
      <c r="BG2133" s="3">
        <v>17.2916666666667</v>
      </c>
      <c r="BH2133">
        <v>13</v>
      </c>
      <c r="BI2133">
        <v>7.3333333333333304</v>
      </c>
    </row>
    <row r="2134" spans="1:61" x14ac:dyDescent="0.25">
      <c r="A2134" s="2">
        <v>40117</v>
      </c>
      <c r="B2134" s="7">
        <v>283333</v>
      </c>
      <c r="C2134" s="3">
        <v>17.3333333333333</v>
      </c>
      <c r="D2134" s="7">
        <f t="shared" si="274"/>
        <v>300.44444444444332</v>
      </c>
      <c r="E2134" s="7">
        <f t="shared" si="275"/>
        <v>5207.7037037036744</v>
      </c>
      <c r="F2134" s="7">
        <f t="shared" si="276"/>
        <v>90266.864197530187</v>
      </c>
      <c r="G2134" s="11">
        <v>410828</v>
      </c>
      <c r="H2134">
        <v>0</v>
      </c>
      <c r="I2134">
        <v>1</v>
      </c>
      <c r="J2134">
        <v>12</v>
      </c>
      <c r="K2134" s="3">
        <v>6.6666666666666696</v>
      </c>
      <c r="L2134" s="3">
        <f t="shared" si="277"/>
        <v>115.55555555555539</v>
      </c>
      <c r="M2134" s="5">
        <v>0</v>
      </c>
      <c r="R2134">
        <v>2009</v>
      </c>
      <c r="S2134" s="1" t="s">
        <v>3</v>
      </c>
      <c r="T2134" s="40">
        <f>+'Copy Co'!$B$17</f>
        <v>51399.602684929596</v>
      </c>
      <c r="U2134">
        <f>+'Copy Co'!$B$18*'All Data'!C2134</f>
        <v>856.43591865793303</v>
      </c>
      <c r="V2134" s="40">
        <f>+D2134*'Copy Co'!$B$19</f>
        <v>126199.30421366867</v>
      </c>
      <c r="W2134" s="40">
        <f>+E2134*'Copy Co'!$B$20</f>
        <v>-40221.583386093123</v>
      </c>
      <c r="X2134" s="40">
        <f>+F2134*'Copy Co'!$B$21</f>
        <v>4376.651974768035</v>
      </c>
      <c r="Y2134" s="40">
        <f>+G2134*'Copy Co'!$B$22</f>
        <v>170979.45634003132</v>
      </c>
      <c r="Z2134" s="40">
        <f>+H2134*'Copy Co'!$B$23</f>
        <v>0</v>
      </c>
      <c r="AA2134" s="40">
        <f>+I2134*'Copy Co'!$B$24</f>
        <v>-10704.382616627605</v>
      </c>
      <c r="AB2134" s="40">
        <f>+J2134*'Copy Co'!$B$25</f>
        <v>4041.8650713014422</v>
      </c>
      <c r="AC2134" s="40">
        <f>+K2134*'Copy Co'!$B$26</f>
        <v>2088.3802599062392</v>
      </c>
      <c r="AD2134" s="40">
        <f>+L2134*'Copy Co'!$B$27</f>
        <v>21182.199371945186</v>
      </c>
      <c r="AE2134" s="40">
        <f>+M2134*'Copy Co'!$B$28</f>
        <v>0</v>
      </c>
      <c r="AF2134" s="40">
        <f t="shared" si="278"/>
        <v>330197.92983248772</v>
      </c>
      <c r="AG2134" s="25">
        <f t="shared" si="279"/>
        <v>46864.929832487716</v>
      </c>
      <c r="AH2134" s="56">
        <f t="shared" si="280"/>
        <v>40117</v>
      </c>
      <c r="AI2134" s="38">
        <f>SUM(AG2104:AG2134)</f>
        <v>340147.20083440549</v>
      </c>
      <c r="AJ2134" s="38"/>
      <c r="AK2134" s="38"/>
      <c r="AL2134" s="56"/>
      <c r="AN2134" s="38"/>
      <c r="AO2134" s="38"/>
      <c r="AP2134" s="38"/>
      <c r="AQ2134" s="38"/>
      <c r="AR2134" s="38"/>
      <c r="AS2134" s="38"/>
      <c r="AT2134" s="38"/>
      <c r="AU2134" s="38"/>
      <c r="AV2134" s="38"/>
      <c r="AW2134" s="38"/>
      <c r="AX2134" s="38"/>
      <c r="AY2134" s="38"/>
      <c r="AZ2134" s="38"/>
      <c r="BA2134" s="38"/>
      <c r="BB2134" s="38"/>
      <c r="BC2134" s="38"/>
      <c r="BD2134" s="38"/>
      <c r="BE2134" s="38"/>
      <c r="BF2134" s="2">
        <v>43039</v>
      </c>
      <c r="BG2134" s="3">
        <v>17.2916666666667</v>
      </c>
      <c r="BH2134">
        <v>10</v>
      </c>
      <c r="BI2134">
        <v>6.0416666666666696</v>
      </c>
    </row>
    <row r="2135" spans="1:61" x14ac:dyDescent="0.25">
      <c r="A2135" s="2">
        <v>40118</v>
      </c>
      <c r="B2135" s="7">
        <v>288844</v>
      </c>
      <c r="C2135" s="3">
        <v>16.1666666666667</v>
      </c>
      <c r="D2135" s="7">
        <f t="shared" si="274"/>
        <v>261.36111111111217</v>
      </c>
      <c r="E2135" s="7">
        <f t="shared" si="275"/>
        <v>4225.337962962989</v>
      </c>
      <c r="F2135" s="7">
        <f t="shared" si="276"/>
        <v>68309.630401235117</v>
      </c>
      <c r="G2135" s="11">
        <v>283333</v>
      </c>
      <c r="H2135">
        <v>0</v>
      </c>
      <c r="I2135">
        <v>1</v>
      </c>
      <c r="J2135">
        <v>8</v>
      </c>
      <c r="K2135" s="3">
        <v>4</v>
      </c>
      <c r="L2135" s="3">
        <f t="shared" si="277"/>
        <v>64.666666666666799</v>
      </c>
      <c r="M2135" s="5">
        <v>0</v>
      </c>
      <c r="N2135" s="30">
        <v>2009</v>
      </c>
      <c r="O2135" s="30">
        <v>11</v>
      </c>
      <c r="P2135" s="33">
        <v>893494</v>
      </c>
      <c r="R2135">
        <v>2009</v>
      </c>
      <c r="S2135" s="1" t="s">
        <v>4</v>
      </c>
      <c r="T2135" s="40">
        <f>+'Copy Co'!$B$17</f>
        <v>51399.602684929596</v>
      </c>
      <c r="U2135">
        <f>+'Copy Co'!$B$18*'All Data'!C2135</f>
        <v>798.79119336365227</v>
      </c>
      <c r="V2135" s="40">
        <f>+D2135*'Copy Co'!$B$19</f>
        <v>109782.66025761998</v>
      </c>
      <c r="W2135" s="40">
        <f>+E2135*'Copy Co'!$B$20</f>
        <v>-32634.30350134434</v>
      </c>
      <c r="X2135" s="40">
        <f>+F2135*'Copy Co'!$B$21</f>
        <v>3312.0401539263885</v>
      </c>
      <c r="Y2135" s="40">
        <f>+G2135*'Copy Co'!$B$22</f>
        <v>117918.25850037021</v>
      </c>
      <c r="Z2135" s="40">
        <f>+H2135*'Copy Co'!$B$23</f>
        <v>0</v>
      </c>
      <c r="AA2135" s="40">
        <f>+I2135*'Copy Co'!$B$24</f>
        <v>-10704.382616627605</v>
      </c>
      <c r="AB2135" s="40">
        <f>+J2135*'Copy Co'!$B$25</f>
        <v>2694.5767142009613</v>
      </c>
      <c r="AC2135" s="40">
        <f>+K2135*'Copy Co'!$B$26</f>
        <v>1253.0281559437431</v>
      </c>
      <c r="AD2135" s="40">
        <f>+L2135*'Copy Co'!$B$27</f>
        <v>11853.884648530906</v>
      </c>
      <c r="AE2135" s="40">
        <f>+M2135*'Copy Co'!$B$28</f>
        <v>0</v>
      </c>
      <c r="AF2135" s="40">
        <f t="shared" si="278"/>
        <v>255674.15619091349</v>
      </c>
      <c r="AG2135" s="25">
        <f t="shared" si="279"/>
        <v>-33169.843809086509</v>
      </c>
      <c r="AH2135" s="56">
        <f t="shared" si="280"/>
        <v>40118</v>
      </c>
      <c r="AL2135" s="56"/>
      <c r="BF2135" s="2">
        <v>43064</v>
      </c>
      <c r="BG2135" s="3">
        <v>17.25</v>
      </c>
      <c r="BH2135">
        <v>8</v>
      </c>
      <c r="BI2135">
        <v>4.125</v>
      </c>
    </row>
    <row r="2136" spans="1:61" x14ac:dyDescent="0.25">
      <c r="A2136" s="2">
        <v>40119</v>
      </c>
      <c r="B2136" s="7">
        <v>280447</v>
      </c>
      <c r="C2136" s="3">
        <v>18.25</v>
      </c>
      <c r="D2136" s="7">
        <f t="shared" si="274"/>
        <v>333.0625</v>
      </c>
      <c r="E2136" s="7">
        <f t="shared" si="275"/>
        <v>6078.390625</v>
      </c>
      <c r="F2136" s="7">
        <f t="shared" si="276"/>
        <v>110930.62890625</v>
      </c>
      <c r="G2136" s="11">
        <v>288844</v>
      </c>
      <c r="H2136">
        <v>0</v>
      </c>
      <c r="I2136">
        <v>0</v>
      </c>
      <c r="J2136">
        <v>7</v>
      </c>
      <c r="K2136" s="3">
        <v>2.375</v>
      </c>
      <c r="L2136" s="3">
        <f t="shared" si="277"/>
        <v>43.34375</v>
      </c>
      <c r="M2136" s="5">
        <v>0</v>
      </c>
      <c r="R2136">
        <v>2009</v>
      </c>
      <c r="S2136" s="1" t="s">
        <v>5</v>
      </c>
      <c r="T2136" s="40">
        <f>+'Copy Co'!$B$17</f>
        <v>51399.602684929596</v>
      </c>
      <c r="U2136">
        <f>+'Copy Co'!$B$18*'All Data'!C2136</f>
        <v>901.72820281772931</v>
      </c>
      <c r="V2136" s="40">
        <f>+D2136*'Copy Co'!$B$19</f>
        <v>139900.2595550986</v>
      </c>
      <c r="W2136" s="40">
        <f>+E2136*'Copy Co'!$B$20</f>
        <v>-46946.314400108888</v>
      </c>
      <c r="X2136" s="40">
        <f>+F2136*'Copy Co'!$B$21</f>
        <v>5378.5490432277929</v>
      </c>
      <c r="Y2136" s="40">
        <f>+G2136*'Copy Co'!$B$22</f>
        <v>120211.84069021587</v>
      </c>
      <c r="Z2136" s="40">
        <f>+H2136*'Copy Co'!$B$23</f>
        <v>0</v>
      </c>
      <c r="AA2136" s="40">
        <f>+I2136*'Copy Co'!$B$24</f>
        <v>0</v>
      </c>
      <c r="AB2136" s="40">
        <f>+J2136*'Copy Co'!$B$25</f>
        <v>2357.7546249258412</v>
      </c>
      <c r="AC2136" s="40">
        <f>+K2136*'Copy Co'!$B$26</f>
        <v>743.9854675915974</v>
      </c>
      <c r="AD2136" s="40">
        <f>+L2136*'Copy Co'!$B$27</f>
        <v>7945.2342175478416</v>
      </c>
      <c r="AE2136" s="40">
        <f>+M2136*'Copy Co'!$B$28</f>
        <v>0</v>
      </c>
      <c r="AF2136" s="40">
        <f t="shared" si="278"/>
        <v>281892.64008624601</v>
      </c>
      <c r="AG2136" s="25">
        <f t="shared" si="279"/>
        <v>1445.6400862460141</v>
      </c>
      <c r="AH2136" s="56">
        <f t="shared" si="280"/>
        <v>40119</v>
      </c>
      <c r="AL2136" s="56"/>
      <c r="BF2136" s="2">
        <v>43109</v>
      </c>
      <c r="BG2136" s="3">
        <v>17.25</v>
      </c>
      <c r="BH2136">
        <v>22</v>
      </c>
      <c r="BI2136">
        <v>10.75</v>
      </c>
    </row>
    <row r="2137" spans="1:61" x14ac:dyDescent="0.25">
      <c r="A2137" s="2">
        <v>40120</v>
      </c>
      <c r="B2137" s="7">
        <v>275034</v>
      </c>
      <c r="C2137" s="3">
        <v>17</v>
      </c>
      <c r="D2137" s="7">
        <f t="shared" si="274"/>
        <v>289</v>
      </c>
      <c r="E2137" s="7">
        <f t="shared" si="275"/>
        <v>4913</v>
      </c>
      <c r="F2137" s="7">
        <f t="shared" si="276"/>
        <v>83521</v>
      </c>
      <c r="G2137" s="11">
        <v>280447</v>
      </c>
      <c r="H2137">
        <v>0</v>
      </c>
      <c r="I2137">
        <v>0</v>
      </c>
      <c r="J2137">
        <v>9</v>
      </c>
      <c r="K2137" s="3">
        <v>4.125</v>
      </c>
      <c r="L2137" s="3">
        <f t="shared" si="277"/>
        <v>70.125</v>
      </c>
      <c r="M2137" s="5">
        <v>0</v>
      </c>
      <c r="R2137">
        <v>2009</v>
      </c>
      <c r="S2137" s="1" t="s">
        <v>6</v>
      </c>
      <c r="T2137" s="40">
        <f>+'Copy Co'!$B$17</f>
        <v>51399.602684929596</v>
      </c>
      <c r="U2137">
        <f>+'Copy Co'!$B$18*'All Data'!C2137</f>
        <v>839.96599714528213</v>
      </c>
      <c r="V2137" s="40">
        <f>+D2137*'Copy Co'!$B$19</f>
        <v>121392.15616115142</v>
      </c>
      <c r="W2137" s="40">
        <f>+E2137*'Copy Co'!$B$20</f>
        <v>-37945.445904562104</v>
      </c>
      <c r="X2137" s="40">
        <f>+F2137*'Copy Co'!$B$21</f>
        <v>4049.5740362120914</v>
      </c>
      <c r="Y2137" s="40">
        <f>+G2137*'Copy Co'!$B$22</f>
        <v>116717.15557895949</v>
      </c>
      <c r="Z2137" s="40">
        <f>+H2137*'Copy Co'!$B$23</f>
        <v>0</v>
      </c>
      <c r="AA2137" s="40">
        <f>+I2137*'Copy Co'!$B$24</f>
        <v>0</v>
      </c>
      <c r="AB2137" s="40">
        <f>+J2137*'Copy Co'!$B$25</f>
        <v>3031.3988034760814</v>
      </c>
      <c r="AC2137" s="40">
        <f>+K2137*'Copy Co'!$B$26</f>
        <v>1292.185285816985</v>
      </c>
      <c r="AD2137" s="40">
        <f>+L2137*'Copy Co'!$B$27</f>
        <v>12854.438056364352</v>
      </c>
      <c r="AE2137" s="40">
        <f>+M2137*'Copy Co'!$B$28</f>
        <v>0</v>
      </c>
      <c r="AF2137" s="40">
        <f t="shared" si="278"/>
        <v>273631.03069949319</v>
      </c>
      <c r="AG2137" s="25">
        <f t="shared" si="279"/>
        <v>-1402.9693005068111</v>
      </c>
      <c r="AH2137" s="56">
        <f t="shared" si="280"/>
        <v>40120</v>
      </c>
      <c r="AL2137" s="56"/>
      <c r="BF2137" s="2">
        <v>38714</v>
      </c>
      <c r="BG2137" s="3">
        <v>17.2083333333333</v>
      </c>
      <c r="BH2137">
        <v>23</v>
      </c>
      <c r="BI2137">
        <v>13.75</v>
      </c>
    </row>
    <row r="2138" spans="1:61" x14ac:dyDescent="0.25">
      <c r="A2138" s="2">
        <v>40121</v>
      </c>
      <c r="B2138" s="7">
        <v>249817</v>
      </c>
      <c r="C2138" s="3">
        <v>14.2083333333333</v>
      </c>
      <c r="D2138" s="7">
        <f t="shared" si="274"/>
        <v>201.87673611111018</v>
      </c>
      <c r="E2138" s="7">
        <f t="shared" si="275"/>
        <v>2868.3319589120169</v>
      </c>
      <c r="F2138" s="7">
        <f t="shared" si="276"/>
        <v>40754.216582874818</v>
      </c>
      <c r="G2138" s="11">
        <v>275034</v>
      </c>
      <c r="H2138">
        <v>0</v>
      </c>
      <c r="I2138">
        <v>0</v>
      </c>
      <c r="J2138">
        <v>14</v>
      </c>
      <c r="K2138" s="3">
        <v>4.75</v>
      </c>
      <c r="L2138" s="3">
        <f t="shared" si="277"/>
        <v>67.489583333333172</v>
      </c>
      <c r="M2138" s="5">
        <v>0</v>
      </c>
      <c r="R2138">
        <v>2009</v>
      </c>
      <c r="S2138" s="1" t="s">
        <v>7</v>
      </c>
      <c r="T2138" s="40">
        <f>+'Copy Co'!$B$17</f>
        <v>51399.602684929596</v>
      </c>
      <c r="U2138">
        <f>+'Copy Co'!$B$18*'All Data'!C2138</f>
        <v>702.03040447681497</v>
      </c>
      <c r="V2138" s="40">
        <f>+D2138*'Copy Co'!$B$19</f>
        <v>84796.72067579045</v>
      </c>
      <c r="W2138" s="40">
        <f>+E2138*'Copy Co'!$B$20</f>
        <v>-22153.497900106369</v>
      </c>
      <c r="X2138" s="40">
        <f>+F2138*'Copy Co'!$B$21</f>
        <v>1975.9966635956721</v>
      </c>
      <c r="Y2138" s="40">
        <f>+G2138*'Copy Co'!$B$22</f>
        <v>114464.35928180206</v>
      </c>
      <c r="Z2138" s="40">
        <f>+H2138*'Copy Co'!$B$23</f>
        <v>0</v>
      </c>
      <c r="AA2138" s="40">
        <f>+I2138*'Copy Co'!$B$24</f>
        <v>0</v>
      </c>
      <c r="AB2138" s="40">
        <f>+J2138*'Copy Co'!$B$25</f>
        <v>4715.5092498516824</v>
      </c>
      <c r="AC2138" s="40">
        <f>+K2138*'Copy Co'!$B$26</f>
        <v>1487.9709351831948</v>
      </c>
      <c r="AD2138" s="40">
        <f>+L2138*'Copy Co'!$B$27</f>
        <v>12371.346430063048</v>
      </c>
      <c r="AE2138" s="40">
        <f>+M2138*'Copy Co'!$B$28</f>
        <v>0</v>
      </c>
      <c r="AF2138" s="40">
        <f t="shared" si="278"/>
        <v>249760.03842558616</v>
      </c>
      <c r="AG2138" s="25">
        <f t="shared" si="279"/>
        <v>-56.961574413842754</v>
      </c>
      <c r="AH2138" s="56">
        <f t="shared" si="280"/>
        <v>40121</v>
      </c>
      <c r="AL2138" s="56"/>
      <c r="BF2138" s="2">
        <v>39134</v>
      </c>
      <c r="BG2138" s="3">
        <v>17.2083333333333</v>
      </c>
      <c r="BH2138">
        <v>22</v>
      </c>
      <c r="BI2138">
        <v>13.9583333333333</v>
      </c>
    </row>
    <row r="2139" spans="1:61" x14ac:dyDescent="0.25">
      <c r="A2139" s="2">
        <v>40122</v>
      </c>
      <c r="B2139" s="7">
        <v>188809</v>
      </c>
      <c r="C2139" s="3">
        <v>0.95833333333332904</v>
      </c>
      <c r="D2139" s="7">
        <f t="shared" si="274"/>
        <v>0.91840277777776957</v>
      </c>
      <c r="E2139" s="7">
        <f t="shared" si="275"/>
        <v>0.88013599537035858</v>
      </c>
      <c r="F2139" s="7">
        <f t="shared" si="276"/>
        <v>0.84346366222992319</v>
      </c>
      <c r="G2139" s="11">
        <v>249817</v>
      </c>
      <c r="H2139">
        <v>0</v>
      </c>
      <c r="I2139">
        <v>0</v>
      </c>
      <c r="J2139">
        <v>23</v>
      </c>
      <c r="K2139" s="3">
        <v>15.2083333333333</v>
      </c>
      <c r="L2139" s="3">
        <f t="shared" si="277"/>
        <v>14.574652777777681</v>
      </c>
      <c r="M2139" s="5">
        <v>0</v>
      </c>
      <c r="R2139">
        <v>2009</v>
      </c>
      <c r="S2139" s="1" t="s">
        <v>1</v>
      </c>
      <c r="T2139" s="40">
        <f>+'Copy Co'!$B$17</f>
        <v>51399.602684929596</v>
      </c>
      <c r="U2139">
        <f>+'Copy Co'!$B$18*'All Data'!C2139</f>
        <v>47.351024348875981</v>
      </c>
      <c r="V2139" s="40">
        <f>+D2139*'Copy Co'!$B$19</f>
        <v>385.76779729700434</v>
      </c>
      <c r="W2139" s="40">
        <f>+E2139*'Copy Co'!$B$20</f>
        <v>-6.7977107268438566</v>
      </c>
      <c r="X2139" s="40">
        <f>+F2139*'Copy Co'!$B$21</f>
        <v>4.089592494168727E-2</v>
      </c>
      <c r="Y2139" s="40">
        <f>+G2139*'Copy Co'!$B$22</f>
        <v>103969.48320099313</v>
      </c>
      <c r="Z2139" s="40">
        <f>+H2139*'Copy Co'!$B$23</f>
        <v>0</v>
      </c>
      <c r="AA2139" s="40">
        <f>+I2139*'Copy Co'!$B$24</f>
        <v>0</v>
      </c>
      <c r="AB2139" s="40">
        <f>+J2139*'Copy Co'!$B$25</f>
        <v>7746.9080533277638</v>
      </c>
      <c r="AC2139" s="40">
        <f>+K2139*'Copy Co'!$B$26</f>
        <v>4764.1174679110964</v>
      </c>
      <c r="AD2139" s="40">
        <f>+L2139*'Copy Co'!$B$27</f>
        <v>2671.6430848479404</v>
      </c>
      <c r="AE2139" s="40">
        <f>+M2139*'Copy Co'!$B$28</f>
        <v>0</v>
      </c>
      <c r="AF2139" s="40">
        <f t="shared" si="278"/>
        <v>170978.11649885352</v>
      </c>
      <c r="AG2139" s="25">
        <f t="shared" si="279"/>
        <v>-17830.883501146483</v>
      </c>
      <c r="AH2139" s="56">
        <f t="shared" si="280"/>
        <v>40122</v>
      </c>
      <c r="AL2139" s="56"/>
      <c r="BF2139" s="2">
        <v>40588</v>
      </c>
      <c r="BG2139" s="3">
        <v>17.2083333333333</v>
      </c>
      <c r="BH2139">
        <v>21</v>
      </c>
      <c r="BI2139">
        <v>13.7083333333333</v>
      </c>
    </row>
    <row r="2140" spans="1:61" x14ac:dyDescent="0.25">
      <c r="A2140" s="2">
        <v>40123</v>
      </c>
      <c r="B2140" s="7">
        <v>190119</v>
      </c>
      <c r="C2140" s="3">
        <v>11.0833333333333</v>
      </c>
      <c r="D2140" s="7">
        <f t="shared" si="274"/>
        <v>122.84027777777705</v>
      </c>
      <c r="E2140" s="7">
        <f t="shared" si="275"/>
        <v>1361.4797453703582</v>
      </c>
      <c r="F2140" s="7">
        <f t="shared" si="276"/>
        <v>15089.733844521425</v>
      </c>
      <c r="G2140" s="11">
        <v>188809</v>
      </c>
      <c r="H2140">
        <v>1</v>
      </c>
      <c r="I2140">
        <v>0</v>
      </c>
      <c r="J2140">
        <v>20</v>
      </c>
      <c r="K2140" s="3">
        <v>9.625</v>
      </c>
      <c r="L2140" s="3">
        <f t="shared" si="277"/>
        <v>106.67708333333302</v>
      </c>
      <c r="M2140" s="5">
        <v>0</v>
      </c>
      <c r="R2140">
        <v>2009</v>
      </c>
      <c r="S2140" s="1" t="s">
        <v>2</v>
      </c>
      <c r="T2140" s="40">
        <f>+'Copy Co'!$B$17</f>
        <v>51399.602684929596</v>
      </c>
      <c r="U2140">
        <f>+'Copy Co'!$B$18*'All Data'!C2140</f>
        <v>547.62489029569701</v>
      </c>
      <c r="V2140" s="40">
        <f>+D2140*'Copy Co'!$B$19</f>
        <v>51598.083677782452</v>
      </c>
      <c r="W2140" s="40">
        <f>+E2140*'Copy Co'!$B$20</f>
        <v>-10515.358442521458</v>
      </c>
      <c r="X2140" s="40">
        <f>+F2140*'Copy Co'!$B$21</f>
        <v>731.63628776145913</v>
      </c>
      <c r="Y2140" s="40">
        <f>+G2140*'Copy Co'!$B$22</f>
        <v>78579.016454830184</v>
      </c>
      <c r="Z2140" s="40">
        <f>+H2140*'Copy Co'!$B$23</f>
        <v>-10610.780657764437</v>
      </c>
      <c r="AA2140" s="40">
        <f>+I2140*'Copy Co'!$B$24</f>
        <v>0</v>
      </c>
      <c r="AB2140" s="40">
        <f>+J2140*'Copy Co'!$B$25</f>
        <v>6736.441785502403</v>
      </c>
      <c r="AC2140" s="40">
        <f>+K2140*'Copy Co'!$B$26</f>
        <v>3015.0990002396316</v>
      </c>
      <c r="AD2140" s="40">
        <f>+L2140*'Copy Co'!$B$27</f>
        <v>19554.70887332545</v>
      </c>
      <c r="AE2140" s="40">
        <f>+M2140*'Copy Co'!$B$28</f>
        <v>0</v>
      </c>
      <c r="AF2140" s="40">
        <f t="shared" si="278"/>
        <v>191036.07455438096</v>
      </c>
      <c r="AG2140" s="25">
        <f t="shared" si="279"/>
        <v>917.07455438096076</v>
      </c>
      <c r="AH2140" s="56">
        <f t="shared" si="280"/>
        <v>40123</v>
      </c>
      <c r="AL2140" s="56"/>
      <c r="BF2140" s="2">
        <v>41951</v>
      </c>
      <c r="BG2140" s="3">
        <v>17.2083333333333</v>
      </c>
      <c r="BH2140">
        <v>9</v>
      </c>
      <c r="BI2140">
        <v>6.2083333333333304</v>
      </c>
    </row>
    <row r="2141" spans="1:61" x14ac:dyDescent="0.25">
      <c r="A2141" s="2">
        <v>40124</v>
      </c>
      <c r="B2141" s="7">
        <v>252385</v>
      </c>
      <c r="C2141" s="3">
        <v>18.4166666666667</v>
      </c>
      <c r="D2141" s="7">
        <f t="shared" si="274"/>
        <v>339.17361111111234</v>
      </c>
      <c r="E2141" s="7">
        <f t="shared" si="275"/>
        <v>6246.4473379629972</v>
      </c>
      <c r="F2141" s="7">
        <f t="shared" si="276"/>
        <v>115038.73847415207</v>
      </c>
      <c r="G2141" s="11">
        <v>190119</v>
      </c>
      <c r="H2141">
        <v>0</v>
      </c>
      <c r="I2141">
        <v>1</v>
      </c>
      <c r="J2141">
        <v>10</v>
      </c>
      <c r="K2141" s="3">
        <v>4.9166666666666696</v>
      </c>
      <c r="L2141" s="3">
        <f t="shared" si="277"/>
        <v>90.548611111111327</v>
      </c>
      <c r="M2141" s="5">
        <v>0</v>
      </c>
      <c r="R2141">
        <v>2009</v>
      </c>
      <c r="S2141" s="1" t="s">
        <v>3</v>
      </c>
      <c r="T2141" s="40">
        <f>+'Copy Co'!$B$17</f>
        <v>51399.602684929596</v>
      </c>
      <c r="U2141">
        <f>+'Copy Co'!$B$18*'All Data'!C2141</f>
        <v>909.96316357405726</v>
      </c>
      <c r="V2141" s="40">
        <f>+D2141*'Copy Co'!$B$19</f>
        <v>142467.18327246295</v>
      </c>
      <c r="W2141" s="40">
        <f>+E2141*'Copy Co'!$B$20</f>
        <v>-48244.296673798264</v>
      </c>
      <c r="X2141" s="40">
        <f>+F2141*'Copy Co'!$B$21</f>
        <v>5577.7336057221437</v>
      </c>
      <c r="Y2141" s="40">
        <f>+G2141*'Copy Co'!$B$22</f>
        <v>79124.21563260151</v>
      </c>
      <c r="Z2141" s="40">
        <f>+H2141*'Copy Co'!$B$23</f>
        <v>0</v>
      </c>
      <c r="AA2141" s="40">
        <f>+I2141*'Copy Co'!$B$24</f>
        <v>-10704.382616627605</v>
      </c>
      <c r="AB2141" s="40">
        <f>+J2141*'Copy Co'!$B$25</f>
        <v>3368.2208927512015</v>
      </c>
      <c r="AC2141" s="40">
        <f>+K2141*'Copy Co'!$B$26</f>
        <v>1540.1804416808518</v>
      </c>
      <c r="AD2141" s="40">
        <f>+L2141*'Copy Co'!$B$27</f>
        <v>16598.239039110238</v>
      </c>
      <c r="AE2141" s="40">
        <f>+M2141*'Copy Co'!$B$28</f>
        <v>0</v>
      </c>
      <c r="AF2141" s="40">
        <f t="shared" si="278"/>
        <v>242036.65944240667</v>
      </c>
      <c r="AG2141" s="25">
        <f t="shared" si="279"/>
        <v>-10348.340557593328</v>
      </c>
      <c r="AH2141" s="56">
        <f t="shared" si="280"/>
        <v>40124</v>
      </c>
      <c r="AL2141" s="56"/>
      <c r="BF2141" s="2">
        <v>39185</v>
      </c>
      <c r="BG2141" s="3">
        <v>17.1666666666667</v>
      </c>
      <c r="BH2141">
        <v>17</v>
      </c>
      <c r="BI2141">
        <v>10.2916666666667</v>
      </c>
    </row>
    <row r="2142" spans="1:61" x14ac:dyDescent="0.25">
      <c r="A2142" s="2">
        <v>40125</v>
      </c>
      <c r="B2142" s="7">
        <v>318928</v>
      </c>
      <c r="C2142" s="3">
        <v>22.7916666666667</v>
      </c>
      <c r="D2142" s="7">
        <f t="shared" si="274"/>
        <v>519.46006944444594</v>
      </c>
      <c r="E2142" s="7">
        <f t="shared" si="275"/>
        <v>11839.360749421348</v>
      </c>
      <c r="F2142" s="7">
        <f t="shared" si="276"/>
        <v>269838.7637472286</v>
      </c>
      <c r="G2142" s="11">
        <v>252385</v>
      </c>
      <c r="H2142">
        <v>0</v>
      </c>
      <c r="I2142">
        <v>1</v>
      </c>
      <c r="J2142">
        <v>9</v>
      </c>
      <c r="K2142" s="3">
        <v>5</v>
      </c>
      <c r="L2142" s="3">
        <f t="shared" si="277"/>
        <v>113.9583333333335</v>
      </c>
      <c r="M2142" s="5">
        <v>0</v>
      </c>
      <c r="R2142">
        <v>2009</v>
      </c>
      <c r="S2142" s="1" t="s">
        <v>4</v>
      </c>
      <c r="T2142" s="40">
        <f>+'Copy Co'!$B$17</f>
        <v>51399.602684929596</v>
      </c>
      <c r="U2142">
        <f>+'Copy Co'!$B$18*'All Data'!C2142</f>
        <v>1126.1308834276224</v>
      </c>
      <c r="V2142" s="40">
        <f>+D2142*'Copy Co'!$B$19</f>
        <v>218195.07913315826</v>
      </c>
      <c r="W2142" s="40">
        <f>+E2142*'Copy Co'!$B$20</f>
        <v>-91441.038644771761</v>
      </c>
      <c r="X2142" s="40">
        <f>+F2142*'Copy Co'!$B$21</f>
        <v>13083.320980763467</v>
      </c>
      <c r="Y2142" s="40">
        <f>+G2142*'Copy Co'!$B$22</f>
        <v>105038.24006245632</v>
      </c>
      <c r="Z2142" s="40">
        <f>+H2142*'Copy Co'!$B$23</f>
        <v>0</v>
      </c>
      <c r="AA2142" s="40">
        <f>+I2142*'Copy Co'!$B$24</f>
        <v>-10704.382616627605</v>
      </c>
      <c r="AB2142" s="40">
        <f>+J2142*'Copy Co'!$B$25</f>
        <v>3031.3988034760814</v>
      </c>
      <c r="AC2142" s="40">
        <f>+K2142*'Copy Co'!$B$26</f>
        <v>1566.2851949296787</v>
      </c>
      <c r="AD2142" s="40">
        <f>+L2142*'Copy Co'!$B$27</f>
        <v>20889.416568126293</v>
      </c>
      <c r="AE2142" s="40">
        <f>+M2142*'Copy Co'!$B$28</f>
        <v>0</v>
      </c>
      <c r="AF2142" s="40">
        <f t="shared" si="278"/>
        <v>312184.05304986797</v>
      </c>
      <c r="AG2142" s="25">
        <f t="shared" si="279"/>
        <v>-6743.9469501320273</v>
      </c>
      <c r="AH2142" s="56">
        <f t="shared" si="280"/>
        <v>40125</v>
      </c>
      <c r="AL2142" s="56"/>
      <c r="BF2142" s="2">
        <v>40682</v>
      </c>
      <c r="BG2142" s="3">
        <v>17.1666666666667</v>
      </c>
      <c r="BH2142">
        <v>10</v>
      </c>
      <c r="BI2142">
        <v>5</v>
      </c>
    </row>
    <row r="2143" spans="1:61" x14ac:dyDescent="0.25">
      <c r="A2143" s="2">
        <v>40126</v>
      </c>
      <c r="B2143" s="7">
        <v>332170</v>
      </c>
      <c r="C2143" s="3">
        <v>20.0833333333333</v>
      </c>
      <c r="D2143" s="7">
        <f t="shared" si="274"/>
        <v>403.34027777777646</v>
      </c>
      <c r="E2143" s="7">
        <f t="shared" si="275"/>
        <v>8100.4172453703304</v>
      </c>
      <c r="F2143" s="7">
        <f t="shared" si="276"/>
        <v>162683.37967785387</v>
      </c>
      <c r="G2143" s="11">
        <v>318928</v>
      </c>
      <c r="H2143">
        <v>0</v>
      </c>
      <c r="I2143">
        <v>0</v>
      </c>
      <c r="J2143">
        <v>9</v>
      </c>
      <c r="K2143" s="3">
        <v>4.5416666666666696</v>
      </c>
      <c r="L2143" s="3">
        <f t="shared" si="277"/>
        <v>91.211805555555458</v>
      </c>
      <c r="M2143" s="5">
        <v>0</v>
      </c>
      <c r="R2143">
        <v>2009</v>
      </c>
      <c r="S2143" s="1" t="s">
        <v>5</v>
      </c>
      <c r="T2143" s="40">
        <f>+'Copy Co'!$B$17</f>
        <v>51399.602684929596</v>
      </c>
      <c r="U2143">
        <f>+'Copy Co'!$B$18*'All Data'!C2143</f>
        <v>992.31277113731687</v>
      </c>
      <c r="V2143" s="40">
        <f>+D2143*'Copy Co'!$B$19</f>
        <v>169419.88230478211</v>
      </c>
      <c r="W2143" s="40">
        <f>+E2143*'Copy Co'!$B$20</f>
        <v>-62563.391896719288</v>
      </c>
      <c r="X2143" s="40">
        <f>+F2143*'Copy Co'!$B$21</f>
        <v>7887.8173209931729</v>
      </c>
      <c r="Y2143" s="40">
        <f>+G2143*'Copy Co'!$B$22</f>
        <v>132732.27738034778</v>
      </c>
      <c r="Z2143" s="40">
        <f>+H2143*'Copy Co'!$B$23</f>
        <v>0</v>
      </c>
      <c r="AA2143" s="40">
        <f>+I2143*'Copy Co'!$B$24</f>
        <v>0</v>
      </c>
      <c r="AB2143" s="40">
        <f>+J2143*'Copy Co'!$B$25</f>
        <v>3031.3988034760814</v>
      </c>
      <c r="AC2143" s="40">
        <f>+K2143*'Copy Co'!$B$26</f>
        <v>1422.7090520611259</v>
      </c>
      <c r="AD2143" s="40">
        <f>+L2143*'Copy Co'!$B$27</f>
        <v>16719.80755113066</v>
      </c>
      <c r="AE2143" s="40">
        <f>+M2143*'Copy Co'!$B$28</f>
        <v>0</v>
      </c>
      <c r="AF2143" s="40">
        <f t="shared" si="278"/>
        <v>321042.41597213852</v>
      </c>
      <c r="AG2143" s="25">
        <f t="shared" si="279"/>
        <v>-11127.584027861478</v>
      </c>
      <c r="AH2143" s="56">
        <f t="shared" si="280"/>
        <v>40126</v>
      </c>
      <c r="AL2143" s="56"/>
      <c r="BF2143" s="2">
        <v>42465</v>
      </c>
      <c r="BG2143" s="3">
        <v>17.1666666666667</v>
      </c>
      <c r="BH2143">
        <v>20</v>
      </c>
      <c r="BI2143">
        <v>8</v>
      </c>
    </row>
    <row r="2144" spans="1:61" x14ac:dyDescent="0.25">
      <c r="A2144" s="2">
        <v>40127</v>
      </c>
      <c r="B2144" s="7">
        <v>291070</v>
      </c>
      <c r="C2144" s="3">
        <v>17.5416666666667</v>
      </c>
      <c r="D2144" s="7">
        <f t="shared" si="274"/>
        <v>307.71006944444559</v>
      </c>
      <c r="E2144" s="7">
        <f t="shared" si="275"/>
        <v>5397.7474681713265</v>
      </c>
      <c r="F2144" s="7">
        <f t="shared" si="276"/>
        <v>94685.486837505523</v>
      </c>
      <c r="G2144" s="11">
        <v>332170</v>
      </c>
      <c r="H2144">
        <v>0</v>
      </c>
      <c r="I2144">
        <v>0</v>
      </c>
      <c r="J2144">
        <v>15</v>
      </c>
      <c r="K2144" s="3">
        <v>5.2916666666666696</v>
      </c>
      <c r="L2144" s="3">
        <f t="shared" si="277"/>
        <v>92.824652777777999</v>
      </c>
      <c r="M2144" s="5">
        <v>0</v>
      </c>
      <c r="R2144">
        <v>2009</v>
      </c>
      <c r="S2144" s="1" t="s">
        <v>6</v>
      </c>
      <c r="T2144" s="40">
        <f>+'Copy Co'!$B$17</f>
        <v>51399.602684929596</v>
      </c>
      <c r="U2144">
        <f>+'Copy Co'!$B$18*'All Data'!C2144</f>
        <v>866.72961960334419</v>
      </c>
      <c r="V2144" s="40">
        <f>+D2144*'Copy Co'!$B$19</f>
        <v>129251.17232650134</v>
      </c>
      <c r="W2144" s="40">
        <f>+E2144*'Copy Co'!$B$20</f>
        <v>-41689.382161608417</v>
      </c>
      <c r="X2144" s="40">
        <f>+F2144*'Copy Co'!$B$21</f>
        <v>4590.8919804990855</v>
      </c>
      <c r="Y2144" s="40">
        <f>+G2144*'Copy Co'!$B$22</f>
        <v>138243.36708420119</v>
      </c>
      <c r="Z2144" s="40">
        <f>+H2144*'Copy Co'!$B$23</f>
        <v>0</v>
      </c>
      <c r="AA2144" s="40">
        <f>+I2144*'Copy Co'!$B$24</f>
        <v>0</v>
      </c>
      <c r="AB2144" s="40">
        <f>+J2144*'Copy Co'!$B$25</f>
        <v>5052.331339126802</v>
      </c>
      <c r="AC2144" s="40">
        <f>+K2144*'Copy Co'!$B$26</f>
        <v>1657.6518313005777</v>
      </c>
      <c r="AD2144" s="40">
        <f>+L2144*'Copy Co'!$B$27</f>
        <v>17015.454534552249</v>
      </c>
      <c r="AE2144" s="40">
        <f>+M2144*'Copy Co'!$B$28</f>
        <v>0</v>
      </c>
      <c r="AF2144" s="40">
        <f t="shared" si="278"/>
        <v>306387.81923910574</v>
      </c>
      <c r="AG2144" s="25">
        <f t="shared" si="279"/>
        <v>15317.819239105738</v>
      </c>
      <c r="AH2144" s="56">
        <f t="shared" si="280"/>
        <v>40127</v>
      </c>
      <c r="AL2144" s="56"/>
      <c r="BF2144" s="2">
        <v>41345</v>
      </c>
      <c r="BG2144" s="3">
        <v>17.125</v>
      </c>
      <c r="BH2144">
        <v>12</v>
      </c>
      <c r="BI2144">
        <v>5.875</v>
      </c>
    </row>
    <row r="2145" spans="1:61" x14ac:dyDescent="0.25">
      <c r="A2145" s="2">
        <v>40128</v>
      </c>
      <c r="B2145" s="7">
        <v>234322</v>
      </c>
      <c r="C2145" s="3">
        <v>9.5416666666666607</v>
      </c>
      <c r="D2145" s="7">
        <f t="shared" si="274"/>
        <v>91.043402777777658</v>
      </c>
      <c r="E2145" s="7">
        <f t="shared" si="275"/>
        <v>868.70580150462797</v>
      </c>
      <c r="F2145" s="7">
        <f t="shared" si="276"/>
        <v>8288.901189356653</v>
      </c>
      <c r="G2145" s="11">
        <v>291070</v>
      </c>
      <c r="H2145">
        <v>0</v>
      </c>
      <c r="I2145">
        <v>0</v>
      </c>
      <c r="J2145">
        <v>18</v>
      </c>
      <c r="K2145" s="3">
        <v>10.4583333333333</v>
      </c>
      <c r="L2145" s="3">
        <f t="shared" si="277"/>
        <v>99.789930555555173</v>
      </c>
      <c r="M2145" s="5">
        <v>0</v>
      </c>
      <c r="R2145">
        <v>2009</v>
      </c>
      <c r="S2145" s="1" t="s">
        <v>7</v>
      </c>
      <c r="T2145" s="40">
        <f>+'Copy Co'!$B$17</f>
        <v>51399.602684929596</v>
      </c>
      <c r="U2145">
        <f>+'Copy Co'!$B$18*'All Data'!C2145</f>
        <v>471.4515032996801</v>
      </c>
      <c r="V2145" s="40">
        <f>+D2145*'Copy Co'!$B$19</f>
        <v>38242.058710874022</v>
      </c>
      <c r="W2145" s="40">
        <f>+E2145*'Copy Co'!$B$20</f>
        <v>-6709.4298794978886</v>
      </c>
      <c r="X2145" s="40">
        <f>+F2145*'Copy Co'!$B$21</f>
        <v>401.89316513387325</v>
      </c>
      <c r="Y2145" s="40">
        <f>+G2145*'Copy Co'!$B$22</f>
        <v>121138.26310984869</v>
      </c>
      <c r="Z2145" s="40">
        <f>+H2145*'Copy Co'!$B$23</f>
        <v>0</v>
      </c>
      <c r="AA2145" s="40">
        <f>+I2145*'Copy Co'!$B$24</f>
        <v>0</v>
      </c>
      <c r="AB2145" s="40">
        <f>+J2145*'Copy Co'!$B$25</f>
        <v>6062.7976069521628</v>
      </c>
      <c r="AC2145" s="40">
        <f>+K2145*'Copy Co'!$B$26</f>
        <v>3276.1465327279011</v>
      </c>
      <c r="AD2145" s="40">
        <f>+L2145*'Copy Co'!$B$27</f>
        <v>18292.242152945229</v>
      </c>
      <c r="AE2145" s="40">
        <f>+M2145*'Copy Co'!$B$28</f>
        <v>0</v>
      </c>
      <c r="AF2145" s="40">
        <f t="shared" si="278"/>
        <v>232575.02558721325</v>
      </c>
      <c r="AG2145" s="25">
        <f t="shared" si="279"/>
        <v>-1746.9744127867452</v>
      </c>
      <c r="AH2145" s="56">
        <f t="shared" si="280"/>
        <v>40128</v>
      </c>
      <c r="AL2145" s="56"/>
      <c r="BF2145" s="2">
        <v>42663</v>
      </c>
      <c r="BG2145" s="3">
        <v>17.125</v>
      </c>
      <c r="BH2145">
        <v>10</v>
      </c>
      <c r="BI2145">
        <v>4</v>
      </c>
    </row>
    <row r="2146" spans="1:61" x14ac:dyDescent="0.25">
      <c r="A2146" s="2">
        <v>40129</v>
      </c>
      <c r="B2146" s="7">
        <v>326272</v>
      </c>
      <c r="C2146" s="3">
        <v>20.1666666666667</v>
      </c>
      <c r="D2146" s="7">
        <f t="shared" si="274"/>
        <v>406.69444444444576</v>
      </c>
      <c r="E2146" s="7">
        <f t="shared" si="275"/>
        <v>8201.6712962963356</v>
      </c>
      <c r="F2146" s="7">
        <f t="shared" si="276"/>
        <v>165400.37114197639</v>
      </c>
      <c r="G2146" s="11">
        <v>234322</v>
      </c>
      <c r="H2146">
        <v>0</v>
      </c>
      <c r="I2146">
        <v>0</v>
      </c>
      <c r="J2146">
        <v>21</v>
      </c>
      <c r="K2146" s="3">
        <v>10.0833333333333</v>
      </c>
      <c r="L2146" s="3">
        <f t="shared" si="277"/>
        <v>203.34722222222189</v>
      </c>
      <c r="M2146" s="5">
        <v>0</v>
      </c>
      <c r="R2146">
        <v>2009</v>
      </c>
      <c r="S2146" s="1" t="s">
        <v>1</v>
      </c>
      <c r="T2146" s="40">
        <f>+'Copy Co'!$B$17</f>
        <v>51399.602684929596</v>
      </c>
      <c r="U2146">
        <f>+'Copy Co'!$B$18*'All Data'!C2146</f>
        <v>996.43025151548329</v>
      </c>
      <c r="V2146" s="40">
        <f>+D2146*'Copy Co'!$B$19</f>
        <v>170828.77339056358</v>
      </c>
      <c r="W2146" s="40">
        <f>+E2146*'Copy Co'!$B$20</f>
        <v>-63345.425300348543</v>
      </c>
      <c r="X2146" s="40">
        <f>+F2146*'Copy Co'!$B$21</f>
        <v>8019.5525503333447</v>
      </c>
      <c r="Y2146" s="40">
        <f>+G2146*'Copy Co'!$B$22</f>
        <v>97520.73414788871</v>
      </c>
      <c r="Z2146" s="40">
        <f>+H2146*'Copy Co'!$B$23</f>
        <v>0</v>
      </c>
      <c r="AA2146" s="40">
        <f>+I2146*'Copy Co'!$B$24</f>
        <v>0</v>
      </c>
      <c r="AB2146" s="40">
        <f>+J2146*'Copy Co'!$B$25</f>
        <v>7073.2638747775236</v>
      </c>
      <c r="AC2146" s="40">
        <f>+K2146*'Copy Co'!$B$26</f>
        <v>3158.6751431081752</v>
      </c>
      <c r="AD2146" s="40">
        <f>+L2146*'Copy Co'!$B$27</f>
        <v>37275.069832289591</v>
      </c>
      <c r="AE2146" s="40">
        <f>+M2146*'Copy Co'!$B$28</f>
        <v>0</v>
      </c>
      <c r="AF2146" s="40">
        <f t="shared" si="278"/>
        <v>312926.6765750575</v>
      </c>
      <c r="AG2146" s="25">
        <f t="shared" si="279"/>
        <v>-13345.3234249425</v>
      </c>
      <c r="AH2146" s="56">
        <f t="shared" si="280"/>
        <v>40129</v>
      </c>
      <c r="AL2146" s="56"/>
      <c r="BF2146" s="2">
        <v>43130</v>
      </c>
      <c r="BG2146" s="3">
        <v>17.125</v>
      </c>
      <c r="BH2146">
        <v>14</v>
      </c>
      <c r="BI2146">
        <v>4.7083333333333304</v>
      </c>
    </row>
    <row r="2147" spans="1:61" x14ac:dyDescent="0.25">
      <c r="A2147" s="2">
        <v>40130</v>
      </c>
      <c r="B2147" s="7">
        <v>425152</v>
      </c>
      <c r="C2147" s="3">
        <v>30.1666666666667</v>
      </c>
      <c r="D2147" s="7">
        <f t="shared" si="274"/>
        <v>910.02777777777976</v>
      </c>
      <c r="E2147" s="7">
        <f t="shared" si="275"/>
        <v>27452.504629629719</v>
      </c>
      <c r="F2147" s="7">
        <f t="shared" si="276"/>
        <v>828150.55632716406</v>
      </c>
      <c r="G2147" s="11">
        <v>326272</v>
      </c>
      <c r="H2147">
        <v>1</v>
      </c>
      <c r="I2147">
        <v>0</v>
      </c>
      <c r="J2147">
        <v>9</v>
      </c>
      <c r="K2147" s="3">
        <v>5.3333333333333304</v>
      </c>
      <c r="L2147" s="3">
        <f t="shared" si="277"/>
        <v>160.88888888888897</v>
      </c>
      <c r="M2147" s="5">
        <v>0</v>
      </c>
      <c r="R2147">
        <v>2009</v>
      </c>
      <c r="S2147" s="1" t="s">
        <v>2</v>
      </c>
      <c r="T2147" s="40">
        <f>+'Copy Co'!$B$17</f>
        <v>51399.602684929596</v>
      </c>
      <c r="U2147">
        <f>+'Copy Co'!$B$18*'All Data'!C2147</f>
        <v>1490.5278968950611</v>
      </c>
      <c r="V2147" s="40">
        <f>+D2147*'Copy Co'!$B$19</f>
        <v>382249.94502071227</v>
      </c>
      <c r="W2147" s="40">
        <f>+E2147*'Copy Co'!$B$20</f>
        <v>-212028.80711751583</v>
      </c>
      <c r="X2147" s="40">
        <f>+F2147*'Copy Co'!$B$21</f>
        <v>40153.45830362523</v>
      </c>
      <c r="Y2147" s="40">
        <f>+G2147*'Copy Co'!$B$22</f>
        <v>135788.72223649482</v>
      </c>
      <c r="Z2147" s="40">
        <f>+H2147*'Copy Co'!$B$23</f>
        <v>-10610.780657764437</v>
      </c>
      <c r="AA2147" s="40">
        <f>+I2147*'Copy Co'!$B$24</f>
        <v>0</v>
      </c>
      <c r="AB2147" s="40">
        <f>+J2147*'Copy Co'!$B$25</f>
        <v>3031.3988034760814</v>
      </c>
      <c r="AC2147" s="40">
        <f>+K2147*'Copy Co'!$B$26</f>
        <v>1670.7042079249898</v>
      </c>
      <c r="AD2147" s="40">
        <f>+L2147*'Copy Co'!$B$27</f>
        <v>29492.13912555451</v>
      </c>
      <c r="AE2147" s="40">
        <f>+M2147*'Copy Co'!$B$28</f>
        <v>0</v>
      </c>
      <c r="AF2147" s="40">
        <f t="shared" si="278"/>
        <v>422636.91050433228</v>
      </c>
      <c r="AG2147" s="25">
        <f t="shared" si="279"/>
        <v>-2515.0894956677221</v>
      </c>
      <c r="AH2147" s="56">
        <f t="shared" si="280"/>
        <v>40130</v>
      </c>
      <c r="AL2147" s="56"/>
      <c r="BF2147" s="2">
        <v>39224</v>
      </c>
      <c r="BG2147" s="3">
        <v>17.0833333333333</v>
      </c>
      <c r="BH2147">
        <v>15</v>
      </c>
      <c r="BI2147">
        <v>7.9166666666666696</v>
      </c>
    </row>
    <row r="2148" spans="1:61" x14ac:dyDescent="0.25">
      <c r="A2148" s="2">
        <v>40131</v>
      </c>
      <c r="B2148" s="7">
        <v>549384</v>
      </c>
      <c r="C2148" s="3">
        <v>37.2083333333333</v>
      </c>
      <c r="D2148" s="7">
        <f t="shared" si="274"/>
        <v>1384.4600694444421</v>
      </c>
      <c r="E2148" s="7">
        <f t="shared" si="275"/>
        <v>51513.45175057857</v>
      </c>
      <c r="F2148" s="7">
        <f t="shared" si="276"/>
        <v>1916729.6838861094</v>
      </c>
      <c r="G2148" s="11">
        <v>425152</v>
      </c>
      <c r="H2148">
        <v>0</v>
      </c>
      <c r="I2148">
        <v>1</v>
      </c>
      <c r="J2148">
        <v>25</v>
      </c>
      <c r="K2148" s="3">
        <v>6.7083333333333304</v>
      </c>
      <c r="L2148" s="3">
        <f t="shared" si="277"/>
        <v>249.60590277777746</v>
      </c>
      <c r="M2148" s="5">
        <v>0</v>
      </c>
      <c r="R2148">
        <v>2009</v>
      </c>
      <c r="S2148" s="1" t="s">
        <v>3</v>
      </c>
      <c r="T2148" s="40">
        <f>+'Copy Co'!$B$17</f>
        <v>51399.602684929596</v>
      </c>
      <c r="U2148">
        <f>+'Copy Co'!$B$18*'All Data'!C2148</f>
        <v>1838.4549888498436</v>
      </c>
      <c r="V2148" s="40">
        <f>+D2148*'Copy Co'!$B$19</f>
        <v>581531.46349092817</v>
      </c>
      <c r="W2148" s="40">
        <f>+E2148*'Copy Co'!$B$20</f>
        <v>-397862.99547300005</v>
      </c>
      <c r="X2148" s="40">
        <f>+F2148*'Copy Co'!$B$21</f>
        <v>92933.97782955422</v>
      </c>
      <c r="Y2148" s="40">
        <f>+G2148*'Copy Co'!$B$22</f>
        <v>176940.85559376917</v>
      </c>
      <c r="Z2148" s="40">
        <f>+H2148*'Copy Co'!$B$23</f>
        <v>0</v>
      </c>
      <c r="AA2148" s="40">
        <f>+I2148*'Copy Co'!$B$24</f>
        <v>-10704.382616627605</v>
      </c>
      <c r="AB2148" s="40">
        <f>+J2148*'Copy Co'!$B$25</f>
        <v>8420.552231878004</v>
      </c>
      <c r="AC2148" s="40">
        <f>+K2148*'Copy Co'!$B$26</f>
        <v>2101.4326365306515</v>
      </c>
      <c r="AD2148" s="40">
        <f>+L2148*'Copy Co'!$B$27</f>
        <v>45754.632666807032</v>
      </c>
      <c r="AE2148" s="40">
        <f>+M2148*'Copy Co'!$B$28</f>
        <v>0</v>
      </c>
      <c r="AF2148" s="40">
        <f t="shared" si="278"/>
        <v>552353.59403361904</v>
      </c>
      <c r="AG2148" s="25">
        <f t="shared" si="279"/>
        <v>2969.5940336190397</v>
      </c>
      <c r="AH2148" s="56">
        <f t="shared" si="280"/>
        <v>40131</v>
      </c>
      <c r="AL2148" s="56"/>
      <c r="BF2148" s="2">
        <v>41339</v>
      </c>
      <c r="BG2148" s="3">
        <v>17.0833333333333</v>
      </c>
      <c r="BH2148">
        <v>30</v>
      </c>
      <c r="BI2148">
        <v>15.0416666666667</v>
      </c>
    </row>
    <row r="2149" spans="1:61" x14ac:dyDescent="0.25">
      <c r="A2149" s="2">
        <v>40132</v>
      </c>
      <c r="B2149" s="7">
        <v>551132</v>
      </c>
      <c r="C2149" s="3">
        <v>37.25</v>
      </c>
      <c r="D2149" s="7">
        <f t="shared" si="274"/>
        <v>1387.5625</v>
      </c>
      <c r="E2149" s="7">
        <f t="shared" si="275"/>
        <v>51686.703125</v>
      </c>
      <c r="F2149" s="7">
        <f t="shared" si="276"/>
        <v>1925329.69140625</v>
      </c>
      <c r="G2149" s="11">
        <v>549384</v>
      </c>
      <c r="H2149">
        <v>0</v>
      </c>
      <c r="I2149">
        <v>1</v>
      </c>
      <c r="J2149">
        <v>9</v>
      </c>
      <c r="K2149" s="3">
        <v>5.1666666666666696</v>
      </c>
      <c r="L2149" s="3">
        <f t="shared" si="277"/>
        <v>192.45833333333346</v>
      </c>
      <c r="M2149" s="5">
        <v>0</v>
      </c>
      <c r="R2149">
        <v>2009</v>
      </c>
      <c r="S2149" s="1" t="s">
        <v>4</v>
      </c>
      <c r="T2149" s="40">
        <f>+'Copy Co'!$B$17</f>
        <v>51399.602684929596</v>
      </c>
      <c r="U2149">
        <f>+'Copy Co'!$B$18*'All Data'!C2149</f>
        <v>1840.5137290389268</v>
      </c>
      <c r="V2149" s="40">
        <f>+D2149*'Copy Co'!$B$19</f>
        <v>582834.61482130678</v>
      </c>
      <c r="W2149" s="40">
        <f>+E2149*'Copy Co'!$B$20</f>
        <v>-399201.09859858511</v>
      </c>
      <c r="X2149" s="40">
        <f>+F2149*'Copy Co'!$B$21</f>
        <v>93350.95520248785</v>
      </c>
      <c r="Y2149" s="40">
        <f>+G2149*'Copy Co'!$B$22</f>
        <v>228644.04967994336</v>
      </c>
      <c r="Z2149" s="40">
        <f>+H2149*'Copy Co'!$B$23</f>
        <v>0</v>
      </c>
      <c r="AA2149" s="40">
        <f>+I2149*'Copy Co'!$B$24</f>
        <v>-10704.382616627605</v>
      </c>
      <c r="AB2149" s="40">
        <f>+J2149*'Copy Co'!$B$25</f>
        <v>3031.3988034760814</v>
      </c>
      <c r="AC2149" s="40">
        <f>+K2149*'Copy Co'!$B$26</f>
        <v>1618.4947014273357</v>
      </c>
      <c r="AD2149" s="40">
        <f>+L2149*'Copy Co'!$B$27</f>
        <v>35279.054891471766</v>
      </c>
      <c r="AE2149" s="40">
        <f>+M2149*'Copy Co'!$B$28</f>
        <v>0</v>
      </c>
      <c r="AF2149" s="40">
        <f t="shared" si="278"/>
        <v>588093.20329886896</v>
      </c>
      <c r="AG2149" s="25">
        <f t="shared" si="279"/>
        <v>36961.203298868961</v>
      </c>
      <c r="AH2149" s="56">
        <f t="shared" si="280"/>
        <v>40132</v>
      </c>
      <c r="AL2149" s="56"/>
      <c r="BF2149" s="2">
        <v>42307</v>
      </c>
      <c r="BG2149" s="3">
        <v>17.0833333333333</v>
      </c>
      <c r="BH2149">
        <v>12</v>
      </c>
      <c r="BI2149">
        <v>7.2083333333333304</v>
      </c>
    </row>
    <row r="2150" spans="1:61" x14ac:dyDescent="0.25">
      <c r="A2150" s="2">
        <v>40133</v>
      </c>
      <c r="B2150" s="7">
        <v>520372</v>
      </c>
      <c r="C2150" s="3">
        <v>33.2916666666667</v>
      </c>
      <c r="D2150" s="7">
        <f t="shared" si="274"/>
        <v>1108.3350694444466</v>
      </c>
      <c r="E2150" s="7">
        <f t="shared" si="275"/>
        <v>36898.321686921408</v>
      </c>
      <c r="F2150" s="7">
        <f t="shared" si="276"/>
        <v>1228406.6261604263</v>
      </c>
      <c r="G2150" s="11">
        <v>551132</v>
      </c>
      <c r="H2150">
        <v>0</v>
      </c>
      <c r="I2150">
        <v>0</v>
      </c>
      <c r="J2150">
        <v>8</v>
      </c>
      <c r="K2150" s="3">
        <v>3.5833333333333299</v>
      </c>
      <c r="L2150" s="3">
        <f t="shared" si="277"/>
        <v>119.2951388888889</v>
      </c>
      <c r="M2150" s="5">
        <v>0</v>
      </c>
      <c r="R2150">
        <v>2009</v>
      </c>
      <c r="S2150" s="1" t="s">
        <v>5</v>
      </c>
      <c r="T2150" s="40">
        <f>+'Copy Co'!$B$17</f>
        <v>51399.602684929596</v>
      </c>
      <c r="U2150">
        <f>+'Copy Co'!$B$18*'All Data'!C2150</f>
        <v>1644.933411076179</v>
      </c>
      <c r="V2150" s="40">
        <f>+D2150*'Copy Co'!$B$19</f>
        <v>465547.34888886113</v>
      </c>
      <c r="W2150" s="40">
        <f>+E2150*'Copy Co'!$B$20</f>
        <v>-284983.3644494621</v>
      </c>
      <c r="X2150" s="40">
        <f>+F2150*'Copy Co'!$B$21</f>
        <v>59560.153484873925</v>
      </c>
      <c r="Y2150" s="40">
        <f>+G2150*'Copy Co'!$B$22</f>
        <v>229371.5368270764</v>
      </c>
      <c r="Z2150" s="40">
        <f>+H2150*'Copy Co'!$B$23</f>
        <v>0</v>
      </c>
      <c r="AA2150" s="40">
        <f>+I2150*'Copy Co'!$B$24</f>
        <v>0</v>
      </c>
      <c r="AB2150" s="40">
        <f>+J2150*'Copy Co'!$B$25</f>
        <v>2694.5767142009613</v>
      </c>
      <c r="AC2150" s="40">
        <f>+K2150*'Copy Co'!$B$26</f>
        <v>1122.5043896996021</v>
      </c>
      <c r="AD2150" s="40">
        <f>+L2150*'Copy Co'!$B$27</f>
        <v>21867.693023495249</v>
      </c>
      <c r="AE2150" s="40">
        <f>+M2150*'Copy Co'!$B$28</f>
        <v>0</v>
      </c>
      <c r="AF2150" s="40">
        <f t="shared" si="278"/>
        <v>548224.9849747509</v>
      </c>
      <c r="AG2150" s="25">
        <f t="shared" si="279"/>
        <v>27852.9849747509</v>
      </c>
      <c r="AH2150" s="56">
        <f t="shared" si="280"/>
        <v>40133</v>
      </c>
      <c r="AL2150" s="56"/>
      <c r="BF2150" s="2">
        <v>42835</v>
      </c>
      <c r="BG2150" s="3">
        <v>17.0833333333333</v>
      </c>
      <c r="BH2150">
        <v>14</v>
      </c>
      <c r="BI2150">
        <v>6.875</v>
      </c>
    </row>
    <row r="2151" spans="1:61" x14ac:dyDescent="0.25">
      <c r="A2151" s="2">
        <v>40134</v>
      </c>
      <c r="B2151" s="7">
        <v>464857</v>
      </c>
      <c r="C2151" s="3">
        <v>30.2083333333333</v>
      </c>
      <c r="D2151" s="7">
        <f t="shared" si="274"/>
        <v>912.54340277777578</v>
      </c>
      <c r="E2151" s="7">
        <f t="shared" si="275"/>
        <v>27566.415292245281</v>
      </c>
      <c r="F2151" s="7">
        <f t="shared" si="276"/>
        <v>832735.46195324196</v>
      </c>
      <c r="G2151" s="11">
        <v>520372</v>
      </c>
      <c r="H2151">
        <v>0</v>
      </c>
      <c r="I2151">
        <v>0</v>
      </c>
      <c r="J2151">
        <v>7</v>
      </c>
      <c r="K2151" s="3">
        <v>2.1666666666666701</v>
      </c>
      <c r="L2151" s="3">
        <f t="shared" si="277"/>
        <v>65.451388888888914</v>
      </c>
      <c r="M2151" s="5">
        <v>0</v>
      </c>
      <c r="R2151">
        <v>2009</v>
      </c>
      <c r="S2151" s="1" t="s">
        <v>6</v>
      </c>
      <c r="T2151" s="40">
        <f>+'Copy Co'!$B$17</f>
        <v>51399.602684929596</v>
      </c>
      <c r="U2151">
        <f>+'Copy Co'!$B$18*'All Data'!C2151</f>
        <v>1492.5866370841393</v>
      </c>
      <c r="V2151" s="40">
        <f>+D2151*'Copy Co'!$B$19</f>
        <v>383306.61333504587</v>
      </c>
      <c r="W2151" s="40">
        <f>+E2151*'Copy Co'!$B$20</f>
        <v>-212908.59357919538</v>
      </c>
      <c r="X2151" s="40">
        <f>+F2151*'Copy Co'!$B$21</f>
        <v>40375.760656109611</v>
      </c>
      <c r="Y2151" s="40">
        <f>+G2151*'Copy Co'!$B$22</f>
        <v>216569.76071391138</v>
      </c>
      <c r="Z2151" s="40">
        <f>+H2151*'Copy Co'!$B$23</f>
        <v>0</v>
      </c>
      <c r="AA2151" s="40">
        <f>+I2151*'Copy Co'!$B$24</f>
        <v>0</v>
      </c>
      <c r="AB2151" s="40">
        <f>+J2151*'Copy Co'!$B$25</f>
        <v>2357.7546249258412</v>
      </c>
      <c r="AC2151" s="40">
        <f>+K2151*'Copy Co'!$B$26</f>
        <v>678.72358446952853</v>
      </c>
      <c r="AD2151" s="40">
        <f>+L2151*'Copy Co'!$B$27</f>
        <v>11997.73011301585</v>
      </c>
      <c r="AE2151" s="40">
        <f>+M2151*'Copy Co'!$B$28</f>
        <v>0</v>
      </c>
      <c r="AF2151" s="40">
        <f t="shared" si="278"/>
        <v>495269.93877029646</v>
      </c>
      <c r="AG2151" s="25">
        <f t="shared" si="279"/>
        <v>30412.93877029646</v>
      </c>
      <c r="AH2151" s="56">
        <f t="shared" si="280"/>
        <v>40134</v>
      </c>
      <c r="AL2151" s="56"/>
      <c r="BF2151" s="2">
        <v>38656</v>
      </c>
      <c r="BG2151" s="3">
        <v>17.0416666666667</v>
      </c>
      <c r="BH2151">
        <v>16</v>
      </c>
      <c r="BI2151">
        <v>9.375</v>
      </c>
    </row>
    <row r="2152" spans="1:61" x14ac:dyDescent="0.25">
      <c r="A2152" s="2">
        <v>40135</v>
      </c>
      <c r="B2152" s="7">
        <v>421881</v>
      </c>
      <c r="C2152" s="3">
        <v>28.2916666666667</v>
      </c>
      <c r="D2152" s="7">
        <f t="shared" si="274"/>
        <v>800.41840277777965</v>
      </c>
      <c r="E2152" s="7">
        <f t="shared" si="275"/>
        <v>22645.170645254708</v>
      </c>
      <c r="F2152" s="7">
        <f t="shared" si="276"/>
        <v>640669.61950533185</v>
      </c>
      <c r="G2152" s="11">
        <v>464857</v>
      </c>
      <c r="H2152">
        <v>0</v>
      </c>
      <c r="I2152">
        <v>0</v>
      </c>
      <c r="J2152">
        <v>9</v>
      </c>
      <c r="K2152" s="3">
        <v>4.25</v>
      </c>
      <c r="L2152" s="3">
        <f t="shared" si="277"/>
        <v>120.23958333333347</v>
      </c>
      <c r="M2152" s="5">
        <v>0</v>
      </c>
      <c r="R2152">
        <v>2009</v>
      </c>
      <c r="S2152" s="1" t="s">
        <v>7</v>
      </c>
      <c r="T2152" s="40">
        <f>+'Copy Co'!$B$17</f>
        <v>51399.602684929596</v>
      </c>
      <c r="U2152">
        <f>+'Copy Co'!$B$18*'All Data'!C2152</f>
        <v>1397.8845883863903</v>
      </c>
      <c r="V2152" s="40">
        <f>+D2152*'Copy Co'!$B$19</f>
        <v>336209.3970389606</v>
      </c>
      <c r="W2152" s="40">
        <f>+E2152*'Copy Co'!$B$20</f>
        <v>-174899.47032751684</v>
      </c>
      <c r="X2152" s="40">
        <f>+F2152*'Copy Co'!$B$21</f>
        <v>31063.314099911058</v>
      </c>
      <c r="Y2152" s="40">
        <f>+G2152*'Copy Co'!$B$22</f>
        <v>193465.38487118194</v>
      </c>
      <c r="Z2152" s="40">
        <f>+H2152*'Copy Co'!$B$23</f>
        <v>0</v>
      </c>
      <c r="AA2152" s="40">
        <f>+I2152*'Copy Co'!$B$24</f>
        <v>0</v>
      </c>
      <c r="AB2152" s="40">
        <f>+J2152*'Copy Co'!$B$25</f>
        <v>3031.3988034760814</v>
      </c>
      <c r="AC2152" s="40">
        <f>+K2152*'Copy Co'!$B$26</f>
        <v>1331.342415690227</v>
      </c>
      <c r="AD2152" s="40">
        <f>+L2152*'Copy Co'!$B$27</f>
        <v>22040.816768362132</v>
      </c>
      <c r="AE2152" s="40">
        <f>+M2152*'Copy Co'!$B$28</f>
        <v>0</v>
      </c>
      <c r="AF2152" s="40">
        <f t="shared" si="278"/>
        <v>465039.67094338121</v>
      </c>
      <c r="AG2152" s="25">
        <f t="shared" si="279"/>
        <v>43158.670943381207</v>
      </c>
      <c r="AH2152" s="56">
        <f t="shared" si="280"/>
        <v>40135</v>
      </c>
      <c r="AL2152" s="56"/>
      <c r="BF2152" s="2">
        <v>42100</v>
      </c>
      <c r="BG2152" s="3">
        <v>17.0416666666667</v>
      </c>
      <c r="BH2152">
        <v>20</v>
      </c>
      <c r="BI2152">
        <v>9.875</v>
      </c>
    </row>
    <row r="2153" spans="1:61" x14ac:dyDescent="0.25">
      <c r="A2153" s="2">
        <v>40136</v>
      </c>
      <c r="B2153" s="7">
        <v>449370</v>
      </c>
      <c r="C2153" s="3">
        <v>28.625</v>
      </c>
      <c r="D2153" s="7">
        <f t="shared" si="274"/>
        <v>819.390625</v>
      </c>
      <c r="E2153" s="7">
        <f t="shared" si="275"/>
        <v>23455.056640625</v>
      </c>
      <c r="F2153" s="7">
        <f t="shared" si="276"/>
        <v>671400.99633789063</v>
      </c>
      <c r="G2153" s="11">
        <v>421881</v>
      </c>
      <c r="H2153">
        <v>0</v>
      </c>
      <c r="I2153">
        <v>0</v>
      </c>
      <c r="J2153">
        <v>10</v>
      </c>
      <c r="K2153" s="3">
        <v>4.125</v>
      </c>
      <c r="L2153" s="3">
        <f t="shared" si="277"/>
        <v>118.078125</v>
      </c>
      <c r="M2153" s="5">
        <v>0</v>
      </c>
      <c r="R2153">
        <v>2009</v>
      </c>
      <c r="S2153" s="1" t="s">
        <v>1</v>
      </c>
      <c r="T2153" s="40">
        <f>+'Copy Co'!$B$17</f>
        <v>51399.602684929596</v>
      </c>
      <c r="U2153">
        <f>+'Copy Co'!$B$18*'All Data'!C2153</f>
        <v>1414.3545098990412</v>
      </c>
      <c r="V2153" s="40">
        <f>+D2153*'Copy Co'!$B$19</f>
        <v>344178.52839786664</v>
      </c>
      <c r="W2153" s="40">
        <f>+E2153*'Copy Co'!$B$20</f>
        <v>-181154.60674644334</v>
      </c>
      <c r="X2153" s="40">
        <f>+F2153*'Copy Co'!$B$21</f>
        <v>32553.346375843816</v>
      </c>
      <c r="Y2153" s="40">
        <f>+G2153*'Copy Co'!$B$22</f>
        <v>175579.52237965463</v>
      </c>
      <c r="Z2153" s="40">
        <f>+H2153*'Copy Co'!$B$23</f>
        <v>0</v>
      </c>
      <c r="AA2153" s="40">
        <f>+I2153*'Copy Co'!$B$24</f>
        <v>0</v>
      </c>
      <c r="AB2153" s="40">
        <f>+J2153*'Copy Co'!$B$25</f>
        <v>3368.2208927512015</v>
      </c>
      <c r="AC2153" s="40">
        <f>+K2153*'Copy Co'!$B$26</f>
        <v>1292.185285816985</v>
      </c>
      <c r="AD2153" s="40">
        <f>+L2153*'Copy Co'!$B$27</f>
        <v>21644.605256672327</v>
      </c>
      <c r="AE2153" s="40">
        <f>+M2153*'Copy Co'!$B$28</f>
        <v>0</v>
      </c>
      <c r="AF2153" s="40">
        <f t="shared" si="278"/>
        <v>450275.75903699087</v>
      </c>
      <c r="AG2153" s="25">
        <f t="shared" si="279"/>
        <v>905.75903699087212</v>
      </c>
      <c r="AH2153" s="56">
        <f t="shared" si="280"/>
        <v>40136</v>
      </c>
      <c r="AL2153" s="56"/>
      <c r="BF2153" s="2">
        <v>38470</v>
      </c>
      <c r="BG2153" s="3">
        <v>17</v>
      </c>
      <c r="BH2153">
        <v>22</v>
      </c>
      <c r="BI2153">
        <v>8.2916666666666696</v>
      </c>
    </row>
    <row r="2154" spans="1:61" x14ac:dyDescent="0.25">
      <c r="A2154" s="2">
        <v>40137</v>
      </c>
      <c r="B2154" s="7">
        <v>403417</v>
      </c>
      <c r="C2154" s="3">
        <v>16.875</v>
      </c>
      <c r="D2154" s="7">
        <f t="shared" si="274"/>
        <v>284.765625</v>
      </c>
      <c r="E2154" s="7">
        <f t="shared" si="275"/>
        <v>4805.419921875</v>
      </c>
      <c r="F2154" s="7">
        <f t="shared" si="276"/>
        <v>81091.461181640625</v>
      </c>
      <c r="G2154" s="11">
        <v>449370</v>
      </c>
      <c r="H2154">
        <v>1</v>
      </c>
      <c r="I2154">
        <v>0</v>
      </c>
      <c r="J2154">
        <v>28</v>
      </c>
      <c r="K2154" s="3">
        <v>16.875</v>
      </c>
      <c r="L2154" s="3">
        <f t="shared" si="277"/>
        <v>284.765625</v>
      </c>
      <c r="M2154" s="5">
        <v>0</v>
      </c>
      <c r="R2154">
        <v>2009</v>
      </c>
      <c r="S2154" s="1" t="s">
        <v>2</v>
      </c>
      <c r="T2154" s="40">
        <f>+'Copy Co'!$B$17</f>
        <v>51399.602684929596</v>
      </c>
      <c r="U2154">
        <f>+'Copy Co'!$B$18*'All Data'!C2154</f>
        <v>833.78977657803739</v>
      </c>
      <c r="V2154" s="40">
        <f>+D2154*'Copy Co'!$B$19</f>
        <v>119613.54055130755</v>
      </c>
      <c r="W2154" s="40">
        <f>+E2154*'Copy Co'!$B$20</f>
        <v>-37114.553570977587</v>
      </c>
      <c r="X2154" s="40">
        <f>+F2154*'Copy Co'!$B$21</f>
        <v>3931.7761492280092</v>
      </c>
      <c r="Y2154" s="40">
        <f>+G2154*'Copy Co'!$B$22</f>
        <v>187019.96527870515</v>
      </c>
      <c r="Z2154" s="40">
        <f>+H2154*'Copy Co'!$B$23</f>
        <v>-10610.780657764437</v>
      </c>
      <c r="AA2154" s="40">
        <f>+I2154*'Copy Co'!$B$24</f>
        <v>0</v>
      </c>
      <c r="AB2154" s="40">
        <f>+J2154*'Copy Co'!$B$25</f>
        <v>9431.0184997033648</v>
      </c>
      <c r="AC2154" s="40">
        <f>+K2154*'Copy Co'!$B$26</f>
        <v>5286.2125328876664</v>
      </c>
      <c r="AD2154" s="40">
        <f>+L2154*'Copy Co'!$B$27</f>
        <v>52199.67325696085</v>
      </c>
      <c r="AE2154" s="40">
        <f>+M2154*'Copy Co'!$B$28</f>
        <v>0</v>
      </c>
      <c r="AF2154" s="40">
        <f t="shared" si="278"/>
        <v>381990.24450155825</v>
      </c>
      <c r="AG2154" s="25">
        <f t="shared" si="279"/>
        <v>-21426.755498441751</v>
      </c>
      <c r="AH2154" s="56">
        <f t="shared" si="280"/>
        <v>40137</v>
      </c>
      <c r="AL2154" s="56"/>
      <c r="BF2154" s="2">
        <v>39156</v>
      </c>
      <c r="BG2154" s="3">
        <v>17</v>
      </c>
      <c r="BH2154">
        <v>12</v>
      </c>
      <c r="BI2154">
        <v>7.7916666666666696</v>
      </c>
    </row>
    <row r="2155" spans="1:61" x14ac:dyDescent="0.25">
      <c r="A2155" s="2">
        <v>40138</v>
      </c>
      <c r="B2155" s="7">
        <v>452381</v>
      </c>
      <c r="C2155" s="3">
        <v>28.5</v>
      </c>
      <c r="D2155" s="7">
        <f t="shared" si="274"/>
        <v>812.25</v>
      </c>
      <c r="E2155" s="7">
        <f t="shared" si="275"/>
        <v>23149.125</v>
      </c>
      <c r="F2155" s="7">
        <f t="shared" si="276"/>
        <v>659750.0625</v>
      </c>
      <c r="G2155" s="11">
        <v>403417</v>
      </c>
      <c r="H2155">
        <v>0</v>
      </c>
      <c r="I2155">
        <v>1</v>
      </c>
      <c r="J2155">
        <v>14</v>
      </c>
      <c r="K2155" s="3">
        <v>7.5416666666666696</v>
      </c>
      <c r="L2155" s="3">
        <f t="shared" si="277"/>
        <v>214.93750000000009</v>
      </c>
      <c r="M2155" s="5">
        <v>0</v>
      </c>
      <c r="R2155">
        <v>2009</v>
      </c>
      <c r="S2155" s="1" t="s">
        <v>3</v>
      </c>
      <c r="T2155" s="40">
        <f>+'Copy Co'!$B$17</f>
        <v>51399.602684929596</v>
      </c>
      <c r="U2155">
        <f>+'Copy Co'!$B$18*'All Data'!C2155</f>
        <v>1408.1782893317963</v>
      </c>
      <c r="V2155" s="40">
        <f>+D2155*'Copy Co'!$B$19</f>
        <v>341179.16554289008</v>
      </c>
      <c r="W2155" s="40">
        <f>+E2155*'Copy Co'!$B$20</f>
        <v>-178791.75054456468</v>
      </c>
      <c r="X2155" s="40">
        <f>+F2155*'Copy Co'!$B$21</f>
        <v>31988.442708891231</v>
      </c>
      <c r="Y2155" s="40">
        <f>+G2155*'Copy Co'!$B$22</f>
        <v>167895.127251128</v>
      </c>
      <c r="Z2155" s="40">
        <f>+H2155*'Copy Co'!$B$23</f>
        <v>0</v>
      </c>
      <c r="AA2155" s="40">
        <f>+I2155*'Copy Co'!$B$24</f>
        <v>-10704.382616627605</v>
      </c>
      <c r="AB2155" s="40">
        <f>+J2155*'Copy Co'!$B$25</f>
        <v>4715.5092498516824</v>
      </c>
      <c r="AC2155" s="40">
        <f>+K2155*'Copy Co'!$B$26</f>
        <v>2362.4801690189333</v>
      </c>
      <c r="AD2155" s="40">
        <f>+L2155*'Copy Co'!$B$27</f>
        <v>39399.654613045474</v>
      </c>
      <c r="AE2155" s="40">
        <f>+M2155*'Copy Co'!$B$28</f>
        <v>0</v>
      </c>
      <c r="AF2155" s="40">
        <f t="shared" si="278"/>
        <v>450852.0273478945</v>
      </c>
      <c r="AG2155" s="25">
        <f t="shared" si="279"/>
        <v>-1528.9726521054981</v>
      </c>
      <c r="AH2155" s="56">
        <f t="shared" si="280"/>
        <v>40138</v>
      </c>
      <c r="AL2155" s="56"/>
      <c r="BF2155" s="2">
        <v>39194</v>
      </c>
      <c r="BG2155" s="3">
        <v>17</v>
      </c>
      <c r="BH2155">
        <v>26</v>
      </c>
      <c r="BI2155">
        <v>11.75</v>
      </c>
    </row>
    <row r="2156" spans="1:61" x14ac:dyDescent="0.25">
      <c r="A2156" s="2">
        <v>40139</v>
      </c>
      <c r="B2156" s="7">
        <v>499203</v>
      </c>
      <c r="C2156" s="3">
        <v>30.125</v>
      </c>
      <c r="D2156" s="7">
        <f t="shared" si="274"/>
        <v>907.515625</v>
      </c>
      <c r="E2156" s="7">
        <f t="shared" si="275"/>
        <v>27338.908203125</v>
      </c>
      <c r="F2156" s="7">
        <f t="shared" si="276"/>
        <v>823584.60961914063</v>
      </c>
      <c r="G2156" s="11">
        <v>452381</v>
      </c>
      <c r="H2156">
        <v>0</v>
      </c>
      <c r="I2156">
        <v>1</v>
      </c>
      <c r="J2156">
        <v>25</v>
      </c>
      <c r="K2156" s="3">
        <v>10.5</v>
      </c>
      <c r="L2156" s="3">
        <f t="shared" si="277"/>
        <v>316.3125</v>
      </c>
      <c r="M2156" s="5">
        <v>0</v>
      </c>
      <c r="R2156">
        <v>2009</v>
      </c>
      <c r="S2156" s="1" t="s">
        <v>4</v>
      </c>
      <c r="T2156" s="40">
        <f>+'Copy Co'!$B$17</f>
        <v>51399.602684929596</v>
      </c>
      <c r="U2156">
        <f>+'Copy Co'!$B$18*'All Data'!C2156</f>
        <v>1488.4691567059779</v>
      </c>
      <c r="V2156" s="40">
        <f>+D2156*'Copy Co'!$B$19</f>
        <v>381194.735185761</v>
      </c>
      <c r="W2156" s="40">
        <f>+E2156*'Copy Co'!$B$20</f>
        <v>-211151.44765142864</v>
      </c>
      <c r="X2156" s="40">
        <f>+F2156*'Copy Co'!$B$21</f>
        <v>39932.0751875282</v>
      </c>
      <c r="Y2156" s="40">
        <f>+G2156*'Copy Co'!$B$22</f>
        <v>188273.0910224223</v>
      </c>
      <c r="Z2156" s="40">
        <f>+H2156*'Copy Co'!$B$23</f>
        <v>0</v>
      </c>
      <c r="AA2156" s="40">
        <f>+I2156*'Copy Co'!$B$24</f>
        <v>-10704.382616627605</v>
      </c>
      <c r="AB2156" s="40">
        <f>+J2156*'Copy Co'!$B$25</f>
        <v>8420.552231878004</v>
      </c>
      <c r="AC2156" s="40">
        <f>+K2156*'Copy Co'!$B$26</f>
        <v>3289.1989093523257</v>
      </c>
      <c r="AD2156" s="40">
        <f>+L2156*'Copy Co'!$B$27</f>
        <v>57982.451874563267</v>
      </c>
      <c r="AE2156" s="40">
        <f>+M2156*'Copy Co'!$B$28</f>
        <v>0</v>
      </c>
      <c r="AF2156" s="40">
        <f t="shared" si="278"/>
        <v>510124.34598508442</v>
      </c>
      <c r="AG2156" s="25">
        <f t="shared" si="279"/>
        <v>10921.345985084423</v>
      </c>
      <c r="AH2156" s="56">
        <f t="shared" si="280"/>
        <v>40139</v>
      </c>
      <c r="AL2156" s="56"/>
      <c r="BF2156" s="2">
        <v>40120</v>
      </c>
      <c r="BG2156" s="3">
        <v>17</v>
      </c>
      <c r="BH2156">
        <v>9</v>
      </c>
      <c r="BI2156">
        <v>4.125</v>
      </c>
    </row>
    <row r="2157" spans="1:61" x14ac:dyDescent="0.25">
      <c r="A2157" s="2">
        <v>40140</v>
      </c>
      <c r="B2157" s="7">
        <v>545472</v>
      </c>
      <c r="C2157" s="3">
        <v>34.9583333333333</v>
      </c>
      <c r="D2157" s="7">
        <f t="shared" si="274"/>
        <v>1222.0850694444421</v>
      </c>
      <c r="E2157" s="7">
        <f t="shared" si="275"/>
        <v>42722.057219328577</v>
      </c>
      <c r="F2157" s="7">
        <f t="shared" si="276"/>
        <v>1493491.9169590268</v>
      </c>
      <c r="G2157" s="11">
        <v>499203</v>
      </c>
      <c r="H2157">
        <v>0</v>
      </c>
      <c r="I2157">
        <v>0</v>
      </c>
      <c r="J2157">
        <v>7</v>
      </c>
      <c r="K2157" s="3">
        <v>4.625</v>
      </c>
      <c r="L2157" s="3">
        <f t="shared" si="277"/>
        <v>161.68229166666652</v>
      </c>
      <c r="M2157" s="5">
        <v>0</v>
      </c>
      <c r="R2157">
        <v>2009</v>
      </c>
      <c r="S2157" s="1" t="s">
        <v>5</v>
      </c>
      <c r="T2157" s="40">
        <f>+'Copy Co'!$B$17</f>
        <v>51399.602684929596</v>
      </c>
      <c r="U2157">
        <f>+'Copy Co'!$B$18*'All Data'!C2157</f>
        <v>1727.2830186394388</v>
      </c>
      <c r="V2157" s="40">
        <f>+D2157*'Copy Co'!$B$19</f>
        <v>513327.13353706326</v>
      </c>
      <c r="W2157" s="40">
        <f>+E2157*'Copy Co'!$B$20</f>
        <v>-329962.85592258081</v>
      </c>
      <c r="X2157" s="40">
        <f>+F2157*'Copy Co'!$B$21</f>
        <v>72412.999008751096</v>
      </c>
      <c r="Y2157" s="40">
        <f>+G2157*'Copy Co'!$B$22</f>
        <v>207759.5917106737</v>
      </c>
      <c r="Z2157" s="40">
        <f>+H2157*'Copy Co'!$B$23</f>
        <v>0</v>
      </c>
      <c r="AA2157" s="40">
        <f>+I2157*'Copy Co'!$B$24</f>
        <v>0</v>
      </c>
      <c r="AB2157" s="40">
        <f>+J2157*'Copy Co'!$B$25</f>
        <v>2357.7546249258412</v>
      </c>
      <c r="AC2157" s="40">
        <f>+K2157*'Copy Co'!$B$26</f>
        <v>1448.8138053099528</v>
      </c>
      <c r="AD2157" s="40">
        <f>+L2157*'Copy Co'!$B$27</f>
        <v>29637.575800929753</v>
      </c>
      <c r="AE2157" s="40">
        <f>+M2157*'Copy Co'!$B$28</f>
        <v>0</v>
      </c>
      <c r="AF2157" s="40">
        <f t="shared" si="278"/>
        <v>550107.8982686419</v>
      </c>
      <c r="AG2157" s="25">
        <f t="shared" si="279"/>
        <v>4635.898268641904</v>
      </c>
      <c r="AH2157" s="56">
        <f t="shared" si="280"/>
        <v>40140</v>
      </c>
      <c r="AL2157" s="56"/>
      <c r="BF2157" s="2">
        <v>40321</v>
      </c>
      <c r="BG2157" s="3">
        <v>17</v>
      </c>
      <c r="BH2157">
        <v>16</v>
      </c>
      <c r="BI2157">
        <v>7.4583333333333304</v>
      </c>
    </row>
    <row r="2158" spans="1:61" x14ac:dyDescent="0.25">
      <c r="A2158" s="2">
        <v>40141</v>
      </c>
      <c r="B2158" s="7">
        <v>560418</v>
      </c>
      <c r="C2158" s="3">
        <v>34.25</v>
      </c>
      <c r="D2158" s="7">
        <f t="shared" si="274"/>
        <v>1173.0625</v>
      </c>
      <c r="E2158" s="7">
        <f t="shared" si="275"/>
        <v>40177.390625</v>
      </c>
      <c r="F2158" s="7">
        <f t="shared" si="276"/>
        <v>1376075.62890625</v>
      </c>
      <c r="G2158" s="11">
        <v>545472</v>
      </c>
      <c r="H2158">
        <v>0</v>
      </c>
      <c r="I2158">
        <v>0</v>
      </c>
      <c r="J2158">
        <v>9</v>
      </c>
      <c r="K2158" s="3">
        <v>4.75</v>
      </c>
      <c r="L2158" s="3">
        <f t="shared" si="277"/>
        <v>162.6875</v>
      </c>
      <c r="M2158" s="5">
        <v>0</v>
      </c>
      <c r="R2158">
        <v>2009</v>
      </c>
      <c r="S2158" s="1" t="s">
        <v>6</v>
      </c>
      <c r="T2158" s="40">
        <f>+'Copy Co'!$B$17</f>
        <v>51399.602684929596</v>
      </c>
      <c r="U2158">
        <f>+'Copy Co'!$B$18*'All Data'!C2158</f>
        <v>1692.2844354250535</v>
      </c>
      <c r="V2158" s="40">
        <f>+D2158*'Copy Co'!$B$19</f>
        <v>492735.59234183625</v>
      </c>
      <c r="W2158" s="40">
        <f>+E2158*'Copy Co'!$B$20</f>
        <v>-310309.18024575582</v>
      </c>
      <c r="X2158" s="40">
        <f>+F2158*'Copy Co'!$B$21</f>
        <v>66719.988250655224</v>
      </c>
      <c r="Y2158" s="40">
        <f>+G2158*'Copy Co'!$B$22</f>
        <v>227015.94343304148</v>
      </c>
      <c r="Z2158" s="40">
        <f>+H2158*'Copy Co'!$B$23</f>
        <v>0</v>
      </c>
      <c r="AA2158" s="40">
        <f>+I2158*'Copy Co'!$B$24</f>
        <v>0</v>
      </c>
      <c r="AB2158" s="40">
        <f>+J2158*'Copy Co'!$B$25</f>
        <v>3031.3988034760814</v>
      </c>
      <c r="AC2158" s="40">
        <f>+K2158*'Copy Co'!$B$26</f>
        <v>1487.9709351831948</v>
      </c>
      <c r="AD2158" s="40">
        <f>+L2158*'Copy Co'!$B$27</f>
        <v>29821.838022028885</v>
      </c>
      <c r="AE2158" s="40">
        <f>+M2158*'Copy Co'!$B$28</f>
        <v>0</v>
      </c>
      <c r="AF2158" s="40">
        <f t="shared" si="278"/>
        <v>563595.43866082001</v>
      </c>
      <c r="AG2158" s="25">
        <f t="shared" si="279"/>
        <v>3177.4386608200148</v>
      </c>
      <c r="AH2158" s="56">
        <f t="shared" si="280"/>
        <v>40141</v>
      </c>
      <c r="AL2158" s="56"/>
      <c r="BF2158" s="2">
        <v>39360</v>
      </c>
      <c r="BG2158" s="3">
        <v>16.9583333333333</v>
      </c>
      <c r="BH2158">
        <v>14</v>
      </c>
      <c r="BI2158">
        <v>9.375</v>
      </c>
    </row>
    <row r="2159" spans="1:61" x14ac:dyDescent="0.25">
      <c r="A2159" s="2">
        <v>40142</v>
      </c>
      <c r="B2159" s="7">
        <v>512962</v>
      </c>
      <c r="C2159" s="3">
        <v>32.6666666666667</v>
      </c>
      <c r="D2159" s="7">
        <f t="shared" si="274"/>
        <v>1067.1111111111134</v>
      </c>
      <c r="E2159" s="7">
        <f t="shared" si="275"/>
        <v>34858.962962963073</v>
      </c>
      <c r="F2159" s="7">
        <f t="shared" si="276"/>
        <v>1138726.123456795</v>
      </c>
      <c r="G2159" s="11">
        <v>560418</v>
      </c>
      <c r="H2159">
        <v>0</v>
      </c>
      <c r="I2159">
        <v>0</v>
      </c>
      <c r="J2159">
        <v>7</v>
      </c>
      <c r="K2159" s="3">
        <v>2.7916666666666701</v>
      </c>
      <c r="L2159" s="3">
        <f t="shared" si="277"/>
        <v>91.194444444444642</v>
      </c>
      <c r="M2159" s="5">
        <v>0</v>
      </c>
      <c r="R2159">
        <v>2009</v>
      </c>
      <c r="S2159" s="1" t="s">
        <v>7</v>
      </c>
      <c r="T2159" s="40">
        <f>+'Copy Co'!$B$17</f>
        <v>51399.602684929596</v>
      </c>
      <c r="U2159">
        <f>+'Copy Co'!$B$18*'All Data'!C2159</f>
        <v>1614.0523082399554</v>
      </c>
      <c r="V2159" s="40">
        <f>+D2159*'Copy Co'!$B$19</f>
        <v>448231.55239204178</v>
      </c>
      <c r="W2159" s="40">
        <f>+E2159*'Copy Co'!$B$20</f>
        <v>-269232.42283742101</v>
      </c>
      <c r="X2159" s="40">
        <f>+F2159*'Copy Co'!$B$21</f>
        <v>55211.93165679388</v>
      </c>
      <c r="Y2159" s="40">
        <f>+G2159*'Copy Co'!$B$22</f>
        <v>233236.20825057611</v>
      </c>
      <c r="Z2159" s="40">
        <f>+H2159*'Copy Co'!$B$23</f>
        <v>0</v>
      </c>
      <c r="AA2159" s="40">
        <f>+I2159*'Copy Co'!$B$24</f>
        <v>0</v>
      </c>
      <c r="AB2159" s="40">
        <f>+J2159*'Copy Co'!$B$25</f>
        <v>2357.7546249258412</v>
      </c>
      <c r="AC2159" s="40">
        <f>+K2159*'Copy Co'!$B$26</f>
        <v>874.50923383573843</v>
      </c>
      <c r="AD2159" s="40">
        <f>+L2159*'Copy Co'!$B$27</f>
        <v>16716.625129350072</v>
      </c>
      <c r="AE2159" s="40">
        <f>+M2159*'Copy Co'!$B$28</f>
        <v>0</v>
      </c>
      <c r="AF2159" s="40">
        <f t="shared" si="278"/>
        <v>540409.81344327191</v>
      </c>
      <c r="AG2159" s="25">
        <f t="shared" si="279"/>
        <v>27447.813443271909</v>
      </c>
      <c r="AH2159" s="56">
        <f t="shared" si="280"/>
        <v>40142</v>
      </c>
      <c r="AL2159" s="56"/>
      <c r="BF2159" s="2">
        <v>41012</v>
      </c>
      <c r="BG2159" s="3">
        <v>16.9583333333333</v>
      </c>
      <c r="BH2159">
        <v>22</v>
      </c>
      <c r="BI2159">
        <v>10.5416666666667</v>
      </c>
    </row>
    <row r="2160" spans="1:61" x14ac:dyDescent="0.25">
      <c r="A2160" s="2">
        <v>40143</v>
      </c>
      <c r="B2160" s="7">
        <v>458420</v>
      </c>
      <c r="C2160" s="3">
        <v>32.1666666666667</v>
      </c>
      <c r="D2160" s="7">
        <f t="shared" si="274"/>
        <v>1034.6944444444466</v>
      </c>
      <c r="E2160" s="7">
        <f t="shared" si="275"/>
        <v>33282.671296296401</v>
      </c>
      <c r="F2160" s="7">
        <f t="shared" si="276"/>
        <v>1070592.593364202</v>
      </c>
      <c r="G2160" s="11">
        <v>512962</v>
      </c>
      <c r="H2160">
        <v>0</v>
      </c>
      <c r="I2160">
        <v>0</v>
      </c>
      <c r="J2160">
        <v>8</v>
      </c>
      <c r="K2160" s="3">
        <v>2.125</v>
      </c>
      <c r="L2160" s="3">
        <f t="shared" si="277"/>
        <v>68.354166666666742</v>
      </c>
      <c r="M2160" s="5">
        <v>1</v>
      </c>
      <c r="R2160">
        <v>2009</v>
      </c>
      <c r="S2160" s="1" t="s">
        <v>1</v>
      </c>
      <c r="T2160" s="40">
        <f>+'Copy Co'!$B$17</f>
        <v>51399.602684929596</v>
      </c>
      <c r="U2160">
        <f>+'Copy Co'!$B$18*'All Data'!C2160</f>
        <v>1589.3474259709765</v>
      </c>
      <c r="V2160" s="40">
        <f>+D2160*'Copy Co'!$B$19</f>
        <v>434615.18885493453</v>
      </c>
      <c r="W2160" s="40">
        <f>+E2160*'Copy Co'!$B$20</f>
        <v>-257057.96931262713</v>
      </c>
      <c r="X2160" s="40">
        <f>+F2160*'Copy Co'!$B$21</f>
        <v>51908.429849362932</v>
      </c>
      <c r="Y2160" s="40">
        <f>+G2160*'Copy Co'!$B$22</f>
        <v>213485.84780758651</v>
      </c>
      <c r="Z2160" s="40">
        <f>+H2160*'Copy Co'!$B$23</f>
        <v>0</v>
      </c>
      <c r="AA2160" s="40">
        <f>+I2160*'Copy Co'!$B$24</f>
        <v>0</v>
      </c>
      <c r="AB2160" s="40">
        <f>+J2160*'Copy Co'!$B$25</f>
        <v>2694.5767142009613</v>
      </c>
      <c r="AC2160" s="40">
        <f>+K2160*'Copy Co'!$B$26</f>
        <v>665.67120784511349</v>
      </c>
      <c r="AD2160" s="40">
        <f>+L2160*'Copy Co'!$B$27</f>
        <v>12529.831034739003</v>
      </c>
      <c r="AE2160" s="40">
        <f>+M2160*'Copy Co'!$B$28</f>
        <v>-11178.22154195282</v>
      </c>
      <c r="AF2160" s="40">
        <f t="shared" si="278"/>
        <v>500652.30472498969</v>
      </c>
      <c r="AG2160" s="25">
        <f t="shared" si="279"/>
        <v>42232.304724989692</v>
      </c>
      <c r="AH2160" s="56">
        <f t="shared" si="280"/>
        <v>40143</v>
      </c>
      <c r="AL2160" s="56"/>
      <c r="BF2160" s="2">
        <v>38419</v>
      </c>
      <c r="BG2160" s="3">
        <v>16.9166666666667</v>
      </c>
      <c r="BH2160">
        <v>14</v>
      </c>
      <c r="BI2160">
        <v>7.2916666666666696</v>
      </c>
    </row>
    <row r="2161" spans="1:61" x14ac:dyDescent="0.25">
      <c r="A2161" s="2">
        <v>40144</v>
      </c>
      <c r="B2161" s="7">
        <v>455383</v>
      </c>
      <c r="C2161" s="3">
        <v>32.1666666666667</v>
      </c>
      <c r="D2161" s="7">
        <f t="shared" si="274"/>
        <v>1034.6944444444466</v>
      </c>
      <c r="E2161" s="7">
        <f t="shared" si="275"/>
        <v>33282.671296296401</v>
      </c>
      <c r="F2161" s="7">
        <f t="shared" si="276"/>
        <v>1070592.593364202</v>
      </c>
      <c r="G2161" s="11">
        <v>458420</v>
      </c>
      <c r="H2161">
        <v>1</v>
      </c>
      <c r="I2161">
        <v>0</v>
      </c>
      <c r="J2161">
        <v>8</v>
      </c>
      <c r="K2161" s="3">
        <v>3.125</v>
      </c>
      <c r="L2161" s="3">
        <f t="shared" si="277"/>
        <v>100.52083333333344</v>
      </c>
      <c r="M2161" s="5">
        <v>0</v>
      </c>
      <c r="R2161">
        <v>2009</v>
      </c>
      <c r="S2161" s="1" t="s">
        <v>2</v>
      </c>
      <c r="T2161" s="40">
        <f>+'Copy Co'!$B$17</f>
        <v>51399.602684929596</v>
      </c>
      <c r="U2161">
        <f>+'Copy Co'!$B$18*'All Data'!C2161</f>
        <v>1589.3474259709765</v>
      </c>
      <c r="V2161" s="40">
        <f>+D2161*'Copy Co'!$B$19</f>
        <v>434615.18885493453</v>
      </c>
      <c r="W2161" s="40">
        <f>+E2161*'Copy Co'!$B$20</f>
        <v>-257057.96931262713</v>
      </c>
      <c r="X2161" s="40">
        <f>+F2161*'Copy Co'!$B$21</f>
        <v>51908.429849362932</v>
      </c>
      <c r="Y2161" s="40">
        <f>+G2161*'Copy Co'!$B$22</f>
        <v>190786.41761369031</v>
      </c>
      <c r="Z2161" s="40">
        <f>+H2161*'Copy Co'!$B$23</f>
        <v>-10610.780657764437</v>
      </c>
      <c r="AA2161" s="40">
        <f>+I2161*'Copy Co'!$B$24</f>
        <v>0</v>
      </c>
      <c r="AB2161" s="40">
        <f>+J2161*'Copy Co'!$B$25</f>
        <v>2694.5767142009613</v>
      </c>
      <c r="AC2161" s="40">
        <f>+K2161*'Copy Co'!$B$26</f>
        <v>978.92824683104925</v>
      </c>
      <c r="AD2161" s="40">
        <f>+L2161*'Copy Co'!$B$27</f>
        <v>18426.222109910297</v>
      </c>
      <c r="AE2161" s="40">
        <f>+M2161*'Copy Co'!$B$28</f>
        <v>0</v>
      </c>
      <c r="AF2161" s="40">
        <f t="shared" si="278"/>
        <v>484729.96352943906</v>
      </c>
      <c r="AG2161" s="25">
        <f t="shared" si="279"/>
        <v>29346.963529439061</v>
      </c>
      <c r="AH2161" s="56">
        <f t="shared" si="280"/>
        <v>40144</v>
      </c>
      <c r="AL2161" s="56"/>
      <c r="BF2161" s="2">
        <v>39373</v>
      </c>
      <c r="BG2161" s="3">
        <v>16.9166666666667</v>
      </c>
      <c r="BH2161">
        <v>15</v>
      </c>
      <c r="BI2161">
        <v>7.9583333333333304</v>
      </c>
    </row>
    <row r="2162" spans="1:61" x14ac:dyDescent="0.25">
      <c r="A2162" s="2">
        <v>40145</v>
      </c>
      <c r="B2162" s="7">
        <v>455179</v>
      </c>
      <c r="C2162" s="3">
        <v>27.6666666666667</v>
      </c>
      <c r="D2162" s="7">
        <f t="shared" si="274"/>
        <v>765.44444444444628</v>
      </c>
      <c r="E2162" s="7">
        <f t="shared" si="275"/>
        <v>21177.296296296372</v>
      </c>
      <c r="F2162" s="7">
        <f t="shared" si="276"/>
        <v>585905.19753086695</v>
      </c>
      <c r="G2162" s="11">
        <v>455383</v>
      </c>
      <c r="H2162">
        <v>0</v>
      </c>
      <c r="I2162">
        <v>1</v>
      </c>
      <c r="J2162">
        <v>17</v>
      </c>
      <c r="K2162" s="3">
        <v>8.7916666666666696</v>
      </c>
      <c r="L2162" s="3">
        <f t="shared" si="277"/>
        <v>243.23611111111148</v>
      </c>
      <c r="M2162" s="5">
        <v>0</v>
      </c>
      <c r="R2162">
        <v>2009</v>
      </c>
      <c r="S2162" s="1" t="s">
        <v>3</v>
      </c>
      <c r="T2162" s="40">
        <f>+'Copy Co'!$B$17</f>
        <v>51399.602684929596</v>
      </c>
      <c r="U2162">
        <f>+'Copy Co'!$B$18*'All Data'!C2162</f>
        <v>1367.0034855501667</v>
      </c>
      <c r="V2162" s="40">
        <f>+D2162*'Copy Co'!$B$19</f>
        <v>321518.86343489971</v>
      </c>
      <c r="W2162" s="40">
        <f>+E2162*'Copy Co'!$B$20</f>
        <v>-163562.3755375529</v>
      </c>
      <c r="X2162" s="40">
        <f>+F2162*'Copy Co'!$B$21</f>
        <v>28408.022839797362</v>
      </c>
      <c r="Y2162" s="40">
        <f>+G2162*'Copy Co'!$B$22</f>
        <v>189522.47112293341</v>
      </c>
      <c r="Z2162" s="40">
        <f>+H2162*'Copy Co'!$B$23</f>
        <v>0</v>
      </c>
      <c r="AA2162" s="40">
        <f>+I2162*'Copy Co'!$B$24</f>
        <v>-10704.382616627605</v>
      </c>
      <c r="AB2162" s="40">
        <f>+J2162*'Copy Co'!$B$25</f>
        <v>5725.9755176770432</v>
      </c>
      <c r="AC2162" s="40">
        <f>+K2162*'Copy Co'!$B$26</f>
        <v>2754.0514677513529</v>
      </c>
      <c r="AD2162" s="40">
        <f>+L2162*'Copy Co'!$B$27</f>
        <v>44587.002115490046</v>
      </c>
      <c r="AE2162" s="40">
        <f>+M2162*'Copy Co'!$B$28</f>
        <v>0</v>
      </c>
      <c r="AF2162" s="40">
        <f t="shared" si="278"/>
        <v>471016.23451484815</v>
      </c>
      <c r="AG2162" s="25">
        <f t="shared" si="279"/>
        <v>15837.234514848155</v>
      </c>
      <c r="AH2162" s="56">
        <f t="shared" si="280"/>
        <v>40145</v>
      </c>
      <c r="AL2162" s="56"/>
      <c r="BF2162" s="2">
        <v>39754</v>
      </c>
      <c r="BG2162" s="3">
        <v>16.9166666666667</v>
      </c>
      <c r="BH2162">
        <v>33</v>
      </c>
      <c r="BI2162">
        <v>12.0416666666667</v>
      </c>
    </row>
    <row r="2163" spans="1:61" x14ac:dyDescent="0.25">
      <c r="A2163" s="2">
        <v>40146</v>
      </c>
      <c r="B2163" s="7">
        <v>485924</v>
      </c>
      <c r="C2163" s="3">
        <v>30.9166666666667</v>
      </c>
      <c r="D2163" s="7">
        <f t="shared" si="274"/>
        <v>955.84027777777987</v>
      </c>
      <c r="E2163" s="7">
        <f t="shared" si="275"/>
        <v>29551.395254629726</v>
      </c>
      <c r="F2163" s="7">
        <f t="shared" si="276"/>
        <v>913630.6366223034</v>
      </c>
      <c r="G2163" s="11">
        <v>455179</v>
      </c>
      <c r="H2163">
        <v>0</v>
      </c>
      <c r="I2163">
        <v>1</v>
      </c>
      <c r="J2163">
        <v>15</v>
      </c>
      <c r="K2163" s="3">
        <v>5.5833333333333304</v>
      </c>
      <c r="L2163" s="3">
        <f t="shared" si="277"/>
        <v>172.61805555555566</v>
      </c>
      <c r="M2163" s="5">
        <v>0</v>
      </c>
      <c r="R2163">
        <v>2009</v>
      </c>
      <c r="S2163" s="1" t="s">
        <v>4</v>
      </c>
      <c r="T2163" s="40">
        <f>+'Copy Co'!$B$17</f>
        <v>51399.602684929596</v>
      </c>
      <c r="U2163">
        <f>+'Copy Co'!$B$18*'All Data'!C2163</f>
        <v>1527.5852202985293</v>
      </c>
      <c r="V2163" s="40">
        <f>+D2163*'Copy Co'!$B$19</f>
        <v>401493.12202463183</v>
      </c>
      <c r="W2163" s="40">
        <f>+E2163*'Copy Co'!$B$20</f>
        <v>-228239.54203926027</v>
      </c>
      <c r="X2163" s="40">
        <f>+F2163*'Copy Co'!$B$21</f>
        <v>44298.019716641371</v>
      </c>
      <c r="Y2163" s="40">
        <f>+G2163*'Copy Co'!$B$22</f>
        <v>189437.56987692931</v>
      </c>
      <c r="Z2163" s="40">
        <f>+H2163*'Copy Co'!$B$23</f>
        <v>0</v>
      </c>
      <c r="AA2163" s="40">
        <f>+I2163*'Copy Co'!$B$24</f>
        <v>-10704.382616627605</v>
      </c>
      <c r="AB2163" s="40">
        <f>+J2163*'Copy Co'!$B$25</f>
        <v>5052.331339126802</v>
      </c>
      <c r="AC2163" s="40">
        <f>+K2163*'Copy Co'!$B$26</f>
        <v>1749.0184676714737</v>
      </c>
      <c r="AD2163" s="40">
        <f>+L2163*'Copy Co'!$B$27</f>
        <v>31642.183280555444</v>
      </c>
      <c r="AE2163" s="40">
        <f>+M2163*'Copy Co'!$B$28</f>
        <v>0</v>
      </c>
      <c r="AF2163" s="40">
        <f t="shared" si="278"/>
        <v>487655.50795489643</v>
      </c>
      <c r="AG2163" s="25">
        <f t="shared" si="279"/>
        <v>1731.5079548964277</v>
      </c>
      <c r="AH2163" s="56">
        <f t="shared" si="280"/>
        <v>40146</v>
      </c>
      <c r="AL2163" s="56"/>
      <c r="BF2163" s="2">
        <v>39765</v>
      </c>
      <c r="BG2163" s="3">
        <v>16.9166666666667</v>
      </c>
      <c r="BH2163">
        <v>17</v>
      </c>
      <c r="BI2163">
        <v>9.7916666666666696</v>
      </c>
    </row>
    <row r="2164" spans="1:61" x14ac:dyDescent="0.25">
      <c r="A2164" s="2">
        <v>40147</v>
      </c>
      <c r="B2164" s="7">
        <v>516089</v>
      </c>
      <c r="C2164" s="3">
        <v>32.9166666666667</v>
      </c>
      <c r="D2164" s="7">
        <f t="shared" si="274"/>
        <v>1083.5069444444466</v>
      </c>
      <c r="E2164" s="7">
        <f t="shared" si="275"/>
        <v>35665.436921296401</v>
      </c>
      <c r="F2164" s="7">
        <f t="shared" si="276"/>
        <v>1173987.2986593412</v>
      </c>
      <c r="G2164" s="11">
        <v>485924</v>
      </c>
      <c r="H2164">
        <v>0</v>
      </c>
      <c r="I2164">
        <v>0</v>
      </c>
      <c r="J2164">
        <v>9</v>
      </c>
      <c r="K2164" s="3">
        <v>3.8333333333333299</v>
      </c>
      <c r="L2164" s="3">
        <f t="shared" si="277"/>
        <v>126.18055555555557</v>
      </c>
      <c r="M2164" s="5">
        <v>0</v>
      </c>
      <c r="R2164">
        <v>2009</v>
      </c>
      <c r="S2164" s="1" t="s">
        <v>5</v>
      </c>
      <c r="T2164" s="40">
        <f>+'Copy Co'!$B$17</f>
        <v>51399.602684929596</v>
      </c>
      <c r="U2164">
        <f>+'Copy Co'!$B$18*'All Data'!C2164</f>
        <v>1626.4047493744449</v>
      </c>
      <c r="V2164" s="40">
        <f>+D2164*'Copy Co'!$B$19</f>
        <v>455118.49204737809</v>
      </c>
      <c r="W2164" s="40">
        <f>+E2164*'Copy Co'!$B$20</f>
        <v>-275461.20646440558</v>
      </c>
      <c r="X2164" s="40">
        <f>+F2164*'Copy Co'!$B$21</f>
        <v>56921.594371399267</v>
      </c>
      <c r="Y2164" s="40">
        <f>+G2164*'Copy Co'!$B$22</f>
        <v>202233.10325141757</v>
      </c>
      <c r="Z2164" s="40">
        <f>+H2164*'Copy Co'!$B$23</f>
        <v>0</v>
      </c>
      <c r="AA2164" s="40">
        <f>+I2164*'Copy Co'!$B$24</f>
        <v>0</v>
      </c>
      <c r="AB2164" s="40">
        <f>+J2164*'Copy Co'!$B$25</f>
        <v>3031.3988034760814</v>
      </c>
      <c r="AC2164" s="40">
        <f>+K2164*'Copy Co'!$B$26</f>
        <v>1200.8186494460861</v>
      </c>
      <c r="AD2164" s="40">
        <f>+L2164*'Copy Co'!$B$27</f>
        <v>23129.841501697396</v>
      </c>
      <c r="AE2164" s="40">
        <f>+M2164*'Copy Co'!$B$28</f>
        <v>0</v>
      </c>
      <c r="AF2164" s="40">
        <f t="shared" si="278"/>
        <v>519200.04959471291</v>
      </c>
      <c r="AG2164" s="25">
        <f t="shared" si="279"/>
        <v>3111.0495947129093</v>
      </c>
      <c r="AH2164" s="56">
        <f t="shared" si="280"/>
        <v>40147</v>
      </c>
      <c r="AI2164" s="38">
        <f>SUM(AG2135:AG2164)</f>
        <v>177139.59640965995</v>
      </c>
      <c r="AJ2164" s="38"/>
      <c r="AK2164" s="38"/>
      <c r="AL2164" s="56"/>
      <c r="AN2164" s="38"/>
      <c r="AO2164" s="38"/>
      <c r="AP2164" s="38"/>
      <c r="AQ2164" s="38"/>
      <c r="AR2164" s="38"/>
      <c r="AS2164" s="38"/>
      <c r="AT2164" s="38"/>
      <c r="AU2164" s="38"/>
      <c r="AV2164" s="38"/>
      <c r="AW2164" s="38"/>
      <c r="AX2164" s="38"/>
      <c r="AY2164" s="38"/>
      <c r="AZ2164" s="38"/>
      <c r="BA2164" s="38"/>
      <c r="BB2164" s="38"/>
      <c r="BC2164" s="38"/>
      <c r="BD2164" s="38"/>
      <c r="BE2164" s="38"/>
      <c r="BF2164" s="2">
        <v>40310</v>
      </c>
      <c r="BG2164" s="3">
        <v>16.9166666666667</v>
      </c>
      <c r="BH2164">
        <v>15</v>
      </c>
      <c r="BI2164">
        <v>8.0416666666666696</v>
      </c>
    </row>
    <row r="2165" spans="1:61" x14ac:dyDescent="0.25">
      <c r="A2165" s="2">
        <v>40148</v>
      </c>
      <c r="B2165" s="7">
        <v>533698</v>
      </c>
      <c r="C2165" s="3">
        <v>30.5833333333333</v>
      </c>
      <c r="D2165" s="7">
        <f t="shared" si="274"/>
        <v>935.34027777777578</v>
      </c>
      <c r="E2165" s="7">
        <f t="shared" si="275"/>
        <v>28605.823495370278</v>
      </c>
      <c r="F2165" s="7">
        <f t="shared" si="276"/>
        <v>874861.43523340672</v>
      </c>
      <c r="G2165" s="11">
        <v>516089</v>
      </c>
      <c r="H2165">
        <v>0</v>
      </c>
      <c r="I2165">
        <v>0</v>
      </c>
      <c r="J2165">
        <v>12</v>
      </c>
      <c r="K2165" s="3">
        <v>4.875</v>
      </c>
      <c r="L2165" s="3">
        <f t="shared" si="277"/>
        <v>149.09374999999983</v>
      </c>
      <c r="M2165" s="5">
        <v>0</v>
      </c>
      <c r="N2165" s="30">
        <v>2009</v>
      </c>
      <c r="O2165" s="30">
        <v>12</v>
      </c>
      <c r="P2165" s="33">
        <v>896457</v>
      </c>
      <c r="R2165">
        <v>2009</v>
      </c>
      <c r="S2165" s="1" t="s">
        <v>6</v>
      </c>
      <c r="T2165" s="40">
        <f>+'Copy Co'!$B$17</f>
        <v>51399.602684929596</v>
      </c>
      <c r="U2165">
        <f>+'Copy Co'!$B$18*'All Data'!C2165</f>
        <v>1511.1152987858734</v>
      </c>
      <c r="V2165" s="40">
        <f>+D2165*'Copy Co'!$B$19</f>
        <v>392882.25973638234</v>
      </c>
      <c r="W2165" s="40">
        <f>+E2165*'Copy Co'!$B$20</f>
        <v>-220936.43964970988</v>
      </c>
      <c r="X2165" s="40">
        <f>+F2165*'Copy Co'!$B$21</f>
        <v>42418.267901539133</v>
      </c>
      <c r="Y2165" s="40">
        <f>+G2165*'Copy Co'!$B$22</f>
        <v>214787.25073040402</v>
      </c>
      <c r="Z2165" s="40">
        <f>+H2165*'Copy Co'!$B$23</f>
        <v>0</v>
      </c>
      <c r="AA2165" s="40">
        <f>+I2165*'Copy Co'!$B$24</f>
        <v>0</v>
      </c>
      <c r="AB2165" s="40">
        <f>+J2165*'Copy Co'!$B$25</f>
        <v>4041.8650713014422</v>
      </c>
      <c r="AC2165" s="40">
        <f>+K2165*'Copy Co'!$B$26</f>
        <v>1527.1280650564368</v>
      </c>
      <c r="AD2165" s="40">
        <f>+L2165*'Copy Co'!$B$27</f>
        <v>27330.0017677871</v>
      </c>
      <c r="AE2165" s="40">
        <f>+M2165*'Copy Co'!$B$28</f>
        <v>0</v>
      </c>
      <c r="AF2165" s="40">
        <f t="shared" si="278"/>
        <v>514961.05160647607</v>
      </c>
      <c r="AG2165" s="25">
        <f t="shared" si="279"/>
        <v>-18736.948393523926</v>
      </c>
      <c r="AH2165" s="56">
        <f t="shared" si="280"/>
        <v>40148</v>
      </c>
      <c r="AL2165" s="56"/>
      <c r="BF2165" s="2">
        <v>40645</v>
      </c>
      <c r="BG2165" s="3">
        <v>16.9166666666667</v>
      </c>
      <c r="BH2165">
        <v>10</v>
      </c>
      <c r="BI2165">
        <v>6.75</v>
      </c>
    </row>
    <row r="2166" spans="1:61" x14ac:dyDescent="0.25">
      <c r="A2166" s="2">
        <v>40149</v>
      </c>
      <c r="B2166" s="7">
        <v>618053</v>
      </c>
      <c r="C2166" s="3">
        <v>38.875</v>
      </c>
      <c r="D2166" s="7">
        <f t="shared" si="274"/>
        <v>1511.265625</v>
      </c>
      <c r="E2166" s="7">
        <f t="shared" si="275"/>
        <v>58750.451171875</v>
      </c>
      <c r="F2166" s="7">
        <f t="shared" si="276"/>
        <v>2283923.7893066406</v>
      </c>
      <c r="G2166" s="11">
        <v>533698</v>
      </c>
      <c r="H2166">
        <v>0</v>
      </c>
      <c r="I2166">
        <v>0</v>
      </c>
      <c r="J2166">
        <v>12</v>
      </c>
      <c r="K2166" s="3">
        <v>4.625</v>
      </c>
      <c r="L2166" s="3">
        <f t="shared" si="277"/>
        <v>179.796875</v>
      </c>
      <c r="M2166" s="5">
        <v>0</v>
      </c>
      <c r="R2166">
        <v>2009</v>
      </c>
      <c r="S2166" s="1" t="s">
        <v>7</v>
      </c>
      <c r="T2166" s="40">
        <f>+'Copy Co'!$B$17</f>
        <v>51399.602684929596</v>
      </c>
      <c r="U2166">
        <f>+'Copy Co'!$B$18*'All Data'!C2166</f>
        <v>1920.8045964131084</v>
      </c>
      <c r="V2166" s="40">
        <f>+D2166*'Copy Co'!$B$19</f>
        <v>634795.13062622875</v>
      </c>
      <c r="W2166" s="40">
        <f>+E2166*'Copy Co'!$B$20</f>
        <v>-453757.79906594753</v>
      </c>
      <c r="X2166" s="40">
        <f>+F2166*'Copy Co'!$B$21</f>
        <v>110737.64056780099</v>
      </c>
      <c r="Y2166" s="40">
        <f>+G2166*'Copy Co'!$B$22</f>
        <v>222115.8097543547</v>
      </c>
      <c r="Z2166" s="40">
        <f>+H2166*'Copy Co'!$B$23</f>
        <v>0</v>
      </c>
      <c r="AA2166" s="40">
        <f>+I2166*'Copy Co'!$B$24</f>
        <v>0</v>
      </c>
      <c r="AB2166" s="40">
        <f>+J2166*'Copy Co'!$B$25</f>
        <v>4041.8650713014422</v>
      </c>
      <c r="AC2166" s="40">
        <f>+K2166*'Copy Co'!$B$26</f>
        <v>1448.8138053099528</v>
      </c>
      <c r="AD2166" s="40">
        <f>+L2166*'Copy Co'!$B$27</f>
        <v>32958.1146868504</v>
      </c>
      <c r="AE2166" s="40">
        <f>+M2166*'Copy Co'!$B$28</f>
        <v>0</v>
      </c>
      <c r="AF2166" s="40">
        <f t="shared" si="278"/>
        <v>605659.98272724147</v>
      </c>
      <c r="AG2166" s="25">
        <f t="shared" si="279"/>
        <v>-12393.01727275853</v>
      </c>
      <c r="AH2166" s="56">
        <f t="shared" si="280"/>
        <v>40149</v>
      </c>
      <c r="AL2166" s="56"/>
      <c r="BF2166" s="2">
        <v>40871</v>
      </c>
      <c r="BG2166" s="3">
        <v>16.9166666666667</v>
      </c>
      <c r="BH2166">
        <v>20</v>
      </c>
      <c r="BI2166">
        <v>8.625</v>
      </c>
    </row>
    <row r="2167" spans="1:61" x14ac:dyDescent="0.25">
      <c r="A2167" s="2">
        <v>40150</v>
      </c>
      <c r="B2167" s="7">
        <v>738523</v>
      </c>
      <c r="C2167" s="3">
        <v>43.375</v>
      </c>
      <c r="D2167" s="7">
        <f t="shared" si="274"/>
        <v>1881.390625</v>
      </c>
      <c r="E2167" s="7">
        <f t="shared" si="275"/>
        <v>81605.318359375</v>
      </c>
      <c r="F2167" s="7">
        <f t="shared" si="276"/>
        <v>3539630.6838378906</v>
      </c>
      <c r="G2167" s="11">
        <v>618053</v>
      </c>
      <c r="H2167">
        <v>0</v>
      </c>
      <c r="I2167">
        <v>0</v>
      </c>
      <c r="J2167">
        <v>10</v>
      </c>
      <c r="K2167" s="3">
        <v>5.6666666666666696</v>
      </c>
      <c r="L2167" s="3">
        <f t="shared" si="277"/>
        <v>245.7916666666668</v>
      </c>
      <c r="M2167" s="5">
        <v>0</v>
      </c>
      <c r="R2167">
        <v>2009</v>
      </c>
      <c r="S2167" s="1" t="s">
        <v>1</v>
      </c>
      <c r="T2167" s="40">
        <f>+'Copy Co'!$B$17</f>
        <v>51399.602684929596</v>
      </c>
      <c r="U2167">
        <f>+'Copy Co'!$B$18*'All Data'!C2167</f>
        <v>2143.1485368339181</v>
      </c>
      <c r="V2167" s="40">
        <f>+D2167*'Copy Co'!$B$19</f>
        <v>790263.19913538499</v>
      </c>
      <c r="W2167" s="40">
        <f>+E2167*'Copy Co'!$B$20</f>
        <v>-630276.85595974617</v>
      </c>
      <c r="X2167" s="40">
        <f>+F2167*'Copy Co'!$B$21</f>
        <v>171621.4666377267</v>
      </c>
      <c r="Y2167" s="40">
        <f>+G2167*'Copy Co'!$B$22</f>
        <v>257222.89115962246</v>
      </c>
      <c r="Z2167" s="40">
        <f>+H2167*'Copy Co'!$B$23</f>
        <v>0</v>
      </c>
      <c r="AA2167" s="40">
        <f>+I2167*'Copy Co'!$B$24</f>
        <v>0</v>
      </c>
      <c r="AB2167" s="40">
        <f>+J2167*'Copy Co'!$B$25</f>
        <v>3368.2208927512015</v>
      </c>
      <c r="AC2167" s="40">
        <f>+K2167*'Copy Co'!$B$26</f>
        <v>1775.1232209203035</v>
      </c>
      <c r="AD2167" s="40">
        <f>+L2167*'Copy Co'!$B$27</f>
        <v>45055.45460160033</v>
      </c>
      <c r="AE2167" s="40">
        <f>+M2167*'Copy Co'!$B$28</f>
        <v>0</v>
      </c>
      <c r="AF2167" s="40">
        <f t="shared" si="278"/>
        <v>692572.25091002334</v>
      </c>
      <c r="AG2167" s="25">
        <f t="shared" si="279"/>
        <v>-45950.749089976656</v>
      </c>
      <c r="AH2167" s="56">
        <f t="shared" si="280"/>
        <v>40150</v>
      </c>
      <c r="AL2167" s="56"/>
      <c r="BF2167" s="2">
        <v>41745</v>
      </c>
      <c r="BG2167" s="3">
        <v>16.9166666666667</v>
      </c>
      <c r="BH2167">
        <v>13</v>
      </c>
      <c r="BI2167">
        <v>6.8333333333333304</v>
      </c>
    </row>
    <row r="2168" spans="1:61" x14ac:dyDescent="0.25">
      <c r="A2168" s="2">
        <v>40151</v>
      </c>
      <c r="B2168" s="7">
        <v>694778</v>
      </c>
      <c r="C2168" s="3">
        <v>40.625</v>
      </c>
      <c r="D2168" s="7">
        <f t="shared" si="274"/>
        <v>1650.390625</v>
      </c>
      <c r="E2168" s="7">
        <f t="shared" si="275"/>
        <v>67047.119140625</v>
      </c>
      <c r="F2168" s="7">
        <f t="shared" si="276"/>
        <v>2723789.2150878906</v>
      </c>
      <c r="G2168" s="11">
        <v>738523</v>
      </c>
      <c r="H2168">
        <v>1</v>
      </c>
      <c r="I2168">
        <v>0</v>
      </c>
      <c r="J2168">
        <v>15</v>
      </c>
      <c r="K2168" s="3">
        <v>6.7083333333333304</v>
      </c>
      <c r="L2168" s="3">
        <f t="shared" si="277"/>
        <v>272.52604166666657</v>
      </c>
      <c r="M2168" s="5">
        <v>0</v>
      </c>
      <c r="R2168">
        <v>2009</v>
      </c>
      <c r="S2168" s="1" t="s">
        <v>2</v>
      </c>
      <c r="T2168" s="40">
        <f>+'Copy Co'!$B$17</f>
        <v>51399.602684929596</v>
      </c>
      <c r="U2168">
        <f>+'Copy Co'!$B$18*'All Data'!C2168</f>
        <v>2007.2716843545345</v>
      </c>
      <c r="V2168" s="40">
        <f>+D2168*'Copy Co'!$B$19</f>
        <v>693233.48261903215</v>
      </c>
      <c r="W2168" s="40">
        <f>+E2168*'Copy Co'!$B$20</f>
        <v>-517836.929046879</v>
      </c>
      <c r="X2168" s="40">
        <f>+F2168*'Copy Co'!$B$21</f>
        <v>132064.82304491606</v>
      </c>
      <c r="Y2168" s="40">
        <f>+G2168*'Copy Co'!$B$22</f>
        <v>307360.4063856625</v>
      </c>
      <c r="Z2168" s="40">
        <f>+H2168*'Copy Co'!$B$23</f>
        <v>-10610.780657764437</v>
      </c>
      <c r="AA2168" s="40">
        <f>+I2168*'Copy Co'!$B$24</f>
        <v>0</v>
      </c>
      <c r="AB2168" s="40">
        <f>+J2168*'Copy Co'!$B$25</f>
        <v>5052.331339126802</v>
      </c>
      <c r="AC2168" s="40">
        <f>+K2168*'Copy Co'!$B$26</f>
        <v>2101.4326365306515</v>
      </c>
      <c r="AD2168" s="40">
        <f>+L2168*'Copy Co'!$B$27</f>
        <v>49956.065901609065</v>
      </c>
      <c r="AE2168" s="40">
        <f>+M2168*'Copy Co'!$B$28</f>
        <v>0</v>
      </c>
      <c r="AF2168" s="40">
        <f t="shared" si="278"/>
        <v>714727.7065915179</v>
      </c>
      <c r="AG2168" s="25">
        <f t="shared" si="279"/>
        <v>19949.706591517897</v>
      </c>
      <c r="AH2168" s="56">
        <f t="shared" si="280"/>
        <v>40151</v>
      </c>
      <c r="AL2168" s="56"/>
      <c r="BF2168" s="2">
        <v>42037</v>
      </c>
      <c r="BG2168" s="3">
        <v>16.9166666666667</v>
      </c>
      <c r="BH2168">
        <v>9</v>
      </c>
      <c r="BI2168">
        <v>4.7916666666666696</v>
      </c>
    </row>
    <row r="2169" spans="1:61" x14ac:dyDescent="0.25">
      <c r="A2169" s="2">
        <v>40152</v>
      </c>
      <c r="B2169" s="7">
        <v>719820</v>
      </c>
      <c r="C2169" s="3">
        <v>44.6666666666667</v>
      </c>
      <c r="D2169" s="7">
        <f t="shared" si="274"/>
        <v>1995.111111111114</v>
      </c>
      <c r="E2169" s="7">
        <f t="shared" si="275"/>
        <v>89114.962962963167</v>
      </c>
      <c r="F2169" s="7">
        <f t="shared" si="276"/>
        <v>3980468.3456790242</v>
      </c>
      <c r="G2169" s="11">
        <v>694778</v>
      </c>
      <c r="H2169">
        <v>0</v>
      </c>
      <c r="I2169">
        <v>1</v>
      </c>
      <c r="J2169">
        <v>13</v>
      </c>
      <c r="K2169" s="3">
        <v>5.5833333333333304</v>
      </c>
      <c r="L2169" s="3">
        <f t="shared" si="277"/>
        <v>249.38888888888894</v>
      </c>
      <c r="M2169" s="5">
        <v>0</v>
      </c>
      <c r="R2169">
        <v>2009</v>
      </c>
      <c r="S2169" s="1" t="s">
        <v>3</v>
      </c>
      <c r="T2169" s="40">
        <f>+'Copy Co'!$B$17</f>
        <v>51399.602684929596</v>
      </c>
      <c r="U2169">
        <f>+'Copy Co'!$B$18*'All Data'!C2169</f>
        <v>2206.9694826954487</v>
      </c>
      <c r="V2169" s="40">
        <f>+D2169*'Copy Co'!$B$19</f>
        <v>838030.58670881891</v>
      </c>
      <c r="W2169" s="40">
        <f>+E2169*'Copy Co'!$B$20</f>
        <v>-688277.42853616423</v>
      </c>
      <c r="X2169" s="40">
        <f>+F2169*'Copy Co'!$B$21</f>
        <v>192995.7886594494</v>
      </c>
      <c r="Y2169" s="40">
        <f>+G2169*'Copy Co'!$B$22</f>
        <v>289154.49949130608</v>
      </c>
      <c r="Z2169" s="40">
        <f>+H2169*'Copy Co'!$B$23</f>
        <v>0</v>
      </c>
      <c r="AA2169" s="40">
        <f>+I2169*'Copy Co'!$B$24</f>
        <v>-10704.382616627605</v>
      </c>
      <c r="AB2169" s="40">
        <f>+J2169*'Copy Co'!$B$25</f>
        <v>4378.6871605765618</v>
      </c>
      <c r="AC2169" s="40">
        <f>+K2169*'Copy Co'!$B$26</f>
        <v>1749.0184676714737</v>
      </c>
      <c r="AD2169" s="40">
        <f>+L2169*'Copy Co'!$B$27</f>
        <v>45714.852394549089</v>
      </c>
      <c r="AE2169" s="40">
        <f>+M2169*'Copy Co'!$B$28</f>
        <v>0</v>
      </c>
      <c r="AF2169" s="40">
        <f t="shared" si="278"/>
        <v>726648.19389720482</v>
      </c>
      <c r="AG2169" s="25">
        <f t="shared" si="279"/>
        <v>6828.1938972048229</v>
      </c>
      <c r="AH2169" s="56">
        <f t="shared" si="280"/>
        <v>40152</v>
      </c>
      <c r="AL2169" s="56"/>
      <c r="BF2169" s="2">
        <v>42426</v>
      </c>
      <c r="BG2169" s="3">
        <v>16.9166666666667</v>
      </c>
      <c r="BH2169">
        <v>12</v>
      </c>
      <c r="BI2169">
        <v>7.0416666666666696</v>
      </c>
    </row>
    <row r="2170" spans="1:61" x14ac:dyDescent="0.25">
      <c r="A2170" s="2">
        <v>40153</v>
      </c>
      <c r="B2170" s="7">
        <v>735172</v>
      </c>
      <c r="C2170" s="3">
        <v>45.625</v>
      </c>
      <c r="D2170" s="7">
        <f t="shared" si="274"/>
        <v>2081.640625</v>
      </c>
      <c r="E2170" s="7">
        <f t="shared" si="275"/>
        <v>94974.853515625</v>
      </c>
      <c r="F2170" s="7">
        <f t="shared" si="276"/>
        <v>4333227.6916503906</v>
      </c>
      <c r="G2170" s="11">
        <v>719820</v>
      </c>
      <c r="H2170">
        <v>0</v>
      </c>
      <c r="I2170">
        <v>1</v>
      </c>
      <c r="J2170">
        <v>13</v>
      </c>
      <c r="K2170" s="3">
        <v>4.1666666666666696</v>
      </c>
      <c r="L2170" s="3">
        <f t="shared" si="277"/>
        <v>190.1041666666668</v>
      </c>
      <c r="M2170" s="5">
        <v>0</v>
      </c>
      <c r="R2170">
        <v>2009</v>
      </c>
      <c r="S2170" s="1" t="s">
        <v>4</v>
      </c>
      <c r="T2170" s="40">
        <f>+'Copy Co'!$B$17</f>
        <v>51399.602684929596</v>
      </c>
      <c r="U2170">
        <f>+'Copy Co'!$B$18*'All Data'!C2170</f>
        <v>2254.3205070443232</v>
      </c>
      <c r="V2170" s="40">
        <f>+D2170*'Copy Co'!$B$19</f>
        <v>874376.62221936625</v>
      </c>
      <c r="W2170" s="40">
        <f>+E2170*'Copy Co'!$B$20</f>
        <v>-733536.16250170139</v>
      </c>
      <c r="X2170" s="40">
        <f>+F2170*'Copy Co'!$B$21</f>
        <v>210099.57200108567</v>
      </c>
      <c r="Y2170" s="40">
        <f>+G2170*'Copy Co'!$B$22</f>
        <v>299576.54362088599</v>
      </c>
      <c r="Z2170" s="40">
        <f>+H2170*'Copy Co'!$B$23</f>
        <v>0</v>
      </c>
      <c r="AA2170" s="40">
        <f>+I2170*'Copy Co'!$B$24</f>
        <v>-10704.382616627605</v>
      </c>
      <c r="AB2170" s="40">
        <f>+J2170*'Copy Co'!$B$25</f>
        <v>4378.6871605765618</v>
      </c>
      <c r="AC2170" s="40">
        <f>+K2170*'Copy Co'!$B$26</f>
        <v>1305.2376624413998</v>
      </c>
      <c r="AD2170" s="40">
        <f>+L2170*'Copy Co'!$B$27</f>
        <v>34847.518498016871</v>
      </c>
      <c r="AE2170" s="40">
        <f>+M2170*'Copy Co'!$B$28</f>
        <v>0</v>
      </c>
      <c r="AF2170" s="40">
        <f t="shared" si="278"/>
        <v>733997.55923601775</v>
      </c>
      <c r="AG2170" s="25">
        <f t="shared" si="279"/>
        <v>-1174.4407639822457</v>
      </c>
      <c r="AH2170" s="56">
        <f t="shared" si="280"/>
        <v>40153</v>
      </c>
      <c r="AL2170" s="56"/>
      <c r="BF2170" s="2">
        <v>42453</v>
      </c>
      <c r="BG2170" s="3">
        <v>16.9166666666667</v>
      </c>
      <c r="BH2170">
        <v>18</v>
      </c>
      <c r="BI2170">
        <v>9.375</v>
      </c>
    </row>
    <row r="2171" spans="1:61" x14ac:dyDescent="0.25">
      <c r="A2171" s="2">
        <v>40154</v>
      </c>
      <c r="B2171" s="7">
        <v>761104</v>
      </c>
      <c r="C2171" s="3">
        <v>44.5</v>
      </c>
      <c r="D2171" s="7">
        <f t="shared" si="274"/>
        <v>1980.25</v>
      </c>
      <c r="E2171" s="7">
        <f t="shared" si="275"/>
        <v>88121.125</v>
      </c>
      <c r="F2171" s="7">
        <f t="shared" si="276"/>
        <v>3921390.0625</v>
      </c>
      <c r="G2171" s="11">
        <v>735172</v>
      </c>
      <c r="H2171">
        <v>0</v>
      </c>
      <c r="I2171">
        <v>0</v>
      </c>
      <c r="J2171">
        <v>17</v>
      </c>
      <c r="K2171" s="3">
        <v>6.125</v>
      </c>
      <c r="L2171" s="3">
        <f t="shared" si="277"/>
        <v>272.5625</v>
      </c>
      <c r="M2171" s="5">
        <v>0</v>
      </c>
      <c r="R2171">
        <v>2009</v>
      </c>
      <c r="S2171" s="1" t="s">
        <v>5</v>
      </c>
      <c r="T2171" s="40">
        <f>+'Copy Co'!$B$17</f>
        <v>51399.602684929596</v>
      </c>
      <c r="U2171">
        <f>+'Copy Co'!$B$18*'All Data'!C2171</f>
        <v>2198.7345219391209</v>
      </c>
      <c r="V2171" s="40">
        <f>+D2171*'Copy Co'!$B$19</f>
        <v>831788.29494159203</v>
      </c>
      <c r="W2171" s="40">
        <f>+E2171*'Copy Co'!$B$20</f>
        <v>-680601.54319899355</v>
      </c>
      <c r="X2171" s="40">
        <f>+F2171*'Copy Co'!$B$21</f>
        <v>190131.33682499145</v>
      </c>
      <c r="Y2171" s="40">
        <f>+G2171*'Copy Co'!$B$22</f>
        <v>305965.77856527187</v>
      </c>
      <c r="Z2171" s="40">
        <f>+H2171*'Copy Co'!$B$23</f>
        <v>0</v>
      </c>
      <c r="AA2171" s="40">
        <f>+I2171*'Copy Co'!$B$24</f>
        <v>0</v>
      </c>
      <c r="AB2171" s="40">
        <f>+J2171*'Copy Co'!$B$25</f>
        <v>5725.9755176770432</v>
      </c>
      <c r="AC2171" s="40">
        <f>+K2171*'Copy Co'!$B$26</f>
        <v>1918.6993637888565</v>
      </c>
      <c r="AD2171" s="40">
        <f>+L2171*'Copy Co'!$B$27</f>
        <v>49962.74898734843</v>
      </c>
      <c r="AE2171" s="40">
        <f>+M2171*'Copy Co'!$B$28</f>
        <v>0</v>
      </c>
      <c r="AF2171" s="40">
        <f t="shared" si="278"/>
        <v>758489.6282085448</v>
      </c>
      <c r="AG2171" s="25">
        <f t="shared" si="279"/>
        <v>-2614.3717914551962</v>
      </c>
      <c r="AH2171" s="56">
        <f t="shared" si="280"/>
        <v>40154</v>
      </c>
      <c r="AL2171" s="56"/>
      <c r="BF2171" s="2">
        <v>39239</v>
      </c>
      <c r="BG2171" s="3">
        <v>16.875</v>
      </c>
      <c r="BH2171">
        <v>22</v>
      </c>
      <c r="BI2171">
        <v>11.375</v>
      </c>
    </row>
    <row r="2172" spans="1:61" x14ac:dyDescent="0.25">
      <c r="A2172" s="2">
        <v>40155</v>
      </c>
      <c r="B2172" s="7">
        <v>834741</v>
      </c>
      <c r="C2172" s="3">
        <v>53.1666666666667</v>
      </c>
      <c r="D2172" s="7">
        <f t="shared" si="274"/>
        <v>2826.694444444448</v>
      </c>
      <c r="E2172" s="7">
        <f t="shared" si="275"/>
        <v>150285.92129629658</v>
      </c>
      <c r="F2172" s="7">
        <f t="shared" si="276"/>
        <v>7990201.4822531063</v>
      </c>
      <c r="G2172" s="11">
        <v>761104</v>
      </c>
      <c r="H2172">
        <v>0</v>
      </c>
      <c r="I2172">
        <v>0</v>
      </c>
      <c r="J2172">
        <v>16</v>
      </c>
      <c r="K2172" s="3">
        <v>7.8333333333333304</v>
      </c>
      <c r="L2172" s="3">
        <f t="shared" si="277"/>
        <v>416.47222222222234</v>
      </c>
      <c r="M2172" s="5">
        <v>0</v>
      </c>
      <c r="R2172">
        <v>2009</v>
      </c>
      <c r="S2172" s="1" t="s">
        <v>6</v>
      </c>
      <c r="T2172" s="40">
        <f>+'Copy Co'!$B$17</f>
        <v>51399.602684929596</v>
      </c>
      <c r="U2172">
        <f>+'Copy Co'!$B$18*'All Data'!C2172</f>
        <v>2626.9524812680897</v>
      </c>
      <c r="V2172" s="40">
        <f>+D2172*'Copy Co'!$B$19</f>
        <v>1187330.5654666421</v>
      </c>
      <c r="W2172" s="40">
        <f>+E2172*'Copy Co'!$B$20</f>
        <v>-1160729.9606688174</v>
      </c>
      <c r="X2172" s="40">
        <f>+F2172*'Copy Co'!$B$21</f>
        <v>387410.50115103443</v>
      </c>
      <c r="Y2172" s="40">
        <f>+G2172*'Copy Co'!$B$22</f>
        <v>316758.22518967354</v>
      </c>
      <c r="Z2172" s="40">
        <f>+H2172*'Copy Co'!$B$23</f>
        <v>0</v>
      </c>
      <c r="AA2172" s="40">
        <f>+I2172*'Copy Co'!$B$24</f>
        <v>0</v>
      </c>
      <c r="AB2172" s="40">
        <f>+J2172*'Copy Co'!$B$25</f>
        <v>5389.1534284019226</v>
      </c>
      <c r="AC2172" s="40">
        <f>+K2172*'Copy Co'!$B$26</f>
        <v>2453.8468053898291</v>
      </c>
      <c r="AD2172" s="40">
        <f>+L2172*'Copy Co'!$B$27</f>
        <v>76342.47961143624</v>
      </c>
      <c r="AE2172" s="40">
        <f>+M2172*'Copy Co'!$B$28</f>
        <v>0</v>
      </c>
      <c r="AF2172" s="40">
        <f t="shared" si="278"/>
        <v>868981.36614995846</v>
      </c>
      <c r="AG2172" s="25">
        <f t="shared" si="279"/>
        <v>34240.366149958456</v>
      </c>
      <c r="AH2172" s="56">
        <f t="shared" si="280"/>
        <v>40155</v>
      </c>
      <c r="AL2172" s="56"/>
      <c r="BF2172" s="2">
        <v>39240</v>
      </c>
      <c r="BG2172" s="3">
        <v>16.875</v>
      </c>
      <c r="BH2172">
        <v>10</v>
      </c>
      <c r="BI2172">
        <v>4.5</v>
      </c>
    </row>
    <row r="2173" spans="1:61" x14ac:dyDescent="0.25">
      <c r="A2173" s="2">
        <v>40156</v>
      </c>
      <c r="B2173" s="7">
        <v>899353</v>
      </c>
      <c r="C2173" s="3">
        <v>52.4166666666667</v>
      </c>
      <c r="D2173" s="7">
        <f t="shared" si="274"/>
        <v>2747.506944444448</v>
      </c>
      <c r="E2173" s="7">
        <f t="shared" si="275"/>
        <v>144015.15567129658</v>
      </c>
      <c r="F2173" s="7">
        <f t="shared" si="276"/>
        <v>7548794.4097704673</v>
      </c>
      <c r="G2173" s="11">
        <v>834741</v>
      </c>
      <c r="H2173">
        <v>0</v>
      </c>
      <c r="I2173">
        <v>0</v>
      </c>
      <c r="J2173">
        <v>12</v>
      </c>
      <c r="K2173" s="3">
        <v>9.2916666666666696</v>
      </c>
      <c r="L2173" s="3">
        <f t="shared" si="277"/>
        <v>487.03819444444491</v>
      </c>
      <c r="M2173" s="5">
        <v>0</v>
      </c>
      <c r="R2173">
        <v>2009</v>
      </c>
      <c r="S2173" s="1" t="s">
        <v>7</v>
      </c>
      <c r="T2173" s="40">
        <f>+'Copy Co'!$B$17</f>
        <v>51399.602684929596</v>
      </c>
      <c r="U2173">
        <f>+'Copy Co'!$B$18*'All Data'!C2173</f>
        <v>2589.8951578646215</v>
      </c>
      <c r="V2173" s="40">
        <f>+D2173*'Copy Co'!$B$19</f>
        <v>1154068.4846153923</v>
      </c>
      <c r="W2173" s="40">
        <f>+E2173*'Copy Co'!$B$20</f>
        <v>-1112297.8422475627</v>
      </c>
      <c r="X2173" s="40">
        <f>+F2173*'Copy Co'!$B$21</f>
        <v>366008.57085654465</v>
      </c>
      <c r="Y2173" s="40">
        <f>+G2173*'Copy Co'!$B$22</f>
        <v>347404.66171909921</v>
      </c>
      <c r="Z2173" s="40">
        <f>+H2173*'Copy Co'!$B$23</f>
        <v>0</v>
      </c>
      <c r="AA2173" s="40">
        <f>+I2173*'Copy Co'!$B$24</f>
        <v>0</v>
      </c>
      <c r="AB2173" s="40">
        <f>+J2173*'Copy Co'!$B$25</f>
        <v>4041.8650713014422</v>
      </c>
      <c r="AC2173" s="40">
        <f>+K2173*'Copy Co'!$B$26</f>
        <v>2910.6799872443207</v>
      </c>
      <c r="AD2173" s="40">
        <f>+L2173*'Copy Co'!$B$27</f>
        <v>89277.751181028929</v>
      </c>
      <c r="AE2173" s="40">
        <f>+M2173*'Copy Co'!$B$28</f>
        <v>0</v>
      </c>
      <c r="AF2173" s="40">
        <f t="shared" si="278"/>
        <v>905403.66902584233</v>
      </c>
      <c r="AG2173" s="25">
        <f t="shared" si="279"/>
        <v>6050.6690258423332</v>
      </c>
      <c r="AH2173" s="56">
        <f t="shared" si="280"/>
        <v>40156</v>
      </c>
      <c r="AL2173" s="56"/>
      <c r="BF2173" s="2">
        <v>40137</v>
      </c>
      <c r="BG2173" s="3">
        <v>16.875</v>
      </c>
      <c r="BH2173">
        <v>28</v>
      </c>
      <c r="BI2173">
        <v>16.875</v>
      </c>
    </row>
    <row r="2174" spans="1:61" x14ac:dyDescent="0.25">
      <c r="A2174" s="2">
        <v>40157</v>
      </c>
      <c r="B2174" s="7">
        <v>868962</v>
      </c>
      <c r="C2174" s="3">
        <v>53.375</v>
      </c>
      <c r="D2174" s="7">
        <f t="shared" si="274"/>
        <v>2848.890625</v>
      </c>
      <c r="E2174" s="7">
        <f t="shared" si="275"/>
        <v>152059.537109375</v>
      </c>
      <c r="F2174" s="7">
        <f t="shared" si="276"/>
        <v>8116177.7932128906</v>
      </c>
      <c r="G2174" s="11">
        <v>899353</v>
      </c>
      <c r="H2174">
        <v>0</v>
      </c>
      <c r="I2174">
        <v>0</v>
      </c>
      <c r="J2174">
        <v>10</v>
      </c>
      <c r="K2174" s="3">
        <v>4.7916666666666696</v>
      </c>
      <c r="L2174" s="3">
        <f t="shared" si="277"/>
        <v>255.75520833333348</v>
      </c>
      <c r="M2174" s="5">
        <v>0</v>
      </c>
      <c r="R2174">
        <v>2009</v>
      </c>
      <c r="S2174" s="1" t="s">
        <v>1</v>
      </c>
      <c r="T2174" s="40">
        <f>+'Copy Co'!$B$17</f>
        <v>51399.602684929596</v>
      </c>
      <c r="U2174">
        <f>+'Copy Co'!$B$18*'All Data'!C2174</f>
        <v>2637.246182213496</v>
      </c>
      <c r="V2174" s="40">
        <f>+D2174*'Copy Co'!$B$19</f>
        <v>1196653.8949343953</v>
      </c>
      <c r="W2174" s="40">
        <f>+E2174*'Copy Co'!$B$20</f>
        <v>-1174428.4428366667</v>
      </c>
      <c r="X2174" s="40">
        <f>+F2174*'Copy Co'!$B$21</f>
        <v>393518.55060016131</v>
      </c>
      <c r="Y2174" s="40">
        <f>+G2174*'Copy Co'!$B$22</f>
        <v>374295.05047800101</v>
      </c>
      <c r="Z2174" s="40">
        <f>+H2174*'Copy Co'!$B$23</f>
        <v>0</v>
      </c>
      <c r="AA2174" s="40">
        <f>+I2174*'Copy Co'!$B$24</f>
        <v>0</v>
      </c>
      <c r="AB2174" s="40">
        <f>+J2174*'Copy Co'!$B$25</f>
        <v>3368.2208927512015</v>
      </c>
      <c r="AC2174" s="40">
        <f>+K2174*'Copy Co'!$B$26</f>
        <v>1501.0233118076098</v>
      </c>
      <c r="AD2174" s="40">
        <f>+L2174*'Copy Co'!$B$27</f>
        <v>46881.846461510089</v>
      </c>
      <c r="AE2174" s="40">
        <f>+M2174*'Copy Co'!$B$28</f>
        <v>0</v>
      </c>
      <c r="AF2174" s="40">
        <f t="shared" si="278"/>
        <v>895826.99270910292</v>
      </c>
      <c r="AG2174" s="25">
        <f t="shared" si="279"/>
        <v>26864.992709102924</v>
      </c>
      <c r="AH2174" s="56">
        <f t="shared" si="280"/>
        <v>40157</v>
      </c>
      <c r="AL2174" s="56"/>
      <c r="BF2174" s="2">
        <v>42106</v>
      </c>
      <c r="BG2174" s="3">
        <v>16.875</v>
      </c>
      <c r="BH2174">
        <v>12</v>
      </c>
      <c r="BI2174">
        <v>7.5</v>
      </c>
    </row>
    <row r="2175" spans="1:61" x14ac:dyDescent="0.25">
      <c r="A2175" s="2">
        <v>40158</v>
      </c>
      <c r="B2175" s="7">
        <v>792025</v>
      </c>
      <c r="C2175" s="3">
        <v>48.5416666666667</v>
      </c>
      <c r="D2175" s="7">
        <f t="shared" si="274"/>
        <v>2356.293402777781</v>
      </c>
      <c r="E2175" s="7">
        <f t="shared" si="275"/>
        <v>114378.40892650487</v>
      </c>
      <c r="F2175" s="7">
        <f t="shared" si="276"/>
        <v>5552118.599974094</v>
      </c>
      <c r="G2175" s="11">
        <v>868962</v>
      </c>
      <c r="H2175">
        <v>1</v>
      </c>
      <c r="I2175">
        <v>0</v>
      </c>
      <c r="J2175">
        <v>6</v>
      </c>
      <c r="K2175" s="3">
        <v>1.7916666666666701</v>
      </c>
      <c r="L2175" s="3">
        <f t="shared" si="277"/>
        <v>86.970486111111342</v>
      </c>
      <c r="M2175" s="5">
        <v>0</v>
      </c>
      <c r="R2175">
        <v>2009</v>
      </c>
      <c r="S2175" s="1" t="s">
        <v>2</v>
      </c>
      <c r="T2175" s="40">
        <f>+'Copy Co'!$B$17</f>
        <v>51399.602684929596</v>
      </c>
      <c r="U2175">
        <f>+'Copy Co'!$B$18*'All Data'!C2175</f>
        <v>2398.4323202800351</v>
      </c>
      <c r="V2175" s="40">
        <f>+D2175*'Copy Co'!$B$19</f>
        <v>989742.34156225342</v>
      </c>
      <c r="W2175" s="40">
        <f>+E2175*'Copy Co'!$B$20</f>
        <v>-883399.08987799194</v>
      </c>
      <c r="X2175" s="40">
        <f>+F2175*'Copy Co'!$B$21</f>
        <v>269198.34925857349</v>
      </c>
      <c r="Y2175" s="40">
        <f>+G2175*'Copy Co'!$B$22</f>
        <v>361646.84573628451</v>
      </c>
      <c r="Z2175" s="40">
        <f>+H2175*'Copy Co'!$B$23</f>
        <v>-10610.780657764437</v>
      </c>
      <c r="AA2175" s="40">
        <f>+I2175*'Copy Co'!$B$24</f>
        <v>0</v>
      </c>
      <c r="AB2175" s="40">
        <f>+J2175*'Copy Co'!$B$25</f>
        <v>2020.9325356507211</v>
      </c>
      <c r="AC2175" s="40">
        <f>+K2175*'Copy Co'!$B$26</f>
        <v>561.25219484980266</v>
      </c>
      <c r="AD2175" s="40">
        <f>+L2175*'Copy Co'!$B$27</f>
        <v>15942.341910120171</v>
      </c>
      <c r="AE2175" s="40">
        <f>+M2175*'Copy Co'!$B$28</f>
        <v>0</v>
      </c>
      <c r="AF2175" s="40">
        <f t="shared" si="278"/>
        <v>798900.22766718536</v>
      </c>
      <c r="AG2175" s="25">
        <f t="shared" si="279"/>
        <v>6875.2276671853615</v>
      </c>
      <c r="AH2175" s="56">
        <f t="shared" si="280"/>
        <v>40158</v>
      </c>
      <c r="AL2175" s="56"/>
      <c r="BF2175" s="2">
        <v>38278</v>
      </c>
      <c r="BG2175" s="3">
        <v>16.8333333333333</v>
      </c>
      <c r="BH2175">
        <v>16</v>
      </c>
      <c r="BI2175">
        <v>7.4583333333333304</v>
      </c>
    </row>
    <row r="2176" spans="1:61" x14ac:dyDescent="0.25">
      <c r="A2176" s="2">
        <v>40159</v>
      </c>
      <c r="B2176" s="7">
        <v>609550</v>
      </c>
      <c r="C2176" s="3">
        <v>33.0416666666667</v>
      </c>
      <c r="D2176" s="7">
        <f t="shared" si="274"/>
        <v>1091.7517361111134</v>
      </c>
      <c r="E2176" s="7">
        <f t="shared" si="275"/>
        <v>36073.296947338073</v>
      </c>
      <c r="F2176" s="7">
        <f t="shared" si="276"/>
        <v>1191921.8533016301</v>
      </c>
      <c r="G2176" s="11">
        <v>792025</v>
      </c>
      <c r="H2176">
        <v>0</v>
      </c>
      <c r="I2176">
        <v>1</v>
      </c>
      <c r="J2176">
        <v>17</v>
      </c>
      <c r="K2176" s="3">
        <v>9.2083333333333304</v>
      </c>
      <c r="L2176" s="3">
        <f t="shared" si="277"/>
        <v>304.25868055555577</v>
      </c>
      <c r="M2176" s="5">
        <v>0</v>
      </c>
      <c r="R2176">
        <v>2009</v>
      </c>
      <c r="S2176" s="1" t="s">
        <v>3</v>
      </c>
      <c r="T2176" s="40">
        <f>+'Copy Co'!$B$17</f>
        <v>51399.602684929596</v>
      </c>
      <c r="U2176">
        <f>+'Copy Co'!$B$18*'All Data'!C2176</f>
        <v>1632.5809699416895</v>
      </c>
      <c r="V2176" s="40">
        <f>+D2176*'Copy Co'!$B$19</f>
        <v>458581.651346742</v>
      </c>
      <c r="W2176" s="40">
        <f>+E2176*'Copy Co'!$B$20</f>
        <v>-278611.30427730962</v>
      </c>
      <c r="X2176" s="40">
        <f>+F2176*'Copy Co'!$B$21</f>
        <v>57791.163783049516</v>
      </c>
      <c r="Y2176" s="40">
        <f>+G2176*'Copy Co'!$B$22</f>
        <v>329627.00669796922</v>
      </c>
      <c r="Z2176" s="40">
        <f>+H2176*'Copy Co'!$B$23</f>
        <v>0</v>
      </c>
      <c r="AA2176" s="40">
        <f>+I2176*'Copy Co'!$B$24</f>
        <v>-10704.382616627605</v>
      </c>
      <c r="AB2176" s="40">
        <f>+J2176*'Copy Co'!$B$25</f>
        <v>5725.9755176770432</v>
      </c>
      <c r="AC2176" s="40">
        <f>+K2176*'Copy Co'!$B$26</f>
        <v>2884.5752339954911</v>
      </c>
      <c r="AD2176" s="40">
        <f>+L2176*'Copy Co'!$B$27</f>
        <v>55772.896432264395</v>
      </c>
      <c r="AE2176" s="40">
        <f>+M2176*'Copy Co'!$B$28</f>
        <v>0</v>
      </c>
      <c r="AF2176" s="40">
        <f t="shared" si="278"/>
        <v>674099.76577263162</v>
      </c>
      <c r="AG2176" s="25">
        <f t="shared" si="279"/>
        <v>64549.765772631625</v>
      </c>
      <c r="AH2176" s="56">
        <f t="shared" si="280"/>
        <v>40159</v>
      </c>
      <c r="AL2176" s="56"/>
      <c r="BF2176" s="2">
        <v>38453</v>
      </c>
      <c r="BG2176" s="3">
        <v>16.8333333333333</v>
      </c>
      <c r="BH2176">
        <v>17</v>
      </c>
      <c r="BI2176">
        <v>7.875</v>
      </c>
    </row>
    <row r="2177" spans="1:61" x14ac:dyDescent="0.25">
      <c r="A2177" s="2">
        <v>40160</v>
      </c>
      <c r="B2177" s="7">
        <v>562820</v>
      </c>
      <c r="C2177" s="3">
        <v>30.4166666666667</v>
      </c>
      <c r="D2177" s="7">
        <f t="shared" si="274"/>
        <v>925.17361111111313</v>
      </c>
      <c r="E2177" s="7">
        <f t="shared" si="275"/>
        <v>28140.697337963054</v>
      </c>
      <c r="F2177" s="7">
        <f t="shared" si="276"/>
        <v>855946.21069637721</v>
      </c>
      <c r="G2177" s="11">
        <v>609550</v>
      </c>
      <c r="H2177">
        <v>0</v>
      </c>
      <c r="I2177">
        <v>1</v>
      </c>
      <c r="J2177">
        <v>10</v>
      </c>
      <c r="K2177" s="3">
        <v>5.25</v>
      </c>
      <c r="L2177" s="3">
        <f t="shared" si="277"/>
        <v>159.68750000000017</v>
      </c>
      <c r="M2177" s="5">
        <v>0</v>
      </c>
      <c r="R2177">
        <v>2009</v>
      </c>
      <c r="S2177" s="1" t="s">
        <v>4</v>
      </c>
      <c r="T2177" s="40">
        <f>+'Copy Co'!$B$17</f>
        <v>51399.602684929596</v>
      </c>
      <c r="U2177">
        <f>+'Copy Co'!$B$18*'All Data'!C2177</f>
        <v>1502.8803380295506</v>
      </c>
      <c r="V2177" s="40">
        <f>+D2177*'Copy Co'!$B$19</f>
        <v>388611.83209749695</v>
      </c>
      <c r="W2177" s="40">
        <f>+E2177*'Copy Co'!$B$20</f>
        <v>-217344.04814865295</v>
      </c>
      <c r="X2177" s="40">
        <f>+F2177*'Copy Co'!$B$21</f>
        <v>41501.150024905997</v>
      </c>
      <c r="Y2177" s="40">
        <f>+G2177*'Copy Co'!$B$22</f>
        <v>253684.09069505022</v>
      </c>
      <c r="Z2177" s="40">
        <f>+H2177*'Copy Co'!$B$23</f>
        <v>0</v>
      </c>
      <c r="AA2177" s="40">
        <f>+I2177*'Copy Co'!$B$24</f>
        <v>-10704.382616627605</v>
      </c>
      <c r="AB2177" s="40">
        <f>+J2177*'Copy Co'!$B$25</f>
        <v>3368.2208927512015</v>
      </c>
      <c r="AC2177" s="40">
        <f>+K2177*'Copy Co'!$B$26</f>
        <v>1644.5994546761628</v>
      </c>
      <c r="AD2177" s="40">
        <f>+L2177*'Copy Co'!$B$27</f>
        <v>29271.915538334182</v>
      </c>
      <c r="AE2177" s="40">
        <f>+M2177*'Copy Co'!$B$28</f>
        <v>0</v>
      </c>
      <c r="AF2177" s="40">
        <f t="shared" si="278"/>
        <v>542935.86096089333</v>
      </c>
      <c r="AG2177" s="25">
        <f t="shared" si="279"/>
        <v>-19884.139039106667</v>
      </c>
      <c r="AH2177" s="56">
        <f t="shared" si="280"/>
        <v>40160</v>
      </c>
      <c r="AL2177" s="56"/>
      <c r="BF2177" s="2">
        <v>39019</v>
      </c>
      <c r="BG2177" s="3">
        <v>16.8333333333333</v>
      </c>
      <c r="BH2177">
        <v>14</v>
      </c>
      <c r="BI2177">
        <v>6.3333333333333304</v>
      </c>
    </row>
    <row r="2178" spans="1:61" x14ac:dyDescent="0.25">
      <c r="A2178" s="2">
        <v>40161</v>
      </c>
      <c r="B2178" s="7">
        <v>591719</v>
      </c>
      <c r="C2178" s="3">
        <v>32.1666666666667</v>
      </c>
      <c r="D2178" s="7">
        <f t="shared" si="274"/>
        <v>1034.6944444444466</v>
      </c>
      <c r="E2178" s="7">
        <f t="shared" si="275"/>
        <v>33282.671296296401</v>
      </c>
      <c r="F2178" s="7">
        <f t="shared" si="276"/>
        <v>1070592.593364202</v>
      </c>
      <c r="G2178" s="11">
        <v>562820</v>
      </c>
      <c r="H2178">
        <v>0</v>
      </c>
      <c r="I2178">
        <v>0</v>
      </c>
      <c r="J2178">
        <v>17</v>
      </c>
      <c r="K2178" s="3">
        <v>9.2083333333333304</v>
      </c>
      <c r="L2178" s="3">
        <f t="shared" si="277"/>
        <v>296.20138888888908</v>
      </c>
      <c r="M2178" s="5">
        <v>0</v>
      </c>
      <c r="R2178">
        <v>2009</v>
      </c>
      <c r="S2178" s="1" t="s">
        <v>5</v>
      </c>
      <c r="T2178" s="40">
        <f>+'Copy Co'!$B$17</f>
        <v>51399.602684929596</v>
      </c>
      <c r="U2178">
        <f>+'Copy Co'!$B$18*'All Data'!C2178</f>
        <v>1589.3474259709765</v>
      </c>
      <c r="V2178" s="40">
        <f>+D2178*'Copy Co'!$B$19</f>
        <v>434615.18885493453</v>
      </c>
      <c r="W2178" s="40">
        <f>+E2178*'Copy Co'!$B$20</f>
        <v>-257057.96931262713</v>
      </c>
      <c r="X2178" s="40">
        <f>+F2178*'Copy Co'!$B$21</f>
        <v>51908.429849362932</v>
      </c>
      <c r="Y2178" s="40">
        <f>+G2178*'Copy Co'!$B$22</f>
        <v>234235.87880401636</v>
      </c>
      <c r="Z2178" s="40">
        <f>+H2178*'Copy Co'!$B$23</f>
        <v>0</v>
      </c>
      <c r="AA2178" s="40">
        <f>+I2178*'Copy Co'!$B$24</f>
        <v>0</v>
      </c>
      <c r="AB2178" s="40">
        <f>+J2178*'Copy Co'!$B$25</f>
        <v>5725.9755176770432</v>
      </c>
      <c r="AC2178" s="40">
        <f>+K2178*'Copy Co'!$B$26</f>
        <v>2884.5752339954911</v>
      </c>
      <c r="AD2178" s="40">
        <f>+L2178*'Copy Co'!$B$27</f>
        <v>54295.934483868987</v>
      </c>
      <c r="AE2178" s="40">
        <f>+M2178*'Copy Co'!$B$28</f>
        <v>0</v>
      </c>
      <c r="AF2178" s="40">
        <f t="shared" si="278"/>
        <v>579596.9635421288</v>
      </c>
      <c r="AG2178" s="25">
        <f t="shared" si="279"/>
        <v>-12122.036457871203</v>
      </c>
      <c r="AH2178" s="56">
        <f t="shared" si="280"/>
        <v>40161</v>
      </c>
      <c r="AL2178" s="56"/>
      <c r="BF2178" s="2">
        <v>40907</v>
      </c>
      <c r="BG2178" s="3">
        <v>16.8333333333333</v>
      </c>
      <c r="BH2178">
        <v>38</v>
      </c>
      <c r="BI2178">
        <v>16.625</v>
      </c>
    </row>
    <row r="2179" spans="1:61" x14ac:dyDescent="0.25">
      <c r="A2179" s="2">
        <v>40162</v>
      </c>
      <c r="B2179" s="7">
        <v>598079</v>
      </c>
      <c r="C2179" s="3">
        <v>31.0416666666667</v>
      </c>
      <c r="D2179" s="7">
        <f t="shared" si="274"/>
        <v>963.5850694444465</v>
      </c>
      <c r="E2179" s="7">
        <f t="shared" si="275"/>
        <v>29911.286530671394</v>
      </c>
      <c r="F2179" s="7">
        <f t="shared" si="276"/>
        <v>928496.18605625874</v>
      </c>
      <c r="G2179" s="11">
        <v>591719</v>
      </c>
      <c r="H2179">
        <v>0</v>
      </c>
      <c r="I2179">
        <v>0</v>
      </c>
      <c r="J2179">
        <v>21</v>
      </c>
      <c r="K2179" s="3">
        <v>7.2083333333333304</v>
      </c>
      <c r="L2179" s="3">
        <f t="shared" si="277"/>
        <v>223.75868055555571</v>
      </c>
      <c r="M2179" s="5">
        <v>0</v>
      </c>
      <c r="R2179">
        <v>2009</v>
      </c>
      <c r="S2179" s="1" t="s">
        <v>6</v>
      </c>
      <c r="T2179" s="40">
        <f>+'Copy Co'!$B$17</f>
        <v>51399.602684929596</v>
      </c>
      <c r="U2179">
        <f>+'Copy Co'!$B$18*'All Data'!C2179</f>
        <v>1533.7614408657741</v>
      </c>
      <c r="V2179" s="40">
        <f>+D2179*'Copy Co'!$B$19</f>
        <v>404746.260292575</v>
      </c>
      <c r="W2179" s="40">
        <f>+E2179*'Copy Co'!$B$20</f>
        <v>-231019.15428158938</v>
      </c>
      <c r="X2179" s="40">
        <f>+F2179*'Copy Co'!$B$21</f>
        <v>45018.786266632065</v>
      </c>
      <c r="Y2179" s="40">
        <f>+G2179*'Copy Co'!$B$22</f>
        <v>246263.13913868333</v>
      </c>
      <c r="Z2179" s="40">
        <f>+H2179*'Copy Co'!$B$23</f>
        <v>0</v>
      </c>
      <c r="AA2179" s="40">
        <f>+I2179*'Copy Co'!$B$24</f>
        <v>0</v>
      </c>
      <c r="AB2179" s="40">
        <f>+J2179*'Copy Co'!$B$25</f>
        <v>7073.2638747775236</v>
      </c>
      <c r="AC2179" s="40">
        <f>+K2179*'Copy Co'!$B$26</f>
        <v>2258.0611560236193</v>
      </c>
      <c r="AD2179" s="40">
        <f>+L2179*'Copy Co'!$B$27</f>
        <v>41016.643119789085</v>
      </c>
      <c r="AE2179" s="40">
        <f>+M2179*'Copy Co'!$B$28</f>
        <v>0</v>
      </c>
      <c r="AF2179" s="40">
        <f t="shared" si="278"/>
        <v>568290.36369268666</v>
      </c>
      <c r="AG2179" s="25">
        <f t="shared" si="279"/>
        <v>-29788.63630731334</v>
      </c>
      <c r="AH2179" s="56">
        <f t="shared" si="280"/>
        <v>40162</v>
      </c>
      <c r="AL2179" s="56"/>
      <c r="BF2179" s="2">
        <v>42103</v>
      </c>
      <c r="BG2179" s="3">
        <v>16.8333333333333</v>
      </c>
      <c r="BH2179">
        <v>12</v>
      </c>
      <c r="BI2179">
        <v>5.625</v>
      </c>
    </row>
    <row r="2180" spans="1:61" x14ac:dyDescent="0.25">
      <c r="A2180" s="2">
        <v>40163</v>
      </c>
      <c r="B2180" s="7">
        <v>535145</v>
      </c>
      <c r="C2180" s="3">
        <v>31.5</v>
      </c>
      <c r="D2180" s="7">
        <f t="shared" si="274"/>
        <v>992.25</v>
      </c>
      <c r="E2180" s="7">
        <f t="shared" si="275"/>
        <v>31255.875</v>
      </c>
      <c r="F2180" s="7">
        <f t="shared" si="276"/>
        <v>984560.0625</v>
      </c>
      <c r="G2180" s="11">
        <v>598079</v>
      </c>
      <c r="H2180">
        <v>0</v>
      </c>
      <c r="I2180">
        <v>0</v>
      </c>
      <c r="J2180">
        <v>9</v>
      </c>
      <c r="K2180" s="3">
        <v>3.7083333333333299</v>
      </c>
      <c r="L2180" s="3">
        <f t="shared" si="277"/>
        <v>116.81249999999989</v>
      </c>
      <c r="M2180" s="5">
        <v>0</v>
      </c>
      <c r="R2180">
        <v>2009</v>
      </c>
      <c r="S2180" s="1" t="s">
        <v>7</v>
      </c>
      <c r="T2180" s="40">
        <f>+'Copy Co'!$B$17</f>
        <v>51399.602684929596</v>
      </c>
      <c r="U2180">
        <f>+'Copy Co'!$B$18*'All Data'!C2180</f>
        <v>1556.4075829456697</v>
      </c>
      <c r="V2180" s="40">
        <f>+D2180*'Copy Co'!$B$19</f>
        <v>416786.7368543339</v>
      </c>
      <c r="W2180" s="40">
        <f>+E2180*'Copy Co'!$B$20</f>
        <v>-241404.0533304</v>
      </c>
      <c r="X2180" s="40">
        <f>+F2180*'Copy Co'!$B$21</f>
        <v>47737.082484541061</v>
      </c>
      <c r="Y2180" s="40">
        <f>+G2180*'Copy Co'!$B$22</f>
        <v>248910.06033763423</v>
      </c>
      <c r="Z2180" s="40">
        <f>+H2180*'Copy Co'!$B$23</f>
        <v>0</v>
      </c>
      <c r="AA2180" s="40">
        <f>+I2180*'Copy Co'!$B$24</f>
        <v>0</v>
      </c>
      <c r="AB2180" s="40">
        <f>+J2180*'Copy Co'!$B$25</f>
        <v>3031.3988034760814</v>
      </c>
      <c r="AC2180" s="40">
        <f>+K2180*'Copy Co'!$B$26</f>
        <v>1161.6615195728441</v>
      </c>
      <c r="AD2180" s="40">
        <f>+L2180*'Copy Co'!$B$27</f>
        <v>21412.60670886359</v>
      </c>
      <c r="AE2180" s="40">
        <f>+M2180*'Copy Co'!$B$28</f>
        <v>0</v>
      </c>
      <c r="AF2180" s="40">
        <f t="shared" si="278"/>
        <v>550591.50364589714</v>
      </c>
      <c r="AG2180" s="25">
        <f t="shared" si="279"/>
        <v>15446.503645897144</v>
      </c>
      <c r="AH2180" s="56">
        <f t="shared" si="280"/>
        <v>40163</v>
      </c>
      <c r="AL2180" s="56"/>
      <c r="BF2180" s="2">
        <v>42677</v>
      </c>
      <c r="BG2180" s="3">
        <v>16.8333333333333</v>
      </c>
      <c r="BH2180">
        <v>22</v>
      </c>
      <c r="BI2180">
        <v>7.6666666666666696</v>
      </c>
    </row>
    <row r="2181" spans="1:61" x14ac:dyDescent="0.25">
      <c r="A2181" s="2">
        <v>40164</v>
      </c>
      <c r="B2181" s="7">
        <v>554761</v>
      </c>
      <c r="C2181" s="3">
        <v>33.75</v>
      </c>
      <c r="D2181" s="7">
        <f t="shared" ref="D2181:D2244" si="281">+C2181^2</f>
        <v>1139.0625</v>
      </c>
      <c r="E2181" s="7">
        <f t="shared" ref="E2181:E2244" si="282">+C2181^3</f>
        <v>38443.359375</v>
      </c>
      <c r="F2181" s="7">
        <f t="shared" ref="F2181:F2244" si="283">+C2181^4</f>
        <v>1297463.37890625</v>
      </c>
      <c r="G2181" s="11">
        <v>535145</v>
      </c>
      <c r="H2181">
        <v>0</v>
      </c>
      <c r="I2181">
        <v>0</v>
      </c>
      <c r="J2181">
        <v>8</v>
      </c>
      <c r="K2181" s="3">
        <v>2.9166666666666701</v>
      </c>
      <c r="L2181" s="3">
        <f t="shared" ref="L2181:L2244" si="284">+C2181*K2181</f>
        <v>98.437500000000114</v>
      </c>
      <c r="M2181" s="5">
        <v>0</v>
      </c>
      <c r="R2181">
        <v>2009</v>
      </c>
      <c r="S2181" s="1" t="s">
        <v>1</v>
      </c>
      <c r="T2181" s="40">
        <f>+'Copy Co'!$B$17</f>
        <v>51399.602684929596</v>
      </c>
      <c r="U2181">
        <f>+'Copy Co'!$B$18*'All Data'!C2181</f>
        <v>1667.5795531560748</v>
      </c>
      <c r="V2181" s="40">
        <f>+D2181*'Copy Co'!$B$19</f>
        <v>478454.16220523021</v>
      </c>
      <c r="W2181" s="40">
        <f>+E2181*'Copy Co'!$B$20</f>
        <v>-296916.42856782069</v>
      </c>
      <c r="X2181" s="40">
        <f>+F2181*'Copy Co'!$B$21</f>
        <v>62908.418387648147</v>
      </c>
      <c r="Y2181" s="40">
        <f>+G2181*'Copy Co'!$B$22</f>
        <v>222718.0259453739</v>
      </c>
      <c r="Z2181" s="40">
        <f>+H2181*'Copy Co'!$B$23</f>
        <v>0</v>
      </c>
      <c r="AA2181" s="40">
        <f>+I2181*'Copy Co'!$B$24</f>
        <v>0</v>
      </c>
      <c r="AB2181" s="40">
        <f>+J2181*'Copy Co'!$B$25</f>
        <v>2694.5767142009613</v>
      </c>
      <c r="AC2181" s="40">
        <f>+K2181*'Copy Co'!$B$26</f>
        <v>913.66636370898038</v>
      </c>
      <c r="AD2181" s="40">
        <f>+L2181*'Copy Co'!$B$27</f>
        <v>18044.331496233401</v>
      </c>
      <c r="AE2181" s="40">
        <f>+M2181*'Copy Co'!$B$28</f>
        <v>0</v>
      </c>
      <c r="AF2181" s="40">
        <f t="shared" ref="AF2181:AF2244" si="285">SUM(T2181:AE2181)</f>
        <v>541883.93478266045</v>
      </c>
      <c r="AG2181" s="25">
        <f t="shared" ref="AG2181:AG2244" si="286">+AF2181-B2181</f>
        <v>-12877.06521733955</v>
      </c>
      <c r="AH2181" s="56">
        <f t="shared" ref="AH2181:AH2244" si="287">+A2181</f>
        <v>40164</v>
      </c>
      <c r="AL2181" s="56"/>
      <c r="BF2181" s="2">
        <v>38654</v>
      </c>
      <c r="BG2181" s="3">
        <v>16.7916666666667</v>
      </c>
      <c r="BH2181">
        <v>17</v>
      </c>
      <c r="BI2181">
        <v>6.4166666666666696</v>
      </c>
    </row>
    <row r="2182" spans="1:61" x14ac:dyDescent="0.25">
      <c r="A2182" s="2">
        <v>40165</v>
      </c>
      <c r="B2182" s="7">
        <v>623900</v>
      </c>
      <c r="C2182" s="3">
        <v>36.75</v>
      </c>
      <c r="D2182" s="7">
        <f t="shared" si="281"/>
        <v>1350.5625</v>
      </c>
      <c r="E2182" s="7">
        <f t="shared" si="282"/>
        <v>49633.171875</v>
      </c>
      <c r="F2182" s="7">
        <f t="shared" si="283"/>
        <v>1824019.06640625</v>
      </c>
      <c r="G2182" s="11">
        <v>554761</v>
      </c>
      <c r="H2182">
        <v>1</v>
      </c>
      <c r="I2182">
        <v>0</v>
      </c>
      <c r="J2182">
        <v>7</v>
      </c>
      <c r="K2182" s="3">
        <v>1.875</v>
      </c>
      <c r="L2182" s="3">
        <f t="shared" si="284"/>
        <v>68.90625</v>
      </c>
      <c r="M2182" s="5">
        <v>0</v>
      </c>
      <c r="R2182">
        <v>2009</v>
      </c>
      <c r="S2182" s="1" t="s">
        <v>2</v>
      </c>
      <c r="T2182" s="40">
        <f>+'Copy Co'!$B$17</f>
        <v>51399.602684929596</v>
      </c>
      <c r="U2182">
        <f>+'Copy Co'!$B$18*'All Data'!C2182</f>
        <v>1815.8088467699481</v>
      </c>
      <c r="V2182" s="40">
        <f>+D2182*'Copy Co'!$B$19</f>
        <v>567293.05849617673</v>
      </c>
      <c r="W2182" s="40">
        <f>+E2182*'Copy Co'!$B$20</f>
        <v>-383340.69579781109</v>
      </c>
      <c r="X2182" s="40">
        <f>+F2182*'Copy Co'!$B$21</f>
        <v>88438.838769585724</v>
      </c>
      <c r="Y2182" s="40">
        <f>+G2182*'Copy Co'!$B$22</f>
        <v>230881.86340427652</v>
      </c>
      <c r="Z2182" s="40">
        <f>+H2182*'Copy Co'!$B$23</f>
        <v>-10610.780657764437</v>
      </c>
      <c r="AA2182" s="40">
        <f>+I2182*'Copy Co'!$B$24</f>
        <v>0</v>
      </c>
      <c r="AB2182" s="40">
        <f>+J2182*'Copy Co'!$B$25</f>
        <v>2357.7546249258412</v>
      </c>
      <c r="AC2182" s="40">
        <f>+K2182*'Copy Co'!$B$26</f>
        <v>587.35694809862957</v>
      </c>
      <c r="AD2182" s="40">
        <f>+L2182*'Copy Co'!$B$27</f>
        <v>12631.032047363367</v>
      </c>
      <c r="AE2182" s="40">
        <f>+M2182*'Copy Co'!$B$28</f>
        <v>0</v>
      </c>
      <c r="AF2182" s="40">
        <f t="shared" si="285"/>
        <v>561453.83936655079</v>
      </c>
      <c r="AG2182" s="25">
        <f t="shared" si="286"/>
        <v>-62446.16063344921</v>
      </c>
      <c r="AH2182" s="56">
        <f t="shared" si="287"/>
        <v>40165</v>
      </c>
      <c r="AL2182" s="56"/>
      <c r="BF2182" s="2">
        <v>39761</v>
      </c>
      <c r="BG2182" s="3">
        <v>16.7916666666667</v>
      </c>
      <c r="BH2182">
        <v>12</v>
      </c>
      <c r="BI2182">
        <v>5.875</v>
      </c>
    </row>
    <row r="2183" spans="1:61" x14ac:dyDescent="0.25">
      <c r="A2183" s="2">
        <v>40166</v>
      </c>
      <c r="B2183" s="7">
        <v>633353</v>
      </c>
      <c r="C2183" s="3">
        <v>39.0416666666667</v>
      </c>
      <c r="D2183" s="7">
        <f t="shared" si="281"/>
        <v>1524.2517361111136</v>
      </c>
      <c r="E2183" s="7">
        <f t="shared" si="282"/>
        <v>59509.328197338109</v>
      </c>
      <c r="F2183" s="7">
        <f t="shared" si="283"/>
        <v>2323343.3550377437</v>
      </c>
      <c r="G2183" s="11">
        <v>623900</v>
      </c>
      <c r="H2183">
        <v>0</v>
      </c>
      <c r="I2183">
        <v>1</v>
      </c>
      <c r="J2183">
        <v>9</v>
      </c>
      <c r="K2183" s="3">
        <v>2.7083333333333299</v>
      </c>
      <c r="L2183" s="3">
        <f t="shared" si="284"/>
        <v>105.73784722222219</v>
      </c>
      <c r="M2183" s="5">
        <v>0</v>
      </c>
      <c r="R2183">
        <v>2009</v>
      </c>
      <c r="S2183" s="1" t="s">
        <v>3</v>
      </c>
      <c r="T2183" s="40">
        <f>+'Copy Co'!$B$17</f>
        <v>51399.602684929596</v>
      </c>
      <c r="U2183">
        <f>+'Copy Co'!$B$18*'All Data'!C2183</f>
        <v>1929.0395571694362</v>
      </c>
      <c r="V2183" s="40">
        <f>+D2183*'Copy Co'!$B$19</f>
        <v>640249.84352562786</v>
      </c>
      <c r="W2183" s="40">
        <f>+E2183*'Copy Co'!$B$20</f>
        <v>-459618.96884366492</v>
      </c>
      <c r="X2183" s="40">
        <f>+F2183*'Copy Co'!$B$21</f>
        <v>112648.92575240643</v>
      </c>
      <c r="Y2183" s="40">
        <f>+G2183*'Copy Co'!$B$22</f>
        <v>259656.31069582779</v>
      </c>
      <c r="Z2183" s="40">
        <f>+H2183*'Copy Co'!$B$23</f>
        <v>0</v>
      </c>
      <c r="AA2183" s="40">
        <f>+I2183*'Copy Co'!$B$24</f>
        <v>-10704.382616627605</v>
      </c>
      <c r="AB2183" s="40">
        <f>+J2183*'Copy Co'!$B$25</f>
        <v>3031.3988034760814</v>
      </c>
      <c r="AC2183" s="40">
        <f>+K2183*'Copy Co'!$B$26</f>
        <v>848.40448058690833</v>
      </c>
      <c r="AD2183" s="40">
        <f>+L2183*'Copy Co'!$B$27</f>
        <v>19382.539854992836</v>
      </c>
      <c r="AE2183" s="40">
        <f>+M2183*'Copy Co'!$B$28</f>
        <v>0</v>
      </c>
      <c r="AF2183" s="40">
        <f t="shared" si="285"/>
        <v>618822.7138947245</v>
      </c>
      <c r="AG2183" s="25">
        <f t="shared" si="286"/>
        <v>-14530.286105275503</v>
      </c>
      <c r="AH2183" s="56">
        <f t="shared" si="287"/>
        <v>40166</v>
      </c>
      <c r="AL2183" s="56"/>
      <c r="BF2183" s="2">
        <v>39914</v>
      </c>
      <c r="BG2183" s="3">
        <v>16.7916666666667</v>
      </c>
      <c r="BH2183">
        <v>13</v>
      </c>
      <c r="BI2183">
        <v>5.5</v>
      </c>
    </row>
    <row r="2184" spans="1:61" x14ac:dyDescent="0.25">
      <c r="A2184" s="2">
        <v>40167</v>
      </c>
      <c r="B2184" s="7">
        <v>617285</v>
      </c>
      <c r="C2184" s="3">
        <v>39.875</v>
      </c>
      <c r="D2184" s="7">
        <f t="shared" si="281"/>
        <v>1590.015625</v>
      </c>
      <c r="E2184" s="7">
        <f t="shared" si="282"/>
        <v>63401.873046875</v>
      </c>
      <c r="F2184" s="7">
        <f t="shared" si="283"/>
        <v>2528149.6877441406</v>
      </c>
      <c r="G2184" s="11">
        <v>633353</v>
      </c>
      <c r="H2184">
        <v>0</v>
      </c>
      <c r="I2184">
        <v>1</v>
      </c>
      <c r="J2184">
        <v>7</v>
      </c>
      <c r="K2184" s="3">
        <v>3.0416666666666701</v>
      </c>
      <c r="L2184" s="3">
        <f t="shared" si="284"/>
        <v>121.28645833333347</v>
      </c>
      <c r="M2184" s="5">
        <v>0</v>
      </c>
      <c r="R2184">
        <v>2009</v>
      </c>
      <c r="S2184" s="1" t="s">
        <v>4</v>
      </c>
      <c r="T2184" s="40">
        <f>+'Copy Co'!$B$17</f>
        <v>51399.602684929596</v>
      </c>
      <c r="U2184">
        <f>+'Copy Co'!$B$18*'All Data'!C2184</f>
        <v>1970.2143609510661</v>
      </c>
      <c r="V2184" s="40">
        <f>+D2184*'Copy Co'!$B$19</f>
        <v>667873.44307498541</v>
      </c>
      <c r="W2184" s="40">
        <f>+E2184*'Copy Co'!$B$20</f>
        <v>-489682.95215715643</v>
      </c>
      <c r="X2184" s="40">
        <f>+F2184*'Copy Co'!$B$21</f>
        <v>122579.10387981919</v>
      </c>
      <c r="Y2184" s="40">
        <f>+G2184*'Copy Co'!$B$22</f>
        <v>263590.48460992886</v>
      </c>
      <c r="Z2184" s="40">
        <f>+H2184*'Copy Co'!$B$23</f>
        <v>0</v>
      </c>
      <c r="AA2184" s="40">
        <f>+I2184*'Copy Co'!$B$24</f>
        <v>-10704.382616627605</v>
      </c>
      <c r="AB2184" s="40">
        <f>+J2184*'Copy Co'!$B$25</f>
        <v>2357.7546249258412</v>
      </c>
      <c r="AC2184" s="40">
        <f>+K2184*'Copy Co'!$B$26</f>
        <v>952.82349358222234</v>
      </c>
      <c r="AD2184" s="40">
        <f>+L2184*'Copy Co'!$B$27</f>
        <v>22232.716801734776</v>
      </c>
      <c r="AE2184" s="40">
        <f>+M2184*'Copy Co'!$B$28</f>
        <v>0</v>
      </c>
      <c r="AF2184" s="40">
        <f t="shared" si="285"/>
        <v>632568.80875707278</v>
      </c>
      <c r="AG2184" s="25">
        <f t="shared" si="286"/>
        <v>15283.80875707278</v>
      </c>
      <c r="AH2184" s="56">
        <f t="shared" si="287"/>
        <v>40167</v>
      </c>
      <c r="AL2184" s="56"/>
      <c r="BF2184" s="2">
        <v>41693</v>
      </c>
      <c r="BG2184" s="3">
        <v>16.7916666666667</v>
      </c>
      <c r="BH2184">
        <v>10</v>
      </c>
      <c r="BI2184">
        <v>6.1666666666666696</v>
      </c>
    </row>
    <row r="2185" spans="1:61" x14ac:dyDescent="0.25">
      <c r="A2185" s="2">
        <v>40168</v>
      </c>
      <c r="B2185" s="7">
        <v>635112</v>
      </c>
      <c r="C2185" s="3">
        <v>39.7083333333333</v>
      </c>
      <c r="D2185" s="7">
        <f t="shared" si="281"/>
        <v>1576.7517361111086</v>
      </c>
      <c r="E2185" s="7">
        <f t="shared" si="282"/>
        <v>62610.183521411884</v>
      </c>
      <c r="F2185" s="7">
        <f t="shared" si="283"/>
        <v>2486146.0373293948</v>
      </c>
      <c r="G2185" s="11">
        <v>617285</v>
      </c>
      <c r="H2185">
        <v>0</v>
      </c>
      <c r="I2185">
        <v>0</v>
      </c>
      <c r="J2185">
        <v>8</v>
      </c>
      <c r="K2185" s="3">
        <v>2.5416666666666701</v>
      </c>
      <c r="L2185" s="3">
        <f t="shared" si="284"/>
        <v>100.92534722222227</v>
      </c>
      <c r="M2185" s="5">
        <v>0</v>
      </c>
      <c r="R2185">
        <v>2009</v>
      </c>
      <c r="S2185" s="1" t="s">
        <v>5</v>
      </c>
      <c r="T2185" s="40">
        <f>+'Copy Co'!$B$17</f>
        <v>51399.602684929596</v>
      </c>
      <c r="U2185">
        <f>+'Copy Co'!$B$18*'All Data'!C2185</f>
        <v>1961.9794001947382</v>
      </c>
      <c r="V2185" s="40">
        <f>+D2185*'Copy Co'!$B$19</f>
        <v>662302.05182479694</v>
      </c>
      <c r="W2185" s="40">
        <f>+E2185*'Copy Co'!$B$20</f>
        <v>-483568.35576764512</v>
      </c>
      <c r="X2185" s="40">
        <f>+F2185*'Copy Co'!$B$21</f>
        <v>120542.52754397929</v>
      </c>
      <c r="Y2185" s="40">
        <f>+G2185*'Copy Co'!$B$22</f>
        <v>256903.26293937181</v>
      </c>
      <c r="Z2185" s="40">
        <f>+H2185*'Copy Co'!$B$23</f>
        <v>0</v>
      </c>
      <c r="AA2185" s="40">
        <f>+I2185*'Copy Co'!$B$24</f>
        <v>0</v>
      </c>
      <c r="AB2185" s="40">
        <f>+J2185*'Copy Co'!$B$25</f>
        <v>2694.5767142009613</v>
      </c>
      <c r="AC2185" s="40">
        <f>+K2185*'Copy Co'!$B$26</f>
        <v>796.19497408925452</v>
      </c>
      <c r="AD2185" s="40">
        <f>+L2185*'Copy Co'!$B$27</f>
        <v>18500.372537399217</v>
      </c>
      <c r="AE2185" s="40">
        <f>+M2185*'Copy Co'!$B$28</f>
        <v>0</v>
      </c>
      <c r="AF2185" s="40">
        <f t="shared" si="285"/>
        <v>631532.21285131678</v>
      </c>
      <c r="AG2185" s="25">
        <f t="shared" si="286"/>
        <v>-3579.7871486832155</v>
      </c>
      <c r="AH2185" s="56">
        <f t="shared" si="287"/>
        <v>40168</v>
      </c>
      <c r="AL2185" s="56"/>
      <c r="BF2185" s="2">
        <v>41969</v>
      </c>
      <c r="BG2185" s="3">
        <v>16.7916666666667</v>
      </c>
      <c r="BH2185">
        <v>17</v>
      </c>
      <c r="BI2185">
        <v>9.0833333333333304</v>
      </c>
    </row>
    <row r="2186" spans="1:61" x14ac:dyDescent="0.25">
      <c r="A2186" s="2">
        <v>40169</v>
      </c>
      <c r="B2186" s="7">
        <v>654136</v>
      </c>
      <c r="C2186" s="3">
        <v>38</v>
      </c>
      <c r="D2186" s="7">
        <f t="shared" si="281"/>
        <v>1444</v>
      </c>
      <c r="E2186" s="7">
        <f t="shared" si="282"/>
        <v>54872</v>
      </c>
      <c r="F2186" s="7">
        <f t="shared" si="283"/>
        <v>2085136</v>
      </c>
      <c r="G2186" s="11">
        <v>635112</v>
      </c>
      <c r="H2186">
        <v>0</v>
      </c>
      <c r="I2186">
        <v>0</v>
      </c>
      <c r="J2186">
        <v>9</v>
      </c>
      <c r="K2186" s="3">
        <v>5.6666666666666696</v>
      </c>
      <c r="L2186" s="3">
        <f t="shared" si="284"/>
        <v>215.33333333333346</v>
      </c>
      <c r="M2186" s="5">
        <v>0</v>
      </c>
      <c r="R2186">
        <v>2009</v>
      </c>
      <c r="S2186" s="1" t="s">
        <v>6</v>
      </c>
      <c r="T2186" s="40">
        <f>+'Copy Co'!$B$17</f>
        <v>51399.602684929596</v>
      </c>
      <c r="U2186">
        <f>+'Copy Co'!$B$18*'All Data'!C2186</f>
        <v>1877.5710524423953</v>
      </c>
      <c r="V2186" s="40">
        <f>+D2186*'Copy Co'!$B$19</f>
        <v>606540.73874291568</v>
      </c>
      <c r="W2186" s="40">
        <f>+E2186*'Copy Co'!$B$20</f>
        <v>-423802.66795748664</v>
      </c>
      <c r="X2186" s="40">
        <f>+F2186*'Copy Co'!$B$21</f>
        <v>101099.27572192784</v>
      </c>
      <c r="Y2186" s="40">
        <f>+G2186*'Copy Co'!$B$22</f>
        <v>264322.54976542486</v>
      </c>
      <c r="Z2186" s="40">
        <f>+H2186*'Copy Co'!$B$23</f>
        <v>0</v>
      </c>
      <c r="AA2186" s="40">
        <f>+I2186*'Copy Co'!$B$24</f>
        <v>0</v>
      </c>
      <c r="AB2186" s="40">
        <f>+J2186*'Copy Co'!$B$25</f>
        <v>3031.3988034760814</v>
      </c>
      <c r="AC2186" s="40">
        <f>+K2186*'Copy Co'!$B$26</f>
        <v>1775.1232209203035</v>
      </c>
      <c r="AD2186" s="40">
        <f>+L2186*'Copy Co'!$B$27</f>
        <v>39472.21382964409</v>
      </c>
      <c r="AE2186" s="40">
        <f>+M2186*'Copy Co'!$B$28</f>
        <v>0</v>
      </c>
      <c r="AF2186" s="40">
        <f t="shared" si="285"/>
        <v>645715.80586419441</v>
      </c>
      <c r="AG2186" s="25">
        <f t="shared" si="286"/>
        <v>-8420.1941358055919</v>
      </c>
      <c r="AH2186" s="56">
        <f t="shared" si="287"/>
        <v>40169</v>
      </c>
      <c r="AL2186" s="56"/>
      <c r="BF2186" s="2">
        <v>42039</v>
      </c>
      <c r="BG2186" s="3">
        <v>16.7916666666667</v>
      </c>
      <c r="BH2186">
        <v>13</v>
      </c>
      <c r="BI2186">
        <v>6.0416666666666696</v>
      </c>
    </row>
    <row r="2187" spans="1:61" x14ac:dyDescent="0.25">
      <c r="A2187" s="2">
        <v>40170</v>
      </c>
      <c r="B2187" s="7">
        <v>694323</v>
      </c>
      <c r="C2187" s="3">
        <v>40.5</v>
      </c>
      <c r="D2187" s="7">
        <f t="shared" si="281"/>
        <v>1640.25</v>
      </c>
      <c r="E2187" s="7">
        <f t="shared" si="282"/>
        <v>66430.125</v>
      </c>
      <c r="F2187" s="7">
        <f t="shared" si="283"/>
        <v>2690420.0625</v>
      </c>
      <c r="G2187" s="11">
        <v>654136</v>
      </c>
      <c r="H2187">
        <v>0</v>
      </c>
      <c r="I2187">
        <v>0</v>
      </c>
      <c r="J2187">
        <v>16</v>
      </c>
      <c r="K2187" s="3">
        <v>4.625</v>
      </c>
      <c r="L2187" s="3">
        <f t="shared" si="284"/>
        <v>187.3125</v>
      </c>
      <c r="M2187" s="5">
        <v>0</v>
      </c>
      <c r="R2187">
        <v>2009</v>
      </c>
      <c r="S2187" s="1" t="s">
        <v>7</v>
      </c>
      <c r="T2187" s="40">
        <f>+'Copy Co'!$B$17</f>
        <v>51399.602684929596</v>
      </c>
      <c r="U2187">
        <f>+'Copy Co'!$B$18*'All Data'!C2187</f>
        <v>2001.0954637872896</v>
      </c>
      <c r="V2187" s="40">
        <f>+D2187*'Copy Co'!$B$19</f>
        <v>688973.99357553152</v>
      </c>
      <c r="W2187" s="40">
        <f>+E2187*'Copy Co'!$B$20</f>
        <v>-513071.58856519416</v>
      </c>
      <c r="X2187" s="40">
        <f>+F2187*'Copy Co'!$B$21</f>
        <v>130446.8963686272</v>
      </c>
      <c r="Y2187" s="40">
        <f>+G2187*'Copy Co'!$B$22</f>
        <v>272240.00713788433</v>
      </c>
      <c r="Z2187" s="40">
        <f>+H2187*'Copy Co'!$B$23</f>
        <v>0</v>
      </c>
      <c r="AA2187" s="40">
        <f>+I2187*'Copy Co'!$B$24</f>
        <v>0</v>
      </c>
      <c r="AB2187" s="40">
        <f>+J2187*'Copy Co'!$B$25</f>
        <v>5389.1534284019226</v>
      </c>
      <c r="AC2187" s="40">
        <f>+K2187*'Copy Co'!$B$26</f>
        <v>1448.8138053099528</v>
      </c>
      <c r="AD2187" s="40">
        <f>+L2187*'Copy Co'!$B$27</f>
        <v>34335.785075689804</v>
      </c>
      <c r="AE2187" s="40">
        <f>+M2187*'Copy Co'!$B$28</f>
        <v>0</v>
      </c>
      <c r="AF2187" s="40">
        <f t="shared" si="285"/>
        <v>673163.75897496741</v>
      </c>
      <c r="AG2187" s="25">
        <f t="shared" si="286"/>
        <v>-21159.241025032592</v>
      </c>
      <c r="AH2187" s="56">
        <f t="shared" si="287"/>
        <v>40170</v>
      </c>
      <c r="AL2187" s="56"/>
      <c r="BF2187" s="2">
        <v>42311</v>
      </c>
      <c r="BG2187" s="3">
        <v>16.7916666666667</v>
      </c>
      <c r="BH2187">
        <v>35</v>
      </c>
      <c r="BI2187">
        <v>16.25</v>
      </c>
    </row>
    <row r="2188" spans="1:61" x14ac:dyDescent="0.25">
      <c r="A2188" s="2">
        <v>40171</v>
      </c>
      <c r="B2188" s="7">
        <v>711456</v>
      </c>
      <c r="C2188" s="3">
        <v>44.6666666666667</v>
      </c>
      <c r="D2188" s="7">
        <f t="shared" si="281"/>
        <v>1995.111111111114</v>
      </c>
      <c r="E2188" s="7">
        <f t="shared" si="282"/>
        <v>89114.962962963167</v>
      </c>
      <c r="F2188" s="7">
        <f t="shared" si="283"/>
        <v>3980468.3456790242</v>
      </c>
      <c r="G2188" s="11">
        <v>694323</v>
      </c>
      <c r="H2188">
        <v>0</v>
      </c>
      <c r="I2188">
        <v>0</v>
      </c>
      <c r="J2188">
        <v>7</v>
      </c>
      <c r="K2188" s="3">
        <v>2</v>
      </c>
      <c r="L2188" s="3">
        <f t="shared" si="284"/>
        <v>89.3333333333334</v>
      </c>
      <c r="M2188" s="5">
        <v>1</v>
      </c>
      <c r="R2188">
        <v>2009</v>
      </c>
      <c r="S2188" s="1" t="s">
        <v>1</v>
      </c>
      <c r="T2188" s="40">
        <f>+'Copy Co'!$B$17</f>
        <v>51399.602684929596</v>
      </c>
      <c r="U2188">
        <f>+'Copy Co'!$B$18*'All Data'!C2188</f>
        <v>2206.9694826954487</v>
      </c>
      <c r="V2188" s="40">
        <f>+D2188*'Copy Co'!$B$19</f>
        <v>838030.58670881891</v>
      </c>
      <c r="W2188" s="40">
        <f>+E2188*'Copy Co'!$B$20</f>
        <v>-688277.42853616423</v>
      </c>
      <c r="X2188" s="40">
        <f>+F2188*'Copy Co'!$B$21</f>
        <v>192995.7886594494</v>
      </c>
      <c r="Y2188" s="40">
        <f>+G2188*'Copy Co'!$B$22</f>
        <v>288965.13641811069</v>
      </c>
      <c r="Z2188" s="40">
        <f>+H2188*'Copy Co'!$B$23</f>
        <v>0</v>
      </c>
      <c r="AA2188" s="40">
        <f>+I2188*'Copy Co'!$B$24</f>
        <v>0</v>
      </c>
      <c r="AB2188" s="40">
        <f>+J2188*'Copy Co'!$B$25</f>
        <v>2357.7546249258412</v>
      </c>
      <c r="AC2188" s="40">
        <f>+K2188*'Copy Co'!$B$26</f>
        <v>626.51407797187153</v>
      </c>
      <c r="AD2188" s="40">
        <f>+L2188*'Copy Co'!$B$27</f>
        <v>16375.469514465354</v>
      </c>
      <c r="AE2188" s="40">
        <f>+M2188*'Copy Co'!$B$28</f>
        <v>-11178.22154195282</v>
      </c>
      <c r="AF2188" s="40">
        <f t="shared" si="285"/>
        <v>693502.17209325009</v>
      </c>
      <c r="AG2188" s="25">
        <f t="shared" si="286"/>
        <v>-17953.82790674991</v>
      </c>
      <c r="AH2188" s="56">
        <f t="shared" si="287"/>
        <v>40171</v>
      </c>
      <c r="AL2188" s="56"/>
      <c r="BF2188" s="2">
        <v>38667</v>
      </c>
      <c r="BG2188" s="3">
        <v>16.75</v>
      </c>
      <c r="BH2188">
        <v>12</v>
      </c>
      <c r="BI2188">
        <v>5.375</v>
      </c>
    </row>
    <row r="2189" spans="1:61" x14ac:dyDescent="0.25">
      <c r="A2189" s="2">
        <v>40172</v>
      </c>
      <c r="B2189" s="7">
        <v>731745</v>
      </c>
      <c r="C2189" s="3">
        <v>46.7083333333333</v>
      </c>
      <c r="D2189" s="7">
        <f t="shared" si="281"/>
        <v>2181.6684027777746</v>
      </c>
      <c r="E2189" s="7">
        <f t="shared" si="282"/>
        <v>101902.09497974515</v>
      </c>
      <c r="F2189" s="7">
        <f t="shared" si="283"/>
        <v>4759677.0196789261</v>
      </c>
      <c r="G2189" s="11">
        <v>711456</v>
      </c>
      <c r="H2189">
        <v>1</v>
      </c>
      <c r="I2189">
        <v>0</v>
      </c>
      <c r="J2189">
        <v>8</v>
      </c>
      <c r="K2189" s="3">
        <v>3.4166666666666701</v>
      </c>
      <c r="L2189" s="3">
        <f t="shared" si="284"/>
        <v>159.5868055555556</v>
      </c>
      <c r="M2189" s="5">
        <v>1</v>
      </c>
      <c r="R2189">
        <v>2009</v>
      </c>
      <c r="S2189" s="1" t="s">
        <v>2</v>
      </c>
      <c r="T2189" s="40">
        <f>+'Copy Co'!$B$17</f>
        <v>51399.602684929596</v>
      </c>
      <c r="U2189">
        <f>+'Copy Co'!$B$18*'All Data'!C2189</f>
        <v>2307.8477519604426</v>
      </c>
      <c r="V2189" s="40">
        <f>+D2189*'Copy Co'!$B$19</f>
        <v>916392.49633857922</v>
      </c>
      <c r="W2189" s="40">
        <f>+E2189*'Copy Co'!$B$20</f>
        <v>-787038.55742224085</v>
      </c>
      <c r="X2189" s="40">
        <f>+F2189*'Copy Co'!$B$21</f>
        <v>230776.26560562165</v>
      </c>
      <c r="Y2189" s="40">
        <f>+G2189*'Copy Co'!$B$22</f>
        <v>296095.59253471851</v>
      </c>
      <c r="Z2189" s="40">
        <f>+H2189*'Copy Co'!$B$23</f>
        <v>-10610.780657764437</v>
      </c>
      <c r="AA2189" s="40">
        <f>+I2189*'Copy Co'!$B$24</f>
        <v>0</v>
      </c>
      <c r="AB2189" s="40">
        <f>+J2189*'Copy Co'!$B$25</f>
        <v>2694.5767142009613</v>
      </c>
      <c r="AC2189" s="40">
        <f>+K2189*'Copy Co'!$B$26</f>
        <v>1070.2948832019483</v>
      </c>
      <c r="AD2189" s="40">
        <f>+L2189*'Copy Co'!$B$27</f>
        <v>29253.457492006444</v>
      </c>
      <c r="AE2189" s="40">
        <f>+M2189*'Copy Co'!$B$28</f>
        <v>-11178.22154195282</v>
      </c>
      <c r="AF2189" s="40">
        <f t="shared" si="285"/>
        <v>721162.5743832608</v>
      </c>
      <c r="AG2189" s="25">
        <f t="shared" si="286"/>
        <v>-10582.425616739201</v>
      </c>
      <c r="AH2189" s="56">
        <f t="shared" si="287"/>
        <v>40172</v>
      </c>
      <c r="AL2189" s="56"/>
      <c r="BF2189" s="2">
        <v>39223</v>
      </c>
      <c r="BG2189" s="3">
        <v>16.75</v>
      </c>
      <c r="BH2189">
        <v>21</v>
      </c>
      <c r="BI2189">
        <v>10.2083333333333</v>
      </c>
    </row>
    <row r="2190" spans="1:61" x14ac:dyDescent="0.25">
      <c r="A2190" s="2">
        <v>40173</v>
      </c>
      <c r="B2190" s="7">
        <v>773533</v>
      </c>
      <c r="C2190" s="3">
        <v>49.0833333333333</v>
      </c>
      <c r="D2190" s="7">
        <f t="shared" si="281"/>
        <v>2409.1736111111077</v>
      </c>
      <c r="E2190" s="7">
        <f t="shared" si="282"/>
        <v>118250.27141203679</v>
      </c>
      <c r="F2190" s="7">
        <f t="shared" si="283"/>
        <v>5804117.4884741344</v>
      </c>
      <c r="G2190" s="11">
        <v>731745</v>
      </c>
      <c r="H2190">
        <v>0</v>
      </c>
      <c r="I2190">
        <v>1</v>
      </c>
      <c r="J2190">
        <v>7</v>
      </c>
      <c r="K2190" s="3">
        <v>2.875</v>
      </c>
      <c r="L2190" s="3">
        <f t="shared" si="284"/>
        <v>141.11458333333323</v>
      </c>
      <c r="M2190" s="5">
        <v>0</v>
      </c>
      <c r="R2190">
        <v>2009</v>
      </c>
      <c r="S2190" s="1" t="s">
        <v>3</v>
      </c>
      <c r="T2190" s="40">
        <f>+'Copy Co'!$B$17</f>
        <v>51399.602684929596</v>
      </c>
      <c r="U2190">
        <f>+'Copy Co'!$B$18*'All Data'!C2190</f>
        <v>2425.1959427380921</v>
      </c>
      <c r="V2190" s="40">
        <f>+D2190*'Copy Co'!$B$19</f>
        <v>1011954.2533540645</v>
      </c>
      <c r="W2190" s="40">
        <f>+E2190*'Copy Co'!$B$20</f>
        <v>-913303.33341445739</v>
      </c>
      <c r="X2190" s="40">
        <f>+F2190*'Copy Co'!$B$21</f>
        <v>281416.69142430514</v>
      </c>
      <c r="Y2190" s="40">
        <f>+G2190*'Copy Co'!$B$22</f>
        <v>304539.52086891892</v>
      </c>
      <c r="Z2190" s="40">
        <f>+H2190*'Copy Co'!$B$23</f>
        <v>0</v>
      </c>
      <c r="AA2190" s="40">
        <f>+I2190*'Copy Co'!$B$24</f>
        <v>-10704.382616627605</v>
      </c>
      <c r="AB2190" s="40">
        <f>+J2190*'Copy Co'!$B$25</f>
        <v>2357.7546249258412</v>
      </c>
      <c r="AC2190" s="40">
        <f>+K2190*'Copy Co'!$B$26</f>
        <v>900.61398708456534</v>
      </c>
      <c r="AD2190" s="40">
        <f>+L2190*'Copy Co'!$B$27</f>
        <v>25867.360717404597</v>
      </c>
      <c r="AE2190" s="40">
        <f>+M2190*'Copy Co'!$B$28</f>
        <v>0</v>
      </c>
      <c r="AF2190" s="40">
        <f t="shared" si="285"/>
        <v>756853.27757328632</v>
      </c>
      <c r="AG2190" s="25">
        <f t="shared" si="286"/>
        <v>-16679.722426713677</v>
      </c>
      <c r="AH2190" s="56">
        <f t="shared" si="287"/>
        <v>40173</v>
      </c>
      <c r="AL2190" s="56"/>
      <c r="BF2190" s="2">
        <v>39589</v>
      </c>
      <c r="BG2190" s="3">
        <v>16.75</v>
      </c>
      <c r="BH2190">
        <v>21</v>
      </c>
      <c r="BI2190">
        <v>12.9166666666667</v>
      </c>
    </row>
    <row r="2191" spans="1:61" x14ac:dyDescent="0.25">
      <c r="A2191" s="2">
        <v>40174</v>
      </c>
      <c r="B2191" s="7">
        <v>789918</v>
      </c>
      <c r="C2191" s="3">
        <v>48.8333333333333</v>
      </c>
      <c r="D2191" s="7">
        <f t="shared" si="281"/>
        <v>2384.6944444444412</v>
      </c>
      <c r="E2191" s="7">
        <f t="shared" si="282"/>
        <v>116452.57870370346</v>
      </c>
      <c r="F2191" s="7">
        <f t="shared" si="283"/>
        <v>5686767.5933641819</v>
      </c>
      <c r="G2191" s="11">
        <v>773533</v>
      </c>
      <c r="H2191">
        <v>0</v>
      </c>
      <c r="I2191">
        <v>1</v>
      </c>
      <c r="J2191">
        <v>7</v>
      </c>
      <c r="K2191" s="3">
        <v>2.2916666666666701</v>
      </c>
      <c r="L2191" s="3">
        <f t="shared" si="284"/>
        <v>111.90972222222231</v>
      </c>
      <c r="M2191" s="5">
        <v>0</v>
      </c>
      <c r="R2191">
        <v>2009</v>
      </c>
      <c r="S2191" s="1" t="s">
        <v>4</v>
      </c>
      <c r="T2191" s="40">
        <f>+'Copy Co'!$B$17</f>
        <v>51399.602684929596</v>
      </c>
      <c r="U2191">
        <f>+'Copy Co'!$B$18*'All Data'!C2191</f>
        <v>2412.8435016036028</v>
      </c>
      <c r="V2191" s="40">
        <f>+D2191*'Copy Co'!$B$19</f>
        <v>1001671.9736907607</v>
      </c>
      <c r="W2191" s="40">
        <f>+E2191*'Copy Co'!$B$20</f>
        <v>-899418.89388319582</v>
      </c>
      <c r="X2191" s="40">
        <f>+F2191*'Copy Co'!$B$21</f>
        <v>275726.89977442694</v>
      </c>
      <c r="Y2191" s="40">
        <f>+G2191*'Copy Co'!$B$22</f>
        <v>321930.95845724596</v>
      </c>
      <c r="Z2191" s="40">
        <f>+H2191*'Copy Co'!$B$23</f>
        <v>0</v>
      </c>
      <c r="AA2191" s="40">
        <f>+I2191*'Copy Co'!$B$24</f>
        <v>-10704.382616627605</v>
      </c>
      <c r="AB2191" s="40">
        <f>+J2191*'Copy Co'!$B$25</f>
        <v>2357.7546249258412</v>
      </c>
      <c r="AC2191" s="40">
        <f>+K2191*'Copy Co'!$B$26</f>
        <v>717.88071434277049</v>
      </c>
      <c r="AD2191" s="40">
        <f>+L2191*'Copy Co'!$B$27</f>
        <v>20513.890798010667</v>
      </c>
      <c r="AE2191" s="40">
        <f>+M2191*'Copy Co'!$B$28</f>
        <v>0</v>
      </c>
      <c r="AF2191" s="40">
        <f t="shared" si="285"/>
        <v>766608.52774642268</v>
      </c>
      <c r="AG2191" s="25">
        <f t="shared" si="286"/>
        <v>-23309.472253577318</v>
      </c>
      <c r="AH2191" s="56">
        <f t="shared" si="287"/>
        <v>40174</v>
      </c>
      <c r="AL2191" s="56"/>
      <c r="BF2191" s="2">
        <v>40276</v>
      </c>
      <c r="BG2191" s="3">
        <v>16.75</v>
      </c>
      <c r="BH2191">
        <v>18</v>
      </c>
      <c r="BI2191">
        <v>10.4583333333333</v>
      </c>
    </row>
    <row r="2192" spans="1:61" x14ac:dyDescent="0.25">
      <c r="A2192" s="2">
        <v>40175</v>
      </c>
      <c r="B2192" s="7">
        <v>817423</v>
      </c>
      <c r="C2192" s="3">
        <v>48.7916666666667</v>
      </c>
      <c r="D2192" s="7">
        <f t="shared" si="281"/>
        <v>2380.6267361111145</v>
      </c>
      <c r="E2192" s="7">
        <f t="shared" si="282"/>
        <v>116154.74616608821</v>
      </c>
      <c r="F2192" s="7">
        <f t="shared" si="283"/>
        <v>5667383.6566870576</v>
      </c>
      <c r="G2192" s="11">
        <v>789918</v>
      </c>
      <c r="H2192">
        <v>0</v>
      </c>
      <c r="I2192">
        <v>0</v>
      </c>
      <c r="J2192">
        <v>7</v>
      </c>
      <c r="K2192" s="3">
        <v>2.5833333333333299</v>
      </c>
      <c r="L2192" s="3">
        <f t="shared" si="284"/>
        <v>126.04513888888881</v>
      </c>
      <c r="M2192" s="5">
        <v>0</v>
      </c>
      <c r="R2192">
        <v>2009</v>
      </c>
      <c r="S2192" s="1" t="s">
        <v>5</v>
      </c>
      <c r="T2192" s="40">
        <f>+'Copy Co'!$B$17</f>
        <v>51399.602684929596</v>
      </c>
      <c r="U2192">
        <f>+'Copy Co'!$B$18*'All Data'!C2192</f>
        <v>2410.7847614145244</v>
      </c>
      <c r="V2192" s="40">
        <f>+D2192*'Copy Co'!$B$19</f>
        <v>999963.36509139312</v>
      </c>
      <c r="W2192" s="40">
        <f>+E2192*'Copy Co'!$B$20</f>
        <v>-897118.59092274436</v>
      </c>
      <c r="X2192" s="40">
        <f>+F2192*'Copy Co'!$B$21</f>
        <v>274787.05606221966</v>
      </c>
      <c r="Y2192" s="40">
        <f>+G2192*'Copy Co'!$B$22</f>
        <v>328750.11000517214</v>
      </c>
      <c r="Z2192" s="40">
        <f>+H2192*'Copy Co'!$B$23</f>
        <v>0</v>
      </c>
      <c r="AA2192" s="40">
        <f>+I2192*'Copy Co'!$B$24</f>
        <v>0</v>
      </c>
      <c r="AB2192" s="40">
        <f>+J2192*'Copy Co'!$B$25</f>
        <v>2357.7546249258412</v>
      </c>
      <c r="AC2192" s="40">
        <f>+K2192*'Copy Co'!$B$26</f>
        <v>809.24735071366638</v>
      </c>
      <c r="AD2192" s="40">
        <f>+L2192*'Copy Co'!$B$27</f>
        <v>23105.01861180838</v>
      </c>
      <c r="AE2192" s="40">
        <f>+M2192*'Copy Co'!$B$28</f>
        <v>0</v>
      </c>
      <c r="AF2192" s="40">
        <f t="shared" si="285"/>
        <v>786464.34826983244</v>
      </c>
      <c r="AG2192" s="25">
        <f t="shared" si="286"/>
        <v>-30958.651730167563</v>
      </c>
      <c r="AH2192" s="56">
        <f t="shared" si="287"/>
        <v>40175</v>
      </c>
      <c r="AL2192" s="56"/>
      <c r="BF2192" s="2">
        <v>41366</v>
      </c>
      <c r="BG2192" s="3">
        <v>16.75</v>
      </c>
      <c r="BH2192">
        <v>12</v>
      </c>
      <c r="BI2192">
        <v>6.6666666666666696</v>
      </c>
    </row>
    <row r="2193" spans="1:61" x14ac:dyDescent="0.25">
      <c r="A2193" s="2">
        <v>40176</v>
      </c>
      <c r="B2193" s="7">
        <v>779542</v>
      </c>
      <c r="C2193" s="3">
        <v>44.4166666666667</v>
      </c>
      <c r="D2193" s="7">
        <f t="shared" si="281"/>
        <v>1972.8402777777808</v>
      </c>
      <c r="E2193" s="7">
        <f t="shared" si="282"/>
        <v>87626.989004629824</v>
      </c>
      <c r="F2193" s="7">
        <f t="shared" si="283"/>
        <v>3892098.7616223111</v>
      </c>
      <c r="G2193" s="11">
        <v>817423</v>
      </c>
      <c r="H2193">
        <v>0</v>
      </c>
      <c r="I2193">
        <v>0</v>
      </c>
      <c r="J2193">
        <v>7</v>
      </c>
      <c r="K2193" s="3">
        <v>2.4583333333333299</v>
      </c>
      <c r="L2193" s="3">
        <f t="shared" si="284"/>
        <v>109.19097222222216</v>
      </c>
      <c r="M2193" s="5">
        <v>0</v>
      </c>
      <c r="R2193">
        <v>2009</v>
      </c>
      <c r="S2193" s="1" t="s">
        <v>6</v>
      </c>
      <c r="T2193" s="40">
        <f>+'Copy Co'!$B$17</f>
        <v>51399.602684929596</v>
      </c>
      <c r="U2193">
        <f>+'Copy Co'!$B$18*'All Data'!C2193</f>
        <v>2194.6170415609595</v>
      </c>
      <c r="V2193" s="40">
        <f>+D2193*'Copy Co'!$B$19</f>
        <v>828675.89993428963</v>
      </c>
      <c r="W2193" s="40">
        <f>+E2193*'Copy Co'!$B$20</f>
        <v>-676785.09486155899</v>
      </c>
      <c r="X2193" s="40">
        <f>+F2193*'Copy Co'!$B$21</f>
        <v>188711.12763782695</v>
      </c>
      <c r="Y2193" s="40">
        <f>+G2193*'Copy Co'!$B$22</f>
        <v>340197.21182547789</v>
      </c>
      <c r="Z2193" s="40">
        <f>+H2193*'Copy Co'!$B$23</f>
        <v>0</v>
      </c>
      <c r="AA2193" s="40">
        <f>+I2193*'Copy Co'!$B$24</f>
        <v>0</v>
      </c>
      <c r="AB2193" s="40">
        <f>+J2193*'Copy Co'!$B$25</f>
        <v>2357.7546249258412</v>
      </c>
      <c r="AC2193" s="40">
        <f>+K2193*'Copy Co'!$B$26</f>
        <v>770.09022084042431</v>
      </c>
      <c r="AD2193" s="40">
        <f>+L2193*'Copy Co'!$B$27</f>
        <v>20015.523547162287</v>
      </c>
      <c r="AE2193" s="40">
        <f>+M2193*'Copy Co'!$B$28</f>
        <v>0</v>
      </c>
      <c r="AF2193" s="40">
        <f t="shared" si="285"/>
        <v>757536.73265545454</v>
      </c>
      <c r="AG2193" s="25">
        <f t="shared" si="286"/>
        <v>-22005.267344545457</v>
      </c>
      <c r="AH2193" s="56">
        <f t="shared" si="287"/>
        <v>40176</v>
      </c>
      <c r="AL2193" s="56"/>
      <c r="BF2193" s="2">
        <v>42075</v>
      </c>
      <c r="BG2193" s="3">
        <v>16.75</v>
      </c>
      <c r="BH2193">
        <v>13</v>
      </c>
      <c r="BI2193">
        <v>5.5</v>
      </c>
    </row>
    <row r="2194" spans="1:61" x14ac:dyDescent="0.25">
      <c r="A2194" s="2">
        <v>40177</v>
      </c>
      <c r="B2194" s="7">
        <v>698708</v>
      </c>
      <c r="C2194" s="3">
        <v>40.5833333333333</v>
      </c>
      <c r="D2194" s="7">
        <f t="shared" si="281"/>
        <v>1647.0069444444418</v>
      </c>
      <c r="E2194" s="7">
        <f t="shared" si="282"/>
        <v>66841.031828703548</v>
      </c>
      <c r="F2194" s="7">
        <f t="shared" si="283"/>
        <v>2712631.8750482169</v>
      </c>
      <c r="G2194" s="11">
        <v>779542</v>
      </c>
      <c r="H2194">
        <v>0</v>
      </c>
      <c r="I2194">
        <v>0</v>
      </c>
      <c r="J2194">
        <v>7</v>
      </c>
      <c r="K2194" s="3">
        <v>2.625</v>
      </c>
      <c r="L2194" s="3">
        <f t="shared" si="284"/>
        <v>106.53124999999991</v>
      </c>
      <c r="M2194" s="5">
        <v>0</v>
      </c>
      <c r="R2194">
        <v>2009</v>
      </c>
      <c r="S2194" s="1" t="s">
        <v>7</v>
      </c>
      <c r="T2194" s="40">
        <f>+'Copy Co'!$B$17</f>
        <v>51399.602684929596</v>
      </c>
      <c r="U2194">
        <f>+'Copy Co'!$B$18*'All Data'!C2194</f>
        <v>2005.2129441654513</v>
      </c>
      <c r="V2194" s="40">
        <f>+D2194*'Copy Co'!$B$19</f>
        <v>691812.19445847929</v>
      </c>
      <c r="W2194" s="40">
        <f>+E2194*'Copy Co'!$B$20</f>
        <v>-516245.21829049144</v>
      </c>
      <c r="X2194" s="40">
        <f>+F2194*'Copy Co'!$B$21</f>
        <v>131523.85161811498</v>
      </c>
      <c r="Y2194" s="40">
        <f>+G2194*'Copy Co'!$B$22</f>
        <v>324431.79957116046</v>
      </c>
      <c r="Z2194" s="40">
        <f>+H2194*'Copy Co'!$B$23</f>
        <v>0</v>
      </c>
      <c r="AA2194" s="40">
        <f>+I2194*'Copy Co'!$B$24</f>
        <v>0</v>
      </c>
      <c r="AB2194" s="40">
        <f>+J2194*'Copy Co'!$B$25</f>
        <v>2357.7546249258412</v>
      </c>
      <c r="AC2194" s="40">
        <f>+K2194*'Copy Co'!$B$26</f>
        <v>822.29972733808142</v>
      </c>
      <c r="AD2194" s="40">
        <f>+L2194*'Copy Co'!$B$27</f>
        <v>19527.976530368109</v>
      </c>
      <c r="AE2194" s="40">
        <f>+M2194*'Copy Co'!$B$28</f>
        <v>0</v>
      </c>
      <c r="AF2194" s="40">
        <f t="shared" si="285"/>
        <v>707635.47386899043</v>
      </c>
      <c r="AG2194" s="25">
        <f t="shared" si="286"/>
        <v>8927.4738689904334</v>
      </c>
      <c r="AH2194" s="56">
        <f t="shared" si="287"/>
        <v>40177</v>
      </c>
      <c r="AL2194" s="56"/>
      <c r="BF2194" s="2">
        <v>42476</v>
      </c>
      <c r="BG2194" s="3">
        <v>16.75</v>
      </c>
      <c r="BH2194">
        <v>26</v>
      </c>
      <c r="BI2194">
        <v>13</v>
      </c>
    </row>
    <row r="2195" spans="1:61" x14ac:dyDescent="0.25">
      <c r="A2195" s="2">
        <v>40178</v>
      </c>
      <c r="B2195" s="7">
        <v>625780</v>
      </c>
      <c r="C2195" s="3">
        <v>35.0833333333333</v>
      </c>
      <c r="D2195" s="7">
        <f t="shared" si="281"/>
        <v>1230.8402777777756</v>
      </c>
      <c r="E2195" s="7">
        <f t="shared" si="282"/>
        <v>43181.979745370249</v>
      </c>
      <c r="F2195" s="7">
        <f t="shared" si="283"/>
        <v>1514967.7894000716</v>
      </c>
      <c r="G2195" s="11">
        <v>698708</v>
      </c>
      <c r="H2195">
        <v>0</v>
      </c>
      <c r="I2195">
        <v>0</v>
      </c>
      <c r="J2195">
        <v>16</v>
      </c>
      <c r="K2195" s="3">
        <v>9.2083333333333304</v>
      </c>
      <c r="L2195" s="3">
        <f t="shared" si="284"/>
        <v>323.05902777777737</v>
      </c>
      <c r="M2195" s="5">
        <v>0</v>
      </c>
      <c r="R2195">
        <v>2009</v>
      </c>
      <c r="S2195" s="1" t="s">
        <v>1</v>
      </c>
      <c r="T2195" s="40">
        <f>+'Copy Co'!$B$17</f>
        <v>51399.602684929596</v>
      </c>
      <c r="U2195">
        <f>+'Copy Co'!$B$18*'All Data'!C2195</f>
        <v>1733.4592392066834</v>
      </c>
      <c r="V2195" s="40">
        <f>+D2195*'Copy Co'!$B$19</f>
        <v>517004.68930600246</v>
      </c>
      <c r="W2195" s="40">
        <f>+E2195*'Copy Co'!$B$20</f>
        <v>-333515.05729286454</v>
      </c>
      <c r="X2195" s="40">
        <f>+F2195*'Copy Co'!$B$21</f>
        <v>73454.271687984554</v>
      </c>
      <c r="Y2195" s="40">
        <f>+G2195*'Copy Co'!$B$22</f>
        <v>290790.09702462004</v>
      </c>
      <c r="Z2195" s="40">
        <f>+H2195*'Copy Co'!$B$23</f>
        <v>0</v>
      </c>
      <c r="AA2195" s="40">
        <f>+I2195*'Copy Co'!$B$24</f>
        <v>0</v>
      </c>
      <c r="AB2195" s="40">
        <f>+J2195*'Copy Co'!$B$25</f>
        <v>5389.1534284019226</v>
      </c>
      <c r="AC2195" s="40">
        <f>+K2195*'Copy Co'!$B$26</f>
        <v>2884.5752339954911</v>
      </c>
      <c r="AD2195" s="40">
        <f>+L2195*'Copy Co'!$B$27</f>
        <v>59219.140978520212</v>
      </c>
      <c r="AE2195" s="40">
        <f>+M2195*'Copy Co'!$B$28</f>
        <v>0</v>
      </c>
      <c r="AF2195" s="40">
        <f t="shared" si="285"/>
        <v>668359.93229079642</v>
      </c>
      <c r="AG2195" s="25">
        <f t="shared" si="286"/>
        <v>42579.932290796423</v>
      </c>
      <c r="AH2195" s="56">
        <f t="shared" si="287"/>
        <v>40178</v>
      </c>
      <c r="AI2195" s="38">
        <f>SUM(AG2165:AG2195)</f>
        <v>-139569.80028386635</v>
      </c>
      <c r="AJ2195" s="38"/>
      <c r="AK2195" s="38"/>
      <c r="AL2195" s="56"/>
      <c r="AN2195" s="38"/>
      <c r="AO2195" s="38"/>
      <c r="AP2195" s="38"/>
      <c r="AQ2195" s="38"/>
      <c r="AR2195" s="38"/>
      <c r="AS2195" s="38"/>
      <c r="AT2195" s="38"/>
      <c r="AU2195" s="38"/>
      <c r="AV2195" s="38"/>
      <c r="AW2195" s="38"/>
      <c r="AX2195" s="38"/>
      <c r="AY2195" s="38"/>
      <c r="AZ2195" s="38"/>
      <c r="BA2195" s="38"/>
      <c r="BB2195" s="38"/>
      <c r="BC2195" s="38"/>
      <c r="BD2195" s="38"/>
      <c r="BE2195" s="38"/>
      <c r="BF2195" s="2">
        <v>40846</v>
      </c>
      <c r="BG2195" s="3">
        <v>16.7083333333333</v>
      </c>
      <c r="BH2195">
        <v>9</v>
      </c>
      <c r="BI2195">
        <v>5.8333333333333304</v>
      </c>
    </row>
    <row r="2196" spans="1:61" x14ac:dyDescent="0.25">
      <c r="A2196" s="2">
        <v>40179</v>
      </c>
      <c r="B2196" s="7">
        <v>572190</v>
      </c>
      <c r="C2196" s="3">
        <v>32.25</v>
      </c>
      <c r="D2196" s="7">
        <f t="shared" si="281"/>
        <v>1040.0625</v>
      </c>
      <c r="E2196" s="7">
        <f t="shared" si="282"/>
        <v>33542.015625</v>
      </c>
      <c r="F2196" s="7">
        <f t="shared" si="283"/>
        <v>1081730.00390625</v>
      </c>
      <c r="G2196" s="11">
        <v>625780</v>
      </c>
      <c r="H2196">
        <v>1</v>
      </c>
      <c r="I2196">
        <v>0</v>
      </c>
      <c r="J2196">
        <v>15</v>
      </c>
      <c r="K2196" s="3">
        <v>6.7916666666666696</v>
      </c>
      <c r="L2196" s="3">
        <f t="shared" si="284"/>
        <v>219.03125000000009</v>
      </c>
      <c r="M2196" s="5">
        <v>1</v>
      </c>
      <c r="N2196" s="30">
        <v>2010</v>
      </c>
      <c r="O2196" s="30">
        <v>1</v>
      </c>
      <c r="P2196" s="33">
        <v>900848</v>
      </c>
      <c r="R2196">
        <v>2010</v>
      </c>
      <c r="S2196" s="1" t="s">
        <v>2</v>
      </c>
      <c r="T2196" s="40">
        <f>+'Copy Co'!$B$17</f>
        <v>51399.602684929596</v>
      </c>
      <c r="U2196">
        <f>+'Copy Co'!$B$18*'All Data'!C2196</f>
        <v>1593.4649063491381</v>
      </c>
      <c r="V2196" s="40">
        <f>+D2196*'Copy Co'!$B$19</f>
        <v>436869.99798393616</v>
      </c>
      <c r="W2196" s="40">
        <f>+E2196*'Copy Co'!$B$20</f>
        <v>-259061.00945011489</v>
      </c>
      <c r="X2196" s="40">
        <f>+F2196*'Copy Co'!$B$21</f>
        <v>52448.43498054806</v>
      </c>
      <c r="Y2196" s="40">
        <f>+G2196*'Copy Co'!$B$22</f>
        <v>260438.73394331645</v>
      </c>
      <c r="Z2196" s="40">
        <f>+H2196*'Copy Co'!$B$23</f>
        <v>-10610.780657764437</v>
      </c>
      <c r="AA2196" s="40">
        <f>+I2196*'Copy Co'!$B$24</f>
        <v>0</v>
      </c>
      <c r="AB2196" s="40">
        <f>+J2196*'Copy Co'!$B$25</f>
        <v>5052.331339126802</v>
      </c>
      <c r="AC2196" s="40">
        <f>+K2196*'Copy Co'!$B$26</f>
        <v>2127.5373897794811</v>
      </c>
      <c r="AD2196" s="40">
        <f>+L2196*'Copy Co'!$B$27</f>
        <v>40150.06966892058</v>
      </c>
      <c r="AE2196" s="40">
        <f>+M2196*'Copy Co'!$B$28</f>
        <v>-11178.22154195282</v>
      </c>
      <c r="AF2196" s="40">
        <f t="shared" si="285"/>
        <v>569230.16124707425</v>
      </c>
      <c r="AG2196" s="25">
        <f t="shared" si="286"/>
        <v>-2959.8387529257452</v>
      </c>
      <c r="AH2196" s="56">
        <f t="shared" si="287"/>
        <v>40179</v>
      </c>
      <c r="AL2196" s="56"/>
      <c r="BF2196" s="2">
        <v>40928</v>
      </c>
      <c r="BG2196" s="3">
        <v>16.7083333333333</v>
      </c>
      <c r="BH2196">
        <v>33</v>
      </c>
      <c r="BI2196">
        <v>10.7916666666667</v>
      </c>
    </row>
    <row r="2197" spans="1:61" x14ac:dyDescent="0.25">
      <c r="A2197" s="2">
        <v>40180</v>
      </c>
      <c r="B2197" s="7">
        <v>565461</v>
      </c>
      <c r="C2197" s="3">
        <v>37.7083333333333</v>
      </c>
      <c r="D2197" s="7">
        <f t="shared" si="281"/>
        <v>1421.9184027777753</v>
      </c>
      <c r="E2197" s="7">
        <f t="shared" si="282"/>
        <v>53618.173104745234</v>
      </c>
      <c r="F2197" s="7">
        <f t="shared" si="283"/>
        <v>2021851.9441580996</v>
      </c>
      <c r="G2197" s="11">
        <v>572190</v>
      </c>
      <c r="H2197">
        <v>0</v>
      </c>
      <c r="I2197">
        <v>1</v>
      </c>
      <c r="J2197">
        <v>9</v>
      </c>
      <c r="K2197" s="3">
        <v>2.5833333333333299</v>
      </c>
      <c r="L2197" s="3">
        <f t="shared" si="284"/>
        <v>97.41319444444423</v>
      </c>
      <c r="M2197" s="5">
        <v>0</v>
      </c>
      <c r="R2197">
        <v>2010</v>
      </c>
      <c r="S2197" s="1" t="s">
        <v>3</v>
      </c>
      <c r="T2197" s="40">
        <f>+'Copy Co'!$B$17</f>
        <v>51399.602684929596</v>
      </c>
      <c r="U2197">
        <f>+'Copy Co'!$B$18*'All Data'!C2197</f>
        <v>1863.1598711188226</v>
      </c>
      <c r="V2197" s="40">
        <f>+D2197*'Copy Co'!$B$19</f>
        <v>597265.53909486055</v>
      </c>
      <c r="W2197" s="40">
        <f>+E2197*'Copy Co'!$B$20</f>
        <v>-414118.76390139572</v>
      </c>
      <c r="X2197" s="40">
        <f>+F2197*'Copy Co'!$B$21</f>
        <v>98030.904061584268</v>
      </c>
      <c r="Y2197" s="40">
        <f>+G2197*'Copy Co'!$B$22</f>
        <v>238135.50956410597</v>
      </c>
      <c r="Z2197" s="40">
        <f>+H2197*'Copy Co'!$B$23</f>
        <v>0</v>
      </c>
      <c r="AA2197" s="40">
        <f>+I2197*'Copy Co'!$B$24</f>
        <v>-10704.382616627605</v>
      </c>
      <c r="AB2197" s="40">
        <f>+J2197*'Copy Co'!$B$25</f>
        <v>3031.3988034760814</v>
      </c>
      <c r="AC2197" s="40">
        <f>+K2197*'Copy Co'!$B$26</f>
        <v>809.24735071366638</v>
      </c>
      <c r="AD2197" s="40">
        <f>+L2197*'Copy Co'!$B$27</f>
        <v>17856.568611175535</v>
      </c>
      <c r="AE2197" s="40">
        <f>+M2197*'Copy Co'!$B$28</f>
        <v>0</v>
      </c>
      <c r="AF2197" s="40">
        <f t="shared" si="285"/>
        <v>583568.7835239413</v>
      </c>
      <c r="AG2197" s="25">
        <f t="shared" si="286"/>
        <v>18107.783523941296</v>
      </c>
      <c r="AH2197" s="56">
        <f t="shared" si="287"/>
        <v>40180</v>
      </c>
      <c r="AL2197" s="56"/>
      <c r="BF2197" s="2">
        <v>41950</v>
      </c>
      <c r="BG2197" s="3">
        <v>16.7083333333333</v>
      </c>
      <c r="BH2197">
        <v>10</v>
      </c>
      <c r="BI2197">
        <v>4.8333333333333304</v>
      </c>
    </row>
    <row r="2198" spans="1:61" x14ac:dyDescent="0.25">
      <c r="A2198" s="2">
        <v>40181</v>
      </c>
      <c r="B2198" s="7">
        <v>606028</v>
      </c>
      <c r="C2198" s="3">
        <v>40.75</v>
      </c>
      <c r="D2198" s="7">
        <f t="shared" si="281"/>
        <v>1660.5625</v>
      </c>
      <c r="E2198" s="7">
        <f t="shared" si="282"/>
        <v>67667.921875</v>
      </c>
      <c r="F2198" s="7">
        <f t="shared" si="283"/>
        <v>2757467.81640625</v>
      </c>
      <c r="G2198" s="11">
        <v>565461</v>
      </c>
      <c r="H2198">
        <v>0</v>
      </c>
      <c r="I2198">
        <v>1</v>
      </c>
      <c r="J2198">
        <v>8</v>
      </c>
      <c r="K2198" s="3">
        <v>1.875</v>
      </c>
      <c r="L2198" s="3">
        <f t="shared" si="284"/>
        <v>76.40625</v>
      </c>
      <c r="M2198" s="5">
        <v>0</v>
      </c>
      <c r="R2198">
        <v>2010</v>
      </c>
      <c r="S2198" s="1" t="s">
        <v>4</v>
      </c>
      <c r="T2198" s="40">
        <f>+'Copy Co'!$B$17</f>
        <v>51399.602684929596</v>
      </c>
      <c r="U2198">
        <f>+'Copy Co'!$B$18*'All Data'!C2198</f>
        <v>2013.4479049217791</v>
      </c>
      <c r="V2198" s="40">
        <f>+D2198*'Copy Co'!$B$19</f>
        <v>697506.09797699656</v>
      </c>
      <c r="W2198" s="40">
        <f>+E2198*'Copy Co'!$B$20</f>
        <v>-522631.68511743279</v>
      </c>
      <c r="X2198" s="40">
        <f>+F2198*'Copy Co'!$B$21</f>
        <v>133697.75355909532</v>
      </c>
      <c r="Y2198" s="40">
        <f>+G2198*'Copy Co'!$B$22</f>
        <v>235335.01699370649</v>
      </c>
      <c r="Z2198" s="40">
        <f>+H2198*'Copy Co'!$B$23</f>
        <v>0</v>
      </c>
      <c r="AA2198" s="40">
        <f>+I2198*'Copy Co'!$B$24</f>
        <v>-10704.382616627605</v>
      </c>
      <c r="AB2198" s="40">
        <f>+J2198*'Copy Co'!$B$25</f>
        <v>2694.5767142009613</v>
      </c>
      <c r="AC2198" s="40">
        <f>+K2198*'Copy Co'!$B$26</f>
        <v>587.35694809862957</v>
      </c>
      <c r="AD2198" s="40">
        <f>+L2198*'Copy Co'!$B$27</f>
        <v>14005.838256600196</v>
      </c>
      <c r="AE2198" s="40">
        <f>+M2198*'Copy Co'!$B$28</f>
        <v>0</v>
      </c>
      <c r="AF2198" s="40">
        <f t="shared" si="285"/>
        <v>603903.62330448919</v>
      </c>
      <c r="AG2198" s="25">
        <f t="shared" si="286"/>
        <v>-2124.3766955108149</v>
      </c>
      <c r="AH2198" s="56">
        <f t="shared" si="287"/>
        <v>40181</v>
      </c>
      <c r="AL2198" s="56"/>
      <c r="BF2198" s="2">
        <v>42678</v>
      </c>
      <c r="BG2198" s="3">
        <v>16.7083333333333</v>
      </c>
      <c r="BH2198">
        <v>9</v>
      </c>
      <c r="BI2198">
        <v>3.9583333333333299</v>
      </c>
    </row>
    <row r="2199" spans="1:61" x14ac:dyDescent="0.25">
      <c r="A2199" s="2">
        <v>40182</v>
      </c>
      <c r="B2199" s="7">
        <v>672833</v>
      </c>
      <c r="C2199" s="3">
        <v>42.75</v>
      </c>
      <c r="D2199" s="7">
        <f t="shared" si="281"/>
        <v>1827.5625</v>
      </c>
      <c r="E2199" s="7">
        <f t="shared" si="282"/>
        <v>78128.296875</v>
      </c>
      <c r="F2199" s="7">
        <f t="shared" si="283"/>
        <v>3339984.69140625</v>
      </c>
      <c r="G2199" s="11">
        <v>606028</v>
      </c>
      <c r="H2199">
        <v>0</v>
      </c>
      <c r="I2199">
        <v>0</v>
      </c>
      <c r="J2199">
        <v>7</v>
      </c>
      <c r="K2199" s="3">
        <v>2.7083333333333299</v>
      </c>
      <c r="L2199" s="3">
        <f t="shared" si="284"/>
        <v>115.78124999999986</v>
      </c>
      <c r="M2199" s="5">
        <v>0</v>
      </c>
      <c r="R2199">
        <v>2010</v>
      </c>
      <c r="S2199" s="1" t="s">
        <v>5</v>
      </c>
      <c r="T2199" s="40">
        <f>+'Copy Co'!$B$17</f>
        <v>51399.602684929596</v>
      </c>
      <c r="U2199">
        <f>+'Copy Co'!$B$18*'All Data'!C2199</f>
        <v>2112.2674339976948</v>
      </c>
      <c r="V2199" s="40">
        <f>+D2199*'Copy Co'!$B$19</f>
        <v>767653.12247150275</v>
      </c>
      <c r="W2199" s="40">
        <f>+E2199*'Copy Co'!$B$20</f>
        <v>-603422.15808790585</v>
      </c>
      <c r="X2199" s="40">
        <f>+F2199*'Copy Co'!$B$21</f>
        <v>161941.49121376185</v>
      </c>
      <c r="Y2199" s="40">
        <f>+G2199*'Copy Co'!$B$22</f>
        <v>252218.2956537444</v>
      </c>
      <c r="Z2199" s="40">
        <f>+H2199*'Copy Co'!$B$23</f>
        <v>0</v>
      </c>
      <c r="AA2199" s="40">
        <f>+I2199*'Copy Co'!$B$24</f>
        <v>0</v>
      </c>
      <c r="AB2199" s="40">
        <f>+J2199*'Copy Co'!$B$25</f>
        <v>2357.7546249258412</v>
      </c>
      <c r="AC2199" s="40">
        <f>+K2199*'Copy Co'!$B$26</f>
        <v>848.40448058690833</v>
      </c>
      <c r="AD2199" s="40">
        <f>+L2199*'Copy Co'!$B$27</f>
        <v>21223.570855093523</v>
      </c>
      <c r="AE2199" s="40">
        <f>+M2199*'Copy Co'!$B$28</f>
        <v>0</v>
      </c>
      <c r="AF2199" s="40">
        <f t="shared" si="285"/>
        <v>656332.35133063665</v>
      </c>
      <c r="AG2199" s="25">
        <f t="shared" si="286"/>
        <v>-16500.648669363349</v>
      </c>
      <c r="AH2199" s="56">
        <f t="shared" si="287"/>
        <v>40182</v>
      </c>
      <c r="AL2199" s="56"/>
      <c r="BF2199" s="2">
        <v>38119</v>
      </c>
      <c r="BG2199" s="3">
        <v>16.6666666666667</v>
      </c>
      <c r="BH2199">
        <v>23</v>
      </c>
      <c r="BI2199">
        <v>8.625</v>
      </c>
    </row>
    <row r="2200" spans="1:61" x14ac:dyDescent="0.25">
      <c r="A2200" s="2">
        <v>40183</v>
      </c>
      <c r="B2200" s="7">
        <v>636613</v>
      </c>
      <c r="C2200" s="3">
        <v>36.2916666666667</v>
      </c>
      <c r="D2200" s="7">
        <f t="shared" si="281"/>
        <v>1317.0850694444468</v>
      </c>
      <c r="E2200" s="7">
        <f t="shared" si="282"/>
        <v>47799.21231192143</v>
      </c>
      <c r="F2200" s="7">
        <f t="shared" si="283"/>
        <v>1734713.0801534834</v>
      </c>
      <c r="G2200" s="11">
        <v>672833</v>
      </c>
      <c r="H2200">
        <v>0</v>
      </c>
      <c r="I2200">
        <v>0</v>
      </c>
      <c r="J2200">
        <v>7</v>
      </c>
      <c r="K2200" s="3">
        <v>1.9166666666666701</v>
      </c>
      <c r="L2200" s="3">
        <f t="shared" si="284"/>
        <v>69.55902777777797</v>
      </c>
      <c r="M2200" s="5">
        <v>0</v>
      </c>
      <c r="R2200">
        <v>2010</v>
      </c>
      <c r="S2200" s="1" t="s">
        <v>6</v>
      </c>
      <c r="T2200" s="40">
        <f>+'Copy Co'!$B$17</f>
        <v>51399.602684929596</v>
      </c>
      <c r="U2200">
        <f>+'Copy Co'!$B$18*'All Data'!C2200</f>
        <v>1793.1627046900524</v>
      </c>
      <c r="V2200" s="40">
        <f>+D2200*'Copy Co'!$B$19</f>
        <v>553231.12950699392</v>
      </c>
      <c r="W2200" s="40">
        <f>+E2200*'Copy Co'!$B$20</f>
        <v>-369176.15002293786</v>
      </c>
      <c r="X2200" s="40">
        <f>+F2200*'Copy Co'!$B$21</f>
        <v>84108.775633278477</v>
      </c>
      <c r="Y2200" s="40">
        <f>+G2200*'Copy Co'!$B$22</f>
        <v>280021.37280719011</v>
      </c>
      <c r="Z2200" s="40">
        <f>+H2200*'Copy Co'!$B$23</f>
        <v>0</v>
      </c>
      <c r="AA2200" s="40">
        <f>+I2200*'Copy Co'!$B$24</f>
        <v>0</v>
      </c>
      <c r="AB2200" s="40">
        <f>+J2200*'Copy Co'!$B$25</f>
        <v>2357.7546249258412</v>
      </c>
      <c r="AC2200" s="40">
        <f>+K2200*'Copy Co'!$B$26</f>
        <v>600.40932472304462</v>
      </c>
      <c r="AD2200" s="40">
        <f>+L2200*'Copy Co'!$B$27</f>
        <v>12750.691106315497</v>
      </c>
      <c r="AE2200" s="40">
        <f>+M2200*'Copy Co'!$B$28</f>
        <v>0</v>
      </c>
      <c r="AF2200" s="40">
        <f t="shared" si="285"/>
        <v>617086.74837010866</v>
      </c>
      <c r="AG2200" s="25">
        <f t="shared" si="286"/>
        <v>-19526.25162989134</v>
      </c>
      <c r="AH2200" s="56">
        <f t="shared" si="287"/>
        <v>40183</v>
      </c>
      <c r="AL2200" s="56"/>
      <c r="BF2200" s="2">
        <v>38817</v>
      </c>
      <c r="BG2200" s="3">
        <v>16.6666666666667</v>
      </c>
      <c r="BH2200">
        <v>13</v>
      </c>
      <c r="BI2200">
        <v>7.125</v>
      </c>
    </row>
    <row r="2201" spans="1:61" x14ac:dyDescent="0.25">
      <c r="A2201" s="2">
        <v>40184</v>
      </c>
      <c r="B2201" s="7">
        <v>625733</v>
      </c>
      <c r="C2201" s="3">
        <v>35.8333333333333</v>
      </c>
      <c r="D2201" s="7">
        <f t="shared" si="281"/>
        <v>1284.0277777777753</v>
      </c>
      <c r="E2201" s="7">
        <f t="shared" si="282"/>
        <v>46010.995370370241</v>
      </c>
      <c r="F2201" s="7">
        <f t="shared" si="283"/>
        <v>1648727.3341049319</v>
      </c>
      <c r="G2201" s="11">
        <v>636613</v>
      </c>
      <c r="H2201">
        <v>0</v>
      </c>
      <c r="I2201">
        <v>0</v>
      </c>
      <c r="J2201">
        <v>9</v>
      </c>
      <c r="K2201" s="3">
        <v>4.2916666666666696</v>
      </c>
      <c r="L2201" s="3">
        <f t="shared" si="284"/>
        <v>153.7847222222222</v>
      </c>
      <c r="M2201" s="5">
        <v>0</v>
      </c>
      <c r="R2201">
        <v>2010</v>
      </c>
      <c r="S2201" s="1" t="s">
        <v>7</v>
      </c>
      <c r="T2201" s="40">
        <f>+'Copy Co'!$B$17</f>
        <v>51399.602684929596</v>
      </c>
      <c r="U2201">
        <f>+'Copy Co'!$B$18*'All Data'!C2201</f>
        <v>1770.5165626101518</v>
      </c>
      <c r="V2201" s="40">
        <f>+D2201*'Copy Co'!$B$19</f>
        <v>539345.67652337695</v>
      </c>
      <c r="W2201" s="40">
        <f>+E2201*'Copy Co'!$B$20</f>
        <v>-355364.89636503998</v>
      </c>
      <c r="X2201" s="40">
        <f>+F2201*'Copy Co'!$B$21</f>
        <v>79939.696662929215</v>
      </c>
      <c r="Y2201" s="40">
        <f>+G2201*'Copy Co'!$B$22</f>
        <v>264947.23981568043</v>
      </c>
      <c r="Z2201" s="40">
        <f>+H2201*'Copy Co'!$B$23</f>
        <v>0</v>
      </c>
      <c r="AA2201" s="40">
        <f>+I2201*'Copy Co'!$B$24</f>
        <v>0</v>
      </c>
      <c r="AB2201" s="40">
        <f>+J2201*'Copy Co'!$B$25</f>
        <v>3031.3988034760814</v>
      </c>
      <c r="AC2201" s="40">
        <f>+K2201*'Copy Co'!$B$26</f>
        <v>1344.394792314642</v>
      </c>
      <c r="AD2201" s="40">
        <f>+L2201*'Copy Co'!$B$27</f>
        <v>28189.892132916273</v>
      </c>
      <c r="AE2201" s="40">
        <f>+M2201*'Copy Co'!$B$28</f>
        <v>0</v>
      </c>
      <c r="AF2201" s="40">
        <f t="shared" si="285"/>
        <v>614603.52161319333</v>
      </c>
      <c r="AG2201" s="25">
        <f t="shared" si="286"/>
        <v>-11129.478386806673</v>
      </c>
      <c r="AH2201" s="56">
        <f t="shared" si="287"/>
        <v>40184</v>
      </c>
      <c r="AL2201" s="56"/>
      <c r="BF2201" s="2">
        <v>39181</v>
      </c>
      <c r="BG2201" s="3">
        <v>16.6666666666667</v>
      </c>
      <c r="BH2201">
        <v>26</v>
      </c>
      <c r="BI2201">
        <v>15.875</v>
      </c>
    </row>
    <row r="2202" spans="1:61" x14ac:dyDescent="0.25">
      <c r="A2202" s="2">
        <v>40185</v>
      </c>
      <c r="B2202" s="7">
        <v>747744</v>
      </c>
      <c r="C2202" s="3">
        <v>49.7916666666667</v>
      </c>
      <c r="D2202" s="7">
        <f t="shared" si="281"/>
        <v>2479.2100694444475</v>
      </c>
      <c r="E2202" s="7">
        <f t="shared" si="282"/>
        <v>123444.00137442152</v>
      </c>
      <c r="F2202" s="7">
        <f t="shared" si="283"/>
        <v>6146482.5684347423</v>
      </c>
      <c r="G2202" s="11">
        <v>625733</v>
      </c>
      <c r="H2202">
        <v>0</v>
      </c>
      <c r="I2202">
        <v>0</v>
      </c>
      <c r="J2202">
        <v>10</v>
      </c>
      <c r="K2202" s="3">
        <v>2.9583333333333299</v>
      </c>
      <c r="L2202" s="3">
        <f t="shared" si="284"/>
        <v>147.30034722222214</v>
      </c>
      <c r="M2202" s="5">
        <v>0</v>
      </c>
      <c r="R2202">
        <v>2010</v>
      </c>
      <c r="S2202" s="1" t="s">
        <v>1</v>
      </c>
      <c r="T2202" s="40">
        <f>+'Copy Co'!$B$17</f>
        <v>51399.602684929596</v>
      </c>
      <c r="U2202">
        <f>+'Copy Co'!$B$18*'All Data'!C2202</f>
        <v>2460.1945259524823</v>
      </c>
      <c r="V2202" s="40">
        <f>+D2202*'Copy Co'!$B$19</f>
        <v>1041372.5117865031</v>
      </c>
      <c r="W2202" s="40">
        <f>+E2202*'Copy Co'!$B$20</f>
        <v>-953416.99092118919</v>
      </c>
      <c r="X2202" s="40">
        <f>+F2202*'Copy Co'!$B$21</f>
        <v>298016.50151654723</v>
      </c>
      <c r="Y2202" s="40">
        <f>+G2202*'Copy Co'!$B$22</f>
        <v>260419.17336212922</v>
      </c>
      <c r="Z2202" s="40">
        <f>+H2202*'Copy Co'!$B$23</f>
        <v>0</v>
      </c>
      <c r="AA2202" s="40">
        <f>+I2202*'Copy Co'!$B$24</f>
        <v>0</v>
      </c>
      <c r="AB2202" s="40">
        <f>+J2202*'Copy Co'!$B$25</f>
        <v>3368.2208927512015</v>
      </c>
      <c r="AC2202" s="40">
        <f>+K2202*'Copy Co'!$B$26</f>
        <v>926.71874033339225</v>
      </c>
      <c r="AD2202" s="40">
        <f>+L2202*'Copy Co'!$B$27</f>
        <v>27001.257597846921</v>
      </c>
      <c r="AE2202" s="40">
        <f>+M2202*'Copy Co'!$B$28</f>
        <v>0</v>
      </c>
      <c r="AF2202" s="40">
        <f t="shared" si="285"/>
        <v>731547.19018580392</v>
      </c>
      <c r="AG2202" s="25">
        <f t="shared" si="286"/>
        <v>-16196.80981419608</v>
      </c>
      <c r="AH2202" s="56">
        <f t="shared" si="287"/>
        <v>40185</v>
      </c>
      <c r="AL2202" s="56"/>
      <c r="BF2202" s="2">
        <v>40110</v>
      </c>
      <c r="BG2202" s="3">
        <v>16.6666666666667</v>
      </c>
      <c r="BH2202">
        <v>15</v>
      </c>
      <c r="BI2202">
        <v>8.375</v>
      </c>
    </row>
    <row r="2203" spans="1:61" x14ac:dyDescent="0.25">
      <c r="A2203" s="2">
        <v>40186</v>
      </c>
      <c r="B2203" s="7">
        <v>749782</v>
      </c>
      <c r="C2203" s="3">
        <v>46.8333333333333</v>
      </c>
      <c r="D2203" s="7">
        <f t="shared" si="281"/>
        <v>2193.3611111111081</v>
      </c>
      <c r="E2203" s="7">
        <f t="shared" si="282"/>
        <v>102722.41203703682</v>
      </c>
      <c r="F2203" s="7">
        <f t="shared" si="283"/>
        <v>4810832.9637345551</v>
      </c>
      <c r="G2203" s="11">
        <v>747744</v>
      </c>
      <c r="H2203">
        <v>1</v>
      </c>
      <c r="I2203">
        <v>0</v>
      </c>
      <c r="J2203">
        <v>12</v>
      </c>
      <c r="K2203" s="3">
        <v>3.25</v>
      </c>
      <c r="L2203" s="3">
        <f t="shared" si="284"/>
        <v>152.20833333333323</v>
      </c>
      <c r="M2203" s="5">
        <v>0</v>
      </c>
      <c r="R2203">
        <v>2010</v>
      </c>
      <c r="S2203" s="1" t="s">
        <v>2</v>
      </c>
      <c r="T2203" s="40">
        <f>+'Copy Co'!$B$17</f>
        <v>51399.602684929596</v>
      </c>
      <c r="U2203">
        <f>+'Copy Co'!$B$18*'All Data'!C2203</f>
        <v>2314.0239725276874</v>
      </c>
      <c r="V2203" s="40">
        <f>+D2203*'Copy Co'!$B$19</f>
        <v>921303.92566711491</v>
      </c>
      <c r="W2203" s="40">
        <f>+E2203*'Copy Co'!$B$20</f>
        <v>-793374.25791522895</v>
      </c>
      <c r="X2203" s="40">
        <f>+F2203*'Copy Co'!$B$21</f>
        <v>233256.59729280922</v>
      </c>
      <c r="Y2203" s="40">
        <f>+G2203*'Copy Co'!$B$22</f>
        <v>311198.02594156284</v>
      </c>
      <c r="Z2203" s="40">
        <f>+H2203*'Copy Co'!$B$23</f>
        <v>-10610.780657764437</v>
      </c>
      <c r="AA2203" s="40">
        <f>+I2203*'Copy Co'!$B$24</f>
        <v>0</v>
      </c>
      <c r="AB2203" s="40">
        <f>+J2203*'Copy Co'!$B$25</f>
        <v>4041.8650713014422</v>
      </c>
      <c r="AC2203" s="40">
        <f>+K2203*'Copy Co'!$B$26</f>
        <v>1018.0853767042912</v>
      </c>
      <c r="AD2203" s="40">
        <f>+L2203*'Copy Co'!$B$27</f>
        <v>27900.928235234074</v>
      </c>
      <c r="AE2203" s="40">
        <f>+M2203*'Copy Co'!$B$28</f>
        <v>0</v>
      </c>
      <c r="AF2203" s="40">
        <f t="shared" si="285"/>
        <v>748448.01566919091</v>
      </c>
      <c r="AG2203" s="25">
        <f t="shared" si="286"/>
        <v>-1333.9843308090931</v>
      </c>
      <c r="AH2203" s="56">
        <f t="shared" si="287"/>
        <v>40186</v>
      </c>
      <c r="AL2203" s="56"/>
      <c r="BF2203" s="2">
        <v>40961</v>
      </c>
      <c r="BG2203" s="3">
        <v>16.6666666666667</v>
      </c>
      <c r="BH2203">
        <v>30</v>
      </c>
      <c r="BI2203">
        <v>10.875</v>
      </c>
    </row>
    <row r="2204" spans="1:61" x14ac:dyDescent="0.25">
      <c r="A2204" s="2">
        <v>40187</v>
      </c>
      <c r="B2204" s="7">
        <v>686008</v>
      </c>
      <c r="C2204" s="3">
        <v>40.0833333333333</v>
      </c>
      <c r="D2204" s="7">
        <f t="shared" si="281"/>
        <v>1606.6736111111084</v>
      </c>
      <c r="E2204" s="7">
        <f t="shared" si="282"/>
        <v>64400.833912036876</v>
      </c>
      <c r="F2204" s="7">
        <f t="shared" si="283"/>
        <v>2581400.0926408092</v>
      </c>
      <c r="G2204" s="11">
        <v>749782</v>
      </c>
      <c r="H2204">
        <v>0</v>
      </c>
      <c r="I2204">
        <v>1</v>
      </c>
      <c r="J2204">
        <v>14</v>
      </c>
      <c r="K2204" s="3">
        <v>4.25</v>
      </c>
      <c r="L2204" s="3">
        <f t="shared" si="284"/>
        <v>170.35416666666652</v>
      </c>
      <c r="M2204" s="5">
        <v>0</v>
      </c>
      <c r="R2204">
        <v>2010</v>
      </c>
      <c r="S2204" s="1" t="s">
        <v>3</v>
      </c>
      <c r="T2204" s="40">
        <f>+'Copy Co'!$B$17</f>
        <v>51399.602684929596</v>
      </c>
      <c r="U2204">
        <f>+'Copy Co'!$B$18*'All Data'!C2204</f>
        <v>1980.5080618964723</v>
      </c>
      <c r="V2204" s="40">
        <f>+D2204*'Copy Co'!$B$19</f>
        <v>674870.49792387791</v>
      </c>
      <c r="W2204" s="40">
        <f>+E2204*'Copy Co'!$B$20</f>
        <v>-497398.40411518101</v>
      </c>
      <c r="X2204" s="40">
        <f>+F2204*'Copy Co'!$B$21</f>
        <v>125160.98696416122</v>
      </c>
      <c r="Y2204" s="40">
        <f>+G2204*'Copy Co'!$B$22</f>
        <v>312046.20603644679</v>
      </c>
      <c r="Z2204" s="40">
        <f>+H2204*'Copy Co'!$B$23</f>
        <v>0</v>
      </c>
      <c r="AA2204" s="40">
        <f>+I2204*'Copy Co'!$B$24</f>
        <v>-10704.382616627605</v>
      </c>
      <c r="AB2204" s="40">
        <f>+J2204*'Copy Co'!$B$25</f>
        <v>4715.5092498516824</v>
      </c>
      <c r="AC2204" s="40">
        <f>+K2204*'Copy Co'!$B$26</f>
        <v>1331.342415690227</v>
      </c>
      <c r="AD2204" s="40">
        <f>+L2204*'Copy Co'!$B$27</f>
        <v>31227.195480359838</v>
      </c>
      <c r="AE2204" s="40">
        <f>+M2204*'Copy Co'!$B$28</f>
        <v>0</v>
      </c>
      <c r="AF2204" s="40">
        <f t="shared" si="285"/>
        <v>694629.06208540511</v>
      </c>
      <c r="AG2204" s="25">
        <f t="shared" si="286"/>
        <v>8621.0620854051085</v>
      </c>
      <c r="AH2204" s="56">
        <f t="shared" si="287"/>
        <v>40187</v>
      </c>
      <c r="AL2204" s="56"/>
      <c r="BF2204" s="2">
        <v>41375</v>
      </c>
      <c r="BG2204" s="3">
        <v>16.6666666666667</v>
      </c>
      <c r="BH2204">
        <v>13</v>
      </c>
      <c r="BI2204">
        <v>7.2916666666666696</v>
      </c>
    </row>
    <row r="2205" spans="1:61" x14ac:dyDescent="0.25">
      <c r="A2205" s="2">
        <v>40188</v>
      </c>
      <c r="B2205" s="7">
        <v>657864</v>
      </c>
      <c r="C2205" s="3">
        <v>42.7916666666667</v>
      </c>
      <c r="D2205" s="7">
        <f t="shared" si="281"/>
        <v>1831.126736111114</v>
      </c>
      <c r="E2205" s="7">
        <f t="shared" si="282"/>
        <v>78356.964916088153</v>
      </c>
      <c r="F2205" s="7">
        <f t="shared" si="283"/>
        <v>3353025.1237009414</v>
      </c>
      <c r="G2205" s="11">
        <v>686008</v>
      </c>
      <c r="H2205">
        <v>0</v>
      </c>
      <c r="I2205">
        <v>1</v>
      </c>
      <c r="J2205">
        <v>9</v>
      </c>
      <c r="K2205" s="3">
        <v>3.0416666666666701</v>
      </c>
      <c r="L2205" s="3">
        <f t="shared" si="284"/>
        <v>130.15798611111137</v>
      </c>
      <c r="M2205" s="5">
        <v>0</v>
      </c>
      <c r="R2205">
        <v>2010</v>
      </c>
      <c r="S2205" s="1" t="s">
        <v>4</v>
      </c>
      <c r="T2205" s="40">
        <f>+'Copy Co'!$B$17</f>
        <v>51399.602684929596</v>
      </c>
      <c r="U2205">
        <f>+'Copy Co'!$B$18*'All Data'!C2205</f>
        <v>2114.3261741867777</v>
      </c>
      <c r="V2205" s="40">
        <f>+D2205*'Copy Co'!$B$19</f>
        <v>769150.25156006869</v>
      </c>
      <c r="W2205" s="40">
        <f>+E2205*'Copy Co'!$B$20</f>
        <v>-605188.27060229878</v>
      </c>
      <c r="X2205" s="40">
        <f>+F2205*'Copy Co'!$B$21</f>
        <v>162573.7656841533</v>
      </c>
      <c r="Y2205" s="40">
        <f>+G2205*'Copy Co'!$B$22</f>
        <v>285504.57827828731</v>
      </c>
      <c r="Z2205" s="40">
        <f>+H2205*'Copy Co'!$B$23</f>
        <v>0</v>
      </c>
      <c r="AA2205" s="40">
        <f>+I2205*'Copy Co'!$B$24</f>
        <v>-10704.382616627605</v>
      </c>
      <c r="AB2205" s="40">
        <f>+J2205*'Copy Co'!$B$25</f>
        <v>3031.3988034760814</v>
      </c>
      <c r="AC2205" s="40">
        <f>+K2205*'Copy Co'!$B$26</f>
        <v>952.82349358222234</v>
      </c>
      <c r="AD2205" s="40">
        <f>+L2205*'Copy Co'!$B$27</f>
        <v>23858.934331642249</v>
      </c>
      <c r="AE2205" s="40">
        <f>+M2205*'Copy Co'!$B$28</f>
        <v>0</v>
      </c>
      <c r="AF2205" s="40">
        <f t="shared" si="285"/>
        <v>682693.02779139986</v>
      </c>
      <c r="AG2205" s="25">
        <f t="shared" si="286"/>
        <v>24829.027791399858</v>
      </c>
      <c r="AH2205" s="56">
        <f t="shared" si="287"/>
        <v>40188</v>
      </c>
      <c r="AL2205" s="56"/>
      <c r="BF2205" s="2">
        <v>41609</v>
      </c>
      <c r="BG2205" s="3">
        <v>16.6666666666667</v>
      </c>
      <c r="BH2205">
        <v>14</v>
      </c>
      <c r="BI2205">
        <v>8.9583333333333304</v>
      </c>
    </row>
    <row r="2206" spans="1:61" x14ac:dyDescent="0.25">
      <c r="A2206" s="2">
        <v>40189</v>
      </c>
      <c r="B2206" s="7">
        <v>682180</v>
      </c>
      <c r="C2206" s="3">
        <v>43.8333333333333</v>
      </c>
      <c r="D2206" s="7">
        <f t="shared" si="281"/>
        <v>1921.3611111111081</v>
      </c>
      <c r="E2206" s="7">
        <f t="shared" si="282"/>
        <v>84219.662037036847</v>
      </c>
      <c r="F2206" s="7">
        <f t="shared" si="283"/>
        <v>3691628.519290112</v>
      </c>
      <c r="G2206" s="11">
        <v>657864</v>
      </c>
      <c r="H2206">
        <v>0</v>
      </c>
      <c r="I2206">
        <v>0</v>
      </c>
      <c r="J2206">
        <v>8</v>
      </c>
      <c r="K2206" s="3">
        <v>2.0416666666666701</v>
      </c>
      <c r="L2206" s="3">
        <f t="shared" si="284"/>
        <v>89.493055555555642</v>
      </c>
      <c r="M2206" s="5">
        <v>0</v>
      </c>
      <c r="R2206">
        <v>2010</v>
      </c>
      <c r="S2206" s="1" t="s">
        <v>5</v>
      </c>
      <c r="T2206" s="40">
        <f>+'Copy Co'!$B$17</f>
        <v>51399.602684929596</v>
      </c>
      <c r="U2206">
        <f>+'Copy Co'!$B$18*'All Data'!C2206</f>
        <v>2165.7946789138141</v>
      </c>
      <c r="V2206" s="40">
        <f>+D2206*'Copy Co'!$B$19</f>
        <v>807052.48457426659</v>
      </c>
      <c r="W2206" s="40">
        <f>+E2206*'Copy Co'!$B$20</f>
        <v>-650468.6810353928</v>
      </c>
      <c r="X2206" s="40">
        <f>+F2206*'Copy Co'!$B$21</f>
        <v>178991.1878815786</v>
      </c>
      <c r="Y2206" s="40">
        <f>+G2206*'Copy Co'!$B$22</f>
        <v>273791.5357903511</v>
      </c>
      <c r="Z2206" s="40">
        <f>+H2206*'Copy Co'!$B$23</f>
        <v>0</v>
      </c>
      <c r="AA2206" s="40">
        <f>+I2206*'Copy Co'!$B$24</f>
        <v>0</v>
      </c>
      <c r="AB2206" s="40">
        <f>+J2206*'Copy Co'!$B$25</f>
        <v>2694.5767142009613</v>
      </c>
      <c r="AC2206" s="40">
        <f>+K2206*'Copy Co'!$B$26</f>
        <v>639.56645459628658</v>
      </c>
      <c r="AD2206" s="40">
        <f>+L2206*'Copy Co'!$B$27</f>
        <v>16404.747794847251</v>
      </c>
      <c r="AE2206" s="40">
        <f>+M2206*'Copy Co'!$B$28</f>
        <v>0</v>
      </c>
      <c r="AF2206" s="40">
        <f t="shared" si="285"/>
        <v>682670.81553829135</v>
      </c>
      <c r="AG2206" s="25">
        <f t="shared" si="286"/>
        <v>490.81553829135373</v>
      </c>
      <c r="AH2206" s="56">
        <f t="shared" si="287"/>
        <v>40189</v>
      </c>
      <c r="AL2206" s="56"/>
      <c r="BF2206" s="2">
        <v>42082</v>
      </c>
      <c r="BG2206" s="3">
        <v>16.6666666666667</v>
      </c>
      <c r="BH2206">
        <v>14</v>
      </c>
      <c r="BI2206">
        <v>7.6666666666666696</v>
      </c>
    </row>
    <row r="2207" spans="1:61" x14ac:dyDescent="0.25">
      <c r="A2207" s="2">
        <v>40190</v>
      </c>
      <c r="B2207" s="7">
        <v>670651</v>
      </c>
      <c r="C2207" s="3">
        <v>42.875</v>
      </c>
      <c r="D2207" s="7">
        <f t="shared" si="281"/>
        <v>1838.265625</v>
      </c>
      <c r="E2207" s="7">
        <f t="shared" si="282"/>
        <v>78815.638671875</v>
      </c>
      <c r="F2207" s="7">
        <f t="shared" si="283"/>
        <v>3379220.5080566406</v>
      </c>
      <c r="G2207" s="11">
        <v>682180</v>
      </c>
      <c r="H2207">
        <v>0</v>
      </c>
      <c r="I2207">
        <v>0</v>
      </c>
      <c r="J2207">
        <v>14</v>
      </c>
      <c r="K2207" s="3">
        <v>4.375</v>
      </c>
      <c r="L2207" s="3">
        <f t="shared" si="284"/>
        <v>187.578125</v>
      </c>
      <c r="M2207" s="5">
        <v>0</v>
      </c>
      <c r="R2207">
        <v>2010</v>
      </c>
      <c r="S2207" s="1" t="s">
        <v>6</v>
      </c>
      <c r="T2207" s="40">
        <f>+'Copy Co'!$B$17</f>
        <v>51399.602684929596</v>
      </c>
      <c r="U2207">
        <f>+'Copy Co'!$B$18*'All Data'!C2207</f>
        <v>2118.4436545649396</v>
      </c>
      <c r="V2207" s="40">
        <f>+D2207*'Copy Co'!$B$19</f>
        <v>772148.88517535164</v>
      </c>
      <c r="W2207" s="40">
        <f>+E2207*'Copy Co'!$B$20</f>
        <v>-608730.82712337596</v>
      </c>
      <c r="X2207" s="40">
        <f>+F2207*'Copy Co'!$B$21</f>
        <v>163843.86719581427</v>
      </c>
      <c r="Y2207" s="40">
        <f>+G2207*'Copy Co'!$B$22</f>
        <v>283911.43136797531</v>
      </c>
      <c r="Z2207" s="40">
        <f>+H2207*'Copy Co'!$B$23</f>
        <v>0</v>
      </c>
      <c r="AA2207" s="40">
        <f>+I2207*'Copy Co'!$B$24</f>
        <v>0</v>
      </c>
      <c r="AB2207" s="40">
        <f>+J2207*'Copy Co'!$B$25</f>
        <v>4715.5092498516824</v>
      </c>
      <c r="AC2207" s="40">
        <f>+K2207*'Copy Co'!$B$26</f>
        <v>1370.4995455634689</v>
      </c>
      <c r="AD2207" s="40">
        <f>+L2207*'Copy Co'!$B$27</f>
        <v>34384.476128933609</v>
      </c>
      <c r="AE2207" s="40">
        <f>+M2207*'Copy Co'!$B$28</f>
        <v>0</v>
      </c>
      <c r="AF2207" s="40">
        <f t="shared" si="285"/>
        <v>705161.88787960855</v>
      </c>
      <c r="AG2207" s="25">
        <f t="shared" si="286"/>
        <v>34510.887879608548</v>
      </c>
      <c r="AH2207" s="56">
        <f t="shared" si="287"/>
        <v>40190</v>
      </c>
      <c r="AL2207" s="56"/>
      <c r="BF2207" s="2">
        <v>40653</v>
      </c>
      <c r="BG2207" s="3">
        <v>16.625</v>
      </c>
      <c r="BH2207">
        <v>13</v>
      </c>
      <c r="BI2207">
        <v>5.5833333333333304</v>
      </c>
    </row>
    <row r="2208" spans="1:61" x14ac:dyDescent="0.25">
      <c r="A2208" s="2">
        <v>40191</v>
      </c>
      <c r="B2208" s="7">
        <v>597691</v>
      </c>
      <c r="C2208" s="3">
        <v>37.4583333333333</v>
      </c>
      <c r="D2208" s="7">
        <f t="shared" si="281"/>
        <v>1403.1267361111086</v>
      </c>
      <c r="E2208" s="7">
        <f t="shared" si="282"/>
        <v>52558.788990161898</v>
      </c>
      <c r="F2208" s="7">
        <f t="shared" si="283"/>
        <v>1968764.6375898125</v>
      </c>
      <c r="G2208" s="11">
        <v>670651</v>
      </c>
      <c r="H2208">
        <v>0</v>
      </c>
      <c r="I2208">
        <v>0</v>
      </c>
      <c r="J2208">
        <v>9</v>
      </c>
      <c r="K2208" s="3">
        <v>3.6666666666666701</v>
      </c>
      <c r="L2208" s="3">
        <f t="shared" si="284"/>
        <v>137.34722222222223</v>
      </c>
      <c r="M2208" s="5">
        <v>0</v>
      </c>
      <c r="R2208">
        <v>2010</v>
      </c>
      <c r="S2208" s="1" t="s">
        <v>7</v>
      </c>
      <c r="T2208" s="40">
        <f>+'Copy Co'!$B$17</f>
        <v>51399.602684929596</v>
      </c>
      <c r="U2208">
        <f>+'Copy Co'!$B$18*'All Data'!C2208</f>
        <v>1850.8074299843331</v>
      </c>
      <c r="V2208" s="40">
        <f>+D2208*'Copy Co'!$B$19</f>
        <v>589372.24866396678</v>
      </c>
      <c r="W2208" s="40">
        <f>+E2208*'Copy Co'!$B$20</f>
        <v>-405936.63432434009</v>
      </c>
      <c r="X2208" s="40">
        <f>+F2208*'Copy Co'!$B$21</f>
        <v>95456.928913641037</v>
      </c>
      <c r="Y2208" s="40">
        <f>+G2208*'Copy Co'!$B$22</f>
        <v>279113.26242100913</v>
      </c>
      <c r="Z2208" s="40">
        <f>+H2208*'Copy Co'!$B$23</f>
        <v>0</v>
      </c>
      <c r="AA2208" s="40">
        <f>+I2208*'Copy Co'!$B$24</f>
        <v>0</v>
      </c>
      <c r="AB2208" s="40">
        <f>+J2208*'Copy Co'!$B$25</f>
        <v>3031.3988034760814</v>
      </c>
      <c r="AC2208" s="40">
        <f>+K2208*'Copy Co'!$B$26</f>
        <v>1148.6091429484322</v>
      </c>
      <c r="AD2208" s="40">
        <f>+L2208*'Copy Co'!$B$27</f>
        <v>25176.775191005563</v>
      </c>
      <c r="AE2208" s="40">
        <f>+M2208*'Copy Co'!$B$28</f>
        <v>0</v>
      </c>
      <c r="AF2208" s="40">
        <f t="shared" si="285"/>
        <v>640612.99892662081</v>
      </c>
      <c r="AG2208" s="25">
        <f t="shared" si="286"/>
        <v>42921.998926620814</v>
      </c>
      <c r="AH2208" s="56">
        <f t="shared" si="287"/>
        <v>40191</v>
      </c>
      <c r="AL2208" s="56"/>
      <c r="BF2208" s="2">
        <v>42661</v>
      </c>
      <c r="BG2208" s="3">
        <v>16.625</v>
      </c>
      <c r="BH2208">
        <v>25</v>
      </c>
      <c r="BI2208">
        <v>6.5833333333333304</v>
      </c>
    </row>
    <row r="2209" spans="1:61" x14ac:dyDescent="0.25">
      <c r="A2209" s="2">
        <v>40192</v>
      </c>
      <c r="B2209" s="7">
        <v>599073</v>
      </c>
      <c r="C2209" s="3">
        <v>35.2916666666667</v>
      </c>
      <c r="D2209" s="7">
        <f t="shared" si="281"/>
        <v>1245.5017361111134</v>
      </c>
      <c r="E2209" s="7">
        <f t="shared" si="282"/>
        <v>43955.832103588087</v>
      </c>
      <c r="F2209" s="7">
        <f t="shared" si="283"/>
        <v>1551274.5746557976</v>
      </c>
      <c r="G2209" s="11">
        <v>597691</v>
      </c>
      <c r="H2209">
        <v>0</v>
      </c>
      <c r="I2209">
        <v>0</v>
      </c>
      <c r="J2209">
        <v>13</v>
      </c>
      <c r="K2209" s="3">
        <v>3.6666666666666701</v>
      </c>
      <c r="L2209" s="3">
        <f t="shared" si="284"/>
        <v>129.40277777777803</v>
      </c>
      <c r="M2209" s="5">
        <v>0</v>
      </c>
      <c r="R2209">
        <v>2010</v>
      </c>
      <c r="S2209" s="1" t="s">
        <v>1</v>
      </c>
      <c r="T2209" s="40">
        <f>+'Copy Co'!$B$17</f>
        <v>51399.602684929596</v>
      </c>
      <c r="U2209">
        <f>+'Copy Co'!$B$18*'All Data'!C2209</f>
        <v>1743.7529401520947</v>
      </c>
      <c r="V2209" s="40">
        <f>+D2209*'Copy Co'!$B$19</f>
        <v>523163.11850860028</v>
      </c>
      <c r="W2209" s="40">
        <f>+E2209*'Copy Co'!$B$20</f>
        <v>-339491.88871905481</v>
      </c>
      <c r="X2209" s="40">
        <f>+F2209*'Copy Co'!$B$21</f>
        <v>75214.631536524626</v>
      </c>
      <c r="Y2209" s="40">
        <f>+G2209*'Copy Co'!$B$22</f>
        <v>248748.58149719509</v>
      </c>
      <c r="Z2209" s="40">
        <f>+H2209*'Copy Co'!$B$23</f>
        <v>0</v>
      </c>
      <c r="AA2209" s="40">
        <f>+I2209*'Copy Co'!$B$24</f>
        <v>0</v>
      </c>
      <c r="AB2209" s="40">
        <f>+J2209*'Copy Co'!$B$25</f>
        <v>4378.6871605765618</v>
      </c>
      <c r="AC2209" s="40">
        <f>+K2209*'Copy Co'!$B$26</f>
        <v>1148.6091429484322</v>
      </c>
      <c r="AD2209" s="40">
        <f>+L2209*'Copy Co'!$B$27</f>
        <v>23720.498984184371</v>
      </c>
      <c r="AE2209" s="40">
        <f>+M2209*'Copy Co'!$B$28</f>
        <v>0</v>
      </c>
      <c r="AF2209" s="40">
        <f t="shared" si="285"/>
        <v>590025.59373605624</v>
      </c>
      <c r="AG2209" s="25">
        <f t="shared" si="286"/>
        <v>-9047.4062639437616</v>
      </c>
      <c r="AH2209" s="56">
        <f t="shared" si="287"/>
        <v>40192</v>
      </c>
      <c r="AL2209" s="56"/>
      <c r="BF2209" s="2">
        <v>38062</v>
      </c>
      <c r="BG2209" s="3">
        <v>16.5833333333333</v>
      </c>
      <c r="BH2209">
        <v>14</v>
      </c>
      <c r="BI2209">
        <v>6.4583333333333304</v>
      </c>
    </row>
    <row r="2210" spans="1:61" x14ac:dyDescent="0.25">
      <c r="A2210" s="2">
        <v>40193</v>
      </c>
      <c r="B2210" s="7">
        <v>628466</v>
      </c>
      <c r="C2210" s="3">
        <v>40.4166666666667</v>
      </c>
      <c r="D2210" s="7">
        <f t="shared" si="281"/>
        <v>1633.5069444444471</v>
      </c>
      <c r="E2210" s="7">
        <f t="shared" si="282"/>
        <v>66020.905671296452</v>
      </c>
      <c r="F2210" s="7">
        <f t="shared" si="283"/>
        <v>2668344.9375482337</v>
      </c>
      <c r="G2210" s="11">
        <v>599073</v>
      </c>
      <c r="H2210">
        <v>1</v>
      </c>
      <c r="I2210">
        <v>0</v>
      </c>
      <c r="J2210">
        <v>9</v>
      </c>
      <c r="K2210" s="3">
        <v>3.4583333333333299</v>
      </c>
      <c r="L2210" s="3">
        <f t="shared" si="284"/>
        <v>139.77430555555554</v>
      </c>
      <c r="M2210" s="5">
        <v>0</v>
      </c>
      <c r="R2210">
        <v>2010</v>
      </c>
      <c r="S2210" s="1" t="s">
        <v>2</v>
      </c>
      <c r="T2210" s="40">
        <f>+'Copy Co'!$B$17</f>
        <v>51399.602684929596</v>
      </c>
      <c r="U2210">
        <f>+'Copy Co'!$B$18*'All Data'!C2210</f>
        <v>1996.9779834091282</v>
      </c>
      <c r="V2210" s="40">
        <f>+D2210*'Copy Co'!$B$19</f>
        <v>686141.6266101232</v>
      </c>
      <c r="W2210" s="40">
        <f>+E2210*'Copy Co'!$B$20</f>
        <v>-509910.99220850342</v>
      </c>
      <c r="X2210" s="40">
        <f>+F2210*'Copy Co'!$B$21</f>
        <v>129376.56851274891</v>
      </c>
      <c r="Y2210" s="40">
        <f>+G2210*'Copy Co'!$B$22</f>
        <v>249323.74582061492</v>
      </c>
      <c r="Z2210" s="40">
        <f>+H2210*'Copy Co'!$B$23</f>
        <v>-10610.780657764437</v>
      </c>
      <c r="AA2210" s="40">
        <f>+I2210*'Copy Co'!$B$24</f>
        <v>0</v>
      </c>
      <c r="AB2210" s="40">
        <f>+J2210*'Copy Co'!$B$25</f>
        <v>3031.3988034760814</v>
      </c>
      <c r="AC2210" s="40">
        <f>+K2210*'Copy Co'!$B$26</f>
        <v>1083.3472598263602</v>
      </c>
      <c r="AD2210" s="40">
        <f>+L2210*'Copy Co'!$B$27</f>
        <v>25621.677755939141</v>
      </c>
      <c r="AE2210" s="40">
        <f>+M2210*'Copy Co'!$B$28</f>
        <v>0</v>
      </c>
      <c r="AF2210" s="40">
        <f t="shared" si="285"/>
        <v>627453.17256479966</v>
      </c>
      <c r="AG2210" s="25">
        <f t="shared" si="286"/>
        <v>-1012.8274352003355</v>
      </c>
      <c r="AH2210" s="56">
        <f t="shared" si="287"/>
        <v>40193</v>
      </c>
      <c r="AL2210" s="56"/>
      <c r="BF2210" s="2">
        <v>38280</v>
      </c>
      <c r="BG2210" s="3">
        <v>16.5833333333333</v>
      </c>
      <c r="BH2210">
        <v>17</v>
      </c>
      <c r="BI2210">
        <v>10.5833333333333</v>
      </c>
    </row>
    <row r="2211" spans="1:61" x14ac:dyDescent="0.25">
      <c r="A2211" s="2">
        <v>40194</v>
      </c>
      <c r="B2211" s="7">
        <v>639388</v>
      </c>
      <c r="C2211" s="3">
        <v>41.0416666666667</v>
      </c>
      <c r="D2211" s="7">
        <f t="shared" si="281"/>
        <v>1684.4184027777806</v>
      </c>
      <c r="E2211" s="7">
        <f t="shared" si="282"/>
        <v>69131.338614004795</v>
      </c>
      <c r="F2211" s="7">
        <f t="shared" si="283"/>
        <v>2837265.3556164494</v>
      </c>
      <c r="G2211" s="11">
        <v>628466</v>
      </c>
      <c r="H2211">
        <v>0</v>
      </c>
      <c r="I2211">
        <v>1</v>
      </c>
      <c r="J2211">
        <v>6</v>
      </c>
      <c r="K2211" s="3">
        <v>2.375</v>
      </c>
      <c r="L2211" s="3">
        <f t="shared" si="284"/>
        <v>97.473958333333414</v>
      </c>
      <c r="M2211" s="5">
        <v>0</v>
      </c>
      <c r="R2211">
        <v>2010</v>
      </c>
      <c r="S2211" s="1" t="s">
        <v>3</v>
      </c>
      <c r="T2211" s="40">
        <f>+'Copy Co'!$B$17</f>
        <v>51399.602684929596</v>
      </c>
      <c r="U2211">
        <f>+'Copy Co'!$B$18*'All Data'!C2211</f>
        <v>2027.8590862453518</v>
      </c>
      <c r="V2211" s="40">
        <f>+D2211*'Copy Co'!$B$19</f>
        <v>707526.58059071831</v>
      </c>
      <c r="W2211" s="40">
        <f>+E2211*'Copy Co'!$B$20</f>
        <v>-533934.35165635752</v>
      </c>
      <c r="X2211" s="40">
        <f>+F2211*'Copy Co'!$B$21</f>
        <v>137566.7929975508</v>
      </c>
      <c r="Y2211" s="40">
        <f>+G2211*'Copy Co'!$B$22</f>
        <v>261556.60034903689</v>
      </c>
      <c r="Z2211" s="40">
        <f>+H2211*'Copy Co'!$B$23</f>
        <v>0</v>
      </c>
      <c r="AA2211" s="40">
        <f>+I2211*'Copy Co'!$B$24</f>
        <v>-10704.382616627605</v>
      </c>
      <c r="AB2211" s="40">
        <f>+J2211*'Copy Co'!$B$25</f>
        <v>2020.9325356507211</v>
      </c>
      <c r="AC2211" s="40">
        <f>+K2211*'Copy Co'!$B$26</f>
        <v>743.9854675915974</v>
      </c>
      <c r="AD2211" s="40">
        <f>+L2211*'Copy Co'!$B$27</f>
        <v>17867.707087407831</v>
      </c>
      <c r="AE2211" s="40">
        <f>+M2211*'Copy Co'!$B$28</f>
        <v>0</v>
      </c>
      <c r="AF2211" s="40">
        <f t="shared" si="285"/>
        <v>636071.3265261458</v>
      </c>
      <c r="AG2211" s="25">
        <f t="shared" si="286"/>
        <v>-3316.6734738542</v>
      </c>
      <c r="AH2211" s="56">
        <f t="shared" si="287"/>
        <v>40194</v>
      </c>
      <c r="AL2211" s="56"/>
      <c r="BF2211" s="2">
        <v>39382</v>
      </c>
      <c r="BG2211" s="3">
        <v>16.5833333333333</v>
      </c>
      <c r="BH2211">
        <v>8</v>
      </c>
      <c r="BI2211">
        <v>3.3333333333333299</v>
      </c>
    </row>
    <row r="2212" spans="1:61" x14ac:dyDescent="0.25">
      <c r="A2212" s="2">
        <v>40195</v>
      </c>
      <c r="B2212" s="7">
        <v>606336</v>
      </c>
      <c r="C2212" s="3">
        <v>40.7083333333333</v>
      </c>
      <c r="D2212" s="7">
        <f t="shared" si="281"/>
        <v>1657.1684027777751</v>
      </c>
      <c r="E2212" s="7">
        <f t="shared" si="282"/>
        <v>67460.563729745205</v>
      </c>
      <c r="F2212" s="7">
        <f t="shared" si="283"/>
        <v>2746207.1151650422</v>
      </c>
      <c r="G2212" s="11">
        <v>639388</v>
      </c>
      <c r="H2212">
        <v>0</v>
      </c>
      <c r="I2212">
        <v>1</v>
      </c>
      <c r="J2212">
        <v>8</v>
      </c>
      <c r="K2212" s="3">
        <v>3.5</v>
      </c>
      <c r="L2212" s="3">
        <f t="shared" si="284"/>
        <v>142.47916666666654</v>
      </c>
      <c r="M2212" s="5">
        <v>0</v>
      </c>
      <c r="R2212">
        <v>2010</v>
      </c>
      <c r="S2212" s="1" t="s">
        <v>4</v>
      </c>
      <c r="T2212" s="40">
        <f>+'Copy Co'!$B$17</f>
        <v>51399.602684929596</v>
      </c>
      <c r="U2212">
        <f>+'Copy Co'!$B$18*'All Data'!C2212</f>
        <v>2011.3891647326959</v>
      </c>
      <c r="V2212" s="40">
        <f>+D2212*'Copy Co'!$B$19</f>
        <v>696080.43437828904</v>
      </c>
      <c r="W2212" s="40">
        <f>+E2212*'Copy Co'!$B$20</f>
        <v>-521030.15910814394</v>
      </c>
      <c r="X2212" s="40">
        <f>+F2212*'Copy Co'!$B$21</f>
        <v>133151.77059222548</v>
      </c>
      <c r="Y2212" s="40">
        <f>+G2212*'Copy Co'!$B$22</f>
        <v>266102.14647088305</v>
      </c>
      <c r="Z2212" s="40">
        <f>+H2212*'Copy Co'!$B$23</f>
        <v>0</v>
      </c>
      <c r="AA2212" s="40">
        <f>+I2212*'Copy Co'!$B$24</f>
        <v>-10704.382616627605</v>
      </c>
      <c r="AB2212" s="40">
        <f>+J2212*'Copy Co'!$B$25</f>
        <v>2694.5767142009613</v>
      </c>
      <c r="AC2212" s="40">
        <f>+K2212*'Copy Co'!$B$26</f>
        <v>1096.3996364507752</v>
      </c>
      <c r="AD2212" s="40">
        <f>+L2212*'Copy Co'!$B$27</f>
        <v>26117.499069362959</v>
      </c>
      <c r="AE2212" s="40">
        <f>+M2212*'Copy Co'!$B$28</f>
        <v>0</v>
      </c>
      <c r="AF2212" s="40">
        <f t="shared" si="285"/>
        <v>646919.27698630304</v>
      </c>
      <c r="AG2212" s="25">
        <f t="shared" si="286"/>
        <v>40583.276986303041</v>
      </c>
      <c r="AH2212" s="56">
        <f t="shared" si="287"/>
        <v>40195</v>
      </c>
      <c r="AL2212" s="56"/>
      <c r="BF2212" s="2">
        <v>40289</v>
      </c>
      <c r="BG2212" s="3">
        <v>16.5833333333333</v>
      </c>
      <c r="BH2212">
        <v>22</v>
      </c>
      <c r="BI2212">
        <v>12.125</v>
      </c>
    </row>
    <row r="2213" spans="1:61" x14ac:dyDescent="0.25">
      <c r="A2213" s="2">
        <v>40196</v>
      </c>
      <c r="B2213" s="7">
        <v>566016</v>
      </c>
      <c r="C2213" s="3">
        <v>28.25</v>
      </c>
      <c r="D2213" s="7">
        <f t="shared" si="281"/>
        <v>798.0625</v>
      </c>
      <c r="E2213" s="7">
        <f t="shared" si="282"/>
        <v>22545.265625</v>
      </c>
      <c r="F2213" s="7">
        <f t="shared" si="283"/>
        <v>636903.75390625</v>
      </c>
      <c r="G2213" s="11">
        <v>606336</v>
      </c>
      <c r="H2213">
        <v>0</v>
      </c>
      <c r="I2213">
        <v>0</v>
      </c>
      <c r="J2213">
        <v>21</v>
      </c>
      <c r="K2213" s="3">
        <v>12.0416666666667</v>
      </c>
      <c r="L2213" s="3">
        <f t="shared" si="284"/>
        <v>340.17708333333428</v>
      </c>
      <c r="M2213" s="5">
        <v>0</v>
      </c>
      <c r="R2213">
        <v>2010</v>
      </c>
      <c r="S2213" s="1" t="s">
        <v>5</v>
      </c>
      <c r="T2213" s="40">
        <f>+'Copy Co'!$B$17</f>
        <v>51399.602684929596</v>
      </c>
      <c r="U2213">
        <f>+'Copy Co'!$B$18*'All Data'!C2213</f>
        <v>1395.8258481973071</v>
      </c>
      <c r="V2213" s="40">
        <f>+D2213*'Copy Co'!$B$19</f>
        <v>335219.81877632841</v>
      </c>
      <c r="W2213" s="40">
        <f>+E2213*'Copy Co'!$B$20</f>
        <v>-174127.85613218421</v>
      </c>
      <c r="X2213" s="40">
        <f>+F2213*'Copy Co'!$B$21</f>
        <v>30880.723475350696</v>
      </c>
      <c r="Y2213" s="40">
        <f>+G2213*'Copy Co'!$B$22</f>
        <v>252346.47988790742</v>
      </c>
      <c r="Z2213" s="40">
        <f>+H2213*'Copy Co'!$B$23</f>
        <v>0</v>
      </c>
      <c r="AA2213" s="40">
        <f>+I2213*'Copy Co'!$B$24</f>
        <v>0</v>
      </c>
      <c r="AB2213" s="40">
        <f>+J2213*'Copy Co'!$B$25</f>
        <v>7073.2638747775236</v>
      </c>
      <c r="AC2213" s="40">
        <f>+K2213*'Copy Co'!$B$26</f>
        <v>3772.1368444556538</v>
      </c>
      <c r="AD2213" s="40">
        <f>+L2213*'Copy Co'!$B$27</f>
        <v>62357.008854232292</v>
      </c>
      <c r="AE2213" s="40">
        <f>+M2213*'Copy Co'!$B$28</f>
        <v>0</v>
      </c>
      <c r="AF2213" s="40">
        <f t="shared" si="285"/>
        <v>570317.00411399466</v>
      </c>
      <c r="AG2213" s="25">
        <f t="shared" si="286"/>
        <v>4301.0041139946552</v>
      </c>
      <c r="AH2213" s="56">
        <f t="shared" si="287"/>
        <v>40196</v>
      </c>
      <c r="AL2213" s="56"/>
      <c r="BF2213" s="2">
        <v>40657</v>
      </c>
      <c r="BG2213" s="3">
        <v>16.5833333333333</v>
      </c>
      <c r="BH2213">
        <v>12</v>
      </c>
      <c r="BI2213">
        <v>5.0833333333333304</v>
      </c>
    </row>
    <row r="2214" spans="1:61" x14ac:dyDescent="0.25">
      <c r="A2214" s="2">
        <v>40197</v>
      </c>
      <c r="B2214" s="7">
        <v>504892</v>
      </c>
      <c r="C2214" s="3">
        <v>26.7916666666667</v>
      </c>
      <c r="D2214" s="7">
        <f t="shared" si="281"/>
        <v>717.79340277777953</v>
      </c>
      <c r="E2214" s="7">
        <f t="shared" si="282"/>
        <v>19230.881582754701</v>
      </c>
      <c r="F2214" s="7">
        <f t="shared" si="283"/>
        <v>515227.36907130363</v>
      </c>
      <c r="G2214" s="11">
        <v>566016</v>
      </c>
      <c r="H2214">
        <v>0</v>
      </c>
      <c r="I2214">
        <v>0</v>
      </c>
      <c r="J2214">
        <v>22</v>
      </c>
      <c r="K2214" s="3">
        <v>9.9166666666666696</v>
      </c>
      <c r="L2214" s="3">
        <f t="shared" si="284"/>
        <v>265.68402777777817</v>
      </c>
      <c r="M2214" s="5">
        <v>0</v>
      </c>
      <c r="R2214">
        <v>2010</v>
      </c>
      <c r="S2214" s="1" t="s">
        <v>6</v>
      </c>
      <c r="T2214" s="40">
        <f>+'Copy Co'!$B$17</f>
        <v>51399.602684929596</v>
      </c>
      <c r="U2214">
        <f>+'Copy Co'!$B$18*'All Data'!C2214</f>
        <v>1323.7699415794536</v>
      </c>
      <c r="V2214" s="40">
        <f>+D2214*'Copy Co'!$B$19</f>
        <v>301503.42159669369</v>
      </c>
      <c r="W2214" s="40">
        <f>+E2214*'Copy Co'!$B$20</f>
        <v>-148529.28491664119</v>
      </c>
      <c r="X2214" s="40">
        <f>+F2214*'Copy Co'!$B$21</f>
        <v>24981.158948492186</v>
      </c>
      <c r="Y2214" s="40">
        <f>+G2214*'Copy Co'!$B$22</f>
        <v>235565.99832474702</v>
      </c>
      <c r="Z2214" s="40">
        <f>+H2214*'Copy Co'!$B$23</f>
        <v>0</v>
      </c>
      <c r="AA2214" s="40">
        <f>+I2214*'Copy Co'!$B$24</f>
        <v>0</v>
      </c>
      <c r="AB2214" s="40">
        <f>+J2214*'Copy Co'!$B$25</f>
        <v>7410.0859640526432</v>
      </c>
      <c r="AC2214" s="40">
        <f>+K2214*'Copy Co'!$B$26</f>
        <v>3106.4656366105305</v>
      </c>
      <c r="AD2214" s="40">
        <f>+L2214*'Copy Co'!$B$27</f>
        <v>48701.873477858615</v>
      </c>
      <c r="AE2214" s="40">
        <f>+M2214*'Copy Co'!$B$28</f>
        <v>0</v>
      </c>
      <c r="AF2214" s="40">
        <f t="shared" si="285"/>
        <v>525463.09165832261</v>
      </c>
      <c r="AG2214" s="25">
        <f t="shared" si="286"/>
        <v>20571.091658322606</v>
      </c>
      <c r="AH2214" s="56">
        <f t="shared" si="287"/>
        <v>40197</v>
      </c>
      <c r="AL2214" s="56"/>
      <c r="BF2214" s="2">
        <v>42636</v>
      </c>
      <c r="BG2214" s="3">
        <v>16.5833333333333</v>
      </c>
      <c r="BH2214">
        <v>15</v>
      </c>
      <c r="BI2214">
        <v>8.9583333333333304</v>
      </c>
    </row>
    <row r="2215" spans="1:61" x14ac:dyDescent="0.25">
      <c r="A2215" s="2">
        <v>40198</v>
      </c>
      <c r="B2215" s="7">
        <v>539498</v>
      </c>
      <c r="C2215" s="3">
        <v>28.2916666666667</v>
      </c>
      <c r="D2215" s="7">
        <f t="shared" si="281"/>
        <v>800.41840277777965</v>
      </c>
      <c r="E2215" s="7">
        <f t="shared" si="282"/>
        <v>22645.170645254708</v>
      </c>
      <c r="F2215" s="7">
        <f t="shared" si="283"/>
        <v>640669.61950533185</v>
      </c>
      <c r="G2215" s="11">
        <v>504892</v>
      </c>
      <c r="H2215">
        <v>0</v>
      </c>
      <c r="I2215">
        <v>0</v>
      </c>
      <c r="J2215">
        <v>23</v>
      </c>
      <c r="K2215" s="3">
        <v>11.4166666666667</v>
      </c>
      <c r="L2215" s="3">
        <f t="shared" si="284"/>
        <v>322.99652777777908</v>
      </c>
      <c r="M2215" s="5">
        <v>0</v>
      </c>
      <c r="R2215">
        <v>2010</v>
      </c>
      <c r="S2215" s="1" t="s">
        <v>7</v>
      </c>
      <c r="T2215" s="40">
        <f>+'Copy Co'!$B$17</f>
        <v>51399.602684929596</v>
      </c>
      <c r="U2215">
        <f>+'Copy Co'!$B$18*'All Data'!C2215</f>
        <v>1397.8845883863903</v>
      </c>
      <c r="V2215" s="40">
        <f>+D2215*'Copy Co'!$B$19</f>
        <v>336209.3970389606</v>
      </c>
      <c r="W2215" s="40">
        <f>+E2215*'Copy Co'!$B$20</f>
        <v>-174899.47032751684</v>
      </c>
      <c r="X2215" s="40">
        <f>+F2215*'Copy Co'!$B$21</f>
        <v>31063.314099911058</v>
      </c>
      <c r="Y2215" s="40">
        <f>+G2215*'Copy Co'!$B$22</f>
        <v>210127.2543994837</v>
      </c>
      <c r="Z2215" s="40">
        <f>+H2215*'Copy Co'!$B$23</f>
        <v>0</v>
      </c>
      <c r="AA2215" s="40">
        <f>+I2215*'Copy Co'!$B$24</f>
        <v>0</v>
      </c>
      <c r="AB2215" s="40">
        <f>+J2215*'Copy Co'!$B$25</f>
        <v>7746.9080533277638</v>
      </c>
      <c r="AC2215" s="40">
        <f>+K2215*'Copy Co'!$B$26</f>
        <v>3576.3511950894435</v>
      </c>
      <c r="AD2215" s="40">
        <f>+L2215*'Copy Co'!$B$27</f>
        <v>59207.684260110218</v>
      </c>
      <c r="AE2215" s="40">
        <f>+M2215*'Copy Co'!$B$28</f>
        <v>0</v>
      </c>
      <c r="AF2215" s="40">
        <f t="shared" si="285"/>
        <v>525828.92599268199</v>
      </c>
      <c r="AG2215" s="25">
        <f t="shared" si="286"/>
        <v>-13669.074007318006</v>
      </c>
      <c r="AH2215" s="56">
        <f t="shared" si="287"/>
        <v>40198</v>
      </c>
      <c r="AL2215" s="56"/>
      <c r="BF2215" s="2">
        <v>38421</v>
      </c>
      <c r="BG2215" s="3">
        <v>16.5416666666667</v>
      </c>
      <c r="BH2215">
        <v>20</v>
      </c>
      <c r="BI2215">
        <v>7.0416666666666696</v>
      </c>
    </row>
    <row r="2216" spans="1:61" x14ac:dyDescent="0.25">
      <c r="A2216" s="2">
        <v>40199</v>
      </c>
      <c r="B2216" s="7">
        <v>520953</v>
      </c>
      <c r="C2216" s="3">
        <v>25.7916666666667</v>
      </c>
      <c r="D2216" s="7">
        <f t="shared" si="281"/>
        <v>665.21006944444616</v>
      </c>
      <c r="E2216" s="7">
        <f t="shared" si="282"/>
        <v>17156.876374421361</v>
      </c>
      <c r="F2216" s="7">
        <f t="shared" si="283"/>
        <v>442504.43649028486</v>
      </c>
      <c r="G2216" s="11">
        <v>539498</v>
      </c>
      <c r="H2216">
        <v>0</v>
      </c>
      <c r="I2216">
        <v>0</v>
      </c>
      <c r="J2216">
        <v>26</v>
      </c>
      <c r="K2216" s="3">
        <v>12.75</v>
      </c>
      <c r="L2216" s="3">
        <f t="shared" si="284"/>
        <v>328.8437500000004</v>
      </c>
      <c r="M2216" s="5">
        <v>0</v>
      </c>
      <c r="R2216">
        <v>2010</v>
      </c>
      <c r="S2216" s="1" t="s">
        <v>1</v>
      </c>
      <c r="T2216" s="40">
        <f>+'Copy Co'!$B$17</f>
        <v>51399.602684929596</v>
      </c>
      <c r="U2216">
        <f>+'Copy Co'!$B$18*'All Data'!C2216</f>
        <v>1274.3601770414957</v>
      </c>
      <c r="V2216" s="40">
        <f>+D2216*'Copy Co'!$B$19</f>
        <v>279416.20979228575</v>
      </c>
      <c r="W2216" s="40">
        <f>+E2216*'Copy Co'!$B$20</f>
        <v>-132510.75195539699</v>
      </c>
      <c r="X2216" s="40">
        <f>+F2216*'Copy Co'!$B$21</f>
        <v>21455.136755064235</v>
      </c>
      <c r="Y2216" s="40">
        <f>+G2216*'Copy Co'!$B$22</f>
        <v>224529.66870937284</v>
      </c>
      <c r="Z2216" s="40">
        <f>+H2216*'Copy Co'!$B$23</f>
        <v>0</v>
      </c>
      <c r="AA2216" s="40">
        <f>+I2216*'Copy Co'!$B$24</f>
        <v>0</v>
      </c>
      <c r="AB2216" s="40">
        <f>+J2216*'Copy Co'!$B$25</f>
        <v>8757.3743211531237</v>
      </c>
      <c r="AC2216" s="40">
        <f>+K2216*'Copy Co'!$B$26</f>
        <v>3994.0272470706809</v>
      </c>
      <c r="AD2216" s="40">
        <f>+L2216*'Copy Co'!$B$27</f>
        <v>60279.523915829872</v>
      </c>
      <c r="AE2216" s="40">
        <f>+M2216*'Copy Co'!$B$28</f>
        <v>0</v>
      </c>
      <c r="AF2216" s="40">
        <f t="shared" si="285"/>
        <v>518595.15164735063</v>
      </c>
      <c r="AG2216" s="25">
        <f t="shared" si="286"/>
        <v>-2357.8483526493656</v>
      </c>
      <c r="AH2216" s="56">
        <f t="shared" si="287"/>
        <v>40199</v>
      </c>
      <c r="AL2216" s="56"/>
      <c r="BF2216" s="2">
        <v>38484</v>
      </c>
      <c r="BG2216" s="3">
        <v>16.5416666666667</v>
      </c>
      <c r="BH2216">
        <v>13</v>
      </c>
      <c r="BI2216">
        <v>4.4583333333333304</v>
      </c>
    </row>
    <row r="2217" spans="1:61" x14ac:dyDescent="0.25">
      <c r="A2217" s="2">
        <v>40200</v>
      </c>
      <c r="B2217" s="7">
        <v>552853</v>
      </c>
      <c r="C2217" s="3">
        <v>28.3333333333333</v>
      </c>
      <c r="D2217" s="7">
        <f t="shared" si="281"/>
        <v>802.7777777777759</v>
      </c>
      <c r="E2217" s="7">
        <f t="shared" si="282"/>
        <v>22745.370370370292</v>
      </c>
      <c r="F2217" s="7">
        <f t="shared" si="283"/>
        <v>644452.16049382417</v>
      </c>
      <c r="G2217" s="11">
        <v>520953</v>
      </c>
      <c r="H2217">
        <v>1</v>
      </c>
      <c r="I2217">
        <v>0</v>
      </c>
      <c r="J2217">
        <v>26</v>
      </c>
      <c r="K2217" s="3">
        <v>13.0416666666667</v>
      </c>
      <c r="L2217" s="3">
        <f t="shared" si="284"/>
        <v>369.51388888888937</v>
      </c>
      <c r="M2217" s="5">
        <v>0</v>
      </c>
      <c r="R2217">
        <v>2010</v>
      </c>
      <c r="S2217" s="1" t="s">
        <v>2</v>
      </c>
      <c r="T2217" s="40">
        <f>+'Copy Co'!$B$17</f>
        <v>51399.602684929596</v>
      </c>
      <c r="U2217">
        <f>+'Copy Co'!$B$18*'All Data'!C2217</f>
        <v>1399.9433285754685</v>
      </c>
      <c r="V2217" s="40">
        <f>+D2217*'Copy Co'!$B$19</f>
        <v>337200.43378097535</v>
      </c>
      <c r="W2217" s="40">
        <f>+E2217*'Copy Co'!$B$20</f>
        <v>-175673.36066926841</v>
      </c>
      <c r="X2217" s="40">
        <f>+F2217*'Copy Co'!$B$21</f>
        <v>31246.713242377104</v>
      </c>
      <c r="Y2217" s="40">
        <f>+G2217*'Copy Co'!$B$22</f>
        <v>216811.56279199163</v>
      </c>
      <c r="Z2217" s="40">
        <f>+H2217*'Copy Co'!$B$23</f>
        <v>-10610.780657764437</v>
      </c>
      <c r="AA2217" s="40">
        <f>+I2217*'Copy Co'!$B$24</f>
        <v>0</v>
      </c>
      <c r="AB2217" s="40">
        <f>+J2217*'Copy Co'!$B$25</f>
        <v>8757.3743211531237</v>
      </c>
      <c r="AC2217" s="40">
        <f>+K2217*'Copy Co'!$B$26</f>
        <v>4085.3938834415894</v>
      </c>
      <c r="AD2217" s="40">
        <f>+L2217*'Copy Co'!$B$27</f>
        <v>67734.665179159041</v>
      </c>
      <c r="AE2217" s="40">
        <f>+M2217*'Copy Co'!$B$28</f>
        <v>0</v>
      </c>
      <c r="AF2217" s="40">
        <f t="shared" si="285"/>
        <v>532351.54788557009</v>
      </c>
      <c r="AG2217" s="25">
        <f t="shared" si="286"/>
        <v>-20501.452114429907</v>
      </c>
      <c r="AH2217" s="56">
        <f t="shared" si="287"/>
        <v>40200</v>
      </c>
      <c r="AL2217" s="56"/>
      <c r="BF2217" s="2">
        <v>39381</v>
      </c>
      <c r="BG2217" s="3">
        <v>16.5416666666667</v>
      </c>
      <c r="BH2217">
        <v>10</v>
      </c>
      <c r="BI2217">
        <v>4.625</v>
      </c>
    </row>
    <row r="2218" spans="1:61" x14ac:dyDescent="0.25">
      <c r="A2218" s="2">
        <v>40201</v>
      </c>
      <c r="B2218" s="7">
        <v>593844</v>
      </c>
      <c r="C2218" s="3">
        <v>31.625</v>
      </c>
      <c r="D2218" s="7">
        <f t="shared" si="281"/>
        <v>1000.140625</v>
      </c>
      <c r="E2218" s="7">
        <f t="shared" si="282"/>
        <v>31629.447265625</v>
      </c>
      <c r="F2218" s="7">
        <f t="shared" si="283"/>
        <v>1000281.2697753906</v>
      </c>
      <c r="G2218" s="11">
        <v>552853</v>
      </c>
      <c r="H2218">
        <v>0</v>
      </c>
      <c r="I2218">
        <v>1</v>
      </c>
      <c r="J2218">
        <v>17</v>
      </c>
      <c r="K2218" s="3">
        <v>5.2083333333333304</v>
      </c>
      <c r="L2218" s="3">
        <f t="shared" si="284"/>
        <v>164.71354166666657</v>
      </c>
      <c r="M2218" s="5">
        <v>0</v>
      </c>
      <c r="R2218">
        <v>2010</v>
      </c>
      <c r="S2218" s="1" t="s">
        <v>3</v>
      </c>
      <c r="T2218" s="40">
        <f>+'Copy Co'!$B$17</f>
        <v>51399.602684929596</v>
      </c>
      <c r="U2218">
        <f>+'Copy Co'!$B$18*'All Data'!C2218</f>
        <v>1562.5838035129145</v>
      </c>
      <c r="V2218" s="40">
        <f>+D2218*'Copy Co'!$B$19</f>
        <v>420101.13125644147</v>
      </c>
      <c r="W2218" s="40">
        <f>+E2218*'Copy Co'!$B$20</f>
        <v>-244289.33039059094</v>
      </c>
      <c r="X2218" s="40">
        <f>+F2218*'Copy Co'!$B$21</f>
        <v>48499.33620277157</v>
      </c>
      <c r="Y2218" s="40">
        <f>+G2218*'Copy Co'!$B$22</f>
        <v>230087.78704459127</v>
      </c>
      <c r="Z2218" s="40">
        <f>+H2218*'Copy Co'!$B$23</f>
        <v>0</v>
      </c>
      <c r="AA2218" s="40">
        <f>+I2218*'Copy Co'!$B$24</f>
        <v>-10704.382616627605</v>
      </c>
      <c r="AB2218" s="40">
        <f>+J2218*'Copy Co'!$B$25</f>
        <v>5725.9755176770432</v>
      </c>
      <c r="AC2218" s="40">
        <f>+K2218*'Copy Co'!$B$26</f>
        <v>1631.5470780517478</v>
      </c>
      <c r="AD2218" s="40">
        <f>+L2218*'Copy Co'!$B$27</f>
        <v>30193.22664382965</v>
      </c>
      <c r="AE2218" s="40">
        <f>+M2218*'Copy Co'!$B$28</f>
        <v>0</v>
      </c>
      <c r="AF2218" s="40">
        <f t="shared" si="285"/>
        <v>534207.47722458665</v>
      </c>
      <c r="AG2218" s="25">
        <f t="shared" si="286"/>
        <v>-59636.522775413352</v>
      </c>
      <c r="AH2218" s="56">
        <f t="shared" si="287"/>
        <v>40201</v>
      </c>
      <c r="AL2218" s="56"/>
      <c r="BF2218" s="2">
        <v>38635</v>
      </c>
      <c r="BG2218" s="3">
        <v>16.5</v>
      </c>
      <c r="BH2218">
        <v>15</v>
      </c>
      <c r="BI2218">
        <v>8.7916666666666696</v>
      </c>
    </row>
    <row r="2219" spans="1:61" x14ac:dyDescent="0.25">
      <c r="A2219" s="2">
        <v>40202</v>
      </c>
      <c r="B2219" s="7">
        <v>601351</v>
      </c>
      <c r="C2219" s="3">
        <v>33.75</v>
      </c>
      <c r="D2219" s="7">
        <f t="shared" si="281"/>
        <v>1139.0625</v>
      </c>
      <c r="E2219" s="7">
        <f t="shared" si="282"/>
        <v>38443.359375</v>
      </c>
      <c r="F2219" s="7">
        <f t="shared" si="283"/>
        <v>1297463.37890625</v>
      </c>
      <c r="G2219" s="11">
        <v>593844</v>
      </c>
      <c r="H2219">
        <v>0</v>
      </c>
      <c r="I2219">
        <v>1</v>
      </c>
      <c r="J2219">
        <v>10</v>
      </c>
      <c r="K2219" s="3">
        <v>5.2083333333333304</v>
      </c>
      <c r="L2219" s="3">
        <f t="shared" si="284"/>
        <v>175.78124999999989</v>
      </c>
      <c r="M2219" s="5">
        <v>0</v>
      </c>
      <c r="R2219">
        <v>2010</v>
      </c>
      <c r="S2219" s="1" t="s">
        <v>4</v>
      </c>
      <c r="T2219" s="40">
        <f>+'Copy Co'!$B$17</f>
        <v>51399.602684929596</v>
      </c>
      <c r="U2219">
        <f>+'Copy Co'!$B$18*'All Data'!C2219</f>
        <v>1667.5795531560748</v>
      </c>
      <c r="V2219" s="40">
        <f>+D2219*'Copy Co'!$B$19</f>
        <v>478454.16220523021</v>
      </c>
      <c r="W2219" s="40">
        <f>+E2219*'Copy Co'!$B$20</f>
        <v>-296916.42856782069</v>
      </c>
      <c r="X2219" s="40">
        <f>+F2219*'Copy Co'!$B$21</f>
        <v>62908.418387648147</v>
      </c>
      <c r="Y2219" s="40">
        <f>+G2219*'Copy Co'!$B$22</f>
        <v>247147.52711789255</v>
      </c>
      <c r="Z2219" s="40">
        <f>+H2219*'Copy Co'!$B$23</f>
        <v>0</v>
      </c>
      <c r="AA2219" s="40">
        <f>+I2219*'Copy Co'!$B$24</f>
        <v>-10704.382616627605</v>
      </c>
      <c r="AB2219" s="40">
        <f>+J2219*'Copy Co'!$B$25</f>
        <v>3368.2208927512015</v>
      </c>
      <c r="AC2219" s="40">
        <f>+K2219*'Copy Co'!$B$26</f>
        <v>1631.5470780517478</v>
      </c>
      <c r="AD2219" s="40">
        <f>+L2219*'Copy Co'!$B$27</f>
        <v>32222.02052898816</v>
      </c>
      <c r="AE2219" s="40">
        <f>+M2219*'Copy Co'!$B$28</f>
        <v>0</v>
      </c>
      <c r="AF2219" s="40">
        <f t="shared" si="285"/>
        <v>571178.26726419944</v>
      </c>
      <c r="AG2219" s="25">
        <f t="shared" si="286"/>
        <v>-30172.732735800557</v>
      </c>
      <c r="AH2219" s="56">
        <f t="shared" si="287"/>
        <v>40202</v>
      </c>
      <c r="AL2219" s="56"/>
      <c r="BF2219" s="2">
        <v>39379</v>
      </c>
      <c r="BG2219" s="3">
        <v>16.5</v>
      </c>
      <c r="BH2219">
        <v>10</v>
      </c>
      <c r="BI2219">
        <v>3.4166666666666701</v>
      </c>
    </row>
    <row r="2220" spans="1:61" x14ac:dyDescent="0.25">
      <c r="A2220" s="2">
        <v>40203</v>
      </c>
      <c r="B2220" s="7">
        <v>618368</v>
      </c>
      <c r="C2220" s="3">
        <v>32.7083333333333</v>
      </c>
      <c r="D2220" s="7">
        <f t="shared" si="281"/>
        <v>1069.8350694444423</v>
      </c>
      <c r="E2220" s="7">
        <f t="shared" si="282"/>
        <v>34992.522063078599</v>
      </c>
      <c r="F2220" s="7">
        <f t="shared" si="283"/>
        <v>1144547.0758131947</v>
      </c>
      <c r="G2220" s="11">
        <v>601351</v>
      </c>
      <c r="H2220">
        <v>0</v>
      </c>
      <c r="I2220">
        <v>0</v>
      </c>
      <c r="J2220">
        <v>10</v>
      </c>
      <c r="K2220" s="3">
        <v>5.7083333333333304</v>
      </c>
      <c r="L2220" s="3">
        <f t="shared" si="284"/>
        <v>186.71006944444414</v>
      </c>
      <c r="M2220" s="5">
        <v>0</v>
      </c>
      <c r="R2220">
        <v>2010</v>
      </c>
      <c r="S2220" s="1" t="s">
        <v>5</v>
      </c>
      <c r="T2220" s="40">
        <f>+'Copy Co'!$B$17</f>
        <v>51399.602684929596</v>
      </c>
      <c r="U2220">
        <f>+'Copy Co'!$B$18*'All Data'!C2220</f>
        <v>1616.1110484290336</v>
      </c>
      <c r="V2220" s="40">
        <f>+D2220*'Copy Co'!$B$19</f>
        <v>449375.72946946713</v>
      </c>
      <c r="W2220" s="40">
        <f>+E2220*'Copy Co'!$B$20</f>
        <v>-270263.96356782923</v>
      </c>
      <c r="X2220" s="40">
        <f>+F2220*'Copy Co'!$B$21</f>
        <v>55494.164598551091</v>
      </c>
      <c r="Y2220" s="40">
        <f>+G2220*'Copy Co'!$B$22</f>
        <v>250271.80973432719</v>
      </c>
      <c r="Z2220" s="40">
        <f>+H2220*'Copy Co'!$B$23</f>
        <v>0</v>
      </c>
      <c r="AA2220" s="40">
        <f>+I2220*'Copy Co'!$B$24</f>
        <v>0</v>
      </c>
      <c r="AB2220" s="40">
        <f>+J2220*'Copy Co'!$B$25</f>
        <v>3368.2208927512015</v>
      </c>
      <c r="AC2220" s="40">
        <f>+K2220*'Copy Co'!$B$26</f>
        <v>1788.1755975447156</v>
      </c>
      <c r="AD2220" s="40">
        <f>+L2220*'Copy Co'!$B$27</f>
        <v>34225.355039901515</v>
      </c>
      <c r="AE2220" s="40">
        <f>+M2220*'Copy Co'!$B$28</f>
        <v>0</v>
      </c>
      <c r="AF2220" s="40">
        <f t="shared" si="285"/>
        <v>577275.20549807244</v>
      </c>
      <c r="AG2220" s="25">
        <f t="shared" si="286"/>
        <v>-41092.794501927565</v>
      </c>
      <c r="AH2220" s="56">
        <f t="shared" si="287"/>
        <v>40203</v>
      </c>
      <c r="AL2220" s="56"/>
      <c r="BF2220" s="2">
        <v>40482</v>
      </c>
      <c r="BG2220" s="3">
        <v>16.5</v>
      </c>
      <c r="BH2220">
        <v>9</v>
      </c>
      <c r="BI2220">
        <v>2.9166666666666701</v>
      </c>
    </row>
    <row r="2221" spans="1:61" x14ac:dyDescent="0.25">
      <c r="A2221" s="2">
        <v>40204</v>
      </c>
      <c r="B2221" s="7">
        <v>601520</v>
      </c>
      <c r="C2221" s="3">
        <v>33.25</v>
      </c>
      <c r="D2221" s="7">
        <f t="shared" si="281"/>
        <v>1105.5625</v>
      </c>
      <c r="E2221" s="7">
        <f t="shared" si="282"/>
        <v>36759.953125</v>
      </c>
      <c r="F2221" s="7">
        <f t="shared" si="283"/>
        <v>1222268.44140625</v>
      </c>
      <c r="G2221" s="11">
        <v>618368</v>
      </c>
      <c r="H2221">
        <v>0</v>
      </c>
      <c r="I2221">
        <v>0</v>
      </c>
      <c r="J2221">
        <v>10</v>
      </c>
      <c r="K2221" s="3">
        <v>2.1666666666666701</v>
      </c>
      <c r="L2221" s="3">
        <f t="shared" si="284"/>
        <v>72.041666666666785</v>
      </c>
      <c r="M2221" s="5">
        <v>0</v>
      </c>
      <c r="R2221">
        <v>2010</v>
      </c>
      <c r="S2221" s="1" t="s">
        <v>6</v>
      </c>
      <c r="T2221" s="40">
        <f>+'Copy Co'!$B$17</f>
        <v>51399.602684929596</v>
      </c>
      <c r="U2221">
        <f>+'Copy Co'!$B$18*'All Data'!C2221</f>
        <v>1642.8746708870958</v>
      </c>
      <c r="V2221" s="40">
        <f>+D2221*'Copy Co'!$B$19</f>
        <v>464382.75310004485</v>
      </c>
      <c r="W2221" s="40">
        <f>+E2221*'Copy Co'!$B$20</f>
        <v>-283914.67794808187</v>
      </c>
      <c r="X2221" s="40">
        <f>+F2221*'Copy Co'!$B$21</f>
        <v>59262.539308678897</v>
      </c>
      <c r="Y2221" s="40">
        <f>+G2221*'Copy Co'!$B$22</f>
        <v>257353.98867183467</v>
      </c>
      <c r="Z2221" s="40">
        <f>+H2221*'Copy Co'!$B$23</f>
        <v>0</v>
      </c>
      <c r="AA2221" s="40">
        <f>+I2221*'Copy Co'!$B$24</f>
        <v>0</v>
      </c>
      <c r="AB2221" s="40">
        <f>+J2221*'Copy Co'!$B$25</f>
        <v>3368.2208927512015</v>
      </c>
      <c r="AC2221" s="40">
        <f>+K2221*'Copy Co'!$B$26</f>
        <v>678.72358446952853</v>
      </c>
      <c r="AD2221" s="40">
        <f>+L2221*'Copy Co'!$B$27</f>
        <v>13205.777420947119</v>
      </c>
      <c r="AE2221" s="40">
        <f>+M2221*'Copy Co'!$B$28</f>
        <v>0</v>
      </c>
      <c r="AF2221" s="40">
        <f t="shared" si="285"/>
        <v>567379.80238646106</v>
      </c>
      <c r="AG2221" s="25">
        <f t="shared" si="286"/>
        <v>-34140.197613538941</v>
      </c>
      <c r="AH2221" s="56">
        <f t="shared" si="287"/>
        <v>40204</v>
      </c>
      <c r="AL2221" s="56"/>
      <c r="BF2221" s="2">
        <v>42044</v>
      </c>
      <c r="BG2221" s="3">
        <v>16.5</v>
      </c>
      <c r="BH2221">
        <v>20</v>
      </c>
      <c r="BI2221">
        <v>8.4166666666666696</v>
      </c>
    </row>
    <row r="2222" spans="1:61" x14ac:dyDescent="0.25">
      <c r="A2222" s="2">
        <v>40205</v>
      </c>
      <c r="B2222" s="7">
        <v>584365</v>
      </c>
      <c r="C2222" s="3">
        <v>32.7083333333333</v>
      </c>
      <c r="D2222" s="7">
        <f t="shared" si="281"/>
        <v>1069.8350694444423</v>
      </c>
      <c r="E2222" s="7">
        <f t="shared" si="282"/>
        <v>34992.522063078599</v>
      </c>
      <c r="F2222" s="7">
        <f t="shared" si="283"/>
        <v>1144547.0758131947</v>
      </c>
      <c r="G2222" s="11">
        <v>601520</v>
      </c>
      <c r="H2222">
        <v>0</v>
      </c>
      <c r="I2222">
        <v>0</v>
      </c>
      <c r="J2222">
        <v>7</v>
      </c>
      <c r="K2222" s="3">
        <v>3.8333333333333299</v>
      </c>
      <c r="L2222" s="3">
        <f t="shared" si="284"/>
        <v>125.3819444444442</v>
      </c>
      <c r="M2222" s="5">
        <v>0</v>
      </c>
      <c r="R2222">
        <v>2010</v>
      </c>
      <c r="S2222" s="1" t="s">
        <v>7</v>
      </c>
      <c r="T2222" s="40">
        <f>+'Copy Co'!$B$17</f>
        <v>51399.602684929596</v>
      </c>
      <c r="U2222">
        <f>+'Copy Co'!$B$18*'All Data'!C2222</f>
        <v>1616.1110484290336</v>
      </c>
      <c r="V2222" s="40">
        <f>+D2222*'Copy Co'!$B$19</f>
        <v>449375.72946946713</v>
      </c>
      <c r="W2222" s="40">
        <f>+E2222*'Copy Co'!$B$20</f>
        <v>-270263.96356782923</v>
      </c>
      <c r="X2222" s="40">
        <f>+F2222*'Copy Co'!$B$21</f>
        <v>55494.164598551091</v>
      </c>
      <c r="Y2222" s="40">
        <f>+G2222*'Copy Co'!$B$22</f>
        <v>250342.14459008549</v>
      </c>
      <c r="Z2222" s="40">
        <f>+H2222*'Copy Co'!$B$23</f>
        <v>0</v>
      </c>
      <c r="AA2222" s="40">
        <f>+I2222*'Copy Co'!$B$24</f>
        <v>0</v>
      </c>
      <c r="AB2222" s="40">
        <f>+J2222*'Copy Co'!$B$25</f>
        <v>2357.7546249258412</v>
      </c>
      <c r="AC2222" s="40">
        <f>+K2222*'Copy Co'!$B$26</f>
        <v>1200.8186494460861</v>
      </c>
      <c r="AD2222" s="40">
        <f>+L2222*'Copy Co'!$B$27</f>
        <v>22983.450099787871</v>
      </c>
      <c r="AE2222" s="40">
        <f>+M2222*'Copy Co'!$B$28</f>
        <v>0</v>
      </c>
      <c r="AF2222" s="40">
        <f t="shared" si="285"/>
        <v>564505.81219779293</v>
      </c>
      <c r="AG2222" s="25">
        <f t="shared" si="286"/>
        <v>-19859.187802207074</v>
      </c>
      <c r="AH2222" s="56">
        <f t="shared" si="287"/>
        <v>40205</v>
      </c>
      <c r="AL2222" s="56"/>
      <c r="BF2222" s="2">
        <v>43001</v>
      </c>
      <c r="BG2222" s="3">
        <v>16.5</v>
      </c>
      <c r="BH2222">
        <v>15</v>
      </c>
      <c r="BI2222">
        <v>6.8333333333333304</v>
      </c>
    </row>
    <row r="2223" spans="1:61" x14ac:dyDescent="0.25">
      <c r="A2223" s="2">
        <v>40206</v>
      </c>
      <c r="B2223" s="7">
        <v>581335</v>
      </c>
      <c r="C2223" s="3">
        <v>34.125</v>
      </c>
      <c r="D2223" s="7">
        <f t="shared" si="281"/>
        <v>1164.515625</v>
      </c>
      <c r="E2223" s="7">
        <f t="shared" si="282"/>
        <v>39739.095703125</v>
      </c>
      <c r="F2223" s="7">
        <f t="shared" si="283"/>
        <v>1356096.6408691406</v>
      </c>
      <c r="G2223" s="11">
        <v>584365</v>
      </c>
      <c r="H2223">
        <v>0</v>
      </c>
      <c r="I2223">
        <v>0</v>
      </c>
      <c r="J2223">
        <v>15</v>
      </c>
      <c r="K2223" s="3">
        <v>5.875</v>
      </c>
      <c r="L2223" s="3">
        <f t="shared" si="284"/>
        <v>200.484375</v>
      </c>
      <c r="M2223" s="5">
        <v>0</v>
      </c>
      <c r="R2223">
        <v>2010</v>
      </c>
      <c r="S2223" s="1" t="s">
        <v>1</v>
      </c>
      <c r="T2223" s="40">
        <f>+'Copy Co'!$B$17</f>
        <v>51399.602684929596</v>
      </c>
      <c r="U2223">
        <f>+'Copy Co'!$B$18*'All Data'!C2223</f>
        <v>1686.1082148578089</v>
      </c>
      <c r="V2223" s="40">
        <f>+D2223*'Copy Co'!$B$19</f>
        <v>489145.5453359891</v>
      </c>
      <c r="W2223" s="40">
        <f>+E2223*'Copy Co'!$B$20</f>
        <v>-306924.01919380139</v>
      </c>
      <c r="X2223" s="40">
        <f>+F2223*'Copy Co'!$B$21</f>
        <v>65751.2930575317</v>
      </c>
      <c r="Y2223" s="40">
        <f>+G2223*'Copy Co'!$B$22</f>
        <v>243202.53245675174</v>
      </c>
      <c r="Z2223" s="40">
        <f>+H2223*'Copy Co'!$B$23</f>
        <v>0</v>
      </c>
      <c r="AA2223" s="40">
        <f>+I2223*'Copy Co'!$B$24</f>
        <v>0</v>
      </c>
      <c r="AB2223" s="40">
        <f>+J2223*'Copy Co'!$B$25</f>
        <v>5052.331339126802</v>
      </c>
      <c r="AC2223" s="40">
        <f>+K2223*'Copy Co'!$B$26</f>
        <v>1840.3851040423726</v>
      </c>
      <c r="AD2223" s="40">
        <f>+L2223*'Copy Co'!$B$27</f>
        <v>36750.288480661984</v>
      </c>
      <c r="AE2223" s="40">
        <f>+M2223*'Copy Co'!$B$28</f>
        <v>0</v>
      </c>
      <c r="AF2223" s="40">
        <f t="shared" si="285"/>
        <v>587904.06748008961</v>
      </c>
      <c r="AG2223" s="25">
        <f t="shared" si="286"/>
        <v>6569.0674800896086</v>
      </c>
      <c r="AH2223" s="56">
        <f t="shared" si="287"/>
        <v>40206</v>
      </c>
      <c r="AL2223" s="56"/>
      <c r="BF2223" s="2">
        <v>38634</v>
      </c>
      <c r="BG2223" s="3">
        <v>16.4583333333333</v>
      </c>
      <c r="BH2223">
        <v>20</v>
      </c>
      <c r="BI2223">
        <v>9.4583333333333304</v>
      </c>
    </row>
    <row r="2224" spans="1:61" x14ac:dyDescent="0.25">
      <c r="A2224" s="2">
        <v>40207</v>
      </c>
      <c r="B2224" s="7">
        <v>617168</v>
      </c>
      <c r="C2224" s="3">
        <v>37</v>
      </c>
      <c r="D2224" s="7">
        <f t="shared" si="281"/>
        <v>1369</v>
      </c>
      <c r="E2224" s="7">
        <f t="shared" si="282"/>
        <v>50653</v>
      </c>
      <c r="F2224" s="7">
        <f t="shared" si="283"/>
        <v>1874161</v>
      </c>
      <c r="G2224" s="11">
        <v>581335</v>
      </c>
      <c r="H2224">
        <v>1</v>
      </c>
      <c r="I2224">
        <v>0</v>
      </c>
      <c r="J2224">
        <v>9</v>
      </c>
      <c r="K2224" s="3">
        <v>3</v>
      </c>
      <c r="L2224" s="3">
        <f t="shared" si="284"/>
        <v>111</v>
      </c>
      <c r="M2224" s="5">
        <v>0</v>
      </c>
      <c r="R2224">
        <v>2010</v>
      </c>
      <c r="S2224" s="1" t="s">
        <v>2</v>
      </c>
      <c r="T2224" s="40">
        <f>+'Copy Co'!$B$17</f>
        <v>51399.602684929596</v>
      </c>
      <c r="U2224">
        <f>+'Copy Co'!$B$18*'All Data'!C2224</f>
        <v>1828.1612879044376</v>
      </c>
      <c r="V2224" s="40">
        <f>+D2224*'Copy Co'!$B$19</f>
        <v>575037.58402981411</v>
      </c>
      <c r="W2224" s="40">
        <f>+E2224*'Copy Co'!$B$20</f>
        <v>-391217.31557170453</v>
      </c>
      <c r="X2224" s="40">
        <f>+F2224*'Copy Co'!$B$21</f>
        <v>90870.005451099598</v>
      </c>
      <c r="Y2224" s="40">
        <f>+G2224*'Copy Co'!$B$22</f>
        <v>241941.49924404401</v>
      </c>
      <c r="Z2224" s="40">
        <f>+H2224*'Copy Co'!$B$23</f>
        <v>-10610.780657764437</v>
      </c>
      <c r="AA2224" s="40">
        <f>+I2224*'Copy Co'!$B$24</f>
        <v>0</v>
      </c>
      <c r="AB2224" s="40">
        <f>+J2224*'Copy Co'!$B$25</f>
        <v>3031.3988034760814</v>
      </c>
      <c r="AC2224" s="40">
        <f>+K2224*'Copy Co'!$B$26</f>
        <v>939.77111695780729</v>
      </c>
      <c r="AD2224" s="40">
        <f>+L2224*'Copy Co'!$B$27</f>
        <v>20347.131896705068</v>
      </c>
      <c r="AE2224" s="40">
        <f>+M2224*'Copy Co'!$B$28</f>
        <v>0</v>
      </c>
      <c r="AF2224" s="40">
        <f t="shared" si="285"/>
        <v>583567.05828546162</v>
      </c>
      <c r="AG2224" s="25">
        <f t="shared" si="286"/>
        <v>-33600.941714538378</v>
      </c>
      <c r="AH2224" s="56">
        <f t="shared" si="287"/>
        <v>40207</v>
      </c>
      <c r="AL2224" s="56"/>
      <c r="BF2224" s="2">
        <v>38088</v>
      </c>
      <c r="BG2224" s="3">
        <v>16.4166666666667</v>
      </c>
      <c r="BH2224">
        <v>13</v>
      </c>
      <c r="BI2224">
        <v>6.75</v>
      </c>
    </row>
    <row r="2225" spans="1:61" x14ac:dyDescent="0.25">
      <c r="A2225" s="2">
        <v>40208</v>
      </c>
      <c r="B2225" s="7">
        <v>574935</v>
      </c>
      <c r="C2225" s="3">
        <v>34.7083333333333</v>
      </c>
      <c r="D2225" s="7">
        <f t="shared" si="281"/>
        <v>1204.6684027777756</v>
      </c>
      <c r="E2225" s="7">
        <f t="shared" si="282"/>
        <v>41812.032479745256</v>
      </c>
      <c r="F2225" s="7">
        <f t="shared" si="283"/>
        <v>1451225.960651157</v>
      </c>
      <c r="G2225" s="11">
        <v>617168</v>
      </c>
      <c r="H2225">
        <v>0</v>
      </c>
      <c r="I2225">
        <v>1</v>
      </c>
      <c r="J2225">
        <v>12</v>
      </c>
      <c r="K2225" s="3">
        <v>4.125</v>
      </c>
      <c r="L2225" s="3">
        <f t="shared" si="284"/>
        <v>143.17187499999986</v>
      </c>
      <c r="M2225" s="5">
        <v>0</v>
      </c>
      <c r="R2225">
        <v>2010</v>
      </c>
      <c r="S2225" s="1" t="s">
        <v>3</v>
      </c>
      <c r="T2225" s="40">
        <f>+'Copy Co'!$B$17</f>
        <v>51399.602684929596</v>
      </c>
      <c r="U2225">
        <f>+'Copy Co'!$B$18*'All Data'!C2225</f>
        <v>1714.9305775049493</v>
      </c>
      <c r="V2225" s="40">
        <f>+D2225*'Copy Co'!$B$19</f>
        <v>506011.40094257641</v>
      </c>
      <c r="W2225" s="40">
        <f>+E2225*'Copy Co'!$B$20</f>
        <v>-322934.30014654336</v>
      </c>
      <c r="X2225" s="40">
        <f>+F2225*'Copy Co'!$B$21</f>
        <v>70363.704588425375</v>
      </c>
      <c r="Y2225" s="40">
        <f>+G2225*'Copy Co'!$B$22</f>
        <v>256854.56957769298</v>
      </c>
      <c r="Z2225" s="40">
        <f>+H2225*'Copy Co'!$B$23</f>
        <v>0</v>
      </c>
      <c r="AA2225" s="40">
        <f>+I2225*'Copy Co'!$B$24</f>
        <v>-10704.382616627605</v>
      </c>
      <c r="AB2225" s="40">
        <f>+J2225*'Copy Co'!$B$25</f>
        <v>4041.8650713014422</v>
      </c>
      <c r="AC2225" s="40">
        <f>+K2225*'Copy Co'!$B$26</f>
        <v>1292.185285816985</v>
      </c>
      <c r="AD2225" s="40">
        <f>+L2225*'Copy Co'!$B$27</f>
        <v>26244.477698410527</v>
      </c>
      <c r="AE2225" s="40">
        <f>+M2225*'Copy Co'!$B$28</f>
        <v>0</v>
      </c>
      <c r="AF2225" s="40">
        <f t="shared" si="285"/>
        <v>584284.05366348743</v>
      </c>
      <c r="AG2225" s="25">
        <f t="shared" si="286"/>
        <v>9349.0536634874297</v>
      </c>
      <c r="AH2225" s="56">
        <f t="shared" si="287"/>
        <v>40208</v>
      </c>
      <c r="AL2225" s="56"/>
      <c r="BF2225" s="2">
        <v>39195</v>
      </c>
      <c r="BG2225" s="3">
        <v>16.4166666666667</v>
      </c>
      <c r="BH2225">
        <v>17</v>
      </c>
      <c r="BI2225">
        <v>6.3333333333333304</v>
      </c>
    </row>
    <row r="2226" spans="1:61" x14ac:dyDescent="0.25">
      <c r="A2226" s="2">
        <v>40209</v>
      </c>
      <c r="B2226" s="7">
        <v>521336</v>
      </c>
      <c r="C2226" s="3">
        <v>29.375</v>
      </c>
      <c r="D2226" s="7">
        <f t="shared" si="281"/>
        <v>862.890625</v>
      </c>
      <c r="E2226" s="7">
        <f t="shared" si="282"/>
        <v>25347.412109375</v>
      </c>
      <c r="F2226" s="7">
        <f t="shared" si="283"/>
        <v>744580.23071289063</v>
      </c>
      <c r="G2226" s="11">
        <v>574935</v>
      </c>
      <c r="H2226">
        <v>0</v>
      </c>
      <c r="I2226">
        <v>1</v>
      </c>
      <c r="J2226">
        <v>10</v>
      </c>
      <c r="K2226" s="3">
        <v>5.25</v>
      </c>
      <c r="L2226" s="3">
        <f t="shared" si="284"/>
        <v>154.21875</v>
      </c>
      <c r="M2226" s="5">
        <v>0</v>
      </c>
      <c r="R2226">
        <v>2010</v>
      </c>
      <c r="S2226" s="1" t="s">
        <v>4</v>
      </c>
      <c r="T2226" s="40">
        <f>+'Copy Co'!$B$17</f>
        <v>51399.602684929596</v>
      </c>
      <c r="U2226">
        <f>+'Copy Co'!$B$18*'All Data'!C2226</f>
        <v>1451.4118333025094</v>
      </c>
      <c r="V2226" s="40">
        <f>+D2226*'Copy Co'!$B$19</f>
        <v>362450.35813146556</v>
      </c>
      <c r="W2226" s="40">
        <f>+E2226*'Copy Co'!$B$20</f>
        <v>-195770.17199611879</v>
      </c>
      <c r="X2226" s="40">
        <f>+F2226*'Copy Co'!$B$21</f>
        <v>36101.492680544186</v>
      </c>
      <c r="Y2226" s="40">
        <f>+G2226*'Copy Co'!$B$22</f>
        <v>239277.93074195506</v>
      </c>
      <c r="Z2226" s="40">
        <f>+H2226*'Copy Co'!$B$23</f>
        <v>0</v>
      </c>
      <c r="AA2226" s="40">
        <f>+I2226*'Copy Co'!$B$24</f>
        <v>-10704.382616627605</v>
      </c>
      <c r="AB2226" s="40">
        <f>+J2226*'Copy Co'!$B$25</f>
        <v>3368.2208927512015</v>
      </c>
      <c r="AC2226" s="40">
        <f>+K2226*'Copy Co'!$B$26</f>
        <v>1644.5994546761628</v>
      </c>
      <c r="AD2226" s="40">
        <f>+L2226*'Copy Co'!$B$27</f>
        <v>28269.452677432299</v>
      </c>
      <c r="AE2226" s="40">
        <f>+M2226*'Copy Co'!$B$28</f>
        <v>0</v>
      </c>
      <c r="AF2226" s="40">
        <f t="shared" si="285"/>
        <v>517488.51448431006</v>
      </c>
      <c r="AG2226" s="25">
        <f t="shared" si="286"/>
        <v>-3847.485515689943</v>
      </c>
      <c r="AH2226" s="56">
        <f t="shared" si="287"/>
        <v>40209</v>
      </c>
      <c r="AI2226" s="38">
        <f>SUM(AG2196:AG2226)</f>
        <v>-131171.46293855016</v>
      </c>
      <c r="AJ2226" s="38"/>
      <c r="AK2226" s="38"/>
      <c r="AL2226" s="56"/>
      <c r="AN2226" s="38"/>
      <c r="AO2226" s="38"/>
      <c r="AP2226" s="38"/>
      <c r="AQ2226" s="38"/>
      <c r="AR2226" s="38"/>
      <c r="AS2226" s="38"/>
      <c r="AT2226" s="38"/>
      <c r="AU2226" s="38"/>
      <c r="AV2226" s="38"/>
      <c r="AW2226" s="38"/>
      <c r="AX2226" s="38"/>
      <c r="AY2226" s="38"/>
      <c r="AZ2226" s="38"/>
      <c r="BA2226" s="38"/>
      <c r="BB2226" s="38"/>
      <c r="BC2226" s="38"/>
      <c r="BD2226" s="38"/>
      <c r="BE2226" s="38"/>
      <c r="BF2226" s="2">
        <v>41034</v>
      </c>
      <c r="BG2226" s="3">
        <v>16.4166666666667</v>
      </c>
      <c r="BH2226">
        <v>15</v>
      </c>
      <c r="BI2226">
        <v>7.875</v>
      </c>
    </row>
    <row r="2227" spans="1:61" x14ac:dyDescent="0.25">
      <c r="A2227" s="2">
        <v>40210</v>
      </c>
      <c r="B2227" s="7">
        <v>560143</v>
      </c>
      <c r="C2227" s="3">
        <v>30.7083333333333</v>
      </c>
      <c r="D2227" s="7">
        <f t="shared" si="281"/>
        <v>943.00173611110904</v>
      </c>
      <c r="E2227" s="7">
        <f t="shared" si="282"/>
        <v>28958.011646411942</v>
      </c>
      <c r="F2227" s="7">
        <f t="shared" si="283"/>
        <v>889252.27430856577</v>
      </c>
      <c r="G2227" s="11">
        <v>521336</v>
      </c>
      <c r="H2227">
        <v>0</v>
      </c>
      <c r="I2227">
        <v>0</v>
      </c>
      <c r="J2227">
        <v>9</v>
      </c>
      <c r="K2227" s="3">
        <v>4.5</v>
      </c>
      <c r="L2227" s="3">
        <f t="shared" si="284"/>
        <v>138.18749999999986</v>
      </c>
      <c r="M2227" s="5">
        <v>0</v>
      </c>
      <c r="N2227" s="30">
        <v>2010</v>
      </c>
      <c r="O2227" s="30">
        <v>2</v>
      </c>
      <c r="P2227" s="33">
        <v>902103</v>
      </c>
      <c r="R2227">
        <v>2010</v>
      </c>
      <c r="S2227" s="1" t="s">
        <v>5</v>
      </c>
      <c r="T2227" s="40">
        <f>+'Copy Co'!$B$17</f>
        <v>51399.602684929596</v>
      </c>
      <c r="U2227">
        <f>+'Copy Co'!$B$18*'All Data'!C2227</f>
        <v>1517.2915193531182</v>
      </c>
      <c r="V2227" s="40">
        <f>+D2227*'Copy Co'!$B$19</f>
        <v>396100.39449908875</v>
      </c>
      <c r="W2227" s="40">
        <f>+E2227*'Copy Co'!$B$20</f>
        <v>-223656.55697793685</v>
      </c>
      <c r="X2227" s="40">
        <f>+F2227*'Copy Co'!$B$21</f>
        <v>43116.017788131372</v>
      </c>
      <c r="Y2227" s="40">
        <f>+G2227*'Copy Co'!$B$22</f>
        <v>216970.96071953853</v>
      </c>
      <c r="Z2227" s="40">
        <f>+H2227*'Copy Co'!$B$23</f>
        <v>0</v>
      </c>
      <c r="AA2227" s="40">
        <f>+I2227*'Copy Co'!$B$24</f>
        <v>0</v>
      </c>
      <c r="AB2227" s="40">
        <f>+J2227*'Copy Co'!$B$25</f>
        <v>3031.3988034760814</v>
      </c>
      <c r="AC2227" s="40">
        <f>+K2227*'Copy Co'!$B$26</f>
        <v>1409.6566754367109</v>
      </c>
      <c r="AD2227" s="40">
        <f>+L2227*'Copy Co'!$B$27</f>
        <v>25330.804405188548</v>
      </c>
      <c r="AE2227" s="40">
        <f>+M2227*'Copy Co'!$B$28</f>
        <v>0</v>
      </c>
      <c r="AF2227" s="40">
        <f t="shared" si="285"/>
        <v>515219.57011720585</v>
      </c>
      <c r="AG2227" s="25">
        <f t="shared" si="286"/>
        <v>-44923.429882794153</v>
      </c>
      <c r="AH2227" s="56">
        <f t="shared" si="287"/>
        <v>40210</v>
      </c>
      <c r="AL2227" s="56"/>
      <c r="BF2227" s="2">
        <v>38779</v>
      </c>
      <c r="BG2227" s="3">
        <v>16.375</v>
      </c>
      <c r="BH2227">
        <v>25</v>
      </c>
      <c r="BI2227">
        <v>14.5416666666667</v>
      </c>
    </row>
    <row r="2228" spans="1:61" x14ac:dyDescent="0.25">
      <c r="A2228" s="2">
        <v>40211</v>
      </c>
      <c r="B2228" s="7">
        <v>556503</v>
      </c>
      <c r="C2228" s="3">
        <v>31.0416666666667</v>
      </c>
      <c r="D2228" s="7">
        <f t="shared" si="281"/>
        <v>963.5850694444465</v>
      </c>
      <c r="E2228" s="7">
        <f t="shared" si="282"/>
        <v>29911.286530671394</v>
      </c>
      <c r="F2228" s="7">
        <f t="shared" si="283"/>
        <v>928496.18605625874</v>
      </c>
      <c r="G2228" s="11">
        <v>560143</v>
      </c>
      <c r="H2228">
        <v>0</v>
      </c>
      <c r="I2228">
        <v>0</v>
      </c>
      <c r="J2228">
        <v>7</v>
      </c>
      <c r="K2228" s="3">
        <v>3.5</v>
      </c>
      <c r="L2228" s="3">
        <f t="shared" si="284"/>
        <v>108.64583333333346</v>
      </c>
      <c r="M2228" s="5">
        <v>0</v>
      </c>
      <c r="R2228">
        <v>2010</v>
      </c>
      <c r="S2228" s="1" t="s">
        <v>6</v>
      </c>
      <c r="T2228" s="40">
        <f>+'Copy Co'!$B$17</f>
        <v>51399.602684929596</v>
      </c>
      <c r="U2228">
        <f>+'Copy Co'!$B$18*'All Data'!C2228</f>
        <v>1533.7614408657741</v>
      </c>
      <c r="V2228" s="40">
        <f>+D2228*'Copy Co'!$B$19</f>
        <v>404746.260292575</v>
      </c>
      <c r="W2228" s="40">
        <f>+E2228*'Copy Co'!$B$20</f>
        <v>-231019.15428158938</v>
      </c>
      <c r="X2228" s="40">
        <f>+F2228*'Copy Co'!$B$21</f>
        <v>45018.786266632065</v>
      </c>
      <c r="Y2228" s="40">
        <f>+G2228*'Copy Co'!$B$22</f>
        <v>233121.75804150195</v>
      </c>
      <c r="Z2228" s="40">
        <f>+H2228*'Copy Co'!$B$23</f>
        <v>0</v>
      </c>
      <c r="AA2228" s="40">
        <f>+I2228*'Copy Co'!$B$24</f>
        <v>0</v>
      </c>
      <c r="AB2228" s="40">
        <f>+J2228*'Copy Co'!$B$25</f>
        <v>2357.7546249258412</v>
      </c>
      <c r="AC2228" s="40">
        <f>+K2228*'Copy Co'!$B$26</f>
        <v>1096.3996364507752</v>
      </c>
      <c r="AD2228" s="40">
        <f>+L2228*'Copy Co'!$B$27</f>
        <v>19915.595503250199</v>
      </c>
      <c r="AE2228" s="40">
        <f>+M2228*'Copy Co'!$B$28</f>
        <v>0</v>
      </c>
      <c r="AF2228" s="40">
        <f t="shared" si="285"/>
        <v>528170.76420954184</v>
      </c>
      <c r="AG2228" s="25">
        <f t="shared" si="286"/>
        <v>-28332.235790458159</v>
      </c>
      <c r="AH2228" s="56">
        <f t="shared" si="287"/>
        <v>40211</v>
      </c>
      <c r="AL2228" s="56"/>
      <c r="BF2228" s="2">
        <v>39175</v>
      </c>
      <c r="BG2228" s="3">
        <v>16.375</v>
      </c>
      <c r="BH2228">
        <v>12</v>
      </c>
      <c r="BI2228">
        <v>5.375</v>
      </c>
    </row>
    <row r="2229" spans="1:61" x14ac:dyDescent="0.25">
      <c r="A2229" s="2">
        <v>40212</v>
      </c>
      <c r="B2229" s="7">
        <v>536294</v>
      </c>
      <c r="C2229" s="3">
        <v>30.25</v>
      </c>
      <c r="D2229" s="7">
        <f t="shared" si="281"/>
        <v>915.0625</v>
      </c>
      <c r="E2229" s="7">
        <f t="shared" si="282"/>
        <v>27680.640625</v>
      </c>
      <c r="F2229" s="7">
        <f t="shared" si="283"/>
        <v>837339.37890625</v>
      </c>
      <c r="G2229" s="11">
        <v>556503</v>
      </c>
      <c r="H2229">
        <v>0</v>
      </c>
      <c r="I2229">
        <v>0</v>
      </c>
      <c r="J2229">
        <v>9</v>
      </c>
      <c r="K2229" s="3">
        <v>4.4166666666666696</v>
      </c>
      <c r="L2229" s="3">
        <f t="shared" si="284"/>
        <v>133.60416666666674</v>
      </c>
      <c r="M2229" s="5">
        <v>0</v>
      </c>
      <c r="R2229">
        <v>2010</v>
      </c>
      <c r="S2229" s="1" t="s">
        <v>7</v>
      </c>
      <c r="T2229" s="40">
        <f>+'Copy Co'!$B$17</f>
        <v>51399.602684929596</v>
      </c>
      <c r="U2229">
        <f>+'Copy Co'!$B$18*'All Data'!C2229</f>
        <v>1494.6453772732225</v>
      </c>
      <c r="V2229" s="40">
        <f>+D2229*'Copy Co'!$B$19</f>
        <v>384364.74012876686</v>
      </c>
      <c r="W2229" s="40">
        <f>+E2229*'Copy Co'!$B$20</f>
        <v>-213790.81038867531</v>
      </c>
      <c r="X2229" s="40">
        <f>+F2229*'Copy Co'!$B$21</f>
        <v>40598.98478606229</v>
      </c>
      <c r="Y2229" s="40">
        <f>+G2229*'Copy Co'!$B$22</f>
        <v>231606.85345593886</v>
      </c>
      <c r="Z2229" s="40">
        <f>+H2229*'Copy Co'!$B$23</f>
        <v>0</v>
      </c>
      <c r="AA2229" s="40">
        <f>+I2229*'Copy Co'!$B$24</f>
        <v>0</v>
      </c>
      <c r="AB2229" s="40">
        <f>+J2229*'Copy Co'!$B$25</f>
        <v>3031.3988034760814</v>
      </c>
      <c r="AC2229" s="40">
        <f>+K2229*'Copy Co'!$B$26</f>
        <v>1383.551922187884</v>
      </c>
      <c r="AD2229" s="40">
        <f>+L2229*'Copy Co'!$B$27</f>
        <v>24490.645055099416</v>
      </c>
      <c r="AE2229" s="40">
        <f>+M2229*'Copy Co'!$B$28</f>
        <v>0</v>
      </c>
      <c r="AF2229" s="40">
        <f t="shared" si="285"/>
        <v>524579.61182505894</v>
      </c>
      <c r="AG2229" s="25">
        <f t="shared" si="286"/>
        <v>-11714.388174941065</v>
      </c>
      <c r="AH2229" s="56">
        <f t="shared" si="287"/>
        <v>40212</v>
      </c>
      <c r="AL2229" s="56"/>
      <c r="BF2229" s="2">
        <v>39890</v>
      </c>
      <c r="BG2229" s="3">
        <v>16.375</v>
      </c>
      <c r="BH2229">
        <v>10</v>
      </c>
      <c r="BI2229">
        <v>4.5416666666666696</v>
      </c>
    </row>
    <row r="2230" spans="1:61" x14ac:dyDescent="0.25">
      <c r="A2230" s="2">
        <v>40213</v>
      </c>
      <c r="B2230" s="7">
        <v>502772</v>
      </c>
      <c r="C2230" s="3">
        <v>29.5</v>
      </c>
      <c r="D2230" s="7">
        <f t="shared" si="281"/>
        <v>870.25</v>
      </c>
      <c r="E2230" s="7">
        <f t="shared" si="282"/>
        <v>25672.375</v>
      </c>
      <c r="F2230" s="7">
        <f t="shared" si="283"/>
        <v>757335.0625</v>
      </c>
      <c r="G2230" s="11">
        <v>536294</v>
      </c>
      <c r="H2230">
        <v>0</v>
      </c>
      <c r="I2230">
        <v>0</v>
      </c>
      <c r="J2230">
        <v>9</v>
      </c>
      <c r="K2230" s="3">
        <v>4.2083333333333304</v>
      </c>
      <c r="L2230" s="3">
        <f t="shared" si="284"/>
        <v>124.14583333333324</v>
      </c>
      <c r="M2230" s="5">
        <v>0</v>
      </c>
      <c r="R2230">
        <v>2010</v>
      </c>
      <c r="S2230" s="1" t="s">
        <v>1</v>
      </c>
      <c r="T2230" s="40">
        <f>+'Copy Co'!$B$17</f>
        <v>51399.602684929596</v>
      </c>
      <c r="U2230">
        <f>+'Copy Co'!$B$18*'All Data'!C2230</f>
        <v>1457.5880538697543</v>
      </c>
      <c r="V2230" s="40">
        <f>+D2230*'Copy Co'!$B$19</f>
        <v>365541.60518768866</v>
      </c>
      <c r="W2230" s="40">
        <f>+E2230*'Copy Co'!$B$20</f>
        <v>-198280.01563283789</v>
      </c>
      <c r="X2230" s="40">
        <f>+F2230*'Copy Co'!$B$21</f>
        <v>36719.919610793229</v>
      </c>
      <c r="Y2230" s="40">
        <f>+G2230*'Copy Co'!$B$22</f>
        <v>223196.21972801455</v>
      </c>
      <c r="Z2230" s="40">
        <f>+H2230*'Copy Co'!$B$23</f>
        <v>0</v>
      </c>
      <c r="AA2230" s="40">
        <f>+I2230*'Copy Co'!$B$24</f>
        <v>0</v>
      </c>
      <c r="AB2230" s="40">
        <f>+J2230*'Copy Co'!$B$25</f>
        <v>3031.3988034760814</v>
      </c>
      <c r="AC2230" s="40">
        <f>+K2230*'Copy Co'!$B$26</f>
        <v>1318.2900390658122</v>
      </c>
      <c r="AD2230" s="40">
        <f>+L2230*'Copy Co'!$B$27</f>
        <v>22756.861669006274</v>
      </c>
      <c r="AE2230" s="40">
        <f>+M2230*'Copy Co'!$B$28</f>
        <v>0</v>
      </c>
      <c r="AF2230" s="40">
        <f t="shared" si="285"/>
        <v>507141.47014400607</v>
      </c>
      <c r="AG2230" s="25">
        <f t="shared" si="286"/>
        <v>4369.4701440060744</v>
      </c>
      <c r="AH2230" s="56">
        <f t="shared" si="287"/>
        <v>40213</v>
      </c>
      <c r="AL2230" s="56"/>
      <c r="BF2230" s="2">
        <v>41610</v>
      </c>
      <c r="BG2230" s="3">
        <v>16.375</v>
      </c>
      <c r="BH2230">
        <v>22</v>
      </c>
      <c r="BI2230">
        <v>11.25</v>
      </c>
    </row>
    <row r="2231" spans="1:61" x14ac:dyDescent="0.25">
      <c r="A2231" s="2">
        <v>40214</v>
      </c>
      <c r="B2231" s="7">
        <v>490980</v>
      </c>
      <c r="C2231" s="3">
        <v>26.7916666666667</v>
      </c>
      <c r="D2231" s="7">
        <f t="shared" si="281"/>
        <v>717.79340277777953</v>
      </c>
      <c r="E2231" s="7">
        <f t="shared" si="282"/>
        <v>19230.881582754701</v>
      </c>
      <c r="F2231" s="7">
        <f t="shared" si="283"/>
        <v>515227.36907130363</v>
      </c>
      <c r="G2231" s="11">
        <v>502772</v>
      </c>
      <c r="H2231">
        <v>1</v>
      </c>
      <c r="I2231">
        <v>0</v>
      </c>
      <c r="J2231">
        <v>13</v>
      </c>
      <c r="K2231" s="3">
        <v>4.0416666666666696</v>
      </c>
      <c r="L2231" s="3">
        <f t="shared" si="284"/>
        <v>108.28298611111133</v>
      </c>
      <c r="M2231" s="5">
        <v>0</v>
      </c>
      <c r="R2231">
        <v>2010</v>
      </c>
      <c r="S2231" s="1" t="s">
        <v>2</v>
      </c>
      <c r="T2231" s="40">
        <f>+'Copy Co'!$B$17</f>
        <v>51399.602684929596</v>
      </c>
      <c r="U2231">
        <f>+'Copy Co'!$B$18*'All Data'!C2231</f>
        <v>1323.7699415794536</v>
      </c>
      <c r="V2231" s="40">
        <f>+D2231*'Copy Co'!$B$19</f>
        <v>301503.42159669369</v>
      </c>
      <c r="W2231" s="40">
        <f>+E2231*'Copy Co'!$B$20</f>
        <v>-148529.28491664119</v>
      </c>
      <c r="X2231" s="40">
        <f>+F2231*'Copy Co'!$B$21</f>
        <v>24981.158948492186</v>
      </c>
      <c r="Y2231" s="40">
        <f>+G2231*'Copy Co'!$B$22</f>
        <v>209244.94733316675</v>
      </c>
      <c r="Z2231" s="40">
        <f>+H2231*'Copy Co'!$B$23</f>
        <v>-10610.780657764437</v>
      </c>
      <c r="AA2231" s="40">
        <f>+I2231*'Copy Co'!$B$24</f>
        <v>0</v>
      </c>
      <c r="AB2231" s="40">
        <f>+J2231*'Copy Co'!$B$25</f>
        <v>4378.6871605765618</v>
      </c>
      <c r="AC2231" s="40">
        <f>+K2231*'Copy Co'!$B$26</f>
        <v>1266.0805325681579</v>
      </c>
      <c r="AD2231" s="40">
        <f>+L2231*'Copy Co'!$B$27</f>
        <v>19849.082888034824</v>
      </c>
      <c r="AE2231" s="40">
        <f>+M2231*'Copy Co'!$B$28</f>
        <v>0</v>
      </c>
      <c r="AF2231" s="40">
        <f t="shared" si="285"/>
        <v>454806.68551163567</v>
      </c>
      <c r="AG2231" s="25">
        <f t="shared" si="286"/>
        <v>-36173.314488364325</v>
      </c>
      <c r="AH2231" s="56">
        <f t="shared" si="287"/>
        <v>40214</v>
      </c>
      <c r="AL2231" s="56"/>
      <c r="BF2231" s="2">
        <v>38060</v>
      </c>
      <c r="BG2231" s="3">
        <v>16.3333333333333</v>
      </c>
      <c r="BH2231">
        <v>12</v>
      </c>
      <c r="BI2231">
        <v>7.375</v>
      </c>
    </row>
    <row r="2232" spans="1:61" x14ac:dyDescent="0.25">
      <c r="A2232" s="2">
        <v>40215</v>
      </c>
      <c r="B2232" s="7">
        <v>449202</v>
      </c>
      <c r="C2232" s="3">
        <v>27.1666666666667</v>
      </c>
      <c r="D2232" s="7">
        <f t="shared" si="281"/>
        <v>738.02777777777953</v>
      </c>
      <c r="E2232" s="7">
        <f t="shared" si="282"/>
        <v>20049.754629629701</v>
      </c>
      <c r="F2232" s="7">
        <f t="shared" si="283"/>
        <v>544685.00077160751</v>
      </c>
      <c r="G2232" s="11">
        <v>490980</v>
      </c>
      <c r="H2232">
        <v>0</v>
      </c>
      <c r="I2232">
        <v>1</v>
      </c>
      <c r="J2232">
        <v>9</v>
      </c>
      <c r="K2232" s="3">
        <v>4</v>
      </c>
      <c r="L2232" s="3">
        <f t="shared" si="284"/>
        <v>108.6666666666668</v>
      </c>
      <c r="M2232" s="5">
        <v>0</v>
      </c>
      <c r="R2232">
        <v>2010</v>
      </c>
      <c r="S2232" s="1" t="s">
        <v>3</v>
      </c>
      <c r="T2232" s="40">
        <f>+'Copy Co'!$B$17</f>
        <v>51399.602684929596</v>
      </c>
      <c r="U2232">
        <f>+'Copy Co'!$B$18*'All Data'!C2232</f>
        <v>1342.2986032811878</v>
      </c>
      <c r="V2232" s="40">
        <f>+D2232*'Copy Co'!$B$19</f>
        <v>310002.71021199919</v>
      </c>
      <c r="W2232" s="40">
        <f>+E2232*'Copy Co'!$B$20</f>
        <v>-154853.83262738804</v>
      </c>
      <c r="X2232" s="40">
        <f>+F2232*'Copy Co'!$B$21</f>
        <v>26409.432801796731</v>
      </c>
      <c r="Y2232" s="40">
        <f>+G2232*'Copy Co'!$B$22</f>
        <v>204337.32236806786</v>
      </c>
      <c r="Z2232" s="40">
        <f>+H2232*'Copy Co'!$B$23</f>
        <v>0</v>
      </c>
      <c r="AA2232" s="40">
        <f>+I2232*'Copy Co'!$B$24</f>
        <v>-10704.382616627605</v>
      </c>
      <c r="AB2232" s="40">
        <f>+J2232*'Copy Co'!$B$25</f>
        <v>3031.3988034760814</v>
      </c>
      <c r="AC2232" s="40">
        <f>+K2232*'Copy Co'!$B$26</f>
        <v>1253.0281559437431</v>
      </c>
      <c r="AD2232" s="40">
        <f>+L2232*'Copy Co'!$B$27</f>
        <v>19919.414409386969</v>
      </c>
      <c r="AE2232" s="40">
        <f>+M2232*'Copy Co'!$B$28</f>
        <v>0</v>
      </c>
      <c r="AF2232" s="40">
        <f t="shared" si="285"/>
        <v>452136.99279486568</v>
      </c>
      <c r="AG2232" s="25">
        <f t="shared" si="286"/>
        <v>2934.9927948656841</v>
      </c>
      <c r="AH2232" s="56">
        <f t="shared" si="287"/>
        <v>40215</v>
      </c>
      <c r="AL2232" s="56"/>
      <c r="BF2232" s="2">
        <v>38827</v>
      </c>
      <c r="BG2232" s="3">
        <v>16.3333333333333</v>
      </c>
      <c r="BH2232">
        <v>9</v>
      </c>
      <c r="BI2232">
        <v>6.125</v>
      </c>
    </row>
    <row r="2233" spans="1:61" x14ac:dyDescent="0.25">
      <c r="A2233" s="2">
        <v>40216</v>
      </c>
      <c r="B2233" s="7">
        <v>506976</v>
      </c>
      <c r="C2233" s="3">
        <v>30.25</v>
      </c>
      <c r="D2233" s="7">
        <f t="shared" si="281"/>
        <v>915.0625</v>
      </c>
      <c r="E2233" s="7">
        <f t="shared" si="282"/>
        <v>27680.640625</v>
      </c>
      <c r="F2233" s="7">
        <f t="shared" si="283"/>
        <v>837339.37890625</v>
      </c>
      <c r="G2233" s="11">
        <v>449202</v>
      </c>
      <c r="H2233">
        <v>0</v>
      </c>
      <c r="I2233">
        <v>1</v>
      </c>
      <c r="J2233">
        <v>17</v>
      </c>
      <c r="K2233" s="3">
        <v>7.125</v>
      </c>
      <c r="L2233" s="3">
        <f t="shared" si="284"/>
        <v>215.53125</v>
      </c>
      <c r="M2233" s="5">
        <v>0</v>
      </c>
      <c r="R2233">
        <v>2010</v>
      </c>
      <c r="S2233" s="1" t="s">
        <v>4</v>
      </c>
      <c r="T2233" s="40">
        <f>+'Copy Co'!$B$17</f>
        <v>51399.602684929596</v>
      </c>
      <c r="U2233">
        <f>+'Copy Co'!$B$18*'All Data'!C2233</f>
        <v>1494.6453772732225</v>
      </c>
      <c r="V2233" s="40">
        <f>+D2233*'Copy Co'!$B$19</f>
        <v>384364.74012876686</v>
      </c>
      <c r="W2233" s="40">
        <f>+E2233*'Copy Co'!$B$20</f>
        <v>-213790.81038867531</v>
      </c>
      <c r="X2233" s="40">
        <f>+F2233*'Copy Co'!$B$21</f>
        <v>40598.98478606229</v>
      </c>
      <c r="Y2233" s="40">
        <f>+G2233*'Copy Co'!$B$22</f>
        <v>186950.04660552531</v>
      </c>
      <c r="Z2233" s="40">
        <f>+H2233*'Copy Co'!$B$23</f>
        <v>0</v>
      </c>
      <c r="AA2233" s="40">
        <f>+I2233*'Copy Co'!$B$24</f>
        <v>-10704.382616627605</v>
      </c>
      <c r="AB2233" s="40">
        <f>+J2233*'Copy Co'!$B$25</f>
        <v>5725.9755176770432</v>
      </c>
      <c r="AC2233" s="40">
        <f>+K2233*'Copy Co'!$B$26</f>
        <v>2231.9564027747924</v>
      </c>
      <c r="AD2233" s="40">
        <f>+L2233*'Copy Co'!$B$27</f>
        <v>39508.493437943376</v>
      </c>
      <c r="AE2233" s="40">
        <f>+M2233*'Copy Co'!$B$28</f>
        <v>0</v>
      </c>
      <c r="AF2233" s="40">
        <f t="shared" si="285"/>
        <v>487779.25193564955</v>
      </c>
      <c r="AG2233" s="25">
        <f t="shared" si="286"/>
        <v>-19196.748064350453</v>
      </c>
      <c r="AH2233" s="56">
        <f t="shared" si="287"/>
        <v>40216</v>
      </c>
      <c r="AL2233" s="56"/>
      <c r="BF2233" s="2">
        <v>39915</v>
      </c>
      <c r="BG2233" s="3">
        <v>16.3333333333333</v>
      </c>
      <c r="BH2233">
        <v>14</v>
      </c>
      <c r="BI2233">
        <v>8.375</v>
      </c>
    </row>
    <row r="2234" spans="1:61" x14ac:dyDescent="0.25">
      <c r="A2234" s="2">
        <v>40217</v>
      </c>
      <c r="B2234" s="7">
        <v>561153</v>
      </c>
      <c r="C2234" s="3">
        <v>34.3333333333333</v>
      </c>
      <c r="D2234" s="7">
        <f t="shared" si="281"/>
        <v>1178.7777777777756</v>
      </c>
      <c r="E2234" s="7">
        <f t="shared" si="282"/>
        <v>40471.370370370256</v>
      </c>
      <c r="F2234" s="7">
        <f t="shared" si="283"/>
        <v>1389517.0493827108</v>
      </c>
      <c r="G2234" s="11">
        <v>506976</v>
      </c>
      <c r="H2234">
        <v>0</v>
      </c>
      <c r="I2234">
        <v>0</v>
      </c>
      <c r="J2234">
        <v>10</v>
      </c>
      <c r="K2234" s="3">
        <v>4.5416666666666696</v>
      </c>
      <c r="L2234" s="3">
        <f t="shared" si="284"/>
        <v>155.93055555555551</v>
      </c>
      <c r="M2234" s="5">
        <v>0</v>
      </c>
      <c r="R2234">
        <v>2010</v>
      </c>
      <c r="S2234" s="1" t="s">
        <v>5</v>
      </c>
      <c r="T2234" s="40">
        <f>+'Copy Co'!$B$17</f>
        <v>51399.602684929596</v>
      </c>
      <c r="U2234">
        <f>+'Copy Co'!$B$18*'All Data'!C2234</f>
        <v>1696.4019158032152</v>
      </c>
      <c r="V2234" s="40">
        <f>+D2234*'Copy Co'!$B$19</f>
        <v>495136.24940932449</v>
      </c>
      <c r="W2234" s="40">
        <f>+E2234*'Copy Co'!$B$20</f>
        <v>-312579.72625124815</v>
      </c>
      <c r="X2234" s="40">
        <f>+F2234*'Copy Co'!$B$21</f>
        <v>67371.704913186622</v>
      </c>
      <c r="Y2234" s="40">
        <f>+G2234*'Copy Co'!$B$22</f>
        <v>210994.57889297642</v>
      </c>
      <c r="Z2234" s="40">
        <f>+H2234*'Copy Co'!$B$23</f>
        <v>0</v>
      </c>
      <c r="AA2234" s="40">
        <f>+I2234*'Copy Co'!$B$24</f>
        <v>0</v>
      </c>
      <c r="AB2234" s="40">
        <f>+J2234*'Copy Co'!$B$25</f>
        <v>3368.2208927512015</v>
      </c>
      <c r="AC2234" s="40">
        <f>+K2234*'Copy Co'!$B$26</f>
        <v>1422.7090520611259</v>
      </c>
      <c r="AD2234" s="40">
        <f>+L2234*'Copy Co'!$B$27</f>
        <v>28583.239465003473</v>
      </c>
      <c r="AE2234" s="40">
        <f>+M2234*'Copy Co'!$B$28</f>
        <v>0</v>
      </c>
      <c r="AF2234" s="40">
        <f t="shared" si="285"/>
        <v>547392.98097478796</v>
      </c>
      <c r="AG2234" s="25">
        <f t="shared" si="286"/>
        <v>-13760.019025212037</v>
      </c>
      <c r="AH2234" s="56">
        <f t="shared" si="287"/>
        <v>40217</v>
      </c>
      <c r="AL2234" s="56"/>
      <c r="BF2234" s="2">
        <v>41913</v>
      </c>
      <c r="BG2234" s="3">
        <v>16.3333333333333</v>
      </c>
      <c r="BH2234">
        <v>16</v>
      </c>
      <c r="BI2234">
        <v>8.6666666666666696</v>
      </c>
    </row>
    <row r="2235" spans="1:61" x14ac:dyDescent="0.25">
      <c r="A2235" s="2">
        <v>40218</v>
      </c>
      <c r="B2235" s="7">
        <v>591652</v>
      </c>
      <c r="C2235" s="3">
        <v>33.5416666666667</v>
      </c>
      <c r="D2235" s="7">
        <f t="shared" si="281"/>
        <v>1125.0434027777801</v>
      </c>
      <c r="E2235" s="7">
        <f t="shared" si="282"/>
        <v>37735.830801504744</v>
      </c>
      <c r="F2235" s="7">
        <f t="shared" si="283"/>
        <v>1265722.6581338064</v>
      </c>
      <c r="G2235" s="11">
        <v>561153</v>
      </c>
      <c r="H2235">
        <v>0</v>
      </c>
      <c r="I2235">
        <v>0</v>
      </c>
      <c r="J2235">
        <v>12</v>
      </c>
      <c r="K2235" s="3">
        <v>6</v>
      </c>
      <c r="L2235" s="3">
        <f t="shared" si="284"/>
        <v>201.2500000000002</v>
      </c>
      <c r="M2235" s="5">
        <v>0</v>
      </c>
      <c r="R2235">
        <v>2010</v>
      </c>
      <c r="S2235" s="1" t="s">
        <v>6</v>
      </c>
      <c r="T2235" s="40">
        <f>+'Copy Co'!$B$17</f>
        <v>51399.602684929596</v>
      </c>
      <c r="U2235">
        <f>+'Copy Co'!$B$18*'All Data'!C2235</f>
        <v>1657.2858522106685</v>
      </c>
      <c r="V2235" s="40">
        <f>+D2235*'Copy Co'!$B$19</f>
        <v>472565.55168883549</v>
      </c>
      <c r="W2235" s="40">
        <f>+E2235*'Copy Co'!$B$20</f>
        <v>-291451.84741343511</v>
      </c>
      <c r="X2235" s="40">
        <f>+F2235*'Copy Co'!$B$21</f>
        <v>61369.447365620814</v>
      </c>
      <c r="Y2235" s="40">
        <f>+G2235*'Copy Co'!$B$22</f>
        <v>233542.10244573787</v>
      </c>
      <c r="Z2235" s="40">
        <f>+H2235*'Copy Co'!$B$23</f>
        <v>0</v>
      </c>
      <c r="AA2235" s="40">
        <f>+I2235*'Copy Co'!$B$24</f>
        <v>0</v>
      </c>
      <c r="AB2235" s="40">
        <f>+J2235*'Copy Co'!$B$25</f>
        <v>4041.8650713014422</v>
      </c>
      <c r="AC2235" s="40">
        <f>+K2235*'Copy Co'!$B$26</f>
        <v>1879.5422339156146</v>
      </c>
      <c r="AD2235" s="40">
        <f>+L2235*'Copy Co'!$B$27</f>
        <v>36890.633281188282</v>
      </c>
      <c r="AE2235" s="40">
        <f>+M2235*'Copy Co'!$B$28</f>
        <v>0</v>
      </c>
      <c r="AF2235" s="40">
        <f t="shared" si="285"/>
        <v>571894.18321030471</v>
      </c>
      <c r="AG2235" s="25">
        <f t="shared" si="286"/>
        <v>-19757.816789695295</v>
      </c>
      <c r="AH2235" s="56">
        <f t="shared" si="287"/>
        <v>40218</v>
      </c>
      <c r="AL2235" s="56"/>
      <c r="BF2235" s="2">
        <v>38422</v>
      </c>
      <c r="BG2235" s="3">
        <v>16.2916666666667</v>
      </c>
      <c r="BH2235">
        <v>12</v>
      </c>
      <c r="BI2235">
        <v>7.3333333333333304</v>
      </c>
    </row>
    <row r="2236" spans="1:61" x14ac:dyDescent="0.25">
      <c r="A2236" s="2">
        <v>40219</v>
      </c>
      <c r="B2236" s="7">
        <v>538503</v>
      </c>
      <c r="C2236" s="3">
        <v>30.75</v>
      </c>
      <c r="D2236" s="7">
        <f t="shared" si="281"/>
        <v>945.5625</v>
      </c>
      <c r="E2236" s="7">
        <f t="shared" si="282"/>
        <v>29076.046875</v>
      </c>
      <c r="F2236" s="7">
        <f t="shared" si="283"/>
        <v>894088.44140625</v>
      </c>
      <c r="G2236" s="11">
        <v>591652</v>
      </c>
      <c r="H2236">
        <v>0</v>
      </c>
      <c r="I2236">
        <v>0</v>
      </c>
      <c r="J2236">
        <v>9</v>
      </c>
      <c r="K2236" s="3">
        <v>4.2916666666666696</v>
      </c>
      <c r="L2236" s="3">
        <f t="shared" si="284"/>
        <v>131.96875000000009</v>
      </c>
      <c r="M2236" s="5">
        <v>0</v>
      </c>
      <c r="R2236">
        <v>2010</v>
      </c>
      <c r="S2236" s="1" t="s">
        <v>7</v>
      </c>
      <c r="T2236" s="40">
        <f>+'Copy Co'!$B$17</f>
        <v>51399.602684929596</v>
      </c>
      <c r="U2236">
        <f>+'Copy Co'!$B$18*'All Data'!C2236</f>
        <v>1519.3502595422015</v>
      </c>
      <c r="V2236" s="40">
        <f>+D2236*'Copy Co'!$B$19</f>
        <v>397176.02304542816</v>
      </c>
      <c r="W2236" s="40">
        <f>+E2236*'Copy Co'!$B$20</f>
        <v>-224568.19943289732</v>
      </c>
      <c r="X2236" s="40">
        <f>+F2236*'Copy Co'!$B$21</f>
        <v>43350.502728608204</v>
      </c>
      <c r="Y2236" s="40">
        <f>+G2236*'Copy Co'!$B$22</f>
        <v>246235.25490592708</v>
      </c>
      <c r="Z2236" s="40">
        <f>+H2236*'Copy Co'!$B$23</f>
        <v>0</v>
      </c>
      <c r="AA2236" s="40">
        <f>+I2236*'Copy Co'!$B$24</f>
        <v>0</v>
      </c>
      <c r="AB2236" s="40">
        <f>+J2236*'Copy Co'!$B$25</f>
        <v>3031.3988034760814</v>
      </c>
      <c r="AC2236" s="40">
        <f>+K2236*'Copy Co'!$B$26</f>
        <v>1344.394792314642</v>
      </c>
      <c r="AD2236" s="40">
        <f>+L2236*'Copy Co'!$B$27</f>
        <v>24190.860923363052</v>
      </c>
      <c r="AE2236" s="40">
        <f>+M2236*'Copy Co'!$B$28</f>
        <v>0</v>
      </c>
      <c r="AF2236" s="40">
        <f t="shared" si="285"/>
        <v>543679.18871069164</v>
      </c>
      <c r="AG2236" s="25">
        <f t="shared" si="286"/>
        <v>5176.1887106916402</v>
      </c>
      <c r="AH2236" s="56">
        <f t="shared" si="287"/>
        <v>40219</v>
      </c>
      <c r="AL2236" s="56"/>
      <c r="BF2236" s="2">
        <v>41590</v>
      </c>
      <c r="BG2236" s="3">
        <v>16.2916666666667</v>
      </c>
      <c r="BH2236">
        <v>10</v>
      </c>
      <c r="BI2236">
        <v>2.75</v>
      </c>
    </row>
    <row r="2237" spans="1:61" x14ac:dyDescent="0.25">
      <c r="A2237" s="2">
        <v>40220</v>
      </c>
      <c r="B2237" s="7">
        <v>537934</v>
      </c>
      <c r="C2237" s="3">
        <v>28.5416666666667</v>
      </c>
      <c r="D2237" s="7">
        <f t="shared" si="281"/>
        <v>814.62673611111302</v>
      </c>
      <c r="E2237" s="7">
        <f t="shared" si="282"/>
        <v>23250.804759838044</v>
      </c>
      <c r="F2237" s="7">
        <f t="shared" si="283"/>
        <v>663616.719187045</v>
      </c>
      <c r="G2237" s="11">
        <v>538503</v>
      </c>
      <c r="H2237">
        <v>0</v>
      </c>
      <c r="I2237">
        <v>0</v>
      </c>
      <c r="J2237">
        <v>15</v>
      </c>
      <c r="K2237" s="3">
        <v>6.125</v>
      </c>
      <c r="L2237" s="3">
        <f t="shared" si="284"/>
        <v>174.81770833333354</v>
      </c>
      <c r="M2237" s="5">
        <v>0</v>
      </c>
      <c r="R2237">
        <v>2010</v>
      </c>
      <c r="S2237" s="1" t="s">
        <v>1</v>
      </c>
      <c r="T2237" s="40">
        <f>+'Copy Co'!$B$17</f>
        <v>51399.602684929596</v>
      </c>
      <c r="U2237">
        <f>+'Copy Co'!$B$18*'All Data'!C2237</f>
        <v>1410.2370295208796</v>
      </c>
      <c r="V2237" s="40">
        <f>+D2237*'Copy Co'!$B$19</f>
        <v>342177.49468183157</v>
      </c>
      <c r="W2237" s="40">
        <f>+E2237*'Copy Co'!$B$20</f>
        <v>-179577.07190147968</v>
      </c>
      <c r="X2237" s="40">
        <f>+F2237*'Copy Co'!$B$21</f>
        <v>32175.920259768296</v>
      </c>
      <c r="Y2237" s="40">
        <f>+G2237*'Copy Co'!$B$22</f>
        <v>224115.56704381367</v>
      </c>
      <c r="Z2237" s="40">
        <f>+H2237*'Copy Co'!$B$23</f>
        <v>0</v>
      </c>
      <c r="AA2237" s="40">
        <f>+I2237*'Copy Co'!$B$24</f>
        <v>0</v>
      </c>
      <c r="AB2237" s="40">
        <f>+J2237*'Copy Co'!$B$25</f>
        <v>5052.331339126802</v>
      </c>
      <c r="AC2237" s="40">
        <f>+K2237*'Copy Co'!$B$26</f>
        <v>1918.6993637888565</v>
      </c>
      <c r="AD2237" s="40">
        <f>+L2237*'Copy Co'!$B$27</f>
        <v>32045.396120162655</v>
      </c>
      <c r="AE2237" s="40">
        <f>+M2237*'Copy Co'!$B$28</f>
        <v>0</v>
      </c>
      <c r="AF2237" s="40">
        <f t="shared" si="285"/>
        <v>510718.17662146268</v>
      </c>
      <c r="AG2237" s="25">
        <f t="shared" si="286"/>
        <v>-27215.823378537316</v>
      </c>
      <c r="AH2237" s="56">
        <f t="shared" si="287"/>
        <v>40220</v>
      </c>
      <c r="AL2237" s="56"/>
      <c r="BF2237" s="2">
        <v>42649</v>
      </c>
      <c r="BG2237" s="3">
        <v>16.2916666666667</v>
      </c>
      <c r="BH2237">
        <v>9</v>
      </c>
      <c r="BI2237">
        <v>6.5416666666666696</v>
      </c>
    </row>
    <row r="2238" spans="1:61" x14ac:dyDescent="0.25">
      <c r="A2238" s="2">
        <v>40221</v>
      </c>
      <c r="B2238" s="7">
        <v>461427</v>
      </c>
      <c r="C2238" s="3">
        <v>23.75</v>
      </c>
      <c r="D2238" s="7">
        <f t="shared" si="281"/>
        <v>564.0625</v>
      </c>
      <c r="E2238" s="7">
        <f t="shared" si="282"/>
        <v>13396.484375</v>
      </c>
      <c r="F2238" s="7">
        <f t="shared" si="283"/>
        <v>318166.50390625</v>
      </c>
      <c r="G2238" s="11">
        <v>537934</v>
      </c>
      <c r="H2238">
        <v>1</v>
      </c>
      <c r="I2238">
        <v>0</v>
      </c>
      <c r="J2238">
        <v>9</v>
      </c>
      <c r="K2238" s="3">
        <v>5.7083333333333304</v>
      </c>
      <c r="L2238" s="3">
        <f t="shared" si="284"/>
        <v>135.5729166666666</v>
      </c>
      <c r="M2238" s="5">
        <v>0</v>
      </c>
      <c r="R2238">
        <v>2010</v>
      </c>
      <c r="S2238" s="1" t="s">
        <v>2</v>
      </c>
      <c r="T2238" s="40">
        <f>+'Copy Co'!$B$17</f>
        <v>51399.602684929596</v>
      </c>
      <c r="U2238">
        <f>+'Copy Co'!$B$18*'All Data'!C2238</f>
        <v>1173.4819077764971</v>
      </c>
      <c r="V2238" s="40">
        <f>+D2238*'Copy Co'!$B$19</f>
        <v>236929.97607145144</v>
      </c>
      <c r="W2238" s="40">
        <f>+E2238*'Copy Co'!$B$20</f>
        <v>-103467.44823180826</v>
      </c>
      <c r="X2238" s="40">
        <f>+F2238*'Copy Co'!$B$21</f>
        <v>15426.525226124244</v>
      </c>
      <c r="Y2238" s="40">
        <f>+G2238*'Copy Co'!$B$22</f>
        <v>223878.75915667485</v>
      </c>
      <c r="Z2238" s="40">
        <f>+H2238*'Copy Co'!$B$23</f>
        <v>-10610.780657764437</v>
      </c>
      <c r="AA2238" s="40">
        <f>+I2238*'Copy Co'!$B$24</f>
        <v>0</v>
      </c>
      <c r="AB2238" s="40">
        <f>+J2238*'Copy Co'!$B$25</f>
        <v>3031.3988034760814</v>
      </c>
      <c r="AC2238" s="40">
        <f>+K2238*'Copy Co'!$B$26</f>
        <v>1788.1755975447156</v>
      </c>
      <c r="AD2238" s="40">
        <f>+L2238*'Copy Co'!$B$27</f>
        <v>24851.531685024056</v>
      </c>
      <c r="AE2238" s="40">
        <f>+M2238*'Copy Co'!$B$28</f>
        <v>0</v>
      </c>
      <c r="AF2238" s="40">
        <f t="shared" si="285"/>
        <v>444401.22224342881</v>
      </c>
      <c r="AG2238" s="25">
        <f t="shared" si="286"/>
        <v>-17025.777756571188</v>
      </c>
      <c r="AH2238" s="56">
        <f t="shared" si="287"/>
        <v>40221</v>
      </c>
      <c r="AL2238" s="56"/>
      <c r="BF2238" s="2">
        <v>40303</v>
      </c>
      <c r="BG2238" s="3">
        <v>16.25</v>
      </c>
      <c r="BH2238">
        <v>26</v>
      </c>
      <c r="BI2238">
        <v>12.6666666666667</v>
      </c>
    </row>
    <row r="2239" spans="1:61" x14ac:dyDescent="0.25">
      <c r="A2239" s="2">
        <v>40222</v>
      </c>
      <c r="B2239" s="7">
        <v>469039</v>
      </c>
      <c r="C2239" s="3">
        <v>25.0833333333333</v>
      </c>
      <c r="D2239" s="7">
        <f t="shared" si="281"/>
        <v>629.17361111110949</v>
      </c>
      <c r="E2239" s="7">
        <f t="shared" si="282"/>
        <v>15781.771412036976</v>
      </c>
      <c r="F2239" s="7">
        <f t="shared" si="283"/>
        <v>395859.43291859364</v>
      </c>
      <c r="G2239" s="11">
        <v>461427</v>
      </c>
      <c r="H2239">
        <v>0</v>
      </c>
      <c r="I2239">
        <v>1</v>
      </c>
      <c r="J2239">
        <v>14</v>
      </c>
      <c r="K2239" s="3">
        <v>4.7083333333333304</v>
      </c>
      <c r="L2239" s="3">
        <f t="shared" si="284"/>
        <v>118.10069444444422</v>
      </c>
      <c r="M2239" s="5">
        <v>0</v>
      </c>
      <c r="R2239">
        <v>2010</v>
      </c>
      <c r="S2239" s="1" t="s">
        <v>3</v>
      </c>
      <c r="T2239" s="40">
        <f>+'Copy Co'!$B$17</f>
        <v>51399.602684929596</v>
      </c>
      <c r="U2239">
        <f>+'Copy Co'!$B$18*'All Data'!C2239</f>
        <v>1239.3615938271057</v>
      </c>
      <c r="V2239" s="40">
        <f>+D2239*'Copy Co'!$B$19</f>
        <v>264279.38149645453</v>
      </c>
      <c r="W2239" s="40">
        <f>+E2239*'Copy Co'!$B$20</f>
        <v>-121890.1594532086</v>
      </c>
      <c r="X2239" s="40">
        <f>+F2239*'Copy Co'!$B$21</f>
        <v>19193.521168769279</v>
      </c>
      <c r="Y2239" s="40">
        <f>+G2239*'Copy Co'!$B$22</f>
        <v>192037.87862709365</v>
      </c>
      <c r="Z2239" s="40">
        <f>+H2239*'Copy Co'!$B$23</f>
        <v>0</v>
      </c>
      <c r="AA2239" s="40">
        <f>+I2239*'Copy Co'!$B$24</f>
        <v>-10704.382616627605</v>
      </c>
      <c r="AB2239" s="40">
        <f>+J2239*'Copy Co'!$B$25</f>
        <v>4715.5092498516824</v>
      </c>
      <c r="AC2239" s="40">
        <f>+K2239*'Copy Co'!$B$26</f>
        <v>1474.91855855878</v>
      </c>
      <c r="AD2239" s="40">
        <f>+L2239*'Copy Co'!$B$27</f>
        <v>21648.742404987119</v>
      </c>
      <c r="AE2239" s="40">
        <f>+M2239*'Copy Co'!$B$28</f>
        <v>0</v>
      </c>
      <c r="AF2239" s="40">
        <f t="shared" si="285"/>
        <v>423394.3737146355</v>
      </c>
      <c r="AG2239" s="25">
        <f t="shared" si="286"/>
        <v>-45644.626285364502</v>
      </c>
      <c r="AH2239" s="56">
        <f t="shared" si="287"/>
        <v>40222</v>
      </c>
      <c r="AL2239" s="56"/>
      <c r="BF2239" s="2">
        <v>40484</v>
      </c>
      <c r="BG2239" s="3">
        <v>16.25</v>
      </c>
      <c r="BH2239">
        <v>10</v>
      </c>
      <c r="BI2239">
        <v>5.0416666666666696</v>
      </c>
    </row>
    <row r="2240" spans="1:61" x14ac:dyDescent="0.25">
      <c r="A2240" s="2">
        <v>40223</v>
      </c>
      <c r="B2240" s="7">
        <v>425235</v>
      </c>
      <c r="C2240" s="3">
        <v>25.9583333333333</v>
      </c>
      <c r="D2240" s="7">
        <f t="shared" si="281"/>
        <v>673.83506944444275</v>
      </c>
      <c r="E2240" s="7">
        <f t="shared" si="282"/>
        <v>17491.635344328639</v>
      </c>
      <c r="F2240" s="7">
        <f t="shared" si="283"/>
        <v>454053.70081319701</v>
      </c>
      <c r="G2240" s="11">
        <v>469039</v>
      </c>
      <c r="H2240">
        <v>0</v>
      </c>
      <c r="I2240">
        <v>1</v>
      </c>
      <c r="J2240">
        <v>12</v>
      </c>
      <c r="K2240" s="3">
        <v>5</v>
      </c>
      <c r="L2240" s="3">
        <f t="shared" si="284"/>
        <v>129.79166666666652</v>
      </c>
      <c r="M2240" s="5">
        <v>0</v>
      </c>
      <c r="R2240">
        <v>2010</v>
      </c>
      <c r="S2240" s="1" t="s">
        <v>4</v>
      </c>
      <c r="T2240" s="40">
        <f>+'Copy Co'!$B$17</f>
        <v>51399.602684929596</v>
      </c>
      <c r="U2240">
        <f>+'Copy Co'!$B$18*'All Data'!C2240</f>
        <v>1282.5951377978188</v>
      </c>
      <c r="V2240" s="40">
        <f>+D2240*'Copy Co'!$B$19</f>
        <v>283039.07258429099</v>
      </c>
      <c r="W2240" s="40">
        <f>+E2240*'Copy Co'!$B$20</f>
        <v>-135096.25539192936</v>
      </c>
      <c r="X2240" s="40">
        <f>+F2240*'Copy Co'!$B$21</f>
        <v>22015.110904552574</v>
      </c>
      <c r="Y2240" s="40">
        <f>+G2240*'Copy Co'!$B$22</f>
        <v>195205.86041426571</v>
      </c>
      <c r="Z2240" s="40">
        <f>+H2240*'Copy Co'!$B$23</f>
        <v>0</v>
      </c>
      <c r="AA2240" s="40">
        <f>+I2240*'Copy Co'!$B$24</f>
        <v>-10704.382616627605</v>
      </c>
      <c r="AB2240" s="40">
        <f>+J2240*'Copy Co'!$B$25</f>
        <v>4041.8650713014422</v>
      </c>
      <c r="AC2240" s="40">
        <f>+K2240*'Copy Co'!$B$26</f>
        <v>1566.2851949296787</v>
      </c>
      <c r="AD2240" s="40">
        <f>+L2240*'Copy Co'!$B$27</f>
        <v>23791.785232070652</v>
      </c>
      <c r="AE2240" s="40">
        <f>+M2240*'Copy Co'!$B$28</f>
        <v>0</v>
      </c>
      <c r="AF2240" s="40">
        <f t="shared" si="285"/>
        <v>436541.53921558155</v>
      </c>
      <c r="AG2240" s="25">
        <f t="shared" si="286"/>
        <v>11306.53921558155</v>
      </c>
      <c r="AH2240" s="56">
        <f t="shared" si="287"/>
        <v>40223</v>
      </c>
      <c r="AL2240" s="56"/>
      <c r="BF2240" s="2">
        <v>38472</v>
      </c>
      <c r="BG2240" s="3">
        <v>16.2083333333333</v>
      </c>
      <c r="BH2240">
        <v>12</v>
      </c>
      <c r="BI2240">
        <v>6.1666666666666696</v>
      </c>
    </row>
    <row r="2241" spans="1:61" x14ac:dyDescent="0.25">
      <c r="A2241" s="2">
        <v>40224</v>
      </c>
      <c r="B2241" s="7">
        <v>511246</v>
      </c>
      <c r="C2241" s="3">
        <v>27.7083333333333</v>
      </c>
      <c r="D2241" s="7">
        <f t="shared" si="281"/>
        <v>767.75173611110927</v>
      </c>
      <c r="E2241" s="7">
        <f t="shared" si="282"/>
        <v>21273.12102141196</v>
      </c>
      <c r="F2241" s="7">
        <f t="shared" si="283"/>
        <v>589442.72830162232</v>
      </c>
      <c r="G2241" s="11">
        <v>425235</v>
      </c>
      <c r="H2241">
        <v>0</v>
      </c>
      <c r="I2241">
        <v>0</v>
      </c>
      <c r="J2241">
        <v>9</v>
      </c>
      <c r="K2241" s="3">
        <v>3.6666666666666701</v>
      </c>
      <c r="L2241" s="3">
        <f t="shared" si="284"/>
        <v>101.5972222222222</v>
      </c>
      <c r="M2241" s="5">
        <v>0</v>
      </c>
      <c r="R2241">
        <v>2010</v>
      </c>
      <c r="S2241" s="1" t="s">
        <v>5</v>
      </c>
      <c r="T2241" s="40">
        <f>+'Copy Co'!$B$17</f>
        <v>51399.602684929596</v>
      </c>
      <c r="U2241">
        <f>+'Copy Co'!$B$18*'All Data'!C2241</f>
        <v>1369.0622257392449</v>
      </c>
      <c r="V2241" s="40">
        <f>+D2241*'Copy Co'!$B$19</f>
        <v>322488.0229861415</v>
      </c>
      <c r="W2241" s="40">
        <f>+E2241*'Copy Co'!$B$20</f>
        <v>-164302.47566439863</v>
      </c>
      <c r="X2241" s="40">
        <f>+F2241*'Copy Co'!$B$21</f>
        <v>28579.542490682197</v>
      </c>
      <c r="Y2241" s="40">
        <f>+G2241*'Copy Co'!$B$22</f>
        <v>176975.39874778062</v>
      </c>
      <c r="Z2241" s="40">
        <f>+H2241*'Copy Co'!$B$23</f>
        <v>0</v>
      </c>
      <c r="AA2241" s="40">
        <f>+I2241*'Copy Co'!$B$24</f>
        <v>0</v>
      </c>
      <c r="AB2241" s="40">
        <f>+J2241*'Copy Co'!$B$25</f>
        <v>3031.3988034760814</v>
      </c>
      <c r="AC2241" s="40">
        <f>+K2241*'Copy Co'!$B$26</f>
        <v>1148.6091429484322</v>
      </c>
      <c r="AD2241" s="40">
        <f>+L2241*'Copy Co'!$B$27</f>
        <v>18623.532260310003</v>
      </c>
      <c r="AE2241" s="40">
        <f>+M2241*'Copy Co'!$B$28</f>
        <v>0</v>
      </c>
      <c r="AF2241" s="40">
        <f t="shared" si="285"/>
        <v>439312.69367760903</v>
      </c>
      <c r="AG2241" s="25">
        <f t="shared" si="286"/>
        <v>-71933.30632239097</v>
      </c>
      <c r="AH2241" s="56">
        <f t="shared" si="287"/>
        <v>40224</v>
      </c>
      <c r="AL2241" s="56"/>
      <c r="BF2241" s="2">
        <v>40615</v>
      </c>
      <c r="BG2241" s="3">
        <v>16.2083333333333</v>
      </c>
      <c r="BH2241">
        <v>16</v>
      </c>
      <c r="BI2241">
        <v>8.875</v>
      </c>
    </row>
    <row r="2242" spans="1:61" x14ac:dyDescent="0.25">
      <c r="A2242" s="2">
        <v>40225</v>
      </c>
      <c r="B2242" s="7">
        <v>455254</v>
      </c>
      <c r="C2242" s="3">
        <v>28.2083333333333</v>
      </c>
      <c r="D2242" s="7">
        <f t="shared" si="281"/>
        <v>795.71006944444252</v>
      </c>
      <c r="E2242" s="7">
        <f t="shared" si="282"/>
        <v>22445.654875578624</v>
      </c>
      <c r="F2242" s="7">
        <f t="shared" si="283"/>
        <v>633154.51461527951</v>
      </c>
      <c r="G2242" s="11">
        <v>511246</v>
      </c>
      <c r="H2242">
        <v>0</v>
      </c>
      <c r="I2242">
        <v>0</v>
      </c>
      <c r="J2242">
        <v>9</v>
      </c>
      <c r="K2242" s="3">
        <v>3.9583333333333299</v>
      </c>
      <c r="L2242" s="3">
        <f t="shared" si="284"/>
        <v>111.65798611111089</v>
      </c>
      <c r="M2242" s="5">
        <v>0</v>
      </c>
      <c r="R2242">
        <v>2010</v>
      </c>
      <c r="S2242" s="1" t="s">
        <v>6</v>
      </c>
      <c r="T2242" s="40">
        <f>+'Copy Co'!$B$17</f>
        <v>51399.602684929596</v>
      </c>
      <c r="U2242">
        <f>+'Copy Co'!$B$18*'All Data'!C2242</f>
        <v>1393.7671080082239</v>
      </c>
      <c r="V2242" s="40">
        <f>+D2242*'Copy Co'!$B$19</f>
        <v>334231.69899308099</v>
      </c>
      <c r="W2242" s="40">
        <f>+E2242*'Copy Co'!$B$20</f>
        <v>-173358.51473106848</v>
      </c>
      <c r="X2242" s="40">
        <f>+F2242*'Copy Co'!$B$21</f>
        <v>30698.938988954935</v>
      </c>
      <c r="Y2242" s="40">
        <f>+G2242*'Copy Co'!$B$22</f>
        <v>212771.67850296391</v>
      </c>
      <c r="Z2242" s="40">
        <f>+H2242*'Copy Co'!$B$23</f>
        <v>0</v>
      </c>
      <c r="AA2242" s="40">
        <f>+I2242*'Copy Co'!$B$24</f>
        <v>0</v>
      </c>
      <c r="AB2242" s="40">
        <f>+J2242*'Copy Co'!$B$25</f>
        <v>3031.3988034760814</v>
      </c>
      <c r="AC2242" s="40">
        <f>+K2242*'Copy Co'!$B$26</f>
        <v>1239.975779319328</v>
      </c>
      <c r="AD2242" s="40">
        <f>+L2242*'Copy Co'!$B$27</f>
        <v>20467.745682191315</v>
      </c>
      <c r="AE2242" s="40">
        <f>+M2242*'Copy Co'!$B$28</f>
        <v>0</v>
      </c>
      <c r="AF2242" s="40">
        <f t="shared" si="285"/>
        <v>481876.29181185598</v>
      </c>
      <c r="AG2242" s="25">
        <f t="shared" si="286"/>
        <v>26622.291811855976</v>
      </c>
      <c r="AH2242" s="56">
        <f t="shared" si="287"/>
        <v>40225</v>
      </c>
      <c r="AL2242" s="56"/>
      <c r="BF2242" s="2">
        <v>38471</v>
      </c>
      <c r="BG2242" s="3">
        <v>16.1666666666667</v>
      </c>
      <c r="BH2242">
        <v>16</v>
      </c>
      <c r="BI2242">
        <v>7.375</v>
      </c>
    </row>
    <row r="2243" spans="1:61" x14ac:dyDescent="0.25">
      <c r="A2243" s="2">
        <v>40226</v>
      </c>
      <c r="B2243" s="7">
        <v>484781</v>
      </c>
      <c r="C2243" s="3">
        <v>27.2916666666667</v>
      </c>
      <c r="D2243" s="7">
        <f t="shared" si="281"/>
        <v>744.83506944444628</v>
      </c>
      <c r="E2243" s="7">
        <f t="shared" si="282"/>
        <v>20327.790436921372</v>
      </c>
      <c r="F2243" s="7">
        <f t="shared" si="283"/>
        <v>554779.28067431308</v>
      </c>
      <c r="G2243" s="11">
        <v>455254</v>
      </c>
      <c r="H2243">
        <v>0</v>
      </c>
      <c r="I2243">
        <v>0</v>
      </c>
      <c r="J2243">
        <v>8</v>
      </c>
      <c r="K2243" s="3">
        <v>2.0833333333333299</v>
      </c>
      <c r="L2243" s="3">
        <f t="shared" si="284"/>
        <v>56.857638888888864</v>
      </c>
      <c r="M2243" s="5">
        <v>0</v>
      </c>
      <c r="R2243">
        <v>2010</v>
      </c>
      <c r="S2243" s="1" t="s">
        <v>7</v>
      </c>
      <c r="T2243" s="40">
        <f>+'Copy Co'!$B$17</f>
        <v>51399.602684929596</v>
      </c>
      <c r="U2243">
        <f>+'Copy Co'!$B$18*'All Data'!C2243</f>
        <v>1348.4748238484324</v>
      </c>
      <c r="V2243" s="40">
        <f>+D2243*'Copy Co'!$B$19</f>
        <v>312862.05904602865</v>
      </c>
      <c r="W2243" s="40">
        <f>+E2243*'Copy Co'!$B$20</f>
        <v>-157001.23598279562</v>
      </c>
      <c r="X2243" s="40">
        <f>+F2243*'Copy Co'!$B$21</f>
        <v>26898.861015159287</v>
      </c>
      <c r="Y2243" s="40">
        <f>+G2243*'Copy Co'!$B$22</f>
        <v>189468.78357031319</v>
      </c>
      <c r="Z2243" s="40">
        <f>+H2243*'Copy Co'!$B$23</f>
        <v>0</v>
      </c>
      <c r="AA2243" s="40">
        <f>+I2243*'Copy Co'!$B$24</f>
        <v>0</v>
      </c>
      <c r="AB2243" s="40">
        <f>+J2243*'Copy Co'!$B$25</f>
        <v>2694.5767142009613</v>
      </c>
      <c r="AC2243" s="40">
        <f>+K2243*'Copy Co'!$B$26</f>
        <v>652.61883122069844</v>
      </c>
      <c r="AD2243" s="40">
        <f>+L2243*'Copy Co'!$B$27</f>
        <v>10422.431331598642</v>
      </c>
      <c r="AE2243" s="40">
        <f>+M2243*'Copy Co'!$B$28</f>
        <v>0</v>
      </c>
      <c r="AF2243" s="40">
        <f t="shared" si="285"/>
        <v>438746.17203450389</v>
      </c>
      <c r="AG2243" s="25">
        <f t="shared" si="286"/>
        <v>-46034.827965496108</v>
      </c>
      <c r="AH2243" s="56">
        <f t="shared" si="287"/>
        <v>40226</v>
      </c>
      <c r="AL2243" s="56"/>
      <c r="BF2243" s="2">
        <v>38659</v>
      </c>
      <c r="BG2243" s="3">
        <v>16.1666666666667</v>
      </c>
      <c r="BH2243">
        <v>13</v>
      </c>
      <c r="BI2243">
        <v>6.9583333333333304</v>
      </c>
    </row>
    <row r="2244" spans="1:61" x14ac:dyDescent="0.25">
      <c r="A2244" s="2">
        <v>40227</v>
      </c>
      <c r="B2244" s="7">
        <v>492014</v>
      </c>
      <c r="C2244" s="3">
        <v>28.7083333333333</v>
      </c>
      <c r="D2244" s="7">
        <f t="shared" si="281"/>
        <v>824.1684027777759</v>
      </c>
      <c r="E2244" s="7">
        <f t="shared" si="282"/>
        <v>23660.501229745289</v>
      </c>
      <c r="F2244" s="7">
        <f t="shared" si="283"/>
        <v>679253.55613727029</v>
      </c>
      <c r="G2244" s="11">
        <v>484781</v>
      </c>
      <c r="H2244">
        <v>0</v>
      </c>
      <c r="I2244">
        <v>0</v>
      </c>
      <c r="J2244">
        <v>13</v>
      </c>
      <c r="K2244" s="3">
        <v>4.4583333333333304</v>
      </c>
      <c r="L2244" s="3">
        <f t="shared" si="284"/>
        <v>127.99131944444422</v>
      </c>
      <c r="M2244" s="5">
        <v>0</v>
      </c>
      <c r="R2244">
        <v>2010</v>
      </c>
      <c r="S2244" s="1" t="s">
        <v>1</v>
      </c>
      <c r="T2244" s="40">
        <f>+'Copy Co'!$B$17</f>
        <v>51399.602684929596</v>
      </c>
      <c r="U2244">
        <f>+'Copy Co'!$B$18*'All Data'!C2244</f>
        <v>1418.4719902772026</v>
      </c>
      <c r="V2244" s="40">
        <f>+D2244*'Copy Co'!$B$19</f>
        <v>346185.39603144123</v>
      </c>
      <c r="W2244" s="40">
        <f>+E2244*'Copy Co'!$B$20</f>
        <v>-182741.35344761348</v>
      </c>
      <c r="X2244" s="40">
        <f>+F2244*'Copy Co'!$B$21</f>
        <v>32934.083223838577</v>
      </c>
      <c r="Y2244" s="40">
        <f>+G2244*'Copy Co'!$B$22</f>
        <v>201757.40656424762</v>
      </c>
      <c r="Z2244" s="40">
        <f>+H2244*'Copy Co'!$B$23</f>
        <v>0</v>
      </c>
      <c r="AA2244" s="40">
        <f>+I2244*'Copy Co'!$B$24</f>
        <v>0</v>
      </c>
      <c r="AB2244" s="40">
        <f>+J2244*'Copy Co'!$B$25</f>
        <v>4378.6871605765618</v>
      </c>
      <c r="AC2244" s="40">
        <f>+K2244*'Copy Co'!$B$26</f>
        <v>1396.6042988122961</v>
      </c>
      <c r="AD2244" s="40">
        <f>+L2244*'Copy Co'!$B$27</f>
        <v>23461.768093418188</v>
      </c>
      <c r="AE2244" s="40">
        <f>+M2244*'Copy Co'!$B$28</f>
        <v>0</v>
      </c>
      <c r="AF2244" s="40">
        <f t="shared" si="285"/>
        <v>480190.66659992782</v>
      </c>
      <c r="AG2244" s="25">
        <f t="shared" si="286"/>
        <v>-11823.333400072181</v>
      </c>
      <c r="AH2244" s="56">
        <f t="shared" si="287"/>
        <v>40227</v>
      </c>
      <c r="AL2244" s="56"/>
      <c r="BF2244" s="2">
        <v>38804</v>
      </c>
      <c r="BG2244" s="3">
        <v>16.1666666666667</v>
      </c>
      <c r="BH2244">
        <v>25</v>
      </c>
      <c r="BI2244">
        <v>15.9166666666667</v>
      </c>
    </row>
    <row r="2245" spans="1:61" x14ac:dyDescent="0.25">
      <c r="A2245" s="2">
        <v>40228</v>
      </c>
      <c r="B2245" s="7">
        <v>551459</v>
      </c>
      <c r="C2245" s="3">
        <v>33.5416666666667</v>
      </c>
      <c r="D2245" s="7">
        <f t="shared" ref="D2245:D2308" si="288">+C2245^2</f>
        <v>1125.0434027777801</v>
      </c>
      <c r="E2245" s="7">
        <f t="shared" ref="E2245:E2308" si="289">+C2245^3</f>
        <v>37735.830801504744</v>
      </c>
      <c r="F2245" s="7">
        <f t="shared" ref="F2245:F2308" si="290">+C2245^4</f>
        <v>1265722.6581338064</v>
      </c>
      <c r="G2245" s="11">
        <v>492014</v>
      </c>
      <c r="H2245">
        <v>1</v>
      </c>
      <c r="I2245">
        <v>0</v>
      </c>
      <c r="J2245">
        <v>10</v>
      </c>
      <c r="K2245" s="3">
        <v>5.0833333333333304</v>
      </c>
      <c r="L2245" s="3">
        <f t="shared" ref="L2245:L2308" si="291">+C2245*K2245</f>
        <v>170.50347222222229</v>
      </c>
      <c r="M2245" s="5">
        <v>0</v>
      </c>
      <c r="R2245">
        <v>2010</v>
      </c>
      <c r="S2245" s="1" t="s">
        <v>2</v>
      </c>
      <c r="T2245" s="40">
        <f>+'Copy Co'!$B$17</f>
        <v>51399.602684929596</v>
      </c>
      <c r="U2245">
        <f>+'Copy Co'!$B$18*'All Data'!C2245</f>
        <v>1657.2858522106685</v>
      </c>
      <c r="V2245" s="40">
        <f>+D2245*'Copy Co'!$B$19</f>
        <v>472565.55168883549</v>
      </c>
      <c r="W2245" s="40">
        <f>+E2245*'Copy Co'!$B$20</f>
        <v>-291451.84741343511</v>
      </c>
      <c r="X2245" s="40">
        <f>+F2245*'Copy Co'!$B$21</f>
        <v>61369.447365620814</v>
      </c>
      <c r="Y2245" s="40">
        <f>+G2245*'Copy Co'!$B$22</f>
        <v>204767.65515418659</v>
      </c>
      <c r="Z2245" s="40">
        <f>+H2245*'Copy Co'!$B$23</f>
        <v>-10610.780657764437</v>
      </c>
      <c r="AA2245" s="40">
        <f>+I2245*'Copy Co'!$B$24</f>
        <v>0</v>
      </c>
      <c r="AB2245" s="40">
        <f>+J2245*'Copy Co'!$B$25</f>
        <v>3368.2208927512015</v>
      </c>
      <c r="AC2245" s="40">
        <f>+K2245*'Copy Co'!$B$26</f>
        <v>1592.3899481785058</v>
      </c>
      <c r="AD2245" s="40">
        <f>+L2245*'Copy Co'!$B$27</f>
        <v>31254.564307673387</v>
      </c>
      <c r="AE2245" s="40">
        <f>+M2245*'Copy Co'!$B$28</f>
        <v>0</v>
      </c>
      <c r="AF2245" s="40">
        <f t="shared" ref="AF2245:AF2308" si="292">SUM(T2245:AE2245)</f>
        <v>525912.08982318663</v>
      </c>
      <c r="AG2245" s="25">
        <f t="shared" ref="AG2245:AG2308" si="293">+AF2245-B2245</f>
        <v>-25546.91017681337</v>
      </c>
      <c r="AH2245" s="56">
        <f t="shared" ref="AH2245:AH2308" si="294">+A2245</f>
        <v>40228</v>
      </c>
      <c r="AL2245" s="56"/>
      <c r="BF2245" s="2">
        <v>40118</v>
      </c>
      <c r="BG2245" s="3">
        <v>16.1666666666667</v>
      </c>
      <c r="BH2245">
        <v>8</v>
      </c>
      <c r="BI2245">
        <v>4</v>
      </c>
    </row>
    <row r="2246" spans="1:61" x14ac:dyDescent="0.25">
      <c r="A2246" s="2">
        <v>40229</v>
      </c>
      <c r="B2246" s="7">
        <v>561492</v>
      </c>
      <c r="C2246" s="3">
        <v>35.2083333333333</v>
      </c>
      <c r="D2246" s="7">
        <f t="shared" si="288"/>
        <v>1239.6267361111088</v>
      </c>
      <c r="E2246" s="7">
        <f t="shared" si="289"/>
        <v>43645.191333911913</v>
      </c>
      <c r="F2246" s="7">
        <f t="shared" si="290"/>
        <v>1536674.4448814807</v>
      </c>
      <c r="G2246" s="11">
        <v>551459</v>
      </c>
      <c r="H2246">
        <v>0</v>
      </c>
      <c r="I2246">
        <v>1</v>
      </c>
      <c r="J2246">
        <v>14</v>
      </c>
      <c r="K2246" s="3">
        <v>5.75</v>
      </c>
      <c r="L2246" s="3">
        <f t="shared" si="291"/>
        <v>202.44791666666649</v>
      </c>
      <c r="M2246" s="5">
        <v>0</v>
      </c>
      <c r="R2246">
        <v>2010</v>
      </c>
      <c r="S2246" s="1" t="s">
        <v>3</v>
      </c>
      <c r="T2246" s="40">
        <f>+'Copy Co'!$B$17</f>
        <v>51399.602684929596</v>
      </c>
      <c r="U2246">
        <f>+'Copy Co'!$B$18*'All Data'!C2246</f>
        <v>1739.6354597739282</v>
      </c>
      <c r="V2246" s="40">
        <f>+D2246*'Copy Co'!$B$19</f>
        <v>520695.37138940539</v>
      </c>
      <c r="W2246" s="40">
        <f>+E2246*'Copy Co'!$B$20</f>
        <v>-337092.66166399705</v>
      </c>
      <c r="X2246" s="40">
        <f>+F2246*'Copy Co'!$B$21</f>
        <v>74506.734044164608</v>
      </c>
      <c r="Y2246" s="40">
        <f>+G2246*'Copy Co'!$B$22</f>
        <v>229507.62853023002</v>
      </c>
      <c r="Z2246" s="40">
        <f>+H2246*'Copy Co'!$B$23</f>
        <v>0</v>
      </c>
      <c r="AA2246" s="40">
        <f>+I2246*'Copy Co'!$B$24</f>
        <v>-10704.382616627605</v>
      </c>
      <c r="AB2246" s="40">
        <f>+J2246*'Copy Co'!$B$25</f>
        <v>4715.5092498516824</v>
      </c>
      <c r="AC2246" s="40">
        <f>+K2246*'Copy Co'!$B$26</f>
        <v>1801.2279741691307</v>
      </c>
      <c r="AD2246" s="40">
        <f>+L2246*'Copy Co'!$B$27</f>
        <v>37110.220384052431</v>
      </c>
      <c r="AE2246" s="40">
        <f>+M2246*'Copy Co'!$B$28</f>
        <v>0</v>
      </c>
      <c r="AF2246" s="40">
        <f t="shared" si="292"/>
        <v>573678.88543595211</v>
      </c>
      <c r="AG2246" s="25">
        <f t="shared" si="293"/>
        <v>12186.885435952106</v>
      </c>
      <c r="AH2246" s="56">
        <f t="shared" si="294"/>
        <v>40229</v>
      </c>
      <c r="AL2246" s="56"/>
      <c r="BF2246" s="2">
        <v>43029</v>
      </c>
      <c r="BG2246" s="3">
        <v>16.1666666666667</v>
      </c>
      <c r="BH2246">
        <v>12</v>
      </c>
      <c r="BI2246">
        <v>6.5416666666666696</v>
      </c>
    </row>
    <row r="2247" spans="1:61" x14ac:dyDescent="0.25">
      <c r="A2247" s="2">
        <v>40230</v>
      </c>
      <c r="B2247" s="7">
        <v>634701</v>
      </c>
      <c r="C2247" s="3">
        <v>37.3333333333333</v>
      </c>
      <c r="D2247" s="7">
        <f t="shared" si="288"/>
        <v>1393.7777777777753</v>
      </c>
      <c r="E2247" s="7">
        <f t="shared" si="289"/>
        <v>52034.370370370234</v>
      </c>
      <c r="F2247" s="7">
        <f t="shared" si="290"/>
        <v>1942616.4938271537</v>
      </c>
      <c r="G2247" s="11">
        <v>561492</v>
      </c>
      <c r="H2247">
        <v>0</v>
      </c>
      <c r="I2247">
        <v>1</v>
      </c>
      <c r="J2247">
        <v>12</v>
      </c>
      <c r="K2247" s="3">
        <v>4.4583333333333304</v>
      </c>
      <c r="L2247" s="3">
        <f t="shared" si="291"/>
        <v>166.44444444444417</v>
      </c>
      <c r="M2247" s="5">
        <v>0</v>
      </c>
      <c r="R2247">
        <v>2010</v>
      </c>
      <c r="S2247" s="1" t="s">
        <v>4</v>
      </c>
      <c r="T2247" s="40">
        <f>+'Copy Co'!$B$17</f>
        <v>51399.602684929596</v>
      </c>
      <c r="U2247">
        <f>+'Copy Co'!$B$18*'All Data'!C2247</f>
        <v>1844.6312094170885</v>
      </c>
      <c r="V2247" s="40">
        <f>+D2247*'Copy Co'!$B$19</f>
        <v>585445.29292021552</v>
      </c>
      <c r="W2247" s="40">
        <f>+E2247*'Copy Co'!$B$20</f>
        <v>-401886.29881270771</v>
      </c>
      <c r="X2247" s="40">
        <f>+F2247*'Copy Co'!$B$21</f>
        <v>94189.117895137853</v>
      </c>
      <c r="Y2247" s="40">
        <f>+G2247*'Copy Co'!$B$22</f>
        <v>233683.18833983291</v>
      </c>
      <c r="Z2247" s="40">
        <f>+H2247*'Copy Co'!$B$23</f>
        <v>0</v>
      </c>
      <c r="AA2247" s="40">
        <f>+I2247*'Copy Co'!$B$24</f>
        <v>-10704.382616627605</v>
      </c>
      <c r="AB2247" s="40">
        <f>+J2247*'Copy Co'!$B$25</f>
        <v>4041.8650713014422</v>
      </c>
      <c r="AC2247" s="40">
        <f>+K2247*'Copy Co'!$B$26</f>
        <v>1396.6042988122961</v>
      </c>
      <c r="AD2247" s="40">
        <f>+L2247*'Copy Co'!$B$27</f>
        <v>30510.514095359504</v>
      </c>
      <c r="AE2247" s="40">
        <f>+M2247*'Copy Co'!$B$28</f>
        <v>0</v>
      </c>
      <c r="AF2247" s="40">
        <f t="shared" si="292"/>
        <v>589920.13508567086</v>
      </c>
      <c r="AG2247" s="25">
        <f t="shared" si="293"/>
        <v>-44780.86491432914</v>
      </c>
      <c r="AH2247" s="56">
        <f t="shared" si="294"/>
        <v>40230</v>
      </c>
      <c r="AL2247" s="56"/>
      <c r="BF2247" s="2">
        <v>38809</v>
      </c>
      <c r="BG2247" s="3">
        <v>16.125</v>
      </c>
      <c r="BH2247">
        <v>16</v>
      </c>
      <c r="BI2247">
        <v>9.875</v>
      </c>
    </row>
    <row r="2248" spans="1:61" x14ac:dyDescent="0.25">
      <c r="A2248" s="2">
        <v>40231</v>
      </c>
      <c r="B2248" s="7">
        <v>661678</v>
      </c>
      <c r="C2248" s="3">
        <v>37.75</v>
      </c>
      <c r="D2248" s="7">
        <f t="shared" si="288"/>
        <v>1425.0625</v>
      </c>
      <c r="E2248" s="7">
        <f t="shared" si="289"/>
        <v>53796.109375</v>
      </c>
      <c r="F2248" s="7">
        <f t="shared" si="290"/>
        <v>2030803.12890625</v>
      </c>
      <c r="G2248" s="11">
        <v>634701</v>
      </c>
      <c r="H2248">
        <v>0</v>
      </c>
      <c r="I2248">
        <v>0</v>
      </c>
      <c r="J2248">
        <v>17</v>
      </c>
      <c r="K2248" s="3">
        <v>8.0833333333333304</v>
      </c>
      <c r="L2248" s="3">
        <f t="shared" si="291"/>
        <v>305.1458333333332</v>
      </c>
      <c r="M2248" s="5">
        <v>0</v>
      </c>
      <c r="R2248">
        <v>2010</v>
      </c>
      <c r="S2248" s="1" t="s">
        <v>5</v>
      </c>
      <c r="T2248" s="40">
        <f>+'Copy Co'!$B$17</f>
        <v>51399.602684929596</v>
      </c>
      <c r="U2248">
        <f>+'Copy Co'!$B$18*'All Data'!C2248</f>
        <v>1865.2186113079058</v>
      </c>
      <c r="V2248" s="40">
        <f>+D2248*'Copy Co'!$B$19</f>
        <v>598586.19217785762</v>
      </c>
      <c r="W2248" s="40">
        <f>+E2248*'Copy Co'!$B$20</f>
        <v>-415493.05071544251</v>
      </c>
      <c r="X2248" s="40">
        <f>+F2248*'Copy Co'!$B$21</f>
        <v>98464.908507764834</v>
      </c>
      <c r="Y2248" s="40">
        <f>+G2248*'Copy Co'!$B$22</f>
        <v>264151.49872568133</v>
      </c>
      <c r="Z2248" s="40">
        <f>+H2248*'Copy Co'!$B$23</f>
        <v>0</v>
      </c>
      <c r="AA2248" s="40">
        <f>+I2248*'Copy Co'!$B$24</f>
        <v>0</v>
      </c>
      <c r="AB2248" s="40">
        <f>+J2248*'Copy Co'!$B$25</f>
        <v>5725.9755176770432</v>
      </c>
      <c r="AC2248" s="40">
        <f>+K2248*'Copy Co'!$B$26</f>
        <v>2532.161065136313</v>
      </c>
      <c r="AD2248" s="40">
        <f>+L2248*'Copy Co'!$B$27</f>
        <v>55935.518185255074</v>
      </c>
      <c r="AE2248" s="40">
        <f>+M2248*'Copy Co'!$B$28</f>
        <v>0</v>
      </c>
      <c r="AF2248" s="40">
        <f t="shared" si="292"/>
        <v>663168.02476016723</v>
      </c>
      <c r="AG2248" s="25">
        <f t="shared" si="293"/>
        <v>1490.0247601672309</v>
      </c>
      <c r="AH2248" s="56">
        <f t="shared" si="294"/>
        <v>40231</v>
      </c>
      <c r="AL2248" s="56"/>
      <c r="BF2248" s="2">
        <v>41683</v>
      </c>
      <c r="BG2248" s="3">
        <v>16.125</v>
      </c>
      <c r="BH2248">
        <v>16</v>
      </c>
      <c r="BI2248">
        <v>6.75</v>
      </c>
    </row>
    <row r="2249" spans="1:61" x14ac:dyDescent="0.25">
      <c r="A2249" s="2">
        <v>40232</v>
      </c>
      <c r="B2249" s="7">
        <v>593838</v>
      </c>
      <c r="C2249" s="3">
        <v>31.4583333333333</v>
      </c>
      <c r="D2249" s="7">
        <f t="shared" si="288"/>
        <v>989.62673611110904</v>
      </c>
      <c r="E2249" s="7">
        <f t="shared" si="289"/>
        <v>31132.007740161938</v>
      </c>
      <c r="F2249" s="7">
        <f t="shared" si="290"/>
        <v>979361.07682592666</v>
      </c>
      <c r="G2249" s="11">
        <v>661678</v>
      </c>
      <c r="H2249">
        <v>0</v>
      </c>
      <c r="I2249">
        <v>0</v>
      </c>
      <c r="J2249">
        <v>13</v>
      </c>
      <c r="K2249" s="3">
        <v>7.25</v>
      </c>
      <c r="L2249" s="3">
        <f t="shared" si="291"/>
        <v>228.07291666666643</v>
      </c>
      <c r="M2249" s="5">
        <v>0</v>
      </c>
      <c r="R2249">
        <v>2010</v>
      </c>
      <c r="S2249" s="1" t="s">
        <v>6</v>
      </c>
      <c r="T2249" s="40">
        <f>+'Copy Co'!$B$17</f>
        <v>51399.602684929596</v>
      </c>
      <c r="U2249">
        <f>+'Copy Co'!$B$18*'All Data'!C2249</f>
        <v>1554.3488427565865</v>
      </c>
      <c r="V2249" s="40">
        <f>+D2249*'Copy Co'!$B$19</f>
        <v>415684.85567906691</v>
      </c>
      <c r="W2249" s="40">
        <f>+E2249*'Copy Co'!$B$20</f>
        <v>-240447.36731217659</v>
      </c>
      <c r="X2249" s="40">
        <f>+F2249*'Copy Co'!$B$21</f>
        <v>47485.006031908</v>
      </c>
      <c r="Y2249" s="40">
        <f>+G2249*'Copy Co'!$B$22</f>
        <v>275378.85614456475</v>
      </c>
      <c r="Z2249" s="40">
        <f>+H2249*'Copy Co'!$B$23</f>
        <v>0</v>
      </c>
      <c r="AA2249" s="40">
        <f>+I2249*'Copy Co'!$B$24</f>
        <v>0</v>
      </c>
      <c r="AB2249" s="40">
        <f>+J2249*'Copy Co'!$B$25</f>
        <v>4378.6871605765618</v>
      </c>
      <c r="AC2249" s="40">
        <f>+K2249*'Copy Co'!$B$26</f>
        <v>2271.1135326480344</v>
      </c>
      <c r="AD2249" s="40">
        <f>+L2249*'Copy Co'!$B$27</f>
        <v>41807.474932278252</v>
      </c>
      <c r="AE2249" s="40">
        <f>+M2249*'Copy Co'!$B$28</f>
        <v>0</v>
      </c>
      <c r="AF2249" s="40">
        <f t="shared" si="292"/>
        <v>599512.57769655227</v>
      </c>
      <c r="AG2249" s="25">
        <f t="shared" si="293"/>
        <v>5674.5776965522673</v>
      </c>
      <c r="AH2249" s="56">
        <f t="shared" si="294"/>
        <v>40232</v>
      </c>
      <c r="AL2249" s="56"/>
      <c r="BF2249" s="2">
        <v>42304</v>
      </c>
      <c r="BG2249" s="3">
        <v>16.125</v>
      </c>
      <c r="BH2249">
        <v>14</v>
      </c>
      <c r="BI2249">
        <v>6.25</v>
      </c>
    </row>
    <row r="2250" spans="1:61" x14ac:dyDescent="0.25">
      <c r="A2250" s="2">
        <v>40233</v>
      </c>
      <c r="B2250" s="7">
        <v>580135</v>
      </c>
      <c r="C2250" s="3">
        <v>28.4583333333333</v>
      </c>
      <c r="D2250" s="7">
        <f t="shared" si="288"/>
        <v>809.87673611110927</v>
      </c>
      <c r="E2250" s="7">
        <f t="shared" si="289"/>
        <v>23047.742115161956</v>
      </c>
      <c r="F2250" s="7">
        <f t="shared" si="290"/>
        <v>655900.32769398333</v>
      </c>
      <c r="G2250" s="11">
        <v>593838</v>
      </c>
      <c r="H2250">
        <v>0</v>
      </c>
      <c r="I2250">
        <v>0</v>
      </c>
      <c r="J2250">
        <v>28</v>
      </c>
      <c r="K2250" s="3">
        <v>8.875</v>
      </c>
      <c r="L2250" s="3">
        <f t="shared" si="291"/>
        <v>252.56770833333303</v>
      </c>
      <c r="M2250" s="5">
        <v>0</v>
      </c>
      <c r="R2250">
        <v>2010</v>
      </c>
      <c r="S2250" s="1" t="s">
        <v>7</v>
      </c>
      <c r="T2250" s="40">
        <f>+'Copy Co'!$B$17</f>
        <v>51399.602684929596</v>
      </c>
      <c r="U2250">
        <f>+'Copy Co'!$B$18*'All Data'!C2250</f>
        <v>1406.1195491427131</v>
      </c>
      <c r="V2250" s="40">
        <f>+D2250*'Copy Co'!$B$19</f>
        <v>340182.29488333355</v>
      </c>
      <c r="W2250" s="40">
        <f>+E2250*'Copy Co'!$B$20</f>
        <v>-178008.72209508973</v>
      </c>
      <c r="X2250" s="40">
        <f>+F2250*'Copy Co'!$B$21</f>
        <v>31801.78562723815</v>
      </c>
      <c r="Y2250" s="40">
        <f>+G2250*'Copy Co'!$B$22</f>
        <v>247145.03002242185</v>
      </c>
      <c r="Z2250" s="40">
        <f>+H2250*'Copy Co'!$B$23</f>
        <v>0</v>
      </c>
      <c r="AA2250" s="40">
        <f>+I2250*'Copy Co'!$B$24</f>
        <v>0</v>
      </c>
      <c r="AB2250" s="40">
        <f>+J2250*'Copy Co'!$B$25</f>
        <v>9431.0184997033648</v>
      </c>
      <c r="AC2250" s="40">
        <f>+K2250*'Copy Co'!$B$26</f>
        <v>2780.1562210001798</v>
      </c>
      <c r="AD2250" s="40">
        <f>+L2250*'Copy Co'!$B$27</f>
        <v>46297.553822584356</v>
      </c>
      <c r="AE2250" s="40">
        <f>+M2250*'Copy Co'!$B$28</f>
        <v>0</v>
      </c>
      <c r="AF2250" s="40">
        <f t="shared" si="292"/>
        <v>552434.83921526407</v>
      </c>
      <c r="AG2250" s="25">
        <f t="shared" si="293"/>
        <v>-27700.160784735926</v>
      </c>
      <c r="AH2250" s="56">
        <f t="shared" si="294"/>
        <v>40233</v>
      </c>
      <c r="AL2250" s="56"/>
      <c r="BF2250" s="2">
        <v>42772</v>
      </c>
      <c r="BG2250" s="3">
        <v>16.125</v>
      </c>
      <c r="BH2250">
        <v>26</v>
      </c>
      <c r="BI2250">
        <v>19</v>
      </c>
    </row>
    <row r="2251" spans="1:61" x14ac:dyDescent="0.25">
      <c r="A2251" s="2">
        <v>40234</v>
      </c>
      <c r="B2251" s="7">
        <v>518245</v>
      </c>
      <c r="C2251" s="3">
        <v>28.4166666666667</v>
      </c>
      <c r="D2251" s="7">
        <f t="shared" si="288"/>
        <v>807.50694444444628</v>
      </c>
      <c r="E2251" s="7">
        <f t="shared" si="289"/>
        <v>22946.655671296376</v>
      </c>
      <c r="F2251" s="7">
        <f t="shared" si="290"/>
        <v>652067.46532600606</v>
      </c>
      <c r="G2251" s="11">
        <v>580135</v>
      </c>
      <c r="H2251">
        <v>0</v>
      </c>
      <c r="I2251">
        <v>0</v>
      </c>
      <c r="J2251">
        <v>10</v>
      </c>
      <c r="K2251" s="3">
        <v>5.6666666666666696</v>
      </c>
      <c r="L2251" s="3">
        <f t="shared" si="291"/>
        <v>161.02777777777806</v>
      </c>
      <c r="M2251" s="5">
        <v>0</v>
      </c>
      <c r="R2251">
        <v>2010</v>
      </c>
      <c r="S2251" s="1" t="s">
        <v>1</v>
      </c>
      <c r="T2251" s="40">
        <f>+'Copy Co'!$B$17</f>
        <v>51399.602684929596</v>
      </c>
      <c r="U2251">
        <f>+'Copy Co'!$B$18*'All Data'!C2251</f>
        <v>1404.0608089536349</v>
      </c>
      <c r="V2251" s="40">
        <f>+D2251*'Copy Co'!$B$19</f>
        <v>339186.88270316418</v>
      </c>
      <c r="W2251" s="40">
        <f>+E2251*'Copy Co'!$B$20</f>
        <v>-177227.98320085282</v>
      </c>
      <c r="X2251" s="40">
        <f>+F2251*'Copy Co'!$B$21</f>
        <v>31615.946617531186</v>
      </c>
      <c r="Y2251" s="40">
        <f>+G2251*'Copy Co'!$B$22</f>
        <v>241442.08014990232</v>
      </c>
      <c r="Z2251" s="40">
        <f>+H2251*'Copy Co'!$B$23</f>
        <v>0</v>
      </c>
      <c r="AA2251" s="40">
        <f>+I2251*'Copy Co'!$B$24</f>
        <v>0</v>
      </c>
      <c r="AB2251" s="40">
        <f>+J2251*'Copy Co'!$B$25</f>
        <v>3368.2208927512015</v>
      </c>
      <c r="AC2251" s="40">
        <f>+K2251*'Copy Co'!$B$26</f>
        <v>1775.1232209203035</v>
      </c>
      <c r="AD2251" s="40">
        <f>+L2251*'Copy Co'!$B$27</f>
        <v>29517.598499799675</v>
      </c>
      <c r="AE2251" s="40">
        <f>+M2251*'Copy Co'!$B$28</f>
        <v>0</v>
      </c>
      <c r="AF2251" s="40">
        <f t="shared" si="292"/>
        <v>522481.53237709927</v>
      </c>
      <c r="AG2251" s="25">
        <f t="shared" si="293"/>
        <v>4236.5323770992691</v>
      </c>
      <c r="AH2251" s="56">
        <f t="shared" si="294"/>
        <v>40234</v>
      </c>
      <c r="AL2251" s="56"/>
      <c r="BF2251" s="2">
        <v>41188</v>
      </c>
      <c r="BG2251" s="3">
        <v>16.0833333333333</v>
      </c>
      <c r="BH2251">
        <v>10</v>
      </c>
      <c r="BI2251">
        <v>5.1666666666666696</v>
      </c>
    </row>
    <row r="2252" spans="1:61" x14ac:dyDescent="0.25">
      <c r="A2252" s="2">
        <v>40235</v>
      </c>
      <c r="B2252" s="7">
        <v>458032</v>
      </c>
      <c r="C2252" s="3">
        <v>23.25</v>
      </c>
      <c r="D2252" s="7">
        <f t="shared" si="288"/>
        <v>540.5625</v>
      </c>
      <c r="E2252" s="7">
        <f t="shared" si="289"/>
        <v>12568.078125</v>
      </c>
      <c r="F2252" s="7">
        <f t="shared" si="290"/>
        <v>292207.81640625</v>
      </c>
      <c r="G2252" s="11">
        <v>518245</v>
      </c>
      <c r="H2252">
        <v>1</v>
      </c>
      <c r="I2252">
        <v>0</v>
      </c>
      <c r="J2252">
        <v>26</v>
      </c>
      <c r="K2252" s="3">
        <v>14.0416666666667</v>
      </c>
      <c r="L2252" s="3">
        <f t="shared" si="291"/>
        <v>326.4687500000008</v>
      </c>
      <c r="M2252" s="5">
        <v>0</v>
      </c>
      <c r="R2252">
        <v>2010</v>
      </c>
      <c r="S2252" s="1" t="s">
        <v>2</v>
      </c>
      <c r="T2252" s="40">
        <f>+'Copy Co'!$B$17</f>
        <v>51399.602684929596</v>
      </c>
      <c r="U2252">
        <f>+'Copy Co'!$B$18*'All Data'!C2252</f>
        <v>1148.7770255075181</v>
      </c>
      <c r="V2252" s="40">
        <f>+D2252*'Copy Co'!$B$19</f>
        <v>227058.98759467964</v>
      </c>
      <c r="W2252" s="40">
        <f>+E2252*'Copy Co'!$B$20</f>
        <v>-97069.271039384868</v>
      </c>
      <c r="X2252" s="40">
        <f>+F2252*'Copy Co'!$B$21</f>
        <v>14167.900126878027</v>
      </c>
      <c r="Y2252" s="40">
        <f>+G2252*'Copy Co'!$B$22</f>
        <v>215684.54036954526</v>
      </c>
      <c r="Z2252" s="40">
        <f>+H2252*'Copy Co'!$B$23</f>
        <v>-10610.780657764437</v>
      </c>
      <c r="AA2252" s="40">
        <f>+I2252*'Copy Co'!$B$24</f>
        <v>0</v>
      </c>
      <c r="AB2252" s="40">
        <f>+J2252*'Copy Co'!$B$25</f>
        <v>8757.3743211531237</v>
      </c>
      <c r="AC2252" s="40">
        <f>+K2252*'Copy Co'!$B$26</f>
        <v>4398.6509224275251</v>
      </c>
      <c r="AD2252" s="40">
        <f>+L2252*'Copy Co'!$B$27</f>
        <v>59844.168616238283</v>
      </c>
      <c r="AE2252" s="40">
        <f>+M2252*'Copy Co'!$B$28</f>
        <v>0</v>
      </c>
      <c r="AF2252" s="40">
        <f t="shared" si="292"/>
        <v>474779.94996420963</v>
      </c>
      <c r="AG2252" s="25">
        <f t="shared" si="293"/>
        <v>16747.949964209634</v>
      </c>
      <c r="AH2252" s="56">
        <f t="shared" si="294"/>
        <v>40235</v>
      </c>
      <c r="AL2252" s="56"/>
      <c r="BF2252" s="2">
        <v>42140</v>
      </c>
      <c r="BG2252" s="3">
        <v>16.0833333333333</v>
      </c>
      <c r="BH2252">
        <v>14</v>
      </c>
      <c r="BI2252">
        <v>7.0833333333333304</v>
      </c>
    </row>
    <row r="2253" spans="1:61" x14ac:dyDescent="0.25">
      <c r="A2253" s="2">
        <v>40236</v>
      </c>
      <c r="B2253" s="7">
        <v>407087</v>
      </c>
      <c r="C2253" s="3">
        <v>21.7916666666667</v>
      </c>
      <c r="D2253" s="7">
        <f t="shared" si="288"/>
        <v>474.87673611111256</v>
      </c>
      <c r="E2253" s="7">
        <f t="shared" si="289"/>
        <v>10348.355541088011</v>
      </c>
      <c r="F2253" s="7">
        <f t="shared" si="290"/>
        <v>225507.91449954323</v>
      </c>
      <c r="G2253" s="11">
        <v>458032</v>
      </c>
      <c r="H2253">
        <v>0</v>
      </c>
      <c r="I2253">
        <v>1</v>
      </c>
      <c r="J2253">
        <v>23</v>
      </c>
      <c r="K2253" s="3">
        <v>10.8333333333333</v>
      </c>
      <c r="L2253" s="3">
        <f t="shared" si="291"/>
        <v>236.07638888888852</v>
      </c>
      <c r="M2253" s="5">
        <v>0</v>
      </c>
      <c r="R2253">
        <v>2010</v>
      </c>
      <c r="S2253" s="1" t="s">
        <v>3</v>
      </c>
      <c r="T2253" s="40">
        <f>+'Copy Co'!$B$17</f>
        <v>51399.602684929596</v>
      </c>
      <c r="U2253">
        <f>+'Copy Co'!$B$18*'All Data'!C2253</f>
        <v>1076.7211188896647</v>
      </c>
      <c r="V2253" s="40">
        <f>+D2253*'Copy Co'!$B$19</f>
        <v>199468.20383148119</v>
      </c>
      <c r="W2253" s="40">
        <f>+E2253*'Copy Co'!$B$20</f>
        <v>-79925.293178410473</v>
      </c>
      <c r="X2253" s="40">
        <f>+F2253*'Copy Co'!$B$21</f>
        <v>10933.908783631499</v>
      </c>
      <c r="Y2253" s="40">
        <f>+G2253*'Copy Co'!$B$22</f>
        <v>190624.93877325117</v>
      </c>
      <c r="Z2253" s="40">
        <f>+H2253*'Copy Co'!$B$23</f>
        <v>0</v>
      </c>
      <c r="AA2253" s="40">
        <f>+I2253*'Copy Co'!$B$24</f>
        <v>-10704.382616627605</v>
      </c>
      <c r="AB2253" s="40">
        <f>+J2253*'Copy Co'!$B$25</f>
        <v>7746.9080533277638</v>
      </c>
      <c r="AC2253" s="40">
        <f>+K2253*'Copy Co'!$B$26</f>
        <v>3393.617922347627</v>
      </c>
      <c r="AD2253" s="40">
        <f>+L2253*'Copy Co'!$B$27</f>
        <v>43274.571373153638</v>
      </c>
      <c r="AE2253" s="40">
        <f>+M2253*'Copy Co'!$B$28</f>
        <v>0</v>
      </c>
      <c r="AF2253" s="40">
        <f t="shared" si="292"/>
        <v>417288.79674597405</v>
      </c>
      <c r="AG2253" s="25">
        <f t="shared" si="293"/>
        <v>10201.796745974047</v>
      </c>
      <c r="AH2253" s="56">
        <f t="shared" si="294"/>
        <v>40236</v>
      </c>
      <c r="AL2253" s="56"/>
      <c r="BF2253" s="2">
        <v>42431</v>
      </c>
      <c r="BG2253" s="3">
        <v>16.0833333333333</v>
      </c>
      <c r="BH2253">
        <v>14</v>
      </c>
      <c r="BI2253">
        <v>8.2916666666666696</v>
      </c>
    </row>
    <row r="2254" spans="1:61" x14ac:dyDescent="0.25">
      <c r="A2254" s="2">
        <v>40237</v>
      </c>
      <c r="B2254" s="7">
        <v>430844</v>
      </c>
      <c r="C2254" s="3">
        <v>26.4166666666667</v>
      </c>
      <c r="D2254" s="7">
        <f t="shared" si="288"/>
        <v>697.84027777777953</v>
      </c>
      <c r="E2254" s="7">
        <f t="shared" si="289"/>
        <v>18434.614004629701</v>
      </c>
      <c r="F2254" s="7">
        <f t="shared" si="290"/>
        <v>486981.05328896851</v>
      </c>
      <c r="G2254" s="11">
        <v>407087</v>
      </c>
      <c r="H2254">
        <v>0</v>
      </c>
      <c r="I2254">
        <v>1</v>
      </c>
      <c r="J2254">
        <v>15</v>
      </c>
      <c r="K2254" s="3">
        <v>6.7083333333333304</v>
      </c>
      <c r="L2254" s="3">
        <f t="shared" si="291"/>
        <v>177.21180555555571</v>
      </c>
      <c r="M2254" s="5">
        <v>0</v>
      </c>
      <c r="R2254">
        <v>2010</v>
      </c>
      <c r="S2254" s="1" t="s">
        <v>4</v>
      </c>
      <c r="T2254" s="40">
        <f>+'Copy Co'!$B$17</f>
        <v>51399.602684929596</v>
      </c>
      <c r="U2254">
        <f>+'Copy Co'!$B$18*'All Data'!C2254</f>
        <v>1305.2412798777193</v>
      </c>
      <c r="V2254" s="40">
        <f>+D2254*'Copy Co'!$B$19</f>
        <v>293122.26981156226</v>
      </c>
      <c r="W2254" s="40">
        <f>+E2254*'Copy Co'!$B$20</f>
        <v>-142379.3300395195</v>
      </c>
      <c r="X2254" s="40">
        <f>+F2254*'Copy Co'!$B$21</f>
        <v>23611.61659374557</v>
      </c>
      <c r="Y2254" s="40">
        <f>+G2254*'Copy Co'!$B$22</f>
        <v>169422.51731404464</v>
      </c>
      <c r="Z2254" s="40">
        <f>+H2254*'Copy Co'!$B$23</f>
        <v>0</v>
      </c>
      <c r="AA2254" s="40">
        <f>+I2254*'Copy Co'!$B$24</f>
        <v>-10704.382616627605</v>
      </c>
      <c r="AB2254" s="40">
        <f>+J2254*'Copy Co'!$B$25</f>
        <v>5052.331339126802</v>
      </c>
      <c r="AC2254" s="40">
        <f>+K2254*'Copy Co'!$B$26</f>
        <v>2101.4326365306515</v>
      </c>
      <c r="AD2254" s="40">
        <f>+L2254*'Copy Co'!$B$27</f>
        <v>32484.252083713014</v>
      </c>
      <c r="AE2254" s="40">
        <f>+M2254*'Copy Co'!$B$28</f>
        <v>0</v>
      </c>
      <c r="AF2254" s="40">
        <f t="shared" si="292"/>
        <v>425415.55108738318</v>
      </c>
      <c r="AG2254" s="25">
        <f t="shared" si="293"/>
        <v>-5428.4489126168191</v>
      </c>
      <c r="AH2254" s="56">
        <f t="shared" si="294"/>
        <v>40237</v>
      </c>
      <c r="AI2254" s="38">
        <f>SUM(AG2227:AG2254)</f>
        <v>-396044.78245578753</v>
      </c>
      <c r="AJ2254" s="38"/>
      <c r="AK2254" s="38"/>
      <c r="AL2254" s="56"/>
      <c r="AN2254" s="38"/>
      <c r="AO2254" s="38"/>
      <c r="AP2254" s="38"/>
      <c r="AQ2254" s="38"/>
      <c r="AR2254" s="38"/>
      <c r="AS2254" s="38"/>
      <c r="AT2254" s="38"/>
      <c r="AU2254" s="38"/>
      <c r="AV2254" s="38"/>
      <c r="AW2254" s="38"/>
      <c r="AX2254" s="38"/>
      <c r="AY2254" s="38"/>
      <c r="AZ2254" s="38"/>
      <c r="BA2254" s="38"/>
      <c r="BB2254" s="38"/>
      <c r="BC2254" s="38"/>
      <c r="BD2254" s="38"/>
      <c r="BE2254" s="38"/>
      <c r="BF2254" s="2">
        <v>42483</v>
      </c>
      <c r="BG2254" s="3">
        <v>16.0833333333333</v>
      </c>
      <c r="BH2254">
        <v>29</v>
      </c>
      <c r="BI2254">
        <v>13.375</v>
      </c>
    </row>
    <row r="2255" spans="1:61" x14ac:dyDescent="0.25">
      <c r="A2255" s="2">
        <v>40238</v>
      </c>
      <c r="B2255" s="7">
        <v>433079</v>
      </c>
      <c r="C2255" s="3">
        <v>25.125</v>
      </c>
      <c r="D2255" s="7">
        <f t="shared" si="288"/>
        <v>631.265625</v>
      </c>
      <c r="E2255" s="7">
        <f t="shared" si="289"/>
        <v>15860.548828125</v>
      </c>
      <c r="F2255" s="7">
        <f t="shared" si="290"/>
        <v>398496.28930664063</v>
      </c>
      <c r="G2255" s="11">
        <v>430844</v>
      </c>
      <c r="H2255">
        <v>0</v>
      </c>
      <c r="I2255">
        <v>0</v>
      </c>
      <c r="J2255">
        <v>9</v>
      </c>
      <c r="K2255" s="3">
        <v>4.3333333333333304</v>
      </c>
      <c r="L2255" s="3">
        <f t="shared" si="291"/>
        <v>108.87499999999993</v>
      </c>
      <c r="M2255" s="5">
        <v>0</v>
      </c>
      <c r="N2255" s="30">
        <v>2010</v>
      </c>
      <c r="O2255" s="30">
        <v>3</v>
      </c>
      <c r="P2255" s="33">
        <v>903897</v>
      </c>
      <c r="R2255">
        <v>2010</v>
      </c>
      <c r="S2255" s="1" t="s">
        <v>5</v>
      </c>
      <c r="T2255" s="40">
        <f>+'Copy Co'!$B$17</f>
        <v>51399.602684929596</v>
      </c>
      <c r="U2255">
        <f>+'Copy Co'!$B$18*'All Data'!C2255</f>
        <v>1241.4203340161889</v>
      </c>
      <c r="V2255" s="40">
        <f>+D2255*'Copy Co'!$B$19</f>
        <v>265158.11532583687</v>
      </c>
      <c r="W2255" s="40">
        <f>+E2255*'Copy Co'!$B$20</f>
        <v>-122498.59506905824</v>
      </c>
      <c r="X2255" s="40">
        <f>+F2255*'Copy Co'!$B$21</f>
        <v>19321.370992960263</v>
      </c>
      <c r="Y2255" s="40">
        <f>+G2255*'Copy Co'!$B$22</f>
        <v>179309.76683031453</v>
      </c>
      <c r="Z2255" s="40">
        <f>+H2255*'Copy Co'!$B$23</f>
        <v>0</v>
      </c>
      <c r="AA2255" s="40">
        <f>+I2255*'Copy Co'!$B$24</f>
        <v>0</v>
      </c>
      <c r="AB2255" s="40">
        <f>+J2255*'Copy Co'!$B$25</f>
        <v>3031.3988034760814</v>
      </c>
      <c r="AC2255" s="40">
        <f>+K2255*'Copy Co'!$B$26</f>
        <v>1357.4471689390541</v>
      </c>
      <c r="AD2255" s="40">
        <f>+L2255*'Copy Co'!$B$27</f>
        <v>19957.603470754621</v>
      </c>
      <c r="AE2255" s="40">
        <f>+M2255*'Copy Co'!$B$28</f>
        <v>0</v>
      </c>
      <c r="AF2255" s="40">
        <f t="shared" si="292"/>
        <v>418278.13054216898</v>
      </c>
      <c r="AG2255" s="25">
        <f t="shared" si="293"/>
        <v>-14800.869457831024</v>
      </c>
      <c r="AH2255" s="56">
        <f t="shared" si="294"/>
        <v>40238</v>
      </c>
      <c r="AL2255" s="56"/>
      <c r="BF2255" s="2">
        <v>42773</v>
      </c>
      <c r="BG2255" s="3">
        <v>16.0833333333333</v>
      </c>
      <c r="BH2255">
        <v>29</v>
      </c>
      <c r="BI2255">
        <v>14.7083333333333</v>
      </c>
    </row>
    <row r="2256" spans="1:61" x14ac:dyDescent="0.25">
      <c r="A2256" s="2">
        <v>40239</v>
      </c>
      <c r="B2256" s="7">
        <v>397676</v>
      </c>
      <c r="C2256" s="3">
        <v>17.875</v>
      </c>
      <c r="D2256" s="7">
        <f t="shared" si="288"/>
        <v>319.515625</v>
      </c>
      <c r="E2256" s="7">
        <f t="shared" si="289"/>
        <v>5711.341796875</v>
      </c>
      <c r="F2256" s="7">
        <f t="shared" si="290"/>
        <v>102090.23461914062</v>
      </c>
      <c r="G2256" s="11">
        <v>433079</v>
      </c>
      <c r="H2256">
        <v>0</v>
      </c>
      <c r="I2256">
        <v>0</v>
      </c>
      <c r="J2256">
        <v>22</v>
      </c>
      <c r="K2256" s="3">
        <v>13.125</v>
      </c>
      <c r="L2256" s="3">
        <f t="shared" si="291"/>
        <v>234.609375</v>
      </c>
      <c r="M2256" s="5">
        <v>0</v>
      </c>
      <c r="R2256">
        <v>2010</v>
      </c>
      <c r="S2256" s="1" t="s">
        <v>6</v>
      </c>
      <c r="T2256" s="40">
        <f>+'Copy Co'!$B$17</f>
        <v>51399.602684929596</v>
      </c>
      <c r="U2256">
        <f>+'Copy Co'!$B$18*'All Data'!C2256</f>
        <v>883.19954111599509</v>
      </c>
      <c r="V2256" s="40">
        <f>+D2256*'Copy Co'!$B$19</f>
        <v>134210.00223504461</v>
      </c>
      <c r="W2256" s="40">
        <f>+E2256*'Copy Co'!$B$20</f>
        <v>-44111.42096392934</v>
      </c>
      <c r="X2256" s="40">
        <f>+F2256*'Copy Co'!$B$21</f>
        <v>4949.9163499535771</v>
      </c>
      <c r="Y2256" s="40">
        <f>+G2256*'Copy Co'!$B$22</f>
        <v>180239.9348931534</v>
      </c>
      <c r="Z2256" s="40">
        <f>+H2256*'Copy Co'!$B$23</f>
        <v>0</v>
      </c>
      <c r="AA2256" s="40">
        <f>+I2256*'Copy Co'!$B$24</f>
        <v>0</v>
      </c>
      <c r="AB2256" s="40">
        <f>+J2256*'Copy Co'!$B$25</f>
        <v>7410.0859640526432</v>
      </c>
      <c r="AC2256" s="40">
        <f>+K2256*'Copy Co'!$B$26</f>
        <v>4111.4986366904068</v>
      </c>
      <c r="AD2256" s="40">
        <f>+L2256*'Copy Co'!$B$27</f>
        <v>43005.65673268956</v>
      </c>
      <c r="AE2256" s="40">
        <f>+M2256*'Copy Co'!$B$28</f>
        <v>0</v>
      </c>
      <c r="AF2256" s="40">
        <f t="shared" si="292"/>
        <v>382098.47607370047</v>
      </c>
      <c r="AG2256" s="25">
        <f t="shared" si="293"/>
        <v>-15577.523926299531</v>
      </c>
      <c r="AH2256" s="56">
        <f t="shared" si="294"/>
        <v>40239</v>
      </c>
      <c r="AL2256" s="56"/>
      <c r="BF2256" s="2">
        <v>42999</v>
      </c>
      <c r="BG2256" s="3">
        <v>16.0833333333333</v>
      </c>
      <c r="BH2256">
        <v>20</v>
      </c>
      <c r="BI2256">
        <v>10.75</v>
      </c>
    </row>
    <row r="2257" spans="1:61" x14ac:dyDescent="0.25">
      <c r="A2257" s="2">
        <v>40240</v>
      </c>
      <c r="B2257" s="7">
        <v>371971</v>
      </c>
      <c r="C2257" s="3">
        <v>18.5833333333333</v>
      </c>
      <c r="D2257" s="7">
        <f t="shared" si="288"/>
        <v>345.34027777777652</v>
      </c>
      <c r="E2257" s="7">
        <f t="shared" si="289"/>
        <v>6417.5734953703359</v>
      </c>
      <c r="F2257" s="7">
        <f t="shared" si="290"/>
        <v>119259.90745563185</v>
      </c>
      <c r="G2257" s="11">
        <v>397676</v>
      </c>
      <c r="H2257">
        <v>0</v>
      </c>
      <c r="I2257">
        <v>0</v>
      </c>
      <c r="J2257">
        <v>23</v>
      </c>
      <c r="K2257" s="3">
        <v>12.5</v>
      </c>
      <c r="L2257" s="3">
        <f t="shared" si="291"/>
        <v>232.29166666666626</v>
      </c>
      <c r="M2257" s="5">
        <v>0</v>
      </c>
      <c r="R2257">
        <v>2010</v>
      </c>
      <c r="S2257" s="1" t="s">
        <v>7</v>
      </c>
      <c r="T2257" s="40">
        <f>+'Copy Co'!$B$17</f>
        <v>51399.602684929596</v>
      </c>
      <c r="U2257">
        <f>+'Copy Co'!$B$18*'All Data'!C2257</f>
        <v>918.19812433038021</v>
      </c>
      <c r="V2257" s="40">
        <f>+D2257*'Copy Co'!$B$19</f>
        <v>145057.44265998359</v>
      </c>
      <c r="W2257" s="40">
        <f>+E2257*'Copy Co'!$B$20</f>
        <v>-49565.985733182708</v>
      </c>
      <c r="X2257" s="40">
        <f>+F2257*'Copy Co'!$B$21</f>
        <v>5782.3999328717755</v>
      </c>
      <c r="Y2257" s="40">
        <f>+G2257*'Copy Co'!$B$22</f>
        <v>165505.82306823853</v>
      </c>
      <c r="Z2257" s="40">
        <f>+H2257*'Copy Co'!$B$23</f>
        <v>0</v>
      </c>
      <c r="AA2257" s="40">
        <f>+I2257*'Copy Co'!$B$24</f>
        <v>0</v>
      </c>
      <c r="AB2257" s="40">
        <f>+J2257*'Copy Co'!$B$25</f>
        <v>7746.9080533277638</v>
      </c>
      <c r="AC2257" s="40">
        <f>+K2257*'Copy Co'!$B$26</f>
        <v>3915.712987324197</v>
      </c>
      <c r="AD2257" s="40">
        <f>+L2257*'Copy Co'!$B$27</f>
        <v>42580.803424973936</v>
      </c>
      <c r="AE2257" s="40">
        <f>+M2257*'Copy Co'!$B$28</f>
        <v>0</v>
      </c>
      <c r="AF2257" s="40">
        <f t="shared" si="292"/>
        <v>373340.90520279709</v>
      </c>
      <c r="AG2257" s="25">
        <f t="shared" si="293"/>
        <v>1369.9052027970902</v>
      </c>
      <c r="AH2257" s="56">
        <f t="shared" si="294"/>
        <v>40240</v>
      </c>
      <c r="AL2257" s="56"/>
      <c r="BF2257" s="2">
        <v>38980</v>
      </c>
      <c r="BG2257" s="3">
        <v>16.0416666666667</v>
      </c>
      <c r="BH2257">
        <v>13</v>
      </c>
      <c r="BI2257">
        <v>7.5</v>
      </c>
    </row>
    <row r="2258" spans="1:61" x14ac:dyDescent="0.25">
      <c r="A2258" s="2">
        <v>40241</v>
      </c>
      <c r="B2258" s="7">
        <v>446956</v>
      </c>
      <c r="C2258" s="3">
        <v>25.5416666666667</v>
      </c>
      <c r="D2258" s="7">
        <f t="shared" si="288"/>
        <v>652.37673611111279</v>
      </c>
      <c r="E2258" s="7">
        <f t="shared" si="289"/>
        <v>16662.789134838029</v>
      </c>
      <c r="F2258" s="7">
        <f t="shared" si="290"/>
        <v>425595.40581898851</v>
      </c>
      <c r="G2258" s="11">
        <v>371971</v>
      </c>
      <c r="H2258">
        <v>0</v>
      </c>
      <c r="I2258">
        <v>0</v>
      </c>
      <c r="J2258">
        <v>31</v>
      </c>
      <c r="K2258" s="3">
        <v>9.2916666666666696</v>
      </c>
      <c r="L2258" s="3">
        <f t="shared" si="291"/>
        <v>237.32465277777817</v>
      </c>
      <c r="M2258" s="5">
        <v>0</v>
      </c>
      <c r="R2258">
        <v>2010</v>
      </c>
      <c r="S2258" s="1" t="s">
        <v>1</v>
      </c>
      <c r="T2258" s="40">
        <f>+'Copy Co'!$B$17</f>
        <v>51399.602684929596</v>
      </c>
      <c r="U2258">
        <f>+'Copy Co'!$B$18*'All Data'!C2258</f>
        <v>1262.0077359070062</v>
      </c>
      <c r="V2258" s="40">
        <f>+D2258*'Copy Co'!$B$19</f>
        <v>274025.6699858217</v>
      </c>
      <c r="W2258" s="40">
        <f>+E2258*'Copy Co'!$B$20</f>
        <v>-128694.68018219451</v>
      </c>
      <c r="X2258" s="40">
        <f>+F2258*'Copy Co'!$B$21</f>
        <v>20635.290589620865</v>
      </c>
      <c r="Y2258" s="40">
        <f>+G2258*'Copy Co'!$B$22</f>
        <v>154807.84988914532</v>
      </c>
      <c r="Z2258" s="40">
        <f>+H2258*'Copy Co'!$B$23</f>
        <v>0</v>
      </c>
      <c r="AA2258" s="40">
        <f>+I2258*'Copy Co'!$B$24</f>
        <v>0</v>
      </c>
      <c r="AB2258" s="40">
        <f>+J2258*'Copy Co'!$B$25</f>
        <v>10441.484767528726</v>
      </c>
      <c r="AC2258" s="40">
        <f>+K2258*'Copy Co'!$B$26</f>
        <v>2910.6799872443207</v>
      </c>
      <c r="AD2258" s="40">
        <f>+L2258*'Copy Co'!$B$27</f>
        <v>43503.387499181852</v>
      </c>
      <c r="AE2258" s="40">
        <f>+M2258*'Copy Co'!$B$28</f>
        <v>0</v>
      </c>
      <c r="AF2258" s="40">
        <f t="shared" si="292"/>
        <v>430291.29295718484</v>
      </c>
      <c r="AG2258" s="25">
        <f t="shared" si="293"/>
        <v>-16664.707042815164</v>
      </c>
      <c r="AH2258" s="56">
        <f t="shared" si="294"/>
        <v>40241</v>
      </c>
      <c r="AL2258" s="56"/>
      <c r="BF2258" s="2">
        <v>39024</v>
      </c>
      <c r="BG2258" s="3">
        <v>16.0416666666667</v>
      </c>
      <c r="BH2258">
        <v>14</v>
      </c>
      <c r="BI2258">
        <v>4.7083333333333304</v>
      </c>
    </row>
    <row r="2259" spans="1:61" x14ac:dyDescent="0.25">
      <c r="A2259" s="2">
        <v>40242</v>
      </c>
      <c r="B2259" s="7">
        <v>477646</v>
      </c>
      <c r="C2259" s="3">
        <v>28.1666666666667</v>
      </c>
      <c r="D2259" s="7">
        <f t="shared" si="288"/>
        <v>793.36111111111302</v>
      </c>
      <c r="E2259" s="7">
        <f t="shared" si="289"/>
        <v>22346.337962963044</v>
      </c>
      <c r="F2259" s="7">
        <f t="shared" si="290"/>
        <v>629421.85262345977</v>
      </c>
      <c r="G2259" s="11">
        <v>446956</v>
      </c>
      <c r="H2259">
        <v>1</v>
      </c>
      <c r="I2259">
        <v>0</v>
      </c>
      <c r="J2259">
        <v>8</v>
      </c>
      <c r="K2259" s="3">
        <v>4.6666666666666696</v>
      </c>
      <c r="L2259" s="3">
        <f t="shared" si="291"/>
        <v>131.44444444444468</v>
      </c>
      <c r="M2259" s="5">
        <v>0</v>
      </c>
      <c r="R2259">
        <v>2010</v>
      </c>
      <c r="S2259" s="1" t="s">
        <v>2</v>
      </c>
      <c r="T2259" s="40">
        <f>+'Copy Co'!$B$17</f>
        <v>51399.602684929596</v>
      </c>
      <c r="U2259">
        <f>+'Copy Co'!$B$18*'All Data'!C2259</f>
        <v>1391.7083678191455</v>
      </c>
      <c r="V2259" s="40">
        <f>+D2259*'Copy Co'!$B$19</f>
        <v>333245.03768922086</v>
      </c>
      <c r="W2259" s="40">
        <f>+E2259*'Copy Co'!$B$20</f>
        <v>-172591.44277196759</v>
      </c>
      <c r="X2259" s="40">
        <f>+F2259*'Copy Co'!$B$21</f>
        <v>30517.958264490084</v>
      </c>
      <c r="Y2259" s="40">
        <f>+G2259*'Copy Co'!$B$22</f>
        <v>186015.30053432347</v>
      </c>
      <c r="Z2259" s="40">
        <f>+H2259*'Copy Co'!$B$23</f>
        <v>-10610.780657764437</v>
      </c>
      <c r="AA2259" s="40">
        <f>+I2259*'Copy Co'!$B$24</f>
        <v>0</v>
      </c>
      <c r="AB2259" s="40">
        <f>+J2259*'Copy Co'!$B$25</f>
        <v>2694.5767142009613</v>
      </c>
      <c r="AC2259" s="40">
        <f>+K2259*'Copy Co'!$B$26</f>
        <v>1461.8661819343679</v>
      </c>
      <c r="AD2259" s="40">
        <f>+L2259*'Copy Co'!$B$27</f>
        <v>24094.75178558773</v>
      </c>
      <c r="AE2259" s="40">
        <f>+M2259*'Copy Co'!$B$28</f>
        <v>0</v>
      </c>
      <c r="AF2259" s="40">
        <f t="shared" si="292"/>
        <v>447618.57879277429</v>
      </c>
      <c r="AG2259" s="25">
        <f t="shared" si="293"/>
        <v>-30027.421207225707</v>
      </c>
      <c r="AH2259" s="56">
        <f t="shared" si="294"/>
        <v>40242</v>
      </c>
      <c r="AL2259" s="56"/>
      <c r="BF2259" s="2">
        <v>42820</v>
      </c>
      <c r="BG2259" s="3">
        <v>16.0416666666667</v>
      </c>
      <c r="BH2259">
        <v>16</v>
      </c>
      <c r="BI2259">
        <v>6.4166666666666696</v>
      </c>
    </row>
    <row r="2260" spans="1:61" x14ac:dyDescent="0.25">
      <c r="A2260" s="2">
        <v>40243</v>
      </c>
      <c r="B2260" s="7">
        <v>416629</v>
      </c>
      <c r="C2260" s="3">
        <v>24</v>
      </c>
      <c r="D2260" s="7">
        <f t="shared" si="288"/>
        <v>576</v>
      </c>
      <c r="E2260" s="7">
        <f t="shared" si="289"/>
        <v>13824</v>
      </c>
      <c r="F2260" s="7">
        <f t="shared" si="290"/>
        <v>331776</v>
      </c>
      <c r="G2260" s="11">
        <v>477646</v>
      </c>
      <c r="H2260">
        <v>0</v>
      </c>
      <c r="I2260">
        <v>1</v>
      </c>
      <c r="J2260">
        <v>8</v>
      </c>
      <c r="K2260" s="3">
        <v>2.5</v>
      </c>
      <c r="L2260" s="3">
        <f t="shared" si="291"/>
        <v>60</v>
      </c>
      <c r="M2260" s="5">
        <v>0</v>
      </c>
      <c r="R2260">
        <v>2010</v>
      </c>
      <c r="S2260" s="1" t="s">
        <v>3</v>
      </c>
      <c r="T2260" s="40">
        <f>+'Copy Co'!$B$17</f>
        <v>51399.602684929596</v>
      </c>
      <c r="U2260">
        <f>+'Copy Co'!$B$18*'All Data'!C2260</f>
        <v>1185.8343489109866</v>
      </c>
      <c r="V2260" s="40">
        <f>+D2260*'Copy Co'!$B$19</f>
        <v>241944.22819662013</v>
      </c>
      <c r="W2260" s="40">
        <f>+E2260*'Copy Co'!$B$20</f>
        <v>-106769.35562480491</v>
      </c>
      <c r="X2260" s="40">
        <f>+F2260*'Copy Co'!$B$21</f>
        <v>16086.391152384464</v>
      </c>
      <c r="Y2260" s="40">
        <f>+G2260*'Copy Co'!$B$22</f>
        <v>198787.94386699691</v>
      </c>
      <c r="Z2260" s="40">
        <f>+H2260*'Copy Co'!$B$23</f>
        <v>0</v>
      </c>
      <c r="AA2260" s="40">
        <f>+I2260*'Copy Co'!$B$24</f>
        <v>-10704.382616627605</v>
      </c>
      <c r="AB2260" s="40">
        <f>+J2260*'Copy Co'!$B$25</f>
        <v>2694.5767142009613</v>
      </c>
      <c r="AC2260" s="40">
        <f>+K2260*'Copy Co'!$B$26</f>
        <v>783.14259746483935</v>
      </c>
      <c r="AD2260" s="40">
        <f>+L2260*'Copy Co'!$B$27</f>
        <v>10998.449673894633</v>
      </c>
      <c r="AE2260" s="40">
        <f>+M2260*'Copy Co'!$B$28</f>
        <v>0</v>
      </c>
      <c r="AF2260" s="40">
        <f t="shared" si="292"/>
        <v>406406.43099396996</v>
      </c>
      <c r="AG2260" s="25">
        <f t="shared" si="293"/>
        <v>-10222.56900603004</v>
      </c>
      <c r="AH2260" s="56">
        <f t="shared" si="294"/>
        <v>40243</v>
      </c>
      <c r="AL2260" s="56"/>
      <c r="BF2260" s="2">
        <v>41769</v>
      </c>
      <c r="BG2260" s="3">
        <v>16</v>
      </c>
      <c r="BH2260">
        <v>20</v>
      </c>
      <c r="BI2260">
        <v>10.0416666666667</v>
      </c>
    </row>
    <row r="2261" spans="1:61" x14ac:dyDescent="0.25">
      <c r="A2261" s="2">
        <v>40244</v>
      </c>
      <c r="B2261" s="7">
        <v>417875</v>
      </c>
      <c r="C2261" s="3">
        <v>23.7916666666667</v>
      </c>
      <c r="D2261" s="7">
        <f t="shared" si="288"/>
        <v>566.04340277777931</v>
      </c>
      <c r="E2261" s="7">
        <f t="shared" si="289"/>
        <v>13467.115957754684</v>
      </c>
      <c r="F2261" s="7">
        <f t="shared" si="290"/>
        <v>320405.13382824732</v>
      </c>
      <c r="G2261" s="11">
        <v>416629</v>
      </c>
      <c r="H2261">
        <v>0</v>
      </c>
      <c r="I2261">
        <v>1</v>
      </c>
      <c r="J2261">
        <v>21</v>
      </c>
      <c r="K2261" s="3">
        <v>6.7083333333333304</v>
      </c>
      <c r="L2261" s="3">
        <f t="shared" si="291"/>
        <v>159.60243055555571</v>
      </c>
      <c r="M2261" s="5">
        <v>0</v>
      </c>
      <c r="R2261">
        <v>2010</v>
      </c>
      <c r="S2261" s="1" t="s">
        <v>4</v>
      </c>
      <c r="T2261" s="40">
        <f>+'Copy Co'!$B$17</f>
        <v>51399.602684929596</v>
      </c>
      <c r="U2261">
        <f>+'Copy Co'!$B$18*'All Data'!C2261</f>
        <v>1175.5406479655803</v>
      </c>
      <c r="V2261" s="40">
        <f>+D2261*'Copy Co'!$B$19</f>
        <v>237762.03856051803</v>
      </c>
      <c r="W2261" s="40">
        <f>+E2261*'Copy Co'!$B$20</f>
        <v>-104012.96968561887</v>
      </c>
      <c r="X2261" s="40">
        <f>+F2261*'Copy Co'!$B$21</f>
        <v>15535.06676189139</v>
      </c>
      <c r="Y2261" s="40">
        <f>+G2261*'Copy Co'!$B$22</f>
        <v>173393.73147762788</v>
      </c>
      <c r="Z2261" s="40">
        <f>+H2261*'Copy Co'!$B$23</f>
        <v>0</v>
      </c>
      <c r="AA2261" s="40">
        <f>+I2261*'Copy Co'!$B$24</f>
        <v>-10704.382616627605</v>
      </c>
      <c r="AB2261" s="40">
        <f>+J2261*'Copy Co'!$B$25</f>
        <v>7073.2638747775236</v>
      </c>
      <c r="AC2261" s="40">
        <f>+K2261*'Copy Co'!$B$26</f>
        <v>2101.4326365306515</v>
      </c>
      <c r="AD2261" s="40">
        <f>+L2261*'Copy Co'!$B$27</f>
        <v>29256.321671609043</v>
      </c>
      <c r="AE2261" s="40">
        <f>+M2261*'Copy Co'!$B$28</f>
        <v>0</v>
      </c>
      <c r="AF2261" s="40">
        <f t="shared" si="292"/>
        <v>402979.6460136032</v>
      </c>
      <c r="AG2261" s="25">
        <f t="shared" si="293"/>
        <v>-14895.353986396804</v>
      </c>
      <c r="AH2261" s="56">
        <f t="shared" si="294"/>
        <v>40244</v>
      </c>
      <c r="AL2261" s="56"/>
      <c r="BF2261" s="2">
        <v>42851</v>
      </c>
      <c r="BG2261" s="3">
        <v>16</v>
      </c>
      <c r="BH2261">
        <v>18</v>
      </c>
      <c r="BI2261">
        <v>7.625</v>
      </c>
    </row>
    <row r="2262" spans="1:61" x14ac:dyDescent="0.25">
      <c r="A2262" s="2">
        <v>40245</v>
      </c>
      <c r="B2262" s="7">
        <v>382775</v>
      </c>
      <c r="C2262" s="3">
        <v>21.25</v>
      </c>
      <c r="D2262" s="7">
        <f t="shared" si="288"/>
        <v>451.5625</v>
      </c>
      <c r="E2262" s="7">
        <f t="shared" si="289"/>
        <v>9595.703125</v>
      </c>
      <c r="F2262" s="7">
        <f t="shared" si="290"/>
        <v>203908.69140625</v>
      </c>
      <c r="G2262" s="11">
        <v>417875</v>
      </c>
      <c r="H2262">
        <v>0</v>
      </c>
      <c r="I2262">
        <v>0</v>
      </c>
      <c r="J2262">
        <v>15</v>
      </c>
      <c r="K2262" s="3">
        <v>7.1666666666666696</v>
      </c>
      <c r="L2262" s="3">
        <f t="shared" si="291"/>
        <v>152.29166666666674</v>
      </c>
      <c r="M2262" s="5">
        <v>0</v>
      </c>
      <c r="R2262">
        <v>2010</v>
      </c>
      <c r="S2262" s="1" t="s">
        <v>5</v>
      </c>
      <c r="T2262" s="40">
        <f>+'Copy Co'!$B$17</f>
        <v>51399.602684929596</v>
      </c>
      <c r="U2262">
        <f>+'Copy Co'!$B$18*'All Data'!C2262</f>
        <v>1049.9574964316025</v>
      </c>
      <c r="V2262" s="40">
        <f>+D2262*'Copy Co'!$B$19</f>
        <v>189675.24400179909</v>
      </c>
      <c r="W2262" s="40">
        <f>+E2262*'Copy Co'!$B$20</f>
        <v>-74112.199032347868</v>
      </c>
      <c r="X2262" s="40">
        <f>+F2262*'Copy Co'!$B$21</f>
        <v>9886.6553618459257</v>
      </c>
      <c r="Y2262" s="40">
        <f>+G2262*'Copy Co'!$B$22</f>
        <v>173912.29497037834</v>
      </c>
      <c r="Z2262" s="40">
        <f>+H2262*'Copy Co'!$B$23</f>
        <v>0</v>
      </c>
      <c r="AA2262" s="40">
        <f>+I2262*'Copy Co'!$B$24</f>
        <v>0</v>
      </c>
      <c r="AB2262" s="40">
        <f>+J2262*'Copy Co'!$B$25</f>
        <v>5052.331339126802</v>
      </c>
      <c r="AC2262" s="40">
        <f>+K2262*'Copy Co'!$B$26</f>
        <v>2245.008779399207</v>
      </c>
      <c r="AD2262" s="40">
        <f>+L2262*'Copy Co'!$B$27</f>
        <v>27916.203859781181</v>
      </c>
      <c r="AE2262" s="40">
        <f>+M2262*'Copy Co'!$B$28</f>
        <v>0</v>
      </c>
      <c r="AF2262" s="40">
        <f t="shared" si="292"/>
        <v>387025.0994613439</v>
      </c>
      <c r="AG2262" s="25">
        <f t="shared" si="293"/>
        <v>4250.0994613438961</v>
      </c>
      <c r="AH2262" s="56">
        <f t="shared" si="294"/>
        <v>40245</v>
      </c>
      <c r="AL2262" s="56"/>
      <c r="BF2262" s="2">
        <v>43038</v>
      </c>
      <c r="BG2262" s="3">
        <v>16</v>
      </c>
      <c r="BH2262">
        <v>9</v>
      </c>
      <c r="BI2262">
        <v>3.5416666666666701</v>
      </c>
    </row>
    <row r="2263" spans="1:61" x14ac:dyDescent="0.25">
      <c r="A2263" s="2">
        <v>40246</v>
      </c>
      <c r="B2263" s="7">
        <v>453002</v>
      </c>
      <c r="C2263" s="3">
        <v>25.2916666666667</v>
      </c>
      <c r="D2263" s="7">
        <f t="shared" si="288"/>
        <v>639.66840277777942</v>
      </c>
      <c r="E2263" s="7">
        <f t="shared" si="289"/>
        <v>16178.280020254693</v>
      </c>
      <c r="F2263" s="7">
        <f t="shared" si="290"/>
        <v>409175.66551227542</v>
      </c>
      <c r="G2263" s="11">
        <v>382775</v>
      </c>
      <c r="H2263">
        <v>0</v>
      </c>
      <c r="I2263">
        <v>0</v>
      </c>
      <c r="J2263">
        <v>17</v>
      </c>
      <c r="K2263" s="3">
        <v>11.0833333333333</v>
      </c>
      <c r="L2263" s="3">
        <f t="shared" si="291"/>
        <v>280.31597222222177</v>
      </c>
      <c r="M2263" s="5">
        <v>0</v>
      </c>
      <c r="R2263">
        <v>2010</v>
      </c>
      <c r="S2263" s="1" t="s">
        <v>6</v>
      </c>
      <c r="T2263" s="40">
        <f>+'Copy Co'!$B$17</f>
        <v>51399.602684929596</v>
      </c>
      <c r="U2263">
        <f>+'Copy Co'!$B$18*'All Data'!C2263</f>
        <v>1249.655294772517</v>
      </c>
      <c r="V2263" s="40">
        <f>+D2263*'Copy Co'!$B$19</f>
        <v>268687.63543721283</v>
      </c>
      <c r="W2263" s="40">
        <f>+E2263*'Copy Co'!$B$20</f>
        <v>-124952.58484376805</v>
      </c>
      <c r="X2263" s="40">
        <f>+F2263*'Copy Co'!$B$21</f>
        <v>19839.168009342728</v>
      </c>
      <c r="Y2263" s="40">
        <f>+G2263*'Copy Co'!$B$22</f>
        <v>159304.28646673422</v>
      </c>
      <c r="Z2263" s="40">
        <f>+H2263*'Copy Co'!$B$23</f>
        <v>0</v>
      </c>
      <c r="AA2263" s="40">
        <f>+I2263*'Copy Co'!$B$24</f>
        <v>0</v>
      </c>
      <c r="AB2263" s="40">
        <f>+J2263*'Copy Co'!$B$25</f>
        <v>5725.9755176770432</v>
      </c>
      <c r="AC2263" s="40">
        <f>+K2263*'Copy Co'!$B$26</f>
        <v>3471.9321820941109</v>
      </c>
      <c r="AD2263" s="40">
        <f>+L2263*'Copy Co'!$B$27</f>
        <v>51384.01855458253</v>
      </c>
      <c r="AE2263" s="40">
        <f>+M2263*'Copy Co'!$B$28</f>
        <v>0</v>
      </c>
      <c r="AF2263" s="40">
        <f t="shared" si="292"/>
        <v>436109.68930357747</v>
      </c>
      <c r="AG2263" s="25">
        <f t="shared" si="293"/>
        <v>-16892.31069642253</v>
      </c>
      <c r="AH2263" s="56">
        <f t="shared" si="294"/>
        <v>40246</v>
      </c>
      <c r="AL2263" s="56"/>
      <c r="BF2263" s="2">
        <v>38628</v>
      </c>
      <c r="BG2263" s="3">
        <v>15.9583333333333</v>
      </c>
      <c r="BH2263">
        <v>17</v>
      </c>
      <c r="BI2263">
        <v>10.0833333333333</v>
      </c>
    </row>
    <row r="2264" spans="1:61" x14ac:dyDescent="0.25">
      <c r="A2264" s="2">
        <v>40247</v>
      </c>
      <c r="B2264" s="7">
        <v>536820</v>
      </c>
      <c r="C2264" s="3">
        <v>32.3333333333333</v>
      </c>
      <c r="D2264" s="7">
        <f t="shared" si="288"/>
        <v>1045.4444444444423</v>
      </c>
      <c r="E2264" s="7">
        <f t="shared" si="289"/>
        <v>33802.703703703599</v>
      </c>
      <c r="F2264" s="7">
        <f t="shared" si="290"/>
        <v>1092954.0864197486</v>
      </c>
      <c r="G2264" s="11">
        <v>453002</v>
      </c>
      <c r="H2264">
        <v>0</v>
      </c>
      <c r="I2264">
        <v>0</v>
      </c>
      <c r="J2264">
        <v>15</v>
      </c>
      <c r="K2264" s="3">
        <v>8.6666666666666696</v>
      </c>
      <c r="L2264" s="3">
        <f t="shared" si="291"/>
        <v>280.22222222222206</v>
      </c>
      <c r="M2264" s="5">
        <v>0</v>
      </c>
      <c r="R2264">
        <v>2010</v>
      </c>
      <c r="S2264" s="1" t="s">
        <v>7</v>
      </c>
      <c r="T2264" s="40">
        <f>+'Copy Co'!$B$17</f>
        <v>51399.602684929596</v>
      </c>
      <c r="U2264">
        <f>+'Copy Co'!$B$18*'All Data'!C2264</f>
        <v>1597.5823867272995</v>
      </c>
      <c r="V2264" s="40">
        <f>+D2264*'Copy Co'!$B$19</f>
        <v>439130.64103047724</v>
      </c>
      <c r="W2264" s="40">
        <f>+E2264*'Copy Co'!$B$20</f>
        <v>-261074.42801075231</v>
      </c>
      <c r="X2264" s="40">
        <f>+F2264*'Copy Co'!$B$21</f>
        <v>52992.642462821568</v>
      </c>
      <c r="Y2264" s="40">
        <f>+G2264*'Copy Co'!$B$22</f>
        <v>188531.54040364063</v>
      </c>
      <c r="Z2264" s="40">
        <f>+H2264*'Copy Co'!$B$23</f>
        <v>0</v>
      </c>
      <c r="AA2264" s="40">
        <f>+I2264*'Copy Co'!$B$24</f>
        <v>0</v>
      </c>
      <c r="AB2264" s="40">
        <f>+J2264*'Copy Co'!$B$25</f>
        <v>5052.331339126802</v>
      </c>
      <c r="AC2264" s="40">
        <f>+K2264*'Copy Co'!$B$26</f>
        <v>2714.8943378781109</v>
      </c>
      <c r="AD2264" s="40">
        <f>+L2264*'Copy Co'!$B$27</f>
        <v>51366.833476967127</v>
      </c>
      <c r="AE2264" s="40">
        <f>+M2264*'Copy Co'!$B$28</f>
        <v>0</v>
      </c>
      <c r="AF2264" s="40">
        <f t="shared" si="292"/>
        <v>531711.64011181612</v>
      </c>
      <c r="AG2264" s="25">
        <f t="shared" si="293"/>
        <v>-5108.3598881838843</v>
      </c>
      <c r="AH2264" s="56">
        <f t="shared" si="294"/>
        <v>40247</v>
      </c>
      <c r="AL2264" s="56"/>
      <c r="BF2264" s="2">
        <v>38782</v>
      </c>
      <c r="BG2264" s="3">
        <v>15.9583333333333</v>
      </c>
      <c r="BH2264">
        <v>26</v>
      </c>
      <c r="BI2264">
        <v>14.625</v>
      </c>
    </row>
    <row r="2265" spans="1:61" x14ac:dyDescent="0.25">
      <c r="A2265" s="2">
        <v>40248</v>
      </c>
      <c r="B2265" s="7">
        <v>504801</v>
      </c>
      <c r="C2265" s="3">
        <v>30</v>
      </c>
      <c r="D2265" s="7">
        <f t="shared" si="288"/>
        <v>900</v>
      </c>
      <c r="E2265" s="7">
        <f t="shared" si="289"/>
        <v>27000</v>
      </c>
      <c r="F2265" s="7">
        <f t="shared" si="290"/>
        <v>810000</v>
      </c>
      <c r="G2265" s="11">
        <v>536820</v>
      </c>
      <c r="H2265">
        <v>0</v>
      </c>
      <c r="I2265">
        <v>0</v>
      </c>
      <c r="J2265">
        <v>9</v>
      </c>
      <c r="K2265" s="3">
        <v>5.6666666666666696</v>
      </c>
      <c r="L2265" s="3">
        <f t="shared" si="291"/>
        <v>170.00000000000009</v>
      </c>
      <c r="M2265" s="5">
        <v>0</v>
      </c>
      <c r="R2265">
        <v>2010</v>
      </c>
      <c r="S2265" s="1" t="s">
        <v>1</v>
      </c>
      <c r="T2265" s="40">
        <f>+'Copy Co'!$B$17</f>
        <v>51399.602684929596</v>
      </c>
      <c r="U2265">
        <f>+'Copy Co'!$B$18*'All Data'!C2265</f>
        <v>1482.292936138733</v>
      </c>
      <c r="V2265" s="40">
        <f>+D2265*'Copy Co'!$B$19</f>
        <v>378037.85655721894</v>
      </c>
      <c r="W2265" s="40">
        <f>+E2265*'Copy Co'!$B$20</f>
        <v>-208533.8977046971</v>
      </c>
      <c r="X2265" s="40">
        <f>+F2265*'Copy Co'!$B$21</f>
        <v>39273.415899376138</v>
      </c>
      <c r="Y2265" s="40">
        <f>+G2265*'Copy Co'!$B$22</f>
        <v>223415.13176427997</v>
      </c>
      <c r="Z2265" s="40">
        <f>+H2265*'Copy Co'!$B$23</f>
        <v>0</v>
      </c>
      <c r="AA2265" s="40">
        <f>+I2265*'Copy Co'!$B$24</f>
        <v>0</v>
      </c>
      <c r="AB2265" s="40">
        <f>+J2265*'Copy Co'!$B$25</f>
        <v>3031.3988034760814</v>
      </c>
      <c r="AC2265" s="40">
        <f>+K2265*'Copy Co'!$B$26</f>
        <v>1775.1232209203035</v>
      </c>
      <c r="AD2265" s="40">
        <f>+L2265*'Copy Co'!$B$27</f>
        <v>31162.274076034806</v>
      </c>
      <c r="AE2265" s="40">
        <f>+M2265*'Copy Co'!$B$28</f>
        <v>0</v>
      </c>
      <c r="AF2265" s="40">
        <f t="shared" si="292"/>
        <v>521043.19823767745</v>
      </c>
      <c r="AG2265" s="25">
        <f t="shared" si="293"/>
        <v>16242.198237677454</v>
      </c>
      <c r="AH2265" s="56">
        <f t="shared" si="294"/>
        <v>40248</v>
      </c>
      <c r="AL2265" s="56"/>
      <c r="BF2265" s="2">
        <v>39730</v>
      </c>
      <c r="BG2265" s="3">
        <v>15.9583333333333</v>
      </c>
      <c r="BH2265">
        <v>18</v>
      </c>
      <c r="BI2265">
        <v>10.6666666666667</v>
      </c>
    </row>
    <row r="2266" spans="1:61" x14ac:dyDescent="0.25">
      <c r="A2266" s="2">
        <v>40249</v>
      </c>
      <c r="B2266" s="7">
        <v>388776</v>
      </c>
      <c r="C2266" s="3">
        <v>20.5416666666667</v>
      </c>
      <c r="D2266" s="7">
        <f t="shared" si="288"/>
        <v>421.96006944444582</v>
      </c>
      <c r="E2266" s="7">
        <f t="shared" si="289"/>
        <v>8667.7630931713393</v>
      </c>
      <c r="F2266" s="7">
        <f t="shared" si="290"/>
        <v>178050.30020556154</v>
      </c>
      <c r="G2266" s="11">
        <v>504801</v>
      </c>
      <c r="H2266">
        <v>1</v>
      </c>
      <c r="I2266">
        <v>0</v>
      </c>
      <c r="J2266">
        <v>17</v>
      </c>
      <c r="K2266" s="3">
        <v>8.9583333333333304</v>
      </c>
      <c r="L2266" s="3">
        <f t="shared" si="291"/>
        <v>184.01909722222246</v>
      </c>
      <c r="M2266" s="5">
        <v>0</v>
      </c>
      <c r="R2266">
        <v>2010</v>
      </c>
      <c r="S2266" s="1" t="s">
        <v>2</v>
      </c>
      <c r="T2266" s="40">
        <f>+'Copy Co'!$B$17</f>
        <v>51399.602684929596</v>
      </c>
      <c r="U2266">
        <f>+'Copy Co'!$B$18*'All Data'!C2266</f>
        <v>1014.9589132172175</v>
      </c>
      <c r="V2266" s="40">
        <f>+D2266*'Copy Co'!$B$19</f>
        <v>177240.97800612616</v>
      </c>
      <c r="W2266" s="40">
        <f>+E2266*'Copy Co'!$B$20</f>
        <v>-66945.274896294111</v>
      </c>
      <c r="X2266" s="40">
        <f>+F2266*'Copy Co'!$B$21</f>
        <v>8632.8931987429551</v>
      </c>
      <c r="Y2266" s="40">
        <f>+G2266*'Copy Co'!$B$22</f>
        <v>210089.38178484465</v>
      </c>
      <c r="Z2266" s="40">
        <f>+H2266*'Copy Co'!$B$23</f>
        <v>-10610.780657764437</v>
      </c>
      <c r="AA2266" s="40">
        <f>+I2266*'Copy Co'!$B$24</f>
        <v>0</v>
      </c>
      <c r="AB2266" s="40">
        <f>+J2266*'Copy Co'!$B$25</f>
        <v>5725.9755176770432</v>
      </c>
      <c r="AC2266" s="40">
        <f>+K2266*'Copy Co'!$B$26</f>
        <v>2806.2609742490072</v>
      </c>
      <c r="AD2266" s="40">
        <f>+L2266*'Copy Co'!$B$27</f>
        <v>33732.079663902288</v>
      </c>
      <c r="AE2266" s="40">
        <f>+M2266*'Copy Co'!$B$28</f>
        <v>0</v>
      </c>
      <c r="AF2266" s="40">
        <f t="shared" si="292"/>
        <v>413086.07518963038</v>
      </c>
      <c r="AG2266" s="25">
        <f t="shared" si="293"/>
        <v>24310.075189630385</v>
      </c>
      <c r="AH2266" s="56">
        <f t="shared" si="294"/>
        <v>40249</v>
      </c>
      <c r="AL2266" s="56"/>
      <c r="BF2266" s="2">
        <v>40254</v>
      </c>
      <c r="BG2266" s="3">
        <v>15.9583333333333</v>
      </c>
      <c r="BH2266">
        <v>12</v>
      </c>
      <c r="BI2266">
        <v>4.375</v>
      </c>
    </row>
    <row r="2267" spans="1:61" x14ac:dyDescent="0.25">
      <c r="A2267" s="2">
        <v>40250</v>
      </c>
      <c r="B2267" s="7">
        <v>507053</v>
      </c>
      <c r="C2267" s="3">
        <v>28.625</v>
      </c>
      <c r="D2267" s="7">
        <f t="shared" si="288"/>
        <v>819.390625</v>
      </c>
      <c r="E2267" s="7">
        <f t="shared" si="289"/>
        <v>23455.056640625</v>
      </c>
      <c r="F2267" s="7">
        <f t="shared" si="290"/>
        <v>671400.99633789063</v>
      </c>
      <c r="G2267" s="11">
        <v>388776</v>
      </c>
      <c r="H2267">
        <v>0</v>
      </c>
      <c r="I2267">
        <v>1</v>
      </c>
      <c r="J2267">
        <v>21</v>
      </c>
      <c r="K2267" s="3">
        <v>11.2916666666667</v>
      </c>
      <c r="L2267" s="3">
        <f t="shared" si="291"/>
        <v>323.22395833333428</v>
      </c>
      <c r="M2267" s="5">
        <v>0</v>
      </c>
      <c r="R2267">
        <v>2010</v>
      </c>
      <c r="S2267" s="1" t="s">
        <v>3</v>
      </c>
      <c r="T2267" s="40">
        <f>+'Copy Co'!$B$17</f>
        <v>51399.602684929596</v>
      </c>
      <c r="U2267">
        <f>+'Copy Co'!$B$18*'All Data'!C2267</f>
        <v>1414.3545098990412</v>
      </c>
      <c r="V2267" s="40">
        <f>+D2267*'Copy Co'!$B$19</f>
        <v>344178.52839786664</v>
      </c>
      <c r="W2267" s="40">
        <f>+E2267*'Copy Co'!$B$20</f>
        <v>-181154.60674644334</v>
      </c>
      <c r="X2267" s="40">
        <f>+F2267*'Copy Co'!$B$21</f>
        <v>32553.346375843816</v>
      </c>
      <c r="Y2267" s="40">
        <f>+G2267*'Copy Co'!$B$22</f>
        <v>161801.79812002106</v>
      </c>
      <c r="Z2267" s="40">
        <f>+H2267*'Copy Co'!$B$23</f>
        <v>0</v>
      </c>
      <c r="AA2267" s="40">
        <f>+I2267*'Copy Co'!$B$24</f>
        <v>-10704.382616627605</v>
      </c>
      <c r="AB2267" s="40">
        <f>+J2267*'Copy Co'!$B$25</f>
        <v>7073.2638747775236</v>
      </c>
      <c r="AC2267" s="40">
        <f>+K2267*'Copy Co'!$B$26</f>
        <v>3537.1940652162016</v>
      </c>
      <c r="AD2267" s="40">
        <f>+L2267*'Copy Co'!$B$27</f>
        <v>59249.373985436549</v>
      </c>
      <c r="AE2267" s="40">
        <f>+M2267*'Copy Co'!$B$28</f>
        <v>0</v>
      </c>
      <c r="AF2267" s="40">
        <f t="shared" si="292"/>
        <v>469348.47265091958</v>
      </c>
      <c r="AG2267" s="25">
        <f t="shared" si="293"/>
        <v>-37704.527349080425</v>
      </c>
      <c r="AH2267" s="56">
        <f t="shared" si="294"/>
        <v>40250</v>
      </c>
      <c r="AL2267" s="56"/>
      <c r="BF2267" s="2">
        <v>41245</v>
      </c>
      <c r="BG2267" s="3">
        <v>15.9583333333333</v>
      </c>
      <c r="BH2267">
        <v>38</v>
      </c>
      <c r="BI2267">
        <v>18.375</v>
      </c>
    </row>
    <row r="2268" spans="1:61" x14ac:dyDescent="0.25">
      <c r="A2268" s="2">
        <v>40251</v>
      </c>
      <c r="B2268" s="7">
        <v>433635</v>
      </c>
      <c r="C2268" s="3">
        <v>25.9583333333333</v>
      </c>
      <c r="D2268" s="7">
        <f t="shared" si="288"/>
        <v>673.83506944444275</v>
      </c>
      <c r="E2268" s="7">
        <f t="shared" si="289"/>
        <v>17491.635344328639</v>
      </c>
      <c r="F2268" s="7">
        <f t="shared" si="290"/>
        <v>454053.70081319701</v>
      </c>
      <c r="G2268" s="11">
        <v>507053</v>
      </c>
      <c r="H2268">
        <v>0</v>
      </c>
      <c r="I2268">
        <v>1</v>
      </c>
      <c r="J2268">
        <v>23</v>
      </c>
      <c r="K2268" s="3">
        <v>10.5</v>
      </c>
      <c r="L2268" s="3">
        <f t="shared" si="291"/>
        <v>272.56249999999966</v>
      </c>
      <c r="M2268" s="5">
        <v>0</v>
      </c>
      <c r="R2268">
        <v>2010</v>
      </c>
      <c r="S2268" s="1" t="s">
        <v>4</v>
      </c>
      <c r="T2268" s="40">
        <f>+'Copy Co'!$B$17</f>
        <v>51399.602684929596</v>
      </c>
      <c r="U2268">
        <f>+'Copy Co'!$B$18*'All Data'!C2268</f>
        <v>1282.5951377978188</v>
      </c>
      <c r="V2268" s="40">
        <f>+D2268*'Copy Co'!$B$19</f>
        <v>283039.07258429099</v>
      </c>
      <c r="W2268" s="40">
        <f>+E2268*'Copy Co'!$B$20</f>
        <v>-135096.25539192936</v>
      </c>
      <c r="X2268" s="40">
        <f>+F2268*'Copy Co'!$B$21</f>
        <v>22015.110904552574</v>
      </c>
      <c r="Y2268" s="40">
        <f>+G2268*'Copy Co'!$B$22</f>
        <v>211026.62495151718</v>
      </c>
      <c r="Z2268" s="40">
        <f>+H2268*'Copy Co'!$B$23</f>
        <v>0</v>
      </c>
      <c r="AA2268" s="40">
        <f>+I2268*'Copy Co'!$B$24</f>
        <v>-10704.382616627605</v>
      </c>
      <c r="AB2268" s="40">
        <f>+J2268*'Copy Co'!$B$25</f>
        <v>7746.9080533277638</v>
      </c>
      <c r="AC2268" s="40">
        <f>+K2268*'Copy Co'!$B$26</f>
        <v>3289.1989093523257</v>
      </c>
      <c r="AD2268" s="40">
        <f>+L2268*'Copy Co'!$B$27</f>
        <v>49962.748987348365</v>
      </c>
      <c r="AE2268" s="40">
        <f>+M2268*'Copy Co'!$B$28</f>
        <v>0</v>
      </c>
      <c r="AF2268" s="40">
        <f t="shared" si="292"/>
        <v>483961.22420455958</v>
      </c>
      <c r="AG2268" s="25">
        <f t="shared" si="293"/>
        <v>50326.224204559578</v>
      </c>
      <c r="AH2268" s="56">
        <f t="shared" si="294"/>
        <v>40251</v>
      </c>
      <c r="AL2268" s="56"/>
      <c r="BF2268" s="2">
        <v>41699</v>
      </c>
      <c r="BG2268" s="3">
        <v>15.9583333333333</v>
      </c>
      <c r="BH2268">
        <v>25</v>
      </c>
      <c r="BI2268">
        <v>12.7083333333333</v>
      </c>
    </row>
    <row r="2269" spans="1:61" x14ac:dyDescent="0.25">
      <c r="A2269" s="2">
        <v>40252</v>
      </c>
      <c r="B2269" s="7">
        <v>384747</v>
      </c>
      <c r="C2269" s="3">
        <v>23.375</v>
      </c>
      <c r="D2269" s="7">
        <f t="shared" si="288"/>
        <v>546.390625</v>
      </c>
      <c r="E2269" s="7">
        <f t="shared" si="289"/>
        <v>12771.880859375</v>
      </c>
      <c r="F2269" s="7">
        <f t="shared" si="290"/>
        <v>298542.71508789062</v>
      </c>
      <c r="G2269" s="11">
        <v>433635</v>
      </c>
      <c r="H2269">
        <v>0</v>
      </c>
      <c r="I2269">
        <v>0</v>
      </c>
      <c r="J2269">
        <v>10</v>
      </c>
      <c r="K2269" s="3">
        <v>4.9583333333333304</v>
      </c>
      <c r="L2269" s="3">
        <f t="shared" si="291"/>
        <v>115.9010416666666</v>
      </c>
      <c r="M2269" s="5">
        <v>0</v>
      </c>
      <c r="R2269">
        <v>2010</v>
      </c>
      <c r="S2269" s="1" t="s">
        <v>5</v>
      </c>
      <c r="T2269" s="40">
        <f>+'Copy Co'!$B$17</f>
        <v>51399.602684929596</v>
      </c>
      <c r="U2269">
        <f>+'Copy Co'!$B$18*'All Data'!C2269</f>
        <v>1154.9532460747628</v>
      </c>
      <c r="V2269" s="40">
        <f>+D2269*'Copy Co'!$B$19</f>
        <v>229507.04524217689</v>
      </c>
      <c r="W2269" s="40">
        <f>+E2269*'Copy Co'!$B$20</f>
        <v>-98643.336912055005</v>
      </c>
      <c r="X2269" s="40">
        <f>+F2269*'Copy Co'!$B$21</f>
        <v>14475.05211527862</v>
      </c>
      <c r="Y2269" s="40">
        <f>+G2269*'Copy Co'!$B$22</f>
        <v>180471.33240677239</v>
      </c>
      <c r="Z2269" s="40">
        <f>+H2269*'Copy Co'!$B$23</f>
        <v>0</v>
      </c>
      <c r="AA2269" s="40">
        <f>+I2269*'Copy Co'!$B$24</f>
        <v>0</v>
      </c>
      <c r="AB2269" s="40">
        <f>+J2269*'Copy Co'!$B$25</f>
        <v>3368.2208927512015</v>
      </c>
      <c r="AC2269" s="40">
        <f>+K2269*'Copy Co'!$B$26</f>
        <v>1553.2328183052639</v>
      </c>
      <c r="AD2269" s="40">
        <f>+L2269*'Copy Co'!$B$27</f>
        <v>21245.529565379959</v>
      </c>
      <c r="AE2269" s="40">
        <f>+M2269*'Copy Co'!$B$28</f>
        <v>0</v>
      </c>
      <c r="AF2269" s="40">
        <f t="shared" si="292"/>
        <v>404531.63205961365</v>
      </c>
      <c r="AG2269" s="25">
        <f t="shared" si="293"/>
        <v>19784.63205961365</v>
      </c>
      <c r="AH2269" s="56">
        <f t="shared" si="294"/>
        <v>40252</v>
      </c>
      <c r="AL2269" s="56"/>
      <c r="BF2269" s="2">
        <v>38977</v>
      </c>
      <c r="BG2269" s="3">
        <v>15.9166666666667</v>
      </c>
      <c r="BH2269">
        <v>12</v>
      </c>
      <c r="BI2269">
        <v>7.4166666666666696</v>
      </c>
    </row>
    <row r="2270" spans="1:61" x14ac:dyDescent="0.25">
      <c r="A2270" s="2">
        <v>40253</v>
      </c>
      <c r="B2270" s="7">
        <v>323685</v>
      </c>
      <c r="C2270" s="3">
        <v>18.25</v>
      </c>
      <c r="D2270" s="7">
        <f t="shared" si="288"/>
        <v>333.0625</v>
      </c>
      <c r="E2270" s="7">
        <f t="shared" si="289"/>
        <v>6078.390625</v>
      </c>
      <c r="F2270" s="7">
        <f t="shared" si="290"/>
        <v>110930.62890625</v>
      </c>
      <c r="G2270" s="11">
        <v>384747</v>
      </c>
      <c r="H2270">
        <v>0</v>
      </c>
      <c r="I2270">
        <v>0</v>
      </c>
      <c r="J2270">
        <v>10</v>
      </c>
      <c r="K2270" s="3">
        <v>5.3333333333333304</v>
      </c>
      <c r="L2270" s="3">
        <f t="shared" si="291"/>
        <v>97.333333333333286</v>
      </c>
      <c r="M2270" s="5">
        <v>0</v>
      </c>
      <c r="R2270">
        <v>2010</v>
      </c>
      <c r="S2270" s="1" t="s">
        <v>6</v>
      </c>
      <c r="T2270" s="40">
        <f>+'Copy Co'!$B$17</f>
        <v>51399.602684929596</v>
      </c>
      <c r="U2270">
        <f>+'Copy Co'!$B$18*'All Data'!C2270</f>
        <v>901.72820281772931</v>
      </c>
      <c r="V2270" s="40">
        <f>+D2270*'Copy Co'!$B$19</f>
        <v>139900.2595550986</v>
      </c>
      <c r="W2270" s="40">
        <f>+E2270*'Copy Co'!$B$20</f>
        <v>-46946.314400108888</v>
      </c>
      <c r="X2270" s="40">
        <f>+F2270*'Copy Co'!$B$21</f>
        <v>5378.5490432277929</v>
      </c>
      <c r="Y2270" s="40">
        <f>+G2270*'Copy Co'!$B$22</f>
        <v>160124.99851144038</v>
      </c>
      <c r="Z2270" s="40">
        <f>+H2270*'Copy Co'!$B$23</f>
        <v>0</v>
      </c>
      <c r="AA2270" s="40">
        <f>+I2270*'Copy Co'!$B$24</f>
        <v>0</v>
      </c>
      <c r="AB2270" s="40">
        <f>+J2270*'Copy Co'!$B$25</f>
        <v>3368.2208927512015</v>
      </c>
      <c r="AC2270" s="40">
        <f>+K2270*'Copy Co'!$B$26</f>
        <v>1670.7042079249898</v>
      </c>
      <c r="AD2270" s="40">
        <f>+L2270*'Copy Co'!$B$27</f>
        <v>17841.929470984618</v>
      </c>
      <c r="AE2270" s="40">
        <f>+M2270*'Copy Co'!$B$28</f>
        <v>0</v>
      </c>
      <c r="AF2270" s="40">
        <f t="shared" si="292"/>
        <v>333639.67816906603</v>
      </c>
      <c r="AG2270" s="25">
        <f t="shared" si="293"/>
        <v>9954.6781690660282</v>
      </c>
      <c r="AH2270" s="56">
        <f t="shared" si="294"/>
        <v>40253</v>
      </c>
      <c r="AL2270" s="56"/>
      <c r="BF2270" s="2">
        <v>41721</v>
      </c>
      <c r="BG2270" s="3">
        <v>15.9166666666667</v>
      </c>
      <c r="BH2270">
        <v>17</v>
      </c>
      <c r="BI2270">
        <v>7.0833333333333304</v>
      </c>
    </row>
    <row r="2271" spans="1:61" x14ac:dyDescent="0.25">
      <c r="A2271" s="2">
        <v>40254</v>
      </c>
      <c r="B2271" s="7">
        <v>287497</v>
      </c>
      <c r="C2271" s="3">
        <v>15.9583333333333</v>
      </c>
      <c r="D2271" s="7">
        <f t="shared" si="288"/>
        <v>254.66840277777672</v>
      </c>
      <c r="E2271" s="7">
        <f t="shared" si="289"/>
        <v>4064.083260995345</v>
      </c>
      <c r="F2271" s="7">
        <f t="shared" si="290"/>
        <v>64855.995373383914</v>
      </c>
      <c r="G2271" s="11">
        <v>323685</v>
      </c>
      <c r="H2271">
        <v>0</v>
      </c>
      <c r="I2271">
        <v>0</v>
      </c>
      <c r="J2271">
        <v>12</v>
      </c>
      <c r="K2271" s="3">
        <v>4.375</v>
      </c>
      <c r="L2271" s="3">
        <f t="shared" si="291"/>
        <v>69.817708333333186</v>
      </c>
      <c r="M2271" s="5">
        <v>0</v>
      </c>
      <c r="R2271">
        <v>2010</v>
      </c>
      <c r="S2271" s="1" t="s">
        <v>7</v>
      </c>
      <c r="T2271" s="40">
        <f>+'Copy Co'!$B$17</f>
        <v>51399.602684929596</v>
      </c>
      <c r="U2271">
        <f>+'Copy Co'!$B$18*'All Data'!C2271</f>
        <v>788.49749241824111</v>
      </c>
      <c r="V2271" s="40">
        <f>+D2271*'Copy Co'!$B$19</f>
        <v>106971.44124329023</v>
      </c>
      <c r="W2271" s="40">
        <f>+E2271*'Copy Co'!$B$20</f>
        <v>-31388.856407843523</v>
      </c>
      <c r="X2271" s="40">
        <f>+F2271*'Copy Co'!$B$21</f>
        <v>3144.5882467492847</v>
      </c>
      <c r="Y2271" s="40">
        <f>+G2271*'Copy Co'!$B$22</f>
        <v>134712.05790604107</v>
      </c>
      <c r="Z2271" s="40">
        <f>+H2271*'Copy Co'!$B$23</f>
        <v>0</v>
      </c>
      <c r="AA2271" s="40">
        <f>+I2271*'Copy Co'!$B$24</f>
        <v>0</v>
      </c>
      <c r="AB2271" s="40">
        <f>+J2271*'Copy Co'!$B$25</f>
        <v>4041.8650713014422</v>
      </c>
      <c r="AC2271" s="40">
        <f>+K2271*'Copy Co'!$B$26</f>
        <v>1370.4995455634689</v>
      </c>
      <c r="AD2271" s="40">
        <f>+L2271*'Copy Co'!$B$27</f>
        <v>12798.109190846983</v>
      </c>
      <c r="AE2271" s="40">
        <f>+M2271*'Copy Co'!$B$28</f>
        <v>0</v>
      </c>
      <c r="AF2271" s="40">
        <f t="shared" si="292"/>
        <v>283837.80497329676</v>
      </c>
      <c r="AG2271" s="25">
        <f t="shared" si="293"/>
        <v>-3659.1950267032371</v>
      </c>
      <c r="AH2271" s="56">
        <f t="shared" si="294"/>
        <v>40254</v>
      </c>
      <c r="AL2271" s="56"/>
      <c r="BF2271" s="2">
        <v>38803</v>
      </c>
      <c r="BG2271" s="3">
        <v>15.875</v>
      </c>
      <c r="BH2271">
        <v>14</v>
      </c>
      <c r="BI2271">
        <v>6.875</v>
      </c>
    </row>
    <row r="2272" spans="1:61" x14ac:dyDescent="0.25">
      <c r="A2272" s="2">
        <v>40255</v>
      </c>
      <c r="B2272" s="7">
        <v>362606</v>
      </c>
      <c r="C2272" s="3">
        <v>22.2916666666667</v>
      </c>
      <c r="D2272" s="7">
        <f t="shared" si="288"/>
        <v>496.91840277777925</v>
      </c>
      <c r="E2272" s="7">
        <f t="shared" si="289"/>
        <v>11077.139395254679</v>
      </c>
      <c r="F2272" s="7">
        <f t="shared" si="290"/>
        <v>246927.89901921924</v>
      </c>
      <c r="G2272" s="11">
        <v>287497</v>
      </c>
      <c r="H2272">
        <v>0</v>
      </c>
      <c r="I2272">
        <v>0</v>
      </c>
      <c r="J2272">
        <v>23</v>
      </c>
      <c r="K2272" s="3">
        <v>10.2083333333333</v>
      </c>
      <c r="L2272" s="3">
        <f t="shared" si="291"/>
        <v>227.56076388888849</v>
      </c>
      <c r="M2272" s="5">
        <v>0</v>
      </c>
      <c r="R2272">
        <v>2010</v>
      </c>
      <c r="S2272" s="1" t="s">
        <v>1</v>
      </c>
      <c r="T2272" s="40">
        <f>+'Copy Co'!$B$17</f>
        <v>51399.602684929596</v>
      </c>
      <c r="U2272">
        <f>+'Copy Co'!$B$18*'All Data'!C2272</f>
        <v>1101.4260011586437</v>
      </c>
      <c r="V2272" s="40">
        <f>+D2272*'Copy Co'!$B$19</f>
        <v>208726.6309666094</v>
      </c>
      <c r="W2272" s="40">
        <f>+E2272*'Copy Co'!$B$20</f>
        <v>-85554.039018915166</v>
      </c>
      <c r="X2272" s="40">
        <f>+F2272*'Copy Co'!$B$21</f>
        <v>11972.471697951789</v>
      </c>
      <c r="Y2272" s="40">
        <f>+G2272*'Copy Co'!$B$22</f>
        <v>119651.24275704184</v>
      </c>
      <c r="Z2272" s="40">
        <f>+H2272*'Copy Co'!$B$23</f>
        <v>0</v>
      </c>
      <c r="AA2272" s="40">
        <f>+I2272*'Copy Co'!$B$24</f>
        <v>0</v>
      </c>
      <c r="AB2272" s="40">
        <f>+J2272*'Copy Co'!$B$25</f>
        <v>7746.9080533277638</v>
      </c>
      <c r="AC2272" s="40">
        <f>+K2272*'Copy Co'!$B$26</f>
        <v>3197.8322729814172</v>
      </c>
      <c r="AD2272" s="40">
        <f>+L2272*'Copy Co'!$B$27</f>
        <v>41713.593489749321</v>
      </c>
      <c r="AE2272" s="40">
        <f>+M2272*'Copy Co'!$B$28</f>
        <v>0</v>
      </c>
      <c r="AF2272" s="40">
        <f t="shared" si="292"/>
        <v>359955.66890483454</v>
      </c>
      <c r="AG2272" s="25">
        <f t="shared" si="293"/>
        <v>-2650.3310951654566</v>
      </c>
      <c r="AH2272" s="56">
        <f t="shared" si="294"/>
        <v>40255</v>
      </c>
      <c r="AL2272" s="56"/>
      <c r="BF2272" s="2">
        <v>39193</v>
      </c>
      <c r="BG2272" s="3">
        <v>15.875</v>
      </c>
      <c r="BH2272">
        <v>16</v>
      </c>
      <c r="BI2272">
        <v>7.2916666666666696</v>
      </c>
    </row>
    <row r="2273" spans="1:61" x14ac:dyDescent="0.25">
      <c r="A2273" s="2">
        <v>40256</v>
      </c>
      <c r="B2273" s="7">
        <v>461886</v>
      </c>
      <c r="C2273" s="3">
        <v>28.0416666666667</v>
      </c>
      <c r="D2273" s="7">
        <f t="shared" si="288"/>
        <v>786.33506944444628</v>
      </c>
      <c r="E2273" s="7">
        <f t="shared" si="289"/>
        <v>22050.145905671372</v>
      </c>
      <c r="F2273" s="7">
        <f t="shared" si="290"/>
        <v>618322.84143820219</v>
      </c>
      <c r="G2273" s="11">
        <v>362606</v>
      </c>
      <c r="H2273">
        <v>1</v>
      </c>
      <c r="I2273">
        <v>0</v>
      </c>
      <c r="J2273">
        <v>15</v>
      </c>
      <c r="K2273" s="3">
        <v>6.0416666666666696</v>
      </c>
      <c r="L2273" s="3">
        <f t="shared" si="291"/>
        <v>169.41840277777806</v>
      </c>
      <c r="M2273" s="5">
        <v>0</v>
      </c>
      <c r="R2273">
        <v>2010</v>
      </c>
      <c r="S2273" s="1" t="s">
        <v>2</v>
      </c>
      <c r="T2273" s="40">
        <f>+'Copy Co'!$B$17</f>
        <v>51399.602684929596</v>
      </c>
      <c r="U2273">
        <f>+'Copy Co'!$B$18*'All Data'!C2273</f>
        <v>1385.5321472519008</v>
      </c>
      <c r="V2273" s="40">
        <f>+D2273*'Copy Co'!$B$19</f>
        <v>330293.80465394486</v>
      </c>
      <c r="W2273" s="40">
        <f>+E2273*'Copy Co'!$B$20</f>
        <v>-170303.81002470074</v>
      </c>
      <c r="X2273" s="40">
        <f>+F2273*'Copy Co'!$B$21</f>
        <v>29979.814952946319</v>
      </c>
      <c r="Y2273" s="40">
        <f>+G2273*'Copy Co'!$B$22</f>
        <v>150910.30004194798</v>
      </c>
      <c r="Z2273" s="40">
        <f>+H2273*'Copy Co'!$B$23</f>
        <v>-10610.780657764437</v>
      </c>
      <c r="AA2273" s="40">
        <f>+I2273*'Copy Co'!$B$24</f>
        <v>0</v>
      </c>
      <c r="AB2273" s="40">
        <f>+J2273*'Copy Co'!$B$25</f>
        <v>5052.331339126802</v>
      </c>
      <c r="AC2273" s="40">
        <f>+K2273*'Copy Co'!$B$26</f>
        <v>1892.5946105400294</v>
      </c>
      <c r="AD2273" s="40">
        <f>+L2273*'Copy Co'!$B$27</f>
        <v>31055.662946383374</v>
      </c>
      <c r="AE2273" s="40">
        <f>+M2273*'Copy Co'!$B$28</f>
        <v>0</v>
      </c>
      <c r="AF2273" s="40">
        <f t="shared" si="292"/>
        <v>421055.05269460572</v>
      </c>
      <c r="AG2273" s="25">
        <f t="shared" si="293"/>
        <v>-40830.947305394278</v>
      </c>
      <c r="AH2273" s="56">
        <f t="shared" si="294"/>
        <v>40256</v>
      </c>
      <c r="AL2273" s="56"/>
      <c r="BF2273" s="2">
        <v>41231</v>
      </c>
      <c r="BG2273" s="3">
        <v>15.875</v>
      </c>
      <c r="BH2273">
        <v>22</v>
      </c>
      <c r="BI2273">
        <v>10.9583333333333</v>
      </c>
    </row>
    <row r="2274" spans="1:61" x14ac:dyDescent="0.25">
      <c r="A2274" s="2">
        <v>40257</v>
      </c>
      <c r="B2274" s="7">
        <v>394806</v>
      </c>
      <c r="C2274" s="3">
        <v>24.875</v>
      </c>
      <c r="D2274" s="7">
        <f t="shared" si="288"/>
        <v>618.765625</v>
      </c>
      <c r="E2274" s="7">
        <f t="shared" si="289"/>
        <v>15391.794921875</v>
      </c>
      <c r="F2274" s="7">
        <f t="shared" si="290"/>
        <v>382870.89868164062</v>
      </c>
      <c r="G2274" s="11">
        <v>461886</v>
      </c>
      <c r="H2274">
        <v>0</v>
      </c>
      <c r="I2274">
        <v>1</v>
      </c>
      <c r="J2274">
        <v>10</v>
      </c>
      <c r="K2274" s="3">
        <v>6.375</v>
      </c>
      <c r="L2274" s="3">
        <f t="shared" si="291"/>
        <v>158.578125</v>
      </c>
      <c r="M2274" s="5">
        <v>0</v>
      </c>
      <c r="R2274">
        <v>2010</v>
      </c>
      <c r="S2274" s="1" t="s">
        <v>3</v>
      </c>
      <c r="T2274" s="40">
        <f>+'Copy Co'!$B$17</f>
        <v>51399.602684929596</v>
      </c>
      <c r="U2274">
        <f>+'Copy Co'!$B$18*'All Data'!C2274</f>
        <v>1229.0678928816994</v>
      </c>
      <c r="V2274" s="40">
        <f>+D2274*'Copy Co'!$B$19</f>
        <v>259907.58954031992</v>
      </c>
      <c r="W2274" s="40">
        <f>+E2274*'Copy Co'!$B$20</f>
        <v>-118878.18473073917</v>
      </c>
      <c r="X2274" s="40">
        <f>+F2274*'Copy Co'!$B$21</f>
        <v>18563.763011965399</v>
      </c>
      <c r="Y2274" s="40">
        <f>+G2274*'Copy Co'!$B$22</f>
        <v>192228.90643060286</v>
      </c>
      <c r="Z2274" s="40">
        <f>+H2274*'Copy Co'!$B$23</f>
        <v>0</v>
      </c>
      <c r="AA2274" s="40">
        <f>+I2274*'Copy Co'!$B$24</f>
        <v>-10704.382616627605</v>
      </c>
      <c r="AB2274" s="40">
        <f>+J2274*'Copy Co'!$B$25</f>
        <v>3368.2208927512015</v>
      </c>
      <c r="AC2274" s="40">
        <f>+K2274*'Copy Co'!$B$26</f>
        <v>1997.0136235353405</v>
      </c>
      <c r="AD2274" s="40">
        <f>+L2274*'Copy Co'!$B$27</f>
        <v>29068.558786551206</v>
      </c>
      <c r="AE2274" s="40">
        <f>+M2274*'Copy Co'!$B$28</f>
        <v>0</v>
      </c>
      <c r="AF2274" s="40">
        <f t="shared" si="292"/>
        <v>428180.15551617043</v>
      </c>
      <c r="AG2274" s="25">
        <f t="shared" si="293"/>
        <v>33374.155516170431</v>
      </c>
      <c r="AH2274" s="56">
        <f t="shared" si="294"/>
        <v>40257</v>
      </c>
      <c r="AL2274" s="56"/>
      <c r="BF2274" s="2">
        <v>41586</v>
      </c>
      <c r="BG2274" s="3">
        <v>15.875</v>
      </c>
      <c r="BH2274">
        <v>9</v>
      </c>
      <c r="BI2274">
        <v>4.75</v>
      </c>
    </row>
    <row r="2275" spans="1:61" x14ac:dyDescent="0.25">
      <c r="A2275" s="2">
        <v>40258</v>
      </c>
      <c r="B2275" s="7">
        <v>317647</v>
      </c>
      <c r="C2275" s="3">
        <v>15.5833333333333</v>
      </c>
      <c r="D2275" s="7">
        <f t="shared" si="288"/>
        <v>242.84027777777675</v>
      </c>
      <c r="E2275" s="7">
        <f t="shared" si="289"/>
        <v>3784.2609953703463</v>
      </c>
      <c r="F2275" s="7">
        <f t="shared" si="290"/>
        <v>58971.40051118777</v>
      </c>
      <c r="G2275" s="11">
        <v>394806</v>
      </c>
      <c r="H2275">
        <v>0</v>
      </c>
      <c r="I2275">
        <v>1</v>
      </c>
      <c r="J2275">
        <v>17</v>
      </c>
      <c r="K2275" s="3">
        <v>8.7916666666666696</v>
      </c>
      <c r="L2275" s="3">
        <f t="shared" si="291"/>
        <v>137.00347222222197</v>
      </c>
      <c r="M2275" s="5">
        <v>0</v>
      </c>
      <c r="R2275">
        <v>2010</v>
      </c>
      <c r="S2275" s="1" t="s">
        <v>4</v>
      </c>
      <c r="T2275" s="40">
        <f>+'Copy Co'!$B$17</f>
        <v>51399.602684929596</v>
      </c>
      <c r="U2275">
        <f>+'Copy Co'!$B$18*'All Data'!C2275</f>
        <v>769.96883071650689</v>
      </c>
      <c r="V2275" s="40">
        <f>+D2275*'Copy Co'!$B$19</f>
        <v>102003.13121874485</v>
      </c>
      <c r="W2275" s="40">
        <f>+E2275*'Copy Co'!$B$20</f>
        <v>-29227.655381349447</v>
      </c>
      <c r="X2275" s="40">
        <f>+F2275*'Copy Co'!$B$21</f>
        <v>2859.2695536352589</v>
      </c>
      <c r="Y2275" s="40">
        <f>+G2275*'Copy Co'!$B$22</f>
        <v>164311.37906808301</v>
      </c>
      <c r="Z2275" s="40">
        <f>+H2275*'Copy Co'!$B$23</f>
        <v>0</v>
      </c>
      <c r="AA2275" s="40">
        <f>+I2275*'Copy Co'!$B$24</f>
        <v>-10704.382616627605</v>
      </c>
      <c r="AB2275" s="40">
        <f>+J2275*'Copy Co'!$B$25</f>
        <v>5725.9755176770432</v>
      </c>
      <c r="AC2275" s="40">
        <f>+K2275*'Copy Co'!$B$26</f>
        <v>2754.0514677513529</v>
      </c>
      <c r="AD2275" s="40">
        <f>+L2275*'Copy Co'!$B$27</f>
        <v>25113.763239748827</v>
      </c>
      <c r="AE2275" s="40">
        <f>+M2275*'Copy Co'!$B$28</f>
        <v>0</v>
      </c>
      <c r="AF2275" s="40">
        <f t="shared" si="292"/>
        <v>315005.10358330933</v>
      </c>
      <c r="AG2275" s="25">
        <f t="shared" si="293"/>
        <v>-2641.8964166906662</v>
      </c>
      <c r="AH2275" s="56">
        <f t="shared" si="294"/>
        <v>40258</v>
      </c>
      <c r="AL2275" s="56"/>
      <c r="BF2275" s="2">
        <v>42802</v>
      </c>
      <c r="BG2275" s="3">
        <v>15.875</v>
      </c>
      <c r="BH2275">
        <v>10</v>
      </c>
      <c r="BI2275">
        <v>5.6666666666666696</v>
      </c>
    </row>
    <row r="2276" spans="1:61" x14ac:dyDescent="0.25">
      <c r="A2276" s="2">
        <v>40259</v>
      </c>
      <c r="B2276" s="7">
        <v>365233</v>
      </c>
      <c r="C2276" s="3">
        <v>23.4583333333333</v>
      </c>
      <c r="D2276" s="7">
        <f t="shared" si="288"/>
        <v>550.29340277777624</v>
      </c>
      <c r="E2276" s="7">
        <f t="shared" si="289"/>
        <v>12908.966073495316</v>
      </c>
      <c r="F2276" s="7">
        <f t="shared" si="290"/>
        <v>302822.82914074388</v>
      </c>
      <c r="G2276" s="11">
        <v>317647</v>
      </c>
      <c r="H2276">
        <v>0</v>
      </c>
      <c r="I2276">
        <v>0</v>
      </c>
      <c r="J2276">
        <v>21</v>
      </c>
      <c r="K2276" s="3">
        <v>8.9583333333333304</v>
      </c>
      <c r="L2276" s="3">
        <f t="shared" si="291"/>
        <v>210.14756944444409</v>
      </c>
      <c r="M2276" s="5">
        <v>0</v>
      </c>
      <c r="R2276">
        <v>2010</v>
      </c>
      <c r="S2276" s="1" t="s">
        <v>5</v>
      </c>
      <c r="T2276" s="40">
        <f>+'Copy Co'!$B$17</f>
        <v>51399.602684929596</v>
      </c>
      <c r="U2276">
        <f>+'Copy Co'!$B$18*'All Data'!C2276</f>
        <v>1159.0707264529244</v>
      </c>
      <c r="V2276" s="40">
        <f>+D2276*'Copy Co'!$B$19</f>
        <v>231146.37607076543</v>
      </c>
      <c r="W2276" s="40">
        <f>+E2276*'Copy Co'!$B$20</f>
        <v>-99702.111505321402</v>
      </c>
      <c r="X2276" s="40">
        <f>+F2276*'Copy Co'!$B$21</f>
        <v>14682.576435395251</v>
      </c>
      <c r="Y2276" s="40">
        <f>+G2276*'Copy Co'!$B$22</f>
        <v>132199.14749735151</v>
      </c>
      <c r="Z2276" s="40">
        <f>+H2276*'Copy Co'!$B$23</f>
        <v>0</v>
      </c>
      <c r="AA2276" s="40">
        <f>+I2276*'Copy Co'!$B$24</f>
        <v>0</v>
      </c>
      <c r="AB2276" s="40">
        <f>+J2276*'Copy Co'!$B$25</f>
        <v>7073.2638747775236</v>
      </c>
      <c r="AC2276" s="40">
        <f>+K2276*'Copy Co'!$B$26</f>
        <v>2806.2609742490072</v>
      </c>
      <c r="AD2276" s="40">
        <f>+L2276*'Copy Co'!$B$27</f>
        <v>38521.624443766596</v>
      </c>
      <c r="AE2276" s="40">
        <f>+M2276*'Copy Co'!$B$28</f>
        <v>0</v>
      </c>
      <c r="AF2276" s="40">
        <f t="shared" si="292"/>
        <v>379285.81120236649</v>
      </c>
      <c r="AG2276" s="25">
        <f t="shared" si="293"/>
        <v>14052.811202366487</v>
      </c>
      <c r="AH2276" s="56">
        <f t="shared" si="294"/>
        <v>40259</v>
      </c>
      <c r="AL2276" s="56"/>
      <c r="BF2276" s="2">
        <v>38427</v>
      </c>
      <c r="BG2276" s="3">
        <v>15.8333333333333</v>
      </c>
      <c r="BH2276">
        <v>15</v>
      </c>
      <c r="BI2276">
        <v>9.4166666666666696</v>
      </c>
    </row>
    <row r="2277" spans="1:61" x14ac:dyDescent="0.25">
      <c r="A2277" s="2">
        <v>40260</v>
      </c>
      <c r="B2277" s="7">
        <v>431090</v>
      </c>
      <c r="C2277" s="3">
        <v>26.2083333333333</v>
      </c>
      <c r="D2277" s="7">
        <f t="shared" si="288"/>
        <v>686.87673611110938</v>
      </c>
      <c r="E2277" s="7">
        <f t="shared" si="289"/>
        <v>18001.894458911967</v>
      </c>
      <c r="F2277" s="7">
        <f t="shared" si="290"/>
        <v>471799.6506106506</v>
      </c>
      <c r="G2277" s="11">
        <v>365233</v>
      </c>
      <c r="H2277">
        <v>0</v>
      </c>
      <c r="I2277">
        <v>0</v>
      </c>
      <c r="J2277">
        <v>15</v>
      </c>
      <c r="K2277" s="3">
        <v>7.9166666666666696</v>
      </c>
      <c r="L2277" s="3">
        <f t="shared" si="291"/>
        <v>207.48263888888872</v>
      </c>
      <c r="M2277" s="5">
        <v>0</v>
      </c>
      <c r="R2277">
        <v>2010</v>
      </c>
      <c r="S2277" s="1" t="s">
        <v>6</v>
      </c>
      <c r="T2277" s="40">
        <f>+'Copy Co'!$B$17</f>
        <v>51399.602684929596</v>
      </c>
      <c r="U2277">
        <f>+'Copy Co'!$B$18*'All Data'!C2277</f>
        <v>1294.9475789323083</v>
      </c>
      <c r="V2277" s="40">
        <f>+D2277*'Copy Co'!$B$19</f>
        <v>288517.12115384702</v>
      </c>
      <c r="W2277" s="40">
        <f>+E2277*'Copy Co'!$B$20</f>
        <v>-139037.23028094452</v>
      </c>
      <c r="X2277" s="40">
        <f>+F2277*'Copy Co'!$B$21</f>
        <v>22875.535678533863</v>
      </c>
      <c r="Y2277" s="40">
        <f>+G2277*'Copy Co'!$B$22</f>
        <v>152003.61167553978</v>
      </c>
      <c r="Z2277" s="40">
        <f>+H2277*'Copy Co'!$B$23</f>
        <v>0</v>
      </c>
      <c r="AA2277" s="40">
        <f>+I2277*'Copy Co'!$B$24</f>
        <v>0</v>
      </c>
      <c r="AB2277" s="40">
        <f>+J2277*'Copy Co'!$B$25</f>
        <v>5052.331339126802</v>
      </c>
      <c r="AC2277" s="40">
        <f>+K2277*'Copy Co'!$B$26</f>
        <v>2479.9515586386592</v>
      </c>
      <c r="AD2277" s="40">
        <f>+L2277*'Copy Co'!$B$27</f>
        <v>38033.122700438267</v>
      </c>
      <c r="AE2277" s="40">
        <f>+M2277*'Copy Co'!$B$28</f>
        <v>0</v>
      </c>
      <c r="AF2277" s="40">
        <f t="shared" si="292"/>
        <v>422618.99408904178</v>
      </c>
      <c r="AG2277" s="25">
        <f t="shared" si="293"/>
        <v>-8471.0059109582216</v>
      </c>
      <c r="AH2277" s="56">
        <f t="shared" si="294"/>
        <v>40260</v>
      </c>
      <c r="AL2277" s="56"/>
      <c r="BF2277" s="2">
        <v>41383</v>
      </c>
      <c r="BG2277" s="3">
        <v>15.8333333333333</v>
      </c>
      <c r="BH2277">
        <v>15</v>
      </c>
      <c r="BI2277">
        <v>7.7916666666666696</v>
      </c>
    </row>
    <row r="2278" spans="1:61" x14ac:dyDescent="0.25">
      <c r="A2278" s="2">
        <v>40261</v>
      </c>
      <c r="B2278" s="7">
        <v>365215</v>
      </c>
      <c r="C2278" s="3">
        <v>19.8333333333333</v>
      </c>
      <c r="D2278" s="7">
        <f t="shared" si="288"/>
        <v>393.36111111110978</v>
      </c>
      <c r="E2278" s="7">
        <f t="shared" si="289"/>
        <v>7801.6620370369974</v>
      </c>
      <c r="F2278" s="7">
        <f t="shared" si="290"/>
        <v>154732.96373456685</v>
      </c>
      <c r="G2278" s="11">
        <v>431090</v>
      </c>
      <c r="H2278">
        <v>0</v>
      </c>
      <c r="I2278">
        <v>0</v>
      </c>
      <c r="J2278">
        <v>17</v>
      </c>
      <c r="K2278" s="3">
        <v>6.75</v>
      </c>
      <c r="L2278" s="3">
        <f t="shared" si="291"/>
        <v>133.87499999999977</v>
      </c>
      <c r="M2278" s="5">
        <v>0</v>
      </c>
      <c r="R2278">
        <v>2010</v>
      </c>
      <c r="S2278" s="1" t="s">
        <v>7</v>
      </c>
      <c r="T2278" s="40">
        <f>+'Copy Co'!$B$17</f>
        <v>51399.602684929596</v>
      </c>
      <c r="U2278">
        <f>+'Copy Co'!$B$18*'All Data'!C2278</f>
        <v>979.9603300028275</v>
      </c>
      <c r="V2278" s="40">
        <f>+D2278*'Copy Co'!$B$19</f>
        <v>165228.21255267775</v>
      </c>
      <c r="W2278" s="40">
        <f>+E2278*'Copy Co'!$B$20</f>
        <v>-60255.962709558968</v>
      </c>
      <c r="X2278" s="40">
        <f>+F2278*'Copy Co'!$B$21</f>
        <v>7502.3358494947261</v>
      </c>
      <c r="Y2278" s="40">
        <f>+G2278*'Copy Co'!$B$22</f>
        <v>179412.14774461358</v>
      </c>
      <c r="Z2278" s="40">
        <f>+H2278*'Copy Co'!$B$23</f>
        <v>0</v>
      </c>
      <c r="AA2278" s="40">
        <f>+I2278*'Copy Co'!$B$24</f>
        <v>0</v>
      </c>
      <c r="AB2278" s="40">
        <f>+J2278*'Copy Co'!$B$25</f>
        <v>5725.9755176770432</v>
      </c>
      <c r="AC2278" s="40">
        <f>+K2278*'Copy Co'!$B$26</f>
        <v>2114.4850131550666</v>
      </c>
      <c r="AD2278" s="40">
        <f>+L2278*'Copy Co'!$B$27</f>
        <v>24540.290834877356</v>
      </c>
      <c r="AE2278" s="40">
        <f>+M2278*'Copy Co'!$B$28</f>
        <v>0</v>
      </c>
      <c r="AF2278" s="40">
        <f t="shared" si="292"/>
        <v>376647.047817869</v>
      </c>
      <c r="AG2278" s="25">
        <f t="shared" si="293"/>
        <v>11432.047817868995</v>
      </c>
      <c r="AH2278" s="56">
        <f t="shared" si="294"/>
        <v>40261</v>
      </c>
      <c r="AL2278" s="56"/>
      <c r="BF2278" s="2">
        <v>38251</v>
      </c>
      <c r="BG2278" s="3">
        <v>15.7916666666667</v>
      </c>
      <c r="BH2278">
        <v>20</v>
      </c>
      <c r="BI2278">
        <v>8.375</v>
      </c>
    </row>
    <row r="2279" spans="1:61" x14ac:dyDescent="0.25">
      <c r="A2279" s="2">
        <v>40262</v>
      </c>
      <c r="B2279" s="7">
        <v>371678</v>
      </c>
      <c r="C2279" s="3">
        <v>18.2083333333333</v>
      </c>
      <c r="D2279" s="7">
        <f t="shared" si="288"/>
        <v>331.54340277777658</v>
      </c>
      <c r="E2279" s="7">
        <f t="shared" si="289"/>
        <v>6036.8527922453377</v>
      </c>
      <c r="F2279" s="7">
        <f t="shared" si="290"/>
        <v>109921.02792546699</v>
      </c>
      <c r="G2279" s="11">
        <v>365215</v>
      </c>
      <c r="H2279">
        <v>0</v>
      </c>
      <c r="I2279">
        <v>0</v>
      </c>
      <c r="J2279">
        <v>29</v>
      </c>
      <c r="K2279" s="3">
        <v>12.625</v>
      </c>
      <c r="L2279" s="3">
        <f t="shared" si="291"/>
        <v>229.88020833333292</v>
      </c>
      <c r="M2279" s="5">
        <v>0</v>
      </c>
      <c r="R2279">
        <v>2010</v>
      </c>
      <c r="S2279" s="1" t="s">
        <v>1</v>
      </c>
      <c r="T2279" s="40">
        <f>+'Copy Co'!$B$17</f>
        <v>51399.602684929596</v>
      </c>
      <c r="U2279">
        <f>+'Copy Co'!$B$18*'All Data'!C2279</f>
        <v>899.6694626286461</v>
      </c>
      <c r="V2279" s="40">
        <f>+D2279*'Copy Co'!$B$19</f>
        <v>139262.17482421928</v>
      </c>
      <c r="W2279" s="40">
        <f>+E2279*'Copy Co'!$B$20</f>
        <v>-46625.497875422385</v>
      </c>
      <c r="X2279" s="40">
        <f>+F2279*'Copy Co'!$B$21</f>
        <v>5329.5978343256829</v>
      </c>
      <c r="Y2279" s="40">
        <f>+G2279*'Copy Co'!$B$22</f>
        <v>151996.12038912767</v>
      </c>
      <c r="Z2279" s="40">
        <f>+H2279*'Copy Co'!$B$23</f>
        <v>0</v>
      </c>
      <c r="AA2279" s="40">
        <f>+I2279*'Copy Co'!$B$24</f>
        <v>0</v>
      </c>
      <c r="AB2279" s="40">
        <f>+J2279*'Copy Co'!$B$25</f>
        <v>9767.8405889784844</v>
      </c>
      <c r="AC2279" s="40">
        <f>+K2279*'Copy Co'!$B$26</f>
        <v>3954.870117197439</v>
      </c>
      <c r="AD2279" s="40">
        <f>+L2279*'Copy Co'!$B$27</f>
        <v>42138.765039642924</v>
      </c>
      <c r="AE2279" s="40">
        <f>+M2279*'Copy Co'!$B$28</f>
        <v>0</v>
      </c>
      <c r="AF2279" s="40">
        <f t="shared" si="292"/>
        <v>358123.14306562737</v>
      </c>
      <c r="AG2279" s="25">
        <f t="shared" si="293"/>
        <v>-13554.856934372627</v>
      </c>
      <c r="AH2279" s="56">
        <f t="shared" si="294"/>
        <v>40262</v>
      </c>
      <c r="AL2279" s="56"/>
      <c r="BF2279" s="2">
        <v>39941</v>
      </c>
      <c r="BG2279" s="3">
        <v>15.7916666666667</v>
      </c>
      <c r="BH2279">
        <v>13</v>
      </c>
      <c r="BI2279">
        <v>6.5833333333333304</v>
      </c>
    </row>
    <row r="2280" spans="1:61" x14ac:dyDescent="0.25">
      <c r="A2280" s="2">
        <v>40263</v>
      </c>
      <c r="B2280" s="7">
        <v>453825</v>
      </c>
      <c r="C2280" s="3">
        <v>28.5416666666667</v>
      </c>
      <c r="D2280" s="7">
        <f t="shared" si="288"/>
        <v>814.62673611111302</v>
      </c>
      <c r="E2280" s="7">
        <f t="shared" si="289"/>
        <v>23250.804759838044</v>
      </c>
      <c r="F2280" s="7">
        <f t="shared" si="290"/>
        <v>663616.719187045</v>
      </c>
      <c r="G2280" s="11">
        <v>371678</v>
      </c>
      <c r="H2280">
        <v>1</v>
      </c>
      <c r="I2280">
        <v>0</v>
      </c>
      <c r="J2280">
        <v>20</v>
      </c>
      <c r="K2280" s="3">
        <v>8.75</v>
      </c>
      <c r="L2280" s="3">
        <f t="shared" si="291"/>
        <v>249.73958333333363</v>
      </c>
      <c r="M2280" s="5">
        <v>0</v>
      </c>
      <c r="R2280">
        <v>2010</v>
      </c>
      <c r="S2280" s="1" t="s">
        <v>2</v>
      </c>
      <c r="T2280" s="40">
        <f>+'Copy Co'!$B$17</f>
        <v>51399.602684929596</v>
      </c>
      <c r="U2280">
        <f>+'Copy Co'!$B$18*'All Data'!C2280</f>
        <v>1410.2370295208796</v>
      </c>
      <c r="V2280" s="40">
        <f>+D2280*'Copy Co'!$B$19</f>
        <v>342177.49468183157</v>
      </c>
      <c r="W2280" s="40">
        <f>+E2280*'Copy Co'!$B$20</f>
        <v>-179577.07190147968</v>
      </c>
      <c r="X2280" s="40">
        <f>+F2280*'Copy Co'!$B$21</f>
        <v>32175.920259768296</v>
      </c>
      <c r="Y2280" s="40">
        <f>+G2280*'Copy Co'!$B$22</f>
        <v>154685.90839365905</v>
      </c>
      <c r="Z2280" s="40">
        <f>+H2280*'Copy Co'!$B$23</f>
        <v>-10610.780657764437</v>
      </c>
      <c r="AA2280" s="40">
        <f>+I2280*'Copy Co'!$B$24</f>
        <v>0</v>
      </c>
      <c r="AB2280" s="40">
        <f>+J2280*'Copy Co'!$B$25</f>
        <v>6736.441785502403</v>
      </c>
      <c r="AC2280" s="40">
        <f>+K2280*'Copy Co'!$B$26</f>
        <v>2740.9990911269379</v>
      </c>
      <c r="AD2280" s="40">
        <f>+L2280*'Copy Co'!$B$27</f>
        <v>45779.137314518077</v>
      </c>
      <c r="AE2280" s="40">
        <f>+M2280*'Copy Co'!$B$28</f>
        <v>0</v>
      </c>
      <c r="AF2280" s="40">
        <f t="shared" si="292"/>
        <v>446917.88868161273</v>
      </c>
      <c r="AG2280" s="25">
        <f t="shared" si="293"/>
        <v>-6907.1113183872658</v>
      </c>
      <c r="AH2280" s="56">
        <f t="shared" si="294"/>
        <v>40263</v>
      </c>
      <c r="AL2280" s="56"/>
      <c r="BF2280" s="2">
        <v>40693</v>
      </c>
      <c r="BG2280" s="3">
        <v>15.7916666666667</v>
      </c>
      <c r="BH2280">
        <v>17</v>
      </c>
      <c r="BI2280">
        <v>8.5416666666666696</v>
      </c>
    </row>
    <row r="2281" spans="1:61" x14ac:dyDescent="0.25">
      <c r="A2281" s="2">
        <v>40264</v>
      </c>
      <c r="B2281" s="7">
        <v>391537</v>
      </c>
      <c r="C2281" s="3">
        <v>25.3333333333333</v>
      </c>
      <c r="D2281" s="7">
        <f t="shared" si="288"/>
        <v>641.77777777777612</v>
      </c>
      <c r="E2281" s="7">
        <f t="shared" si="289"/>
        <v>16258.370370370307</v>
      </c>
      <c r="F2281" s="7">
        <f t="shared" si="290"/>
        <v>411878.7160493806</v>
      </c>
      <c r="G2281" s="11">
        <v>453825</v>
      </c>
      <c r="H2281">
        <v>0</v>
      </c>
      <c r="I2281">
        <v>1</v>
      </c>
      <c r="J2281">
        <v>14</v>
      </c>
      <c r="K2281" s="3">
        <v>7.4166666666666696</v>
      </c>
      <c r="L2281" s="3">
        <f t="shared" si="291"/>
        <v>187.88888888888872</v>
      </c>
      <c r="M2281" s="5">
        <v>0</v>
      </c>
      <c r="R2281">
        <v>2010</v>
      </c>
      <c r="S2281" s="1" t="s">
        <v>3</v>
      </c>
      <c r="T2281" s="40">
        <f>+'Copy Co'!$B$17</f>
        <v>51399.602684929596</v>
      </c>
      <c r="U2281">
        <f>+'Copy Co'!$B$18*'All Data'!C2281</f>
        <v>1251.7140349615952</v>
      </c>
      <c r="V2281" s="40">
        <f>+D2281*'Copy Co'!$B$19</f>
        <v>269573.66166351741</v>
      </c>
      <c r="W2281" s="40">
        <f>+E2281*'Copy Co'!$B$20</f>
        <v>-125571.16087629185</v>
      </c>
      <c r="X2281" s="40">
        <f>+F2281*'Copy Co'!$B$21</f>
        <v>19970.227303096755</v>
      </c>
      <c r="Y2281" s="40">
        <f>+G2281*'Copy Co'!$B$22</f>
        <v>188874.05866570614</v>
      </c>
      <c r="Z2281" s="40">
        <f>+H2281*'Copy Co'!$B$23</f>
        <v>0</v>
      </c>
      <c r="AA2281" s="40">
        <f>+I2281*'Copy Co'!$B$24</f>
        <v>-10704.382616627605</v>
      </c>
      <c r="AB2281" s="40">
        <f>+J2281*'Copy Co'!$B$25</f>
        <v>4715.5092498516824</v>
      </c>
      <c r="AC2281" s="40">
        <f>+K2281*'Copy Co'!$B$26</f>
        <v>2323.3230391456914</v>
      </c>
      <c r="AD2281" s="40">
        <f>+L2281*'Copy Co'!$B$27</f>
        <v>34441.44147880705</v>
      </c>
      <c r="AE2281" s="40">
        <f>+M2281*'Copy Co'!$B$28</f>
        <v>0</v>
      </c>
      <c r="AF2281" s="40">
        <f t="shared" si="292"/>
        <v>436273.99462709652</v>
      </c>
      <c r="AG2281" s="25">
        <f t="shared" si="293"/>
        <v>44736.994627096516</v>
      </c>
      <c r="AH2281" s="56">
        <f t="shared" si="294"/>
        <v>40264</v>
      </c>
      <c r="AL2281" s="56"/>
      <c r="BF2281" s="2">
        <v>41597</v>
      </c>
      <c r="BG2281" s="3">
        <v>15.7916666666667</v>
      </c>
      <c r="BH2281">
        <v>9</v>
      </c>
      <c r="BI2281">
        <v>4.6666666666666696</v>
      </c>
    </row>
    <row r="2282" spans="1:61" x14ac:dyDescent="0.25">
      <c r="A2282" s="2">
        <v>40265</v>
      </c>
      <c r="B2282" s="7">
        <v>321677</v>
      </c>
      <c r="C2282" s="3">
        <v>15.6666666666667</v>
      </c>
      <c r="D2282" s="7">
        <f t="shared" si="288"/>
        <v>245.44444444444548</v>
      </c>
      <c r="E2282" s="7">
        <f t="shared" si="289"/>
        <v>3845.2962962963206</v>
      </c>
      <c r="F2282" s="7">
        <f t="shared" si="290"/>
        <v>60242.975308642483</v>
      </c>
      <c r="G2282" s="11">
        <v>391537</v>
      </c>
      <c r="H2282">
        <v>0</v>
      </c>
      <c r="I2282">
        <v>1</v>
      </c>
      <c r="J2282">
        <v>15</v>
      </c>
      <c r="K2282" s="3">
        <v>9.75</v>
      </c>
      <c r="L2282" s="3">
        <f t="shared" si="291"/>
        <v>152.75000000000031</v>
      </c>
      <c r="M2282" s="5">
        <v>0</v>
      </c>
      <c r="R2282">
        <v>2010</v>
      </c>
      <c r="S2282" s="1" t="s">
        <v>4</v>
      </c>
      <c r="T2282" s="40">
        <f>+'Copy Co'!$B$17</f>
        <v>51399.602684929596</v>
      </c>
      <c r="U2282">
        <f>+'Copy Co'!$B$18*'All Data'!C2282</f>
        <v>774.08631109467342</v>
      </c>
      <c r="V2282" s="40">
        <f>+D2282*'Copy Co'!$B$19</f>
        <v>103096.99075739508</v>
      </c>
      <c r="W2282" s="40">
        <f>+E2282*'Copy Co'!$B$20</f>
        <v>-29699.060166522504</v>
      </c>
      <c r="X2282" s="40">
        <f>+F2282*'Copy Co'!$B$21</f>
        <v>2920.9227460643992</v>
      </c>
      <c r="Y2282" s="40">
        <f>+G2282*'Copy Co'!$B$22</f>
        <v>162950.87821912538</v>
      </c>
      <c r="Z2282" s="40">
        <f>+H2282*'Copy Co'!$B$23</f>
        <v>0</v>
      </c>
      <c r="AA2282" s="40">
        <f>+I2282*'Copy Co'!$B$24</f>
        <v>-10704.382616627605</v>
      </c>
      <c r="AB2282" s="40">
        <f>+J2282*'Copy Co'!$B$25</f>
        <v>5052.331339126802</v>
      </c>
      <c r="AC2282" s="40">
        <f>+K2282*'Copy Co'!$B$26</f>
        <v>3054.2561301128735</v>
      </c>
      <c r="AD2282" s="40">
        <f>+L2282*'Copy Co'!$B$27</f>
        <v>28000.219794790144</v>
      </c>
      <c r="AE2282" s="40">
        <f>+M2282*'Copy Co'!$B$28</f>
        <v>0</v>
      </c>
      <c r="AF2282" s="40">
        <f t="shared" si="292"/>
        <v>316845.84519948886</v>
      </c>
      <c r="AG2282" s="25">
        <f t="shared" si="293"/>
        <v>-4831.1548005111399</v>
      </c>
      <c r="AH2282" s="56">
        <f t="shared" si="294"/>
        <v>40265</v>
      </c>
      <c r="AL2282" s="56"/>
      <c r="BF2282" s="2">
        <v>42646</v>
      </c>
      <c r="BG2282" s="3">
        <v>15.7916666666667</v>
      </c>
      <c r="BH2282">
        <v>22</v>
      </c>
      <c r="BI2282">
        <v>11.4583333333333</v>
      </c>
    </row>
    <row r="2283" spans="1:61" x14ac:dyDescent="0.25">
      <c r="A2283" s="2">
        <v>40266</v>
      </c>
      <c r="B2283" s="7">
        <v>253521</v>
      </c>
      <c r="C2283" s="3">
        <v>4.25</v>
      </c>
      <c r="D2283" s="7">
        <f t="shared" si="288"/>
        <v>18.0625</v>
      </c>
      <c r="E2283" s="7">
        <f t="shared" si="289"/>
        <v>76.765625</v>
      </c>
      <c r="F2283" s="7">
        <f t="shared" si="290"/>
        <v>326.25390625</v>
      </c>
      <c r="G2283" s="11">
        <v>321677</v>
      </c>
      <c r="H2283">
        <v>0</v>
      </c>
      <c r="I2283">
        <v>0</v>
      </c>
      <c r="J2283">
        <v>29</v>
      </c>
      <c r="K2283" s="3">
        <v>21.0833333333333</v>
      </c>
      <c r="L2283" s="3">
        <f t="shared" si="291"/>
        <v>89.604166666666529</v>
      </c>
      <c r="M2283" s="5">
        <v>0</v>
      </c>
      <c r="R2283">
        <v>2010</v>
      </c>
      <c r="S2283" s="1" t="s">
        <v>5</v>
      </c>
      <c r="T2283" s="40">
        <f>+'Copy Co'!$B$17</f>
        <v>51399.602684929596</v>
      </c>
      <c r="U2283">
        <f>+'Copy Co'!$B$18*'All Data'!C2283</f>
        <v>209.99149928632053</v>
      </c>
      <c r="V2283" s="40">
        <f>+D2283*'Copy Co'!$B$19</f>
        <v>7587.0097600719637</v>
      </c>
      <c r="W2283" s="40">
        <f>+E2283*'Copy Co'!$B$20</f>
        <v>-592.89759225878288</v>
      </c>
      <c r="X2283" s="40">
        <f>+F2283*'Copy Co'!$B$21</f>
        <v>15.818648578953482</v>
      </c>
      <c r="Y2283" s="40">
        <f>+G2283*'Copy Co'!$B$22</f>
        <v>133876.36328851065</v>
      </c>
      <c r="Z2283" s="40">
        <f>+H2283*'Copy Co'!$B$23</f>
        <v>0</v>
      </c>
      <c r="AA2283" s="40">
        <f>+I2283*'Copy Co'!$B$24</f>
        <v>0</v>
      </c>
      <c r="AB2283" s="40">
        <f>+J2283*'Copy Co'!$B$25</f>
        <v>9767.8405889784844</v>
      </c>
      <c r="AC2283" s="40">
        <f>+K2283*'Copy Co'!$B$26</f>
        <v>6604.5025719534688</v>
      </c>
      <c r="AD2283" s="40">
        <f>+L2283*'Copy Co'!$B$27</f>
        <v>16425.115294243315</v>
      </c>
      <c r="AE2283" s="40">
        <f>+M2283*'Copy Co'!$B$28</f>
        <v>0</v>
      </c>
      <c r="AF2283" s="40">
        <f t="shared" si="292"/>
        <v>225293.34674429399</v>
      </c>
      <c r="AG2283" s="25">
        <f t="shared" si="293"/>
        <v>-28227.653255706013</v>
      </c>
      <c r="AH2283" s="56">
        <f t="shared" si="294"/>
        <v>40266</v>
      </c>
      <c r="AL2283" s="56"/>
      <c r="BF2283" s="2">
        <v>42806</v>
      </c>
      <c r="BG2283" s="3">
        <v>15.7916666666667</v>
      </c>
      <c r="BH2283">
        <v>14</v>
      </c>
      <c r="BI2283">
        <v>7.1666666666666696</v>
      </c>
    </row>
    <row r="2284" spans="1:61" x14ac:dyDescent="0.25">
      <c r="A2284" s="2">
        <v>40267</v>
      </c>
      <c r="B2284" s="7">
        <v>286040</v>
      </c>
      <c r="C2284" s="3">
        <v>14.375</v>
      </c>
      <c r="D2284" s="7">
        <f t="shared" si="288"/>
        <v>206.640625</v>
      </c>
      <c r="E2284" s="7">
        <f t="shared" si="289"/>
        <v>2970.458984375</v>
      </c>
      <c r="F2284" s="7">
        <f t="shared" si="290"/>
        <v>42700.347900390625</v>
      </c>
      <c r="G2284" s="11">
        <v>253521</v>
      </c>
      <c r="H2284">
        <v>0</v>
      </c>
      <c r="I2284">
        <v>0</v>
      </c>
      <c r="J2284">
        <v>32</v>
      </c>
      <c r="K2284" s="3">
        <v>19.375</v>
      </c>
      <c r="L2284" s="3">
        <f t="shared" si="291"/>
        <v>278.515625</v>
      </c>
      <c r="M2284" s="5">
        <v>0</v>
      </c>
      <c r="R2284">
        <v>2010</v>
      </c>
      <c r="S2284" s="1" t="s">
        <v>6</v>
      </c>
      <c r="T2284" s="40">
        <f>+'Copy Co'!$B$17</f>
        <v>51399.602684929596</v>
      </c>
      <c r="U2284">
        <f>+'Copy Co'!$B$18*'All Data'!C2284</f>
        <v>710.26536523314292</v>
      </c>
      <c r="V2284" s="40">
        <f>+D2284*'Copy Co'!$B$19</f>
        <v>86797.754391826747</v>
      </c>
      <c r="W2284" s="40">
        <f>+E2284*'Copy Co'!$B$20</f>
        <v>-22942.273703098323</v>
      </c>
      <c r="X2284" s="40">
        <f>+F2284*'Copy Co'!$B$21</f>
        <v>2070.3562001729551</v>
      </c>
      <c r="Y2284" s="40">
        <f>+G2284*'Copy Co'!$B$22</f>
        <v>105511.02347157711</v>
      </c>
      <c r="Z2284" s="40">
        <f>+H2284*'Copy Co'!$B$23</f>
        <v>0</v>
      </c>
      <c r="AA2284" s="40">
        <f>+I2284*'Copy Co'!$B$24</f>
        <v>0</v>
      </c>
      <c r="AB2284" s="40">
        <f>+J2284*'Copy Co'!$B$25</f>
        <v>10778.306856803845</v>
      </c>
      <c r="AC2284" s="40">
        <f>+K2284*'Copy Co'!$B$26</f>
        <v>6069.3551303525055</v>
      </c>
      <c r="AD2284" s="40">
        <f>+L2284*'Copy Co'!$B$27</f>
        <v>51054.001415930165</v>
      </c>
      <c r="AE2284" s="40">
        <f>+M2284*'Copy Co'!$B$28</f>
        <v>0</v>
      </c>
      <c r="AF2284" s="40">
        <f t="shared" si="292"/>
        <v>291448.39181372779</v>
      </c>
      <c r="AG2284" s="25">
        <f t="shared" si="293"/>
        <v>5408.3918137277942</v>
      </c>
      <c r="AH2284" s="56">
        <f t="shared" si="294"/>
        <v>40267</v>
      </c>
      <c r="AL2284" s="56"/>
      <c r="BF2284" s="2">
        <v>38099</v>
      </c>
      <c r="BG2284" s="3">
        <v>15.75</v>
      </c>
      <c r="BH2284">
        <v>26</v>
      </c>
      <c r="BI2284">
        <v>11.75</v>
      </c>
    </row>
    <row r="2285" spans="1:61" x14ac:dyDescent="0.25">
      <c r="A2285" s="2">
        <v>40268</v>
      </c>
      <c r="B2285" s="7">
        <v>494786</v>
      </c>
      <c r="C2285" s="3">
        <v>32.2083333333333</v>
      </c>
      <c r="D2285" s="7">
        <f t="shared" si="288"/>
        <v>1037.376736111109</v>
      </c>
      <c r="E2285" s="7">
        <f t="shared" si="289"/>
        <v>33412.175708911935</v>
      </c>
      <c r="F2285" s="7">
        <f t="shared" si="290"/>
        <v>1076150.4926245376</v>
      </c>
      <c r="G2285" s="11">
        <v>286040</v>
      </c>
      <c r="H2285">
        <v>0</v>
      </c>
      <c r="I2285">
        <v>0</v>
      </c>
      <c r="J2285">
        <v>14</v>
      </c>
      <c r="K2285" s="3">
        <v>5.9583333333333304</v>
      </c>
      <c r="L2285" s="3">
        <f t="shared" si="291"/>
        <v>191.90798611111083</v>
      </c>
      <c r="M2285" s="5">
        <v>0</v>
      </c>
      <c r="R2285">
        <v>2010</v>
      </c>
      <c r="S2285" s="1" t="s">
        <v>7</v>
      </c>
      <c r="T2285" s="40">
        <f>+'Copy Co'!$B$17</f>
        <v>51399.602684929596</v>
      </c>
      <c r="U2285">
        <f>+'Copy Co'!$B$18*'All Data'!C2285</f>
        <v>1591.4061661600549</v>
      </c>
      <c r="V2285" s="40">
        <f>+D2285*'Copy Co'!$B$19</f>
        <v>435741.86417974159</v>
      </c>
      <c r="W2285" s="40">
        <f>+E2285*'Copy Co'!$B$20</f>
        <v>-258058.19375457804</v>
      </c>
      <c r="X2285" s="40">
        <f>+F2285*'Copy Co'!$B$21</f>
        <v>52177.90847797774</v>
      </c>
      <c r="Y2285" s="40">
        <f>+G2285*'Copy Co'!$B$22</f>
        <v>119044.86474023815</v>
      </c>
      <c r="Z2285" s="40">
        <f>+H2285*'Copy Co'!$B$23</f>
        <v>0</v>
      </c>
      <c r="AA2285" s="40">
        <f>+I2285*'Copy Co'!$B$24</f>
        <v>0</v>
      </c>
      <c r="AB2285" s="40">
        <f>+J2285*'Copy Co'!$B$25</f>
        <v>4715.5092498516824</v>
      </c>
      <c r="AC2285" s="40">
        <f>+K2285*'Copy Co'!$B$26</f>
        <v>1866.4898572911998</v>
      </c>
      <c r="AD2285" s="40">
        <f>+L2285*'Copy Co'!$B$27</f>
        <v>35178.172121025375</v>
      </c>
      <c r="AE2285" s="40">
        <f>+M2285*'Copy Co'!$B$28</f>
        <v>0</v>
      </c>
      <c r="AF2285" s="40">
        <f t="shared" si="292"/>
        <v>443657.62372263742</v>
      </c>
      <c r="AG2285" s="25">
        <f t="shared" si="293"/>
        <v>-51128.376277362579</v>
      </c>
      <c r="AH2285" s="56">
        <f t="shared" si="294"/>
        <v>40268</v>
      </c>
      <c r="AI2285" s="38">
        <f>SUM(AG2255:AG2285)</f>
        <v>-89553.957399618288</v>
      </c>
      <c r="AJ2285" s="38"/>
      <c r="AK2285" s="38"/>
      <c r="AL2285" s="56"/>
      <c r="AN2285" s="38"/>
      <c r="AO2285" s="38"/>
      <c r="AP2285" s="38"/>
      <c r="AQ2285" s="38"/>
      <c r="AR2285" s="38"/>
      <c r="AS2285" s="38"/>
      <c r="AT2285" s="38"/>
      <c r="AU2285" s="38"/>
      <c r="AV2285" s="38"/>
      <c r="AW2285" s="38"/>
      <c r="AX2285" s="38"/>
      <c r="AY2285" s="38"/>
      <c r="AZ2285" s="38"/>
      <c r="BA2285" s="38"/>
      <c r="BB2285" s="38"/>
      <c r="BC2285" s="38"/>
      <c r="BD2285" s="38"/>
      <c r="BE2285" s="38"/>
      <c r="BF2285" s="2">
        <v>41189</v>
      </c>
      <c r="BG2285" s="3">
        <v>15.75</v>
      </c>
      <c r="BH2285">
        <v>9</v>
      </c>
      <c r="BI2285">
        <v>6.125</v>
      </c>
    </row>
    <row r="2286" spans="1:61" x14ac:dyDescent="0.25">
      <c r="A2286" s="2">
        <v>40269</v>
      </c>
      <c r="B2286" s="7">
        <v>508421</v>
      </c>
      <c r="C2286" s="3">
        <v>29.7916666666667</v>
      </c>
      <c r="D2286" s="7">
        <f t="shared" si="288"/>
        <v>887.54340277777976</v>
      </c>
      <c r="E2286" s="7">
        <f t="shared" si="289"/>
        <v>26441.397207754719</v>
      </c>
      <c r="F2286" s="7">
        <f t="shared" si="290"/>
        <v>787733.29181436019</v>
      </c>
      <c r="G2286" s="11">
        <v>494786</v>
      </c>
      <c r="H2286">
        <v>0</v>
      </c>
      <c r="I2286">
        <v>0</v>
      </c>
      <c r="J2286">
        <v>17</v>
      </c>
      <c r="K2286" s="3">
        <v>8.9166666666666696</v>
      </c>
      <c r="L2286" s="3">
        <f t="shared" si="291"/>
        <v>265.64236111111148</v>
      </c>
      <c r="M2286" s="5">
        <v>0</v>
      </c>
      <c r="R2286">
        <v>2010</v>
      </c>
      <c r="S2286" s="1" t="s">
        <v>1</v>
      </c>
      <c r="T2286" s="40">
        <f>+'Copy Co'!$B$17</f>
        <v>51399.602684929596</v>
      </c>
      <c r="U2286">
        <f>+'Copy Co'!$B$18*'All Data'!C2286</f>
        <v>1471.999235193327</v>
      </c>
      <c r="V2286" s="40">
        <f>+D2286*'Copy Co'!$B$19</f>
        <v>372805.56176401366</v>
      </c>
      <c r="W2286" s="40">
        <f>+E2286*'Copy Co'!$B$20</f>
        <v>-204219.54149967356</v>
      </c>
      <c r="X2286" s="40">
        <f>+F2286*'Copy Co'!$B$21</f>
        <v>38193.798996555546</v>
      </c>
      <c r="Y2286" s="40">
        <f>+G2286*'Copy Co'!$B$22</f>
        <v>205921.31326165388</v>
      </c>
      <c r="Z2286" s="40">
        <f>+H2286*'Copy Co'!$B$23</f>
        <v>0</v>
      </c>
      <c r="AA2286" s="40">
        <f>+I2286*'Copy Co'!$B$24</f>
        <v>0</v>
      </c>
      <c r="AB2286" s="40">
        <f>+J2286*'Copy Co'!$B$25</f>
        <v>5725.9755176770432</v>
      </c>
      <c r="AC2286" s="40">
        <f>+K2286*'Copy Co'!$B$26</f>
        <v>2793.2085976245949</v>
      </c>
      <c r="AD2286" s="40">
        <f>+L2286*'Copy Co'!$B$27</f>
        <v>48694.235665585074</v>
      </c>
      <c r="AE2286" s="40">
        <f>+M2286*'Copy Co'!$B$28</f>
        <v>0</v>
      </c>
      <c r="AF2286" s="40">
        <f t="shared" si="292"/>
        <v>522786.15422355919</v>
      </c>
      <c r="AG2286" s="25">
        <f t="shared" si="293"/>
        <v>14365.154223559191</v>
      </c>
      <c r="AH2286" s="56">
        <f t="shared" si="294"/>
        <v>40269</v>
      </c>
      <c r="AL2286" s="56"/>
      <c r="BF2286" s="2">
        <v>41365</v>
      </c>
      <c r="BG2286" s="3">
        <v>15.75</v>
      </c>
      <c r="BH2286">
        <v>23</v>
      </c>
      <c r="BI2286">
        <v>8.5833333333333304</v>
      </c>
    </row>
    <row r="2287" spans="1:61" x14ac:dyDescent="0.25">
      <c r="A2287" s="2">
        <v>40270</v>
      </c>
      <c r="B2287" s="7">
        <v>442862</v>
      </c>
      <c r="C2287" s="3">
        <v>25.125</v>
      </c>
      <c r="D2287" s="7">
        <f t="shared" si="288"/>
        <v>631.265625</v>
      </c>
      <c r="E2287" s="7">
        <f t="shared" si="289"/>
        <v>15860.548828125</v>
      </c>
      <c r="F2287" s="7">
        <f t="shared" si="290"/>
        <v>398496.28930664063</v>
      </c>
      <c r="G2287" s="11">
        <v>508421</v>
      </c>
      <c r="H2287">
        <v>1</v>
      </c>
      <c r="I2287">
        <v>0</v>
      </c>
      <c r="J2287">
        <v>26</v>
      </c>
      <c r="K2287" s="3">
        <v>13.6666666666667</v>
      </c>
      <c r="L2287" s="3">
        <f t="shared" si="291"/>
        <v>343.37500000000085</v>
      </c>
      <c r="M2287" s="5">
        <v>0</v>
      </c>
      <c r="R2287">
        <v>2010</v>
      </c>
      <c r="S2287" s="1" t="s">
        <v>2</v>
      </c>
      <c r="T2287" s="40">
        <f>+'Copy Co'!$B$17</f>
        <v>51399.602684929596</v>
      </c>
      <c r="U2287">
        <f>+'Copy Co'!$B$18*'All Data'!C2287</f>
        <v>1241.4203340161889</v>
      </c>
      <c r="V2287" s="40">
        <f>+D2287*'Copy Co'!$B$19</f>
        <v>265158.11532583687</v>
      </c>
      <c r="W2287" s="40">
        <f>+E2287*'Copy Co'!$B$20</f>
        <v>-122498.59506905824</v>
      </c>
      <c r="X2287" s="40">
        <f>+F2287*'Copy Co'!$B$21</f>
        <v>19321.370992960263</v>
      </c>
      <c r="Y2287" s="40">
        <f>+G2287*'Copy Co'!$B$22</f>
        <v>211595.96271883871</v>
      </c>
      <c r="Z2287" s="40">
        <f>+H2287*'Copy Co'!$B$23</f>
        <v>-10610.780657764437</v>
      </c>
      <c r="AA2287" s="40">
        <f>+I2287*'Copy Co'!$B$24</f>
        <v>0</v>
      </c>
      <c r="AB2287" s="40">
        <f>+J2287*'Copy Co'!$B$25</f>
        <v>8757.3743211531237</v>
      </c>
      <c r="AC2287" s="40">
        <f>+K2287*'Copy Co'!$B$26</f>
        <v>4281.1795328077988</v>
      </c>
      <c r="AD2287" s="40">
        <f>+L2287*'Copy Co'!$B$27</f>
        <v>62943.210946226311</v>
      </c>
      <c r="AE2287" s="40">
        <f>+M2287*'Copy Co'!$B$28</f>
        <v>0</v>
      </c>
      <c r="AF2287" s="40">
        <f t="shared" si="292"/>
        <v>491588.86112994619</v>
      </c>
      <c r="AG2287" s="25">
        <f t="shared" si="293"/>
        <v>48726.861129946192</v>
      </c>
      <c r="AH2287" s="56">
        <f t="shared" si="294"/>
        <v>40270</v>
      </c>
      <c r="AL2287" s="56"/>
      <c r="BF2287" s="2">
        <v>40112</v>
      </c>
      <c r="BG2287" s="3">
        <v>15.7083333333333</v>
      </c>
      <c r="BH2287">
        <v>28</v>
      </c>
      <c r="BI2287">
        <v>15.7083333333333</v>
      </c>
    </row>
    <row r="2288" spans="1:61" x14ac:dyDescent="0.25">
      <c r="A2288" s="2">
        <v>40271</v>
      </c>
      <c r="B2288" s="7">
        <v>428792</v>
      </c>
      <c r="C2288" s="3">
        <v>28.375</v>
      </c>
      <c r="D2288" s="7">
        <f t="shared" si="288"/>
        <v>805.140625</v>
      </c>
      <c r="E2288" s="7">
        <f t="shared" si="289"/>
        <v>22845.865234375</v>
      </c>
      <c r="F2288" s="7">
        <f t="shared" si="290"/>
        <v>648251.42602539062</v>
      </c>
      <c r="G2288" s="11">
        <v>442862</v>
      </c>
      <c r="H2288">
        <v>0</v>
      </c>
      <c r="I2288">
        <v>1</v>
      </c>
      <c r="J2288">
        <v>17</v>
      </c>
      <c r="K2288" s="3">
        <v>7.375</v>
      </c>
      <c r="L2288" s="3">
        <f t="shared" si="291"/>
        <v>209.265625</v>
      </c>
      <c r="M2288" s="5">
        <v>0</v>
      </c>
      <c r="R2288">
        <v>2010</v>
      </c>
      <c r="S2288" s="1" t="s">
        <v>3</v>
      </c>
      <c r="T2288" s="40">
        <f>+'Copy Co'!$B$17</f>
        <v>51399.602684929596</v>
      </c>
      <c r="U2288">
        <f>+'Copy Co'!$B$18*'All Data'!C2288</f>
        <v>1402.0020687645517</v>
      </c>
      <c r="V2288" s="40">
        <f>+D2288*'Copy Co'!$B$19</f>
        <v>338192.92900237732</v>
      </c>
      <c r="W2288" s="40">
        <f>+E2288*'Copy Co'!$B$20</f>
        <v>-176449.53050964637</v>
      </c>
      <c r="X2288" s="40">
        <f>+F2288*'Copy Co'!$B$21</f>
        <v>31430.923285998553</v>
      </c>
      <c r="Y2288" s="40">
        <f>+G2288*'Copy Co'!$B$22</f>
        <v>184311.44905814345</v>
      </c>
      <c r="Z2288" s="40">
        <f>+H2288*'Copy Co'!$B$23</f>
        <v>0</v>
      </c>
      <c r="AA2288" s="40">
        <f>+I2288*'Copy Co'!$B$24</f>
        <v>-10704.382616627605</v>
      </c>
      <c r="AB2288" s="40">
        <f>+J2288*'Copy Co'!$B$25</f>
        <v>5725.9755176770432</v>
      </c>
      <c r="AC2288" s="40">
        <f>+K2288*'Copy Co'!$B$26</f>
        <v>2310.2706625212763</v>
      </c>
      <c r="AD2288" s="40">
        <f>+L2288*'Copy Co'!$B$27</f>
        <v>38359.957417310106</v>
      </c>
      <c r="AE2288" s="40">
        <f>+M2288*'Copy Co'!$B$28</f>
        <v>0</v>
      </c>
      <c r="AF2288" s="40">
        <f t="shared" si="292"/>
        <v>465979.19657144794</v>
      </c>
      <c r="AG2288" s="25">
        <f t="shared" si="293"/>
        <v>37187.196571447945</v>
      </c>
      <c r="AH2288" s="56">
        <f t="shared" si="294"/>
        <v>40271</v>
      </c>
      <c r="AL2288" s="56"/>
      <c r="BF2288" s="2">
        <v>40589</v>
      </c>
      <c r="BG2288" s="3">
        <v>15.7083333333333</v>
      </c>
      <c r="BH2288">
        <v>24</v>
      </c>
      <c r="BI2288">
        <v>16</v>
      </c>
    </row>
    <row r="2289" spans="1:61" x14ac:dyDescent="0.25">
      <c r="A2289" s="2">
        <v>40272</v>
      </c>
      <c r="B2289" s="7">
        <v>367380</v>
      </c>
      <c r="C2289" s="3">
        <v>21.125</v>
      </c>
      <c r="D2289" s="7">
        <f t="shared" si="288"/>
        <v>446.265625</v>
      </c>
      <c r="E2289" s="7">
        <f t="shared" si="289"/>
        <v>9427.361328125</v>
      </c>
      <c r="F2289" s="7">
        <f t="shared" si="290"/>
        <v>199153.00805664063</v>
      </c>
      <c r="G2289" s="11">
        <v>428792</v>
      </c>
      <c r="H2289">
        <v>0</v>
      </c>
      <c r="I2289">
        <v>1</v>
      </c>
      <c r="J2289">
        <v>21</v>
      </c>
      <c r="K2289" s="3">
        <v>9.4583333333333304</v>
      </c>
      <c r="L2289" s="3">
        <f t="shared" si="291"/>
        <v>199.8072916666666</v>
      </c>
      <c r="M2289" s="5">
        <v>0</v>
      </c>
      <c r="R2289">
        <v>2010</v>
      </c>
      <c r="S2289" s="1" t="s">
        <v>4</v>
      </c>
      <c r="T2289" s="40">
        <f>+'Copy Co'!$B$17</f>
        <v>51399.602684929596</v>
      </c>
      <c r="U2289">
        <f>+'Copy Co'!$B$18*'All Data'!C2289</f>
        <v>1043.7812758643579</v>
      </c>
      <c r="V2289" s="40">
        <f>+D2289*'Copy Co'!$B$19</f>
        <v>187450.33370018628</v>
      </c>
      <c r="W2289" s="40">
        <f>+E2289*'Copy Co'!$B$20</f>
        <v>-72812.014919423571</v>
      </c>
      <c r="X2289" s="40">
        <f>+F2289*'Copy Co'!$B$21</f>
        <v>9656.07273212377</v>
      </c>
      <c r="Y2289" s="40">
        <f>+G2289*'Copy Co'!$B$22</f>
        <v>178455.76017933225</v>
      </c>
      <c r="Z2289" s="40">
        <f>+H2289*'Copy Co'!$B$23</f>
        <v>0</v>
      </c>
      <c r="AA2289" s="40">
        <f>+I2289*'Copy Co'!$B$24</f>
        <v>-10704.382616627605</v>
      </c>
      <c r="AB2289" s="40">
        <f>+J2289*'Copy Co'!$B$25</f>
        <v>7073.2638747775236</v>
      </c>
      <c r="AC2289" s="40">
        <f>+K2289*'Copy Co'!$B$26</f>
        <v>2962.889493741975</v>
      </c>
      <c r="AD2289" s="40">
        <f>+L2289*'Copy Co'!$B$27</f>
        <v>36626.174031216986</v>
      </c>
      <c r="AE2289" s="40">
        <f>+M2289*'Copy Co'!$B$28</f>
        <v>0</v>
      </c>
      <c r="AF2289" s="40">
        <f t="shared" si="292"/>
        <v>391151.48043612158</v>
      </c>
      <c r="AG2289" s="25">
        <f t="shared" si="293"/>
        <v>23771.480436121579</v>
      </c>
      <c r="AH2289" s="56">
        <f t="shared" si="294"/>
        <v>40272</v>
      </c>
      <c r="AL2289" s="56"/>
      <c r="BF2289" s="2">
        <v>41384</v>
      </c>
      <c r="BG2289" s="3">
        <v>15.7083333333333</v>
      </c>
      <c r="BH2289">
        <v>15</v>
      </c>
      <c r="BI2289">
        <v>5.625</v>
      </c>
    </row>
    <row r="2290" spans="1:61" x14ac:dyDescent="0.25">
      <c r="A2290" s="2">
        <v>40273</v>
      </c>
      <c r="B2290" s="7">
        <v>455460</v>
      </c>
      <c r="C2290" s="3">
        <v>25.25</v>
      </c>
      <c r="D2290" s="7">
        <f t="shared" si="288"/>
        <v>637.5625</v>
      </c>
      <c r="E2290" s="7">
        <f t="shared" si="289"/>
        <v>16098.453125</v>
      </c>
      <c r="F2290" s="7">
        <f t="shared" si="290"/>
        <v>406485.94140625</v>
      </c>
      <c r="G2290" s="11">
        <v>367380</v>
      </c>
      <c r="H2290">
        <v>0</v>
      </c>
      <c r="I2290">
        <v>0</v>
      </c>
      <c r="J2290">
        <v>31</v>
      </c>
      <c r="K2290" s="3">
        <v>15.3333333333333</v>
      </c>
      <c r="L2290" s="3">
        <f t="shared" si="291"/>
        <v>387.16666666666583</v>
      </c>
      <c r="M2290" s="5">
        <v>0</v>
      </c>
      <c r="R2290">
        <v>2010</v>
      </c>
      <c r="S2290" s="1" t="s">
        <v>5</v>
      </c>
      <c r="T2290" s="40">
        <f>+'Copy Co'!$B$17</f>
        <v>51399.602684929596</v>
      </c>
      <c r="U2290">
        <f>+'Copy Co'!$B$18*'All Data'!C2290</f>
        <v>1247.5965545834338</v>
      </c>
      <c r="V2290" s="40">
        <f>+D2290*'Copy Co'!$B$19</f>
        <v>267803.06769029098</v>
      </c>
      <c r="W2290" s="40">
        <f>+E2290*'Copy Co'!$B$20</f>
        <v>-124336.04359898561</v>
      </c>
      <c r="X2290" s="40">
        <f>+F2290*'Copy Co'!$B$21</f>
        <v>19708.754856909993</v>
      </c>
      <c r="Y2290" s="40">
        <f>+G2290*'Copy Co'!$B$22</f>
        <v>152897.15567147493</v>
      </c>
      <c r="Z2290" s="40">
        <f>+H2290*'Copy Co'!$B$23</f>
        <v>0</v>
      </c>
      <c r="AA2290" s="40">
        <f>+I2290*'Copy Co'!$B$24</f>
        <v>0</v>
      </c>
      <c r="AB2290" s="40">
        <f>+J2290*'Copy Co'!$B$25</f>
        <v>10441.484767528726</v>
      </c>
      <c r="AC2290" s="40">
        <f>+K2290*'Copy Co'!$B$26</f>
        <v>4803.2745977843379</v>
      </c>
      <c r="AD2290" s="40">
        <f>+L2290*'Copy Co'!$B$27</f>
        <v>70970.551645714382</v>
      </c>
      <c r="AE2290" s="40">
        <f>+M2290*'Copy Co'!$B$28</f>
        <v>0</v>
      </c>
      <c r="AF2290" s="40">
        <f t="shared" si="292"/>
        <v>454935.44487023074</v>
      </c>
      <c r="AG2290" s="25">
        <f t="shared" si="293"/>
        <v>-524.5551297692582</v>
      </c>
      <c r="AH2290" s="56">
        <f t="shared" si="294"/>
        <v>40273</v>
      </c>
      <c r="AL2290" s="56"/>
      <c r="BF2290" s="2">
        <v>41564</v>
      </c>
      <c r="BG2290" s="3">
        <v>15.7083333333333</v>
      </c>
      <c r="BH2290">
        <v>13</v>
      </c>
      <c r="BI2290">
        <v>4.4583333333333304</v>
      </c>
    </row>
    <row r="2291" spans="1:61" x14ac:dyDescent="0.25">
      <c r="A2291" s="2">
        <v>40274</v>
      </c>
      <c r="B2291" s="7">
        <v>524051</v>
      </c>
      <c r="C2291" s="3">
        <v>29</v>
      </c>
      <c r="D2291" s="7">
        <f t="shared" si="288"/>
        <v>841</v>
      </c>
      <c r="E2291" s="7">
        <f t="shared" si="289"/>
        <v>24389</v>
      </c>
      <c r="F2291" s="7">
        <f t="shared" si="290"/>
        <v>707281</v>
      </c>
      <c r="G2291" s="11">
        <v>455460</v>
      </c>
      <c r="H2291">
        <v>0</v>
      </c>
      <c r="I2291">
        <v>0</v>
      </c>
      <c r="J2291">
        <v>23</v>
      </c>
      <c r="K2291" s="3">
        <v>11.875</v>
      </c>
      <c r="L2291" s="3">
        <f t="shared" si="291"/>
        <v>344.375</v>
      </c>
      <c r="M2291" s="5">
        <v>0</v>
      </c>
      <c r="R2291">
        <v>2010</v>
      </c>
      <c r="S2291" s="1" t="s">
        <v>6</v>
      </c>
      <c r="T2291" s="40">
        <f>+'Copy Co'!$B$17</f>
        <v>51399.602684929596</v>
      </c>
      <c r="U2291">
        <f>+'Copy Co'!$B$18*'All Data'!C2291</f>
        <v>1432.8831716007753</v>
      </c>
      <c r="V2291" s="40">
        <f>+D2291*'Copy Co'!$B$19</f>
        <v>353255.37484957901</v>
      </c>
      <c r="W2291" s="40">
        <f>+E2291*'Copy Co'!$B$20</f>
        <v>-188367.89744888362</v>
      </c>
      <c r="X2291" s="40">
        <f>+F2291*'Copy Co'!$B$21</f>
        <v>34293.01342065019</v>
      </c>
      <c r="Y2291" s="40">
        <f>+G2291*'Copy Co'!$B$22</f>
        <v>189554.51718147416</v>
      </c>
      <c r="Z2291" s="40">
        <f>+H2291*'Copy Co'!$B$23</f>
        <v>0</v>
      </c>
      <c r="AA2291" s="40">
        <f>+I2291*'Copy Co'!$B$24</f>
        <v>0</v>
      </c>
      <c r="AB2291" s="40">
        <f>+J2291*'Copy Co'!$B$25</f>
        <v>7746.9080533277638</v>
      </c>
      <c r="AC2291" s="40">
        <f>+K2291*'Copy Co'!$B$26</f>
        <v>3719.9273379579872</v>
      </c>
      <c r="AD2291" s="40">
        <f>+L2291*'Copy Co'!$B$27</f>
        <v>63126.518440791071</v>
      </c>
      <c r="AE2291" s="40">
        <f>+M2291*'Copy Co'!$B$28</f>
        <v>0</v>
      </c>
      <c r="AF2291" s="40">
        <f t="shared" si="292"/>
        <v>516160.84769142693</v>
      </c>
      <c r="AG2291" s="25">
        <f t="shared" si="293"/>
        <v>-7890.1523085730732</v>
      </c>
      <c r="AH2291" s="56">
        <f t="shared" si="294"/>
        <v>40274</v>
      </c>
      <c r="AL2291" s="56"/>
      <c r="BF2291" s="2">
        <v>41579</v>
      </c>
      <c r="BG2291" s="3">
        <v>15.7083333333333</v>
      </c>
      <c r="BH2291">
        <v>9</v>
      </c>
      <c r="BI2291">
        <v>5.125</v>
      </c>
    </row>
    <row r="2292" spans="1:61" x14ac:dyDescent="0.25">
      <c r="A2292" s="2">
        <v>40275</v>
      </c>
      <c r="B2292" s="7">
        <v>413539</v>
      </c>
      <c r="C2292" s="3">
        <v>24.9166666666667</v>
      </c>
      <c r="D2292" s="7">
        <f t="shared" si="288"/>
        <v>620.84027777777942</v>
      </c>
      <c r="E2292" s="7">
        <f t="shared" si="289"/>
        <v>15469.270254629691</v>
      </c>
      <c r="F2292" s="7">
        <f t="shared" si="290"/>
        <v>385442.6505111903</v>
      </c>
      <c r="G2292" s="11">
        <v>524051</v>
      </c>
      <c r="H2292">
        <v>0</v>
      </c>
      <c r="I2292">
        <v>0</v>
      </c>
      <c r="J2292">
        <v>10</v>
      </c>
      <c r="K2292" s="3">
        <v>6.7083333333333304</v>
      </c>
      <c r="L2292" s="3">
        <f t="shared" si="291"/>
        <v>167.14930555555571</v>
      </c>
      <c r="M2292" s="5">
        <v>0</v>
      </c>
      <c r="R2292">
        <v>2010</v>
      </c>
      <c r="S2292" s="1" t="s">
        <v>7</v>
      </c>
      <c r="T2292" s="40">
        <f>+'Copy Co'!$B$17</f>
        <v>51399.602684929596</v>
      </c>
      <c r="U2292">
        <f>+'Copy Co'!$B$18*'All Data'!C2292</f>
        <v>1231.1266330707826</v>
      </c>
      <c r="V2292" s="40">
        <f>+D2292*'Copy Co'!$B$19</f>
        <v>260779.03097277792</v>
      </c>
      <c r="W2292" s="40">
        <f>+E2292*'Copy Co'!$B$20</f>
        <v>-119476.56373500969</v>
      </c>
      <c r="X2292" s="40">
        <f>+F2292*'Copy Co'!$B$21</f>
        <v>18688.456196152914</v>
      </c>
      <c r="Y2292" s="40">
        <f>+G2292*'Copy Co'!$B$22</f>
        <v>218100.89642003406</v>
      </c>
      <c r="Z2292" s="40">
        <f>+H2292*'Copy Co'!$B$23</f>
        <v>0</v>
      </c>
      <c r="AA2292" s="40">
        <f>+I2292*'Copy Co'!$B$24</f>
        <v>0</v>
      </c>
      <c r="AB2292" s="40">
        <f>+J2292*'Copy Co'!$B$25</f>
        <v>3368.2208927512015</v>
      </c>
      <c r="AC2292" s="40">
        <f>+K2292*'Copy Co'!$B$26</f>
        <v>2101.4326365306515</v>
      </c>
      <c r="AD2292" s="40">
        <f>+L2292*'Copy Co'!$B$27</f>
        <v>30639.7204196536</v>
      </c>
      <c r="AE2292" s="40">
        <f>+M2292*'Copy Co'!$B$28</f>
        <v>0</v>
      </c>
      <c r="AF2292" s="40">
        <f t="shared" si="292"/>
        <v>466831.92312089098</v>
      </c>
      <c r="AG2292" s="25">
        <f t="shared" si="293"/>
        <v>53292.923120890977</v>
      </c>
      <c r="AH2292" s="56">
        <f t="shared" si="294"/>
        <v>40275</v>
      </c>
      <c r="AL2292" s="56"/>
      <c r="BF2292" s="2">
        <v>40265</v>
      </c>
      <c r="BG2292" s="3">
        <v>15.6666666666667</v>
      </c>
      <c r="BH2292">
        <v>15</v>
      </c>
      <c r="BI2292">
        <v>9.75</v>
      </c>
    </row>
    <row r="2293" spans="1:61" x14ac:dyDescent="0.25">
      <c r="A2293" s="2">
        <v>40276</v>
      </c>
      <c r="B2293" s="7">
        <v>306605</v>
      </c>
      <c r="C2293" s="3">
        <v>16.75</v>
      </c>
      <c r="D2293" s="7">
        <f t="shared" si="288"/>
        <v>280.5625</v>
      </c>
      <c r="E2293" s="7">
        <f t="shared" si="289"/>
        <v>4699.421875</v>
      </c>
      <c r="F2293" s="7">
        <f t="shared" si="290"/>
        <v>78715.31640625</v>
      </c>
      <c r="G2293" s="11">
        <v>413539</v>
      </c>
      <c r="H2293">
        <v>0</v>
      </c>
      <c r="I2293">
        <v>0</v>
      </c>
      <c r="J2293">
        <v>18</v>
      </c>
      <c r="K2293" s="3">
        <v>10.4583333333333</v>
      </c>
      <c r="L2293" s="3">
        <f t="shared" si="291"/>
        <v>175.17708333333277</v>
      </c>
      <c r="M2293" s="5">
        <v>0</v>
      </c>
      <c r="R2293">
        <v>2010</v>
      </c>
      <c r="S2293" s="1" t="s">
        <v>1</v>
      </c>
      <c r="T2293" s="40">
        <f>+'Copy Co'!$B$17</f>
        <v>51399.602684929596</v>
      </c>
      <c r="U2293">
        <f>+'Copy Co'!$B$18*'All Data'!C2293</f>
        <v>827.61355601079265</v>
      </c>
      <c r="V2293" s="40">
        <f>+D2293*'Copy Co'!$B$19</f>
        <v>117848.05125592749</v>
      </c>
      <c r="W2293" s="40">
        <f>+E2293*'Copy Co'!$B$20</f>
        <v>-36295.8800204617</v>
      </c>
      <c r="X2293" s="40">
        <f>+F2293*'Copy Co'!$B$21</f>
        <v>3816.5671097205454</v>
      </c>
      <c r="Y2293" s="40">
        <f>+G2293*'Copy Co'!$B$22</f>
        <v>172107.72731021306</v>
      </c>
      <c r="Z2293" s="40">
        <f>+H2293*'Copy Co'!$B$23</f>
        <v>0</v>
      </c>
      <c r="AA2293" s="40">
        <f>+I2293*'Copy Co'!$B$24</f>
        <v>0</v>
      </c>
      <c r="AB2293" s="40">
        <f>+J2293*'Copy Co'!$B$25</f>
        <v>6062.7976069521628</v>
      </c>
      <c r="AC2293" s="40">
        <f>+K2293*'Copy Co'!$B$26</f>
        <v>3276.1465327279011</v>
      </c>
      <c r="AD2293" s="40">
        <f>+L2293*'Copy Co'!$B$27</f>
        <v>32111.272251021779</v>
      </c>
      <c r="AE2293" s="40">
        <f>+M2293*'Copy Co'!$B$28</f>
        <v>0</v>
      </c>
      <c r="AF2293" s="40">
        <f t="shared" si="292"/>
        <v>351153.89828704158</v>
      </c>
      <c r="AG2293" s="25">
        <f t="shared" si="293"/>
        <v>44548.898287041578</v>
      </c>
      <c r="AH2293" s="56">
        <f t="shared" si="294"/>
        <v>40276</v>
      </c>
      <c r="AL2293" s="56"/>
      <c r="BF2293" s="2">
        <v>40870</v>
      </c>
      <c r="BG2293" s="3">
        <v>15.6666666666667</v>
      </c>
      <c r="BH2293">
        <v>21</v>
      </c>
      <c r="BI2293">
        <v>9.8333333333333304</v>
      </c>
    </row>
    <row r="2294" spans="1:61" x14ac:dyDescent="0.25">
      <c r="A2294" s="2">
        <v>40277</v>
      </c>
      <c r="B2294" s="7">
        <v>332372</v>
      </c>
      <c r="C2294" s="3">
        <v>23.5416666666667</v>
      </c>
      <c r="D2294" s="7">
        <f t="shared" si="288"/>
        <v>554.21006944444605</v>
      </c>
      <c r="E2294" s="7">
        <f t="shared" si="289"/>
        <v>13047.028718171352</v>
      </c>
      <c r="F2294" s="7">
        <f t="shared" si="290"/>
        <v>307148.80107361771</v>
      </c>
      <c r="G2294" s="11">
        <v>306605</v>
      </c>
      <c r="H2294">
        <v>1</v>
      </c>
      <c r="I2294">
        <v>0</v>
      </c>
      <c r="J2294">
        <v>15</v>
      </c>
      <c r="K2294" s="3">
        <v>6.9583333333333304</v>
      </c>
      <c r="L2294" s="3">
        <f t="shared" si="291"/>
        <v>163.81076388888906</v>
      </c>
      <c r="M2294" s="5">
        <v>0</v>
      </c>
      <c r="R2294">
        <v>2010</v>
      </c>
      <c r="S2294" s="1" t="s">
        <v>2</v>
      </c>
      <c r="T2294" s="40">
        <f>+'Copy Co'!$B$17</f>
        <v>51399.602684929596</v>
      </c>
      <c r="U2294">
        <f>+'Copy Co'!$B$18*'All Data'!C2294</f>
        <v>1163.1882068310908</v>
      </c>
      <c r="V2294" s="40">
        <f>+D2294*'Copy Co'!$B$19</f>
        <v>232791.54081689537</v>
      </c>
      <c r="W2294" s="40">
        <f>+E2294*'Copy Co'!$B$20</f>
        <v>-100768.43526168112</v>
      </c>
      <c r="X2294" s="40">
        <f>+F2294*'Copy Co'!$B$21</f>
        <v>14892.324206862882</v>
      </c>
      <c r="Y2294" s="40">
        <f>+G2294*'Copy Co'!$B$22</f>
        <v>127603.65946609118</v>
      </c>
      <c r="Z2294" s="40">
        <f>+H2294*'Copy Co'!$B$23</f>
        <v>-10610.780657764437</v>
      </c>
      <c r="AA2294" s="40">
        <f>+I2294*'Copy Co'!$B$24</f>
        <v>0</v>
      </c>
      <c r="AB2294" s="40">
        <f>+J2294*'Copy Co'!$B$25</f>
        <v>5052.331339126802</v>
      </c>
      <c r="AC2294" s="40">
        <f>+K2294*'Copy Co'!$B$26</f>
        <v>2179.7468962771354</v>
      </c>
      <c r="AD2294" s="40">
        <f>+L2294*'Copy Co'!$B$27</f>
        <v>30027.740711236376</v>
      </c>
      <c r="AE2294" s="40">
        <f>+M2294*'Copy Co'!$B$28</f>
        <v>0</v>
      </c>
      <c r="AF2294" s="40">
        <f t="shared" si="292"/>
        <v>353730.91840880486</v>
      </c>
      <c r="AG2294" s="25">
        <f t="shared" si="293"/>
        <v>21358.918408804864</v>
      </c>
      <c r="AH2294" s="56">
        <f t="shared" si="294"/>
        <v>40277</v>
      </c>
      <c r="AL2294" s="56"/>
      <c r="BF2294" s="2">
        <v>41734</v>
      </c>
      <c r="BG2294" s="3">
        <v>15.6666666666667</v>
      </c>
      <c r="BH2294">
        <v>20</v>
      </c>
      <c r="BI2294">
        <v>7.6666666666666696</v>
      </c>
    </row>
    <row r="2295" spans="1:61" x14ac:dyDescent="0.25">
      <c r="A2295" s="2">
        <v>40278</v>
      </c>
      <c r="B2295" s="7">
        <v>247163</v>
      </c>
      <c r="C2295" s="3">
        <v>12.125</v>
      </c>
      <c r="D2295" s="7">
        <f t="shared" si="288"/>
        <v>147.015625</v>
      </c>
      <c r="E2295" s="7">
        <f t="shared" si="289"/>
        <v>1782.564453125</v>
      </c>
      <c r="F2295" s="7">
        <f t="shared" si="290"/>
        <v>21613.593994140625</v>
      </c>
      <c r="G2295" s="11">
        <v>332372</v>
      </c>
      <c r="H2295">
        <v>0</v>
      </c>
      <c r="I2295">
        <v>1</v>
      </c>
      <c r="J2295">
        <v>15</v>
      </c>
      <c r="K2295" s="3">
        <v>8.375</v>
      </c>
      <c r="L2295" s="3">
        <f t="shared" si="291"/>
        <v>101.546875</v>
      </c>
      <c r="M2295" s="5">
        <v>0</v>
      </c>
      <c r="R2295">
        <v>2010</v>
      </c>
      <c r="S2295" s="1" t="s">
        <v>3</v>
      </c>
      <c r="T2295" s="40">
        <f>+'Copy Co'!$B$17</f>
        <v>51399.602684929596</v>
      </c>
      <c r="U2295">
        <f>+'Copy Co'!$B$18*'All Data'!C2295</f>
        <v>599.09339502273792</v>
      </c>
      <c r="V2295" s="40">
        <f>+D2295*'Copy Co'!$B$19</f>
        <v>61752.746394910988</v>
      </c>
      <c r="W2295" s="40">
        <f>+E2295*'Copy Co'!$B$20</f>
        <v>-13767.596789629559</v>
      </c>
      <c r="X2295" s="40">
        <f>+F2295*'Copy Co'!$B$21</f>
        <v>1047.950204953263</v>
      </c>
      <c r="Y2295" s="40">
        <f>+G2295*'Copy Co'!$B$22</f>
        <v>138327.43596504838</v>
      </c>
      <c r="Z2295" s="40">
        <f>+H2295*'Copy Co'!$B$23</f>
        <v>0</v>
      </c>
      <c r="AA2295" s="40">
        <f>+I2295*'Copy Co'!$B$24</f>
        <v>-10704.382616627605</v>
      </c>
      <c r="AB2295" s="40">
        <f>+J2295*'Copy Co'!$B$25</f>
        <v>5052.331339126802</v>
      </c>
      <c r="AC2295" s="40">
        <f>+K2295*'Copy Co'!$B$26</f>
        <v>2623.527701507212</v>
      </c>
      <c r="AD2295" s="40">
        <f>+L2295*'Copy Co'!$B$27</f>
        <v>18614.303237146149</v>
      </c>
      <c r="AE2295" s="40">
        <f>+M2295*'Copy Co'!$B$28</f>
        <v>0</v>
      </c>
      <c r="AF2295" s="40">
        <f t="shared" si="292"/>
        <v>254945.01151638795</v>
      </c>
      <c r="AG2295" s="25">
        <f t="shared" si="293"/>
        <v>7782.0115163879527</v>
      </c>
      <c r="AH2295" s="56">
        <f t="shared" si="294"/>
        <v>40278</v>
      </c>
      <c r="AL2295" s="56"/>
      <c r="BF2295" s="2">
        <v>42771</v>
      </c>
      <c r="BG2295" s="3">
        <v>15.6666666666667</v>
      </c>
      <c r="BH2295">
        <v>25</v>
      </c>
      <c r="BI2295">
        <v>15.375</v>
      </c>
    </row>
    <row r="2296" spans="1:61" x14ac:dyDescent="0.25">
      <c r="A2296" s="2">
        <v>40279</v>
      </c>
      <c r="B2296" s="7">
        <v>210307</v>
      </c>
      <c r="C2296" s="3">
        <v>3.75</v>
      </c>
      <c r="D2296" s="7">
        <f t="shared" si="288"/>
        <v>14.0625</v>
      </c>
      <c r="E2296" s="7">
        <f t="shared" si="289"/>
        <v>52.734375</v>
      </c>
      <c r="F2296" s="7">
        <f t="shared" si="290"/>
        <v>197.75390625</v>
      </c>
      <c r="G2296" s="11">
        <v>247163</v>
      </c>
      <c r="H2296">
        <v>0</v>
      </c>
      <c r="I2296">
        <v>1</v>
      </c>
      <c r="J2296">
        <v>25</v>
      </c>
      <c r="K2296" s="3">
        <v>14.0416666666667</v>
      </c>
      <c r="L2296" s="3">
        <f t="shared" si="291"/>
        <v>52.656250000000128</v>
      </c>
      <c r="M2296" s="5">
        <v>0</v>
      </c>
      <c r="R2296">
        <v>2010</v>
      </c>
      <c r="S2296" s="1" t="s">
        <v>4</v>
      </c>
      <c r="T2296" s="40">
        <f>+'Copy Co'!$B$17</f>
        <v>51399.602684929596</v>
      </c>
      <c r="U2296">
        <f>+'Copy Co'!$B$18*'All Data'!C2296</f>
        <v>185.28661701734163</v>
      </c>
      <c r="V2296" s="40">
        <f>+D2296*'Copy Co'!$B$19</f>
        <v>5906.8415087065459</v>
      </c>
      <c r="W2296" s="40">
        <f>+E2296*'Copy Co'!$B$20</f>
        <v>-407.29276895448652</v>
      </c>
      <c r="X2296" s="40">
        <f>+F2296*'Copy Co'!$B$21</f>
        <v>9.5882363035586273</v>
      </c>
      <c r="Y2296" s="40">
        <f>+G2296*'Copy Co'!$B$22</f>
        <v>102864.93463778311</v>
      </c>
      <c r="Z2296" s="40">
        <f>+H2296*'Copy Co'!$B$23</f>
        <v>0</v>
      </c>
      <c r="AA2296" s="40">
        <f>+I2296*'Copy Co'!$B$24</f>
        <v>-10704.382616627605</v>
      </c>
      <c r="AB2296" s="40">
        <f>+J2296*'Copy Co'!$B$25</f>
        <v>8420.552231878004</v>
      </c>
      <c r="AC2296" s="40">
        <f>+K2296*'Copy Co'!$B$26</f>
        <v>4398.6509224275251</v>
      </c>
      <c r="AD2296" s="40">
        <f>+L2296*'Copy Co'!$B$27</f>
        <v>9652.285260683595</v>
      </c>
      <c r="AE2296" s="40">
        <f>+M2296*'Copy Co'!$B$28</f>
        <v>0</v>
      </c>
      <c r="AF2296" s="40">
        <f t="shared" si="292"/>
        <v>171726.06671414719</v>
      </c>
      <c r="AG2296" s="25">
        <f t="shared" si="293"/>
        <v>-38580.933285852807</v>
      </c>
      <c r="AH2296" s="56">
        <f t="shared" si="294"/>
        <v>40279</v>
      </c>
      <c r="AL2296" s="56"/>
      <c r="BF2296" s="2">
        <v>38631</v>
      </c>
      <c r="BG2296" s="3">
        <v>15.625</v>
      </c>
      <c r="BH2296">
        <v>9</v>
      </c>
      <c r="BI2296">
        <v>5.9166666666666696</v>
      </c>
    </row>
    <row r="2297" spans="1:61" x14ac:dyDescent="0.25">
      <c r="A2297" s="2">
        <v>40280</v>
      </c>
      <c r="B2297" s="7">
        <v>277920</v>
      </c>
      <c r="C2297" s="3">
        <v>18.375</v>
      </c>
      <c r="D2297" s="7">
        <f t="shared" si="288"/>
        <v>337.640625</v>
      </c>
      <c r="E2297" s="7">
        <f t="shared" si="289"/>
        <v>6204.146484375</v>
      </c>
      <c r="F2297" s="7">
        <f t="shared" si="290"/>
        <v>114001.19165039062</v>
      </c>
      <c r="G2297" s="11">
        <v>210307</v>
      </c>
      <c r="H2297">
        <v>0</v>
      </c>
      <c r="I2297">
        <v>0</v>
      </c>
      <c r="J2297">
        <v>31</v>
      </c>
      <c r="K2297" s="3">
        <v>14.0833333333333</v>
      </c>
      <c r="L2297" s="3">
        <f t="shared" si="291"/>
        <v>258.78124999999937</v>
      </c>
      <c r="M2297" s="5">
        <v>0</v>
      </c>
      <c r="R2297">
        <v>2010</v>
      </c>
      <c r="S2297" s="1" t="s">
        <v>5</v>
      </c>
      <c r="T2297" s="40">
        <f>+'Copy Co'!$B$17</f>
        <v>51399.602684929596</v>
      </c>
      <c r="U2297">
        <f>+'Copy Co'!$B$18*'All Data'!C2297</f>
        <v>907.90442338497405</v>
      </c>
      <c r="V2297" s="40">
        <f>+D2297*'Copy Co'!$B$19</f>
        <v>141823.26462404418</v>
      </c>
      <c r="W2297" s="40">
        <f>+E2297*'Copy Co'!$B$20</f>
        <v>-47917.586974726386</v>
      </c>
      <c r="X2297" s="40">
        <f>+F2297*'Copy Co'!$B$21</f>
        <v>5527.4274230991077</v>
      </c>
      <c r="Y2297" s="40">
        <f>+G2297*'Copy Co'!$B$22</f>
        <v>87526.109526378365</v>
      </c>
      <c r="Z2297" s="40">
        <f>+H2297*'Copy Co'!$B$23</f>
        <v>0</v>
      </c>
      <c r="AA2297" s="40">
        <f>+I2297*'Copy Co'!$B$24</f>
        <v>0</v>
      </c>
      <c r="AB2297" s="40">
        <f>+J2297*'Copy Co'!$B$25</f>
        <v>10441.484767528726</v>
      </c>
      <c r="AC2297" s="40">
        <f>+K2297*'Copy Co'!$B$26</f>
        <v>4411.7032990519183</v>
      </c>
      <c r="AD2297" s="40">
        <f>+L2297*'Copy Co'!$B$27</f>
        <v>47436.54257787564</v>
      </c>
      <c r="AE2297" s="40">
        <f>+M2297*'Copy Co'!$B$28</f>
        <v>0</v>
      </c>
      <c r="AF2297" s="40">
        <f t="shared" si="292"/>
        <v>301556.45235156611</v>
      </c>
      <c r="AG2297" s="25">
        <f t="shared" si="293"/>
        <v>23636.452351566113</v>
      </c>
      <c r="AH2297" s="56">
        <f t="shared" si="294"/>
        <v>40280</v>
      </c>
      <c r="AL2297" s="56"/>
      <c r="BF2297" s="2">
        <v>38997</v>
      </c>
      <c r="BG2297" s="3">
        <v>15.5833333333333</v>
      </c>
      <c r="BH2297">
        <v>17</v>
      </c>
      <c r="BI2297">
        <v>5.2916666666666696</v>
      </c>
    </row>
    <row r="2298" spans="1:61" x14ac:dyDescent="0.25">
      <c r="A2298" s="2">
        <v>40281</v>
      </c>
      <c r="B2298" s="7">
        <v>354584</v>
      </c>
      <c r="C2298" s="3">
        <v>21.8333333333333</v>
      </c>
      <c r="D2298" s="7">
        <f t="shared" si="288"/>
        <v>476.69444444444298</v>
      </c>
      <c r="E2298" s="7">
        <f t="shared" si="289"/>
        <v>10407.828703703655</v>
      </c>
      <c r="F2298" s="7">
        <f t="shared" si="290"/>
        <v>227237.59336419613</v>
      </c>
      <c r="G2298" s="11">
        <v>277920</v>
      </c>
      <c r="H2298">
        <v>0</v>
      </c>
      <c r="I2298">
        <v>0</v>
      </c>
      <c r="J2298">
        <v>14</v>
      </c>
      <c r="K2298" s="3">
        <v>9.2916666666666696</v>
      </c>
      <c r="L2298" s="3">
        <f t="shared" si="291"/>
        <v>202.86805555555532</v>
      </c>
      <c r="M2298" s="5">
        <v>0</v>
      </c>
      <c r="R2298">
        <v>2010</v>
      </c>
      <c r="S2298" s="1" t="s">
        <v>6</v>
      </c>
      <c r="T2298" s="40">
        <f>+'Copy Co'!$B$17</f>
        <v>51399.602684929596</v>
      </c>
      <c r="U2298">
        <f>+'Copy Co'!$B$18*'All Data'!C2298</f>
        <v>1078.7798590787429</v>
      </c>
      <c r="V2298" s="40">
        <f>+D2298*'Copy Co'!$B$19</f>
        <v>200231.71778945724</v>
      </c>
      <c r="W2298" s="40">
        <f>+E2298*'Copy Co'!$B$20</f>
        <v>-80384.632823190681</v>
      </c>
      <c r="X2298" s="40">
        <f>+F2298*'Copy Co'!$B$21</f>
        <v>11017.773471809121</v>
      </c>
      <c r="Y2298" s="40">
        <f>+G2298*'Copy Co'!$B$22</f>
        <v>115665.4622032128</v>
      </c>
      <c r="Z2298" s="40">
        <f>+H2298*'Copy Co'!$B$23</f>
        <v>0</v>
      </c>
      <c r="AA2298" s="40">
        <f>+I2298*'Copy Co'!$B$24</f>
        <v>0</v>
      </c>
      <c r="AB2298" s="40">
        <f>+J2298*'Copy Co'!$B$25</f>
        <v>4715.5092498516824</v>
      </c>
      <c r="AC2298" s="40">
        <f>+K2298*'Copy Co'!$B$26</f>
        <v>2910.6799872443207</v>
      </c>
      <c r="AD2298" s="40">
        <f>+L2298*'Copy Co'!$B$27</f>
        <v>37187.234991143923</v>
      </c>
      <c r="AE2298" s="40">
        <f>+M2298*'Copy Co'!$B$28</f>
        <v>0</v>
      </c>
      <c r="AF2298" s="40">
        <f t="shared" si="292"/>
        <v>343822.12741353671</v>
      </c>
      <c r="AG2298" s="25">
        <f t="shared" si="293"/>
        <v>-10761.872586463287</v>
      </c>
      <c r="AH2298" s="56">
        <f t="shared" si="294"/>
        <v>40281</v>
      </c>
      <c r="AL2298" s="56"/>
      <c r="BF2298" s="2">
        <v>40107</v>
      </c>
      <c r="BG2298" s="3">
        <v>15.5833333333333</v>
      </c>
      <c r="BH2298">
        <v>13</v>
      </c>
      <c r="BI2298">
        <v>5.5</v>
      </c>
    </row>
    <row r="2299" spans="1:61" x14ac:dyDescent="0.25">
      <c r="A2299" s="2">
        <v>40282</v>
      </c>
      <c r="B2299" s="7">
        <v>271750</v>
      </c>
      <c r="C2299" s="3">
        <v>14.9166666666667</v>
      </c>
      <c r="D2299" s="7">
        <f t="shared" si="288"/>
        <v>222.50694444444542</v>
      </c>
      <c r="E2299" s="7">
        <f t="shared" si="289"/>
        <v>3319.0619212963184</v>
      </c>
      <c r="F2299" s="7">
        <f t="shared" si="290"/>
        <v>49509.340326003519</v>
      </c>
      <c r="G2299" s="11">
        <v>354584</v>
      </c>
      <c r="H2299">
        <v>0</v>
      </c>
      <c r="I2299">
        <v>0</v>
      </c>
      <c r="J2299">
        <v>13</v>
      </c>
      <c r="K2299" s="3">
        <v>5.7083333333333304</v>
      </c>
      <c r="L2299" s="3">
        <f t="shared" si="291"/>
        <v>85.149305555555699</v>
      </c>
      <c r="M2299" s="5">
        <v>0</v>
      </c>
      <c r="R2299">
        <v>2010</v>
      </c>
      <c r="S2299" s="1" t="s">
        <v>7</v>
      </c>
      <c r="T2299" s="40">
        <f>+'Copy Co'!$B$17</f>
        <v>51399.602684929596</v>
      </c>
      <c r="U2299">
        <f>+'Copy Co'!$B$18*'All Data'!C2299</f>
        <v>737.02898769120509</v>
      </c>
      <c r="V2299" s="40">
        <f>+D2299*'Copy Co'!$B$19</f>
        <v>93462.275940971493</v>
      </c>
      <c r="W2299" s="40">
        <f>+E2299*'Copy Co'!$B$20</f>
        <v>-25634.700710043035</v>
      </c>
      <c r="X2299" s="40">
        <f>+F2299*'Copy Co'!$B$21</f>
        <v>2400.4949549714697</v>
      </c>
      <c r="Y2299" s="40">
        <f>+G2299*'Copy Co'!$B$22</f>
        <v>147571.68339761085</v>
      </c>
      <c r="Z2299" s="40">
        <f>+H2299*'Copy Co'!$B$23</f>
        <v>0</v>
      </c>
      <c r="AA2299" s="40">
        <f>+I2299*'Copy Co'!$B$24</f>
        <v>0</v>
      </c>
      <c r="AB2299" s="40">
        <f>+J2299*'Copy Co'!$B$25</f>
        <v>4378.6871605765618</v>
      </c>
      <c r="AC2299" s="40">
        <f>+K2299*'Copy Co'!$B$26</f>
        <v>1788.1755975447156</v>
      </c>
      <c r="AD2299" s="40">
        <f>+L2299*'Copy Co'!$B$27</f>
        <v>15608.505865330933</v>
      </c>
      <c r="AE2299" s="40">
        <f>+M2299*'Copy Co'!$B$28</f>
        <v>0</v>
      </c>
      <c r="AF2299" s="40">
        <f t="shared" si="292"/>
        <v>291711.75387958373</v>
      </c>
      <c r="AG2299" s="25">
        <f t="shared" si="293"/>
        <v>19961.753879583732</v>
      </c>
      <c r="AH2299" s="56">
        <f t="shared" si="294"/>
        <v>40282</v>
      </c>
      <c r="AL2299" s="56"/>
      <c r="BF2299" s="2">
        <v>40258</v>
      </c>
      <c r="BG2299" s="3">
        <v>15.5833333333333</v>
      </c>
      <c r="BH2299">
        <v>17</v>
      </c>
      <c r="BI2299">
        <v>8.7916666666666696</v>
      </c>
    </row>
    <row r="2300" spans="1:61" x14ac:dyDescent="0.25">
      <c r="A2300" s="2">
        <v>40283</v>
      </c>
      <c r="B2300" s="7">
        <v>201345</v>
      </c>
      <c r="C2300" s="3">
        <v>9.125</v>
      </c>
      <c r="D2300" s="7">
        <f t="shared" si="288"/>
        <v>83.265625</v>
      </c>
      <c r="E2300" s="7">
        <f t="shared" si="289"/>
        <v>759.798828125</v>
      </c>
      <c r="F2300" s="7">
        <f t="shared" si="290"/>
        <v>6933.164306640625</v>
      </c>
      <c r="G2300" s="11">
        <v>271750</v>
      </c>
      <c r="H2300">
        <v>0</v>
      </c>
      <c r="I2300">
        <v>0</v>
      </c>
      <c r="J2300">
        <v>10</v>
      </c>
      <c r="K2300" s="3">
        <v>4.3333333333333304</v>
      </c>
      <c r="L2300" s="3">
        <f t="shared" si="291"/>
        <v>39.541666666666643</v>
      </c>
      <c r="M2300" s="5">
        <v>0</v>
      </c>
      <c r="R2300">
        <v>2010</v>
      </c>
      <c r="S2300" s="1" t="s">
        <v>1</v>
      </c>
      <c r="T2300" s="40">
        <f>+'Copy Co'!$B$17</f>
        <v>51399.602684929596</v>
      </c>
      <c r="U2300">
        <f>+'Copy Co'!$B$18*'All Data'!C2300</f>
        <v>450.86410140886466</v>
      </c>
      <c r="V2300" s="40">
        <f>+D2300*'Copy Co'!$B$19</f>
        <v>34975.06488877465</v>
      </c>
      <c r="W2300" s="40">
        <f>+E2300*'Copy Co'!$B$20</f>
        <v>-5868.289300013611</v>
      </c>
      <c r="X2300" s="40">
        <f>+F2300*'Copy Co'!$B$21</f>
        <v>336.15931520173706</v>
      </c>
      <c r="Y2300" s="40">
        <f>+G2300*'Copy Co'!$B$22</f>
        <v>113097.61569416766</v>
      </c>
      <c r="Z2300" s="40">
        <f>+H2300*'Copy Co'!$B$23</f>
        <v>0</v>
      </c>
      <c r="AA2300" s="40">
        <f>+I2300*'Copy Co'!$B$24</f>
        <v>0</v>
      </c>
      <c r="AB2300" s="40">
        <f>+J2300*'Copy Co'!$B$25</f>
        <v>3368.2208927512015</v>
      </c>
      <c r="AC2300" s="40">
        <f>+K2300*'Copy Co'!$B$26</f>
        <v>1357.4471689390541</v>
      </c>
      <c r="AD2300" s="40">
        <f>+L2300*'Copy Co'!$B$27</f>
        <v>7248.2838475874996</v>
      </c>
      <c r="AE2300" s="40">
        <f>+M2300*'Copy Co'!$B$28</f>
        <v>0</v>
      </c>
      <c r="AF2300" s="40">
        <f t="shared" si="292"/>
        <v>206364.96929374663</v>
      </c>
      <c r="AG2300" s="25">
        <f t="shared" si="293"/>
        <v>5019.9692937466316</v>
      </c>
      <c r="AH2300" s="56">
        <f t="shared" si="294"/>
        <v>40283</v>
      </c>
      <c r="AL2300" s="56"/>
      <c r="BF2300" s="2">
        <v>38075</v>
      </c>
      <c r="BG2300" s="3">
        <v>15.5416666666667</v>
      </c>
      <c r="BH2300">
        <v>13</v>
      </c>
      <c r="BI2300">
        <v>5.0833333333333304</v>
      </c>
    </row>
    <row r="2301" spans="1:61" x14ac:dyDescent="0.25">
      <c r="A2301" s="2">
        <v>40284</v>
      </c>
      <c r="B2301" s="7">
        <v>161668</v>
      </c>
      <c r="C2301" s="3">
        <v>4.0833333333333401</v>
      </c>
      <c r="D2301" s="7">
        <f t="shared" si="288"/>
        <v>16.673611111111168</v>
      </c>
      <c r="E2301" s="7">
        <f t="shared" si="289"/>
        <v>68.083912037037379</v>
      </c>
      <c r="F2301" s="7">
        <f t="shared" si="290"/>
        <v>278.00930748456977</v>
      </c>
      <c r="G2301" s="11">
        <v>201345</v>
      </c>
      <c r="H2301">
        <v>1</v>
      </c>
      <c r="I2301">
        <v>0</v>
      </c>
      <c r="J2301">
        <v>14</v>
      </c>
      <c r="K2301" s="3">
        <v>8.0833333333333304</v>
      </c>
      <c r="L2301" s="3">
        <f t="shared" si="291"/>
        <v>33.006944444444485</v>
      </c>
      <c r="M2301" s="5">
        <v>0</v>
      </c>
      <c r="R2301">
        <v>2010</v>
      </c>
      <c r="S2301" s="1" t="s">
        <v>2</v>
      </c>
      <c r="T2301" s="40">
        <f>+'Copy Co'!$B$17</f>
        <v>51399.602684929596</v>
      </c>
      <c r="U2301">
        <f>+'Copy Co'!$B$18*'All Data'!C2301</f>
        <v>201.75653852999457</v>
      </c>
      <c r="V2301" s="40">
        <f>+D2301*'Copy Co'!$B$19</f>
        <v>7003.6180061256619</v>
      </c>
      <c r="W2301" s="40">
        <f>+E2301*'Copy Co'!$B$20</f>
        <v>-525.84457585433881</v>
      </c>
      <c r="X2301" s="40">
        <f>+F2301*'Copy Co'!$B$21</f>
        <v>13.479475502146977</v>
      </c>
      <c r="Y2301" s="40">
        <f>+G2301*'Copy Co'!$B$22</f>
        <v>83796.28125829692</v>
      </c>
      <c r="Z2301" s="40">
        <f>+H2301*'Copy Co'!$B$23</f>
        <v>-10610.780657764437</v>
      </c>
      <c r="AA2301" s="40">
        <f>+I2301*'Copy Co'!$B$24</f>
        <v>0</v>
      </c>
      <c r="AB2301" s="40">
        <f>+J2301*'Copy Co'!$B$25</f>
        <v>4715.5092498516824</v>
      </c>
      <c r="AC2301" s="40">
        <f>+K2301*'Copy Co'!$B$26</f>
        <v>2532.161065136313</v>
      </c>
      <c r="AD2301" s="40">
        <f>+L2301*'Copy Co'!$B$27</f>
        <v>6050.4202893543115</v>
      </c>
      <c r="AE2301" s="40">
        <f>+M2301*'Copy Co'!$B$28</f>
        <v>0</v>
      </c>
      <c r="AF2301" s="40">
        <f t="shared" si="292"/>
        <v>144576.20333410788</v>
      </c>
      <c r="AG2301" s="25">
        <f t="shared" si="293"/>
        <v>-17091.796665892121</v>
      </c>
      <c r="AH2301" s="56">
        <f t="shared" si="294"/>
        <v>40284</v>
      </c>
      <c r="AL2301" s="56"/>
      <c r="BF2301" s="2">
        <v>41241</v>
      </c>
      <c r="BG2301" s="3">
        <v>15.5416666666667</v>
      </c>
      <c r="BH2301">
        <v>20</v>
      </c>
      <c r="BI2301">
        <v>8.5833333333333304</v>
      </c>
    </row>
    <row r="2302" spans="1:61" x14ac:dyDescent="0.25">
      <c r="A2302" s="2">
        <v>40285</v>
      </c>
      <c r="B2302" s="7">
        <v>154844</v>
      </c>
      <c r="C2302" s="3">
        <v>6.2083333333333401</v>
      </c>
      <c r="D2302" s="7">
        <f t="shared" si="288"/>
        <v>38.543402777777864</v>
      </c>
      <c r="E2302" s="7">
        <f t="shared" si="289"/>
        <v>239.29029224537118</v>
      </c>
      <c r="F2302" s="7">
        <f t="shared" si="290"/>
        <v>1485.5938976900143</v>
      </c>
      <c r="G2302" s="11">
        <v>161668</v>
      </c>
      <c r="H2302">
        <v>0</v>
      </c>
      <c r="I2302">
        <v>1</v>
      </c>
      <c r="J2302">
        <v>12</v>
      </c>
      <c r="K2302" s="3">
        <v>7.375</v>
      </c>
      <c r="L2302" s="3">
        <f t="shared" si="291"/>
        <v>45.786458333333385</v>
      </c>
      <c r="M2302" s="5">
        <v>0</v>
      </c>
      <c r="R2302">
        <v>2010</v>
      </c>
      <c r="S2302" s="1" t="s">
        <v>3</v>
      </c>
      <c r="T2302" s="40">
        <f>+'Copy Co'!$B$17</f>
        <v>51399.602684929596</v>
      </c>
      <c r="U2302">
        <f>+'Copy Co'!$B$18*'All Data'!C2302</f>
        <v>306.75228817315485</v>
      </c>
      <c r="V2302" s="40">
        <f>+D2302*'Copy Co'!$B$19</f>
        <v>16189.850411703002</v>
      </c>
      <c r="W2302" s="40">
        <f>+E2302*'Copy Co'!$B$20</f>
        <v>-1848.153234252715</v>
      </c>
      <c r="X2302" s="40">
        <f>+F2302*'Copy Co'!$B$21</f>
        <v>72.030058026611314</v>
      </c>
      <c r="Y2302" s="40">
        <f>+G2302*'Copy Co'!$B$22</f>
        <v>67283.405093080772</v>
      </c>
      <c r="Z2302" s="40">
        <f>+H2302*'Copy Co'!$B$23</f>
        <v>0</v>
      </c>
      <c r="AA2302" s="40">
        <f>+I2302*'Copy Co'!$B$24</f>
        <v>-10704.382616627605</v>
      </c>
      <c r="AB2302" s="40">
        <f>+J2302*'Copy Co'!$B$25</f>
        <v>4041.8650713014422</v>
      </c>
      <c r="AC2302" s="40">
        <f>+K2302*'Copy Co'!$B$26</f>
        <v>2310.2706625212763</v>
      </c>
      <c r="AD2302" s="40">
        <f>+L2302*'Copy Co'!$B$27</f>
        <v>8393.0009620840119</v>
      </c>
      <c r="AE2302" s="40">
        <f>+M2302*'Copy Co'!$B$28</f>
        <v>0</v>
      </c>
      <c r="AF2302" s="40">
        <f t="shared" si="292"/>
        <v>137444.24138093952</v>
      </c>
      <c r="AG2302" s="25">
        <f t="shared" si="293"/>
        <v>-17399.758619060478</v>
      </c>
      <c r="AH2302" s="56">
        <f t="shared" si="294"/>
        <v>40285</v>
      </c>
      <c r="AL2302" s="56"/>
      <c r="BF2302" s="2">
        <v>40308</v>
      </c>
      <c r="BG2302" s="3">
        <v>15.5</v>
      </c>
      <c r="BH2302">
        <v>24</v>
      </c>
      <c r="BI2302">
        <v>6.3333333333333304</v>
      </c>
    </row>
    <row r="2303" spans="1:61" x14ac:dyDescent="0.25">
      <c r="A2303" s="2">
        <v>40286</v>
      </c>
      <c r="B2303" s="7">
        <v>148443</v>
      </c>
      <c r="C2303" s="3">
        <v>3.6666666666666599</v>
      </c>
      <c r="D2303" s="7">
        <f t="shared" si="288"/>
        <v>13.444444444444395</v>
      </c>
      <c r="E2303" s="7">
        <f t="shared" si="289"/>
        <v>49.296296296296021</v>
      </c>
      <c r="F2303" s="7">
        <f t="shared" si="290"/>
        <v>180.75308641975175</v>
      </c>
      <c r="G2303" s="11">
        <v>154844</v>
      </c>
      <c r="H2303">
        <v>0</v>
      </c>
      <c r="I2303">
        <v>1</v>
      </c>
      <c r="J2303">
        <v>12</v>
      </c>
      <c r="K2303" s="3">
        <v>7</v>
      </c>
      <c r="L2303" s="3">
        <f t="shared" si="291"/>
        <v>25.666666666666618</v>
      </c>
      <c r="M2303" s="5">
        <v>0</v>
      </c>
      <c r="R2303">
        <v>2010</v>
      </c>
      <c r="S2303" s="1" t="s">
        <v>4</v>
      </c>
      <c r="T2303" s="40">
        <f>+'Copy Co'!$B$17</f>
        <v>51399.602684929596</v>
      </c>
      <c r="U2303">
        <f>+'Copy Co'!$B$18*'All Data'!C2303</f>
        <v>181.16913663917816</v>
      </c>
      <c r="V2303" s="40">
        <f>+D2303*'Copy Co'!$B$19</f>
        <v>5647.2321782004101</v>
      </c>
      <c r="W2303" s="40">
        <f>+E2303*'Copy Co'!$B$20</f>
        <v>-380.73884478045306</v>
      </c>
      <c r="X2303" s="40">
        <f>+F2303*'Copy Co'!$B$21</f>
        <v>8.7639396766157862</v>
      </c>
      <c r="Y2303" s="40">
        <f>+G2303*'Copy Co'!$B$22</f>
        <v>64443.37517772842</v>
      </c>
      <c r="Z2303" s="40">
        <f>+H2303*'Copy Co'!$B$23</f>
        <v>0</v>
      </c>
      <c r="AA2303" s="40">
        <f>+I2303*'Copy Co'!$B$24</f>
        <v>-10704.382616627605</v>
      </c>
      <c r="AB2303" s="40">
        <f>+J2303*'Copy Co'!$B$25</f>
        <v>4041.8650713014422</v>
      </c>
      <c r="AC2303" s="40">
        <f>+K2303*'Copy Co'!$B$26</f>
        <v>2192.7992729015505</v>
      </c>
      <c r="AD2303" s="40">
        <f>+L2303*'Copy Co'!$B$27</f>
        <v>4704.8923604993615</v>
      </c>
      <c r="AE2303" s="40">
        <f>+M2303*'Copy Co'!$B$28</f>
        <v>0</v>
      </c>
      <c r="AF2303" s="40">
        <f t="shared" si="292"/>
        <v>121534.5783604685</v>
      </c>
      <c r="AG2303" s="25">
        <f t="shared" si="293"/>
        <v>-26908.421639531502</v>
      </c>
      <c r="AH2303" s="56">
        <f t="shared" si="294"/>
        <v>40286</v>
      </c>
      <c r="AL2303" s="56"/>
      <c r="BF2303" s="2">
        <v>40644</v>
      </c>
      <c r="BG2303" s="3">
        <v>15.5</v>
      </c>
      <c r="BH2303">
        <v>15</v>
      </c>
      <c r="BI2303">
        <v>8.625</v>
      </c>
    </row>
    <row r="2304" spans="1:61" x14ac:dyDescent="0.25">
      <c r="A2304" s="2">
        <v>40287</v>
      </c>
      <c r="B2304" s="7">
        <v>141431</v>
      </c>
      <c r="C2304" s="3">
        <v>1.6666666666666601</v>
      </c>
      <c r="D2304" s="7">
        <f t="shared" si="288"/>
        <v>2.7777777777777559</v>
      </c>
      <c r="E2304" s="7">
        <f t="shared" si="289"/>
        <v>4.6296296296295747</v>
      </c>
      <c r="F2304" s="7">
        <f t="shared" si="290"/>
        <v>7.7160493827159282</v>
      </c>
      <c r="G2304" s="11">
        <v>148443</v>
      </c>
      <c r="H2304">
        <v>0</v>
      </c>
      <c r="I2304">
        <v>0</v>
      </c>
      <c r="J2304">
        <v>13</v>
      </c>
      <c r="K2304" s="3">
        <v>8</v>
      </c>
      <c r="L2304" s="3">
        <f t="shared" si="291"/>
        <v>13.333333333333281</v>
      </c>
      <c r="M2304" s="5">
        <v>0</v>
      </c>
      <c r="R2304">
        <v>2010</v>
      </c>
      <c r="S2304" s="1" t="s">
        <v>5</v>
      </c>
      <c r="T2304" s="40">
        <f>+'Copy Co'!$B$17</f>
        <v>51399.602684929596</v>
      </c>
      <c r="U2304">
        <f>+'Copy Co'!$B$18*'All Data'!C2304</f>
        <v>82.349607563262623</v>
      </c>
      <c r="V2304" s="40">
        <f>+D2304*'Copy Co'!$B$19</f>
        <v>1166.7835078926419</v>
      </c>
      <c r="W2304" s="40">
        <f>+E2304*'Copy Co'!$B$20</f>
        <v>-35.756841170215132</v>
      </c>
      <c r="X2304" s="40">
        <f>+F2304*'Copy Co'!$B$21</f>
        <v>0.37411804507102114</v>
      </c>
      <c r="Y2304" s="40">
        <f>+G2304*'Copy Co'!$B$22</f>
        <v>61779.390493061015</v>
      </c>
      <c r="Z2304" s="40">
        <f>+H2304*'Copy Co'!$B$23</f>
        <v>0</v>
      </c>
      <c r="AA2304" s="40">
        <f>+I2304*'Copy Co'!$B$24</f>
        <v>0</v>
      </c>
      <c r="AB2304" s="40">
        <f>+J2304*'Copy Co'!$B$25</f>
        <v>4378.6871605765618</v>
      </c>
      <c r="AC2304" s="40">
        <f>+K2304*'Copy Co'!$B$26</f>
        <v>2506.0563118874861</v>
      </c>
      <c r="AD2304" s="40">
        <f>+L2304*'Copy Co'!$B$27</f>
        <v>2444.099927532131</v>
      </c>
      <c r="AE2304" s="40">
        <f>+M2304*'Copy Co'!$B$28</f>
        <v>0</v>
      </c>
      <c r="AF2304" s="40">
        <f t="shared" si="292"/>
        <v>123721.58697031757</v>
      </c>
      <c r="AG2304" s="25">
        <f t="shared" si="293"/>
        <v>-17709.41302968243</v>
      </c>
      <c r="AH2304" s="56">
        <f t="shared" si="294"/>
        <v>40287</v>
      </c>
      <c r="AL2304" s="56"/>
      <c r="BF2304" s="2">
        <v>41216</v>
      </c>
      <c r="BG2304" s="3">
        <v>15.5</v>
      </c>
      <c r="BH2304">
        <v>8</v>
      </c>
      <c r="BI2304">
        <v>5.0833333333333304</v>
      </c>
    </row>
    <row r="2305" spans="1:61" x14ac:dyDescent="0.25">
      <c r="A2305" s="2">
        <v>40288</v>
      </c>
      <c r="B2305" s="7">
        <v>133757</v>
      </c>
      <c r="C2305" s="3">
        <v>0</v>
      </c>
      <c r="D2305" s="7">
        <f t="shared" si="288"/>
        <v>0</v>
      </c>
      <c r="E2305" s="7">
        <f t="shared" si="289"/>
        <v>0</v>
      </c>
      <c r="F2305" s="7">
        <f t="shared" si="290"/>
        <v>0</v>
      </c>
      <c r="G2305" s="11">
        <v>141431</v>
      </c>
      <c r="H2305">
        <v>0</v>
      </c>
      <c r="I2305">
        <v>0</v>
      </c>
      <c r="J2305">
        <v>22</v>
      </c>
      <c r="K2305" s="3">
        <v>14.5416666666667</v>
      </c>
      <c r="L2305" s="3">
        <f t="shared" si="291"/>
        <v>0</v>
      </c>
      <c r="M2305" s="5">
        <v>0</v>
      </c>
      <c r="R2305">
        <v>2010</v>
      </c>
      <c r="S2305" s="1" t="s">
        <v>6</v>
      </c>
      <c r="T2305" s="40">
        <f>+'Copy Co'!$B$17</f>
        <v>51399.602684929596</v>
      </c>
      <c r="U2305">
        <f>+'Copy Co'!$B$18*'All Data'!C2305</f>
        <v>0</v>
      </c>
      <c r="V2305" s="40">
        <f>+D2305*'Copy Co'!$B$19</f>
        <v>0</v>
      </c>
      <c r="W2305" s="40">
        <f>+E2305*'Copy Co'!$B$20</f>
        <v>0</v>
      </c>
      <c r="X2305" s="40">
        <f>+F2305*'Copy Co'!$B$21</f>
        <v>0</v>
      </c>
      <c r="Y2305" s="40">
        <f>+G2305*'Copy Co'!$B$22</f>
        <v>58861.118252959801</v>
      </c>
      <c r="Z2305" s="40">
        <f>+H2305*'Copy Co'!$B$23</f>
        <v>0</v>
      </c>
      <c r="AA2305" s="40">
        <f>+I2305*'Copy Co'!$B$24</f>
        <v>0</v>
      </c>
      <c r="AB2305" s="40">
        <f>+J2305*'Copy Co'!$B$25</f>
        <v>7410.0859640526432</v>
      </c>
      <c r="AC2305" s="40">
        <f>+K2305*'Copy Co'!$B$26</f>
        <v>4555.2794419204929</v>
      </c>
      <c r="AD2305" s="40">
        <f>+L2305*'Copy Co'!$B$27</f>
        <v>0</v>
      </c>
      <c r="AE2305" s="40">
        <f>+M2305*'Copy Co'!$B$28</f>
        <v>0</v>
      </c>
      <c r="AF2305" s="40">
        <f t="shared" si="292"/>
        <v>122226.08634386252</v>
      </c>
      <c r="AG2305" s="25">
        <f t="shared" si="293"/>
        <v>-11530.913656137476</v>
      </c>
      <c r="AH2305" s="56">
        <f t="shared" si="294"/>
        <v>40288</v>
      </c>
      <c r="AL2305" s="56"/>
      <c r="BF2305" s="2">
        <v>42486</v>
      </c>
      <c r="BG2305" s="3">
        <v>15.5</v>
      </c>
      <c r="BH2305">
        <v>20</v>
      </c>
      <c r="BI2305">
        <v>8.9166666666666696</v>
      </c>
    </row>
    <row r="2306" spans="1:61" x14ac:dyDescent="0.25">
      <c r="A2306" s="2">
        <v>40289</v>
      </c>
      <c r="B2306" s="7">
        <v>204691</v>
      </c>
      <c r="C2306" s="3">
        <v>16.5833333333333</v>
      </c>
      <c r="D2306" s="7">
        <f t="shared" si="288"/>
        <v>275.00694444444332</v>
      </c>
      <c r="E2306" s="7">
        <f t="shared" si="289"/>
        <v>4560.5318287036762</v>
      </c>
      <c r="F2306" s="7">
        <f t="shared" si="290"/>
        <v>75628.819492669136</v>
      </c>
      <c r="G2306" s="11">
        <v>133757</v>
      </c>
      <c r="H2306">
        <v>0</v>
      </c>
      <c r="I2306">
        <v>0</v>
      </c>
      <c r="J2306">
        <v>22</v>
      </c>
      <c r="K2306" s="3">
        <v>12.125</v>
      </c>
      <c r="L2306" s="3">
        <f t="shared" si="291"/>
        <v>201.07291666666626</v>
      </c>
      <c r="M2306" s="5">
        <v>0</v>
      </c>
      <c r="R2306">
        <v>2010</v>
      </c>
      <c r="S2306" s="1" t="s">
        <v>7</v>
      </c>
      <c r="T2306" s="40">
        <f>+'Copy Co'!$B$17</f>
        <v>51399.602684929596</v>
      </c>
      <c r="U2306">
        <f>+'Copy Co'!$B$18*'All Data'!C2306</f>
        <v>819.3785952544647</v>
      </c>
      <c r="V2306" s="40">
        <f>+D2306*'Copy Co'!$B$19</f>
        <v>115514.48424014171</v>
      </c>
      <c r="W2306" s="40">
        <f>+E2306*'Copy Co'!$B$20</f>
        <v>-35223.16584614473</v>
      </c>
      <c r="X2306" s="40">
        <f>+F2306*'Copy Co'!$B$21</f>
        <v>3666.916150511654</v>
      </c>
      <c r="Y2306" s="40">
        <f>+G2306*'Copy Co'!$B$22</f>
        <v>55667.333145923767</v>
      </c>
      <c r="Z2306" s="40">
        <f>+H2306*'Copy Co'!$B$23</f>
        <v>0</v>
      </c>
      <c r="AA2306" s="40">
        <f>+I2306*'Copy Co'!$B$24</f>
        <v>0</v>
      </c>
      <c r="AB2306" s="40">
        <f>+J2306*'Copy Co'!$B$25</f>
        <v>7410.0859640526432</v>
      </c>
      <c r="AC2306" s="40">
        <f>+K2306*'Copy Co'!$B$26</f>
        <v>3798.2415977044711</v>
      </c>
      <c r="AD2306" s="40">
        <f>+L2306*'Copy Co'!$B$27</f>
        <v>36858.172579025639</v>
      </c>
      <c r="AE2306" s="40">
        <f>+M2306*'Copy Co'!$B$28</f>
        <v>0</v>
      </c>
      <c r="AF2306" s="40">
        <f t="shared" si="292"/>
        <v>239911.04911139922</v>
      </c>
      <c r="AG2306" s="25">
        <f t="shared" si="293"/>
        <v>35220.049111399218</v>
      </c>
      <c r="AH2306" s="56">
        <f t="shared" si="294"/>
        <v>40289</v>
      </c>
      <c r="AL2306" s="56"/>
      <c r="BF2306" s="2">
        <v>43009</v>
      </c>
      <c r="BG2306" s="3">
        <v>15.5</v>
      </c>
      <c r="BH2306">
        <v>16</v>
      </c>
      <c r="BI2306">
        <v>6.9166666666666696</v>
      </c>
    </row>
    <row r="2307" spans="1:61" x14ac:dyDescent="0.25">
      <c r="A2307" s="2">
        <v>40290</v>
      </c>
      <c r="B2307" s="7">
        <v>274867</v>
      </c>
      <c r="C2307" s="3">
        <v>19.6666666666667</v>
      </c>
      <c r="D2307" s="7">
        <f t="shared" si="288"/>
        <v>386.77777777777908</v>
      </c>
      <c r="E2307" s="7">
        <f t="shared" si="289"/>
        <v>7606.6296296296678</v>
      </c>
      <c r="F2307" s="7">
        <f t="shared" si="290"/>
        <v>149597.04938271706</v>
      </c>
      <c r="G2307" s="11">
        <v>204691</v>
      </c>
      <c r="H2307">
        <v>0</v>
      </c>
      <c r="I2307">
        <v>0</v>
      </c>
      <c r="J2307">
        <v>18</v>
      </c>
      <c r="K2307" s="3">
        <v>6.875</v>
      </c>
      <c r="L2307" s="3">
        <f t="shared" si="291"/>
        <v>135.20833333333357</v>
      </c>
      <c r="M2307" s="5">
        <v>0</v>
      </c>
      <c r="R2307">
        <v>2010</v>
      </c>
      <c r="S2307" s="1" t="s">
        <v>1</v>
      </c>
      <c r="T2307" s="40">
        <f>+'Copy Co'!$B$17</f>
        <v>51399.602684929596</v>
      </c>
      <c r="U2307">
        <f>+'Copy Co'!$B$18*'All Data'!C2307</f>
        <v>971.72536924650444</v>
      </c>
      <c r="V2307" s="40">
        <f>+D2307*'Copy Co'!$B$19</f>
        <v>162462.93563897329</v>
      </c>
      <c r="W2307" s="40">
        <f>+E2307*'Copy Co'!$B$20</f>
        <v>-58749.634261581894</v>
      </c>
      <c r="X2307" s="40">
        <f>+F2307*'Copy Co'!$B$21</f>
        <v>7253.3174539838974</v>
      </c>
      <c r="Y2307" s="40">
        <f>+G2307*'Copy Co'!$B$22</f>
        <v>85188.828165795305</v>
      </c>
      <c r="Z2307" s="40">
        <f>+H2307*'Copy Co'!$B$23</f>
        <v>0</v>
      </c>
      <c r="AA2307" s="40">
        <f>+I2307*'Copy Co'!$B$24</f>
        <v>0</v>
      </c>
      <c r="AB2307" s="40">
        <f>+J2307*'Copy Co'!$B$25</f>
        <v>6062.7976069521628</v>
      </c>
      <c r="AC2307" s="40">
        <f>+K2307*'Copy Co'!$B$26</f>
        <v>2153.6421430283085</v>
      </c>
      <c r="AD2307" s="40">
        <f>+L2307*'Copy Co'!$B$27</f>
        <v>24784.700827630655</v>
      </c>
      <c r="AE2307" s="40">
        <f>+M2307*'Copy Co'!$B$28</f>
        <v>0</v>
      </c>
      <c r="AF2307" s="40">
        <f t="shared" si="292"/>
        <v>281527.91562895785</v>
      </c>
      <c r="AG2307" s="25">
        <f t="shared" si="293"/>
        <v>6660.9156289578532</v>
      </c>
      <c r="AH2307" s="56">
        <f t="shared" si="294"/>
        <v>40290</v>
      </c>
      <c r="AL2307" s="56"/>
      <c r="BF2307" s="2">
        <v>38118</v>
      </c>
      <c r="BG2307" s="3">
        <v>15.4583333333333</v>
      </c>
      <c r="BH2307">
        <v>14</v>
      </c>
      <c r="BI2307">
        <v>5.8333333333333304</v>
      </c>
    </row>
    <row r="2308" spans="1:61" x14ac:dyDescent="0.25">
      <c r="A2308" s="2">
        <v>40291</v>
      </c>
      <c r="B2308" s="7">
        <v>328604</v>
      </c>
      <c r="C2308" s="3">
        <v>19</v>
      </c>
      <c r="D2308" s="7">
        <f t="shared" si="288"/>
        <v>361</v>
      </c>
      <c r="E2308" s="7">
        <f t="shared" si="289"/>
        <v>6859</v>
      </c>
      <c r="F2308" s="7">
        <f t="shared" si="290"/>
        <v>130321</v>
      </c>
      <c r="G2308" s="11">
        <v>274867</v>
      </c>
      <c r="H2308">
        <v>1</v>
      </c>
      <c r="I2308">
        <v>0</v>
      </c>
      <c r="J2308">
        <v>20</v>
      </c>
      <c r="K2308" s="3">
        <v>9.625</v>
      </c>
      <c r="L2308" s="3">
        <f t="shared" si="291"/>
        <v>182.875</v>
      </c>
      <c r="M2308" s="5">
        <v>0</v>
      </c>
      <c r="R2308">
        <v>2010</v>
      </c>
      <c r="S2308" s="1" t="s">
        <v>2</v>
      </c>
      <c r="T2308" s="40">
        <f>+'Copy Co'!$B$17</f>
        <v>51399.602684929596</v>
      </c>
      <c r="U2308">
        <f>+'Copy Co'!$B$18*'All Data'!C2308</f>
        <v>938.78552622119764</v>
      </c>
      <c r="V2308" s="40">
        <f>+D2308*'Copy Co'!$B$19</f>
        <v>151635.18468572892</v>
      </c>
      <c r="W2308" s="40">
        <f>+E2308*'Copy Co'!$B$20</f>
        <v>-52975.33349468583</v>
      </c>
      <c r="X2308" s="40">
        <f>+F2308*'Copy Co'!$B$21</f>
        <v>6318.7047326204902</v>
      </c>
      <c r="Y2308" s="40">
        <f>+G2308*'Copy Co'!$B$22</f>
        <v>114394.85679120067</v>
      </c>
      <c r="Z2308" s="40">
        <f>+H2308*'Copy Co'!$B$23</f>
        <v>-10610.780657764437</v>
      </c>
      <c r="AA2308" s="40">
        <f>+I2308*'Copy Co'!$B$24</f>
        <v>0</v>
      </c>
      <c r="AB2308" s="40">
        <f>+J2308*'Copy Co'!$B$25</f>
        <v>6736.441785502403</v>
      </c>
      <c r="AC2308" s="40">
        <f>+K2308*'Copy Co'!$B$26</f>
        <v>3015.0990002396316</v>
      </c>
      <c r="AD2308" s="40">
        <f>+L2308*'Copy Co'!$B$27</f>
        <v>33522.358068558016</v>
      </c>
      <c r="AE2308" s="40">
        <f>+M2308*'Copy Co'!$B$28</f>
        <v>0</v>
      </c>
      <c r="AF2308" s="40">
        <f t="shared" si="292"/>
        <v>304374.91912255064</v>
      </c>
      <c r="AG2308" s="25">
        <f t="shared" si="293"/>
        <v>-24229.080877449363</v>
      </c>
      <c r="AH2308" s="56">
        <f t="shared" si="294"/>
        <v>40291</v>
      </c>
      <c r="AL2308" s="56"/>
      <c r="BF2308" s="2">
        <v>38423</v>
      </c>
      <c r="BG2308" s="3">
        <v>15.4583333333333</v>
      </c>
      <c r="BH2308">
        <v>26</v>
      </c>
      <c r="BI2308">
        <v>13.8333333333333</v>
      </c>
    </row>
    <row r="2309" spans="1:61" x14ac:dyDescent="0.25">
      <c r="A2309" s="2">
        <v>40292</v>
      </c>
      <c r="B2309" s="7">
        <v>203815</v>
      </c>
      <c r="C2309" s="3">
        <v>10.2083333333333</v>
      </c>
      <c r="D2309" s="7">
        <f t="shared" ref="D2309:D2372" si="295">+C2309^2</f>
        <v>104.21006944444376</v>
      </c>
      <c r="E2309" s="7">
        <f t="shared" ref="E2309:E2372" si="296">+C2309^3</f>
        <v>1063.8111255786932</v>
      </c>
      <c r="F2309" s="7">
        <f t="shared" ref="F2309:F2372" si="297">+C2309^4</f>
        <v>10859.73857361579</v>
      </c>
      <c r="G2309" s="11">
        <v>328604</v>
      </c>
      <c r="H2309">
        <v>0</v>
      </c>
      <c r="I2309">
        <v>1</v>
      </c>
      <c r="J2309">
        <v>15</v>
      </c>
      <c r="K2309" s="3">
        <v>6.6666666666666696</v>
      </c>
      <c r="L2309" s="3">
        <f t="shared" ref="L2309:L2372" si="298">+C2309*K2309</f>
        <v>68.055555555555358</v>
      </c>
      <c r="M2309" s="5">
        <v>0</v>
      </c>
      <c r="R2309">
        <v>2010</v>
      </c>
      <c r="S2309" s="1" t="s">
        <v>3</v>
      </c>
      <c r="T2309" s="40">
        <f>+'Copy Co'!$B$17</f>
        <v>51399.602684929596</v>
      </c>
      <c r="U2309">
        <f>+'Copy Co'!$B$18*'All Data'!C2309</f>
        <v>504.39134632498394</v>
      </c>
      <c r="V2309" s="40">
        <f>+D2309*'Copy Co'!$B$19</f>
        <v>43772.61253828495</v>
      </c>
      <c r="W2309" s="40">
        <f>+E2309*'Copy Co'!$B$20</f>
        <v>-8216.3214977239222</v>
      </c>
      <c r="X2309" s="40">
        <f>+F2309*'Copy Co'!$B$21</f>
        <v>526.54201180260577</v>
      </c>
      <c r="Y2309" s="40">
        <f>+G2309*'Copy Co'!$B$22</f>
        <v>136759.2600094435</v>
      </c>
      <c r="Z2309" s="40">
        <f>+H2309*'Copy Co'!$B$23</f>
        <v>0</v>
      </c>
      <c r="AA2309" s="40">
        <f>+I2309*'Copy Co'!$B$24</f>
        <v>-10704.382616627605</v>
      </c>
      <c r="AB2309" s="40">
        <f>+J2309*'Copy Co'!$B$25</f>
        <v>5052.331339126802</v>
      </c>
      <c r="AC2309" s="40">
        <f>+K2309*'Copy Co'!$B$26</f>
        <v>2088.3802599062392</v>
      </c>
      <c r="AD2309" s="40">
        <f>+L2309*'Copy Co'!$B$27</f>
        <v>12475.093380111932</v>
      </c>
      <c r="AE2309" s="40">
        <f>+M2309*'Copy Co'!$B$28</f>
        <v>0</v>
      </c>
      <c r="AF2309" s="40">
        <f t="shared" ref="AF2309:AF2372" si="299">SUM(T2309:AE2309)</f>
        <v>233657.50945557907</v>
      </c>
      <c r="AG2309" s="25">
        <f t="shared" ref="AG2309:AG2372" si="300">+AF2309-B2309</f>
        <v>29842.509455579071</v>
      </c>
      <c r="AH2309" s="56">
        <f t="shared" ref="AH2309:AH2372" si="301">+A2309</f>
        <v>40292</v>
      </c>
      <c r="AL2309" s="56"/>
      <c r="BF2309" s="2">
        <v>39150</v>
      </c>
      <c r="BG2309" s="3">
        <v>15.4583333333333</v>
      </c>
      <c r="BH2309">
        <v>15</v>
      </c>
      <c r="BI2309">
        <v>7.2916666666666696</v>
      </c>
    </row>
    <row r="2310" spans="1:61" x14ac:dyDescent="0.25">
      <c r="A2310" s="2">
        <v>40293</v>
      </c>
      <c r="B2310" s="7">
        <v>218262</v>
      </c>
      <c r="C2310" s="3">
        <v>15.3333333333333</v>
      </c>
      <c r="D2310" s="7">
        <f t="shared" si="295"/>
        <v>235.11111111111009</v>
      </c>
      <c r="E2310" s="7">
        <f t="shared" si="296"/>
        <v>3605.0370370370138</v>
      </c>
      <c r="F2310" s="7">
        <f t="shared" si="297"/>
        <v>55277.234567900756</v>
      </c>
      <c r="G2310" s="11">
        <v>203815</v>
      </c>
      <c r="H2310">
        <v>0</v>
      </c>
      <c r="I2310">
        <v>1</v>
      </c>
      <c r="J2310">
        <v>15</v>
      </c>
      <c r="K2310" s="3">
        <v>6.1666666666666696</v>
      </c>
      <c r="L2310" s="3">
        <f t="shared" si="298"/>
        <v>94.555555555555401</v>
      </c>
      <c r="M2310" s="5">
        <v>0</v>
      </c>
      <c r="R2310">
        <v>2010</v>
      </c>
      <c r="S2310" s="1" t="s">
        <v>4</v>
      </c>
      <c r="T2310" s="40">
        <f>+'Copy Co'!$B$17</f>
        <v>51399.602684929596</v>
      </c>
      <c r="U2310">
        <f>+'Copy Co'!$B$18*'All Data'!C2310</f>
        <v>757.61638958201752</v>
      </c>
      <c r="V2310" s="40">
        <f>+D2310*'Copy Co'!$B$19</f>
        <v>98756.556108033561</v>
      </c>
      <c r="W2310" s="40">
        <f>+E2310*'Copy Co'!$B$20</f>
        <v>-27843.423137152629</v>
      </c>
      <c r="X2310" s="40">
        <f>+F2310*'Copy Co'!$B$21</f>
        <v>2680.1553369784415</v>
      </c>
      <c r="Y2310" s="40">
        <f>+G2310*'Copy Co'!$B$22</f>
        <v>84824.252227071876</v>
      </c>
      <c r="Z2310" s="40">
        <f>+H2310*'Copy Co'!$B$23</f>
        <v>0</v>
      </c>
      <c r="AA2310" s="40">
        <f>+I2310*'Copy Co'!$B$24</f>
        <v>-10704.382616627605</v>
      </c>
      <c r="AB2310" s="40">
        <f>+J2310*'Copy Co'!$B$25</f>
        <v>5052.331339126802</v>
      </c>
      <c r="AC2310" s="40">
        <f>+K2310*'Copy Co'!$B$26</f>
        <v>1931.7517404132714</v>
      </c>
      <c r="AD2310" s="40">
        <f>+L2310*'Copy Co'!$B$27</f>
        <v>17332.74198608207</v>
      </c>
      <c r="AE2310" s="40">
        <f>+M2310*'Copy Co'!$B$28</f>
        <v>0</v>
      </c>
      <c r="AF2310" s="40">
        <f t="shared" si="299"/>
        <v>224187.20205843743</v>
      </c>
      <c r="AG2310" s="25">
        <f t="shared" si="300"/>
        <v>5925.2020584374259</v>
      </c>
      <c r="AH2310" s="56">
        <f t="shared" si="301"/>
        <v>40293</v>
      </c>
      <c r="AL2310" s="56"/>
      <c r="BF2310" s="2">
        <v>38814</v>
      </c>
      <c r="BG2310" s="3">
        <v>15.4166666666667</v>
      </c>
      <c r="BH2310">
        <v>15</v>
      </c>
      <c r="BI2310">
        <v>7.8333333333333304</v>
      </c>
    </row>
    <row r="2311" spans="1:61" x14ac:dyDescent="0.25">
      <c r="A2311" s="2">
        <v>40294</v>
      </c>
      <c r="B2311" s="7">
        <v>198344</v>
      </c>
      <c r="C2311" s="3">
        <v>10.25</v>
      </c>
      <c r="D2311" s="7">
        <f t="shared" si="295"/>
        <v>105.0625</v>
      </c>
      <c r="E2311" s="7">
        <f t="shared" si="296"/>
        <v>1076.890625</v>
      </c>
      <c r="F2311" s="7">
        <f t="shared" si="297"/>
        <v>11038.12890625</v>
      </c>
      <c r="G2311" s="11">
        <v>218262</v>
      </c>
      <c r="H2311">
        <v>0</v>
      </c>
      <c r="I2311">
        <v>0</v>
      </c>
      <c r="J2311">
        <v>22</v>
      </c>
      <c r="K2311" s="3">
        <v>8.25</v>
      </c>
      <c r="L2311" s="3">
        <f t="shared" si="298"/>
        <v>84.5625</v>
      </c>
      <c r="M2311" s="5">
        <v>0</v>
      </c>
      <c r="R2311">
        <v>2010</v>
      </c>
      <c r="S2311" s="1" t="s">
        <v>5</v>
      </c>
      <c r="T2311" s="40">
        <f>+'Copy Co'!$B$17</f>
        <v>51399.602684929596</v>
      </c>
      <c r="U2311">
        <f>+'Copy Co'!$B$18*'All Data'!C2311</f>
        <v>506.45008651406715</v>
      </c>
      <c r="V2311" s="40">
        <f>+D2311*'Copy Co'!$B$19</f>
        <v>44130.669227269791</v>
      </c>
      <c r="W2311" s="40">
        <f>+E2311*'Copy Co'!$B$20</f>
        <v>-8317.3407197369379</v>
      </c>
      <c r="X2311" s="40">
        <f>+F2311*'Copy Co'!$B$21</f>
        <v>535.19139171121242</v>
      </c>
      <c r="Y2311" s="40">
        <f>+G2311*'Copy Co'!$B$22</f>
        <v>90836.841937959238</v>
      </c>
      <c r="Z2311" s="40">
        <f>+H2311*'Copy Co'!$B$23</f>
        <v>0</v>
      </c>
      <c r="AA2311" s="40">
        <f>+I2311*'Copy Co'!$B$24</f>
        <v>0</v>
      </c>
      <c r="AB2311" s="40">
        <f>+J2311*'Copy Co'!$B$25</f>
        <v>7410.0859640526432</v>
      </c>
      <c r="AC2311" s="40">
        <f>+K2311*'Copy Co'!$B$26</f>
        <v>2584.37057163397</v>
      </c>
      <c r="AD2311" s="40">
        <f>+L2311*'Copy Co'!$B$27</f>
        <v>15500.940009145248</v>
      </c>
      <c r="AE2311" s="40">
        <f>+M2311*'Copy Co'!$B$28</f>
        <v>0</v>
      </c>
      <c r="AF2311" s="40">
        <f t="shared" si="299"/>
        <v>204586.8111534788</v>
      </c>
      <c r="AG2311" s="25">
        <f t="shared" si="300"/>
        <v>6242.811153478804</v>
      </c>
      <c r="AH2311" s="56">
        <f t="shared" si="301"/>
        <v>40294</v>
      </c>
      <c r="AL2311" s="56"/>
      <c r="BF2311" s="2">
        <v>42089</v>
      </c>
      <c r="BG2311" s="3">
        <v>15.4166666666667</v>
      </c>
      <c r="BH2311">
        <v>9</v>
      </c>
      <c r="BI2311">
        <v>5.7083333333333304</v>
      </c>
    </row>
    <row r="2312" spans="1:61" x14ac:dyDescent="0.25">
      <c r="A2312" s="2">
        <v>40295</v>
      </c>
      <c r="B2312" s="7">
        <v>170201</v>
      </c>
      <c r="C2312" s="3">
        <v>0.66666666666667096</v>
      </c>
      <c r="D2312" s="7">
        <f t="shared" si="295"/>
        <v>0.44444444444445019</v>
      </c>
      <c r="E2312" s="7">
        <f t="shared" si="296"/>
        <v>0.29629629629630205</v>
      </c>
      <c r="F2312" s="7">
        <f t="shared" si="297"/>
        <v>0.19753086419753596</v>
      </c>
      <c r="G2312" s="11">
        <v>198344</v>
      </c>
      <c r="H2312">
        <v>0</v>
      </c>
      <c r="I2312">
        <v>0</v>
      </c>
      <c r="J2312">
        <v>35</v>
      </c>
      <c r="K2312" s="3">
        <v>24.5416666666667</v>
      </c>
      <c r="L2312" s="3">
        <f t="shared" si="298"/>
        <v>16.361111111111239</v>
      </c>
      <c r="M2312" s="5">
        <v>0</v>
      </c>
      <c r="R2312">
        <v>2010</v>
      </c>
      <c r="S2312" s="1" t="s">
        <v>6</v>
      </c>
      <c r="T2312" s="40">
        <f>+'Copy Co'!$B$17</f>
        <v>51399.602684929596</v>
      </c>
      <c r="U2312">
        <f>+'Copy Co'!$B$18*'All Data'!C2312</f>
        <v>32.939843025305393</v>
      </c>
      <c r="V2312" s="40">
        <f>+D2312*'Copy Co'!$B$19</f>
        <v>186.68536126282658</v>
      </c>
      <c r="W2312" s="40">
        <f>+E2312*'Copy Co'!$B$20</f>
        <v>-2.2884378348938399</v>
      </c>
      <c r="X2312" s="40">
        <f>+F2312*'Copy Co'!$B$21</f>
        <v>9.5774219538185389E-3</v>
      </c>
      <c r="Y2312" s="40">
        <f>+G2312*'Copy Co'!$B$22</f>
        <v>82547.317340364272</v>
      </c>
      <c r="Z2312" s="40">
        <f>+H2312*'Copy Co'!$B$23</f>
        <v>0</v>
      </c>
      <c r="AA2312" s="40">
        <f>+I2312*'Copy Co'!$B$24</f>
        <v>0</v>
      </c>
      <c r="AB2312" s="40">
        <f>+J2312*'Copy Co'!$B$25</f>
        <v>11788.773124629206</v>
      </c>
      <c r="AC2312" s="40">
        <f>+K2312*'Copy Co'!$B$26</f>
        <v>7687.8498317798503</v>
      </c>
      <c r="AD2312" s="40">
        <f>+L2312*'Copy Co'!$B$27</f>
        <v>2999.114286075921</v>
      </c>
      <c r="AE2312" s="40">
        <f>+M2312*'Copy Co'!$B$28</f>
        <v>0</v>
      </c>
      <c r="AF2312" s="40">
        <f t="shared" si="299"/>
        <v>156640.00361165401</v>
      </c>
      <c r="AG2312" s="25">
        <f t="shared" si="300"/>
        <v>-13560.996388345986</v>
      </c>
      <c r="AH2312" s="56">
        <f t="shared" si="301"/>
        <v>40295</v>
      </c>
      <c r="AL2312" s="56"/>
      <c r="BF2312" s="2">
        <v>38778</v>
      </c>
      <c r="BG2312" s="3">
        <v>15.375</v>
      </c>
      <c r="BH2312">
        <v>23</v>
      </c>
      <c r="BI2312">
        <v>12.5</v>
      </c>
    </row>
    <row r="2313" spans="1:61" x14ac:dyDescent="0.25">
      <c r="A2313" s="2">
        <v>40296</v>
      </c>
      <c r="B2313" s="7">
        <v>331941</v>
      </c>
      <c r="C2313" s="3">
        <v>24.7083333333333</v>
      </c>
      <c r="D2313" s="7">
        <f t="shared" si="295"/>
        <v>610.50173611110949</v>
      </c>
      <c r="E2313" s="7">
        <f t="shared" si="296"/>
        <v>15084.480396411976</v>
      </c>
      <c r="F2313" s="7">
        <f t="shared" si="297"/>
        <v>372712.36979467876</v>
      </c>
      <c r="G2313" s="11">
        <v>170201</v>
      </c>
      <c r="H2313">
        <v>0</v>
      </c>
      <c r="I2313">
        <v>0</v>
      </c>
      <c r="J2313">
        <v>14</v>
      </c>
      <c r="K2313" s="3">
        <v>6.25</v>
      </c>
      <c r="L2313" s="3">
        <f t="shared" si="298"/>
        <v>154.42708333333312</v>
      </c>
      <c r="M2313" s="5">
        <v>0</v>
      </c>
      <c r="R2313">
        <v>2010</v>
      </c>
      <c r="S2313" s="1" t="s">
        <v>7</v>
      </c>
      <c r="T2313" s="40">
        <f>+'Copy Co'!$B$17</f>
        <v>51399.602684929596</v>
      </c>
      <c r="U2313">
        <f>+'Copy Co'!$B$18*'All Data'!C2313</f>
        <v>1220.8329321253716</v>
      </c>
      <c r="V2313" s="40">
        <f>+D2313*'Copy Co'!$B$19</f>
        <v>256436.40860433859</v>
      </c>
      <c r="W2313" s="40">
        <f>+E2313*'Copy Co'!$B$20</f>
        <v>-116504.64784866237</v>
      </c>
      <c r="X2313" s="40">
        <f>+F2313*'Copy Co'!$B$21</f>
        <v>18071.219641714189</v>
      </c>
      <c r="Y2313" s="40">
        <f>+G2313*'Copy Co'!$B$22</f>
        <v>70834.691035006545</v>
      </c>
      <c r="Z2313" s="40">
        <f>+H2313*'Copy Co'!$B$23</f>
        <v>0</v>
      </c>
      <c r="AA2313" s="40">
        <f>+I2313*'Copy Co'!$B$24</f>
        <v>0</v>
      </c>
      <c r="AB2313" s="40">
        <f>+J2313*'Copy Co'!$B$25</f>
        <v>4715.5092498516824</v>
      </c>
      <c r="AC2313" s="40">
        <f>+K2313*'Copy Co'!$B$26</f>
        <v>1957.8564936620985</v>
      </c>
      <c r="AD2313" s="40">
        <f>+L2313*'Copy Co'!$B$27</f>
        <v>28307.641738799946</v>
      </c>
      <c r="AE2313" s="40">
        <f>+M2313*'Copy Co'!$B$28</f>
        <v>0</v>
      </c>
      <c r="AF2313" s="40">
        <f t="shared" si="299"/>
        <v>316439.11453176563</v>
      </c>
      <c r="AG2313" s="25">
        <f t="shared" si="300"/>
        <v>-15501.885468234366</v>
      </c>
      <c r="AH2313" s="56">
        <f t="shared" si="301"/>
        <v>40296</v>
      </c>
      <c r="AL2313" s="56"/>
      <c r="BF2313" s="2">
        <v>40691</v>
      </c>
      <c r="BG2313" s="3">
        <v>15.375</v>
      </c>
      <c r="BH2313">
        <v>16</v>
      </c>
      <c r="BI2313">
        <v>8</v>
      </c>
    </row>
    <row r="2314" spans="1:61" x14ac:dyDescent="0.25">
      <c r="A2314" s="2">
        <v>40297</v>
      </c>
      <c r="B2314" s="7">
        <v>410686</v>
      </c>
      <c r="C2314" s="3">
        <v>27.75</v>
      </c>
      <c r="D2314" s="7">
        <f t="shared" si="295"/>
        <v>770.0625</v>
      </c>
      <c r="E2314" s="7">
        <f t="shared" si="296"/>
        <v>21369.234375</v>
      </c>
      <c r="F2314" s="7">
        <f t="shared" si="297"/>
        <v>592996.25390625</v>
      </c>
      <c r="G2314" s="11">
        <v>331941</v>
      </c>
      <c r="H2314">
        <v>0</v>
      </c>
      <c r="I2314">
        <v>0</v>
      </c>
      <c r="J2314">
        <v>24</v>
      </c>
      <c r="K2314" s="3">
        <v>8.1666666666666696</v>
      </c>
      <c r="L2314" s="3">
        <f t="shared" si="298"/>
        <v>226.62500000000009</v>
      </c>
      <c r="M2314" s="5">
        <v>0</v>
      </c>
      <c r="R2314">
        <v>2010</v>
      </c>
      <c r="S2314" s="1" t="s">
        <v>1</v>
      </c>
      <c r="T2314" s="40">
        <f>+'Copy Co'!$B$17</f>
        <v>51399.602684929596</v>
      </c>
      <c r="U2314">
        <f>+'Copy Co'!$B$18*'All Data'!C2314</f>
        <v>1371.1209659283281</v>
      </c>
      <c r="V2314" s="40">
        <f>+D2314*'Copy Co'!$B$19</f>
        <v>323458.64101677045</v>
      </c>
      <c r="W2314" s="40">
        <f>+E2314*'Copy Co'!$B$20</f>
        <v>-165044.80500681285</v>
      </c>
      <c r="X2314" s="40">
        <f>+F2314*'Copy Co'!$B$21</f>
        <v>28751.837662261983</v>
      </c>
      <c r="Y2314" s="40">
        <f>+G2314*'Copy Co'!$B$22</f>
        <v>138148.0612737358</v>
      </c>
      <c r="Z2314" s="40">
        <f>+H2314*'Copy Co'!$B$23</f>
        <v>0</v>
      </c>
      <c r="AA2314" s="40">
        <f>+I2314*'Copy Co'!$B$24</f>
        <v>0</v>
      </c>
      <c r="AB2314" s="40">
        <f>+J2314*'Copy Co'!$B$25</f>
        <v>8083.7301426028844</v>
      </c>
      <c r="AC2314" s="40">
        <f>+K2314*'Copy Co'!$B$26</f>
        <v>2558.2658183851431</v>
      </c>
      <c r="AD2314" s="40">
        <f>+L2314*'Copy Co'!$B$27</f>
        <v>41542.060955772868</v>
      </c>
      <c r="AE2314" s="40">
        <f>+M2314*'Copy Co'!$B$28</f>
        <v>0</v>
      </c>
      <c r="AF2314" s="40">
        <f t="shared" si="299"/>
        <v>430268.51551357412</v>
      </c>
      <c r="AG2314" s="25">
        <f t="shared" si="300"/>
        <v>19582.515513574122</v>
      </c>
      <c r="AH2314" s="56">
        <f t="shared" si="301"/>
        <v>40297</v>
      </c>
      <c r="AL2314" s="56"/>
      <c r="BF2314" s="2">
        <v>40293</v>
      </c>
      <c r="BG2314" s="3">
        <v>15.3333333333333</v>
      </c>
      <c r="BH2314">
        <v>15</v>
      </c>
      <c r="BI2314">
        <v>6.1666666666666696</v>
      </c>
    </row>
    <row r="2315" spans="1:61" x14ac:dyDescent="0.25">
      <c r="A2315" s="2">
        <v>40298</v>
      </c>
      <c r="B2315" s="7">
        <v>363307</v>
      </c>
      <c r="C2315" s="3">
        <v>22.6666666666667</v>
      </c>
      <c r="D2315" s="7">
        <f t="shared" si="295"/>
        <v>513.77777777777931</v>
      </c>
      <c r="E2315" s="7">
        <f t="shared" si="296"/>
        <v>11645.62962962968</v>
      </c>
      <c r="F2315" s="7">
        <f t="shared" si="297"/>
        <v>263967.6049382732</v>
      </c>
      <c r="G2315" s="11">
        <v>410686</v>
      </c>
      <c r="H2315">
        <v>1</v>
      </c>
      <c r="I2315">
        <v>0</v>
      </c>
      <c r="J2315">
        <v>14</v>
      </c>
      <c r="K2315" s="3">
        <v>7.125</v>
      </c>
      <c r="L2315" s="3">
        <f t="shared" si="298"/>
        <v>161.50000000000023</v>
      </c>
      <c r="M2315" s="5">
        <v>0</v>
      </c>
      <c r="R2315">
        <v>2010</v>
      </c>
      <c r="S2315" s="1" t="s">
        <v>2</v>
      </c>
      <c r="T2315" s="40">
        <f>+'Copy Co'!$B$17</f>
        <v>51399.602684929596</v>
      </c>
      <c r="U2315">
        <f>+'Copy Co'!$B$18*'All Data'!C2315</f>
        <v>1119.9546628603778</v>
      </c>
      <c r="V2315" s="40">
        <f>+D2315*'Copy Co'!$B$19</f>
        <v>215808.27761982539</v>
      </c>
      <c r="W2315" s="40">
        <f>+E2315*'Copy Co'!$B$20</f>
        <v>-89944.760662666129</v>
      </c>
      <c r="X2315" s="40">
        <f>+F2315*'Copy Co'!$B$21</f>
        <v>12798.653744077799</v>
      </c>
      <c r="Y2315" s="40">
        <f>+G2315*'Copy Co'!$B$22</f>
        <v>170920.35841389123</v>
      </c>
      <c r="Z2315" s="40">
        <f>+H2315*'Copy Co'!$B$23</f>
        <v>-10610.780657764437</v>
      </c>
      <c r="AA2315" s="40">
        <f>+I2315*'Copy Co'!$B$24</f>
        <v>0</v>
      </c>
      <c r="AB2315" s="40">
        <f>+J2315*'Copy Co'!$B$25</f>
        <v>4715.5092498516824</v>
      </c>
      <c r="AC2315" s="40">
        <f>+K2315*'Copy Co'!$B$26</f>
        <v>2231.9564027747924</v>
      </c>
      <c r="AD2315" s="40">
        <f>+L2315*'Copy Co'!$B$27</f>
        <v>29604.160372233095</v>
      </c>
      <c r="AE2315" s="40">
        <f>+M2315*'Copy Co'!$B$28</f>
        <v>0</v>
      </c>
      <c r="AF2315" s="40">
        <f t="shared" si="299"/>
        <v>388042.93183001346</v>
      </c>
      <c r="AG2315" s="25">
        <f t="shared" si="300"/>
        <v>24735.931830013462</v>
      </c>
      <c r="AH2315" s="56">
        <f t="shared" si="301"/>
        <v>40298</v>
      </c>
      <c r="AI2315" s="38">
        <f>SUM(AG2286:AG2315)</f>
        <v>226171.77431554455</v>
      </c>
      <c r="AJ2315" s="38"/>
      <c r="AK2315" s="38"/>
      <c r="AL2315" s="56"/>
      <c r="AN2315" s="38"/>
      <c r="AO2315" s="38"/>
      <c r="AP2315" s="38"/>
      <c r="AQ2315" s="38"/>
      <c r="AR2315" s="38"/>
      <c r="AS2315" s="38"/>
      <c r="AT2315" s="38"/>
      <c r="AU2315" s="38"/>
      <c r="AV2315" s="38"/>
      <c r="AW2315" s="38"/>
      <c r="AX2315" s="38"/>
      <c r="AY2315" s="38"/>
      <c r="AZ2315" s="38"/>
      <c r="BA2315" s="38"/>
      <c r="BB2315" s="38"/>
      <c r="BC2315" s="38"/>
      <c r="BD2315" s="38"/>
      <c r="BE2315" s="38"/>
      <c r="BF2315" s="2">
        <v>40864</v>
      </c>
      <c r="BG2315" s="3">
        <v>15.3333333333333</v>
      </c>
      <c r="BH2315">
        <v>23</v>
      </c>
      <c r="BI2315">
        <v>15.7916666666667</v>
      </c>
    </row>
    <row r="2316" spans="1:61" x14ac:dyDescent="0.25">
      <c r="A2316" s="2">
        <v>40299</v>
      </c>
      <c r="B2316" s="7">
        <v>343789</v>
      </c>
      <c r="C2316" s="3">
        <v>23.0416666666667</v>
      </c>
      <c r="D2316" s="7">
        <f t="shared" si="295"/>
        <v>530.91840277777931</v>
      </c>
      <c r="E2316" s="7">
        <f t="shared" si="296"/>
        <v>12233.244864004682</v>
      </c>
      <c r="F2316" s="7">
        <f t="shared" si="297"/>
        <v>281874.35040810832</v>
      </c>
      <c r="G2316" s="11">
        <v>363307</v>
      </c>
      <c r="H2316">
        <v>0</v>
      </c>
      <c r="I2316">
        <v>1</v>
      </c>
      <c r="J2316">
        <v>17</v>
      </c>
      <c r="K2316" s="3">
        <v>6.9166666666666696</v>
      </c>
      <c r="L2316" s="3">
        <f t="shared" si="298"/>
        <v>159.37152777777808</v>
      </c>
      <c r="M2316" s="5">
        <v>0</v>
      </c>
      <c r="R2316">
        <v>2010</v>
      </c>
      <c r="S2316" s="1" t="s">
        <v>3</v>
      </c>
      <c r="T2316" s="40">
        <f>+'Copy Co'!$B$17</f>
        <v>51399.602684929596</v>
      </c>
      <c r="U2316">
        <f>+'Copy Co'!$B$18*'All Data'!C2316</f>
        <v>1138.4833245621119</v>
      </c>
      <c r="V2316" s="40">
        <f>+D2316*'Copy Co'!$B$19</f>
        <v>223008.06110321547</v>
      </c>
      <c r="W2316" s="40">
        <f>+E2316*'Copy Co'!$B$20</f>
        <v>-94483.193817291249</v>
      </c>
      <c r="X2316" s="40">
        <f>+F2316*'Copy Co'!$B$21</f>
        <v>13666.874808572989</v>
      </c>
      <c r="Y2316" s="40">
        <f>+G2316*'Copy Co'!$B$22</f>
        <v>151202.04402944239</v>
      </c>
      <c r="Z2316" s="40">
        <f>+H2316*'Copy Co'!$B$23</f>
        <v>0</v>
      </c>
      <c r="AA2316" s="40">
        <f>+I2316*'Copy Co'!$B$24</f>
        <v>-10704.382616627605</v>
      </c>
      <c r="AB2316" s="40">
        <f>+J2316*'Copy Co'!$B$25</f>
        <v>5725.9755176770432</v>
      </c>
      <c r="AC2316" s="40">
        <f>+K2316*'Copy Co'!$B$26</f>
        <v>2166.6945196527231</v>
      </c>
      <c r="AD2316" s="40">
        <f>+L2316*'Copy Co'!$B$27</f>
        <v>29213.995461926545</v>
      </c>
      <c r="AE2316" s="40">
        <f>+M2316*'Copy Co'!$B$28</f>
        <v>0</v>
      </c>
      <c r="AF2316" s="40">
        <f t="shared" si="299"/>
        <v>372334.1550160601</v>
      </c>
      <c r="AG2316" s="25">
        <f t="shared" si="300"/>
        <v>28545.155016060104</v>
      </c>
      <c r="AH2316" s="56">
        <f t="shared" si="301"/>
        <v>40299</v>
      </c>
      <c r="AL2316" s="56"/>
      <c r="BF2316" s="2">
        <v>41970</v>
      </c>
      <c r="BG2316" s="3">
        <v>15.3333333333333</v>
      </c>
      <c r="BH2316">
        <v>15</v>
      </c>
      <c r="BI2316">
        <v>9.5833333333333304</v>
      </c>
    </row>
    <row r="2317" spans="1:61" x14ac:dyDescent="0.25">
      <c r="A2317" s="2">
        <v>40300</v>
      </c>
      <c r="B2317" s="7">
        <v>341788</v>
      </c>
      <c r="C2317" s="3">
        <v>21</v>
      </c>
      <c r="D2317" s="7">
        <f t="shared" si="295"/>
        <v>441</v>
      </c>
      <c r="E2317" s="7">
        <f t="shared" si="296"/>
        <v>9261</v>
      </c>
      <c r="F2317" s="7">
        <f t="shared" si="297"/>
        <v>194481</v>
      </c>
      <c r="G2317" s="11">
        <v>343789</v>
      </c>
      <c r="H2317">
        <v>0</v>
      </c>
      <c r="I2317">
        <v>1</v>
      </c>
      <c r="J2317">
        <v>22</v>
      </c>
      <c r="K2317" s="3">
        <v>11.5833333333333</v>
      </c>
      <c r="L2317" s="3">
        <f t="shared" si="298"/>
        <v>243.24999999999932</v>
      </c>
      <c r="M2317" s="5">
        <v>0</v>
      </c>
      <c r="R2317">
        <v>2010</v>
      </c>
      <c r="S2317" s="1" t="s">
        <v>4</v>
      </c>
      <c r="T2317" s="40">
        <f>+'Copy Co'!$B$17</f>
        <v>51399.602684929596</v>
      </c>
      <c r="U2317">
        <f>+'Copy Co'!$B$18*'All Data'!C2317</f>
        <v>1037.6050552971133</v>
      </c>
      <c r="V2317" s="40">
        <f>+D2317*'Copy Co'!$B$19</f>
        <v>185238.54971303727</v>
      </c>
      <c r="W2317" s="40">
        <f>+E2317*'Copy Co'!$B$20</f>
        <v>-71527.126912711115</v>
      </c>
      <c r="X2317" s="40">
        <f>+F2317*'Copy Co'!$B$21</f>
        <v>9429.547157440209</v>
      </c>
      <c r="Y2317" s="40">
        <f>+G2317*'Copy Co'!$B$22</f>
        <v>143078.992463228</v>
      </c>
      <c r="Z2317" s="40">
        <f>+H2317*'Copy Co'!$B$23</f>
        <v>0</v>
      </c>
      <c r="AA2317" s="40">
        <f>+I2317*'Copy Co'!$B$24</f>
        <v>-10704.382616627605</v>
      </c>
      <c r="AB2317" s="40">
        <f>+J2317*'Copy Co'!$B$25</f>
        <v>7410.0859640526432</v>
      </c>
      <c r="AC2317" s="40">
        <f>+K2317*'Copy Co'!$B$26</f>
        <v>3628.5607015870787</v>
      </c>
      <c r="AD2317" s="40">
        <f>+L2317*'Copy Co'!$B$27</f>
        <v>44589.548052914361</v>
      </c>
      <c r="AE2317" s="40">
        <f>+M2317*'Copy Co'!$B$28</f>
        <v>0</v>
      </c>
      <c r="AF2317" s="40">
        <f t="shared" si="299"/>
        <v>363580.98226314754</v>
      </c>
      <c r="AG2317" s="25">
        <f t="shared" si="300"/>
        <v>21792.98226314754</v>
      </c>
      <c r="AH2317" s="56">
        <f t="shared" si="301"/>
        <v>40300</v>
      </c>
      <c r="AL2317" s="56"/>
      <c r="BF2317" s="2">
        <v>42323</v>
      </c>
      <c r="BG2317" s="3">
        <v>15.3333333333333</v>
      </c>
      <c r="BH2317">
        <v>23</v>
      </c>
      <c r="BI2317">
        <v>14.8333333333333</v>
      </c>
    </row>
    <row r="2318" spans="1:61" x14ac:dyDescent="0.25">
      <c r="A2318" s="2">
        <v>40301</v>
      </c>
      <c r="B2318" s="7">
        <v>224373</v>
      </c>
      <c r="C2318" s="3">
        <v>7.75</v>
      </c>
      <c r="D2318" s="7">
        <f t="shared" si="295"/>
        <v>60.0625</v>
      </c>
      <c r="E2318" s="7">
        <f t="shared" si="296"/>
        <v>465.484375</v>
      </c>
      <c r="F2318" s="7">
        <f t="shared" si="297"/>
        <v>3607.50390625</v>
      </c>
      <c r="G2318" s="11">
        <v>341788</v>
      </c>
      <c r="H2318">
        <v>0</v>
      </c>
      <c r="I2318">
        <v>0</v>
      </c>
      <c r="J2318">
        <v>25</v>
      </c>
      <c r="K2318" s="3">
        <v>17.0833333333333</v>
      </c>
      <c r="L2318" s="3">
        <f t="shared" si="298"/>
        <v>132.39583333333309</v>
      </c>
      <c r="M2318" s="5">
        <v>0</v>
      </c>
      <c r="R2318">
        <v>2010</v>
      </c>
      <c r="S2318" s="1" t="s">
        <v>5</v>
      </c>
      <c r="T2318" s="40">
        <f>+'Copy Co'!$B$17</f>
        <v>51399.602684929596</v>
      </c>
      <c r="U2318">
        <f>+'Copy Co'!$B$18*'All Data'!C2318</f>
        <v>382.92567516917273</v>
      </c>
      <c r="V2318" s="40">
        <f>+D2318*'Copy Co'!$B$19</f>
        <v>25228.776399408849</v>
      </c>
      <c r="W2318" s="40">
        <f>+E2318*'Copy Co'!$B$20</f>
        <v>-3595.1581866438842</v>
      </c>
      <c r="X2318" s="40">
        <f>+F2318*'Copy Co'!$B$21</f>
        <v>174.91234724540772</v>
      </c>
      <c r="Y2318" s="40">
        <f>+G2318*'Copy Co'!$B$22</f>
        <v>142246.21112374673</v>
      </c>
      <c r="Z2318" s="40">
        <f>+H2318*'Copy Co'!$B$23</f>
        <v>0</v>
      </c>
      <c r="AA2318" s="40">
        <f>+I2318*'Copy Co'!$B$24</f>
        <v>0</v>
      </c>
      <c r="AB2318" s="40">
        <f>+J2318*'Copy Co'!$B$25</f>
        <v>8420.552231878004</v>
      </c>
      <c r="AC2318" s="40">
        <f>+K2318*'Copy Co'!$B$26</f>
        <v>5351.4744160097252</v>
      </c>
      <c r="AD2318" s="40">
        <f>+L2318*'Copy Co'!$B$27</f>
        <v>24269.148499166757</v>
      </c>
      <c r="AE2318" s="40">
        <f>+M2318*'Copy Co'!$B$28</f>
        <v>0</v>
      </c>
      <c r="AF2318" s="40">
        <f t="shared" si="299"/>
        <v>253878.4451909104</v>
      </c>
      <c r="AG2318" s="25">
        <f t="shared" si="300"/>
        <v>29505.445190910395</v>
      </c>
      <c r="AH2318" s="56">
        <f t="shared" si="301"/>
        <v>40301</v>
      </c>
      <c r="AL2318" s="56"/>
      <c r="BF2318" s="2">
        <v>42660</v>
      </c>
      <c r="BG2318" s="3">
        <v>15.3333333333333</v>
      </c>
      <c r="BH2318">
        <v>14</v>
      </c>
      <c r="BI2318">
        <v>6.4583333333333304</v>
      </c>
    </row>
    <row r="2319" spans="1:61" x14ac:dyDescent="0.25">
      <c r="A2319" s="2">
        <v>40302</v>
      </c>
      <c r="B2319" s="7">
        <v>290072</v>
      </c>
      <c r="C2319" s="3">
        <v>21.625</v>
      </c>
      <c r="D2319" s="7">
        <f t="shared" si="295"/>
        <v>467.640625</v>
      </c>
      <c r="E2319" s="7">
        <f t="shared" si="296"/>
        <v>10112.728515625</v>
      </c>
      <c r="F2319" s="7">
        <f t="shared" si="297"/>
        <v>218687.75415039062</v>
      </c>
      <c r="G2319" s="11">
        <v>224373</v>
      </c>
      <c r="H2319">
        <v>0</v>
      </c>
      <c r="I2319">
        <v>0</v>
      </c>
      <c r="J2319">
        <v>16</v>
      </c>
      <c r="K2319" s="3">
        <v>6.9166666666666696</v>
      </c>
      <c r="L2319" s="3">
        <f t="shared" si="298"/>
        <v>149.57291666666674</v>
      </c>
      <c r="M2319" s="5">
        <v>0</v>
      </c>
      <c r="R2319">
        <v>2010</v>
      </c>
      <c r="S2319" s="1" t="s">
        <v>6</v>
      </c>
      <c r="T2319" s="40">
        <f>+'Copy Co'!$B$17</f>
        <v>51399.602684929596</v>
      </c>
      <c r="U2319">
        <f>+'Copy Co'!$B$18*'All Data'!C2319</f>
        <v>1068.4861581333369</v>
      </c>
      <c r="V2319" s="40">
        <f>+D2319*'Copy Co'!$B$19</f>
        <v>196428.73279342023</v>
      </c>
      <c r="W2319" s="40">
        <f>+E2319*'Copy Co'!$B$20</f>
        <v>-78105.43310343397</v>
      </c>
      <c r="X2319" s="40">
        <f>+F2319*'Copy Co'!$B$21</f>
        <v>10603.22854425779</v>
      </c>
      <c r="Y2319" s="40">
        <f>+G2319*'Copy Co'!$B$22</f>
        <v>93380.133674875731</v>
      </c>
      <c r="Z2319" s="40">
        <f>+H2319*'Copy Co'!$B$23</f>
        <v>0</v>
      </c>
      <c r="AA2319" s="40">
        <f>+I2319*'Copy Co'!$B$24</f>
        <v>0</v>
      </c>
      <c r="AB2319" s="40">
        <f>+J2319*'Copy Co'!$B$25</f>
        <v>5389.1534284019226</v>
      </c>
      <c r="AC2319" s="40">
        <f>+K2319*'Copy Co'!$B$26</f>
        <v>2166.6945196527231</v>
      </c>
      <c r="AD2319" s="40">
        <f>+L2319*'Copy Co'!$B$27</f>
        <v>27417.83660893283</v>
      </c>
      <c r="AE2319" s="40">
        <f>+M2319*'Copy Co'!$B$28</f>
        <v>0</v>
      </c>
      <c r="AF2319" s="40">
        <f t="shared" si="299"/>
        <v>309748.43530917016</v>
      </c>
      <c r="AG2319" s="25">
        <f t="shared" si="300"/>
        <v>19676.435309170163</v>
      </c>
      <c r="AH2319" s="56">
        <f t="shared" si="301"/>
        <v>40302</v>
      </c>
      <c r="AL2319" s="56"/>
      <c r="BF2319" s="2">
        <v>42679</v>
      </c>
      <c r="BG2319" s="3">
        <v>15.3333333333333</v>
      </c>
      <c r="BH2319">
        <v>8</v>
      </c>
      <c r="BI2319">
        <v>4.3333333333333304</v>
      </c>
    </row>
    <row r="2320" spans="1:61" x14ac:dyDescent="0.25">
      <c r="A2320" s="2">
        <v>40303</v>
      </c>
      <c r="B2320" s="7">
        <v>266245</v>
      </c>
      <c r="C2320" s="3">
        <v>16.25</v>
      </c>
      <c r="D2320" s="7">
        <f t="shared" si="295"/>
        <v>264.0625</v>
      </c>
      <c r="E2320" s="7">
        <f t="shared" si="296"/>
        <v>4291.015625</v>
      </c>
      <c r="F2320" s="7">
        <f t="shared" si="297"/>
        <v>69729.00390625</v>
      </c>
      <c r="G2320" s="11">
        <v>290072</v>
      </c>
      <c r="H2320">
        <v>0</v>
      </c>
      <c r="I2320">
        <v>0</v>
      </c>
      <c r="J2320">
        <v>26</v>
      </c>
      <c r="K2320" s="3">
        <v>12.6666666666667</v>
      </c>
      <c r="L2320" s="3">
        <f t="shared" si="298"/>
        <v>205.83333333333388</v>
      </c>
      <c r="M2320" s="5">
        <v>0</v>
      </c>
      <c r="R2320">
        <v>2010</v>
      </c>
      <c r="S2320" s="1" t="s">
        <v>7</v>
      </c>
      <c r="T2320" s="40">
        <f>+'Copy Co'!$B$17</f>
        <v>51399.602684929596</v>
      </c>
      <c r="U2320">
        <f>+'Copy Co'!$B$18*'All Data'!C2320</f>
        <v>802.9086737418138</v>
      </c>
      <c r="V2320" s="40">
        <f>+D2320*'Copy Co'!$B$19</f>
        <v>110917.35721904514</v>
      </c>
      <c r="W2320" s="40">
        <f>+E2320*'Copy Co'!$B$20</f>
        <v>-33141.563459000259</v>
      </c>
      <c r="X2320" s="40">
        <f>+F2320*'Copy Co'!$B$21</f>
        <v>3380.8594699498508</v>
      </c>
      <c r="Y2320" s="40">
        <f>+G2320*'Copy Co'!$B$22</f>
        <v>120722.91289655419</v>
      </c>
      <c r="Z2320" s="40">
        <f>+H2320*'Copy Co'!$B$23</f>
        <v>0</v>
      </c>
      <c r="AA2320" s="40">
        <f>+I2320*'Copy Co'!$B$24</f>
        <v>0</v>
      </c>
      <c r="AB2320" s="40">
        <f>+J2320*'Copy Co'!$B$25</f>
        <v>8757.3743211531237</v>
      </c>
      <c r="AC2320" s="40">
        <f>+K2320*'Copy Co'!$B$26</f>
        <v>3967.9224938218636</v>
      </c>
      <c r="AD2320" s="40">
        <f>+L2320*'Copy Co'!$B$27</f>
        <v>37730.792631277523</v>
      </c>
      <c r="AE2320" s="40">
        <f>+M2320*'Copy Co'!$B$28</f>
        <v>0</v>
      </c>
      <c r="AF2320" s="40">
        <f t="shared" si="299"/>
        <v>304538.16693147284</v>
      </c>
      <c r="AG2320" s="25">
        <f t="shared" si="300"/>
        <v>38293.166931472835</v>
      </c>
      <c r="AH2320" s="56">
        <f t="shared" si="301"/>
        <v>40303</v>
      </c>
      <c r="AL2320" s="56"/>
      <c r="BF2320" s="2">
        <v>40475</v>
      </c>
      <c r="BG2320" s="3">
        <v>15.2916666666667</v>
      </c>
      <c r="BH2320">
        <v>32</v>
      </c>
      <c r="BI2320">
        <v>20.0416666666667</v>
      </c>
    </row>
    <row r="2321" spans="1:61" x14ac:dyDescent="0.25">
      <c r="A2321" s="2">
        <v>40304</v>
      </c>
      <c r="B2321" s="7">
        <v>354854</v>
      </c>
      <c r="C2321" s="3">
        <v>24.9166666666667</v>
      </c>
      <c r="D2321" s="7">
        <f t="shared" si="295"/>
        <v>620.84027777777942</v>
      </c>
      <c r="E2321" s="7">
        <f t="shared" si="296"/>
        <v>15469.270254629691</v>
      </c>
      <c r="F2321" s="7">
        <f t="shared" si="297"/>
        <v>385442.6505111903</v>
      </c>
      <c r="G2321" s="11">
        <v>266245</v>
      </c>
      <c r="H2321">
        <v>0</v>
      </c>
      <c r="I2321">
        <v>0</v>
      </c>
      <c r="J2321">
        <v>15</v>
      </c>
      <c r="K2321" s="3">
        <v>8.4166666666666696</v>
      </c>
      <c r="L2321" s="3">
        <f t="shared" si="298"/>
        <v>209.71527777777814</v>
      </c>
      <c r="M2321" s="5">
        <v>0</v>
      </c>
      <c r="R2321">
        <v>2010</v>
      </c>
      <c r="S2321" s="1" t="s">
        <v>1</v>
      </c>
      <c r="T2321" s="40">
        <f>+'Copy Co'!$B$17</f>
        <v>51399.602684929596</v>
      </c>
      <c r="U2321">
        <f>+'Copy Co'!$B$18*'All Data'!C2321</f>
        <v>1231.1266330707826</v>
      </c>
      <c r="V2321" s="40">
        <f>+D2321*'Copy Co'!$B$19</f>
        <v>260779.03097277792</v>
      </c>
      <c r="W2321" s="40">
        <f>+E2321*'Copy Co'!$B$20</f>
        <v>-119476.56373500969</v>
      </c>
      <c r="X2321" s="40">
        <f>+F2321*'Copy Co'!$B$21</f>
        <v>18688.456196152914</v>
      </c>
      <c r="Y2321" s="40">
        <f>+G2321*'Copy Co'!$B$22</f>
        <v>110806.53059979271</v>
      </c>
      <c r="Z2321" s="40">
        <f>+H2321*'Copy Co'!$B$23</f>
        <v>0</v>
      </c>
      <c r="AA2321" s="40">
        <f>+I2321*'Copy Co'!$B$24</f>
        <v>0</v>
      </c>
      <c r="AB2321" s="40">
        <f>+J2321*'Copy Co'!$B$25</f>
        <v>5052.331339126802</v>
      </c>
      <c r="AC2321" s="40">
        <f>+K2321*'Copy Co'!$B$26</f>
        <v>2636.580078131627</v>
      </c>
      <c r="AD2321" s="40">
        <f>+L2321*'Copy Co'!$B$27</f>
        <v>38442.382141428774</v>
      </c>
      <c r="AE2321" s="40">
        <f>+M2321*'Copy Co'!$B$28</f>
        <v>0</v>
      </c>
      <c r="AF2321" s="40">
        <f t="shared" si="299"/>
        <v>369559.47691040143</v>
      </c>
      <c r="AG2321" s="25">
        <f t="shared" si="300"/>
        <v>14705.476910401427</v>
      </c>
      <c r="AH2321" s="56">
        <f t="shared" si="301"/>
        <v>40304</v>
      </c>
      <c r="AL2321" s="56"/>
      <c r="BF2321" s="2">
        <v>40639</v>
      </c>
      <c r="BG2321" s="3">
        <v>15.2916666666667</v>
      </c>
      <c r="BH2321">
        <v>25</v>
      </c>
      <c r="BI2321">
        <v>17.5833333333333</v>
      </c>
    </row>
    <row r="2322" spans="1:61" x14ac:dyDescent="0.25">
      <c r="A2322" s="2">
        <v>40305</v>
      </c>
      <c r="B2322" s="7">
        <v>269301</v>
      </c>
      <c r="C2322" s="3">
        <v>18.0416666666667</v>
      </c>
      <c r="D2322" s="7">
        <f t="shared" si="295"/>
        <v>325.50173611111228</v>
      </c>
      <c r="E2322" s="7">
        <f t="shared" si="296"/>
        <v>5872.5938223379944</v>
      </c>
      <c r="F2322" s="7">
        <f t="shared" si="297"/>
        <v>105951.38021134818</v>
      </c>
      <c r="G2322" s="11">
        <v>354854</v>
      </c>
      <c r="H2322">
        <v>1</v>
      </c>
      <c r="I2322">
        <v>0</v>
      </c>
      <c r="J2322">
        <v>10</v>
      </c>
      <c r="K2322" s="3">
        <v>4.7916666666666696</v>
      </c>
      <c r="L2322" s="3">
        <f t="shared" si="298"/>
        <v>86.449652777777985</v>
      </c>
      <c r="M2322" s="5">
        <v>0</v>
      </c>
      <c r="R2322">
        <v>2010</v>
      </c>
      <c r="S2322" s="1" t="s">
        <v>2</v>
      </c>
      <c r="T2322" s="40">
        <f>+'Copy Co'!$B$17</f>
        <v>51399.602684929596</v>
      </c>
      <c r="U2322">
        <f>+'Copy Co'!$B$18*'All Data'!C2322</f>
        <v>891.43450187232304</v>
      </c>
      <c r="V2322" s="40">
        <f>+D2322*'Copy Co'!$B$19</f>
        <v>136724.42069455379</v>
      </c>
      <c r="W2322" s="40">
        <f>+E2322*'Copy Co'!$B$20</f>
        <v>-45356.847385506204</v>
      </c>
      <c r="X2322" s="40">
        <f>+F2322*'Copy Co'!$B$21</f>
        <v>5137.1266915471697</v>
      </c>
      <c r="Y2322" s="40">
        <f>+G2322*'Copy Co'!$B$22</f>
        <v>147684.05269379274</v>
      </c>
      <c r="Z2322" s="40">
        <f>+H2322*'Copy Co'!$B$23</f>
        <v>-10610.780657764437</v>
      </c>
      <c r="AA2322" s="40">
        <f>+I2322*'Copy Co'!$B$24</f>
        <v>0</v>
      </c>
      <c r="AB2322" s="40">
        <f>+J2322*'Copy Co'!$B$25</f>
        <v>3368.2208927512015</v>
      </c>
      <c r="AC2322" s="40">
        <f>+K2322*'Copy Co'!$B$26</f>
        <v>1501.0233118076098</v>
      </c>
      <c r="AD2322" s="40">
        <f>+L2322*'Copy Co'!$B$27</f>
        <v>15846.869256700942</v>
      </c>
      <c r="AE2322" s="40">
        <f>+M2322*'Copy Co'!$B$28</f>
        <v>0</v>
      </c>
      <c r="AF2322" s="40">
        <f t="shared" si="299"/>
        <v>306585.1226846847</v>
      </c>
      <c r="AG2322" s="25">
        <f t="shared" si="300"/>
        <v>37284.122684684698</v>
      </c>
      <c r="AH2322" s="56">
        <f t="shared" si="301"/>
        <v>40305</v>
      </c>
      <c r="AL2322" s="56"/>
      <c r="BF2322" s="2">
        <v>41215</v>
      </c>
      <c r="BG2322" s="3">
        <v>15.2916666666667</v>
      </c>
      <c r="BH2322">
        <v>9</v>
      </c>
      <c r="BI2322">
        <v>4.6666666666666696</v>
      </c>
    </row>
    <row r="2323" spans="1:61" x14ac:dyDescent="0.25">
      <c r="A2323" s="2">
        <v>40306</v>
      </c>
      <c r="B2323" s="7">
        <v>191594</v>
      </c>
      <c r="C2323" s="3">
        <v>10.25</v>
      </c>
      <c r="D2323" s="7">
        <f t="shared" si="295"/>
        <v>105.0625</v>
      </c>
      <c r="E2323" s="7">
        <f t="shared" si="296"/>
        <v>1076.890625</v>
      </c>
      <c r="F2323" s="7">
        <f t="shared" si="297"/>
        <v>11038.12890625</v>
      </c>
      <c r="G2323" s="11">
        <v>269301</v>
      </c>
      <c r="H2323">
        <v>0</v>
      </c>
      <c r="I2323">
        <v>1</v>
      </c>
      <c r="J2323">
        <v>14</v>
      </c>
      <c r="K2323" s="3">
        <v>6.375</v>
      </c>
      <c r="L2323" s="3">
        <f t="shared" si="298"/>
        <v>65.34375</v>
      </c>
      <c r="M2323" s="5">
        <v>0</v>
      </c>
      <c r="R2323">
        <v>2010</v>
      </c>
      <c r="S2323" s="1" t="s">
        <v>3</v>
      </c>
      <c r="T2323" s="40">
        <f>+'Copy Co'!$B$17</f>
        <v>51399.602684929596</v>
      </c>
      <c r="U2323">
        <f>+'Copy Co'!$B$18*'All Data'!C2323</f>
        <v>506.45008651406715</v>
      </c>
      <c r="V2323" s="40">
        <f>+D2323*'Copy Co'!$B$19</f>
        <v>44130.669227269791</v>
      </c>
      <c r="W2323" s="40">
        <f>+E2323*'Copy Co'!$B$20</f>
        <v>-8317.3407197369379</v>
      </c>
      <c r="X2323" s="40">
        <f>+F2323*'Copy Co'!$B$21</f>
        <v>535.19139171121242</v>
      </c>
      <c r="Y2323" s="40">
        <f>+G2323*'Copy Co'!$B$22</f>
        <v>112078.38455954018</v>
      </c>
      <c r="Z2323" s="40">
        <f>+H2323*'Copy Co'!$B$23</f>
        <v>0</v>
      </c>
      <c r="AA2323" s="40">
        <f>+I2323*'Copy Co'!$B$24</f>
        <v>-10704.382616627605</v>
      </c>
      <c r="AB2323" s="40">
        <f>+J2323*'Copy Co'!$B$25</f>
        <v>4715.5092498516824</v>
      </c>
      <c r="AC2323" s="40">
        <f>+K2323*'Copy Co'!$B$26</f>
        <v>1997.0136235353405</v>
      </c>
      <c r="AD2323" s="40">
        <f>+L2323*'Copy Co'!$B$27</f>
        <v>11977.999097975873</v>
      </c>
      <c r="AE2323" s="40">
        <f>+M2323*'Copy Co'!$B$28</f>
        <v>0</v>
      </c>
      <c r="AF2323" s="40">
        <f t="shared" si="299"/>
        <v>208319.09658496318</v>
      </c>
      <c r="AG2323" s="25">
        <f t="shared" si="300"/>
        <v>16725.096584963176</v>
      </c>
      <c r="AH2323" s="56">
        <f t="shared" si="301"/>
        <v>40306</v>
      </c>
      <c r="AL2323" s="56"/>
      <c r="BF2323" s="2">
        <v>41232</v>
      </c>
      <c r="BG2323" s="3">
        <v>15.2916666666667</v>
      </c>
      <c r="BH2323">
        <v>17</v>
      </c>
      <c r="BI2323">
        <v>8.5833333333333304</v>
      </c>
    </row>
    <row r="2324" spans="1:61" x14ac:dyDescent="0.25">
      <c r="A2324" s="2">
        <v>40307</v>
      </c>
      <c r="B2324" s="7">
        <v>161332</v>
      </c>
      <c r="C2324" s="3">
        <v>6.25</v>
      </c>
      <c r="D2324" s="7">
        <f t="shared" si="295"/>
        <v>39.0625</v>
      </c>
      <c r="E2324" s="7">
        <f t="shared" si="296"/>
        <v>244.140625</v>
      </c>
      <c r="F2324" s="7">
        <f t="shared" si="297"/>
        <v>1525.87890625</v>
      </c>
      <c r="G2324" s="11">
        <v>191594</v>
      </c>
      <c r="H2324">
        <v>0</v>
      </c>
      <c r="I2324">
        <v>1</v>
      </c>
      <c r="J2324">
        <v>23</v>
      </c>
      <c r="K2324" s="3">
        <v>12.2916666666667</v>
      </c>
      <c r="L2324" s="3">
        <f t="shared" si="298"/>
        <v>76.82291666666687</v>
      </c>
      <c r="M2324" s="5">
        <v>0</v>
      </c>
      <c r="R2324">
        <v>2010</v>
      </c>
      <c r="S2324" s="1" t="s">
        <v>4</v>
      </c>
      <c r="T2324" s="40">
        <f>+'Copy Co'!$B$17</f>
        <v>51399.602684929596</v>
      </c>
      <c r="U2324">
        <f>+'Copy Co'!$B$18*'All Data'!C2324</f>
        <v>308.81102836223607</v>
      </c>
      <c r="V2324" s="40">
        <f>+D2324*'Copy Co'!$B$19</f>
        <v>16407.893079740406</v>
      </c>
      <c r="W2324" s="40">
        <f>+E2324*'Copy Co'!$B$20</f>
        <v>-1885.6146710855858</v>
      </c>
      <c r="X2324" s="40">
        <f>+F2324*'Copy Co'!$B$21</f>
        <v>73.983304811409155</v>
      </c>
      <c r="Y2324" s="40">
        <f>+G2324*'Copy Co'!$B$22</f>
        <v>79738.084935817329</v>
      </c>
      <c r="Z2324" s="40">
        <f>+H2324*'Copy Co'!$B$23</f>
        <v>0</v>
      </c>
      <c r="AA2324" s="40">
        <f>+I2324*'Copy Co'!$B$24</f>
        <v>-10704.382616627605</v>
      </c>
      <c r="AB2324" s="40">
        <f>+J2324*'Copy Co'!$B$25</f>
        <v>7746.9080533277638</v>
      </c>
      <c r="AC2324" s="40">
        <f>+K2324*'Copy Co'!$B$26</f>
        <v>3850.4511042021377</v>
      </c>
      <c r="AD2324" s="40">
        <f>+L2324*'Copy Co'!$B$27</f>
        <v>14082.216379335612</v>
      </c>
      <c r="AE2324" s="40">
        <f>+M2324*'Copy Co'!$B$28</f>
        <v>0</v>
      </c>
      <c r="AF2324" s="40">
        <f t="shared" si="299"/>
        <v>161017.95328281331</v>
      </c>
      <c r="AG2324" s="25">
        <f t="shared" si="300"/>
        <v>-314.04671718669124</v>
      </c>
      <c r="AH2324" s="56">
        <f t="shared" si="301"/>
        <v>40307</v>
      </c>
      <c r="AL2324" s="56"/>
      <c r="BF2324" s="2">
        <v>41353</v>
      </c>
      <c r="BG2324" s="3">
        <v>15.2916666666667</v>
      </c>
      <c r="BH2324">
        <v>25</v>
      </c>
      <c r="BI2324">
        <v>11.8333333333333</v>
      </c>
    </row>
    <row r="2325" spans="1:61" x14ac:dyDescent="0.25">
      <c r="A2325" s="2">
        <v>40308</v>
      </c>
      <c r="B2325" s="7">
        <v>211158</v>
      </c>
      <c r="C2325" s="3">
        <v>15.5</v>
      </c>
      <c r="D2325" s="7">
        <f t="shared" si="295"/>
        <v>240.25</v>
      </c>
      <c r="E2325" s="7">
        <f t="shared" si="296"/>
        <v>3723.875</v>
      </c>
      <c r="F2325" s="7">
        <f t="shared" si="297"/>
        <v>57720.0625</v>
      </c>
      <c r="G2325" s="11">
        <v>161332</v>
      </c>
      <c r="H2325">
        <v>0</v>
      </c>
      <c r="I2325">
        <v>0</v>
      </c>
      <c r="J2325">
        <v>24</v>
      </c>
      <c r="K2325" s="3">
        <v>6.3333333333333304</v>
      </c>
      <c r="L2325" s="3">
        <f t="shared" si="298"/>
        <v>98.166666666666615</v>
      </c>
      <c r="M2325" s="5">
        <v>0</v>
      </c>
      <c r="R2325">
        <v>2010</v>
      </c>
      <c r="S2325" s="1" t="s">
        <v>5</v>
      </c>
      <c r="T2325" s="40">
        <f>+'Copy Co'!$B$17</f>
        <v>51399.602684929596</v>
      </c>
      <c r="U2325">
        <f>+'Copy Co'!$B$18*'All Data'!C2325</f>
        <v>765.85135033834547</v>
      </c>
      <c r="V2325" s="40">
        <f>+D2325*'Copy Co'!$B$19</f>
        <v>100915.1055976354</v>
      </c>
      <c r="W2325" s="40">
        <f>+E2325*'Copy Co'!$B$20</f>
        <v>-28761.265493151073</v>
      </c>
      <c r="X2325" s="40">
        <f>+F2325*'Copy Co'!$B$21</f>
        <v>2798.5975559265235</v>
      </c>
      <c r="Y2325" s="40">
        <f>+G2325*'Copy Co'!$B$22</f>
        <v>67143.567746721092</v>
      </c>
      <c r="Z2325" s="40">
        <f>+H2325*'Copy Co'!$B$23</f>
        <v>0</v>
      </c>
      <c r="AA2325" s="40">
        <f>+I2325*'Copy Co'!$B$24</f>
        <v>0</v>
      </c>
      <c r="AB2325" s="40">
        <f>+J2325*'Copy Co'!$B$25</f>
        <v>8083.7301426028844</v>
      </c>
      <c r="AC2325" s="40">
        <f>+K2325*'Copy Co'!$B$26</f>
        <v>1983.9612469109256</v>
      </c>
      <c r="AD2325" s="40">
        <f>+L2325*'Copy Co'!$B$27</f>
        <v>17994.685716455377</v>
      </c>
      <c r="AE2325" s="40">
        <f>+M2325*'Copy Co'!$B$28</f>
        <v>0</v>
      </c>
      <c r="AF2325" s="40">
        <f t="shared" si="299"/>
        <v>222323.83654836903</v>
      </c>
      <c r="AG2325" s="25">
        <f t="shared" si="300"/>
        <v>11165.836548369029</v>
      </c>
      <c r="AH2325" s="56">
        <f t="shared" si="301"/>
        <v>40308</v>
      </c>
      <c r="AL2325" s="56"/>
      <c r="BF2325" s="2">
        <v>41388</v>
      </c>
      <c r="BG2325" s="3">
        <v>15.2916666666667</v>
      </c>
      <c r="BH2325">
        <v>10</v>
      </c>
      <c r="BI2325">
        <v>6.1666666666666696</v>
      </c>
    </row>
    <row r="2326" spans="1:61" x14ac:dyDescent="0.25">
      <c r="A2326" s="2">
        <v>40309</v>
      </c>
      <c r="B2326" s="7">
        <v>301370</v>
      </c>
      <c r="C2326" s="3">
        <v>19.125</v>
      </c>
      <c r="D2326" s="7">
        <f t="shared" si="295"/>
        <v>365.765625</v>
      </c>
      <c r="E2326" s="7">
        <f t="shared" si="296"/>
        <v>6995.267578125</v>
      </c>
      <c r="F2326" s="7">
        <f t="shared" si="297"/>
        <v>133784.49243164062</v>
      </c>
      <c r="G2326" s="11">
        <v>211158</v>
      </c>
      <c r="H2326">
        <v>0</v>
      </c>
      <c r="I2326">
        <v>0</v>
      </c>
      <c r="J2326">
        <v>13</v>
      </c>
      <c r="K2326" s="3">
        <v>7.875</v>
      </c>
      <c r="L2326" s="3">
        <f t="shared" si="298"/>
        <v>150.609375</v>
      </c>
      <c r="M2326" s="5">
        <v>0</v>
      </c>
      <c r="R2326">
        <v>2010</v>
      </c>
      <c r="S2326" s="1" t="s">
        <v>6</v>
      </c>
      <c r="T2326" s="40">
        <f>+'Copy Co'!$B$17</f>
        <v>51399.602684929596</v>
      </c>
      <c r="U2326">
        <f>+'Copy Co'!$B$18*'All Data'!C2326</f>
        <v>944.96174678844238</v>
      </c>
      <c r="V2326" s="40">
        <f>+D2326*'Copy Co'!$B$19</f>
        <v>153636.94764145726</v>
      </c>
      <c r="W2326" s="40">
        <f>+E2326*'Copy Co'!$B$20</f>
        <v>-54027.793094581597</v>
      </c>
      <c r="X2326" s="40">
        <f>+F2326*'Copy Co'!$B$21</f>
        <v>6486.6345829071124</v>
      </c>
      <c r="Y2326" s="40">
        <f>+G2326*'Copy Co'!$B$22</f>
        <v>87880.2809006405</v>
      </c>
      <c r="Z2326" s="40">
        <f>+H2326*'Copy Co'!$B$23</f>
        <v>0</v>
      </c>
      <c r="AA2326" s="40">
        <f>+I2326*'Copy Co'!$B$24</f>
        <v>0</v>
      </c>
      <c r="AB2326" s="40">
        <f>+J2326*'Copy Co'!$B$25</f>
        <v>4378.6871605765618</v>
      </c>
      <c r="AC2326" s="40">
        <f>+K2326*'Copy Co'!$B$26</f>
        <v>2466.8991820142442</v>
      </c>
      <c r="AD2326" s="40">
        <f>+L2326*'Copy Co'!$B$27</f>
        <v>27607.827189237072</v>
      </c>
      <c r="AE2326" s="40">
        <f>+M2326*'Copy Co'!$B$28</f>
        <v>0</v>
      </c>
      <c r="AF2326" s="40">
        <f t="shared" si="299"/>
        <v>280774.04799396917</v>
      </c>
      <c r="AG2326" s="25">
        <f t="shared" si="300"/>
        <v>-20595.952006030828</v>
      </c>
      <c r="AH2326" s="56">
        <f t="shared" si="301"/>
        <v>40309</v>
      </c>
      <c r="AL2326" s="56"/>
      <c r="BF2326" s="2">
        <v>43024</v>
      </c>
      <c r="BG2326" s="3">
        <v>15.2916666666667</v>
      </c>
      <c r="BH2326">
        <v>8</v>
      </c>
      <c r="BI2326">
        <v>3.9583333333333299</v>
      </c>
    </row>
    <row r="2327" spans="1:61" x14ac:dyDescent="0.25">
      <c r="A2327" s="2">
        <v>40310</v>
      </c>
      <c r="B2327" s="7">
        <v>276087</v>
      </c>
      <c r="C2327" s="3">
        <v>16.9166666666667</v>
      </c>
      <c r="D2327" s="7">
        <f t="shared" si="295"/>
        <v>286.17361111111222</v>
      </c>
      <c r="E2327" s="7">
        <f t="shared" si="296"/>
        <v>4841.1035879629917</v>
      </c>
      <c r="F2327" s="7">
        <f t="shared" si="297"/>
        <v>81895.335696374095</v>
      </c>
      <c r="G2327" s="11">
        <v>301370</v>
      </c>
      <c r="H2327">
        <v>0</v>
      </c>
      <c r="I2327">
        <v>0</v>
      </c>
      <c r="J2327">
        <v>15</v>
      </c>
      <c r="K2327" s="3">
        <v>8.0416666666666696</v>
      </c>
      <c r="L2327" s="3">
        <f t="shared" si="298"/>
        <v>136.03819444444477</v>
      </c>
      <c r="M2327" s="5">
        <v>0</v>
      </c>
      <c r="R2327">
        <v>2010</v>
      </c>
      <c r="S2327" s="1" t="s">
        <v>7</v>
      </c>
      <c r="T2327" s="40">
        <f>+'Copy Co'!$B$17</f>
        <v>51399.602684929596</v>
      </c>
      <c r="U2327">
        <f>+'Copy Co'!$B$18*'All Data'!C2327</f>
        <v>835.8485167671206</v>
      </c>
      <c r="V2327" s="40">
        <f>+D2327*'Copy Co'!$B$19</f>
        <v>120204.95394187111</v>
      </c>
      <c r="W2327" s="40">
        <f>+E2327*'Copy Co'!$B$20</f>
        <v>-37390.155570004317</v>
      </c>
      <c r="X2327" s="40">
        <f>+F2327*'Copy Co'!$B$21</f>
        <v>3970.7525666947213</v>
      </c>
      <c r="Y2327" s="40">
        <f>+G2327*'Copy Co'!$B$22</f>
        <v>125424.9436678981</v>
      </c>
      <c r="Z2327" s="40">
        <f>+H2327*'Copy Co'!$B$23</f>
        <v>0</v>
      </c>
      <c r="AA2327" s="40">
        <f>+I2327*'Copy Co'!$B$24</f>
        <v>0</v>
      </c>
      <c r="AB2327" s="40">
        <f>+J2327*'Copy Co'!$B$25</f>
        <v>5052.331339126802</v>
      </c>
      <c r="AC2327" s="40">
        <f>+K2327*'Copy Co'!$B$26</f>
        <v>2519.1086885119012</v>
      </c>
      <c r="AD2327" s="40">
        <f>+L2327*'Copy Co'!$B$27</f>
        <v>24936.820588745304</v>
      </c>
      <c r="AE2327" s="40">
        <f>+M2327*'Copy Co'!$B$28</f>
        <v>0</v>
      </c>
      <c r="AF2327" s="40">
        <f t="shared" si="299"/>
        <v>296954.20642454032</v>
      </c>
      <c r="AG2327" s="25">
        <f t="shared" si="300"/>
        <v>20867.206424540316</v>
      </c>
      <c r="AH2327" s="56">
        <f t="shared" si="301"/>
        <v>40310</v>
      </c>
      <c r="AL2327" s="56"/>
      <c r="BF2327" s="2">
        <v>38136</v>
      </c>
      <c r="BG2327" s="3">
        <v>15.25</v>
      </c>
      <c r="BH2327">
        <v>17</v>
      </c>
      <c r="BI2327">
        <v>9.2916666666666696</v>
      </c>
    </row>
    <row r="2328" spans="1:61" x14ac:dyDescent="0.25">
      <c r="A2328" s="2">
        <v>40311</v>
      </c>
      <c r="B2328" s="7">
        <v>224637</v>
      </c>
      <c r="C2328" s="3">
        <v>13.7916666666667</v>
      </c>
      <c r="D2328" s="7">
        <f t="shared" si="295"/>
        <v>190.21006944444537</v>
      </c>
      <c r="E2328" s="7">
        <f t="shared" si="296"/>
        <v>2623.3138744213152</v>
      </c>
      <c r="F2328" s="7">
        <f t="shared" si="297"/>
        <v>36179.870518060729</v>
      </c>
      <c r="G2328" s="11">
        <v>276087</v>
      </c>
      <c r="H2328">
        <v>0</v>
      </c>
      <c r="I2328">
        <v>0</v>
      </c>
      <c r="J2328">
        <v>16</v>
      </c>
      <c r="K2328" s="3">
        <v>6.0416666666666696</v>
      </c>
      <c r="L2328" s="3">
        <f t="shared" si="298"/>
        <v>83.324652777778013</v>
      </c>
      <c r="M2328" s="5">
        <v>0</v>
      </c>
      <c r="R2328">
        <v>2010</v>
      </c>
      <c r="S2328" s="1" t="s">
        <v>1</v>
      </c>
      <c r="T2328" s="40">
        <f>+'Copy Co'!$B$17</f>
        <v>51399.602684929596</v>
      </c>
      <c r="U2328">
        <f>+'Copy Co'!$B$18*'All Data'!C2328</f>
        <v>681.44300258600254</v>
      </c>
      <c r="V2328" s="40">
        <f>+D2328*'Copy Co'!$B$19</f>
        <v>79896.229942642094</v>
      </c>
      <c r="W2328" s="40">
        <f>+E2328*'Copy Co'!$B$20</f>
        <v>-20261.106190218045</v>
      </c>
      <c r="X2328" s="40">
        <f>+F2328*'Copy Co'!$B$21</f>
        <v>1754.2062988165137</v>
      </c>
      <c r="Y2328" s="40">
        <f>+G2328*'Copy Co'!$B$22</f>
        <v>114902.59953691138</v>
      </c>
      <c r="Z2328" s="40">
        <f>+H2328*'Copy Co'!$B$23</f>
        <v>0</v>
      </c>
      <c r="AA2328" s="40">
        <f>+I2328*'Copy Co'!$B$24</f>
        <v>0</v>
      </c>
      <c r="AB2328" s="40">
        <f>+J2328*'Copy Co'!$B$25</f>
        <v>5389.1534284019226</v>
      </c>
      <c r="AC2328" s="40">
        <f>+K2328*'Copy Co'!$B$26</f>
        <v>1892.5946105400294</v>
      </c>
      <c r="AD2328" s="40">
        <f>+L2328*'Copy Co'!$B$27</f>
        <v>15274.033336185601</v>
      </c>
      <c r="AE2328" s="40">
        <f>+M2328*'Copy Co'!$B$28</f>
        <v>0</v>
      </c>
      <c r="AF2328" s="40">
        <f t="shared" si="299"/>
        <v>250928.75665079508</v>
      </c>
      <c r="AG2328" s="25">
        <f t="shared" si="300"/>
        <v>26291.756650795083</v>
      </c>
      <c r="AH2328" s="56">
        <f t="shared" si="301"/>
        <v>40311</v>
      </c>
      <c r="AL2328" s="56"/>
      <c r="BF2328" s="2">
        <v>39135</v>
      </c>
      <c r="BG2328" s="3">
        <v>15.25</v>
      </c>
      <c r="BH2328">
        <v>32</v>
      </c>
      <c r="BI2328">
        <v>18.0416666666667</v>
      </c>
    </row>
    <row r="2329" spans="1:61" x14ac:dyDescent="0.25">
      <c r="A2329" s="2">
        <v>40312</v>
      </c>
      <c r="B2329" s="7">
        <v>207898</v>
      </c>
      <c r="C2329" s="3">
        <v>12</v>
      </c>
      <c r="D2329" s="7">
        <f t="shared" si="295"/>
        <v>144</v>
      </c>
      <c r="E2329" s="7">
        <f t="shared" si="296"/>
        <v>1728</v>
      </c>
      <c r="F2329" s="7">
        <f t="shared" si="297"/>
        <v>20736</v>
      </c>
      <c r="G2329" s="11">
        <v>224637</v>
      </c>
      <c r="H2329">
        <v>1</v>
      </c>
      <c r="I2329">
        <v>0</v>
      </c>
      <c r="J2329">
        <v>23</v>
      </c>
      <c r="K2329" s="3">
        <v>6.9166666666666696</v>
      </c>
      <c r="L2329" s="3">
        <f t="shared" si="298"/>
        <v>83.000000000000028</v>
      </c>
      <c r="M2329" s="5">
        <v>0</v>
      </c>
      <c r="R2329">
        <v>2010</v>
      </c>
      <c r="S2329" s="1" t="s">
        <v>2</v>
      </c>
      <c r="T2329" s="40">
        <f>+'Copy Co'!$B$17</f>
        <v>51399.602684929596</v>
      </c>
      <c r="U2329">
        <f>+'Copy Co'!$B$18*'All Data'!C2329</f>
        <v>592.9171744554933</v>
      </c>
      <c r="V2329" s="40">
        <f>+D2329*'Copy Co'!$B$19</f>
        <v>60486.057049155032</v>
      </c>
      <c r="W2329" s="40">
        <f>+E2329*'Copy Co'!$B$20</f>
        <v>-13346.169453100614</v>
      </c>
      <c r="X2329" s="40">
        <f>+F2329*'Copy Co'!$B$21</f>
        <v>1005.399447024029</v>
      </c>
      <c r="Y2329" s="40">
        <f>+G2329*'Copy Co'!$B$22</f>
        <v>93490.00587558691</v>
      </c>
      <c r="Z2329" s="40">
        <f>+H2329*'Copy Co'!$B$23</f>
        <v>-10610.780657764437</v>
      </c>
      <c r="AA2329" s="40">
        <f>+I2329*'Copy Co'!$B$24</f>
        <v>0</v>
      </c>
      <c r="AB2329" s="40">
        <f>+J2329*'Copy Co'!$B$25</f>
        <v>7746.9080533277638</v>
      </c>
      <c r="AC2329" s="40">
        <f>+K2329*'Copy Co'!$B$26</f>
        <v>2166.6945196527231</v>
      </c>
      <c r="AD2329" s="40">
        <f>+L2329*'Copy Co'!$B$27</f>
        <v>15214.52204888758</v>
      </c>
      <c r="AE2329" s="40">
        <f>+M2329*'Copy Co'!$B$28</f>
        <v>0</v>
      </c>
      <c r="AF2329" s="40">
        <f t="shared" si="299"/>
        <v>208145.15674215407</v>
      </c>
      <c r="AG2329" s="25">
        <f t="shared" si="300"/>
        <v>247.15674215406762</v>
      </c>
      <c r="AH2329" s="56">
        <f t="shared" si="301"/>
        <v>40312</v>
      </c>
      <c r="AL2329" s="56"/>
      <c r="BF2329" s="2">
        <v>40485</v>
      </c>
      <c r="BG2329" s="3">
        <v>15.25</v>
      </c>
      <c r="BH2329">
        <v>8</v>
      </c>
      <c r="BI2329">
        <v>4.25</v>
      </c>
    </row>
    <row r="2330" spans="1:61" x14ac:dyDescent="0.25">
      <c r="A2330" s="2">
        <v>40313</v>
      </c>
      <c r="B2330" s="7">
        <v>159754</v>
      </c>
      <c r="C2330" s="3">
        <v>7.4583333333333401</v>
      </c>
      <c r="D2330" s="7">
        <f t="shared" si="295"/>
        <v>55.626736111111214</v>
      </c>
      <c r="E2330" s="7">
        <f t="shared" si="296"/>
        <v>414.8827401620382</v>
      </c>
      <c r="F2330" s="7">
        <f t="shared" si="297"/>
        <v>3094.3337703752045</v>
      </c>
      <c r="G2330" s="11">
        <v>207898</v>
      </c>
      <c r="H2330">
        <v>0</v>
      </c>
      <c r="I2330">
        <v>1</v>
      </c>
      <c r="J2330">
        <v>13</v>
      </c>
      <c r="K2330" s="3">
        <v>6.125</v>
      </c>
      <c r="L2330" s="3">
        <f t="shared" si="298"/>
        <v>45.682291666666707</v>
      </c>
      <c r="M2330" s="5">
        <v>0</v>
      </c>
      <c r="R2330">
        <v>2010</v>
      </c>
      <c r="S2330" s="1" t="s">
        <v>3</v>
      </c>
      <c r="T2330" s="40">
        <f>+'Copy Co'!$B$17</f>
        <v>51399.602684929596</v>
      </c>
      <c r="U2330">
        <f>+'Copy Co'!$B$18*'All Data'!C2330</f>
        <v>368.51449384560203</v>
      </c>
      <c r="V2330" s="40">
        <f>+D2330*'Copy Co'!$B$19</f>
        <v>23365.568985242815</v>
      </c>
      <c r="W2330" s="40">
        <f>+E2330*'Copy Co'!$B$20</f>
        <v>-3204.3375887553671</v>
      </c>
      <c r="X2330" s="40">
        <f>+F2330*'Copy Co'!$B$21</f>
        <v>150.03093468571612</v>
      </c>
      <c r="Y2330" s="40">
        <f>+G2330*'Copy Co'!$B$22</f>
        <v>86523.525694888944</v>
      </c>
      <c r="Z2330" s="40">
        <f>+H2330*'Copy Co'!$B$23</f>
        <v>0</v>
      </c>
      <c r="AA2330" s="40">
        <f>+I2330*'Copy Co'!$B$24</f>
        <v>-10704.382616627605</v>
      </c>
      <c r="AB2330" s="40">
        <f>+J2330*'Copy Co'!$B$25</f>
        <v>4378.6871605765618</v>
      </c>
      <c r="AC2330" s="40">
        <f>+K2330*'Copy Co'!$B$26</f>
        <v>1918.6993637888565</v>
      </c>
      <c r="AD2330" s="40">
        <f>+L2330*'Copy Co'!$B$27</f>
        <v>8373.9064314001662</v>
      </c>
      <c r="AE2330" s="40">
        <f>+M2330*'Copy Co'!$B$28</f>
        <v>0</v>
      </c>
      <c r="AF2330" s="40">
        <f t="shared" si="299"/>
        <v>162569.81554397524</v>
      </c>
      <c r="AG2330" s="25">
        <f t="shared" si="300"/>
        <v>2815.8155439752445</v>
      </c>
      <c r="AH2330" s="56">
        <f t="shared" si="301"/>
        <v>40313</v>
      </c>
      <c r="AL2330" s="56"/>
      <c r="BF2330" s="2">
        <v>38094</v>
      </c>
      <c r="BG2330" s="3">
        <v>15.2083333333333</v>
      </c>
      <c r="BH2330">
        <v>21</v>
      </c>
      <c r="BI2330">
        <v>10.8333333333333</v>
      </c>
    </row>
    <row r="2331" spans="1:61" x14ac:dyDescent="0.25">
      <c r="A2331" s="2">
        <v>40314</v>
      </c>
      <c r="B2331" s="7">
        <v>134661</v>
      </c>
      <c r="C2331" s="3">
        <v>0</v>
      </c>
      <c r="D2331" s="7">
        <f t="shared" si="295"/>
        <v>0</v>
      </c>
      <c r="E2331" s="7">
        <f t="shared" si="296"/>
        <v>0</v>
      </c>
      <c r="F2331" s="7">
        <f t="shared" si="297"/>
        <v>0</v>
      </c>
      <c r="G2331" s="11">
        <v>159754</v>
      </c>
      <c r="H2331">
        <v>0</v>
      </c>
      <c r="I2331">
        <v>1</v>
      </c>
      <c r="J2331">
        <v>12</v>
      </c>
      <c r="K2331" s="3">
        <v>6.9166666666666696</v>
      </c>
      <c r="L2331" s="3">
        <f t="shared" si="298"/>
        <v>0</v>
      </c>
      <c r="M2331" s="5">
        <v>0</v>
      </c>
      <c r="R2331">
        <v>2010</v>
      </c>
      <c r="S2331" s="1" t="s">
        <v>4</v>
      </c>
      <c r="T2331" s="40">
        <f>+'Copy Co'!$B$17</f>
        <v>51399.602684929596</v>
      </c>
      <c r="U2331">
        <f>+'Copy Co'!$B$18*'All Data'!C2331</f>
        <v>0</v>
      </c>
      <c r="V2331" s="40">
        <f>+D2331*'Copy Co'!$B$19</f>
        <v>0</v>
      </c>
      <c r="W2331" s="40">
        <f>+E2331*'Copy Co'!$B$20</f>
        <v>0</v>
      </c>
      <c r="X2331" s="40">
        <f>+F2331*'Copy Co'!$B$21</f>
        <v>0</v>
      </c>
      <c r="Y2331" s="40">
        <f>+G2331*'Copy Co'!$B$22</f>
        <v>66486.831637924784</v>
      </c>
      <c r="Z2331" s="40">
        <f>+H2331*'Copy Co'!$B$23</f>
        <v>0</v>
      </c>
      <c r="AA2331" s="40">
        <f>+I2331*'Copy Co'!$B$24</f>
        <v>-10704.382616627605</v>
      </c>
      <c r="AB2331" s="40">
        <f>+J2331*'Copy Co'!$B$25</f>
        <v>4041.8650713014422</v>
      </c>
      <c r="AC2331" s="40">
        <f>+K2331*'Copy Co'!$B$26</f>
        <v>2166.6945196527231</v>
      </c>
      <c r="AD2331" s="40">
        <f>+L2331*'Copy Co'!$B$27</f>
        <v>0</v>
      </c>
      <c r="AE2331" s="40">
        <f>+M2331*'Copy Co'!$B$28</f>
        <v>0</v>
      </c>
      <c r="AF2331" s="40">
        <f t="shared" si="299"/>
        <v>113390.61129718093</v>
      </c>
      <c r="AG2331" s="25">
        <f t="shared" si="300"/>
        <v>-21270.388702819066</v>
      </c>
      <c r="AH2331" s="56">
        <f t="shared" si="301"/>
        <v>40314</v>
      </c>
      <c r="AL2331" s="56"/>
      <c r="BF2331" s="2">
        <v>38479</v>
      </c>
      <c r="BG2331" s="3">
        <v>15.2083333333333</v>
      </c>
      <c r="BH2331">
        <v>15</v>
      </c>
      <c r="BI2331">
        <v>9.9166666666666696</v>
      </c>
    </row>
    <row r="2332" spans="1:61" x14ac:dyDescent="0.25">
      <c r="A2332" s="2">
        <v>40315</v>
      </c>
      <c r="B2332" s="7">
        <v>126435</v>
      </c>
      <c r="C2332" s="3">
        <v>0</v>
      </c>
      <c r="D2332" s="7">
        <f t="shared" si="295"/>
        <v>0</v>
      </c>
      <c r="E2332" s="7">
        <f t="shared" si="296"/>
        <v>0</v>
      </c>
      <c r="F2332" s="7">
        <f t="shared" si="297"/>
        <v>0</v>
      </c>
      <c r="G2332" s="11">
        <v>134661</v>
      </c>
      <c r="H2332">
        <v>0</v>
      </c>
      <c r="I2332">
        <v>0</v>
      </c>
      <c r="J2332">
        <v>17</v>
      </c>
      <c r="K2332" s="3">
        <v>11.7083333333333</v>
      </c>
      <c r="L2332" s="3">
        <f t="shared" si="298"/>
        <v>0</v>
      </c>
      <c r="M2332" s="5">
        <v>0</v>
      </c>
      <c r="R2332">
        <v>2010</v>
      </c>
      <c r="S2332" s="1" t="s">
        <v>5</v>
      </c>
      <c r="T2332" s="40">
        <f>+'Copy Co'!$B$17</f>
        <v>51399.602684929596</v>
      </c>
      <c r="U2332">
        <f>+'Copy Co'!$B$18*'All Data'!C2332</f>
        <v>0</v>
      </c>
      <c r="V2332" s="40">
        <f>+D2332*'Copy Co'!$B$19</f>
        <v>0</v>
      </c>
      <c r="W2332" s="40">
        <f>+E2332*'Copy Co'!$B$20</f>
        <v>0</v>
      </c>
      <c r="X2332" s="40">
        <f>+F2332*'Copy Co'!$B$21</f>
        <v>0</v>
      </c>
      <c r="Y2332" s="40">
        <f>+G2332*'Copy Co'!$B$22</f>
        <v>56043.562196843835</v>
      </c>
      <c r="Z2332" s="40">
        <f>+H2332*'Copy Co'!$B$23</f>
        <v>0</v>
      </c>
      <c r="AA2332" s="40">
        <f>+I2332*'Copy Co'!$B$24</f>
        <v>0</v>
      </c>
      <c r="AB2332" s="40">
        <f>+J2332*'Copy Co'!$B$25</f>
        <v>5725.9755176770432</v>
      </c>
      <c r="AC2332" s="40">
        <f>+K2332*'Copy Co'!$B$26</f>
        <v>3667.7178314603207</v>
      </c>
      <c r="AD2332" s="40">
        <f>+L2332*'Copy Co'!$B$27</f>
        <v>0</v>
      </c>
      <c r="AE2332" s="40">
        <f>+M2332*'Copy Co'!$B$28</f>
        <v>0</v>
      </c>
      <c r="AF2332" s="40">
        <f t="shared" si="299"/>
        <v>116836.8582309108</v>
      </c>
      <c r="AG2332" s="25">
        <f t="shared" si="300"/>
        <v>-9598.1417690891976</v>
      </c>
      <c r="AH2332" s="56">
        <f t="shared" si="301"/>
        <v>40315</v>
      </c>
      <c r="AL2332" s="56"/>
      <c r="BF2332" s="2">
        <v>40620</v>
      </c>
      <c r="BG2332" s="3">
        <v>15.2083333333333</v>
      </c>
      <c r="BH2332">
        <v>20</v>
      </c>
      <c r="BI2332">
        <v>13.1666666666667</v>
      </c>
    </row>
    <row r="2333" spans="1:61" x14ac:dyDescent="0.25">
      <c r="A2333" s="2">
        <v>40316</v>
      </c>
      <c r="B2333" s="7">
        <v>166951</v>
      </c>
      <c r="C2333" s="3">
        <v>12.2916666666667</v>
      </c>
      <c r="D2333" s="7">
        <f t="shared" si="295"/>
        <v>151.08506944444525</v>
      </c>
      <c r="E2333" s="7">
        <f t="shared" si="296"/>
        <v>1857.0873119213113</v>
      </c>
      <c r="F2333" s="7">
        <f t="shared" si="297"/>
        <v>22826.698209032846</v>
      </c>
      <c r="G2333" s="11">
        <v>126435</v>
      </c>
      <c r="H2333">
        <v>0</v>
      </c>
      <c r="I2333">
        <v>0</v>
      </c>
      <c r="J2333">
        <v>15</v>
      </c>
      <c r="K2333" s="3">
        <v>5.75</v>
      </c>
      <c r="L2333" s="3">
        <f t="shared" si="298"/>
        <v>70.677083333333528</v>
      </c>
      <c r="M2333" s="5">
        <v>0</v>
      </c>
      <c r="R2333">
        <v>2010</v>
      </c>
      <c r="S2333" s="1" t="s">
        <v>6</v>
      </c>
      <c r="T2333" s="40">
        <f>+'Copy Co'!$B$17</f>
        <v>51399.602684929596</v>
      </c>
      <c r="U2333">
        <f>+'Copy Co'!$B$18*'All Data'!C2333</f>
        <v>607.32835577906587</v>
      </c>
      <c r="V2333" s="40">
        <f>+D2333*'Copy Co'!$B$19</f>
        <v>63462.084233974063</v>
      </c>
      <c r="W2333" s="40">
        <f>+E2333*'Copy Co'!$B$20</f>
        <v>-14343.172427144062</v>
      </c>
      <c r="X2333" s="40">
        <f>+F2333*'Copy Co'!$B$21</f>
        <v>1106.7684103369029</v>
      </c>
      <c r="Y2333" s="40">
        <f>+G2333*'Copy Co'!$B$22</f>
        <v>52620.044306502627</v>
      </c>
      <c r="Z2333" s="40">
        <f>+H2333*'Copy Co'!$B$23</f>
        <v>0</v>
      </c>
      <c r="AA2333" s="40">
        <f>+I2333*'Copy Co'!$B$24</f>
        <v>0</v>
      </c>
      <c r="AB2333" s="40">
        <f>+J2333*'Copy Co'!$B$25</f>
        <v>5052.331339126802</v>
      </c>
      <c r="AC2333" s="40">
        <f>+K2333*'Copy Co'!$B$26</f>
        <v>1801.2279741691307</v>
      </c>
      <c r="AD2333" s="40">
        <f>+L2333*'Copy Co'!$B$27</f>
        <v>12955.639068988765</v>
      </c>
      <c r="AE2333" s="40">
        <f>+M2333*'Copy Co'!$B$28</f>
        <v>0</v>
      </c>
      <c r="AF2333" s="40">
        <f t="shared" si="299"/>
        <v>174661.85394666289</v>
      </c>
      <c r="AG2333" s="25">
        <f t="shared" si="300"/>
        <v>7710.8539466628863</v>
      </c>
      <c r="AH2333" s="56">
        <f t="shared" si="301"/>
        <v>40316</v>
      </c>
      <c r="AL2333" s="56"/>
      <c r="BF2333" s="2">
        <v>39164</v>
      </c>
      <c r="BG2333" s="3">
        <v>15.1666666666667</v>
      </c>
      <c r="BH2333">
        <v>16</v>
      </c>
      <c r="BI2333">
        <v>8.5</v>
      </c>
    </row>
    <row r="2334" spans="1:61" x14ac:dyDescent="0.25">
      <c r="A2334" s="2">
        <v>40317</v>
      </c>
      <c r="B2334" s="7">
        <v>166078</v>
      </c>
      <c r="C2334" s="3">
        <v>7.5416666666666599</v>
      </c>
      <c r="D2334" s="7">
        <f t="shared" si="295"/>
        <v>56.876736111111008</v>
      </c>
      <c r="E2334" s="7">
        <f t="shared" si="296"/>
        <v>428.9453848379618</v>
      </c>
      <c r="F2334" s="7">
        <f t="shared" si="297"/>
        <v>3234.9631106529591</v>
      </c>
      <c r="G2334" s="11">
        <v>166951</v>
      </c>
      <c r="H2334">
        <v>0</v>
      </c>
      <c r="I2334">
        <v>0</v>
      </c>
      <c r="J2334">
        <v>16</v>
      </c>
      <c r="K2334" s="3">
        <v>8.0833333333333304</v>
      </c>
      <c r="L2334" s="3">
        <f t="shared" si="298"/>
        <v>60.961805555555479</v>
      </c>
      <c r="M2334" s="5">
        <v>0</v>
      </c>
      <c r="R2334">
        <v>2010</v>
      </c>
      <c r="S2334" s="1" t="s">
        <v>7</v>
      </c>
      <c r="T2334" s="40">
        <f>+'Copy Co'!$B$17</f>
        <v>51399.602684929596</v>
      </c>
      <c r="U2334">
        <f>+'Copy Co'!$B$18*'All Data'!C2334</f>
        <v>372.63197422376453</v>
      </c>
      <c r="V2334" s="40">
        <f>+D2334*'Copy Co'!$B$19</f>
        <v>23890.621563794419</v>
      </c>
      <c r="W2334" s="40">
        <f>+E2334*'Copy Co'!$B$20</f>
        <v>-3312.9501112111652</v>
      </c>
      <c r="X2334" s="40">
        <f>+F2334*'Copy Co'!$B$21</f>
        <v>156.8494464985348</v>
      </c>
      <c r="Y2334" s="40">
        <f>+G2334*'Copy Co'!$B$22</f>
        <v>69482.097655039499</v>
      </c>
      <c r="Z2334" s="40">
        <f>+H2334*'Copy Co'!$B$23</f>
        <v>0</v>
      </c>
      <c r="AA2334" s="40">
        <f>+I2334*'Copy Co'!$B$24</f>
        <v>0</v>
      </c>
      <c r="AB2334" s="40">
        <f>+J2334*'Copy Co'!$B$25</f>
        <v>5389.1534284019226</v>
      </c>
      <c r="AC2334" s="40">
        <f>+K2334*'Copy Co'!$B$26</f>
        <v>2532.161065136313</v>
      </c>
      <c r="AD2334" s="40">
        <f>+L2334*'Copy Co'!$B$27</f>
        <v>11174.755840542119</v>
      </c>
      <c r="AE2334" s="40">
        <f>+M2334*'Copy Co'!$B$28</f>
        <v>0</v>
      </c>
      <c r="AF2334" s="40">
        <f t="shared" si="299"/>
        <v>161084.92354735499</v>
      </c>
      <c r="AG2334" s="25">
        <f t="shared" si="300"/>
        <v>-4993.0764526450075</v>
      </c>
      <c r="AH2334" s="56">
        <f t="shared" si="301"/>
        <v>40317</v>
      </c>
      <c r="AL2334" s="56"/>
      <c r="BF2334" s="2">
        <v>39946</v>
      </c>
      <c r="BG2334" s="3">
        <v>15.1666666666667</v>
      </c>
      <c r="BH2334">
        <v>12</v>
      </c>
      <c r="BI2334">
        <v>7.0833333333333304</v>
      </c>
    </row>
    <row r="2335" spans="1:61" x14ac:dyDescent="0.25">
      <c r="A2335" s="2">
        <v>40318</v>
      </c>
      <c r="B2335" s="7">
        <v>162013</v>
      </c>
      <c r="C2335" s="3">
        <v>8.5</v>
      </c>
      <c r="D2335" s="7">
        <f t="shared" si="295"/>
        <v>72.25</v>
      </c>
      <c r="E2335" s="7">
        <f t="shared" si="296"/>
        <v>614.125</v>
      </c>
      <c r="F2335" s="7">
        <f t="shared" si="297"/>
        <v>5220.0625</v>
      </c>
      <c r="G2335" s="11">
        <v>166078</v>
      </c>
      <c r="H2335">
        <v>0</v>
      </c>
      <c r="I2335">
        <v>0</v>
      </c>
      <c r="J2335">
        <v>22</v>
      </c>
      <c r="K2335" s="3">
        <v>7.9166666666666696</v>
      </c>
      <c r="L2335" s="3">
        <f t="shared" si="298"/>
        <v>67.291666666666686</v>
      </c>
      <c r="M2335" s="5">
        <v>0</v>
      </c>
      <c r="R2335">
        <v>2010</v>
      </c>
      <c r="S2335" s="1" t="s">
        <v>1</v>
      </c>
      <c r="T2335" s="40">
        <f>+'Copy Co'!$B$17</f>
        <v>51399.602684929596</v>
      </c>
      <c r="U2335">
        <f>+'Copy Co'!$B$18*'All Data'!C2335</f>
        <v>419.98299857264107</v>
      </c>
      <c r="V2335" s="40">
        <f>+D2335*'Copy Co'!$B$19</f>
        <v>30348.039040287855</v>
      </c>
      <c r="W2335" s="40">
        <f>+E2335*'Copy Co'!$B$20</f>
        <v>-4743.180738070263</v>
      </c>
      <c r="X2335" s="40">
        <f>+F2335*'Copy Co'!$B$21</f>
        <v>253.09837726325571</v>
      </c>
      <c r="Y2335" s="40">
        <f>+G2335*'Copy Co'!$B$22</f>
        <v>69118.770264051433</v>
      </c>
      <c r="Z2335" s="40">
        <f>+H2335*'Copy Co'!$B$23</f>
        <v>0</v>
      </c>
      <c r="AA2335" s="40">
        <f>+I2335*'Copy Co'!$B$24</f>
        <v>0</v>
      </c>
      <c r="AB2335" s="40">
        <f>+J2335*'Copy Co'!$B$25</f>
        <v>7410.0859640526432</v>
      </c>
      <c r="AC2335" s="40">
        <f>+K2335*'Copy Co'!$B$26</f>
        <v>2479.9515586386592</v>
      </c>
      <c r="AD2335" s="40">
        <f>+L2335*'Copy Co'!$B$27</f>
        <v>12335.066821763776</v>
      </c>
      <c r="AE2335" s="40">
        <f>+M2335*'Copy Co'!$B$28</f>
        <v>0</v>
      </c>
      <c r="AF2335" s="40">
        <f t="shared" si="299"/>
        <v>169021.41697148961</v>
      </c>
      <c r="AG2335" s="25">
        <f t="shared" si="300"/>
        <v>7008.4169714896125</v>
      </c>
      <c r="AH2335" s="56">
        <f t="shared" si="301"/>
        <v>40318</v>
      </c>
      <c r="AL2335" s="56"/>
      <c r="BF2335" s="2">
        <v>38983</v>
      </c>
      <c r="BG2335" s="3">
        <v>15.0833333333333</v>
      </c>
      <c r="BH2335">
        <v>9</v>
      </c>
      <c r="BI2335">
        <v>5.3333333333333304</v>
      </c>
    </row>
    <row r="2336" spans="1:61" x14ac:dyDescent="0.25">
      <c r="A2336" s="2">
        <v>40319</v>
      </c>
      <c r="B2336" s="7">
        <v>172183</v>
      </c>
      <c r="C2336" s="3">
        <v>12.4583333333333</v>
      </c>
      <c r="D2336" s="7">
        <f t="shared" si="295"/>
        <v>155.2100694444436</v>
      </c>
      <c r="E2336" s="7">
        <f t="shared" si="296"/>
        <v>1933.658781828688</v>
      </c>
      <c r="F2336" s="7">
        <f t="shared" si="297"/>
        <v>24090.165656949008</v>
      </c>
      <c r="G2336" s="11">
        <v>162013</v>
      </c>
      <c r="H2336">
        <v>1</v>
      </c>
      <c r="I2336">
        <v>0</v>
      </c>
      <c r="J2336">
        <v>21</v>
      </c>
      <c r="K2336" s="3">
        <v>8.8333333333333304</v>
      </c>
      <c r="L2336" s="3">
        <f t="shared" si="298"/>
        <v>110.04861111111079</v>
      </c>
      <c r="M2336" s="5">
        <v>0</v>
      </c>
      <c r="R2336">
        <v>2010</v>
      </c>
      <c r="S2336" s="1" t="s">
        <v>2</v>
      </c>
      <c r="T2336" s="40">
        <f>+'Copy Co'!$B$17</f>
        <v>51399.602684929596</v>
      </c>
      <c r="U2336">
        <f>+'Copy Co'!$B$18*'All Data'!C2336</f>
        <v>615.56331653538894</v>
      </c>
      <c r="V2336" s="40">
        <f>+D2336*'Copy Co'!$B$19</f>
        <v>65194.757743193957</v>
      </c>
      <c r="W2336" s="40">
        <f>+E2336*'Copy Co'!$B$20</f>
        <v>-14934.570466876032</v>
      </c>
      <c r="X2336" s="40">
        <f>+F2336*'Copy Co'!$B$21</f>
        <v>1168.0285122595383</v>
      </c>
      <c r="Y2336" s="40">
        <f>+G2336*'Copy Co'!$B$22</f>
        <v>67426.988082646494</v>
      </c>
      <c r="Z2336" s="40">
        <f>+H2336*'Copy Co'!$B$23</f>
        <v>-10610.780657764437</v>
      </c>
      <c r="AA2336" s="40">
        <f>+I2336*'Copy Co'!$B$24</f>
        <v>0</v>
      </c>
      <c r="AB2336" s="40">
        <f>+J2336*'Copy Co'!$B$25</f>
        <v>7073.2638747775236</v>
      </c>
      <c r="AC2336" s="40">
        <f>+K2336*'Copy Co'!$B$26</f>
        <v>2767.1038443757652</v>
      </c>
      <c r="AD2336" s="40">
        <f>+L2336*'Copy Co'!$B$27</f>
        <v>20172.735183125893</v>
      </c>
      <c r="AE2336" s="40">
        <f>+M2336*'Copy Co'!$B$28</f>
        <v>0</v>
      </c>
      <c r="AF2336" s="40">
        <f t="shared" si="299"/>
        <v>190272.6921172037</v>
      </c>
      <c r="AG2336" s="25">
        <f t="shared" si="300"/>
        <v>18089.692117203696</v>
      </c>
      <c r="AH2336" s="56">
        <f t="shared" si="301"/>
        <v>40319</v>
      </c>
      <c r="AL2336" s="56"/>
      <c r="BF2336" s="2">
        <v>40479</v>
      </c>
      <c r="BG2336" s="3">
        <v>15.0833333333333</v>
      </c>
      <c r="BH2336">
        <v>20</v>
      </c>
      <c r="BI2336">
        <v>10.2916666666667</v>
      </c>
    </row>
    <row r="2337" spans="1:61" x14ac:dyDescent="0.25">
      <c r="A2337" s="2">
        <v>40320</v>
      </c>
      <c r="B2337" s="7">
        <v>240646</v>
      </c>
      <c r="C2337" s="3">
        <v>19.1666666666667</v>
      </c>
      <c r="D2337" s="7">
        <f t="shared" si="295"/>
        <v>367.36111111111239</v>
      </c>
      <c r="E2337" s="7">
        <f t="shared" si="296"/>
        <v>7041.0879629629999</v>
      </c>
      <c r="F2337" s="7">
        <f t="shared" si="297"/>
        <v>134954.18595679107</v>
      </c>
      <c r="G2337" s="11">
        <v>172183</v>
      </c>
      <c r="H2337">
        <v>0</v>
      </c>
      <c r="I2337">
        <v>1</v>
      </c>
      <c r="J2337">
        <v>15</v>
      </c>
      <c r="K2337" s="3">
        <v>8.4166666666666696</v>
      </c>
      <c r="L2337" s="3">
        <f t="shared" si="298"/>
        <v>161.31944444444477</v>
      </c>
      <c r="M2337" s="5">
        <v>0</v>
      </c>
      <c r="R2337">
        <v>2010</v>
      </c>
      <c r="S2337" s="1" t="s">
        <v>3</v>
      </c>
      <c r="T2337" s="40">
        <f>+'Copy Co'!$B$17</f>
        <v>51399.602684929596</v>
      </c>
      <c r="U2337">
        <f>+'Copy Co'!$B$18*'All Data'!C2337</f>
        <v>947.02048697752559</v>
      </c>
      <c r="V2337" s="40">
        <f>+D2337*'Copy Co'!$B$19</f>
        <v>154307.11891880364</v>
      </c>
      <c r="W2337" s="40">
        <f>+E2337*'Copy Co'!$B$20</f>
        <v>-54381.685814751865</v>
      </c>
      <c r="X2337" s="40">
        <f>+F2337*'Copy Co'!$B$21</f>
        <v>6543.3479906701259</v>
      </c>
      <c r="Y2337" s="40">
        <f>+G2337*'Copy Co'!$B$22</f>
        <v>71659.564905497231</v>
      </c>
      <c r="Z2337" s="40">
        <f>+H2337*'Copy Co'!$B$23</f>
        <v>0</v>
      </c>
      <c r="AA2337" s="40">
        <f>+I2337*'Copy Co'!$B$24</f>
        <v>-10704.382616627605</v>
      </c>
      <c r="AB2337" s="40">
        <f>+J2337*'Copy Co'!$B$25</f>
        <v>5052.331339126802</v>
      </c>
      <c r="AC2337" s="40">
        <f>+K2337*'Copy Co'!$B$26</f>
        <v>2636.580078131627</v>
      </c>
      <c r="AD2337" s="40">
        <f>+L2337*'Copy Co'!$B$27</f>
        <v>29571.063185714447</v>
      </c>
      <c r="AE2337" s="40">
        <f>+M2337*'Copy Co'!$B$28</f>
        <v>0</v>
      </c>
      <c r="AF2337" s="40">
        <f t="shared" si="299"/>
        <v>257030.56115847154</v>
      </c>
      <c r="AG2337" s="25">
        <f t="shared" si="300"/>
        <v>16384.561158471537</v>
      </c>
      <c r="AH2337" s="56">
        <f t="shared" si="301"/>
        <v>40320</v>
      </c>
      <c r="AL2337" s="56"/>
      <c r="BF2337" s="2">
        <v>39561</v>
      </c>
      <c r="BG2337" s="3">
        <v>15.0416666666667</v>
      </c>
      <c r="BH2337">
        <v>23</v>
      </c>
      <c r="BI2337">
        <v>10.5</v>
      </c>
    </row>
    <row r="2338" spans="1:61" x14ac:dyDescent="0.25">
      <c r="A2338" s="2">
        <v>40321</v>
      </c>
      <c r="B2338" s="7">
        <v>231057</v>
      </c>
      <c r="C2338" s="3">
        <v>17</v>
      </c>
      <c r="D2338" s="7">
        <f t="shared" si="295"/>
        <v>289</v>
      </c>
      <c r="E2338" s="7">
        <f t="shared" si="296"/>
        <v>4913</v>
      </c>
      <c r="F2338" s="7">
        <f t="shared" si="297"/>
        <v>83521</v>
      </c>
      <c r="G2338" s="11">
        <v>240646</v>
      </c>
      <c r="H2338">
        <v>0</v>
      </c>
      <c r="I2338">
        <v>1</v>
      </c>
      <c r="J2338">
        <v>16</v>
      </c>
      <c r="K2338" s="3">
        <v>7.4583333333333304</v>
      </c>
      <c r="L2338" s="3">
        <f t="shared" si="298"/>
        <v>126.79166666666661</v>
      </c>
      <c r="M2338" s="5">
        <v>0</v>
      </c>
      <c r="R2338">
        <v>2010</v>
      </c>
      <c r="S2338" s="1" t="s">
        <v>4</v>
      </c>
      <c r="T2338" s="40">
        <f>+'Copy Co'!$B$17</f>
        <v>51399.602684929596</v>
      </c>
      <c r="U2338">
        <f>+'Copy Co'!$B$18*'All Data'!C2338</f>
        <v>839.96599714528213</v>
      </c>
      <c r="V2338" s="40">
        <f>+D2338*'Copy Co'!$B$19</f>
        <v>121392.15616115142</v>
      </c>
      <c r="W2338" s="40">
        <f>+E2338*'Copy Co'!$B$20</f>
        <v>-37945.445904562104</v>
      </c>
      <c r="X2338" s="40">
        <f>+F2338*'Copy Co'!$B$21</f>
        <v>4049.5740362120914</v>
      </c>
      <c r="Y2338" s="40">
        <f>+G2338*'Copy Co'!$B$22</f>
        <v>100152.67277401534</v>
      </c>
      <c r="Z2338" s="40">
        <f>+H2338*'Copy Co'!$B$23</f>
        <v>0</v>
      </c>
      <c r="AA2338" s="40">
        <f>+I2338*'Copy Co'!$B$24</f>
        <v>-10704.382616627605</v>
      </c>
      <c r="AB2338" s="40">
        <f>+J2338*'Copy Co'!$B$25</f>
        <v>5389.1534284019226</v>
      </c>
      <c r="AC2338" s="40">
        <f>+K2338*'Copy Co'!$B$26</f>
        <v>2336.3754157701032</v>
      </c>
      <c r="AD2338" s="40">
        <f>+L2338*'Copy Co'!$B$27</f>
        <v>23241.862748375941</v>
      </c>
      <c r="AE2338" s="40">
        <f>+M2338*'Copy Co'!$B$28</f>
        <v>0</v>
      </c>
      <c r="AF2338" s="40">
        <f t="shared" si="299"/>
        <v>260151.53472481199</v>
      </c>
      <c r="AG2338" s="25">
        <f t="shared" si="300"/>
        <v>29094.534724811994</v>
      </c>
      <c r="AH2338" s="56">
        <f t="shared" si="301"/>
        <v>40321</v>
      </c>
      <c r="AL2338" s="56"/>
      <c r="BF2338" s="2">
        <v>40833</v>
      </c>
      <c r="BG2338" s="3">
        <v>15.0416666666667</v>
      </c>
      <c r="BH2338">
        <v>10</v>
      </c>
      <c r="BI2338">
        <v>6.2916666666666696</v>
      </c>
    </row>
    <row r="2339" spans="1:61" x14ac:dyDescent="0.25">
      <c r="A2339" s="2">
        <v>40322</v>
      </c>
      <c r="B2339" s="7">
        <v>304238</v>
      </c>
      <c r="C2339" s="3">
        <v>19</v>
      </c>
      <c r="D2339" s="7">
        <f t="shared" si="295"/>
        <v>361</v>
      </c>
      <c r="E2339" s="7">
        <f t="shared" si="296"/>
        <v>6859</v>
      </c>
      <c r="F2339" s="7">
        <f t="shared" si="297"/>
        <v>130321</v>
      </c>
      <c r="G2339" s="11">
        <v>231057</v>
      </c>
      <c r="H2339">
        <v>0</v>
      </c>
      <c r="I2339">
        <v>0</v>
      </c>
      <c r="J2339">
        <v>18</v>
      </c>
      <c r="K2339" s="3">
        <v>8.0416666666666696</v>
      </c>
      <c r="L2339" s="3">
        <f t="shared" si="298"/>
        <v>152.79166666666671</v>
      </c>
      <c r="M2339" s="5">
        <v>0</v>
      </c>
      <c r="R2339">
        <v>2010</v>
      </c>
      <c r="S2339" s="1" t="s">
        <v>5</v>
      </c>
      <c r="T2339" s="40">
        <f>+'Copy Co'!$B$17</f>
        <v>51399.602684929596</v>
      </c>
      <c r="U2339">
        <f>+'Copy Co'!$B$18*'All Data'!C2339</f>
        <v>938.78552622119764</v>
      </c>
      <c r="V2339" s="40">
        <f>+D2339*'Copy Co'!$B$19</f>
        <v>151635.18468572892</v>
      </c>
      <c r="W2339" s="40">
        <f>+E2339*'Copy Co'!$B$20</f>
        <v>-52975.33349468583</v>
      </c>
      <c r="X2339" s="40">
        <f>+F2339*'Copy Co'!$B$21</f>
        <v>6318.7047326204902</v>
      </c>
      <c r="Y2339" s="40">
        <f>+G2339*'Copy Co'!$B$22</f>
        <v>96161.898029244883</v>
      </c>
      <c r="Z2339" s="40">
        <f>+H2339*'Copy Co'!$B$23</f>
        <v>0</v>
      </c>
      <c r="AA2339" s="40">
        <f>+I2339*'Copy Co'!$B$24</f>
        <v>0</v>
      </c>
      <c r="AB2339" s="40">
        <f>+J2339*'Copy Co'!$B$25</f>
        <v>6062.7976069521628</v>
      </c>
      <c r="AC2339" s="40">
        <f>+K2339*'Copy Co'!$B$26</f>
        <v>2519.1086885119012</v>
      </c>
      <c r="AD2339" s="40">
        <f>+L2339*'Copy Co'!$B$27</f>
        <v>28007.857607063634</v>
      </c>
      <c r="AE2339" s="40">
        <f>+M2339*'Copy Co'!$B$28</f>
        <v>0</v>
      </c>
      <c r="AF2339" s="40">
        <f t="shared" si="299"/>
        <v>290068.60606658697</v>
      </c>
      <c r="AG2339" s="25">
        <f t="shared" si="300"/>
        <v>-14169.393933413026</v>
      </c>
      <c r="AH2339" s="56">
        <f t="shared" si="301"/>
        <v>40322</v>
      </c>
      <c r="AL2339" s="56"/>
      <c r="BF2339" s="2">
        <v>41209</v>
      </c>
      <c r="BG2339" s="3">
        <v>15.0416666666667</v>
      </c>
      <c r="BH2339">
        <v>12</v>
      </c>
      <c r="BI2339">
        <v>6.375</v>
      </c>
    </row>
    <row r="2340" spans="1:61" x14ac:dyDescent="0.25">
      <c r="A2340" s="2">
        <v>40323</v>
      </c>
      <c r="B2340" s="7">
        <v>180224</v>
      </c>
      <c r="C2340" s="3">
        <v>6.9166666666666599</v>
      </c>
      <c r="D2340" s="7">
        <f t="shared" si="295"/>
        <v>47.840277777777686</v>
      </c>
      <c r="E2340" s="7">
        <f t="shared" si="296"/>
        <v>330.89525462962865</v>
      </c>
      <c r="F2340" s="7">
        <f t="shared" si="297"/>
        <v>2288.6921778549295</v>
      </c>
      <c r="G2340" s="11">
        <v>304238</v>
      </c>
      <c r="H2340">
        <v>0</v>
      </c>
      <c r="I2340">
        <v>0</v>
      </c>
      <c r="J2340">
        <v>12</v>
      </c>
      <c r="K2340" s="3">
        <v>6.75</v>
      </c>
      <c r="L2340" s="3">
        <f t="shared" si="298"/>
        <v>46.687499999999957</v>
      </c>
      <c r="M2340" s="5">
        <v>0</v>
      </c>
      <c r="R2340">
        <v>2010</v>
      </c>
      <c r="S2340" s="1" t="s">
        <v>6</v>
      </c>
      <c r="T2340" s="40">
        <f>+'Copy Co'!$B$17</f>
        <v>51399.602684929596</v>
      </c>
      <c r="U2340">
        <f>+'Copy Co'!$B$18*'All Data'!C2340</f>
        <v>341.75087138754088</v>
      </c>
      <c r="V2340" s="40">
        <f>+D2340*'Copy Co'!$B$19</f>
        <v>20094.928964681145</v>
      </c>
      <c r="W2340" s="40">
        <f>+E2340*'Copy Co'!$B$20</f>
        <v>-2555.6621177742477</v>
      </c>
      <c r="X2340" s="40">
        <f>+F2340*'Copy Co'!$B$21</f>
        <v>110.96883921795751</v>
      </c>
      <c r="Y2340" s="40">
        <f>+G2340*'Copy Co'!$B$22</f>
        <v>126618.55530289671</v>
      </c>
      <c r="Z2340" s="40">
        <f>+H2340*'Copy Co'!$B$23</f>
        <v>0</v>
      </c>
      <c r="AA2340" s="40">
        <f>+I2340*'Copy Co'!$B$24</f>
        <v>0</v>
      </c>
      <c r="AB2340" s="40">
        <f>+J2340*'Copy Co'!$B$25</f>
        <v>4041.8650713014422</v>
      </c>
      <c r="AC2340" s="40">
        <f>+K2340*'Copy Co'!$B$26</f>
        <v>2114.4850131550666</v>
      </c>
      <c r="AD2340" s="40">
        <f>+L2340*'Copy Co'!$B$27</f>
        <v>8558.1686524992529</v>
      </c>
      <c r="AE2340" s="40">
        <f>+M2340*'Copy Co'!$B$28</f>
        <v>0</v>
      </c>
      <c r="AF2340" s="40">
        <f t="shared" si="299"/>
        <v>210724.66328229444</v>
      </c>
      <c r="AG2340" s="25">
        <f t="shared" si="300"/>
        <v>30500.663282294438</v>
      </c>
      <c r="AH2340" s="56">
        <f t="shared" si="301"/>
        <v>40323</v>
      </c>
      <c r="AL2340" s="56"/>
      <c r="BF2340" s="2">
        <v>42488</v>
      </c>
      <c r="BG2340" s="3">
        <v>15.0416666666667</v>
      </c>
      <c r="BH2340">
        <v>15</v>
      </c>
      <c r="BI2340">
        <v>6.75</v>
      </c>
    </row>
    <row r="2341" spans="1:61" x14ac:dyDescent="0.25">
      <c r="A2341" s="2">
        <v>40324</v>
      </c>
      <c r="B2341" s="7">
        <v>152282</v>
      </c>
      <c r="C2341" s="3">
        <v>2.1666666666666599</v>
      </c>
      <c r="D2341" s="7">
        <f t="shared" si="295"/>
        <v>4.6944444444444153</v>
      </c>
      <c r="E2341" s="7">
        <f t="shared" si="296"/>
        <v>10.171296296296202</v>
      </c>
      <c r="F2341" s="7">
        <f t="shared" si="297"/>
        <v>22.037808641975037</v>
      </c>
      <c r="G2341" s="11">
        <v>180224</v>
      </c>
      <c r="H2341">
        <v>0</v>
      </c>
      <c r="I2341">
        <v>0</v>
      </c>
      <c r="J2341">
        <v>16</v>
      </c>
      <c r="K2341" s="3">
        <v>8.3333333333333304</v>
      </c>
      <c r="L2341" s="3">
        <f t="shared" si="298"/>
        <v>18.055555555555493</v>
      </c>
      <c r="M2341" s="5">
        <v>0</v>
      </c>
      <c r="R2341">
        <v>2010</v>
      </c>
      <c r="S2341" s="1" t="s">
        <v>7</v>
      </c>
      <c r="T2341" s="40">
        <f>+'Copy Co'!$B$17</f>
        <v>51399.602684929596</v>
      </c>
      <c r="U2341">
        <f>+'Copy Co'!$B$18*'All Data'!C2341</f>
        <v>107.0544898322415</v>
      </c>
      <c r="V2341" s="40">
        <f>+D2341*'Copy Co'!$B$19</f>
        <v>1971.864128338568</v>
      </c>
      <c r="W2341" s="40">
        <f>+E2341*'Copy Co'!$B$20</f>
        <v>-78.557780050962847</v>
      </c>
      <c r="X2341" s="40">
        <f>+F2341*'Copy Co'!$B$21</f>
        <v>1.0685185485273472</v>
      </c>
      <c r="Y2341" s="40">
        <f>+G2341*'Copy Co'!$B$22</f>
        <v>75006.089018824918</v>
      </c>
      <c r="Z2341" s="40">
        <f>+H2341*'Copy Co'!$B$23</f>
        <v>0</v>
      </c>
      <c r="AA2341" s="40">
        <f>+I2341*'Copy Co'!$B$24</f>
        <v>0</v>
      </c>
      <c r="AB2341" s="40">
        <f>+J2341*'Copy Co'!$B$25</f>
        <v>5389.1534284019226</v>
      </c>
      <c r="AC2341" s="40">
        <f>+K2341*'Copy Co'!$B$26</f>
        <v>2610.4753248827969</v>
      </c>
      <c r="AD2341" s="40">
        <f>+L2341*'Copy Co'!$B$27</f>
        <v>3309.7186518664289</v>
      </c>
      <c r="AE2341" s="40">
        <f>+M2341*'Copy Co'!$B$28</f>
        <v>0</v>
      </c>
      <c r="AF2341" s="40">
        <f t="shared" si="299"/>
        <v>139716.46846557403</v>
      </c>
      <c r="AG2341" s="25">
        <f t="shared" si="300"/>
        <v>-12565.531534425972</v>
      </c>
      <c r="AH2341" s="56">
        <f t="shared" si="301"/>
        <v>40324</v>
      </c>
      <c r="AL2341" s="56"/>
      <c r="BF2341" s="2">
        <v>42825</v>
      </c>
      <c r="BG2341" s="3">
        <v>15.0416666666667</v>
      </c>
      <c r="BH2341">
        <v>20</v>
      </c>
      <c r="BI2341">
        <v>10</v>
      </c>
    </row>
    <row r="2342" spans="1:61" x14ac:dyDescent="0.25">
      <c r="A2342" s="2">
        <v>40325</v>
      </c>
      <c r="B2342" s="7">
        <v>136248</v>
      </c>
      <c r="C2342" s="3">
        <v>1</v>
      </c>
      <c r="D2342" s="7">
        <f t="shared" si="295"/>
        <v>1</v>
      </c>
      <c r="E2342" s="7">
        <f t="shared" si="296"/>
        <v>1</v>
      </c>
      <c r="F2342" s="7">
        <f t="shared" si="297"/>
        <v>1</v>
      </c>
      <c r="G2342" s="11">
        <v>152282</v>
      </c>
      <c r="H2342">
        <v>0</v>
      </c>
      <c r="I2342">
        <v>0</v>
      </c>
      <c r="J2342">
        <v>22</v>
      </c>
      <c r="K2342" s="3">
        <v>8.5416666666666696</v>
      </c>
      <c r="L2342" s="3">
        <f t="shared" si="298"/>
        <v>8.5416666666666696</v>
      </c>
      <c r="M2342" s="5">
        <v>0</v>
      </c>
      <c r="R2342">
        <v>2010</v>
      </c>
      <c r="S2342" s="1" t="s">
        <v>1</v>
      </c>
      <c r="T2342" s="40">
        <f>+'Copy Co'!$B$17</f>
        <v>51399.602684929596</v>
      </c>
      <c r="U2342">
        <f>+'Copy Co'!$B$18*'All Data'!C2342</f>
        <v>49.40976453795777</v>
      </c>
      <c r="V2342" s="40">
        <f>+D2342*'Copy Co'!$B$19</f>
        <v>420.04206284135438</v>
      </c>
      <c r="W2342" s="40">
        <f>+E2342*'Copy Co'!$B$20</f>
        <v>-7.7234776927665596</v>
      </c>
      <c r="X2342" s="40">
        <f>+F2342*'Copy Co'!$B$21</f>
        <v>4.8485698641205104E-2</v>
      </c>
      <c r="Y2342" s="40">
        <f>+G2342*'Copy Co'!$B$22</f>
        <v>63377.115411735933</v>
      </c>
      <c r="Z2342" s="40">
        <f>+H2342*'Copy Co'!$B$23</f>
        <v>0</v>
      </c>
      <c r="AA2342" s="40">
        <f>+I2342*'Copy Co'!$B$24</f>
        <v>0</v>
      </c>
      <c r="AB2342" s="40">
        <f>+J2342*'Copy Co'!$B$25</f>
        <v>7410.0859640526432</v>
      </c>
      <c r="AC2342" s="40">
        <f>+K2342*'Copy Co'!$B$26</f>
        <v>2675.737208004869</v>
      </c>
      <c r="AD2342" s="40">
        <f>+L2342*'Copy Co'!$B$27</f>
        <v>1565.751516075278</v>
      </c>
      <c r="AE2342" s="40">
        <f>+M2342*'Copy Co'!$B$28</f>
        <v>0</v>
      </c>
      <c r="AF2342" s="40">
        <f t="shared" si="299"/>
        <v>126890.06962018352</v>
      </c>
      <c r="AG2342" s="25">
        <f t="shared" si="300"/>
        <v>-9357.9303798164765</v>
      </c>
      <c r="AH2342" s="56">
        <f t="shared" si="301"/>
        <v>40325</v>
      </c>
      <c r="AL2342" s="56"/>
      <c r="BF2342" s="2">
        <v>42830</v>
      </c>
      <c r="BG2342" s="3">
        <v>15.0416666666667</v>
      </c>
      <c r="BH2342">
        <v>14</v>
      </c>
      <c r="BI2342">
        <v>8.4166666666666696</v>
      </c>
    </row>
    <row r="2343" spans="1:61" x14ac:dyDescent="0.25">
      <c r="A2343" s="2">
        <v>40326</v>
      </c>
      <c r="B2343" s="7">
        <v>152945</v>
      </c>
      <c r="C2343" s="3">
        <v>8.875</v>
      </c>
      <c r="D2343" s="7">
        <f t="shared" si="295"/>
        <v>78.765625</v>
      </c>
      <c r="E2343" s="7">
        <f t="shared" si="296"/>
        <v>699.044921875</v>
      </c>
      <c r="F2343" s="7">
        <f t="shared" si="297"/>
        <v>6204.023681640625</v>
      </c>
      <c r="G2343" s="11">
        <v>136248</v>
      </c>
      <c r="H2343">
        <v>1</v>
      </c>
      <c r="I2343">
        <v>0</v>
      </c>
      <c r="J2343">
        <v>23</v>
      </c>
      <c r="K2343" s="3">
        <v>12.5</v>
      </c>
      <c r="L2343" s="3">
        <f t="shared" si="298"/>
        <v>110.9375</v>
      </c>
      <c r="M2343" s="5">
        <v>0</v>
      </c>
      <c r="R2343">
        <v>2010</v>
      </c>
      <c r="S2343" s="1" t="s">
        <v>2</v>
      </c>
      <c r="T2343" s="40">
        <f>+'Copy Co'!$B$17</f>
        <v>51399.602684929596</v>
      </c>
      <c r="U2343">
        <f>+'Copy Co'!$B$18*'All Data'!C2343</f>
        <v>438.51166027437523</v>
      </c>
      <c r="V2343" s="40">
        <f>+D2343*'Copy Co'!$B$19</f>
        <v>33084.875605988556</v>
      </c>
      <c r="W2343" s="40">
        <f>+E2343*'Copy Co'!$B$20</f>
        <v>-5399.057860343305</v>
      </c>
      <c r="X2343" s="40">
        <f>+F2343*'Copy Co'!$B$21</f>
        <v>300.80642259092713</v>
      </c>
      <c r="Y2343" s="40">
        <f>+G2343*'Copy Co'!$B$22</f>
        <v>56704.0439488462</v>
      </c>
      <c r="Z2343" s="40">
        <f>+H2343*'Copy Co'!$B$23</f>
        <v>-10610.780657764437</v>
      </c>
      <c r="AA2343" s="40">
        <f>+I2343*'Copy Co'!$B$24</f>
        <v>0</v>
      </c>
      <c r="AB2343" s="40">
        <f>+J2343*'Copy Co'!$B$25</f>
        <v>7746.9080533277638</v>
      </c>
      <c r="AC2343" s="40">
        <f>+K2343*'Copy Co'!$B$26</f>
        <v>3915.712987324197</v>
      </c>
      <c r="AD2343" s="40">
        <f>+L2343*'Copy Co'!$B$27</f>
        <v>20335.675178294765</v>
      </c>
      <c r="AE2343" s="40">
        <f>+M2343*'Copy Co'!$B$28</f>
        <v>0</v>
      </c>
      <c r="AF2343" s="40">
        <f t="shared" si="299"/>
        <v>157916.29802346864</v>
      </c>
      <c r="AG2343" s="25">
        <f t="shared" si="300"/>
        <v>4971.2980234686402</v>
      </c>
      <c r="AH2343" s="56">
        <f t="shared" si="301"/>
        <v>40326</v>
      </c>
      <c r="AL2343" s="56"/>
      <c r="BF2343" s="2">
        <v>39383</v>
      </c>
      <c r="BG2343" s="3">
        <v>15</v>
      </c>
      <c r="BH2343">
        <v>7</v>
      </c>
      <c r="BI2343">
        <v>3.0416666666666701</v>
      </c>
    </row>
    <row r="2344" spans="1:61" x14ac:dyDescent="0.25">
      <c r="A2344" s="2">
        <v>40327</v>
      </c>
      <c r="B2344" s="7">
        <v>180709</v>
      </c>
      <c r="C2344" s="3">
        <v>13.3333333333333</v>
      </c>
      <c r="D2344" s="7">
        <f t="shared" si="295"/>
        <v>177.77777777777689</v>
      </c>
      <c r="E2344" s="7">
        <f t="shared" si="296"/>
        <v>2370.3703703703527</v>
      </c>
      <c r="F2344" s="7">
        <f t="shared" si="297"/>
        <v>31604.938271604624</v>
      </c>
      <c r="G2344" s="11">
        <v>152945</v>
      </c>
      <c r="H2344">
        <v>0</v>
      </c>
      <c r="I2344">
        <v>1</v>
      </c>
      <c r="J2344">
        <v>15</v>
      </c>
      <c r="K2344" s="3">
        <v>7.3333333333333304</v>
      </c>
      <c r="L2344" s="3">
        <f t="shared" si="298"/>
        <v>97.777777777777501</v>
      </c>
      <c r="M2344" s="5">
        <v>0</v>
      </c>
      <c r="R2344">
        <v>2010</v>
      </c>
      <c r="S2344" s="1" t="s">
        <v>3</v>
      </c>
      <c r="T2344" s="40">
        <f>+'Copy Co'!$B$17</f>
        <v>51399.602684929596</v>
      </c>
      <c r="U2344">
        <f>+'Copy Co'!$B$18*'All Data'!C2344</f>
        <v>658.79686050610201</v>
      </c>
      <c r="V2344" s="40">
        <f>+D2344*'Copy Co'!$B$19</f>
        <v>74674.144505129298</v>
      </c>
      <c r="W2344" s="40">
        <f>+E2344*'Copy Co'!$B$20</f>
        <v>-18307.502679150228</v>
      </c>
      <c r="X2344" s="40">
        <f>+F2344*'Copy Co'!$B$21</f>
        <v>1532.3875126109115</v>
      </c>
      <c r="Y2344" s="40">
        <f>+G2344*'Copy Co'!$B$22</f>
        <v>63653.044461249214</v>
      </c>
      <c r="Z2344" s="40">
        <f>+H2344*'Copy Co'!$B$23</f>
        <v>0</v>
      </c>
      <c r="AA2344" s="40">
        <f>+I2344*'Copy Co'!$B$24</f>
        <v>-10704.382616627605</v>
      </c>
      <c r="AB2344" s="40">
        <f>+J2344*'Copy Co'!$B$25</f>
        <v>5052.331339126802</v>
      </c>
      <c r="AC2344" s="40">
        <f>+K2344*'Copy Co'!$B$26</f>
        <v>2297.2182858968613</v>
      </c>
      <c r="AD2344" s="40">
        <f>+L2344*'Copy Co'!$B$27</f>
        <v>17923.39946856898</v>
      </c>
      <c r="AE2344" s="40">
        <f>+M2344*'Copy Co'!$B$28</f>
        <v>0</v>
      </c>
      <c r="AF2344" s="40">
        <f t="shared" si="299"/>
        <v>188179.03982223989</v>
      </c>
      <c r="AG2344" s="25">
        <f t="shared" si="300"/>
        <v>7470.0398222398944</v>
      </c>
      <c r="AH2344" s="56">
        <f t="shared" si="301"/>
        <v>40327</v>
      </c>
      <c r="AL2344" s="56"/>
      <c r="BF2344" s="2">
        <v>40834</v>
      </c>
      <c r="BG2344" s="3">
        <v>15</v>
      </c>
      <c r="BH2344">
        <v>8</v>
      </c>
      <c r="BI2344">
        <v>3.9583333333333299</v>
      </c>
    </row>
    <row r="2345" spans="1:61" x14ac:dyDescent="0.25">
      <c r="A2345" s="2">
        <v>40328</v>
      </c>
      <c r="B2345" s="7">
        <v>143291</v>
      </c>
      <c r="C2345" s="3">
        <v>8.0833333333333393</v>
      </c>
      <c r="D2345" s="7">
        <f t="shared" si="295"/>
        <v>65.340277777777871</v>
      </c>
      <c r="E2345" s="7">
        <f t="shared" si="296"/>
        <v>528.16724537037146</v>
      </c>
      <c r="F2345" s="7">
        <f t="shared" si="297"/>
        <v>4269.351900077173</v>
      </c>
      <c r="G2345" s="11">
        <v>180709</v>
      </c>
      <c r="H2345">
        <v>0</v>
      </c>
      <c r="I2345">
        <v>1</v>
      </c>
      <c r="J2345">
        <v>13</v>
      </c>
      <c r="K2345" s="3">
        <v>5.4583333333333304</v>
      </c>
      <c r="L2345" s="3">
        <f t="shared" si="298"/>
        <v>44.121527777777786</v>
      </c>
      <c r="M2345" s="5">
        <v>0</v>
      </c>
      <c r="R2345">
        <v>2010</v>
      </c>
      <c r="S2345" s="1" t="s">
        <v>4</v>
      </c>
      <c r="T2345" s="40">
        <f>+'Copy Co'!$B$17</f>
        <v>51399.602684929596</v>
      </c>
      <c r="U2345">
        <f>+'Copy Co'!$B$18*'All Data'!C2345</f>
        <v>399.39559668182562</v>
      </c>
      <c r="V2345" s="40">
        <f>+D2345*'Copy Co'!$B$19</f>
        <v>27445.665064404922</v>
      </c>
      <c r="W2345" s="40">
        <f>+E2345*'Copy Co'!$B$20</f>
        <v>-4079.2879376680257</v>
      </c>
      <c r="X2345" s="40">
        <f>+F2345*'Copy Co'!$B$21</f>
        <v>207.00250962039823</v>
      </c>
      <c r="Y2345" s="40">
        <f>+G2345*'Copy Co'!$B$22</f>
        <v>75207.937569373855</v>
      </c>
      <c r="Z2345" s="40">
        <f>+H2345*'Copy Co'!$B$23</f>
        <v>0</v>
      </c>
      <c r="AA2345" s="40">
        <f>+I2345*'Copy Co'!$B$24</f>
        <v>-10704.382616627605</v>
      </c>
      <c r="AB2345" s="40">
        <f>+J2345*'Copy Co'!$B$25</f>
        <v>4378.6871605765618</v>
      </c>
      <c r="AC2345" s="40">
        <f>+K2345*'Copy Co'!$B$26</f>
        <v>1709.8613377982317</v>
      </c>
      <c r="AD2345" s="40">
        <f>+L2345*'Copy Co'!$B$27</f>
        <v>8087.8067133205514</v>
      </c>
      <c r="AE2345" s="40">
        <f>+M2345*'Copy Co'!$B$28</f>
        <v>0</v>
      </c>
      <c r="AF2345" s="40">
        <f t="shared" si="299"/>
        <v>154052.28808241032</v>
      </c>
      <c r="AG2345" s="25">
        <f t="shared" si="300"/>
        <v>10761.288082410319</v>
      </c>
      <c r="AH2345" s="56">
        <f t="shared" si="301"/>
        <v>40328</v>
      </c>
      <c r="AL2345" s="56"/>
      <c r="BF2345" s="2">
        <v>41560</v>
      </c>
      <c r="BG2345" s="3">
        <v>15</v>
      </c>
      <c r="BH2345">
        <v>13</v>
      </c>
      <c r="BI2345">
        <v>6.9166666666666696</v>
      </c>
    </row>
    <row r="2346" spans="1:61" x14ac:dyDescent="0.25">
      <c r="A2346" s="2">
        <v>40329</v>
      </c>
      <c r="B2346" s="7">
        <v>127840</v>
      </c>
      <c r="C2346" s="3">
        <v>1.125</v>
      </c>
      <c r="D2346" s="7">
        <f t="shared" si="295"/>
        <v>1.265625</v>
      </c>
      <c r="E2346" s="7">
        <f t="shared" si="296"/>
        <v>1.423828125</v>
      </c>
      <c r="F2346" s="7">
        <f t="shared" si="297"/>
        <v>1.601806640625</v>
      </c>
      <c r="G2346" s="11">
        <v>143291</v>
      </c>
      <c r="H2346">
        <v>0</v>
      </c>
      <c r="I2346">
        <v>0</v>
      </c>
      <c r="J2346">
        <v>14</v>
      </c>
      <c r="K2346" s="3">
        <v>6.6666666666666696</v>
      </c>
      <c r="L2346" s="3">
        <f t="shared" si="298"/>
        <v>7.5000000000000036</v>
      </c>
      <c r="M2346" s="5">
        <v>0</v>
      </c>
      <c r="R2346">
        <v>2010</v>
      </c>
      <c r="S2346" s="1" t="s">
        <v>5</v>
      </c>
      <c r="T2346" s="40">
        <f>+'Copy Co'!$B$17</f>
        <v>51399.602684929596</v>
      </c>
      <c r="U2346">
        <f>+'Copy Co'!$B$18*'All Data'!C2346</f>
        <v>55.585985105202489</v>
      </c>
      <c r="V2346" s="40">
        <f>+D2346*'Copy Co'!$B$19</f>
        <v>531.61573578358912</v>
      </c>
      <c r="W2346" s="40">
        <f>+E2346*'Copy Co'!$B$20</f>
        <v>-10.996904761771136</v>
      </c>
      <c r="X2346" s="40">
        <f>+F2346*'Copy Co'!$B$21</f>
        <v>7.7664714058824871E-2</v>
      </c>
      <c r="Y2346" s="40">
        <f>+G2346*'Copy Co'!$B$22</f>
        <v>59635.217848879409</v>
      </c>
      <c r="Z2346" s="40">
        <f>+H2346*'Copy Co'!$B$23</f>
        <v>0</v>
      </c>
      <c r="AA2346" s="40">
        <f>+I2346*'Copy Co'!$B$24</f>
        <v>0</v>
      </c>
      <c r="AB2346" s="40">
        <f>+J2346*'Copy Co'!$B$25</f>
        <v>4715.5092498516824</v>
      </c>
      <c r="AC2346" s="40">
        <f>+K2346*'Copy Co'!$B$26</f>
        <v>2088.3802599062392</v>
      </c>
      <c r="AD2346" s="40">
        <f>+L2346*'Copy Co'!$B$27</f>
        <v>1374.8062092368298</v>
      </c>
      <c r="AE2346" s="40">
        <f>+M2346*'Copy Co'!$B$28</f>
        <v>0</v>
      </c>
      <c r="AF2346" s="40">
        <f t="shared" si="299"/>
        <v>119789.79873364484</v>
      </c>
      <c r="AG2346" s="25">
        <f t="shared" si="300"/>
        <v>-8050.2012663551577</v>
      </c>
      <c r="AH2346" s="56">
        <f t="shared" si="301"/>
        <v>40329</v>
      </c>
      <c r="AI2346" s="38">
        <f>SUM(AG2316:AG2346)</f>
        <v>298992.33816791564</v>
      </c>
      <c r="AJ2346" s="38"/>
      <c r="AK2346" s="38"/>
      <c r="AL2346" s="56"/>
      <c r="AN2346" s="38"/>
      <c r="AO2346" s="38"/>
      <c r="AP2346" s="38"/>
      <c r="AQ2346" s="38"/>
      <c r="AR2346" s="38"/>
      <c r="AS2346" s="38"/>
      <c r="AT2346" s="38"/>
      <c r="AU2346" s="38"/>
      <c r="AV2346" s="38"/>
      <c r="AW2346" s="38"/>
      <c r="AX2346" s="38"/>
      <c r="AY2346" s="38"/>
      <c r="AZ2346" s="38"/>
      <c r="BA2346" s="38"/>
      <c r="BB2346" s="38"/>
      <c r="BC2346" s="38"/>
      <c r="BD2346" s="38"/>
      <c r="BE2346" s="38"/>
      <c r="BF2346" s="2">
        <v>41698</v>
      </c>
      <c r="BG2346" s="3">
        <v>15</v>
      </c>
      <c r="BH2346">
        <v>33</v>
      </c>
      <c r="BI2346">
        <v>17.5416666666667</v>
      </c>
    </row>
    <row r="2347" spans="1:61" x14ac:dyDescent="0.25">
      <c r="A2347" s="2">
        <v>40330</v>
      </c>
      <c r="B2347" s="7">
        <v>146001</v>
      </c>
      <c r="C2347" s="3">
        <v>6.125</v>
      </c>
      <c r="D2347" s="7">
        <f t="shared" si="295"/>
        <v>37.515625</v>
      </c>
      <c r="E2347" s="7">
        <f t="shared" si="296"/>
        <v>229.783203125</v>
      </c>
      <c r="F2347" s="7">
        <f t="shared" si="297"/>
        <v>1407.422119140625</v>
      </c>
      <c r="G2347" s="11">
        <v>127840</v>
      </c>
      <c r="H2347">
        <v>0</v>
      </c>
      <c r="I2347">
        <v>0</v>
      </c>
      <c r="J2347">
        <v>14</v>
      </c>
      <c r="K2347" s="3">
        <v>5.875</v>
      </c>
      <c r="L2347" s="3">
        <f t="shared" si="298"/>
        <v>35.984375</v>
      </c>
      <c r="M2347" s="5">
        <v>0</v>
      </c>
      <c r="R2347">
        <v>2010</v>
      </c>
      <c r="S2347" s="1" t="s">
        <v>6</v>
      </c>
      <c r="T2347" s="40">
        <f>+'Copy Co'!$B$17</f>
        <v>51399.602684929596</v>
      </c>
      <c r="U2347">
        <f>+'Copy Co'!$B$18*'All Data'!C2347</f>
        <v>302.63480779499133</v>
      </c>
      <c r="V2347" s="40">
        <f>+D2347*'Copy Co'!$B$19</f>
        <v>15758.140513782686</v>
      </c>
      <c r="W2347" s="40">
        <f>+E2347*'Copy Co'!$B$20</f>
        <v>-1774.7254435083846</v>
      </c>
      <c r="X2347" s="40">
        <f>+F2347*'Copy Co'!$B$21</f>
        <v>68.239844729618611</v>
      </c>
      <c r="Y2347" s="40">
        <f>+G2347*'Copy Co'!$B$22</f>
        <v>53204.780829226838</v>
      </c>
      <c r="Z2347" s="40">
        <f>+H2347*'Copy Co'!$B$23</f>
        <v>0</v>
      </c>
      <c r="AA2347" s="40">
        <f>+I2347*'Copy Co'!$B$24</f>
        <v>0</v>
      </c>
      <c r="AB2347" s="40">
        <f>+J2347*'Copy Co'!$B$25</f>
        <v>4715.5092498516824</v>
      </c>
      <c r="AC2347" s="40">
        <f>+K2347*'Copy Co'!$B$26</f>
        <v>1840.3851040423726</v>
      </c>
      <c r="AD2347" s="40">
        <f>+L2347*'Copy Co'!$B$27</f>
        <v>6596.2056247342025</v>
      </c>
      <c r="AE2347" s="40">
        <f>+M2347*'Copy Co'!$B$28</f>
        <v>0</v>
      </c>
      <c r="AF2347" s="40">
        <f t="shared" si="299"/>
        <v>132110.77321558361</v>
      </c>
      <c r="AG2347" s="25">
        <f t="shared" si="300"/>
        <v>-13890.226784416387</v>
      </c>
      <c r="AH2347" s="56">
        <f t="shared" si="301"/>
        <v>40330</v>
      </c>
      <c r="AL2347" s="56"/>
      <c r="BF2347" s="2">
        <v>42139</v>
      </c>
      <c r="BG2347" s="3">
        <v>15</v>
      </c>
      <c r="BH2347">
        <v>22</v>
      </c>
      <c r="BI2347">
        <v>12.2083333333333</v>
      </c>
    </row>
    <row r="2348" spans="1:61" x14ac:dyDescent="0.25">
      <c r="A2348" s="2">
        <v>40331</v>
      </c>
      <c r="B2348" s="7">
        <v>119901</v>
      </c>
      <c r="C2348" s="3">
        <v>1.375</v>
      </c>
      <c r="D2348" s="7">
        <f t="shared" si="295"/>
        <v>1.890625</v>
      </c>
      <c r="E2348" s="7">
        <f t="shared" si="296"/>
        <v>2.599609375</v>
      </c>
      <c r="F2348" s="7">
        <f t="shared" si="297"/>
        <v>3.574462890625</v>
      </c>
      <c r="G2348" s="11">
        <v>146001</v>
      </c>
      <c r="H2348">
        <v>0</v>
      </c>
      <c r="I2348">
        <v>0</v>
      </c>
      <c r="J2348">
        <v>9</v>
      </c>
      <c r="K2348" s="3">
        <v>4.3333333333333304</v>
      </c>
      <c r="L2348" s="3">
        <f t="shared" si="298"/>
        <v>5.9583333333333295</v>
      </c>
      <c r="M2348" s="5">
        <v>0</v>
      </c>
      <c r="R2348">
        <v>2010</v>
      </c>
      <c r="S2348" s="1" t="s">
        <v>7</v>
      </c>
      <c r="T2348" s="40">
        <f>+'Copy Co'!$B$17</f>
        <v>51399.602684929596</v>
      </c>
      <c r="U2348">
        <f>+'Copy Co'!$B$18*'All Data'!C2348</f>
        <v>67.938426239691935</v>
      </c>
      <c r="V2348" s="40">
        <f>+D2348*'Copy Co'!$B$19</f>
        <v>794.14202505943558</v>
      </c>
      <c r="W2348" s="40">
        <f>+E2348*'Copy Co'!$B$20</f>
        <v>-20.07802501771932</v>
      </c>
      <c r="X2348" s="40">
        <f>+F2348*'Copy Co'!$B$21</f>
        <v>0.17331033051901462</v>
      </c>
      <c r="Y2348" s="40">
        <f>+G2348*'Copy Co'!$B$22</f>
        <v>60763.072636482699</v>
      </c>
      <c r="Z2348" s="40">
        <f>+H2348*'Copy Co'!$B$23</f>
        <v>0</v>
      </c>
      <c r="AA2348" s="40">
        <f>+I2348*'Copy Co'!$B$24</f>
        <v>0</v>
      </c>
      <c r="AB2348" s="40">
        <f>+J2348*'Copy Co'!$B$25</f>
        <v>3031.3988034760814</v>
      </c>
      <c r="AC2348" s="40">
        <f>+K2348*'Copy Co'!$B$26</f>
        <v>1357.4471689390541</v>
      </c>
      <c r="AD2348" s="40">
        <f>+L2348*'Copy Co'!$B$27</f>
        <v>1092.2071551159247</v>
      </c>
      <c r="AE2348" s="40">
        <f>+M2348*'Copy Co'!$B$28</f>
        <v>0</v>
      </c>
      <c r="AF2348" s="40">
        <f t="shared" si="299"/>
        <v>118485.90418555528</v>
      </c>
      <c r="AG2348" s="25">
        <f t="shared" si="300"/>
        <v>-1415.0958144447213</v>
      </c>
      <c r="AH2348" s="56">
        <f t="shared" si="301"/>
        <v>40331</v>
      </c>
      <c r="AL2348" s="56"/>
      <c r="BF2348" s="2">
        <v>38078</v>
      </c>
      <c r="BG2348" s="3">
        <v>14.9583333333333</v>
      </c>
      <c r="BH2348">
        <v>18</v>
      </c>
      <c r="BI2348">
        <v>9.0416666666666696</v>
      </c>
    </row>
    <row r="2349" spans="1:61" x14ac:dyDescent="0.25">
      <c r="A2349" s="2">
        <v>40332</v>
      </c>
      <c r="B2349" s="7">
        <v>115820</v>
      </c>
      <c r="C2349" s="3">
        <v>0</v>
      </c>
      <c r="D2349" s="7">
        <f t="shared" si="295"/>
        <v>0</v>
      </c>
      <c r="E2349" s="7">
        <f t="shared" si="296"/>
        <v>0</v>
      </c>
      <c r="F2349" s="7">
        <f t="shared" si="297"/>
        <v>0</v>
      </c>
      <c r="G2349" s="11">
        <v>119901</v>
      </c>
      <c r="H2349">
        <v>0</v>
      </c>
      <c r="I2349">
        <v>0</v>
      </c>
      <c r="J2349">
        <v>13</v>
      </c>
      <c r="K2349" s="3">
        <v>5.7083333333333304</v>
      </c>
      <c r="L2349" s="3">
        <f t="shared" si="298"/>
        <v>0</v>
      </c>
      <c r="M2349" s="5">
        <v>0</v>
      </c>
      <c r="R2349">
        <v>2010</v>
      </c>
      <c r="S2349" s="1" t="s">
        <v>1</v>
      </c>
      <c r="T2349" s="40">
        <f>+'Copy Co'!$B$17</f>
        <v>51399.602684929596</v>
      </c>
      <c r="U2349">
        <f>+'Copy Co'!$B$18*'All Data'!C2349</f>
        <v>0</v>
      </c>
      <c r="V2349" s="40">
        <f>+D2349*'Copy Co'!$B$19</f>
        <v>0</v>
      </c>
      <c r="W2349" s="40">
        <f>+E2349*'Copy Co'!$B$20</f>
        <v>0</v>
      </c>
      <c r="X2349" s="40">
        <f>+F2349*'Copy Co'!$B$21</f>
        <v>0</v>
      </c>
      <c r="Y2349" s="40">
        <f>+G2349*'Copy Co'!$B$22</f>
        <v>49900.707338901186</v>
      </c>
      <c r="Z2349" s="40">
        <f>+H2349*'Copy Co'!$B$23</f>
        <v>0</v>
      </c>
      <c r="AA2349" s="40">
        <f>+I2349*'Copy Co'!$B$24</f>
        <v>0</v>
      </c>
      <c r="AB2349" s="40">
        <f>+J2349*'Copy Co'!$B$25</f>
        <v>4378.6871605765618</v>
      </c>
      <c r="AC2349" s="40">
        <f>+K2349*'Copy Co'!$B$26</f>
        <v>1788.1755975447156</v>
      </c>
      <c r="AD2349" s="40">
        <f>+L2349*'Copy Co'!$B$27</f>
        <v>0</v>
      </c>
      <c r="AE2349" s="40">
        <f>+M2349*'Copy Co'!$B$28</f>
        <v>0</v>
      </c>
      <c r="AF2349" s="40">
        <f t="shared" si="299"/>
        <v>107467.17278195206</v>
      </c>
      <c r="AG2349" s="25">
        <f t="shared" si="300"/>
        <v>-8352.8272180479398</v>
      </c>
      <c r="AH2349" s="56">
        <f t="shared" si="301"/>
        <v>40332</v>
      </c>
      <c r="AL2349" s="56"/>
      <c r="BF2349" s="2">
        <v>38430</v>
      </c>
      <c r="BG2349" s="3">
        <v>14.9166666666667</v>
      </c>
      <c r="BH2349">
        <v>24</v>
      </c>
      <c r="BI2349">
        <v>16.2083333333333</v>
      </c>
    </row>
    <row r="2350" spans="1:61" x14ac:dyDescent="0.25">
      <c r="A2350" s="2">
        <v>40333</v>
      </c>
      <c r="B2350" s="7">
        <v>111435</v>
      </c>
      <c r="C2350" s="3">
        <v>0</v>
      </c>
      <c r="D2350" s="7">
        <f t="shared" si="295"/>
        <v>0</v>
      </c>
      <c r="E2350" s="7">
        <f t="shared" si="296"/>
        <v>0</v>
      </c>
      <c r="F2350" s="7">
        <f t="shared" si="297"/>
        <v>0</v>
      </c>
      <c r="G2350" s="11">
        <v>115820</v>
      </c>
      <c r="H2350">
        <v>1</v>
      </c>
      <c r="I2350">
        <v>0</v>
      </c>
      <c r="J2350">
        <v>22</v>
      </c>
      <c r="K2350" s="3">
        <v>8.7083333333333304</v>
      </c>
      <c r="L2350" s="3">
        <f t="shared" si="298"/>
        <v>0</v>
      </c>
      <c r="M2350" s="5">
        <v>0</v>
      </c>
      <c r="R2350">
        <v>2010</v>
      </c>
      <c r="S2350" s="1" t="s">
        <v>2</v>
      </c>
      <c r="T2350" s="40">
        <f>+'Copy Co'!$B$17</f>
        <v>51399.602684929596</v>
      </c>
      <c r="U2350">
        <f>+'Copy Co'!$B$18*'All Data'!C2350</f>
        <v>0</v>
      </c>
      <c r="V2350" s="40">
        <f>+D2350*'Copy Co'!$B$19</f>
        <v>0</v>
      </c>
      <c r="W2350" s="40">
        <f>+E2350*'Copy Co'!$B$20</f>
        <v>0</v>
      </c>
      <c r="X2350" s="40">
        <f>+F2350*'Copy Co'!$B$21</f>
        <v>0</v>
      </c>
      <c r="Y2350" s="40">
        <f>+G2350*'Copy Co'!$B$22</f>
        <v>48202.266236241026</v>
      </c>
      <c r="Z2350" s="40">
        <f>+H2350*'Copy Co'!$B$23</f>
        <v>-10610.780657764437</v>
      </c>
      <c r="AA2350" s="40">
        <f>+I2350*'Copy Co'!$B$24</f>
        <v>0</v>
      </c>
      <c r="AB2350" s="40">
        <f>+J2350*'Copy Co'!$B$25</f>
        <v>7410.0859640526432</v>
      </c>
      <c r="AC2350" s="40">
        <f>+K2350*'Copy Co'!$B$26</f>
        <v>2727.9467145025228</v>
      </c>
      <c r="AD2350" s="40">
        <f>+L2350*'Copy Co'!$B$27</f>
        <v>0</v>
      </c>
      <c r="AE2350" s="40">
        <f>+M2350*'Copy Co'!$B$28</f>
        <v>0</v>
      </c>
      <c r="AF2350" s="40">
        <f t="shared" si="299"/>
        <v>99129.120941961359</v>
      </c>
      <c r="AG2350" s="25">
        <f t="shared" si="300"/>
        <v>-12305.879058038641</v>
      </c>
      <c r="AH2350" s="56">
        <f t="shared" si="301"/>
        <v>40333</v>
      </c>
      <c r="AL2350" s="56"/>
      <c r="BF2350" s="2">
        <v>38807</v>
      </c>
      <c r="BG2350" s="3">
        <v>14.9166666666667</v>
      </c>
      <c r="BH2350">
        <v>23</v>
      </c>
      <c r="BI2350">
        <v>15.4166666666667</v>
      </c>
    </row>
    <row r="2351" spans="1:61" x14ac:dyDescent="0.25">
      <c r="A2351" s="2">
        <v>40334</v>
      </c>
      <c r="B2351" s="7">
        <v>101307</v>
      </c>
      <c r="C2351" s="3">
        <v>0</v>
      </c>
      <c r="D2351" s="7">
        <f t="shared" si="295"/>
        <v>0</v>
      </c>
      <c r="E2351" s="7">
        <f t="shared" si="296"/>
        <v>0</v>
      </c>
      <c r="F2351" s="7">
        <f t="shared" si="297"/>
        <v>0</v>
      </c>
      <c r="G2351" s="11">
        <v>111435</v>
      </c>
      <c r="H2351">
        <v>0</v>
      </c>
      <c r="I2351">
        <v>1</v>
      </c>
      <c r="J2351">
        <v>12</v>
      </c>
      <c r="K2351" s="3">
        <v>5.3333333333333304</v>
      </c>
      <c r="L2351" s="3">
        <f t="shared" si="298"/>
        <v>0</v>
      </c>
      <c r="M2351" s="5">
        <v>0</v>
      </c>
      <c r="R2351">
        <v>2010</v>
      </c>
      <c r="S2351" s="1" t="s">
        <v>3</v>
      </c>
      <c r="T2351" s="40">
        <f>+'Copy Co'!$B$17</f>
        <v>51399.602684929596</v>
      </c>
      <c r="U2351">
        <f>+'Copy Co'!$B$18*'All Data'!C2351</f>
        <v>0</v>
      </c>
      <c r="V2351" s="40">
        <f>+D2351*'Copy Co'!$B$19</f>
        <v>0</v>
      </c>
      <c r="W2351" s="40">
        <f>+E2351*'Copy Co'!$B$20</f>
        <v>0</v>
      </c>
      <c r="X2351" s="40">
        <f>+F2351*'Copy Co'!$B$21</f>
        <v>0</v>
      </c>
      <c r="Y2351" s="40">
        <f>+G2351*'Copy Co'!$B$22</f>
        <v>46377.305629731643</v>
      </c>
      <c r="Z2351" s="40">
        <f>+H2351*'Copy Co'!$B$23</f>
        <v>0</v>
      </c>
      <c r="AA2351" s="40">
        <f>+I2351*'Copy Co'!$B$24</f>
        <v>-10704.382616627605</v>
      </c>
      <c r="AB2351" s="40">
        <f>+J2351*'Copy Co'!$B$25</f>
        <v>4041.8650713014422</v>
      </c>
      <c r="AC2351" s="40">
        <f>+K2351*'Copy Co'!$B$26</f>
        <v>1670.7042079249898</v>
      </c>
      <c r="AD2351" s="40">
        <f>+L2351*'Copy Co'!$B$27</f>
        <v>0</v>
      </c>
      <c r="AE2351" s="40">
        <f>+M2351*'Copy Co'!$B$28</f>
        <v>0</v>
      </c>
      <c r="AF2351" s="40">
        <f t="shared" si="299"/>
        <v>92785.094977260058</v>
      </c>
      <c r="AG2351" s="25">
        <f t="shared" si="300"/>
        <v>-8521.9050227399421</v>
      </c>
      <c r="AH2351" s="56">
        <f t="shared" si="301"/>
        <v>40334</v>
      </c>
      <c r="AL2351" s="56"/>
      <c r="BF2351" s="2">
        <v>39148</v>
      </c>
      <c r="BG2351" s="3">
        <v>14.9166666666667</v>
      </c>
      <c r="BH2351">
        <v>15</v>
      </c>
      <c r="BI2351">
        <v>8.4583333333333304</v>
      </c>
    </row>
    <row r="2352" spans="1:61" x14ac:dyDescent="0.25">
      <c r="A2352" s="2">
        <v>40335</v>
      </c>
      <c r="B2352" s="7">
        <v>95325</v>
      </c>
      <c r="C2352" s="3">
        <v>0</v>
      </c>
      <c r="D2352" s="7">
        <f t="shared" si="295"/>
        <v>0</v>
      </c>
      <c r="E2352" s="7">
        <f t="shared" si="296"/>
        <v>0</v>
      </c>
      <c r="F2352" s="7">
        <f t="shared" si="297"/>
        <v>0</v>
      </c>
      <c r="G2352" s="11">
        <v>101307</v>
      </c>
      <c r="H2352">
        <v>0</v>
      </c>
      <c r="I2352">
        <v>1</v>
      </c>
      <c r="J2352">
        <v>15</v>
      </c>
      <c r="K2352" s="3">
        <v>7.5416666666666696</v>
      </c>
      <c r="L2352" s="3">
        <f t="shared" si="298"/>
        <v>0</v>
      </c>
      <c r="M2352" s="5">
        <v>0</v>
      </c>
      <c r="R2352">
        <v>2010</v>
      </c>
      <c r="S2352" s="1" t="s">
        <v>4</v>
      </c>
      <c r="T2352" s="40">
        <f>+'Copy Co'!$B$17</f>
        <v>51399.602684929596</v>
      </c>
      <c r="U2352">
        <f>+'Copy Co'!$B$18*'All Data'!C2352</f>
        <v>0</v>
      </c>
      <c r="V2352" s="40">
        <f>+D2352*'Copy Co'!$B$19</f>
        <v>0</v>
      </c>
      <c r="W2352" s="40">
        <f>+E2352*'Copy Co'!$B$20</f>
        <v>0</v>
      </c>
      <c r="X2352" s="40">
        <f>+F2352*'Copy Co'!$B$21</f>
        <v>0</v>
      </c>
      <c r="Y2352" s="40">
        <f>+G2352*'Copy Co'!$B$22</f>
        <v>42162.208475175874</v>
      </c>
      <c r="Z2352" s="40">
        <f>+H2352*'Copy Co'!$B$23</f>
        <v>0</v>
      </c>
      <c r="AA2352" s="40">
        <f>+I2352*'Copy Co'!$B$24</f>
        <v>-10704.382616627605</v>
      </c>
      <c r="AB2352" s="40">
        <f>+J2352*'Copy Co'!$B$25</f>
        <v>5052.331339126802</v>
      </c>
      <c r="AC2352" s="40">
        <f>+K2352*'Copy Co'!$B$26</f>
        <v>2362.4801690189333</v>
      </c>
      <c r="AD2352" s="40">
        <f>+L2352*'Copy Co'!$B$27</f>
        <v>0</v>
      </c>
      <c r="AE2352" s="40">
        <f>+M2352*'Copy Co'!$B$28</f>
        <v>0</v>
      </c>
      <c r="AF2352" s="40">
        <f t="shared" si="299"/>
        <v>90272.240051623608</v>
      </c>
      <c r="AG2352" s="25">
        <f t="shared" si="300"/>
        <v>-5052.7599483763915</v>
      </c>
      <c r="AH2352" s="56">
        <f t="shared" si="301"/>
        <v>40335</v>
      </c>
      <c r="AL2352" s="56"/>
      <c r="BF2352" s="2">
        <v>40282</v>
      </c>
      <c r="BG2352" s="3">
        <v>14.9166666666667</v>
      </c>
      <c r="BH2352">
        <v>13</v>
      </c>
      <c r="BI2352">
        <v>5.7083333333333304</v>
      </c>
    </row>
    <row r="2353" spans="1:61" x14ac:dyDescent="0.25">
      <c r="A2353" s="2">
        <v>40336</v>
      </c>
      <c r="B2353" s="7">
        <v>108520</v>
      </c>
      <c r="C2353" s="3">
        <v>0</v>
      </c>
      <c r="D2353" s="7">
        <f t="shared" si="295"/>
        <v>0</v>
      </c>
      <c r="E2353" s="7">
        <f t="shared" si="296"/>
        <v>0</v>
      </c>
      <c r="F2353" s="7">
        <f t="shared" si="297"/>
        <v>0</v>
      </c>
      <c r="G2353" s="11">
        <v>95325</v>
      </c>
      <c r="H2353">
        <v>0</v>
      </c>
      <c r="I2353">
        <v>0</v>
      </c>
      <c r="J2353">
        <v>23</v>
      </c>
      <c r="K2353" s="3">
        <v>9.625</v>
      </c>
      <c r="L2353" s="3">
        <f t="shared" si="298"/>
        <v>0</v>
      </c>
      <c r="M2353" s="5">
        <v>0</v>
      </c>
      <c r="R2353">
        <v>2010</v>
      </c>
      <c r="S2353" s="1" t="s">
        <v>5</v>
      </c>
      <c r="T2353" s="40">
        <f>+'Copy Co'!$B$17</f>
        <v>51399.602684929596</v>
      </c>
      <c r="U2353">
        <f>+'Copy Co'!$B$18*'All Data'!C2353</f>
        <v>0</v>
      </c>
      <c r="V2353" s="40">
        <f>+D2353*'Copy Co'!$B$19</f>
        <v>0</v>
      </c>
      <c r="W2353" s="40">
        <f>+E2353*'Copy Co'!$B$20</f>
        <v>0</v>
      </c>
      <c r="X2353" s="40">
        <f>+F2353*'Copy Co'!$B$21</f>
        <v>0</v>
      </c>
      <c r="Y2353" s="40">
        <f>+G2353*'Copy Co'!$B$22</f>
        <v>39672.604290879601</v>
      </c>
      <c r="Z2353" s="40">
        <f>+H2353*'Copy Co'!$B$23</f>
        <v>0</v>
      </c>
      <c r="AA2353" s="40">
        <f>+I2353*'Copy Co'!$B$24</f>
        <v>0</v>
      </c>
      <c r="AB2353" s="40">
        <f>+J2353*'Copy Co'!$B$25</f>
        <v>7746.9080533277638</v>
      </c>
      <c r="AC2353" s="40">
        <f>+K2353*'Copy Co'!$B$26</f>
        <v>3015.0990002396316</v>
      </c>
      <c r="AD2353" s="40">
        <f>+L2353*'Copy Co'!$B$27</f>
        <v>0</v>
      </c>
      <c r="AE2353" s="40">
        <f>+M2353*'Copy Co'!$B$28</f>
        <v>0</v>
      </c>
      <c r="AF2353" s="40">
        <f t="shared" si="299"/>
        <v>101834.21402937658</v>
      </c>
      <c r="AG2353" s="25">
        <f t="shared" si="300"/>
        <v>-6685.7859706234158</v>
      </c>
      <c r="AH2353" s="56">
        <f t="shared" si="301"/>
        <v>40336</v>
      </c>
      <c r="AL2353" s="56"/>
      <c r="BF2353" s="2">
        <v>43118</v>
      </c>
      <c r="BG2353" s="3">
        <v>14.875</v>
      </c>
      <c r="BH2353">
        <v>25</v>
      </c>
      <c r="BI2353">
        <v>11.9583333333333</v>
      </c>
    </row>
    <row r="2354" spans="1:61" x14ac:dyDescent="0.25">
      <c r="A2354" s="2">
        <v>40337</v>
      </c>
      <c r="B2354" s="7">
        <v>114364</v>
      </c>
      <c r="C2354" s="3">
        <v>0</v>
      </c>
      <c r="D2354" s="7">
        <f t="shared" si="295"/>
        <v>0</v>
      </c>
      <c r="E2354" s="7">
        <f t="shared" si="296"/>
        <v>0</v>
      </c>
      <c r="F2354" s="7">
        <f t="shared" si="297"/>
        <v>0</v>
      </c>
      <c r="G2354" s="11">
        <v>108520</v>
      </c>
      <c r="H2354">
        <v>0</v>
      </c>
      <c r="I2354">
        <v>0</v>
      </c>
      <c r="J2354">
        <v>9</v>
      </c>
      <c r="K2354" s="3">
        <v>4.875</v>
      </c>
      <c r="L2354" s="3">
        <f t="shared" si="298"/>
        <v>0</v>
      </c>
      <c r="M2354" s="5">
        <v>0</v>
      </c>
      <c r="R2354">
        <v>2010</v>
      </c>
      <c r="S2354" s="1" t="s">
        <v>6</v>
      </c>
      <c r="T2354" s="40">
        <f>+'Copy Co'!$B$17</f>
        <v>51399.602684929596</v>
      </c>
      <c r="U2354">
        <f>+'Copy Co'!$B$18*'All Data'!C2354</f>
        <v>0</v>
      </c>
      <c r="V2354" s="40">
        <f>+D2354*'Copy Co'!$B$19</f>
        <v>0</v>
      </c>
      <c r="W2354" s="40">
        <f>+E2354*'Copy Co'!$B$20</f>
        <v>0</v>
      </c>
      <c r="X2354" s="40">
        <f>+F2354*'Copy Co'!$B$21</f>
        <v>0</v>
      </c>
      <c r="Y2354" s="40">
        <f>+G2354*'Copy Co'!$B$22</f>
        <v>45164.133413545816</v>
      </c>
      <c r="Z2354" s="40">
        <f>+H2354*'Copy Co'!$B$23</f>
        <v>0</v>
      </c>
      <c r="AA2354" s="40">
        <f>+I2354*'Copy Co'!$B$24</f>
        <v>0</v>
      </c>
      <c r="AB2354" s="40">
        <f>+J2354*'Copy Co'!$B$25</f>
        <v>3031.3988034760814</v>
      </c>
      <c r="AC2354" s="40">
        <f>+K2354*'Copy Co'!$B$26</f>
        <v>1527.1280650564368</v>
      </c>
      <c r="AD2354" s="40">
        <f>+L2354*'Copy Co'!$B$27</f>
        <v>0</v>
      </c>
      <c r="AE2354" s="40">
        <f>+M2354*'Copy Co'!$B$28</f>
        <v>0</v>
      </c>
      <c r="AF2354" s="40">
        <f t="shared" si="299"/>
        <v>101122.26296700793</v>
      </c>
      <c r="AG2354" s="25">
        <f t="shared" si="300"/>
        <v>-13241.737032992067</v>
      </c>
      <c r="AH2354" s="56">
        <f t="shared" si="301"/>
        <v>40337</v>
      </c>
      <c r="AL2354" s="56"/>
      <c r="BF2354" s="2">
        <v>40825</v>
      </c>
      <c r="BG2354" s="3">
        <v>14.8333333333333</v>
      </c>
      <c r="BH2354">
        <v>12</v>
      </c>
      <c r="BI2354">
        <v>5.875</v>
      </c>
    </row>
    <row r="2355" spans="1:61" x14ac:dyDescent="0.25">
      <c r="A2355" s="2">
        <v>40338</v>
      </c>
      <c r="B2355" s="7">
        <v>111944</v>
      </c>
      <c r="C2355" s="3">
        <v>0</v>
      </c>
      <c r="D2355" s="7">
        <f t="shared" si="295"/>
        <v>0</v>
      </c>
      <c r="E2355" s="7">
        <f t="shared" si="296"/>
        <v>0</v>
      </c>
      <c r="F2355" s="7">
        <f t="shared" si="297"/>
        <v>0</v>
      </c>
      <c r="G2355" s="11">
        <v>114364</v>
      </c>
      <c r="H2355">
        <v>0</v>
      </c>
      <c r="I2355">
        <v>0</v>
      </c>
      <c r="J2355">
        <v>23</v>
      </c>
      <c r="K2355" s="3">
        <v>8.625</v>
      </c>
      <c r="L2355" s="3">
        <f t="shared" si="298"/>
        <v>0</v>
      </c>
      <c r="M2355" s="5">
        <v>0</v>
      </c>
      <c r="R2355">
        <v>2010</v>
      </c>
      <c r="S2355" s="1" t="s">
        <v>7</v>
      </c>
      <c r="T2355" s="40">
        <f>+'Copy Co'!$B$17</f>
        <v>51399.602684929596</v>
      </c>
      <c r="U2355">
        <f>+'Copy Co'!$B$18*'All Data'!C2355</f>
        <v>0</v>
      </c>
      <c r="V2355" s="40">
        <f>+D2355*'Copy Co'!$B$19</f>
        <v>0</v>
      </c>
      <c r="W2355" s="40">
        <f>+E2355*'Copy Co'!$B$20</f>
        <v>0</v>
      </c>
      <c r="X2355" s="40">
        <f>+F2355*'Copy Co'!$B$21</f>
        <v>0</v>
      </c>
      <c r="Y2355" s="40">
        <f>+G2355*'Copy Co'!$B$22</f>
        <v>47596.30440201579</v>
      </c>
      <c r="Z2355" s="40">
        <f>+H2355*'Copy Co'!$B$23</f>
        <v>0</v>
      </c>
      <c r="AA2355" s="40">
        <f>+I2355*'Copy Co'!$B$24</f>
        <v>0</v>
      </c>
      <c r="AB2355" s="40">
        <f>+J2355*'Copy Co'!$B$25</f>
        <v>7746.9080533277638</v>
      </c>
      <c r="AC2355" s="40">
        <f>+K2355*'Copy Co'!$B$26</f>
        <v>2701.8419612536959</v>
      </c>
      <c r="AD2355" s="40">
        <f>+L2355*'Copy Co'!$B$27</f>
        <v>0</v>
      </c>
      <c r="AE2355" s="40">
        <f>+M2355*'Copy Co'!$B$28</f>
        <v>0</v>
      </c>
      <c r="AF2355" s="40">
        <f t="shared" si="299"/>
        <v>109444.65710152684</v>
      </c>
      <c r="AG2355" s="25">
        <f t="shared" si="300"/>
        <v>-2499.3428984731581</v>
      </c>
      <c r="AH2355" s="56">
        <f t="shared" si="301"/>
        <v>40338</v>
      </c>
      <c r="AL2355" s="56"/>
      <c r="BF2355" s="2">
        <v>41924</v>
      </c>
      <c r="BG2355" s="3">
        <v>14.8333333333333</v>
      </c>
      <c r="BH2355">
        <v>21</v>
      </c>
      <c r="BI2355">
        <v>11.375</v>
      </c>
    </row>
    <row r="2356" spans="1:61" x14ac:dyDescent="0.25">
      <c r="A2356" s="2">
        <v>40339</v>
      </c>
      <c r="B2356" s="7">
        <v>120739</v>
      </c>
      <c r="C2356" s="3">
        <v>4.5</v>
      </c>
      <c r="D2356" s="7">
        <f t="shared" si="295"/>
        <v>20.25</v>
      </c>
      <c r="E2356" s="7">
        <f t="shared" si="296"/>
        <v>91.125</v>
      </c>
      <c r="F2356" s="7">
        <f t="shared" si="297"/>
        <v>410.0625</v>
      </c>
      <c r="G2356" s="11">
        <v>111944</v>
      </c>
      <c r="H2356">
        <v>0</v>
      </c>
      <c r="I2356">
        <v>0</v>
      </c>
      <c r="J2356">
        <v>24</v>
      </c>
      <c r="K2356" s="3">
        <v>9.375</v>
      </c>
      <c r="L2356" s="3">
        <f t="shared" si="298"/>
        <v>42.1875</v>
      </c>
      <c r="M2356" s="5">
        <v>0</v>
      </c>
      <c r="R2356">
        <v>2010</v>
      </c>
      <c r="S2356" s="1" t="s">
        <v>1</v>
      </c>
      <c r="T2356" s="40">
        <f>+'Copy Co'!$B$17</f>
        <v>51399.602684929596</v>
      </c>
      <c r="U2356">
        <f>+'Copy Co'!$B$18*'All Data'!C2356</f>
        <v>222.34394042080996</v>
      </c>
      <c r="V2356" s="40">
        <f>+D2356*'Copy Co'!$B$19</f>
        <v>8505.8517725374259</v>
      </c>
      <c r="W2356" s="40">
        <f>+E2356*'Copy Co'!$B$20</f>
        <v>-703.80190475335269</v>
      </c>
      <c r="X2356" s="40">
        <f>+F2356*'Copy Co'!$B$21</f>
        <v>19.882166799059167</v>
      </c>
      <c r="Y2356" s="40">
        <f>+G2356*'Copy Co'!$B$22</f>
        <v>46589.142562163404</v>
      </c>
      <c r="Z2356" s="40">
        <f>+H2356*'Copy Co'!$B$23</f>
        <v>0</v>
      </c>
      <c r="AA2356" s="40">
        <f>+I2356*'Copy Co'!$B$24</f>
        <v>0</v>
      </c>
      <c r="AB2356" s="40">
        <f>+J2356*'Copy Co'!$B$25</f>
        <v>8083.7301426028844</v>
      </c>
      <c r="AC2356" s="40">
        <f>+K2356*'Copy Co'!$B$26</f>
        <v>2936.7847404931476</v>
      </c>
      <c r="AD2356" s="40">
        <f>+L2356*'Copy Co'!$B$27</f>
        <v>7733.2849269571634</v>
      </c>
      <c r="AE2356" s="40">
        <f>+M2356*'Copy Co'!$B$28</f>
        <v>0</v>
      </c>
      <c r="AF2356" s="40">
        <f t="shared" si="299"/>
        <v>124786.82103215014</v>
      </c>
      <c r="AG2356" s="25">
        <f t="shared" si="300"/>
        <v>4047.8210321501392</v>
      </c>
      <c r="AH2356" s="56">
        <f t="shared" si="301"/>
        <v>40339</v>
      </c>
      <c r="AL2356" s="56"/>
      <c r="BF2356" s="2">
        <v>39887</v>
      </c>
      <c r="BG2356" s="3">
        <v>14.7916666666667</v>
      </c>
      <c r="BH2356">
        <v>20</v>
      </c>
      <c r="BI2356">
        <v>10.0833333333333</v>
      </c>
    </row>
    <row r="2357" spans="1:61" x14ac:dyDescent="0.25">
      <c r="A2357" s="2">
        <v>40340</v>
      </c>
      <c r="B2357" s="7">
        <v>177658</v>
      </c>
      <c r="C2357" s="3">
        <v>14</v>
      </c>
      <c r="D2357" s="7">
        <f t="shared" si="295"/>
        <v>196</v>
      </c>
      <c r="E2357" s="7">
        <f t="shared" si="296"/>
        <v>2744</v>
      </c>
      <c r="F2357" s="7">
        <f t="shared" si="297"/>
        <v>38416</v>
      </c>
      <c r="G2357" s="11">
        <v>120739</v>
      </c>
      <c r="H2357">
        <v>1</v>
      </c>
      <c r="I2357">
        <v>0</v>
      </c>
      <c r="J2357">
        <v>20</v>
      </c>
      <c r="K2357" s="3">
        <v>7.6666666666666696</v>
      </c>
      <c r="L2357" s="3">
        <f t="shared" si="298"/>
        <v>107.33333333333337</v>
      </c>
      <c r="M2357" s="5">
        <v>0</v>
      </c>
      <c r="R2357">
        <v>2010</v>
      </c>
      <c r="S2357" s="1" t="s">
        <v>2</v>
      </c>
      <c r="T2357" s="40">
        <f>+'Copy Co'!$B$17</f>
        <v>51399.602684929596</v>
      </c>
      <c r="U2357">
        <f>+'Copy Co'!$B$18*'All Data'!C2357</f>
        <v>691.73670353140881</v>
      </c>
      <c r="V2357" s="40">
        <f>+D2357*'Copy Co'!$B$19</f>
        <v>82328.24431690546</v>
      </c>
      <c r="W2357" s="40">
        <f>+E2357*'Copy Co'!$B$20</f>
        <v>-21193.22278895144</v>
      </c>
      <c r="X2357" s="40">
        <f>+F2357*'Copy Co'!$B$21</f>
        <v>1862.6265990005352</v>
      </c>
      <c r="Y2357" s="40">
        <f>+G2357*'Copy Co'!$B$22</f>
        <v>50249.468339643456</v>
      </c>
      <c r="Z2357" s="40">
        <f>+H2357*'Copy Co'!$B$23</f>
        <v>-10610.780657764437</v>
      </c>
      <c r="AA2357" s="40">
        <f>+I2357*'Copy Co'!$B$24</f>
        <v>0</v>
      </c>
      <c r="AB2357" s="40">
        <f>+J2357*'Copy Co'!$B$25</f>
        <v>6736.441785502403</v>
      </c>
      <c r="AC2357" s="40">
        <f>+K2357*'Copy Co'!$B$26</f>
        <v>2401.6372988921753</v>
      </c>
      <c r="AD2357" s="40">
        <f>+L2357*'Copy Co'!$B$27</f>
        <v>19675.004416633739</v>
      </c>
      <c r="AE2357" s="40">
        <f>+M2357*'Copy Co'!$B$28</f>
        <v>0</v>
      </c>
      <c r="AF2357" s="40">
        <f t="shared" si="299"/>
        <v>183540.7586983229</v>
      </c>
      <c r="AG2357" s="25">
        <f t="shared" si="300"/>
        <v>5882.7586983228975</v>
      </c>
      <c r="AH2357" s="56">
        <f t="shared" si="301"/>
        <v>40340</v>
      </c>
      <c r="AL2357" s="56"/>
      <c r="BF2357" s="2">
        <v>41543</v>
      </c>
      <c r="BG2357" s="3">
        <v>14.7916666666667</v>
      </c>
      <c r="BH2357">
        <v>18</v>
      </c>
      <c r="BI2357">
        <v>7.5833333333333304</v>
      </c>
    </row>
    <row r="2358" spans="1:61" x14ac:dyDescent="0.25">
      <c r="A2358" s="2">
        <v>40341</v>
      </c>
      <c r="B2358" s="7">
        <v>189137</v>
      </c>
      <c r="C2358" s="3">
        <v>11.2083333333333</v>
      </c>
      <c r="D2358" s="7">
        <f t="shared" si="295"/>
        <v>125.62673611111036</v>
      </c>
      <c r="E2358" s="7">
        <f t="shared" si="296"/>
        <v>1408.0663339120244</v>
      </c>
      <c r="F2358" s="7">
        <f t="shared" si="297"/>
        <v>15782.076825930561</v>
      </c>
      <c r="G2358" s="11">
        <v>177658</v>
      </c>
      <c r="H2358">
        <v>0</v>
      </c>
      <c r="I2358">
        <v>1</v>
      </c>
      <c r="J2358">
        <v>10</v>
      </c>
      <c r="K2358" s="3">
        <v>4.6666666666666696</v>
      </c>
      <c r="L2358" s="3">
        <f t="shared" si="298"/>
        <v>52.305555555555436</v>
      </c>
      <c r="M2358" s="5">
        <v>0</v>
      </c>
      <c r="R2358">
        <v>2010</v>
      </c>
      <c r="S2358" s="1" t="s">
        <v>3</v>
      </c>
      <c r="T2358" s="40">
        <f>+'Copy Co'!$B$17</f>
        <v>51399.602684929596</v>
      </c>
      <c r="U2358">
        <f>+'Copy Co'!$B$18*'All Data'!C2358</f>
        <v>553.80111086294175</v>
      </c>
      <c r="V2358" s="40">
        <f>+D2358*'Copy Co'!$B$19</f>
        <v>52768.513384137259</v>
      </c>
      <c r="W2358" s="40">
        <f>+E2358*'Copy Co'!$B$20</f>
        <v>-10875.168919905111</v>
      </c>
      <c r="X2358" s="40">
        <f>+F2358*'Copy Co'!$B$21</f>
        <v>765.20502091441597</v>
      </c>
      <c r="Y2358" s="40">
        <f>+G2358*'Copy Co'!$B$22</f>
        <v>73938.164522518637</v>
      </c>
      <c r="Z2358" s="40">
        <f>+H2358*'Copy Co'!$B$23</f>
        <v>0</v>
      </c>
      <c r="AA2358" s="40">
        <f>+I2358*'Copy Co'!$B$24</f>
        <v>-10704.382616627605</v>
      </c>
      <c r="AB2358" s="40">
        <f>+J2358*'Copy Co'!$B$25</f>
        <v>3368.2208927512015</v>
      </c>
      <c r="AC2358" s="40">
        <f>+K2358*'Copy Co'!$B$26</f>
        <v>1461.8661819343679</v>
      </c>
      <c r="AD2358" s="40">
        <f>+L2358*'Copy Co'!$B$27</f>
        <v>9588.000340714605</v>
      </c>
      <c r="AE2358" s="40">
        <f>+M2358*'Copy Co'!$B$28</f>
        <v>0</v>
      </c>
      <c r="AF2358" s="40">
        <f t="shared" si="299"/>
        <v>172263.8226022303</v>
      </c>
      <c r="AG2358" s="25">
        <f t="shared" si="300"/>
        <v>-16873.177397769701</v>
      </c>
      <c r="AH2358" s="56">
        <f t="shared" si="301"/>
        <v>40341</v>
      </c>
      <c r="AL2358" s="56"/>
      <c r="BF2358" s="2">
        <v>40666</v>
      </c>
      <c r="BG2358" s="3">
        <v>14.75</v>
      </c>
      <c r="BH2358">
        <v>26</v>
      </c>
      <c r="BI2358">
        <v>8.625</v>
      </c>
    </row>
    <row r="2359" spans="1:61" x14ac:dyDescent="0.25">
      <c r="A2359" s="2">
        <v>40342</v>
      </c>
      <c r="B2359" s="7">
        <v>155398</v>
      </c>
      <c r="C2359" s="3">
        <v>9.375</v>
      </c>
      <c r="D2359" s="7">
        <f t="shared" si="295"/>
        <v>87.890625</v>
      </c>
      <c r="E2359" s="7">
        <f t="shared" si="296"/>
        <v>823.974609375</v>
      </c>
      <c r="F2359" s="7">
        <f t="shared" si="297"/>
        <v>7724.761962890625</v>
      </c>
      <c r="G2359" s="11">
        <v>189137</v>
      </c>
      <c r="H2359">
        <v>0</v>
      </c>
      <c r="I2359">
        <v>1</v>
      </c>
      <c r="J2359">
        <v>9</v>
      </c>
      <c r="K2359" s="3">
        <v>5.4166666666666696</v>
      </c>
      <c r="L2359" s="3">
        <f t="shared" si="298"/>
        <v>50.781250000000028</v>
      </c>
      <c r="M2359" s="5">
        <v>0</v>
      </c>
      <c r="R2359">
        <v>2010</v>
      </c>
      <c r="S2359" s="1" t="s">
        <v>4</v>
      </c>
      <c r="T2359" s="40">
        <f>+'Copy Co'!$B$17</f>
        <v>51399.602684929596</v>
      </c>
      <c r="U2359">
        <f>+'Copy Co'!$B$18*'All Data'!C2359</f>
        <v>463.21654254335408</v>
      </c>
      <c r="V2359" s="40">
        <f>+D2359*'Copy Co'!$B$19</f>
        <v>36917.759429415913</v>
      </c>
      <c r="W2359" s="40">
        <f>+E2359*'Copy Co'!$B$20</f>
        <v>-6363.949514913852</v>
      </c>
      <c r="X2359" s="40">
        <f>+F2359*'Copy Co'!$B$21</f>
        <v>374.54048060775887</v>
      </c>
      <c r="Y2359" s="40">
        <f>+G2359*'Copy Co'!$B$22</f>
        <v>78715.524340562246</v>
      </c>
      <c r="Z2359" s="40">
        <f>+H2359*'Copy Co'!$B$23</f>
        <v>0</v>
      </c>
      <c r="AA2359" s="40">
        <f>+I2359*'Copy Co'!$B$24</f>
        <v>-10704.382616627605</v>
      </c>
      <c r="AB2359" s="40">
        <f>+J2359*'Copy Co'!$B$25</f>
        <v>3031.3988034760814</v>
      </c>
      <c r="AC2359" s="40">
        <f>+K2359*'Copy Co'!$B$26</f>
        <v>1696.8089611738196</v>
      </c>
      <c r="AD2359" s="40">
        <f>+L2359*'Copy Co'!$B$27</f>
        <v>9308.5837083743681</v>
      </c>
      <c r="AE2359" s="40">
        <f>+M2359*'Copy Co'!$B$28</f>
        <v>0</v>
      </c>
      <c r="AF2359" s="40">
        <f t="shared" si="299"/>
        <v>164839.10281954164</v>
      </c>
      <c r="AG2359" s="25">
        <f t="shared" si="300"/>
        <v>9441.1028195416438</v>
      </c>
      <c r="AH2359" s="56">
        <f t="shared" si="301"/>
        <v>40342</v>
      </c>
      <c r="AL2359" s="56"/>
      <c r="BF2359" s="2">
        <v>41200</v>
      </c>
      <c r="BG2359" s="3">
        <v>14.75</v>
      </c>
      <c r="BH2359">
        <v>10</v>
      </c>
      <c r="BI2359">
        <v>5.2916666666666696</v>
      </c>
    </row>
    <row r="2360" spans="1:61" x14ac:dyDescent="0.25">
      <c r="A2360" s="2">
        <v>40343</v>
      </c>
      <c r="B2360" s="7">
        <v>131688</v>
      </c>
      <c r="C2360" s="3">
        <v>1.2916666666666601</v>
      </c>
      <c r="D2360" s="7">
        <f t="shared" si="295"/>
        <v>1.6684027777777608</v>
      </c>
      <c r="E2360" s="7">
        <f t="shared" si="296"/>
        <v>2.1550202546295969</v>
      </c>
      <c r="F2360" s="7">
        <f t="shared" si="297"/>
        <v>2.7835678288965484</v>
      </c>
      <c r="G2360" s="11">
        <v>155398</v>
      </c>
      <c r="H2360">
        <v>0</v>
      </c>
      <c r="I2360">
        <v>0</v>
      </c>
      <c r="J2360">
        <v>15</v>
      </c>
      <c r="K2360" s="3">
        <v>7.8333333333333304</v>
      </c>
      <c r="L2360" s="3">
        <f t="shared" si="298"/>
        <v>10.1180555555555</v>
      </c>
      <c r="M2360" s="5">
        <v>0</v>
      </c>
      <c r="R2360">
        <v>2010</v>
      </c>
      <c r="S2360" s="1" t="s">
        <v>5</v>
      </c>
      <c r="T2360" s="40">
        <f>+'Copy Co'!$B$17</f>
        <v>51399.602684929596</v>
      </c>
      <c r="U2360">
        <f>+'Copy Co'!$B$18*'All Data'!C2360</f>
        <v>63.820945861528457</v>
      </c>
      <c r="V2360" s="40">
        <f>+D2360*'Copy Co'!$B$19</f>
        <v>700.79934442801641</v>
      </c>
      <c r="W2360" s="40">
        <f>+E2360*'Copy Co'!$B$20</f>
        <v>-16.644250864091802</v>
      </c>
      <c r="X2360" s="40">
        <f>+F2360*'Copy Co'!$B$21</f>
        <v>0.13496323089923162</v>
      </c>
      <c r="Y2360" s="40">
        <f>+G2360*'Copy Co'!$B$22</f>
        <v>64673.940326190495</v>
      </c>
      <c r="Z2360" s="40">
        <f>+H2360*'Copy Co'!$B$23</f>
        <v>0</v>
      </c>
      <c r="AA2360" s="40">
        <f>+I2360*'Copy Co'!$B$24</f>
        <v>0</v>
      </c>
      <c r="AB2360" s="40">
        <f>+J2360*'Copy Co'!$B$25</f>
        <v>5052.331339126802</v>
      </c>
      <c r="AC2360" s="40">
        <f>+K2360*'Copy Co'!$B$26</f>
        <v>2453.8468053898291</v>
      </c>
      <c r="AD2360" s="40">
        <f>+L2360*'Copy Co'!$B$27</f>
        <v>1854.7154137574528</v>
      </c>
      <c r="AE2360" s="40">
        <f>+M2360*'Copy Co'!$B$28</f>
        <v>0</v>
      </c>
      <c r="AF2360" s="40">
        <f t="shared" si="299"/>
        <v>126182.54757205053</v>
      </c>
      <c r="AG2360" s="25">
        <f t="shared" si="300"/>
        <v>-5505.4524279494653</v>
      </c>
      <c r="AH2360" s="56">
        <f t="shared" si="301"/>
        <v>40343</v>
      </c>
      <c r="AL2360" s="56"/>
      <c r="BF2360" s="2">
        <v>42674</v>
      </c>
      <c r="BG2360" s="3">
        <v>14.7083333333333</v>
      </c>
      <c r="BH2360">
        <v>12</v>
      </c>
      <c r="BI2360">
        <v>4.9583333333333304</v>
      </c>
    </row>
    <row r="2361" spans="1:61" x14ac:dyDescent="0.25">
      <c r="A2361" s="2">
        <v>40344</v>
      </c>
      <c r="B2361" s="7">
        <v>117884</v>
      </c>
      <c r="C2361" s="3">
        <v>0</v>
      </c>
      <c r="D2361" s="7">
        <f t="shared" si="295"/>
        <v>0</v>
      </c>
      <c r="E2361" s="7">
        <f t="shared" si="296"/>
        <v>0</v>
      </c>
      <c r="F2361" s="7">
        <f t="shared" si="297"/>
        <v>0</v>
      </c>
      <c r="G2361" s="11">
        <v>131688</v>
      </c>
      <c r="H2361">
        <v>0</v>
      </c>
      <c r="I2361">
        <v>0</v>
      </c>
      <c r="J2361">
        <v>22</v>
      </c>
      <c r="K2361" s="3">
        <v>13.1666666666667</v>
      </c>
      <c r="L2361" s="3">
        <f t="shared" si="298"/>
        <v>0</v>
      </c>
      <c r="M2361" s="5">
        <v>0</v>
      </c>
      <c r="R2361">
        <v>2010</v>
      </c>
      <c r="S2361" s="1" t="s">
        <v>6</v>
      </c>
      <c r="T2361" s="40">
        <f>+'Copy Co'!$B$17</f>
        <v>51399.602684929596</v>
      </c>
      <c r="U2361">
        <f>+'Copy Co'!$B$18*'All Data'!C2361</f>
        <v>0</v>
      </c>
      <c r="V2361" s="40">
        <f>+D2361*'Copy Co'!$B$19</f>
        <v>0</v>
      </c>
      <c r="W2361" s="40">
        <f>+E2361*'Copy Co'!$B$20</f>
        <v>0</v>
      </c>
      <c r="X2361" s="40">
        <f>+F2361*'Copy Co'!$B$21</f>
        <v>0</v>
      </c>
      <c r="Y2361" s="40">
        <f>+G2361*'Copy Co'!$B$22</f>
        <v>54806.251391107828</v>
      </c>
      <c r="Z2361" s="40">
        <f>+H2361*'Copy Co'!$B$23</f>
        <v>0</v>
      </c>
      <c r="AA2361" s="40">
        <f>+I2361*'Copy Co'!$B$24</f>
        <v>0</v>
      </c>
      <c r="AB2361" s="40">
        <f>+J2361*'Copy Co'!$B$25</f>
        <v>7410.0859640526432</v>
      </c>
      <c r="AC2361" s="40">
        <f>+K2361*'Copy Co'!$B$26</f>
        <v>4124.5510133148309</v>
      </c>
      <c r="AD2361" s="40">
        <f>+L2361*'Copy Co'!$B$27</f>
        <v>0</v>
      </c>
      <c r="AE2361" s="40">
        <f>+M2361*'Copy Co'!$B$28</f>
        <v>0</v>
      </c>
      <c r="AF2361" s="40">
        <f t="shared" si="299"/>
        <v>117740.4910534049</v>
      </c>
      <c r="AG2361" s="25">
        <f t="shared" si="300"/>
        <v>-143.50894659510232</v>
      </c>
      <c r="AH2361" s="56">
        <f t="shared" si="301"/>
        <v>40344</v>
      </c>
      <c r="AL2361" s="56"/>
      <c r="BF2361" s="2">
        <v>42784</v>
      </c>
      <c r="BG2361" s="3">
        <v>14.7083333333333</v>
      </c>
      <c r="BH2361">
        <v>20</v>
      </c>
      <c r="BI2361">
        <v>9.9583333333333304</v>
      </c>
    </row>
    <row r="2362" spans="1:61" x14ac:dyDescent="0.25">
      <c r="A2362" s="2">
        <v>40345</v>
      </c>
      <c r="B2362" s="7">
        <v>137906</v>
      </c>
      <c r="C2362" s="3">
        <v>6.5833333333333401</v>
      </c>
      <c r="D2362" s="7">
        <f t="shared" si="295"/>
        <v>43.340277777777871</v>
      </c>
      <c r="E2362" s="7">
        <f t="shared" si="296"/>
        <v>285.32349537037129</v>
      </c>
      <c r="F2362" s="7">
        <f t="shared" si="297"/>
        <v>1878.3796778549463</v>
      </c>
      <c r="G2362" s="11">
        <v>117884</v>
      </c>
      <c r="H2362">
        <v>0</v>
      </c>
      <c r="I2362">
        <v>0</v>
      </c>
      <c r="J2362">
        <v>32</v>
      </c>
      <c r="K2362" s="3">
        <v>14.5</v>
      </c>
      <c r="L2362" s="3">
        <f t="shared" si="298"/>
        <v>95.458333333333428</v>
      </c>
      <c r="M2362" s="5">
        <v>0</v>
      </c>
      <c r="R2362">
        <v>2010</v>
      </c>
      <c r="S2362" s="1" t="s">
        <v>7</v>
      </c>
      <c r="T2362" s="40">
        <f>+'Copy Co'!$B$17</f>
        <v>51399.602684929596</v>
      </c>
      <c r="U2362">
        <f>+'Copy Co'!$B$18*'All Data'!C2362</f>
        <v>325.28094987488896</v>
      </c>
      <c r="V2362" s="40">
        <f>+D2362*'Copy Co'!$B$19</f>
        <v>18204.739681895127</v>
      </c>
      <c r="W2362" s="40">
        <f>+E2362*'Copy Co'!$B$20</f>
        <v>-2203.6896517152454</v>
      </c>
      <c r="X2362" s="40">
        <f>+F2362*'Copy Co'!$B$21</f>
        <v>91.074550994238848</v>
      </c>
      <c r="Y2362" s="40">
        <f>+G2362*'Copy Co'!$B$22</f>
        <v>49061.26707816471</v>
      </c>
      <c r="Z2362" s="40">
        <f>+H2362*'Copy Co'!$B$23</f>
        <v>0</v>
      </c>
      <c r="AA2362" s="40">
        <f>+I2362*'Copy Co'!$B$24</f>
        <v>0</v>
      </c>
      <c r="AB2362" s="40">
        <f>+J2362*'Copy Co'!$B$25</f>
        <v>10778.306856803845</v>
      </c>
      <c r="AC2362" s="40">
        <f>+K2362*'Copy Co'!$B$26</f>
        <v>4542.2270652960688</v>
      </c>
      <c r="AD2362" s="40">
        <f>+L2362*'Copy Co'!$B$27</f>
        <v>17498.227918675435</v>
      </c>
      <c r="AE2362" s="40">
        <f>+M2362*'Copy Co'!$B$28</f>
        <v>0</v>
      </c>
      <c r="AF2362" s="40">
        <f t="shared" si="299"/>
        <v>149697.03713491865</v>
      </c>
      <c r="AG2362" s="25">
        <f t="shared" si="300"/>
        <v>11791.037134918646</v>
      </c>
      <c r="AH2362" s="56">
        <f t="shared" si="301"/>
        <v>40345</v>
      </c>
      <c r="AL2362" s="56"/>
      <c r="BF2362" s="2">
        <v>43028</v>
      </c>
      <c r="BG2362" s="3">
        <v>14.7083333333333</v>
      </c>
      <c r="BH2362">
        <v>36</v>
      </c>
      <c r="BI2362">
        <v>11.5833333333333</v>
      </c>
    </row>
    <row r="2363" spans="1:61" x14ac:dyDescent="0.25">
      <c r="A2363" s="2">
        <v>40346</v>
      </c>
      <c r="B2363" s="7">
        <v>143251</v>
      </c>
      <c r="C2363" s="3">
        <v>7.1666666666666599</v>
      </c>
      <c r="D2363" s="7">
        <f t="shared" si="295"/>
        <v>51.361111111111015</v>
      </c>
      <c r="E2363" s="7">
        <f t="shared" si="296"/>
        <v>368.08796296296191</v>
      </c>
      <c r="F2363" s="7">
        <f t="shared" si="297"/>
        <v>2637.9637345678912</v>
      </c>
      <c r="G2363" s="11">
        <v>137906</v>
      </c>
      <c r="H2363">
        <v>0</v>
      </c>
      <c r="I2363">
        <v>0</v>
      </c>
      <c r="J2363">
        <v>12</v>
      </c>
      <c r="K2363" s="3">
        <v>5.3333333333333304</v>
      </c>
      <c r="L2363" s="3">
        <f t="shared" si="298"/>
        <v>38.222222222222165</v>
      </c>
      <c r="M2363" s="5">
        <v>0</v>
      </c>
      <c r="R2363">
        <v>2010</v>
      </c>
      <c r="S2363" s="1" t="s">
        <v>1</v>
      </c>
      <c r="T2363" s="40">
        <f>+'Copy Co'!$B$17</f>
        <v>51399.602684929596</v>
      </c>
      <c r="U2363">
        <f>+'Copy Co'!$B$18*'All Data'!C2363</f>
        <v>354.10331252203036</v>
      </c>
      <c r="V2363" s="40">
        <f>+D2363*'Copy Co'!$B$19</f>
        <v>21573.827060935077</v>
      </c>
      <c r="W2363" s="40">
        <f>+E2363*'Copy Co'!$B$20</f>
        <v>-2842.9191709203201</v>
      </c>
      <c r="X2363" s="40">
        <f>+F2363*'Copy Co'!$B$21</f>
        <v>127.90351466068674</v>
      </c>
      <c r="Y2363" s="40">
        <f>+G2363*'Copy Co'!$B$22</f>
        <v>57394.074663918625</v>
      </c>
      <c r="Z2363" s="40">
        <f>+H2363*'Copy Co'!$B$23</f>
        <v>0</v>
      </c>
      <c r="AA2363" s="40">
        <f>+I2363*'Copy Co'!$B$24</f>
        <v>0</v>
      </c>
      <c r="AB2363" s="40">
        <f>+J2363*'Copy Co'!$B$25</f>
        <v>4041.8650713014422</v>
      </c>
      <c r="AC2363" s="40">
        <f>+K2363*'Copy Co'!$B$26</f>
        <v>1670.7042079249898</v>
      </c>
      <c r="AD2363" s="40">
        <f>+L2363*'Copy Co'!$B$27</f>
        <v>7006.4197922587928</v>
      </c>
      <c r="AE2363" s="40">
        <f>+M2363*'Copy Co'!$B$28</f>
        <v>0</v>
      </c>
      <c r="AF2363" s="40">
        <f t="shared" si="299"/>
        <v>140725.58113753091</v>
      </c>
      <c r="AG2363" s="25">
        <f t="shared" si="300"/>
        <v>-2525.4188624690869</v>
      </c>
      <c r="AH2363" s="56">
        <f t="shared" si="301"/>
        <v>40346</v>
      </c>
      <c r="AL2363" s="56"/>
      <c r="BF2363" s="2">
        <v>38846</v>
      </c>
      <c r="BG2363" s="3">
        <v>14.625</v>
      </c>
      <c r="BH2363">
        <v>12</v>
      </c>
      <c r="BI2363">
        <v>6.9583333333333304</v>
      </c>
    </row>
    <row r="2364" spans="1:61" x14ac:dyDescent="0.25">
      <c r="A2364" s="2">
        <v>40347</v>
      </c>
      <c r="B2364" s="7">
        <v>114134</v>
      </c>
      <c r="C2364" s="3">
        <v>0</v>
      </c>
      <c r="D2364" s="7">
        <f t="shared" si="295"/>
        <v>0</v>
      </c>
      <c r="E2364" s="7">
        <f t="shared" si="296"/>
        <v>0</v>
      </c>
      <c r="F2364" s="7">
        <f t="shared" si="297"/>
        <v>0</v>
      </c>
      <c r="G2364" s="11">
        <v>143251</v>
      </c>
      <c r="H2364">
        <v>1</v>
      </c>
      <c r="I2364">
        <v>0</v>
      </c>
      <c r="J2364">
        <v>16</v>
      </c>
      <c r="K2364" s="3">
        <v>7.25</v>
      </c>
      <c r="L2364" s="3">
        <f t="shared" si="298"/>
        <v>0</v>
      </c>
      <c r="M2364" s="5">
        <v>0</v>
      </c>
      <c r="R2364">
        <v>2010</v>
      </c>
      <c r="S2364" s="1" t="s">
        <v>2</v>
      </c>
      <c r="T2364" s="40">
        <f>+'Copy Co'!$B$17</f>
        <v>51399.602684929596</v>
      </c>
      <c r="U2364">
        <f>+'Copy Co'!$B$18*'All Data'!C2364</f>
        <v>0</v>
      </c>
      <c r="V2364" s="40">
        <f>+D2364*'Copy Co'!$B$19</f>
        <v>0</v>
      </c>
      <c r="W2364" s="40">
        <f>+E2364*'Copy Co'!$B$20</f>
        <v>0</v>
      </c>
      <c r="X2364" s="40">
        <f>+F2364*'Copy Co'!$B$21</f>
        <v>0</v>
      </c>
      <c r="Y2364" s="40">
        <f>+G2364*'Copy Co'!$B$22</f>
        <v>59618.57054574135</v>
      </c>
      <c r="Z2364" s="40">
        <f>+H2364*'Copy Co'!$B$23</f>
        <v>-10610.780657764437</v>
      </c>
      <c r="AA2364" s="40">
        <f>+I2364*'Copy Co'!$B$24</f>
        <v>0</v>
      </c>
      <c r="AB2364" s="40">
        <f>+J2364*'Copy Co'!$B$25</f>
        <v>5389.1534284019226</v>
      </c>
      <c r="AC2364" s="40">
        <f>+K2364*'Copy Co'!$B$26</f>
        <v>2271.1135326480344</v>
      </c>
      <c r="AD2364" s="40">
        <f>+L2364*'Copy Co'!$B$27</f>
        <v>0</v>
      </c>
      <c r="AE2364" s="40">
        <f>+M2364*'Copy Co'!$B$28</f>
        <v>0</v>
      </c>
      <c r="AF2364" s="40">
        <f t="shared" si="299"/>
        <v>108067.65953395647</v>
      </c>
      <c r="AG2364" s="25">
        <f t="shared" si="300"/>
        <v>-6066.3404660435335</v>
      </c>
      <c r="AH2364" s="56">
        <f t="shared" si="301"/>
        <v>40347</v>
      </c>
      <c r="AL2364" s="56"/>
      <c r="BF2364" s="2">
        <v>39001</v>
      </c>
      <c r="BG2364" s="3">
        <v>14.625</v>
      </c>
      <c r="BH2364">
        <v>12</v>
      </c>
      <c r="BI2364">
        <v>6.5416666666666696</v>
      </c>
    </row>
    <row r="2365" spans="1:61" x14ac:dyDescent="0.25">
      <c r="A2365" s="2">
        <v>40348</v>
      </c>
      <c r="B2365" s="7">
        <v>97466</v>
      </c>
      <c r="C2365" s="3">
        <v>0</v>
      </c>
      <c r="D2365" s="7">
        <f t="shared" si="295"/>
        <v>0</v>
      </c>
      <c r="E2365" s="7">
        <f t="shared" si="296"/>
        <v>0</v>
      </c>
      <c r="F2365" s="7">
        <f t="shared" si="297"/>
        <v>0</v>
      </c>
      <c r="G2365" s="11">
        <v>114134</v>
      </c>
      <c r="H2365">
        <v>0</v>
      </c>
      <c r="I2365">
        <v>1</v>
      </c>
      <c r="J2365">
        <v>28</v>
      </c>
      <c r="K2365" s="3">
        <v>15.2916666666667</v>
      </c>
      <c r="L2365" s="3">
        <f t="shared" si="298"/>
        <v>0</v>
      </c>
      <c r="M2365" s="5">
        <v>0</v>
      </c>
      <c r="R2365">
        <v>2010</v>
      </c>
      <c r="S2365" s="1" t="s">
        <v>3</v>
      </c>
      <c r="T2365" s="40">
        <f>+'Copy Co'!$B$17</f>
        <v>51399.602684929596</v>
      </c>
      <c r="U2365">
        <f>+'Copy Co'!$B$18*'All Data'!C2365</f>
        <v>0</v>
      </c>
      <c r="V2365" s="40">
        <f>+D2365*'Copy Co'!$B$19</f>
        <v>0</v>
      </c>
      <c r="W2365" s="40">
        <f>+E2365*'Copy Co'!$B$20</f>
        <v>0</v>
      </c>
      <c r="X2365" s="40">
        <f>+F2365*'Copy Co'!$B$21</f>
        <v>0</v>
      </c>
      <c r="Y2365" s="40">
        <f>+G2365*'Copy Co'!$B$22</f>
        <v>47500.582408971968</v>
      </c>
      <c r="Z2365" s="40">
        <f>+H2365*'Copy Co'!$B$23</f>
        <v>0</v>
      </c>
      <c r="AA2365" s="40">
        <f>+I2365*'Copy Co'!$B$24</f>
        <v>-10704.382616627605</v>
      </c>
      <c r="AB2365" s="40">
        <f>+J2365*'Copy Co'!$B$25</f>
        <v>9431.0184997033648</v>
      </c>
      <c r="AC2365" s="40">
        <f>+K2365*'Copy Co'!$B$26</f>
        <v>4790.2222211599446</v>
      </c>
      <c r="AD2365" s="40">
        <f>+L2365*'Copy Co'!$B$27</f>
        <v>0</v>
      </c>
      <c r="AE2365" s="40">
        <f>+M2365*'Copy Co'!$B$28</f>
        <v>0</v>
      </c>
      <c r="AF2365" s="40">
        <f t="shared" si="299"/>
        <v>102417.04319813725</v>
      </c>
      <c r="AG2365" s="25">
        <f t="shared" si="300"/>
        <v>4951.0431981372531</v>
      </c>
      <c r="AH2365" s="56">
        <f t="shared" si="301"/>
        <v>40348</v>
      </c>
      <c r="AL2365" s="56"/>
      <c r="BF2365" s="2">
        <v>39935</v>
      </c>
      <c r="BG2365" s="3">
        <v>14.625</v>
      </c>
      <c r="BH2365">
        <v>20</v>
      </c>
      <c r="BI2365">
        <v>7.0833333333333304</v>
      </c>
    </row>
    <row r="2366" spans="1:61" x14ac:dyDescent="0.25">
      <c r="A2366" s="2">
        <v>40349</v>
      </c>
      <c r="B2366" s="7">
        <v>95737</v>
      </c>
      <c r="C2366" s="3">
        <v>0</v>
      </c>
      <c r="D2366" s="7">
        <f t="shared" si="295"/>
        <v>0</v>
      </c>
      <c r="E2366" s="7">
        <f t="shared" si="296"/>
        <v>0</v>
      </c>
      <c r="F2366" s="7">
        <f t="shared" si="297"/>
        <v>0</v>
      </c>
      <c r="G2366" s="11">
        <v>97466</v>
      </c>
      <c r="H2366">
        <v>0</v>
      </c>
      <c r="I2366">
        <v>1</v>
      </c>
      <c r="J2366">
        <v>25</v>
      </c>
      <c r="K2366" s="3">
        <v>13.4166666666667</v>
      </c>
      <c r="L2366" s="3">
        <f t="shared" si="298"/>
        <v>0</v>
      </c>
      <c r="M2366" s="5">
        <v>0</v>
      </c>
      <c r="R2366">
        <v>2010</v>
      </c>
      <c r="S2366" s="1" t="s">
        <v>4</v>
      </c>
      <c r="T2366" s="40">
        <f>+'Copy Co'!$B$17</f>
        <v>51399.602684929596</v>
      </c>
      <c r="U2366">
        <f>+'Copy Co'!$B$18*'All Data'!C2366</f>
        <v>0</v>
      </c>
      <c r="V2366" s="40">
        <f>+D2366*'Copy Co'!$B$19</f>
        <v>0</v>
      </c>
      <c r="W2366" s="40">
        <f>+E2366*'Copy Co'!$B$20</f>
        <v>0</v>
      </c>
      <c r="X2366" s="40">
        <f>+F2366*'Copy Co'!$B$21</f>
        <v>0</v>
      </c>
      <c r="Y2366" s="40">
        <f>+G2366*'Copy Co'!$B$22</f>
        <v>40563.651191344048</v>
      </c>
      <c r="Z2366" s="40">
        <f>+H2366*'Copy Co'!$B$23</f>
        <v>0</v>
      </c>
      <c r="AA2366" s="40">
        <f>+I2366*'Copy Co'!$B$24</f>
        <v>-10704.382616627605</v>
      </c>
      <c r="AB2366" s="40">
        <f>+J2366*'Copy Co'!$B$25</f>
        <v>8420.552231878004</v>
      </c>
      <c r="AC2366" s="40">
        <f>+K2366*'Copy Co'!$B$26</f>
        <v>4202.8652730613148</v>
      </c>
      <c r="AD2366" s="40">
        <f>+L2366*'Copy Co'!$B$27</f>
        <v>0</v>
      </c>
      <c r="AE2366" s="40">
        <f>+M2366*'Copy Co'!$B$28</f>
        <v>0</v>
      </c>
      <c r="AF2366" s="40">
        <f t="shared" si="299"/>
        <v>93882.288764585333</v>
      </c>
      <c r="AG2366" s="25">
        <f t="shared" si="300"/>
        <v>-1854.7112354146666</v>
      </c>
      <c r="AH2366" s="56">
        <f t="shared" si="301"/>
        <v>40349</v>
      </c>
      <c r="AL2366" s="56"/>
      <c r="BF2366" s="2">
        <v>41002</v>
      </c>
      <c r="BG2366" s="3">
        <v>14.625</v>
      </c>
      <c r="BH2366">
        <v>14</v>
      </c>
      <c r="BI2366">
        <v>6.375</v>
      </c>
    </row>
    <row r="2367" spans="1:61" x14ac:dyDescent="0.25">
      <c r="A2367" s="2">
        <v>40350</v>
      </c>
      <c r="B2367" s="7">
        <v>110297</v>
      </c>
      <c r="C2367" s="3">
        <v>0</v>
      </c>
      <c r="D2367" s="7">
        <f t="shared" si="295"/>
        <v>0</v>
      </c>
      <c r="E2367" s="7">
        <f t="shared" si="296"/>
        <v>0</v>
      </c>
      <c r="F2367" s="7">
        <f t="shared" si="297"/>
        <v>0</v>
      </c>
      <c r="G2367" s="11">
        <v>95737</v>
      </c>
      <c r="H2367">
        <v>0</v>
      </c>
      <c r="I2367">
        <v>0</v>
      </c>
      <c r="J2367">
        <v>13</v>
      </c>
      <c r="K2367" s="3">
        <v>5.7916666666666696</v>
      </c>
      <c r="L2367" s="3">
        <f t="shared" si="298"/>
        <v>0</v>
      </c>
      <c r="M2367" s="5">
        <v>0</v>
      </c>
      <c r="R2367">
        <v>2010</v>
      </c>
      <c r="S2367" s="1" t="s">
        <v>5</v>
      </c>
      <c r="T2367" s="40">
        <f>+'Copy Co'!$B$17</f>
        <v>51399.602684929596</v>
      </c>
      <c r="U2367">
        <f>+'Copy Co'!$B$18*'All Data'!C2367</f>
        <v>0</v>
      </c>
      <c r="V2367" s="40">
        <f>+D2367*'Copy Co'!$B$19</f>
        <v>0</v>
      </c>
      <c r="W2367" s="40">
        <f>+E2367*'Copy Co'!$B$20</f>
        <v>0</v>
      </c>
      <c r="X2367" s="40">
        <f>+F2367*'Copy Co'!$B$21</f>
        <v>0</v>
      </c>
      <c r="Y2367" s="40">
        <f>+G2367*'Copy Co'!$B$22</f>
        <v>39844.071513201583</v>
      </c>
      <c r="Z2367" s="40">
        <f>+H2367*'Copy Co'!$B$23</f>
        <v>0</v>
      </c>
      <c r="AA2367" s="40">
        <f>+I2367*'Copy Co'!$B$24</f>
        <v>0</v>
      </c>
      <c r="AB2367" s="40">
        <f>+J2367*'Copy Co'!$B$25</f>
        <v>4378.6871605765618</v>
      </c>
      <c r="AC2367" s="40">
        <f>+K2367*'Copy Co'!$B$26</f>
        <v>1814.2803507935455</v>
      </c>
      <c r="AD2367" s="40">
        <f>+L2367*'Copy Co'!$B$27</f>
        <v>0</v>
      </c>
      <c r="AE2367" s="40">
        <f>+M2367*'Copy Co'!$B$28</f>
        <v>0</v>
      </c>
      <c r="AF2367" s="40">
        <f t="shared" si="299"/>
        <v>97436.641709501288</v>
      </c>
      <c r="AG2367" s="25">
        <f t="shared" si="300"/>
        <v>-12860.358290498712</v>
      </c>
      <c r="AH2367" s="56">
        <f t="shared" si="301"/>
        <v>40350</v>
      </c>
      <c r="AL2367" s="56"/>
      <c r="BF2367" s="2">
        <v>41941</v>
      </c>
      <c r="BG2367" s="3">
        <v>14.625</v>
      </c>
      <c r="BH2367">
        <v>8</v>
      </c>
      <c r="BI2367">
        <v>5.5</v>
      </c>
    </row>
    <row r="2368" spans="1:61" x14ac:dyDescent="0.25">
      <c r="A2368" s="2">
        <v>40351</v>
      </c>
      <c r="B2368" s="7">
        <v>107644</v>
      </c>
      <c r="C2368" s="3">
        <v>0</v>
      </c>
      <c r="D2368" s="7">
        <f t="shared" si="295"/>
        <v>0</v>
      </c>
      <c r="E2368" s="7">
        <f t="shared" si="296"/>
        <v>0</v>
      </c>
      <c r="F2368" s="7">
        <f t="shared" si="297"/>
        <v>0</v>
      </c>
      <c r="G2368" s="11">
        <v>110297</v>
      </c>
      <c r="H2368">
        <v>0</v>
      </c>
      <c r="I2368">
        <v>0</v>
      </c>
      <c r="J2368">
        <v>16</v>
      </c>
      <c r="K2368" s="3">
        <v>6.9166666666666696</v>
      </c>
      <c r="L2368" s="3">
        <f t="shared" si="298"/>
        <v>0</v>
      </c>
      <c r="M2368" s="5">
        <v>0</v>
      </c>
      <c r="R2368">
        <v>2010</v>
      </c>
      <c r="S2368" s="1" t="s">
        <v>6</v>
      </c>
      <c r="T2368" s="40">
        <f>+'Copy Co'!$B$17</f>
        <v>51399.602684929596</v>
      </c>
      <c r="U2368">
        <f>+'Copy Co'!$B$18*'All Data'!C2368</f>
        <v>0</v>
      </c>
      <c r="V2368" s="40">
        <f>+D2368*'Copy Co'!$B$19</f>
        <v>0</v>
      </c>
      <c r="W2368" s="40">
        <f>+E2368*'Copy Co'!$B$20</f>
        <v>0</v>
      </c>
      <c r="X2368" s="40">
        <f>+F2368*'Copy Co'!$B$21</f>
        <v>0</v>
      </c>
      <c r="Y2368" s="40">
        <f>+G2368*'Copy Co'!$B$22</f>
        <v>45903.689855453951</v>
      </c>
      <c r="Z2368" s="40">
        <f>+H2368*'Copy Co'!$B$23</f>
        <v>0</v>
      </c>
      <c r="AA2368" s="40">
        <f>+I2368*'Copy Co'!$B$24</f>
        <v>0</v>
      </c>
      <c r="AB2368" s="40">
        <f>+J2368*'Copy Co'!$B$25</f>
        <v>5389.1534284019226</v>
      </c>
      <c r="AC2368" s="40">
        <f>+K2368*'Copy Co'!$B$26</f>
        <v>2166.6945196527231</v>
      </c>
      <c r="AD2368" s="40">
        <f>+L2368*'Copy Co'!$B$27</f>
        <v>0</v>
      </c>
      <c r="AE2368" s="40">
        <f>+M2368*'Copy Co'!$B$28</f>
        <v>0</v>
      </c>
      <c r="AF2368" s="40">
        <f t="shared" si="299"/>
        <v>104859.14048843821</v>
      </c>
      <c r="AG2368" s="25">
        <f t="shared" si="300"/>
        <v>-2784.8595115617936</v>
      </c>
      <c r="AH2368" s="56">
        <f t="shared" si="301"/>
        <v>40351</v>
      </c>
      <c r="AL2368" s="56"/>
      <c r="BF2368" s="2">
        <v>40474</v>
      </c>
      <c r="BG2368" s="3">
        <v>14.5833333333333</v>
      </c>
      <c r="BH2368">
        <v>16</v>
      </c>
      <c r="BI2368">
        <v>8.8333333333333304</v>
      </c>
    </row>
    <row r="2369" spans="1:61" x14ac:dyDescent="0.25">
      <c r="A2369" s="2">
        <v>40352</v>
      </c>
      <c r="B2369" s="7">
        <v>114843</v>
      </c>
      <c r="C2369" s="3">
        <v>0</v>
      </c>
      <c r="D2369" s="7">
        <f t="shared" si="295"/>
        <v>0</v>
      </c>
      <c r="E2369" s="7">
        <f t="shared" si="296"/>
        <v>0</v>
      </c>
      <c r="F2369" s="7">
        <f t="shared" si="297"/>
        <v>0</v>
      </c>
      <c r="G2369" s="11">
        <v>107644</v>
      </c>
      <c r="H2369">
        <v>0</v>
      </c>
      <c r="I2369">
        <v>0</v>
      </c>
      <c r="J2369">
        <v>15</v>
      </c>
      <c r="K2369" s="3">
        <v>6.2083333333333304</v>
      </c>
      <c r="L2369" s="3">
        <f t="shared" si="298"/>
        <v>0</v>
      </c>
      <c r="M2369" s="5">
        <v>0</v>
      </c>
      <c r="R2369">
        <v>2010</v>
      </c>
      <c r="S2369" s="1" t="s">
        <v>7</v>
      </c>
      <c r="T2369" s="40">
        <f>+'Copy Co'!$B$17</f>
        <v>51399.602684929596</v>
      </c>
      <c r="U2369">
        <f>+'Copy Co'!$B$18*'All Data'!C2369</f>
        <v>0</v>
      </c>
      <c r="V2369" s="40">
        <f>+D2369*'Copy Co'!$B$19</f>
        <v>0</v>
      </c>
      <c r="W2369" s="40">
        <f>+E2369*'Copy Co'!$B$20</f>
        <v>0</v>
      </c>
      <c r="X2369" s="40">
        <f>+F2369*'Copy Co'!$B$21</f>
        <v>0</v>
      </c>
      <c r="Y2369" s="40">
        <f>+G2369*'Copy Co'!$B$22</f>
        <v>44799.557474822388</v>
      </c>
      <c r="Z2369" s="40">
        <f>+H2369*'Copy Co'!$B$23</f>
        <v>0</v>
      </c>
      <c r="AA2369" s="40">
        <f>+I2369*'Copy Co'!$B$24</f>
        <v>0</v>
      </c>
      <c r="AB2369" s="40">
        <f>+J2369*'Copy Co'!$B$25</f>
        <v>5052.331339126802</v>
      </c>
      <c r="AC2369" s="40">
        <f>+K2369*'Copy Co'!$B$26</f>
        <v>1944.8041170376837</v>
      </c>
      <c r="AD2369" s="40">
        <f>+L2369*'Copy Co'!$B$27</f>
        <v>0</v>
      </c>
      <c r="AE2369" s="40">
        <f>+M2369*'Copy Co'!$B$28</f>
        <v>0</v>
      </c>
      <c r="AF2369" s="40">
        <f t="shared" si="299"/>
        <v>103196.29561591646</v>
      </c>
      <c r="AG2369" s="25">
        <f t="shared" si="300"/>
        <v>-11646.704384083539</v>
      </c>
      <c r="AH2369" s="56">
        <f t="shared" si="301"/>
        <v>40352</v>
      </c>
      <c r="AL2369" s="56"/>
      <c r="BF2369" s="2">
        <v>41014</v>
      </c>
      <c r="BG2369" s="3">
        <v>14.5833333333333</v>
      </c>
      <c r="BH2369">
        <v>18</v>
      </c>
      <c r="BI2369">
        <v>7.9166666666666696</v>
      </c>
    </row>
    <row r="2370" spans="1:61" x14ac:dyDescent="0.25">
      <c r="A2370" s="2">
        <v>40353</v>
      </c>
      <c r="B2370" s="7">
        <v>97719</v>
      </c>
      <c r="C2370" s="3">
        <v>0</v>
      </c>
      <c r="D2370" s="7">
        <f t="shared" si="295"/>
        <v>0</v>
      </c>
      <c r="E2370" s="7">
        <f t="shared" si="296"/>
        <v>0</v>
      </c>
      <c r="F2370" s="7">
        <f t="shared" si="297"/>
        <v>0</v>
      </c>
      <c r="G2370" s="11">
        <v>114843</v>
      </c>
      <c r="H2370">
        <v>0</v>
      </c>
      <c r="I2370">
        <v>0</v>
      </c>
      <c r="J2370">
        <v>20</v>
      </c>
      <c r="K2370" s="3">
        <v>8.875</v>
      </c>
      <c r="L2370" s="3">
        <f t="shared" si="298"/>
        <v>0</v>
      </c>
      <c r="M2370" s="5">
        <v>0</v>
      </c>
      <c r="R2370">
        <v>2010</v>
      </c>
      <c r="S2370" s="1" t="s">
        <v>1</v>
      </c>
      <c r="T2370" s="40">
        <f>+'Copy Co'!$B$17</f>
        <v>51399.602684929596</v>
      </c>
      <c r="U2370">
        <f>+'Copy Co'!$B$18*'All Data'!C2370</f>
        <v>0</v>
      </c>
      <c r="V2370" s="40">
        <f>+D2370*'Copy Co'!$B$19</f>
        <v>0</v>
      </c>
      <c r="W2370" s="40">
        <f>+E2370*'Copy Co'!$B$20</f>
        <v>0</v>
      </c>
      <c r="X2370" s="40">
        <f>+F2370*'Copy Co'!$B$21</f>
        <v>0</v>
      </c>
      <c r="Y2370" s="40">
        <f>+G2370*'Copy Co'!$B$22</f>
        <v>47795.655857094011</v>
      </c>
      <c r="Z2370" s="40">
        <f>+H2370*'Copy Co'!$B$23</f>
        <v>0</v>
      </c>
      <c r="AA2370" s="40">
        <f>+I2370*'Copy Co'!$B$24</f>
        <v>0</v>
      </c>
      <c r="AB2370" s="40">
        <f>+J2370*'Copy Co'!$B$25</f>
        <v>6736.441785502403</v>
      </c>
      <c r="AC2370" s="40">
        <f>+K2370*'Copy Co'!$B$26</f>
        <v>2780.1562210001798</v>
      </c>
      <c r="AD2370" s="40">
        <f>+L2370*'Copy Co'!$B$27</f>
        <v>0</v>
      </c>
      <c r="AE2370" s="40">
        <f>+M2370*'Copy Co'!$B$28</f>
        <v>0</v>
      </c>
      <c r="AF2370" s="40">
        <f t="shared" si="299"/>
        <v>108711.85654852619</v>
      </c>
      <c r="AG2370" s="25">
        <f t="shared" si="300"/>
        <v>10992.856548526193</v>
      </c>
      <c r="AH2370" s="56">
        <f t="shared" si="301"/>
        <v>40353</v>
      </c>
      <c r="AL2370" s="56"/>
      <c r="BF2370" s="2">
        <v>41394</v>
      </c>
      <c r="BG2370" s="3">
        <v>14.5833333333333</v>
      </c>
      <c r="BH2370">
        <v>20</v>
      </c>
      <c r="BI2370">
        <v>11.625</v>
      </c>
    </row>
    <row r="2371" spans="1:61" x14ac:dyDescent="0.25">
      <c r="A2371" s="2">
        <v>40354</v>
      </c>
      <c r="B2371" s="7">
        <v>94726</v>
      </c>
      <c r="C2371" s="3">
        <v>0</v>
      </c>
      <c r="D2371" s="7">
        <f t="shared" si="295"/>
        <v>0</v>
      </c>
      <c r="E2371" s="7">
        <f t="shared" si="296"/>
        <v>0</v>
      </c>
      <c r="F2371" s="7">
        <f t="shared" si="297"/>
        <v>0</v>
      </c>
      <c r="G2371" s="11">
        <v>97719</v>
      </c>
      <c r="H2371">
        <v>1</v>
      </c>
      <c r="I2371">
        <v>0</v>
      </c>
      <c r="J2371">
        <v>20</v>
      </c>
      <c r="K2371" s="3">
        <v>9.75</v>
      </c>
      <c r="L2371" s="3">
        <f t="shared" si="298"/>
        <v>0</v>
      </c>
      <c r="M2371" s="5">
        <v>0</v>
      </c>
      <c r="R2371">
        <v>2010</v>
      </c>
      <c r="S2371" s="1" t="s">
        <v>2</v>
      </c>
      <c r="T2371" s="40">
        <f>+'Copy Co'!$B$17</f>
        <v>51399.602684929596</v>
      </c>
      <c r="U2371">
        <f>+'Copy Co'!$B$18*'All Data'!C2371</f>
        <v>0</v>
      </c>
      <c r="V2371" s="40">
        <f>+D2371*'Copy Co'!$B$19</f>
        <v>0</v>
      </c>
      <c r="W2371" s="40">
        <f>+E2371*'Copy Co'!$B$20</f>
        <v>0</v>
      </c>
      <c r="X2371" s="40">
        <f>+F2371*'Copy Co'!$B$21</f>
        <v>0</v>
      </c>
      <c r="Y2371" s="40">
        <f>+G2371*'Copy Co'!$B$22</f>
        <v>40668.945383692255</v>
      </c>
      <c r="Z2371" s="40">
        <f>+H2371*'Copy Co'!$B$23</f>
        <v>-10610.780657764437</v>
      </c>
      <c r="AA2371" s="40">
        <f>+I2371*'Copy Co'!$B$24</f>
        <v>0</v>
      </c>
      <c r="AB2371" s="40">
        <f>+J2371*'Copy Co'!$B$25</f>
        <v>6736.441785502403</v>
      </c>
      <c r="AC2371" s="40">
        <f>+K2371*'Copy Co'!$B$26</f>
        <v>3054.2561301128735</v>
      </c>
      <c r="AD2371" s="40">
        <f>+L2371*'Copy Co'!$B$27</f>
        <v>0</v>
      </c>
      <c r="AE2371" s="40">
        <f>+M2371*'Copy Co'!$B$28</f>
        <v>0</v>
      </c>
      <c r="AF2371" s="40">
        <f t="shared" si="299"/>
        <v>91248.465326472695</v>
      </c>
      <c r="AG2371" s="25">
        <f t="shared" si="300"/>
        <v>-3477.5346735273051</v>
      </c>
      <c r="AH2371" s="56">
        <f t="shared" si="301"/>
        <v>40354</v>
      </c>
      <c r="AL2371" s="56"/>
      <c r="BF2371" s="2">
        <v>41694</v>
      </c>
      <c r="BG2371" s="3">
        <v>14.5833333333333</v>
      </c>
      <c r="BH2371">
        <v>10</v>
      </c>
      <c r="BI2371">
        <v>6.4166666666666696</v>
      </c>
    </row>
    <row r="2372" spans="1:61" x14ac:dyDescent="0.25">
      <c r="A2372" s="2">
        <v>40355</v>
      </c>
      <c r="B2372" s="7">
        <v>88471</v>
      </c>
      <c r="C2372" s="3">
        <v>0</v>
      </c>
      <c r="D2372" s="7">
        <f t="shared" si="295"/>
        <v>0</v>
      </c>
      <c r="E2372" s="7">
        <f t="shared" si="296"/>
        <v>0</v>
      </c>
      <c r="F2372" s="7">
        <f t="shared" si="297"/>
        <v>0</v>
      </c>
      <c r="G2372" s="11">
        <v>94726</v>
      </c>
      <c r="H2372">
        <v>0</v>
      </c>
      <c r="I2372">
        <v>1</v>
      </c>
      <c r="J2372">
        <v>13</v>
      </c>
      <c r="K2372" s="3">
        <v>6.875</v>
      </c>
      <c r="L2372" s="3">
        <f t="shared" si="298"/>
        <v>0</v>
      </c>
      <c r="M2372" s="5">
        <v>0</v>
      </c>
      <c r="R2372">
        <v>2010</v>
      </c>
      <c r="S2372" s="1" t="s">
        <v>3</v>
      </c>
      <c r="T2372" s="40">
        <f>+'Copy Co'!$B$17</f>
        <v>51399.602684929596</v>
      </c>
      <c r="U2372">
        <f>+'Copy Co'!$B$18*'All Data'!C2372</f>
        <v>0</v>
      </c>
      <c r="V2372" s="40">
        <f>+D2372*'Copy Co'!$B$19</f>
        <v>0</v>
      </c>
      <c r="W2372" s="40">
        <f>+E2372*'Copy Co'!$B$20</f>
        <v>0</v>
      </c>
      <c r="X2372" s="40">
        <f>+F2372*'Copy Co'!$B$21</f>
        <v>0</v>
      </c>
      <c r="Y2372" s="40">
        <f>+G2372*'Copy Co'!$B$22</f>
        <v>39423.310926387217</v>
      </c>
      <c r="Z2372" s="40">
        <f>+H2372*'Copy Co'!$B$23</f>
        <v>0</v>
      </c>
      <c r="AA2372" s="40">
        <f>+I2372*'Copy Co'!$B$24</f>
        <v>-10704.382616627605</v>
      </c>
      <c r="AB2372" s="40">
        <f>+J2372*'Copy Co'!$B$25</f>
        <v>4378.6871605765618</v>
      </c>
      <c r="AC2372" s="40">
        <f>+K2372*'Copy Co'!$B$26</f>
        <v>2153.6421430283085</v>
      </c>
      <c r="AD2372" s="40">
        <f>+L2372*'Copy Co'!$B$27</f>
        <v>0</v>
      </c>
      <c r="AE2372" s="40">
        <f>+M2372*'Copy Co'!$B$28</f>
        <v>0</v>
      </c>
      <c r="AF2372" s="40">
        <f t="shared" si="299"/>
        <v>86650.860298294079</v>
      </c>
      <c r="AG2372" s="25">
        <f t="shared" si="300"/>
        <v>-1820.1397017059207</v>
      </c>
      <c r="AH2372" s="56">
        <f t="shared" si="301"/>
        <v>40355</v>
      </c>
      <c r="AL2372" s="56"/>
      <c r="BF2372" s="2">
        <v>39065</v>
      </c>
      <c r="BG2372" s="3">
        <v>14.5416666666667</v>
      </c>
      <c r="BH2372">
        <v>21</v>
      </c>
      <c r="BI2372">
        <v>10.8333333333333</v>
      </c>
    </row>
    <row r="2373" spans="1:61" x14ac:dyDescent="0.25">
      <c r="A2373" s="2">
        <v>40356</v>
      </c>
      <c r="B2373" s="7">
        <v>87478</v>
      </c>
      <c r="C2373" s="3">
        <v>0</v>
      </c>
      <c r="D2373" s="7">
        <f t="shared" ref="D2373:D2436" si="302">+C2373^2</f>
        <v>0</v>
      </c>
      <c r="E2373" s="7">
        <f t="shared" ref="E2373:E2436" si="303">+C2373^3</f>
        <v>0</v>
      </c>
      <c r="F2373" s="7">
        <f t="shared" ref="F2373:F2436" si="304">+C2373^4</f>
        <v>0</v>
      </c>
      <c r="G2373" s="11">
        <v>88471</v>
      </c>
      <c r="H2373">
        <v>0</v>
      </c>
      <c r="I2373">
        <v>1</v>
      </c>
      <c r="J2373">
        <v>8</v>
      </c>
      <c r="K2373" s="3">
        <v>5.5416666666666696</v>
      </c>
      <c r="L2373" s="3">
        <f t="shared" ref="L2373:L2436" si="305">+C2373*K2373</f>
        <v>0</v>
      </c>
      <c r="M2373" s="5">
        <v>0</v>
      </c>
      <c r="R2373">
        <v>2010</v>
      </c>
      <c r="S2373" s="1" t="s">
        <v>4</v>
      </c>
      <c r="T2373" s="40">
        <f>+'Copy Co'!$B$17</f>
        <v>51399.602684929596</v>
      </c>
      <c r="U2373">
        <f>+'Copy Co'!$B$18*'All Data'!C2373</f>
        <v>0</v>
      </c>
      <c r="V2373" s="40">
        <f>+D2373*'Copy Co'!$B$19</f>
        <v>0</v>
      </c>
      <c r="W2373" s="40">
        <f>+E2373*'Copy Co'!$B$20</f>
        <v>0</v>
      </c>
      <c r="X2373" s="40">
        <f>+F2373*'Copy Co'!$B$21</f>
        <v>0</v>
      </c>
      <c r="Y2373" s="40">
        <f>+G2373*'Copy Co'!$B$22</f>
        <v>36820.088898173715</v>
      </c>
      <c r="Z2373" s="40">
        <f>+H2373*'Copy Co'!$B$23</f>
        <v>0</v>
      </c>
      <c r="AA2373" s="40">
        <f>+I2373*'Copy Co'!$B$24</f>
        <v>-10704.382616627605</v>
      </c>
      <c r="AB2373" s="40">
        <f>+J2373*'Copy Co'!$B$25</f>
        <v>2694.5767142009613</v>
      </c>
      <c r="AC2373" s="40">
        <f>+K2373*'Copy Co'!$B$26</f>
        <v>1735.9660910470616</v>
      </c>
      <c r="AD2373" s="40">
        <f>+L2373*'Copy Co'!$B$27</f>
        <v>0</v>
      </c>
      <c r="AE2373" s="40">
        <f>+M2373*'Copy Co'!$B$28</f>
        <v>0</v>
      </c>
      <c r="AF2373" s="40">
        <f t="shared" ref="AF2373:AF2436" si="306">SUM(T2373:AE2373)</f>
        <v>81945.851771723726</v>
      </c>
      <c r="AG2373" s="25">
        <f t="shared" ref="AG2373:AG2436" si="307">+AF2373-B2373</f>
        <v>-5532.1482282762736</v>
      </c>
      <c r="AH2373" s="56">
        <f t="shared" ref="AH2373:AH2436" si="308">+A2373</f>
        <v>40356</v>
      </c>
      <c r="AL2373" s="56"/>
      <c r="BF2373" s="2">
        <v>39542</v>
      </c>
      <c r="BG2373" s="3">
        <v>14.5416666666667</v>
      </c>
      <c r="BH2373">
        <v>20</v>
      </c>
      <c r="BI2373">
        <v>12.4583333333333</v>
      </c>
    </row>
    <row r="2374" spans="1:61" x14ac:dyDescent="0.25">
      <c r="A2374" s="2">
        <v>40357</v>
      </c>
      <c r="B2374" s="7">
        <v>106603</v>
      </c>
      <c r="C2374" s="3">
        <v>0</v>
      </c>
      <c r="D2374" s="7">
        <f t="shared" si="302"/>
        <v>0</v>
      </c>
      <c r="E2374" s="7">
        <f t="shared" si="303"/>
        <v>0</v>
      </c>
      <c r="F2374" s="7">
        <f t="shared" si="304"/>
        <v>0</v>
      </c>
      <c r="G2374" s="11">
        <v>87478</v>
      </c>
      <c r="H2374">
        <v>0</v>
      </c>
      <c r="I2374">
        <v>0</v>
      </c>
      <c r="J2374">
        <v>13</v>
      </c>
      <c r="K2374" s="3">
        <v>6.9583333333333304</v>
      </c>
      <c r="L2374" s="3">
        <f t="shared" si="305"/>
        <v>0</v>
      </c>
      <c r="M2374" s="5">
        <v>0</v>
      </c>
      <c r="R2374">
        <v>2010</v>
      </c>
      <c r="S2374" s="1" t="s">
        <v>5</v>
      </c>
      <c r="T2374" s="40">
        <f>+'Copy Co'!$B$17</f>
        <v>51399.602684929596</v>
      </c>
      <c r="U2374">
        <f>+'Copy Co'!$B$18*'All Data'!C2374</f>
        <v>0</v>
      </c>
      <c r="V2374" s="40">
        <f>+D2374*'Copy Co'!$B$19</f>
        <v>0</v>
      </c>
      <c r="W2374" s="40">
        <f>+E2374*'Copy Co'!$B$20</f>
        <v>0</v>
      </c>
      <c r="X2374" s="40">
        <f>+F2374*'Copy Co'!$B$21</f>
        <v>0</v>
      </c>
      <c r="Y2374" s="40">
        <f>+G2374*'Copy Co'!$B$22</f>
        <v>36406.819597771479</v>
      </c>
      <c r="Z2374" s="40">
        <f>+H2374*'Copy Co'!$B$23</f>
        <v>0</v>
      </c>
      <c r="AA2374" s="40">
        <f>+I2374*'Copy Co'!$B$24</f>
        <v>0</v>
      </c>
      <c r="AB2374" s="40">
        <f>+J2374*'Copy Co'!$B$25</f>
        <v>4378.6871605765618</v>
      </c>
      <c r="AC2374" s="40">
        <f>+K2374*'Copy Co'!$B$26</f>
        <v>2179.7468962771354</v>
      </c>
      <c r="AD2374" s="40">
        <f>+L2374*'Copy Co'!$B$27</f>
        <v>0</v>
      </c>
      <c r="AE2374" s="40">
        <f>+M2374*'Copy Co'!$B$28</f>
        <v>0</v>
      </c>
      <c r="AF2374" s="40">
        <f t="shared" si="306"/>
        <v>94364.856339554768</v>
      </c>
      <c r="AG2374" s="25">
        <f t="shared" si="307"/>
        <v>-12238.143660445232</v>
      </c>
      <c r="AH2374" s="56">
        <f t="shared" si="308"/>
        <v>40357</v>
      </c>
      <c r="AL2374" s="56"/>
      <c r="BF2374" s="2">
        <v>39747</v>
      </c>
      <c r="BG2374" s="3">
        <v>14.5416666666667</v>
      </c>
      <c r="BH2374">
        <v>10</v>
      </c>
      <c r="BI2374">
        <v>5.4166666666666696</v>
      </c>
    </row>
    <row r="2375" spans="1:61" x14ac:dyDescent="0.25">
      <c r="A2375" s="2">
        <v>40358</v>
      </c>
      <c r="B2375" s="7">
        <v>95711</v>
      </c>
      <c r="C2375" s="3">
        <v>0</v>
      </c>
      <c r="D2375" s="7">
        <f t="shared" si="302"/>
        <v>0</v>
      </c>
      <c r="E2375" s="7">
        <f t="shared" si="303"/>
        <v>0</v>
      </c>
      <c r="F2375" s="7">
        <f t="shared" si="304"/>
        <v>0</v>
      </c>
      <c r="G2375" s="11">
        <v>106603</v>
      </c>
      <c r="H2375">
        <v>0</v>
      </c>
      <c r="I2375">
        <v>0</v>
      </c>
      <c r="J2375">
        <v>29</v>
      </c>
      <c r="K2375" s="3">
        <v>14.0416666666667</v>
      </c>
      <c r="L2375" s="3">
        <f t="shared" si="305"/>
        <v>0</v>
      </c>
      <c r="M2375" s="5">
        <v>0</v>
      </c>
      <c r="R2375">
        <v>2010</v>
      </c>
      <c r="S2375" s="1" t="s">
        <v>6</v>
      </c>
      <c r="T2375" s="40">
        <f>+'Copy Co'!$B$17</f>
        <v>51399.602684929596</v>
      </c>
      <c r="U2375">
        <f>+'Copy Co'!$B$18*'All Data'!C2375</f>
        <v>0</v>
      </c>
      <c r="V2375" s="40">
        <f>+D2375*'Copy Co'!$B$19</f>
        <v>0</v>
      </c>
      <c r="W2375" s="40">
        <f>+E2375*'Copy Co'!$B$20</f>
        <v>0</v>
      </c>
      <c r="X2375" s="40">
        <f>+F2375*'Copy Co'!$B$21</f>
        <v>0</v>
      </c>
      <c r="Y2375" s="40">
        <f>+G2375*'Copy Co'!$B$22</f>
        <v>44366.311410654482</v>
      </c>
      <c r="Z2375" s="40">
        <f>+H2375*'Copy Co'!$B$23</f>
        <v>0</v>
      </c>
      <c r="AA2375" s="40">
        <f>+I2375*'Copy Co'!$B$24</f>
        <v>0</v>
      </c>
      <c r="AB2375" s="40">
        <f>+J2375*'Copy Co'!$B$25</f>
        <v>9767.8405889784844</v>
      </c>
      <c r="AC2375" s="40">
        <f>+K2375*'Copy Co'!$B$26</f>
        <v>4398.6509224275251</v>
      </c>
      <c r="AD2375" s="40">
        <f>+L2375*'Copy Co'!$B$27</f>
        <v>0</v>
      </c>
      <c r="AE2375" s="40">
        <f>+M2375*'Copy Co'!$B$28</f>
        <v>0</v>
      </c>
      <c r="AF2375" s="40">
        <f t="shared" si="306"/>
        <v>109932.40560699008</v>
      </c>
      <c r="AG2375" s="25">
        <f t="shared" si="307"/>
        <v>14221.405606990083</v>
      </c>
      <c r="AH2375" s="56">
        <f t="shared" si="308"/>
        <v>40358</v>
      </c>
      <c r="AL2375" s="56"/>
      <c r="BF2375" s="2">
        <v>40108</v>
      </c>
      <c r="BG2375" s="3">
        <v>14.5416666666667</v>
      </c>
      <c r="BH2375">
        <v>10</v>
      </c>
      <c r="BI2375">
        <v>5.0416666666666696</v>
      </c>
    </row>
    <row r="2376" spans="1:61" x14ac:dyDescent="0.25">
      <c r="A2376" s="2">
        <v>40359</v>
      </c>
      <c r="B2376" s="7">
        <v>99003</v>
      </c>
      <c r="C2376" s="3">
        <v>0</v>
      </c>
      <c r="D2376" s="7">
        <f t="shared" si="302"/>
        <v>0</v>
      </c>
      <c r="E2376" s="7">
        <f t="shared" si="303"/>
        <v>0</v>
      </c>
      <c r="F2376" s="7">
        <f t="shared" si="304"/>
        <v>0</v>
      </c>
      <c r="G2376" s="11">
        <v>95711</v>
      </c>
      <c r="H2376">
        <v>0</v>
      </c>
      <c r="I2376">
        <v>0</v>
      </c>
      <c r="J2376">
        <v>25</v>
      </c>
      <c r="K2376" s="3">
        <v>16.75</v>
      </c>
      <c r="L2376" s="3">
        <f t="shared" si="305"/>
        <v>0</v>
      </c>
      <c r="M2376" s="5">
        <v>0</v>
      </c>
      <c r="R2376">
        <v>2010</v>
      </c>
      <c r="S2376" s="1" t="s">
        <v>7</v>
      </c>
      <c r="T2376" s="40">
        <f>+'Copy Co'!$B$17</f>
        <v>51399.602684929596</v>
      </c>
      <c r="U2376">
        <f>+'Copy Co'!$B$18*'All Data'!C2376</f>
        <v>0</v>
      </c>
      <c r="V2376" s="40">
        <f>+D2376*'Copy Co'!$B$19</f>
        <v>0</v>
      </c>
      <c r="W2376" s="40">
        <f>+E2376*'Copy Co'!$B$20</f>
        <v>0</v>
      </c>
      <c r="X2376" s="40">
        <f>+F2376*'Copy Co'!$B$21</f>
        <v>0</v>
      </c>
      <c r="Y2376" s="40">
        <f>+G2376*'Copy Co'!$B$22</f>
        <v>39833.250766161844</v>
      </c>
      <c r="Z2376" s="40">
        <f>+H2376*'Copy Co'!$B$23</f>
        <v>0</v>
      </c>
      <c r="AA2376" s="40">
        <f>+I2376*'Copy Co'!$B$24</f>
        <v>0</v>
      </c>
      <c r="AB2376" s="40">
        <f>+J2376*'Copy Co'!$B$25</f>
        <v>8420.552231878004</v>
      </c>
      <c r="AC2376" s="40">
        <f>+K2376*'Copy Co'!$B$26</f>
        <v>5247.055403014424</v>
      </c>
      <c r="AD2376" s="40">
        <f>+L2376*'Copy Co'!$B$27</f>
        <v>0</v>
      </c>
      <c r="AE2376" s="40">
        <f>+M2376*'Copy Co'!$B$28</f>
        <v>0</v>
      </c>
      <c r="AF2376" s="40">
        <f t="shared" si="306"/>
        <v>104900.46108598387</v>
      </c>
      <c r="AG2376" s="25">
        <f t="shared" si="307"/>
        <v>5897.4610859838722</v>
      </c>
      <c r="AH2376" s="56">
        <f t="shared" si="308"/>
        <v>40359</v>
      </c>
      <c r="AI2376" s="38">
        <f>SUM(AG2347:AG2376)</f>
        <v>-88068.571409922268</v>
      </c>
      <c r="AJ2376" s="38"/>
      <c r="AK2376" s="38"/>
      <c r="AL2376" s="56"/>
      <c r="AN2376" s="38"/>
      <c r="AO2376" s="38"/>
      <c r="AP2376" s="38"/>
      <c r="AQ2376" s="38"/>
      <c r="AR2376" s="38"/>
      <c r="AS2376" s="38"/>
      <c r="AT2376" s="38"/>
      <c r="AU2376" s="38"/>
      <c r="AV2376" s="38"/>
      <c r="AW2376" s="38"/>
      <c r="AX2376" s="38"/>
      <c r="AY2376" s="38"/>
      <c r="AZ2376" s="38"/>
      <c r="BA2376" s="38"/>
      <c r="BB2376" s="38"/>
      <c r="BC2376" s="38"/>
      <c r="BD2376" s="38"/>
      <c r="BE2376" s="38"/>
      <c r="BF2376" s="2">
        <v>40689</v>
      </c>
      <c r="BG2376" s="3">
        <v>14.5416666666667</v>
      </c>
      <c r="BH2376">
        <v>15</v>
      </c>
      <c r="BI2376">
        <v>6.9583333333333304</v>
      </c>
    </row>
    <row r="2377" spans="1:61" x14ac:dyDescent="0.25">
      <c r="A2377" s="2">
        <v>40360</v>
      </c>
      <c r="B2377" s="7">
        <v>99508</v>
      </c>
      <c r="C2377" s="3">
        <v>0</v>
      </c>
      <c r="D2377" s="7">
        <f t="shared" si="302"/>
        <v>0</v>
      </c>
      <c r="E2377" s="7">
        <f t="shared" si="303"/>
        <v>0</v>
      </c>
      <c r="F2377" s="7">
        <f t="shared" si="304"/>
        <v>0</v>
      </c>
      <c r="G2377" s="11">
        <v>99003</v>
      </c>
      <c r="H2377">
        <v>0</v>
      </c>
      <c r="I2377">
        <v>0</v>
      </c>
      <c r="J2377">
        <v>24</v>
      </c>
      <c r="K2377" s="3">
        <v>14.9166666666667</v>
      </c>
      <c r="L2377" s="3">
        <f t="shared" si="305"/>
        <v>0</v>
      </c>
      <c r="M2377" s="5">
        <v>0</v>
      </c>
      <c r="R2377">
        <v>2010</v>
      </c>
      <c r="S2377" s="1" t="s">
        <v>1</v>
      </c>
      <c r="T2377" s="40">
        <f>+'Copy Co'!$B$17</f>
        <v>51399.602684929596</v>
      </c>
      <c r="U2377">
        <f>+'Copy Co'!$B$18*'All Data'!C2377</f>
        <v>0</v>
      </c>
      <c r="V2377" s="40">
        <f>+D2377*'Copy Co'!$B$19</f>
        <v>0</v>
      </c>
      <c r="W2377" s="40">
        <f>+E2377*'Copy Co'!$B$20</f>
        <v>0</v>
      </c>
      <c r="X2377" s="40">
        <f>+F2377*'Copy Co'!$B$21</f>
        <v>0</v>
      </c>
      <c r="Y2377" s="40">
        <f>+G2377*'Copy Co'!$B$22</f>
        <v>41203.323814423849</v>
      </c>
      <c r="Z2377" s="40">
        <f>+H2377*'Copy Co'!$B$23</f>
        <v>0</v>
      </c>
      <c r="AA2377" s="40">
        <f>+I2377*'Copy Co'!$B$24</f>
        <v>0</v>
      </c>
      <c r="AB2377" s="40">
        <f>+J2377*'Copy Co'!$B$25</f>
        <v>8083.7301426028844</v>
      </c>
      <c r="AC2377" s="40">
        <f>+K2377*'Copy Co'!$B$26</f>
        <v>4672.7508315402192</v>
      </c>
      <c r="AD2377" s="40">
        <f>+L2377*'Copy Co'!$B$27</f>
        <v>0</v>
      </c>
      <c r="AE2377" s="40">
        <f>+M2377*'Copy Co'!$B$28</f>
        <v>0</v>
      </c>
      <c r="AF2377" s="40">
        <f t="shared" si="306"/>
        <v>105359.40747349655</v>
      </c>
      <c r="AG2377" s="25">
        <f t="shared" si="307"/>
        <v>5851.4074734965543</v>
      </c>
      <c r="AH2377" s="56">
        <f t="shared" si="308"/>
        <v>40360</v>
      </c>
      <c r="AL2377" s="56"/>
      <c r="BF2377" s="2">
        <v>38831</v>
      </c>
      <c r="BG2377" s="3">
        <v>14.5</v>
      </c>
      <c r="BH2377">
        <v>20</v>
      </c>
      <c r="BI2377">
        <v>8.625</v>
      </c>
    </row>
    <row r="2378" spans="1:61" x14ac:dyDescent="0.25">
      <c r="A2378" s="2">
        <v>40361</v>
      </c>
      <c r="B2378" s="7">
        <v>88123</v>
      </c>
      <c r="C2378" s="3">
        <v>0</v>
      </c>
      <c r="D2378" s="7">
        <f t="shared" si="302"/>
        <v>0</v>
      </c>
      <c r="E2378" s="7">
        <f t="shared" si="303"/>
        <v>0</v>
      </c>
      <c r="F2378" s="7">
        <f t="shared" si="304"/>
        <v>0</v>
      </c>
      <c r="G2378" s="11">
        <v>99508</v>
      </c>
      <c r="H2378">
        <v>1</v>
      </c>
      <c r="I2378">
        <v>0</v>
      </c>
      <c r="J2378">
        <v>28</v>
      </c>
      <c r="K2378" s="3">
        <v>12.75</v>
      </c>
      <c r="L2378" s="3">
        <f t="shared" si="305"/>
        <v>0</v>
      </c>
      <c r="M2378" s="5">
        <v>0</v>
      </c>
      <c r="R2378">
        <v>2010</v>
      </c>
      <c r="S2378" s="1" t="s">
        <v>2</v>
      </c>
      <c r="T2378" s="40">
        <f>+'Copy Co'!$B$17</f>
        <v>51399.602684929596</v>
      </c>
      <c r="U2378">
        <f>+'Copy Co'!$B$18*'All Data'!C2378</f>
        <v>0</v>
      </c>
      <c r="V2378" s="40">
        <f>+D2378*'Copy Co'!$B$19</f>
        <v>0</v>
      </c>
      <c r="W2378" s="40">
        <f>+E2378*'Copy Co'!$B$20</f>
        <v>0</v>
      </c>
      <c r="X2378" s="40">
        <f>+F2378*'Copy Co'!$B$21</f>
        <v>0</v>
      </c>
      <c r="Y2378" s="40">
        <f>+G2378*'Copy Co'!$B$22</f>
        <v>41413.496016541809</v>
      </c>
      <c r="Z2378" s="40">
        <f>+H2378*'Copy Co'!$B$23</f>
        <v>-10610.780657764437</v>
      </c>
      <c r="AA2378" s="40">
        <f>+I2378*'Copy Co'!$B$24</f>
        <v>0</v>
      </c>
      <c r="AB2378" s="40">
        <f>+J2378*'Copy Co'!$B$25</f>
        <v>9431.0184997033648</v>
      </c>
      <c r="AC2378" s="40">
        <f>+K2378*'Copy Co'!$B$26</f>
        <v>3994.0272470706809</v>
      </c>
      <c r="AD2378" s="40">
        <f>+L2378*'Copy Co'!$B$27</f>
        <v>0</v>
      </c>
      <c r="AE2378" s="40">
        <f>+M2378*'Copy Co'!$B$28</f>
        <v>0</v>
      </c>
      <c r="AF2378" s="40">
        <f t="shared" si="306"/>
        <v>95627.363790481017</v>
      </c>
      <c r="AG2378" s="25">
        <f t="shared" si="307"/>
        <v>7504.3637904810166</v>
      </c>
      <c r="AH2378" s="56">
        <f t="shared" si="308"/>
        <v>40361</v>
      </c>
      <c r="AL2378" s="56"/>
      <c r="BF2378" s="2">
        <v>41035</v>
      </c>
      <c r="BG2378" s="3">
        <v>14.5</v>
      </c>
      <c r="BH2378">
        <v>16</v>
      </c>
      <c r="BI2378">
        <v>8.2916666666666696</v>
      </c>
    </row>
    <row r="2379" spans="1:61" x14ac:dyDescent="0.25">
      <c r="A2379" s="2">
        <v>40362</v>
      </c>
      <c r="B2379" s="7">
        <v>84519</v>
      </c>
      <c r="C2379" s="3">
        <v>0</v>
      </c>
      <c r="D2379" s="7">
        <f t="shared" si="302"/>
        <v>0</v>
      </c>
      <c r="E2379" s="7">
        <f t="shared" si="303"/>
        <v>0</v>
      </c>
      <c r="F2379" s="7">
        <f t="shared" si="304"/>
        <v>0</v>
      </c>
      <c r="G2379" s="11">
        <v>88123</v>
      </c>
      <c r="H2379">
        <v>0</v>
      </c>
      <c r="I2379">
        <v>1</v>
      </c>
      <c r="J2379">
        <v>14</v>
      </c>
      <c r="K2379" s="3">
        <v>9.1666666666666696</v>
      </c>
      <c r="L2379" s="3">
        <f t="shared" si="305"/>
        <v>0</v>
      </c>
      <c r="M2379" s="5">
        <v>0</v>
      </c>
      <c r="R2379">
        <v>2010</v>
      </c>
      <c r="S2379" s="1" t="s">
        <v>3</v>
      </c>
      <c r="T2379" s="40">
        <f>+'Copy Co'!$B$17</f>
        <v>51399.602684929596</v>
      </c>
      <c r="U2379">
        <f>+'Copy Co'!$B$18*'All Data'!C2379</f>
        <v>0</v>
      </c>
      <c r="V2379" s="40">
        <f>+D2379*'Copy Co'!$B$19</f>
        <v>0</v>
      </c>
      <c r="W2379" s="40">
        <f>+E2379*'Copy Co'!$B$20</f>
        <v>0</v>
      </c>
      <c r="X2379" s="40">
        <f>+F2379*'Copy Co'!$B$21</f>
        <v>0</v>
      </c>
      <c r="Y2379" s="40">
        <f>+G2379*'Copy Co'!$B$22</f>
        <v>36675.257360872631</v>
      </c>
      <c r="Z2379" s="40">
        <f>+H2379*'Copy Co'!$B$23</f>
        <v>0</v>
      </c>
      <c r="AA2379" s="40">
        <f>+I2379*'Copy Co'!$B$24</f>
        <v>-10704.382616627605</v>
      </c>
      <c r="AB2379" s="40">
        <f>+J2379*'Copy Co'!$B$25</f>
        <v>4715.5092498516824</v>
      </c>
      <c r="AC2379" s="40">
        <f>+K2379*'Copy Co'!$B$26</f>
        <v>2871.5228573710788</v>
      </c>
      <c r="AD2379" s="40">
        <f>+L2379*'Copy Co'!$B$27</f>
        <v>0</v>
      </c>
      <c r="AE2379" s="40">
        <f>+M2379*'Copy Co'!$B$28</f>
        <v>0</v>
      </c>
      <c r="AF2379" s="40">
        <f t="shared" si="306"/>
        <v>84957.509536397381</v>
      </c>
      <c r="AG2379" s="25">
        <f t="shared" si="307"/>
        <v>438.50953639738145</v>
      </c>
      <c r="AH2379" s="56">
        <f t="shared" si="308"/>
        <v>40362</v>
      </c>
      <c r="AL2379" s="56"/>
      <c r="BF2379" s="2">
        <v>42684</v>
      </c>
      <c r="BG2379" s="3">
        <v>14.5</v>
      </c>
      <c r="BH2379">
        <v>8</v>
      </c>
      <c r="BI2379">
        <v>4.2083333333333304</v>
      </c>
    </row>
    <row r="2380" spans="1:61" x14ac:dyDescent="0.25">
      <c r="A2380" s="2">
        <v>40363</v>
      </c>
      <c r="B2380" s="7">
        <v>83560</v>
      </c>
      <c r="C2380" s="3">
        <v>0</v>
      </c>
      <c r="D2380" s="7">
        <f t="shared" si="302"/>
        <v>0</v>
      </c>
      <c r="E2380" s="7">
        <f t="shared" si="303"/>
        <v>0</v>
      </c>
      <c r="F2380" s="7">
        <f t="shared" si="304"/>
        <v>0</v>
      </c>
      <c r="G2380" s="11">
        <v>84519</v>
      </c>
      <c r="H2380">
        <v>0</v>
      </c>
      <c r="I2380">
        <v>1</v>
      </c>
      <c r="J2380">
        <v>13</v>
      </c>
      <c r="K2380" s="3">
        <v>7.5833333333333304</v>
      </c>
      <c r="L2380" s="3">
        <f t="shared" si="305"/>
        <v>0</v>
      </c>
      <c r="M2380" s="5">
        <v>0</v>
      </c>
      <c r="R2380">
        <v>2010</v>
      </c>
      <c r="S2380" s="1" t="s">
        <v>4</v>
      </c>
      <c r="T2380" s="40">
        <f>+'Copy Co'!$B$17</f>
        <v>51399.602684929596</v>
      </c>
      <c r="U2380">
        <f>+'Copy Co'!$B$18*'All Data'!C2380</f>
        <v>0</v>
      </c>
      <c r="V2380" s="40">
        <f>+D2380*'Copy Co'!$B$19</f>
        <v>0</v>
      </c>
      <c r="W2380" s="40">
        <f>+E2380*'Copy Co'!$B$20</f>
        <v>0</v>
      </c>
      <c r="X2380" s="40">
        <f>+F2380*'Copy Co'!$B$21</f>
        <v>0</v>
      </c>
      <c r="Y2380" s="40">
        <f>+G2380*'Copy Co'!$B$22</f>
        <v>35175.335348133791</v>
      </c>
      <c r="Z2380" s="40">
        <f>+H2380*'Copy Co'!$B$23</f>
        <v>0</v>
      </c>
      <c r="AA2380" s="40">
        <f>+I2380*'Copy Co'!$B$24</f>
        <v>-10704.382616627605</v>
      </c>
      <c r="AB2380" s="40">
        <f>+J2380*'Copy Co'!$B$25</f>
        <v>4378.6871605765618</v>
      </c>
      <c r="AC2380" s="40">
        <f>+K2380*'Copy Co'!$B$26</f>
        <v>2375.5325456433452</v>
      </c>
      <c r="AD2380" s="40">
        <f>+L2380*'Copy Co'!$B$27</f>
        <v>0</v>
      </c>
      <c r="AE2380" s="40">
        <f>+M2380*'Copy Co'!$B$28</f>
        <v>0</v>
      </c>
      <c r="AF2380" s="40">
        <f t="shared" si="306"/>
        <v>82624.775122655701</v>
      </c>
      <c r="AG2380" s="25">
        <f t="shared" si="307"/>
        <v>-935.22487734429887</v>
      </c>
      <c r="AH2380" s="56">
        <f t="shared" si="308"/>
        <v>40363</v>
      </c>
      <c r="AL2380" s="56"/>
      <c r="BF2380" s="2">
        <v>40821</v>
      </c>
      <c r="BG2380" s="3">
        <v>14.4583333333333</v>
      </c>
      <c r="BH2380">
        <v>24</v>
      </c>
      <c r="BI2380">
        <v>15</v>
      </c>
    </row>
    <row r="2381" spans="1:61" x14ac:dyDescent="0.25">
      <c r="A2381" s="2">
        <v>40364</v>
      </c>
      <c r="B2381" s="7">
        <v>92022</v>
      </c>
      <c r="C2381" s="3">
        <v>0</v>
      </c>
      <c r="D2381" s="7">
        <f t="shared" si="302"/>
        <v>0</v>
      </c>
      <c r="E2381" s="7">
        <f t="shared" si="303"/>
        <v>0</v>
      </c>
      <c r="F2381" s="7">
        <f t="shared" si="304"/>
        <v>0</v>
      </c>
      <c r="G2381" s="11">
        <v>83560</v>
      </c>
      <c r="H2381">
        <v>0</v>
      </c>
      <c r="I2381">
        <v>0</v>
      </c>
      <c r="J2381">
        <v>14</v>
      </c>
      <c r="K2381" s="3">
        <v>7.375</v>
      </c>
      <c r="L2381" s="3">
        <f t="shared" si="305"/>
        <v>0</v>
      </c>
      <c r="M2381" s="5">
        <v>0</v>
      </c>
      <c r="R2381">
        <v>2010</v>
      </c>
      <c r="S2381" s="1" t="s">
        <v>5</v>
      </c>
      <c r="T2381" s="40">
        <f>+'Copy Co'!$B$17</f>
        <v>51399.602684929596</v>
      </c>
      <c r="U2381">
        <f>+'Copy Co'!$B$18*'All Data'!C2381</f>
        <v>0</v>
      </c>
      <c r="V2381" s="40">
        <f>+D2381*'Copy Co'!$B$19</f>
        <v>0</v>
      </c>
      <c r="W2381" s="40">
        <f>+E2381*'Copy Co'!$B$20</f>
        <v>0</v>
      </c>
      <c r="X2381" s="40">
        <f>+F2381*'Copy Co'!$B$21</f>
        <v>0</v>
      </c>
      <c r="Y2381" s="40">
        <f>+G2381*'Copy Co'!$B$22</f>
        <v>34776.216255398896</v>
      </c>
      <c r="Z2381" s="40">
        <f>+H2381*'Copy Co'!$B$23</f>
        <v>0</v>
      </c>
      <c r="AA2381" s="40">
        <f>+I2381*'Copy Co'!$B$24</f>
        <v>0</v>
      </c>
      <c r="AB2381" s="40">
        <f>+J2381*'Copy Co'!$B$25</f>
        <v>4715.5092498516824</v>
      </c>
      <c r="AC2381" s="40">
        <f>+K2381*'Copy Co'!$B$26</f>
        <v>2310.2706625212763</v>
      </c>
      <c r="AD2381" s="40">
        <f>+L2381*'Copy Co'!$B$27</f>
        <v>0</v>
      </c>
      <c r="AE2381" s="40">
        <f>+M2381*'Copy Co'!$B$28</f>
        <v>0</v>
      </c>
      <c r="AF2381" s="40">
        <f t="shared" si="306"/>
        <v>93201.598852701456</v>
      </c>
      <c r="AG2381" s="25">
        <f t="shared" si="307"/>
        <v>1179.5988527014561</v>
      </c>
      <c r="AH2381" s="56">
        <f t="shared" si="308"/>
        <v>40364</v>
      </c>
      <c r="AL2381" s="56"/>
      <c r="BF2381" s="2">
        <v>41772</v>
      </c>
      <c r="BG2381" s="3">
        <v>14.4583333333333</v>
      </c>
      <c r="BH2381">
        <v>12</v>
      </c>
      <c r="BI2381">
        <v>7.2083333333333304</v>
      </c>
    </row>
    <row r="2382" spans="1:61" x14ac:dyDescent="0.25">
      <c r="A2382" s="2">
        <v>40365</v>
      </c>
      <c r="B2382" s="7">
        <v>98651</v>
      </c>
      <c r="C2382" s="3">
        <v>0</v>
      </c>
      <c r="D2382" s="7">
        <f t="shared" si="302"/>
        <v>0</v>
      </c>
      <c r="E2382" s="7">
        <f t="shared" si="303"/>
        <v>0</v>
      </c>
      <c r="F2382" s="7">
        <f t="shared" si="304"/>
        <v>0</v>
      </c>
      <c r="G2382" s="11">
        <v>92022</v>
      </c>
      <c r="H2382">
        <v>0</v>
      </c>
      <c r="I2382">
        <v>0</v>
      </c>
      <c r="J2382">
        <v>17</v>
      </c>
      <c r="K2382" s="3">
        <v>7.5</v>
      </c>
      <c r="L2382" s="3">
        <f t="shared" si="305"/>
        <v>0</v>
      </c>
      <c r="M2382" s="5">
        <v>0</v>
      </c>
      <c r="R2382">
        <v>2010</v>
      </c>
      <c r="S2382" s="1" t="s">
        <v>6</v>
      </c>
      <c r="T2382" s="40">
        <f>+'Copy Co'!$B$17</f>
        <v>51399.602684929596</v>
      </c>
      <c r="U2382">
        <f>+'Copy Co'!$B$18*'All Data'!C2382</f>
        <v>0</v>
      </c>
      <c r="V2382" s="40">
        <f>+D2382*'Copy Co'!$B$19</f>
        <v>0</v>
      </c>
      <c r="W2382" s="40">
        <f>+E2382*'Copy Co'!$B$20</f>
        <v>0</v>
      </c>
      <c r="X2382" s="40">
        <f>+F2382*'Copy Co'!$B$21</f>
        <v>0</v>
      </c>
      <c r="Y2382" s="40">
        <f>+G2382*'Copy Co'!$B$22</f>
        <v>38297.953234254637</v>
      </c>
      <c r="Z2382" s="40">
        <f>+H2382*'Copy Co'!$B$23</f>
        <v>0</v>
      </c>
      <c r="AA2382" s="40">
        <f>+I2382*'Copy Co'!$B$24</f>
        <v>0</v>
      </c>
      <c r="AB2382" s="40">
        <f>+J2382*'Copy Co'!$B$25</f>
        <v>5725.9755176770432</v>
      </c>
      <c r="AC2382" s="40">
        <f>+K2382*'Copy Co'!$B$26</f>
        <v>2349.4277923945183</v>
      </c>
      <c r="AD2382" s="40">
        <f>+L2382*'Copy Co'!$B$27</f>
        <v>0</v>
      </c>
      <c r="AE2382" s="40">
        <f>+M2382*'Copy Co'!$B$28</f>
        <v>0</v>
      </c>
      <c r="AF2382" s="40">
        <f t="shared" si="306"/>
        <v>97772.959229255794</v>
      </c>
      <c r="AG2382" s="25">
        <f t="shared" si="307"/>
        <v>-878.04077074420638</v>
      </c>
      <c r="AH2382" s="56">
        <f t="shared" si="308"/>
        <v>40365</v>
      </c>
      <c r="AL2382" s="56"/>
      <c r="BF2382" s="2">
        <v>43043</v>
      </c>
      <c r="BG2382" s="3">
        <v>14.4583333333333</v>
      </c>
      <c r="BH2382">
        <v>18</v>
      </c>
      <c r="BI2382">
        <v>8.5416666666666696</v>
      </c>
    </row>
    <row r="2383" spans="1:61" x14ac:dyDescent="0.25">
      <c r="A2383" s="2">
        <v>40366</v>
      </c>
      <c r="B2383" s="7">
        <v>102281</v>
      </c>
      <c r="C2383" s="3">
        <v>0</v>
      </c>
      <c r="D2383" s="7">
        <f t="shared" si="302"/>
        <v>0</v>
      </c>
      <c r="E2383" s="7">
        <f t="shared" si="303"/>
        <v>0</v>
      </c>
      <c r="F2383" s="7">
        <f t="shared" si="304"/>
        <v>0</v>
      </c>
      <c r="G2383" s="11">
        <v>98651</v>
      </c>
      <c r="H2383">
        <v>0</v>
      </c>
      <c r="I2383">
        <v>0</v>
      </c>
      <c r="J2383">
        <v>10</v>
      </c>
      <c r="K2383" s="3">
        <v>5.9166666666666696</v>
      </c>
      <c r="L2383" s="3">
        <f t="shared" si="305"/>
        <v>0</v>
      </c>
      <c r="M2383" s="5">
        <v>0</v>
      </c>
      <c r="R2383">
        <v>2010</v>
      </c>
      <c r="S2383" s="1" t="s">
        <v>7</v>
      </c>
      <c r="T2383" s="40">
        <f>+'Copy Co'!$B$17</f>
        <v>51399.602684929596</v>
      </c>
      <c r="U2383">
        <f>+'Copy Co'!$B$18*'All Data'!C2383</f>
        <v>0</v>
      </c>
      <c r="V2383" s="40">
        <f>+D2383*'Copy Co'!$B$19</f>
        <v>0</v>
      </c>
      <c r="W2383" s="40">
        <f>+E2383*'Copy Co'!$B$20</f>
        <v>0</v>
      </c>
      <c r="X2383" s="40">
        <f>+F2383*'Copy Co'!$B$21</f>
        <v>0</v>
      </c>
      <c r="Y2383" s="40">
        <f>+G2383*'Copy Co'!$B$22</f>
        <v>41056.827546808956</v>
      </c>
      <c r="Z2383" s="40">
        <f>+H2383*'Copy Co'!$B$23</f>
        <v>0</v>
      </c>
      <c r="AA2383" s="40">
        <f>+I2383*'Copy Co'!$B$24</f>
        <v>0</v>
      </c>
      <c r="AB2383" s="40">
        <f>+J2383*'Copy Co'!$B$25</f>
        <v>3368.2208927512015</v>
      </c>
      <c r="AC2383" s="40">
        <f>+K2383*'Copy Co'!$B$26</f>
        <v>1853.4374806667875</v>
      </c>
      <c r="AD2383" s="40">
        <f>+L2383*'Copy Co'!$B$27</f>
        <v>0</v>
      </c>
      <c r="AE2383" s="40">
        <f>+M2383*'Copy Co'!$B$28</f>
        <v>0</v>
      </c>
      <c r="AF2383" s="40">
        <f t="shared" si="306"/>
        <v>97678.088605156532</v>
      </c>
      <c r="AG2383" s="25">
        <f t="shared" si="307"/>
        <v>-4602.9113948434679</v>
      </c>
      <c r="AH2383" s="56">
        <f t="shared" si="308"/>
        <v>40366</v>
      </c>
      <c r="AL2383" s="56"/>
      <c r="BF2383" s="2">
        <v>41017</v>
      </c>
      <c r="BG2383" s="3">
        <v>14.4166666666667</v>
      </c>
      <c r="BH2383">
        <v>14</v>
      </c>
      <c r="BI2383">
        <v>5.3333333333333304</v>
      </c>
    </row>
    <row r="2384" spans="1:61" x14ac:dyDescent="0.25">
      <c r="A2384" s="2">
        <v>40367</v>
      </c>
      <c r="B2384" s="7">
        <v>94975</v>
      </c>
      <c r="C2384" s="3">
        <v>0</v>
      </c>
      <c r="D2384" s="7">
        <f t="shared" si="302"/>
        <v>0</v>
      </c>
      <c r="E2384" s="7">
        <f t="shared" si="303"/>
        <v>0</v>
      </c>
      <c r="F2384" s="7">
        <f t="shared" si="304"/>
        <v>0</v>
      </c>
      <c r="G2384" s="11">
        <v>102281</v>
      </c>
      <c r="H2384">
        <v>0</v>
      </c>
      <c r="I2384">
        <v>0</v>
      </c>
      <c r="J2384">
        <v>13</v>
      </c>
      <c r="K2384" s="3">
        <v>7.2916666666666696</v>
      </c>
      <c r="L2384" s="3">
        <f t="shared" si="305"/>
        <v>0</v>
      </c>
      <c r="M2384" s="5">
        <v>0</v>
      </c>
      <c r="R2384">
        <v>2010</v>
      </c>
      <c r="S2384" s="1" t="s">
        <v>1</v>
      </c>
      <c r="T2384" s="40">
        <f>+'Copy Co'!$B$17</f>
        <v>51399.602684929596</v>
      </c>
      <c r="U2384">
        <f>+'Copy Co'!$B$18*'All Data'!C2384</f>
        <v>0</v>
      </c>
      <c r="V2384" s="40">
        <f>+D2384*'Copy Co'!$B$19</f>
        <v>0</v>
      </c>
      <c r="W2384" s="40">
        <f>+E2384*'Copy Co'!$B$20</f>
        <v>0</v>
      </c>
      <c r="X2384" s="40">
        <f>+F2384*'Copy Co'!$B$21</f>
        <v>0</v>
      </c>
      <c r="Y2384" s="40">
        <f>+G2384*'Copy Co'!$B$22</f>
        <v>42567.570306587535</v>
      </c>
      <c r="Z2384" s="40">
        <f>+H2384*'Copy Co'!$B$23</f>
        <v>0</v>
      </c>
      <c r="AA2384" s="40">
        <f>+I2384*'Copy Co'!$B$24</f>
        <v>0</v>
      </c>
      <c r="AB2384" s="40">
        <f>+J2384*'Copy Co'!$B$25</f>
        <v>4378.6871605765618</v>
      </c>
      <c r="AC2384" s="40">
        <f>+K2384*'Copy Co'!$B$26</f>
        <v>2284.1659092724494</v>
      </c>
      <c r="AD2384" s="40">
        <f>+L2384*'Copy Co'!$B$27</f>
        <v>0</v>
      </c>
      <c r="AE2384" s="40">
        <f>+M2384*'Copy Co'!$B$28</f>
        <v>0</v>
      </c>
      <c r="AF2384" s="40">
        <f t="shared" si="306"/>
        <v>100630.02606136614</v>
      </c>
      <c r="AG2384" s="25">
        <f t="shared" si="307"/>
        <v>5655.0260613661376</v>
      </c>
      <c r="AH2384" s="56">
        <f t="shared" si="308"/>
        <v>40367</v>
      </c>
      <c r="AL2384" s="56"/>
      <c r="BF2384" s="2">
        <v>41596</v>
      </c>
      <c r="BG2384" s="3">
        <v>14.4166666666667</v>
      </c>
      <c r="BH2384">
        <v>16</v>
      </c>
      <c r="BI2384">
        <v>8.8333333333333304</v>
      </c>
    </row>
    <row r="2385" spans="1:61" x14ac:dyDescent="0.25">
      <c r="A2385" s="2">
        <v>40368</v>
      </c>
      <c r="B2385" s="7">
        <v>89411</v>
      </c>
      <c r="C2385" s="3">
        <v>0</v>
      </c>
      <c r="D2385" s="7">
        <f t="shared" si="302"/>
        <v>0</v>
      </c>
      <c r="E2385" s="7">
        <f t="shared" si="303"/>
        <v>0</v>
      </c>
      <c r="F2385" s="7">
        <f t="shared" si="304"/>
        <v>0</v>
      </c>
      <c r="G2385" s="11">
        <v>94975</v>
      </c>
      <c r="H2385">
        <v>1</v>
      </c>
      <c r="I2385">
        <v>0</v>
      </c>
      <c r="J2385">
        <v>14</v>
      </c>
      <c r="K2385" s="3">
        <v>8.75</v>
      </c>
      <c r="L2385" s="3">
        <f t="shared" si="305"/>
        <v>0</v>
      </c>
      <c r="M2385" s="5">
        <v>0</v>
      </c>
      <c r="R2385">
        <v>2010</v>
      </c>
      <c r="S2385" s="1" t="s">
        <v>2</v>
      </c>
      <c r="T2385" s="40">
        <f>+'Copy Co'!$B$17</f>
        <v>51399.602684929596</v>
      </c>
      <c r="U2385">
        <f>+'Copy Co'!$B$18*'All Data'!C2385</f>
        <v>0</v>
      </c>
      <c r="V2385" s="40">
        <f>+D2385*'Copy Co'!$B$19</f>
        <v>0</v>
      </c>
      <c r="W2385" s="40">
        <f>+E2385*'Copy Co'!$B$20</f>
        <v>0</v>
      </c>
      <c r="X2385" s="40">
        <f>+F2385*'Copy Co'!$B$21</f>
        <v>0</v>
      </c>
      <c r="Y2385" s="40">
        <f>+G2385*'Copy Co'!$B$22</f>
        <v>39526.940388421615</v>
      </c>
      <c r="Z2385" s="40">
        <f>+H2385*'Copy Co'!$B$23</f>
        <v>-10610.780657764437</v>
      </c>
      <c r="AA2385" s="40">
        <f>+I2385*'Copy Co'!$B$24</f>
        <v>0</v>
      </c>
      <c r="AB2385" s="40">
        <f>+J2385*'Copy Co'!$B$25</f>
        <v>4715.5092498516824</v>
      </c>
      <c r="AC2385" s="40">
        <f>+K2385*'Copy Co'!$B$26</f>
        <v>2740.9990911269379</v>
      </c>
      <c r="AD2385" s="40">
        <f>+L2385*'Copy Co'!$B$27</f>
        <v>0</v>
      </c>
      <c r="AE2385" s="40">
        <f>+M2385*'Copy Co'!$B$28</f>
        <v>0</v>
      </c>
      <c r="AF2385" s="40">
        <f t="shared" si="306"/>
        <v>87772.270756565398</v>
      </c>
      <c r="AG2385" s="25">
        <f t="shared" si="307"/>
        <v>-1638.7292434346018</v>
      </c>
      <c r="AH2385" s="56">
        <f t="shared" si="308"/>
        <v>40368</v>
      </c>
      <c r="AL2385" s="56"/>
      <c r="BF2385" s="2">
        <v>42073</v>
      </c>
      <c r="BG2385" s="3">
        <v>14.4166666666667</v>
      </c>
      <c r="BH2385">
        <v>12</v>
      </c>
      <c r="BI2385">
        <v>6.4166666666666696</v>
      </c>
    </row>
    <row r="2386" spans="1:61" x14ac:dyDescent="0.25">
      <c r="A2386" s="2">
        <v>40369</v>
      </c>
      <c r="B2386" s="7">
        <v>81894</v>
      </c>
      <c r="C2386" s="3">
        <v>0</v>
      </c>
      <c r="D2386" s="7">
        <f t="shared" si="302"/>
        <v>0</v>
      </c>
      <c r="E2386" s="7">
        <f t="shared" si="303"/>
        <v>0</v>
      </c>
      <c r="F2386" s="7">
        <f t="shared" si="304"/>
        <v>0</v>
      </c>
      <c r="G2386" s="11">
        <v>89411</v>
      </c>
      <c r="H2386">
        <v>0</v>
      </c>
      <c r="I2386">
        <v>1</v>
      </c>
      <c r="J2386">
        <v>13</v>
      </c>
      <c r="K2386" s="3">
        <v>7.5833333333333304</v>
      </c>
      <c r="L2386" s="3">
        <f t="shared" si="305"/>
        <v>0</v>
      </c>
      <c r="M2386" s="5">
        <v>0</v>
      </c>
      <c r="R2386">
        <v>2010</v>
      </c>
      <c r="S2386" s="1" t="s">
        <v>3</v>
      </c>
      <c r="T2386" s="40">
        <f>+'Copy Co'!$B$17</f>
        <v>51399.602684929596</v>
      </c>
      <c r="U2386">
        <f>+'Copy Co'!$B$18*'All Data'!C2386</f>
        <v>0</v>
      </c>
      <c r="V2386" s="40">
        <f>+D2386*'Copy Co'!$B$19</f>
        <v>0</v>
      </c>
      <c r="W2386" s="40">
        <f>+E2386*'Copy Co'!$B$20</f>
        <v>0</v>
      </c>
      <c r="X2386" s="40">
        <f>+F2386*'Copy Co'!$B$21</f>
        <v>0</v>
      </c>
      <c r="Y2386" s="40">
        <f>+G2386*'Copy Co'!$B$22</f>
        <v>37211.300521918034</v>
      </c>
      <c r="Z2386" s="40">
        <f>+H2386*'Copy Co'!$B$23</f>
        <v>0</v>
      </c>
      <c r="AA2386" s="40">
        <f>+I2386*'Copy Co'!$B$24</f>
        <v>-10704.382616627605</v>
      </c>
      <c r="AB2386" s="40">
        <f>+J2386*'Copy Co'!$B$25</f>
        <v>4378.6871605765618</v>
      </c>
      <c r="AC2386" s="40">
        <f>+K2386*'Copy Co'!$B$26</f>
        <v>2375.5325456433452</v>
      </c>
      <c r="AD2386" s="40">
        <f>+L2386*'Copy Co'!$B$27</f>
        <v>0</v>
      </c>
      <c r="AE2386" s="40">
        <f>+M2386*'Copy Co'!$B$28</f>
        <v>0</v>
      </c>
      <c r="AF2386" s="40">
        <f t="shared" si="306"/>
        <v>84660.740296439937</v>
      </c>
      <c r="AG2386" s="25">
        <f t="shared" si="307"/>
        <v>2766.7402964399371</v>
      </c>
      <c r="AH2386" s="56">
        <f t="shared" si="308"/>
        <v>40369</v>
      </c>
      <c r="AL2386" s="56"/>
      <c r="BF2386" s="2">
        <v>42489</v>
      </c>
      <c r="BG2386" s="3">
        <v>14.4166666666667</v>
      </c>
      <c r="BH2386">
        <v>10</v>
      </c>
      <c r="BI2386">
        <v>5.2916666666666696</v>
      </c>
    </row>
    <row r="2387" spans="1:61" x14ac:dyDescent="0.25">
      <c r="A2387" s="2">
        <v>40370</v>
      </c>
      <c r="B2387" s="7">
        <v>80964</v>
      </c>
      <c r="C2387" s="3">
        <v>0</v>
      </c>
      <c r="D2387" s="7">
        <f t="shared" si="302"/>
        <v>0</v>
      </c>
      <c r="E2387" s="7">
        <f t="shared" si="303"/>
        <v>0</v>
      </c>
      <c r="F2387" s="7">
        <f t="shared" si="304"/>
        <v>0</v>
      </c>
      <c r="G2387" s="11">
        <v>81894</v>
      </c>
      <c r="H2387">
        <v>0</v>
      </c>
      <c r="I2387">
        <v>1</v>
      </c>
      <c r="J2387">
        <v>17</v>
      </c>
      <c r="K2387" s="3">
        <v>8.7916666666666696</v>
      </c>
      <c r="L2387" s="3">
        <f t="shared" si="305"/>
        <v>0</v>
      </c>
      <c r="M2387" s="5">
        <v>0</v>
      </c>
      <c r="R2387">
        <v>2010</v>
      </c>
      <c r="S2387" s="1" t="s">
        <v>4</v>
      </c>
      <c r="T2387" s="40">
        <f>+'Copy Co'!$B$17</f>
        <v>51399.602684929596</v>
      </c>
      <c r="U2387">
        <f>+'Copy Co'!$B$18*'All Data'!C2387</f>
        <v>0</v>
      </c>
      <c r="V2387" s="40">
        <f>+D2387*'Copy Co'!$B$19</f>
        <v>0</v>
      </c>
      <c r="W2387" s="40">
        <f>+E2387*'Copy Co'!$B$20</f>
        <v>0</v>
      </c>
      <c r="X2387" s="40">
        <f>+F2387*'Copy Co'!$B$21</f>
        <v>0</v>
      </c>
      <c r="Y2387" s="40">
        <f>+G2387*'Copy Co'!$B$22</f>
        <v>34082.856079698868</v>
      </c>
      <c r="Z2387" s="40">
        <f>+H2387*'Copy Co'!$B$23</f>
        <v>0</v>
      </c>
      <c r="AA2387" s="40">
        <f>+I2387*'Copy Co'!$B$24</f>
        <v>-10704.382616627605</v>
      </c>
      <c r="AB2387" s="40">
        <f>+J2387*'Copy Co'!$B$25</f>
        <v>5725.9755176770432</v>
      </c>
      <c r="AC2387" s="40">
        <f>+K2387*'Copy Co'!$B$26</f>
        <v>2754.0514677513529</v>
      </c>
      <c r="AD2387" s="40">
        <f>+L2387*'Copy Co'!$B$27</f>
        <v>0</v>
      </c>
      <c r="AE2387" s="40">
        <f>+M2387*'Copy Co'!$B$28</f>
        <v>0</v>
      </c>
      <c r="AF2387" s="40">
        <f t="shared" si="306"/>
        <v>83258.103133429264</v>
      </c>
      <c r="AG2387" s="25">
        <f t="shared" si="307"/>
        <v>2294.1031334292638</v>
      </c>
      <c r="AH2387" s="56">
        <f t="shared" si="308"/>
        <v>40370</v>
      </c>
      <c r="AL2387" s="56"/>
      <c r="BF2387" s="2">
        <v>42664</v>
      </c>
      <c r="BG2387" s="3">
        <v>14.4166666666667</v>
      </c>
      <c r="BH2387">
        <v>10</v>
      </c>
      <c r="BI2387">
        <v>3.5416666666666701</v>
      </c>
    </row>
    <row r="2388" spans="1:61" x14ac:dyDescent="0.25">
      <c r="A2388" s="2">
        <v>40371</v>
      </c>
      <c r="B2388" s="7">
        <v>92017</v>
      </c>
      <c r="C2388" s="3">
        <v>0</v>
      </c>
      <c r="D2388" s="7">
        <f t="shared" si="302"/>
        <v>0</v>
      </c>
      <c r="E2388" s="7">
        <f t="shared" si="303"/>
        <v>0</v>
      </c>
      <c r="F2388" s="7">
        <f t="shared" si="304"/>
        <v>0</v>
      </c>
      <c r="G2388" s="11">
        <v>80964</v>
      </c>
      <c r="H2388">
        <v>0</v>
      </c>
      <c r="I2388">
        <v>0</v>
      </c>
      <c r="J2388">
        <v>17</v>
      </c>
      <c r="K2388" s="3">
        <v>8.0833333333333304</v>
      </c>
      <c r="L2388" s="3">
        <f t="shared" si="305"/>
        <v>0</v>
      </c>
      <c r="M2388" s="5">
        <v>0</v>
      </c>
      <c r="R2388">
        <v>2010</v>
      </c>
      <c r="S2388" s="1" t="s">
        <v>5</v>
      </c>
      <c r="T2388" s="40">
        <f>+'Copy Co'!$B$17</f>
        <v>51399.602684929596</v>
      </c>
      <c r="U2388">
        <f>+'Copy Co'!$B$18*'All Data'!C2388</f>
        <v>0</v>
      </c>
      <c r="V2388" s="40">
        <f>+D2388*'Copy Co'!$B$19</f>
        <v>0</v>
      </c>
      <c r="W2388" s="40">
        <f>+E2388*'Copy Co'!$B$20</f>
        <v>0</v>
      </c>
      <c r="X2388" s="40">
        <f>+F2388*'Copy Co'!$B$21</f>
        <v>0</v>
      </c>
      <c r="Y2388" s="40">
        <f>+G2388*'Copy Co'!$B$22</f>
        <v>33695.806281739067</v>
      </c>
      <c r="Z2388" s="40">
        <f>+H2388*'Copy Co'!$B$23</f>
        <v>0</v>
      </c>
      <c r="AA2388" s="40">
        <f>+I2388*'Copy Co'!$B$24</f>
        <v>0</v>
      </c>
      <c r="AB2388" s="40">
        <f>+J2388*'Copy Co'!$B$25</f>
        <v>5725.9755176770432</v>
      </c>
      <c r="AC2388" s="40">
        <f>+K2388*'Copy Co'!$B$26</f>
        <v>2532.161065136313</v>
      </c>
      <c r="AD2388" s="40">
        <f>+L2388*'Copy Co'!$B$27</f>
        <v>0</v>
      </c>
      <c r="AE2388" s="40">
        <f>+M2388*'Copy Co'!$B$28</f>
        <v>0</v>
      </c>
      <c r="AF2388" s="40">
        <f t="shared" si="306"/>
        <v>93353.54554948202</v>
      </c>
      <c r="AG2388" s="25">
        <f t="shared" si="307"/>
        <v>1336.5455494820199</v>
      </c>
      <c r="AH2388" s="56">
        <f t="shared" si="308"/>
        <v>40371</v>
      </c>
      <c r="AL2388" s="56"/>
      <c r="BF2388" s="2">
        <v>39900</v>
      </c>
      <c r="BG2388" s="3">
        <v>14.375</v>
      </c>
      <c r="BH2388">
        <v>25</v>
      </c>
      <c r="BI2388">
        <v>15.2916666666667</v>
      </c>
    </row>
    <row r="2389" spans="1:61" x14ac:dyDescent="0.25">
      <c r="A2389" s="2">
        <v>40372</v>
      </c>
      <c r="B2389" s="7">
        <v>95184</v>
      </c>
      <c r="C2389" s="3">
        <v>0</v>
      </c>
      <c r="D2389" s="7">
        <f t="shared" si="302"/>
        <v>0</v>
      </c>
      <c r="E2389" s="7">
        <f t="shared" si="303"/>
        <v>0</v>
      </c>
      <c r="F2389" s="7">
        <f t="shared" si="304"/>
        <v>0</v>
      </c>
      <c r="G2389" s="11">
        <v>92017</v>
      </c>
      <c r="H2389">
        <v>0</v>
      </c>
      <c r="I2389">
        <v>0</v>
      </c>
      <c r="J2389">
        <v>18</v>
      </c>
      <c r="K2389" s="3">
        <v>9.0416666666666696</v>
      </c>
      <c r="L2389" s="3">
        <f t="shared" si="305"/>
        <v>0</v>
      </c>
      <c r="M2389" s="5">
        <v>0</v>
      </c>
      <c r="R2389">
        <v>2010</v>
      </c>
      <c r="S2389" s="1" t="s">
        <v>6</v>
      </c>
      <c r="T2389" s="40">
        <f>+'Copy Co'!$B$17</f>
        <v>51399.602684929596</v>
      </c>
      <c r="U2389">
        <f>+'Copy Co'!$B$18*'All Data'!C2389</f>
        <v>0</v>
      </c>
      <c r="V2389" s="40">
        <f>+D2389*'Copy Co'!$B$19</f>
        <v>0</v>
      </c>
      <c r="W2389" s="40">
        <f>+E2389*'Copy Co'!$B$20</f>
        <v>0</v>
      </c>
      <c r="X2389" s="40">
        <f>+F2389*'Copy Co'!$B$21</f>
        <v>0</v>
      </c>
      <c r="Y2389" s="40">
        <f>+G2389*'Copy Co'!$B$22</f>
        <v>38295.872321362374</v>
      </c>
      <c r="Z2389" s="40">
        <f>+H2389*'Copy Co'!$B$23</f>
        <v>0</v>
      </c>
      <c r="AA2389" s="40">
        <f>+I2389*'Copy Co'!$B$24</f>
        <v>0</v>
      </c>
      <c r="AB2389" s="40">
        <f>+J2389*'Copy Co'!$B$25</f>
        <v>6062.7976069521628</v>
      </c>
      <c r="AC2389" s="40">
        <f>+K2389*'Copy Co'!$B$26</f>
        <v>2832.3657274978368</v>
      </c>
      <c r="AD2389" s="40">
        <f>+L2389*'Copy Co'!$B$27</f>
        <v>0</v>
      </c>
      <c r="AE2389" s="40">
        <f>+M2389*'Copy Co'!$B$28</f>
        <v>0</v>
      </c>
      <c r="AF2389" s="40">
        <f t="shared" si="306"/>
        <v>98590.638340741963</v>
      </c>
      <c r="AG2389" s="25">
        <f t="shared" si="307"/>
        <v>3406.6383407419635</v>
      </c>
      <c r="AH2389" s="56">
        <f t="shared" si="308"/>
        <v>40372</v>
      </c>
      <c r="AL2389" s="56"/>
      <c r="BF2389" s="2">
        <v>39927</v>
      </c>
      <c r="BG2389" s="3">
        <v>14.375</v>
      </c>
      <c r="BH2389">
        <v>18</v>
      </c>
      <c r="BI2389">
        <v>8.625</v>
      </c>
    </row>
    <row r="2390" spans="1:61" x14ac:dyDescent="0.25">
      <c r="A2390" s="2">
        <v>40373</v>
      </c>
      <c r="B2390" s="7">
        <v>100643</v>
      </c>
      <c r="C2390" s="3">
        <v>0</v>
      </c>
      <c r="D2390" s="7">
        <f t="shared" si="302"/>
        <v>0</v>
      </c>
      <c r="E2390" s="7">
        <f t="shared" si="303"/>
        <v>0</v>
      </c>
      <c r="F2390" s="7">
        <f t="shared" si="304"/>
        <v>0</v>
      </c>
      <c r="G2390" s="11">
        <v>95184</v>
      </c>
      <c r="H2390">
        <v>0</v>
      </c>
      <c r="I2390">
        <v>0</v>
      </c>
      <c r="J2390">
        <v>14</v>
      </c>
      <c r="K2390" s="3">
        <v>6.1666666666666696</v>
      </c>
      <c r="L2390" s="3">
        <f t="shared" si="305"/>
        <v>0</v>
      </c>
      <c r="M2390" s="5">
        <v>0</v>
      </c>
      <c r="R2390">
        <v>2010</v>
      </c>
      <c r="S2390" s="1" t="s">
        <v>7</v>
      </c>
      <c r="T2390" s="40">
        <f>+'Copy Co'!$B$17</f>
        <v>51399.602684929596</v>
      </c>
      <c r="U2390">
        <f>+'Copy Co'!$B$18*'All Data'!C2390</f>
        <v>0</v>
      </c>
      <c r="V2390" s="40">
        <f>+D2390*'Copy Co'!$B$19</f>
        <v>0</v>
      </c>
      <c r="W2390" s="40">
        <f>+E2390*'Copy Co'!$B$20</f>
        <v>0</v>
      </c>
      <c r="X2390" s="40">
        <f>+F2390*'Copy Co'!$B$21</f>
        <v>0</v>
      </c>
      <c r="Y2390" s="40">
        <f>+G2390*'Copy Co'!$B$22</f>
        <v>39613.922547317954</v>
      </c>
      <c r="Z2390" s="40">
        <f>+H2390*'Copy Co'!$B$23</f>
        <v>0</v>
      </c>
      <c r="AA2390" s="40">
        <f>+I2390*'Copy Co'!$B$24</f>
        <v>0</v>
      </c>
      <c r="AB2390" s="40">
        <f>+J2390*'Copy Co'!$B$25</f>
        <v>4715.5092498516824</v>
      </c>
      <c r="AC2390" s="40">
        <f>+K2390*'Copy Co'!$B$26</f>
        <v>1931.7517404132714</v>
      </c>
      <c r="AD2390" s="40">
        <f>+L2390*'Copy Co'!$B$27</f>
        <v>0</v>
      </c>
      <c r="AE2390" s="40">
        <f>+M2390*'Copy Co'!$B$28</f>
        <v>0</v>
      </c>
      <c r="AF2390" s="40">
        <f t="shared" si="306"/>
        <v>97660.786222512499</v>
      </c>
      <c r="AG2390" s="25">
        <f t="shared" si="307"/>
        <v>-2982.2137774875009</v>
      </c>
      <c r="AH2390" s="56">
        <f t="shared" si="308"/>
        <v>40373</v>
      </c>
      <c r="AL2390" s="56"/>
      <c r="BF2390" s="2">
        <v>40267</v>
      </c>
      <c r="BG2390" s="3">
        <v>14.375</v>
      </c>
      <c r="BH2390">
        <v>32</v>
      </c>
      <c r="BI2390">
        <v>19.375</v>
      </c>
    </row>
    <row r="2391" spans="1:61" x14ac:dyDescent="0.25">
      <c r="A2391" s="2">
        <v>40374</v>
      </c>
      <c r="B2391" s="7">
        <v>91571</v>
      </c>
      <c r="C2391" s="3">
        <v>0</v>
      </c>
      <c r="D2391" s="7">
        <f t="shared" si="302"/>
        <v>0</v>
      </c>
      <c r="E2391" s="7">
        <f t="shared" si="303"/>
        <v>0</v>
      </c>
      <c r="F2391" s="7">
        <f t="shared" si="304"/>
        <v>0</v>
      </c>
      <c r="G2391" s="11">
        <v>100643</v>
      </c>
      <c r="H2391">
        <v>0</v>
      </c>
      <c r="I2391">
        <v>0</v>
      </c>
      <c r="J2391">
        <v>10</v>
      </c>
      <c r="K2391" s="3">
        <v>5.3333333333333304</v>
      </c>
      <c r="L2391" s="3">
        <f t="shared" si="305"/>
        <v>0</v>
      </c>
      <c r="M2391" s="5">
        <v>0</v>
      </c>
      <c r="R2391">
        <v>2010</v>
      </c>
      <c r="S2391" s="1" t="s">
        <v>1</v>
      </c>
      <c r="T2391" s="40">
        <f>+'Copy Co'!$B$17</f>
        <v>51399.602684929596</v>
      </c>
      <c r="U2391">
        <f>+'Copy Co'!$B$18*'All Data'!C2391</f>
        <v>0</v>
      </c>
      <c r="V2391" s="40">
        <f>+D2391*'Copy Co'!$B$19</f>
        <v>0</v>
      </c>
      <c r="W2391" s="40">
        <f>+E2391*'Copy Co'!$B$20</f>
        <v>0</v>
      </c>
      <c r="X2391" s="40">
        <f>+F2391*'Copy Co'!$B$21</f>
        <v>0</v>
      </c>
      <c r="Y2391" s="40">
        <f>+G2391*'Copy Co'!$B$22</f>
        <v>41885.863243084146</v>
      </c>
      <c r="Z2391" s="40">
        <f>+H2391*'Copy Co'!$B$23</f>
        <v>0</v>
      </c>
      <c r="AA2391" s="40">
        <f>+I2391*'Copy Co'!$B$24</f>
        <v>0</v>
      </c>
      <c r="AB2391" s="40">
        <f>+J2391*'Copy Co'!$B$25</f>
        <v>3368.2208927512015</v>
      </c>
      <c r="AC2391" s="40">
        <f>+K2391*'Copy Co'!$B$26</f>
        <v>1670.7042079249898</v>
      </c>
      <c r="AD2391" s="40">
        <f>+L2391*'Copy Co'!$B$27</f>
        <v>0</v>
      </c>
      <c r="AE2391" s="40">
        <f>+M2391*'Copy Co'!$B$28</f>
        <v>0</v>
      </c>
      <c r="AF2391" s="40">
        <f t="shared" si="306"/>
        <v>98324.391028689934</v>
      </c>
      <c r="AG2391" s="25">
        <f t="shared" si="307"/>
        <v>6753.3910286899336</v>
      </c>
      <c r="AH2391" s="56">
        <f t="shared" si="308"/>
        <v>40374</v>
      </c>
      <c r="AL2391" s="56"/>
      <c r="BF2391" s="2">
        <v>41578</v>
      </c>
      <c r="BG2391" s="3">
        <v>14.375</v>
      </c>
      <c r="BH2391">
        <v>9</v>
      </c>
      <c r="BI2391">
        <v>4.875</v>
      </c>
    </row>
    <row r="2392" spans="1:61" x14ac:dyDescent="0.25">
      <c r="A2392" s="2">
        <v>40375</v>
      </c>
      <c r="B2392" s="7">
        <v>88105</v>
      </c>
      <c r="C2392" s="3">
        <v>0</v>
      </c>
      <c r="D2392" s="7">
        <f t="shared" si="302"/>
        <v>0</v>
      </c>
      <c r="E2392" s="7">
        <f t="shared" si="303"/>
        <v>0</v>
      </c>
      <c r="F2392" s="7">
        <f t="shared" si="304"/>
        <v>0</v>
      </c>
      <c r="G2392" s="11">
        <v>91571</v>
      </c>
      <c r="H2392">
        <v>1</v>
      </c>
      <c r="I2392">
        <v>0</v>
      </c>
      <c r="J2392">
        <v>10</v>
      </c>
      <c r="K2392" s="3">
        <v>5.9583333333333304</v>
      </c>
      <c r="L2392" s="3">
        <f t="shared" si="305"/>
        <v>0</v>
      </c>
      <c r="M2392" s="5">
        <v>0</v>
      </c>
      <c r="R2392">
        <v>2010</v>
      </c>
      <c r="S2392" s="1" t="s">
        <v>2</v>
      </c>
      <c r="T2392" s="40">
        <f>+'Copy Co'!$B$17</f>
        <v>51399.602684929596</v>
      </c>
      <c r="U2392">
        <f>+'Copy Co'!$B$18*'All Data'!C2392</f>
        <v>0</v>
      </c>
      <c r="V2392" s="40">
        <f>+D2392*'Copy Co'!$B$19</f>
        <v>0</v>
      </c>
      <c r="W2392" s="40">
        <f>+E2392*'Copy Co'!$B$20</f>
        <v>0</v>
      </c>
      <c r="X2392" s="40">
        <f>+F2392*'Copy Co'!$B$21</f>
        <v>0</v>
      </c>
      <c r="Y2392" s="40">
        <f>+G2392*'Copy Co'!$B$22</f>
        <v>38110.25489137305</v>
      </c>
      <c r="Z2392" s="40">
        <f>+H2392*'Copy Co'!$B$23</f>
        <v>-10610.780657764437</v>
      </c>
      <c r="AA2392" s="40">
        <f>+I2392*'Copy Co'!$B$24</f>
        <v>0</v>
      </c>
      <c r="AB2392" s="40">
        <f>+J2392*'Copy Co'!$B$25</f>
        <v>3368.2208927512015</v>
      </c>
      <c r="AC2392" s="40">
        <f>+K2392*'Copy Co'!$B$26</f>
        <v>1866.4898572911998</v>
      </c>
      <c r="AD2392" s="40">
        <f>+L2392*'Copy Co'!$B$27</f>
        <v>0</v>
      </c>
      <c r="AE2392" s="40">
        <f>+M2392*'Copy Co'!$B$28</f>
        <v>0</v>
      </c>
      <c r="AF2392" s="40">
        <f t="shared" si="306"/>
        <v>84133.787668580611</v>
      </c>
      <c r="AG2392" s="25">
        <f t="shared" si="307"/>
        <v>-3971.2123314193886</v>
      </c>
      <c r="AH2392" s="56">
        <f t="shared" si="308"/>
        <v>40375</v>
      </c>
      <c r="AL2392" s="56"/>
      <c r="BF2392" s="2">
        <v>43021</v>
      </c>
      <c r="BG2392" s="3">
        <v>14.375</v>
      </c>
      <c r="BH2392">
        <v>21</v>
      </c>
      <c r="BI2392">
        <v>8.0416666666666696</v>
      </c>
    </row>
    <row r="2393" spans="1:61" x14ac:dyDescent="0.25">
      <c r="A2393" s="2">
        <v>40376</v>
      </c>
      <c r="B2393" s="7">
        <v>82177</v>
      </c>
      <c r="C2393" s="3">
        <v>0</v>
      </c>
      <c r="D2393" s="7">
        <f t="shared" si="302"/>
        <v>0</v>
      </c>
      <c r="E2393" s="7">
        <f t="shared" si="303"/>
        <v>0</v>
      </c>
      <c r="F2393" s="7">
        <f t="shared" si="304"/>
        <v>0</v>
      </c>
      <c r="G2393" s="11">
        <v>88105</v>
      </c>
      <c r="H2393">
        <v>0</v>
      </c>
      <c r="I2393">
        <v>1</v>
      </c>
      <c r="J2393">
        <v>13</v>
      </c>
      <c r="K2393" s="3">
        <v>6.2916666666666696</v>
      </c>
      <c r="L2393" s="3">
        <f t="shared" si="305"/>
        <v>0</v>
      </c>
      <c r="M2393" s="5">
        <v>0</v>
      </c>
      <c r="R2393">
        <v>2010</v>
      </c>
      <c r="S2393" s="1" t="s">
        <v>3</v>
      </c>
      <c r="T2393" s="40">
        <f>+'Copy Co'!$B$17</f>
        <v>51399.602684929596</v>
      </c>
      <c r="U2393">
        <f>+'Copy Co'!$B$18*'All Data'!C2393</f>
        <v>0</v>
      </c>
      <c r="V2393" s="40">
        <f>+D2393*'Copy Co'!$B$19</f>
        <v>0</v>
      </c>
      <c r="W2393" s="40">
        <f>+E2393*'Copy Co'!$B$20</f>
        <v>0</v>
      </c>
      <c r="X2393" s="40">
        <f>+F2393*'Copy Co'!$B$21</f>
        <v>0</v>
      </c>
      <c r="Y2393" s="40">
        <f>+G2393*'Copy Co'!$B$22</f>
        <v>36667.766074460502</v>
      </c>
      <c r="Z2393" s="40">
        <f>+H2393*'Copy Co'!$B$23</f>
        <v>0</v>
      </c>
      <c r="AA2393" s="40">
        <f>+I2393*'Copy Co'!$B$24</f>
        <v>-10704.382616627605</v>
      </c>
      <c r="AB2393" s="40">
        <f>+J2393*'Copy Co'!$B$25</f>
        <v>4378.6871605765618</v>
      </c>
      <c r="AC2393" s="40">
        <f>+K2393*'Copy Co'!$B$26</f>
        <v>1970.9088702865135</v>
      </c>
      <c r="AD2393" s="40">
        <f>+L2393*'Copy Co'!$B$27</f>
        <v>0</v>
      </c>
      <c r="AE2393" s="40">
        <f>+M2393*'Copy Co'!$B$28</f>
        <v>0</v>
      </c>
      <c r="AF2393" s="40">
        <f t="shared" si="306"/>
        <v>83712.582173625575</v>
      </c>
      <c r="AG2393" s="25">
        <f t="shared" si="307"/>
        <v>1535.5821736255748</v>
      </c>
      <c r="AH2393" s="56">
        <f t="shared" si="308"/>
        <v>40376</v>
      </c>
      <c r="AL2393" s="56"/>
      <c r="BF2393" s="2">
        <v>41558</v>
      </c>
      <c r="BG2393" s="3">
        <v>14.3333333333333</v>
      </c>
      <c r="BH2393">
        <v>13</v>
      </c>
      <c r="BI2393">
        <v>6.75</v>
      </c>
    </row>
    <row r="2394" spans="1:61" x14ac:dyDescent="0.25">
      <c r="A2394" s="2">
        <v>40377</v>
      </c>
      <c r="B2394" s="7">
        <v>77828</v>
      </c>
      <c r="C2394" s="3">
        <v>0</v>
      </c>
      <c r="D2394" s="7">
        <f t="shared" si="302"/>
        <v>0</v>
      </c>
      <c r="E2394" s="7">
        <f t="shared" si="303"/>
        <v>0</v>
      </c>
      <c r="F2394" s="7">
        <f t="shared" si="304"/>
        <v>0</v>
      </c>
      <c r="G2394" s="11">
        <v>82177</v>
      </c>
      <c r="H2394">
        <v>0</v>
      </c>
      <c r="I2394">
        <v>1</v>
      </c>
      <c r="J2394">
        <v>9</v>
      </c>
      <c r="K2394" s="3">
        <v>4.7083333333333304</v>
      </c>
      <c r="L2394" s="3">
        <f t="shared" si="305"/>
        <v>0</v>
      </c>
      <c r="M2394" s="5">
        <v>0</v>
      </c>
      <c r="R2394">
        <v>2010</v>
      </c>
      <c r="S2394" s="1" t="s">
        <v>4</v>
      </c>
      <c r="T2394" s="40">
        <f>+'Copy Co'!$B$17</f>
        <v>51399.602684929596</v>
      </c>
      <c r="U2394">
        <f>+'Copy Co'!$B$18*'All Data'!C2394</f>
        <v>0</v>
      </c>
      <c r="V2394" s="40">
        <f>+D2394*'Copy Co'!$B$19</f>
        <v>0</v>
      </c>
      <c r="W2394" s="40">
        <f>+E2394*'Copy Co'!$B$20</f>
        <v>0</v>
      </c>
      <c r="X2394" s="40">
        <f>+F2394*'Copy Co'!$B$21</f>
        <v>0</v>
      </c>
      <c r="Y2394" s="40">
        <f>+G2394*'Copy Co'!$B$22</f>
        <v>34200.635749400608</v>
      </c>
      <c r="Z2394" s="40">
        <f>+H2394*'Copy Co'!$B$23</f>
        <v>0</v>
      </c>
      <c r="AA2394" s="40">
        <f>+I2394*'Copy Co'!$B$24</f>
        <v>-10704.382616627605</v>
      </c>
      <c r="AB2394" s="40">
        <f>+J2394*'Copy Co'!$B$25</f>
        <v>3031.3988034760814</v>
      </c>
      <c r="AC2394" s="40">
        <f>+K2394*'Copy Co'!$B$26</f>
        <v>1474.91855855878</v>
      </c>
      <c r="AD2394" s="40">
        <f>+L2394*'Copy Co'!$B$27</f>
        <v>0</v>
      </c>
      <c r="AE2394" s="40">
        <f>+M2394*'Copy Co'!$B$28</f>
        <v>0</v>
      </c>
      <c r="AF2394" s="40">
        <f t="shared" si="306"/>
        <v>79402.173179737467</v>
      </c>
      <c r="AG2394" s="25">
        <f t="shared" si="307"/>
        <v>1574.1731797374669</v>
      </c>
      <c r="AH2394" s="56">
        <f t="shared" si="308"/>
        <v>40377</v>
      </c>
      <c r="AL2394" s="56"/>
      <c r="BF2394" s="2">
        <v>43003</v>
      </c>
      <c r="BG2394" s="3">
        <v>14.3333333333333</v>
      </c>
      <c r="BH2394">
        <v>9</v>
      </c>
      <c r="BI2394">
        <v>4.5833333333333304</v>
      </c>
    </row>
    <row r="2395" spans="1:61" x14ac:dyDescent="0.25">
      <c r="A2395" s="2">
        <v>40378</v>
      </c>
      <c r="B2395" s="7">
        <v>91216</v>
      </c>
      <c r="C2395" s="3">
        <v>0</v>
      </c>
      <c r="D2395" s="7">
        <f t="shared" si="302"/>
        <v>0</v>
      </c>
      <c r="E2395" s="7">
        <f t="shared" si="303"/>
        <v>0</v>
      </c>
      <c r="F2395" s="7">
        <f t="shared" si="304"/>
        <v>0</v>
      </c>
      <c r="G2395" s="11">
        <v>77828</v>
      </c>
      <c r="H2395">
        <v>0</v>
      </c>
      <c r="I2395">
        <v>0</v>
      </c>
      <c r="J2395">
        <v>13</v>
      </c>
      <c r="K2395" s="3">
        <v>5.3333333333333304</v>
      </c>
      <c r="L2395" s="3">
        <f t="shared" si="305"/>
        <v>0</v>
      </c>
      <c r="M2395" s="5">
        <v>0</v>
      </c>
      <c r="R2395">
        <v>2010</v>
      </c>
      <c r="S2395" s="1" t="s">
        <v>5</v>
      </c>
      <c r="T2395" s="40">
        <f>+'Copy Co'!$B$17</f>
        <v>51399.602684929596</v>
      </c>
      <c r="U2395">
        <f>+'Copy Co'!$B$18*'All Data'!C2395</f>
        <v>0</v>
      </c>
      <c r="V2395" s="40">
        <f>+D2395*'Copy Co'!$B$19</f>
        <v>0</v>
      </c>
      <c r="W2395" s="40">
        <f>+E2395*'Copy Co'!$B$20</f>
        <v>0</v>
      </c>
      <c r="X2395" s="40">
        <f>+F2395*'Copy Co'!$B$21</f>
        <v>0</v>
      </c>
      <c r="Y2395" s="40">
        <f>+G2395*'Copy Co'!$B$22</f>
        <v>32390.657715715475</v>
      </c>
      <c r="Z2395" s="40">
        <f>+H2395*'Copy Co'!$B$23</f>
        <v>0</v>
      </c>
      <c r="AA2395" s="40">
        <f>+I2395*'Copy Co'!$B$24</f>
        <v>0</v>
      </c>
      <c r="AB2395" s="40">
        <f>+J2395*'Copy Co'!$B$25</f>
        <v>4378.6871605765618</v>
      </c>
      <c r="AC2395" s="40">
        <f>+K2395*'Copy Co'!$B$26</f>
        <v>1670.7042079249898</v>
      </c>
      <c r="AD2395" s="40">
        <f>+L2395*'Copy Co'!$B$27</f>
        <v>0</v>
      </c>
      <c r="AE2395" s="40">
        <f>+M2395*'Copy Co'!$B$28</f>
        <v>0</v>
      </c>
      <c r="AF2395" s="40">
        <f t="shared" si="306"/>
        <v>89839.651769146629</v>
      </c>
      <c r="AG2395" s="25">
        <f t="shared" si="307"/>
        <v>-1376.3482308533712</v>
      </c>
      <c r="AH2395" s="56">
        <f t="shared" si="308"/>
        <v>40378</v>
      </c>
      <c r="AL2395" s="56"/>
      <c r="BF2395" s="2">
        <v>38998</v>
      </c>
      <c r="BG2395" s="3">
        <v>14.2916666666667</v>
      </c>
      <c r="BH2395">
        <v>9</v>
      </c>
      <c r="BI2395">
        <v>5.875</v>
      </c>
    </row>
    <row r="2396" spans="1:61" x14ac:dyDescent="0.25">
      <c r="A2396" s="2">
        <v>40379</v>
      </c>
      <c r="B2396" s="7">
        <v>86754</v>
      </c>
      <c r="C2396" s="3">
        <v>0</v>
      </c>
      <c r="D2396" s="7">
        <f t="shared" si="302"/>
        <v>0</v>
      </c>
      <c r="E2396" s="7">
        <f t="shared" si="303"/>
        <v>0</v>
      </c>
      <c r="F2396" s="7">
        <f t="shared" si="304"/>
        <v>0</v>
      </c>
      <c r="G2396" s="11">
        <v>91216</v>
      </c>
      <c r="H2396">
        <v>0</v>
      </c>
      <c r="I2396">
        <v>0</v>
      </c>
      <c r="J2396">
        <v>17</v>
      </c>
      <c r="K2396" s="3">
        <v>8.9583333333333304</v>
      </c>
      <c r="L2396" s="3">
        <f t="shared" si="305"/>
        <v>0</v>
      </c>
      <c r="M2396" s="5">
        <v>0</v>
      </c>
      <c r="R2396">
        <v>2010</v>
      </c>
      <c r="S2396" s="1" t="s">
        <v>6</v>
      </c>
      <c r="T2396" s="40">
        <f>+'Copy Co'!$B$17</f>
        <v>51399.602684929596</v>
      </c>
      <c r="U2396">
        <f>+'Copy Co'!$B$18*'All Data'!C2396</f>
        <v>0</v>
      </c>
      <c r="V2396" s="40">
        <f>+D2396*'Copy Co'!$B$19</f>
        <v>0</v>
      </c>
      <c r="W2396" s="40">
        <f>+E2396*'Copy Co'!$B$20</f>
        <v>0</v>
      </c>
      <c r="X2396" s="40">
        <f>+F2396*'Copy Co'!$B$21</f>
        <v>0</v>
      </c>
      <c r="Y2396" s="40">
        <f>+G2396*'Copy Co'!$B$22</f>
        <v>37962.510076022809</v>
      </c>
      <c r="Z2396" s="40">
        <f>+H2396*'Copy Co'!$B$23</f>
        <v>0</v>
      </c>
      <c r="AA2396" s="40">
        <f>+I2396*'Copy Co'!$B$24</f>
        <v>0</v>
      </c>
      <c r="AB2396" s="40">
        <f>+J2396*'Copy Co'!$B$25</f>
        <v>5725.9755176770432</v>
      </c>
      <c r="AC2396" s="40">
        <f>+K2396*'Copy Co'!$B$26</f>
        <v>2806.2609742490072</v>
      </c>
      <c r="AD2396" s="40">
        <f>+L2396*'Copy Co'!$B$27</f>
        <v>0</v>
      </c>
      <c r="AE2396" s="40">
        <f>+M2396*'Copy Co'!$B$28</f>
        <v>0</v>
      </c>
      <c r="AF2396" s="40">
        <f t="shared" si="306"/>
        <v>97894.349252878455</v>
      </c>
      <c r="AG2396" s="25">
        <f t="shared" si="307"/>
        <v>11140.349252878455</v>
      </c>
      <c r="AH2396" s="56">
        <f t="shared" si="308"/>
        <v>40379</v>
      </c>
      <c r="AL2396" s="56"/>
      <c r="BF2396" s="2">
        <v>39889</v>
      </c>
      <c r="BG2396" s="3">
        <v>14.2916666666667</v>
      </c>
      <c r="BH2396">
        <v>12</v>
      </c>
      <c r="BI2396">
        <v>6.7083333333333304</v>
      </c>
    </row>
    <row r="2397" spans="1:61" x14ac:dyDescent="0.25">
      <c r="A2397" s="2">
        <v>40380</v>
      </c>
      <c r="B2397" s="7">
        <v>90700</v>
      </c>
      <c r="C2397" s="3">
        <v>0</v>
      </c>
      <c r="D2397" s="7">
        <f t="shared" si="302"/>
        <v>0</v>
      </c>
      <c r="E2397" s="7">
        <f t="shared" si="303"/>
        <v>0</v>
      </c>
      <c r="F2397" s="7">
        <f t="shared" si="304"/>
        <v>0</v>
      </c>
      <c r="G2397" s="11">
        <v>86754</v>
      </c>
      <c r="H2397">
        <v>0</v>
      </c>
      <c r="I2397">
        <v>0</v>
      </c>
      <c r="J2397">
        <v>28</v>
      </c>
      <c r="K2397" s="3">
        <v>12.125</v>
      </c>
      <c r="L2397" s="3">
        <f t="shared" si="305"/>
        <v>0</v>
      </c>
      <c r="M2397" s="5">
        <v>0</v>
      </c>
      <c r="R2397">
        <v>2010</v>
      </c>
      <c r="S2397" s="1" t="s">
        <v>7</v>
      </c>
      <c r="T2397" s="40">
        <f>+'Copy Co'!$B$17</f>
        <v>51399.602684929596</v>
      </c>
      <c r="U2397">
        <f>+'Copy Co'!$B$18*'All Data'!C2397</f>
        <v>0</v>
      </c>
      <c r="V2397" s="40">
        <f>+D2397*'Copy Co'!$B$19</f>
        <v>0</v>
      </c>
      <c r="W2397" s="40">
        <f>+E2397*'Copy Co'!$B$20</f>
        <v>0</v>
      </c>
      <c r="X2397" s="40">
        <f>+F2397*'Copy Co'!$B$21</f>
        <v>0</v>
      </c>
      <c r="Y2397" s="40">
        <f>+G2397*'Copy Co'!$B$22</f>
        <v>36105.503410972662</v>
      </c>
      <c r="Z2397" s="40">
        <f>+H2397*'Copy Co'!$B$23</f>
        <v>0</v>
      </c>
      <c r="AA2397" s="40">
        <f>+I2397*'Copy Co'!$B$24</f>
        <v>0</v>
      </c>
      <c r="AB2397" s="40">
        <f>+J2397*'Copy Co'!$B$25</f>
        <v>9431.0184997033648</v>
      </c>
      <c r="AC2397" s="40">
        <f>+K2397*'Copy Co'!$B$26</f>
        <v>3798.2415977044711</v>
      </c>
      <c r="AD2397" s="40">
        <f>+L2397*'Copy Co'!$B$27</f>
        <v>0</v>
      </c>
      <c r="AE2397" s="40">
        <f>+M2397*'Copy Co'!$B$28</f>
        <v>0</v>
      </c>
      <c r="AF2397" s="40">
        <f t="shared" si="306"/>
        <v>100734.3661933101</v>
      </c>
      <c r="AG2397" s="25">
        <f t="shared" si="307"/>
        <v>10034.366193310096</v>
      </c>
      <c r="AH2397" s="56">
        <f t="shared" si="308"/>
        <v>40380</v>
      </c>
      <c r="AL2397" s="56"/>
      <c r="BF2397" s="2">
        <v>38120</v>
      </c>
      <c r="BG2397" s="3">
        <v>14.25</v>
      </c>
      <c r="BH2397">
        <v>13</v>
      </c>
      <c r="BI2397">
        <v>8.1666666666666696</v>
      </c>
    </row>
    <row r="2398" spans="1:61" x14ac:dyDescent="0.25">
      <c r="A2398" s="2">
        <v>40381</v>
      </c>
      <c r="B2398" s="7">
        <v>90276</v>
      </c>
      <c r="C2398" s="3">
        <v>0</v>
      </c>
      <c r="D2398" s="7">
        <f t="shared" si="302"/>
        <v>0</v>
      </c>
      <c r="E2398" s="7">
        <f t="shared" si="303"/>
        <v>0</v>
      </c>
      <c r="F2398" s="7">
        <f t="shared" si="304"/>
        <v>0</v>
      </c>
      <c r="G2398" s="11">
        <v>90700</v>
      </c>
      <c r="H2398">
        <v>0</v>
      </c>
      <c r="I2398">
        <v>0</v>
      </c>
      <c r="J2398">
        <v>12</v>
      </c>
      <c r="K2398" s="3">
        <v>5.0833333333333304</v>
      </c>
      <c r="L2398" s="3">
        <f t="shared" si="305"/>
        <v>0</v>
      </c>
      <c r="M2398" s="5">
        <v>0</v>
      </c>
      <c r="R2398">
        <v>2010</v>
      </c>
      <c r="S2398" s="1" t="s">
        <v>1</v>
      </c>
      <c r="T2398" s="40">
        <f>+'Copy Co'!$B$17</f>
        <v>51399.602684929596</v>
      </c>
      <c r="U2398">
        <f>+'Copy Co'!$B$18*'All Data'!C2398</f>
        <v>0</v>
      </c>
      <c r="V2398" s="40">
        <f>+D2398*'Copy Co'!$B$19</f>
        <v>0</v>
      </c>
      <c r="W2398" s="40">
        <f>+E2398*'Copy Co'!$B$20</f>
        <v>0</v>
      </c>
      <c r="X2398" s="40">
        <f>+F2398*'Copy Co'!$B$21</f>
        <v>0</v>
      </c>
      <c r="Y2398" s="40">
        <f>+G2398*'Copy Co'!$B$22</f>
        <v>37747.759865541884</v>
      </c>
      <c r="Z2398" s="40">
        <f>+H2398*'Copy Co'!$B$23</f>
        <v>0</v>
      </c>
      <c r="AA2398" s="40">
        <f>+I2398*'Copy Co'!$B$24</f>
        <v>0</v>
      </c>
      <c r="AB2398" s="40">
        <f>+J2398*'Copy Co'!$B$25</f>
        <v>4041.8650713014422</v>
      </c>
      <c r="AC2398" s="40">
        <f>+K2398*'Copy Co'!$B$26</f>
        <v>1592.3899481785058</v>
      </c>
      <c r="AD2398" s="40">
        <f>+L2398*'Copy Co'!$B$27</f>
        <v>0</v>
      </c>
      <c r="AE2398" s="40">
        <f>+M2398*'Copy Co'!$B$28</f>
        <v>0</v>
      </c>
      <c r="AF2398" s="40">
        <f t="shared" si="306"/>
        <v>94781.617569951413</v>
      </c>
      <c r="AG2398" s="25">
        <f t="shared" si="307"/>
        <v>4505.6175699514133</v>
      </c>
      <c r="AH2398" s="56">
        <f t="shared" si="308"/>
        <v>40381</v>
      </c>
      <c r="AL2398" s="56"/>
      <c r="BF2398" s="2">
        <v>39577</v>
      </c>
      <c r="BG2398" s="3">
        <v>14.25</v>
      </c>
      <c r="BH2398">
        <v>18</v>
      </c>
      <c r="BI2398">
        <v>10.0416666666667</v>
      </c>
    </row>
    <row r="2399" spans="1:61" x14ac:dyDescent="0.25">
      <c r="A2399" s="2">
        <v>40382</v>
      </c>
      <c r="B2399" s="7">
        <v>81825</v>
      </c>
      <c r="C2399" s="3">
        <v>0</v>
      </c>
      <c r="D2399" s="7">
        <f t="shared" si="302"/>
        <v>0</v>
      </c>
      <c r="E2399" s="7">
        <f t="shared" si="303"/>
        <v>0</v>
      </c>
      <c r="F2399" s="7">
        <f t="shared" si="304"/>
        <v>0</v>
      </c>
      <c r="G2399" s="11">
        <v>90276</v>
      </c>
      <c r="H2399">
        <v>1</v>
      </c>
      <c r="I2399">
        <v>0</v>
      </c>
      <c r="J2399">
        <v>15</v>
      </c>
      <c r="K2399" s="3">
        <v>5.7916666666666696</v>
      </c>
      <c r="L2399" s="3">
        <f t="shared" si="305"/>
        <v>0</v>
      </c>
      <c r="M2399" s="5">
        <v>0</v>
      </c>
      <c r="R2399">
        <v>2010</v>
      </c>
      <c r="S2399" s="1" t="s">
        <v>2</v>
      </c>
      <c r="T2399" s="40">
        <f>+'Copy Co'!$B$17</f>
        <v>51399.602684929596</v>
      </c>
      <c r="U2399">
        <f>+'Copy Co'!$B$18*'All Data'!C2399</f>
        <v>0</v>
      </c>
      <c r="V2399" s="40">
        <f>+D2399*'Copy Co'!$B$19</f>
        <v>0</v>
      </c>
      <c r="W2399" s="40">
        <f>+E2399*'Copy Co'!$B$20</f>
        <v>0</v>
      </c>
      <c r="X2399" s="40">
        <f>+F2399*'Copy Co'!$B$21</f>
        <v>0</v>
      </c>
      <c r="Y2399" s="40">
        <f>+G2399*'Copy Co'!$B$22</f>
        <v>37571.29845227849</v>
      </c>
      <c r="Z2399" s="40">
        <f>+H2399*'Copy Co'!$B$23</f>
        <v>-10610.780657764437</v>
      </c>
      <c r="AA2399" s="40">
        <f>+I2399*'Copy Co'!$B$24</f>
        <v>0</v>
      </c>
      <c r="AB2399" s="40">
        <f>+J2399*'Copy Co'!$B$25</f>
        <v>5052.331339126802</v>
      </c>
      <c r="AC2399" s="40">
        <f>+K2399*'Copy Co'!$B$26</f>
        <v>1814.2803507935455</v>
      </c>
      <c r="AD2399" s="40">
        <f>+L2399*'Copy Co'!$B$27</f>
        <v>0</v>
      </c>
      <c r="AE2399" s="40">
        <f>+M2399*'Copy Co'!$B$28</f>
        <v>0</v>
      </c>
      <c r="AF2399" s="40">
        <f t="shared" si="306"/>
        <v>85226.732169363997</v>
      </c>
      <c r="AG2399" s="25">
        <f t="shared" si="307"/>
        <v>3401.7321693639969</v>
      </c>
      <c r="AH2399" s="56">
        <f t="shared" si="308"/>
        <v>40382</v>
      </c>
      <c r="AL2399" s="56"/>
      <c r="BF2399" s="2">
        <v>40979</v>
      </c>
      <c r="BG2399" s="3">
        <v>14.25</v>
      </c>
      <c r="BH2399">
        <v>17</v>
      </c>
      <c r="BI2399">
        <v>8.0833333333333304</v>
      </c>
    </row>
    <row r="2400" spans="1:61" x14ac:dyDescent="0.25">
      <c r="A2400" s="2">
        <v>40383</v>
      </c>
      <c r="B2400" s="7">
        <v>74454</v>
      </c>
      <c r="C2400" s="3">
        <v>0</v>
      </c>
      <c r="D2400" s="7">
        <f t="shared" si="302"/>
        <v>0</v>
      </c>
      <c r="E2400" s="7">
        <f t="shared" si="303"/>
        <v>0</v>
      </c>
      <c r="F2400" s="7">
        <f t="shared" si="304"/>
        <v>0</v>
      </c>
      <c r="G2400" s="11">
        <v>81825</v>
      </c>
      <c r="H2400">
        <v>0</v>
      </c>
      <c r="I2400">
        <v>1</v>
      </c>
      <c r="J2400">
        <v>12</v>
      </c>
      <c r="K2400" s="3">
        <v>4.25</v>
      </c>
      <c r="L2400" s="3">
        <f t="shared" si="305"/>
        <v>0</v>
      </c>
      <c r="M2400" s="5">
        <v>0</v>
      </c>
      <c r="R2400">
        <v>2010</v>
      </c>
      <c r="S2400" s="1" t="s">
        <v>3</v>
      </c>
      <c r="T2400" s="40">
        <f>+'Copy Co'!$B$17</f>
        <v>51399.602684929596</v>
      </c>
      <c r="U2400">
        <f>+'Copy Co'!$B$18*'All Data'!C2400</f>
        <v>0</v>
      </c>
      <c r="V2400" s="40">
        <f>+D2400*'Copy Co'!$B$19</f>
        <v>0</v>
      </c>
      <c r="W2400" s="40">
        <f>+E2400*'Copy Co'!$B$20</f>
        <v>0</v>
      </c>
      <c r="X2400" s="40">
        <f>+F2400*'Copy Co'!$B$21</f>
        <v>0</v>
      </c>
      <c r="Y2400" s="40">
        <f>+G2400*'Copy Co'!$B$22</f>
        <v>34054.139481785722</v>
      </c>
      <c r="Z2400" s="40">
        <f>+H2400*'Copy Co'!$B$23</f>
        <v>0</v>
      </c>
      <c r="AA2400" s="40">
        <f>+I2400*'Copy Co'!$B$24</f>
        <v>-10704.382616627605</v>
      </c>
      <c r="AB2400" s="40">
        <f>+J2400*'Copy Co'!$B$25</f>
        <v>4041.8650713014422</v>
      </c>
      <c r="AC2400" s="40">
        <f>+K2400*'Copy Co'!$B$26</f>
        <v>1331.342415690227</v>
      </c>
      <c r="AD2400" s="40">
        <f>+L2400*'Copy Co'!$B$27</f>
        <v>0</v>
      </c>
      <c r="AE2400" s="40">
        <f>+M2400*'Copy Co'!$B$28</f>
        <v>0</v>
      </c>
      <c r="AF2400" s="40">
        <f t="shared" si="306"/>
        <v>80122.567037079381</v>
      </c>
      <c r="AG2400" s="25">
        <f t="shared" si="307"/>
        <v>5668.5670370793814</v>
      </c>
      <c r="AH2400" s="56">
        <f t="shared" si="308"/>
        <v>40383</v>
      </c>
      <c r="AL2400" s="56"/>
      <c r="BF2400" s="2">
        <v>40997</v>
      </c>
      <c r="BG2400" s="3">
        <v>14.25</v>
      </c>
      <c r="BH2400">
        <v>16</v>
      </c>
      <c r="BI2400">
        <v>6.8333333333333304</v>
      </c>
    </row>
    <row r="2401" spans="1:61" x14ac:dyDescent="0.25">
      <c r="A2401" s="2">
        <v>40384</v>
      </c>
      <c r="B2401" s="7">
        <v>74423</v>
      </c>
      <c r="C2401" s="3">
        <v>0</v>
      </c>
      <c r="D2401" s="7">
        <f t="shared" si="302"/>
        <v>0</v>
      </c>
      <c r="E2401" s="7">
        <f t="shared" si="303"/>
        <v>0</v>
      </c>
      <c r="F2401" s="7">
        <f t="shared" si="304"/>
        <v>0</v>
      </c>
      <c r="G2401" s="11">
        <v>74454</v>
      </c>
      <c r="H2401">
        <v>0</v>
      </c>
      <c r="I2401">
        <v>1</v>
      </c>
      <c r="J2401">
        <v>14</v>
      </c>
      <c r="K2401" s="3">
        <v>7.375</v>
      </c>
      <c r="L2401" s="3">
        <f t="shared" si="305"/>
        <v>0</v>
      </c>
      <c r="M2401" s="5">
        <v>0</v>
      </c>
      <c r="R2401">
        <v>2010</v>
      </c>
      <c r="S2401" s="1" t="s">
        <v>4</v>
      </c>
      <c r="T2401" s="40">
        <f>+'Copy Co'!$B$17</f>
        <v>51399.602684929596</v>
      </c>
      <c r="U2401">
        <f>+'Copy Co'!$B$18*'All Data'!C2401</f>
        <v>0</v>
      </c>
      <c r="V2401" s="40">
        <f>+D2401*'Copy Co'!$B$19</f>
        <v>0</v>
      </c>
      <c r="W2401" s="40">
        <f>+E2401*'Copy Co'!$B$20</f>
        <v>0</v>
      </c>
      <c r="X2401" s="40">
        <f>+F2401*'Copy Co'!$B$21</f>
        <v>0</v>
      </c>
      <c r="Y2401" s="40">
        <f>+G2401*'Copy Co'!$B$22</f>
        <v>30986.457696020458</v>
      </c>
      <c r="Z2401" s="40">
        <f>+H2401*'Copy Co'!$B$23</f>
        <v>0</v>
      </c>
      <c r="AA2401" s="40">
        <f>+I2401*'Copy Co'!$B$24</f>
        <v>-10704.382616627605</v>
      </c>
      <c r="AB2401" s="40">
        <f>+J2401*'Copy Co'!$B$25</f>
        <v>4715.5092498516824</v>
      </c>
      <c r="AC2401" s="40">
        <f>+K2401*'Copy Co'!$B$26</f>
        <v>2310.2706625212763</v>
      </c>
      <c r="AD2401" s="40">
        <f>+L2401*'Copy Co'!$B$27</f>
        <v>0</v>
      </c>
      <c r="AE2401" s="40">
        <f>+M2401*'Copy Co'!$B$28</f>
        <v>0</v>
      </c>
      <c r="AF2401" s="40">
        <f t="shared" si="306"/>
        <v>78707.457676695398</v>
      </c>
      <c r="AG2401" s="25">
        <f t="shared" si="307"/>
        <v>4284.4576766953978</v>
      </c>
      <c r="AH2401" s="56">
        <f t="shared" si="308"/>
        <v>40384</v>
      </c>
      <c r="AL2401" s="56"/>
      <c r="BF2401" s="2">
        <v>41768</v>
      </c>
      <c r="BG2401" s="3">
        <v>14.25</v>
      </c>
      <c r="BH2401">
        <v>16</v>
      </c>
      <c r="BI2401">
        <v>4.7916666666666696</v>
      </c>
    </row>
    <row r="2402" spans="1:61" x14ac:dyDescent="0.25">
      <c r="A2402" s="2">
        <v>40385</v>
      </c>
      <c r="B2402" s="7">
        <v>89706</v>
      </c>
      <c r="C2402" s="3">
        <v>0</v>
      </c>
      <c r="D2402" s="7">
        <f t="shared" si="302"/>
        <v>0</v>
      </c>
      <c r="E2402" s="7">
        <f t="shared" si="303"/>
        <v>0</v>
      </c>
      <c r="F2402" s="7">
        <f t="shared" si="304"/>
        <v>0</v>
      </c>
      <c r="G2402" s="11">
        <v>74423</v>
      </c>
      <c r="H2402">
        <v>0</v>
      </c>
      <c r="I2402">
        <v>0</v>
      </c>
      <c r="J2402">
        <v>18</v>
      </c>
      <c r="K2402" s="3">
        <v>9.3333333333333304</v>
      </c>
      <c r="L2402" s="3">
        <f t="shared" si="305"/>
        <v>0</v>
      </c>
      <c r="M2402" s="5">
        <v>0</v>
      </c>
      <c r="R2402">
        <v>2010</v>
      </c>
      <c r="S2402" s="1" t="s">
        <v>5</v>
      </c>
      <c r="T2402" s="40">
        <f>+'Copy Co'!$B$17</f>
        <v>51399.602684929596</v>
      </c>
      <c r="U2402">
        <f>+'Copy Co'!$B$18*'All Data'!C2402</f>
        <v>0</v>
      </c>
      <c r="V2402" s="40">
        <f>+D2402*'Copy Co'!$B$19</f>
        <v>0</v>
      </c>
      <c r="W2402" s="40">
        <f>+E2402*'Copy Co'!$B$20</f>
        <v>0</v>
      </c>
      <c r="X2402" s="40">
        <f>+F2402*'Copy Co'!$B$21</f>
        <v>0</v>
      </c>
      <c r="Y2402" s="40">
        <f>+G2402*'Copy Co'!$B$22</f>
        <v>30973.556036088463</v>
      </c>
      <c r="Z2402" s="40">
        <f>+H2402*'Copy Co'!$B$23</f>
        <v>0</v>
      </c>
      <c r="AA2402" s="40">
        <f>+I2402*'Copy Co'!$B$24</f>
        <v>0</v>
      </c>
      <c r="AB2402" s="40">
        <f>+J2402*'Copy Co'!$B$25</f>
        <v>6062.7976069521628</v>
      </c>
      <c r="AC2402" s="40">
        <f>+K2402*'Copy Co'!$B$26</f>
        <v>2923.732363868733</v>
      </c>
      <c r="AD2402" s="40">
        <f>+L2402*'Copy Co'!$B$27</f>
        <v>0</v>
      </c>
      <c r="AE2402" s="40">
        <f>+M2402*'Copy Co'!$B$28</f>
        <v>0</v>
      </c>
      <c r="AF2402" s="40">
        <f t="shared" si="306"/>
        <v>91359.688691838965</v>
      </c>
      <c r="AG2402" s="25">
        <f t="shared" si="307"/>
        <v>1653.6886918389646</v>
      </c>
      <c r="AH2402" s="56">
        <f t="shared" si="308"/>
        <v>40385</v>
      </c>
      <c r="AL2402" s="56"/>
      <c r="BF2402" s="2">
        <v>42305</v>
      </c>
      <c r="BG2402" s="3">
        <v>14.25</v>
      </c>
      <c r="BH2402">
        <v>10</v>
      </c>
      <c r="BI2402">
        <v>4.8333333333333304</v>
      </c>
    </row>
    <row r="2403" spans="1:61" x14ac:dyDescent="0.25">
      <c r="A2403" s="2">
        <v>40386</v>
      </c>
      <c r="B2403" s="7">
        <v>89301</v>
      </c>
      <c r="C2403" s="3">
        <v>0</v>
      </c>
      <c r="D2403" s="7">
        <f t="shared" si="302"/>
        <v>0</v>
      </c>
      <c r="E2403" s="7">
        <f t="shared" si="303"/>
        <v>0</v>
      </c>
      <c r="F2403" s="7">
        <f t="shared" si="304"/>
        <v>0</v>
      </c>
      <c r="G2403" s="11">
        <v>89706</v>
      </c>
      <c r="H2403">
        <v>0</v>
      </c>
      <c r="I2403">
        <v>0</v>
      </c>
      <c r="J2403">
        <v>14</v>
      </c>
      <c r="K2403" s="3">
        <v>6.5833333333333304</v>
      </c>
      <c r="L2403" s="3">
        <f t="shared" si="305"/>
        <v>0</v>
      </c>
      <c r="M2403" s="5">
        <v>0</v>
      </c>
      <c r="R2403">
        <v>2010</v>
      </c>
      <c r="S2403" s="1" t="s">
        <v>6</v>
      </c>
      <c r="T2403" s="40">
        <f>+'Copy Co'!$B$17</f>
        <v>51399.602684929596</v>
      </c>
      <c r="U2403">
        <f>+'Copy Co'!$B$18*'All Data'!C2403</f>
        <v>0</v>
      </c>
      <c r="V2403" s="40">
        <f>+D2403*'Copy Co'!$B$19</f>
        <v>0</v>
      </c>
      <c r="W2403" s="40">
        <f>+E2403*'Copy Co'!$B$20</f>
        <v>0</v>
      </c>
      <c r="X2403" s="40">
        <f>+F2403*'Copy Co'!$B$21</f>
        <v>0</v>
      </c>
      <c r="Y2403" s="40">
        <f>+G2403*'Copy Co'!$B$22</f>
        <v>37334.074382561193</v>
      </c>
      <c r="Z2403" s="40">
        <f>+H2403*'Copy Co'!$B$23</f>
        <v>0</v>
      </c>
      <c r="AA2403" s="40">
        <f>+I2403*'Copy Co'!$B$24</f>
        <v>0</v>
      </c>
      <c r="AB2403" s="40">
        <f>+J2403*'Copy Co'!$B$25</f>
        <v>4715.5092498516824</v>
      </c>
      <c r="AC2403" s="40">
        <f>+K2403*'Copy Co'!$B$26</f>
        <v>2062.2755066574096</v>
      </c>
      <c r="AD2403" s="40">
        <f>+L2403*'Copy Co'!$B$27</f>
        <v>0</v>
      </c>
      <c r="AE2403" s="40">
        <f>+M2403*'Copy Co'!$B$28</f>
        <v>0</v>
      </c>
      <c r="AF2403" s="40">
        <f t="shared" si="306"/>
        <v>95511.461823999882</v>
      </c>
      <c r="AG2403" s="25">
        <f t="shared" si="307"/>
        <v>6210.4618239998817</v>
      </c>
      <c r="AH2403" s="56">
        <f t="shared" si="308"/>
        <v>40386</v>
      </c>
      <c r="AL2403" s="56"/>
      <c r="BF2403" s="2">
        <v>42681</v>
      </c>
      <c r="BG2403" s="3">
        <v>14.25</v>
      </c>
      <c r="BH2403">
        <v>9</v>
      </c>
      <c r="BI2403">
        <v>4.5416666666666696</v>
      </c>
    </row>
    <row r="2404" spans="1:61" x14ac:dyDescent="0.25">
      <c r="A2404" s="2">
        <v>40387</v>
      </c>
      <c r="B2404" s="7">
        <v>90144</v>
      </c>
      <c r="C2404" s="3">
        <v>0</v>
      </c>
      <c r="D2404" s="7">
        <f t="shared" si="302"/>
        <v>0</v>
      </c>
      <c r="E2404" s="7">
        <f t="shared" si="303"/>
        <v>0</v>
      </c>
      <c r="F2404" s="7">
        <f t="shared" si="304"/>
        <v>0</v>
      </c>
      <c r="G2404" s="11">
        <v>89301</v>
      </c>
      <c r="H2404">
        <v>0</v>
      </c>
      <c r="I2404">
        <v>0</v>
      </c>
      <c r="J2404">
        <v>20</v>
      </c>
      <c r="K2404" s="3">
        <v>6.9583333333333304</v>
      </c>
      <c r="L2404" s="3">
        <f t="shared" si="305"/>
        <v>0</v>
      </c>
      <c r="M2404" s="5">
        <v>0</v>
      </c>
      <c r="R2404">
        <v>2010</v>
      </c>
      <c r="S2404" s="1" t="s">
        <v>7</v>
      </c>
      <c r="T2404" s="40">
        <f>+'Copy Co'!$B$17</f>
        <v>51399.602684929596</v>
      </c>
      <c r="U2404">
        <f>+'Copy Co'!$B$18*'All Data'!C2404</f>
        <v>0</v>
      </c>
      <c r="V2404" s="40">
        <f>+D2404*'Copy Co'!$B$19</f>
        <v>0</v>
      </c>
      <c r="W2404" s="40">
        <f>+E2404*'Copy Co'!$B$20</f>
        <v>0</v>
      </c>
      <c r="X2404" s="40">
        <f>+F2404*'Copy Co'!$B$21</f>
        <v>0</v>
      </c>
      <c r="Y2404" s="40">
        <f>+G2404*'Copy Co'!$B$22</f>
        <v>37165.520438288375</v>
      </c>
      <c r="Z2404" s="40">
        <f>+H2404*'Copy Co'!$B$23</f>
        <v>0</v>
      </c>
      <c r="AA2404" s="40">
        <f>+I2404*'Copy Co'!$B$24</f>
        <v>0</v>
      </c>
      <c r="AB2404" s="40">
        <f>+J2404*'Copy Co'!$B$25</f>
        <v>6736.441785502403</v>
      </c>
      <c r="AC2404" s="40">
        <f>+K2404*'Copy Co'!$B$26</f>
        <v>2179.7468962771354</v>
      </c>
      <c r="AD2404" s="40">
        <f>+L2404*'Copy Co'!$B$27</f>
        <v>0</v>
      </c>
      <c r="AE2404" s="40">
        <f>+M2404*'Copy Co'!$B$28</f>
        <v>0</v>
      </c>
      <c r="AF2404" s="40">
        <f t="shared" si="306"/>
        <v>97481.311804997516</v>
      </c>
      <c r="AG2404" s="25">
        <f t="shared" si="307"/>
        <v>7337.3118049975164</v>
      </c>
      <c r="AH2404" s="56">
        <f t="shared" si="308"/>
        <v>40387</v>
      </c>
      <c r="AL2404" s="56"/>
      <c r="BF2404" s="2">
        <v>42823</v>
      </c>
      <c r="BG2404" s="3">
        <v>14.25</v>
      </c>
      <c r="BH2404">
        <v>12</v>
      </c>
      <c r="BI2404">
        <v>6.25</v>
      </c>
    </row>
    <row r="2405" spans="1:61" x14ac:dyDescent="0.25">
      <c r="A2405" s="2">
        <v>40388</v>
      </c>
      <c r="B2405" s="7">
        <v>89657</v>
      </c>
      <c r="C2405" s="3">
        <v>0</v>
      </c>
      <c r="D2405" s="7">
        <f t="shared" si="302"/>
        <v>0</v>
      </c>
      <c r="E2405" s="7">
        <f t="shared" si="303"/>
        <v>0</v>
      </c>
      <c r="F2405" s="7">
        <f t="shared" si="304"/>
        <v>0</v>
      </c>
      <c r="G2405" s="11">
        <v>90144</v>
      </c>
      <c r="H2405">
        <v>0</v>
      </c>
      <c r="I2405">
        <v>0</v>
      </c>
      <c r="J2405">
        <v>15</v>
      </c>
      <c r="K2405" s="3">
        <v>5.875</v>
      </c>
      <c r="L2405" s="3">
        <f t="shared" si="305"/>
        <v>0</v>
      </c>
      <c r="M2405" s="5">
        <v>0</v>
      </c>
      <c r="R2405">
        <v>2010</v>
      </c>
      <c r="S2405" s="1" t="s">
        <v>1</v>
      </c>
      <c r="T2405" s="40">
        <f>+'Copy Co'!$B$17</f>
        <v>51399.602684929596</v>
      </c>
      <c r="U2405">
        <f>+'Copy Co'!$B$18*'All Data'!C2405</f>
        <v>0</v>
      </c>
      <c r="V2405" s="40">
        <f>+D2405*'Copy Co'!$B$19</f>
        <v>0</v>
      </c>
      <c r="W2405" s="40">
        <f>+E2405*'Copy Co'!$B$20</f>
        <v>0</v>
      </c>
      <c r="X2405" s="40">
        <f>+F2405*'Copy Co'!$B$21</f>
        <v>0</v>
      </c>
      <c r="Y2405" s="40">
        <f>+G2405*'Copy Co'!$B$22</f>
        <v>37516.362351922908</v>
      </c>
      <c r="Z2405" s="40">
        <f>+H2405*'Copy Co'!$B$23</f>
        <v>0</v>
      </c>
      <c r="AA2405" s="40">
        <f>+I2405*'Copy Co'!$B$24</f>
        <v>0</v>
      </c>
      <c r="AB2405" s="40">
        <f>+J2405*'Copy Co'!$B$25</f>
        <v>5052.331339126802</v>
      </c>
      <c r="AC2405" s="40">
        <f>+K2405*'Copy Co'!$B$26</f>
        <v>1840.3851040423726</v>
      </c>
      <c r="AD2405" s="40">
        <f>+L2405*'Copy Co'!$B$27</f>
        <v>0</v>
      </c>
      <c r="AE2405" s="40">
        <f>+M2405*'Copy Co'!$B$28</f>
        <v>0</v>
      </c>
      <c r="AF2405" s="40">
        <f t="shared" si="306"/>
        <v>95808.681480021682</v>
      </c>
      <c r="AG2405" s="25">
        <f t="shared" si="307"/>
        <v>6151.6814800216816</v>
      </c>
      <c r="AH2405" s="56">
        <f t="shared" si="308"/>
        <v>40388</v>
      </c>
      <c r="AL2405" s="56"/>
      <c r="BF2405" s="2">
        <v>39921</v>
      </c>
      <c r="BG2405" s="3">
        <v>14.2083333333333</v>
      </c>
      <c r="BH2405">
        <v>14</v>
      </c>
      <c r="BI2405">
        <v>8.25</v>
      </c>
    </row>
    <row r="2406" spans="1:61" x14ac:dyDescent="0.25">
      <c r="A2406" s="2">
        <v>40389</v>
      </c>
      <c r="B2406" s="7">
        <v>85252</v>
      </c>
      <c r="C2406" s="3">
        <v>0</v>
      </c>
      <c r="D2406" s="7">
        <f t="shared" si="302"/>
        <v>0</v>
      </c>
      <c r="E2406" s="7">
        <f t="shared" si="303"/>
        <v>0</v>
      </c>
      <c r="F2406" s="7">
        <f t="shared" si="304"/>
        <v>0</v>
      </c>
      <c r="G2406" s="11">
        <v>89657</v>
      </c>
      <c r="H2406">
        <v>1</v>
      </c>
      <c r="I2406">
        <v>0</v>
      </c>
      <c r="J2406">
        <v>13</v>
      </c>
      <c r="K2406" s="3">
        <v>5.7916666666666696</v>
      </c>
      <c r="L2406" s="3">
        <f t="shared" si="305"/>
        <v>0</v>
      </c>
      <c r="M2406" s="5">
        <v>0</v>
      </c>
      <c r="R2406">
        <v>2010</v>
      </c>
      <c r="S2406" s="1" t="s">
        <v>2</v>
      </c>
      <c r="T2406" s="40">
        <f>+'Copy Co'!$B$17</f>
        <v>51399.602684929596</v>
      </c>
      <c r="U2406">
        <f>+'Copy Co'!$B$18*'All Data'!C2406</f>
        <v>0</v>
      </c>
      <c r="V2406" s="40">
        <f>+D2406*'Copy Co'!$B$19</f>
        <v>0</v>
      </c>
      <c r="W2406" s="40">
        <f>+E2406*'Copy Co'!$B$20</f>
        <v>0</v>
      </c>
      <c r="X2406" s="40">
        <f>+F2406*'Copy Co'!$B$21</f>
        <v>0</v>
      </c>
      <c r="Y2406" s="40">
        <f>+G2406*'Copy Co'!$B$22</f>
        <v>37313.681436217077</v>
      </c>
      <c r="Z2406" s="40">
        <f>+H2406*'Copy Co'!$B$23</f>
        <v>-10610.780657764437</v>
      </c>
      <c r="AA2406" s="40">
        <f>+I2406*'Copy Co'!$B$24</f>
        <v>0</v>
      </c>
      <c r="AB2406" s="40">
        <f>+J2406*'Copy Co'!$B$25</f>
        <v>4378.6871605765618</v>
      </c>
      <c r="AC2406" s="40">
        <f>+K2406*'Copy Co'!$B$26</f>
        <v>1814.2803507935455</v>
      </c>
      <c r="AD2406" s="40">
        <f>+L2406*'Copy Co'!$B$27</f>
        <v>0</v>
      </c>
      <c r="AE2406" s="40">
        <f>+M2406*'Copy Co'!$B$28</f>
        <v>0</v>
      </c>
      <c r="AF2406" s="40">
        <f t="shared" si="306"/>
        <v>84295.470974752345</v>
      </c>
      <c r="AG2406" s="25">
        <f t="shared" si="307"/>
        <v>-956.52902524765523</v>
      </c>
      <c r="AH2406" s="56">
        <f t="shared" si="308"/>
        <v>40389</v>
      </c>
      <c r="AL2406" s="56"/>
      <c r="BF2406" s="2">
        <v>40097</v>
      </c>
      <c r="BG2406" s="3">
        <v>14.2083333333333</v>
      </c>
      <c r="BH2406">
        <v>15</v>
      </c>
      <c r="BI2406">
        <v>7.25</v>
      </c>
    </row>
    <row r="2407" spans="1:61" x14ac:dyDescent="0.25">
      <c r="A2407" s="2">
        <v>40390</v>
      </c>
      <c r="B2407" s="7">
        <v>79117</v>
      </c>
      <c r="C2407" s="3">
        <v>0</v>
      </c>
      <c r="D2407" s="7">
        <f t="shared" si="302"/>
        <v>0</v>
      </c>
      <c r="E2407" s="7">
        <f t="shared" si="303"/>
        <v>0</v>
      </c>
      <c r="F2407" s="7">
        <f t="shared" si="304"/>
        <v>0</v>
      </c>
      <c r="G2407" s="11">
        <v>85252</v>
      </c>
      <c r="H2407">
        <v>0</v>
      </c>
      <c r="I2407">
        <v>1</v>
      </c>
      <c r="J2407">
        <v>22</v>
      </c>
      <c r="K2407" s="3">
        <v>9.5</v>
      </c>
      <c r="L2407" s="3">
        <f t="shared" si="305"/>
        <v>0</v>
      </c>
      <c r="M2407" s="5">
        <v>0</v>
      </c>
      <c r="R2407">
        <v>2010</v>
      </c>
      <c r="S2407" s="1" t="s">
        <v>3</v>
      </c>
      <c r="T2407" s="40">
        <f>+'Copy Co'!$B$17</f>
        <v>51399.602684929596</v>
      </c>
      <c r="U2407">
        <f>+'Copy Co'!$B$18*'All Data'!C2407</f>
        <v>0</v>
      </c>
      <c r="V2407" s="40">
        <f>+D2407*'Copy Co'!$B$19</f>
        <v>0</v>
      </c>
      <c r="W2407" s="40">
        <f>+E2407*'Copy Co'!$B$20</f>
        <v>0</v>
      </c>
      <c r="X2407" s="40">
        <f>+F2407*'Copy Co'!$B$21</f>
        <v>0</v>
      </c>
      <c r="Y2407" s="40">
        <f>+G2407*'Copy Co'!$B$22</f>
        <v>35480.397178138664</v>
      </c>
      <c r="Z2407" s="40">
        <f>+H2407*'Copy Co'!$B$23</f>
        <v>0</v>
      </c>
      <c r="AA2407" s="40">
        <f>+I2407*'Copy Co'!$B$24</f>
        <v>-10704.382616627605</v>
      </c>
      <c r="AB2407" s="40">
        <f>+J2407*'Copy Co'!$B$25</f>
        <v>7410.0859640526432</v>
      </c>
      <c r="AC2407" s="40">
        <f>+K2407*'Copy Co'!$B$26</f>
        <v>2975.9418703663896</v>
      </c>
      <c r="AD2407" s="40">
        <f>+L2407*'Copy Co'!$B$27</f>
        <v>0</v>
      </c>
      <c r="AE2407" s="40">
        <f>+M2407*'Copy Co'!$B$28</f>
        <v>0</v>
      </c>
      <c r="AF2407" s="40">
        <f t="shared" si="306"/>
        <v>86561.645080859671</v>
      </c>
      <c r="AG2407" s="25">
        <f t="shared" si="307"/>
        <v>7444.645080859671</v>
      </c>
      <c r="AH2407" s="56">
        <f t="shared" si="308"/>
        <v>40390</v>
      </c>
      <c r="AI2407" s="38">
        <f>SUM(AG2377:AG2407)</f>
        <v>90787.748546210671</v>
      </c>
      <c r="AJ2407" s="38"/>
      <c r="AK2407" s="38"/>
      <c r="AL2407" s="56"/>
      <c r="AN2407" s="38"/>
      <c r="AO2407" s="38"/>
      <c r="AP2407" s="38"/>
      <c r="AQ2407" s="38"/>
      <c r="AR2407" s="38"/>
      <c r="AS2407" s="38"/>
      <c r="AT2407" s="38"/>
      <c r="AU2407" s="38"/>
      <c r="AV2407" s="38"/>
      <c r="AW2407" s="38"/>
      <c r="AX2407" s="38"/>
      <c r="AY2407" s="38"/>
      <c r="AZ2407" s="38"/>
      <c r="BA2407" s="38"/>
      <c r="BB2407" s="38"/>
      <c r="BC2407" s="38"/>
      <c r="BD2407" s="38"/>
      <c r="BE2407" s="38"/>
      <c r="BF2407" s="2">
        <v>40121</v>
      </c>
      <c r="BG2407" s="3">
        <v>14.2083333333333</v>
      </c>
      <c r="BH2407">
        <v>14</v>
      </c>
      <c r="BI2407">
        <v>4.75</v>
      </c>
    </row>
    <row r="2408" spans="1:61" x14ac:dyDescent="0.25">
      <c r="A2408" s="2">
        <v>40391</v>
      </c>
      <c r="B2408" s="7">
        <v>77122</v>
      </c>
      <c r="C2408" s="3">
        <v>0</v>
      </c>
      <c r="D2408" s="7">
        <f t="shared" si="302"/>
        <v>0</v>
      </c>
      <c r="E2408" s="7">
        <f t="shared" si="303"/>
        <v>0</v>
      </c>
      <c r="F2408" s="7">
        <f t="shared" si="304"/>
        <v>0</v>
      </c>
      <c r="G2408" s="11">
        <v>79117</v>
      </c>
      <c r="H2408">
        <v>0</v>
      </c>
      <c r="I2408">
        <v>1</v>
      </c>
      <c r="J2408">
        <v>14</v>
      </c>
      <c r="K2408" s="3">
        <v>6.5416666666666696</v>
      </c>
      <c r="L2408" s="3">
        <f t="shared" si="305"/>
        <v>0</v>
      </c>
      <c r="M2408" s="5">
        <v>0</v>
      </c>
      <c r="R2408">
        <v>2010</v>
      </c>
      <c r="S2408" s="1" t="s">
        <v>4</v>
      </c>
      <c r="T2408" s="40">
        <f>+'Copy Co'!$B$17</f>
        <v>51399.602684929596</v>
      </c>
      <c r="U2408">
        <f>+'Copy Co'!$B$18*'All Data'!C2408</f>
        <v>0</v>
      </c>
      <c r="V2408" s="40">
        <f>+D2408*'Copy Co'!$B$19</f>
        <v>0</v>
      </c>
      <c r="W2408" s="40">
        <f>+E2408*'Copy Co'!$B$20</f>
        <v>0</v>
      </c>
      <c r="X2408" s="40">
        <f>+F2408*'Copy Co'!$B$21</f>
        <v>0</v>
      </c>
      <c r="Y2408" s="40">
        <f>+G2408*'Copy Co'!$B$22</f>
        <v>32927.117059339333</v>
      </c>
      <c r="Z2408" s="40">
        <f>+H2408*'Copy Co'!$B$23</f>
        <v>0</v>
      </c>
      <c r="AA2408" s="40">
        <f>+I2408*'Copy Co'!$B$24</f>
        <v>-10704.382616627605</v>
      </c>
      <c r="AB2408" s="40">
        <f>+J2408*'Copy Co'!$B$25</f>
        <v>4715.5092498516824</v>
      </c>
      <c r="AC2408" s="40">
        <f>+K2408*'Copy Co'!$B$26</f>
        <v>2049.2231300329972</v>
      </c>
      <c r="AD2408" s="40">
        <f>+L2408*'Copy Co'!$B$27</f>
        <v>0</v>
      </c>
      <c r="AE2408" s="40">
        <f>+M2408*'Copy Co'!$B$28</f>
        <v>0</v>
      </c>
      <c r="AF2408" s="40">
        <f t="shared" si="306"/>
        <v>80387.069507526001</v>
      </c>
      <c r="AG2408" s="25">
        <f t="shared" si="307"/>
        <v>3265.069507526001</v>
      </c>
      <c r="AH2408" s="56">
        <f t="shared" si="308"/>
        <v>40391</v>
      </c>
      <c r="AL2408" s="56"/>
      <c r="BF2408" s="2">
        <v>41230</v>
      </c>
      <c r="BG2408" s="3">
        <v>14.2083333333333</v>
      </c>
      <c r="BH2408">
        <v>26</v>
      </c>
      <c r="BI2408">
        <v>12.8333333333333</v>
      </c>
    </row>
    <row r="2409" spans="1:61" x14ac:dyDescent="0.25">
      <c r="A2409" s="2">
        <v>40392</v>
      </c>
      <c r="B2409" s="7">
        <v>87375</v>
      </c>
      <c r="C2409" s="3">
        <v>0</v>
      </c>
      <c r="D2409" s="7">
        <f t="shared" si="302"/>
        <v>0</v>
      </c>
      <c r="E2409" s="7">
        <f t="shared" si="303"/>
        <v>0</v>
      </c>
      <c r="F2409" s="7">
        <f t="shared" si="304"/>
        <v>0</v>
      </c>
      <c r="G2409" s="11">
        <v>77122</v>
      </c>
      <c r="H2409">
        <v>0</v>
      </c>
      <c r="I2409">
        <v>0</v>
      </c>
      <c r="J2409">
        <v>15</v>
      </c>
      <c r="K2409" s="3">
        <v>9.3333333333333304</v>
      </c>
      <c r="L2409" s="3">
        <f t="shared" si="305"/>
        <v>0</v>
      </c>
      <c r="M2409" s="5">
        <v>0</v>
      </c>
      <c r="R2409">
        <v>2010</v>
      </c>
      <c r="S2409" s="1" t="s">
        <v>5</v>
      </c>
      <c r="T2409" s="40">
        <f>+'Copy Co'!$B$17</f>
        <v>51399.602684929596</v>
      </c>
      <c r="U2409">
        <f>+'Copy Co'!$B$18*'All Data'!C2409</f>
        <v>0</v>
      </c>
      <c r="V2409" s="40">
        <f>+D2409*'Copy Co'!$B$19</f>
        <v>0</v>
      </c>
      <c r="W2409" s="40">
        <f>+E2409*'Copy Co'!$B$20</f>
        <v>0</v>
      </c>
      <c r="X2409" s="40">
        <f>+F2409*'Copy Co'!$B$21</f>
        <v>0</v>
      </c>
      <c r="Y2409" s="40">
        <f>+G2409*'Copy Co'!$B$22</f>
        <v>32096.832815328788</v>
      </c>
      <c r="Z2409" s="40">
        <f>+H2409*'Copy Co'!$B$23</f>
        <v>0</v>
      </c>
      <c r="AA2409" s="40">
        <f>+I2409*'Copy Co'!$B$24</f>
        <v>0</v>
      </c>
      <c r="AB2409" s="40">
        <f>+J2409*'Copy Co'!$B$25</f>
        <v>5052.331339126802</v>
      </c>
      <c r="AC2409" s="40">
        <f>+K2409*'Copy Co'!$B$26</f>
        <v>2923.732363868733</v>
      </c>
      <c r="AD2409" s="40">
        <f>+L2409*'Copy Co'!$B$27</f>
        <v>0</v>
      </c>
      <c r="AE2409" s="40">
        <f>+M2409*'Copy Co'!$B$28</f>
        <v>0</v>
      </c>
      <c r="AF2409" s="40">
        <f t="shared" si="306"/>
        <v>91472.499203253916</v>
      </c>
      <c r="AG2409" s="25">
        <f t="shared" si="307"/>
        <v>4097.4992032539158</v>
      </c>
      <c r="AH2409" s="56">
        <f t="shared" si="308"/>
        <v>40392</v>
      </c>
      <c r="AL2409" s="56"/>
      <c r="BF2409" s="2">
        <v>41759</v>
      </c>
      <c r="BG2409" s="3">
        <v>14.2083333333333</v>
      </c>
      <c r="BH2409">
        <v>18</v>
      </c>
      <c r="BI2409">
        <v>8.2916666666666696</v>
      </c>
    </row>
    <row r="2410" spans="1:61" x14ac:dyDescent="0.25">
      <c r="A2410" s="2">
        <v>40393</v>
      </c>
      <c r="B2410" s="7">
        <v>94757</v>
      </c>
      <c r="C2410" s="3">
        <v>0</v>
      </c>
      <c r="D2410" s="7">
        <f t="shared" si="302"/>
        <v>0</v>
      </c>
      <c r="E2410" s="7">
        <f t="shared" si="303"/>
        <v>0</v>
      </c>
      <c r="F2410" s="7">
        <f t="shared" si="304"/>
        <v>0</v>
      </c>
      <c r="G2410" s="11">
        <v>87375</v>
      </c>
      <c r="H2410">
        <v>0</v>
      </c>
      <c r="I2410">
        <v>0</v>
      </c>
      <c r="J2410">
        <v>20</v>
      </c>
      <c r="K2410" s="3">
        <v>10.5833333333333</v>
      </c>
      <c r="L2410" s="3">
        <f t="shared" si="305"/>
        <v>0</v>
      </c>
      <c r="M2410" s="5">
        <v>0</v>
      </c>
      <c r="R2410">
        <v>2010</v>
      </c>
      <c r="S2410" s="1" t="s">
        <v>6</v>
      </c>
      <c r="T2410" s="40">
        <f>+'Copy Co'!$B$17</f>
        <v>51399.602684929596</v>
      </c>
      <c r="U2410">
        <f>+'Copy Co'!$B$18*'All Data'!C2410</f>
        <v>0</v>
      </c>
      <c r="V2410" s="40">
        <f>+D2410*'Copy Co'!$B$19</f>
        <v>0</v>
      </c>
      <c r="W2410" s="40">
        <f>+E2410*'Copy Co'!$B$20</f>
        <v>0</v>
      </c>
      <c r="X2410" s="40">
        <f>+F2410*'Copy Co'!$B$21</f>
        <v>0</v>
      </c>
      <c r="Y2410" s="40">
        <f>+G2410*'Copy Co'!$B$22</f>
        <v>36363.952792190983</v>
      </c>
      <c r="Z2410" s="40">
        <f>+H2410*'Copy Co'!$B$23</f>
        <v>0</v>
      </c>
      <c r="AA2410" s="40">
        <f>+I2410*'Copy Co'!$B$24</f>
        <v>0</v>
      </c>
      <c r="AB2410" s="40">
        <f>+J2410*'Copy Co'!$B$25</f>
        <v>6736.441785502403</v>
      </c>
      <c r="AC2410" s="40">
        <f>+K2410*'Copy Co'!$B$26</f>
        <v>3315.3036626011431</v>
      </c>
      <c r="AD2410" s="40">
        <f>+L2410*'Copy Co'!$B$27</f>
        <v>0</v>
      </c>
      <c r="AE2410" s="40">
        <f>+M2410*'Copy Co'!$B$28</f>
        <v>0</v>
      </c>
      <c r="AF2410" s="40">
        <f t="shared" si="306"/>
        <v>97815.300925224132</v>
      </c>
      <c r="AG2410" s="25">
        <f t="shared" si="307"/>
        <v>3058.3009252241318</v>
      </c>
      <c r="AH2410" s="56">
        <f t="shared" si="308"/>
        <v>40393</v>
      </c>
      <c r="AL2410" s="56"/>
      <c r="BF2410" s="2">
        <v>42081</v>
      </c>
      <c r="BG2410" s="3">
        <v>14.2083333333333</v>
      </c>
      <c r="BH2410">
        <v>17</v>
      </c>
      <c r="BI2410">
        <v>8.125</v>
      </c>
    </row>
    <row r="2411" spans="1:61" x14ac:dyDescent="0.25">
      <c r="A2411" s="2">
        <v>40394</v>
      </c>
      <c r="B2411" s="7">
        <v>91641</v>
      </c>
      <c r="C2411" s="3">
        <v>0</v>
      </c>
      <c r="D2411" s="7">
        <f t="shared" si="302"/>
        <v>0</v>
      </c>
      <c r="E2411" s="7">
        <f t="shared" si="303"/>
        <v>0</v>
      </c>
      <c r="F2411" s="7">
        <f t="shared" si="304"/>
        <v>0</v>
      </c>
      <c r="G2411" s="11">
        <v>94757</v>
      </c>
      <c r="H2411">
        <v>0</v>
      </c>
      <c r="I2411">
        <v>0</v>
      </c>
      <c r="J2411">
        <v>20</v>
      </c>
      <c r="K2411" s="3">
        <v>14.5416666666667</v>
      </c>
      <c r="L2411" s="3">
        <f t="shared" si="305"/>
        <v>0</v>
      </c>
      <c r="M2411" s="5">
        <v>0</v>
      </c>
      <c r="R2411">
        <v>2010</v>
      </c>
      <c r="S2411" s="1" t="s">
        <v>7</v>
      </c>
      <c r="T2411" s="40">
        <f>+'Copy Co'!$B$17</f>
        <v>51399.602684929596</v>
      </c>
      <c r="U2411">
        <f>+'Copy Co'!$B$18*'All Data'!C2411</f>
        <v>0</v>
      </c>
      <c r="V2411" s="40">
        <f>+D2411*'Copy Co'!$B$19</f>
        <v>0</v>
      </c>
      <c r="W2411" s="40">
        <f>+E2411*'Copy Co'!$B$20</f>
        <v>0</v>
      </c>
      <c r="X2411" s="40">
        <f>+F2411*'Copy Co'!$B$21</f>
        <v>0</v>
      </c>
      <c r="Y2411" s="40">
        <f>+G2411*'Copy Co'!$B$22</f>
        <v>39436.212586319212</v>
      </c>
      <c r="Z2411" s="40">
        <f>+H2411*'Copy Co'!$B$23</f>
        <v>0</v>
      </c>
      <c r="AA2411" s="40">
        <f>+I2411*'Copy Co'!$B$24</f>
        <v>0</v>
      </c>
      <c r="AB2411" s="40">
        <f>+J2411*'Copy Co'!$B$25</f>
        <v>6736.441785502403</v>
      </c>
      <c r="AC2411" s="40">
        <f>+K2411*'Copy Co'!$B$26</f>
        <v>4555.2794419204929</v>
      </c>
      <c r="AD2411" s="40">
        <f>+L2411*'Copy Co'!$B$27</f>
        <v>0</v>
      </c>
      <c r="AE2411" s="40">
        <f>+M2411*'Copy Co'!$B$28</f>
        <v>0</v>
      </c>
      <c r="AF2411" s="40">
        <f t="shared" si="306"/>
        <v>102127.5364986717</v>
      </c>
      <c r="AG2411" s="25">
        <f t="shared" si="307"/>
        <v>10486.536498671703</v>
      </c>
      <c r="AH2411" s="56">
        <f t="shared" si="308"/>
        <v>40394</v>
      </c>
      <c r="AL2411" s="56"/>
      <c r="BF2411" s="2">
        <v>43035</v>
      </c>
      <c r="BG2411" s="3">
        <v>14.2083333333333</v>
      </c>
      <c r="BH2411">
        <v>14</v>
      </c>
      <c r="BI2411">
        <v>5.375</v>
      </c>
    </row>
    <row r="2412" spans="1:61" x14ac:dyDescent="0.25">
      <c r="A2412" s="2">
        <v>40395</v>
      </c>
      <c r="B2412" s="7">
        <v>90341</v>
      </c>
      <c r="C2412" s="3">
        <v>0</v>
      </c>
      <c r="D2412" s="7">
        <f t="shared" si="302"/>
        <v>0</v>
      </c>
      <c r="E2412" s="7">
        <f t="shared" si="303"/>
        <v>0</v>
      </c>
      <c r="F2412" s="7">
        <f t="shared" si="304"/>
        <v>0</v>
      </c>
      <c r="G2412" s="11">
        <v>91641</v>
      </c>
      <c r="H2412">
        <v>0</v>
      </c>
      <c r="I2412">
        <v>0</v>
      </c>
      <c r="J2412">
        <v>21</v>
      </c>
      <c r="K2412" s="3">
        <v>13.2083333333333</v>
      </c>
      <c r="L2412" s="3">
        <f t="shared" si="305"/>
        <v>0</v>
      </c>
      <c r="M2412" s="5">
        <v>0</v>
      </c>
      <c r="R2412">
        <v>2010</v>
      </c>
      <c r="S2412" s="1" t="s">
        <v>1</v>
      </c>
      <c r="T2412" s="40">
        <f>+'Copy Co'!$B$17</f>
        <v>51399.602684929596</v>
      </c>
      <c r="U2412">
        <f>+'Copy Co'!$B$18*'All Data'!C2412</f>
        <v>0</v>
      </c>
      <c r="V2412" s="40">
        <f>+D2412*'Copy Co'!$B$19</f>
        <v>0</v>
      </c>
      <c r="W2412" s="40">
        <f>+E2412*'Copy Co'!$B$20</f>
        <v>0</v>
      </c>
      <c r="X2412" s="40">
        <f>+F2412*'Copy Co'!$B$21</f>
        <v>0</v>
      </c>
      <c r="Y2412" s="40">
        <f>+G2412*'Copy Co'!$B$22</f>
        <v>38139.38767186465</v>
      </c>
      <c r="Z2412" s="40">
        <f>+H2412*'Copy Co'!$B$23</f>
        <v>0</v>
      </c>
      <c r="AA2412" s="40">
        <f>+I2412*'Copy Co'!$B$24</f>
        <v>0</v>
      </c>
      <c r="AB2412" s="40">
        <f>+J2412*'Copy Co'!$B$25</f>
        <v>7073.2638747775236</v>
      </c>
      <c r="AC2412" s="40">
        <f>+K2412*'Copy Co'!$B$26</f>
        <v>4137.6033899392241</v>
      </c>
      <c r="AD2412" s="40">
        <f>+L2412*'Copy Co'!$B$27</f>
        <v>0</v>
      </c>
      <c r="AE2412" s="40">
        <f>+M2412*'Copy Co'!$B$28</f>
        <v>0</v>
      </c>
      <c r="AF2412" s="40">
        <f t="shared" si="306"/>
        <v>100749.85762151098</v>
      </c>
      <c r="AG2412" s="25">
        <f t="shared" si="307"/>
        <v>10408.857621510979</v>
      </c>
      <c r="AH2412" s="56">
        <f t="shared" si="308"/>
        <v>40395</v>
      </c>
      <c r="AL2412" s="56"/>
      <c r="BF2412" s="2">
        <v>43063</v>
      </c>
      <c r="BG2412" s="3">
        <v>14.2083333333333</v>
      </c>
      <c r="BH2412">
        <v>16</v>
      </c>
      <c r="BI2412">
        <v>4.8333333333333304</v>
      </c>
    </row>
    <row r="2413" spans="1:61" x14ac:dyDescent="0.25">
      <c r="A2413" s="2">
        <v>40396</v>
      </c>
      <c r="B2413" s="7">
        <v>85320</v>
      </c>
      <c r="C2413" s="3">
        <v>0</v>
      </c>
      <c r="D2413" s="7">
        <f t="shared" si="302"/>
        <v>0</v>
      </c>
      <c r="E2413" s="7">
        <f t="shared" si="303"/>
        <v>0</v>
      </c>
      <c r="F2413" s="7">
        <f t="shared" si="304"/>
        <v>0</v>
      </c>
      <c r="G2413" s="11">
        <v>90341</v>
      </c>
      <c r="H2413">
        <v>1</v>
      </c>
      <c r="I2413">
        <v>0</v>
      </c>
      <c r="J2413">
        <v>22</v>
      </c>
      <c r="K2413" s="3">
        <v>12.7916666666667</v>
      </c>
      <c r="L2413" s="3">
        <f t="shared" si="305"/>
        <v>0</v>
      </c>
      <c r="M2413" s="5">
        <v>0</v>
      </c>
      <c r="R2413">
        <v>2010</v>
      </c>
      <c r="S2413" s="1" t="s">
        <v>2</v>
      </c>
      <c r="T2413" s="40">
        <f>+'Copy Co'!$B$17</f>
        <v>51399.602684929596</v>
      </c>
      <c r="U2413">
        <f>+'Copy Co'!$B$18*'All Data'!C2413</f>
        <v>0</v>
      </c>
      <c r="V2413" s="40">
        <f>+D2413*'Copy Co'!$B$19</f>
        <v>0</v>
      </c>
      <c r="W2413" s="40">
        <f>+E2413*'Copy Co'!$B$20</f>
        <v>0</v>
      </c>
      <c r="X2413" s="40">
        <f>+F2413*'Copy Co'!$B$21</f>
        <v>0</v>
      </c>
      <c r="Y2413" s="40">
        <f>+G2413*'Copy Co'!$B$22</f>
        <v>37598.350319877834</v>
      </c>
      <c r="Z2413" s="40">
        <f>+H2413*'Copy Co'!$B$23</f>
        <v>-10610.780657764437</v>
      </c>
      <c r="AA2413" s="40">
        <f>+I2413*'Copy Co'!$B$24</f>
        <v>0</v>
      </c>
      <c r="AB2413" s="40">
        <f>+J2413*'Copy Co'!$B$25</f>
        <v>7410.0859640526432</v>
      </c>
      <c r="AC2413" s="40">
        <f>+K2413*'Copy Co'!$B$26</f>
        <v>4007.0796236951055</v>
      </c>
      <c r="AD2413" s="40">
        <f>+L2413*'Copy Co'!$B$27</f>
        <v>0</v>
      </c>
      <c r="AE2413" s="40">
        <f>+M2413*'Copy Co'!$B$28</f>
        <v>0</v>
      </c>
      <c r="AF2413" s="40">
        <f t="shared" si="306"/>
        <v>89804.337934790747</v>
      </c>
      <c r="AG2413" s="25">
        <f t="shared" si="307"/>
        <v>4484.3379347907467</v>
      </c>
      <c r="AH2413" s="56">
        <f t="shared" si="308"/>
        <v>40396</v>
      </c>
      <c r="AL2413" s="56"/>
      <c r="BF2413" s="2">
        <v>40481</v>
      </c>
      <c r="BG2413" s="3">
        <v>14.1666666666667</v>
      </c>
      <c r="BH2413">
        <v>23</v>
      </c>
      <c r="BI2413">
        <v>9.4166666666666696</v>
      </c>
    </row>
    <row r="2414" spans="1:61" x14ac:dyDescent="0.25">
      <c r="A2414" s="2">
        <v>40397</v>
      </c>
      <c r="B2414" s="7">
        <v>83953</v>
      </c>
      <c r="C2414" s="3">
        <v>0</v>
      </c>
      <c r="D2414" s="7">
        <f t="shared" si="302"/>
        <v>0</v>
      </c>
      <c r="E2414" s="7">
        <f t="shared" si="303"/>
        <v>0</v>
      </c>
      <c r="F2414" s="7">
        <f t="shared" si="304"/>
        <v>0</v>
      </c>
      <c r="G2414" s="11">
        <v>85320</v>
      </c>
      <c r="H2414">
        <v>0</v>
      </c>
      <c r="I2414">
        <v>1</v>
      </c>
      <c r="J2414">
        <v>25</v>
      </c>
      <c r="K2414" s="3">
        <v>14.0416666666667</v>
      </c>
      <c r="L2414" s="3">
        <f t="shared" si="305"/>
        <v>0</v>
      </c>
      <c r="M2414" s="5">
        <v>0</v>
      </c>
      <c r="R2414">
        <v>2010</v>
      </c>
      <c r="S2414" s="1" t="s">
        <v>3</v>
      </c>
      <c r="T2414" s="40">
        <f>+'Copy Co'!$B$17</f>
        <v>51399.602684929596</v>
      </c>
      <c r="U2414">
        <f>+'Copy Co'!$B$18*'All Data'!C2414</f>
        <v>0</v>
      </c>
      <c r="V2414" s="40">
        <f>+D2414*'Copy Co'!$B$19</f>
        <v>0</v>
      </c>
      <c r="W2414" s="40">
        <f>+E2414*'Copy Co'!$B$20</f>
        <v>0</v>
      </c>
      <c r="X2414" s="40">
        <f>+F2414*'Copy Co'!$B$21</f>
        <v>0</v>
      </c>
      <c r="Y2414" s="40">
        <f>+G2414*'Copy Co'!$B$22</f>
        <v>35508.697593473356</v>
      </c>
      <c r="Z2414" s="40">
        <f>+H2414*'Copy Co'!$B$23</f>
        <v>0</v>
      </c>
      <c r="AA2414" s="40">
        <f>+I2414*'Copy Co'!$B$24</f>
        <v>-10704.382616627605</v>
      </c>
      <c r="AB2414" s="40">
        <f>+J2414*'Copy Co'!$B$25</f>
        <v>8420.552231878004</v>
      </c>
      <c r="AC2414" s="40">
        <f>+K2414*'Copy Co'!$B$26</f>
        <v>4398.6509224275251</v>
      </c>
      <c r="AD2414" s="40">
        <f>+L2414*'Copy Co'!$B$27</f>
        <v>0</v>
      </c>
      <c r="AE2414" s="40">
        <f>+M2414*'Copy Co'!$B$28</f>
        <v>0</v>
      </c>
      <c r="AF2414" s="40">
        <f t="shared" si="306"/>
        <v>89023.12081608086</v>
      </c>
      <c r="AG2414" s="25">
        <f t="shared" si="307"/>
        <v>5070.1208160808601</v>
      </c>
      <c r="AH2414" s="56">
        <f t="shared" si="308"/>
        <v>40397</v>
      </c>
      <c r="AL2414" s="56"/>
      <c r="BF2414" s="2">
        <v>40635</v>
      </c>
      <c r="BG2414" s="3">
        <v>14.1666666666667</v>
      </c>
      <c r="BH2414">
        <v>25</v>
      </c>
      <c r="BI2414">
        <v>15.6666666666667</v>
      </c>
    </row>
    <row r="2415" spans="1:61" x14ac:dyDescent="0.25">
      <c r="A2415" s="2">
        <v>40398</v>
      </c>
      <c r="B2415" s="7">
        <v>82512</v>
      </c>
      <c r="C2415" s="3">
        <v>0</v>
      </c>
      <c r="D2415" s="7">
        <f t="shared" si="302"/>
        <v>0</v>
      </c>
      <c r="E2415" s="7">
        <f t="shared" si="303"/>
        <v>0</v>
      </c>
      <c r="F2415" s="7">
        <f t="shared" si="304"/>
        <v>0</v>
      </c>
      <c r="G2415" s="11">
        <v>83953</v>
      </c>
      <c r="H2415">
        <v>0</v>
      </c>
      <c r="I2415">
        <v>1</v>
      </c>
      <c r="J2415">
        <v>24</v>
      </c>
      <c r="K2415" s="3">
        <v>15.5833333333333</v>
      </c>
      <c r="L2415" s="3">
        <f t="shared" si="305"/>
        <v>0</v>
      </c>
      <c r="M2415" s="5">
        <v>0</v>
      </c>
      <c r="R2415">
        <v>2010</v>
      </c>
      <c r="S2415" s="1" t="s">
        <v>4</v>
      </c>
      <c r="T2415" s="40">
        <f>+'Copy Co'!$B$17</f>
        <v>51399.602684929596</v>
      </c>
      <c r="U2415">
        <f>+'Copy Co'!$B$18*'All Data'!C2415</f>
        <v>0</v>
      </c>
      <c r="V2415" s="40">
        <f>+D2415*'Copy Co'!$B$19</f>
        <v>0</v>
      </c>
      <c r="W2415" s="40">
        <f>+E2415*'Copy Co'!$B$20</f>
        <v>0</v>
      </c>
      <c r="X2415" s="40">
        <f>+F2415*'Copy Co'!$B$21</f>
        <v>0</v>
      </c>
      <c r="Y2415" s="40">
        <f>+G2415*'Copy Co'!$B$22</f>
        <v>34939.776008730296</v>
      </c>
      <c r="Z2415" s="40">
        <f>+H2415*'Copy Co'!$B$23</f>
        <v>0</v>
      </c>
      <c r="AA2415" s="40">
        <f>+I2415*'Copy Co'!$B$24</f>
        <v>-10704.382616627605</v>
      </c>
      <c r="AB2415" s="40">
        <f>+J2415*'Copy Co'!$B$25</f>
        <v>8083.7301426028844</v>
      </c>
      <c r="AC2415" s="40">
        <f>+K2415*'Copy Co'!$B$26</f>
        <v>4881.5888575308218</v>
      </c>
      <c r="AD2415" s="40">
        <f>+L2415*'Copy Co'!$B$27</f>
        <v>0</v>
      </c>
      <c r="AE2415" s="40">
        <f>+M2415*'Copy Co'!$B$28</f>
        <v>0</v>
      </c>
      <c r="AF2415" s="40">
        <f t="shared" si="306"/>
        <v>88600.315077166</v>
      </c>
      <c r="AG2415" s="25">
        <f t="shared" si="307"/>
        <v>6088.3150771660003</v>
      </c>
      <c r="AH2415" s="56">
        <f t="shared" si="308"/>
        <v>40398</v>
      </c>
      <c r="AL2415" s="56"/>
      <c r="BF2415" s="2">
        <v>41567</v>
      </c>
      <c r="BG2415" s="3">
        <v>14.1666666666667</v>
      </c>
      <c r="BH2415">
        <v>12</v>
      </c>
      <c r="BI2415">
        <v>5</v>
      </c>
    </row>
    <row r="2416" spans="1:61" x14ac:dyDescent="0.25">
      <c r="A2416" s="2">
        <v>40399</v>
      </c>
      <c r="B2416" s="7">
        <v>92752</v>
      </c>
      <c r="C2416" s="3">
        <v>0</v>
      </c>
      <c r="D2416" s="7">
        <f t="shared" si="302"/>
        <v>0</v>
      </c>
      <c r="E2416" s="7">
        <f t="shared" si="303"/>
        <v>0</v>
      </c>
      <c r="F2416" s="7">
        <f t="shared" si="304"/>
        <v>0</v>
      </c>
      <c r="G2416" s="11">
        <v>82512</v>
      </c>
      <c r="H2416">
        <v>0</v>
      </c>
      <c r="I2416">
        <v>0</v>
      </c>
      <c r="J2416">
        <v>22</v>
      </c>
      <c r="K2416" s="3">
        <v>11</v>
      </c>
      <c r="L2416" s="3">
        <f t="shared" si="305"/>
        <v>0</v>
      </c>
      <c r="M2416" s="5">
        <v>0</v>
      </c>
      <c r="R2416">
        <v>2010</v>
      </c>
      <c r="S2416" s="1" t="s">
        <v>5</v>
      </c>
      <c r="T2416" s="40">
        <f>+'Copy Co'!$B$17</f>
        <v>51399.602684929596</v>
      </c>
      <c r="U2416">
        <f>+'Copy Co'!$B$18*'All Data'!C2416</f>
        <v>0</v>
      </c>
      <c r="V2416" s="40">
        <f>+D2416*'Copy Co'!$B$19</f>
        <v>0</v>
      </c>
      <c r="W2416" s="40">
        <f>+E2416*'Copy Co'!$B$20</f>
        <v>0</v>
      </c>
      <c r="X2416" s="40">
        <f>+F2416*'Copy Co'!$B$21</f>
        <v>0</v>
      </c>
      <c r="Y2416" s="40">
        <f>+G2416*'Copy Co'!$B$22</f>
        <v>34340.056913181827</v>
      </c>
      <c r="Z2416" s="40">
        <f>+H2416*'Copy Co'!$B$23</f>
        <v>0</v>
      </c>
      <c r="AA2416" s="40">
        <f>+I2416*'Copy Co'!$B$24</f>
        <v>0</v>
      </c>
      <c r="AB2416" s="40">
        <f>+J2416*'Copy Co'!$B$25</f>
        <v>7410.0859640526432</v>
      </c>
      <c r="AC2416" s="40">
        <f>+K2416*'Copy Co'!$B$26</f>
        <v>3445.8274288452935</v>
      </c>
      <c r="AD2416" s="40">
        <f>+L2416*'Copy Co'!$B$27</f>
        <v>0</v>
      </c>
      <c r="AE2416" s="40">
        <f>+M2416*'Copy Co'!$B$28</f>
        <v>0</v>
      </c>
      <c r="AF2416" s="40">
        <f t="shared" si="306"/>
        <v>96595.572991009365</v>
      </c>
      <c r="AG2416" s="25">
        <f t="shared" si="307"/>
        <v>3843.5729910093651</v>
      </c>
      <c r="AH2416" s="56">
        <f t="shared" si="308"/>
        <v>40399</v>
      </c>
      <c r="AL2416" s="56"/>
      <c r="BF2416" s="2">
        <v>42500</v>
      </c>
      <c r="BG2416" s="3">
        <v>14.1666666666667</v>
      </c>
      <c r="BH2416">
        <v>13</v>
      </c>
      <c r="BI2416">
        <v>7.7083333333333304</v>
      </c>
    </row>
    <row r="2417" spans="1:61" x14ac:dyDescent="0.25">
      <c r="A2417" s="2">
        <v>40400</v>
      </c>
      <c r="B2417" s="7">
        <v>92144</v>
      </c>
      <c r="C2417" s="3">
        <v>0</v>
      </c>
      <c r="D2417" s="7">
        <f t="shared" si="302"/>
        <v>0</v>
      </c>
      <c r="E2417" s="7">
        <f t="shared" si="303"/>
        <v>0</v>
      </c>
      <c r="F2417" s="7">
        <f t="shared" si="304"/>
        <v>0</v>
      </c>
      <c r="G2417" s="11">
        <v>92752</v>
      </c>
      <c r="H2417">
        <v>0</v>
      </c>
      <c r="I2417">
        <v>0</v>
      </c>
      <c r="J2417">
        <v>24</v>
      </c>
      <c r="K2417" s="3">
        <v>14.2083333333333</v>
      </c>
      <c r="L2417" s="3">
        <f t="shared" si="305"/>
        <v>0</v>
      </c>
      <c r="M2417" s="5">
        <v>0</v>
      </c>
      <c r="R2417">
        <v>2010</v>
      </c>
      <c r="S2417" s="1" t="s">
        <v>6</v>
      </c>
      <c r="T2417" s="40">
        <f>+'Copy Co'!$B$17</f>
        <v>51399.602684929596</v>
      </c>
      <c r="U2417">
        <f>+'Copy Co'!$B$18*'All Data'!C2417</f>
        <v>0</v>
      </c>
      <c r="V2417" s="40">
        <f>+D2417*'Copy Co'!$B$19</f>
        <v>0</v>
      </c>
      <c r="W2417" s="40">
        <f>+E2417*'Copy Co'!$B$20</f>
        <v>0</v>
      </c>
      <c r="X2417" s="40">
        <f>+F2417*'Copy Co'!$B$21</f>
        <v>0</v>
      </c>
      <c r="Y2417" s="40">
        <f>+G2417*'Copy Co'!$B$22</f>
        <v>38601.766516524156</v>
      </c>
      <c r="Z2417" s="40">
        <f>+H2417*'Copy Co'!$B$23</f>
        <v>0</v>
      </c>
      <c r="AA2417" s="40">
        <f>+I2417*'Copy Co'!$B$24</f>
        <v>0</v>
      </c>
      <c r="AB2417" s="40">
        <f>+J2417*'Copy Co'!$B$25</f>
        <v>8083.7301426028844</v>
      </c>
      <c r="AC2417" s="40">
        <f>+K2417*'Copy Co'!$B$26</f>
        <v>4450.8604289251607</v>
      </c>
      <c r="AD2417" s="40">
        <f>+L2417*'Copy Co'!$B$27</f>
        <v>0</v>
      </c>
      <c r="AE2417" s="40">
        <f>+M2417*'Copy Co'!$B$28</f>
        <v>0</v>
      </c>
      <c r="AF2417" s="40">
        <f t="shared" si="306"/>
        <v>102535.95977298181</v>
      </c>
      <c r="AG2417" s="25">
        <f t="shared" si="307"/>
        <v>10391.959772981805</v>
      </c>
      <c r="AH2417" s="56">
        <f t="shared" si="308"/>
        <v>40400</v>
      </c>
      <c r="AL2417" s="56"/>
      <c r="BF2417" s="2">
        <v>43032</v>
      </c>
      <c r="BG2417" s="3">
        <v>14.125</v>
      </c>
      <c r="BH2417">
        <v>10</v>
      </c>
      <c r="BI2417">
        <v>6.5833333333333304</v>
      </c>
    </row>
    <row r="2418" spans="1:61" x14ac:dyDescent="0.25">
      <c r="A2418" s="2">
        <v>40401</v>
      </c>
      <c r="B2418" s="7">
        <v>96864</v>
      </c>
      <c r="C2418" s="3">
        <v>0</v>
      </c>
      <c r="D2418" s="7">
        <f t="shared" si="302"/>
        <v>0</v>
      </c>
      <c r="E2418" s="7">
        <f t="shared" si="303"/>
        <v>0</v>
      </c>
      <c r="F2418" s="7">
        <f t="shared" si="304"/>
        <v>0</v>
      </c>
      <c r="G2418" s="11">
        <v>92144</v>
      </c>
      <c r="H2418">
        <v>0</v>
      </c>
      <c r="I2418">
        <v>0</v>
      </c>
      <c r="J2418">
        <v>26</v>
      </c>
      <c r="K2418" s="3">
        <v>13.2083333333333</v>
      </c>
      <c r="L2418" s="3">
        <f t="shared" si="305"/>
        <v>0</v>
      </c>
      <c r="M2418" s="5">
        <v>0</v>
      </c>
      <c r="R2418">
        <v>2010</v>
      </c>
      <c r="S2418" s="1" t="s">
        <v>7</v>
      </c>
      <c r="T2418" s="40">
        <f>+'Copy Co'!$B$17</f>
        <v>51399.602684929596</v>
      </c>
      <c r="U2418">
        <f>+'Copy Co'!$B$18*'All Data'!C2418</f>
        <v>0</v>
      </c>
      <c r="V2418" s="40">
        <f>+D2418*'Copy Co'!$B$19</f>
        <v>0</v>
      </c>
      <c r="W2418" s="40">
        <f>+E2418*'Copy Co'!$B$20</f>
        <v>0</v>
      </c>
      <c r="X2418" s="40">
        <f>+F2418*'Copy Co'!$B$21</f>
        <v>0</v>
      </c>
      <c r="Y2418" s="40">
        <f>+G2418*'Copy Co'!$B$22</f>
        <v>38348.727508825701</v>
      </c>
      <c r="Z2418" s="40">
        <f>+H2418*'Copy Co'!$B$23</f>
        <v>0</v>
      </c>
      <c r="AA2418" s="40">
        <f>+I2418*'Copy Co'!$B$24</f>
        <v>0</v>
      </c>
      <c r="AB2418" s="40">
        <f>+J2418*'Copy Co'!$B$25</f>
        <v>8757.3743211531237</v>
      </c>
      <c r="AC2418" s="40">
        <f>+K2418*'Copy Co'!$B$26</f>
        <v>4137.6033899392241</v>
      </c>
      <c r="AD2418" s="40">
        <f>+L2418*'Copy Co'!$B$27</f>
        <v>0</v>
      </c>
      <c r="AE2418" s="40">
        <f>+M2418*'Copy Co'!$B$28</f>
        <v>0</v>
      </c>
      <c r="AF2418" s="40">
        <f t="shared" si="306"/>
        <v>102643.30790484765</v>
      </c>
      <c r="AG2418" s="25">
        <f t="shared" si="307"/>
        <v>5779.3079048476502</v>
      </c>
      <c r="AH2418" s="56">
        <f t="shared" si="308"/>
        <v>40401</v>
      </c>
      <c r="AL2418" s="56"/>
      <c r="BF2418" s="2">
        <v>39874</v>
      </c>
      <c r="BG2418" s="3">
        <v>14.0833333333333</v>
      </c>
      <c r="BH2418">
        <v>25</v>
      </c>
      <c r="BI2418">
        <v>12.25</v>
      </c>
    </row>
    <row r="2419" spans="1:61" x14ac:dyDescent="0.25">
      <c r="A2419" s="2">
        <v>40402</v>
      </c>
      <c r="B2419" s="7">
        <v>97132</v>
      </c>
      <c r="C2419" s="3">
        <v>0</v>
      </c>
      <c r="D2419" s="7">
        <f t="shared" si="302"/>
        <v>0</v>
      </c>
      <c r="E2419" s="7">
        <f t="shared" si="303"/>
        <v>0</v>
      </c>
      <c r="F2419" s="7">
        <f t="shared" si="304"/>
        <v>0</v>
      </c>
      <c r="G2419" s="11">
        <v>96864</v>
      </c>
      <c r="H2419">
        <v>0</v>
      </c>
      <c r="I2419">
        <v>0</v>
      </c>
      <c r="J2419">
        <v>16</v>
      </c>
      <c r="K2419" s="3">
        <v>7.0416666666666696</v>
      </c>
      <c r="L2419" s="3">
        <f t="shared" si="305"/>
        <v>0</v>
      </c>
      <c r="M2419" s="5">
        <v>0</v>
      </c>
      <c r="R2419">
        <v>2010</v>
      </c>
      <c r="S2419" s="1" t="s">
        <v>1</v>
      </c>
      <c r="T2419" s="40">
        <f>+'Copy Co'!$B$17</f>
        <v>51399.602684929596</v>
      </c>
      <c r="U2419">
        <f>+'Copy Co'!$B$18*'All Data'!C2419</f>
        <v>0</v>
      </c>
      <c r="V2419" s="40">
        <f>+D2419*'Copy Co'!$B$19</f>
        <v>0</v>
      </c>
      <c r="W2419" s="40">
        <f>+E2419*'Copy Co'!$B$20</f>
        <v>0</v>
      </c>
      <c r="X2419" s="40">
        <f>+F2419*'Copy Co'!$B$21</f>
        <v>0</v>
      </c>
      <c r="Y2419" s="40">
        <f>+G2419*'Copy Co'!$B$22</f>
        <v>40313.10927911631</v>
      </c>
      <c r="Z2419" s="40">
        <f>+H2419*'Copy Co'!$B$23</f>
        <v>0</v>
      </c>
      <c r="AA2419" s="40">
        <f>+I2419*'Copy Co'!$B$24</f>
        <v>0</v>
      </c>
      <c r="AB2419" s="40">
        <f>+J2419*'Copy Co'!$B$25</f>
        <v>5389.1534284019226</v>
      </c>
      <c r="AC2419" s="40">
        <f>+K2419*'Copy Co'!$B$26</f>
        <v>2205.8516495259651</v>
      </c>
      <c r="AD2419" s="40">
        <f>+L2419*'Copy Co'!$B$27</f>
        <v>0</v>
      </c>
      <c r="AE2419" s="40">
        <f>+M2419*'Copy Co'!$B$28</f>
        <v>0</v>
      </c>
      <c r="AF2419" s="40">
        <f t="shared" si="306"/>
        <v>99307.71704197381</v>
      </c>
      <c r="AG2419" s="25">
        <f t="shared" si="307"/>
        <v>2175.7170419738104</v>
      </c>
      <c r="AH2419" s="56">
        <f t="shared" si="308"/>
        <v>40402</v>
      </c>
      <c r="AL2419" s="56"/>
      <c r="BF2419" s="2">
        <v>42805</v>
      </c>
      <c r="BG2419" s="3">
        <v>14.0833333333333</v>
      </c>
      <c r="BH2419">
        <v>13</v>
      </c>
      <c r="BI2419">
        <v>5.3333333333333304</v>
      </c>
    </row>
    <row r="2420" spans="1:61" x14ac:dyDescent="0.25">
      <c r="A2420" s="2">
        <v>40403</v>
      </c>
      <c r="B2420" s="7">
        <v>91959</v>
      </c>
      <c r="C2420" s="3">
        <v>0</v>
      </c>
      <c r="D2420" s="7">
        <f t="shared" si="302"/>
        <v>0</v>
      </c>
      <c r="E2420" s="7">
        <f t="shared" si="303"/>
        <v>0</v>
      </c>
      <c r="F2420" s="7">
        <f t="shared" si="304"/>
        <v>0</v>
      </c>
      <c r="G2420" s="11">
        <v>97132</v>
      </c>
      <c r="H2420">
        <v>1</v>
      </c>
      <c r="I2420">
        <v>0</v>
      </c>
      <c r="J2420">
        <v>10</v>
      </c>
      <c r="K2420" s="3">
        <v>5.75</v>
      </c>
      <c r="L2420" s="3">
        <f t="shared" si="305"/>
        <v>0</v>
      </c>
      <c r="M2420" s="5">
        <v>0</v>
      </c>
      <c r="R2420">
        <v>2010</v>
      </c>
      <c r="S2420" s="1" t="s">
        <v>2</v>
      </c>
      <c r="T2420" s="40">
        <f>+'Copy Co'!$B$17</f>
        <v>51399.602684929596</v>
      </c>
      <c r="U2420">
        <f>+'Copy Co'!$B$18*'All Data'!C2420</f>
        <v>0</v>
      </c>
      <c r="V2420" s="40">
        <f>+D2420*'Copy Co'!$B$19</f>
        <v>0</v>
      </c>
      <c r="W2420" s="40">
        <f>+E2420*'Copy Co'!$B$20</f>
        <v>0</v>
      </c>
      <c r="X2420" s="40">
        <f>+F2420*'Copy Co'!$B$21</f>
        <v>0</v>
      </c>
      <c r="Y2420" s="40">
        <f>+G2420*'Copy Co'!$B$22</f>
        <v>40424.646210141284</v>
      </c>
      <c r="Z2420" s="40">
        <f>+H2420*'Copy Co'!$B$23</f>
        <v>-10610.780657764437</v>
      </c>
      <c r="AA2420" s="40">
        <f>+I2420*'Copy Co'!$B$24</f>
        <v>0</v>
      </c>
      <c r="AB2420" s="40">
        <f>+J2420*'Copy Co'!$B$25</f>
        <v>3368.2208927512015</v>
      </c>
      <c r="AC2420" s="40">
        <f>+K2420*'Copy Co'!$B$26</f>
        <v>1801.2279741691307</v>
      </c>
      <c r="AD2420" s="40">
        <f>+L2420*'Copy Co'!$B$27</f>
        <v>0</v>
      </c>
      <c r="AE2420" s="40">
        <f>+M2420*'Copy Co'!$B$28</f>
        <v>0</v>
      </c>
      <c r="AF2420" s="40">
        <f t="shared" si="306"/>
        <v>86382.91710422677</v>
      </c>
      <c r="AG2420" s="25">
        <f t="shared" si="307"/>
        <v>-5576.0828957732301</v>
      </c>
      <c r="AH2420" s="56">
        <f t="shared" si="308"/>
        <v>40403</v>
      </c>
      <c r="AL2420" s="56"/>
      <c r="BF2420" s="2">
        <v>38509</v>
      </c>
      <c r="BG2420" s="3">
        <v>14.0416666666667</v>
      </c>
      <c r="BH2420">
        <v>17</v>
      </c>
      <c r="BI2420">
        <v>9.5416666666666696</v>
      </c>
    </row>
    <row r="2421" spans="1:61" x14ac:dyDescent="0.25">
      <c r="A2421" s="2">
        <v>40404</v>
      </c>
      <c r="B2421" s="7">
        <v>82781</v>
      </c>
      <c r="C2421" s="3">
        <v>0</v>
      </c>
      <c r="D2421" s="7">
        <f t="shared" si="302"/>
        <v>0</v>
      </c>
      <c r="E2421" s="7">
        <f t="shared" si="303"/>
        <v>0</v>
      </c>
      <c r="F2421" s="7">
        <f t="shared" si="304"/>
        <v>0</v>
      </c>
      <c r="G2421" s="11">
        <v>91959</v>
      </c>
      <c r="H2421">
        <v>0</v>
      </c>
      <c r="I2421">
        <v>1</v>
      </c>
      <c r="J2421">
        <v>10</v>
      </c>
      <c r="K2421" s="3">
        <v>4.125</v>
      </c>
      <c r="L2421" s="3">
        <f t="shared" si="305"/>
        <v>0</v>
      </c>
      <c r="M2421" s="5">
        <v>0</v>
      </c>
      <c r="R2421">
        <v>2010</v>
      </c>
      <c r="S2421" s="1" t="s">
        <v>3</v>
      </c>
      <c r="T2421" s="40">
        <f>+'Copy Co'!$B$17</f>
        <v>51399.602684929596</v>
      </c>
      <c r="U2421">
        <f>+'Copy Co'!$B$18*'All Data'!C2421</f>
        <v>0</v>
      </c>
      <c r="V2421" s="40">
        <f>+D2421*'Copy Co'!$B$19</f>
        <v>0</v>
      </c>
      <c r="W2421" s="40">
        <f>+E2421*'Copy Co'!$B$20</f>
        <v>0</v>
      </c>
      <c r="X2421" s="40">
        <f>+F2421*'Copy Co'!$B$21</f>
        <v>0</v>
      </c>
      <c r="Y2421" s="40">
        <f>+G2421*'Copy Co'!$B$22</f>
        <v>38271.733731812194</v>
      </c>
      <c r="Z2421" s="40">
        <f>+H2421*'Copy Co'!$B$23</f>
        <v>0</v>
      </c>
      <c r="AA2421" s="40">
        <f>+I2421*'Copy Co'!$B$24</f>
        <v>-10704.382616627605</v>
      </c>
      <c r="AB2421" s="40">
        <f>+J2421*'Copy Co'!$B$25</f>
        <v>3368.2208927512015</v>
      </c>
      <c r="AC2421" s="40">
        <f>+K2421*'Copy Co'!$B$26</f>
        <v>1292.185285816985</v>
      </c>
      <c r="AD2421" s="40">
        <f>+L2421*'Copy Co'!$B$27</f>
        <v>0</v>
      </c>
      <c r="AE2421" s="40">
        <f>+M2421*'Copy Co'!$B$28</f>
        <v>0</v>
      </c>
      <c r="AF2421" s="40">
        <f t="shared" si="306"/>
        <v>83627.359978682376</v>
      </c>
      <c r="AG2421" s="25">
        <f t="shared" si="307"/>
        <v>846.3599786823761</v>
      </c>
      <c r="AH2421" s="56">
        <f t="shared" si="308"/>
        <v>40404</v>
      </c>
      <c r="AL2421" s="56"/>
      <c r="BF2421" s="2">
        <v>38800</v>
      </c>
      <c r="BG2421" s="3">
        <v>14.0416666666667</v>
      </c>
      <c r="BH2421">
        <v>16</v>
      </c>
      <c r="BI2421">
        <v>8.9583333333333304</v>
      </c>
    </row>
    <row r="2422" spans="1:61" x14ac:dyDescent="0.25">
      <c r="A2422" s="2">
        <v>40405</v>
      </c>
      <c r="B2422" s="7">
        <v>80354</v>
      </c>
      <c r="C2422" s="3">
        <v>0</v>
      </c>
      <c r="D2422" s="7">
        <f t="shared" si="302"/>
        <v>0</v>
      </c>
      <c r="E2422" s="7">
        <f t="shared" si="303"/>
        <v>0</v>
      </c>
      <c r="F2422" s="7">
        <f t="shared" si="304"/>
        <v>0</v>
      </c>
      <c r="G2422" s="11">
        <v>82781</v>
      </c>
      <c r="H2422">
        <v>0</v>
      </c>
      <c r="I2422">
        <v>1</v>
      </c>
      <c r="J2422">
        <v>13</v>
      </c>
      <c r="K2422" s="3">
        <v>6.4166666666666696</v>
      </c>
      <c r="L2422" s="3">
        <f t="shared" si="305"/>
        <v>0</v>
      </c>
      <c r="M2422" s="5">
        <v>0</v>
      </c>
      <c r="R2422">
        <v>2010</v>
      </c>
      <c r="S2422" s="1" t="s">
        <v>4</v>
      </c>
      <c r="T2422" s="40">
        <f>+'Copy Co'!$B$17</f>
        <v>51399.602684929596</v>
      </c>
      <c r="U2422">
        <f>+'Copy Co'!$B$18*'All Data'!C2422</f>
        <v>0</v>
      </c>
      <c r="V2422" s="40">
        <f>+D2422*'Copy Co'!$B$19</f>
        <v>0</v>
      </c>
      <c r="W2422" s="40">
        <f>+E2422*'Copy Co'!$B$20</f>
        <v>0</v>
      </c>
      <c r="X2422" s="40">
        <f>+F2422*'Copy Co'!$B$21</f>
        <v>0</v>
      </c>
      <c r="Y2422" s="40">
        <f>+G2422*'Copy Co'!$B$22</f>
        <v>34452.010026785254</v>
      </c>
      <c r="Z2422" s="40">
        <f>+H2422*'Copy Co'!$B$23</f>
        <v>0</v>
      </c>
      <c r="AA2422" s="40">
        <f>+I2422*'Copy Co'!$B$24</f>
        <v>-10704.382616627605</v>
      </c>
      <c r="AB2422" s="40">
        <f>+J2422*'Copy Co'!$B$25</f>
        <v>4378.6871605765618</v>
      </c>
      <c r="AC2422" s="40">
        <f>+K2422*'Copy Co'!$B$26</f>
        <v>2010.0660001597555</v>
      </c>
      <c r="AD2422" s="40">
        <f>+L2422*'Copy Co'!$B$27</f>
        <v>0</v>
      </c>
      <c r="AE2422" s="40">
        <f>+M2422*'Copy Co'!$B$28</f>
        <v>0</v>
      </c>
      <c r="AF2422" s="40">
        <f t="shared" si="306"/>
        <v>81535.98325582355</v>
      </c>
      <c r="AG2422" s="25">
        <f t="shared" si="307"/>
        <v>1181.9832558235503</v>
      </c>
      <c r="AH2422" s="56">
        <f t="shared" si="308"/>
        <v>40405</v>
      </c>
      <c r="AL2422" s="56"/>
      <c r="BF2422" s="2">
        <v>39153</v>
      </c>
      <c r="BG2422" s="3">
        <v>14.0416666666667</v>
      </c>
      <c r="BH2422">
        <v>12</v>
      </c>
      <c r="BI2422">
        <v>6.3333333333333304</v>
      </c>
    </row>
    <row r="2423" spans="1:61" x14ac:dyDescent="0.25">
      <c r="A2423" s="2">
        <v>40406</v>
      </c>
      <c r="B2423" s="7">
        <v>90228</v>
      </c>
      <c r="C2423" s="3">
        <v>0</v>
      </c>
      <c r="D2423" s="7">
        <f t="shared" si="302"/>
        <v>0</v>
      </c>
      <c r="E2423" s="7">
        <f t="shared" si="303"/>
        <v>0</v>
      </c>
      <c r="F2423" s="7">
        <f t="shared" si="304"/>
        <v>0</v>
      </c>
      <c r="G2423" s="11">
        <v>80354</v>
      </c>
      <c r="H2423">
        <v>0</v>
      </c>
      <c r="I2423">
        <v>0</v>
      </c>
      <c r="J2423">
        <v>14</v>
      </c>
      <c r="K2423" s="3">
        <v>5.8333333333333304</v>
      </c>
      <c r="L2423" s="3">
        <f t="shared" si="305"/>
        <v>0</v>
      </c>
      <c r="M2423" s="5">
        <v>0</v>
      </c>
      <c r="R2423">
        <v>2010</v>
      </c>
      <c r="S2423" s="1" t="s">
        <v>5</v>
      </c>
      <c r="T2423" s="40">
        <f>+'Copy Co'!$B$17</f>
        <v>51399.602684929596</v>
      </c>
      <c r="U2423">
        <f>+'Copy Co'!$B$18*'All Data'!C2423</f>
        <v>0</v>
      </c>
      <c r="V2423" s="40">
        <f>+D2423*'Copy Co'!$B$19</f>
        <v>0</v>
      </c>
      <c r="W2423" s="40">
        <f>+E2423*'Copy Co'!$B$20</f>
        <v>0</v>
      </c>
      <c r="X2423" s="40">
        <f>+F2423*'Copy Co'!$B$21</f>
        <v>0</v>
      </c>
      <c r="Y2423" s="40">
        <f>+G2423*'Copy Co'!$B$22</f>
        <v>33441.934908883712</v>
      </c>
      <c r="Z2423" s="40">
        <f>+H2423*'Copy Co'!$B$23</f>
        <v>0</v>
      </c>
      <c r="AA2423" s="40">
        <f>+I2423*'Copy Co'!$B$24</f>
        <v>0</v>
      </c>
      <c r="AB2423" s="40">
        <f>+J2423*'Copy Co'!$B$25</f>
        <v>4715.5092498516824</v>
      </c>
      <c r="AC2423" s="40">
        <f>+K2423*'Copy Co'!$B$26</f>
        <v>1827.3327274179578</v>
      </c>
      <c r="AD2423" s="40">
        <f>+L2423*'Copy Co'!$B$27</f>
        <v>0</v>
      </c>
      <c r="AE2423" s="40">
        <f>+M2423*'Copy Co'!$B$28</f>
        <v>0</v>
      </c>
      <c r="AF2423" s="40">
        <f t="shared" si="306"/>
        <v>91384.379571082944</v>
      </c>
      <c r="AG2423" s="25">
        <f t="shared" si="307"/>
        <v>1156.3795710829436</v>
      </c>
      <c r="AH2423" s="56">
        <f t="shared" si="308"/>
        <v>40406</v>
      </c>
      <c r="AL2423" s="56"/>
      <c r="BF2423" s="2">
        <v>39403</v>
      </c>
      <c r="BG2423" s="3">
        <v>14.0416666666667</v>
      </c>
      <c r="BH2423">
        <v>14</v>
      </c>
      <c r="BI2423">
        <v>6</v>
      </c>
    </row>
    <row r="2424" spans="1:61" x14ac:dyDescent="0.25">
      <c r="A2424" s="2">
        <v>40407</v>
      </c>
      <c r="B2424" s="7">
        <v>91135</v>
      </c>
      <c r="C2424" s="3">
        <v>0</v>
      </c>
      <c r="D2424" s="7">
        <f t="shared" si="302"/>
        <v>0</v>
      </c>
      <c r="E2424" s="7">
        <f t="shared" si="303"/>
        <v>0</v>
      </c>
      <c r="F2424" s="7">
        <f t="shared" si="304"/>
        <v>0</v>
      </c>
      <c r="G2424" s="11">
        <v>90228</v>
      </c>
      <c r="H2424">
        <v>0</v>
      </c>
      <c r="I2424">
        <v>0</v>
      </c>
      <c r="J2424">
        <v>17</v>
      </c>
      <c r="K2424" s="3">
        <v>9.7083333333333304</v>
      </c>
      <c r="L2424" s="3">
        <f t="shared" si="305"/>
        <v>0</v>
      </c>
      <c r="M2424" s="5">
        <v>0</v>
      </c>
      <c r="R2424">
        <v>2010</v>
      </c>
      <c r="S2424" s="1" t="s">
        <v>6</v>
      </c>
      <c r="T2424" s="40">
        <f>+'Copy Co'!$B$17</f>
        <v>51399.602684929596</v>
      </c>
      <c r="U2424">
        <f>+'Copy Co'!$B$18*'All Data'!C2424</f>
        <v>0</v>
      </c>
      <c r="V2424" s="40">
        <f>+D2424*'Copy Co'!$B$19</f>
        <v>0</v>
      </c>
      <c r="W2424" s="40">
        <f>+E2424*'Copy Co'!$B$20</f>
        <v>0</v>
      </c>
      <c r="X2424" s="40">
        <f>+F2424*'Copy Co'!$B$21</f>
        <v>0</v>
      </c>
      <c r="Y2424" s="40">
        <f>+G2424*'Copy Co'!$B$22</f>
        <v>37551.32168851282</v>
      </c>
      <c r="Z2424" s="40">
        <f>+H2424*'Copy Co'!$B$23</f>
        <v>0</v>
      </c>
      <c r="AA2424" s="40">
        <f>+I2424*'Copy Co'!$B$24</f>
        <v>0</v>
      </c>
      <c r="AB2424" s="40">
        <f>+J2424*'Copy Co'!$B$25</f>
        <v>5725.9755176770432</v>
      </c>
      <c r="AC2424" s="40">
        <f>+K2424*'Copy Co'!$B$26</f>
        <v>3041.2037534884589</v>
      </c>
      <c r="AD2424" s="40">
        <f>+L2424*'Copy Co'!$B$27</f>
        <v>0</v>
      </c>
      <c r="AE2424" s="40">
        <f>+M2424*'Copy Co'!$B$28</f>
        <v>0</v>
      </c>
      <c r="AF2424" s="40">
        <f t="shared" si="306"/>
        <v>97718.103644607923</v>
      </c>
      <c r="AG2424" s="25">
        <f t="shared" si="307"/>
        <v>6583.1036446079233</v>
      </c>
      <c r="AH2424" s="56">
        <f t="shared" si="308"/>
        <v>40407</v>
      </c>
      <c r="AL2424" s="56"/>
      <c r="BF2424" s="2">
        <v>40088</v>
      </c>
      <c r="BG2424" s="3">
        <v>14.0416666666667</v>
      </c>
      <c r="BH2424">
        <v>9</v>
      </c>
      <c r="BI2424">
        <v>5.2083333333333304</v>
      </c>
    </row>
    <row r="2425" spans="1:61" x14ac:dyDescent="0.25">
      <c r="A2425" s="2">
        <v>40408</v>
      </c>
      <c r="B2425" s="7">
        <v>93738</v>
      </c>
      <c r="C2425" s="3">
        <v>0</v>
      </c>
      <c r="D2425" s="7">
        <f t="shared" si="302"/>
        <v>0</v>
      </c>
      <c r="E2425" s="7">
        <f t="shared" si="303"/>
        <v>0</v>
      </c>
      <c r="F2425" s="7">
        <f t="shared" si="304"/>
        <v>0</v>
      </c>
      <c r="G2425" s="11">
        <v>91135</v>
      </c>
      <c r="H2425">
        <v>0</v>
      </c>
      <c r="I2425">
        <v>0</v>
      </c>
      <c r="J2425">
        <v>29</v>
      </c>
      <c r="K2425" s="3">
        <v>13.9166666666667</v>
      </c>
      <c r="L2425" s="3">
        <f t="shared" si="305"/>
        <v>0</v>
      </c>
      <c r="M2425" s="5">
        <v>0</v>
      </c>
      <c r="R2425">
        <v>2010</v>
      </c>
      <c r="S2425" s="1" t="s">
        <v>7</v>
      </c>
      <c r="T2425" s="40">
        <f>+'Copy Co'!$B$17</f>
        <v>51399.602684929596</v>
      </c>
      <c r="U2425">
        <f>+'Copy Co'!$B$18*'All Data'!C2425</f>
        <v>0</v>
      </c>
      <c r="V2425" s="40">
        <f>+D2425*'Copy Co'!$B$19</f>
        <v>0</v>
      </c>
      <c r="W2425" s="40">
        <f>+E2425*'Copy Co'!$B$20</f>
        <v>0</v>
      </c>
      <c r="X2425" s="40">
        <f>+F2425*'Copy Co'!$B$21</f>
        <v>0</v>
      </c>
      <c r="Y2425" s="40">
        <f>+G2425*'Copy Co'!$B$22</f>
        <v>37928.799287168244</v>
      </c>
      <c r="Z2425" s="40">
        <f>+H2425*'Copy Co'!$B$23</f>
        <v>0</v>
      </c>
      <c r="AA2425" s="40">
        <f>+I2425*'Copy Co'!$B$24</f>
        <v>0</v>
      </c>
      <c r="AB2425" s="40">
        <f>+J2425*'Copy Co'!$B$25</f>
        <v>9767.8405889784844</v>
      </c>
      <c r="AC2425" s="40">
        <f>+K2425*'Copy Co'!$B$26</f>
        <v>4359.4937925542827</v>
      </c>
      <c r="AD2425" s="40">
        <f>+L2425*'Copy Co'!$B$27</f>
        <v>0</v>
      </c>
      <c r="AE2425" s="40">
        <f>+M2425*'Copy Co'!$B$28</f>
        <v>0</v>
      </c>
      <c r="AF2425" s="40">
        <f t="shared" si="306"/>
        <v>103455.73635363061</v>
      </c>
      <c r="AG2425" s="25">
        <f t="shared" si="307"/>
        <v>9717.7363536306075</v>
      </c>
      <c r="AH2425" s="56">
        <f t="shared" si="308"/>
        <v>40408</v>
      </c>
      <c r="AL2425" s="56"/>
      <c r="BF2425" s="2">
        <v>42441</v>
      </c>
      <c r="BG2425" s="3">
        <v>14.0416666666667</v>
      </c>
      <c r="BH2425">
        <v>15</v>
      </c>
      <c r="BI2425">
        <v>7.4166666666666696</v>
      </c>
    </row>
    <row r="2426" spans="1:61" x14ac:dyDescent="0.25">
      <c r="A2426" s="2">
        <v>40409</v>
      </c>
      <c r="B2426" s="7">
        <v>94503</v>
      </c>
      <c r="C2426" s="3">
        <v>0</v>
      </c>
      <c r="D2426" s="7">
        <f t="shared" si="302"/>
        <v>0</v>
      </c>
      <c r="E2426" s="7">
        <f t="shared" si="303"/>
        <v>0</v>
      </c>
      <c r="F2426" s="7">
        <f t="shared" si="304"/>
        <v>0</v>
      </c>
      <c r="G2426" s="11">
        <v>93738</v>
      </c>
      <c r="H2426">
        <v>0</v>
      </c>
      <c r="I2426">
        <v>0</v>
      </c>
      <c r="J2426">
        <v>26</v>
      </c>
      <c r="K2426" s="3">
        <v>10.625</v>
      </c>
      <c r="L2426" s="3">
        <f t="shared" si="305"/>
        <v>0</v>
      </c>
      <c r="M2426" s="5">
        <v>0</v>
      </c>
      <c r="R2426">
        <v>2010</v>
      </c>
      <c r="S2426" s="1" t="s">
        <v>1</v>
      </c>
      <c r="T2426" s="40">
        <f>+'Copy Co'!$B$17</f>
        <v>51399.602684929596</v>
      </c>
      <c r="U2426">
        <f>+'Copy Co'!$B$18*'All Data'!C2426</f>
        <v>0</v>
      </c>
      <c r="V2426" s="40">
        <f>+D2426*'Copy Co'!$B$19</f>
        <v>0</v>
      </c>
      <c r="W2426" s="40">
        <f>+E2426*'Copy Co'!$B$20</f>
        <v>0</v>
      </c>
      <c r="X2426" s="40">
        <f>+F2426*'Copy Co'!$B$21</f>
        <v>0</v>
      </c>
      <c r="Y2426" s="40">
        <f>+G2426*'Copy Co'!$B$22</f>
        <v>39012.122538877236</v>
      </c>
      <c r="Z2426" s="40">
        <f>+H2426*'Copy Co'!$B$23</f>
        <v>0</v>
      </c>
      <c r="AA2426" s="40">
        <f>+I2426*'Copy Co'!$B$24</f>
        <v>0</v>
      </c>
      <c r="AB2426" s="40">
        <f>+J2426*'Copy Co'!$B$25</f>
        <v>8757.3743211531237</v>
      </c>
      <c r="AC2426" s="40">
        <f>+K2426*'Copy Co'!$B$26</f>
        <v>3328.3560392255677</v>
      </c>
      <c r="AD2426" s="40">
        <f>+L2426*'Copy Co'!$B$27</f>
        <v>0</v>
      </c>
      <c r="AE2426" s="40">
        <f>+M2426*'Copy Co'!$B$28</f>
        <v>0</v>
      </c>
      <c r="AF2426" s="40">
        <f t="shared" si="306"/>
        <v>102497.45558418552</v>
      </c>
      <c r="AG2426" s="25">
        <f t="shared" si="307"/>
        <v>7994.4555841855181</v>
      </c>
      <c r="AH2426" s="56">
        <f t="shared" si="308"/>
        <v>40409</v>
      </c>
      <c r="AL2426" s="56"/>
      <c r="BF2426" s="2">
        <v>38132</v>
      </c>
      <c r="BG2426" s="3">
        <v>14</v>
      </c>
      <c r="BH2426">
        <v>13</v>
      </c>
      <c r="BI2426">
        <v>7.5833333333333304</v>
      </c>
    </row>
    <row r="2427" spans="1:61" x14ac:dyDescent="0.25">
      <c r="A2427" s="2">
        <v>40410</v>
      </c>
      <c r="B2427" s="7">
        <v>88983</v>
      </c>
      <c r="C2427" s="3">
        <v>0</v>
      </c>
      <c r="D2427" s="7">
        <f t="shared" si="302"/>
        <v>0</v>
      </c>
      <c r="E2427" s="7">
        <f t="shared" si="303"/>
        <v>0</v>
      </c>
      <c r="F2427" s="7">
        <f t="shared" si="304"/>
        <v>0</v>
      </c>
      <c r="G2427" s="11">
        <v>94503</v>
      </c>
      <c r="H2427">
        <v>1</v>
      </c>
      <c r="I2427">
        <v>0</v>
      </c>
      <c r="J2427">
        <v>17</v>
      </c>
      <c r="K2427" s="3">
        <v>12.2916666666667</v>
      </c>
      <c r="L2427" s="3">
        <f t="shared" si="305"/>
        <v>0</v>
      </c>
      <c r="M2427" s="5">
        <v>0</v>
      </c>
      <c r="R2427">
        <v>2010</v>
      </c>
      <c r="S2427" s="1" t="s">
        <v>2</v>
      </c>
      <c r="T2427" s="40">
        <f>+'Copy Co'!$B$17</f>
        <v>51399.602684929596</v>
      </c>
      <c r="U2427">
        <f>+'Copy Co'!$B$18*'All Data'!C2427</f>
        <v>0</v>
      </c>
      <c r="V2427" s="40">
        <f>+D2427*'Copy Co'!$B$19</f>
        <v>0</v>
      </c>
      <c r="W2427" s="40">
        <f>+E2427*'Copy Co'!$B$20</f>
        <v>0</v>
      </c>
      <c r="X2427" s="40">
        <f>+F2427*'Copy Co'!$B$21</f>
        <v>0</v>
      </c>
      <c r="Y2427" s="40">
        <f>+G2427*'Copy Co'!$B$22</f>
        <v>39330.502211392552</v>
      </c>
      <c r="Z2427" s="40">
        <f>+H2427*'Copy Co'!$B$23</f>
        <v>-10610.780657764437</v>
      </c>
      <c r="AA2427" s="40">
        <f>+I2427*'Copy Co'!$B$24</f>
        <v>0</v>
      </c>
      <c r="AB2427" s="40">
        <f>+J2427*'Copy Co'!$B$25</f>
        <v>5725.9755176770432</v>
      </c>
      <c r="AC2427" s="40">
        <f>+K2427*'Copy Co'!$B$26</f>
        <v>3850.4511042021377</v>
      </c>
      <c r="AD2427" s="40">
        <f>+L2427*'Copy Co'!$B$27</f>
        <v>0</v>
      </c>
      <c r="AE2427" s="40">
        <f>+M2427*'Copy Co'!$B$28</f>
        <v>0</v>
      </c>
      <c r="AF2427" s="40">
        <f t="shared" si="306"/>
        <v>89695.750860436892</v>
      </c>
      <c r="AG2427" s="25">
        <f t="shared" si="307"/>
        <v>712.75086043689225</v>
      </c>
      <c r="AH2427" s="56">
        <f t="shared" si="308"/>
        <v>40410</v>
      </c>
      <c r="AL2427" s="56"/>
      <c r="BF2427" s="2">
        <v>38279</v>
      </c>
      <c r="BG2427" s="3">
        <v>14</v>
      </c>
      <c r="BH2427">
        <v>23</v>
      </c>
      <c r="BI2427">
        <v>13.8333333333333</v>
      </c>
    </row>
    <row r="2428" spans="1:61" x14ac:dyDescent="0.25">
      <c r="A2428" s="2">
        <v>40411</v>
      </c>
      <c r="B2428" s="7">
        <v>79277</v>
      </c>
      <c r="C2428" s="3">
        <v>0</v>
      </c>
      <c r="D2428" s="7">
        <f t="shared" si="302"/>
        <v>0</v>
      </c>
      <c r="E2428" s="7">
        <f t="shared" si="303"/>
        <v>0</v>
      </c>
      <c r="F2428" s="7">
        <f t="shared" si="304"/>
        <v>0</v>
      </c>
      <c r="G2428" s="11">
        <v>88983</v>
      </c>
      <c r="H2428">
        <v>0</v>
      </c>
      <c r="I2428">
        <v>1</v>
      </c>
      <c r="J2428">
        <v>23</v>
      </c>
      <c r="K2428" s="3">
        <v>16.875</v>
      </c>
      <c r="L2428" s="3">
        <f t="shared" si="305"/>
        <v>0</v>
      </c>
      <c r="M2428" s="5">
        <v>0</v>
      </c>
      <c r="R2428">
        <v>2010</v>
      </c>
      <c r="S2428" s="1" t="s">
        <v>3</v>
      </c>
      <c r="T2428" s="40">
        <f>+'Copy Co'!$B$17</f>
        <v>51399.602684929596</v>
      </c>
      <c r="U2428">
        <f>+'Copy Co'!$B$18*'All Data'!C2428</f>
        <v>0</v>
      </c>
      <c r="V2428" s="40">
        <f>+D2428*'Copy Co'!$B$19</f>
        <v>0</v>
      </c>
      <c r="W2428" s="40">
        <f>+E2428*'Copy Co'!$B$20</f>
        <v>0</v>
      </c>
      <c r="X2428" s="40">
        <f>+F2428*'Copy Co'!$B$21</f>
        <v>0</v>
      </c>
      <c r="Y2428" s="40">
        <f>+G2428*'Copy Co'!$B$22</f>
        <v>37033.174378340831</v>
      </c>
      <c r="Z2428" s="40">
        <f>+H2428*'Copy Co'!$B$23</f>
        <v>0</v>
      </c>
      <c r="AA2428" s="40">
        <f>+I2428*'Copy Co'!$B$24</f>
        <v>-10704.382616627605</v>
      </c>
      <c r="AB2428" s="40">
        <f>+J2428*'Copy Co'!$B$25</f>
        <v>7746.9080533277638</v>
      </c>
      <c r="AC2428" s="40">
        <f>+K2428*'Copy Co'!$B$26</f>
        <v>5286.2125328876664</v>
      </c>
      <c r="AD2428" s="40">
        <f>+L2428*'Copy Co'!$B$27</f>
        <v>0</v>
      </c>
      <c r="AE2428" s="40">
        <f>+M2428*'Copy Co'!$B$28</f>
        <v>0</v>
      </c>
      <c r="AF2428" s="40">
        <f t="shared" si="306"/>
        <v>90761.515032858239</v>
      </c>
      <c r="AG2428" s="25">
        <f t="shared" si="307"/>
        <v>11484.515032858239</v>
      </c>
      <c r="AH2428" s="56">
        <f t="shared" si="308"/>
        <v>40411</v>
      </c>
      <c r="AL2428" s="56"/>
      <c r="BF2428" s="2">
        <v>40340</v>
      </c>
      <c r="BG2428" s="3">
        <v>14</v>
      </c>
      <c r="BH2428">
        <v>20</v>
      </c>
      <c r="BI2428">
        <v>7.6666666666666696</v>
      </c>
    </row>
    <row r="2429" spans="1:61" x14ac:dyDescent="0.25">
      <c r="A2429" s="2">
        <v>40412</v>
      </c>
      <c r="B2429" s="7">
        <v>82976</v>
      </c>
      <c r="C2429" s="3">
        <v>0</v>
      </c>
      <c r="D2429" s="7">
        <f t="shared" si="302"/>
        <v>0</v>
      </c>
      <c r="E2429" s="7">
        <f t="shared" si="303"/>
        <v>0</v>
      </c>
      <c r="F2429" s="7">
        <f t="shared" si="304"/>
        <v>0</v>
      </c>
      <c r="G2429" s="11">
        <v>79277</v>
      </c>
      <c r="H2429">
        <v>0</v>
      </c>
      <c r="I2429">
        <v>1</v>
      </c>
      <c r="J2429">
        <v>33</v>
      </c>
      <c r="K2429" s="3">
        <v>14.5416666666667</v>
      </c>
      <c r="L2429" s="3">
        <f t="shared" si="305"/>
        <v>0</v>
      </c>
      <c r="M2429" s="5">
        <v>0</v>
      </c>
      <c r="R2429">
        <v>2010</v>
      </c>
      <c r="S2429" s="1" t="s">
        <v>4</v>
      </c>
      <c r="T2429" s="40">
        <f>+'Copy Co'!$B$17</f>
        <v>51399.602684929596</v>
      </c>
      <c r="U2429">
        <f>+'Copy Co'!$B$18*'All Data'!C2429</f>
        <v>0</v>
      </c>
      <c r="V2429" s="40">
        <f>+D2429*'Copy Co'!$B$19</f>
        <v>0</v>
      </c>
      <c r="W2429" s="40">
        <f>+E2429*'Copy Co'!$B$20</f>
        <v>0</v>
      </c>
      <c r="X2429" s="40">
        <f>+F2429*'Copy Co'!$B$21</f>
        <v>0</v>
      </c>
      <c r="Y2429" s="40">
        <f>+G2429*'Copy Co'!$B$22</f>
        <v>32993.706271891555</v>
      </c>
      <c r="Z2429" s="40">
        <f>+H2429*'Copy Co'!$B$23</f>
        <v>0</v>
      </c>
      <c r="AA2429" s="40">
        <f>+I2429*'Copy Co'!$B$24</f>
        <v>-10704.382616627605</v>
      </c>
      <c r="AB2429" s="40">
        <f>+J2429*'Copy Co'!$B$25</f>
        <v>11115.128946078965</v>
      </c>
      <c r="AC2429" s="40">
        <f>+K2429*'Copy Co'!$B$26</f>
        <v>4555.2794419204929</v>
      </c>
      <c r="AD2429" s="40">
        <f>+L2429*'Copy Co'!$B$27</f>
        <v>0</v>
      </c>
      <c r="AE2429" s="40">
        <f>+M2429*'Copy Co'!$B$28</f>
        <v>0</v>
      </c>
      <c r="AF2429" s="40">
        <f t="shared" si="306"/>
        <v>89359.334728193004</v>
      </c>
      <c r="AG2429" s="25">
        <f t="shared" si="307"/>
        <v>6383.3347281930037</v>
      </c>
      <c r="AH2429" s="56">
        <f t="shared" si="308"/>
        <v>40412</v>
      </c>
      <c r="AL2429" s="56"/>
      <c r="BF2429" s="2">
        <v>41934</v>
      </c>
      <c r="BG2429" s="3">
        <v>14</v>
      </c>
      <c r="BH2429">
        <v>9</v>
      </c>
      <c r="BI2429">
        <v>6</v>
      </c>
    </row>
    <row r="2430" spans="1:61" x14ac:dyDescent="0.25">
      <c r="A2430" s="2">
        <v>40413</v>
      </c>
      <c r="B2430" s="7">
        <v>99614</v>
      </c>
      <c r="C2430" s="3">
        <v>0.125</v>
      </c>
      <c r="D2430" s="7">
        <f t="shared" si="302"/>
        <v>1.5625E-2</v>
      </c>
      <c r="E2430" s="7">
        <f t="shared" si="303"/>
        <v>1.953125E-3</v>
      </c>
      <c r="F2430" s="7">
        <f t="shared" si="304"/>
        <v>2.44140625E-4</v>
      </c>
      <c r="G2430" s="11">
        <v>82976</v>
      </c>
      <c r="H2430">
        <v>0</v>
      </c>
      <c r="I2430">
        <v>0</v>
      </c>
      <c r="J2430">
        <v>14</v>
      </c>
      <c r="K2430" s="3">
        <v>6.3333333333333304</v>
      </c>
      <c r="L2430" s="3">
        <f t="shared" si="305"/>
        <v>0.7916666666666663</v>
      </c>
      <c r="M2430" s="5">
        <v>0</v>
      </c>
      <c r="R2430">
        <v>2010</v>
      </c>
      <c r="S2430" s="1" t="s">
        <v>5</v>
      </c>
      <c r="T2430" s="40">
        <f>+'Copy Co'!$B$17</f>
        <v>51399.602684929596</v>
      </c>
      <c r="U2430">
        <f>+'Copy Co'!$B$18*'All Data'!C2430</f>
        <v>6.1762205672447212</v>
      </c>
      <c r="V2430" s="40">
        <f>+D2430*'Copy Co'!$B$19</f>
        <v>6.5631572318961622</v>
      </c>
      <c r="W2430" s="40">
        <f>+E2430*'Copy Co'!$B$20</f>
        <v>-1.5084917368684687E-2</v>
      </c>
      <c r="X2430" s="40">
        <f>+F2430*'Copy Co'!$B$21</f>
        <v>1.1837328769825465E-5</v>
      </c>
      <c r="Y2430" s="40">
        <f>+G2430*'Copy Co'!$B$22</f>
        <v>34533.16562958328</v>
      </c>
      <c r="Z2430" s="40">
        <f>+H2430*'Copy Co'!$B$23</f>
        <v>0</v>
      </c>
      <c r="AA2430" s="40">
        <f>+I2430*'Copy Co'!$B$24</f>
        <v>0</v>
      </c>
      <c r="AB2430" s="40">
        <f>+J2430*'Copy Co'!$B$25</f>
        <v>4715.5092498516824</v>
      </c>
      <c r="AC2430" s="40">
        <f>+K2430*'Copy Co'!$B$26</f>
        <v>1983.9612469109256</v>
      </c>
      <c r="AD2430" s="40">
        <f>+L2430*'Copy Co'!$B$27</f>
        <v>145.11843319722078</v>
      </c>
      <c r="AE2430" s="40">
        <f>+M2430*'Copy Co'!$B$28</f>
        <v>0</v>
      </c>
      <c r="AF2430" s="40">
        <f t="shared" si="306"/>
        <v>92790.081549191818</v>
      </c>
      <c r="AG2430" s="25">
        <f t="shared" si="307"/>
        <v>-6823.9184508081817</v>
      </c>
      <c r="AH2430" s="56">
        <f t="shared" si="308"/>
        <v>40413</v>
      </c>
      <c r="AL2430" s="56"/>
      <c r="BF2430" s="2">
        <v>38301</v>
      </c>
      <c r="BG2430" s="3">
        <v>13.9583333333333</v>
      </c>
      <c r="BH2430">
        <v>12</v>
      </c>
      <c r="BI2430">
        <v>6.6666666666666696</v>
      </c>
    </row>
    <row r="2431" spans="1:61" x14ac:dyDescent="0.25">
      <c r="A2431" s="2">
        <v>40414</v>
      </c>
      <c r="B2431" s="7">
        <v>98239</v>
      </c>
      <c r="C2431" s="3">
        <v>0</v>
      </c>
      <c r="D2431" s="7">
        <f t="shared" si="302"/>
        <v>0</v>
      </c>
      <c r="E2431" s="7">
        <f t="shared" si="303"/>
        <v>0</v>
      </c>
      <c r="F2431" s="7">
        <f t="shared" si="304"/>
        <v>0</v>
      </c>
      <c r="G2431" s="11">
        <v>99614</v>
      </c>
      <c r="H2431">
        <v>0</v>
      </c>
      <c r="I2431">
        <v>0</v>
      </c>
      <c r="J2431">
        <v>9</v>
      </c>
      <c r="K2431" s="3">
        <v>5.0416666666666696</v>
      </c>
      <c r="L2431" s="3">
        <f t="shared" si="305"/>
        <v>0</v>
      </c>
      <c r="M2431" s="5">
        <v>0</v>
      </c>
      <c r="R2431">
        <v>2010</v>
      </c>
      <c r="S2431" s="1" t="s">
        <v>6</v>
      </c>
      <c r="T2431" s="40">
        <f>+'Copy Co'!$B$17</f>
        <v>51399.602684929596</v>
      </c>
      <c r="U2431">
        <f>+'Copy Co'!$B$18*'All Data'!C2431</f>
        <v>0</v>
      </c>
      <c r="V2431" s="40">
        <f>+D2431*'Copy Co'!$B$19</f>
        <v>0</v>
      </c>
      <c r="W2431" s="40">
        <f>+E2431*'Copy Co'!$B$20</f>
        <v>0</v>
      </c>
      <c r="X2431" s="40">
        <f>+F2431*'Copy Co'!$B$21</f>
        <v>0</v>
      </c>
      <c r="Y2431" s="40">
        <f>+G2431*'Copy Co'!$B$22</f>
        <v>41457.611369857652</v>
      </c>
      <c r="Z2431" s="40">
        <f>+H2431*'Copy Co'!$B$23</f>
        <v>0</v>
      </c>
      <c r="AA2431" s="40">
        <f>+I2431*'Copy Co'!$B$24</f>
        <v>0</v>
      </c>
      <c r="AB2431" s="40">
        <f>+J2431*'Copy Co'!$B$25</f>
        <v>3031.3988034760814</v>
      </c>
      <c r="AC2431" s="40">
        <f>+K2431*'Copy Co'!$B$26</f>
        <v>1579.3375715540938</v>
      </c>
      <c r="AD2431" s="40">
        <f>+L2431*'Copy Co'!$B$27</f>
        <v>0</v>
      </c>
      <c r="AE2431" s="40">
        <f>+M2431*'Copy Co'!$B$28</f>
        <v>0</v>
      </c>
      <c r="AF2431" s="40">
        <f t="shared" si="306"/>
        <v>97467.950429817414</v>
      </c>
      <c r="AG2431" s="25">
        <f t="shared" si="307"/>
        <v>-771.04957018258574</v>
      </c>
      <c r="AH2431" s="56">
        <f t="shared" si="308"/>
        <v>40414</v>
      </c>
      <c r="AL2431" s="56"/>
      <c r="BF2431" s="2">
        <v>39603</v>
      </c>
      <c r="BG2431" s="3">
        <v>13.9583333333333</v>
      </c>
      <c r="BH2431">
        <v>16</v>
      </c>
      <c r="BI2431">
        <v>9.375</v>
      </c>
    </row>
    <row r="2432" spans="1:61" x14ac:dyDescent="0.25">
      <c r="A2432" s="2">
        <v>40415</v>
      </c>
      <c r="B2432" s="7">
        <v>98026</v>
      </c>
      <c r="C2432" s="3">
        <v>0</v>
      </c>
      <c r="D2432" s="7">
        <f t="shared" si="302"/>
        <v>0</v>
      </c>
      <c r="E2432" s="7">
        <f t="shared" si="303"/>
        <v>0</v>
      </c>
      <c r="F2432" s="7">
        <f t="shared" si="304"/>
        <v>0</v>
      </c>
      <c r="G2432" s="11">
        <v>98239</v>
      </c>
      <c r="H2432">
        <v>0</v>
      </c>
      <c r="I2432">
        <v>0</v>
      </c>
      <c r="J2432">
        <v>12</v>
      </c>
      <c r="K2432" s="3">
        <v>5.875</v>
      </c>
      <c r="L2432" s="3">
        <f t="shared" si="305"/>
        <v>0</v>
      </c>
      <c r="M2432" s="5">
        <v>0</v>
      </c>
      <c r="R2432">
        <v>2010</v>
      </c>
      <c r="S2432" s="1" t="s">
        <v>7</v>
      </c>
      <c r="T2432" s="40">
        <f>+'Copy Co'!$B$17</f>
        <v>51399.602684929596</v>
      </c>
      <c r="U2432">
        <f>+'Copy Co'!$B$18*'All Data'!C2432</f>
        <v>0</v>
      </c>
      <c r="V2432" s="40">
        <f>+D2432*'Copy Co'!$B$19</f>
        <v>0</v>
      </c>
      <c r="W2432" s="40">
        <f>+E2432*'Copy Co'!$B$20</f>
        <v>0</v>
      </c>
      <c r="X2432" s="40">
        <f>+F2432*'Copy Co'!$B$21</f>
        <v>0</v>
      </c>
      <c r="Y2432" s="40">
        <f>+G2432*'Copy Co'!$B$22</f>
        <v>40885.360324486981</v>
      </c>
      <c r="Z2432" s="40">
        <f>+H2432*'Copy Co'!$B$23</f>
        <v>0</v>
      </c>
      <c r="AA2432" s="40">
        <f>+I2432*'Copy Co'!$B$24</f>
        <v>0</v>
      </c>
      <c r="AB2432" s="40">
        <f>+J2432*'Copy Co'!$B$25</f>
        <v>4041.8650713014422</v>
      </c>
      <c r="AC2432" s="40">
        <f>+K2432*'Copy Co'!$B$26</f>
        <v>1840.3851040423726</v>
      </c>
      <c r="AD2432" s="40">
        <f>+L2432*'Copy Co'!$B$27</f>
        <v>0</v>
      </c>
      <c r="AE2432" s="40">
        <f>+M2432*'Copy Co'!$B$28</f>
        <v>0</v>
      </c>
      <c r="AF2432" s="40">
        <f t="shared" si="306"/>
        <v>98167.213184760389</v>
      </c>
      <c r="AG2432" s="25">
        <f t="shared" si="307"/>
        <v>141.21318476038869</v>
      </c>
      <c r="AH2432" s="56">
        <f t="shared" si="308"/>
        <v>40415</v>
      </c>
      <c r="AL2432" s="56"/>
      <c r="BF2432" s="2">
        <v>39736</v>
      </c>
      <c r="BG2432" s="3">
        <v>13.9583333333333</v>
      </c>
      <c r="BH2432">
        <v>13</v>
      </c>
      <c r="BI2432">
        <v>5.9583333333333304</v>
      </c>
    </row>
    <row r="2433" spans="1:61" x14ac:dyDescent="0.25">
      <c r="A2433" s="2">
        <v>40416</v>
      </c>
      <c r="B2433" s="7">
        <v>93728</v>
      </c>
      <c r="C2433" s="3">
        <v>0</v>
      </c>
      <c r="D2433" s="7">
        <f t="shared" si="302"/>
        <v>0</v>
      </c>
      <c r="E2433" s="7">
        <f t="shared" si="303"/>
        <v>0</v>
      </c>
      <c r="F2433" s="7">
        <f t="shared" si="304"/>
        <v>0</v>
      </c>
      <c r="G2433" s="11">
        <v>98026</v>
      </c>
      <c r="H2433">
        <v>0</v>
      </c>
      <c r="I2433">
        <v>0</v>
      </c>
      <c r="J2433">
        <v>21</v>
      </c>
      <c r="K2433" s="3">
        <v>10.7916666666667</v>
      </c>
      <c r="L2433" s="3">
        <f t="shared" si="305"/>
        <v>0</v>
      </c>
      <c r="M2433" s="5">
        <v>0</v>
      </c>
      <c r="R2433">
        <v>2010</v>
      </c>
      <c r="S2433" s="1" t="s">
        <v>1</v>
      </c>
      <c r="T2433" s="40">
        <f>+'Copy Co'!$B$17</f>
        <v>51399.602684929596</v>
      </c>
      <c r="U2433">
        <f>+'Copy Co'!$B$18*'All Data'!C2433</f>
        <v>0</v>
      </c>
      <c r="V2433" s="40">
        <f>+D2433*'Copy Co'!$B$19</f>
        <v>0</v>
      </c>
      <c r="W2433" s="40">
        <f>+E2433*'Copy Co'!$B$20</f>
        <v>0</v>
      </c>
      <c r="X2433" s="40">
        <f>+F2433*'Copy Co'!$B$21</f>
        <v>0</v>
      </c>
      <c r="Y2433" s="40">
        <f>+G2433*'Copy Co'!$B$22</f>
        <v>40796.713435276833</v>
      </c>
      <c r="Z2433" s="40">
        <f>+H2433*'Copy Co'!$B$23</f>
        <v>0</v>
      </c>
      <c r="AA2433" s="40">
        <f>+I2433*'Copy Co'!$B$24</f>
        <v>0</v>
      </c>
      <c r="AB2433" s="40">
        <f>+J2433*'Copy Co'!$B$25</f>
        <v>7073.2638747775236</v>
      </c>
      <c r="AC2433" s="40">
        <f>+K2433*'Copy Co'!$B$26</f>
        <v>3380.5655457232338</v>
      </c>
      <c r="AD2433" s="40">
        <f>+L2433*'Copy Co'!$B$27</f>
        <v>0</v>
      </c>
      <c r="AE2433" s="40">
        <f>+M2433*'Copy Co'!$B$28</f>
        <v>0</v>
      </c>
      <c r="AF2433" s="40">
        <f t="shared" si="306"/>
        <v>102650.14554070719</v>
      </c>
      <c r="AG2433" s="25">
        <f t="shared" si="307"/>
        <v>8922.1455407071917</v>
      </c>
      <c r="AH2433" s="56">
        <f t="shared" si="308"/>
        <v>40416</v>
      </c>
      <c r="AL2433" s="56"/>
      <c r="BF2433" s="2">
        <v>40648</v>
      </c>
      <c r="BG2433" s="3">
        <v>13.9583333333333</v>
      </c>
      <c r="BH2433">
        <v>9</v>
      </c>
      <c r="BI2433">
        <v>4.5416666666666696</v>
      </c>
    </row>
    <row r="2434" spans="1:61" x14ac:dyDescent="0.25">
      <c r="A2434" s="2">
        <v>40417</v>
      </c>
      <c r="B2434" s="7">
        <v>89405</v>
      </c>
      <c r="C2434" s="3">
        <v>0</v>
      </c>
      <c r="D2434" s="7">
        <f t="shared" si="302"/>
        <v>0</v>
      </c>
      <c r="E2434" s="7">
        <f t="shared" si="303"/>
        <v>0</v>
      </c>
      <c r="F2434" s="7">
        <f t="shared" si="304"/>
        <v>0</v>
      </c>
      <c r="G2434" s="11">
        <v>93728</v>
      </c>
      <c r="H2434">
        <v>1</v>
      </c>
      <c r="I2434">
        <v>0</v>
      </c>
      <c r="J2434">
        <v>21</v>
      </c>
      <c r="K2434" s="3">
        <v>12.2083333333333</v>
      </c>
      <c r="L2434" s="3">
        <f t="shared" si="305"/>
        <v>0</v>
      </c>
      <c r="M2434" s="5">
        <v>0</v>
      </c>
      <c r="R2434">
        <v>2010</v>
      </c>
      <c r="S2434" s="1" t="s">
        <v>2</v>
      </c>
      <c r="T2434" s="40">
        <f>+'Copy Co'!$B$17</f>
        <v>51399.602684929596</v>
      </c>
      <c r="U2434">
        <f>+'Copy Co'!$B$18*'All Data'!C2434</f>
        <v>0</v>
      </c>
      <c r="V2434" s="40">
        <f>+D2434*'Copy Co'!$B$19</f>
        <v>0</v>
      </c>
      <c r="W2434" s="40">
        <f>+E2434*'Copy Co'!$B$20</f>
        <v>0</v>
      </c>
      <c r="X2434" s="40">
        <f>+F2434*'Copy Co'!$B$21</f>
        <v>0</v>
      </c>
      <c r="Y2434" s="40">
        <f>+G2434*'Copy Co'!$B$22</f>
        <v>39007.960713092718</v>
      </c>
      <c r="Z2434" s="40">
        <f>+H2434*'Copy Co'!$B$23</f>
        <v>-10610.780657764437</v>
      </c>
      <c r="AA2434" s="40">
        <f>+I2434*'Copy Co'!$B$24</f>
        <v>0</v>
      </c>
      <c r="AB2434" s="40">
        <f>+J2434*'Copy Co'!$B$25</f>
        <v>7073.2638747775236</v>
      </c>
      <c r="AC2434" s="40">
        <f>+K2434*'Copy Co'!$B$26</f>
        <v>3824.3463509532889</v>
      </c>
      <c r="AD2434" s="40">
        <f>+L2434*'Copy Co'!$B$27</f>
        <v>0</v>
      </c>
      <c r="AE2434" s="40">
        <f>+M2434*'Copy Co'!$B$28</f>
        <v>0</v>
      </c>
      <c r="AF2434" s="40">
        <f t="shared" si="306"/>
        <v>90694.392965988693</v>
      </c>
      <c r="AG2434" s="25">
        <f t="shared" si="307"/>
        <v>1289.3929659886926</v>
      </c>
      <c r="AH2434" s="56">
        <f t="shared" si="308"/>
        <v>40417</v>
      </c>
      <c r="AL2434" s="56"/>
      <c r="BF2434" s="2">
        <v>42430</v>
      </c>
      <c r="BG2434" s="3">
        <v>13.9583333333333</v>
      </c>
      <c r="BH2434">
        <v>23</v>
      </c>
      <c r="BI2434">
        <v>9.3333333333333304</v>
      </c>
    </row>
    <row r="2435" spans="1:61" x14ac:dyDescent="0.25">
      <c r="A2435" s="2">
        <v>40418</v>
      </c>
      <c r="B2435" s="7">
        <v>86895</v>
      </c>
      <c r="C2435" s="3">
        <v>0</v>
      </c>
      <c r="D2435" s="7">
        <f t="shared" si="302"/>
        <v>0</v>
      </c>
      <c r="E2435" s="7">
        <f t="shared" si="303"/>
        <v>0</v>
      </c>
      <c r="F2435" s="7">
        <f t="shared" si="304"/>
        <v>0</v>
      </c>
      <c r="G2435" s="11">
        <v>89405</v>
      </c>
      <c r="H2435">
        <v>0</v>
      </c>
      <c r="I2435">
        <v>1</v>
      </c>
      <c r="J2435">
        <v>36</v>
      </c>
      <c r="K2435" s="3">
        <v>19.9166666666667</v>
      </c>
      <c r="L2435" s="3">
        <f t="shared" si="305"/>
        <v>0</v>
      </c>
      <c r="M2435" s="5">
        <v>0</v>
      </c>
      <c r="R2435">
        <v>2010</v>
      </c>
      <c r="S2435" s="1" t="s">
        <v>3</v>
      </c>
      <c r="T2435" s="40">
        <f>+'Copy Co'!$B$17</f>
        <v>51399.602684929596</v>
      </c>
      <c r="U2435">
        <f>+'Copy Co'!$B$18*'All Data'!C2435</f>
        <v>0</v>
      </c>
      <c r="V2435" s="40">
        <f>+D2435*'Copy Co'!$B$19</f>
        <v>0</v>
      </c>
      <c r="W2435" s="40">
        <f>+E2435*'Copy Co'!$B$20</f>
        <v>0</v>
      </c>
      <c r="X2435" s="40">
        <f>+F2435*'Copy Co'!$B$21</f>
        <v>0</v>
      </c>
      <c r="Y2435" s="40">
        <f>+G2435*'Copy Co'!$B$22</f>
        <v>37208.803426447324</v>
      </c>
      <c r="Z2435" s="40">
        <f>+H2435*'Copy Co'!$B$23</f>
        <v>0</v>
      </c>
      <c r="AA2435" s="40">
        <f>+I2435*'Copy Co'!$B$24</f>
        <v>-10704.382616627605</v>
      </c>
      <c r="AB2435" s="40">
        <f>+J2435*'Copy Co'!$B$25</f>
        <v>12125.595213904326</v>
      </c>
      <c r="AC2435" s="40">
        <f>+K2435*'Copy Co'!$B$26</f>
        <v>6239.0360264698975</v>
      </c>
      <c r="AD2435" s="40">
        <f>+L2435*'Copy Co'!$B$27</f>
        <v>0</v>
      </c>
      <c r="AE2435" s="40">
        <f>+M2435*'Copy Co'!$B$28</f>
        <v>0</v>
      </c>
      <c r="AF2435" s="40">
        <f t="shared" si="306"/>
        <v>96268.65473512352</v>
      </c>
      <c r="AG2435" s="25">
        <f t="shared" si="307"/>
        <v>9373.6547351235204</v>
      </c>
      <c r="AH2435" s="56">
        <f t="shared" si="308"/>
        <v>40418</v>
      </c>
      <c r="AL2435" s="56"/>
      <c r="BF2435" s="2">
        <v>42868</v>
      </c>
      <c r="BG2435" s="3">
        <v>13.9583333333333</v>
      </c>
      <c r="BH2435">
        <v>18</v>
      </c>
      <c r="BI2435">
        <v>8.6666666666666696</v>
      </c>
    </row>
    <row r="2436" spans="1:61" x14ac:dyDescent="0.25">
      <c r="A2436" s="2">
        <v>40419</v>
      </c>
      <c r="B2436" s="7">
        <v>90141</v>
      </c>
      <c r="C2436" s="3">
        <v>0</v>
      </c>
      <c r="D2436" s="7">
        <f t="shared" si="302"/>
        <v>0</v>
      </c>
      <c r="E2436" s="7">
        <f t="shared" si="303"/>
        <v>0</v>
      </c>
      <c r="F2436" s="7">
        <f t="shared" si="304"/>
        <v>0</v>
      </c>
      <c r="G2436" s="11">
        <v>86895</v>
      </c>
      <c r="H2436">
        <v>0</v>
      </c>
      <c r="I2436">
        <v>1</v>
      </c>
      <c r="J2436">
        <v>20</v>
      </c>
      <c r="K2436" s="3">
        <v>11.7083333333333</v>
      </c>
      <c r="L2436" s="3">
        <f t="shared" si="305"/>
        <v>0</v>
      </c>
      <c r="M2436" s="5">
        <v>0</v>
      </c>
      <c r="R2436">
        <v>2010</v>
      </c>
      <c r="S2436" s="1" t="s">
        <v>4</v>
      </c>
      <c r="T2436" s="40">
        <f>+'Copy Co'!$B$17</f>
        <v>51399.602684929596</v>
      </c>
      <c r="U2436">
        <f>+'Copy Co'!$B$18*'All Data'!C2436</f>
        <v>0</v>
      </c>
      <c r="V2436" s="40">
        <f>+D2436*'Copy Co'!$B$19</f>
        <v>0</v>
      </c>
      <c r="W2436" s="40">
        <f>+E2436*'Copy Co'!$B$20</f>
        <v>0</v>
      </c>
      <c r="X2436" s="40">
        <f>+F2436*'Copy Co'!$B$21</f>
        <v>0</v>
      </c>
      <c r="Y2436" s="40">
        <f>+G2436*'Copy Co'!$B$22</f>
        <v>36164.185154534309</v>
      </c>
      <c r="Z2436" s="40">
        <f>+H2436*'Copy Co'!$B$23</f>
        <v>0</v>
      </c>
      <c r="AA2436" s="40">
        <f>+I2436*'Copy Co'!$B$24</f>
        <v>-10704.382616627605</v>
      </c>
      <c r="AB2436" s="40">
        <f>+J2436*'Copy Co'!$B$25</f>
        <v>6736.441785502403</v>
      </c>
      <c r="AC2436" s="40">
        <f>+K2436*'Copy Co'!$B$26</f>
        <v>3667.7178314603207</v>
      </c>
      <c r="AD2436" s="40">
        <f>+L2436*'Copy Co'!$B$27</f>
        <v>0</v>
      </c>
      <c r="AE2436" s="40">
        <f>+M2436*'Copy Co'!$B$28</f>
        <v>0</v>
      </c>
      <c r="AF2436" s="40">
        <f t="shared" si="306"/>
        <v>87263.56483979903</v>
      </c>
      <c r="AG2436" s="25">
        <f t="shared" si="307"/>
        <v>-2877.4351602009701</v>
      </c>
      <c r="AH2436" s="56">
        <f t="shared" si="308"/>
        <v>40419</v>
      </c>
      <c r="AL2436" s="56"/>
      <c r="BF2436" s="2">
        <v>39932</v>
      </c>
      <c r="BG2436" s="3">
        <v>13.9166666666667</v>
      </c>
      <c r="BH2436">
        <v>14</v>
      </c>
      <c r="BI2436">
        <v>6.8333333333333304</v>
      </c>
    </row>
    <row r="2437" spans="1:61" x14ac:dyDescent="0.25">
      <c r="A2437" s="2">
        <v>40420</v>
      </c>
      <c r="B2437" s="7">
        <v>110962</v>
      </c>
      <c r="C2437" s="3">
        <v>8.5416666666666607</v>
      </c>
      <c r="D2437" s="7">
        <f t="shared" ref="D2437:D2500" si="309">+C2437^2</f>
        <v>72.960069444444343</v>
      </c>
      <c r="E2437" s="7">
        <f t="shared" ref="E2437:E2500" si="310">+C2437^3</f>
        <v>623.20059317129505</v>
      </c>
      <c r="F2437" s="7">
        <f t="shared" ref="F2437:F2500" si="311">+C2437^4</f>
        <v>5323.1717333381412</v>
      </c>
      <c r="G2437" s="11">
        <v>90141</v>
      </c>
      <c r="H2437">
        <v>0</v>
      </c>
      <c r="I2437">
        <v>0</v>
      </c>
      <c r="J2437">
        <v>16</v>
      </c>
      <c r="K2437" s="3">
        <v>6.1666666666666696</v>
      </c>
      <c r="L2437" s="3">
        <f t="shared" ref="L2437:L2500" si="312">+C2437*K2437</f>
        <v>52.6736111111111</v>
      </c>
      <c r="M2437" s="5">
        <v>0</v>
      </c>
      <c r="R2437">
        <v>2010</v>
      </c>
      <c r="S2437" s="1" t="s">
        <v>5</v>
      </c>
      <c r="T2437" s="40">
        <f>+'Copy Co'!$B$17</f>
        <v>51399.602684929596</v>
      </c>
      <c r="U2437">
        <f>+'Copy Co'!$B$18*'All Data'!C2437</f>
        <v>422.04173876172234</v>
      </c>
      <c r="V2437" s="40">
        <f>+D2437*'Copy Co'!$B$19</f>
        <v>30646.298074492872</v>
      </c>
      <c r="W2437" s="40">
        <f>+E2437*'Copy Co'!$B$20</f>
        <v>-4813.2758794773854</v>
      </c>
      <c r="X2437" s="40">
        <f>+F2437*'Copy Co'!$B$21</f>
        <v>258.09770047801453</v>
      </c>
      <c r="Y2437" s="40">
        <f>+G2437*'Copy Co'!$B$22</f>
        <v>37515.113804187553</v>
      </c>
      <c r="Z2437" s="40">
        <f>+H2437*'Copy Co'!$B$23</f>
        <v>0</v>
      </c>
      <c r="AA2437" s="40">
        <f>+I2437*'Copy Co'!$B$24</f>
        <v>0</v>
      </c>
      <c r="AB2437" s="40">
        <f>+J2437*'Copy Co'!$B$25</f>
        <v>5389.1534284019226</v>
      </c>
      <c r="AC2437" s="40">
        <f>+K2437*'Copy Co'!$B$26</f>
        <v>1931.7517404132714</v>
      </c>
      <c r="AD2437" s="40">
        <f>+L2437*'Copy Co'!$B$27</f>
        <v>9655.4676824642102</v>
      </c>
      <c r="AE2437" s="40">
        <f>+M2437*'Copy Co'!$B$28</f>
        <v>0</v>
      </c>
      <c r="AF2437" s="40">
        <f t="shared" ref="AF2437:AF2500" si="313">SUM(T2437:AE2437)</f>
        <v>132404.25097465178</v>
      </c>
      <c r="AG2437" s="25">
        <f t="shared" ref="AG2437:AG2500" si="314">+AF2437-B2437</f>
        <v>21442.250974651775</v>
      </c>
      <c r="AH2437" s="56">
        <f t="shared" ref="AH2437:AH2500" si="315">+A2437</f>
        <v>40420</v>
      </c>
      <c r="AL2437" s="56"/>
      <c r="BF2437" s="2">
        <v>40989</v>
      </c>
      <c r="BG2437" s="3">
        <v>13.9166666666667</v>
      </c>
      <c r="BH2437">
        <v>15</v>
      </c>
      <c r="BI2437">
        <v>10.4583333333333</v>
      </c>
    </row>
    <row r="2438" spans="1:61" x14ac:dyDescent="0.25">
      <c r="A2438" s="2">
        <v>40421</v>
      </c>
      <c r="B2438" s="7">
        <v>109860</v>
      </c>
      <c r="C2438" s="3">
        <v>3.8333333333333401</v>
      </c>
      <c r="D2438" s="7">
        <f t="shared" si="309"/>
        <v>14.694444444444496</v>
      </c>
      <c r="E2438" s="7">
        <f t="shared" si="310"/>
        <v>56.328703703704001</v>
      </c>
      <c r="F2438" s="7">
        <f t="shared" si="311"/>
        <v>215.92669753086571</v>
      </c>
      <c r="G2438" s="11">
        <v>110962</v>
      </c>
      <c r="H2438">
        <v>0</v>
      </c>
      <c r="I2438">
        <v>0</v>
      </c>
      <c r="J2438">
        <v>10</v>
      </c>
      <c r="K2438" s="3">
        <v>4.625</v>
      </c>
      <c r="L2438" s="3">
        <f t="shared" si="312"/>
        <v>17.7291666666667</v>
      </c>
      <c r="M2438" s="5">
        <v>0</v>
      </c>
      <c r="R2438">
        <v>2010</v>
      </c>
      <c r="S2438" s="1" t="s">
        <v>6</v>
      </c>
      <c r="T2438" s="40">
        <f>+'Copy Co'!$B$17</f>
        <v>51399.602684929596</v>
      </c>
      <c r="U2438">
        <f>+'Copy Co'!$B$18*'All Data'!C2438</f>
        <v>189.40409739550512</v>
      </c>
      <c r="V2438" s="40">
        <f>+D2438*'Copy Co'!$B$19</f>
        <v>6172.2847567521458</v>
      </c>
      <c r="W2438" s="40">
        <f>+E2438*'Copy Co'!$B$20</f>
        <v>-435.05348651801495</v>
      </c>
      <c r="X2438" s="40">
        <f>+F2438*'Copy Co'!$B$21</f>
        <v>10.4693567850722</v>
      </c>
      <c r="Y2438" s="40">
        <f>+G2438*'Copy Co'!$B$22</f>
        <v>46180.451270124133</v>
      </c>
      <c r="Z2438" s="40">
        <f>+H2438*'Copy Co'!$B$23</f>
        <v>0</v>
      </c>
      <c r="AA2438" s="40">
        <f>+I2438*'Copy Co'!$B$24</f>
        <v>0</v>
      </c>
      <c r="AB2438" s="40">
        <f>+J2438*'Copy Co'!$B$25</f>
        <v>3368.2208927512015</v>
      </c>
      <c r="AC2438" s="40">
        <f>+K2438*'Copy Co'!$B$26</f>
        <v>1448.8138053099528</v>
      </c>
      <c r="AD2438" s="40">
        <f>+L2438*'Copy Co'!$B$27</f>
        <v>3249.8891223903993</v>
      </c>
      <c r="AE2438" s="40">
        <f>+M2438*'Copy Co'!$B$28</f>
        <v>0</v>
      </c>
      <c r="AF2438" s="40">
        <f t="shared" si="313"/>
        <v>111584.08249991998</v>
      </c>
      <c r="AG2438" s="25">
        <f t="shared" si="314"/>
        <v>1724.0824999199831</v>
      </c>
      <c r="AH2438" s="56">
        <f t="shared" si="315"/>
        <v>40421</v>
      </c>
      <c r="AI2438" s="38">
        <f>SUM(AG2408:AG2438)</f>
        <v>142054.46812872461</v>
      </c>
      <c r="AJ2438" s="38"/>
      <c r="AK2438" s="38"/>
      <c r="AL2438" s="56"/>
      <c r="AN2438" s="38"/>
      <c r="AO2438" s="38"/>
      <c r="AP2438" s="38"/>
      <c r="AQ2438" s="38"/>
      <c r="AR2438" s="38"/>
      <c r="AS2438" s="38"/>
      <c r="AT2438" s="38"/>
      <c r="AU2438" s="38"/>
      <c r="AV2438" s="38"/>
      <c r="AW2438" s="38"/>
      <c r="AX2438" s="38"/>
      <c r="AY2438" s="38"/>
      <c r="AZ2438" s="38"/>
      <c r="BA2438" s="38"/>
      <c r="BB2438" s="38"/>
      <c r="BC2438" s="38"/>
      <c r="BD2438" s="38"/>
      <c r="BE2438" s="38"/>
      <c r="BF2438" s="2">
        <v>41218</v>
      </c>
      <c r="BG2438" s="3">
        <v>13.9166666666667</v>
      </c>
      <c r="BH2438">
        <v>9</v>
      </c>
      <c r="BI2438">
        <v>4.7083333333333304</v>
      </c>
    </row>
    <row r="2439" spans="1:61" x14ac:dyDescent="0.25">
      <c r="A2439" s="2">
        <v>40422</v>
      </c>
      <c r="B2439" s="7">
        <v>106993</v>
      </c>
      <c r="C2439" s="3">
        <v>0</v>
      </c>
      <c r="D2439" s="7">
        <f t="shared" si="309"/>
        <v>0</v>
      </c>
      <c r="E2439" s="7">
        <f t="shared" si="310"/>
        <v>0</v>
      </c>
      <c r="F2439" s="7">
        <f t="shared" si="311"/>
        <v>0</v>
      </c>
      <c r="G2439" s="11">
        <v>109860</v>
      </c>
      <c r="H2439">
        <v>0</v>
      </c>
      <c r="I2439">
        <v>0</v>
      </c>
      <c r="J2439">
        <v>10</v>
      </c>
      <c r="K2439" s="3">
        <v>3.9166666666666701</v>
      </c>
      <c r="L2439" s="3">
        <f t="shared" si="312"/>
        <v>0</v>
      </c>
      <c r="M2439" s="5">
        <v>0</v>
      </c>
      <c r="R2439">
        <v>2010</v>
      </c>
      <c r="S2439" s="1" t="s">
        <v>7</v>
      </c>
      <c r="T2439" s="40">
        <f>+'Copy Co'!$B$17</f>
        <v>51399.602684929596</v>
      </c>
      <c r="U2439">
        <f>+'Copy Co'!$B$18*'All Data'!C2439</f>
        <v>0</v>
      </c>
      <c r="V2439" s="40">
        <f>+D2439*'Copy Co'!$B$19</f>
        <v>0</v>
      </c>
      <c r="W2439" s="40">
        <f>+E2439*'Copy Co'!$B$20</f>
        <v>0</v>
      </c>
      <c r="X2439" s="40">
        <f>+F2439*'Copy Co'!$B$21</f>
        <v>0</v>
      </c>
      <c r="Y2439" s="40">
        <f>+G2439*'Copy Co'!$B$22</f>
        <v>45721.818068670691</v>
      </c>
      <c r="Z2439" s="40">
        <f>+H2439*'Copy Co'!$B$23</f>
        <v>0</v>
      </c>
      <c r="AA2439" s="40">
        <f>+I2439*'Copy Co'!$B$24</f>
        <v>0</v>
      </c>
      <c r="AB2439" s="40">
        <f>+J2439*'Copy Co'!$B$25</f>
        <v>3368.2208927512015</v>
      </c>
      <c r="AC2439" s="40">
        <f>+K2439*'Copy Co'!$B$26</f>
        <v>1226.9234026949161</v>
      </c>
      <c r="AD2439" s="40">
        <f>+L2439*'Copy Co'!$B$27</f>
        <v>0</v>
      </c>
      <c r="AE2439" s="40">
        <f>+M2439*'Copy Co'!$B$28</f>
        <v>0</v>
      </c>
      <c r="AF2439" s="40">
        <f t="shared" si="313"/>
        <v>101716.56504904639</v>
      </c>
      <c r="AG2439" s="25">
        <f t="shared" si="314"/>
        <v>-5276.4349509536114</v>
      </c>
      <c r="AH2439" s="56">
        <f t="shared" si="315"/>
        <v>40422</v>
      </c>
      <c r="AL2439" s="56"/>
      <c r="BF2439" s="2">
        <v>42686</v>
      </c>
      <c r="BG2439" s="3">
        <v>13.9166666666667</v>
      </c>
      <c r="BH2439">
        <v>12</v>
      </c>
      <c r="BI2439">
        <v>4.7916666666666696</v>
      </c>
    </row>
    <row r="2440" spans="1:61" x14ac:dyDescent="0.25">
      <c r="A2440" s="2">
        <v>40423</v>
      </c>
      <c r="B2440" s="7">
        <v>98639</v>
      </c>
      <c r="C2440" s="3">
        <v>0</v>
      </c>
      <c r="D2440" s="7">
        <f t="shared" si="309"/>
        <v>0</v>
      </c>
      <c r="E2440" s="7">
        <f t="shared" si="310"/>
        <v>0</v>
      </c>
      <c r="F2440" s="7">
        <f t="shared" si="311"/>
        <v>0</v>
      </c>
      <c r="G2440" s="11">
        <v>106993</v>
      </c>
      <c r="H2440">
        <v>0</v>
      </c>
      <c r="I2440">
        <v>0</v>
      </c>
      <c r="J2440">
        <v>10</v>
      </c>
      <c r="K2440" s="3">
        <v>4.7083333333333304</v>
      </c>
      <c r="L2440" s="3">
        <f t="shared" si="312"/>
        <v>0</v>
      </c>
      <c r="M2440" s="5">
        <v>0</v>
      </c>
      <c r="R2440">
        <v>2010</v>
      </c>
      <c r="S2440" s="1" t="s">
        <v>1</v>
      </c>
      <c r="T2440" s="40">
        <f>+'Copy Co'!$B$17</f>
        <v>51399.602684929596</v>
      </c>
      <c r="U2440">
        <f>+'Copy Co'!$B$18*'All Data'!C2440</f>
        <v>0</v>
      </c>
      <c r="V2440" s="40">
        <f>+D2440*'Copy Co'!$B$19</f>
        <v>0</v>
      </c>
      <c r="W2440" s="40">
        <f>+E2440*'Copy Co'!$B$20</f>
        <v>0</v>
      </c>
      <c r="X2440" s="40">
        <f>+F2440*'Copy Co'!$B$21</f>
        <v>0</v>
      </c>
      <c r="Y2440" s="40">
        <f>+G2440*'Copy Co'!$B$22</f>
        <v>44528.622616250526</v>
      </c>
      <c r="Z2440" s="40">
        <f>+H2440*'Copy Co'!$B$23</f>
        <v>0</v>
      </c>
      <c r="AA2440" s="40">
        <f>+I2440*'Copy Co'!$B$24</f>
        <v>0</v>
      </c>
      <c r="AB2440" s="40">
        <f>+J2440*'Copy Co'!$B$25</f>
        <v>3368.2208927512015</v>
      </c>
      <c r="AC2440" s="40">
        <f>+K2440*'Copy Co'!$B$26</f>
        <v>1474.91855855878</v>
      </c>
      <c r="AD2440" s="40">
        <f>+L2440*'Copy Co'!$B$27</f>
        <v>0</v>
      </c>
      <c r="AE2440" s="40">
        <f>+M2440*'Copy Co'!$B$28</f>
        <v>0</v>
      </c>
      <c r="AF2440" s="40">
        <f t="shared" si="313"/>
        <v>100771.3647524901</v>
      </c>
      <c r="AG2440" s="25">
        <f t="shared" si="314"/>
        <v>2132.3647524901025</v>
      </c>
      <c r="AH2440" s="56">
        <f t="shared" si="315"/>
        <v>40423</v>
      </c>
      <c r="AL2440" s="56"/>
      <c r="BF2440" s="2">
        <v>39350</v>
      </c>
      <c r="BG2440" s="3">
        <v>13.875</v>
      </c>
      <c r="BH2440">
        <v>10</v>
      </c>
      <c r="BI2440">
        <v>6.6666666666666696</v>
      </c>
    </row>
    <row r="2441" spans="1:61" x14ac:dyDescent="0.25">
      <c r="A2441" s="2">
        <v>40424</v>
      </c>
      <c r="B2441" s="7">
        <v>89131</v>
      </c>
      <c r="C2441" s="3">
        <v>0</v>
      </c>
      <c r="D2441" s="7">
        <f t="shared" si="309"/>
        <v>0</v>
      </c>
      <c r="E2441" s="7">
        <f t="shared" si="310"/>
        <v>0</v>
      </c>
      <c r="F2441" s="7">
        <f t="shared" si="311"/>
        <v>0</v>
      </c>
      <c r="G2441" s="11">
        <v>98639</v>
      </c>
      <c r="H2441">
        <v>1</v>
      </c>
      <c r="I2441">
        <v>0</v>
      </c>
      <c r="J2441">
        <v>13</v>
      </c>
      <c r="K2441" s="3">
        <v>6.7083333333333304</v>
      </c>
      <c r="L2441" s="3">
        <f t="shared" si="312"/>
        <v>0</v>
      </c>
      <c r="M2441" s="5">
        <v>0</v>
      </c>
      <c r="R2441">
        <v>2010</v>
      </c>
      <c r="S2441" s="1" t="s">
        <v>2</v>
      </c>
      <c r="T2441" s="40">
        <f>+'Copy Co'!$B$17</f>
        <v>51399.602684929596</v>
      </c>
      <c r="U2441">
        <f>+'Copy Co'!$B$18*'All Data'!C2441</f>
        <v>0</v>
      </c>
      <c r="V2441" s="40">
        <f>+D2441*'Copy Co'!$B$19</f>
        <v>0</v>
      </c>
      <c r="W2441" s="40">
        <f>+E2441*'Copy Co'!$B$20</f>
        <v>0</v>
      </c>
      <c r="X2441" s="40">
        <f>+F2441*'Copy Co'!$B$21</f>
        <v>0</v>
      </c>
      <c r="Y2441" s="40">
        <f>+G2441*'Copy Co'!$B$22</f>
        <v>41051.833355867544</v>
      </c>
      <c r="Z2441" s="40">
        <f>+H2441*'Copy Co'!$B$23</f>
        <v>-10610.780657764437</v>
      </c>
      <c r="AA2441" s="40">
        <f>+I2441*'Copy Co'!$B$24</f>
        <v>0</v>
      </c>
      <c r="AB2441" s="40">
        <f>+J2441*'Copy Co'!$B$25</f>
        <v>4378.6871605765618</v>
      </c>
      <c r="AC2441" s="40">
        <f>+K2441*'Copy Co'!$B$26</f>
        <v>2101.4326365306515</v>
      </c>
      <c r="AD2441" s="40">
        <f>+L2441*'Copy Co'!$B$27</f>
        <v>0</v>
      </c>
      <c r="AE2441" s="40">
        <f>+M2441*'Copy Co'!$B$28</f>
        <v>0</v>
      </c>
      <c r="AF2441" s="40">
        <f t="shared" si="313"/>
        <v>88320.775180139914</v>
      </c>
      <c r="AG2441" s="25">
        <f t="shared" si="314"/>
        <v>-810.22481986008643</v>
      </c>
      <c r="AH2441" s="56">
        <f t="shared" si="315"/>
        <v>40424</v>
      </c>
      <c r="AL2441" s="56"/>
      <c r="BF2441" s="2">
        <v>39366</v>
      </c>
      <c r="BG2441" s="3">
        <v>13.875</v>
      </c>
      <c r="BH2441">
        <v>10</v>
      </c>
      <c r="BI2441">
        <v>5.0833333333333304</v>
      </c>
    </row>
    <row r="2442" spans="1:61" x14ac:dyDescent="0.25">
      <c r="A2442" s="2">
        <v>40425</v>
      </c>
      <c r="B2442" s="7">
        <v>80929</v>
      </c>
      <c r="C2442" s="3">
        <v>0</v>
      </c>
      <c r="D2442" s="7">
        <f t="shared" si="309"/>
        <v>0</v>
      </c>
      <c r="E2442" s="7">
        <f t="shared" si="310"/>
        <v>0</v>
      </c>
      <c r="F2442" s="7">
        <f t="shared" si="311"/>
        <v>0</v>
      </c>
      <c r="G2442" s="11">
        <v>89131</v>
      </c>
      <c r="H2442">
        <v>0</v>
      </c>
      <c r="I2442">
        <v>1</v>
      </c>
      <c r="J2442">
        <v>15</v>
      </c>
      <c r="K2442" s="3">
        <v>7.9166666666666696</v>
      </c>
      <c r="L2442" s="3">
        <f t="shared" si="312"/>
        <v>0</v>
      </c>
      <c r="M2442" s="5">
        <v>0</v>
      </c>
      <c r="R2442">
        <v>2010</v>
      </c>
      <c r="S2442" s="1" t="s">
        <v>3</v>
      </c>
      <c r="T2442" s="40">
        <f>+'Copy Co'!$B$17</f>
        <v>51399.602684929596</v>
      </c>
      <c r="U2442">
        <f>+'Copy Co'!$B$18*'All Data'!C2442</f>
        <v>0</v>
      </c>
      <c r="V2442" s="40">
        <f>+D2442*'Copy Co'!$B$19</f>
        <v>0</v>
      </c>
      <c r="W2442" s="40">
        <f>+E2442*'Copy Co'!$B$20</f>
        <v>0</v>
      </c>
      <c r="X2442" s="40">
        <f>+F2442*'Copy Co'!$B$21</f>
        <v>0</v>
      </c>
      <c r="Y2442" s="40">
        <f>+G2442*'Copy Co'!$B$22</f>
        <v>37094.769399951641</v>
      </c>
      <c r="Z2442" s="40">
        <f>+H2442*'Copy Co'!$B$23</f>
        <v>0</v>
      </c>
      <c r="AA2442" s="40">
        <f>+I2442*'Copy Co'!$B$24</f>
        <v>-10704.382616627605</v>
      </c>
      <c r="AB2442" s="40">
        <f>+J2442*'Copy Co'!$B$25</f>
        <v>5052.331339126802</v>
      </c>
      <c r="AC2442" s="40">
        <f>+K2442*'Copy Co'!$B$26</f>
        <v>2479.9515586386592</v>
      </c>
      <c r="AD2442" s="40">
        <f>+L2442*'Copy Co'!$B$27</f>
        <v>0</v>
      </c>
      <c r="AE2442" s="40">
        <f>+M2442*'Copy Co'!$B$28</f>
        <v>0</v>
      </c>
      <c r="AF2442" s="40">
        <f t="shared" si="313"/>
        <v>85322.272366019082</v>
      </c>
      <c r="AG2442" s="25">
        <f t="shared" si="314"/>
        <v>4393.2723660190823</v>
      </c>
      <c r="AH2442" s="56">
        <f t="shared" si="315"/>
        <v>40425</v>
      </c>
      <c r="AL2442" s="56"/>
      <c r="BF2442" s="2">
        <v>39208</v>
      </c>
      <c r="BG2442" s="3">
        <v>13.8333333333333</v>
      </c>
      <c r="BH2442">
        <v>16</v>
      </c>
      <c r="BI2442">
        <v>9.5833333333333304</v>
      </c>
    </row>
    <row r="2443" spans="1:61" x14ac:dyDescent="0.25">
      <c r="A2443" s="2">
        <v>40426</v>
      </c>
      <c r="B2443" s="7">
        <v>85725</v>
      </c>
      <c r="C2443" s="3">
        <v>0</v>
      </c>
      <c r="D2443" s="7">
        <f t="shared" si="309"/>
        <v>0</v>
      </c>
      <c r="E2443" s="7">
        <f t="shared" si="310"/>
        <v>0</v>
      </c>
      <c r="F2443" s="7">
        <f t="shared" si="311"/>
        <v>0</v>
      </c>
      <c r="G2443" s="11">
        <v>80929</v>
      </c>
      <c r="H2443">
        <v>0</v>
      </c>
      <c r="I2443">
        <v>1</v>
      </c>
      <c r="J2443">
        <v>24</v>
      </c>
      <c r="K2443" s="3">
        <v>11.5833333333333</v>
      </c>
      <c r="L2443" s="3">
        <f t="shared" si="312"/>
        <v>0</v>
      </c>
      <c r="M2443" s="5">
        <v>0</v>
      </c>
      <c r="R2443">
        <v>2010</v>
      </c>
      <c r="S2443" s="1" t="s">
        <v>4</v>
      </c>
      <c r="T2443" s="40">
        <f>+'Copy Co'!$B$17</f>
        <v>51399.602684929596</v>
      </c>
      <c r="U2443">
        <f>+'Copy Co'!$B$18*'All Data'!C2443</f>
        <v>0</v>
      </c>
      <c r="V2443" s="40">
        <f>+D2443*'Copy Co'!$B$19</f>
        <v>0</v>
      </c>
      <c r="W2443" s="40">
        <f>+E2443*'Copy Co'!$B$20</f>
        <v>0</v>
      </c>
      <c r="X2443" s="40">
        <f>+F2443*'Copy Co'!$B$21</f>
        <v>0</v>
      </c>
      <c r="Y2443" s="40">
        <f>+G2443*'Copy Co'!$B$22</f>
        <v>33681.239891493264</v>
      </c>
      <c r="Z2443" s="40">
        <f>+H2443*'Copy Co'!$B$23</f>
        <v>0</v>
      </c>
      <c r="AA2443" s="40">
        <f>+I2443*'Copy Co'!$B$24</f>
        <v>-10704.382616627605</v>
      </c>
      <c r="AB2443" s="40">
        <f>+J2443*'Copy Co'!$B$25</f>
        <v>8083.7301426028844</v>
      </c>
      <c r="AC2443" s="40">
        <f>+K2443*'Copy Co'!$B$26</f>
        <v>3628.5607015870787</v>
      </c>
      <c r="AD2443" s="40">
        <f>+L2443*'Copy Co'!$B$27</f>
        <v>0</v>
      </c>
      <c r="AE2443" s="40">
        <f>+M2443*'Copy Co'!$B$28</f>
        <v>0</v>
      </c>
      <c r="AF2443" s="40">
        <f t="shared" si="313"/>
        <v>86088.750803985226</v>
      </c>
      <c r="AG2443" s="25">
        <f t="shared" si="314"/>
        <v>363.7508039852255</v>
      </c>
      <c r="AH2443" s="56">
        <f t="shared" si="315"/>
        <v>40426</v>
      </c>
      <c r="AL2443" s="56"/>
      <c r="BF2443" s="2">
        <v>39380</v>
      </c>
      <c r="BG2443" s="3">
        <v>13.8333333333333</v>
      </c>
      <c r="BH2443">
        <v>10</v>
      </c>
      <c r="BI2443">
        <v>3.75</v>
      </c>
    </row>
    <row r="2444" spans="1:61" x14ac:dyDescent="0.25">
      <c r="A2444" s="2">
        <v>40427</v>
      </c>
      <c r="B2444" s="7">
        <v>109360</v>
      </c>
      <c r="C2444" s="3">
        <v>6</v>
      </c>
      <c r="D2444" s="7">
        <f t="shared" si="309"/>
        <v>36</v>
      </c>
      <c r="E2444" s="7">
        <f t="shared" si="310"/>
        <v>216</v>
      </c>
      <c r="F2444" s="7">
        <f t="shared" si="311"/>
        <v>1296</v>
      </c>
      <c r="G2444" s="11">
        <v>85725</v>
      </c>
      <c r="H2444">
        <v>0</v>
      </c>
      <c r="I2444">
        <v>0</v>
      </c>
      <c r="J2444">
        <v>12</v>
      </c>
      <c r="K2444" s="3">
        <v>5.4583333333333304</v>
      </c>
      <c r="L2444" s="3">
        <f t="shared" si="312"/>
        <v>32.749999999999986</v>
      </c>
      <c r="M2444" s="5">
        <v>0</v>
      </c>
      <c r="R2444">
        <v>2010</v>
      </c>
      <c r="S2444" s="1" t="s">
        <v>5</v>
      </c>
      <c r="T2444" s="40">
        <f>+'Copy Co'!$B$17</f>
        <v>51399.602684929596</v>
      </c>
      <c r="U2444">
        <f>+'Copy Co'!$B$18*'All Data'!C2444</f>
        <v>296.45858722774665</v>
      </c>
      <c r="V2444" s="40">
        <f>+D2444*'Copy Co'!$B$19</f>
        <v>15121.514262288758</v>
      </c>
      <c r="W2444" s="40">
        <f>+E2444*'Copy Co'!$B$20</f>
        <v>-1668.2711816375768</v>
      </c>
      <c r="X2444" s="40">
        <f>+F2444*'Copy Co'!$B$21</f>
        <v>62.837465439001811</v>
      </c>
      <c r="Y2444" s="40">
        <f>+G2444*'Copy Co'!$B$22</f>
        <v>35677.251537746175</v>
      </c>
      <c r="Z2444" s="40">
        <f>+H2444*'Copy Co'!$B$23</f>
        <v>0</v>
      </c>
      <c r="AA2444" s="40">
        <f>+I2444*'Copy Co'!$B$24</f>
        <v>0</v>
      </c>
      <c r="AB2444" s="40">
        <f>+J2444*'Copy Co'!$B$25</f>
        <v>4041.8650713014422</v>
      </c>
      <c r="AC2444" s="40">
        <f>+K2444*'Copy Co'!$B$26</f>
        <v>1709.8613377982317</v>
      </c>
      <c r="AD2444" s="40">
        <f>+L2444*'Copy Co'!$B$27</f>
        <v>6003.3204470008177</v>
      </c>
      <c r="AE2444" s="40">
        <f>+M2444*'Copy Co'!$B$28</f>
        <v>0</v>
      </c>
      <c r="AF2444" s="40">
        <f t="shared" si="313"/>
        <v>112644.44021209418</v>
      </c>
      <c r="AG2444" s="25">
        <f t="shared" si="314"/>
        <v>3284.4402120941813</v>
      </c>
      <c r="AH2444" s="56">
        <f t="shared" si="315"/>
        <v>40427</v>
      </c>
      <c r="AL2444" s="56"/>
      <c r="BF2444" s="2">
        <v>40311</v>
      </c>
      <c r="BG2444" s="3">
        <v>13.7916666666667</v>
      </c>
      <c r="BH2444">
        <v>16</v>
      </c>
      <c r="BI2444">
        <v>6.0416666666666696</v>
      </c>
    </row>
    <row r="2445" spans="1:61" x14ac:dyDescent="0.25">
      <c r="A2445" s="2">
        <v>40428</v>
      </c>
      <c r="B2445" s="7">
        <v>108235</v>
      </c>
      <c r="C2445" s="3">
        <v>0</v>
      </c>
      <c r="D2445" s="7">
        <f t="shared" si="309"/>
        <v>0</v>
      </c>
      <c r="E2445" s="7">
        <f t="shared" si="310"/>
        <v>0</v>
      </c>
      <c r="F2445" s="7">
        <f t="shared" si="311"/>
        <v>0</v>
      </c>
      <c r="G2445" s="11">
        <v>109360</v>
      </c>
      <c r="H2445">
        <v>0</v>
      </c>
      <c r="I2445">
        <v>0</v>
      </c>
      <c r="J2445">
        <v>21</v>
      </c>
      <c r="K2445" s="3">
        <v>8.1666666666666696</v>
      </c>
      <c r="L2445" s="3">
        <f t="shared" si="312"/>
        <v>0</v>
      </c>
      <c r="M2445" s="5">
        <v>0</v>
      </c>
      <c r="R2445">
        <v>2010</v>
      </c>
      <c r="S2445" s="1" t="s">
        <v>6</v>
      </c>
      <c r="T2445" s="40">
        <f>+'Copy Co'!$B$17</f>
        <v>51399.602684929596</v>
      </c>
      <c r="U2445">
        <f>+'Copy Co'!$B$18*'All Data'!C2445</f>
        <v>0</v>
      </c>
      <c r="V2445" s="40">
        <f>+D2445*'Copy Co'!$B$19</f>
        <v>0</v>
      </c>
      <c r="W2445" s="40">
        <f>+E2445*'Copy Co'!$B$20</f>
        <v>0</v>
      </c>
      <c r="X2445" s="40">
        <f>+F2445*'Copy Co'!$B$21</f>
        <v>0</v>
      </c>
      <c r="Y2445" s="40">
        <f>+G2445*'Copy Co'!$B$22</f>
        <v>45513.726779444987</v>
      </c>
      <c r="Z2445" s="40">
        <f>+H2445*'Copy Co'!$B$23</f>
        <v>0</v>
      </c>
      <c r="AA2445" s="40">
        <f>+I2445*'Copy Co'!$B$24</f>
        <v>0</v>
      </c>
      <c r="AB2445" s="40">
        <f>+J2445*'Copy Co'!$B$25</f>
        <v>7073.2638747775236</v>
      </c>
      <c r="AC2445" s="40">
        <f>+K2445*'Copy Co'!$B$26</f>
        <v>2558.2658183851431</v>
      </c>
      <c r="AD2445" s="40">
        <f>+L2445*'Copy Co'!$B$27</f>
        <v>0</v>
      </c>
      <c r="AE2445" s="40">
        <f>+M2445*'Copy Co'!$B$28</f>
        <v>0</v>
      </c>
      <c r="AF2445" s="40">
        <f t="shared" si="313"/>
        <v>106544.85915753724</v>
      </c>
      <c r="AG2445" s="25">
        <f t="shared" si="314"/>
        <v>-1690.1408424627589</v>
      </c>
      <c r="AH2445" s="56">
        <f t="shared" si="315"/>
        <v>40428</v>
      </c>
      <c r="AL2445" s="56"/>
      <c r="BF2445" s="2">
        <v>42038</v>
      </c>
      <c r="BG2445" s="3">
        <v>13.7916666666667</v>
      </c>
      <c r="BH2445">
        <v>13</v>
      </c>
      <c r="BI2445">
        <v>7.125</v>
      </c>
    </row>
    <row r="2446" spans="1:61" x14ac:dyDescent="0.25">
      <c r="A2446" s="2">
        <v>40429</v>
      </c>
      <c r="B2446" s="7">
        <v>102416</v>
      </c>
      <c r="C2446" s="3">
        <v>0</v>
      </c>
      <c r="D2446" s="7">
        <f t="shared" si="309"/>
        <v>0</v>
      </c>
      <c r="E2446" s="7">
        <f t="shared" si="310"/>
        <v>0</v>
      </c>
      <c r="F2446" s="7">
        <f t="shared" si="311"/>
        <v>0</v>
      </c>
      <c r="G2446" s="11">
        <v>108235</v>
      </c>
      <c r="H2446">
        <v>0</v>
      </c>
      <c r="I2446">
        <v>0</v>
      </c>
      <c r="J2446">
        <v>28</v>
      </c>
      <c r="K2446" s="3">
        <v>19.4583333333333</v>
      </c>
      <c r="L2446" s="3">
        <f t="shared" si="312"/>
        <v>0</v>
      </c>
      <c r="M2446" s="5">
        <v>0</v>
      </c>
      <c r="R2446">
        <v>2010</v>
      </c>
      <c r="S2446" s="1" t="s">
        <v>7</v>
      </c>
      <c r="T2446" s="40">
        <f>+'Copy Co'!$B$17</f>
        <v>51399.602684929596</v>
      </c>
      <c r="U2446">
        <f>+'Copy Co'!$B$18*'All Data'!C2446</f>
        <v>0</v>
      </c>
      <c r="V2446" s="40">
        <f>+D2446*'Copy Co'!$B$19</f>
        <v>0</v>
      </c>
      <c r="W2446" s="40">
        <f>+E2446*'Copy Co'!$B$20</f>
        <v>0</v>
      </c>
      <c r="X2446" s="40">
        <f>+F2446*'Copy Co'!$B$21</f>
        <v>0</v>
      </c>
      <c r="Y2446" s="40">
        <f>+G2446*'Copy Co'!$B$22</f>
        <v>45045.521378687168</v>
      </c>
      <c r="Z2446" s="40">
        <f>+H2446*'Copy Co'!$B$23</f>
        <v>0</v>
      </c>
      <c r="AA2446" s="40">
        <f>+I2446*'Copy Co'!$B$24</f>
        <v>0</v>
      </c>
      <c r="AB2446" s="40">
        <f>+J2446*'Copy Co'!$B$25</f>
        <v>9431.0184997033648</v>
      </c>
      <c r="AC2446" s="40">
        <f>+K2446*'Copy Co'!$B$26</f>
        <v>6095.4598836013229</v>
      </c>
      <c r="AD2446" s="40">
        <f>+L2446*'Copy Co'!$B$27</f>
        <v>0</v>
      </c>
      <c r="AE2446" s="40">
        <f>+M2446*'Copy Co'!$B$28</f>
        <v>0</v>
      </c>
      <c r="AF2446" s="40">
        <f t="shared" si="313"/>
        <v>111971.60244692145</v>
      </c>
      <c r="AG2446" s="25">
        <f t="shared" si="314"/>
        <v>9555.6024469214462</v>
      </c>
      <c r="AH2446" s="56">
        <f t="shared" si="315"/>
        <v>40429</v>
      </c>
      <c r="AL2446" s="56"/>
      <c r="BF2446" s="2">
        <v>42687</v>
      </c>
      <c r="BG2446" s="3">
        <v>13.7916666666667</v>
      </c>
      <c r="BH2446">
        <v>9</v>
      </c>
      <c r="BI2446">
        <v>5.8333333333333304</v>
      </c>
    </row>
    <row r="2447" spans="1:61" x14ac:dyDescent="0.25">
      <c r="A2447" s="2">
        <v>40430</v>
      </c>
      <c r="B2447" s="7">
        <v>115577</v>
      </c>
      <c r="C2447" s="3">
        <v>8.2916666666666607</v>
      </c>
      <c r="D2447" s="7">
        <f t="shared" si="309"/>
        <v>68.751736111111015</v>
      </c>
      <c r="E2447" s="7">
        <f t="shared" si="310"/>
        <v>570.0664785879618</v>
      </c>
      <c r="F2447" s="7">
        <f t="shared" si="311"/>
        <v>4726.8012182918465</v>
      </c>
      <c r="G2447" s="11">
        <v>102416</v>
      </c>
      <c r="H2447">
        <v>0</v>
      </c>
      <c r="I2447">
        <v>0</v>
      </c>
      <c r="J2447">
        <v>28</v>
      </c>
      <c r="K2447" s="3">
        <v>12</v>
      </c>
      <c r="L2447" s="3">
        <f t="shared" si="312"/>
        <v>99.499999999999929</v>
      </c>
      <c r="M2447" s="5">
        <v>0</v>
      </c>
      <c r="R2447">
        <v>2010</v>
      </c>
      <c r="S2447" s="1" t="s">
        <v>1</v>
      </c>
      <c r="T2447" s="40">
        <f>+'Copy Co'!$B$17</f>
        <v>51399.602684929596</v>
      </c>
      <c r="U2447">
        <f>+'Copy Co'!$B$18*'All Data'!C2447</f>
        <v>409.68929762723286</v>
      </c>
      <c r="V2447" s="40">
        <f>+D2447*'Copy Co'!$B$19</f>
        <v>28878.621060035504</v>
      </c>
      <c r="W2447" s="40">
        <f>+E2447*'Copy Co'!$B$20</f>
        <v>-4402.8957307681085</v>
      </c>
      <c r="X2447" s="40">
        <f>+F2447*'Copy Co'!$B$21</f>
        <v>229.1822594069796</v>
      </c>
      <c r="Y2447" s="40">
        <f>+G2447*'Copy Co'!$B$22</f>
        <v>42623.754954678472</v>
      </c>
      <c r="Z2447" s="40">
        <f>+H2447*'Copy Co'!$B$23</f>
        <v>0</v>
      </c>
      <c r="AA2447" s="40">
        <f>+I2447*'Copy Co'!$B$24</f>
        <v>0</v>
      </c>
      <c r="AB2447" s="40">
        <f>+J2447*'Copy Co'!$B$25</f>
        <v>9431.0184997033648</v>
      </c>
      <c r="AC2447" s="40">
        <f>+K2447*'Copy Co'!$B$26</f>
        <v>3759.0844678312292</v>
      </c>
      <c r="AD2447" s="40">
        <f>+L2447*'Copy Co'!$B$27</f>
        <v>18239.095709208585</v>
      </c>
      <c r="AE2447" s="40">
        <f>+M2447*'Copy Co'!$B$28</f>
        <v>0</v>
      </c>
      <c r="AF2447" s="40">
        <f t="shared" si="313"/>
        <v>150567.15320265284</v>
      </c>
      <c r="AG2447" s="25">
        <f t="shared" si="314"/>
        <v>34990.153202652844</v>
      </c>
      <c r="AH2447" s="56">
        <f t="shared" si="315"/>
        <v>40430</v>
      </c>
      <c r="AL2447" s="56"/>
      <c r="BF2447" s="2">
        <v>39009</v>
      </c>
      <c r="BG2447" s="3">
        <v>13.75</v>
      </c>
      <c r="BH2447">
        <v>12</v>
      </c>
      <c r="BI2447">
        <v>7.7083333333333304</v>
      </c>
    </row>
    <row r="2448" spans="1:61" x14ac:dyDescent="0.25">
      <c r="A2448" s="2">
        <v>40431</v>
      </c>
      <c r="B2448" s="7">
        <v>121314</v>
      </c>
      <c r="C2448" s="3">
        <v>9.625</v>
      </c>
      <c r="D2448" s="7">
        <f t="shared" si="309"/>
        <v>92.640625</v>
      </c>
      <c r="E2448" s="7">
        <f t="shared" si="310"/>
        <v>891.666015625</v>
      </c>
      <c r="F2448" s="7">
        <f t="shared" si="311"/>
        <v>8582.285400390625</v>
      </c>
      <c r="G2448" s="11">
        <v>115577</v>
      </c>
      <c r="H2448">
        <v>1</v>
      </c>
      <c r="I2448">
        <v>0</v>
      </c>
      <c r="J2448">
        <v>8</v>
      </c>
      <c r="K2448" s="3">
        <v>5.4166666666666696</v>
      </c>
      <c r="L2448" s="3">
        <f t="shared" si="312"/>
        <v>52.135416666666693</v>
      </c>
      <c r="M2448" s="5">
        <v>0</v>
      </c>
      <c r="R2448">
        <v>2010</v>
      </c>
      <c r="S2448" s="1" t="s">
        <v>2</v>
      </c>
      <c r="T2448" s="40">
        <f>+'Copy Co'!$B$17</f>
        <v>51399.602684929596</v>
      </c>
      <c r="U2448">
        <f>+'Copy Co'!$B$18*'All Data'!C2448</f>
        <v>475.56898367784356</v>
      </c>
      <c r="V2448" s="40">
        <f>+D2448*'Copy Co'!$B$19</f>
        <v>38912.959227912346</v>
      </c>
      <c r="W2448" s="40">
        <f>+E2448*'Copy Co'!$B$20</f>
        <v>-6886.7625810777263</v>
      </c>
      <c r="X2448" s="40">
        <f>+F2448*'Copy Co'!$B$21</f>
        <v>416.11810357615411</v>
      </c>
      <c r="Y2448" s="40">
        <f>+G2448*'Copy Co'!$B$22</f>
        <v>48101.133869677338</v>
      </c>
      <c r="Z2448" s="40">
        <f>+H2448*'Copy Co'!$B$23</f>
        <v>-10610.780657764437</v>
      </c>
      <c r="AA2448" s="40">
        <f>+I2448*'Copy Co'!$B$24</f>
        <v>0</v>
      </c>
      <c r="AB2448" s="40">
        <f>+J2448*'Copy Co'!$B$25</f>
        <v>2694.5767142009613</v>
      </c>
      <c r="AC2448" s="40">
        <f>+K2448*'Copy Co'!$B$26</f>
        <v>1696.8089611738196</v>
      </c>
      <c r="AD2448" s="40">
        <f>+L2448*'Copy Co'!$B$27</f>
        <v>9556.8126072643518</v>
      </c>
      <c r="AE2448" s="40">
        <f>+M2448*'Copy Co'!$B$28</f>
        <v>0</v>
      </c>
      <c r="AF2448" s="40">
        <f t="shared" si="313"/>
        <v>135756.03791357027</v>
      </c>
      <c r="AG2448" s="25">
        <f t="shared" si="314"/>
        <v>14442.037913570268</v>
      </c>
      <c r="AH2448" s="56">
        <f t="shared" si="315"/>
        <v>40431</v>
      </c>
      <c r="AL2448" s="56"/>
      <c r="BF2448" s="2">
        <v>39180</v>
      </c>
      <c r="BG2448" s="3">
        <v>13.75</v>
      </c>
      <c r="BH2448">
        <v>13</v>
      </c>
      <c r="BI2448">
        <v>9.0833333333333304</v>
      </c>
    </row>
    <row r="2449" spans="1:61" x14ac:dyDescent="0.25">
      <c r="A2449" s="2">
        <v>40432</v>
      </c>
      <c r="B2449" s="7">
        <v>107386</v>
      </c>
      <c r="C2449" s="3">
        <v>2.1666666666666599</v>
      </c>
      <c r="D2449" s="7">
        <f t="shared" si="309"/>
        <v>4.6944444444444153</v>
      </c>
      <c r="E2449" s="7">
        <f t="shared" si="310"/>
        <v>10.171296296296202</v>
      </c>
      <c r="F2449" s="7">
        <f t="shared" si="311"/>
        <v>22.037808641975037</v>
      </c>
      <c r="G2449" s="11">
        <v>121314</v>
      </c>
      <c r="H2449">
        <v>0</v>
      </c>
      <c r="I2449">
        <v>1</v>
      </c>
      <c r="J2449">
        <v>12</v>
      </c>
      <c r="K2449" s="3">
        <v>7.4583333333333304</v>
      </c>
      <c r="L2449" s="3">
        <f t="shared" si="312"/>
        <v>16.159722222222165</v>
      </c>
      <c r="M2449" s="5">
        <v>0</v>
      </c>
      <c r="R2449">
        <v>2010</v>
      </c>
      <c r="S2449" s="1" t="s">
        <v>3</v>
      </c>
      <c r="T2449" s="40">
        <f>+'Copy Co'!$B$17</f>
        <v>51399.602684929596</v>
      </c>
      <c r="U2449">
        <f>+'Copy Co'!$B$18*'All Data'!C2449</f>
        <v>107.0544898322415</v>
      </c>
      <c r="V2449" s="40">
        <f>+D2449*'Copy Co'!$B$19</f>
        <v>1971.864128338568</v>
      </c>
      <c r="W2449" s="40">
        <f>+E2449*'Copy Co'!$B$20</f>
        <v>-78.557780050962847</v>
      </c>
      <c r="X2449" s="40">
        <f>+F2449*'Copy Co'!$B$21</f>
        <v>1.0685185485273472</v>
      </c>
      <c r="Y2449" s="40">
        <f>+G2449*'Copy Co'!$B$22</f>
        <v>50488.773322253008</v>
      </c>
      <c r="Z2449" s="40">
        <f>+H2449*'Copy Co'!$B$23</f>
        <v>0</v>
      </c>
      <c r="AA2449" s="40">
        <f>+I2449*'Copy Co'!$B$24</f>
        <v>-10704.382616627605</v>
      </c>
      <c r="AB2449" s="40">
        <f>+J2449*'Copy Co'!$B$25</f>
        <v>4041.8650713014422</v>
      </c>
      <c r="AC2449" s="40">
        <f>+K2449*'Copy Co'!$B$26</f>
        <v>2336.3754157701032</v>
      </c>
      <c r="AD2449" s="40">
        <f>+L2449*'Copy Co'!$B$27</f>
        <v>2962.1981934204537</v>
      </c>
      <c r="AE2449" s="40">
        <f>+M2449*'Copy Co'!$B$28</f>
        <v>0</v>
      </c>
      <c r="AF2449" s="40">
        <f t="shared" si="313"/>
        <v>102525.86142771537</v>
      </c>
      <c r="AG2449" s="25">
        <f t="shared" si="314"/>
        <v>-4860.1385722846317</v>
      </c>
      <c r="AH2449" s="56">
        <f t="shared" si="315"/>
        <v>40432</v>
      </c>
      <c r="AL2449" s="56"/>
      <c r="BF2449" s="2">
        <v>41568</v>
      </c>
      <c r="BG2449" s="3">
        <v>13.75</v>
      </c>
      <c r="BH2449">
        <v>10</v>
      </c>
      <c r="BI2449">
        <v>5.8333333333333304</v>
      </c>
    </row>
    <row r="2450" spans="1:61" x14ac:dyDescent="0.25">
      <c r="A2450" s="2">
        <v>40433</v>
      </c>
      <c r="B2450" s="7">
        <v>102420</v>
      </c>
      <c r="C2450" s="3">
        <v>0</v>
      </c>
      <c r="D2450" s="7">
        <f t="shared" si="309"/>
        <v>0</v>
      </c>
      <c r="E2450" s="7">
        <f t="shared" si="310"/>
        <v>0</v>
      </c>
      <c r="F2450" s="7">
        <f t="shared" si="311"/>
        <v>0</v>
      </c>
      <c r="G2450" s="11">
        <v>107386</v>
      </c>
      <c r="H2450">
        <v>0</v>
      </c>
      <c r="I2450">
        <v>1</v>
      </c>
      <c r="J2450">
        <v>14</v>
      </c>
      <c r="K2450" s="3">
        <v>7.2916666666666696</v>
      </c>
      <c r="L2450" s="3">
        <f t="shared" si="312"/>
        <v>0</v>
      </c>
      <c r="M2450" s="5">
        <v>0</v>
      </c>
      <c r="R2450">
        <v>2010</v>
      </c>
      <c r="S2450" s="1" t="s">
        <v>4</v>
      </c>
      <c r="T2450" s="40">
        <f>+'Copy Co'!$B$17</f>
        <v>51399.602684929596</v>
      </c>
      <c r="U2450">
        <f>+'Copy Co'!$B$18*'All Data'!C2450</f>
        <v>0</v>
      </c>
      <c r="V2450" s="40">
        <f>+D2450*'Copy Co'!$B$19</f>
        <v>0</v>
      </c>
      <c r="W2450" s="40">
        <f>+E2450*'Copy Co'!$B$20</f>
        <v>0</v>
      </c>
      <c r="X2450" s="40">
        <f>+F2450*'Copy Co'!$B$21</f>
        <v>0</v>
      </c>
      <c r="Y2450" s="40">
        <f>+G2450*'Copy Co'!$B$22</f>
        <v>44692.182369581926</v>
      </c>
      <c r="Z2450" s="40">
        <f>+H2450*'Copy Co'!$B$23</f>
        <v>0</v>
      </c>
      <c r="AA2450" s="40">
        <f>+I2450*'Copy Co'!$B$24</f>
        <v>-10704.382616627605</v>
      </c>
      <c r="AB2450" s="40">
        <f>+J2450*'Copy Co'!$B$25</f>
        <v>4715.5092498516824</v>
      </c>
      <c r="AC2450" s="40">
        <f>+K2450*'Copy Co'!$B$26</f>
        <v>2284.1659092724494</v>
      </c>
      <c r="AD2450" s="40">
        <f>+L2450*'Copy Co'!$B$27</f>
        <v>0</v>
      </c>
      <c r="AE2450" s="40">
        <f>+M2450*'Copy Co'!$B$28</f>
        <v>0</v>
      </c>
      <c r="AF2450" s="40">
        <f t="shared" si="313"/>
        <v>92387.077597008058</v>
      </c>
      <c r="AG2450" s="25">
        <f t="shared" si="314"/>
        <v>-10032.922402991942</v>
      </c>
      <c r="AH2450" s="56">
        <f t="shared" si="315"/>
        <v>40433</v>
      </c>
      <c r="AL2450" s="56"/>
      <c r="BF2450" s="2">
        <v>42843</v>
      </c>
      <c r="BG2450" s="3">
        <v>13.75</v>
      </c>
      <c r="BH2450">
        <v>24</v>
      </c>
      <c r="BI2450">
        <v>9.4583333333333304</v>
      </c>
    </row>
    <row r="2451" spans="1:61" x14ac:dyDescent="0.25">
      <c r="A2451" s="2">
        <v>40434</v>
      </c>
      <c r="B2451" s="7">
        <v>101832</v>
      </c>
      <c r="C2451" s="3">
        <v>0</v>
      </c>
      <c r="D2451" s="7">
        <f t="shared" si="309"/>
        <v>0</v>
      </c>
      <c r="E2451" s="7">
        <f t="shared" si="310"/>
        <v>0</v>
      </c>
      <c r="F2451" s="7">
        <f t="shared" si="311"/>
        <v>0</v>
      </c>
      <c r="G2451" s="11">
        <v>102420</v>
      </c>
      <c r="H2451">
        <v>0</v>
      </c>
      <c r="I2451">
        <v>0</v>
      </c>
      <c r="J2451">
        <v>16</v>
      </c>
      <c r="K2451" s="3">
        <v>9.4583333333333304</v>
      </c>
      <c r="L2451" s="3">
        <f t="shared" si="312"/>
        <v>0</v>
      </c>
      <c r="M2451" s="5">
        <v>0</v>
      </c>
      <c r="R2451">
        <v>2010</v>
      </c>
      <c r="S2451" s="1" t="s">
        <v>5</v>
      </c>
      <c r="T2451" s="40">
        <f>+'Copy Co'!$B$17</f>
        <v>51399.602684929596</v>
      </c>
      <c r="U2451">
        <f>+'Copy Co'!$B$18*'All Data'!C2451</f>
        <v>0</v>
      </c>
      <c r="V2451" s="40">
        <f>+D2451*'Copy Co'!$B$19</f>
        <v>0</v>
      </c>
      <c r="W2451" s="40">
        <f>+E2451*'Copy Co'!$B$20</f>
        <v>0</v>
      </c>
      <c r="X2451" s="40">
        <f>+F2451*'Copy Co'!$B$21</f>
        <v>0</v>
      </c>
      <c r="Y2451" s="40">
        <f>+G2451*'Copy Co'!$B$22</f>
        <v>42625.419684992281</v>
      </c>
      <c r="Z2451" s="40">
        <f>+H2451*'Copy Co'!$B$23</f>
        <v>0</v>
      </c>
      <c r="AA2451" s="40">
        <f>+I2451*'Copy Co'!$B$24</f>
        <v>0</v>
      </c>
      <c r="AB2451" s="40">
        <f>+J2451*'Copy Co'!$B$25</f>
        <v>5389.1534284019226</v>
      </c>
      <c r="AC2451" s="40">
        <f>+K2451*'Copy Co'!$B$26</f>
        <v>2962.889493741975</v>
      </c>
      <c r="AD2451" s="40">
        <f>+L2451*'Copy Co'!$B$27</f>
        <v>0</v>
      </c>
      <c r="AE2451" s="40">
        <f>+M2451*'Copy Co'!$B$28</f>
        <v>0</v>
      </c>
      <c r="AF2451" s="40">
        <f t="shared" si="313"/>
        <v>102377.06529206577</v>
      </c>
      <c r="AG2451" s="25">
        <f t="shared" si="314"/>
        <v>545.06529206577397</v>
      </c>
      <c r="AH2451" s="56">
        <f t="shared" si="315"/>
        <v>40434</v>
      </c>
      <c r="AL2451" s="56"/>
      <c r="BF2451" s="2">
        <v>43060</v>
      </c>
      <c r="BG2451" s="3">
        <v>13.75</v>
      </c>
      <c r="BH2451">
        <v>9</v>
      </c>
      <c r="BI2451">
        <v>4.3333333333333304</v>
      </c>
    </row>
    <row r="2452" spans="1:61" x14ac:dyDescent="0.25">
      <c r="A2452" s="2">
        <v>40435</v>
      </c>
      <c r="B2452" s="7">
        <v>102937</v>
      </c>
      <c r="C2452" s="3">
        <v>0</v>
      </c>
      <c r="D2452" s="7">
        <f t="shared" si="309"/>
        <v>0</v>
      </c>
      <c r="E2452" s="7">
        <f t="shared" si="310"/>
        <v>0</v>
      </c>
      <c r="F2452" s="7">
        <f t="shared" si="311"/>
        <v>0</v>
      </c>
      <c r="G2452" s="11">
        <v>101832</v>
      </c>
      <c r="H2452">
        <v>0</v>
      </c>
      <c r="I2452">
        <v>0</v>
      </c>
      <c r="J2452">
        <v>29</v>
      </c>
      <c r="K2452" s="3">
        <v>11.5416666666667</v>
      </c>
      <c r="L2452" s="3">
        <f t="shared" si="312"/>
        <v>0</v>
      </c>
      <c r="M2452" s="5">
        <v>0</v>
      </c>
      <c r="R2452">
        <v>2010</v>
      </c>
      <c r="S2452" s="1" t="s">
        <v>6</v>
      </c>
      <c r="T2452" s="40">
        <f>+'Copy Co'!$B$17</f>
        <v>51399.602684929596</v>
      </c>
      <c r="U2452">
        <f>+'Copy Co'!$B$18*'All Data'!C2452</f>
        <v>0</v>
      </c>
      <c r="V2452" s="40">
        <f>+D2452*'Copy Co'!$B$19</f>
        <v>0</v>
      </c>
      <c r="W2452" s="40">
        <f>+E2452*'Copy Co'!$B$20</f>
        <v>0</v>
      </c>
      <c r="X2452" s="40">
        <f>+F2452*'Copy Co'!$B$21</f>
        <v>0</v>
      </c>
      <c r="Y2452" s="40">
        <f>+G2452*'Copy Co'!$B$22</f>
        <v>42380.704328862856</v>
      </c>
      <c r="Z2452" s="40">
        <f>+H2452*'Copy Co'!$B$23</f>
        <v>0</v>
      </c>
      <c r="AA2452" s="40">
        <f>+I2452*'Copy Co'!$B$24</f>
        <v>0</v>
      </c>
      <c r="AB2452" s="40">
        <f>+J2452*'Copy Co'!$B$25</f>
        <v>9767.8405889784844</v>
      </c>
      <c r="AC2452" s="40">
        <f>+K2452*'Copy Co'!$B$26</f>
        <v>3615.5083249626855</v>
      </c>
      <c r="AD2452" s="40">
        <f>+L2452*'Copy Co'!$B$27</f>
        <v>0</v>
      </c>
      <c r="AE2452" s="40">
        <f>+M2452*'Copy Co'!$B$28</f>
        <v>0</v>
      </c>
      <c r="AF2452" s="40">
        <f t="shared" si="313"/>
        <v>107163.65592773363</v>
      </c>
      <c r="AG2452" s="25">
        <f t="shared" si="314"/>
        <v>4226.6559277336346</v>
      </c>
      <c r="AH2452" s="56">
        <f t="shared" si="315"/>
        <v>40435</v>
      </c>
      <c r="AL2452" s="56"/>
      <c r="BF2452" s="2">
        <v>38287</v>
      </c>
      <c r="BG2452" s="3">
        <v>13.7083333333333</v>
      </c>
      <c r="BH2452">
        <v>20</v>
      </c>
      <c r="BI2452">
        <v>10.1666666666667</v>
      </c>
    </row>
    <row r="2453" spans="1:61" x14ac:dyDescent="0.25">
      <c r="A2453" s="2">
        <v>40436</v>
      </c>
      <c r="B2453" s="7">
        <v>106268</v>
      </c>
      <c r="C2453" s="3">
        <v>0</v>
      </c>
      <c r="D2453" s="7">
        <f t="shared" si="309"/>
        <v>0</v>
      </c>
      <c r="E2453" s="7">
        <f t="shared" si="310"/>
        <v>0</v>
      </c>
      <c r="F2453" s="7">
        <f t="shared" si="311"/>
        <v>0</v>
      </c>
      <c r="G2453" s="11">
        <v>102937</v>
      </c>
      <c r="H2453">
        <v>0</v>
      </c>
      <c r="I2453">
        <v>0</v>
      </c>
      <c r="J2453">
        <v>12</v>
      </c>
      <c r="K2453" s="3">
        <v>6.5833333333333304</v>
      </c>
      <c r="L2453" s="3">
        <f t="shared" si="312"/>
        <v>0</v>
      </c>
      <c r="M2453" s="5">
        <v>0</v>
      </c>
      <c r="R2453">
        <v>2010</v>
      </c>
      <c r="S2453" s="1" t="s">
        <v>7</v>
      </c>
      <c r="T2453" s="40">
        <f>+'Copy Co'!$B$17</f>
        <v>51399.602684929596</v>
      </c>
      <c r="U2453">
        <f>+'Copy Co'!$B$18*'All Data'!C2453</f>
        <v>0</v>
      </c>
      <c r="V2453" s="40">
        <f>+D2453*'Copy Co'!$B$19</f>
        <v>0</v>
      </c>
      <c r="W2453" s="40">
        <f>+E2453*'Copy Co'!$B$20</f>
        <v>0</v>
      </c>
      <c r="X2453" s="40">
        <f>+F2453*'Copy Co'!$B$21</f>
        <v>0</v>
      </c>
      <c r="Y2453" s="40">
        <f>+G2453*'Copy Co'!$B$22</f>
        <v>42840.586078051652</v>
      </c>
      <c r="Z2453" s="40">
        <f>+H2453*'Copy Co'!$B$23</f>
        <v>0</v>
      </c>
      <c r="AA2453" s="40">
        <f>+I2453*'Copy Co'!$B$24</f>
        <v>0</v>
      </c>
      <c r="AB2453" s="40">
        <f>+J2453*'Copy Co'!$B$25</f>
        <v>4041.8650713014422</v>
      </c>
      <c r="AC2453" s="40">
        <f>+K2453*'Copy Co'!$B$26</f>
        <v>2062.2755066574096</v>
      </c>
      <c r="AD2453" s="40">
        <f>+L2453*'Copy Co'!$B$27</f>
        <v>0</v>
      </c>
      <c r="AE2453" s="40">
        <f>+M2453*'Copy Co'!$B$28</f>
        <v>0</v>
      </c>
      <c r="AF2453" s="40">
        <f t="shared" si="313"/>
        <v>100344.32934094008</v>
      </c>
      <c r="AG2453" s="25">
        <f t="shared" si="314"/>
        <v>-5923.6706590599206</v>
      </c>
      <c r="AH2453" s="56">
        <f t="shared" si="315"/>
        <v>40436</v>
      </c>
      <c r="AL2453" s="56"/>
      <c r="BF2453" s="2">
        <v>38448</v>
      </c>
      <c r="BG2453" s="3">
        <v>13.7083333333333</v>
      </c>
      <c r="BH2453">
        <v>16</v>
      </c>
      <c r="BI2453">
        <v>7.2083333333333304</v>
      </c>
    </row>
    <row r="2454" spans="1:61" x14ac:dyDescent="0.25">
      <c r="A2454" s="2">
        <v>40437</v>
      </c>
      <c r="B2454" s="7">
        <v>103556</v>
      </c>
      <c r="C2454" s="3">
        <v>0</v>
      </c>
      <c r="D2454" s="7">
        <f t="shared" si="309"/>
        <v>0</v>
      </c>
      <c r="E2454" s="7">
        <f t="shared" si="310"/>
        <v>0</v>
      </c>
      <c r="F2454" s="7">
        <f t="shared" si="311"/>
        <v>0</v>
      </c>
      <c r="G2454" s="11">
        <v>106268</v>
      </c>
      <c r="H2454">
        <v>0</v>
      </c>
      <c r="I2454">
        <v>0</v>
      </c>
      <c r="J2454">
        <v>14</v>
      </c>
      <c r="K2454" s="3">
        <v>8.25</v>
      </c>
      <c r="L2454" s="3">
        <f t="shared" si="312"/>
        <v>0</v>
      </c>
      <c r="M2454" s="5">
        <v>0</v>
      </c>
      <c r="R2454">
        <v>2010</v>
      </c>
      <c r="S2454" s="1" t="s">
        <v>1</v>
      </c>
      <c r="T2454" s="40">
        <f>+'Copy Co'!$B$17</f>
        <v>51399.602684929596</v>
      </c>
      <c r="U2454">
        <f>+'Copy Co'!$B$18*'All Data'!C2454</f>
        <v>0</v>
      </c>
      <c r="V2454" s="40">
        <f>+D2454*'Copy Co'!$B$19</f>
        <v>0</v>
      </c>
      <c r="W2454" s="40">
        <f>+E2454*'Copy Co'!$B$20</f>
        <v>0</v>
      </c>
      <c r="X2454" s="40">
        <f>+F2454*'Copy Co'!$B$21</f>
        <v>0</v>
      </c>
      <c r="Y2454" s="40">
        <f>+G2454*'Copy Co'!$B$22</f>
        <v>44226.890246873263</v>
      </c>
      <c r="Z2454" s="40">
        <f>+H2454*'Copy Co'!$B$23</f>
        <v>0</v>
      </c>
      <c r="AA2454" s="40">
        <f>+I2454*'Copy Co'!$B$24</f>
        <v>0</v>
      </c>
      <c r="AB2454" s="40">
        <f>+J2454*'Copy Co'!$B$25</f>
        <v>4715.5092498516824</v>
      </c>
      <c r="AC2454" s="40">
        <f>+K2454*'Copy Co'!$B$26</f>
        <v>2584.37057163397</v>
      </c>
      <c r="AD2454" s="40">
        <f>+L2454*'Copy Co'!$B$27</f>
        <v>0</v>
      </c>
      <c r="AE2454" s="40">
        <f>+M2454*'Copy Co'!$B$28</f>
        <v>0</v>
      </c>
      <c r="AF2454" s="40">
        <f t="shared" si="313"/>
        <v>102926.37275328851</v>
      </c>
      <c r="AG2454" s="25">
        <f t="shared" si="314"/>
        <v>-629.62724671149044</v>
      </c>
      <c r="AH2454" s="56">
        <f t="shared" si="315"/>
        <v>40437</v>
      </c>
      <c r="AL2454" s="56"/>
      <c r="BF2454" s="2">
        <v>38636</v>
      </c>
      <c r="BG2454" s="3">
        <v>13.7083333333333</v>
      </c>
      <c r="BH2454">
        <v>10</v>
      </c>
      <c r="BI2454">
        <v>5.75</v>
      </c>
    </row>
    <row r="2455" spans="1:61" x14ac:dyDescent="0.25">
      <c r="A2455" s="2">
        <v>40438</v>
      </c>
      <c r="B2455" s="7">
        <v>92814</v>
      </c>
      <c r="C2455" s="3">
        <v>0</v>
      </c>
      <c r="D2455" s="7">
        <f t="shared" si="309"/>
        <v>0</v>
      </c>
      <c r="E2455" s="7">
        <f t="shared" si="310"/>
        <v>0</v>
      </c>
      <c r="F2455" s="7">
        <f t="shared" si="311"/>
        <v>0</v>
      </c>
      <c r="G2455" s="11">
        <v>103556</v>
      </c>
      <c r="H2455">
        <v>1</v>
      </c>
      <c r="I2455">
        <v>0</v>
      </c>
      <c r="J2455">
        <v>22</v>
      </c>
      <c r="K2455" s="3">
        <v>11.4583333333333</v>
      </c>
      <c r="L2455" s="3">
        <f t="shared" si="312"/>
        <v>0</v>
      </c>
      <c r="M2455" s="5">
        <v>0</v>
      </c>
      <c r="R2455">
        <v>2010</v>
      </c>
      <c r="S2455" s="1" t="s">
        <v>2</v>
      </c>
      <c r="T2455" s="40">
        <f>+'Copy Co'!$B$17</f>
        <v>51399.602684929596</v>
      </c>
      <c r="U2455">
        <f>+'Copy Co'!$B$18*'All Data'!C2455</f>
        <v>0</v>
      </c>
      <c r="V2455" s="40">
        <f>+D2455*'Copy Co'!$B$19</f>
        <v>0</v>
      </c>
      <c r="W2455" s="40">
        <f>+E2455*'Copy Co'!$B$20</f>
        <v>0</v>
      </c>
      <c r="X2455" s="40">
        <f>+F2455*'Copy Co'!$B$21</f>
        <v>0</v>
      </c>
      <c r="Y2455" s="40">
        <f>+G2455*'Copy Co'!$B$22</f>
        <v>43098.203094113072</v>
      </c>
      <c r="Z2455" s="40">
        <f>+H2455*'Copy Co'!$B$23</f>
        <v>-10610.780657764437</v>
      </c>
      <c r="AA2455" s="40">
        <f>+I2455*'Copy Co'!$B$24</f>
        <v>0</v>
      </c>
      <c r="AB2455" s="40">
        <f>+J2455*'Copy Co'!$B$25</f>
        <v>7410.0859640526432</v>
      </c>
      <c r="AC2455" s="40">
        <f>+K2455*'Copy Co'!$B$26</f>
        <v>3589.4035717138368</v>
      </c>
      <c r="AD2455" s="40">
        <f>+L2455*'Copy Co'!$B$27</f>
        <v>0</v>
      </c>
      <c r="AE2455" s="40">
        <f>+M2455*'Copy Co'!$B$28</f>
        <v>0</v>
      </c>
      <c r="AF2455" s="40">
        <f t="shared" si="313"/>
        <v>94886.51465704471</v>
      </c>
      <c r="AG2455" s="25">
        <f t="shared" si="314"/>
        <v>2072.5146570447105</v>
      </c>
      <c r="AH2455" s="56">
        <f t="shared" si="315"/>
        <v>40438</v>
      </c>
      <c r="AL2455" s="56"/>
      <c r="BF2455" s="2">
        <v>41938</v>
      </c>
      <c r="BG2455" s="3">
        <v>13.7083333333333</v>
      </c>
      <c r="BH2455">
        <v>15</v>
      </c>
      <c r="BI2455">
        <v>8.0416666666666696</v>
      </c>
    </row>
    <row r="2456" spans="1:61" x14ac:dyDescent="0.25">
      <c r="A2456" s="2">
        <v>40439</v>
      </c>
      <c r="B2456" s="7">
        <v>90028</v>
      </c>
      <c r="C2456" s="3">
        <v>0</v>
      </c>
      <c r="D2456" s="7">
        <f t="shared" si="309"/>
        <v>0</v>
      </c>
      <c r="E2456" s="7">
        <f t="shared" si="310"/>
        <v>0</v>
      </c>
      <c r="F2456" s="7">
        <f t="shared" si="311"/>
        <v>0</v>
      </c>
      <c r="G2456" s="11">
        <v>92814</v>
      </c>
      <c r="H2456">
        <v>0</v>
      </c>
      <c r="I2456">
        <v>1</v>
      </c>
      <c r="J2456">
        <v>16</v>
      </c>
      <c r="K2456" s="3">
        <v>11.0416666666667</v>
      </c>
      <c r="L2456" s="3">
        <f t="shared" si="312"/>
        <v>0</v>
      </c>
      <c r="M2456" s="5">
        <v>0</v>
      </c>
      <c r="R2456">
        <v>2010</v>
      </c>
      <c r="S2456" s="1" t="s">
        <v>3</v>
      </c>
      <c r="T2456" s="40">
        <f>+'Copy Co'!$B$17</f>
        <v>51399.602684929596</v>
      </c>
      <c r="U2456">
        <f>+'Copy Co'!$B$18*'All Data'!C2456</f>
        <v>0</v>
      </c>
      <c r="V2456" s="40">
        <f>+D2456*'Copy Co'!$B$19</f>
        <v>0</v>
      </c>
      <c r="W2456" s="40">
        <f>+E2456*'Copy Co'!$B$20</f>
        <v>0</v>
      </c>
      <c r="X2456" s="40">
        <f>+F2456*'Copy Co'!$B$21</f>
        <v>0</v>
      </c>
      <c r="Y2456" s="40">
        <f>+G2456*'Copy Co'!$B$22</f>
        <v>38627.569836388138</v>
      </c>
      <c r="Z2456" s="40">
        <f>+H2456*'Copy Co'!$B$23</f>
        <v>0</v>
      </c>
      <c r="AA2456" s="40">
        <f>+I2456*'Copy Co'!$B$24</f>
        <v>-10704.382616627605</v>
      </c>
      <c r="AB2456" s="40">
        <f>+J2456*'Copy Co'!$B$25</f>
        <v>5389.1534284019226</v>
      </c>
      <c r="AC2456" s="40">
        <f>+K2456*'Copy Co'!$B$26</f>
        <v>3458.8798054697177</v>
      </c>
      <c r="AD2456" s="40">
        <f>+L2456*'Copy Co'!$B$27</f>
        <v>0</v>
      </c>
      <c r="AE2456" s="40">
        <f>+M2456*'Copy Co'!$B$28</f>
        <v>0</v>
      </c>
      <c r="AF2456" s="40">
        <f t="shared" si="313"/>
        <v>88170.823138561755</v>
      </c>
      <c r="AG2456" s="25">
        <f t="shared" si="314"/>
        <v>-1857.1768614382454</v>
      </c>
      <c r="AH2456" s="56">
        <f t="shared" si="315"/>
        <v>40439</v>
      </c>
      <c r="AL2456" s="56"/>
      <c r="BF2456" s="2">
        <v>38633</v>
      </c>
      <c r="BG2456" s="3">
        <v>13.6666666666667</v>
      </c>
      <c r="BH2456">
        <v>20</v>
      </c>
      <c r="BI2456">
        <v>7.9583333333333304</v>
      </c>
    </row>
    <row r="2457" spans="1:61" x14ac:dyDescent="0.25">
      <c r="A2457" s="2">
        <v>40440</v>
      </c>
      <c r="B2457" s="7">
        <v>88914</v>
      </c>
      <c r="C2457" s="3">
        <v>0</v>
      </c>
      <c r="D2457" s="7">
        <f t="shared" si="309"/>
        <v>0</v>
      </c>
      <c r="E2457" s="7">
        <f t="shared" si="310"/>
        <v>0</v>
      </c>
      <c r="F2457" s="7">
        <f t="shared" si="311"/>
        <v>0</v>
      </c>
      <c r="G2457" s="11">
        <v>90028</v>
      </c>
      <c r="H2457">
        <v>0</v>
      </c>
      <c r="I2457">
        <v>1</v>
      </c>
      <c r="J2457">
        <v>26</v>
      </c>
      <c r="K2457" s="3">
        <v>14.2083333333333</v>
      </c>
      <c r="L2457" s="3">
        <f t="shared" si="312"/>
        <v>0</v>
      </c>
      <c r="M2457" s="5">
        <v>0</v>
      </c>
      <c r="R2457">
        <v>2010</v>
      </c>
      <c r="S2457" s="1" t="s">
        <v>4</v>
      </c>
      <c r="T2457" s="40">
        <f>+'Copy Co'!$B$17</f>
        <v>51399.602684929596</v>
      </c>
      <c r="U2457">
        <f>+'Copy Co'!$B$18*'All Data'!C2457</f>
        <v>0</v>
      </c>
      <c r="V2457" s="40">
        <f>+D2457*'Copy Co'!$B$19</f>
        <v>0</v>
      </c>
      <c r="W2457" s="40">
        <f>+E2457*'Copy Co'!$B$20</f>
        <v>0</v>
      </c>
      <c r="X2457" s="40">
        <f>+F2457*'Copy Co'!$B$21</f>
        <v>0</v>
      </c>
      <c r="Y2457" s="40">
        <f>+G2457*'Copy Co'!$B$22</f>
        <v>37468.085172822546</v>
      </c>
      <c r="Z2457" s="40">
        <f>+H2457*'Copy Co'!$B$23</f>
        <v>0</v>
      </c>
      <c r="AA2457" s="40">
        <f>+I2457*'Copy Co'!$B$24</f>
        <v>-10704.382616627605</v>
      </c>
      <c r="AB2457" s="40">
        <f>+J2457*'Copy Co'!$B$25</f>
        <v>8757.3743211531237</v>
      </c>
      <c r="AC2457" s="40">
        <f>+K2457*'Copy Co'!$B$26</f>
        <v>4450.8604289251607</v>
      </c>
      <c r="AD2457" s="40">
        <f>+L2457*'Copy Co'!$B$27</f>
        <v>0</v>
      </c>
      <c r="AE2457" s="40">
        <f>+M2457*'Copy Co'!$B$28</f>
        <v>0</v>
      </c>
      <c r="AF2457" s="40">
        <f t="shared" si="313"/>
        <v>91371.539991202822</v>
      </c>
      <c r="AG2457" s="25">
        <f t="shared" si="314"/>
        <v>2457.5399912028224</v>
      </c>
      <c r="AH2457" s="56">
        <f t="shared" si="315"/>
        <v>40440</v>
      </c>
      <c r="AL2457" s="56"/>
      <c r="BF2457" s="2">
        <v>40486</v>
      </c>
      <c r="BG2457" s="3">
        <v>13.6666666666667</v>
      </c>
      <c r="BH2457">
        <v>7</v>
      </c>
      <c r="BI2457">
        <v>4.375</v>
      </c>
    </row>
    <row r="2458" spans="1:61" x14ac:dyDescent="0.25">
      <c r="A2458" s="2">
        <v>40441</v>
      </c>
      <c r="B2458" s="7">
        <v>102525</v>
      </c>
      <c r="C2458" s="3">
        <v>2.4583333333333401</v>
      </c>
      <c r="D2458" s="7">
        <f t="shared" si="309"/>
        <v>6.0434027777778114</v>
      </c>
      <c r="E2458" s="7">
        <f t="shared" si="310"/>
        <v>14.856698495370495</v>
      </c>
      <c r="F2458" s="7">
        <f t="shared" si="311"/>
        <v>36.52271713445257</v>
      </c>
      <c r="G2458" s="11">
        <v>88914</v>
      </c>
      <c r="H2458">
        <v>0</v>
      </c>
      <c r="I2458">
        <v>0</v>
      </c>
      <c r="J2458">
        <v>13</v>
      </c>
      <c r="K2458" s="3">
        <v>7.9583333333333304</v>
      </c>
      <c r="L2458" s="3">
        <f t="shared" si="312"/>
        <v>19.564236111111157</v>
      </c>
      <c r="M2458" s="5">
        <v>0</v>
      </c>
      <c r="R2458">
        <v>2010</v>
      </c>
      <c r="S2458" s="1" t="s">
        <v>5</v>
      </c>
      <c r="T2458" s="40">
        <f>+'Copy Co'!$B$17</f>
        <v>51399.602684929596</v>
      </c>
      <c r="U2458">
        <f>+'Copy Co'!$B$18*'All Data'!C2458</f>
        <v>121.46567115581318</v>
      </c>
      <c r="V2458" s="40">
        <f>+D2458*'Copy Co'!$B$19</f>
        <v>2538.483369358963</v>
      </c>
      <c r="W2458" s="40">
        <f>+E2458*'Copy Co'!$B$20</f>
        <v>-114.74537941715252</v>
      </c>
      <c r="X2458" s="40">
        <f>+F2458*'Copy Co'!$B$21</f>
        <v>1.7708294565390452</v>
      </c>
      <c r="Y2458" s="40">
        <f>+G2458*'Copy Co'!$B$22</f>
        <v>37004.457780427685</v>
      </c>
      <c r="Z2458" s="40">
        <f>+H2458*'Copy Co'!$B$23</f>
        <v>0</v>
      </c>
      <c r="AA2458" s="40">
        <f>+I2458*'Copy Co'!$B$24</f>
        <v>0</v>
      </c>
      <c r="AB2458" s="40">
        <f>+J2458*'Copy Co'!$B$25</f>
        <v>4378.6871605765618</v>
      </c>
      <c r="AC2458" s="40">
        <f>+K2458*'Copy Co'!$B$26</f>
        <v>2493.0039352630711</v>
      </c>
      <c r="AD2458" s="40">
        <f>+L2458*'Copy Co'!$B$27</f>
        <v>3586.271104604135</v>
      </c>
      <c r="AE2458" s="40">
        <f>+M2458*'Copy Co'!$B$28</f>
        <v>0</v>
      </c>
      <c r="AF2458" s="40">
        <f t="shared" si="313"/>
        <v>101408.99715635521</v>
      </c>
      <c r="AG2458" s="25">
        <f t="shared" si="314"/>
        <v>-1116.0028436447901</v>
      </c>
      <c r="AH2458" s="56">
        <f t="shared" si="315"/>
        <v>40441</v>
      </c>
      <c r="AL2458" s="56"/>
      <c r="BF2458" s="2">
        <v>41217</v>
      </c>
      <c r="BG2458" s="3">
        <v>13.6666666666667</v>
      </c>
      <c r="BH2458">
        <v>9</v>
      </c>
      <c r="BI2458">
        <v>5.4583333333333304</v>
      </c>
    </row>
    <row r="2459" spans="1:61" x14ac:dyDescent="0.25">
      <c r="A2459" s="2">
        <v>40442</v>
      </c>
      <c r="B2459" s="7">
        <v>103874</v>
      </c>
      <c r="C2459" s="3">
        <v>0</v>
      </c>
      <c r="D2459" s="7">
        <f t="shared" si="309"/>
        <v>0</v>
      </c>
      <c r="E2459" s="7">
        <f t="shared" si="310"/>
        <v>0</v>
      </c>
      <c r="F2459" s="7">
        <f t="shared" si="311"/>
        <v>0</v>
      </c>
      <c r="G2459" s="11">
        <v>102525</v>
      </c>
      <c r="H2459">
        <v>0</v>
      </c>
      <c r="I2459">
        <v>0</v>
      </c>
      <c r="J2459">
        <v>18</v>
      </c>
      <c r="K2459" s="3">
        <v>9.5</v>
      </c>
      <c r="L2459" s="3">
        <f t="shared" si="312"/>
        <v>0</v>
      </c>
      <c r="M2459" s="5">
        <v>0</v>
      </c>
      <c r="R2459">
        <v>2010</v>
      </c>
      <c r="S2459" s="1" t="s">
        <v>6</v>
      </c>
      <c r="T2459" s="40">
        <f>+'Copy Co'!$B$17</f>
        <v>51399.602684929596</v>
      </c>
      <c r="U2459">
        <f>+'Copy Co'!$B$18*'All Data'!C2459</f>
        <v>0</v>
      </c>
      <c r="V2459" s="40">
        <f>+D2459*'Copy Co'!$B$19</f>
        <v>0</v>
      </c>
      <c r="W2459" s="40">
        <f>+E2459*'Copy Co'!$B$20</f>
        <v>0</v>
      </c>
      <c r="X2459" s="40">
        <f>+F2459*'Copy Co'!$B$21</f>
        <v>0</v>
      </c>
      <c r="Y2459" s="40">
        <f>+G2459*'Copy Co'!$B$22</f>
        <v>42669.118855729677</v>
      </c>
      <c r="Z2459" s="40">
        <f>+H2459*'Copy Co'!$B$23</f>
        <v>0</v>
      </c>
      <c r="AA2459" s="40">
        <f>+I2459*'Copy Co'!$B$24</f>
        <v>0</v>
      </c>
      <c r="AB2459" s="40">
        <f>+J2459*'Copy Co'!$B$25</f>
        <v>6062.7976069521628</v>
      </c>
      <c r="AC2459" s="40">
        <f>+K2459*'Copy Co'!$B$26</f>
        <v>2975.9418703663896</v>
      </c>
      <c r="AD2459" s="40">
        <f>+L2459*'Copy Co'!$B$27</f>
        <v>0</v>
      </c>
      <c r="AE2459" s="40">
        <f>+M2459*'Copy Co'!$B$28</f>
        <v>0</v>
      </c>
      <c r="AF2459" s="40">
        <f t="shared" si="313"/>
        <v>103107.46101797782</v>
      </c>
      <c r="AG2459" s="25">
        <f t="shared" si="314"/>
        <v>-766.53898202217533</v>
      </c>
      <c r="AH2459" s="56">
        <f t="shared" si="315"/>
        <v>40442</v>
      </c>
      <c r="AL2459" s="56"/>
      <c r="BF2459" s="2">
        <v>41704</v>
      </c>
      <c r="BG2459" s="3">
        <v>13.6666666666667</v>
      </c>
      <c r="BH2459">
        <v>17</v>
      </c>
      <c r="BI2459">
        <v>7.7083333333333304</v>
      </c>
    </row>
    <row r="2460" spans="1:61" x14ac:dyDescent="0.25">
      <c r="A2460" s="2">
        <v>40443</v>
      </c>
      <c r="B2460" s="7">
        <v>105977</v>
      </c>
      <c r="C2460" s="3">
        <v>0</v>
      </c>
      <c r="D2460" s="7">
        <f t="shared" si="309"/>
        <v>0</v>
      </c>
      <c r="E2460" s="7">
        <f t="shared" si="310"/>
        <v>0</v>
      </c>
      <c r="F2460" s="7">
        <f t="shared" si="311"/>
        <v>0</v>
      </c>
      <c r="G2460" s="11">
        <v>103874</v>
      </c>
      <c r="H2460">
        <v>0</v>
      </c>
      <c r="I2460">
        <v>0</v>
      </c>
      <c r="J2460">
        <v>24</v>
      </c>
      <c r="K2460" s="3">
        <v>10.4583333333333</v>
      </c>
      <c r="L2460" s="3">
        <f t="shared" si="312"/>
        <v>0</v>
      </c>
      <c r="M2460" s="5">
        <v>0</v>
      </c>
      <c r="R2460">
        <v>2010</v>
      </c>
      <c r="S2460" s="1" t="s">
        <v>7</v>
      </c>
      <c r="T2460" s="40">
        <f>+'Copy Co'!$B$17</f>
        <v>51399.602684929596</v>
      </c>
      <c r="U2460">
        <f>+'Copy Co'!$B$18*'All Data'!C2460</f>
        <v>0</v>
      </c>
      <c r="V2460" s="40">
        <f>+D2460*'Copy Co'!$B$19</f>
        <v>0</v>
      </c>
      <c r="W2460" s="40">
        <f>+E2460*'Copy Co'!$B$20</f>
        <v>0</v>
      </c>
      <c r="X2460" s="40">
        <f>+F2460*'Copy Co'!$B$21</f>
        <v>0</v>
      </c>
      <c r="Y2460" s="40">
        <f>+G2460*'Copy Co'!$B$22</f>
        <v>43230.549154060616</v>
      </c>
      <c r="Z2460" s="40">
        <f>+H2460*'Copy Co'!$B$23</f>
        <v>0</v>
      </c>
      <c r="AA2460" s="40">
        <f>+I2460*'Copy Co'!$B$24</f>
        <v>0</v>
      </c>
      <c r="AB2460" s="40">
        <f>+J2460*'Copy Co'!$B$25</f>
        <v>8083.7301426028844</v>
      </c>
      <c r="AC2460" s="40">
        <f>+K2460*'Copy Co'!$B$26</f>
        <v>3276.1465327279011</v>
      </c>
      <c r="AD2460" s="40">
        <f>+L2460*'Copy Co'!$B$27</f>
        <v>0</v>
      </c>
      <c r="AE2460" s="40">
        <f>+M2460*'Copy Co'!$B$28</f>
        <v>0</v>
      </c>
      <c r="AF2460" s="40">
        <f t="shared" si="313"/>
        <v>105990.02851432101</v>
      </c>
      <c r="AG2460" s="25">
        <f t="shared" si="314"/>
        <v>13.028514321005787</v>
      </c>
      <c r="AH2460" s="56">
        <f t="shared" si="315"/>
        <v>40443</v>
      </c>
      <c r="AL2460" s="56"/>
      <c r="BF2460" s="2">
        <v>41765</v>
      </c>
      <c r="BG2460" s="3">
        <v>13.6666666666667</v>
      </c>
      <c r="BH2460">
        <v>20</v>
      </c>
      <c r="BI2460">
        <v>9</v>
      </c>
    </row>
    <row r="2461" spans="1:61" x14ac:dyDescent="0.25">
      <c r="A2461" s="2">
        <v>40444</v>
      </c>
      <c r="B2461" s="7">
        <v>110351</v>
      </c>
      <c r="C2461" s="3">
        <v>0</v>
      </c>
      <c r="D2461" s="7">
        <f t="shared" si="309"/>
        <v>0</v>
      </c>
      <c r="E2461" s="7">
        <f t="shared" si="310"/>
        <v>0</v>
      </c>
      <c r="F2461" s="7">
        <f t="shared" si="311"/>
        <v>0</v>
      </c>
      <c r="G2461" s="11">
        <v>105977</v>
      </c>
      <c r="H2461">
        <v>0</v>
      </c>
      <c r="I2461">
        <v>0</v>
      </c>
      <c r="J2461">
        <v>24</v>
      </c>
      <c r="K2461" s="3">
        <v>9.5416666666666696</v>
      </c>
      <c r="L2461" s="3">
        <f t="shared" si="312"/>
        <v>0</v>
      </c>
      <c r="M2461" s="5">
        <v>0</v>
      </c>
      <c r="R2461">
        <v>2010</v>
      </c>
      <c r="S2461" s="1" t="s">
        <v>1</v>
      </c>
      <c r="T2461" s="40">
        <f>+'Copy Co'!$B$17</f>
        <v>51399.602684929596</v>
      </c>
      <c r="U2461">
        <f>+'Copy Co'!$B$18*'All Data'!C2461</f>
        <v>0</v>
      </c>
      <c r="V2461" s="40">
        <f>+D2461*'Copy Co'!$B$19</f>
        <v>0</v>
      </c>
      <c r="W2461" s="40">
        <f>+E2461*'Copy Co'!$B$20</f>
        <v>0</v>
      </c>
      <c r="X2461" s="40">
        <f>+F2461*'Copy Co'!$B$21</f>
        <v>0</v>
      </c>
      <c r="Y2461" s="40">
        <f>+G2461*'Copy Co'!$B$22</f>
        <v>44105.781116543905</v>
      </c>
      <c r="Z2461" s="40">
        <f>+H2461*'Copy Co'!$B$23</f>
        <v>0</v>
      </c>
      <c r="AA2461" s="40">
        <f>+I2461*'Copy Co'!$B$24</f>
        <v>0</v>
      </c>
      <c r="AB2461" s="40">
        <f>+J2461*'Copy Co'!$B$25</f>
        <v>8083.7301426028844</v>
      </c>
      <c r="AC2461" s="40">
        <f>+K2461*'Copy Co'!$B$26</f>
        <v>2988.9942469908046</v>
      </c>
      <c r="AD2461" s="40">
        <f>+L2461*'Copy Co'!$B$27</f>
        <v>0</v>
      </c>
      <c r="AE2461" s="40">
        <f>+M2461*'Copy Co'!$B$28</f>
        <v>0</v>
      </c>
      <c r="AF2461" s="40">
        <f t="shared" si="313"/>
        <v>106578.10819106719</v>
      </c>
      <c r="AG2461" s="25">
        <f t="shared" si="314"/>
        <v>-3772.8918089328072</v>
      </c>
      <c r="AH2461" s="56">
        <f t="shared" si="315"/>
        <v>40444</v>
      </c>
      <c r="AL2461" s="56"/>
      <c r="BF2461" s="2">
        <v>38620</v>
      </c>
      <c r="BG2461" s="3">
        <v>13.625</v>
      </c>
      <c r="BH2461">
        <v>10</v>
      </c>
      <c r="BI2461">
        <v>6.7083333333333304</v>
      </c>
    </row>
    <row r="2462" spans="1:61" x14ac:dyDescent="0.25">
      <c r="A2462" s="2">
        <v>40445</v>
      </c>
      <c r="B2462" s="7">
        <v>104065</v>
      </c>
      <c r="C2462" s="3">
        <v>0</v>
      </c>
      <c r="D2462" s="7">
        <f t="shared" si="309"/>
        <v>0</v>
      </c>
      <c r="E2462" s="7">
        <f t="shared" si="310"/>
        <v>0</v>
      </c>
      <c r="F2462" s="7">
        <f t="shared" si="311"/>
        <v>0</v>
      </c>
      <c r="G2462" s="11">
        <v>110351</v>
      </c>
      <c r="H2462">
        <v>1</v>
      </c>
      <c r="I2462">
        <v>0</v>
      </c>
      <c r="J2462">
        <v>13</v>
      </c>
      <c r="K2462" s="3">
        <v>6.7916666666666696</v>
      </c>
      <c r="L2462" s="3">
        <f t="shared" si="312"/>
        <v>0</v>
      </c>
      <c r="M2462" s="5">
        <v>0</v>
      </c>
      <c r="R2462">
        <v>2010</v>
      </c>
      <c r="S2462" s="1" t="s">
        <v>2</v>
      </c>
      <c r="T2462" s="40">
        <f>+'Copy Co'!$B$17</f>
        <v>51399.602684929596</v>
      </c>
      <c r="U2462">
        <f>+'Copy Co'!$B$18*'All Data'!C2462</f>
        <v>0</v>
      </c>
      <c r="V2462" s="40">
        <f>+D2462*'Copy Co'!$B$19</f>
        <v>0</v>
      </c>
      <c r="W2462" s="40">
        <f>+E2462*'Copy Co'!$B$20</f>
        <v>0</v>
      </c>
      <c r="X2462" s="40">
        <f>+F2462*'Copy Co'!$B$21</f>
        <v>0</v>
      </c>
      <c r="Y2462" s="40">
        <f>+G2462*'Copy Co'!$B$22</f>
        <v>45926.163714690323</v>
      </c>
      <c r="Z2462" s="40">
        <f>+H2462*'Copy Co'!$B$23</f>
        <v>-10610.780657764437</v>
      </c>
      <c r="AA2462" s="40">
        <f>+I2462*'Copy Co'!$B$24</f>
        <v>0</v>
      </c>
      <c r="AB2462" s="40">
        <f>+J2462*'Copy Co'!$B$25</f>
        <v>4378.6871605765618</v>
      </c>
      <c r="AC2462" s="40">
        <f>+K2462*'Copy Co'!$B$26</f>
        <v>2127.5373897794811</v>
      </c>
      <c r="AD2462" s="40">
        <f>+L2462*'Copy Co'!$B$27</f>
        <v>0</v>
      </c>
      <c r="AE2462" s="40">
        <f>+M2462*'Copy Co'!$B$28</f>
        <v>0</v>
      </c>
      <c r="AF2462" s="40">
        <f t="shared" si="313"/>
        <v>93221.21029221153</v>
      </c>
      <c r="AG2462" s="25">
        <f t="shared" si="314"/>
        <v>-10843.78970778847</v>
      </c>
      <c r="AH2462" s="56">
        <f t="shared" si="315"/>
        <v>40445</v>
      </c>
      <c r="AL2462" s="56"/>
      <c r="BF2462" s="2">
        <v>41187</v>
      </c>
      <c r="BG2462" s="3">
        <v>13.625</v>
      </c>
      <c r="BH2462">
        <v>9</v>
      </c>
      <c r="BI2462">
        <v>4</v>
      </c>
    </row>
    <row r="2463" spans="1:61" x14ac:dyDescent="0.25">
      <c r="A2463" s="2">
        <v>40446</v>
      </c>
      <c r="B2463" s="7">
        <v>93791</v>
      </c>
      <c r="C2463" s="3">
        <v>0</v>
      </c>
      <c r="D2463" s="7">
        <f t="shared" si="309"/>
        <v>0</v>
      </c>
      <c r="E2463" s="7">
        <f t="shared" si="310"/>
        <v>0</v>
      </c>
      <c r="F2463" s="7">
        <f t="shared" si="311"/>
        <v>0</v>
      </c>
      <c r="G2463" s="11">
        <v>104065</v>
      </c>
      <c r="H2463">
        <v>0</v>
      </c>
      <c r="I2463">
        <v>1</v>
      </c>
      <c r="J2463">
        <v>12</v>
      </c>
      <c r="K2463" s="3">
        <v>6.4583333333333304</v>
      </c>
      <c r="L2463" s="3">
        <f t="shared" si="312"/>
        <v>0</v>
      </c>
      <c r="M2463" s="5">
        <v>0</v>
      </c>
      <c r="R2463">
        <v>2010</v>
      </c>
      <c r="S2463" s="1" t="s">
        <v>3</v>
      </c>
      <c r="T2463" s="40">
        <f>+'Copy Co'!$B$17</f>
        <v>51399.602684929596</v>
      </c>
      <c r="U2463">
        <f>+'Copy Co'!$B$18*'All Data'!C2463</f>
        <v>0</v>
      </c>
      <c r="V2463" s="40">
        <f>+D2463*'Copy Co'!$B$19</f>
        <v>0</v>
      </c>
      <c r="W2463" s="40">
        <f>+E2463*'Copy Co'!$B$20</f>
        <v>0</v>
      </c>
      <c r="X2463" s="40">
        <f>+F2463*'Copy Co'!$B$21</f>
        <v>0</v>
      </c>
      <c r="Y2463" s="40">
        <f>+G2463*'Copy Co'!$B$22</f>
        <v>43310.040026544833</v>
      </c>
      <c r="Z2463" s="40">
        <f>+H2463*'Copy Co'!$B$23</f>
        <v>0</v>
      </c>
      <c r="AA2463" s="40">
        <f>+I2463*'Copy Co'!$B$24</f>
        <v>-10704.382616627605</v>
      </c>
      <c r="AB2463" s="40">
        <f>+J2463*'Copy Co'!$B$25</f>
        <v>4041.8650713014422</v>
      </c>
      <c r="AC2463" s="40">
        <f>+K2463*'Copy Co'!$B$26</f>
        <v>2023.1183767841676</v>
      </c>
      <c r="AD2463" s="40">
        <f>+L2463*'Copy Co'!$B$27</f>
        <v>0</v>
      </c>
      <c r="AE2463" s="40">
        <f>+M2463*'Copy Co'!$B$28</f>
        <v>0</v>
      </c>
      <c r="AF2463" s="40">
        <f t="shared" si="313"/>
        <v>90070.24354293244</v>
      </c>
      <c r="AG2463" s="25">
        <f t="shared" si="314"/>
        <v>-3720.7564570675604</v>
      </c>
      <c r="AH2463" s="56">
        <f t="shared" si="315"/>
        <v>40446</v>
      </c>
      <c r="AL2463" s="56"/>
      <c r="BF2463" s="2">
        <v>41566</v>
      </c>
      <c r="BG2463" s="3">
        <v>13.625</v>
      </c>
      <c r="BH2463">
        <v>10</v>
      </c>
      <c r="BI2463">
        <v>6.25</v>
      </c>
    </row>
    <row r="2464" spans="1:61" x14ac:dyDescent="0.25">
      <c r="A2464" s="2">
        <v>40447</v>
      </c>
      <c r="B2464" s="7">
        <v>93091</v>
      </c>
      <c r="C2464" s="3">
        <v>0</v>
      </c>
      <c r="D2464" s="7">
        <f t="shared" si="309"/>
        <v>0</v>
      </c>
      <c r="E2464" s="7">
        <f t="shared" si="310"/>
        <v>0</v>
      </c>
      <c r="F2464" s="7">
        <f t="shared" si="311"/>
        <v>0</v>
      </c>
      <c r="G2464" s="11">
        <v>93791</v>
      </c>
      <c r="H2464">
        <v>0</v>
      </c>
      <c r="I2464">
        <v>1</v>
      </c>
      <c r="J2464">
        <v>12</v>
      </c>
      <c r="K2464" s="3">
        <v>6.0416666666666696</v>
      </c>
      <c r="L2464" s="3">
        <f t="shared" si="312"/>
        <v>0</v>
      </c>
      <c r="M2464" s="5">
        <v>0</v>
      </c>
      <c r="R2464">
        <v>2010</v>
      </c>
      <c r="S2464" s="1" t="s">
        <v>4</v>
      </c>
      <c r="T2464" s="40">
        <f>+'Copy Co'!$B$17</f>
        <v>51399.602684929596</v>
      </c>
      <c r="U2464">
        <f>+'Copy Co'!$B$18*'All Data'!C2464</f>
        <v>0</v>
      </c>
      <c r="V2464" s="40">
        <f>+D2464*'Copy Co'!$B$19</f>
        <v>0</v>
      </c>
      <c r="W2464" s="40">
        <f>+E2464*'Copy Co'!$B$20</f>
        <v>0</v>
      </c>
      <c r="X2464" s="40">
        <f>+F2464*'Copy Co'!$B$21</f>
        <v>0</v>
      </c>
      <c r="Y2464" s="40">
        <f>+G2464*'Copy Co'!$B$22</f>
        <v>39034.180215535162</v>
      </c>
      <c r="Z2464" s="40">
        <f>+H2464*'Copy Co'!$B$23</f>
        <v>0</v>
      </c>
      <c r="AA2464" s="40">
        <f>+I2464*'Copy Co'!$B$24</f>
        <v>-10704.382616627605</v>
      </c>
      <c r="AB2464" s="40">
        <f>+J2464*'Copy Co'!$B$25</f>
        <v>4041.8650713014422</v>
      </c>
      <c r="AC2464" s="40">
        <f>+K2464*'Copy Co'!$B$26</f>
        <v>1892.5946105400294</v>
      </c>
      <c r="AD2464" s="40">
        <f>+L2464*'Copy Co'!$B$27</f>
        <v>0</v>
      </c>
      <c r="AE2464" s="40">
        <f>+M2464*'Copy Co'!$B$28</f>
        <v>0</v>
      </c>
      <c r="AF2464" s="40">
        <f t="shared" si="313"/>
        <v>85663.85996567861</v>
      </c>
      <c r="AG2464" s="25">
        <f t="shared" si="314"/>
        <v>-7427.14003432139</v>
      </c>
      <c r="AH2464" s="56">
        <f t="shared" si="315"/>
        <v>40447</v>
      </c>
      <c r="AL2464" s="56"/>
      <c r="BF2464" s="2">
        <v>41735</v>
      </c>
      <c r="BG2464" s="3">
        <v>13.625</v>
      </c>
      <c r="BH2464">
        <v>16</v>
      </c>
      <c r="BI2464">
        <v>6.5416666666666696</v>
      </c>
    </row>
    <row r="2465" spans="1:61" x14ac:dyDescent="0.25">
      <c r="A2465" s="2">
        <v>40448</v>
      </c>
      <c r="B2465" s="7">
        <v>101326</v>
      </c>
      <c r="C2465" s="3">
        <v>0</v>
      </c>
      <c r="D2465" s="7">
        <f t="shared" si="309"/>
        <v>0</v>
      </c>
      <c r="E2465" s="7">
        <f t="shared" si="310"/>
        <v>0</v>
      </c>
      <c r="F2465" s="7">
        <f t="shared" si="311"/>
        <v>0</v>
      </c>
      <c r="G2465" s="11">
        <v>93091</v>
      </c>
      <c r="H2465">
        <v>0</v>
      </c>
      <c r="I2465">
        <v>0</v>
      </c>
      <c r="J2465">
        <v>10</v>
      </c>
      <c r="K2465" s="3">
        <v>6.375</v>
      </c>
      <c r="L2465" s="3">
        <f t="shared" si="312"/>
        <v>0</v>
      </c>
      <c r="M2465" s="5">
        <v>0</v>
      </c>
      <c r="R2465">
        <v>2010</v>
      </c>
      <c r="S2465" s="1" t="s">
        <v>5</v>
      </c>
      <c r="T2465" s="40">
        <f>+'Copy Co'!$B$17</f>
        <v>51399.602684929596</v>
      </c>
      <c r="U2465">
        <f>+'Copy Co'!$B$18*'All Data'!C2465</f>
        <v>0</v>
      </c>
      <c r="V2465" s="40">
        <f>+D2465*'Copy Co'!$B$19</f>
        <v>0</v>
      </c>
      <c r="W2465" s="40">
        <f>+E2465*'Copy Co'!$B$20</f>
        <v>0</v>
      </c>
      <c r="X2465" s="40">
        <f>+F2465*'Copy Co'!$B$21</f>
        <v>0</v>
      </c>
      <c r="Y2465" s="40">
        <f>+G2465*'Copy Co'!$B$22</f>
        <v>38742.852410619176</v>
      </c>
      <c r="Z2465" s="40">
        <f>+H2465*'Copy Co'!$B$23</f>
        <v>0</v>
      </c>
      <c r="AA2465" s="40">
        <f>+I2465*'Copy Co'!$B$24</f>
        <v>0</v>
      </c>
      <c r="AB2465" s="40">
        <f>+J2465*'Copy Co'!$B$25</f>
        <v>3368.2208927512015</v>
      </c>
      <c r="AC2465" s="40">
        <f>+K2465*'Copy Co'!$B$26</f>
        <v>1997.0136235353405</v>
      </c>
      <c r="AD2465" s="40">
        <f>+L2465*'Copy Co'!$B$27</f>
        <v>0</v>
      </c>
      <c r="AE2465" s="40">
        <f>+M2465*'Copy Co'!$B$28</f>
        <v>0</v>
      </c>
      <c r="AF2465" s="40">
        <f t="shared" si="313"/>
        <v>95507.689611835303</v>
      </c>
      <c r="AG2465" s="25">
        <f t="shared" si="314"/>
        <v>-5818.3103881646966</v>
      </c>
      <c r="AH2465" s="56">
        <f t="shared" si="315"/>
        <v>40448</v>
      </c>
      <c r="AL2465" s="56"/>
      <c r="BF2465" s="2">
        <v>42076</v>
      </c>
      <c r="BG2465" s="3">
        <v>13.625</v>
      </c>
      <c r="BH2465">
        <v>15</v>
      </c>
      <c r="BI2465">
        <v>6.7916666666666696</v>
      </c>
    </row>
    <row r="2466" spans="1:61" x14ac:dyDescent="0.25">
      <c r="A2466" s="2">
        <v>40449</v>
      </c>
      <c r="B2466" s="7">
        <v>101971</v>
      </c>
      <c r="C2466" s="3">
        <v>0</v>
      </c>
      <c r="D2466" s="7">
        <f t="shared" si="309"/>
        <v>0</v>
      </c>
      <c r="E2466" s="7">
        <f t="shared" si="310"/>
        <v>0</v>
      </c>
      <c r="F2466" s="7">
        <f t="shared" si="311"/>
        <v>0</v>
      </c>
      <c r="G2466" s="11">
        <v>101326</v>
      </c>
      <c r="H2466">
        <v>0</v>
      </c>
      <c r="I2466">
        <v>0</v>
      </c>
      <c r="J2466">
        <v>10</v>
      </c>
      <c r="K2466" s="3">
        <v>6</v>
      </c>
      <c r="L2466" s="3">
        <f t="shared" si="312"/>
        <v>0</v>
      </c>
      <c r="M2466" s="5">
        <v>0</v>
      </c>
      <c r="R2466">
        <v>2010</v>
      </c>
      <c r="S2466" s="1" t="s">
        <v>6</v>
      </c>
      <c r="T2466" s="40">
        <f>+'Copy Co'!$B$17</f>
        <v>51399.602684929596</v>
      </c>
      <c r="U2466">
        <f>+'Copy Co'!$B$18*'All Data'!C2466</f>
        <v>0</v>
      </c>
      <c r="V2466" s="40">
        <f>+D2466*'Copy Co'!$B$19</f>
        <v>0</v>
      </c>
      <c r="W2466" s="40">
        <f>+E2466*'Copy Co'!$B$20</f>
        <v>0</v>
      </c>
      <c r="X2466" s="40">
        <f>+F2466*'Copy Co'!$B$21</f>
        <v>0</v>
      </c>
      <c r="Y2466" s="40">
        <f>+G2466*'Copy Co'!$B$22</f>
        <v>42170.115944166449</v>
      </c>
      <c r="Z2466" s="40">
        <f>+H2466*'Copy Co'!$B$23</f>
        <v>0</v>
      </c>
      <c r="AA2466" s="40">
        <f>+I2466*'Copy Co'!$B$24</f>
        <v>0</v>
      </c>
      <c r="AB2466" s="40">
        <f>+J2466*'Copy Co'!$B$25</f>
        <v>3368.2208927512015</v>
      </c>
      <c r="AC2466" s="40">
        <f>+K2466*'Copy Co'!$B$26</f>
        <v>1879.5422339156146</v>
      </c>
      <c r="AD2466" s="40">
        <f>+L2466*'Copy Co'!$B$27</f>
        <v>0</v>
      </c>
      <c r="AE2466" s="40">
        <f>+M2466*'Copy Co'!$B$28</f>
        <v>0</v>
      </c>
      <c r="AF2466" s="40">
        <f t="shared" si="313"/>
        <v>98817.48175576287</v>
      </c>
      <c r="AG2466" s="25">
        <f t="shared" si="314"/>
        <v>-3153.5182442371297</v>
      </c>
      <c r="AH2466" s="56">
        <f t="shared" si="315"/>
        <v>40449</v>
      </c>
      <c r="AL2466" s="56"/>
      <c r="BF2466" s="2">
        <v>43034</v>
      </c>
      <c r="BG2466" s="3">
        <v>13.625</v>
      </c>
      <c r="BH2466">
        <v>14</v>
      </c>
      <c r="BI2466">
        <v>6.375</v>
      </c>
    </row>
    <row r="2467" spans="1:61" x14ac:dyDescent="0.25">
      <c r="A2467" s="2">
        <v>40450</v>
      </c>
      <c r="B2467" s="7">
        <v>108334</v>
      </c>
      <c r="C2467" s="3">
        <v>0</v>
      </c>
      <c r="D2467" s="7">
        <f t="shared" si="309"/>
        <v>0</v>
      </c>
      <c r="E2467" s="7">
        <f t="shared" si="310"/>
        <v>0</v>
      </c>
      <c r="F2467" s="7">
        <f t="shared" si="311"/>
        <v>0</v>
      </c>
      <c r="G2467" s="11">
        <v>101971</v>
      </c>
      <c r="H2467">
        <v>0</v>
      </c>
      <c r="I2467">
        <v>0</v>
      </c>
      <c r="J2467">
        <v>10</v>
      </c>
      <c r="K2467" s="3">
        <v>5.9583333333333304</v>
      </c>
      <c r="L2467" s="3">
        <f t="shared" si="312"/>
        <v>0</v>
      </c>
      <c r="M2467" s="5">
        <v>0</v>
      </c>
      <c r="R2467">
        <v>2010</v>
      </c>
      <c r="S2467" s="1" t="s">
        <v>7</v>
      </c>
      <c r="T2467" s="40">
        <f>+'Copy Co'!$B$17</f>
        <v>51399.602684929596</v>
      </c>
      <c r="U2467">
        <f>+'Copy Co'!$B$18*'All Data'!C2467</f>
        <v>0</v>
      </c>
      <c r="V2467" s="40">
        <f>+D2467*'Copy Co'!$B$19</f>
        <v>0</v>
      </c>
      <c r="W2467" s="40">
        <f>+E2467*'Copy Co'!$B$20</f>
        <v>0</v>
      </c>
      <c r="X2467" s="40">
        <f>+F2467*'Copy Co'!$B$21</f>
        <v>0</v>
      </c>
      <c r="Y2467" s="40">
        <f>+G2467*'Copy Co'!$B$22</f>
        <v>42438.553707267602</v>
      </c>
      <c r="Z2467" s="40">
        <f>+H2467*'Copy Co'!$B$23</f>
        <v>0</v>
      </c>
      <c r="AA2467" s="40">
        <f>+I2467*'Copy Co'!$B$24</f>
        <v>0</v>
      </c>
      <c r="AB2467" s="40">
        <f>+J2467*'Copy Co'!$B$25</f>
        <v>3368.2208927512015</v>
      </c>
      <c r="AC2467" s="40">
        <f>+K2467*'Copy Co'!$B$26</f>
        <v>1866.4898572911998</v>
      </c>
      <c r="AD2467" s="40">
        <f>+L2467*'Copy Co'!$B$27</f>
        <v>0</v>
      </c>
      <c r="AE2467" s="40">
        <f>+M2467*'Copy Co'!$B$28</f>
        <v>0</v>
      </c>
      <c r="AF2467" s="40">
        <f t="shared" si="313"/>
        <v>99072.8671422396</v>
      </c>
      <c r="AG2467" s="25">
        <f t="shared" si="314"/>
        <v>-9261.1328577603999</v>
      </c>
      <c r="AH2467" s="56">
        <f t="shared" si="315"/>
        <v>40450</v>
      </c>
      <c r="AL2467" s="56"/>
      <c r="BF2467" s="2">
        <v>39532</v>
      </c>
      <c r="BG2467" s="3">
        <v>13.5833333333333</v>
      </c>
      <c r="BH2467">
        <v>13</v>
      </c>
      <c r="BI2467">
        <v>6.0416666666666696</v>
      </c>
    </row>
    <row r="2468" spans="1:61" x14ac:dyDescent="0.25">
      <c r="A2468" s="2">
        <v>40451</v>
      </c>
      <c r="B2468" s="7">
        <v>105868</v>
      </c>
      <c r="C2468" s="3">
        <v>0</v>
      </c>
      <c r="D2468" s="7">
        <f t="shared" si="309"/>
        <v>0</v>
      </c>
      <c r="E2468" s="7">
        <f t="shared" si="310"/>
        <v>0</v>
      </c>
      <c r="F2468" s="7">
        <f t="shared" si="311"/>
        <v>0</v>
      </c>
      <c r="G2468" s="11">
        <v>108334</v>
      </c>
      <c r="H2468">
        <v>0</v>
      </c>
      <c r="I2468">
        <v>0</v>
      </c>
      <c r="J2468">
        <v>10</v>
      </c>
      <c r="K2468" s="3">
        <v>5.4166666666666696</v>
      </c>
      <c r="L2468" s="3">
        <f t="shared" si="312"/>
        <v>0</v>
      </c>
      <c r="M2468" s="5">
        <v>0</v>
      </c>
      <c r="R2468">
        <v>2010</v>
      </c>
      <c r="S2468" s="1" t="s">
        <v>1</v>
      </c>
      <c r="T2468" s="40">
        <f>+'Copy Co'!$B$17</f>
        <v>51399.602684929596</v>
      </c>
      <c r="U2468">
        <f>+'Copy Co'!$B$18*'All Data'!C2468</f>
        <v>0</v>
      </c>
      <c r="V2468" s="40">
        <f>+D2468*'Copy Co'!$B$19</f>
        <v>0</v>
      </c>
      <c r="W2468" s="40">
        <f>+E2468*'Copy Co'!$B$20</f>
        <v>0</v>
      </c>
      <c r="X2468" s="40">
        <f>+F2468*'Copy Co'!$B$21</f>
        <v>0</v>
      </c>
      <c r="Y2468" s="40">
        <f>+G2468*'Copy Co'!$B$22</f>
        <v>45086.723453953855</v>
      </c>
      <c r="Z2468" s="40">
        <f>+H2468*'Copy Co'!$B$23</f>
        <v>0</v>
      </c>
      <c r="AA2468" s="40">
        <f>+I2468*'Copy Co'!$B$24</f>
        <v>0</v>
      </c>
      <c r="AB2468" s="40">
        <f>+J2468*'Copy Co'!$B$25</f>
        <v>3368.2208927512015</v>
      </c>
      <c r="AC2468" s="40">
        <f>+K2468*'Copy Co'!$B$26</f>
        <v>1696.8089611738196</v>
      </c>
      <c r="AD2468" s="40">
        <f>+L2468*'Copy Co'!$B$27</f>
        <v>0</v>
      </c>
      <c r="AE2468" s="40">
        <f>+M2468*'Copy Co'!$B$28</f>
        <v>0</v>
      </c>
      <c r="AF2468" s="40">
        <f t="shared" si="313"/>
        <v>101551.35599280847</v>
      </c>
      <c r="AG2468" s="25">
        <f t="shared" si="314"/>
        <v>-4316.6440071915276</v>
      </c>
      <c r="AH2468" s="56">
        <f t="shared" si="315"/>
        <v>40451</v>
      </c>
      <c r="AI2468" s="38">
        <f>SUM(AG2439:AG2468)</f>
        <v>-2800.6356067925371</v>
      </c>
      <c r="AJ2468" s="38"/>
      <c r="AK2468" s="38"/>
      <c r="AL2468" s="56"/>
      <c r="AN2468" s="38"/>
      <c r="AO2468" s="38"/>
      <c r="AP2468" s="38"/>
      <c r="AQ2468" s="38"/>
      <c r="AR2468" s="38"/>
      <c r="AS2468" s="38"/>
      <c r="AT2468" s="38"/>
      <c r="AU2468" s="38"/>
      <c r="AV2468" s="38"/>
      <c r="AW2468" s="38"/>
      <c r="AX2468" s="38"/>
      <c r="AY2468" s="38"/>
      <c r="AZ2468" s="38"/>
      <c r="BA2468" s="38"/>
      <c r="BB2468" s="38"/>
      <c r="BC2468" s="38"/>
      <c r="BD2468" s="38"/>
      <c r="BE2468" s="38"/>
      <c r="BF2468" s="2">
        <v>40696</v>
      </c>
      <c r="BG2468" s="3">
        <v>13.5833333333333</v>
      </c>
      <c r="BH2468">
        <v>18</v>
      </c>
      <c r="BI2468">
        <v>8.5833333333333304</v>
      </c>
    </row>
    <row r="2469" spans="1:61" x14ac:dyDescent="0.25">
      <c r="A2469" s="2">
        <v>40452</v>
      </c>
      <c r="B2469" s="7">
        <v>97489</v>
      </c>
      <c r="C2469" s="3">
        <v>0</v>
      </c>
      <c r="D2469" s="7">
        <f t="shared" si="309"/>
        <v>0</v>
      </c>
      <c r="E2469" s="7">
        <f t="shared" si="310"/>
        <v>0</v>
      </c>
      <c r="F2469" s="7">
        <f t="shared" si="311"/>
        <v>0</v>
      </c>
      <c r="G2469" s="11">
        <v>105868</v>
      </c>
      <c r="H2469">
        <v>1</v>
      </c>
      <c r="I2469">
        <v>0</v>
      </c>
      <c r="J2469">
        <v>9</v>
      </c>
      <c r="K2469" s="3">
        <v>5.625</v>
      </c>
      <c r="L2469" s="3">
        <f t="shared" si="312"/>
        <v>0</v>
      </c>
      <c r="M2469" s="5">
        <v>0</v>
      </c>
      <c r="R2469">
        <v>2010</v>
      </c>
      <c r="S2469" s="1" t="s">
        <v>2</v>
      </c>
      <c r="T2469" s="40">
        <f>+'Copy Co'!$B$17</f>
        <v>51399.602684929596</v>
      </c>
      <c r="U2469">
        <f>+'Copy Co'!$B$18*'All Data'!C2469</f>
        <v>0</v>
      </c>
      <c r="V2469" s="40">
        <f>+D2469*'Copy Co'!$B$19</f>
        <v>0</v>
      </c>
      <c r="W2469" s="40">
        <f>+E2469*'Copy Co'!$B$20</f>
        <v>0</v>
      </c>
      <c r="X2469" s="40">
        <f>+F2469*'Copy Co'!$B$21</f>
        <v>0</v>
      </c>
      <c r="Y2469" s="40">
        <f>+G2469*'Copy Co'!$B$22</f>
        <v>44060.4172154927</v>
      </c>
      <c r="Z2469" s="40">
        <f>+H2469*'Copy Co'!$B$23</f>
        <v>-10610.780657764437</v>
      </c>
      <c r="AA2469" s="40">
        <f>+I2469*'Copy Co'!$B$24</f>
        <v>0</v>
      </c>
      <c r="AB2469" s="40">
        <f>+J2469*'Copy Co'!$B$25</f>
        <v>3031.3988034760814</v>
      </c>
      <c r="AC2469" s="40">
        <f>+K2469*'Copy Co'!$B$26</f>
        <v>1762.0708442958887</v>
      </c>
      <c r="AD2469" s="40">
        <f>+L2469*'Copy Co'!$B$27</f>
        <v>0</v>
      </c>
      <c r="AE2469" s="40">
        <f>+M2469*'Copy Co'!$B$28</f>
        <v>0</v>
      </c>
      <c r="AF2469" s="40">
        <f t="shared" si="313"/>
        <v>89642.708890429829</v>
      </c>
      <c r="AG2469" s="25">
        <f t="shared" si="314"/>
        <v>-7846.2911095701711</v>
      </c>
      <c r="AH2469" s="56">
        <f t="shared" si="315"/>
        <v>40452</v>
      </c>
      <c r="AL2469" s="56"/>
      <c r="BF2469" s="2">
        <v>42485</v>
      </c>
      <c r="BG2469" s="3">
        <v>13.5833333333333</v>
      </c>
      <c r="BH2469">
        <v>20</v>
      </c>
      <c r="BI2469">
        <v>11.1666666666667</v>
      </c>
    </row>
    <row r="2470" spans="1:61" x14ac:dyDescent="0.25">
      <c r="A2470" s="2">
        <v>40453</v>
      </c>
      <c r="B2470" s="7">
        <v>86912</v>
      </c>
      <c r="C2470" s="3">
        <v>0</v>
      </c>
      <c r="D2470" s="7">
        <f t="shared" si="309"/>
        <v>0</v>
      </c>
      <c r="E2470" s="7">
        <f t="shared" si="310"/>
        <v>0</v>
      </c>
      <c r="F2470" s="7">
        <f t="shared" si="311"/>
        <v>0</v>
      </c>
      <c r="G2470" s="11">
        <v>97489</v>
      </c>
      <c r="H2470">
        <v>0</v>
      </c>
      <c r="I2470">
        <v>1</v>
      </c>
      <c r="J2470">
        <v>13</v>
      </c>
      <c r="K2470" s="3">
        <v>7.125</v>
      </c>
      <c r="L2470" s="3">
        <f t="shared" si="312"/>
        <v>0</v>
      </c>
      <c r="M2470" s="5">
        <v>0</v>
      </c>
      <c r="R2470">
        <v>2010</v>
      </c>
      <c r="S2470" s="1" t="s">
        <v>3</v>
      </c>
      <c r="T2470" s="40">
        <f>+'Copy Co'!$B$17</f>
        <v>51399.602684929596</v>
      </c>
      <c r="U2470">
        <f>+'Copy Co'!$B$18*'All Data'!C2470</f>
        <v>0</v>
      </c>
      <c r="V2470" s="40">
        <f>+D2470*'Copy Co'!$B$19</f>
        <v>0</v>
      </c>
      <c r="W2470" s="40">
        <f>+E2470*'Copy Co'!$B$20</f>
        <v>0</v>
      </c>
      <c r="X2470" s="40">
        <f>+F2470*'Copy Co'!$B$21</f>
        <v>0</v>
      </c>
      <c r="Y2470" s="40">
        <f>+G2470*'Copy Co'!$B$22</f>
        <v>40573.223390648433</v>
      </c>
      <c r="Z2470" s="40">
        <f>+H2470*'Copy Co'!$B$23</f>
        <v>0</v>
      </c>
      <c r="AA2470" s="40">
        <f>+I2470*'Copy Co'!$B$24</f>
        <v>-10704.382616627605</v>
      </c>
      <c r="AB2470" s="40">
        <f>+J2470*'Copy Co'!$B$25</f>
        <v>4378.6871605765618</v>
      </c>
      <c r="AC2470" s="40">
        <f>+K2470*'Copy Co'!$B$26</f>
        <v>2231.9564027747924</v>
      </c>
      <c r="AD2470" s="40">
        <f>+L2470*'Copy Co'!$B$27</f>
        <v>0</v>
      </c>
      <c r="AE2470" s="40">
        <f>+M2470*'Copy Co'!$B$28</f>
        <v>0</v>
      </c>
      <c r="AF2470" s="40">
        <f t="shared" si="313"/>
        <v>87879.08702230177</v>
      </c>
      <c r="AG2470" s="25">
        <f t="shared" si="314"/>
        <v>967.08702230177005</v>
      </c>
      <c r="AH2470" s="56">
        <f t="shared" si="315"/>
        <v>40453</v>
      </c>
      <c r="AL2470" s="56"/>
      <c r="BF2470" s="2">
        <v>38637</v>
      </c>
      <c r="BG2470" s="3">
        <v>13.5416666666667</v>
      </c>
      <c r="BH2470">
        <v>12</v>
      </c>
      <c r="BI2470">
        <v>6.875</v>
      </c>
    </row>
    <row r="2471" spans="1:61" x14ac:dyDescent="0.25">
      <c r="A2471" s="2">
        <v>40454</v>
      </c>
      <c r="B2471" s="7">
        <v>92357</v>
      </c>
      <c r="C2471" s="3">
        <v>0</v>
      </c>
      <c r="D2471" s="7">
        <f t="shared" si="309"/>
        <v>0</v>
      </c>
      <c r="E2471" s="7">
        <f t="shared" si="310"/>
        <v>0</v>
      </c>
      <c r="F2471" s="7">
        <f t="shared" si="311"/>
        <v>0</v>
      </c>
      <c r="G2471" s="11">
        <v>86912</v>
      </c>
      <c r="H2471">
        <v>0</v>
      </c>
      <c r="I2471">
        <v>1</v>
      </c>
      <c r="J2471">
        <v>20</v>
      </c>
      <c r="K2471" s="3">
        <v>11.2083333333333</v>
      </c>
      <c r="L2471" s="3">
        <f t="shared" si="312"/>
        <v>0</v>
      </c>
      <c r="M2471" s="5">
        <v>0</v>
      </c>
      <c r="R2471">
        <v>2010</v>
      </c>
      <c r="S2471" s="1" t="s">
        <v>4</v>
      </c>
      <c r="T2471" s="40">
        <f>+'Copy Co'!$B$17</f>
        <v>51399.602684929596</v>
      </c>
      <c r="U2471">
        <f>+'Copy Co'!$B$18*'All Data'!C2471</f>
        <v>0</v>
      </c>
      <c r="V2471" s="40">
        <f>+D2471*'Copy Co'!$B$19</f>
        <v>0</v>
      </c>
      <c r="W2471" s="40">
        <f>+E2471*'Copy Co'!$B$20</f>
        <v>0</v>
      </c>
      <c r="X2471" s="40">
        <f>+F2471*'Copy Co'!$B$21</f>
        <v>0</v>
      </c>
      <c r="Y2471" s="40">
        <f>+G2471*'Copy Co'!$B$22</f>
        <v>36171.260258367984</v>
      </c>
      <c r="Z2471" s="40">
        <f>+H2471*'Copy Co'!$B$23</f>
        <v>0</v>
      </c>
      <c r="AA2471" s="40">
        <f>+I2471*'Copy Co'!$B$24</f>
        <v>-10704.382616627605</v>
      </c>
      <c r="AB2471" s="40">
        <f>+J2471*'Copy Co'!$B$25</f>
        <v>6736.441785502403</v>
      </c>
      <c r="AC2471" s="40">
        <f>+K2471*'Copy Co'!$B$26</f>
        <v>3511.0893119673528</v>
      </c>
      <c r="AD2471" s="40">
        <f>+L2471*'Copy Co'!$B$27</f>
        <v>0</v>
      </c>
      <c r="AE2471" s="40">
        <f>+M2471*'Copy Co'!$B$28</f>
        <v>0</v>
      </c>
      <c r="AF2471" s="40">
        <f t="shared" si="313"/>
        <v>87114.011424139724</v>
      </c>
      <c r="AG2471" s="25">
        <f t="shared" si="314"/>
        <v>-5242.9885758602759</v>
      </c>
      <c r="AH2471" s="56">
        <f t="shared" si="315"/>
        <v>40454</v>
      </c>
      <c r="AL2471" s="56"/>
      <c r="BF2471" s="2">
        <v>41684</v>
      </c>
      <c r="BG2471" s="3">
        <v>13.5416666666667</v>
      </c>
      <c r="BH2471">
        <v>20</v>
      </c>
      <c r="BI2471">
        <v>10</v>
      </c>
    </row>
    <row r="2472" spans="1:61" x14ac:dyDescent="0.25">
      <c r="A2472" s="2">
        <v>40455</v>
      </c>
      <c r="B2472" s="7">
        <v>105002</v>
      </c>
      <c r="C2472" s="3">
        <v>2.6666666666666599</v>
      </c>
      <c r="D2472" s="7">
        <f t="shared" si="309"/>
        <v>7.1111111111110752</v>
      </c>
      <c r="E2472" s="7">
        <f t="shared" si="310"/>
        <v>18.96296296296282</v>
      </c>
      <c r="F2472" s="7">
        <f t="shared" si="311"/>
        <v>50.567901234567387</v>
      </c>
      <c r="G2472" s="11">
        <v>92357</v>
      </c>
      <c r="H2472">
        <v>0</v>
      </c>
      <c r="I2472">
        <v>0</v>
      </c>
      <c r="J2472">
        <v>23</v>
      </c>
      <c r="K2472" s="3">
        <v>15.0416666666667</v>
      </c>
      <c r="L2472" s="3">
        <f t="shared" si="312"/>
        <v>40.1111111111111</v>
      </c>
      <c r="M2472" s="5">
        <v>0</v>
      </c>
      <c r="R2472">
        <v>2010</v>
      </c>
      <c r="S2472" s="1" t="s">
        <v>5</v>
      </c>
      <c r="T2472" s="40">
        <f>+'Copy Co'!$B$17</f>
        <v>51399.602684929596</v>
      </c>
      <c r="U2472">
        <f>+'Copy Co'!$B$18*'All Data'!C2472</f>
        <v>131.75937210122038</v>
      </c>
      <c r="V2472" s="40">
        <f>+D2472*'Copy Co'!$B$19</f>
        <v>2986.9657802051715</v>
      </c>
      <c r="W2472" s="40">
        <f>+E2472*'Copy Co'!$B$20</f>
        <v>-146.4600214332018</v>
      </c>
      <c r="X2472" s="40">
        <f>+F2472*'Copy Co'!$B$21</f>
        <v>2.451820020177458</v>
      </c>
      <c r="Y2472" s="40">
        <f>+G2472*'Copy Co'!$B$22</f>
        <v>38437.374398035856</v>
      </c>
      <c r="Z2472" s="40">
        <f>+H2472*'Copy Co'!$B$23</f>
        <v>0</v>
      </c>
      <c r="AA2472" s="40">
        <f>+I2472*'Copy Co'!$B$24</f>
        <v>0</v>
      </c>
      <c r="AB2472" s="40">
        <f>+J2472*'Copy Co'!$B$25</f>
        <v>7746.9080533277638</v>
      </c>
      <c r="AC2472" s="40">
        <f>+K2472*'Copy Co'!$B$26</f>
        <v>4711.9079614134607</v>
      </c>
      <c r="AD2472" s="40">
        <f>+L2472*'Copy Co'!$B$27</f>
        <v>7352.6672819925207</v>
      </c>
      <c r="AE2472" s="40">
        <f>+M2472*'Copy Co'!$B$28</f>
        <v>0</v>
      </c>
      <c r="AF2472" s="40">
        <f t="shared" si="313"/>
        <v>112623.17733059257</v>
      </c>
      <c r="AG2472" s="25">
        <f t="shared" si="314"/>
        <v>7621.1773305925744</v>
      </c>
      <c r="AH2472" s="56">
        <f t="shared" si="315"/>
        <v>40455</v>
      </c>
      <c r="AL2472" s="56"/>
      <c r="BF2472" s="2">
        <v>41695</v>
      </c>
      <c r="BG2472" s="3">
        <v>13.5416666666667</v>
      </c>
      <c r="BH2472">
        <v>12</v>
      </c>
      <c r="BI2472">
        <v>5.2083333333333304</v>
      </c>
    </row>
    <row r="2473" spans="1:61" x14ac:dyDescent="0.25">
      <c r="A2473" s="2">
        <v>40456</v>
      </c>
      <c r="B2473" s="7">
        <v>113703</v>
      </c>
      <c r="C2473" s="3">
        <v>1.7083333333333399</v>
      </c>
      <c r="D2473" s="7">
        <f t="shared" si="309"/>
        <v>2.9184027777778003</v>
      </c>
      <c r="E2473" s="7">
        <f t="shared" si="310"/>
        <v>4.985604745370428</v>
      </c>
      <c r="F2473" s="7">
        <f t="shared" si="311"/>
        <v>8.5170747733411805</v>
      </c>
      <c r="G2473" s="11">
        <v>105002</v>
      </c>
      <c r="H2473">
        <v>0</v>
      </c>
      <c r="I2473">
        <v>0</v>
      </c>
      <c r="J2473">
        <v>17</v>
      </c>
      <c r="K2473" s="3">
        <v>7.2916666666666696</v>
      </c>
      <c r="L2473" s="3">
        <f t="shared" si="312"/>
        <v>12.456597222222275</v>
      </c>
      <c r="M2473" s="5">
        <v>0</v>
      </c>
      <c r="R2473">
        <v>2010</v>
      </c>
      <c r="S2473" s="1" t="s">
        <v>6</v>
      </c>
      <c r="T2473" s="40">
        <f>+'Copy Co'!$B$17</f>
        <v>51399.602684929596</v>
      </c>
      <c r="U2473">
        <f>+'Copy Co'!$B$18*'All Data'!C2473</f>
        <v>84.408347752344852</v>
      </c>
      <c r="V2473" s="40">
        <f>+D2473*'Copy Co'!$B$19</f>
        <v>1225.8519229797259</v>
      </c>
      <c r="W2473" s="40">
        <f>+E2473*'Copy Co'!$B$20</f>
        <v>-38.506207035819607</v>
      </c>
      <c r="X2473" s="40">
        <f>+F2473*'Copy Co'!$B$21</f>
        <v>0.41295632076483074</v>
      </c>
      <c r="Y2473" s="40">
        <f>+G2473*'Copy Co'!$B$22</f>
        <v>43700.00310255379</v>
      </c>
      <c r="Z2473" s="40">
        <f>+H2473*'Copy Co'!$B$23</f>
        <v>0</v>
      </c>
      <c r="AA2473" s="40">
        <f>+I2473*'Copy Co'!$B$24</f>
        <v>0</v>
      </c>
      <c r="AB2473" s="40">
        <f>+J2473*'Copy Co'!$B$25</f>
        <v>5725.9755176770432</v>
      </c>
      <c r="AC2473" s="40">
        <f>+K2473*'Copy Co'!$B$26</f>
        <v>2284.1659092724494</v>
      </c>
      <c r="AD2473" s="40">
        <f>+L2473*'Copy Co'!$B$27</f>
        <v>2283.3876276097894</v>
      </c>
      <c r="AE2473" s="40">
        <f>+M2473*'Copy Co'!$B$28</f>
        <v>0</v>
      </c>
      <c r="AF2473" s="40">
        <f t="shared" si="313"/>
        <v>106665.30186205968</v>
      </c>
      <c r="AG2473" s="25">
        <f t="shared" si="314"/>
        <v>-7037.6981379403151</v>
      </c>
      <c r="AH2473" s="56">
        <f t="shared" si="315"/>
        <v>40456</v>
      </c>
      <c r="AL2473" s="56"/>
      <c r="BF2473" s="2">
        <v>42487</v>
      </c>
      <c r="BG2473" s="3">
        <v>13.5416666666667</v>
      </c>
      <c r="BH2473">
        <v>16</v>
      </c>
      <c r="BI2473">
        <v>6.75</v>
      </c>
    </row>
    <row r="2474" spans="1:61" x14ac:dyDescent="0.25">
      <c r="A2474" s="2">
        <v>40457</v>
      </c>
      <c r="B2474" s="7">
        <v>120096</v>
      </c>
      <c r="C2474" s="3">
        <v>6.3333333333333401</v>
      </c>
      <c r="D2474" s="7">
        <f t="shared" si="309"/>
        <v>40.1111111111112</v>
      </c>
      <c r="E2474" s="7">
        <f t="shared" si="310"/>
        <v>254.03703703703786</v>
      </c>
      <c r="F2474" s="7">
        <f t="shared" si="311"/>
        <v>1608.9012345679084</v>
      </c>
      <c r="G2474" s="11">
        <v>113703</v>
      </c>
      <c r="H2474">
        <v>0</v>
      </c>
      <c r="I2474">
        <v>0</v>
      </c>
      <c r="J2474">
        <v>31</v>
      </c>
      <c r="K2474" s="3">
        <v>8.9166666666666696</v>
      </c>
      <c r="L2474" s="3">
        <f t="shared" si="312"/>
        <v>56.4722222222223</v>
      </c>
      <c r="M2474" s="5">
        <v>0</v>
      </c>
      <c r="R2474">
        <v>2010</v>
      </c>
      <c r="S2474" s="1" t="s">
        <v>7</v>
      </c>
      <c r="T2474" s="40">
        <f>+'Copy Co'!$B$17</f>
        <v>51399.602684929596</v>
      </c>
      <c r="U2474">
        <f>+'Copy Co'!$B$18*'All Data'!C2474</f>
        <v>312.92850874039954</v>
      </c>
      <c r="V2474" s="40">
        <f>+D2474*'Copy Co'!$B$19</f>
        <v>16848.353853969918</v>
      </c>
      <c r="W2474" s="40">
        <f>+E2474*'Copy Co'!$B$20</f>
        <v>-1962.0493886920742</v>
      </c>
      <c r="X2474" s="40">
        <f>+F2474*'Copy Co'!$B$21</f>
        <v>78.008700402722454</v>
      </c>
      <c r="Y2474" s="40">
        <f>+G2474*'Copy Co'!$B$22</f>
        <v>47321.207717659418</v>
      </c>
      <c r="Z2474" s="40">
        <f>+H2474*'Copy Co'!$B$23</f>
        <v>0</v>
      </c>
      <c r="AA2474" s="40">
        <f>+I2474*'Copy Co'!$B$24</f>
        <v>0</v>
      </c>
      <c r="AB2474" s="40">
        <f>+J2474*'Copy Co'!$B$25</f>
        <v>10441.484767528726</v>
      </c>
      <c r="AC2474" s="40">
        <f>+K2474*'Copy Co'!$B$26</f>
        <v>2793.2085976245949</v>
      </c>
      <c r="AD2474" s="40">
        <f>+L2474*'Copy Co'!$B$27</f>
        <v>10351.781568068434</v>
      </c>
      <c r="AE2474" s="40">
        <f>+M2474*'Copy Co'!$B$28</f>
        <v>0</v>
      </c>
      <c r="AF2474" s="40">
        <f t="shared" si="313"/>
        <v>137584.52701023174</v>
      </c>
      <c r="AG2474" s="25">
        <f t="shared" si="314"/>
        <v>17488.527010231744</v>
      </c>
      <c r="AH2474" s="56">
        <f t="shared" si="315"/>
        <v>40457</v>
      </c>
      <c r="AL2474" s="56"/>
      <c r="BF2474" s="2">
        <v>42774</v>
      </c>
      <c r="BG2474" s="3">
        <v>13.4583333333333</v>
      </c>
      <c r="BH2474">
        <v>16</v>
      </c>
      <c r="BI2474">
        <v>7.7083333333333304</v>
      </c>
    </row>
    <row r="2475" spans="1:61" x14ac:dyDescent="0.25">
      <c r="A2475" s="2">
        <v>40458</v>
      </c>
      <c r="B2475" s="7">
        <v>139207</v>
      </c>
      <c r="C2475" s="3">
        <v>9.25</v>
      </c>
      <c r="D2475" s="7">
        <f t="shared" si="309"/>
        <v>85.5625</v>
      </c>
      <c r="E2475" s="7">
        <f t="shared" si="310"/>
        <v>791.453125</v>
      </c>
      <c r="F2475" s="7">
        <f t="shared" si="311"/>
        <v>7320.94140625</v>
      </c>
      <c r="G2475" s="11">
        <v>120096</v>
      </c>
      <c r="H2475">
        <v>0</v>
      </c>
      <c r="I2475">
        <v>0</v>
      </c>
      <c r="J2475">
        <v>15</v>
      </c>
      <c r="K2475" s="3">
        <v>5.6666666666666696</v>
      </c>
      <c r="L2475" s="3">
        <f t="shared" si="312"/>
        <v>52.416666666666693</v>
      </c>
      <c r="M2475" s="5">
        <v>0</v>
      </c>
      <c r="R2475">
        <v>2010</v>
      </c>
      <c r="S2475" s="1" t="s">
        <v>1</v>
      </c>
      <c r="T2475" s="40">
        <f>+'Copy Co'!$B$17</f>
        <v>51399.602684929596</v>
      </c>
      <c r="U2475">
        <f>+'Copy Co'!$B$18*'All Data'!C2475</f>
        <v>457.0403219761094</v>
      </c>
      <c r="V2475" s="40">
        <f>+D2475*'Copy Co'!$B$19</f>
        <v>35939.849001863382</v>
      </c>
      <c r="W2475" s="40">
        <f>+E2475*'Copy Co'!$B$20</f>
        <v>-6112.7705558078833</v>
      </c>
      <c r="X2475" s="40">
        <f>+F2475*'Copy Co'!$B$21</f>
        <v>354.9609587933578</v>
      </c>
      <c r="Y2475" s="40">
        <f>+G2475*'Copy Co'!$B$22</f>
        <v>49981.862941699204</v>
      </c>
      <c r="Z2475" s="40">
        <f>+H2475*'Copy Co'!$B$23</f>
        <v>0</v>
      </c>
      <c r="AA2475" s="40">
        <f>+I2475*'Copy Co'!$B$24</f>
        <v>0</v>
      </c>
      <c r="AB2475" s="40">
        <f>+J2475*'Copy Co'!$B$25</f>
        <v>5052.331339126802</v>
      </c>
      <c r="AC2475" s="40">
        <f>+K2475*'Copy Co'!$B$26</f>
        <v>1775.1232209203035</v>
      </c>
      <c r="AD2475" s="40">
        <f>+L2475*'Copy Co'!$B$27</f>
        <v>9608.3678401107318</v>
      </c>
      <c r="AE2475" s="40">
        <f>+M2475*'Copy Co'!$B$28</f>
        <v>0</v>
      </c>
      <c r="AF2475" s="40">
        <f t="shared" si="313"/>
        <v>148456.36775361159</v>
      </c>
      <c r="AG2475" s="25">
        <f t="shared" si="314"/>
        <v>9249.3677536115865</v>
      </c>
      <c r="AH2475" s="56">
        <f t="shared" si="315"/>
        <v>40458</v>
      </c>
      <c r="AL2475" s="56"/>
      <c r="BF2475" s="2">
        <v>38981</v>
      </c>
      <c r="BG2475" s="3">
        <v>13.4166666666667</v>
      </c>
      <c r="BH2475">
        <v>16</v>
      </c>
      <c r="BI2475">
        <v>9.3333333333333304</v>
      </c>
    </row>
    <row r="2476" spans="1:61" x14ac:dyDescent="0.25">
      <c r="A2476" s="2">
        <v>40459</v>
      </c>
      <c r="B2476" s="7">
        <v>149822</v>
      </c>
      <c r="C2476" s="3">
        <v>10.1666666666667</v>
      </c>
      <c r="D2476" s="7">
        <f t="shared" si="309"/>
        <v>103.36111111111178</v>
      </c>
      <c r="E2476" s="7">
        <f t="shared" si="310"/>
        <v>1050.8379629629733</v>
      </c>
      <c r="F2476" s="7">
        <f t="shared" si="311"/>
        <v>10683.519290123595</v>
      </c>
      <c r="G2476" s="11">
        <v>139207</v>
      </c>
      <c r="H2476">
        <v>1</v>
      </c>
      <c r="I2476">
        <v>0</v>
      </c>
      <c r="J2476">
        <v>8</v>
      </c>
      <c r="K2476" s="3">
        <v>4.5</v>
      </c>
      <c r="L2476" s="3">
        <f t="shared" si="312"/>
        <v>45.750000000000149</v>
      </c>
      <c r="M2476" s="5">
        <v>0</v>
      </c>
      <c r="R2476">
        <v>2010</v>
      </c>
      <c r="S2476" s="1" t="s">
        <v>2</v>
      </c>
      <c r="T2476" s="40">
        <f>+'Copy Co'!$B$17</f>
        <v>51399.602684929596</v>
      </c>
      <c r="U2476">
        <f>+'Copy Co'!$B$18*'All Data'!C2476</f>
        <v>502.33260613590562</v>
      </c>
      <c r="V2476" s="40">
        <f>+D2476*'Copy Co'!$B$19</f>
        <v>43416.014328685829</v>
      </c>
      <c r="W2476" s="40">
        <f>+E2476*'Copy Co'!$B$20</f>
        <v>-8116.123565656776</v>
      </c>
      <c r="X2476" s="40">
        <f>+F2476*'Copy Co'!$B$21</f>
        <v>517.99789672843406</v>
      </c>
      <c r="Y2476" s="40">
        <f>+G2476*'Copy Co'!$B$22</f>
        <v>57935.528198483895</v>
      </c>
      <c r="Z2476" s="40">
        <f>+H2476*'Copy Co'!$B$23</f>
        <v>-10610.780657764437</v>
      </c>
      <c r="AA2476" s="40">
        <f>+I2476*'Copy Co'!$B$24</f>
        <v>0</v>
      </c>
      <c r="AB2476" s="40">
        <f>+J2476*'Copy Co'!$B$25</f>
        <v>2694.5767142009613</v>
      </c>
      <c r="AC2476" s="40">
        <f>+K2476*'Copy Co'!$B$26</f>
        <v>1409.6566754367109</v>
      </c>
      <c r="AD2476" s="40">
        <f>+L2476*'Copy Co'!$B$27</f>
        <v>8386.3178763446849</v>
      </c>
      <c r="AE2476" s="40">
        <f>+M2476*'Copy Co'!$B$28</f>
        <v>0</v>
      </c>
      <c r="AF2476" s="40">
        <f t="shared" si="313"/>
        <v>147535.12275752483</v>
      </c>
      <c r="AG2476" s="25">
        <f t="shared" si="314"/>
        <v>-2286.877242475166</v>
      </c>
      <c r="AH2476" s="56">
        <f t="shared" si="315"/>
        <v>40459</v>
      </c>
      <c r="AL2476" s="56"/>
      <c r="BF2476" s="2">
        <v>40095</v>
      </c>
      <c r="BG2476" s="3">
        <v>13.4166666666667</v>
      </c>
      <c r="BH2476">
        <v>14</v>
      </c>
      <c r="BI2476">
        <v>7.6666666666666696</v>
      </c>
    </row>
    <row r="2477" spans="1:61" x14ac:dyDescent="0.25">
      <c r="A2477" s="2">
        <v>40460</v>
      </c>
      <c r="B2477" s="7">
        <v>150208</v>
      </c>
      <c r="C2477" s="3">
        <v>11.5833333333333</v>
      </c>
      <c r="D2477" s="7">
        <f t="shared" si="309"/>
        <v>134.17361111111035</v>
      </c>
      <c r="E2477" s="7">
        <f t="shared" si="310"/>
        <v>1554.1776620370238</v>
      </c>
      <c r="F2477" s="7">
        <f t="shared" si="311"/>
        <v>18002.557918595474</v>
      </c>
      <c r="G2477" s="11">
        <v>149822</v>
      </c>
      <c r="H2477">
        <v>0</v>
      </c>
      <c r="I2477">
        <v>1</v>
      </c>
      <c r="J2477">
        <v>8</v>
      </c>
      <c r="K2477" s="3">
        <v>6.0416666666666696</v>
      </c>
      <c r="L2477" s="3">
        <f t="shared" si="312"/>
        <v>69.982638888888729</v>
      </c>
      <c r="M2477" s="5">
        <v>0</v>
      </c>
      <c r="R2477">
        <v>2010</v>
      </c>
      <c r="S2477" s="1" t="s">
        <v>3</v>
      </c>
      <c r="T2477" s="40">
        <f>+'Copy Co'!$B$17</f>
        <v>51399.602684929596</v>
      </c>
      <c r="U2477">
        <f>+'Copy Co'!$B$18*'All Data'!C2477</f>
        <v>572.32977256467586</v>
      </c>
      <c r="V2477" s="40">
        <f>+D2477*'Copy Co'!$B$19</f>
        <v>56358.560389984457</v>
      </c>
      <c r="W2477" s="40">
        <f>+E2477*'Copy Co'!$B$20</f>
        <v>-12003.656503339038</v>
      </c>
      <c r="X2477" s="40">
        <f>+F2477*'Copy Co'!$B$21</f>
        <v>872.86659801186079</v>
      </c>
      <c r="Y2477" s="40">
        <f>+G2477*'Copy Co'!$B$22</f>
        <v>62353.306268745495</v>
      </c>
      <c r="Z2477" s="40">
        <f>+H2477*'Copy Co'!$B$23</f>
        <v>0</v>
      </c>
      <c r="AA2477" s="40">
        <f>+I2477*'Copy Co'!$B$24</f>
        <v>-10704.382616627605</v>
      </c>
      <c r="AB2477" s="40">
        <f>+J2477*'Copy Co'!$B$25</f>
        <v>2694.5767142009613</v>
      </c>
      <c r="AC2477" s="40">
        <f>+K2477*'Copy Co'!$B$26</f>
        <v>1892.5946105400294</v>
      </c>
      <c r="AD2477" s="40">
        <f>+L2477*'Copy Co'!$B$27</f>
        <v>12828.342197763068</v>
      </c>
      <c r="AE2477" s="40">
        <f>+M2477*'Copy Co'!$B$28</f>
        <v>0</v>
      </c>
      <c r="AF2477" s="40">
        <f t="shared" si="313"/>
        <v>166264.14011677349</v>
      </c>
      <c r="AG2477" s="25">
        <f t="shared" si="314"/>
        <v>16056.140116773488</v>
      </c>
      <c r="AH2477" s="56">
        <f t="shared" si="315"/>
        <v>40460</v>
      </c>
      <c r="AL2477" s="56"/>
      <c r="BF2477" s="2">
        <v>40463</v>
      </c>
      <c r="BG2477" s="3">
        <v>13.4166666666667</v>
      </c>
      <c r="BH2477">
        <v>12</v>
      </c>
      <c r="BI2477">
        <v>5.0416666666666696</v>
      </c>
    </row>
    <row r="2478" spans="1:61" x14ac:dyDescent="0.25">
      <c r="A2478" s="2">
        <v>40461</v>
      </c>
      <c r="B2478" s="7">
        <v>139127</v>
      </c>
      <c r="C2478" s="3">
        <v>9.0416666666666607</v>
      </c>
      <c r="D2478" s="7">
        <f t="shared" si="309"/>
        <v>81.751736111111001</v>
      </c>
      <c r="E2478" s="7">
        <f t="shared" si="310"/>
        <v>739.17194733796146</v>
      </c>
      <c r="F2478" s="7">
        <f t="shared" si="311"/>
        <v>6683.3463571807306</v>
      </c>
      <c r="G2478" s="11">
        <v>150208</v>
      </c>
      <c r="H2478">
        <v>0</v>
      </c>
      <c r="I2478">
        <v>1</v>
      </c>
      <c r="J2478">
        <v>9</v>
      </c>
      <c r="K2478" s="3">
        <v>6.0833333333333304</v>
      </c>
      <c r="L2478" s="3">
        <f t="shared" si="312"/>
        <v>55.003472222222157</v>
      </c>
      <c r="M2478" s="5">
        <v>0</v>
      </c>
      <c r="R2478">
        <v>2010</v>
      </c>
      <c r="S2478" s="1" t="s">
        <v>4</v>
      </c>
      <c r="T2478" s="40">
        <f>+'Copy Co'!$B$17</f>
        <v>51399.602684929596</v>
      </c>
      <c r="U2478">
        <f>+'Copy Co'!$B$18*'All Data'!C2478</f>
        <v>446.74662103070119</v>
      </c>
      <c r="V2478" s="40">
        <f>+D2478*'Copy Co'!$B$19</f>
        <v>34339.167876973108</v>
      </c>
      <c r="W2478" s="40">
        <f>+E2478*'Copy Co'!$B$20</f>
        <v>-5708.9780463835632</v>
      </c>
      <c r="X2478" s="40">
        <f>+F2478*'Copy Co'!$B$21</f>
        <v>324.0467173890608</v>
      </c>
      <c r="Y2478" s="40">
        <f>+G2478*'Copy Co'!$B$22</f>
        <v>62513.952744027731</v>
      </c>
      <c r="Z2478" s="40">
        <f>+H2478*'Copy Co'!$B$23</f>
        <v>0</v>
      </c>
      <c r="AA2478" s="40">
        <f>+I2478*'Copy Co'!$B$24</f>
        <v>-10704.382616627605</v>
      </c>
      <c r="AB2478" s="40">
        <f>+J2478*'Copy Co'!$B$25</f>
        <v>3031.3988034760814</v>
      </c>
      <c r="AC2478" s="40">
        <f>+K2478*'Copy Co'!$B$26</f>
        <v>1905.6469871644417</v>
      </c>
      <c r="AD2478" s="40">
        <f>+L2478*'Copy Co'!$B$27</f>
        <v>10082.548685426196</v>
      </c>
      <c r="AE2478" s="40">
        <f>+M2478*'Copy Co'!$B$28</f>
        <v>0</v>
      </c>
      <c r="AF2478" s="40">
        <f t="shared" si="313"/>
        <v>147629.75045740572</v>
      </c>
      <c r="AG2478" s="25">
        <f t="shared" si="314"/>
        <v>8502.7504574057239</v>
      </c>
      <c r="AH2478" s="56">
        <f t="shared" si="315"/>
        <v>40461</v>
      </c>
      <c r="AL2478" s="56"/>
      <c r="BF2478" s="2">
        <v>42417</v>
      </c>
      <c r="BG2478" s="3">
        <v>13.4166666666667</v>
      </c>
      <c r="BH2478">
        <v>36</v>
      </c>
      <c r="BI2478">
        <v>14.6666666666667</v>
      </c>
    </row>
    <row r="2479" spans="1:61" x14ac:dyDescent="0.25">
      <c r="A2479" s="2">
        <v>40462</v>
      </c>
      <c r="B2479" s="7">
        <v>155525</v>
      </c>
      <c r="C2479" s="3">
        <v>9.875</v>
      </c>
      <c r="D2479" s="7">
        <f t="shared" si="309"/>
        <v>97.515625</v>
      </c>
      <c r="E2479" s="7">
        <f t="shared" si="310"/>
        <v>962.966796875</v>
      </c>
      <c r="F2479" s="7">
        <f t="shared" si="311"/>
        <v>9509.297119140625</v>
      </c>
      <c r="G2479" s="11">
        <v>139127</v>
      </c>
      <c r="H2479">
        <v>0</v>
      </c>
      <c r="I2479">
        <v>0</v>
      </c>
      <c r="J2479">
        <v>12</v>
      </c>
      <c r="K2479" s="3">
        <v>5.2083333333333304</v>
      </c>
      <c r="L2479" s="3">
        <f t="shared" si="312"/>
        <v>51.432291666666636</v>
      </c>
      <c r="M2479" s="5">
        <v>0</v>
      </c>
      <c r="R2479">
        <v>2010</v>
      </c>
      <c r="S2479" s="1" t="s">
        <v>5</v>
      </c>
      <c r="T2479" s="40">
        <f>+'Copy Co'!$B$17</f>
        <v>51399.602684929596</v>
      </c>
      <c r="U2479">
        <f>+'Copy Co'!$B$18*'All Data'!C2479</f>
        <v>487.92142481233299</v>
      </c>
      <c r="V2479" s="40">
        <f>+D2479*'Copy Co'!$B$19</f>
        <v>40960.664284263949</v>
      </c>
      <c r="W2479" s="40">
        <f>+E2479*'Copy Co'!$B$20</f>
        <v>-7437.4525745389292</v>
      </c>
      <c r="X2479" s="40">
        <f>+F2479*'Copy Co'!$B$21</f>
        <v>461.06491440833219</v>
      </c>
      <c r="Y2479" s="40">
        <f>+G2479*'Copy Co'!$B$22</f>
        <v>57902.233592207784</v>
      </c>
      <c r="Z2479" s="40">
        <f>+H2479*'Copy Co'!$B$23</f>
        <v>0</v>
      </c>
      <c r="AA2479" s="40">
        <f>+I2479*'Copy Co'!$B$24</f>
        <v>0</v>
      </c>
      <c r="AB2479" s="40">
        <f>+J2479*'Copy Co'!$B$25</f>
        <v>4041.8650713014422</v>
      </c>
      <c r="AC2479" s="40">
        <f>+K2479*'Copy Co'!$B$26</f>
        <v>1631.5470780517478</v>
      </c>
      <c r="AD2479" s="40">
        <f>+L2479*'Copy Co'!$B$27</f>
        <v>9427.9245251483881</v>
      </c>
      <c r="AE2479" s="40">
        <f>+M2479*'Copy Co'!$B$28</f>
        <v>0</v>
      </c>
      <c r="AF2479" s="40">
        <f t="shared" si="313"/>
        <v>158875.37100058462</v>
      </c>
      <c r="AG2479" s="25">
        <f t="shared" si="314"/>
        <v>3350.3710005846224</v>
      </c>
      <c r="AH2479" s="56">
        <f t="shared" si="315"/>
        <v>40462</v>
      </c>
      <c r="AL2479" s="56"/>
      <c r="BF2479" s="2">
        <v>42456</v>
      </c>
      <c r="BG2479" s="3">
        <v>13.4166666666667</v>
      </c>
      <c r="BH2479">
        <v>25</v>
      </c>
      <c r="BI2479">
        <v>14.4166666666667</v>
      </c>
    </row>
    <row r="2480" spans="1:61" x14ac:dyDescent="0.25">
      <c r="A2480" s="2">
        <v>40463</v>
      </c>
      <c r="B2480" s="7">
        <v>176861</v>
      </c>
      <c r="C2480" s="3">
        <v>13.4166666666667</v>
      </c>
      <c r="D2480" s="7">
        <f t="shared" si="309"/>
        <v>180.00694444444534</v>
      </c>
      <c r="E2480" s="7">
        <f t="shared" si="310"/>
        <v>2415.0931712963143</v>
      </c>
      <c r="F2480" s="7">
        <f t="shared" si="311"/>
        <v>32402.500048225629</v>
      </c>
      <c r="G2480" s="11">
        <v>155525</v>
      </c>
      <c r="H2480">
        <v>0</v>
      </c>
      <c r="I2480">
        <v>0</v>
      </c>
      <c r="J2480">
        <v>12</v>
      </c>
      <c r="K2480" s="3">
        <v>5.0416666666666696</v>
      </c>
      <c r="L2480" s="3">
        <f t="shared" si="312"/>
        <v>67.642361111111313</v>
      </c>
      <c r="M2480" s="5">
        <v>0</v>
      </c>
      <c r="R2480">
        <v>2010</v>
      </c>
      <c r="S2480" s="1" t="s">
        <v>6</v>
      </c>
      <c r="T2480" s="40">
        <f>+'Copy Co'!$B$17</f>
        <v>51399.602684929596</v>
      </c>
      <c r="U2480">
        <f>+'Copy Co'!$B$18*'All Data'!C2480</f>
        <v>662.91434088426843</v>
      </c>
      <c r="V2480" s="40">
        <f>+D2480*'Copy Co'!$B$19</f>
        <v>75610.4882702139</v>
      </c>
      <c r="W2480" s="40">
        <f>+E2480*'Copy Co'!$B$20</f>
        <v>-18652.918234459932</v>
      </c>
      <c r="X2480" s="40">
        <f>+F2480*'Copy Co'!$B$21</f>
        <v>1571.0578525599017</v>
      </c>
      <c r="Y2480" s="40">
        <f>+G2480*'Copy Co'!$B$22</f>
        <v>64726.795513653822</v>
      </c>
      <c r="Z2480" s="40">
        <f>+H2480*'Copy Co'!$B$23</f>
        <v>0</v>
      </c>
      <c r="AA2480" s="40">
        <f>+I2480*'Copy Co'!$B$24</f>
        <v>0</v>
      </c>
      <c r="AB2480" s="40">
        <f>+J2480*'Copy Co'!$B$25</f>
        <v>4041.8650713014422</v>
      </c>
      <c r="AC2480" s="40">
        <f>+K2480*'Copy Co'!$B$26</f>
        <v>1579.3375715540938</v>
      </c>
      <c r="AD2480" s="40">
        <f>+L2480*'Copy Co'!$B$27</f>
        <v>12399.351741732753</v>
      </c>
      <c r="AE2480" s="40">
        <f>+M2480*'Copy Co'!$B$28</f>
        <v>0</v>
      </c>
      <c r="AF2480" s="40">
        <f t="shared" si="313"/>
        <v>193338.49481236981</v>
      </c>
      <c r="AG2480" s="25">
        <f t="shared" si="314"/>
        <v>16477.494812369812</v>
      </c>
      <c r="AH2480" s="56">
        <f t="shared" si="315"/>
        <v>40463</v>
      </c>
      <c r="AL2480" s="56"/>
      <c r="BF2480" s="2">
        <v>42683</v>
      </c>
      <c r="BG2480" s="3">
        <v>13.4166666666667</v>
      </c>
      <c r="BH2480">
        <v>12</v>
      </c>
      <c r="BI2480">
        <v>3.75</v>
      </c>
    </row>
    <row r="2481" spans="1:61" x14ac:dyDescent="0.25">
      <c r="A2481" s="2">
        <v>40464</v>
      </c>
      <c r="B2481" s="7">
        <v>180955</v>
      </c>
      <c r="C2481" s="3">
        <v>12.5416666666667</v>
      </c>
      <c r="D2481" s="7">
        <f t="shared" si="309"/>
        <v>157.2934027777786</v>
      </c>
      <c r="E2481" s="7">
        <f t="shared" si="310"/>
        <v>1972.721426504645</v>
      </c>
      <c r="F2481" s="7">
        <f t="shared" si="311"/>
        <v>24741.214557412488</v>
      </c>
      <c r="G2481" s="11">
        <v>176861</v>
      </c>
      <c r="H2481">
        <v>0</v>
      </c>
      <c r="I2481">
        <v>0</v>
      </c>
      <c r="J2481">
        <v>8</v>
      </c>
      <c r="K2481" s="3">
        <v>5.625</v>
      </c>
      <c r="L2481" s="3">
        <f t="shared" si="312"/>
        <v>70.546875000000185</v>
      </c>
      <c r="M2481" s="5">
        <v>0</v>
      </c>
      <c r="R2481">
        <v>2010</v>
      </c>
      <c r="S2481" s="1" t="s">
        <v>7</v>
      </c>
      <c r="T2481" s="40">
        <f>+'Copy Co'!$B$17</f>
        <v>51399.602684929596</v>
      </c>
      <c r="U2481">
        <f>+'Copy Co'!$B$18*'All Data'!C2481</f>
        <v>619.68079691355535</v>
      </c>
      <c r="V2481" s="40">
        <f>+D2481*'Copy Co'!$B$19</f>
        <v>66069.845374114142</v>
      </c>
      <c r="W2481" s="40">
        <f>+E2481*'Copy Co'!$B$20</f>
        <v>-15236.269931651252</v>
      </c>
      <c r="X2481" s="40">
        <f>+F2481*'Copy Co'!$B$21</f>
        <v>1199.5950730480986</v>
      </c>
      <c r="Y2481" s="40">
        <f>+G2481*'Copy Co'!$B$22</f>
        <v>73606.467007492873</v>
      </c>
      <c r="Z2481" s="40">
        <f>+H2481*'Copy Co'!$B$23</f>
        <v>0</v>
      </c>
      <c r="AA2481" s="40">
        <f>+I2481*'Copy Co'!$B$24</f>
        <v>0</v>
      </c>
      <c r="AB2481" s="40">
        <f>+J2481*'Copy Co'!$B$25</f>
        <v>2694.5767142009613</v>
      </c>
      <c r="AC2481" s="40">
        <f>+K2481*'Copy Co'!$B$26</f>
        <v>1762.0708442958887</v>
      </c>
      <c r="AD2481" s="40">
        <f>+L2481*'Copy Co'!$B$27</f>
        <v>12931.770905633957</v>
      </c>
      <c r="AE2481" s="40">
        <f>+M2481*'Copy Co'!$B$28</f>
        <v>0</v>
      </c>
      <c r="AF2481" s="40">
        <f t="shared" si="313"/>
        <v>195047.33946897785</v>
      </c>
      <c r="AG2481" s="25">
        <f t="shared" si="314"/>
        <v>14092.339468977851</v>
      </c>
      <c r="AH2481" s="56">
        <f t="shared" si="315"/>
        <v>40464</v>
      </c>
      <c r="AL2481" s="56"/>
      <c r="BF2481" s="2">
        <v>40674</v>
      </c>
      <c r="BG2481" s="3">
        <v>13.375</v>
      </c>
      <c r="BH2481">
        <v>15</v>
      </c>
      <c r="BI2481">
        <v>7.3333333333333304</v>
      </c>
    </row>
    <row r="2482" spans="1:61" x14ac:dyDescent="0.25">
      <c r="A2482" s="2">
        <v>40465</v>
      </c>
      <c r="B2482" s="7">
        <v>164073</v>
      </c>
      <c r="C2482" s="3">
        <v>8.8333333333333393</v>
      </c>
      <c r="D2482" s="7">
        <f t="shared" si="309"/>
        <v>78.027777777777885</v>
      </c>
      <c r="E2482" s="7">
        <f t="shared" si="310"/>
        <v>689.2453703703718</v>
      </c>
      <c r="F2482" s="7">
        <f t="shared" si="311"/>
        <v>6088.334104938288</v>
      </c>
      <c r="G2482" s="11">
        <v>180955</v>
      </c>
      <c r="H2482">
        <v>0</v>
      </c>
      <c r="I2482">
        <v>0</v>
      </c>
      <c r="J2482">
        <v>8</v>
      </c>
      <c r="K2482" s="3">
        <v>5.2916666666666696</v>
      </c>
      <c r="L2482" s="3">
        <f t="shared" si="312"/>
        <v>46.743055555555614</v>
      </c>
      <c r="M2482" s="5">
        <v>0</v>
      </c>
      <c r="R2482">
        <v>2010</v>
      </c>
      <c r="S2482" s="1" t="s">
        <v>1</v>
      </c>
      <c r="T2482" s="40">
        <f>+'Copy Co'!$B$17</f>
        <v>51399.602684929596</v>
      </c>
      <c r="U2482">
        <f>+'Copy Co'!$B$18*'All Data'!C2482</f>
        <v>436.45292008529395</v>
      </c>
      <c r="V2482" s="40">
        <f>+D2482*'Copy Co'!$B$19</f>
        <v>32774.948736704617</v>
      </c>
      <c r="W2482" s="40">
        <f>+E2482*'Copy Co'!$B$20</f>
        <v>-5323.3712428981917</v>
      </c>
      <c r="X2482" s="40">
        <f>+F2482*'Copy Co'!$B$21</f>
        <v>295.19713263900906</v>
      </c>
      <c r="Y2482" s="40">
        <f>+G2482*'Copy Co'!$B$22</f>
        <v>75310.318483672891</v>
      </c>
      <c r="Z2482" s="40">
        <f>+H2482*'Copy Co'!$B$23</f>
        <v>0</v>
      </c>
      <c r="AA2482" s="40">
        <f>+I2482*'Copy Co'!$B$24</f>
        <v>0</v>
      </c>
      <c r="AB2482" s="40">
        <f>+J2482*'Copy Co'!$B$25</f>
        <v>2694.5767142009613</v>
      </c>
      <c r="AC2482" s="40">
        <f>+K2482*'Copy Co'!$B$26</f>
        <v>1657.6518313005777</v>
      </c>
      <c r="AD2482" s="40">
        <f>+L2482*'Copy Co'!$B$27</f>
        <v>8568.3524021973226</v>
      </c>
      <c r="AE2482" s="40">
        <f>+M2482*'Copy Co'!$B$28</f>
        <v>0</v>
      </c>
      <c r="AF2482" s="40">
        <f t="shared" si="313"/>
        <v>167813.72966283205</v>
      </c>
      <c r="AG2482" s="25">
        <f t="shared" si="314"/>
        <v>3740.7296628320473</v>
      </c>
      <c r="AH2482" s="56">
        <f t="shared" si="315"/>
        <v>40465</v>
      </c>
      <c r="AL2482" s="56"/>
      <c r="BF2482" s="2">
        <v>42121</v>
      </c>
      <c r="BG2482" s="3">
        <v>13.375</v>
      </c>
      <c r="BH2482">
        <v>16</v>
      </c>
      <c r="BI2482">
        <v>8.9166666666666696</v>
      </c>
    </row>
    <row r="2483" spans="1:61" x14ac:dyDescent="0.25">
      <c r="A2483" s="2">
        <v>40466</v>
      </c>
      <c r="B2483" s="7">
        <v>147735</v>
      </c>
      <c r="C2483" s="3">
        <v>6.2083333333333401</v>
      </c>
      <c r="D2483" s="7">
        <f t="shared" si="309"/>
        <v>38.543402777777864</v>
      </c>
      <c r="E2483" s="7">
        <f t="shared" si="310"/>
        <v>239.29029224537118</v>
      </c>
      <c r="F2483" s="7">
        <f t="shared" si="311"/>
        <v>1485.5938976900143</v>
      </c>
      <c r="G2483" s="11">
        <v>164073</v>
      </c>
      <c r="H2483">
        <v>1</v>
      </c>
      <c r="I2483">
        <v>0</v>
      </c>
      <c r="J2483">
        <v>9</v>
      </c>
      <c r="K2483" s="3">
        <v>5.5833333333333304</v>
      </c>
      <c r="L2483" s="3">
        <f t="shared" si="312"/>
        <v>34.663194444444464</v>
      </c>
      <c r="M2483" s="5">
        <v>0</v>
      </c>
      <c r="R2483">
        <v>2010</v>
      </c>
      <c r="S2483" s="1" t="s">
        <v>2</v>
      </c>
      <c r="T2483" s="40">
        <f>+'Copy Co'!$B$17</f>
        <v>51399.602684929596</v>
      </c>
      <c r="U2483">
        <f>+'Copy Co'!$B$18*'All Data'!C2483</f>
        <v>306.75228817315485</v>
      </c>
      <c r="V2483" s="40">
        <f>+D2483*'Copy Co'!$B$19</f>
        <v>16189.850411703002</v>
      </c>
      <c r="W2483" s="40">
        <f>+E2483*'Copy Co'!$B$20</f>
        <v>-1848.153234252715</v>
      </c>
      <c r="X2483" s="40">
        <f>+F2483*'Copy Co'!$B$21</f>
        <v>72.030058026611314</v>
      </c>
      <c r="Y2483" s="40">
        <f>+G2483*'Copy Co'!$B$22</f>
        <v>68284.324194256376</v>
      </c>
      <c r="Z2483" s="40">
        <f>+H2483*'Copy Co'!$B$23</f>
        <v>-10610.780657764437</v>
      </c>
      <c r="AA2483" s="40">
        <f>+I2483*'Copy Co'!$B$24</f>
        <v>0</v>
      </c>
      <c r="AB2483" s="40">
        <f>+J2483*'Copy Co'!$B$25</f>
        <v>3031.3988034760814</v>
      </c>
      <c r="AC2483" s="40">
        <f>+K2483*'Copy Co'!$B$26</f>
        <v>1749.0184676714737</v>
      </c>
      <c r="AD2483" s="40">
        <f>+L2483*'Copy Co'!$B$27</f>
        <v>6354.0233272274409</v>
      </c>
      <c r="AE2483" s="40">
        <f>+M2483*'Copy Co'!$B$28</f>
        <v>0</v>
      </c>
      <c r="AF2483" s="40">
        <f t="shared" si="313"/>
        <v>134928.06634344658</v>
      </c>
      <c r="AG2483" s="25">
        <f t="shared" si="314"/>
        <v>-12806.933656553418</v>
      </c>
      <c r="AH2483" s="56">
        <f t="shared" si="315"/>
        <v>40466</v>
      </c>
      <c r="AL2483" s="56"/>
      <c r="BF2483" s="2">
        <v>42682</v>
      </c>
      <c r="BG2483" s="3">
        <v>13.375</v>
      </c>
      <c r="BH2483">
        <v>9</v>
      </c>
      <c r="BI2483">
        <v>4.4583333333333304</v>
      </c>
    </row>
    <row r="2484" spans="1:61" x14ac:dyDescent="0.25">
      <c r="A2484" s="2">
        <v>40467</v>
      </c>
      <c r="B2484" s="7">
        <v>126987</v>
      </c>
      <c r="C2484" s="3">
        <v>2</v>
      </c>
      <c r="D2484" s="7">
        <f t="shared" si="309"/>
        <v>4</v>
      </c>
      <c r="E2484" s="7">
        <f t="shared" si="310"/>
        <v>8</v>
      </c>
      <c r="F2484" s="7">
        <f t="shared" si="311"/>
        <v>16</v>
      </c>
      <c r="G2484" s="11">
        <v>147735</v>
      </c>
      <c r="H2484">
        <v>0</v>
      </c>
      <c r="I2484">
        <v>1</v>
      </c>
      <c r="J2484">
        <v>13</v>
      </c>
      <c r="K2484" s="3">
        <v>5.2916666666666696</v>
      </c>
      <c r="L2484" s="3">
        <f t="shared" si="312"/>
        <v>10.583333333333339</v>
      </c>
      <c r="M2484" s="5">
        <v>0</v>
      </c>
      <c r="R2484">
        <v>2010</v>
      </c>
      <c r="S2484" s="1" t="s">
        <v>3</v>
      </c>
      <c r="T2484" s="40">
        <f>+'Copy Co'!$B$17</f>
        <v>51399.602684929596</v>
      </c>
      <c r="U2484">
        <f>+'Copy Co'!$B$18*'All Data'!C2484</f>
        <v>98.81952907591554</v>
      </c>
      <c r="V2484" s="40">
        <f>+D2484*'Copy Co'!$B$19</f>
        <v>1680.1682513654175</v>
      </c>
      <c r="W2484" s="40">
        <f>+E2484*'Copy Co'!$B$20</f>
        <v>-61.787821542132477</v>
      </c>
      <c r="X2484" s="40">
        <f>+F2484*'Copy Co'!$B$21</f>
        <v>0.77577117825928166</v>
      </c>
      <c r="Y2484" s="40">
        <f>+G2484*'Copy Co'!$B$22</f>
        <v>61484.733227517419</v>
      </c>
      <c r="Z2484" s="40">
        <f>+H2484*'Copy Co'!$B$23</f>
        <v>0</v>
      </c>
      <c r="AA2484" s="40">
        <f>+I2484*'Copy Co'!$B$24</f>
        <v>-10704.382616627605</v>
      </c>
      <c r="AB2484" s="40">
        <f>+J2484*'Copy Co'!$B$25</f>
        <v>4378.6871605765618</v>
      </c>
      <c r="AC2484" s="40">
        <f>+K2484*'Copy Co'!$B$26</f>
        <v>1657.6518313005777</v>
      </c>
      <c r="AD2484" s="40">
        <f>+L2484*'Copy Co'!$B$27</f>
        <v>1940.0043174786376</v>
      </c>
      <c r="AE2484" s="40">
        <f>+M2484*'Copy Co'!$B$28</f>
        <v>0</v>
      </c>
      <c r="AF2484" s="40">
        <f t="shared" si="313"/>
        <v>111874.27233525267</v>
      </c>
      <c r="AG2484" s="25">
        <f t="shared" si="314"/>
        <v>-15112.727664747334</v>
      </c>
      <c r="AH2484" s="56">
        <f t="shared" si="315"/>
        <v>40467</v>
      </c>
      <c r="AL2484" s="56"/>
      <c r="BF2484" s="2">
        <v>42818</v>
      </c>
      <c r="BG2484" s="3">
        <v>13.375</v>
      </c>
      <c r="BH2484">
        <v>17</v>
      </c>
      <c r="BI2484">
        <v>10.8333333333333</v>
      </c>
    </row>
    <row r="2485" spans="1:61" x14ac:dyDescent="0.25">
      <c r="A2485" s="2">
        <v>40468</v>
      </c>
      <c r="B2485" s="7">
        <v>117894</v>
      </c>
      <c r="C2485" s="3">
        <v>2.8333333333333401</v>
      </c>
      <c r="D2485" s="7">
        <f t="shared" si="309"/>
        <v>8.0277777777778159</v>
      </c>
      <c r="E2485" s="7">
        <f t="shared" si="310"/>
        <v>22.745370370370534</v>
      </c>
      <c r="F2485" s="7">
        <f t="shared" si="311"/>
        <v>64.445216049383333</v>
      </c>
      <c r="G2485" s="11">
        <v>126987</v>
      </c>
      <c r="H2485">
        <v>0</v>
      </c>
      <c r="I2485">
        <v>1</v>
      </c>
      <c r="J2485">
        <v>18</v>
      </c>
      <c r="K2485" s="3">
        <v>6.5</v>
      </c>
      <c r="L2485" s="3">
        <f t="shared" si="312"/>
        <v>18.41666666666671</v>
      </c>
      <c r="M2485" s="5">
        <v>0</v>
      </c>
      <c r="R2485">
        <v>2010</v>
      </c>
      <c r="S2485" s="1" t="s">
        <v>4</v>
      </c>
      <c r="T2485" s="40">
        <f>+'Copy Co'!$B$17</f>
        <v>51399.602684929596</v>
      </c>
      <c r="U2485">
        <f>+'Copy Co'!$B$18*'All Data'!C2485</f>
        <v>139.99433285754736</v>
      </c>
      <c r="V2485" s="40">
        <f>+D2485*'Copy Co'!$B$19</f>
        <v>3372.0043378097776</v>
      </c>
      <c r="W2485" s="40">
        <f>+E2485*'Copy Co'!$B$20</f>
        <v>-175.67336066927027</v>
      </c>
      <c r="X2485" s="40">
        <f>+F2485*'Copy Co'!$B$21</f>
        <v>3.1246713242377546</v>
      </c>
      <c r="Y2485" s="40">
        <f>+G2485*'Copy Co'!$B$22</f>
        <v>52849.777089807794</v>
      </c>
      <c r="Z2485" s="40">
        <f>+H2485*'Copy Co'!$B$23</f>
        <v>0</v>
      </c>
      <c r="AA2485" s="40">
        <f>+I2485*'Copy Co'!$B$24</f>
        <v>-10704.382616627605</v>
      </c>
      <c r="AB2485" s="40">
        <f>+J2485*'Copy Co'!$B$25</f>
        <v>6062.7976069521628</v>
      </c>
      <c r="AC2485" s="40">
        <f>+K2485*'Copy Co'!$B$26</f>
        <v>2036.1707534085824</v>
      </c>
      <c r="AD2485" s="40">
        <f>+L2485*'Copy Co'!$B$27</f>
        <v>3375.9130249037771</v>
      </c>
      <c r="AE2485" s="40">
        <f>+M2485*'Copy Co'!$B$28</f>
        <v>0</v>
      </c>
      <c r="AF2485" s="40">
        <f t="shared" si="313"/>
        <v>108359.32852469661</v>
      </c>
      <c r="AG2485" s="25">
        <f t="shared" si="314"/>
        <v>-9534.6714753033884</v>
      </c>
      <c r="AH2485" s="56">
        <f t="shared" si="315"/>
        <v>40468</v>
      </c>
      <c r="AL2485" s="56"/>
      <c r="BF2485" s="2">
        <v>38085</v>
      </c>
      <c r="BG2485" s="3">
        <v>13.3333333333333</v>
      </c>
      <c r="BH2485">
        <v>14</v>
      </c>
      <c r="BI2485">
        <v>6.25</v>
      </c>
    </row>
    <row r="2486" spans="1:61" x14ac:dyDescent="0.25">
      <c r="A2486" s="2">
        <v>40469</v>
      </c>
      <c r="B2486" s="7">
        <v>144068</v>
      </c>
      <c r="C2486" s="3">
        <v>8.375</v>
      </c>
      <c r="D2486" s="7">
        <f t="shared" si="309"/>
        <v>70.140625</v>
      </c>
      <c r="E2486" s="7">
        <f t="shared" si="310"/>
        <v>587.427734375</v>
      </c>
      <c r="F2486" s="7">
        <f t="shared" si="311"/>
        <v>4919.707275390625</v>
      </c>
      <c r="G2486" s="11">
        <v>117894</v>
      </c>
      <c r="H2486">
        <v>0</v>
      </c>
      <c r="I2486">
        <v>0</v>
      </c>
      <c r="J2486">
        <v>13</v>
      </c>
      <c r="K2486" s="3">
        <v>5.8333333333333304</v>
      </c>
      <c r="L2486" s="3">
        <f t="shared" si="312"/>
        <v>48.854166666666643</v>
      </c>
      <c r="M2486" s="5">
        <v>0</v>
      </c>
      <c r="R2486">
        <v>2010</v>
      </c>
      <c r="S2486" s="1" t="s">
        <v>5</v>
      </c>
      <c r="T2486" s="40">
        <f>+'Copy Co'!$B$17</f>
        <v>51399.602684929596</v>
      </c>
      <c r="U2486">
        <f>+'Copy Co'!$B$18*'All Data'!C2486</f>
        <v>413.80677800539632</v>
      </c>
      <c r="V2486" s="40">
        <f>+D2486*'Copy Co'!$B$19</f>
        <v>29462.012813981873</v>
      </c>
      <c r="W2486" s="40">
        <f>+E2486*'Copy Co'!$B$20</f>
        <v>-4536.9850025577125</v>
      </c>
      <c r="X2486" s="40">
        <f>+F2486*'Copy Co'!$B$21</f>
        <v>238.53544435753409</v>
      </c>
      <c r="Y2486" s="40">
        <f>+G2486*'Copy Co'!$B$22</f>
        <v>49065.428903949229</v>
      </c>
      <c r="Z2486" s="40">
        <f>+H2486*'Copy Co'!$B$23</f>
        <v>0</v>
      </c>
      <c r="AA2486" s="40">
        <f>+I2486*'Copy Co'!$B$24</f>
        <v>0</v>
      </c>
      <c r="AB2486" s="40">
        <f>+J2486*'Copy Co'!$B$25</f>
        <v>4378.6871605765618</v>
      </c>
      <c r="AC2486" s="40">
        <f>+K2486*'Copy Co'!$B$26</f>
        <v>1827.3327274179578</v>
      </c>
      <c r="AD2486" s="40">
        <f>+L2486*'Copy Co'!$B$27</f>
        <v>8955.3348907232303</v>
      </c>
      <c r="AE2486" s="40">
        <f>+M2486*'Copy Co'!$B$28</f>
        <v>0</v>
      </c>
      <c r="AF2486" s="40">
        <f t="shared" si="313"/>
        <v>141203.75640138367</v>
      </c>
      <c r="AG2486" s="25">
        <f t="shared" si="314"/>
        <v>-2864.2435986163327</v>
      </c>
      <c r="AH2486" s="56">
        <f t="shared" si="315"/>
        <v>40469</v>
      </c>
      <c r="AL2486" s="56"/>
      <c r="BF2486" s="2">
        <v>39565</v>
      </c>
      <c r="BG2486" s="3">
        <v>13.3333333333333</v>
      </c>
      <c r="BH2486">
        <v>10</v>
      </c>
      <c r="BI2486">
        <v>5.2083333333333304</v>
      </c>
    </row>
    <row r="2487" spans="1:61" x14ac:dyDescent="0.25">
      <c r="A2487" s="2">
        <v>40470</v>
      </c>
      <c r="B2487" s="7">
        <v>162425</v>
      </c>
      <c r="C2487" s="3">
        <v>10.5833333333333</v>
      </c>
      <c r="D2487" s="7">
        <f t="shared" si="309"/>
        <v>112.00694444444375</v>
      </c>
      <c r="E2487" s="7">
        <f t="shared" si="310"/>
        <v>1185.4068287036926</v>
      </c>
      <c r="F2487" s="7">
        <f t="shared" si="311"/>
        <v>12545.555603780707</v>
      </c>
      <c r="G2487" s="11">
        <v>144068</v>
      </c>
      <c r="H2487">
        <v>0</v>
      </c>
      <c r="I2487">
        <v>0</v>
      </c>
      <c r="J2487">
        <v>9</v>
      </c>
      <c r="K2487" s="3">
        <v>5.7083333333333304</v>
      </c>
      <c r="L2487" s="3">
        <f t="shared" si="312"/>
        <v>60.413194444444223</v>
      </c>
      <c r="M2487" s="5">
        <v>0</v>
      </c>
      <c r="R2487">
        <v>2010</v>
      </c>
      <c r="S2487" s="1" t="s">
        <v>6</v>
      </c>
      <c r="T2487" s="40">
        <f>+'Copy Co'!$B$17</f>
        <v>51399.602684929596</v>
      </c>
      <c r="U2487">
        <f>+'Copy Co'!$B$18*'All Data'!C2487</f>
        <v>522.92000802671805</v>
      </c>
      <c r="V2487" s="40">
        <f>+D2487*'Copy Co'!$B$19</f>
        <v>47047.627997001131</v>
      </c>
      <c r="W2487" s="40">
        <f>+E2487*'Copy Co'!$B$20</f>
        <v>-9155.4631983461204</v>
      </c>
      <c r="X2487" s="40">
        <f>+F2487*'Copy Co'!$B$21</f>
        <v>608.28002829139336</v>
      </c>
      <c r="Y2487" s="40">
        <f>+G2487*'Copy Co'!$B$22</f>
        <v>59958.591712336143</v>
      </c>
      <c r="Z2487" s="40">
        <f>+H2487*'Copy Co'!$B$23</f>
        <v>0</v>
      </c>
      <c r="AA2487" s="40">
        <f>+I2487*'Copy Co'!$B$24</f>
        <v>0</v>
      </c>
      <c r="AB2487" s="40">
        <f>+J2487*'Copy Co'!$B$25</f>
        <v>3031.3988034760814</v>
      </c>
      <c r="AC2487" s="40">
        <f>+K2487*'Copy Co'!$B$26</f>
        <v>1788.1755975447156</v>
      </c>
      <c r="AD2487" s="40">
        <f>+L2487*'Copy Co'!$B$27</f>
        <v>11074.191312273842</v>
      </c>
      <c r="AE2487" s="40">
        <f>+M2487*'Copy Co'!$B$28</f>
        <v>0</v>
      </c>
      <c r="AF2487" s="40">
        <f t="shared" si="313"/>
        <v>166275.32494553347</v>
      </c>
      <c r="AG2487" s="25">
        <f t="shared" si="314"/>
        <v>3850.3249455334735</v>
      </c>
      <c r="AH2487" s="56">
        <f t="shared" si="315"/>
        <v>40470</v>
      </c>
      <c r="AL2487" s="56"/>
      <c r="BF2487" s="2">
        <v>39575</v>
      </c>
      <c r="BG2487" s="3">
        <v>13.3333333333333</v>
      </c>
      <c r="BH2487">
        <v>29</v>
      </c>
      <c r="BI2487">
        <v>8.9166666666666696</v>
      </c>
    </row>
    <row r="2488" spans="1:61" x14ac:dyDescent="0.25">
      <c r="A2488" s="2">
        <v>40471</v>
      </c>
      <c r="B2488" s="7">
        <v>170609</v>
      </c>
      <c r="C2488" s="3">
        <v>10.4166666666667</v>
      </c>
      <c r="D2488" s="7">
        <f t="shared" si="309"/>
        <v>108.50694444444514</v>
      </c>
      <c r="E2488" s="7">
        <f t="shared" si="310"/>
        <v>1130.2806712963072</v>
      </c>
      <c r="F2488" s="7">
        <f t="shared" si="311"/>
        <v>11773.756992669903</v>
      </c>
      <c r="G2488" s="11">
        <v>162425</v>
      </c>
      <c r="H2488">
        <v>0</v>
      </c>
      <c r="I2488">
        <v>0</v>
      </c>
      <c r="J2488">
        <v>10</v>
      </c>
      <c r="K2488" s="3">
        <v>5.25</v>
      </c>
      <c r="L2488" s="3">
        <f t="shared" si="312"/>
        <v>54.687500000000171</v>
      </c>
      <c r="M2488" s="5">
        <v>0</v>
      </c>
      <c r="R2488">
        <v>2010</v>
      </c>
      <c r="S2488" s="1" t="s">
        <v>7</v>
      </c>
      <c r="T2488" s="40">
        <f>+'Copy Co'!$B$17</f>
        <v>51399.602684929596</v>
      </c>
      <c r="U2488">
        <f>+'Copy Co'!$B$18*'All Data'!C2488</f>
        <v>514.6850472703951</v>
      </c>
      <c r="V2488" s="40">
        <f>+D2488*'Copy Co'!$B$19</f>
        <v>45577.480777056975</v>
      </c>
      <c r="W2488" s="40">
        <f>+E2488*'Copy Co'!$B$20</f>
        <v>-8729.6975513222405</v>
      </c>
      <c r="X2488" s="40">
        <f>+F2488*'Copy Co'!$B$21</f>
        <v>570.85883342137424</v>
      </c>
      <c r="Y2488" s="40">
        <f>+G2488*'Copy Co'!$B$22</f>
        <v>67598.455304968476</v>
      </c>
      <c r="Z2488" s="40">
        <f>+H2488*'Copy Co'!$B$23</f>
        <v>0</v>
      </c>
      <c r="AA2488" s="40">
        <f>+I2488*'Copy Co'!$B$24</f>
        <v>0</v>
      </c>
      <c r="AB2488" s="40">
        <f>+J2488*'Copy Co'!$B$25</f>
        <v>3368.2208927512015</v>
      </c>
      <c r="AC2488" s="40">
        <f>+K2488*'Copy Co'!$B$26</f>
        <v>1644.5994546761628</v>
      </c>
      <c r="AD2488" s="40">
        <f>+L2488*'Copy Co'!$B$27</f>
        <v>10024.628609018577</v>
      </c>
      <c r="AE2488" s="40">
        <f>+M2488*'Copy Co'!$B$28</f>
        <v>0</v>
      </c>
      <c r="AF2488" s="40">
        <f t="shared" si="313"/>
        <v>171968.83405277051</v>
      </c>
      <c r="AG2488" s="25">
        <f t="shared" si="314"/>
        <v>1359.834052770515</v>
      </c>
      <c r="AH2488" s="56">
        <f t="shared" si="315"/>
        <v>40471</v>
      </c>
      <c r="AL2488" s="56"/>
      <c r="BF2488" s="2">
        <v>40327</v>
      </c>
      <c r="BG2488" s="3">
        <v>13.3333333333333</v>
      </c>
      <c r="BH2488">
        <v>15</v>
      </c>
      <c r="BI2488">
        <v>7.3333333333333304</v>
      </c>
    </row>
    <row r="2489" spans="1:61" x14ac:dyDescent="0.25">
      <c r="A2489" s="2">
        <v>40472</v>
      </c>
      <c r="B2489" s="7">
        <v>163140</v>
      </c>
      <c r="C2489" s="3">
        <v>7.5833333333333401</v>
      </c>
      <c r="D2489" s="7">
        <f t="shared" si="309"/>
        <v>57.506944444444549</v>
      </c>
      <c r="E2489" s="7">
        <f t="shared" si="310"/>
        <v>436.09432870370489</v>
      </c>
      <c r="F2489" s="7">
        <f t="shared" si="311"/>
        <v>3307.0486593364317</v>
      </c>
      <c r="G2489" s="11">
        <v>170609</v>
      </c>
      <c r="H2489">
        <v>0</v>
      </c>
      <c r="I2489">
        <v>0</v>
      </c>
      <c r="J2489">
        <v>8</v>
      </c>
      <c r="K2489" s="3">
        <v>5.4166666666666696</v>
      </c>
      <c r="L2489" s="3">
        <f t="shared" si="312"/>
        <v>41.07638888888895</v>
      </c>
      <c r="M2489" s="5">
        <v>0</v>
      </c>
      <c r="R2489">
        <v>2010</v>
      </c>
      <c r="S2489" s="1" t="s">
        <v>1</v>
      </c>
      <c r="T2489" s="40">
        <f>+'Copy Co'!$B$17</f>
        <v>51399.602684929596</v>
      </c>
      <c r="U2489">
        <f>+'Copy Co'!$B$18*'All Data'!C2489</f>
        <v>374.69071441284677</v>
      </c>
      <c r="V2489" s="40">
        <f>+D2489*'Copy Co'!$B$19</f>
        <v>24155.335572147651</v>
      </c>
      <c r="W2489" s="40">
        <f>+E2489*'Copy Co'!$B$20</f>
        <v>-3368.1648196850724</v>
      </c>
      <c r="X2489" s="40">
        <f>+F2489*'Copy Co'!$B$21</f>
        <v>160.34456468838758</v>
      </c>
      <c r="Y2489" s="40">
        <f>+G2489*'Copy Co'!$B$22</f>
        <v>71004.493527014725</v>
      </c>
      <c r="Z2489" s="40">
        <f>+H2489*'Copy Co'!$B$23</f>
        <v>0</v>
      </c>
      <c r="AA2489" s="40">
        <f>+I2489*'Copy Co'!$B$24</f>
        <v>0</v>
      </c>
      <c r="AB2489" s="40">
        <f>+J2489*'Copy Co'!$B$25</f>
        <v>2694.5767142009613</v>
      </c>
      <c r="AC2489" s="40">
        <f>+K2489*'Copy Co'!$B$26</f>
        <v>1696.8089611738196</v>
      </c>
      <c r="AD2489" s="40">
        <f>+L2489*'Copy Co'!$B$27</f>
        <v>7529.6099329961626</v>
      </c>
      <c r="AE2489" s="40">
        <f>+M2489*'Copy Co'!$B$28</f>
        <v>0</v>
      </c>
      <c r="AF2489" s="40">
        <f t="shared" si="313"/>
        <v>155647.29785187906</v>
      </c>
      <c r="AG2489" s="25">
        <f t="shared" si="314"/>
        <v>-7492.7021481209376</v>
      </c>
      <c r="AH2489" s="56">
        <f t="shared" si="315"/>
        <v>40472</v>
      </c>
      <c r="AL2489" s="56"/>
      <c r="BF2489" s="2">
        <v>38101</v>
      </c>
      <c r="BG2489" s="3">
        <v>13.2916666666667</v>
      </c>
      <c r="BH2489">
        <v>13</v>
      </c>
      <c r="BI2489">
        <v>6.6666666666666696</v>
      </c>
    </row>
    <row r="2490" spans="1:61" x14ac:dyDescent="0.25">
      <c r="A2490" s="2">
        <v>40473</v>
      </c>
      <c r="B2490" s="7">
        <v>170207</v>
      </c>
      <c r="C2490" s="3">
        <v>8.5416666666666607</v>
      </c>
      <c r="D2490" s="7">
        <f t="shared" si="309"/>
        <v>72.960069444444343</v>
      </c>
      <c r="E2490" s="7">
        <f t="shared" si="310"/>
        <v>623.20059317129505</v>
      </c>
      <c r="F2490" s="7">
        <f t="shared" si="311"/>
        <v>5323.1717333381412</v>
      </c>
      <c r="G2490" s="11">
        <v>163140</v>
      </c>
      <c r="H2490">
        <v>1</v>
      </c>
      <c r="I2490">
        <v>0</v>
      </c>
      <c r="J2490">
        <v>8</v>
      </c>
      <c r="K2490" s="3">
        <v>4.0833333333333304</v>
      </c>
      <c r="L2490" s="3">
        <f t="shared" si="312"/>
        <v>34.878472222222172</v>
      </c>
      <c r="M2490" s="5">
        <v>0</v>
      </c>
      <c r="R2490">
        <v>2010</v>
      </c>
      <c r="S2490" s="1" t="s">
        <v>2</v>
      </c>
      <c r="T2490" s="40">
        <f>+'Copy Co'!$B$17</f>
        <v>51399.602684929596</v>
      </c>
      <c r="U2490">
        <f>+'Copy Co'!$B$18*'All Data'!C2490</f>
        <v>422.04173876172234</v>
      </c>
      <c r="V2490" s="40">
        <f>+D2490*'Copy Co'!$B$19</f>
        <v>30646.298074492872</v>
      </c>
      <c r="W2490" s="40">
        <f>+E2490*'Copy Co'!$B$20</f>
        <v>-4813.2758794773854</v>
      </c>
      <c r="X2490" s="40">
        <f>+F2490*'Copy Co'!$B$21</f>
        <v>258.09770047801453</v>
      </c>
      <c r="Y2490" s="40">
        <f>+G2490*'Copy Co'!$B$22</f>
        <v>67896.025848561228</v>
      </c>
      <c r="Z2490" s="40">
        <f>+H2490*'Copy Co'!$B$23</f>
        <v>-10610.780657764437</v>
      </c>
      <c r="AA2490" s="40">
        <f>+I2490*'Copy Co'!$B$24</f>
        <v>0</v>
      </c>
      <c r="AB2490" s="40">
        <f>+J2490*'Copy Co'!$B$25</f>
        <v>2694.5767142009613</v>
      </c>
      <c r="AC2490" s="40">
        <f>+K2490*'Copy Co'!$B$26</f>
        <v>1279.1329091925702</v>
      </c>
      <c r="AD2490" s="40">
        <f>+L2490*'Copy Co'!$B$27</f>
        <v>6393.4853573073742</v>
      </c>
      <c r="AE2490" s="40">
        <f>+M2490*'Copy Co'!$B$28</f>
        <v>0</v>
      </c>
      <c r="AF2490" s="40">
        <f t="shared" si="313"/>
        <v>145565.20449068249</v>
      </c>
      <c r="AG2490" s="25">
        <f t="shared" si="314"/>
        <v>-24641.795509317511</v>
      </c>
      <c r="AH2490" s="56">
        <f t="shared" si="315"/>
        <v>40473</v>
      </c>
      <c r="AL2490" s="56"/>
      <c r="BF2490" s="2">
        <v>38466</v>
      </c>
      <c r="BG2490" s="3">
        <v>13.2916666666667</v>
      </c>
      <c r="BH2490">
        <v>21</v>
      </c>
      <c r="BI2490">
        <v>9.5833333333333304</v>
      </c>
    </row>
    <row r="2491" spans="1:61" x14ac:dyDescent="0.25">
      <c r="A2491" s="2">
        <v>40474</v>
      </c>
      <c r="B2491" s="7">
        <v>203941</v>
      </c>
      <c r="C2491" s="3">
        <v>14.5833333333333</v>
      </c>
      <c r="D2491" s="7">
        <f t="shared" si="309"/>
        <v>212.67361111111015</v>
      </c>
      <c r="E2491" s="7">
        <f t="shared" si="310"/>
        <v>3101.490162037016</v>
      </c>
      <c r="F2491" s="7">
        <f t="shared" si="311"/>
        <v>45230.064863039712</v>
      </c>
      <c r="G2491" s="11">
        <v>170207</v>
      </c>
      <c r="H2491">
        <v>0</v>
      </c>
      <c r="I2491">
        <v>1</v>
      </c>
      <c r="J2491">
        <v>16</v>
      </c>
      <c r="K2491" s="3">
        <v>8.8333333333333304</v>
      </c>
      <c r="L2491" s="3">
        <f t="shared" si="312"/>
        <v>128.81944444444412</v>
      </c>
      <c r="M2491" s="5">
        <v>0</v>
      </c>
      <c r="R2491">
        <v>2010</v>
      </c>
      <c r="S2491" s="1" t="s">
        <v>3</v>
      </c>
      <c r="T2491" s="40">
        <f>+'Copy Co'!$B$17</f>
        <v>51399.602684929596</v>
      </c>
      <c r="U2491">
        <f>+'Copy Co'!$B$18*'All Data'!C2491</f>
        <v>720.55906617854919</v>
      </c>
      <c r="V2491" s="40">
        <f>+D2491*'Copy Co'!$B$19</f>
        <v>89331.862323030698</v>
      </c>
      <c r="W2491" s="40">
        <f>+E2491*'Copy Co'!$B$20</f>
        <v>-23954.290080827835</v>
      </c>
      <c r="X2491" s="40">
        <f>+F2491*'Copy Co'!$B$21</f>
        <v>2193.0112944715033</v>
      </c>
      <c r="Y2491" s="40">
        <f>+G2491*'Copy Co'!$B$22</f>
        <v>70837.188130477254</v>
      </c>
      <c r="Z2491" s="40">
        <f>+H2491*'Copy Co'!$B$23</f>
        <v>0</v>
      </c>
      <c r="AA2491" s="40">
        <f>+I2491*'Copy Co'!$B$24</f>
        <v>-10704.382616627605</v>
      </c>
      <c r="AB2491" s="40">
        <f>+J2491*'Copy Co'!$B$25</f>
        <v>5389.1534284019226</v>
      </c>
      <c r="AC2491" s="40">
        <f>+K2491*'Copy Co'!$B$26</f>
        <v>2767.1038443757652</v>
      </c>
      <c r="AD2491" s="40">
        <f>+L2491*'Copy Co'!$B$27</f>
        <v>23613.569612354735</v>
      </c>
      <c r="AE2491" s="40">
        <f>+M2491*'Copy Co'!$B$28</f>
        <v>0</v>
      </c>
      <c r="AF2491" s="40">
        <f t="shared" si="313"/>
        <v>211593.37768676458</v>
      </c>
      <c r="AG2491" s="25">
        <f t="shared" si="314"/>
        <v>7652.3776867645793</v>
      </c>
      <c r="AH2491" s="56">
        <f t="shared" si="315"/>
        <v>40474</v>
      </c>
      <c r="AL2491" s="56"/>
      <c r="BF2491" s="2">
        <v>40687</v>
      </c>
      <c r="BG2491" s="3">
        <v>13.2916666666667</v>
      </c>
      <c r="BH2491">
        <v>14</v>
      </c>
      <c r="BI2491">
        <v>6.2083333333333304</v>
      </c>
    </row>
    <row r="2492" spans="1:61" x14ac:dyDescent="0.25">
      <c r="A2492" s="2">
        <v>40475</v>
      </c>
      <c r="B2492" s="7">
        <v>249852</v>
      </c>
      <c r="C2492" s="3">
        <v>15.2916666666667</v>
      </c>
      <c r="D2492" s="7">
        <f t="shared" si="309"/>
        <v>233.83506944444545</v>
      </c>
      <c r="E2492" s="7">
        <f t="shared" si="310"/>
        <v>3575.7279369213193</v>
      </c>
      <c r="F2492" s="7">
        <f t="shared" si="311"/>
        <v>54678.839702088626</v>
      </c>
      <c r="G2492" s="11">
        <v>203941</v>
      </c>
      <c r="H2492">
        <v>0</v>
      </c>
      <c r="I2492">
        <v>1</v>
      </c>
      <c r="J2492">
        <v>32</v>
      </c>
      <c r="K2492" s="3">
        <v>20.0416666666667</v>
      </c>
      <c r="L2492" s="3">
        <f t="shared" si="312"/>
        <v>306.47048611111228</v>
      </c>
      <c r="M2492" s="5">
        <v>0</v>
      </c>
      <c r="R2492">
        <v>2010</v>
      </c>
      <c r="S2492" s="1" t="s">
        <v>4</v>
      </c>
      <c r="T2492" s="40">
        <f>+'Copy Co'!$B$17</f>
        <v>51399.602684929596</v>
      </c>
      <c r="U2492">
        <f>+'Copy Co'!$B$18*'All Data'!C2492</f>
        <v>755.5576493929392</v>
      </c>
      <c r="V2492" s="40">
        <f>+D2492*'Copy Co'!$B$19</f>
        <v>98220.564934096226</v>
      </c>
      <c r="W2492" s="40">
        <f>+E2492*'Copy Co'!$B$20</f>
        <v>-27617.054956214</v>
      </c>
      <c r="X2492" s="40">
        <f>+F2492*'Copy Co'!$B$21</f>
        <v>2651.1417438462304</v>
      </c>
      <c r="Y2492" s="40">
        <f>+G2492*'Copy Co'!$B$22</f>
        <v>84876.691231956749</v>
      </c>
      <c r="Z2492" s="40">
        <f>+H2492*'Copy Co'!$B$23</f>
        <v>0</v>
      </c>
      <c r="AA2492" s="40">
        <f>+I2492*'Copy Co'!$B$24</f>
        <v>-10704.382616627605</v>
      </c>
      <c r="AB2492" s="40">
        <f>+J2492*'Copy Co'!$B$25</f>
        <v>10778.306856803845</v>
      </c>
      <c r="AC2492" s="40">
        <f>+K2492*'Copy Co'!$B$26</f>
        <v>6278.1931563431399</v>
      </c>
      <c r="AD2492" s="40">
        <f>+L2492*'Copy Co'!$B$27</f>
        <v>56178.336967118208</v>
      </c>
      <c r="AE2492" s="40">
        <f>+M2492*'Copy Co'!$B$28</f>
        <v>0</v>
      </c>
      <c r="AF2492" s="40">
        <f t="shared" si="313"/>
        <v>272816.95765164535</v>
      </c>
      <c r="AG2492" s="25">
        <f t="shared" si="314"/>
        <v>22964.957651645353</v>
      </c>
      <c r="AH2492" s="56">
        <f t="shared" si="315"/>
        <v>40475</v>
      </c>
      <c r="AL2492" s="56"/>
      <c r="BF2492" s="2">
        <v>41349</v>
      </c>
      <c r="BG2492" s="3">
        <v>13.2916666666667</v>
      </c>
      <c r="BH2492">
        <v>15</v>
      </c>
      <c r="BI2492">
        <v>6.625</v>
      </c>
    </row>
    <row r="2493" spans="1:61" x14ac:dyDescent="0.25">
      <c r="A2493" s="2">
        <v>40476</v>
      </c>
      <c r="B2493" s="7">
        <v>354423</v>
      </c>
      <c r="C2493" s="3">
        <v>22.9583333333333</v>
      </c>
      <c r="D2493" s="7">
        <f t="shared" si="309"/>
        <v>527.08506944444287</v>
      </c>
      <c r="E2493" s="7">
        <f t="shared" si="310"/>
        <v>12100.99471932865</v>
      </c>
      <c r="F2493" s="7">
        <f t="shared" si="311"/>
        <v>277818.67043125315</v>
      </c>
      <c r="G2493" s="11">
        <v>249852</v>
      </c>
      <c r="H2493">
        <v>0</v>
      </c>
      <c r="I2493">
        <v>0</v>
      </c>
      <c r="J2493">
        <v>23</v>
      </c>
      <c r="K2493" s="3">
        <v>12.125</v>
      </c>
      <c r="L2493" s="3">
        <f t="shared" si="312"/>
        <v>278.36979166666629</v>
      </c>
      <c r="M2493" s="5">
        <v>0</v>
      </c>
      <c r="R2493">
        <v>2010</v>
      </c>
      <c r="S2493" s="1" t="s">
        <v>5</v>
      </c>
      <c r="T2493" s="40">
        <f>+'Copy Co'!$B$17</f>
        <v>51399.602684929596</v>
      </c>
      <c r="U2493">
        <f>+'Copy Co'!$B$18*'All Data'!C2493</f>
        <v>1134.3658441839455</v>
      </c>
      <c r="V2493" s="40">
        <f>+D2493*'Copy Co'!$B$19</f>
        <v>221397.89986232232</v>
      </c>
      <c r="W2493" s="40">
        <f>+E2493*'Copy Co'!$B$20</f>
        <v>-93461.762775020761</v>
      </c>
      <c r="X2493" s="40">
        <f>+F2493*'Copy Co'!$B$21</f>
        <v>13470.232331430019</v>
      </c>
      <c r="Y2493" s="40">
        <f>+G2493*'Copy Co'!$B$22</f>
        <v>103984.04959123893</v>
      </c>
      <c r="Z2493" s="40">
        <f>+H2493*'Copy Co'!$B$23</f>
        <v>0</v>
      </c>
      <c r="AA2493" s="40">
        <f>+I2493*'Copy Co'!$B$24</f>
        <v>0</v>
      </c>
      <c r="AB2493" s="40">
        <f>+J2493*'Copy Co'!$B$25</f>
        <v>7746.9080533277638</v>
      </c>
      <c r="AC2493" s="40">
        <f>+K2493*'Copy Co'!$B$26</f>
        <v>3798.2415977044711</v>
      </c>
      <c r="AD2493" s="40">
        <f>+L2493*'Copy Co'!$B$27</f>
        <v>51027.269072972711</v>
      </c>
      <c r="AE2493" s="40">
        <f>+M2493*'Copy Co'!$B$28</f>
        <v>0</v>
      </c>
      <c r="AF2493" s="40">
        <f t="shared" si="313"/>
        <v>360496.80626308895</v>
      </c>
      <c r="AG2493" s="25">
        <f t="shared" si="314"/>
        <v>6073.8062630889472</v>
      </c>
      <c r="AH2493" s="56">
        <f t="shared" si="315"/>
        <v>40476</v>
      </c>
      <c r="AL2493" s="56"/>
      <c r="BF2493" s="2">
        <v>41360</v>
      </c>
      <c r="BG2493" s="3">
        <v>13.2916666666667</v>
      </c>
      <c r="BH2493">
        <v>10</v>
      </c>
      <c r="BI2493">
        <v>5.5</v>
      </c>
    </row>
    <row r="2494" spans="1:61" x14ac:dyDescent="0.25">
      <c r="A2494" s="2">
        <v>40477</v>
      </c>
      <c r="B2494" s="7">
        <v>390437</v>
      </c>
      <c r="C2494" s="3">
        <v>26.5</v>
      </c>
      <c r="D2494" s="7">
        <f t="shared" si="309"/>
        <v>702.25</v>
      </c>
      <c r="E2494" s="7">
        <f t="shared" si="310"/>
        <v>18609.625</v>
      </c>
      <c r="F2494" s="7">
        <f t="shared" si="311"/>
        <v>493155.0625</v>
      </c>
      <c r="G2494" s="11">
        <v>354423</v>
      </c>
      <c r="H2494">
        <v>0</v>
      </c>
      <c r="I2494">
        <v>0</v>
      </c>
      <c r="J2494">
        <v>22</v>
      </c>
      <c r="K2494" s="3">
        <v>6</v>
      </c>
      <c r="L2494" s="3">
        <f t="shared" si="312"/>
        <v>159</v>
      </c>
      <c r="M2494" s="5">
        <v>0</v>
      </c>
      <c r="R2494">
        <v>2010</v>
      </c>
      <c r="S2494" s="1" t="s">
        <v>6</v>
      </c>
      <c r="T2494" s="40">
        <f>+'Copy Co'!$B$17</f>
        <v>51399.602684929596</v>
      </c>
      <c r="U2494">
        <f>+'Copy Co'!$B$18*'All Data'!C2494</f>
        <v>1309.358760255881</v>
      </c>
      <c r="V2494" s="40">
        <f>+D2494*'Copy Co'!$B$19</f>
        <v>294974.53863034112</v>
      </c>
      <c r="W2494" s="40">
        <f>+E2494*'Copy Co'!$B$20</f>
        <v>-143731.02355825089</v>
      </c>
      <c r="X2494" s="40">
        <f>+F2494*'Copy Co'!$B$21</f>
        <v>23910.967743759669</v>
      </c>
      <c r="Y2494" s="40">
        <f>+G2494*'Copy Co'!$B$22</f>
        <v>147504.67800248016</v>
      </c>
      <c r="Z2494" s="40">
        <f>+H2494*'Copy Co'!$B$23</f>
        <v>0</v>
      </c>
      <c r="AA2494" s="40">
        <f>+I2494*'Copy Co'!$B$24</f>
        <v>0</v>
      </c>
      <c r="AB2494" s="40">
        <f>+J2494*'Copy Co'!$B$25</f>
        <v>7410.0859640526432</v>
      </c>
      <c r="AC2494" s="40">
        <f>+K2494*'Copy Co'!$B$26</f>
        <v>1879.5422339156146</v>
      </c>
      <c r="AD2494" s="40">
        <f>+L2494*'Copy Co'!$B$27</f>
        <v>29145.891635820775</v>
      </c>
      <c r="AE2494" s="40">
        <f>+M2494*'Copy Co'!$B$28</f>
        <v>0</v>
      </c>
      <c r="AF2494" s="40">
        <f t="shared" si="313"/>
        <v>413803.64209730452</v>
      </c>
      <c r="AG2494" s="25">
        <f t="shared" si="314"/>
        <v>23366.642097304517</v>
      </c>
      <c r="AH2494" s="56">
        <f t="shared" si="315"/>
        <v>40477</v>
      </c>
      <c r="AL2494" s="56"/>
      <c r="BF2494" s="2">
        <v>42685</v>
      </c>
      <c r="BG2494" s="3">
        <v>13.2916666666667</v>
      </c>
      <c r="BH2494">
        <v>8</v>
      </c>
      <c r="BI2494">
        <v>4.8333333333333304</v>
      </c>
    </row>
    <row r="2495" spans="1:61" x14ac:dyDescent="0.25">
      <c r="A2495" s="2">
        <v>40478</v>
      </c>
      <c r="B2495" s="7">
        <v>406733</v>
      </c>
      <c r="C2495" s="3">
        <v>26.7916666666667</v>
      </c>
      <c r="D2495" s="7">
        <f t="shared" si="309"/>
        <v>717.79340277777953</v>
      </c>
      <c r="E2495" s="7">
        <f t="shared" si="310"/>
        <v>19230.881582754701</v>
      </c>
      <c r="F2495" s="7">
        <f t="shared" si="311"/>
        <v>515227.36907130363</v>
      </c>
      <c r="G2495" s="11">
        <v>390437</v>
      </c>
      <c r="H2495">
        <v>0</v>
      </c>
      <c r="I2495">
        <v>0</v>
      </c>
      <c r="J2495">
        <v>8</v>
      </c>
      <c r="K2495" s="3">
        <v>5.0833333333333304</v>
      </c>
      <c r="L2495" s="3">
        <f t="shared" si="312"/>
        <v>136.19097222222231</v>
      </c>
      <c r="M2495" s="5">
        <v>0</v>
      </c>
      <c r="R2495">
        <v>2010</v>
      </c>
      <c r="S2495" s="1" t="s">
        <v>7</v>
      </c>
      <c r="T2495" s="40">
        <f>+'Copy Co'!$B$17</f>
        <v>51399.602684929596</v>
      </c>
      <c r="U2495">
        <f>+'Copy Co'!$B$18*'All Data'!C2495</f>
        <v>1323.7699415794536</v>
      </c>
      <c r="V2495" s="40">
        <f>+D2495*'Copy Co'!$B$19</f>
        <v>301503.42159669369</v>
      </c>
      <c r="W2495" s="40">
        <f>+E2495*'Copy Co'!$B$20</f>
        <v>-148529.28491664119</v>
      </c>
      <c r="X2495" s="40">
        <f>+F2495*'Copy Co'!$B$21</f>
        <v>24981.158948492186</v>
      </c>
      <c r="Y2495" s="40">
        <f>+G2495*'Copy Co'!$B$22</f>
        <v>162493.07738282884</v>
      </c>
      <c r="Z2495" s="40">
        <f>+H2495*'Copy Co'!$B$23</f>
        <v>0</v>
      </c>
      <c r="AA2495" s="40">
        <f>+I2495*'Copy Co'!$B$24</f>
        <v>0</v>
      </c>
      <c r="AB2495" s="40">
        <f>+J2495*'Copy Co'!$B$25</f>
        <v>2694.5767142009613</v>
      </c>
      <c r="AC2495" s="40">
        <f>+K2495*'Copy Co'!$B$26</f>
        <v>1592.3899481785058</v>
      </c>
      <c r="AD2495" s="40">
        <f>+L2495*'Copy Co'!$B$27</f>
        <v>24964.8259004149</v>
      </c>
      <c r="AE2495" s="40">
        <f>+M2495*'Copy Co'!$B$28</f>
        <v>0</v>
      </c>
      <c r="AF2495" s="40">
        <f t="shared" si="313"/>
        <v>422423.53820067697</v>
      </c>
      <c r="AG2495" s="25">
        <f t="shared" si="314"/>
        <v>15690.538200676965</v>
      </c>
      <c r="AH2495" s="56">
        <f t="shared" si="315"/>
        <v>40478</v>
      </c>
      <c r="AL2495" s="56"/>
      <c r="BF2495" s="2">
        <v>38063</v>
      </c>
      <c r="BG2495" s="3">
        <v>13.25</v>
      </c>
      <c r="BH2495">
        <v>14</v>
      </c>
      <c r="BI2495">
        <v>7.7916666666666696</v>
      </c>
    </row>
    <row r="2496" spans="1:61" x14ac:dyDescent="0.25">
      <c r="A2496" s="2">
        <v>40479</v>
      </c>
      <c r="B2496" s="7">
        <v>333800</v>
      </c>
      <c r="C2496" s="3">
        <v>15.0833333333333</v>
      </c>
      <c r="D2496" s="7">
        <f t="shared" si="309"/>
        <v>227.50694444444343</v>
      </c>
      <c r="E2496" s="7">
        <f t="shared" si="310"/>
        <v>3431.5630787036807</v>
      </c>
      <c r="F2496" s="7">
        <f t="shared" si="311"/>
        <v>51759.40977044707</v>
      </c>
      <c r="G2496" s="11">
        <v>406733</v>
      </c>
      <c r="H2496">
        <v>0</v>
      </c>
      <c r="I2496">
        <v>0</v>
      </c>
      <c r="J2496">
        <v>20</v>
      </c>
      <c r="K2496" s="3">
        <v>10.2916666666667</v>
      </c>
      <c r="L2496" s="3">
        <f t="shared" si="312"/>
        <v>155.23263888888906</v>
      </c>
      <c r="M2496" s="5">
        <v>0</v>
      </c>
      <c r="R2496">
        <v>2010</v>
      </c>
      <c r="S2496" s="1" t="s">
        <v>1</v>
      </c>
      <c r="T2496" s="40">
        <f>+'Copy Co'!$B$17</f>
        <v>51399.602684929596</v>
      </c>
      <c r="U2496">
        <f>+'Copy Co'!$B$18*'All Data'!C2496</f>
        <v>745.26394844752804</v>
      </c>
      <c r="V2496" s="40">
        <f>+D2496*'Copy Co'!$B$19</f>
        <v>95562.486255177428</v>
      </c>
      <c r="W2496" s="40">
        <f>+E2496*'Copy Co'!$B$20</f>
        <v>-26503.600889689216</v>
      </c>
      <c r="X2496" s="40">
        <f>+F2496*'Copy Co'!$B$21</f>
        <v>2509.5911439765437</v>
      </c>
      <c r="Y2496" s="40">
        <f>+G2496*'Copy Co'!$B$22</f>
        <v>169275.18868127285</v>
      </c>
      <c r="Z2496" s="40">
        <f>+H2496*'Copy Co'!$B$23</f>
        <v>0</v>
      </c>
      <c r="AA2496" s="40">
        <f>+I2496*'Copy Co'!$B$24</f>
        <v>0</v>
      </c>
      <c r="AB2496" s="40">
        <f>+J2496*'Copy Co'!$B$25</f>
        <v>6736.441785502403</v>
      </c>
      <c r="AC2496" s="40">
        <f>+K2496*'Copy Co'!$B$26</f>
        <v>3223.9370262302659</v>
      </c>
      <c r="AD2496" s="40">
        <f>+L2496*'Copy Co'!$B$27</f>
        <v>28455.306109421752</v>
      </c>
      <c r="AE2496" s="40">
        <f>+M2496*'Copy Co'!$B$28</f>
        <v>0</v>
      </c>
      <c r="AF2496" s="40">
        <f t="shared" si="313"/>
        <v>331404.21674526919</v>
      </c>
      <c r="AG2496" s="25">
        <f t="shared" si="314"/>
        <v>-2395.7832547308062</v>
      </c>
      <c r="AH2496" s="56">
        <f t="shared" si="315"/>
        <v>40479</v>
      </c>
      <c r="AL2496" s="56"/>
      <c r="BF2496" s="2">
        <v>39748</v>
      </c>
      <c r="BG2496" s="3">
        <v>13.25</v>
      </c>
      <c r="BH2496">
        <v>8</v>
      </c>
      <c r="BI2496">
        <v>2.625</v>
      </c>
    </row>
    <row r="2497" spans="1:61" x14ac:dyDescent="0.25">
      <c r="A2497" s="2">
        <v>40480</v>
      </c>
      <c r="B2497" s="7">
        <v>236167</v>
      </c>
      <c r="C2497" s="3">
        <v>11.0833333333333</v>
      </c>
      <c r="D2497" s="7">
        <f t="shared" si="309"/>
        <v>122.84027777777705</v>
      </c>
      <c r="E2497" s="7">
        <f t="shared" si="310"/>
        <v>1361.4797453703582</v>
      </c>
      <c r="F2497" s="7">
        <f t="shared" si="311"/>
        <v>15089.733844521425</v>
      </c>
      <c r="G2497" s="11">
        <v>333800</v>
      </c>
      <c r="H2497">
        <v>1</v>
      </c>
      <c r="I2497">
        <v>0</v>
      </c>
      <c r="J2497">
        <v>15</v>
      </c>
      <c r="K2497" s="3">
        <v>7.2083333333333304</v>
      </c>
      <c r="L2497" s="3">
        <f t="shared" si="312"/>
        <v>79.892361111110844</v>
      </c>
      <c r="M2497" s="5">
        <v>0</v>
      </c>
      <c r="R2497">
        <v>2010</v>
      </c>
      <c r="S2497" s="1" t="s">
        <v>2</v>
      </c>
      <c r="T2497" s="40">
        <f>+'Copy Co'!$B$17</f>
        <v>51399.602684929596</v>
      </c>
      <c r="U2497">
        <f>+'Copy Co'!$B$18*'All Data'!C2497</f>
        <v>547.62489029569701</v>
      </c>
      <c r="V2497" s="40">
        <f>+D2497*'Copy Co'!$B$19</f>
        <v>51598.083677782452</v>
      </c>
      <c r="W2497" s="40">
        <f>+E2497*'Copy Co'!$B$20</f>
        <v>-10515.358442521458</v>
      </c>
      <c r="X2497" s="40">
        <f>+F2497*'Copy Co'!$B$21</f>
        <v>731.63628776145913</v>
      </c>
      <c r="Y2497" s="40">
        <f>+G2497*'Copy Co'!$B$22</f>
        <v>138921.74468707698</v>
      </c>
      <c r="Z2497" s="40">
        <f>+H2497*'Copy Co'!$B$23</f>
        <v>-10610.780657764437</v>
      </c>
      <c r="AA2497" s="40">
        <f>+I2497*'Copy Co'!$B$24</f>
        <v>0</v>
      </c>
      <c r="AB2497" s="40">
        <f>+J2497*'Copy Co'!$B$25</f>
        <v>5052.331339126802</v>
      </c>
      <c r="AC2497" s="40">
        <f>+K2497*'Copy Co'!$B$26</f>
        <v>2258.0611560236193</v>
      </c>
      <c r="AD2497" s="40">
        <f>+L2497*'Copy Co'!$B$27</f>
        <v>14644.868550152822</v>
      </c>
      <c r="AE2497" s="40">
        <f>+M2497*'Copy Co'!$B$28</f>
        <v>0</v>
      </c>
      <c r="AF2497" s="40">
        <f t="shared" si="313"/>
        <v>244027.81417286349</v>
      </c>
      <c r="AG2497" s="25">
        <f t="shared" si="314"/>
        <v>7860.8141728634946</v>
      </c>
      <c r="AH2497" s="56">
        <f t="shared" si="315"/>
        <v>40480</v>
      </c>
      <c r="AL2497" s="56"/>
      <c r="BF2497" s="2">
        <v>41700</v>
      </c>
      <c r="BG2497" s="3">
        <v>13.25</v>
      </c>
      <c r="BH2497">
        <v>14</v>
      </c>
      <c r="BI2497">
        <v>6.7916666666666696</v>
      </c>
    </row>
    <row r="2498" spans="1:61" x14ac:dyDescent="0.25">
      <c r="A2498" s="2">
        <v>40481</v>
      </c>
      <c r="B2498" s="7">
        <v>261020</v>
      </c>
      <c r="C2498" s="3">
        <v>14.1666666666667</v>
      </c>
      <c r="D2498" s="7">
        <f t="shared" si="309"/>
        <v>200.69444444444539</v>
      </c>
      <c r="E2498" s="7">
        <f t="shared" si="310"/>
        <v>2843.1712962963165</v>
      </c>
      <c r="F2498" s="7">
        <f t="shared" si="311"/>
        <v>40278.260030864578</v>
      </c>
      <c r="G2498" s="11">
        <v>236167</v>
      </c>
      <c r="H2498">
        <v>0</v>
      </c>
      <c r="I2498">
        <v>1</v>
      </c>
      <c r="J2498">
        <v>23</v>
      </c>
      <c r="K2498" s="3">
        <v>9.4166666666666696</v>
      </c>
      <c r="L2498" s="3">
        <f t="shared" si="312"/>
        <v>133.40277777777814</v>
      </c>
      <c r="M2498" s="5">
        <v>0</v>
      </c>
      <c r="R2498">
        <v>2010</v>
      </c>
      <c r="S2498" s="1" t="s">
        <v>3</v>
      </c>
      <c r="T2498" s="40">
        <f>+'Copy Co'!$B$17</f>
        <v>51399.602684929596</v>
      </c>
      <c r="U2498">
        <f>+'Copy Co'!$B$18*'All Data'!C2498</f>
        <v>699.97166428773676</v>
      </c>
      <c r="V2498" s="40">
        <f>+D2498*'Copy Co'!$B$19</f>
        <v>84300.108445244434</v>
      </c>
      <c r="W2498" s="40">
        <f>+E2498*'Copy Co'!$B$20</f>
        <v>-21959.170083658784</v>
      </c>
      <c r="X2498" s="40">
        <f>+F2498*'Copy Co'!$B$21</f>
        <v>1952.9195776485965</v>
      </c>
      <c r="Y2498" s="40">
        <f>+G2498*'Copy Co'!$B$22</f>
        <v>98288.59100513153</v>
      </c>
      <c r="Z2498" s="40">
        <f>+H2498*'Copy Co'!$B$23</f>
        <v>0</v>
      </c>
      <c r="AA2498" s="40">
        <f>+I2498*'Copy Co'!$B$24</f>
        <v>-10704.382616627605</v>
      </c>
      <c r="AB2498" s="40">
        <f>+J2498*'Copy Co'!$B$25</f>
        <v>7746.9080533277638</v>
      </c>
      <c r="AC2498" s="40">
        <f>+K2498*'Copy Co'!$B$26</f>
        <v>2949.8371171175627</v>
      </c>
      <c r="AD2498" s="40">
        <f>+L2498*'Copy Co'!$B$27</f>
        <v>24453.728962444035</v>
      </c>
      <c r="AE2498" s="40">
        <f>+M2498*'Copy Co'!$B$28</f>
        <v>0</v>
      </c>
      <c r="AF2498" s="40">
        <f t="shared" si="313"/>
        <v>239128.11480984488</v>
      </c>
      <c r="AG2498" s="25">
        <f t="shared" si="314"/>
        <v>-21891.885190155124</v>
      </c>
      <c r="AH2498" s="56">
        <f t="shared" si="315"/>
        <v>40481</v>
      </c>
      <c r="AL2498" s="56"/>
      <c r="BF2498" s="2">
        <v>42111</v>
      </c>
      <c r="BG2498" s="3">
        <v>13.25</v>
      </c>
      <c r="BH2498">
        <v>13</v>
      </c>
      <c r="BI2498">
        <v>6.5833333333333304</v>
      </c>
    </row>
    <row r="2499" spans="1:61" x14ac:dyDescent="0.25">
      <c r="A2499" s="2">
        <v>40482</v>
      </c>
      <c r="B2499" s="7">
        <v>258913</v>
      </c>
      <c r="C2499" s="3">
        <v>16.5</v>
      </c>
      <c r="D2499" s="7">
        <f t="shared" si="309"/>
        <v>272.25</v>
      </c>
      <c r="E2499" s="7">
        <f t="shared" si="310"/>
        <v>4492.125</v>
      </c>
      <c r="F2499" s="7">
        <f t="shared" si="311"/>
        <v>74120.0625</v>
      </c>
      <c r="G2499" s="11">
        <v>261020</v>
      </c>
      <c r="H2499">
        <v>0</v>
      </c>
      <c r="I2499">
        <v>1</v>
      </c>
      <c r="J2499">
        <v>9</v>
      </c>
      <c r="K2499" s="3">
        <v>2.9166666666666701</v>
      </c>
      <c r="L2499" s="3">
        <f t="shared" si="312"/>
        <v>48.125000000000057</v>
      </c>
      <c r="M2499" s="5">
        <v>0</v>
      </c>
      <c r="R2499">
        <v>2010</v>
      </c>
      <c r="S2499" s="1" t="s">
        <v>4</v>
      </c>
      <c r="T2499" s="40">
        <f>+'Copy Co'!$B$17</f>
        <v>51399.602684929596</v>
      </c>
      <c r="U2499">
        <f>+'Copy Co'!$B$18*'All Data'!C2499</f>
        <v>815.26111487630317</v>
      </c>
      <c r="V2499" s="40">
        <f>+D2499*'Copy Co'!$B$19</f>
        <v>114356.45160855872</v>
      </c>
      <c r="W2499" s="40">
        <f>+E2499*'Copy Co'!$B$20</f>
        <v>-34694.827230618983</v>
      </c>
      <c r="X2499" s="40">
        <f>+F2499*'Copy Co'!$B$21</f>
        <v>3593.7630136422872</v>
      </c>
      <c r="Y2499" s="40">
        <f>+G2499*'Copy Co'!$B$22</f>
        <v>108631.97662738415</v>
      </c>
      <c r="Z2499" s="40">
        <f>+H2499*'Copy Co'!$B$23</f>
        <v>0</v>
      </c>
      <c r="AA2499" s="40">
        <f>+I2499*'Copy Co'!$B$24</f>
        <v>-10704.382616627605</v>
      </c>
      <c r="AB2499" s="40">
        <f>+J2499*'Copy Co'!$B$25</f>
        <v>3031.3988034760814</v>
      </c>
      <c r="AC2499" s="40">
        <f>+K2499*'Copy Co'!$B$26</f>
        <v>913.66636370898038</v>
      </c>
      <c r="AD2499" s="40">
        <f>+L2499*'Copy Co'!$B$27</f>
        <v>8821.6731759363302</v>
      </c>
      <c r="AE2499" s="40">
        <f>+M2499*'Copy Co'!$B$28</f>
        <v>0</v>
      </c>
      <c r="AF2499" s="40">
        <f t="shared" si="313"/>
        <v>246164.58354526584</v>
      </c>
      <c r="AG2499" s="25">
        <f t="shared" si="314"/>
        <v>-12748.416454734164</v>
      </c>
      <c r="AH2499" s="56">
        <f t="shared" si="315"/>
        <v>40482</v>
      </c>
      <c r="AI2499" s="38">
        <f>SUM(AG2469:AG2499)</f>
        <v>54462.265688204119</v>
      </c>
      <c r="AJ2499" s="38"/>
      <c r="AK2499" s="38"/>
      <c r="AL2499" s="56"/>
      <c r="AN2499" s="38"/>
      <c r="AO2499" s="38"/>
      <c r="AP2499" s="38"/>
      <c r="AQ2499" s="38"/>
      <c r="AR2499" s="38"/>
      <c r="AS2499" s="38"/>
      <c r="AT2499" s="38"/>
      <c r="AU2499" s="38"/>
      <c r="AV2499" s="38"/>
      <c r="AW2499" s="38"/>
      <c r="AX2499" s="38"/>
      <c r="AY2499" s="38"/>
      <c r="AZ2499" s="38"/>
      <c r="BA2499" s="38"/>
      <c r="BB2499" s="38"/>
      <c r="BC2499" s="38"/>
      <c r="BD2499" s="38"/>
      <c r="BE2499" s="38"/>
      <c r="BF2499" s="2">
        <v>38420</v>
      </c>
      <c r="BG2499" s="3">
        <v>13.2083333333333</v>
      </c>
      <c r="BH2499">
        <v>14</v>
      </c>
      <c r="BI2499">
        <v>7.3333333333333304</v>
      </c>
    </row>
    <row r="2500" spans="1:61" x14ac:dyDescent="0.25">
      <c r="A2500" s="2">
        <v>40483</v>
      </c>
      <c r="B2500" s="7">
        <v>281408</v>
      </c>
      <c r="C2500" s="3">
        <v>17.2916666666667</v>
      </c>
      <c r="D2500" s="7">
        <f t="shared" si="309"/>
        <v>299.00173611111228</v>
      </c>
      <c r="E2500" s="7">
        <f t="shared" si="310"/>
        <v>5170.2383535879935</v>
      </c>
      <c r="F2500" s="7">
        <f t="shared" si="311"/>
        <v>89402.038197459231</v>
      </c>
      <c r="G2500" s="11">
        <v>258913</v>
      </c>
      <c r="H2500">
        <v>0</v>
      </c>
      <c r="I2500">
        <v>0</v>
      </c>
      <c r="J2500">
        <v>8</v>
      </c>
      <c r="K2500" s="3">
        <v>5.25</v>
      </c>
      <c r="L2500" s="3">
        <f t="shared" si="312"/>
        <v>90.781250000000171</v>
      </c>
      <c r="M2500" s="5">
        <v>0</v>
      </c>
      <c r="N2500" s="30">
        <v>2010</v>
      </c>
      <c r="O2500" s="30">
        <v>11</v>
      </c>
      <c r="P2500" s="33">
        <v>904847</v>
      </c>
      <c r="R2500">
        <v>2010</v>
      </c>
      <c r="S2500" s="1" t="s">
        <v>5</v>
      </c>
      <c r="T2500" s="40">
        <f>+'Copy Co'!$B$17</f>
        <v>51399.602684929596</v>
      </c>
      <c r="U2500">
        <f>+'Copy Co'!$B$18*'All Data'!C2500</f>
        <v>854.37717846885471</v>
      </c>
      <c r="V2500" s="40">
        <f>+D2500*'Copy Co'!$B$19</f>
        <v>125593.30602925789</v>
      </c>
      <c r="W2500" s="40">
        <f>+E2500*'Copy Co'!$B$20</f>
        <v>-39932.220590222969</v>
      </c>
      <c r="X2500" s="40">
        <f>+F2500*'Copy Co'!$B$21</f>
        <v>4334.720281951516</v>
      </c>
      <c r="Y2500" s="40">
        <f>+G2500*'Copy Co'!$B$22</f>
        <v>107755.07993458706</v>
      </c>
      <c r="Z2500" s="40">
        <f>+H2500*'Copy Co'!$B$23</f>
        <v>0</v>
      </c>
      <c r="AA2500" s="40">
        <f>+I2500*'Copy Co'!$B$24</f>
        <v>0</v>
      </c>
      <c r="AB2500" s="40">
        <f>+J2500*'Copy Co'!$B$25</f>
        <v>2694.5767142009613</v>
      </c>
      <c r="AC2500" s="40">
        <f>+K2500*'Copy Co'!$B$26</f>
        <v>1644.5994546761628</v>
      </c>
      <c r="AD2500" s="40">
        <f>+L2500*'Copy Co'!$B$27</f>
        <v>16640.883490970817</v>
      </c>
      <c r="AE2500" s="40">
        <f>+M2500*'Copy Co'!$B$28</f>
        <v>0</v>
      </c>
      <c r="AF2500" s="40">
        <f t="shared" si="313"/>
        <v>270984.92517881986</v>
      </c>
      <c r="AG2500" s="25">
        <f t="shared" si="314"/>
        <v>-10423.07482118014</v>
      </c>
      <c r="AH2500" s="56">
        <f t="shared" si="315"/>
        <v>40483</v>
      </c>
      <c r="AL2500" s="56"/>
      <c r="BF2500" s="2">
        <v>38975</v>
      </c>
      <c r="BG2500" s="3">
        <v>13.2083333333333</v>
      </c>
      <c r="BH2500">
        <v>32</v>
      </c>
      <c r="BI2500">
        <v>13.5833333333333</v>
      </c>
    </row>
    <row r="2501" spans="1:61" x14ac:dyDescent="0.25">
      <c r="A2501" s="2">
        <v>40484</v>
      </c>
      <c r="B2501" s="7">
        <v>264748</v>
      </c>
      <c r="C2501" s="3">
        <v>16.25</v>
      </c>
      <c r="D2501" s="7">
        <f t="shared" ref="D2501:D2564" si="316">+C2501^2</f>
        <v>264.0625</v>
      </c>
      <c r="E2501" s="7">
        <f t="shared" ref="E2501:E2564" si="317">+C2501^3</f>
        <v>4291.015625</v>
      </c>
      <c r="F2501" s="7">
        <f t="shared" ref="F2501:F2564" si="318">+C2501^4</f>
        <v>69729.00390625</v>
      </c>
      <c r="G2501" s="11">
        <v>281408</v>
      </c>
      <c r="H2501">
        <v>0</v>
      </c>
      <c r="I2501">
        <v>0</v>
      </c>
      <c r="J2501">
        <v>10</v>
      </c>
      <c r="K2501" s="3">
        <v>5.0416666666666696</v>
      </c>
      <c r="L2501" s="3">
        <f t="shared" ref="L2501:L2564" si="319">+C2501*K2501</f>
        <v>81.927083333333385</v>
      </c>
      <c r="M2501" s="5">
        <v>0</v>
      </c>
      <c r="R2501">
        <v>2010</v>
      </c>
      <c r="S2501" s="1" t="s">
        <v>6</v>
      </c>
      <c r="T2501" s="40">
        <f>+'Copy Co'!$B$17</f>
        <v>51399.602684929596</v>
      </c>
      <c r="U2501">
        <f>+'Copy Co'!$B$18*'All Data'!C2501</f>
        <v>802.9086737418138</v>
      </c>
      <c r="V2501" s="40">
        <f>+D2501*'Copy Co'!$B$19</f>
        <v>110917.35721904514</v>
      </c>
      <c r="W2501" s="40">
        <f>+E2501*'Copy Co'!$B$20</f>
        <v>-33141.563459000259</v>
      </c>
      <c r="X2501" s="40">
        <f>+F2501*'Copy Co'!$B$21</f>
        <v>3380.8594699498508</v>
      </c>
      <c r="Y2501" s="40">
        <f>+G2501*'Copy Co'!$B$22</f>
        <v>117117.10703685127</v>
      </c>
      <c r="Z2501" s="40">
        <f>+H2501*'Copy Co'!$B$23</f>
        <v>0</v>
      </c>
      <c r="AA2501" s="40">
        <f>+I2501*'Copy Co'!$B$24</f>
        <v>0</v>
      </c>
      <c r="AB2501" s="40">
        <f>+J2501*'Copy Co'!$B$25</f>
        <v>3368.2208927512015</v>
      </c>
      <c r="AC2501" s="40">
        <f>+K2501*'Copy Co'!$B$26</f>
        <v>1579.3375715540938</v>
      </c>
      <c r="AD2501" s="40">
        <f>+L2501*'Copy Co'!$B$27</f>
        <v>15017.848382843982</v>
      </c>
      <c r="AE2501" s="40">
        <f>+M2501*'Copy Co'!$B$28</f>
        <v>0</v>
      </c>
      <c r="AF2501" s="40">
        <f t="shared" ref="AF2501:AF2564" si="320">SUM(T2501:AE2501)</f>
        <v>270441.67847266671</v>
      </c>
      <c r="AG2501" s="25">
        <f t="shared" ref="AG2501:AG2564" si="321">+AF2501-B2501</f>
        <v>5693.6784726667101</v>
      </c>
      <c r="AH2501" s="56">
        <f t="shared" ref="AH2501:AH2564" si="322">+A2501</f>
        <v>40484</v>
      </c>
      <c r="AL2501" s="56"/>
      <c r="BF2501" s="2">
        <v>42647</v>
      </c>
      <c r="BG2501" s="3">
        <v>13.2083333333333</v>
      </c>
      <c r="BH2501">
        <v>12</v>
      </c>
      <c r="BI2501">
        <v>7.2916666666666696</v>
      </c>
    </row>
    <row r="2502" spans="1:61" x14ac:dyDescent="0.25">
      <c r="A2502" s="2">
        <v>40485</v>
      </c>
      <c r="B2502" s="7">
        <v>244645</v>
      </c>
      <c r="C2502" s="3">
        <v>15.25</v>
      </c>
      <c r="D2502" s="7">
        <f t="shared" si="316"/>
        <v>232.5625</v>
      </c>
      <c r="E2502" s="7">
        <f t="shared" si="317"/>
        <v>3546.578125</v>
      </c>
      <c r="F2502" s="7">
        <f t="shared" si="318"/>
        <v>54085.31640625</v>
      </c>
      <c r="G2502" s="11">
        <v>264748</v>
      </c>
      <c r="H2502">
        <v>0</v>
      </c>
      <c r="I2502">
        <v>0</v>
      </c>
      <c r="J2502">
        <v>8</v>
      </c>
      <c r="K2502" s="3">
        <v>4.25</v>
      </c>
      <c r="L2502" s="3">
        <f t="shared" si="319"/>
        <v>64.8125</v>
      </c>
      <c r="M2502" s="5">
        <v>0</v>
      </c>
      <c r="R2502">
        <v>2010</v>
      </c>
      <c r="S2502" s="1" t="s">
        <v>7</v>
      </c>
      <c r="T2502" s="40">
        <f>+'Copy Co'!$B$17</f>
        <v>51399.602684929596</v>
      </c>
      <c r="U2502">
        <f>+'Copy Co'!$B$18*'All Data'!C2502</f>
        <v>753.49890920385599</v>
      </c>
      <c r="V2502" s="40">
        <f>+D2502*'Copy Co'!$B$19</f>
        <v>97686.032239542474</v>
      </c>
      <c r="W2502" s="40">
        <f>+E2502*'Copy Co'!$B$20</f>
        <v>-27391.917034091352</v>
      </c>
      <c r="X2502" s="40">
        <f>+F2502*'Copy Co'!$B$21</f>
        <v>2622.3643521876638</v>
      </c>
      <c r="Y2502" s="40">
        <f>+G2502*'Copy Co'!$B$22</f>
        <v>110183.50527985097</v>
      </c>
      <c r="Z2502" s="40">
        <f>+H2502*'Copy Co'!$B$23</f>
        <v>0</v>
      </c>
      <c r="AA2502" s="40">
        <f>+I2502*'Copy Co'!$B$24</f>
        <v>0</v>
      </c>
      <c r="AB2502" s="40">
        <f>+J2502*'Copy Co'!$B$25</f>
        <v>2694.5767142009613</v>
      </c>
      <c r="AC2502" s="40">
        <f>+K2502*'Copy Co'!$B$26</f>
        <v>1331.342415690227</v>
      </c>
      <c r="AD2502" s="40">
        <f>+L2502*'Copy Co'!$B$27</f>
        <v>11880.616991488265</v>
      </c>
      <c r="AE2502" s="40">
        <f>+M2502*'Copy Co'!$B$28</f>
        <v>0</v>
      </c>
      <c r="AF2502" s="40">
        <f t="shared" si="320"/>
        <v>251159.62255300264</v>
      </c>
      <c r="AG2502" s="25">
        <f t="shared" si="321"/>
        <v>6514.6225530026422</v>
      </c>
      <c r="AH2502" s="56">
        <f t="shared" si="322"/>
        <v>40485</v>
      </c>
      <c r="AL2502" s="56"/>
      <c r="BF2502" s="2">
        <v>38801</v>
      </c>
      <c r="BG2502" s="3">
        <v>13.1666666666667</v>
      </c>
      <c r="BH2502">
        <v>33</v>
      </c>
      <c r="BI2502">
        <v>17.6666666666667</v>
      </c>
    </row>
    <row r="2503" spans="1:61" x14ac:dyDescent="0.25">
      <c r="A2503" s="2">
        <v>40486</v>
      </c>
      <c r="B2503" s="7">
        <v>226972</v>
      </c>
      <c r="C2503" s="3">
        <v>13.6666666666667</v>
      </c>
      <c r="D2503" s="7">
        <f t="shared" si="316"/>
        <v>186.77777777777868</v>
      </c>
      <c r="E2503" s="7">
        <f t="shared" si="317"/>
        <v>2552.6296296296482</v>
      </c>
      <c r="F2503" s="7">
        <f t="shared" si="318"/>
        <v>34885.938271605279</v>
      </c>
      <c r="G2503" s="11">
        <v>244645</v>
      </c>
      <c r="H2503">
        <v>0</v>
      </c>
      <c r="I2503">
        <v>0</v>
      </c>
      <c r="J2503">
        <v>7</v>
      </c>
      <c r="K2503" s="3">
        <v>4.375</v>
      </c>
      <c r="L2503" s="3">
        <f t="shared" si="319"/>
        <v>59.791666666666814</v>
      </c>
      <c r="M2503" s="5">
        <v>0</v>
      </c>
      <c r="R2503">
        <v>2010</v>
      </c>
      <c r="S2503" s="1" t="s">
        <v>1</v>
      </c>
      <c r="T2503" s="40">
        <f>+'Copy Co'!$B$17</f>
        <v>51399.602684929596</v>
      </c>
      <c r="U2503">
        <f>+'Copy Co'!$B$18*'All Data'!C2503</f>
        <v>675.26678201875779</v>
      </c>
      <c r="V2503" s="40">
        <f>+D2503*'Copy Co'!$B$19</f>
        <v>78454.523070702242</v>
      </c>
      <c r="W2503" s="40">
        <f>+E2503*'Copy Co'!$B$20</f>
        <v>-19715.178002339551</v>
      </c>
      <c r="X2503" s="40">
        <f>+F2503*'Copy Co'!$B$21</f>
        <v>1691.4690898527372</v>
      </c>
      <c r="Y2503" s="40">
        <f>+G2503*'Copy Co'!$B$22</f>
        <v>101816.98690524249</v>
      </c>
      <c r="Z2503" s="40">
        <f>+H2503*'Copy Co'!$B$23</f>
        <v>0</v>
      </c>
      <c r="AA2503" s="40">
        <f>+I2503*'Copy Co'!$B$24</f>
        <v>0</v>
      </c>
      <c r="AB2503" s="40">
        <f>+J2503*'Copy Co'!$B$25</f>
        <v>2357.7546249258412</v>
      </c>
      <c r="AC2503" s="40">
        <f>+K2503*'Copy Co'!$B$26</f>
        <v>1370.4995455634689</v>
      </c>
      <c r="AD2503" s="40">
        <f>+L2503*'Copy Co'!$B$27</f>
        <v>10960.26061252697</v>
      </c>
      <c r="AE2503" s="40">
        <f>+M2503*'Copy Co'!$B$28</f>
        <v>0</v>
      </c>
      <c r="AF2503" s="40">
        <f t="shared" si="320"/>
        <v>229011.18531342255</v>
      </c>
      <c r="AG2503" s="25">
        <f t="shared" si="321"/>
        <v>2039.185313422553</v>
      </c>
      <c r="AH2503" s="56">
        <f t="shared" si="322"/>
        <v>40486</v>
      </c>
      <c r="AL2503" s="56"/>
      <c r="BF2503" s="2">
        <v>41726</v>
      </c>
      <c r="BG2503" s="3">
        <v>13.1666666666667</v>
      </c>
      <c r="BH2503">
        <v>15</v>
      </c>
      <c r="BI2503">
        <v>7.7083333333333304</v>
      </c>
    </row>
    <row r="2504" spans="1:61" x14ac:dyDescent="0.25">
      <c r="A2504" s="2">
        <v>40487</v>
      </c>
      <c r="B2504" s="7">
        <v>201869</v>
      </c>
      <c r="C2504" s="3">
        <v>12.4166666666667</v>
      </c>
      <c r="D2504" s="7">
        <f t="shared" si="316"/>
        <v>154.17361111111194</v>
      </c>
      <c r="E2504" s="7">
        <f t="shared" si="317"/>
        <v>1914.3223379629783</v>
      </c>
      <c r="F2504" s="7">
        <f t="shared" si="318"/>
        <v>23769.502363040378</v>
      </c>
      <c r="G2504" s="11">
        <v>226972</v>
      </c>
      <c r="H2504">
        <v>1</v>
      </c>
      <c r="I2504">
        <v>0</v>
      </c>
      <c r="J2504">
        <v>8</v>
      </c>
      <c r="K2504" s="3">
        <v>3.125</v>
      </c>
      <c r="L2504" s="3">
        <f t="shared" si="319"/>
        <v>38.802083333333435</v>
      </c>
      <c r="M2504" s="5">
        <v>0</v>
      </c>
      <c r="R2504">
        <v>2010</v>
      </c>
      <c r="S2504" s="1" t="s">
        <v>2</v>
      </c>
      <c r="T2504" s="40">
        <f>+'Copy Co'!$B$17</f>
        <v>51399.602684929596</v>
      </c>
      <c r="U2504">
        <f>+'Copy Co'!$B$18*'All Data'!C2504</f>
        <v>613.50457634631061</v>
      </c>
      <c r="V2504" s="40">
        <f>+D2504*'Copy Co'!$B$19</f>
        <v>64759.401646812214</v>
      </c>
      <c r="W2504" s="40">
        <f>+E2504*'Copy Co'!$B$20</f>
        <v>-14785.225874021789</v>
      </c>
      <c r="X2504" s="40">
        <f>+F2504*'Copy Co'!$B$21</f>
        <v>1152.4809284257883</v>
      </c>
      <c r="Y2504" s="40">
        <f>+G2504*'Copy Co'!$B$22</f>
        <v>94461.792196270922</v>
      </c>
      <c r="Z2504" s="40">
        <f>+H2504*'Copy Co'!$B$23</f>
        <v>-10610.780657764437</v>
      </c>
      <c r="AA2504" s="40">
        <f>+I2504*'Copy Co'!$B$24</f>
        <v>0</v>
      </c>
      <c r="AB2504" s="40">
        <f>+J2504*'Copy Co'!$B$25</f>
        <v>2694.5767142009613</v>
      </c>
      <c r="AC2504" s="40">
        <f>+K2504*'Copy Co'!$B$26</f>
        <v>978.92824683104925</v>
      </c>
      <c r="AD2504" s="40">
        <f>+L2504*'Copy Co'!$B$27</f>
        <v>7112.7126797322244</v>
      </c>
      <c r="AE2504" s="40">
        <f>+M2504*'Copy Co'!$B$28</f>
        <v>0</v>
      </c>
      <c r="AF2504" s="40">
        <f t="shared" si="320"/>
        <v>197776.99314176282</v>
      </c>
      <c r="AG2504" s="25">
        <f t="shared" si="321"/>
        <v>-4092.006858237175</v>
      </c>
      <c r="AH2504" s="56">
        <f t="shared" si="322"/>
        <v>40487</v>
      </c>
      <c r="AL2504" s="56"/>
      <c r="BF2504" s="2">
        <v>42816</v>
      </c>
      <c r="BG2504" s="3">
        <v>13.1666666666667</v>
      </c>
      <c r="BH2504">
        <v>20</v>
      </c>
      <c r="BI2504">
        <v>9.0833333333333304</v>
      </c>
    </row>
    <row r="2505" spans="1:61" x14ac:dyDescent="0.25">
      <c r="A2505" s="2">
        <v>40488</v>
      </c>
      <c r="B2505" s="7">
        <v>189103</v>
      </c>
      <c r="C2505" s="3">
        <v>8.3333333333333393</v>
      </c>
      <c r="D2505" s="7">
        <f t="shared" si="316"/>
        <v>69.444444444444542</v>
      </c>
      <c r="E2505" s="7">
        <f t="shared" si="317"/>
        <v>578.70370370370495</v>
      </c>
      <c r="F2505" s="7">
        <f t="shared" si="318"/>
        <v>4822.5308641975444</v>
      </c>
      <c r="G2505" s="11">
        <v>201869</v>
      </c>
      <c r="H2505">
        <v>0</v>
      </c>
      <c r="I2505">
        <v>1</v>
      </c>
      <c r="J2505">
        <v>20</v>
      </c>
      <c r="K2505" s="3">
        <v>8.3333333333333304</v>
      </c>
      <c r="L2505" s="3">
        <f t="shared" si="319"/>
        <v>69.444444444444471</v>
      </c>
      <c r="M2505" s="5">
        <v>0</v>
      </c>
      <c r="R2505">
        <v>2010</v>
      </c>
      <c r="S2505" s="1" t="s">
        <v>3</v>
      </c>
      <c r="T2505" s="40">
        <f>+'Copy Co'!$B$17</f>
        <v>51399.602684929596</v>
      </c>
      <c r="U2505">
        <f>+'Copy Co'!$B$18*'All Data'!C2505</f>
        <v>411.74803781631505</v>
      </c>
      <c r="V2505" s="40">
        <f>+D2505*'Copy Co'!$B$19</f>
        <v>29169.587697316318</v>
      </c>
      <c r="W2505" s="40">
        <f>+E2505*'Copy Co'!$B$20</f>
        <v>-4469.6051462769537</v>
      </c>
      <c r="X2505" s="40">
        <f>+F2505*'Copy Co'!$B$21</f>
        <v>233.82377816939254</v>
      </c>
      <c r="Y2505" s="40">
        <f>+G2505*'Copy Co'!$B$22</f>
        <v>84014.360929405448</v>
      </c>
      <c r="Z2505" s="40">
        <f>+H2505*'Copy Co'!$B$23</f>
        <v>0</v>
      </c>
      <c r="AA2505" s="40">
        <f>+I2505*'Copy Co'!$B$24</f>
        <v>-10704.382616627605</v>
      </c>
      <c r="AB2505" s="40">
        <f>+J2505*'Copy Co'!$B$25</f>
        <v>6736.441785502403</v>
      </c>
      <c r="AC2505" s="40">
        <f>+K2505*'Copy Co'!$B$26</f>
        <v>2610.4753248827969</v>
      </c>
      <c r="AD2505" s="40">
        <f>+L2505*'Copy Co'!$B$27</f>
        <v>12729.687122563237</v>
      </c>
      <c r="AE2505" s="40">
        <f>+M2505*'Copy Co'!$B$28</f>
        <v>0</v>
      </c>
      <c r="AF2505" s="40">
        <f t="shared" si="320"/>
        <v>172131.73959768095</v>
      </c>
      <c r="AG2505" s="25">
        <f t="shared" si="321"/>
        <v>-16971.260402319051</v>
      </c>
      <c r="AH2505" s="56">
        <f t="shared" si="322"/>
        <v>40488</v>
      </c>
      <c r="AL2505" s="56"/>
      <c r="BF2505" s="2">
        <v>39725</v>
      </c>
      <c r="BG2505" s="3">
        <v>13.125</v>
      </c>
      <c r="BH2505">
        <v>21</v>
      </c>
      <c r="BI2505">
        <v>8.125</v>
      </c>
    </row>
    <row r="2506" spans="1:61" x14ac:dyDescent="0.25">
      <c r="A2506" s="2">
        <v>40489</v>
      </c>
      <c r="B2506" s="7">
        <v>213043</v>
      </c>
      <c r="C2506" s="3">
        <v>6.5416666666666599</v>
      </c>
      <c r="D2506" s="7">
        <f t="shared" si="316"/>
        <v>42.793402777777686</v>
      </c>
      <c r="E2506" s="7">
        <f t="shared" si="317"/>
        <v>279.94017650462877</v>
      </c>
      <c r="F2506" s="7">
        <f t="shared" si="318"/>
        <v>1831.275321301111</v>
      </c>
      <c r="G2506" s="11">
        <v>189103</v>
      </c>
      <c r="H2506">
        <v>0</v>
      </c>
      <c r="I2506">
        <v>1</v>
      </c>
      <c r="J2506">
        <v>24</v>
      </c>
      <c r="K2506" s="3">
        <v>15</v>
      </c>
      <c r="L2506" s="3">
        <f t="shared" si="319"/>
        <v>98.124999999999901</v>
      </c>
      <c r="M2506" s="5">
        <v>0</v>
      </c>
      <c r="R2506">
        <v>2010</v>
      </c>
      <c r="S2506" s="1" t="s">
        <v>4</v>
      </c>
      <c r="T2506" s="40">
        <f>+'Copy Co'!$B$17</f>
        <v>51399.602684929596</v>
      </c>
      <c r="U2506">
        <f>+'Copy Co'!$B$18*'All Data'!C2506</f>
        <v>323.22220968580672</v>
      </c>
      <c r="V2506" s="40">
        <f>+D2506*'Copy Co'!$B$19</f>
        <v>17975.029178778685</v>
      </c>
      <c r="W2506" s="40">
        <f>+E2506*'Copy Co'!$B$20</f>
        <v>-2162.1117085426336</v>
      </c>
      <c r="X2506" s="40">
        <f>+F2506*'Copy Co'!$B$21</f>
        <v>88.790663357681723</v>
      </c>
      <c r="Y2506" s="40">
        <f>+G2506*'Copy Co'!$B$22</f>
        <v>78701.374132894896</v>
      </c>
      <c r="Z2506" s="40">
        <f>+H2506*'Copy Co'!$B$23</f>
        <v>0</v>
      </c>
      <c r="AA2506" s="40">
        <f>+I2506*'Copy Co'!$B$24</f>
        <v>-10704.382616627605</v>
      </c>
      <c r="AB2506" s="40">
        <f>+J2506*'Copy Co'!$B$25</f>
        <v>8083.7301426028844</v>
      </c>
      <c r="AC2506" s="40">
        <f>+K2506*'Copy Co'!$B$26</f>
        <v>4698.8555847890366</v>
      </c>
      <c r="AD2506" s="40">
        <f>+L2506*'Copy Co'!$B$27</f>
        <v>17987.047904181829</v>
      </c>
      <c r="AE2506" s="40">
        <f>+M2506*'Copy Co'!$B$28</f>
        <v>0</v>
      </c>
      <c r="AF2506" s="40">
        <f t="shared" si="320"/>
        <v>166391.15817605014</v>
      </c>
      <c r="AG2506" s="25">
        <f t="shared" si="321"/>
        <v>-46651.841823949857</v>
      </c>
      <c r="AH2506" s="56">
        <f t="shared" si="322"/>
        <v>40489</v>
      </c>
      <c r="AL2506" s="56"/>
      <c r="BF2506" s="2">
        <v>41396</v>
      </c>
      <c r="BG2506" s="3">
        <v>13.125</v>
      </c>
      <c r="BH2506">
        <v>12</v>
      </c>
      <c r="BI2506">
        <v>6.0833333333333304</v>
      </c>
    </row>
    <row r="2507" spans="1:61" x14ac:dyDescent="0.25">
      <c r="A2507" s="2">
        <v>40490</v>
      </c>
      <c r="B2507" s="7">
        <v>398741</v>
      </c>
      <c r="C2507" s="3">
        <v>28.0416666666667</v>
      </c>
      <c r="D2507" s="7">
        <f t="shared" si="316"/>
        <v>786.33506944444628</v>
      </c>
      <c r="E2507" s="7">
        <f t="shared" si="317"/>
        <v>22050.145905671372</v>
      </c>
      <c r="F2507" s="7">
        <f t="shared" si="318"/>
        <v>618322.84143820219</v>
      </c>
      <c r="G2507" s="11">
        <v>213043</v>
      </c>
      <c r="H2507">
        <v>0</v>
      </c>
      <c r="I2507">
        <v>0</v>
      </c>
      <c r="J2507">
        <v>17</v>
      </c>
      <c r="K2507" s="3">
        <v>8.7083333333333304</v>
      </c>
      <c r="L2507" s="3">
        <f t="shared" si="319"/>
        <v>244.19618055555577</v>
      </c>
      <c r="M2507" s="5">
        <v>0</v>
      </c>
      <c r="R2507">
        <v>2010</v>
      </c>
      <c r="S2507" s="1" t="s">
        <v>5</v>
      </c>
      <c r="T2507" s="40">
        <f>+'Copy Co'!$B$17</f>
        <v>51399.602684929596</v>
      </c>
      <c r="U2507">
        <f>+'Copy Co'!$B$18*'All Data'!C2507</f>
        <v>1385.5321472519008</v>
      </c>
      <c r="V2507" s="40">
        <f>+D2507*'Copy Co'!$B$19</f>
        <v>330293.80465394486</v>
      </c>
      <c r="W2507" s="40">
        <f>+E2507*'Copy Co'!$B$20</f>
        <v>-170303.81002470074</v>
      </c>
      <c r="X2507" s="40">
        <f>+F2507*'Copy Co'!$B$21</f>
        <v>29979.814952946319</v>
      </c>
      <c r="Y2507" s="40">
        <f>+G2507*'Copy Co'!$B$22</f>
        <v>88664.785061021379</v>
      </c>
      <c r="Z2507" s="40">
        <f>+H2507*'Copy Co'!$B$23</f>
        <v>0</v>
      </c>
      <c r="AA2507" s="40">
        <f>+I2507*'Copy Co'!$B$24</f>
        <v>0</v>
      </c>
      <c r="AB2507" s="40">
        <f>+J2507*'Copy Co'!$B$25</f>
        <v>5725.9755176770432</v>
      </c>
      <c r="AC2507" s="40">
        <f>+K2507*'Copy Co'!$B$26</f>
        <v>2727.9467145025228</v>
      </c>
      <c r="AD2507" s="40">
        <f>+L2507*'Copy Co'!$B$27</f>
        <v>44762.990039959455</v>
      </c>
      <c r="AE2507" s="40">
        <f>+M2507*'Copy Co'!$B$28</f>
        <v>0</v>
      </c>
      <c r="AF2507" s="40">
        <f t="shared" si="320"/>
        <v>384636.6417475323</v>
      </c>
      <c r="AG2507" s="25">
        <f t="shared" si="321"/>
        <v>-14104.358252467704</v>
      </c>
      <c r="AH2507" s="56">
        <f t="shared" si="322"/>
        <v>40490</v>
      </c>
      <c r="AL2507" s="56"/>
      <c r="BF2507" s="2">
        <v>42836</v>
      </c>
      <c r="BG2507" s="3">
        <v>13.125</v>
      </c>
      <c r="BH2507">
        <v>13</v>
      </c>
      <c r="BI2507">
        <v>6.2916666666666696</v>
      </c>
    </row>
    <row r="2508" spans="1:61" x14ac:dyDescent="0.25">
      <c r="A2508" s="2">
        <v>40491</v>
      </c>
      <c r="B2508" s="7">
        <v>479703</v>
      </c>
      <c r="C2508" s="3">
        <v>31.3333333333333</v>
      </c>
      <c r="D2508" s="7">
        <f t="shared" si="316"/>
        <v>981.77777777777567</v>
      </c>
      <c r="E2508" s="7">
        <f t="shared" si="317"/>
        <v>30762.37037037027</v>
      </c>
      <c r="F2508" s="7">
        <f t="shared" si="318"/>
        <v>963887.6049382675</v>
      </c>
      <c r="G2508" s="11">
        <v>398741</v>
      </c>
      <c r="H2508">
        <v>0</v>
      </c>
      <c r="I2508">
        <v>0</v>
      </c>
      <c r="J2508">
        <v>12</v>
      </c>
      <c r="K2508" s="3">
        <v>5.6666666666666696</v>
      </c>
      <c r="L2508" s="3">
        <f t="shared" si="319"/>
        <v>177.55555555555546</v>
      </c>
      <c r="M2508" s="5">
        <v>0</v>
      </c>
      <c r="R2508">
        <v>2010</v>
      </c>
      <c r="S2508" s="1" t="s">
        <v>6</v>
      </c>
      <c r="T2508" s="40">
        <f>+'Copy Co'!$B$17</f>
        <v>51399.602684929596</v>
      </c>
      <c r="U2508">
        <f>+'Copy Co'!$B$18*'All Data'!C2508</f>
        <v>1548.1726221893418</v>
      </c>
      <c r="V2508" s="40">
        <f>+D2508*'Copy Co'!$B$19</f>
        <v>412387.96302957769</v>
      </c>
      <c r="W2508" s="40">
        <f>+E2508*'Copy Co'!$B$20</f>
        <v>-237592.48133217776</v>
      </c>
      <c r="X2508" s="40">
        <f>+F2508*'Copy Co'!$B$21</f>
        <v>46734.763937029798</v>
      </c>
      <c r="Y2508" s="40">
        <f>+G2508*'Copy Co'!$B$22</f>
        <v>165949.05751428928</v>
      </c>
      <c r="Z2508" s="40">
        <f>+H2508*'Copy Co'!$B$23</f>
        <v>0</v>
      </c>
      <c r="AA2508" s="40">
        <f>+I2508*'Copy Co'!$B$24</f>
        <v>0</v>
      </c>
      <c r="AB2508" s="40">
        <f>+J2508*'Copy Co'!$B$25</f>
        <v>4041.8650713014422</v>
      </c>
      <c r="AC2508" s="40">
        <f>+K2508*'Copy Co'!$B$26</f>
        <v>1775.1232209203035</v>
      </c>
      <c r="AD2508" s="40">
        <f>+L2508*'Copy Co'!$B$27</f>
        <v>32547.264034969652</v>
      </c>
      <c r="AE2508" s="40">
        <f>+M2508*'Copy Co'!$B$28</f>
        <v>0</v>
      </c>
      <c r="AF2508" s="40">
        <f t="shared" si="320"/>
        <v>478791.33078302944</v>
      </c>
      <c r="AG2508" s="25">
        <f t="shared" si="321"/>
        <v>-911.66921697056387</v>
      </c>
      <c r="AH2508" s="56">
        <f t="shared" si="322"/>
        <v>40491</v>
      </c>
      <c r="AL2508" s="56"/>
      <c r="BF2508" s="2">
        <v>38233</v>
      </c>
      <c r="BG2508" s="3">
        <v>13.0833333333333</v>
      </c>
      <c r="BH2508">
        <v>15</v>
      </c>
      <c r="BI2508">
        <v>7.125</v>
      </c>
    </row>
    <row r="2509" spans="1:61" x14ac:dyDescent="0.25">
      <c r="A2509" s="2">
        <v>40492</v>
      </c>
      <c r="B2509" s="7">
        <v>481787</v>
      </c>
      <c r="C2509" s="3">
        <v>29.3333333333333</v>
      </c>
      <c r="D2509" s="7">
        <f t="shared" si="316"/>
        <v>860.44444444444252</v>
      </c>
      <c r="E2509" s="7">
        <f t="shared" si="317"/>
        <v>25239.703703703617</v>
      </c>
      <c r="F2509" s="7">
        <f t="shared" si="318"/>
        <v>740364.64197530539</v>
      </c>
      <c r="G2509" s="11">
        <v>479703</v>
      </c>
      <c r="H2509">
        <v>0</v>
      </c>
      <c r="I2509">
        <v>0</v>
      </c>
      <c r="J2509">
        <v>13</v>
      </c>
      <c r="K2509" s="3">
        <v>6.9166666666666696</v>
      </c>
      <c r="L2509" s="3">
        <f t="shared" si="319"/>
        <v>202.88888888888874</v>
      </c>
      <c r="M2509" s="5">
        <v>0</v>
      </c>
      <c r="R2509">
        <v>2010</v>
      </c>
      <c r="S2509" s="1" t="s">
        <v>7</v>
      </c>
      <c r="T2509" s="40">
        <f>+'Copy Co'!$B$17</f>
        <v>51399.602684929596</v>
      </c>
      <c r="U2509">
        <f>+'Copy Co'!$B$18*'All Data'!C2509</f>
        <v>1449.3530931134262</v>
      </c>
      <c r="V2509" s="40">
        <f>+D2509*'Copy Co'!$B$19</f>
        <v>361422.85940482677</v>
      </c>
      <c r="W2509" s="40">
        <f>+E2509*'Copy Co'!$B$20</f>
        <v>-194938.28852759241</v>
      </c>
      <c r="X2509" s="40">
        <f>+F2509*'Copy Co'!$B$21</f>
        <v>35897.096915418369</v>
      </c>
      <c r="Y2509" s="40">
        <f>+G2509*'Copy Co'!$B$22</f>
        <v>199644.03143087143</v>
      </c>
      <c r="Z2509" s="40">
        <f>+H2509*'Copy Co'!$B$23</f>
        <v>0</v>
      </c>
      <c r="AA2509" s="40">
        <f>+I2509*'Copy Co'!$B$24</f>
        <v>0</v>
      </c>
      <c r="AB2509" s="40">
        <f>+J2509*'Copy Co'!$B$25</f>
        <v>4378.6871605765618</v>
      </c>
      <c r="AC2509" s="40">
        <f>+K2509*'Copy Co'!$B$26</f>
        <v>2166.6945196527231</v>
      </c>
      <c r="AD2509" s="40">
        <f>+L2509*'Copy Co'!$B$27</f>
        <v>37191.053897280712</v>
      </c>
      <c r="AE2509" s="40">
        <f>+M2509*'Copy Co'!$B$28</f>
        <v>0</v>
      </c>
      <c r="AF2509" s="40">
        <f t="shared" si="320"/>
        <v>498611.09057907725</v>
      </c>
      <c r="AG2509" s="25">
        <f t="shared" si="321"/>
        <v>16824.090579077252</v>
      </c>
      <c r="AH2509" s="56">
        <f t="shared" si="322"/>
        <v>40492</v>
      </c>
      <c r="AL2509" s="56"/>
      <c r="BF2509" s="2">
        <v>39571</v>
      </c>
      <c r="BG2509" s="3">
        <v>13.0833333333333</v>
      </c>
      <c r="BH2509">
        <v>10</v>
      </c>
      <c r="BI2509">
        <v>7.0416666666666696</v>
      </c>
    </row>
    <row r="2510" spans="1:61" x14ac:dyDescent="0.25">
      <c r="A2510" s="2">
        <v>40493</v>
      </c>
      <c r="B2510" s="7">
        <v>461283</v>
      </c>
      <c r="C2510" s="3">
        <v>27.375</v>
      </c>
      <c r="D2510" s="7">
        <f t="shared" si="316"/>
        <v>749.390625</v>
      </c>
      <c r="E2510" s="7">
        <f t="shared" si="317"/>
        <v>20514.568359375</v>
      </c>
      <c r="F2510" s="7">
        <f t="shared" si="318"/>
        <v>561586.30883789063</v>
      </c>
      <c r="G2510" s="11">
        <v>481787</v>
      </c>
      <c r="H2510">
        <v>0</v>
      </c>
      <c r="I2510">
        <v>0</v>
      </c>
      <c r="J2510">
        <v>12</v>
      </c>
      <c r="K2510" s="3">
        <v>5.0416666666666696</v>
      </c>
      <c r="L2510" s="3">
        <f t="shared" si="319"/>
        <v>138.01562500000009</v>
      </c>
      <c r="M2510" s="5">
        <v>0</v>
      </c>
      <c r="R2510">
        <v>2010</v>
      </c>
      <c r="S2510" s="1" t="s">
        <v>1</v>
      </c>
      <c r="T2510" s="40">
        <f>+'Copy Co'!$B$17</f>
        <v>51399.602684929596</v>
      </c>
      <c r="U2510">
        <f>+'Copy Co'!$B$18*'All Data'!C2510</f>
        <v>1352.592304226594</v>
      </c>
      <c r="V2510" s="40">
        <f>+D2510*'Copy Co'!$B$19</f>
        <v>314775.58399897185</v>
      </c>
      <c r="W2510" s="40">
        <f>+E2510*'Copy Co'!$B$20</f>
        <v>-158443.81110036749</v>
      </c>
      <c r="X2510" s="40">
        <f>+F2510*'Copy Co'!$B$21</f>
        <v>27228.904531340704</v>
      </c>
      <c r="Y2510" s="40">
        <f>+G2510*'Copy Co'!$B$22</f>
        <v>200511.35592436415</v>
      </c>
      <c r="Z2510" s="40">
        <f>+H2510*'Copy Co'!$B$23</f>
        <v>0</v>
      </c>
      <c r="AA2510" s="40">
        <f>+I2510*'Copy Co'!$B$24</f>
        <v>0</v>
      </c>
      <c r="AB2510" s="40">
        <f>+J2510*'Copy Co'!$B$25</f>
        <v>4041.8650713014422</v>
      </c>
      <c r="AC2510" s="40">
        <f>+K2510*'Copy Co'!$B$26</f>
        <v>1579.3375715540938</v>
      </c>
      <c r="AD2510" s="40">
        <f>+L2510*'Copy Co'!$B$27</f>
        <v>25299.298429560247</v>
      </c>
      <c r="AE2510" s="40">
        <f>+M2510*'Copy Co'!$B$28</f>
        <v>0</v>
      </c>
      <c r="AF2510" s="40">
        <f t="shared" si="320"/>
        <v>467744.72941588127</v>
      </c>
      <c r="AG2510" s="25">
        <f t="shared" si="321"/>
        <v>6461.7294158812729</v>
      </c>
      <c r="AH2510" s="56">
        <f t="shared" si="322"/>
        <v>40493</v>
      </c>
      <c r="AL2510" s="56"/>
      <c r="BF2510" s="2">
        <v>39931</v>
      </c>
      <c r="BG2510" s="3">
        <v>13.0833333333333</v>
      </c>
      <c r="BH2510">
        <v>29</v>
      </c>
      <c r="BI2510">
        <v>10.7916666666667</v>
      </c>
    </row>
    <row r="2511" spans="1:61" x14ac:dyDescent="0.25">
      <c r="A2511" s="2">
        <v>40494</v>
      </c>
      <c r="B2511" s="7">
        <v>413789</v>
      </c>
      <c r="C2511" s="3">
        <v>26.0416666666667</v>
      </c>
      <c r="D2511" s="7">
        <f t="shared" si="316"/>
        <v>678.16840277777953</v>
      </c>
      <c r="E2511" s="7">
        <f t="shared" si="317"/>
        <v>17660.635489004697</v>
      </c>
      <c r="F2511" s="7">
        <f t="shared" si="318"/>
        <v>459912.38252616458</v>
      </c>
      <c r="G2511" s="11">
        <v>461283</v>
      </c>
      <c r="H2511">
        <v>1</v>
      </c>
      <c r="I2511">
        <v>0</v>
      </c>
      <c r="J2511">
        <v>8</v>
      </c>
      <c r="K2511" s="3">
        <v>4.7916666666666696</v>
      </c>
      <c r="L2511" s="3">
        <f t="shared" si="319"/>
        <v>124.78298611111134</v>
      </c>
      <c r="M2511" s="5">
        <v>0</v>
      </c>
      <c r="R2511">
        <v>2010</v>
      </c>
      <c r="S2511" s="1" t="s">
        <v>2</v>
      </c>
      <c r="T2511" s="40">
        <f>+'Copy Co'!$B$17</f>
        <v>51399.602684929596</v>
      </c>
      <c r="U2511">
        <f>+'Copy Co'!$B$18*'All Data'!C2511</f>
        <v>1286.7126181759852</v>
      </c>
      <c r="V2511" s="40">
        <f>+D2511*'Copy Co'!$B$19</f>
        <v>284859.25485660502</v>
      </c>
      <c r="W2511" s="40">
        <f>+E2511*'Copy Co'!$B$20</f>
        <v>-136401.52423940922</v>
      </c>
      <c r="X2511" s="40">
        <f>+F2511*'Copy Co'!$B$21</f>
        <v>22299.173180522259</v>
      </c>
      <c r="Y2511" s="40">
        <f>+G2511*'Copy Co'!$B$22</f>
        <v>191977.94833579665</v>
      </c>
      <c r="Z2511" s="40">
        <f>+H2511*'Copy Co'!$B$23</f>
        <v>-10610.780657764437</v>
      </c>
      <c r="AA2511" s="40">
        <f>+I2511*'Copy Co'!$B$24</f>
        <v>0</v>
      </c>
      <c r="AB2511" s="40">
        <f>+J2511*'Copy Co'!$B$25</f>
        <v>2694.5767142009613</v>
      </c>
      <c r="AC2511" s="40">
        <f>+K2511*'Copy Co'!$B$26</f>
        <v>1501.0233118076098</v>
      </c>
      <c r="AD2511" s="40">
        <f>+L2511*'Copy Co'!$B$27</f>
        <v>22873.656548355852</v>
      </c>
      <c r="AE2511" s="40">
        <f>+M2511*'Copy Co'!$B$28</f>
        <v>0</v>
      </c>
      <c r="AF2511" s="40">
        <f t="shared" si="320"/>
        <v>431879.64335322019</v>
      </c>
      <c r="AG2511" s="25">
        <f t="shared" si="321"/>
        <v>18090.643353220192</v>
      </c>
      <c r="AH2511" s="56">
        <f t="shared" si="322"/>
        <v>40494</v>
      </c>
      <c r="AL2511" s="56"/>
      <c r="BF2511" s="2">
        <v>41234</v>
      </c>
      <c r="BG2511" s="3">
        <v>13.0833333333333</v>
      </c>
      <c r="BH2511">
        <v>21</v>
      </c>
      <c r="BI2511">
        <v>13.4166666666667</v>
      </c>
    </row>
    <row r="2512" spans="1:61" x14ac:dyDescent="0.25">
      <c r="A2512" s="2">
        <v>40495</v>
      </c>
      <c r="B2512" s="7">
        <v>434490</v>
      </c>
      <c r="C2512" s="3">
        <v>27.25</v>
      </c>
      <c r="D2512" s="7">
        <f t="shared" si="316"/>
        <v>742.5625</v>
      </c>
      <c r="E2512" s="7">
        <f t="shared" si="317"/>
        <v>20234.828125</v>
      </c>
      <c r="F2512" s="7">
        <f t="shared" si="318"/>
        <v>551399.06640625</v>
      </c>
      <c r="G2512" s="11">
        <v>413789</v>
      </c>
      <c r="H2512">
        <v>0</v>
      </c>
      <c r="I2512">
        <v>1</v>
      </c>
      <c r="J2512">
        <v>12</v>
      </c>
      <c r="K2512" s="3">
        <v>5.3333333333333304</v>
      </c>
      <c r="L2512" s="3">
        <f t="shared" si="319"/>
        <v>145.33333333333326</v>
      </c>
      <c r="M2512" s="5">
        <v>0</v>
      </c>
      <c r="R2512">
        <v>2010</v>
      </c>
      <c r="S2512" s="1" t="s">
        <v>3</v>
      </c>
      <c r="T2512" s="40">
        <f>+'Copy Co'!$B$17</f>
        <v>51399.602684929596</v>
      </c>
      <c r="U2512">
        <f>+'Copy Co'!$B$18*'All Data'!C2512</f>
        <v>1346.4160836593492</v>
      </c>
      <c r="V2512" s="40">
        <f>+D2512*'Copy Co'!$B$19</f>
        <v>311907.48428863322</v>
      </c>
      <c r="W2512" s="40">
        <f>+E2512*'Copy Co'!$B$20</f>
        <v>-156283.24364040288</v>
      </c>
      <c r="X2512" s="40">
        <f>+F2512*'Copy Co'!$B$21</f>
        <v>26734.968964815278</v>
      </c>
      <c r="Y2512" s="40">
        <f>+G2512*'Copy Co'!$B$22</f>
        <v>172211.77295482592</v>
      </c>
      <c r="Z2512" s="40">
        <f>+H2512*'Copy Co'!$B$23</f>
        <v>0</v>
      </c>
      <c r="AA2512" s="40">
        <f>+I2512*'Copy Co'!$B$24</f>
        <v>-10704.382616627605</v>
      </c>
      <c r="AB2512" s="40">
        <f>+J2512*'Copy Co'!$B$25</f>
        <v>4041.8650713014422</v>
      </c>
      <c r="AC2512" s="40">
        <f>+K2512*'Copy Co'!$B$26</f>
        <v>1670.7042079249898</v>
      </c>
      <c r="AD2512" s="40">
        <f>+L2512*'Copy Co'!$B$27</f>
        <v>26640.689210100318</v>
      </c>
      <c r="AE2512" s="40">
        <f>+M2512*'Copy Co'!$B$28</f>
        <v>0</v>
      </c>
      <c r="AF2512" s="40">
        <f t="shared" si="320"/>
        <v>428965.87720915966</v>
      </c>
      <c r="AG2512" s="25">
        <f t="shared" si="321"/>
        <v>-5524.122790840338</v>
      </c>
      <c r="AH2512" s="56">
        <f t="shared" si="322"/>
        <v>40495</v>
      </c>
      <c r="AL2512" s="56"/>
      <c r="BF2512" s="2">
        <v>43036</v>
      </c>
      <c r="BG2512" s="3">
        <v>13.0833333333333</v>
      </c>
      <c r="BH2512">
        <v>9</v>
      </c>
      <c r="BI2512">
        <v>5.9166666666666696</v>
      </c>
    </row>
    <row r="2513" spans="1:61" x14ac:dyDescent="0.25">
      <c r="A2513" s="2">
        <v>40496</v>
      </c>
      <c r="B2513" s="7">
        <v>435978</v>
      </c>
      <c r="C2513" s="3">
        <v>26.9166666666667</v>
      </c>
      <c r="D2513" s="7">
        <f t="shared" si="316"/>
        <v>724.50694444444628</v>
      </c>
      <c r="E2513" s="7">
        <f t="shared" si="317"/>
        <v>19501.311921296368</v>
      </c>
      <c r="F2513" s="7">
        <f t="shared" si="318"/>
        <v>524910.31254822796</v>
      </c>
      <c r="G2513" s="11">
        <v>434490</v>
      </c>
      <c r="H2513">
        <v>0</v>
      </c>
      <c r="I2513">
        <v>1</v>
      </c>
      <c r="J2513">
        <v>10</v>
      </c>
      <c r="K2513" s="3">
        <v>6.0416666666666696</v>
      </c>
      <c r="L2513" s="3">
        <f t="shared" si="319"/>
        <v>162.62152777777806</v>
      </c>
      <c r="M2513" s="5">
        <v>0</v>
      </c>
      <c r="R2513">
        <v>2010</v>
      </c>
      <c r="S2513" s="1" t="s">
        <v>4</v>
      </c>
      <c r="T2513" s="40">
        <f>+'Copy Co'!$B$17</f>
        <v>51399.602684929596</v>
      </c>
      <c r="U2513">
        <f>+'Copy Co'!$B$18*'All Data'!C2513</f>
        <v>1329.9461621466983</v>
      </c>
      <c r="V2513" s="40">
        <f>+D2513*'Copy Co'!$B$19</f>
        <v>304323.39148733177</v>
      </c>
      <c r="W2513" s="40">
        <f>+E2513*'Copy Co'!$B$20</f>
        <v>-150617.94760381509</v>
      </c>
      <c r="X2513" s="40">
        <f>+F2513*'Copy Co'!$B$21</f>
        <v>25450.643227874163</v>
      </c>
      <c r="Y2513" s="40">
        <f>+G2513*'Copy Co'!$B$22</f>
        <v>180827.16851134834</v>
      </c>
      <c r="Z2513" s="40">
        <f>+H2513*'Copy Co'!$B$23</f>
        <v>0</v>
      </c>
      <c r="AA2513" s="40">
        <f>+I2513*'Copy Co'!$B$24</f>
        <v>-10704.382616627605</v>
      </c>
      <c r="AB2513" s="40">
        <f>+J2513*'Copy Co'!$B$25</f>
        <v>3368.2208927512015</v>
      </c>
      <c r="AC2513" s="40">
        <f>+K2513*'Copy Co'!$B$26</f>
        <v>1892.5946105400294</v>
      </c>
      <c r="AD2513" s="40">
        <f>+L2513*'Copy Co'!$B$27</f>
        <v>29809.744819262498</v>
      </c>
      <c r="AE2513" s="40">
        <f>+M2513*'Copy Co'!$B$28</f>
        <v>0</v>
      </c>
      <c r="AF2513" s="40">
        <f t="shared" si="320"/>
        <v>437078.98217574152</v>
      </c>
      <c r="AG2513" s="25">
        <f t="shared" si="321"/>
        <v>1100.9821757415193</v>
      </c>
      <c r="AH2513" s="56">
        <f t="shared" si="322"/>
        <v>40496</v>
      </c>
      <c r="AL2513" s="56"/>
      <c r="BF2513" s="2">
        <v>38832</v>
      </c>
      <c r="BG2513" s="3">
        <v>13.0416666666667</v>
      </c>
      <c r="BH2513">
        <v>9</v>
      </c>
      <c r="BI2513">
        <v>4.375</v>
      </c>
    </row>
    <row r="2514" spans="1:61" x14ac:dyDescent="0.25">
      <c r="A2514" s="2">
        <v>40497</v>
      </c>
      <c r="B2514" s="7">
        <v>367399</v>
      </c>
      <c r="C2514" s="3">
        <v>19.75</v>
      </c>
      <c r="D2514" s="7">
        <f t="shared" si="316"/>
        <v>390.0625</v>
      </c>
      <c r="E2514" s="7">
        <f t="shared" si="317"/>
        <v>7703.734375</v>
      </c>
      <c r="F2514" s="7">
        <f t="shared" si="318"/>
        <v>152148.75390625</v>
      </c>
      <c r="G2514" s="11">
        <v>435978</v>
      </c>
      <c r="H2514">
        <v>0</v>
      </c>
      <c r="I2514">
        <v>0</v>
      </c>
      <c r="J2514">
        <v>16</v>
      </c>
      <c r="K2514" s="3">
        <v>9.4166666666666696</v>
      </c>
      <c r="L2514" s="3">
        <f t="shared" si="319"/>
        <v>185.97916666666671</v>
      </c>
      <c r="M2514" s="5">
        <v>0</v>
      </c>
      <c r="R2514">
        <v>2010</v>
      </c>
      <c r="S2514" s="1" t="s">
        <v>5</v>
      </c>
      <c r="T2514" s="40">
        <f>+'Copy Co'!$B$17</f>
        <v>51399.602684929596</v>
      </c>
      <c r="U2514">
        <f>+'Copy Co'!$B$18*'All Data'!C2514</f>
        <v>975.84284962466597</v>
      </c>
      <c r="V2514" s="40">
        <f>+D2514*'Copy Co'!$B$19</f>
        <v>163842.65713705579</v>
      </c>
      <c r="W2514" s="40">
        <f>+E2514*'Copy Co'!$B$20</f>
        <v>-59499.620596311433</v>
      </c>
      <c r="X2514" s="40">
        <f>+F2514*'Copy Co'!$B$21</f>
        <v>7377.038630533315</v>
      </c>
      <c r="Y2514" s="40">
        <f>+G2514*'Copy Co'!$B$22</f>
        <v>181446.448188084</v>
      </c>
      <c r="Z2514" s="40">
        <f>+H2514*'Copy Co'!$B$23</f>
        <v>0</v>
      </c>
      <c r="AA2514" s="40">
        <f>+I2514*'Copy Co'!$B$24</f>
        <v>0</v>
      </c>
      <c r="AB2514" s="40">
        <f>+J2514*'Copy Co'!$B$25</f>
        <v>5389.1534284019226</v>
      </c>
      <c r="AC2514" s="40">
        <f>+K2514*'Copy Co'!$B$26</f>
        <v>2949.8371171175627</v>
      </c>
      <c r="AD2514" s="40">
        <f>+L2514*'Copy Co'!$B$27</f>
        <v>34091.375082936604</v>
      </c>
      <c r="AE2514" s="40">
        <f>+M2514*'Copy Co'!$B$28</f>
        <v>0</v>
      </c>
      <c r="AF2514" s="40">
        <f t="shared" si="320"/>
        <v>387972.334522372</v>
      </c>
      <c r="AG2514" s="25">
        <f t="shared" si="321"/>
        <v>20573.334522371995</v>
      </c>
      <c r="AH2514" s="56">
        <f t="shared" si="322"/>
        <v>40497</v>
      </c>
      <c r="AL2514" s="56"/>
      <c r="BF2514" s="2">
        <v>39165</v>
      </c>
      <c r="BG2514" s="3">
        <v>13.0416666666667</v>
      </c>
      <c r="BH2514">
        <v>15</v>
      </c>
      <c r="BI2514">
        <v>9.6666666666666696</v>
      </c>
    </row>
    <row r="2515" spans="1:61" x14ac:dyDescent="0.25">
      <c r="A2515" s="2">
        <v>40498</v>
      </c>
      <c r="B2515" s="7">
        <v>412573</v>
      </c>
      <c r="C2515" s="3">
        <v>23.1666666666667</v>
      </c>
      <c r="D2515" s="7">
        <f t="shared" si="316"/>
        <v>536.69444444444594</v>
      </c>
      <c r="E2515" s="7">
        <f t="shared" si="317"/>
        <v>12433.421296296348</v>
      </c>
      <c r="F2515" s="7">
        <f t="shared" si="318"/>
        <v>288040.92669753247</v>
      </c>
      <c r="G2515" s="11">
        <v>367399</v>
      </c>
      <c r="H2515">
        <v>0</v>
      </c>
      <c r="I2515">
        <v>0</v>
      </c>
      <c r="J2515">
        <v>32</v>
      </c>
      <c r="K2515" s="3">
        <v>12.9166666666667</v>
      </c>
      <c r="L2515" s="3">
        <f t="shared" si="319"/>
        <v>299.23611111111228</v>
      </c>
      <c r="M2515" s="5">
        <v>0</v>
      </c>
      <c r="R2515">
        <v>2010</v>
      </c>
      <c r="S2515" s="1" t="s">
        <v>6</v>
      </c>
      <c r="T2515" s="40">
        <f>+'Copy Co'!$B$17</f>
        <v>51399.602684929596</v>
      </c>
      <c r="U2515">
        <f>+'Copy Co'!$B$18*'All Data'!C2515</f>
        <v>1144.6595451293567</v>
      </c>
      <c r="V2515" s="40">
        <f>+D2515*'Copy Co'!$B$19</f>
        <v>225434.24155993975</v>
      </c>
      <c r="W2515" s="40">
        <f>+E2515*'Copy Co'!$B$20</f>
        <v>-96029.252026713526</v>
      </c>
      <c r="X2515" s="40">
        <f>+F2515*'Copy Co'!$B$21</f>
        <v>13965.865568190009</v>
      </c>
      <c r="Y2515" s="40">
        <f>+G2515*'Copy Co'!$B$22</f>
        <v>152905.06314046553</v>
      </c>
      <c r="Z2515" s="40">
        <f>+H2515*'Copy Co'!$B$23</f>
        <v>0</v>
      </c>
      <c r="AA2515" s="40">
        <f>+I2515*'Copy Co'!$B$24</f>
        <v>0</v>
      </c>
      <c r="AB2515" s="40">
        <f>+J2515*'Copy Co'!$B$25</f>
        <v>10778.306856803845</v>
      </c>
      <c r="AC2515" s="40">
        <f>+K2515*'Copy Co'!$B$26</f>
        <v>4046.2367535683475</v>
      </c>
      <c r="AD2515" s="40">
        <f>+L2515*'Copy Co'!$B$27</f>
        <v>54852.221811125179</v>
      </c>
      <c r="AE2515" s="40">
        <f>+M2515*'Copy Co'!$B$28</f>
        <v>0</v>
      </c>
      <c r="AF2515" s="40">
        <f t="shared" si="320"/>
        <v>418496.94589343807</v>
      </c>
      <c r="AG2515" s="25">
        <f t="shared" si="321"/>
        <v>5923.9458934380673</v>
      </c>
      <c r="AH2515" s="56">
        <f t="shared" si="322"/>
        <v>40498</v>
      </c>
      <c r="AL2515" s="56"/>
      <c r="BF2515" s="2">
        <v>39531</v>
      </c>
      <c r="BG2515" s="3">
        <v>13</v>
      </c>
      <c r="BH2515">
        <v>13</v>
      </c>
      <c r="BI2515">
        <v>5.6666666666666696</v>
      </c>
    </row>
    <row r="2516" spans="1:61" x14ac:dyDescent="0.25">
      <c r="A2516" s="2">
        <v>40499</v>
      </c>
      <c r="B2516" s="7">
        <v>425256</v>
      </c>
      <c r="C2516" s="3">
        <v>23.375</v>
      </c>
      <c r="D2516" s="7">
        <f t="shared" si="316"/>
        <v>546.390625</v>
      </c>
      <c r="E2516" s="7">
        <f t="shared" si="317"/>
        <v>12771.880859375</v>
      </c>
      <c r="F2516" s="7">
        <f t="shared" si="318"/>
        <v>298542.71508789062</v>
      </c>
      <c r="G2516" s="11">
        <v>412573</v>
      </c>
      <c r="H2516">
        <v>0</v>
      </c>
      <c r="I2516">
        <v>0</v>
      </c>
      <c r="J2516">
        <v>16</v>
      </c>
      <c r="K2516" s="3">
        <v>10.0833333333333</v>
      </c>
      <c r="L2516" s="3">
        <f t="shared" si="319"/>
        <v>235.69791666666589</v>
      </c>
      <c r="M2516" s="5">
        <v>0</v>
      </c>
      <c r="R2516">
        <v>2010</v>
      </c>
      <c r="S2516" s="1" t="s">
        <v>7</v>
      </c>
      <c r="T2516" s="40">
        <f>+'Copy Co'!$B$17</f>
        <v>51399.602684929596</v>
      </c>
      <c r="U2516">
        <f>+'Copy Co'!$B$18*'All Data'!C2516</f>
        <v>1154.9532460747628</v>
      </c>
      <c r="V2516" s="40">
        <f>+D2516*'Copy Co'!$B$19</f>
        <v>229507.04524217689</v>
      </c>
      <c r="W2516" s="40">
        <f>+E2516*'Copy Co'!$B$20</f>
        <v>-98643.336912055005</v>
      </c>
      <c r="X2516" s="40">
        <f>+F2516*'Copy Co'!$B$21</f>
        <v>14475.05211527862</v>
      </c>
      <c r="Y2516" s="40">
        <f>+G2516*'Copy Co'!$B$22</f>
        <v>171705.69493942903</v>
      </c>
      <c r="Z2516" s="40">
        <f>+H2516*'Copy Co'!$B$23</f>
        <v>0</v>
      </c>
      <c r="AA2516" s="40">
        <f>+I2516*'Copy Co'!$B$24</f>
        <v>0</v>
      </c>
      <c r="AB2516" s="40">
        <f>+J2516*'Copy Co'!$B$25</f>
        <v>5389.1534284019226</v>
      </c>
      <c r="AC2516" s="40">
        <f>+K2516*'Copy Co'!$B$26</f>
        <v>3158.6751431081752</v>
      </c>
      <c r="AD2516" s="40">
        <f>+L2516*'Copy Co'!$B$27</f>
        <v>43205.194578335599</v>
      </c>
      <c r="AE2516" s="40">
        <f>+M2516*'Copy Co'!$B$28</f>
        <v>0</v>
      </c>
      <c r="AF2516" s="40">
        <f t="shared" si="320"/>
        <v>421352.03446567961</v>
      </c>
      <c r="AG2516" s="25">
        <f t="shared" si="321"/>
        <v>-3903.9655343203922</v>
      </c>
      <c r="AH2516" s="56">
        <f t="shared" si="322"/>
        <v>40499</v>
      </c>
      <c r="AL2516" s="56"/>
      <c r="BF2516" s="2">
        <v>42826</v>
      </c>
      <c r="BG2516" s="3">
        <v>13</v>
      </c>
      <c r="BH2516">
        <v>20</v>
      </c>
      <c r="BI2516">
        <v>9.7083333333333304</v>
      </c>
    </row>
    <row r="2517" spans="1:61" x14ac:dyDescent="0.25">
      <c r="A2517" s="2">
        <v>40500</v>
      </c>
      <c r="B2517" s="7">
        <v>350022</v>
      </c>
      <c r="C2517" s="3">
        <v>9.9583333333333393</v>
      </c>
      <c r="D2517" s="7">
        <f t="shared" si="316"/>
        <v>99.168402777777899</v>
      </c>
      <c r="E2517" s="7">
        <f t="shared" si="317"/>
        <v>987.55201099537214</v>
      </c>
      <c r="F2517" s="7">
        <f t="shared" si="318"/>
        <v>9834.3721094955872</v>
      </c>
      <c r="G2517" s="11">
        <v>425256</v>
      </c>
      <c r="H2517">
        <v>0</v>
      </c>
      <c r="I2517">
        <v>0</v>
      </c>
      <c r="J2517">
        <v>24</v>
      </c>
      <c r="K2517" s="3">
        <v>19.375</v>
      </c>
      <c r="L2517" s="3">
        <f t="shared" si="319"/>
        <v>192.94270833333346</v>
      </c>
      <c r="M2517" s="5">
        <v>0</v>
      </c>
      <c r="R2517">
        <v>2010</v>
      </c>
      <c r="S2517" s="1" t="s">
        <v>1</v>
      </c>
      <c r="T2517" s="40">
        <f>+'Copy Co'!$B$17</f>
        <v>51399.602684929596</v>
      </c>
      <c r="U2517">
        <f>+'Copy Co'!$B$18*'All Data'!C2517</f>
        <v>492.03890519049639</v>
      </c>
      <c r="V2517" s="40">
        <f>+D2517*'Copy Co'!$B$19</f>
        <v>41654.900471460125</v>
      </c>
      <c r="W2517" s="40">
        <f>+E2517*'Copy Co'!$B$20</f>
        <v>-7627.3359273695132</v>
      </c>
      <c r="X2517" s="40">
        <f>+F2517*'Copy Co'!$B$21</f>
        <v>476.82640242647557</v>
      </c>
      <c r="Y2517" s="40">
        <f>+G2517*'Copy Co'!$B$22</f>
        <v>176984.1385819281</v>
      </c>
      <c r="Z2517" s="40">
        <f>+H2517*'Copy Co'!$B$23</f>
        <v>0</v>
      </c>
      <c r="AA2517" s="40">
        <f>+I2517*'Copy Co'!$B$24</f>
        <v>0</v>
      </c>
      <c r="AB2517" s="40">
        <f>+J2517*'Copy Co'!$B$25</f>
        <v>8083.7301426028844</v>
      </c>
      <c r="AC2517" s="40">
        <f>+K2517*'Copy Co'!$B$26</f>
        <v>6069.3551303525055</v>
      </c>
      <c r="AD2517" s="40">
        <f>+L2517*'Copy Co'!$B$27</f>
        <v>35367.844459151645</v>
      </c>
      <c r="AE2517" s="40">
        <f>+M2517*'Copy Co'!$B$28</f>
        <v>0</v>
      </c>
      <c r="AF2517" s="40">
        <f t="shared" si="320"/>
        <v>312901.10085067223</v>
      </c>
      <c r="AG2517" s="25">
        <f t="shared" si="321"/>
        <v>-37120.899149327772</v>
      </c>
      <c r="AH2517" s="56">
        <f t="shared" si="322"/>
        <v>40500</v>
      </c>
      <c r="AL2517" s="56"/>
      <c r="BF2517" s="2">
        <v>39591</v>
      </c>
      <c r="BG2517" s="3">
        <v>12.9583333333333</v>
      </c>
      <c r="BH2517">
        <v>20</v>
      </c>
      <c r="BI2517">
        <v>9.1666666666666696</v>
      </c>
    </row>
    <row r="2518" spans="1:61" x14ac:dyDescent="0.25">
      <c r="A2518" s="2">
        <v>40501</v>
      </c>
      <c r="B2518" s="7">
        <v>326158</v>
      </c>
      <c r="C2518" s="3">
        <v>10.625</v>
      </c>
      <c r="D2518" s="7">
        <f t="shared" si="316"/>
        <v>112.890625</v>
      </c>
      <c r="E2518" s="7">
        <f t="shared" si="317"/>
        <v>1199.462890625</v>
      </c>
      <c r="F2518" s="7">
        <f t="shared" si="318"/>
        <v>12744.293212890625</v>
      </c>
      <c r="G2518" s="11">
        <v>350022</v>
      </c>
      <c r="H2518">
        <v>1</v>
      </c>
      <c r="I2518">
        <v>0</v>
      </c>
      <c r="J2518">
        <v>30</v>
      </c>
      <c r="K2518" s="3">
        <v>21.7083333333333</v>
      </c>
      <c r="L2518" s="3">
        <f t="shared" si="319"/>
        <v>230.65104166666632</v>
      </c>
      <c r="M2518" s="5">
        <v>0</v>
      </c>
      <c r="R2518">
        <v>2010</v>
      </c>
      <c r="S2518" s="1" t="s">
        <v>2</v>
      </c>
      <c r="T2518" s="40">
        <f>+'Copy Co'!$B$17</f>
        <v>51399.602684929596</v>
      </c>
      <c r="U2518">
        <f>+'Copy Co'!$B$18*'All Data'!C2518</f>
        <v>524.97874821580126</v>
      </c>
      <c r="V2518" s="40">
        <f>+D2518*'Copy Co'!$B$19</f>
        <v>47418.811000449772</v>
      </c>
      <c r="W2518" s="40">
        <f>+E2518*'Copy Co'!$B$20</f>
        <v>-9264.0248790434835</v>
      </c>
      <c r="X2518" s="40">
        <f>+F2518*'Copy Co'!$B$21</f>
        <v>617.91596011537035</v>
      </c>
      <c r="Y2518" s="40">
        <f>+G2518*'Copy Co'!$B$22</f>
        <v>145673.05847471557</v>
      </c>
      <c r="Z2518" s="40">
        <f>+H2518*'Copy Co'!$B$23</f>
        <v>-10610.780657764437</v>
      </c>
      <c r="AA2518" s="40">
        <f>+I2518*'Copy Co'!$B$24</f>
        <v>0</v>
      </c>
      <c r="AB2518" s="40">
        <f>+J2518*'Copy Co'!$B$25</f>
        <v>10104.662678253604</v>
      </c>
      <c r="AC2518" s="40">
        <f>+K2518*'Copy Co'!$B$26</f>
        <v>6800.2882213196781</v>
      </c>
      <c r="AD2518" s="40">
        <f>+L2518*'Copy Co'!$B$27</f>
        <v>42280.06456670339</v>
      </c>
      <c r="AE2518" s="40">
        <f>+M2518*'Copy Co'!$B$28</f>
        <v>0</v>
      </c>
      <c r="AF2518" s="40">
        <f t="shared" si="320"/>
        <v>284944.57679789484</v>
      </c>
      <c r="AG2518" s="25">
        <f t="shared" si="321"/>
        <v>-41213.423202105158</v>
      </c>
      <c r="AH2518" s="56">
        <f t="shared" si="322"/>
        <v>40501</v>
      </c>
      <c r="AL2518" s="56"/>
      <c r="BF2518" s="2">
        <v>38286</v>
      </c>
      <c r="BG2518" s="3">
        <v>12.9166666666667</v>
      </c>
      <c r="BH2518">
        <v>21</v>
      </c>
      <c r="BI2518">
        <v>8.4583333333333304</v>
      </c>
    </row>
    <row r="2519" spans="1:61" x14ac:dyDescent="0.25">
      <c r="A2519" s="2">
        <v>40502</v>
      </c>
      <c r="B2519" s="7">
        <v>407545</v>
      </c>
      <c r="C2519" s="3">
        <v>24.4166666666667</v>
      </c>
      <c r="D2519" s="7">
        <f t="shared" si="316"/>
        <v>596.17361111111268</v>
      </c>
      <c r="E2519" s="7">
        <f t="shared" si="317"/>
        <v>14556.572337963022</v>
      </c>
      <c r="F2519" s="7">
        <f t="shared" si="318"/>
        <v>355422.97458526422</v>
      </c>
      <c r="G2519" s="11">
        <v>326158</v>
      </c>
      <c r="H2519">
        <v>0</v>
      </c>
      <c r="I2519">
        <v>1</v>
      </c>
      <c r="J2519">
        <v>29</v>
      </c>
      <c r="K2519" s="3">
        <v>13.5</v>
      </c>
      <c r="L2519" s="3">
        <f t="shared" si="319"/>
        <v>329.62500000000045</v>
      </c>
      <c r="M2519" s="5">
        <v>0</v>
      </c>
      <c r="R2519">
        <v>2010</v>
      </c>
      <c r="S2519" s="1" t="s">
        <v>3</v>
      </c>
      <c r="T2519" s="40">
        <f>+'Copy Co'!$B$17</f>
        <v>51399.602684929596</v>
      </c>
      <c r="U2519">
        <f>+'Copy Co'!$B$18*'All Data'!C2519</f>
        <v>1206.4217508018039</v>
      </c>
      <c r="V2519" s="40">
        <f>+D2519*'Copy Co'!$B$19</f>
        <v>250417.99342269116</v>
      </c>
      <c r="W2519" s="40">
        <f>+E2519*'Copy Co'!$B$20</f>
        <v>-112427.36173540016</v>
      </c>
      <c r="X2519" s="40">
        <f>+F2519*'Copy Co'!$B$21</f>
        <v>17232.931235901822</v>
      </c>
      <c r="Y2519" s="40">
        <f>+G2519*'Copy Co'!$B$22</f>
        <v>135741.27742255139</v>
      </c>
      <c r="Z2519" s="40">
        <f>+H2519*'Copy Co'!$B$23</f>
        <v>0</v>
      </c>
      <c r="AA2519" s="40">
        <f>+I2519*'Copy Co'!$B$24</f>
        <v>-10704.382616627605</v>
      </c>
      <c r="AB2519" s="40">
        <f>+J2519*'Copy Co'!$B$25</f>
        <v>9767.8405889784844</v>
      </c>
      <c r="AC2519" s="40">
        <f>+K2519*'Copy Co'!$B$26</f>
        <v>4228.9700263101331</v>
      </c>
      <c r="AD2519" s="40">
        <f>+L2519*'Copy Co'!$B$27</f>
        <v>60422.732895958718</v>
      </c>
      <c r="AE2519" s="40">
        <f>+M2519*'Copy Co'!$B$28</f>
        <v>0</v>
      </c>
      <c r="AF2519" s="40">
        <f t="shared" si="320"/>
        <v>407286.02567609533</v>
      </c>
      <c r="AG2519" s="25">
        <f t="shared" si="321"/>
        <v>-258.97432390466565</v>
      </c>
      <c r="AH2519" s="56">
        <f t="shared" si="322"/>
        <v>40502</v>
      </c>
      <c r="AL2519" s="56"/>
      <c r="BF2519" s="2">
        <v>39355</v>
      </c>
      <c r="BG2519" s="3">
        <v>12.9166666666667</v>
      </c>
      <c r="BH2519">
        <v>20</v>
      </c>
      <c r="BI2519">
        <v>8.9583333333333304</v>
      </c>
    </row>
    <row r="2520" spans="1:61" x14ac:dyDescent="0.25">
      <c r="A2520" s="2">
        <v>40503</v>
      </c>
      <c r="B2520" s="7">
        <v>525303</v>
      </c>
      <c r="C2520" s="3">
        <v>32.125</v>
      </c>
      <c r="D2520" s="7">
        <f t="shared" si="316"/>
        <v>1032.015625</v>
      </c>
      <c r="E2520" s="7">
        <f t="shared" si="317"/>
        <v>33153.501953125</v>
      </c>
      <c r="F2520" s="7">
        <f t="shared" si="318"/>
        <v>1065056.2502441406</v>
      </c>
      <c r="G2520" s="11">
        <v>407545</v>
      </c>
      <c r="H2520">
        <v>0</v>
      </c>
      <c r="I2520">
        <v>1</v>
      </c>
      <c r="J2520">
        <v>21</v>
      </c>
      <c r="K2520" s="3">
        <v>8.9583333333333304</v>
      </c>
      <c r="L2520" s="3">
        <f t="shared" si="319"/>
        <v>287.78645833333326</v>
      </c>
      <c r="M2520" s="5">
        <v>0</v>
      </c>
      <c r="R2520">
        <v>2010</v>
      </c>
      <c r="S2520" s="1" t="s">
        <v>4</v>
      </c>
      <c r="T2520" s="40">
        <f>+'Copy Co'!$B$17</f>
        <v>51399.602684929596</v>
      </c>
      <c r="U2520">
        <f>+'Copy Co'!$B$18*'All Data'!C2520</f>
        <v>1587.2886857818933</v>
      </c>
      <c r="V2520" s="40">
        <f>+D2520*'Copy Co'!$B$19</f>
        <v>433489.97200950963</v>
      </c>
      <c r="W2520" s="40">
        <f>+E2520*'Copy Co'!$B$20</f>
        <v>-256060.33277205352</v>
      </c>
      <c r="X2520" s="40">
        <f>+F2520*'Copy Co'!$B$21</f>
        <v>51639.996385269333</v>
      </c>
      <c r="Y2520" s="40">
        <f>+G2520*'Copy Co'!$B$22</f>
        <v>169613.12893497539</v>
      </c>
      <c r="Z2520" s="40">
        <f>+H2520*'Copy Co'!$B$23</f>
        <v>0</v>
      </c>
      <c r="AA2520" s="40">
        <f>+I2520*'Copy Co'!$B$24</f>
        <v>-10704.382616627605</v>
      </c>
      <c r="AB2520" s="40">
        <f>+J2520*'Copy Co'!$B$25</f>
        <v>7073.2638747775236</v>
      </c>
      <c r="AC2520" s="40">
        <f>+K2520*'Copy Co'!$B$26</f>
        <v>2806.2609742490072</v>
      </c>
      <c r="AD2520" s="40">
        <f>+L2520*'Copy Co'!$B$27</f>
        <v>52753.414646792342</v>
      </c>
      <c r="AE2520" s="40">
        <f>+M2520*'Copy Co'!$B$28</f>
        <v>0</v>
      </c>
      <c r="AF2520" s="40">
        <f t="shared" si="320"/>
        <v>503598.21280760359</v>
      </c>
      <c r="AG2520" s="25">
        <f t="shared" si="321"/>
        <v>-21704.787192396412</v>
      </c>
      <c r="AH2520" s="56">
        <f t="shared" si="322"/>
        <v>40503</v>
      </c>
      <c r="AL2520" s="56"/>
      <c r="BF2520" s="2">
        <v>41369</v>
      </c>
      <c r="BG2520" s="3">
        <v>12.9166666666667</v>
      </c>
      <c r="BH2520">
        <v>20</v>
      </c>
      <c r="BI2520">
        <v>8.7083333333333304</v>
      </c>
    </row>
    <row r="2521" spans="1:61" x14ac:dyDescent="0.25">
      <c r="A2521" s="2">
        <v>40504</v>
      </c>
      <c r="B2521" s="7">
        <v>557993</v>
      </c>
      <c r="C2521" s="3">
        <v>29.4166666666667</v>
      </c>
      <c r="D2521" s="7">
        <f t="shared" si="316"/>
        <v>865.34027777777976</v>
      </c>
      <c r="E2521" s="7">
        <f t="shared" si="317"/>
        <v>25455.426504629715</v>
      </c>
      <c r="F2521" s="7">
        <f t="shared" si="318"/>
        <v>748813.79634452506</v>
      </c>
      <c r="G2521" s="11">
        <v>525303</v>
      </c>
      <c r="H2521">
        <v>0</v>
      </c>
      <c r="I2521">
        <v>0</v>
      </c>
      <c r="J2521">
        <v>25</v>
      </c>
      <c r="K2521" s="3">
        <v>14.0833333333333</v>
      </c>
      <c r="L2521" s="3">
        <f t="shared" si="319"/>
        <v>414.28472222222172</v>
      </c>
      <c r="M2521" s="5">
        <v>0</v>
      </c>
      <c r="R2521">
        <v>2010</v>
      </c>
      <c r="S2521" s="1" t="s">
        <v>5</v>
      </c>
      <c r="T2521" s="40">
        <f>+'Copy Co'!$B$17</f>
        <v>51399.602684929596</v>
      </c>
      <c r="U2521">
        <f>+'Copy Co'!$B$18*'All Data'!C2521</f>
        <v>1453.4705734915926</v>
      </c>
      <c r="V2521" s="40">
        <f>+D2521*'Copy Co'!$B$19</f>
        <v>363479.31533748924</v>
      </c>
      <c r="W2521" s="40">
        <f>+E2521*'Copy Co'!$B$20</f>
        <v>-196604.41876836625</v>
      </c>
      <c r="X2521" s="40">
        <f>+F2521*'Copy Co'!$B$21</f>
        <v>36306.760067937372</v>
      </c>
      <c r="Y2521" s="40">
        <f>+G2521*'Copy Co'!$B$22</f>
        <v>218621.95700825521</v>
      </c>
      <c r="Z2521" s="40">
        <f>+H2521*'Copy Co'!$B$23</f>
        <v>0</v>
      </c>
      <c r="AA2521" s="40">
        <f>+I2521*'Copy Co'!$B$24</f>
        <v>0</v>
      </c>
      <c r="AB2521" s="40">
        <f>+J2521*'Copy Co'!$B$25</f>
        <v>8420.552231878004</v>
      </c>
      <c r="AC2521" s="40">
        <f>+K2521*'Copy Co'!$B$26</f>
        <v>4411.7032990519183</v>
      </c>
      <c r="AD2521" s="40">
        <f>+L2521*'Copy Co'!$B$27</f>
        <v>75941.494467075376</v>
      </c>
      <c r="AE2521" s="40">
        <f>+M2521*'Copy Co'!$B$28</f>
        <v>0</v>
      </c>
      <c r="AF2521" s="40">
        <f t="shared" si="320"/>
        <v>563430.43690174201</v>
      </c>
      <c r="AG2521" s="25">
        <f t="shared" si="321"/>
        <v>5437.4369017420104</v>
      </c>
      <c r="AH2521" s="56">
        <f t="shared" si="322"/>
        <v>40504</v>
      </c>
      <c r="AL2521" s="56"/>
      <c r="BF2521" s="2">
        <v>38999</v>
      </c>
      <c r="BG2521" s="3">
        <v>12.875</v>
      </c>
      <c r="BH2521">
        <v>15</v>
      </c>
      <c r="BI2521">
        <v>8.0833333333333304</v>
      </c>
    </row>
    <row r="2522" spans="1:61" x14ac:dyDescent="0.25">
      <c r="A2522" s="2">
        <v>40505</v>
      </c>
      <c r="B2522" s="7">
        <v>679096</v>
      </c>
      <c r="C2522" s="3">
        <v>37.7916666666667</v>
      </c>
      <c r="D2522" s="7">
        <f t="shared" si="316"/>
        <v>1428.2100694444468</v>
      </c>
      <c r="E2522" s="7">
        <f t="shared" si="317"/>
        <v>53974.438874421438</v>
      </c>
      <c r="F2522" s="7">
        <f t="shared" si="318"/>
        <v>2039784.0024625116</v>
      </c>
      <c r="G2522" s="11">
        <v>557993</v>
      </c>
      <c r="H2522">
        <v>0</v>
      </c>
      <c r="I2522">
        <v>0</v>
      </c>
      <c r="J2522">
        <v>36</v>
      </c>
      <c r="K2522" s="3">
        <v>17.8333333333333</v>
      </c>
      <c r="L2522" s="3">
        <f t="shared" si="319"/>
        <v>673.95138888888823</v>
      </c>
      <c r="M2522" s="5">
        <v>0</v>
      </c>
      <c r="R2522">
        <v>2010</v>
      </c>
      <c r="S2522" s="1" t="s">
        <v>6</v>
      </c>
      <c r="T2522" s="40">
        <f>+'Copy Co'!$B$17</f>
        <v>51399.602684929596</v>
      </c>
      <c r="U2522">
        <f>+'Copy Co'!$B$18*'All Data'!C2522</f>
        <v>1867.277351496989</v>
      </c>
      <c r="V2522" s="40">
        <f>+D2522*'Copy Co'!$B$19</f>
        <v>599908.30374023947</v>
      </c>
      <c r="W2522" s="40">
        <f>+E2522*'Copy Co'!$B$20</f>
        <v>-416870.37462618621</v>
      </c>
      <c r="X2522" s="40">
        <f>+F2522*'Copy Co'!$B$21</f>
        <v>98900.352436548506</v>
      </c>
      <c r="Y2522" s="40">
        <f>+G2522*'Copy Co'!$B$22</f>
        <v>232226.96549783146</v>
      </c>
      <c r="Z2522" s="40">
        <f>+H2522*'Copy Co'!$B$23</f>
        <v>0</v>
      </c>
      <c r="AA2522" s="40">
        <f>+I2522*'Copy Co'!$B$24</f>
        <v>0</v>
      </c>
      <c r="AB2522" s="40">
        <f>+J2522*'Copy Co'!$B$25</f>
        <v>12125.595213904326</v>
      </c>
      <c r="AC2522" s="40">
        <f>+K2522*'Copy Co'!$B$26</f>
        <v>5586.417195249177</v>
      </c>
      <c r="AD2522" s="40">
        <f>+L2522*'Copy Co'!$B$27</f>
        <v>123540.34055576379</v>
      </c>
      <c r="AE2522" s="40">
        <f>+M2522*'Copy Co'!$B$28</f>
        <v>0</v>
      </c>
      <c r="AF2522" s="40">
        <f t="shared" si="320"/>
        <v>708684.48004977719</v>
      </c>
      <c r="AG2522" s="25">
        <f t="shared" si="321"/>
        <v>29588.480049777194</v>
      </c>
      <c r="AH2522" s="56">
        <f t="shared" si="322"/>
        <v>40505</v>
      </c>
      <c r="AL2522" s="56"/>
      <c r="BF2522" s="2">
        <v>39368</v>
      </c>
      <c r="BG2522" s="3">
        <v>12.875</v>
      </c>
      <c r="BH2522">
        <v>15</v>
      </c>
      <c r="BI2522">
        <v>6.25</v>
      </c>
    </row>
    <row r="2523" spans="1:61" x14ac:dyDescent="0.25">
      <c r="A2523" s="2">
        <v>40506</v>
      </c>
      <c r="B2523" s="7">
        <v>806980</v>
      </c>
      <c r="C2523" s="3">
        <v>51.2083333333333</v>
      </c>
      <c r="D2523" s="7">
        <f t="shared" si="316"/>
        <v>2622.2934027777742</v>
      </c>
      <c r="E2523" s="7">
        <f t="shared" si="317"/>
        <v>134283.2746672451</v>
      </c>
      <c r="F2523" s="7">
        <f t="shared" si="318"/>
        <v>6876422.6902518375</v>
      </c>
      <c r="G2523" s="11">
        <v>679096</v>
      </c>
      <c r="H2523">
        <v>0</v>
      </c>
      <c r="I2523">
        <v>0</v>
      </c>
      <c r="J2523">
        <v>16</v>
      </c>
      <c r="K2523" s="3">
        <v>7.7083333333333304</v>
      </c>
      <c r="L2523" s="3">
        <f t="shared" si="319"/>
        <v>394.73090277777737</v>
      </c>
      <c r="M2523" s="5">
        <v>0</v>
      </c>
      <c r="R2523">
        <v>2010</v>
      </c>
      <c r="S2523" s="1" t="s">
        <v>7</v>
      </c>
      <c r="T2523" s="40">
        <f>+'Copy Co'!$B$17</f>
        <v>51399.602684929596</v>
      </c>
      <c r="U2523">
        <f>+'Copy Co'!$B$18*'All Data'!C2523</f>
        <v>2530.1916923812523</v>
      </c>
      <c r="V2523" s="40">
        <f>+D2523*'Copy Co'!$B$19</f>
        <v>1101473.5302780508</v>
      </c>
      <c r="W2523" s="40">
        <f>+E2523*'Copy Co'!$B$20</f>
        <v>-1037133.8764041124</v>
      </c>
      <c r="X2523" s="40">
        <f>+F2523*'Copy Co'!$B$21</f>
        <v>333408.15828909545</v>
      </c>
      <c r="Y2523" s="40">
        <f>+G2523*'Copy Co'!$B$22</f>
        <v>282627.92429603124</v>
      </c>
      <c r="Z2523" s="40">
        <f>+H2523*'Copy Co'!$B$23</f>
        <v>0</v>
      </c>
      <c r="AA2523" s="40">
        <f>+I2523*'Copy Co'!$B$24</f>
        <v>0</v>
      </c>
      <c r="AB2523" s="40">
        <f>+J2523*'Copy Co'!$B$25</f>
        <v>5389.1534284019226</v>
      </c>
      <c r="AC2523" s="40">
        <f>+K2523*'Copy Co'!$B$26</f>
        <v>2414.6896755165872</v>
      </c>
      <c r="AD2523" s="40">
        <f>+L2523*'Copy Co'!$B$27</f>
        <v>72357.132815539662</v>
      </c>
      <c r="AE2523" s="40">
        <f>+M2523*'Copy Co'!$B$28</f>
        <v>0</v>
      </c>
      <c r="AF2523" s="40">
        <f t="shared" si="320"/>
        <v>814466.50675583398</v>
      </c>
      <c r="AG2523" s="25">
        <f t="shared" si="321"/>
        <v>7486.5067558339797</v>
      </c>
      <c r="AH2523" s="56">
        <f t="shared" si="322"/>
        <v>40506</v>
      </c>
      <c r="AL2523" s="56"/>
      <c r="BF2523" s="2">
        <v>39395</v>
      </c>
      <c r="BG2523" s="3">
        <v>12.875</v>
      </c>
      <c r="BH2523">
        <v>14</v>
      </c>
      <c r="BI2523">
        <v>4.875</v>
      </c>
    </row>
    <row r="2524" spans="1:61" x14ac:dyDescent="0.25">
      <c r="A2524" s="2">
        <v>40507</v>
      </c>
      <c r="B2524" s="7">
        <v>749121</v>
      </c>
      <c r="C2524" s="3">
        <v>49.25</v>
      </c>
      <c r="D2524" s="7">
        <f t="shared" si="316"/>
        <v>2425.5625</v>
      </c>
      <c r="E2524" s="7">
        <f t="shared" si="317"/>
        <v>119458.953125</v>
      </c>
      <c r="F2524" s="7">
        <f t="shared" si="318"/>
        <v>5883353.44140625</v>
      </c>
      <c r="G2524" s="11">
        <v>806980</v>
      </c>
      <c r="H2524">
        <v>0</v>
      </c>
      <c r="I2524">
        <v>0</v>
      </c>
      <c r="J2524">
        <v>14</v>
      </c>
      <c r="K2524" s="3">
        <v>4.8333333333333304</v>
      </c>
      <c r="L2524" s="3">
        <f t="shared" si="319"/>
        <v>238.04166666666652</v>
      </c>
      <c r="M2524" s="5">
        <v>1</v>
      </c>
      <c r="R2524">
        <v>2010</v>
      </c>
      <c r="S2524" s="1" t="s">
        <v>1</v>
      </c>
      <c r="T2524" s="40">
        <f>+'Copy Co'!$B$17</f>
        <v>51399.602684929596</v>
      </c>
      <c r="U2524">
        <f>+'Copy Co'!$B$18*'All Data'!C2524</f>
        <v>2433.4309034944204</v>
      </c>
      <c r="V2524" s="40">
        <f>+D2524*'Copy Co'!$B$19</f>
        <v>1018838.2760506326</v>
      </c>
      <c r="W2524" s="40">
        <f>+E2524*'Copy Co'!$B$20</f>
        <v>-922638.55966218363</v>
      </c>
      <c r="X2524" s="40">
        <f>+F2524*'Copy Co'!$B$21</f>
        <v>285258.50195972039</v>
      </c>
      <c r="Y2524" s="40">
        <f>+G2524*'Copy Co'!$B$22</f>
        <v>335851.01715870993</v>
      </c>
      <c r="Z2524" s="40">
        <f>+H2524*'Copy Co'!$B$23</f>
        <v>0</v>
      </c>
      <c r="AA2524" s="40">
        <f>+I2524*'Copy Co'!$B$24</f>
        <v>0</v>
      </c>
      <c r="AB2524" s="40">
        <f>+J2524*'Copy Co'!$B$25</f>
        <v>4715.5092498516824</v>
      </c>
      <c r="AC2524" s="40">
        <f>+K2524*'Copy Co'!$B$26</f>
        <v>1514.0756884320219</v>
      </c>
      <c r="AD2524" s="40">
        <f>+L2524*'Copy Co'!$B$27</f>
        <v>43634.821518722216</v>
      </c>
      <c r="AE2524" s="40">
        <f>+M2524*'Copy Co'!$B$28</f>
        <v>-11178.22154195282</v>
      </c>
      <c r="AF2524" s="40">
        <f t="shared" si="320"/>
        <v>809828.45401035645</v>
      </c>
      <c r="AG2524" s="25">
        <f t="shared" si="321"/>
        <v>60707.45401035645</v>
      </c>
      <c r="AH2524" s="56">
        <f t="shared" si="322"/>
        <v>40507</v>
      </c>
      <c r="AL2524" s="56"/>
      <c r="BF2524" s="2">
        <v>41722</v>
      </c>
      <c r="BG2524" s="3">
        <v>12.875</v>
      </c>
      <c r="BH2524">
        <v>13</v>
      </c>
      <c r="BI2524">
        <v>7.2916666666666696</v>
      </c>
    </row>
    <row r="2525" spans="1:61" x14ac:dyDescent="0.25">
      <c r="A2525" s="2">
        <v>40508</v>
      </c>
      <c r="B2525" s="7">
        <v>678826</v>
      </c>
      <c r="C2525" s="3">
        <v>44.7083333333333</v>
      </c>
      <c r="D2525" s="7">
        <f t="shared" si="316"/>
        <v>1998.8350694444414</v>
      </c>
      <c r="E2525" s="7">
        <f t="shared" si="317"/>
        <v>89364.584563078504</v>
      </c>
      <c r="F2525" s="7">
        <f t="shared" si="318"/>
        <v>3995341.6348409648</v>
      </c>
      <c r="G2525" s="11">
        <v>749121</v>
      </c>
      <c r="H2525">
        <v>1</v>
      </c>
      <c r="I2525">
        <v>0</v>
      </c>
      <c r="J2525">
        <v>7</v>
      </c>
      <c r="K2525" s="3">
        <v>1.9166666666666701</v>
      </c>
      <c r="L2525" s="3">
        <f t="shared" si="319"/>
        <v>85.690972222222314</v>
      </c>
      <c r="M2525" s="5">
        <v>0</v>
      </c>
      <c r="R2525">
        <v>2010</v>
      </c>
      <c r="S2525" s="1" t="s">
        <v>2</v>
      </c>
      <c r="T2525" s="40">
        <f>+'Copy Co'!$B$17</f>
        <v>51399.602684929596</v>
      </c>
      <c r="U2525">
        <f>+'Copy Co'!$B$18*'All Data'!C2525</f>
        <v>2209.0282228845272</v>
      </c>
      <c r="V2525" s="40">
        <f>+D2525*'Copy Co'!$B$19</f>
        <v>839594.80584908498</v>
      </c>
      <c r="W2525" s="40">
        <f>+E2525*'Copy Co'!$B$20</f>
        <v>-690205.37539628765</v>
      </c>
      <c r="X2525" s="40">
        <f>+F2525*'Copy Co'!$B$21</f>
        <v>193716.93047555874</v>
      </c>
      <c r="Y2525" s="40">
        <f>+G2525*'Copy Co'!$B$22</f>
        <v>311771.10935209045</v>
      </c>
      <c r="Z2525" s="40">
        <f>+H2525*'Copy Co'!$B$23</f>
        <v>-10610.780657764437</v>
      </c>
      <c r="AA2525" s="40">
        <f>+I2525*'Copy Co'!$B$24</f>
        <v>0</v>
      </c>
      <c r="AB2525" s="40">
        <f>+J2525*'Copy Co'!$B$25</f>
        <v>2357.7546249258412</v>
      </c>
      <c r="AC2525" s="40">
        <f>+K2525*'Copy Co'!$B$26</f>
        <v>600.40932472304462</v>
      </c>
      <c r="AD2525" s="40">
        <f>+L2525*'Copy Co'!$B$27</f>
        <v>15707.797424886918</v>
      </c>
      <c r="AE2525" s="40">
        <f>+M2525*'Copy Co'!$B$28</f>
        <v>0</v>
      </c>
      <c r="AF2525" s="40">
        <f t="shared" si="320"/>
        <v>716541.281905032</v>
      </c>
      <c r="AG2525" s="25">
        <f t="shared" si="321"/>
        <v>37715.281905031996</v>
      </c>
      <c r="AH2525" s="56">
        <f t="shared" si="322"/>
        <v>40508</v>
      </c>
      <c r="AL2525" s="56"/>
      <c r="BF2525" s="2">
        <v>42134</v>
      </c>
      <c r="BG2525" s="3">
        <v>12.875</v>
      </c>
      <c r="BH2525">
        <v>16</v>
      </c>
      <c r="BI2525">
        <v>6.4583333333333304</v>
      </c>
    </row>
    <row r="2526" spans="1:61" x14ac:dyDescent="0.25">
      <c r="A2526" s="2">
        <v>40509</v>
      </c>
      <c r="B2526" s="7">
        <v>641405</v>
      </c>
      <c r="C2526" s="3">
        <v>40.375</v>
      </c>
      <c r="D2526" s="7">
        <f t="shared" si="316"/>
        <v>1630.140625</v>
      </c>
      <c r="E2526" s="7">
        <f t="shared" si="317"/>
        <v>65816.927734375</v>
      </c>
      <c r="F2526" s="7">
        <f t="shared" si="318"/>
        <v>2657358.4572753906</v>
      </c>
      <c r="G2526" s="11">
        <v>678826</v>
      </c>
      <c r="H2526">
        <v>0</v>
      </c>
      <c r="I2526">
        <v>1</v>
      </c>
      <c r="J2526">
        <v>9</v>
      </c>
      <c r="K2526" s="3">
        <v>2.8333333333333299</v>
      </c>
      <c r="L2526" s="3">
        <f t="shared" si="319"/>
        <v>114.3958333333332</v>
      </c>
      <c r="M2526" s="5">
        <v>0</v>
      </c>
      <c r="R2526">
        <v>2010</v>
      </c>
      <c r="S2526" s="1" t="s">
        <v>3</v>
      </c>
      <c r="T2526" s="40">
        <f>+'Copy Co'!$B$17</f>
        <v>51399.602684929596</v>
      </c>
      <c r="U2526">
        <f>+'Copy Co'!$B$18*'All Data'!C2526</f>
        <v>1994.919243220045</v>
      </c>
      <c r="V2526" s="40">
        <f>+D2526*'Copy Co'!$B$19</f>
        <v>684727.63084649469</v>
      </c>
      <c r="W2526" s="40">
        <f>+E2526*'Copy Co'!$B$20</f>
        <v>-508335.57316287403</v>
      </c>
      <c r="X2526" s="40">
        <f>+F2526*'Copy Co'!$B$21</f>
        <v>128843.8813411123</v>
      </c>
      <c r="Y2526" s="40">
        <f>+G2526*'Copy Co'!$B$22</f>
        <v>282515.55499984935</v>
      </c>
      <c r="Z2526" s="40">
        <f>+H2526*'Copy Co'!$B$23</f>
        <v>0</v>
      </c>
      <c r="AA2526" s="40">
        <f>+I2526*'Copy Co'!$B$24</f>
        <v>-10704.382616627605</v>
      </c>
      <c r="AB2526" s="40">
        <f>+J2526*'Copy Co'!$B$25</f>
        <v>3031.3988034760814</v>
      </c>
      <c r="AC2526" s="40">
        <f>+K2526*'Copy Co'!$B$26</f>
        <v>887.56161046015029</v>
      </c>
      <c r="AD2526" s="40">
        <f>+L2526*'Copy Co'!$B$27</f>
        <v>20969.613596998388</v>
      </c>
      <c r="AE2526" s="40">
        <f>+M2526*'Copy Co'!$B$28</f>
        <v>0</v>
      </c>
      <c r="AF2526" s="40">
        <f t="shared" si="320"/>
        <v>655330.20734703902</v>
      </c>
      <c r="AG2526" s="25">
        <f t="shared" si="321"/>
        <v>13925.207347039017</v>
      </c>
      <c r="AH2526" s="56">
        <f t="shared" si="322"/>
        <v>40509</v>
      </c>
      <c r="AL2526" s="56"/>
      <c r="BF2526" s="2">
        <v>42477</v>
      </c>
      <c r="BG2526" s="3">
        <v>12.875</v>
      </c>
      <c r="BH2526">
        <v>21</v>
      </c>
      <c r="BI2526">
        <v>11.25</v>
      </c>
    </row>
    <row r="2527" spans="1:61" x14ac:dyDescent="0.25">
      <c r="A2527" s="2">
        <v>40510</v>
      </c>
      <c r="B2527" s="7">
        <v>649281</v>
      </c>
      <c r="C2527" s="3">
        <v>39.3333333333333</v>
      </c>
      <c r="D2527" s="7">
        <f t="shared" si="316"/>
        <v>1547.1111111111086</v>
      </c>
      <c r="E2527" s="7">
        <f t="shared" si="317"/>
        <v>60853.037037036884</v>
      </c>
      <c r="F2527" s="7">
        <f t="shared" si="318"/>
        <v>2393552.7901234492</v>
      </c>
      <c r="G2527" s="11">
        <v>641405</v>
      </c>
      <c r="H2527">
        <v>0</v>
      </c>
      <c r="I2527">
        <v>1</v>
      </c>
      <c r="J2527">
        <v>17</v>
      </c>
      <c r="K2527" s="3">
        <v>10.8333333333333</v>
      </c>
      <c r="L2527" s="3">
        <f t="shared" si="319"/>
        <v>426.11111111110944</v>
      </c>
      <c r="M2527" s="5">
        <v>0</v>
      </c>
      <c r="R2527">
        <v>2010</v>
      </c>
      <c r="S2527" s="1" t="s">
        <v>4</v>
      </c>
      <c r="T2527" s="40">
        <f>+'Copy Co'!$B$17</f>
        <v>51399.602684929596</v>
      </c>
      <c r="U2527">
        <f>+'Copy Co'!$B$18*'All Data'!C2527</f>
        <v>1943.4507384930039</v>
      </c>
      <c r="V2527" s="40">
        <f>+D2527*'Copy Co'!$B$19</f>
        <v>649851.74255588988</v>
      </c>
      <c r="W2527" s="40">
        <f>+E2527*'Copy Co'!$B$20</f>
        <v>-469997.0740926516</v>
      </c>
      <c r="X2527" s="40">
        <f>+F2527*'Copy Co'!$B$21</f>
        <v>116053.07926374121</v>
      </c>
      <c r="Y2527" s="40">
        <f>+G2527*'Copy Co'!$B$22</f>
        <v>266941.58673161955</v>
      </c>
      <c r="Z2527" s="40">
        <f>+H2527*'Copy Co'!$B$23</f>
        <v>0</v>
      </c>
      <c r="AA2527" s="40">
        <f>+I2527*'Copy Co'!$B$24</f>
        <v>-10704.382616627605</v>
      </c>
      <c r="AB2527" s="40">
        <f>+J2527*'Copy Co'!$B$25</f>
        <v>5725.9755176770432</v>
      </c>
      <c r="AC2527" s="40">
        <f>+K2527*'Copy Co'!$B$26</f>
        <v>3393.617922347627</v>
      </c>
      <c r="AD2527" s="40">
        <f>+L2527*'Copy Co'!$B$27</f>
        <v>78109.360184047691</v>
      </c>
      <c r="AE2527" s="40">
        <f>+M2527*'Copy Co'!$B$28</f>
        <v>0</v>
      </c>
      <c r="AF2527" s="40">
        <f t="shared" si="320"/>
        <v>692716.95888946648</v>
      </c>
      <c r="AG2527" s="25">
        <f t="shared" si="321"/>
        <v>43435.958889466478</v>
      </c>
      <c r="AH2527" s="56">
        <f t="shared" si="322"/>
        <v>40510</v>
      </c>
      <c r="AL2527" s="56"/>
      <c r="BF2527" s="2">
        <v>42659</v>
      </c>
      <c r="BG2527" s="3">
        <v>12.875</v>
      </c>
      <c r="BH2527">
        <v>24</v>
      </c>
      <c r="BI2527">
        <v>11</v>
      </c>
    </row>
    <row r="2528" spans="1:61" x14ac:dyDescent="0.25">
      <c r="A2528" s="2">
        <v>40511</v>
      </c>
      <c r="B2528" s="7">
        <v>719956</v>
      </c>
      <c r="C2528" s="3">
        <v>46.7916666666667</v>
      </c>
      <c r="D2528" s="7">
        <f t="shared" si="316"/>
        <v>2189.4600694444475</v>
      </c>
      <c r="E2528" s="7">
        <f t="shared" si="317"/>
        <v>102448.48574942151</v>
      </c>
      <c r="F2528" s="7">
        <f t="shared" si="318"/>
        <v>4793735.3956916854</v>
      </c>
      <c r="G2528" s="11">
        <v>649281</v>
      </c>
      <c r="H2528">
        <v>0</v>
      </c>
      <c r="I2528">
        <v>0</v>
      </c>
      <c r="J2528">
        <v>12</v>
      </c>
      <c r="K2528" s="3">
        <v>6.25</v>
      </c>
      <c r="L2528" s="3">
        <f t="shared" si="319"/>
        <v>292.44791666666686</v>
      </c>
      <c r="M2528" s="5">
        <v>0</v>
      </c>
      <c r="R2528">
        <v>2010</v>
      </c>
      <c r="S2528" s="1" t="s">
        <v>5</v>
      </c>
      <c r="T2528" s="40">
        <f>+'Copy Co'!$B$17</f>
        <v>51399.602684929596</v>
      </c>
      <c r="U2528">
        <f>+'Copy Co'!$B$18*'All Data'!C2528</f>
        <v>2311.965232338609</v>
      </c>
      <c r="V2528" s="40">
        <f>+D2528*'Copy Co'!$B$19</f>
        <v>919665.32407822076</v>
      </c>
      <c r="W2528" s="40">
        <f>+E2528*'Copy Co'!$B$20</f>
        <v>-791258.59434336983</v>
      </c>
      <c r="X2528" s="40">
        <f>+F2528*'Copy Co'!$B$21</f>
        <v>232427.60976118516</v>
      </c>
      <c r="Y2528" s="40">
        <f>+G2528*'Copy Co'!$B$22</f>
        <v>270219.44071950275</v>
      </c>
      <c r="Z2528" s="40">
        <f>+H2528*'Copy Co'!$B$23</f>
        <v>0</v>
      </c>
      <c r="AA2528" s="40">
        <f>+I2528*'Copy Co'!$B$24</f>
        <v>0</v>
      </c>
      <c r="AB2528" s="40">
        <f>+J2528*'Copy Co'!$B$25</f>
        <v>4041.8650713014422</v>
      </c>
      <c r="AC2528" s="40">
        <f>+K2528*'Copy Co'!$B$26</f>
        <v>1957.8564936620985</v>
      </c>
      <c r="AD2528" s="40">
        <f>+L2528*'Copy Co'!$B$27</f>
        <v>53607.894894894445</v>
      </c>
      <c r="AE2528" s="40">
        <f>+M2528*'Copy Co'!$B$28</f>
        <v>0</v>
      </c>
      <c r="AF2528" s="40">
        <f t="shared" si="320"/>
        <v>744372.96459266508</v>
      </c>
      <c r="AG2528" s="25">
        <f t="shared" si="321"/>
        <v>24416.964592665085</v>
      </c>
      <c r="AH2528" s="56">
        <f t="shared" si="322"/>
        <v>40511</v>
      </c>
      <c r="AL2528" s="56"/>
      <c r="BF2528" s="2">
        <v>42786</v>
      </c>
      <c r="BG2528" s="3">
        <v>12.875</v>
      </c>
      <c r="BH2528">
        <v>32</v>
      </c>
      <c r="BI2528">
        <v>24.75</v>
      </c>
    </row>
    <row r="2529" spans="1:61" x14ac:dyDescent="0.25">
      <c r="A2529" s="2">
        <v>40512</v>
      </c>
      <c r="B2529" s="7">
        <v>705506</v>
      </c>
      <c r="C2529" s="3">
        <v>41.0833333333333</v>
      </c>
      <c r="D2529" s="7">
        <f t="shared" si="316"/>
        <v>1687.8402777777751</v>
      </c>
      <c r="E2529" s="7">
        <f t="shared" si="317"/>
        <v>69342.104745370205</v>
      </c>
      <c r="F2529" s="7">
        <f t="shared" si="318"/>
        <v>2848804.8032889571</v>
      </c>
      <c r="G2529" s="11">
        <v>719956</v>
      </c>
      <c r="H2529">
        <v>0</v>
      </c>
      <c r="I2529">
        <v>0</v>
      </c>
      <c r="J2529">
        <v>10</v>
      </c>
      <c r="K2529" s="3">
        <v>4.5833333333333304</v>
      </c>
      <c r="L2529" s="3">
        <f t="shared" si="319"/>
        <v>188.29861111111083</v>
      </c>
      <c r="M2529" s="5">
        <v>0</v>
      </c>
      <c r="R2529">
        <v>2010</v>
      </c>
      <c r="S2529" s="1" t="s">
        <v>6</v>
      </c>
      <c r="T2529" s="40">
        <f>+'Copy Co'!$B$17</f>
        <v>51399.602684929596</v>
      </c>
      <c r="U2529">
        <f>+'Copy Co'!$B$18*'All Data'!C2529</f>
        <v>2029.91782643443</v>
      </c>
      <c r="V2529" s="40">
        <f>+D2529*'Copy Co'!$B$19</f>
        <v>708963.91202450125</v>
      </c>
      <c r="W2529" s="40">
        <f>+E2529*'Copy Co'!$B$20</f>
        <v>-535562.19917034893</v>
      </c>
      <c r="X2529" s="40">
        <f>+F2529*'Copy Co'!$B$21</f>
        <v>138126.29117988597</v>
      </c>
      <c r="Y2529" s="40">
        <f>+G2529*'Copy Co'!$B$22</f>
        <v>299633.14445155539</v>
      </c>
      <c r="Z2529" s="40">
        <f>+H2529*'Copy Co'!$B$23</f>
        <v>0</v>
      </c>
      <c r="AA2529" s="40">
        <f>+I2529*'Copy Co'!$B$24</f>
        <v>0</v>
      </c>
      <c r="AB2529" s="40">
        <f>+J2529*'Copy Co'!$B$25</f>
        <v>3368.2208927512015</v>
      </c>
      <c r="AC2529" s="40">
        <f>+K2529*'Copy Co'!$B$26</f>
        <v>1435.761428685538</v>
      </c>
      <c r="AD2529" s="40">
        <f>+L2529*'Copy Co'!$B$27</f>
        <v>34516.546632830155</v>
      </c>
      <c r="AE2529" s="40">
        <f>+M2529*'Copy Co'!$B$28</f>
        <v>0</v>
      </c>
      <c r="AF2529" s="40">
        <f t="shared" si="320"/>
        <v>703911.19795122452</v>
      </c>
      <c r="AG2529" s="25">
        <f t="shared" si="321"/>
        <v>-1594.8020487754839</v>
      </c>
      <c r="AH2529" s="56">
        <f t="shared" si="322"/>
        <v>40512</v>
      </c>
      <c r="AI2529" s="38">
        <f>SUM(AG2500:AG2529)</f>
        <v>101460.3171139397</v>
      </c>
      <c r="AJ2529" s="38"/>
      <c r="AK2529" s="38"/>
      <c r="AL2529" s="56"/>
      <c r="AN2529" s="38"/>
      <c r="AO2529" s="38"/>
      <c r="AP2529" s="38"/>
      <c r="AQ2529" s="38"/>
      <c r="AR2529" s="38"/>
      <c r="AS2529" s="38"/>
      <c r="AT2529" s="38"/>
      <c r="AU2529" s="38"/>
      <c r="AV2529" s="38"/>
      <c r="AW2529" s="38"/>
      <c r="AX2529" s="38"/>
      <c r="AY2529" s="38"/>
      <c r="AZ2529" s="38"/>
      <c r="BA2529" s="38"/>
      <c r="BB2529" s="38"/>
      <c r="BC2529" s="38"/>
      <c r="BD2529" s="38"/>
      <c r="BE2529" s="38"/>
      <c r="BF2529" s="2">
        <v>38467</v>
      </c>
      <c r="BG2529" s="3">
        <v>12.8333333333333</v>
      </c>
      <c r="BH2529">
        <v>15</v>
      </c>
      <c r="BI2529">
        <v>7.1666666666666696</v>
      </c>
    </row>
    <row r="2530" spans="1:61" x14ac:dyDescent="0.25">
      <c r="A2530" s="2">
        <v>40513</v>
      </c>
      <c r="B2530" s="7">
        <v>612959</v>
      </c>
      <c r="C2530" s="3">
        <v>38.3333333333333</v>
      </c>
      <c r="D2530" s="7">
        <f t="shared" si="316"/>
        <v>1469.4444444444418</v>
      </c>
      <c r="E2530" s="7">
        <f t="shared" si="317"/>
        <v>56328.703703703555</v>
      </c>
      <c r="F2530" s="7">
        <f t="shared" si="318"/>
        <v>2159266.9753086343</v>
      </c>
      <c r="G2530" s="11">
        <v>705506</v>
      </c>
      <c r="H2530">
        <v>0</v>
      </c>
      <c r="I2530">
        <v>0</v>
      </c>
      <c r="J2530">
        <v>10</v>
      </c>
      <c r="K2530" s="3">
        <v>3.5833333333333299</v>
      </c>
      <c r="L2530" s="3">
        <f t="shared" si="319"/>
        <v>137.36111111111086</v>
      </c>
      <c r="M2530" s="5">
        <v>0</v>
      </c>
      <c r="N2530" s="30">
        <v>2010</v>
      </c>
      <c r="O2530" s="30">
        <v>12</v>
      </c>
      <c r="P2530" s="33">
        <v>909417</v>
      </c>
      <c r="R2530">
        <v>2010</v>
      </c>
      <c r="S2530" s="1" t="s">
        <v>7</v>
      </c>
      <c r="T2530" s="40">
        <f>+'Copy Co'!$B$17</f>
        <v>51399.602684929596</v>
      </c>
      <c r="U2530">
        <f>+'Copy Co'!$B$18*'All Data'!C2530</f>
        <v>1894.0409739550462</v>
      </c>
      <c r="V2530" s="40">
        <f>+D2530*'Copy Co'!$B$19</f>
        <v>617228.47567521129</v>
      </c>
      <c r="W2530" s="40">
        <f>+E2530*'Copy Co'!$B$20</f>
        <v>-435053.48651801149</v>
      </c>
      <c r="X2530" s="40">
        <f>+F2530*'Copy Co'!$B$21</f>
        <v>104693.56785072091</v>
      </c>
      <c r="Y2530" s="40">
        <f>+G2530*'Copy Co'!$B$22</f>
        <v>293619.30619293265</v>
      </c>
      <c r="Z2530" s="40">
        <f>+H2530*'Copy Co'!$B$23</f>
        <v>0</v>
      </c>
      <c r="AA2530" s="40">
        <f>+I2530*'Copy Co'!$B$24</f>
        <v>0</v>
      </c>
      <c r="AB2530" s="40">
        <f>+J2530*'Copy Co'!$B$25</f>
        <v>3368.2208927512015</v>
      </c>
      <c r="AC2530" s="40">
        <f>+K2530*'Copy Co'!$B$26</f>
        <v>1122.5043896996021</v>
      </c>
      <c r="AD2530" s="40">
        <f>+L2530*'Copy Co'!$B$27</f>
        <v>25179.321128430027</v>
      </c>
      <c r="AE2530" s="40">
        <f>+M2530*'Copy Co'!$B$28</f>
        <v>0</v>
      </c>
      <c r="AF2530" s="40">
        <f t="shared" si="320"/>
        <v>663451.5532706189</v>
      </c>
      <c r="AG2530" s="25">
        <f t="shared" si="321"/>
        <v>50492.553270618897</v>
      </c>
      <c r="AH2530" s="56">
        <f t="shared" si="322"/>
        <v>40513</v>
      </c>
      <c r="AL2530" s="56"/>
      <c r="BF2530" s="2">
        <v>39002</v>
      </c>
      <c r="BG2530" s="3">
        <v>12.8333333333333</v>
      </c>
      <c r="BH2530">
        <v>10</v>
      </c>
      <c r="BI2530">
        <v>6.9166666666666696</v>
      </c>
    </row>
    <row r="2531" spans="1:61" x14ac:dyDescent="0.25">
      <c r="A2531" s="2">
        <v>40514</v>
      </c>
      <c r="B2531" s="7">
        <v>519379</v>
      </c>
      <c r="C2531" s="3">
        <v>34.7083333333333</v>
      </c>
      <c r="D2531" s="7">
        <f t="shared" si="316"/>
        <v>1204.6684027777756</v>
      </c>
      <c r="E2531" s="7">
        <f t="shared" si="317"/>
        <v>41812.032479745256</v>
      </c>
      <c r="F2531" s="7">
        <f t="shared" si="318"/>
        <v>1451225.960651157</v>
      </c>
      <c r="G2531" s="11">
        <v>612959</v>
      </c>
      <c r="H2531">
        <v>0</v>
      </c>
      <c r="I2531">
        <v>0</v>
      </c>
      <c r="J2531">
        <v>8</v>
      </c>
      <c r="K2531" s="3">
        <v>3.9583333333333299</v>
      </c>
      <c r="L2531" s="3">
        <f t="shared" si="319"/>
        <v>137.38715277777752</v>
      </c>
      <c r="M2531" s="5">
        <v>0</v>
      </c>
      <c r="R2531">
        <v>2010</v>
      </c>
      <c r="S2531" s="1" t="s">
        <v>1</v>
      </c>
      <c r="T2531" s="40">
        <f>+'Copy Co'!$B$17</f>
        <v>51399.602684929596</v>
      </c>
      <c r="U2531">
        <f>+'Copy Co'!$B$18*'All Data'!C2531</f>
        <v>1714.9305775049493</v>
      </c>
      <c r="V2531" s="40">
        <f>+D2531*'Copy Co'!$B$19</f>
        <v>506011.40094257641</v>
      </c>
      <c r="W2531" s="40">
        <f>+E2531*'Copy Co'!$B$20</f>
        <v>-322934.30014654336</v>
      </c>
      <c r="X2531" s="40">
        <f>+F2531*'Copy Co'!$B$21</f>
        <v>70363.704588425375</v>
      </c>
      <c r="Y2531" s="40">
        <f>+G2531*'Copy Co'!$B$22</f>
        <v>255102.85710499104</v>
      </c>
      <c r="Z2531" s="40">
        <f>+H2531*'Copy Co'!$B$23</f>
        <v>0</v>
      </c>
      <c r="AA2531" s="40">
        <f>+I2531*'Copy Co'!$B$24</f>
        <v>0</v>
      </c>
      <c r="AB2531" s="40">
        <f>+J2531*'Copy Co'!$B$25</f>
        <v>2694.5767142009613</v>
      </c>
      <c r="AC2531" s="40">
        <f>+K2531*'Copy Co'!$B$26</f>
        <v>1239.975779319328</v>
      </c>
      <c r="AD2531" s="40">
        <f>+L2531*'Copy Co'!$B$27</f>
        <v>25184.094761100987</v>
      </c>
      <c r="AE2531" s="40">
        <f>+M2531*'Copy Co'!$B$28</f>
        <v>0</v>
      </c>
      <c r="AF2531" s="40">
        <f t="shared" si="320"/>
        <v>590776.84300650528</v>
      </c>
      <c r="AG2531" s="25">
        <f t="shared" si="321"/>
        <v>71397.843006505282</v>
      </c>
      <c r="AH2531" s="56">
        <f t="shared" si="322"/>
        <v>40514</v>
      </c>
      <c r="AL2531" s="56"/>
      <c r="BF2531" s="2">
        <v>39371</v>
      </c>
      <c r="BG2531" s="3">
        <v>12.8333333333333</v>
      </c>
      <c r="BH2531">
        <v>22</v>
      </c>
      <c r="BI2531">
        <v>10.4166666666667</v>
      </c>
    </row>
    <row r="2532" spans="1:61" x14ac:dyDescent="0.25">
      <c r="A2532" s="2">
        <v>40515</v>
      </c>
      <c r="B2532" s="7">
        <v>498152</v>
      </c>
      <c r="C2532" s="3">
        <v>30.7916666666667</v>
      </c>
      <c r="D2532" s="7">
        <f t="shared" si="316"/>
        <v>948.12673611111313</v>
      </c>
      <c r="E2532" s="7">
        <f t="shared" si="317"/>
        <v>29194.402416088058</v>
      </c>
      <c r="F2532" s="7">
        <f t="shared" si="318"/>
        <v>898944.30772871233</v>
      </c>
      <c r="G2532" s="11">
        <v>519379</v>
      </c>
      <c r="H2532">
        <v>1</v>
      </c>
      <c r="I2532">
        <v>0</v>
      </c>
      <c r="J2532">
        <v>12</v>
      </c>
      <c r="K2532" s="3">
        <v>2.0416666666666701</v>
      </c>
      <c r="L2532" s="3">
        <f t="shared" si="319"/>
        <v>62.866319444444621</v>
      </c>
      <c r="M2532" s="5">
        <v>0</v>
      </c>
      <c r="R2532">
        <v>2010</v>
      </c>
      <c r="S2532" s="1" t="s">
        <v>2</v>
      </c>
      <c r="T2532" s="40">
        <f>+'Copy Co'!$B$17</f>
        <v>51399.602684929596</v>
      </c>
      <c r="U2532">
        <f>+'Copy Co'!$B$18*'All Data'!C2532</f>
        <v>1521.4089997312847</v>
      </c>
      <c r="V2532" s="40">
        <f>+D2532*'Copy Co'!$B$19</f>
        <v>398253.11007115239</v>
      </c>
      <c r="W2532" s="40">
        <f>+E2532*'Copy Co'!$B$20</f>
        <v>-225482.31581430626</v>
      </c>
      <c r="X2532" s="40">
        <f>+F2532*'Copy Co'!$B$21</f>
        <v>43585.942799761091</v>
      </c>
      <c r="Y2532" s="40">
        <f>+G2532*'Copy Co'!$B$22</f>
        <v>216156.49141350912</v>
      </c>
      <c r="Z2532" s="40">
        <f>+H2532*'Copy Co'!$B$23</f>
        <v>-10610.780657764437</v>
      </c>
      <c r="AA2532" s="40">
        <f>+I2532*'Copy Co'!$B$24</f>
        <v>0</v>
      </c>
      <c r="AB2532" s="40">
        <f>+J2532*'Copy Co'!$B$25</f>
        <v>4041.8650713014422</v>
      </c>
      <c r="AC2532" s="40">
        <f>+K2532*'Copy Co'!$B$26</f>
        <v>639.56645459628658</v>
      </c>
      <c r="AD2532" s="40">
        <f>+L2532*'Copy Co'!$B$27</f>
        <v>11523.867509878462</v>
      </c>
      <c r="AE2532" s="40">
        <f>+M2532*'Copy Co'!$B$28</f>
        <v>0</v>
      </c>
      <c r="AF2532" s="40">
        <f t="shared" si="320"/>
        <v>491028.75853278901</v>
      </c>
      <c r="AG2532" s="25">
        <f t="shared" si="321"/>
        <v>-7123.241467210988</v>
      </c>
      <c r="AH2532" s="56">
        <f t="shared" si="322"/>
        <v>40515</v>
      </c>
      <c r="AL2532" s="56"/>
      <c r="BF2532" s="2">
        <v>41703</v>
      </c>
      <c r="BG2532" s="3">
        <v>12.8333333333333</v>
      </c>
      <c r="BH2532">
        <v>16</v>
      </c>
      <c r="BI2532">
        <v>10</v>
      </c>
    </row>
    <row r="2533" spans="1:61" x14ac:dyDescent="0.25">
      <c r="A2533" s="2">
        <v>40516</v>
      </c>
      <c r="B2533" s="7">
        <v>486469</v>
      </c>
      <c r="C2533" s="3">
        <v>30.7083333333333</v>
      </c>
      <c r="D2533" s="7">
        <f t="shared" si="316"/>
        <v>943.00173611110904</v>
      </c>
      <c r="E2533" s="7">
        <f t="shared" si="317"/>
        <v>28958.011646411942</v>
      </c>
      <c r="F2533" s="7">
        <f t="shared" si="318"/>
        <v>889252.27430856577</v>
      </c>
      <c r="G2533" s="11">
        <v>498152</v>
      </c>
      <c r="H2533">
        <v>0</v>
      </c>
      <c r="I2533">
        <v>1</v>
      </c>
      <c r="J2533">
        <v>7</v>
      </c>
      <c r="K2533" s="3">
        <v>1.5416666666666701</v>
      </c>
      <c r="L2533" s="3">
        <f t="shared" si="319"/>
        <v>47.342013888888943</v>
      </c>
      <c r="M2533" s="5">
        <v>0</v>
      </c>
      <c r="R2533">
        <v>2010</v>
      </c>
      <c r="S2533" s="1" t="s">
        <v>3</v>
      </c>
      <c r="T2533" s="40">
        <f>+'Copy Co'!$B$17</f>
        <v>51399.602684929596</v>
      </c>
      <c r="U2533">
        <f>+'Copy Co'!$B$18*'All Data'!C2533</f>
        <v>1517.2915193531182</v>
      </c>
      <c r="V2533" s="40">
        <f>+D2533*'Copy Co'!$B$19</f>
        <v>396100.39449908875</v>
      </c>
      <c r="W2533" s="40">
        <f>+E2533*'Copy Co'!$B$20</f>
        <v>-223656.55697793685</v>
      </c>
      <c r="X2533" s="40">
        <f>+F2533*'Copy Co'!$B$21</f>
        <v>43116.017788131372</v>
      </c>
      <c r="Y2533" s="40">
        <f>+G2533*'Copy Co'!$B$22</f>
        <v>207322.18382072129</v>
      </c>
      <c r="Z2533" s="40">
        <f>+H2533*'Copy Co'!$B$23</f>
        <v>0</v>
      </c>
      <c r="AA2533" s="40">
        <f>+I2533*'Copy Co'!$B$24</f>
        <v>-10704.382616627605</v>
      </c>
      <c r="AB2533" s="40">
        <f>+J2533*'Copy Co'!$B$25</f>
        <v>2357.7546249258412</v>
      </c>
      <c r="AC2533" s="40">
        <f>+K2533*'Copy Co'!$B$26</f>
        <v>482.93793510331869</v>
      </c>
      <c r="AD2533" s="40">
        <f>+L2533*'Copy Co'!$B$27</f>
        <v>8678.1459536294296</v>
      </c>
      <c r="AE2533" s="40">
        <f>+M2533*'Copy Co'!$B$28</f>
        <v>0</v>
      </c>
      <c r="AF2533" s="40">
        <f t="shared" si="320"/>
        <v>476613.38923131832</v>
      </c>
      <c r="AG2533" s="25">
        <f t="shared" si="321"/>
        <v>-9855.6107686816831</v>
      </c>
      <c r="AH2533" s="56">
        <f t="shared" si="322"/>
        <v>40516</v>
      </c>
      <c r="AL2533" s="56"/>
      <c r="BF2533" s="2">
        <v>38511</v>
      </c>
      <c r="BG2533" s="3">
        <v>12.7916666666667</v>
      </c>
      <c r="BH2533">
        <v>10</v>
      </c>
      <c r="BI2533">
        <v>4.7083333333333304</v>
      </c>
    </row>
    <row r="2534" spans="1:61" x14ac:dyDescent="0.25">
      <c r="A2534" s="2">
        <v>40517</v>
      </c>
      <c r="B2534" s="7">
        <v>463806</v>
      </c>
      <c r="C2534" s="3">
        <v>32.25</v>
      </c>
      <c r="D2534" s="7">
        <f t="shared" si="316"/>
        <v>1040.0625</v>
      </c>
      <c r="E2534" s="7">
        <f t="shared" si="317"/>
        <v>33542.015625</v>
      </c>
      <c r="F2534" s="7">
        <f t="shared" si="318"/>
        <v>1081730.00390625</v>
      </c>
      <c r="G2534" s="11">
        <v>486469</v>
      </c>
      <c r="H2534">
        <v>0</v>
      </c>
      <c r="I2534">
        <v>1</v>
      </c>
      <c r="J2534">
        <v>10</v>
      </c>
      <c r="K2534" s="3">
        <v>3.1666666666666701</v>
      </c>
      <c r="L2534" s="3">
        <f t="shared" si="319"/>
        <v>102.12500000000011</v>
      </c>
      <c r="M2534" s="5">
        <v>0</v>
      </c>
      <c r="R2534">
        <v>2010</v>
      </c>
      <c r="S2534" s="1" t="s">
        <v>4</v>
      </c>
      <c r="T2534" s="40">
        <f>+'Copy Co'!$B$17</f>
        <v>51399.602684929596</v>
      </c>
      <c r="U2534">
        <f>+'Copy Co'!$B$18*'All Data'!C2534</f>
        <v>1593.4649063491381</v>
      </c>
      <c r="V2534" s="40">
        <f>+D2534*'Copy Co'!$B$19</f>
        <v>436869.99798393616</v>
      </c>
      <c r="W2534" s="40">
        <f>+E2534*'Copy Co'!$B$20</f>
        <v>-259061.00945011489</v>
      </c>
      <c r="X2534" s="40">
        <f>+F2534*'Copy Co'!$B$21</f>
        <v>52448.43498054806</v>
      </c>
      <c r="Y2534" s="40">
        <f>+G2534*'Copy Co'!$B$22</f>
        <v>202459.92275667359</v>
      </c>
      <c r="Z2534" s="40">
        <f>+H2534*'Copy Co'!$B$23</f>
        <v>0</v>
      </c>
      <c r="AA2534" s="40">
        <f>+I2534*'Copy Co'!$B$24</f>
        <v>-10704.382616627605</v>
      </c>
      <c r="AB2534" s="40">
        <f>+J2534*'Copy Co'!$B$25</f>
        <v>3368.2208927512015</v>
      </c>
      <c r="AC2534" s="40">
        <f>+K2534*'Copy Co'!$B$26</f>
        <v>991.9806234554643</v>
      </c>
      <c r="AD2534" s="40">
        <f>+L2534*'Copy Co'!$B$27</f>
        <v>18720.277882441511</v>
      </c>
      <c r="AE2534" s="40">
        <f>+M2534*'Copy Co'!$B$28</f>
        <v>0</v>
      </c>
      <c r="AF2534" s="40">
        <f t="shared" si="320"/>
        <v>498086.51064434228</v>
      </c>
      <c r="AG2534" s="25">
        <f t="shared" si="321"/>
        <v>34280.510644342285</v>
      </c>
      <c r="AH2534" s="56">
        <f t="shared" si="322"/>
        <v>40517</v>
      </c>
      <c r="AL2534" s="56"/>
      <c r="BF2534" s="2">
        <v>41219</v>
      </c>
      <c r="BG2534" s="3">
        <v>12.7916666666667</v>
      </c>
      <c r="BH2534">
        <v>9</v>
      </c>
      <c r="BI2534">
        <v>5.5416666666666696</v>
      </c>
    </row>
    <row r="2535" spans="1:61" x14ac:dyDescent="0.25">
      <c r="A2535" s="2">
        <v>40518</v>
      </c>
      <c r="B2535" s="7">
        <v>470955</v>
      </c>
      <c r="C2535" s="3">
        <v>27.9166666666667</v>
      </c>
      <c r="D2535" s="7">
        <f t="shared" si="316"/>
        <v>779.34027777777965</v>
      </c>
      <c r="E2535" s="7">
        <f t="shared" si="317"/>
        <v>21756.582754629708</v>
      </c>
      <c r="F2535" s="7">
        <f t="shared" si="318"/>
        <v>607371.26856674673</v>
      </c>
      <c r="G2535" s="11">
        <v>463806</v>
      </c>
      <c r="H2535">
        <v>0</v>
      </c>
      <c r="I2535">
        <v>0</v>
      </c>
      <c r="J2535">
        <v>16</v>
      </c>
      <c r="K2535" s="3">
        <v>4.6666666666666696</v>
      </c>
      <c r="L2535" s="3">
        <f t="shared" si="319"/>
        <v>130.27777777777803</v>
      </c>
      <c r="M2535" s="5">
        <v>0</v>
      </c>
      <c r="R2535">
        <v>2010</v>
      </c>
      <c r="S2535" s="1" t="s">
        <v>5</v>
      </c>
      <c r="T2535" s="40">
        <f>+'Copy Co'!$B$17</f>
        <v>51399.602684929596</v>
      </c>
      <c r="U2535">
        <f>+'Copy Co'!$B$18*'All Data'!C2535</f>
        <v>1379.355926684656</v>
      </c>
      <c r="V2535" s="40">
        <f>+D2535*'Copy Co'!$B$19</f>
        <v>327355.6979331327</v>
      </c>
      <c r="W2535" s="40">
        <f>+E2535*'Copy Co'!$B$20</f>
        <v>-168036.48157621219</v>
      </c>
      <c r="X2535" s="40">
        <f>+F2535*'Copy Co'!$B$21</f>
        <v>29448.820291053733</v>
      </c>
      <c r="Y2535" s="40">
        <f>+G2535*'Copy Co'!$B$22</f>
        <v>193027.97698122953</v>
      </c>
      <c r="Z2535" s="40">
        <f>+H2535*'Copy Co'!$B$23</f>
        <v>0</v>
      </c>
      <c r="AA2535" s="40">
        <f>+I2535*'Copy Co'!$B$24</f>
        <v>0</v>
      </c>
      <c r="AB2535" s="40">
        <f>+J2535*'Copy Co'!$B$25</f>
        <v>5389.1534284019226</v>
      </c>
      <c r="AC2535" s="40">
        <f>+K2535*'Copy Co'!$B$26</f>
        <v>1461.8661819343679</v>
      </c>
      <c r="AD2535" s="40">
        <f>+L2535*'Copy Co'!$B$27</f>
        <v>23880.89304192867</v>
      </c>
      <c r="AE2535" s="40">
        <f>+M2535*'Copy Co'!$B$28</f>
        <v>0</v>
      </c>
      <c r="AF2535" s="40">
        <f t="shared" si="320"/>
        <v>465306.88489308296</v>
      </c>
      <c r="AG2535" s="25">
        <f t="shared" si="321"/>
        <v>-5648.1151069170446</v>
      </c>
      <c r="AH2535" s="56">
        <f t="shared" si="322"/>
        <v>40518</v>
      </c>
      <c r="AL2535" s="56"/>
      <c r="BF2535" s="2">
        <v>41925</v>
      </c>
      <c r="BG2535" s="3">
        <v>12.7916666666667</v>
      </c>
      <c r="BH2535">
        <v>12</v>
      </c>
      <c r="BI2535">
        <v>6.5833333333333304</v>
      </c>
    </row>
    <row r="2536" spans="1:61" x14ac:dyDescent="0.25">
      <c r="A2536" s="2">
        <v>40519</v>
      </c>
      <c r="B2536" s="7">
        <v>467385</v>
      </c>
      <c r="C2536" s="3">
        <v>28.5</v>
      </c>
      <c r="D2536" s="7">
        <f t="shared" si="316"/>
        <v>812.25</v>
      </c>
      <c r="E2536" s="7">
        <f t="shared" si="317"/>
        <v>23149.125</v>
      </c>
      <c r="F2536" s="7">
        <f t="shared" si="318"/>
        <v>659750.0625</v>
      </c>
      <c r="G2536" s="11">
        <v>470955</v>
      </c>
      <c r="H2536">
        <v>0</v>
      </c>
      <c r="I2536">
        <v>0</v>
      </c>
      <c r="J2536">
        <v>9</v>
      </c>
      <c r="K2536" s="3">
        <v>3.25</v>
      </c>
      <c r="L2536" s="3">
        <f t="shared" si="319"/>
        <v>92.625</v>
      </c>
      <c r="M2536" s="5">
        <v>0</v>
      </c>
      <c r="R2536">
        <v>2010</v>
      </c>
      <c r="S2536" s="1" t="s">
        <v>6</v>
      </c>
      <c r="T2536" s="40">
        <f>+'Copy Co'!$B$17</f>
        <v>51399.602684929596</v>
      </c>
      <c r="U2536">
        <f>+'Copy Co'!$B$18*'All Data'!C2536</f>
        <v>1408.1782893317963</v>
      </c>
      <c r="V2536" s="40">
        <f>+D2536*'Copy Co'!$B$19</f>
        <v>341179.16554289008</v>
      </c>
      <c r="W2536" s="40">
        <f>+E2536*'Copy Co'!$B$20</f>
        <v>-178791.75054456468</v>
      </c>
      <c r="X2536" s="40">
        <f>+F2536*'Copy Co'!$B$21</f>
        <v>31988.442708891231</v>
      </c>
      <c r="Y2536" s="40">
        <f>+G2536*'Copy Co'!$B$22</f>
        <v>196003.26623457859</v>
      </c>
      <c r="Z2536" s="40">
        <f>+H2536*'Copy Co'!$B$23</f>
        <v>0</v>
      </c>
      <c r="AA2536" s="40">
        <f>+I2536*'Copy Co'!$B$24</f>
        <v>0</v>
      </c>
      <c r="AB2536" s="40">
        <f>+J2536*'Copy Co'!$B$25</f>
        <v>3031.3988034760814</v>
      </c>
      <c r="AC2536" s="40">
        <f>+K2536*'Copy Co'!$B$26</f>
        <v>1018.0853767042912</v>
      </c>
      <c r="AD2536" s="40">
        <f>+L2536*'Copy Co'!$B$27</f>
        <v>16978.856684074839</v>
      </c>
      <c r="AE2536" s="40">
        <f>+M2536*'Copy Co'!$B$28</f>
        <v>0</v>
      </c>
      <c r="AF2536" s="40">
        <f t="shared" si="320"/>
        <v>464215.24578031187</v>
      </c>
      <c r="AG2536" s="25">
        <f t="shared" si="321"/>
        <v>-3169.7542196881259</v>
      </c>
      <c r="AH2536" s="56">
        <f t="shared" si="322"/>
        <v>40519</v>
      </c>
      <c r="AL2536" s="56"/>
      <c r="BF2536" s="2">
        <v>38130</v>
      </c>
      <c r="BG2536" s="3">
        <v>12.75</v>
      </c>
      <c r="BH2536">
        <v>23</v>
      </c>
      <c r="BI2536">
        <v>11.0833333333333</v>
      </c>
    </row>
    <row r="2537" spans="1:61" x14ac:dyDescent="0.25">
      <c r="A2537" s="2">
        <v>40520</v>
      </c>
      <c r="B2537" s="7">
        <v>505348</v>
      </c>
      <c r="C2537" s="3">
        <v>28.2916666666667</v>
      </c>
      <c r="D2537" s="7">
        <f t="shared" si="316"/>
        <v>800.41840277777965</v>
      </c>
      <c r="E2537" s="7">
        <f t="shared" si="317"/>
        <v>22645.170645254708</v>
      </c>
      <c r="F2537" s="7">
        <f t="shared" si="318"/>
        <v>640669.61950533185</v>
      </c>
      <c r="G2537" s="11">
        <v>467385</v>
      </c>
      <c r="H2537">
        <v>0</v>
      </c>
      <c r="I2537">
        <v>0</v>
      </c>
      <c r="J2537">
        <v>10</v>
      </c>
      <c r="K2537" s="3">
        <v>4.7916666666666696</v>
      </c>
      <c r="L2537" s="3">
        <f t="shared" si="319"/>
        <v>135.56423611111134</v>
      </c>
      <c r="M2537" s="5">
        <v>0</v>
      </c>
      <c r="R2537">
        <v>2010</v>
      </c>
      <c r="S2537" s="1" t="s">
        <v>7</v>
      </c>
      <c r="T2537" s="40">
        <f>+'Copy Co'!$B$17</f>
        <v>51399.602684929596</v>
      </c>
      <c r="U2537">
        <f>+'Copy Co'!$B$18*'All Data'!C2537</f>
        <v>1397.8845883863903</v>
      </c>
      <c r="V2537" s="40">
        <f>+D2537*'Copy Co'!$B$19</f>
        <v>336209.3970389606</v>
      </c>
      <c r="W2537" s="40">
        <f>+E2537*'Copy Co'!$B$20</f>
        <v>-174899.47032751684</v>
      </c>
      <c r="X2537" s="40">
        <f>+F2537*'Copy Co'!$B$21</f>
        <v>31063.314099911058</v>
      </c>
      <c r="Y2537" s="40">
        <f>+G2537*'Copy Co'!$B$22</f>
        <v>194517.49442950709</v>
      </c>
      <c r="Z2537" s="40">
        <f>+H2537*'Copy Co'!$B$23</f>
        <v>0</v>
      </c>
      <c r="AA2537" s="40">
        <f>+I2537*'Copy Co'!$B$24</f>
        <v>0</v>
      </c>
      <c r="AB2537" s="40">
        <f>+J2537*'Copy Co'!$B$25</f>
        <v>3368.2208927512015</v>
      </c>
      <c r="AC2537" s="40">
        <f>+K2537*'Copy Co'!$B$26</f>
        <v>1501.0233118076098</v>
      </c>
      <c r="AD2537" s="40">
        <f>+L2537*'Copy Co'!$B$27</f>
        <v>24849.940474133793</v>
      </c>
      <c r="AE2537" s="40">
        <f>+M2537*'Copy Co'!$B$28</f>
        <v>0</v>
      </c>
      <c r="AF2537" s="40">
        <f t="shared" si="320"/>
        <v>469407.40719287051</v>
      </c>
      <c r="AG2537" s="25">
        <f t="shared" si="321"/>
        <v>-35940.592807129491</v>
      </c>
      <c r="AH2537" s="56">
        <f t="shared" si="322"/>
        <v>40520</v>
      </c>
      <c r="AL2537" s="56"/>
      <c r="BF2537" s="2">
        <v>38664</v>
      </c>
      <c r="BG2537" s="3">
        <v>12.75</v>
      </c>
      <c r="BH2537">
        <v>28</v>
      </c>
      <c r="BI2537">
        <v>12.4583333333333</v>
      </c>
    </row>
    <row r="2538" spans="1:61" x14ac:dyDescent="0.25">
      <c r="A2538" s="2">
        <v>40521</v>
      </c>
      <c r="B2538" s="7">
        <v>456406</v>
      </c>
      <c r="C2538" s="3">
        <v>25.625</v>
      </c>
      <c r="D2538" s="7">
        <f t="shared" si="316"/>
        <v>656.640625</v>
      </c>
      <c r="E2538" s="7">
        <f t="shared" si="317"/>
        <v>16826.416015625</v>
      </c>
      <c r="F2538" s="7">
        <f t="shared" si="318"/>
        <v>431176.91040039063</v>
      </c>
      <c r="G2538" s="11">
        <v>505348</v>
      </c>
      <c r="H2538">
        <v>0</v>
      </c>
      <c r="I2538">
        <v>0</v>
      </c>
      <c r="J2538">
        <v>10</v>
      </c>
      <c r="K2538" s="3">
        <v>6.125</v>
      </c>
      <c r="L2538" s="3">
        <f t="shared" si="319"/>
        <v>156.953125</v>
      </c>
      <c r="M2538" s="5">
        <v>0</v>
      </c>
      <c r="R2538">
        <v>2010</v>
      </c>
      <c r="S2538" s="1" t="s">
        <v>1</v>
      </c>
      <c r="T2538" s="40">
        <f>+'Copy Co'!$B$17</f>
        <v>51399.602684929596</v>
      </c>
      <c r="U2538">
        <f>+'Copy Co'!$B$18*'All Data'!C2538</f>
        <v>1266.1252162851679</v>
      </c>
      <c r="V2538" s="40">
        <f>+D2538*'Copy Co'!$B$19</f>
        <v>275816.68267043622</v>
      </c>
      <c r="W2538" s="40">
        <f>+E2538*'Copy Co'!$B$20</f>
        <v>-129958.44874588966</v>
      </c>
      <c r="X2538" s="40">
        <f>+F2538*'Copy Co'!$B$21</f>
        <v>20905.913738719235</v>
      </c>
      <c r="Y2538" s="40">
        <f>+G2538*'Copy Co'!$B$22</f>
        <v>210317.03365525755</v>
      </c>
      <c r="Z2538" s="40">
        <f>+H2538*'Copy Co'!$B$23</f>
        <v>0</v>
      </c>
      <c r="AA2538" s="40">
        <f>+I2538*'Copy Co'!$B$24</f>
        <v>0</v>
      </c>
      <c r="AB2538" s="40">
        <f>+J2538*'Copy Co'!$B$25</f>
        <v>3368.2208927512015</v>
      </c>
      <c r="AC2538" s="40">
        <f>+K2538*'Copy Co'!$B$26</f>
        <v>1918.6993637888565</v>
      </c>
      <c r="AD2538" s="40">
        <f>+L2538*'Copy Co'!$B$27</f>
        <v>28770.684107883226</v>
      </c>
      <c r="AE2538" s="40">
        <f>+M2538*'Copy Co'!$B$28</f>
        <v>0</v>
      </c>
      <c r="AF2538" s="40">
        <f t="shared" si="320"/>
        <v>463804.51358416141</v>
      </c>
      <c r="AG2538" s="25">
        <f t="shared" si="321"/>
        <v>7398.5135841614101</v>
      </c>
      <c r="AH2538" s="56">
        <f t="shared" si="322"/>
        <v>40521</v>
      </c>
      <c r="AL2538" s="56"/>
      <c r="BF2538" s="2">
        <v>39369</v>
      </c>
      <c r="BG2538" s="3">
        <v>12.75</v>
      </c>
      <c r="BH2538">
        <v>10</v>
      </c>
      <c r="BI2538">
        <v>5.9166666666666696</v>
      </c>
    </row>
    <row r="2539" spans="1:61" x14ac:dyDescent="0.25">
      <c r="A2539" s="2">
        <v>40522</v>
      </c>
      <c r="B2539" s="7">
        <v>474175</v>
      </c>
      <c r="C2539" s="3">
        <v>26.0416666666667</v>
      </c>
      <c r="D2539" s="7">
        <f t="shared" si="316"/>
        <v>678.16840277777953</v>
      </c>
      <c r="E2539" s="7">
        <f t="shared" si="317"/>
        <v>17660.635489004697</v>
      </c>
      <c r="F2539" s="7">
        <f t="shared" si="318"/>
        <v>459912.38252616458</v>
      </c>
      <c r="G2539" s="11">
        <v>456406</v>
      </c>
      <c r="H2539">
        <v>1</v>
      </c>
      <c r="I2539">
        <v>0</v>
      </c>
      <c r="J2539">
        <v>18</v>
      </c>
      <c r="K2539" s="3">
        <v>6.3333333333333304</v>
      </c>
      <c r="L2539" s="3">
        <f t="shared" si="319"/>
        <v>164.93055555555569</v>
      </c>
      <c r="M2539" s="5">
        <v>0</v>
      </c>
      <c r="R2539">
        <v>2010</v>
      </c>
      <c r="S2539" s="1" t="s">
        <v>2</v>
      </c>
      <c r="T2539" s="40">
        <f>+'Copy Co'!$B$17</f>
        <v>51399.602684929596</v>
      </c>
      <c r="U2539">
        <f>+'Copy Co'!$B$18*'All Data'!C2539</f>
        <v>1286.7126181759852</v>
      </c>
      <c r="V2539" s="40">
        <f>+D2539*'Copy Co'!$B$19</f>
        <v>284859.25485660502</v>
      </c>
      <c r="W2539" s="40">
        <f>+E2539*'Copy Co'!$B$20</f>
        <v>-136401.52423940922</v>
      </c>
      <c r="X2539" s="40">
        <f>+F2539*'Copy Co'!$B$21</f>
        <v>22299.173180522259</v>
      </c>
      <c r="Y2539" s="40">
        <f>+G2539*'Copy Co'!$B$22</f>
        <v>189948.2259006892</v>
      </c>
      <c r="Z2539" s="40">
        <f>+H2539*'Copy Co'!$B$23</f>
        <v>-10610.780657764437</v>
      </c>
      <c r="AA2539" s="40">
        <f>+I2539*'Copy Co'!$B$24</f>
        <v>0</v>
      </c>
      <c r="AB2539" s="40">
        <f>+J2539*'Copy Co'!$B$25</f>
        <v>6062.7976069521628</v>
      </c>
      <c r="AC2539" s="40">
        <f>+K2539*'Copy Co'!$B$26</f>
        <v>1983.9612469109256</v>
      </c>
      <c r="AD2539" s="40">
        <f>+L2539*'Copy Co'!$B$27</f>
        <v>30233.006916087699</v>
      </c>
      <c r="AE2539" s="40">
        <f>+M2539*'Copy Co'!$B$28</f>
        <v>0</v>
      </c>
      <c r="AF2539" s="40">
        <f t="shared" si="320"/>
        <v>441060.43011369911</v>
      </c>
      <c r="AG2539" s="25">
        <f t="shared" si="321"/>
        <v>-33114.569886300887</v>
      </c>
      <c r="AH2539" s="56">
        <f t="shared" si="322"/>
        <v>40522</v>
      </c>
      <c r="AL2539" s="56"/>
      <c r="BF2539" s="2">
        <v>39891</v>
      </c>
      <c r="BG2539" s="3">
        <v>12.75</v>
      </c>
      <c r="BH2539">
        <v>10</v>
      </c>
      <c r="BI2539">
        <v>4.4166666666666696</v>
      </c>
    </row>
    <row r="2540" spans="1:61" x14ac:dyDescent="0.25">
      <c r="A2540" s="2">
        <v>40523</v>
      </c>
      <c r="B2540" s="7">
        <v>429260</v>
      </c>
      <c r="C2540" s="3">
        <v>24.4583333333333</v>
      </c>
      <c r="D2540" s="7">
        <f t="shared" si="316"/>
        <v>598.21006944444287</v>
      </c>
      <c r="E2540" s="7">
        <f t="shared" si="317"/>
        <v>14631.221281828644</v>
      </c>
      <c r="F2540" s="7">
        <f t="shared" si="318"/>
        <v>357855.28718472517</v>
      </c>
      <c r="G2540" s="11">
        <v>474175</v>
      </c>
      <c r="H2540">
        <v>0</v>
      </c>
      <c r="I2540">
        <v>1</v>
      </c>
      <c r="J2540">
        <v>9</v>
      </c>
      <c r="K2540" s="3">
        <v>3.4166666666666701</v>
      </c>
      <c r="L2540" s="3">
        <f t="shared" si="319"/>
        <v>83.565972222222186</v>
      </c>
      <c r="M2540" s="5">
        <v>0</v>
      </c>
      <c r="R2540">
        <v>2010</v>
      </c>
      <c r="S2540" s="1" t="s">
        <v>3</v>
      </c>
      <c r="T2540" s="40">
        <f>+'Copy Co'!$B$17</f>
        <v>51399.602684929596</v>
      </c>
      <c r="U2540">
        <f>+'Copy Co'!$B$18*'All Data'!C2540</f>
        <v>1208.4804909908821</v>
      </c>
      <c r="V2540" s="40">
        <f>+D2540*'Copy Co'!$B$19</f>
        <v>251273.39158191363</v>
      </c>
      <c r="W2540" s="40">
        <f>+E2540*'Copy Co'!$B$20</f>
        <v>-113003.91118813488</v>
      </c>
      <c r="X2540" s="40">
        <f>+F2540*'Copy Co'!$B$21</f>
        <v>17350.863611600493</v>
      </c>
      <c r="Y2540" s="40">
        <f>+G2540*'Copy Co'!$B$22</f>
        <v>197343.37413719209</v>
      </c>
      <c r="Z2540" s="40">
        <f>+H2540*'Copy Co'!$B$23</f>
        <v>0</v>
      </c>
      <c r="AA2540" s="40">
        <f>+I2540*'Copy Co'!$B$24</f>
        <v>-10704.382616627605</v>
      </c>
      <c r="AB2540" s="40">
        <f>+J2540*'Copy Co'!$B$25</f>
        <v>3031.3988034760814</v>
      </c>
      <c r="AC2540" s="40">
        <f>+K2540*'Copy Co'!$B$26</f>
        <v>1070.2948832019483</v>
      </c>
      <c r="AD2540" s="40">
        <f>+L2540*'Copy Co'!$B$27</f>
        <v>15318.268998936459</v>
      </c>
      <c r="AE2540" s="40">
        <f>+M2540*'Copy Co'!$B$28</f>
        <v>0</v>
      </c>
      <c r="AF2540" s="40">
        <f t="shared" si="320"/>
        <v>414287.38138747867</v>
      </c>
      <c r="AG2540" s="25">
        <f t="shared" si="321"/>
        <v>-14972.618612521328</v>
      </c>
      <c r="AH2540" s="56">
        <f t="shared" si="322"/>
        <v>40523</v>
      </c>
      <c r="AL2540" s="56"/>
      <c r="BF2540" s="2">
        <v>42498</v>
      </c>
      <c r="BG2540" s="3">
        <v>12.75</v>
      </c>
      <c r="BH2540">
        <v>13</v>
      </c>
      <c r="BI2540">
        <v>7.9583333333333304</v>
      </c>
    </row>
    <row r="2541" spans="1:61" x14ac:dyDescent="0.25">
      <c r="A2541" s="2">
        <v>40524</v>
      </c>
      <c r="B2541" s="7">
        <v>379097</v>
      </c>
      <c r="C2541" s="3">
        <v>20.6666666666667</v>
      </c>
      <c r="D2541" s="7">
        <f t="shared" si="316"/>
        <v>427.11111111111251</v>
      </c>
      <c r="E2541" s="7">
        <f t="shared" si="317"/>
        <v>8826.9629629630053</v>
      </c>
      <c r="F2541" s="7">
        <f t="shared" si="318"/>
        <v>182423.90123456909</v>
      </c>
      <c r="G2541" s="11">
        <v>429260</v>
      </c>
      <c r="H2541">
        <v>0</v>
      </c>
      <c r="I2541">
        <v>1</v>
      </c>
      <c r="J2541">
        <v>12</v>
      </c>
      <c r="K2541" s="3">
        <v>8.4583333333333304</v>
      </c>
      <c r="L2541" s="3">
        <f t="shared" si="319"/>
        <v>174.80555555555577</v>
      </c>
      <c r="M2541" s="5">
        <v>0</v>
      </c>
      <c r="R2541">
        <v>2010</v>
      </c>
      <c r="S2541" s="1" t="s">
        <v>4</v>
      </c>
      <c r="T2541" s="40">
        <f>+'Copy Co'!$B$17</f>
        <v>51399.602684929596</v>
      </c>
      <c r="U2541">
        <f>+'Copy Co'!$B$18*'All Data'!C2541</f>
        <v>1021.1351337844623</v>
      </c>
      <c r="V2541" s="40">
        <f>+D2541*'Copy Co'!$B$19</f>
        <v>179404.63217357462</v>
      </c>
      <c r="W2541" s="40">
        <f>+E2541*'Copy Co'!$B$20</f>
        <v>-68174.851539321389</v>
      </c>
      <c r="X2541" s="40">
        <f>+F2541*'Copy Co'!$B$21</f>
        <v>8844.9503002122801</v>
      </c>
      <c r="Y2541" s="40">
        <f>+G2541*'Copy Co'!$B$22</f>
        <v>178650.53362604752</v>
      </c>
      <c r="Z2541" s="40">
        <f>+H2541*'Copy Co'!$B$23</f>
        <v>0</v>
      </c>
      <c r="AA2541" s="40">
        <f>+I2541*'Copy Co'!$B$24</f>
        <v>-10704.382616627605</v>
      </c>
      <c r="AB2541" s="40">
        <f>+J2541*'Copy Co'!$B$25</f>
        <v>4041.8650713014422</v>
      </c>
      <c r="AC2541" s="40">
        <f>+K2541*'Copy Co'!$B$26</f>
        <v>2649.6324547560389</v>
      </c>
      <c r="AD2541" s="40">
        <f>+L2541*'Copy Co'!$B$27</f>
        <v>32043.168424916206</v>
      </c>
      <c r="AE2541" s="40">
        <f>+M2541*'Copy Co'!$B$28</f>
        <v>0</v>
      </c>
      <c r="AF2541" s="40">
        <f t="shared" si="320"/>
        <v>379176.28571357322</v>
      </c>
      <c r="AG2541" s="25">
        <f t="shared" si="321"/>
        <v>79.285713573219255</v>
      </c>
      <c r="AH2541" s="56">
        <f t="shared" si="322"/>
        <v>40524</v>
      </c>
      <c r="AL2541" s="56"/>
      <c r="BF2541" s="2">
        <v>42512</v>
      </c>
      <c r="BG2541" s="3">
        <v>12.75</v>
      </c>
      <c r="BH2541">
        <v>18</v>
      </c>
      <c r="BI2541">
        <v>4.9583333333333304</v>
      </c>
    </row>
    <row r="2542" spans="1:61" x14ac:dyDescent="0.25">
      <c r="A2542" s="2">
        <v>40525</v>
      </c>
      <c r="B2542" s="7">
        <v>404177</v>
      </c>
      <c r="C2542" s="3">
        <v>23.75</v>
      </c>
      <c r="D2542" s="7">
        <f t="shared" si="316"/>
        <v>564.0625</v>
      </c>
      <c r="E2542" s="7">
        <f t="shared" si="317"/>
        <v>13396.484375</v>
      </c>
      <c r="F2542" s="7">
        <f t="shared" si="318"/>
        <v>318166.50390625</v>
      </c>
      <c r="G2542" s="11">
        <v>379097</v>
      </c>
      <c r="H2542">
        <v>0</v>
      </c>
      <c r="I2542">
        <v>0</v>
      </c>
      <c r="J2542">
        <v>9</v>
      </c>
      <c r="K2542" s="3">
        <v>4.0833333333333304</v>
      </c>
      <c r="L2542" s="3">
        <f t="shared" si="319"/>
        <v>96.9791666666666</v>
      </c>
      <c r="M2542" s="5">
        <v>0</v>
      </c>
      <c r="R2542">
        <v>2010</v>
      </c>
      <c r="S2542" s="1" t="s">
        <v>5</v>
      </c>
      <c r="T2542" s="40">
        <f>+'Copy Co'!$B$17</f>
        <v>51399.602684929596</v>
      </c>
      <c r="U2542">
        <f>+'Copy Co'!$B$18*'All Data'!C2542</f>
        <v>1173.4819077764971</v>
      </c>
      <c r="V2542" s="40">
        <f>+D2542*'Copy Co'!$B$19</f>
        <v>236929.97607145144</v>
      </c>
      <c r="W2542" s="40">
        <f>+E2542*'Copy Co'!$B$20</f>
        <v>-103467.44823180826</v>
      </c>
      <c r="X2542" s="40">
        <f>+F2542*'Copy Co'!$B$21</f>
        <v>15426.525226124244</v>
      </c>
      <c r="Y2542" s="40">
        <f>+G2542*'Copy Co'!$B$22</f>
        <v>157773.56694318997</v>
      </c>
      <c r="Z2542" s="40">
        <f>+H2542*'Copy Co'!$B$23</f>
        <v>0</v>
      </c>
      <c r="AA2542" s="40">
        <f>+I2542*'Copy Co'!$B$24</f>
        <v>0</v>
      </c>
      <c r="AB2542" s="40">
        <f>+J2542*'Copy Co'!$B$25</f>
        <v>3031.3988034760814</v>
      </c>
      <c r="AC2542" s="40">
        <f>+K2542*'Copy Co'!$B$26</f>
        <v>1279.1329091925702</v>
      </c>
      <c r="AD2542" s="40">
        <f>+L2542*'Copy Co'!$B$27</f>
        <v>17777.008066659542</v>
      </c>
      <c r="AE2542" s="40">
        <f>+M2542*'Copy Co'!$B$28</f>
        <v>0</v>
      </c>
      <c r="AF2542" s="40">
        <f t="shared" si="320"/>
        <v>381323.24438099173</v>
      </c>
      <c r="AG2542" s="25">
        <f t="shared" si="321"/>
        <v>-22853.755619008269</v>
      </c>
      <c r="AH2542" s="56">
        <f t="shared" si="322"/>
        <v>40525</v>
      </c>
      <c r="AL2542" s="56"/>
      <c r="BF2542" s="2">
        <v>42804</v>
      </c>
      <c r="BG2542" s="3">
        <v>12.75</v>
      </c>
      <c r="BH2542">
        <v>12</v>
      </c>
      <c r="BI2542">
        <v>5.0416666666666696</v>
      </c>
    </row>
    <row r="2543" spans="1:61" x14ac:dyDescent="0.25">
      <c r="A2543" s="2">
        <v>40526</v>
      </c>
      <c r="B2543" s="7">
        <v>449488</v>
      </c>
      <c r="C2543" s="3">
        <v>24.0833333333333</v>
      </c>
      <c r="D2543" s="7">
        <f t="shared" si="316"/>
        <v>580.00694444444287</v>
      </c>
      <c r="E2543" s="7">
        <f t="shared" si="317"/>
        <v>13968.500578703646</v>
      </c>
      <c r="F2543" s="7">
        <f t="shared" si="318"/>
        <v>336408.05560377904</v>
      </c>
      <c r="G2543" s="11">
        <v>404177</v>
      </c>
      <c r="H2543">
        <v>0</v>
      </c>
      <c r="I2543">
        <v>0</v>
      </c>
      <c r="J2543">
        <v>25</v>
      </c>
      <c r="K2543" s="3">
        <v>10.6666666666667</v>
      </c>
      <c r="L2543" s="3">
        <f t="shared" si="319"/>
        <v>256.88888888888931</v>
      </c>
      <c r="M2543" s="5">
        <v>0</v>
      </c>
      <c r="R2543">
        <v>2010</v>
      </c>
      <c r="S2543" s="1" t="s">
        <v>6</v>
      </c>
      <c r="T2543" s="40">
        <f>+'Copy Co'!$B$17</f>
        <v>51399.602684929596</v>
      </c>
      <c r="U2543">
        <f>+'Copy Co'!$B$18*'All Data'!C2543</f>
        <v>1189.951829289148</v>
      </c>
      <c r="V2543" s="40">
        <f>+D2543*'Copy Co'!$B$19</f>
        <v>243627.31340675461</v>
      </c>
      <c r="W2543" s="40">
        <f>+E2543*'Copy Co'!$B$20</f>
        <v>-107885.40262101439</v>
      </c>
      <c r="X2543" s="40">
        <f>+F2543*'Copy Co'!$B$21</f>
        <v>16310.9796044786</v>
      </c>
      <c r="Y2543" s="40">
        <f>+G2543*'Copy Co'!$B$22</f>
        <v>168211.42601075108</v>
      </c>
      <c r="Z2543" s="40">
        <f>+H2543*'Copy Co'!$B$23</f>
        <v>0</v>
      </c>
      <c r="AA2543" s="40">
        <f>+I2543*'Copy Co'!$B$24</f>
        <v>0</v>
      </c>
      <c r="AB2543" s="40">
        <f>+J2543*'Copy Co'!$B$25</f>
        <v>8420.552231878004</v>
      </c>
      <c r="AC2543" s="40">
        <f>+K2543*'Copy Co'!$B$26</f>
        <v>3341.4084158499918</v>
      </c>
      <c r="AD2543" s="40">
        <f>+L2543*'Copy Co'!$B$27</f>
        <v>47089.658603785989</v>
      </c>
      <c r="AE2543" s="40">
        <f>+M2543*'Copy Co'!$B$28</f>
        <v>0</v>
      </c>
      <c r="AF2543" s="40">
        <f t="shared" si="320"/>
        <v>431705.4901667026</v>
      </c>
      <c r="AG2543" s="25">
        <f t="shared" si="321"/>
        <v>-17782.509833297401</v>
      </c>
      <c r="AH2543" s="56">
        <f t="shared" si="322"/>
        <v>40526</v>
      </c>
      <c r="AL2543" s="56"/>
      <c r="BF2543" s="2">
        <v>39578</v>
      </c>
      <c r="BG2543" s="3">
        <v>12.7083333333333</v>
      </c>
      <c r="BH2543">
        <v>14</v>
      </c>
      <c r="BI2543">
        <v>6.5416666666666696</v>
      </c>
    </row>
    <row r="2544" spans="1:61" x14ac:dyDescent="0.25">
      <c r="A2544" s="2">
        <v>40527</v>
      </c>
      <c r="B2544" s="7">
        <v>594557</v>
      </c>
      <c r="C2544" s="3">
        <v>37.2083333333333</v>
      </c>
      <c r="D2544" s="7">
        <f t="shared" si="316"/>
        <v>1384.4600694444421</v>
      </c>
      <c r="E2544" s="7">
        <f t="shared" si="317"/>
        <v>51513.45175057857</v>
      </c>
      <c r="F2544" s="7">
        <f t="shared" si="318"/>
        <v>1916729.6838861094</v>
      </c>
      <c r="G2544" s="11">
        <v>449488</v>
      </c>
      <c r="H2544">
        <v>0</v>
      </c>
      <c r="I2544">
        <v>0</v>
      </c>
      <c r="J2544">
        <v>9</v>
      </c>
      <c r="K2544" s="3">
        <v>4.2083333333333304</v>
      </c>
      <c r="L2544" s="3">
        <f t="shared" si="319"/>
        <v>156.5850694444442</v>
      </c>
      <c r="M2544" s="5">
        <v>0</v>
      </c>
      <c r="R2544">
        <v>2010</v>
      </c>
      <c r="S2544" s="1" t="s">
        <v>7</v>
      </c>
      <c r="T2544" s="40">
        <f>+'Copy Co'!$B$17</f>
        <v>51399.602684929596</v>
      </c>
      <c r="U2544">
        <f>+'Copy Co'!$B$18*'All Data'!C2544</f>
        <v>1838.4549888498436</v>
      </c>
      <c r="V2544" s="40">
        <f>+D2544*'Copy Co'!$B$19</f>
        <v>581531.46349092817</v>
      </c>
      <c r="W2544" s="40">
        <f>+E2544*'Copy Co'!$B$20</f>
        <v>-397862.99547300005</v>
      </c>
      <c r="X2544" s="40">
        <f>+F2544*'Copy Co'!$B$21</f>
        <v>92933.97782955422</v>
      </c>
      <c r="Y2544" s="40">
        <f>+G2544*'Copy Co'!$B$22</f>
        <v>187069.0748229624</v>
      </c>
      <c r="Z2544" s="40">
        <f>+H2544*'Copy Co'!$B$23</f>
        <v>0</v>
      </c>
      <c r="AA2544" s="40">
        <f>+I2544*'Copy Co'!$B$24</f>
        <v>0</v>
      </c>
      <c r="AB2544" s="40">
        <f>+J2544*'Copy Co'!$B$25</f>
        <v>3031.3988034760814</v>
      </c>
      <c r="AC2544" s="40">
        <f>+K2544*'Copy Co'!$B$26</f>
        <v>1318.2900390658122</v>
      </c>
      <c r="AD2544" s="40">
        <f>+L2544*'Copy Co'!$B$27</f>
        <v>28703.216766133595</v>
      </c>
      <c r="AE2544" s="40">
        <f>+M2544*'Copy Co'!$B$28</f>
        <v>0</v>
      </c>
      <c r="AF2544" s="40">
        <f t="shared" si="320"/>
        <v>549962.4839528997</v>
      </c>
      <c r="AG2544" s="25">
        <f t="shared" si="321"/>
        <v>-44594.516047100304</v>
      </c>
      <c r="AH2544" s="56">
        <f t="shared" si="322"/>
        <v>40527</v>
      </c>
      <c r="AL2544" s="56"/>
      <c r="BF2544" s="2">
        <v>41712</v>
      </c>
      <c r="BG2544" s="3">
        <v>12.7083333333333</v>
      </c>
      <c r="BH2544">
        <v>26</v>
      </c>
      <c r="BI2544">
        <v>8.25</v>
      </c>
    </row>
    <row r="2545" spans="1:61" x14ac:dyDescent="0.25">
      <c r="A2545" s="2">
        <v>40528</v>
      </c>
      <c r="B2545" s="7">
        <v>674055</v>
      </c>
      <c r="C2545" s="3">
        <v>41.5</v>
      </c>
      <c r="D2545" s="7">
        <f t="shared" si="316"/>
        <v>1722.25</v>
      </c>
      <c r="E2545" s="7">
        <f t="shared" si="317"/>
        <v>71473.375</v>
      </c>
      <c r="F2545" s="7">
        <f t="shared" si="318"/>
        <v>2966145.0625</v>
      </c>
      <c r="G2545" s="11">
        <v>594557</v>
      </c>
      <c r="H2545">
        <v>0</v>
      </c>
      <c r="I2545">
        <v>0</v>
      </c>
      <c r="J2545">
        <v>9</v>
      </c>
      <c r="K2545" s="3">
        <v>3.5416666666666701</v>
      </c>
      <c r="L2545" s="3">
        <f t="shared" si="319"/>
        <v>146.9791666666668</v>
      </c>
      <c r="M2545" s="5">
        <v>0</v>
      </c>
      <c r="R2545">
        <v>2010</v>
      </c>
      <c r="S2545" s="1" t="s">
        <v>1</v>
      </c>
      <c r="T2545" s="40">
        <f>+'Copy Co'!$B$17</f>
        <v>51399.602684929596</v>
      </c>
      <c r="U2545">
        <f>+'Copy Co'!$B$18*'All Data'!C2545</f>
        <v>2050.5052283252476</v>
      </c>
      <c r="V2545" s="40">
        <f>+D2545*'Copy Co'!$B$19</f>
        <v>723417.44272852258</v>
      </c>
      <c r="W2545" s="40">
        <f>+E2545*'Copy Co'!$B$20</f>
        <v>-552023.01743923908</v>
      </c>
      <c r="X2545" s="40">
        <f>+F2545*'Copy Co'!$B$21</f>
        <v>143815.61562647347</v>
      </c>
      <c r="Y2545" s="40">
        <f>+G2545*'Copy Co'!$B$22</f>
        <v>247444.26529632841</v>
      </c>
      <c r="Z2545" s="40">
        <f>+H2545*'Copy Co'!$B$23</f>
        <v>0</v>
      </c>
      <c r="AA2545" s="40">
        <f>+I2545*'Copy Co'!$B$24</f>
        <v>0</v>
      </c>
      <c r="AB2545" s="40">
        <f>+J2545*'Copy Co'!$B$25</f>
        <v>3031.3988034760814</v>
      </c>
      <c r="AC2545" s="40">
        <f>+K2545*'Copy Co'!$B$26</f>
        <v>1109.4520130751903</v>
      </c>
      <c r="AD2545" s="40">
        <f>+L2545*'Copy Co'!$B$27</f>
        <v>26942.382794905105</v>
      </c>
      <c r="AE2545" s="40">
        <f>+M2545*'Copy Co'!$B$28</f>
        <v>0</v>
      </c>
      <c r="AF2545" s="40">
        <f t="shared" si="320"/>
        <v>647187.64773679676</v>
      </c>
      <c r="AG2545" s="25">
        <f t="shared" si="321"/>
        <v>-26867.35226320324</v>
      </c>
      <c r="AH2545" s="56">
        <f t="shared" si="322"/>
        <v>40528</v>
      </c>
      <c r="AL2545" s="56"/>
      <c r="BF2545" s="2">
        <v>42874</v>
      </c>
      <c r="BG2545" s="3">
        <v>12.7083333333333</v>
      </c>
      <c r="BH2545">
        <v>10</v>
      </c>
      <c r="BI2545">
        <v>5.875</v>
      </c>
    </row>
    <row r="2546" spans="1:61" x14ac:dyDescent="0.25">
      <c r="A2546" s="2">
        <v>40529</v>
      </c>
      <c r="B2546" s="7">
        <v>670273</v>
      </c>
      <c r="C2546" s="3">
        <v>37.2083333333333</v>
      </c>
      <c r="D2546" s="7">
        <f t="shared" si="316"/>
        <v>1384.4600694444421</v>
      </c>
      <c r="E2546" s="7">
        <f t="shared" si="317"/>
        <v>51513.45175057857</v>
      </c>
      <c r="F2546" s="7">
        <f t="shared" si="318"/>
        <v>1916729.6838861094</v>
      </c>
      <c r="G2546" s="11">
        <v>674055</v>
      </c>
      <c r="H2546">
        <v>1</v>
      </c>
      <c r="I2546">
        <v>0</v>
      </c>
      <c r="J2546">
        <v>12</v>
      </c>
      <c r="K2546" s="3">
        <v>4.7083333333333304</v>
      </c>
      <c r="L2546" s="3">
        <f t="shared" si="319"/>
        <v>175.18923611111086</v>
      </c>
      <c r="M2546" s="5">
        <v>0</v>
      </c>
      <c r="R2546">
        <v>2010</v>
      </c>
      <c r="S2546" s="1" t="s">
        <v>2</v>
      </c>
      <c r="T2546" s="40">
        <f>+'Copy Co'!$B$17</f>
        <v>51399.602684929596</v>
      </c>
      <c r="U2546">
        <f>+'Copy Co'!$B$18*'All Data'!C2546</f>
        <v>1838.4549888498436</v>
      </c>
      <c r="V2546" s="40">
        <f>+D2546*'Copy Co'!$B$19</f>
        <v>581531.46349092817</v>
      </c>
      <c r="W2546" s="40">
        <f>+E2546*'Copy Co'!$B$20</f>
        <v>-397862.99547300005</v>
      </c>
      <c r="X2546" s="40">
        <f>+F2546*'Copy Co'!$B$21</f>
        <v>92933.97782955422</v>
      </c>
      <c r="Y2546" s="40">
        <f>+G2546*'Copy Co'!$B$22</f>
        <v>280529.94791805773</v>
      </c>
      <c r="Z2546" s="40">
        <f>+H2546*'Copy Co'!$B$23</f>
        <v>-10610.780657764437</v>
      </c>
      <c r="AA2546" s="40">
        <f>+I2546*'Copy Co'!$B$24</f>
        <v>0</v>
      </c>
      <c r="AB2546" s="40">
        <f>+J2546*'Copy Co'!$B$25</f>
        <v>4041.8650713014422</v>
      </c>
      <c r="AC2546" s="40">
        <f>+K2546*'Copy Co'!$B$26</f>
        <v>1474.91855855878</v>
      </c>
      <c r="AD2546" s="40">
        <f>+L2546*'Copy Co'!$B$27</f>
        <v>32113.499946268283</v>
      </c>
      <c r="AE2546" s="40">
        <f>+M2546*'Copy Co'!$B$28</f>
        <v>0</v>
      </c>
      <c r="AF2546" s="40">
        <f t="shared" si="320"/>
        <v>637389.95435768366</v>
      </c>
      <c r="AG2546" s="25">
        <f t="shared" si="321"/>
        <v>-32883.045642316341</v>
      </c>
      <c r="AH2546" s="56">
        <f t="shared" si="322"/>
        <v>40529</v>
      </c>
      <c r="AL2546" s="56"/>
      <c r="BF2546" s="2">
        <v>43033</v>
      </c>
      <c r="BG2546" s="3">
        <v>12.7083333333333</v>
      </c>
      <c r="BH2546">
        <v>12</v>
      </c>
      <c r="BI2546">
        <v>5.3333333333333304</v>
      </c>
    </row>
    <row r="2547" spans="1:61" x14ac:dyDescent="0.25">
      <c r="A2547" s="2">
        <v>40530</v>
      </c>
      <c r="B2547" s="7">
        <v>509491</v>
      </c>
      <c r="C2547" s="3">
        <v>31.375</v>
      </c>
      <c r="D2547" s="7">
        <f t="shared" si="316"/>
        <v>984.390625</v>
      </c>
      <c r="E2547" s="7">
        <f t="shared" si="317"/>
        <v>30885.255859375</v>
      </c>
      <c r="F2547" s="7">
        <f t="shared" si="318"/>
        <v>969024.90258789063</v>
      </c>
      <c r="G2547" s="11">
        <v>670273</v>
      </c>
      <c r="H2547">
        <v>0</v>
      </c>
      <c r="I2547">
        <v>1</v>
      </c>
      <c r="J2547">
        <v>16</v>
      </c>
      <c r="K2547" s="3">
        <v>5.9583333333333304</v>
      </c>
      <c r="L2547" s="3">
        <f t="shared" si="319"/>
        <v>186.94270833333323</v>
      </c>
      <c r="M2547" s="5">
        <v>0</v>
      </c>
      <c r="R2547">
        <v>2010</v>
      </c>
      <c r="S2547" s="1" t="s">
        <v>3</v>
      </c>
      <c r="T2547" s="40">
        <f>+'Copy Co'!$B$17</f>
        <v>51399.602684929596</v>
      </c>
      <c r="U2547">
        <f>+'Copy Co'!$B$18*'All Data'!C2547</f>
        <v>1550.231362378425</v>
      </c>
      <c r="V2547" s="40">
        <f>+D2547*'Copy Co'!$B$19</f>
        <v>413485.46876669012</v>
      </c>
      <c r="W2547" s="40">
        <f>+E2547*'Copy Co'!$B$20</f>
        <v>-238541.58466527049</v>
      </c>
      <c r="X2547" s="40">
        <f>+F2547*'Copy Co'!$B$21</f>
        <v>46983.849402699598</v>
      </c>
      <c r="Y2547" s="40">
        <f>+G2547*'Copy Co'!$B$22</f>
        <v>278955.9454063545</v>
      </c>
      <c r="Z2547" s="40">
        <f>+H2547*'Copy Co'!$B$23</f>
        <v>0</v>
      </c>
      <c r="AA2547" s="40">
        <f>+I2547*'Copy Co'!$B$24</f>
        <v>-10704.382616627605</v>
      </c>
      <c r="AB2547" s="40">
        <f>+J2547*'Copy Co'!$B$25</f>
        <v>5389.1534284019226</v>
      </c>
      <c r="AC2547" s="40">
        <f>+K2547*'Copy Co'!$B$26</f>
        <v>1866.4898572911998</v>
      </c>
      <c r="AD2547" s="40">
        <f>+L2547*'Copy Co'!$B$27</f>
        <v>34267.999491762137</v>
      </c>
      <c r="AE2547" s="40">
        <f>+M2547*'Copy Co'!$B$28</f>
        <v>0</v>
      </c>
      <c r="AF2547" s="40">
        <f t="shared" si="320"/>
        <v>584652.77311860945</v>
      </c>
      <c r="AG2547" s="25">
        <f t="shared" si="321"/>
        <v>75161.773118609446</v>
      </c>
      <c r="AH2547" s="56">
        <f t="shared" si="322"/>
        <v>40530</v>
      </c>
      <c r="AL2547" s="56"/>
      <c r="BF2547" s="2">
        <v>38438</v>
      </c>
      <c r="BG2547" s="3">
        <v>12.6666666666667</v>
      </c>
      <c r="BH2547">
        <v>25</v>
      </c>
      <c r="BI2547">
        <v>14.875</v>
      </c>
    </row>
    <row r="2548" spans="1:61" x14ac:dyDescent="0.25">
      <c r="A2548" s="2">
        <v>40531</v>
      </c>
      <c r="B2548" s="7">
        <v>442654</v>
      </c>
      <c r="C2548" s="3">
        <v>22.5</v>
      </c>
      <c r="D2548" s="7">
        <f t="shared" si="316"/>
        <v>506.25</v>
      </c>
      <c r="E2548" s="7">
        <f t="shared" si="317"/>
        <v>11390.625</v>
      </c>
      <c r="F2548" s="7">
        <f t="shared" si="318"/>
        <v>256289.0625</v>
      </c>
      <c r="G2548" s="11">
        <v>509491</v>
      </c>
      <c r="H2548">
        <v>0</v>
      </c>
      <c r="I2548">
        <v>1</v>
      </c>
      <c r="J2548">
        <v>21</v>
      </c>
      <c r="K2548" s="3">
        <v>10.8333333333333</v>
      </c>
      <c r="L2548" s="3">
        <f t="shared" si="319"/>
        <v>243.74999999999926</v>
      </c>
      <c r="M2548" s="5">
        <v>0</v>
      </c>
      <c r="R2548">
        <v>2010</v>
      </c>
      <c r="S2548" s="1" t="s">
        <v>4</v>
      </c>
      <c r="T2548" s="40">
        <f>+'Copy Co'!$B$17</f>
        <v>51399.602684929596</v>
      </c>
      <c r="U2548">
        <f>+'Copy Co'!$B$18*'All Data'!C2548</f>
        <v>1111.7197021040499</v>
      </c>
      <c r="V2548" s="40">
        <f>+D2548*'Copy Co'!$B$19</f>
        <v>212646.29431343565</v>
      </c>
      <c r="W2548" s="40">
        <f>+E2548*'Copy Co'!$B$20</f>
        <v>-87975.238094169094</v>
      </c>
      <c r="X2548" s="40">
        <f>+F2548*'Copy Co'!$B$21</f>
        <v>12426.354249411979</v>
      </c>
      <c r="Y2548" s="40">
        <f>+G2548*'Copy Co'!$B$22</f>
        <v>212041.2780777817</v>
      </c>
      <c r="Z2548" s="40">
        <f>+H2548*'Copy Co'!$B$23</f>
        <v>0</v>
      </c>
      <c r="AA2548" s="40">
        <f>+I2548*'Copy Co'!$B$24</f>
        <v>-10704.382616627605</v>
      </c>
      <c r="AB2548" s="40">
        <f>+J2548*'Copy Co'!$B$25</f>
        <v>7073.2638747775236</v>
      </c>
      <c r="AC2548" s="40">
        <f>+K2548*'Copy Co'!$B$26</f>
        <v>3393.617922347627</v>
      </c>
      <c r="AD2548" s="40">
        <f>+L2548*'Copy Co'!$B$27</f>
        <v>44681.20180019681</v>
      </c>
      <c r="AE2548" s="40">
        <f>+M2548*'Copy Co'!$B$28</f>
        <v>0</v>
      </c>
      <c r="AF2548" s="40">
        <f t="shared" si="320"/>
        <v>446093.71191418823</v>
      </c>
      <c r="AG2548" s="25">
        <f t="shared" si="321"/>
        <v>3439.7119141882285</v>
      </c>
      <c r="AH2548" s="56">
        <f t="shared" si="322"/>
        <v>40531</v>
      </c>
      <c r="AL2548" s="56"/>
      <c r="BF2548" s="2">
        <v>39027</v>
      </c>
      <c r="BG2548" s="3">
        <v>12.6666666666667</v>
      </c>
      <c r="BH2548">
        <v>13</v>
      </c>
      <c r="BI2548">
        <v>7.875</v>
      </c>
    </row>
    <row r="2549" spans="1:61" x14ac:dyDescent="0.25">
      <c r="A2549" s="2">
        <v>40532</v>
      </c>
      <c r="B2549" s="7">
        <v>544168</v>
      </c>
      <c r="C2549" s="3">
        <v>31.5</v>
      </c>
      <c r="D2549" s="7">
        <f t="shared" si="316"/>
        <v>992.25</v>
      </c>
      <c r="E2549" s="7">
        <f t="shared" si="317"/>
        <v>31255.875</v>
      </c>
      <c r="F2549" s="7">
        <f t="shared" si="318"/>
        <v>984560.0625</v>
      </c>
      <c r="G2549" s="11">
        <v>442654</v>
      </c>
      <c r="H2549">
        <v>0</v>
      </c>
      <c r="I2549">
        <v>0</v>
      </c>
      <c r="J2549">
        <v>7</v>
      </c>
      <c r="K2549" s="3">
        <v>3.4583333333333299</v>
      </c>
      <c r="L2549" s="3">
        <f t="shared" si="319"/>
        <v>108.93749999999989</v>
      </c>
      <c r="M2549" s="5">
        <v>0</v>
      </c>
      <c r="R2549">
        <v>2010</v>
      </c>
      <c r="S2549" s="1" t="s">
        <v>5</v>
      </c>
      <c r="T2549" s="40">
        <f>+'Copy Co'!$B$17</f>
        <v>51399.602684929596</v>
      </c>
      <c r="U2549">
        <f>+'Copy Co'!$B$18*'All Data'!C2549</f>
        <v>1556.4075829456697</v>
      </c>
      <c r="V2549" s="40">
        <f>+D2549*'Copy Co'!$B$19</f>
        <v>416786.7368543339</v>
      </c>
      <c r="W2549" s="40">
        <f>+E2549*'Copy Co'!$B$20</f>
        <v>-241404.0533304</v>
      </c>
      <c r="X2549" s="40">
        <f>+F2549*'Copy Co'!$B$21</f>
        <v>47737.082484541061</v>
      </c>
      <c r="Y2549" s="40">
        <f>+G2549*'Copy Co'!$B$22</f>
        <v>184224.88308182554</v>
      </c>
      <c r="Z2549" s="40">
        <f>+H2549*'Copy Co'!$B$23</f>
        <v>0</v>
      </c>
      <c r="AA2549" s="40">
        <f>+I2549*'Copy Co'!$B$24</f>
        <v>0</v>
      </c>
      <c r="AB2549" s="40">
        <f>+J2549*'Copy Co'!$B$25</f>
        <v>2357.7546249258412</v>
      </c>
      <c r="AC2549" s="40">
        <f>+K2549*'Copy Co'!$B$26</f>
        <v>1083.3472598263602</v>
      </c>
      <c r="AD2549" s="40">
        <f>+L2549*'Copy Co'!$B$27</f>
        <v>19969.06018916492</v>
      </c>
      <c r="AE2549" s="40">
        <f>+M2549*'Copy Co'!$B$28</f>
        <v>0</v>
      </c>
      <c r="AF2549" s="40">
        <f t="shared" si="320"/>
        <v>483710.82143209298</v>
      </c>
      <c r="AG2549" s="25">
        <f t="shared" si="321"/>
        <v>-60457.178567907016</v>
      </c>
      <c r="AH2549" s="56">
        <f t="shared" si="322"/>
        <v>40532</v>
      </c>
      <c r="AL2549" s="56"/>
      <c r="BF2549" s="2">
        <v>42092</v>
      </c>
      <c r="BG2549" s="3">
        <v>12.6666666666667</v>
      </c>
      <c r="BH2549">
        <v>13</v>
      </c>
      <c r="BI2549">
        <v>6.875</v>
      </c>
    </row>
    <row r="2550" spans="1:61" x14ac:dyDescent="0.25">
      <c r="A2550" s="2">
        <v>40533</v>
      </c>
      <c r="B2550" s="7">
        <v>547936</v>
      </c>
      <c r="C2550" s="3">
        <v>31.8333333333333</v>
      </c>
      <c r="D2550" s="7">
        <f t="shared" si="316"/>
        <v>1013.361111111109</v>
      </c>
      <c r="E2550" s="7">
        <f t="shared" si="317"/>
        <v>32258.662037036938</v>
      </c>
      <c r="F2550" s="7">
        <f t="shared" si="318"/>
        <v>1026900.7415123414</v>
      </c>
      <c r="G2550" s="11">
        <v>544168</v>
      </c>
      <c r="H2550">
        <v>0</v>
      </c>
      <c r="I2550">
        <v>0</v>
      </c>
      <c r="J2550">
        <v>6</v>
      </c>
      <c r="K2550" s="3">
        <v>2.375</v>
      </c>
      <c r="L2550" s="3">
        <f t="shared" si="319"/>
        <v>75.604166666666586</v>
      </c>
      <c r="M2550" s="5">
        <v>0</v>
      </c>
      <c r="R2550">
        <v>2010</v>
      </c>
      <c r="S2550" s="1" t="s">
        <v>6</v>
      </c>
      <c r="T2550" s="40">
        <f>+'Copy Co'!$B$17</f>
        <v>51399.602684929596</v>
      </c>
      <c r="U2550">
        <f>+'Copy Co'!$B$18*'All Data'!C2550</f>
        <v>1572.8775044583208</v>
      </c>
      <c r="V2550" s="40">
        <f>+D2550*'Copy Co'!$B$19</f>
        <v>425654.29151431716</v>
      </c>
      <c r="W2550" s="40">
        <f>+E2550*'Copy Co'!$B$20</f>
        <v>-249149.05664155027</v>
      </c>
      <c r="X2550" s="40">
        <f>+F2550*'Copy Co'!$B$21</f>
        <v>49789.999887397447</v>
      </c>
      <c r="Y2550" s="40">
        <f>+G2550*'Copy Co'!$B$22</f>
        <v>226473.24135074086</v>
      </c>
      <c r="Z2550" s="40">
        <f>+H2550*'Copy Co'!$B$23</f>
        <v>0</v>
      </c>
      <c r="AA2550" s="40">
        <f>+I2550*'Copy Co'!$B$24</f>
        <v>0</v>
      </c>
      <c r="AB2550" s="40">
        <f>+J2550*'Copy Co'!$B$25</f>
        <v>2020.9325356507211</v>
      </c>
      <c r="AC2550" s="40">
        <f>+K2550*'Copy Co'!$B$26</f>
        <v>743.9854675915974</v>
      </c>
      <c r="AD2550" s="40">
        <f>+L2550*'Copy Co'!$B$27</f>
        <v>13858.810370334577</v>
      </c>
      <c r="AE2550" s="40">
        <f>+M2550*'Copy Co'!$B$28</f>
        <v>0</v>
      </c>
      <c r="AF2550" s="40">
        <f t="shared" si="320"/>
        <v>522364.68467387004</v>
      </c>
      <c r="AG2550" s="25">
        <f t="shared" si="321"/>
        <v>-25571.315326129959</v>
      </c>
      <c r="AH2550" s="56">
        <f t="shared" si="322"/>
        <v>40533</v>
      </c>
      <c r="AL2550" s="56"/>
      <c r="BF2550" s="2">
        <v>42693</v>
      </c>
      <c r="BG2550" s="3">
        <v>12.6666666666667</v>
      </c>
      <c r="BH2550">
        <v>17</v>
      </c>
      <c r="BI2550">
        <v>10.5</v>
      </c>
    </row>
    <row r="2551" spans="1:61" x14ac:dyDescent="0.25">
      <c r="A2551" s="2">
        <v>40534</v>
      </c>
      <c r="B2551" s="7">
        <v>506781</v>
      </c>
      <c r="C2551" s="3">
        <v>27.875</v>
      </c>
      <c r="D2551" s="7">
        <f t="shared" si="316"/>
        <v>777.015625</v>
      </c>
      <c r="E2551" s="7">
        <f t="shared" si="317"/>
        <v>21659.310546875</v>
      </c>
      <c r="F2551" s="7">
        <f t="shared" si="318"/>
        <v>603753.28149414062</v>
      </c>
      <c r="G2551" s="11">
        <v>547936</v>
      </c>
      <c r="H2551">
        <v>0</v>
      </c>
      <c r="I2551">
        <v>0</v>
      </c>
      <c r="J2551">
        <v>9</v>
      </c>
      <c r="K2551" s="3">
        <v>5.0416666666666696</v>
      </c>
      <c r="L2551" s="3">
        <f t="shared" si="319"/>
        <v>140.53645833333343</v>
      </c>
      <c r="M2551" s="5">
        <v>0</v>
      </c>
      <c r="R2551">
        <v>2010</v>
      </c>
      <c r="S2551" s="1" t="s">
        <v>7</v>
      </c>
      <c r="T2551" s="40">
        <f>+'Copy Co'!$B$17</f>
        <v>51399.602684929596</v>
      </c>
      <c r="U2551">
        <f>+'Copy Co'!$B$18*'All Data'!C2551</f>
        <v>1377.2971864955728</v>
      </c>
      <c r="V2551" s="40">
        <f>+D2551*'Copy Co'!$B$19</f>
        <v>326379.24598496425</v>
      </c>
      <c r="W2551" s="40">
        <f>+E2551*'Copy Co'!$B$20</f>
        <v>-167285.20184949253</v>
      </c>
      <c r="X2551" s="40">
        <f>+F2551*'Copy Co'!$B$21</f>
        <v>29273.399660163577</v>
      </c>
      <c r="Y2551" s="40">
        <f>+G2551*'Copy Co'!$B$22</f>
        <v>228041.41730634574</v>
      </c>
      <c r="Z2551" s="40">
        <f>+H2551*'Copy Co'!$B$23</f>
        <v>0</v>
      </c>
      <c r="AA2551" s="40">
        <f>+I2551*'Copy Co'!$B$24</f>
        <v>0</v>
      </c>
      <c r="AB2551" s="40">
        <f>+J2551*'Copy Co'!$B$25</f>
        <v>3031.3988034760814</v>
      </c>
      <c r="AC2551" s="40">
        <f>+K2551*'Copy Co'!$B$26</f>
        <v>1579.3375715540938</v>
      </c>
      <c r="AD2551" s="40">
        <f>+L2551*'Copy Co'!$B$27</f>
        <v>25761.386072109293</v>
      </c>
      <c r="AE2551" s="40">
        <f>+M2551*'Copy Co'!$B$28</f>
        <v>0</v>
      </c>
      <c r="AF2551" s="40">
        <f t="shared" si="320"/>
        <v>499557.88342054572</v>
      </c>
      <c r="AG2551" s="25">
        <f t="shared" si="321"/>
        <v>-7223.1165794542758</v>
      </c>
      <c r="AH2551" s="56">
        <f t="shared" si="322"/>
        <v>40534</v>
      </c>
      <c r="AL2551" s="56"/>
      <c r="BF2551" s="2">
        <v>38102</v>
      </c>
      <c r="BG2551" s="3">
        <v>12.625</v>
      </c>
      <c r="BH2551">
        <v>12</v>
      </c>
      <c r="BI2551">
        <v>6.7083333333333304</v>
      </c>
    </row>
    <row r="2552" spans="1:61" x14ac:dyDescent="0.25">
      <c r="A2552" s="2">
        <v>40535</v>
      </c>
      <c r="B2552" s="7">
        <v>492890</v>
      </c>
      <c r="C2552" s="3">
        <v>29.625</v>
      </c>
      <c r="D2552" s="7">
        <f t="shared" si="316"/>
        <v>877.640625</v>
      </c>
      <c r="E2552" s="7">
        <f t="shared" si="317"/>
        <v>26000.103515625</v>
      </c>
      <c r="F2552" s="7">
        <f t="shared" si="318"/>
        <v>770253.06665039062</v>
      </c>
      <c r="G2552" s="11">
        <v>506781</v>
      </c>
      <c r="H2552">
        <v>0</v>
      </c>
      <c r="I2552">
        <v>0</v>
      </c>
      <c r="J2552">
        <v>14</v>
      </c>
      <c r="K2552" s="3">
        <v>5.4166666666666696</v>
      </c>
      <c r="L2552" s="3">
        <f t="shared" si="319"/>
        <v>160.46875000000009</v>
      </c>
      <c r="M2552" s="5">
        <v>0</v>
      </c>
      <c r="R2552">
        <v>2010</v>
      </c>
      <c r="S2552" s="1" t="s">
        <v>1</v>
      </c>
      <c r="T2552" s="40">
        <f>+'Copy Co'!$B$17</f>
        <v>51399.602684929596</v>
      </c>
      <c r="U2552">
        <f>+'Copy Co'!$B$18*'All Data'!C2552</f>
        <v>1463.7642744369989</v>
      </c>
      <c r="V2552" s="40">
        <f>+D2552*'Copy Co'!$B$19</f>
        <v>368645.97855837556</v>
      </c>
      <c r="W2552" s="40">
        <f>+E2552*'Copy Co'!$B$20</f>
        <v>-200811.21951255109</v>
      </c>
      <c r="X2552" s="40">
        <f>+F2552*'Copy Co'!$B$21</f>
        <v>37346.258067074908</v>
      </c>
      <c r="Y2552" s="40">
        <f>+G2552*'Copy Co'!$B$22</f>
        <v>210913.42329017841</v>
      </c>
      <c r="Z2552" s="40">
        <f>+H2552*'Copy Co'!$B$23</f>
        <v>0</v>
      </c>
      <c r="AA2552" s="40">
        <f>+I2552*'Copy Co'!$B$24</f>
        <v>0</v>
      </c>
      <c r="AB2552" s="40">
        <f>+J2552*'Copy Co'!$B$25</f>
        <v>4715.5092498516824</v>
      </c>
      <c r="AC2552" s="40">
        <f>+K2552*'Copy Co'!$B$26</f>
        <v>1696.8089611738196</v>
      </c>
      <c r="AD2552" s="40">
        <f>+L2552*'Copy Co'!$B$27</f>
        <v>29415.124518463002</v>
      </c>
      <c r="AE2552" s="40">
        <f>+M2552*'Copy Co'!$B$28</f>
        <v>0</v>
      </c>
      <c r="AF2552" s="40">
        <f t="shared" si="320"/>
        <v>504785.25009193283</v>
      </c>
      <c r="AG2552" s="25">
        <f t="shared" si="321"/>
        <v>11895.25009193283</v>
      </c>
      <c r="AH2552" s="56">
        <f t="shared" si="322"/>
        <v>40535</v>
      </c>
      <c r="AL2552" s="56"/>
      <c r="BF2552" s="2">
        <v>39726</v>
      </c>
      <c r="BG2552" s="3">
        <v>12.625</v>
      </c>
      <c r="BH2552">
        <v>14</v>
      </c>
      <c r="BI2552">
        <v>4.9166666666666696</v>
      </c>
    </row>
    <row r="2553" spans="1:61" x14ac:dyDescent="0.25">
      <c r="A2553" s="2">
        <v>40536</v>
      </c>
      <c r="B2553" s="7">
        <v>506314</v>
      </c>
      <c r="C2553" s="3">
        <v>30.2083333333333</v>
      </c>
      <c r="D2553" s="7">
        <f t="shared" si="316"/>
        <v>912.54340277777578</v>
      </c>
      <c r="E2553" s="7">
        <f t="shared" si="317"/>
        <v>27566.415292245281</v>
      </c>
      <c r="F2553" s="7">
        <f t="shared" si="318"/>
        <v>832735.46195324196</v>
      </c>
      <c r="G2553" s="11">
        <v>492890</v>
      </c>
      <c r="H2553">
        <v>1</v>
      </c>
      <c r="I2553">
        <v>0</v>
      </c>
      <c r="J2553">
        <v>8</v>
      </c>
      <c r="K2553" s="3">
        <v>3.25</v>
      </c>
      <c r="L2553" s="3">
        <f t="shared" si="319"/>
        <v>98.177083333333229</v>
      </c>
      <c r="M2553" s="5">
        <v>1</v>
      </c>
      <c r="R2553">
        <v>2010</v>
      </c>
      <c r="S2553" s="1" t="s">
        <v>2</v>
      </c>
      <c r="T2553" s="40">
        <f>+'Copy Co'!$B$17</f>
        <v>51399.602684929596</v>
      </c>
      <c r="U2553">
        <f>+'Copy Co'!$B$18*'All Data'!C2553</f>
        <v>1492.5866370841393</v>
      </c>
      <c r="V2553" s="40">
        <f>+D2553*'Copy Co'!$B$19</f>
        <v>383306.61333504587</v>
      </c>
      <c r="W2553" s="40">
        <f>+E2553*'Copy Co'!$B$20</f>
        <v>-212908.59357919538</v>
      </c>
      <c r="X2553" s="40">
        <f>+F2553*'Copy Co'!$B$21</f>
        <v>40375.760656109611</v>
      </c>
      <c r="Y2553" s="40">
        <f>+G2553*'Copy Co'!$B$22</f>
        <v>205132.23109291002</v>
      </c>
      <c r="Z2553" s="40">
        <f>+H2553*'Copy Co'!$B$23</f>
        <v>-10610.780657764437</v>
      </c>
      <c r="AA2553" s="40">
        <f>+I2553*'Copy Co'!$B$24</f>
        <v>0</v>
      </c>
      <c r="AB2553" s="40">
        <f>+J2553*'Copy Co'!$B$25</f>
        <v>2694.5767142009613</v>
      </c>
      <c r="AC2553" s="40">
        <f>+K2553*'Copy Co'!$B$26</f>
        <v>1018.0853767042912</v>
      </c>
      <c r="AD2553" s="40">
        <f>+L2553*'Copy Co'!$B$27</f>
        <v>17996.595169523749</v>
      </c>
      <c r="AE2553" s="40">
        <f>+M2553*'Copy Co'!$B$28</f>
        <v>-11178.22154195282</v>
      </c>
      <c r="AF2553" s="40">
        <f t="shared" si="320"/>
        <v>468718.45588759566</v>
      </c>
      <c r="AG2553" s="25">
        <f t="shared" si="321"/>
        <v>-37595.544112404343</v>
      </c>
      <c r="AH2553" s="56">
        <f t="shared" si="322"/>
        <v>40536</v>
      </c>
      <c r="AL2553" s="56"/>
      <c r="BF2553" s="2">
        <v>41542</v>
      </c>
      <c r="BG2553" s="3">
        <v>12.625</v>
      </c>
      <c r="BH2553">
        <v>21</v>
      </c>
      <c r="BI2553">
        <v>9.625</v>
      </c>
    </row>
    <row r="2554" spans="1:61" x14ac:dyDescent="0.25">
      <c r="A2554" s="2">
        <v>40537</v>
      </c>
      <c r="B2554" s="7">
        <v>504037</v>
      </c>
      <c r="C2554" s="3">
        <v>32.9166666666667</v>
      </c>
      <c r="D2554" s="7">
        <f t="shared" si="316"/>
        <v>1083.5069444444466</v>
      </c>
      <c r="E2554" s="7">
        <f t="shared" si="317"/>
        <v>35665.436921296401</v>
      </c>
      <c r="F2554" s="7">
        <f t="shared" si="318"/>
        <v>1173987.2986593412</v>
      </c>
      <c r="G2554" s="11">
        <v>506314</v>
      </c>
      <c r="H2554">
        <v>0</v>
      </c>
      <c r="I2554">
        <v>1</v>
      </c>
      <c r="J2554">
        <v>8</v>
      </c>
      <c r="K2554" s="3">
        <v>2.5833333333333299</v>
      </c>
      <c r="L2554" s="3">
        <f t="shared" si="319"/>
        <v>85.0347222222222</v>
      </c>
      <c r="M2554" s="5">
        <v>1</v>
      </c>
      <c r="R2554">
        <v>2010</v>
      </c>
      <c r="S2554" s="1" t="s">
        <v>3</v>
      </c>
      <c r="T2554" s="40">
        <f>+'Copy Co'!$B$17</f>
        <v>51399.602684929596</v>
      </c>
      <c r="U2554">
        <f>+'Copy Co'!$B$18*'All Data'!C2554</f>
        <v>1626.4047493744449</v>
      </c>
      <c r="V2554" s="40">
        <f>+D2554*'Copy Co'!$B$19</f>
        <v>455118.49204737809</v>
      </c>
      <c r="W2554" s="40">
        <f>+E2554*'Copy Co'!$B$20</f>
        <v>-275461.20646440558</v>
      </c>
      <c r="X2554" s="40">
        <f>+F2554*'Copy Co'!$B$21</f>
        <v>56921.594371399267</v>
      </c>
      <c r="Y2554" s="40">
        <f>+G2554*'Copy Co'!$B$22</f>
        <v>210719.0660260416</v>
      </c>
      <c r="Z2554" s="40">
        <f>+H2554*'Copy Co'!$B$23</f>
        <v>0</v>
      </c>
      <c r="AA2554" s="40">
        <f>+I2554*'Copy Co'!$B$24</f>
        <v>-10704.382616627605</v>
      </c>
      <c r="AB2554" s="40">
        <f>+J2554*'Copy Co'!$B$25</f>
        <v>2694.5767142009613</v>
      </c>
      <c r="AC2554" s="40">
        <f>+K2554*'Copy Co'!$B$26</f>
        <v>809.24735071366638</v>
      </c>
      <c r="AD2554" s="40">
        <f>+L2554*'Copy Co'!$B$27</f>
        <v>15587.501881578673</v>
      </c>
      <c r="AE2554" s="40">
        <f>+M2554*'Copy Co'!$B$28</f>
        <v>-11178.22154195282</v>
      </c>
      <c r="AF2554" s="40">
        <f t="shared" si="320"/>
        <v>497532.67520263029</v>
      </c>
      <c r="AG2554" s="25">
        <f t="shared" si="321"/>
        <v>-6504.3247973697144</v>
      </c>
      <c r="AH2554" s="56">
        <f t="shared" si="322"/>
        <v>40537</v>
      </c>
      <c r="AL2554" s="56"/>
      <c r="BF2554" s="2">
        <v>41708</v>
      </c>
      <c r="BG2554" s="3">
        <v>12.625</v>
      </c>
      <c r="BH2554">
        <v>24</v>
      </c>
      <c r="BI2554">
        <v>15.625</v>
      </c>
    </row>
    <row r="2555" spans="1:61" x14ac:dyDescent="0.25">
      <c r="A2555" s="2">
        <v>40538</v>
      </c>
      <c r="B2555" s="7">
        <v>582269</v>
      </c>
      <c r="C2555" s="3">
        <v>35.375</v>
      </c>
      <c r="D2555" s="7">
        <f t="shared" si="316"/>
        <v>1251.390625</v>
      </c>
      <c r="E2555" s="7">
        <f t="shared" si="317"/>
        <v>44267.943359375</v>
      </c>
      <c r="F2555" s="7">
        <f t="shared" si="318"/>
        <v>1565978.4963378906</v>
      </c>
      <c r="G2555" s="11">
        <v>504037</v>
      </c>
      <c r="H2555">
        <v>0</v>
      </c>
      <c r="I2555">
        <v>1</v>
      </c>
      <c r="J2555">
        <v>13</v>
      </c>
      <c r="K2555" s="3">
        <v>4.75</v>
      </c>
      <c r="L2555" s="3">
        <f t="shared" si="319"/>
        <v>168.03125</v>
      </c>
      <c r="M2555" s="5">
        <v>0</v>
      </c>
      <c r="R2555">
        <v>2010</v>
      </c>
      <c r="S2555" s="1" t="s">
        <v>4</v>
      </c>
      <c r="T2555" s="40">
        <f>+'Copy Co'!$B$17</f>
        <v>51399.602684929596</v>
      </c>
      <c r="U2555">
        <f>+'Copy Co'!$B$18*'All Data'!C2555</f>
        <v>1747.8704205302561</v>
      </c>
      <c r="V2555" s="40">
        <f>+D2555*'Copy Co'!$B$19</f>
        <v>525636.69954533176</v>
      </c>
      <c r="W2555" s="40">
        <f>+E2555*'Copy Co'!$B$20</f>
        <v>-341902.4730407864</v>
      </c>
      <c r="X2555" s="40">
        <f>+F2555*'Copy Co'!$B$21</f>
        <v>75927.561452046473</v>
      </c>
      <c r="Y2555" s="40">
        <f>+G2555*'Copy Co'!$B$22</f>
        <v>209771.41829490778</v>
      </c>
      <c r="Z2555" s="40">
        <f>+H2555*'Copy Co'!$B$23</f>
        <v>0</v>
      </c>
      <c r="AA2555" s="40">
        <f>+I2555*'Copy Co'!$B$24</f>
        <v>-10704.382616627605</v>
      </c>
      <c r="AB2555" s="40">
        <f>+J2555*'Copy Co'!$B$25</f>
        <v>4378.6871605765618</v>
      </c>
      <c r="AC2555" s="40">
        <f>+K2555*'Copy Co'!$B$26</f>
        <v>1487.9709351831948</v>
      </c>
      <c r="AD2555" s="40">
        <f>+L2555*'Copy Co'!$B$27</f>
        <v>30801.387446110126</v>
      </c>
      <c r="AE2555" s="40">
        <f>+M2555*'Copy Co'!$B$28</f>
        <v>0</v>
      </c>
      <c r="AF2555" s="40">
        <f t="shared" si="320"/>
        <v>548544.34228220163</v>
      </c>
      <c r="AG2555" s="25">
        <f t="shared" si="321"/>
        <v>-33724.657717798371</v>
      </c>
      <c r="AH2555" s="56">
        <f t="shared" si="322"/>
        <v>40538</v>
      </c>
      <c r="AL2555" s="56"/>
      <c r="BF2555" s="2">
        <v>42263</v>
      </c>
      <c r="BG2555" s="3">
        <v>12.625</v>
      </c>
      <c r="BH2555">
        <v>20</v>
      </c>
      <c r="BI2555">
        <v>10.0416666666667</v>
      </c>
    </row>
    <row r="2556" spans="1:61" x14ac:dyDescent="0.25">
      <c r="A2556" s="2">
        <v>40539</v>
      </c>
      <c r="B2556" s="7">
        <v>625438</v>
      </c>
      <c r="C2556" s="3">
        <v>35.875</v>
      </c>
      <c r="D2556" s="7">
        <f t="shared" si="316"/>
        <v>1287.015625</v>
      </c>
      <c r="E2556" s="7">
        <f t="shared" si="317"/>
        <v>46171.685546875</v>
      </c>
      <c r="F2556" s="7">
        <f t="shared" si="318"/>
        <v>1656409.2189941406</v>
      </c>
      <c r="G2556" s="11">
        <v>582269</v>
      </c>
      <c r="H2556">
        <v>0</v>
      </c>
      <c r="I2556">
        <v>0</v>
      </c>
      <c r="J2556">
        <v>10</v>
      </c>
      <c r="K2556" s="3">
        <v>4.9166666666666696</v>
      </c>
      <c r="L2556" s="3">
        <f t="shared" si="319"/>
        <v>176.38541666666677</v>
      </c>
      <c r="M2556" s="5">
        <v>0</v>
      </c>
      <c r="R2556">
        <v>2010</v>
      </c>
      <c r="S2556" s="1" t="s">
        <v>5</v>
      </c>
      <c r="T2556" s="40">
        <f>+'Copy Co'!$B$17</f>
        <v>51399.602684929596</v>
      </c>
      <c r="U2556">
        <f>+'Copy Co'!$B$18*'All Data'!C2556</f>
        <v>1772.575302799235</v>
      </c>
      <c r="V2556" s="40">
        <f>+D2556*'Copy Co'!$B$19</f>
        <v>540600.69803405495</v>
      </c>
      <c r="W2556" s="40">
        <f>+E2556*'Copy Co'!$B$20</f>
        <v>-356605.98335872125</v>
      </c>
      <c r="X2556" s="40">
        <f>+F2556*'Copy Co'!$B$21</f>
        <v>80312.158218663812</v>
      </c>
      <c r="Y2556" s="40">
        <f>+G2556*'Copy Co'!$B$22</f>
        <v>242330.2137723176</v>
      </c>
      <c r="Z2556" s="40">
        <f>+H2556*'Copy Co'!$B$23</f>
        <v>0</v>
      </c>
      <c r="AA2556" s="40">
        <f>+I2556*'Copy Co'!$B$24</f>
        <v>0</v>
      </c>
      <c r="AB2556" s="40">
        <f>+J2556*'Copy Co'!$B$25</f>
        <v>3368.2208927512015</v>
      </c>
      <c r="AC2556" s="40">
        <f>+K2556*'Copy Co'!$B$26</f>
        <v>1540.1804416808518</v>
      </c>
      <c r="AD2556" s="40">
        <f>+L2556*'Copy Co'!$B$27</f>
        <v>32332.7688069545</v>
      </c>
      <c r="AE2556" s="40">
        <f>+M2556*'Copy Co'!$B$28</f>
        <v>0</v>
      </c>
      <c r="AF2556" s="40">
        <f t="shared" si="320"/>
        <v>597050.43479543051</v>
      </c>
      <c r="AG2556" s="25">
        <f t="shared" si="321"/>
        <v>-28387.565204569488</v>
      </c>
      <c r="AH2556" s="56">
        <f t="shared" si="322"/>
        <v>40539</v>
      </c>
      <c r="AL2556" s="56"/>
      <c r="BF2556" s="2">
        <v>42432</v>
      </c>
      <c r="BG2556" s="3">
        <v>12.625</v>
      </c>
      <c r="BH2556">
        <v>15</v>
      </c>
      <c r="BI2556">
        <v>5.9166666666666696</v>
      </c>
    </row>
    <row r="2557" spans="1:61" x14ac:dyDescent="0.25">
      <c r="A2557" s="2">
        <v>40540</v>
      </c>
      <c r="B2557" s="7">
        <v>626287</v>
      </c>
      <c r="C2557" s="3">
        <v>32.7916666666667</v>
      </c>
      <c r="D2557" s="7">
        <f t="shared" si="316"/>
        <v>1075.2934027777799</v>
      </c>
      <c r="E2557" s="7">
        <f t="shared" si="317"/>
        <v>35260.662832754737</v>
      </c>
      <c r="F2557" s="7">
        <f t="shared" si="318"/>
        <v>1156255.9020574167</v>
      </c>
      <c r="G2557" s="11">
        <v>625438</v>
      </c>
      <c r="H2557">
        <v>0</v>
      </c>
      <c r="I2557">
        <v>0</v>
      </c>
      <c r="J2557">
        <v>32</v>
      </c>
      <c r="K2557" s="3">
        <v>14.2083333333333</v>
      </c>
      <c r="L2557" s="3">
        <f t="shared" si="319"/>
        <v>465.91493055555492</v>
      </c>
      <c r="M2557" s="5">
        <v>0</v>
      </c>
      <c r="R2557">
        <v>2010</v>
      </c>
      <c r="S2557" s="1" t="s">
        <v>6</v>
      </c>
      <c r="T2557" s="40">
        <f>+'Copy Co'!$B$17</f>
        <v>51399.602684929596</v>
      </c>
      <c r="U2557">
        <f>+'Copy Co'!$B$18*'All Data'!C2557</f>
        <v>1620.2285288072001</v>
      </c>
      <c r="V2557" s="40">
        <f>+D2557*'Copy Co'!$B$19</f>
        <v>451668.45906247798</v>
      </c>
      <c r="W2557" s="40">
        <f>+E2557*'Copy Co'!$B$20</f>
        <v>-272334.94282094412</v>
      </c>
      <c r="X2557" s="40">
        <f>+F2557*'Copy Co'!$B$21</f>
        <v>56061.875219270674</v>
      </c>
      <c r="Y2557" s="40">
        <f>+G2557*'Copy Co'!$B$22</f>
        <v>260296.39950148604</v>
      </c>
      <c r="Z2557" s="40">
        <f>+H2557*'Copy Co'!$B$23</f>
        <v>0</v>
      </c>
      <c r="AA2557" s="40">
        <f>+I2557*'Copy Co'!$B$24</f>
        <v>0</v>
      </c>
      <c r="AB2557" s="40">
        <f>+J2557*'Copy Co'!$B$25</f>
        <v>10778.306856803845</v>
      </c>
      <c r="AC2557" s="40">
        <f>+K2557*'Copy Co'!$B$26</f>
        <v>4450.8604289251607</v>
      </c>
      <c r="AD2557" s="40">
        <f>+L2557*'Copy Co'!$B$27</f>
        <v>85405.698600523057</v>
      </c>
      <c r="AE2557" s="40">
        <f>+M2557*'Copy Co'!$B$28</f>
        <v>0</v>
      </c>
      <c r="AF2557" s="40">
        <f t="shared" si="320"/>
        <v>649346.48806227942</v>
      </c>
      <c r="AG2557" s="25">
        <f t="shared" si="321"/>
        <v>23059.488062279415</v>
      </c>
      <c r="AH2557" s="56">
        <f t="shared" si="322"/>
        <v>40540</v>
      </c>
      <c r="AL2557" s="56"/>
      <c r="BF2557" s="2">
        <v>38100</v>
      </c>
      <c r="BG2557" s="3">
        <v>12.5833333333333</v>
      </c>
      <c r="BH2557">
        <v>20</v>
      </c>
      <c r="BI2557">
        <v>8.8333333333333304</v>
      </c>
    </row>
    <row r="2558" spans="1:61" x14ac:dyDescent="0.25">
      <c r="A2558" s="2">
        <v>40541</v>
      </c>
      <c r="B2558" s="7">
        <v>678171</v>
      </c>
      <c r="C2558" s="3">
        <v>35.125</v>
      </c>
      <c r="D2558" s="7">
        <f t="shared" si="316"/>
        <v>1233.765625</v>
      </c>
      <c r="E2558" s="7">
        <f t="shared" si="317"/>
        <v>43336.017578125</v>
      </c>
      <c r="F2558" s="7">
        <f t="shared" si="318"/>
        <v>1522177.6174316406</v>
      </c>
      <c r="G2558" s="11">
        <v>626287</v>
      </c>
      <c r="H2558">
        <v>0</v>
      </c>
      <c r="I2558">
        <v>0</v>
      </c>
      <c r="J2558">
        <v>31</v>
      </c>
      <c r="K2558" s="3">
        <v>17.3333333333333</v>
      </c>
      <c r="L2558" s="3">
        <f t="shared" si="319"/>
        <v>608.83333333333212</v>
      </c>
      <c r="M2558" s="5">
        <v>0</v>
      </c>
      <c r="R2558">
        <v>2010</v>
      </c>
      <c r="S2558" s="1" t="s">
        <v>7</v>
      </c>
      <c r="T2558" s="40">
        <f>+'Copy Co'!$B$17</f>
        <v>51399.602684929596</v>
      </c>
      <c r="U2558">
        <f>+'Copy Co'!$B$18*'All Data'!C2558</f>
        <v>1735.5179793957666</v>
      </c>
      <c r="V2558" s="40">
        <f>+D2558*'Copy Co'!$B$19</f>
        <v>518233.45818775287</v>
      </c>
      <c r="W2558" s="40">
        <f>+E2558*'Copy Co'!$B$20</f>
        <v>-334704.76505798794</v>
      </c>
      <c r="X2558" s="40">
        <f>+F2558*'Copy Co'!$B$21</f>
        <v>73803.845237178117</v>
      </c>
      <c r="Y2558" s="40">
        <f>+G2558*'Copy Co'!$B$22</f>
        <v>260649.7385105913</v>
      </c>
      <c r="Z2558" s="40">
        <f>+H2558*'Copy Co'!$B$23</f>
        <v>0</v>
      </c>
      <c r="AA2558" s="40">
        <f>+I2558*'Copy Co'!$B$24</f>
        <v>0</v>
      </c>
      <c r="AB2558" s="40">
        <f>+J2558*'Copy Co'!$B$25</f>
        <v>10441.484767528726</v>
      </c>
      <c r="AC2558" s="40">
        <f>+K2558*'Copy Co'!$B$26</f>
        <v>5429.7886757562092</v>
      </c>
      <c r="AD2558" s="40">
        <f>+L2558*'Copy Co'!$B$27</f>
        <v>111603.71294093615</v>
      </c>
      <c r="AE2558" s="40">
        <f>+M2558*'Copy Co'!$B$28</f>
        <v>0</v>
      </c>
      <c r="AF2558" s="40">
        <f t="shared" si="320"/>
        <v>698592.38392608077</v>
      </c>
      <c r="AG2558" s="25">
        <f t="shared" si="321"/>
        <v>20421.383926080773</v>
      </c>
      <c r="AH2558" s="56">
        <f t="shared" si="322"/>
        <v>40541</v>
      </c>
      <c r="AL2558" s="56"/>
      <c r="BF2558" s="2">
        <v>38148</v>
      </c>
      <c r="BG2558" s="3">
        <v>12.5833333333333</v>
      </c>
      <c r="BH2558">
        <v>20</v>
      </c>
      <c r="BI2558">
        <v>9.7083333333333304</v>
      </c>
    </row>
    <row r="2559" spans="1:61" x14ac:dyDescent="0.25">
      <c r="A2559" s="2">
        <v>40542</v>
      </c>
      <c r="B2559" s="7">
        <v>803210</v>
      </c>
      <c r="C2559" s="3">
        <v>45.75</v>
      </c>
      <c r="D2559" s="7">
        <f t="shared" si="316"/>
        <v>2093.0625</v>
      </c>
      <c r="E2559" s="7">
        <f t="shared" si="317"/>
        <v>95757.609375</v>
      </c>
      <c r="F2559" s="7">
        <f t="shared" si="318"/>
        <v>4380910.62890625</v>
      </c>
      <c r="G2559" s="11">
        <v>678171</v>
      </c>
      <c r="H2559">
        <v>0</v>
      </c>
      <c r="I2559">
        <v>0</v>
      </c>
      <c r="J2559">
        <v>18</v>
      </c>
      <c r="K2559" s="3">
        <v>11.75</v>
      </c>
      <c r="L2559" s="3">
        <f t="shared" si="319"/>
        <v>537.5625</v>
      </c>
      <c r="M2559" s="5">
        <v>0</v>
      </c>
      <c r="R2559">
        <v>2010</v>
      </c>
      <c r="S2559" s="1" t="s">
        <v>1</v>
      </c>
      <c r="T2559" s="40">
        <f>+'Copy Co'!$B$17</f>
        <v>51399.602684929596</v>
      </c>
      <c r="U2559">
        <f>+'Copy Co'!$B$18*'All Data'!C2559</f>
        <v>2260.4967276115681</v>
      </c>
      <c r="V2559" s="40">
        <f>+D2559*'Copy Co'!$B$19</f>
        <v>879174.29015588225</v>
      </c>
      <c r="W2559" s="40">
        <f>+E2559*'Copy Co'!$B$20</f>
        <v>-739581.75992046646</v>
      </c>
      <c r="X2559" s="40">
        <f>+F2559*'Copy Co'!$B$21</f>
        <v>212411.51252720077</v>
      </c>
      <c r="Y2559" s="40">
        <f>+G2559*'Copy Co'!$B$22</f>
        <v>282242.95541096368</v>
      </c>
      <c r="Z2559" s="40">
        <f>+H2559*'Copy Co'!$B$23</f>
        <v>0</v>
      </c>
      <c r="AA2559" s="40">
        <f>+I2559*'Copy Co'!$B$24</f>
        <v>0</v>
      </c>
      <c r="AB2559" s="40">
        <f>+J2559*'Copy Co'!$B$25</f>
        <v>6062.7976069521628</v>
      </c>
      <c r="AC2559" s="40">
        <f>+K2559*'Copy Co'!$B$26</f>
        <v>3680.7702080847453</v>
      </c>
      <c r="AD2559" s="40">
        <f>+L2559*'Copy Co'!$B$27</f>
        <v>98539.235047049719</v>
      </c>
      <c r="AE2559" s="40">
        <f>+M2559*'Copy Co'!$B$28</f>
        <v>0</v>
      </c>
      <c r="AF2559" s="40">
        <f t="shared" si="320"/>
        <v>796189.90044820798</v>
      </c>
      <c r="AG2559" s="25">
        <f t="shared" si="321"/>
        <v>-7020.0995517920237</v>
      </c>
      <c r="AH2559" s="56">
        <f t="shared" si="322"/>
        <v>40542</v>
      </c>
      <c r="AL2559" s="56"/>
      <c r="BF2559" s="2">
        <v>38847</v>
      </c>
      <c r="BG2559" s="3">
        <v>12.5833333333333</v>
      </c>
      <c r="BH2559">
        <v>12</v>
      </c>
      <c r="BI2559">
        <v>7.125</v>
      </c>
    </row>
    <row r="2560" spans="1:61" x14ac:dyDescent="0.25">
      <c r="A2560" s="2">
        <v>40543</v>
      </c>
      <c r="B2560" s="7">
        <v>879089</v>
      </c>
      <c r="C2560" s="3">
        <v>53.0416666666667</v>
      </c>
      <c r="D2560" s="7">
        <f t="shared" si="316"/>
        <v>2813.4184027777815</v>
      </c>
      <c r="E2560" s="7">
        <f t="shared" si="317"/>
        <v>149228.40111400493</v>
      </c>
      <c r="F2560" s="7">
        <f t="shared" si="318"/>
        <v>7915323.1090886826</v>
      </c>
      <c r="G2560" s="11">
        <v>803210</v>
      </c>
      <c r="H2560">
        <v>1</v>
      </c>
      <c r="I2560">
        <v>0</v>
      </c>
      <c r="J2560">
        <v>12</v>
      </c>
      <c r="K2560" s="3">
        <v>6.6666666666666696</v>
      </c>
      <c r="L2560" s="3">
        <f t="shared" si="319"/>
        <v>353.61111111111148</v>
      </c>
      <c r="M2560" s="5">
        <v>0</v>
      </c>
      <c r="R2560">
        <v>2010</v>
      </c>
      <c r="S2560" s="1" t="s">
        <v>2</v>
      </c>
      <c r="T2560" s="40">
        <f>+'Copy Co'!$B$17</f>
        <v>51399.602684929596</v>
      </c>
      <c r="U2560">
        <f>+'Copy Co'!$B$18*'All Data'!C2560</f>
        <v>2620.7762607008449</v>
      </c>
      <c r="V2560" s="40">
        <f>+D2560*'Copy Co'!$B$19</f>
        <v>1181754.0695386077</v>
      </c>
      <c r="W2560" s="40">
        <f>+E2560*'Copy Co'!$B$20</f>
        <v>-1152562.2271312375</v>
      </c>
      <c r="X2560" s="40">
        <f>+F2560*'Copy Co'!$B$21</f>
        <v>383779.97091504047</v>
      </c>
      <c r="Y2560" s="40">
        <f>+G2560*'Copy Co'!$B$22</f>
        <v>334282.00883794815</v>
      </c>
      <c r="Z2560" s="40">
        <f>+H2560*'Copy Co'!$B$23</f>
        <v>-10610.780657764437</v>
      </c>
      <c r="AA2560" s="40">
        <f>+I2560*'Copy Co'!$B$24</f>
        <v>0</v>
      </c>
      <c r="AB2560" s="40">
        <f>+J2560*'Copy Co'!$B$25</f>
        <v>4041.8650713014422</v>
      </c>
      <c r="AC2560" s="40">
        <f>+K2560*'Copy Co'!$B$26</f>
        <v>2088.3802599062392</v>
      </c>
      <c r="AD2560" s="40">
        <f>+L2560*'Copy Co'!$B$27</f>
        <v>64819.566828092044</v>
      </c>
      <c r="AE2560" s="40">
        <f>+M2560*'Copy Co'!$B$28</f>
        <v>0</v>
      </c>
      <c r="AF2560" s="40">
        <f t="shared" si="320"/>
        <v>861613.23260752473</v>
      </c>
      <c r="AG2560" s="25">
        <f t="shared" si="321"/>
        <v>-17475.767392475274</v>
      </c>
      <c r="AH2560" s="56">
        <f t="shared" si="322"/>
        <v>40543</v>
      </c>
      <c r="AI2560" s="38">
        <f>SUM(AG2530:AG2560)</f>
        <v>-181138.93819098378</v>
      </c>
      <c r="AJ2560" s="38"/>
      <c r="AK2560" s="38"/>
      <c r="AL2560" s="56"/>
      <c r="AN2560" s="38"/>
      <c r="AO2560" s="38"/>
      <c r="AP2560" s="38"/>
      <c r="AQ2560" s="38"/>
      <c r="AR2560" s="38"/>
      <c r="AS2560" s="38"/>
      <c r="AT2560" s="38"/>
      <c r="AU2560" s="38"/>
      <c r="AV2560" s="38"/>
      <c r="AW2560" s="38"/>
      <c r="AX2560" s="38"/>
      <c r="AY2560" s="38"/>
      <c r="AZ2560" s="38"/>
      <c r="BA2560" s="38"/>
      <c r="BB2560" s="38"/>
      <c r="BC2560" s="38"/>
      <c r="BD2560" s="38"/>
      <c r="BE2560" s="38"/>
      <c r="BF2560" s="2">
        <v>39746</v>
      </c>
      <c r="BG2560" s="3">
        <v>12.5833333333333</v>
      </c>
      <c r="BH2560">
        <v>13</v>
      </c>
      <c r="BI2560">
        <v>3.5</v>
      </c>
    </row>
    <row r="2561" spans="1:61" x14ac:dyDescent="0.25">
      <c r="A2561" s="2">
        <v>40544</v>
      </c>
      <c r="B2561" s="7">
        <v>877958</v>
      </c>
      <c r="C2561" s="3">
        <v>51.9166666666667</v>
      </c>
      <c r="D2561" s="7">
        <f t="shared" si="316"/>
        <v>2695.340277777781</v>
      </c>
      <c r="E2561" s="7">
        <f t="shared" si="317"/>
        <v>139933.0827546299</v>
      </c>
      <c r="F2561" s="7">
        <f t="shared" si="318"/>
        <v>7264859.2130112061</v>
      </c>
      <c r="G2561" s="11">
        <v>879089</v>
      </c>
      <c r="H2561">
        <v>0</v>
      </c>
      <c r="I2561">
        <v>1</v>
      </c>
      <c r="J2561">
        <v>9</v>
      </c>
      <c r="K2561" s="3">
        <v>4.4166666666666696</v>
      </c>
      <c r="L2561" s="3">
        <f t="shared" si="319"/>
        <v>229.2986111111114</v>
      </c>
      <c r="M2561" s="5">
        <v>1</v>
      </c>
      <c r="N2561" s="30">
        <v>2011</v>
      </c>
      <c r="O2561" s="30">
        <v>1</v>
      </c>
      <c r="P2561" s="33">
        <v>911918</v>
      </c>
      <c r="R2561">
        <v>2011</v>
      </c>
      <c r="S2561" s="1" t="s">
        <v>3</v>
      </c>
      <c r="T2561" s="40">
        <f>+'Copy Co'!$B$17</f>
        <v>51399.602684929596</v>
      </c>
      <c r="U2561">
        <f>+'Copy Co'!$B$18*'All Data'!C2561</f>
        <v>2565.1902755956426</v>
      </c>
      <c r="V2561" s="40">
        <f>+D2561*'Copy Co'!$B$19</f>
        <v>1132156.2903371681</v>
      </c>
      <c r="W2561" s="40">
        <f>+E2561*'Copy Co'!$B$20</f>
        <v>-1080770.0431354409</v>
      </c>
      <c r="X2561" s="40">
        <f>+F2561*'Copy Co'!$B$21</f>
        <v>352241.7744728438</v>
      </c>
      <c r="Y2561" s="40">
        <f>+G2561*'Copy Co'!$B$22</f>
        <v>365861.52670826187</v>
      </c>
      <c r="Z2561" s="40">
        <f>+H2561*'Copy Co'!$B$23</f>
        <v>0</v>
      </c>
      <c r="AA2561" s="40">
        <f>+I2561*'Copy Co'!$B$24</f>
        <v>-10704.382616627605</v>
      </c>
      <c r="AB2561" s="40">
        <f>+J2561*'Copy Co'!$B$25</f>
        <v>3031.3988034760814</v>
      </c>
      <c r="AC2561" s="40">
        <f>+K2561*'Copy Co'!$B$26</f>
        <v>1383.551922187884</v>
      </c>
      <c r="AD2561" s="40">
        <f>+L2561*'Copy Co'!$B$27</f>
        <v>42032.15390999159</v>
      </c>
      <c r="AE2561" s="40">
        <f>+M2561*'Copy Co'!$B$28</f>
        <v>-11178.22154195282</v>
      </c>
      <c r="AF2561" s="40">
        <f t="shared" si="320"/>
        <v>848018.84182043339</v>
      </c>
      <c r="AG2561" s="25">
        <f t="shared" si="321"/>
        <v>-29939.158179566613</v>
      </c>
      <c r="AH2561" s="56">
        <f t="shared" si="322"/>
        <v>40544</v>
      </c>
      <c r="AL2561" s="56"/>
      <c r="BF2561" s="2">
        <v>40464</v>
      </c>
      <c r="BG2561" s="3">
        <v>12.5416666666667</v>
      </c>
      <c r="BH2561">
        <v>8</v>
      </c>
      <c r="BI2561">
        <v>5.625</v>
      </c>
    </row>
    <row r="2562" spans="1:61" x14ac:dyDescent="0.25">
      <c r="A2562" s="2">
        <v>40545</v>
      </c>
      <c r="B2562" s="7">
        <v>768529</v>
      </c>
      <c r="C2562" s="3">
        <v>45.375</v>
      </c>
      <c r="D2562" s="7">
        <f t="shared" si="316"/>
        <v>2058.890625</v>
      </c>
      <c r="E2562" s="7">
        <f t="shared" si="317"/>
        <v>93422.162109375</v>
      </c>
      <c r="F2562" s="7">
        <f t="shared" si="318"/>
        <v>4239030.6057128906</v>
      </c>
      <c r="G2562" s="11">
        <v>877958</v>
      </c>
      <c r="H2562">
        <v>0</v>
      </c>
      <c r="I2562">
        <v>1</v>
      </c>
      <c r="J2562">
        <v>7</v>
      </c>
      <c r="K2562" s="3">
        <v>2.1666666666666701</v>
      </c>
      <c r="L2562" s="3">
        <f t="shared" si="319"/>
        <v>98.312500000000156</v>
      </c>
      <c r="M2562" s="5">
        <v>0</v>
      </c>
      <c r="R2562">
        <v>2011</v>
      </c>
      <c r="S2562" s="1" t="s">
        <v>4</v>
      </c>
      <c r="T2562" s="40">
        <f>+'Copy Co'!$B$17</f>
        <v>51399.602684929596</v>
      </c>
      <c r="U2562">
        <f>+'Copy Co'!$B$18*'All Data'!C2562</f>
        <v>2241.968065909834</v>
      </c>
      <c r="V2562" s="40">
        <f>+D2562*'Copy Co'!$B$19</f>
        <v>864820.66528972541</v>
      </c>
      <c r="W2562" s="40">
        <f>+E2562*'Copy Co'!$B$20</f>
        <v>-721543.98506177915</v>
      </c>
      <c r="X2562" s="40">
        <f>+F2562*'Copy Co'!$B$21</f>
        <v>205532.36047944034</v>
      </c>
      <c r="Y2562" s="40">
        <f>+G2562*'Copy Co'!$B$22</f>
        <v>365390.8242120333</v>
      </c>
      <c r="Z2562" s="40">
        <f>+H2562*'Copy Co'!$B$23</f>
        <v>0</v>
      </c>
      <c r="AA2562" s="40">
        <f>+I2562*'Copy Co'!$B$24</f>
        <v>-10704.382616627605</v>
      </c>
      <c r="AB2562" s="40">
        <f>+J2562*'Copy Co'!$B$25</f>
        <v>2357.7546249258412</v>
      </c>
      <c r="AC2562" s="40">
        <f>+K2562*'Copy Co'!$B$26</f>
        <v>678.72358446952853</v>
      </c>
      <c r="AD2562" s="40">
        <f>+L2562*'Copy Co'!$B$27</f>
        <v>18021.418059412797</v>
      </c>
      <c r="AE2562" s="40">
        <f>+M2562*'Copy Co'!$B$28</f>
        <v>0</v>
      </c>
      <c r="AF2562" s="40">
        <f t="shared" si="320"/>
        <v>778194.94932243973</v>
      </c>
      <c r="AG2562" s="25">
        <f t="shared" si="321"/>
        <v>9665.9493224397302</v>
      </c>
      <c r="AH2562" s="56">
        <f t="shared" si="322"/>
        <v>40545</v>
      </c>
      <c r="AL2562" s="56"/>
      <c r="BF2562" s="2">
        <v>41718</v>
      </c>
      <c r="BG2562" s="3">
        <v>12.5416666666667</v>
      </c>
      <c r="BH2562">
        <v>17</v>
      </c>
      <c r="BI2562">
        <v>8.125</v>
      </c>
    </row>
    <row r="2563" spans="1:61" x14ac:dyDescent="0.25">
      <c r="A2563" s="2">
        <v>40546</v>
      </c>
      <c r="B2563" s="7">
        <v>757587</v>
      </c>
      <c r="C2563" s="3">
        <v>45</v>
      </c>
      <c r="D2563" s="7">
        <f t="shared" si="316"/>
        <v>2025</v>
      </c>
      <c r="E2563" s="7">
        <f t="shared" si="317"/>
        <v>91125</v>
      </c>
      <c r="F2563" s="7">
        <f t="shared" si="318"/>
        <v>4100625</v>
      </c>
      <c r="G2563" s="11">
        <v>768529</v>
      </c>
      <c r="H2563">
        <v>0</v>
      </c>
      <c r="I2563">
        <v>0</v>
      </c>
      <c r="J2563">
        <v>9</v>
      </c>
      <c r="K2563" s="3">
        <v>3.3333333333333299</v>
      </c>
      <c r="L2563" s="3">
        <f t="shared" si="319"/>
        <v>149.99999999999986</v>
      </c>
      <c r="M2563" s="5">
        <v>0</v>
      </c>
      <c r="R2563">
        <v>2011</v>
      </c>
      <c r="S2563" s="1" t="s">
        <v>5</v>
      </c>
      <c r="T2563" s="40">
        <f>+'Copy Co'!$B$17</f>
        <v>51399.602684929596</v>
      </c>
      <c r="U2563">
        <f>+'Copy Co'!$B$18*'All Data'!C2563</f>
        <v>2223.4394042080999</v>
      </c>
      <c r="V2563" s="40">
        <f>+D2563*'Copy Co'!$B$19</f>
        <v>850585.17725374259</v>
      </c>
      <c r="W2563" s="40">
        <f>+E2563*'Copy Co'!$B$20</f>
        <v>-703801.90475335275</v>
      </c>
      <c r="X2563" s="40">
        <f>+F2563*'Copy Co'!$B$21</f>
        <v>198821.66799059167</v>
      </c>
      <c r="Y2563" s="40">
        <f>+G2563*'Copy Co'!$B$22</f>
        <v>319848.38083467516</v>
      </c>
      <c r="Z2563" s="40">
        <f>+H2563*'Copy Co'!$B$23</f>
        <v>0</v>
      </c>
      <c r="AA2563" s="40">
        <f>+I2563*'Copy Co'!$B$24</f>
        <v>0</v>
      </c>
      <c r="AB2563" s="40">
        <f>+J2563*'Copy Co'!$B$25</f>
        <v>3031.3988034760814</v>
      </c>
      <c r="AC2563" s="40">
        <f>+K2563*'Copy Co'!$B$26</f>
        <v>1044.1901299531182</v>
      </c>
      <c r="AD2563" s="40">
        <f>+L2563*'Copy Co'!$B$27</f>
        <v>27496.124184736556</v>
      </c>
      <c r="AE2563" s="40">
        <f>+M2563*'Copy Co'!$B$28</f>
        <v>0</v>
      </c>
      <c r="AF2563" s="40">
        <f t="shared" si="320"/>
        <v>750648.07653296017</v>
      </c>
      <c r="AG2563" s="25">
        <f t="shared" si="321"/>
        <v>-6938.9234670398291</v>
      </c>
      <c r="AH2563" s="56">
        <f t="shared" si="322"/>
        <v>40546</v>
      </c>
      <c r="AL2563" s="56"/>
      <c r="BF2563" s="2">
        <v>42680</v>
      </c>
      <c r="BG2563" s="3">
        <v>12.5</v>
      </c>
      <c r="BH2563">
        <v>13</v>
      </c>
      <c r="BI2563">
        <v>4.7083333333333304</v>
      </c>
    </row>
    <row r="2564" spans="1:61" x14ac:dyDescent="0.25">
      <c r="A2564" s="2">
        <v>40547</v>
      </c>
      <c r="B2564" s="7">
        <v>767837</v>
      </c>
      <c r="C2564" s="3">
        <v>45.2083333333333</v>
      </c>
      <c r="D2564" s="7">
        <f t="shared" si="316"/>
        <v>2043.7934027777749</v>
      </c>
      <c r="E2564" s="7">
        <f t="shared" si="317"/>
        <v>92396.493417245176</v>
      </c>
      <c r="F2564" s="7">
        <f t="shared" si="318"/>
        <v>4177091.4732379559</v>
      </c>
      <c r="G2564" s="11">
        <v>757587</v>
      </c>
      <c r="H2564">
        <v>0</v>
      </c>
      <c r="I2564">
        <v>0</v>
      </c>
      <c r="J2564">
        <v>7</v>
      </c>
      <c r="K2564" s="3">
        <v>2.875</v>
      </c>
      <c r="L2564" s="3">
        <f t="shared" si="319"/>
        <v>129.97395833333323</v>
      </c>
      <c r="M2564" s="5">
        <v>0</v>
      </c>
      <c r="R2564">
        <v>2011</v>
      </c>
      <c r="S2564" s="1" t="s">
        <v>6</v>
      </c>
      <c r="T2564" s="40">
        <f>+'Copy Co'!$B$17</f>
        <v>51399.602684929596</v>
      </c>
      <c r="U2564">
        <f>+'Copy Co'!$B$18*'All Data'!C2564</f>
        <v>2233.7331051535057</v>
      </c>
      <c r="V2564" s="40">
        <f>+D2564*'Copy Co'!$B$19</f>
        <v>858479.19692432764</v>
      </c>
      <c r="W2564" s="40">
        <f>+E2564*'Copy Co'!$B$20</f>
        <v>-713622.25579794543</v>
      </c>
      <c r="X2564" s="40">
        <f>+F2564*'Copy Co'!$B$21</f>
        <v>202529.19836816299</v>
      </c>
      <c r="Y2564" s="40">
        <f>+G2564*'Copy Co'!$B$22</f>
        <v>315294.51106125995</v>
      </c>
      <c r="Z2564" s="40">
        <f>+H2564*'Copy Co'!$B$23</f>
        <v>0</v>
      </c>
      <c r="AA2564" s="40">
        <f>+I2564*'Copy Co'!$B$24</f>
        <v>0</v>
      </c>
      <c r="AB2564" s="40">
        <f>+J2564*'Copy Co'!$B$25</f>
        <v>2357.7546249258412</v>
      </c>
      <c r="AC2564" s="40">
        <f>+K2564*'Copy Co'!$B$26</f>
        <v>900.61398708456534</v>
      </c>
      <c r="AD2564" s="40">
        <f>+L2564*'Copy Co'!$B$27</f>
        <v>23825.20066076739</v>
      </c>
      <c r="AE2564" s="40">
        <f>+M2564*'Copy Co'!$B$28</f>
        <v>0</v>
      </c>
      <c r="AF2564" s="40">
        <f t="shared" si="320"/>
        <v>743397.55561866588</v>
      </c>
      <c r="AG2564" s="25">
        <f t="shared" si="321"/>
        <v>-24439.44438133412</v>
      </c>
      <c r="AH2564" s="56">
        <f t="shared" si="322"/>
        <v>40547</v>
      </c>
      <c r="AL2564" s="56"/>
      <c r="BF2564" s="2">
        <v>39755</v>
      </c>
      <c r="BG2564" s="3">
        <v>12.4583333333333</v>
      </c>
      <c r="BH2564">
        <v>18</v>
      </c>
      <c r="BI2564">
        <v>10.8333333333333</v>
      </c>
    </row>
    <row r="2565" spans="1:61" x14ac:dyDescent="0.25">
      <c r="A2565" s="2">
        <v>40548</v>
      </c>
      <c r="B2565" s="7">
        <v>773775</v>
      </c>
      <c r="C2565" s="3">
        <v>45.4166666666667</v>
      </c>
      <c r="D2565" s="7">
        <f t="shared" ref="D2565:D2628" si="323">+C2565^2</f>
        <v>2062.673611111114</v>
      </c>
      <c r="E2565" s="7">
        <f t="shared" ref="E2565:E2628" si="324">+C2565^3</f>
        <v>93679.759837963167</v>
      </c>
      <c r="F2565" s="7">
        <f t="shared" ref="F2565:F2628" si="325">+C2565^4</f>
        <v>4254622.4259741632</v>
      </c>
      <c r="G2565" s="11">
        <v>767837</v>
      </c>
      <c r="H2565">
        <v>0</v>
      </c>
      <c r="I2565">
        <v>0</v>
      </c>
      <c r="J2565">
        <v>7</v>
      </c>
      <c r="K2565" s="3">
        <v>2.5</v>
      </c>
      <c r="L2565" s="3">
        <f t="shared" ref="L2565:L2628" si="326">+C2565*K2565</f>
        <v>113.54166666666674</v>
      </c>
      <c r="M2565" s="5">
        <v>0</v>
      </c>
      <c r="R2565">
        <v>2011</v>
      </c>
      <c r="S2565" s="1" t="s">
        <v>7</v>
      </c>
      <c r="T2565" s="40">
        <f>+'Copy Co'!$B$17</f>
        <v>51399.602684929596</v>
      </c>
      <c r="U2565">
        <f>+'Copy Co'!$B$18*'All Data'!C2565</f>
        <v>2244.0268060989169</v>
      </c>
      <c r="V2565" s="40">
        <f>+D2565*'Copy Co'!$B$19</f>
        <v>866409.6785795379</v>
      </c>
      <c r="W2565" s="40">
        <f>+E2565*'Copy Co'!$B$20</f>
        <v>-723533.53537223721</v>
      </c>
      <c r="X2565" s="40">
        <f>+F2565*'Copy Co'!$B$21</f>
        <v>206288.34077789626</v>
      </c>
      <c r="Y2565" s="40">
        <f>+G2565*'Copy Co'!$B$22</f>
        <v>319560.38249038684</v>
      </c>
      <c r="Z2565" s="40">
        <f>+H2565*'Copy Co'!$B$23</f>
        <v>0</v>
      </c>
      <c r="AA2565" s="40">
        <f>+I2565*'Copy Co'!$B$24</f>
        <v>0</v>
      </c>
      <c r="AB2565" s="40">
        <f>+J2565*'Copy Co'!$B$25</f>
        <v>2357.7546249258412</v>
      </c>
      <c r="AC2565" s="40">
        <f>+K2565*'Copy Co'!$B$26</f>
        <v>783.14259746483935</v>
      </c>
      <c r="AD2565" s="40">
        <f>+L2565*'Copy Co'!$B$27</f>
        <v>20813.038445390899</v>
      </c>
      <c r="AE2565" s="40">
        <f>+M2565*'Copy Co'!$B$28</f>
        <v>0</v>
      </c>
      <c r="AF2565" s="40">
        <f t="shared" ref="AF2565:AF2628" si="327">SUM(T2565:AE2565)</f>
        <v>746322.43163439375</v>
      </c>
      <c r="AG2565" s="25">
        <f t="shared" ref="AG2565:AG2628" si="328">+AF2565-B2565</f>
        <v>-27452.568365606247</v>
      </c>
      <c r="AH2565" s="56">
        <f t="shared" ref="AH2565:AH2628" si="329">+A2565</f>
        <v>40548</v>
      </c>
      <c r="AL2565" s="56"/>
      <c r="BF2565" s="2">
        <v>40319</v>
      </c>
      <c r="BG2565" s="3">
        <v>12.4583333333333</v>
      </c>
      <c r="BH2565">
        <v>21</v>
      </c>
      <c r="BI2565">
        <v>8.8333333333333304</v>
      </c>
    </row>
    <row r="2566" spans="1:61" x14ac:dyDescent="0.25">
      <c r="A2566" s="2">
        <v>40549</v>
      </c>
      <c r="B2566" s="7">
        <v>754892</v>
      </c>
      <c r="C2566" s="3">
        <v>46.125</v>
      </c>
      <c r="D2566" s="7">
        <f t="shared" si="323"/>
        <v>2127.515625</v>
      </c>
      <c r="E2566" s="7">
        <f t="shared" si="324"/>
        <v>98131.658203125</v>
      </c>
      <c r="F2566" s="7">
        <f t="shared" si="325"/>
        <v>4526322.7346191406</v>
      </c>
      <c r="G2566" s="11">
        <v>773775</v>
      </c>
      <c r="H2566">
        <v>0</v>
      </c>
      <c r="I2566">
        <v>0</v>
      </c>
      <c r="J2566">
        <v>7</v>
      </c>
      <c r="K2566" s="3">
        <v>4</v>
      </c>
      <c r="L2566" s="3">
        <f t="shared" si="326"/>
        <v>184.5</v>
      </c>
      <c r="M2566" s="5">
        <v>0</v>
      </c>
      <c r="R2566">
        <v>2011</v>
      </c>
      <c r="S2566" s="1" t="s">
        <v>1</v>
      </c>
      <c r="T2566" s="40">
        <f>+'Copy Co'!$B$17</f>
        <v>51399.602684929596</v>
      </c>
      <c r="U2566">
        <f>+'Copy Co'!$B$18*'All Data'!C2566</f>
        <v>2279.0253893133022</v>
      </c>
      <c r="V2566" s="40">
        <f>+D2566*'Copy Co'!$B$19</f>
        <v>893646.05185221334</v>
      </c>
      <c r="W2566" s="40">
        <f>+E2566*'Copy Co'!$B$20</f>
        <v>-757917.67308602855</v>
      </c>
      <c r="X2566" s="40">
        <f>+F2566*'Copy Co'!$B$21</f>
        <v>219461.92006357905</v>
      </c>
      <c r="Y2566" s="40">
        <f>+G2566*'Copy Co'!$B$22</f>
        <v>322031.67464123119</v>
      </c>
      <c r="Z2566" s="40">
        <f>+H2566*'Copy Co'!$B$23</f>
        <v>0</v>
      </c>
      <c r="AA2566" s="40">
        <f>+I2566*'Copy Co'!$B$24</f>
        <v>0</v>
      </c>
      <c r="AB2566" s="40">
        <f>+J2566*'Copy Co'!$B$25</f>
        <v>2357.7546249258412</v>
      </c>
      <c r="AC2566" s="40">
        <f>+K2566*'Copy Co'!$B$26</f>
        <v>1253.0281559437431</v>
      </c>
      <c r="AD2566" s="40">
        <f>+L2566*'Copy Co'!$B$27</f>
        <v>33820.232747225993</v>
      </c>
      <c r="AE2566" s="40">
        <f>+M2566*'Copy Co'!$B$28</f>
        <v>0</v>
      </c>
      <c r="AF2566" s="40">
        <f t="shared" si="327"/>
        <v>768331.61707333347</v>
      </c>
      <c r="AG2566" s="25">
        <f t="shared" si="328"/>
        <v>13439.617073333473</v>
      </c>
      <c r="AH2566" s="56">
        <f t="shared" si="329"/>
        <v>40549</v>
      </c>
      <c r="AL2566" s="56"/>
      <c r="BF2566" s="2">
        <v>41985</v>
      </c>
      <c r="BG2566" s="3">
        <v>12.4583333333333</v>
      </c>
      <c r="BH2566">
        <v>22</v>
      </c>
      <c r="BI2566">
        <v>13.9583333333333</v>
      </c>
    </row>
    <row r="2567" spans="1:61" x14ac:dyDescent="0.25">
      <c r="A2567" s="2">
        <v>40550</v>
      </c>
      <c r="B2567" s="7">
        <v>726238</v>
      </c>
      <c r="C2567" s="3">
        <v>44.625</v>
      </c>
      <c r="D2567" s="7">
        <f t="shared" si="323"/>
        <v>1991.390625</v>
      </c>
      <c r="E2567" s="7">
        <f t="shared" si="324"/>
        <v>88865.806640625</v>
      </c>
      <c r="F2567" s="7">
        <f t="shared" si="325"/>
        <v>3965636.6213378906</v>
      </c>
      <c r="G2567" s="11">
        <v>754892</v>
      </c>
      <c r="H2567">
        <v>1</v>
      </c>
      <c r="I2567">
        <v>0</v>
      </c>
      <c r="J2567">
        <v>7</v>
      </c>
      <c r="K2567" s="3">
        <v>3.7916666666666701</v>
      </c>
      <c r="L2567" s="3">
        <f t="shared" si="326"/>
        <v>169.20312500000014</v>
      </c>
      <c r="M2567" s="5">
        <v>0</v>
      </c>
      <c r="R2567">
        <v>2011</v>
      </c>
      <c r="S2567" s="1" t="s">
        <v>2</v>
      </c>
      <c r="T2567" s="40">
        <f>+'Copy Co'!$B$17</f>
        <v>51399.602684929596</v>
      </c>
      <c r="U2567">
        <f>+'Copy Co'!$B$18*'All Data'!C2567</f>
        <v>2204.9107425063653</v>
      </c>
      <c r="V2567" s="40">
        <f>+D2567*'Copy Co'!$B$19</f>
        <v>836467.82604793401</v>
      </c>
      <c r="W2567" s="40">
        <f>+E2567*'Copy Co'!$B$20</f>
        <v>-686353.0752385736</v>
      </c>
      <c r="X2567" s="40">
        <f>+F2567*'Copy Co'!$B$21</f>
        <v>192276.66214271577</v>
      </c>
      <c r="Y2567" s="40">
        <f>+G2567*'Copy Co'!$B$22</f>
        <v>314172.89901233342</v>
      </c>
      <c r="Z2567" s="40">
        <f>+H2567*'Copy Co'!$B$23</f>
        <v>-10610.780657764437</v>
      </c>
      <c r="AA2567" s="40">
        <f>+I2567*'Copy Co'!$B$24</f>
        <v>0</v>
      </c>
      <c r="AB2567" s="40">
        <f>+J2567*'Copy Co'!$B$25</f>
        <v>2357.7546249258412</v>
      </c>
      <c r="AC2567" s="40">
        <f>+K2567*'Copy Co'!$B$26</f>
        <v>1187.7662728216742</v>
      </c>
      <c r="AD2567" s="40">
        <f>+L2567*'Copy Co'!$B$27</f>
        <v>31016.200916303405</v>
      </c>
      <c r="AE2567" s="40">
        <f>+M2567*'Copy Co'!$B$28</f>
        <v>0</v>
      </c>
      <c r="AF2567" s="40">
        <f t="shared" si="327"/>
        <v>734119.76654813206</v>
      </c>
      <c r="AG2567" s="25">
        <f t="shared" si="328"/>
        <v>7881.7665481320582</v>
      </c>
      <c r="AH2567" s="56">
        <f t="shared" si="329"/>
        <v>40550</v>
      </c>
      <c r="AL2567" s="56"/>
      <c r="BF2567" s="2">
        <v>38107</v>
      </c>
      <c r="BG2567" s="3">
        <v>12.4166666666667</v>
      </c>
      <c r="BH2567">
        <v>17</v>
      </c>
      <c r="BI2567">
        <v>10.4166666666667</v>
      </c>
    </row>
    <row r="2568" spans="1:61" x14ac:dyDescent="0.25">
      <c r="A2568" s="2">
        <v>40551</v>
      </c>
      <c r="B2568" s="7">
        <v>709100</v>
      </c>
      <c r="C2568" s="3">
        <v>42.2083333333333</v>
      </c>
      <c r="D2568" s="7">
        <f t="shared" si="323"/>
        <v>1781.5434027777749</v>
      </c>
      <c r="E2568" s="7">
        <f t="shared" si="324"/>
        <v>75195.97779224519</v>
      </c>
      <c r="F2568" s="7">
        <f t="shared" si="325"/>
        <v>3173896.8959810128</v>
      </c>
      <c r="G2568" s="11">
        <v>726238</v>
      </c>
      <c r="H2568">
        <v>0</v>
      </c>
      <c r="I2568">
        <v>1</v>
      </c>
      <c r="J2568">
        <v>8</v>
      </c>
      <c r="K2568" s="3">
        <v>3.625</v>
      </c>
      <c r="L2568" s="3">
        <f t="shared" si="326"/>
        <v>153.0052083333332</v>
      </c>
      <c r="M2568" s="5">
        <v>0</v>
      </c>
      <c r="R2568">
        <v>2011</v>
      </c>
      <c r="S2568" s="1" t="s">
        <v>3</v>
      </c>
      <c r="T2568" s="40">
        <f>+'Copy Co'!$B$17</f>
        <v>51399.602684929596</v>
      </c>
      <c r="U2568">
        <f>+'Copy Co'!$B$18*'All Data'!C2568</f>
        <v>2085.5038115396324</v>
      </c>
      <c r="V2568" s="40">
        <f>+D2568*'Copy Co'!$B$19</f>
        <v>748323.16594418243</v>
      </c>
      <c r="W2568" s="40">
        <f>+E2568*'Copy Co'!$B$20</f>
        <v>-580774.45706417528</v>
      </c>
      <c r="X2568" s="40">
        <f>+F2568*'Copy Co'!$B$21</f>
        <v>153888.60841679169</v>
      </c>
      <c r="Y2568" s="40">
        <f>+G2568*'Copy Co'!$B$22</f>
        <v>302247.60340938705</v>
      </c>
      <c r="Z2568" s="40">
        <f>+H2568*'Copy Co'!$B$23</f>
        <v>0</v>
      </c>
      <c r="AA2568" s="40">
        <f>+I2568*'Copy Co'!$B$24</f>
        <v>-10704.382616627605</v>
      </c>
      <c r="AB2568" s="40">
        <f>+J2568*'Copy Co'!$B$25</f>
        <v>2694.5767142009613</v>
      </c>
      <c r="AC2568" s="40">
        <f>+K2568*'Copy Co'!$B$26</f>
        <v>1135.5567663240172</v>
      </c>
      <c r="AD2568" s="40">
        <f>+L2568*'Copy Co'!$B$27</f>
        <v>28047.001394965482</v>
      </c>
      <c r="AE2568" s="40">
        <f>+M2568*'Copy Co'!$B$28</f>
        <v>0</v>
      </c>
      <c r="AF2568" s="40">
        <f t="shared" si="327"/>
        <v>698342.77946151793</v>
      </c>
      <c r="AG2568" s="25">
        <f t="shared" si="328"/>
        <v>-10757.22053848207</v>
      </c>
      <c r="AH2568" s="56">
        <f t="shared" si="329"/>
        <v>40551</v>
      </c>
      <c r="AL2568" s="56"/>
      <c r="BF2568" s="2">
        <v>40487</v>
      </c>
      <c r="BG2568" s="3">
        <v>12.4166666666667</v>
      </c>
      <c r="BH2568">
        <v>8</v>
      </c>
      <c r="BI2568">
        <v>3.125</v>
      </c>
    </row>
    <row r="2569" spans="1:61" x14ac:dyDescent="0.25">
      <c r="A2569" s="2">
        <v>40552</v>
      </c>
      <c r="B2569" s="7">
        <v>729371</v>
      </c>
      <c r="C2569" s="3">
        <v>48.4583333333333</v>
      </c>
      <c r="D2569" s="7">
        <f t="shared" si="323"/>
        <v>2348.2100694444412</v>
      </c>
      <c r="E2569" s="7">
        <f t="shared" si="324"/>
        <v>113790.34628182846</v>
      </c>
      <c r="F2569" s="7">
        <f t="shared" si="325"/>
        <v>5514090.5302402675</v>
      </c>
      <c r="G2569" s="11">
        <v>709100</v>
      </c>
      <c r="H2569">
        <v>0</v>
      </c>
      <c r="I2569">
        <v>1</v>
      </c>
      <c r="J2569">
        <v>8</v>
      </c>
      <c r="K2569" s="3">
        <v>4.2916666666666696</v>
      </c>
      <c r="L2569" s="3">
        <f t="shared" si="326"/>
        <v>207.96701388888889</v>
      </c>
      <c r="M2569" s="5">
        <v>0</v>
      </c>
      <c r="R2569">
        <v>2011</v>
      </c>
      <c r="S2569" s="1" t="s">
        <v>4</v>
      </c>
      <c r="T2569" s="40">
        <f>+'Copy Co'!$B$17</f>
        <v>51399.602684929596</v>
      </c>
      <c r="U2569">
        <f>+'Copy Co'!$B$18*'All Data'!C2569</f>
        <v>2394.3148399018687</v>
      </c>
      <c r="V2569" s="40">
        <f>+D2569*'Copy Co'!$B$19</f>
        <v>986347.00155428308</v>
      </c>
      <c r="W2569" s="40">
        <f>+E2569*'Copy Co'!$B$20</f>
        <v>-878857.20115988434</v>
      </c>
      <c r="X2569" s="40">
        <f>+F2569*'Copy Co'!$B$21</f>
        <v>267354.53172955249</v>
      </c>
      <c r="Y2569" s="40">
        <f>+G2569*'Copy Co'!$B$22</f>
        <v>295115.06637988699</v>
      </c>
      <c r="Z2569" s="40">
        <f>+H2569*'Copy Co'!$B$23</f>
        <v>0</v>
      </c>
      <c r="AA2569" s="40">
        <f>+I2569*'Copy Co'!$B$24</f>
        <v>-10704.382616627605</v>
      </c>
      <c r="AB2569" s="40">
        <f>+J2569*'Copy Co'!$B$25</f>
        <v>2694.5767142009613</v>
      </c>
      <c r="AC2569" s="40">
        <f>+K2569*'Copy Co'!$B$26</f>
        <v>1344.394792314642</v>
      </c>
      <c r="AD2569" s="40">
        <f>+L2569*'Copy Co'!$B$27</f>
        <v>38121.912268118176</v>
      </c>
      <c r="AE2569" s="40">
        <f>+M2569*'Copy Co'!$B$28</f>
        <v>0</v>
      </c>
      <c r="AF2569" s="40">
        <f t="shared" si="327"/>
        <v>755209.81718667597</v>
      </c>
      <c r="AG2569" s="25">
        <f t="shared" si="328"/>
        <v>25838.817186675966</v>
      </c>
      <c r="AH2569" s="56">
        <f t="shared" si="329"/>
        <v>40552</v>
      </c>
      <c r="AL2569" s="56"/>
      <c r="BF2569" s="2">
        <v>41056</v>
      </c>
      <c r="BG2569" s="3">
        <v>12.4166666666667</v>
      </c>
      <c r="BH2569">
        <v>20</v>
      </c>
      <c r="BI2569">
        <v>10.125</v>
      </c>
    </row>
    <row r="2570" spans="1:61" x14ac:dyDescent="0.25">
      <c r="A2570" s="2">
        <v>40553</v>
      </c>
      <c r="B2570" s="7">
        <v>834417</v>
      </c>
      <c r="C2570" s="3">
        <v>48.0416666666667</v>
      </c>
      <c r="D2570" s="7">
        <f t="shared" si="323"/>
        <v>2308.0017361111145</v>
      </c>
      <c r="E2570" s="7">
        <f t="shared" si="324"/>
        <v>110880.2500723382</v>
      </c>
      <c r="F2570" s="7">
        <f t="shared" si="325"/>
        <v>5326872.0138919186</v>
      </c>
      <c r="G2570" s="11">
        <v>729371</v>
      </c>
      <c r="H2570">
        <v>0</v>
      </c>
      <c r="I2570">
        <v>0</v>
      </c>
      <c r="J2570">
        <v>10</v>
      </c>
      <c r="K2570" s="3">
        <v>7.7916666666666696</v>
      </c>
      <c r="L2570" s="3">
        <f t="shared" si="326"/>
        <v>374.32465277777817</v>
      </c>
      <c r="M2570" s="5">
        <v>0</v>
      </c>
      <c r="R2570">
        <v>2011</v>
      </c>
      <c r="S2570" s="1" t="s">
        <v>5</v>
      </c>
      <c r="T2570" s="40">
        <f>+'Copy Co'!$B$17</f>
        <v>51399.602684929596</v>
      </c>
      <c r="U2570">
        <f>+'Copy Co'!$B$18*'All Data'!C2570</f>
        <v>2373.7274380110562</v>
      </c>
      <c r="V2570" s="40">
        <f>+D2570*'Copy Co'!$B$19</f>
        <v>969457.81027753977</v>
      </c>
      <c r="W2570" s="40">
        <f>+E2570*'Copy Co'!$B$20</f>
        <v>-856381.13800208177</v>
      </c>
      <c r="X2570" s="40">
        <f>+F2570*'Copy Co'!$B$21</f>
        <v>258277.1111658329</v>
      </c>
      <c r="Y2570" s="40">
        <f>+G2570*'Copy Co'!$B$22</f>
        <v>303551.50342767528</v>
      </c>
      <c r="Z2570" s="40">
        <f>+H2570*'Copy Co'!$B$23</f>
        <v>0</v>
      </c>
      <c r="AA2570" s="40">
        <f>+I2570*'Copy Co'!$B$24</f>
        <v>0</v>
      </c>
      <c r="AB2570" s="40">
        <f>+J2570*'Copy Co'!$B$25</f>
        <v>3368.2208927512015</v>
      </c>
      <c r="AC2570" s="40">
        <f>+K2570*'Copy Co'!$B$26</f>
        <v>2440.7944287654173</v>
      </c>
      <c r="AD2570" s="40">
        <f>+L2570*'Copy Co'!$B$27</f>
        <v>68616.514254574591</v>
      </c>
      <c r="AE2570" s="40">
        <f>+M2570*'Copy Co'!$B$28</f>
        <v>0</v>
      </c>
      <c r="AF2570" s="40">
        <f t="shared" si="327"/>
        <v>803104.1465679981</v>
      </c>
      <c r="AG2570" s="25">
        <f t="shared" si="328"/>
        <v>-31312.853432001895</v>
      </c>
      <c r="AH2570" s="56">
        <f t="shared" si="329"/>
        <v>40553</v>
      </c>
      <c r="AL2570" s="56"/>
      <c r="BF2570" s="2">
        <v>41370</v>
      </c>
      <c r="BG2570" s="3">
        <v>12.4166666666667</v>
      </c>
      <c r="BH2570">
        <v>18</v>
      </c>
      <c r="BI2570">
        <v>8.8333333333333304</v>
      </c>
    </row>
    <row r="2571" spans="1:61" x14ac:dyDescent="0.25">
      <c r="A2571" s="2">
        <v>40554</v>
      </c>
      <c r="B2571" s="7">
        <v>864608</v>
      </c>
      <c r="C2571" s="3">
        <v>49.375</v>
      </c>
      <c r="D2571" s="7">
        <f t="shared" si="323"/>
        <v>2437.890625</v>
      </c>
      <c r="E2571" s="7">
        <f t="shared" si="324"/>
        <v>120370.849609375</v>
      </c>
      <c r="F2571" s="7">
        <f t="shared" si="325"/>
        <v>5943310.6994628906</v>
      </c>
      <c r="G2571" s="11">
        <v>834417</v>
      </c>
      <c r="H2571">
        <v>0</v>
      </c>
      <c r="I2571">
        <v>0</v>
      </c>
      <c r="J2571">
        <v>10</v>
      </c>
      <c r="K2571" s="3">
        <v>3.4166666666666701</v>
      </c>
      <c r="L2571" s="3">
        <f t="shared" si="326"/>
        <v>168.69791666666683</v>
      </c>
      <c r="M2571" s="5">
        <v>0</v>
      </c>
      <c r="R2571">
        <v>2011</v>
      </c>
      <c r="S2571" s="1" t="s">
        <v>6</v>
      </c>
      <c r="T2571" s="40">
        <f>+'Copy Co'!$B$17</f>
        <v>51399.602684929596</v>
      </c>
      <c r="U2571">
        <f>+'Copy Co'!$B$18*'All Data'!C2571</f>
        <v>2439.6071240616648</v>
      </c>
      <c r="V2571" s="40">
        <f>+D2571*'Copy Co'!$B$19</f>
        <v>1024016.6071065987</v>
      </c>
      <c r="W2571" s="40">
        <f>+E2571*'Copy Co'!$B$20</f>
        <v>-929681.57181736617</v>
      </c>
      <c r="X2571" s="40">
        <f>+F2571*'Copy Co'!$B$21</f>
        <v>288165.57150520763</v>
      </c>
      <c r="Y2571" s="40">
        <f>+G2571*'Copy Co'!$B$22</f>
        <v>347269.81856368098</v>
      </c>
      <c r="Z2571" s="40">
        <f>+H2571*'Copy Co'!$B$23</f>
        <v>0</v>
      </c>
      <c r="AA2571" s="40">
        <f>+I2571*'Copy Co'!$B$24</f>
        <v>0</v>
      </c>
      <c r="AB2571" s="40">
        <f>+J2571*'Copy Co'!$B$25</f>
        <v>3368.2208927512015</v>
      </c>
      <c r="AC2571" s="40">
        <f>+K2571*'Copy Co'!$B$26</f>
        <v>1070.2948832019483</v>
      </c>
      <c r="AD2571" s="40">
        <f>+L2571*'Copy Co'!$B$27</f>
        <v>30923.592442486763</v>
      </c>
      <c r="AE2571" s="40">
        <f>+M2571*'Copy Co'!$B$28</f>
        <v>0</v>
      </c>
      <c r="AF2571" s="40">
        <f t="shared" si="327"/>
        <v>818971.74338555231</v>
      </c>
      <c r="AG2571" s="25">
        <f t="shared" si="328"/>
        <v>-45636.256614447688</v>
      </c>
      <c r="AH2571" s="56">
        <f t="shared" si="329"/>
        <v>40554</v>
      </c>
      <c r="AL2571" s="56"/>
      <c r="BF2571" s="2">
        <v>41984</v>
      </c>
      <c r="BG2571" s="3">
        <v>12.4166666666667</v>
      </c>
      <c r="BH2571">
        <v>25</v>
      </c>
      <c r="BI2571">
        <v>18.2083333333333</v>
      </c>
    </row>
    <row r="2572" spans="1:61" x14ac:dyDescent="0.25">
      <c r="A2572" s="2">
        <v>40555</v>
      </c>
      <c r="B2572" s="7">
        <v>716929</v>
      </c>
      <c r="C2572" s="3">
        <v>41.2916666666667</v>
      </c>
      <c r="D2572" s="7">
        <f t="shared" si="323"/>
        <v>1705.0017361111138</v>
      </c>
      <c r="E2572" s="7">
        <f t="shared" si="324"/>
        <v>70402.363353588138</v>
      </c>
      <c r="F2572" s="7">
        <f t="shared" si="325"/>
        <v>2907030.9201419121</v>
      </c>
      <c r="G2572" s="11">
        <v>864608</v>
      </c>
      <c r="H2572">
        <v>0</v>
      </c>
      <c r="I2572">
        <v>0</v>
      </c>
      <c r="J2572">
        <v>7</v>
      </c>
      <c r="K2572" s="3">
        <v>2.2083333333333299</v>
      </c>
      <c r="L2572" s="3">
        <f t="shared" si="326"/>
        <v>91.185763888888815</v>
      </c>
      <c r="M2572" s="5">
        <v>0</v>
      </c>
      <c r="R2572">
        <v>2011</v>
      </c>
      <c r="S2572" s="1" t="s">
        <v>7</v>
      </c>
      <c r="T2572" s="40">
        <f>+'Copy Co'!$B$17</f>
        <v>51399.602684929596</v>
      </c>
      <c r="U2572">
        <f>+'Copy Co'!$B$18*'All Data'!C2572</f>
        <v>2040.2115273798413</v>
      </c>
      <c r="V2572" s="40">
        <f>+D2572*'Copy Co'!$B$19</f>
        <v>716172.44638420281</v>
      </c>
      <c r="W2572" s="40">
        <f>+E2572*'Copy Co'!$B$20</f>
        <v>-543751.08287948393</v>
      </c>
      <c r="X2572" s="40">
        <f>+F2572*'Copy Co'!$B$21</f>
        <v>140949.42513466591</v>
      </c>
      <c r="Y2572" s="40">
        <f>+G2572*'Copy Co'!$B$22</f>
        <v>359834.78678970714</v>
      </c>
      <c r="Z2572" s="40">
        <f>+H2572*'Copy Co'!$B$23</f>
        <v>0</v>
      </c>
      <c r="AA2572" s="40">
        <f>+I2572*'Copy Co'!$B$24</f>
        <v>0</v>
      </c>
      <c r="AB2572" s="40">
        <f>+J2572*'Copy Co'!$B$25</f>
        <v>2357.7546249258412</v>
      </c>
      <c r="AC2572" s="40">
        <f>+K2572*'Copy Co'!$B$26</f>
        <v>691.7759610939404</v>
      </c>
      <c r="AD2572" s="40">
        <f>+L2572*'Copy Co'!$B$27</f>
        <v>16715.033918459703</v>
      </c>
      <c r="AE2572" s="40">
        <f>+M2572*'Copy Co'!$B$28</f>
        <v>0</v>
      </c>
      <c r="AF2572" s="40">
        <f t="shared" si="327"/>
        <v>746409.95414588077</v>
      </c>
      <c r="AG2572" s="25">
        <f t="shared" si="328"/>
        <v>29480.954145880765</v>
      </c>
      <c r="AH2572" s="56">
        <f t="shared" si="329"/>
        <v>40555</v>
      </c>
      <c r="AL2572" s="56"/>
      <c r="BF2572" s="2">
        <v>38252</v>
      </c>
      <c r="BG2572" s="3">
        <v>12.375</v>
      </c>
      <c r="BH2572">
        <v>10</v>
      </c>
      <c r="BI2572">
        <v>5.7083333333333304</v>
      </c>
    </row>
    <row r="2573" spans="1:61" x14ac:dyDescent="0.25">
      <c r="A2573" s="2">
        <v>40556</v>
      </c>
      <c r="B2573" s="7">
        <v>650010</v>
      </c>
      <c r="C2573" s="3">
        <v>38.8333333333333</v>
      </c>
      <c r="D2573" s="7">
        <f t="shared" si="323"/>
        <v>1508.0277777777751</v>
      </c>
      <c r="E2573" s="7">
        <f t="shared" si="324"/>
        <v>58561.745370370219</v>
      </c>
      <c r="F2573" s="7">
        <f t="shared" si="325"/>
        <v>2274147.7785493745</v>
      </c>
      <c r="G2573" s="11">
        <v>716929</v>
      </c>
      <c r="H2573">
        <v>0</v>
      </c>
      <c r="I2573">
        <v>0</v>
      </c>
      <c r="J2573">
        <v>12</v>
      </c>
      <c r="K2573" s="3">
        <v>5.2916666666666696</v>
      </c>
      <c r="L2573" s="3">
        <f t="shared" si="326"/>
        <v>205.49305555555549</v>
      </c>
      <c r="M2573" s="5">
        <v>0</v>
      </c>
      <c r="R2573">
        <v>2011</v>
      </c>
      <c r="S2573" s="1" t="s">
        <v>1</v>
      </c>
      <c r="T2573" s="40">
        <f>+'Copy Co'!$B$17</f>
        <v>51399.602684929596</v>
      </c>
      <c r="U2573">
        <f>+'Copy Co'!$B$18*'All Data'!C2573</f>
        <v>1918.7458562240251</v>
      </c>
      <c r="V2573" s="40">
        <f>+D2573*'Copy Co'!$B$19</f>
        <v>633435.09859984019</v>
      </c>
      <c r="W2573" s="40">
        <f>+E2573*'Copy Co'!$B$20</f>
        <v>-452300.33401752973</v>
      </c>
      <c r="X2573" s="40">
        <f>+F2573*'Copy Co'!$B$21</f>
        <v>110263.64385631101</v>
      </c>
      <c r="Y2573" s="40">
        <f>+G2573*'Copy Co'!$B$22</f>
        <v>298373.35978658299</v>
      </c>
      <c r="Z2573" s="40">
        <f>+H2573*'Copy Co'!$B$23</f>
        <v>0</v>
      </c>
      <c r="AA2573" s="40">
        <f>+I2573*'Copy Co'!$B$24</f>
        <v>0</v>
      </c>
      <c r="AB2573" s="40">
        <f>+J2573*'Copy Co'!$B$25</f>
        <v>4041.8650713014422</v>
      </c>
      <c r="AC2573" s="40">
        <f>+K2573*'Copy Co'!$B$26</f>
        <v>1657.6518313005777</v>
      </c>
      <c r="AD2573" s="40">
        <f>+L2573*'Copy Co'!$B$27</f>
        <v>37668.41716437685</v>
      </c>
      <c r="AE2573" s="40">
        <f>+M2573*'Copy Co'!$B$28</f>
        <v>0</v>
      </c>
      <c r="AF2573" s="40">
        <f t="shared" si="327"/>
        <v>686458.05083333689</v>
      </c>
      <c r="AG2573" s="25">
        <f t="shared" si="328"/>
        <v>36448.050833336893</v>
      </c>
      <c r="AH2573" s="56">
        <f t="shared" si="329"/>
        <v>40556</v>
      </c>
      <c r="AL2573" s="56"/>
      <c r="BF2573" s="2">
        <v>38841</v>
      </c>
      <c r="BG2573" s="3">
        <v>12.375</v>
      </c>
      <c r="BH2573">
        <v>17</v>
      </c>
      <c r="BI2573">
        <v>5.9166666666666696</v>
      </c>
    </row>
    <row r="2574" spans="1:61" x14ac:dyDescent="0.25">
      <c r="A2574" s="2">
        <v>40557</v>
      </c>
      <c r="B2574" s="7">
        <v>546638</v>
      </c>
      <c r="C2574" s="3">
        <v>35.5</v>
      </c>
      <c r="D2574" s="7">
        <f t="shared" si="323"/>
        <v>1260.25</v>
      </c>
      <c r="E2574" s="7">
        <f t="shared" si="324"/>
        <v>44738.875</v>
      </c>
      <c r="F2574" s="7">
        <f t="shared" si="325"/>
        <v>1588230.0625</v>
      </c>
      <c r="G2574" s="11">
        <v>650010</v>
      </c>
      <c r="H2574">
        <v>1</v>
      </c>
      <c r="I2574">
        <v>0</v>
      </c>
      <c r="J2574">
        <v>10</v>
      </c>
      <c r="K2574" s="3">
        <v>3.125</v>
      </c>
      <c r="L2574" s="3">
        <f t="shared" si="326"/>
        <v>110.9375</v>
      </c>
      <c r="M2574" s="5">
        <v>0</v>
      </c>
      <c r="R2574">
        <v>2011</v>
      </c>
      <c r="S2574" s="1" t="s">
        <v>2</v>
      </c>
      <c r="T2574" s="40">
        <f>+'Copy Co'!$B$17</f>
        <v>51399.602684929596</v>
      </c>
      <c r="U2574">
        <f>+'Copy Co'!$B$18*'All Data'!C2574</f>
        <v>1754.0466410975009</v>
      </c>
      <c r="V2574" s="40">
        <f>+D2574*'Copy Co'!$B$19</f>
        <v>529358.0096958169</v>
      </c>
      <c r="W2574" s="40">
        <f>+E2574*'Copy Co'!$B$20</f>
        <v>-345539.70306197152</v>
      </c>
      <c r="X2574" s="40">
        <f>+F2574*'Copy Co'!$B$21</f>
        <v>77006.444183277345</v>
      </c>
      <c r="Y2574" s="40">
        <f>+G2574*'Copy Co'!$B$22</f>
        <v>270522.83781919384</v>
      </c>
      <c r="Z2574" s="40">
        <f>+H2574*'Copy Co'!$B$23</f>
        <v>-10610.780657764437</v>
      </c>
      <c r="AA2574" s="40">
        <f>+I2574*'Copy Co'!$B$24</f>
        <v>0</v>
      </c>
      <c r="AB2574" s="40">
        <f>+J2574*'Copy Co'!$B$25</f>
        <v>3368.2208927512015</v>
      </c>
      <c r="AC2574" s="40">
        <f>+K2574*'Copy Co'!$B$26</f>
        <v>978.92824683104925</v>
      </c>
      <c r="AD2574" s="40">
        <f>+L2574*'Copy Co'!$B$27</f>
        <v>20335.675178294765</v>
      </c>
      <c r="AE2574" s="40">
        <f>+M2574*'Copy Co'!$B$28</f>
        <v>0</v>
      </c>
      <c r="AF2574" s="40">
        <f t="shared" si="327"/>
        <v>598573.28162245639</v>
      </c>
      <c r="AG2574" s="25">
        <f t="shared" si="328"/>
        <v>51935.281622456387</v>
      </c>
      <c r="AH2574" s="56">
        <f t="shared" si="329"/>
        <v>40557</v>
      </c>
      <c r="AL2574" s="56"/>
      <c r="BF2574" s="2">
        <v>39363</v>
      </c>
      <c r="BG2574" s="3">
        <v>12.375</v>
      </c>
      <c r="BH2574">
        <v>15</v>
      </c>
      <c r="BI2574">
        <v>5.25</v>
      </c>
    </row>
    <row r="2575" spans="1:61" x14ac:dyDescent="0.25">
      <c r="A2575" s="2">
        <v>40558</v>
      </c>
      <c r="B2575" s="7">
        <v>532134</v>
      </c>
      <c r="C2575" s="3">
        <v>32.4583333333333</v>
      </c>
      <c r="D2575" s="7">
        <f t="shared" si="323"/>
        <v>1053.5434027777756</v>
      </c>
      <c r="E2575" s="7">
        <f t="shared" si="324"/>
        <v>34196.262948495263</v>
      </c>
      <c r="F2575" s="7">
        <f t="shared" si="325"/>
        <v>1109953.7015365742</v>
      </c>
      <c r="G2575" s="11">
        <v>546638</v>
      </c>
      <c r="H2575">
        <v>0</v>
      </c>
      <c r="I2575">
        <v>1</v>
      </c>
      <c r="J2575">
        <v>12</v>
      </c>
      <c r="K2575" s="3">
        <v>4.4166666666666696</v>
      </c>
      <c r="L2575" s="3">
        <f t="shared" si="326"/>
        <v>143.35763888888883</v>
      </c>
      <c r="M2575" s="5">
        <v>0</v>
      </c>
      <c r="R2575">
        <v>2011</v>
      </c>
      <c r="S2575" s="1" t="s">
        <v>3</v>
      </c>
      <c r="T2575" s="40">
        <f>+'Copy Co'!$B$17</f>
        <v>51399.602684929596</v>
      </c>
      <c r="U2575">
        <f>+'Copy Co'!$B$18*'All Data'!C2575</f>
        <v>1603.7586072945444</v>
      </c>
      <c r="V2575" s="40">
        <f>+D2575*'Copy Co'!$B$19</f>
        <v>442532.54419567675</v>
      </c>
      <c r="W2575" s="40">
        <f>+E2575*'Copy Co'!$B$20</f>
        <v>-264114.07405868277</v>
      </c>
      <c r="X2575" s="40">
        <f>+F2575*'Copy Co'!$B$21</f>
        <v>53816.880678392452</v>
      </c>
      <c r="Y2575" s="40">
        <f>+G2575*'Copy Co'!$B$22</f>
        <v>227501.21231951582</v>
      </c>
      <c r="Z2575" s="40">
        <f>+H2575*'Copy Co'!$B$23</f>
        <v>0</v>
      </c>
      <c r="AA2575" s="40">
        <f>+I2575*'Copy Co'!$B$24</f>
        <v>-10704.382616627605</v>
      </c>
      <c r="AB2575" s="40">
        <f>+J2575*'Copy Co'!$B$25</f>
        <v>4041.8650713014422</v>
      </c>
      <c r="AC2575" s="40">
        <f>+K2575*'Copy Co'!$B$26</f>
        <v>1383.551922187884</v>
      </c>
      <c r="AD2575" s="40">
        <f>+L2575*'Copy Co'!$B$27</f>
        <v>26278.529611463397</v>
      </c>
      <c r="AE2575" s="40">
        <f>+M2575*'Copy Co'!$B$28</f>
        <v>0</v>
      </c>
      <c r="AF2575" s="40">
        <f t="shared" si="327"/>
        <v>533739.48841545149</v>
      </c>
      <c r="AG2575" s="25">
        <f t="shared" si="328"/>
        <v>1605.4884154514875</v>
      </c>
      <c r="AH2575" s="56">
        <f t="shared" si="329"/>
        <v>40558</v>
      </c>
      <c r="AL2575" s="56"/>
      <c r="BF2575" s="2">
        <v>39594</v>
      </c>
      <c r="BG2575" s="3">
        <v>12.375</v>
      </c>
      <c r="BH2575">
        <v>17</v>
      </c>
      <c r="BI2575">
        <v>7.125</v>
      </c>
    </row>
    <row r="2576" spans="1:61" x14ac:dyDescent="0.25">
      <c r="A2576" s="2">
        <v>40559</v>
      </c>
      <c r="B2576" s="7">
        <v>493301</v>
      </c>
      <c r="C2576" s="3">
        <v>26.7916666666667</v>
      </c>
      <c r="D2576" s="7">
        <f t="shared" si="323"/>
        <v>717.79340277777953</v>
      </c>
      <c r="E2576" s="7">
        <f t="shared" si="324"/>
        <v>19230.881582754701</v>
      </c>
      <c r="F2576" s="7">
        <f t="shared" si="325"/>
        <v>515227.36907130363</v>
      </c>
      <c r="G2576" s="11">
        <v>532134</v>
      </c>
      <c r="H2576">
        <v>0</v>
      </c>
      <c r="I2576">
        <v>1</v>
      </c>
      <c r="J2576">
        <v>14</v>
      </c>
      <c r="K2576" s="3">
        <v>8.4166666666666696</v>
      </c>
      <c r="L2576" s="3">
        <f t="shared" si="326"/>
        <v>225.49652777777814</v>
      </c>
      <c r="M2576" s="5">
        <v>0</v>
      </c>
      <c r="R2576">
        <v>2011</v>
      </c>
      <c r="S2576" s="1" t="s">
        <v>4</v>
      </c>
      <c r="T2576" s="40">
        <f>+'Copy Co'!$B$17</f>
        <v>51399.602684929596</v>
      </c>
      <c r="U2576">
        <f>+'Copy Co'!$B$18*'All Data'!C2576</f>
        <v>1323.7699415794536</v>
      </c>
      <c r="V2576" s="40">
        <f>+D2576*'Copy Co'!$B$19</f>
        <v>301503.42159669369</v>
      </c>
      <c r="W2576" s="40">
        <f>+E2576*'Copy Co'!$B$20</f>
        <v>-148529.28491664119</v>
      </c>
      <c r="X2576" s="40">
        <f>+F2576*'Copy Co'!$B$21</f>
        <v>24981.158948492186</v>
      </c>
      <c r="Y2576" s="40">
        <f>+G2576*'Copy Co'!$B$22</f>
        <v>221464.90020165674</v>
      </c>
      <c r="Z2576" s="40">
        <f>+H2576*'Copy Co'!$B$23</f>
        <v>0</v>
      </c>
      <c r="AA2576" s="40">
        <f>+I2576*'Copy Co'!$B$24</f>
        <v>-10704.382616627605</v>
      </c>
      <c r="AB2576" s="40">
        <f>+J2576*'Copy Co'!$B$25</f>
        <v>4715.5092498516824</v>
      </c>
      <c r="AC2576" s="40">
        <f>+K2576*'Copy Co'!$B$26</f>
        <v>2636.580078131627</v>
      </c>
      <c r="AD2576" s="40">
        <f>+L2576*'Copy Co'!$B$27</f>
        <v>41335.203540031267</v>
      </c>
      <c r="AE2576" s="40">
        <f>+M2576*'Copy Co'!$B$28</f>
        <v>0</v>
      </c>
      <c r="AF2576" s="40">
        <f t="shared" si="327"/>
        <v>490126.47870809748</v>
      </c>
      <c r="AG2576" s="25">
        <f t="shared" si="328"/>
        <v>-3174.5212919025216</v>
      </c>
      <c r="AH2576" s="56">
        <f t="shared" si="329"/>
        <v>40559</v>
      </c>
      <c r="AL2576" s="56"/>
      <c r="BF2576" s="2">
        <v>40835</v>
      </c>
      <c r="BG2576" s="3">
        <v>12.375</v>
      </c>
      <c r="BH2576">
        <v>12</v>
      </c>
      <c r="BI2576">
        <v>5.7916666666666696</v>
      </c>
    </row>
    <row r="2577" spans="1:61" x14ac:dyDescent="0.25">
      <c r="A2577" s="2">
        <v>40560</v>
      </c>
      <c r="B2577" s="7">
        <v>467146</v>
      </c>
      <c r="C2577" s="3">
        <v>24.2916666666667</v>
      </c>
      <c r="D2577" s="7">
        <f t="shared" si="323"/>
        <v>590.08506944444605</v>
      </c>
      <c r="E2577" s="7">
        <f t="shared" si="324"/>
        <v>14334.149811921356</v>
      </c>
      <c r="F2577" s="7">
        <f t="shared" si="325"/>
        <v>348200.3891812567</v>
      </c>
      <c r="G2577" s="11">
        <v>493301</v>
      </c>
      <c r="H2577">
        <v>0</v>
      </c>
      <c r="I2577">
        <v>0</v>
      </c>
      <c r="J2577">
        <v>15</v>
      </c>
      <c r="K2577" s="3">
        <v>5.9583333333333304</v>
      </c>
      <c r="L2577" s="3">
        <f t="shared" si="326"/>
        <v>144.73784722222234</v>
      </c>
      <c r="M2577" s="5">
        <v>0</v>
      </c>
      <c r="R2577">
        <v>2011</v>
      </c>
      <c r="S2577" s="1" t="s">
        <v>5</v>
      </c>
      <c r="T2577" s="40">
        <f>+'Copy Co'!$B$17</f>
        <v>51399.602684929596</v>
      </c>
      <c r="U2577">
        <f>+'Copy Co'!$B$18*'All Data'!C2577</f>
        <v>1200.2455302345591</v>
      </c>
      <c r="V2577" s="40">
        <f>+D2577*'Copy Co'!$B$19</f>
        <v>247860.54982132898</v>
      </c>
      <c r="W2577" s="40">
        <f>+E2577*'Copy Co'!$B$20</f>
        <v>-110709.48631714856</v>
      </c>
      <c r="X2577" s="40">
        <f>+F2577*'Copy Co'!$B$21</f>
        <v>16882.739136592747</v>
      </c>
      <c r="Y2577" s="40">
        <f>+G2577*'Copy Co'!$B$22</f>
        <v>205303.28213265355</v>
      </c>
      <c r="Z2577" s="40">
        <f>+H2577*'Copy Co'!$B$23</f>
        <v>0</v>
      </c>
      <c r="AA2577" s="40">
        <f>+I2577*'Copy Co'!$B$24</f>
        <v>0</v>
      </c>
      <c r="AB2577" s="40">
        <f>+J2577*'Copy Co'!$B$25</f>
        <v>5052.331339126802</v>
      </c>
      <c r="AC2577" s="40">
        <f>+K2577*'Copy Co'!$B$26</f>
        <v>1866.4898572911998</v>
      </c>
      <c r="AD2577" s="40">
        <f>+L2577*'Copy Co'!$B$27</f>
        <v>26531.532143024375</v>
      </c>
      <c r="AE2577" s="40">
        <f>+M2577*'Copy Co'!$B$28</f>
        <v>0</v>
      </c>
      <c r="AF2577" s="40">
        <f t="shared" si="327"/>
        <v>445387.28632803331</v>
      </c>
      <c r="AG2577" s="25">
        <f t="shared" si="328"/>
        <v>-21758.713671966689</v>
      </c>
      <c r="AH2577" s="56">
        <f t="shared" si="329"/>
        <v>40560</v>
      </c>
      <c r="AL2577" s="56"/>
      <c r="BF2577" s="2">
        <v>41194</v>
      </c>
      <c r="BG2577" s="3">
        <v>12.375</v>
      </c>
      <c r="BH2577">
        <v>16</v>
      </c>
      <c r="BI2577">
        <v>8.5</v>
      </c>
    </row>
    <row r="2578" spans="1:61" x14ac:dyDescent="0.25">
      <c r="A2578" s="2">
        <v>40561</v>
      </c>
      <c r="B2578" s="7">
        <v>493756</v>
      </c>
      <c r="C2578" s="3">
        <v>24.6666666666667</v>
      </c>
      <c r="D2578" s="7">
        <f t="shared" si="323"/>
        <v>608.44444444444605</v>
      </c>
      <c r="E2578" s="7">
        <f t="shared" si="324"/>
        <v>15008.296296296356</v>
      </c>
      <c r="F2578" s="7">
        <f t="shared" si="325"/>
        <v>370204.64197531057</v>
      </c>
      <c r="G2578" s="11">
        <v>467146</v>
      </c>
      <c r="H2578">
        <v>0</v>
      </c>
      <c r="I2578">
        <v>0</v>
      </c>
      <c r="J2578">
        <v>13</v>
      </c>
      <c r="K2578" s="3">
        <v>7.7916666666666696</v>
      </c>
      <c r="L2578" s="3">
        <f t="shared" si="326"/>
        <v>192.19444444444477</v>
      </c>
      <c r="M2578" s="5">
        <v>0</v>
      </c>
      <c r="R2578">
        <v>2011</v>
      </c>
      <c r="S2578" s="1" t="s">
        <v>6</v>
      </c>
      <c r="T2578" s="40">
        <f>+'Copy Co'!$B$17</f>
        <v>51399.602684929596</v>
      </c>
      <c r="U2578">
        <f>+'Copy Co'!$B$18*'All Data'!C2578</f>
        <v>1218.7741919362934</v>
      </c>
      <c r="V2578" s="40">
        <f>+D2578*'Copy Co'!$B$19</f>
        <v>255572.25956880697</v>
      </c>
      <c r="W2578" s="40">
        <f>+E2578*'Copy Co'!$B$20</f>
        <v>-115916.24165087588</v>
      </c>
      <c r="X2578" s="40">
        <f>+F2578*'Copy Co'!$B$21</f>
        <v>17949.630706390137</v>
      </c>
      <c r="Y2578" s="40">
        <f>+G2578*'Copy Co'!$B$22</f>
        <v>194418.02679325722</v>
      </c>
      <c r="Z2578" s="40">
        <f>+H2578*'Copy Co'!$B$23</f>
        <v>0</v>
      </c>
      <c r="AA2578" s="40">
        <f>+I2578*'Copy Co'!$B$24</f>
        <v>0</v>
      </c>
      <c r="AB2578" s="40">
        <f>+J2578*'Copy Co'!$B$25</f>
        <v>4378.6871605765618</v>
      </c>
      <c r="AC2578" s="40">
        <f>+K2578*'Copy Co'!$B$26</f>
        <v>2440.7944287654173</v>
      </c>
      <c r="AD2578" s="40">
        <f>+L2578*'Copy Co'!$B$27</f>
        <v>35230.682080406063</v>
      </c>
      <c r="AE2578" s="40">
        <f>+M2578*'Copy Co'!$B$28</f>
        <v>0</v>
      </c>
      <c r="AF2578" s="40">
        <f t="shared" si="327"/>
        <v>446692.21596419235</v>
      </c>
      <c r="AG2578" s="25">
        <f t="shared" si="328"/>
        <v>-47063.78403580765</v>
      </c>
      <c r="AH2578" s="56">
        <f t="shared" si="329"/>
        <v>40561</v>
      </c>
      <c r="AL2578" s="56"/>
      <c r="BF2578" s="2">
        <v>41569</v>
      </c>
      <c r="BG2578" s="3">
        <v>12.375</v>
      </c>
      <c r="BH2578">
        <v>8</v>
      </c>
      <c r="BI2578">
        <v>4.875</v>
      </c>
    </row>
    <row r="2579" spans="1:61" x14ac:dyDescent="0.25">
      <c r="A2579" s="2">
        <v>40562</v>
      </c>
      <c r="B2579" s="7">
        <v>611742</v>
      </c>
      <c r="C2579" s="3">
        <v>33.375</v>
      </c>
      <c r="D2579" s="7">
        <f t="shared" si="323"/>
        <v>1113.890625</v>
      </c>
      <c r="E2579" s="7">
        <f t="shared" si="324"/>
        <v>37176.099609375</v>
      </c>
      <c r="F2579" s="7">
        <f t="shared" si="325"/>
        <v>1240752.3244628906</v>
      </c>
      <c r="G2579" s="11">
        <v>493756</v>
      </c>
      <c r="H2579">
        <v>0</v>
      </c>
      <c r="I2579">
        <v>0</v>
      </c>
      <c r="J2579">
        <v>21</v>
      </c>
      <c r="K2579" s="3">
        <v>9.0833333333333304</v>
      </c>
      <c r="L2579" s="3">
        <f t="shared" si="326"/>
        <v>303.15624999999989</v>
      </c>
      <c r="M2579" s="5">
        <v>0</v>
      </c>
      <c r="R2579">
        <v>2011</v>
      </c>
      <c r="S2579" s="1" t="s">
        <v>7</v>
      </c>
      <c r="T2579" s="40">
        <f>+'Copy Co'!$B$17</f>
        <v>51399.602684929596</v>
      </c>
      <c r="U2579">
        <f>+'Copy Co'!$B$18*'All Data'!C2579</f>
        <v>1649.0508914543407</v>
      </c>
      <c r="V2579" s="40">
        <f>+D2579*'Copy Co'!$B$19</f>
        <v>467880.91590464552</v>
      </c>
      <c r="W2579" s="40">
        <f>+E2579*'Copy Co'!$B$20</f>
        <v>-287128.77603707544</v>
      </c>
      <c r="X2579" s="40">
        <f>+F2579*'Copy Co'!$B$21</f>
        <v>60158.743292282452</v>
      </c>
      <c r="Y2579" s="40">
        <f>+G2579*'Copy Co'!$B$22</f>
        <v>205492.64520584894</v>
      </c>
      <c r="Z2579" s="40">
        <f>+H2579*'Copy Co'!$B$23</f>
        <v>0</v>
      </c>
      <c r="AA2579" s="40">
        <f>+I2579*'Copy Co'!$B$24</f>
        <v>0</v>
      </c>
      <c r="AB2579" s="40">
        <f>+J2579*'Copy Co'!$B$25</f>
        <v>7073.2638747775236</v>
      </c>
      <c r="AC2579" s="40">
        <f>+K2579*'Copy Co'!$B$26</f>
        <v>2845.4181041222491</v>
      </c>
      <c r="AD2579" s="40">
        <f>+L2579*'Copy Co'!$B$27</f>
        <v>55570.812649193642</v>
      </c>
      <c r="AE2579" s="40">
        <f>+M2579*'Copy Co'!$B$28</f>
        <v>0</v>
      </c>
      <c r="AF2579" s="40">
        <f t="shared" si="327"/>
        <v>564941.67657017882</v>
      </c>
      <c r="AG2579" s="25">
        <f t="shared" si="328"/>
        <v>-46800.323429821176</v>
      </c>
      <c r="AH2579" s="56">
        <f t="shared" si="329"/>
        <v>40562</v>
      </c>
      <c r="AL2579" s="56"/>
      <c r="BF2579" s="2">
        <v>42803</v>
      </c>
      <c r="BG2579" s="3">
        <v>12.375</v>
      </c>
      <c r="BH2579">
        <v>13</v>
      </c>
      <c r="BI2579">
        <v>5.9583333333333304</v>
      </c>
    </row>
    <row r="2580" spans="1:61" x14ac:dyDescent="0.25">
      <c r="A2580" s="2">
        <v>40563</v>
      </c>
      <c r="B2580" s="7">
        <v>603301</v>
      </c>
      <c r="C2580" s="3">
        <v>34.0833333333333</v>
      </c>
      <c r="D2580" s="7">
        <f t="shared" si="323"/>
        <v>1161.6736111111088</v>
      </c>
      <c r="E2580" s="7">
        <f t="shared" si="324"/>
        <v>39593.70891203692</v>
      </c>
      <c r="F2580" s="7">
        <f t="shared" si="325"/>
        <v>1349485.5787519237</v>
      </c>
      <c r="G2580" s="11">
        <v>611742</v>
      </c>
      <c r="H2580">
        <v>0</v>
      </c>
      <c r="I2580">
        <v>0</v>
      </c>
      <c r="J2580">
        <v>7</v>
      </c>
      <c r="K2580" s="3">
        <v>5.25</v>
      </c>
      <c r="L2580" s="3">
        <f t="shared" si="326"/>
        <v>178.93749999999983</v>
      </c>
      <c r="M2580" s="5">
        <v>0</v>
      </c>
      <c r="R2580">
        <v>2011</v>
      </c>
      <c r="S2580" s="1" t="s">
        <v>1</v>
      </c>
      <c r="T2580" s="40">
        <f>+'Copy Co'!$B$17</f>
        <v>51399.602684929596</v>
      </c>
      <c r="U2580">
        <f>+'Copy Co'!$B$18*'All Data'!C2580</f>
        <v>1684.0494746687257</v>
      </c>
      <c r="V2580" s="40">
        <f>+D2580*'Copy Co'!$B$19</f>
        <v>487951.77995947545</v>
      </c>
      <c r="W2580" s="40">
        <f>+E2580*'Copy Co'!$B$20</f>
        <v>-305801.12755600968</v>
      </c>
      <c r="X2580" s="40">
        <f>+F2580*'Copy Co'!$B$21</f>
        <v>65430.751092018036</v>
      </c>
      <c r="Y2580" s="40">
        <f>+G2580*'Copy Co'!$B$22</f>
        <v>254596.36290701569</v>
      </c>
      <c r="Z2580" s="40">
        <f>+H2580*'Copy Co'!$B$23</f>
        <v>0</v>
      </c>
      <c r="AA2580" s="40">
        <f>+I2580*'Copy Co'!$B$24</f>
        <v>0</v>
      </c>
      <c r="AB2580" s="40">
        <f>+J2580*'Copy Co'!$B$25</f>
        <v>2357.7546249258412</v>
      </c>
      <c r="AC2580" s="40">
        <f>+K2580*'Copy Co'!$B$26</f>
        <v>1644.5994546761628</v>
      </c>
      <c r="AD2580" s="40">
        <f>+L2580*'Copy Co'!$B$27</f>
        <v>32800.584808708649</v>
      </c>
      <c r="AE2580" s="40">
        <f>+M2580*'Copy Co'!$B$28</f>
        <v>0</v>
      </c>
      <c r="AF2580" s="40">
        <f t="shared" si="327"/>
        <v>592064.3574504084</v>
      </c>
      <c r="AG2580" s="25">
        <f t="shared" si="328"/>
        <v>-11236.642549591605</v>
      </c>
      <c r="AH2580" s="56">
        <f t="shared" si="329"/>
        <v>40563</v>
      </c>
      <c r="AL2580" s="56"/>
      <c r="BF2580" s="2">
        <v>38478</v>
      </c>
      <c r="BG2580" s="3">
        <v>12.3333333333333</v>
      </c>
      <c r="BH2580">
        <v>28</v>
      </c>
      <c r="BI2580">
        <v>11.875</v>
      </c>
    </row>
    <row r="2581" spans="1:61" x14ac:dyDescent="0.25">
      <c r="A2581" s="2">
        <v>40564</v>
      </c>
      <c r="B2581" s="7">
        <v>529175</v>
      </c>
      <c r="C2581" s="3">
        <v>28.9583333333333</v>
      </c>
      <c r="D2581" s="7">
        <f t="shared" si="323"/>
        <v>838.58506944444252</v>
      </c>
      <c r="E2581" s="7">
        <f t="shared" si="324"/>
        <v>24284.025969328621</v>
      </c>
      <c r="F2581" s="7">
        <f t="shared" si="325"/>
        <v>703224.91869514051</v>
      </c>
      <c r="G2581" s="11">
        <v>603301</v>
      </c>
      <c r="H2581">
        <v>1</v>
      </c>
      <c r="I2581">
        <v>0</v>
      </c>
      <c r="J2581">
        <v>13</v>
      </c>
      <c r="K2581" s="3">
        <v>5.9583333333333304</v>
      </c>
      <c r="L2581" s="3">
        <f t="shared" si="326"/>
        <v>172.54340277777749</v>
      </c>
      <c r="M2581" s="5">
        <v>0</v>
      </c>
      <c r="R2581">
        <v>2011</v>
      </c>
      <c r="S2581" s="1" t="s">
        <v>2</v>
      </c>
      <c r="T2581" s="40">
        <f>+'Copy Co'!$B$17</f>
        <v>51399.602684929596</v>
      </c>
      <c r="U2581">
        <f>+'Copy Co'!$B$18*'All Data'!C2581</f>
        <v>1430.8244314116921</v>
      </c>
      <c r="V2581" s="40">
        <f>+D2581*'Copy Co'!$B$19</f>
        <v>352241.00243740407</v>
      </c>
      <c r="W2581" s="40">
        <f>+E2581*'Copy Co'!$B$20</f>
        <v>-187557.13286467342</v>
      </c>
      <c r="X2581" s="40">
        <f>+F2581*'Copy Co'!$B$21</f>
        <v>34096.351484838546</v>
      </c>
      <c r="Y2581" s="40">
        <f>+G2581*'Copy Co'!$B$22</f>
        <v>251083.36576230743</v>
      </c>
      <c r="Z2581" s="40">
        <f>+H2581*'Copy Co'!$B$23</f>
        <v>-10610.780657764437</v>
      </c>
      <c r="AA2581" s="40">
        <f>+I2581*'Copy Co'!$B$24</f>
        <v>0</v>
      </c>
      <c r="AB2581" s="40">
        <f>+J2581*'Copy Co'!$B$25</f>
        <v>4378.6871605765618</v>
      </c>
      <c r="AC2581" s="40">
        <f>+K2581*'Copy Co'!$B$26</f>
        <v>1866.4898572911998</v>
      </c>
      <c r="AD2581" s="40">
        <f>+L2581*'Copy Co'!$B$27</f>
        <v>31628.498866898619</v>
      </c>
      <c r="AE2581" s="40">
        <f>+M2581*'Copy Co'!$B$28</f>
        <v>0</v>
      </c>
      <c r="AF2581" s="40">
        <f t="shared" si="327"/>
        <v>529956.90916321985</v>
      </c>
      <c r="AG2581" s="25">
        <f t="shared" si="328"/>
        <v>781.90916321985424</v>
      </c>
      <c r="AH2581" s="56">
        <f t="shared" si="329"/>
        <v>40564</v>
      </c>
      <c r="AL2581" s="56"/>
      <c r="BF2581" s="2">
        <v>38845</v>
      </c>
      <c r="BG2581" s="3">
        <v>12.3333333333333</v>
      </c>
      <c r="BH2581">
        <v>22</v>
      </c>
      <c r="BI2581">
        <v>7.375</v>
      </c>
    </row>
    <row r="2582" spans="1:61" x14ac:dyDescent="0.25">
      <c r="A2582" s="2">
        <v>40565</v>
      </c>
      <c r="B2582" s="7">
        <v>576140</v>
      </c>
      <c r="C2582" s="3">
        <v>32.2083333333333</v>
      </c>
      <c r="D2582" s="7">
        <f t="shared" si="323"/>
        <v>1037.376736111109</v>
      </c>
      <c r="E2582" s="7">
        <f t="shared" si="324"/>
        <v>33412.175708911935</v>
      </c>
      <c r="F2582" s="7">
        <f t="shared" si="325"/>
        <v>1076150.4926245376</v>
      </c>
      <c r="G2582" s="11">
        <v>529175</v>
      </c>
      <c r="H2582">
        <v>0</v>
      </c>
      <c r="I2582">
        <v>1</v>
      </c>
      <c r="J2582">
        <v>14</v>
      </c>
      <c r="K2582" s="3">
        <v>5.875</v>
      </c>
      <c r="L2582" s="3">
        <f t="shared" si="326"/>
        <v>189.22395833333314</v>
      </c>
      <c r="M2582" s="5">
        <v>0</v>
      </c>
      <c r="R2582">
        <v>2011</v>
      </c>
      <c r="S2582" s="1" t="s">
        <v>3</v>
      </c>
      <c r="T2582" s="40">
        <f>+'Copy Co'!$B$17</f>
        <v>51399.602684929596</v>
      </c>
      <c r="U2582">
        <f>+'Copy Co'!$B$18*'All Data'!C2582</f>
        <v>1591.4061661600549</v>
      </c>
      <c r="V2582" s="40">
        <f>+D2582*'Copy Co'!$B$19</f>
        <v>435741.86417974159</v>
      </c>
      <c r="W2582" s="40">
        <f>+E2582*'Copy Co'!$B$20</f>
        <v>-258058.19375457804</v>
      </c>
      <c r="X2582" s="40">
        <f>+F2582*'Copy Co'!$B$21</f>
        <v>52177.90847797774</v>
      </c>
      <c r="Y2582" s="40">
        <f>+G2582*'Copy Co'!$B$22</f>
        <v>220233.41595201904</v>
      </c>
      <c r="Z2582" s="40">
        <f>+H2582*'Copy Co'!$B$23</f>
        <v>0</v>
      </c>
      <c r="AA2582" s="40">
        <f>+I2582*'Copy Co'!$B$24</f>
        <v>-10704.382616627605</v>
      </c>
      <c r="AB2582" s="40">
        <f>+J2582*'Copy Co'!$B$25</f>
        <v>4715.5092498516824</v>
      </c>
      <c r="AC2582" s="40">
        <f>+K2582*'Copy Co'!$B$26</f>
        <v>1840.3851040423726</v>
      </c>
      <c r="AD2582" s="40">
        <f>+L2582*'Copy Co'!$B$27</f>
        <v>34686.169713738323</v>
      </c>
      <c r="AE2582" s="40">
        <f>+M2582*'Copy Co'!$B$28</f>
        <v>0</v>
      </c>
      <c r="AF2582" s="40">
        <f t="shared" si="327"/>
        <v>533623.6851572548</v>
      </c>
      <c r="AG2582" s="25">
        <f t="shared" si="328"/>
        <v>-42516.314842745196</v>
      </c>
      <c r="AH2582" s="56">
        <f t="shared" si="329"/>
        <v>40565</v>
      </c>
      <c r="AL2582" s="56"/>
      <c r="BF2582" s="2">
        <v>39737</v>
      </c>
      <c r="BG2582" s="3">
        <v>12.3333333333333</v>
      </c>
      <c r="BH2582">
        <v>10</v>
      </c>
      <c r="BI2582">
        <v>5.7916666666666696</v>
      </c>
    </row>
    <row r="2583" spans="1:61" x14ac:dyDescent="0.25">
      <c r="A2583" s="2">
        <v>40566</v>
      </c>
      <c r="B2583" s="7">
        <v>582894</v>
      </c>
      <c r="C2583" s="3">
        <v>33.25</v>
      </c>
      <c r="D2583" s="7">
        <f t="shared" si="323"/>
        <v>1105.5625</v>
      </c>
      <c r="E2583" s="7">
        <f t="shared" si="324"/>
        <v>36759.953125</v>
      </c>
      <c r="F2583" s="7">
        <f t="shared" si="325"/>
        <v>1222268.44140625</v>
      </c>
      <c r="G2583" s="11">
        <v>576140</v>
      </c>
      <c r="H2583">
        <v>0</v>
      </c>
      <c r="I2583">
        <v>1</v>
      </c>
      <c r="J2583">
        <v>10</v>
      </c>
      <c r="K2583" s="3">
        <v>5.8333333333333304</v>
      </c>
      <c r="L2583" s="3">
        <f t="shared" si="326"/>
        <v>193.95833333333323</v>
      </c>
      <c r="M2583" s="5">
        <v>0</v>
      </c>
      <c r="R2583">
        <v>2011</v>
      </c>
      <c r="S2583" s="1" t="s">
        <v>4</v>
      </c>
      <c r="T2583" s="40">
        <f>+'Copy Co'!$B$17</f>
        <v>51399.602684929596</v>
      </c>
      <c r="U2583">
        <f>+'Copy Co'!$B$18*'All Data'!C2583</f>
        <v>1642.8746708870958</v>
      </c>
      <c r="V2583" s="40">
        <f>+D2583*'Copy Co'!$B$19</f>
        <v>464382.75310004485</v>
      </c>
      <c r="W2583" s="40">
        <f>+E2583*'Copy Co'!$B$20</f>
        <v>-283914.67794808187</v>
      </c>
      <c r="X2583" s="40">
        <f>+F2583*'Copy Co'!$B$21</f>
        <v>59262.539308678897</v>
      </c>
      <c r="Y2583" s="40">
        <f>+G2583*'Copy Co'!$B$22</f>
        <v>239779.43074898899</v>
      </c>
      <c r="Z2583" s="40">
        <f>+H2583*'Copy Co'!$B$23</f>
        <v>0</v>
      </c>
      <c r="AA2583" s="40">
        <f>+I2583*'Copy Co'!$B$24</f>
        <v>-10704.382616627605</v>
      </c>
      <c r="AB2583" s="40">
        <f>+J2583*'Copy Co'!$B$25</f>
        <v>3368.2208927512015</v>
      </c>
      <c r="AC2583" s="40">
        <f>+K2583*'Copy Co'!$B$26</f>
        <v>1827.3327274179578</v>
      </c>
      <c r="AD2583" s="40">
        <f>+L2583*'Copy Co'!$B$27</f>
        <v>35554.016133319084</v>
      </c>
      <c r="AE2583" s="40">
        <f>+M2583*'Copy Co'!$B$28</f>
        <v>0</v>
      </c>
      <c r="AF2583" s="40">
        <f t="shared" si="327"/>
        <v>562597.70970230817</v>
      </c>
      <c r="AG2583" s="25">
        <f t="shared" si="328"/>
        <v>-20296.290297691827</v>
      </c>
      <c r="AH2583" s="56">
        <f t="shared" si="329"/>
        <v>40566</v>
      </c>
      <c r="AL2583" s="56"/>
      <c r="BF2583" s="2">
        <v>39749</v>
      </c>
      <c r="BG2583" s="3">
        <v>12.3333333333333</v>
      </c>
      <c r="BH2583">
        <v>7</v>
      </c>
      <c r="BI2583">
        <v>3.4166666666666701</v>
      </c>
    </row>
    <row r="2584" spans="1:61" x14ac:dyDescent="0.25">
      <c r="A2584" s="2">
        <v>40567</v>
      </c>
      <c r="B2584" s="7">
        <v>552485</v>
      </c>
      <c r="C2584" s="3">
        <v>30.5416666666667</v>
      </c>
      <c r="D2584" s="7">
        <f t="shared" si="323"/>
        <v>932.79340277777976</v>
      </c>
      <c r="E2584" s="7">
        <f t="shared" si="324"/>
        <v>28489.065176504722</v>
      </c>
      <c r="F2584" s="7">
        <f t="shared" si="325"/>
        <v>870103.53226574929</v>
      </c>
      <c r="G2584" s="11">
        <v>582894</v>
      </c>
      <c r="H2584">
        <v>0</v>
      </c>
      <c r="I2584">
        <v>0</v>
      </c>
      <c r="J2584">
        <v>9</v>
      </c>
      <c r="K2584" s="3">
        <v>4.4166666666666696</v>
      </c>
      <c r="L2584" s="3">
        <f t="shared" si="326"/>
        <v>134.89236111111134</v>
      </c>
      <c r="M2584" s="5">
        <v>0</v>
      </c>
      <c r="R2584">
        <v>2011</v>
      </c>
      <c r="S2584" s="1" t="s">
        <v>5</v>
      </c>
      <c r="T2584" s="40">
        <f>+'Copy Co'!$B$17</f>
        <v>51399.602684929596</v>
      </c>
      <c r="U2584">
        <f>+'Copy Co'!$B$18*'All Data'!C2584</f>
        <v>1509.0565585967952</v>
      </c>
      <c r="V2584" s="40">
        <f>+D2584*'Copy Co'!$B$19</f>
        <v>391812.46510758495</v>
      </c>
      <c r="W2584" s="40">
        <f>+E2584*'Copy Co'!$B$20</f>
        <v>-220034.65937850683</v>
      </c>
      <c r="X2584" s="40">
        <f>+F2584*'Copy Co'!$B$21</f>
        <v>42187.577652085201</v>
      </c>
      <c r="Y2584" s="40">
        <f>+G2584*'Copy Co'!$B$22</f>
        <v>242590.32788384974</v>
      </c>
      <c r="Z2584" s="40">
        <f>+H2584*'Copy Co'!$B$23</f>
        <v>0</v>
      </c>
      <c r="AA2584" s="40">
        <f>+I2584*'Copy Co'!$B$24</f>
        <v>0</v>
      </c>
      <c r="AB2584" s="40">
        <f>+J2584*'Copy Co'!$B$25</f>
        <v>3031.3988034760814</v>
      </c>
      <c r="AC2584" s="40">
        <f>+K2584*'Copy Co'!$B$26</f>
        <v>1383.551922187884</v>
      </c>
      <c r="AD2584" s="40">
        <f>+L2584*'Copy Co'!$B$27</f>
        <v>24726.780751222992</v>
      </c>
      <c r="AE2584" s="40">
        <f>+M2584*'Copy Co'!$B$28</f>
        <v>0</v>
      </c>
      <c r="AF2584" s="40">
        <f t="shared" si="327"/>
        <v>538606.1019854265</v>
      </c>
      <c r="AG2584" s="25">
        <f t="shared" si="328"/>
        <v>-13878.898014573497</v>
      </c>
      <c r="AH2584" s="56">
        <f t="shared" si="329"/>
        <v>40567</v>
      </c>
      <c r="AL2584" s="56"/>
      <c r="BF2584" s="2">
        <v>40665</v>
      </c>
      <c r="BG2584" s="3">
        <v>12.3333333333333</v>
      </c>
      <c r="BH2584">
        <v>14</v>
      </c>
      <c r="BI2584">
        <v>7.1666666666666696</v>
      </c>
    </row>
    <row r="2585" spans="1:61" x14ac:dyDescent="0.25">
      <c r="A2585" s="2">
        <v>40568</v>
      </c>
      <c r="B2585" s="7">
        <v>606884</v>
      </c>
      <c r="C2585" s="3">
        <v>33.625</v>
      </c>
      <c r="D2585" s="7">
        <f t="shared" si="323"/>
        <v>1130.640625</v>
      </c>
      <c r="E2585" s="7">
        <f t="shared" si="324"/>
        <v>38017.791015625</v>
      </c>
      <c r="F2585" s="7">
        <f t="shared" si="325"/>
        <v>1278348.2229003906</v>
      </c>
      <c r="G2585" s="11">
        <v>552485</v>
      </c>
      <c r="H2585">
        <v>0</v>
      </c>
      <c r="I2585">
        <v>0</v>
      </c>
      <c r="J2585">
        <v>9</v>
      </c>
      <c r="K2585" s="3">
        <v>4.4583333333333304</v>
      </c>
      <c r="L2585" s="3">
        <f t="shared" si="326"/>
        <v>149.91145833333323</v>
      </c>
      <c r="M2585" s="5">
        <v>0</v>
      </c>
      <c r="R2585">
        <v>2011</v>
      </c>
      <c r="S2585" s="1" t="s">
        <v>6</v>
      </c>
      <c r="T2585" s="40">
        <f>+'Copy Co'!$B$17</f>
        <v>51399.602684929596</v>
      </c>
      <c r="U2585">
        <f>+'Copy Co'!$B$18*'All Data'!C2585</f>
        <v>1661.4033325888299</v>
      </c>
      <c r="V2585" s="40">
        <f>+D2585*'Copy Co'!$B$19</f>
        <v>474916.62045723817</v>
      </c>
      <c r="W2585" s="40">
        <f>+E2585*'Copy Co'!$B$20</f>
        <v>-293629.5608374406</v>
      </c>
      <c r="X2585" s="40">
        <f>+F2585*'Copy Co'!$B$21</f>
        <v>61981.606694068425</v>
      </c>
      <c r="Y2585" s="40">
        <f>+G2585*'Copy Co'!$B$22</f>
        <v>229934.63185572115</v>
      </c>
      <c r="Z2585" s="40">
        <f>+H2585*'Copy Co'!$B$23</f>
        <v>0</v>
      </c>
      <c r="AA2585" s="40">
        <f>+I2585*'Copy Co'!$B$24</f>
        <v>0</v>
      </c>
      <c r="AB2585" s="40">
        <f>+J2585*'Copy Co'!$B$25</f>
        <v>3031.3988034760814</v>
      </c>
      <c r="AC2585" s="40">
        <f>+K2585*'Copy Co'!$B$26</f>
        <v>1396.6042988122961</v>
      </c>
      <c r="AD2585" s="40">
        <f>+L2585*'Copy Co'!$B$27</f>
        <v>27479.893833655293</v>
      </c>
      <c r="AE2585" s="40">
        <f>+M2585*'Copy Co'!$B$28</f>
        <v>0</v>
      </c>
      <c r="AF2585" s="40">
        <f t="shared" si="327"/>
        <v>558172.20112304937</v>
      </c>
      <c r="AG2585" s="25">
        <f t="shared" si="328"/>
        <v>-48711.798876950634</v>
      </c>
      <c r="AH2585" s="56">
        <f t="shared" si="329"/>
        <v>40568</v>
      </c>
      <c r="AL2585" s="56"/>
      <c r="BF2585" s="2">
        <v>41701</v>
      </c>
      <c r="BG2585" s="3">
        <v>12.3333333333333</v>
      </c>
      <c r="BH2585">
        <v>17</v>
      </c>
      <c r="BI2585">
        <v>7.1666666666666696</v>
      </c>
    </row>
    <row r="2586" spans="1:61" x14ac:dyDescent="0.25">
      <c r="A2586" s="2">
        <v>40569</v>
      </c>
      <c r="B2586" s="7">
        <v>593329</v>
      </c>
      <c r="C2586" s="3">
        <v>34.2916666666667</v>
      </c>
      <c r="D2586" s="7">
        <f t="shared" si="323"/>
        <v>1175.9184027777801</v>
      </c>
      <c r="E2586" s="7">
        <f t="shared" si="324"/>
        <v>40324.201895254751</v>
      </c>
      <c r="F2586" s="7">
        <f t="shared" si="325"/>
        <v>1382784.0899914454</v>
      </c>
      <c r="G2586" s="11">
        <v>606884</v>
      </c>
      <c r="H2586">
        <v>0</v>
      </c>
      <c r="I2586">
        <v>0</v>
      </c>
      <c r="J2586">
        <v>6</v>
      </c>
      <c r="K2586" s="3">
        <v>2.6666666666666701</v>
      </c>
      <c r="L2586" s="3">
        <f t="shared" si="326"/>
        <v>91.444444444444656</v>
      </c>
      <c r="M2586" s="5">
        <v>0</v>
      </c>
      <c r="R2586">
        <v>2011</v>
      </c>
      <c r="S2586" s="1" t="s">
        <v>7</v>
      </c>
      <c r="T2586" s="40">
        <f>+'Copy Co'!$B$17</f>
        <v>51399.602684929596</v>
      </c>
      <c r="U2586">
        <f>+'Copy Co'!$B$18*'All Data'!C2586</f>
        <v>1694.3431756141367</v>
      </c>
      <c r="V2586" s="40">
        <f>+D2586*'Copy Co'!$B$19</f>
        <v>493935.19163588941</v>
      </c>
      <c r="W2586" s="40">
        <f>+E2586*'Copy Co'!$B$20</f>
        <v>-311443.0738166151</v>
      </c>
      <c r="X2586" s="40">
        <f>+F2586*'Copy Co'!$B$21</f>
        <v>67045.252673178256</v>
      </c>
      <c r="Y2586" s="40">
        <f>+G2586*'Copy Co'!$B$22</f>
        <v>252574.5479408988</v>
      </c>
      <c r="Z2586" s="40">
        <f>+H2586*'Copy Co'!$B$23</f>
        <v>0</v>
      </c>
      <c r="AA2586" s="40">
        <f>+I2586*'Copy Co'!$B$24</f>
        <v>0</v>
      </c>
      <c r="AB2586" s="40">
        <f>+J2586*'Copy Co'!$B$25</f>
        <v>2020.9325356507211</v>
      </c>
      <c r="AC2586" s="40">
        <f>+K2586*'Copy Co'!$B$26</f>
        <v>835.35210396249647</v>
      </c>
      <c r="AD2586" s="40">
        <f>+L2586*'Copy Co'!$B$27</f>
        <v>16762.452002991304</v>
      </c>
      <c r="AE2586" s="40">
        <f>+M2586*'Copy Co'!$B$28</f>
        <v>0</v>
      </c>
      <c r="AF2586" s="40">
        <f t="shared" si="327"/>
        <v>574824.60093649954</v>
      </c>
      <c r="AG2586" s="25">
        <f t="shared" si="328"/>
        <v>-18504.399063500459</v>
      </c>
      <c r="AH2586" s="56">
        <f t="shared" si="329"/>
        <v>40569</v>
      </c>
      <c r="AL2586" s="56"/>
      <c r="BF2586" s="2">
        <v>40316</v>
      </c>
      <c r="BG2586" s="3">
        <v>12.2916666666667</v>
      </c>
      <c r="BH2586">
        <v>15</v>
      </c>
      <c r="BI2586">
        <v>5.75</v>
      </c>
    </row>
    <row r="2587" spans="1:61" x14ac:dyDescent="0.25">
      <c r="A2587" s="2">
        <v>40570</v>
      </c>
      <c r="B2587" s="7">
        <v>560547</v>
      </c>
      <c r="C2587" s="3">
        <v>32.875</v>
      </c>
      <c r="D2587" s="7">
        <f t="shared" si="323"/>
        <v>1080.765625</v>
      </c>
      <c r="E2587" s="7">
        <f t="shared" si="324"/>
        <v>35530.169921875</v>
      </c>
      <c r="F2587" s="7">
        <f t="shared" si="325"/>
        <v>1168054.3361816406</v>
      </c>
      <c r="G2587" s="11">
        <v>593329</v>
      </c>
      <c r="H2587">
        <v>0</v>
      </c>
      <c r="I2587">
        <v>0</v>
      </c>
      <c r="J2587">
        <v>9</v>
      </c>
      <c r="K2587" s="3">
        <v>3.5416666666666701</v>
      </c>
      <c r="L2587" s="3">
        <f t="shared" si="326"/>
        <v>116.43229166666679</v>
      </c>
      <c r="M2587" s="5">
        <v>0</v>
      </c>
      <c r="R2587">
        <v>2011</v>
      </c>
      <c r="S2587" s="1" t="s">
        <v>1</v>
      </c>
      <c r="T2587" s="40">
        <f>+'Copy Co'!$B$17</f>
        <v>51399.602684929596</v>
      </c>
      <c r="U2587">
        <f>+'Copy Co'!$B$18*'All Data'!C2587</f>
        <v>1624.3460091853617</v>
      </c>
      <c r="V2587" s="40">
        <f>+D2587*'Copy Co'!$B$19</f>
        <v>453967.02257302566</v>
      </c>
      <c r="W2587" s="40">
        <f>+E2587*'Copy Co'!$B$20</f>
        <v>-274416.47481180693</v>
      </c>
      <c r="X2587" s="40">
        <f>+F2587*'Copy Co'!$B$21</f>
        <v>56633.9305406559</v>
      </c>
      <c r="Y2587" s="40">
        <f>+G2587*'Copy Co'!$B$22</f>
        <v>246933.19308999009</v>
      </c>
      <c r="Z2587" s="40">
        <f>+H2587*'Copy Co'!$B$23</f>
        <v>0</v>
      </c>
      <c r="AA2587" s="40">
        <f>+I2587*'Copy Co'!$B$24</f>
        <v>0</v>
      </c>
      <c r="AB2587" s="40">
        <f>+J2587*'Copy Co'!$B$25</f>
        <v>3031.3988034760814</v>
      </c>
      <c r="AC2587" s="40">
        <f>+K2587*'Copy Co'!$B$26</f>
        <v>1109.4520130751903</v>
      </c>
      <c r="AD2587" s="40">
        <f>+L2587*'Copy Co'!$B$27</f>
        <v>21342.911671867601</v>
      </c>
      <c r="AE2587" s="40">
        <f>+M2587*'Copy Co'!$B$28</f>
        <v>0</v>
      </c>
      <c r="AF2587" s="40">
        <f t="shared" si="327"/>
        <v>561625.38257439865</v>
      </c>
      <c r="AG2587" s="25">
        <f t="shared" si="328"/>
        <v>1078.3825743986527</v>
      </c>
      <c r="AH2587" s="56">
        <f t="shared" si="329"/>
        <v>40570</v>
      </c>
      <c r="AL2587" s="56"/>
      <c r="BF2587" s="2">
        <v>42462</v>
      </c>
      <c r="BG2587" s="3">
        <v>12.2916666666667</v>
      </c>
      <c r="BH2587">
        <v>10</v>
      </c>
      <c r="BI2587">
        <v>8</v>
      </c>
    </row>
    <row r="2588" spans="1:61" x14ac:dyDescent="0.25">
      <c r="A2588" s="2">
        <v>40571</v>
      </c>
      <c r="B2588" s="7">
        <v>536701</v>
      </c>
      <c r="C2588" s="3">
        <v>32.6666666666667</v>
      </c>
      <c r="D2588" s="7">
        <f t="shared" si="323"/>
        <v>1067.1111111111134</v>
      </c>
      <c r="E2588" s="7">
        <f t="shared" si="324"/>
        <v>34858.962962963073</v>
      </c>
      <c r="F2588" s="7">
        <f t="shared" si="325"/>
        <v>1138726.123456795</v>
      </c>
      <c r="G2588" s="11">
        <v>560547</v>
      </c>
      <c r="H2588">
        <v>1</v>
      </c>
      <c r="I2588">
        <v>0</v>
      </c>
      <c r="J2588">
        <v>12</v>
      </c>
      <c r="K2588" s="3">
        <v>4.9583333333333304</v>
      </c>
      <c r="L2588" s="3">
        <f t="shared" si="326"/>
        <v>161.97222222222229</v>
      </c>
      <c r="M2588" s="5">
        <v>0</v>
      </c>
      <c r="R2588">
        <v>2011</v>
      </c>
      <c r="S2588" s="1" t="s">
        <v>2</v>
      </c>
      <c r="T2588" s="40">
        <f>+'Copy Co'!$B$17</f>
        <v>51399.602684929596</v>
      </c>
      <c r="U2588">
        <f>+'Copy Co'!$B$18*'All Data'!C2588</f>
        <v>1614.0523082399554</v>
      </c>
      <c r="V2588" s="40">
        <f>+D2588*'Copy Co'!$B$19</f>
        <v>448231.55239204178</v>
      </c>
      <c r="W2588" s="40">
        <f>+E2588*'Copy Co'!$B$20</f>
        <v>-269232.42283742101</v>
      </c>
      <c r="X2588" s="40">
        <f>+F2588*'Copy Co'!$B$21</f>
        <v>55211.93165679388</v>
      </c>
      <c r="Y2588" s="40">
        <f>+G2588*'Copy Co'!$B$22</f>
        <v>233289.89580319633</v>
      </c>
      <c r="Z2588" s="40">
        <f>+H2588*'Copy Co'!$B$23</f>
        <v>-10610.780657764437</v>
      </c>
      <c r="AA2588" s="40">
        <f>+I2588*'Copy Co'!$B$24</f>
        <v>0</v>
      </c>
      <c r="AB2588" s="40">
        <f>+J2588*'Copy Co'!$B$25</f>
        <v>4041.8650713014422</v>
      </c>
      <c r="AC2588" s="40">
        <f>+K2588*'Copy Co'!$B$26</f>
        <v>1553.2328183052639</v>
      </c>
      <c r="AD2588" s="40">
        <f>+L2588*'Copy Co'!$B$27</f>
        <v>29690.722244666493</v>
      </c>
      <c r="AE2588" s="40">
        <f>+M2588*'Copy Co'!$B$28</f>
        <v>0</v>
      </c>
      <c r="AF2588" s="40">
        <f t="shared" si="327"/>
        <v>545189.65148428932</v>
      </c>
      <c r="AG2588" s="25">
        <f t="shared" si="328"/>
        <v>8488.651484289323</v>
      </c>
      <c r="AH2588" s="56">
        <f t="shared" si="329"/>
        <v>40571</v>
      </c>
      <c r="AL2588" s="56"/>
      <c r="BF2588" s="2">
        <v>43013</v>
      </c>
      <c r="BG2588" s="3">
        <v>12.2916666666667</v>
      </c>
      <c r="BH2588">
        <v>9</v>
      </c>
      <c r="BI2588">
        <v>4.25</v>
      </c>
    </row>
    <row r="2589" spans="1:61" x14ac:dyDescent="0.25">
      <c r="A2589" s="2">
        <v>40572</v>
      </c>
      <c r="B2589" s="7">
        <v>527912</v>
      </c>
      <c r="C2589" s="3">
        <v>32.8333333333333</v>
      </c>
      <c r="D2589" s="7">
        <f t="shared" si="323"/>
        <v>1078.0277777777756</v>
      </c>
      <c r="E2589" s="7">
        <f t="shared" si="324"/>
        <v>35395.245370370263</v>
      </c>
      <c r="F2589" s="7">
        <f t="shared" si="325"/>
        <v>1162143.889660489</v>
      </c>
      <c r="G2589" s="11">
        <v>536701</v>
      </c>
      <c r="H2589">
        <v>0</v>
      </c>
      <c r="I2589">
        <v>1</v>
      </c>
      <c r="J2589">
        <v>9</v>
      </c>
      <c r="K2589" s="3">
        <v>4.375</v>
      </c>
      <c r="L2589" s="3">
        <f t="shared" si="326"/>
        <v>143.6458333333332</v>
      </c>
      <c r="M2589" s="5">
        <v>0</v>
      </c>
      <c r="R2589">
        <v>2011</v>
      </c>
      <c r="S2589" s="1" t="s">
        <v>3</v>
      </c>
      <c r="T2589" s="40">
        <f>+'Copy Co'!$B$17</f>
        <v>51399.602684929596</v>
      </c>
      <c r="U2589">
        <f>+'Copy Co'!$B$18*'All Data'!C2589</f>
        <v>1622.2872689962785</v>
      </c>
      <c r="V2589" s="40">
        <f>+D2589*'Copy Co'!$B$19</f>
        <v>452817.01157805801</v>
      </c>
      <c r="W2589" s="40">
        <f>+E2589*'Copy Co'!$B$20</f>
        <v>-273374.38804805354</v>
      </c>
      <c r="X2589" s="40">
        <f>+F2589*'Copy Co'!$B$21</f>
        <v>56347.358411796391</v>
      </c>
      <c r="Y2589" s="40">
        <f>+G2589*'Copy Co'!$B$22</f>
        <v>223365.60603744426</v>
      </c>
      <c r="Z2589" s="40">
        <f>+H2589*'Copy Co'!$B$23</f>
        <v>0</v>
      </c>
      <c r="AA2589" s="40">
        <f>+I2589*'Copy Co'!$B$24</f>
        <v>-10704.382616627605</v>
      </c>
      <c r="AB2589" s="40">
        <f>+J2589*'Copy Co'!$B$25</f>
        <v>3031.3988034760814</v>
      </c>
      <c r="AC2589" s="40">
        <f>+K2589*'Copy Co'!$B$26</f>
        <v>1370.4995455634689</v>
      </c>
      <c r="AD2589" s="40">
        <f>+L2589*'Copy Co'!$B$27</f>
        <v>26331.357813022019</v>
      </c>
      <c r="AE2589" s="40">
        <f>+M2589*'Copy Co'!$B$28</f>
        <v>0</v>
      </c>
      <c r="AF2589" s="40">
        <f t="shared" si="327"/>
        <v>532206.35147860495</v>
      </c>
      <c r="AG2589" s="25">
        <f t="shared" si="328"/>
        <v>4294.3514786049491</v>
      </c>
      <c r="AH2589" s="56">
        <f t="shared" si="329"/>
        <v>40572</v>
      </c>
      <c r="AL2589" s="56"/>
      <c r="BF2589" s="2">
        <v>38646</v>
      </c>
      <c r="BG2589" s="3">
        <v>12.25</v>
      </c>
      <c r="BH2589">
        <v>10</v>
      </c>
      <c r="BI2589">
        <v>5.8333333333333304</v>
      </c>
    </row>
    <row r="2590" spans="1:61" x14ac:dyDescent="0.25">
      <c r="A2590" s="2">
        <v>40573</v>
      </c>
      <c r="B2590" s="7">
        <v>544273</v>
      </c>
      <c r="C2590" s="3">
        <v>33.0416666666667</v>
      </c>
      <c r="D2590" s="7">
        <f t="shared" si="323"/>
        <v>1091.7517361111134</v>
      </c>
      <c r="E2590" s="7">
        <f t="shared" si="324"/>
        <v>36073.296947338073</v>
      </c>
      <c r="F2590" s="7">
        <f t="shared" si="325"/>
        <v>1191921.8533016301</v>
      </c>
      <c r="G2590" s="11">
        <v>527912</v>
      </c>
      <c r="H2590">
        <v>0</v>
      </c>
      <c r="I2590">
        <v>1</v>
      </c>
      <c r="J2590">
        <v>9</v>
      </c>
      <c r="K2590" s="3">
        <v>4.25</v>
      </c>
      <c r="L2590" s="3">
        <f t="shared" si="326"/>
        <v>140.42708333333348</v>
      </c>
      <c r="M2590" s="5">
        <v>0</v>
      </c>
      <c r="R2590">
        <v>2011</v>
      </c>
      <c r="S2590" s="1" t="s">
        <v>4</v>
      </c>
      <c r="T2590" s="40">
        <f>+'Copy Co'!$B$17</f>
        <v>51399.602684929596</v>
      </c>
      <c r="U2590">
        <f>+'Copy Co'!$B$18*'All Data'!C2590</f>
        <v>1632.5809699416895</v>
      </c>
      <c r="V2590" s="40">
        <f>+D2590*'Copy Co'!$B$19</f>
        <v>458581.651346742</v>
      </c>
      <c r="W2590" s="40">
        <f>+E2590*'Copy Co'!$B$20</f>
        <v>-278611.30427730962</v>
      </c>
      <c r="X2590" s="40">
        <f>+F2590*'Copy Co'!$B$21</f>
        <v>57791.163783049516</v>
      </c>
      <c r="Y2590" s="40">
        <f>+G2590*'Copy Co'!$B$22</f>
        <v>219707.77735543493</v>
      </c>
      <c r="Z2590" s="40">
        <f>+H2590*'Copy Co'!$B$23</f>
        <v>0</v>
      </c>
      <c r="AA2590" s="40">
        <f>+I2590*'Copy Co'!$B$24</f>
        <v>-10704.382616627605</v>
      </c>
      <c r="AB2590" s="40">
        <f>+J2590*'Copy Co'!$B$25</f>
        <v>3031.3988034760814</v>
      </c>
      <c r="AC2590" s="40">
        <f>+K2590*'Copy Co'!$B$26</f>
        <v>1331.342415690227</v>
      </c>
      <c r="AD2590" s="40">
        <f>+L2590*'Copy Co'!$B$27</f>
        <v>25741.336814891267</v>
      </c>
      <c r="AE2590" s="40">
        <f>+M2590*'Copy Co'!$B$28</f>
        <v>0</v>
      </c>
      <c r="AF2590" s="40">
        <f t="shared" si="327"/>
        <v>529901.1672802181</v>
      </c>
      <c r="AG2590" s="25">
        <f t="shared" si="328"/>
        <v>-14371.832719781902</v>
      </c>
      <c r="AH2590" s="56">
        <f t="shared" si="329"/>
        <v>40573</v>
      </c>
      <c r="AL2590" s="56"/>
      <c r="BF2590" s="2">
        <v>40996</v>
      </c>
      <c r="BG2590" s="3">
        <v>12.25</v>
      </c>
      <c r="BH2590">
        <v>22</v>
      </c>
      <c r="BI2590">
        <v>11.4166666666667</v>
      </c>
    </row>
    <row r="2591" spans="1:61" x14ac:dyDescent="0.25">
      <c r="A2591" s="2">
        <v>40574</v>
      </c>
      <c r="B2591" s="7">
        <v>661156</v>
      </c>
      <c r="C2591" s="3">
        <v>35.1666666666667</v>
      </c>
      <c r="D2591" s="7">
        <f t="shared" si="323"/>
        <v>1236.6944444444468</v>
      </c>
      <c r="E2591" s="7">
        <f t="shared" si="324"/>
        <v>43490.421296296423</v>
      </c>
      <c r="F2591" s="7">
        <f t="shared" si="325"/>
        <v>1529413.1489197591</v>
      </c>
      <c r="G2591" s="11">
        <v>544273</v>
      </c>
      <c r="H2591">
        <v>0</v>
      </c>
      <c r="I2591">
        <v>0</v>
      </c>
      <c r="J2591">
        <v>26</v>
      </c>
      <c r="K2591" s="3">
        <v>13.2083333333333</v>
      </c>
      <c r="L2591" s="3">
        <f t="shared" si="326"/>
        <v>464.4930555555548</v>
      </c>
      <c r="M2591" s="5">
        <v>0</v>
      </c>
      <c r="R2591">
        <v>2011</v>
      </c>
      <c r="S2591" s="1" t="s">
        <v>5</v>
      </c>
      <c r="T2591" s="40">
        <f>+'Copy Co'!$B$17</f>
        <v>51399.602684929596</v>
      </c>
      <c r="U2591">
        <f>+'Copy Co'!$B$18*'All Data'!C2591</f>
        <v>1737.5767195848498</v>
      </c>
      <c r="V2591" s="40">
        <f>+D2591*'Copy Co'!$B$19</f>
        <v>519463.68554888817</v>
      </c>
      <c r="W2591" s="40">
        <f>+E2591*'Copy Co'!$B$20</f>
        <v>-335897.29873096512</v>
      </c>
      <c r="X2591" s="40">
        <f>+F2591*'Copy Co'!$B$21</f>
        <v>74154.665036419989</v>
      </c>
      <c r="Y2591" s="40">
        <f>+G2591*'Copy Co'!$B$22</f>
        <v>226516.94052147825</v>
      </c>
      <c r="Z2591" s="40">
        <f>+H2591*'Copy Co'!$B$23</f>
        <v>0</v>
      </c>
      <c r="AA2591" s="40">
        <f>+I2591*'Copy Co'!$B$24</f>
        <v>0</v>
      </c>
      <c r="AB2591" s="40">
        <f>+J2591*'Copy Co'!$B$25</f>
        <v>8757.3743211531237</v>
      </c>
      <c r="AC2591" s="40">
        <f>+K2591*'Copy Co'!$B$26</f>
        <v>4137.6033899392241</v>
      </c>
      <c r="AD2591" s="40">
        <f>+L2591*'Copy Co'!$B$27</f>
        <v>85145.058256688557</v>
      </c>
      <c r="AE2591" s="40">
        <f>+M2591*'Copy Co'!$B$28</f>
        <v>0</v>
      </c>
      <c r="AF2591" s="40">
        <f t="shared" si="327"/>
        <v>635415.20774811658</v>
      </c>
      <c r="AG2591" s="25">
        <f t="shared" si="328"/>
        <v>-25740.792251883424</v>
      </c>
      <c r="AH2591" s="56">
        <f t="shared" si="329"/>
        <v>40574</v>
      </c>
      <c r="AI2591" s="38">
        <f>SUM(AG2561:AG2591)</f>
        <v>-299591.5161764755</v>
      </c>
      <c r="AJ2591" s="38"/>
      <c r="AK2591" s="38"/>
      <c r="AL2591" s="56"/>
      <c r="AN2591" s="38"/>
      <c r="AO2591" s="38"/>
      <c r="AP2591" s="38"/>
      <c r="AQ2591" s="38"/>
      <c r="AR2591" s="38"/>
      <c r="AS2591" s="38"/>
      <c r="AT2591" s="38"/>
      <c r="AU2591" s="38"/>
      <c r="AV2591" s="38"/>
      <c r="AW2591" s="38"/>
      <c r="AX2591" s="38"/>
      <c r="AY2591" s="38"/>
      <c r="AZ2591" s="38"/>
      <c r="BA2591" s="38"/>
      <c r="BB2591" s="38"/>
      <c r="BC2591" s="38"/>
      <c r="BD2591" s="38"/>
      <c r="BE2591" s="38"/>
      <c r="BF2591" s="2">
        <v>41346</v>
      </c>
      <c r="BG2591" s="3">
        <v>12.25</v>
      </c>
      <c r="BH2591">
        <v>15</v>
      </c>
      <c r="BI2591">
        <v>7.25</v>
      </c>
    </row>
    <row r="2592" spans="1:61" x14ac:dyDescent="0.25">
      <c r="A2592" s="2">
        <v>40575</v>
      </c>
      <c r="B2592" s="7">
        <v>987789</v>
      </c>
      <c r="C2592" s="3">
        <v>51.4583333333333</v>
      </c>
      <c r="D2592" s="7">
        <f t="shared" si="323"/>
        <v>2647.9600694444412</v>
      </c>
      <c r="E2592" s="7">
        <f t="shared" si="324"/>
        <v>136259.61190682845</v>
      </c>
      <c r="F2592" s="7">
        <f t="shared" si="325"/>
        <v>7011692.5293722097</v>
      </c>
      <c r="G2592" s="11">
        <v>661156</v>
      </c>
      <c r="H2592">
        <v>0</v>
      </c>
      <c r="I2592">
        <v>0</v>
      </c>
      <c r="J2592">
        <v>25</v>
      </c>
      <c r="K2592" s="3">
        <v>8.75</v>
      </c>
      <c r="L2592" s="3">
        <f t="shared" si="326"/>
        <v>450.2604166666664</v>
      </c>
      <c r="M2592" s="5">
        <v>0</v>
      </c>
      <c r="N2592" s="30">
        <v>2011</v>
      </c>
      <c r="O2592" s="30">
        <v>2</v>
      </c>
      <c r="P2592" s="33">
        <v>912149</v>
      </c>
      <c r="R2592">
        <v>2011</v>
      </c>
      <c r="S2592" s="1" t="s">
        <v>6</v>
      </c>
      <c r="T2592" s="40">
        <f>+'Copy Co'!$B$17</f>
        <v>51399.602684929596</v>
      </c>
      <c r="U2592">
        <f>+'Copy Co'!$B$18*'All Data'!C2592</f>
        <v>2542.544133515742</v>
      </c>
      <c r="V2592" s="40">
        <f>+D2592*'Copy Co'!$B$19</f>
        <v>1112254.609890979</v>
      </c>
      <c r="W2592" s="40">
        <f>+E2592*'Copy Co'!$B$20</f>
        <v>-1052398.0729874182</v>
      </c>
      <c r="X2592" s="40">
        <f>+F2592*'Copy Co'!$B$21</f>
        <v>339966.81094393012</v>
      </c>
      <c r="Y2592" s="40">
        <f>+G2592*'Copy Co'!$B$22</f>
        <v>275161.60883861315</v>
      </c>
      <c r="Z2592" s="40">
        <f>+H2592*'Copy Co'!$B$23</f>
        <v>0</v>
      </c>
      <c r="AA2592" s="40">
        <f>+I2592*'Copy Co'!$B$24</f>
        <v>0</v>
      </c>
      <c r="AB2592" s="40">
        <f>+J2592*'Copy Co'!$B$25</f>
        <v>8420.552231878004</v>
      </c>
      <c r="AC2592" s="40">
        <f>+K2592*'Copy Co'!$B$26</f>
        <v>2740.9990911269379</v>
      </c>
      <c r="AD2592" s="40">
        <f>+L2592*'Copy Co'!$B$27</f>
        <v>82536.108880919302</v>
      </c>
      <c r="AE2592" s="40">
        <f>+M2592*'Copy Co'!$B$28</f>
        <v>0</v>
      </c>
      <c r="AF2592" s="40">
        <f t="shared" si="327"/>
        <v>822624.76370847377</v>
      </c>
      <c r="AG2592" s="25">
        <f t="shared" si="328"/>
        <v>-165164.23629152623</v>
      </c>
      <c r="AH2592" s="56">
        <f t="shared" si="329"/>
        <v>40575</v>
      </c>
      <c r="AL2592" s="56"/>
      <c r="BF2592" s="2">
        <v>42466</v>
      </c>
      <c r="BG2592" s="3">
        <v>12.25</v>
      </c>
      <c r="BH2592">
        <v>12</v>
      </c>
      <c r="BI2592">
        <v>6.625</v>
      </c>
    </row>
    <row r="2593" spans="1:61" x14ac:dyDescent="0.25">
      <c r="A2593" s="2">
        <v>40576</v>
      </c>
      <c r="B2593" s="7">
        <v>923863</v>
      </c>
      <c r="C2593" s="3">
        <v>49.375</v>
      </c>
      <c r="D2593" s="7">
        <f t="shared" si="323"/>
        <v>2437.890625</v>
      </c>
      <c r="E2593" s="7">
        <f t="shared" si="324"/>
        <v>120370.849609375</v>
      </c>
      <c r="F2593" s="7">
        <f t="shared" si="325"/>
        <v>5943310.6994628906</v>
      </c>
      <c r="G2593" s="11">
        <v>987789</v>
      </c>
      <c r="H2593">
        <v>0</v>
      </c>
      <c r="I2593">
        <v>0</v>
      </c>
      <c r="J2593">
        <v>12</v>
      </c>
      <c r="K2593" s="3">
        <v>5.75</v>
      </c>
      <c r="L2593" s="3">
        <f t="shared" si="326"/>
        <v>283.90625</v>
      </c>
      <c r="M2593" s="5">
        <v>0</v>
      </c>
      <c r="R2593">
        <v>2011</v>
      </c>
      <c r="S2593" s="1" t="s">
        <v>7</v>
      </c>
      <c r="T2593" s="40">
        <f>+'Copy Co'!$B$17</f>
        <v>51399.602684929596</v>
      </c>
      <c r="U2593">
        <f>+'Copy Co'!$B$18*'All Data'!C2593</f>
        <v>2439.6071240616648</v>
      </c>
      <c r="V2593" s="40">
        <f>+D2593*'Copy Co'!$B$19</f>
        <v>1024016.6071065987</v>
      </c>
      <c r="W2593" s="40">
        <f>+E2593*'Copy Co'!$B$20</f>
        <v>-929681.57181736617</v>
      </c>
      <c r="X2593" s="40">
        <f>+F2593*'Copy Co'!$B$21</f>
        <v>288165.57150520763</v>
      </c>
      <c r="Y2593" s="40">
        <f>+G2593*'Copy Co'!$B$22</f>
        <v>411100.57298592891</v>
      </c>
      <c r="Z2593" s="40">
        <f>+H2593*'Copy Co'!$B$23</f>
        <v>0</v>
      </c>
      <c r="AA2593" s="40">
        <f>+I2593*'Copy Co'!$B$24</f>
        <v>0</v>
      </c>
      <c r="AB2593" s="40">
        <f>+J2593*'Copy Co'!$B$25</f>
        <v>4041.8650713014422</v>
      </c>
      <c r="AC2593" s="40">
        <f>+K2593*'Copy Co'!$B$26</f>
        <v>1801.2279741691307</v>
      </c>
      <c r="AD2593" s="40">
        <f>+L2593*'Copy Co'!$B$27</f>
        <v>52042.143378819135</v>
      </c>
      <c r="AE2593" s="40">
        <f>+M2593*'Copy Co'!$B$28</f>
        <v>0</v>
      </c>
      <c r="AF2593" s="40">
        <f t="shared" si="327"/>
        <v>905325.62601364986</v>
      </c>
      <c r="AG2593" s="25">
        <f t="shared" si="328"/>
        <v>-18537.37398635014</v>
      </c>
      <c r="AH2593" s="56">
        <f t="shared" si="329"/>
        <v>40576</v>
      </c>
      <c r="AL2593" s="56"/>
      <c r="BF2593" s="2">
        <v>38647</v>
      </c>
      <c r="BG2593" s="3">
        <v>12.2083333333333</v>
      </c>
      <c r="BH2593">
        <v>10</v>
      </c>
      <c r="BI2593">
        <v>6.375</v>
      </c>
    </row>
    <row r="2594" spans="1:61" x14ac:dyDescent="0.25">
      <c r="A2594" s="2">
        <v>40577</v>
      </c>
      <c r="B2594" s="7">
        <v>761738</v>
      </c>
      <c r="C2594" s="3">
        <v>41.4166666666667</v>
      </c>
      <c r="D2594" s="7">
        <f t="shared" si="323"/>
        <v>1715.3402777777806</v>
      </c>
      <c r="E2594" s="7">
        <f t="shared" si="324"/>
        <v>71043.676504629795</v>
      </c>
      <c r="F2594" s="7">
        <f t="shared" si="325"/>
        <v>2942392.2685667532</v>
      </c>
      <c r="G2594" s="11">
        <v>923863</v>
      </c>
      <c r="H2594">
        <v>0</v>
      </c>
      <c r="I2594">
        <v>0</v>
      </c>
      <c r="J2594">
        <v>9</v>
      </c>
      <c r="K2594" s="3">
        <v>4.2916666666666696</v>
      </c>
      <c r="L2594" s="3">
        <f t="shared" si="326"/>
        <v>177.74652777777806</v>
      </c>
      <c r="M2594" s="5">
        <v>0</v>
      </c>
      <c r="R2594">
        <v>2011</v>
      </c>
      <c r="S2594" s="1" t="s">
        <v>1</v>
      </c>
      <c r="T2594" s="40">
        <f>+'Copy Co'!$B$17</f>
        <v>51399.602684929596</v>
      </c>
      <c r="U2594">
        <f>+'Copy Co'!$B$18*'All Data'!C2594</f>
        <v>2046.3877479470859</v>
      </c>
      <c r="V2594" s="40">
        <f>+D2594*'Copy Co'!$B$19</f>
        <v>720515.06875264074</v>
      </c>
      <c r="W2594" s="40">
        <f>+E2594*'Copy Co'!$B$20</f>
        <v>-548704.25069563196</v>
      </c>
      <c r="X2594" s="40">
        <f>+F2594*'Copy Co'!$B$21</f>
        <v>142663.94481793942</v>
      </c>
      <c r="Y2594" s="40">
        <f>+G2594*'Copy Co'!$B$22</f>
        <v>384495.68547584477</v>
      </c>
      <c r="Z2594" s="40">
        <f>+H2594*'Copy Co'!$B$23</f>
        <v>0</v>
      </c>
      <c r="AA2594" s="40">
        <f>+I2594*'Copy Co'!$B$24</f>
        <v>0</v>
      </c>
      <c r="AB2594" s="40">
        <f>+J2594*'Copy Co'!$B$25</f>
        <v>3031.3988034760814</v>
      </c>
      <c r="AC2594" s="40">
        <f>+K2594*'Copy Co'!$B$26</f>
        <v>1344.394792314642</v>
      </c>
      <c r="AD2594" s="40">
        <f>+L2594*'Copy Co'!$B$27</f>
        <v>32582.27067455677</v>
      </c>
      <c r="AE2594" s="40">
        <f>+M2594*'Copy Co'!$B$28</f>
        <v>0</v>
      </c>
      <c r="AF2594" s="40">
        <f t="shared" si="327"/>
        <v>789374.50305401708</v>
      </c>
      <c r="AG2594" s="25">
        <f t="shared" si="328"/>
        <v>27636.503054017085</v>
      </c>
      <c r="AH2594" s="56">
        <f t="shared" si="329"/>
        <v>40577</v>
      </c>
      <c r="AL2594" s="56"/>
      <c r="BF2594" s="2">
        <v>40617</v>
      </c>
      <c r="BG2594" s="3">
        <v>12.2083333333333</v>
      </c>
      <c r="BH2594">
        <v>22</v>
      </c>
      <c r="BI2594">
        <v>9.8333333333333304</v>
      </c>
    </row>
    <row r="2595" spans="1:61" x14ac:dyDescent="0.25">
      <c r="A2595" s="2">
        <v>40578</v>
      </c>
      <c r="B2595" s="7">
        <v>608870</v>
      </c>
      <c r="C2595" s="3">
        <v>33.2083333333333</v>
      </c>
      <c r="D2595" s="7">
        <f t="shared" si="323"/>
        <v>1102.7934027777756</v>
      </c>
      <c r="E2595" s="7">
        <f t="shared" si="324"/>
        <v>36621.930917245263</v>
      </c>
      <c r="F2595" s="7">
        <f t="shared" si="325"/>
        <v>1216153.2892101852</v>
      </c>
      <c r="G2595" s="11">
        <v>761738</v>
      </c>
      <c r="H2595">
        <v>1</v>
      </c>
      <c r="I2595">
        <v>0</v>
      </c>
      <c r="J2595">
        <v>10</v>
      </c>
      <c r="K2595" s="3">
        <v>4.7083333333333304</v>
      </c>
      <c r="L2595" s="3">
        <f t="shared" si="326"/>
        <v>156.35590277777752</v>
      </c>
      <c r="M2595" s="5">
        <v>0</v>
      </c>
      <c r="R2595">
        <v>2011</v>
      </c>
      <c r="S2595" s="1" t="s">
        <v>2</v>
      </c>
      <c r="T2595" s="40">
        <f>+'Copy Co'!$B$17</f>
        <v>51399.602684929596</v>
      </c>
      <c r="U2595">
        <f>+'Copy Co'!$B$18*'All Data'!C2595</f>
        <v>1640.8159306980126</v>
      </c>
      <c r="V2595" s="40">
        <f>+D2595*'Copy Co'!$B$19</f>
        <v>463219.6157906134</v>
      </c>
      <c r="W2595" s="40">
        <f>+E2595*'Copy Co'!$B$20</f>
        <v>-282848.66650538176</v>
      </c>
      <c r="X2595" s="40">
        <f>+F2595*'Copy Co'!$B$21</f>
        <v>58966.04188215539</v>
      </c>
      <c r="Y2595" s="40">
        <f>+G2595*'Copy Co'!$B$22</f>
        <v>317022.0849444117</v>
      </c>
      <c r="Z2595" s="40">
        <f>+H2595*'Copy Co'!$B$23</f>
        <v>-10610.780657764437</v>
      </c>
      <c r="AA2595" s="40">
        <f>+I2595*'Copy Co'!$B$24</f>
        <v>0</v>
      </c>
      <c r="AB2595" s="40">
        <f>+J2595*'Copy Co'!$B$25</f>
        <v>3368.2208927512015</v>
      </c>
      <c r="AC2595" s="40">
        <f>+K2595*'Copy Co'!$B$26</f>
        <v>1474.91855855878</v>
      </c>
      <c r="AD2595" s="40">
        <f>+L2595*'Copy Co'!$B$27</f>
        <v>28661.208798629134</v>
      </c>
      <c r="AE2595" s="40">
        <f>+M2595*'Copy Co'!$B$28</f>
        <v>0</v>
      </c>
      <c r="AF2595" s="40">
        <f t="shared" si="327"/>
        <v>632293.06231960119</v>
      </c>
      <c r="AG2595" s="25">
        <f t="shared" si="328"/>
        <v>23423.062319601187</v>
      </c>
      <c r="AH2595" s="56">
        <f t="shared" si="329"/>
        <v>40578</v>
      </c>
      <c r="AL2595" s="56"/>
      <c r="BF2595" s="2">
        <v>41016</v>
      </c>
      <c r="BG2595" s="3">
        <v>12.2083333333333</v>
      </c>
      <c r="BH2595">
        <v>16</v>
      </c>
      <c r="BI2595">
        <v>9.7083333333333304</v>
      </c>
    </row>
    <row r="2596" spans="1:61" x14ac:dyDescent="0.25">
      <c r="A2596" s="2">
        <v>40579</v>
      </c>
      <c r="B2596" s="7">
        <v>544213</v>
      </c>
      <c r="C2596" s="3">
        <v>29.0416666666667</v>
      </c>
      <c r="D2596" s="7">
        <f t="shared" si="323"/>
        <v>843.41840277777965</v>
      </c>
      <c r="E2596" s="7">
        <f t="shared" si="324"/>
        <v>24494.276114004711</v>
      </c>
      <c r="F2596" s="7">
        <f t="shared" si="325"/>
        <v>711354.60214422096</v>
      </c>
      <c r="G2596" s="11">
        <v>608870</v>
      </c>
      <c r="H2596">
        <v>0</v>
      </c>
      <c r="I2596">
        <v>1</v>
      </c>
      <c r="J2596">
        <v>13</v>
      </c>
      <c r="K2596" s="3">
        <v>5.3333333333333304</v>
      </c>
      <c r="L2596" s="3">
        <f t="shared" si="326"/>
        <v>154.88888888888897</v>
      </c>
      <c r="M2596" s="5">
        <v>0</v>
      </c>
      <c r="R2596">
        <v>2011</v>
      </c>
      <c r="S2596" s="1" t="s">
        <v>3</v>
      </c>
      <c r="T2596" s="40">
        <f>+'Copy Co'!$B$17</f>
        <v>51399.602684929596</v>
      </c>
      <c r="U2596">
        <f>+'Copy Co'!$B$18*'All Data'!C2596</f>
        <v>1434.9419117898585</v>
      </c>
      <c r="V2596" s="40">
        <f>+D2596*'Copy Co'!$B$19</f>
        <v>354271.20574113884</v>
      </c>
      <c r="W2596" s="40">
        <f>+E2596*'Copy Co'!$B$20</f>
        <v>-189180.99516698017</v>
      </c>
      <c r="X2596" s="40">
        <f>+F2596*'Copy Co'!$B$21</f>
        <v>34490.524866599051</v>
      </c>
      <c r="Y2596" s="40">
        <f>+G2596*'Copy Co'!$B$22</f>
        <v>253401.08654170326</v>
      </c>
      <c r="Z2596" s="40">
        <f>+H2596*'Copy Co'!$B$23</f>
        <v>0</v>
      </c>
      <c r="AA2596" s="40">
        <f>+I2596*'Copy Co'!$B$24</f>
        <v>-10704.382616627605</v>
      </c>
      <c r="AB2596" s="40">
        <f>+J2596*'Copy Co'!$B$25</f>
        <v>4378.6871605765618</v>
      </c>
      <c r="AC2596" s="40">
        <f>+K2596*'Copy Co'!$B$26</f>
        <v>1670.7042079249898</v>
      </c>
      <c r="AD2596" s="40">
        <f>+L2596*'Copy Co'!$B$27</f>
        <v>28392.294158165048</v>
      </c>
      <c r="AE2596" s="40">
        <f>+M2596*'Copy Co'!$B$28</f>
        <v>0</v>
      </c>
      <c r="AF2596" s="40">
        <f t="shared" si="327"/>
        <v>529553.66948921944</v>
      </c>
      <c r="AG2596" s="25">
        <f t="shared" si="328"/>
        <v>-14659.330510780565</v>
      </c>
      <c r="AH2596" s="56">
        <f t="shared" si="329"/>
        <v>40579</v>
      </c>
      <c r="AL2596" s="56"/>
      <c r="BF2596" s="2">
        <v>41242</v>
      </c>
      <c r="BG2596" s="3">
        <v>12.2083333333333</v>
      </c>
      <c r="BH2596">
        <v>22</v>
      </c>
      <c r="BI2596">
        <v>11.3333333333333</v>
      </c>
    </row>
    <row r="2597" spans="1:61" x14ac:dyDescent="0.25">
      <c r="A2597" s="2">
        <v>40580</v>
      </c>
      <c r="B2597" s="7">
        <v>515697</v>
      </c>
      <c r="C2597" s="3">
        <v>28.9583333333333</v>
      </c>
      <c r="D2597" s="7">
        <f t="shared" si="323"/>
        <v>838.58506944444252</v>
      </c>
      <c r="E2597" s="7">
        <f t="shared" si="324"/>
        <v>24284.025969328621</v>
      </c>
      <c r="F2597" s="7">
        <f t="shared" si="325"/>
        <v>703224.91869514051</v>
      </c>
      <c r="G2597" s="11">
        <v>544213</v>
      </c>
      <c r="H2597">
        <v>0</v>
      </c>
      <c r="I2597">
        <v>1</v>
      </c>
      <c r="J2597">
        <v>15</v>
      </c>
      <c r="K2597" s="3">
        <v>6.375</v>
      </c>
      <c r="L2597" s="3">
        <f t="shared" si="326"/>
        <v>184.6093749999998</v>
      </c>
      <c r="M2597" s="5">
        <v>0</v>
      </c>
      <c r="R2597">
        <v>2011</v>
      </c>
      <c r="S2597" s="1" t="s">
        <v>4</v>
      </c>
      <c r="T2597" s="40">
        <f>+'Copy Co'!$B$17</f>
        <v>51399.602684929596</v>
      </c>
      <c r="U2597">
        <f>+'Copy Co'!$B$18*'All Data'!C2597</f>
        <v>1430.8244314116921</v>
      </c>
      <c r="V2597" s="40">
        <f>+D2597*'Copy Co'!$B$19</f>
        <v>352241.00243740407</v>
      </c>
      <c r="W2597" s="40">
        <f>+E2597*'Copy Co'!$B$20</f>
        <v>-187557.13286467342</v>
      </c>
      <c r="X2597" s="40">
        <f>+F2597*'Copy Co'!$B$21</f>
        <v>34096.351484838546</v>
      </c>
      <c r="Y2597" s="40">
        <f>+G2597*'Copy Co'!$B$22</f>
        <v>226491.96956677118</v>
      </c>
      <c r="Z2597" s="40">
        <f>+H2597*'Copy Co'!$B$23</f>
        <v>0</v>
      </c>
      <c r="AA2597" s="40">
        <f>+I2597*'Copy Co'!$B$24</f>
        <v>-10704.382616627605</v>
      </c>
      <c r="AB2597" s="40">
        <f>+J2597*'Copy Co'!$B$25</f>
        <v>5052.331339126802</v>
      </c>
      <c r="AC2597" s="40">
        <f>+K2597*'Copy Co'!$B$26</f>
        <v>1997.0136235353405</v>
      </c>
      <c r="AD2597" s="40">
        <f>+L2597*'Copy Co'!$B$27</f>
        <v>33840.282004443994</v>
      </c>
      <c r="AE2597" s="40">
        <f>+M2597*'Copy Co'!$B$28</f>
        <v>0</v>
      </c>
      <c r="AF2597" s="40">
        <f t="shared" si="327"/>
        <v>508287.8620911602</v>
      </c>
      <c r="AG2597" s="25">
        <f t="shared" si="328"/>
        <v>-7409.1379088397953</v>
      </c>
      <c r="AH2597" s="56">
        <f t="shared" si="329"/>
        <v>40580</v>
      </c>
      <c r="AL2597" s="56"/>
      <c r="BF2597" s="2">
        <v>42300</v>
      </c>
      <c r="BG2597" s="3">
        <v>12.2083333333333</v>
      </c>
      <c r="BH2597">
        <v>10</v>
      </c>
      <c r="BI2597">
        <v>6.5416666666666696</v>
      </c>
    </row>
    <row r="2598" spans="1:61" x14ac:dyDescent="0.25">
      <c r="A2598" s="2">
        <v>40581</v>
      </c>
      <c r="B2598" s="7">
        <v>576825</v>
      </c>
      <c r="C2598" s="3">
        <v>29.625</v>
      </c>
      <c r="D2598" s="7">
        <f t="shared" si="323"/>
        <v>877.640625</v>
      </c>
      <c r="E2598" s="7">
        <f t="shared" si="324"/>
        <v>26000.103515625</v>
      </c>
      <c r="F2598" s="7">
        <f t="shared" si="325"/>
        <v>770253.06665039062</v>
      </c>
      <c r="G2598" s="11">
        <v>515697</v>
      </c>
      <c r="H2598">
        <v>0</v>
      </c>
      <c r="I2598">
        <v>0</v>
      </c>
      <c r="J2598">
        <v>32</v>
      </c>
      <c r="K2598" s="3">
        <v>11.0833333333333</v>
      </c>
      <c r="L2598" s="3">
        <f t="shared" si="326"/>
        <v>328.34374999999903</v>
      </c>
      <c r="M2598" s="5">
        <v>0</v>
      </c>
      <c r="R2598">
        <v>2011</v>
      </c>
      <c r="S2598" s="1" t="s">
        <v>5</v>
      </c>
      <c r="T2598" s="40">
        <f>+'Copy Co'!$B$17</f>
        <v>51399.602684929596</v>
      </c>
      <c r="U2598">
        <f>+'Copy Co'!$B$18*'All Data'!C2598</f>
        <v>1463.7642744369989</v>
      </c>
      <c r="V2598" s="40">
        <f>+D2598*'Copy Co'!$B$19</f>
        <v>368645.97855837556</v>
      </c>
      <c r="W2598" s="40">
        <f>+E2598*'Copy Co'!$B$20</f>
        <v>-200811.21951255109</v>
      </c>
      <c r="X2598" s="40">
        <f>+F2598*'Copy Co'!$B$21</f>
        <v>37346.258067074908</v>
      </c>
      <c r="Y2598" s="40">
        <f>+G2598*'Copy Co'!$B$22</f>
        <v>214624.10715965109</v>
      </c>
      <c r="Z2598" s="40">
        <f>+H2598*'Copy Co'!$B$23</f>
        <v>0</v>
      </c>
      <c r="AA2598" s="40">
        <f>+I2598*'Copy Co'!$B$24</f>
        <v>0</v>
      </c>
      <c r="AB2598" s="40">
        <f>+J2598*'Copy Co'!$B$25</f>
        <v>10778.306856803845</v>
      </c>
      <c r="AC2598" s="40">
        <f>+K2598*'Copy Co'!$B$26</f>
        <v>3471.9321820941109</v>
      </c>
      <c r="AD2598" s="40">
        <f>+L2598*'Copy Co'!$B$27</f>
        <v>60187.870168547168</v>
      </c>
      <c r="AE2598" s="40">
        <f>+M2598*'Copy Co'!$B$28</f>
        <v>0</v>
      </c>
      <c r="AF2598" s="40">
        <f t="shared" si="327"/>
        <v>547106.60043936211</v>
      </c>
      <c r="AG2598" s="25">
        <f t="shared" si="328"/>
        <v>-29718.399560637888</v>
      </c>
      <c r="AH2598" s="56">
        <f t="shared" si="329"/>
        <v>40581</v>
      </c>
      <c r="AL2598" s="56"/>
      <c r="BF2598" s="2">
        <v>40612</v>
      </c>
      <c r="BG2598" s="3">
        <v>12.1666666666667</v>
      </c>
      <c r="BH2598">
        <v>26</v>
      </c>
      <c r="BI2598">
        <v>16.0416666666667</v>
      </c>
    </row>
    <row r="2599" spans="1:61" x14ac:dyDescent="0.25">
      <c r="A2599" s="2">
        <v>40582</v>
      </c>
      <c r="B2599" s="7">
        <v>680758</v>
      </c>
      <c r="C2599" s="3">
        <v>37.7083333333333</v>
      </c>
      <c r="D2599" s="7">
        <f t="shared" si="323"/>
        <v>1421.9184027777753</v>
      </c>
      <c r="E2599" s="7">
        <f t="shared" si="324"/>
        <v>53618.173104745234</v>
      </c>
      <c r="F2599" s="7">
        <f t="shared" si="325"/>
        <v>2021851.9441580996</v>
      </c>
      <c r="G2599" s="11">
        <v>576825</v>
      </c>
      <c r="H2599">
        <v>0</v>
      </c>
      <c r="I2599">
        <v>0</v>
      </c>
      <c r="J2599">
        <v>9</v>
      </c>
      <c r="K2599" s="3">
        <v>4.2916666666666696</v>
      </c>
      <c r="L2599" s="3">
        <f t="shared" si="326"/>
        <v>161.8315972222222</v>
      </c>
      <c r="M2599" s="5">
        <v>0</v>
      </c>
      <c r="R2599">
        <v>2011</v>
      </c>
      <c r="S2599" s="1" t="s">
        <v>6</v>
      </c>
      <c r="T2599" s="40">
        <f>+'Copy Co'!$B$17</f>
        <v>51399.602684929596</v>
      </c>
      <c r="U2599">
        <f>+'Copy Co'!$B$18*'All Data'!C2599</f>
        <v>1863.1598711188226</v>
      </c>
      <c r="V2599" s="40">
        <f>+D2599*'Copy Co'!$B$19</f>
        <v>597265.53909486055</v>
      </c>
      <c r="W2599" s="40">
        <f>+E2599*'Copy Co'!$B$20</f>
        <v>-414118.76390139572</v>
      </c>
      <c r="X2599" s="40">
        <f>+F2599*'Copy Co'!$B$21</f>
        <v>98030.904061584268</v>
      </c>
      <c r="Y2599" s="40">
        <f>+G2599*'Copy Co'!$B$22</f>
        <v>240064.51581522819</v>
      </c>
      <c r="Z2599" s="40">
        <f>+H2599*'Copy Co'!$B$23</f>
        <v>0</v>
      </c>
      <c r="AA2599" s="40">
        <f>+I2599*'Copy Co'!$B$24</f>
        <v>0</v>
      </c>
      <c r="AB2599" s="40">
        <f>+J2599*'Copy Co'!$B$25</f>
        <v>3031.3988034760814</v>
      </c>
      <c r="AC2599" s="40">
        <f>+K2599*'Copy Co'!$B$26</f>
        <v>1344.394792314642</v>
      </c>
      <c r="AD2599" s="40">
        <f>+L2599*'Copy Co'!$B$27</f>
        <v>29664.944628243287</v>
      </c>
      <c r="AE2599" s="40">
        <f>+M2599*'Copy Co'!$B$28</f>
        <v>0</v>
      </c>
      <c r="AF2599" s="40">
        <f t="shared" si="327"/>
        <v>608545.69585035986</v>
      </c>
      <c r="AG2599" s="25">
        <f t="shared" si="328"/>
        <v>-72212.304149640142</v>
      </c>
      <c r="AH2599" s="56">
        <f t="shared" si="329"/>
        <v>40582</v>
      </c>
      <c r="AL2599" s="56"/>
      <c r="BF2599" s="2">
        <v>41733</v>
      </c>
      <c r="BG2599" s="3">
        <v>12.1666666666667</v>
      </c>
      <c r="BH2599">
        <v>15</v>
      </c>
      <c r="BI2599">
        <v>7.4583333333333304</v>
      </c>
    </row>
    <row r="2600" spans="1:61" x14ac:dyDescent="0.25">
      <c r="A2600" s="2">
        <v>40583</v>
      </c>
      <c r="B2600" s="7">
        <v>685105</v>
      </c>
      <c r="C2600" s="3">
        <v>37.7083333333333</v>
      </c>
      <c r="D2600" s="7">
        <f t="shared" si="323"/>
        <v>1421.9184027777753</v>
      </c>
      <c r="E2600" s="7">
        <f t="shared" si="324"/>
        <v>53618.173104745234</v>
      </c>
      <c r="F2600" s="7">
        <f t="shared" si="325"/>
        <v>2021851.9441580996</v>
      </c>
      <c r="G2600" s="11">
        <v>680758</v>
      </c>
      <c r="H2600">
        <v>0</v>
      </c>
      <c r="I2600">
        <v>0</v>
      </c>
      <c r="J2600">
        <v>7</v>
      </c>
      <c r="K2600" s="3">
        <v>3.4166666666666701</v>
      </c>
      <c r="L2600" s="3">
        <f t="shared" si="326"/>
        <v>128.83680555555557</v>
      </c>
      <c r="M2600" s="5">
        <v>0</v>
      </c>
      <c r="R2600">
        <v>2011</v>
      </c>
      <c r="S2600" s="1" t="s">
        <v>7</v>
      </c>
      <c r="T2600" s="40">
        <f>+'Copy Co'!$B$17</f>
        <v>51399.602684929596</v>
      </c>
      <c r="U2600">
        <f>+'Copy Co'!$B$18*'All Data'!C2600</f>
        <v>1863.1598711188226</v>
      </c>
      <c r="V2600" s="40">
        <f>+D2600*'Copy Co'!$B$19</f>
        <v>597265.53909486055</v>
      </c>
      <c r="W2600" s="40">
        <f>+E2600*'Copy Co'!$B$20</f>
        <v>-414118.76390139572</v>
      </c>
      <c r="X2600" s="40">
        <f>+F2600*'Copy Co'!$B$21</f>
        <v>98030.904061584268</v>
      </c>
      <c r="Y2600" s="40">
        <f>+G2600*'Copy Co'!$B$22</f>
        <v>283319.61974141747</v>
      </c>
      <c r="Z2600" s="40">
        <f>+H2600*'Copy Co'!$B$23</f>
        <v>0</v>
      </c>
      <c r="AA2600" s="40">
        <f>+I2600*'Copy Co'!$B$24</f>
        <v>0</v>
      </c>
      <c r="AB2600" s="40">
        <f>+J2600*'Copy Co'!$B$25</f>
        <v>2357.7546249258412</v>
      </c>
      <c r="AC2600" s="40">
        <f>+K2600*'Copy Co'!$B$26</f>
        <v>1070.2948832019483</v>
      </c>
      <c r="AD2600" s="40">
        <f>+L2600*'Copy Co'!$B$27</f>
        <v>23616.752034135439</v>
      </c>
      <c r="AE2600" s="40">
        <f>+M2600*'Copy Co'!$B$28</f>
        <v>0</v>
      </c>
      <c r="AF2600" s="40">
        <f t="shared" si="327"/>
        <v>644804.86309477815</v>
      </c>
      <c r="AG2600" s="25">
        <f t="shared" si="328"/>
        <v>-40300.136905221851</v>
      </c>
      <c r="AH2600" s="56">
        <f t="shared" si="329"/>
        <v>40583</v>
      </c>
      <c r="AL2600" s="56"/>
      <c r="BF2600" s="2">
        <v>38299</v>
      </c>
      <c r="BG2600" s="3">
        <v>12.125</v>
      </c>
      <c r="BH2600">
        <v>14</v>
      </c>
      <c r="BI2600">
        <v>6.8333333333333304</v>
      </c>
    </row>
    <row r="2601" spans="1:61" x14ac:dyDescent="0.25">
      <c r="A2601" s="2">
        <v>40584</v>
      </c>
      <c r="B2601" s="7">
        <v>649694</v>
      </c>
      <c r="C2601" s="3">
        <v>36.4166666666667</v>
      </c>
      <c r="D2601" s="7">
        <f t="shared" si="323"/>
        <v>1326.1736111111136</v>
      </c>
      <c r="E2601" s="7">
        <f t="shared" si="324"/>
        <v>48294.822337963094</v>
      </c>
      <c r="F2601" s="7">
        <f t="shared" si="325"/>
        <v>1758736.4468074911</v>
      </c>
      <c r="G2601" s="11">
        <v>685105</v>
      </c>
      <c r="H2601">
        <v>0</v>
      </c>
      <c r="I2601">
        <v>0</v>
      </c>
      <c r="J2601">
        <v>8</v>
      </c>
      <c r="K2601" s="3">
        <v>5.5416666666666696</v>
      </c>
      <c r="L2601" s="3">
        <f t="shared" si="326"/>
        <v>201.80902777777806</v>
      </c>
      <c r="M2601" s="5">
        <v>0</v>
      </c>
      <c r="R2601">
        <v>2011</v>
      </c>
      <c r="S2601" s="1" t="s">
        <v>1</v>
      </c>
      <c r="T2601" s="40">
        <f>+'Copy Co'!$B$17</f>
        <v>51399.602684929596</v>
      </c>
      <c r="U2601">
        <f>+'Copy Co'!$B$18*'All Data'!C2601</f>
        <v>1799.3389252572972</v>
      </c>
      <c r="V2601" s="40">
        <f>+D2601*'Copy Co'!$B$19</f>
        <v>557048.69929688028</v>
      </c>
      <c r="W2601" s="40">
        <f>+E2601*'Copy Co'!$B$20</f>
        <v>-373003.98300338211</v>
      </c>
      <c r="X2601" s="40">
        <f>+F2601*'Copy Co'!$B$21</f>
        <v>85273.565349211858</v>
      </c>
      <c r="Y2601" s="40">
        <f>+G2601*'Copy Co'!$B$22</f>
        <v>285128.76540994568</v>
      </c>
      <c r="Z2601" s="40">
        <f>+H2601*'Copy Co'!$B$23</f>
        <v>0</v>
      </c>
      <c r="AA2601" s="40">
        <f>+I2601*'Copy Co'!$B$24</f>
        <v>0</v>
      </c>
      <c r="AB2601" s="40">
        <f>+J2601*'Copy Co'!$B$25</f>
        <v>2694.5767142009613</v>
      </c>
      <c r="AC2601" s="40">
        <f>+K2601*'Copy Co'!$B$26</f>
        <v>1735.9660910470616</v>
      </c>
      <c r="AD2601" s="40">
        <f>+L2601*'Copy Co'!$B$27</f>
        <v>36993.107262524929</v>
      </c>
      <c r="AE2601" s="40">
        <f>+M2601*'Copy Co'!$B$28</f>
        <v>0</v>
      </c>
      <c r="AF2601" s="40">
        <f t="shared" si="327"/>
        <v>649069.63873061561</v>
      </c>
      <c r="AG2601" s="25">
        <f t="shared" si="328"/>
        <v>-624.36126938438974</v>
      </c>
      <c r="AH2601" s="56">
        <f t="shared" si="329"/>
        <v>40584</v>
      </c>
      <c r="AL2601" s="56"/>
      <c r="BF2601" s="2">
        <v>39155</v>
      </c>
      <c r="BG2601" s="3">
        <v>12.125</v>
      </c>
      <c r="BH2601">
        <v>14</v>
      </c>
      <c r="BI2601">
        <v>8</v>
      </c>
    </row>
    <row r="2602" spans="1:61" x14ac:dyDescent="0.25">
      <c r="A2602" s="2">
        <v>40585</v>
      </c>
      <c r="B2602" s="7">
        <v>574381</v>
      </c>
      <c r="C2602" s="3">
        <v>31.6666666666667</v>
      </c>
      <c r="D2602" s="7">
        <f t="shared" si="323"/>
        <v>1002.7777777777799</v>
      </c>
      <c r="E2602" s="7">
        <f t="shared" si="324"/>
        <v>31754.62962962973</v>
      </c>
      <c r="F2602" s="7">
        <f t="shared" si="325"/>
        <v>1005563.2716049425</v>
      </c>
      <c r="G2602" s="11">
        <v>649694</v>
      </c>
      <c r="H2602">
        <v>1</v>
      </c>
      <c r="I2602">
        <v>0</v>
      </c>
      <c r="J2602">
        <v>13</v>
      </c>
      <c r="K2602" s="3">
        <v>6.625</v>
      </c>
      <c r="L2602" s="3">
        <f t="shared" si="326"/>
        <v>209.79166666666688</v>
      </c>
      <c r="M2602" s="5">
        <v>0</v>
      </c>
      <c r="R2602">
        <v>2011</v>
      </c>
      <c r="S2602" s="1" t="s">
        <v>2</v>
      </c>
      <c r="T2602" s="40">
        <f>+'Copy Co'!$B$17</f>
        <v>51399.602684929596</v>
      </c>
      <c r="U2602">
        <f>+'Copy Co'!$B$18*'All Data'!C2602</f>
        <v>1564.6425437019977</v>
      </c>
      <c r="V2602" s="40">
        <f>+D2602*'Copy Co'!$B$19</f>
        <v>421208.84634924791</v>
      </c>
      <c r="W2602" s="40">
        <f>+E2602*'Copy Co'!$B$20</f>
        <v>-245256.17358650925</v>
      </c>
      <c r="X2602" s="40">
        <f>+F2602*'Copy Co'!$B$21</f>
        <v>48755.437751701516</v>
      </c>
      <c r="Y2602" s="40">
        <f>+G2602*'Copy Co'!$B$22</f>
        <v>270391.32412440318</v>
      </c>
      <c r="Z2602" s="40">
        <f>+H2602*'Copy Co'!$B$23</f>
        <v>-10610.780657764437</v>
      </c>
      <c r="AA2602" s="40">
        <f>+I2602*'Copy Co'!$B$24</f>
        <v>0</v>
      </c>
      <c r="AB2602" s="40">
        <f>+J2602*'Copy Co'!$B$25</f>
        <v>4378.6871605765618</v>
      </c>
      <c r="AC2602" s="40">
        <f>+K2602*'Copy Co'!$B$26</f>
        <v>2075.3278832818246</v>
      </c>
      <c r="AD2602" s="40">
        <f>+L2602*'Copy Co'!$B$27</f>
        <v>38456.384797263563</v>
      </c>
      <c r="AE2602" s="40">
        <f>+M2602*'Copy Co'!$B$28</f>
        <v>0</v>
      </c>
      <c r="AF2602" s="40">
        <f t="shared" si="327"/>
        <v>582363.29905083252</v>
      </c>
      <c r="AG2602" s="25">
        <f t="shared" si="328"/>
        <v>7982.2990508325165</v>
      </c>
      <c r="AH2602" s="56">
        <f t="shared" si="329"/>
        <v>40585</v>
      </c>
      <c r="AL2602" s="56"/>
      <c r="BF2602" s="2">
        <v>40278</v>
      </c>
      <c r="BG2602" s="3">
        <v>12.125</v>
      </c>
      <c r="BH2602">
        <v>15</v>
      </c>
      <c r="BI2602">
        <v>8.375</v>
      </c>
    </row>
    <row r="2603" spans="1:61" x14ac:dyDescent="0.25">
      <c r="A2603" s="2">
        <v>40586</v>
      </c>
      <c r="B2603" s="7">
        <v>470556</v>
      </c>
      <c r="C2603" s="3">
        <v>24.6666666666667</v>
      </c>
      <c r="D2603" s="7">
        <f t="shared" si="323"/>
        <v>608.44444444444605</v>
      </c>
      <c r="E2603" s="7">
        <f t="shared" si="324"/>
        <v>15008.296296296356</v>
      </c>
      <c r="F2603" s="7">
        <f t="shared" si="325"/>
        <v>370204.64197531057</v>
      </c>
      <c r="G2603" s="11">
        <v>574381</v>
      </c>
      <c r="H2603">
        <v>0</v>
      </c>
      <c r="I2603">
        <v>1</v>
      </c>
      <c r="J2603">
        <v>14</v>
      </c>
      <c r="K2603" s="3">
        <v>8.5</v>
      </c>
      <c r="L2603" s="3">
        <f t="shared" si="326"/>
        <v>209.66666666666694</v>
      </c>
      <c r="M2603" s="5">
        <v>0</v>
      </c>
      <c r="R2603">
        <v>2011</v>
      </c>
      <c r="S2603" s="1" t="s">
        <v>3</v>
      </c>
      <c r="T2603" s="40">
        <f>+'Copy Co'!$B$17</f>
        <v>51399.602684929596</v>
      </c>
      <c r="U2603">
        <f>+'Copy Co'!$B$18*'All Data'!C2603</f>
        <v>1218.7741919362934</v>
      </c>
      <c r="V2603" s="40">
        <f>+D2603*'Copy Co'!$B$19</f>
        <v>255572.25956880697</v>
      </c>
      <c r="W2603" s="40">
        <f>+E2603*'Copy Co'!$B$20</f>
        <v>-115916.24165087588</v>
      </c>
      <c r="X2603" s="40">
        <f>+F2603*'Copy Co'!$B$21</f>
        <v>17949.630706390137</v>
      </c>
      <c r="Y2603" s="40">
        <f>+G2603*'Copy Co'!$B$22</f>
        <v>239047.36559349298</v>
      </c>
      <c r="Z2603" s="40">
        <f>+H2603*'Copy Co'!$B$23</f>
        <v>0</v>
      </c>
      <c r="AA2603" s="40">
        <f>+I2603*'Copy Co'!$B$24</f>
        <v>-10704.382616627605</v>
      </c>
      <c r="AB2603" s="40">
        <f>+J2603*'Copy Co'!$B$25</f>
        <v>4715.5092498516824</v>
      </c>
      <c r="AC2603" s="40">
        <f>+K2603*'Copy Co'!$B$26</f>
        <v>2662.6848313804539</v>
      </c>
      <c r="AD2603" s="40">
        <f>+L2603*'Copy Co'!$B$27</f>
        <v>38433.471360442963</v>
      </c>
      <c r="AE2603" s="40">
        <f>+M2603*'Copy Co'!$B$28</f>
        <v>0</v>
      </c>
      <c r="AF2603" s="40">
        <f t="shared" si="327"/>
        <v>484378.67391972756</v>
      </c>
      <c r="AG2603" s="25">
        <f t="shared" si="328"/>
        <v>13822.67391972756</v>
      </c>
      <c r="AH2603" s="56">
        <f t="shared" si="329"/>
        <v>40586</v>
      </c>
      <c r="AL2603" s="56"/>
      <c r="BF2603" s="2">
        <v>41195</v>
      </c>
      <c r="BG2603" s="3">
        <v>12.125</v>
      </c>
      <c r="BH2603">
        <v>13</v>
      </c>
      <c r="BI2603">
        <v>7.125</v>
      </c>
    </row>
    <row r="2604" spans="1:61" x14ac:dyDescent="0.25">
      <c r="A2604" s="2">
        <v>40587</v>
      </c>
      <c r="B2604" s="7">
        <v>406739</v>
      </c>
      <c r="C2604" s="3">
        <v>20.875</v>
      </c>
      <c r="D2604" s="7">
        <f t="shared" si="323"/>
        <v>435.765625</v>
      </c>
      <c r="E2604" s="7">
        <f t="shared" si="324"/>
        <v>9096.607421875</v>
      </c>
      <c r="F2604" s="7">
        <f t="shared" si="325"/>
        <v>189891.67993164062</v>
      </c>
      <c r="G2604" s="11">
        <v>470556</v>
      </c>
      <c r="H2604">
        <v>0</v>
      </c>
      <c r="I2604">
        <v>1</v>
      </c>
      <c r="J2604">
        <v>14</v>
      </c>
      <c r="K2604" s="3">
        <v>6.3333333333333304</v>
      </c>
      <c r="L2604" s="3">
        <f t="shared" si="326"/>
        <v>132.20833333333326</v>
      </c>
      <c r="M2604" s="5">
        <v>0</v>
      </c>
      <c r="R2604">
        <v>2011</v>
      </c>
      <c r="S2604" s="1" t="s">
        <v>4</v>
      </c>
      <c r="T2604" s="40">
        <f>+'Copy Co'!$B$17</f>
        <v>51399.602684929596</v>
      </c>
      <c r="U2604">
        <f>+'Copy Co'!$B$18*'All Data'!C2604</f>
        <v>1031.4288347298684</v>
      </c>
      <c r="V2604" s="40">
        <f>+D2604*'Copy Co'!$B$19</f>
        <v>183039.89204035208</v>
      </c>
      <c r="W2604" s="40">
        <f>+E2604*'Copy Co'!$B$20</f>
        <v>-70257.44450270629</v>
      </c>
      <c r="X2604" s="40">
        <f>+F2604*'Copy Co'!$B$21</f>
        <v>9207.0307676377015</v>
      </c>
      <c r="Y2604" s="40">
        <f>+G2604*'Copy Co'!$B$22</f>
        <v>195837.20938577648</v>
      </c>
      <c r="Z2604" s="40">
        <f>+H2604*'Copy Co'!$B$23</f>
        <v>0</v>
      </c>
      <c r="AA2604" s="40">
        <f>+I2604*'Copy Co'!$B$24</f>
        <v>-10704.382616627605</v>
      </c>
      <c r="AB2604" s="40">
        <f>+J2604*'Copy Co'!$B$25</f>
        <v>4715.5092498516824</v>
      </c>
      <c r="AC2604" s="40">
        <f>+K2604*'Copy Co'!$B$26</f>
        <v>1983.9612469109256</v>
      </c>
      <c r="AD2604" s="40">
        <f>+L2604*'Copy Co'!$B$27</f>
        <v>24234.778343935868</v>
      </c>
      <c r="AE2604" s="40">
        <f>+M2604*'Copy Co'!$B$28</f>
        <v>0</v>
      </c>
      <c r="AF2604" s="40">
        <f t="shared" si="327"/>
        <v>390487.58543479029</v>
      </c>
      <c r="AG2604" s="25">
        <f t="shared" si="328"/>
        <v>-16251.414565209707</v>
      </c>
      <c r="AH2604" s="56">
        <f t="shared" si="329"/>
        <v>40587</v>
      </c>
      <c r="AL2604" s="56"/>
      <c r="BF2604" s="2">
        <v>39913</v>
      </c>
      <c r="BG2604" s="3">
        <v>12.0833333333333</v>
      </c>
      <c r="BH2604">
        <v>21</v>
      </c>
      <c r="BI2604">
        <v>7.7916666666666696</v>
      </c>
    </row>
    <row r="2605" spans="1:61" x14ac:dyDescent="0.25">
      <c r="A2605" s="2">
        <v>40588</v>
      </c>
      <c r="B2605" s="7">
        <v>429553</v>
      </c>
      <c r="C2605" s="3">
        <v>17.2083333333333</v>
      </c>
      <c r="D2605" s="7">
        <f t="shared" si="323"/>
        <v>296.12673611110995</v>
      </c>
      <c r="E2605" s="7">
        <f t="shared" si="324"/>
        <v>5095.8475839120074</v>
      </c>
      <c r="F2605" s="7">
        <f t="shared" si="325"/>
        <v>87691.043839818944</v>
      </c>
      <c r="G2605" s="11">
        <v>406739</v>
      </c>
      <c r="H2605">
        <v>0</v>
      </c>
      <c r="I2605">
        <v>0</v>
      </c>
      <c r="J2605">
        <v>21</v>
      </c>
      <c r="K2605" s="3">
        <v>13.7083333333333</v>
      </c>
      <c r="L2605" s="3">
        <f t="shared" si="326"/>
        <v>235.89756944444341</v>
      </c>
      <c r="M2605" s="5">
        <v>0</v>
      </c>
      <c r="R2605">
        <v>2011</v>
      </c>
      <c r="S2605" s="1" t="s">
        <v>5</v>
      </c>
      <c r="T2605" s="40">
        <f>+'Copy Co'!$B$17</f>
        <v>51399.602684929596</v>
      </c>
      <c r="U2605">
        <f>+'Copy Co'!$B$18*'All Data'!C2605</f>
        <v>850.25969809068829</v>
      </c>
      <c r="V2605" s="40">
        <f>+D2605*'Copy Co'!$B$19</f>
        <v>124385.68509858802</v>
      </c>
      <c r="W2605" s="40">
        <f>+E2605*'Copy Co'!$B$20</f>
        <v>-39357.665140082761</v>
      </c>
      <c r="X2605" s="40">
        <f>+F2605*'Copy Co'!$B$21</f>
        <v>4251.7615251501666</v>
      </c>
      <c r="Y2605" s="40">
        <f>+G2605*'Copy Co'!$B$22</f>
        <v>169277.68577674354</v>
      </c>
      <c r="Z2605" s="40">
        <f>+H2605*'Copy Co'!$B$23</f>
        <v>0</v>
      </c>
      <c r="AA2605" s="40">
        <f>+I2605*'Copy Co'!$B$24</f>
        <v>0</v>
      </c>
      <c r="AB2605" s="40">
        <f>+J2605*'Copy Co'!$B$25</f>
        <v>7073.2638747775236</v>
      </c>
      <c r="AC2605" s="40">
        <f>+K2605*'Copy Co'!$B$26</f>
        <v>4294.231909432192</v>
      </c>
      <c r="AD2605" s="40">
        <f>+L2605*'Copy Co'!$B$27</f>
        <v>43241.792428812914</v>
      </c>
      <c r="AE2605" s="40">
        <f>+M2605*'Copy Co'!$B$28</f>
        <v>0</v>
      </c>
      <c r="AF2605" s="40">
        <f t="shared" si="327"/>
        <v>365416.61785644188</v>
      </c>
      <c r="AG2605" s="25">
        <f t="shared" si="328"/>
        <v>-64136.382143558119</v>
      </c>
      <c r="AH2605" s="56">
        <f t="shared" si="329"/>
        <v>40588</v>
      </c>
      <c r="AL2605" s="56"/>
      <c r="BF2605" s="2">
        <v>40683</v>
      </c>
      <c r="BG2605" s="3">
        <v>12.0833333333333</v>
      </c>
      <c r="BH2605">
        <v>15</v>
      </c>
      <c r="BI2605">
        <v>6.5833333333333304</v>
      </c>
    </row>
    <row r="2606" spans="1:61" x14ac:dyDescent="0.25">
      <c r="A2606" s="2">
        <v>40589</v>
      </c>
      <c r="B2606" s="7">
        <v>399530</v>
      </c>
      <c r="C2606" s="3">
        <v>15.7083333333333</v>
      </c>
      <c r="D2606" s="7">
        <f t="shared" si="323"/>
        <v>246.75173611111006</v>
      </c>
      <c r="E2606" s="7">
        <f t="shared" si="324"/>
        <v>3876.0585214120124</v>
      </c>
      <c r="F2606" s="7">
        <f t="shared" si="325"/>
        <v>60886.419273846899</v>
      </c>
      <c r="G2606" s="11">
        <v>429553</v>
      </c>
      <c r="H2606">
        <v>0</v>
      </c>
      <c r="I2606">
        <v>0</v>
      </c>
      <c r="J2606">
        <v>24</v>
      </c>
      <c r="K2606" s="3">
        <v>16</v>
      </c>
      <c r="L2606" s="3">
        <f t="shared" si="326"/>
        <v>251.3333333333328</v>
      </c>
      <c r="M2606" s="5">
        <v>0</v>
      </c>
      <c r="R2606">
        <v>2011</v>
      </c>
      <c r="S2606" s="1" t="s">
        <v>6</v>
      </c>
      <c r="T2606" s="40">
        <f>+'Copy Co'!$B$17</f>
        <v>51399.602684929596</v>
      </c>
      <c r="U2606">
        <f>+'Copy Co'!$B$18*'All Data'!C2606</f>
        <v>776.14505128375163</v>
      </c>
      <c r="V2606" s="40">
        <f>+D2606*'Copy Co'!$B$19</f>
        <v>103646.10824579619</v>
      </c>
      <c r="W2606" s="40">
        <f>+E2606*'Copy Co'!$B$20</f>
        <v>-29936.651525983412</v>
      </c>
      <c r="X2606" s="40">
        <f>+F2606*'Copy Co'!$B$21</f>
        <v>2952.1205762538029</v>
      </c>
      <c r="Y2606" s="40">
        <f>+G2606*'Copy Co'!$B$22</f>
        <v>178772.47512153376</v>
      </c>
      <c r="Z2606" s="40">
        <f>+H2606*'Copy Co'!$B$23</f>
        <v>0</v>
      </c>
      <c r="AA2606" s="40">
        <f>+I2606*'Copy Co'!$B$24</f>
        <v>0</v>
      </c>
      <c r="AB2606" s="40">
        <f>+J2606*'Copy Co'!$B$25</f>
        <v>8083.7301426028844</v>
      </c>
      <c r="AC2606" s="40">
        <f>+K2606*'Copy Co'!$B$26</f>
        <v>5012.1126237749722</v>
      </c>
      <c r="AD2606" s="40">
        <f>+L2606*'Copy Co'!$B$27</f>
        <v>46071.283633980755</v>
      </c>
      <c r="AE2606" s="40">
        <f>+M2606*'Copy Co'!$B$28</f>
        <v>0</v>
      </c>
      <c r="AF2606" s="40">
        <f t="shared" si="327"/>
        <v>366776.9265541723</v>
      </c>
      <c r="AG2606" s="25">
        <f t="shared" si="328"/>
        <v>-32753.0734458277</v>
      </c>
      <c r="AH2606" s="56">
        <f t="shared" si="329"/>
        <v>40589</v>
      </c>
      <c r="AL2606" s="56"/>
      <c r="BF2606" s="2">
        <v>40713</v>
      </c>
      <c r="BG2606" s="3">
        <v>12.0833333333333</v>
      </c>
      <c r="BH2606">
        <v>12</v>
      </c>
      <c r="BI2606">
        <v>5.2916666666666696</v>
      </c>
    </row>
    <row r="2607" spans="1:61" x14ac:dyDescent="0.25">
      <c r="A2607" s="2">
        <v>40590</v>
      </c>
      <c r="B2607" s="7">
        <v>438715</v>
      </c>
      <c r="C2607" s="3">
        <v>23.4166666666667</v>
      </c>
      <c r="D2607" s="7">
        <f t="shared" si="323"/>
        <v>548.34027777777931</v>
      </c>
      <c r="E2607" s="7">
        <f t="shared" si="324"/>
        <v>12840.301504629684</v>
      </c>
      <c r="F2607" s="7">
        <f t="shared" si="325"/>
        <v>300677.06023341219</v>
      </c>
      <c r="G2607" s="11">
        <v>399530</v>
      </c>
      <c r="H2607">
        <v>0</v>
      </c>
      <c r="I2607">
        <v>0</v>
      </c>
      <c r="J2607">
        <v>47</v>
      </c>
      <c r="K2607" s="3">
        <v>21.2916666666667</v>
      </c>
      <c r="L2607" s="3">
        <f t="shared" si="326"/>
        <v>498.57986111111262</v>
      </c>
      <c r="M2607" s="5">
        <v>0</v>
      </c>
      <c r="R2607">
        <v>2011</v>
      </c>
      <c r="S2607" s="1" t="s">
        <v>7</v>
      </c>
      <c r="T2607" s="40">
        <f>+'Copy Co'!$B$17</f>
        <v>51399.602684929596</v>
      </c>
      <c r="U2607">
        <f>+'Copy Co'!$B$18*'All Data'!C2607</f>
        <v>1157.011986263846</v>
      </c>
      <c r="V2607" s="40">
        <f>+D2607*'Copy Co'!$B$19</f>
        <v>230325.98141677969</v>
      </c>
      <c r="W2607" s="40">
        <f>+E2607*'Copy Co'!$B$20</f>
        <v>-99171.78223940426</v>
      </c>
      <c r="X2607" s="40">
        <f>+F2607*'Copy Co'!$B$21</f>
        <v>14578.537330800698</v>
      </c>
      <c r="Y2607" s="40">
        <f>+G2607*'Copy Co'!$B$22</f>
        <v>166277.42556868741</v>
      </c>
      <c r="Z2607" s="40">
        <f>+H2607*'Copy Co'!$B$23</f>
        <v>0</v>
      </c>
      <c r="AA2607" s="40">
        <f>+I2607*'Copy Co'!$B$24</f>
        <v>0</v>
      </c>
      <c r="AB2607" s="40">
        <f>+J2607*'Copy Co'!$B$25</f>
        <v>15830.638195930647</v>
      </c>
      <c r="AC2607" s="40">
        <f>+K2607*'Copy Co'!$B$26</f>
        <v>6669.7644550755595</v>
      </c>
      <c r="AD2607" s="40">
        <f>+L2607*'Copy Co'!$B$27</f>
        <v>91393.425180799124</v>
      </c>
      <c r="AE2607" s="40">
        <f>+M2607*'Copy Co'!$B$28</f>
        <v>0</v>
      </c>
      <c r="AF2607" s="40">
        <f t="shared" si="327"/>
        <v>478460.60457986221</v>
      </c>
      <c r="AG2607" s="25">
        <f t="shared" si="328"/>
        <v>39745.604579862207</v>
      </c>
      <c r="AH2607" s="56">
        <f t="shared" si="329"/>
        <v>40590</v>
      </c>
      <c r="AL2607" s="56"/>
      <c r="BF2607" s="2">
        <v>40847</v>
      </c>
      <c r="BG2607" s="3">
        <v>12.0833333333333</v>
      </c>
      <c r="BH2607">
        <v>17</v>
      </c>
      <c r="BI2607">
        <v>7.9166666666666696</v>
      </c>
    </row>
    <row r="2608" spans="1:61" x14ac:dyDescent="0.25">
      <c r="A2608" s="2">
        <v>40591</v>
      </c>
      <c r="B2608" s="7">
        <v>535971</v>
      </c>
      <c r="C2608" s="3">
        <v>31.25</v>
      </c>
      <c r="D2608" s="7">
        <f t="shared" si="323"/>
        <v>976.5625</v>
      </c>
      <c r="E2608" s="7">
        <f t="shared" si="324"/>
        <v>30517.578125</v>
      </c>
      <c r="F2608" s="7">
        <f t="shared" si="325"/>
        <v>953674.31640625</v>
      </c>
      <c r="G2608" s="11">
        <v>438715</v>
      </c>
      <c r="H2608">
        <v>0</v>
      </c>
      <c r="I2608">
        <v>0</v>
      </c>
      <c r="J2608">
        <v>16</v>
      </c>
      <c r="K2608" s="3">
        <v>10.2083333333333</v>
      </c>
      <c r="L2608" s="3">
        <f t="shared" si="326"/>
        <v>319.01041666666561</v>
      </c>
      <c r="M2608" s="5">
        <v>0</v>
      </c>
      <c r="R2608">
        <v>2011</v>
      </c>
      <c r="S2608" s="1" t="s">
        <v>1</v>
      </c>
      <c r="T2608" s="40">
        <f>+'Copy Co'!$B$17</f>
        <v>51399.602684929596</v>
      </c>
      <c r="U2608">
        <f>+'Copy Co'!$B$18*'All Data'!C2608</f>
        <v>1544.0551418111804</v>
      </c>
      <c r="V2608" s="40">
        <f>+D2608*'Copy Co'!$B$19</f>
        <v>410197.32699351013</v>
      </c>
      <c r="W2608" s="40">
        <f>+E2608*'Copy Co'!$B$20</f>
        <v>-235701.83388569823</v>
      </c>
      <c r="X2608" s="40">
        <f>+F2608*'Copy Co'!$B$21</f>
        <v>46239.565507130719</v>
      </c>
      <c r="Y2608" s="40">
        <f>+G2608*'Copy Co'!$B$22</f>
        <v>182585.53990530549</v>
      </c>
      <c r="Z2608" s="40">
        <f>+H2608*'Copy Co'!$B$23</f>
        <v>0</v>
      </c>
      <c r="AA2608" s="40">
        <f>+I2608*'Copy Co'!$B$24</f>
        <v>0</v>
      </c>
      <c r="AB2608" s="40">
        <f>+J2608*'Copy Co'!$B$25</f>
        <v>5389.1534284019226</v>
      </c>
      <c r="AC2608" s="40">
        <f>+K2608*'Copy Co'!$B$26</f>
        <v>3197.8322729814172</v>
      </c>
      <c r="AD2608" s="40">
        <f>+L2608*'Copy Co'!$B$27</f>
        <v>58477.000219274654</v>
      </c>
      <c r="AE2608" s="40">
        <f>+M2608*'Copy Co'!$B$28</f>
        <v>0</v>
      </c>
      <c r="AF2608" s="40">
        <f t="shared" si="327"/>
        <v>523328.24226764683</v>
      </c>
      <c r="AG2608" s="25">
        <f t="shared" si="328"/>
        <v>-12642.757732353173</v>
      </c>
      <c r="AH2608" s="56">
        <f t="shared" si="329"/>
        <v>40591</v>
      </c>
      <c r="AL2608" s="56"/>
      <c r="BF2608" s="2">
        <v>40995</v>
      </c>
      <c r="BG2608" s="3">
        <v>12.0833333333333</v>
      </c>
      <c r="BH2608">
        <v>20</v>
      </c>
      <c r="BI2608">
        <v>11.625</v>
      </c>
    </row>
    <row r="2609" spans="1:61" x14ac:dyDescent="0.25">
      <c r="A2609" s="2">
        <v>40592</v>
      </c>
      <c r="B2609" s="7">
        <v>477174</v>
      </c>
      <c r="C2609" s="3">
        <v>22.3333333333333</v>
      </c>
      <c r="D2609" s="7">
        <f t="shared" si="323"/>
        <v>498.77777777777629</v>
      </c>
      <c r="E2609" s="7">
        <f t="shared" si="324"/>
        <v>11139.370370370321</v>
      </c>
      <c r="F2609" s="7">
        <f t="shared" si="325"/>
        <v>248779.2716049368</v>
      </c>
      <c r="G2609" s="11">
        <v>535971</v>
      </c>
      <c r="H2609">
        <v>1</v>
      </c>
      <c r="I2609">
        <v>0</v>
      </c>
      <c r="J2609">
        <v>25</v>
      </c>
      <c r="K2609" s="3">
        <v>12.8333333333333</v>
      </c>
      <c r="L2609" s="3">
        <f t="shared" si="326"/>
        <v>286.61111111110995</v>
      </c>
      <c r="M2609" s="5">
        <v>0</v>
      </c>
      <c r="R2609">
        <v>2011</v>
      </c>
      <c r="S2609" s="1" t="s">
        <v>2</v>
      </c>
      <c r="T2609" s="40">
        <f>+'Copy Co'!$B$17</f>
        <v>51399.602684929596</v>
      </c>
      <c r="U2609">
        <f>+'Copy Co'!$B$18*'All Data'!C2609</f>
        <v>1103.4847413477219</v>
      </c>
      <c r="V2609" s="40">
        <f>+D2609*'Copy Co'!$B$19</f>
        <v>209507.6466772038</v>
      </c>
      <c r="W2609" s="40">
        <f>+E2609*'Copy Co'!$B$20</f>
        <v>-86034.678567019946</v>
      </c>
      <c r="X2609" s="40">
        <f>+F2609*'Copy Co'!$B$21</f>
        <v>12062.23679121548</v>
      </c>
      <c r="Y2609" s="40">
        <f>+G2609*'Copy Co'!$B$22</f>
        <v>223061.79275517474</v>
      </c>
      <c r="Z2609" s="40">
        <f>+H2609*'Copy Co'!$B$23</f>
        <v>-10610.780657764437</v>
      </c>
      <c r="AA2609" s="40">
        <f>+I2609*'Copy Co'!$B$24</f>
        <v>0</v>
      </c>
      <c r="AB2609" s="40">
        <f>+J2609*'Copy Co'!$B$25</f>
        <v>8420.552231878004</v>
      </c>
      <c r="AC2609" s="40">
        <f>+K2609*'Copy Co'!$B$26</f>
        <v>4020.1320003194987</v>
      </c>
      <c r="AD2609" s="40">
        <f>+L2609*'Copy Co'!$B$27</f>
        <v>52537.964692242756</v>
      </c>
      <c r="AE2609" s="40">
        <f>+M2609*'Copy Co'!$B$28</f>
        <v>0</v>
      </c>
      <c r="AF2609" s="40">
        <f t="shared" si="327"/>
        <v>465467.95334952715</v>
      </c>
      <c r="AG2609" s="25">
        <f t="shared" si="328"/>
        <v>-11706.046650472854</v>
      </c>
      <c r="AH2609" s="56">
        <f t="shared" si="329"/>
        <v>40592</v>
      </c>
      <c r="AL2609" s="56"/>
      <c r="BF2609" s="2">
        <v>41028</v>
      </c>
      <c r="BG2609" s="3">
        <v>12.0833333333333</v>
      </c>
      <c r="BH2609">
        <v>15</v>
      </c>
      <c r="BI2609">
        <v>6.875</v>
      </c>
    </row>
    <row r="2610" spans="1:61" x14ac:dyDescent="0.25">
      <c r="A2610" s="2">
        <v>40593</v>
      </c>
      <c r="B2610" s="7">
        <v>511084</v>
      </c>
      <c r="C2610" s="3">
        <v>27.375</v>
      </c>
      <c r="D2610" s="7">
        <f t="shared" si="323"/>
        <v>749.390625</v>
      </c>
      <c r="E2610" s="7">
        <f t="shared" si="324"/>
        <v>20514.568359375</v>
      </c>
      <c r="F2610" s="7">
        <f t="shared" si="325"/>
        <v>561586.30883789063</v>
      </c>
      <c r="G2610" s="11">
        <v>477174</v>
      </c>
      <c r="H2610">
        <v>0</v>
      </c>
      <c r="I2610">
        <v>1</v>
      </c>
      <c r="J2610">
        <v>21</v>
      </c>
      <c r="K2610" s="3">
        <v>11.6666666666667</v>
      </c>
      <c r="L2610" s="3">
        <f t="shared" si="326"/>
        <v>319.37500000000091</v>
      </c>
      <c r="M2610" s="5">
        <v>0</v>
      </c>
      <c r="R2610">
        <v>2011</v>
      </c>
      <c r="S2610" s="1" t="s">
        <v>3</v>
      </c>
      <c r="T2610" s="40">
        <f>+'Copy Co'!$B$17</f>
        <v>51399.602684929596</v>
      </c>
      <c r="U2610">
        <f>+'Copy Co'!$B$18*'All Data'!C2610</f>
        <v>1352.592304226594</v>
      </c>
      <c r="V2610" s="40">
        <f>+D2610*'Copy Co'!$B$19</f>
        <v>314775.58399897185</v>
      </c>
      <c r="W2610" s="40">
        <f>+E2610*'Copy Co'!$B$20</f>
        <v>-158443.81110036749</v>
      </c>
      <c r="X2610" s="40">
        <f>+F2610*'Copy Co'!$B$21</f>
        <v>27228.904531340704</v>
      </c>
      <c r="Y2610" s="40">
        <f>+G2610*'Copy Co'!$B$22</f>
        <v>198591.50568996783</v>
      </c>
      <c r="Z2610" s="40">
        <f>+H2610*'Copy Co'!$B$23</f>
        <v>0</v>
      </c>
      <c r="AA2610" s="40">
        <f>+I2610*'Copy Co'!$B$24</f>
        <v>-10704.382616627605</v>
      </c>
      <c r="AB2610" s="40">
        <f>+J2610*'Copy Co'!$B$25</f>
        <v>7073.2638747775236</v>
      </c>
      <c r="AC2610" s="40">
        <f>+K2610*'Copy Co'!$B$26</f>
        <v>3654.6654548359274</v>
      </c>
      <c r="AD2610" s="40">
        <f>+L2610*'Copy Co'!$B$27</f>
        <v>58543.831076668474</v>
      </c>
      <c r="AE2610" s="40">
        <f>+M2610*'Copy Co'!$B$28</f>
        <v>0</v>
      </c>
      <c r="AF2610" s="40">
        <f t="shared" si="327"/>
        <v>493471.75589872338</v>
      </c>
      <c r="AG2610" s="25">
        <f t="shared" si="328"/>
        <v>-17612.244101276621</v>
      </c>
      <c r="AH2610" s="56">
        <f t="shared" si="329"/>
        <v>40593</v>
      </c>
      <c r="AL2610" s="56"/>
      <c r="BF2610" s="2">
        <v>41914</v>
      </c>
      <c r="BG2610" s="3">
        <v>12.0833333333333</v>
      </c>
      <c r="BH2610">
        <v>13</v>
      </c>
      <c r="BI2610">
        <v>7.0833333333333304</v>
      </c>
    </row>
    <row r="2611" spans="1:61" x14ac:dyDescent="0.25">
      <c r="A2611" s="2">
        <v>40594</v>
      </c>
      <c r="B2611" s="7">
        <v>565681</v>
      </c>
      <c r="C2611" s="3">
        <v>33.7083333333333</v>
      </c>
      <c r="D2611" s="7">
        <f t="shared" si="323"/>
        <v>1136.2517361111088</v>
      </c>
      <c r="E2611" s="7">
        <f t="shared" si="324"/>
        <v>38301.15227141192</v>
      </c>
      <c r="F2611" s="7">
        <f t="shared" si="325"/>
        <v>1291068.0078155089</v>
      </c>
      <c r="G2611" s="11">
        <v>511084</v>
      </c>
      <c r="H2611">
        <v>0</v>
      </c>
      <c r="I2611">
        <v>1</v>
      </c>
      <c r="J2611">
        <v>8</v>
      </c>
      <c r="K2611" s="3">
        <v>4.4166666666666696</v>
      </c>
      <c r="L2611" s="3">
        <f t="shared" si="326"/>
        <v>148.87847222222217</v>
      </c>
      <c r="M2611" s="5">
        <v>0</v>
      </c>
      <c r="R2611">
        <v>2011</v>
      </c>
      <c r="S2611" s="1" t="s">
        <v>4</v>
      </c>
      <c r="T2611" s="40">
        <f>+'Copy Co'!$B$17</f>
        <v>51399.602684929596</v>
      </c>
      <c r="U2611">
        <f>+'Copy Co'!$B$18*'All Data'!C2611</f>
        <v>1665.5208129669916</v>
      </c>
      <c r="V2611" s="40">
        <f>+D2611*'Copy Co'!$B$19</f>
        <v>477273.52314318035</v>
      </c>
      <c r="W2611" s="40">
        <f>+E2611*'Copy Co'!$B$20</f>
        <v>-295818.09517550521</v>
      </c>
      <c r="X2611" s="40">
        <f>+F2611*'Copy Co'!$B$21</f>
        <v>62598.334352243801</v>
      </c>
      <c r="Y2611" s="40">
        <f>+G2611*'Copy Co'!$B$22</f>
        <v>212704.25692525477</v>
      </c>
      <c r="Z2611" s="40">
        <f>+H2611*'Copy Co'!$B$23</f>
        <v>0</v>
      </c>
      <c r="AA2611" s="40">
        <f>+I2611*'Copy Co'!$B$24</f>
        <v>-10704.382616627605</v>
      </c>
      <c r="AB2611" s="40">
        <f>+J2611*'Copy Co'!$B$25</f>
        <v>2694.5767142009613</v>
      </c>
      <c r="AC2611" s="40">
        <f>+K2611*'Copy Co'!$B$26</f>
        <v>1383.551922187884</v>
      </c>
      <c r="AD2611" s="40">
        <f>+L2611*'Copy Co'!$B$27</f>
        <v>27290.539737707175</v>
      </c>
      <c r="AE2611" s="40">
        <f>+M2611*'Copy Co'!$B$28</f>
        <v>0</v>
      </c>
      <c r="AF2611" s="40">
        <f t="shared" si="327"/>
        <v>530487.42850053869</v>
      </c>
      <c r="AG2611" s="25">
        <f t="shared" si="328"/>
        <v>-35193.571499461308</v>
      </c>
      <c r="AH2611" s="56">
        <f t="shared" si="329"/>
        <v>40594</v>
      </c>
      <c r="AL2611" s="56"/>
      <c r="BF2611" s="2">
        <v>39348</v>
      </c>
      <c r="BG2611" s="3">
        <v>12</v>
      </c>
      <c r="BH2611">
        <v>25</v>
      </c>
      <c r="BI2611">
        <v>11.5416666666667</v>
      </c>
    </row>
    <row r="2612" spans="1:61" x14ac:dyDescent="0.25">
      <c r="A2612" s="2">
        <v>40595</v>
      </c>
      <c r="B2612" s="7">
        <v>554000</v>
      </c>
      <c r="C2612" s="3">
        <v>32.0416666666667</v>
      </c>
      <c r="D2612" s="7">
        <f t="shared" si="323"/>
        <v>1026.6684027777799</v>
      </c>
      <c r="E2612" s="7">
        <f t="shared" si="324"/>
        <v>32896.16673900473</v>
      </c>
      <c r="F2612" s="7">
        <f t="shared" si="325"/>
        <v>1054048.0092622777</v>
      </c>
      <c r="G2612" s="11">
        <v>565681</v>
      </c>
      <c r="H2612">
        <v>0</v>
      </c>
      <c r="I2612">
        <v>0</v>
      </c>
      <c r="J2612">
        <v>10</v>
      </c>
      <c r="K2612" s="3">
        <v>7.0416666666666696</v>
      </c>
      <c r="L2612" s="3">
        <f t="shared" si="326"/>
        <v>225.62673611111143</v>
      </c>
      <c r="M2612" s="5">
        <v>0</v>
      </c>
      <c r="R2612">
        <v>2011</v>
      </c>
      <c r="S2612" s="1" t="s">
        <v>5</v>
      </c>
      <c r="T2612" s="40">
        <f>+'Copy Co'!$B$17</f>
        <v>51399.602684929596</v>
      </c>
      <c r="U2612">
        <f>+'Copy Co'!$B$18*'All Data'!C2612</f>
        <v>1583.1712054037318</v>
      </c>
      <c r="V2612" s="40">
        <f>+D2612*'Copy Co'!$B$19</f>
        <v>431243.91375681717</v>
      </c>
      <c r="W2612" s="40">
        <f>+E2612*'Copy Co'!$B$20</f>
        <v>-254072.80998623229</v>
      </c>
      <c r="X2612" s="40">
        <f>+F2612*'Copy Co'!$B$21</f>
        <v>51106.254130452966</v>
      </c>
      <c r="Y2612" s="40">
        <f>+G2612*'Copy Co'!$B$22</f>
        <v>235426.5771609658</v>
      </c>
      <c r="Z2612" s="40">
        <f>+H2612*'Copy Co'!$B$23</f>
        <v>0</v>
      </c>
      <c r="AA2612" s="40">
        <f>+I2612*'Copy Co'!$B$24</f>
        <v>0</v>
      </c>
      <c r="AB2612" s="40">
        <f>+J2612*'Copy Co'!$B$25</f>
        <v>3368.2208927512015</v>
      </c>
      <c r="AC2612" s="40">
        <f>+K2612*'Copy Co'!$B$26</f>
        <v>2205.8516495259651</v>
      </c>
      <c r="AD2612" s="40">
        <f>+L2612*'Copy Co'!$B$27</f>
        <v>41359.071703386064</v>
      </c>
      <c r="AE2612" s="40">
        <f>+M2612*'Copy Co'!$B$28</f>
        <v>0</v>
      </c>
      <c r="AF2612" s="40">
        <f t="shared" si="327"/>
        <v>563619.85319800011</v>
      </c>
      <c r="AG2612" s="25">
        <f t="shared" si="328"/>
        <v>9619.8531980001135</v>
      </c>
      <c r="AH2612" s="56">
        <f t="shared" si="329"/>
        <v>40595</v>
      </c>
      <c r="AL2612" s="56"/>
      <c r="BF2612" s="2">
        <v>40312</v>
      </c>
      <c r="BG2612" s="3">
        <v>12</v>
      </c>
      <c r="BH2612">
        <v>23</v>
      </c>
      <c r="BI2612">
        <v>6.9166666666666696</v>
      </c>
    </row>
    <row r="2613" spans="1:61" x14ac:dyDescent="0.25">
      <c r="A2613" s="2">
        <v>40596</v>
      </c>
      <c r="B2613" s="7">
        <v>545275</v>
      </c>
      <c r="C2613" s="3">
        <v>29.1666666666667</v>
      </c>
      <c r="D2613" s="7">
        <f t="shared" si="323"/>
        <v>850.69444444444639</v>
      </c>
      <c r="E2613" s="7">
        <f t="shared" si="324"/>
        <v>24811.921296296383</v>
      </c>
      <c r="F2613" s="7">
        <f t="shared" si="325"/>
        <v>723681.03780864528</v>
      </c>
      <c r="G2613" s="11">
        <v>554000</v>
      </c>
      <c r="H2613">
        <v>0</v>
      </c>
      <c r="I2613">
        <v>0</v>
      </c>
      <c r="J2613">
        <v>22</v>
      </c>
      <c r="K2613" s="3">
        <v>11.4583333333333</v>
      </c>
      <c r="L2613" s="3">
        <f t="shared" si="326"/>
        <v>334.20138888888829</v>
      </c>
      <c r="M2613" s="5">
        <v>0</v>
      </c>
      <c r="R2613">
        <v>2011</v>
      </c>
      <c r="S2613" s="1" t="s">
        <v>6</v>
      </c>
      <c r="T2613" s="40">
        <f>+'Copy Co'!$B$17</f>
        <v>51399.602684929596</v>
      </c>
      <c r="U2613">
        <f>+'Copy Co'!$B$18*'All Data'!C2613</f>
        <v>1441.1181323571031</v>
      </c>
      <c r="V2613" s="40">
        <f>+D2613*'Copy Co'!$B$19</f>
        <v>357327.44929212518</v>
      </c>
      <c r="W2613" s="40">
        <f>+E2613*'Copy Co'!$B$20</f>
        <v>-191634.32064662466</v>
      </c>
      <c r="X2613" s="40">
        <f>+F2613*'Copy Co'!$B$21</f>
        <v>35088.180711544534</v>
      </c>
      <c r="Y2613" s="40">
        <f>+G2613*'Copy Co'!$B$22</f>
        <v>230565.14846207501</v>
      </c>
      <c r="Z2613" s="40">
        <f>+H2613*'Copy Co'!$B$23</f>
        <v>0</v>
      </c>
      <c r="AA2613" s="40">
        <f>+I2613*'Copy Co'!$B$24</f>
        <v>0</v>
      </c>
      <c r="AB2613" s="40">
        <f>+J2613*'Copy Co'!$B$25</f>
        <v>7410.0859640526432</v>
      </c>
      <c r="AC2613" s="40">
        <f>+K2613*'Copy Co'!$B$26</f>
        <v>3589.4035717138368</v>
      </c>
      <c r="AD2613" s="40">
        <f>+L2613*'Copy Co'!$B$27</f>
        <v>61261.619277335441</v>
      </c>
      <c r="AE2613" s="40">
        <f>+M2613*'Copy Co'!$B$28</f>
        <v>0</v>
      </c>
      <c r="AF2613" s="40">
        <f t="shared" si="327"/>
        <v>556448.28744950867</v>
      </c>
      <c r="AG2613" s="25">
        <f t="shared" si="328"/>
        <v>11173.287449508673</v>
      </c>
      <c r="AH2613" s="56">
        <f t="shared" si="329"/>
        <v>40596</v>
      </c>
      <c r="AL2613" s="56"/>
      <c r="BF2613" s="2">
        <v>41233</v>
      </c>
      <c r="BG2613" s="3">
        <v>12</v>
      </c>
      <c r="BH2613">
        <v>18</v>
      </c>
      <c r="BI2613">
        <v>11.5</v>
      </c>
    </row>
    <row r="2614" spans="1:61" x14ac:dyDescent="0.25">
      <c r="A2614" s="2">
        <v>40597</v>
      </c>
      <c r="B2614" s="7">
        <v>517513</v>
      </c>
      <c r="C2614" s="3">
        <v>31.625</v>
      </c>
      <c r="D2614" s="7">
        <f t="shared" si="323"/>
        <v>1000.140625</v>
      </c>
      <c r="E2614" s="7">
        <f t="shared" si="324"/>
        <v>31629.447265625</v>
      </c>
      <c r="F2614" s="7">
        <f t="shared" si="325"/>
        <v>1000281.2697753906</v>
      </c>
      <c r="G2614" s="11">
        <v>545275</v>
      </c>
      <c r="H2614">
        <v>0</v>
      </c>
      <c r="I2614">
        <v>0</v>
      </c>
      <c r="J2614">
        <v>13</v>
      </c>
      <c r="K2614" s="3">
        <v>4.9166666666666696</v>
      </c>
      <c r="L2614" s="3">
        <f t="shared" si="326"/>
        <v>155.48958333333343</v>
      </c>
      <c r="M2614" s="5">
        <v>0</v>
      </c>
      <c r="R2614">
        <v>2011</v>
      </c>
      <c r="S2614" s="1" t="s">
        <v>7</v>
      </c>
      <c r="T2614" s="40">
        <f>+'Copy Co'!$B$17</f>
        <v>51399.602684929596</v>
      </c>
      <c r="U2614">
        <f>+'Copy Co'!$B$18*'All Data'!C2614</f>
        <v>1562.5838035129145</v>
      </c>
      <c r="V2614" s="40">
        <f>+D2614*'Copy Co'!$B$19</f>
        <v>420101.13125644147</v>
      </c>
      <c r="W2614" s="40">
        <f>+E2614*'Copy Co'!$B$20</f>
        <v>-244289.33039059094</v>
      </c>
      <c r="X2614" s="40">
        <f>+F2614*'Copy Co'!$B$21</f>
        <v>48499.33620277157</v>
      </c>
      <c r="Y2614" s="40">
        <f>+G2614*'Copy Co'!$B$22</f>
        <v>226933.95546508656</v>
      </c>
      <c r="Z2614" s="40">
        <f>+H2614*'Copy Co'!$B$23</f>
        <v>0</v>
      </c>
      <c r="AA2614" s="40">
        <f>+I2614*'Copy Co'!$B$24</f>
        <v>0</v>
      </c>
      <c r="AB2614" s="40">
        <f>+J2614*'Copy Co'!$B$25</f>
        <v>4378.6871605765618</v>
      </c>
      <c r="AC2614" s="40">
        <f>+K2614*'Copy Co'!$B$26</f>
        <v>1540.1804416808518</v>
      </c>
      <c r="AD2614" s="40">
        <f>+L2614*'Copy Co'!$B$27</f>
        <v>28502.405951775221</v>
      </c>
      <c r="AE2614" s="40">
        <f>+M2614*'Copy Co'!$B$28</f>
        <v>0</v>
      </c>
      <c r="AF2614" s="40">
        <f t="shared" si="327"/>
        <v>538628.55257618381</v>
      </c>
      <c r="AG2614" s="25">
        <f t="shared" si="328"/>
        <v>21115.552576183807</v>
      </c>
      <c r="AH2614" s="56">
        <f t="shared" si="329"/>
        <v>40597</v>
      </c>
      <c r="AL2614" s="56"/>
      <c r="BF2614" s="2">
        <v>41376</v>
      </c>
      <c r="BG2614" s="3">
        <v>12</v>
      </c>
      <c r="BH2614">
        <v>17</v>
      </c>
      <c r="BI2614">
        <v>7.1666666666666696</v>
      </c>
    </row>
    <row r="2615" spans="1:61" x14ac:dyDescent="0.25">
      <c r="A2615" s="2">
        <v>40598</v>
      </c>
      <c r="B2615" s="7">
        <v>553173</v>
      </c>
      <c r="C2615" s="3">
        <v>31.0416666666667</v>
      </c>
      <c r="D2615" s="7">
        <f t="shared" si="323"/>
        <v>963.5850694444465</v>
      </c>
      <c r="E2615" s="7">
        <f t="shared" si="324"/>
        <v>29911.286530671394</v>
      </c>
      <c r="F2615" s="7">
        <f t="shared" si="325"/>
        <v>928496.18605625874</v>
      </c>
      <c r="G2615" s="11">
        <v>517513</v>
      </c>
      <c r="H2615">
        <v>0</v>
      </c>
      <c r="I2615">
        <v>0</v>
      </c>
      <c r="J2615">
        <v>12</v>
      </c>
      <c r="K2615" s="3">
        <v>6.3333333333333304</v>
      </c>
      <c r="L2615" s="3">
        <f t="shared" si="326"/>
        <v>196.59722222222234</v>
      </c>
      <c r="M2615" s="5">
        <v>0</v>
      </c>
      <c r="R2615">
        <v>2011</v>
      </c>
      <c r="S2615" s="1" t="s">
        <v>1</v>
      </c>
      <c r="T2615" s="40">
        <f>+'Copy Co'!$B$17</f>
        <v>51399.602684929596</v>
      </c>
      <c r="U2615">
        <f>+'Copy Co'!$B$18*'All Data'!C2615</f>
        <v>1533.7614408657741</v>
      </c>
      <c r="V2615" s="40">
        <f>+D2615*'Copy Co'!$B$19</f>
        <v>404746.260292575</v>
      </c>
      <c r="W2615" s="40">
        <f>+E2615*'Copy Co'!$B$20</f>
        <v>-231019.15428158938</v>
      </c>
      <c r="X2615" s="40">
        <f>+F2615*'Copy Co'!$B$21</f>
        <v>45018.786266632065</v>
      </c>
      <c r="Y2615" s="40">
        <f>+G2615*'Copy Co'!$B$22</f>
        <v>215379.89472211883</v>
      </c>
      <c r="Z2615" s="40">
        <f>+H2615*'Copy Co'!$B$23</f>
        <v>0</v>
      </c>
      <c r="AA2615" s="40">
        <f>+I2615*'Copy Co'!$B$24</f>
        <v>0</v>
      </c>
      <c r="AB2615" s="40">
        <f>+J2615*'Copy Co'!$B$25</f>
        <v>4041.8650713014422</v>
      </c>
      <c r="AC2615" s="40">
        <f>+K2615*'Copy Co'!$B$26</f>
        <v>1983.9612469109256</v>
      </c>
      <c r="AD2615" s="40">
        <f>+L2615*'Copy Co'!$B$27</f>
        <v>36037.744243976529</v>
      </c>
      <c r="AE2615" s="40">
        <f>+M2615*'Copy Co'!$B$28</f>
        <v>0</v>
      </c>
      <c r="AF2615" s="40">
        <f t="shared" si="327"/>
        <v>529122.72168772074</v>
      </c>
      <c r="AG2615" s="25">
        <f t="shared" si="328"/>
        <v>-24050.278312279261</v>
      </c>
      <c r="AH2615" s="56">
        <f t="shared" si="329"/>
        <v>40598</v>
      </c>
      <c r="AL2615" s="56"/>
      <c r="BF2615" s="2">
        <v>42844</v>
      </c>
      <c r="BG2615" s="3">
        <v>12</v>
      </c>
      <c r="BH2615">
        <v>12</v>
      </c>
      <c r="BI2615">
        <v>5.5833333333333304</v>
      </c>
    </row>
    <row r="2616" spans="1:61" x14ac:dyDescent="0.25">
      <c r="A2616" s="2">
        <v>40599</v>
      </c>
      <c r="B2616" s="7">
        <v>523697</v>
      </c>
      <c r="C2616" s="3">
        <v>27.875</v>
      </c>
      <c r="D2616" s="7">
        <f t="shared" si="323"/>
        <v>777.015625</v>
      </c>
      <c r="E2616" s="7">
        <f t="shared" si="324"/>
        <v>21659.310546875</v>
      </c>
      <c r="F2616" s="7">
        <f t="shared" si="325"/>
        <v>603753.28149414062</v>
      </c>
      <c r="G2616" s="11">
        <v>553173</v>
      </c>
      <c r="H2616">
        <v>1</v>
      </c>
      <c r="I2616">
        <v>0</v>
      </c>
      <c r="J2616">
        <v>32</v>
      </c>
      <c r="K2616" s="3">
        <v>17.375</v>
      </c>
      <c r="L2616" s="3">
        <f t="shared" si="326"/>
        <v>484.328125</v>
      </c>
      <c r="M2616" s="5">
        <v>0</v>
      </c>
      <c r="R2616">
        <v>2011</v>
      </c>
      <c r="S2616" s="1" t="s">
        <v>2</v>
      </c>
      <c r="T2616" s="40">
        <f>+'Copy Co'!$B$17</f>
        <v>51399.602684929596</v>
      </c>
      <c r="U2616">
        <f>+'Copy Co'!$B$18*'All Data'!C2616</f>
        <v>1377.2971864955728</v>
      </c>
      <c r="V2616" s="40">
        <f>+D2616*'Copy Co'!$B$19</f>
        <v>326379.24598496425</v>
      </c>
      <c r="W2616" s="40">
        <f>+E2616*'Copy Co'!$B$20</f>
        <v>-167285.20184949253</v>
      </c>
      <c r="X2616" s="40">
        <f>+F2616*'Copy Co'!$B$21</f>
        <v>29273.399660163577</v>
      </c>
      <c r="Y2616" s="40">
        <f>+G2616*'Copy Co'!$B$22</f>
        <v>230220.96546969572</v>
      </c>
      <c r="Z2616" s="40">
        <f>+H2616*'Copy Co'!$B$23</f>
        <v>-10610.780657764437</v>
      </c>
      <c r="AA2616" s="40">
        <f>+I2616*'Copy Co'!$B$24</f>
        <v>0</v>
      </c>
      <c r="AB2616" s="40">
        <f>+J2616*'Copy Co'!$B$25</f>
        <v>10778.306856803845</v>
      </c>
      <c r="AC2616" s="40">
        <f>+K2616*'Copy Co'!$B$26</f>
        <v>5442.8410523806342</v>
      </c>
      <c r="AD2616" s="40">
        <f>+L2616*'Copy Co'!$B$27</f>
        <v>88780.975141070812</v>
      </c>
      <c r="AE2616" s="40">
        <f>+M2616*'Copy Co'!$B$28</f>
        <v>0</v>
      </c>
      <c r="AF2616" s="40">
        <f t="shared" si="327"/>
        <v>565756.65152924706</v>
      </c>
      <c r="AG2616" s="25">
        <f t="shared" si="328"/>
        <v>42059.651529247058</v>
      </c>
      <c r="AH2616" s="56">
        <f t="shared" si="329"/>
        <v>40599</v>
      </c>
      <c r="AL2616" s="56"/>
      <c r="BF2616" s="2">
        <v>38984</v>
      </c>
      <c r="BG2616" s="3">
        <v>11.9583333333333</v>
      </c>
      <c r="BH2616">
        <v>10</v>
      </c>
      <c r="BI2616">
        <v>6.375</v>
      </c>
    </row>
    <row r="2617" spans="1:61" x14ac:dyDescent="0.25">
      <c r="A2617" s="2">
        <v>40600</v>
      </c>
      <c r="B2617" s="7">
        <v>560176</v>
      </c>
      <c r="C2617" s="3">
        <v>35.6666666666667</v>
      </c>
      <c r="D2617" s="7">
        <f t="shared" si="323"/>
        <v>1272.1111111111136</v>
      </c>
      <c r="E2617" s="7">
        <f t="shared" si="324"/>
        <v>45371.962962963094</v>
      </c>
      <c r="F2617" s="7">
        <f t="shared" si="325"/>
        <v>1618266.6790123519</v>
      </c>
      <c r="G2617" s="11">
        <v>523697</v>
      </c>
      <c r="H2617">
        <v>0</v>
      </c>
      <c r="I2617">
        <v>1</v>
      </c>
      <c r="J2617">
        <v>15</v>
      </c>
      <c r="K2617" s="3">
        <v>9.25</v>
      </c>
      <c r="L2617" s="3">
        <f t="shared" si="326"/>
        <v>329.91666666666697</v>
      </c>
      <c r="M2617" s="5">
        <v>0</v>
      </c>
      <c r="R2617">
        <v>2011</v>
      </c>
      <c r="S2617" s="1" t="s">
        <v>3</v>
      </c>
      <c r="T2617" s="40">
        <f>+'Copy Co'!$B$17</f>
        <v>51399.602684929596</v>
      </c>
      <c r="U2617">
        <f>+'Copy Co'!$B$18*'All Data'!C2617</f>
        <v>1762.2816018538288</v>
      </c>
      <c r="V2617" s="40">
        <f>+D2617*'Copy Co'!$B$19</f>
        <v>534340.17527451948</v>
      </c>
      <c r="W2617" s="40">
        <f>+E2617*'Copy Co'!$B$20</f>
        <v>-350429.34382147598</v>
      </c>
      <c r="X2617" s="40">
        <f>+F2617*'Copy Co'!$B$21</f>
        <v>78462.790519696689</v>
      </c>
      <c r="Y2617" s="40">
        <f>+G2617*'Copy Co'!$B$22</f>
        <v>217953.56778726226</v>
      </c>
      <c r="Z2617" s="40">
        <f>+H2617*'Copy Co'!$B$23</f>
        <v>0</v>
      </c>
      <c r="AA2617" s="40">
        <f>+I2617*'Copy Co'!$B$24</f>
        <v>-10704.382616627605</v>
      </c>
      <c r="AB2617" s="40">
        <f>+J2617*'Copy Co'!$B$25</f>
        <v>5052.331339126802</v>
      </c>
      <c r="AC2617" s="40">
        <f>+K2617*'Copy Co'!$B$26</f>
        <v>2897.6276106199057</v>
      </c>
      <c r="AD2617" s="40">
        <f>+L2617*'Copy Co'!$B$27</f>
        <v>60476.197581873457</v>
      </c>
      <c r="AE2617" s="40">
        <f>+M2617*'Copy Co'!$B$28</f>
        <v>0</v>
      </c>
      <c r="AF2617" s="40">
        <f t="shared" si="327"/>
        <v>591210.8479617784</v>
      </c>
      <c r="AG2617" s="25">
        <f t="shared" si="328"/>
        <v>31034.847961778403</v>
      </c>
      <c r="AH2617" s="56">
        <f t="shared" si="329"/>
        <v>40600</v>
      </c>
      <c r="AL2617" s="56"/>
      <c r="BF2617" s="2">
        <v>40109</v>
      </c>
      <c r="BG2617" s="3">
        <v>11.9583333333333</v>
      </c>
      <c r="BH2617">
        <v>15</v>
      </c>
      <c r="BI2617">
        <v>5.625</v>
      </c>
    </row>
    <row r="2618" spans="1:61" x14ac:dyDescent="0.25">
      <c r="A2618" s="2">
        <v>40601</v>
      </c>
      <c r="B2618" s="7">
        <v>586415</v>
      </c>
      <c r="C2618" s="3">
        <v>35.4583333333333</v>
      </c>
      <c r="D2618" s="7">
        <f t="shared" si="323"/>
        <v>1257.2934027777753</v>
      </c>
      <c r="E2618" s="7">
        <f t="shared" si="324"/>
        <v>44581.528573495241</v>
      </c>
      <c r="F2618" s="7">
        <f t="shared" si="325"/>
        <v>1580786.7006685173</v>
      </c>
      <c r="G2618" s="11">
        <v>560176</v>
      </c>
      <c r="H2618">
        <v>0</v>
      </c>
      <c r="I2618">
        <v>1</v>
      </c>
      <c r="J2618">
        <v>13</v>
      </c>
      <c r="K2618" s="3">
        <v>6.2916666666666696</v>
      </c>
      <c r="L2618" s="3">
        <f t="shared" si="326"/>
        <v>223.09201388888877</v>
      </c>
      <c r="M2618" s="5">
        <v>0</v>
      </c>
      <c r="R2618">
        <v>2011</v>
      </c>
      <c r="S2618" s="1" t="s">
        <v>4</v>
      </c>
      <c r="T2618" s="40">
        <f>+'Copy Co'!$B$17</f>
        <v>51399.602684929596</v>
      </c>
      <c r="U2618">
        <f>+'Copy Co'!$B$18*'All Data'!C2618</f>
        <v>1751.9879009084177</v>
      </c>
      <c r="V2618" s="40">
        <f>+D2618*'Copy Co'!$B$19</f>
        <v>528116.11449960258</v>
      </c>
      <c r="W2618" s="40">
        <f>+E2618*'Copy Co'!$B$20</f>
        <v>-344324.44144682545</v>
      </c>
      <c r="X2618" s="40">
        <f>+F2618*'Copy Co'!$B$21</f>
        <v>76645.547584638625</v>
      </c>
      <c r="Y2618" s="40">
        <f>+G2618*'Copy Co'!$B$22</f>
        <v>233135.49206659084</v>
      </c>
      <c r="Z2618" s="40">
        <f>+H2618*'Copy Co'!$B$23</f>
        <v>0</v>
      </c>
      <c r="AA2618" s="40">
        <f>+I2618*'Copy Co'!$B$24</f>
        <v>-10704.382616627605</v>
      </c>
      <c r="AB2618" s="40">
        <f>+J2618*'Copy Co'!$B$25</f>
        <v>4378.6871605765618</v>
      </c>
      <c r="AC2618" s="40">
        <f>+K2618*'Copy Co'!$B$26</f>
        <v>1970.9088702865135</v>
      </c>
      <c r="AD2618" s="40">
        <f>+L2618*'Copy Co'!$B$27</f>
        <v>40894.438123412423</v>
      </c>
      <c r="AE2618" s="40">
        <f>+M2618*'Copy Co'!$B$28</f>
        <v>0</v>
      </c>
      <c r="AF2618" s="40">
        <f t="shared" si="327"/>
        <v>583263.95482749247</v>
      </c>
      <c r="AG2618" s="25">
        <f t="shared" si="328"/>
        <v>-3151.0451725075254</v>
      </c>
      <c r="AH2618" s="56">
        <f t="shared" si="329"/>
        <v>40601</v>
      </c>
      <c r="AL2618" s="56"/>
      <c r="BF2618" s="2">
        <v>41244</v>
      </c>
      <c r="BG2618" s="3">
        <v>11.9583333333333</v>
      </c>
      <c r="BH2618">
        <v>23</v>
      </c>
      <c r="BI2618">
        <v>14.9166666666667</v>
      </c>
    </row>
    <row r="2619" spans="1:61" x14ac:dyDescent="0.25">
      <c r="A2619" s="2">
        <v>40602</v>
      </c>
      <c r="B2619" s="7">
        <v>554551</v>
      </c>
      <c r="C2619" s="3">
        <v>29.0833333333333</v>
      </c>
      <c r="D2619" s="7">
        <f t="shared" si="323"/>
        <v>845.8402777777759</v>
      </c>
      <c r="E2619" s="7">
        <f t="shared" si="324"/>
        <v>24599.854745370289</v>
      </c>
      <c r="F2619" s="7">
        <f t="shared" si="325"/>
        <v>715445.77551118506</v>
      </c>
      <c r="G2619" s="11">
        <v>586415</v>
      </c>
      <c r="H2619">
        <v>0</v>
      </c>
      <c r="I2619">
        <v>0</v>
      </c>
      <c r="J2619">
        <v>18</v>
      </c>
      <c r="K2619" s="3">
        <v>7.125</v>
      </c>
      <c r="L2619" s="3">
        <f t="shared" si="326"/>
        <v>207.21874999999977</v>
      </c>
      <c r="M2619" s="5">
        <v>0</v>
      </c>
      <c r="R2619">
        <v>2011</v>
      </c>
      <c r="S2619" s="1" t="s">
        <v>5</v>
      </c>
      <c r="T2619" s="40">
        <f>+'Copy Co'!$B$17</f>
        <v>51399.602684929596</v>
      </c>
      <c r="U2619">
        <f>+'Copy Co'!$B$18*'All Data'!C2619</f>
        <v>1437.0006519789367</v>
      </c>
      <c r="V2619" s="40">
        <f>+D2619*'Copy Co'!$B$19</f>
        <v>355288.49511208117</v>
      </c>
      <c r="W2619" s="40">
        <f>+E2619*'Copy Co'!$B$20</f>
        <v>-189996.42937116502</v>
      </c>
      <c r="X2619" s="40">
        <f>+F2619*'Copy Co'!$B$21</f>
        <v>34688.888265558599</v>
      </c>
      <c r="Y2619" s="40">
        <f>+G2619*'Copy Co'!$B$22</f>
        <v>244055.70674257711</v>
      </c>
      <c r="Z2619" s="40">
        <f>+H2619*'Copy Co'!$B$23</f>
        <v>0</v>
      </c>
      <c r="AA2619" s="40">
        <f>+I2619*'Copy Co'!$B$24</f>
        <v>0</v>
      </c>
      <c r="AB2619" s="40">
        <f>+J2619*'Copy Co'!$B$25</f>
        <v>6062.7976069521628</v>
      </c>
      <c r="AC2619" s="40">
        <f>+K2619*'Copy Co'!$B$26</f>
        <v>2231.9564027747924</v>
      </c>
      <c r="AD2619" s="40">
        <f>+L2619*'Copy Co'!$B$27</f>
        <v>37984.749889372513</v>
      </c>
      <c r="AE2619" s="40">
        <f>+M2619*'Copy Co'!$B$28</f>
        <v>0</v>
      </c>
      <c r="AF2619" s="40">
        <f t="shared" si="327"/>
        <v>543152.76798505976</v>
      </c>
      <c r="AG2619" s="25">
        <f t="shared" si="328"/>
        <v>-11398.232014940237</v>
      </c>
      <c r="AH2619" s="56">
        <f t="shared" si="329"/>
        <v>40602</v>
      </c>
      <c r="AI2619" s="38">
        <f>SUM(AG2592:AG2619)</f>
        <v>-349906.9905815089</v>
      </c>
      <c r="AJ2619" s="38"/>
      <c r="AK2619" s="38"/>
      <c r="AL2619" s="56"/>
      <c r="AN2619" s="38"/>
      <c r="AO2619" s="38"/>
      <c r="AP2619" s="38"/>
      <c r="AQ2619" s="38"/>
      <c r="AR2619" s="38"/>
      <c r="AS2619" s="38"/>
      <c r="AT2619" s="38"/>
      <c r="AU2619" s="38"/>
      <c r="AV2619" s="38"/>
      <c r="AW2619" s="38"/>
      <c r="AX2619" s="38"/>
      <c r="AY2619" s="38"/>
      <c r="AZ2619" s="38"/>
      <c r="BA2619" s="38"/>
      <c r="BB2619" s="38"/>
      <c r="BC2619" s="38"/>
      <c r="BD2619" s="38"/>
      <c r="BE2619" s="38"/>
      <c r="BF2619" s="2">
        <v>43025</v>
      </c>
      <c r="BG2619" s="3">
        <v>11.9583333333333</v>
      </c>
      <c r="BH2619">
        <v>9</v>
      </c>
      <c r="BI2619">
        <v>3.9166666666666701</v>
      </c>
    </row>
    <row r="2620" spans="1:61" x14ac:dyDescent="0.25">
      <c r="A2620" s="2">
        <v>40603</v>
      </c>
      <c r="B2620" s="7">
        <v>457317</v>
      </c>
      <c r="C2620" s="3">
        <v>24.9166666666667</v>
      </c>
      <c r="D2620" s="7">
        <f t="shared" si="323"/>
        <v>620.84027777777942</v>
      </c>
      <c r="E2620" s="7">
        <f t="shared" si="324"/>
        <v>15469.270254629691</v>
      </c>
      <c r="F2620" s="7">
        <f t="shared" si="325"/>
        <v>385442.6505111903</v>
      </c>
      <c r="G2620" s="11">
        <v>554551</v>
      </c>
      <c r="H2620">
        <v>0</v>
      </c>
      <c r="I2620">
        <v>0</v>
      </c>
      <c r="J2620">
        <v>13</v>
      </c>
      <c r="K2620" s="3">
        <v>6.5416666666666696</v>
      </c>
      <c r="L2620" s="3">
        <f t="shared" si="326"/>
        <v>162.99652777777806</v>
      </c>
      <c r="M2620" s="5">
        <v>0</v>
      </c>
      <c r="N2620" s="30">
        <v>2011</v>
      </c>
      <c r="O2620" s="30">
        <v>3</v>
      </c>
      <c r="P2620" s="33">
        <v>913900</v>
      </c>
      <c r="R2620">
        <v>2011</v>
      </c>
      <c r="S2620" s="1" t="s">
        <v>6</v>
      </c>
      <c r="T2620" s="40">
        <f>+'Copy Co'!$B$17</f>
        <v>51399.602684929596</v>
      </c>
      <c r="U2620">
        <f>+'Copy Co'!$B$18*'All Data'!C2620</f>
        <v>1231.1266330707826</v>
      </c>
      <c r="V2620" s="40">
        <f>+D2620*'Copy Co'!$B$19</f>
        <v>260779.03097277792</v>
      </c>
      <c r="W2620" s="40">
        <f>+E2620*'Copy Co'!$B$20</f>
        <v>-119476.56373500969</v>
      </c>
      <c r="X2620" s="40">
        <f>+F2620*'Copy Co'!$B$21</f>
        <v>18688.456196152914</v>
      </c>
      <c r="Y2620" s="40">
        <f>+G2620*'Copy Co'!$B$22</f>
        <v>230794.46506280173</v>
      </c>
      <c r="Z2620" s="40">
        <f>+H2620*'Copy Co'!$B$23</f>
        <v>0</v>
      </c>
      <c r="AA2620" s="40">
        <f>+I2620*'Copy Co'!$B$24</f>
        <v>0</v>
      </c>
      <c r="AB2620" s="40">
        <f>+J2620*'Copy Co'!$B$25</f>
        <v>4378.6871605765618</v>
      </c>
      <c r="AC2620" s="40">
        <f>+K2620*'Copy Co'!$B$26</f>
        <v>2049.2231300329972</v>
      </c>
      <c r="AD2620" s="40">
        <f>+L2620*'Copy Co'!$B$27</f>
        <v>29878.48512972434</v>
      </c>
      <c r="AE2620" s="40">
        <f>+M2620*'Copy Co'!$B$28</f>
        <v>0</v>
      </c>
      <c r="AF2620" s="40">
        <f t="shared" si="327"/>
        <v>479722.51323505718</v>
      </c>
      <c r="AG2620" s="25">
        <f t="shared" si="328"/>
        <v>22405.51323505718</v>
      </c>
      <c r="AH2620" s="56">
        <f t="shared" si="329"/>
        <v>40603</v>
      </c>
      <c r="AL2620" s="56"/>
      <c r="BF2620" s="2">
        <v>38774</v>
      </c>
      <c r="BG2620" s="3">
        <v>11.9166666666667</v>
      </c>
      <c r="BH2620">
        <v>20</v>
      </c>
      <c r="BI2620">
        <v>11.7916666666667</v>
      </c>
    </row>
    <row r="2621" spans="1:61" x14ac:dyDescent="0.25">
      <c r="A2621" s="2">
        <v>40604</v>
      </c>
      <c r="B2621" s="7">
        <v>424421</v>
      </c>
      <c r="C2621" s="3">
        <v>20.2083333333333</v>
      </c>
      <c r="D2621" s="7">
        <f t="shared" si="323"/>
        <v>408.37673611110978</v>
      </c>
      <c r="E2621" s="7">
        <f t="shared" si="324"/>
        <v>8252.6132089119965</v>
      </c>
      <c r="F2621" s="7">
        <f t="shared" si="325"/>
        <v>166771.558596763</v>
      </c>
      <c r="G2621" s="11">
        <v>457317</v>
      </c>
      <c r="H2621">
        <v>0</v>
      </c>
      <c r="I2621">
        <v>0</v>
      </c>
      <c r="J2621">
        <v>20</v>
      </c>
      <c r="K2621" s="3">
        <v>7.6666666666666696</v>
      </c>
      <c r="L2621" s="3">
        <f t="shared" si="326"/>
        <v>154.93055555555537</v>
      </c>
      <c r="M2621" s="5">
        <v>0</v>
      </c>
      <c r="R2621">
        <v>2011</v>
      </c>
      <c r="S2621" s="1" t="s">
        <v>7</v>
      </c>
      <c r="T2621" s="40">
        <f>+'Copy Co'!$B$17</f>
        <v>51399.602684929596</v>
      </c>
      <c r="U2621">
        <f>+'Copy Co'!$B$18*'All Data'!C2621</f>
        <v>998.48899170456161</v>
      </c>
      <c r="V2621" s="40">
        <f>+D2621*'Copy Co'!$B$19</f>
        <v>171535.40665252996</v>
      </c>
      <c r="W2621" s="40">
        <f>+E2621*'Copy Co'!$B$20</f>
        <v>-63738.874026062462</v>
      </c>
      <c r="X2621" s="40">
        <f>+F2621*'Copy Co'!$B$21</f>
        <v>8086.0355320467288</v>
      </c>
      <c r="Y2621" s="40">
        <f>+G2621*'Copy Co'!$B$22</f>
        <v>190327.3682296584</v>
      </c>
      <c r="Z2621" s="40">
        <f>+H2621*'Copy Co'!$B$23</f>
        <v>0</v>
      </c>
      <c r="AA2621" s="40">
        <f>+I2621*'Copy Co'!$B$24</f>
        <v>0</v>
      </c>
      <c r="AB2621" s="40">
        <f>+J2621*'Copy Co'!$B$25</f>
        <v>6736.441785502403</v>
      </c>
      <c r="AC2621" s="40">
        <f>+K2621*'Copy Co'!$B$26</f>
        <v>2401.6372988921753</v>
      </c>
      <c r="AD2621" s="40">
        <f>+L2621*'Copy Co'!$B$27</f>
        <v>28399.931970438538</v>
      </c>
      <c r="AE2621" s="40">
        <f>+M2621*'Copy Co'!$B$28</f>
        <v>0</v>
      </c>
      <c r="AF2621" s="40">
        <f t="shared" si="327"/>
        <v>396146.0391196399</v>
      </c>
      <c r="AG2621" s="25">
        <f t="shared" si="328"/>
        <v>-28274.9608803601</v>
      </c>
      <c r="AH2621" s="56">
        <f t="shared" si="329"/>
        <v>40604</v>
      </c>
      <c r="AL2621" s="56"/>
      <c r="BF2621" s="2">
        <v>39385</v>
      </c>
      <c r="BG2621" s="3">
        <v>11.9166666666667</v>
      </c>
      <c r="BH2621">
        <v>15</v>
      </c>
      <c r="BI2621">
        <v>7.4166666666666696</v>
      </c>
    </row>
    <row r="2622" spans="1:61" x14ac:dyDescent="0.25">
      <c r="A2622" s="2">
        <v>40605</v>
      </c>
      <c r="B2622" s="7">
        <v>452480</v>
      </c>
      <c r="C2622" s="3">
        <v>26.2916666666667</v>
      </c>
      <c r="D2622" s="7">
        <f t="shared" si="323"/>
        <v>691.2517361111129</v>
      </c>
      <c r="E2622" s="7">
        <f t="shared" si="324"/>
        <v>18174.160228588033</v>
      </c>
      <c r="F2622" s="7">
        <f t="shared" si="325"/>
        <v>477828.96267662768</v>
      </c>
      <c r="G2622" s="11">
        <v>424421</v>
      </c>
      <c r="H2622">
        <v>0</v>
      </c>
      <c r="I2622">
        <v>0</v>
      </c>
      <c r="J2622">
        <v>22</v>
      </c>
      <c r="K2622" s="3">
        <v>4.6666666666666696</v>
      </c>
      <c r="L2622" s="3">
        <f t="shared" si="326"/>
        <v>122.69444444444467</v>
      </c>
      <c r="M2622" s="5">
        <v>0</v>
      </c>
      <c r="R2622">
        <v>2011</v>
      </c>
      <c r="S2622" s="1" t="s">
        <v>1</v>
      </c>
      <c r="T2622" s="40">
        <f>+'Copy Co'!$B$17</f>
        <v>51399.602684929596</v>
      </c>
      <c r="U2622">
        <f>+'Copy Co'!$B$18*'All Data'!C2622</f>
        <v>1299.0650593104747</v>
      </c>
      <c r="V2622" s="40">
        <f>+D2622*'Copy Co'!$B$19</f>
        <v>290354.80517877941</v>
      </c>
      <c r="W2622" s="40">
        <f>+E2622*'Copy Co'!$B$20</f>
        <v>-140367.72111026486</v>
      </c>
      <c r="X2622" s="40">
        <f>+F2622*'Copy Co'!$B$21</f>
        <v>23167.871086378611</v>
      </c>
      <c r="Y2622" s="40">
        <f>+G2622*'Copy Co'!$B$22</f>
        <v>176636.6261289212</v>
      </c>
      <c r="Z2622" s="40">
        <f>+H2622*'Copy Co'!$B$23</f>
        <v>0</v>
      </c>
      <c r="AA2622" s="40">
        <f>+I2622*'Copy Co'!$B$24</f>
        <v>0</v>
      </c>
      <c r="AB2622" s="40">
        <f>+J2622*'Copy Co'!$B$25</f>
        <v>7410.0859640526432</v>
      </c>
      <c r="AC2622" s="40">
        <f>+K2622*'Copy Co'!$B$26</f>
        <v>1461.8661819343679</v>
      </c>
      <c r="AD2622" s="40">
        <f>+L2622*'Copy Co'!$B$27</f>
        <v>22490.811208144758</v>
      </c>
      <c r="AE2622" s="40">
        <f>+M2622*'Copy Co'!$B$28</f>
        <v>0</v>
      </c>
      <c r="AF2622" s="40">
        <f t="shared" si="327"/>
        <v>433853.01238218619</v>
      </c>
      <c r="AG2622" s="25">
        <f t="shared" si="328"/>
        <v>-18626.987617813807</v>
      </c>
      <c r="AH2622" s="56">
        <f t="shared" si="329"/>
        <v>40605</v>
      </c>
      <c r="AL2622" s="56"/>
      <c r="BF2622" s="2">
        <v>41572</v>
      </c>
      <c r="BG2622" s="3">
        <v>11.875</v>
      </c>
      <c r="BH2622">
        <v>9</v>
      </c>
      <c r="BI2622">
        <v>3.3333333333333299</v>
      </c>
    </row>
    <row r="2623" spans="1:61" x14ac:dyDescent="0.25">
      <c r="A2623" s="2">
        <v>40606</v>
      </c>
      <c r="B2623" s="7">
        <v>414933</v>
      </c>
      <c r="C2623" s="3">
        <v>24.25</v>
      </c>
      <c r="D2623" s="7">
        <f t="shared" si="323"/>
        <v>588.0625</v>
      </c>
      <c r="E2623" s="7">
        <f t="shared" si="324"/>
        <v>14260.515625</v>
      </c>
      <c r="F2623" s="7">
        <f t="shared" si="325"/>
        <v>345817.50390625</v>
      </c>
      <c r="G2623" s="11">
        <v>452480</v>
      </c>
      <c r="H2623">
        <v>1</v>
      </c>
      <c r="I2623">
        <v>0</v>
      </c>
      <c r="J2623">
        <v>14</v>
      </c>
      <c r="K2623" s="3">
        <v>6.125</v>
      </c>
      <c r="L2623" s="3">
        <f t="shared" si="326"/>
        <v>148.53125</v>
      </c>
      <c r="M2623" s="5">
        <v>0</v>
      </c>
      <c r="R2623">
        <v>2011</v>
      </c>
      <c r="S2623" s="1" t="s">
        <v>2</v>
      </c>
      <c r="T2623" s="40">
        <f>+'Copy Co'!$B$17</f>
        <v>51399.602684929596</v>
      </c>
      <c r="U2623">
        <f>+'Copy Co'!$B$18*'All Data'!C2623</f>
        <v>1198.1867900454758</v>
      </c>
      <c r="V2623" s="40">
        <f>+D2623*'Copy Co'!$B$19</f>
        <v>247010.98557964395</v>
      </c>
      <c r="W2623" s="40">
        <f>+E2623*'Copy Co'!$B$20</f>
        <v>-110140.77431703647</v>
      </c>
      <c r="X2623" s="40">
        <f>+F2623*'Copy Co'!$B$21</f>
        <v>16767.203279252208</v>
      </c>
      <c r="Y2623" s="40">
        <f>+G2623*'Copy Co'!$B$22</f>
        <v>188314.29309768899</v>
      </c>
      <c r="Z2623" s="40">
        <f>+H2623*'Copy Co'!$B$23</f>
        <v>-10610.780657764437</v>
      </c>
      <c r="AA2623" s="40">
        <f>+I2623*'Copy Co'!$B$24</f>
        <v>0</v>
      </c>
      <c r="AB2623" s="40">
        <f>+J2623*'Copy Co'!$B$25</f>
        <v>4715.5092498516824</v>
      </c>
      <c r="AC2623" s="40">
        <f>+K2623*'Copy Co'!$B$26</f>
        <v>1918.6993637888565</v>
      </c>
      <c r="AD2623" s="40">
        <f>+L2623*'Copy Co'!$B$27</f>
        <v>27226.891302094369</v>
      </c>
      <c r="AE2623" s="40">
        <f>+M2623*'Copy Co'!$B$28</f>
        <v>0</v>
      </c>
      <c r="AF2623" s="40">
        <f t="shared" si="327"/>
        <v>417799.81637249421</v>
      </c>
      <c r="AG2623" s="25">
        <f t="shared" si="328"/>
        <v>2866.8163724942133</v>
      </c>
      <c r="AH2623" s="56">
        <f t="shared" si="329"/>
        <v>40606</v>
      </c>
      <c r="AL2623" s="56"/>
      <c r="BF2623" s="2">
        <v>41570</v>
      </c>
      <c r="BG2623" s="3">
        <v>11.8333333333333</v>
      </c>
      <c r="BH2623">
        <v>9</v>
      </c>
      <c r="BI2623">
        <v>4.125</v>
      </c>
    </row>
    <row r="2624" spans="1:61" x14ac:dyDescent="0.25">
      <c r="A2624" s="2">
        <v>40607</v>
      </c>
      <c r="B2624" s="7">
        <v>377962</v>
      </c>
      <c r="C2624" s="3">
        <v>18.4166666666667</v>
      </c>
      <c r="D2624" s="7">
        <f t="shared" si="323"/>
        <v>339.17361111111234</v>
      </c>
      <c r="E2624" s="7">
        <f t="shared" si="324"/>
        <v>6246.4473379629972</v>
      </c>
      <c r="F2624" s="7">
        <f t="shared" si="325"/>
        <v>115038.73847415207</v>
      </c>
      <c r="G2624" s="11">
        <v>414933</v>
      </c>
      <c r="H2624">
        <v>0</v>
      </c>
      <c r="I2624">
        <v>1</v>
      </c>
      <c r="J2624">
        <v>17</v>
      </c>
      <c r="K2624" s="3">
        <v>9.3333333333333304</v>
      </c>
      <c r="L2624" s="3">
        <f t="shared" si="326"/>
        <v>171.88888888888914</v>
      </c>
      <c r="M2624" s="5">
        <v>0</v>
      </c>
      <c r="R2624">
        <v>2011</v>
      </c>
      <c r="S2624" s="1" t="s">
        <v>3</v>
      </c>
      <c r="T2624" s="40">
        <f>+'Copy Co'!$B$17</f>
        <v>51399.602684929596</v>
      </c>
      <c r="U2624">
        <f>+'Copy Co'!$B$18*'All Data'!C2624</f>
        <v>909.96316357405726</v>
      </c>
      <c r="V2624" s="40">
        <f>+D2624*'Copy Co'!$B$19</f>
        <v>142467.18327246295</v>
      </c>
      <c r="W2624" s="40">
        <f>+E2624*'Copy Co'!$B$20</f>
        <v>-48244.296673798264</v>
      </c>
      <c r="X2624" s="40">
        <f>+F2624*'Copy Co'!$B$21</f>
        <v>5577.7336057221437</v>
      </c>
      <c r="Y2624" s="40">
        <f>+G2624*'Copy Co'!$B$22</f>
        <v>172687.88582457433</v>
      </c>
      <c r="Z2624" s="40">
        <f>+H2624*'Copy Co'!$B$23</f>
        <v>0</v>
      </c>
      <c r="AA2624" s="40">
        <f>+I2624*'Copy Co'!$B$24</f>
        <v>-10704.382616627605</v>
      </c>
      <c r="AB2624" s="40">
        <f>+J2624*'Copy Co'!$B$25</f>
        <v>5725.9755176770432</v>
      </c>
      <c r="AC2624" s="40">
        <f>+K2624*'Copy Co'!$B$26</f>
        <v>2923.732363868733</v>
      </c>
      <c r="AD2624" s="40">
        <f>+L2624*'Copy Co'!$B$27</f>
        <v>31508.521565768559</v>
      </c>
      <c r="AE2624" s="40">
        <f>+M2624*'Copy Co'!$B$28</f>
        <v>0</v>
      </c>
      <c r="AF2624" s="40">
        <f t="shared" si="327"/>
        <v>354251.9187081515</v>
      </c>
      <c r="AG2624" s="25">
        <f t="shared" si="328"/>
        <v>-23710.081291848503</v>
      </c>
      <c r="AH2624" s="56">
        <f t="shared" si="329"/>
        <v>40607</v>
      </c>
      <c r="AL2624" s="56"/>
      <c r="BF2624" s="2">
        <v>41928</v>
      </c>
      <c r="BG2624" s="3">
        <v>11.8333333333333</v>
      </c>
      <c r="BH2624">
        <v>9</v>
      </c>
      <c r="BI2624">
        <v>4.6666666666666696</v>
      </c>
    </row>
    <row r="2625" spans="1:61" x14ac:dyDescent="0.25">
      <c r="A2625" s="2">
        <v>40608</v>
      </c>
      <c r="B2625" s="7">
        <v>421345</v>
      </c>
      <c r="C2625" s="3">
        <v>24.0833333333333</v>
      </c>
      <c r="D2625" s="7">
        <f t="shared" si="323"/>
        <v>580.00694444444287</v>
      </c>
      <c r="E2625" s="7">
        <f t="shared" si="324"/>
        <v>13968.500578703646</v>
      </c>
      <c r="F2625" s="7">
        <f t="shared" si="325"/>
        <v>336408.05560377904</v>
      </c>
      <c r="G2625" s="11">
        <v>377962</v>
      </c>
      <c r="H2625">
        <v>0</v>
      </c>
      <c r="I2625">
        <v>1</v>
      </c>
      <c r="J2625">
        <v>16</v>
      </c>
      <c r="K2625" s="3">
        <v>5.375</v>
      </c>
      <c r="L2625" s="3">
        <f t="shared" si="326"/>
        <v>129.44791666666649</v>
      </c>
      <c r="M2625" s="5">
        <v>0</v>
      </c>
      <c r="R2625">
        <v>2011</v>
      </c>
      <c r="S2625" s="1" t="s">
        <v>4</v>
      </c>
      <c r="T2625" s="40">
        <f>+'Copy Co'!$B$17</f>
        <v>51399.602684929596</v>
      </c>
      <c r="U2625">
        <f>+'Copy Co'!$B$18*'All Data'!C2625</f>
        <v>1189.951829289148</v>
      </c>
      <c r="V2625" s="40">
        <f>+D2625*'Copy Co'!$B$19</f>
        <v>243627.31340675461</v>
      </c>
      <c r="W2625" s="40">
        <f>+E2625*'Copy Co'!$B$20</f>
        <v>-107885.40262101439</v>
      </c>
      <c r="X2625" s="40">
        <f>+F2625*'Copy Co'!$B$21</f>
        <v>16310.9796044786</v>
      </c>
      <c r="Y2625" s="40">
        <f>+G2625*'Copy Co'!$B$22</f>
        <v>157301.19971664765</v>
      </c>
      <c r="Z2625" s="40">
        <f>+H2625*'Copy Co'!$B$23</f>
        <v>0</v>
      </c>
      <c r="AA2625" s="40">
        <f>+I2625*'Copy Co'!$B$24</f>
        <v>-10704.382616627605</v>
      </c>
      <c r="AB2625" s="40">
        <f>+J2625*'Copy Co'!$B$25</f>
        <v>5389.1534284019226</v>
      </c>
      <c r="AC2625" s="40">
        <f>+K2625*'Copy Co'!$B$26</f>
        <v>1683.7565845494048</v>
      </c>
      <c r="AD2625" s="40">
        <f>+L2625*'Copy Co'!$B$27</f>
        <v>23728.773280813959</v>
      </c>
      <c r="AE2625" s="40">
        <f>+M2625*'Copy Co'!$B$28</f>
        <v>0</v>
      </c>
      <c r="AF2625" s="40">
        <f t="shared" si="327"/>
        <v>382040.94529822282</v>
      </c>
      <c r="AG2625" s="25">
        <f t="shared" si="328"/>
        <v>-39304.054701777175</v>
      </c>
      <c r="AH2625" s="56">
        <f t="shared" si="329"/>
        <v>40608</v>
      </c>
      <c r="AL2625" s="56"/>
      <c r="BF2625" s="2">
        <v>42478</v>
      </c>
      <c r="BG2625" s="3">
        <v>11.8333333333333</v>
      </c>
      <c r="BH2625">
        <v>15</v>
      </c>
      <c r="BI2625">
        <v>7</v>
      </c>
    </row>
    <row r="2626" spans="1:61" x14ac:dyDescent="0.25">
      <c r="A2626" s="2">
        <v>40609</v>
      </c>
      <c r="B2626" s="7">
        <v>518255</v>
      </c>
      <c r="C2626" s="3">
        <v>29.875</v>
      </c>
      <c r="D2626" s="7">
        <f t="shared" si="323"/>
        <v>892.515625</v>
      </c>
      <c r="E2626" s="7">
        <f t="shared" si="324"/>
        <v>26663.904296875</v>
      </c>
      <c r="F2626" s="7">
        <f t="shared" si="325"/>
        <v>796584.14086914062</v>
      </c>
      <c r="G2626" s="11">
        <v>421345</v>
      </c>
      <c r="H2626">
        <v>0</v>
      </c>
      <c r="I2626">
        <v>0</v>
      </c>
      <c r="J2626">
        <v>17</v>
      </c>
      <c r="K2626" s="3">
        <v>8.7083333333333304</v>
      </c>
      <c r="L2626" s="3">
        <f t="shared" si="326"/>
        <v>260.16145833333326</v>
      </c>
      <c r="M2626" s="5">
        <v>0</v>
      </c>
      <c r="R2626">
        <v>2011</v>
      </c>
      <c r="S2626" s="1" t="s">
        <v>5</v>
      </c>
      <c r="T2626" s="40">
        <f>+'Copy Co'!$B$17</f>
        <v>51399.602684929596</v>
      </c>
      <c r="U2626">
        <f>+'Copy Co'!$B$18*'All Data'!C2626</f>
        <v>1476.1167155714884</v>
      </c>
      <c r="V2626" s="40">
        <f>+D2626*'Copy Co'!$B$19</f>
        <v>374894.10424314067</v>
      </c>
      <c r="W2626" s="40">
        <f>+E2626*'Copy Co'!$B$20</f>
        <v>-205938.07003897647</v>
      </c>
      <c r="X2626" s="40">
        <f>+F2626*'Copy Co'!$B$21</f>
        <v>38622.938596544423</v>
      </c>
      <c r="Y2626" s="40">
        <f>+G2626*'Copy Co'!$B$22</f>
        <v>175356.4485176047</v>
      </c>
      <c r="Z2626" s="40">
        <f>+H2626*'Copy Co'!$B$23</f>
        <v>0</v>
      </c>
      <c r="AA2626" s="40">
        <f>+I2626*'Copy Co'!$B$24</f>
        <v>0</v>
      </c>
      <c r="AB2626" s="40">
        <f>+J2626*'Copy Co'!$B$25</f>
        <v>5725.9755176770432</v>
      </c>
      <c r="AC2626" s="40">
        <f>+K2626*'Copy Co'!$B$26</f>
        <v>2727.9467145025228</v>
      </c>
      <c r="AD2626" s="40">
        <f>+L2626*'Copy Co'!$B$27</f>
        <v>47689.545109436687</v>
      </c>
      <c r="AE2626" s="40">
        <f>+M2626*'Copy Co'!$B$28</f>
        <v>0</v>
      </c>
      <c r="AF2626" s="40">
        <f t="shared" si="327"/>
        <v>491954.60806043068</v>
      </c>
      <c r="AG2626" s="25">
        <f t="shared" si="328"/>
        <v>-26300.391939569323</v>
      </c>
      <c r="AH2626" s="56">
        <f t="shared" si="329"/>
        <v>40609</v>
      </c>
      <c r="AL2626" s="56"/>
      <c r="BF2626" s="2">
        <v>39610</v>
      </c>
      <c r="BG2626" s="3">
        <v>11.7916666666667</v>
      </c>
      <c r="BH2626">
        <v>22</v>
      </c>
      <c r="BI2626">
        <v>9.1666666666666696</v>
      </c>
    </row>
    <row r="2627" spans="1:61" x14ac:dyDescent="0.25">
      <c r="A2627" s="2">
        <v>40610</v>
      </c>
      <c r="B2627" s="7">
        <v>492080</v>
      </c>
      <c r="C2627" s="3">
        <v>29.375</v>
      </c>
      <c r="D2627" s="7">
        <f t="shared" si="323"/>
        <v>862.890625</v>
      </c>
      <c r="E2627" s="7">
        <f t="shared" si="324"/>
        <v>25347.412109375</v>
      </c>
      <c r="F2627" s="7">
        <f t="shared" si="325"/>
        <v>744580.23071289063</v>
      </c>
      <c r="G2627" s="11">
        <v>518255</v>
      </c>
      <c r="H2627">
        <v>0</v>
      </c>
      <c r="I2627">
        <v>0</v>
      </c>
      <c r="J2627">
        <v>9</v>
      </c>
      <c r="K2627" s="3">
        <v>3.6666666666666701</v>
      </c>
      <c r="L2627" s="3">
        <f t="shared" si="326"/>
        <v>107.70833333333343</v>
      </c>
      <c r="M2627" s="5">
        <v>0</v>
      </c>
      <c r="R2627">
        <v>2011</v>
      </c>
      <c r="S2627" s="1" t="s">
        <v>6</v>
      </c>
      <c r="T2627" s="40">
        <f>+'Copy Co'!$B$17</f>
        <v>51399.602684929596</v>
      </c>
      <c r="U2627">
        <f>+'Copy Co'!$B$18*'All Data'!C2627</f>
        <v>1451.4118333025094</v>
      </c>
      <c r="V2627" s="40">
        <f>+D2627*'Copy Co'!$B$19</f>
        <v>362450.35813146556</v>
      </c>
      <c r="W2627" s="40">
        <f>+E2627*'Copy Co'!$B$20</f>
        <v>-195770.17199611879</v>
      </c>
      <c r="X2627" s="40">
        <f>+F2627*'Copy Co'!$B$21</f>
        <v>36101.492680544186</v>
      </c>
      <c r="Y2627" s="40">
        <f>+G2627*'Copy Co'!$B$22</f>
        <v>215688.70219532977</v>
      </c>
      <c r="Z2627" s="40">
        <f>+H2627*'Copy Co'!$B$23</f>
        <v>0</v>
      </c>
      <c r="AA2627" s="40">
        <f>+I2627*'Copy Co'!$B$24</f>
        <v>0</v>
      </c>
      <c r="AB2627" s="40">
        <f>+J2627*'Copy Co'!$B$25</f>
        <v>3031.3988034760814</v>
      </c>
      <c r="AC2627" s="40">
        <f>+K2627*'Copy Co'!$B$26</f>
        <v>1148.6091429484322</v>
      </c>
      <c r="AD2627" s="40">
        <f>+L2627*'Copy Co'!$B$27</f>
        <v>19743.744727095589</v>
      </c>
      <c r="AE2627" s="40">
        <f>+M2627*'Copy Co'!$B$28</f>
        <v>0</v>
      </c>
      <c r="AF2627" s="40">
        <f t="shared" si="327"/>
        <v>495245.14820297289</v>
      </c>
      <c r="AG2627" s="25">
        <f t="shared" si="328"/>
        <v>3165.1482029728941</v>
      </c>
      <c r="AH2627" s="56">
        <f t="shared" si="329"/>
        <v>40610</v>
      </c>
      <c r="AL2627" s="56"/>
      <c r="BF2627" s="2">
        <v>41018</v>
      </c>
      <c r="BG2627" s="3">
        <v>11.7916666666667</v>
      </c>
      <c r="BH2627">
        <v>10</v>
      </c>
      <c r="BI2627">
        <v>5.25</v>
      </c>
    </row>
    <row r="2628" spans="1:61" x14ac:dyDescent="0.25">
      <c r="A2628" s="2">
        <v>40611</v>
      </c>
      <c r="B2628" s="7">
        <v>412682</v>
      </c>
      <c r="C2628" s="3">
        <v>21.5</v>
      </c>
      <c r="D2628" s="7">
        <f t="shared" si="323"/>
        <v>462.25</v>
      </c>
      <c r="E2628" s="7">
        <f t="shared" si="324"/>
        <v>9938.375</v>
      </c>
      <c r="F2628" s="7">
        <f t="shared" si="325"/>
        <v>213675.0625</v>
      </c>
      <c r="G2628" s="11">
        <v>492080</v>
      </c>
      <c r="H2628">
        <v>0</v>
      </c>
      <c r="I2628">
        <v>0</v>
      </c>
      <c r="J2628">
        <v>18</v>
      </c>
      <c r="K2628" s="3">
        <v>10.75</v>
      </c>
      <c r="L2628" s="3">
        <f t="shared" si="326"/>
        <v>231.125</v>
      </c>
      <c r="M2628" s="5">
        <v>0</v>
      </c>
      <c r="R2628">
        <v>2011</v>
      </c>
      <c r="S2628" s="1" t="s">
        <v>7</v>
      </c>
      <c r="T2628" s="40">
        <f>+'Copy Co'!$B$17</f>
        <v>51399.602684929596</v>
      </c>
      <c r="U2628">
        <f>+'Copy Co'!$B$18*'All Data'!C2628</f>
        <v>1062.309937566092</v>
      </c>
      <c r="V2628" s="40">
        <f>+D2628*'Copy Co'!$B$19</f>
        <v>194164.44354841605</v>
      </c>
      <c r="W2628" s="40">
        <f>+E2628*'Copy Co'!$B$20</f>
        <v>-76758.817614848856</v>
      </c>
      <c r="X2628" s="40">
        <f>+F2628*'Copy Co'!$B$21</f>
        <v>10360.184687515666</v>
      </c>
      <c r="Y2628" s="40">
        <f>+G2628*'Copy Co'!$B$22</f>
        <v>204795.12320436438</v>
      </c>
      <c r="Z2628" s="40">
        <f>+H2628*'Copy Co'!$B$23</f>
        <v>0</v>
      </c>
      <c r="AA2628" s="40">
        <f>+I2628*'Copy Co'!$B$24</f>
        <v>0</v>
      </c>
      <c r="AB2628" s="40">
        <f>+J2628*'Copy Co'!$B$25</f>
        <v>6062.7976069521628</v>
      </c>
      <c r="AC2628" s="40">
        <f>+K2628*'Copy Co'!$B$26</f>
        <v>3367.5131690988096</v>
      </c>
      <c r="AD2628" s="40">
        <f>+L2628*'Copy Co'!$B$27</f>
        <v>42366.944681314948</v>
      </c>
      <c r="AE2628" s="40">
        <f>+M2628*'Copy Co'!$B$28</f>
        <v>0</v>
      </c>
      <c r="AF2628" s="40">
        <f t="shared" si="327"/>
        <v>436820.10190530884</v>
      </c>
      <c r="AG2628" s="25">
        <f t="shared" si="328"/>
        <v>24138.101905308838</v>
      </c>
      <c r="AH2628" s="56">
        <f t="shared" si="329"/>
        <v>40611</v>
      </c>
      <c r="AL2628" s="56"/>
      <c r="BF2628" s="2">
        <v>41385</v>
      </c>
      <c r="BG2628" s="3">
        <v>11.7916666666667</v>
      </c>
      <c r="BH2628">
        <v>17</v>
      </c>
      <c r="BI2628">
        <v>4.8333333333333304</v>
      </c>
    </row>
    <row r="2629" spans="1:61" x14ac:dyDescent="0.25">
      <c r="A2629" s="2">
        <v>40612</v>
      </c>
      <c r="B2629" s="7">
        <v>298133</v>
      </c>
      <c r="C2629" s="3">
        <v>12.1666666666667</v>
      </c>
      <c r="D2629" s="7">
        <f t="shared" ref="D2629:D2692" si="330">+C2629^2</f>
        <v>148.0277777777786</v>
      </c>
      <c r="E2629" s="7">
        <f t="shared" ref="E2629:E2692" si="331">+C2629^3</f>
        <v>1801.0046296296446</v>
      </c>
      <c r="F2629" s="7">
        <f t="shared" ref="F2629:F2692" si="332">+C2629^4</f>
        <v>21912.222993827403</v>
      </c>
      <c r="G2629" s="11">
        <v>412682</v>
      </c>
      <c r="H2629">
        <v>0</v>
      </c>
      <c r="I2629">
        <v>0</v>
      </c>
      <c r="J2629">
        <v>26</v>
      </c>
      <c r="K2629" s="3">
        <v>16.0416666666667</v>
      </c>
      <c r="L2629" s="3">
        <f t="shared" ref="L2629:L2692" si="333">+C2629*K2629</f>
        <v>195.17361111111205</v>
      </c>
      <c r="M2629" s="5">
        <v>0</v>
      </c>
      <c r="R2629">
        <v>2011</v>
      </c>
      <c r="S2629" s="1" t="s">
        <v>1</v>
      </c>
      <c r="T2629" s="40">
        <f>+'Copy Co'!$B$17</f>
        <v>51399.602684929596</v>
      </c>
      <c r="U2629">
        <f>+'Copy Co'!$B$18*'All Data'!C2629</f>
        <v>601.15213521182113</v>
      </c>
      <c r="V2629" s="40">
        <f>+D2629*'Copy Co'!$B$19</f>
        <v>62177.893135599719</v>
      </c>
      <c r="W2629" s="40">
        <f>+E2629*'Copy Co'!$B$20</f>
        <v>-13910.019081513859</v>
      </c>
      <c r="X2629" s="40">
        <f>+F2629*'Copy Co'!$B$21</f>
        <v>1062.4294406376005</v>
      </c>
      <c r="Y2629" s="40">
        <f>+G2629*'Copy Co'!$B$22</f>
        <v>171751.05884048023</v>
      </c>
      <c r="Z2629" s="40">
        <f>+H2629*'Copy Co'!$B$23</f>
        <v>0</v>
      </c>
      <c r="AA2629" s="40">
        <f>+I2629*'Copy Co'!$B$24</f>
        <v>0</v>
      </c>
      <c r="AB2629" s="40">
        <f>+J2629*'Copy Co'!$B$25</f>
        <v>8757.3743211531237</v>
      </c>
      <c r="AC2629" s="40">
        <f>+K2629*'Copy Co'!$B$26</f>
        <v>5025.1650003993964</v>
      </c>
      <c r="AD2629" s="40">
        <f>+L2629*'Copy Co'!$B$27</f>
        <v>35776.785657964137</v>
      </c>
      <c r="AE2629" s="40">
        <f>+M2629*'Copy Co'!$B$28</f>
        <v>0</v>
      </c>
      <c r="AF2629" s="40">
        <f t="shared" ref="AF2629:AF2692" si="334">SUM(T2629:AE2629)</f>
        <v>322641.44213486172</v>
      </c>
      <c r="AG2629" s="25">
        <f t="shared" ref="AG2629:AG2692" si="335">+AF2629-B2629</f>
        <v>24508.442134861718</v>
      </c>
      <c r="AH2629" s="56">
        <f t="shared" ref="AH2629:AH2692" si="336">+A2629</f>
        <v>40612</v>
      </c>
      <c r="AL2629" s="56"/>
      <c r="BF2629" s="2">
        <v>39692</v>
      </c>
      <c r="BG2629" s="3">
        <v>11.75</v>
      </c>
      <c r="BH2629">
        <v>26</v>
      </c>
      <c r="BI2629">
        <v>7.2916666666666696</v>
      </c>
    </row>
    <row r="2630" spans="1:61" x14ac:dyDescent="0.25">
      <c r="A2630" s="2">
        <v>40613</v>
      </c>
      <c r="B2630" s="7">
        <v>290984</v>
      </c>
      <c r="C2630" s="3">
        <v>19.5833333333333</v>
      </c>
      <c r="D2630" s="7">
        <f t="shared" si="330"/>
        <v>383.50694444444315</v>
      </c>
      <c r="E2630" s="7">
        <f t="shared" si="331"/>
        <v>7510.3443287036653</v>
      </c>
      <c r="F2630" s="7">
        <f t="shared" si="332"/>
        <v>147077.5764371132</v>
      </c>
      <c r="G2630" s="11">
        <v>298133</v>
      </c>
      <c r="H2630">
        <v>1</v>
      </c>
      <c r="I2630">
        <v>0</v>
      </c>
      <c r="J2630">
        <v>13</v>
      </c>
      <c r="K2630" s="3">
        <v>6.375</v>
      </c>
      <c r="L2630" s="3">
        <f t="shared" si="333"/>
        <v>124.84374999999979</v>
      </c>
      <c r="M2630" s="5">
        <v>0</v>
      </c>
      <c r="R2630">
        <v>2011</v>
      </c>
      <c r="S2630" s="1" t="s">
        <v>2</v>
      </c>
      <c r="T2630" s="40">
        <f>+'Copy Co'!$B$17</f>
        <v>51399.602684929596</v>
      </c>
      <c r="U2630">
        <f>+'Copy Co'!$B$18*'All Data'!C2630</f>
        <v>967.60788886833802</v>
      </c>
      <c r="V2630" s="40">
        <f>+D2630*'Copy Co'!$B$19</f>
        <v>161089.0480584286</v>
      </c>
      <c r="W2630" s="40">
        <f>+E2630*'Copy Co'!$B$20</f>
        <v>-58005.976887738601</v>
      </c>
      <c r="X2630" s="40">
        <f>+F2630*'Copy Co'!$B$21</f>
        <v>7131.1590480086788</v>
      </c>
      <c r="Y2630" s="40">
        <f>+G2630*'Copy Co'!$B$22</f>
        <v>124077.76066145093</v>
      </c>
      <c r="Z2630" s="40">
        <f>+H2630*'Copy Co'!$B$23</f>
        <v>-10610.780657764437</v>
      </c>
      <c r="AA2630" s="40">
        <f>+I2630*'Copy Co'!$B$24</f>
        <v>0</v>
      </c>
      <c r="AB2630" s="40">
        <f>+J2630*'Copy Co'!$B$25</f>
        <v>4378.6871605765618</v>
      </c>
      <c r="AC2630" s="40">
        <f>+K2630*'Copy Co'!$B$26</f>
        <v>1997.0136235353405</v>
      </c>
      <c r="AD2630" s="40">
        <f>+L2630*'Copy Co'!$B$27</f>
        <v>22884.795024588013</v>
      </c>
      <c r="AE2630" s="40">
        <f>+M2630*'Copy Co'!$B$28</f>
        <v>0</v>
      </c>
      <c r="AF2630" s="40">
        <f t="shared" si="334"/>
        <v>305308.91660488298</v>
      </c>
      <c r="AG2630" s="25">
        <f t="shared" si="335"/>
        <v>14324.916604882979</v>
      </c>
      <c r="AH2630" s="56">
        <f t="shared" si="336"/>
        <v>40613</v>
      </c>
      <c r="AL2630" s="56"/>
      <c r="BF2630" s="2">
        <v>39750</v>
      </c>
      <c r="BG2630" s="3">
        <v>11.75</v>
      </c>
      <c r="BH2630">
        <v>12</v>
      </c>
      <c r="BI2630">
        <v>5.3333333333333304</v>
      </c>
    </row>
    <row r="2631" spans="1:61" x14ac:dyDescent="0.25">
      <c r="A2631" s="2">
        <v>40614</v>
      </c>
      <c r="B2631" s="7">
        <v>329868</v>
      </c>
      <c r="C2631" s="3">
        <v>22.1666666666667</v>
      </c>
      <c r="D2631" s="7">
        <f t="shared" si="330"/>
        <v>491.36111111111256</v>
      </c>
      <c r="E2631" s="7">
        <f t="shared" si="331"/>
        <v>10891.837962963011</v>
      </c>
      <c r="F2631" s="7">
        <f t="shared" si="332"/>
        <v>241435.7415123471</v>
      </c>
      <c r="G2631" s="11">
        <v>290984</v>
      </c>
      <c r="H2631">
        <v>0</v>
      </c>
      <c r="I2631">
        <v>1</v>
      </c>
      <c r="J2631">
        <v>15</v>
      </c>
      <c r="K2631" s="3">
        <v>4.4583333333333304</v>
      </c>
      <c r="L2631" s="3">
        <f t="shared" si="333"/>
        <v>98.826388888888971</v>
      </c>
      <c r="M2631" s="5">
        <v>0</v>
      </c>
      <c r="R2631">
        <v>2011</v>
      </c>
      <c r="S2631" s="1" t="s">
        <v>3</v>
      </c>
      <c r="T2631" s="40">
        <f>+'Copy Co'!$B$17</f>
        <v>51399.602684929596</v>
      </c>
      <c r="U2631">
        <f>+'Copy Co'!$B$18*'All Data'!C2631</f>
        <v>1095.2497805913988</v>
      </c>
      <c r="V2631" s="40">
        <f>+D2631*'Copy Co'!$B$19</f>
        <v>206392.33471113167</v>
      </c>
      <c r="W2631" s="40">
        <f>+E2631*'Copy Co'!$B$20</f>
        <v>-84122.867540172781</v>
      </c>
      <c r="X2631" s="40">
        <f>+F2631*'Copy Co'!$B$21</f>
        <v>11706.180604183555</v>
      </c>
      <c r="Y2631" s="40">
        <f>+G2631*'Copy Co'!$B$22</f>
        <v>121102.47140810188</v>
      </c>
      <c r="Z2631" s="40">
        <f>+H2631*'Copy Co'!$B$23</f>
        <v>0</v>
      </c>
      <c r="AA2631" s="40">
        <f>+I2631*'Copy Co'!$B$24</f>
        <v>-10704.382616627605</v>
      </c>
      <c r="AB2631" s="40">
        <f>+J2631*'Copy Co'!$B$25</f>
        <v>5052.331339126802</v>
      </c>
      <c r="AC2631" s="40">
        <f>+K2631*'Copy Co'!$B$26</f>
        <v>1396.6042988122961</v>
      </c>
      <c r="AD2631" s="40">
        <f>+L2631*'Copy Co'!$B$27</f>
        <v>18115.617744119751</v>
      </c>
      <c r="AE2631" s="40">
        <f>+M2631*'Copy Co'!$B$28</f>
        <v>0</v>
      </c>
      <c r="AF2631" s="40">
        <f t="shared" si="334"/>
        <v>321433.14241419651</v>
      </c>
      <c r="AG2631" s="25">
        <f t="shared" si="335"/>
        <v>-8434.8575858034892</v>
      </c>
      <c r="AH2631" s="56">
        <f t="shared" si="336"/>
        <v>40614</v>
      </c>
      <c r="AL2631" s="56"/>
      <c r="BF2631" s="2">
        <v>42442</v>
      </c>
      <c r="BG2631" s="3">
        <v>11.75</v>
      </c>
      <c r="BH2631">
        <v>21</v>
      </c>
      <c r="BI2631">
        <v>10.4166666666667</v>
      </c>
    </row>
    <row r="2632" spans="1:61" x14ac:dyDescent="0.25">
      <c r="A2632" s="2">
        <v>40615</v>
      </c>
      <c r="B2632" s="7">
        <v>272941</v>
      </c>
      <c r="C2632" s="3">
        <v>16.2083333333333</v>
      </c>
      <c r="D2632" s="7">
        <f t="shared" si="330"/>
        <v>262.71006944444338</v>
      </c>
      <c r="E2632" s="7">
        <f t="shared" si="331"/>
        <v>4258.092375578678</v>
      </c>
      <c r="F2632" s="7">
        <f t="shared" si="332"/>
        <v>69016.580587504257</v>
      </c>
      <c r="G2632" s="11">
        <v>329868</v>
      </c>
      <c r="H2632">
        <v>0</v>
      </c>
      <c r="I2632">
        <v>1</v>
      </c>
      <c r="J2632">
        <v>16</v>
      </c>
      <c r="K2632" s="3">
        <v>8.875</v>
      </c>
      <c r="L2632" s="3">
        <f t="shared" si="333"/>
        <v>143.84895833333303</v>
      </c>
      <c r="M2632" s="5">
        <v>0</v>
      </c>
      <c r="R2632">
        <v>2011</v>
      </c>
      <c r="S2632" s="1" t="s">
        <v>4</v>
      </c>
      <c r="T2632" s="40">
        <f>+'Copy Co'!$B$17</f>
        <v>51399.602684929596</v>
      </c>
      <c r="U2632">
        <f>+'Copy Co'!$B$18*'All Data'!C2632</f>
        <v>800.84993355273059</v>
      </c>
      <c r="V2632" s="40">
        <f>+D2632*'Copy Co'!$B$19</f>
        <v>110349.27949863946</v>
      </c>
      <c r="W2632" s="40">
        <f>+E2632*'Copy Co'!$B$20</f>
        <v>-32887.28147652129</v>
      </c>
      <c r="X2632" s="40">
        <f>+F2632*'Copy Co'!$B$21</f>
        <v>3346.3171276121775</v>
      </c>
      <c r="Y2632" s="40">
        <f>+G2632*'Copy Co'!$B$22</f>
        <v>137285.31478860608</v>
      </c>
      <c r="Z2632" s="40">
        <f>+H2632*'Copy Co'!$B$23</f>
        <v>0</v>
      </c>
      <c r="AA2632" s="40">
        <f>+I2632*'Copy Co'!$B$24</f>
        <v>-10704.382616627605</v>
      </c>
      <c r="AB2632" s="40">
        <f>+J2632*'Copy Co'!$B$25</f>
        <v>5389.1534284019226</v>
      </c>
      <c r="AC2632" s="40">
        <f>+K2632*'Copy Co'!$B$26</f>
        <v>2780.1562210001798</v>
      </c>
      <c r="AD2632" s="40">
        <f>+L2632*'Copy Co'!$B$27</f>
        <v>26368.592147855488</v>
      </c>
      <c r="AE2632" s="40">
        <f>+M2632*'Copy Co'!$B$28</f>
        <v>0</v>
      </c>
      <c r="AF2632" s="40">
        <f t="shared" si="334"/>
        <v>294127.60173744871</v>
      </c>
      <c r="AG2632" s="25">
        <f t="shared" si="335"/>
        <v>21186.601737448713</v>
      </c>
      <c r="AH2632" s="56">
        <f t="shared" si="336"/>
        <v>40615</v>
      </c>
      <c r="AL2632" s="56"/>
      <c r="BF2632" s="2">
        <v>42497</v>
      </c>
      <c r="BG2632" s="3">
        <v>11.75</v>
      </c>
      <c r="BH2632">
        <v>14</v>
      </c>
      <c r="BI2632">
        <v>5.4583333333333304</v>
      </c>
    </row>
    <row r="2633" spans="1:61" x14ac:dyDescent="0.25">
      <c r="A2633" s="2">
        <v>40616</v>
      </c>
      <c r="B2633" s="7">
        <v>354805</v>
      </c>
      <c r="C2633" s="3">
        <v>19.6666666666667</v>
      </c>
      <c r="D2633" s="7">
        <f t="shared" si="330"/>
        <v>386.77777777777908</v>
      </c>
      <c r="E2633" s="7">
        <f t="shared" si="331"/>
        <v>7606.6296296296678</v>
      </c>
      <c r="F2633" s="7">
        <f t="shared" si="332"/>
        <v>149597.04938271706</v>
      </c>
      <c r="G2633" s="11">
        <v>272941</v>
      </c>
      <c r="H2633">
        <v>0</v>
      </c>
      <c r="I2633">
        <v>0</v>
      </c>
      <c r="J2633">
        <v>10</v>
      </c>
      <c r="K2633" s="3">
        <v>5.25</v>
      </c>
      <c r="L2633" s="3">
        <f t="shared" si="333"/>
        <v>103.25000000000017</v>
      </c>
      <c r="M2633" s="5">
        <v>0</v>
      </c>
      <c r="R2633">
        <v>2011</v>
      </c>
      <c r="S2633" s="1" t="s">
        <v>5</v>
      </c>
      <c r="T2633" s="40">
        <f>+'Copy Co'!$B$17</f>
        <v>51399.602684929596</v>
      </c>
      <c r="U2633">
        <f>+'Copy Co'!$B$18*'All Data'!C2633</f>
        <v>971.72536924650444</v>
      </c>
      <c r="V2633" s="40">
        <f>+D2633*'Copy Co'!$B$19</f>
        <v>162462.93563897329</v>
      </c>
      <c r="W2633" s="40">
        <f>+E2633*'Copy Co'!$B$20</f>
        <v>-58749.634261581894</v>
      </c>
      <c r="X2633" s="40">
        <f>+F2633*'Copy Co'!$B$21</f>
        <v>7253.3174539838974</v>
      </c>
      <c r="Y2633" s="40">
        <f>+G2633*'Copy Co'!$B$22</f>
        <v>113593.28914510328</v>
      </c>
      <c r="Z2633" s="40">
        <f>+H2633*'Copy Co'!$B$23</f>
        <v>0</v>
      </c>
      <c r="AA2633" s="40">
        <f>+I2633*'Copy Co'!$B$24</f>
        <v>0</v>
      </c>
      <c r="AB2633" s="40">
        <f>+J2633*'Copy Co'!$B$25</f>
        <v>3368.2208927512015</v>
      </c>
      <c r="AC2633" s="40">
        <f>+K2633*'Copy Co'!$B$26</f>
        <v>1644.5994546761628</v>
      </c>
      <c r="AD2633" s="40">
        <f>+L2633*'Copy Co'!$B$27</f>
        <v>18926.498813827046</v>
      </c>
      <c r="AE2633" s="40">
        <f>+M2633*'Copy Co'!$B$28</f>
        <v>0</v>
      </c>
      <c r="AF2633" s="40">
        <f t="shared" si="334"/>
        <v>300870.55519190902</v>
      </c>
      <c r="AG2633" s="25">
        <f t="shared" si="335"/>
        <v>-53934.444808090979</v>
      </c>
      <c r="AH2633" s="56">
        <f t="shared" si="336"/>
        <v>40616</v>
      </c>
      <c r="AL2633" s="56"/>
      <c r="BF2633" s="2">
        <v>38469</v>
      </c>
      <c r="BG2633" s="3">
        <v>11.7083333333333</v>
      </c>
      <c r="BH2633">
        <v>20</v>
      </c>
      <c r="BI2633">
        <v>12.4166666666667</v>
      </c>
    </row>
    <row r="2634" spans="1:61" x14ac:dyDescent="0.25">
      <c r="A2634" s="2">
        <v>40617</v>
      </c>
      <c r="B2634" s="7">
        <v>282660</v>
      </c>
      <c r="C2634" s="3">
        <v>12.2083333333333</v>
      </c>
      <c r="D2634" s="7">
        <f t="shared" si="330"/>
        <v>149.04340277777698</v>
      </c>
      <c r="E2634" s="7">
        <f t="shared" si="331"/>
        <v>1819.5715422453557</v>
      </c>
      <c r="F2634" s="7">
        <f t="shared" si="332"/>
        <v>22213.935911578657</v>
      </c>
      <c r="G2634" s="11">
        <v>354805</v>
      </c>
      <c r="H2634">
        <v>0</v>
      </c>
      <c r="I2634">
        <v>0</v>
      </c>
      <c r="J2634">
        <v>22</v>
      </c>
      <c r="K2634" s="3">
        <v>9.8333333333333304</v>
      </c>
      <c r="L2634" s="3">
        <f t="shared" si="333"/>
        <v>120.04861111111074</v>
      </c>
      <c r="M2634" s="5">
        <v>0</v>
      </c>
      <c r="R2634">
        <v>2011</v>
      </c>
      <c r="S2634" s="1" t="s">
        <v>6</v>
      </c>
      <c r="T2634" s="40">
        <f>+'Copy Co'!$B$17</f>
        <v>51399.602684929596</v>
      </c>
      <c r="U2634">
        <f>+'Copy Co'!$B$18*'All Data'!C2634</f>
        <v>603.21087540089945</v>
      </c>
      <c r="V2634" s="40">
        <f>+D2634*'Copy Co'!$B$19</f>
        <v>62604.498355672287</v>
      </c>
      <c r="W2634" s="40">
        <f>+E2634*'Copy Co'!$B$20</f>
        <v>-14053.420216924849</v>
      </c>
      <c r="X2634" s="40">
        <f>+F2634*'Copy Co'!$B$21</f>
        <v>1077.0582022438466</v>
      </c>
      <c r="Y2634" s="40">
        <f>+G2634*'Copy Co'!$B$22</f>
        <v>147663.6597474486</v>
      </c>
      <c r="Z2634" s="40">
        <f>+H2634*'Copy Co'!$B$23</f>
        <v>0</v>
      </c>
      <c r="AA2634" s="40">
        <f>+I2634*'Copy Co'!$B$24</f>
        <v>0</v>
      </c>
      <c r="AB2634" s="40">
        <f>+J2634*'Copy Co'!$B$25</f>
        <v>7410.0859640526432</v>
      </c>
      <c r="AC2634" s="40">
        <f>+K2634*'Copy Co'!$B$26</f>
        <v>3080.3608833617009</v>
      </c>
      <c r="AD2634" s="40">
        <f>+L2634*'Copy Co'!$B$27</f>
        <v>22005.810128774992</v>
      </c>
      <c r="AE2634" s="40">
        <f>+M2634*'Copy Co'!$B$28</f>
        <v>0</v>
      </c>
      <c r="AF2634" s="40">
        <f t="shared" si="334"/>
        <v>281790.86662495974</v>
      </c>
      <c r="AG2634" s="25">
        <f t="shared" si="335"/>
        <v>-869.13337504025549</v>
      </c>
      <c r="AH2634" s="56">
        <f t="shared" si="336"/>
        <v>40617</v>
      </c>
      <c r="AL2634" s="56"/>
      <c r="BF2634" s="2">
        <v>38489</v>
      </c>
      <c r="BG2634" s="3">
        <v>11.6666666666667</v>
      </c>
      <c r="BH2634">
        <v>16</v>
      </c>
      <c r="BI2634">
        <v>10.4166666666667</v>
      </c>
    </row>
    <row r="2635" spans="1:61" x14ac:dyDescent="0.25">
      <c r="A2635" s="2">
        <v>40618</v>
      </c>
      <c r="B2635" s="7">
        <v>344216</v>
      </c>
      <c r="C2635" s="3">
        <v>17.5833333333333</v>
      </c>
      <c r="D2635" s="7">
        <f t="shared" si="330"/>
        <v>309.17361111110995</v>
      </c>
      <c r="E2635" s="7">
        <f t="shared" si="331"/>
        <v>5436.3026620370065</v>
      </c>
      <c r="F2635" s="7">
        <f t="shared" si="332"/>
        <v>95588.321807483851</v>
      </c>
      <c r="G2635" s="11">
        <v>282660</v>
      </c>
      <c r="H2635">
        <v>0</v>
      </c>
      <c r="I2635">
        <v>0</v>
      </c>
      <c r="J2635">
        <v>28</v>
      </c>
      <c r="K2635" s="3">
        <v>15.1666666666667</v>
      </c>
      <c r="L2635" s="3">
        <f t="shared" si="333"/>
        <v>266.68055555555566</v>
      </c>
      <c r="M2635" s="5">
        <v>0</v>
      </c>
      <c r="R2635">
        <v>2011</v>
      </c>
      <c r="S2635" s="1" t="s">
        <v>7</v>
      </c>
      <c r="T2635" s="40">
        <f>+'Copy Co'!$B$17</f>
        <v>51399.602684929596</v>
      </c>
      <c r="U2635">
        <f>+'Copy Co'!$B$18*'All Data'!C2635</f>
        <v>868.78835979242251</v>
      </c>
      <c r="V2635" s="40">
        <f>+D2635*'Copy Co'!$B$19</f>
        <v>129865.9213872213</v>
      </c>
      <c r="W2635" s="40">
        <f>+E2635*'Copy Co'!$B$20</f>
        <v>-41987.162341370284</v>
      </c>
      <c r="X2635" s="40">
        <f>+F2635*'Copy Co'!$B$21</f>
        <v>4634.6665647761956</v>
      </c>
      <c r="Y2635" s="40">
        <f>+G2635*'Copy Co'!$B$22</f>
        <v>117638.16762507243</v>
      </c>
      <c r="Z2635" s="40">
        <f>+H2635*'Copy Co'!$B$23</f>
        <v>0</v>
      </c>
      <c r="AA2635" s="40">
        <f>+I2635*'Copy Co'!$B$24</f>
        <v>0</v>
      </c>
      <c r="AB2635" s="40">
        <f>+J2635*'Copy Co'!$B$25</f>
        <v>9431.0184997033648</v>
      </c>
      <c r="AC2635" s="40">
        <f>+K2635*'Copy Co'!$B$26</f>
        <v>4751.0650912867031</v>
      </c>
      <c r="AD2635" s="40">
        <f>+L2635*'Copy Co'!$B$27</f>
        <v>48884.544488067346</v>
      </c>
      <c r="AE2635" s="40">
        <f>+M2635*'Copy Co'!$B$28</f>
        <v>0</v>
      </c>
      <c r="AF2635" s="40">
        <f t="shared" si="334"/>
        <v>325486.61235947907</v>
      </c>
      <c r="AG2635" s="25">
        <f t="shared" si="335"/>
        <v>-18729.38764052093</v>
      </c>
      <c r="AH2635" s="56">
        <f t="shared" si="336"/>
        <v>40618</v>
      </c>
      <c r="AL2635" s="56"/>
      <c r="BF2635" s="2">
        <v>41553</v>
      </c>
      <c r="BG2635" s="3">
        <v>11.6666666666667</v>
      </c>
      <c r="BH2635">
        <v>8</v>
      </c>
      <c r="BI2635">
        <v>4.5</v>
      </c>
    </row>
    <row r="2636" spans="1:61" x14ac:dyDescent="0.25">
      <c r="A2636" s="2">
        <v>40619</v>
      </c>
      <c r="B2636" s="7">
        <v>429904</v>
      </c>
      <c r="C2636" s="3">
        <v>25.4583333333333</v>
      </c>
      <c r="D2636" s="7">
        <f t="shared" si="330"/>
        <v>648.12673611110938</v>
      </c>
      <c r="E2636" s="7">
        <f t="shared" si="331"/>
        <v>16500.226490161971</v>
      </c>
      <c r="F2636" s="7">
        <f t="shared" si="332"/>
        <v>420068.26606203959</v>
      </c>
      <c r="G2636" s="11">
        <v>344216</v>
      </c>
      <c r="H2636">
        <v>0</v>
      </c>
      <c r="I2636">
        <v>0</v>
      </c>
      <c r="J2636">
        <v>16</v>
      </c>
      <c r="K2636" s="3">
        <v>5.8333333333333304</v>
      </c>
      <c r="L2636" s="3">
        <f t="shared" si="333"/>
        <v>148.50694444444417</v>
      </c>
      <c r="M2636" s="5">
        <v>0</v>
      </c>
      <c r="R2636">
        <v>2011</v>
      </c>
      <c r="S2636" s="1" t="s">
        <v>1</v>
      </c>
      <c r="T2636" s="40">
        <f>+'Copy Co'!$B$17</f>
        <v>51399.602684929596</v>
      </c>
      <c r="U2636">
        <f>+'Copy Co'!$B$18*'All Data'!C2636</f>
        <v>1257.8902555288398</v>
      </c>
      <c r="V2636" s="40">
        <f>+D2636*'Copy Co'!$B$19</f>
        <v>272240.49121874449</v>
      </c>
      <c r="W2636" s="40">
        <f>+E2636*'Copy Co'!$B$20</f>
        <v>-127439.13122236184</v>
      </c>
      <c r="X2636" s="40">
        <f>+F2636*'Copy Co'!$B$21</f>
        <v>20367.303357017616</v>
      </c>
      <c r="Y2636" s="40">
        <f>+G2636*'Copy Co'!$B$22</f>
        <v>143256.70242422674</v>
      </c>
      <c r="Z2636" s="40">
        <f>+H2636*'Copy Co'!$B$23</f>
        <v>0</v>
      </c>
      <c r="AA2636" s="40">
        <f>+I2636*'Copy Co'!$B$24</f>
        <v>0</v>
      </c>
      <c r="AB2636" s="40">
        <f>+J2636*'Copy Co'!$B$25</f>
        <v>5389.1534284019226</v>
      </c>
      <c r="AC2636" s="40">
        <f>+K2636*'Copy Co'!$B$26</f>
        <v>1827.3327274179578</v>
      </c>
      <c r="AD2636" s="40">
        <f>+L2636*'Copy Co'!$B$27</f>
        <v>27222.43591160142</v>
      </c>
      <c r="AE2636" s="40">
        <f>+M2636*'Copy Co'!$B$28</f>
        <v>0</v>
      </c>
      <c r="AF2636" s="40">
        <f t="shared" si="334"/>
        <v>395521.78078550665</v>
      </c>
      <c r="AG2636" s="25">
        <f t="shared" si="335"/>
        <v>-34382.219214493351</v>
      </c>
      <c r="AH2636" s="56">
        <f t="shared" si="336"/>
        <v>40619</v>
      </c>
      <c r="AL2636" s="56"/>
      <c r="BF2636" s="2">
        <v>41754</v>
      </c>
      <c r="BG2636" s="3">
        <v>11.6666666666667</v>
      </c>
      <c r="BH2636">
        <v>21</v>
      </c>
      <c r="BI2636">
        <v>7.625</v>
      </c>
    </row>
    <row r="2637" spans="1:61" x14ac:dyDescent="0.25">
      <c r="A2637" s="2">
        <v>40620</v>
      </c>
      <c r="B2637" s="7">
        <v>359042</v>
      </c>
      <c r="C2637" s="3">
        <v>15.2083333333333</v>
      </c>
      <c r="D2637" s="7">
        <f t="shared" si="330"/>
        <v>231.29340277777678</v>
      </c>
      <c r="E2637" s="7">
        <f t="shared" si="331"/>
        <v>3517.5871672453477</v>
      </c>
      <c r="F2637" s="7">
        <f t="shared" si="332"/>
        <v>53496.638168522877</v>
      </c>
      <c r="G2637" s="11">
        <v>429904</v>
      </c>
      <c r="H2637">
        <v>1</v>
      </c>
      <c r="I2637">
        <v>0</v>
      </c>
      <c r="J2637">
        <v>20</v>
      </c>
      <c r="K2637" s="3">
        <v>13.1666666666667</v>
      </c>
      <c r="L2637" s="3">
        <f t="shared" si="333"/>
        <v>200.24305555555563</v>
      </c>
      <c r="M2637" s="5">
        <v>0</v>
      </c>
      <c r="R2637">
        <v>2011</v>
      </c>
      <c r="S2637" s="1" t="s">
        <v>2</v>
      </c>
      <c r="T2637" s="40">
        <f>+'Copy Co'!$B$17</f>
        <v>51399.602684929596</v>
      </c>
      <c r="U2637">
        <f>+'Copy Co'!$B$18*'All Data'!C2637</f>
        <v>751.44016901477278</v>
      </c>
      <c r="V2637" s="40">
        <f>+D2637*'Copy Co'!$B$19</f>
        <v>97152.958024373598</v>
      </c>
      <c r="W2637" s="40">
        <f>+E2637*'Copy Co'!$B$20</f>
        <v>-27168.006018581356</v>
      </c>
      <c r="X2637" s="40">
        <f>+F2637*'Copy Co'!$B$21</f>
        <v>2593.8218765565907</v>
      </c>
      <c r="Y2637" s="40">
        <f>+G2637*'Copy Co'!$B$22</f>
        <v>178918.55520657022</v>
      </c>
      <c r="Z2637" s="40">
        <f>+H2637*'Copy Co'!$B$23</f>
        <v>-10610.780657764437</v>
      </c>
      <c r="AA2637" s="40">
        <f>+I2637*'Copy Co'!$B$24</f>
        <v>0</v>
      </c>
      <c r="AB2637" s="40">
        <f>+J2637*'Copy Co'!$B$25</f>
        <v>6736.441785502403</v>
      </c>
      <c r="AC2637" s="40">
        <f>+K2637*'Copy Co'!$B$26</f>
        <v>4124.5510133148309</v>
      </c>
      <c r="AD2637" s="40">
        <f>+L2637*'Copy Co'!$B$27</f>
        <v>36706.052817911092</v>
      </c>
      <c r="AE2637" s="40">
        <f>+M2637*'Copy Co'!$B$28</f>
        <v>0</v>
      </c>
      <c r="AF2637" s="40">
        <f t="shared" si="334"/>
        <v>340604.63690182735</v>
      </c>
      <c r="AG2637" s="25">
        <f t="shared" si="335"/>
        <v>-18437.363098172646</v>
      </c>
      <c r="AH2637" s="56">
        <f t="shared" si="336"/>
        <v>40620</v>
      </c>
      <c r="AL2637" s="56"/>
      <c r="BF2637" s="2">
        <v>42143</v>
      </c>
      <c r="BG2637" s="3">
        <v>11.6666666666667</v>
      </c>
      <c r="BH2637">
        <v>18</v>
      </c>
      <c r="BI2637">
        <v>7.3333333333333304</v>
      </c>
    </row>
    <row r="2638" spans="1:61" x14ac:dyDescent="0.25">
      <c r="A2638" s="2">
        <v>40621</v>
      </c>
      <c r="B2638" s="7">
        <v>399867</v>
      </c>
      <c r="C2638" s="3">
        <v>24.1666666666667</v>
      </c>
      <c r="D2638" s="7">
        <f t="shared" si="330"/>
        <v>584.02777777777942</v>
      </c>
      <c r="E2638" s="7">
        <f t="shared" si="331"/>
        <v>14114.00462962969</v>
      </c>
      <c r="F2638" s="7">
        <f t="shared" si="332"/>
        <v>341088.4452160513</v>
      </c>
      <c r="G2638" s="11">
        <v>359042</v>
      </c>
      <c r="H2638">
        <v>0</v>
      </c>
      <c r="I2638">
        <v>1</v>
      </c>
      <c r="J2638">
        <v>26</v>
      </c>
      <c r="K2638" s="3">
        <v>12.9166666666667</v>
      </c>
      <c r="L2638" s="3">
        <f t="shared" si="333"/>
        <v>312.15277777777902</v>
      </c>
      <c r="M2638" s="5">
        <v>0</v>
      </c>
      <c r="R2638">
        <v>2011</v>
      </c>
      <c r="S2638" s="1" t="s">
        <v>3</v>
      </c>
      <c r="T2638" s="40">
        <f>+'Copy Co'!$B$17</f>
        <v>51399.602684929596</v>
      </c>
      <c r="U2638">
        <f>+'Copy Co'!$B$18*'All Data'!C2638</f>
        <v>1194.0693096673144</v>
      </c>
      <c r="V2638" s="40">
        <f>+D2638*'Copy Co'!$B$19</f>
        <v>245316.23253443057</v>
      </c>
      <c r="W2638" s="40">
        <f>+E2638*'Copy Co'!$B$20</f>
        <v>-109009.19991254885</v>
      </c>
      <c r="X2638" s="40">
        <f>+F2638*'Copy Co'!$B$21</f>
        <v>16537.911564742659</v>
      </c>
      <c r="Y2638" s="40">
        <f>+G2638*'Copy Co'!$B$22</f>
        <v>149427.02533234717</v>
      </c>
      <c r="Z2638" s="40">
        <f>+H2638*'Copy Co'!$B$23</f>
        <v>0</v>
      </c>
      <c r="AA2638" s="40">
        <f>+I2638*'Copy Co'!$B$24</f>
        <v>-10704.382616627605</v>
      </c>
      <c r="AB2638" s="40">
        <f>+J2638*'Copy Co'!$B$25</f>
        <v>8757.3743211531237</v>
      </c>
      <c r="AC2638" s="40">
        <f>+K2638*'Copy Co'!$B$26</f>
        <v>4046.2367535683475</v>
      </c>
      <c r="AD2638" s="40">
        <f>+L2638*'Copy Co'!$B$27</f>
        <v>57219.943615921955</v>
      </c>
      <c r="AE2638" s="40">
        <f>+M2638*'Copy Co'!$B$28</f>
        <v>0</v>
      </c>
      <c r="AF2638" s="40">
        <f t="shared" si="334"/>
        <v>414184.81358758424</v>
      </c>
      <c r="AG2638" s="25">
        <f t="shared" si="335"/>
        <v>14317.813587584242</v>
      </c>
      <c r="AH2638" s="56">
        <f t="shared" si="336"/>
        <v>40621</v>
      </c>
      <c r="AL2638" s="56"/>
      <c r="BF2638" s="2">
        <v>39004</v>
      </c>
      <c r="BG2638" s="3">
        <v>11.625</v>
      </c>
      <c r="BH2638">
        <v>12</v>
      </c>
      <c r="BI2638">
        <v>6.7083333333333304</v>
      </c>
    </row>
    <row r="2639" spans="1:61" x14ac:dyDescent="0.25">
      <c r="A2639" s="2">
        <v>40622</v>
      </c>
      <c r="B2639" s="7">
        <v>387641</v>
      </c>
      <c r="C2639" s="3">
        <v>19.1666666666667</v>
      </c>
      <c r="D2639" s="7">
        <f t="shared" si="330"/>
        <v>367.36111111111239</v>
      </c>
      <c r="E2639" s="7">
        <f t="shared" si="331"/>
        <v>7041.0879629629999</v>
      </c>
      <c r="F2639" s="7">
        <f t="shared" si="332"/>
        <v>134954.18595679107</v>
      </c>
      <c r="G2639" s="11">
        <v>399867</v>
      </c>
      <c r="H2639">
        <v>0</v>
      </c>
      <c r="I2639">
        <v>1</v>
      </c>
      <c r="J2639">
        <v>23</v>
      </c>
      <c r="K2639" s="3">
        <v>8.7916666666666696</v>
      </c>
      <c r="L2639" s="3">
        <f t="shared" si="333"/>
        <v>168.5069444444448</v>
      </c>
      <c r="M2639" s="5">
        <v>0</v>
      </c>
      <c r="R2639">
        <v>2011</v>
      </c>
      <c r="S2639" s="1" t="s">
        <v>4</v>
      </c>
      <c r="T2639" s="40">
        <f>+'Copy Co'!$B$17</f>
        <v>51399.602684929596</v>
      </c>
      <c r="U2639">
        <f>+'Copy Co'!$B$18*'All Data'!C2639</f>
        <v>947.02048697752559</v>
      </c>
      <c r="V2639" s="40">
        <f>+D2639*'Copy Co'!$B$19</f>
        <v>154307.11891880364</v>
      </c>
      <c r="W2639" s="40">
        <f>+E2639*'Copy Co'!$B$20</f>
        <v>-54381.685814751865</v>
      </c>
      <c r="X2639" s="40">
        <f>+F2639*'Copy Co'!$B$21</f>
        <v>6543.3479906701259</v>
      </c>
      <c r="Y2639" s="40">
        <f>+G2639*'Copy Co'!$B$22</f>
        <v>166417.67909762554</v>
      </c>
      <c r="Z2639" s="40">
        <f>+H2639*'Copy Co'!$B$23</f>
        <v>0</v>
      </c>
      <c r="AA2639" s="40">
        <f>+I2639*'Copy Co'!$B$24</f>
        <v>-10704.382616627605</v>
      </c>
      <c r="AB2639" s="40">
        <f>+J2639*'Copy Co'!$B$25</f>
        <v>7746.9080533277638</v>
      </c>
      <c r="AC2639" s="40">
        <f>+K2639*'Copy Co'!$B$26</f>
        <v>2754.0514677513529</v>
      </c>
      <c r="AD2639" s="40">
        <f>+L2639*'Copy Co'!$B$27</f>
        <v>30888.585802899746</v>
      </c>
      <c r="AE2639" s="40">
        <f>+M2639*'Copy Co'!$B$28</f>
        <v>0</v>
      </c>
      <c r="AF2639" s="40">
        <f t="shared" si="334"/>
        <v>355918.24607160577</v>
      </c>
      <c r="AG2639" s="25">
        <f t="shared" si="335"/>
        <v>-31722.753928394231</v>
      </c>
      <c r="AH2639" s="56">
        <f t="shared" si="336"/>
        <v>40622</v>
      </c>
      <c r="AL2639" s="56"/>
      <c r="BF2639" s="2">
        <v>40661</v>
      </c>
      <c r="BG2639" s="3">
        <v>11.625</v>
      </c>
      <c r="BH2639">
        <v>28</v>
      </c>
      <c r="BI2639">
        <v>14.875</v>
      </c>
    </row>
    <row r="2640" spans="1:61" x14ac:dyDescent="0.25">
      <c r="A2640" s="2">
        <v>40623</v>
      </c>
      <c r="B2640" s="7">
        <v>439724</v>
      </c>
      <c r="C2640" s="3">
        <v>21.7083333333333</v>
      </c>
      <c r="D2640" s="7">
        <f t="shared" si="330"/>
        <v>471.25173611110966</v>
      </c>
      <c r="E2640" s="7">
        <f t="shared" si="331"/>
        <v>10230.089771411989</v>
      </c>
      <c r="F2640" s="7">
        <f t="shared" si="332"/>
        <v>222078.19878773493</v>
      </c>
      <c r="G2640" s="11">
        <v>387641</v>
      </c>
      <c r="H2640">
        <v>0</v>
      </c>
      <c r="I2640">
        <v>0</v>
      </c>
      <c r="J2640">
        <v>33</v>
      </c>
      <c r="K2640" s="3">
        <v>14.7083333333333</v>
      </c>
      <c r="L2640" s="3">
        <f t="shared" si="333"/>
        <v>319.29340277777658</v>
      </c>
      <c r="M2640" s="5">
        <v>0</v>
      </c>
      <c r="R2640">
        <v>2011</v>
      </c>
      <c r="S2640" s="1" t="s">
        <v>5</v>
      </c>
      <c r="T2640" s="40">
        <f>+'Copy Co'!$B$17</f>
        <v>51399.602684929596</v>
      </c>
      <c r="U2640">
        <f>+'Copy Co'!$B$18*'All Data'!C2640</f>
        <v>1072.6036385114983</v>
      </c>
      <c r="V2640" s="40">
        <f>+D2640*'Copy Co'!$B$19</f>
        <v>197945.55135368009</v>
      </c>
      <c r="W2640" s="40">
        <f>+E2640*'Copy Co'!$B$20</f>
        <v>-79011.870144499859</v>
      </c>
      <c r="X2640" s="40">
        <f>+F2640*'Copy Co'!$B$21</f>
        <v>10767.616621203757</v>
      </c>
      <c r="Y2640" s="40">
        <f>+G2640*'Copy Co'!$B$22</f>
        <v>161329.43089347874</v>
      </c>
      <c r="Z2640" s="40">
        <f>+H2640*'Copy Co'!$B$23</f>
        <v>0</v>
      </c>
      <c r="AA2640" s="40">
        <f>+I2640*'Copy Co'!$B$24</f>
        <v>0</v>
      </c>
      <c r="AB2640" s="40">
        <f>+J2640*'Copy Co'!$B$25</f>
        <v>11115.128946078965</v>
      </c>
      <c r="AC2640" s="40">
        <f>+K2640*'Copy Co'!$B$26</f>
        <v>4607.4889484181285</v>
      </c>
      <c r="AD2640" s="40">
        <f>+L2640*'Copy Co'!$B$27</f>
        <v>58528.873694299073</v>
      </c>
      <c r="AE2640" s="40">
        <f>+M2640*'Copy Co'!$B$28</f>
        <v>0</v>
      </c>
      <c r="AF2640" s="40">
        <f t="shared" si="334"/>
        <v>417754.42663609993</v>
      </c>
      <c r="AG2640" s="25">
        <f t="shared" si="335"/>
        <v>-21969.573363900068</v>
      </c>
      <c r="AH2640" s="56">
        <f t="shared" si="336"/>
        <v>40623</v>
      </c>
      <c r="AL2640" s="56"/>
      <c r="BF2640" s="2">
        <v>41696</v>
      </c>
      <c r="BG2640" s="3">
        <v>11.625</v>
      </c>
      <c r="BH2640">
        <v>20</v>
      </c>
      <c r="BI2640">
        <v>7.5833333333333304</v>
      </c>
    </row>
    <row r="2641" spans="1:61" x14ac:dyDescent="0.25">
      <c r="A2641" s="2">
        <v>40624</v>
      </c>
      <c r="B2641" s="7">
        <v>452717</v>
      </c>
      <c r="C2641" s="3">
        <v>26.2083333333333</v>
      </c>
      <c r="D2641" s="7">
        <f t="shared" si="330"/>
        <v>686.87673611110938</v>
      </c>
      <c r="E2641" s="7">
        <f t="shared" si="331"/>
        <v>18001.894458911967</v>
      </c>
      <c r="F2641" s="7">
        <f t="shared" si="332"/>
        <v>471799.6506106506</v>
      </c>
      <c r="G2641" s="11">
        <v>439724</v>
      </c>
      <c r="H2641">
        <v>0</v>
      </c>
      <c r="I2641">
        <v>0</v>
      </c>
      <c r="J2641">
        <v>17</v>
      </c>
      <c r="K2641" s="3">
        <v>8.0833333333333304</v>
      </c>
      <c r="L2641" s="3">
        <f t="shared" si="333"/>
        <v>211.85069444444409</v>
      </c>
      <c r="M2641" s="5">
        <v>0</v>
      </c>
      <c r="R2641">
        <v>2011</v>
      </c>
      <c r="S2641" s="1" t="s">
        <v>6</v>
      </c>
      <c r="T2641" s="40">
        <f>+'Copy Co'!$B$17</f>
        <v>51399.602684929596</v>
      </c>
      <c r="U2641">
        <f>+'Copy Co'!$B$18*'All Data'!C2641</f>
        <v>1294.9475789323083</v>
      </c>
      <c r="V2641" s="40">
        <f>+D2641*'Copy Co'!$B$19</f>
        <v>288517.12115384702</v>
      </c>
      <c r="W2641" s="40">
        <f>+E2641*'Copy Co'!$B$20</f>
        <v>-139037.23028094452</v>
      </c>
      <c r="X2641" s="40">
        <f>+F2641*'Copy Co'!$B$21</f>
        <v>22875.535678533863</v>
      </c>
      <c r="Y2641" s="40">
        <f>+G2641*'Copy Co'!$B$22</f>
        <v>183005.46812696295</v>
      </c>
      <c r="Z2641" s="40">
        <f>+H2641*'Copy Co'!$B$23</f>
        <v>0</v>
      </c>
      <c r="AA2641" s="40">
        <f>+I2641*'Copy Co'!$B$24</f>
        <v>0</v>
      </c>
      <c r="AB2641" s="40">
        <f>+J2641*'Copy Co'!$B$25</f>
        <v>5725.9755176770432</v>
      </c>
      <c r="AC2641" s="40">
        <f>+K2641*'Copy Co'!$B$26</f>
        <v>2532.161065136313</v>
      </c>
      <c r="AD2641" s="40">
        <f>+L2641*'Copy Co'!$B$27</f>
        <v>38833.820020447456</v>
      </c>
      <c r="AE2641" s="40">
        <f>+M2641*'Copy Co'!$B$28</f>
        <v>0</v>
      </c>
      <c r="AF2641" s="40">
        <f t="shared" si="334"/>
        <v>455147.40154552204</v>
      </c>
      <c r="AG2641" s="25">
        <f t="shared" si="335"/>
        <v>2430.401545522036</v>
      </c>
      <c r="AH2641" s="56">
        <f t="shared" si="336"/>
        <v>40624</v>
      </c>
      <c r="AL2641" s="56"/>
      <c r="BF2641" s="2">
        <v>42043</v>
      </c>
      <c r="BG2641" s="3">
        <v>11.625</v>
      </c>
      <c r="BH2641">
        <v>15</v>
      </c>
      <c r="BI2641">
        <v>6.6666666666666696</v>
      </c>
    </row>
    <row r="2642" spans="1:61" x14ac:dyDescent="0.25">
      <c r="A2642" s="2">
        <v>40625</v>
      </c>
      <c r="B2642" s="7">
        <v>364121</v>
      </c>
      <c r="C2642" s="3">
        <v>17.625</v>
      </c>
      <c r="D2642" s="7">
        <f t="shared" si="330"/>
        <v>310.640625</v>
      </c>
      <c r="E2642" s="7">
        <f t="shared" si="331"/>
        <v>5475.041015625</v>
      </c>
      <c r="F2642" s="7">
        <f t="shared" si="332"/>
        <v>96497.597900390625</v>
      </c>
      <c r="G2642" s="11">
        <v>452717</v>
      </c>
      <c r="H2642">
        <v>0</v>
      </c>
      <c r="I2642">
        <v>0</v>
      </c>
      <c r="J2642">
        <v>22</v>
      </c>
      <c r="K2642" s="3">
        <v>11.2083333333333</v>
      </c>
      <c r="L2642" s="3">
        <f t="shared" si="333"/>
        <v>197.5468749999994</v>
      </c>
      <c r="M2642" s="5">
        <v>0</v>
      </c>
      <c r="R2642">
        <v>2011</v>
      </c>
      <c r="S2642" s="1" t="s">
        <v>7</v>
      </c>
      <c r="T2642" s="40">
        <f>+'Copy Co'!$B$17</f>
        <v>51399.602684929596</v>
      </c>
      <c r="U2642">
        <f>+'Copy Co'!$B$18*'All Data'!C2642</f>
        <v>870.84709998150572</v>
      </c>
      <c r="V2642" s="40">
        <f>+D2642*'Copy Co'!$B$19</f>
        <v>130482.12892732761</v>
      </c>
      <c r="W2642" s="40">
        <f>+E2642*'Copy Co'!$B$20</f>
        <v>-42286.357151161654</v>
      </c>
      <c r="X2642" s="40">
        <f>+F2642*'Copy Co'!$B$21</f>
        <v>4678.7534513985265</v>
      </c>
      <c r="Y2642" s="40">
        <f>+G2642*'Copy Co'!$B$22</f>
        <v>188412.92836878198</v>
      </c>
      <c r="Z2642" s="40">
        <f>+H2642*'Copy Co'!$B$23</f>
        <v>0</v>
      </c>
      <c r="AA2642" s="40">
        <f>+I2642*'Copy Co'!$B$24</f>
        <v>0</v>
      </c>
      <c r="AB2642" s="40">
        <f>+J2642*'Copy Co'!$B$25</f>
        <v>7410.0859640526432</v>
      </c>
      <c r="AC2642" s="40">
        <f>+K2642*'Copy Co'!$B$26</f>
        <v>3511.0893119673528</v>
      </c>
      <c r="AD2642" s="40">
        <f>+L2642*'Copy Co'!$B$27</f>
        <v>36211.82271537745</v>
      </c>
      <c r="AE2642" s="40">
        <f>+M2642*'Copy Co'!$B$28</f>
        <v>0</v>
      </c>
      <c r="AF2642" s="40">
        <f t="shared" si="334"/>
        <v>380690.901372655</v>
      </c>
      <c r="AG2642" s="25">
        <f t="shared" si="335"/>
        <v>16569.901372655004</v>
      </c>
      <c r="AH2642" s="56">
        <f t="shared" si="336"/>
        <v>40625</v>
      </c>
      <c r="AL2642" s="56"/>
      <c r="BF2642" s="2">
        <v>42650</v>
      </c>
      <c r="BG2642" s="3">
        <v>11.625</v>
      </c>
      <c r="BH2642">
        <v>10</v>
      </c>
      <c r="BI2642">
        <v>6.7916666666666696</v>
      </c>
    </row>
    <row r="2643" spans="1:61" x14ac:dyDescent="0.25">
      <c r="A2643" s="2">
        <v>40626</v>
      </c>
      <c r="B2643" s="7">
        <v>405117</v>
      </c>
      <c r="C2643" s="3">
        <v>19.8333333333333</v>
      </c>
      <c r="D2643" s="7">
        <f t="shared" si="330"/>
        <v>393.36111111110978</v>
      </c>
      <c r="E2643" s="7">
        <f t="shared" si="331"/>
        <v>7801.6620370369974</v>
      </c>
      <c r="F2643" s="7">
        <f t="shared" si="332"/>
        <v>154732.96373456685</v>
      </c>
      <c r="G2643" s="11">
        <v>364121</v>
      </c>
      <c r="H2643">
        <v>0</v>
      </c>
      <c r="I2643">
        <v>0</v>
      </c>
      <c r="J2643">
        <v>26</v>
      </c>
      <c r="K2643" s="3">
        <v>15.2916666666667</v>
      </c>
      <c r="L2643" s="3">
        <f t="shared" si="333"/>
        <v>303.2847222222224</v>
      </c>
      <c r="M2643" s="5">
        <v>0</v>
      </c>
      <c r="R2643">
        <v>2011</v>
      </c>
      <c r="S2643" s="1" t="s">
        <v>1</v>
      </c>
      <c r="T2643" s="40">
        <f>+'Copy Co'!$B$17</f>
        <v>51399.602684929596</v>
      </c>
      <c r="U2643">
        <f>+'Copy Co'!$B$18*'All Data'!C2643</f>
        <v>979.9603300028275</v>
      </c>
      <c r="V2643" s="40">
        <f>+D2643*'Copy Co'!$B$19</f>
        <v>165228.21255267775</v>
      </c>
      <c r="W2643" s="40">
        <f>+E2643*'Copy Co'!$B$20</f>
        <v>-60255.962709558968</v>
      </c>
      <c r="X2643" s="40">
        <f>+F2643*'Copy Co'!$B$21</f>
        <v>7502.3358494947261</v>
      </c>
      <c r="Y2643" s="40">
        <f>+G2643*'Copy Co'!$B$22</f>
        <v>151540.81664830184</v>
      </c>
      <c r="Z2643" s="40">
        <f>+H2643*'Copy Co'!$B$23</f>
        <v>0</v>
      </c>
      <c r="AA2643" s="40">
        <f>+I2643*'Copy Co'!$B$24</f>
        <v>0</v>
      </c>
      <c r="AB2643" s="40">
        <f>+J2643*'Copy Co'!$B$25</f>
        <v>8757.3743211531237</v>
      </c>
      <c r="AC2643" s="40">
        <f>+K2643*'Copy Co'!$B$26</f>
        <v>4790.2222211599446</v>
      </c>
      <c r="AD2643" s="40">
        <f>+L2643*'Copy Co'!$B$27</f>
        <v>55594.362570370438</v>
      </c>
      <c r="AE2643" s="40">
        <f>+M2643*'Copy Co'!$B$28</f>
        <v>0</v>
      </c>
      <c r="AF2643" s="40">
        <f t="shared" si="334"/>
        <v>385536.92446853127</v>
      </c>
      <c r="AG2643" s="25">
        <f t="shared" si="335"/>
        <v>-19580.075531468727</v>
      </c>
      <c r="AH2643" s="56">
        <f t="shared" si="336"/>
        <v>40626</v>
      </c>
      <c r="AL2643" s="56"/>
      <c r="BF2643" s="2">
        <v>39157</v>
      </c>
      <c r="BG2643" s="3">
        <v>11.5833333333333</v>
      </c>
      <c r="BH2643">
        <v>13</v>
      </c>
      <c r="BI2643">
        <v>6.9583333333333304</v>
      </c>
    </row>
    <row r="2644" spans="1:61" x14ac:dyDescent="0.25">
      <c r="A2644" s="2">
        <v>40627</v>
      </c>
      <c r="B2644" s="7">
        <v>489880</v>
      </c>
      <c r="C2644" s="3">
        <v>29.6666666666667</v>
      </c>
      <c r="D2644" s="7">
        <f t="shared" si="330"/>
        <v>880.11111111111313</v>
      </c>
      <c r="E2644" s="7">
        <f t="shared" si="331"/>
        <v>26109.962962963051</v>
      </c>
      <c r="F2644" s="7">
        <f t="shared" si="332"/>
        <v>774595.5679012381</v>
      </c>
      <c r="G2644" s="11">
        <v>405117</v>
      </c>
      <c r="H2644">
        <v>1</v>
      </c>
      <c r="I2644">
        <v>0</v>
      </c>
      <c r="J2644">
        <v>16</v>
      </c>
      <c r="K2644" s="3">
        <v>8.5833333333333304</v>
      </c>
      <c r="L2644" s="3">
        <f t="shared" si="333"/>
        <v>254.63888888888908</v>
      </c>
      <c r="M2644" s="5">
        <v>0</v>
      </c>
      <c r="R2644">
        <v>2011</v>
      </c>
      <c r="S2644" s="1" t="s">
        <v>2</v>
      </c>
      <c r="T2644" s="40">
        <f>+'Copy Co'!$B$17</f>
        <v>51399.602684929596</v>
      </c>
      <c r="U2644">
        <f>+'Copy Co'!$B$18*'All Data'!C2644</f>
        <v>1465.8230146260821</v>
      </c>
      <c r="V2644" s="40">
        <f>+D2644*'Copy Co'!$B$19</f>
        <v>369683.68664070842</v>
      </c>
      <c r="W2644" s="40">
        <f>+E2644*'Copy Co'!$B$20</f>
        <v>-201659.71650340618</v>
      </c>
      <c r="X2644" s="40">
        <f>+F2644*'Copy Co'!$B$21</f>
        <v>37556.807274072555</v>
      </c>
      <c r="Y2644" s="40">
        <f>+G2644*'Copy Co'!$B$22</f>
        <v>168602.63763449539</v>
      </c>
      <c r="Z2644" s="40">
        <f>+H2644*'Copy Co'!$B$23</f>
        <v>-10610.780657764437</v>
      </c>
      <c r="AA2644" s="40">
        <f>+I2644*'Copy Co'!$B$24</f>
        <v>0</v>
      </c>
      <c r="AB2644" s="40">
        <f>+J2644*'Copy Co'!$B$25</f>
        <v>5389.1534284019226</v>
      </c>
      <c r="AC2644" s="40">
        <f>+K2644*'Copy Co'!$B$26</f>
        <v>2688.7895846292809</v>
      </c>
      <c r="AD2644" s="40">
        <f>+L2644*'Copy Co'!$B$27</f>
        <v>46677.216741014898</v>
      </c>
      <c r="AE2644" s="40">
        <f>+M2644*'Copy Co'!$B$28</f>
        <v>0</v>
      </c>
      <c r="AF2644" s="40">
        <f t="shared" si="334"/>
        <v>471193.2198417075</v>
      </c>
      <c r="AG2644" s="25">
        <f t="shared" si="335"/>
        <v>-18686.780158292502</v>
      </c>
      <c r="AH2644" s="56">
        <f t="shared" si="336"/>
        <v>40627</v>
      </c>
      <c r="AL2644" s="56"/>
      <c r="BF2644" s="2">
        <v>39172</v>
      </c>
      <c r="BG2644" s="3">
        <v>11.5833333333333</v>
      </c>
      <c r="BH2644">
        <v>13</v>
      </c>
      <c r="BI2644">
        <v>8.5</v>
      </c>
    </row>
    <row r="2645" spans="1:61" x14ac:dyDescent="0.25">
      <c r="A2645" s="2">
        <v>40628</v>
      </c>
      <c r="B2645" s="7">
        <v>428257</v>
      </c>
      <c r="C2645" s="3">
        <v>24.4583333333333</v>
      </c>
      <c r="D2645" s="7">
        <f t="shared" si="330"/>
        <v>598.21006944444287</v>
      </c>
      <c r="E2645" s="7">
        <f t="shared" si="331"/>
        <v>14631.221281828644</v>
      </c>
      <c r="F2645" s="7">
        <f t="shared" si="332"/>
        <v>357855.28718472517</v>
      </c>
      <c r="G2645" s="11">
        <v>489880</v>
      </c>
      <c r="H2645">
        <v>0</v>
      </c>
      <c r="I2645">
        <v>1</v>
      </c>
      <c r="J2645">
        <v>17</v>
      </c>
      <c r="K2645" s="3">
        <v>13.0833333333333</v>
      </c>
      <c r="L2645" s="3">
        <f t="shared" si="333"/>
        <v>319.99652777777652</v>
      </c>
      <c r="M2645" s="5">
        <v>0</v>
      </c>
      <c r="R2645">
        <v>2011</v>
      </c>
      <c r="S2645" s="1" t="s">
        <v>3</v>
      </c>
      <c r="T2645" s="40">
        <f>+'Copy Co'!$B$17</f>
        <v>51399.602684929596</v>
      </c>
      <c r="U2645">
        <f>+'Copy Co'!$B$18*'All Data'!C2645</f>
        <v>1208.4804909908821</v>
      </c>
      <c r="V2645" s="40">
        <f>+D2645*'Copy Co'!$B$19</f>
        <v>251273.39158191363</v>
      </c>
      <c r="W2645" s="40">
        <f>+E2645*'Copy Co'!$B$20</f>
        <v>-113003.91118813488</v>
      </c>
      <c r="X2645" s="40">
        <f>+F2645*'Copy Co'!$B$21</f>
        <v>17350.863611600493</v>
      </c>
      <c r="Y2645" s="40">
        <f>+G2645*'Copy Co'!$B$22</f>
        <v>203879.52153177132</v>
      </c>
      <c r="Z2645" s="40">
        <f>+H2645*'Copy Co'!$B$23</f>
        <v>0</v>
      </c>
      <c r="AA2645" s="40">
        <f>+I2645*'Copy Co'!$B$24</f>
        <v>-10704.382616627605</v>
      </c>
      <c r="AB2645" s="40">
        <f>+J2645*'Copy Co'!$B$25</f>
        <v>5725.9755176770432</v>
      </c>
      <c r="AC2645" s="40">
        <f>+K2645*'Copy Co'!$B$26</f>
        <v>4098.4462600659826</v>
      </c>
      <c r="AD2645" s="40">
        <f>+L2645*'Copy Co'!$B$27</f>
        <v>58657.761776415013</v>
      </c>
      <c r="AE2645" s="40">
        <f>+M2645*'Copy Co'!$B$28</f>
        <v>0</v>
      </c>
      <c r="AF2645" s="40">
        <f t="shared" si="334"/>
        <v>469885.74965060147</v>
      </c>
      <c r="AG2645" s="25">
        <f t="shared" si="335"/>
        <v>41628.749650601472</v>
      </c>
      <c r="AH2645" s="56">
        <f t="shared" si="336"/>
        <v>40628</v>
      </c>
      <c r="AL2645" s="56"/>
      <c r="BF2645" s="2">
        <v>40460</v>
      </c>
      <c r="BG2645" s="3">
        <v>11.5833333333333</v>
      </c>
      <c r="BH2645">
        <v>8</v>
      </c>
      <c r="BI2645">
        <v>6.0416666666666696</v>
      </c>
    </row>
    <row r="2646" spans="1:61" x14ac:dyDescent="0.25">
      <c r="A2646" s="2">
        <v>40629</v>
      </c>
      <c r="B2646" s="7">
        <v>382323</v>
      </c>
      <c r="C2646" s="3">
        <v>23.8333333333333</v>
      </c>
      <c r="D2646" s="7">
        <f t="shared" si="330"/>
        <v>568.02777777777624</v>
      </c>
      <c r="E2646" s="7">
        <f t="shared" si="331"/>
        <v>13537.995370370314</v>
      </c>
      <c r="F2646" s="7">
        <f t="shared" si="332"/>
        <v>322655.55632715876</v>
      </c>
      <c r="G2646" s="11">
        <v>428257</v>
      </c>
      <c r="H2646">
        <v>0</v>
      </c>
      <c r="I2646">
        <v>1</v>
      </c>
      <c r="J2646">
        <v>10</v>
      </c>
      <c r="K2646" s="3">
        <v>4.6666666666666696</v>
      </c>
      <c r="L2646" s="3">
        <f t="shared" si="333"/>
        <v>111.22222222222214</v>
      </c>
      <c r="M2646" s="5">
        <v>0</v>
      </c>
      <c r="R2646">
        <v>2011</v>
      </c>
      <c r="S2646" s="1" t="s">
        <v>4</v>
      </c>
      <c r="T2646" s="40">
        <f>+'Copy Co'!$B$17</f>
        <v>51399.602684929596</v>
      </c>
      <c r="U2646">
        <f>+'Copy Co'!$B$18*'All Data'!C2646</f>
        <v>1177.5993881546585</v>
      </c>
      <c r="V2646" s="40">
        <f>+D2646*'Copy Co'!$B$19</f>
        <v>238595.55952896757</v>
      </c>
      <c r="W2646" s="40">
        <f>+E2646*'Copy Co'!$B$20</f>
        <v>-104560.40524783208</v>
      </c>
      <c r="X2646" s="40">
        <f>+F2646*'Copy Co'!$B$21</f>
        <v>15644.180068988999</v>
      </c>
      <c r="Y2646" s="40">
        <f>+G2646*'Copy Co'!$B$22</f>
        <v>178233.10249986075</v>
      </c>
      <c r="Z2646" s="40">
        <f>+H2646*'Copy Co'!$B$23</f>
        <v>0</v>
      </c>
      <c r="AA2646" s="40">
        <f>+I2646*'Copy Co'!$B$24</f>
        <v>-10704.382616627605</v>
      </c>
      <c r="AB2646" s="40">
        <f>+J2646*'Copy Co'!$B$25</f>
        <v>3368.2208927512015</v>
      </c>
      <c r="AC2646" s="40">
        <f>+K2646*'Copy Co'!$B$26</f>
        <v>1461.8661819343679</v>
      </c>
      <c r="AD2646" s="40">
        <f>+L2646*'Copy Co'!$B$27</f>
        <v>20387.866895497256</v>
      </c>
      <c r="AE2646" s="40">
        <f>+M2646*'Copy Co'!$B$28</f>
        <v>0</v>
      </c>
      <c r="AF2646" s="40">
        <f t="shared" si="334"/>
        <v>395003.21027662471</v>
      </c>
      <c r="AG2646" s="25">
        <f t="shared" si="335"/>
        <v>12680.210276624712</v>
      </c>
      <c r="AH2646" s="56">
        <f t="shared" si="336"/>
        <v>40629</v>
      </c>
      <c r="AL2646" s="56"/>
      <c r="BF2646" s="2">
        <v>40828</v>
      </c>
      <c r="BG2646" s="3">
        <v>11.5833333333333</v>
      </c>
      <c r="BH2646">
        <v>10</v>
      </c>
      <c r="BI2646">
        <v>6.0833333333333304</v>
      </c>
    </row>
    <row r="2647" spans="1:61" x14ac:dyDescent="0.25">
      <c r="A2647" s="2">
        <v>40630</v>
      </c>
      <c r="B2647" s="7">
        <v>503156</v>
      </c>
      <c r="C2647" s="3">
        <v>29.625</v>
      </c>
      <c r="D2647" s="7">
        <f t="shared" si="330"/>
        <v>877.640625</v>
      </c>
      <c r="E2647" s="7">
        <f t="shared" si="331"/>
        <v>26000.103515625</v>
      </c>
      <c r="F2647" s="7">
        <f t="shared" si="332"/>
        <v>770253.06665039062</v>
      </c>
      <c r="G2647" s="11">
        <v>382323</v>
      </c>
      <c r="H2647">
        <v>0</v>
      </c>
      <c r="I2647">
        <v>0</v>
      </c>
      <c r="J2647">
        <v>23</v>
      </c>
      <c r="K2647" s="3">
        <v>10.875</v>
      </c>
      <c r="L2647" s="3">
        <f t="shared" si="333"/>
        <v>322.171875</v>
      </c>
      <c r="M2647" s="5">
        <v>0</v>
      </c>
      <c r="R2647">
        <v>2011</v>
      </c>
      <c r="S2647" s="1" t="s">
        <v>5</v>
      </c>
      <c r="T2647" s="40">
        <f>+'Copy Co'!$B$17</f>
        <v>51399.602684929596</v>
      </c>
      <c r="U2647">
        <f>+'Copy Co'!$B$18*'All Data'!C2647</f>
        <v>1463.7642744369989</v>
      </c>
      <c r="V2647" s="40">
        <f>+D2647*'Copy Co'!$B$19</f>
        <v>368645.97855837556</v>
      </c>
      <c r="W2647" s="40">
        <f>+E2647*'Copy Co'!$B$20</f>
        <v>-200811.21951255109</v>
      </c>
      <c r="X2647" s="40">
        <f>+F2647*'Copy Co'!$B$21</f>
        <v>37346.258067074908</v>
      </c>
      <c r="Y2647" s="40">
        <f>+G2647*'Copy Co'!$B$22</f>
        <v>159116.17194127419</v>
      </c>
      <c r="Z2647" s="40">
        <f>+H2647*'Copy Co'!$B$23</f>
        <v>0</v>
      </c>
      <c r="AA2647" s="40">
        <f>+I2647*'Copy Co'!$B$24</f>
        <v>0</v>
      </c>
      <c r="AB2647" s="40">
        <f>+J2647*'Copy Co'!$B$25</f>
        <v>7746.9080533277638</v>
      </c>
      <c r="AC2647" s="40">
        <f>+K2647*'Copy Co'!$B$26</f>
        <v>3406.6702989720516</v>
      </c>
      <c r="AD2647" s="40">
        <f>+L2647*'Copy Co'!$B$27</f>
        <v>59056.519225529541</v>
      </c>
      <c r="AE2647" s="40">
        <f>+M2647*'Copy Co'!$B$28</f>
        <v>0</v>
      </c>
      <c r="AF2647" s="40">
        <f t="shared" si="334"/>
        <v>487370.65359136951</v>
      </c>
      <c r="AG2647" s="25">
        <f t="shared" si="335"/>
        <v>-15785.346408630488</v>
      </c>
      <c r="AH2647" s="56">
        <f t="shared" si="336"/>
        <v>40630</v>
      </c>
      <c r="AL2647" s="56"/>
      <c r="BF2647" s="2">
        <v>41933</v>
      </c>
      <c r="BG2647" s="3">
        <v>11.5833333333333</v>
      </c>
      <c r="BH2647">
        <v>23</v>
      </c>
      <c r="BI2647">
        <v>10.0833333333333</v>
      </c>
    </row>
    <row r="2648" spans="1:61" x14ac:dyDescent="0.25">
      <c r="A2648" s="2">
        <v>40631</v>
      </c>
      <c r="B2648" s="7">
        <v>401155</v>
      </c>
      <c r="C2648" s="3">
        <v>22.625</v>
      </c>
      <c r="D2648" s="7">
        <f t="shared" si="330"/>
        <v>511.890625</v>
      </c>
      <c r="E2648" s="7">
        <f t="shared" si="331"/>
        <v>11581.525390625</v>
      </c>
      <c r="F2648" s="7">
        <f t="shared" si="332"/>
        <v>262032.01196289063</v>
      </c>
      <c r="G2648" s="11">
        <v>503156</v>
      </c>
      <c r="H2648">
        <v>0</v>
      </c>
      <c r="I2648">
        <v>0</v>
      </c>
      <c r="J2648">
        <v>15</v>
      </c>
      <c r="K2648" s="3">
        <v>7.0833333333333304</v>
      </c>
      <c r="L2648" s="3">
        <f t="shared" si="333"/>
        <v>160.2604166666666</v>
      </c>
      <c r="M2648" s="5">
        <v>0</v>
      </c>
      <c r="R2648">
        <v>2011</v>
      </c>
      <c r="S2648" s="1" t="s">
        <v>6</v>
      </c>
      <c r="T2648" s="40">
        <f>+'Copy Co'!$B$17</f>
        <v>51399.602684929596</v>
      </c>
      <c r="U2648">
        <f>+'Copy Co'!$B$18*'All Data'!C2648</f>
        <v>1117.8959226712946</v>
      </c>
      <c r="V2648" s="40">
        <f>+D2648*'Copy Co'!$B$19</f>
        <v>215015.59407415017</v>
      </c>
      <c r="W2648" s="40">
        <f>+E2648*'Copy Co'!$B$20</f>
        <v>-89449.6530027017</v>
      </c>
      <c r="X2648" s="40">
        <f>+F2648*'Copy Co'!$B$21</f>
        <v>12704.805166381366</v>
      </c>
      <c r="Y2648" s="40">
        <f>+G2648*'Copy Co'!$B$22</f>
        <v>209404.76144329208</v>
      </c>
      <c r="Z2648" s="40">
        <f>+H2648*'Copy Co'!$B$23</f>
        <v>0</v>
      </c>
      <c r="AA2648" s="40">
        <f>+I2648*'Copy Co'!$B$24</f>
        <v>0</v>
      </c>
      <c r="AB2648" s="40">
        <f>+J2648*'Copy Co'!$B$25</f>
        <v>5052.331339126802</v>
      </c>
      <c r="AC2648" s="40">
        <f>+K2648*'Copy Co'!$B$26</f>
        <v>2218.9040261503774</v>
      </c>
      <c r="AD2648" s="40">
        <f>+L2648*'Copy Co'!$B$27</f>
        <v>29376.935457095286</v>
      </c>
      <c r="AE2648" s="40">
        <f>+M2648*'Copy Co'!$B$28</f>
        <v>0</v>
      </c>
      <c r="AF2648" s="40">
        <f t="shared" si="334"/>
        <v>436841.17711109522</v>
      </c>
      <c r="AG2648" s="25">
        <f t="shared" si="335"/>
        <v>35686.177111095225</v>
      </c>
      <c r="AH2648" s="56">
        <f t="shared" si="336"/>
        <v>40631</v>
      </c>
      <c r="AL2648" s="56"/>
      <c r="BF2648" s="2">
        <v>38093</v>
      </c>
      <c r="BG2648" s="3">
        <v>11.5416666666667</v>
      </c>
      <c r="BH2648">
        <v>16</v>
      </c>
      <c r="BI2648">
        <v>9.25</v>
      </c>
    </row>
    <row r="2649" spans="1:61" x14ac:dyDescent="0.25">
      <c r="A2649" s="2">
        <v>40632</v>
      </c>
      <c r="B2649" s="7">
        <v>357927</v>
      </c>
      <c r="C2649" s="3">
        <v>18.8333333333333</v>
      </c>
      <c r="D2649" s="7">
        <f t="shared" si="330"/>
        <v>354.69444444444321</v>
      </c>
      <c r="E2649" s="7">
        <f t="shared" si="331"/>
        <v>6680.0787037036689</v>
      </c>
      <c r="F2649" s="7">
        <f t="shared" si="332"/>
        <v>125808.1489197522</v>
      </c>
      <c r="G2649" s="11">
        <v>401155</v>
      </c>
      <c r="H2649">
        <v>0</v>
      </c>
      <c r="I2649">
        <v>0</v>
      </c>
      <c r="J2649">
        <v>14</v>
      </c>
      <c r="K2649" s="3">
        <v>6.3333333333333304</v>
      </c>
      <c r="L2649" s="3">
        <f t="shared" si="333"/>
        <v>119.27777777777752</v>
      </c>
      <c r="M2649" s="5">
        <v>0</v>
      </c>
      <c r="R2649">
        <v>2011</v>
      </c>
      <c r="S2649" s="1" t="s">
        <v>7</v>
      </c>
      <c r="T2649" s="40">
        <f>+'Copy Co'!$B$17</f>
        <v>51399.602684929596</v>
      </c>
      <c r="U2649">
        <f>+'Copy Co'!$B$18*'All Data'!C2649</f>
        <v>930.55056546486969</v>
      </c>
      <c r="V2649" s="40">
        <f>+D2649*'Copy Co'!$B$19</f>
        <v>148986.58612281209</v>
      </c>
      <c r="W2649" s="40">
        <f>+E2649*'Copy Co'!$B$20</f>
        <v>-51593.438853980246</v>
      </c>
      <c r="X2649" s="40">
        <f>+F2649*'Copy Co'!$B$21</f>
        <v>6099.8959951309589</v>
      </c>
      <c r="Y2649" s="40">
        <f>+G2649*'Copy Co'!$B$22</f>
        <v>166953.72225867095</v>
      </c>
      <c r="Z2649" s="40">
        <f>+H2649*'Copy Co'!$B$23</f>
        <v>0</v>
      </c>
      <c r="AA2649" s="40">
        <f>+I2649*'Copy Co'!$B$24</f>
        <v>0</v>
      </c>
      <c r="AB2649" s="40">
        <f>+J2649*'Copy Co'!$B$25</f>
        <v>4715.5092498516824</v>
      </c>
      <c r="AC2649" s="40">
        <f>+K2649*'Copy Co'!$B$26</f>
        <v>1983.9612469109256</v>
      </c>
      <c r="AD2649" s="40">
        <f>+L2649*'Copy Co'!$B$27</f>
        <v>21864.510601714559</v>
      </c>
      <c r="AE2649" s="40">
        <f>+M2649*'Copy Co'!$B$28</f>
        <v>0</v>
      </c>
      <c r="AF2649" s="40">
        <f t="shared" si="334"/>
        <v>351340.89987150539</v>
      </c>
      <c r="AG2649" s="25">
        <f t="shared" si="335"/>
        <v>-6586.1001284946105</v>
      </c>
      <c r="AH2649" s="56">
        <f t="shared" si="336"/>
        <v>40632</v>
      </c>
      <c r="AL2649" s="56"/>
      <c r="BF2649" s="2">
        <v>38473</v>
      </c>
      <c r="BG2649" s="3">
        <v>11.5416666666667</v>
      </c>
      <c r="BH2649">
        <v>13</v>
      </c>
      <c r="BI2649">
        <v>7.8333333333333304</v>
      </c>
    </row>
    <row r="2650" spans="1:61" x14ac:dyDescent="0.25">
      <c r="A2650" s="2">
        <v>40633</v>
      </c>
      <c r="B2650" s="7">
        <v>235161</v>
      </c>
      <c r="C2650" s="3">
        <v>11.2916666666667</v>
      </c>
      <c r="D2650" s="7">
        <f t="shared" si="330"/>
        <v>127.50173611111185</v>
      </c>
      <c r="E2650" s="7">
        <f t="shared" si="331"/>
        <v>1439.7071035879756</v>
      </c>
      <c r="F2650" s="7">
        <f t="shared" si="332"/>
        <v>16256.692711347605</v>
      </c>
      <c r="G2650" s="11">
        <v>357927</v>
      </c>
      <c r="H2650">
        <v>0</v>
      </c>
      <c r="I2650">
        <v>0</v>
      </c>
      <c r="J2650">
        <v>15</v>
      </c>
      <c r="K2650" s="3">
        <v>5.5833333333333304</v>
      </c>
      <c r="L2650" s="3">
        <f t="shared" si="333"/>
        <v>63.045138888889042</v>
      </c>
      <c r="M2650" s="5">
        <v>0</v>
      </c>
      <c r="R2650">
        <v>2011</v>
      </c>
      <c r="S2650" s="1" t="s">
        <v>1</v>
      </c>
      <c r="T2650" s="40">
        <f>+'Copy Co'!$B$17</f>
        <v>51399.602684929596</v>
      </c>
      <c r="U2650">
        <f>+'Copy Co'!$B$18*'All Data'!C2650</f>
        <v>557.91859124110817</v>
      </c>
      <c r="V2650" s="40">
        <f>+D2650*'Copy Co'!$B$19</f>
        <v>53556.092251965427</v>
      </c>
      <c r="W2650" s="40">
        <f>+E2650*'Copy Co'!$B$20</f>
        <v>-11119.545698679283</v>
      </c>
      <c r="X2650" s="40">
        <f>+F2650*'Copy Co'!$B$21</f>
        <v>788.21710370507549</v>
      </c>
      <c r="Y2650" s="40">
        <f>+G2650*'Copy Co'!$B$22</f>
        <v>148962.98175737387</v>
      </c>
      <c r="Z2650" s="40">
        <f>+H2650*'Copy Co'!$B$23</f>
        <v>0</v>
      </c>
      <c r="AA2650" s="40">
        <f>+I2650*'Copy Co'!$B$24</f>
        <v>0</v>
      </c>
      <c r="AB2650" s="40">
        <f>+J2650*'Copy Co'!$B$25</f>
        <v>5052.331339126802</v>
      </c>
      <c r="AC2650" s="40">
        <f>+K2650*'Copy Co'!$B$26</f>
        <v>1749.0184676714737</v>
      </c>
      <c r="AD2650" s="40">
        <f>+L2650*'Copy Co'!$B$27</f>
        <v>11556.646454219059</v>
      </c>
      <c r="AE2650" s="40">
        <f>+M2650*'Copy Co'!$B$28</f>
        <v>0</v>
      </c>
      <c r="AF2650" s="40">
        <f t="shared" si="334"/>
        <v>262503.2629515531</v>
      </c>
      <c r="AG2650" s="25">
        <f t="shared" si="335"/>
        <v>27342.262951553101</v>
      </c>
      <c r="AH2650" s="56">
        <f t="shared" si="336"/>
        <v>40633</v>
      </c>
      <c r="AI2650" s="38">
        <f>SUM(AG2620:AG2650)</f>
        <v>-122083.45498400886</v>
      </c>
      <c r="AJ2650" s="38"/>
      <c r="AK2650" s="38"/>
      <c r="AL2650" s="56"/>
      <c r="AN2650" s="38"/>
      <c r="AO2650" s="38"/>
      <c r="AP2650" s="38"/>
      <c r="AQ2650" s="38"/>
      <c r="AR2650" s="38"/>
      <c r="AS2650" s="38"/>
      <c r="AT2650" s="38"/>
      <c r="AU2650" s="38"/>
      <c r="AV2650" s="38"/>
      <c r="AW2650" s="38"/>
      <c r="AX2650" s="38"/>
      <c r="AY2650" s="38"/>
      <c r="AZ2650" s="38"/>
      <c r="BA2650" s="38"/>
      <c r="BB2650" s="38"/>
      <c r="BC2650" s="38"/>
      <c r="BD2650" s="38"/>
      <c r="BE2650" s="38"/>
      <c r="BF2650" s="2">
        <v>41767</v>
      </c>
      <c r="BG2650" s="3">
        <v>11.5416666666667</v>
      </c>
      <c r="BH2650">
        <v>13</v>
      </c>
      <c r="BI2650">
        <v>8.7916666666666696</v>
      </c>
    </row>
    <row r="2651" spans="1:61" x14ac:dyDescent="0.25">
      <c r="A2651" s="2">
        <v>40634</v>
      </c>
      <c r="B2651" s="7">
        <v>199852</v>
      </c>
      <c r="C2651" s="3">
        <v>5.7083333333333401</v>
      </c>
      <c r="D2651" s="7">
        <f t="shared" si="330"/>
        <v>32.585069444444521</v>
      </c>
      <c r="E2651" s="7">
        <f t="shared" si="331"/>
        <v>186.00643807870435</v>
      </c>
      <c r="F2651" s="7">
        <f t="shared" si="332"/>
        <v>1061.786750699272</v>
      </c>
      <c r="G2651" s="11">
        <v>235161</v>
      </c>
      <c r="H2651">
        <v>1</v>
      </c>
      <c r="I2651">
        <v>0</v>
      </c>
      <c r="J2651">
        <v>16</v>
      </c>
      <c r="K2651" s="3">
        <v>8.3333333333333304</v>
      </c>
      <c r="L2651" s="3">
        <f t="shared" si="333"/>
        <v>47.569444444444485</v>
      </c>
      <c r="M2651" s="5">
        <v>0</v>
      </c>
      <c r="R2651">
        <v>2011</v>
      </c>
      <c r="S2651" s="1" t="s">
        <v>2</v>
      </c>
      <c r="T2651" s="40">
        <f>+'Copy Co'!$B$17</f>
        <v>51399.602684929596</v>
      </c>
      <c r="U2651">
        <f>+'Copy Co'!$B$18*'All Data'!C2651</f>
        <v>282.04740590417595</v>
      </c>
      <c r="V2651" s="40">
        <f>+D2651*'Copy Co'!$B$19</f>
        <v>13687.099787273262</v>
      </c>
      <c r="W2651" s="40">
        <f>+E2651*'Copy Co'!$B$20</f>
        <v>-1436.6165752118375</v>
      </c>
      <c r="X2651" s="40">
        <f>+F2651*'Copy Co'!$B$21</f>
        <v>51.481472415629277</v>
      </c>
      <c r="Y2651" s="40">
        <f>+G2651*'Copy Co'!$B$22</f>
        <v>97869.911331209427</v>
      </c>
      <c r="Z2651" s="40">
        <f>+H2651*'Copy Co'!$B$23</f>
        <v>-10610.780657764437</v>
      </c>
      <c r="AA2651" s="40">
        <f>+I2651*'Copy Co'!$B$24</f>
        <v>0</v>
      </c>
      <c r="AB2651" s="40">
        <f>+J2651*'Copy Co'!$B$25</f>
        <v>5389.1534284019226</v>
      </c>
      <c r="AC2651" s="40">
        <f>+K2651*'Copy Co'!$B$26</f>
        <v>2610.4753248827969</v>
      </c>
      <c r="AD2651" s="40">
        <f>+L2651*'Copy Co'!$B$27</f>
        <v>8719.835678955822</v>
      </c>
      <c r="AE2651" s="40">
        <f>+M2651*'Copy Co'!$B$28</f>
        <v>0</v>
      </c>
      <c r="AF2651" s="40">
        <f t="shared" si="334"/>
        <v>167962.20988099638</v>
      </c>
      <c r="AG2651" s="25">
        <f t="shared" si="335"/>
        <v>-31889.790119003621</v>
      </c>
      <c r="AH2651" s="56">
        <f t="shared" si="336"/>
        <v>40634</v>
      </c>
      <c r="AL2651" s="56"/>
      <c r="BF2651" s="2">
        <v>39357</v>
      </c>
      <c r="BG2651" s="3">
        <v>11.5</v>
      </c>
      <c r="BH2651">
        <v>16</v>
      </c>
      <c r="BI2651">
        <v>6.5833333333333304</v>
      </c>
    </row>
    <row r="2652" spans="1:61" x14ac:dyDescent="0.25">
      <c r="A2652" s="2">
        <v>40635</v>
      </c>
      <c r="B2652" s="7">
        <v>237180</v>
      </c>
      <c r="C2652" s="3">
        <v>14.1666666666667</v>
      </c>
      <c r="D2652" s="7">
        <f t="shared" si="330"/>
        <v>200.69444444444539</v>
      </c>
      <c r="E2652" s="7">
        <f t="shared" si="331"/>
        <v>2843.1712962963165</v>
      </c>
      <c r="F2652" s="7">
        <f t="shared" si="332"/>
        <v>40278.260030864578</v>
      </c>
      <c r="G2652" s="11">
        <v>199852</v>
      </c>
      <c r="H2652">
        <v>0</v>
      </c>
      <c r="I2652">
        <v>1</v>
      </c>
      <c r="J2652">
        <v>25</v>
      </c>
      <c r="K2652" s="3">
        <v>15.6666666666667</v>
      </c>
      <c r="L2652" s="3">
        <f t="shared" si="333"/>
        <v>221.94444444444542</v>
      </c>
      <c r="M2652" s="5">
        <v>0</v>
      </c>
      <c r="R2652">
        <v>2011</v>
      </c>
      <c r="S2652" s="1" t="s">
        <v>3</v>
      </c>
      <c r="T2652" s="40">
        <f>+'Copy Co'!$B$17</f>
        <v>51399.602684929596</v>
      </c>
      <c r="U2652">
        <f>+'Copy Co'!$B$18*'All Data'!C2652</f>
        <v>699.97166428773676</v>
      </c>
      <c r="V2652" s="40">
        <f>+D2652*'Copy Co'!$B$19</f>
        <v>84300.108445244434</v>
      </c>
      <c r="W2652" s="40">
        <f>+E2652*'Copy Co'!$B$20</f>
        <v>-21959.170083658784</v>
      </c>
      <c r="X2652" s="40">
        <f>+F2652*'Copy Co'!$B$21</f>
        <v>1952.9195776485965</v>
      </c>
      <c r="Y2652" s="40">
        <f>+G2652*'Copy Co'!$B$22</f>
        <v>83174.920668668987</v>
      </c>
      <c r="Z2652" s="40">
        <f>+H2652*'Copy Co'!$B$23</f>
        <v>0</v>
      </c>
      <c r="AA2652" s="40">
        <f>+I2652*'Copy Co'!$B$24</f>
        <v>-10704.382616627605</v>
      </c>
      <c r="AB2652" s="40">
        <f>+J2652*'Copy Co'!$B$25</f>
        <v>8420.552231878004</v>
      </c>
      <c r="AC2652" s="40">
        <f>+K2652*'Copy Co'!$B$26</f>
        <v>4907.693610779671</v>
      </c>
      <c r="AD2652" s="40">
        <f>+L2652*'Copy Co'!$B$27</f>
        <v>40684.080043712267</v>
      </c>
      <c r="AE2652" s="40">
        <f>+M2652*'Copy Co'!$B$28</f>
        <v>0</v>
      </c>
      <c r="AF2652" s="40">
        <f t="shared" si="334"/>
        <v>242876.29622686293</v>
      </c>
      <c r="AG2652" s="25">
        <f t="shared" si="335"/>
        <v>5696.2962268629344</v>
      </c>
      <c r="AH2652" s="56">
        <f t="shared" si="336"/>
        <v>40635</v>
      </c>
      <c r="AL2652" s="56"/>
      <c r="BF2652" s="2">
        <v>41571</v>
      </c>
      <c r="BG2652" s="3">
        <v>11.5</v>
      </c>
      <c r="BH2652">
        <v>8</v>
      </c>
      <c r="BI2652">
        <v>4.0416666666666696</v>
      </c>
    </row>
    <row r="2653" spans="1:61" x14ac:dyDescent="0.25">
      <c r="A2653" s="2">
        <v>40636</v>
      </c>
      <c r="B2653" s="7">
        <v>457128</v>
      </c>
      <c r="C2653" s="3">
        <v>32.7083333333333</v>
      </c>
      <c r="D2653" s="7">
        <f t="shared" si="330"/>
        <v>1069.8350694444423</v>
      </c>
      <c r="E2653" s="7">
        <f t="shared" si="331"/>
        <v>34992.522063078599</v>
      </c>
      <c r="F2653" s="7">
        <f t="shared" si="332"/>
        <v>1144547.0758131947</v>
      </c>
      <c r="G2653" s="11">
        <v>237180</v>
      </c>
      <c r="H2653">
        <v>0</v>
      </c>
      <c r="I2653">
        <v>1</v>
      </c>
      <c r="J2653">
        <v>17</v>
      </c>
      <c r="K2653" s="3">
        <v>8.4166666666666696</v>
      </c>
      <c r="L2653" s="3">
        <f t="shared" si="333"/>
        <v>275.29513888888869</v>
      </c>
      <c r="M2653" s="5">
        <v>0</v>
      </c>
      <c r="R2653">
        <v>2011</v>
      </c>
      <c r="S2653" s="1" t="s">
        <v>4</v>
      </c>
      <c r="T2653" s="40">
        <f>+'Copy Co'!$B$17</f>
        <v>51399.602684929596</v>
      </c>
      <c r="U2653">
        <f>+'Copy Co'!$B$18*'All Data'!C2653</f>
        <v>1616.1110484290336</v>
      </c>
      <c r="V2653" s="40">
        <f>+D2653*'Copy Co'!$B$19</f>
        <v>449375.72946946713</v>
      </c>
      <c r="W2653" s="40">
        <f>+E2653*'Copy Co'!$B$20</f>
        <v>-270263.96356782923</v>
      </c>
      <c r="X2653" s="40">
        <f>+F2653*'Copy Co'!$B$21</f>
        <v>55494.164598551091</v>
      </c>
      <c r="Y2653" s="40">
        <f>+G2653*'Copy Co'!$B$22</f>
        <v>98710.183957102796</v>
      </c>
      <c r="Z2653" s="40">
        <f>+H2653*'Copy Co'!$B$23</f>
        <v>0</v>
      </c>
      <c r="AA2653" s="40">
        <f>+I2653*'Copy Co'!$B$24</f>
        <v>-10704.382616627605</v>
      </c>
      <c r="AB2653" s="40">
        <f>+J2653*'Copy Co'!$B$25</f>
        <v>5725.9755176770432</v>
      </c>
      <c r="AC2653" s="40">
        <f>+K2653*'Copy Co'!$B$26</f>
        <v>2636.580078131627</v>
      </c>
      <c r="AD2653" s="40">
        <f>+L2653*'Copy Co'!$B$27</f>
        <v>50463.662175621255</v>
      </c>
      <c r="AE2653" s="40">
        <f>+M2653*'Copy Co'!$B$28</f>
        <v>0</v>
      </c>
      <c r="AF2653" s="40">
        <f t="shared" si="334"/>
        <v>434453.66334545275</v>
      </c>
      <c r="AG2653" s="25">
        <f t="shared" si="335"/>
        <v>-22674.336654547253</v>
      </c>
      <c r="AH2653" s="56">
        <f t="shared" si="336"/>
        <v>40636</v>
      </c>
      <c r="AL2653" s="56"/>
      <c r="BF2653" s="2">
        <v>42501</v>
      </c>
      <c r="BG2653" s="3">
        <v>11.5</v>
      </c>
      <c r="BH2653">
        <v>12</v>
      </c>
      <c r="BI2653">
        <v>6.9583333333333304</v>
      </c>
    </row>
    <row r="2654" spans="1:61" x14ac:dyDescent="0.25">
      <c r="A2654" s="2">
        <v>40637</v>
      </c>
      <c r="B2654" s="7">
        <v>419508</v>
      </c>
      <c r="C2654" s="3">
        <v>22.5</v>
      </c>
      <c r="D2654" s="7">
        <f t="shared" si="330"/>
        <v>506.25</v>
      </c>
      <c r="E2654" s="7">
        <f t="shared" si="331"/>
        <v>11390.625</v>
      </c>
      <c r="F2654" s="7">
        <f t="shared" si="332"/>
        <v>256289.0625</v>
      </c>
      <c r="G2654" s="11">
        <v>457128</v>
      </c>
      <c r="H2654">
        <v>0</v>
      </c>
      <c r="I2654">
        <v>0</v>
      </c>
      <c r="J2654">
        <v>18</v>
      </c>
      <c r="K2654" s="3">
        <v>12.2083333333333</v>
      </c>
      <c r="L2654" s="3">
        <f t="shared" si="333"/>
        <v>274.68749999999926</v>
      </c>
      <c r="M2654" s="5">
        <v>0</v>
      </c>
      <c r="R2654">
        <v>2011</v>
      </c>
      <c r="S2654" s="1" t="s">
        <v>5</v>
      </c>
      <c r="T2654" s="40">
        <f>+'Copy Co'!$B$17</f>
        <v>51399.602684929596</v>
      </c>
      <c r="U2654">
        <f>+'Copy Co'!$B$18*'All Data'!C2654</f>
        <v>1111.7197021040499</v>
      </c>
      <c r="V2654" s="40">
        <f>+D2654*'Copy Co'!$B$19</f>
        <v>212646.29431343565</v>
      </c>
      <c r="W2654" s="40">
        <f>+E2654*'Copy Co'!$B$20</f>
        <v>-87975.238094169094</v>
      </c>
      <c r="X2654" s="40">
        <f>+F2654*'Copy Co'!$B$21</f>
        <v>12426.354249411979</v>
      </c>
      <c r="Y2654" s="40">
        <f>+G2654*'Copy Co'!$B$22</f>
        <v>190248.70972233108</v>
      </c>
      <c r="Z2654" s="40">
        <f>+H2654*'Copy Co'!$B$23</f>
        <v>0</v>
      </c>
      <c r="AA2654" s="40">
        <f>+I2654*'Copy Co'!$B$24</f>
        <v>0</v>
      </c>
      <c r="AB2654" s="40">
        <f>+J2654*'Copy Co'!$B$25</f>
        <v>6062.7976069521628</v>
      </c>
      <c r="AC2654" s="40">
        <f>+K2654*'Copy Co'!$B$26</f>
        <v>3824.3463509532889</v>
      </c>
      <c r="AD2654" s="40">
        <f>+L2654*'Copy Co'!$B$27</f>
        <v>50352.277413298732</v>
      </c>
      <c r="AE2654" s="40">
        <f>+M2654*'Copy Co'!$B$28</f>
        <v>0</v>
      </c>
      <c r="AF2654" s="40">
        <f t="shared" si="334"/>
        <v>440096.8639492474</v>
      </c>
      <c r="AG2654" s="25">
        <f t="shared" si="335"/>
        <v>20588.863949247403</v>
      </c>
      <c r="AH2654" s="56">
        <f t="shared" si="336"/>
        <v>40637</v>
      </c>
      <c r="AL2654" s="56"/>
      <c r="BF2654" s="2">
        <v>43011</v>
      </c>
      <c r="BG2654" s="3">
        <v>11.5</v>
      </c>
      <c r="BH2654">
        <v>16</v>
      </c>
      <c r="BI2654">
        <v>7.2083333333333304</v>
      </c>
    </row>
    <row r="2655" spans="1:61" x14ac:dyDescent="0.25">
      <c r="A2655" s="2">
        <v>40638</v>
      </c>
      <c r="B2655" s="7">
        <v>335074</v>
      </c>
      <c r="C2655" s="3">
        <v>17.875</v>
      </c>
      <c r="D2655" s="7">
        <f t="shared" si="330"/>
        <v>319.515625</v>
      </c>
      <c r="E2655" s="7">
        <f t="shared" si="331"/>
        <v>5711.341796875</v>
      </c>
      <c r="F2655" s="7">
        <f t="shared" si="332"/>
        <v>102090.23461914062</v>
      </c>
      <c r="G2655" s="11">
        <v>419508</v>
      </c>
      <c r="H2655">
        <v>0</v>
      </c>
      <c r="I2655">
        <v>0</v>
      </c>
      <c r="J2655">
        <v>30</v>
      </c>
      <c r="K2655" s="3">
        <v>12.2916666666667</v>
      </c>
      <c r="L2655" s="3">
        <f t="shared" si="333"/>
        <v>219.71354166666725</v>
      </c>
      <c r="M2655" s="5">
        <v>0</v>
      </c>
      <c r="R2655">
        <v>2011</v>
      </c>
      <c r="S2655" s="1" t="s">
        <v>6</v>
      </c>
      <c r="T2655" s="40">
        <f>+'Copy Co'!$B$17</f>
        <v>51399.602684929596</v>
      </c>
      <c r="U2655">
        <f>+'Copy Co'!$B$18*'All Data'!C2655</f>
        <v>883.19954111599509</v>
      </c>
      <c r="V2655" s="40">
        <f>+D2655*'Copy Co'!$B$19</f>
        <v>134210.00223504461</v>
      </c>
      <c r="W2655" s="40">
        <f>+E2655*'Copy Co'!$B$20</f>
        <v>-44111.42096392934</v>
      </c>
      <c r="X2655" s="40">
        <f>+F2655*'Copy Co'!$B$21</f>
        <v>4949.9163499535771</v>
      </c>
      <c r="Y2655" s="40">
        <f>+G2655*'Copy Co'!$B$22</f>
        <v>174591.92112098946</v>
      </c>
      <c r="Z2655" s="40">
        <f>+H2655*'Copy Co'!$B$23</f>
        <v>0</v>
      </c>
      <c r="AA2655" s="40">
        <f>+I2655*'Copy Co'!$B$24</f>
        <v>0</v>
      </c>
      <c r="AB2655" s="40">
        <f>+J2655*'Copy Co'!$B$25</f>
        <v>10104.662678253604</v>
      </c>
      <c r="AC2655" s="40">
        <f>+K2655*'Copy Co'!$B$26</f>
        <v>3850.4511042021377</v>
      </c>
      <c r="AD2655" s="40">
        <f>+L2655*'Copy Co'!$B$27</f>
        <v>40275.138844899855</v>
      </c>
      <c r="AE2655" s="40">
        <f>+M2655*'Copy Co'!$B$28</f>
        <v>0</v>
      </c>
      <c r="AF2655" s="40">
        <f t="shared" si="334"/>
        <v>376153.47359545942</v>
      </c>
      <c r="AG2655" s="25">
        <f t="shared" si="335"/>
        <v>41079.473595459422</v>
      </c>
      <c r="AH2655" s="56">
        <f t="shared" si="336"/>
        <v>40638</v>
      </c>
      <c r="AL2655" s="56"/>
      <c r="BF2655" s="2">
        <v>43061</v>
      </c>
      <c r="BG2655" s="3">
        <v>11.5</v>
      </c>
      <c r="BH2655">
        <v>12</v>
      </c>
      <c r="BI2655">
        <v>4.9583333333333304</v>
      </c>
    </row>
    <row r="2656" spans="1:61" x14ac:dyDescent="0.25">
      <c r="A2656" s="2">
        <v>40639</v>
      </c>
      <c r="B2656" s="7">
        <v>297202</v>
      </c>
      <c r="C2656" s="3">
        <v>15.2916666666667</v>
      </c>
      <c r="D2656" s="7">
        <f t="shared" si="330"/>
        <v>233.83506944444545</v>
      </c>
      <c r="E2656" s="7">
        <f t="shared" si="331"/>
        <v>3575.7279369213193</v>
      </c>
      <c r="F2656" s="7">
        <f t="shared" si="332"/>
        <v>54678.839702088626</v>
      </c>
      <c r="G2656" s="11">
        <v>335074</v>
      </c>
      <c r="H2656">
        <v>0</v>
      </c>
      <c r="I2656">
        <v>0</v>
      </c>
      <c r="J2656">
        <v>25</v>
      </c>
      <c r="K2656" s="3">
        <v>17.5833333333333</v>
      </c>
      <c r="L2656" s="3">
        <f t="shared" si="333"/>
        <v>268.87847222222229</v>
      </c>
      <c r="M2656" s="5">
        <v>0</v>
      </c>
      <c r="R2656">
        <v>2011</v>
      </c>
      <c r="S2656" s="1" t="s">
        <v>7</v>
      </c>
      <c r="T2656" s="40">
        <f>+'Copy Co'!$B$17</f>
        <v>51399.602684929596</v>
      </c>
      <c r="U2656">
        <f>+'Copy Co'!$B$18*'All Data'!C2656</f>
        <v>755.5576493929392</v>
      </c>
      <c r="V2656" s="40">
        <f>+D2656*'Copy Co'!$B$19</f>
        <v>98220.564934096226</v>
      </c>
      <c r="W2656" s="40">
        <f>+E2656*'Copy Co'!$B$20</f>
        <v>-27617.054956214</v>
      </c>
      <c r="X2656" s="40">
        <f>+F2656*'Copy Co'!$B$21</f>
        <v>2651.1417438462304</v>
      </c>
      <c r="Y2656" s="40">
        <f>+G2656*'Copy Co'!$B$22</f>
        <v>139451.96129202406</v>
      </c>
      <c r="Z2656" s="40">
        <f>+H2656*'Copy Co'!$B$23</f>
        <v>0</v>
      </c>
      <c r="AA2656" s="40">
        <f>+I2656*'Copy Co'!$B$24</f>
        <v>0</v>
      </c>
      <c r="AB2656" s="40">
        <f>+J2656*'Copy Co'!$B$25</f>
        <v>8420.552231878004</v>
      </c>
      <c r="AC2656" s="40">
        <f>+K2656*'Copy Co'!$B$26</f>
        <v>5508.1029355026931</v>
      </c>
      <c r="AD2656" s="40">
        <f>+L2656*'Copy Co'!$B$27</f>
        <v>49287.439085496459</v>
      </c>
      <c r="AE2656" s="40">
        <f>+M2656*'Copy Co'!$B$28</f>
        <v>0</v>
      </c>
      <c r="AF2656" s="40">
        <f t="shared" si="334"/>
        <v>328077.86760095222</v>
      </c>
      <c r="AG2656" s="25">
        <f t="shared" si="335"/>
        <v>30875.867600952217</v>
      </c>
      <c r="AH2656" s="56">
        <f t="shared" si="336"/>
        <v>40639</v>
      </c>
      <c r="AL2656" s="56"/>
      <c r="BF2656" s="2">
        <v>39936</v>
      </c>
      <c r="BG2656" s="3">
        <v>11.4166666666667</v>
      </c>
      <c r="BH2656">
        <v>28</v>
      </c>
      <c r="BI2656">
        <v>7.2916666666666696</v>
      </c>
    </row>
    <row r="2657" spans="1:61" x14ac:dyDescent="0.25">
      <c r="A2657" s="2">
        <v>40640</v>
      </c>
      <c r="B2657" s="7">
        <v>422534</v>
      </c>
      <c r="C2657" s="3">
        <v>27.4166666666667</v>
      </c>
      <c r="D2657" s="7">
        <f t="shared" si="330"/>
        <v>751.6736111111129</v>
      </c>
      <c r="E2657" s="7">
        <f t="shared" si="331"/>
        <v>20608.384837963036</v>
      </c>
      <c r="F2657" s="7">
        <f t="shared" si="332"/>
        <v>565013.21764082054</v>
      </c>
      <c r="G2657" s="11">
        <v>297202</v>
      </c>
      <c r="H2657">
        <v>0</v>
      </c>
      <c r="I2657">
        <v>0</v>
      </c>
      <c r="J2657">
        <v>26</v>
      </c>
      <c r="K2657" s="3">
        <v>11.4166666666667</v>
      </c>
      <c r="L2657" s="3">
        <f t="shared" si="333"/>
        <v>313.00694444444571</v>
      </c>
      <c r="M2657" s="5">
        <v>0</v>
      </c>
      <c r="R2657">
        <v>2011</v>
      </c>
      <c r="S2657" s="1" t="s">
        <v>1</v>
      </c>
      <c r="T2657" s="40">
        <f>+'Copy Co'!$B$17</f>
        <v>51399.602684929596</v>
      </c>
      <c r="U2657">
        <f>+'Copy Co'!$B$18*'All Data'!C2657</f>
        <v>1354.6510444156772</v>
      </c>
      <c r="V2657" s="40">
        <f>+D2657*'Copy Co'!$B$19</f>
        <v>315734.53419452184</v>
      </c>
      <c r="W2657" s="40">
        <f>+E2657*'Copy Co'!$B$20</f>
        <v>-159168.4005799561</v>
      </c>
      <c r="X2657" s="40">
        <f>+F2657*'Copy Co'!$B$21</f>
        <v>27395.060598830456</v>
      </c>
      <c r="Y2657" s="40">
        <f>+G2657*'Copy Co'!$B$22</f>
        <v>123690.29468091267</v>
      </c>
      <c r="Z2657" s="40">
        <f>+H2657*'Copy Co'!$B$23</f>
        <v>0</v>
      </c>
      <c r="AA2657" s="40">
        <f>+I2657*'Copy Co'!$B$24</f>
        <v>0</v>
      </c>
      <c r="AB2657" s="40">
        <f>+J2657*'Copy Co'!$B$25</f>
        <v>8757.3743211531237</v>
      </c>
      <c r="AC2657" s="40">
        <f>+K2657*'Copy Co'!$B$26</f>
        <v>3576.3511950894435</v>
      </c>
      <c r="AD2657" s="40">
        <f>+L2657*'Copy Co'!$B$27</f>
        <v>57376.518767529487</v>
      </c>
      <c r="AE2657" s="40">
        <f>+M2657*'Copy Co'!$B$28</f>
        <v>0</v>
      </c>
      <c r="AF2657" s="40">
        <f t="shared" si="334"/>
        <v>430115.98690742615</v>
      </c>
      <c r="AG2657" s="25">
        <f t="shared" si="335"/>
        <v>7581.9869074261514</v>
      </c>
      <c r="AH2657" s="56">
        <f t="shared" si="336"/>
        <v>40640</v>
      </c>
      <c r="AL2657" s="56"/>
      <c r="BF2657" s="2">
        <v>39942</v>
      </c>
      <c r="BG2657" s="3">
        <v>11.4166666666667</v>
      </c>
      <c r="BH2657">
        <v>16</v>
      </c>
      <c r="BI2657">
        <v>6.0416666666666696</v>
      </c>
    </row>
    <row r="2658" spans="1:61" x14ac:dyDescent="0.25">
      <c r="A2658" s="2">
        <v>40641</v>
      </c>
      <c r="B2658" s="7">
        <v>486757</v>
      </c>
      <c r="C2658" s="3">
        <v>30.2083333333333</v>
      </c>
      <c r="D2658" s="7">
        <f t="shared" si="330"/>
        <v>912.54340277777578</v>
      </c>
      <c r="E2658" s="7">
        <f t="shared" si="331"/>
        <v>27566.415292245281</v>
      </c>
      <c r="F2658" s="7">
        <f t="shared" si="332"/>
        <v>832735.46195324196</v>
      </c>
      <c r="G2658" s="11">
        <v>422534</v>
      </c>
      <c r="H2658">
        <v>1</v>
      </c>
      <c r="I2658">
        <v>0</v>
      </c>
      <c r="J2658">
        <v>13</v>
      </c>
      <c r="K2658" s="3">
        <v>7.1666666666666696</v>
      </c>
      <c r="L2658" s="3">
        <f t="shared" si="333"/>
        <v>216.4930555555554</v>
      </c>
      <c r="M2658" s="5">
        <v>0</v>
      </c>
      <c r="R2658">
        <v>2011</v>
      </c>
      <c r="S2658" s="1" t="s">
        <v>2</v>
      </c>
      <c r="T2658" s="40">
        <f>+'Copy Co'!$B$17</f>
        <v>51399.602684929596</v>
      </c>
      <c r="U2658">
        <f>+'Copy Co'!$B$18*'All Data'!C2658</f>
        <v>1492.5866370841393</v>
      </c>
      <c r="V2658" s="40">
        <f>+D2658*'Copy Co'!$B$19</f>
        <v>383306.61333504587</v>
      </c>
      <c r="W2658" s="40">
        <f>+E2658*'Copy Co'!$B$20</f>
        <v>-212908.59357919538</v>
      </c>
      <c r="X2658" s="40">
        <f>+F2658*'Copy Co'!$B$21</f>
        <v>40375.760656109611</v>
      </c>
      <c r="Y2658" s="40">
        <f>+G2658*'Copy Co'!$B$22</f>
        <v>175851.2896033834</v>
      </c>
      <c r="Z2658" s="40">
        <f>+H2658*'Copy Co'!$B$23</f>
        <v>-10610.780657764437</v>
      </c>
      <c r="AA2658" s="40">
        <f>+I2658*'Copy Co'!$B$24</f>
        <v>0</v>
      </c>
      <c r="AB2658" s="40">
        <f>+J2658*'Copy Co'!$B$25</f>
        <v>4378.6871605765618</v>
      </c>
      <c r="AC2658" s="40">
        <f>+K2658*'Copy Co'!$B$26</f>
        <v>2245.008779399207</v>
      </c>
      <c r="AD2658" s="40">
        <f>+L2658*'Copy Co'!$B$27</f>
        <v>39684.799604590844</v>
      </c>
      <c r="AE2658" s="40">
        <f>+M2658*'Copy Co'!$B$28</f>
        <v>0</v>
      </c>
      <c r="AF2658" s="40">
        <f t="shared" si="334"/>
        <v>475214.97422415949</v>
      </c>
      <c r="AG2658" s="25">
        <f t="shared" si="335"/>
        <v>-11542.025775840506</v>
      </c>
      <c r="AH2658" s="56">
        <f t="shared" si="336"/>
        <v>40641</v>
      </c>
      <c r="AL2658" s="56"/>
      <c r="BF2658" s="2">
        <v>42083</v>
      </c>
      <c r="BG2658" s="3">
        <v>11.4166666666667</v>
      </c>
      <c r="BH2658">
        <v>10</v>
      </c>
      <c r="BI2658">
        <v>6.7916666666666696</v>
      </c>
    </row>
    <row r="2659" spans="1:61" x14ac:dyDescent="0.25">
      <c r="A2659" s="2">
        <v>40642</v>
      </c>
      <c r="B2659" s="7">
        <v>492535</v>
      </c>
      <c r="C2659" s="3">
        <v>29.9583333333333</v>
      </c>
      <c r="D2659" s="7">
        <f t="shared" si="330"/>
        <v>897.50173611110915</v>
      </c>
      <c r="E2659" s="7">
        <f t="shared" si="331"/>
        <v>26887.656177661949</v>
      </c>
      <c r="F2659" s="7">
        <f t="shared" si="332"/>
        <v>805509.366322455</v>
      </c>
      <c r="G2659" s="11">
        <v>486757</v>
      </c>
      <c r="H2659">
        <v>0</v>
      </c>
      <c r="I2659">
        <v>1</v>
      </c>
      <c r="J2659">
        <v>15</v>
      </c>
      <c r="K2659" s="3">
        <v>8</v>
      </c>
      <c r="L2659" s="3">
        <f t="shared" si="333"/>
        <v>239.6666666666664</v>
      </c>
      <c r="M2659" s="5">
        <v>0</v>
      </c>
      <c r="R2659">
        <v>2011</v>
      </c>
      <c r="S2659" s="1" t="s">
        <v>3</v>
      </c>
      <c r="T2659" s="40">
        <f>+'Copy Co'!$B$17</f>
        <v>51399.602684929596</v>
      </c>
      <c r="U2659">
        <f>+'Copy Co'!$B$18*'All Data'!C2659</f>
        <v>1480.2341959496498</v>
      </c>
      <c r="V2659" s="40">
        <f>+D2659*'Copy Co'!$B$19</f>
        <v>376988.48063980718</v>
      </c>
      <c r="W2659" s="40">
        <f>+E2659*'Copy Co'!$B$20</f>
        <v>-207666.21269894904</v>
      </c>
      <c r="X2659" s="40">
        <f>+F2659*'Copy Co'!$B$21</f>
        <v>39055.684388178641</v>
      </c>
      <c r="Y2659" s="40">
        <f>+G2659*'Copy Co'!$B$22</f>
        <v>202579.7833392676</v>
      </c>
      <c r="Z2659" s="40">
        <f>+H2659*'Copy Co'!$B$23</f>
        <v>0</v>
      </c>
      <c r="AA2659" s="40">
        <f>+I2659*'Copy Co'!$B$24</f>
        <v>-10704.382616627605</v>
      </c>
      <c r="AB2659" s="40">
        <f>+J2659*'Copy Co'!$B$25</f>
        <v>5052.331339126802</v>
      </c>
      <c r="AC2659" s="40">
        <f>+K2659*'Copy Co'!$B$26</f>
        <v>2506.0563118874861</v>
      </c>
      <c r="AD2659" s="40">
        <f>+L2659*'Copy Co'!$B$27</f>
        <v>43932.696197390178</v>
      </c>
      <c r="AE2659" s="40">
        <f>+M2659*'Copy Co'!$B$28</f>
        <v>0</v>
      </c>
      <c r="AF2659" s="40">
        <f t="shared" si="334"/>
        <v>504624.27378096047</v>
      </c>
      <c r="AG2659" s="25">
        <f t="shared" si="335"/>
        <v>12089.273780960473</v>
      </c>
      <c r="AH2659" s="56">
        <f t="shared" si="336"/>
        <v>40642</v>
      </c>
      <c r="AL2659" s="56"/>
      <c r="BF2659" s="2">
        <v>42118</v>
      </c>
      <c r="BG2659" s="3">
        <v>11.4166666666667</v>
      </c>
      <c r="BH2659">
        <v>21</v>
      </c>
      <c r="BI2659">
        <v>9.0416666666666696</v>
      </c>
    </row>
    <row r="2660" spans="1:61" x14ac:dyDescent="0.25">
      <c r="A2660" s="2">
        <v>40643</v>
      </c>
      <c r="B2660" s="7">
        <v>392619</v>
      </c>
      <c r="C2660" s="3">
        <v>22.3333333333333</v>
      </c>
      <c r="D2660" s="7">
        <f t="shared" si="330"/>
        <v>498.77777777777629</v>
      </c>
      <c r="E2660" s="7">
        <f t="shared" si="331"/>
        <v>11139.370370370321</v>
      </c>
      <c r="F2660" s="7">
        <f t="shared" si="332"/>
        <v>248779.2716049368</v>
      </c>
      <c r="G2660" s="11">
        <v>492535</v>
      </c>
      <c r="H2660">
        <v>0</v>
      </c>
      <c r="I2660">
        <v>1</v>
      </c>
      <c r="J2660">
        <v>15</v>
      </c>
      <c r="K2660" s="3">
        <v>8.2916666666666696</v>
      </c>
      <c r="L2660" s="3">
        <f t="shared" si="333"/>
        <v>185.18055555555534</v>
      </c>
      <c r="M2660" s="5">
        <v>0</v>
      </c>
      <c r="R2660">
        <v>2011</v>
      </c>
      <c r="S2660" s="1" t="s">
        <v>4</v>
      </c>
      <c r="T2660" s="40">
        <f>+'Copy Co'!$B$17</f>
        <v>51399.602684929596</v>
      </c>
      <c r="U2660">
        <f>+'Copy Co'!$B$18*'All Data'!C2660</f>
        <v>1103.4847413477219</v>
      </c>
      <c r="V2660" s="40">
        <f>+D2660*'Copy Co'!$B$19</f>
        <v>209507.6466772038</v>
      </c>
      <c r="W2660" s="40">
        <f>+E2660*'Copy Co'!$B$20</f>
        <v>-86034.678567019946</v>
      </c>
      <c r="X2660" s="40">
        <f>+F2660*'Copy Co'!$B$21</f>
        <v>12062.23679121548</v>
      </c>
      <c r="Y2660" s="40">
        <f>+G2660*'Copy Co'!$B$22</f>
        <v>204984.48627755977</v>
      </c>
      <c r="Z2660" s="40">
        <f>+H2660*'Copy Co'!$B$23</f>
        <v>0</v>
      </c>
      <c r="AA2660" s="40">
        <f>+I2660*'Copy Co'!$B$24</f>
        <v>-10704.382616627605</v>
      </c>
      <c r="AB2660" s="40">
        <f>+J2660*'Copy Co'!$B$25</f>
        <v>5052.331339126802</v>
      </c>
      <c r="AC2660" s="40">
        <f>+K2660*'Copy Co'!$B$26</f>
        <v>2597.4229482583851</v>
      </c>
      <c r="AD2660" s="40">
        <f>+L2660*'Copy Co'!$B$27</f>
        <v>33944.983681027079</v>
      </c>
      <c r="AE2660" s="40">
        <f>+M2660*'Copy Co'!$B$28</f>
        <v>0</v>
      </c>
      <c r="AF2660" s="40">
        <f t="shared" si="334"/>
        <v>423913.13395702111</v>
      </c>
      <c r="AG2660" s="25">
        <f t="shared" si="335"/>
        <v>31294.133957021113</v>
      </c>
      <c r="AH2660" s="56">
        <f t="shared" si="336"/>
        <v>40643</v>
      </c>
      <c r="AL2660" s="56"/>
      <c r="BF2660" s="2">
        <v>39367</v>
      </c>
      <c r="BG2660" s="3">
        <v>11.375</v>
      </c>
      <c r="BH2660">
        <v>8</v>
      </c>
      <c r="BI2660">
        <v>4.3333333333333304</v>
      </c>
    </row>
    <row r="2661" spans="1:61" x14ac:dyDescent="0.25">
      <c r="A2661" s="2">
        <v>40644</v>
      </c>
      <c r="B2661" s="7">
        <v>306095</v>
      </c>
      <c r="C2661" s="3">
        <v>15.5</v>
      </c>
      <c r="D2661" s="7">
        <f t="shared" si="330"/>
        <v>240.25</v>
      </c>
      <c r="E2661" s="7">
        <f t="shared" si="331"/>
        <v>3723.875</v>
      </c>
      <c r="F2661" s="7">
        <f t="shared" si="332"/>
        <v>57720.0625</v>
      </c>
      <c r="G2661" s="11">
        <v>392619</v>
      </c>
      <c r="H2661">
        <v>0</v>
      </c>
      <c r="I2661">
        <v>0</v>
      </c>
      <c r="J2661">
        <v>15</v>
      </c>
      <c r="K2661" s="3">
        <v>8.625</v>
      </c>
      <c r="L2661" s="3">
        <f t="shared" si="333"/>
        <v>133.6875</v>
      </c>
      <c r="M2661" s="5">
        <v>0</v>
      </c>
      <c r="R2661">
        <v>2011</v>
      </c>
      <c r="S2661" s="1" t="s">
        <v>5</v>
      </c>
      <c r="T2661" s="40">
        <f>+'Copy Co'!$B$17</f>
        <v>51399.602684929596</v>
      </c>
      <c r="U2661">
        <f>+'Copy Co'!$B$18*'All Data'!C2661</f>
        <v>765.85135033834547</v>
      </c>
      <c r="V2661" s="40">
        <f>+D2661*'Copy Co'!$B$19</f>
        <v>100915.1055976354</v>
      </c>
      <c r="W2661" s="40">
        <f>+E2661*'Copy Co'!$B$20</f>
        <v>-28761.265493151073</v>
      </c>
      <c r="X2661" s="40">
        <f>+F2661*'Copy Co'!$B$21</f>
        <v>2798.5975559265235</v>
      </c>
      <c r="Y2661" s="40">
        <f>+G2661*'Copy Co'!$B$22</f>
        <v>163401.18776900979</v>
      </c>
      <c r="Z2661" s="40">
        <f>+H2661*'Copy Co'!$B$23</f>
        <v>0</v>
      </c>
      <c r="AA2661" s="40">
        <f>+I2661*'Copy Co'!$B$24</f>
        <v>0</v>
      </c>
      <c r="AB2661" s="40">
        <f>+J2661*'Copy Co'!$B$25</f>
        <v>5052.331339126802</v>
      </c>
      <c r="AC2661" s="40">
        <f>+K2661*'Copy Co'!$B$26</f>
        <v>2701.8419612536959</v>
      </c>
      <c r="AD2661" s="40">
        <f>+L2661*'Copy Co'!$B$27</f>
        <v>24505.920679646479</v>
      </c>
      <c r="AE2661" s="40">
        <f>+M2661*'Copy Co'!$B$28</f>
        <v>0</v>
      </c>
      <c r="AF2661" s="40">
        <f t="shared" si="334"/>
        <v>322779.1734447155</v>
      </c>
      <c r="AG2661" s="25">
        <f t="shared" si="335"/>
        <v>16684.173444715503</v>
      </c>
      <c r="AH2661" s="56">
        <f t="shared" si="336"/>
        <v>40644</v>
      </c>
      <c r="AL2661" s="56"/>
      <c r="BF2661" s="2">
        <v>39606</v>
      </c>
      <c r="BG2661" s="3">
        <v>11.375</v>
      </c>
      <c r="BH2661">
        <v>15</v>
      </c>
      <c r="BI2661">
        <v>7.5</v>
      </c>
    </row>
    <row r="2662" spans="1:61" x14ac:dyDescent="0.25">
      <c r="A2662" s="2">
        <v>40645</v>
      </c>
      <c r="B2662" s="7">
        <v>290855</v>
      </c>
      <c r="C2662" s="3">
        <v>16.9166666666667</v>
      </c>
      <c r="D2662" s="7">
        <f t="shared" si="330"/>
        <v>286.17361111111222</v>
      </c>
      <c r="E2662" s="7">
        <f t="shared" si="331"/>
        <v>4841.1035879629917</v>
      </c>
      <c r="F2662" s="7">
        <f t="shared" si="332"/>
        <v>81895.335696374095</v>
      </c>
      <c r="G2662" s="11">
        <v>306095</v>
      </c>
      <c r="H2662">
        <v>0</v>
      </c>
      <c r="I2662">
        <v>0</v>
      </c>
      <c r="J2662">
        <v>10</v>
      </c>
      <c r="K2662" s="3">
        <v>6.75</v>
      </c>
      <c r="L2662" s="3">
        <f t="shared" si="333"/>
        <v>114.18750000000023</v>
      </c>
      <c r="M2662" s="5">
        <v>0</v>
      </c>
      <c r="R2662">
        <v>2011</v>
      </c>
      <c r="S2662" s="1" t="s">
        <v>6</v>
      </c>
      <c r="T2662" s="40">
        <f>+'Copy Co'!$B$17</f>
        <v>51399.602684929596</v>
      </c>
      <c r="U2662">
        <f>+'Copy Co'!$B$18*'All Data'!C2662</f>
        <v>835.8485167671206</v>
      </c>
      <c r="V2662" s="40">
        <f>+D2662*'Copy Co'!$B$19</f>
        <v>120204.95394187111</v>
      </c>
      <c r="W2662" s="40">
        <f>+E2662*'Copy Co'!$B$20</f>
        <v>-37390.155570004317</v>
      </c>
      <c r="X2662" s="40">
        <f>+F2662*'Copy Co'!$B$21</f>
        <v>3970.7525666947213</v>
      </c>
      <c r="Y2662" s="40">
        <f>+G2662*'Copy Co'!$B$22</f>
        <v>127391.40635108096</v>
      </c>
      <c r="Z2662" s="40">
        <f>+H2662*'Copy Co'!$B$23</f>
        <v>0</v>
      </c>
      <c r="AA2662" s="40">
        <f>+I2662*'Copy Co'!$B$24</f>
        <v>0</v>
      </c>
      <c r="AB2662" s="40">
        <f>+J2662*'Copy Co'!$B$25</f>
        <v>3368.2208927512015</v>
      </c>
      <c r="AC2662" s="40">
        <f>+K2662*'Copy Co'!$B$26</f>
        <v>2114.4850131550666</v>
      </c>
      <c r="AD2662" s="40">
        <f>+L2662*'Copy Co'!$B$27</f>
        <v>20931.424535630766</v>
      </c>
      <c r="AE2662" s="40">
        <f>+M2662*'Copy Co'!$B$28</f>
        <v>0</v>
      </c>
      <c r="AF2662" s="40">
        <f t="shared" si="334"/>
        <v>292826.5389328762</v>
      </c>
      <c r="AG2662" s="25">
        <f t="shared" si="335"/>
        <v>1971.5389328761958</v>
      </c>
      <c r="AH2662" s="56">
        <f t="shared" si="336"/>
        <v>40645</v>
      </c>
      <c r="AL2662" s="56"/>
      <c r="BF2662" s="2">
        <v>40686</v>
      </c>
      <c r="BG2662" s="3">
        <v>11.375</v>
      </c>
      <c r="BH2662">
        <v>18</v>
      </c>
      <c r="BI2662">
        <v>9.625</v>
      </c>
    </row>
    <row r="2663" spans="1:61" x14ac:dyDescent="0.25">
      <c r="A2663" s="2">
        <v>40646</v>
      </c>
      <c r="B2663" s="7">
        <v>321529</v>
      </c>
      <c r="C2663" s="3">
        <v>19.3333333333333</v>
      </c>
      <c r="D2663" s="7">
        <f t="shared" si="330"/>
        <v>373.77777777777652</v>
      </c>
      <c r="E2663" s="7">
        <f t="shared" si="331"/>
        <v>7226.3703703703341</v>
      </c>
      <c r="F2663" s="7">
        <f t="shared" si="332"/>
        <v>139709.82716049289</v>
      </c>
      <c r="G2663" s="11">
        <v>290855</v>
      </c>
      <c r="H2663">
        <v>0</v>
      </c>
      <c r="I2663">
        <v>0</v>
      </c>
      <c r="J2663">
        <v>39</v>
      </c>
      <c r="K2663" s="3">
        <v>15.9583333333333</v>
      </c>
      <c r="L2663" s="3">
        <f t="shared" si="333"/>
        <v>308.52777777777663</v>
      </c>
      <c r="M2663" s="5">
        <v>0</v>
      </c>
      <c r="R2663">
        <v>2011</v>
      </c>
      <c r="S2663" s="1" t="s">
        <v>7</v>
      </c>
      <c r="T2663" s="40">
        <f>+'Copy Co'!$B$17</f>
        <v>51399.602684929596</v>
      </c>
      <c r="U2663">
        <f>+'Copy Co'!$B$18*'All Data'!C2663</f>
        <v>955.25544773384854</v>
      </c>
      <c r="V2663" s="40">
        <f>+D2663*'Copy Co'!$B$19</f>
        <v>157002.38882203458</v>
      </c>
      <c r="W2663" s="40">
        <f>+E2663*'Copy Co'!$B$20</f>
        <v>-55812.710355224495</v>
      </c>
      <c r="X2663" s="40">
        <f>+F2663*'Copy Co'!$B$21</f>
        <v>6773.9285769185099</v>
      </c>
      <c r="Y2663" s="40">
        <f>+G2663*'Copy Co'!$B$22</f>
        <v>121048.78385548164</v>
      </c>
      <c r="Z2663" s="40">
        <f>+H2663*'Copy Co'!$B$23</f>
        <v>0</v>
      </c>
      <c r="AA2663" s="40">
        <f>+I2663*'Copy Co'!$B$24</f>
        <v>0</v>
      </c>
      <c r="AB2663" s="40">
        <f>+J2663*'Copy Co'!$B$25</f>
        <v>13136.061481729686</v>
      </c>
      <c r="AC2663" s="40">
        <f>+K2663*'Copy Co'!$B$26</f>
        <v>4999.0602471505481</v>
      </c>
      <c r="AD2663" s="40">
        <f>+L2663*'Copy Co'!$B$27</f>
        <v>56555.453948123715</v>
      </c>
      <c r="AE2663" s="40">
        <f>+M2663*'Copy Co'!$B$28</f>
        <v>0</v>
      </c>
      <c r="AF2663" s="40">
        <f t="shared" si="334"/>
        <v>356057.82470887766</v>
      </c>
      <c r="AG2663" s="25">
        <f t="shared" si="335"/>
        <v>34528.824708877655</v>
      </c>
      <c r="AH2663" s="56">
        <f t="shared" si="336"/>
        <v>40646</v>
      </c>
      <c r="AL2663" s="56"/>
      <c r="BF2663" s="2">
        <v>41422</v>
      </c>
      <c r="BG2663" s="3">
        <v>11.375</v>
      </c>
      <c r="BH2663">
        <v>14</v>
      </c>
      <c r="BI2663">
        <v>6.125</v>
      </c>
    </row>
    <row r="2664" spans="1:61" x14ac:dyDescent="0.25">
      <c r="A2664" s="2">
        <v>40647</v>
      </c>
      <c r="B2664" s="7">
        <v>393424</v>
      </c>
      <c r="C2664" s="3">
        <v>25.7916666666667</v>
      </c>
      <c r="D2664" s="7">
        <f t="shared" si="330"/>
        <v>665.21006944444616</v>
      </c>
      <c r="E2664" s="7">
        <f t="shared" si="331"/>
        <v>17156.876374421361</v>
      </c>
      <c r="F2664" s="7">
        <f t="shared" si="332"/>
        <v>442504.43649028486</v>
      </c>
      <c r="G2664" s="11">
        <v>321529</v>
      </c>
      <c r="H2664">
        <v>0</v>
      </c>
      <c r="I2664">
        <v>0</v>
      </c>
      <c r="J2664">
        <v>15</v>
      </c>
      <c r="K2664" s="3">
        <v>8.375</v>
      </c>
      <c r="L2664" s="3">
        <f t="shared" si="333"/>
        <v>216.0052083333336</v>
      </c>
      <c r="M2664" s="5">
        <v>0</v>
      </c>
      <c r="R2664">
        <v>2011</v>
      </c>
      <c r="S2664" s="1" t="s">
        <v>1</v>
      </c>
      <c r="T2664" s="40">
        <f>+'Copy Co'!$B$17</f>
        <v>51399.602684929596</v>
      </c>
      <c r="U2664">
        <f>+'Copy Co'!$B$18*'All Data'!C2664</f>
        <v>1274.3601770414957</v>
      </c>
      <c r="V2664" s="40">
        <f>+D2664*'Copy Co'!$B$19</f>
        <v>279416.20979228575</v>
      </c>
      <c r="W2664" s="40">
        <f>+E2664*'Copy Co'!$B$20</f>
        <v>-132510.75195539699</v>
      </c>
      <c r="X2664" s="40">
        <f>+F2664*'Copy Co'!$B$21</f>
        <v>21455.136755064235</v>
      </c>
      <c r="Y2664" s="40">
        <f>+G2664*'Copy Co'!$B$22</f>
        <v>133814.76826689986</v>
      </c>
      <c r="Z2664" s="40">
        <f>+H2664*'Copy Co'!$B$23</f>
        <v>0</v>
      </c>
      <c r="AA2664" s="40">
        <f>+I2664*'Copy Co'!$B$24</f>
        <v>0</v>
      </c>
      <c r="AB2664" s="40">
        <f>+J2664*'Copy Co'!$B$25</f>
        <v>5052.331339126802</v>
      </c>
      <c r="AC2664" s="40">
        <f>+K2664*'Copy Co'!$B$26</f>
        <v>2623.527701507212</v>
      </c>
      <c r="AD2664" s="40">
        <f>+L2664*'Copy Co'!$B$27</f>
        <v>39595.37355255492</v>
      </c>
      <c r="AE2664" s="40">
        <f>+M2664*'Copy Co'!$B$28</f>
        <v>0</v>
      </c>
      <c r="AF2664" s="40">
        <f t="shared" si="334"/>
        <v>402120.55831401289</v>
      </c>
      <c r="AG2664" s="25">
        <f t="shared" si="335"/>
        <v>8696.5583140128874</v>
      </c>
      <c r="AH2664" s="56">
        <f t="shared" si="336"/>
        <v>40647</v>
      </c>
      <c r="AL2664" s="56"/>
      <c r="BF2664" s="2">
        <v>42637</v>
      </c>
      <c r="BG2664" s="3">
        <v>11.375</v>
      </c>
      <c r="BH2664">
        <v>13</v>
      </c>
      <c r="BI2664">
        <v>5.75</v>
      </c>
    </row>
    <row r="2665" spans="1:61" x14ac:dyDescent="0.25">
      <c r="A2665" s="2">
        <v>40648</v>
      </c>
      <c r="B2665" s="7">
        <v>273616</v>
      </c>
      <c r="C2665" s="3">
        <v>13.9583333333333</v>
      </c>
      <c r="D2665" s="7">
        <f t="shared" si="330"/>
        <v>194.83506944444352</v>
      </c>
      <c r="E2665" s="7">
        <f t="shared" si="331"/>
        <v>2719.5728443286844</v>
      </c>
      <c r="F2665" s="7">
        <f t="shared" si="332"/>
        <v>37960.704285421132</v>
      </c>
      <c r="G2665" s="11">
        <v>393424</v>
      </c>
      <c r="H2665">
        <v>1</v>
      </c>
      <c r="I2665">
        <v>0</v>
      </c>
      <c r="J2665">
        <v>9</v>
      </c>
      <c r="K2665" s="3">
        <v>4.5416666666666696</v>
      </c>
      <c r="L2665" s="3">
        <f t="shared" si="333"/>
        <v>63.394097222222115</v>
      </c>
      <c r="M2665" s="5">
        <v>0</v>
      </c>
      <c r="R2665">
        <v>2011</v>
      </c>
      <c r="S2665" s="1" t="s">
        <v>2</v>
      </c>
      <c r="T2665" s="40">
        <f>+'Copy Co'!$B$17</f>
        <v>51399.602684929596</v>
      </c>
      <c r="U2665">
        <f>+'Copy Co'!$B$18*'All Data'!C2665</f>
        <v>689.6779633423256</v>
      </c>
      <c r="V2665" s="40">
        <f>+D2665*'Copy Co'!$B$19</f>
        <v>81838.924483282593</v>
      </c>
      <c r="W2665" s="40">
        <f>+E2665*'Copy Co'!$B$20</f>
        <v>-21004.560197026298</v>
      </c>
      <c r="X2665" s="40">
        <f>+F2665*'Copy Co'!$B$21</f>
        <v>1840.5512681908322</v>
      </c>
      <c r="Y2665" s="40">
        <f>+G2665*'Copy Co'!$B$22</f>
        <v>163736.21474466319</v>
      </c>
      <c r="Z2665" s="40">
        <f>+H2665*'Copy Co'!$B$23</f>
        <v>-10610.780657764437</v>
      </c>
      <c r="AA2665" s="40">
        <f>+I2665*'Copy Co'!$B$24</f>
        <v>0</v>
      </c>
      <c r="AB2665" s="40">
        <f>+J2665*'Copy Co'!$B$25</f>
        <v>3031.3988034760814</v>
      </c>
      <c r="AC2665" s="40">
        <f>+K2665*'Copy Co'!$B$26</f>
        <v>1422.7090520611259</v>
      </c>
      <c r="AD2665" s="40">
        <f>+L2665*'Copy Co'!$B$27</f>
        <v>11620.61313200989</v>
      </c>
      <c r="AE2665" s="40">
        <f>+M2665*'Copy Co'!$B$28</f>
        <v>0</v>
      </c>
      <c r="AF2665" s="40">
        <f t="shared" si="334"/>
        <v>283964.35127716488</v>
      </c>
      <c r="AG2665" s="25">
        <f t="shared" si="335"/>
        <v>10348.351277164882</v>
      </c>
      <c r="AH2665" s="56">
        <f t="shared" si="336"/>
        <v>40648</v>
      </c>
      <c r="AL2665" s="56"/>
      <c r="BF2665" s="2">
        <v>39225</v>
      </c>
      <c r="BG2665" s="3">
        <v>11.3333333333333</v>
      </c>
      <c r="BH2665">
        <v>14</v>
      </c>
      <c r="BI2665">
        <v>7.625</v>
      </c>
    </row>
    <row r="2666" spans="1:61" x14ac:dyDescent="0.25">
      <c r="A2666" s="2">
        <v>40649</v>
      </c>
      <c r="B2666" s="7">
        <v>193484</v>
      </c>
      <c r="C2666" s="3">
        <v>8.7916666666666607</v>
      </c>
      <c r="D2666" s="7">
        <f t="shared" si="330"/>
        <v>77.293402777777672</v>
      </c>
      <c r="E2666" s="7">
        <f t="shared" si="331"/>
        <v>679.5378327546282</v>
      </c>
      <c r="F2666" s="7">
        <f t="shared" si="332"/>
        <v>5974.2701129677689</v>
      </c>
      <c r="G2666" s="11">
        <v>273616</v>
      </c>
      <c r="H2666">
        <v>0</v>
      </c>
      <c r="I2666">
        <v>1</v>
      </c>
      <c r="J2666">
        <v>13</v>
      </c>
      <c r="K2666" s="3">
        <v>6</v>
      </c>
      <c r="L2666" s="3">
        <f t="shared" si="333"/>
        <v>52.749999999999964</v>
      </c>
      <c r="M2666" s="5">
        <v>0</v>
      </c>
      <c r="R2666">
        <v>2011</v>
      </c>
      <c r="S2666" s="1" t="s">
        <v>3</v>
      </c>
      <c r="T2666" s="40">
        <f>+'Copy Co'!$B$17</f>
        <v>51399.602684929596</v>
      </c>
      <c r="U2666">
        <f>+'Copy Co'!$B$18*'All Data'!C2666</f>
        <v>434.39417989621177</v>
      </c>
      <c r="V2666" s="40">
        <f>+D2666*'Copy Co'!$B$19</f>
        <v>32466.480346805405</v>
      </c>
      <c r="W2666" s="40">
        <f>+E2666*'Copy Co'!$B$20</f>
        <v>-5248.3952926713037</v>
      </c>
      <c r="X2666" s="40">
        <f>+F2666*'Copy Co'!$B$21</f>
        <v>289.66666029851359</v>
      </c>
      <c r="Y2666" s="40">
        <f>+G2666*'Copy Co'!$B$22</f>
        <v>113874.21238555797</v>
      </c>
      <c r="Z2666" s="40">
        <f>+H2666*'Copy Co'!$B$23</f>
        <v>0</v>
      </c>
      <c r="AA2666" s="40">
        <f>+I2666*'Copy Co'!$B$24</f>
        <v>-10704.382616627605</v>
      </c>
      <c r="AB2666" s="40">
        <f>+J2666*'Copy Co'!$B$25</f>
        <v>4378.6871605765618</v>
      </c>
      <c r="AC2666" s="40">
        <f>+K2666*'Copy Co'!$B$26</f>
        <v>1879.5422339156146</v>
      </c>
      <c r="AD2666" s="40">
        <f>+L2666*'Copy Co'!$B$27</f>
        <v>9669.4703382990247</v>
      </c>
      <c r="AE2666" s="40">
        <f>+M2666*'Copy Co'!$B$28</f>
        <v>0</v>
      </c>
      <c r="AF2666" s="40">
        <f t="shared" si="334"/>
        <v>198439.27808097997</v>
      </c>
      <c r="AG2666" s="25">
        <f t="shared" si="335"/>
        <v>4955.2780809799733</v>
      </c>
      <c r="AH2666" s="56">
        <f t="shared" si="336"/>
        <v>40649</v>
      </c>
      <c r="AL2666" s="56"/>
      <c r="BF2666" s="2">
        <v>39560</v>
      </c>
      <c r="BG2666" s="3">
        <v>11.3333333333333</v>
      </c>
      <c r="BH2666">
        <v>14</v>
      </c>
      <c r="BI2666">
        <v>7.7083333333333304</v>
      </c>
    </row>
    <row r="2667" spans="1:61" x14ac:dyDescent="0.25">
      <c r="A2667" s="2">
        <v>40650</v>
      </c>
      <c r="B2667" s="7">
        <v>196145</v>
      </c>
      <c r="C2667" s="3">
        <v>10.5</v>
      </c>
      <c r="D2667" s="7">
        <f t="shared" si="330"/>
        <v>110.25</v>
      </c>
      <c r="E2667" s="7">
        <f t="shared" si="331"/>
        <v>1157.625</v>
      </c>
      <c r="F2667" s="7">
        <f t="shared" si="332"/>
        <v>12155.0625</v>
      </c>
      <c r="G2667" s="11">
        <v>193484</v>
      </c>
      <c r="H2667">
        <v>0</v>
      </c>
      <c r="I2667">
        <v>1</v>
      </c>
      <c r="J2667">
        <v>16</v>
      </c>
      <c r="K2667" s="3">
        <v>8.2916666666666696</v>
      </c>
      <c r="L2667" s="3">
        <f t="shared" si="333"/>
        <v>87.062500000000028</v>
      </c>
      <c r="M2667" s="5">
        <v>0</v>
      </c>
      <c r="R2667">
        <v>2011</v>
      </c>
      <c r="S2667" s="1" t="s">
        <v>4</v>
      </c>
      <c r="T2667" s="40">
        <f>+'Copy Co'!$B$17</f>
        <v>51399.602684929596</v>
      </c>
      <c r="U2667">
        <f>+'Copy Co'!$B$18*'All Data'!C2667</f>
        <v>518.80252764855663</v>
      </c>
      <c r="V2667" s="40">
        <f>+D2667*'Copy Co'!$B$19</f>
        <v>46309.637428259317</v>
      </c>
      <c r="W2667" s="40">
        <f>+E2667*'Copy Co'!$B$20</f>
        <v>-8940.8908640888894</v>
      </c>
      <c r="X2667" s="40">
        <f>+F2667*'Copy Co'!$B$21</f>
        <v>589.34669734001307</v>
      </c>
      <c r="Y2667" s="40">
        <f>+G2667*'Copy Co'!$B$22</f>
        <v>80524.670009090478</v>
      </c>
      <c r="Z2667" s="40">
        <f>+H2667*'Copy Co'!$B$23</f>
        <v>0</v>
      </c>
      <c r="AA2667" s="40">
        <f>+I2667*'Copy Co'!$B$24</f>
        <v>-10704.382616627605</v>
      </c>
      <c r="AB2667" s="40">
        <f>+J2667*'Copy Co'!$B$25</f>
        <v>5389.1534284019226</v>
      </c>
      <c r="AC2667" s="40">
        <f>+K2667*'Copy Co'!$B$26</f>
        <v>2597.4229482583851</v>
      </c>
      <c r="AD2667" s="40">
        <f>+L2667*'Copy Co'!$B$27</f>
        <v>15959.208745557529</v>
      </c>
      <c r="AE2667" s="40">
        <f>+M2667*'Copy Co'!$B$28</f>
        <v>0</v>
      </c>
      <c r="AF2667" s="40">
        <f t="shared" si="334"/>
        <v>183642.57098876926</v>
      </c>
      <c r="AG2667" s="25">
        <f t="shared" si="335"/>
        <v>-12502.429011230735</v>
      </c>
      <c r="AH2667" s="56">
        <f t="shared" si="336"/>
        <v>40650</v>
      </c>
      <c r="AL2667" s="56"/>
      <c r="BF2667" s="2">
        <v>42147</v>
      </c>
      <c r="BG2667" s="3">
        <v>11.3333333333333</v>
      </c>
      <c r="BH2667">
        <v>14</v>
      </c>
      <c r="BI2667">
        <v>6.3333333333333304</v>
      </c>
    </row>
    <row r="2668" spans="1:61" x14ac:dyDescent="0.25">
      <c r="A2668" s="2">
        <v>40651</v>
      </c>
      <c r="B2668" s="7">
        <v>295679</v>
      </c>
      <c r="C2668" s="3">
        <v>19.125</v>
      </c>
      <c r="D2668" s="7">
        <f t="shared" si="330"/>
        <v>365.765625</v>
      </c>
      <c r="E2668" s="7">
        <f t="shared" si="331"/>
        <v>6995.267578125</v>
      </c>
      <c r="F2668" s="7">
        <f t="shared" si="332"/>
        <v>133784.49243164062</v>
      </c>
      <c r="G2668" s="11">
        <v>196145</v>
      </c>
      <c r="H2668">
        <v>0</v>
      </c>
      <c r="I2668">
        <v>0</v>
      </c>
      <c r="J2668">
        <v>17</v>
      </c>
      <c r="K2668" s="3">
        <v>7.375</v>
      </c>
      <c r="L2668" s="3">
        <f t="shared" si="333"/>
        <v>141.046875</v>
      </c>
      <c r="M2668" s="5">
        <v>0</v>
      </c>
      <c r="R2668">
        <v>2011</v>
      </c>
      <c r="S2668" s="1" t="s">
        <v>5</v>
      </c>
      <c r="T2668" s="40">
        <f>+'Copy Co'!$B$17</f>
        <v>51399.602684929596</v>
      </c>
      <c r="U2668">
        <f>+'Copy Co'!$B$18*'All Data'!C2668</f>
        <v>944.96174678844238</v>
      </c>
      <c r="V2668" s="40">
        <f>+D2668*'Copy Co'!$B$19</f>
        <v>153636.94764145726</v>
      </c>
      <c r="W2668" s="40">
        <f>+E2668*'Copy Co'!$B$20</f>
        <v>-54027.793094581597</v>
      </c>
      <c r="X2668" s="40">
        <f>+F2668*'Copy Co'!$B$21</f>
        <v>6486.6345829071124</v>
      </c>
      <c r="Y2668" s="40">
        <f>+G2668*'Copy Co'!$B$22</f>
        <v>81632.131850349644</v>
      </c>
      <c r="Z2668" s="40">
        <f>+H2668*'Copy Co'!$B$23</f>
        <v>0</v>
      </c>
      <c r="AA2668" s="40">
        <f>+I2668*'Copy Co'!$B$24</f>
        <v>0</v>
      </c>
      <c r="AB2668" s="40">
        <f>+J2668*'Copy Co'!$B$25</f>
        <v>5725.9755176770432</v>
      </c>
      <c r="AC2668" s="40">
        <f>+K2668*'Copy Co'!$B$26</f>
        <v>2310.2706625212763</v>
      </c>
      <c r="AD2668" s="40">
        <f>+L2668*'Copy Co'!$B$27</f>
        <v>25854.949272460115</v>
      </c>
      <c r="AE2668" s="40">
        <f>+M2668*'Copy Co'!$B$28</f>
        <v>0</v>
      </c>
      <c r="AF2668" s="40">
        <f t="shared" si="334"/>
        <v>273963.6808645089</v>
      </c>
      <c r="AG2668" s="25">
        <f t="shared" si="335"/>
        <v>-21715.319135491096</v>
      </c>
      <c r="AH2668" s="56">
        <f t="shared" si="336"/>
        <v>40651</v>
      </c>
      <c r="AL2668" s="56"/>
      <c r="BF2668" s="2">
        <v>39003</v>
      </c>
      <c r="BG2668" s="3">
        <v>11.2916666666667</v>
      </c>
      <c r="BH2668">
        <v>12</v>
      </c>
      <c r="BI2668">
        <v>7.4583333333333304</v>
      </c>
    </row>
    <row r="2669" spans="1:61" x14ac:dyDescent="0.25">
      <c r="A2669" s="2">
        <v>40652</v>
      </c>
      <c r="B2669" s="7">
        <v>313295</v>
      </c>
      <c r="C2669" s="3">
        <v>20.7083333333333</v>
      </c>
      <c r="D2669" s="7">
        <f t="shared" si="330"/>
        <v>428.83506944444309</v>
      </c>
      <c r="E2669" s="7">
        <f t="shared" si="331"/>
        <v>8880.4595630786607</v>
      </c>
      <c r="F2669" s="7">
        <f t="shared" si="332"/>
        <v>183899.51678542033</v>
      </c>
      <c r="G2669" s="11">
        <v>295679</v>
      </c>
      <c r="H2669">
        <v>0</v>
      </c>
      <c r="I2669">
        <v>0</v>
      </c>
      <c r="J2669">
        <v>12</v>
      </c>
      <c r="K2669" s="3">
        <v>4</v>
      </c>
      <c r="L2669" s="3">
        <f t="shared" si="333"/>
        <v>82.833333333333201</v>
      </c>
      <c r="M2669" s="5">
        <v>0</v>
      </c>
      <c r="R2669">
        <v>2011</v>
      </c>
      <c r="S2669" s="1" t="s">
        <v>6</v>
      </c>
      <c r="T2669" s="40">
        <f>+'Copy Co'!$B$17</f>
        <v>51399.602684929596</v>
      </c>
      <c r="U2669">
        <f>+'Copy Co'!$B$18*'All Data'!C2669</f>
        <v>1023.1938739735405</v>
      </c>
      <c r="V2669" s="40">
        <f>+D2669*'Copy Co'!$B$19</f>
        <v>180128.76718815934</v>
      </c>
      <c r="W2669" s="40">
        <f>+E2669*'Copy Co'!$B$20</f>
        <v>-68588.0313369535</v>
      </c>
      <c r="X2669" s="40">
        <f>+F2669*'Copy Co'!$B$21</f>
        <v>8916.4965511211303</v>
      </c>
      <c r="Y2669" s="40">
        <f>+G2669*'Copy Co'!$B$22</f>
        <v>123056.44861393119</v>
      </c>
      <c r="Z2669" s="40">
        <f>+H2669*'Copy Co'!$B$23</f>
        <v>0</v>
      </c>
      <c r="AA2669" s="40">
        <f>+I2669*'Copy Co'!$B$24</f>
        <v>0</v>
      </c>
      <c r="AB2669" s="40">
        <f>+J2669*'Copy Co'!$B$25</f>
        <v>4041.8650713014422</v>
      </c>
      <c r="AC2669" s="40">
        <f>+K2669*'Copy Co'!$B$26</f>
        <v>1253.0281559437431</v>
      </c>
      <c r="AD2669" s="40">
        <f>+L2669*'Copy Co'!$B$27</f>
        <v>15183.970799793398</v>
      </c>
      <c r="AE2669" s="40">
        <f>+M2669*'Copy Co'!$B$28</f>
        <v>0</v>
      </c>
      <c r="AF2669" s="40">
        <f t="shared" si="334"/>
        <v>316415.34160219983</v>
      </c>
      <c r="AG2669" s="25">
        <f t="shared" si="335"/>
        <v>3120.3416021998273</v>
      </c>
      <c r="AH2669" s="56">
        <f t="shared" si="336"/>
        <v>40652</v>
      </c>
      <c r="AL2669" s="56"/>
      <c r="BF2669" s="2">
        <v>39526</v>
      </c>
      <c r="BG2669" s="3">
        <v>11.2916666666667</v>
      </c>
      <c r="BH2669">
        <v>23</v>
      </c>
      <c r="BI2669">
        <v>15.8333333333333</v>
      </c>
    </row>
    <row r="2670" spans="1:61" x14ac:dyDescent="0.25">
      <c r="A2670" s="2">
        <v>40653</v>
      </c>
      <c r="B2670" s="7">
        <v>300452</v>
      </c>
      <c r="C2670" s="3">
        <v>16.625</v>
      </c>
      <c r="D2670" s="7">
        <f t="shared" si="330"/>
        <v>276.390625</v>
      </c>
      <c r="E2670" s="7">
        <f t="shared" si="331"/>
        <v>4594.994140625</v>
      </c>
      <c r="F2670" s="7">
        <f t="shared" si="332"/>
        <v>76391.777587890625</v>
      </c>
      <c r="G2670" s="11">
        <v>313295</v>
      </c>
      <c r="H2670">
        <v>0</v>
      </c>
      <c r="I2670">
        <v>0</v>
      </c>
      <c r="J2670">
        <v>13</v>
      </c>
      <c r="K2670" s="3">
        <v>5.5833333333333304</v>
      </c>
      <c r="L2670" s="3">
        <f t="shared" si="333"/>
        <v>92.822916666666615</v>
      </c>
      <c r="M2670" s="5">
        <v>0</v>
      </c>
      <c r="R2670">
        <v>2011</v>
      </c>
      <c r="S2670" s="1" t="s">
        <v>7</v>
      </c>
      <c r="T2670" s="40">
        <f>+'Copy Co'!$B$17</f>
        <v>51399.602684929596</v>
      </c>
      <c r="U2670">
        <f>+'Copy Co'!$B$18*'All Data'!C2670</f>
        <v>821.43733544354791</v>
      </c>
      <c r="V2670" s="40">
        <f>+D2670*'Copy Co'!$B$19</f>
        <v>116095.68827501121</v>
      </c>
      <c r="W2670" s="40">
        <f>+E2670*'Copy Co'!$B$20</f>
        <v>-35489.334743510233</v>
      </c>
      <c r="X2670" s="40">
        <f>+F2670*'Copy Co'!$B$21</f>
        <v>3703.9087067924311</v>
      </c>
      <c r="Y2670" s="40">
        <f>+G2670*'Copy Co'!$B$22</f>
        <v>130387.92091593103</v>
      </c>
      <c r="Z2670" s="40">
        <f>+H2670*'Copy Co'!$B$23</f>
        <v>0</v>
      </c>
      <c r="AA2670" s="40">
        <f>+I2670*'Copy Co'!$B$24</f>
        <v>0</v>
      </c>
      <c r="AB2670" s="40">
        <f>+J2670*'Copy Co'!$B$25</f>
        <v>4378.6871605765618</v>
      </c>
      <c r="AC2670" s="40">
        <f>+K2670*'Copy Co'!$B$26</f>
        <v>1749.0184676714737</v>
      </c>
      <c r="AD2670" s="40">
        <f>+L2670*'Copy Co'!$B$27</f>
        <v>17015.136292374136</v>
      </c>
      <c r="AE2670" s="40">
        <f>+M2670*'Copy Co'!$B$28</f>
        <v>0</v>
      </c>
      <c r="AF2670" s="40">
        <f t="shared" si="334"/>
        <v>290062.06509521976</v>
      </c>
      <c r="AG2670" s="25">
        <f t="shared" si="335"/>
        <v>-10389.934904780239</v>
      </c>
      <c r="AH2670" s="56">
        <f t="shared" si="336"/>
        <v>40653</v>
      </c>
      <c r="AL2670" s="56"/>
      <c r="BF2670" s="2">
        <v>40633</v>
      </c>
      <c r="BG2670" s="3">
        <v>11.2916666666667</v>
      </c>
      <c r="BH2670">
        <v>15</v>
      </c>
      <c r="BI2670">
        <v>5.5833333333333304</v>
      </c>
    </row>
    <row r="2671" spans="1:61" x14ac:dyDescent="0.25">
      <c r="A2671" s="2">
        <v>40654</v>
      </c>
      <c r="B2671" s="7">
        <v>327932</v>
      </c>
      <c r="C2671" s="3">
        <v>19.4166666666667</v>
      </c>
      <c r="D2671" s="7">
        <f t="shared" si="330"/>
        <v>377.00694444444571</v>
      </c>
      <c r="E2671" s="7">
        <f t="shared" si="331"/>
        <v>7320.2181712963329</v>
      </c>
      <c r="F2671" s="7">
        <f t="shared" si="332"/>
        <v>142134.23615933736</v>
      </c>
      <c r="G2671" s="11">
        <v>300452</v>
      </c>
      <c r="H2671">
        <v>0</v>
      </c>
      <c r="I2671">
        <v>0</v>
      </c>
      <c r="J2671">
        <v>30</v>
      </c>
      <c r="K2671" s="3">
        <v>12.4166666666667</v>
      </c>
      <c r="L2671" s="3">
        <f t="shared" si="333"/>
        <v>241.09027777777882</v>
      </c>
      <c r="M2671" s="5">
        <v>0</v>
      </c>
      <c r="R2671">
        <v>2011</v>
      </c>
      <c r="S2671" s="1" t="s">
        <v>1</v>
      </c>
      <c r="T2671" s="40">
        <f>+'Copy Co'!$B$17</f>
        <v>51399.602684929596</v>
      </c>
      <c r="U2671">
        <f>+'Copy Co'!$B$18*'All Data'!C2671</f>
        <v>959.37292811201496</v>
      </c>
      <c r="V2671" s="40">
        <f>+D2671*'Copy Co'!$B$19</f>
        <v>158358.77464996086</v>
      </c>
      <c r="W2671" s="40">
        <f>+E2671*'Copy Co'!$B$20</f>
        <v>-56537.541752191646</v>
      </c>
      <c r="X2671" s="40">
        <f>+F2671*'Copy Co'!$B$21</f>
        <v>6891.4777410195093</v>
      </c>
      <c r="Y2671" s="40">
        <f>+G2671*'Copy Co'!$B$22</f>
        <v>125042.88806087972</v>
      </c>
      <c r="Z2671" s="40">
        <f>+H2671*'Copy Co'!$B$23</f>
        <v>0</v>
      </c>
      <c r="AA2671" s="40">
        <f>+I2671*'Copy Co'!$B$24</f>
        <v>0</v>
      </c>
      <c r="AB2671" s="40">
        <f>+J2671*'Copy Co'!$B$25</f>
        <v>10104.662678253604</v>
      </c>
      <c r="AC2671" s="40">
        <f>+K2671*'Copy Co'!$B$26</f>
        <v>3889.6082340753796</v>
      </c>
      <c r="AD2671" s="40">
        <f>+L2671*'Copy Co'!$B$27</f>
        <v>44193.654783402962</v>
      </c>
      <c r="AE2671" s="40">
        <f>+M2671*'Copy Co'!$B$28</f>
        <v>0</v>
      </c>
      <c r="AF2671" s="40">
        <f t="shared" si="334"/>
        <v>344302.50000844203</v>
      </c>
      <c r="AG2671" s="25">
        <f t="shared" si="335"/>
        <v>16370.500008442032</v>
      </c>
      <c r="AH2671" s="56">
        <f t="shared" si="336"/>
        <v>40654</v>
      </c>
      <c r="AL2671" s="56"/>
      <c r="BF2671" s="2">
        <v>41575</v>
      </c>
      <c r="BG2671" s="3">
        <v>11.2916666666667</v>
      </c>
      <c r="BH2671">
        <v>26</v>
      </c>
      <c r="BI2671">
        <v>12</v>
      </c>
    </row>
    <row r="2672" spans="1:61" x14ac:dyDescent="0.25">
      <c r="A2672" s="2">
        <v>40655</v>
      </c>
      <c r="B2672" s="7">
        <v>327325</v>
      </c>
      <c r="C2672" s="3">
        <v>23.375</v>
      </c>
      <c r="D2672" s="7">
        <f t="shared" si="330"/>
        <v>546.390625</v>
      </c>
      <c r="E2672" s="7">
        <f t="shared" si="331"/>
        <v>12771.880859375</v>
      </c>
      <c r="F2672" s="7">
        <f t="shared" si="332"/>
        <v>298542.71508789062</v>
      </c>
      <c r="G2672" s="11">
        <v>327932</v>
      </c>
      <c r="H2672">
        <v>1</v>
      </c>
      <c r="I2672">
        <v>0</v>
      </c>
      <c r="J2672">
        <v>9</v>
      </c>
      <c r="K2672" s="3">
        <v>5.3333333333333304</v>
      </c>
      <c r="L2672" s="3">
        <f t="shared" si="333"/>
        <v>124.6666666666666</v>
      </c>
      <c r="M2672" s="5">
        <v>0</v>
      </c>
      <c r="R2672">
        <v>2011</v>
      </c>
      <c r="S2672" s="1" t="s">
        <v>2</v>
      </c>
      <c r="T2672" s="40">
        <f>+'Copy Co'!$B$17</f>
        <v>51399.602684929596</v>
      </c>
      <c r="U2672">
        <f>+'Copy Co'!$B$18*'All Data'!C2672</f>
        <v>1154.9532460747628</v>
      </c>
      <c r="V2672" s="40">
        <f>+D2672*'Copy Co'!$B$19</f>
        <v>229507.04524217689</v>
      </c>
      <c r="W2672" s="40">
        <f>+E2672*'Copy Co'!$B$20</f>
        <v>-98643.336912055005</v>
      </c>
      <c r="X2672" s="40">
        <f>+F2672*'Copy Co'!$B$21</f>
        <v>14475.05211527862</v>
      </c>
      <c r="Y2672" s="40">
        <f>+G2672*'Copy Co'!$B$22</f>
        <v>136479.58531672414</v>
      </c>
      <c r="Z2672" s="40">
        <f>+H2672*'Copy Co'!$B$23</f>
        <v>-10610.780657764437</v>
      </c>
      <c r="AA2672" s="40">
        <f>+I2672*'Copy Co'!$B$24</f>
        <v>0</v>
      </c>
      <c r="AB2672" s="40">
        <f>+J2672*'Copy Co'!$B$25</f>
        <v>3031.3988034760814</v>
      </c>
      <c r="AC2672" s="40">
        <f>+K2672*'Copy Co'!$B$26</f>
        <v>1670.7042079249898</v>
      </c>
      <c r="AD2672" s="40">
        <f>+L2672*'Copy Co'!$B$27</f>
        <v>22852.3343224255</v>
      </c>
      <c r="AE2672" s="40">
        <f>+M2672*'Copy Co'!$B$28</f>
        <v>0</v>
      </c>
      <c r="AF2672" s="40">
        <f t="shared" si="334"/>
        <v>351316.55836919113</v>
      </c>
      <c r="AG2672" s="25">
        <f t="shared" si="335"/>
        <v>23991.558369191131</v>
      </c>
      <c r="AH2672" s="56">
        <f t="shared" si="336"/>
        <v>40655</v>
      </c>
      <c r="AL2672" s="56"/>
      <c r="BF2672" s="2">
        <v>38842</v>
      </c>
      <c r="BG2672" s="3">
        <v>11.25</v>
      </c>
      <c r="BH2672">
        <v>14</v>
      </c>
      <c r="BI2672">
        <v>7.7083333333333304</v>
      </c>
    </row>
    <row r="2673" spans="1:61" x14ac:dyDescent="0.25">
      <c r="A2673" s="2">
        <v>40656</v>
      </c>
      <c r="B2673" s="7">
        <v>319631</v>
      </c>
      <c r="C2673" s="3">
        <v>21.125</v>
      </c>
      <c r="D2673" s="7">
        <f t="shared" si="330"/>
        <v>446.265625</v>
      </c>
      <c r="E2673" s="7">
        <f t="shared" si="331"/>
        <v>9427.361328125</v>
      </c>
      <c r="F2673" s="7">
        <f t="shared" si="332"/>
        <v>199153.00805664063</v>
      </c>
      <c r="G2673" s="11">
        <v>327325</v>
      </c>
      <c r="H2673">
        <v>0</v>
      </c>
      <c r="I2673">
        <v>1</v>
      </c>
      <c r="J2673">
        <v>9</v>
      </c>
      <c r="K2673" s="3">
        <v>4.7916666666666696</v>
      </c>
      <c r="L2673" s="3">
        <f t="shared" si="333"/>
        <v>101.2239583333334</v>
      </c>
      <c r="M2673" s="5">
        <v>0</v>
      </c>
      <c r="R2673">
        <v>2011</v>
      </c>
      <c r="S2673" s="1" t="s">
        <v>3</v>
      </c>
      <c r="T2673" s="40">
        <f>+'Copy Co'!$B$17</f>
        <v>51399.602684929596</v>
      </c>
      <c r="U2673">
        <f>+'Copy Co'!$B$18*'All Data'!C2673</f>
        <v>1043.7812758643579</v>
      </c>
      <c r="V2673" s="40">
        <f>+D2673*'Copy Co'!$B$19</f>
        <v>187450.33370018628</v>
      </c>
      <c r="W2673" s="40">
        <f>+E2673*'Copy Co'!$B$20</f>
        <v>-72812.014919423571</v>
      </c>
      <c r="X2673" s="40">
        <f>+F2673*'Copy Co'!$B$21</f>
        <v>9656.07273212377</v>
      </c>
      <c r="Y2673" s="40">
        <f>+G2673*'Copy Co'!$B$22</f>
        <v>136226.96249160415</v>
      </c>
      <c r="Z2673" s="40">
        <f>+H2673*'Copy Co'!$B$23</f>
        <v>0</v>
      </c>
      <c r="AA2673" s="40">
        <f>+I2673*'Copy Co'!$B$24</f>
        <v>-10704.382616627605</v>
      </c>
      <c r="AB2673" s="40">
        <f>+J2673*'Copy Co'!$B$25</f>
        <v>3031.3988034760814</v>
      </c>
      <c r="AC2673" s="40">
        <f>+K2673*'Copy Co'!$B$26</f>
        <v>1501.0233118076098</v>
      </c>
      <c r="AD2673" s="40">
        <f>+L2673*'Copy Co'!$B$27</f>
        <v>18555.110192026244</v>
      </c>
      <c r="AE2673" s="40">
        <f>+M2673*'Copy Co'!$B$28</f>
        <v>0</v>
      </c>
      <c r="AF2673" s="40">
        <f t="shared" si="334"/>
        <v>325347.88765596692</v>
      </c>
      <c r="AG2673" s="25">
        <f t="shared" si="335"/>
        <v>5716.8876559669152</v>
      </c>
      <c r="AH2673" s="56">
        <f t="shared" si="336"/>
        <v>40656</v>
      </c>
      <c r="AL2673" s="56"/>
      <c r="BF2673" s="2">
        <v>40838</v>
      </c>
      <c r="BG2673" s="3">
        <v>11.25</v>
      </c>
      <c r="BH2673">
        <v>9</v>
      </c>
      <c r="BI2673">
        <v>6.0833333333333304</v>
      </c>
    </row>
    <row r="2674" spans="1:61" x14ac:dyDescent="0.25">
      <c r="A2674" s="2">
        <v>40657</v>
      </c>
      <c r="B2674" s="7">
        <v>262094</v>
      </c>
      <c r="C2674" s="3">
        <v>16.5833333333333</v>
      </c>
      <c r="D2674" s="7">
        <f t="shared" si="330"/>
        <v>275.00694444444332</v>
      </c>
      <c r="E2674" s="7">
        <f t="shared" si="331"/>
        <v>4560.5318287036762</v>
      </c>
      <c r="F2674" s="7">
        <f t="shared" si="332"/>
        <v>75628.819492669136</v>
      </c>
      <c r="G2674" s="11">
        <v>319631</v>
      </c>
      <c r="H2674">
        <v>0</v>
      </c>
      <c r="I2674">
        <v>1</v>
      </c>
      <c r="J2674">
        <v>12</v>
      </c>
      <c r="K2674" s="3">
        <v>5.0833333333333304</v>
      </c>
      <c r="L2674" s="3">
        <f t="shared" si="333"/>
        <v>84.298611111110887</v>
      </c>
      <c r="M2674" s="5">
        <v>0</v>
      </c>
      <c r="R2674">
        <v>2011</v>
      </c>
      <c r="S2674" s="1" t="s">
        <v>4</v>
      </c>
      <c r="T2674" s="40">
        <f>+'Copy Co'!$B$17</f>
        <v>51399.602684929596</v>
      </c>
      <c r="U2674">
        <f>+'Copy Co'!$B$18*'All Data'!C2674</f>
        <v>819.3785952544647</v>
      </c>
      <c r="V2674" s="40">
        <f>+D2674*'Copy Co'!$B$19</f>
        <v>115514.48424014171</v>
      </c>
      <c r="W2674" s="40">
        <f>+E2674*'Copy Co'!$B$20</f>
        <v>-35223.16584614473</v>
      </c>
      <c r="X2674" s="40">
        <f>+F2674*'Copy Co'!$B$21</f>
        <v>3666.916150511654</v>
      </c>
      <c r="Y2674" s="40">
        <f>+G2674*'Copy Co'!$B$22</f>
        <v>133024.85373299909</v>
      </c>
      <c r="Z2674" s="40">
        <f>+H2674*'Copy Co'!$B$23</f>
        <v>0</v>
      </c>
      <c r="AA2674" s="40">
        <f>+I2674*'Copy Co'!$B$24</f>
        <v>-10704.382616627605</v>
      </c>
      <c r="AB2674" s="40">
        <f>+J2674*'Copy Co'!$B$25</f>
        <v>4041.8650713014422</v>
      </c>
      <c r="AC2674" s="40">
        <f>+K2674*'Copy Co'!$B$26</f>
        <v>1592.3899481785058</v>
      </c>
      <c r="AD2674" s="40">
        <f>+L2674*'Copy Co'!$B$27</f>
        <v>15452.567198079467</v>
      </c>
      <c r="AE2674" s="40">
        <f>+M2674*'Copy Co'!$B$28</f>
        <v>0</v>
      </c>
      <c r="AF2674" s="40">
        <f t="shared" si="334"/>
        <v>279584.50915862364</v>
      </c>
      <c r="AG2674" s="25">
        <f t="shared" si="335"/>
        <v>17490.509158623638</v>
      </c>
      <c r="AH2674" s="56">
        <f t="shared" si="336"/>
        <v>40657</v>
      </c>
      <c r="AL2674" s="56"/>
      <c r="BF2674" s="2">
        <v>41047</v>
      </c>
      <c r="BG2674" s="3">
        <v>11.25</v>
      </c>
      <c r="BH2674">
        <v>23</v>
      </c>
      <c r="BI2674">
        <v>6.9583333333333304</v>
      </c>
    </row>
    <row r="2675" spans="1:61" x14ac:dyDescent="0.25">
      <c r="A2675" s="2">
        <v>40658</v>
      </c>
      <c r="B2675" s="7">
        <v>323243</v>
      </c>
      <c r="C2675" s="3">
        <v>20.2083333333333</v>
      </c>
      <c r="D2675" s="7">
        <f t="shared" si="330"/>
        <v>408.37673611110978</v>
      </c>
      <c r="E2675" s="7">
        <f t="shared" si="331"/>
        <v>8252.6132089119965</v>
      </c>
      <c r="F2675" s="7">
        <f t="shared" si="332"/>
        <v>166771.558596763</v>
      </c>
      <c r="G2675" s="11">
        <v>262094</v>
      </c>
      <c r="H2675">
        <v>0</v>
      </c>
      <c r="I2675">
        <v>0</v>
      </c>
      <c r="J2675">
        <v>20</v>
      </c>
      <c r="K2675" s="3">
        <v>8.4166666666666696</v>
      </c>
      <c r="L2675" s="3">
        <f t="shared" si="333"/>
        <v>170.08680555555534</v>
      </c>
      <c r="M2675" s="5">
        <v>0</v>
      </c>
      <c r="R2675">
        <v>2011</v>
      </c>
      <c r="S2675" s="1" t="s">
        <v>5</v>
      </c>
      <c r="T2675" s="40">
        <f>+'Copy Co'!$B$17</f>
        <v>51399.602684929596</v>
      </c>
      <c r="U2675">
        <f>+'Copy Co'!$B$18*'All Data'!C2675</f>
        <v>998.48899170456161</v>
      </c>
      <c r="V2675" s="40">
        <f>+D2675*'Copy Co'!$B$19</f>
        <v>171535.40665252996</v>
      </c>
      <c r="W2675" s="40">
        <f>+E2675*'Copy Co'!$B$20</f>
        <v>-63738.874026062462</v>
      </c>
      <c r="X2675" s="40">
        <f>+F2675*'Copy Co'!$B$21</f>
        <v>8086.0355320467288</v>
      </c>
      <c r="Y2675" s="40">
        <f>+G2675*'Copy Co'!$B$22</f>
        <v>109078.95671664095</v>
      </c>
      <c r="Z2675" s="40">
        <f>+H2675*'Copy Co'!$B$23</f>
        <v>0</v>
      </c>
      <c r="AA2675" s="40">
        <f>+I2675*'Copy Co'!$B$24</f>
        <v>0</v>
      </c>
      <c r="AB2675" s="40">
        <f>+J2675*'Copy Co'!$B$25</f>
        <v>6736.441785502403</v>
      </c>
      <c r="AC2675" s="40">
        <f>+K2675*'Copy Co'!$B$26</f>
        <v>2636.580078131627</v>
      </c>
      <c r="AD2675" s="40">
        <f>+L2675*'Copy Co'!$B$27</f>
        <v>31178.186184937957</v>
      </c>
      <c r="AE2675" s="40">
        <f>+M2675*'Copy Co'!$B$28</f>
        <v>0</v>
      </c>
      <c r="AF2675" s="40">
        <f t="shared" si="334"/>
        <v>317910.82460036135</v>
      </c>
      <c r="AG2675" s="25">
        <f t="shared" si="335"/>
        <v>-5332.1753996386542</v>
      </c>
      <c r="AH2675" s="56">
        <f t="shared" si="336"/>
        <v>40658</v>
      </c>
      <c r="AL2675" s="56"/>
      <c r="BF2675" s="2">
        <v>41243</v>
      </c>
      <c r="BG2675" s="3">
        <v>11.25</v>
      </c>
      <c r="BH2675">
        <v>25</v>
      </c>
      <c r="BI2675">
        <v>15.8333333333333</v>
      </c>
    </row>
    <row r="2676" spans="1:61" x14ac:dyDescent="0.25">
      <c r="A2676" s="2">
        <v>40659</v>
      </c>
      <c r="B2676" s="7">
        <v>417585</v>
      </c>
      <c r="C2676" s="3">
        <v>26.4583333333333</v>
      </c>
      <c r="D2676" s="7">
        <f t="shared" si="330"/>
        <v>700.04340277777601</v>
      </c>
      <c r="E2676" s="7">
        <f t="shared" si="331"/>
        <v>18521.981698495299</v>
      </c>
      <c r="F2676" s="7">
        <f t="shared" si="332"/>
        <v>490060.7657726875</v>
      </c>
      <c r="G2676" s="11">
        <v>323243</v>
      </c>
      <c r="H2676">
        <v>0</v>
      </c>
      <c r="I2676">
        <v>0</v>
      </c>
      <c r="J2676">
        <v>23</v>
      </c>
      <c r="K2676" s="3">
        <v>9.125</v>
      </c>
      <c r="L2676" s="3">
        <f t="shared" si="333"/>
        <v>241.43229166666637</v>
      </c>
      <c r="M2676" s="5">
        <v>0</v>
      </c>
      <c r="R2676">
        <v>2011</v>
      </c>
      <c r="S2676" s="1" t="s">
        <v>6</v>
      </c>
      <c r="T2676" s="40">
        <f>+'Copy Co'!$B$17</f>
        <v>51399.602684929596</v>
      </c>
      <c r="U2676">
        <f>+'Copy Co'!$B$18*'All Data'!C2676</f>
        <v>1307.3000200667977</v>
      </c>
      <c r="V2676" s="40">
        <f>+D2676*'Copy Co'!$B$19</f>
        <v>294047.67498125817</v>
      </c>
      <c r="W2676" s="40">
        <f>+E2676*'Copy Co'!$B$20</f>
        <v>-143054.11247415893</v>
      </c>
      <c r="X2676" s="40">
        <f>+F2676*'Copy Co'!$B$21</f>
        <v>23760.938605132727</v>
      </c>
      <c r="Y2676" s="40">
        <f>+G2676*'Copy Co'!$B$22</f>
        <v>134528.10520636555</v>
      </c>
      <c r="Z2676" s="40">
        <f>+H2676*'Copy Co'!$B$23</f>
        <v>0</v>
      </c>
      <c r="AA2676" s="40">
        <f>+I2676*'Copy Co'!$B$24</f>
        <v>0</v>
      </c>
      <c r="AB2676" s="40">
        <f>+J2676*'Copy Co'!$B$25</f>
        <v>7746.9080533277638</v>
      </c>
      <c r="AC2676" s="40">
        <f>+K2676*'Copy Co'!$B$26</f>
        <v>2858.4704807466637</v>
      </c>
      <c r="AD2676" s="40">
        <f>+L2676*'Copy Co'!$B$27</f>
        <v>44256.348492481346</v>
      </c>
      <c r="AE2676" s="40">
        <f>+M2676*'Copy Co'!$B$28</f>
        <v>0</v>
      </c>
      <c r="AF2676" s="40">
        <f t="shared" si="334"/>
        <v>416851.23605014966</v>
      </c>
      <c r="AG2676" s="25">
        <f t="shared" si="335"/>
        <v>-733.76394985034131</v>
      </c>
      <c r="AH2676" s="56">
        <f t="shared" si="336"/>
        <v>40659</v>
      </c>
      <c r="AL2676" s="56"/>
      <c r="BF2676" s="2">
        <v>40341</v>
      </c>
      <c r="BG2676" s="3">
        <v>11.2083333333333</v>
      </c>
      <c r="BH2676">
        <v>10</v>
      </c>
      <c r="BI2676">
        <v>4.6666666666666696</v>
      </c>
    </row>
    <row r="2677" spans="1:61" x14ac:dyDescent="0.25">
      <c r="A2677" s="2">
        <v>40660</v>
      </c>
      <c r="B2677" s="7">
        <v>326018</v>
      </c>
      <c r="C2677" s="3">
        <v>19.5833333333333</v>
      </c>
      <c r="D2677" s="7">
        <f t="shared" si="330"/>
        <v>383.50694444444315</v>
      </c>
      <c r="E2677" s="7">
        <f t="shared" si="331"/>
        <v>7510.3443287036653</v>
      </c>
      <c r="F2677" s="7">
        <f t="shared" si="332"/>
        <v>147077.5764371132</v>
      </c>
      <c r="G2677" s="11">
        <v>417585</v>
      </c>
      <c r="H2677">
        <v>0</v>
      </c>
      <c r="I2677">
        <v>0</v>
      </c>
      <c r="J2677">
        <v>15</v>
      </c>
      <c r="K2677" s="3">
        <v>7.625</v>
      </c>
      <c r="L2677" s="3">
        <f t="shared" si="333"/>
        <v>149.3229166666664</v>
      </c>
      <c r="M2677" s="5">
        <v>0</v>
      </c>
      <c r="R2677">
        <v>2011</v>
      </c>
      <c r="S2677" s="1" t="s">
        <v>7</v>
      </c>
      <c r="T2677" s="40">
        <f>+'Copy Co'!$B$17</f>
        <v>51399.602684929596</v>
      </c>
      <c r="U2677">
        <f>+'Copy Co'!$B$18*'All Data'!C2677</f>
        <v>967.60788886833802</v>
      </c>
      <c r="V2677" s="40">
        <f>+D2677*'Copy Co'!$B$19</f>
        <v>161089.0480584286</v>
      </c>
      <c r="W2677" s="40">
        <f>+E2677*'Copy Co'!$B$20</f>
        <v>-58005.976887738601</v>
      </c>
      <c r="X2677" s="40">
        <f>+F2677*'Copy Co'!$B$21</f>
        <v>7131.1590480086788</v>
      </c>
      <c r="Y2677" s="40">
        <f>+G2677*'Copy Co'!$B$22</f>
        <v>173791.60202262743</v>
      </c>
      <c r="Z2677" s="40">
        <f>+H2677*'Copy Co'!$B$23</f>
        <v>0</v>
      </c>
      <c r="AA2677" s="40">
        <f>+I2677*'Copy Co'!$B$24</f>
        <v>0</v>
      </c>
      <c r="AB2677" s="40">
        <f>+J2677*'Copy Co'!$B$25</f>
        <v>5052.331339126802</v>
      </c>
      <c r="AC2677" s="40">
        <f>+K2677*'Copy Co'!$B$26</f>
        <v>2388.5849222677602</v>
      </c>
      <c r="AD2677" s="40">
        <f>+L2677*'Copy Co'!$B$27</f>
        <v>27372.00973529154</v>
      </c>
      <c r="AE2677" s="40">
        <f>+M2677*'Copy Co'!$B$28</f>
        <v>0</v>
      </c>
      <c r="AF2677" s="40">
        <f t="shared" si="334"/>
        <v>371185.96881181013</v>
      </c>
      <c r="AG2677" s="25">
        <f t="shared" si="335"/>
        <v>45167.968811810133</v>
      </c>
      <c r="AH2677" s="56">
        <f t="shared" si="336"/>
        <v>40660</v>
      </c>
      <c r="AL2677" s="56"/>
      <c r="BF2677" s="2">
        <v>42040</v>
      </c>
      <c r="BG2677" s="3">
        <v>11.2083333333333</v>
      </c>
      <c r="BH2677">
        <v>23</v>
      </c>
      <c r="BI2677">
        <v>10.4583333333333</v>
      </c>
    </row>
    <row r="2678" spans="1:61" x14ac:dyDescent="0.25">
      <c r="A2678" s="2">
        <v>40661</v>
      </c>
      <c r="B2678" s="7">
        <v>249389</v>
      </c>
      <c r="C2678" s="3">
        <v>11.625</v>
      </c>
      <c r="D2678" s="7">
        <f t="shared" si="330"/>
        <v>135.140625</v>
      </c>
      <c r="E2678" s="7">
        <f t="shared" si="331"/>
        <v>1571.009765625</v>
      </c>
      <c r="F2678" s="7">
        <f t="shared" si="332"/>
        <v>18262.988525390625</v>
      </c>
      <c r="G2678" s="11">
        <v>326018</v>
      </c>
      <c r="H2678">
        <v>0</v>
      </c>
      <c r="I2678">
        <v>0</v>
      </c>
      <c r="J2678">
        <v>28</v>
      </c>
      <c r="K2678" s="3">
        <v>14.875</v>
      </c>
      <c r="L2678" s="3">
        <f t="shared" si="333"/>
        <v>172.921875</v>
      </c>
      <c r="M2678" s="5">
        <v>0</v>
      </c>
      <c r="R2678">
        <v>2011</v>
      </c>
      <c r="S2678" s="1" t="s">
        <v>1</v>
      </c>
      <c r="T2678" s="40">
        <f>+'Copy Co'!$B$17</f>
        <v>51399.602684929596</v>
      </c>
      <c r="U2678">
        <f>+'Copy Co'!$B$18*'All Data'!C2678</f>
        <v>574.38851275375907</v>
      </c>
      <c r="V2678" s="40">
        <f>+D2678*'Copy Co'!$B$19</f>
        <v>56764.74689866991</v>
      </c>
      <c r="W2678" s="40">
        <f>+E2678*'Copy Co'!$B$20</f>
        <v>-12133.658879923109</v>
      </c>
      <c r="X2678" s="40">
        <f>+F2678*'Copy Co'!$B$21</f>
        <v>885.49375792987667</v>
      </c>
      <c r="Y2678" s="40">
        <f>+G2678*'Copy Co'!$B$22</f>
        <v>135683.01186156817</v>
      </c>
      <c r="Z2678" s="40">
        <f>+H2678*'Copy Co'!$B$23</f>
        <v>0</v>
      </c>
      <c r="AA2678" s="40">
        <f>+I2678*'Copy Co'!$B$24</f>
        <v>0</v>
      </c>
      <c r="AB2678" s="40">
        <f>+J2678*'Copy Co'!$B$25</f>
        <v>9431.0184997033648</v>
      </c>
      <c r="AC2678" s="40">
        <f>+K2678*'Copy Co'!$B$26</f>
        <v>4659.6984549157942</v>
      </c>
      <c r="AD2678" s="40">
        <f>+L2678*'Copy Co'!$B$27</f>
        <v>31697.87566171664</v>
      </c>
      <c r="AE2678" s="40">
        <f>+M2678*'Copy Co'!$B$28</f>
        <v>0</v>
      </c>
      <c r="AF2678" s="40">
        <f t="shared" si="334"/>
        <v>278962.177452264</v>
      </c>
      <c r="AG2678" s="25">
        <f t="shared" si="335"/>
        <v>29573.177452264004</v>
      </c>
      <c r="AH2678" s="56">
        <f t="shared" si="336"/>
        <v>40661</v>
      </c>
      <c r="AL2678" s="56"/>
      <c r="BF2678" s="2">
        <v>42473</v>
      </c>
      <c r="BG2678" s="3">
        <v>11.2083333333333</v>
      </c>
      <c r="BH2678">
        <v>18</v>
      </c>
      <c r="BI2678">
        <v>8.5</v>
      </c>
    </row>
    <row r="2679" spans="1:61" x14ac:dyDescent="0.25">
      <c r="A2679" s="2">
        <v>40662</v>
      </c>
      <c r="B2679" s="7">
        <v>408526</v>
      </c>
      <c r="C2679" s="3">
        <v>28.625</v>
      </c>
      <c r="D2679" s="7">
        <f t="shared" si="330"/>
        <v>819.390625</v>
      </c>
      <c r="E2679" s="7">
        <f t="shared" si="331"/>
        <v>23455.056640625</v>
      </c>
      <c r="F2679" s="7">
        <f t="shared" si="332"/>
        <v>671400.99633789063</v>
      </c>
      <c r="G2679" s="11">
        <v>249389</v>
      </c>
      <c r="H2679">
        <v>1</v>
      </c>
      <c r="I2679">
        <v>0</v>
      </c>
      <c r="J2679">
        <v>26</v>
      </c>
      <c r="K2679" s="3">
        <v>10.0833333333333</v>
      </c>
      <c r="L2679" s="3">
        <f t="shared" si="333"/>
        <v>288.63541666666572</v>
      </c>
      <c r="M2679" s="5">
        <v>0</v>
      </c>
      <c r="R2679">
        <v>2011</v>
      </c>
      <c r="S2679" s="1" t="s">
        <v>2</v>
      </c>
      <c r="T2679" s="40">
        <f>+'Copy Co'!$B$17</f>
        <v>51399.602684929596</v>
      </c>
      <c r="U2679">
        <f>+'Copy Co'!$B$18*'All Data'!C2679</f>
        <v>1414.3545098990412</v>
      </c>
      <c r="V2679" s="40">
        <f>+D2679*'Copy Co'!$B$19</f>
        <v>344178.52839786664</v>
      </c>
      <c r="W2679" s="40">
        <f>+E2679*'Copy Co'!$B$20</f>
        <v>-181154.60674644334</v>
      </c>
      <c r="X2679" s="40">
        <f>+F2679*'Copy Co'!$B$21</f>
        <v>32553.346375843816</v>
      </c>
      <c r="Y2679" s="40">
        <f>+G2679*'Copy Co'!$B$22</f>
        <v>103791.35705741592</v>
      </c>
      <c r="Z2679" s="40">
        <f>+H2679*'Copy Co'!$B$23</f>
        <v>-10610.780657764437</v>
      </c>
      <c r="AA2679" s="40">
        <f>+I2679*'Copy Co'!$B$24</f>
        <v>0</v>
      </c>
      <c r="AB2679" s="40">
        <f>+J2679*'Copy Co'!$B$25</f>
        <v>8757.3743211531237</v>
      </c>
      <c r="AC2679" s="40">
        <f>+K2679*'Copy Co'!$B$26</f>
        <v>3158.6751431081752</v>
      </c>
      <c r="AD2679" s="40">
        <f>+L2679*'Copy Co'!$B$27</f>
        <v>52909.035071865517</v>
      </c>
      <c r="AE2679" s="40">
        <f>+M2679*'Copy Co'!$B$28</f>
        <v>0</v>
      </c>
      <c r="AF2679" s="40">
        <f t="shared" si="334"/>
        <v>406396.88615787413</v>
      </c>
      <c r="AG2679" s="25">
        <f t="shared" si="335"/>
        <v>-2129.1138421258656</v>
      </c>
      <c r="AH2679" s="56">
        <f t="shared" si="336"/>
        <v>40662</v>
      </c>
      <c r="AL2679" s="56"/>
      <c r="BF2679" s="2">
        <v>38619</v>
      </c>
      <c r="BG2679" s="3">
        <v>11.1666666666667</v>
      </c>
      <c r="BH2679">
        <v>16</v>
      </c>
      <c r="BI2679">
        <v>8.6666666666666696</v>
      </c>
    </row>
    <row r="2680" spans="1:61" x14ac:dyDescent="0.25">
      <c r="A2680" s="2">
        <v>40663</v>
      </c>
      <c r="B2680" s="7">
        <v>374316</v>
      </c>
      <c r="C2680" s="3">
        <v>25.75</v>
      </c>
      <c r="D2680" s="7">
        <f t="shared" si="330"/>
        <v>663.0625</v>
      </c>
      <c r="E2680" s="7">
        <f t="shared" si="331"/>
        <v>17073.859375</v>
      </c>
      <c r="F2680" s="7">
        <f t="shared" si="332"/>
        <v>439651.87890625</v>
      </c>
      <c r="G2680" s="11">
        <v>408526</v>
      </c>
      <c r="H2680">
        <v>0</v>
      </c>
      <c r="I2680">
        <v>1</v>
      </c>
      <c r="J2680">
        <v>8</v>
      </c>
      <c r="K2680" s="3">
        <v>4.2916666666666696</v>
      </c>
      <c r="L2680" s="3">
        <f t="shared" si="333"/>
        <v>110.51041666666674</v>
      </c>
      <c r="M2680" s="5">
        <v>0</v>
      </c>
      <c r="R2680">
        <v>2011</v>
      </c>
      <c r="S2680" s="1" t="s">
        <v>3</v>
      </c>
      <c r="T2680" s="40">
        <f>+'Copy Co'!$B$17</f>
        <v>51399.602684929596</v>
      </c>
      <c r="U2680">
        <f>+'Copy Co'!$B$18*'All Data'!C2680</f>
        <v>1272.3014368524125</v>
      </c>
      <c r="V2680" s="40">
        <f>+D2680*'Copy Co'!$B$19</f>
        <v>278514.14029274555</v>
      </c>
      <c r="W2680" s="40">
        <f>+E2680*'Copy Co'!$B$20</f>
        <v>-131869.57201224568</v>
      </c>
      <c r="X2680" s="40">
        <f>+F2680*'Copy Co'!$B$21</f>
        <v>21316.828507688035</v>
      </c>
      <c r="Y2680" s="40">
        <f>+G2680*'Copy Co'!$B$22</f>
        <v>170021.4040444362</v>
      </c>
      <c r="Z2680" s="40">
        <f>+H2680*'Copy Co'!$B$23</f>
        <v>0</v>
      </c>
      <c r="AA2680" s="40">
        <f>+I2680*'Copy Co'!$B$24</f>
        <v>-10704.382616627605</v>
      </c>
      <c r="AB2680" s="40">
        <f>+J2680*'Copy Co'!$B$25</f>
        <v>2694.5767142009613</v>
      </c>
      <c r="AC2680" s="40">
        <f>+K2680*'Copy Co'!$B$26</f>
        <v>1344.394792314642</v>
      </c>
      <c r="AD2680" s="40">
        <f>+L2680*'Copy Co'!$B$27</f>
        <v>20257.387602491013</v>
      </c>
      <c r="AE2680" s="40">
        <f>+M2680*'Copy Co'!$B$28</f>
        <v>0</v>
      </c>
      <c r="AF2680" s="40">
        <f t="shared" si="334"/>
        <v>404246.68144678511</v>
      </c>
      <c r="AG2680" s="25">
        <f t="shared" si="335"/>
        <v>29930.681446785107</v>
      </c>
      <c r="AH2680" s="56">
        <f t="shared" si="336"/>
        <v>40663</v>
      </c>
      <c r="AI2680" s="38">
        <f>SUM(AG2651:AG2680)</f>
        <v>278843.35648933129</v>
      </c>
      <c r="AJ2680" s="38"/>
      <c r="AK2680" s="38"/>
      <c r="AL2680" s="56"/>
      <c r="AN2680" s="38"/>
      <c r="AO2680" s="38"/>
      <c r="AP2680" s="38"/>
      <c r="AQ2680" s="38"/>
      <c r="AR2680" s="38"/>
      <c r="AS2680" s="38"/>
      <c r="AT2680" s="38"/>
      <c r="AU2680" s="38"/>
      <c r="AV2680" s="38"/>
      <c r="AW2680" s="38"/>
      <c r="AX2680" s="38"/>
      <c r="AY2680" s="38"/>
      <c r="AZ2680" s="38"/>
      <c r="BA2680" s="38"/>
      <c r="BB2680" s="38"/>
      <c r="BC2680" s="38"/>
      <c r="BD2680" s="38"/>
      <c r="BE2680" s="38"/>
      <c r="BF2680" s="2">
        <v>41389</v>
      </c>
      <c r="BG2680" s="3">
        <v>11.1666666666667</v>
      </c>
      <c r="BH2680">
        <v>10</v>
      </c>
      <c r="BI2680">
        <v>6.0833333333333304</v>
      </c>
    </row>
    <row r="2681" spans="1:61" x14ac:dyDescent="0.25">
      <c r="A2681" s="2">
        <v>40664</v>
      </c>
      <c r="B2681" s="7">
        <v>328115</v>
      </c>
      <c r="C2681" s="3">
        <v>20.2083333333333</v>
      </c>
      <c r="D2681" s="7">
        <f t="shared" si="330"/>
        <v>408.37673611110978</v>
      </c>
      <c r="E2681" s="7">
        <f t="shared" si="331"/>
        <v>8252.6132089119965</v>
      </c>
      <c r="F2681" s="7">
        <f t="shared" si="332"/>
        <v>166771.558596763</v>
      </c>
      <c r="G2681" s="11">
        <v>374316</v>
      </c>
      <c r="H2681">
        <v>0</v>
      </c>
      <c r="I2681">
        <v>1</v>
      </c>
      <c r="J2681">
        <v>16</v>
      </c>
      <c r="K2681" s="3">
        <v>7.3333333333333304</v>
      </c>
      <c r="L2681" s="3">
        <f t="shared" si="333"/>
        <v>148.19444444444414</v>
      </c>
      <c r="M2681" s="5">
        <v>0</v>
      </c>
      <c r="R2681">
        <v>2011</v>
      </c>
      <c r="S2681" s="1" t="s">
        <v>4</v>
      </c>
      <c r="T2681" s="40">
        <f>+'Copy Co'!$B$17</f>
        <v>51399.602684929596</v>
      </c>
      <c r="U2681">
        <f>+'Copy Co'!$B$18*'All Data'!C2681</f>
        <v>998.48899170456161</v>
      </c>
      <c r="V2681" s="40">
        <f>+D2681*'Copy Co'!$B$19</f>
        <v>171535.40665252996</v>
      </c>
      <c r="W2681" s="40">
        <f>+E2681*'Copy Co'!$B$20</f>
        <v>-63738.874026062462</v>
      </c>
      <c r="X2681" s="40">
        <f>+F2681*'Copy Co'!$B$21</f>
        <v>8086.0355320467288</v>
      </c>
      <c r="Y2681" s="40">
        <f>+G2681*'Copy Co'!$B$22</f>
        <v>155783.79803561384</v>
      </c>
      <c r="Z2681" s="40">
        <f>+H2681*'Copy Co'!$B$23</f>
        <v>0</v>
      </c>
      <c r="AA2681" s="40">
        <f>+I2681*'Copy Co'!$B$24</f>
        <v>-10704.382616627605</v>
      </c>
      <c r="AB2681" s="40">
        <f>+J2681*'Copy Co'!$B$25</f>
        <v>5389.1534284019226</v>
      </c>
      <c r="AC2681" s="40">
        <f>+K2681*'Copy Co'!$B$26</f>
        <v>2297.2182858968613</v>
      </c>
      <c r="AD2681" s="40">
        <f>+L2681*'Copy Co'!$B$27</f>
        <v>27165.152319549881</v>
      </c>
      <c r="AE2681" s="40">
        <f>+M2681*'Copy Co'!$B$28</f>
        <v>0</v>
      </c>
      <c r="AF2681" s="40">
        <f t="shared" si="334"/>
        <v>348211.59928798326</v>
      </c>
      <c r="AG2681" s="25">
        <f t="shared" si="335"/>
        <v>20096.599287983263</v>
      </c>
      <c r="AH2681" s="56">
        <f t="shared" si="336"/>
        <v>40664</v>
      </c>
      <c r="AL2681" s="56"/>
      <c r="BF2681" s="2">
        <v>42130</v>
      </c>
      <c r="BG2681" s="3">
        <v>11.1666666666667</v>
      </c>
      <c r="BH2681">
        <v>15</v>
      </c>
      <c r="BI2681">
        <v>8.3333333333333304</v>
      </c>
    </row>
    <row r="2682" spans="1:61" x14ac:dyDescent="0.25">
      <c r="A2682" s="2">
        <v>40665</v>
      </c>
      <c r="B2682" s="7">
        <v>250604</v>
      </c>
      <c r="C2682" s="3">
        <v>12.3333333333333</v>
      </c>
      <c r="D2682" s="7">
        <f t="shared" si="330"/>
        <v>152.11111111111029</v>
      </c>
      <c r="E2682" s="7">
        <f t="shared" si="331"/>
        <v>1876.0370370370219</v>
      </c>
      <c r="F2682" s="7">
        <f t="shared" si="332"/>
        <v>23137.79012345654</v>
      </c>
      <c r="G2682" s="11">
        <v>328115</v>
      </c>
      <c r="H2682">
        <v>0</v>
      </c>
      <c r="I2682">
        <v>0</v>
      </c>
      <c r="J2682">
        <v>14</v>
      </c>
      <c r="K2682" s="3">
        <v>7.1666666666666696</v>
      </c>
      <c r="L2682" s="3">
        <f t="shared" si="333"/>
        <v>88.388888888888687</v>
      </c>
      <c r="M2682" s="5">
        <v>0</v>
      </c>
      <c r="R2682">
        <v>2011</v>
      </c>
      <c r="S2682" s="1" t="s">
        <v>5</v>
      </c>
      <c r="T2682" s="40">
        <f>+'Copy Co'!$B$17</f>
        <v>51399.602684929596</v>
      </c>
      <c r="U2682">
        <f>+'Copy Co'!$B$18*'All Data'!C2682</f>
        <v>609.38709596814419</v>
      </c>
      <c r="V2682" s="40">
        <f>+D2682*'Copy Co'!$B$19</f>
        <v>63893.064892201226</v>
      </c>
      <c r="W2682" s="40">
        <f>+E2682*'Copy Co'!$B$20</f>
        <v>-14489.530206359312</v>
      </c>
      <c r="X2682" s="40">
        <f>+F2682*'Copy Co'!$B$21</f>
        <v>1121.8519191493656</v>
      </c>
      <c r="Y2682" s="40">
        <f>+G2682*'Copy Co'!$B$22</f>
        <v>136555.74672858077</v>
      </c>
      <c r="Z2682" s="40">
        <f>+H2682*'Copy Co'!$B$23</f>
        <v>0</v>
      </c>
      <c r="AA2682" s="40">
        <f>+I2682*'Copy Co'!$B$24</f>
        <v>0</v>
      </c>
      <c r="AB2682" s="40">
        <f>+J2682*'Copy Co'!$B$25</f>
        <v>4715.5092498516824</v>
      </c>
      <c r="AC2682" s="40">
        <f>+K2682*'Copy Co'!$B$26</f>
        <v>2245.008779399207</v>
      </c>
      <c r="AD2682" s="40">
        <f>+L2682*'Copy Co'!$B$27</f>
        <v>16202.345769598445</v>
      </c>
      <c r="AE2682" s="40">
        <f>+M2682*'Copy Co'!$B$28</f>
        <v>0</v>
      </c>
      <c r="AF2682" s="40">
        <f t="shared" si="334"/>
        <v>262252.98691331915</v>
      </c>
      <c r="AG2682" s="25">
        <f t="shared" si="335"/>
        <v>11648.986913319153</v>
      </c>
      <c r="AH2682" s="56">
        <f t="shared" si="336"/>
        <v>40665</v>
      </c>
      <c r="AL2682" s="56"/>
      <c r="BF2682" s="2">
        <v>38135</v>
      </c>
      <c r="BG2682" s="3">
        <v>11.125</v>
      </c>
      <c r="BH2682">
        <v>28</v>
      </c>
      <c r="BI2682">
        <v>8.2083333333333304</v>
      </c>
    </row>
    <row r="2683" spans="1:61" x14ac:dyDescent="0.25">
      <c r="A2683" s="2">
        <v>40666</v>
      </c>
      <c r="B2683" s="7">
        <v>247372</v>
      </c>
      <c r="C2683" s="3">
        <v>14.75</v>
      </c>
      <c r="D2683" s="7">
        <f t="shared" si="330"/>
        <v>217.5625</v>
      </c>
      <c r="E2683" s="7">
        <f t="shared" si="331"/>
        <v>3209.046875</v>
      </c>
      <c r="F2683" s="7">
        <f t="shared" si="332"/>
        <v>47333.44140625</v>
      </c>
      <c r="G2683" s="11">
        <v>250604</v>
      </c>
      <c r="H2683">
        <v>0</v>
      </c>
      <c r="I2683">
        <v>0</v>
      </c>
      <c r="J2683">
        <v>26</v>
      </c>
      <c r="K2683" s="3">
        <v>8.625</v>
      </c>
      <c r="L2683" s="3">
        <f t="shared" si="333"/>
        <v>127.21875</v>
      </c>
      <c r="M2683" s="5">
        <v>0</v>
      </c>
      <c r="R2683">
        <v>2011</v>
      </c>
      <c r="S2683" s="1" t="s">
        <v>6</v>
      </c>
      <c r="T2683" s="40">
        <f>+'Copy Co'!$B$17</f>
        <v>51399.602684929596</v>
      </c>
      <c r="U2683">
        <f>+'Copy Co'!$B$18*'All Data'!C2683</f>
        <v>728.79402693487714</v>
      </c>
      <c r="V2683" s="40">
        <f>+D2683*'Copy Co'!$B$19</f>
        <v>91385.401296922166</v>
      </c>
      <c r="W2683" s="40">
        <f>+E2683*'Copy Co'!$B$20</f>
        <v>-24785.001954104737</v>
      </c>
      <c r="X2683" s="40">
        <f>+F2683*'Copy Co'!$B$21</f>
        <v>2294.9949756745768</v>
      </c>
      <c r="Y2683" s="40">
        <f>+G2683*'Copy Co'!$B$22</f>
        <v>104297.01889023438</v>
      </c>
      <c r="Z2683" s="40">
        <f>+H2683*'Copy Co'!$B$23</f>
        <v>0</v>
      </c>
      <c r="AA2683" s="40">
        <f>+I2683*'Copy Co'!$B$24</f>
        <v>0</v>
      </c>
      <c r="AB2683" s="40">
        <f>+J2683*'Copy Co'!$B$25</f>
        <v>8757.3743211531237</v>
      </c>
      <c r="AC2683" s="40">
        <f>+K2683*'Copy Co'!$B$26</f>
        <v>2701.8419612536959</v>
      </c>
      <c r="AD2683" s="40">
        <f>+L2683*'Copy Co'!$B$27</f>
        <v>23320.150324179715</v>
      </c>
      <c r="AE2683" s="40">
        <f>+M2683*'Copy Co'!$B$28</f>
        <v>0</v>
      </c>
      <c r="AF2683" s="40">
        <f t="shared" si="334"/>
        <v>260100.17652717736</v>
      </c>
      <c r="AG2683" s="25">
        <f t="shared" si="335"/>
        <v>12728.176527177362</v>
      </c>
      <c r="AH2683" s="56">
        <f t="shared" si="336"/>
        <v>40666</v>
      </c>
      <c r="AL2683" s="56"/>
      <c r="BF2683" s="2">
        <v>39196</v>
      </c>
      <c r="BG2683" s="3">
        <v>11.125</v>
      </c>
      <c r="BH2683">
        <v>17</v>
      </c>
      <c r="BI2683">
        <v>9.0833333333333304</v>
      </c>
    </row>
    <row r="2684" spans="1:61" x14ac:dyDescent="0.25">
      <c r="A2684" s="2">
        <v>40667</v>
      </c>
      <c r="B2684" s="7">
        <v>269873</v>
      </c>
      <c r="C2684" s="3">
        <v>18.2083333333333</v>
      </c>
      <c r="D2684" s="7">
        <f t="shared" si="330"/>
        <v>331.54340277777658</v>
      </c>
      <c r="E2684" s="7">
        <f t="shared" si="331"/>
        <v>6036.8527922453377</v>
      </c>
      <c r="F2684" s="7">
        <f t="shared" si="332"/>
        <v>109921.02792546699</v>
      </c>
      <c r="G2684" s="11">
        <v>247372</v>
      </c>
      <c r="H2684">
        <v>0</v>
      </c>
      <c r="I2684">
        <v>0</v>
      </c>
      <c r="J2684">
        <v>13</v>
      </c>
      <c r="K2684" s="3">
        <v>5.8333333333333304</v>
      </c>
      <c r="L2684" s="3">
        <f t="shared" si="333"/>
        <v>106.21527777777753</v>
      </c>
      <c r="M2684" s="5">
        <v>0</v>
      </c>
      <c r="R2684">
        <v>2011</v>
      </c>
      <c r="S2684" s="1" t="s">
        <v>7</v>
      </c>
      <c r="T2684" s="40">
        <f>+'Copy Co'!$B$17</f>
        <v>51399.602684929596</v>
      </c>
      <c r="U2684">
        <f>+'Copy Co'!$B$18*'All Data'!C2684</f>
        <v>899.6694626286461</v>
      </c>
      <c r="V2684" s="40">
        <f>+D2684*'Copy Co'!$B$19</f>
        <v>139262.17482421928</v>
      </c>
      <c r="W2684" s="40">
        <f>+E2684*'Copy Co'!$B$20</f>
        <v>-46625.497875422385</v>
      </c>
      <c r="X2684" s="40">
        <f>+F2684*'Copy Co'!$B$21</f>
        <v>5329.5978343256829</v>
      </c>
      <c r="Y2684" s="40">
        <f>+G2684*'Copy Co'!$B$22</f>
        <v>102951.91679667946</v>
      </c>
      <c r="Z2684" s="40">
        <f>+H2684*'Copy Co'!$B$23</f>
        <v>0</v>
      </c>
      <c r="AA2684" s="40">
        <f>+I2684*'Copy Co'!$B$24</f>
        <v>0</v>
      </c>
      <c r="AB2684" s="40">
        <f>+J2684*'Copy Co'!$B$25</f>
        <v>4378.6871605765618</v>
      </c>
      <c r="AC2684" s="40">
        <f>+K2684*'Copy Co'!$B$26</f>
        <v>1827.3327274179578</v>
      </c>
      <c r="AD2684" s="40">
        <f>+L2684*'Copy Co'!$B$27</f>
        <v>19470.056453960417</v>
      </c>
      <c r="AE2684" s="40">
        <f>+M2684*'Copy Co'!$B$28</f>
        <v>0</v>
      </c>
      <c r="AF2684" s="40">
        <f t="shared" si="334"/>
        <v>278893.54006931523</v>
      </c>
      <c r="AG2684" s="25">
        <f t="shared" si="335"/>
        <v>9020.5400693152333</v>
      </c>
      <c r="AH2684" s="56">
        <f t="shared" si="336"/>
        <v>40667</v>
      </c>
      <c r="AL2684" s="56"/>
      <c r="BF2684" s="2">
        <v>40123</v>
      </c>
      <c r="BG2684" s="3">
        <v>11.0833333333333</v>
      </c>
      <c r="BH2684">
        <v>20</v>
      </c>
      <c r="BI2684">
        <v>9.625</v>
      </c>
    </row>
    <row r="2685" spans="1:61" x14ac:dyDescent="0.25">
      <c r="A2685" s="2">
        <v>40668</v>
      </c>
      <c r="B2685" s="7">
        <v>185700</v>
      </c>
      <c r="C2685" s="3">
        <v>5.7916666666666599</v>
      </c>
      <c r="D2685" s="7">
        <f t="shared" si="330"/>
        <v>33.5434027777777</v>
      </c>
      <c r="E2685" s="7">
        <f t="shared" si="331"/>
        <v>194.27220775462897</v>
      </c>
      <c r="F2685" s="7">
        <f t="shared" si="332"/>
        <v>1125.1598699122248</v>
      </c>
      <c r="G2685" s="11">
        <v>269873</v>
      </c>
      <c r="H2685">
        <v>0</v>
      </c>
      <c r="I2685">
        <v>0</v>
      </c>
      <c r="J2685">
        <v>12</v>
      </c>
      <c r="K2685" s="3">
        <v>4.875</v>
      </c>
      <c r="L2685" s="3">
        <f t="shared" si="333"/>
        <v>28.234374999999968</v>
      </c>
      <c r="M2685" s="5">
        <v>0</v>
      </c>
      <c r="R2685">
        <v>2011</v>
      </c>
      <c r="S2685" s="1" t="s">
        <v>1</v>
      </c>
      <c r="T2685" s="40">
        <f>+'Copy Co'!$B$17</f>
        <v>51399.602684929596</v>
      </c>
      <c r="U2685">
        <f>+'Copy Co'!$B$18*'All Data'!C2685</f>
        <v>286.16488628233839</v>
      </c>
      <c r="V2685" s="40">
        <f>+D2685*'Copy Co'!$B$19</f>
        <v>14089.640097496162</v>
      </c>
      <c r="W2685" s="40">
        <f>+E2685*'Copy Co'!$B$20</f>
        <v>-1500.4570629173875</v>
      </c>
      <c r="X2685" s="40">
        <f>+F2685*'Copy Co'!$B$21</f>
        <v>54.554162375741669</v>
      </c>
      <c r="Y2685" s="40">
        <f>+G2685*'Copy Co'!$B$22</f>
        <v>112316.44099441438</v>
      </c>
      <c r="Z2685" s="40">
        <f>+H2685*'Copy Co'!$B$23</f>
        <v>0</v>
      </c>
      <c r="AA2685" s="40">
        <f>+I2685*'Copy Co'!$B$24</f>
        <v>0</v>
      </c>
      <c r="AB2685" s="40">
        <f>+J2685*'Copy Co'!$B$25</f>
        <v>4041.8650713014422</v>
      </c>
      <c r="AC2685" s="40">
        <f>+K2685*'Copy Co'!$B$26</f>
        <v>1527.1280650564368</v>
      </c>
      <c r="AD2685" s="40">
        <f>+L2685*'Copy Co'!$B$27</f>
        <v>5175.5725418561406</v>
      </c>
      <c r="AE2685" s="40">
        <f>+M2685*'Copy Co'!$B$28</f>
        <v>0</v>
      </c>
      <c r="AF2685" s="40">
        <f t="shared" si="334"/>
        <v>187390.51144079486</v>
      </c>
      <c r="AG2685" s="25">
        <f t="shared" si="335"/>
        <v>1690.5114407948568</v>
      </c>
      <c r="AH2685" s="56">
        <f t="shared" si="336"/>
        <v>40668</v>
      </c>
      <c r="AL2685" s="56"/>
      <c r="BF2685" s="2">
        <v>40480</v>
      </c>
      <c r="BG2685" s="3">
        <v>11.0833333333333</v>
      </c>
      <c r="BH2685">
        <v>15</v>
      </c>
      <c r="BI2685">
        <v>7.2083333333333304</v>
      </c>
    </row>
    <row r="2686" spans="1:61" x14ac:dyDescent="0.25">
      <c r="A2686" s="2">
        <v>40669</v>
      </c>
      <c r="B2686" s="7">
        <v>137752</v>
      </c>
      <c r="C2686" s="3">
        <v>3.2916666666666599</v>
      </c>
      <c r="D2686" s="7">
        <f t="shared" si="330"/>
        <v>10.8350694444444</v>
      </c>
      <c r="E2686" s="7">
        <f t="shared" si="331"/>
        <v>35.665436921296077</v>
      </c>
      <c r="F2686" s="7">
        <f t="shared" si="332"/>
        <v>117.39872986593268</v>
      </c>
      <c r="G2686" s="11">
        <v>185700</v>
      </c>
      <c r="H2686">
        <v>1</v>
      </c>
      <c r="I2686">
        <v>0</v>
      </c>
      <c r="J2686">
        <v>14</v>
      </c>
      <c r="K2686" s="3">
        <v>7.2916666666666696</v>
      </c>
      <c r="L2686" s="3">
        <f t="shared" si="333"/>
        <v>24.001736111111072</v>
      </c>
      <c r="M2686" s="5">
        <v>0</v>
      </c>
      <c r="R2686">
        <v>2011</v>
      </c>
      <c r="S2686" s="1" t="s">
        <v>2</v>
      </c>
      <c r="T2686" s="40">
        <f>+'Copy Co'!$B$17</f>
        <v>51399.602684929596</v>
      </c>
      <c r="U2686">
        <f>+'Copy Co'!$B$18*'All Data'!C2686</f>
        <v>162.640474937444</v>
      </c>
      <c r="V2686" s="40">
        <f>+D2686*'Copy Co'!$B$19</f>
        <v>4551.1849204737537</v>
      </c>
      <c r="W2686" s="40">
        <f>+E2686*'Copy Co'!$B$20</f>
        <v>-275.46120646440312</v>
      </c>
      <c r="X2686" s="40">
        <f>+F2686*'Copy Co'!$B$21</f>
        <v>5.6921594371398569</v>
      </c>
      <c r="Y2686" s="40">
        <f>+G2686*'Copy Co'!$B$22</f>
        <v>77285.104818424777</v>
      </c>
      <c r="Z2686" s="40">
        <f>+H2686*'Copy Co'!$B$23</f>
        <v>-10610.780657764437</v>
      </c>
      <c r="AA2686" s="40">
        <f>+I2686*'Copy Co'!$B$24</f>
        <v>0</v>
      </c>
      <c r="AB2686" s="40">
        <f>+J2686*'Copy Co'!$B$25</f>
        <v>4715.5092498516824</v>
      </c>
      <c r="AC2686" s="40">
        <f>+K2686*'Copy Co'!$B$26</f>
        <v>2284.1659092724494</v>
      </c>
      <c r="AD2686" s="40">
        <f>+L2686*'Copy Co'!$B$27</f>
        <v>4399.6981117359101</v>
      </c>
      <c r="AE2686" s="40">
        <f>+M2686*'Copy Co'!$B$28</f>
        <v>0</v>
      </c>
      <c r="AF2686" s="40">
        <f t="shared" si="334"/>
        <v>133917.35646483389</v>
      </c>
      <c r="AG2686" s="25">
        <f t="shared" si="335"/>
        <v>-3834.6435351661057</v>
      </c>
      <c r="AH2686" s="56">
        <f t="shared" si="336"/>
        <v>40669</v>
      </c>
      <c r="AL2686" s="56"/>
      <c r="BF2686" s="2">
        <v>42871</v>
      </c>
      <c r="BG2686" s="3">
        <v>11.0833333333333</v>
      </c>
      <c r="BH2686">
        <v>31</v>
      </c>
      <c r="BI2686">
        <v>10.875</v>
      </c>
    </row>
    <row r="2687" spans="1:61" x14ac:dyDescent="0.25">
      <c r="A2687" s="2">
        <v>40670</v>
      </c>
      <c r="B2687" s="7">
        <v>123320</v>
      </c>
      <c r="C2687" s="3">
        <v>1.6666666666666601</v>
      </c>
      <c r="D2687" s="7">
        <f t="shared" si="330"/>
        <v>2.7777777777777559</v>
      </c>
      <c r="E2687" s="7">
        <f t="shared" si="331"/>
        <v>4.6296296296295747</v>
      </c>
      <c r="F2687" s="7">
        <f t="shared" si="332"/>
        <v>7.7160493827159282</v>
      </c>
      <c r="G2687" s="11">
        <v>137752</v>
      </c>
      <c r="H2687">
        <v>0</v>
      </c>
      <c r="I2687">
        <v>1</v>
      </c>
      <c r="J2687">
        <v>16</v>
      </c>
      <c r="K2687" s="3">
        <v>9.5416666666666696</v>
      </c>
      <c r="L2687" s="3">
        <f t="shared" si="333"/>
        <v>15.90277777777772</v>
      </c>
      <c r="M2687" s="5">
        <v>0</v>
      </c>
      <c r="R2687">
        <v>2011</v>
      </c>
      <c r="S2687" s="1" t="s">
        <v>3</v>
      </c>
      <c r="T2687" s="40">
        <f>+'Copy Co'!$B$17</f>
        <v>51399.602684929596</v>
      </c>
      <c r="U2687">
        <f>+'Copy Co'!$B$18*'All Data'!C2687</f>
        <v>82.349607563262623</v>
      </c>
      <c r="V2687" s="40">
        <f>+D2687*'Copy Co'!$B$19</f>
        <v>1166.7835078926419</v>
      </c>
      <c r="W2687" s="40">
        <f>+E2687*'Copy Co'!$B$20</f>
        <v>-35.756841170215132</v>
      </c>
      <c r="X2687" s="40">
        <f>+F2687*'Copy Co'!$B$21</f>
        <v>0.37411804507102114</v>
      </c>
      <c r="Y2687" s="40">
        <f>+G2687*'Copy Co'!$B$22</f>
        <v>57329.982546837105</v>
      </c>
      <c r="Z2687" s="40">
        <f>+H2687*'Copy Co'!$B$23</f>
        <v>0</v>
      </c>
      <c r="AA2687" s="40">
        <f>+I2687*'Copy Co'!$B$24</f>
        <v>-10704.382616627605</v>
      </c>
      <c r="AB2687" s="40">
        <f>+J2687*'Copy Co'!$B$25</f>
        <v>5389.1534284019226</v>
      </c>
      <c r="AC2687" s="40">
        <f>+K2687*'Copy Co'!$B$26</f>
        <v>2988.9942469908046</v>
      </c>
      <c r="AD2687" s="40">
        <f>+L2687*'Copy Co'!$B$27</f>
        <v>2915.0983510669694</v>
      </c>
      <c r="AE2687" s="40">
        <f>+M2687*'Copy Co'!$B$28</f>
        <v>0</v>
      </c>
      <c r="AF2687" s="40">
        <f t="shared" si="334"/>
        <v>110532.19903392956</v>
      </c>
      <c r="AG2687" s="25">
        <f t="shared" si="335"/>
        <v>-12787.800966070441</v>
      </c>
      <c r="AH2687" s="56">
        <f t="shared" si="336"/>
        <v>40670</v>
      </c>
      <c r="AL2687" s="56"/>
      <c r="BF2687" s="2">
        <v>42997</v>
      </c>
      <c r="BG2687" s="3">
        <v>11.0833333333333</v>
      </c>
      <c r="BH2687">
        <v>15</v>
      </c>
      <c r="BI2687">
        <v>5.5416666666666696</v>
      </c>
    </row>
    <row r="2688" spans="1:61" x14ac:dyDescent="0.25">
      <c r="A2688" s="2">
        <v>40671</v>
      </c>
      <c r="B2688" s="7">
        <v>198591</v>
      </c>
      <c r="C2688" s="3">
        <v>17.2916666666667</v>
      </c>
      <c r="D2688" s="7">
        <f t="shared" si="330"/>
        <v>299.00173611111228</v>
      </c>
      <c r="E2688" s="7">
        <f t="shared" si="331"/>
        <v>5170.2383535879935</v>
      </c>
      <c r="F2688" s="7">
        <f t="shared" si="332"/>
        <v>89402.038197459231</v>
      </c>
      <c r="G2688" s="11">
        <v>123320</v>
      </c>
      <c r="H2688">
        <v>0</v>
      </c>
      <c r="I2688">
        <v>1</v>
      </c>
      <c r="J2688">
        <v>20</v>
      </c>
      <c r="K2688" s="3">
        <v>8.9583333333333304</v>
      </c>
      <c r="L2688" s="3">
        <f t="shared" si="333"/>
        <v>154.90451388888914</v>
      </c>
      <c r="M2688" s="5">
        <v>0</v>
      </c>
      <c r="R2688">
        <v>2011</v>
      </c>
      <c r="S2688" s="1" t="s">
        <v>4</v>
      </c>
      <c r="T2688" s="40">
        <f>+'Copy Co'!$B$17</f>
        <v>51399.602684929596</v>
      </c>
      <c r="U2688">
        <f>+'Copy Co'!$B$18*'All Data'!C2688</f>
        <v>854.37717846885471</v>
      </c>
      <c r="V2688" s="40">
        <f>+D2688*'Copy Co'!$B$19</f>
        <v>125593.30602925789</v>
      </c>
      <c r="W2688" s="40">
        <f>+E2688*'Copy Co'!$B$20</f>
        <v>-39932.220590222969</v>
      </c>
      <c r="X2688" s="40">
        <f>+F2688*'Copy Co'!$B$21</f>
        <v>4334.720281951516</v>
      </c>
      <c r="Y2688" s="40">
        <f>+G2688*'Copy Co'!$B$22</f>
        <v>51323.635574626518</v>
      </c>
      <c r="Z2688" s="40">
        <f>+H2688*'Copy Co'!$B$23</f>
        <v>0</v>
      </c>
      <c r="AA2688" s="40">
        <f>+I2688*'Copy Co'!$B$24</f>
        <v>-10704.382616627605</v>
      </c>
      <c r="AB2688" s="40">
        <f>+J2688*'Copy Co'!$B$25</f>
        <v>6736.441785502403</v>
      </c>
      <c r="AC2688" s="40">
        <f>+K2688*'Copy Co'!$B$26</f>
        <v>2806.2609742490072</v>
      </c>
      <c r="AD2688" s="40">
        <f>+L2688*'Copy Co'!$B$27</f>
        <v>28395.158337767654</v>
      </c>
      <c r="AE2688" s="40">
        <f>+M2688*'Copy Co'!$B$28</f>
        <v>0</v>
      </c>
      <c r="AF2688" s="40">
        <f t="shared" si="334"/>
        <v>220806.89963990281</v>
      </c>
      <c r="AG2688" s="25">
        <f t="shared" si="335"/>
        <v>22215.899639902811</v>
      </c>
      <c r="AH2688" s="56">
        <f t="shared" si="336"/>
        <v>40671</v>
      </c>
      <c r="AL2688" s="56"/>
      <c r="BF2688" s="2">
        <v>43054</v>
      </c>
      <c r="BG2688" s="3">
        <v>11.0833333333333</v>
      </c>
      <c r="BH2688">
        <v>24</v>
      </c>
      <c r="BI2688">
        <v>9.4583333333333304</v>
      </c>
    </row>
    <row r="2689" spans="1:61" x14ac:dyDescent="0.25">
      <c r="A2689" s="2">
        <v>40672</v>
      </c>
      <c r="B2689" s="7">
        <v>336683</v>
      </c>
      <c r="C2689" s="3">
        <v>22.7083333333333</v>
      </c>
      <c r="D2689" s="7">
        <f t="shared" si="330"/>
        <v>515.66840277777624</v>
      </c>
      <c r="E2689" s="7">
        <f t="shared" si="331"/>
        <v>11709.969979745318</v>
      </c>
      <c r="F2689" s="7">
        <f t="shared" si="332"/>
        <v>265913.90162338287</v>
      </c>
      <c r="G2689" s="11">
        <v>198591</v>
      </c>
      <c r="H2689">
        <v>0</v>
      </c>
      <c r="I2689">
        <v>0</v>
      </c>
      <c r="J2689">
        <v>20</v>
      </c>
      <c r="K2689" s="3">
        <v>8.2083333333333304</v>
      </c>
      <c r="L2689" s="3">
        <f t="shared" si="333"/>
        <v>186.39756944444412</v>
      </c>
      <c r="M2689" s="5">
        <v>0</v>
      </c>
      <c r="R2689">
        <v>2011</v>
      </c>
      <c r="S2689" s="1" t="s">
        <v>5</v>
      </c>
      <c r="T2689" s="40">
        <f>+'Copy Co'!$B$17</f>
        <v>51399.602684929596</v>
      </c>
      <c r="U2689">
        <f>+'Copy Co'!$B$18*'All Data'!C2689</f>
        <v>1122.013403049456</v>
      </c>
      <c r="V2689" s="40">
        <f>+D2689*'Copy Co'!$B$19</f>
        <v>216602.41964488351</v>
      </c>
      <c r="W2689" s="40">
        <f>+E2689*'Copy Co'!$B$20</f>
        <v>-90441.69192152904</v>
      </c>
      <c r="X2689" s="40">
        <f>+F2689*'Copy Co'!$B$21</f>
        <v>12893.021298618403</v>
      </c>
      <c r="Y2689" s="40">
        <f>+G2689*'Copy Co'!$B$22</f>
        <v>82650.114437241762</v>
      </c>
      <c r="Z2689" s="40">
        <f>+H2689*'Copy Co'!$B$23</f>
        <v>0</v>
      </c>
      <c r="AA2689" s="40">
        <f>+I2689*'Copy Co'!$B$24</f>
        <v>0</v>
      </c>
      <c r="AB2689" s="40">
        <f>+J2689*'Copy Co'!$B$25</f>
        <v>6736.441785502403</v>
      </c>
      <c r="AC2689" s="40">
        <f>+K2689*'Copy Co'!$B$26</f>
        <v>2571.318195009555</v>
      </c>
      <c r="AD2689" s="40">
        <f>+L2689*'Copy Co'!$B$27</f>
        <v>34168.071447849972</v>
      </c>
      <c r="AE2689" s="40">
        <f>+M2689*'Copy Co'!$B$28</f>
        <v>0</v>
      </c>
      <c r="AF2689" s="40">
        <f t="shared" si="334"/>
        <v>317701.31097555562</v>
      </c>
      <c r="AG2689" s="25">
        <f t="shared" si="335"/>
        <v>-18981.689024444378</v>
      </c>
      <c r="AH2689" s="56">
        <f t="shared" si="336"/>
        <v>40672</v>
      </c>
      <c r="AL2689" s="56"/>
      <c r="BF2689" s="2">
        <v>41972</v>
      </c>
      <c r="BG2689" s="3">
        <v>11.0416666666667</v>
      </c>
      <c r="BH2689">
        <v>25</v>
      </c>
      <c r="BI2689">
        <v>12.2916666666667</v>
      </c>
    </row>
    <row r="2690" spans="1:61" x14ac:dyDescent="0.25">
      <c r="A2690" s="2">
        <v>40673</v>
      </c>
      <c r="B2690" s="7">
        <v>273762</v>
      </c>
      <c r="C2690" s="3">
        <v>17.5</v>
      </c>
      <c r="D2690" s="7">
        <f t="shared" si="330"/>
        <v>306.25</v>
      </c>
      <c r="E2690" s="7">
        <f t="shared" si="331"/>
        <v>5359.375</v>
      </c>
      <c r="F2690" s="7">
        <f t="shared" si="332"/>
        <v>93789.0625</v>
      </c>
      <c r="G2690" s="11">
        <v>336683</v>
      </c>
      <c r="H2690">
        <v>0</v>
      </c>
      <c r="I2690">
        <v>0</v>
      </c>
      <c r="J2690">
        <v>12</v>
      </c>
      <c r="K2690" s="3">
        <v>6.625</v>
      </c>
      <c r="L2690" s="3">
        <f t="shared" si="333"/>
        <v>115.9375</v>
      </c>
      <c r="M2690" s="5">
        <v>0</v>
      </c>
      <c r="R2690">
        <v>2011</v>
      </c>
      <c r="S2690" s="1" t="s">
        <v>6</v>
      </c>
      <c r="T2690" s="40">
        <f>+'Copy Co'!$B$17</f>
        <v>51399.602684929596</v>
      </c>
      <c r="U2690">
        <f>+'Copy Co'!$B$18*'All Data'!C2690</f>
        <v>864.67087941426098</v>
      </c>
      <c r="V2690" s="40">
        <f>+D2690*'Copy Co'!$B$19</f>
        <v>128637.88174516478</v>
      </c>
      <c r="W2690" s="40">
        <f>+E2690*'Copy Co'!$B$20</f>
        <v>-41393.013259670777</v>
      </c>
      <c r="X2690" s="40">
        <f>+F2690*'Copy Co'!$B$21</f>
        <v>4547.4282202161503</v>
      </c>
      <c r="Y2690" s="40">
        <f>+G2690*'Copy Co'!$B$22</f>
        <v>140121.59906075234</v>
      </c>
      <c r="Z2690" s="40">
        <f>+H2690*'Copy Co'!$B$23</f>
        <v>0</v>
      </c>
      <c r="AA2690" s="40">
        <f>+I2690*'Copy Co'!$B$24</f>
        <v>0</v>
      </c>
      <c r="AB2690" s="40">
        <f>+J2690*'Copy Co'!$B$25</f>
        <v>4041.8650713014422</v>
      </c>
      <c r="AC2690" s="40">
        <f>+K2690*'Copy Co'!$B$26</f>
        <v>2075.3278832818246</v>
      </c>
      <c r="AD2690" s="40">
        <f>+L2690*'Copy Co'!$B$27</f>
        <v>21252.212651119316</v>
      </c>
      <c r="AE2690" s="40">
        <f>+M2690*'Copy Co'!$B$28</f>
        <v>0</v>
      </c>
      <c r="AF2690" s="40">
        <f t="shared" si="334"/>
        <v>311547.57493650896</v>
      </c>
      <c r="AG2690" s="25">
        <f t="shared" si="335"/>
        <v>37785.574936508958</v>
      </c>
      <c r="AH2690" s="56">
        <f t="shared" si="336"/>
        <v>40673</v>
      </c>
      <c r="AL2690" s="56"/>
      <c r="BF2690" s="2">
        <v>43062</v>
      </c>
      <c r="BG2690" s="3">
        <v>11.0416666666667</v>
      </c>
      <c r="BH2690">
        <v>9</v>
      </c>
      <c r="BI2690">
        <v>5.5</v>
      </c>
    </row>
    <row r="2691" spans="1:61" x14ac:dyDescent="0.25">
      <c r="A2691" s="2">
        <v>40674</v>
      </c>
      <c r="B2691" s="7">
        <v>230770</v>
      </c>
      <c r="C2691" s="3">
        <v>13.375</v>
      </c>
      <c r="D2691" s="7">
        <f t="shared" si="330"/>
        <v>178.890625</v>
      </c>
      <c r="E2691" s="7">
        <f t="shared" si="331"/>
        <v>2392.662109375</v>
      </c>
      <c r="F2691" s="7">
        <f t="shared" si="332"/>
        <v>32001.855712890625</v>
      </c>
      <c r="G2691" s="11">
        <v>273762</v>
      </c>
      <c r="H2691">
        <v>0</v>
      </c>
      <c r="I2691">
        <v>0</v>
      </c>
      <c r="J2691">
        <v>15</v>
      </c>
      <c r="K2691" s="3">
        <v>7.3333333333333304</v>
      </c>
      <c r="L2691" s="3">
        <f t="shared" si="333"/>
        <v>98.0833333333333</v>
      </c>
      <c r="M2691" s="5">
        <v>0</v>
      </c>
      <c r="R2691">
        <v>2011</v>
      </c>
      <c r="S2691" s="1" t="s">
        <v>7</v>
      </c>
      <c r="T2691" s="40">
        <f>+'Copy Co'!$B$17</f>
        <v>51399.602684929596</v>
      </c>
      <c r="U2691">
        <f>+'Copy Co'!$B$18*'All Data'!C2691</f>
        <v>660.85560069518522</v>
      </c>
      <c r="V2691" s="40">
        <f>+D2691*'Copy Co'!$B$19</f>
        <v>75141.587147979168</v>
      </c>
      <c r="W2691" s="40">
        <f>+E2691*'Copy Co'!$B$20</f>
        <v>-18479.672428085596</v>
      </c>
      <c r="X2691" s="40">
        <f>+F2691*'Copy Co'!$B$21</f>
        <v>1551.6323320545428</v>
      </c>
      <c r="Y2691" s="40">
        <f>+G2691*'Copy Co'!$B$22</f>
        <v>113934.97504201188</v>
      </c>
      <c r="Z2691" s="40">
        <f>+H2691*'Copy Co'!$B$23</f>
        <v>0</v>
      </c>
      <c r="AA2691" s="40">
        <f>+I2691*'Copy Co'!$B$24</f>
        <v>0</v>
      </c>
      <c r="AB2691" s="40">
        <f>+J2691*'Copy Co'!$B$25</f>
        <v>5052.331339126802</v>
      </c>
      <c r="AC2691" s="40">
        <f>+K2691*'Copy Co'!$B$26</f>
        <v>2297.2182858968613</v>
      </c>
      <c r="AD2691" s="40">
        <f>+L2691*'Copy Co'!$B$27</f>
        <v>17979.410091908303</v>
      </c>
      <c r="AE2691" s="40">
        <f>+M2691*'Copy Co'!$B$28</f>
        <v>0</v>
      </c>
      <c r="AF2691" s="40">
        <f t="shared" si="334"/>
        <v>249537.94009651674</v>
      </c>
      <c r="AG2691" s="25">
        <f t="shared" si="335"/>
        <v>18767.940096516744</v>
      </c>
      <c r="AH2691" s="56">
        <f t="shared" si="336"/>
        <v>40674</v>
      </c>
      <c r="AL2691" s="56"/>
      <c r="BF2691" s="2">
        <v>40697</v>
      </c>
      <c r="BG2691" s="3">
        <v>11</v>
      </c>
      <c r="BH2691">
        <v>10</v>
      </c>
      <c r="BI2691">
        <v>5.375</v>
      </c>
    </row>
    <row r="2692" spans="1:61" x14ac:dyDescent="0.25">
      <c r="A2692" s="2">
        <v>40675</v>
      </c>
      <c r="B2692" s="7">
        <v>165368</v>
      </c>
      <c r="C2692" s="3">
        <v>5.4583333333333401</v>
      </c>
      <c r="D2692" s="7">
        <f t="shared" si="330"/>
        <v>29.793402777777853</v>
      </c>
      <c r="E2692" s="7">
        <f t="shared" si="331"/>
        <v>162.62232349537098</v>
      </c>
      <c r="F2692" s="7">
        <f t="shared" si="332"/>
        <v>887.64684907890114</v>
      </c>
      <c r="G2692" s="11">
        <v>230770</v>
      </c>
      <c r="H2692">
        <v>0</v>
      </c>
      <c r="I2692">
        <v>0</v>
      </c>
      <c r="J2692">
        <v>9</v>
      </c>
      <c r="K2692" s="3">
        <v>7.0416666666666696</v>
      </c>
      <c r="L2692" s="3">
        <f t="shared" si="333"/>
        <v>38.43576388888895</v>
      </c>
      <c r="M2692" s="5">
        <v>0</v>
      </c>
      <c r="R2692">
        <v>2011</v>
      </c>
      <c r="S2692" s="1" t="s">
        <v>1</v>
      </c>
      <c r="T2692" s="40">
        <f>+'Copy Co'!$B$17</f>
        <v>51399.602684929596</v>
      </c>
      <c r="U2692">
        <f>+'Copy Co'!$B$18*'All Data'!C2692</f>
        <v>269.69496476968652</v>
      </c>
      <c r="V2692" s="40">
        <f>+D2692*'Copy Co'!$B$19</f>
        <v>12514.482361841146</v>
      </c>
      <c r="W2692" s="40">
        <f>+E2692*'Copy Co'!$B$20</f>
        <v>-1256.0098878623648</v>
      </c>
      <c r="X2692" s="40">
        <f>+F2692*'Copy Co'!$B$21</f>
        <v>43.038177624254871</v>
      </c>
      <c r="Y2692" s="40">
        <f>+G2692*'Copy Co'!$B$22</f>
        <v>96042.453629229334</v>
      </c>
      <c r="Z2692" s="40">
        <f>+H2692*'Copy Co'!$B$23</f>
        <v>0</v>
      </c>
      <c r="AA2692" s="40">
        <f>+I2692*'Copy Co'!$B$24</f>
        <v>0</v>
      </c>
      <c r="AB2692" s="40">
        <f>+J2692*'Copy Co'!$B$25</f>
        <v>3031.3988034760814</v>
      </c>
      <c r="AC2692" s="40">
        <f>+K2692*'Copy Co'!$B$26</f>
        <v>2205.8516495259651</v>
      </c>
      <c r="AD2692" s="40">
        <f>+L2692*'Copy Co'!$B$27</f>
        <v>7045.5635801606959</v>
      </c>
      <c r="AE2692" s="40">
        <f>+M2692*'Copy Co'!$B$28</f>
        <v>0</v>
      </c>
      <c r="AF2692" s="40">
        <f t="shared" si="334"/>
        <v>171296.07596369437</v>
      </c>
      <c r="AG2692" s="25">
        <f t="shared" si="335"/>
        <v>5928.0759636943694</v>
      </c>
      <c r="AH2692" s="56">
        <f t="shared" si="336"/>
        <v>40675</v>
      </c>
      <c r="AL2692" s="56"/>
      <c r="BF2692" s="2">
        <v>42299</v>
      </c>
      <c r="BG2692" s="3">
        <v>11</v>
      </c>
      <c r="BH2692">
        <v>16</v>
      </c>
      <c r="BI2692">
        <v>5.25</v>
      </c>
    </row>
    <row r="2693" spans="1:61" x14ac:dyDescent="0.25">
      <c r="A2693" s="2">
        <v>40676</v>
      </c>
      <c r="B2693" s="7">
        <v>127378</v>
      </c>
      <c r="C2693" s="3">
        <v>0</v>
      </c>
      <c r="D2693" s="7">
        <f t="shared" ref="D2693:D2756" si="337">+C2693^2</f>
        <v>0</v>
      </c>
      <c r="E2693" s="7">
        <f t="shared" ref="E2693:E2756" si="338">+C2693^3</f>
        <v>0</v>
      </c>
      <c r="F2693" s="7">
        <f t="shared" ref="F2693:F2756" si="339">+C2693^4</f>
        <v>0</v>
      </c>
      <c r="G2693" s="11">
        <v>165368</v>
      </c>
      <c r="H2693">
        <v>1</v>
      </c>
      <c r="I2693">
        <v>0</v>
      </c>
      <c r="J2693">
        <v>12</v>
      </c>
      <c r="K2693" s="3">
        <v>6.2916666666666696</v>
      </c>
      <c r="L2693" s="3">
        <f t="shared" ref="L2693:L2756" si="340">+C2693*K2693</f>
        <v>0</v>
      </c>
      <c r="M2693" s="5">
        <v>0</v>
      </c>
      <c r="R2693">
        <v>2011</v>
      </c>
      <c r="S2693" s="1" t="s">
        <v>2</v>
      </c>
      <c r="T2693" s="40">
        <f>+'Copy Co'!$B$17</f>
        <v>51399.602684929596</v>
      </c>
      <c r="U2693">
        <f>+'Copy Co'!$B$18*'All Data'!C2693</f>
        <v>0</v>
      </c>
      <c r="V2693" s="40">
        <f>+D2693*'Copy Co'!$B$19</f>
        <v>0</v>
      </c>
      <c r="W2693" s="40">
        <f>+E2693*'Copy Co'!$B$20</f>
        <v>0</v>
      </c>
      <c r="X2693" s="40">
        <f>+F2693*'Copy Co'!$B$21</f>
        <v>0</v>
      </c>
      <c r="Y2693" s="40">
        <f>+G2693*'Copy Co'!$B$22</f>
        <v>68823.280633350936</v>
      </c>
      <c r="Z2693" s="40">
        <f>+H2693*'Copy Co'!$B$23</f>
        <v>-10610.780657764437</v>
      </c>
      <c r="AA2693" s="40">
        <f>+I2693*'Copy Co'!$B$24</f>
        <v>0</v>
      </c>
      <c r="AB2693" s="40">
        <f>+J2693*'Copy Co'!$B$25</f>
        <v>4041.8650713014422</v>
      </c>
      <c r="AC2693" s="40">
        <f>+K2693*'Copy Co'!$B$26</f>
        <v>1970.9088702865135</v>
      </c>
      <c r="AD2693" s="40">
        <f>+L2693*'Copy Co'!$B$27</f>
        <v>0</v>
      </c>
      <c r="AE2693" s="40">
        <f>+M2693*'Copy Co'!$B$28</f>
        <v>0</v>
      </c>
      <c r="AF2693" s="40">
        <f t="shared" ref="AF2693:AF2756" si="341">SUM(T2693:AE2693)</f>
        <v>115624.87660210405</v>
      </c>
      <c r="AG2693" s="25">
        <f t="shared" ref="AG2693:AG2756" si="342">+AF2693-B2693</f>
        <v>-11753.12339789595</v>
      </c>
      <c r="AH2693" s="56">
        <f t="shared" ref="AH2693:AH2756" si="343">+A2693</f>
        <v>40676</v>
      </c>
      <c r="AL2693" s="56"/>
      <c r="BF2693" s="2">
        <v>42807</v>
      </c>
      <c r="BG2693" s="3">
        <v>10.9583333333333</v>
      </c>
      <c r="BH2693">
        <v>12</v>
      </c>
      <c r="BI2693">
        <v>6.9583333333333304</v>
      </c>
    </row>
    <row r="2694" spans="1:61" x14ac:dyDescent="0.25">
      <c r="A2694" s="2">
        <v>40677</v>
      </c>
      <c r="B2694" s="7">
        <v>127672</v>
      </c>
      <c r="C2694" s="3">
        <v>3.0416666666666599</v>
      </c>
      <c r="D2694" s="7">
        <f t="shared" si="337"/>
        <v>9.2517361111110699</v>
      </c>
      <c r="E2694" s="7">
        <f t="shared" si="338"/>
        <v>28.140697337962774</v>
      </c>
      <c r="F2694" s="7">
        <f t="shared" si="339"/>
        <v>85.594621069636588</v>
      </c>
      <c r="G2694" s="11">
        <v>127378</v>
      </c>
      <c r="H2694">
        <v>0</v>
      </c>
      <c r="I2694">
        <v>1</v>
      </c>
      <c r="J2694">
        <v>22</v>
      </c>
      <c r="K2694" s="3">
        <v>12.0416666666667</v>
      </c>
      <c r="L2694" s="3">
        <f t="shared" si="340"/>
        <v>36.626736111111128</v>
      </c>
      <c r="M2694" s="5">
        <v>0</v>
      </c>
      <c r="R2694">
        <v>2011</v>
      </c>
      <c r="S2694" s="1" t="s">
        <v>3</v>
      </c>
      <c r="T2694" s="40">
        <f>+'Copy Co'!$B$17</f>
        <v>51399.602684929596</v>
      </c>
      <c r="U2694">
        <f>+'Copy Co'!$B$18*'All Data'!C2694</f>
        <v>150.28803380295454</v>
      </c>
      <c r="V2694" s="40">
        <f>+D2694*'Copy Co'!$B$19</f>
        <v>3886.1183209749438</v>
      </c>
      <c r="W2694" s="40">
        <f>+E2694*'Copy Co'!$B$20</f>
        <v>-217.34404814865078</v>
      </c>
      <c r="X2694" s="40">
        <f>+F2694*'Copy Co'!$B$21</f>
        <v>4.1501150024905442</v>
      </c>
      <c r="Y2694" s="40">
        <f>+G2694*'Copy Co'!$B$22</f>
        <v>53012.504477982293</v>
      </c>
      <c r="Z2694" s="40">
        <f>+H2694*'Copy Co'!$B$23</f>
        <v>0</v>
      </c>
      <c r="AA2694" s="40">
        <f>+I2694*'Copy Co'!$B$24</f>
        <v>-10704.382616627605</v>
      </c>
      <c r="AB2694" s="40">
        <f>+J2694*'Copy Co'!$B$25</f>
        <v>7410.0859640526432</v>
      </c>
      <c r="AC2694" s="40">
        <f>+K2694*'Copy Co'!$B$26</f>
        <v>3772.1368444556538</v>
      </c>
      <c r="AD2694" s="40">
        <f>+L2694*'Copy Co'!$B$27</f>
        <v>6713.9552306179157</v>
      </c>
      <c r="AE2694" s="40">
        <f>+M2694*'Copy Co'!$B$28</f>
        <v>0</v>
      </c>
      <c r="AF2694" s="40">
        <f t="shared" si="341"/>
        <v>115427.11500704224</v>
      </c>
      <c r="AG2694" s="25">
        <f t="shared" si="342"/>
        <v>-12244.884992957755</v>
      </c>
      <c r="AH2694" s="56">
        <f t="shared" si="343"/>
        <v>40677</v>
      </c>
      <c r="AL2694" s="56"/>
      <c r="BF2694" s="2">
        <v>38996</v>
      </c>
      <c r="BG2694" s="3">
        <v>10.9166666666667</v>
      </c>
      <c r="BH2694">
        <v>20</v>
      </c>
      <c r="BI2694">
        <v>10.7916666666667</v>
      </c>
    </row>
    <row r="2695" spans="1:61" x14ac:dyDescent="0.25">
      <c r="A2695" s="2">
        <v>40678</v>
      </c>
      <c r="B2695" s="7">
        <v>135429</v>
      </c>
      <c r="C2695" s="3">
        <v>3.875</v>
      </c>
      <c r="D2695" s="7">
        <f t="shared" si="337"/>
        <v>15.015625</v>
      </c>
      <c r="E2695" s="7">
        <f t="shared" si="338"/>
        <v>58.185546875</v>
      </c>
      <c r="F2695" s="7">
        <f t="shared" si="339"/>
        <v>225.468994140625</v>
      </c>
      <c r="G2695" s="11">
        <v>127672</v>
      </c>
      <c r="H2695">
        <v>0</v>
      </c>
      <c r="I2695">
        <v>1</v>
      </c>
      <c r="J2695">
        <v>29</v>
      </c>
      <c r="K2695" s="3">
        <v>17.6666666666667</v>
      </c>
      <c r="L2695" s="3">
        <f t="shared" si="340"/>
        <v>68.458333333333456</v>
      </c>
      <c r="M2695" s="5">
        <v>0</v>
      </c>
      <c r="R2695">
        <v>2011</v>
      </c>
      <c r="S2695" s="1" t="s">
        <v>4</v>
      </c>
      <c r="T2695" s="40">
        <f>+'Copy Co'!$B$17</f>
        <v>51399.602684929596</v>
      </c>
      <c r="U2695">
        <f>+'Copy Co'!$B$18*'All Data'!C2695</f>
        <v>191.46283758458637</v>
      </c>
      <c r="V2695" s="40">
        <f>+D2695*'Copy Co'!$B$19</f>
        <v>6307.1940998522123</v>
      </c>
      <c r="W2695" s="40">
        <f>+E2695*'Copy Co'!$B$20</f>
        <v>-449.39477333048552</v>
      </c>
      <c r="X2695" s="40">
        <f>+F2695*'Copy Co'!$B$21</f>
        <v>10.932021702837982</v>
      </c>
      <c r="Y2695" s="40">
        <f>+G2695*'Copy Co'!$B$22</f>
        <v>53134.862156047006</v>
      </c>
      <c r="Z2695" s="40">
        <f>+H2695*'Copy Co'!$B$23</f>
        <v>0</v>
      </c>
      <c r="AA2695" s="40">
        <f>+I2695*'Copy Co'!$B$24</f>
        <v>-10704.382616627605</v>
      </c>
      <c r="AB2695" s="40">
        <f>+J2695*'Copy Co'!$B$25</f>
        <v>9767.8405889784844</v>
      </c>
      <c r="AC2695" s="40">
        <f>+K2695*'Copy Co'!$B$26</f>
        <v>5534.2076887515423</v>
      </c>
      <c r="AD2695" s="40">
        <f>+L2695*'Copy Co'!$B$27</f>
        <v>12548.925565422856</v>
      </c>
      <c r="AE2695" s="40">
        <f>+M2695*'Copy Co'!$B$28</f>
        <v>0</v>
      </c>
      <c r="AF2695" s="40">
        <f t="shared" si="341"/>
        <v>127741.25025331104</v>
      </c>
      <c r="AG2695" s="25">
        <f t="shared" si="342"/>
        <v>-7687.7497466889617</v>
      </c>
      <c r="AH2695" s="56">
        <f t="shared" si="343"/>
        <v>40678</v>
      </c>
      <c r="AL2695" s="56"/>
      <c r="BF2695" s="2">
        <v>39922</v>
      </c>
      <c r="BG2695" s="3">
        <v>10.9166666666667</v>
      </c>
      <c r="BH2695">
        <v>10</v>
      </c>
      <c r="BI2695">
        <v>6.8333333333333304</v>
      </c>
    </row>
    <row r="2696" spans="1:61" x14ac:dyDescent="0.25">
      <c r="A2696" s="2">
        <v>40679</v>
      </c>
      <c r="B2696" s="7">
        <v>207991</v>
      </c>
      <c r="C2696" s="3">
        <v>17.2916666666667</v>
      </c>
      <c r="D2696" s="7">
        <f t="shared" si="337"/>
        <v>299.00173611111228</v>
      </c>
      <c r="E2696" s="7">
        <f t="shared" si="338"/>
        <v>5170.2383535879935</v>
      </c>
      <c r="F2696" s="7">
        <f t="shared" si="339"/>
        <v>89402.038197459231</v>
      </c>
      <c r="G2696" s="11">
        <v>135429</v>
      </c>
      <c r="H2696">
        <v>0</v>
      </c>
      <c r="I2696">
        <v>0</v>
      </c>
      <c r="J2696">
        <v>15</v>
      </c>
      <c r="K2696" s="3">
        <v>8.7916666666666696</v>
      </c>
      <c r="L2696" s="3">
        <f t="shared" si="340"/>
        <v>152.0225694444448</v>
      </c>
      <c r="M2696" s="5">
        <v>0</v>
      </c>
      <c r="R2696">
        <v>2011</v>
      </c>
      <c r="S2696" s="1" t="s">
        <v>5</v>
      </c>
      <c r="T2696" s="40">
        <f>+'Copy Co'!$B$17</f>
        <v>51399.602684929596</v>
      </c>
      <c r="U2696">
        <f>+'Copy Co'!$B$18*'All Data'!C2696</f>
        <v>854.37717846885471</v>
      </c>
      <c r="V2696" s="40">
        <f>+D2696*'Copy Co'!$B$19</f>
        <v>125593.30602925789</v>
      </c>
      <c r="W2696" s="40">
        <f>+E2696*'Copy Co'!$B$20</f>
        <v>-39932.220590222969</v>
      </c>
      <c r="X2696" s="40">
        <f>+F2696*'Copy Co'!$B$21</f>
        <v>4334.720281951516</v>
      </c>
      <c r="Y2696" s="40">
        <f>+G2696*'Copy Co'!$B$22</f>
        <v>56363.190417094505</v>
      </c>
      <c r="Z2696" s="40">
        <f>+H2696*'Copy Co'!$B$23</f>
        <v>0</v>
      </c>
      <c r="AA2696" s="40">
        <f>+I2696*'Copy Co'!$B$24</f>
        <v>0</v>
      </c>
      <c r="AB2696" s="40">
        <f>+J2696*'Copy Co'!$B$25</f>
        <v>5052.331339126802</v>
      </c>
      <c r="AC2696" s="40">
        <f>+K2696*'Copy Co'!$B$26</f>
        <v>2754.0514677513529</v>
      </c>
      <c r="AD2696" s="40">
        <f>+L2696*'Copy Co'!$B$27</f>
        <v>27866.876322181299</v>
      </c>
      <c r="AE2696" s="40">
        <f>+M2696*'Copy Co'!$B$28</f>
        <v>0</v>
      </c>
      <c r="AF2696" s="40">
        <f t="shared" si="341"/>
        <v>234286.23513053881</v>
      </c>
      <c r="AG2696" s="25">
        <f t="shared" si="342"/>
        <v>26295.235130538815</v>
      </c>
      <c r="AH2696" s="56">
        <f t="shared" si="343"/>
        <v>40679</v>
      </c>
      <c r="AL2696" s="56"/>
      <c r="BF2696" s="2">
        <v>40102</v>
      </c>
      <c r="BG2696" s="3">
        <v>10.9166666666667</v>
      </c>
      <c r="BH2696">
        <v>10</v>
      </c>
      <c r="BI2696">
        <v>5.9166666666666696</v>
      </c>
    </row>
    <row r="2697" spans="1:61" x14ac:dyDescent="0.25">
      <c r="A2697" s="2">
        <v>40680</v>
      </c>
      <c r="B2697" s="7">
        <v>274083</v>
      </c>
      <c r="C2697" s="3">
        <v>19.3333333333333</v>
      </c>
      <c r="D2697" s="7">
        <f t="shared" si="337"/>
        <v>373.77777777777652</v>
      </c>
      <c r="E2697" s="7">
        <f t="shared" si="338"/>
        <v>7226.3703703703341</v>
      </c>
      <c r="F2697" s="7">
        <f t="shared" si="339"/>
        <v>139709.82716049289</v>
      </c>
      <c r="G2697" s="11">
        <v>207991</v>
      </c>
      <c r="H2697">
        <v>0</v>
      </c>
      <c r="I2697">
        <v>0</v>
      </c>
      <c r="J2697">
        <v>12</v>
      </c>
      <c r="K2697" s="3">
        <v>7.25</v>
      </c>
      <c r="L2697" s="3">
        <f t="shared" si="340"/>
        <v>140.16666666666643</v>
      </c>
      <c r="M2697" s="5">
        <v>0</v>
      </c>
      <c r="R2697">
        <v>2011</v>
      </c>
      <c r="S2697" s="1" t="s">
        <v>6</v>
      </c>
      <c r="T2697" s="40">
        <f>+'Copy Co'!$B$17</f>
        <v>51399.602684929596</v>
      </c>
      <c r="U2697">
        <f>+'Copy Co'!$B$18*'All Data'!C2697</f>
        <v>955.25544773384854</v>
      </c>
      <c r="V2697" s="40">
        <f>+D2697*'Copy Co'!$B$19</f>
        <v>157002.38882203458</v>
      </c>
      <c r="W2697" s="40">
        <f>+E2697*'Copy Co'!$B$20</f>
        <v>-55812.710355224495</v>
      </c>
      <c r="X2697" s="40">
        <f>+F2697*'Copy Co'!$B$21</f>
        <v>6773.9285769185099</v>
      </c>
      <c r="Y2697" s="40">
        <f>+G2697*'Copy Co'!$B$22</f>
        <v>86562.230674684921</v>
      </c>
      <c r="Z2697" s="40">
        <f>+H2697*'Copy Co'!$B$23</f>
        <v>0</v>
      </c>
      <c r="AA2697" s="40">
        <f>+I2697*'Copy Co'!$B$24</f>
        <v>0</v>
      </c>
      <c r="AB2697" s="40">
        <f>+J2697*'Copy Co'!$B$25</f>
        <v>4041.8650713014422</v>
      </c>
      <c r="AC2697" s="40">
        <f>+K2697*'Copy Co'!$B$26</f>
        <v>2271.1135326480344</v>
      </c>
      <c r="AD2697" s="40">
        <f>+L2697*'Copy Co'!$B$27</f>
        <v>25693.600488181582</v>
      </c>
      <c r="AE2697" s="40">
        <f>+M2697*'Copy Co'!$B$28</f>
        <v>0</v>
      </c>
      <c r="AF2697" s="40">
        <f t="shared" si="341"/>
        <v>278887.27494320803</v>
      </c>
      <c r="AG2697" s="25">
        <f t="shared" si="342"/>
        <v>4804.2749432080309</v>
      </c>
      <c r="AH2697" s="56">
        <f t="shared" si="343"/>
        <v>40680</v>
      </c>
      <c r="AL2697" s="56"/>
      <c r="BF2697" s="2">
        <v>41367</v>
      </c>
      <c r="BG2697" s="3">
        <v>10.875</v>
      </c>
      <c r="BH2697">
        <v>14</v>
      </c>
      <c r="BI2697">
        <v>7.6666666666666696</v>
      </c>
    </row>
    <row r="2698" spans="1:61" x14ac:dyDescent="0.25">
      <c r="A2698" s="2">
        <v>40681</v>
      </c>
      <c r="B2698" s="7">
        <v>308176</v>
      </c>
      <c r="C2698" s="3">
        <v>20.3333333333333</v>
      </c>
      <c r="D2698" s="7">
        <f t="shared" si="337"/>
        <v>413.44444444444309</v>
      </c>
      <c r="E2698" s="7">
        <f t="shared" si="338"/>
        <v>8406.7037037036625</v>
      </c>
      <c r="F2698" s="7">
        <f t="shared" si="339"/>
        <v>170936.3086419742</v>
      </c>
      <c r="G2698" s="11">
        <v>274083</v>
      </c>
      <c r="H2698">
        <v>0</v>
      </c>
      <c r="I2698">
        <v>0</v>
      </c>
      <c r="J2698">
        <v>15</v>
      </c>
      <c r="K2698" s="3">
        <v>6.4166666666666696</v>
      </c>
      <c r="L2698" s="3">
        <f t="shared" si="340"/>
        <v>130.47222222222206</v>
      </c>
      <c r="M2698" s="5">
        <v>0</v>
      </c>
      <c r="R2698">
        <v>2011</v>
      </c>
      <c r="S2698" s="1" t="s">
        <v>7</v>
      </c>
      <c r="T2698" s="40">
        <f>+'Copy Co'!$B$17</f>
        <v>51399.602684929596</v>
      </c>
      <c r="U2698">
        <f>+'Copy Co'!$B$18*'All Data'!C2698</f>
        <v>1004.6652122718064</v>
      </c>
      <c r="V2698" s="40">
        <f>+D2698*'Copy Co'!$B$19</f>
        <v>173664.05731474163</v>
      </c>
      <c r="W2698" s="40">
        <f>+E2698*'Copy Co'!$B$20</f>
        <v>-64928.988525253255</v>
      </c>
      <c r="X2698" s="40">
        <f>+F2698*'Copy Co'!$B$21</f>
        <v>8287.9663476547848</v>
      </c>
      <c r="Y2698" s="40">
        <f>+G2698*'Copy Co'!$B$22</f>
        <v>114068.56964969478</v>
      </c>
      <c r="Z2698" s="40">
        <f>+H2698*'Copy Co'!$B$23</f>
        <v>0</v>
      </c>
      <c r="AA2698" s="40">
        <f>+I2698*'Copy Co'!$B$24</f>
        <v>0</v>
      </c>
      <c r="AB2698" s="40">
        <f>+J2698*'Copy Co'!$B$25</f>
        <v>5052.331339126802</v>
      </c>
      <c r="AC2698" s="40">
        <f>+K2698*'Copy Co'!$B$26</f>
        <v>2010.0660001597555</v>
      </c>
      <c r="AD2698" s="40">
        <f>+L2698*'Copy Co'!$B$27</f>
        <v>23916.53616587177</v>
      </c>
      <c r="AE2698" s="40">
        <f>+M2698*'Copy Co'!$B$28</f>
        <v>0</v>
      </c>
      <c r="AF2698" s="40">
        <f t="shared" si="341"/>
        <v>314474.8061891977</v>
      </c>
      <c r="AG2698" s="25">
        <f t="shared" si="342"/>
        <v>6298.8061891976977</v>
      </c>
      <c r="AH2698" s="56">
        <f t="shared" si="343"/>
        <v>40681</v>
      </c>
      <c r="AL2698" s="56"/>
      <c r="BF2698" s="2">
        <v>41585</v>
      </c>
      <c r="BG2698" s="3">
        <v>10.875</v>
      </c>
      <c r="BH2698">
        <v>20</v>
      </c>
      <c r="BI2698">
        <v>9.5</v>
      </c>
    </row>
    <row r="2699" spans="1:61" x14ac:dyDescent="0.25">
      <c r="A2699" s="2">
        <v>40682</v>
      </c>
      <c r="B2699" s="7">
        <v>288868</v>
      </c>
      <c r="C2699" s="3">
        <v>17.1666666666667</v>
      </c>
      <c r="D2699" s="7">
        <f t="shared" si="337"/>
        <v>294.69444444444559</v>
      </c>
      <c r="E2699" s="7">
        <f t="shared" si="338"/>
        <v>5058.9212962963256</v>
      </c>
      <c r="F2699" s="7">
        <f t="shared" si="339"/>
        <v>86844.815586420431</v>
      </c>
      <c r="G2699" s="11">
        <v>308176</v>
      </c>
      <c r="H2699">
        <v>0</v>
      </c>
      <c r="I2699">
        <v>0</v>
      </c>
      <c r="J2699">
        <v>10</v>
      </c>
      <c r="K2699" s="3">
        <v>5</v>
      </c>
      <c r="L2699" s="3">
        <f t="shared" si="340"/>
        <v>85.833333333333499</v>
      </c>
      <c r="M2699" s="5">
        <v>0</v>
      </c>
      <c r="R2699">
        <v>2011</v>
      </c>
      <c r="S2699" s="1" t="s">
        <v>1</v>
      </c>
      <c r="T2699" s="40">
        <f>+'Copy Co'!$B$17</f>
        <v>51399.602684929596</v>
      </c>
      <c r="U2699">
        <f>+'Copy Co'!$B$18*'All Data'!C2699</f>
        <v>848.20095790160997</v>
      </c>
      <c r="V2699" s="40">
        <f>+D2699*'Copy Co'!$B$19</f>
        <v>123784.06235233184</v>
      </c>
      <c r="W2699" s="40">
        <f>+E2699*'Copy Co'!$B$20</f>
        <v>-39072.465781406361</v>
      </c>
      <c r="X2699" s="40">
        <f>+F2699*'Copy Co'!$B$21</f>
        <v>4210.731557074213</v>
      </c>
      <c r="Y2699" s="40">
        <f>+G2699*'Copy Co'!$B$22</f>
        <v>128257.48229683832</v>
      </c>
      <c r="Z2699" s="40">
        <f>+H2699*'Copy Co'!$B$23</f>
        <v>0</v>
      </c>
      <c r="AA2699" s="40">
        <f>+I2699*'Copy Co'!$B$24</f>
        <v>0</v>
      </c>
      <c r="AB2699" s="40">
        <f>+J2699*'Copy Co'!$B$25</f>
        <v>3368.2208927512015</v>
      </c>
      <c r="AC2699" s="40">
        <f>+K2699*'Copy Co'!$B$26</f>
        <v>1566.2851949296787</v>
      </c>
      <c r="AD2699" s="40">
        <f>+L2699*'Copy Co'!$B$27</f>
        <v>15733.893283488185</v>
      </c>
      <c r="AE2699" s="40">
        <f>+M2699*'Copy Co'!$B$28</f>
        <v>0</v>
      </c>
      <c r="AF2699" s="40">
        <f t="shared" si="341"/>
        <v>290096.01343883824</v>
      </c>
      <c r="AG2699" s="25">
        <f t="shared" si="342"/>
        <v>1228.013438838243</v>
      </c>
      <c r="AH2699" s="56">
        <f t="shared" si="343"/>
        <v>40682</v>
      </c>
      <c r="AL2699" s="56"/>
      <c r="BF2699" s="2">
        <v>43031</v>
      </c>
      <c r="BG2699" s="3">
        <v>10.875</v>
      </c>
      <c r="BH2699">
        <v>14</v>
      </c>
      <c r="BI2699">
        <v>5.5833333333333304</v>
      </c>
    </row>
    <row r="2700" spans="1:61" x14ac:dyDescent="0.25">
      <c r="A2700" s="2">
        <v>40683</v>
      </c>
      <c r="B2700" s="7">
        <v>227795</v>
      </c>
      <c r="C2700" s="3">
        <v>12.0833333333333</v>
      </c>
      <c r="D2700" s="7">
        <f t="shared" si="337"/>
        <v>146.00694444444363</v>
      </c>
      <c r="E2700" s="7">
        <f t="shared" si="338"/>
        <v>1764.2505787036891</v>
      </c>
      <c r="F2700" s="7">
        <f t="shared" si="339"/>
        <v>21318.02782600285</v>
      </c>
      <c r="G2700" s="11">
        <v>288868</v>
      </c>
      <c r="H2700">
        <v>1</v>
      </c>
      <c r="I2700">
        <v>0</v>
      </c>
      <c r="J2700">
        <v>15</v>
      </c>
      <c r="K2700" s="3">
        <v>6.5833333333333304</v>
      </c>
      <c r="L2700" s="3">
        <f t="shared" si="340"/>
        <v>79.548611111110858</v>
      </c>
      <c r="M2700" s="5">
        <v>0</v>
      </c>
      <c r="R2700">
        <v>2011</v>
      </c>
      <c r="S2700" s="1" t="s">
        <v>2</v>
      </c>
      <c r="T2700" s="40">
        <f>+'Copy Co'!$B$17</f>
        <v>51399.602684929596</v>
      </c>
      <c r="U2700">
        <f>+'Copy Co'!$B$18*'All Data'!C2700</f>
        <v>597.03465483365471</v>
      </c>
      <c r="V2700" s="40">
        <f>+D2700*'Copy Co'!$B$19</f>
        <v>61329.058133607134</v>
      </c>
      <c r="W2700" s="40">
        <f>+E2700*'Copy Co'!$B$20</f>
        <v>-13626.149989068437</v>
      </c>
      <c r="X2700" s="40">
        <f>+F2700*'Copy Co'!$B$21</f>
        <v>1033.6194727963989</v>
      </c>
      <c r="Y2700" s="40">
        <f>+G2700*'Copy Co'!$B$22</f>
        <v>120221.82907209871</v>
      </c>
      <c r="Z2700" s="40">
        <f>+H2700*'Copy Co'!$B$23</f>
        <v>-10610.780657764437</v>
      </c>
      <c r="AA2700" s="40">
        <f>+I2700*'Copy Co'!$B$24</f>
        <v>0</v>
      </c>
      <c r="AB2700" s="40">
        <f>+J2700*'Copy Co'!$B$25</f>
        <v>5052.331339126802</v>
      </c>
      <c r="AC2700" s="40">
        <f>+K2700*'Copy Co'!$B$26</f>
        <v>2062.2755066574096</v>
      </c>
      <c r="AD2700" s="40">
        <f>+L2700*'Copy Co'!$B$27</f>
        <v>14581.856598896136</v>
      </c>
      <c r="AE2700" s="40">
        <f>+M2700*'Copy Co'!$B$28</f>
        <v>0</v>
      </c>
      <c r="AF2700" s="40">
        <f t="shared" si="341"/>
        <v>232040.67681611297</v>
      </c>
      <c r="AG2700" s="25">
        <f t="shared" si="342"/>
        <v>4245.676816112973</v>
      </c>
      <c r="AH2700" s="56">
        <f t="shared" si="343"/>
        <v>40683</v>
      </c>
      <c r="AL2700" s="56"/>
      <c r="BF2700" s="2">
        <v>40973</v>
      </c>
      <c r="BG2700" s="3">
        <v>10.8333333333333</v>
      </c>
      <c r="BH2700">
        <v>24</v>
      </c>
      <c r="BI2700">
        <v>15.2083333333333</v>
      </c>
    </row>
    <row r="2701" spans="1:61" x14ac:dyDescent="0.25">
      <c r="A2701" s="2">
        <v>40684</v>
      </c>
      <c r="B2701" s="7">
        <v>151697</v>
      </c>
      <c r="C2701" s="3">
        <v>4.7916666666666599</v>
      </c>
      <c r="D2701" s="7">
        <f t="shared" si="337"/>
        <v>22.960069444444379</v>
      </c>
      <c r="E2701" s="7">
        <f t="shared" si="338"/>
        <v>110.01699942129582</v>
      </c>
      <c r="F2701" s="7">
        <f t="shared" si="339"/>
        <v>527.16478889370842</v>
      </c>
      <c r="G2701" s="11">
        <v>227795</v>
      </c>
      <c r="H2701">
        <v>0</v>
      </c>
      <c r="I2701">
        <v>1</v>
      </c>
      <c r="J2701">
        <v>15</v>
      </c>
      <c r="K2701" s="3">
        <v>7.0833333333333304</v>
      </c>
      <c r="L2701" s="3">
        <f t="shared" si="340"/>
        <v>33.940972222222157</v>
      </c>
      <c r="M2701" s="5">
        <v>0</v>
      </c>
      <c r="R2701">
        <v>2011</v>
      </c>
      <c r="S2701" s="1" t="s">
        <v>3</v>
      </c>
      <c r="T2701" s="40">
        <f>+'Copy Co'!$B$17</f>
        <v>51399.602684929596</v>
      </c>
      <c r="U2701">
        <f>+'Copy Co'!$B$18*'All Data'!C2701</f>
        <v>236.75512174438063</v>
      </c>
      <c r="V2701" s="40">
        <f>+D2701*'Copy Co'!$B$19</f>
        <v>9644.1949324251655</v>
      </c>
      <c r="W2701" s="40">
        <f>+E2701*'Copy Co'!$B$20</f>
        <v>-849.71384085548982</v>
      </c>
      <c r="X2701" s="40">
        <f>+F2701*'Copy Co'!$B$21</f>
        <v>25.559953088554852</v>
      </c>
      <c r="Y2701" s="40">
        <f>+G2701*'Copy Co'!$B$22</f>
        <v>94804.310458336418</v>
      </c>
      <c r="Z2701" s="40">
        <f>+H2701*'Copy Co'!$B$23</f>
        <v>0</v>
      </c>
      <c r="AA2701" s="40">
        <f>+I2701*'Copy Co'!$B$24</f>
        <v>-10704.382616627605</v>
      </c>
      <c r="AB2701" s="40">
        <f>+J2701*'Copy Co'!$B$25</f>
        <v>5052.331339126802</v>
      </c>
      <c r="AC2701" s="40">
        <f>+K2701*'Copy Co'!$B$26</f>
        <v>2218.9040261503774</v>
      </c>
      <c r="AD2701" s="40">
        <f>+L2701*'Copy Co'!$B$27</f>
        <v>6221.6345811527681</v>
      </c>
      <c r="AE2701" s="40">
        <f>+M2701*'Copy Co'!$B$28</f>
        <v>0</v>
      </c>
      <c r="AF2701" s="40">
        <f t="shared" si="341"/>
        <v>158049.19663947096</v>
      </c>
      <c r="AG2701" s="25">
        <f t="shared" si="342"/>
        <v>6352.1966394709598</v>
      </c>
      <c r="AH2701" s="56">
        <f t="shared" si="343"/>
        <v>40684</v>
      </c>
      <c r="AL2701" s="56"/>
      <c r="BF2701" s="2">
        <v>42847</v>
      </c>
      <c r="BG2701" s="3">
        <v>10.7916666666667</v>
      </c>
      <c r="BH2701">
        <v>13</v>
      </c>
      <c r="BI2701">
        <v>7.9583333333333304</v>
      </c>
    </row>
    <row r="2702" spans="1:61" x14ac:dyDescent="0.25">
      <c r="A2702" s="2">
        <v>40685</v>
      </c>
      <c r="B2702" s="7">
        <v>151949</v>
      </c>
      <c r="C2702" s="3">
        <v>9.3333333333333393</v>
      </c>
      <c r="D2702" s="7">
        <f t="shared" si="337"/>
        <v>87.111111111111228</v>
      </c>
      <c r="E2702" s="7">
        <f t="shared" si="338"/>
        <v>813.03703703703866</v>
      </c>
      <c r="F2702" s="7">
        <f t="shared" si="339"/>
        <v>7588.3456790123664</v>
      </c>
      <c r="G2702" s="11">
        <v>151697</v>
      </c>
      <c r="H2702">
        <v>0</v>
      </c>
      <c r="I2702">
        <v>1</v>
      </c>
      <c r="J2702">
        <v>24</v>
      </c>
      <c r="K2702" s="3">
        <v>7.5416666666666696</v>
      </c>
      <c r="L2702" s="3">
        <f t="shared" si="340"/>
        <v>70.388888888888957</v>
      </c>
      <c r="M2702" s="5">
        <v>0</v>
      </c>
      <c r="R2702">
        <v>2011</v>
      </c>
      <c r="S2702" s="1" t="s">
        <v>4</v>
      </c>
      <c r="T2702" s="40">
        <f>+'Copy Co'!$B$17</f>
        <v>51399.602684929596</v>
      </c>
      <c r="U2702">
        <f>+'Copy Co'!$B$18*'All Data'!C2702</f>
        <v>461.1578023542728</v>
      </c>
      <c r="V2702" s="40">
        <f>+D2702*'Copy Co'!$B$19</f>
        <v>36590.330807513586</v>
      </c>
      <c r="W2702" s="40">
        <f>+E2702*'Copy Co'!$B$20</f>
        <v>-6279.4734189485871</v>
      </c>
      <c r="X2702" s="40">
        <f>+F2702*'Copy Co'!$B$21</f>
        <v>367.92624177788451</v>
      </c>
      <c r="Y2702" s="40">
        <f>+G2702*'Copy Co'!$B$22</f>
        <v>63133.648603341862</v>
      </c>
      <c r="Z2702" s="40">
        <f>+H2702*'Copy Co'!$B$23</f>
        <v>0</v>
      </c>
      <c r="AA2702" s="40">
        <f>+I2702*'Copy Co'!$B$24</f>
        <v>-10704.382616627605</v>
      </c>
      <c r="AB2702" s="40">
        <f>+J2702*'Copy Co'!$B$25</f>
        <v>8083.7301426028844</v>
      </c>
      <c r="AC2702" s="40">
        <f>+K2702*'Copy Co'!$B$26</f>
        <v>2362.4801690189333</v>
      </c>
      <c r="AD2702" s="40">
        <f>+L2702*'Copy Co'!$B$27</f>
        <v>12902.810867430104</v>
      </c>
      <c r="AE2702" s="40">
        <f>+M2702*'Copy Co'!$B$28</f>
        <v>0</v>
      </c>
      <c r="AF2702" s="40">
        <f t="shared" si="341"/>
        <v>158317.83128339291</v>
      </c>
      <c r="AG2702" s="25">
        <f t="shared" si="342"/>
        <v>6368.8312833929085</v>
      </c>
      <c r="AH2702" s="56">
        <f t="shared" si="343"/>
        <v>40685</v>
      </c>
      <c r="AL2702" s="56"/>
      <c r="BF2702" s="2">
        <v>38481</v>
      </c>
      <c r="BG2702" s="3">
        <v>10.7083333333333</v>
      </c>
      <c r="BH2702">
        <v>26</v>
      </c>
      <c r="BI2702">
        <v>15.0416666666667</v>
      </c>
    </row>
    <row r="2703" spans="1:61" x14ac:dyDescent="0.25">
      <c r="A2703" s="2">
        <v>40686</v>
      </c>
      <c r="B2703" s="7">
        <v>186464</v>
      </c>
      <c r="C2703" s="3">
        <v>11.375</v>
      </c>
      <c r="D2703" s="7">
        <f t="shared" si="337"/>
        <v>129.390625</v>
      </c>
      <c r="E2703" s="7">
        <f t="shared" si="338"/>
        <v>1471.818359375</v>
      </c>
      <c r="F2703" s="7">
        <f t="shared" si="339"/>
        <v>16741.933837890625</v>
      </c>
      <c r="G2703" s="11">
        <v>151949</v>
      </c>
      <c r="H2703">
        <v>0</v>
      </c>
      <c r="I2703">
        <v>0</v>
      </c>
      <c r="J2703">
        <v>18</v>
      </c>
      <c r="K2703" s="3">
        <v>9.625</v>
      </c>
      <c r="L2703" s="3">
        <f t="shared" si="340"/>
        <v>109.484375</v>
      </c>
      <c r="M2703" s="5">
        <v>0</v>
      </c>
      <c r="R2703">
        <v>2011</v>
      </c>
      <c r="S2703" s="1" t="s">
        <v>5</v>
      </c>
      <c r="T2703" s="40">
        <f>+'Copy Co'!$B$17</f>
        <v>51399.602684929596</v>
      </c>
      <c r="U2703">
        <f>+'Copy Co'!$B$18*'All Data'!C2703</f>
        <v>562.03607161926959</v>
      </c>
      <c r="V2703" s="40">
        <f>+D2703*'Copy Co'!$B$19</f>
        <v>54349.505037332121</v>
      </c>
      <c r="W2703" s="40">
        <f>+E2703*'Copy Co'!$B$20</f>
        <v>-11367.556266437088</v>
      </c>
      <c r="X2703" s="40">
        <f>+F2703*'Copy Co'!$B$21</f>
        <v>811.74435873495918</v>
      </c>
      <c r="Y2703" s="40">
        <f>+G2703*'Copy Co'!$B$22</f>
        <v>63238.526613111615</v>
      </c>
      <c r="Z2703" s="40">
        <f>+H2703*'Copy Co'!$B$23</f>
        <v>0</v>
      </c>
      <c r="AA2703" s="40">
        <f>+I2703*'Copy Co'!$B$24</f>
        <v>0</v>
      </c>
      <c r="AB2703" s="40">
        <f>+J2703*'Copy Co'!$B$25</f>
        <v>6062.7976069521628</v>
      </c>
      <c r="AC2703" s="40">
        <f>+K2703*'Copy Co'!$B$26</f>
        <v>3015.0990002396316</v>
      </c>
      <c r="AD2703" s="40">
        <f>+L2703*'Copy Co'!$B$27</f>
        <v>20069.306475255129</v>
      </c>
      <c r="AE2703" s="40">
        <f>+M2703*'Copy Co'!$B$28</f>
        <v>0</v>
      </c>
      <c r="AF2703" s="40">
        <f t="shared" si="341"/>
        <v>188141.06158173736</v>
      </c>
      <c r="AG2703" s="25">
        <f t="shared" si="342"/>
        <v>1677.0615817373618</v>
      </c>
      <c r="AH2703" s="56">
        <f t="shared" si="343"/>
        <v>40686</v>
      </c>
      <c r="AL2703" s="56"/>
      <c r="BF2703" s="2">
        <v>39188</v>
      </c>
      <c r="BG2703" s="3">
        <v>10.7083333333333</v>
      </c>
      <c r="BH2703">
        <v>15</v>
      </c>
      <c r="BI2703">
        <v>8.8333333333333304</v>
      </c>
    </row>
    <row r="2704" spans="1:61" x14ac:dyDescent="0.25">
      <c r="A2704" s="2">
        <v>40687</v>
      </c>
      <c r="B2704" s="7">
        <v>205797</v>
      </c>
      <c r="C2704" s="3">
        <v>13.2916666666667</v>
      </c>
      <c r="D2704" s="7">
        <f t="shared" si="337"/>
        <v>176.66840277777865</v>
      </c>
      <c r="E2704" s="7">
        <f t="shared" si="338"/>
        <v>2348.2175202546473</v>
      </c>
      <c r="F2704" s="7">
        <f t="shared" si="339"/>
        <v>31211.724540051429</v>
      </c>
      <c r="G2704" s="11">
        <v>186464</v>
      </c>
      <c r="H2704">
        <v>0</v>
      </c>
      <c r="I2704">
        <v>0</v>
      </c>
      <c r="J2704">
        <v>14</v>
      </c>
      <c r="K2704" s="3">
        <v>6.2083333333333304</v>
      </c>
      <c r="L2704" s="3">
        <f t="shared" si="340"/>
        <v>82.519097222222385</v>
      </c>
      <c r="M2704" s="5">
        <v>0</v>
      </c>
      <c r="R2704">
        <v>2011</v>
      </c>
      <c r="S2704" s="1" t="s">
        <v>6</v>
      </c>
      <c r="T2704" s="40">
        <f>+'Copy Co'!$B$17</f>
        <v>51399.602684929596</v>
      </c>
      <c r="U2704">
        <f>+'Copy Co'!$B$18*'All Data'!C2704</f>
        <v>656.73812031702369</v>
      </c>
      <c r="V2704" s="40">
        <f>+D2704*'Copy Co'!$B$19</f>
        <v>74208.160341665411</v>
      </c>
      <c r="W2704" s="40">
        <f>+E2704*'Copy Co'!$B$20</f>
        <v>-18136.405635450374</v>
      </c>
      <c r="X2704" s="40">
        <f>+F2704*'Copy Co'!$B$21</f>
        <v>1513.3222701212396</v>
      </c>
      <c r="Y2704" s="40">
        <f>+G2704*'Copy Co'!$B$22</f>
        <v>77603.068308361646</v>
      </c>
      <c r="Z2704" s="40">
        <f>+H2704*'Copy Co'!$B$23</f>
        <v>0</v>
      </c>
      <c r="AA2704" s="40">
        <f>+I2704*'Copy Co'!$B$24</f>
        <v>0</v>
      </c>
      <c r="AB2704" s="40">
        <f>+J2704*'Copy Co'!$B$25</f>
        <v>4715.5092498516824</v>
      </c>
      <c r="AC2704" s="40">
        <f>+K2704*'Copy Co'!$B$26</f>
        <v>1944.8041170376837</v>
      </c>
      <c r="AD2704" s="40">
        <f>+L2704*'Copy Co'!$B$27</f>
        <v>15126.368965563854</v>
      </c>
      <c r="AE2704" s="40">
        <f>+M2704*'Copy Co'!$B$28</f>
        <v>0</v>
      </c>
      <c r="AF2704" s="40">
        <f t="shared" si="341"/>
        <v>209031.16842239778</v>
      </c>
      <c r="AG2704" s="25">
        <f t="shared" si="342"/>
        <v>3234.1684223977791</v>
      </c>
      <c r="AH2704" s="56">
        <f t="shared" si="343"/>
        <v>40687</v>
      </c>
      <c r="AL2704" s="56"/>
      <c r="BF2704" s="2">
        <v>39975</v>
      </c>
      <c r="BG2704" s="3">
        <v>10.7083333333333</v>
      </c>
      <c r="BH2704">
        <v>18</v>
      </c>
      <c r="BI2704">
        <v>6.2916666666666696</v>
      </c>
    </row>
    <row r="2705" spans="1:61" x14ac:dyDescent="0.25">
      <c r="A2705" s="2">
        <v>40688</v>
      </c>
      <c r="B2705" s="7">
        <v>163031</v>
      </c>
      <c r="C2705" s="3">
        <v>3.875</v>
      </c>
      <c r="D2705" s="7">
        <f t="shared" si="337"/>
        <v>15.015625</v>
      </c>
      <c r="E2705" s="7">
        <f t="shared" si="338"/>
        <v>58.185546875</v>
      </c>
      <c r="F2705" s="7">
        <f t="shared" si="339"/>
        <v>225.468994140625</v>
      </c>
      <c r="G2705" s="11">
        <v>205797</v>
      </c>
      <c r="H2705">
        <v>0</v>
      </c>
      <c r="I2705">
        <v>0</v>
      </c>
      <c r="J2705">
        <v>23</v>
      </c>
      <c r="K2705" s="3">
        <v>14.7083333333333</v>
      </c>
      <c r="L2705" s="3">
        <f t="shared" si="340"/>
        <v>56.994791666666536</v>
      </c>
      <c r="M2705" s="5">
        <v>0</v>
      </c>
      <c r="R2705">
        <v>2011</v>
      </c>
      <c r="S2705" s="1" t="s">
        <v>7</v>
      </c>
      <c r="T2705" s="40">
        <f>+'Copy Co'!$B$17</f>
        <v>51399.602684929596</v>
      </c>
      <c r="U2705">
        <f>+'Copy Co'!$B$18*'All Data'!C2705</f>
        <v>191.46283758458637</v>
      </c>
      <c r="V2705" s="40">
        <f>+D2705*'Copy Co'!$B$19</f>
        <v>6307.1940998522123</v>
      </c>
      <c r="W2705" s="40">
        <f>+E2705*'Copy Co'!$B$20</f>
        <v>-449.39477333048552</v>
      </c>
      <c r="X2705" s="40">
        <f>+F2705*'Copy Co'!$B$21</f>
        <v>10.932021702837982</v>
      </c>
      <c r="Y2705" s="40">
        <f>+G2705*'Copy Co'!$B$22</f>
        <v>85649.126097562548</v>
      </c>
      <c r="Z2705" s="40">
        <f>+H2705*'Copy Co'!$B$23</f>
        <v>0</v>
      </c>
      <c r="AA2705" s="40">
        <f>+I2705*'Copy Co'!$B$24</f>
        <v>0</v>
      </c>
      <c r="AB2705" s="40">
        <f>+J2705*'Copy Co'!$B$25</f>
        <v>7746.9080533277638</v>
      </c>
      <c r="AC2705" s="40">
        <f>+K2705*'Copy Co'!$B$26</f>
        <v>4607.4889484181285</v>
      </c>
      <c r="AD2705" s="40">
        <f>+L2705*'Copy Co'!$B$27</f>
        <v>10447.572463665685</v>
      </c>
      <c r="AE2705" s="40">
        <f>+M2705*'Copy Co'!$B$28</f>
        <v>0</v>
      </c>
      <c r="AF2705" s="40">
        <f t="shared" si="341"/>
        <v>165910.89243371284</v>
      </c>
      <c r="AG2705" s="25">
        <f t="shared" si="342"/>
        <v>2879.892433712841</v>
      </c>
      <c r="AH2705" s="56">
        <f t="shared" si="343"/>
        <v>40688</v>
      </c>
      <c r="AL2705" s="56"/>
      <c r="BF2705" s="2">
        <v>42688</v>
      </c>
      <c r="BG2705" s="3">
        <v>10.7083333333333</v>
      </c>
      <c r="BH2705">
        <v>14</v>
      </c>
      <c r="BI2705">
        <v>7.2916666666666696</v>
      </c>
    </row>
    <row r="2706" spans="1:61" x14ac:dyDescent="0.25">
      <c r="A2706" s="2">
        <v>40689</v>
      </c>
      <c r="B2706" s="7">
        <v>187756</v>
      </c>
      <c r="C2706" s="3">
        <v>14.5416666666667</v>
      </c>
      <c r="D2706" s="7">
        <f t="shared" si="337"/>
        <v>211.46006944444539</v>
      </c>
      <c r="E2706" s="7">
        <f t="shared" si="338"/>
        <v>3074.981843171317</v>
      </c>
      <c r="F2706" s="7">
        <f t="shared" si="339"/>
        <v>44715.36096944967</v>
      </c>
      <c r="G2706" s="11">
        <v>163031</v>
      </c>
      <c r="H2706">
        <v>0</v>
      </c>
      <c r="I2706">
        <v>0</v>
      </c>
      <c r="J2706">
        <v>15</v>
      </c>
      <c r="K2706" s="3">
        <v>6.9583333333333304</v>
      </c>
      <c r="L2706" s="3">
        <f t="shared" si="340"/>
        <v>101.18576388888907</v>
      </c>
      <c r="M2706" s="5">
        <v>0</v>
      </c>
      <c r="R2706">
        <v>2011</v>
      </c>
      <c r="S2706" s="1" t="s">
        <v>1</v>
      </c>
      <c r="T2706" s="40">
        <f>+'Copy Co'!$B$17</f>
        <v>51399.602684929596</v>
      </c>
      <c r="U2706">
        <f>+'Copy Co'!$B$18*'All Data'!C2706</f>
        <v>718.50032598947087</v>
      </c>
      <c r="V2706" s="40">
        <f>+D2706*'Copy Co'!$B$19</f>
        <v>88822.12377802089</v>
      </c>
      <c r="W2706" s="40">
        <f>+E2706*'Copy Co'!$B$20</f>
        <v>-23749.553671395865</v>
      </c>
      <c r="X2706" s="40">
        <f>+F2706*'Copy Co'!$B$21</f>
        <v>2168.0555165974415</v>
      </c>
      <c r="Y2706" s="40">
        <f>+G2706*'Copy Co'!$B$22</f>
        <v>67850.661947510016</v>
      </c>
      <c r="Z2706" s="40">
        <f>+H2706*'Copy Co'!$B$23</f>
        <v>0</v>
      </c>
      <c r="AA2706" s="40">
        <f>+I2706*'Copy Co'!$B$24</f>
        <v>0</v>
      </c>
      <c r="AB2706" s="40">
        <f>+J2706*'Copy Co'!$B$25</f>
        <v>5052.331339126802</v>
      </c>
      <c r="AC2706" s="40">
        <f>+K2706*'Copy Co'!$B$26</f>
        <v>2179.7468962771354</v>
      </c>
      <c r="AD2706" s="40">
        <f>+L2706*'Copy Co'!$B$27</f>
        <v>18548.108864108854</v>
      </c>
      <c r="AE2706" s="40">
        <f>+M2706*'Copy Co'!$B$28</f>
        <v>0</v>
      </c>
      <c r="AF2706" s="40">
        <f t="shared" si="341"/>
        <v>212989.57768116432</v>
      </c>
      <c r="AG2706" s="25">
        <f t="shared" si="342"/>
        <v>25233.577681164315</v>
      </c>
      <c r="AH2706" s="56">
        <f t="shared" si="343"/>
        <v>40689</v>
      </c>
      <c r="AL2706" s="56"/>
      <c r="BF2706" s="2">
        <v>38084</v>
      </c>
      <c r="BG2706" s="3">
        <v>10.6666666666667</v>
      </c>
      <c r="BH2706">
        <v>16</v>
      </c>
      <c r="BI2706">
        <v>7.8333333333333304</v>
      </c>
    </row>
    <row r="2707" spans="1:61" x14ac:dyDescent="0.25">
      <c r="A2707" s="2">
        <v>40690</v>
      </c>
      <c r="B2707" s="7">
        <v>175416</v>
      </c>
      <c r="C2707" s="3">
        <v>10.0833333333333</v>
      </c>
      <c r="D2707" s="7">
        <f t="shared" si="337"/>
        <v>101.67361111111045</v>
      </c>
      <c r="E2707" s="7">
        <f t="shared" si="338"/>
        <v>1025.2089120370269</v>
      </c>
      <c r="F2707" s="7">
        <f t="shared" si="339"/>
        <v>10337.523196373322</v>
      </c>
      <c r="G2707" s="11">
        <v>187756</v>
      </c>
      <c r="H2707">
        <v>1</v>
      </c>
      <c r="I2707">
        <v>0</v>
      </c>
      <c r="J2707">
        <v>13</v>
      </c>
      <c r="K2707" s="3">
        <v>6.7083333333333304</v>
      </c>
      <c r="L2707" s="3">
        <f t="shared" si="340"/>
        <v>67.642361111110858</v>
      </c>
      <c r="M2707" s="5">
        <v>0</v>
      </c>
      <c r="R2707">
        <v>2011</v>
      </c>
      <c r="S2707" s="1" t="s">
        <v>2</v>
      </c>
      <c r="T2707" s="40">
        <f>+'Copy Co'!$B$17</f>
        <v>51399.602684929596</v>
      </c>
      <c r="U2707">
        <f>+'Copy Co'!$B$18*'All Data'!C2707</f>
        <v>498.2151257577392</v>
      </c>
      <c r="V2707" s="40">
        <f>+D2707*'Copy Co'!$B$19</f>
        <v>42707.193347640481</v>
      </c>
      <c r="W2707" s="40">
        <f>+E2707*'Copy Co'!$B$20</f>
        <v>-7918.1781625434514</v>
      </c>
      <c r="X2707" s="40">
        <f>+F2707*'Copy Co'!$B$21</f>
        <v>501.22203439582421</v>
      </c>
      <c r="Y2707" s="40">
        <f>+G2707*'Copy Co'!$B$22</f>
        <v>78140.776199720858</v>
      </c>
      <c r="Z2707" s="40">
        <f>+H2707*'Copy Co'!$B$23</f>
        <v>-10610.780657764437</v>
      </c>
      <c r="AA2707" s="40">
        <f>+I2707*'Copy Co'!$B$24</f>
        <v>0</v>
      </c>
      <c r="AB2707" s="40">
        <f>+J2707*'Copy Co'!$B$25</f>
        <v>4378.6871605765618</v>
      </c>
      <c r="AC2707" s="40">
        <f>+K2707*'Copy Co'!$B$26</f>
        <v>2101.4326365306515</v>
      </c>
      <c r="AD2707" s="40">
        <f>+L2707*'Copy Co'!$B$27</f>
        <v>12399.351741732669</v>
      </c>
      <c r="AE2707" s="40">
        <f>+M2707*'Copy Co'!$B$28</f>
        <v>0</v>
      </c>
      <c r="AF2707" s="40">
        <f t="shared" si="341"/>
        <v>173597.52211097651</v>
      </c>
      <c r="AG2707" s="25">
        <f t="shared" si="342"/>
        <v>-1818.4778890234884</v>
      </c>
      <c r="AH2707" s="56">
        <f t="shared" si="343"/>
        <v>40690</v>
      </c>
      <c r="AL2707" s="56"/>
      <c r="BF2707" s="2">
        <v>38648</v>
      </c>
      <c r="BG2707" s="3">
        <v>10.6666666666667</v>
      </c>
      <c r="BH2707">
        <v>9</v>
      </c>
      <c r="BI2707">
        <v>5.7916666666666696</v>
      </c>
    </row>
    <row r="2708" spans="1:61" x14ac:dyDescent="0.25">
      <c r="A2708" s="2">
        <v>40691</v>
      </c>
      <c r="B2708" s="7">
        <v>188935</v>
      </c>
      <c r="C2708" s="3">
        <v>15.375</v>
      </c>
      <c r="D2708" s="7">
        <f t="shared" si="337"/>
        <v>236.390625</v>
      </c>
      <c r="E2708" s="7">
        <f t="shared" si="338"/>
        <v>3634.505859375</v>
      </c>
      <c r="F2708" s="7">
        <f t="shared" si="339"/>
        <v>55880.527587890625</v>
      </c>
      <c r="G2708" s="11">
        <v>175416</v>
      </c>
      <c r="H2708">
        <v>0</v>
      </c>
      <c r="I2708">
        <v>1</v>
      </c>
      <c r="J2708">
        <v>16</v>
      </c>
      <c r="K2708" s="3">
        <v>8</v>
      </c>
      <c r="L2708" s="3">
        <f t="shared" si="340"/>
        <v>123</v>
      </c>
      <c r="M2708" s="5">
        <v>0</v>
      </c>
      <c r="R2708">
        <v>2011</v>
      </c>
      <c r="S2708" s="1" t="s">
        <v>3</v>
      </c>
      <c r="T2708" s="40">
        <f>+'Copy Co'!$B$17</f>
        <v>51399.602684929596</v>
      </c>
      <c r="U2708">
        <f>+'Copy Co'!$B$18*'All Data'!C2708</f>
        <v>759.67512977110073</v>
      </c>
      <c r="V2708" s="40">
        <f>+D2708*'Copy Co'!$B$19</f>
        <v>99294.005761357039</v>
      </c>
      <c r="W2708" s="40">
        <f>+E2708*'Copy Co'!$B$20</f>
        <v>-28071.024929112165</v>
      </c>
      <c r="X2708" s="40">
        <f>+F2708*'Copy Co'!$B$21</f>
        <v>2709.4064205380128</v>
      </c>
      <c r="Y2708" s="40">
        <f>+G2708*'Copy Co'!$B$22</f>
        <v>73005.083181630602</v>
      </c>
      <c r="Z2708" s="40">
        <f>+H2708*'Copy Co'!$B$23</f>
        <v>0</v>
      </c>
      <c r="AA2708" s="40">
        <f>+I2708*'Copy Co'!$B$24</f>
        <v>-10704.382616627605</v>
      </c>
      <c r="AB2708" s="40">
        <f>+J2708*'Copy Co'!$B$25</f>
        <v>5389.1534284019226</v>
      </c>
      <c r="AC2708" s="40">
        <f>+K2708*'Copy Co'!$B$26</f>
        <v>2506.0563118874861</v>
      </c>
      <c r="AD2708" s="40">
        <f>+L2708*'Copy Co'!$B$27</f>
        <v>22546.821831483998</v>
      </c>
      <c r="AE2708" s="40">
        <f>+M2708*'Copy Co'!$B$28</f>
        <v>0</v>
      </c>
      <c r="AF2708" s="40">
        <f t="shared" si="341"/>
        <v>218834.39720425996</v>
      </c>
      <c r="AG2708" s="25">
        <f t="shared" si="342"/>
        <v>29899.397204259963</v>
      </c>
      <c r="AH2708" s="56">
        <f t="shared" si="343"/>
        <v>40691</v>
      </c>
      <c r="AL2708" s="56"/>
      <c r="BF2708" s="2">
        <v>38840</v>
      </c>
      <c r="BG2708" s="3">
        <v>10.6666666666667</v>
      </c>
      <c r="BH2708">
        <v>17</v>
      </c>
      <c r="BI2708">
        <v>8.8333333333333304</v>
      </c>
    </row>
    <row r="2709" spans="1:61" x14ac:dyDescent="0.25">
      <c r="A2709" s="2">
        <v>40692</v>
      </c>
      <c r="B2709" s="7">
        <v>264851</v>
      </c>
      <c r="C2709" s="3">
        <v>21.1666666666667</v>
      </c>
      <c r="D2709" s="7">
        <f t="shared" si="337"/>
        <v>448.02777777777919</v>
      </c>
      <c r="E2709" s="7">
        <f t="shared" si="338"/>
        <v>9483.254629629675</v>
      </c>
      <c r="F2709" s="7">
        <f t="shared" si="339"/>
        <v>200728.8896604951</v>
      </c>
      <c r="G2709" s="11">
        <v>188935</v>
      </c>
      <c r="H2709">
        <v>0</v>
      </c>
      <c r="I2709">
        <v>1</v>
      </c>
      <c r="J2709">
        <v>15</v>
      </c>
      <c r="K2709" s="3">
        <v>6.3333333333333304</v>
      </c>
      <c r="L2709" s="3">
        <f t="shared" si="340"/>
        <v>134.05555555555571</v>
      </c>
      <c r="M2709" s="5">
        <v>0</v>
      </c>
      <c r="R2709">
        <v>2011</v>
      </c>
      <c r="S2709" s="1" t="s">
        <v>4</v>
      </c>
      <c r="T2709" s="40">
        <f>+'Copy Co'!$B$17</f>
        <v>51399.602684929596</v>
      </c>
      <c r="U2709">
        <f>+'Copy Co'!$B$18*'All Data'!C2709</f>
        <v>1045.8400160534411</v>
      </c>
      <c r="V2709" s="40">
        <f>+D2709*'Copy Co'!$B$19</f>
        <v>188190.51198800627</v>
      </c>
      <c r="W2709" s="40">
        <f>+E2709*'Copy Co'!$B$20</f>
        <v>-73243.705586769996</v>
      </c>
      <c r="X2709" s="40">
        <f>+F2709*'Copy Co'!$B$21</f>
        <v>9732.4804526624757</v>
      </c>
      <c r="Y2709" s="40">
        <f>+G2709*'Copy Co'!$B$22</f>
        <v>78631.455459715056</v>
      </c>
      <c r="Z2709" s="40">
        <f>+H2709*'Copy Co'!$B$23</f>
        <v>0</v>
      </c>
      <c r="AA2709" s="40">
        <f>+I2709*'Copy Co'!$B$24</f>
        <v>-10704.382616627605</v>
      </c>
      <c r="AB2709" s="40">
        <f>+J2709*'Copy Co'!$B$25</f>
        <v>5052.331339126802</v>
      </c>
      <c r="AC2709" s="40">
        <f>+K2709*'Copy Co'!$B$26</f>
        <v>1983.9612469109256</v>
      </c>
      <c r="AD2709" s="40">
        <f>+L2709*'Copy Co'!$B$27</f>
        <v>24573.388021396091</v>
      </c>
      <c r="AE2709" s="40">
        <f>+M2709*'Copy Co'!$B$28</f>
        <v>0</v>
      </c>
      <c r="AF2709" s="40">
        <f t="shared" si="341"/>
        <v>276661.48300540302</v>
      </c>
      <c r="AG2709" s="25">
        <f t="shared" si="342"/>
        <v>11810.483005403017</v>
      </c>
      <c r="AH2709" s="56">
        <f t="shared" si="343"/>
        <v>40692</v>
      </c>
      <c r="AL2709" s="56"/>
      <c r="BF2709" s="2">
        <v>40101</v>
      </c>
      <c r="BG2709" s="3">
        <v>10.6666666666667</v>
      </c>
      <c r="BH2709">
        <v>13</v>
      </c>
      <c r="BI2709">
        <v>5.7916666666666696</v>
      </c>
    </row>
    <row r="2710" spans="1:61" x14ac:dyDescent="0.25">
      <c r="A2710" s="2">
        <v>40693</v>
      </c>
      <c r="B2710" s="7">
        <v>271013</v>
      </c>
      <c r="C2710" s="3">
        <v>15.7916666666667</v>
      </c>
      <c r="D2710" s="7">
        <f t="shared" si="337"/>
        <v>249.37673611111217</v>
      </c>
      <c r="E2710" s="7">
        <f t="shared" si="338"/>
        <v>3938.0742910879881</v>
      </c>
      <c r="F2710" s="7">
        <f t="shared" si="339"/>
        <v>62188.756513431275</v>
      </c>
      <c r="G2710" s="11">
        <v>264851</v>
      </c>
      <c r="H2710">
        <v>0</v>
      </c>
      <c r="I2710">
        <v>0</v>
      </c>
      <c r="J2710">
        <v>17</v>
      </c>
      <c r="K2710" s="3">
        <v>8.5416666666666696</v>
      </c>
      <c r="L2710" s="3">
        <f t="shared" si="340"/>
        <v>134.88715277777811</v>
      </c>
      <c r="M2710" s="5">
        <v>0</v>
      </c>
      <c r="R2710">
        <v>2011</v>
      </c>
      <c r="S2710" s="1" t="s">
        <v>5</v>
      </c>
      <c r="T2710" s="40">
        <f>+'Copy Co'!$B$17</f>
        <v>51399.602684929596</v>
      </c>
      <c r="U2710">
        <f>+'Copy Co'!$B$18*'All Data'!C2710</f>
        <v>780.26253166191805</v>
      </c>
      <c r="V2710" s="40">
        <f>+D2710*'Copy Co'!$B$19</f>
        <v>104748.71866075562</v>
      </c>
      <c r="W2710" s="40">
        <f>+E2710*'Copy Co'!$B$20</f>
        <v>-30415.62893967556</v>
      </c>
      <c r="X2710" s="40">
        <f>+F2710*'Copy Co'!$B$21</f>
        <v>3015.2653071815098</v>
      </c>
      <c r="Y2710" s="40">
        <f>+G2710*'Copy Co'!$B$22</f>
        <v>110226.37208543146</v>
      </c>
      <c r="Z2710" s="40">
        <f>+H2710*'Copy Co'!$B$23</f>
        <v>0</v>
      </c>
      <c r="AA2710" s="40">
        <f>+I2710*'Copy Co'!$B$24</f>
        <v>0</v>
      </c>
      <c r="AB2710" s="40">
        <f>+J2710*'Copy Co'!$B$25</f>
        <v>5725.9755176770432</v>
      </c>
      <c r="AC2710" s="40">
        <f>+K2710*'Copy Co'!$B$26</f>
        <v>2675.737208004869</v>
      </c>
      <c r="AD2710" s="40">
        <f>+L2710*'Copy Co'!$B$27</f>
        <v>24725.82602468882</v>
      </c>
      <c r="AE2710" s="40">
        <f>+M2710*'Copy Co'!$B$28</f>
        <v>0</v>
      </c>
      <c r="AF2710" s="40">
        <f t="shared" si="341"/>
        <v>272882.13108065526</v>
      </c>
      <c r="AG2710" s="25">
        <f t="shared" si="342"/>
        <v>1869.1310806552647</v>
      </c>
      <c r="AH2710" s="56">
        <f t="shared" si="343"/>
        <v>40693</v>
      </c>
      <c r="AL2710" s="56"/>
      <c r="BF2710" s="2">
        <v>42142</v>
      </c>
      <c r="BG2710" s="3">
        <v>10.6666666666667</v>
      </c>
      <c r="BH2710">
        <v>21</v>
      </c>
      <c r="BI2710">
        <v>8.4583333333333304</v>
      </c>
    </row>
    <row r="2711" spans="1:61" x14ac:dyDescent="0.25">
      <c r="A2711" s="2">
        <v>40694</v>
      </c>
      <c r="B2711" s="7">
        <v>164014</v>
      </c>
      <c r="C2711" s="3">
        <v>0</v>
      </c>
      <c r="D2711" s="7">
        <f t="shared" si="337"/>
        <v>0</v>
      </c>
      <c r="E2711" s="7">
        <f t="shared" si="338"/>
        <v>0</v>
      </c>
      <c r="F2711" s="7">
        <f t="shared" si="339"/>
        <v>0</v>
      </c>
      <c r="G2711" s="11">
        <v>271013</v>
      </c>
      <c r="H2711">
        <v>0</v>
      </c>
      <c r="I2711">
        <v>0</v>
      </c>
      <c r="J2711">
        <v>22</v>
      </c>
      <c r="K2711" s="3">
        <v>13.0416666666667</v>
      </c>
      <c r="L2711" s="3">
        <f t="shared" si="340"/>
        <v>0</v>
      </c>
      <c r="M2711" s="5">
        <v>0</v>
      </c>
      <c r="R2711">
        <v>2011</v>
      </c>
      <c r="S2711" s="1" t="s">
        <v>6</v>
      </c>
      <c r="T2711" s="40">
        <f>+'Copy Co'!$B$17</f>
        <v>51399.602684929596</v>
      </c>
      <c r="U2711">
        <f>+'Copy Co'!$B$18*'All Data'!C2711</f>
        <v>0</v>
      </c>
      <c r="V2711" s="40">
        <f>+D2711*'Copy Co'!$B$19</f>
        <v>0</v>
      </c>
      <c r="W2711" s="40">
        <f>+E2711*'Copy Co'!$B$20</f>
        <v>0</v>
      </c>
      <c r="X2711" s="40">
        <f>+F2711*'Copy Co'!$B$21</f>
        <v>0</v>
      </c>
      <c r="Y2711" s="40">
        <f>+G2711*'Copy Co'!$B$22</f>
        <v>112790.88913384898</v>
      </c>
      <c r="Z2711" s="40">
        <f>+H2711*'Copy Co'!$B$23</f>
        <v>0</v>
      </c>
      <c r="AA2711" s="40">
        <f>+I2711*'Copy Co'!$B$24</f>
        <v>0</v>
      </c>
      <c r="AB2711" s="40">
        <f>+J2711*'Copy Co'!$B$25</f>
        <v>7410.0859640526432</v>
      </c>
      <c r="AC2711" s="40">
        <f>+K2711*'Copy Co'!$B$26</f>
        <v>4085.3938834415894</v>
      </c>
      <c r="AD2711" s="40">
        <f>+L2711*'Copy Co'!$B$27</f>
        <v>0</v>
      </c>
      <c r="AE2711" s="40">
        <f>+M2711*'Copy Co'!$B$28</f>
        <v>0</v>
      </c>
      <c r="AF2711" s="40">
        <f t="shared" si="341"/>
        <v>175685.97166627279</v>
      </c>
      <c r="AG2711" s="25">
        <f t="shared" si="342"/>
        <v>11671.971666272788</v>
      </c>
      <c r="AH2711" s="56">
        <f t="shared" si="343"/>
        <v>40694</v>
      </c>
      <c r="AI2711" s="38">
        <f>SUM(AG2681:AG2711)</f>
        <v>214642.65283932863</v>
      </c>
      <c r="AJ2711" s="38"/>
      <c r="AK2711" s="38"/>
      <c r="AL2711" s="56"/>
      <c r="AN2711" s="38"/>
      <c r="AO2711" s="38"/>
      <c r="AP2711" s="38"/>
      <c r="AQ2711" s="38"/>
      <c r="AR2711" s="38"/>
      <c r="AS2711" s="38"/>
      <c r="AT2711" s="38"/>
      <c r="AU2711" s="38"/>
      <c r="AV2711" s="38"/>
      <c r="AW2711" s="38"/>
      <c r="AX2711" s="38"/>
      <c r="AY2711" s="38"/>
      <c r="AZ2711" s="38"/>
      <c r="BA2711" s="38"/>
      <c r="BB2711" s="38"/>
      <c r="BC2711" s="38"/>
      <c r="BD2711" s="38"/>
      <c r="BE2711" s="38"/>
      <c r="BF2711" s="2">
        <v>42655</v>
      </c>
      <c r="BG2711" s="3">
        <v>10.6666666666667</v>
      </c>
      <c r="BH2711">
        <v>8</v>
      </c>
      <c r="BI2711">
        <v>4.9166666666666696</v>
      </c>
    </row>
    <row r="2712" spans="1:61" x14ac:dyDescent="0.25">
      <c r="A2712" s="2">
        <v>40695</v>
      </c>
      <c r="B2712" s="7">
        <v>145107</v>
      </c>
      <c r="C2712" s="3">
        <v>0</v>
      </c>
      <c r="D2712" s="7">
        <f t="shared" si="337"/>
        <v>0</v>
      </c>
      <c r="E2712" s="7">
        <f t="shared" si="338"/>
        <v>0</v>
      </c>
      <c r="F2712" s="7">
        <f t="shared" si="339"/>
        <v>0</v>
      </c>
      <c r="G2712" s="11">
        <v>164014</v>
      </c>
      <c r="H2712">
        <v>0</v>
      </c>
      <c r="I2712">
        <v>0</v>
      </c>
      <c r="J2712">
        <v>21</v>
      </c>
      <c r="K2712" s="3">
        <v>14.2916666666667</v>
      </c>
      <c r="L2712" s="3">
        <f t="shared" si="340"/>
        <v>0</v>
      </c>
      <c r="M2712" s="5">
        <v>0</v>
      </c>
      <c r="R2712">
        <v>2011</v>
      </c>
      <c r="S2712" s="1" t="s">
        <v>7</v>
      </c>
      <c r="T2712" s="40">
        <f>+'Copy Co'!$B$17</f>
        <v>51399.602684929596</v>
      </c>
      <c r="U2712">
        <f>+'Copy Co'!$B$18*'All Data'!C2712</f>
        <v>0</v>
      </c>
      <c r="V2712" s="40">
        <f>+D2712*'Copy Co'!$B$19</f>
        <v>0</v>
      </c>
      <c r="W2712" s="40">
        <f>+E2712*'Copy Co'!$B$20</f>
        <v>0</v>
      </c>
      <c r="X2712" s="40">
        <f>+F2712*'Copy Co'!$B$21</f>
        <v>0</v>
      </c>
      <c r="Y2712" s="40">
        <f>+G2712*'Copy Co'!$B$22</f>
        <v>68259.769422127749</v>
      </c>
      <c r="Z2712" s="40">
        <f>+H2712*'Copy Co'!$B$23</f>
        <v>0</v>
      </c>
      <c r="AA2712" s="40">
        <f>+I2712*'Copy Co'!$B$24</f>
        <v>0</v>
      </c>
      <c r="AB2712" s="40">
        <f>+J2712*'Copy Co'!$B$25</f>
        <v>7073.2638747775236</v>
      </c>
      <c r="AC2712" s="40">
        <f>+K2712*'Copy Co'!$B$26</f>
        <v>4476.965182174009</v>
      </c>
      <c r="AD2712" s="40">
        <f>+L2712*'Copy Co'!$B$27</f>
        <v>0</v>
      </c>
      <c r="AE2712" s="40">
        <f>+M2712*'Copy Co'!$B$28</f>
        <v>0</v>
      </c>
      <c r="AF2712" s="40">
        <f t="shared" si="341"/>
        <v>131209.60116400887</v>
      </c>
      <c r="AG2712" s="25">
        <f t="shared" si="342"/>
        <v>-13897.398835991131</v>
      </c>
      <c r="AH2712" s="56">
        <f t="shared" si="343"/>
        <v>40695</v>
      </c>
      <c r="AL2712" s="56"/>
      <c r="BF2712" s="2">
        <v>38270</v>
      </c>
      <c r="BG2712" s="3">
        <v>10.625</v>
      </c>
      <c r="BH2712">
        <v>16</v>
      </c>
      <c r="BI2712">
        <v>8.625</v>
      </c>
    </row>
    <row r="2713" spans="1:61" x14ac:dyDescent="0.25">
      <c r="A2713" s="2">
        <v>40696</v>
      </c>
      <c r="B2713" s="7">
        <v>173587</v>
      </c>
      <c r="C2713" s="3">
        <v>13.5833333333333</v>
      </c>
      <c r="D2713" s="7">
        <f t="shared" si="337"/>
        <v>184.50694444444355</v>
      </c>
      <c r="E2713" s="7">
        <f t="shared" si="338"/>
        <v>2506.2193287036853</v>
      </c>
      <c r="F2713" s="7">
        <f t="shared" si="339"/>
        <v>34042.812548224974</v>
      </c>
      <c r="G2713" s="11">
        <v>145107</v>
      </c>
      <c r="H2713">
        <v>0</v>
      </c>
      <c r="I2713">
        <v>0</v>
      </c>
      <c r="J2713">
        <v>18</v>
      </c>
      <c r="K2713" s="3">
        <v>8.5833333333333304</v>
      </c>
      <c r="L2713" s="3">
        <f t="shared" si="340"/>
        <v>116.59027777777746</v>
      </c>
      <c r="M2713" s="5">
        <v>0</v>
      </c>
      <c r="R2713">
        <v>2011</v>
      </c>
      <c r="S2713" s="1" t="s">
        <v>1</v>
      </c>
      <c r="T2713" s="40">
        <f>+'Copy Co'!$B$17</f>
        <v>51399.602684929596</v>
      </c>
      <c r="U2713">
        <f>+'Copy Co'!$B$18*'All Data'!C2713</f>
        <v>671.14930164059137</v>
      </c>
      <c r="V2713" s="40">
        <f>+D2713*'Copy Co'!$B$19</f>
        <v>77500.677552999245</v>
      </c>
      <c r="W2713" s="40">
        <f>+E2713*'Copy Co'!$B$20</f>
        <v>-19356.729078423294</v>
      </c>
      <c r="X2713" s="40">
        <f>+F2713*'Copy Co'!$B$21</f>
        <v>1650.5895501122716</v>
      </c>
      <c r="Y2713" s="40">
        <f>+G2713*'Copy Co'!$B$22</f>
        <v>60391.005411347149</v>
      </c>
      <c r="Z2713" s="40">
        <f>+H2713*'Copy Co'!$B$23</f>
        <v>0</v>
      </c>
      <c r="AA2713" s="40">
        <f>+I2713*'Copy Co'!$B$24</f>
        <v>0</v>
      </c>
      <c r="AB2713" s="40">
        <f>+J2713*'Copy Co'!$B$25</f>
        <v>6062.7976069521628</v>
      </c>
      <c r="AC2713" s="40">
        <f>+K2713*'Copy Co'!$B$26</f>
        <v>2688.7895846292809</v>
      </c>
      <c r="AD2713" s="40">
        <f>+L2713*'Copy Co'!$B$27</f>
        <v>21371.871710071351</v>
      </c>
      <c r="AE2713" s="40">
        <f>+M2713*'Copy Co'!$B$28</f>
        <v>0</v>
      </c>
      <c r="AF2713" s="40">
        <f t="shared" si="341"/>
        <v>202379.75432425833</v>
      </c>
      <c r="AG2713" s="25">
        <f t="shared" si="342"/>
        <v>28792.754324258334</v>
      </c>
      <c r="AH2713" s="56">
        <f t="shared" si="343"/>
        <v>40696</v>
      </c>
      <c r="AL2713" s="56"/>
      <c r="BF2713" s="2">
        <v>40501</v>
      </c>
      <c r="BG2713" s="3">
        <v>10.625</v>
      </c>
      <c r="BH2713">
        <v>30</v>
      </c>
      <c r="BI2713">
        <v>21.7083333333333</v>
      </c>
    </row>
    <row r="2714" spans="1:61" x14ac:dyDescent="0.25">
      <c r="A2714" s="2">
        <v>40697</v>
      </c>
      <c r="B2714" s="7">
        <v>171301</v>
      </c>
      <c r="C2714" s="3">
        <v>11</v>
      </c>
      <c r="D2714" s="7">
        <f t="shared" si="337"/>
        <v>121</v>
      </c>
      <c r="E2714" s="7">
        <f t="shared" si="338"/>
        <v>1331</v>
      </c>
      <c r="F2714" s="7">
        <f t="shared" si="339"/>
        <v>14641</v>
      </c>
      <c r="G2714" s="11">
        <v>173587</v>
      </c>
      <c r="H2714">
        <v>1</v>
      </c>
      <c r="I2714">
        <v>0</v>
      </c>
      <c r="J2714">
        <v>10</v>
      </c>
      <c r="K2714" s="3">
        <v>5.375</v>
      </c>
      <c r="L2714" s="3">
        <f t="shared" si="340"/>
        <v>59.125</v>
      </c>
      <c r="M2714" s="5">
        <v>0</v>
      </c>
      <c r="R2714">
        <v>2011</v>
      </c>
      <c r="S2714" s="1" t="s">
        <v>2</v>
      </c>
      <c r="T2714" s="40">
        <f>+'Copy Co'!$B$17</f>
        <v>51399.602684929596</v>
      </c>
      <c r="U2714">
        <f>+'Copy Co'!$B$18*'All Data'!C2714</f>
        <v>543.50740991753548</v>
      </c>
      <c r="V2714" s="40">
        <f>+D2714*'Copy Co'!$B$19</f>
        <v>50825.089603803877</v>
      </c>
      <c r="W2714" s="40">
        <f>+E2714*'Copy Co'!$B$20</f>
        <v>-10279.948809072292</v>
      </c>
      <c r="X2714" s="40">
        <f>+F2714*'Copy Co'!$B$21</f>
        <v>709.87911380588389</v>
      </c>
      <c r="Y2714" s="40">
        <f>+G2714*'Copy Co'!$B$22</f>
        <v>72243.885245642989</v>
      </c>
      <c r="Z2714" s="40">
        <f>+H2714*'Copy Co'!$B$23</f>
        <v>-10610.780657764437</v>
      </c>
      <c r="AA2714" s="40">
        <f>+I2714*'Copy Co'!$B$24</f>
        <v>0</v>
      </c>
      <c r="AB2714" s="40">
        <f>+J2714*'Copy Co'!$B$25</f>
        <v>3368.2208927512015</v>
      </c>
      <c r="AC2714" s="40">
        <f>+K2714*'Copy Co'!$B$26</f>
        <v>1683.7565845494048</v>
      </c>
      <c r="AD2714" s="40">
        <f>+L2714*'Copy Co'!$B$27</f>
        <v>10838.055616150335</v>
      </c>
      <c r="AE2714" s="40">
        <f>+M2714*'Copy Co'!$B$28</f>
        <v>0</v>
      </c>
      <c r="AF2714" s="40">
        <f t="shared" si="341"/>
        <v>170721.26768471411</v>
      </c>
      <c r="AG2714" s="25">
        <f t="shared" si="342"/>
        <v>-579.73231528588803</v>
      </c>
      <c r="AH2714" s="56">
        <f t="shared" si="343"/>
        <v>40697</v>
      </c>
      <c r="AL2714" s="56"/>
      <c r="BF2714" s="2">
        <v>41573</v>
      </c>
      <c r="BG2714" s="3">
        <v>10.625</v>
      </c>
      <c r="BH2714">
        <v>12</v>
      </c>
      <c r="BI2714">
        <v>5.7083333333333304</v>
      </c>
    </row>
    <row r="2715" spans="1:61" x14ac:dyDescent="0.25">
      <c r="A2715" s="2">
        <v>40698</v>
      </c>
      <c r="B2715" s="7">
        <v>127557</v>
      </c>
      <c r="C2715" s="3">
        <v>2.5</v>
      </c>
      <c r="D2715" s="7">
        <f t="shared" si="337"/>
        <v>6.25</v>
      </c>
      <c r="E2715" s="7">
        <f t="shared" si="338"/>
        <v>15.625</v>
      </c>
      <c r="F2715" s="7">
        <f t="shared" si="339"/>
        <v>39.0625</v>
      </c>
      <c r="G2715" s="11">
        <v>171301</v>
      </c>
      <c r="H2715">
        <v>0</v>
      </c>
      <c r="I2715">
        <v>1</v>
      </c>
      <c r="J2715">
        <v>10</v>
      </c>
      <c r="K2715" s="3">
        <v>6.2083333333333304</v>
      </c>
      <c r="L2715" s="3">
        <f t="shared" si="340"/>
        <v>15.520833333333325</v>
      </c>
      <c r="M2715" s="5">
        <v>0</v>
      </c>
      <c r="R2715">
        <v>2011</v>
      </c>
      <c r="S2715" s="1" t="s">
        <v>3</v>
      </c>
      <c r="T2715" s="40">
        <f>+'Copy Co'!$B$17</f>
        <v>51399.602684929596</v>
      </c>
      <c r="U2715">
        <f>+'Copy Co'!$B$18*'All Data'!C2715</f>
        <v>123.52441134489442</v>
      </c>
      <c r="V2715" s="40">
        <f>+D2715*'Copy Co'!$B$19</f>
        <v>2625.2628927584647</v>
      </c>
      <c r="W2715" s="40">
        <f>+E2715*'Copy Co'!$B$20</f>
        <v>-120.6793389494775</v>
      </c>
      <c r="X2715" s="40">
        <f>+F2715*'Copy Co'!$B$21</f>
        <v>1.8939726031720743</v>
      </c>
      <c r="Y2715" s="40">
        <f>+G2715*'Copy Co'!$B$22</f>
        <v>71292.491871303093</v>
      </c>
      <c r="Z2715" s="40">
        <f>+H2715*'Copy Co'!$B$23</f>
        <v>0</v>
      </c>
      <c r="AA2715" s="40">
        <f>+I2715*'Copy Co'!$B$24</f>
        <v>-10704.382616627605</v>
      </c>
      <c r="AB2715" s="40">
        <f>+J2715*'Copy Co'!$B$25</f>
        <v>3368.2208927512015</v>
      </c>
      <c r="AC2715" s="40">
        <f>+K2715*'Copy Co'!$B$26</f>
        <v>1944.8041170376837</v>
      </c>
      <c r="AD2715" s="40">
        <f>+L2715*'Copy Co'!$B$27</f>
        <v>2845.0850718928809</v>
      </c>
      <c r="AE2715" s="40">
        <f>+M2715*'Copy Co'!$B$28</f>
        <v>0</v>
      </c>
      <c r="AF2715" s="40">
        <f t="shared" si="341"/>
        <v>122775.8239590439</v>
      </c>
      <c r="AG2715" s="25">
        <f t="shared" si="342"/>
        <v>-4781.1760409560957</v>
      </c>
      <c r="AH2715" s="56">
        <f t="shared" si="343"/>
        <v>40698</v>
      </c>
      <c r="AL2715" s="56"/>
      <c r="BF2715" s="2">
        <v>42511</v>
      </c>
      <c r="BG2715" s="3">
        <v>10.625</v>
      </c>
      <c r="BH2715">
        <v>21</v>
      </c>
      <c r="BI2715">
        <v>11.4583333333333</v>
      </c>
    </row>
    <row r="2716" spans="1:61" x14ac:dyDescent="0.25">
      <c r="A2716" s="2">
        <v>40699</v>
      </c>
      <c r="B2716" s="7">
        <v>107631</v>
      </c>
      <c r="C2716" s="3">
        <v>0</v>
      </c>
      <c r="D2716" s="7">
        <f t="shared" si="337"/>
        <v>0</v>
      </c>
      <c r="E2716" s="7">
        <f t="shared" si="338"/>
        <v>0</v>
      </c>
      <c r="F2716" s="7">
        <f t="shared" si="339"/>
        <v>0</v>
      </c>
      <c r="G2716" s="11">
        <v>127557</v>
      </c>
      <c r="H2716">
        <v>0</v>
      </c>
      <c r="I2716">
        <v>1</v>
      </c>
      <c r="J2716">
        <v>20</v>
      </c>
      <c r="K2716" s="3">
        <v>10.7916666666667</v>
      </c>
      <c r="L2716" s="3">
        <f t="shared" si="340"/>
        <v>0</v>
      </c>
      <c r="M2716" s="5">
        <v>0</v>
      </c>
      <c r="R2716">
        <v>2011</v>
      </c>
      <c r="S2716" s="1" t="s">
        <v>4</v>
      </c>
      <c r="T2716" s="40">
        <f>+'Copy Co'!$B$17</f>
        <v>51399.602684929596</v>
      </c>
      <c r="U2716">
        <f>+'Copy Co'!$B$18*'All Data'!C2716</f>
        <v>0</v>
      </c>
      <c r="V2716" s="40">
        <f>+D2716*'Copy Co'!$B$19</f>
        <v>0</v>
      </c>
      <c r="W2716" s="40">
        <f>+E2716*'Copy Co'!$B$20</f>
        <v>0</v>
      </c>
      <c r="X2716" s="40">
        <f>+F2716*'Copy Co'!$B$21</f>
        <v>0</v>
      </c>
      <c r="Y2716" s="40">
        <f>+G2716*'Copy Co'!$B$22</f>
        <v>53087.001159525098</v>
      </c>
      <c r="Z2716" s="40">
        <f>+H2716*'Copy Co'!$B$23</f>
        <v>0</v>
      </c>
      <c r="AA2716" s="40">
        <f>+I2716*'Copy Co'!$B$24</f>
        <v>-10704.382616627605</v>
      </c>
      <c r="AB2716" s="40">
        <f>+J2716*'Copy Co'!$B$25</f>
        <v>6736.441785502403</v>
      </c>
      <c r="AC2716" s="40">
        <f>+K2716*'Copy Co'!$B$26</f>
        <v>3380.5655457232338</v>
      </c>
      <c r="AD2716" s="40">
        <f>+L2716*'Copy Co'!$B$27</f>
        <v>0</v>
      </c>
      <c r="AE2716" s="40">
        <f>+M2716*'Copy Co'!$B$28</f>
        <v>0</v>
      </c>
      <c r="AF2716" s="40">
        <f t="shared" si="341"/>
        <v>103899.22855905272</v>
      </c>
      <c r="AG2716" s="25">
        <f t="shared" si="342"/>
        <v>-3731.7714409472828</v>
      </c>
      <c r="AH2716" s="56">
        <f t="shared" si="343"/>
        <v>40699</v>
      </c>
      <c r="AL2716" s="56"/>
      <c r="BF2716" s="2">
        <v>38645</v>
      </c>
      <c r="BG2716" s="3">
        <v>10.5833333333333</v>
      </c>
      <c r="BH2716">
        <v>12</v>
      </c>
      <c r="BI2716">
        <v>5.9583333333333304</v>
      </c>
    </row>
    <row r="2717" spans="1:61" x14ac:dyDescent="0.25">
      <c r="A2717" s="2">
        <v>40700</v>
      </c>
      <c r="B2717" s="7">
        <v>120064</v>
      </c>
      <c r="C2717" s="3">
        <v>4.1666666666671397E-2</v>
      </c>
      <c r="D2717" s="7">
        <f t="shared" si="337"/>
        <v>1.7361111111115052E-3</v>
      </c>
      <c r="E2717" s="7">
        <f t="shared" si="338"/>
        <v>7.2337962962987597E-5</v>
      </c>
      <c r="F2717" s="7">
        <f t="shared" si="339"/>
        <v>3.0140817901248254E-6</v>
      </c>
      <c r="G2717" s="11">
        <v>107631</v>
      </c>
      <c r="H2717">
        <v>0</v>
      </c>
      <c r="I2717">
        <v>0</v>
      </c>
      <c r="J2717">
        <v>30</v>
      </c>
      <c r="K2717" s="3">
        <v>13</v>
      </c>
      <c r="L2717" s="3">
        <f t="shared" si="340"/>
        <v>0.54166666666672814</v>
      </c>
      <c r="M2717" s="5">
        <v>0</v>
      </c>
      <c r="R2717">
        <v>2011</v>
      </c>
      <c r="S2717" s="1" t="s">
        <v>5</v>
      </c>
      <c r="T2717" s="40">
        <f>+'Copy Co'!$B$17</f>
        <v>51399.602684929596</v>
      </c>
      <c r="U2717">
        <f>+'Copy Co'!$B$18*'All Data'!C2717</f>
        <v>2.0587401890818073</v>
      </c>
      <c r="V2717" s="40">
        <f>+D2717*'Copy Co'!$B$19</f>
        <v>0.72923969243307241</v>
      </c>
      <c r="W2717" s="40">
        <f>+E2717*'Copy Co'!$B$20</f>
        <v>-5.5870064328480832E-4</v>
      </c>
      <c r="X2717" s="40">
        <f>+F2717*'Copy Co'!$B$21</f>
        <v>1.461398613559363E-7</v>
      </c>
      <c r="Y2717" s="40">
        <f>+G2717*'Copy Co'!$B$22</f>
        <v>44794.147101302522</v>
      </c>
      <c r="Z2717" s="40">
        <f>+H2717*'Copy Co'!$B$23</f>
        <v>0</v>
      </c>
      <c r="AA2717" s="40">
        <f>+I2717*'Copy Co'!$B$24</f>
        <v>0</v>
      </c>
      <c r="AB2717" s="40">
        <f>+J2717*'Copy Co'!$B$25</f>
        <v>10104.662678253604</v>
      </c>
      <c r="AC2717" s="40">
        <f>+K2717*'Copy Co'!$B$26</f>
        <v>4072.3415068171648</v>
      </c>
      <c r="AD2717" s="40">
        <f>+L2717*'Copy Co'!$B$27</f>
        <v>99.291559556004472</v>
      </c>
      <c r="AE2717" s="40">
        <f>+M2717*'Copy Co'!$B$28</f>
        <v>0</v>
      </c>
      <c r="AF2717" s="40">
        <f t="shared" si="341"/>
        <v>110472.8329521859</v>
      </c>
      <c r="AG2717" s="25">
        <f t="shared" si="342"/>
        <v>-9591.1670478141023</v>
      </c>
      <c r="AH2717" s="56">
        <f t="shared" si="343"/>
        <v>40700</v>
      </c>
      <c r="AL2717" s="56"/>
      <c r="BF2717" s="2">
        <v>39581</v>
      </c>
      <c r="BG2717" s="3">
        <v>10.5833333333333</v>
      </c>
      <c r="BH2717">
        <v>13</v>
      </c>
      <c r="BI2717">
        <v>7.0833333333333304</v>
      </c>
    </row>
    <row r="2718" spans="1:61" x14ac:dyDescent="0.25">
      <c r="A2718" s="2">
        <v>40701</v>
      </c>
      <c r="B2718" s="7">
        <v>127614</v>
      </c>
      <c r="C2718" s="3">
        <v>3.3333333333333401</v>
      </c>
      <c r="D2718" s="7">
        <f t="shared" si="337"/>
        <v>11.111111111111157</v>
      </c>
      <c r="E2718" s="7">
        <f t="shared" si="338"/>
        <v>37.037037037037265</v>
      </c>
      <c r="F2718" s="7">
        <f t="shared" si="339"/>
        <v>123.45679012345781</v>
      </c>
      <c r="G2718" s="11">
        <v>120064</v>
      </c>
      <c r="H2718">
        <v>0</v>
      </c>
      <c r="I2718">
        <v>0</v>
      </c>
      <c r="J2718">
        <v>12</v>
      </c>
      <c r="K2718" s="3">
        <v>5.7916666666666696</v>
      </c>
      <c r="L2718" s="3">
        <f t="shared" si="340"/>
        <v>19.305555555555603</v>
      </c>
      <c r="M2718" s="5">
        <v>0</v>
      </c>
      <c r="R2718">
        <v>2011</v>
      </c>
      <c r="S2718" s="1" t="s">
        <v>6</v>
      </c>
      <c r="T2718" s="40">
        <f>+'Copy Co'!$B$17</f>
        <v>51399.602684929596</v>
      </c>
      <c r="U2718">
        <f>+'Copy Co'!$B$18*'All Data'!C2718</f>
        <v>164.69921512652624</v>
      </c>
      <c r="V2718" s="40">
        <f>+D2718*'Copy Co'!$B$19</f>
        <v>4667.1340315706238</v>
      </c>
      <c r="W2718" s="40">
        <f>+E2718*'Copy Co'!$B$20</f>
        <v>-286.05472936172617</v>
      </c>
      <c r="X2718" s="40">
        <f>+F2718*'Copy Co'!$B$21</f>
        <v>5.9858887211364822</v>
      </c>
      <c r="Y2718" s="40">
        <f>+G2718*'Copy Co'!$B$22</f>
        <v>49968.545099188763</v>
      </c>
      <c r="Z2718" s="40">
        <f>+H2718*'Copy Co'!$B$23</f>
        <v>0</v>
      </c>
      <c r="AA2718" s="40">
        <f>+I2718*'Copy Co'!$B$24</f>
        <v>0</v>
      </c>
      <c r="AB2718" s="40">
        <f>+J2718*'Copy Co'!$B$25</f>
        <v>4041.8650713014422</v>
      </c>
      <c r="AC2718" s="40">
        <f>+K2718*'Copy Co'!$B$26</f>
        <v>1814.2803507935455</v>
      </c>
      <c r="AD2718" s="40">
        <f>+L2718*'Copy Co'!$B$27</f>
        <v>3538.8530200725872</v>
      </c>
      <c r="AE2718" s="40">
        <f>+M2718*'Copy Co'!$B$28</f>
        <v>0</v>
      </c>
      <c r="AF2718" s="40">
        <f t="shared" si="341"/>
        <v>115314.91063234248</v>
      </c>
      <c r="AG2718" s="25">
        <f t="shared" si="342"/>
        <v>-12299.089367657522</v>
      </c>
      <c r="AH2718" s="56">
        <f t="shared" si="343"/>
        <v>40701</v>
      </c>
      <c r="AL2718" s="56"/>
      <c r="BF2718" s="2">
        <v>40470</v>
      </c>
      <c r="BG2718" s="3">
        <v>10.5833333333333</v>
      </c>
      <c r="BH2718">
        <v>9</v>
      </c>
      <c r="BI2718">
        <v>5.7083333333333304</v>
      </c>
    </row>
    <row r="2719" spans="1:61" x14ac:dyDescent="0.25">
      <c r="A2719" s="2">
        <v>40702</v>
      </c>
      <c r="B2719" s="7">
        <v>130277</v>
      </c>
      <c r="C2719" s="3">
        <v>6.2916666666666599</v>
      </c>
      <c r="D2719" s="7">
        <f t="shared" si="337"/>
        <v>39.585069444444358</v>
      </c>
      <c r="E2719" s="7">
        <f t="shared" si="338"/>
        <v>249.05606192129548</v>
      </c>
      <c r="F2719" s="7">
        <f t="shared" si="339"/>
        <v>1566.9777229214824</v>
      </c>
      <c r="G2719" s="11">
        <v>127614</v>
      </c>
      <c r="H2719">
        <v>0</v>
      </c>
      <c r="I2719">
        <v>0</v>
      </c>
      <c r="J2719">
        <v>26</v>
      </c>
      <c r="K2719" s="3">
        <v>8.8333333333333304</v>
      </c>
      <c r="L2719" s="3">
        <f t="shared" si="340"/>
        <v>55.576388888888808</v>
      </c>
      <c r="M2719" s="5">
        <v>0</v>
      </c>
      <c r="R2719">
        <v>2011</v>
      </c>
      <c r="S2719" s="1" t="s">
        <v>7</v>
      </c>
      <c r="T2719" s="40">
        <f>+'Copy Co'!$B$17</f>
        <v>51399.602684929596</v>
      </c>
      <c r="U2719">
        <f>+'Copy Co'!$B$18*'All Data'!C2719</f>
        <v>310.86976855131729</v>
      </c>
      <c r="V2719" s="40">
        <f>+D2719*'Copy Co'!$B$19</f>
        <v>16627.394227162673</v>
      </c>
      <c r="W2719" s="40">
        <f>+E2719*'Copy Co'!$B$20</f>
        <v>-1923.5789384974125</v>
      </c>
      <c r="X2719" s="40">
        <f>+F2719*'Copy Co'!$B$21</f>
        <v>75.976009651052792</v>
      </c>
      <c r="Y2719" s="40">
        <f>+G2719*'Copy Co'!$B$22</f>
        <v>53110.723566496825</v>
      </c>
      <c r="Z2719" s="40">
        <f>+H2719*'Copy Co'!$B$23</f>
        <v>0</v>
      </c>
      <c r="AA2719" s="40">
        <f>+I2719*'Copy Co'!$B$24</f>
        <v>0</v>
      </c>
      <c r="AB2719" s="40">
        <f>+J2719*'Copy Co'!$B$25</f>
        <v>8757.3743211531237</v>
      </c>
      <c r="AC2719" s="40">
        <f>+K2719*'Copy Co'!$B$26</f>
        <v>2767.1038443757652</v>
      </c>
      <c r="AD2719" s="40">
        <f>+L2719*'Copy Co'!$B$27</f>
        <v>10187.56860418734</v>
      </c>
      <c r="AE2719" s="40">
        <f>+M2719*'Copy Co'!$B$28</f>
        <v>0</v>
      </c>
      <c r="AF2719" s="40">
        <f t="shared" si="341"/>
        <v>141313.03408801026</v>
      </c>
      <c r="AG2719" s="25">
        <f t="shared" si="342"/>
        <v>11036.034088010259</v>
      </c>
      <c r="AH2719" s="56">
        <f t="shared" si="343"/>
        <v>40702</v>
      </c>
      <c r="AL2719" s="56"/>
      <c r="BF2719" s="2">
        <v>41808</v>
      </c>
      <c r="BG2719" s="3">
        <v>10.5833333333333</v>
      </c>
      <c r="BH2719">
        <v>13</v>
      </c>
      <c r="BI2719">
        <v>7.25</v>
      </c>
    </row>
    <row r="2720" spans="1:61" x14ac:dyDescent="0.25">
      <c r="A2720" s="2">
        <v>40703</v>
      </c>
      <c r="B2720" s="7">
        <v>142936</v>
      </c>
      <c r="C2720" s="3">
        <v>8.125</v>
      </c>
      <c r="D2720" s="7">
        <f t="shared" si="337"/>
        <v>66.015625</v>
      </c>
      <c r="E2720" s="7">
        <f t="shared" si="338"/>
        <v>536.376953125</v>
      </c>
      <c r="F2720" s="7">
        <f t="shared" si="339"/>
        <v>4358.062744140625</v>
      </c>
      <c r="G2720" s="11">
        <v>130277</v>
      </c>
      <c r="H2720">
        <v>0</v>
      </c>
      <c r="I2720">
        <v>0</v>
      </c>
      <c r="J2720">
        <v>23</v>
      </c>
      <c r="K2720" s="3">
        <v>8.1666666666666696</v>
      </c>
      <c r="L2720" s="3">
        <f t="shared" si="340"/>
        <v>66.354166666666686</v>
      </c>
      <c r="M2720" s="5">
        <v>0</v>
      </c>
      <c r="R2720">
        <v>2011</v>
      </c>
      <c r="S2720" s="1" t="s">
        <v>1</v>
      </c>
      <c r="T2720" s="40">
        <f>+'Copy Co'!$B$17</f>
        <v>51399.602684929596</v>
      </c>
      <c r="U2720">
        <f>+'Copy Co'!$B$18*'All Data'!C2720</f>
        <v>401.4543368709069</v>
      </c>
      <c r="V2720" s="40">
        <f>+D2720*'Copy Co'!$B$19</f>
        <v>27729.339304761284</v>
      </c>
      <c r="W2720" s="40">
        <f>+E2720*'Copy Co'!$B$20</f>
        <v>-4142.6954323750324</v>
      </c>
      <c r="X2720" s="40">
        <f>+F2720*'Copy Co'!$B$21</f>
        <v>211.30371687186567</v>
      </c>
      <c r="Y2720" s="40">
        <f>+G2720*'Copy Co'!$B$22</f>
        <v>54219.017772912899</v>
      </c>
      <c r="Z2720" s="40">
        <f>+H2720*'Copy Co'!$B$23</f>
        <v>0</v>
      </c>
      <c r="AA2720" s="40">
        <f>+I2720*'Copy Co'!$B$24</f>
        <v>0</v>
      </c>
      <c r="AB2720" s="40">
        <f>+J2720*'Copy Co'!$B$25</f>
        <v>7746.9080533277638</v>
      </c>
      <c r="AC2720" s="40">
        <f>+K2720*'Copy Co'!$B$26</f>
        <v>2558.2658183851431</v>
      </c>
      <c r="AD2720" s="40">
        <f>+L2720*'Copy Co'!$B$27</f>
        <v>12163.216045609171</v>
      </c>
      <c r="AE2720" s="40">
        <f>+M2720*'Copy Co'!$B$28</f>
        <v>0</v>
      </c>
      <c r="AF2720" s="40">
        <f t="shared" si="341"/>
        <v>152286.4123012936</v>
      </c>
      <c r="AG2720" s="25">
        <f t="shared" si="342"/>
        <v>9350.4123012936034</v>
      </c>
      <c r="AH2720" s="56">
        <f t="shared" si="343"/>
        <v>40703</v>
      </c>
      <c r="AL2720" s="56"/>
      <c r="BF2720" s="2">
        <v>41015</v>
      </c>
      <c r="BG2720" s="3">
        <v>10.5416666666667</v>
      </c>
      <c r="BH2720">
        <v>16</v>
      </c>
      <c r="BI2720">
        <v>6.0416666666666696</v>
      </c>
    </row>
    <row r="2721" spans="1:61" x14ac:dyDescent="0.25">
      <c r="A2721" s="2">
        <v>40704</v>
      </c>
      <c r="B2721" s="7">
        <v>119236</v>
      </c>
      <c r="C2721" s="3">
        <v>0</v>
      </c>
      <c r="D2721" s="7">
        <f t="shared" si="337"/>
        <v>0</v>
      </c>
      <c r="E2721" s="7">
        <f t="shared" si="338"/>
        <v>0</v>
      </c>
      <c r="F2721" s="7">
        <f t="shared" si="339"/>
        <v>0</v>
      </c>
      <c r="G2721" s="11">
        <v>142936</v>
      </c>
      <c r="H2721">
        <v>1</v>
      </c>
      <c r="I2721">
        <v>0</v>
      </c>
      <c r="J2721">
        <v>24</v>
      </c>
      <c r="K2721" s="3">
        <v>7.875</v>
      </c>
      <c r="L2721" s="3">
        <f t="shared" si="340"/>
        <v>0</v>
      </c>
      <c r="M2721" s="5">
        <v>0</v>
      </c>
      <c r="R2721">
        <v>2011</v>
      </c>
      <c r="S2721" s="1" t="s">
        <v>2</v>
      </c>
      <c r="T2721" s="40">
        <f>+'Copy Co'!$B$17</f>
        <v>51399.602684929596</v>
      </c>
      <c r="U2721">
        <f>+'Copy Co'!$B$18*'All Data'!C2721</f>
        <v>0</v>
      </c>
      <c r="V2721" s="40">
        <f>+D2721*'Copy Co'!$B$19</f>
        <v>0</v>
      </c>
      <c r="W2721" s="40">
        <f>+E2721*'Copy Co'!$B$20</f>
        <v>0</v>
      </c>
      <c r="X2721" s="40">
        <f>+F2721*'Copy Co'!$B$21</f>
        <v>0</v>
      </c>
      <c r="Y2721" s="40">
        <f>+G2721*'Copy Co'!$B$22</f>
        <v>59487.473033529161</v>
      </c>
      <c r="Z2721" s="40">
        <f>+H2721*'Copy Co'!$B$23</f>
        <v>-10610.780657764437</v>
      </c>
      <c r="AA2721" s="40">
        <f>+I2721*'Copy Co'!$B$24</f>
        <v>0</v>
      </c>
      <c r="AB2721" s="40">
        <f>+J2721*'Copy Co'!$B$25</f>
        <v>8083.7301426028844</v>
      </c>
      <c r="AC2721" s="40">
        <f>+K2721*'Copy Co'!$B$26</f>
        <v>2466.8991820142442</v>
      </c>
      <c r="AD2721" s="40">
        <f>+L2721*'Copy Co'!$B$27</f>
        <v>0</v>
      </c>
      <c r="AE2721" s="40">
        <f>+M2721*'Copy Co'!$B$28</f>
        <v>0</v>
      </c>
      <c r="AF2721" s="40">
        <f t="shared" si="341"/>
        <v>110826.92438531145</v>
      </c>
      <c r="AG2721" s="25">
        <f t="shared" si="342"/>
        <v>-8409.0756146885542</v>
      </c>
      <c r="AH2721" s="56">
        <f t="shared" si="343"/>
        <v>40704</v>
      </c>
      <c r="AL2721" s="56"/>
      <c r="BF2721" s="2">
        <v>43018</v>
      </c>
      <c r="BG2721" s="3">
        <v>10.5416666666667</v>
      </c>
      <c r="BH2721">
        <v>15</v>
      </c>
      <c r="BI2721">
        <v>10.1666666666667</v>
      </c>
    </row>
    <row r="2722" spans="1:61" x14ac:dyDescent="0.25">
      <c r="A2722" s="2">
        <v>40705</v>
      </c>
      <c r="B2722" s="7">
        <v>106052</v>
      </c>
      <c r="C2722" s="3">
        <v>0</v>
      </c>
      <c r="D2722" s="7">
        <f t="shared" si="337"/>
        <v>0</v>
      </c>
      <c r="E2722" s="7">
        <f t="shared" si="338"/>
        <v>0</v>
      </c>
      <c r="F2722" s="7">
        <f t="shared" si="339"/>
        <v>0</v>
      </c>
      <c r="G2722" s="11">
        <v>119236</v>
      </c>
      <c r="H2722">
        <v>0</v>
      </c>
      <c r="I2722">
        <v>1</v>
      </c>
      <c r="J2722">
        <v>12</v>
      </c>
      <c r="K2722" s="3">
        <v>6.5</v>
      </c>
      <c r="L2722" s="3">
        <f t="shared" si="340"/>
        <v>0</v>
      </c>
      <c r="M2722" s="5">
        <v>0</v>
      </c>
      <c r="R2722">
        <v>2011</v>
      </c>
      <c r="S2722" s="1" t="s">
        <v>3</v>
      </c>
      <c r="T2722" s="40">
        <f>+'Copy Co'!$B$17</f>
        <v>51399.602684929596</v>
      </c>
      <c r="U2722">
        <f>+'Copy Co'!$B$18*'All Data'!C2722</f>
        <v>0</v>
      </c>
      <c r="V2722" s="40">
        <f>+D2722*'Copy Co'!$B$19</f>
        <v>0</v>
      </c>
      <c r="W2722" s="40">
        <f>+E2722*'Copy Co'!$B$20</f>
        <v>0</v>
      </c>
      <c r="X2722" s="40">
        <f>+F2722*'Copy Co'!$B$21</f>
        <v>0</v>
      </c>
      <c r="Y2722" s="40">
        <f>+G2722*'Copy Co'!$B$22</f>
        <v>49623.945924231004</v>
      </c>
      <c r="Z2722" s="40">
        <f>+H2722*'Copy Co'!$B$23</f>
        <v>0</v>
      </c>
      <c r="AA2722" s="40">
        <f>+I2722*'Copy Co'!$B$24</f>
        <v>-10704.382616627605</v>
      </c>
      <c r="AB2722" s="40">
        <f>+J2722*'Copy Co'!$B$25</f>
        <v>4041.8650713014422</v>
      </c>
      <c r="AC2722" s="40">
        <f>+K2722*'Copy Co'!$B$26</f>
        <v>2036.1707534085824</v>
      </c>
      <c r="AD2722" s="40">
        <f>+L2722*'Copy Co'!$B$27</f>
        <v>0</v>
      </c>
      <c r="AE2722" s="40">
        <f>+M2722*'Copy Co'!$B$28</f>
        <v>0</v>
      </c>
      <c r="AF2722" s="40">
        <f t="shared" si="341"/>
        <v>96397.201817243025</v>
      </c>
      <c r="AG2722" s="25">
        <f t="shared" si="342"/>
        <v>-9654.7981827569747</v>
      </c>
      <c r="AH2722" s="56">
        <f t="shared" si="343"/>
        <v>40705</v>
      </c>
      <c r="AL2722" s="56"/>
      <c r="BF2722" s="2">
        <v>38092</v>
      </c>
      <c r="BG2722" s="3">
        <v>10.5</v>
      </c>
      <c r="BH2722">
        <v>24</v>
      </c>
      <c r="BI2722">
        <v>12.25</v>
      </c>
    </row>
    <row r="2723" spans="1:61" x14ac:dyDescent="0.25">
      <c r="A2723" s="2">
        <v>40706</v>
      </c>
      <c r="B2723" s="7">
        <v>105486</v>
      </c>
      <c r="C2723" s="3">
        <v>0</v>
      </c>
      <c r="D2723" s="7">
        <f t="shared" si="337"/>
        <v>0</v>
      </c>
      <c r="E2723" s="7">
        <f t="shared" si="338"/>
        <v>0</v>
      </c>
      <c r="F2723" s="7">
        <f t="shared" si="339"/>
        <v>0</v>
      </c>
      <c r="G2723" s="11">
        <v>106052</v>
      </c>
      <c r="H2723">
        <v>0</v>
      </c>
      <c r="I2723">
        <v>1</v>
      </c>
      <c r="J2723">
        <v>16</v>
      </c>
      <c r="K2723" s="3">
        <v>6.625</v>
      </c>
      <c r="L2723" s="3">
        <f t="shared" si="340"/>
        <v>0</v>
      </c>
      <c r="M2723" s="5">
        <v>0</v>
      </c>
      <c r="R2723">
        <v>2011</v>
      </c>
      <c r="S2723" s="1" t="s">
        <v>4</v>
      </c>
      <c r="T2723" s="40">
        <f>+'Copy Co'!$B$17</f>
        <v>51399.602684929596</v>
      </c>
      <c r="U2723">
        <f>+'Copy Co'!$B$18*'All Data'!C2723</f>
        <v>0</v>
      </c>
      <c r="V2723" s="40">
        <f>+D2723*'Copy Co'!$B$19</f>
        <v>0</v>
      </c>
      <c r="W2723" s="40">
        <f>+E2723*'Copy Co'!$B$20</f>
        <v>0</v>
      </c>
      <c r="X2723" s="40">
        <f>+F2723*'Copy Co'!$B$21</f>
        <v>0</v>
      </c>
      <c r="Y2723" s="40">
        <f>+G2723*'Copy Co'!$B$22</f>
        <v>44136.994809927761</v>
      </c>
      <c r="Z2723" s="40">
        <f>+H2723*'Copy Co'!$B$23</f>
        <v>0</v>
      </c>
      <c r="AA2723" s="40">
        <f>+I2723*'Copy Co'!$B$24</f>
        <v>-10704.382616627605</v>
      </c>
      <c r="AB2723" s="40">
        <f>+J2723*'Copy Co'!$B$25</f>
        <v>5389.1534284019226</v>
      </c>
      <c r="AC2723" s="40">
        <f>+K2723*'Copy Co'!$B$26</f>
        <v>2075.3278832818246</v>
      </c>
      <c r="AD2723" s="40">
        <f>+L2723*'Copy Co'!$B$27</f>
        <v>0</v>
      </c>
      <c r="AE2723" s="40">
        <f>+M2723*'Copy Co'!$B$28</f>
        <v>0</v>
      </c>
      <c r="AF2723" s="40">
        <f t="shared" si="341"/>
        <v>92296.696189913491</v>
      </c>
      <c r="AG2723" s="25">
        <f t="shared" si="342"/>
        <v>-13189.303810086509</v>
      </c>
      <c r="AH2723" s="56">
        <f t="shared" si="343"/>
        <v>40706</v>
      </c>
      <c r="AL2723" s="56"/>
      <c r="BF2723" s="2">
        <v>40650</v>
      </c>
      <c r="BG2723" s="3">
        <v>10.5</v>
      </c>
      <c r="BH2723">
        <v>16</v>
      </c>
      <c r="BI2723">
        <v>8.2916666666666696</v>
      </c>
    </row>
    <row r="2724" spans="1:61" x14ac:dyDescent="0.25">
      <c r="A2724" s="2">
        <v>40707</v>
      </c>
      <c r="B2724" s="7">
        <v>116578</v>
      </c>
      <c r="C2724" s="3">
        <v>4.1666666666671397E-2</v>
      </c>
      <c r="D2724" s="7">
        <f t="shared" si="337"/>
        <v>1.7361111111115052E-3</v>
      </c>
      <c r="E2724" s="7">
        <f t="shared" si="338"/>
        <v>7.2337962962987597E-5</v>
      </c>
      <c r="F2724" s="7">
        <f t="shared" si="339"/>
        <v>3.0140817901248254E-6</v>
      </c>
      <c r="G2724" s="11">
        <v>105486</v>
      </c>
      <c r="H2724">
        <v>0</v>
      </c>
      <c r="I2724">
        <v>0</v>
      </c>
      <c r="J2724">
        <v>16</v>
      </c>
      <c r="K2724" s="3">
        <v>6.0416666666666696</v>
      </c>
      <c r="L2724" s="3">
        <f t="shared" si="340"/>
        <v>0.2517361111111398</v>
      </c>
      <c r="M2724" s="5">
        <v>0</v>
      </c>
      <c r="R2724">
        <v>2011</v>
      </c>
      <c r="S2724" s="1" t="s">
        <v>5</v>
      </c>
      <c r="T2724" s="40">
        <f>+'Copy Co'!$B$17</f>
        <v>51399.602684929596</v>
      </c>
      <c r="U2724">
        <f>+'Copy Co'!$B$18*'All Data'!C2724</f>
        <v>2.0587401890818073</v>
      </c>
      <c r="V2724" s="40">
        <f>+D2724*'Copy Co'!$B$19</f>
        <v>0.72923969243307241</v>
      </c>
      <c r="W2724" s="40">
        <f>+E2724*'Copy Co'!$B$20</f>
        <v>-5.5870064328480832E-4</v>
      </c>
      <c r="X2724" s="40">
        <f>+F2724*'Copy Co'!$B$21</f>
        <v>1.461398613559363E-7</v>
      </c>
      <c r="Y2724" s="40">
        <f>+G2724*'Copy Co'!$B$22</f>
        <v>43901.435470524266</v>
      </c>
      <c r="Z2724" s="40">
        <f>+H2724*'Copy Co'!$B$23</f>
        <v>0</v>
      </c>
      <c r="AA2724" s="40">
        <f>+I2724*'Copy Co'!$B$24</f>
        <v>0</v>
      </c>
      <c r="AB2724" s="40">
        <f>+J2724*'Copy Co'!$B$25</f>
        <v>5389.1534284019226</v>
      </c>
      <c r="AC2724" s="40">
        <f>+K2724*'Copy Co'!$B$26</f>
        <v>1892.5946105400294</v>
      </c>
      <c r="AD2724" s="40">
        <f>+L2724*'Copy Co'!$B$27</f>
        <v>46.145115819296976</v>
      </c>
      <c r="AE2724" s="40">
        <f>+M2724*'Copy Co'!$B$28</f>
        <v>0</v>
      </c>
      <c r="AF2724" s="40">
        <f t="shared" si="341"/>
        <v>102631.71873154212</v>
      </c>
      <c r="AG2724" s="25">
        <f t="shared" si="342"/>
        <v>-13946.281268457882</v>
      </c>
      <c r="AH2724" s="56">
        <f t="shared" si="343"/>
        <v>40707</v>
      </c>
      <c r="AL2724" s="56"/>
      <c r="BF2724" s="2">
        <v>41580</v>
      </c>
      <c r="BG2724" s="3">
        <v>10.5</v>
      </c>
      <c r="BH2724">
        <v>23</v>
      </c>
      <c r="BI2724">
        <v>12.3333333333333</v>
      </c>
    </row>
    <row r="2725" spans="1:61" x14ac:dyDescent="0.25">
      <c r="A2725" s="2">
        <v>40708</v>
      </c>
      <c r="B2725" s="7">
        <v>115646</v>
      </c>
      <c r="C2725" s="3">
        <v>0</v>
      </c>
      <c r="D2725" s="7">
        <f t="shared" si="337"/>
        <v>0</v>
      </c>
      <c r="E2725" s="7">
        <f t="shared" si="338"/>
        <v>0</v>
      </c>
      <c r="F2725" s="7">
        <f t="shared" si="339"/>
        <v>0</v>
      </c>
      <c r="G2725" s="11">
        <v>116578</v>
      </c>
      <c r="H2725">
        <v>0</v>
      </c>
      <c r="I2725">
        <v>0</v>
      </c>
      <c r="J2725">
        <v>12</v>
      </c>
      <c r="K2725" s="3">
        <v>5.9583333333333304</v>
      </c>
      <c r="L2725" s="3">
        <f t="shared" si="340"/>
        <v>0</v>
      </c>
      <c r="M2725" s="5">
        <v>0</v>
      </c>
      <c r="R2725">
        <v>2011</v>
      </c>
      <c r="S2725" s="1" t="s">
        <v>6</v>
      </c>
      <c r="T2725" s="40">
        <f>+'Copy Co'!$B$17</f>
        <v>51399.602684929596</v>
      </c>
      <c r="U2725">
        <f>+'Copy Co'!$B$18*'All Data'!C2725</f>
        <v>0</v>
      </c>
      <c r="V2725" s="40">
        <f>+D2725*'Copy Co'!$B$19</f>
        <v>0</v>
      </c>
      <c r="W2725" s="40">
        <f>+E2725*'Copy Co'!$B$20</f>
        <v>0</v>
      </c>
      <c r="X2725" s="40">
        <f>+F2725*'Copy Co'!$B$21</f>
        <v>0</v>
      </c>
      <c r="Y2725" s="40">
        <f>+G2725*'Copy Co'!$B$22</f>
        <v>48517.732630707185</v>
      </c>
      <c r="Z2725" s="40">
        <f>+H2725*'Copy Co'!$B$23</f>
        <v>0</v>
      </c>
      <c r="AA2725" s="40">
        <f>+I2725*'Copy Co'!$B$24</f>
        <v>0</v>
      </c>
      <c r="AB2725" s="40">
        <f>+J2725*'Copy Co'!$B$25</f>
        <v>4041.8650713014422</v>
      </c>
      <c r="AC2725" s="40">
        <f>+K2725*'Copy Co'!$B$26</f>
        <v>1866.4898572911998</v>
      </c>
      <c r="AD2725" s="40">
        <f>+L2725*'Copy Co'!$B$27</f>
        <v>0</v>
      </c>
      <c r="AE2725" s="40">
        <f>+M2725*'Copy Co'!$B$28</f>
        <v>0</v>
      </c>
      <c r="AF2725" s="40">
        <f t="shared" si="341"/>
        <v>105825.69024422942</v>
      </c>
      <c r="AG2725" s="25">
        <f t="shared" si="342"/>
        <v>-9820.3097557705769</v>
      </c>
      <c r="AH2725" s="56">
        <f t="shared" si="343"/>
        <v>40708</v>
      </c>
      <c r="AL2725" s="56"/>
      <c r="BF2725" s="2">
        <v>42490</v>
      </c>
      <c r="BG2725" s="3">
        <v>10.5</v>
      </c>
      <c r="BH2725">
        <v>23</v>
      </c>
      <c r="BI2725">
        <v>12.625</v>
      </c>
    </row>
    <row r="2726" spans="1:61" x14ac:dyDescent="0.25">
      <c r="A2726" s="2">
        <v>40709</v>
      </c>
      <c r="B2726" s="7">
        <v>106574</v>
      </c>
      <c r="C2726" s="3">
        <v>0</v>
      </c>
      <c r="D2726" s="7">
        <f t="shared" si="337"/>
        <v>0</v>
      </c>
      <c r="E2726" s="7">
        <f t="shared" si="338"/>
        <v>0</v>
      </c>
      <c r="F2726" s="7">
        <f t="shared" si="339"/>
        <v>0</v>
      </c>
      <c r="G2726" s="11">
        <v>115646</v>
      </c>
      <c r="H2726">
        <v>0</v>
      </c>
      <c r="I2726">
        <v>0</v>
      </c>
      <c r="J2726">
        <v>18</v>
      </c>
      <c r="K2726" s="3">
        <v>9.9166666666666696</v>
      </c>
      <c r="L2726" s="3">
        <f t="shared" si="340"/>
        <v>0</v>
      </c>
      <c r="M2726" s="5">
        <v>0</v>
      </c>
      <c r="R2726">
        <v>2011</v>
      </c>
      <c r="S2726" s="1" t="s">
        <v>7</v>
      </c>
      <c r="T2726" s="40">
        <f>+'Copy Co'!$B$17</f>
        <v>51399.602684929596</v>
      </c>
      <c r="U2726">
        <f>+'Copy Co'!$B$18*'All Data'!C2726</f>
        <v>0</v>
      </c>
      <c r="V2726" s="40">
        <f>+D2726*'Copy Co'!$B$19</f>
        <v>0</v>
      </c>
      <c r="W2726" s="40">
        <f>+E2726*'Copy Co'!$B$20</f>
        <v>0</v>
      </c>
      <c r="X2726" s="40">
        <f>+F2726*'Copy Co'!$B$21</f>
        <v>0</v>
      </c>
      <c r="Y2726" s="40">
        <f>+G2726*'Copy Co'!$B$22</f>
        <v>48129.850467590484</v>
      </c>
      <c r="Z2726" s="40">
        <f>+H2726*'Copy Co'!$B$23</f>
        <v>0</v>
      </c>
      <c r="AA2726" s="40">
        <f>+I2726*'Copy Co'!$B$24</f>
        <v>0</v>
      </c>
      <c r="AB2726" s="40">
        <f>+J2726*'Copy Co'!$B$25</f>
        <v>6062.7976069521628</v>
      </c>
      <c r="AC2726" s="40">
        <f>+K2726*'Copy Co'!$B$26</f>
        <v>3106.4656366105305</v>
      </c>
      <c r="AD2726" s="40">
        <f>+L2726*'Copy Co'!$B$27</f>
        <v>0</v>
      </c>
      <c r="AE2726" s="40">
        <f>+M2726*'Copy Co'!$B$28</f>
        <v>0</v>
      </c>
      <c r="AF2726" s="40">
        <f t="shared" si="341"/>
        <v>108698.71639608279</v>
      </c>
      <c r="AG2726" s="25">
        <f t="shared" si="342"/>
        <v>2124.7163960827893</v>
      </c>
      <c r="AH2726" s="56">
        <f t="shared" si="343"/>
        <v>40709</v>
      </c>
      <c r="AL2726" s="56"/>
      <c r="BF2726" s="2">
        <v>43014</v>
      </c>
      <c r="BG2726" s="3">
        <v>10.5</v>
      </c>
      <c r="BH2726">
        <v>14</v>
      </c>
      <c r="BI2726">
        <v>8.625</v>
      </c>
    </row>
    <row r="2727" spans="1:61" x14ac:dyDescent="0.25">
      <c r="A2727" s="2">
        <v>40710</v>
      </c>
      <c r="B2727" s="7">
        <v>126503</v>
      </c>
      <c r="C2727" s="3">
        <v>7.125</v>
      </c>
      <c r="D2727" s="7">
        <f t="shared" si="337"/>
        <v>50.765625</v>
      </c>
      <c r="E2727" s="7">
        <f t="shared" si="338"/>
        <v>361.705078125</v>
      </c>
      <c r="F2727" s="7">
        <f t="shared" si="339"/>
        <v>2577.148681640625</v>
      </c>
      <c r="G2727" s="11">
        <v>106574</v>
      </c>
      <c r="H2727">
        <v>0</v>
      </c>
      <c r="I2727">
        <v>0</v>
      </c>
      <c r="J2727">
        <v>24</v>
      </c>
      <c r="K2727" s="3">
        <v>8.2083333333333304</v>
      </c>
      <c r="L2727" s="3">
        <f t="shared" si="340"/>
        <v>58.484374999999979</v>
      </c>
      <c r="M2727" s="5">
        <v>0</v>
      </c>
      <c r="R2727">
        <v>2011</v>
      </c>
      <c r="S2727" s="1" t="s">
        <v>1</v>
      </c>
      <c r="T2727" s="40">
        <f>+'Copy Co'!$B$17</f>
        <v>51399.602684929596</v>
      </c>
      <c r="U2727">
        <f>+'Copy Co'!$B$18*'All Data'!C2727</f>
        <v>352.04457233294909</v>
      </c>
      <c r="V2727" s="40">
        <f>+D2727*'Copy Co'!$B$19</f>
        <v>21323.69784643063</v>
      </c>
      <c r="W2727" s="40">
        <f>+E2727*'Copy Co'!$B$20</f>
        <v>-2793.6211022588232</v>
      </c>
      <c r="X2727" s="40">
        <f>+F2727*'Copy Co'!$B$21</f>
        <v>124.95485433160637</v>
      </c>
      <c r="Y2727" s="40">
        <f>+G2727*'Copy Co'!$B$22</f>
        <v>44354.242115879388</v>
      </c>
      <c r="Z2727" s="40">
        <f>+H2727*'Copy Co'!$B$23</f>
        <v>0</v>
      </c>
      <c r="AA2727" s="40">
        <f>+I2727*'Copy Co'!$B$24</f>
        <v>0</v>
      </c>
      <c r="AB2727" s="40">
        <f>+J2727*'Copy Co'!$B$25</f>
        <v>8083.7301426028844</v>
      </c>
      <c r="AC2727" s="40">
        <f>+K2727*'Copy Co'!$B$26</f>
        <v>2571.318195009555</v>
      </c>
      <c r="AD2727" s="40">
        <f>+L2727*'Copy Co'!$B$27</f>
        <v>10720.624252444686</v>
      </c>
      <c r="AE2727" s="40">
        <f>+M2727*'Copy Co'!$B$28</f>
        <v>0</v>
      </c>
      <c r="AF2727" s="40">
        <f t="shared" si="341"/>
        <v>136136.59356170247</v>
      </c>
      <c r="AG2727" s="25">
        <f t="shared" si="342"/>
        <v>9633.5935617024661</v>
      </c>
      <c r="AH2727" s="56">
        <f t="shared" si="343"/>
        <v>40710</v>
      </c>
      <c r="AL2727" s="56"/>
      <c r="BF2727" s="2">
        <v>40836</v>
      </c>
      <c r="BG2727" s="3">
        <v>10.4583333333333</v>
      </c>
      <c r="BH2727">
        <v>12</v>
      </c>
      <c r="BI2727">
        <v>6.4166666666666696</v>
      </c>
    </row>
    <row r="2728" spans="1:61" x14ac:dyDescent="0.25">
      <c r="A2728" s="2">
        <v>40711</v>
      </c>
      <c r="B2728" s="7">
        <v>123041</v>
      </c>
      <c r="C2728" s="3">
        <v>3.9583333333333401</v>
      </c>
      <c r="D2728" s="7">
        <f t="shared" si="337"/>
        <v>15.668402777777832</v>
      </c>
      <c r="E2728" s="7">
        <f t="shared" si="338"/>
        <v>62.020760995370694</v>
      </c>
      <c r="F2728" s="7">
        <f t="shared" si="339"/>
        <v>245.49884560667607</v>
      </c>
      <c r="G2728" s="11">
        <v>126503</v>
      </c>
      <c r="H2728">
        <v>1</v>
      </c>
      <c r="I2728">
        <v>0</v>
      </c>
      <c r="J2728">
        <v>12</v>
      </c>
      <c r="K2728" s="3">
        <v>7.125</v>
      </c>
      <c r="L2728" s="3">
        <f t="shared" si="340"/>
        <v>28.20312500000005</v>
      </c>
      <c r="M2728" s="5">
        <v>0</v>
      </c>
      <c r="R2728">
        <v>2011</v>
      </c>
      <c r="S2728" s="1" t="s">
        <v>2</v>
      </c>
      <c r="T2728" s="40">
        <f>+'Copy Co'!$B$17</f>
        <v>51399.602684929596</v>
      </c>
      <c r="U2728">
        <f>+'Copy Co'!$B$18*'All Data'!C2728</f>
        <v>195.58031796274983</v>
      </c>
      <c r="V2728" s="40">
        <f>+D2728*'Copy Co'!$B$19</f>
        <v>6581.3882242070076</v>
      </c>
      <c r="W2728" s="40">
        <f>+E2728*'Copy Co'!$B$20</f>
        <v>-479.0159640361519</v>
      </c>
      <c r="X2728" s="40">
        <f>+F2728*'Copy Co'!$B$21</f>
        <v>11.903183044849035</v>
      </c>
      <c r="Y2728" s="40">
        <f>+G2728*'Copy Co'!$B$22</f>
        <v>52648.344721837319</v>
      </c>
      <c r="Z2728" s="40">
        <f>+H2728*'Copy Co'!$B$23</f>
        <v>-10610.780657764437</v>
      </c>
      <c r="AA2728" s="40">
        <f>+I2728*'Copy Co'!$B$24</f>
        <v>0</v>
      </c>
      <c r="AB2728" s="40">
        <f>+J2728*'Copy Co'!$B$25</f>
        <v>4041.8650713014422</v>
      </c>
      <c r="AC2728" s="40">
        <f>+K2728*'Copy Co'!$B$26</f>
        <v>2231.9564027747924</v>
      </c>
      <c r="AD2728" s="40">
        <f>+L2728*'Copy Co'!$B$27</f>
        <v>5169.8441826510016</v>
      </c>
      <c r="AE2728" s="40">
        <f>+M2728*'Copy Co'!$B$28</f>
        <v>0</v>
      </c>
      <c r="AF2728" s="40">
        <f t="shared" si="341"/>
        <v>111190.68816690816</v>
      </c>
      <c r="AG2728" s="25">
        <f t="shared" si="342"/>
        <v>-11850.311833091837</v>
      </c>
      <c r="AH2728" s="56">
        <f t="shared" si="343"/>
        <v>40711</v>
      </c>
      <c r="AL2728" s="56"/>
      <c r="BF2728" s="2">
        <v>41055</v>
      </c>
      <c r="BG2728" s="3">
        <v>10.4583333333333</v>
      </c>
      <c r="BH2728">
        <v>24</v>
      </c>
      <c r="BI2728">
        <v>12.375</v>
      </c>
    </row>
    <row r="2729" spans="1:61" x14ac:dyDescent="0.25">
      <c r="A2729" s="2">
        <v>40712</v>
      </c>
      <c r="B2729" s="7">
        <v>103464</v>
      </c>
      <c r="C2729" s="3">
        <v>0</v>
      </c>
      <c r="D2729" s="7">
        <f t="shared" si="337"/>
        <v>0</v>
      </c>
      <c r="E2729" s="7">
        <f t="shared" si="338"/>
        <v>0</v>
      </c>
      <c r="F2729" s="7">
        <f t="shared" si="339"/>
        <v>0</v>
      </c>
      <c r="G2729" s="11">
        <v>123041</v>
      </c>
      <c r="H2729">
        <v>0</v>
      </c>
      <c r="I2729">
        <v>1</v>
      </c>
      <c r="J2729">
        <v>20</v>
      </c>
      <c r="K2729" s="3">
        <v>8.25</v>
      </c>
      <c r="L2729" s="3">
        <f t="shared" si="340"/>
        <v>0</v>
      </c>
      <c r="M2729" s="5">
        <v>0</v>
      </c>
      <c r="R2729">
        <v>2011</v>
      </c>
      <c r="S2729" s="1" t="s">
        <v>3</v>
      </c>
      <c r="T2729" s="40">
        <f>+'Copy Co'!$B$17</f>
        <v>51399.602684929596</v>
      </c>
      <c r="U2729">
        <f>+'Copy Co'!$B$18*'All Data'!C2729</f>
        <v>0</v>
      </c>
      <c r="V2729" s="40">
        <f>+D2729*'Copy Co'!$B$19</f>
        <v>0</v>
      </c>
      <c r="W2729" s="40">
        <f>+E2729*'Copy Co'!$B$20</f>
        <v>0</v>
      </c>
      <c r="X2729" s="40">
        <f>+F2729*'Copy Co'!$B$21</f>
        <v>0</v>
      </c>
      <c r="Y2729" s="40">
        <f>+G2729*'Copy Co'!$B$22</f>
        <v>51207.520635238579</v>
      </c>
      <c r="Z2729" s="40">
        <f>+H2729*'Copy Co'!$B$23</f>
        <v>0</v>
      </c>
      <c r="AA2729" s="40">
        <f>+I2729*'Copy Co'!$B$24</f>
        <v>-10704.382616627605</v>
      </c>
      <c r="AB2729" s="40">
        <f>+J2729*'Copy Co'!$B$25</f>
        <v>6736.441785502403</v>
      </c>
      <c r="AC2729" s="40">
        <f>+K2729*'Copy Co'!$B$26</f>
        <v>2584.37057163397</v>
      </c>
      <c r="AD2729" s="40">
        <f>+L2729*'Copy Co'!$B$27</f>
        <v>0</v>
      </c>
      <c r="AE2729" s="40">
        <f>+M2729*'Copy Co'!$B$28</f>
        <v>0</v>
      </c>
      <c r="AF2729" s="40">
        <f t="shared" si="341"/>
        <v>101223.55306067695</v>
      </c>
      <c r="AG2729" s="25">
        <f t="shared" si="342"/>
        <v>-2240.4469393230538</v>
      </c>
      <c r="AH2729" s="56">
        <f t="shared" si="343"/>
        <v>40712</v>
      </c>
      <c r="AL2729" s="56"/>
      <c r="BF2729" s="2">
        <v>41210</v>
      </c>
      <c r="BG2729" s="3">
        <v>10.4583333333333</v>
      </c>
      <c r="BH2729">
        <v>12</v>
      </c>
      <c r="BI2729">
        <v>7.3333333333333304</v>
      </c>
    </row>
    <row r="2730" spans="1:61" x14ac:dyDescent="0.25">
      <c r="A2730" s="2">
        <v>40713</v>
      </c>
      <c r="B2730" s="7">
        <v>120478</v>
      </c>
      <c r="C2730" s="3">
        <v>12.0833333333333</v>
      </c>
      <c r="D2730" s="7">
        <f t="shared" si="337"/>
        <v>146.00694444444363</v>
      </c>
      <c r="E2730" s="7">
        <f t="shared" si="338"/>
        <v>1764.2505787036891</v>
      </c>
      <c r="F2730" s="7">
        <f t="shared" si="339"/>
        <v>21318.02782600285</v>
      </c>
      <c r="G2730" s="11">
        <v>103464</v>
      </c>
      <c r="H2730">
        <v>0</v>
      </c>
      <c r="I2730">
        <v>1</v>
      </c>
      <c r="J2730">
        <v>12</v>
      </c>
      <c r="K2730" s="3">
        <v>5.2916666666666696</v>
      </c>
      <c r="L2730" s="3">
        <f t="shared" si="340"/>
        <v>63.940972222222079</v>
      </c>
      <c r="M2730" s="5">
        <v>0</v>
      </c>
      <c r="R2730">
        <v>2011</v>
      </c>
      <c r="S2730" s="1" t="s">
        <v>4</v>
      </c>
      <c r="T2730" s="40">
        <f>+'Copy Co'!$B$17</f>
        <v>51399.602684929596</v>
      </c>
      <c r="U2730">
        <f>+'Copy Co'!$B$18*'All Data'!C2730</f>
        <v>597.03465483365471</v>
      </c>
      <c r="V2730" s="40">
        <f>+D2730*'Copy Co'!$B$19</f>
        <v>61329.058133607134</v>
      </c>
      <c r="W2730" s="40">
        <f>+E2730*'Copy Co'!$B$20</f>
        <v>-13626.149989068437</v>
      </c>
      <c r="X2730" s="40">
        <f>+F2730*'Copy Co'!$B$21</f>
        <v>1033.6194727963989</v>
      </c>
      <c r="Y2730" s="40">
        <f>+G2730*'Copy Co'!$B$22</f>
        <v>43059.914296895542</v>
      </c>
      <c r="Z2730" s="40">
        <f>+H2730*'Copy Co'!$B$23</f>
        <v>0</v>
      </c>
      <c r="AA2730" s="40">
        <f>+I2730*'Copy Co'!$B$24</f>
        <v>-10704.382616627605</v>
      </c>
      <c r="AB2730" s="40">
        <f>+J2730*'Copy Co'!$B$25</f>
        <v>4041.8650713014422</v>
      </c>
      <c r="AC2730" s="40">
        <f>+K2730*'Copy Co'!$B$26</f>
        <v>1657.6518313005777</v>
      </c>
      <c r="AD2730" s="40">
        <f>+L2730*'Copy Co'!$B$27</f>
        <v>11720.85941810007</v>
      </c>
      <c r="AE2730" s="40">
        <f>+M2730*'Copy Co'!$B$28</f>
        <v>0</v>
      </c>
      <c r="AF2730" s="40">
        <f t="shared" si="341"/>
        <v>150509.07295806834</v>
      </c>
      <c r="AG2730" s="25">
        <f t="shared" si="342"/>
        <v>30031.07295806834</v>
      </c>
      <c r="AH2730" s="56">
        <f t="shared" si="343"/>
        <v>40713</v>
      </c>
      <c r="AL2730" s="56"/>
      <c r="BF2730" s="2">
        <v>41707</v>
      </c>
      <c r="BG2730" s="3">
        <v>10.4583333333333</v>
      </c>
      <c r="BH2730">
        <v>14</v>
      </c>
      <c r="BI2730">
        <v>8.7083333333333304</v>
      </c>
    </row>
    <row r="2731" spans="1:61" x14ac:dyDescent="0.25">
      <c r="A2731" s="2">
        <v>40714</v>
      </c>
      <c r="B2731" s="7">
        <v>134373</v>
      </c>
      <c r="C2731" s="3">
        <v>2.9166666666666599</v>
      </c>
      <c r="D2731" s="7">
        <f t="shared" si="337"/>
        <v>8.5069444444444056</v>
      </c>
      <c r="E2731" s="7">
        <f t="shared" si="338"/>
        <v>24.811921296296124</v>
      </c>
      <c r="F2731" s="7">
        <f t="shared" si="339"/>
        <v>72.368103780863535</v>
      </c>
      <c r="G2731" s="11">
        <v>120478</v>
      </c>
      <c r="H2731">
        <v>0</v>
      </c>
      <c r="I2731">
        <v>0</v>
      </c>
      <c r="J2731">
        <v>10</v>
      </c>
      <c r="K2731" s="3">
        <v>6.4166666666666696</v>
      </c>
      <c r="L2731" s="3">
        <f t="shared" si="340"/>
        <v>18.715277777777743</v>
      </c>
      <c r="M2731" s="5">
        <v>0</v>
      </c>
      <c r="R2731">
        <v>2011</v>
      </c>
      <c r="S2731" s="1" t="s">
        <v>5</v>
      </c>
      <c r="T2731" s="40">
        <f>+'Copy Co'!$B$17</f>
        <v>51399.602684929596</v>
      </c>
      <c r="U2731">
        <f>+'Copy Co'!$B$18*'All Data'!C2731</f>
        <v>144.11181323570983</v>
      </c>
      <c r="V2731" s="40">
        <f>+D2731*'Copy Co'!$B$19</f>
        <v>3573.2744929212276</v>
      </c>
      <c r="W2731" s="40">
        <f>+E2731*'Copy Co'!$B$20</f>
        <v>-191.63432064662265</v>
      </c>
      <c r="X2731" s="40">
        <f>+F2731*'Copy Co'!$B$21</f>
        <v>3.5088180711544052</v>
      </c>
      <c r="Y2731" s="40">
        <f>+G2731*'Copy Co'!$B$22</f>
        <v>50140.844686667639</v>
      </c>
      <c r="Z2731" s="40">
        <f>+H2731*'Copy Co'!$B$23</f>
        <v>0</v>
      </c>
      <c r="AA2731" s="40">
        <f>+I2731*'Copy Co'!$B$24</f>
        <v>0</v>
      </c>
      <c r="AB2731" s="40">
        <f>+J2731*'Copy Co'!$B$25</f>
        <v>3368.2208927512015</v>
      </c>
      <c r="AC2731" s="40">
        <f>+K2731*'Copy Co'!$B$26</f>
        <v>2010.0660001597555</v>
      </c>
      <c r="AD2731" s="40">
        <f>+L2731*'Copy Co'!$B$27</f>
        <v>3430.6506795307846</v>
      </c>
      <c r="AE2731" s="40">
        <f>+M2731*'Copy Co'!$B$28</f>
        <v>0</v>
      </c>
      <c r="AF2731" s="40">
        <f t="shared" si="341"/>
        <v>113878.64574762044</v>
      </c>
      <c r="AG2731" s="25">
        <f t="shared" si="342"/>
        <v>-20494.354252379562</v>
      </c>
      <c r="AH2731" s="56">
        <f t="shared" si="343"/>
        <v>40714</v>
      </c>
      <c r="AL2731" s="56"/>
      <c r="BF2731" s="2">
        <v>42689</v>
      </c>
      <c r="BG2731" s="3">
        <v>10.4583333333333</v>
      </c>
      <c r="BH2731">
        <v>14</v>
      </c>
      <c r="BI2731">
        <v>5.2916666666666696</v>
      </c>
    </row>
    <row r="2732" spans="1:61" x14ac:dyDescent="0.25">
      <c r="A2732" s="2">
        <v>40715</v>
      </c>
      <c r="B2732" s="7">
        <v>111468</v>
      </c>
      <c r="C2732" s="3">
        <v>0</v>
      </c>
      <c r="D2732" s="7">
        <f t="shared" si="337"/>
        <v>0</v>
      </c>
      <c r="E2732" s="7">
        <f t="shared" si="338"/>
        <v>0</v>
      </c>
      <c r="F2732" s="7">
        <f t="shared" si="339"/>
        <v>0</v>
      </c>
      <c r="G2732" s="11">
        <v>134373</v>
      </c>
      <c r="H2732">
        <v>0</v>
      </c>
      <c r="I2732">
        <v>0</v>
      </c>
      <c r="J2732">
        <v>9</v>
      </c>
      <c r="K2732" s="3">
        <v>6.625</v>
      </c>
      <c r="L2732" s="3">
        <f t="shared" si="340"/>
        <v>0</v>
      </c>
      <c r="M2732" s="5">
        <v>0</v>
      </c>
      <c r="R2732">
        <v>2011</v>
      </c>
      <c r="S2732" s="1" t="s">
        <v>6</v>
      </c>
      <c r="T2732" s="40">
        <f>+'Copy Co'!$B$17</f>
        <v>51399.602684929596</v>
      </c>
      <c r="U2732">
        <f>+'Copy Co'!$B$18*'All Data'!C2732</f>
        <v>0</v>
      </c>
      <c r="V2732" s="40">
        <f>+D2732*'Copy Co'!$B$19</f>
        <v>0</v>
      </c>
      <c r="W2732" s="40">
        <f>+E2732*'Copy Co'!$B$20</f>
        <v>0</v>
      </c>
      <c r="X2732" s="40">
        <f>+F2732*'Copy Co'!$B$21</f>
        <v>0</v>
      </c>
      <c r="Y2732" s="40">
        <f>+G2732*'Copy Co'!$B$22</f>
        <v>55923.701614249832</v>
      </c>
      <c r="Z2732" s="40">
        <f>+H2732*'Copy Co'!$B$23</f>
        <v>0</v>
      </c>
      <c r="AA2732" s="40">
        <f>+I2732*'Copy Co'!$B$24</f>
        <v>0</v>
      </c>
      <c r="AB2732" s="40">
        <f>+J2732*'Copy Co'!$B$25</f>
        <v>3031.3988034760814</v>
      </c>
      <c r="AC2732" s="40">
        <f>+K2732*'Copy Co'!$B$26</f>
        <v>2075.3278832818246</v>
      </c>
      <c r="AD2732" s="40">
        <f>+L2732*'Copy Co'!$B$27</f>
        <v>0</v>
      </c>
      <c r="AE2732" s="40">
        <f>+M2732*'Copy Co'!$B$28</f>
        <v>0</v>
      </c>
      <c r="AF2732" s="40">
        <f t="shared" si="341"/>
        <v>112430.03098593734</v>
      </c>
      <c r="AG2732" s="25">
        <f t="shared" si="342"/>
        <v>962.03098593733739</v>
      </c>
      <c r="AH2732" s="56">
        <f t="shared" si="343"/>
        <v>40715</v>
      </c>
      <c r="AL2732" s="56"/>
      <c r="BF2732" s="2">
        <v>39396</v>
      </c>
      <c r="BG2732" s="3">
        <v>10.4166666666667</v>
      </c>
      <c r="BH2732">
        <v>13</v>
      </c>
      <c r="BI2732">
        <v>6.125</v>
      </c>
    </row>
    <row r="2733" spans="1:61" x14ac:dyDescent="0.25">
      <c r="A2733" s="2">
        <v>40716</v>
      </c>
      <c r="B2733" s="7">
        <v>104940</v>
      </c>
      <c r="C2733" s="3">
        <v>0</v>
      </c>
      <c r="D2733" s="7">
        <f t="shared" si="337"/>
        <v>0</v>
      </c>
      <c r="E2733" s="7">
        <f t="shared" si="338"/>
        <v>0</v>
      </c>
      <c r="F2733" s="7">
        <f t="shared" si="339"/>
        <v>0</v>
      </c>
      <c r="G2733" s="11">
        <v>111468</v>
      </c>
      <c r="H2733">
        <v>0</v>
      </c>
      <c r="I2733">
        <v>0</v>
      </c>
      <c r="J2733">
        <v>10</v>
      </c>
      <c r="K2733" s="3">
        <v>5.7916666666666696</v>
      </c>
      <c r="L2733" s="3">
        <f t="shared" si="340"/>
        <v>0</v>
      </c>
      <c r="M2733" s="5">
        <v>0</v>
      </c>
      <c r="R2733">
        <v>2011</v>
      </c>
      <c r="S2733" s="1" t="s">
        <v>7</v>
      </c>
      <c r="T2733" s="40">
        <f>+'Copy Co'!$B$17</f>
        <v>51399.602684929596</v>
      </c>
      <c r="U2733">
        <f>+'Copy Co'!$B$18*'All Data'!C2733</f>
        <v>0</v>
      </c>
      <c r="V2733" s="40">
        <f>+D2733*'Copy Co'!$B$19</f>
        <v>0</v>
      </c>
      <c r="W2733" s="40">
        <f>+E2733*'Copy Co'!$B$20</f>
        <v>0</v>
      </c>
      <c r="X2733" s="40">
        <f>+F2733*'Copy Co'!$B$21</f>
        <v>0</v>
      </c>
      <c r="Y2733" s="40">
        <f>+G2733*'Copy Co'!$B$22</f>
        <v>46391.039654820539</v>
      </c>
      <c r="Z2733" s="40">
        <f>+H2733*'Copy Co'!$B$23</f>
        <v>0</v>
      </c>
      <c r="AA2733" s="40">
        <f>+I2733*'Copy Co'!$B$24</f>
        <v>0</v>
      </c>
      <c r="AB2733" s="40">
        <f>+J2733*'Copy Co'!$B$25</f>
        <v>3368.2208927512015</v>
      </c>
      <c r="AC2733" s="40">
        <f>+K2733*'Copy Co'!$B$26</f>
        <v>1814.2803507935455</v>
      </c>
      <c r="AD2733" s="40">
        <f>+L2733*'Copy Co'!$B$27</f>
        <v>0</v>
      </c>
      <c r="AE2733" s="40">
        <f>+M2733*'Copy Co'!$B$28</f>
        <v>0</v>
      </c>
      <c r="AF2733" s="40">
        <f t="shared" si="341"/>
        <v>102973.14358329488</v>
      </c>
      <c r="AG2733" s="25">
        <f t="shared" si="342"/>
        <v>-1966.8564167051227</v>
      </c>
      <c r="AH2733" s="56">
        <f t="shared" si="343"/>
        <v>40716</v>
      </c>
      <c r="AL2733" s="56"/>
      <c r="BF2733" s="2">
        <v>40471</v>
      </c>
      <c r="BG2733" s="3">
        <v>10.4166666666667</v>
      </c>
      <c r="BH2733">
        <v>10</v>
      </c>
      <c r="BI2733">
        <v>5.25</v>
      </c>
    </row>
    <row r="2734" spans="1:61" x14ac:dyDescent="0.25">
      <c r="A2734" s="2">
        <v>40717</v>
      </c>
      <c r="B2734" s="7">
        <v>99381</v>
      </c>
      <c r="C2734" s="3">
        <v>0</v>
      </c>
      <c r="D2734" s="7">
        <f t="shared" si="337"/>
        <v>0</v>
      </c>
      <c r="E2734" s="7">
        <f t="shared" si="338"/>
        <v>0</v>
      </c>
      <c r="F2734" s="7">
        <f t="shared" si="339"/>
        <v>0</v>
      </c>
      <c r="G2734" s="11">
        <v>104940</v>
      </c>
      <c r="H2734">
        <v>0</v>
      </c>
      <c r="I2734">
        <v>0</v>
      </c>
      <c r="J2734">
        <v>17</v>
      </c>
      <c r="K2734" s="3">
        <v>7.7083333333333304</v>
      </c>
      <c r="L2734" s="3">
        <f t="shared" si="340"/>
        <v>0</v>
      </c>
      <c r="M2734" s="5">
        <v>0</v>
      </c>
      <c r="R2734">
        <v>2011</v>
      </c>
      <c r="S2734" s="1" t="s">
        <v>1</v>
      </c>
      <c r="T2734" s="40">
        <f>+'Copy Co'!$B$17</f>
        <v>51399.602684929596</v>
      </c>
      <c r="U2734">
        <f>+'Copy Co'!$B$18*'All Data'!C2734</f>
        <v>0</v>
      </c>
      <c r="V2734" s="40">
        <f>+D2734*'Copy Co'!$B$19</f>
        <v>0</v>
      </c>
      <c r="W2734" s="40">
        <f>+E2734*'Copy Co'!$B$20</f>
        <v>0</v>
      </c>
      <c r="X2734" s="40">
        <f>+F2734*'Copy Co'!$B$21</f>
        <v>0</v>
      </c>
      <c r="Y2734" s="40">
        <f>+G2734*'Copy Co'!$B$22</f>
        <v>43674.199782689808</v>
      </c>
      <c r="Z2734" s="40">
        <f>+H2734*'Copy Co'!$B$23</f>
        <v>0</v>
      </c>
      <c r="AA2734" s="40">
        <f>+I2734*'Copy Co'!$B$24</f>
        <v>0</v>
      </c>
      <c r="AB2734" s="40">
        <f>+J2734*'Copy Co'!$B$25</f>
        <v>5725.9755176770432</v>
      </c>
      <c r="AC2734" s="40">
        <f>+K2734*'Copy Co'!$B$26</f>
        <v>2414.6896755165872</v>
      </c>
      <c r="AD2734" s="40">
        <f>+L2734*'Copy Co'!$B$27</f>
        <v>0</v>
      </c>
      <c r="AE2734" s="40">
        <f>+M2734*'Copy Co'!$B$28</f>
        <v>0</v>
      </c>
      <c r="AF2734" s="40">
        <f t="shared" si="341"/>
        <v>103214.46766081304</v>
      </c>
      <c r="AG2734" s="25">
        <f t="shared" si="342"/>
        <v>3833.4676608130394</v>
      </c>
      <c r="AH2734" s="56">
        <f t="shared" si="343"/>
        <v>40717</v>
      </c>
      <c r="AL2734" s="56"/>
      <c r="BF2734" s="2">
        <v>42104</v>
      </c>
      <c r="BG2734" s="3">
        <v>10.4166666666667</v>
      </c>
      <c r="BH2734">
        <v>14</v>
      </c>
      <c r="BI2734">
        <v>6.0833333333333304</v>
      </c>
    </row>
    <row r="2735" spans="1:61" x14ac:dyDescent="0.25">
      <c r="A2735" s="2">
        <v>40718</v>
      </c>
      <c r="B2735" s="7">
        <v>96633</v>
      </c>
      <c r="C2735" s="3">
        <v>0</v>
      </c>
      <c r="D2735" s="7">
        <f t="shared" si="337"/>
        <v>0</v>
      </c>
      <c r="E2735" s="7">
        <f t="shared" si="338"/>
        <v>0</v>
      </c>
      <c r="F2735" s="7">
        <f t="shared" si="339"/>
        <v>0</v>
      </c>
      <c r="G2735" s="11">
        <v>99381</v>
      </c>
      <c r="H2735">
        <v>1</v>
      </c>
      <c r="I2735">
        <v>0</v>
      </c>
      <c r="J2735">
        <v>13</v>
      </c>
      <c r="K2735" s="3">
        <v>4.8333333333333304</v>
      </c>
      <c r="L2735" s="3">
        <f t="shared" si="340"/>
        <v>0</v>
      </c>
      <c r="M2735" s="5">
        <v>0</v>
      </c>
      <c r="R2735">
        <v>2011</v>
      </c>
      <c r="S2735" s="1" t="s">
        <v>2</v>
      </c>
      <c r="T2735" s="40">
        <f>+'Copy Co'!$B$17</f>
        <v>51399.602684929596</v>
      </c>
      <c r="U2735">
        <f>+'Copy Co'!$B$18*'All Data'!C2735</f>
        <v>0</v>
      </c>
      <c r="V2735" s="40">
        <f>+D2735*'Copy Co'!$B$19</f>
        <v>0</v>
      </c>
      <c r="W2735" s="40">
        <f>+E2735*'Copy Co'!$B$20</f>
        <v>0</v>
      </c>
      <c r="X2735" s="40">
        <f>+F2735*'Copy Co'!$B$21</f>
        <v>0</v>
      </c>
      <c r="Y2735" s="40">
        <f>+G2735*'Copy Co'!$B$22</f>
        <v>41360.640829078475</v>
      </c>
      <c r="Z2735" s="40">
        <f>+H2735*'Copy Co'!$B$23</f>
        <v>-10610.780657764437</v>
      </c>
      <c r="AA2735" s="40">
        <f>+I2735*'Copy Co'!$B$24</f>
        <v>0</v>
      </c>
      <c r="AB2735" s="40">
        <f>+J2735*'Copy Co'!$B$25</f>
        <v>4378.6871605765618</v>
      </c>
      <c r="AC2735" s="40">
        <f>+K2735*'Copy Co'!$B$26</f>
        <v>1514.0756884320219</v>
      </c>
      <c r="AD2735" s="40">
        <f>+L2735*'Copy Co'!$B$27</f>
        <v>0</v>
      </c>
      <c r="AE2735" s="40">
        <f>+M2735*'Copy Co'!$B$28</f>
        <v>0</v>
      </c>
      <c r="AF2735" s="40">
        <f t="shared" si="341"/>
        <v>88042.225705252218</v>
      </c>
      <c r="AG2735" s="25">
        <f t="shared" si="342"/>
        <v>-8590.7742947477818</v>
      </c>
      <c r="AH2735" s="56">
        <f t="shared" si="343"/>
        <v>40718</v>
      </c>
      <c r="AL2735" s="56"/>
      <c r="BF2735" s="2">
        <v>38137</v>
      </c>
      <c r="BG2735" s="3">
        <v>10.375</v>
      </c>
      <c r="BH2735">
        <v>12</v>
      </c>
      <c r="BI2735">
        <v>6.4166666666666696</v>
      </c>
    </row>
    <row r="2736" spans="1:61" x14ac:dyDescent="0.25">
      <c r="A2736" s="2">
        <v>40719</v>
      </c>
      <c r="B2736" s="7">
        <v>91049</v>
      </c>
      <c r="C2736" s="3">
        <v>0</v>
      </c>
      <c r="D2736" s="7">
        <f t="shared" si="337"/>
        <v>0</v>
      </c>
      <c r="E2736" s="7">
        <f t="shared" si="338"/>
        <v>0</v>
      </c>
      <c r="F2736" s="7">
        <f t="shared" si="339"/>
        <v>0</v>
      </c>
      <c r="G2736" s="11">
        <v>96633</v>
      </c>
      <c r="H2736">
        <v>0</v>
      </c>
      <c r="I2736">
        <v>1</v>
      </c>
      <c r="J2736">
        <v>13</v>
      </c>
      <c r="K2736" s="3">
        <v>6.5416666666666696</v>
      </c>
      <c r="L2736" s="3">
        <f t="shared" si="340"/>
        <v>0</v>
      </c>
      <c r="M2736" s="5">
        <v>0</v>
      </c>
      <c r="R2736">
        <v>2011</v>
      </c>
      <c r="S2736" s="1" t="s">
        <v>3</v>
      </c>
      <c r="T2736" s="40">
        <f>+'Copy Co'!$B$17</f>
        <v>51399.602684929596</v>
      </c>
      <c r="U2736">
        <f>+'Copy Co'!$B$18*'All Data'!C2736</f>
        <v>0</v>
      </c>
      <c r="V2736" s="40">
        <f>+D2736*'Copy Co'!$B$19</f>
        <v>0</v>
      </c>
      <c r="W2736" s="40">
        <f>+E2736*'Copy Co'!$B$20</f>
        <v>0</v>
      </c>
      <c r="X2736" s="40">
        <f>+F2736*'Copy Co'!$B$21</f>
        <v>0</v>
      </c>
      <c r="Y2736" s="40">
        <f>+G2736*'Copy Co'!$B$22</f>
        <v>40216.971103494034</v>
      </c>
      <c r="Z2736" s="40">
        <f>+H2736*'Copy Co'!$B$23</f>
        <v>0</v>
      </c>
      <c r="AA2736" s="40">
        <f>+I2736*'Copy Co'!$B$24</f>
        <v>-10704.382616627605</v>
      </c>
      <c r="AB2736" s="40">
        <f>+J2736*'Copy Co'!$B$25</f>
        <v>4378.6871605765618</v>
      </c>
      <c r="AC2736" s="40">
        <f>+K2736*'Copy Co'!$B$26</f>
        <v>2049.2231300329972</v>
      </c>
      <c r="AD2736" s="40">
        <f>+L2736*'Copy Co'!$B$27</f>
        <v>0</v>
      </c>
      <c r="AE2736" s="40">
        <f>+M2736*'Copy Co'!$B$28</f>
        <v>0</v>
      </c>
      <c r="AF2736" s="40">
        <f t="shared" si="341"/>
        <v>87340.101462405597</v>
      </c>
      <c r="AG2736" s="25">
        <f t="shared" si="342"/>
        <v>-3708.898537594403</v>
      </c>
      <c r="AH2736" s="56">
        <f t="shared" si="343"/>
        <v>40719</v>
      </c>
      <c r="AL2736" s="56"/>
      <c r="BF2736" s="2">
        <v>39933</v>
      </c>
      <c r="BG2736" s="3">
        <v>10.375</v>
      </c>
      <c r="BH2736">
        <v>16</v>
      </c>
      <c r="BI2736">
        <v>8.375</v>
      </c>
    </row>
    <row r="2737" spans="1:61" x14ac:dyDescent="0.25">
      <c r="A2737" s="2">
        <v>40720</v>
      </c>
      <c r="B2737" s="7">
        <v>91888</v>
      </c>
      <c r="C2737" s="3">
        <v>0</v>
      </c>
      <c r="D2737" s="7">
        <f t="shared" si="337"/>
        <v>0</v>
      </c>
      <c r="E2737" s="7">
        <f t="shared" si="338"/>
        <v>0</v>
      </c>
      <c r="F2737" s="7">
        <f t="shared" si="339"/>
        <v>0</v>
      </c>
      <c r="G2737" s="11">
        <v>91049</v>
      </c>
      <c r="H2737">
        <v>0</v>
      </c>
      <c r="I2737">
        <v>1</v>
      </c>
      <c r="J2737">
        <v>13</v>
      </c>
      <c r="K2737" s="3">
        <v>6.75</v>
      </c>
      <c r="L2737" s="3">
        <f t="shared" si="340"/>
        <v>0</v>
      </c>
      <c r="M2737" s="5">
        <v>0</v>
      </c>
      <c r="R2737">
        <v>2011</v>
      </c>
      <c r="S2737" s="1" t="s">
        <v>4</v>
      </c>
      <c r="T2737" s="40">
        <f>+'Copy Co'!$B$17</f>
        <v>51399.602684929596</v>
      </c>
      <c r="U2737">
        <f>+'Copy Co'!$B$18*'All Data'!C2737</f>
        <v>0</v>
      </c>
      <c r="V2737" s="40">
        <f>+D2737*'Copy Co'!$B$19</f>
        <v>0</v>
      </c>
      <c r="W2737" s="40">
        <f>+E2737*'Copy Co'!$B$20</f>
        <v>0</v>
      </c>
      <c r="X2737" s="40">
        <f>+F2737*'Copy Co'!$B$21</f>
        <v>0</v>
      </c>
      <c r="Y2737" s="40">
        <f>+G2737*'Copy Co'!$B$22</f>
        <v>37893.007585421423</v>
      </c>
      <c r="Z2737" s="40">
        <f>+H2737*'Copy Co'!$B$23</f>
        <v>0</v>
      </c>
      <c r="AA2737" s="40">
        <f>+I2737*'Copy Co'!$B$24</f>
        <v>-10704.382616627605</v>
      </c>
      <c r="AB2737" s="40">
        <f>+J2737*'Copy Co'!$B$25</f>
        <v>4378.6871605765618</v>
      </c>
      <c r="AC2737" s="40">
        <f>+K2737*'Copy Co'!$B$26</f>
        <v>2114.4850131550666</v>
      </c>
      <c r="AD2737" s="40">
        <f>+L2737*'Copy Co'!$B$27</f>
        <v>0</v>
      </c>
      <c r="AE2737" s="40">
        <f>+M2737*'Copy Co'!$B$28</f>
        <v>0</v>
      </c>
      <c r="AF2737" s="40">
        <f t="shared" si="341"/>
        <v>85081.399827455039</v>
      </c>
      <c r="AG2737" s="25">
        <f t="shared" si="342"/>
        <v>-6806.6001725449605</v>
      </c>
      <c r="AH2737" s="56">
        <f t="shared" si="343"/>
        <v>40720</v>
      </c>
      <c r="AL2737" s="56"/>
      <c r="BF2737" s="2">
        <v>41371</v>
      </c>
      <c r="BG2737" s="3">
        <v>10.375</v>
      </c>
      <c r="BH2737">
        <v>16</v>
      </c>
      <c r="BI2737">
        <v>5.6666666666666696</v>
      </c>
    </row>
    <row r="2738" spans="1:61" x14ac:dyDescent="0.25">
      <c r="A2738" s="2">
        <v>40721</v>
      </c>
      <c r="B2738" s="7">
        <v>100867</v>
      </c>
      <c r="C2738" s="3">
        <v>0</v>
      </c>
      <c r="D2738" s="7">
        <f t="shared" si="337"/>
        <v>0</v>
      </c>
      <c r="E2738" s="7">
        <f t="shared" si="338"/>
        <v>0</v>
      </c>
      <c r="F2738" s="7">
        <f t="shared" si="339"/>
        <v>0</v>
      </c>
      <c r="G2738" s="11">
        <v>91888</v>
      </c>
      <c r="H2738">
        <v>0</v>
      </c>
      <c r="I2738">
        <v>0</v>
      </c>
      <c r="J2738">
        <v>14</v>
      </c>
      <c r="K2738" s="3">
        <v>7.5416666666666696</v>
      </c>
      <c r="L2738" s="3">
        <f t="shared" si="340"/>
        <v>0</v>
      </c>
      <c r="M2738" s="5">
        <v>0</v>
      </c>
      <c r="R2738">
        <v>2011</v>
      </c>
      <c r="S2738" s="1" t="s">
        <v>5</v>
      </c>
      <c r="T2738" s="40">
        <f>+'Copy Co'!$B$17</f>
        <v>51399.602684929596</v>
      </c>
      <c r="U2738">
        <f>+'Copy Co'!$B$18*'All Data'!C2738</f>
        <v>0</v>
      </c>
      <c r="V2738" s="40">
        <f>+D2738*'Copy Co'!$B$19</f>
        <v>0</v>
      </c>
      <c r="W2738" s="40">
        <f>+E2738*'Copy Co'!$B$20</f>
        <v>0</v>
      </c>
      <c r="X2738" s="40">
        <f>+F2738*'Copy Co'!$B$21</f>
        <v>0</v>
      </c>
      <c r="Y2738" s="40">
        <f>+G2738*'Copy Co'!$B$22</f>
        <v>38242.184768742147</v>
      </c>
      <c r="Z2738" s="40">
        <f>+H2738*'Copy Co'!$B$23</f>
        <v>0</v>
      </c>
      <c r="AA2738" s="40">
        <f>+I2738*'Copy Co'!$B$24</f>
        <v>0</v>
      </c>
      <c r="AB2738" s="40">
        <f>+J2738*'Copy Co'!$B$25</f>
        <v>4715.5092498516824</v>
      </c>
      <c r="AC2738" s="40">
        <f>+K2738*'Copy Co'!$B$26</f>
        <v>2362.4801690189333</v>
      </c>
      <c r="AD2738" s="40">
        <f>+L2738*'Copy Co'!$B$27</f>
        <v>0</v>
      </c>
      <c r="AE2738" s="40">
        <f>+M2738*'Copy Co'!$B$28</f>
        <v>0</v>
      </c>
      <c r="AF2738" s="40">
        <f t="shared" si="341"/>
        <v>96719.776872542367</v>
      </c>
      <c r="AG2738" s="25">
        <f t="shared" si="342"/>
        <v>-4147.2231274576334</v>
      </c>
      <c r="AH2738" s="56">
        <f t="shared" si="343"/>
        <v>40721</v>
      </c>
      <c r="AL2738" s="56"/>
      <c r="BF2738" s="2">
        <v>42491</v>
      </c>
      <c r="BG2738" s="3">
        <v>10.375</v>
      </c>
      <c r="BH2738">
        <v>21</v>
      </c>
      <c r="BI2738">
        <v>9.5416666666666696</v>
      </c>
    </row>
    <row r="2739" spans="1:61" x14ac:dyDescent="0.25">
      <c r="A2739" s="2">
        <v>40722</v>
      </c>
      <c r="B2739" s="7">
        <v>97572</v>
      </c>
      <c r="C2739" s="3">
        <v>0</v>
      </c>
      <c r="D2739" s="7">
        <f t="shared" si="337"/>
        <v>0</v>
      </c>
      <c r="E2739" s="7">
        <f t="shared" si="338"/>
        <v>0</v>
      </c>
      <c r="F2739" s="7">
        <f t="shared" si="339"/>
        <v>0</v>
      </c>
      <c r="G2739" s="11">
        <v>100867</v>
      </c>
      <c r="H2739">
        <v>0</v>
      </c>
      <c r="I2739">
        <v>0</v>
      </c>
      <c r="J2739">
        <v>24</v>
      </c>
      <c r="K2739" s="3">
        <v>14.4166666666667</v>
      </c>
      <c r="L2739" s="3">
        <f t="shared" si="340"/>
        <v>0</v>
      </c>
      <c r="M2739" s="5">
        <v>0</v>
      </c>
      <c r="R2739">
        <v>2011</v>
      </c>
      <c r="S2739" s="1" t="s">
        <v>6</v>
      </c>
      <c r="T2739" s="40">
        <f>+'Copy Co'!$B$17</f>
        <v>51399.602684929596</v>
      </c>
      <c r="U2739">
        <f>+'Copy Co'!$B$18*'All Data'!C2739</f>
        <v>0</v>
      </c>
      <c r="V2739" s="40">
        <f>+D2739*'Copy Co'!$B$19</f>
        <v>0</v>
      </c>
      <c r="W2739" s="40">
        <f>+E2739*'Copy Co'!$B$20</f>
        <v>0</v>
      </c>
      <c r="X2739" s="40">
        <f>+F2739*'Copy Co'!$B$21</f>
        <v>0</v>
      </c>
      <c r="Y2739" s="40">
        <f>+G2739*'Copy Co'!$B$22</f>
        <v>41979.088140657259</v>
      </c>
      <c r="Z2739" s="40">
        <f>+H2739*'Copy Co'!$B$23</f>
        <v>0</v>
      </c>
      <c r="AA2739" s="40">
        <f>+I2739*'Copy Co'!$B$24</f>
        <v>0</v>
      </c>
      <c r="AB2739" s="40">
        <f>+J2739*'Copy Co'!$B$25</f>
        <v>8083.7301426028844</v>
      </c>
      <c r="AC2739" s="40">
        <f>+K2739*'Copy Co'!$B$26</f>
        <v>4516.1223120472514</v>
      </c>
      <c r="AD2739" s="40">
        <f>+L2739*'Copy Co'!$B$27</f>
        <v>0</v>
      </c>
      <c r="AE2739" s="40">
        <f>+M2739*'Copy Co'!$B$28</f>
        <v>0</v>
      </c>
      <c r="AF2739" s="40">
        <f t="shared" si="341"/>
        <v>105978.54328023699</v>
      </c>
      <c r="AG2739" s="25">
        <f t="shared" si="342"/>
        <v>8406.5432802369905</v>
      </c>
      <c r="AH2739" s="56">
        <f t="shared" si="343"/>
        <v>40722</v>
      </c>
      <c r="AL2739" s="56"/>
      <c r="BF2739" s="2">
        <v>43037</v>
      </c>
      <c r="BG2739" s="3">
        <v>10.375</v>
      </c>
      <c r="BH2739">
        <v>10</v>
      </c>
      <c r="BI2739">
        <v>4.7916666666666696</v>
      </c>
    </row>
    <row r="2740" spans="1:61" x14ac:dyDescent="0.25">
      <c r="A2740" s="2">
        <v>40723</v>
      </c>
      <c r="B2740" s="7">
        <v>102428</v>
      </c>
      <c r="C2740" s="3">
        <v>0</v>
      </c>
      <c r="D2740" s="7">
        <f t="shared" si="337"/>
        <v>0</v>
      </c>
      <c r="E2740" s="7">
        <f t="shared" si="338"/>
        <v>0</v>
      </c>
      <c r="F2740" s="7">
        <f t="shared" si="339"/>
        <v>0</v>
      </c>
      <c r="G2740" s="11">
        <v>97572</v>
      </c>
      <c r="H2740">
        <v>0</v>
      </c>
      <c r="I2740">
        <v>0</v>
      </c>
      <c r="J2740">
        <v>37</v>
      </c>
      <c r="K2740" s="3">
        <v>12.4583333333333</v>
      </c>
      <c r="L2740" s="3">
        <f t="shared" si="340"/>
        <v>0</v>
      </c>
      <c r="M2740" s="5">
        <v>0</v>
      </c>
      <c r="R2740">
        <v>2011</v>
      </c>
      <c r="S2740" s="1" t="s">
        <v>7</v>
      </c>
      <c r="T2740" s="40">
        <f>+'Copy Co'!$B$17</f>
        <v>51399.602684929596</v>
      </c>
      <c r="U2740">
        <f>+'Copy Co'!$B$18*'All Data'!C2740</f>
        <v>0</v>
      </c>
      <c r="V2740" s="40">
        <f>+D2740*'Copy Co'!$B$19</f>
        <v>0</v>
      </c>
      <c r="W2740" s="40">
        <f>+E2740*'Copy Co'!$B$20</f>
        <v>0</v>
      </c>
      <c r="X2740" s="40">
        <f>+F2740*'Copy Co'!$B$21</f>
        <v>0</v>
      </c>
      <c r="Y2740" s="40">
        <f>+G2740*'Copy Co'!$B$22</f>
        <v>40607.766544659898</v>
      </c>
      <c r="Z2740" s="40">
        <f>+H2740*'Copy Co'!$B$23</f>
        <v>0</v>
      </c>
      <c r="AA2740" s="40">
        <f>+I2740*'Copy Co'!$B$24</f>
        <v>0</v>
      </c>
      <c r="AB2740" s="40">
        <f>+J2740*'Copy Co'!$B$25</f>
        <v>12462.417303179445</v>
      </c>
      <c r="AC2740" s="40">
        <f>+K2740*'Copy Co'!$B$26</f>
        <v>3902.6606106997729</v>
      </c>
      <c r="AD2740" s="40">
        <f>+L2740*'Copy Co'!$B$27</f>
        <v>0</v>
      </c>
      <c r="AE2740" s="40">
        <f>+M2740*'Copy Co'!$B$28</f>
        <v>0</v>
      </c>
      <c r="AF2740" s="40">
        <f t="shared" si="341"/>
        <v>108372.44714346873</v>
      </c>
      <c r="AG2740" s="25">
        <f t="shared" si="342"/>
        <v>5944.4471434687293</v>
      </c>
      <c r="AH2740" s="56">
        <f t="shared" si="343"/>
        <v>40723</v>
      </c>
      <c r="AL2740" s="56"/>
      <c r="BF2740" s="2">
        <v>41363</v>
      </c>
      <c r="BG2740" s="3">
        <v>10.3333333333333</v>
      </c>
      <c r="BH2740">
        <v>12</v>
      </c>
      <c r="BI2740">
        <v>5.9166666666666696</v>
      </c>
    </row>
    <row r="2741" spans="1:61" x14ac:dyDescent="0.25">
      <c r="A2741" s="2">
        <v>40724</v>
      </c>
      <c r="B2741" s="7">
        <v>101322</v>
      </c>
      <c r="C2741" s="3">
        <v>0</v>
      </c>
      <c r="D2741" s="7">
        <f t="shared" si="337"/>
        <v>0</v>
      </c>
      <c r="E2741" s="7">
        <f t="shared" si="338"/>
        <v>0</v>
      </c>
      <c r="F2741" s="7">
        <f t="shared" si="339"/>
        <v>0</v>
      </c>
      <c r="G2741" s="11">
        <v>102428</v>
      </c>
      <c r="H2741">
        <v>0</v>
      </c>
      <c r="I2741">
        <v>0</v>
      </c>
      <c r="J2741">
        <v>10</v>
      </c>
      <c r="K2741" s="3">
        <v>5.1666666666666696</v>
      </c>
      <c r="L2741" s="3">
        <f t="shared" si="340"/>
        <v>0</v>
      </c>
      <c r="M2741" s="5">
        <v>0</v>
      </c>
      <c r="R2741">
        <v>2011</v>
      </c>
      <c r="S2741" s="1" t="s">
        <v>1</v>
      </c>
      <c r="T2741" s="40">
        <f>+'Copy Co'!$B$17</f>
        <v>51399.602684929596</v>
      </c>
      <c r="U2741">
        <f>+'Copy Co'!$B$18*'All Data'!C2741</f>
        <v>0</v>
      </c>
      <c r="V2741" s="40">
        <f>+D2741*'Copy Co'!$B$19</f>
        <v>0</v>
      </c>
      <c r="W2741" s="40">
        <f>+E2741*'Copy Co'!$B$20</f>
        <v>0</v>
      </c>
      <c r="X2741" s="40">
        <f>+F2741*'Copy Co'!$B$21</f>
        <v>0</v>
      </c>
      <c r="Y2741" s="40">
        <f>+G2741*'Copy Co'!$B$22</f>
        <v>42628.749145619891</v>
      </c>
      <c r="Z2741" s="40">
        <f>+H2741*'Copy Co'!$B$23</f>
        <v>0</v>
      </c>
      <c r="AA2741" s="40">
        <f>+I2741*'Copy Co'!$B$24</f>
        <v>0</v>
      </c>
      <c r="AB2741" s="40">
        <f>+J2741*'Copy Co'!$B$25</f>
        <v>3368.2208927512015</v>
      </c>
      <c r="AC2741" s="40">
        <f>+K2741*'Copy Co'!$B$26</f>
        <v>1618.4947014273357</v>
      </c>
      <c r="AD2741" s="40">
        <f>+L2741*'Copy Co'!$B$27</f>
        <v>0</v>
      </c>
      <c r="AE2741" s="40">
        <f>+M2741*'Copy Co'!$B$28</f>
        <v>0</v>
      </c>
      <c r="AF2741" s="40">
        <f t="shared" si="341"/>
        <v>99015.067424728011</v>
      </c>
      <c r="AG2741" s="25">
        <f t="shared" si="342"/>
        <v>-2306.9325752719888</v>
      </c>
      <c r="AH2741" s="56">
        <f t="shared" si="343"/>
        <v>40724</v>
      </c>
      <c r="AI2741" s="38">
        <f>SUM(AG2712:AG2741)</f>
        <v>-51897.429129656972</v>
      </c>
      <c r="AJ2741" s="38"/>
      <c r="AK2741" s="38"/>
      <c r="AL2741" s="56"/>
      <c r="AN2741" s="38"/>
      <c r="AO2741" s="38"/>
      <c r="AP2741" s="38"/>
      <c r="AQ2741" s="38"/>
      <c r="AR2741" s="38"/>
      <c r="AS2741" s="38"/>
      <c r="AT2741" s="38"/>
      <c r="AU2741" s="38"/>
      <c r="AV2741" s="38"/>
      <c r="AW2741" s="38"/>
      <c r="AX2741" s="38"/>
      <c r="AY2741" s="38"/>
      <c r="AZ2741" s="38"/>
      <c r="BA2741" s="38"/>
      <c r="BB2741" s="38"/>
      <c r="BC2741" s="38"/>
      <c r="BD2741" s="38"/>
      <c r="BE2741" s="38"/>
      <c r="BF2741" s="2">
        <v>38273</v>
      </c>
      <c r="BG2741" s="3">
        <v>10.2916666666667</v>
      </c>
      <c r="BH2741">
        <v>14</v>
      </c>
      <c r="BI2741">
        <v>6.4583333333333304</v>
      </c>
    </row>
    <row r="2742" spans="1:61" x14ac:dyDescent="0.25">
      <c r="A2742" s="2">
        <v>40725</v>
      </c>
      <c r="B2742" s="7">
        <v>95659</v>
      </c>
      <c r="C2742" s="3">
        <v>0</v>
      </c>
      <c r="D2742" s="7">
        <f t="shared" si="337"/>
        <v>0</v>
      </c>
      <c r="E2742" s="7">
        <f t="shared" si="338"/>
        <v>0</v>
      </c>
      <c r="F2742" s="7">
        <f t="shared" si="339"/>
        <v>0</v>
      </c>
      <c r="G2742" s="11">
        <v>101322</v>
      </c>
      <c r="H2742">
        <v>1</v>
      </c>
      <c r="I2742">
        <v>0</v>
      </c>
      <c r="J2742">
        <v>12</v>
      </c>
      <c r="K2742" s="3">
        <v>5.5416666666666696</v>
      </c>
      <c r="L2742" s="3">
        <f t="shared" si="340"/>
        <v>0</v>
      </c>
      <c r="M2742" s="5">
        <v>0</v>
      </c>
      <c r="R2742">
        <v>2011</v>
      </c>
      <c r="S2742" s="1" t="s">
        <v>2</v>
      </c>
      <c r="T2742" s="40">
        <f>+'Copy Co'!$B$17</f>
        <v>51399.602684929596</v>
      </c>
      <c r="U2742">
        <f>+'Copy Co'!$B$18*'All Data'!C2742</f>
        <v>0</v>
      </c>
      <c r="V2742" s="40">
        <f>+D2742*'Copy Co'!$B$19</f>
        <v>0</v>
      </c>
      <c r="W2742" s="40">
        <f>+E2742*'Copy Co'!$B$20</f>
        <v>0</v>
      </c>
      <c r="X2742" s="40">
        <f>+F2742*'Copy Co'!$B$21</f>
        <v>0</v>
      </c>
      <c r="Y2742" s="40">
        <f>+G2742*'Copy Co'!$B$22</f>
        <v>42168.451213852641</v>
      </c>
      <c r="Z2742" s="40">
        <f>+H2742*'Copy Co'!$B$23</f>
        <v>-10610.780657764437</v>
      </c>
      <c r="AA2742" s="40">
        <f>+I2742*'Copy Co'!$B$24</f>
        <v>0</v>
      </c>
      <c r="AB2742" s="40">
        <f>+J2742*'Copy Co'!$B$25</f>
        <v>4041.8650713014422</v>
      </c>
      <c r="AC2742" s="40">
        <f>+K2742*'Copy Co'!$B$26</f>
        <v>1735.9660910470616</v>
      </c>
      <c r="AD2742" s="40">
        <f>+L2742*'Copy Co'!$B$27</f>
        <v>0</v>
      </c>
      <c r="AE2742" s="40">
        <f>+M2742*'Copy Co'!$B$28</f>
        <v>0</v>
      </c>
      <c r="AF2742" s="40">
        <f t="shared" si="341"/>
        <v>88735.104403366291</v>
      </c>
      <c r="AG2742" s="25">
        <f t="shared" si="342"/>
        <v>-6923.8955966337089</v>
      </c>
      <c r="AH2742" s="56">
        <f t="shared" si="343"/>
        <v>40725</v>
      </c>
      <c r="AL2742" s="56"/>
      <c r="BF2742" s="2">
        <v>38607</v>
      </c>
      <c r="BG2742" s="3">
        <v>10.2916666666667</v>
      </c>
      <c r="BH2742">
        <v>15</v>
      </c>
      <c r="BI2742">
        <v>6.0416666666666696</v>
      </c>
    </row>
    <row r="2743" spans="1:61" x14ac:dyDescent="0.25">
      <c r="A2743" s="2">
        <v>40726</v>
      </c>
      <c r="B2743" s="7">
        <v>83202</v>
      </c>
      <c r="C2743" s="3">
        <v>0</v>
      </c>
      <c r="D2743" s="7">
        <f t="shared" si="337"/>
        <v>0</v>
      </c>
      <c r="E2743" s="7">
        <f t="shared" si="338"/>
        <v>0</v>
      </c>
      <c r="F2743" s="7">
        <f t="shared" si="339"/>
        <v>0</v>
      </c>
      <c r="G2743" s="11">
        <v>95659</v>
      </c>
      <c r="H2743">
        <v>0</v>
      </c>
      <c r="I2743">
        <v>1</v>
      </c>
      <c r="J2743">
        <v>15</v>
      </c>
      <c r="K2743" s="3">
        <v>9</v>
      </c>
      <c r="L2743" s="3">
        <f t="shared" si="340"/>
        <v>0</v>
      </c>
      <c r="M2743" s="5">
        <v>0</v>
      </c>
      <c r="R2743">
        <v>2011</v>
      </c>
      <c r="S2743" s="1" t="s">
        <v>3</v>
      </c>
      <c r="T2743" s="40">
        <f>+'Copy Co'!$B$17</f>
        <v>51399.602684929596</v>
      </c>
      <c r="U2743">
        <f>+'Copy Co'!$B$18*'All Data'!C2743</f>
        <v>0</v>
      </c>
      <c r="V2743" s="40">
        <f>+D2743*'Copy Co'!$B$19</f>
        <v>0</v>
      </c>
      <c r="W2743" s="40">
        <f>+E2743*'Copy Co'!$B$20</f>
        <v>0</v>
      </c>
      <c r="X2743" s="40">
        <f>+F2743*'Copy Co'!$B$21</f>
        <v>0</v>
      </c>
      <c r="Y2743" s="40">
        <f>+G2743*'Copy Co'!$B$22</f>
        <v>39811.609272082373</v>
      </c>
      <c r="Z2743" s="40">
        <f>+H2743*'Copy Co'!$B$23</f>
        <v>0</v>
      </c>
      <c r="AA2743" s="40">
        <f>+I2743*'Copy Co'!$B$24</f>
        <v>-10704.382616627605</v>
      </c>
      <c r="AB2743" s="40">
        <f>+J2743*'Copy Co'!$B$25</f>
        <v>5052.331339126802</v>
      </c>
      <c r="AC2743" s="40">
        <f>+K2743*'Copy Co'!$B$26</f>
        <v>2819.3133508734218</v>
      </c>
      <c r="AD2743" s="40">
        <f>+L2743*'Copy Co'!$B$27</f>
        <v>0</v>
      </c>
      <c r="AE2743" s="40">
        <f>+M2743*'Copy Co'!$B$28</f>
        <v>0</v>
      </c>
      <c r="AF2743" s="40">
        <f t="shared" si="341"/>
        <v>88378.47403038459</v>
      </c>
      <c r="AG2743" s="25">
        <f t="shared" si="342"/>
        <v>5176.4740303845902</v>
      </c>
      <c r="AH2743" s="56">
        <f t="shared" si="343"/>
        <v>40726</v>
      </c>
      <c r="AL2743" s="56"/>
      <c r="BF2743" s="2">
        <v>39014</v>
      </c>
      <c r="BG2743" s="3">
        <v>10.2916666666667</v>
      </c>
      <c r="BH2743">
        <v>24</v>
      </c>
      <c r="BI2743">
        <v>10.5833333333333</v>
      </c>
    </row>
    <row r="2744" spans="1:61" x14ac:dyDescent="0.25">
      <c r="A2744" s="2">
        <v>40727</v>
      </c>
      <c r="B2744" s="7">
        <v>70508</v>
      </c>
      <c r="C2744" s="3">
        <v>0</v>
      </c>
      <c r="D2744" s="7">
        <f t="shared" si="337"/>
        <v>0</v>
      </c>
      <c r="E2744" s="7">
        <f t="shared" si="338"/>
        <v>0</v>
      </c>
      <c r="F2744" s="7">
        <f t="shared" si="339"/>
        <v>0</v>
      </c>
      <c r="G2744" s="11">
        <v>83202</v>
      </c>
      <c r="H2744">
        <v>0</v>
      </c>
      <c r="I2744">
        <v>1</v>
      </c>
      <c r="J2744">
        <v>21</v>
      </c>
      <c r="K2744" s="3">
        <v>10.9583333333333</v>
      </c>
      <c r="L2744" s="3">
        <f t="shared" si="340"/>
        <v>0</v>
      </c>
      <c r="M2744" s="5">
        <v>0</v>
      </c>
      <c r="R2744">
        <v>2011</v>
      </c>
      <c r="S2744" s="1" t="s">
        <v>4</v>
      </c>
      <c r="T2744" s="40">
        <f>+'Copy Co'!$B$17</f>
        <v>51399.602684929596</v>
      </c>
      <c r="U2744">
        <f>+'Copy Co'!$B$18*'All Data'!C2744</f>
        <v>0</v>
      </c>
      <c r="V2744" s="40">
        <f>+D2744*'Copy Co'!$B$19</f>
        <v>0</v>
      </c>
      <c r="W2744" s="40">
        <f>+E2744*'Copy Co'!$B$20</f>
        <v>0</v>
      </c>
      <c r="X2744" s="40">
        <f>+F2744*'Copy Co'!$B$21</f>
        <v>0</v>
      </c>
      <c r="Y2744" s="40">
        <f>+G2744*'Copy Co'!$B$22</f>
        <v>34627.222892313293</v>
      </c>
      <c r="Z2744" s="40">
        <f>+H2744*'Copy Co'!$B$23</f>
        <v>0</v>
      </c>
      <c r="AA2744" s="40">
        <f>+I2744*'Copy Co'!$B$24</f>
        <v>-10704.382616627605</v>
      </c>
      <c r="AB2744" s="40">
        <f>+J2744*'Copy Co'!$B$25</f>
        <v>7073.2638747775236</v>
      </c>
      <c r="AC2744" s="40">
        <f>+K2744*'Copy Co'!$B$26</f>
        <v>3432.7750522208689</v>
      </c>
      <c r="AD2744" s="40">
        <f>+L2744*'Copy Co'!$B$27</f>
        <v>0</v>
      </c>
      <c r="AE2744" s="40">
        <f>+M2744*'Copy Co'!$B$28</f>
        <v>0</v>
      </c>
      <c r="AF2744" s="40">
        <f t="shared" si="341"/>
        <v>85828.481887613656</v>
      </c>
      <c r="AG2744" s="25">
        <f t="shared" si="342"/>
        <v>15320.481887613656</v>
      </c>
      <c r="AH2744" s="56">
        <f t="shared" si="343"/>
        <v>40727</v>
      </c>
      <c r="AL2744" s="56"/>
      <c r="BF2744" s="2">
        <v>41065</v>
      </c>
      <c r="BG2744" s="3">
        <v>10.2916666666667</v>
      </c>
      <c r="BH2744">
        <v>35</v>
      </c>
      <c r="BI2744">
        <v>13.25</v>
      </c>
    </row>
    <row r="2745" spans="1:61" x14ac:dyDescent="0.25">
      <c r="A2745" s="2">
        <v>40728</v>
      </c>
      <c r="B2745" s="7">
        <v>78501</v>
      </c>
      <c r="C2745" s="3">
        <v>0</v>
      </c>
      <c r="D2745" s="7">
        <f t="shared" si="337"/>
        <v>0</v>
      </c>
      <c r="E2745" s="7">
        <f t="shared" si="338"/>
        <v>0</v>
      </c>
      <c r="F2745" s="7">
        <f t="shared" si="339"/>
        <v>0</v>
      </c>
      <c r="G2745" s="11">
        <v>70508</v>
      </c>
      <c r="H2745">
        <v>0</v>
      </c>
      <c r="I2745">
        <v>0</v>
      </c>
      <c r="J2745">
        <v>21</v>
      </c>
      <c r="K2745" s="3">
        <v>10.8333333333333</v>
      </c>
      <c r="L2745" s="3">
        <f t="shared" si="340"/>
        <v>0</v>
      </c>
      <c r="M2745" s="5">
        <v>0</v>
      </c>
      <c r="R2745">
        <v>2011</v>
      </c>
      <c r="S2745" s="1" t="s">
        <v>5</v>
      </c>
      <c r="T2745" s="40">
        <f>+'Copy Co'!$B$17</f>
        <v>51399.602684929596</v>
      </c>
      <c r="U2745">
        <f>+'Copy Co'!$B$18*'All Data'!C2745</f>
        <v>0</v>
      </c>
      <c r="V2745" s="40">
        <f>+D2745*'Copy Co'!$B$19</f>
        <v>0</v>
      </c>
      <c r="W2745" s="40">
        <f>+E2745*'Copy Co'!$B$20</f>
        <v>0</v>
      </c>
      <c r="X2745" s="40">
        <f>+F2745*'Copy Co'!$B$21</f>
        <v>0</v>
      </c>
      <c r="Y2745" s="40">
        <f>+G2745*'Copy Co'!$B$22</f>
        <v>29344.201241451236</v>
      </c>
      <c r="Z2745" s="40">
        <f>+H2745*'Copy Co'!$B$23</f>
        <v>0</v>
      </c>
      <c r="AA2745" s="40">
        <f>+I2745*'Copy Co'!$B$24</f>
        <v>0</v>
      </c>
      <c r="AB2745" s="40">
        <f>+J2745*'Copy Co'!$B$25</f>
        <v>7073.2638747775236</v>
      </c>
      <c r="AC2745" s="40">
        <f>+K2745*'Copy Co'!$B$26</f>
        <v>3393.617922347627</v>
      </c>
      <c r="AD2745" s="40">
        <f>+L2745*'Copy Co'!$B$27</f>
        <v>0</v>
      </c>
      <c r="AE2745" s="40">
        <f>+M2745*'Copy Co'!$B$28</f>
        <v>0</v>
      </c>
      <c r="AF2745" s="40">
        <f t="shared" si="341"/>
        <v>91210.685723505972</v>
      </c>
      <c r="AG2745" s="25">
        <f t="shared" si="342"/>
        <v>12709.685723505972</v>
      </c>
      <c r="AH2745" s="56">
        <f t="shared" si="343"/>
        <v>40728</v>
      </c>
      <c r="AL2745" s="56"/>
      <c r="BF2745" s="2">
        <v>42132</v>
      </c>
      <c r="BG2745" s="3">
        <v>10.2916666666667</v>
      </c>
      <c r="BH2745">
        <v>17</v>
      </c>
      <c r="BI2745">
        <v>6.9166666666666696</v>
      </c>
    </row>
    <row r="2746" spans="1:61" x14ac:dyDescent="0.25">
      <c r="A2746" s="2">
        <v>40729</v>
      </c>
      <c r="B2746" s="7">
        <v>96902</v>
      </c>
      <c r="C2746" s="3">
        <v>0</v>
      </c>
      <c r="D2746" s="7">
        <f t="shared" si="337"/>
        <v>0</v>
      </c>
      <c r="E2746" s="7">
        <f t="shared" si="338"/>
        <v>0</v>
      </c>
      <c r="F2746" s="7">
        <f t="shared" si="339"/>
        <v>0</v>
      </c>
      <c r="G2746" s="11">
        <v>78501</v>
      </c>
      <c r="H2746">
        <v>0</v>
      </c>
      <c r="I2746">
        <v>0</v>
      </c>
      <c r="J2746">
        <v>26</v>
      </c>
      <c r="K2746" s="3">
        <v>10.3333333333333</v>
      </c>
      <c r="L2746" s="3">
        <f t="shared" si="340"/>
        <v>0</v>
      </c>
      <c r="M2746" s="5">
        <v>0</v>
      </c>
      <c r="R2746">
        <v>2011</v>
      </c>
      <c r="S2746" s="1" t="s">
        <v>6</v>
      </c>
      <c r="T2746" s="40">
        <f>+'Copy Co'!$B$17</f>
        <v>51399.602684929596</v>
      </c>
      <c r="U2746">
        <f>+'Copy Co'!$B$18*'All Data'!C2746</f>
        <v>0</v>
      </c>
      <c r="V2746" s="40">
        <f>+D2746*'Copy Co'!$B$19</f>
        <v>0</v>
      </c>
      <c r="W2746" s="40">
        <f>+E2746*'Copy Co'!$B$20</f>
        <v>0</v>
      </c>
      <c r="X2746" s="40">
        <f>+F2746*'Copy Co'!$B$21</f>
        <v>0</v>
      </c>
      <c r="Y2746" s="40">
        <f>+G2746*'Copy Co'!$B$22</f>
        <v>32670.748591013267</v>
      </c>
      <c r="Z2746" s="40">
        <f>+H2746*'Copy Co'!$B$23</f>
        <v>0</v>
      </c>
      <c r="AA2746" s="40">
        <f>+I2746*'Copy Co'!$B$24</f>
        <v>0</v>
      </c>
      <c r="AB2746" s="40">
        <f>+J2746*'Copy Co'!$B$25</f>
        <v>8757.3743211531237</v>
      </c>
      <c r="AC2746" s="40">
        <f>+K2746*'Copy Co'!$B$26</f>
        <v>3236.9894028546591</v>
      </c>
      <c r="AD2746" s="40">
        <f>+L2746*'Copy Co'!$B$27</f>
        <v>0</v>
      </c>
      <c r="AE2746" s="40">
        <f>+M2746*'Copy Co'!$B$28</f>
        <v>0</v>
      </c>
      <c r="AF2746" s="40">
        <f t="shared" si="341"/>
        <v>96064.714999950651</v>
      </c>
      <c r="AG2746" s="25">
        <f t="shared" si="342"/>
        <v>-837.28500004934904</v>
      </c>
      <c r="AH2746" s="56">
        <f t="shared" si="343"/>
        <v>40729</v>
      </c>
      <c r="AL2746" s="56"/>
      <c r="BF2746" s="2">
        <v>38131</v>
      </c>
      <c r="BG2746" s="3">
        <v>10.25</v>
      </c>
      <c r="BH2746">
        <v>13</v>
      </c>
      <c r="BI2746">
        <v>4.625</v>
      </c>
    </row>
    <row r="2747" spans="1:61" x14ac:dyDescent="0.25">
      <c r="A2747" s="2">
        <v>40730</v>
      </c>
      <c r="B2747" s="7">
        <v>95137</v>
      </c>
      <c r="C2747" s="3">
        <v>0</v>
      </c>
      <c r="D2747" s="7">
        <f t="shared" si="337"/>
        <v>0</v>
      </c>
      <c r="E2747" s="7">
        <f t="shared" si="338"/>
        <v>0</v>
      </c>
      <c r="F2747" s="7">
        <f t="shared" si="339"/>
        <v>0</v>
      </c>
      <c r="G2747" s="11">
        <v>96902</v>
      </c>
      <c r="H2747">
        <v>0</v>
      </c>
      <c r="I2747">
        <v>0</v>
      </c>
      <c r="J2747">
        <v>8</v>
      </c>
      <c r="K2747" s="3">
        <v>4.875</v>
      </c>
      <c r="L2747" s="3">
        <f t="shared" si="340"/>
        <v>0</v>
      </c>
      <c r="M2747" s="5">
        <v>0</v>
      </c>
      <c r="R2747">
        <v>2011</v>
      </c>
      <c r="S2747" s="1" t="s">
        <v>7</v>
      </c>
      <c r="T2747" s="40">
        <f>+'Copy Co'!$B$17</f>
        <v>51399.602684929596</v>
      </c>
      <c r="U2747">
        <f>+'Copy Co'!$B$18*'All Data'!C2747</f>
        <v>0</v>
      </c>
      <c r="V2747" s="40">
        <f>+D2747*'Copy Co'!$B$19</f>
        <v>0</v>
      </c>
      <c r="W2747" s="40">
        <f>+E2747*'Copy Co'!$B$20</f>
        <v>0</v>
      </c>
      <c r="X2747" s="40">
        <f>+F2747*'Copy Co'!$B$21</f>
        <v>0</v>
      </c>
      <c r="Y2747" s="40">
        <f>+G2747*'Copy Co'!$B$22</f>
        <v>40328.924217097461</v>
      </c>
      <c r="Z2747" s="40">
        <f>+H2747*'Copy Co'!$B$23</f>
        <v>0</v>
      </c>
      <c r="AA2747" s="40">
        <f>+I2747*'Copy Co'!$B$24</f>
        <v>0</v>
      </c>
      <c r="AB2747" s="40">
        <f>+J2747*'Copy Co'!$B$25</f>
        <v>2694.5767142009613</v>
      </c>
      <c r="AC2747" s="40">
        <f>+K2747*'Copy Co'!$B$26</f>
        <v>1527.1280650564368</v>
      </c>
      <c r="AD2747" s="40">
        <f>+L2747*'Copy Co'!$B$27</f>
        <v>0</v>
      </c>
      <c r="AE2747" s="40">
        <f>+M2747*'Copy Co'!$B$28</f>
        <v>0</v>
      </c>
      <c r="AF2747" s="40">
        <f t="shared" si="341"/>
        <v>95950.231681284436</v>
      </c>
      <c r="AG2747" s="25">
        <f t="shared" si="342"/>
        <v>813.23168128443649</v>
      </c>
      <c r="AH2747" s="56">
        <f t="shared" si="343"/>
        <v>40730</v>
      </c>
      <c r="AL2747" s="56"/>
      <c r="BF2747" s="2">
        <v>38474</v>
      </c>
      <c r="BG2747" s="3">
        <v>10.25</v>
      </c>
      <c r="BH2747">
        <v>10</v>
      </c>
      <c r="BI2747">
        <v>6.7916666666666696</v>
      </c>
    </row>
    <row r="2748" spans="1:61" x14ac:dyDescent="0.25">
      <c r="A2748" s="2">
        <v>40731</v>
      </c>
      <c r="B2748" s="7">
        <v>94916</v>
      </c>
      <c r="C2748" s="3">
        <v>0</v>
      </c>
      <c r="D2748" s="7">
        <f t="shared" si="337"/>
        <v>0</v>
      </c>
      <c r="E2748" s="7">
        <f t="shared" si="338"/>
        <v>0</v>
      </c>
      <c r="F2748" s="7">
        <f t="shared" si="339"/>
        <v>0</v>
      </c>
      <c r="G2748" s="11">
        <v>95137</v>
      </c>
      <c r="H2748">
        <v>0</v>
      </c>
      <c r="I2748">
        <v>0</v>
      </c>
      <c r="J2748">
        <v>17</v>
      </c>
      <c r="K2748" s="3">
        <v>7.5416666666666696</v>
      </c>
      <c r="L2748" s="3">
        <f t="shared" si="340"/>
        <v>0</v>
      </c>
      <c r="M2748" s="5">
        <v>0</v>
      </c>
      <c r="R2748">
        <v>2011</v>
      </c>
      <c r="S2748" s="1" t="s">
        <v>1</v>
      </c>
      <c r="T2748" s="40">
        <f>+'Copy Co'!$B$17</f>
        <v>51399.602684929596</v>
      </c>
      <c r="U2748">
        <f>+'Copy Co'!$B$18*'All Data'!C2748</f>
        <v>0</v>
      </c>
      <c r="V2748" s="40">
        <f>+D2748*'Copy Co'!$B$19</f>
        <v>0</v>
      </c>
      <c r="W2748" s="40">
        <f>+E2748*'Copy Co'!$B$20</f>
        <v>0</v>
      </c>
      <c r="X2748" s="40">
        <f>+F2748*'Copy Co'!$B$21</f>
        <v>0</v>
      </c>
      <c r="Y2748" s="40">
        <f>+G2748*'Copy Co'!$B$22</f>
        <v>39594.361966130738</v>
      </c>
      <c r="Z2748" s="40">
        <f>+H2748*'Copy Co'!$B$23</f>
        <v>0</v>
      </c>
      <c r="AA2748" s="40">
        <f>+I2748*'Copy Co'!$B$24</f>
        <v>0</v>
      </c>
      <c r="AB2748" s="40">
        <f>+J2748*'Copy Co'!$B$25</f>
        <v>5725.9755176770432</v>
      </c>
      <c r="AC2748" s="40">
        <f>+K2748*'Copy Co'!$B$26</f>
        <v>2362.4801690189333</v>
      </c>
      <c r="AD2748" s="40">
        <f>+L2748*'Copy Co'!$B$27</f>
        <v>0</v>
      </c>
      <c r="AE2748" s="40">
        <f>+M2748*'Copy Co'!$B$28</f>
        <v>0</v>
      </c>
      <c r="AF2748" s="40">
        <f t="shared" si="341"/>
        <v>99082.42033775631</v>
      </c>
      <c r="AG2748" s="25">
        <f t="shared" si="342"/>
        <v>4166.4203377563099</v>
      </c>
      <c r="AH2748" s="56">
        <f t="shared" si="343"/>
        <v>40731</v>
      </c>
      <c r="AL2748" s="56"/>
      <c r="BF2748" s="2">
        <v>38488</v>
      </c>
      <c r="BG2748" s="3">
        <v>10.25</v>
      </c>
      <c r="BH2748">
        <v>32</v>
      </c>
      <c r="BI2748">
        <v>15.1666666666667</v>
      </c>
    </row>
    <row r="2749" spans="1:61" x14ac:dyDescent="0.25">
      <c r="A2749" s="2">
        <v>40732</v>
      </c>
      <c r="B2749" s="7">
        <v>91674</v>
      </c>
      <c r="C2749" s="3">
        <v>0</v>
      </c>
      <c r="D2749" s="7">
        <f t="shared" si="337"/>
        <v>0</v>
      </c>
      <c r="E2749" s="7">
        <f t="shared" si="338"/>
        <v>0</v>
      </c>
      <c r="F2749" s="7">
        <f t="shared" si="339"/>
        <v>0</v>
      </c>
      <c r="G2749" s="11">
        <v>94916</v>
      </c>
      <c r="H2749">
        <v>1</v>
      </c>
      <c r="I2749">
        <v>0</v>
      </c>
      <c r="J2749">
        <v>12</v>
      </c>
      <c r="K2749" s="3">
        <v>5.7083333333333304</v>
      </c>
      <c r="L2749" s="3">
        <f t="shared" si="340"/>
        <v>0</v>
      </c>
      <c r="M2749" s="5">
        <v>0</v>
      </c>
      <c r="R2749">
        <v>2011</v>
      </c>
      <c r="S2749" s="1" t="s">
        <v>2</v>
      </c>
      <c r="T2749" s="40">
        <f>+'Copy Co'!$B$17</f>
        <v>51399.602684929596</v>
      </c>
      <c r="U2749">
        <f>+'Copy Co'!$B$18*'All Data'!C2749</f>
        <v>0</v>
      </c>
      <c r="V2749" s="40">
        <f>+D2749*'Copy Co'!$B$19</f>
        <v>0</v>
      </c>
      <c r="W2749" s="40">
        <f>+E2749*'Copy Co'!$B$20</f>
        <v>0</v>
      </c>
      <c r="X2749" s="40">
        <f>+F2749*'Copy Co'!$B$21</f>
        <v>0</v>
      </c>
      <c r="Y2749" s="40">
        <f>+G2749*'Copy Co'!$B$22</f>
        <v>39502.385616292981</v>
      </c>
      <c r="Z2749" s="40">
        <f>+H2749*'Copy Co'!$B$23</f>
        <v>-10610.780657764437</v>
      </c>
      <c r="AA2749" s="40">
        <f>+I2749*'Copy Co'!$B$24</f>
        <v>0</v>
      </c>
      <c r="AB2749" s="40">
        <f>+J2749*'Copy Co'!$B$25</f>
        <v>4041.8650713014422</v>
      </c>
      <c r="AC2749" s="40">
        <f>+K2749*'Copy Co'!$B$26</f>
        <v>1788.1755975447156</v>
      </c>
      <c r="AD2749" s="40">
        <f>+L2749*'Copy Co'!$B$27</f>
        <v>0</v>
      </c>
      <c r="AE2749" s="40">
        <f>+M2749*'Copy Co'!$B$28</f>
        <v>0</v>
      </c>
      <c r="AF2749" s="40">
        <f t="shared" si="341"/>
        <v>86121.248312304291</v>
      </c>
      <c r="AG2749" s="25">
        <f t="shared" si="342"/>
        <v>-5552.7516876957088</v>
      </c>
      <c r="AH2749" s="56">
        <f t="shared" si="343"/>
        <v>40732</v>
      </c>
      <c r="AL2749" s="56"/>
      <c r="BF2749" s="2">
        <v>40294</v>
      </c>
      <c r="BG2749" s="3">
        <v>10.25</v>
      </c>
      <c r="BH2749">
        <v>22</v>
      </c>
      <c r="BI2749">
        <v>8.25</v>
      </c>
    </row>
    <row r="2750" spans="1:61" x14ac:dyDescent="0.25">
      <c r="A2750" s="2">
        <v>40733</v>
      </c>
      <c r="B2750" s="7">
        <v>84828</v>
      </c>
      <c r="C2750" s="3">
        <v>0</v>
      </c>
      <c r="D2750" s="7">
        <f t="shared" si="337"/>
        <v>0</v>
      </c>
      <c r="E2750" s="7">
        <f t="shared" si="338"/>
        <v>0</v>
      </c>
      <c r="F2750" s="7">
        <f t="shared" si="339"/>
        <v>0</v>
      </c>
      <c r="G2750" s="11">
        <v>91674</v>
      </c>
      <c r="H2750">
        <v>0</v>
      </c>
      <c r="I2750">
        <v>1</v>
      </c>
      <c r="J2750">
        <v>22</v>
      </c>
      <c r="K2750" s="3">
        <v>11.125</v>
      </c>
      <c r="L2750" s="3">
        <f t="shared" si="340"/>
        <v>0</v>
      </c>
      <c r="M2750" s="5">
        <v>0</v>
      </c>
      <c r="R2750">
        <v>2011</v>
      </c>
      <c r="S2750" s="1" t="s">
        <v>3</v>
      </c>
      <c r="T2750" s="40">
        <f>+'Copy Co'!$B$17</f>
        <v>51399.602684929596</v>
      </c>
      <c r="U2750">
        <f>+'Copy Co'!$B$18*'All Data'!C2750</f>
        <v>0</v>
      </c>
      <c r="V2750" s="40">
        <f>+D2750*'Copy Co'!$B$19</f>
        <v>0</v>
      </c>
      <c r="W2750" s="40">
        <f>+E2750*'Copy Co'!$B$20</f>
        <v>0</v>
      </c>
      <c r="X2750" s="40">
        <f>+F2750*'Copy Co'!$B$21</f>
        <v>0</v>
      </c>
      <c r="Y2750" s="40">
        <f>+G2750*'Copy Co'!$B$22</f>
        <v>38153.121696953545</v>
      </c>
      <c r="Z2750" s="40">
        <f>+H2750*'Copy Co'!$B$23</f>
        <v>0</v>
      </c>
      <c r="AA2750" s="40">
        <f>+I2750*'Copy Co'!$B$24</f>
        <v>-10704.382616627605</v>
      </c>
      <c r="AB2750" s="40">
        <f>+J2750*'Copy Co'!$B$25</f>
        <v>7410.0859640526432</v>
      </c>
      <c r="AC2750" s="40">
        <f>+K2750*'Copy Co'!$B$26</f>
        <v>3484.9845587185355</v>
      </c>
      <c r="AD2750" s="40">
        <f>+L2750*'Copy Co'!$B$27</f>
        <v>0</v>
      </c>
      <c r="AE2750" s="40">
        <f>+M2750*'Copy Co'!$B$28</f>
        <v>0</v>
      </c>
      <c r="AF2750" s="40">
        <f t="shared" si="341"/>
        <v>89743.41228802671</v>
      </c>
      <c r="AG2750" s="25">
        <f t="shared" si="342"/>
        <v>4915.4122880267096</v>
      </c>
      <c r="AH2750" s="56">
        <f t="shared" si="343"/>
        <v>40733</v>
      </c>
      <c r="AL2750" s="56"/>
      <c r="BF2750" s="2">
        <v>40306</v>
      </c>
      <c r="BG2750" s="3">
        <v>10.25</v>
      </c>
      <c r="BH2750">
        <v>14</v>
      </c>
      <c r="BI2750">
        <v>6.375</v>
      </c>
    </row>
    <row r="2751" spans="1:61" x14ac:dyDescent="0.25">
      <c r="A2751" s="2">
        <v>40734</v>
      </c>
      <c r="B2751" s="7">
        <v>84687</v>
      </c>
      <c r="C2751" s="3">
        <v>0</v>
      </c>
      <c r="D2751" s="7">
        <f t="shared" si="337"/>
        <v>0</v>
      </c>
      <c r="E2751" s="7">
        <f t="shared" si="338"/>
        <v>0</v>
      </c>
      <c r="F2751" s="7">
        <f t="shared" si="339"/>
        <v>0</v>
      </c>
      <c r="G2751" s="11">
        <v>84828</v>
      </c>
      <c r="H2751">
        <v>0</v>
      </c>
      <c r="I2751">
        <v>1</v>
      </c>
      <c r="J2751">
        <v>18</v>
      </c>
      <c r="K2751" s="3">
        <v>11.0833333333333</v>
      </c>
      <c r="L2751" s="3">
        <f t="shared" si="340"/>
        <v>0</v>
      </c>
      <c r="M2751" s="5">
        <v>0</v>
      </c>
      <c r="R2751">
        <v>2011</v>
      </c>
      <c r="S2751" s="1" t="s">
        <v>4</v>
      </c>
      <c r="T2751" s="40">
        <f>+'Copy Co'!$B$17</f>
        <v>51399.602684929596</v>
      </c>
      <c r="U2751">
        <f>+'Copy Co'!$B$18*'All Data'!C2751</f>
        <v>0</v>
      </c>
      <c r="V2751" s="40">
        <f>+D2751*'Copy Co'!$B$19</f>
        <v>0</v>
      </c>
      <c r="W2751" s="40">
        <f>+E2751*'Copy Co'!$B$20</f>
        <v>0</v>
      </c>
      <c r="X2751" s="40">
        <f>+F2751*'Copy Co'!$B$21</f>
        <v>0</v>
      </c>
      <c r="Y2751" s="40">
        <f>+G2751*'Copy Co'!$B$22</f>
        <v>35303.93576487527</v>
      </c>
      <c r="Z2751" s="40">
        <f>+H2751*'Copy Co'!$B$23</f>
        <v>0</v>
      </c>
      <c r="AA2751" s="40">
        <f>+I2751*'Copy Co'!$B$24</f>
        <v>-10704.382616627605</v>
      </c>
      <c r="AB2751" s="40">
        <f>+J2751*'Copy Co'!$B$25</f>
        <v>6062.7976069521628</v>
      </c>
      <c r="AC2751" s="40">
        <f>+K2751*'Copy Co'!$B$26</f>
        <v>3471.9321820941109</v>
      </c>
      <c r="AD2751" s="40">
        <f>+L2751*'Copy Co'!$B$27</f>
        <v>0</v>
      </c>
      <c r="AE2751" s="40">
        <f>+M2751*'Copy Co'!$B$28</f>
        <v>0</v>
      </c>
      <c r="AF2751" s="40">
        <f t="shared" si="341"/>
        <v>85533.885622223548</v>
      </c>
      <c r="AG2751" s="25">
        <f t="shared" si="342"/>
        <v>846.88562222354813</v>
      </c>
      <c r="AH2751" s="56">
        <f t="shared" si="343"/>
        <v>40734</v>
      </c>
      <c r="AL2751" s="56"/>
      <c r="BF2751" s="2">
        <v>41007</v>
      </c>
      <c r="BG2751" s="3">
        <v>10.25</v>
      </c>
      <c r="BH2751">
        <v>12</v>
      </c>
      <c r="BI2751">
        <v>6.4166666666666696</v>
      </c>
    </row>
    <row r="2752" spans="1:61" x14ac:dyDescent="0.25">
      <c r="A2752" s="2">
        <v>40735</v>
      </c>
      <c r="B2752" s="7">
        <v>97868</v>
      </c>
      <c r="C2752" s="3">
        <v>0</v>
      </c>
      <c r="D2752" s="7">
        <f t="shared" si="337"/>
        <v>0</v>
      </c>
      <c r="E2752" s="7">
        <f t="shared" si="338"/>
        <v>0</v>
      </c>
      <c r="F2752" s="7">
        <f t="shared" si="339"/>
        <v>0</v>
      </c>
      <c r="G2752" s="11">
        <v>84687</v>
      </c>
      <c r="H2752">
        <v>0</v>
      </c>
      <c r="I2752">
        <v>0</v>
      </c>
      <c r="J2752">
        <v>20</v>
      </c>
      <c r="K2752" s="3">
        <v>12.0416666666667</v>
      </c>
      <c r="L2752" s="3">
        <f t="shared" si="340"/>
        <v>0</v>
      </c>
      <c r="M2752" s="5">
        <v>0</v>
      </c>
      <c r="R2752">
        <v>2011</v>
      </c>
      <c r="S2752" s="1" t="s">
        <v>5</v>
      </c>
      <c r="T2752" s="40">
        <f>+'Copy Co'!$B$17</f>
        <v>51399.602684929596</v>
      </c>
      <c r="U2752">
        <f>+'Copy Co'!$B$18*'All Data'!C2752</f>
        <v>0</v>
      </c>
      <c r="V2752" s="40">
        <f>+D2752*'Copy Co'!$B$19</f>
        <v>0</v>
      </c>
      <c r="W2752" s="40">
        <f>+E2752*'Copy Co'!$B$20</f>
        <v>0</v>
      </c>
      <c r="X2752" s="40">
        <f>+F2752*'Copy Co'!$B$21</f>
        <v>0</v>
      </c>
      <c r="Y2752" s="40">
        <f>+G2752*'Copy Co'!$B$22</f>
        <v>35245.254021313624</v>
      </c>
      <c r="Z2752" s="40">
        <f>+H2752*'Copy Co'!$B$23</f>
        <v>0</v>
      </c>
      <c r="AA2752" s="40">
        <f>+I2752*'Copy Co'!$B$24</f>
        <v>0</v>
      </c>
      <c r="AB2752" s="40">
        <f>+J2752*'Copy Co'!$B$25</f>
        <v>6736.441785502403</v>
      </c>
      <c r="AC2752" s="40">
        <f>+K2752*'Copy Co'!$B$26</f>
        <v>3772.1368444556538</v>
      </c>
      <c r="AD2752" s="40">
        <f>+L2752*'Copy Co'!$B$27</f>
        <v>0</v>
      </c>
      <c r="AE2752" s="40">
        <f>+M2752*'Copy Co'!$B$28</f>
        <v>0</v>
      </c>
      <c r="AF2752" s="40">
        <f t="shared" si="341"/>
        <v>97153.435336201277</v>
      </c>
      <c r="AG2752" s="25">
        <f t="shared" si="342"/>
        <v>-714.5646637987229</v>
      </c>
      <c r="AH2752" s="56">
        <f t="shared" si="343"/>
        <v>40735</v>
      </c>
      <c r="AL2752" s="56"/>
      <c r="BF2752" s="2">
        <v>41066</v>
      </c>
      <c r="BG2752" s="3">
        <v>10.25</v>
      </c>
      <c r="BH2752">
        <v>13</v>
      </c>
      <c r="BI2752">
        <v>5.75</v>
      </c>
    </row>
    <row r="2753" spans="1:61" x14ac:dyDescent="0.25">
      <c r="A2753" s="2">
        <v>40736</v>
      </c>
      <c r="B2753" s="7">
        <v>105788</v>
      </c>
      <c r="C2753" s="3">
        <v>0</v>
      </c>
      <c r="D2753" s="7">
        <f t="shared" si="337"/>
        <v>0</v>
      </c>
      <c r="E2753" s="7">
        <f t="shared" si="338"/>
        <v>0</v>
      </c>
      <c r="F2753" s="7">
        <f t="shared" si="339"/>
        <v>0</v>
      </c>
      <c r="G2753" s="11">
        <v>97868</v>
      </c>
      <c r="H2753">
        <v>0</v>
      </c>
      <c r="I2753">
        <v>0</v>
      </c>
      <c r="J2753">
        <v>15</v>
      </c>
      <c r="K2753" s="3">
        <v>11.2916666666667</v>
      </c>
      <c r="L2753" s="3">
        <f t="shared" si="340"/>
        <v>0</v>
      </c>
      <c r="M2753" s="5">
        <v>0</v>
      </c>
      <c r="R2753">
        <v>2011</v>
      </c>
      <c r="S2753" s="1" t="s">
        <v>6</v>
      </c>
      <c r="T2753" s="40">
        <f>+'Copy Co'!$B$17</f>
        <v>51399.602684929596</v>
      </c>
      <c r="U2753">
        <f>+'Copy Co'!$B$18*'All Data'!C2753</f>
        <v>0</v>
      </c>
      <c r="V2753" s="40">
        <f>+D2753*'Copy Co'!$B$19</f>
        <v>0</v>
      </c>
      <c r="W2753" s="40">
        <f>+E2753*'Copy Co'!$B$20</f>
        <v>0</v>
      </c>
      <c r="X2753" s="40">
        <f>+F2753*'Copy Co'!$B$21</f>
        <v>0</v>
      </c>
      <c r="Y2753" s="40">
        <f>+G2753*'Copy Co'!$B$22</f>
        <v>40730.956587881512</v>
      </c>
      <c r="Z2753" s="40">
        <f>+H2753*'Copy Co'!$B$23</f>
        <v>0</v>
      </c>
      <c r="AA2753" s="40">
        <f>+I2753*'Copy Co'!$B$24</f>
        <v>0</v>
      </c>
      <c r="AB2753" s="40">
        <f>+J2753*'Copy Co'!$B$25</f>
        <v>5052.331339126802</v>
      </c>
      <c r="AC2753" s="40">
        <f>+K2753*'Copy Co'!$B$26</f>
        <v>3537.1940652162016</v>
      </c>
      <c r="AD2753" s="40">
        <f>+L2753*'Copy Co'!$B$27</f>
        <v>0</v>
      </c>
      <c r="AE2753" s="40">
        <f>+M2753*'Copy Co'!$B$28</f>
        <v>0</v>
      </c>
      <c r="AF2753" s="40">
        <f t="shared" si="341"/>
        <v>100720.08467715411</v>
      </c>
      <c r="AG2753" s="25">
        <f t="shared" si="342"/>
        <v>-5067.915322845889</v>
      </c>
      <c r="AH2753" s="56">
        <f t="shared" si="343"/>
        <v>40736</v>
      </c>
      <c r="AL2753" s="56"/>
      <c r="BF2753" s="2">
        <v>41685</v>
      </c>
      <c r="BG2753" s="3">
        <v>10.25</v>
      </c>
      <c r="BH2753">
        <v>18</v>
      </c>
      <c r="BI2753">
        <v>9.375</v>
      </c>
    </row>
    <row r="2754" spans="1:61" x14ac:dyDescent="0.25">
      <c r="A2754" s="2">
        <v>40737</v>
      </c>
      <c r="B2754" s="7">
        <v>94683</v>
      </c>
      <c r="C2754" s="3">
        <v>0</v>
      </c>
      <c r="D2754" s="7">
        <f t="shared" si="337"/>
        <v>0</v>
      </c>
      <c r="E2754" s="7">
        <f t="shared" si="338"/>
        <v>0</v>
      </c>
      <c r="F2754" s="7">
        <f t="shared" si="339"/>
        <v>0</v>
      </c>
      <c r="G2754" s="11">
        <v>105788</v>
      </c>
      <c r="H2754">
        <v>0</v>
      </c>
      <c r="I2754">
        <v>0</v>
      </c>
      <c r="J2754">
        <v>21</v>
      </c>
      <c r="K2754" s="3">
        <v>13.9583333333333</v>
      </c>
      <c r="L2754" s="3">
        <f t="shared" si="340"/>
        <v>0</v>
      </c>
      <c r="M2754" s="5">
        <v>0</v>
      </c>
      <c r="R2754">
        <v>2011</v>
      </c>
      <c r="S2754" s="1" t="s">
        <v>7</v>
      </c>
      <c r="T2754" s="40">
        <f>+'Copy Co'!$B$17</f>
        <v>51399.602684929596</v>
      </c>
      <c r="U2754">
        <f>+'Copy Co'!$B$18*'All Data'!C2754</f>
        <v>0</v>
      </c>
      <c r="V2754" s="40">
        <f>+D2754*'Copy Co'!$B$19</f>
        <v>0</v>
      </c>
      <c r="W2754" s="40">
        <f>+E2754*'Copy Co'!$B$20</f>
        <v>0</v>
      </c>
      <c r="X2754" s="40">
        <f>+F2754*'Copy Co'!$B$21</f>
        <v>0</v>
      </c>
      <c r="Y2754" s="40">
        <f>+G2754*'Copy Co'!$B$22</f>
        <v>44027.122609216589</v>
      </c>
      <c r="Z2754" s="40">
        <f>+H2754*'Copy Co'!$B$23</f>
        <v>0</v>
      </c>
      <c r="AA2754" s="40">
        <f>+I2754*'Copy Co'!$B$24</f>
        <v>0</v>
      </c>
      <c r="AB2754" s="40">
        <f>+J2754*'Copy Co'!$B$25</f>
        <v>7073.2638747775236</v>
      </c>
      <c r="AC2754" s="40">
        <f>+K2754*'Copy Co'!$B$26</f>
        <v>4372.5461691786759</v>
      </c>
      <c r="AD2754" s="40">
        <f>+L2754*'Copy Co'!$B$27</f>
        <v>0</v>
      </c>
      <c r="AE2754" s="40">
        <f>+M2754*'Copy Co'!$B$28</f>
        <v>0</v>
      </c>
      <c r="AF2754" s="40">
        <f t="shared" si="341"/>
        <v>106872.53533810239</v>
      </c>
      <c r="AG2754" s="25">
        <f t="shared" si="342"/>
        <v>12189.535338102389</v>
      </c>
      <c r="AH2754" s="56">
        <f t="shared" si="343"/>
        <v>40737</v>
      </c>
      <c r="AL2754" s="56"/>
      <c r="BF2754" s="2">
        <v>38605</v>
      </c>
      <c r="BG2754" s="3">
        <v>10.2083333333333</v>
      </c>
      <c r="BH2754">
        <v>21</v>
      </c>
      <c r="BI2754">
        <v>11.7083333333333</v>
      </c>
    </row>
    <row r="2755" spans="1:61" x14ac:dyDescent="0.25">
      <c r="A2755" s="2">
        <v>40738</v>
      </c>
      <c r="B2755" s="7">
        <v>95828</v>
      </c>
      <c r="C2755" s="3">
        <v>0</v>
      </c>
      <c r="D2755" s="7">
        <f t="shared" si="337"/>
        <v>0</v>
      </c>
      <c r="E2755" s="7">
        <f t="shared" si="338"/>
        <v>0</v>
      </c>
      <c r="F2755" s="7">
        <f t="shared" si="339"/>
        <v>0</v>
      </c>
      <c r="G2755" s="11">
        <v>94683</v>
      </c>
      <c r="H2755">
        <v>0</v>
      </c>
      <c r="I2755">
        <v>0</v>
      </c>
      <c r="J2755">
        <v>22</v>
      </c>
      <c r="K2755" s="3">
        <v>12.75</v>
      </c>
      <c r="L2755" s="3">
        <f t="shared" si="340"/>
        <v>0</v>
      </c>
      <c r="M2755" s="5">
        <v>0</v>
      </c>
      <c r="R2755">
        <v>2011</v>
      </c>
      <c r="S2755" s="1" t="s">
        <v>1</v>
      </c>
      <c r="T2755" s="40">
        <f>+'Copy Co'!$B$17</f>
        <v>51399.602684929596</v>
      </c>
      <c r="U2755">
        <f>+'Copy Co'!$B$18*'All Data'!C2755</f>
        <v>0</v>
      </c>
      <c r="V2755" s="40">
        <f>+D2755*'Copy Co'!$B$19</f>
        <v>0</v>
      </c>
      <c r="W2755" s="40">
        <f>+E2755*'Copy Co'!$B$20</f>
        <v>0</v>
      </c>
      <c r="X2755" s="40">
        <f>+F2755*'Copy Co'!$B$21</f>
        <v>0</v>
      </c>
      <c r="Y2755" s="40">
        <f>+G2755*'Copy Co'!$B$22</f>
        <v>39405.415075513803</v>
      </c>
      <c r="Z2755" s="40">
        <f>+H2755*'Copy Co'!$B$23</f>
        <v>0</v>
      </c>
      <c r="AA2755" s="40">
        <f>+I2755*'Copy Co'!$B$24</f>
        <v>0</v>
      </c>
      <c r="AB2755" s="40">
        <f>+J2755*'Copy Co'!$B$25</f>
        <v>7410.0859640526432</v>
      </c>
      <c r="AC2755" s="40">
        <f>+K2755*'Copy Co'!$B$26</f>
        <v>3994.0272470706809</v>
      </c>
      <c r="AD2755" s="40">
        <f>+L2755*'Copy Co'!$B$27</f>
        <v>0</v>
      </c>
      <c r="AE2755" s="40">
        <f>+M2755*'Copy Co'!$B$28</f>
        <v>0</v>
      </c>
      <c r="AF2755" s="40">
        <f t="shared" si="341"/>
        <v>102209.13097156673</v>
      </c>
      <c r="AG2755" s="25">
        <f t="shared" si="342"/>
        <v>6381.1309715667303</v>
      </c>
      <c r="AH2755" s="56">
        <f t="shared" si="343"/>
        <v>40738</v>
      </c>
      <c r="AL2755" s="56"/>
      <c r="BF2755" s="2">
        <v>39934</v>
      </c>
      <c r="BG2755" s="3">
        <v>10.2083333333333</v>
      </c>
      <c r="BH2755">
        <v>14</v>
      </c>
      <c r="BI2755">
        <v>6.125</v>
      </c>
    </row>
    <row r="2756" spans="1:61" x14ac:dyDescent="0.25">
      <c r="A2756" s="2">
        <v>40739</v>
      </c>
      <c r="B2756" s="7">
        <v>93462</v>
      </c>
      <c r="C2756" s="3">
        <v>0</v>
      </c>
      <c r="D2756" s="7">
        <f t="shared" si="337"/>
        <v>0</v>
      </c>
      <c r="E2756" s="7">
        <f t="shared" si="338"/>
        <v>0</v>
      </c>
      <c r="F2756" s="7">
        <f t="shared" si="339"/>
        <v>0</v>
      </c>
      <c r="G2756" s="11">
        <v>95828</v>
      </c>
      <c r="H2756">
        <v>1</v>
      </c>
      <c r="I2756">
        <v>0</v>
      </c>
      <c r="J2756">
        <v>22</v>
      </c>
      <c r="K2756" s="3">
        <v>11.9583333333333</v>
      </c>
      <c r="L2756" s="3">
        <f t="shared" si="340"/>
        <v>0</v>
      </c>
      <c r="M2756" s="5">
        <v>0</v>
      </c>
      <c r="R2756">
        <v>2011</v>
      </c>
      <c r="S2756" s="1" t="s">
        <v>2</v>
      </c>
      <c r="T2756" s="40">
        <f>+'Copy Co'!$B$17</f>
        <v>51399.602684929596</v>
      </c>
      <c r="U2756">
        <f>+'Copy Co'!$B$18*'All Data'!C2756</f>
        <v>0</v>
      </c>
      <c r="V2756" s="40">
        <f>+D2756*'Copy Co'!$B$19</f>
        <v>0</v>
      </c>
      <c r="W2756" s="40">
        <f>+E2756*'Copy Co'!$B$20</f>
        <v>0</v>
      </c>
      <c r="X2756" s="40">
        <f>+F2756*'Copy Co'!$B$21</f>
        <v>0</v>
      </c>
      <c r="Y2756" s="40">
        <f>+G2756*'Copy Co'!$B$22</f>
        <v>39881.944127840659</v>
      </c>
      <c r="Z2756" s="40">
        <f>+H2756*'Copy Co'!$B$23</f>
        <v>-10610.780657764437</v>
      </c>
      <c r="AA2756" s="40">
        <f>+I2756*'Copy Co'!$B$24</f>
        <v>0</v>
      </c>
      <c r="AB2756" s="40">
        <f>+J2756*'Copy Co'!$B$25</f>
        <v>7410.0859640526432</v>
      </c>
      <c r="AC2756" s="40">
        <f>+K2756*'Copy Co'!$B$26</f>
        <v>3746.0320912068046</v>
      </c>
      <c r="AD2756" s="40">
        <f>+L2756*'Copy Co'!$B$27</f>
        <v>0</v>
      </c>
      <c r="AE2756" s="40">
        <f>+M2756*'Copy Co'!$B$28</f>
        <v>0</v>
      </c>
      <c r="AF2756" s="40">
        <f t="shared" si="341"/>
        <v>91826.884210265256</v>
      </c>
      <c r="AG2756" s="25">
        <f t="shared" si="342"/>
        <v>-1635.1157897347439</v>
      </c>
      <c r="AH2756" s="56">
        <f t="shared" si="343"/>
        <v>40739</v>
      </c>
      <c r="AL2756" s="56"/>
      <c r="BF2756" s="2">
        <v>40292</v>
      </c>
      <c r="BG2756" s="3">
        <v>10.2083333333333</v>
      </c>
      <c r="BH2756">
        <v>15</v>
      </c>
      <c r="BI2756">
        <v>6.6666666666666696</v>
      </c>
    </row>
    <row r="2757" spans="1:61" x14ac:dyDescent="0.25">
      <c r="A2757" s="2">
        <v>40740</v>
      </c>
      <c r="B2757" s="7">
        <v>88202</v>
      </c>
      <c r="C2757" s="3">
        <v>0</v>
      </c>
      <c r="D2757" s="7">
        <f t="shared" ref="D2757:D2820" si="344">+C2757^2</f>
        <v>0</v>
      </c>
      <c r="E2757" s="7">
        <f t="shared" ref="E2757:E2820" si="345">+C2757^3</f>
        <v>0</v>
      </c>
      <c r="F2757" s="7">
        <f t="shared" ref="F2757:F2820" si="346">+C2757^4</f>
        <v>0</v>
      </c>
      <c r="G2757" s="11">
        <v>93462</v>
      </c>
      <c r="H2757">
        <v>0</v>
      </c>
      <c r="I2757">
        <v>1</v>
      </c>
      <c r="J2757">
        <v>21</v>
      </c>
      <c r="K2757" s="3">
        <v>9.9166666666666696</v>
      </c>
      <c r="L2757" s="3">
        <f t="shared" ref="L2757:L2820" si="347">+C2757*K2757</f>
        <v>0</v>
      </c>
      <c r="M2757" s="5">
        <v>0</v>
      </c>
      <c r="R2757">
        <v>2011</v>
      </c>
      <c r="S2757" s="1" t="s">
        <v>3</v>
      </c>
      <c r="T2757" s="40">
        <f>+'Copy Co'!$B$17</f>
        <v>51399.602684929596</v>
      </c>
      <c r="U2757">
        <f>+'Copy Co'!$B$18*'All Data'!C2757</f>
        <v>0</v>
      </c>
      <c r="V2757" s="40">
        <f>+D2757*'Copy Co'!$B$19</f>
        <v>0</v>
      </c>
      <c r="W2757" s="40">
        <f>+E2757*'Copy Co'!$B$20</f>
        <v>0</v>
      </c>
      <c r="X2757" s="40">
        <f>+F2757*'Copy Co'!$B$21</f>
        <v>0</v>
      </c>
      <c r="Y2757" s="40">
        <f>+G2757*'Copy Co'!$B$22</f>
        <v>38897.256147224645</v>
      </c>
      <c r="Z2757" s="40">
        <f>+H2757*'Copy Co'!$B$23</f>
        <v>0</v>
      </c>
      <c r="AA2757" s="40">
        <f>+I2757*'Copy Co'!$B$24</f>
        <v>-10704.382616627605</v>
      </c>
      <c r="AB2757" s="40">
        <f>+J2757*'Copy Co'!$B$25</f>
        <v>7073.2638747775236</v>
      </c>
      <c r="AC2757" s="40">
        <f>+K2757*'Copy Co'!$B$26</f>
        <v>3106.4656366105305</v>
      </c>
      <c r="AD2757" s="40">
        <f>+L2757*'Copy Co'!$B$27</f>
        <v>0</v>
      </c>
      <c r="AE2757" s="40">
        <f>+M2757*'Copy Co'!$B$28</f>
        <v>0</v>
      </c>
      <c r="AF2757" s="40">
        <f t="shared" ref="AF2757:AF2820" si="348">SUM(T2757:AE2757)</f>
        <v>89772.20572691469</v>
      </c>
      <c r="AG2757" s="25">
        <f t="shared" ref="AG2757:AG2820" si="349">+AF2757-B2757</f>
        <v>1570.2057269146899</v>
      </c>
      <c r="AH2757" s="56">
        <f t="shared" ref="AH2757:AH2820" si="350">+A2757</f>
        <v>40740</v>
      </c>
      <c r="AL2757" s="56"/>
      <c r="BF2757" s="2">
        <v>41744</v>
      </c>
      <c r="BG2757" s="3">
        <v>10.2083333333333</v>
      </c>
      <c r="BH2757">
        <v>22</v>
      </c>
      <c r="BI2757">
        <v>9.9166666666666696</v>
      </c>
    </row>
    <row r="2758" spans="1:61" x14ac:dyDescent="0.25">
      <c r="A2758" s="2">
        <v>40741</v>
      </c>
      <c r="B2758" s="7">
        <v>80331</v>
      </c>
      <c r="C2758" s="3">
        <v>0</v>
      </c>
      <c r="D2758" s="7">
        <f t="shared" si="344"/>
        <v>0</v>
      </c>
      <c r="E2758" s="7">
        <f t="shared" si="345"/>
        <v>0</v>
      </c>
      <c r="F2758" s="7">
        <f t="shared" si="346"/>
        <v>0</v>
      </c>
      <c r="G2758" s="11">
        <v>88202</v>
      </c>
      <c r="H2758">
        <v>0</v>
      </c>
      <c r="I2758">
        <v>1</v>
      </c>
      <c r="J2758">
        <v>23</v>
      </c>
      <c r="K2758" s="3">
        <v>12.5416666666667</v>
      </c>
      <c r="L2758" s="3">
        <f t="shared" si="347"/>
        <v>0</v>
      </c>
      <c r="M2758" s="5">
        <v>0</v>
      </c>
      <c r="R2758">
        <v>2011</v>
      </c>
      <c r="S2758" s="1" t="s">
        <v>4</v>
      </c>
      <c r="T2758" s="40">
        <f>+'Copy Co'!$B$17</f>
        <v>51399.602684929596</v>
      </c>
      <c r="U2758">
        <f>+'Copy Co'!$B$18*'All Data'!C2758</f>
        <v>0</v>
      </c>
      <c r="V2758" s="40">
        <f>+D2758*'Copy Co'!$B$19</f>
        <v>0</v>
      </c>
      <c r="W2758" s="40">
        <f>+E2758*'Copy Co'!$B$20</f>
        <v>0</v>
      </c>
      <c r="X2758" s="40">
        <f>+F2758*'Copy Co'!$B$21</f>
        <v>0</v>
      </c>
      <c r="Y2758" s="40">
        <f>+G2758*'Copy Co'!$B$22</f>
        <v>36708.135784570288</v>
      </c>
      <c r="Z2758" s="40">
        <f>+H2758*'Copy Co'!$B$23</f>
        <v>0</v>
      </c>
      <c r="AA2758" s="40">
        <f>+I2758*'Copy Co'!$B$24</f>
        <v>-10704.382616627605</v>
      </c>
      <c r="AB2758" s="40">
        <f>+J2758*'Copy Co'!$B$25</f>
        <v>7746.9080533277638</v>
      </c>
      <c r="AC2758" s="40">
        <f>+K2758*'Copy Co'!$B$26</f>
        <v>3928.7653639486216</v>
      </c>
      <c r="AD2758" s="40">
        <f>+L2758*'Copy Co'!$B$27</f>
        <v>0</v>
      </c>
      <c r="AE2758" s="40">
        <f>+M2758*'Copy Co'!$B$28</f>
        <v>0</v>
      </c>
      <c r="AF2758" s="40">
        <f t="shared" si="348"/>
        <v>89079.029270148661</v>
      </c>
      <c r="AG2758" s="25">
        <f t="shared" si="349"/>
        <v>8748.0292701486615</v>
      </c>
      <c r="AH2758" s="56">
        <f t="shared" si="350"/>
        <v>40741</v>
      </c>
      <c r="AL2758" s="56"/>
      <c r="BF2758" s="2">
        <v>41952</v>
      </c>
      <c r="BG2758" s="3">
        <v>10.2083333333333</v>
      </c>
      <c r="BH2758">
        <v>21</v>
      </c>
      <c r="BI2758">
        <v>9.5</v>
      </c>
    </row>
    <row r="2759" spans="1:61" x14ac:dyDescent="0.25">
      <c r="A2759" s="2">
        <v>40742</v>
      </c>
      <c r="B2759" s="7">
        <v>91030</v>
      </c>
      <c r="C2759" s="3">
        <v>0</v>
      </c>
      <c r="D2759" s="7">
        <f t="shared" si="344"/>
        <v>0</v>
      </c>
      <c r="E2759" s="7">
        <f t="shared" si="345"/>
        <v>0</v>
      </c>
      <c r="F2759" s="7">
        <f t="shared" si="346"/>
        <v>0</v>
      </c>
      <c r="G2759" s="11">
        <v>80331</v>
      </c>
      <c r="H2759">
        <v>0</v>
      </c>
      <c r="I2759">
        <v>0</v>
      </c>
      <c r="J2759">
        <v>14</v>
      </c>
      <c r="K2759" s="3">
        <v>10.375</v>
      </c>
      <c r="L2759" s="3">
        <f t="shared" si="347"/>
        <v>0</v>
      </c>
      <c r="M2759" s="5">
        <v>0</v>
      </c>
      <c r="R2759">
        <v>2011</v>
      </c>
      <c r="S2759" s="1" t="s">
        <v>5</v>
      </c>
      <c r="T2759" s="40">
        <f>+'Copy Co'!$B$17</f>
        <v>51399.602684929596</v>
      </c>
      <c r="U2759">
        <f>+'Copy Co'!$B$18*'All Data'!C2759</f>
        <v>0</v>
      </c>
      <c r="V2759" s="40">
        <f>+D2759*'Copy Co'!$B$19</f>
        <v>0</v>
      </c>
      <c r="W2759" s="40">
        <f>+E2759*'Copy Co'!$B$20</f>
        <v>0</v>
      </c>
      <c r="X2759" s="40">
        <f>+F2759*'Copy Co'!$B$21</f>
        <v>0</v>
      </c>
      <c r="Y2759" s="40">
        <f>+G2759*'Copy Co'!$B$22</f>
        <v>33432.362709579327</v>
      </c>
      <c r="Z2759" s="40">
        <f>+H2759*'Copy Co'!$B$23</f>
        <v>0</v>
      </c>
      <c r="AA2759" s="40">
        <f>+I2759*'Copy Co'!$B$24</f>
        <v>0</v>
      </c>
      <c r="AB2759" s="40">
        <f>+J2759*'Copy Co'!$B$25</f>
        <v>4715.5092498516824</v>
      </c>
      <c r="AC2759" s="40">
        <f>+K2759*'Copy Co'!$B$26</f>
        <v>3250.0417794790837</v>
      </c>
      <c r="AD2759" s="40">
        <f>+L2759*'Copy Co'!$B$27</f>
        <v>0</v>
      </c>
      <c r="AE2759" s="40">
        <f>+M2759*'Copy Co'!$B$28</f>
        <v>0</v>
      </c>
      <c r="AF2759" s="40">
        <f t="shared" si="348"/>
        <v>92797.516423839683</v>
      </c>
      <c r="AG2759" s="25">
        <f t="shared" si="349"/>
        <v>1767.5164238396828</v>
      </c>
      <c r="AH2759" s="56">
        <f t="shared" si="350"/>
        <v>40742</v>
      </c>
      <c r="AL2759" s="56"/>
      <c r="BF2759" s="2">
        <v>42297</v>
      </c>
      <c r="BG2759" s="3">
        <v>10.2083333333333</v>
      </c>
      <c r="BH2759">
        <v>15</v>
      </c>
      <c r="BI2759">
        <v>7.75</v>
      </c>
    </row>
    <row r="2760" spans="1:61" x14ac:dyDescent="0.25">
      <c r="A2760" s="2">
        <v>40743</v>
      </c>
      <c r="B2760" s="7">
        <v>101007</v>
      </c>
      <c r="C2760" s="3">
        <v>0</v>
      </c>
      <c r="D2760" s="7">
        <f t="shared" si="344"/>
        <v>0</v>
      </c>
      <c r="E2760" s="7">
        <f t="shared" si="345"/>
        <v>0</v>
      </c>
      <c r="F2760" s="7">
        <f t="shared" si="346"/>
        <v>0</v>
      </c>
      <c r="G2760" s="11">
        <v>91030</v>
      </c>
      <c r="H2760">
        <v>0</v>
      </c>
      <c r="I2760">
        <v>0</v>
      </c>
      <c r="J2760">
        <v>22</v>
      </c>
      <c r="K2760" s="3">
        <v>12.4583333333333</v>
      </c>
      <c r="L2760" s="3">
        <f t="shared" si="347"/>
        <v>0</v>
      </c>
      <c r="M2760" s="5">
        <v>0</v>
      </c>
      <c r="R2760">
        <v>2011</v>
      </c>
      <c r="S2760" s="1" t="s">
        <v>6</v>
      </c>
      <c r="T2760" s="40">
        <f>+'Copy Co'!$B$17</f>
        <v>51399.602684929596</v>
      </c>
      <c r="U2760">
        <f>+'Copy Co'!$B$18*'All Data'!C2760</f>
        <v>0</v>
      </c>
      <c r="V2760" s="40">
        <f>+D2760*'Copy Co'!$B$19</f>
        <v>0</v>
      </c>
      <c r="W2760" s="40">
        <f>+E2760*'Copy Co'!$B$20</f>
        <v>0</v>
      </c>
      <c r="X2760" s="40">
        <f>+F2760*'Copy Co'!$B$21</f>
        <v>0</v>
      </c>
      <c r="Y2760" s="40">
        <f>+G2760*'Copy Co'!$B$22</f>
        <v>37885.100116430847</v>
      </c>
      <c r="Z2760" s="40">
        <f>+H2760*'Copy Co'!$B$23</f>
        <v>0</v>
      </c>
      <c r="AA2760" s="40">
        <f>+I2760*'Copy Co'!$B$24</f>
        <v>0</v>
      </c>
      <c r="AB2760" s="40">
        <f>+J2760*'Copy Co'!$B$25</f>
        <v>7410.0859640526432</v>
      </c>
      <c r="AC2760" s="40">
        <f>+K2760*'Copy Co'!$B$26</f>
        <v>3902.6606106997729</v>
      </c>
      <c r="AD2760" s="40">
        <f>+L2760*'Copy Co'!$B$27</f>
        <v>0</v>
      </c>
      <c r="AE2760" s="40">
        <f>+M2760*'Copy Co'!$B$28</f>
        <v>0</v>
      </c>
      <c r="AF2760" s="40">
        <f t="shared" si="348"/>
        <v>100597.44937611287</v>
      </c>
      <c r="AG2760" s="25">
        <f t="shared" si="349"/>
        <v>-409.55062388713122</v>
      </c>
      <c r="AH2760" s="56">
        <f t="shared" si="350"/>
        <v>40743</v>
      </c>
      <c r="AL2760" s="56"/>
      <c r="BF2760" s="2">
        <v>42484</v>
      </c>
      <c r="BG2760" s="3">
        <v>10.2083333333333</v>
      </c>
      <c r="BH2760">
        <v>18</v>
      </c>
      <c r="BI2760">
        <v>8.7916666666666696</v>
      </c>
    </row>
    <row r="2761" spans="1:61" x14ac:dyDescent="0.25">
      <c r="A2761" s="2">
        <v>40744</v>
      </c>
      <c r="B2761" s="7">
        <v>89939</v>
      </c>
      <c r="C2761" s="3">
        <v>0</v>
      </c>
      <c r="D2761" s="7">
        <f t="shared" si="344"/>
        <v>0</v>
      </c>
      <c r="E2761" s="7">
        <f t="shared" si="345"/>
        <v>0</v>
      </c>
      <c r="F2761" s="7">
        <f t="shared" si="346"/>
        <v>0</v>
      </c>
      <c r="G2761" s="11">
        <v>101007</v>
      </c>
      <c r="H2761">
        <v>0</v>
      </c>
      <c r="I2761">
        <v>0</v>
      </c>
      <c r="J2761">
        <v>9</v>
      </c>
      <c r="K2761" s="3">
        <v>5.2083333333333304</v>
      </c>
      <c r="L2761" s="3">
        <f t="shared" si="347"/>
        <v>0</v>
      </c>
      <c r="M2761" s="5">
        <v>0</v>
      </c>
      <c r="R2761">
        <v>2011</v>
      </c>
      <c r="S2761" s="1" t="s">
        <v>7</v>
      </c>
      <c r="T2761" s="40">
        <f>+'Copy Co'!$B$17</f>
        <v>51399.602684929596</v>
      </c>
      <c r="U2761">
        <f>+'Copy Co'!$B$18*'All Data'!C2761</f>
        <v>0</v>
      </c>
      <c r="V2761" s="40">
        <f>+D2761*'Copy Co'!$B$19</f>
        <v>0</v>
      </c>
      <c r="W2761" s="40">
        <f>+E2761*'Copy Co'!$B$20</f>
        <v>0</v>
      </c>
      <c r="X2761" s="40">
        <f>+F2761*'Copy Co'!$B$21</f>
        <v>0</v>
      </c>
      <c r="Y2761" s="40">
        <f>+G2761*'Copy Co'!$B$22</f>
        <v>42037.353701640452</v>
      </c>
      <c r="Z2761" s="40">
        <f>+H2761*'Copy Co'!$B$23</f>
        <v>0</v>
      </c>
      <c r="AA2761" s="40">
        <f>+I2761*'Copy Co'!$B$24</f>
        <v>0</v>
      </c>
      <c r="AB2761" s="40">
        <f>+J2761*'Copy Co'!$B$25</f>
        <v>3031.3988034760814</v>
      </c>
      <c r="AC2761" s="40">
        <f>+K2761*'Copy Co'!$B$26</f>
        <v>1631.5470780517478</v>
      </c>
      <c r="AD2761" s="40">
        <f>+L2761*'Copy Co'!$B$27</f>
        <v>0</v>
      </c>
      <c r="AE2761" s="40">
        <f>+M2761*'Copy Co'!$B$28</f>
        <v>0</v>
      </c>
      <c r="AF2761" s="40">
        <f t="shared" si="348"/>
        <v>98099.902268097881</v>
      </c>
      <c r="AG2761" s="25">
        <f t="shared" si="349"/>
        <v>8160.9022680978815</v>
      </c>
      <c r="AH2761" s="56">
        <f t="shared" si="350"/>
        <v>40744</v>
      </c>
      <c r="AL2761" s="56"/>
      <c r="BF2761" s="2">
        <v>42665</v>
      </c>
      <c r="BG2761" s="3">
        <v>10.2083333333333</v>
      </c>
      <c r="BH2761">
        <v>15</v>
      </c>
      <c r="BI2761">
        <v>4.4166666666666696</v>
      </c>
    </row>
    <row r="2762" spans="1:61" x14ac:dyDescent="0.25">
      <c r="A2762" s="2">
        <v>40745</v>
      </c>
      <c r="B2762" s="7">
        <v>94944</v>
      </c>
      <c r="C2762" s="3">
        <v>0</v>
      </c>
      <c r="D2762" s="7">
        <f t="shared" si="344"/>
        <v>0</v>
      </c>
      <c r="E2762" s="7">
        <f t="shared" si="345"/>
        <v>0</v>
      </c>
      <c r="F2762" s="7">
        <f t="shared" si="346"/>
        <v>0</v>
      </c>
      <c r="G2762" s="11">
        <v>89939</v>
      </c>
      <c r="H2762">
        <v>0</v>
      </c>
      <c r="I2762">
        <v>0</v>
      </c>
      <c r="J2762">
        <v>14</v>
      </c>
      <c r="K2762" s="3">
        <v>7.5833333333333304</v>
      </c>
      <c r="L2762" s="3">
        <f t="shared" si="347"/>
        <v>0</v>
      </c>
      <c r="M2762" s="5">
        <v>0</v>
      </c>
      <c r="R2762">
        <v>2011</v>
      </c>
      <c r="S2762" s="1" t="s">
        <v>1</v>
      </c>
      <c r="T2762" s="40">
        <f>+'Copy Co'!$B$17</f>
        <v>51399.602684929596</v>
      </c>
      <c r="U2762">
        <f>+'Copy Co'!$B$18*'All Data'!C2762</f>
        <v>0</v>
      </c>
      <c r="V2762" s="40">
        <f>+D2762*'Copy Co'!$B$19</f>
        <v>0</v>
      </c>
      <c r="W2762" s="40">
        <f>+E2762*'Copy Co'!$B$20</f>
        <v>0</v>
      </c>
      <c r="X2762" s="40">
        <f>+F2762*'Copy Co'!$B$21</f>
        <v>0</v>
      </c>
      <c r="Y2762" s="40">
        <f>+G2762*'Copy Co'!$B$22</f>
        <v>37431.044923340371</v>
      </c>
      <c r="Z2762" s="40">
        <f>+H2762*'Copy Co'!$B$23</f>
        <v>0</v>
      </c>
      <c r="AA2762" s="40">
        <f>+I2762*'Copy Co'!$B$24</f>
        <v>0</v>
      </c>
      <c r="AB2762" s="40">
        <f>+J2762*'Copy Co'!$B$25</f>
        <v>4715.5092498516824</v>
      </c>
      <c r="AC2762" s="40">
        <f>+K2762*'Copy Co'!$B$26</f>
        <v>2375.5325456433452</v>
      </c>
      <c r="AD2762" s="40">
        <f>+L2762*'Copy Co'!$B$27</f>
        <v>0</v>
      </c>
      <c r="AE2762" s="40">
        <f>+M2762*'Copy Co'!$B$28</f>
        <v>0</v>
      </c>
      <c r="AF2762" s="40">
        <f t="shared" si="348"/>
        <v>95921.689403765005</v>
      </c>
      <c r="AG2762" s="25">
        <f t="shared" si="349"/>
        <v>977.68940376500541</v>
      </c>
      <c r="AH2762" s="56">
        <f t="shared" si="350"/>
        <v>40745</v>
      </c>
      <c r="AL2762" s="56"/>
      <c r="BF2762" s="2">
        <v>38468</v>
      </c>
      <c r="BG2762" s="3">
        <v>10.1666666666667</v>
      </c>
      <c r="BH2762">
        <v>14</v>
      </c>
      <c r="BI2762">
        <v>7.9583333333333304</v>
      </c>
    </row>
    <row r="2763" spans="1:61" x14ac:dyDescent="0.25">
      <c r="A2763" s="2">
        <v>40746</v>
      </c>
      <c r="B2763" s="7">
        <v>85141</v>
      </c>
      <c r="C2763" s="3">
        <v>0</v>
      </c>
      <c r="D2763" s="7">
        <f t="shared" si="344"/>
        <v>0</v>
      </c>
      <c r="E2763" s="7">
        <f t="shared" si="345"/>
        <v>0</v>
      </c>
      <c r="F2763" s="7">
        <f t="shared" si="346"/>
        <v>0</v>
      </c>
      <c r="G2763" s="11">
        <v>94944</v>
      </c>
      <c r="H2763">
        <v>1</v>
      </c>
      <c r="I2763">
        <v>0</v>
      </c>
      <c r="J2763">
        <v>18</v>
      </c>
      <c r="K2763" s="3">
        <v>8.5833333333333304</v>
      </c>
      <c r="L2763" s="3">
        <f t="shared" si="347"/>
        <v>0</v>
      </c>
      <c r="M2763" s="5">
        <v>0</v>
      </c>
      <c r="R2763">
        <v>2011</v>
      </c>
      <c r="S2763" s="1" t="s">
        <v>2</v>
      </c>
      <c r="T2763" s="40">
        <f>+'Copy Co'!$B$17</f>
        <v>51399.602684929596</v>
      </c>
      <c r="U2763">
        <f>+'Copy Co'!$B$18*'All Data'!C2763</f>
        <v>0</v>
      </c>
      <c r="V2763" s="40">
        <f>+D2763*'Copy Co'!$B$19</f>
        <v>0</v>
      </c>
      <c r="W2763" s="40">
        <f>+E2763*'Copy Co'!$B$20</f>
        <v>0</v>
      </c>
      <c r="X2763" s="40">
        <f>+F2763*'Copy Co'!$B$21</f>
        <v>0</v>
      </c>
      <c r="Y2763" s="40">
        <f>+G2763*'Copy Co'!$B$22</f>
        <v>39514.038728489621</v>
      </c>
      <c r="Z2763" s="40">
        <f>+H2763*'Copy Co'!$B$23</f>
        <v>-10610.780657764437</v>
      </c>
      <c r="AA2763" s="40">
        <f>+I2763*'Copy Co'!$B$24</f>
        <v>0</v>
      </c>
      <c r="AB2763" s="40">
        <f>+J2763*'Copy Co'!$B$25</f>
        <v>6062.7976069521628</v>
      </c>
      <c r="AC2763" s="40">
        <f>+K2763*'Copy Co'!$B$26</f>
        <v>2688.7895846292809</v>
      </c>
      <c r="AD2763" s="40">
        <f>+L2763*'Copy Co'!$B$27</f>
        <v>0</v>
      </c>
      <c r="AE2763" s="40">
        <f>+M2763*'Copy Co'!$B$28</f>
        <v>0</v>
      </c>
      <c r="AF2763" s="40">
        <f t="shared" si="348"/>
        <v>89054.447947236229</v>
      </c>
      <c r="AG2763" s="25">
        <f t="shared" si="349"/>
        <v>3913.4479472362291</v>
      </c>
      <c r="AH2763" s="56">
        <f t="shared" si="350"/>
        <v>40746</v>
      </c>
      <c r="AL2763" s="56"/>
      <c r="BF2763" s="2">
        <v>39930</v>
      </c>
      <c r="BG2763" s="3">
        <v>10.1666666666667</v>
      </c>
      <c r="BH2763">
        <v>22</v>
      </c>
      <c r="BI2763">
        <v>15.75</v>
      </c>
    </row>
    <row r="2764" spans="1:61" x14ac:dyDescent="0.25">
      <c r="A2764" s="2">
        <v>40747</v>
      </c>
      <c r="B2764" s="7">
        <v>81348</v>
      </c>
      <c r="C2764" s="3">
        <v>0</v>
      </c>
      <c r="D2764" s="7">
        <f t="shared" si="344"/>
        <v>0</v>
      </c>
      <c r="E2764" s="7">
        <f t="shared" si="345"/>
        <v>0</v>
      </c>
      <c r="F2764" s="7">
        <f t="shared" si="346"/>
        <v>0</v>
      </c>
      <c r="G2764" s="11">
        <v>85141</v>
      </c>
      <c r="H2764">
        <v>0</v>
      </c>
      <c r="I2764">
        <v>1</v>
      </c>
      <c r="J2764">
        <v>12</v>
      </c>
      <c r="K2764" s="3">
        <v>6.25</v>
      </c>
      <c r="L2764" s="3">
        <f t="shared" si="347"/>
        <v>0</v>
      </c>
      <c r="M2764" s="5">
        <v>0</v>
      </c>
      <c r="R2764">
        <v>2011</v>
      </c>
      <c r="S2764" s="1" t="s">
        <v>3</v>
      </c>
      <c r="T2764" s="40">
        <f>+'Copy Co'!$B$17</f>
        <v>51399.602684929596</v>
      </c>
      <c r="U2764">
        <f>+'Copy Co'!$B$18*'All Data'!C2764</f>
        <v>0</v>
      </c>
      <c r="V2764" s="40">
        <f>+D2764*'Copy Co'!$B$19</f>
        <v>0</v>
      </c>
      <c r="W2764" s="40">
        <f>+E2764*'Copy Co'!$B$20</f>
        <v>0</v>
      </c>
      <c r="X2764" s="40">
        <f>+F2764*'Copy Co'!$B$21</f>
        <v>0</v>
      </c>
      <c r="Y2764" s="40">
        <f>+G2764*'Copy Co'!$B$22</f>
        <v>35434.200911930559</v>
      </c>
      <c r="Z2764" s="40">
        <f>+H2764*'Copy Co'!$B$23</f>
        <v>0</v>
      </c>
      <c r="AA2764" s="40">
        <f>+I2764*'Copy Co'!$B$24</f>
        <v>-10704.382616627605</v>
      </c>
      <c r="AB2764" s="40">
        <f>+J2764*'Copy Co'!$B$25</f>
        <v>4041.8650713014422</v>
      </c>
      <c r="AC2764" s="40">
        <f>+K2764*'Copy Co'!$B$26</f>
        <v>1957.8564936620985</v>
      </c>
      <c r="AD2764" s="40">
        <f>+L2764*'Copy Co'!$B$27</f>
        <v>0</v>
      </c>
      <c r="AE2764" s="40">
        <f>+M2764*'Copy Co'!$B$28</f>
        <v>0</v>
      </c>
      <c r="AF2764" s="40">
        <f t="shared" si="348"/>
        <v>82129.142545196068</v>
      </c>
      <c r="AG2764" s="25">
        <f t="shared" si="349"/>
        <v>781.14254519606766</v>
      </c>
      <c r="AH2764" s="56">
        <f t="shared" si="350"/>
        <v>40747</v>
      </c>
      <c r="AL2764" s="56"/>
      <c r="BF2764" s="2">
        <v>40459</v>
      </c>
      <c r="BG2764" s="3">
        <v>10.1666666666667</v>
      </c>
      <c r="BH2764">
        <v>8</v>
      </c>
      <c r="BI2764">
        <v>4.5</v>
      </c>
    </row>
    <row r="2765" spans="1:61" x14ac:dyDescent="0.25">
      <c r="A2765" s="2">
        <v>40748</v>
      </c>
      <c r="B2765" s="7">
        <v>72289</v>
      </c>
      <c r="C2765" s="3">
        <v>0</v>
      </c>
      <c r="D2765" s="7">
        <f t="shared" si="344"/>
        <v>0</v>
      </c>
      <c r="E2765" s="7">
        <f t="shared" si="345"/>
        <v>0</v>
      </c>
      <c r="F2765" s="7">
        <f t="shared" si="346"/>
        <v>0</v>
      </c>
      <c r="G2765" s="11">
        <v>81348</v>
      </c>
      <c r="H2765">
        <v>0</v>
      </c>
      <c r="I2765">
        <v>1</v>
      </c>
      <c r="J2765">
        <v>13</v>
      </c>
      <c r="K2765" s="3">
        <v>7.8333333333333304</v>
      </c>
      <c r="L2765" s="3">
        <f t="shared" si="347"/>
        <v>0</v>
      </c>
      <c r="M2765" s="5">
        <v>0</v>
      </c>
      <c r="R2765">
        <v>2011</v>
      </c>
      <c r="S2765" s="1" t="s">
        <v>4</v>
      </c>
      <c r="T2765" s="40">
        <f>+'Copy Co'!$B$17</f>
        <v>51399.602684929596</v>
      </c>
      <c r="U2765">
        <f>+'Copy Co'!$B$18*'All Data'!C2765</f>
        <v>0</v>
      </c>
      <c r="V2765" s="40">
        <f>+D2765*'Copy Co'!$B$19</f>
        <v>0</v>
      </c>
      <c r="W2765" s="40">
        <f>+E2765*'Copy Co'!$B$20</f>
        <v>0</v>
      </c>
      <c r="X2765" s="40">
        <f>+F2765*'Copy Co'!$B$21</f>
        <v>0</v>
      </c>
      <c r="Y2765" s="40">
        <f>+G2765*'Copy Co'!$B$22</f>
        <v>33855.620391864402</v>
      </c>
      <c r="Z2765" s="40">
        <f>+H2765*'Copy Co'!$B$23</f>
        <v>0</v>
      </c>
      <c r="AA2765" s="40">
        <f>+I2765*'Copy Co'!$B$24</f>
        <v>-10704.382616627605</v>
      </c>
      <c r="AB2765" s="40">
        <f>+J2765*'Copy Co'!$B$25</f>
        <v>4378.6871605765618</v>
      </c>
      <c r="AC2765" s="40">
        <f>+K2765*'Copy Co'!$B$26</f>
        <v>2453.8468053898291</v>
      </c>
      <c r="AD2765" s="40">
        <f>+L2765*'Copy Co'!$B$27</f>
        <v>0</v>
      </c>
      <c r="AE2765" s="40">
        <f>+M2765*'Copy Co'!$B$28</f>
        <v>0</v>
      </c>
      <c r="AF2765" s="40">
        <f t="shared" si="348"/>
        <v>81383.374426132781</v>
      </c>
      <c r="AG2765" s="25">
        <f t="shared" si="349"/>
        <v>9094.3744261327811</v>
      </c>
      <c r="AH2765" s="56">
        <f t="shared" si="350"/>
        <v>40748</v>
      </c>
      <c r="AL2765" s="56"/>
      <c r="BF2765" s="2">
        <v>42074</v>
      </c>
      <c r="BG2765" s="3">
        <v>10.1666666666667</v>
      </c>
      <c r="BH2765">
        <v>21</v>
      </c>
      <c r="BI2765">
        <v>10.5833333333333</v>
      </c>
    </row>
    <row r="2766" spans="1:61" x14ac:dyDescent="0.25">
      <c r="A2766" s="2">
        <v>40749</v>
      </c>
      <c r="B2766" s="7">
        <v>81842</v>
      </c>
      <c r="C2766" s="3">
        <v>0</v>
      </c>
      <c r="D2766" s="7">
        <f t="shared" si="344"/>
        <v>0</v>
      </c>
      <c r="E2766" s="7">
        <f t="shared" si="345"/>
        <v>0</v>
      </c>
      <c r="F2766" s="7">
        <f t="shared" si="346"/>
        <v>0</v>
      </c>
      <c r="G2766" s="11">
        <v>72289</v>
      </c>
      <c r="H2766">
        <v>0</v>
      </c>
      <c r="I2766">
        <v>0</v>
      </c>
      <c r="J2766">
        <v>18</v>
      </c>
      <c r="K2766" s="3">
        <v>10.7916666666667</v>
      </c>
      <c r="L2766" s="3">
        <f t="shared" si="347"/>
        <v>0</v>
      </c>
      <c r="M2766" s="5">
        <v>0</v>
      </c>
      <c r="R2766">
        <v>2011</v>
      </c>
      <c r="S2766" s="1" t="s">
        <v>5</v>
      </c>
      <c r="T2766" s="40">
        <f>+'Copy Co'!$B$17</f>
        <v>51399.602684929596</v>
      </c>
      <c r="U2766">
        <f>+'Copy Co'!$B$18*'All Data'!C2766</f>
        <v>0</v>
      </c>
      <c r="V2766" s="40">
        <f>+D2766*'Copy Co'!$B$19</f>
        <v>0</v>
      </c>
      <c r="W2766" s="40">
        <f>+E2766*'Copy Co'!$B$20</f>
        <v>0</v>
      </c>
      <c r="X2766" s="40">
        <f>+F2766*'Copy Co'!$B$21</f>
        <v>0</v>
      </c>
      <c r="Y2766" s="40">
        <f>+G2766*'Copy Co'!$B$22</f>
        <v>30085.422413673179</v>
      </c>
      <c r="Z2766" s="40">
        <f>+H2766*'Copy Co'!$B$23</f>
        <v>0</v>
      </c>
      <c r="AA2766" s="40">
        <f>+I2766*'Copy Co'!$B$24</f>
        <v>0</v>
      </c>
      <c r="AB2766" s="40">
        <f>+J2766*'Copy Co'!$B$25</f>
        <v>6062.7976069521628</v>
      </c>
      <c r="AC2766" s="40">
        <f>+K2766*'Copy Co'!$B$26</f>
        <v>3380.5655457232338</v>
      </c>
      <c r="AD2766" s="40">
        <f>+L2766*'Copy Co'!$B$27</f>
        <v>0</v>
      </c>
      <c r="AE2766" s="40">
        <f>+M2766*'Copy Co'!$B$28</f>
        <v>0</v>
      </c>
      <c r="AF2766" s="40">
        <f t="shared" si="348"/>
        <v>90928.388251278186</v>
      </c>
      <c r="AG2766" s="25">
        <f t="shared" si="349"/>
        <v>9086.3882512781856</v>
      </c>
      <c r="AH2766" s="56">
        <f t="shared" si="350"/>
        <v>40749</v>
      </c>
      <c r="AL2766" s="56"/>
      <c r="BF2766" s="2">
        <v>43004</v>
      </c>
      <c r="BG2766" s="3">
        <v>10.1666666666667</v>
      </c>
      <c r="BH2766">
        <v>13</v>
      </c>
      <c r="BI2766">
        <v>4.7916666666666696</v>
      </c>
    </row>
    <row r="2767" spans="1:61" x14ac:dyDescent="0.25">
      <c r="A2767" s="2">
        <v>40750</v>
      </c>
      <c r="B2767" s="7">
        <v>95541</v>
      </c>
      <c r="C2767" s="3">
        <v>0</v>
      </c>
      <c r="D2767" s="7">
        <f t="shared" si="344"/>
        <v>0</v>
      </c>
      <c r="E2767" s="7">
        <f t="shared" si="345"/>
        <v>0</v>
      </c>
      <c r="F2767" s="7">
        <f t="shared" si="346"/>
        <v>0</v>
      </c>
      <c r="G2767" s="11">
        <v>81842</v>
      </c>
      <c r="H2767">
        <v>0</v>
      </c>
      <c r="I2767">
        <v>0</v>
      </c>
      <c r="J2767">
        <v>20</v>
      </c>
      <c r="K2767" s="3">
        <v>12.7916666666667</v>
      </c>
      <c r="L2767" s="3">
        <f t="shared" si="347"/>
        <v>0</v>
      </c>
      <c r="M2767" s="5">
        <v>0</v>
      </c>
      <c r="R2767">
        <v>2011</v>
      </c>
      <c r="S2767" s="1" t="s">
        <v>6</v>
      </c>
      <c r="T2767" s="40">
        <f>+'Copy Co'!$B$17</f>
        <v>51399.602684929596</v>
      </c>
      <c r="U2767">
        <f>+'Copy Co'!$B$18*'All Data'!C2767</f>
        <v>0</v>
      </c>
      <c r="V2767" s="40">
        <f>+D2767*'Copy Co'!$B$19</f>
        <v>0</v>
      </c>
      <c r="W2767" s="40">
        <f>+E2767*'Copy Co'!$B$20</f>
        <v>0</v>
      </c>
      <c r="X2767" s="40">
        <f>+F2767*'Copy Co'!$B$21</f>
        <v>0</v>
      </c>
      <c r="Y2767" s="40">
        <f>+G2767*'Copy Co'!$B$22</f>
        <v>34061.214585619389</v>
      </c>
      <c r="Z2767" s="40">
        <f>+H2767*'Copy Co'!$B$23</f>
        <v>0</v>
      </c>
      <c r="AA2767" s="40">
        <f>+I2767*'Copy Co'!$B$24</f>
        <v>0</v>
      </c>
      <c r="AB2767" s="40">
        <f>+J2767*'Copy Co'!$B$25</f>
        <v>6736.441785502403</v>
      </c>
      <c r="AC2767" s="40">
        <f>+K2767*'Copy Co'!$B$26</f>
        <v>4007.0796236951055</v>
      </c>
      <c r="AD2767" s="40">
        <f>+L2767*'Copy Co'!$B$27</f>
        <v>0</v>
      </c>
      <c r="AE2767" s="40">
        <f>+M2767*'Copy Co'!$B$28</f>
        <v>0</v>
      </c>
      <c r="AF2767" s="40">
        <f t="shared" si="348"/>
        <v>96204.338679746492</v>
      </c>
      <c r="AG2767" s="25">
        <f t="shared" si="349"/>
        <v>663.33867974649183</v>
      </c>
      <c r="AH2767" s="56">
        <f t="shared" si="350"/>
        <v>40750</v>
      </c>
      <c r="AL2767" s="56"/>
      <c r="BF2767" s="2">
        <v>41912</v>
      </c>
      <c r="BG2767" s="3">
        <v>10.125</v>
      </c>
      <c r="BH2767">
        <v>14</v>
      </c>
      <c r="BI2767">
        <v>5.4166666666666696</v>
      </c>
    </row>
    <row r="2768" spans="1:61" x14ac:dyDescent="0.25">
      <c r="A2768" s="2">
        <v>40751</v>
      </c>
      <c r="B2768" s="7">
        <v>92908</v>
      </c>
      <c r="C2768" s="3">
        <v>0</v>
      </c>
      <c r="D2768" s="7">
        <f t="shared" si="344"/>
        <v>0</v>
      </c>
      <c r="E2768" s="7">
        <f t="shared" si="345"/>
        <v>0</v>
      </c>
      <c r="F2768" s="7">
        <f t="shared" si="346"/>
        <v>0</v>
      </c>
      <c r="G2768" s="11">
        <v>95541</v>
      </c>
      <c r="H2768">
        <v>0</v>
      </c>
      <c r="I2768">
        <v>0</v>
      </c>
      <c r="J2768">
        <v>15</v>
      </c>
      <c r="K2768" s="3">
        <v>8.9583333333333304</v>
      </c>
      <c r="L2768" s="3">
        <f t="shared" si="347"/>
        <v>0</v>
      </c>
      <c r="M2768" s="5">
        <v>0</v>
      </c>
      <c r="R2768">
        <v>2011</v>
      </c>
      <c r="S2768" s="1" t="s">
        <v>7</v>
      </c>
      <c r="T2768" s="40">
        <f>+'Copy Co'!$B$17</f>
        <v>51399.602684929596</v>
      </c>
      <c r="U2768">
        <f>+'Copy Co'!$B$18*'All Data'!C2768</f>
        <v>0</v>
      </c>
      <c r="V2768" s="40">
        <f>+D2768*'Copy Co'!$B$19</f>
        <v>0</v>
      </c>
      <c r="W2768" s="40">
        <f>+E2768*'Copy Co'!$B$20</f>
        <v>0</v>
      </c>
      <c r="X2768" s="40">
        <f>+F2768*'Copy Co'!$B$21</f>
        <v>0</v>
      </c>
      <c r="Y2768" s="40">
        <f>+G2768*'Copy Co'!$B$22</f>
        <v>39762.499727825103</v>
      </c>
      <c r="Z2768" s="40">
        <f>+H2768*'Copy Co'!$B$23</f>
        <v>0</v>
      </c>
      <c r="AA2768" s="40">
        <f>+I2768*'Copy Co'!$B$24</f>
        <v>0</v>
      </c>
      <c r="AB2768" s="40">
        <f>+J2768*'Copy Co'!$B$25</f>
        <v>5052.331339126802</v>
      </c>
      <c r="AC2768" s="40">
        <f>+K2768*'Copy Co'!$B$26</f>
        <v>2806.2609742490072</v>
      </c>
      <c r="AD2768" s="40">
        <f>+L2768*'Copy Co'!$B$27</f>
        <v>0</v>
      </c>
      <c r="AE2768" s="40">
        <f>+M2768*'Copy Co'!$B$28</f>
        <v>0</v>
      </c>
      <c r="AF2768" s="40">
        <f t="shared" si="348"/>
        <v>99020.694726130503</v>
      </c>
      <c r="AG2768" s="25">
        <f t="shared" si="349"/>
        <v>6112.6947261305031</v>
      </c>
      <c r="AH2768" s="56">
        <f t="shared" si="350"/>
        <v>40751</v>
      </c>
      <c r="AL2768" s="56"/>
      <c r="BF2768" s="2">
        <v>39405</v>
      </c>
      <c r="BG2768" s="3">
        <v>10.0833333333333</v>
      </c>
      <c r="BH2768">
        <v>21</v>
      </c>
      <c r="BI2768">
        <v>12.3333333333333</v>
      </c>
    </row>
    <row r="2769" spans="1:61" x14ac:dyDescent="0.25">
      <c r="A2769" s="2">
        <v>40752</v>
      </c>
      <c r="B2769" s="7">
        <v>94093</v>
      </c>
      <c r="C2769" s="3">
        <v>0</v>
      </c>
      <c r="D2769" s="7">
        <f t="shared" si="344"/>
        <v>0</v>
      </c>
      <c r="E2769" s="7">
        <f t="shared" si="345"/>
        <v>0</v>
      </c>
      <c r="F2769" s="7">
        <f t="shared" si="346"/>
        <v>0</v>
      </c>
      <c r="G2769" s="11">
        <v>92908</v>
      </c>
      <c r="H2769">
        <v>0</v>
      </c>
      <c r="I2769">
        <v>0</v>
      </c>
      <c r="J2769">
        <v>10</v>
      </c>
      <c r="K2769" s="3">
        <v>6.2083333333333304</v>
      </c>
      <c r="L2769" s="3">
        <f t="shared" si="347"/>
        <v>0</v>
      </c>
      <c r="M2769" s="5">
        <v>0</v>
      </c>
      <c r="R2769">
        <v>2011</v>
      </c>
      <c r="S2769" s="1" t="s">
        <v>1</v>
      </c>
      <c r="T2769" s="40">
        <f>+'Copy Co'!$B$17</f>
        <v>51399.602684929596</v>
      </c>
      <c r="U2769">
        <f>+'Copy Co'!$B$18*'All Data'!C2769</f>
        <v>0</v>
      </c>
      <c r="V2769" s="40">
        <f>+D2769*'Copy Co'!$B$19</f>
        <v>0</v>
      </c>
      <c r="W2769" s="40">
        <f>+E2769*'Copy Co'!$B$20</f>
        <v>0</v>
      </c>
      <c r="X2769" s="40">
        <f>+F2769*'Copy Co'!$B$21</f>
        <v>0</v>
      </c>
      <c r="Y2769" s="40">
        <f>+G2769*'Copy Co'!$B$22</f>
        <v>38666.69099876257</v>
      </c>
      <c r="Z2769" s="40">
        <f>+H2769*'Copy Co'!$B$23</f>
        <v>0</v>
      </c>
      <c r="AA2769" s="40">
        <f>+I2769*'Copy Co'!$B$24</f>
        <v>0</v>
      </c>
      <c r="AB2769" s="40">
        <f>+J2769*'Copy Co'!$B$25</f>
        <v>3368.2208927512015</v>
      </c>
      <c r="AC2769" s="40">
        <f>+K2769*'Copy Co'!$B$26</f>
        <v>1944.8041170376837</v>
      </c>
      <c r="AD2769" s="40">
        <f>+L2769*'Copy Co'!$B$27</f>
        <v>0</v>
      </c>
      <c r="AE2769" s="40">
        <f>+M2769*'Copy Co'!$B$28</f>
        <v>0</v>
      </c>
      <c r="AF2769" s="40">
        <f t="shared" si="348"/>
        <v>95379.318693481051</v>
      </c>
      <c r="AG2769" s="25">
        <f t="shared" si="349"/>
        <v>1286.318693481051</v>
      </c>
      <c r="AH2769" s="56">
        <f t="shared" si="350"/>
        <v>40752</v>
      </c>
      <c r="AL2769" s="56"/>
      <c r="BF2769" s="2">
        <v>40690</v>
      </c>
      <c r="BG2769" s="3">
        <v>10.0833333333333</v>
      </c>
      <c r="BH2769">
        <v>13</v>
      </c>
      <c r="BI2769">
        <v>6.7083333333333304</v>
      </c>
    </row>
    <row r="2770" spans="1:61" x14ac:dyDescent="0.25">
      <c r="A2770" s="2">
        <v>40753</v>
      </c>
      <c r="B2770" s="7">
        <v>89526</v>
      </c>
      <c r="C2770" s="3">
        <v>0</v>
      </c>
      <c r="D2770" s="7">
        <f t="shared" si="344"/>
        <v>0</v>
      </c>
      <c r="E2770" s="7">
        <f t="shared" si="345"/>
        <v>0</v>
      </c>
      <c r="F2770" s="7">
        <f t="shared" si="346"/>
        <v>0</v>
      </c>
      <c r="G2770" s="11">
        <v>94093</v>
      </c>
      <c r="H2770">
        <v>1</v>
      </c>
      <c r="I2770">
        <v>0</v>
      </c>
      <c r="J2770">
        <v>13</v>
      </c>
      <c r="K2770" s="3">
        <v>6</v>
      </c>
      <c r="L2770" s="3">
        <f t="shared" si="347"/>
        <v>0</v>
      </c>
      <c r="M2770" s="5">
        <v>0</v>
      </c>
      <c r="R2770">
        <v>2011</v>
      </c>
      <c r="S2770" s="1" t="s">
        <v>2</v>
      </c>
      <c r="T2770" s="40">
        <f>+'Copy Co'!$B$17</f>
        <v>51399.602684929596</v>
      </c>
      <c r="U2770">
        <f>+'Copy Co'!$B$18*'All Data'!C2770</f>
        <v>0</v>
      </c>
      <c r="V2770" s="40">
        <f>+D2770*'Copy Co'!$B$19</f>
        <v>0</v>
      </c>
      <c r="W2770" s="40">
        <f>+E2770*'Copy Co'!$B$20</f>
        <v>0</v>
      </c>
      <c r="X2770" s="40">
        <f>+F2770*'Copy Co'!$B$21</f>
        <v>0</v>
      </c>
      <c r="Y2770" s="40">
        <f>+G2770*'Copy Co'!$B$22</f>
        <v>39159.867354227477</v>
      </c>
      <c r="Z2770" s="40">
        <f>+H2770*'Copy Co'!$B$23</f>
        <v>-10610.780657764437</v>
      </c>
      <c r="AA2770" s="40">
        <f>+I2770*'Copy Co'!$B$24</f>
        <v>0</v>
      </c>
      <c r="AB2770" s="40">
        <f>+J2770*'Copy Co'!$B$25</f>
        <v>4378.6871605765618</v>
      </c>
      <c r="AC2770" s="40">
        <f>+K2770*'Copy Co'!$B$26</f>
        <v>1879.5422339156146</v>
      </c>
      <c r="AD2770" s="40">
        <f>+L2770*'Copy Co'!$B$27</f>
        <v>0</v>
      </c>
      <c r="AE2770" s="40">
        <f>+M2770*'Copy Co'!$B$28</f>
        <v>0</v>
      </c>
      <c r="AF2770" s="40">
        <f t="shared" si="348"/>
        <v>86206.918775884827</v>
      </c>
      <c r="AG2770" s="25">
        <f t="shared" si="349"/>
        <v>-3319.0812241151725</v>
      </c>
      <c r="AH2770" s="56">
        <f t="shared" si="350"/>
        <v>40753</v>
      </c>
      <c r="AL2770" s="56"/>
      <c r="BF2770" s="2">
        <v>42101</v>
      </c>
      <c r="BG2770" s="3">
        <v>10.0833333333333</v>
      </c>
      <c r="BH2770">
        <v>24</v>
      </c>
      <c r="BI2770">
        <v>16.2916666666667</v>
      </c>
    </row>
    <row r="2771" spans="1:61" x14ac:dyDescent="0.25">
      <c r="A2771" s="2">
        <v>40754</v>
      </c>
      <c r="B2771" s="7">
        <v>82399</v>
      </c>
      <c r="C2771" s="3">
        <v>0</v>
      </c>
      <c r="D2771" s="7">
        <f t="shared" si="344"/>
        <v>0</v>
      </c>
      <c r="E2771" s="7">
        <f t="shared" si="345"/>
        <v>0</v>
      </c>
      <c r="F2771" s="7">
        <f t="shared" si="346"/>
        <v>0</v>
      </c>
      <c r="G2771" s="11">
        <v>89526</v>
      </c>
      <c r="H2771">
        <v>0</v>
      </c>
      <c r="I2771">
        <v>1</v>
      </c>
      <c r="J2771">
        <v>15</v>
      </c>
      <c r="K2771" s="3">
        <v>9.375</v>
      </c>
      <c r="L2771" s="3">
        <f t="shared" si="347"/>
        <v>0</v>
      </c>
      <c r="M2771" s="5">
        <v>0</v>
      </c>
      <c r="R2771">
        <v>2011</v>
      </c>
      <c r="S2771" s="1" t="s">
        <v>3</v>
      </c>
      <c r="T2771" s="40">
        <f>+'Copy Co'!$B$17</f>
        <v>51399.602684929596</v>
      </c>
      <c r="U2771">
        <f>+'Copy Co'!$B$18*'All Data'!C2771</f>
        <v>0</v>
      </c>
      <c r="V2771" s="40">
        <f>+D2771*'Copy Co'!$B$19</f>
        <v>0</v>
      </c>
      <c r="W2771" s="40">
        <f>+E2771*'Copy Co'!$B$20</f>
        <v>0</v>
      </c>
      <c r="X2771" s="40">
        <f>+F2771*'Copy Co'!$B$21</f>
        <v>0</v>
      </c>
      <c r="Y2771" s="40">
        <f>+G2771*'Copy Co'!$B$22</f>
        <v>37259.161518439942</v>
      </c>
      <c r="Z2771" s="40">
        <f>+H2771*'Copy Co'!$B$23</f>
        <v>0</v>
      </c>
      <c r="AA2771" s="40">
        <f>+I2771*'Copy Co'!$B$24</f>
        <v>-10704.382616627605</v>
      </c>
      <c r="AB2771" s="40">
        <f>+J2771*'Copy Co'!$B$25</f>
        <v>5052.331339126802</v>
      </c>
      <c r="AC2771" s="40">
        <f>+K2771*'Copy Co'!$B$26</f>
        <v>2936.7847404931476</v>
      </c>
      <c r="AD2771" s="40">
        <f>+L2771*'Copy Co'!$B$27</f>
        <v>0</v>
      </c>
      <c r="AE2771" s="40">
        <f>+M2771*'Copy Co'!$B$28</f>
        <v>0</v>
      </c>
      <c r="AF2771" s="40">
        <f t="shared" si="348"/>
        <v>85943.497666361873</v>
      </c>
      <c r="AG2771" s="25">
        <f t="shared" si="349"/>
        <v>3544.4976663618727</v>
      </c>
      <c r="AH2771" s="56">
        <f t="shared" si="350"/>
        <v>40754</v>
      </c>
      <c r="AL2771" s="56"/>
      <c r="BF2771" s="2">
        <v>42141</v>
      </c>
      <c r="BG2771" s="3">
        <v>10.0833333333333</v>
      </c>
      <c r="BH2771">
        <v>16</v>
      </c>
      <c r="BI2771">
        <v>3.2083333333333299</v>
      </c>
    </row>
    <row r="2772" spans="1:61" x14ac:dyDescent="0.25">
      <c r="A2772" s="2">
        <v>40755</v>
      </c>
      <c r="B2772" s="7">
        <v>82442</v>
      </c>
      <c r="C2772" s="3">
        <v>0</v>
      </c>
      <c r="D2772" s="7">
        <f t="shared" si="344"/>
        <v>0</v>
      </c>
      <c r="E2772" s="7">
        <f t="shared" si="345"/>
        <v>0</v>
      </c>
      <c r="F2772" s="7">
        <f t="shared" si="346"/>
        <v>0</v>
      </c>
      <c r="G2772" s="11">
        <v>82399</v>
      </c>
      <c r="H2772">
        <v>0</v>
      </c>
      <c r="I2772">
        <v>1</v>
      </c>
      <c r="J2772">
        <v>14</v>
      </c>
      <c r="K2772" s="3">
        <v>7.8333333333333304</v>
      </c>
      <c r="L2772" s="3">
        <f t="shared" si="347"/>
        <v>0</v>
      </c>
      <c r="M2772" s="5">
        <v>0</v>
      </c>
      <c r="R2772">
        <v>2011</v>
      </c>
      <c r="S2772" s="1" t="s">
        <v>4</v>
      </c>
      <c r="T2772" s="40">
        <f>+'Copy Co'!$B$17</f>
        <v>51399.602684929596</v>
      </c>
      <c r="U2772">
        <f>+'Copy Co'!$B$18*'All Data'!C2772</f>
        <v>0</v>
      </c>
      <c r="V2772" s="40">
        <f>+D2772*'Copy Co'!$B$19</f>
        <v>0</v>
      </c>
      <c r="W2772" s="40">
        <f>+E2772*'Copy Co'!$B$20</f>
        <v>0</v>
      </c>
      <c r="X2772" s="40">
        <f>+F2772*'Copy Co'!$B$21</f>
        <v>0</v>
      </c>
      <c r="Y2772" s="40">
        <f>+G2772*'Copy Co'!$B$22</f>
        <v>34293.02828181682</v>
      </c>
      <c r="Z2772" s="40">
        <f>+H2772*'Copy Co'!$B$23</f>
        <v>0</v>
      </c>
      <c r="AA2772" s="40">
        <f>+I2772*'Copy Co'!$B$24</f>
        <v>-10704.382616627605</v>
      </c>
      <c r="AB2772" s="40">
        <f>+J2772*'Copy Co'!$B$25</f>
        <v>4715.5092498516824</v>
      </c>
      <c r="AC2772" s="40">
        <f>+K2772*'Copy Co'!$B$26</f>
        <v>2453.8468053898291</v>
      </c>
      <c r="AD2772" s="40">
        <f>+L2772*'Copy Co'!$B$27</f>
        <v>0</v>
      </c>
      <c r="AE2772" s="40">
        <f>+M2772*'Copy Co'!$B$28</f>
        <v>0</v>
      </c>
      <c r="AF2772" s="40">
        <f t="shared" si="348"/>
        <v>82157.604405360325</v>
      </c>
      <c r="AG2772" s="25">
        <f t="shared" si="349"/>
        <v>-284.39559463967453</v>
      </c>
      <c r="AH2772" s="56">
        <f t="shared" si="350"/>
        <v>40755</v>
      </c>
      <c r="AI2772" s="38">
        <f>SUM(AG2742:AG2772)</f>
        <v>93481.248405393344</v>
      </c>
      <c r="AJ2772" s="38"/>
      <c r="AK2772" s="38"/>
      <c r="AL2772" s="56"/>
      <c r="AN2772" s="38"/>
      <c r="AO2772" s="38"/>
      <c r="AP2772" s="38"/>
      <c r="AQ2772" s="38"/>
      <c r="AR2772" s="38"/>
      <c r="AS2772" s="38"/>
      <c r="AT2772" s="38"/>
      <c r="AU2772" s="38"/>
      <c r="AV2772" s="38"/>
      <c r="AW2772" s="38"/>
      <c r="AX2772" s="38"/>
      <c r="AY2772" s="38"/>
      <c r="AZ2772" s="38"/>
      <c r="BA2772" s="38"/>
      <c r="BB2772" s="38"/>
      <c r="BC2772" s="38"/>
      <c r="BD2772" s="38"/>
      <c r="BE2772" s="38"/>
      <c r="BF2772" s="2">
        <v>38816</v>
      </c>
      <c r="BG2772" s="3">
        <v>10.0416666666667</v>
      </c>
      <c r="BH2772">
        <v>22</v>
      </c>
      <c r="BI2772">
        <v>9.5833333333333304</v>
      </c>
    </row>
    <row r="2773" spans="1:61" x14ac:dyDescent="0.25">
      <c r="A2773" s="2">
        <v>40756</v>
      </c>
      <c r="B2773" s="7">
        <v>91694</v>
      </c>
      <c r="C2773" s="3">
        <v>0</v>
      </c>
      <c r="D2773" s="7">
        <f t="shared" si="344"/>
        <v>0</v>
      </c>
      <c r="E2773" s="7">
        <f t="shared" si="345"/>
        <v>0</v>
      </c>
      <c r="F2773" s="7">
        <f t="shared" si="346"/>
        <v>0</v>
      </c>
      <c r="G2773" s="11">
        <v>82442</v>
      </c>
      <c r="H2773">
        <v>0</v>
      </c>
      <c r="I2773">
        <v>0</v>
      </c>
      <c r="J2773">
        <v>15</v>
      </c>
      <c r="K2773" s="3">
        <v>5.5416666666666696</v>
      </c>
      <c r="L2773" s="3">
        <f t="shared" si="347"/>
        <v>0</v>
      </c>
      <c r="M2773" s="5">
        <v>0</v>
      </c>
      <c r="R2773">
        <v>2011</v>
      </c>
      <c r="S2773" s="1" t="s">
        <v>5</v>
      </c>
      <c r="T2773" s="40">
        <f>+'Copy Co'!$B$17</f>
        <v>51399.602684929596</v>
      </c>
      <c r="U2773">
        <f>+'Copy Co'!$B$18*'All Data'!C2773</f>
        <v>0</v>
      </c>
      <c r="V2773" s="40">
        <f>+D2773*'Copy Co'!$B$19</f>
        <v>0</v>
      </c>
      <c r="W2773" s="40">
        <f>+E2773*'Copy Co'!$B$20</f>
        <v>0</v>
      </c>
      <c r="X2773" s="40">
        <f>+F2773*'Copy Co'!$B$21</f>
        <v>0</v>
      </c>
      <c r="Y2773" s="40">
        <f>+G2773*'Copy Co'!$B$22</f>
        <v>34310.924132690234</v>
      </c>
      <c r="Z2773" s="40">
        <f>+H2773*'Copy Co'!$B$23</f>
        <v>0</v>
      </c>
      <c r="AA2773" s="40">
        <f>+I2773*'Copy Co'!$B$24</f>
        <v>0</v>
      </c>
      <c r="AB2773" s="40">
        <f>+J2773*'Copy Co'!$B$25</f>
        <v>5052.331339126802</v>
      </c>
      <c r="AC2773" s="40">
        <f>+K2773*'Copy Co'!$B$26</f>
        <v>1735.9660910470616</v>
      </c>
      <c r="AD2773" s="40">
        <f>+L2773*'Copy Co'!$B$27</f>
        <v>0</v>
      </c>
      <c r="AE2773" s="40">
        <f>+M2773*'Copy Co'!$B$28</f>
        <v>0</v>
      </c>
      <c r="AF2773" s="40">
        <f t="shared" si="348"/>
        <v>92498.824247793687</v>
      </c>
      <c r="AG2773" s="25">
        <f t="shared" si="349"/>
        <v>804.82424779368739</v>
      </c>
      <c r="AH2773" s="56">
        <f t="shared" si="350"/>
        <v>40756</v>
      </c>
      <c r="AL2773" s="56"/>
      <c r="BF2773" s="2">
        <v>39177</v>
      </c>
      <c r="BG2773" s="3">
        <v>10.0416666666667</v>
      </c>
      <c r="BH2773">
        <v>13</v>
      </c>
      <c r="BI2773">
        <v>6.2083333333333304</v>
      </c>
    </row>
    <row r="2774" spans="1:61" x14ac:dyDescent="0.25">
      <c r="A2774" s="2">
        <v>40757</v>
      </c>
      <c r="B2774" s="7">
        <v>90675</v>
      </c>
      <c r="C2774" s="3">
        <v>0</v>
      </c>
      <c r="D2774" s="7">
        <f t="shared" si="344"/>
        <v>0</v>
      </c>
      <c r="E2774" s="7">
        <f t="shared" si="345"/>
        <v>0</v>
      </c>
      <c r="F2774" s="7">
        <f t="shared" si="346"/>
        <v>0</v>
      </c>
      <c r="G2774" s="11">
        <v>91694</v>
      </c>
      <c r="H2774">
        <v>0</v>
      </c>
      <c r="I2774">
        <v>0</v>
      </c>
      <c r="J2774">
        <v>16</v>
      </c>
      <c r="K2774" s="3">
        <v>7.4583333333333304</v>
      </c>
      <c r="L2774" s="3">
        <f t="shared" si="347"/>
        <v>0</v>
      </c>
      <c r="M2774" s="5">
        <v>0</v>
      </c>
      <c r="R2774">
        <v>2011</v>
      </c>
      <c r="S2774" s="1" t="s">
        <v>6</v>
      </c>
      <c r="T2774" s="40">
        <f>+'Copy Co'!$B$17</f>
        <v>51399.602684929596</v>
      </c>
      <c r="U2774">
        <f>+'Copy Co'!$B$18*'All Data'!C2774</f>
        <v>0</v>
      </c>
      <c r="V2774" s="40">
        <f>+D2774*'Copy Co'!$B$19</f>
        <v>0</v>
      </c>
      <c r="W2774" s="40">
        <f>+E2774*'Copy Co'!$B$20</f>
        <v>0</v>
      </c>
      <c r="X2774" s="40">
        <f>+F2774*'Copy Co'!$B$21</f>
        <v>0</v>
      </c>
      <c r="Y2774" s="40">
        <f>+G2774*'Copy Co'!$B$22</f>
        <v>38161.445348522575</v>
      </c>
      <c r="Z2774" s="40">
        <f>+H2774*'Copy Co'!$B$23</f>
        <v>0</v>
      </c>
      <c r="AA2774" s="40">
        <f>+I2774*'Copy Co'!$B$24</f>
        <v>0</v>
      </c>
      <c r="AB2774" s="40">
        <f>+J2774*'Copy Co'!$B$25</f>
        <v>5389.1534284019226</v>
      </c>
      <c r="AC2774" s="40">
        <f>+K2774*'Copy Co'!$B$26</f>
        <v>2336.3754157701032</v>
      </c>
      <c r="AD2774" s="40">
        <f>+L2774*'Copy Co'!$B$27</f>
        <v>0</v>
      </c>
      <c r="AE2774" s="40">
        <f>+M2774*'Copy Co'!$B$28</f>
        <v>0</v>
      </c>
      <c r="AF2774" s="40">
        <f t="shared" si="348"/>
        <v>97286.576877624204</v>
      </c>
      <c r="AG2774" s="25">
        <f t="shared" si="349"/>
        <v>6611.5768776242039</v>
      </c>
      <c r="AH2774" s="56">
        <f t="shared" si="350"/>
        <v>40757</v>
      </c>
      <c r="AL2774" s="56"/>
      <c r="BF2774" s="2">
        <v>40837</v>
      </c>
      <c r="BG2774" s="3">
        <v>10.0416666666667</v>
      </c>
      <c r="BH2774">
        <v>8</v>
      </c>
      <c r="BI2774">
        <v>4.7916666666666696</v>
      </c>
    </row>
    <row r="2775" spans="1:61" x14ac:dyDescent="0.25">
      <c r="A2775" s="2">
        <v>40758</v>
      </c>
      <c r="B2775" s="7">
        <v>98330</v>
      </c>
      <c r="C2775" s="3">
        <v>0</v>
      </c>
      <c r="D2775" s="7">
        <f t="shared" si="344"/>
        <v>0</v>
      </c>
      <c r="E2775" s="7">
        <f t="shared" si="345"/>
        <v>0</v>
      </c>
      <c r="F2775" s="7">
        <f t="shared" si="346"/>
        <v>0</v>
      </c>
      <c r="G2775" s="11">
        <v>90675</v>
      </c>
      <c r="H2775">
        <v>0</v>
      </c>
      <c r="I2775">
        <v>0</v>
      </c>
      <c r="J2775">
        <v>20</v>
      </c>
      <c r="K2775" s="3">
        <v>8.9583333333333304</v>
      </c>
      <c r="L2775" s="3">
        <f t="shared" si="347"/>
        <v>0</v>
      </c>
      <c r="M2775" s="5">
        <v>0</v>
      </c>
      <c r="R2775">
        <v>2011</v>
      </c>
      <c r="S2775" s="1" t="s">
        <v>7</v>
      </c>
      <c r="T2775" s="40">
        <f>+'Copy Co'!$B$17</f>
        <v>51399.602684929596</v>
      </c>
      <c r="U2775">
        <f>+'Copy Co'!$B$18*'All Data'!C2775</f>
        <v>0</v>
      </c>
      <c r="V2775" s="40">
        <f>+D2775*'Copy Co'!$B$19</f>
        <v>0</v>
      </c>
      <c r="W2775" s="40">
        <f>+E2775*'Copy Co'!$B$20</f>
        <v>0</v>
      </c>
      <c r="X2775" s="40">
        <f>+F2775*'Copy Co'!$B$21</f>
        <v>0</v>
      </c>
      <c r="Y2775" s="40">
        <f>+G2775*'Copy Co'!$B$22</f>
        <v>37737.355301080599</v>
      </c>
      <c r="Z2775" s="40">
        <f>+H2775*'Copy Co'!$B$23</f>
        <v>0</v>
      </c>
      <c r="AA2775" s="40">
        <f>+I2775*'Copy Co'!$B$24</f>
        <v>0</v>
      </c>
      <c r="AB2775" s="40">
        <f>+J2775*'Copy Co'!$B$25</f>
        <v>6736.441785502403</v>
      </c>
      <c r="AC2775" s="40">
        <f>+K2775*'Copy Co'!$B$26</f>
        <v>2806.2609742490072</v>
      </c>
      <c r="AD2775" s="40">
        <f>+L2775*'Copy Co'!$B$27</f>
        <v>0</v>
      </c>
      <c r="AE2775" s="40">
        <f>+M2775*'Copy Co'!$B$28</f>
        <v>0</v>
      </c>
      <c r="AF2775" s="40">
        <f t="shared" si="348"/>
        <v>98679.660745761605</v>
      </c>
      <c r="AG2775" s="25">
        <f t="shared" si="349"/>
        <v>349.66074576160463</v>
      </c>
      <c r="AH2775" s="56">
        <f t="shared" si="350"/>
        <v>40758</v>
      </c>
      <c r="AL2775" s="56"/>
      <c r="BF2775" s="2">
        <v>39161</v>
      </c>
      <c r="BG2775" s="3">
        <v>10</v>
      </c>
      <c r="BH2775">
        <v>21</v>
      </c>
      <c r="BI2775">
        <v>8.5833333333333304</v>
      </c>
    </row>
    <row r="2776" spans="1:61" x14ac:dyDescent="0.25">
      <c r="A2776" s="2">
        <v>40759</v>
      </c>
      <c r="B2776" s="7">
        <v>88484</v>
      </c>
      <c r="C2776" s="3">
        <v>0</v>
      </c>
      <c r="D2776" s="7">
        <f t="shared" si="344"/>
        <v>0</v>
      </c>
      <c r="E2776" s="7">
        <f t="shared" si="345"/>
        <v>0</v>
      </c>
      <c r="F2776" s="7">
        <f t="shared" si="346"/>
        <v>0</v>
      </c>
      <c r="G2776" s="11">
        <v>98330</v>
      </c>
      <c r="H2776">
        <v>0</v>
      </c>
      <c r="I2776">
        <v>0</v>
      </c>
      <c r="J2776">
        <v>15</v>
      </c>
      <c r="K2776" s="3">
        <v>10.375</v>
      </c>
      <c r="L2776" s="3">
        <f t="shared" si="347"/>
        <v>0</v>
      </c>
      <c r="M2776" s="5">
        <v>0</v>
      </c>
      <c r="R2776">
        <v>2011</v>
      </c>
      <c r="S2776" s="1" t="s">
        <v>1</v>
      </c>
      <c r="T2776" s="40">
        <f>+'Copy Co'!$B$17</f>
        <v>51399.602684929596</v>
      </c>
      <c r="U2776">
        <f>+'Copy Co'!$B$18*'All Data'!C2776</f>
        <v>0</v>
      </c>
      <c r="V2776" s="40">
        <f>+D2776*'Copy Co'!$B$19</f>
        <v>0</v>
      </c>
      <c r="W2776" s="40">
        <f>+E2776*'Copy Co'!$B$20</f>
        <v>0</v>
      </c>
      <c r="X2776" s="40">
        <f>+F2776*'Copy Co'!$B$21</f>
        <v>0</v>
      </c>
      <c r="Y2776" s="40">
        <f>+G2776*'Copy Co'!$B$22</f>
        <v>40923.232939126057</v>
      </c>
      <c r="Z2776" s="40">
        <f>+H2776*'Copy Co'!$B$23</f>
        <v>0</v>
      </c>
      <c r="AA2776" s="40">
        <f>+I2776*'Copy Co'!$B$24</f>
        <v>0</v>
      </c>
      <c r="AB2776" s="40">
        <f>+J2776*'Copy Co'!$B$25</f>
        <v>5052.331339126802</v>
      </c>
      <c r="AC2776" s="40">
        <f>+K2776*'Copy Co'!$B$26</f>
        <v>3250.0417794790837</v>
      </c>
      <c r="AD2776" s="40">
        <f>+L2776*'Copy Co'!$B$27</f>
        <v>0</v>
      </c>
      <c r="AE2776" s="40">
        <f>+M2776*'Copy Co'!$B$28</f>
        <v>0</v>
      </c>
      <c r="AF2776" s="40">
        <f t="shared" si="348"/>
        <v>100625.20874266153</v>
      </c>
      <c r="AG2776" s="25">
        <f t="shared" si="349"/>
        <v>12141.208742661533</v>
      </c>
      <c r="AH2776" s="56">
        <f t="shared" si="350"/>
        <v>40759</v>
      </c>
      <c r="AL2776" s="56"/>
      <c r="BF2776" s="2">
        <v>39727</v>
      </c>
      <c r="BG2776" s="3">
        <v>10</v>
      </c>
      <c r="BH2776">
        <v>9</v>
      </c>
      <c r="BI2776">
        <v>5.3333333333333304</v>
      </c>
    </row>
    <row r="2777" spans="1:61" x14ac:dyDescent="0.25">
      <c r="A2777" s="2">
        <v>40760</v>
      </c>
      <c r="B2777" s="7">
        <v>92142</v>
      </c>
      <c r="C2777" s="3">
        <v>0</v>
      </c>
      <c r="D2777" s="7">
        <f t="shared" si="344"/>
        <v>0</v>
      </c>
      <c r="E2777" s="7">
        <f t="shared" si="345"/>
        <v>0</v>
      </c>
      <c r="F2777" s="7">
        <f t="shared" si="346"/>
        <v>0</v>
      </c>
      <c r="G2777" s="11">
        <v>88484</v>
      </c>
      <c r="H2777">
        <v>1</v>
      </c>
      <c r="I2777">
        <v>0</v>
      </c>
      <c r="J2777">
        <v>14</v>
      </c>
      <c r="K2777" s="3">
        <v>6.875</v>
      </c>
      <c r="L2777" s="3">
        <f t="shared" si="347"/>
        <v>0</v>
      </c>
      <c r="M2777" s="5">
        <v>0</v>
      </c>
      <c r="R2777">
        <v>2011</v>
      </c>
      <c r="S2777" s="1" t="s">
        <v>2</v>
      </c>
      <c r="T2777" s="40">
        <f>+'Copy Co'!$B$17</f>
        <v>51399.602684929596</v>
      </c>
      <c r="U2777">
        <f>+'Copy Co'!$B$18*'All Data'!C2777</f>
        <v>0</v>
      </c>
      <c r="V2777" s="40">
        <f>+D2777*'Copy Co'!$B$19</f>
        <v>0</v>
      </c>
      <c r="W2777" s="40">
        <f>+E2777*'Copy Co'!$B$20</f>
        <v>0</v>
      </c>
      <c r="X2777" s="40">
        <f>+F2777*'Copy Co'!$B$21</f>
        <v>0</v>
      </c>
      <c r="Y2777" s="40">
        <f>+G2777*'Copy Co'!$B$22</f>
        <v>36825.499271693581</v>
      </c>
      <c r="Z2777" s="40">
        <f>+H2777*'Copy Co'!$B$23</f>
        <v>-10610.780657764437</v>
      </c>
      <c r="AA2777" s="40">
        <f>+I2777*'Copy Co'!$B$24</f>
        <v>0</v>
      </c>
      <c r="AB2777" s="40">
        <f>+J2777*'Copy Co'!$B$25</f>
        <v>4715.5092498516824</v>
      </c>
      <c r="AC2777" s="40">
        <f>+K2777*'Copy Co'!$B$26</f>
        <v>2153.6421430283085</v>
      </c>
      <c r="AD2777" s="40">
        <f>+L2777*'Copy Co'!$B$27</f>
        <v>0</v>
      </c>
      <c r="AE2777" s="40">
        <f>+M2777*'Copy Co'!$B$28</f>
        <v>0</v>
      </c>
      <c r="AF2777" s="40">
        <f t="shared" si="348"/>
        <v>84483.472691738731</v>
      </c>
      <c r="AG2777" s="25">
        <f t="shared" si="349"/>
        <v>-7658.5273082612694</v>
      </c>
      <c r="AH2777" s="56">
        <f t="shared" si="350"/>
        <v>40760</v>
      </c>
      <c r="AL2777" s="56"/>
      <c r="BF2777" s="2">
        <v>41412</v>
      </c>
      <c r="BG2777" s="3">
        <v>10</v>
      </c>
      <c r="BH2777">
        <v>12</v>
      </c>
      <c r="BI2777">
        <v>6.3333333333333304</v>
      </c>
    </row>
    <row r="2778" spans="1:61" x14ac:dyDescent="0.25">
      <c r="A2778" s="2">
        <v>40761</v>
      </c>
      <c r="B2778" s="7">
        <v>81141</v>
      </c>
      <c r="C2778" s="3">
        <v>0</v>
      </c>
      <c r="D2778" s="7">
        <f t="shared" si="344"/>
        <v>0</v>
      </c>
      <c r="E2778" s="7">
        <f t="shared" si="345"/>
        <v>0</v>
      </c>
      <c r="F2778" s="7">
        <f t="shared" si="346"/>
        <v>0</v>
      </c>
      <c r="G2778" s="11">
        <v>92142</v>
      </c>
      <c r="H2778">
        <v>0</v>
      </c>
      <c r="I2778">
        <v>1</v>
      </c>
      <c r="J2778">
        <v>15</v>
      </c>
      <c r="K2778" s="3">
        <v>9.2083333333333304</v>
      </c>
      <c r="L2778" s="3">
        <f t="shared" si="347"/>
        <v>0</v>
      </c>
      <c r="M2778" s="5">
        <v>0</v>
      </c>
      <c r="R2778">
        <v>2011</v>
      </c>
      <c r="S2778" s="1" t="s">
        <v>3</v>
      </c>
      <c r="T2778" s="40">
        <f>+'Copy Co'!$B$17</f>
        <v>51399.602684929596</v>
      </c>
      <c r="U2778">
        <f>+'Copy Co'!$B$18*'All Data'!C2778</f>
        <v>0</v>
      </c>
      <c r="V2778" s="40">
        <f>+D2778*'Copy Co'!$B$19</f>
        <v>0</v>
      </c>
      <c r="W2778" s="40">
        <f>+E2778*'Copy Co'!$B$20</f>
        <v>0</v>
      </c>
      <c r="X2778" s="40">
        <f>+F2778*'Copy Co'!$B$21</f>
        <v>0</v>
      </c>
      <c r="Y2778" s="40">
        <f>+G2778*'Copy Co'!$B$22</f>
        <v>38347.8951436688</v>
      </c>
      <c r="Z2778" s="40">
        <f>+H2778*'Copy Co'!$B$23</f>
        <v>0</v>
      </c>
      <c r="AA2778" s="40">
        <f>+I2778*'Copy Co'!$B$24</f>
        <v>-10704.382616627605</v>
      </c>
      <c r="AB2778" s="40">
        <f>+J2778*'Copy Co'!$B$25</f>
        <v>5052.331339126802</v>
      </c>
      <c r="AC2778" s="40">
        <f>+K2778*'Copy Co'!$B$26</f>
        <v>2884.5752339954911</v>
      </c>
      <c r="AD2778" s="40">
        <f>+L2778*'Copy Co'!$B$27</f>
        <v>0</v>
      </c>
      <c r="AE2778" s="40">
        <f>+M2778*'Copy Co'!$B$28</f>
        <v>0</v>
      </c>
      <c r="AF2778" s="40">
        <f t="shared" si="348"/>
        <v>86980.021785093079</v>
      </c>
      <c r="AG2778" s="25">
        <f t="shared" si="349"/>
        <v>5839.0217850930785</v>
      </c>
      <c r="AH2778" s="56">
        <f t="shared" si="350"/>
        <v>40761</v>
      </c>
      <c r="AL2778" s="56"/>
      <c r="BF2778" s="2">
        <v>42855</v>
      </c>
      <c r="BG2778" s="3">
        <v>10</v>
      </c>
      <c r="BH2778">
        <v>13</v>
      </c>
      <c r="BI2778">
        <v>6</v>
      </c>
    </row>
    <row r="2779" spans="1:61" x14ac:dyDescent="0.25">
      <c r="A2779" s="2">
        <v>40762</v>
      </c>
      <c r="B2779" s="7">
        <v>83081</v>
      </c>
      <c r="C2779" s="3">
        <v>0</v>
      </c>
      <c r="D2779" s="7">
        <f t="shared" si="344"/>
        <v>0</v>
      </c>
      <c r="E2779" s="7">
        <f t="shared" si="345"/>
        <v>0</v>
      </c>
      <c r="F2779" s="7">
        <f t="shared" si="346"/>
        <v>0</v>
      </c>
      <c r="G2779" s="11">
        <v>81141</v>
      </c>
      <c r="H2779">
        <v>0</v>
      </c>
      <c r="I2779">
        <v>1</v>
      </c>
      <c r="J2779">
        <v>16</v>
      </c>
      <c r="K2779" s="3">
        <v>8.375</v>
      </c>
      <c r="L2779" s="3">
        <f t="shared" si="347"/>
        <v>0</v>
      </c>
      <c r="M2779" s="5">
        <v>0</v>
      </c>
      <c r="R2779">
        <v>2011</v>
      </c>
      <c r="S2779" s="1" t="s">
        <v>4</v>
      </c>
      <c r="T2779" s="40">
        <f>+'Copy Co'!$B$17</f>
        <v>51399.602684929596</v>
      </c>
      <c r="U2779">
        <f>+'Copy Co'!$B$18*'All Data'!C2779</f>
        <v>0</v>
      </c>
      <c r="V2779" s="40">
        <f>+D2779*'Copy Co'!$B$19</f>
        <v>0</v>
      </c>
      <c r="W2779" s="40">
        <f>+E2779*'Copy Co'!$B$20</f>
        <v>0</v>
      </c>
      <c r="X2779" s="40">
        <f>+F2779*'Copy Co'!$B$21</f>
        <v>0</v>
      </c>
      <c r="Y2779" s="40">
        <f>+G2779*'Copy Co'!$B$22</f>
        <v>33769.470598124964</v>
      </c>
      <c r="Z2779" s="40">
        <f>+H2779*'Copy Co'!$B$23</f>
        <v>0</v>
      </c>
      <c r="AA2779" s="40">
        <f>+I2779*'Copy Co'!$B$24</f>
        <v>-10704.382616627605</v>
      </c>
      <c r="AB2779" s="40">
        <f>+J2779*'Copy Co'!$B$25</f>
        <v>5389.1534284019226</v>
      </c>
      <c r="AC2779" s="40">
        <f>+K2779*'Copy Co'!$B$26</f>
        <v>2623.527701507212</v>
      </c>
      <c r="AD2779" s="40">
        <f>+L2779*'Copy Co'!$B$27</f>
        <v>0</v>
      </c>
      <c r="AE2779" s="40">
        <f>+M2779*'Copy Co'!$B$28</f>
        <v>0</v>
      </c>
      <c r="AF2779" s="40">
        <f t="shared" si="348"/>
        <v>82477.371796336098</v>
      </c>
      <c r="AG2779" s="25">
        <f t="shared" si="349"/>
        <v>-603.62820366390224</v>
      </c>
      <c r="AH2779" s="56">
        <f t="shared" si="350"/>
        <v>40762</v>
      </c>
      <c r="AL2779" s="56"/>
      <c r="BF2779" s="2">
        <v>43012</v>
      </c>
      <c r="BG2779" s="3">
        <v>10</v>
      </c>
      <c r="BH2779">
        <v>24</v>
      </c>
      <c r="BI2779">
        <v>9.625</v>
      </c>
    </row>
    <row r="2780" spans="1:61" x14ac:dyDescent="0.25">
      <c r="A2780" s="2">
        <v>40763</v>
      </c>
      <c r="B2780" s="7">
        <v>93375</v>
      </c>
      <c r="C2780" s="3">
        <v>0</v>
      </c>
      <c r="D2780" s="7">
        <f t="shared" si="344"/>
        <v>0</v>
      </c>
      <c r="E2780" s="7">
        <f t="shared" si="345"/>
        <v>0</v>
      </c>
      <c r="F2780" s="7">
        <f t="shared" si="346"/>
        <v>0</v>
      </c>
      <c r="G2780" s="11">
        <v>83081</v>
      </c>
      <c r="H2780">
        <v>0</v>
      </c>
      <c r="I2780">
        <v>0</v>
      </c>
      <c r="J2780">
        <v>12</v>
      </c>
      <c r="K2780" s="3">
        <v>6.9166666666666696</v>
      </c>
      <c r="L2780" s="3">
        <f t="shared" si="347"/>
        <v>0</v>
      </c>
      <c r="M2780" s="5">
        <v>0</v>
      </c>
      <c r="R2780">
        <v>2011</v>
      </c>
      <c r="S2780" s="1" t="s">
        <v>5</v>
      </c>
      <c r="T2780" s="40">
        <f>+'Copy Co'!$B$17</f>
        <v>51399.602684929596</v>
      </c>
      <c r="U2780">
        <f>+'Copy Co'!$B$18*'All Data'!C2780</f>
        <v>0</v>
      </c>
      <c r="V2780" s="40">
        <f>+D2780*'Copy Co'!$B$19</f>
        <v>0</v>
      </c>
      <c r="W2780" s="40">
        <f>+E2780*'Copy Co'!$B$20</f>
        <v>0</v>
      </c>
      <c r="X2780" s="40">
        <f>+F2780*'Copy Co'!$B$21</f>
        <v>0</v>
      </c>
      <c r="Y2780" s="40">
        <f>+G2780*'Copy Co'!$B$22</f>
        <v>34576.864800320676</v>
      </c>
      <c r="Z2780" s="40">
        <f>+H2780*'Copy Co'!$B$23</f>
        <v>0</v>
      </c>
      <c r="AA2780" s="40">
        <f>+I2780*'Copy Co'!$B$24</f>
        <v>0</v>
      </c>
      <c r="AB2780" s="40">
        <f>+J2780*'Copy Co'!$B$25</f>
        <v>4041.8650713014422</v>
      </c>
      <c r="AC2780" s="40">
        <f>+K2780*'Copy Co'!$B$26</f>
        <v>2166.6945196527231</v>
      </c>
      <c r="AD2780" s="40">
        <f>+L2780*'Copy Co'!$B$27</f>
        <v>0</v>
      </c>
      <c r="AE2780" s="40">
        <f>+M2780*'Copy Co'!$B$28</f>
        <v>0</v>
      </c>
      <c r="AF2780" s="40">
        <f t="shared" si="348"/>
        <v>92185.027076204424</v>
      </c>
      <c r="AG2780" s="25">
        <f t="shared" si="349"/>
        <v>-1189.9729237955762</v>
      </c>
      <c r="AH2780" s="56">
        <f t="shared" si="350"/>
        <v>40763</v>
      </c>
      <c r="AL2780" s="56"/>
      <c r="BF2780" s="2">
        <v>38485</v>
      </c>
      <c r="BG2780" s="3">
        <v>9.9583333333333393</v>
      </c>
      <c r="BH2780">
        <v>9</v>
      </c>
      <c r="BI2780">
        <v>5.5833333333333304</v>
      </c>
    </row>
    <row r="2781" spans="1:61" x14ac:dyDescent="0.25">
      <c r="A2781" s="2">
        <v>40764</v>
      </c>
      <c r="B2781" s="7">
        <v>93335</v>
      </c>
      <c r="C2781" s="3">
        <v>0</v>
      </c>
      <c r="D2781" s="7">
        <f t="shared" si="344"/>
        <v>0</v>
      </c>
      <c r="E2781" s="7">
        <f t="shared" si="345"/>
        <v>0</v>
      </c>
      <c r="F2781" s="7">
        <f t="shared" si="346"/>
        <v>0</v>
      </c>
      <c r="G2781" s="11">
        <v>93375</v>
      </c>
      <c r="H2781">
        <v>0</v>
      </c>
      <c r="I2781">
        <v>0</v>
      </c>
      <c r="J2781">
        <v>15</v>
      </c>
      <c r="K2781" s="3">
        <v>7.0416666666666696</v>
      </c>
      <c r="L2781" s="3">
        <f t="shared" si="347"/>
        <v>0</v>
      </c>
      <c r="M2781" s="5">
        <v>0</v>
      </c>
      <c r="R2781">
        <v>2011</v>
      </c>
      <c r="S2781" s="1" t="s">
        <v>6</v>
      </c>
      <c r="T2781" s="40">
        <f>+'Copy Co'!$B$17</f>
        <v>51399.602684929596</v>
      </c>
      <c r="U2781">
        <f>+'Copy Co'!$B$18*'All Data'!C2781</f>
        <v>0</v>
      </c>
      <c r="V2781" s="40">
        <f>+D2781*'Copy Co'!$B$19</f>
        <v>0</v>
      </c>
      <c r="W2781" s="40">
        <f>+E2781*'Copy Co'!$B$20</f>
        <v>0</v>
      </c>
      <c r="X2781" s="40">
        <f>+F2781*'Copy Co'!$B$21</f>
        <v>0</v>
      </c>
      <c r="Y2781" s="40">
        <f>+G2781*'Copy Co'!$B$22</f>
        <v>38861.048262899378</v>
      </c>
      <c r="Z2781" s="40">
        <f>+H2781*'Copy Co'!$B$23</f>
        <v>0</v>
      </c>
      <c r="AA2781" s="40">
        <f>+I2781*'Copy Co'!$B$24</f>
        <v>0</v>
      </c>
      <c r="AB2781" s="40">
        <f>+J2781*'Copy Co'!$B$25</f>
        <v>5052.331339126802</v>
      </c>
      <c r="AC2781" s="40">
        <f>+K2781*'Copy Co'!$B$26</f>
        <v>2205.8516495259651</v>
      </c>
      <c r="AD2781" s="40">
        <f>+L2781*'Copy Co'!$B$27</f>
        <v>0</v>
      </c>
      <c r="AE2781" s="40">
        <f>+M2781*'Copy Co'!$B$28</f>
        <v>0</v>
      </c>
      <c r="AF2781" s="40">
        <f t="shared" si="348"/>
        <v>97518.833936481751</v>
      </c>
      <c r="AG2781" s="25">
        <f t="shared" si="349"/>
        <v>4183.8339364817512</v>
      </c>
      <c r="AH2781" s="56">
        <f t="shared" si="350"/>
        <v>40764</v>
      </c>
      <c r="AL2781" s="56"/>
      <c r="BF2781" s="2">
        <v>40500</v>
      </c>
      <c r="BG2781" s="3">
        <v>9.9583333333333393</v>
      </c>
      <c r="BH2781">
        <v>24</v>
      </c>
      <c r="BI2781">
        <v>19.375</v>
      </c>
    </row>
    <row r="2782" spans="1:61" x14ac:dyDescent="0.25">
      <c r="A2782" s="2">
        <v>40765</v>
      </c>
      <c r="B2782" s="7">
        <v>94483</v>
      </c>
      <c r="C2782" s="3">
        <v>0</v>
      </c>
      <c r="D2782" s="7">
        <f t="shared" si="344"/>
        <v>0</v>
      </c>
      <c r="E2782" s="7">
        <f t="shared" si="345"/>
        <v>0</v>
      </c>
      <c r="F2782" s="7">
        <f t="shared" si="346"/>
        <v>0</v>
      </c>
      <c r="G2782" s="11">
        <v>93335</v>
      </c>
      <c r="H2782">
        <v>0</v>
      </c>
      <c r="I2782">
        <v>0</v>
      </c>
      <c r="J2782">
        <v>13</v>
      </c>
      <c r="K2782" s="3">
        <v>6.7916666666666696</v>
      </c>
      <c r="L2782" s="3">
        <f t="shared" si="347"/>
        <v>0</v>
      </c>
      <c r="M2782" s="5">
        <v>0</v>
      </c>
      <c r="R2782">
        <v>2011</v>
      </c>
      <c r="S2782" s="1" t="s">
        <v>7</v>
      </c>
      <c r="T2782" s="40">
        <f>+'Copy Co'!$B$17</f>
        <v>51399.602684929596</v>
      </c>
      <c r="U2782">
        <f>+'Copy Co'!$B$18*'All Data'!C2782</f>
        <v>0</v>
      </c>
      <c r="V2782" s="40">
        <f>+D2782*'Copy Co'!$B$19</f>
        <v>0</v>
      </c>
      <c r="W2782" s="40">
        <f>+E2782*'Copy Co'!$B$20</f>
        <v>0</v>
      </c>
      <c r="X2782" s="40">
        <f>+F2782*'Copy Co'!$B$21</f>
        <v>0</v>
      </c>
      <c r="Y2782" s="40">
        <f>+G2782*'Copy Co'!$B$22</f>
        <v>38844.400959761319</v>
      </c>
      <c r="Z2782" s="40">
        <f>+H2782*'Copy Co'!$B$23</f>
        <v>0</v>
      </c>
      <c r="AA2782" s="40">
        <f>+I2782*'Copy Co'!$B$24</f>
        <v>0</v>
      </c>
      <c r="AB2782" s="40">
        <f>+J2782*'Copy Co'!$B$25</f>
        <v>4378.6871605765618</v>
      </c>
      <c r="AC2782" s="40">
        <f>+K2782*'Copy Co'!$B$26</f>
        <v>2127.5373897794811</v>
      </c>
      <c r="AD2782" s="40">
        <f>+L2782*'Copy Co'!$B$27</f>
        <v>0</v>
      </c>
      <c r="AE2782" s="40">
        <f>+M2782*'Copy Co'!$B$28</f>
        <v>0</v>
      </c>
      <c r="AF2782" s="40">
        <f t="shared" si="348"/>
        <v>96750.228195046948</v>
      </c>
      <c r="AG2782" s="25">
        <f t="shared" si="349"/>
        <v>2267.2281950469478</v>
      </c>
      <c r="AH2782" s="56">
        <f t="shared" si="350"/>
        <v>40765</v>
      </c>
      <c r="AL2782" s="56"/>
      <c r="BF2782" s="2">
        <v>43026</v>
      </c>
      <c r="BG2782" s="3">
        <v>9.9166666666666607</v>
      </c>
      <c r="BH2782">
        <v>9</v>
      </c>
      <c r="BI2782">
        <v>5.2083333333333304</v>
      </c>
    </row>
    <row r="2783" spans="1:61" x14ac:dyDescent="0.25">
      <c r="A2783" s="2">
        <v>40766</v>
      </c>
      <c r="B2783" s="7">
        <v>91108</v>
      </c>
      <c r="C2783" s="3">
        <v>0</v>
      </c>
      <c r="D2783" s="7">
        <f t="shared" si="344"/>
        <v>0</v>
      </c>
      <c r="E2783" s="7">
        <f t="shared" si="345"/>
        <v>0</v>
      </c>
      <c r="F2783" s="7">
        <f t="shared" si="346"/>
        <v>0</v>
      </c>
      <c r="G2783" s="11">
        <v>94483</v>
      </c>
      <c r="H2783">
        <v>0</v>
      </c>
      <c r="I2783">
        <v>0</v>
      </c>
      <c r="J2783">
        <v>14</v>
      </c>
      <c r="K2783" s="3">
        <v>5.9583333333333304</v>
      </c>
      <c r="L2783" s="3">
        <f t="shared" si="347"/>
        <v>0</v>
      </c>
      <c r="M2783" s="5">
        <v>0</v>
      </c>
      <c r="R2783">
        <v>2011</v>
      </c>
      <c r="S2783" s="1" t="s">
        <v>1</v>
      </c>
      <c r="T2783" s="40">
        <f>+'Copy Co'!$B$17</f>
        <v>51399.602684929596</v>
      </c>
      <c r="U2783">
        <f>+'Copy Co'!$B$18*'All Data'!C2783</f>
        <v>0</v>
      </c>
      <c r="V2783" s="40">
        <f>+D2783*'Copy Co'!$B$19</f>
        <v>0</v>
      </c>
      <c r="W2783" s="40">
        <f>+E2783*'Copy Co'!$B$20</f>
        <v>0</v>
      </c>
      <c r="X2783" s="40">
        <f>+F2783*'Copy Co'!$B$21</f>
        <v>0</v>
      </c>
      <c r="Y2783" s="40">
        <f>+G2783*'Copy Co'!$B$22</f>
        <v>39322.178559823529</v>
      </c>
      <c r="Z2783" s="40">
        <f>+H2783*'Copy Co'!$B$23</f>
        <v>0</v>
      </c>
      <c r="AA2783" s="40">
        <f>+I2783*'Copy Co'!$B$24</f>
        <v>0</v>
      </c>
      <c r="AB2783" s="40">
        <f>+J2783*'Copy Co'!$B$25</f>
        <v>4715.5092498516824</v>
      </c>
      <c r="AC2783" s="40">
        <f>+K2783*'Copy Co'!$B$26</f>
        <v>1866.4898572911998</v>
      </c>
      <c r="AD2783" s="40">
        <f>+L2783*'Copy Co'!$B$27</f>
        <v>0</v>
      </c>
      <c r="AE2783" s="40">
        <f>+M2783*'Copy Co'!$B$28</f>
        <v>0</v>
      </c>
      <c r="AF2783" s="40">
        <f t="shared" si="348"/>
        <v>97303.780351896028</v>
      </c>
      <c r="AG2783" s="25">
        <f t="shared" si="349"/>
        <v>6195.7803518960282</v>
      </c>
      <c r="AH2783" s="56">
        <f t="shared" si="350"/>
        <v>40766</v>
      </c>
      <c r="AL2783" s="56"/>
      <c r="BF2783" s="2">
        <v>40462</v>
      </c>
      <c r="BG2783" s="3">
        <v>9.875</v>
      </c>
      <c r="BH2783">
        <v>12</v>
      </c>
      <c r="BI2783">
        <v>5.2083333333333304</v>
      </c>
    </row>
    <row r="2784" spans="1:61" x14ac:dyDescent="0.25">
      <c r="A2784" s="2">
        <v>40767</v>
      </c>
      <c r="B2784" s="7">
        <v>88393</v>
      </c>
      <c r="C2784" s="3">
        <v>0</v>
      </c>
      <c r="D2784" s="7">
        <f t="shared" si="344"/>
        <v>0</v>
      </c>
      <c r="E2784" s="7">
        <f t="shared" si="345"/>
        <v>0</v>
      </c>
      <c r="F2784" s="7">
        <f t="shared" si="346"/>
        <v>0</v>
      </c>
      <c r="G2784" s="11">
        <v>91108</v>
      </c>
      <c r="H2784">
        <v>1</v>
      </c>
      <c r="I2784">
        <v>0</v>
      </c>
      <c r="J2784">
        <v>12</v>
      </c>
      <c r="K2784" s="3">
        <v>5.375</v>
      </c>
      <c r="L2784" s="3">
        <f t="shared" si="347"/>
        <v>0</v>
      </c>
      <c r="M2784" s="5">
        <v>0</v>
      </c>
      <c r="R2784">
        <v>2011</v>
      </c>
      <c r="S2784" s="1" t="s">
        <v>2</v>
      </c>
      <c r="T2784" s="40">
        <f>+'Copy Co'!$B$17</f>
        <v>51399.602684929596</v>
      </c>
      <c r="U2784">
        <f>+'Copy Co'!$B$18*'All Data'!C2784</f>
        <v>0</v>
      </c>
      <c r="V2784" s="40">
        <f>+D2784*'Copy Co'!$B$19</f>
        <v>0</v>
      </c>
      <c r="W2784" s="40">
        <f>+E2784*'Copy Co'!$B$20</f>
        <v>0</v>
      </c>
      <c r="X2784" s="40">
        <f>+F2784*'Copy Co'!$B$21</f>
        <v>0</v>
      </c>
      <c r="Y2784" s="40">
        <f>+G2784*'Copy Co'!$B$22</f>
        <v>37917.562357550058</v>
      </c>
      <c r="Z2784" s="40">
        <f>+H2784*'Copy Co'!$B$23</f>
        <v>-10610.780657764437</v>
      </c>
      <c r="AA2784" s="40">
        <f>+I2784*'Copy Co'!$B$24</f>
        <v>0</v>
      </c>
      <c r="AB2784" s="40">
        <f>+J2784*'Copy Co'!$B$25</f>
        <v>4041.8650713014422</v>
      </c>
      <c r="AC2784" s="40">
        <f>+K2784*'Copy Co'!$B$26</f>
        <v>1683.7565845494048</v>
      </c>
      <c r="AD2784" s="40">
        <f>+L2784*'Copy Co'!$B$27</f>
        <v>0</v>
      </c>
      <c r="AE2784" s="40">
        <f>+M2784*'Copy Co'!$B$28</f>
        <v>0</v>
      </c>
      <c r="AF2784" s="40">
        <f t="shared" si="348"/>
        <v>84432.006040566062</v>
      </c>
      <c r="AG2784" s="25">
        <f t="shared" si="349"/>
        <v>-3960.9939594339376</v>
      </c>
      <c r="AH2784" s="56">
        <f t="shared" si="350"/>
        <v>40767</v>
      </c>
      <c r="AL2784" s="56"/>
      <c r="BF2784" s="2">
        <v>41686</v>
      </c>
      <c r="BG2784" s="3">
        <v>9.875</v>
      </c>
      <c r="BH2784">
        <v>32</v>
      </c>
      <c r="BI2784">
        <v>14.25</v>
      </c>
    </row>
    <row r="2785" spans="1:61" x14ac:dyDescent="0.25">
      <c r="A2785" s="2">
        <v>40768</v>
      </c>
      <c r="B2785" s="7">
        <v>80021</v>
      </c>
      <c r="C2785" s="3">
        <v>0</v>
      </c>
      <c r="D2785" s="7">
        <f t="shared" si="344"/>
        <v>0</v>
      </c>
      <c r="E2785" s="7">
        <f t="shared" si="345"/>
        <v>0</v>
      </c>
      <c r="F2785" s="7">
        <f t="shared" si="346"/>
        <v>0</v>
      </c>
      <c r="G2785" s="11">
        <v>88393</v>
      </c>
      <c r="H2785">
        <v>0</v>
      </c>
      <c r="I2785">
        <v>1</v>
      </c>
      <c r="J2785">
        <v>24</v>
      </c>
      <c r="K2785" s="3">
        <v>11.4583333333333</v>
      </c>
      <c r="L2785" s="3">
        <f t="shared" si="347"/>
        <v>0</v>
      </c>
      <c r="M2785" s="5">
        <v>0</v>
      </c>
      <c r="R2785">
        <v>2011</v>
      </c>
      <c r="S2785" s="1" t="s">
        <v>3</v>
      </c>
      <c r="T2785" s="40">
        <f>+'Copy Co'!$B$17</f>
        <v>51399.602684929596</v>
      </c>
      <c r="U2785">
        <f>+'Copy Co'!$B$18*'All Data'!C2785</f>
        <v>0</v>
      </c>
      <c r="V2785" s="40">
        <f>+D2785*'Copy Co'!$B$19</f>
        <v>0</v>
      </c>
      <c r="W2785" s="40">
        <f>+E2785*'Copy Co'!$B$20</f>
        <v>0</v>
      </c>
      <c r="X2785" s="40">
        <f>+F2785*'Copy Co'!$B$21</f>
        <v>0</v>
      </c>
      <c r="Y2785" s="40">
        <f>+G2785*'Copy Co'!$B$22</f>
        <v>36787.626657054505</v>
      </c>
      <c r="Z2785" s="40">
        <f>+H2785*'Copy Co'!$B$23</f>
        <v>0</v>
      </c>
      <c r="AA2785" s="40">
        <f>+I2785*'Copy Co'!$B$24</f>
        <v>-10704.382616627605</v>
      </c>
      <c r="AB2785" s="40">
        <f>+J2785*'Copy Co'!$B$25</f>
        <v>8083.7301426028844</v>
      </c>
      <c r="AC2785" s="40">
        <f>+K2785*'Copy Co'!$B$26</f>
        <v>3589.4035717138368</v>
      </c>
      <c r="AD2785" s="40">
        <f>+L2785*'Copy Co'!$B$27</f>
        <v>0</v>
      </c>
      <c r="AE2785" s="40">
        <f>+M2785*'Copy Co'!$B$28</f>
        <v>0</v>
      </c>
      <c r="AF2785" s="40">
        <f t="shared" si="348"/>
        <v>89155.980439673222</v>
      </c>
      <c r="AG2785" s="25">
        <f t="shared" si="349"/>
        <v>9134.9804396732216</v>
      </c>
      <c r="AH2785" s="56">
        <f t="shared" si="350"/>
        <v>40768</v>
      </c>
      <c r="AL2785" s="56"/>
      <c r="BF2785" s="2">
        <v>38089</v>
      </c>
      <c r="BG2785" s="3">
        <v>9.8333333333333393</v>
      </c>
      <c r="BH2785">
        <v>12</v>
      </c>
      <c r="BI2785">
        <v>6.6666666666666696</v>
      </c>
    </row>
    <row r="2786" spans="1:61" x14ac:dyDescent="0.25">
      <c r="A2786" s="2">
        <v>40769</v>
      </c>
      <c r="B2786" s="7">
        <v>79292</v>
      </c>
      <c r="C2786" s="3">
        <v>0</v>
      </c>
      <c r="D2786" s="7">
        <f t="shared" si="344"/>
        <v>0</v>
      </c>
      <c r="E2786" s="7">
        <f t="shared" si="345"/>
        <v>0</v>
      </c>
      <c r="F2786" s="7">
        <f t="shared" si="346"/>
        <v>0</v>
      </c>
      <c r="G2786" s="11">
        <v>80021</v>
      </c>
      <c r="H2786">
        <v>0</v>
      </c>
      <c r="I2786">
        <v>1</v>
      </c>
      <c r="J2786">
        <v>23</v>
      </c>
      <c r="K2786" s="3">
        <v>10.375</v>
      </c>
      <c r="L2786" s="3">
        <f t="shared" si="347"/>
        <v>0</v>
      </c>
      <c r="M2786" s="5">
        <v>0</v>
      </c>
      <c r="R2786">
        <v>2011</v>
      </c>
      <c r="S2786" s="1" t="s">
        <v>4</v>
      </c>
      <c r="T2786" s="40">
        <f>+'Copy Co'!$B$17</f>
        <v>51399.602684929596</v>
      </c>
      <c r="U2786">
        <f>+'Copy Co'!$B$18*'All Data'!C2786</f>
        <v>0</v>
      </c>
      <c r="V2786" s="40">
        <f>+D2786*'Copy Co'!$B$19</f>
        <v>0</v>
      </c>
      <c r="W2786" s="40">
        <f>+E2786*'Copy Co'!$B$20</f>
        <v>0</v>
      </c>
      <c r="X2786" s="40">
        <f>+F2786*'Copy Co'!$B$21</f>
        <v>0</v>
      </c>
      <c r="Y2786" s="40">
        <f>+G2786*'Copy Co'!$B$22</f>
        <v>33303.346110259394</v>
      </c>
      <c r="Z2786" s="40">
        <f>+H2786*'Copy Co'!$B$23</f>
        <v>0</v>
      </c>
      <c r="AA2786" s="40">
        <f>+I2786*'Copy Co'!$B$24</f>
        <v>-10704.382616627605</v>
      </c>
      <c r="AB2786" s="40">
        <f>+J2786*'Copy Co'!$B$25</f>
        <v>7746.9080533277638</v>
      </c>
      <c r="AC2786" s="40">
        <f>+K2786*'Copy Co'!$B$26</f>
        <v>3250.0417794790837</v>
      </c>
      <c r="AD2786" s="40">
        <f>+L2786*'Copy Co'!$B$27</f>
        <v>0</v>
      </c>
      <c r="AE2786" s="40">
        <f>+M2786*'Copy Co'!$B$28</f>
        <v>0</v>
      </c>
      <c r="AF2786" s="40">
        <f t="shared" si="348"/>
        <v>84995.516011368236</v>
      </c>
      <c r="AG2786" s="25">
        <f t="shared" si="349"/>
        <v>5703.5160113682359</v>
      </c>
      <c r="AH2786" s="56">
        <f t="shared" si="350"/>
        <v>40769</v>
      </c>
      <c r="AL2786" s="56"/>
      <c r="BF2786" s="2">
        <v>40985</v>
      </c>
      <c r="BG2786" s="3">
        <v>9.8333333333333393</v>
      </c>
      <c r="BH2786">
        <v>31</v>
      </c>
      <c r="BI2786">
        <v>19.8333333333333</v>
      </c>
    </row>
    <row r="2787" spans="1:61" x14ac:dyDescent="0.25">
      <c r="A2787" s="2">
        <v>40770</v>
      </c>
      <c r="B2787" s="7">
        <v>93067</v>
      </c>
      <c r="C2787" s="3">
        <v>0</v>
      </c>
      <c r="D2787" s="7">
        <f t="shared" si="344"/>
        <v>0</v>
      </c>
      <c r="E2787" s="7">
        <f t="shared" si="345"/>
        <v>0</v>
      </c>
      <c r="F2787" s="7">
        <f t="shared" si="346"/>
        <v>0</v>
      </c>
      <c r="G2787" s="11">
        <v>79292</v>
      </c>
      <c r="H2787">
        <v>0</v>
      </c>
      <c r="I2787">
        <v>0</v>
      </c>
      <c r="J2787">
        <v>17</v>
      </c>
      <c r="K2787" s="3">
        <v>9.5</v>
      </c>
      <c r="L2787" s="3">
        <f t="shared" si="347"/>
        <v>0</v>
      </c>
      <c r="M2787" s="5">
        <v>0</v>
      </c>
      <c r="R2787">
        <v>2011</v>
      </c>
      <c r="S2787" s="1" t="s">
        <v>5</v>
      </c>
      <c r="T2787" s="40">
        <f>+'Copy Co'!$B$17</f>
        <v>51399.602684929596</v>
      </c>
      <c r="U2787">
        <f>+'Copy Co'!$B$18*'All Data'!C2787</f>
        <v>0</v>
      </c>
      <c r="V2787" s="40">
        <f>+D2787*'Copy Co'!$B$19</f>
        <v>0</v>
      </c>
      <c r="W2787" s="40">
        <f>+E2787*'Copy Co'!$B$20</f>
        <v>0</v>
      </c>
      <c r="X2787" s="40">
        <f>+F2787*'Copy Co'!$B$21</f>
        <v>0</v>
      </c>
      <c r="Y2787" s="40">
        <f>+G2787*'Copy Co'!$B$22</f>
        <v>32999.949010568322</v>
      </c>
      <c r="Z2787" s="40">
        <f>+H2787*'Copy Co'!$B$23</f>
        <v>0</v>
      </c>
      <c r="AA2787" s="40">
        <f>+I2787*'Copy Co'!$B$24</f>
        <v>0</v>
      </c>
      <c r="AB2787" s="40">
        <f>+J2787*'Copy Co'!$B$25</f>
        <v>5725.9755176770432</v>
      </c>
      <c r="AC2787" s="40">
        <f>+K2787*'Copy Co'!$B$26</f>
        <v>2975.9418703663896</v>
      </c>
      <c r="AD2787" s="40">
        <f>+L2787*'Copy Co'!$B$27</f>
        <v>0</v>
      </c>
      <c r="AE2787" s="40">
        <f>+M2787*'Copy Co'!$B$28</f>
        <v>0</v>
      </c>
      <c r="AF2787" s="40">
        <f t="shared" si="348"/>
        <v>93101.469083541335</v>
      </c>
      <c r="AG2787" s="25">
        <f t="shared" si="349"/>
        <v>34.46908354133484</v>
      </c>
      <c r="AH2787" s="56">
        <f t="shared" si="350"/>
        <v>40770</v>
      </c>
      <c r="AL2787" s="56"/>
      <c r="BF2787" s="2">
        <v>41348</v>
      </c>
      <c r="BG2787" s="3">
        <v>9.8333333333333393</v>
      </c>
      <c r="BH2787">
        <v>10</v>
      </c>
      <c r="BI2787">
        <v>3.2916666666666701</v>
      </c>
    </row>
    <row r="2788" spans="1:61" x14ac:dyDescent="0.25">
      <c r="A2788" s="2">
        <v>40771</v>
      </c>
      <c r="B2788" s="7">
        <v>96758</v>
      </c>
      <c r="C2788" s="3">
        <v>0</v>
      </c>
      <c r="D2788" s="7">
        <f t="shared" si="344"/>
        <v>0</v>
      </c>
      <c r="E2788" s="7">
        <f t="shared" si="345"/>
        <v>0</v>
      </c>
      <c r="F2788" s="7">
        <f t="shared" si="346"/>
        <v>0</v>
      </c>
      <c r="G2788" s="11">
        <v>93067</v>
      </c>
      <c r="H2788">
        <v>0</v>
      </c>
      <c r="I2788">
        <v>0</v>
      </c>
      <c r="J2788">
        <v>12</v>
      </c>
      <c r="K2788" s="3">
        <v>5.375</v>
      </c>
      <c r="L2788" s="3">
        <f t="shared" si="347"/>
        <v>0</v>
      </c>
      <c r="M2788" s="5">
        <v>0</v>
      </c>
      <c r="R2788">
        <v>2011</v>
      </c>
      <c r="S2788" s="1" t="s">
        <v>6</v>
      </c>
      <c r="T2788" s="40">
        <f>+'Copy Co'!$B$17</f>
        <v>51399.602684929596</v>
      </c>
      <c r="U2788">
        <f>+'Copy Co'!$B$18*'All Data'!C2788</f>
        <v>0</v>
      </c>
      <c r="V2788" s="40">
        <f>+D2788*'Copy Co'!$B$19</f>
        <v>0</v>
      </c>
      <c r="W2788" s="40">
        <f>+E2788*'Copy Co'!$B$20</f>
        <v>0</v>
      </c>
      <c r="X2788" s="40">
        <f>+F2788*'Copy Co'!$B$21</f>
        <v>0</v>
      </c>
      <c r="Y2788" s="40">
        <f>+G2788*'Copy Co'!$B$22</f>
        <v>38732.864028736345</v>
      </c>
      <c r="Z2788" s="40">
        <f>+H2788*'Copy Co'!$B$23</f>
        <v>0</v>
      </c>
      <c r="AA2788" s="40">
        <f>+I2788*'Copy Co'!$B$24</f>
        <v>0</v>
      </c>
      <c r="AB2788" s="40">
        <f>+J2788*'Copy Co'!$B$25</f>
        <v>4041.8650713014422</v>
      </c>
      <c r="AC2788" s="40">
        <f>+K2788*'Copy Co'!$B$26</f>
        <v>1683.7565845494048</v>
      </c>
      <c r="AD2788" s="40">
        <f>+L2788*'Copy Co'!$B$27</f>
        <v>0</v>
      </c>
      <c r="AE2788" s="40">
        <f>+M2788*'Copy Co'!$B$28</f>
        <v>0</v>
      </c>
      <c r="AF2788" s="40">
        <f t="shared" si="348"/>
        <v>95858.088369516787</v>
      </c>
      <c r="AG2788" s="25">
        <f t="shared" si="349"/>
        <v>-899.91163048321323</v>
      </c>
      <c r="AH2788" s="56">
        <f t="shared" si="350"/>
        <v>40771</v>
      </c>
      <c r="AL2788" s="56"/>
      <c r="BF2788" s="2">
        <v>38091</v>
      </c>
      <c r="BG2788" s="3">
        <v>9.75</v>
      </c>
      <c r="BH2788">
        <v>18</v>
      </c>
      <c r="BI2788">
        <v>11.0416666666667</v>
      </c>
    </row>
    <row r="2789" spans="1:61" x14ac:dyDescent="0.25">
      <c r="A2789" s="2">
        <v>40772</v>
      </c>
      <c r="B2789" s="7">
        <v>93232</v>
      </c>
      <c r="C2789" s="3">
        <v>0</v>
      </c>
      <c r="D2789" s="7">
        <f t="shared" si="344"/>
        <v>0</v>
      </c>
      <c r="E2789" s="7">
        <f t="shared" si="345"/>
        <v>0</v>
      </c>
      <c r="F2789" s="7">
        <f t="shared" si="346"/>
        <v>0</v>
      </c>
      <c r="G2789" s="11">
        <v>96758</v>
      </c>
      <c r="H2789">
        <v>0</v>
      </c>
      <c r="I2789">
        <v>0</v>
      </c>
      <c r="J2789">
        <v>13</v>
      </c>
      <c r="K2789" s="3">
        <v>7.8333333333333304</v>
      </c>
      <c r="L2789" s="3">
        <f t="shared" si="347"/>
        <v>0</v>
      </c>
      <c r="M2789" s="5">
        <v>0</v>
      </c>
      <c r="R2789">
        <v>2011</v>
      </c>
      <c r="S2789" s="1" t="s">
        <v>7</v>
      </c>
      <c r="T2789" s="40">
        <f>+'Copy Co'!$B$17</f>
        <v>51399.602684929596</v>
      </c>
      <c r="U2789">
        <f>+'Copy Co'!$B$18*'All Data'!C2789</f>
        <v>0</v>
      </c>
      <c r="V2789" s="40">
        <f>+D2789*'Copy Co'!$B$19</f>
        <v>0</v>
      </c>
      <c r="W2789" s="40">
        <f>+E2789*'Copy Co'!$B$20</f>
        <v>0</v>
      </c>
      <c r="X2789" s="40">
        <f>+F2789*'Copy Co'!$B$21</f>
        <v>0</v>
      </c>
      <c r="Y2789" s="40">
        <f>+G2789*'Copy Co'!$B$22</f>
        <v>40268.99392580046</v>
      </c>
      <c r="Z2789" s="40">
        <f>+H2789*'Copy Co'!$B$23</f>
        <v>0</v>
      </c>
      <c r="AA2789" s="40">
        <f>+I2789*'Copy Co'!$B$24</f>
        <v>0</v>
      </c>
      <c r="AB2789" s="40">
        <f>+J2789*'Copy Co'!$B$25</f>
        <v>4378.6871605765618</v>
      </c>
      <c r="AC2789" s="40">
        <f>+K2789*'Copy Co'!$B$26</f>
        <v>2453.8468053898291</v>
      </c>
      <c r="AD2789" s="40">
        <f>+L2789*'Copy Co'!$B$27</f>
        <v>0</v>
      </c>
      <c r="AE2789" s="40">
        <f>+M2789*'Copy Co'!$B$28</f>
        <v>0</v>
      </c>
      <c r="AF2789" s="40">
        <f t="shared" si="348"/>
        <v>98501.130576696436</v>
      </c>
      <c r="AG2789" s="25">
        <f t="shared" si="349"/>
        <v>5269.130576696436</v>
      </c>
      <c r="AH2789" s="56">
        <f t="shared" si="350"/>
        <v>40772</v>
      </c>
      <c r="AL2789" s="56"/>
      <c r="BF2789" s="2">
        <v>38271</v>
      </c>
      <c r="BG2789" s="3">
        <v>9.75</v>
      </c>
      <c r="BH2789">
        <v>14</v>
      </c>
      <c r="BI2789">
        <v>6</v>
      </c>
    </row>
    <row r="2790" spans="1:61" x14ac:dyDescent="0.25">
      <c r="A2790" s="2">
        <v>40773</v>
      </c>
      <c r="B2790" s="7">
        <v>89871</v>
      </c>
      <c r="C2790" s="3">
        <v>0</v>
      </c>
      <c r="D2790" s="7">
        <f t="shared" si="344"/>
        <v>0</v>
      </c>
      <c r="E2790" s="7">
        <f t="shared" si="345"/>
        <v>0</v>
      </c>
      <c r="F2790" s="7">
        <f t="shared" si="346"/>
        <v>0</v>
      </c>
      <c r="G2790" s="11">
        <v>93232</v>
      </c>
      <c r="H2790">
        <v>0</v>
      </c>
      <c r="I2790">
        <v>0</v>
      </c>
      <c r="J2790">
        <v>15</v>
      </c>
      <c r="K2790" s="3">
        <v>7.75</v>
      </c>
      <c r="L2790" s="3">
        <f t="shared" si="347"/>
        <v>0</v>
      </c>
      <c r="M2790" s="5">
        <v>0</v>
      </c>
      <c r="R2790">
        <v>2011</v>
      </c>
      <c r="S2790" s="1" t="s">
        <v>1</v>
      </c>
      <c r="T2790" s="40">
        <f>+'Copy Co'!$B$17</f>
        <v>51399.602684929596</v>
      </c>
      <c r="U2790">
        <f>+'Copy Co'!$B$18*'All Data'!C2790</f>
        <v>0</v>
      </c>
      <c r="V2790" s="40">
        <f>+D2790*'Copy Co'!$B$19</f>
        <v>0</v>
      </c>
      <c r="W2790" s="40">
        <f>+E2790*'Copy Co'!$B$20</f>
        <v>0</v>
      </c>
      <c r="X2790" s="40">
        <f>+F2790*'Copy Co'!$B$21</f>
        <v>0</v>
      </c>
      <c r="Y2790" s="40">
        <f>+G2790*'Copy Co'!$B$22</f>
        <v>38801.534154180823</v>
      </c>
      <c r="Z2790" s="40">
        <f>+H2790*'Copy Co'!$B$23</f>
        <v>0</v>
      </c>
      <c r="AA2790" s="40">
        <f>+I2790*'Copy Co'!$B$24</f>
        <v>0</v>
      </c>
      <c r="AB2790" s="40">
        <f>+J2790*'Copy Co'!$B$25</f>
        <v>5052.331339126802</v>
      </c>
      <c r="AC2790" s="40">
        <f>+K2790*'Copy Co'!$B$26</f>
        <v>2427.7420521410022</v>
      </c>
      <c r="AD2790" s="40">
        <f>+L2790*'Copy Co'!$B$27</f>
        <v>0</v>
      </c>
      <c r="AE2790" s="40">
        <f>+M2790*'Copy Co'!$B$28</f>
        <v>0</v>
      </c>
      <c r="AF2790" s="40">
        <f t="shared" si="348"/>
        <v>97681.21023037823</v>
      </c>
      <c r="AG2790" s="25">
        <f t="shared" si="349"/>
        <v>7810.2102303782303</v>
      </c>
      <c r="AH2790" s="56">
        <f t="shared" si="350"/>
        <v>40773</v>
      </c>
      <c r="AL2790" s="56"/>
      <c r="BF2790" s="2">
        <v>38985</v>
      </c>
      <c r="BG2790" s="3">
        <v>9.75</v>
      </c>
      <c r="BH2790">
        <v>10</v>
      </c>
      <c r="BI2790">
        <v>6.5416666666666696</v>
      </c>
    </row>
    <row r="2791" spans="1:61" x14ac:dyDescent="0.25">
      <c r="A2791" s="2">
        <v>40774</v>
      </c>
      <c r="B2791" s="7">
        <v>84437</v>
      </c>
      <c r="C2791" s="3">
        <v>0</v>
      </c>
      <c r="D2791" s="7">
        <f t="shared" si="344"/>
        <v>0</v>
      </c>
      <c r="E2791" s="7">
        <f t="shared" si="345"/>
        <v>0</v>
      </c>
      <c r="F2791" s="7">
        <f t="shared" si="346"/>
        <v>0</v>
      </c>
      <c r="G2791" s="11">
        <v>89871</v>
      </c>
      <c r="H2791">
        <v>1</v>
      </c>
      <c r="I2791">
        <v>0</v>
      </c>
      <c r="J2791">
        <v>17</v>
      </c>
      <c r="K2791" s="3">
        <v>7.8333333333333304</v>
      </c>
      <c r="L2791" s="3">
        <f t="shared" si="347"/>
        <v>0</v>
      </c>
      <c r="M2791" s="5">
        <v>0</v>
      </c>
      <c r="R2791">
        <v>2011</v>
      </c>
      <c r="S2791" s="1" t="s">
        <v>2</v>
      </c>
      <c r="T2791" s="40">
        <f>+'Copy Co'!$B$17</f>
        <v>51399.602684929596</v>
      </c>
      <c r="U2791">
        <f>+'Copy Co'!$B$18*'All Data'!C2791</f>
        <v>0</v>
      </c>
      <c r="V2791" s="40">
        <f>+D2791*'Copy Co'!$B$19</f>
        <v>0</v>
      </c>
      <c r="W2791" s="40">
        <f>+E2791*'Copy Co'!$B$20</f>
        <v>0</v>
      </c>
      <c r="X2791" s="40">
        <f>+F2791*'Copy Co'!$B$21</f>
        <v>0</v>
      </c>
      <c r="Y2791" s="40">
        <f>+G2791*'Copy Co'!$B$22</f>
        <v>37402.744508005671</v>
      </c>
      <c r="Z2791" s="40">
        <f>+H2791*'Copy Co'!$B$23</f>
        <v>-10610.780657764437</v>
      </c>
      <c r="AA2791" s="40">
        <f>+I2791*'Copy Co'!$B$24</f>
        <v>0</v>
      </c>
      <c r="AB2791" s="40">
        <f>+J2791*'Copy Co'!$B$25</f>
        <v>5725.9755176770432</v>
      </c>
      <c r="AC2791" s="40">
        <f>+K2791*'Copy Co'!$B$26</f>
        <v>2453.8468053898291</v>
      </c>
      <c r="AD2791" s="40">
        <f>+L2791*'Copy Co'!$B$27</f>
        <v>0</v>
      </c>
      <c r="AE2791" s="40">
        <f>+M2791*'Copy Co'!$B$28</f>
        <v>0</v>
      </c>
      <c r="AF2791" s="40">
        <f t="shared" si="348"/>
        <v>86371.388858237697</v>
      </c>
      <c r="AG2791" s="25">
        <f t="shared" si="349"/>
        <v>1934.3888582376967</v>
      </c>
      <c r="AH2791" s="56">
        <f t="shared" si="350"/>
        <v>40774</v>
      </c>
      <c r="AL2791" s="56"/>
      <c r="BF2791" s="2">
        <v>41003</v>
      </c>
      <c r="BG2791" s="3">
        <v>9.75</v>
      </c>
      <c r="BH2791">
        <v>22</v>
      </c>
      <c r="BI2791">
        <v>11.4583333333333</v>
      </c>
    </row>
    <row r="2792" spans="1:61" x14ac:dyDescent="0.25">
      <c r="A2792" s="2">
        <v>40775</v>
      </c>
      <c r="B2792" s="7">
        <v>78387</v>
      </c>
      <c r="C2792" s="3">
        <v>0</v>
      </c>
      <c r="D2792" s="7">
        <f t="shared" si="344"/>
        <v>0</v>
      </c>
      <c r="E2792" s="7">
        <f t="shared" si="345"/>
        <v>0</v>
      </c>
      <c r="F2792" s="7">
        <f t="shared" si="346"/>
        <v>0</v>
      </c>
      <c r="G2792" s="11">
        <v>84437</v>
      </c>
      <c r="H2792">
        <v>0</v>
      </c>
      <c r="I2792">
        <v>1</v>
      </c>
      <c r="J2792">
        <v>17</v>
      </c>
      <c r="K2792" s="3">
        <v>10.625</v>
      </c>
      <c r="L2792" s="3">
        <f t="shared" si="347"/>
        <v>0</v>
      </c>
      <c r="M2792" s="5">
        <v>0</v>
      </c>
      <c r="R2792">
        <v>2011</v>
      </c>
      <c r="S2792" s="1" t="s">
        <v>3</v>
      </c>
      <c r="T2792" s="40">
        <f>+'Copy Co'!$B$17</f>
        <v>51399.602684929596</v>
      </c>
      <c r="U2792">
        <f>+'Copy Co'!$B$18*'All Data'!C2792</f>
        <v>0</v>
      </c>
      <c r="V2792" s="40">
        <f>+D2792*'Copy Co'!$B$19</f>
        <v>0</v>
      </c>
      <c r="W2792" s="40">
        <f>+E2792*'Copy Co'!$B$20</f>
        <v>0</v>
      </c>
      <c r="X2792" s="40">
        <f>+F2792*'Copy Co'!$B$21</f>
        <v>0</v>
      </c>
      <c r="Y2792" s="40">
        <f>+G2792*'Copy Co'!$B$22</f>
        <v>35141.208376700772</v>
      </c>
      <c r="Z2792" s="40">
        <f>+H2792*'Copy Co'!$B$23</f>
        <v>0</v>
      </c>
      <c r="AA2792" s="40">
        <f>+I2792*'Copy Co'!$B$24</f>
        <v>-10704.382616627605</v>
      </c>
      <c r="AB2792" s="40">
        <f>+J2792*'Copy Co'!$B$25</f>
        <v>5725.9755176770432</v>
      </c>
      <c r="AC2792" s="40">
        <f>+K2792*'Copy Co'!$B$26</f>
        <v>3328.3560392255677</v>
      </c>
      <c r="AD2792" s="40">
        <f>+L2792*'Copy Co'!$B$27</f>
        <v>0</v>
      </c>
      <c r="AE2792" s="40">
        <f>+M2792*'Copy Co'!$B$28</f>
        <v>0</v>
      </c>
      <c r="AF2792" s="40">
        <f t="shared" si="348"/>
        <v>84890.760001905379</v>
      </c>
      <c r="AG2792" s="25">
        <f t="shared" si="349"/>
        <v>6503.7600019053789</v>
      </c>
      <c r="AH2792" s="56">
        <f t="shared" si="350"/>
        <v>40775</v>
      </c>
      <c r="AL2792" s="56"/>
      <c r="BF2792" s="2">
        <v>41362</v>
      </c>
      <c r="BG2792" s="3">
        <v>9.75</v>
      </c>
      <c r="BH2792">
        <v>9</v>
      </c>
      <c r="BI2792">
        <v>5.625</v>
      </c>
    </row>
    <row r="2793" spans="1:61" x14ac:dyDescent="0.25">
      <c r="A2793" s="2">
        <v>40776</v>
      </c>
      <c r="B2793" s="7">
        <v>73529</v>
      </c>
      <c r="C2793" s="3">
        <v>0</v>
      </c>
      <c r="D2793" s="7">
        <f t="shared" si="344"/>
        <v>0</v>
      </c>
      <c r="E2793" s="7">
        <f t="shared" si="345"/>
        <v>0</v>
      </c>
      <c r="F2793" s="7">
        <f t="shared" si="346"/>
        <v>0</v>
      </c>
      <c r="G2793" s="11">
        <v>78387</v>
      </c>
      <c r="H2793">
        <v>0</v>
      </c>
      <c r="I2793">
        <v>1</v>
      </c>
      <c r="J2793">
        <v>17</v>
      </c>
      <c r="K2793" s="3">
        <v>11.4583333333333</v>
      </c>
      <c r="L2793" s="3">
        <f t="shared" si="347"/>
        <v>0</v>
      </c>
      <c r="M2793" s="5">
        <v>0</v>
      </c>
      <c r="R2793">
        <v>2011</v>
      </c>
      <c r="S2793" s="1" t="s">
        <v>4</v>
      </c>
      <c r="T2793" s="40">
        <f>+'Copy Co'!$B$17</f>
        <v>51399.602684929596</v>
      </c>
      <c r="U2793">
        <f>+'Copy Co'!$B$18*'All Data'!C2793</f>
        <v>0</v>
      </c>
      <c r="V2793" s="40">
        <f>+D2793*'Copy Co'!$B$19</f>
        <v>0</v>
      </c>
      <c r="W2793" s="40">
        <f>+E2793*'Copy Co'!$B$20</f>
        <v>0</v>
      </c>
      <c r="X2793" s="40">
        <f>+F2793*'Copy Co'!$B$21</f>
        <v>0</v>
      </c>
      <c r="Y2793" s="40">
        <f>+G2793*'Copy Co'!$B$22</f>
        <v>32623.30377706981</v>
      </c>
      <c r="Z2793" s="40">
        <f>+H2793*'Copy Co'!$B$23</f>
        <v>0</v>
      </c>
      <c r="AA2793" s="40">
        <f>+I2793*'Copy Co'!$B$24</f>
        <v>-10704.382616627605</v>
      </c>
      <c r="AB2793" s="40">
        <f>+J2793*'Copy Co'!$B$25</f>
        <v>5725.9755176770432</v>
      </c>
      <c r="AC2793" s="40">
        <f>+K2793*'Copy Co'!$B$26</f>
        <v>3589.4035717138368</v>
      </c>
      <c r="AD2793" s="40">
        <f>+L2793*'Copy Co'!$B$27</f>
        <v>0</v>
      </c>
      <c r="AE2793" s="40">
        <f>+M2793*'Copy Co'!$B$28</f>
        <v>0</v>
      </c>
      <c r="AF2793" s="40">
        <f t="shared" si="348"/>
        <v>82633.902934762664</v>
      </c>
      <c r="AG2793" s="25">
        <f t="shared" si="349"/>
        <v>9104.9029347626638</v>
      </c>
      <c r="AH2793" s="56">
        <f t="shared" si="350"/>
        <v>40776</v>
      </c>
      <c r="AL2793" s="56"/>
      <c r="BF2793" s="2">
        <v>38818</v>
      </c>
      <c r="BG2793" s="3">
        <v>9.7083333333333393</v>
      </c>
      <c r="BH2793">
        <v>22</v>
      </c>
      <c r="BI2793">
        <v>11.9583333333333</v>
      </c>
    </row>
    <row r="2794" spans="1:61" x14ac:dyDescent="0.25">
      <c r="A2794" s="2">
        <v>40777</v>
      </c>
      <c r="B2794" s="7">
        <v>90085</v>
      </c>
      <c r="C2794" s="3">
        <v>0</v>
      </c>
      <c r="D2794" s="7">
        <f t="shared" si="344"/>
        <v>0</v>
      </c>
      <c r="E2794" s="7">
        <f t="shared" si="345"/>
        <v>0</v>
      </c>
      <c r="F2794" s="7">
        <f t="shared" si="346"/>
        <v>0</v>
      </c>
      <c r="G2794" s="11">
        <v>73529</v>
      </c>
      <c r="H2794">
        <v>0</v>
      </c>
      <c r="I2794">
        <v>0</v>
      </c>
      <c r="J2794">
        <v>16</v>
      </c>
      <c r="K2794" s="3">
        <v>8.7083333333333304</v>
      </c>
      <c r="L2794" s="3">
        <f t="shared" si="347"/>
        <v>0</v>
      </c>
      <c r="M2794" s="5">
        <v>0</v>
      </c>
      <c r="R2794">
        <v>2011</v>
      </c>
      <c r="S2794" s="1" t="s">
        <v>5</v>
      </c>
      <c r="T2794" s="40">
        <f>+'Copy Co'!$B$17</f>
        <v>51399.602684929596</v>
      </c>
      <c r="U2794">
        <f>+'Copy Co'!$B$18*'All Data'!C2794</f>
        <v>0</v>
      </c>
      <c r="V2794" s="40">
        <f>+D2794*'Copy Co'!$B$19</f>
        <v>0</v>
      </c>
      <c r="W2794" s="40">
        <f>+E2794*'Copy Co'!$B$20</f>
        <v>0</v>
      </c>
      <c r="X2794" s="40">
        <f>+F2794*'Copy Co'!$B$21</f>
        <v>0</v>
      </c>
      <c r="Y2794" s="40">
        <f>+G2794*'Copy Co'!$B$22</f>
        <v>30601.488810952913</v>
      </c>
      <c r="Z2794" s="40">
        <f>+H2794*'Copy Co'!$B$23</f>
        <v>0</v>
      </c>
      <c r="AA2794" s="40">
        <f>+I2794*'Copy Co'!$B$24</f>
        <v>0</v>
      </c>
      <c r="AB2794" s="40">
        <f>+J2794*'Copy Co'!$B$25</f>
        <v>5389.1534284019226</v>
      </c>
      <c r="AC2794" s="40">
        <f>+K2794*'Copy Co'!$B$26</f>
        <v>2727.9467145025228</v>
      </c>
      <c r="AD2794" s="40">
        <f>+L2794*'Copy Co'!$B$27</f>
        <v>0</v>
      </c>
      <c r="AE2794" s="40">
        <f>+M2794*'Copy Co'!$B$28</f>
        <v>0</v>
      </c>
      <c r="AF2794" s="40">
        <f t="shared" si="348"/>
        <v>90118.191638786971</v>
      </c>
      <c r="AG2794" s="25">
        <f t="shared" si="349"/>
        <v>33.191638786971453</v>
      </c>
      <c r="AH2794" s="56">
        <f t="shared" si="350"/>
        <v>40777</v>
      </c>
      <c r="AL2794" s="56"/>
      <c r="BF2794" s="2">
        <v>38978</v>
      </c>
      <c r="BG2794" s="3">
        <v>9.7083333333333393</v>
      </c>
      <c r="BH2794">
        <v>12</v>
      </c>
      <c r="BI2794">
        <v>8</v>
      </c>
    </row>
    <row r="2795" spans="1:61" x14ac:dyDescent="0.25">
      <c r="A2795" s="2">
        <v>40778</v>
      </c>
      <c r="B2795" s="7">
        <v>90576</v>
      </c>
      <c r="C2795" s="3">
        <v>0</v>
      </c>
      <c r="D2795" s="7">
        <f t="shared" si="344"/>
        <v>0</v>
      </c>
      <c r="E2795" s="7">
        <f t="shared" si="345"/>
        <v>0</v>
      </c>
      <c r="F2795" s="7">
        <f t="shared" si="346"/>
        <v>0</v>
      </c>
      <c r="G2795" s="11">
        <v>90085</v>
      </c>
      <c r="H2795">
        <v>0</v>
      </c>
      <c r="I2795">
        <v>0</v>
      </c>
      <c r="J2795">
        <v>14</v>
      </c>
      <c r="K2795" s="3">
        <v>7.5416666666666696</v>
      </c>
      <c r="L2795" s="3">
        <f t="shared" si="347"/>
        <v>0</v>
      </c>
      <c r="M2795" s="5">
        <v>0</v>
      </c>
      <c r="R2795">
        <v>2011</v>
      </c>
      <c r="S2795" s="1" t="s">
        <v>6</v>
      </c>
      <c r="T2795" s="40">
        <f>+'Copy Co'!$B$17</f>
        <v>51399.602684929596</v>
      </c>
      <c r="U2795">
        <f>+'Copy Co'!$B$18*'All Data'!C2795</f>
        <v>0</v>
      </c>
      <c r="V2795" s="40">
        <f>+D2795*'Copy Co'!$B$19</f>
        <v>0</v>
      </c>
      <c r="W2795" s="40">
        <f>+E2795*'Copy Co'!$B$20</f>
        <v>0</v>
      </c>
      <c r="X2795" s="40">
        <f>+F2795*'Copy Co'!$B$21</f>
        <v>0</v>
      </c>
      <c r="Y2795" s="40">
        <f>+G2795*'Copy Co'!$B$22</f>
        <v>37491.807579794273</v>
      </c>
      <c r="Z2795" s="40">
        <f>+H2795*'Copy Co'!$B$23</f>
        <v>0</v>
      </c>
      <c r="AA2795" s="40">
        <f>+I2795*'Copy Co'!$B$24</f>
        <v>0</v>
      </c>
      <c r="AB2795" s="40">
        <f>+J2795*'Copy Co'!$B$25</f>
        <v>4715.5092498516824</v>
      </c>
      <c r="AC2795" s="40">
        <f>+K2795*'Copy Co'!$B$26</f>
        <v>2362.4801690189333</v>
      </c>
      <c r="AD2795" s="40">
        <f>+L2795*'Copy Co'!$B$27</f>
        <v>0</v>
      </c>
      <c r="AE2795" s="40">
        <f>+M2795*'Copy Co'!$B$28</f>
        <v>0</v>
      </c>
      <c r="AF2795" s="40">
        <f t="shared" si="348"/>
        <v>95969.3996835945</v>
      </c>
      <c r="AG2795" s="25">
        <f t="shared" si="349"/>
        <v>5393.3996835944999</v>
      </c>
      <c r="AH2795" s="56">
        <f t="shared" si="350"/>
        <v>40778</v>
      </c>
      <c r="AL2795" s="56"/>
      <c r="BF2795" s="2">
        <v>39154</v>
      </c>
      <c r="BG2795" s="3">
        <v>9.7083333333333393</v>
      </c>
      <c r="BH2795">
        <v>13</v>
      </c>
      <c r="BI2795">
        <v>7.3333333333333304</v>
      </c>
    </row>
    <row r="2796" spans="1:61" x14ac:dyDescent="0.25">
      <c r="A2796" s="2">
        <v>40779</v>
      </c>
      <c r="B2796" s="7">
        <v>91089</v>
      </c>
      <c r="C2796" s="3">
        <v>0</v>
      </c>
      <c r="D2796" s="7">
        <f t="shared" si="344"/>
        <v>0</v>
      </c>
      <c r="E2796" s="7">
        <f t="shared" si="345"/>
        <v>0</v>
      </c>
      <c r="F2796" s="7">
        <f t="shared" si="346"/>
        <v>0</v>
      </c>
      <c r="G2796" s="11">
        <v>90576</v>
      </c>
      <c r="H2796">
        <v>0</v>
      </c>
      <c r="I2796">
        <v>0</v>
      </c>
      <c r="J2796">
        <v>16</v>
      </c>
      <c r="K2796" s="3">
        <v>9.1666666666666696</v>
      </c>
      <c r="L2796" s="3">
        <f t="shared" si="347"/>
        <v>0</v>
      </c>
      <c r="M2796" s="5">
        <v>0</v>
      </c>
      <c r="R2796">
        <v>2011</v>
      </c>
      <c r="S2796" s="1" t="s">
        <v>7</v>
      </c>
      <c r="T2796" s="40">
        <f>+'Copy Co'!$B$17</f>
        <v>51399.602684929596</v>
      </c>
      <c r="U2796">
        <f>+'Copy Co'!$B$18*'All Data'!C2796</f>
        <v>0</v>
      </c>
      <c r="V2796" s="40">
        <f>+D2796*'Copy Co'!$B$19</f>
        <v>0</v>
      </c>
      <c r="W2796" s="40">
        <f>+E2796*'Copy Co'!$B$20</f>
        <v>0</v>
      </c>
      <c r="X2796" s="40">
        <f>+F2796*'Copy Co'!$B$21</f>
        <v>0</v>
      </c>
      <c r="Y2796" s="40">
        <f>+G2796*'Copy Co'!$B$22</f>
        <v>37696.153225813912</v>
      </c>
      <c r="Z2796" s="40">
        <f>+H2796*'Copy Co'!$B$23</f>
        <v>0</v>
      </c>
      <c r="AA2796" s="40">
        <f>+I2796*'Copy Co'!$B$24</f>
        <v>0</v>
      </c>
      <c r="AB2796" s="40">
        <f>+J2796*'Copy Co'!$B$25</f>
        <v>5389.1534284019226</v>
      </c>
      <c r="AC2796" s="40">
        <f>+K2796*'Copy Co'!$B$26</f>
        <v>2871.5228573710788</v>
      </c>
      <c r="AD2796" s="40">
        <f>+L2796*'Copy Co'!$B$27</f>
        <v>0</v>
      </c>
      <c r="AE2796" s="40">
        <f>+M2796*'Copy Co'!$B$28</f>
        <v>0</v>
      </c>
      <c r="AF2796" s="40">
        <f t="shared" si="348"/>
        <v>97356.432196516515</v>
      </c>
      <c r="AG2796" s="25">
        <f t="shared" si="349"/>
        <v>6267.4321965165145</v>
      </c>
      <c r="AH2796" s="56">
        <f t="shared" si="350"/>
        <v>40779</v>
      </c>
      <c r="AL2796" s="56"/>
      <c r="BF2796" s="2">
        <v>40982</v>
      </c>
      <c r="BG2796" s="3">
        <v>9.7083333333333393</v>
      </c>
      <c r="BH2796">
        <v>21</v>
      </c>
      <c r="BI2796">
        <v>9.5416666666666696</v>
      </c>
    </row>
    <row r="2797" spans="1:61" x14ac:dyDescent="0.25">
      <c r="A2797" s="2">
        <v>40780</v>
      </c>
      <c r="B2797" s="7">
        <v>89227</v>
      </c>
      <c r="C2797" s="3">
        <v>0</v>
      </c>
      <c r="D2797" s="7">
        <f t="shared" si="344"/>
        <v>0</v>
      </c>
      <c r="E2797" s="7">
        <f t="shared" si="345"/>
        <v>0</v>
      </c>
      <c r="F2797" s="7">
        <f t="shared" si="346"/>
        <v>0</v>
      </c>
      <c r="G2797" s="11">
        <v>91089</v>
      </c>
      <c r="H2797">
        <v>0</v>
      </c>
      <c r="I2797">
        <v>0</v>
      </c>
      <c r="J2797">
        <v>22</v>
      </c>
      <c r="K2797" s="3">
        <v>13.3333333333333</v>
      </c>
      <c r="L2797" s="3">
        <f t="shared" si="347"/>
        <v>0</v>
      </c>
      <c r="M2797" s="5">
        <v>0</v>
      </c>
      <c r="R2797">
        <v>2011</v>
      </c>
      <c r="S2797" s="1" t="s">
        <v>1</v>
      </c>
      <c r="T2797" s="40">
        <f>+'Copy Co'!$B$17</f>
        <v>51399.602684929596</v>
      </c>
      <c r="U2797">
        <f>+'Copy Co'!$B$18*'All Data'!C2797</f>
        <v>0</v>
      </c>
      <c r="V2797" s="40">
        <f>+D2797*'Copy Co'!$B$19</f>
        <v>0</v>
      </c>
      <c r="W2797" s="40">
        <f>+E2797*'Copy Co'!$B$20</f>
        <v>0</v>
      </c>
      <c r="X2797" s="40">
        <f>+F2797*'Copy Co'!$B$21</f>
        <v>0</v>
      </c>
      <c r="Y2797" s="40">
        <f>+G2797*'Copy Co'!$B$22</f>
        <v>37909.654888559475</v>
      </c>
      <c r="Z2797" s="40">
        <f>+H2797*'Copy Co'!$B$23</f>
        <v>0</v>
      </c>
      <c r="AA2797" s="40">
        <f>+I2797*'Copy Co'!$B$24</f>
        <v>0</v>
      </c>
      <c r="AB2797" s="40">
        <f>+J2797*'Copy Co'!$B$25</f>
        <v>7410.0859640526432</v>
      </c>
      <c r="AC2797" s="40">
        <f>+K2797*'Copy Co'!$B$26</f>
        <v>4176.7605198124666</v>
      </c>
      <c r="AD2797" s="40">
        <f>+L2797*'Copy Co'!$B$27</f>
        <v>0</v>
      </c>
      <c r="AE2797" s="40">
        <f>+M2797*'Copy Co'!$B$28</f>
        <v>0</v>
      </c>
      <c r="AF2797" s="40">
        <f t="shared" si="348"/>
        <v>100896.10405735418</v>
      </c>
      <c r="AG2797" s="25">
        <f t="shared" si="349"/>
        <v>11669.104057354183</v>
      </c>
      <c r="AH2797" s="56">
        <f t="shared" si="350"/>
        <v>40780</v>
      </c>
      <c r="AL2797" s="56"/>
      <c r="BF2797" s="2">
        <v>38627</v>
      </c>
      <c r="BG2797" s="3">
        <v>9.6666666666666607</v>
      </c>
      <c r="BH2797">
        <v>17</v>
      </c>
      <c r="BI2797">
        <v>11.9166666666667</v>
      </c>
    </row>
    <row r="2798" spans="1:61" x14ac:dyDescent="0.25">
      <c r="A2798" s="2">
        <v>40781</v>
      </c>
      <c r="B2798" s="7">
        <v>91433</v>
      </c>
      <c r="C2798" s="3">
        <v>0</v>
      </c>
      <c r="D2798" s="7">
        <f t="shared" si="344"/>
        <v>0</v>
      </c>
      <c r="E2798" s="7">
        <f t="shared" si="345"/>
        <v>0</v>
      </c>
      <c r="F2798" s="7">
        <f t="shared" si="346"/>
        <v>0</v>
      </c>
      <c r="G2798" s="11">
        <v>89227</v>
      </c>
      <c r="H2798">
        <v>1</v>
      </c>
      <c r="I2798">
        <v>0</v>
      </c>
      <c r="J2798">
        <v>20</v>
      </c>
      <c r="K2798" s="3">
        <v>10.125</v>
      </c>
      <c r="L2798" s="3">
        <f t="shared" si="347"/>
        <v>0</v>
      </c>
      <c r="M2798" s="5">
        <v>0</v>
      </c>
      <c r="R2798">
        <v>2011</v>
      </c>
      <c r="S2798" s="1" t="s">
        <v>2</v>
      </c>
      <c r="T2798" s="40">
        <f>+'Copy Co'!$B$17</f>
        <v>51399.602684929596</v>
      </c>
      <c r="U2798">
        <f>+'Copy Co'!$B$18*'All Data'!C2798</f>
        <v>0</v>
      </c>
      <c r="V2798" s="40">
        <f>+D2798*'Copy Co'!$B$19</f>
        <v>0</v>
      </c>
      <c r="W2798" s="40">
        <f>+E2798*'Copy Co'!$B$20</f>
        <v>0</v>
      </c>
      <c r="X2798" s="40">
        <f>+F2798*'Copy Co'!$B$21</f>
        <v>0</v>
      </c>
      <c r="Y2798" s="40">
        <f>+G2798*'Copy Co'!$B$22</f>
        <v>37134.722927482973</v>
      </c>
      <c r="Z2798" s="40">
        <f>+H2798*'Copy Co'!$B$23</f>
        <v>-10610.780657764437</v>
      </c>
      <c r="AA2798" s="40">
        <f>+I2798*'Copy Co'!$B$24</f>
        <v>0</v>
      </c>
      <c r="AB2798" s="40">
        <f>+J2798*'Copy Co'!$B$25</f>
        <v>6736.441785502403</v>
      </c>
      <c r="AC2798" s="40">
        <f>+K2798*'Copy Co'!$B$26</f>
        <v>3171.7275197325998</v>
      </c>
      <c r="AD2798" s="40">
        <f>+L2798*'Copy Co'!$B$27</f>
        <v>0</v>
      </c>
      <c r="AE2798" s="40">
        <f>+M2798*'Copy Co'!$B$28</f>
        <v>0</v>
      </c>
      <c r="AF2798" s="40">
        <f t="shared" si="348"/>
        <v>87831.714259883127</v>
      </c>
      <c r="AG2798" s="25">
        <f t="shared" si="349"/>
        <v>-3601.2857401168731</v>
      </c>
      <c r="AH2798" s="56">
        <f t="shared" si="350"/>
        <v>40781</v>
      </c>
      <c r="AL2798" s="56"/>
      <c r="BF2798" s="2">
        <v>40826</v>
      </c>
      <c r="BG2798" s="3">
        <v>9.6666666666666607</v>
      </c>
      <c r="BH2798">
        <v>23</v>
      </c>
      <c r="BI2798">
        <v>10.0416666666667</v>
      </c>
    </row>
    <row r="2799" spans="1:61" x14ac:dyDescent="0.25">
      <c r="A2799" s="2">
        <v>40782</v>
      </c>
      <c r="B2799" s="7">
        <v>80687</v>
      </c>
      <c r="C2799" s="3">
        <v>0</v>
      </c>
      <c r="D2799" s="7">
        <f t="shared" si="344"/>
        <v>0</v>
      </c>
      <c r="E2799" s="7">
        <f t="shared" si="345"/>
        <v>0</v>
      </c>
      <c r="F2799" s="7">
        <f t="shared" si="346"/>
        <v>0</v>
      </c>
      <c r="G2799" s="11">
        <v>91433</v>
      </c>
      <c r="H2799">
        <v>0</v>
      </c>
      <c r="I2799">
        <v>1</v>
      </c>
      <c r="J2799">
        <v>17</v>
      </c>
      <c r="K2799" s="3">
        <v>9.25</v>
      </c>
      <c r="L2799" s="3">
        <f t="shared" si="347"/>
        <v>0</v>
      </c>
      <c r="M2799" s="5">
        <v>0</v>
      </c>
      <c r="R2799">
        <v>2011</v>
      </c>
      <c r="S2799" s="1" t="s">
        <v>3</v>
      </c>
      <c r="T2799" s="40">
        <f>+'Copy Co'!$B$17</f>
        <v>51399.602684929596</v>
      </c>
      <c r="U2799">
        <f>+'Copy Co'!$B$18*'All Data'!C2799</f>
        <v>0</v>
      </c>
      <c r="V2799" s="40">
        <f>+D2799*'Copy Co'!$B$19</f>
        <v>0</v>
      </c>
      <c r="W2799" s="40">
        <f>+E2799*'Copy Co'!$B$20</f>
        <v>0</v>
      </c>
      <c r="X2799" s="40">
        <f>+F2799*'Copy Co'!$B$21</f>
        <v>0</v>
      </c>
      <c r="Y2799" s="40">
        <f>+G2799*'Copy Co'!$B$22</f>
        <v>38052.821695546758</v>
      </c>
      <c r="Z2799" s="40">
        <f>+H2799*'Copy Co'!$B$23</f>
        <v>0</v>
      </c>
      <c r="AA2799" s="40">
        <f>+I2799*'Copy Co'!$B$24</f>
        <v>-10704.382616627605</v>
      </c>
      <c r="AB2799" s="40">
        <f>+J2799*'Copy Co'!$B$25</f>
        <v>5725.9755176770432</v>
      </c>
      <c r="AC2799" s="40">
        <f>+K2799*'Copy Co'!$B$26</f>
        <v>2897.6276106199057</v>
      </c>
      <c r="AD2799" s="40">
        <f>+L2799*'Copy Co'!$B$27</f>
        <v>0</v>
      </c>
      <c r="AE2799" s="40">
        <f>+M2799*'Copy Co'!$B$28</f>
        <v>0</v>
      </c>
      <c r="AF2799" s="40">
        <f t="shared" si="348"/>
        <v>87371.64489214569</v>
      </c>
      <c r="AG2799" s="25">
        <f t="shared" si="349"/>
        <v>6684.6448921456904</v>
      </c>
      <c r="AH2799" s="56">
        <f t="shared" si="350"/>
        <v>40782</v>
      </c>
      <c r="AL2799" s="56"/>
      <c r="BF2799" s="2">
        <v>40431</v>
      </c>
      <c r="BG2799" s="3">
        <v>9.625</v>
      </c>
      <c r="BH2799">
        <v>8</v>
      </c>
      <c r="BI2799">
        <v>5.4166666666666696</v>
      </c>
    </row>
    <row r="2800" spans="1:61" x14ac:dyDescent="0.25">
      <c r="A2800" s="2">
        <v>40783</v>
      </c>
      <c r="B2800" s="7">
        <v>78491</v>
      </c>
      <c r="C2800" s="3">
        <v>0</v>
      </c>
      <c r="D2800" s="7">
        <f t="shared" si="344"/>
        <v>0</v>
      </c>
      <c r="E2800" s="7">
        <f t="shared" si="345"/>
        <v>0</v>
      </c>
      <c r="F2800" s="7">
        <f t="shared" si="346"/>
        <v>0</v>
      </c>
      <c r="G2800" s="11">
        <v>80687</v>
      </c>
      <c r="H2800">
        <v>0</v>
      </c>
      <c r="I2800">
        <v>1</v>
      </c>
      <c r="J2800">
        <v>18</v>
      </c>
      <c r="K2800" s="3">
        <v>7.2916666666666696</v>
      </c>
      <c r="L2800" s="3">
        <f t="shared" si="347"/>
        <v>0</v>
      </c>
      <c r="M2800" s="5">
        <v>0</v>
      </c>
      <c r="R2800">
        <v>2011</v>
      </c>
      <c r="S2800" s="1" t="s">
        <v>4</v>
      </c>
      <c r="T2800" s="40">
        <f>+'Copy Co'!$B$17</f>
        <v>51399.602684929596</v>
      </c>
      <c r="U2800">
        <f>+'Copy Co'!$B$18*'All Data'!C2800</f>
        <v>0</v>
      </c>
      <c r="V2800" s="40">
        <f>+D2800*'Copy Co'!$B$19</f>
        <v>0</v>
      </c>
      <c r="W2800" s="40">
        <f>+E2800*'Copy Co'!$B$20</f>
        <v>0</v>
      </c>
      <c r="X2800" s="40">
        <f>+F2800*'Copy Co'!$B$21</f>
        <v>0</v>
      </c>
      <c r="Y2800" s="40">
        <f>+G2800*'Copy Co'!$B$22</f>
        <v>33580.523707508029</v>
      </c>
      <c r="Z2800" s="40">
        <f>+H2800*'Copy Co'!$B$23</f>
        <v>0</v>
      </c>
      <c r="AA2800" s="40">
        <f>+I2800*'Copy Co'!$B$24</f>
        <v>-10704.382616627605</v>
      </c>
      <c r="AB2800" s="40">
        <f>+J2800*'Copy Co'!$B$25</f>
        <v>6062.7976069521628</v>
      </c>
      <c r="AC2800" s="40">
        <f>+K2800*'Copy Co'!$B$26</f>
        <v>2284.1659092724494</v>
      </c>
      <c r="AD2800" s="40">
        <f>+L2800*'Copy Co'!$B$27</f>
        <v>0</v>
      </c>
      <c r="AE2800" s="40">
        <f>+M2800*'Copy Co'!$B$28</f>
        <v>0</v>
      </c>
      <c r="AF2800" s="40">
        <f t="shared" si="348"/>
        <v>82622.70729203464</v>
      </c>
      <c r="AG2800" s="25">
        <f t="shared" si="349"/>
        <v>4131.70729203464</v>
      </c>
      <c r="AH2800" s="56">
        <f t="shared" si="350"/>
        <v>40783</v>
      </c>
      <c r="AL2800" s="56"/>
      <c r="BF2800" s="2">
        <v>41556</v>
      </c>
      <c r="BG2800" s="3">
        <v>9.625</v>
      </c>
      <c r="BH2800">
        <v>18</v>
      </c>
      <c r="BI2800">
        <v>5.0833333333333304</v>
      </c>
    </row>
    <row r="2801" spans="1:61" x14ac:dyDescent="0.25">
      <c r="A2801" s="2">
        <v>40784</v>
      </c>
      <c r="B2801" s="7">
        <v>91952</v>
      </c>
      <c r="C2801" s="3">
        <v>0</v>
      </c>
      <c r="D2801" s="7">
        <f t="shared" si="344"/>
        <v>0</v>
      </c>
      <c r="E2801" s="7">
        <f t="shared" si="345"/>
        <v>0</v>
      </c>
      <c r="F2801" s="7">
        <f t="shared" si="346"/>
        <v>0</v>
      </c>
      <c r="G2801" s="11">
        <v>78491</v>
      </c>
      <c r="H2801">
        <v>0</v>
      </c>
      <c r="I2801">
        <v>0</v>
      </c>
      <c r="J2801">
        <v>21</v>
      </c>
      <c r="K2801" s="3">
        <v>9.9583333333333304</v>
      </c>
      <c r="L2801" s="3">
        <f t="shared" si="347"/>
        <v>0</v>
      </c>
      <c r="M2801" s="5">
        <v>0</v>
      </c>
      <c r="R2801">
        <v>2011</v>
      </c>
      <c r="S2801" s="1" t="s">
        <v>5</v>
      </c>
      <c r="T2801" s="40">
        <f>+'Copy Co'!$B$17</f>
        <v>51399.602684929596</v>
      </c>
      <c r="U2801">
        <f>+'Copy Co'!$B$18*'All Data'!C2801</f>
        <v>0</v>
      </c>
      <c r="V2801" s="40">
        <f>+D2801*'Copy Co'!$B$19</f>
        <v>0</v>
      </c>
      <c r="W2801" s="40">
        <f>+E2801*'Copy Co'!$B$20</f>
        <v>0</v>
      </c>
      <c r="X2801" s="40">
        <f>+F2801*'Copy Co'!$B$21</f>
        <v>0</v>
      </c>
      <c r="Y2801" s="40">
        <f>+G2801*'Copy Co'!$B$22</f>
        <v>32666.586765228756</v>
      </c>
      <c r="Z2801" s="40">
        <f>+H2801*'Copy Co'!$B$23</f>
        <v>0</v>
      </c>
      <c r="AA2801" s="40">
        <f>+I2801*'Copy Co'!$B$24</f>
        <v>0</v>
      </c>
      <c r="AB2801" s="40">
        <f>+J2801*'Copy Co'!$B$25</f>
        <v>7073.2638747775236</v>
      </c>
      <c r="AC2801" s="40">
        <f>+K2801*'Copy Co'!$B$26</f>
        <v>3119.5180132349428</v>
      </c>
      <c r="AD2801" s="40">
        <f>+L2801*'Copy Co'!$B$27</f>
        <v>0</v>
      </c>
      <c r="AE2801" s="40">
        <f>+M2801*'Copy Co'!$B$28</f>
        <v>0</v>
      </c>
      <c r="AF2801" s="40">
        <f t="shared" si="348"/>
        <v>94258.971338170828</v>
      </c>
      <c r="AG2801" s="25">
        <f t="shared" si="349"/>
        <v>2306.9713381708279</v>
      </c>
      <c r="AH2801" s="56">
        <f t="shared" si="350"/>
        <v>40784</v>
      </c>
      <c r="AL2801" s="56"/>
      <c r="BF2801" s="2">
        <v>41736</v>
      </c>
      <c r="BG2801" s="3">
        <v>9.625</v>
      </c>
      <c r="BH2801">
        <v>12</v>
      </c>
      <c r="BI2801">
        <v>7.5</v>
      </c>
    </row>
    <row r="2802" spans="1:61" x14ac:dyDescent="0.25">
      <c r="A2802" s="2">
        <v>40785</v>
      </c>
      <c r="B2802" s="7">
        <v>92802</v>
      </c>
      <c r="C2802" s="3">
        <v>0</v>
      </c>
      <c r="D2802" s="7">
        <f t="shared" si="344"/>
        <v>0</v>
      </c>
      <c r="E2802" s="7">
        <f t="shared" si="345"/>
        <v>0</v>
      </c>
      <c r="F2802" s="7">
        <f t="shared" si="346"/>
        <v>0</v>
      </c>
      <c r="G2802" s="11">
        <v>91952</v>
      </c>
      <c r="H2802">
        <v>0</v>
      </c>
      <c r="I2802">
        <v>0</v>
      </c>
      <c r="J2802">
        <v>21</v>
      </c>
      <c r="K2802" s="3">
        <v>10.125</v>
      </c>
      <c r="L2802" s="3">
        <f t="shared" si="347"/>
        <v>0</v>
      </c>
      <c r="M2802" s="5">
        <v>0</v>
      </c>
      <c r="R2802">
        <v>2011</v>
      </c>
      <c r="S2802" s="1" t="s">
        <v>6</v>
      </c>
      <c r="T2802" s="40">
        <f>+'Copy Co'!$B$17</f>
        <v>51399.602684929596</v>
      </c>
      <c r="U2802">
        <f>+'Copy Co'!$B$18*'All Data'!C2802</f>
        <v>0</v>
      </c>
      <c r="V2802" s="40">
        <f>+D2802*'Copy Co'!$B$19</f>
        <v>0</v>
      </c>
      <c r="W2802" s="40">
        <f>+E2802*'Copy Co'!$B$20</f>
        <v>0</v>
      </c>
      <c r="X2802" s="40">
        <f>+F2802*'Copy Co'!$B$21</f>
        <v>0</v>
      </c>
      <c r="Y2802" s="40">
        <f>+G2802*'Copy Co'!$B$22</f>
        <v>38268.820453763037</v>
      </c>
      <c r="Z2802" s="40">
        <f>+H2802*'Copy Co'!$B$23</f>
        <v>0</v>
      </c>
      <c r="AA2802" s="40">
        <f>+I2802*'Copy Co'!$B$24</f>
        <v>0</v>
      </c>
      <c r="AB2802" s="40">
        <f>+J2802*'Copy Co'!$B$25</f>
        <v>7073.2638747775236</v>
      </c>
      <c r="AC2802" s="40">
        <f>+K2802*'Copy Co'!$B$26</f>
        <v>3171.7275197325998</v>
      </c>
      <c r="AD2802" s="40">
        <f>+L2802*'Copy Co'!$B$27</f>
        <v>0</v>
      </c>
      <c r="AE2802" s="40">
        <f>+M2802*'Copy Co'!$B$28</f>
        <v>0</v>
      </c>
      <c r="AF2802" s="40">
        <f t="shared" si="348"/>
        <v>99913.41453320274</v>
      </c>
      <c r="AG2802" s="25">
        <f t="shared" si="349"/>
        <v>7111.4145332027401</v>
      </c>
      <c r="AH2802" s="56">
        <f t="shared" si="350"/>
        <v>40785</v>
      </c>
      <c r="AL2802" s="56"/>
      <c r="BF2802" s="2">
        <v>41751</v>
      </c>
      <c r="BG2802" s="3">
        <v>9.625</v>
      </c>
      <c r="BH2802">
        <v>38</v>
      </c>
      <c r="BI2802">
        <v>17.4166666666667</v>
      </c>
    </row>
    <row r="2803" spans="1:61" x14ac:dyDescent="0.25">
      <c r="A2803" s="2">
        <v>40786</v>
      </c>
      <c r="B2803" s="7">
        <v>99387</v>
      </c>
      <c r="C2803" s="3">
        <v>0</v>
      </c>
      <c r="D2803" s="7">
        <f t="shared" si="344"/>
        <v>0</v>
      </c>
      <c r="E2803" s="7">
        <f t="shared" si="345"/>
        <v>0</v>
      </c>
      <c r="F2803" s="7">
        <f t="shared" si="346"/>
        <v>0</v>
      </c>
      <c r="G2803" s="11">
        <v>92802</v>
      </c>
      <c r="H2803">
        <v>0</v>
      </c>
      <c r="I2803">
        <v>0</v>
      </c>
      <c r="J2803">
        <v>25</v>
      </c>
      <c r="K2803" s="3">
        <v>12.9166666666667</v>
      </c>
      <c r="L2803" s="3">
        <f t="shared" si="347"/>
        <v>0</v>
      </c>
      <c r="M2803" s="5">
        <v>0</v>
      </c>
      <c r="R2803">
        <v>2011</v>
      </c>
      <c r="S2803" s="1" t="s">
        <v>7</v>
      </c>
      <c r="T2803" s="40">
        <f>+'Copy Co'!$B$17</f>
        <v>51399.602684929596</v>
      </c>
      <c r="U2803">
        <f>+'Copy Co'!$B$18*'All Data'!C2803</f>
        <v>0</v>
      </c>
      <c r="V2803" s="40">
        <f>+D2803*'Copy Co'!$B$19</f>
        <v>0</v>
      </c>
      <c r="W2803" s="40">
        <f>+E2803*'Copy Co'!$B$20</f>
        <v>0</v>
      </c>
      <c r="X2803" s="40">
        <f>+F2803*'Copy Co'!$B$21</f>
        <v>0</v>
      </c>
      <c r="Y2803" s="40">
        <f>+G2803*'Copy Co'!$B$22</f>
        <v>38622.575645446726</v>
      </c>
      <c r="Z2803" s="40">
        <f>+H2803*'Copy Co'!$B$23</f>
        <v>0</v>
      </c>
      <c r="AA2803" s="40">
        <f>+I2803*'Copy Co'!$B$24</f>
        <v>0</v>
      </c>
      <c r="AB2803" s="40">
        <f>+J2803*'Copy Co'!$B$25</f>
        <v>8420.552231878004</v>
      </c>
      <c r="AC2803" s="40">
        <f>+K2803*'Copy Co'!$B$26</f>
        <v>4046.2367535683475</v>
      </c>
      <c r="AD2803" s="40">
        <f>+L2803*'Copy Co'!$B$27</f>
        <v>0</v>
      </c>
      <c r="AE2803" s="40">
        <f>+M2803*'Copy Co'!$B$28</f>
        <v>0</v>
      </c>
      <c r="AF2803" s="40">
        <f t="shared" si="348"/>
        <v>102488.96731582267</v>
      </c>
      <c r="AG2803" s="25">
        <f t="shared" si="349"/>
        <v>3101.9673158226651</v>
      </c>
      <c r="AH2803" s="56">
        <f t="shared" si="350"/>
        <v>40786</v>
      </c>
      <c r="AI2803" s="38">
        <f>SUM(AG2773:AG2803)</f>
        <v>112674.00620079599</v>
      </c>
      <c r="AJ2803" s="38"/>
      <c r="AK2803" s="38"/>
      <c r="AL2803" s="56"/>
      <c r="AN2803" s="38"/>
      <c r="AO2803" s="38"/>
      <c r="AP2803" s="38"/>
      <c r="AQ2803" s="38"/>
      <c r="AR2803" s="38"/>
      <c r="AS2803" s="38"/>
      <c r="AT2803" s="38"/>
      <c r="AU2803" s="38"/>
      <c r="AV2803" s="38"/>
      <c r="AW2803" s="38"/>
      <c r="AX2803" s="38"/>
      <c r="AY2803" s="38"/>
      <c r="AZ2803" s="38"/>
      <c r="BA2803" s="38"/>
      <c r="BB2803" s="38"/>
      <c r="BC2803" s="38"/>
      <c r="BD2803" s="38"/>
      <c r="BE2803" s="38"/>
      <c r="BF2803" s="2">
        <v>41929</v>
      </c>
      <c r="BG2803" s="3">
        <v>9.625</v>
      </c>
      <c r="BH2803">
        <v>9</v>
      </c>
      <c r="BI2803">
        <v>4.0833333333333304</v>
      </c>
    </row>
    <row r="2804" spans="1:61" x14ac:dyDescent="0.25">
      <c r="A2804" s="2">
        <v>40787</v>
      </c>
      <c r="B2804" s="7">
        <v>96186</v>
      </c>
      <c r="C2804" s="3">
        <v>0</v>
      </c>
      <c r="D2804" s="7">
        <f t="shared" si="344"/>
        <v>0</v>
      </c>
      <c r="E2804" s="7">
        <f t="shared" si="345"/>
        <v>0</v>
      </c>
      <c r="F2804" s="7">
        <f t="shared" si="346"/>
        <v>0</v>
      </c>
      <c r="G2804" s="11">
        <v>99387</v>
      </c>
      <c r="H2804">
        <v>0</v>
      </c>
      <c r="I2804">
        <v>0</v>
      </c>
      <c r="J2804">
        <v>15</v>
      </c>
      <c r="K2804" s="3">
        <v>5.8333333333333304</v>
      </c>
      <c r="L2804" s="3">
        <f t="shared" si="347"/>
        <v>0</v>
      </c>
      <c r="M2804" s="5">
        <v>0</v>
      </c>
      <c r="R2804">
        <v>2011</v>
      </c>
      <c r="S2804" s="1" t="s">
        <v>1</v>
      </c>
      <c r="T2804" s="40">
        <f>+'Copy Co'!$B$17</f>
        <v>51399.602684929596</v>
      </c>
      <c r="U2804">
        <f>+'Copy Co'!$B$18*'All Data'!C2804</f>
        <v>0</v>
      </c>
      <c r="V2804" s="40">
        <f>+D2804*'Copy Co'!$B$19</f>
        <v>0</v>
      </c>
      <c r="W2804" s="40">
        <f>+E2804*'Copy Co'!$B$20</f>
        <v>0</v>
      </c>
      <c r="X2804" s="40">
        <f>+F2804*'Copy Co'!$B$21</f>
        <v>0</v>
      </c>
      <c r="Y2804" s="40">
        <f>+G2804*'Copy Co'!$B$22</f>
        <v>41363.137924549184</v>
      </c>
      <c r="Z2804" s="40">
        <f>+H2804*'Copy Co'!$B$23</f>
        <v>0</v>
      </c>
      <c r="AA2804" s="40">
        <f>+I2804*'Copy Co'!$B$24</f>
        <v>0</v>
      </c>
      <c r="AB2804" s="40">
        <f>+J2804*'Copy Co'!$B$25</f>
        <v>5052.331339126802</v>
      </c>
      <c r="AC2804" s="40">
        <f>+K2804*'Copy Co'!$B$26</f>
        <v>1827.3327274179578</v>
      </c>
      <c r="AD2804" s="40">
        <f>+L2804*'Copy Co'!$B$27</f>
        <v>0</v>
      </c>
      <c r="AE2804" s="40">
        <f>+M2804*'Copy Co'!$B$28</f>
        <v>0</v>
      </c>
      <c r="AF2804" s="40">
        <f t="shared" si="348"/>
        <v>99642.404676023551</v>
      </c>
      <c r="AG2804" s="25">
        <f t="shared" si="349"/>
        <v>3456.4046760235506</v>
      </c>
      <c r="AH2804" s="56">
        <f t="shared" si="350"/>
        <v>40787</v>
      </c>
      <c r="AL2804" s="56"/>
      <c r="BF2804" s="2">
        <v>42694</v>
      </c>
      <c r="BG2804" s="3">
        <v>9.625</v>
      </c>
      <c r="BH2804">
        <v>23</v>
      </c>
      <c r="BI2804">
        <v>9.7916666666666696</v>
      </c>
    </row>
    <row r="2805" spans="1:61" x14ac:dyDescent="0.25">
      <c r="A2805" s="2">
        <v>40788</v>
      </c>
      <c r="B2805" s="7">
        <v>92786</v>
      </c>
      <c r="C2805" s="3">
        <v>0</v>
      </c>
      <c r="D2805" s="7">
        <f t="shared" si="344"/>
        <v>0</v>
      </c>
      <c r="E2805" s="7">
        <f t="shared" si="345"/>
        <v>0</v>
      </c>
      <c r="F2805" s="7">
        <f t="shared" si="346"/>
        <v>0</v>
      </c>
      <c r="G2805" s="11">
        <v>96186</v>
      </c>
      <c r="H2805">
        <v>1</v>
      </c>
      <c r="I2805">
        <v>0</v>
      </c>
      <c r="J2805">
        <v>13</v>
      </c>
      <c r="K2805" s="3">
        <v>6.1666666666666696</v>
      </c>
      <c r="L2805" s="3">
        <f t="shared" si="347"/>
        <v>0</v>
      </c>
      <c r="M2805" s="5">
        <v>0</v>
      </c>
      <c r="R2805">
        <v>2011</v>
      </c>
      <c r="S2805" s="1" t="s">
        <v>2</v>
      </c>
      <c r="T2805" s="40">
        <f>+'Copy Co'!$B$17</f>
        <v>51399.602684929596</v>
      </c>
      <c r="U2805">
        <f>+'Copy Co'!$B$18*'All Data'!C2805</f>
        <v>0</v>
      </c>
      <c r="V2805" s="40">
        <f>+D2805*'Copy Co'!$B$19</f>
        <v>0</v>
      </c>
      <c r="W2805" s="40">
        <f>+E2805*'Copy Co'!$B$20</f>
        <v>0</v>
      </c>
      <c r="X2805" s="40">
        <f>+F2805*'Copy Co'!$B$21</f>
        <v>0</v>
      </c>
      <c r="Y2805" s="40">
        <f>+G2805*'Copy Co'!$B$22</f>
        <v>40030.937490926262</v>
      </c>
      <c r="Z2805" s="40">
        <f>+H2805*'Copy Co'!$B$23</f>
        <v>-10610.780657764437</v>
      </c>
      <c r="AA2805" s="40">
        <f>+I2805*'Copy Co'!$B$24</f>
        <v>0</v>
      </c>
      <c r="AB2805" s="40">
        <f>+J2805*'Copy Co'!$B$25</f>
        <v>4378.6871605765618</v>
      </c>
      <c r="AC2805" s="40">
        <f>+K2805*'Copy Co'!$B$26</f>
        <v>1931.7517404132714</v>
      </c>
      <c r="AD2805" s="40">
        <f>+L2805*'Copy Co'!$B$27</f>
        <v>0</v>
      </c>
      <c r="AE2805" s="40">
        <f>+M2805*'Copy Co'!$B$28</f>
        <v>0</v>
      </c>
      <c r="AF2805" s="40">
        <f t="shared" si="348"/>
        <v>87130.198419081251</v>
      </c>
      <c r="AG2805" s="25">
        <f t="shared" si="349"/>
        <v>-5655.8015809187491</v>
      </c>
      <c r="AH2805" s="56">
        <f t="shared" si="350"/>
        <v>40788</v>
      </c>
      <c r="AL2805" s="56"/>
      <c r="BF2805" s="2">
        <v>39551</v>
      </c>
      <c r="BG2805" s="3">
        <v>9.5833333333333393</v>
      </c>
      <c r="BH2805">
        <v>20</v>
      </c>
      <c r="BI2805">
        <v>6.4166666666666696</v>
      </c>
    </row>
    <row r="2806" spans="1:61" x14ac:dyDescent="0.25">
      <c r="A2806" s="2">
        <v>40789</v>
      </c>
      <c r="B2806" s="7">
        <v>83944</v>
      </c>
      <c r="C2806" s="3">
        <v>0</v>
      </c>
      <c r="D2806" s="7">
        <f t="shared" si="344"/>
        <v>0</v>
      </c>
      <c r="E2806" s="7">
        <f t="shared" si="345"/>
        <v>0</v>
      </c>
      <c r="F2806" s="7">
        <f t="shared" si="346"/>
        <v>0</v>
      </c>
      <c r="G2806" s="11">
        <v>92786</v>
      </c>
      <c r="H2806">
        <v>0</v>
      </c>
      <c r="I2806">
        <v>1</v>
      </c>
      <c r="J2806">
        <v>9</v>
      </c>
      <c r="K2806" s="3">
        <v>5.125</v>
      </c>
      <c r="L2806" s="3">
        <f t="shared" si="347"/>
        <v>0</v>
      </c>
      <c r="M2806" s="5">
        <v>0</v>
      </c>
      <c r="R2806">
        <v>2011</v>
      </c>
      <c r="S2806" s="1" t="s">
        <v>3</v>
      </c>
      <c r="T2806" s="40">
        <f>+'Copy Co'!$B$17</f>
        <v>51399.602684929596</v>
      </c>
      <c r="U2806">
        <f>+'Copy Co'!$B$18*'All Data'!C2806</f>
        <v>0</v>
      </c>
      <c r="V2806" s="40">
        <f>+D2806*'Copy Co'!$B$19</f>
        <v>0</v>
      </c>
      <c r="W2806" s="40">
        <f>+E2806*'Copy Co'!$B$20</f>
        <v>0</v>
      </c>
      <c r="X2806" s="40">
        <f>+F2806*'Copy Co'!$B$21</f>
        <v>0</v>
      </c>
      <c r="Y2806" s="40">
        <f>+G2806*'Copy Co'!$B$22</f>
        <v>38615.916724191506</v>
      </c>
      <c r="Z2806" s="40">
        <f>+H2806*'Copy Co'!$B$23</f>
        <v>0</v>
      </c>
      <c r="AA2806" s="40">
        <f>+I2806*'Copy Co'!$B$24</f>
        <v>-10704.382616627605</v>
      </c>
      <c r="AB2806" s="40">
        <f>+J2806*'Copy Co'!$B$25</f>
        <v>3031.3988034760814</v>
      </c>
      <c r="AC2806" s="40">
        <f>+K2806*'Copy Co'!$B$26</f>
        <v>1605.4423248029209</v>
      </c>
      <c r="AD2806" s="40">
        <f>+L2806*'Copy Co'!$B$27</f>
        <v>0</v>
      </c>
      <c r="AE2806" s="40">
        <f>+M2806*'Copy Co'!$B$28</f>
        <v>0</v>
      </c>
      <c r="AF2806" s="40">
        <f t="shared" si="348"/>
        <v>83947.977920772493</v>
      </c>
      <c r="AG2806" s="25">
        <f t="shared" si="349"/>
        <v>3.9779207724932348</v>
      </c>
      <c r="AH2806" s="56">
        <f t="shared" si="350"/>
        <v>40789</v>
      </c>
      <c r="AL2806" s="56"/>
      <c r="BF2806" s="2">
        <v>40105</v>
      </c>
      <c r="BG2806" s="3">
        <v>9.5833333333333393</v>
      </c>
      <c r="BH2806">
        <v>21</v>
      </c>
      <c r="BI2806">
        <v>9.75</v>
      </c>
    </row>
    <row r="2807" spans="1:61" x14ac:dyDescent="0.25">
      <c r="A2807" s="2">
        <v>40790</v>
      </c>
      <c r="B2807" s="7">
        <v>76853</v>
      </c>
      <c r="C2807" s="3">
        <v>0</v>
      </c>
      <c r="D2807" s="7">
        <f t="shared" si="344"/>
        <v>0</v>
      </c>
      <c r="E2807" s="7">
        <f t="shared" si="345"/>
        <v>0</v>
      </c>
      <c r="F2807" s="7">
        <f t="shared" si="346"/>
        <v>0</v>
      </c>
      <c r="G2807" s="11">
        <v>83944</v>
      </c>
      <c r="H2807">
        <v>0</v>
      </c>
      <c r="I2807">
        <v>1</v>
      </c>
      <c r="J2807">
        <v>9</v>
      </c>
      <c r="K2807" s="3">
        <v>6.0833333333333304</v>
      </c>
      <c r="L2807" s="3">
        <f t="shared" si="347"/>
        <v>0</v>
      </c>
      <c r="M2807" s="5">
        <v>0</v>
      </c>
      <c r="R2807">
        <v>2011</v>
      </c>
      <c r="S2807" s="1" t="s">
        <v>4</v>
      </c>
      <c r="T2807" s="40">
        <f>+'Copy Co'!$B$17</f>
        <v>51399.602684929596</v>
      </c>
      <c r="U2807">
        <f>+'Copy Co'!$B$18*'All Data'!C2807</f>
        <v>0</v>
      </c>
      <c r="V2807" s="40">
        <f>+D2807*'Copy Co'!$B$19</f>
        <v>0</v>
      </c>
      <c r="W2807" s="40">
        <f>+E2807*'Copy Co'!$B$20</f>
        <v>0</v>
      </c>
      <c r="X2807" s="40">
        <f>+F2807*'Copy Co'!$B$21</f>
        <v>0</v>
      </c>
      <c r="Y2807" s="40">
        <f>+G2807*'Copy Co'!$B$22</f>
        <v>34936.030365524231</v>
      </c>
      <c r="Z2807" s="40">
        <f>+H2807*'Copy Co'!$B$23</f>
        <v>0</v>
      </c>
      <c r="AA2807" s="40">
        <f>+I2807*'Copy Co'!$B$24</f>
        <v>-10704.382616627605</v>
      </c>
      <c r="AB2807" s="40">
        <f>+J2807*'Copy Co'!$B$25</f>
        <v>3031.3988034760814</v>
      </c>
      <c r="AC2807" s="40">
        <f>+K2807*'Copy Co'!$B$26</f>
        <v>1905.6469871644417</v>
      </c>
      <c r="AD2807" s="40">
        <f>+L2807*'Copy Co'!$B$27</f>
        <v>0</v>
      </c>
      <c r="AE2807" s="40">
        <f>+M2807*'Copy Co'!$B$28</f>
        <v>0</v>
      </c>
      <c r="AF2807" s="40">
        <f t="shared" si="348"/>
        <v>80568.296224466729</v>
      </c>
      <c r="AG2807" s="25">
        <f t="shared" si="349"/>
        <v>3715.2962244667287</v>
      </c>
      <c r="AH2807" s="56">
        <f t="shared" si="350"/>
        <v>40790</v>
      </c>
      <c r="AL2807" s="56"/>
      <c r="BF2807" s="2">
        <v>42798</v>
      </c>
      <c r="BG2807" s="3">
        <v>9.5833333333333393</v>
      </c>
      <c r="BH2807">
        <v>35</v>
      </c>
      <c r="BI2807">
        <v>23.6666666666667</v>
      </c>
    </row>
    <row r="2808" spans="1:61" x14ac:dyDescent="0.25">
      <c r="A2808" s="2">
        <v>40791</v>
      </c>
      <c r="B2808" s="7">
        <v>90281</v>
      </c>
      <c r="C2808" s="3">
        <v>0</v>
      </c>
      <c r="D2808" s="7">
        <f t="shared" si="344"/>
        <v>0</v>
      </c>
      <c r="E2808" s="7">
        <f t="shared" si="345"/>
        <v>0</v>
      </c>
      <c r="F2808" s="7">
        <f t="shared" si="346"/>
        <v>0</v>
      </c>
      <c r="G2808" s="11">
        <v>76853</v>
      </c>
      <c r="H2808">
        <v>0</v>
      </c>
      <c r="I2808">
        <v>0</v>
      </c>
      <c r="J2808">
        <v>16</v>
      </c>
      <c r="K2808" s="3">
        <v>8.0833333333333304</v>
      </c>
      <c r="L2808" s="3">
        <f t="shared" si="347"/>
        <v>0</v>
      </c>
      <c r="M2808" s="5">
        <v>0</v>
      </c>
      <c r="R2808">
        <v>2011</v>
      </c>
      <c r="S2808" s="1" t="s">
        <v>5</v>
      </c>
      <c r="T2808" s="40">
        <f>+'Copy Co'!$B$17</f>
        <v>51399.602684929596</v>
      </c>
      <c r="U2808">
        <f>+'Copy Co'!$B$18*'All Data'!C2808</f>
        <v>0</v>
      </c>
      <c r="V2808" s="40">
        <f>+D2808*'Copy Co'!$B$19</f>
        <v>0</v>
      </c>
      <c r="W2808" s="40">
        <f>+E2808*'Copy Co'!$B$20</f>
        <v>0</v>
      </c>
      <c r="X2808" s="40">
        <f>+F2808*'Copy Co'!$B$21</f>
        <v>0</v>
      </c>
      <c r="Y2808" s="40">
        <f>+G2808*'Copy Co'!$B$22</f>
        <v>31984.879701725364</v>
      </c>
      <c r="Z2808" s="40">
        <f>+H2808*'Copy Co'!$B$23</f>
        <v>0</v>
      </c>
      <c r="AA2808" s="40">
        <f>+I2808*'Copy Co'!$B$24</f>
        <v>0</v>
      </c>
      <c r="AB2808" s="40">
        <f>+J2808*'Copy Co'!$B$25</f>
        <v>5389.1534284019226</v>
      </c>
      <c r="AC2808" s="40">
        <f>+K2808*'Copy Co'!$B$26</f>
        <v>2532.161065136313</v>
      </c>
      <c r="AD2808" s="40">
        <f>+L2808*'Copy Co'!$B$27</f>
        <v>0</v>
      </c>
      <c r="AE2808" s="40">
        <f>+M2808*'Copy Co'!$B$28</f>
        <v>0</v>
      </c>
      <c r="AF2808" s="40">
        <f t="shared" si="348"/>
        <v>91305.7968801932</v>
      </c>
      <c r="AG2808" s="25">
        <f t="shared" si="349"/>
        <v>1024.7968801932002</v>
      </c>
      <c r="AH2808" s="56">
        <f t="shared" si="350"/>
        <v>40791</v>
      </c>
      <c r="AL2808" s="56"/>
      <c r="BF2808" s="2">
        <v>38638</v>
      </c>
      <c r="BG2808" s="3">
        <v>9.5416666666666607</v>
      </c>
      <c r="BH2808">
        <v>10</v>
      </c>
      <c r="BI2808">
        <v>7.1666666666666696</v>
      </c>
    </row>
    <row r="2809" spans="1:61" x14ac:dyDescent="0.25">
      <c r="A2809" s="2">
        <v>40792</v>
      </c>
      <c r="B2809" s="7">
        <v>98806</v>
      </c>
      <c r="C2809" s="3">
        <v>0</v>
      </c>
      <c r="D2809" s="7">
        <f t="shared" si="344"/>
        <v>0</v>
      </c>
      <c r="E2809" s="7">
        <f t="shared" si="345"/>
        <v>0</v>
      </c>
      <c r="F2809" s="7">
        <f t="shared" si="346"/>
        <v>0</v>
      </c>
      <c r="G2809" s="11">
        <v>90281</v>
      </c>
      <c r="H2809">
        <v>0</v>
      </c>
      <c r="I2809">
        <v>0</v>
      </c>
      <c r="J2809">
        <v>15</v>
      </c>
      <c r="K2809" s="3">
        <v>7.9166666666666696</v>
      </c>
      <c r="L2809" s="3">
        <f t="shared" si="347"/>
        <v>0</v>
      </c>
      <c r="M2809" s="5">
        <v>0</v>
      </c>
      <c r="R2809">
        <v>2011</v>
      </c>
      <c r="S2809" s="1" t="s">
        <v>6</v>
      </c>
      <c r="T2809" s="40">
        <f>+'Copy Co'!$B$17</f>
        <v>51399.602684929596</v>
      </c>
      <c r="U2809">
        <f>+'Copy Co'!$B$18*'All Data'!C2809</f>
        <v>0</v>
      </c>
      <c r="V2809" s="40">
        <f>+D2809*'Copy Co'!$B$19</f>
        <v>0</v>
      </c>
      <c r="W2809" s="40">
        <f>+E2809*'Copy Co'!$B$20</f>
        <v>0</v>
      </c>
      <c r="X2809" s="40">
        <f>+F2809*'Copy Co'!$B$21</f>
        <v>0</v>
      </c>
      <c r="Y2809" s="40">
        <f>+G2809*'Copy Co'!$B$22</f>
        <v>37573.379365170746</v>
      </c>
      <c r="Z2809" s="40">
        <f>+H2809*'Copy Co'!$B$23</f>
        <v>0</v>
      </c>
      <c r="AA2809" s="40">
        <f>+I2809*'Copy Co'!$B$24</f>
        <v>0</v>
      </c>
      <c r="AB2809" s="40">
        <f>+J2809*'Copy Co'!$B$25</f>
        <v>5052.331339126802</v>
      </c>
      <c r="AC2809" s="40">
        <f>+K2809*'Copy Co'!$B$26</f>
        <v>2479.9515586386592</v>
      </c>
      <c r="AD2809" s="40">
        <f>+L2809*'Copy Co'!$B$27</f>
        <v>0</v>
      </c>
      <c r="AE2809" s="40">
        <f>+M2809*'Copy Co'!$B$28</f>
        <v>0</v>
      </c>
      <c r="AF2809" s="40">
        <f t="shared" si="348"/>
        <v>96505.264947865799</v>
      </c>
      <c r="AG2809" s="25">
        <f t="shared" si="349"/>
        <v>-2300.7350521342014</v>
      </c>
      <c r="AH2809" s="56">
        <f t="shared" si="350"/>
        <v>40792</v>
      </c>
      <c r="AL2809" s="56"/>
      <c r="BF2809" s="2">
        <v>39187</v>
      </c>
      <c r="BG2809" s="3">
        <v>9.5416666666666607</v>
      </c>
      <c r="BH2809">
        <v>17</v>
      </c>
      <c r="BI2809">
        <v>10.75</v>
      </c>
    </row>
    <row r="2810" spans="1:61" x14ac:dyDescent="0.25">
      <c r="A2810" s="2">
        <v>40793</v>
      </c>
      <c r="B2810" s="7">
        <v>97188</v>
      </c>
      <c r="C2810" s="3">
        <v>0</v>
      </c>
      <c r="D2810" s="7">
        <f t="shared" si="344"/>
        <v>0</v>
      </c>
      <c r="E2810" s="7">
        <f t="shared" si="345"/>
        <v>0</v>
      </c>
      <c r="F2810" s="7">
        <f t="shared" si="346"/>
        <v>0</v>
      </c>
      <c r="G2810" s="11">
        <v>98806</v>
      </c>
      <c r="H2810">
        <v>0</v>
      </c>
      <c r="I2810">
        <v>0</v>
      </c>
      <c r="J2810">
        <v>16</v>
      </c>
      <c r="K2810" s="3">
        <v>7.0833333333333304</v>
      </c>
      <c r="L2810" s="3">
        <f t="shared" si="347"/>
        <v>0</v>
      </c>
      <c r="M2810" s="5">
        <v>0</v>
      </c>
      <c r="R2810">
        <v>2011</v>
      </c>
      <c r="S2810" s="1" t="s">
        <v>7</v>
      </c>
      <c r="T2810" s="40">
        <f>+'Copy Co'!$B$17</f>
        <v>51399.602684929596</v>
      </c>
      <c r="U2810">
        <f>+'Copy Co'!$B$18*'All Data'!C2810</f>
        <v>0</v>
      </c>
      <c r="V2810" s="40">
        <f>+D2810*'Copy Co'!$B$19</f>
        <v>0</v>
      </c>
      <c r="W2810" s="40">
        <f>+E2810*'Copy Co'!$B$20</f>
        <v>0</v>
      </c>
      <c r="X2810" s="40">
        <f>+F2810*'Copy Co'!$B$21</f>
        <v>0</v>
      </c>
      <c r="Y2810" s="40">
        <f>+G2810*'Copy Co'!$B$22</f>
        <v>41121.335846468923</v>
      </c>
      <c r="Z2810" s="40">
        <f>+H2810*'Copy Co'!$B$23</f>
        <v>0</v>
      </c>
      <c r="AA2810" s="40">
        <f>+I2810*'Copy Co'!$B$24</f>
        <v>0</v>
      </c>
      <c r="AB2810" s="40">
        <f>+J2810*'Copy Co'!$B$25</f>
        <v>5389.1534284019226</v>
      </c>
      <c r="AC2810" s="40">
        <f>+K2810*'Copy Co'!$B$26</f>
        <v>2218.9040261503774</v>
      </c>
      <c r="AD2810" s="40">
        <f>+L2810*'Copy Co'!$B$27</f>
        <v>0</v>
      </c>
      <c r="AE2810" s="40">
        <f>+M2810*'Copy Co'!$B$28</f>
        <v>0</v>
      </c>
      <c r="AF2810" s="40">
        <f t="shared" si="348"/>
        <v>100128.99598595082</v>
      </c>
      <c r="AG2810" s="25">
        <f t="shared" si="349"/>
        <v>2940.9959859508235</v>
      </c>
      <c r="AH2810" s="56">
        <f t="shared" si="350"/>
        <v>40793</v>
      </c>
      <c r="AL2810" s="56"/>
      <c r="BF2810" s="2">
        <v>39713</v>
      </c>
      <c r="BG2810" s="3">
        <v>9.5416666666666607</v>
      </c>
      <c r="BH2810">
        <v>13</v>
      </c>
      <c r="BI2810">
        <v>8.5833333333333304</v>
      </c>
    </row>
    <row r="2811" spans="1:61" x14ac:dyDescent="0.25">
      <c r="A2811" s="2">
        <v>40794</v>
      </c>
      <c r="B2811" s="7">
        <v>99852</v>
      </c>
      <c r="C2811" s="3">
        <v>0</v>
      </c>
      <c r="D2811" s="7">
        <f t="shared" si="344"/>
        <v>0</v>
      </c>
      <c r="E2811" s="7">
        <f t="shared" si="345"/>
        <v>0</v>
      </c>
      <c r="F2811" s="7">
        <f t="shared" si="346"/>
        <v>0</v>
      </c>
      <c r="G2811" s="11">
        <v>97188</v>
      </c>
      <c r="H2811">
        <v>0</v>
      </c>
      <c r="I2811">
        <v>0</v>
      </c>
      <c r="J2811">
        <v>13</v>
      </c>
      <c r="K2811" s="3">
        <v>4.2916666666666696</v>
      </c>
      <c r="L2811" s="3">
        <f t="shared" si="347"/>
        <v>0</v>
      </c>
      <c r="M2811" s="5">
        <v>0</v>
      </c>
      <c r="R2811">
        <v>2011</v>
      </c>
      <c r="S2811" s="1" t="s">
        <v>1</v>
      </c>
      <c r="T2811" s="40">
        <f>+'Copy Co'!$B$17</f>
        <v>51399.602684929596</v>
      </c>
      <c r="U2811">
        <f>+'Copy Co'!$B$18*'All Data'!C2811</f>
        <v>0</v>
      </c>
      <c r="V2811" s="40">
        <f>+D2811*'Copy Co'!$B$19</f>
        <v>0</v>
      </c>
      <c r="W2811" s="40">
        <f>+E2811*'Copy Co'!$B$20</f>
        <v>0</v>
      </c>
      <c r="X2811" s="40">
        <f>+F2811*'Copy Co'!$B$21</f>
        <v>0</v>
      </c>
      <c r="Y2811" s="40">
        <f>+G2811*'Copy Co'!$B$22</f>
        <v>40447.952434534564</v>
      </c>
      <c r="Z2811" s="40">
        <f>+H2811*'Copy Co'!$B$23</f>
        <v>0</v>
      </c>
      <c r="AA2811" s="40">
        <f>+I2811*'Copy Co'!$B$24</f>
        <v>0</v>
      </c>
      <c r="AB2811" s="40">
        <f>+J2811*'Copy Co'!$B$25</f>
        <v>4378.6871605765618</v>
      </c>
      <c r="AC2811" s="40">
        <f>+K2811*'Copy Co'!$B$26</f>
        <v>1344.394792314642</v>
      </c>
      <c r="AD2811" s="40">
        <f>+L2811*'Copy Co'!$B$27</f>
        <v>0</v>
      </c>
      <c r="AE2811" s="40">
        <f>+M2811*'Copy Co'!$B$28</f>
        <v>0</v>
      </c>
      <c r="AF2811" s="40">
        <f t="shared" si="348"/>
        <v>97570.63707235537</v>
      </c>
      <c r="AG2811" s="25">
        <f t="shared" si="349"/>
        <v>-2281.36292764463</v>
      </c>
      <c r="AH2811" s="56">
        <f t="shared" si="350"/>
        <v>40794</v>
      </c>
      <c r="AL2811" s="56"/>
      <c r="BF2811" s="2">
        <v>40128</v>
      </c>
      <c r="BG2811" s="3">
        <v>9.5416666666666607</v>
      </c>
      <c r="BH2811">
        <v>18</v>
      </c>
      <c r="BI2811">
        <v>10.4583333333333</v>
      </c>
    </row>
    <row r="2812" spans="1:61" x14ac:dyDescent="0.25">
      <c r="A2812" s="2">
        <v>40795</v>
      </c>
      <c r="B2812" s="7">
        <v>90773</v>
      </c>
      <c r="C2812" s="3">
        <v>0</v>
      </c>
      <c r="D2812" s="7">
        <f t="shared" si="344"/>
        <v>0</v>
      </c>
      <c r="E2812" s="7">
        <f t="shared" si="345"/>
        <v>0</v>
      </c>
      <c r="F2812" s="7">
        <f t="shared" si="346"/>
        <v>0</v>
      </c>
      <c r="G2812" s="11">
        <v>99852</v>
      </c>
      <c r="H2812">
        <v>1</v>
      </c>
      <c r="I2812">
        <v>0</v>
      </c>
      <c r="J2812">
        <v>14</v>
      </c>
      <c r="K2812" s="3">
        <v>6.75</v>
      </c>
      <c r="L2812" s="3">
        <f t="shared" si="347"/>
        <v>0</v>
      </c>
      <c r="M2812" s="5">
        <v>0</v>
      </c>
      <c r="R2812">
        <v>2011</v>
      </c>
      <c r="S2812" s="1" t="s">
        <v>2</v>
      </c>
      <c r="T2812" s="40">
        <f>+'Copy Co'!$B$17</f>
        <v>51399.602684929596</v>
      </c>
      <c r="U2812">
        <f>+'Copy Co'!$B$18*'All Data'!C2812</f>
        <v>0</v>
      </c>
      <c r="V2812" s="40">
        <f>+D2812*'Copy Co'!$B$19</f>
        <v>0</v>
      </c>
      <c r="W2812" s="40">
        <f>+E2812*'Copy Co'!$B$20</f>
        <v>0</v>
      </c>
      <c r="X2812" s="40">
        <f>+F2812*'Copy Co'!$B$21</f>
        <v>0</v>
      </c>
      <c r="Y2812" s="40">
        <f>+G2812*'Copy Co'!$B$22</f>
        <v>41556.662823529085</v>
      </c>
      <c r="Z2812" s="40">
        <f>+H2812*'Copy Co'!$B$23</f>
        <v>-10610.780657764437</v>
      </c>
      <c r="AA2812" s="40">
        <f>+I2812*'Copy Co'!$B$24</f>
        <v>0</v>
      </c>
      <c r="AB2812" s="40">
        <f>+J2812*'Copy Co'!$B$25</f>
        <v>4715.5092498516824</v>
      </c>
      <c r="AC2812" s="40">
        <f>+K2812*'Copy Co'!$B$26</f>
        <v>2114.4850131550666</v>
      </c>
      <c r="AD2812" s="40">
        <f>+L2812*'Copy Co'!$B$27</f>
        <v>0</v>
      </c>
      <c r="AE2812" s="40">
        <f>+M2812*'Copy Co'!$B$28</f>
        <v>0</v>
      </c>
      <c r="AF2812" s="40">
        <f t="shared" si="348"/>
        <v>89175.479113701003</v>
      </c>
      <c r="AG2812" s="25">
        <f t="shared" si="349"/>
        <v>-1597.5208862989966</v>
      </c>
      <c r="AH2812" s="56">
        <f t="shared" si="350"/>
        <v>40795</v>
      </c>
      <c r="AL2812" s="56"/>
      <c r="BF2812" s="2">
        <v>38244</v>
      </c>
      <c r="BG2812" s="3">
        <v>9.5</v>
      </c>
      <c r="BH2812">
        <v>16</v>
      </c>
      <c r="BI2812">
        <v>8.25</v>
      </c>
    </row>
    <row r="2813" spans="1:61" x14ac:dyDescent="0.25">
      <c r="A2813" s="2">
        <v>40796</v>
      </c>
      <c r="B2813" s="7">
        <v>89212</v>
      </c>
      <c r="C2813" s="3">
        <v>0</v>
      </c>
      <c r="D2813" s="7">
        <f t="shared" si="344"/>
        <v>0</v>
      </c>
      <c r="E2813" s="7">
        <f t="shared" si="345"/>
        <v>0</v>
      </c>
      <c r="F2813" s="7">
        <f t="shared" si="346"/>
        <v>0</v>
      </c>
      <c r="G2813" s="11">
        <v>90773</v>
      </c>
      <c r="H2813">
        <v>0</v>
      </c>
      <c r="I2813">
        <v>1</v>
      </c>
      <c r="J2813">
        <v>16</v>
      </c>
      <c r="K2813" s="3">
        <v>8.0416666666666696</v>
      </c>
      <c r="L2813" s="3">
        <f t="shared" si="347"/>
        <v>0</v>
      </c>
      <c r="M2813" s="5">
        <v>0</v>
      </c>
      <c r="R2813">
        <v>2011</v>
      </c>
      <c r="S2813" s="1" t="s">
        <v>3</v>
      </c>
      <c r="T2813" s="40">
        <f>+'Copy Co'!$B$17</f>
        <v>51399.602684929596</v>
      </c>
      <c r="U2813">
        <f>+'Copy Co'!$B$18*'All Data'!C2813</f>
        <v>0</v>
      </c>
      <c r="V2813" s="40">
        <f>+D2813*'Copy Co'!$B$19</f>
        <v>0</v>
      </c>
      <c r="W2813" s="40">
        <f>+E2813*'Copy Co'!$B$20</f>
        <v>0</v>
      </c>
      <c r="X2813" s="40">
        <f>+F2813*'Copy Co'!$B$21</f>
        <v>0</v>
      </c>
      <c r="Y2813" s="40">
        <f>+G2813*'Copy Co'!$B$22</f>
        <v>37778.141193768839</v>
      </c>
      <c r="Z2813" s="40">
        <f>+H2813*'Copy Co'!$B$23</f>
        <v>0</v>
      </c>
      <c r="AA2813" s="40">
        <f>+I2813*'Copy Co'!$B$24</f>
        <v>-10704.382616627605</v>
      </c>
      <c r="AB2813" s="40">
        <f>+J2813*'Copy Co'!$B$25</f>
        <v>5389.1534284019226</v>
      </c>
      <c r="AC2813" s="40">
        <f>+K2813*'Copy Co'!$B$26</f>
        <v>2519.1086885119012</v>
      </c>
      <c r="AD2813" s="40">
        <f>+L2813*'Copy Co'!$B$27</f>
        <v>0</v>
      </c>
      <c r="AE2813" s="40">
        <f>+M2813*'Copy Co'!$B$28</f>
        <v>0</v>
      </c>
      <c r="AF2813" s="40">
        <f t="shared" si="348"/>
        <v>86381.623378984659</v>
      </c>
      <c r="AG2813" s="25">
        <f t="shared" si="349"/>
        <v>-2830.3766210153408</v>
      </c>
      <c r="AH2813" s="56">
        <f t="shared" si="350"/>
        <v>40796</v>
      </c>
      <c r="AL2813" s="56"/>
      <c r="BF2813" s="2">
        <v>38458</v>
      </c>
      <c r="BG2813" s="3">
        <v>9.5</v>
      </c>
      <c r="BH2813">
        <v>16</v>
      </c>
      <c r="BI2813">
        <v>8.5833333333333304</v>
      </c>
    </row>
    <row r="2814" spans="1:61" x14ac:dyDescent="0.25">
      <c r="A2814" s="2">
        <v>40797</v>
      </c>
      <c r="B2814" s="7">
        <v>85490</v>
      </c>
      <c r="C2814" s="3">
        <v>0</v>
      </c>
      <c r="D2814" s="7">
        <f t="shared" si="344"/>
        <v>0</v>
      </c>
      <c r="E2814" s="7">
        <f t="shared" si="345"/>
        <v>0</v>
      </c>
      <c r="F2814" s="7">
        <f t="shared" si="346"/>
        <v>0</v>
      </c>
      <c r="G2814" s="11">
        <v>89212</v>
      </c>
      <c r="H2814">
        <v>0</v>
      </c>
      <c r="I2814">
        <v>1</v>
      </c>
      <c r="J2814">
        <v>35</v>
      </c>
      <c r="K2814" s="3">
        <v>13.5833333333333</v>
      </c>
      <c r="L2814" s="3">
        <f t="shared" si="347"/>
        <v>0</v>
      </c>
      <c r="M2814" s="5">
        <v>0</v>
      </c>
      <c r="R2814">
        <v>2011</v>
      </c>
      <c r="S2814" s="1" t="s">
        <v>4</v>
      </c>
      <c r="T2814" s="40">
        <f>+'Copy Co'!$B$17</f>
        <v>51399.602684929596</v>
      </c>
      <c r="U2814">
        <f>+'Copy Co'!$B$18*'All Data'!C2814</f>
        <v>0</v>
      </c>
      <c r="V2814" s="40">
        <f>+D2814*'Copy Co'!$B$19</f>
        <v>0</v>
      </c>
      <c r="W2814" s="40">
        <f>+E2814*'Copy Co'!$B$20</f>
        <v>0</v>
      </c>
      <c r="X2814" s="40">
        <f>+F2814*'Copy Co'!$B$21</f>
        <v>0</v>
      </c>
      <c r="Y2814" s="40">
        <f>+G2814*'Copy Co'!$B$22</f>
        <v>37128.480188806199</v>
      </c>
      <c r="Z2814" s="40">
        <f>+H2814*'Copy Co'!$B$23</f>
        <v>0</v>
      </c>
      <c r="AA2814" s="40">
        <f>+I2814*'Copy Co'!$B$24</f>
        <v>-10704.382616627605</v>
      </c>
      <c r="AB2814" s="40">
        <f>+J2814*'Copy Co'!$B$25</f>
        <v>11788.773124629206</v>
      </c>
      <c r="AC2814" s="40">
        <f>+K2814*'Copy Co'!$B$26</f>
        <v>4255.0747795589505</v>
      </c>
      <c r="AD2814" s="40">
        <f>+L2814*'Copy Co'!$B$27</f>
        <v>0</v>
      </c>
      <c r="AE2814" s="40">
        <f>+M2814*'Copy Co'!$B$28</f>
        <v>0</v>
      </c>
      <c r="AF2814" s="40">
        <f t="shared" si="348"/>
        <v>93867.548161296363</v>
      </c>
      <c r="AG2814" s="25">
        <f t="shared" si="349"/>
        <v>8377.5481612963631</v>
      </c>
      <c r="AH2814" s="56">
        <f t="shared" si="350"/>
        <v>40797</v>
      </c>
      <c r="AL2814" s="56"/>
      <c r="BF2814" s="2">
        <v>38839</v>
      </c>
      <c r="BG2814" s="3">
        <v>9.5</v>
      </c>
      <c r="BH2814">
        <v>15</v>
      </c>
      <c r="BI2814">
        <v>7.4583333333333304</v>
      </c>
    </row>
    <row r="2815" spans="1:61" x14ac:dyDescent="0.25">
      <c r="A2815" s="2">
        <v>40798</v>
      </c>
      <c r="B2815" s="7">
        <v>104481</v>
      </c>
      <c r="C2815" s="3">
        <v>0</v>
      </c>
      <c r="D2815" s="7">
        <f t="shared" si="344"/>
        <v>0</v>
      </c>
      <c r="E2815" s="7">
        <f t="shared" si="345"/>
        <v>0</v>
      </c>
      <c r="F2815" s="7">
        <f t="shared" si="346"/>
        <v>0</v>
      </c>
      <c r="G2815" s="11">
        <v>85490</v>
      </c>
      <c r="H2815">
        <v>0</v>
      </c>
      <c r="I2815">
        <v>0</v>
      </c>
      <c r="J2815">
        <v>14</v>
      </c>
      <c r="K2815" s="3">
        <v>8.2083333333333304</v>
      </c>
      <c r="L2815" s="3">
        <f t="shared" si="347"/>
        <v>0</v>
      </c>
      <c r="M2815" s="5">
        <v>0</v>
      </c>
      <c r="R2815">
        <v>2011</v>
      </c>
      <c r="S2815" s="1" t="s">
        <v>5</v>
      </c>
      <c r="T2815" s="40">
        <f>+'Copy Co'!$B$17</f>
        <v>51399.602684929596</v>
      </c>
      <c r="U2815">
        <f>+'Copy Co'!$B$18*'All Data'!C2815</f>
        <v>0</v>
      </c>
      <c r="V2815" s="40">
        <f>+D2815*'Copy Co'!$B$19</f>
        <v>0</v>
      </c>
      <c r="W2815" s="40">
        <f>+E2815*'Copy Co'!$B$20</f>
        <v>0</v>
      </c>
      <c r="X2815" s="40">
        <f>+F2815*'Copy Co'!$B$21</f>
        <v>0</v>
      </c>
      <c r="Y2815" s="40">
        <f>+G2815*'Copy Co'!$B$22</f>
        <v>35579.448631810097</v>
      </c>
      <c r="Z2815" s="40">
        <f>+H2815*'Copy Co'!$B$23</f>
        <v>0</v>
      </c>
      <c r="AA2815" s="40">
        <f>+I2815*'Copy Co'!$B$24</f>
        <v>0</v>
      </c>
      <c r="AB2815" s="40">
        <f>+J2815*'Copy Co'!$B$25</f>
        <v>4715.5092498516824</v>
      </c>
      <c r="AC2815" s="40">
        <f>+K2815*'Copy Co'!$B$26</f>
        <v>2571.318195009555</v>
      </c>
      <c r="AD2815" s="40">
        <f>+L2815*'Copy Co'!$B$27</f>
        <v>0</v>
      </c>
      <c r="AE2815" s="40">
        <f>+M2815*'Copy Co'!$B$28</f>
        <v>0</v>
      </c>
      <c r="AF2815" s="40">
        <f t="shared" si="348"/>
        <v>94265.87876160095</v>
      </c>
      <c r="AG2815" s="25">
        <f t="shared" si="349"/>
        <v>-10215.12123839905</v>
      </c>
      <c r="AH2815" s="56">
        <f t="shared" si="350"/>
        <v>40798</v>
      </c>
      <c r="AL2815" s="56"/>
      <c r="BF2815" s="2">
        <v>38866</v>
      </c>
      <c r="BG2815" s="3">
        <v>9.5</v>
      </c>
      <c r="BH2815">
        <v>14</v>
      </c>
      <c r="BI2815">
        <v>6.625</v>
      </c>
    </row>
    <row r="2816" spans="1:61" x14ac:dyDescent="0.25">
      <c r="A2816" s="2">
        <v>40799</v>
      </c>
      <c r="B2816" s="7">
        <v>94606</v>
      </c>
      <c r="C2816" s="3">
        <v>0</v>
      </c>
      <c r="D2816" s="7">
        <f t="shared" si="344"/>
        <v>0</v>
      </c>
      <c r="E2816" s="7">
        <f t="shared" si="345"/>
        <v>0</v>
      </c>
      <c r="F2816" s="7">
        <f t="shared" si="346"/>
        <v>0</v>
      </c>
      <c r="G2816" s="11">
        <v>104481</v>
      </c>
      <c r="H2816">
        <v>0</v>
      </c>
      <c r="I2816">
        <v>0</v>
      </c>
      <c r="J2816">
        <v>10</v>
      </c>
      <c r="K2816" s="3">
        <v>6.1666666666666696</v>
      </c>
      <c r="L2816" s="3">
        <f t="shared" si="347"/>
        <v>0</v>
      </c>
      <c r="M2816" s="5">
        <v>0</v>
      </c>
      <c r="R2816">
        <v>2011</v>
      </c>
      <c r="S2816" s="1" t="s">
        <v>6</v>
      </c>
      <c r="T2816" s="40">
        <f>+'Copy Co'!$B$17</f>
        <v>51399.602684929596</v>
      </c>
      <c r="U2816">
        <f>+'Copy Co'!$B$18*'All Data'!C2816</f>
        <v>0</v>
      </c>
      <c r="V2816" s="40">
        <f>+D2816*'Copy Co'!$B$19</f>
        <v>0</v>
      </c>
      <c r="W2816" s="40">
        <f>+E2816*'Copy Co'!$B$20</f>
        <v>0</v>
      </c>
      <c r="X2816" s="40">
        <f>+F2816*'Copy Co'!$B$21</f>
        <v>0</v>
      </c>
      <c r="Y2816" s="40">
        <f>+G2816*'Copy Co'!$B$22</f>
        <v>43483.17197918061</v>
      </c>
      <c r="Z2816" s="40">
        <f>+H2816*'Copy Co'!$B$23</f>
        <v>0</v>
      </c>
      <c r="AA2816" s="40">
        <f>+I2816*'Copy Co'!$B$24</f>
        <v>0</v>
      </c>
      <c r="AB2816" s="40">
        <f>+J2816*'Copy Co'!$B$25</f>
        <v>3368.2208927512015</v>
      </c>
      <c r="AC2816" s="40">
        <f>+K2816*'Copy Co'!$B$26</f>
        <v>1931.7517404132714</v>
      </c>
      <c r="AD2816" s="40">
        <f>+L2816*'Copy Co'!$B$27</f>
        <v>0</v>
      </c>
      <c r="AE2816" s="40">
        <f>+M2816*'Copy Co'!$B$28</f>
        <v>0</v>
      </c>
      <c r="AF2816" s="40">
        <f t="shared" si="348"/>
        <v>100182.74729727468</v>
      </c>
      <c r="AG2816" s="25">
        <f t="shared" si="349"/>
        <v>5576.7472972746764</v>
      </c>
      <c r="AH2816" s="56">
        <f t="shared" si="350"/>
        <v>40799</v>
      </c>
      <c r="AL2816" s="56"/>
      <c r="BF2816" s="2">
        <v>42433</v>
      </c>
      <c r="BG2816" s="3">
        <v>9.5</v>
      </c>
      <c r="BH2816">
        <v>14</v>
      </c>
      <c r="BI2816">
        <v>7.6666666666666696</v>
      </c>
    </row>
    <row r="2817" spans="1:61" x14ac:dyDescent="0.25">
      <c r="A2817" s="2">
        <v>40800</v>
      </c>
      <c r="B2817" s="7">
        <v>100497</v>
      </c>
      <c r="C2817" s="3">
        <v>0</v>
      </c>
      <c r="D2817" s="7">
        <f t="shared" si="344"/>
        <v>0</v>
      </c>
      <c r="E2817" s="7">
        <f t="shared" si="345"/>
        <v>0</v>
      </c>
      <c r="F2817" s="7">
        <f t="shared" si="346"/>
        <v>0</v>
      </c>
      <c r="G2817" s="11">
        <v>94606</v>
      </c>
      <c r="H2817">
        <v>0</v>
      </c>
      <c r="I2817">
        <v>0</v>
      </c>
      <c r="J2817">
        <v>15</v>
      </c>
      <c r="K2817" s="3">
        <v>7.5</v>
      </c>
      <c r="L2817" s="3">
        <f t="shared" si="347"/>
        <v>0</v>
      </c>
      <c r="M2817" s="5">
        <v>0</v>
      </c>
      <c r="R2817">
        <v>2011</v>
      </c>
      <c r="S2817" s="1" t="s">
        <v>7</v>
      </c>
      <c r="T2817" s="40">
        <f>+'Copy Co'!$B$17</f>
        <v>51399.602684929596</v>
      </c>
      <c r="U2817">
        <f>+'Copy Co'!$B$18*'All Data'!C2817</f>
        <v>0</v>
      </c>
      <c r="V2817" s="40">
        <f>+D2817*'Copy Co'!$B$19</f>
        <v>0</v>
      </c>
      <c r="W2817" s="40">
        <f>+E2817*'Copy Co'!$B$20</f>
        <v>0</v>
      </c>
      <c r="X2817" s="40">
        <f>+F2817*'Copy Co'!$B$21</f>
        <v>0</v>
      </c>
      <c r="Y2817" s="40">
        <f>+G2817*'Copy Co'!$B$22</f>
        <v>39373.369016973047</v>
      </c>
      <c r="Z2817" s="40">
        <f>+H2817*'Copy Co'!$B$23</f>
        <v>0</v>
      </c>
      <c r="AA2817" s="40">
        <f>+I2817*'Copy Co'!$B$24</f>
        <v>0</v>
      </c>
      <c r="AB2817" s="40">
        <f>+J2817*'Copy Co'!$B$25</f>
        <v>5052.331339126802</v>
      </c>
      <c r="AC2817" s="40">
        <f>+K2817*'Copy Co'!$B$26</f>
        <v>2349.4277923945183</v>
      </c>
      <c r="AD2817" s="40">
        <f>+L2817*'Copy Co'!$B$27</f>
        <v>0</v>
      </c>
      <c r="AE2817" s="40">
        <f>+M2817*'Copy Co'!$B$28</f>
        <v>0</v>
      </c>
      <c r="AF2817" s="40">
        <f t="shared" si="348"/>
        <v>98174.730833423964</v>
      </c>
      <c r="AG2817" s="25">
        <f t="shared" si="349"/>
        <v>-2322.2691665760358</v>
      </c>
      <c r="AH2817" s="56">
        <f t="shared" si="350"/>
        <v>40800</v>
      </c>
      <c r="AL2817" s="56"/>
      <c r="BF2817" s="2">
        <v>42265</v>
      </c>
      <c r="BG2817" s="3">
        <v>9.4583333333333393</v>
      </c>
      <c r="BH2817">
        <v>10</v>
      </c>
      <c r="BI2817">
        <v>6.2083333333333304</v>
      </c>
    </row>
    <row r="2818" spans="1:61" x14ac:dyDescent="0.25">
      <c r="A2818" s="2">
        <v>40801</v>
      </c>
      <c r="B2818" s="7">
        <v>102215</v>
      </c>
      <c r="C2818" s="3">
        <v>0</v>
      </c>
      <c r="D2818" s="7">
        <f t="shared" si="344"/>
        <v>0</v>
      </c>
      <c r="E2818" s="7">
        <f t="shared" si="345"/>
        <v>0</v>
      </c>
      <c r="F2818" s="7">
        <f t="shared" si="346"/>
        <v>0</v>
      </c>
      <c r="G2818" s="11">
        <v>100497</v>
      </c>
      <c r="H2818">
        <v>0</v>
      </c>
      <c r="I2818">
        <v>0</v>
      </c>
      <c r="J2818">
        <v>13</v>
      </c>
      <c r="K2818" s="3">
        <v>8.4583333333333304</v>
      </c>
      <c r="L2818" s="3">
        <f t="shared" si="347"/>
        <v>0</v>
      </c>
      <c r="M2818" s="5">
        <v>0</v>
      </c>
      <c r="R2818">
        <v>2011</v>
      </c>
      <c r="S2818" s="1" t="s">
        <v>1</v>
      </c>
      <c r="T2818" s="40">
        <f>+'Copy Co'!$B$17</f>
        <v>51399.602684929596</v>
      </c>
      <c r="U2818">
        <f>+'Copy Co'!$B$18*'All Data'!C2818</f>
        <v>0</v>
      </c>
      <c r="V2818" s="40">
        <f>+D2818*'Copy Co'!$B$19</f>
        <v>0</v>
      </c>
      <c r="W2818" s="40">
        <f>+E2818*'Copy Co'!$B$20</f>
        <v>0</v>
      </c>
      <c r="X2818" s="40">
        <f>+F2818*'Copy Co'!$B$21</f>
        <v>0</v>
      </c>
      <c r="Y2818" s="40">
        <f>+G2818*'Copy Co'!$B$22</f>
        <v>41825.100586630237</v>
      </c>
      <c r="Z2818" s="40">
        <f>+H2818*'Copy Co'!$B$23</f>
        <v>0</v>
      </c>
      <c r="AA2818" s="40">
        <f>+I2818*'Copy Co'!$B$24</f>
        <v>0</v>
      </c>
      <c r="AB2818" s="40">
        <f>+J2818*'Copy Co'!$B$25</f>
        <v>4378.6871605765618</v>
      </c>
      <c r="AC2818" s="40">
        <f>+K2818*'Copy Co'!$B$26</f>
        <v>2649.6324547560389</v>
      </c>
      <c r="AD2818" s="40">
        <f>+L2818*'Copy Co'!$B$27</f>
        <v>0</v>
      </c>
      <c r="AE2818" s="40">
        <f>+M2818*'Copy Co'!$B$28</f>
        <v>0</v>
      </c>
      <c r="AF2818" s="40">
        <f t="shared" si="348"/>
        <v>100253.02288689243</v>
      </c>
      <c r="AG2818" s="25">
        <f t="shared" si="349"/>
        <v>-1961.9771131075686</v>
      </c>
      <c r="AH2818" s="56">
        <f t="shared" si="350"/>
        <v>40801</v>
      </c>
      <c r="AL2818" s="56"/>
      <c r="BF2818" s="2">
        <v>41402</v>
      </c>
      <c r="BG2818" s="3">
        <v>9.4166666666666607</v>
      </c>
      <c r="BH2818">
        <v>18</v>
      </c>
      <c r="BI2818">
        <v>4.25</v>
      </c>
    </row>
    <row r="2819" spans="1:61" x14ac:dyDescent="0.25">
      <c r="A2819" s="2">
        <v>40802</v>
      </c>
      <c r="B2819" s="7">
        <v>104000</v>
      </c>
      <c r="C2819" s="3">
        <v>2.0416666666666599</v>
      </c>
      <c r="D2819" s="7">
        <f t="shared" si="344"/>
        <v>4.1684027777777501</v>
      </c>
      <c r="E2819" s="7">
        <f t="shared" si="345"/>
        <v>8.5104890046295445</v>
      </c>
      <c r="F2819" s="7">
        <f t="shared" si="346"/>
        <v>17.375581717785263</v>
      </c>
      <c r="G2819" s="11">
        <v>102215</v>
      </c>
      <c r="H2819">
        <v>1</v>
      </c>
      <c r="I2819">
        <v>0</v>
      </c>
      <c r="J2819">
        <v>17</v>
      </c>
      <c r="K2819" s="3">
        <v>8.75</v>
      </c>
      <c r="L2819" s="3">
        <f t="shared" si="347"/>
        <v>17.864583333333275</v>
      </c>
      <c r="M2819" s="5">
        <v>0</v>
      </c>
      <c r="R2819">
        <v>2011</v>
      </c>
      <c r="S2819" s="1" t="s">
        <v>2</v>
      </c>
      <c r="T2819" s="40">
        <f>+'Copy Co'!$B$17</f>
        <v>51399.602684929596</v>
      </c>
      <c r="U2819">
        <f>+'Copy Co'!$B$18*'All Data'!C2819</f>
        <v>100.87826926499677</v>
      </c>
      <c r="V2819" s="40">
        <f>+D2819*'Copy Co'!$B$19</f>
        <v>1750.904501531398</v>
      </c>
      <c r="W2819" s="40">
        <f>+E2819*'Copy Co'!$B$20</f>
        <v>-65.730571981791371</v>
      </c>
      <c r="X2819" s="40">
        <f>+F2819*'Copy Co'!$B$21</f>
        <v>0.8424672188841692</v>
      </c>
      <c r="Y2819" s="40">
        <f>+G2819*'Copy Co'!$B$22</f>
        <v>42540.102256409744</v>
      </c>
      <c r="Z2819" s="40">
        <f>+H2819*'Copy Co'!$B$23</f>
        <v>-10610.780657764437</v>
      </c>
      <c r="AA2819" s="40">
        <f>+I2819*'Copy Co'!$B$24</f>
        <v>0</v>
      </c>
      <c r="AB2819" s="40">
        <f>+J2819*'Copy Co'!$B$25</f>
        <v>5725.9755176770432</v>
      </c>
      <c r="AC2819" s="40">
        <f>+K2819*'Copy Co'!$B$26</f>
        <v>2740.9990911269379</v>
      </c>
      <c r="AD2819" s="40">
        <f>+L2819*'Copy Co'!$B$27</f>
        <v>3274.7120122793808</v>
      </c>
      <c r="AE2819" s="40">
        <f>+M2819*'Copy Co'!$B$28</f>
        <v>0</v>
      </c>
      <c r="AF2819" s="40">
        <f t="shared" si="348"/>
        <v>96857.505570691763</v>
      </c>
      <c r="AG2819" s="25">
        <f t="shared" si="349"/>
        <v>-7142.4944293082372</v>
      </c>
      <c r="AH2819" s="56">
        <f t="shared" si="350"/>
        <v>40802</v>
      </c>
      <c r="AL2819" s="56"/>
      <c r="BF2819" s="2">
        <v>38512</v>
      </c>
      <c r="BG2819" s="3">
        <v>9.375</v>
      </c>
      <c r="BH2819">
        <v>14</v>
      </c>
      <c r="BI2819">
        <v>7.4583333333333304</v>
      </c>
    </row>
    <row r="2820" spans="1:61" x14ac:dyDescent="0.25">
      <c r="A2820" s="2">
        <v>40803</v>
      </c>
      <c r="B2820" s="7">
        <v>98884</v>
      </c>
      <c r="C2820" s="3">
        <v>5.3333333333333401</v>
      </c>
      <c r="D2820" s="7">
        <f t="shared" si="344"/>
        <v>28.444444444444517</v>
      </c>
      <c r="E2820" s="7">
        <f t="shared" si="345"/>
        <v>151.70370370370429</v>
      </c>
      <c r="F2820" s="7">
        <f t="shared" si="346"/>
        <v>809.08641975309058</v>
      </c>
      <c r="G2820" s="11">
        <v>104000</v>
      </c>
      <c r="H2820">
        <v>0</v>
      </c>
      <c r="I2820">
        <v>1</v>
      </c>
      <c r="J2820">
        <v>10</v>
      </c>
      <c r="K2820" s="3">
        <v>6.7916666666666696</v>
      </c>
      <c r="L2820" s="3">
        <f t="shared" si="347"/>
        <v>36.222222222222285</v>
      </c>
      <c r="M2820" s="5">
        <v>0</v>
      </c>
      <c r="R2820">
        <v>2011</v>
      </c>
      <c r="S2820" s="1" t="s">
        <v>3</v>
      </c>
      <c r="T2820" s="40">
        <f>+'Copy Co'!$B$17</f>
        <v>51399.602684929596</v>
      </c>
      <c r="U2820">
        <f>+'Copy Co'!$B$18*'All Data'!C2820</f>
        <v>263.51874420244178</v>
      </c>
      <c r="V2820" s="40">
        <f>+D2820*'Copy Co'!$B$19</f>
        <v>11947.863120820777</v>
      </c>
      <c r="W2820" s="40">
        <f>+E2820*'Copy Co'!$B$20</f>
        <v>-1171.6801714656278</v>
      </c>
      <c r="X2820" s="40">
        <f>+F2820*'Copy Co'!$B$21</f>
        <v>39.229120322839925</v>
      </c>
      <c r="Y2820" s="40">
        <f>+G2820*'Copy Co'!$B$22</f>
        <v>43282.988158945489</v>
      </c>
      <c r="Z2820" s="40">
        <f>+H2820*'Copy Co'!$B$23</f>
        <v>0</v>
      </c>
      <c r="AA2820" s="40">
        <f>+I2820*'Copy Co'!$B$24</f>
        <v>-10704.382616627605</v>
      </c>
      <c r="AB2820" s="40">
        <f>+J2820*'Copy Co'!$B$25</f>
        <v>3368.2208927512015</v>
      </c>
      <c r="AC2820" s="40">
        <f>+K2820*'Copy Co'!$B$26</f>
        <v>2127.5373897794811</v>
      </c>
      <c r="AD2820" s="40">
        <f>+L2820*'Copy Co'!$B$27</f>
        <v>6639.8048031289936</v>
      </c>
      <c r="AE2820" s="40">
        <f>+M2820*'Copy Co'!$B$28</f>
        <v>0</v>
      </c>
      <c r="AF2820" s="40">
        <f t="shared" si="348"/>
        <v>107192.70212678757</v>
      </c>
      <c r="AG2820" s="25">
        <f t="shared" si="349"/>
        <v>8308.702126787568</v>
      </c>
      <c r="AH2820" s="56">
        <f t="shared" si="350"/>
        <v>40803</v>
      </c>
      <c r="AL2820" s="56"/>
      <c r="BF2820" s="2">
        <v>40342</v>
      </c>
      <c r="BG2820" s="3">
        <v>9.375</v>
      </c>
      <c r="BH2820">
        <v>9</v>
      </c>
      <c r="BI2820">
        <v>5.4166666666666696</v>
      </c>
    </row>
    <row r="2821" spans="1:61" x14ac:dyDescent="0.25">
      <c r="A2821" s="2">
        <v>40804</v>
      </c>
      <c r="B2821" s="7">
        <v>96301</v>
      </c>
      <c r="C2821" s="3">
        <v>1.4166666666666601</v>
      </c>
      <c r="D2821" s="7">
        <f t="shared" ref="D2821:D2884" si="351">+C2821^2</f>
        <v>2.006944444444426</v>
      </c>
      <c r="E2821" s="7">
        <f t="shared" ref="E2821:E2884" si="352">+C2821^3</f>
        <v>2.8431712962962568</v>
      </c>
      <c r="F2821" s="7">
        <f t="shared" ref="F2821:F2884" si="353">+C2821^4</f>
        <v>4.0278260030863455</v>
      </c>
      <c r="G2821" s="11">
        <v>98884</v>
      </c>
      <c r="H2821">
        <v>0</v>
      </c>
      <c r="I2821">
        <v>1</v>
      </c>
      <c r="J2821">
        <v>10</v>
      </c>
      <c r="K2821" s="3">
        <v>6.2083333333333304</v>
      </c>
      <c r="L2821" s="3">
        <f t="shared" ref="L2821:L2884" si="354">+C2821*K2821</f>
        <v>8.7951388888888431</v>
      </c>
      <c r="M2821" s="5">
        <v>0</v>
      </c>
      <c r="R2821">
        <v>2011</v>
      </c>
      <c r="S2821" s="1" t="s">
        <v>4</v>
      </c>
      <c r="T2821" s="40">
        <f>+'Copy Co'!$B$17</f>
        <v>51399.602684929596</v>
      </c>
      <c r="U2821">
        <f>+'Copy Co'!$B$18*'All Data'!C2821</f>
        <v>69.997166428773184</v>
      </c>
      <c r="V2821" s="40">
        <f>+D2821*'Copy Co'!$B$19</f>
        <v>843.00108445243268</v>
      </c>
      <c r="W2821" s="40">
        <f>+E2821*'Copy Co'!$B$20</f>
        <v>-21.959170083658321</v>
      </c>
      <c r="X2821" s="40">
        <f>+F2821*'Copy Co'!$B$21</f>
        <v>0.1952919577648542</v>
      </c>
      <c r="Y2821" s="40">
        <f>+G2821*'Copy Co'!$B$22</f>
        <v>41153.798087588133</v>
      </c>
      <c r="Z2821" s="40">
        <f>+H2821*'Copy Co'!$B$23</f>
        <v>0</v>
      </c>
      <c r="AA2821" s="40">
        <f>+I2821*'Copy Co'!$B$24</f>
        <v>-10704.382616627605</v>
      </c>
      <c r="AB2821" s="40">
        <f>+J2821*'Copy Co'!$B$25</f>
        <v>3368.2208927512015</v>
      </c>
      <c r="AC2821" s="40">
        <f>+K2821*'Copy Co'!$B$26</f>
        <v>1944.8041170376837</v>
      </c>
      <c r="AD2821" s="40">
        <f>+L2821*'Copy Co'!$B$27</f>
        <v>1612.214874072625</v>
      </c>
      <c r="AE2821" s="40">
        <f>+M2821*'Copy Co'!$B$28</f>
        <v>0</v>
      </c>
      <c r="AF2821" s="40">
        <f t="shared" ref="AF2821:AF2884" si="355">SUM(T2821:AE2821)</f>
        <v>89665.492412506923</v>
      </c>
      <c r="AG2821" s="25">
        <f t="shared" ref="AG2821:AG2884" si="356">+AF2821-B2821</f>
        <v>-6635.5075874930772</v>
      </c>
      <c r="AH2821" s="56">
        <f t="shared" ref="AH2821:AH2884" si="357">+A2821</f>
        <v>40804</v>
      </c>
      <c r="AL2821" s="56"/>
      <c r="BF2821" s="2">
        <v>41040</v>
      </c>
      <c r="BG2821" s="3">
        <v>9.375</v>
      </c>
      <c r="BH2821">
        <v>10</v>
      </c>
      <c r="BI2821">
        <v>5.9166666666666696</v>
      </c>
    </row>
    <row r="2822" spans="1:61" x14ac:dyDescent="0.25">
      <c r="A2822" s="2">
        <v>40805</v>
      </c>
      <c r="B2822" s="7">
        <v>104810</v>
      </c>
      <c r="C2822" s="3">
        <v>0</v>
      </c>
      <c r="D2822" s="7">
        <f t="shared" si="351"/>
        <v>0</v>
      </c>
      <c r="E2822" s="7">
        <f t="shared" si="352"/>
        <v>0</v>
      </c>
      <c r="F2822" s="7">
        <f t="shared" si="353"/>
        <v>0</v>
      </c>
      <c r="G2822" s="11">
        <v>96301</v>
      </c>
      <c r="H2822">
        <v>0</v>
      </c>
      <c r="I2822">
        <v>0</v>
      </c>
      <c r="J2822">
        <v>12</v>
      </c>
      <c r="K2822" s="3">
        <v>6.7916666666666696</v>
      </c>
      <c r="L2822" s="3">
        <f t="shared" si="354"/>
        <v>0</v>
      </c>
      <c r="M2822" s="5">
        <v>0</v>
      </c>
      <c r="R2822">
        <v>2011</v>
      </c>
      <c r="S2822" s="1" t="s">
        <v>5</v>
      </c>
      <c r="T2822" s="40">
        <f>+'Copy Co'!$B$17</f>
        <v>51399.602684929596</v>
      </c>
      <c r="U2822">
        <f>+'Copy Co'!$B$18*'All Data'!C2822</f>
        <v>0</v>
      </c>
      <c r="V2822" s="40">
        <f>+D2822*'Copy Co'!$B$19</f>
        <v>0</v>
      </c>
      <c r="W2822" s="40">
        <f>+E2822*'Copy Co'!$B$20</f>
        <v>0</v>
      </c>
      <c r="X2822" s="40">
        <f>+F2822*'Copy Co'!$B$21</f>
        <v>0</v>
      </c>
      <c r="Y2822" s="40">
        <f>+G2822*'Copy Co'!$B$22</f>
        <v>40078.79848744817</v>
      </c>
      <c r="Z2822" s="40">
        <f>+H2822*'Copy Co'!$B$23</f>
        <v>0</v>
      </c>
      <c r="AA2822" s="40">
        <f>+I2822*'Copy Co'!$B$24</f>
        <v>0</v>
      </c>
      <c r="AB2822" s="40">
        <f>+J2822*'Copy Co'!$B$25</f>
        <v>4041.8650713014422</v>
      </c>
      <c r="AC2822" s="40">
        <f>+K2822*'Copy Co'!$B$26</f>
        <v>2127.5373897794811</v>
      </c>
      <c r="AD2822" s="40">
        <f>+L2822*'Copy Co'!$B$27</f>
        <v>0</v>
      </c>
      <c r="AE2822" s="40">
        <f>+M2822*'Copy Co'!$B$28</f>
        <v>0</v>
      </c>
      <c r="AF2822" s="40">
        <f t="shared" si="355"/>
        <v>97647.80363345868</v>
      </c>
      <c r="AG2822" s="25">
        <f t="shared" si="356"/>
        <v>-7162.1963665413205</v>
      </c>
      <c r="AH2822" s="56">
        <f t="shared" si="357"/>
        <v>40805</v>
      </c>
      <c r="AL2822" s="56"/>
      <c r="BF2822" s="2">
        <v>42112</v>
      </c>
      <c r="BG2822" s="3">
        <v>9.375</v>
      </c>
      <c r="BH2822">
        <v>14</v>
      </c>
      <c r="BI2822">
        <v>6.2916666666666696</v>
      </c>
    </row>
    <row r="2823" spans="1:61" x14ac:dyDescent="0.25">
      <c r="A2823" s="2">
        <v>40806</v>
      </c>
      <c r="B2823" s="7">
        <v>108337</v>
      </c>
      <c r="C2823" s="3">
        <v>0</v>
      </c>
      <c r="D2823" s="7">
        <f t="shared" si="351"/>
        <v>0</v>
      </c>
      <c r="E2823" s="7">
        <f t="shared" si="352"/>
        <v>0</v>
      </c>
      <c r="F2823" s="7">
        <f t="shared" si="353"/>
        <v>0</v>
      </c>
      <c r="G2823" s="11">
        <v>104810</v>
      </c>
      <c r="H2823">
        <v>0</v>
      </c>
      <c r="I2823">
        <v>0</v>
      </c>
      <c r="J2823">
        <v>10</v>
      </c>
      <c r="K2823" s="3">
        <v>5.2916666666666696</v>
      </c>
      <c r="L2823" s="3">
        <f t="shared" si="354"/>
        <v>0</v>
      </c>
      <c r="M2823" s="5">
        <v>0</v>
      </c>
      <c r="R2823">
        <v>2011</v>
      </c>
      <c r="S2823" s="1" t="s">
        <v>6</v>
      </c>
      <c r="T2823" s="40">
        <f>+'Copy Co'!$B$17</f>
        <v>51399.602684929596</v>
      </c>
      <c r="U2823">
        <f>+'Copy Co'!$B$18*'All Data'!C2823</f>
        <v>0</v>
      </c>
      <c r="V2823" s="40">
        <f>+D2823*'Copy Co'!$B$19</f>
        <v>0</v>
      </c>
      <c r="W2823" s="40">
        <f>+E2823*'Copy Co'!$B$20</f>
        <v>0</v>
      </c>
      <c r="X2823" s="40">
        <f>+F2823*'Copy Co'!$B$21</f>
        <v>0</v>
      </c>
      <c r="Y2823" s="40">
        <f>+G2823*'Copy Co'!$B$22</f>
        <v>43620.096047491126</v>
      </c>
      <c r="Z2823" s="40">
        <f>+H2823*'Copy Co'!$B$23</f>
        <v>0</v>
      </c>
      <c r="AA2823" s="40">
        <f>+I2823*'Copy Co'!$B$24</f>
        <v>0</v>
      </c>
      <c r="AB2823" s="40">
        <f>+J2823*'Copy Co'!$B$25</f>
        <v>3368.2208927512015</v>
      </c>
      <c r="AC2823" s="40">
        <f>+K2823*'Copy Co'!$B$26</f>
        <v>1657.6518313005777</v>
      </c>
      <c r="AD2823" s="40">
        <f>+L2823*'Copy Co'!$B$27</f>
        <v>0</v>
      </c>
      <c r="AE2823" s="40">
        <f>+M2823*'Copy Co'!$B$28</f>
        <v>0</v>
      </c>
      <c r="AF2823" s="40">
        <f t="shared" si="355"/>
        <v>100045.57145647249</v>
      </c>
      <c r="AG2823" s="25">
        <f t="shared" si="356"/>
        <v>-8291.4285435275087</v>
      </c>
      <c r="AH2823" s="56">
        <f t="shared" si="357"/>
        <v>40806</v>
      </c>
      <c r="AL2823" s="56"/>
      <c r="BF2823" s="2">
        <v>38444</v>
      </c>
      <c r="BG2823" s="3">
        <v>9.3333333333333393</v>
      </c>
      <c r="BH2823">
        <v>21</v>
      </c>
      <c r="BI2823">
        <v>11.5</v>
      </c>
    </row>
    <row r="2824" spans="1:61" x14ac:dyDescent="0.25">
      <c r="A2824" s="2">
        <v>40807</v>
      </c>
      <c r="B2824" s="7">
        <v>106011</v>
      </c>
      <c r="C2824" s="3">
        <v>0</v>
      </c>
      <c r="D2824" s="7">
        <f t="shared" si="351"/>
        <v>0</v>
      </c>
      <c r="E2824" s="7">
        <f t="shared" si="352"/>
        <v>0</v>
      </c>
      <c r="F2824" s="7">
        <f t="shared" si="353"/>
        <v>0</v>
      </c>
      <c r="G2824" s="11">
        <v>108337</v>
      </c>
      <c r="H2824">
        <v>0</v>
      </c>
      <c r="I2824">
        <v>0</v>
      </c>
      <c r="J2824">
        <v>10</v>
      </c>
      <c r="K2824" s="3">
        <v>6.375</v>
      </c>
      <c r="L2824" s="3">
        <f t="shared" si="354"/>
        <v>0</v>
      </c>
      <c r="M2824" s="5">
        <v>0</v>
      </c>
      <c r="R2824">
        <v>2011</v>
      </c>
      <c r="S2824" s="1" t="s">
        <v>7</v>
      </c>
      <c r="T2824" s="40">
        <f>+'Copy Co'!$B$17</f>
        <v>51399.602684929596</v>
      </c>
      <c r="U2824">
        <f>+'Copy Co'!$B$18*'All Data'!C2824</f>
        <v>0</v>
      </c>
      <c r="V2824" s="40">
        <f>+D2824*'Copy Co'!$B$19</f>
        <v>0</v>
      </c>
      <c r="W2824" s="40">
        <f>+E2824*'Copy Co'!$B$20</f>
        <v>0</v>
      </c>
      <c r="X2824" s="40">
        <f>+F2824*'Copy Co'!$B$21</f>
        <v>0</v>
      </c>
      <c r="Y2824" s="40">
        <f>+G2824*'Copy Co'!$B$22</f>
        <v>45087.97200168921</v>
      </c>
      <c r="Z2824" s="40">
        <f>+H2824*'Copy Co'!$B$23</f>
        <v>0</v>
      </c>
      <c r="AA2824" s="40">
        <f>+I2824*'Copy Co'!$B$24</f>
        <v>0</v>
      </c>
      <c r="AB2824" s="40">
        <f>+J2824*'Copy Co'!$B$25</f>
        <v>3368.2208927512015</v>
      </c>
      <c r="AC2824" s="40">
        <f>+K2824*'Copy Co'!$B$26</f>
        <v>1997.0136235353405</v>
      </c>
      <c r="AD2824" s="40">
        <f>+L2824*'Copy Co'!$B$27</f>
        <v>0</v>
      </c>
      <c r="AE2824" s="40">
        <f>+M2824*'Copy Co'!$B$28</f>
        <v>0</v>
      </c>
      <c r="AF2824" s="40">
        <f t="shared" si="355"/>
        <v>101852.80920290535</v>
      </c>
      <c r="AG2824" s="25">
        <f t="shared" si="356"/>
        <v>-4158.1907970946486</v>
      </c>
      <c r="AH2824" s="56">
        <f t="shared" si="357"/>
        <v>40807</v>
      </c>
      <c r="AL2824" s="56"/>
      <c r="BF2824" s="2">
        <v>39576</v>
      </c>
      <c r="BG2824" s="3">
        <v>9.3333333333333393</v>
      </c>
      <c r="BH2824">
        <v>15</v>
      </c>
      <c r="BI2824">
        <v>7.75</v>
      </c>
    </row>
    <row r="2825" spans="1:61" x14ac:dyDescent="0.25">
      <c r="A2825" s="2">
        <v>40808</v>
      </c>
      <c r="B2825" s="7">
        <v>109419</v>
      </c>
      <c r="C2825" s="3">
        <v>0</v>
      </c>
      <c r="D2825" s="7">
        <f t="shared" si="351"/>
        <v>0</v>
      </c>
      <c r="E2825" s="7">
        <f t="shared" si="352"/>
        <v>0</v>
      </c>
      <c r="F2825" s="7">
        <f t="shared" si="353"/>
        <v>0</v>
      </c>
      <c r="G2825" s="11">
        <v>106011</v>
      </c>
      <c r="H2825">
        <v>0</v>
      </c>
      <c r="I2825">
        <v>0</v>
      </c>
      <c r="J2825">
        <v>10</v>
      </c>
      <c r="K2825" s="3">
        <v>7.25</v>
      </c>
      <c r="L2825" s="3">
        <f t="shared" si="354"/>
        <v>0</v>
      </c>
      <c r="M2825" s="5">
        <v>0</v>
      </c>
      <c r="R2825">
        <v>2011</v>
      </c>
      <c r="S2825" s="1" t="s">
        <v>1</v>
      </c>
      <c r="T2825" s="40">
        <f>+'Copy Co'!$B$17</f>
        <v>51399.602684929596</v>
      </c>
      <c r="U2825">
        <f>+'Copy Co'!$B$18*'All Data'!C2825</f>
        <v>0</v>
      </c>
      <c r="V2825" s="40">
        <f>+D2825*'Copy Co'!$B$19</f>
        <v>0</v>
      </c>
      <c r="W2825" s="40">
        <f>+E2825*'Copy Co'!$B$20</f>
        <v>0</v>
      </c>
      <c r="X2825" s="40">
        <f>+F2825*'Copy Co'!$B$21</f>
        <v>0</v>
      </c>
      <c r="Y2825" s="40">
        <f>+G2825*'Copy Co'!$B$22</f>
        <v>44119.931324211255</v>
      </c>
      <c r="Z2825" s="40">
        <f>+H2825*'Copy Co'!$B$23</f>
        <v>0</v>
      </c>
      <c r="AA2825" s="40">
        <f>+I2825*'Copy Co'!$B$24</f>
        <v>0</v>
      </c>
      <c r="AB2825" s="40">
        <f>+J2825*'Copy Co'!$B$25</f>
        <v>3368.2208927512015</v>
      </c>
      <c r="AC2825" s="40">
        <f>+K2825*'Copy Co'!$B$26</f>
        <v>2271.1135326480344</v>
      </c>
      <c r="AD2825" s="40">
        <f>+L2825*'Copy Co'!$B$27</f>
        <v>0</v>
      </c>
      <c r="AE2825" s="40">
        <f>+M2825*'Copy Co'!$B$28</f>
        <v>0</v>
      </c>
      <c r="AF2825" s="40">
        <f t="shared" si="355"/>
        <v>101158.86843454008</v>
      </c>
      <c r="AG2825" s="25">
        <f t="shared" si="356"/>
        <v>-8260.1315654599166</v>
      </c>
      <c r="AH2825" s="56">
        <f t="shared" si="357"/>
        <v>40808</v>
      </c>
      <c r="AL2825" s="56"/>
      <c r="BF2825" s="2">
        <v>40685</v>
      </c>
      <c r="BG2825" s="3">
        <v>9.3333333333333393</v>
      </c>
      <c r="BH2825">
        <v>24</v>
      </c>
      <c r="BI2825">
        <v>7.5416666666666696</v>
      </c>
    </row>
    <row r="2826" spans="1:61" x14ac:dyDescent="0.25">
      <c r="A2826" s="2">
        <v>40809</v>
      </c>
      <c r="B2826" s="7">
        <v>96522</v>
      </c>
      <c r="C2826" s="3">
        <v>0</v>
      </c>
      <c r="D2826" s="7">
        <f t="shared" si="351"/>
        <v>0</v>
      </c>
      <c r="E2826" s="7">
        <f t="shared" si="352"/>
        <v>0</v>
      </c>
      <c r="F2826" s="7">
        <f t="shared" si="353"/>
        <v>0</v>
      </c>
      <c r="G2826" s="11">
        <v>109419</v>
      </c>
      <c r="H2826">
        <v>1</v>
      </c>
      <c r="I2826">
        <v>0</v>
      </c>
      <c r="J2826">
        <v>10</v>
      </c>
      <c r="K2826" s="3">
        <v>6.4583333333333304</v>
      </c>
      <c r="L2826" s="3">
        <f t="shared" si="354"/>
        <v>0</v>
      </c>
      <c r="M2826" s="5">
        <v>0</v>
      </c>
      <c r="R2826">
        <v>2011</v>
      </c>
      <c r="S2826" s="1" t="s">
        <v>2</v>
      </c>
      <c r="T2826" s="40">
        <f>+'Copy Co'!$B$17</f>
        <v>51399.602684929596</v>
      </c>
      <c r="U2826">
        <f>+'Copy Co'!$B$18*'All Data'!C2826</f>
        <v>0</v>
      </c>
      <c r="V2826" s="40">
        <f>+D2826*'Copy Co'!$B$19</f>
        <v>0</v>
      </c>
      <c r="W2826" s="40">
        <f>+E2826*'Copy Co'!$B$20</f>
        <v>0</v>
      </c>
      <c r="X2826" s="40">
        <f>+F2826*'Copy Co'!$B$21</f>
        <v>0</v>
      </c>
      <c r="Y2826" s="40">
        <f>+G2826*'Copy Co'!$B$22</f>
        <v>45538.281551573622</v>
      </c>
      <c r="Z2826" s="40">
        <f>+H2826*'Copy Co'!$B$23</f>
        <v>-10610.780657764437</v>
      </c>
      <c r="AA2826" s="40">
        <f>+I2826*'Copy Co'!$B$24</f>
        <v>0</v>
      </c>
      <c r="AB2826" s="40">
        <f>+J2826*'Copy Co'!$B$25</f>
        <v>3368.2208927512015</v>
      </c>
      <c r="AC2826" s="40">
        <f>+K2826*'Copy Co'!$B$26</f>
        <v>2023.1183767841676</v>
      </c>
      <c r="AD2826" s="40">
        <f>+L2826*'Copy Co'!$B$27</f>
        <v>0</v>
      </c>
      <c r="AE2826" s="40">
        <f>+M2826*'Copy Co'!$B$28</f>
        <v>0</v>
      </c>
      <c r="AF2826" s="40">
        <f t="shared" si="355"/>
        <v>91718.44284827415</v>
      </c>
      <c r="AG2826" s="25">
        <f t="shared" si="356"/>
        <v>-4803.5571517258504</v>
      </c>
      <c r="AH2826" s="56">
        <f t="shared" si="357"/>
        <v>40809</v>
      </c>
      <c r="AL2826" s="56"/>
      <c r="BF2826" s="2">
        <v>40827</v>
      </c>
      <c r="BG2826" s="3">
        <v>9.3333333333333393</v>
      </c>
      <c r="BH2826">
        <v>12</v>
      </c>
      <c r="BI2826">
        <v>5.1666666666666696</v>
      </c>
    </row>
    <row r="2827" spans="1:61" x14ac:dyDescent="0.25">
      <c r="A2827" s="2">
        <v>40810</v>
      </c>
      <c r="B2827" s="7">
        <v>97229</v>
      </c>
      <c r="C2827" s="3">
        <v>0</v>
      </c>
      <c r="D2827" s="7">
        <f t="shared" si="351"/>
        <v>0</v>
      </c>
      <c r="E2827" s="7">
        <f t="shared" si="352"/>
        <v>0</v>
      </c>
      <c r="F2827" s="7">
        <f t="shared" si="353"/>
        <v>0</v>
      </c>
      <c r="G2827" s="11">
        <v>96522</v>
      </c>
      <c r="H2827">
        <v>0</v>
      </c>
      <c r="I2827">
        <v>1</v>
      </c>
      <c r="J2827">
        <v>12</v>
      </c>
      <c r="K2827" s="3">
        <v>7.2916666666666696</v>
      </c>
      <c r="L2827" s="3">
        <f t="shared" si="354"/>
        <v>0</v>
      </c>
      <c r="M2827" s="5">
        <v>0</v>
      </c>
      <c r="R2827">
        <v>2011</v>
      </c>
      <c r="S2827" s="1" t="s">
        <v>3</v>
      </c>
      <c r="T2827" s="40">
        <f>+'Copy Co'!$B$17</f>
        <v>51399.602684929596</v>
      </c>
      <c r="U2827">
        <f>+'Copy Co'!$B$18*'All Data'!C2827</f>
        <v>0</v>
      </c>
      <c r="V2827" s="40">
        <f>+D2827*'Copy Co'!$B$19</f>
        <v>0</v>
      </c>
      <c r="W2827" s="40">
        <f>+E2827*'Copy Co'!$B$20</f>
        <v>0</v>
      </c>
      <c r="X2827" s="40">
        <f>+F2827*'Copy Co'!$B$21</f>
        <v>0</v>
      </c>
      <c r="Y2827" s="40">
        <f>+G2827*'Copy Co'!$B$22</f>
        <v>40170.774837285928</v>
      </c>
      <c r="Z2827" s="40">
        <f>+H2827*'Copy Co'!$B$23</f>
        <v>0</v>
      </c>
      <c r="AA2827" s="40">
        <f>+I2827*'Copy Co'!$B$24</f>
        <v>-10704.382616627605</v>
      </c>
      <c r="AB2827" s="40">
        <f>+J2827*'Copy Co'!$B$25</f>
        <v>4041.8650713014422</v>
      </c>
      <c r="AC2827" s="40">
        <f>+K2827*'Copy Co'!$B$26</f>
        <v>2284.1659092724494</v>
      </c>
      <c r="AD2827" s="40">
        <f>+L2827*'Copy Co'!$B$27</f>
        <v>0</v>
      </c>
      <c r="AE2827" s="40">
        <f>+M2827*'Copy Co'!$B$28</f>
        <v>0</v>
      </c>
      <c r="AF2827" s="40">
        <f t="shared" si="355"/>
        <v>87192.025886161806</v>
      </c>
      <c r="AG2827" s="25">
        <f t="shared" si="356"/>
        <v>-10036.974113838194</v>
      </c>
      <c r="AH2827" s="56">
        <f t="shared" si="357"/>
        <v>40810</v>
      </c>
      <c r="AL2827" s="56"/>
      <c r="BF2827" s="2">
        <v>42651</v>
      </c>
      <c r="BG2827" s="3">
        <v>9.3333333333333393</v>
      </c>
      <c r="BH2827">
        <v>10</v>
      </c>
      <c r="BI2827">
        <v>5.75</v>
      </c>
    </row>
    <row r="2828" spans="1:61" x14ac:dyDescent="0.25">
      <c r="A2828" s="2">
        <v>40811</v>
      </c>
      <c r="B2828" s="7">
        <v>89614</v>
      </c>
      <c r="C2828" s="3">
        <v>0</v>
      </c>
      <c r="D2828" s="7">
        <f t="shared" si="351"/>
        <v>0</v>
      </c>
      <c r="E2828" s="7">
        <f t="shared" si="352"/>
        <v>0</v>
      </c>
      <c r="F2828" s="7">
        <f t="shared" si="353"/>
        <v>0</v>
      </c>
      <c r="G2828" s="11">
        <v>97229</v>
      </c>
      <c r="H2828">
        <v>0</v>
      </c>
      <c r="I2828">
        <v>1</v>
      </c>
      <c r="J2828">
        <v>14</v>
      </c>
      <c r="K2828" s="3">
        <v>8.3333333333333304</v>
      </c>
      <c r="L2828" s="3">
        <f t="shared" si="354"/>
        <v>0</v>
      </c>
      <c r="M2828" s="5">
        <v>0</v>
      </c>
      <c r="R2828">
        <v>2011</v>
      </c>
      <c r="S2828" s="1" t="s">
        <v>4</v>
      </c>
      <c r="T2828" s="40">
        <f>+'Copy Co'!$B$17</f>
        <v>51399.602684929596</v>
      </c>
      <c r="U2828">
        <f>+'Copy Co'!$B$18*'All Data'!C2828</f>
        <v>0</v>
      </c>
      <c r="V2828" s="40">
        <f>+D2828*'Copy Co'!$B$19</f>
        <v>0</v>
      </c>
      <c r="W2828" s="40">
        <f>+E2828*'Copy Co'!$B$20</f>
        <v>0</v>
      </c>
      <c r="X2828" s="40">
        <f>+F2828*'Copy Co'!$B$21</f>
        <v>0</v>
      </c>
      <c r="Y2828" s="40">
        <f>+G2828*'Copy Co'!$B$22</f>
        <v>40465.015920251069</v>
      </c>
      <c r="Z2828" s="40">
        <f>+H2828*'Copy Co'!$B$23</f>
        <v>0</v>
      </c>
      <c r="AA2828" s="40">
        <f>+I2828*'Copy Co'!$B$24</f>
        <v>-10704.382616627605</v>
      </c>
      <c r="AB2828" s="40">
        <f>+J2828*'Copy Co'!$B$25</f>
        <v>4715.5092498516824</v>
      </c>
      <c r="AC2828" s="40">
        <f>+K2828*'Copy Co'!$B$26</f>
        <v>2610.4753248827969</v>
      </c>
      <c r="AD2828" s="40">
        <f>+L2828*'Copy Co'!$B$27</f>
        <v>0</v>
      </c>
      <c r="AE2828" s="40">
        <f>+M2828*'Copy Co'!$B$28</f>
        <v>0</v>
      </c>
      <c r="AF2828" s="40">
        <f t="shared" si="355"/>
        <v>88486.220563287541</v>
      </c>
      <c r="AG2828" s="25">
        <f t="shared" si="356"/>
        <v>-1127.7794367124588</v>
      </c>
      <c r="AH2828" s="56">
        <f t="shared" si="357"/>
        <v>40811</v>
      </c>
      <c r="AL2828" s="56"/>
      <c r="BF2828" s="2">
        <v>38274</v>
      </c>
      <c r="BG2828" s="3">
        <v>9.25</v>
      </c>
      <c r="BH2828">
        <v>13</v>
      </c>
      <c r="BI2828">
        <v>6.7083333333333304</v>
      </c>
    </row>
    <row r="2829" spans="1:61" x14ac:dyDescent="0.25">
      <c r="A2829" s="2">
        <v>40812</v>
      </c>
      <c r="B2829" s="7">
        <v>102421</v>
      </c>
      <c r="C2829" s="3">
        <v>0</v>
      </c>
      <c r="D2829" s="7">
        <f t="shared" si="351"/>
        <v>0</v>
      </c>
      <c r="E2829" s="7">
        <f t="shared" si="352"/>
        <v>0</v>
      </c>
      <c r="F2829" s="7">
        <f t="shared" si="353"/>
        <v>0</v>
      </c>
      <c r="G2829" s="11">
        <v>89614</v>
      </c>
      <c r="H2829">
        <v>0</v>
      </c>
      <c r="I2829">
        <v>0</v>
      </c>
      <c r="J2829">
        <v>10</v>
      </c>
      <c r="K2829" s="3">
        <v>5.8333333333333304</v>
      </c>
      <c r="L2829" s="3">
        <f t="shared" si="354"/>
        <v>0</v>
      </c>
      <c r="M2829" s="5">
        <v>0</v>
      </c>
      <c r="R2829">
        <v>2011</v>
      </c>
      <c r="S2829" s="1" t="s">
        <v>5</v>
      </c>
      <c r="T2829" s="40">
        <f>+'Copy Co'!$B$17</f>
        <v>51399.602684929596</v>
      </c>
      <c r="U2829">
        <f>+'Copy Co'!$B$18*'All Data'!C2829</f>
        <v>0</v>
      </c>
      <c r="V2829" s="40">
        <f>+D2829*'Copy Co'!$B$19</f>
        <v>0</v>
      </c>
      <c r="W2829" s="40">
        <f>+E2829*'Copy Co'!$B$20</f>
        <v>0</v>
      </c>
      <c r="X2829" s="40">
        <f>+F2829*'Copy Co'!$B$21</f>
        <v>0</v>
      </c>
      <c r="Y2829" s="40">
        <f>+G2829*'Copy Co'!$B$22</f>
        <v>37295.785585343663</v>
      </c>
      <c r="Z2829" s="40">
        <f>+H2829*'Copy Co'!$B$23</f>
        <v>0</v>
      </c>
      <c r="AA2829" s="40">
        <f>+I2829*'Copy Co'!$B$24</f>
        <v>0</v>
      </c>
      <c r="AB2829" s="40">
        <f>+J2829*'Copy Co'!$B$25</f>
        <v>3368.2208927512015</v>
      </c>
      <c r="AC2829" s="40">
        <f>+K2829*'Copy Co'!$B$26</f>
        <v>1827.3327274179578</v>
      </c>
      <c r="AD2829" s="40">
        <f>+L2829*'Copy Co'!$B$27</f>
        <v>0</v>
      </c>
      <c r="AE2829" s="40">
        <f>+M2829*'Copy Co'!$B$28</f>
        <v>0</v>
      </c>
      <c r="AF2829" s="40">
        <f t="shared" si="355"/>
        <v>93890.941890442409</v>
      </c>
      <c r="AG2829" s="25">
        <f t="shared" si="356"/>
        <v>-8530.0581095575908</v>
      </c>
      <c r="AH2829" s="56">
        <f t="shared" si="357"/>
        <v>40812</v>
      </c>
      <c r="AL2829" s="56"/>
      <c r="BF2829" s="2">
        <v>38502</v>
      </c>
      <c r="BG2829" s="3">
        <v>9.25</v>
      </c>
      <c r="BH2829">
        <v>13</v>
      </c>
      <c r="BI2829">
        <v>8.25</v>
      </c>
    </row>
    <row r="2830" spans="1:61" x14ac:dyDescent="0.25">
      <c r="A2830" s="2">
        <v>40813</v>
      </c>
      <c r="B2830" s="7">
        <v>103403</v>
      </c>
      <c r="C2830" s="3">
        <v>0</v>
      </c>
      <c r="D2830" s="7">
        <f t="shared" si="351"/>
        <v>0</v>
      </c>
      <c r="E2830" s="7">
        <f t="shared" si="352"/>
        <v>0</v>
      </c>
      <c r="F2830" s="7">
        <f t="shared" si="353"/>
        <v>0</v>
      </c>
      <c r="G2830" s="11">
        <v>102421</v>
      </c>
      <c r="H2830">
        <v>0</v>
      </c>
      <c r="I2830">
        <v>0</v>
      </c>
      <c r="J2830">
        <v>12</v>
      </c>
      <c r="K2830" s="3">
        <v>7</v>
      </c>
      <c r="L2830" s="3">
        <f t="shared" si="354"/>
        <v>0</v>
      </c>
      <c r="M2830" s="5">
        <v>0</v>
      </c>
      <c r="R2830">
        <v>2011</v>
      </c>
      <c r="S2830" s="1" t="s">
        <v>6</v>
      </c>
      <c r="T2830" s="40">
        <f>+'Copy Co'!$B$17</f>
        <v>51399.602684929596</v>
      </c>
      <c r="U2830">
        <f>+'Copy Co'!$B$18*'All Data'!C2830</f>
        <v>0</v>
      </c>
      <c r="V2830" s="40">
        <f>+D2830*'Copy Co'!$B$19</f>
        <v>0</v>
      </c>
      <c r="W2830" s="40">
        <f>+E2830*'Copy Co'!$B$20</f>
        <v>0</v>
      </c>
      <c r="X2830" s="40">
        <f>+F2830*'Copy Co'!$B$21</f>
        <v>0</v>
      </c>
      <c r="Y2830" s="40">
        <f>+G2830*'Copy Co'!$B$22</f>
        <v>42625.835867570728</v>
      </c>
      <c r="Z2830" s="40">
        <f>+H2830*'Copy Co'!$B$23</f>
        <v>0</v>
      </c>
      <c r="AA2830" s="40">
        <f>+I2830*'Copy Co'!$B$24</f>
        <v>0</v>
      </c>
      <c r="AB2830" s="40">
        <f>+J2830*'Copy Co'!$B$25</f>
        <v>4041.8650713014422</v>
      </c>
      <c r="AC2830" s="40">
        <f>+K2830*'Copy Co'!$B$26</f>
        <v>2192.7992729015505</v>
      </c>
      <c r="AD2830" s="40">
        <f>+L2830*'Copy Co'!$B$27</f>
        <v>0</v>
      </c>
      <c r="AE2830" s="40">
        <f>+M2830*'Copy Co'!$B$28</f>
        <v>0</v>
      </c>
      <c r="AF2830" s="40">
        <f t="shared" si="355"/>
        <v>100260.10289670332</v>
      </c>
      <c r="AG2830" s="25">
        <f t="shared" si="356"/>
        <v>-3142.8971032966801</v>
      </c>
      <c r="AH2830" s="56">
        <f t="shared" si="357"/>
        <v>40813</v>
      </c>
      <c r="AL2830" s="56"/>
      <c r="BF2830" s="2">
        <v>39173</v>
      </c>
      <c r="BG2830" s="3">
        <v>9.25</v>
      </c>
      <c r="BH2830">
        <v>10</v>
      </c>
      <c r="BI2830">
        <v>5.1666666666666696</v>
      </c>
    </row>
    <row r="2831" spans="1:61" x14ac:dyDescent="0.25">
      <c r="A2831" s="2">
        <v>40814</v>
      </c>
      <c r="B2831" s="7">
        <v>100945</v>
      </c>
      <c r="C2831" s="3">
        <v>0</v>
      </c>
      <c r="D2831" s="7">
        <f t="shared" si="351"/>
        <v>0</v>
      </c>
      <c r="E2831" s="7">
        <f t="shared" si="352"/>
        <v>0</v>
      </c>
      <c r="F2831" s="7">
        <f t="shared" si="353"/>
        <v>0</v>
      </c>
      <c r="G2831" s="11">
        <v>103403</v>
      </c>
      <c r="H2831">
        <v>0</v>
      </c>
      <c r="I2831">
        <v>0</v>
      </c>
      <c r="J2831">
        <v>10</v>
      </c>
      <c r="K2831" s="3">
        <v>4.7916666666666696</v>
      </c>
      <c r="L2831" s="3">
        <f t="shared" si="354"/>
        <v>0</v>
      </c>
      <c r="M2831" s="5">
        <v>0</v>
      </c>
      <c r="R2831">
        <v>2011</v>
      </c>
      <c r="S2831" s="1" t="s">
        <v>7</v>
      </c>
      <c r="T2831" s="40">
        <f>+'Copy Co'!$B$17</f>
        <v>51399.602684929596</v>
      </c>
      <c r="U2831">
        <f>+'Copy Co'!$B$18*'All Data'!C2831</f>
        <v>0</v>
      </c>
      <c r="V2831" s="40">
        <f>+D2831*'Copy Co'!$B$19</f>
        <v>0</v>
      </c>
      <c r="W2831" s="40">
        <f>+E2831*'Copy Co'!$B$20</f>
        <v>0</v>
      </c>
      <c r="X2831" s="40">
        <f>+F2831*'Copy Co'!$B$21</f>
        <v>0</v>
      </c>
      <c r="Y2831" s="40">
        <f>+G2831*'Copy Co'!$B$22</f>
        <v>43034.527159610006</v>
      </c>
      <c r="Z2831" s="40">
        <f>+H2831*'Copy Co'!$B$23</f>
        <v>0</v>
      </c>
      <c r="AA2831" s="40">
        <f>+I2831*'Copy Co'!$B$24</f>
        <v>0</v>
      </c>
      <c r="AB2831" s="40">
        <f>+J2831*'Copy Co'!$B$25</f>
        <v>3368.2208927512015</v>
      </c>
      <c r="AC2831" s="40">
        <f>+K2831*'Copy Co'!$B$26</f>
        <v>1501.0233118076098</v>
      </c>
      <c r="AD2831" s="40">
        <f>+L2831*'Copy Co'!$B$27</f>
        <v>0</v>
      </c>
      <c r="AE2831" s="40">
        <f>+M2831*'Copy Co'!$B$28</f>
        <v>0</v>
      </c>
      <c r="AF2831" s="40">
        <f t="shared" si="355"/>
        <v>99303.374049098406</v>
      </c>
      <c r="AG2831" s="25">
        <f t="shared" si="356"/>
        <v>-1641.6259509015945</v>
      </c>
      <c r="AH2831" s="56">
        <f t="shared" si="357"/>
        <v>40814</v>
      </c>
      <c r="AL2831" s="56"/>
      <c r="BF2831" s="2">
        <v>40458</v>
      </c>
      <c r="BG2831" s="3">
        <v>9.25</v>
      </c>
      <c r="BH2831">
        <v>15</v>
      </c>
      <c r="BI2831">
        <v>5.6666666666666696</v>
      </c>
    </row>
    <row r="2832" spans="1:61" x14ac:dyDescent="0.25">
      <c r="A2832" s="2">
        <v>40815</v>
      </c>
      <c r="B2832" s="7">
        <v>102881</v>
      </c>
      <c r="C2832" s="3">
        <v>0</v>
      </c>
      <c r="D2832" s="7">
        <f t="shared" si="351"/>
        <v>0</v>
      </c>
      <c r="E2832" s="7">
        <f t="shared" si="352"/>
        <v>0</v>
      </c>
      <c r="F2832" s="7">
        <f t="shared" si="353"/>
        <v>0</v>
      </c>
      <c r="G2832" s="11">
        <v>100945</v>
      </c>
      <c r="H2832">
        <v>0</v>
      </c>
      <c r="I2832">
        <v>0</v>
      </c>
      <c r="J2832">
        <v>10</v>
      </c>
      <c r="K2832" s="3">
        <v>6.125</v>
      </c>
      <c r="L2832" s="3">
        <f t="shared" si="354"/>
        <v>0</v>
      </c>
      <c r="M2832" s="5">
        <v>0</v>
      </c>
      <c r="R2832">
        <v>2011</v>
      </c>
      <c r="S2832" s="1" t="s">
        <v>1</v>
      </c>
      <c r="T2832" s="40">
        <f>+'Copy Co'!$B$17</f>
        <v>51399.602684929596</v>
      </c>
      <c r="U2832">
        <f>+'Copy Co'!$B$18*'All Data'!C2832</f>
        <v>0</v>
      </c>
      <c r="V2832" s="40">
        <f>+D2832*'Copy Co'!$B$19</f>
        <v>0</v>
      </c>
      <c r="W2832" s="40">
        <f>+E2832*'Copy Co'!$B$20</f>
        <v>0</v>
      </c>
      <c r="X2832" s="40">
        <f>+F2832*'Copy Co'!$B$21</f>
        <v>0</v>
      </c>
      <c r="Y2832" s="40">
        <f>+G2832*'Copy Co'!$B$22</f>
        <v>42011.550381776469</v>
      </c>
      <c r="Z2832" s="40">
        <f>+H2832*'Copy Co'!$B$23</f>
        <v>0</v>
      </c>
      <c r="AA2832" s="40">
        <f>+I2832*'Copy Co'!$B$24</f>
        <v>0</v>
      </c>
      <c r="AB2832" s="40">
        <f>+J2832*'Copy Co'!$B$25</f>
        <v>3368.2208927512015</v>
      </c>
      <c r="AC2832" s="40">
        <f>+K2832*'Copy Co'!$B$26</f>
        <v>1918.6993637888565</v>
      </c>
      <c r="AD2832" s="40">
        <f>+L2832*'Copy Co'!$B$27</f>
        <v>0</v>
      </c>
      <c r="AE2832" s="40">
        <f>+M2832*'Copy Co'!$B$28</f>
        <v>0</v>
      </c>
      <c r="AF2832" s="40">
        <f t="shared" si="355"/>
        <v>98698.073323246106</v>
      </c>
      <c r="AG2832" s="25">
        <f t="shared" si="356"/>
        <v>-4182.9266767538938</v>
      </c>
      <c r="AH2832" s="56">
        <f t="shared" si="357"/>
        <v>40815</v>
      </c>
      <c r="AL2832" s="56"/>
      <c r="BF2832" s="2">
        <v>38455</v>
      </c>
      <c r="BG2832" s="3">
        <v>9.2083333333333393</v>
      </c>
      <c r="BH2832">
        <v>33</v>
      </c>
      <c r="BI2832">
        <v>16.75</v>
      </c>
    </row>
    <row r="2833" spans="1:61" x14ac:dyDescent="0.25">
      <c r="A2833" s="2">
        <v>40816</v>
      </c>
      <c r="B2833" s="7">
        <v>95104</v>
      </c>
      <c r="C2833" s="3">
        <v>0</v>
      </c>
      <c r="D2833" s="7">
        <f t="shared" si="351"/>
        <v>0</v>
      </c>
      <c r="E2833" s="7">
        <f t="shared" si="352"/>
        <v>0</v>
      </c>
      <c r="F2833" s="7">
        <f t="shared" si="353"/>
        <v>0</v>
      </c>
      <c r="G2833" s="11">
        <v>102881</v>
      </c>
      <c r="H2833">
        <v>1</v>
      </c>
      <c r="I2833">
        <v>0</v>
      </c>
      <c r="J2833">
        <v>13</v>
      </c>
      <c r="K2833" s="3">
        <v>7.1666666666666696</v>
      </c>
      <c r="L2833" s="3">
        <f t="shared" si="354"/>
        <v>0</v>
      </c>
      <c r="M2833" s="5">
        <v>0</v>
      </c>
      <c r="R2833">
        <v>2011</v>
      </c>
      <c r="S2833" s="1" t="s">
        <v>2</v>
      </c>
      <c r="T2833" s="40">
        <f>+'Copy Co'!$B$17</f>
        <v>51399.602684929596</v>
      </c>
      <c r="U2833">
        <f>+'Copy Co'!$B$18*'All Data'!C2833</f>
        <v>0</v>
      </c>
      <c r="V2833" s="40">
        <f>+D2833*'Copy Co'!$B$19</f>
        <v>0</v>
      </c>
      <c r="W2833" s="40">
        <f>+E2833*'Copy Co'!$B$20</f>
        <v>0</v>
      </c>
      <c r="X2833" s="40">
        <f>+F2833*'Copy Co'!$B$21</f>
        <v>0</v>
      </c>
      <c r="Y2833" s="40">
        <f>+G2833*'Copy Co'!$B$22</f>
        <v>42817.279853658372</v>
      </c>
      <c r="Z2833" s="40">
        <f>+H2833*'Copy Co'!$B$23</f>
        <v>-10610.780657764437</v>
      </c>
      <c r="AA2833" s="40">
        <f>+I2833*'Copy Co'!$B$24</f>
        <v>0</v>
      </c>
      <c r="AB2833" s="40">
        <f>+J2833*'Copy Co'!$B$25</f>
        <v>4378.6871605765618</v>
      </c>
      <c r="AC2833" s="40">
        <f>+K2833*'Copy Co'!$B$26</f>
        <v>2245.008779399207</v>
      </c>
      <c r="AD2833" s="40">
        <f>+L2833*'Copy Co'!$B$27</f>
        <v>0</v>
      </c>
      <c r="AE2833" s="40">
        <f>+M2833*'Copy Co'!$B$28</f>
        <v>0</v>
      </c>
      <c r="AF2833" s="40">
        <f t="shared" si="355"/>
        <v>90229.7978207993</v>
      </c>
      <c r="AG2833" s="25">
        <f t="shared" si="356"/>
        <v>-4874.2021792006999</v>
      </c>
      <c r="AH2833" s="56">
        <f t="shared" si="357"/>
        <v>40816</v>
      </c>
      <c r="AI2833" s="38">
        <f>SUM(AG2804:AG2833)</f>
        <v>-75750.665324740839</v>
      </c>
      <c r="AJ2833" s="38"/>
      <c r="AK2833" s="38"/>
      <c r="AL2833" s="56"/>
      <c r="AN2833" s="38"/>
      <c r="AO2833" s="38"/>
      <c r="AP2833" s="38"/>
      <c r="AQ2833" s="38"/>
      <c r="AR2833" s="38"/>
      <c r="AS2833" s="38"/>
      <c r="AT2833" s="38"/>
      <c r="AU2833" s="38"/>
      <c r="AV2833" s="38"/>
      <c r="AW2833" s="38"/>
      <c r="AX2833" s="38"/>
      <c r="AY2833" s="38"/>
      <c r="AZ2833" s="38"/>
      <c r="BA2833" s="38"/>
      <c r="BB2833" s="38"/>
      <c r="BC2833" s="38"/>
      <c r="BD2833" s="38"/>
      <c r="BE2833" s="38"/>
      <c r="BF2833" s="2">
        <v>39176</v>
      </c>
      <c r="BG2833" s="3">
        <v>9.2083333333333393</v>
      </c>
      <c r="BH2833">
        <v>9</v>
      </c>
      <c r="BI2833">
        <v>5.5</v>
      </c>
    </row>
    <row r="2834" spans="1:61" x14ac:dyDescent="0.25">
      <c r="A2834" s="2">
        <v>40817</v>
      </c>
      <c r="B2834" s="7">
        <v>90009</v>
      </c>
      <c r="C2834" s="3">
        <v>0</v>
      </c>
      <c r="D2834" s="7">
        <f t="shared" si="351"/>
        <v>0</v>
      </c>
      <c r="E2834" s="7">
        <f t="shared" si="352"/>
        <v>0</v>
      </c>
      <c r="F2834" s="7">
        <f t="shared" si="353"/>
        <v>0</v>
      </c>
      <c r="G2834" s="11">
        <v>95104</v>
      </c>
      <c r="H2834">
        <v>0</v>
      </c>
      <c r="I2834">
        <v>1</v>
      </c>
      <c r="J2834">
        <v>25</v>
      </c>
      <c r="K2834" s="3">
        <v>13</v>
      </c>
      <c r="L2834" s="3">
        <f t="shared" si="354"/>
        <v>0</v>
      </c>
      <c r="M2834" s="5">
        <v>0</v>
      </c>
      <c r="R2834">
        <v>2011</v>
      </c>
      <c r="S2834" s="1" t="s">
        <v>3</v>
      </c>
      <c r="T2834" s="40">
        <f>+'Copy Co'!$B$17</f>
        <v>51399.602684929596</v>
      </c>
      <c r="U2834">
        <f>+'Copy Co'!$B$18*'All Data'!C2834</f>
        <v>0</v>
      </c>
      <c r="V2834" s="40">
        <f>+D2834*'Copy Co'!$B$19</f>
        <v>0</v>
      </c>
      <c r="W2834" s="40">
        <f>+E2834*'Copy Co'!$B$20</f>
        <v>0</v>
      </c>
      <c r="X2834" s="40">
        <f>+F2834*'Copy Co'!$B$21</f>
        <v>0</v>
      </c>
      <c r="Y2834" s="40">
        <f>+G2834*'Copy Co'!$B$22</f>
        <v>39580.627941041843</v>
      </c>
      <c r="Z2834" s="40">
        <f>+H2834*'Copy Co'!$B$23</f>
        <v>0</v>
      </c>
      <c r="AA2834" s="40">
        <f>+I2834*'Copy Co'!$B$24</f>
        <v>-10704.382616627605</v>
      </c>
      <c r="AB2834" s="40">
        <f>+J2834*'Copy Co'!$B$25</f>
        <v>8420.552231878004</v>
      </c>
      <c r="AC2834" s="40">
        <f>+K2834*'Copy Co'!$B$26</f>
        <v>4072.3415068171648</v>
      </c>
      <c r="AD2834" s="40">
        <f>+L2834*'Copy Co'!$B$27</f>
        <v>0</v>
      </c>
      <c r="AE2834" s="40">
        <f>+M2834*'Copy Co'!$B$28</f>
        <v>0</v>
      </c>
      <c r="AF2834" s="40">
        <f t="shared" si="355"/>
        <v>92768.741748039</v>
      </c>
      <c r="AG2834" s="25">
        <f t="shared" si="356"/>
        <v>2759.7417480389995</v>
      </c>
      <c r="AH2834" s="56">
        <f t="shared" si="357"/>
        <v>40817</v>
      </c>
      <c r="AL2834" s="56"/>
      <c r="BF2834" s="2">
        <v>40100</v>
      </c>
      <c r="BG2834" s="3">
        <v>9.1666666666666607</v>
      </c>
      <c r="BH2834">
        <v>22</v>
      </c>
      <c r="BI2834">
        <v>12.1666666666667</v>
      </c>
    </row>
    <row r="2835" spans="1:61" x14ac:dyDescent="0.25">
      <c r="A2835" s="2">
        <v>40818</v>
      </c>
      <c r="B2835" s="7">
        <v>85910</v>
      </c>
      <c r="C2835" s="3">
        <v>0</v>
      </c>
      <c r="D2835" s="7">
        <f t="shared" si="351"/>
        <v>0</v>
      </c>
      <c r="E2835" s="7">
        <f t="shared" si="352"/>
        <v>0</v>
      </c>
      <c r="F2835" s="7">
        <f t="shared" si="353"/>
        <v>0</v>
      </c>
      <c r="G2835" s="11">
        <v>90009</v>
      </c>
      <c r="H2835">
        <v>0</v>
      </c>
      <c r="I2835">
        <v>1</v>
      </c>
      <c r="J2835">
        <v>18</v>
      </c>
      <c r="K2835" s="3">
        <v>11.7916666666667</v>
      </c>
      <c r="L2835" s="3">
        <f t="shared" si="354"/>
        <v>0</v>
      </c>
      <c r="M2835" s="5">
        <v>0</v>
      </c>
      <c r="R2835">
        <v>2011</v>
      </c>
      <c r="S2835" s="1" t="s">
        <v>4</v>
      </c>
      <c r="T2835" s="40">
        <f>+'Copy Co'!$B$17</f>
        <v>51399.602684929596</v>
      </c>
      <c r="U2835">
        <f>+'Copy Co'!$B$18*'All Data'!C2835</f>
        <v>0</v>
      </c>
      <c r="V2835" s="40">
        <f>+D2835*'Copy Co'!$B$19</f>
        <v>0</v>
      </c>
      <c r="W2835" s="40">
        <f>+E2835*'Copy Co'!$B$20</f>
        <v>0</v>
      </c>
      <c r="X2835" s="40">
        <f>+F2835*'Copy Co'!$B$21</f>
        <v>0</v>
      </c>
      <c r="Y2835" s="40">
        <f>+G2835*'Copy Co'!$B$22</f>
        <v>37460.177703831971</v>
      </c>
      <c r="Z2835" s="40">
        <f>+H2835*'Copy Co'!$B$23</f>
        <v>0</v>
      </c>
      <c r="AA2835" s="40">
        <f>+I2835*'Copy Co'!$B$24</f>
        <v>-10704.382616627605</v>
      </c>
      <c r="AB2835" s="40">
        <f>+J2835*'Copy Co'!$B$25</f>
        <v>6062.7976069521628</v>
      </c>
      <c r="AC2835" s="40">
        <f>+K2835*'Copy Co'!$B$26</f>
        <v>3693.8225847091694</v>
      </c>
      <c r="AD2835" s="40">
        <f>+L2835*'Copy Co'!$B$27</f>
        <v>0</v>
      </c>
      <c r="AE2835" s="40">
        <f>+M2835*'Copy Co'!$B$28</f>
        <v>0</v>
      </c>
      <c r="AF2835" s="40">
        <f t="shared" si="355"/>
        <v>87912.017963795297</v>
      </c>
      <c r="AG2835" s="25">
        <f t="shared" si="356"/>
        <v>2002.017963795297</v>
      </c>
      <c r="AH2835" s="56">
        <f t="shared" si="357"/>
        <v>40818</v>
      </c>
      <c r="AL2835" s="56"/>
      <c r="BF2835" s="2">
        <v>41911</v>
      </c>
      <c r="BG2835" s="3">
        <v>9.1666666666666607</v>
      </c>
      <c r="BH2835">
        <v>16</v>
      </c>
      <c r="BI2835">
        <v>7.5833333333333304</v>
      </c>
    </row>
    <row r="2836" spans="1:61" x14ac:dyDescent="0.25">
      <c r="A2836" s="2">
        <v>40819</v>
      </c>
      <c r="B2836" s="7">
        <v>103531</v>
      </c>
      <c r="C2836" s="3">
        <v>0</v>
      </c>
      <c r="D2836" s="7">
        <f t="shared" si="351"/>
        <v>0</v>
      </c>
      <c r="E2836" s="7">
        <f t="shared" si="352"/>
        <v>0</v>
      </c>
      <c r="F2836" s="7">
        <f t="shared" si="353"/>
        <v>0</v>
      </c>
      <c r="G2836" s="11">
        <v>85910</v>
      </c>
      <c r="H2836">
        <v>0</v>
      </c>
      <c r="I2836">
        <v>0</v>
      </c>
      <c r="J2836">
        <v>26</v>
      </c>
      <c r="K2836" s="3">
        <v>13.2916666666667</v>
      </c>
      <c r="L2836" s="3">
        <f t="shared" si="354"/>
        <v>0</v>
      </c>
      <c r="M2836" s="5">
        <v>0</v>
      </c>
      <c r="R2836">
        <v>2011</v>
      </c>
      <c r="S2836" s="1" t="s">
        <v>5</v>
      </c>
      <c r="T2836" s="40">
        <f>+'Copy Co'!$B$17</f>
        <v>51399.602684929596</v>
      </c>
      <c r="U2836">
        <f>+'Copy Co'!$B$18*'All Data'!C2836</f>
        <v>0</v>
      </c>
      <c r="V2836" s="40">
        <f>+D2836*'Copy Co'!$B$19</f>
        <v>0</v>
      </c>
      <c r="W2836" s="40">
        <f>+E2836*'Copy Co'!$B$20</f>
        <v>0</v>
      </c>
      <c r="X2836" s="40">
        <f>+F2836*'Copy Co'!$B$21</f>
        <v>0</v>
      </c>
      <c r="Y2836" s="40">
        <f>+G2836*'Copy Co'!$B$22</f>
        <v>35754.245314759683</v>
      </c>
      <c r="Z2836" s="40">
        <f>+H2836*'Copy Co'!$B$23</f>
        <v>0</v>
      </c>
      <c r="AA2836" s="40">
        <f>+I2836*'Copy Co'!$B$24</f>
        <v>0</v>
      </c>
      <c r="AB2836" s="40">
        <f>+J2836*'Copy Co'!$B$25</f>
        <v>8757.3743211531237</v>
      </c>
      <c r="AC2836" s="40">
        <f>+K2836*'Copy Co'!$B$26</f>
        <v>4163.7081431880733</v>
      </c>
      <c r="AD2836" s="40">
        <f>+L2836*'Copy Co'!$B$27</f>
        <v>0</v>
      </c>
      <c r="AE2836" s="40">
        <f>+M2836*'Copy Co'!$B$28</f>
        <v>0</v>
      </c>
      <c r="AF2836" s="40">
        <f t="shared" si="355"/>
        <v>100074.93046403049</v>
      </c>
      <c r="AG2836" s="25">
        <f t="shared" si="356"/>
        <v>-3456.0695359695092</v>
      </c>
      <c r="AH2836" s="56">
        <f t="shared" si="357"/>
        <v>40819</v>
      </c>
      <c r="AL2836" s="56"/>
      <c r="BF2836" s="2">
        <v>39892</v>
      </c>
      <c r="BG2836" s="3">
        <v>9.125</v>
      </c>
      <c r="BH2836">
        <v>16</v>
      </c>
      <c r="BI2836">
        <v>7.375</v>
      </c>
    </row>
    <row r="2837" spans="1:61" x14ac:dyDescent="0.25">
      <c r="A2837" s="2">
        <v>40820</v>
      </c>
      <c r="B2837" s="7">
        <v>105758</v>
      </c>
      <c r="C2837" s="3">
        <v>0.625</v>
      </c>
      <c r="D2837" s="7">
        <f t="shared" si="351"/>
        <v>0.390625</v>
      </c>
      <c r="E2837" s="7">
        <f t="shared" si="352"/>
        <v>0.244140625</v>
      </c>
      <c r="F2837" s="7">
        <f t="shared" si="353"/>
        <v>0.152587890625</v>
      </c>
      <c r="G2837" s="11">
        <v>103531</v>
      </c>
      <c r="H2837">
        <v>0</v>
      </c>
      <c r="I2837">
        <v>0</v>
      </c>
      <c r="J2837">
        <v>22</v>
      </c>
      <c r="K2837" s="3">
        <v>11.1666666666667</v>
      </c>
      <c r="L2837" s="3">
        <f t="shared" si="354"/>
        <v>6.9791666666666874</v>
      </c>
      <c r="M2837" s="5">
        <v>0</v>
      </c>
      <c r="R2837">
        <v>2011</v>
      </c>
      <c r="S2837" s="1" t="s">
        <v>6</v>
      </c>
      <c r="T2837" s="40">
        <f>+'Copy Co'!$B$17</f>
        <v>51399.602684929596</v>
      </c>
      <c r="U2837">
        <f>+'Copy Co'!$B$18*'All Data'!C2837</f>
        <v>30.881102836223604</v>
      </c>
      <c r="V2837" s="40">
        <f>+D2837*'Copy Co'!$B$19</f>
        <v>164.07893079740404</v>
      </c>
      <c r="W2837" s="40">
        <f>+E2837*'Copy Co'!$B$20</f>
        <v>-1.8856146710855859</v>
      </c>
      <c r="X2837" s="40">
        <f>+F2837*'Copy Co'!$B$21</f>
        <v>7.3983304811409151E-3</v>
      </c>
      <c r="Y2837" s="40">
        <f>+G2837*'Copy Co'!$B$22</f>
        <v>43087.798529651787</v>
      </c>
      <c r="Z2837" s="40">
        <f>+H2837*'Copy Co'!$B$23</f>
        <v>0</v>
      </c>
      <c r="AA2837" s="40">
        <f>+I2837*'Copy Co'!$B$24</f>
        <v>0</v>
      </c>
      <c r="AB2837" s="40">
        <f>+J2837*'Copy Co'!$B$25</f>
        <v>7410.0859640526432</v>
      </c>
      <c r="AC2837" s="40">
        <f>+K2837*'Copy Co'!$B$26</f>
        <v>3498.0369353429596</v>
      </c>
      <c r="AD2837" s="40">
        <f>+L2837*'Copy Co'!$B$27</f>
        <v>1279.3335558176086</v>
      </c>
      <c r="AE2837" s="40">
        <f>+M2837*'Copy Co'!$B$28</f>
        <v>0</v>
      </c>
      <c r="AF2837" s="40">
        <f t="shared" si="355"/>
        <v>106867.93948708761</v>
      </c>
      <c r="AG2837" s="25">
        <f t="shared" si="356"/>
        <v>1109.9394870876131</v>
      </c>
      <c r="AH2837" s="56">
        <f t="shared" si="357"/>
        <v>40820</v>
      </c>
      <c r="AL2837" s="56"/>
      <c r="BF2837" s="2">
        <v>40283</v>
      </c>
      <c r="BG2837" s="3">
        <v>9.125</v>
      </c>
      <c r="BH2837">
        <v>10</v>
      </c>
      <c r="BI2837">
        <v>4.3333333333333304</v>
      </c>
    </row>
    <row r="2838" spans="1:61" x14ac:dyDescent="0.25">
      <c r="A2838" s="2">
        <v>40821</v>
      </c>
      <c r="B2838" s="7">
        <v>159444</v>
      </c>
      <c r="C2838" s="3">
        <v>14.4583333333333</v>
      </c>
      <c r="D2838" s="7">
        <f t="shared" si="351"/>
        <v>209.04340277777681</v>
      </c>
      <c r="E2838" s="7">
        <f t="shared" si="352"/>
        <v>3022.4191984953495</v>
      </c>
      <c r="F2838" s="7">
        <f t="shared" si="353"/>
        <v>43699.144244911826</v>
      </c>
      <c r="G2838" s="11">
        <v>105758</v>
      </c>
      <c r="H2838">
        <v>0</v>
      </c>
      <c r="I2838">
        <v>0</v>
      </c>
      <c r="J2838">
        <v>24</v>
      </c>
      <c r="K2838" s="3">
        <v>15</v>
      </c>
      <c r="L2838" s="3">
        <f t="shared" si="354"/>
        <v>216.87499999999949</v>
      </c>
      <c r="M2838" s="5">
        <v>0</v>
      </c>
      <c r="R2838">
        <v>2011</v>
      </c>
      <c r="S2838" s="1" t="s">
        <v>7</v>
      </c>
      <c r="T2838" s="40">
        <f>+'Copy Co'!$B$17</f>
        <v>51399.602684929596</v>
      </c>
      <c r="U2838">
        <f>+'Copy Co'!$B$18*'All Data'!C2838</f>
        <v>714.38284561130445</v>
      </c>
      <c r="V2838" s="40">
        <f>+D2838*'Copy Co'!$B$19</f>
        <v>87807.022126153475</v>
      </c>
      <c r="W2838" s="40">
        <f>+E2838*'Copy Co'!$B$20</f>
        <v>-23343.587257768217</v>
      </c>
      <c r="X2838" s="40">
        <f>+F2838*'Copy Co'!$B$21</f>
        <v>2118.783538737347</v>
      </c>
      <c r="Y2838" s="40">
        <f>+G2838*'Copy Co'!$B$22</f>
        <v>44014.637131863048</v>
      </c>
      <c r="Z2838" s="40">
        <f>+H2838*'Copy Co'!$B$23</f>
        <v>0</v>
      </c>
      <c r="AA2838" s="40">
        <f>+I2838*'Copy Co'!$B$24</f>
        <v>0</v>
      </c>
      <c r="AB2838" s="40">
        <f>+J2838*'Copy Co'!$B$25</f>
        <v>8083.7301426028844</v>
      </c>
      <c r="AC2838" s="40">
        <f>+K2838*'Copy Co'!$B$26</f>
        <v>4698.8555847890366</v>
      </c>
      <c r="AD2838" s="40">
        <f>+L2838*'Copy Co'!$B$27</f>
        <v>39754.812883764876</v>
      </c>
      <c r="AE2838" s="40">
        <f>+M2838*'Copy Co'!$B$28</f>
        <v>0</v>
      </c>
      <c r="AF2838" s="40">
        <f t="shared" si="355"/>
        <v>215248.23968068336</v>
      </c>
      <c r="AG2838" s="25">
        <f t="shared" si="356"/>
        <v>55804.239680683357</v>
      </c>
      <c r="AH2838" s="56">
        <f t="shared" si="357"/>
        <v>40821</v>
      </c>
      <c r="AL2838" s="56"/>
      <c r="BF2838" s="2">
        <v>41212</v>
      </c>
      <c r="BG2838" s="3">
        <v>9.125</v>
      </c>
      <c r="BH2838">
        <v>15</v>
      </c>
      <c r="BI2838">
        <v>7.375</v>
      </c>
    </row>
    <row r="2839" spans="1:61" x14ac:dyDescent="0.25">
      <c r="A2839" s="2">
        <v>40822</v>
      </c>
      <c r="B2839" s="7">
        <v>302440</v>
      </c>
      <c r="C2839" s="3">
        <v>22.25</v>
      </c>
      <c r="D2839" s="7">
        <f t="shared" si="351"/>
        <v>495.0625</v>
      </c>
      <c r="E2839" s="7">
        <f t="shared" si="352"/>
        <v>11015.140625</v>
      </c>
      <c r="F2839" s="7">
        <f t="shared" si="353"/>
        <v>245086.87890625</v>
      </c>
      <c r="G2839" s="11">
        <v>159444</v>
      </c>
      <c r="H2839">
        <v>0</v>
      </c>
      <c r="I2839">
        <v>0</v>
      </c>
      <c r="J2839">
        <v>16</v>
      </c>
      <c r="K2839" s="3">
        <v>9.1666666666666696</v>
      </c>
      <c r="L2839" s="3">
        <f t="shared" si="354"/>
        <v>203.9583333333334</v>
      </c>
      <c r="M2839" s="5">
        <v>0</v>
      </c>
      <c r="R2839">
        <v>2011</v>
      </c>
      <c r="S2839" s="1" t="s">
        <v>1</v>
      </c>
      <c r="T2839" s="40">
        <f>+'Copy Co'!$B$17</f>
        <v>51399.602684929596</v>
      </c>
      <c r="U2839">
        <f>+'Copy Co'!$B$18*'All Data'!C2839</f>
        <v>1099.3672609695604</v>
      </c>
      <c r="V2839" s="40">
        <f>+D2839*'Copy Co'!$B$19</f>
        <v>207947.07373539801</v>
      </c>
      <c r="W2839" s="40">
        <f>+E2839*'Copy Co'!$B$20</f>
        <v>-85075.192899874193</v>
      </c>
      <c r="X2839" s="40">
        <f>+F2839*'Copy Co'!$B$21</f>
        <v>11883.208551561966</v>
      </c>
      <c r="Y2839" s="40">
        <f>+G2839*'Copy Co'!$B$22</f>
        <v>66357.815038604851</v>
      </c>
      <c r="Z2839" s="40">
        <f>+H2839*'Copy Co'!$B$23</f>
        <v>0</v>
      </c>
      <c r="AA2839" s="40">
        <f>+I2839*'Copy Co'!$B$24</f>
        <v>0</v>
      </c>
      <c r="AB2839" s="40">
        <f>+J2839*'Copy Co'!$B$25</f>
        <v>5389.1534284019226</v>
      </c>
      <c r="AC2839" s="40">
        <f>+K2839*'Copy Co'!$B$26</f>
        <v>2871.5228573710788</v>
      </c>
      <c r="AD2839" s="40">
        <f>+L2839*'Copy Co'!$B$27</f>
        <v>37387.091078968224</v>
      </c>
      <c r="AE2839" s="40">
        <f>+M2839*'Copy Co'!$B$28</f>
        <v>0</v>
      </c>
      <c r="AF2839" s="40">
        <f t="shared" si="355"/>
        <v>299259.64173633105</v>
      </c>
      <c r="AG2839" s="25">
        <f t="shared" si="356"/>
        <v>-3180.3582636689534</v>
      </c>
      <c r="AH2839" s="56">
        <f t="shared" si="357"/>
        <v>40822</v>
      </c>
      <c r="AL2839" s="56"/>
      <c r="BF2839" s="2">
        <v>41753</v>
      </c>
      <c r="BG2839" s="3">
        <v>9.125</v>
      </c>
      <c r="BH2839">
        <v>20</v>
      </c>
      <c r="BI2839">
        <v>9.1666666666666696</v>
      </c>
    </row>
    <row r="2840" spans="1:61" x14ac:dyDescent="0.25">
      <c r="A2840" s="2">
        <v>40823</v>
      </c>
      <c r="B2840" s="7">
        <v>320432</v>
      </c>
      <c r="C2840" s="3">
        <v>21.0416666666667</v>
      </c>
      <c r="D2840" s="7">
        <f t="shared" si="351"/>
        <v>442.75173611111251</v>
      </c>
      <c r="E2840" s="7">
        <f t="shared" si="352"/>
        <v>9316.2344473380072</v>
      </c>
      <c r="F2840" s="7">
        <f t="shared" si="353"/>
        <v>196029.09982940421</v>
      </c>
      <c r="G2840" s="11">
        <v>302440</v>
      </c>
      <c r="H2840">
        <v>1</v>
      </c>
      <c r="I2840">
        <v>0</v>
      </c>
      <c r="J2840">
        <v>12</v>
      </c>
      <c r="K2840" s="3">
        <v>7.0416666666666696</v>
      </c>
      <c r="L2840" s="3">
        <f t="shared" si="354"/>
        <v>148.16840277777808</v>
      </c>
      <c r="M2840" s="5">
        <v>0</v>
      </c>
      <c r="R2840">
        <v>2011</v>
      </c>
      <c r="S2840" s="1" t="s">
        <v>2</v>
      </c>
      <c r="T2840" s="40">
        <f>+'Copy Co'!$B$17</f>
        <v>51399.602684929596</v>
      </c>
      <c r="U2840">
        <f>+'Copy Co'!$B$18*'All Data'!C2840</f>
        <v>1039.6637954861965</v>
      </c>
      <c r="V2840" s="40">
        <f>+D2840*'Copy Co'!$B$19</f>
        <v>185974.35256270267</v>
      </c>
      <c r="W2840" s="40">
        <f>+E2840*'Copy Co'!$B$20</f>
        <v>-71953.72893459849</v>
      </c>
      <c r="X2840" s="40">
        <f>+F2840*'Copy Co'!$B$21</f>
        <v>9504.6078592352023</v>
      </c>
      <c r="Y2840" s="40">
        <f>+G2840*'Copy Co'!$B$22</f>
        <v>125870.2590268411</v>
      </c>
      <c r="Z2840" s="40">
        <f>+H2840*'Copy Co'!$B$23</f>
        <v>-10610.780657764437</v>
      </c>
      <c r="AA2840" s="40">
        <f>+I2840*'Copy Co'!$B$24</f>
        <v>0</v>
      </c>
      <c r="AB2840" s="40">
        <f>+J2840*'Copy Co'!$B$25</f>
        <v>4041.8650713014422</v>
      </c>
      <c r="AC2840" s="40">
        <f>+K2840*'Copy Co'!$B$26</f>
        <v>2205.8516495259651</v>
      </c>
      <c r="AD2840" s="40">
        <f>+L2840*'Copy Co'!$B$27</f>
        <v>27160.378686879034</v>
      </c>
      <c r="AE2840" s="40">
        <f>+M2840*'Copy Co'!$B$28</f>
        <v>0</v>
      </c>
      <c r="AF2840" s="40">
        <f t="shared" si="355"/>
        <v>324632.07174453826</v>
      </c>
      <c r="AG2840" s="25">
        <f t="shared" si="356"/>
        <v>4200.0717445382616</v>
      </c>
      <c r="AH2840" s="56">
        <f t="shared" si="357"/>
        <v>40823</v>
      </c>
      <c r="AL2840" s="56"/>
      <c r="BF2840" s="2">
        <v>42084</v>
      </c>
      <c r="BG2840" s="3">
        <v>9.125</v>
      </c>
      <c r="BH2840">
        <v>21</v>
      </c>
      <c r="BI2840">
        <v>6.9583333333333304</v>
      </c>
    </row>
    <row r="2841" spans="1:61" x14ac:dyDescent="0.25">
      <c r="A2841" s="2">
        <v>40824</v>
      </c>
      <c r="B2841" s="7">
        <v>262401</v>
      </c>
      <c r="C2841" s="3">
        <v>18.1666666666667</v>
      </c>
      <c r="D2841" s="7">
        <f t="shared" si="351"/>
        <v>330.02777777777897</v>
      </c>
      <c r="E2841" s="7">
        <f t="shared" si="352"/>
        <v>5995.5046296296623</v>
      </c>
      <c r="F2841" s="7">
        <f t="shared" si="353"/>
        <v>108918.33410493906</v>
      </c>
      <c r="G2841" s="11">
        <v>320432</v>
      </c>
      <c r="H2841">
        <v>0</v>
      </c>
      <c r="I2841">
        <v>1</v>
      </c>
      <c r="J2841">
        <v>10</v>
      </c>
      <c r="K2841" s="3">
        <v>6.7083333333333304</v>
      </c>
      <c r="L2841" s="3">
        <f t="shared" si="354"/>
        <v>121.86805555555573</v>
      </c>
      <c r="M2841" s="5">
        <v>0</v>
      </c>
      <c r="R2841">
        <v>2011</v>
      </c>
      <c r="S2841" s="1" t="s">
        <v>3</v>
      </c>
      <c r="T2841" s="40">
        <f>+'Copy Co'!$B$17</f>
        <v>51399.602684929596</v>
      </c>
      <c r="U2841">
        <f>+'Copy Co'!$B$18*'All Data'!C2841</f>
        <v>897.61072243956778</v>
      </c>
      <c r="V2841" s="40">
        <f>+D2841*'Copy Co'!$B$19</f>
        <v>138625.54857272637</v>
      </c>
      <c r="W2841" s="40">
        <f>+E2841*'Copy Co'!$B$20</f>
        <v>-46306.146263823328</v>
      </c>
      <c r="X2841" s="40">
        <f>+F2841*'Copy Co'!$B$21</f>
        <v>5280.9815239141672</v>
      </c>
      <c r="Y2841" s="40">
        <f>+G2841*'Copy Co'!$B$22</f>
        <v>133358.21597833867</v>
      </c>
      <c r="Z2841" s="40">
        <f>+H2841*'Copy Co'!$B$23</f>
        <v>0</v>
      </c>
      <c r="AA2841" s="40">
        <f>+I2841*'Copy Co'!$B$24</f>
        <v>-10704.382616627605</v>
      </c>
      <c r="AB2841" s="40">
        <f>+J2841*'Copy Co'!$B$25</f>
        <v>3368.2208927512015</v>
      </c>
      <c r="AC2841" s="40">
        <f>+K2841*'Copy Co'!$B$26</f>
        <v>2101.4326365306515</v>
      </c>
      <c r="AD2841" s="40">
        <f>+L2841*'Copy Co'!$B$27</f>
        <v>22339.327931386248</v>
      </c>
      <c r="AE2841" s="40">
        <f>+M2841*'Copy Co'!$B$28</f>
        <v>0</v>
      </c>
      <c r="AF2841" s="40">
        <f t="shared" si="355"/>
        <v>300360.41206256551</v>
      </c>
      <c r="AG2841" s="25">
        <f t="shared" si="356"/>
        <v>37959.412062565505</v>
      </c>
      <c r="AH2841" s="56">
        <f t="shared" si="357"/>
        <v>40824</v>
      </c>
      <c r="AL2841" s="56"/>
      <c r="BF2841" s="2">
        <v>39351</v>
      </c>
      <c r="BG2841" s="3">
        <v>9.0833333333333393</v>
      </c>
      <c r="BH2841">
        <v>10</v>
      </c>
      <c r="BI2841">
        <v>7.1666666666666696</v>
      </c>
    </row>
    <row r="2842" spans="1:61" x14ac:dyDescent="0.25">
      <c r="A2842" s="2">
        <v>40825</v>
      </c>
      <c r="B2842" s="7">
        <v>221810</v>
      </c>
      <c r="C2842" s="3">
        <v>14.8333333333333</v>
      </c>
      <c r="D2842" s="7">
        <f t="shared" si="351"/>
        <v>220.02777777777681</v>
      </c>
      <c r="E2842" s="7">
        <f t="shared" si="352"/>
        <v>3263.7453703703486</v>
      </c>
      <c r="F2842" s="7">
        <f t="shared" si="353"/>
        <v>48412.222993826734</v>
      </c>
      <c r="G2842" s="11">
        <v>262401</v>
      </c>
      <c r="H2842">
        <v>0</v>
      </c>
      <c r="I2842">
        <v>1</v>
      </c>
      <c r="J2842">
        <v>12</v>
      </c>
      <c r="K2842" s="3">
        <v>5.875</v>
      </c>
      <c r="L2842" s="3">
        <f t="shared" si="354"/>
        <v>87.145833333333144</v>
      </c>
      <c r="M2842" s="5">
        <v>0</v>
      </c>
      <c r="R2842">
        <v>2011</v>
      </c>
      <c r="S2842" s="1" t="s">
        <v>4</v>
      </c>
      <c r="T2842" s="40">
        <f>+'Copy Co'!$B$17</f>
        <v>51399.602684929596</v>
      </c>
      <c r="U2842">
        <f>+'Copy Co'!$B$18*'All Data'!C2842</f>
        <v>732.91150731303867</v>
      </c>
      <c r="V2842" s="40">
        <f>+D2842*'Copy Co'!$B$19</f>
        <v>92420.921660176478</v>
      </c>
      <c r="W2842" s="40">
        <f>+E2842*'Copy Co'!$B$20</f>
        <v>-25207.464562925521</v>
      </c>
      <c r="X2842" s="40">
        <f>+F2842*'Copy Co'!$B$21</f>
        <v>2347.3004546295033</v>
      </c>
      <c r="Y2842" s="40">
        <f>+G2842*'Copy Co'!$B$22</f>
        <v>109206.72476822554</v>
      </c>
      <c r="Z2842" s="40">
        <f>+H2842*'Copy Co'!$B$23</f>
        <v>0</v>
      </c>
      <c r="AA2842" s="40">
        <f>+I2842*'Copy Co'!$B$24</f>
        <v>-10704.382616627605</v>
      </c>
      <c r="AB2842" s="40">
        <f>+J2842*'Copy Co'!$B$25</f>
        <v>4041.8650713014422</v>
      </c>
      <c r="AC2842" s="40">
        <f>+K2842*'Copy Co'!$B$26</f>
        <v>1840.3851040423726</v>
      </c>
      <c r="AD2842" s="40">
        <f>+L2842*'Copy Co'!$B$27</f>
        <v>15974.484370104565</v>
      </c>
      <c r="AE2842" s="40">
        <f>+M2842*'Copy Co'!$B$28</f>
        <v>0</v>
      </c>
      <c r="AF2842" s="40">
        <f t="shared" si="355"/>
        <v>242052.34844116939</v>
      </c>
      <c r="AG2842" s="25">
        <f t="shared" si="356"/>
        <v>20242.348441169393</v>
      </c>
      <c r="AH2842" s="56">
        <f t="shared" si="357"/>
        <v>40825</v>
      </c>
      <c r="AL2842" s="56"/>
      <c r="BF2842" s="2">
        <v>41196</v>
      </c>
      <c r="BG2842" s="3">
        <v>9.0833333333333393</v>
      </c>
      <c r="BH2842">
        <v>10</v>
      </c>
      <c r="BI2842">
        <v>6.4583333333333304</v>
      </c>
    </row>
    <row r="2843" spans="1:61" x14ac:dyDescent="0.25">
      <c r="A2843" s="2">
        <v>40826</v>
      </c>
      <c r="B2843" s="7">
        <v>220587</v>
      </c>
      <c r="C2843" s="3">
        <v>9.6666666666666607</v>
      </c>
      <c r="D2843" s="7">
        <f t="shared" si="351"/>
        <v>93.444444444444329</v>
      </c>
      <c r="E2843" s="7">
        <f t="shared" si="352"/>
        <v>903.2962962962946</v>
      </c>
      <c r="F2843" s="7">
        <f t="shared" si="353"/>
        <v>8731.8641975308419</v>
      </c>
      <c r="G2843" s="11">
        <v>221810</v>
      </c>
      <c r="H2843">
        <v>0</v>
      </c>
      <c r="I2843">
        <v>0</v>
      </c>
      <c r="J2843">
        <v>23</v>
      </c>
      <c r="K2843" s="3">
        <v>10.0416666666667</v>
      </c>
      <c r="L2843" s="3">
        <f t="shared" si="354"/>
        <v>97.069444444444699</v>
      </c>
      <c r="M2843" s="5">
        <v>0</v>
      </c>
      <c r="R2843">
        <v>2011</v>
      </c>
      <c r="S2843" s="1" t="s">
        <v>5</v>
      </c>
      <c r="T2843" s="40">
        <f>+'Copy Co'!$B$17</f>
        <v>51399.602684929596</v>
      </c>
      <c r="U2843">
        <f>+'Copy Co'!$B$18*'All Data'!C2843</f>
        <v>477.62772386692484</v>
      </c>
      <c r="V2843" s="40">
        <f>+D2843*'Copy Co'!$B$19</f>
        <v>39250.597205508733</v>
      </c>
      <c r="W2843" s="40">
        <f>+E2843*'Copy Co'!$B$20</f>
        <v>-6976.5887944030837</v>
      </c>
      <c r="X2843" s="40">
        <f>+F2843*'Copy Co'!$B$21</f>
        <v>423.37053605740863</v>
      </c>
      <c r="Y2843" s="40">
        <f>+G2843*'Copy Co'!$B$22</f>
        <v>92313.457726304798</v>
      </c>
      <c r="Z2843" s="40">
        <f>+H2843*'Copy Co'!$B$23</f>
        <v>0</v>
      </c>
      <c r="AA2843" s="40">
        <f>+I2843*'Copy Co'!$B$24</f>
        <v>0</v>
      </c>
      <c r="AB2843" s="40">
        <f>+J2843*'Copy Co'!$B$25</f>
        <v>7746.9080533277638</v>
      </c>
      <c r="AC2843" s="40">
        <f>+K2843*'Copy Co'!$B$26</f>
        <v>3145.622766483782</v>
      </c>
      <c r="AD2843" s="40">
        <f>+L2843*'Copy Co'!$B$27</f>
        <v>17793.556659918933</v>
      </c>
      <c r="AE2843" s="40">
        <f>+M2843*'Copy Co'!$B$28</f>
        <v>0</v>
      </c>
      <c r="AF2843" s="40">
        <f t="shared" si="355"/>
        <v>205574.15456199483</v>
      </c>
      <c r="AG2843" s="25">
        <f t="shared" si="356"/>
        <v>-15012.84543800517</v>
      </c>
      <c r="AH2843" s="56">
        <f t="shared" si="357"/>
        <v>40826</v>
      </c>
      <c r="AL2843" s="56"/>
      <c r="BF2843" s="2">
        <v>42857</v>
      </c>
      <c r="BG2843" s="3">
        <v>9.0833333333333393</v>
      </c>
      <c r="BH2843">
        <v>14</v>
      </c>
      <c r="BI2843">
        <v>6.875</v>
      </c>
    </row>
    <row r="2844" spans="1:61" x14ac:dyDescent="0.25">
      <c r="A2844" s="2">
        <v>40827</v>
      </c>
      <c r="B2844" s="7">
        <v>190294</v>
      </c>
      <c r="C2844" s="3">
        <v>9.3333333333333393</v>
      </c>
      <c r="D2844" s="7">
        <f t="shared" si="351"/>
        <v>87.111111111111228</v>
      </c>
      <c r="E2844" s="7">
        <f t="shared" si="352"/>
        <v>813.03703703703866</v>
      </c>
      <c r="F2844" s="7">
        <f t="shared" si="353"/>
        <v>7588.3456790123664</v>
      </c>
      <c r="G2844" s="11">
        <v>220587</v>
      </c>
      <c r="H2844">
        <v>0</v>
      </c>
      <c r="I2844">
        <v>0</v>
      </c>
      <c r="J2844">
        <v>12</v>
      </c>
      <c r="K2844" s="3">
        <v>5.1666666666666696</v>
      </c>
      <c r="L2844" s="3">
        <f t="shared" si="354"/>
        <v>48.222222222222278</v>
      </c>
      <c r="M2844" s="5">
        <v>0</v>
      </c>
      <c r="R2844">
        <v>2011</v>
      </c>
      <c r="S2844" s="1" t="s">
        <v>6</v>
      </c>
      <c r="T2844" s="40">
        <f>+'Copy Co'!$B$17</f>
        <v>51399.602684929596</v>
      </c>
      <c r="U2844">
        <f>+'Copy Co'!$B$18*'All Data'!C2844</f>
        <v>461.1578023542728</v>
      </c>
      <c r="V2844" s="40">
        <f>+D2844*'Copy Co'!$B$19</f>
        <v>36590.330807513586</v>
      </c>
      <c r="W2844" s="40">
        <f>+E2844*'Copy Co'!$B$20</f>
        <v>-6279.4734189485871</v>
      </c>
      <c r="X2844" s="40">
        <f>+F2844*'Copy Co'!$B$21</f>
        <v>367.92624177788451</v>
      </c>
      <c r="Y2844" s="40">
        <f>+G2844*'Copy Co'!$B$22</f>
        <v>91804.466432858739</v>
      </c>
      <c r="Z2844" s="40">
        <f>+H2844*'Copy Co'!$B$23</f>
        <v>0</v>
      </c>
      <c r="AA2844" s="40">
        <f>+I2844*'Copy Co'!$B$24</f>
        <v>0</v>
      </c>
      <c r="AB2844" s="40">
        <f>+J2844*'Copy Co'!$B$25</f>
        <v>4041.8650713014422</v>
      </c>
      <c r="AC2844" s="40">
        <f>+K2844*'Copy Co'!$B$26</f>
        <v>1618.4947014273357</v>
      </c>
      <c r="AD2844" s="40">
        <f>+L2844*'Copy Co'!$B$27</f>
        <v>8839.4947379079185</v>
      </c>
      <c r="AE2844" s="40">
        <f>+M2844*'Copy Co'!$B$28</f>
        <v>0</v>
      </c>
      <c r="AF2844" s="40">
        <f t="shared" si="355"/>
        <v>188843.8650611222</v>
      </c>
      <c r="AG2844" s="25">
        <f t="shared" si="356"/>
        <v>-1450.1349388778035</v>
      </c>
      <c r="AH2844" s="56">
        <f t="shared" si="357"/>
        <v>40827</v>
      </c>
      <c r="AL2844" s="56"/>
      <c r="BF2844" s="2">
        <v>38272</v>
      </c>
      <c r="BG2844" s="3">
        <v>9.0416666666666607</v>
      </c>
      <c r="BH2844">
        <v>12</v>
      </c>
      <c r="BI2844">
        <v>5.9583333333333304</v>
      </c>
    </row>
    <row r="2845" spans="1:61" x14ac:dyDescent="0.25">
      <c r="A2845" s="2">
        <v>40828</v>
      </c>
      <c r="B2845" s="7">
        <v>198043</v>
      </c>
      <c r="C2845" s="3">
        <v>11.5833333333333</v>
      </c>
      <c r="D2845" s="7">
        <f t="shared" si="351"/>
        <v>134.17361111111035</v>
      </c>
      <c r="E2845" s="7">
        <f t="shared" si="352"/>
        <v>1554.1776620370238</v>
      </c>
      <c r="F2845" s="7">
        <f t="shared" si="353"/>
        <v>18002.557918595474</v>
      </c>
      <c r="G2845" s="11">
        <v>190294</v>
      </c>
      <c r="H2845">
        <v>0</v>
      </c>
      <c r="I2845">
        <v>0</v>
      </c>
      <c r="J2845">
        <v>10</v>
      </c>
      <c r="K2845" s="3">
        <v>6.0833333333333304</v>
      </c>
      <c r="L2845" s="3">
        <f t="shared" si="354"/>
        <v>70.465277777777544</v>
      </c>
      <c r="M2845" s="5">
        <v>0</v>
      </c>
      <c r="R2845">
        <v>2011</v>
      </c>
      <c r="S2845" s="1" t="s">
        <v>7</v>
      </c>
      <c r="T2845" s="40">
        <f>+'Copy Co'!$B$17</f>
        <v>51399.602684929596</v>
      </c>
      <c r="U2845">
        <f>+'Copy Co'!$B$18*'All Data'!C2845</f>
        <v>572.32977256467586</v>
      </c>
      <c r="V2845" s="40">
        <f>+D2845*'Copy Co'!$B$19</f>
        <v>56358.560389984457</v>
      </c>
      <c r="W2845" s="40">
        <f>+E2845*'Copy Co'!$B$20</f>
        <v>-12003.656503339038</v>
      </c>
      <c r="X2845" s="40">
        <f>+F2845*'Copy Co'!$B$21</f>
        <v>872.86659801186079</v>
      </c>
      <c r="Y2845" s="40">
        <f>+G2845*'Copy Co'!$B$22</f>
        <v>79197.047583830514</v>
      </c>
      <c r="Z2845" s="40">
        <f>+H2845*'Copy Co'!$B$23</f>
        <v>0</v>
      </c>
      <c r="AA2845" s="40">
        <f>+I2845*'Copy Co'!$B$24</f>
        <v>0</v>
      </c>
      <c r="AB2845" s="40">
        <f>+J2845*'Copy Co'!$B$25</f>
        <v>3368.2208927512015</v>
      </c>
      <c r="AC2845" s="40">
        <f>+K2845*'Copy Co'!$B$26</f>
        <v>1905.6469871644417</v>
      </c>
      <c r="AD2845" s="40">
        <f>+L2845*'Copy Co'!$B$27</f>
        <v>12916.813523264869</v>
      </c>
      <c r="AE2845" s="40">
        <f>+M2845*'Copy Co'!$B$28</f>
        <v>0</v>
      </c>
      <c r="AF2845" s="40">
        <f t="shared" si="355"/>
        <v>194587.43192916259</v>
      </c>
      <c r="AG2845" s="25">
        <f t="shared" si="356"/>
        <v>-3455.568070837413</v>
      </c>
      <c r="AH2845" s="56">
        <f t="shared" si="357"/>
        <v>40828</v>
      </c>
      <c r="AL2845" s="56"/>
      <c r="BF2845" s="2">
        <v>38815</v>
      </c>
      <c r="BG2845" s="3">
        <v>9.0416666666666607</v>
      </c>
      <c r="BH2845">
        <v>25</v>
      </c>
      <c r="BI2845">
        <v>11.5</v>
      </c>
    </row>
    <row r="2846" spans="1:61" x14ac:dyDescent="0.25">
      <c r="A2846" s="2">
        <v>40829</v>
      </c>
      <c r="B2846" s="7">
        <v>179461</v>
      </c>
      <c r="C2846" s="3">
        <v>7.7083333333333401</v>
      </c>
      <c r="D2846" s="7">
        <f t="shared" si="351"/>
        <v>59.418402777777885</v>
      </c>
      <c r="E2846" s="7">
        <f t="shared" si="352"/>
        <v>458.01685474537157</v>
      </c>
      <c r="F2846" s="7">
        <f t="shared" si="353"/>
        <v>3530.5465886622428</v>
      </c>
      <c r="G2846" s="11">
        <v>198043</v>
      </c>
      <c r="H2846">
        <v>0</v>
      </c>
      <c r="I2846">
        <v>0</v>
      </c>
      <c r="J2846">
        <v>9</v>
      </c>
      <c r="K2846" s="3">
        <v>5.3333333333333304</v>
      </c>
      <c r="L2846" s="3">
        <f t="shared" si="354"/>
        <v>41.111111111111121</v>
      </c>
      <c r="M2846" s="5">
        <v>0</v>
      </c>
      <c r="R2846">
        <v>2011</v>
      </c>
      <c r="S2846" s="1" t="s">
        <v>1</v>
      </c>
      <c r="T2846" s="40">
        <f>+'Copy Co'!$B$17</f>
        <v>51399.602684929596</v>
      </c>
      <c r="U2846">
        <f>+'Copy Co'!$B$18*'All Data'!C2846</f>
        <v>380.86693498009146</v>
      </c>
      <c r="V2846" s="40">
        <f>+D2846*'Copy Co'!$B$19</f>
        <v>24958.228473516283</v>
      </c>
      <c r="W2846" s="40">
        <f>+E2846*'Copy Co'!$B$20</f>
        <v>-3537.4829605369791</v>
      </c>
      <c r="X2846" s="40">
        <f>+F2846*'Copy Co'!$B$21</f>
        <v>171.18101793661222</v>
      </c>
      <c r="Y2846" s="40">
        <f>+G2846*'Copy Co'!$B$22</f>
        <v>82422.046384250396</v>
      </c>
      <c r="Z2846" s="40">
        <f>+H2846*'Copy Co'!$B$23</f>
        <v>0</v>
      </c>
      <c r="AA2846" s="40">
        <f>+I2846*'Copy Co'!$B$24</f>
        <v>0</v>
      </c>
      <c r="AB2846" s="40">
        <f>+J2846*'Copy Co'!$B$25</f>
        <v>3031.3988034760814</v>
      </c>
      <c r="AC2846" s="40">
        <f>+K2846*'Copy Co'!$B$26</f>
        <v>1670.7042079249898</v>
      </c>
      <c r="AD2846" s="40">
        <f>+L2846*'Copy Co'!$B$27</f>
        <v>7535.9747765574357</v>
      </c>
      <c r="AE2846" s="40">
        <f>+M2846*'Copy Co'!$B$28</f>
        <v>0</v>
      </c>
      <c r="AF2846" s="40">
        <f t="shared" si="355"/>
        <v>168032.52032303449</v>
      </c>
      <c r="AG2846" s="25">
        <f t="shared" si="356"/>
        <v>-11428.479676965508</v>
      </c>
      <c r="AH2846" s="56">
        <f t="shared" si="357"/>
        <v>40829</v>
      </c>
      <c r="AL2846" s="56"/>
      <c r="BF2846" s="2">
        <v>40461</v>
      </c>
      <c r="BG2846" s="3">
        <v>9.0416666666666607</v>
      </c>
      <c r="BH2846">
        <v>9</v>
      </c>
      <c r="BI2846">
        <v>6.0833333333333304</v>
      </c>
    </row>
    <row r="2847" spans="1:61" x14ac:dyDescent="0.25">
      <c r="A2847" s="2">
        <v>40830</v>
      </c>
      <c r="B2847" s="7">
        <v>142816</v>
      </c>
      <c r="C2847" s="3">
        <v>2.9583333333333401</v>
      </c>
      <c r="D2847" s="7">
        <f t="shared" si="351"/>
        <v>8.7517361111111516</v>
      </c>
      <c r="E2847" s="7">
        <f t="shared" si="352"/>
        <v>25.890552662037216</v>
      </c>
      <c r="F2847" s="7">
        <f t="shared" si="353"/>
        <v>76.592884958526938</v>
      </c>
      <c r="G2847" s="11">
        <v>179461</v>
      </c>
      <c r="H2847">
        <v>1</v>
      </c>
      <c r="I2847">
        <v>0</v>
      </c>
      <c r="J2847">
        <v>10</v>
      </c>
      <c r="K2847" s="3">
        <v>6.9166666666666696</v>
      </c>
      <c r="L2847" s="3">
        <f t="shared" si="354"/>
        <v>20.46180555555561</v>
      </c>
      <c r="M2847" s="5">
        <v>0</v>
      </c>
      <c r="R2847">
        <v>2011</v>
      </c>
      <c r="S2847" s="1" t="s">
        <v>2</v>
      </c>
      <c r="T2847" s="40">
        <f>+'Copy Co'!$B$17</f>
        <v>51399.602684929596</v>
      </c>
      <c r="U2847">
        <f>+'Copy Co'!$B$18*'All Data'!C2847</f>
        <v>146.17055342479208</v>
      </c>
      <c r="V2847" s="40">
        <f>+D2847*'Copy Co'!$B$19</f>
        <v>3676.0972895543009</v>
      </c>
      <c r="W2847" s="40">
        <f>+E2847*'Copy Co'!$B$20</f>
        <v>-199.9651059386423</v>
      </c>
      <c r="X2847" s="40">
        <f>+F2847*'Copy Co'!$B$21</f>
        <v>3.7136595381596282</v>
      </c>
      <c r="Y2847" s="40">
        <f>+G2847*'Copy Co'!$B$22</f>
        <v>74688.541711466503</v>
      </c>
      <c r="Z2847" s="40">
        <f>+H2847*'Copy Co'!$B$23</f>
        <v>-10610.780657764437</v>
      </c>
      <c r="AA2847" s="40">
        <f>+I2847*'Copy Co'!$B$24</f>
        <v>0</v>
      </c>
      <c r="AB2847" s="40">
        <f>+J2847*'Copy Co'!$B$25</f>
        <v>3368.2208927512015</v>
      </c>
      <c r="AC2847" s="40">
        <f>+K2847*'Copy Co'!$B$26</f>
        <v>2166.6945196527231</v>
      </c>
      <c r="AD2847" s="40">
        <f>+L2847*'Copy Co'!$B$27</f>
        <v>3750.8023106632663</v>
      </c>
      <c r="AE2847" s="40">
        <f>+M2847*'Copy Co'!$B$28</f>
        <v>0</v>
      </c>
      <c r="AF2847" s="40">
        <f t="shared" si="355"/>
        <v>128389.09785827744</v>
      </c>
      <c r="AG2847" s="25">
        <f t="shared" si="356"/>
        <v>-14426.902141722559</v>
      </c>
      <c r="AH2847" s="56">
        <f t="shared" si="357"/>
        <v>40830</v>
      </c>
      <c r="AL2847" s="56"/>
      <c r="BF2847" s="2">
        <v>40839</v>
      </c>
      <c r="BG2847" s="3">
        <v>9.0416666666666607</v>
      </c>
      <c r="BH2847">
        <v>15</v>
      </c>
      <c r="BI2847">
        <v>7.125</v>
      </c>
    </row>
    <row r="2848" spans="1:61" x14ac:dyDescent="0.25">
      <c r="A2848" s="2">
        <v>40831</v>
      </c>
      <c r="B2848" s="7">
        <v>120603</v>
      </c>
      <c r="C2848" s="3">
        <v>0.625</v>
      </c>
      <c r="D2848" s="7">
        <f t="shared" si="351"/>
        <v>0.390625</v>
      </c>
      <c r="E2848" s="7">
        <f t="shared" si="352"/>
        <v>0.244140625</v>
      </c>
      <c r="F2848" s="7">
        <f t="shared" si="353"/>
        <v>0.152587890625</v>
      </c>
      <c r="G2848" s="11">
        <v>142816</v>
      </c>
      <c r="H2848">
        <v>0</v>
      </c>
      <c r="I2848">
        <v>1</v>
      </c>
      <c r="J2848">
        <v>12</v>
      </c>
      <c r="K2848" s="3">
        <v>4.6666666666666696</v>
      </c>
      <c r="L2848" s="3">
        <f t="shared" si="354"/>
        <v>2.9166666666666687</v>
      </c>
      <c r="M2848" s="5">
        <v>0</v>
      </c>
      <c r="R2848">
        <v>2011</v>
      </c>
      <c r="S2848" s="1" t="s">
        <v>3</v>
      </c>
      <c r="T2848" s="40">
        <f>+'Copy Co'!$B$17</f>
        <v>51399.602684929596</v>
      </c>
      <c r="U2848">
        <f>+'Copy Co'!$B$18*'All Data'!C2848</f>
        <v>30.881102836223604</v>
      </c>
      <c r="V2848" s="40">
        <f>+D2848*'Copy Co'!$B$19</f>
        <v>164.07893079740404</v>
      </c>
      <c r="W2848" s="40">
        <f>+E2848*'Copy Co'!$B$20</f>
        <v>-1.8856146710855859</v>
      </c>
      <c r="X2848" s="40">
        <f>+F2848*'Copy Co'!$B$21</f>
        <v>7.3983304811409151E-3</v>
      </c>
      <c r="Y2848" s="40">
        <f>+G2848*'Copy Co'!$B$22</f>
        <v>59437.53112411499</v>
      </c>
      <c r="Z2848" s="40">
        <f>+H2848*'Copy Co'!$B$23</f>
        <v>0</v>
      </c>
      <c r="AA2848" s="40">
        <f>+I2848*'Copy Co'!$B$24</f>
        <v>-10704.382616627605</v>
      </c>
      <c r="AB2848" s="40">
        <f>+J2848*'Copy Co'!$B$25</f>
        <v>4041.8650713014422</v>
      </c>
      <c r="AC2848" s="40">
        <f>+K2848*'Copy Co'!$B$26</f>
        <v>1461.8661819343679</v>
      </c>
      <c r="AD2848" s="40">
        <f>+L2848*'Copy Co'!$B$27</f>
        <v>534.64685914765607</v>
      </c>
      <c r="AE2848" s="40">
        <f>+M2848*'Copy Co'!$B$28</f>
        <v>0</v>
      </c>
      <c r="AF2848" s="40">
        <f t="shared" si="355"/>
        <v>106364.21112209347</v>
      </c>
      <c r="AG2848" s="25">
        <f t="shared" si="356"/>
        <v>-14238.788877906525</v>
      </c>
      <c r="AH2848" s="56">
        <f t="shared" si="357"/>
        <v>40831</v>
      </c>
      <c r="AL2848" s="56"/>
      <c r="BF2848" s="2">
        <v>41555</v>
      </c>
      <c r="BG2848" s="3">
        <v>9.0416666666666607</v>
      </c>
      <c r="BH2848">
        <v>16</v>
      </c>
      <c r="BI2848">
        <v>6.7916666666666696</v>
      </c>
    </row>
    <row r="2849" spans="1:61" x14ac:dyDescent="0.25">
      <c r="A2849" s="2">
        <v>40832</v>
      </c>
      <c r="B2849" s="7">
        <v>130215</v>
      </c>
      <c r="C2849" s="3">
        <v>5.375</v>
      </c>
      <c r="D2849" s="7">
        <f t="shared" si="351"/>
        <v>28.890625</v>
      </c>
      <c r="E2849" s="7">
        <f t="shared" si="352"/>
        <v>155.287109375</v>
      </c>
      <c r="F2849" s="7">
        <f t="shared" si="353"/>
        <v>834.668212890625</v>
      </c>
      <c r="G2849" s="11">
        <v>120603</v>
      </c>
      <c r="H2849">
        <v>0</v>
      </c>
      <c r="I2849">
        <v>1</v>
      </c>
      <c r="J2849">
        <v>28</v>
      </c>
      <c r="K2849" s="3">
        <v>7.4166666666666696</v>
      </c>
      <c r="L2849" s="3">
        <f t="shared" si="354"/>
        <v>39.86458333333335</v>
      </c>
      <c r="M2849" s="5">
        <v>0</v>
      </c>
      <c r="R2849">
        <v>2011</v>
      </c>
      <c r="S2849" s="1" t="s">
        <v>4</v>
      </c>
      <c r="T2849" s="40">
        <f>+'Copy Co'!$B$17</f>
        <v>51399.602684929596</v>
      </c>
      <c r="U2849">
        <f>+'Copy Co'!$B$18*'All Data'!C2849</f>
        <v>265.577484391523</v>
      </c>
      <c r="V2849" s="40">
        <f>+D2849*'Copy Co'!$B$19</f>
        <v>12135.277721776003</v>
      </c>
      <c r="W2849" s="40">
        <f>+E2849*'Copy Co'!$B$20</f>
        <v>-1199.3565252320134</v>
      </c>
      <c r="X2849" s="40">
        <f>+F2849*'Copy Co'!$B$21</f>
        <v>40.469471435608071</v>
      </c>
      <c r="Y2849" s="40">
        <f>+G2849*'Copy Co'!$B$22</f>
        <v>50192.867508974065</v>
      </c>
      <c r="Z2849" s="40">
        <f>+H2849*'Copy Co'!$B$23</f>
        <v>0</v>
      </c>
      <c r="AA2849" s="40">
        <f>+I2849*'Copy Co'!$B$24</f>
        <v>-10704.382616627605</v>
      </c>
      <c r="AB2849" s="40">
        <f>+J2849*'Copy Co'!$B$25</f>
        <v>9431.0184997033648</v>
      </c>
      <c r="AC2849" s="40">
        <f>+K2849*'Copy Co'!$B$26</f>
        <v>2323.3230391456914</v>
      </c>
      <c r="AD2849" s="40">
        <f>+L2849*'Copy Co'!$B$27</f>
        <v>7307.4768927074265</v>
      </c>
      <c r="AE2849" s="40">
        <f>+M2849*'Copy Co'!$B$28</f>
        <v>0</v>
      </c>
      <c r="AF2849" s="40">
        <f t="shared" si="355"/>
        <v>121191.87416120365</v>
      </c>
      <c r="AG2849" s="25">
        <f t="shared" si="356"/>
        <v>-9023.1258387963462</v>
      </c>
      <c r="AH2849" s="56">
        <f t="shared" si="357"/>
        <v>40832</v>
      </c>
      <c r="AL2849" s="56"/>
      <c r="BF2849" s="2">
        <v>41944</v>
      </c>
      <c r="BG2849" s="3">
        <v>9.0416666666666607</v>
      </c>
      <c r="BH2849">
        <v>37</v>
      </c>
      <c r="BI2849">
        <v>14.625</v>
      </c>
    </row>
    <row r="2850" spans="1:61" x14ac:dyDescent="0.25">
      <c r="A2850" s="2">
        <v>40833</v>
      </c>
      <c r="B2850" s="7">
        <v>193491</v>
      </c>
      <c r="C2850" s="3">
        <v>15.0416666666667</v>
      </c>
      <c r="D2850" s="7">
        <f t="shared" si="351"/>
        <v>226.25173611111211</v>
      </c>
      <c r="E2850" s="7">
        <f t="shared" si="352"/>
        <v>3403.2031973379853</v>
      </c>
      <c r="F2850" s="7">
        <f t="shared" si="353"/>
        <v>51189.848093292312</v>
      </c>
      <c r="G2850" s="11">
        <v>130215</v>
      </c>
      <c r="H2850">
        <v>0</v>
      </c>
      <c r="I2850">
        <v>0</v>
      </c>
      <c r="J2850">
        <v>10</v>
      </c>
      <c r="K2850" s="3">
        <v>6.2916666666666696</v>
      </c>
      <c r="L2850" s="3">
        <f t="shared" si="354"/>
        <v>94.637152777778027</v>
      </c>
      <c r="M2850" s="5">
        <v>0</v>
      </c>
      <c r="R2850">
        <v>2011</v>
      </c>
      <c r="S2850" s="1" t="s">
        <v>5</v>
      </c>
      <c r="T2850" s="40">
        <f>+'Copy Co'!$B$17</f>
        <v>51399.602684929596</v>
      </c>
      <c r="U2850">
        <f>+'Copy Co'!$B$18*'All Data'!C2850</f>
        <v>743.20520825844972</v>
      </c>
      <c r="V2850" s="40">
        <f>+D2850*'Copy Co'!$B$19</f>
        <v>95035.245957549283</v>
      </c>
      <c r="W2850" s="40">
        <f>+E2850*'Copy Co'!$B$20</f>
        <v>-26284.563978591763</v>
      </c>
      <c r="X2850" s="40">
        <f>+F2850*'Copy Co'!$B$21</f>
        <v>2481.9755481404386</v>
      </c>
      <c r="Y2850" s="40">
        <f>+G2850*'Copy Co'!$B$22</f>
        <v>54193.214453048917</v>
      </c>
      <c r="Z2850" s="40">
        <f>+H2850*'Copy Co'!$B$23</f>
        <v>0</v>
      </c>
      <c r="AA2850" s="40">
        <f>+I2850*'Copy Co'!$B$24</f>
        <v>0</v>
      </c>
      <c r="AB2850" s="40">
        <f>+J2850*'Copy Co'!$B$25</f>
        <v>3368.2208927512015</v>
      </c>
      <c r="AC2850" s="40">
        <f>+K2850*'Copy Co'!$B$26</f>
        <v>1970.9088702865135</v>
      </c>
      <c r="AD2850" s="40">
        <f>+L2850*'Copy Co'!$B$27</f>
        <v>17347.699368451154</v>
      </c>
      <c r="AE2850" s="40">
        <f>+M2850*'Copy Co'!$B$28</f>
        <v>0</v>
      </c>
      <c r="AF2850" s="40">
        <f t="shared" si="355"/>
        <v>200255.50900482381</v>
      </c>
      <c r="AG2850" s="25">
        <f t="shared" si="356"/>
        <v>6764.5090048238053</v>
      </c>
      <c r="AH2850" s="56">
        <f t="shared" si="357"/>
        <v>40833</v>
      </c>
      <c r="AL2850" s="56"/>
      <c r="BF2850" s="2">
        <v>42298</v>
      </c>
      <c r="BG2850" s="3">
        <v>9.0416666666666607</v>
      </c>
      <c r="BH2850">
        <v>12</v>
      </c>
      <c r="BI2850">
        <v>4.9583333333333304</v>
      </c>
    </row>
    <row r="2851" spans="1:61" x14ac:dyDescent="0.25">
      <c r="A2851" s="2">
        <v>40834</v>
      </c>
      <c r="B2851" s="7">
        <v>222531</v>
      </c>
      <c r="C2851" s="3">
        <v>15</v>
      </c>
      <c r="D2851" s="7">
        <f t="shared" si="351"/>
        <v>225</v>
      </c>
      <c r="E2851" s="7">
        <f t="shared" si="352"/>
        <v>3375</v>
      </c>
      <c r="F2851" s="7">
        <f t="shared" si="353"/>
        <v>50625</v>
      </c>
      <c r="G2851" s="11">
        <v>193491</v>
      </c>
      <c r="H2851">
        <v>0</v>
      </c>
      <c r="I2851">
        <v>0</v>
      </c>
      <c r="J2851">
        <v>8</v>
      </c>
      <c r="K2851" s="3">
        <v>3.9583333333333299</v>
      </c>
      <c r="L2851" s="3">
        <f t="shared" si="354"/>
        <v>59.37499999999995</v>
      </c>
      <c r="M2851" s="5">
        <v>0</v>
      </c>
      <c r="R2851">
        <v>2011</v>
      </c>
      <c r="S2851" s="1" t="s">
        <v>6</v>
      </c>
      <c r="T2851" s="40">
        <f>+'Copy Co'!$B$17</f>
        <v>51399.602684929596</v>
      </c>
      <c r="U2851">
        <f>+'Copy Co'!$B$18*'All Data'!C2851</f>
        <v>741.14646806936651</v>
      </c>
      <c r="V2851" s="40">
        <f>+D2851*'Copy Co'!$B$19</f>
        <v>94509.464139304735</v>
      </c>
      <c r="W2851" s="40">
        <f>+E2851*'Copy Co'!$B$20</f>
        <v>-26066.737213087137</v>
      </c>
      <c r="X2851" s="40">
        <f>+F2851*'Copy Co'!$B$21</f>
        <v>2454.5884937110086</v>
      </c>
      <c r="Y2851" s="40">
        <f>+G2851*'Copy Co'!$B$22</f>
        <v>80527.583287139627</v>
      </c>
      <c r="Z2851" s="40">
        <f>+H2851*'Copy Co'!$B$23</f>
        <v>0</v>
      </c>
      <c r="AA2851" s="40">
        <f>+I2851*'Copy Co'!$B$24</f>
        <v>0</v>
      </c>
      <c r="AB2851" s="40">
        <f>+J2851*'Copy Co'!$B$25</f>
        <v>2694.5767142009613</v>
      </c>
      <c r="AC2851" s="40">
        <f>+K2851*'Copy Co'!$B$26</f>
        <v>1239.975779319328</v>
      </c>
      <c r="AD2851" s="40">
        <f>+L2851*'Copy Co'!$B$27</f>
        <v>10883.882489791555</v>
      </c>
      <c r="AE2851" s="40">
        <f>+M2851*'Copy Co'!$B$28</f>
        <v>0</v>
      </c>
      <c r="AF2851" s="40">
        <f t="shared" si="355"/>
        <v>218384.08284337903</v>
      </c>
      <c r="AG2851" s="25">
        <f t="shared" si="356"/>
        <v>-4146.9171566209698</v>
      </c>
      <c r="AH2851" s="56">
        <f t="shared" si="357"/>
        <v>40834</v>
      </c>
      <c r="AL2851" s="56"/>
      <c r="BF2851" s="2">
        <v>42499</v>
      </c>
      <c r="BG2851" s="3">
        <v>8.9583333333333393</v>
      </c>
      <c r="BH2851">
        <v>24</v>
      </c>
      <c r="BI2851">
        <v>9.2083333333333304</v>
      </c>
    </row>
    <row r="2852" spans="1:61" x14ac:dyDescent="0.25">
      <c r="A2852" s="2">
        <v>40835</v>
      </c>
      <c r="B2852" s="7">
        <v>203162</v>
      </c>
      <c r="C2852" s="3">
        <v>12.375</v>
      </c>
      <c r="D2852" s="7">
        <f t="shared" si="351"/>
        <v>153.140625</v>
      </c>
      <c r="E2852" s="7">
        <f t="shared" si="352"/>
        <v>1895.115234375</v>
      </c>
      <c r="F2852" s="7">
        <f t="shared" si="353"/>
        <v>23452.051025390625</v>
      </c>
      <c r="G2852" s="11">
        <v>222531</v>
      </c>
      <c r="H2852">
        <v>0</v>
      </c>
      <c r="I2852">
        <v>0</v>
      </c>
      <c r="J2852">
        <v>12</v>
      </c>
      <c r="K2852" s="3">
        <v>5.7916666666666696</v>
      </c>
      <c r="L2852" s="3">
        <f t="shared" si="354"/>
        <v>71.671875000000043</v>
      </c>
      <c r="M2852" s="5">
        <v>0</v>
      </c>
      <c r="R2852">
        <v>2011</v>
      </c>
      <c r="S2852" s="1" t="s">
        <v>7</v>
      </c>
      <c r="T2852" s="40">
        <f>+'Copy Co'!$B$17</f>
        <v>51399.602684929596</v>
      </c>
      <c r="U2852">
        <f>+'Copy Co'!$B$18*'All Data'!C2852</f>
        <v>611.4458361572274</v>
      </c>
      <c r="V2852" s="40">
        <f>+D2852*'Copy Co'!$B$19</f>
        <v>64325.504029814285</v>
      </c>
      <c r="W2852" s="40">
        <f>+E2852*'Copy Co'!$B$20</f>
        <v>-14636.880237917383</v>
      </c>
      <c r="X2852" s="40">
        <f>+F2852*'Copy Co'!$B$21</f>
        <v>1137.0890785352549</v>
      </c>
      <c r="Y2852" s="40">
        <f>+G2852*'Copy Co'!$B$22</f>
        <v>92613.525365368259</v>
      </c>
      <c r="Z2852" s="40">
        <f>+H2852*'Copy Co'!$B$23</f>
        <v>0</v>
      </c>
      <c r="AA2852" s="40">
        <f>+I2852*'Copy Co'!$B$24</f>
        <v>0</v>
      </c>
      <c r="AB2852" s="40">
        <f>+J2852*'Copy Co'!$B$25</f>
        <v>4041.8650713014422</v>
      </c>
      <c r="AC2852" s="40">
        <f>+K2852*'Copy Co'!$B$26</f>
        <v>1814.2803507935455</v>
      </c>
      <c r="AD2852" s="40">
        <f>+L2852*'Copy Co'!$B$27</f>
        <v>13137.991837019455</v>
      </c>
      <c r="AE2852" s="40">
        <f>+M2852*'Copy Co'!$B$28</f>
        <v>0</v>
      </c>
      <c r="AF2852" s="40">
        <f t="shared" si="355"/>
        <v>214444.42401600163</v>
      </c>
      <c r="AG2852" s="25">
        <f t="shared" si="356"/>
        <v>11282.424016001634</v>
      </c>
      <c r="AH2852" s="56">
        <f t="shared" si="357"/>
        <v>40835</v>
      </c>
      <c r="AL2852" s="56"/>
      <c r="BF2852" s="2">
        <v>43065</v>
      </c>
      <c r="BG2852" s="3">
        <v>8.9583333333333393</v>
      </c>
      <c r="BH2852">
        <v>25</v>
      </c>
      <c r="BI2852">
        <v>11.9166666666667</v>
      </c>
    </row>
    <row r="2853" spans="1:61" x14ac:dyDescent="0.25">
      <c r="A2853" s="2">
        <v>40836</v>
      </c>
      <c r="B2853" s="7">
        <v>189002</v>
      </c>
      <c r="C2853" s="3">
        <v>10.4583333333333</v>
      </c>
      <c r="D2853" s="7">
        <f t="shared" si="351"/>
        <v>109.37673611111042</v>
      </c>
      <c r="E2853" s="7">
        <f t="shared" si="352"/>
        <v>1143.8983651620263</v>
      </c>
      <c r="F2853" s="7">
        <f t="shared" si="353"/>
        <v>11963.270402319486</v>
      </c>
      <c r="G2853" s="11">
        <v>203162</v>
      </c>
      <c r="H2853">
        <v>0</v>
      </c>
      <c r="I2853">
        <v>0</v>
      </c>
      <c r="J2853">
        <v>12</v>
      </c>
      <c r="K2853" s="3">
        <v>6.4166666666666696</v>
      </c>
      <c r="L2853" s="3">
        <f t="shared" si="354"/>
        <v>67.107638888888701</v>
      </c>
      <c r="M2853" s="5">
        <v>0</v>
      </c>
      <c r="R2853">
        <v>2011</v>
      </c>
      <c r="S2853" s="1" t="s">
        <v>1</v>
      </c>
      <c r="T2853" s="40">
        <f>+'Copy Co'!$B$17</f>
        <v>51399.602684929596</v>
      </c>
      <c r="U2853">
        <f>+'Copy Co'!$B$18*'All Data'!C2853</f>
        <v>516.74378745947342</v>
      </c>
      <c r="V2853" s="40">
        <f>+D2853*'Copy Co'!$B$19</f>
        <v>45942.829862965278</v>
      </c>
      <c r="W2853" s="40">
        <f>+E2853*'Copy Co'!$B$20</f>
        <v>-8834.8735061210464</v>
      </c>
      <c r="X2853" s="40">
        <f>+F2853*'Copy Co'!$B$21</f>
        <v>580.04752349011108</v>
      </c>
      <c r="Y2853" s="40">
        <f>+G2853*'Copy Co'!$B$22</f>
        <v>84552.485003343114</v>
      </c>
      <c r="Z2853" s="40">
        <f>+H2853*'Copy Co'!$B$23</f>
        <v>0</v>
      </c>
      <c r="AA2853" s="40">
        <f>+I2853*'Copy Co'!$B$24</f>
        <v>0</v>
      </c>
      <c r="AB2853" s="40">
        <f>+J2853*'Copy Co'!$B$25</f>
        <v>4041.8650713014422</v>
      </c>
      <c r="AC2853" s="40">
        <f>+K2853*'Copy Co'!$B$26</f>
        <v>2010.0660001597555</v>
      </c>
      <c r="AD2853" s="40">
        <f>+L2853*'Copy Co'!$B$27</f>
        <v>12301.333150888944</v>
      </c>
      <c r="AE2853" s="40">
        <f>+M2853*'Copy Co'!$B$28</f>
        <v>0</v>
      </c>
      <c r="AF2853" s="40">
        <f t="shared" si="355"/>
        <v>192510.09957841664</v>
      </c>
      <c r="AG2853" s="25">
        <f t="shared" si="356"/>
        <v>3508.0995784166444</v>
      </c>
      <c r="AH2853" s="56">
        <f t="shared" si="357"/>
        <v>40836</v>
      </c>
      <c r="AL2853" s="56"/>
      <c r="BF2853" s="2">
        <v>42131</v>
      </c>
      <c r="BG2853" s="3">
        <v>8.9166666666666607</v>
      </c>
      <c r="BH2853">
        <v>18</v>
      </c>
      <c r="BI2853">
        <v>9.125</v>
      </c>
    </row>
    <row r="2854" spans="1:61" x14ac:dyDescent="0.25">
      <c r="A2854" s="2">
        <v>40837</v>
      </c>
      <c r="B2854" s="7">
        <v>178096</v>
      </c>
      <c r="C2854" s="3">
        <v>10.0416666666667</v>
      </c>
      <c r="D2854" s="7">
        <f t="shared" si="351"/>
        <v>100.83506944444511</v>
      </c>
      <c r="E2854" s="7">
        <f t="shared" si="352"/>
        <v>1012.5521556713063</v>
      </c>
      <c r="F2854" s="7">
        <f t="shared" si="353"/>
        <v>10167.711229866069</v>
      </c>
      <c r="G2854" s="11">
        <v>189002</v>
      </c>
      <c r="H2854">
        <v>1</v>
      </c>
      <c r="I2854">
        <v>0</v>
      </c>
      <c r="J2854">
        <v>8</v>
      </c>
      <c r="K2854" s="3">
        <v>4.7916666666666696</v>
      </c>
      <c r="L2854" s="3">
        <f t="shared" si="354"/>
        <v>48.116319444444635</v>
      </c>
      <c r="M2854" s="5">
        <v>0</v>
      </c>
      <c r="R2854">
        <v>2011</v>
      </c>
      <c r="S2854" s="1" t="s">
        <v>2</v>
      </c>
      <c r="T2854" s="40">
        <f>+'Copy Co'!$B$17</f>
        <v>51399.602684929596</v>
      </c>
      <c r="U2854">
        <f>+'Copy Co'!$B$18*'All Data'!C2854</f>
        <v>496.15638556866094</v>
      </c>
      <c r="V2854" s="40">
        <f>+D2854*'Copy Co'!$B$19</f>
        <v>42354.970576195949</v>
      </c>
      <c r="W2854" s="40">
        <f>+E2854*'Copy Co'!$B$20</f>
        <v>-7820.4239870900274</v>
      </c>
      <c r="X2854" s="40">
        <f>+F2854*'Copy Co'!$B$21</f>
        <v>492.98858256208314</v>
      </c>
      <c r="Y2854" s="40">
        <f>+G2854*'Copy Co'!$B$22</f>
        <v>78659.339692471302</v>
      </c>
      <c r="Z2854" s="40">
        <f>+H2854*'Copy Co'!$B$23</f>
        <v>-10610.780657764437</v>
      </c>
      <c r="AA2854" s="40">
        <f>+I2854*'Copy Co'!$B$24</f>
        <v>0</v>
      </c>
      <c r="AB2854" s="40">
        <f>+J2854*'Copy Co'!$B$25</f>
        <v>2694.5767142009613</v>
      </c>
      <c r="AC2854" s="40">
        <f>+K2854*'Copy Co'!$B$26</f>
        <v>1501.0233118076098</v>
      </c>
      <c r="AD2854" s="40">
        <f>+L2854*'Copy Co'!$B$27</f>
        <v>8820.0819650460344</v>
      </c>
      <c r="AE2854" s="40">
        <f>+M2854*'Copy Co'!$B$28</f>
        <v>0</v>
      </c>
      <c r="AF2854" s="40">
        <f t="shared" si="355"/>
        <v>167987.53526792771</v>
      </c>
      <c r="AG2854" s="25">
        <f t="shared" si="356"/>
        <v>-10108.464732072287</v>
      </c>
      <c r="AH2854" s="56">
        <f t="shared" si="357"/>
        <v>40837</v>
      </c>
      <c r="AL2854" s="56"/>
      <c r="BF2854" s="2">
        <v>42264</v>
      </c>
      <c r="BG2854" s="3">
        <v>8.9166666666666607</v>
      </c>
      <c r="BH2854">
        <v>14</v>
      </c>
      <c r="BI2854">
        <v>6.5416666666666696</v>
      </c>
    </row>
    <row r="2855" spans="1:61" x14ac:dyDescent="0.25">
      <c r="A2855" s="2">
        <v>40838</v>
      </c>
      <c r="B2855" s="7">
        <v>178534</v>
      </c>
      <c r="C2855" s="3">
        <v>11.25</v>
      </c>
      <c r="D2855" s="7">
        <f t="shared" si="351"/>
        <v>126.5625</v>
      </c>
      <c r="E2855" s="7">
        <f t="shared" si="352"/>
        <v>1423.828125</v>
      </c>
      <c r="F2855" s="7">
        <f t="shared" si="353"/>
        <v>16018.06640625</v>
      </c>
      <c r="G2855" s="11">
        <v>178096</v>
      </c>
      <c r="H2855">
        <v>0</v>
      </c>
      <c r="I2855">
        <v>1</v>
      </c>
      <c r="J2855">
        <v>9</v>
      </c>
      <c r="K2855" s="3">
        <v>6.0833333333333304</v>
      </c>
      <c r="L2855" s="3">
        <f t="shared" si="354"/>
        <v>68.437499999999972</v>
      </c>
      <c r="M2855" s="5">
        <v>0</v>
      </c>
      <c r="R2855">
        <v>2011</v>
      </c>
      <c r="S2855" s="1" t="s">
        <v>3</v>
      </c>
      <c r="T2855" s="40">
        <f>+'Copy Co'!$B$17</f>
        <v>51399.602684929596</v>
      </c>
      <c r="U2855">
        <f>+'Copy Co'!$B$18*'All Data'!C2855</f>
        <v>555.85985105202496</v>
      </c>
      <c r="V2855" s="40">
        <f>+D2855*'Copy Co'!$B$19</f>
        <v>53161.573578358912</v>
      </c>
      <c r="W2855" s="40">
        <f>+E2855*'Copy Co'!$B$20</f>
        <v>-10996.904761771137</v>
      </c>
      <c r="X2855" s="40">
        <f>+F2855*'Copy Co'!$B$21</f>
        <v>776.6471405882487</v>
      </c>
      <c r="Y2855" s="40">
        <f>+G2855*'Copy Co'!$B$22</f>
        <v>74120.452491880351</v>
      </c>
      <c r="Z2855" s="40">
        <f>+H2855*'Copy Co'!$B$23</f>
        <v>0</v>
      </c>
      <c r="AA2855" s="40">
        <f>+I2855*'Copy Co'!$B$24</f>
        <v>-10704.382616627605</v>
      </c>
      <c r="AB2855" s="40">
        <f>+J2855*'Copy Co'!$B$25</f>
        <v>3031.3988034760814</v>
      </c>
      <c r="AC2855" s="40">
        <f>+K2855*'Copy Co'!$B$26</f>
        <v>1905.6469871644417</v>
      </c>
      <c r="AD2855" s="40">
        <f>+L2855*'Copy Co'!$B$27</f>
        <v>12545.106659286061</v>
      </c>
      <c r="AE2855" s="40">
        <f>+M2855*'Copy Co'!$B$28</f>
        <v>0</v>
      </c>
      <c r="AF2855" s="40">
        <f t="shared" si="355"/>
        <v>175795.00081833696</v>
      </c>
      <c r="AG2855" s="25">
        <f t="shared" si="356"/>
        <v>-2738.9991816630354</v>
      </c>
      <c r="AH2855" s="56">
        <f t="shared" si="357"/>
        <v>40838</v>
      </c>
      <c r="AL2855" s="56"/>
      <c r="BF2855" s="2">
        <v>42301</v>
      </c>
      <c r="BG2855" s="3">
        <v>8.9166666666666607</v>
      </c>
      <c r="BH2855">
        <v>15</v>
      </c>
      <c r="BI2855">
        <v>7.4583333333333304</v>
      </c>
    </row>
    <row r="2856" spans="1:61" x14ac:dyDescent="0.25">
      <c r="A2856" s="2">
        <v>40839</v>
      </c>
      <c r="B2856" s="7">
        <v>180272</v>
      </c>
      <c r="C2856" s="3">
        <v>9.0416666666666607</v>
      </c>
      <c r="D2856" s="7">
        <f t="shared" si="351"/>
        <v>81.751736111111001</v>
      </c>
      <c r="E2856" s="7">
        <f t="shared" si="352"/>
        <v>739.17194733796146</v>
      </c>
      <c r="F2856" s="7">
        <f t="shared" si="353"/>
        <v>6683.3463571807306</v>
      </c>
      <c r="G2856" s="11">
        <v>178534</v>
      </c>
      <c r="H2856">
        <v>0</v>
      </c>
      <c r="I2856">
        <v>1</v>
      </c>
      <c r="J2856">
        <v>15</v>
      </c>
      <c r="K2856" s="3">
        <v>7.125</v>
      </c>
      <c r="L2856" s="3">
        <f t="shared" si="354"/>
        <v>64.421874999999957</v>
      </c>
      <c r="M2856" s="5">
        <v>0</v>
      </c>
      <c r="R2856">
        <v>2011</v>
      </c>
      <c r="S2856" s="1" t="s">
        <v>4</v>
      </c>
      <c r="T2856" s="40">
        <f>+'Copy Co'!$B$17</f>
        <v>51399.602684929596</v>
      </c>
      <c r="U2856">
        <f>+'Copy Co'!$B$18*'All Data'!C2856</f>
        <v>446.74662103070119</v>
      </c>
      <c r="V2856" s="40">
        <f>+D2856*'Copy Co'!$B$19</f>
        <v>34339.167876973108</v>
      </c>
      <c r="W2856" s="40">
        <f>+E2856*'Copy Co'!$B$20</f>
        <v>-5708.9780463835632</v>
      </c>
      <c r="X2856" s="40">
        <f>+F2856*'Copy Co'!$B$21</f>
        <v>324.0467173890608</v>
      </c>
      <c r="Y2856" s="40">
        <f>+G2856*'Copy Co'!$B$22</f>
        <v>74302.740461242065</v>
      </c>
      <c r="Z2856" s="40">
        <f>+H2856*'Copy Co'!$B$23</f>
        <v>0</v>
      </c>
      <c r="AA2856" s="40">
        <f>+I2856*'Copy Co'!$B$24</f>
        <v>-10704.382616627605</v>
      </c>
      <c r="AB2856" s="40">
        <f>+J2856*'Copy Co'!$B$25</f>
        <v>5052.331339126802</v>
      </c>
      <c r="AC2856" s="40">
        <f>+K2856*'Copy Co'!$B$26</f>
        <v>2231.9564027747924</v>
      </c>
      <c r="AD2856" s="40">
        <f>+L2856*'Copy Co'!$B$27</f>
        <v>11809.012501423838</v>
      </c>
      <c r="AE2856" s="40">
        <f>+M2856*'Copy Co'!$B$28</f>
        <v>0</v>
      </c>
      <c r="AF2856" s="40">
        <f t="shared" si="355"/>
        <v>163492.24394187878</v>
      </c>
      <c r="AG2856" s="25">
        <f t="shared" si="356"/>
        <v>-16779.756058121216</v>
      </c>
      <c r="AH2856" s="56">
        <f t="shared" si="357"/>
        <v>40839</v>
      </c>
      <c r="AL2856" s="56"/>
      <c r="BF2856" s="2">
        <v>42308</v>
      </c>
      <c r="BG2856" s="3">
        <v>8.9166666666666607</v>
      </c>
      <c r="BH2856">
        <v>16</v>
      </c>
      <c r="BI2856">
        <v>10.2916666666667</v>
      </c>
    </row>
    <row r="2857" spans="1:61" x14ac:dyDescent="0.25">
      <c r="A2857" s="2">
        <v>40840</v>
      </c>
      <c r="B2857" s="7">
        <v>171137</v>
      </c>
      <c r="C2857" s="3">
        <v>5.9166666666666599</v>
      </c>
      <c r="D2857" s="7">
        <f t="shared" si="351"/>
        <v>35.006944444444365</v>
      </c>
      <c r="E2857" s="7">
        <f t="shared" si="352"/>
        <v>207.12442129629559</v>
      </c>
      <c r="F2857" s="7">
        <f t="shared" si="353"/>
        <v>1225.4861593364142</v>
      </c>
      <c r="G2857" s="11">
        <v>180272</v>
      </c>
      <c r="H2857">
        <v>0</v>
      </c>
      <c r="I2857">
        <v>0</v>
      </c>
      <c r="J2857">
        <v>22</v>
      </c>
      <c r="K2857" s="3">
        <v>9.625</v>
      </c>
      <c r="L2857" s="3">
        <f t="shared" si="354"/>
        <v>56.9479166666666</v>
      </c>
      <c r="M2857" s="5">
        <v>0</v>
      </c>
      <c r="R2857">
        <v>2011</v>
      </c>
      <c r="S2857" s="1" t="s">
        <v>5</v>
      </c>
      <c r="T2857" s="40">
        <f>+'Copy Co'!$B$17</f>
        <v>51399.602684929596</v>
      </c>
      <c r="U2857">
        <f>+'Copy Co'!$B$18*'All Data'!C2857</f>
        <v>292.34110684958313</v>
      </c>
      <c r="V2857" s="40">
        <f>+D2857*'Copy Co'!$B$19</f>
        <v>14704.389158217102</v>
      </c>
      <c r="W2857" s="40">
        <f>+E2857*'Copy Co'!$B$20</f>
        <v>-1599.720847509122</v>
      </c>
      <c r="X2857" s="40">
        <f>+F2857*'Copy Co'!$B$21</f>
        <v>59.418552610553235</v>
      </c>
      <c r="Y2857" s="40">
        <f>+G2857*'Copy Co'!$B$22</f>
        <v>75026.065782590595</v>
      </c>
      <c r="Z2857" s="40">
        <f>+H2857*'Copy Co'!$B$23</f>
        <v>0</v>
      </c>
      <c r="AA2857" s="40">
        <f>+I2857*'Copy Co'!$B$24</f>
        <v>0</v>
      </c>
      <c r="AB2857" s="40">
        <f>+J2857*'Copy Co'!$B$25</f>
        <v>7410.0859640526432</v>
      </c>
      <c r="AC2857" s="40">
        <f>+K2857*'Copy Co'!$B$26</f>
        <v>3015.0990002396316</v>
      </c>
      <c r="AD2857" s="40">
        <f>+L2857*'Copy Co'!$B$27</f>
        <v>10438.979924857966</v>
      </c>
      <c r="AE2857" s="40">
        <f>+M2857*'Copy Co'!$B$28</f>
        <v>0</v>
      </c>
      <c r="AF2857" s="40">
        <f t="shared" si="355"/>
        <v>160746.26132683855</v>
      </c>
      <c r="AG2857" s="25">
        <f t="shared" si="356"/>
        <v>-10390.738673161453</v>
      </c>
      <c r="AH2857" s="56">
        <f t="shared" si="357"/>
        <v>40840</v>
      </c>
      <c r="AL2857" s="56"/>
      <c r="BF2857" s="2">
        <v>40326</v>
      </c>
      <c r="BG2857" s="3">
        <v>8.875</v>
      </c>
      <c r="BH2857">
        <v>23</v>
      </c>
      <c r="BI2857">
        <v>12.5</v>
      </c>
    </row>
    <row r="2858" spans="1:61" x14ac:dyDescent="0.25">
      <c r="A2858" s="2">
        <v>40841</v>
      </c>
      <c r="B2858" s="7">
        <v>280416</v>
      </c>
      <c r="C2858" s="3">
        <v>21.4583333333333</v>
      </c>
      <c r="D2858" s="7">
        <f t="shared" si="351"/>
        <v>460.46006944444304</v>
      </c>
      <c r="E2858" s="7">
        <f t="shared" si="352"/>
        <v>9880.7056568286589</v>
      </c>
      <c r="F2858" s="7">
        <f t="shared" si="353"/>
        <v>212023.47555278131</v>
      </c>
      <c r="G2858" s="11">
        <v>171137</v>
      </c>
      <c r="H2858">
        <v>0</v>
      </c>
      <c r="I2858">
        <v>0</v>
      </c>
      <c r="J2858">
        <v>16</v>
      </c>
      <c r="K2858" s="3">
        <v>8.375</v>
      </c>
      <c r="L2858" s="3">
        <f t="shared" si="354"/>
        <v>179.7135416666664</v>
      </c>
      <c r="M2858" s="5">
        <v>0</v>
      </c>
      <c r="R2858">
        <v>2011</v>
      </c>
      <c r="S2858" s="1" t="s">
        <v>6</v>
      </c>
      <c r="T2858" s="40">
        <f>+'Copy Co'!$B$17</f>
        <v>51399.602684929596</v>
      </c>
      <c r="U2858">
        <f>+'Copy Co'!$B$18*'All Data'!C2858</f>
        <v>1060.2511973770088</v>
      </c>
      <c r="V2858" s="40">
        <f>+D2858*'Copy Co'!$B$19</f>
        <v>193412.59742551713</v>
      </c>
      <c r="W2858" s="40">
        <f>+E2858*'Copy Co'!$B$20</f>
        <v>-76313.409729308507</v>
      </c>
      <c r="X2858" s="40">
        <f>+F2858*'Copy Co'!$B$21</f>
        <v>10280.106340513072</v>
      </c>
      <c r="Y2858" s="40">
        <f>+G2858*'Copy Co'!$B$22</f>
        <v>71224.237928437055</v>
      </c>
      <c r="Z2858" s="40">
        <f>+H2858*'Copy Co'!$B$23</f>
        <v>0</v>
      </c>
      <c r="AA2858" s="40">
        <f>+I2858*'Copy Co'!$B$24</f>
        <v>0</v>
      </c>
      <c r="AB2858" s="40">
        <f>+J2858*'Copy Co'!$B$25</f>
        <v>5389.1534284019226</v>
      </c>
      <c r="AC2858" s="40">
        <f>+K2858*'Copy Co'!$B$26</f>
        <v>2623.527701507212</v>
      </c>
      <c r="AD2858" s="40">
        <f>+L2858*'Copy Co'!$B$27</f>
        <v>32942.839062303276</v>
      </c>
      <c r="AE2858" s="40">
        <f>+M2858*'Copy Co'!$B$28</f>
        <v>0</v>
      </c>
      <c r="AF2858" s="40">
        <f t="shared" si="355"/>
        <v>292018.90603967779</v>
      </c>
      <c r="AG2858" s="25">
        <f t="shared" si="356"/>
        <v>11602.906039677793</v>
      </c>
      <c r="AH2858" s="56">
        <f t="shared" si="357"/>
        <v>40841</v>
      </c>
      <c r="AL2858" s="56"/>
      <c r="BF2858" s="2">
        <v>41198</v>
      </c>
      <c r="BG2858" s="3">
        <v>8.875</v>
      </c>
      <c r="BH2858">
        <v>21</v>
      </c>
      <c r="BI2858">
        <v>9.875</v>
      </c>
    </row>
    <row r="2859" spans="1:61" x14ac:dyDescent="0.25">
      <c r="A2859" s="2">
        <v>40842</v>
      </c>
      <c r="B2859" s="7">
        <v>366721</v>
      </c>
      <c r="C2859" s="3">
        <v>25.4166666666667</v>
      </c>
      <c r="D2859" s="7">
        <f t="shared" si="351"/>
        <v>646.00694444444616</v>
      </c>
      <c r="E2859" s="7">
        <f t="shared" si="352"/>
        <v>16419.343171296361</v>
      </c>
      <c r="F2859" s="7">
        <f t="shared" si="353"/>
        <v>417324.97227044974</v>
      </c>
      <c r="G2859" s="11">
        <v>280416</v>
      </c>
      <c r="H2859">
        <v>0</v>
      </c>
      <c r="I2859">
        <v>0</v>
      </c>
      <c r="J2859">
        <v>20</v>
      </c>
      <c r="K2859" s="3">
        <v>8.5833333333333304</v>
      </c>
      <c r="L2859" s="3">
        <f t="shared" si="354"/>
        <v>218.15972222222243</v>
      </c>
      <c r="M2859" s="5">
        <v>0</v>
      </c>
      <c r="R2859">
        <v>2011</v>
      </c>
      <c r="S2859" s="1" t="s">
        <v>7</v>
      </c>
      <c r="T2859" s="40">
        <f>+'Copy Co'!$B$17</f>
        <v>51399.602684929596</v>
      </c>
      <c r="U2859">
        <f>+'Copy Co'!$B$18*'All Data'!C2859</f>
        <v>1255.8315153397616</v>
      </c>
      <c r="V2859" s="40">
        <f>+D2859*'Copy Co'!$B$19</f>
        <v>271350.0895542854</v>
      </c>
      <c r="W2859" s="40">
        <f>+E2859*'Copy Co'!$B$20</f>
        <v>-126814.43071338639</v>
      </c>
      <c r="X2859" s="40">
        <f>+F2859*'Copy Co'!$B$21</f>
        <v>20234.292840954302</v>
      </c>
      <c r="Y2859" s="40">
        <f>+G2859*'Copy Co'!$B$22</f>
        <v>116704.25391902748</v>
      </c>
      <c r="Z2859" s="40">
        <f>+H2859*'Copy Co'!$B$23</f>
        <v>0</v>
      </c>
      <c r="AA2859" s="40">
        <f>+I2859*'Copy Co'!$B$24</f>
        <v>0</v>
      </c>
      <c r="AB2859" s="40">
        <f>+J2859*'Copy Co'!$B$25</f>
        <v>6736.441785502403</v>
      </c>
      <c r="AC2859" s="40">
        <f>+K2859*'Copy Co'!$B$26</f>
        <v>2688.7895846292809</v>
      </c>
      <c r="AD2859" s="40">
        <f>+L2859*'Copy Co'!$B$27</f>
        <v>39990.312095532434</v>
      </c>
      <c r="AE2859" s="40">
        <f>+M2859*'Copy Co'!$B$28</f>
        <v>0</v>
      </c>
      <c r="AF2859" s="40">
        <f t="shared" si="355"/>
        <v>383545.18326681427</v>
      </c>
      <c r="AG2859" s="25">
        <f t="shared" si="356"/>
        <v>16824.183266814274</v>
      </c>
      <c r="AH2859" s="56">
        <f t="shared" si="357"/>
        <v>40842</v>
      </c>
      <c r="AL2859" s="56"/>
      <c r="BF2859" s="2">
        <v>39404</v>
      </c>
      <c r="BG2859" s="3">
        <v>8.8333333333333393</v>
      </c>
      <c r="BH2859">
        <v>17</v>
      </c>
      <c r="BI2859">
        <v>9.9166666666666696</v>
      </c>
    </row>
    <row r="2860" spans="1:61" x14ac:dyDescent="0.25">
      <c r="A2860" s="2">
        <v>40843</v>
      </c>
      <c r="B2860" s="7">
        <v>386448</v>
      </c>
      <c r="C2860" s="3">
        <v>25.4583333333333</v>
      </c>
      <c r="D2860" s="7">
        <f t="shared" si="351"/>
        <v>648.12673611110938</v>
      </c>
      <c r="E2860" s="7">
        <f t="shared" si="352"/>
        <v>16500.226490161971</v>
      </c>
      <c r="F2860" s="7">
        <f t="shared" si="353"/>
        <v>420068.26606203959</v>
      </c>
      <c r="G2860" s="11">
        <v>366721</v>
      </c>
      <c r="H2860">
        <v>0</v>
      </c>
      <c r="I2860">
        <v>0</v>
      </c>
      <c r="J2860">
        <v>12</v>
      </c>
      <c r="K2860" s="3">
        <v>6.125</v>
      </c>
      <c r="L2860" s="3">
        <f t="shared" si="354"/>
        <v>155.93229166666646</v>
      </c>
      <c r="M2860" s="5">
        <v>0</v>
      </c>
      <c r="R2860">
        <v>2011</v>
      </c>
      <c r="S2860" s="1" t="s">
        <v>1</v>
      </c>
      <c r="T2860" s="40">
        <f>+'Copy Co'!$B$17</f>
        <v>51399.602684929596</v>
      </c>
      <c r="U2860">
        <f>+'Copy Co'!$B$18*'All Data'!C2860</f>
        <v>1257.8902555288398</v>
      </c>
      <c r="V2860" s="40">
        <f>+D2860*'Copy Co'!$B$19</f>
        <v>272240.49121874449</v>
      </c>
      <c r="W2860" s="40">
        <f>+E2860*'Copy Co'!$B$20</f>
        <v>-127439.13122236184</v>
      </c>
      <c r="X2860" s="40">
        <f>+F2860*'Copy Co'!$B$21</f>
        <v>20367.303357017616</v>
      </c>
      <c r="Y2860" s="40">
        <f>+G2860*'Copy Co'!$B$22</f>
        <v>152622.89135227547</v>
      </c>
      <c r="Z2860" s="40">
        <f>+H2860*'Copy Co'!$B$23</f>
        <v>0</v>
      </c>
      <c r="AA2860" s="40">
        <f>+I2860*'Copy Co'!$B$24</f>
        <v>0</v>
      </c>
      <c r="AB2860" s="40">
        <f>+J2860*'Copy Co'!$B$25</f>
        <v>4041.8650713014422</v>
      </c>
      <c r="AC2860" s="40">
        <f>+K2860*'Copy Co'!$B$26</f>
        <v>1918.6993637888565</v>
      </c>
      <c r="AD2860" s="40">
        <f>+L2860*'Copy Co'!$B$27</f>
        <v>28583.557707181506</v>
      </c>
      <c r="AE2860" s="40">
        <f>+M2860*'Copy Co'!$B$28</f>
        <v>0</v>
      </c>
      <c r="AF2860" s="40">
        <f t="shared" si="355"/>
        <v>404993.169788406</v>
      </c>
      <c r="AG2860" s="25">
        <f t="shared" si="356"/>
        <v>18545.169788405998</v>
      </c>
      <c r="AH2860" s="56">
        <f t="shared" si="357"/>
        <v>40843</v>
      </c>
      <c r="AL2860" s="56"/>
      <c r="BF2860" s="2">
        <v>40465</v>
      </c>
      <c r="BG2860" s="3">
        <v>8.8333333333333393</v>
      </c>
      <c r="BH2860">
        <v>8</v>
      </c>
      <c r="BI2860">
        <v>5.2916666666666696</v>
      </c>
    </row>
    <row r="2861" spans="1:61" x14ac:dyDescent="0.25">
      <c r="A2861" s="2">
        <v>40844</v>
      </c>
      <c r="B2861" s="7">
        <v>359037</v>
      </c>
      <c r="C2861" s="3">
        <v>22.25</v>
      </c>
      <c r="D2861" s="7">
        <f t="shared" si="351"/>
        <v>495.0625</v>
      </c>
      <c r="E2861" s="7">
        <f t="shared" si="352"/>
        <v>11015.140625</v>
      </c>
      <c r="F2861" s="7">
        <f t="shared" si="353"/>
        <v>245086.87890625</v>
      </c>
      <c r="G2861" s="11">
        <v>386448</v>
      </c>
      <c r="H2861">
        <v>1</v>
      </c>
      <c r="I2861">
        <v>0</v>
      </c>
      <c r="J2861">
        <v>10</v>
      </c>
      <c r="K2861" s="3">
        <v>5.7083333333333304</v>
      </c>
      <c r="L2861" s="3">
        <f t="shared" si="354"/>
        <v>127.0104166666666</v>
      </c>
      <c r="M2861" s="5">
        <v>0</v>
      </c>
      <c r="R2861">
        <v>2011</v>
      </c>
      <c r="S2861" s="1" t="s">
        <v>2</v>
      </c>
      <c r="T2861" s="40">
        <f>+'Copy Co'!$B$17</f>
        <v>51399.602684929596</v>
      </c>
      <c r="U2861">
        <f>+'Copy Co'!$B$18*'All Data'!C2861</f>
        <v>1099.3672609695604</v>
      </c>
      <c r="V2861" s="40">
        <f>+D2861*'Copy Co'!$B$19</f>
        <v>207947.07373539801</v>
      </c>
      <c r="W2861" s="40">
        <f>+E2861*'Copy Co'!$B$20</f>
        <v>-85075.192899874193</v>
      </c>
      <c r="X2861" s="40">
        <f>+F2861*'Copy Co'!$B$21</f>
        <v>11883.208551561966</v>
      </c>
      <c r="Y2861" s="40">
        <f>+G2861*'Copy Co'!$B$22</f>
        <v>160832.92507738623</v>
      </c>
      <c r="Z2861" s="40">
        <f>+H2861*'Copy Co'!$B$23</f>
        <v>-10610.780657764437</v>
      </c>
      <c r="AA2861" s="40">
        <f>+I2861*'Copy Co'!$B$24</f>
        <v>0</v>
      </c>
      <c r="AB2861" s="40">
        <f>+J2861*'Copy Co'!$B$25</f>
        <v>3368.2208927512015</v>
      </c>
      <c r="AC2861" s="40">
        <f>+K2861*'Copy Co'!$B$26</f>
        <v>1788.1755975447156</v>
      </c>
      <c r="AD2861" s="40">
        <f>+L2861*'Copy Co'!$B$27</f>
        <v>23281.961262812012</v>
      </c>
      <c r="AE2861" s="40">
        <f>+M2861*'Copy Co'!$B$28</f>
        <v>0</v>
      </c>
      <c r="AF2861" s="40">
        <f t="shared" si="355"/>
        <v>365914.56150571466</v>
      </c>
      <c r="AG2861" s="25">
        <f t="shared" si="356"/>
        <v>6877.5615057146642</v>
      </c>
      <c r="AH2861" s="56">
        <f t="shared" si="357"/>
        <v>40844</v>
      </c>
      <c r="AL2861" s="56"/>
      <c r="BF2861" s="2">
        <v>38464</v>
      </c>
      <c r="BG2861" s="3">
        <v>8.7916666666666607</v>
      </c>
      <c r="BH2861">
        <v>17</v>
      </c>
      <c r="BI2861">
        <v>7.2083333333333304</v>
      </c>
    </row>
    <row r="2862" spans="1:61" x14ac:dyDescent="0.25">
      <c r="A2862" s="2">
        <v>40845</v>
      </c>
      <c r="B2862" s="7">
        <v>321590</v>
      </c>
      <c r="C2862" s="3">
        <v>19.75</v>
      </c>
      <c r="D2862" s="7">
        <f t="shared" si="351"/>
        <v>390.0625</v>
      </c>
      <c r="E2862" s="7">
        <f t="shared" si="352"/>
        <v>7703.734375</v>
      </c>
      <c r="F2862" s="7">
        <f t="shared" si="353"/>
        <v>152148.75390625</v>
      </c>
      <c r="G2862" s="11">
        <v>359037</v>
      </c>
      <c r="H2862">
        <v>0</v>
      </c>
      <c r="I2862">
        <v>1</v>
      </c>
      <c r="J2862">
        <v>10</v>
      </c>
      <c r="K2862" s="3">
        <v>4.2916666666666696</v>
      </c>
      <c r="L2862" s="3">
        <f t="shared" si="354"/>
        <v>84.760416666666728</v>
      </c>
      <c r="M2862" s="5">
        <v>0</v>
      </c>
      <c r="R2862">
        <v>2011</v>
      </c>
      <c r="S2862" s="1" t="s">
        <v>3</v>
      </c>
      <c r="T2862" s="40">
        <f>+'Copy Co'!$B$17</f>
        <v>51399.602684929596</v>
      </c>
      <c r="U2862">
        <f>+'Copy Co'!$B$18*'All Data'!C2862</f>
        <v>975.84284962466597</v>
      </c>
      <c r="V2862" s="40">
        <f>+D2862*'Copy Co'!$B$19</f>
        <v>163842.65713705579</v>
      </c>
      <c r="W2862" s="40">
        <f>+E2862*'Copy Co'!$B$20</f>
        <v>-59499.620596311433</v>
      </c>
      <c r="X2862" s="40">
        <f>+F2862*'Copy Co'!$B$21</f>
        <v>7377.038630533315</v>
      </c>
      <c r="Y2862" s="40">
        <f>+G2862*'Copy Co'!$B$22</f>
        <v>149424.94441945493</v>
      </c>
      <c r="Z2862" s="40">
        <f>+H2862*'Copy Co'!$B$23</f>
        <v>0</v>
      </c>
      <c r="AA2862" s="40">
        <f>+I2862*'Copy Co'!$B$24</f>
        <v>-10704.382616627605</v>
      </c>
      <c r="AB2862" s="40">
        <f>+J2862*'Copy Co'!$B$25</f>
        <v>3368.2208927512015</v>
      </c>
      <c r="AC2862" s="40">
        <f>+K2862*'Copy Co'!$B$26</f>
        <v>1344.394792314642</v>
      </c>
      <c r="AD2862" s="40">
        <f>+L2862*'Copy Co'!$B$27</f>
        <v>15537.219617444563</v>
      </c>
      <c r="AE2862" s="40">
        <f>+M2862*'Copy Co'!$B$28</f>
        <v>0</v>
      </c>
      <c r="AF2862" s="40">
        <f t="shared" si="355"/>
        <v>323065.91781116958</v>
      </c>
      <c r="AG2862" s="25">
        <f t="shared" si="356"/>
        <v>1475.9178111695801</v>
      </c>
      <c r="AH2862" s="56">
        <f t="shared" si="357"/>
        <v>40845</v>
      </c>
      <c r="AL2862" s="56"/>
      <c r="BF2862" s="2">
        <v>38830</v>
      </c>
      <c r="BG2862" s="3">
        <v>8.7916666666666607</v>
      </c>
      <c r="BH2862">
        <v>20</v>
      </c>
      <c r="BI2862">
        <v>8.0416666666666696</v>
      </c>
    </row>
    <row r="2863" spans="1:61" x14ac:dyDescent="0.25">
      <c r="A2863" s="2">
        <v>40846</v>
      </c>
      <c r="B2863" s="7">
        <v>265299</v>
      </c>
      <c r="C2863" s="3">
        <v>16.7083333333333</v>
      </c>
      <c r="D2863" s="7">
        <f t="shared" si="351"/>
        <v>279.16840277777669</v>
      </c>
      <c r="E2863" s="7">
        <f t="shared" si="352"/>
        <v>4664.4387297453432</v>
      </c>
      <c r="F2863" s="7">
        <f t="shared" si="353"/>
        <v>77934.997109494958</v>
      </c>
      <c r="G2863" s="11">
        <v>321590</v>
      </c>
      <c r="H2863">
        <v>0</v>
      </c>
      <c r="I2863">
        <v>1</v>
      </c>
      <c r="J2863">
        <v>9</v>
      </c>
      <c r="K2863" s="3">
        <v>5.8333333333333304</v>
      </c>
      <c r="L2863" s="3">
        <f t="shared" si="354"/>
        <v>97.46527777777753</v>
      </c>
      <c r="M2863" s="5">
        <v>0</v>
      </c>
      <c r="R2863">
        <v>2011</v>
      </c>
      <c r="S2863" s="1" t="s">
        <v>4</v>
      </c>
      <c r="T2863" s="40">
        <f>+'Copy Co'!$B$17</f>
        <v>51399.602684929596</v>
      </c>
      <c r="U2863">
        <f>+'Copy Co'!$B$18*'All Data'!C2863</f>
        <v>825.55481582170944</v>
      </c>
      <c r="V2863" s="40">
        <f>+D2863*'Copy Co'!$B$19</f>
        <v>117262.47178290341</v>
      </c>
      <c r="W2863" s="40">
        <f>+E2863*'Copy Co'!$B$20</f>
        <v>-36025.688478464544</v>
      </c>
      <c r="X2863" s="40">
        <f>+F2863*'Copy Co'!$B$21</f>
        <v>3778.7327834541634</v>
      </c>
      <c r="Y2863" s="40">
        <f>+G2863*'Copy Co'!$B$22</f>
        <v>133840.15540418538</v>
      </c>
      <c r="Z2863" s="40">
        <f>+H2863*'Copy Co'!$B$23</f>
        <v>0</v>
      </c>
      <c r="AA2863" s="40">
        <f>+I2863*'Copy Co'!$B$24</f>
        <v>-10704.382616627605</v>
      </c>
      <c r="AB2863" s="40">
        <f>+J2863*'Copy Co'!$B$25</f>
        <v>3031.3988034760814</v>
      </c>
      <c r="AC2863" s="40">
        <f>+K2863*'Copy Co'!$B$26</f>
        <v>1827.3327274179578</v>
      </c>
      <c r="AD2863" s="40">
        <f>+L2863*'Copy Co'!$B$27</f>
        <v>17866.115876517451</v>
      </c>
      <c r="AE2863" s="40">
        <f>+M2863*'Copy Co'!$B$28</f>
        <v>0</v>
      </c>
      <c r="AF2863" s="40">
        <f t="shared" si="355"/>
        <v>283101.29378361348</v>
      </c>
      <c r="AG2863" s="25">
        <f t="shared" si="356"/>
        <v>17802.293783613481</v>
      </c>
      <c r="AH2863" s="56">
        <f t="shared" si="357"/>
        <v>40846</v>
      </c>
      <c r="AL2863" s="56"/>
      <c r="BF2863" s="2">
        <v>39029</v>
      </c>
      <c r="BG2863" s="3">
        <v>8.7916666666666607</v>
      </c>
      <c r="BH2863">
        <v>18</v>
      </c>
      <c r="BI2863">
        <v>10.125</v>
      </c>
    </row>
    <row r="2864" spans="1:61" x14ac:dyDescent="0.25">
      <c r="A2864" s="2">
        <v>40847</v>
      </c>
      <c r="B2864" s="7">
        <v>240184</v>
      </c>
      <c r="C2864" s="3">
        <v>12.0833333333333</v>
      </c>
      <c r="D2864" s="7">
        <f t="shared" si="351"/>
        <v>146.00694444444363</v>
      </c>
      <c r="E2864" s="7">
        <f t="shared" si="352"/>
        <v>1764.2505787036891</v>
      </c>
      <c r="F2864" s="7">
        <f t="shared" si="353"/>
        <v>21318.02782600285</v>
      </c>
      <c r="G2864" s="11">
        <v>265299</v>
      </c>
      <c r="H2864">
        <v>0</v>
      </c>
      <c r="I2864">
        <v>0</v>
      </c>
      <c r="J2864">
        <v>17</v>
      </c>
      <c r="K2864" s="3">
        <v>7.9166666666666696</v>
      </c>
      <c r="L2864" s="3">
        <f t="shared" si="354"/>
        <v>95.659722222222001</v>
      </c>
      <c r="M2864" s="5">
        <v>0</v>
      </c>
      <c r="R2864">
        <v>2011</v>
      </c>
      <c r="S2864" s="1" t="s">
        <v>5</v>
      </c>
      <c r="T2864" s="40">
        <f>+'Copy Co'!$B$17</f>
        <v>51399.602684929596</v>
      </c>
      <c r="U2864">
        <f>+'Copy Co'!$B$18*'All Data'!C2864</f>
        <v>597.03465483365471</v>
      </c>
      <c r="V2864" s="40">
        <f>+D2864*'Copy Co'!$B$19</f>
        <v>61329.058133607134</v>
      </c>
      <c r="W2864" s="40">
        <f>+E2864*'Copy Co'!$B$20</f>
        <v>-13626.149989068437</v>
      </c>
      <c r="X2864" s="40">
        <f>+F2864*'Copy Co'!$B$21</f>
        <v>1033.6194727963989</v>
      </c>
      <c r="Y2864" s="40">
        <f>+G2864*'Copy Co'!$B$22</f>
        <v>110412.82188057769</v>
      </c>
      <c r="Z2864" s="40">
        <f>+H2864*'Copy Co'!$B$23</f>
        <v>0</v>
      </c>
      <c r="AA2864" s="40">
        <f>+I2864*'Copy Co'!$B$24</f>
        <v>0</v>
      </c>
      <c r="AB2864" s="40">
        <f>+J2864*'Copy Co'!$B$25</f>
        <v>5725.9755176770432</v>
      </c>
      <c r="AC2864" s="40">
        <f>+K2864*'Copy Co'!$B$26</f>
        <v>2479.9515586386592</v>
      </c>
      <c r="AD2864" s="40">
        <f>+L2864*'Copy Co'!$B$27</f>
        <v>17535.144011330813</v>
      </c>
      <c r="AE2864" s="40">
        <f>+M2864*'Copy Co'!$B$28</f>
        <v>0</v>
      </c>
      <c r="AF2864" s="40">
        <f t="shared" si="355"/>
        <v>236887.05792532256</v>
      </c>
      <c r="AG2864" s="25">
        <f t="shared" si="356"/>
        <v>-3296.9420746774413</v>
      </c>
      <c r="AH2864" s="56">
        <f t="shared" si="357"/>
        <v>40847</v>
      </c>
      <c r="AI2864" s="38">
        <f>SUM(AG2834:AG2864)</f>
        <v>95626.74526345011</v>
      </c>
      <c r="AJ2864" s="38"/>
      <c r="AK2864" s="38"/>
      <c r="AL2864" s="56"/>
      <c r="AN2864" s="38"/>
      <c r="AO2864" s="38"/>
      <c r="AP2864" s="38"/>
      <c r="AQ2864" s="38"/>
      <c r="AR2864" s="38"/>
      <c r="AS2864" s="38"/>
      <c r="AT2864" s="38"/>
      <c r="AU2864" s="38"/>
      <c r="AV2864" s="38"/>
      <c r="AW2864" s="38"/>
      <c r="AX2864" s="38"/>
      <c r="AY2864" s="38"/>
      <c r="AZ2864" s="38"/>
      <c r="BA2864" s="38"/>
      <c r="BB2864" s="38"/>
      <c r="BC2864" s="38"/>
      <c r="BD2864" s="38"/>
      <c r="BE2864" s="38"/>
      <c r="BF2864" s="2">
        <v>39356</v>
      </c>
      <c r="BG2864" s="3">
        <v>8.7916666666666607</v>
      </c>
      <c r="BH2864">
        <v>26</v>
      </c>
      <c r="BI2864">
        <v>12.9166666666667</v>
      </c>
    </row>
    <row r="2865" spans="1:61" x14ac:dyDescent="0.25">
      <c r="A2865" s="2">
        <v>40848</v>
      </c>
      <c r="B2865" s="7">
        <v>436801</v>
      </c>
      <c r="C2865" s="3">
        <v>27.9583333333333</v>
      </c>
      <c r="D2865" s="7">
        <f t="shared" si="351"/>
        <v>781.6684027777759</v>
      </c>
      <c r="E2865" s="7">
        <f t="shared" si="352"/>
        <v>21854.145760995292</v>
      </c>
      <c r="F2865" s="7">
        <f t="shared" si="353"/>
        <v>611005.49190115929</v>
      </c>
      <c r="G2865" s="11">
        <v>240184</v>
      </c>
      <c r="H2865">
        <v>0</v>
      </c>
      <c r="I2865">
        <v>0</v>
      </c>
      <c r="J2865">
        <v>25</v>
      </c>
      <c r="K2865" s="3">
        <v>11.25</v>
      </c>
      <c r="L2865" s="3">
        <f t="shared" si="354"/>
        <v>314.5312499999996</v>
      </c>
      <c r="M2865" s="5">
        <v>0</v>
      </c>
      <c r="N2865" s="30">
        <v>2011</v>
      </c>
      <c r="O2865" s="30">
        <v>11</v>
      </c>
      <c r="P2865" s="33">
        <v>914455</v>
      </c>
      <c r="R2865">
        <v>2011</v>
      </c>
      <c r="S2865" s="1" t="s">
        <v>6</v>
      </c>
      <c r="T2865" s="40">
        <f>+'Copy Co'!$B$17</f>
        <v>51399.602684929596</v>
      </c>
      <c r="U2865">
        <f>+'Copy Co'!$B$18*'All Data'!C2865</f>
        <v>1381.4146668737344</v>
      </c>
      <c r="V2865" s="40">
        <f>+D2865*'Copy Co'!$B$19</f>
        <v>328333.60836068366</v>
      </c>
      <c r="W2865" s="40">
        <f>+E2865*'Copy Co'!$B$20</f>
        <v>-168790.00727951599</v>
      </c>
      <c r="X2865" s="40">
        <f>+F2865*'Copy Co'!$B$21</f>
        <v>29625.028148440895</v>
      </c>
      <c r="Y2865" s="40">
        <f>+G2865*'Copy Co'!$B$22</f>
        <v>99960.396422770806</v>
      </c>
      <c r="Z2865" s="40">
        <f>+H2865*'Copy Co'!$B$23</f>
        <v>0</v>
      </c>
      <c r="AA2865" s="40">
        <f>+I2865*'Copy Co'!$B$24</f>
        <v>0</v>
      </c>
      <c r="AB2865" s="40">
        <f>+J2865*'Copy Co'!$B$25</f>
        <v>8420.552231878004</v>
      </c>
      <c r="AC2865" s="40">
        <f>+K2865*'Copy Co'!$B$26</f>
        <v>3524.1416885917774</v>
      </c>
      <c r="AD2865" s="40">
        <f>+L2865*'Copy Co'!$B$27</f>
        <v>57655.935399869442</v>
      </c>
      <c r="AE2865" s="40">
        <f>+M2865*'Copy Co'!$B$28</f>
        <v>0</v>
      </c>
      <c r="AF2865" s="40">
        <f t="shared" si="355"/>
        <v>411510.67232452193</v>
      </c>
      <c r="AG2865" s="25">
        <f t="shared" si="356"/>
        <v>-25290.327675478067</v>
      </c>
      <c r="AH2865" s="56">
        <f t="shared" si="357"/>
        <v>40848</v>
      </c>
      <c r="AL2865" s="56"/>
      <c r="BF2865" s="2">
        <v>39609</v>
      </c>
      <c r="BG2865" s="3">
        <v>8.7916666666666607</v>
      </c>
      <c r="BH2865">
        <v>25</v>
      </c>
      <c r="BI2865">
        <v>12.3333333333333</v>
      </c>
    </row>
    <row r="2866" spans="1:61" x14ac:dyDescent="0.25">
      <c r="A2866" s="2">
        <v>40849</v>
      </c>
      <c r="B2866" s="7">
        <v>442411</v>
      </c>
      <c r="C2866" s="3">
        <v>28.7083333333333</v>
      </c>
      <c r="D2866" s="7">
        <f t="shared" si="351"/>
        <v>824.1684027777759</v>
      </c>
      <c r="E2866" s="7">
        <f t="shared" si="352"/>
        <v>23660.501229745289</v>
      </c>
      <c r="F2866" s="7">
        <f t="shared" si="353"/>
        <v>679253.55613727029</v>
      </c>
      <c r="G2866" s="11">
        <v>436801</v>
      </c>
      <c r="H2866">
        <v>0</v>
      </c>
      <c r="I2866">
        <v>0</v>
      </c>
      <c r="J2866">
        <v>12</v>
      </c>
      <c r="K2866" s="3">
        <v>4.7916666666666696</v>
      </c>
      <c r="L2866" s="3">
        <f t="shared" si="354"/>
        <v>137.56076388888883</v>
      </c>
      <c r="M2866" s="5">
        <v>0</v>
      </c>
      <c r="R2866">
        <v>2011</v>
      </c>
      <c r="S2866" s="1" t="s">
        <v>7</v>
      </c>
      <c r="T2866" s="40">
        <f>+'Copy Co'!$B$17</f>
        <v>51399.602684929596</v>
      </c>
      <c r="U2866">
        <f>+'Copy Co'!$B$18*'All Data'!C2866</f>
        <v>1418.4719902772026</v>
      </c>
      <c r="V2866" s="40">
        <f>+D2866*'Copy Co'!$B$19</f>
        <v>346185.39603144123</v>
      </c>
      <c r="W2866" s="40">
        <f>+E2866*'Copy Co'!$B$20</f>
        <v>-182741.35344761348</v>
      </c>
      <c r="X2866" s="40">
        <f>+F2866*'Copy Co'!$B$21</f>
        <v>32934.083223838577</v>
      </c>
      <c r="Y2866" s="40">
        <f>+G2866*'Copy Co'!$B$22</f>
        <v>181788.96645014951</v>
      </c>
      <c r="Z2866" s="40">
        <f>+H2866*'Copy Co'!$B$23</f>
        <v>0</v>
      </c>
      <c r="AA2866" s="40">
        <f>+I2866*'Copy Co'!$B$24</f>
        <v>0</v>
      </c>
      <c r="AB2866" s="40">
        <f>+J2866*'Copy Co'!$B$25</f>
        <v>4041.8650713014422</v>
      </c>
      <c r="AC2866" s="40">
        <f>+K2866*'Copy Co'!$B$26</f>
        <v>1501.0233118076098</v>
      </c>
      <c r="AD2866" s="40">
        <f>+L2866*'Copy Co'!$B$27</f>
        <v>25215.91897890743</v>
      </c>
      <c r="AE2866" s="40">
        <f>+M2866*'Copy Co'!$B$28</f>
        <v>0</v>
      </c>
      <c r="AF2866" s="40">
        <f t="shared" si="355"/>
        <v>461743.9742950392</v>
      </c>
      <c r="AG2866" s="25">
        <f t="shared" si="356"/>
        <v>19332.974295039196</v>
      </c>
      <c r="AH2866" s="56">
        <f t="shared" si="357"/>
        <v>40849</v>
      </c>
      <c r="AL2866" s="56"/>
      <c r="BF2866" s="2">
        <v>39729</v>
      </c>
      <c r="BG2866" s="3">
        <v>8.7916666666666607</v>
      </c>
      <c r="BH2866">
        <v>10</v>
      </c>
      <c r="BI2866">
        <v>5.25</v>
      </c>
    </row>
    <row r="2867" spans="1:61" x14ac:dyDescent="0.25">
      <c r="A2867" s="2">
        <v>40850</v>
      </c>
      <c r="B2867" s="7">
        <v>381468</v>
      </c>
      <c r="C2867" s="3">
        <v>17.9166666666667</v>
      </c>
      <c r="D2867" s="7">
        <f t="shared" si="351"/>
        <v>321.00694444444565</v>
      </c>
      <c r="E2867" s="7">
        <f t="shared" si="352"/>
        <v>5751.3744212963284</v>
      </c>
      <c r="F2867" s="7">
        <f t="shared" si="353"/>
        <v>103045.45838155942</v>
      </c>
      <c r="G2867" s="11">
        <v>442411</v>
      </c>
      <c r="H2867">
        <v>0</v>
      </c>
      <c r="I2867">
        <v>0</v>
      </c>
      <c r="J2867">
        <v>24</v>
      </c>
      <c r="K2867" s="3">
        <v>13.6666666666667</v>
      </c>
      <c r="L2867" s="3">
        <f t="shared" si="354"/>
        <v>244.86111111111217</v>
      </c>
      <c r="M2867" s="5">
        <v>0</v>
      </c>
      <c r="R2867">
        <v>2011</v>
      </c>
      <c r="S2867" s="1" t="s">
        <v>1</v>
      </c>
      <c r="T2867" s="40">
        <f>+'Copy Co'!$B$17</f>
        <v>51399.602684929596</v>
      </c>
      <c r="U2867">
        <f>+'Copy Co'!$B$18*'All Data'!C2867</f>
        <v>885.2582813050783</v>
      </c>
      <c r="V2867" s="40">
        <f>+D2867*'Copy Co'!$B$19</f>
        <v>134836.419130845</v>
      </c>
      <c r="W2867" s="40">
        <f>+E2867*'Copy Co'!$B$20</f>
        <v>-44420.612045630376</v>
      </c>
      <c r="X2867" s="40">
        <f>+F2867*'Copy Co'!$B$21</f>
        <v>4996.2310414331332</v>
      </c>
      <c r="Y2867" s="40">
        <f>+G2867*'Copy Co'!$B$22</f>
        <v>184123.75071526185</v>
      </c>
      <c r="Z2867" s="40">
        <f>+H2867*'Copy Co'!$B$23</f>
        <v>0</v>
      </c>
      <c r="AA2867" s="40">
        <f>+I2867*'Copy Co'!$B$24</f>
        <v>0</v>
      </c>
      <c r="AB2867" s="40">
        <f>+J2867*'Copy Co'!$B$25</f>
        <v>8083.7301426028844</v>
      </c>
      <c r="AC2867" s="40">
        <f>+K2867*'Copy Co'!$B$26</f>
        <v>4281.1795328077988</v>
      </c>
      <c r="AD2867" s="40">
        <f>+L2867*'Copy Co'!$B$27</f>
        <v>44884.876794158146</v>
      </c>
      <c r="AE2867" s="40">
        <f>+M2867*'Copy Co'!$B$28</f>
        <v>0</v>
      </c>
      <c r="AF2867" s="40">
        <f t="shared" si="355"/>
        <v>389070.4362777131</v>
      </c>
      <c r="AG2867" s="25">
        <f t="shared" si="356"/>
        <v>7602.4362777131028</v>
      </c>
      <c r="AH2867" s="56">
        <f t="shared" si="357"/>
        <v>40850</v>
      </c>
      <c r="AL2867" s="56"/>
      <c r="BF2867" s="2">
        <v>39937</v>
      </c>
      <c r="BG2867" s="3">
        <v>8.7916666666666607</v>
      </c>
      <c r="BH2867">
        <v>17</v>
      </c>
      <c r="BI2867">
        <v>5.1666666666666696</v>
      </c>
    </row>
    <row r="2868" spans="1:61" x14ac:dyDescent="0.25">
      <c r="A2868" s="2">
        <v>40851</v>
      </c>
      <c r="B2868" s="7">
        <v>335948</v>
      </c>
      <c r="C2868" s="3">
        <v>20.5</v>
      </c>
      <c r="D2868" s="7">
        <f t="shared" si="351"/>
        <v>420.25</v>
      </c>
      <c r="E2868" s="7">
        <f t="shared" si="352"/>
        <v>8615.125</v>
      </c>
      <c r="F2868" s="7">
        <f t="shared" si="353"/>
        <v>176610.0625</v>
      </c>
      <c r="G2868" s="11">
        <v>381468</v>
      </c>
      <c r="H2868">
        <v>1</v>
      </c>
      <c r="I2868">
        <v>0</v>
      </c>
      <c r="J2868">
        <v>25</v>
      </c>
      <c r="K2868" s="3">
        <v>13.75</v>
      </c>
      <c r="L2868" s="3">
        <f t="shared" si="354"/>
        <v>281.875</v>
      </c>
      <c r="M2868" s="5">
        <v>0</v>
      </c>
      <c r="R2868">
        <v>2011</v>
      </c>
      <c r="S2868" s="1" t="s">
        <v>2</v>
      </c>
      <c r="T2868" s="40">
        <f>+'Copy Co'!$B$17</f>
        <v>51399.602684929596</v>
      </c>
      <c r="U2868">
        <f>+'Copy Co'!$B$18*'All Data'!C2868</f>
        <v>1012.9001730281343</v>
      </c>
      <c r="V2868" s="40">
        <f>+D2868*'Copy Co'!$B$19</f>
        <v>176522.67690907916</v>
      </c>
      <c r="W2868" s="40">
        <f>+E2868*'Copy Co'!$B$20</f>
        <v>-66538.725757895503</v>
      </c>
      <c r="X2868" s="40">
        <f>+F2868*'Copy Co'!$B$21</f>
        <v>8563.0622673793987</v>
      </c>
      <c r="Y2868" s="40">
        <f>+G2868*'Copy Co'!$B$22</f>
        <v>158760.33583669824</v>
      </c>
      <c r="Z2868" s="40">
        <f>+H2868*'Copy Co'!$B$23</f>
        <v>-10610.780657764437</v>
      </c>
      <c r="AA2868" s="40">
        <f>+I2868*'Copy Co'!$B$24</f>
        <v>0</v>
      </c>
      <c r="AB2868" s="40">
        <f>+J2868*'Copy Co'!$B$25</f>
        <v>8420.552231878004</v>
      </c>
      <c r="AC2868" s="40">
        <f>+K2868*'Copy Co'!$B$26</f>
        <v>4307.284286056617</v>
      </c>
      <c r="AD2868" s="40">
        <f>+L2868*'Copy Co'!$B$27</f>
        <v>51669.800030484155</v>
      </c>
      <c r="AE2868" s="40">
        <f>+M2868*'Copy Co'!$B$28</f>
        <v>0</v>
      </c>
      <c r="AF2868" s="40">
        <f t="shared" si="355"/>
        <v>383506.70800387335</v>
      </c>
      <c r="AG2868" s="25">
        <f t="shared" si="356"/>
        <v>47558.708003873355</v>
      </c>
      <c r="AH2868" s="56">
        <f t="shared" si="357"/>
        <v>40851</v>
      </c>
      <c r="AL2868" s="56"/>
      <c r="BF2868" s="2">
        <v>40649</v>
      </c>
      <c r="BG2868" s="3">
        <v>8.7916666666666607</v>
      </c>
      <c r="BH2868">
        <v>13</v>
      </c>
      <c r="BI2868">
        <v>6</v>
      </c>
    </row>
    <row r="2869" spans="1:61" x14ac:dyDescent="0.25">
      <c r="A2869" s="2">
        <v>40852</v>
      </c>
      <c r="B2869" s="7">
        <v>479127</v>
      </c>
      <c r="C2869" s="3">
        <v>33.2916666666667</v>
      </c>
      <c r="D2869" s="7">
        <f t="shared" si="351"/>
        <v>1108.3350694444466</v>
      </c>
      <c r="E2869" s="7">
        <f t="shared" si="352"/>
        <v>36898.321686921408</v>
      </c>
      <c r="F2869" s="7">
        <f t="shared" si="353"/>
        <v>1228406.6261604263</v>
      </c>
      <c r="G2869" s="11">
        <v>335948</v>
      </c>
      <c r="H2869">
        <v>0</v>
      </c>
      <c r="I2869">
        <v>1</v>
      </c>
      <c r="J2869">
        <v>13</v>
      </c>
      <c r="K2869" s="3">
        <v>7.2083333333333304</v>
      </c>
      <c r="L2869" s="3">
        <f t="shared" si="354"/>
        <v>239.97743055555569</v>
      </c>
      <c r="M2869" s="5">
        <v>0</v>
      </c>
      <c r="R2869">
        <v>2011</v>
      </c>
      <c r="S2869" s="1" t="s">
        <v>3</v>
      </c>
      <c r="T2869" s="40">
        <f>+'Copy Co'!$B$17</f>
        <v>51399.602684929596</v>
      </c>
      <c r="U2869">
        <f>+'Copy Co'!$B$18*'All Data'!C2869</f>
        <v>1644.933411076179</v>
      </c>
      <c r="V2869" s="40">
        <f>+D2869*'Copy Co'!$B$19</f>
        <v>465547.34888886113</v>
      </c>
      <c r="W2869" s="40">
        <f>+E2869*'Copy Co'!$B$20</f>
        <v>-284983.3644494621</v>
      </c>
      <c r="X2869" s="40">
        <f>+F2869*'Copy Co'!$B$21</f>
        <v>59560.153484873925</v>
      </c>
      <c r="Y2869" s="40">
        <f>+G2869*'Copy Co'!$B$22</f>
        <v>139815.70486559058</v>
      </c>
      <c r="Z2869" s="40">
        <f>+H2869*'Copy Co'!$B$23</f>
        <v>0</v>
      </c>
      <c r="AA2869" s="40">
        <f>+I2869*'Copy Co'!$B$24</f>
        <v>-10704.382616627605</v>
      </c>
      <c r="AB2869" s="40">
        <f>+J2869*'Copy Co'!$B$25</f>
        <v>4378.6871605765618</v>
      </c>
      <c r="AC2869" s="40">
        <f>+K2869*'Copy Co'!$B$26</f>
        <v>2258.0611560236193</v>
      </c>
      <c r="AD2869" s="40">
        <f>+L2869*'Copy Co'!$B$27</f>
        <v>43989.66154726372</v>
      </c>
      <c r="AE2869" s="40">
        <f>+M2869*'Copy Co'!$B$28</f>
        <v>0</v>
      </c>
      <c r="AF2869" s="40">
        <f t="shared" si="355"/>
        <v>472906.40613310563</v>
      </c>
      <c r="AG2869" s="25">
        <f t="shared" si="356"/>
        <v>-6220.5938668943709</v>
      </c>
      <c r="AH2869" s="56">
        <f t="shared" si="357"/>
        <v>40852</v>
      </c>
      <c r="AL2869" s="56"/>
      <c r="BF2869" s="2">
        <v>41211</v>
      </c>
      <c r="BG2869" s="3">
        <v>8.7916666666666607</v>
      </c>
      <c r="BH2869">
        <v>10</v>
      </c>
      <c r="BI2869">
        <v>6.5416666666666696</v>
      </c>
    </row>
    <row r="2870" spans="1:61" x14ac:dyDescent="0.25">
      <c r="A2870" s="2">
        <v>40853</v>
      </c>
      <c r="B2870" s="7">
        <v>452174</v>
      </c>
      <c r="C2870" s="3">
        <v>27.7916666666667</v>
      </c>
      <c r="D2870" s="7">
        <f t="shared" si="351"/>
        <v>772.3767361111129</v>
      </c>
      <c r="E2870" s="7">
        <f t="shared" si="352"/>
        <v>21465.63679108804</v>
      </c>
      <c r="F2870" s="7">
        <f t="shared" si="353"/>
        <v>596565.82248565578</v>
      </c>
      <c r="G2870" s="11">
        <v>479127</v>
      </c>
      <c r="H2870">
        <v>0</v>
      </c>
      <c r="I2870">
        <v>1</v>
      </c>
      <c r="J2870">
        <v>13</v>
      </c>
      <c r="K2870" s="3">
        <v>5.25</v>
      </c>
      <c r="L2870" s="3">
        <f t="shared" si="354"/>
        <v>145.90625000000017</v>
      </c>
      <c r="M2870" s="5">
        <v>0</v>
      </c>
      <c r="R2870">
        <v>2011</v>
      </c>
      <c r="S2870" s="1" t="s">
        <v>4</v>
      </c>
      <c r="T2870" s="40">
        <f>+'Copy Co'!$B$17</f>
        <v>51399.602684929596</v>
      </c>
      <c r="U2870">
        <f>+'Copy Co'!$B$18*'All Data'!C2870</f>
        <v>1373.1797061174113</v>
      </c>
      <c r="V2870" s="40">
        <f>+D2870*'Copy Co'!$B$19</f>
        <v>324430.71752678428</v>
      </c>
      <c r="W2870" s="40">
        <f>+E2870*'Copy Co'!$B$20</f>
        <v>-165789.36691699762</v>
      </c>
      <c r="X2870" s="40">
        <f>+F2870*'Copy Co'!$B$21</f>
        <v>28924.910688682165</v>
      </c>
      <c r="Y2870" s="40">
        <f>+G2870*'Copy Co'!$B$22</f>
        <v>199404.31026568342</v>
      </c>
      <c r="Z2870" s="40">
        <f>+H2870*'Copy Co'!$B$23</f>
        <v>0</v>
      </c>
      <c r="AA2870" s="40">
        <f>+I2870*'Copy Co'!$B$24</f>
        <v>-10704.382616627605</v>
      </c>
      <c r="AB2870" s="40">
        <f>+J2870*'Copy Co'!$B$25</f>
        <v>4378.6871605765618</v>
      </c>
      <c r="AC2870" s="40">
        <f>+K2870*'Copy Co'!$B$26</f>
        <v>1644.5994546761628</v>
      </c>
      <c r="AD2870" s="40">
        <f>+L2870*'Copy Co'!$B$27</f>
        <v>26745.709128861508</v>
      </c>
      <c r="AE2870" s="40">
        <f>+M2870*'Copy Co'!$B$28</f>
        <v>0</v>
      </c>
      <c r="AF2870" s="40">
        <f t="shared" si="355"/>
        <v>461807.96708268585</v>
      </c>
      <c r="AG2870" s="25">
        <f t="shared" si="356"/>
        <v>9633.9670826858492</v>
      </c>
      <c r="AH2870" s="56">
        <f t="shared" si="357"/>
        <v>40853</v>
      </c>
      <c r="AL2870" s="56"/>
      <c r="BF2870" s="2">
        <v>38066</v>
      </c>
      <c r="BG2870" s="3">
        <v>8.75</v>
      </c>
      <c r="BH2870">
        <v>13</v>
      </c>
      <c r="BI2870">
        <v>5.5833333333333304</v>
      </c>
    </row>
    <row r="2871" spans="1:61" x14ac:dyDescent="0.25">
      <c r="A2871" s="2">
        <v>40854</v>
      </c>
      <c r="B2871" s="7">
        <v>472376</v>
      </c>
      <c r="C2871" s="3">
        <v>29.7083333333333</v>
      </c>
      <c r="D2871" s="7">
        <f t="shared" si="351"/>
        <v>882.58506944444252</v>
      </c>
      <c r="E2871" s="7">
        <f t="shared" si="352"/>
        <v>26220.131438078617</v>
      </c>
      <c r="F2871" s="7">
        <f t="shared" si="353"/>
        <v>778956.4048062514</v>
      </c>
      <c r="G2871" s="11">
        <v>452174</v>
      </c>
      <c r="H2871">
        <v>0</v>
      </c>
      <c r="I2871">
        <v>0</v>
      </c>
      <c r="J2871">
        <v>15</v>
      </c>
      <c r="K2871" s="3">
        <v>7</v>
      </c>
      <c r="L2871" s="3">
        <f t="shared" si="354"/>
        <v>207.95833333333309</v>
      </c>
      <c r="M2871" s="5">
        <v>0</v>
      </c>
      <c r="R2871">
        <v>2011</v>
      </c>
      <c r="S2871" s="1" t="s">
        <v>5</v>
      </c>
      <c r="T2871" s="40">
        <f>+'Copy Co'!$B$17</f>
        <v>51399.602684929596</v>
      </c>
      <c r="U2871">
        <f>+'Copy Co'!$B$18*'All Data'!C2871</f>
        <v>1467.8817548151605</v>
      </c>
      <c r="V2871" s="40">
        <f>+D2871*'Copy Co'!$B$19</f>
        <v>370722.85320242366</v>
      </c>
      <c r="W2871" s="40">
        <f>+E2871*'Copy Co'!$B$20</f>
        <v>-202510.60026340737</v>
      </c>
      <c r="X2871" s="40">
        <f>+F2871*'Copy Co'!$B$21</f>
        <v>37768.24549807248</v>
      </c>
      <c r="Y2871" s="40">
        <f>+G2871*'Copy Co'!$B$22</f>
        <v>188186.94122868287</v>
      </c>
      <c r="Z2871" s="40">
        <f>+H2871*'Copy Co'!$B$23</f>
        <v>0</v>
      </c>
      <c r="AA2871" s="40">
        <f>+I2871*'Copy Co'!$B$24</f>
        <v>0</v>
      </c>
      <c r="AB2871" s="40">
        <f>+J2871*'Copy Co'!$B$25</f>
        <v>5052.331339126802</v>
      </c>
      <c r="AC2871" s="40">
        <f>+K2871*'Copy Co'!$B$26</f>
        <v>2192.7992729015505</v>
      </c>
      <c r="AD2871" s="40">
        <f>+L2871*'Copy Co'!$B$27</f>
        <v>38120.321057227811</v>
      </c>
      <c r="AE2871" s="40">
        <f>+M2871*'Copy Co'!$B$28</f>
        <v>0</v>
      </c>
      <c r="AF2871" s="40">
        <f t="shared" si="355"/>
        <v>492400.37577477255</v>
      </c>
      <c r="AG2871" s="25">
        <f t="shared" si="356"/>
        <v>20024.375774772547</v>
      </c>
      <c r="AH2871" s="56">
        <f t="shared" si="357"/>
        <v>40854</v>
      </c>
      <c r="AL2871" s="56"/>
      <c r="BF2871" s="2">
        <v>38606</v>
      </c>
      <c r="BG2871" s="3">
        <v>8.75</v>
      </c>
      <c r="BH2871">
        <v>15</v>
      </c>
      <c r="BI2871">
        <v>6.375</v>
      </c>
    </row>
    <row r="2872" spans="1:61" x14ac:dyDescent="0.25">
      <c r="A2872" s="2">
        <v>40855</v>
      </c>
      <c r="B2872" s="7">
        <v>513978</v>
      </c>
      <c r="C2872" s="3">
        <v>32.5</v>
      </c>
      <c r="D2872" s="7">
        <f t="shared" si="351"/>
        <v>1056.25</v>
      </c>
      <c r="E2872" s="7">
        <f t="shared" si="352"/>
        <v>34328.125</v>
      </c>
      <c r="F2872" s="7">
        <f t="shared" si="353"/>
        <v>1115664.0625</v>
      </c>
      <c r="G2872" s="11">
        <v>472376</v>
      </c>
      <c r="H2872">
        <v>0</v>
      </c>
      <c r="I2872">
        <v>0</v>
      </c>
      <c r="J2872">
        <v>9</v>
      </c>
      <c r="K2872" s="3">
        <v>4.625</v>
      </c>
      <c r="L2872" s="3">
        <f t="shared" si="354"/>
        <v>150.3125</v>
      </c>
      <c r="M2872" s="5">
        <v>0</v>
      </c>
      <c r="R2872">
        <v>2011</v>
      </c>
      <c r="S2872" s="1" t="s">
        <v>6</v>
      </c>
      <c r="T2872" s="40">
        <f>+'Copy Co'!$B$17</f>
        <v>51399.602684929596</v>
      </c>
      <c r="U2872">
        <f>+'Copy Co'!$B$18*'All Data'!C2872</f>
        <v>1605.8173474836276</v>
      </c>
      <c r="V2872" s="40">
        <f>+D2872*'Copy Co'!$B$19</f>
        <v>443669.42887618055</v>
      </c>
      <c r="W2872" s="40">
        <f>+E2872*'Copy Co'!$B$20</f>
        <v>-265132.50767200207</v>
      </c>
      <c r="X2872" s="40">
        <f>+F2872*'Copy Co'!$B$21</f>
        <v>54093.751519197613</v>
      </c>
      <c r="Y2872" s="40">
        <f>+G2872*'Copy Co'!$B$22</f>
        <v>196594.66167855804</v>
      </c>
      <c r="Z2872" s="40">
        <f>+H2872*'Copy Co'!$B$23</f>
        <v>0</v>
      </c>
      <c r="AA2872" s="40">
        <f>+I2872*'Copy Co'!$B$24</f>
        <v>0</v>
      </c>
      <c r="AB2872" s="40">
        <f>+J2872*'Copy Co'!$B$25</f>
        <v>3031.3988034760814</v>
      </c>
      <c r="AC2872" s="40">
        <f>+K2872*'Copy Co'!$B$26</f>
        <v>1448.8138053099528</v>
      </c>
      <c r="AD2872" s="40">
        <f>+L2872*'Copy Co'!$B$27</f>
        <v>27553.407776788117</v>
      </c>
      <c r="AE2872" s="40">
        <f>+M2872*'Copy Co'!$B$28</f>
        <v>0</v>
      </c>
      <c r="AF2872" s="40">
        <f t="shared" si="355"/>
        <v>514264.37481992145</v>
      </c>
      <c r="AG2872" s="25">
        <f t="shared" si="356"/>
        <v>286.37481992144603</v>
      </c>
      <c r="AH2872" s="56">
        <f t="shared" si="357"/>
        <v>40855</v>
      </c>
      <c r="AL2872" s="56"/>
      <c r="BF2872" s="2">
        <v>38643</v>
      </c>
      <c r="BG2872" s="3">
        <v>8.75</v>
      </c>
      <c r="BH2872">
        <v>14</v>
      </c>
      <c r="BI2872">
        <v>6.625</v>
      </c>
    </row>
    <row r="2873" spans="1:61" x14ac:dyDescent="0.25">
      <c r="A2873" s="2">
        <v>40856</v>
      </c>
      <c r="B2873" s="7">
        <v>514668</v>
      </c>
      <c r="C2873" s="3">
        <v>31.5</v>
      </c>
      <c r="D2873" s="7">
        <f t="shared" si="351"/>
        <v>992.25</v>
      </c>
      <c r="E2873" s="7">
        <f t="shared" si="352"/>
        <v>31255.875</v>
      </c>
      <c r="F2873" s="7">
        <f t="shared" si="353"/>
        <v>984560.0625</v>
      </c>
      <c r="G2873" s="11">
        <v>513978</v>
      </c>
      <c r="H2873">
        <v>0</v>
      </c>
      <c r="I2873">
        <v>0</v>
      </c>
      <c r="J2873">
        <v>8</v>
      </c>
      <c r="K2873" s="3">
        <v>4.125</v>
      </c>
      <c r="L2873" s="3">
        <f t="shared" si="354"/>
        <v>129.9375</v>
      </c>
      <c r="M2873" s="5">
        <v>0</v>
      </c>
      <c r="R2873">
        <v>2011</v>
      </c>
      <c r="S2873" s="1" t="s">
        <v>7</v>
      </c>
      <c r="T2873" s="40">
        <f>+'Copy Co'!$B$17</f>
        <v>51399.602684929596</v>
      </c>
      <c r="U2873">
        <f>+'Copy Co'!$B$18*'All Data'!C2873</f>
        <v>1556.4075829456697</v>
      </c>
      <c r="V2873" s="40">
        <f>+D2873*'Copy Co'!$B$19</f>
        <v>416786.7368543339</v>
      </c>
      <c r="W2873" s="40">
        <f>+E2873*'Copy Co'!$B$20</f>
        <v>-241404.0533304</v>
      </c>
      <c r="X2873" s="40">
        <f>+F2873*'Copy Co'!$B$21</f>
        <v>47737.082484541061</v>
      </c>
      <c r="Y2873" s="40">
        <f>+G2873*'Copy Co'!$B$22</f>
        <v>213908.68930729313</v>
      </c>
      <c r="Z2873" s="40">
        <f>+H2873*'Copy Co'!$B$23</f>
        <v>0</v>
      </c>
      <c r="AA2873" s="40">
        <f>+I2873*'Copy Co'!$B$24</f>
        <v>0</v>
      </c>
      <c r="AB2873" s="40">
        <f>+J2873*'Copy Co'!$B$25</f>
        <v>2694.5767142009613</v>
      </c>
      <c r="AC2873" s="40">
        <f>+K2873*'Copy Co'!$B$26</f>
        <v>1292.185285816985</v>
      </c>
      <c r="AD2873" s="40">
        <f>+L2873*'Copy Co'!$B$27</f>
        <v>23818.517575028065</v>
      </c>
      <c r="AE2873" s="40">
        <f>+M2873*'Copy Co'!$B$28</f>
        <v>0</v>
      </c>
      <c r="AF2873" s="40">
        <f t="shared" si="355"/>
        <v>517789.74515868939</v>
      </c>
      <c r="AG2873" s="25">
        <f t="shared" si="356"/>
        <v>3121.7451586893876</v>
      </c>
      <c r="AH2873" s="56">
        <f t="shared" si="357"/>
        <v>40856</v>
      </c>
      <c r="AL2873" s="56"/>
      <c r="BF2873" s="2">
        <v>40077</v>
      </c>
      <c r="BG2873" s="3">
        <v>8.75</v>
      </c>
      <c r="BH2873">
        <v>12</v>
      </c>
      <c r="BI2873">
        <v>5.875</v>
      </c>
    </row>
    <row r="2874" spans="1:61" x14ac:dyDescent="0.25">
      <c r="A2874" s="2">
        <v>40857</v>
      </c>
      <c r="B2874" s="7">
        <v>472035</v>
      </c>
      <c r="C2874" s="3">
        <v>29.2916666666667</v>
      </c>
      <c r="D2874" s="7">
        <f t="shared" si="351"/>
        <v>858.00173611111302</v>
      </c>
      <c r="E2874" s="7">
        <f t="shared" si="352"/>
        <v>25132.300853588047</v>
      </c>
      <c r="F2874" s="7">
        <f t="shared" si="353"/>
        <v>736166.979169684</v>
      </c>
      <c r="G2874" s="11">
        <v>514668</v>
      </c>
      <c r="H2874">
        <v>0</v>
      </c>
      <c r="I2874">
        <v>0</v>
      </c>
      <c r="J2874">
        <v>8</v>
      </c>
      <c r="K2874" s="3">
        <v>3.4583333333333299</v>
      </c>
      <c r="L2874" s="3">
        <f t="shared" si="354"/>
        <v>101.30034722222224</v>
      </c>
      <c r="M2874" s="5">
        <v>0</v>
      </c>
      <c r="R2874">
        <v>2011</v>
      </c>
      <c r="S2874" s="1" t="s">
        <v>1</v>
      </c>
      <c r="T2874" s="40">
        <f>+'Copy Co'!$B$17</f>
        <v>51399.602684929596</v>
      </c>
      <c r="U2874">
        <f>+'Copy Co'!$B$18*'All Data'!C2874</f>
        <v>1447.294352924348</v>
      </c>
      <c r="V2874" s="40">
        <f>+D2874*'Copy Co'!$B$19</f>
        <v>360396.81915757532</v>
      </c>
      <c r="W2874" s="40">
        <f>+E2874*'Copy Co'!$B$20</f>
        <v>-194108.76501058525</v>
      </c>
      <c r="X2874" s="40">
        <f>+F2874*'Copy Co'!$B$21</f>
        <v>35693.570301627617</v>
      </c>
      <c r="Y2874" s="40">
        <f>+G2874*'Copy Co'!$B$22</f>
        <v>214195.8552864246</v>
      </c>
      <c r="Z2874" s="40">
        <f>+H2874*'Copy Co'!$B$23</f>
        <v>0</v>
      </c>
      <c r="AA2874" s="40">
        <f>+I2874*'Copy Co'!$B$24</f>
        <v>0</v>
      </c>
      <c r="AB2874" s="40">
        <f>+J2874*'Copy Co'!$B$25</f>
        <v>2694.5767142009613</v>
      </c>
      <c r="AC2874" s="40">
        <f>+K2874*'Copy Co'!$B$26</f>
        <v>1083.3472598263602</v>
      </c>
      <c r="AD2874" s="40">
        <f>+L2874*'Copy Co'!$B$27</f>
        <v>18569.112847861055</v>
      </c>
      <c r="AE2874" s="40">
        <f>+M2874*'Copy Co'!$B$28</f>
        <v>0</v>
      </c>
      <c r="AF2874" s="40">
        <f t="shared" si="355"/>
        <v>491371.41359478468</v>
      </c>
      <c r="AG2874" s="25">
        <f t="shared" si="356"/>
        <v>19336.413594784681</v>
      </c>
      <c r="AH2874" s="56">
        <f t="shared" si="357"/>
        <v>40857</v>
      </c>
      <c r="AL2874" s="56"/>
      <c r="BF2874" s="2">
        <v>42098</v>
      </c>
      <c r="BG2874" s="3">
        <v>8.75</v>
      </c>
      <c r="BH2874">
        <v>21</v>
      </c>
      <c r="BI2874">
        <v>12.6666666666667</v>
      </c>
    </row>
    <row r="2875" spans="1:61" x14ac:dyDescent="0.25">
      <c r="A2875" s="2">
        <v>40858</v>
      </c>
      <c r="B2875" s="7">
        <v>406599</v>
      </c>
      <c r="C2875" s="3">
        <v>21.75</v>
      </c>
      <c r="D2875" s="7">
        <f t="shared" si="351"/>
        <v>473.0625</v>
      </c>
      <c r="E2875" s="7">
        <f t="shared" si="352"/>
        <v>10289.109375</v>
      </c>
      <c r="F2875" s="7">
        <f t="shared" si="353"/>
        <v>223788.12890625</v>
      </c>
      <c r="G2875" s="11">
        <v>472035</v>
      </c>
      <c r="H2875">
        <v>1</v>
      </c>
      <c r="I2875">
        <v>0</v>
      </c>
      <c r="J2875">
        <v>23</v>
      </c>
      <c r="K2875" s="3">
        <v>9.0416666666666696</v>
      </c>
      <c r="L2875" s="3">
        <f t="shared" si="354"/>
        <v>196.65625000000006</v>
      </c>
      <c r="M2875" s="5">
        <v>0</v>
      </c>
      <c r="R2875">
        <v>2011</v>
      </c>
      <c r="S2875" s="1" t="s">
        <v>2</v>
      </c>
      <c r="T2875" s="40">
        <f>+'Copy Co'!$B$17</f>
        <v>51399.602684929596</v>
      </c>
      <c r="U2875">
        <f>+'Copy Co'!$B$18*'All Data'!C2875</f>
        <v>1074.6623787005815</v>
      </c>
      <c r="V2875" s="40">
        <f>+D2875*'Copy Co'!$B$19</f>
        <v>198706.14835288821</v>
      </c>
      <c r="W2875" s="40">
        <f>+E2875*'Copy Co'!$B$20</f>
        <v>-79467.706736247783</v>
      </c>
      <c r="X2875" s="40">
        <f>+F2875*'Copy Co'!$B$21</f>
        <v>10850.523777627599</v>
      </c>
      <c r="Y2875" s="40">
        <f>+G2875*'Copy Co'!$B$22</f>
        <v>196452.74341930609</v>
      </c>
      <c r="Z2875" s="40">
        <f>+H2875*'Copy Co'!$B$23</f>
        <v>-10610.780657764437</v>
      </c>
      <c r="AA2875" s="40">
        <f>+I2875*'Copy Co'!$B$24</f>
        <v>0</v>
      </c>
      <c r="AB2875" s="40">
        <f>+J2875*'Copy Co'!$B$25</f>
        <v>7746.9080533277638</v>
      </c>
      <c r="AC2875" s="40">
        <f>+K2875*'Copy Co'!$B$26</f>
        <v>2832.3657274978368</v>
      </c>
      <c r="AD2875" s="40">
        <f>+L2875*'Copy Co'!$B$27</f>
        <v>36048.564478030698</v>
      </c>
      <c r="AE2875" s="40">
        <f>+M2875*'Copy Co'!$B$28</f>
        <v>0</v>
      </c>
      <c r="AF2875" s="40">
        <f t="shared" si="355"/>
        <v>415033.03147829615</v>
      </c>
      <c r="AG2875" s="25">
        <f t="shared" si="356"/>
        <v>8434.0314782961505</v>
      </c>
      <c r="AH2875" s="56">
        <f t="shared" si="357"/>
        <v>40858</v>
      </c>
      <c r="AL2875" s="56"/>
      <c r="BF2875" s="2">
        <v>41915</v>
      </c>
      <c r="BG2875" s="3">
        <v>8.7083333333333393</v>
      </c>
      <c r="BH2875">
        <v>9</v>
      </c>
      <c r="BI2875">
        <v>6.4583333333333304</v>
      </c>
    </row>
    <row r="2876" spans="1:61" x14ac:dyDescent="0.25">
      <c r="A2876" s="2">
        <v>40859</v>
      </c>
      <c r="B2876" s="7">
        <v>447632</v>
      </c>
      <c r="C2876" s="3">
        <v>26.625</v>
      </c>
      <c r="D2876" s="7">
        <f t="shared" si="351"/>
        <v>708.890625</v>
      </c>
      <c r="E2876" s="7">
        <f t="shared" si="352"/>
        <v>18874.212890625</v>
      </c>
      <c r="F2876" s="7">
        <f t="shared" si="353"/>
        <v>502525.91821289062</v>
      </c>
      <c r="G2876" s="11">
        <v>406599</v>
      </c>
      <c r="H2876">
        <v>0</v>
      </c>
      <c r="I2876">
        <v>1</v>
      </c>
      <c r="J2876">
        <v>32</v>
      </c>
      <c r="K2876" s="3">
        <v>11.2916666666667</v>
      </c>
      <c r="L2876" s="3">
        <f t="shared" si="354"/>
        <v>300.64062500000091</v>
      </c>
      <c r="M2876" s="5">
        <v>0</v>
      </c>
      <c r="R2876">
        <v>2011</v>
      </c>
      <c r="S2876" s="1" t="s">
        <v>3</v>
      </c>
      <c r="T2876" s="40">
        <f>+'Copy Co'!$B$17</f>
        <v>51399.602684929596</v>
      </c>
      <c r="U2876">
        <f>+'Copy Co'!$B$18*'All Data'!C2876</f>
        <v>1315.5349808231256</v>
      </c>
      <c r="V2876" s="40">
        <f>+D2876*'Copy Co'!$B$19</f>
        <v>297763.880453897</v>
      </c>
      <c r="W2876" s="40">
        <f>+E2876*'Copy Co'!$B$20</f>
        <v>-145774.56222926924</v>
      </c>
      <c r="X2876" s="40">
        <f>+F2876*'Copy Co'!$B$21</f>
        <v>24365.320229865098</v>
      </c>
      <c r="Y2876" s="40">
        <f>+G2876*'Copy Co'!$B$22</f>
        <v>169219.42021576036</v>
      </c>
      <c r="Z2876" s="40">
        <f>+H2876*'Copy Co'!$B$23</f>
        <v>0</v>
      </c>
      <c r="AA2876" s="40">
        <f>+I2876*'Copy Co'!$B$24</f>
        <v>-10704.382616627605</v>
      </c>
      <c r="AB2876" s="40">
        <f>+J2876*'Copy Co'!$B$25</f>
        <v>10778.306856803845</v>
      </c>
      <c r="AC2876" s="40">
        <f>+K2876*'Copy Co'!$B$26</f>
        <v>3537.1940652162016</v>
      </c>
      <c r="AD2876" s="40">
        <f>+L2876*'Copy Co'!$B$27</f>
        <v>55109.679733178978</v>
      </c>
      <c r="AE2876" s="40">
        <f>+M2876*'Copy Co'!$B$28</f>
        <v>0</v>
      </c>
      <c r="AF2876" s="40">
        <f t="shared" si="355"/>
        <v>457009.99437457736</v>
      </c>
      <c r="AG2876" s="25">
        <f t="shared" si="356"/>
        <v>9377.9943745773635</v>
      </c>
      <c r="AH2876" s="56">
        <f t="shared" si="357"/>
        <v>40859</v>
      </c>
      <c r="AL2876" s="56"/>
      <c r="BF2876" s="2">
        <v>39940</v>
      </c>
      <c r="BG2876" s="3">
        <v>8.6666666666666607</v>
      </c>
      <c r="BH2876">
        <v>21</v>
      </c>
      <c r="BI2876">
        <v>12.2916666666667</v>
      </c>
    </row>
    <row r="2877" spans="1:61" x14ac:dyDescent="0.25">
      <c r="A2877" s="2">
        <v>40860</v>
      </c>
      <c r="B2877" s="7">
        <v>404209</v>
      </c>
      <c r="C2877" s="3">
        <v>23.625</v>
      </c>
      <c r="D2877" s="7">
        <f t="shared" si="351"/>
        <v>558.140625</v>
      </c>
      <c r="E2877" s="7">
        <f t="shared" si="352"/>
        <v>13186.072265625</v>
      </c>
      <c r="F2877" s="7">
        <f t="shared" si="353"/>
        <v>311520.95727539063</v>
      </c>
      <c r="G2877" s="11">
        <v>447632</v>
      </c>
      <c r="H2877">
        <v>0</v>
      </c>
      <c r="I2877">
        <v>1</v>
      </c>
      <c r="J2877">
        <v>12</v>
      </c>
      <c r="K2877" s="3">
        <v>6.3333333333333304</v>
      </c>
      <c r="L2877" s="3">
        <f t="shared" si="354"/>
        <v>149.62499999999994</v>
      </c>
      <c r="M2877" s="5">
        <v>0</v>
      </c>
      <c r="R2877">
        <v>2011</v>
      </c>
      <c r="S2877" s="1" t="s">
        <v>4</v>
      </c>
      <c r="T2877" s="40">
        <f>+'Copy Co'!$B$17</f>
        <v>51399.602684929596</v>
      </c>
      <c r="U2877">
        <f>+'Copy Co'!$B$18*'All Data'!C2877</f>
        <v>1167.3056872092523</v>
      </c>
      <c r="V2877" s="40">
        <f>+D2877*'Copy Co'!$B$19</f>
        <v>234442.53948056282</v>
      </c>
      <c r="W2877" s="40">
        <f>+E2877*'Copy Co'!$B$20</f>
        <v>-101842.3349987625</v>
      </c>
      <c r="X2877" s="40">
        <f>+F2877*'Copy Co'!$B$21</f>
        <v>15104.311254874321</v>
      </c>
      <c r="Y2877" s="40">
        <f>+G2877*'Copy Co'!$B$22</f>
        <v>186296.63995735662</v>
      </c>
      <c r="Z2877" s="40">
        <f>+H2877*'Copy Co'!$B$23</f>
        <v>0</v>
      </c>
      <c r="AA2877" s="40">
        <f>+I2877*'Copy Co'!$B$24</f>
        <v>-10704.382616627605</v>
      </c>
      <c r="AB2877" s="40">
        <f>+J2877*'Copy Co'!$B$25</f>
        <v>4041.8650713014422</v>
      </c>
      <c r="AC2877" s="40">
        <f>+K2877*'Copy Co'!$B$26</f>
        <v>1983.9612469109256</v>
      </c>
      <c r="AD2877" s="40">
        <f>+L2877*'Copy Co'!$B$27</f>
        <v>27427.383874274728</v>
      </c>
      <c r="AE2877" s="40">
        <f>+M2877*'Copy Co'!$B$28</f>
        <v>0</v>
      </c>
      <c r="AF2877" s="40">
        <f t="shared" si="355"/>
        <v>409316.89164202957</v>
      </c>
      <c r="AG2877" s="25">
        <f t="shared" si="356"/>
        <v>5107.8916420295718</v>
      </c>
      <c r="AH2877" s="56">
        <f t="shared" si="357"/>
        <v>40860</v>
      </c>
      <c r="AL2877" s="56"/>
      <c r="BF2877" s="2">
        <v>41361</v>
      </c>
      <c r="BG2877" s="3">
        <v>8.6666666666666607</v>
      </c>
      <c r="BH2877">
        <v>15</v>
      </c>
      <c r="BI2877">
        <v>4.375</v>
      </c>
    </row>
    <row r="2878" spans="1:61" x14ac:dyDescent="0.25">
      <c r="A2878" s="2">
        <v>40861</v>
      </c>
      <c r="B2878" s="7">
        <v>369080</v>
      </c>
      <c r="C2878" s="3">
        <v>19.625</v>
      </c>
      <c r="D2878" s="7">
        <f t="shared" si="351"/>
        <v>385.140625</v>
      </c>
      <c r="E2878" s="7">
        <f t="shared" si="352"/>
        <v>7558.384765625</v>
      </c>
      <c r="F2878" s="7">
        <f t="shared" si="353"/>
        <v>148333.30102539063</v>
      </c>
      <c r="G2878" s="11">
        <v>404209</v>
      </c>
      <c r="H2878">
        <v>0</v>
      </c>
      <c r="I2878">
        <v>0</v>
      </c>
      <c r="J2878">
        <v>15</v>
      </c>
      <c r="K2878" s="3">
        <v>6.9583333333333304</v>
      </c>
      <c r="L2878" s="3">
        <f t="shared" si="354"/>
        <v>136.5572916666666</v>
      </c>
      <c r="M2878" s="5">
        <v>0</v>
      </c>
      <c r="R2878">
        <v>2011</v>
      </c>
      <c r="S2878" s="1" t="s">
        <v>5</v>
      </c>
      <c r="T2878" s="40">
        <f>+'Copy Co'!$B$17</f>
        <v>51399.602684929596</v>
      </c>
      <c r="U2878">
        <f>+'Copy Co'!$B$18*'All Data'!C2878</f>
        <v>969.66662905742123</v>
      </c>
      <c r="V2878" s="40">
        <f>+D2878*'Copy Co'!$B$19</f>
        <v>161775.2626090085</v>
      </c>
      <c r="W2878" s="40">
        <f>+E2878*'Copy Co'!$B$20</f>
        <v>-58377.016130651289</v>
      </c>
      <c r="X2878" s="40">
        <f>+F2878*'Copy Co'!$B$21</f>
        <v>7192.0437319722496</v>
      </c>
      <c r="Y2878" s="40">
        <f>+G2878*'Copy Co'!$B$22</f>
        <v>168224.74385326152</v>
      </c>
      <c r="Z2878" s="40">
        <f>+H2878*'Copy Co'!$B$23</f>
        <v>0</v>
      </c>
      <c r="AA2878" s="40">
        <f>+I2878*'Copy Co'!$B$24</f>
        <v>0</v>
      </c>
      <c r="AB2878" s="40">
        <f>+J2878*'Copy Co'!$B$25</f>
        <v>5052.331339126802</v>
      </c>
      <c r="AC2878" s="40">
        <f>+K2878*'Copy Co'!$B$26</f>
        <v>2179.7468962771354</v>
      </c>
      <c r="AD2878" s="40">
        <f>+L2878*'Copy Co'!$B$27</f>
        <v>25031.974999986393</v>
      </c>
      <c r="AE2878" s="40">
        <f>+M2878*'Copy Co'!$B$28</f>
        <v>0</v>
      </c>
      <c r="AF2878" s="40">
        <f t="shared" si="355"/>
        <v>363448.35661296837</v>
      </c>
      <c r="AG2878" s="25">
        <f t="shared" si="356"/>
        <v>-5631.643387031625</v>
      </c>
      <c r="AH2878" s="56">
        <f t="shared" si="357"/>
        <v>40861</v>
      </c>
      <c r="AL2878" s="56"/>
      <c r="BF2878" s="2">
        <v>41413</v>
      </c>
      <c r="BG2878" s="3">
        <v>8.6666666666666607</v>
      </c>
      <c r="BH2878">
        <v>16</v>
      </c>
      <c r="BI2878">
        <v>7.75</v>
      </c>
    </row>
    <row r="2879" spans="1:61" x14ac:dyDescent="0.25">
      <c r="A2879" s="2">
        <v>40862</v>
      </c>
      <c r="B2879" s="7">
        <v>449005</v>
      </c>
      <c r="C2879" s="3">
        <v>26.2916666666667</v>
      </c>
      <c r="D2879" s="7">
        <f t="shared" si="351"/>
        <v>691.2517361111129</v>
      </c>
      <c r="E2879" s="7">
        <f t="shared" si="352"/>
        <v>18174.160228588033</v>
      </c>
      <c r="F2879" s="7">
        <f t="shared" si="353"/>
        <v>477828.96267662768</v>
      </c>
      <c r="G2879" s="11">
        <v>369080</v>
      </c>
      <c r="H2879">
        <v>0</v>
      </c>
      <c r="I2879">
        <v>0</v>
      </c>
      <c r="J2879">
        <v>10</v>
      </c>
      <c r="K2879" s="3">
        <v>3.9166666666666701</v>
      </c>
      <c r="L2879" s="3">
        <f t="shared" si="354"/>
        <v>102.97569444444467</v>
      </c>
      <c r="M2879" s="5">
        <v>0</v>
      </c>
      <c r="R2879">
        <v>2011</v>
      </c>
      <c r="S2879" s="1" t="s">
        <v>6</v>
      </c>
      <c r="T2879" s="40">
        <f>+'Copy Co'!$B$17</f>
        <v>51399.602684929596</v>
      </c>
      <c r="U2879">
        <f>+'Copy Co'!$B$18*'All Data'!C2879</f>
        <v>1299.0650593104747</v>
      </c>
      <c r="V2879" s="40">
        <f>+D2879*'Copy Co'!$B$19</f>
        <v>290354.80517877941</v>
      </c>
      <c r="W2879" s="40">
        <f>+E2879*'Copy Co'!$B$20</f>
        <v>-140367.72111026486</v>
      </c>
      <c r="X2879" s="40">
        <f>+F2879*'Copy Co'!$B$21</f>
        <v>23167.871086378611</v>
      </c>
      <c r="Y2879" s="40">
        <f>+G2879*'Copy Co'!$B$22</f>
        <v>153604.66605484232</v>
      </c>
      <c r="Z2879" s="40">
        <f>+H2879*'Copy Co'!$B$23</f>
        <v>0</v>
      </c>
      <c r="AA2879" s="40">
        <f>+I2879*'Copy Co'!$B$24</f>
        <v>0</v>
      </c>
      <c r="AB2879" s="40">
        <f>+J2879*'Copy Co'!$B$25</f>
        <v>3368.2208927512015</v>
      </c>
      <c r="AC2879" s="40">
        <f>+K2879*'Copy Co'!$B$26</f>
        <v>1226.9234026949161</v>
      </c>
      <c r="AD2879" s="40">
        <f>+L2879*'Copy Co'!$B$27</f>
        <v>18876.21654969293</v>
      </c>
      <c r="AE2879" s="40">
        <f>+M2879*'Copy Co'!$B$28</f>
        <v>0</v>
      </c>
      <c r="AF2879" s="40">
        <f t="shared" si="355"/>
        <v>402929.64979911456</v>
      </c>
      <c r="AG2879" s="25">
        <f t="shared" si="356"/>
        <v>-46075.350200885441</v>
      </c>
      <c r="AH2879" s="56">
        <f t="shared" si="357"/>
        <v>40862</v>
      </c>
      <c r="AL2879" s="56"/>
      <c r="BF2879" s="2">
        <v>41052</v>
      </c>
      <c r="BG2879" s="3">
        <v>8.625</v>
      </c>
      <c r="BH2879">
        <v>20</v>
      </c>
      <c r="BI2879">
        <v>9.1666666666666696</v>
      </c>
    </row>
    <row r="2880" spans="1:61" x14ac:dyDescent="0.25">
      <c r="A2880" s="2">
        <v>40863</v>
      </c>
      <c r="B2880" s="7">
        <v>456828</v>
      </c>
      <c r="C2880" s="3">
        <v>27.3333333333333</v>
      </c>
      <c r="D2880" s="7">
        <f t="shared" si="351"/>
        <v>747.11111111110927</v>
      </c>
      <c r="E2880" s="7">
        <f t="shared" si="352"/>
        <v>20421.03703703696</v>
      </c>
      <c r="F2880" s="7">
        <f t="shared" si="353"/>
        <v>558175.01234567631</v>
      </c>
      <c r="G2880" s="11">
        <v>449005</v>
      </c>
      <c r="H2880">
        <v>0</v>
      </c>
      <c r="I2880">
        <v>0</v>
      </c>
      <c r="J2880">
        <v>13</v>
      </c>
      <c r="K2880" s="3">
        <v>4.4166666666666696</v>
      </c>
      <c r="L2880" s="3">
        <f t="shared" si="354"/>
        <v>120.72222222222216</v>
      </c>
      <c r="M2880" s="5">
        <v>0</v>
      </c>
      <c r="R2880">
        <v>2011</v>
      </c>
      <c r="S2880" s="1" t="s">
        <v>7</v>
      </c>
      <c r="T2880" s="40">
        <f>+'Copy Co'!$B$17</f>
        <v>51399.602684929596</v>
      </c>
      <c r="U2880">
        <f>+'Copy Co'!$B$18*'All Data'!C2880</f>
        <v>1350.5335640375108</v>
      </c>
      <c r="V2880" s="40">
        <f>+D2880*'Copy Co'!$B$19</f>
        <v>313818.09228280664</v>
      </c>
      <c r="W2880" s="40">
        <f>+E2880*'Copy Co'!$B$20</f>
        <v>-157721.42401871469</v>
      </c>
      <c r="X2880" s="40">
        <f>+F2880*'Copy Co'!$B$21</f>
        <v>27063.505437643398</v>
      </c>
      <c r="Y2880" s="40">
        <f>+G2880*'Copy Co'!$B$22</f>
        <v>186868.05863757039</v>
      </c>
      <c r="Z2880" s="40">
        <f>+H2880*'Copy Co'!$B$23</f>
        <v>0</v>
      </c>
      <c r="AA2880" s="40">
        <f>+I2880*'Copy Co'!$B$24</f>
        <v>0</v>
      </c>
      <c r="AB2880" s="40">
        <f>+J2880*'Copy Co'!$B$25</f>
        <v>4378.6871605765618</v>
      </c>
      <c r="AC2880" s="40">
        <f>+K2880*'Copy Co'!$B$26</f>
        <v>1383.551922187884</v>
      </c>
      <c r="AD2880" s="40">
        <f>+L2880*'Copy Co'!$B$27</f>
        <v>22129.28809386391</v>
      </c>
      <c r="AE2880" s="40">
        <f>+M2880*'Copy Co'!$B$28</f>
        <v>0</v>
      </c>
      <c r="AF2880" s="40">
        <f t="shared" si="355"/>
        <v>450669.89576490124</v>
      </c>
      <c r="AG2880" s="25">
        <f t="shared" si="356"/>
        <v>-6158.1042350987555</v>
      </c>
      <c r="AH2880" s="56">
        <f t="shared" si="357"/>
        <v>40863</v>
      </c>
      <c r="AL2880" s="56"/>
      <c r="BF2880" s="2">
        <v>42464</v>
      </c>
      <c r="BG2880" s="3">
        <v>8.625</v>
      </c>
      <c r="BH2880">
        <v>22</v>
      </c>
      <c r="BI2880">
        <v>10.9166666666667</v>
      </c>
    </row>
    <row r="2881" spans="1:61" x14ac:dyDescent="0.25">
      <c r="A2881" s="2">
        <v>40864</v>
      </c>
      <c r="B2881" s="7">
        <v>389365</v>
      </c>
      <c r="C2881" s="3">
        <v>15.3333333333333</v>
      </c>
      <c r="D2881" s="7">
        <f t="shared" si="351"/>
        <v>235.11111111111009</v>
      </c>
      <c r="E2881" s="7">
        <f t="shared" si="352"/>
        <v>3605.0370370370138</v>
      </c>
      <c r="F2881" s="7">
        <f t="shared" si="353"/>
        <v>55277.234567900756</v>
      </c>
      <c r="G2881" s="11">
        <v>456828</v>
      </c>
      <c r="H2881">
        <v>0</v>
      </c>
      <c r="I2881">
        <v>0</v>
      </c>
      <c r="J2881">
        <v>23</v>
      </c>
      <c r="K2881" s="3">
        <v>15.7916666666667</v>
      </c>
      <c r="L2881" s="3">
        <f t="shared" si="354"/>
        <v>242.13888888888889</v>
      </c>
      <c r="M2881" s="5">
        <v>0</v>
      </c>
      <c r="R2881">
        <v>2011</v>
      </c>
      <c r="S2881" s="1" t="s">
        <v>1</v>
      </c>
      <c r="T2881" s="40">
        <f>+'Copy Co'!$B$17</f>
        <v>51399.602684929596</v>
      </c>
      <c r="U2881">
        <f>+'Copy Co'!$B$18*'All Data'!C2881</f>
        <v>757.61638958201752</v>
      </c>
      <c r="V2881" s="40">
        <f>+D2881*'Copy Co'!$B$19</f>
        <v>98756.556108033561</v>
      </c>
      <c r="W2881" s="40">
        <f>+E2881*'Copy Co'!$B$20</f>
        <v>-27843.423137152629</v>
      </c>
      <c r="X2881" s="40">
        <f>+F2881*'Copy Co'!$B$21</f>
        <v>2680.1553369784415</v>
      </c>
      <c r="Y2881" s="40">
        <f>+G2881*'Copy Co'!$B$22</f>
        <v>190123.85494879566</v>
      </c>
      <c r="Z2881" s="40">
        <f>+H2881*'Copy Co'!$B$23</f>
        <v>0</v>
      </c>
      <c r="AA2881" s="40">
        <f>+I2881*'Copy Co'!$B$24</f>
        <v>0</v>
      </c>
      <c r="AB2881" s="40">
        <f>+J2881*'Copy Co'!$B$25</f>
        <v>7746.9080533277638</v>
      </c>
      <c r="AC2881" s="40">
        <f>+K2881*'Copy Co'!$B$26</f>
        <v>4946.8507406529125</v>
      </c>
      <c r="AD2881" s="40">
        <f>+L2881*'Copy Co'!$B$27</f>
        <v>44385.873058953475</v>
      </c>
      <c r="AE2881" s="40">
        <f>+M2881*'Copy Co'!$B$28</f>
        <v>0</v>
      </c>
      <c r="AF2881" s="40">
        <f t="shared" si="355"/>
        <v>372953.99418410083</v>
      </c>
      <c r="AG2881" s="25">
        <f t="shared" si="356"/>
        <v>-16411.005815899174</v>
      </c>
      <c r="AH2881" s="56">
        <f t="shared" si="357"/>
        <v>40864</v>
      </c>
      <c r="AL2881" s="56"/>
      <c r="BF2881" s="2">
        <v>39597</v>
      </c>
      <c r="BG2881" s="3">
        <v>8.5833333333333393</v>
      </c>
      <c r="BH2881">
        <v>20</v>
      </c>
      <c r="BI2881">
        <v>6</v>
      </c>
    </row>
    <row r="2882" spans="1:61" x14ac:dyDescent="0.25">
      <c r="A2882" s="2">
        <v>40865</v>
      </c>
      <c r="B2882" s="7">
        <v>436616</v>
      </c>
      <c r="C2882" s="3">
        <v>25.9583333333333</v>
      </c>
      <c r="D2882" s="7">
        <f t="shared" si="351"/>
        <v>673.83506944444275</v>
      </c>
      <c r="E2882" s="7">
        <f t="shared" si="352"/>
        <v>17491.635344328639</v>
      </c>
      <c r="F2882" s="7">
        <f t="shared" si="353"/>
        <v>454053.70081319701</v>
      </c>
      <c r="G2882" s="11">
        <v>389365</v>
      </c>
      <c r="H2882">
        <v>1</v>
      </c>
      <c r="I2882">
        <v>0</v>
      </c>
      <c r="J2882">
        <v>26</v>
      </c>
      <c r="K2882" s="3">
        <v>12.0416666666667</v>
      </c>
      <c r="L2882" s="3">
        <f t="shared" si="354"/>
        <v>312.58159722222268</v>
      </c>
      <c r="M2882" s="5">
        <v>0</v>
      </c>
      <c r="R2882">
        <v>2011</v>
      </c>
      <c r="S2882" s="1" t="s">
        <v>2</v>
      </c>
      <c r="T2882" s="40">
        <f>+'Copy Co'!$B$17</f>
        <v>51399.602684929596</v>
      </c>
      <c r="U2882">
        <f>+'Copy Co'!$B$18*'All Data'!C2882</f>
        <v>1282.5951377978188</v>
      </c>
      <c r="V2882" s="40">
        <f>+D2882*'Copy Co'!$B$19</f>
        <v>283039.07258429099</v>
      </c>
      <c r="W2882" s="40">
        <f>+E2882*'Copy Co'!$B$20</f>
        <v>-135096.25539192936</v>
      </c>
      <c r="X2882" s="40">
        <f>+F2882*'Copy Co'!$B$21</f>
        <v>22015.110904552574</v>
      </c>
      <c r="Y2882" s="40">
        <f>+G2882*'Copy Co'!$B$22</f>
        <v>162046.92965872894</v>
      </c>
      <c r="Z2882" s="40">
        <f>+H2882*'Copy Co'!$B$23</f>
        <v>-10610.780657764437</v>
      </c>
      <c r="AA2882" s="40">
        <f>+I2882*'Copy Co'!$B$24</f>
        <v>0</v>
      </c>
      <c r="AB2882" s="40">
        <f>+J2882*'Copy Co'!$B$25</f>
        <v>8757.3743211531237</v>
      </c>
      <c r="AC2882" s="40">
        <f>+K2882*'Copy Co'!$B$26</f>
        <v>3772.1368444556538</v>
      </c>
      <c r="AD2882" s="40">
        <f>+L2882*'Copy Co'!$B$27</f>
        <v>57298.549433903638</v>
      </c>
      <c r="AE2882" s="40">
        <f>+M2882*'Copy Co'!$B$28</f>
        <v>0</v>
      </c>
      <c r="AF2882" s="40">
        <f t="shared" si="355"/>
        <v>443904.33552011859</v>
      </c>
      <c r="AG2882" s="25">
        <f t="shared" si="356"/>
        <v>7288.3355201185914</v>
      </c>
      <c r="AH2882" s="56">
        <f t="shared" si="357"/>
        <v>40865</v>
      </c>
      <c r="AL2882" s="56"/>
      <c r="BF2882" s="2">
        <v>41186</v>
      </c>
      <c r="BG2882" s="3">
        <v>8.5833333333333393</v>
      </c>
      <c r="BH2882">
        <v>12</v>
      </c>
      <c r="BI2882">
        <v>5.6666666666666696</v>
      </c>
    </row>
    <row r="2883" spans="1:61" x14ac:dyDescent="0.25">
      <c r="A2883" s="2">
        <v>40866</v>
      </c>
      <c r="B2883" s="7">
        <v>490210</v>
      </c>
      <c r="C2883" s="3">
        <v>33.9583333333333</v>
      </c>
      <c r="D2883" s="7">
        <f t="shared" si="351"/>
        <v>1153.1684027777756</v>
      </c>
      <c r="E2883" s="7">
        <f t="shared" si="352"/>
        <v>39159.677010995256</v>
      </c>
      <c r="F2883" s="7">
        <f t="shared" si="353"/>
        <v>1329797.365165046</v>
      </c>
      <c r="G2883" s="11">
        <v>436616</v>
      </c>
      <c r="H2883">
        <v>0</v>
      </c>
      <c r="I2883">
        <v>1</v>
      </c>
      <c r="J2883">
        <v>6</v>
      </c>
      <c r="K2883" s="3">
        <v>1.7083333333333299</v>
      </c>
      <c r="L2883" s="3">
        <f t="shared" si="354"/>
        <v>58.012152777777608</v>
      </c>
      <c r="M2883" s="5">
        <v>0</v>
      </c>
      <c r="R2883">
        <v>2011</v>
      </c>
      <c r="S2883" s="1" t="s">
        <v>3</v>
      </c>
      <c r="T2883" s="40">
        <f>+'Copy Co'!$B$17</f>
        <v>51399.602684929596</v>
      </c>
      <c r="U2883">
        <f>+'Copy Co'!$B$18*'All Data'!C2883</f>
        <v>1677.8732541014811</v>
      </c>
      <c r="V2883" s="40">
        <f>+D2883*'Copy Co'!$B$19</f>
        <v>484379.23470624664</v>
      </c>
      <c r="W2883" s="40">
        <f>+E2883*'Copy Co'!$B$20</f>
        <v>-302448.89185036533</v>
      </c>
      <c r="X2883" s="40">
        <f>+F2883*'Copy Co'!$B$21</f>
        <v>64476.154301260998</v>
      </c>
      <c r="Y2883" s="40">
        <f>+G2883*'Copy Co'!$B$22</f>
        <v>181711.97267313601</v>
      </c>
      <c r="Z2883" s="40">
        <f>+H2883*'Copy Co'!$B$23</f>
        <v>0</v>
      </c>
      <c r="AA2883" s="40">
        <f>+I2883*'Copy Co'!$B$24</f>
        <v>-10704.382616627605</v>
      </c>
      <c r="AB2883" s="40">
        <f>+J2883*'Copy Co'!$B$25</f>
        <v>2020.9325356507211</v>
      </c>
      <c r="AC2883" s="40">
        <f>+K2883*'Copy Co'!$B$26</f>
        <v>535.14744160097257</v>
      </c>
      <c r="AD2883" s="40">
        <f>+L2883*'Copy Co'!$B$27</f>
        <v>10634.062380011228</v>
      </c>
      <c r="AE2883" s="40">
        <f>+M2883*'Copy Co'!$B$28</f>
        <v>0</v>
      </c>
      <c r="AF2883" s="40">
        <f t="shared" si="355"/>
        <v>483681.70550994476</v>
      </c>
      <c r="AG2883" s="25">
        <f t="shared" si="356"/>
        <v>-6528.2944900552393</v>
      </c>
      <c r="AH2883" s="56">
        <f t="shared" si="357"/>
        <v>40866</v>
      </c>
      <c r="AL2883" s="56"/>
      <c r="BF2883" s="2">
        <v>38234</v>
      </c>
      <c r="BG2883" s="3">
        <v>8.5416666666666607</v>
      </c>
      <c r="BH2883">
        <v>15</v>
      </c>
      <c r="BI2883">
        <v>8.9583333333333304</v>
      </c>
    </row>
    <row r="2884" spans="1:61" x14ac:dyDescent="0.25">
      <c r="A2884" s="2">
        <v>40867</v>
      </c>
      <c r="B2884" s="7">
        <v>480272</v>
      </c>
      <c r="C2884" s="3">
        <v>30.5833333333333</v>
      </c>
      <c r="D2884" s="7">
        <f t="shared" si="351"/>
        <v>935.34027777777578</v>
      </c>
      <c r="E2884" s="7">
        <f t="shared" si="352"/>
        <v>28605.823495370278</v>
      </c>
      <c r="F2884" s="7">
        <f t="shared" si="353"/>
        <v>874861.43523340672</v>
      </c>
      <c r="G2884" s="11">
        <v>490210</v>
      </c>
      <c r="H2884">
        <v>0</v>
      </c>
      <c r="I2884">
        <v>1</v>
      </c>
      <c r="J2884">
        <v>9</v>
      </c>
      <c r="K2884" s="3">
        <v>4.875</v>
      </c>
      <c r="L2884" s="3">
        <f t="shared" si="354"/>
        <v>149.09374999999983</v>
      </c>
      <c r="M2884" s="5">
        <v>0</v>
      </c>
      <c r="R2884">
        <v>2011</v>
      </c>
      <c r="S2884" s="1" t="s">
        <v>4</v>
      </c>
      <c r="T2884" s="40">
        <f>+'Copy Co'!$B$17</f>
        <v>51399.602684929596</v>
      </c>
      <c r="U2884">
        <f>+'Copy Co'!$B$18*'All Data'!C2884</f>
        <v>1511.1152987858734</v>
      </c>
      <c r="V2884" s="40">
        <f>+D2884*'Copy Co'!$B$19</f>
        <v>392882.25973638234</v>
      </c>
      <c r="W2884" s="40">
        <f>+E2884*'Copy Co'!$B$20</f>
        <v>-220936.43964970988</v>
      </c>
      <c r="X2884" s="40">
        <f>+F2884*'Copy Co'!$B$21</f>
        <v>42418.267901539133</v>
      </c>
      <c r="Y2884" s="40">
        <f>+G2884*'Copy Co'!$B$22</f>
        <v>204016.86178266027</v>
      </c>
      <c r="Z2884" s="40">
        <f>+H2884*'Copy Co'!$B$23</f>
        <v>0</v>
      </c>
      <c r="AA2884" s="40">
        <f>+I2884*'Copy Co'!$B$24</f>
        <v>-10704.382616627605</v>
      </c>
      <c r="AB2884" s="40">
        <f>+J2884*'Copy Co'!$B$25</f>
        <v>3031.3988034760814</v>
      </c>
      <c r="AC2884" s="40">
        <f>+K2884*'Copy Co'!$B$26</f>
        <v>1527.1280650564368</v>
      </c>
      <c r="AD2884" s="40">
        <f>+L2884*'Copy Co'!$B$27</f>
        <v>27330.0017677871</v>
      </c>
      <c r="AE2884" s="40">
        <f>+M2884*'Copy Co'!$B$28</f>
        <v>0</v>
      </c>
      <c r="AF2884" s="40">
        <f t="shared" si="355"/>
        <v>492475.81377427938</v>
      </c>
      <c r="AG2884" s="25">
        <f t="shared" si="356"/>
        <v>12203.813774279377</v>
      </c>
      <c r="AH2884" s="56">
        <f t="shared" si="357"/>
        <v>40867</v>
      </c>
      <c r="AL2884" s="56"/>
      <c r="BF2884" s="2">
        <v>40420</v>
      </c>
      <c r="BG2884" s="3">
        <v>8.5416666666666607</v>
      </c>
      <c r="BH2884">
        <v>16</v>
      </c>
      <c r="BI2884">
        <v>6.1666666666666696</v>
      </c>
    </row>
    <row r="2885" spans="1:61" x14ac:dyDescent="0.25">
      <c r="A2885" s="2">
        <v>40868</v>
      </c>
      <c r="B2885" s="7">
        <v>469919</v>
      </c>
      <c r="C2885" s="3">
        <v>25.8333333333333</v>
      </c>
      <c r="D2885" s="7">
        <f t="shared" ref="D2885:D2948" si="358">+C2885^2</f>
        <v>667.36111111110938</v>
      </c>
      <c r="E2885" s="7">
        <f t="shared" ref="E2885:E2948" si="359">+C2885^3</f>
        <v>17240.162037036971</v>
      </c>
      <c r="F2885" s="7">
        <f t="shared" ref="F2885:F2948" si="360">+C2885^4</f>
        <v>445370.85262345447</v>
      </c>
      <c r="G2885" s="11">
        <v>480272</v>
      </c>
      <c r="H2885">
        <v>0</v>
      </c>
      <c r="I2885">
        <v>0</v>
      </c>
      <c r="J2885">
        <v>12</v>
      </c>
      <c r="K2885" s="3">
        <v>5.7083333333333304</v>
      </c>
      <c r="L2885" s="3">
        <f t="shared" ref="L2885:L2948" si="361">+C2885*K2885</f>
        <v>147.46527777777752</v>
      </c>
      <c r="M2885" s="5">
        <v>0</v>
      </c>
      <c r="R2885">
        <v>2011</v>
      </c>
      <c r="S2885" s="1" t="s">
        <v>5</v>
      </c>
      <c r="T2885" s="40">
        <f>+'Copy Co'!$B$17</f>
        <v>51399.602684929596</v>
      </c>
      <c r="U2885">
        <f>+'Copy Co'!$B$18*'All Data'!C2885</f>
        <v>1276.4189172305742</v>
      </c>
      <c r="V2885" s="40">
        <f>+D2885*'Copy Co'!$B$19</f>
        <v>280319.73777120869</v>
      </c>
      <c r="W2885" s="40">
        <f>+E2885*'Copy Co'!$B$20</f>
        <v>-133154.00691273593</v>
      </c>
      <c r="X2885" s="40">
        <f>+F2885*'Copy Co'!$B$21</f>
        <v>21594.116943877383</v>
      </c>
      <c r="Y2885" s="40">
        <f>+G2885*'Copy Co'!$B$22</f>
        <v>199880.83931801029</v>
      </c>
      <c r="Z2885" s="40">
        <f>+H2885*'Copy Co'!$B$23</f>
        <v>0</v>
      </c>
      <c r="AA2885" s="40">
        <f>+I2885*'Copy Co'!$B$24</f>
        <v>0</v>
      </c>
      <c r="AB2885" s="40">
        <f>+J2885*'Copy Co'!$B$25</f>
        <v>4041.8650713014422</v>
      </c>
      <c r="AC2885" s="40">
        <f>+K2885*'Copy Co'!$B$26</f>
        <v>1788.1755975447156</v>
      </c>
      <c r="AD2885" s="40">
        <f>+L2885*'Copy Co'!$B$27</f>
        <v>27031.490604762974</v>
      </c>
      <c r="AE2885" s="40">
        <f>+M2885*'Copy Co'!$B$28</f>
        <v>0</v>
      </c>
      <c r="AF2885" s="40">
        <f t="shared" ref="AF2885:AF2948" si="362">SUM(T2885:AE2885)</f>
        <v>454178.23999612976</v>
      </c>
      <c r="AG2885" s="25">
        <f t="shared" ref="AG2885:AG2948" si="363">+AF2885-B2885</f>
        <v>-15740.760003870237</v>
      </c>
      <c r="AH2885" s="56">
        <f t="shared" ref="AH2885:AH2948" si="364">+A2885</f>
        <v>40868</v>
      </c>
      <c r="AL2885" s="56"/>
      <c r="BF2885" s="2">
        <v>40473</v>
      </c>
      <c r="BG2885" s="3">
        <v>8.5416666666666607</v>
      </c>
      <c r="BH2885">
        <v>8</v>
      </c>
      <c r="BI2885">
        <v>4.0833333333333304</v>
      </c>
    </row>
    <row r="2886" spans="1:61" x14ac:dyDescent="0.25">
      <c r="A2886" s="2">
        <v>40869</v>
      </c>
      <c r="B2886" s="7">
        <v>418904</v>
      </c>
      <c r="C2886" s="3">
        <v>20.0833333333333</v>
      </c>
      <c r="D2886" s="7">
        <f t="shared" si="358"/>
        <v>403.34027777777646</v>
      </c>
      <c r="E2886" s="7">
        <f t="shared" si="359"/>
        <v>8100.4172453703304</v>
      </c>
      <c r="F2886" s="7">
        <f t="shared" si="360"/>
        <v>162683.37967785387</v>
      </c>
      <c r="G2886" s="11">
        <v>469919</v>
      </c>
      <c r="H2886">
        <v>0</v>
      </c>
      <c r="I2886">
        <v>0</v>
      </c>
      <c r="J2886">
        <v>18</v>
      </c>
      <c r="K2886" s="3">
        <v>11.1666666666667</v>
      </c>
      <c r="L2886" s="3">
        <f t="shared" si="361"/>
        <v>224.2638888888892</v>
      </c>
      <c r="M2886" s="5">
        <v>0</v>
      </c>
      <c r="R2886">
        <v>2011</v>
      </c>
      <c r="S2886" s="1" t="s">
        <v>6</v>
      </c>
      <c r="T2886" s="40">
        <f>+'Copy Co'!$B$17</f>
        <v>51399.602684929596</v>
      </c>
      <c r="U2886">
        <f>+'Copy Co'!$B$18*'All Data'!C2886</f>
        <v>992.31277113731687</v>
      </c>
      <c r="V2886" s="40">
        <f>+D2886*'Copy Co'!$B$19</f>
        <v>169419.88230478211</v>
      </c>
      <c r="W2886" s="40">
        <f>+E2886*'Copy Co'!$B$20</f>
        <v>-62563.391896719288</v>
      </c>
      <c r="X2886" s="40">
        <f>+F2886*'Copy Co'!$B$21</f>
        <v>7887.8173209931729</v>
      </c>
      <c r="Y2886" s="40">
        <f>+G2886*'Copy Co'!$B$22</f>
        <v>195572.10108330293</v>
      </c>
      <c r="Z2886" s="40">
        <f>+H2886*'Copy Co'!$B$23</f>
        <v>0</v>
      </c>
      <c r="AA2886" s="40">
        <f>+I2886*'Copy Co'!$B$24</f>
        <v>0</v>
      </c>
      <c r="AB2886" s="40">
        <f>+J2886*'Copy Co'!$B$25</f>
        <v>6062.7976069521628</v>
      </c>
      <c r="AC2886" s="40">
        <f>+K2886*'Copy Co'!$B$26</f>
        <v>3498.0369353429596</v>
      </c>
      <c r="AD2886" s="40">
        <f>+L2886*'Copy Co'!$B$27</f>
        <v>41109.251593605761</v>
      </c>
      <c r="AE2886" s="40">
        <f>+M2886*'Copy Co'!$B$28</f>
        <v>0</v>
      </c>
      <c r="AF2886" s="40">
        <f t="shared" si="362"/>
        <v>413378.41040432663</v>
      </c>
      <c r="AG2886" s="25">
        <f t="shared" si="363"/>
        <v>-5525.589595673373</v>
      </c>
      <c r="AH2886" s="56">
        <f t="shared" si="364"/>
        <v>40869</v>
      </c>
      <c r="AL2886" s="56"/>
      <c r="BF2886" s="2">
        <v>41935</v>
      </c>
      <c r="BG2886" s="3">
        <v>8.5416666666666607</v>
      </c>
      <c r="BH2886">
        <v>10</v>
      </c>
      <c r="BI2886">
        <v>4.7083333333333304</v>
      </c>
    </row>
    <row r="2887" spans="1:61" x14ac:dyDescent="0.25">
      <c r="A2887" s="2">
        <v>40870</v>
      </c>
      <c r="B2887" s="7">
        <v>356279</v>
      </c>
      <c r="C2887" s="3">
        <v>15.6666666666667</v>
      </c>
      <c r="D2887" s="7">
        <f t="shared" si="358"/>
        <v>245.44444444444548</v>
      </c>
      <c r="E2887" s="7">
        <f t="shared" si="359"/>
        <v>3845.2962962963206</v>
      </c>
      <c r="F2887" s="7">
        <f t="shared" si="360"/>
        <v>60242.975308642483</v>
      </c>
      <c r="G2887" s="11">
        <v>418904</v>
      </c>
      <c r="H2887">
        <v>0</v>
      </c>
      <c r="I2887">
        <v>0</v>
      </c>
      <c r="J2887">
        <v>21</v>
      </c>
      <c r="K2887" s="3">
        <v>9.8333333333333304</v>
      </c>
      <c r="L2887" s="3">
        <f t="shared" si="361"/>
        <v>154.05555555555583</v>
      </c>
      <c r="M2887" s="5">
        <v>0</v>
      </c>
      <c r="R2887">
        <v>2011</v>
      </c>
      <c r="S2887" s="1" t="s">
        <v>7</v>
      </c>
      <c r="T2887" s="40">
        <f>+'Copy Co'!$B$17</f>
        <v>51399.602684929596</v>
      </c>
      <c r="U2887">
        <f>+'Copy Co'!$B$18*'All Data'!C2887</f>
        <v>774.08631109467342</v>
      </c>
      <c r="V2887" s="40">
        <f>+D2887*'Copy Co'!$B$19</f>
        <v>103096.99075739508</v>
      </c>
      <c r="W2887" s="40">
        <f>+E2887*'Copy Co'!$B$20</f>
        <v>-29699.060166522504</v>
      </c>
      <c r="X2887" s="40">
        <f>+F2887*'Copy Co'!$B$21</f>
        <v>2920.9227460643992</v>
      </c>
      <c r="Y2887" s="40">
        <f>+G2887*'Copy Co'!$B$22</f>
        <v>174340.54684360482</v>
      </c>
      <c r="Z2887" s="40">
        <f>+H2887*'Copy Co'!$B$23</f>
        <v>0</v>
      </c>
      <c r="AA2887" s="40">
        <f>+I2887*'Copy Co'!$B$24</f>
        <v>0</v>
      </c>
      <c r="AB2887" s="40">
        <f>+J2887*'Copy Co'!$B$25</f>
        <v>7073.2638747775236</v>
      </c>
      <c r="AC2887" s="40">
        <f>+K2887*'Copy Co'!$B$26</f>
        <v>3080.3608833617009</v>
      </c>
      <c r="AD2887" s="40">
        <f>+L2887*'Copy Co'!$B$27</f>
        <v>28239.537912694323</v>
      </c>
      <c r="AE2887" s="40">
        <f>+M2887*'Copy Co'!$B$28</f>
        <v>0</v>
      </c>
      <c r="AF2887" s="40">
        <f t="shared" si="362"/>
        <v>341226.25184739969</v>
      </c>
      <c r="AG2887" s="25">
        <f t="shared" si="363"/>
        <v>-15052.74815260031</v>
      </c>
      <c r="AH2887" s="56">
        <f t="shared" si="364"/>
        <v>40870</v>
      </c>
      <c r="AL2887" s="56"/>
      <c r="BF2887" s="2">
        <v>39159</v>
      </c>
      <c r="BG2887" s="3">
        <v>8.5</v>
      </c>
      <c r="BH2887">
        <v>10</v>
      </c>
      <c r="BI2887">
        <v>5.875</v>
      </c>
    </row>
    <row r="2888" spans="1:61" x14ac:dyDescent="0.25">
      <c r="A2888" s="2">
        <v>40871</v>
      </c>
      <c r="B2888" s="7">
        <v>347491</v>
      </c>
      <c r="C2888" s="3">
        <v>16.9166666666667</v>
      </c>
      <c r="D2888" s="7">
        <f t="shared" si="358"/>
        <v>286.17361111111222</v>
      </c>
      <c r="E2888" s="7">
        <f t="shared" si="359"/>
        <v>4841.1035879629917</v>
      </c>
      <c r="F2888" s="7">
        <f t="shared" si="360"/>
        <v>81895.335696374095</v>
      </c>
      <c r="G2888" s="11">
        <v>356279</v>
      </c>
      <c r="H2888">
        <v>0</v>
      </c>
      <c r="I2888">
        <v>0</v>
      </c>
      <c r="J2888">
        <v>20</v>
      </c>
      <c r="K2888" s="3">
        <v>8.625</v>
      </c>
      <c r="L2888" s="3">
        <f t="shared" si="361"/>
        <v>145.90625000000028</v>
      </c>
      <c r="M2888" s="5">
        <v>1</v>
      </c>
      <c r="R2888">
        <v>2011</v>
      </c>
      <c r="S2888" s="1" t="s">
        <v>1</v>
      </c>
      <c r="T2888" s="40">
        <f>+'Copy Co'!$B$17</f>
        <v>51399.602684929596</v>
      </c>
      <c r="U2888">
        <f>+'Copy Co'!$B$18*'All Data'!C2888</f>
        <v>835.8485167671206</v>
      </c>
      <c r="V2888" s="40">
        <f>+D2888*'Copy Co'!$B$19</f>
        <v>120204.95394187111</v>
      </c>
      <c r="W2888" s="40">
        <f>+E2888*'Copy Co'!$B$20</f>
        <v>-37390.155570004317</v>
      </c>
      <c r="X2888" s="40">
        <f>+F2888*'Copy Co'!$B$21</f>
        <v>3970.7525666947213</v>
      </c>
      <c r="Y2888" s="40">
        <f>+G2888*'Copy Co'!$B$22</f>
        <v>148277.11286808597</v>
      </c>
      <c r="Z2888" s="40">
        <f>+H2888*'Copy Co'!$B$23</f>
        <v>0</v>
      </c>
      <c r="AA2888" s="40">
        <f>+I2888*'Copy Co'!$B$24</f>
        <v>0</v>
      </c>
      <c r="AB2888" s="40">
        <f>+J2888*'Copy Co'!$B$25</f>
        <v>6736.441785502403</v>
      </c>
      <c r="AC2888" s="40">
        <f>+K2888*'Copy Co'!$B$26</f>
        <v>2701.8419612536959</v>
      </c>
      <c r="AD2888" s="40">
        <f>+L2888*'Copy Co'!$B$27</f>
        <v>26745.70912886153</v>
      </c>
      <c r="AE2888" s="40">
        <f>+M2888*'Copy Co'!$B$28</f>
        <v>-11178.22154195282</v>
      </c>
      <c r="AF2888" s="40">
        <f t="shared" si="362"/>
        <v>312303.88634200901</v>
      </c>
      <c r="AG2888" s="25">
        <f t="shared" si="363"/>
        <v>-35187.113657990994</v>
      </c>
      <c r="AH2888" s="56">
        <f t="shared" si="364"/>
        <v>40871</v>
      </c>
      <c r="AL2888" s="56"/>
      <c r="BF2888" s="2">
        <v>40318</v>
      </c>
      <c r="BG2888" s="3">
        <v>8.5</v>
      </c>
      <c r="BH2888">
        <v>22</v>
      </c>
      <c r="BI2888">
        <v>7.9166666666666696</v>
      </c>
    </row>
    <row r="2889" spans="1:61" x14ac:dyDescent="0.25">
      <c r="A2889" s="2">
        <v>40872</v>
      </c>
      <c r="B2889" s="7">
        <v>464149</v>
      </c>
      <c r="C2889" s="3">
        <v>27.5</v>
      </c>
      <c r="D2889" s="7">
        <f t="shared" si="358"/>
        <v>756.25</v>
      </c>
      <c r="E2889" s="7">
        <f t="shared" si="359"/>
        <v>20796.875</v>
      </c>
      <c r="F2889" s="7">
        <f t="shared" si="360"/>
        <v>571914.0625</v>
      </c>
      <c r="G2889" s="11">
        <v>347491</v>
      </c>
      <c r="H2889">
        <v>1</v>
      </c>
      <c r="I2889">
        <v>0</v>
      </c>
      <c r="J2889">
        <v>31</v>
      </c>
      <c r="K2889" s="3">
        <v>9</v>
      </c>
      <c r="L2889" s="3">
        <f t="shared" si="361"/>
        <v>247.5</v>
      </c>
      <c r="M2889" s="5">
        <v>0</v>
      </c>
      <c r="R2889">
        <v>2011</v>
      </c>
      <c r="S2889" s="1" t="s">
        <v>2</v>
      </c>
      <c r="T2889" s="40">
        <f>+'Copy Co'!$B$17</f>
        <v>51399.602684929596</v>
      </c>
      <c r="U2889">
        <f>+'Copy Co'!$B$18*'All Data'!C2889</f>
        <v>1358.7685247938387</v>
      </c>
      <c r="V2889" s="40">
        <f>+D2889*'Copy Co'!$B$19</f>
        <v>317656.81002377428</v>
      </c>
      <c r="W2889" s="40">
        <f>+E2889*'Copy Co'!$B$20</f>
        <v>-160624.20014175455</v>
      </c>
      <c r="X2889" s="40">
        <f>+F2889*'Copy Co'!$B$21</f>
        <v>27729.652883042341</v>
      </c>
      <c r="Y2889" s="40">
        <f>+G2889*'Copy Co'!$B$22</f>
        <v>144619.70036865506</v>
      </c>
      <c r="Z2889" s="40">
        <f>+H2889*'Copy Co'!$B$23</f>
        <v>-10610.780657764437</v>
      </c>
      <c r="AA2889" s="40">
        <f>+I2889*'Copy Co'!$B$24</f>
        <v>0</v>
      </c>
      <c r="AB2889" s="40">
        <f>+J2889*'Copy Co'!$B$25</f>
        <v>10441.484767528726</v>
      </c>
      <c r="AC2889" s="40">
        <f>+K2889*'Copy Co'!$B$26</f>
        <v>2819.3133508734218</v>
      </c>
      <c r="AD2889" s="40">
        <f>+L2889*'Copy Co'!$B$27</f>
        <v>45368.604904815358</v>
      </c>
      <c r="AE2889" s="40">
        <f>+M2889*'Copy Co'!$B$28</f>
        <v>0</v>
      </c>
      <c r="AF2889" s="40">
        <f t="shared" si="362"/>
        <v>430158.95670889359</v>
      </c>
      <c r="AG2889" s="25">
        <f t="shared" si="363"/>
        <v>-33990.043291106413</v>
      </c>
      <c r="AH2889" s="56">
        <f t="shared" si="364"/>
        <v>40872</v>
      </c>
      <c r="AL2889" s="56"/>
      <c r="BF2889" s="2">
        <v>38504</v>
      </c>
      <c r="BG2889" s="3">
        <v>8.4583333333333393</v>
      </c>
      <c r="BH2889">
        <v>14</v>
      </c>
      <c r="BI2889">
        <v>8.5416666666666696</v>
      </c>
    </row>
    <row r="2890" spans="1:61" x14ac:dyDescent="0.25">
      <c r="A2890" s="2">
        <v>40873</v>
      </c>
      <c r="B2890" s="7">
        <v>499940</v>
      </c>
      <c r="C2890" s="3">
        <v>32.9583333333333</v>
      </c>
      <c r="D2890" s="7">
        <f t="shared" si="358"/>
        <v>1086.2517361111088</v>
      </c>
      <c r="E2890" s="7">
        <f t="shared" si="359"/>
        <v>35801.046802661927</v>
      </c>
      <c r="F2890" s="7">
        <f t="shared" si="360"/>
        <v>1179942.8342043979</v>
      </c>
      <c r="G2890" s="11">
        <v>464149</v>
      </c>
      <c r="H2890">
        <v>0</v>
      </c>
      <c r="I2890">
        <v>1</v>
      </c>
      <c r="J2890">
        <v>7</v>
      </c>
      <c r="K2890" s="3">
        <v>3</v>
      </c>
      <c r="L2890" s="3">
        <f t="shared" si="361"/>
        <v>98.874999999999901</v>
      </c>
      <c r="M2890" s="5">
        <v>0</v>
      </c>
      <c r="R2890">
        <v>2011</v>
      </c>
      <c r="S2890" s="1" t="s">
        <v>3</v>
      </c>
      <c r="T2890" s="40">
        <f>+'Copy Co'!$B$17</f>
        <v>51399.602684929596</v>
      </c>
      <c r="U2890">
        <f>+'Copy Co'!$B$18*'All Data'!C2890</f>
        <v>1628.4634895635231</v>
      </c>
      <c r="V2890" s="40">
        <f>+D2890*'Copy Co'!$B$19</f>
        <v>456271.42000111268</v>
      </c>
      <c r="W2890" s="40">
        <f>+E2890*'Copy Co'!$B$20</f>
        <v>-276508.58635805093</v>
      </c>
      <c r="X2890" s="40">
        <f>+F2890*'Copy Co'!$B$21</f>
        <v>57210.352673083871</v>
      </c>
      <c r="Y2890" s="40">
        <f>+G2890*'Copy Co'!$B$22</f>
        <v>193170.72760563836</v>
      </c>
      <c r="Z2890" s="40">
        <f>+H2890*'Copy Co'!$B$23</f>
        <v>0</v>
      </c>
      <c r="AA2890" s="40">
        <f>+I2890*'Copy Co'!$B$24</f>
        <v>-10704.382616627605</v>
      </c>
      <c r="AB2890" s="40">
        <f>+J2890*'Copy Co'!$B$25</f>
        <v>2357.7546249258412</v>
      </c>
      <c r="AC2890" s="40">
        <f>+K2890*'Copy Co'!$B$26</f>
        <v>939.77111695780729</v>
      </c>
      <c r="AD2890" s="40">
        <f>+L2890*'Copy Co'!$B$27</f>
        <v>18124.52852510551</v>
      </c>
      <c r="AE2890" s="40">
        <f>+M2890*'Copy Co'!$B$28</f>
        <v>0</v>
      </c>
      <c r="AF2890" s="40">
        <f t="shared" si="362"/>
        <v>493889.65174663864</v>
      </c>
      <c r="AG2890" s="25">
        <f t="shared" si="363"/>
        <v>-6050.3482533613569</v>
      </c>
      <c r="AH2890" s="56">
        <f t="shared" si="364"/>
        <v>40873</v>
      </c>
      <c r="AL2890" s="56"/>
      <c r="BF2890" s="2">
        <v>41747</v>
      </c>
      <c r="BG2890" s="3">
        <v>8.4583333333333393</v>
      </c>
      <c r="BH2890">
        <v>17</v>
      </c>
      <c r="BI2890">
        <v>7.7916666666666696</v>
      </c>
    </row>
    <row r="2891" spans="1:61" x14ac:dyDescent="0.25">
      <c r="A2891" s="2">
        <v>40874</v>
      </c>
      <c r="B2891" s="7">
        <v>468814</v>
      </c>
      <c r="C2891" s="3">
        <v>30.875</v>
      </c>
      <c r="D2891" s="7">
        <f t="shared" si="358"/>
        <v>953.265625</v>
      </c>
      <c r="E2891" s="7">
        <f t="shared" si="359"/>
        <v>29432.076171875</v>
      </c>
      <c r="F2891" s="7">
        <f t="shared" si="360"/>
        <v>908715.35180664063</v>
      </c>
      <c r="G2891" s="11">
        <v>499940</v>
      </c>
      <c r="H2891">
        <v>0</v>
      </c>
      <c r="I2891">
        <v>1</v>
      </c>
      <c r="J2891">
        <v>7</v>
      </c>
      <c r="K2891" s="3">
        <v>3.5</v>
      </c>
      <c r="L2891" s="3">
        <f t="shared" si="361"/>
        <v>108.0625</v>
      </c>
      <c r="M2891" s="5">
        <v>0</v>
      </c>
      <c r="R2891">
        <v>2011</v>
      </c>
      <c r="S2891" s="1" t="s">
        <v>4</v>
      </c>
      <c r="T2891" s="40">
        <f>+'Copy Co'!$B$17</f>
        <v>51399.602684929596</v>
      </c>
      <c r="U2891">
        <f>+'Copy Co'!$B$18*'All Data'!C2891</f>
        <v>1525.5264801094461</v>
      </c>
      <c r="V2891" s="40">
        <f>+D2891*'Copy Co'!$B$19</f>
        <v>400411.65956075297</v>
      </c>
      <c r="W2891" s="40">
        <f>+E2891*'Copy Co'!$B$20</f>
        <v>-227317.98376528276</v>
      </c>
      <c r="X2891" s="40">
        <f>+F2891*'Copy Co'!$B$21</f>
        <v>44059.69869833345</v>
      </c>
      <c r="Y2891" s="40">
        <f>+G2891*'Copy Co'!$B$22</f>
        <v>208066.3182709924</v>
      </c>
      <c r="Z2891" s="40">
        <f>+H2891*'Copy Co'!$B$23</f>
        <v>0</v>
      </c>
      <c r="AA2891" s="40">
        <f>+I2891*'Copy Co'!$B$24</f>
        <v>-10704.382616627605</v>
      </c>
      <c r="AB2891" s="40">
        <f>+J2891*'Copy Co'!$B$25</f>
        <v>2357.7546249258412</v>
      </c>
      <c r="AC2891" s="40">
        <f>+K2891*'Copy Co'!$B$26</f>
        <v>1096.3996364507752</v>
      </c>
      <c r="AD2891" s="40">
        <f>+L2891*'Copy Co'!$B$27</f>
        <v>19808.666131420647</v>
      </c>
      <c r="AE2891" s="40">
        <f>+M2891*'Copy Co'!$B$28</f>
        <v>0</v>
      </c>
      <c r="AF2891" s="40">
        <f t="shared" si="362"/>
        <v>490703.25970600476</v>
      </c>
      <c r="AG2891" s="25">
        <f t="shared" si="363"/>
        <v>21889.259706004756</v>
      </c>
      <c r="AH2891" s="56">
        <f t="shared" si="364"/>
        <v>40874</v>
      </c>
      <c r="AL2891" s="56"/>
      <c r="BF2891" s="2">
        <v>38079</v>
      </c>
      <c r="BG2891" s="3">
        <v>8.4166666666666607</v>
      </c>
      <c r="BH2891">
        <v>23</v>
      </c>
      <c r="BI2891">
        <v>12.125</v>
      </c>
    </row>
    <row r="2892" spans="1:61" x14ac:dyDescent="0.25">
      <c r="A2892" s="2">
        <v>40875</v>
      </c>
      <c r="B2892" s="7">
        <v>497627</v>
      </c>
      <c r="C2892" s="3">
        <v>31.0833333333333</v>
      </c>
      <c r="D2892" s="7">
        <f t="shared" si="358"/>
        <v>966.17361111110904</v>
      </c>
      <c r="E2892" s="7">
        <f t="shared" si="359"/>
        <v>30031.896412036942</v>
      </c>
      <c r="F2892" s="7">
        <f t="shared" si="360"/>
        <v>933491.44680748053</v>
      </c>
      <c r="G2892" s="11">
        <v>468814</v>
      </c>
      <c r="H2892">
        <v>0</v>
      </c>
      <c r="I2892">
        <v>0</v>
      </c>
      <c r="J2892">
        <v>7</v>
      </c>
      <c r="K2892" s="3">
        <v>3.3333333333333299</v>
      </c>
      <c r="L2892" s="3">
        <f t="shared" si="361"/>
        <v>103.6111111111109</v>
      </c>
      <c r="M2892" s="5">
        <v>0</v>
      </c>
      <c r="R2892">
        <v>2011</v>
      </c>
      <c r="S2892" s="1" t="s">
        <v>5</v>
      </c>
      <c r="T2892" s="40">
        <f>+'Copy Co'!$B$17</f>
        <v>51399.602684929596</v>
      </c>
      <c r="U2892">
        <f>+'Copy Co'!$B$18*'All Data'!C2892</f>
        <v>1535.8201810548524</v>
      </c>
      <c r="V2892" s="40">
        <f>+D2892*'Copy Co'!$B$19</f>
        <v>405833.55667399074</v>
      </c>
      <c r="W2892" s="40">
        <f>+E2892*'Copy Co'!$B$20</f>
        <v>-231950.68200984341</v>
      </c>
      <c r="X2892" s="40">
        <f>+F2892*'Copy Co'!$B$21</f>
        <v>45260.984974050043</v>
      </c>
      <c r="Y2892" s="40">
        <f>+G2892*'Copy Co'!$B$22</f>
        <v>195112.21933411414</v>
      </c>
      <c r="Z2892" s="40">
        <f>+H2892*'Copy Co'!$B$23</f>
        <v>0</v>
      </c>
      <c r="AA2892" s="40">
        <f>+I2892*'Copy Co'!$B$24</f>
        <v>0</v>
      </c>
      <c r="AB2892" s="40">
        <f>+J2892*'Copy Co'!$B$25</f>
        <v>2357.7546249258412</v>
      </c>
      <c r="AC2892" s="40">
        <f>+K2892*'Copy Co'!$B$26</f>
        <v>1044.1901299531182</v>
      </c>
      <c r="AD2892" s="40">
        <f>+L2892*'Copy Co'!$B$27</f>
        <v>18992.693186864304</v>
      </c>
      <c r="AE2892" s="40">
        <f>+M2892*'Copy Co'!$B$28</f>
        <v>0</v>
      </c>
      <c r="AF2892" s="40">
        <f t="shared" si="362"/>
        <v>489586.13978003926</v>
      </c>
      <c r="AG2892" s="25">
        <f t="shared" si="363"/>
        <v>-8040.8602199607412</v>
      </c>
      <c r="AH2892" s="56">
        <f t="shared" si="364"/>
        <v>40875</v>
      </c>
      <c r="AL2892" s="56"/>
      <c r="BF2892" s="2">
        <v>39186</v>
      </c>
      <c r="BG2892" s="3">
        <v>8.4166666666666607</v>
      </c>
      <c r="BH2892">
        <v>20</v>
      </c>
      <c r="BI2892">
        <v>11.375</v>
      </c>
    </row>
    <row r="2893" spans="1:61" x14ac:dyDescent="0.25">
      <c r="A2893" s="2">
        <v>40876</v>
      </c>
      <c r="B2893" s="7">
        <v>451636</v>
      </c>
      <c r="C2893" s="3">
        <v>29.8333333333333</v>
      </c>
      <c r="D2893" s="7">
        <f t="shared" si="358"/>
        <v>890.02777777777578</v>
      </c>
      <c r="E2893" s="7">
        <f t="shared" si="359"/>
        <v>26552.495370370281</v>
      </c>
      <c r="F2893" s="7">
        <f t="shared" si="360"/>
        <v>792149.44521604583</v>
      </c>
      <c r="G2893" s="11">
        <v>497627</v>
      </c>
      <c r="H2893">
        <v>0</v>
      </c>
      <c r="I2893">
        <v>0</v>
      </c>
      <c r="J2893">
        <v>7</v>
      </c>
      <c r="K2893" s="3">
        <v>2.5416666666666701</v>
      </c>
      <c r="L2893" s="3">
        <f t="shared" si="361"/>
        <v>75.8263888888889</v>
      </c>
      <c r="M2893" s="5">
        <v>0</v>
      </c>
      <c r="R2893">
        <v>2011</v>
      </c>
      <c r="S2893" s="1" t="s">
        <v>6</v>
      </c>
      <c r="T2893" s="40">
        <f>+'Copy Co'!$B$17</f>
        <v>51399.602684929596</v>
      </c>
      <c r="U2893">
        <f>+'Copy Co'!$B$18*'All Data'!C2893</f>
        <v>1474.0579753824052</v>
      </c>
      <c r="V2893" s="40">
        <f>+D2893*'Copy Co'!$B$19</f>
        <v>373849.10376388347</v>
      </c>
      <c r="W2893" s="40">
        <f>+E2893*'Copy Co'!$B$20</f>
        <v>-205077.60568034221</v>
      </c>
      <c r="X2893" s="40">
        <f>+F2893*'Copy Co'!$B$21</f>
        <v>38407.919279543014</v>
      </c>
      <c r="Y2893" s="40">
        <f>+G2893*'Copy Co'!$B$22</f>
        <v>207103.68796703429</v>
      </c>
      <c r="Z2893" s="40">
        <f>+H2893*'Copy Co'!$B$23</f>
        <v>0</v>
      </c>
      <c r="AA2893" s="40">
        <f>+I2893*'Copy Co'!$B$24</f>
        <v>0</v>
      </c>
      <c r="AB2893" s="40">
        <f>+J2893*'Copy Co'!$B$25</f>
        <v>2357.7546249258412</v>
      </c>
      <c r="AC2893" s="40">
        <f>+K2893*'Copy Co'!$B$26</f>
        <v>796.19497408925452</v>
      </c>
      <c r="AD2893" s="40">
        <f>+L2893*'Copy Co'!$B$27</f>
        <v>13899.545369126796</v>
      </c>
      <c r="AE2893" s="40">
        <f>+M2893*'Copy Co'!$B$28</f>
        <v>0</v>
      </c>
      <c r="AF2893" s="40">
        <f t="shared" si="362"/>
        <v>484210.26095857244</v>
      </c>
      <c r="AG2893" s="25">
        <f t="shared" si="363"/>
        <v>32574.260958572442</v>
      </c>
      <c r="AH2893" s="56">
        <f t="shared" si="364"/>
        <v>40876</v>
      </c>
      <c r="AL2893" s="56"/>
      <c r="BF2893" s="2">
        <v>39738</v>
      </c>
      <c r="BG2893" s="3">
        <v>8.4166666666666607</v>
      </c>
      <c r="BH2893">
        <v>12</v>
      </c>
      <c r="BI2893">
        <v>5.8333333333333304</v>
      </c>
    </row>
    <row r="2894" spans="1:61" x14ac:dyDescent="0.25">
      <c r="A2894" s="2">
        <v>40877</v>
      </c>
      <c r="B2894" s="7">
        <v>500904</v>
      </c>
      <c r="C2894" s="3">
        <v>28.2916666666667</v>
      </c>
      <c r="D2894" s="7">
        <f t="shared" si="358"/>
        <v>800.41840277777965</v>
      </c>
      <c r="E2894" s="7">
        <f t="shared" si="359"/>
        <v>22645.170645254708</v>
      </c>
      <c r="F2894" s="7">
        <f t="shared" si="360"/>
        <v>640669.61950533185</v>
      </c>
      <c r="G2894" s="11">
        <v>451636</v>
      </c>
      <c r="H2894">
        <v>0</v>
      </c>
      <c r="I2894">
        <v>0</v>
      </c>
      <c r="J2894">
        <v>22</v>
      </c>
      <c r="K2894" s="3">
        <v>9.5</v>
      </c>
      <c r="L2894" s="3">
        <f t="shared" si="361"/>
        <v>268.77083333333366</v>
      </c>
      <c r="M2894" s="5">
        <v>0</v>
      </c>
      <c r="R2894">
        <v>2011</v>
      </c>
      <c r="S2894" s="1" t="s">
        <v>7</v>
      </c>
      <c r="T2894" s="40">
        <f>+'Copy Co'!$B$17</f>
        <v>51399.602684929596</v>
      </c>
      <c r="U2894">
        <f>+'Copy Co'!$B$18*'All Data'!C2894</f>
        <v>1397.8845883863903</v>
      </c>
      <c r="V2894" s="40">
        <f>+D2894*'Copy Co'!$B$19</f>
        <v>336209.3970389606</v>
      </c>
      <c r="W2894" s="40">
        <f>+E2894*'Copy Co'!$B$20</f>
        <v>-174899.47032751684</v>
      </c>
      <c r="X2894" s="40">
        <f>+F2894*'Copy Co'!$B$21</f>
        <v>31063.314099911058</v>
      </c>
      <c r="Y2894" s="40">
        <f>+G2894*'Copy Co'!$B$22</f>
        <v>187963.035001476</v>
      </c>
      <c r="Z2894" s="40">
        <f>+H2894*'Copy Co'!$B$23</f>
        <v>0</v>
      </c>
      <c r="AA2894" s="40">
        <f>+I2894*'Copy Co'!$B$24</f>
        <v>0</v>
      </c>
      <c r="AB2894" s="40">
        <f>+J2894*'Copy Co'!$B$25</f>
        <v>7410.0859640526432</v>
      </c>
      <c r="AC2894" s="40">
        <f>+K2894*'Copy Co'!$B$26</f>
        <v>2975.9418703663896</v>
      </c>
      <c r="AD2894" s="40">
        <f>+L2894*'Copy Co'!$B$27</f>
        <v>49267.708070456538</v>
      </c>
      <c r="AE2894" s="40">
        <f>+M2894*'Copy Co'!$B$28</f>
        <v>0</v>
      </c>
      <c r="AF2894" s="40">
        <f t="shared" si="362"/>
        <v>492787.49899102235</v>
      </c>
      <c r="AG2894" s="25">
        <f t="shared" si="363"/>
        <v>-8116.5010089776479</v>
      </c>
      <c r="AH2894" s="56">
        <f t="shared" si="364"/>
        <v>40877</v>
      </c>
      <c r="AI2894" s="38">
        <f>SUM(AG2865:AG2894)</f>
        <v>-16246.701393525931</v>
      </c>
      <c r="AJ2894" s="38"/>
      <c r="AK2894" s="38"/>
      <c r="AL2894" s="56"/>
      <c r="AN2894" s="38"/>
      <c r="AO2894" s="38"/>
      <c r="AP2894" s="38"/>
      <c r="AQ2894" s="38"/>
      <c r="AR2894" s="38"/>
      <c r="AS2894" s="38"/>
      <c r="AT2894" s="38"/>
      <c r="AU2894" s="38"/>
      <c r="AV2894" s="38"/>
      <c r="AW2894" s="38"/>
      <c r="AX2894" s="38"/>
      <c r="AY2894" s="38"/>
      <c r="AZ2894" s="38"/>
      <c r="BA2894" s="38"/>
      <c r="BB2894" s="38"/>
      <c r="BC2894" s="38"/>
      <c r="BD2894" s="38"/>
      <c r="BE2894" s="38"/>
      <c r="BF2894" s="2">
        <v>41190</v>
      </c>
      <c r="BG2894" s="3">
        <v>8.4166666666666607</v>
      </c>
      <c r="BH2894">
        <v>10</v>
      </c>
      <c r="BI2894">
        <v>5.125</v>
      </c>
    </row>
    <row r="2895" spans="1:61" x14ac:dyDescent="0.25">
      <c r="A2895" s="2">
        <v>40878</v>
      </c>
      <c r="B2895" s="7">
        <v>589619</v>
      </c>
      <c r="C2895" s="3">
        <v>31.875</v>
      </c>
      <c r="D2895" s="7">
        <f t="shared" si="358"/>
        <v>1016.015625</v>
      </c>
      <c r="E2895" s="7">
        <f t="shared" si="359"/>
        <v>32385.498046875</v>
      </c>
      <c r="F2895" s="7">
        <f t="shared" si="360"/>
        <v>1032287.7502441406</v>
      </c>
      <c r="G2895" s="11">
        <v>500904</v>
      </c>
      <c r="H2895">
        <v>0</v>
      </c>
      <c r="I2895">
        <v>0</v>
      </c>
      <c r="J2895">
        <v>21</v>
      </c>
      <c r="K2895" s="3">
        <v>8.625</v>
      </c>
      <c r="L2895" s="3">
        <f t="shared" si="361"/>
        <v>274.921875</v>
      </c>
      <c r="M2895" s="5">
        <v>0</v>
      </c>
      <c r="N2895" s="30">
        <v>2011</v>
      </c>
      <c r="O2895" s="30">
        <v>12</v>
      </c>
      <c r="P2895" s="33">
        <v>919057</v>
      </c>
      <c r="R2895">
        <v>2011</v>
      </c>
      <c r="S2895" s="1" t="s">
        <v>1</v>
      </c>
      <c r="T2895" s="40">
        <f>+'Copy Co'!$B$17</f>
        <v>51399.602684929596</v>
      </c>
      <c r="U2895">
        <f>+'Copy Co'!$B$18*'All Data'!C2895</f>
        <v>1574.936244647404</v>
      </c>
      <c r="V2895" s="40">
        <f>+D2895*'Copy Co'!$B$19</f>
        <v>426769.29900404793</v>
      </c>
      <c r="W2895" s="40">
        <f>+E2895*'Copy Co'!$B$20</f>
        <v>-250128.67173417404</v>
      </c>
      <c r="X2895" s="40">
        <f>+F2895*'Copy Co'!$B$21</f>
        <v>50051.192769345005</v>
      </c>
      <c r="Y2895" s="40">
        <f>+G2895*'Copy Co'!$B$22</f>
        <v>208467.51827661955</v>
      </c>
      <c r="Z2895" s="40">
        <f>+H2895*'Copy Co'!$B$23</f>
        <v>0</v>
      </c>
      <c r="AA2895" s="40">
        <f>+I2895*'Copy Co'!$B$24</f>
        <v>0</v>
      </c>
      <c r="AB2895" s="40">
        <f>+J2895*'Copy Co'!$B$25</f>
        <v>7073.2638747775236</v>
      </c>
      <c r="AC2895" s="40">
        <f>+K2895*'Copy Co'!$B$26</f>
        <v>2701.8419612536959</v>
      </c>
      <c r="AD2895" s="40">
        <f>+L2895*'Copy Co'!$B$27</f>
        <v>50395.240107337515</v>
      </c>
      <c r="AE2895" s="40">
        <f>+M2895*'Copy Co'!$B$28</f>
        <v>0</v>
      </c>
      <c r="AF2895" s="40">
        <f t="shared" si="362"/>
        <v>548304.22318878409</v>
      </c>
      <c r="AG2895" s="25">
        <f t="shared" si="363"/>
        <v>-41314.77681121591</v>
      </c>
      <c r="AH2895" s="56">
        <f t="shared" si="364"/>
        <v>40878</v>
      </c>
      <c r="AL2895" s="56"/>
      <c r="BF2895" s="2">
        <v>41942</v>
      </c>
      <c r="BG2895" s="3">
        <v>8.4166666666666607</v>
      </c>
      <c r="BH2895">
        <v>18</v>
      </c>
      <c r="BI2895">
        <v>8.25</v>
      </c>
    </row>
    <row r="2896" spans="1:61" x14ac:dyDescent="0.25">
      <c r="A2896" s="2">
        <v>40879</v>
      </c>
      <c r="B2896" s="7">
        <v>576480</v>
      </c>
      <c r="C2896" s="3">
        <v>34.7916666666667</v>
      </c>
      <c r="D2896" s="7">
        <f t="shared" si="358"/>
        <v>1210.4600694444468</v>
      </c>
      <c r="E2896" s="7">
        <f t="shared" si="359"/>
        <v>42113.923249421423</v>
      </c>
      <c r="F2896" s="7">
        <f t="shared" si="360"/>
        <v>1465213.579719455</v>
      </c>
      <c r="G2896" s="11">
        <v>589619</v>
      </c>
      <c r="H2896">
        <v>1</v>
      </c>
      <c r="I2896">
        <v>0</v>
      </c>
      <c r="J2896">
        <v>13</v>
      </c>
      <c r="K2896" s="3">
        <v>6.1666666666666696</v>
      </c>
      <c r="L2896" s="3">
        <f t="shared" si="361"/>
        <v>214.54861111111143</v>
      </c>
      <c r="M2896" s="5">
        <v>0</v>
      </c>
      <c r="R2896">
        <v>2011</v>
      </c>
      <c r="S2896" s="1" t="s">
        <v>2</v>
      </c>
      <c r="T2896" s="40">
        <f>+'Copy Co'!$B$17</f>
        <v>51399.602684929596</v>
      </c>
      <c r="U2896">
        <f>+'Copy Co'!$B$18*'All Data'!C2896</f>
        <v>1719.0480578831157</v>
      </c>
      <c r="V2896" s="40">
        <f>+D2896*'Copy Co'!$B$19</f>
        <v>508444.14455653453</v>
      </c>
      <c r="W2896" s="40">
        <f>+E2896*'Copy Co'!$B$20</f>
        <v>-325265.94677178934</v>
      </c>
      <c r="X2896" s="40">
        <f>+F2896*'Copy Co'!$B$21</f>
        <v>71041.904071278841</v>
      </c>
      <c r="Y2896" s="40">
        <f>+G2896*'Copy Co'!$B$22</f>
        <v>245389.1557239354</v>
      </c>
      <c r="Z2896" s="40">
        <f>+H2896*'Copy Co'!$B$23</f>
        <v>-10610.780657764437</v>
      </c>
      <c r="AA2896" s="40">
        <f>+I2896*'Copy Co'!$B$24</f>
        <v>0</v>
      </c>
      <c r="AB2896" s="40">
        <f>+J2896*'Copy Co'!$B$25</f>
        <v>4378.6871605765618</v>
      </c>
      <c r="AC2896" s="40">
        <f>+K2896*'Copy Co'!$B$26</f>
        <v>1931.7517404132714</v>
      </c>
      <c r="AD2896" s="40">
        <f>+L2896*'Copy Co'!$B$27</f>
        <v>39328.368365159164</v>
      </c>
      <c r="AE2896" s="40">
        <f>+M2896*'Copy Co'!$B$28</f>
        <v>0</v>
      </c>
      <c r="AF2896" s="40">
        <f t="shared" si="362"/>
        <v>587755.93493115681</v>
      </c>
      <c r="AG2896" s="25">
        <f t="shared" si="363"/>
        <v>11275.934931156808</v>
      </c>
      <c r="AH2896" s="56">
        <f t="shared" si="364"/>
        <v>40879</v>
      </c>
      <c r="AL2896" s="56"/>
      <c r="BF2896" s="2">
        <v>39028</v>
      </c>
      <c r="BG2896" s="3">
        <v>8.375</v>
      </c>
      <c r="BH2896">
        <v>13</v>
      </c>
      <c r="BI2896">
        <v>8.625</v>
      </c>
    </row>
    <row r="2897" spans="1:61" x14ac:dyDescent="0.25">
      <c r="A2897" s="2">
        <v>40880</v>
      </c>
      <c r="B2897" s="7">
        <v>589005</v>
      </c>
      <c r="C2897" s="3">
        <v>36.2916666666667</v>
      </c>
      <c r="D2897" s="7">
        <f t="shared" si="358"/>
        <v>1317.0850694444468</v>
      </c>
      <c r="E2897" s="7">
        <f t="shared" si="359"/>
        <v>47799.21231192143</v>
      </c>
      <c r="F2897" s="7">
        <f t="shared" si="360"/>
        <v>1734713.0801534834</v>
      </c>
      <c r="G2897" s="11">
        <v>576480</v>
      </c>
      <c r="H2897">
        <v>0</v>
      </c>
      <c r="I2897">
        <v>1</v>
      </c>
      <c r="J2897">
        <v>18</v>
      </c>
      <c r="K2897" s="3">
        <v>7.0416666666666696</v>
      </c>
      <c r="L2897" s="3">
        <f t="shared" si="361"/>
        <v>255.5538194444448</v>
      </c>
      <c r="M2897" s="5">
        <v>0</v>
      </c>
      <c r="R2897">
        <v>2011</v>
      </c>
      <c r="S2897" s="1" t="s">
        <v>3</v>
      </c>
      <c r="T2897" s="40">
        <f>+'Copy Co'!$B$17</f>
        <v>51399.602684929596</v>
      </c>
      <c r="U2897">
        <f>+'Copy Co'!$B$18*'All Data'!C2897</f>
        <v>1793.1627046900524</v>
      </c>
      <c r="V2897" s="40">
        <f>+D2897*'Copy Co'!$B$19</f>
        <v>553231.12950699392</v>
      </c>
      <c r="W2897" s="40">
        <f>+E2897*'Copy Co'!$B$20</f>
        <v>-369176.15002293786</v>
      </c>
      <c r="X2897" s="40">
        <f>+F2897*'Copy Co'!$B$21</f>
        <v>84108.775633278477</v>
      </c>
      <c r="Y2897" s="40">
        <f>+G2897*'Copy Co'!$B$22</f>
        <v>239920.93282566246</v>
      </c>
      <c r="Z2897" s="40">
        <f>+H2897*'Copy Co'!$B$23</f>
        <v>0</v>
      </c>
      <c r="AA2897" s="40">
        <f>+I2897*'Copy Co'!$B$24</f>
        <v>-10704.382616627605</v>
      </c>
      <c r="AB2897" s="40">
        <f>+J2897*'Copy Co'!$B$25</f>
        <v>6062.7976069521628</v>
      </c>
      <c r="AC2897" s="40">
        <f>+K2897*'Copy Co'!$B$26</f>
        <v>2205.8516495259651</v>
      </c>
      <c r="AD2897" s="40">
        <f>+L2897*'Copy Co'!$B$27</f>
        <v>46844.930368854693</v>
      </c>
      <c r="AE2897" s="40">
        <f>+M2897*'Copy Co'!$B$28</f>
        <v>0</v>
      </c>
      <c r="AF2897" s="40">
        <f t="shared" si="362"/>
        <v>605686.65034132171</v>
      </c>
      <c r="AG2897" s="25">
        <f t="shared" si="363"/>
        <v>16681.650341321714</v>
      </c>
      <c r="AH2897" s="56">
        <f t="shared" si="364"/>
        <v>40880</v>
      </c>
      <c r="AL2897" s="56"/>
      <c r="BF2897" s="2">
        <v>40469</v>
      </c>
      <c r="BG2897" s="3">
        <v>8.375</v>
      </c>
      <c r="BH2897">
        <v>13</v>
      </c>
      <c r="BI2897">
        <v>5.8333333333333304</v>
      </c>
    </row>
    <row r="2898" spans="1:61" x14ac:dyDescent="0.25">
      <c r="A2898" s="2">
        <v>40881</v>
      </c>
      <c r="B2898" s="7">
        <v>689720</v>
      </c>
      <c r="C2898" s="3">
        <v>37.75</v>
      </c>
      <c r="D2898" s="7">
        <f t="shared" si="358"/>
        <v>1425.0625</v>
      </c>
      <c r="E2898" s="7">
        <f t="shared" si="359"/>
        <v>53796.109375</v>
      </c>
      <c r="F2898" s="7">
        <f t="shared" si="360"/>
        <v>2030803.12890625</v>
      </c>
      <c r="G2898" s="11">
        <v>589005</v>
      </c>
      <c r="H2898">
        <v>0</v>
      </c>
      <c r="I2898">
        <v>1</v>
      </c>
      <c r="J2898">
        <v>9</v>
      </c>
      <c r="K2898" s="3">
        <v>4.3333333333333304</v>
      </c>
      <c r="L2898" s="3">
        <f t="shared" si="361"/>
        <v>163.58333333333323</v>
      </c>
      <c r="M2898" s="5">
        <v>0</v>
      </c>
      <c r="R2898">
        <v>2011</v>
      </c>
      <c r="S2898" s="1" t="s">
        <v>4</v>
      </c>
      <c r="T2898" s="40">
        <f>+'Copy Co'!$B$17</f>
        <v>51399.602684929596</v>
      </c>
      <c r="U2898">
        <f>+'Copy Co'!$B$18*'All Data'!C2898</f>
        <v>1865.2186113079058</v>
      </c>
      <c r="V2898" s="40">
        <f>+D2898*'Copy Co'!$B$19</f>
        <v>598586.19217785762</v>
      </c>
      <c r="W2898" s="40">
        <f>+E2898*'Copy Co'!$B$20</f>
        <v>-415493.05071544251</v>
      </c>
      <c r="X2898" s="40">
        <f>+F2898*'Copy Co'!$B$21</f>
        <v>98464.908507764834</v>
      </c>
      <c r="Y2898" s="40">
        <f>+G2898*'Copy Co'!$B$22</f>
        <v>245133.61962076623</v>
      </c>
      <c r="Z2898" s="40">
        <f>+H2898*'Copy Co'!$B$23</f>
        <v>0</v>
      </c>
      <c r="AA2898" s="40">
        <f>+I2898*'Copy Co'!$B$24</f>
        <v>-10704.382616627605</v>
      </c>
      <c r="AB2898" s="40">
        <f>+J2898*'Copy Co'!$B$25</f>
        <v>3031.3988034760814</v>
      </c>
      <c r="AC2898" s="40">
        <f>+K2898*'Copy Co'!$B$26</f>
        <v>1357.4471689390541</v>
      </c>
      <c r="AD2898" s="40">
        <f>+L2898*'Copy Co'!$B$27</f>
        <v>29986.050985909929</v>
      </c>
      <c r="AE2898" s="40">
        <f>+M2898*'Copy Co'!$B$28</f>
        <v>0</v>
      </c>
      <c r="AF2898" s="40">
        <f t="shared" si="362"/>
        <v>603627.00522888114</v>
      </c>
      <c r="AG2898" s="25">
        <f t="shared" si="363"/>
        <v>-86092.994771118858</v>
      </c>
      <c r="AH2898" s="56">
        <f t="shared" si="364"/>
        <v>40881</v>
      </c>
      <c r="AL2898" s="56"/>
      <c r="BF2898" s="2">
        <v>42113</v>
      </c>
      <c r="BG2898" s="3">
        <v>8.375</v>
      </c>
      <c r="BH2898">
        <v>14</v>
      </c>
      <c r="BI2898">
        <v>5.9166666666666696</v>
      </c>
    </row>
    <row r="2899" spans="1:61" x14ac:dyDescent="0.25">
      <c r="A2899" s="2">
        <v>40882</v>
      </c>
      <c r="B2899" s="7">
        <v>759552</v>
      </c>
      <c r="C2899" s="3">
        <v>42.9166666666667</v>
      </c>
      <c r="D2899" s="7">
        <f t="shared" si="358"/>
        <v>1841.8402777777806</v>
      </c>
      <c r="E2899" s="7">
        <f t="shared" si="359"/>
        <v>79045.64525462981</v>
      </c>
      <c r="F2899" s="7">
        <f t="shared" si="360"/>
        <v>3392375.6088445317</v>
      </c>
      <c r="G2899" s="11">
        <v>689720</v>
      </c>
      <c r="H2899">
        <v>0</v>
      </c>
      <c r="I2899">
        <v>0</v>
      </c>
      <c r="J2899">
        <v>9</v>
      </c>
      <c r="K2899" s="3">
        <v>5.0833333333333304</v>
      </c>
      <c r="L2899" s="3">
        <f t="shared" si="361"/>
        <v>218.15972222222226</v>
      </c>
      <c r="M2899" s="5">
        <v>0</v>
      </c>
      <c r="R2899">
        <v>2011</v>
      </c>
      <c r="S2899" s="1" t="s">
        <v>5</v>
      </c>
      <c r="T2899" s="40">
        <f>+'Copy Co'!$B$17</f>
        <v>51399.602684929596</v>
      </c>
      <c r="U2899">
        <f>+'Copy Co'!$B$18*'All Data'!C2899</f>
        <v>2120.5023947540226</v>
      </c>
      <c r="V2899" s="40">
        <f>+D2899*'Copy Co'!$B$19</f>
        <v>773650.38970207213</v>
      </c>
      <c r="W2899" s="40">
        <f>+E2899*'Copy Co'!$B$20</f>
        <v>-610507.27783447225</v>
      </c>
      <c r="X2899" s="40">
        <f>+F2899*'Copy Co'!$B$21</f>
        <v>164481.70144821066</v>
      </c>
      <c r="Y2899" s="40">
        <f>+G2899*'Copy Co'!$B$22</f>
        <v>287049.44800949888</v>
      </c>
      <c r="Z2899" s="40">
        <f>+H2899*'Copy Co'!$B$23</f>
        <v>0</v>
      </c>
      <c r="AA2899" s="40">
        <f>+I2899*'Copy Co'!$B$24</f>
        <v>0</v>
      </c>
      <c r="AB2899" s="40">
        <f>+J2899*'Copy Co'!$B$25</f>
        <v>3031.3988034760814</v>
      </c>
      <c r="AC2899" s="40">
        <f>+K2899*'Copy Co'!$B$26</f>
        <v>1592.3899481785058</v>
      </c>
      <c r="AD2899" s="40">
        <f>+L2899*'Copy Co'!$B$27</f>
        <v>39990.312095532398</v>
      </c>
      <c r="AE2899" s="40">
        <f>+M2899*'Copy Co'!$B$28</f>
        <v>0</v>
      </c>
      <c r="AF2899" s="40">
        <f t="shared" si="362"/>
        <v>712808.4672521801</v>
      </c>
      <c r="AG2899" s="25">
        <f t="shared" si="363"/>
        <v>-46743.532747819903</v>
      </c>
      <c r="AH2899" s="56">
        <f t="shared" si="364"/>
        <v>40882</v>
      </c>
      <c r="AL2899" s="56"/>
      <c r="BF2899" s="2">
        <v>40488</v>
      </c>
      <c r="BG2899" s="3">
        <v>8.3333333333333393</v>
      </c>
      <c r="BH2899">
        <v>20</v>
      </c>
      <c r="BI2899">
        <v>8.3333333333333304</v>
      </c>
    </row>
    <row r="2900" spans="1:61" x14ac:dyDescent="0.25">
      <c r="A2900" s="2">
        <v>40883</v>
      </c>
      <c r="B2900" s="7">
        <v>749291</v>
      </c>
      <c r="C2900" s="3">
        <v>42.375</v>
      </c>
      <c r="D2900" s="7">
        <f t="shared" si="358"/>
        <v>1795.640625</v>
      </c>
      <c r="E2900" s="7">
        <f t="shared" si="359"/>
        <v>76090.271484375</v>
      </c>
      <c r="F2900" s="7">
        <f t="shared" si="360"/>
        <v>3224325.2541503906</v>
      </c>
      <c r="G2900" s="11">
        <v>759552</v>
      </c>
      <c r="H2900">
        <v>0</v>
      </c>
      <c r="I2900">
        <v>0</v>
      </c>
      <c r="J2900">
        <v>10</v>
      </c>
      <c r="K2900" s="3">
        <v>5.5</v>
      </c>
      <c r="L2900" s="3">
        <f t="shared" si="361"/>
        <v>233.0625</v>
      </c>
      <c r="M2900" s="5">
        <v>0</v>
      </c>
      <c r="R2900">
        <v>2011</v>
      </c>
      <c r="S2900" s="1" t="s">
        <v>6</v>
      </c>
      <c r="T2900" s="40">
        <f>+'Copy Co'!$B$17</f>
        <v>51399.602684929596</v>
      </c>
      <c r="U2900">
        <f>+'Copy Co'!$B$18*'All Data'!C2900</f>
        <v>2093.7387722959606</v>
      </c>
      <c r="V2900" s="40">
        <f>+D2900*'Copy Co'!$B$19</f>
        <v>754244.59224673884</v>
      </c>
      <c r="W2900" s="40">
        <f>+E2900*'Copy Co'!$B$20</f>
        <v>-587681.51444612176</v>
      </c>
      <c r="X2900" s="40">
        <f>+F2900*'Copy Co'!$B$21</f>
        <v>156333.66259396289</v>
      </c>
      <c r="Y2900" s="40">
        <f>+G2900*'Copy Co'!$B$22</f>
        <v>316112.30982791696</v>
      </c>
      <c r="Z2900" s="40">
        <f>+H2900*'Copy Co'!$B$23</f>
        <v>0</v>
      </c>
      <c r="AA2900" s="40">
        <f>+I2900*'Copy Co'!$B$24</f>
        <v>0</v>
      </c>
      <c r="AB2900" s="40">
        <f>+J2900*'Copy Co'!$B$25</f>
        <v>3368.2208927512015</v>
      </c>
      <c r="AC2900" s="40">
        <f>+K2900*'Copy Co'!$B$26</f>
        <v>1722.9137144226468</v>
      </c>
      <c r="AD2900" s="40">
        <f>+L2900*'Copy Co'!$B$27</f>
        <v>42722.10295203446</v>
      </c>
      <c r="AE2900" s="40">
        <f>+M2900*'Copy Co'!$B$28</f>
        <v>0</v>
      </c>
      <c r="AF2900" s="40">
        <f t="shared" si="362"/>
        <v>740315.62923893065</v>
      </c>
      <c r="AG2900" s="25">
        <f t="shared" si="363"/>
        <v>-8975.3707610693527</v>
      </c>
      <c r="AH2900" s="56">
        <f t="shared" si="364"/>
        <v>40883</v>
      </c>
      <c r="AL2900" s="56"/>
      <c r="BF2900" s="2">
        <v>38833</v>
      </c>
      <c r="BG2900" s="3">
        <v>8.2916666666666607</v>
      </c>
      <c r="BH2900">
        <v>13</v>
      </c>
      <c r="BI2900">
        <v>5.7916666666666696</v>
      </c>
    </row>
    <row r="2901" spans="1:61" x14ac:dyDescent="0.25">
      <c r="A2901" s="2">
        <v>40884</v>
      </c>
      <c r="B2901" s="7">
        <v>673776</v>
      </c>
      <c r="C2901" s="3">
        <v>39.2083333333333</v>
      </c>
      <c r="D2901" s="7">
        <f t="shared" si="358"/>
        <v>1537.2934027777751</v>
      </c>
      <c r="E2901" s="7">
        <f t="shared" si="359"/>
        <v>60274.712167245212</v>
      </c>
      <c r="F2901" s="7">
        <f t="shared" si="360"/>
        <v>2363271.0062240707</v>
      </c>
      <c r="G2901" s="11">
        <v>749291</v>
      </c>
      <c r="H2901">
        <v>0</v>
      </c>
      <c r="I2901">
        <v>0</v>
      </c>
      <c r="J2901">
        <v>7</v>
      </c>
      <c r="K2901" s="3">
        <v>2.75</v>
      </c>
      <c r="L2901" s="3">
        <f t="shared" si="361"/>
        <v>107.82291666666657</v>
      </c>
      <c r="M2901" s="5">
        <v>0</v>
      </c>
      <c r="R2901">
        <v>2011</v>
      </c>
      <c r="S2901" s="1" t="s">
        <v>7</v>
      </c>
      <c r="T2901" s="40">
        <f>+'Copy Co'!$B$17</f>
        <v>51399.602684929596</v>
      </c>
      <c r="U2901">
        <f>+'Copy Co'!$B$18*'All Data'!C2901</f>
        <v>1937.2745179257593</v>
      </c>
      <c r="V2901" s="40">
        <f>+D2901*'Copy Co'!$B$19</f>
        <v>645727.89209518174</v>
      </c>
      <c r="W2901" s="40">
        <f>+E2901*'Copy Co'!$B$20</f>
        <v>-465530.39486164355</v>
      </c>
      <c r="X2901" s="40">
        <f>+F2901*'Copy Co'!$B$21</f>
        <v>114584.84581527785</v>
      </c>
      <c r="Y2901" s="40">
        <f>+G2901*'Copy Co'!$B$22</f>
        <v>311841.86039042717</v>
      </c>
      <c r="Z2901" s="40">
        <f>+H2901*'Copy Co'!$B$23</f>
        <v>0</v>
      </c>
      <c r="AA2901" s="40">
        <f>+I2901*'Copy Co'!$B$24</f>
        <v>0</v>
      </c>
      <c r="AB2901" s="40">
        <f>+J2901*'Copy Co'!$B$25</f>
        <v>2357.7546249258412</v>
      </c>
      <c r="AC2901" s="40">
        <f>+K2901*'Copy Co'!$B$26</f>
        <v>861.45685721132338</v>
      </c>
      <c r="AD2901" s="40">
        <f>+L2901*'Copy Co'!$B$27</f>
        <v>19764.748710847784</v>
      </c>
      <c r="AE2901" s="40">
        <f>+M2901*'Copy Co'!$B$28</f>
        <v>0</v>
      </c>
      <c r="AF2901" s="40">
        <f t="shared" si="362"/>
        <v>682945.04083508346</v>
      </c>
      <c r="AG2901" s="25">
        <f t="shared" si="363"/>
        <v>9169.0408350834623</v>
      </c>
      <c r="AH2901" s="56">
        <f t="shared" si="364"/>
        <v>40884</v>
      </c>
      <c r="AL2901" s="56"/>
      <c r="BF2901" s="2">
        <v>39370</v>
      </c>
      <c r="BG2901" s="3">
        <v>8.2916666666666607</v>
      </c>
      <c r="BH2901">
        <v>16</v>
      </c>
      <c r="BI2901">
        <v>8.375</v>
      </c>
    </row>
    <row r="2902" spans="1:61" x14ac:dyDescent="0.25">
      <c r="A2902" s="2">
        <v>40885</v>
      </c>
      <c r="B2902" s="7">
        <v>628005</v>
      </c>
      <c r="C2902" s="3">
        <v>37.375</v>
      </c>
      <c r="D2902" s="7">
        <f t="shared" si="358"/>
        <v>1396.890625</v>
      </c>
      <c r="E2902" s="7">
        <f t="shared" si="359"/>
        <v>52208.787109375</v>
      </c>
      <c r="F2902" s="7">
        <f t="shared" si="360"/>
        <v>1951303.4182128906</v>
      </c>
      <c r="G2902" s="11">
        <v>673776</v>
      </c>
      <c r="H2902">
        <v>0</v>
      </c>
      <c r="I2902">
        <v>0</v>
      </c>
      <c r="J2902">
        <v>7</v>
      </c>
      <c r="K2902" s="3">
        <v>2.4583333333333299</v>
      </c>
      <c r="L2902" s="3">
        <f t="shared" si="361"/>
        <v>91.880208333333201</v>
      </c>
      <c r="M2902" s="5">
        <v>0</v>
      </c>
      <c r="R2902">
        <v>2011</v>
      </c>
      <c r="S2902" s="1" t="s">
        <v>1</v>
      </c>
      <c r="T2902" s="40">
        <f>+'Copy Co'!$B$17</f>
        <v>51399.602684929596</v>
      </c>
      <c r="U2902">
        <f>+'Copy Co'!$B$18*'All Data'!C2902</f>
        <v>1846.6899496061717</v>
      </c>
      <c r="V2902" s="40">
        <f>+D2902*'Copy Co'!$B$19</f>
        <v>586752.8196887488</v>
      </c>
      <c r="W2902" s="40">
        <f>+E2902*'Copy Co'!$B$20</f>
        <v>-403233.40260565613</v>
      </c>
      <c r="X2902" s="40">
        <f>+F2902*'Copy Co'!$B$21</f>
        <v>94610.309493023626</v>
      </c>
      <c r="Y2902" s="40">
        <f>+G2902*'Copy Co'!$B$22</f>
        <v>280413.83297866979</v>
      </c>
      <c r="Z2902" s="40">
        <f>+H2902*'Copy Co'!$B$23</f>
        <v>0</v>
      </c>
      <c r="AA2902" s="40">
        <f>+I2902*'Copy Co'!$B$24</f>
        <v>0</v>
      </c>
      <c r="AB2902" s="40">
        <f>+J2902*'Copy Co'!$B$25</f>
        <v>2357.7546249258412</v>
      </c>
      <c r="AC2902" s="40">
        <f>+K2902*'Copy Co'!$B$26</f>
        <v>770.09022084042431</v>
      </c>
      <c r="AD2902" s="40">
        <f>+L2902*'Copy Co'!$B$27</f>
        <v>16842.330789685326</v>
      </c>
      <c r="AE2902" s="40">
        <f>+M2902*'Copy Co'!$B$28</f>
        <v>0</v>
      </c>
      <c r="AF2902" s="40">
        <f t="shared" si="362"/>
        <v>631760.02782477345</v>
      </c>
      <c r="AG2902" s="25">
        <f t="shared" si="363"/>
        <v>3755.0278247734532</v>
      </c>
      <c r="AH2902" s="56">
        <f t="shared" si="364"/>
        <v>40885</v>
      </c>
      <c r="AL2902" s="56"/>
      <c r="BF2902" s="2">
        <v>40430</v>
      </c>
      <c r="BG2902" s="3">
        <v>8.2916666666666607</v>
      </c>
      <c r="BH2902">
        <v>28</v>
      </c>
      <c r="BI2902">
        <v>12</v>
      </c>
    </row>
    <row r="2903" spans="1:61" x14ac:dyDescent="0.25">
      <c r="A2903" s="2">
        <v>40886</v>
      </c>
      <c r="B2903" s="7">
        <v>612850</v>
      </c>
      <c r="C2903" s="3">
        <v>37.125</v>
      </c>
      <c r="D2903" s="7">
        <f t="shared" si="358"/>
        <v>1378.265625</v>
      </c>
      <c r="E2903" s="7">
        <f t="shared" si="359"/>
        <v>51168.111328125</v>
      </c>
      <c r="F2903" s="7">
        <f t="shared" si="360"/>
        <v>1899616.1330566406</v>
      </c>
      <c r="G2903" s="11">
        <v>628005</v>
      </c>
      <c r="H2903">
        <v>1</v>
      </c>
      <c r="I2903">
        <v>0</v>
      </c>
      <c r="J2903">
        <v>10</v>
      </c>
      <c r="K2903" s="3">
        <v>3.1666666666666701</v>
      </c>
      <c r="L2903" s="3">
        <f t="shared" si="361"/>
        <v>117.56250000000013</v>
      </c>
      <c r="M2903" s="5">
        <v>0</v>
      </c>
      <c r="R2903">
        <v>2011</v>
      </c>
      <c r="S2903" s="1" t="s">
        <v>2</v>
      </c>
      <c r="T2903" s="40">
        <f>+'Copy Co'!$B$17</f>
        <v>51399.602684929596</v>
      </c>
      <c r="U2903">
        <f>+'Copy Co'!$B$18*'All Data'!C2903</f>
        <v>1834.3375084716822</v>
      </c>
      <c r="V2903" s="40">
        <f>+D2903*'Copy Co'!$B$19</f>
        <v>578929.53626832855</v>
      </c>
      <c r="W2903" s="40">
        <f>+E2903*'Copy Co'!$B$20</f>
        <v>-395195.76642376935</v>
      </c>
      <c r="X2903" s="40">
        <f>+F2903*'Copy Co'!$B$21</f>
        <v>92104.215361355658</v>
      </c>
      <c r="Y2903" s="40">
        <f>+G2903*'Copy Co'!$B$22</f>
        <v>261364.74018037081</v>
      </c>
      <c r="Z2903" s="40">
        <f>+H2903*'Copy Co'!$B$23</f>
        <v>-10610.780657764437</v>
      </c>
      <c r="AA2903" s="40">
        <f>+I2903*'Copy Co'!$B$24</f>
        <v>0</v>
      </c>
      <c r="AB2903" s="40">
        <f>+J2903*'Copy Co'!$B$25</f>
        <v>3368.2208927512015</v>
      </c>
      <c r="AC2903" s="40">
        <f>+K2903*'Copy Co'!$B$26</f>
        <v>991.9806234554643</v>
      </c>
      <c r="AD2903" s="40">
        <f>+L2903*'Copy Co'!$B$27</f>
        <v>21550.087329787319</v>
      </c>
      <c r="AE2903" s="40">
        <f>+M2903*'Copy Co'!$B$28</f>
        <v>0</v>
      </c>
      <c r="AF2903" s="40">
        <f t="shared" si="362"/>
        <v>605736.17376791651</v>
      </c>
      <c r="AG2903" s="25">
        <f t="shared" si="363"/>
        <v>-7113.826232083491</v>
      </c>
      <c r="AH2903" s="56">
        <f t="shared" si="364"/>
        <v>40886</v>
      </c>
      <c r="AL2903" s="56"/>
      <c r="BF2903" s="2">
        <v>38249</v>
      </c>
      <c r="BG2903" s="3">
        <v>8.25</v>
      </c>
      <c r="BH2903">
        <v>25</v>
      </c>
      <c r="BI2903">
        <v>14.3333333333333</v>
      </c>
    </row>
    <row r="2904" spans="1:61" x14ac:dyDescent="0.25">
      <c r="A2904" s="2">
        <v>40887</v>
      </c>
      <c r="B2904" s="7">
        <v>598260</v>
      </c>
      <c r="C2904" s="3">
        <v>37.9583333333333</v>
      </c>
      <c r="D2904" s="7">
        <f t="shared" si="358"/>
        <v>1440.8350694444418</v>
      </c>
      <c r="E2904" s="7">
        <f t="shared" si="359"/>
        <v>54691.697844328555</v>
      </c>
      <c r="F2904" s="7">
        <f t="shared" si="360"/>
        <v>2076005.6973409695</v>
      </c>
      <c r="G2904" s="11">
        <v>612850</v>
      </c>
      <c r="H2904">
        <v>0</v>
      </c>
      <c r="I2904">
        <v>1</v>
      </c>
      <c r="J2904">
        <v>12</v>
      </c>
      <c r="K2904" s="3">
        <v>3.0416666666666701</v>
      </c>
      <c r="L2904" s="3">
        <f t="shared" si="361"/>
        <v>115.45659722222226</v>
      </c>
      <c r="M2904" s="5">
        <v>0</v>
      </c>
      <c r="R2904">
        <v>2011</v>
      </c>
      <c r="S2904" s="1" t="s">
        <v>3</v>
      </c>
      <c r="T2904" s="40">
        <f>+'Copy Co'!$B$17</f>
        <v>51399.602684929596</v>
      </c>
      <c r="U2904">
        <f>+'Copy Co'!$B$18*'All Data'!C2904</f>
        <v>1875.5123122533121</v>
      </c>
      <c r="V2904" s="40">
        <f>+D2904*'Copy Co'!$B$19</f>
        <v>605211.33478360949</v>
      </c>
      <c r="W2904" s="40">
        <f>+E2904*'Copy Co'!$B$20</f>
        <v>-422410.10828020051</v>
      </c>
      <c r="X2904" s="40">
        <f>+F2904*'Copy Co'!$B$21</f>
        <v>100656.58661869909</v>
      </c>
      <c r="Y2904" s="40">
        <f>+G2904*'Copy Co'!$B$22</f>
        <v>255057.49320393984</v>
      </c>
      <c r="Z2904" s="40">
        <f>+H2904*'Copy Co'!$B$23</f>
        <v>0</v>
      </c>
      <c r="AA2904" s="40">
        <f>+I2904*'Copy Co'!$B$24</f>
        <v>-10704.382616627605</v>
      </c>
      <c r="AB2904" s="40">
        <f>+J2904*'Copy Co'!$B$25</f>
        <v>4041.8650713014422</v>
      </c>
      <c r="AC2904" s="40">
        <f>+K2904*'Copy Co'!$B$26</f>
        <v>952.82349358222234</v>
      </c>
      <c r="AD2904" s="40">
        <f>+L2904*'Copy Co'!$B$27</f>
        <v>21164.059567795572</v>
      </c>
      <c r="AE2904" s="40">
        <f>+M2904*'Copy Co'!$B$28</f>
        <v>0</v>
      </c>
      <c r="AF2904" s="40">
        <f t="shared" si="362"/>
        <v>607244.78683928237</v>
      </c>
      <c r="AG2904" s="25">
        <f t="shared" si="363"/>
        <v>8984.786839282373</v>
      </c>
      <c r="AH2904" s="56">
        <f t="shared" si="364"/>
        <v>40887</v>
      </c>
      <c r="AL2904" s="56"/>
      <c r="BF2904" s="2">
        <v>39178</v>
      </c>
      <c r="BG2904" s="3">
        <v>8.25</v>
      </c>
      <c r="BH2904">
        <v>13</v>
      </c>
      <c r="BI2904">
        <v>5.8333333333333304</v>
      </c>
    </row>
    <row r="2905" spans="1:61" x14ac:dyDescent="0.25">
      <c r="A2905" s="2">
        <v>40888</v>
      </c>
      <c r="B2905" s="7">
        <v>581894</v>
      </c>
      <c r="C2905" s="3">
        <v>38.3333333333333</v>
      </c>
      <c r="D2905" s="7">
        <f t="shared" si="358"/>
        <v>1469.4444444444418</v>
      </c>
      <c r="E2905" s="7">
        <f t="shared" si="359"/>
        <v>56328.703703703555</v>
      </c>
      <c r="F2905" s="7">
        <f t="shared" si="360"/>
        <v>2159266.9753086343</v>
      </c>
      <c r="G2905" s="11">
        <v>598260</v>
      </c>
      <c r="H2905">
        <v>0</v>
      </c>
      <c r="I2905">
        <v>1</v>
      </c>
      <c r="J2905">
        <v>7</v>
      </c>
      <c r="K2905" s="3">
        <v>2</v>
      </c>
      <c r="L2905" s="3">
        <f t="shared" si="361"/>
        <v>76.6666666666666</v>
      </c>
      <c r="M2905" s="5">
        <v>0</v>
      </c>
      <c r="R2905">
        <v>2011</v>
      </c>
      <c r="S2905" s="1" t="s">
        <v>4</v>
      </c>
      <c r="T2905" s="40">
        <f>+'Copy Co'!$B$17</f>
        <v>51399.602684929596</v>
      </c>
      <c r="U2905">
        <f>+'Copy Co'!$B$18*'All Data'!C2905</f>
        <v>1894.0409739550462</v>
      </c>
      <c r="V2905" s="40">
        <f>+D2905*'Copy Co'!$B$19</f>
        <v>617228.47567521129</v>
      </c>
      <c r="W2905" s="40">
        <f>+E2905*'Copy Co'!$B$20</f>
        <v>-435053.48651801149</v>
      </c>
      <c r="X2905" s="40">
        <f>+F2905*'Copy Co'!$B$21</f>
        <v>104693.56785072091</v>
      </c>
      <c r="Y2905" s="40">
        <f>+G2905*'Copy Co'!$B$22</f>
        <v>248985.38938433392</v>
      </c>
      <c r="Z2905" s="40">
        <f>+H2905*'Copy Co'!$B$23</f>
        <v>0</v>
      </c>
      <c r="AA2905" s="40">
        <f>+I2905*'Copy Co'!$B$24</f>
        <v>-10704.382616627605</v>
      </c>
      <c r="AB2905" s="40">
        <f>+J2905*'Copy Co'!$B$25</f>
        <v>2357.7546249258412</v>
      </c>
      <c r="AC2905" s="40">
        <f>+K2905*'Copy Co'!$B$26</f>
        <v>626.51407797187153</v>
      </c>
      <c r="AD2905" s="40">
        <f>+L2905*'Copy Co'!$B$27</f>
        <v>14053.574583309795</v>
      </c>
      <c r="AE2905" s="40">
        <f>+M2905*'Copy Co'!$B$28</f>
        <v>0</v>
      </c>
      <c r="AF2905" s="40">
        <f t="shared" si="362"/>
        <v>595481.05072071915</v>
      </c>
      <c r="AG2905" s="25">
        <f t="shared" si="363"/>
        <v>13587.050720719155</v>
      </c>
      <c r="AH2905" s="56">
        <f t="shared" si="364"/>
        <v>40888</v>
      </c>
      <c r="AL2905" s="56"/>
      <c r="BF2905" s="2">
        <v>39974</v>
      </c>
      <c r="BG2905" s="3">
        <v>8.25</v>
      </c>
      <c r="BH2905">
        <v>12</v>
      </c>
      <c r="BI2905">
        <v>5.9166666666666696</v>
      </c>
    </row>
    <row r="2906" spans="1:61" x14ac:dyDescent="0.25">
      <c r="A2906" s="2">
        <v>40889</v>
      </c>
      <c r="B2906" s="7">
        <v>590412</v>
      </c>
      <c r="C2906" s="3">
        <v>34.5416666666667</v>
      </c>
      <c r="D2906" s="7">
        <f t="shared" si="358"/>
        <v>1193.1267361111134</v>
      </c>
      <c r="E2906" s="7">
        <f t="shared" si="359"/>
        <v>41212.58600983808</v>
      </c>
      <c r="F2906" s="7">
        <f t="shared" si="360"/>
        <v>1423551.4084231583</v>
      </c>
      <c r="G2906" s="11">
        <v>581894</v>
      </c>
      <c r="H2906">
        <v>0</v>
      </c>
      <c r="I2906">
        <v>0</v>
      </c>
      <c r="J2906">
        <v>8</v>
      </c>
      <c r="K2906" s="3">
        <v>2.4583333333333299</v>
      </c>
      <c r="L2906" s="3">
        <f t="shared" si="361"/>
        <v>84.914930555555515</v>
      </c>
      <c r="M2906" s="5">
        <v>0</v>
      </c>
      <c r="R2906">
        <v>2011</v>
      </c>
      <c r="S2906" s="1" t="s">
        <v>5</v>
      </c>
      <c r="T2906" s="40">
        <f>+'Copy Co'!$B$17</f>
        <v>51399.602684929596</v>
      </c>
      <c r="U2906">
        <f>+'Copy Co'!$B$18*'All Data'!C2906</f>
        <v>1706.6956167486262</v>
      </c>
      <c r="V2906" s="40">
        <f>+D2906*'Copy Co'!$B$19</f>
        <v>501163.41546728433</v>
      </c>
      <c r="W2906" s="40">
        <f>+E2906*'Copy Co'!$B$20</f>
        <v>-318304.48870820762</v>
      </c>
      <c r="X2906" s="40">
        <f>+F2906*'Copy Co'!$B$21</f>
        <v>69021.884589068344</v>
      </c>
      <c r="Y2906" s="40">
        <f>+G2906*'Copy Co'!$B$22</f>
        <v>242174.14530539833</v>
      </c>
      <c r="Z2906" s="40">
        <f>+H2906*'Copy Co'!$B$23</f>
        <v>0</v>
      </c>
      <c r="AA2906" s="40">
        <f>+I2906*'Copy Co'!$B$24</f>
        <v>0</v>
      </c>
      <c r="AB2906" s="40">
        <f>+J2906*'Copy Co'!$B$25</f>
        <v>2694.5767142009613</v>
      </c>
      <c r="AC2906" s="40">
        <f>+K2906*'Copy Co'!$B$26</f>
        <v>770.09022084042431</v>
      </c>
      <c r="AD2906" s="40">
        <f>+L2906*'Copy Co'!$B$27</f>
        <v>15565.543171292249</v>
      </c>
      <c r="AE2906" s="40">
        <f>+M2906*'Copy Co'!$B$28</f>
        <v>0</v>
      </c>
      <c r="AF2906" s="40">
        <f t="shared" si="362"/>
        <v>566191.46506155538</v>
      </c>
      <c r="AG2906" s="25">
        <f t="shared" si="363"/>
        <v>-24220.534938444616</v>
      </c>
      <c r="AH2906" s="56">
        <f t="shared" si="364"/>
        <v>40889</v>
      </c>
      <c r="AL2906" s="56"/>
      <c r="BF2906" s="2">
        <v>38260</v>
      </c>
      <c r="BG2906" s="3">
        <v>8.2083333333333393</v>
      </c>
      <c r="BH2906">
        <v>14</v>
      </c>
      <c r="BI2906">
        <v>6.1666666666666696</v>
      </c>
    </row>
    <row r="2907" spans="1:61" x14ac:dyDescent="0.25">
      <c r="A2907" s="2">
        <v>40890</v>
      </c>
      <c r="B2907" s="7">
        <v>598047</v>
      </c>
      <c r="C2907" s="3">
        <v>34.1666666666667</v>
      </c>
      <c r="D2907" s="7">
        <f t="shared" si="358"/>
        <v>1167.3611111111134</v>
      </c>
      <c r="E2907" s="7">
        <f t="shared" si="359"/>
        <v>39884.83796296308</v>
      </c>
      <c r="F2907" s="7">
        <f t="shared" si="360"/>
        <v>1362731.9637345732</v>
      </c>
      <c r="G2907" s="11">
        <v>590412</v>
      </c>
      <c r="H2907">
        <v>0</v>
      </c>
      <c r="I2907">
        <v>0</v>
      </c>
      <c r="J2907">
        <v>8</v>
      </c>
      <c r="K2907" s="3">
        <v>3.375</v>
      </c>
      <c r="L2907" s="3">
        <f t="shared" si="361"/>
        <v>115.31250000000011</v>
      </c>
      <c r="M2907" s="5">
        <v>0</v>
      </c>
      <c r="R2907">
        <v>2011</v>
      </c>
      <c r="S2907" s="1" t="s">
        <v>6</v>
      </c>
      <c r="T2907" s="40">
        <f>+'Copy Co'!$B$17</f>
        <v>51399.602684929596</v>
      </c>
      <c r="U2907">
        <f>+'Copy Co'!$B$18*'All Data'!C2907</f>
        <v>1688.1669550468921</v>
      </c>
      <c r="V2907" s="40">
        <f>+D2907*'Copy Co'!$B$19</f>
        <v>490340.76919188758</v>
      </c>
      <c r="W2907" s="40">
        <f>+E2907*'Copy Co'!$B$20</f>
        <v>-308049.65628655418</v>
      </c>
      <c r="X2907" s="40">
        <f>+F2907*'Copy Co'!$B$21</f>
        <v>66073.011322372156</v>
      </c>
      <c r="Y2907" s="40">
        <f>+G2907*'Copy Co'!$B$22</f>
        <v>245719.18850864735</v>
      </c>
      <c r="Z2907" s="40">
        <f>+H2907*'Copy Co'!$B$23</f>
        <v>0</v>
      </c>
      <c r="AA2907" s="40">
        <f>+I2907*'Copy Co'!$B$24</f>
        <v>0</v>
      </c>
      <c r="AB2907" s="40">
        <f>+J2907*'Copy Co'!$B$25</f>
        <v>2694.5767142009613</v>
      </c>
      <c r="AC2907" s="40">
        <f>+K2907*'Copy Co'!$B$26</f>
        <v>1057.2425065775333</v>
      </c>
      <c r="AD2907" s="40">
        <f>+L2907*'Copy Co'!$B$27</f>
        <v>21137.645467016268</v>
      </c>
      <c r="AE2907" s="40">
        <f>+M2907*'Copy Co'!$B$28</f>
        <v>0</v>
      </c>
      <c r="AF2907" s="40">
        <f t="shared" si="362"/>
        <v>572060.54706412414</v>
      </c>
      <c r="AG2907" s="25">
        <f t="shared" si="363"/>
        <v>-25986.452935875859</v>
      </c>
      <c r="AH2907" s="56">
        <f t="shared" si="364"/>
        <v>40890</v>
      </c>
      <c r="AL2907" s="56"/>
      <c r="BF2907" s="2">
        <v>38641</v>
      </c>
      <c r="BG2907" s="3">
        <v>8.2083333333333393</v>
      </c>
      <c r="BH2907">
        <v>10</v>
      </c>
      <c r="BI2907">
        <v>6.8333333333333304</v>
      </c>
    </row>
    <row r="2908" spans="1:61" x14ac:dyDescent="0.25">
      <c r="A2908" s="2">
        <v>40891</v>
      </c>
      <c r="B2908" s="7">
        <v>629259</v>
      </c>
      <c r="C2908" s="3">
        <v>36.7083333333333</v>
      </c>
      <c r="D2908" s="7">
        <f t="shared" si="358"/>
        <v>1347.5017361111086</v>
      </c>
      <c r="E2908" s="7">
        <f t="shared" si="359"/>
        <v>49464.542896411898</v>
      </c>
      <c r="F2908" s="7">
        <f t="shared" si="360"/>
        <v>1815760.9288224517</v>
      </c>
      <c r="G2908" s="11">
        <v>598047</v>
      </c>
      <c r="H2908">
        <v>0</v>
      </c>
      <c r="I2908">
        <v>0</v>
      </c>
      <c r="J2908">
        <v>8</v>
      </c>
      <c r="K2908" s="3">
        <v>2.6666666666666701</v>
      </c>
      <c r="L2908" s="3">
        <f t="shared" si="361"/>
        <v>97.888888888888928</v>
      </c>
      <c r="M2908" s="5">
        <v>0</v>
      </c>
      <c r="R2908">
        <v>2011</v>
      </c>
      <c r="S2908" s="1" t="s">
        <v>7</v>
      </c>
      <c r="T2908" s="40">
        <f>+'Copy Co'!$B$17</f>
        <v>51399.602684929596</v>
      </c>
      <c r="U2908">
        <f>+'Copy Co'!$B$18*'All Data'!C2908</f>
        <v>1813.7501065808649</v>
      </c>
      <c r="V2908" s="40">
        <f>+D2908*'Copy Co'!$B$19</f>
        <v>566007.40891841636</v>
      </c>
      <c r="W2908" s="40">
        <f>+E2908*'Copy Co'!$B$20</f>
        <v>-382038.29364333191</v>
      </c>
      <c r="X2908" s="40">
        <f>+F2908*'Copy Co'!$B$21</f>
        <v>88038.437199360065</v>
      </c>
      <c r="Y2908" s="40">
        <f>+G2908*'Copy Co'!$B$22</f>
        <v>248896.74249512379</v>
      </c>
      <c r="Z2908" s="40">
        <f>+H2908*'Copy Co'!$B$23</f>
        <v>0</v>
      </c>
      <c r="AA2908" s="40">
        <f>+I2908*'Copy Co'!$B$24</f>
        <v>0</v>
      </c>
      <c r="AB2908" s="40">
        <f>+J2908*'Copy Co'!$B$25</f>
        <v>2694.5767142009613</v>
      </c>
      <c r="AC2908" s="40">
        <f>+K2908*'Copy Co'!$B$26</f>
        <v>835.35210396249647</v>
      </c>
      <c r="AD2908" s="40">
        <f>+L2908*'Copy Co'!$B$27</f>
        <v>17943.766967965141</v>
      </c>
      <c r="AE2908" s="40">
        <f>+M2908*'Copy Co'!$B$28</f>
        <v>0</v>
      </c>
      <c r="AF2908" s="40">
        <f t="shared" si="362"/>
        <v>595591.34354720742</v>
      </c>
      <c r="AG2908" s="25">
        <f t="shared" si="363"/>
        <v>-33667.65645279258</v>
      </c>
      <c r="AH2908" s="56">
        <f t="shared" si="364"/>
        <v>40891</v>
      </c>
      <c r="AL2908" s="56"/>
      <c r="BF2908" s="2">
        <v>38652</v>
      </c>
      <c r="BG2908" s="3">
        <v>8.2083333333333393</v>
      </c>
      <c r="BH2908">
        <v>23</v>
      </c>
      <c r="BI2908">
        <v>12.5833333333333</v>
      </c>
    </row>
    <row r="2909" spans="1:61" x14ac:dyDescent="0.25">
      <c r="A2909" s="2">
        <v>40892</v>
      </c>
      <c r="B2909" s="7">
        <v>657763</v>
      </c>
      <c r="C2909" s="3">
        <v>37.7083333333333</v>
      </c>
      <c r="D2909" s="7">
        <f t="shared" si="358"/>
        <v>1421.9184027777753</v>
      </c>
      <c r="E2909" s="7">
        <f t="shared" si="359"/>
        <v>53618.173104745234</v>
      </c>
      <c r="F2909" s="7">
        <f t="shared" si="360"/>
        <v>2021851.9441580996</v>
      </c>
      <c r="G2909" s="11">
        <v>629259</v>
      </c>
      <c r="H2909">
        <v>0</v>
      </c>
      <c r="I2909">
        <v>0</v>
      </c>
      <c r="J2909">
        <v>10</v>
      </c>
      <c r="K2909" s="3">
        <v>4.9166666666666696</v>
      </c>
      <c r="L2909" s="3">
        <f t="shared" si="361"/>
        <v>185.39930555555551</v>
      </c>
      <c r="M2909" s="5">
        <v>0</v>
      </c>
      <c r="R2909">
        <v>2011</v>
      </c>
      <c r="S2909" s="1" t="s">
        <v>1</v>
      </c>
      <c r="T2909" s="40">
        <f>+'Copy Co'!$B$17</f>
        <v>51399.602684929596</v>
      </c>
      <c r="U2909">
        <f>+'Copy Co'!$B$18*'All Data'!C2909</f>
        <v>1863.1598711188226</v>
      </c>
      <c r="V2909" s="40">
        <f>+D2909*'Copy Co'!$B$19</f>
        <v>597265.53909486055</v>
      </c>
      <c r="W2909" s="40">
        <f>+E2909*'Copy Co'!$B$20</f>
        <v>-414118.76390139572</v>
      </c>
      <c r="X2909" s="40">
        <f>+F2909*'Copy Co'!$B$21</f>
        <v>98030.904061584268</v>
      </c>
      <c r="Y2909" s="40">
        <f>+G2909*'Copy Co'!$B$22</f>
        <v>261886.63313374884</v>
      </c>
      <c r="Z2909" s="40">
        <f>+H2909*'Copy Co'!$B$23</f>
        <v>0</v>
      </c>
      <c r="AA2909" s="40">
        <f>+I2909*'Copy Co'!$B$24</f>
        <v>0</v>
      </c>
      <c r="AB2909" s="40">
        <f>+J2909*'Copy Co'!$B$25</f>
        <v>3368.2208927512015</v>
      </c>
      <c r="AC2909" s="40">
        <f>+K2909*'Copy Co'!$B$26</f>
        <v>1540.1804416808518</v>
      </c>
      <c r="AD2909" s="40">
        <f>+L2909*'Copy Co'!$B$27</f>
        <v>33985.082195463183</v>
      </c>
      <c r="AE2909" s="40">
        <f>+M2909*'Copy Co'!$B$28</f>
        <v>0</v>
      </c>
      <c r="AF2909" s="40">
        <f t="shared" si="362"/>
        <v>635220.55847474164</v>
      </c>
      <c r="AG2909" s="25">
        <f t="shared" si="363"/>
        <v>-22542.441525258357</v>
      </c>
      <c r="AH2909" s="56">
        <f t="shared" si="364"/>
        <v>40892</v>
      </c>
      <c r="AL2909" s="56"/>
      <c r="BF2909" s="2">
        <v>38821</v>
      </c>
      <c r="BG2909" s="3">
        <v>8.2083333333333393</v>
      </c>
      <c r="BH2909">
        <v>24</v>
      </c>
      <c r="BI2909">
        <v>9.7083333333333304</v>
      </c>
    </row>
    <row r="2910" spans="1:61" x14ac:dyDescent="0.25">
      <c r="A2910" s="2">
        <v>40893</v>
      </c>
      <c r="B2910" s="7">
        <v>692127</v>
      </c>
      <c r="C2910" s="3">
        <v>39.875</v>
      </c>
      <c r="D2910" s="7">
        <f t="shared" si="358"/>
        <v>1590.015625</v>
      </c>
      <c r="E2910" s="7">
        <f t="shared" si="359"/>
        <v>63401.873046875</v>
      </c>
      <c r="F2910" s="7">
        <f t="shared" si="360"/>
        <v>2528149.6877441406</v>
      </c>
      <c r="G2910" s="11">
        <v>657763</v>
      </c>
      <c r="H2910">
        <v>1</v>
      </c>
      <c r="I2910">
        <v>0</v>
      </c>
      <c r="J2910">
        <v>9</v>
      </c>
      <c r="K2910" s="3">
        <v>3.125</v>
      </c>
      <c r="L2910" s="3">
        <f t="shared" si="361"/>
        <v>124.609375</v>
      </c>
      <c r="M2910" s="5">
        <v>0</v>
      </c>
      <c r="R2910">
        <v>2011</v>
      </c>
      <c r="S2910" s="1" t="s">
        <v>2</v>
      </c>
      <c r="T2910" s="40">
        <f>+'Copy Co'!$B$17</f>
        <v>51399.602684929596</v>
      </c>
      <c r="U2910">
        <f>+'Copy Co'!$B$18*'All Data'!C2910</f>
        <v>1970.2143609510661</v>
      </c>
      <c r="V2910" s="40">
        <f>+D2910*'Copy Co'!$B$19</f>
        <v>667873.44307498541</v>
      </c>
      <c r="W2910" s="40">
        <f>+E2910*'Copy Co'!$B$20</f>
        <v>-489682.95215715643</v>
      </c>
      <c r="X2910" s="40">
        <f>+F2910*'Copy Co'!$B$21</f>
        <v>122579.10387981919</v>
      </c>
      <c r="Y2910" s="40">
        <f>+G2910*'Copy Co'!$B$22</f>
        <v>273749.50134992751</v>
      </c>
      <c r="Z2910" s="40">
        <f>+H2910*'Copy Co'!$B$23</f>
        <v>-10610.780657764437</v>
      </c>
      <c r="AA2910" s="40">
        <f>+I2910*'Copy Co'!$B$24</f>
        <v>0</v>
      </c>
      <c r="AB2910" s="40">
        <f>+J2910*'Copy Co'!$B$25</f>
        <v>3031.3988034760814</v>
      </c>
      <c r="AC2910" s="40">
        <f>+K2910*'Copy Co'!$B$26</f>
        <v>978.92824683104925</v>
      </c>
      <c r="AD2910" s="40">
        <f>+L2910*'Copy Co'!$B$27</f>
        <v>22841.832330549398</v>
      </c>
      <c r="AE2910" s="40">
        <f>+M2910*'Copy Co'!$B$28</f>
        <v>0</v>
      </c>
      <c r="AF2910" s="40">
        <f t="shared" si="362"/>
        <v>644130.29191654851</v>
      </c>
      <c r="AG2910" s="25">
        <f t="shared" si="363"/>
        <v>-47996.708083451493</v>
      </c>
      <c r="AH2910" s="56">
        <f t="shared" si="364"/>
        <v>40893</v>
      </c>
      <c r="AL2910" s="56"/>
      <c r="BF2910" s="2">
        <v>41220</v>
      </c>
      <c r="BG2910" s="3">
        <v>8.2083333333333393</v>
      </c>
      <c r="BH2910">
        <v>14</v>
      </c>
      <c r="BI2910">
        <v>7.1666666666666696</v>
      </c>
    </row>
    <row r="2911" spans="1:61" x14ac:dyDescent="0.25">
      <c r="A2911" s="2">
        <v>40894</v>
      </c>
      <c r="B2911" s="7">
        <v>635495</v>
      </c>
      <c r="C2911" s="3">
        <v>38.4166666666667</v>
      </c>
      <c r="D2911" s="7">
        <f t="shared" si="358"/>
        <v>1475.8402777777803</v>
      </c>
      <c r="E2911" s="7">
        <f t="shared" si="359"/>
        <v>56696.864004629773</v>
      </c>
      <c r="F2911" s="7">
        <f t="shared" si="360"/>
        <v>2178104.5255111959</v>
      </c>
      <c r="G2911" s="11">
        <v>692127</v>
      </c>
      <c r="H2911">
        <v>0</v>
      </c>
      <c r="I2911">
        <v>1</v>
      </c>
      <c r="J2911">
        <v>9</v>
      </c>
      <c r="K2911" s="3">
        <v>2.9583333333333299</v>
      </c>
      <c r="L2911" s="3">
        <f t="shared" si="361"/>
        <v>113.64930555555553</v>
      </c>
      <c r="M2911" s="5">
        <v>0</v>
      </c>
      <c r="R2911">
        <v>2011</v>
      </c>
      <c r="S2911" s="1" t="s">
        <v>3</v>
      </c>
      <c r="T2911" s="40">
        <f>+'Copy Co'!$B$17</f>
        <v>51399.602684929596</v>
      </c>
      <c r="U2911">
        <f>+'Copy Co'!$B$18*'All Data'!C2911</f>
        <v>1898.1584543332126</v>
      </c>
      <c r="V2911" s="40">
        <f>+D2911*'Copy Co'!$B$19</f>
        <v>619914.99470213626</v>
      </c>
      <c r="W2911" s="40">
        <f>+E2911*'Copy Co'!$B$20</f>
        <v>-437896.96438957739</v>
      </c>
      <c r="X2911" s="40">
        <f>+F2911*'Copy Co'!$B$21</f>
        <v>105606.91963298088</v>
      </c>
      <c r="Y2911" s="40">
        <f>+G2911*'Copy Co'!$B$22</f>
        <v>288051.19947583141</v>
      </c>
      <c r="Z2911" s="40">
        <f>+H2911*'Copy Co'!$B$23</f>
        <v>0</v>
      </c>
      <c r="AA2911" s="40">
        <f>+I2911*'Copy Co'!$B$24</f>
        <v>-10704.382616627605</v>
      </c>
      <c r="AB2911" s="40">
        <f>+J2911*'Copy Co'!$B$25</f>
        <v>3031.3988034760814</v>
      </c>
      <c r="AC2911" s="40">
        <f>+K2911*'Copy Co'!$B$26</f>
        <v>926.71874033339225</v>
      </c>
      <c r="AD2911" s="40">
        <f>+L2911*'Copy Co'!$B$27</f>
        <v>20832.769460430853</v>
      </c>
      <c r="AE2911" s="40">
        <f>+M2911*'Copy Co'!$B$28</f>
        <v>0</v>
      </c>
      <c r="AF2911" s="40">
        <f t="shared" si="362"/>
        <v>643060.41494824667</v>
      </c>
      <c r="AG2911" s="25">
        <f t="shared" si="363"/>
        <v>7565.4149482466746</v>
      </c>
      <c r="AH2911" s="56">
        <f t="shared" si="364"/>
        <v>40894</v>
      </c>
      <c r="AL2911" s="56"/>
      <c r="BF2911" s="2">
        <v>41347</v>
      </c>
      <c r="BG2911" s="3">
        <v>8.2083333333333393</v>
      </c>
      <c r="BH2911">
        <v>12</v>
      </c>
      <c r="BI2911">
        <v>3.9583333333333299</v>
      </c>
    </row>
    <row r="2912" spans="1:61" x14ac:dyDescent="0.25">
      <c r="A2912" s="2">
        <v>40895</v>
      </c>
      <c r="B2912" s="7">
        <v>637829</v>
      </c>
      <c r="C2912" s="3">
        <v>38.5</v>
      </c>
      <c r="D2912" s="7">
        <f t="shared" si="358"/>
        <v>1482.25</v>
      </c>
      <c r="E2912" s="7">
        <f t="shared" si="359"/>
        <v>57066.625</v>
      </c>
      <c r="F2912" s="7">
        <f t="shared" si="360"/>
        <v>2197065.0625</v>
      </c>
      <c r="G2912" s="11">
        <v>635495</v>
      </c>
      <c r="H2912">
        <v>0</v>
      </c>
      <c r="I2912">
        <v>1</v>
      </c>
      <c r="J2912">
        <v>10</v>
      </c>
      <c r="K2912" s="3">
        <v>4.9166666666666696</v>
      </c>
      <c r="L2912" s="3">
        <f t="shared" si="361"/>
        <v>189.29166666666677</v>
      </c>
      <c r="M2912" s="5">
        <v>0</v>
      </c>
      <c r="R2912">
        <v>2011</v>
      </c>
      <c r="S2912" s="1" t="s">
        <v>4</v>
      </c>
      <c r="T2912" s="40">
        <f>+'Copy Co'!$B$17</f>
        <v>51399.602684929596</v>
      </c>
      <c r="U2912">
        <f>+'Copy Co'!$B$18*'All Data'!C2912</f>
        <v>1902.2759347113742</v>
      </c>
      <c r="V2912" s="40">
        <f>+D2912*'Copy Co'!$B$19</f>
        <v>622607.34764659754</v>
      </c>
      <c r="W2912" s="40">
        <f>+E2912*'Copy Co'!$B$20</f>
        <v>-440752.80518897448</v>
      </c>
      <c r="X2912" s="40">
        <f>+F2912*'Copy Co'!$B$21</f>
        <v>106526.23451549545</v>
      </c>
      <c r="Y2912" s="40">
        <f>+G2912*'Copy Co'!$B$22</f>
        <v>264481.94769297179</v>
      </c>
      <c r="Z2912" s="40">
        <f>+H2912*'Copy Co'!$B$23</f>
        <v>0</v>
      </c>
      <c r="AA2912" s="40">
        <f>+I2912*'Copy Co'!$B$24</f>
        <v>-10704.382616627605</v>
      </c>
      <c r="AB2912" s="40">
        <f>+J2912*'Copy Co'!$B$25</f>
        <v>3368.2208927512015</v>
      </c>
      <c r="AC2912" s="40">
        <f>+K2912*'Copy Co'!$B$26</f>
        <v>1540.1804416808518</v>
      </c>
      <c r="AD2912" s="40">
        <f>+L2912*'Copy Co'!$B$27</f>
        <v>34698.581158682879</v>
      </c>
      <c r="AE2912" s="40">
        <f>+M2912*'Copy Co'!$B$28</f>
        <v>0</v>
      </c>
      <c r="AF2912" s="40">
        <f t="shared" si="362"/>
        <v>635067.20316221868</v>
      </c>
      <c r="AG2912" s="25">
        <f t="shared" si="363"/>
        <v>-2761.7968377813231</v>
      </c>
      <c r="AH2912" s="56">
        <f t="shared" si="364"/>
        <v>40895</v>
      </c>
      <c r="AL2912" s="56"/>
      <c r="BF2912" s="2">
        <v>42856</v>
      </c>
      <c r="BG2912" s="3">
        <v>8.2083333333333393</v>
      </c>
      <c r="BH2912">
        <v>13</v>
      </c>
      <c r="BI2912">
        <v>6.625</v>
      </c>
    </row>
    <row r="2913" spans="1:61" x14ac:dyDescent="0.25">
      <c r="A2913" s="2">
        <v>40896</v>
      </c>
      <c r="B2913" s="7">
        <v>687586</v>
      </c>
      <c r="C2913" s="3">
        <v>38.2083333333333</v>
      </c>
      <c r="D2913" s="7">
        <f t="shared" si="358"/>
        <v>1459.8767361111086</v>
      </c>
      <c r="E2913" s="7">
        <f t="shared" si="359"/>
        <v>55779.456958911891</v>
      </c>
      <c r="F2913" s="7">
        <f t="shared" si="360"/>
        <v>2131240.0846384233</v>
      </c>
      <c r="G2913" s="11">
        <v>637829</v>
      </c>
      <c r="H2913">
        <v>0</v>
      </c>
      <c r="I2913">
        <v>0</v>
      </c>
      <c r="J2913">
        <v>9</v>
      </c>
      <c r="K2913" s="3">
        <v>3.7916666666666701</v>
      </c>
      <c r="L2913" s="3">
        <f t="shared" si="361"/>
        <v>144.87326388888889</v>
      </c>
      <c r="M2913" s="5">
        <v>0</v>
      </c>
      <c r="R2913">
        <v>2011</v>
      </c>
      <c r="S2913" s="1" t="s">
        <v>5</v>
      </c>
      <c r="T2913" s="40">
        <f>+'Copy Co'!$B$17</f>
        <v>51399.602684929596</v>
      </c>
      <c r="U2913">
        <f>+'Copy Co'!$B$18*'All Data'!C2913</f>
        <v>1887.8647533878016</v>
      </c>
      <c r="V2913" s="40">
        <f>+D2913*'Copy Co'!$B$19</f>
        <v>613209.6357302136</v>
      </c>
      <c r="W2913" s="40">
        <f>+E2913*'Copy Co'!$B$20</f>
        <v>-430811.39153678843</v>
      </c>
      <c r="X2913" s="40">
        <f>+F2913*'Copy Co'!$B$21</f>
        <v>103334.66447583504</v>
      </c>
      <c r="Y2913" s="40">
        <f>+G2913*'Copy Co'!$B$22</f>
        <v>265453.31783107732</v>
      </c>
      <c r="Z2913" s="40">
        <f>+H2913*'Copy Co'!$B$23</f>
        <v>0</v>
      </c>
      <c r="AA2913" s="40">
        <f>+I2913*'Copy Co'!$B$24</f>
        <v>0</v>
      </c>
      <c r="AB2913" s="40">
        <f>+J2913*'Copy Co'!$B$25</f>
        <v>3031.3988034760814</v>
      </c>
      <c r="AC2913" s="40">
        <f>+K2913*'Copy Co'!$B$26</f>
        <v>1187.7662728216742</v>
      </c>
      <c r="AD2913" s="40">
        <f>+L2913*'Copy Co'!$B$27</f>
        <v>26556.35503291335</v>
      </c>
      <c r="AE2913" s="40">
        <f>+M2913*'Copy Co'!$B$28</f>
        <v>0</v>
      </c>
      <c r="AF2913" s="40">
        <f t="shared" si="362"/>
        <v>635249.21404786606</v>
      </c>
      <c r="AG2913" s="25">
        <f t="shared" si="363"/>
        <v>-52336.785952133941</v>
      </c>
      <c r="AH2913" s="56">
        <f t="shared" si="364"/>
        <v>40896</v>
      </c>
      <c r="AL2913" s="56"/>
      <c r="BF2913" s="2">
        <v>42085</v>
      </c>
      <c r="BG2913" s="3">
        <v>8.1666666666666607</v>
      </c>
      <c r="BH2913">
        <v>12</v>
      </c>
      <c r="BI2913">
        <v>6.8333333333333304</v>
      </c>
    </row>
    <row r="2914" spans="1:61" x14ac:dyDescent="0.25">
      <c r="A2914" s="2">
        <v>40897</v>
      </c>
      <c r="B2914" s="7">
        <v>674717</v>
      </c>
      <c r="C2914" s="3">
        <v>38.25</v>
      </c>
      <c r="D2914" s="7">
        <f t="shared" si="358"/>
        <v>1463.0625</v>
      </c>
      <c r="E2914" s="7">
        <f t="shared" si="359"/>
        <v>55962.140625</v>
      </c>
      <c r="F2914" s="7">
        <f t="shared" si="360"/>
        <v>2140551.87890625</v>
      </c>
      <c r="G2914" s="11">
        <v>687586</v>
      </c>
      <c r="H2914">
        <v>0</v>
      </c>
      <c r="I2914">
        <v>0</v>
      </c>
      <c r="J2914">
        <v>13</v>
      </c>
      <c r="K2914" s="3">
        <v>4.0833333333333304</v>
      </c>
      <c r="L2914" s="3">
        <f t="shared" si="361"/>
        <v>156.18749999999989</v>
      </c>
      <c r="M2914" s="5">
        <v>0</v>
      </c>
      <c r="R2914">
        <v>2011</v>
      </c>
      <c r="S2914" s="1" t="s">
        <v>6</v>
      </c>
      <c r="T2914" s="40">
        <f>+'Copy Co'!$B$17</f>
        <v>51399.602684929596</v>
      </c>
      <c r="U2914">
        <f>+'Copy Co'!$B$18*'All Data'!C2914</f>
        <v>1889.9234935768848</v>
      </c>
      <c r="V2914" s="40">
        <f>+D2914*'Copy Co'!$B$19</f>
        <v>614547.79056582903</v>
      </c>
      <c r="W2914" s="40">
        <f>+E2914*'Copy Co'!$B$20</f>
        <v>-432222.34475665278</v>
      </c>
      <c r="X2914" s="40">
        <f>+F2914*'Copy Co'!$B$21</f>
        <v>103786.1533265138</v>
      </c>
      <c r="Y2914" s="40">
        <f>+G2914*'Copy Co'!$B$22</f>
        <v>286161.31438708358</v>
      </c>
      <c r="Z2914" s="40">
        <f>+H2914*'Copy Co'!$B$23</f>
        <v>0</v>
      </c>
      <c r="AA2914" s="40">
        <f>+I2914*'Copy Co'!$B$24</f>
        <v>0</v>
      </c>
      <c r="AB2914" s="40">
        <f>+J2914*'Copy Co'!$B$25</f>
        <v>4378.6871605765618</v>
      </c>
      <c r="AC2914" s="40">
        <f>+K2914*'Copy Co'!$B$26</f>
        <v>1279.1329091925702</v>
      </c>
      <c r="AD2914" s="40">
        <f>+L2914*'Copy Co'!$B$27</f>
        <v>28630.339307356946</v>
      </c>
      <c r="AE2914" s="40">
        <f>+M2914*'Copy Co'!$B$28</f>
        <v>0</v>
      </c>
      <c r="AF2914" s="40">
        <f t="shared" si="362"/>
        <v>659850.59907840623</v>
      </c>
      <c r="AG2914" s="25">
        <f t="shared" si="363"/>
        <v>-14866.400921593769</v>
      </c>
      <c r="AH2914" s="56">
        <f t="shared" si="364"/>
        <v>40897</v>
      </c>
      <c r="AL2914" s="56"/>
      <c r="BF2914" s="2">
        <v>42303</v>
      </c>
      <c r="BG2914" s="3">
        <v>8.1666666666666607</v>
      </c>
      <c r="BH2914">
        <v>12</v>
      </c>
      <c r="BI2914">
        <v>6.2083333333333304</v>
      </c>
    </row>
    <row r="2915" spans="1:61" x14ac:dyDescent="0.25">
      <c r="A2915" s="2">
        <v>40898</v>
      </c>
      <c r="B2915" s="7">
        <v>679794</v>
      </c>
      <c r="C2915" s="3">
        <v>36.7916666666667</v>
      </c>
      <c r="D2915" s="7">
        <f t="shared" si="358"/>
        <v>1353.6267361111136</v>
      </c>
      <c r="E2915" s="7">
        <f t="shared" si="359"/>
        <v>49802.183666088102</v>
      </c>
      <c r="F2915" s="7">
        <f t="shared" si="360"/>
        <v>1832305.3407148262</v>
      </c>
      <c r="G2915" s="11">
        <v>674717</v>
      </c>
      <c r="H2915">
        <v>0</v>
      </c>
      <c r="I2915">
        <v>0</v>
      </c>
      <c r="J2915">
        <v>17</v>
      </c>
      <c r="K2915" s="3">
        <v>6.0833333333333304</v>
      </c>
      <c r="L2915" s="3">
        <f t="shared" si="361"/>
        <v>223.81597222222231</v>
      </c>
      <c r="M2915" s="5">
        <v>0</v>
      </c>
      <c r="R2915">
        <v>2011</v>
      </c>
      <c r="S2915" s="1" t="s">
        <v>7</v>
      </c>
      <c r="T2915" s="40">
        <f>+'Copy Co'!$B$17</f>
        <v>51399.602684929596</v>
      </c>
      <c r="U2915">
        <f>+'Copy Co'!$B$18*'All Data'!C2915</f>
        <v>1817.8675869590313</v>
      </c>
      <c r="V2915" s="40">
        <f>+D2915*'Copy Co'!$B$19</f>
        <v>568580.16655332176</v>
      </c>
      <c r="W2915" s="40">
        <f>+E2915*'Copy Co'!$B$20</f>
        <v>-384646.05459609459</v>
      </c>
      <c r="X2915" s="40">
        <f>+F2915*'Copy Co'!$B$21</f>
        <v>88840.604568569703</v>
      </c>
      <c r="Y2915" s="40">
        <f>+G2915*'Copy Co'!$B$22</f>
        <v>280805.46078499255</v>
      </c>
      <c r="Z2915" s="40">
        <f>+H2915*'Copy Co'!$B$23</f>
        <v>0</v>
      </c>
      <c r="AA2915" s="40">
        <f>+I2915*'Copy Co'!$B$24</f>
        <v>0</v>
      </c>
      <c r="AB2915" s="40">
        <f>+J2915*'Copy Co'!$B$25</f>
        <v>5725.9755176770432</v>
      </c>
      <c r="AC2915" s="40">
        <f>+K2915*'Copy Co'!$B$26</f>
        <v>1905.6469871644417</v>
      </c>
      <c r="AD2915" s="40">
        <f>+L2915*'Copy Co'!$B$27</f>
        <v>41027.145111665188</v>
      </c>
      <c r="AE2915" s="40">
        <f>+M2915*'Copy Co'!$B$28</f>
        <v>0</v>
      </c>
      <c r="AF2915" s="40">
        <f t="shared" si="362"/>
        <v>655456.41519918479</v>
      </c>
      <c r="AG2915" s="25">
        <f t="shared" si="363"/>
        <v>-24337.58480081521</v>
      </c>
      <c r="AH2915" s="56">
        <f t="shared" si="364"/>
        <v>40898</v>
      </c>
      <c r="AL2915" s="56"/>
      <c r="BF2915" s="2">
        <v>39384</v>
      </c>
      <c r="BG2915" s="3">
        <v>8.125</v>
      </c>
      <c r="BH2915">
        <v>12</v>
      </c>
      <c r="BI2915">
        <v>3.625</v>
      </c>
    </row>
    <row r="2916" spans="1:61" x14ac:dyDescent="0.25">
      <c r="A2916" s="2">
        <v>40899</v>
      </c>
      <c r="B2916" s="7">
        <v>711989</v>
      </c>
      <c r="C2916" s="3">
        <v>40.375</v>
      </c>
      <c r="D2916" s="7">
        <f t="shared" si="358"/>
        <v>1630.140625</v>
      </c>
      <c r="E2916" s="7">
        <f t="shared" si="359"/>
        <v>65816.927734375</v>
      </c>
      <c r="F2916" s="7">
        <f t="shared" si="360"/>
        <v>2657358.4572753906</v>
      </c>
      <c r="G2916" s="11">
        <v>679794</v>
      </c>
      <c r="H2916">
        <v>0</v>
      </c>
      <c r="I2916">
        <v>0</v>
      </c>
      <c r="J2916">
        <v>18</v>
      </c>
      <c r="K2916" s="3">
        <v>8.875</v>
      </c>
      <c r="L2916" s="3">
        <f t="shared" si="361"/>
        <v>358.328125</v>
      </c>
      <c r="M2916" s="5">
        <v>0</v>
      </c>
      <c r="R2916">
        <v>2011</v>
      </c>
      <c r="S2916" s="1" t="s">
        <v>1</v>
      </c>
      <c r="T2916" s="40">
        <f>+'Copy Co'!$B$17</f>
        <v>51399.602684929596</v>
      </c>
      <c r="U2916">
        <f>+'Copy Co'!$B$18*'All Data'!C2916</f>
        <v>1994.919243220045</v>
      </c>
      <c r="V2916" s="40">
        <f>+D2916*'Copy Co'!$B$19</f>
        <v>684727.63084649469</v>
      </c>
      <c r="W2916" s="40">
        <f>+E2916*'Copy Co'!$B$20</f>
        <v>-508335.57316287403</v>
      </c>
      <c r="X2916" s="40">
        <f>+F2916*'Copy Co'!$B$21</f>
        <v>128843.8813411123</v>
      </c>
      <c r="Y2916" s="40">
        <f>+G2916*'Copy Co'!$B$22</f>
        <v>282918.41973579029</v>
      </c>
      <c r="Z2916" s="40">
        <f>+H2916*'Copy Co'!$B$23</f>
        <v>0</v>
      </c>
      <c r="AA2916" s="40">
        <f>+I2916*'Copy Co'!$B$24</f>
        <v>0</v>
      </c>
      <c r="AB2916" s="40">
        <f>+J2916*'Copy Co'!$B$25</f>
        <v>6062.7976069521628</v>
      </c>
      <c r="AC2916" s="40">
        <f>+K2916*'Copy Co'!$B$26</f>
        <v>2780.1562210001798</v>
      </c>
      <c r="AD2916" s="40">
        <f>+L2916*'Copy Co'!$B$27</f>
        <v>65684.230825892082</v>
      </c>
      <c r="AE2916" s="40">
        <f>+M2916*'Copy Co'!$B$28</f>
        <v>0</v>
      </c>
      <c r="AF2916" s="40">
        <f t="shared" si="362"/>
        <v>716076.06534251722</v>
      </c>
      <c r="AG2916" s="25">
        <f t="shared" si="363"/>
        <v>4087.0653425172204</v>
      </c>
      <c r="AH2916" s="56">
        <f t="shared" si="364"/>
        <v>40899</v>
      </c>
      <c r="AL2916" s="56"/>
      <c r="BF2916" s="2">
        <v>39740</v>
      </c>
      <c r="BG2916" s="3">
        <v>8.125</v>
      </c>
      <c r="BH2916">
        <v>9</v>
      </c>
      <c r="BI2916">
        <v>5.5</v>
      </c>
    </row>
    <row r="2917" spans="1:61" x14ac:dyDescent="0.25">
      <c r="A2917" s="2">
        <v>40900</v>
      </c>
      <c r="B2917" s="7">
        <v>712221</v>
      </c>
      <c r="C2917" s="3">
        <v>41.5</v>
      </c>
      <c r="D2917" s="7">
        <f t="shared" si="358"/>
        <v>1722.25</v>
      </c>
      <c r="E2917" s="7">
        <f t="shared" si="359"/>
        <v>71473.375</v>
      </c>
      <c r="F2917" s="7">
        <f t="shared" si="360"/>
        <v>2966145.0625</v>
      </c>
      <c r="G2917" s="11">
        <v>711989</v>
      </c>
      <c r="H2917">
        <v>1</v>
      </c>
      <c r="I2917">
        <v>0</v>
      </c>
      <c r="J2917">
        <v>8</v>
      </c>
      <c r="K2917" s="3">
        <v>2.75</v>
      </c>
      <c r="L2917" s="3">
        <f t="shared" si="361"/>
        <v>114.125</v>
      </c>
      <c r="M2917" s="5">
        <v>0</v>
      </c>
      <c r="R2917">
        <v>2011</v>
      </c>
      <c r="S2917" s="1" t="s">
        <v>2</v>
      </c>
      <c r="T2917" s="40">
        <f>+'Copy Co'!$B$17</f>
        <v>51399.602684929596</v>
      </c>
      <c r="U2917">
        <f>+'Copy Co'!$B$18*'All Data'!C2917</f>
        <v>2050.5052283252476</v>
      </c>
      <c r="V2917" s="40">
        <f>+D2917*'Copy Co'!$B$19</f>
        <v>723417.44272852258</v>
      </c>
      <c r="W2917" s="40">
        <f>+E2917*'Copy Co'!$B$20</f>
        <v>-552023.01743923908</v>
      </c>
      <c r="X2917" s="40">
        <f>+F2917*'Copy Co'!$B$21</f>
        <v>143815.61562647347</v>
      </c>
      <c r="Y2917" s="40">
        <f>+G2917*'Copy Co'!$B$22</f>
        <v>296317.41784903308</v>
      </c>
      <c r="Z2917" s="40">
        <f>+H2917*'Copy Co'!$B$23</f>
        <v>-10610.780657764437</v>
      </c>
      <c r="AA2917" s="40">
        <f>+I2917*'Copy Co'!$B$24</f>
        <v>0</v>
      </c>
      <c r="AB2917" s="40">
        <f>+J2917*'Copy Co'!$B$25</f>
        <v>2694.5767142009613</v>
      </c>
      <c r="AC2917" s="40">
        <f>+K2917*'Copy Co'!$B$26</f>
        <v>861.45685721132338</v>
      </c>
      <c r="AD2917" s="40">
        <f>+L2917*'Copy Co'!$B$27</f>
        <v>20919.967817220415</v>
      </c>
      <c r="AE2917" s="40">
        <f>+M2917*'Copy Co'!$B$28</f>
        <v>0</v>
      </c>
      <c r="AF2917" s="40">
        <f t="shared" si="362"/>
        <v>678842.78740891314</v>
      </c>
      <c r="AG2917" s="25">
        <f t="shared" si="363"/>
        <v>-33378.212591086864</v>
      </c>
      <c r="AH2917" s="56">
        <f t="shared" si="364"/>
        <v>40900</v>
      </c>
      <c r="AL2917" s="56"/>
      <c r="BF2917" s="2">
        <v>40703</v>
      </c>
      <c r="BG2917" s="3">
        <v>8.125</v>
      </c>
      <c r="BH2917">
        <v>23</v>
      </c>
      <c r="BI2917">
        <v>8.1666666666666696</v>
      </c>
    </row>
    <row r="2918" spans="1:61" x14ac:dyDescent="0.25">
      <c r="A2918" s="2">
        <v>40901</v>
      </c>
      <c r="B2918" s="7">
        <v>669683</v>
      </c>
      <c r="C2918" s="3">
        <v>40.9583333333333</v>
      </c>
      <c r="D2918" s="7">
        <f t="shared" si="358"/>
        <v>1677.5850694444416</v>
      </c>
      <c r="E2918" s="7">
        <f t="shared" si="359"/>
        <v>68711.088469328533</v>
      </c>
      <c r="F2918" s="7">
        <f t="shared" si="360"/>
        <v>2814291.6652229121</v>
      </c>
      <c r="G2918" s="11">
        <v>712221</v>
      </c>
      <c r="H2918">
        <v>0</v>
      </c>
      <c r="I2918">
        <v>1</v>
      </c>
      <c r="J2918">
        <v>7</v>
      </c>
      <c r="K2918" s="3">
        <v>3.2083333333333299</v>
      </c>
      <c r="L2918" s="3">
        <f t="shared" si="361"/>
        <v>131.40798611111086</v>
      </c>
      <c r="M2918" s="5">
        <v>1</v>
      </c>
      <c r="R2918">
        <v>2011</v>
      </c>
      <c r="S2918" s="1" t="s">
        <v>3</v>
      </c>
      <c r="T2918" s="40">
        <f>+'Copy Co'!$B$17</f>
        <v>51399.602684929596</v>
      </c>
      <c r="U2918">
        <f>+'Copy Co'!$B$18*'All Data'!C2918</f>
        <v>2023.7416058671854</v>
      </c>
      <c r="V2918" s="40">
        <f>+D2918*'Copy Co'!$B$19</f>
        <v>704656.29316130001</v>
      </c>
      <c r="W2918" s="40">
        <f>+E2918*'Copy Co'!$B$20</f>
        <v>-530688.55903856852</v>
      </c>
      <c r="X2918" s="40">
        <f>+F2918*'Copy Co'!$B$21</f>
        <v>136452.89756845339</v>
      </c>
      <c r="Y2918" s="40">
        <f>+G2918*'Copy Co'!$B$22</f>
        <v>296413.97220723383</v>
      </c>
      <c r="Z2918" s="40">
        <f>+H2918*'Copy Co'!$B$23</f>
        <v>0</v>
      </c>
      <c r="AA2918" s="40">
        <f>+I2918*'Copy Co'!$B$24</f>
        <v>-10704.382616627605</v>
      </c>
      <c r="AB2918" s="40">
        <f>+J2918*'Copy Co'!$B$25</f>
        <v>2357.7546249258412</v>
      </c>
      <c r="AC2918" s="40">
        <f>+K2918*'Copy Co'!$B$26</f>
        <v>1005.0330000798762</v>
      </c>
      <c r="AD2918" s="40">
        <f>+L2918*'Copy Co'!$B$27</f>
        <v>24088.068699848292</v>
      </c>
      <c r="AE2918" s="40">
        <f>+M2918*'Copy Co'!$B$28</f>
        <v>-11178.22154195282</v>
      </c>
      <c r="AF2918" s="40">
        <f t="shared" si="362"/>
        <v>665826.20035548904</v>
      </c>
      <c r="AG2918" s="25">
        <f t="shared" si="363"/>
        <v>-3856.7996445109602</v>
      </c>
      <c r="AH2918" s="56">
        <f t="shared" si="364"/>
        <v>40901</v>
      </c>
      <c r="AL2918" s="56"/>
      <c r="BF2918" s="2">
        <v>42042</v>
      </c>
      <c r="BG2918" s="3">
        <v>8.125</v>
      </c>
      <c r="BH2918">
        <v>21</v>
      </c>
      <c r="BI2918">
        <v>10.2083333333333</v>
      </c>
    </row>
    <row r="2919" spans="1:61" x14ac:dyDescent="0.25">
      <c r="A2919" s="2">
        <v>40902</v>
      </c>
      <c r="B2919" s="7">
        <v>611066</v>
      </c>
      <c r="C2919" s="3">
        <v>39.7916666666667</v>
      </c>
      <c r="D2919" s="7">
        <f t="shared" si="358"/>
        <v>1583.3767361111138</v>
      </c>
      <c r="E2919" s="7">
        <f t="shared" si="359"/>
        <v>63005.199291088124</v>
      </c>
      <c r="F2919" s="7">
        <f t="shared" si="360"/>
        <v>2507081.8884578836</v>
      </c>
      <c r="G2919" s="11">
        <v>669683</v>
      </c>
      <c r="H2919">
        <v>0</v>
      </c>
      <c r="I2919">
        <v>1</v>
      </c>
      <c r="J2919">
        <v>8</v>
      </c>
      <c r="K2919" s="3">
        <v>3.4583333333333299</v>
      </c>
      <c r="L2919" s="3">
        <f t="shared" si="361"/>
        <v>137.6128472222222</v>
      </c>
      <c r="M2919" s="5">
        <v>1</v>
      </c>
      <c r="R2919">
        <v>2011</v>
      </c>
      <c r="S2919" s="1" t="s">
        <v>4</v>
      </c>
      <c r="T2919" s="40">
        <f>+'Copy Co'!$B$17</f>
        <v>51399.602684929596</v>
      </c>
      <c r="U2919">
        <f>+'Copy Co'!$B$18*'All Data'!C2919</f>
        <v>1966.0968805729046</v>
      </c>
      <c r="V2919" s="40">
        <f>+D2919*'Copy Co'!$B$19</f>
        <v>665084.83049112302</v>
      </c>
      <c r="W2919" s="40">
        <f>+E2919*'Copy Co'!$B$20</f>
        <v>-486619.25125303055</v>
      </c>
      <c r="X2919" s="40">
        <f>+F2919*'Copy Co'!$B$21</f>
        <v>121557.61691259233</v>
      </c>
      <c r="Y2919" s="40">
        <f>+G2919*'Copy Co'!$B$22</f>
        <v>278710.39768506819</v>
      </c>
      <c r="Z2919" s="40">
        <f>+H2919*'Copy Co'!$B$23</f>
        <v>0</v>
      </c>
      <c r="AA2919" s="40">
        <f>+I2919*'Copy Co'!$B$24</f>
        <v>-10704.382616627605</v>
      </c>
      <c r="AB2919" s="40">
        <f>+J2919*'Copy Co'!$B$25</f>
        <v>2694.5767142009613</v>
      </c>
      <c r="AC2919" s="40">
        <f>+K2919*'Copy Co'!$B$26</f>
        <v>1083.3472598263602</v>
      </c>
      <c r="AD2919" s="40">
        <f>+L2919*'Copy Co'!$B$27</f>
        <v>25225.466244249361</v>
      </c>
      <c r="AE2919" s="40">
        <f>+M2919*'Copy Co'!$B$28</f>
        <v>-11178.22154195282</v>
      </c>
      <c r="AF2919" s="40">
        <f t="shared" si="362"/>
        <v>639220.07946095185</v>
      </c>
      <c r="AG2919" s="25">
        <f t="shared" si="363"/>
        <v>28154.079460951849</v>
      </c>
      <c r="AH2919" s="56">
        <f t="shared" si="364"/>
        <v>40902</v>
      </c>
      <c r="AL2919" s="56"/>
      <c r="BF2919" s="2">
        <v>38128</v>
      </c>
      <c r="BG2919" s="3">
        <v>8.0833333333333393</v>
      </c>
      <c r="BH2919">
        <v>15</v>
      </c>
      <c r="BI2919">
        <v>7.7083333333333304</v>
      </c>
    </row>
    <row r="2920" spans="1:61" x14ac:dyDescent="0.25">
      <c r="A2920" s="2">
        <v>40903</v>
      </c>
      <c r="B2920" s="7">
        <v>641288</v>
      </c>
      <c r="C2920" s="3">
        <v>39.25</v>
      </c>
      <c r="D2920" s="7">
        <f t="shared" si="358"/>
        <v>1540.5625</v>
      </c>
      <c r="E2920" s="7">
        <f t="shared" si="359"/>
        <v>60467.078125</v>
      </c>
      <c r="F2920" s="7">
        <f t="shared" si="360"/>
        <v>2373332.81640625</v>
      </c>
      <c r="G2920" s="11">
        <v>611066</v>
      </c>
      <c r="H2920">
        <v>0</v>
      </c>
      <c r="I2920">
        <v>0</v>
      </c>
      <c r="J2920">
        <v>9</v>
      </c>
      <c r="K2920" s="3">
        <v>2.5416666666666701</v>
      </c>
      <c r="L2920" s="3">
        <f t="shared" si="361"/>
        <v>99.760416666666799</v>
      </c>
      <c r="M2920" s="5">
        <v>0</v>
      </c>
      <c r="R2920">
        <v>2011</v>
      </c>
      <c r="S2920" s="1" t="s">
        <v>5</v>
      </c>
      <c r="T2920" s="40">
        <f>+'Copy Co'!$B$17</f>
        <v>51399.602684929596</v>
      </c>
      <c r="U2920">
        <f>+'Copy Co'!$B$18*'All Data'!C2920</f>
        <v>1939.3332581148425</v>
      </c>
      <c r="V2920" s="40">
        <f>+D2920*'Copy Co'!$B$19</f>
        <v>647101.05043603398</v>
      </c>
      <c r="W2920" s="40">
        <f>+E2920*'Copy Co'!$B$20</f>
        <v>-467016.12904521031</v>
      </c>
      <c r="X2920" s="40">
        <f>+F2920*'Copy Co'!$B$21</f>
        <v>115072.69971155599</v>
      </c>
      <c r="Y2920" s="40">
        <f>+G2920*'Copy Co'!$B$22</f>
        <v>254315.02348398254</v>
      </c>
      <c r="Z2920" s="40">
        <f>+H2920*'Copy Co'!$B$23</f>
        <v>0</v>
      </c>
      <c r="AA2920" s="40">
        <f>+I2920*'Copy Co'!$B$24</f>
        <v>0</v>
      </c>
      <c r="AB2920" s="40">
        <f>+J2920*'Copy Co'!$B$25</f>
        <v>3031.3988034760814</v>
      </c>
      <c r="AC2920" s="40">
        <f>+K2920*'Copy Co'!$B$26</f>
        <v>796.19497408925452</v>
      </c>
      <c r="AD2920" s="40">
        <f>+L2920*'Copy Co'!$B$27</f>
        <v>18286.832035918236</v>
      </c>
      <c r="AE2920" s="40">
        <f>+M2920*'Copy Co'!$B$28</f>
        <v>0</v>
      </c>
      <c r="AF2920" s="40">
        <f t="shared" si="362"/>
        <v>624926.00634289032</v>
      </c>
      <c r="AG2920" s="25">
        <f t="shared" si="363"/>
        <v>-16361.993657109677</v>
      </c>
      <c r="AH2920" s="56">
        <f t="shared" si="364"/>
        <v>40903</v>
      </c>
      <c r="AL2920" s="56"/>
      <c r="BF2920" s="2">
        <v>39198</v>
      </c>
      <c r="BG2920" s="3">
        <v>8.0833333333333393</v>
      </c>
      <c r="BH2920">
        <v>14</v>
      </c>
      <c r="BI2920">
        <v>7</v>
      </c>
    </row>
    <row r="2921" spans="1:61" x14ac:dyDescent="0.25">
      <c r="A2921" s="2">
        <v>40904</v>
      </c>
      <c r="B2921" s="7">
        <v>634885</v>
      </c>
      <c r="C2921" s="3">
        <v>37</v>
      </c>
      <c r="D2921" s="7">
        <f t="shared" si="358"/>
        <v>1369</v>
      </c>
      <c r="E2921" s="7">
        <f t="shared" si="359"/>
        <v>50653</v>
      </c>
      <c r="F2921" s="7">
        <f t="shared" si="360"/>
        <v>1874161</v>
      </c>
      <c r="G2921" s="11">
        <v>641288</v>
      </c>
      <c r="H2921">
        <v>0</v>
      </c>
      <c r="I2921">
        <v>0</v>
      </c>
      <c r="J2921">
        <v>9</v>
      </c>
      <c r="K2921" s="3">
        <v>3.2916666666666701</v>
      </c>
      <c r="L2921" s="3">
        <f t="shared" si="361"/>
        <v>121.7916666666668</v>
      </c>
      <c r="M2921" s="5">
        <v>0</v>
      </c>
      <c r="R2921">
        <v>2011</v>
      </c>
      <c r="S2921" s="1" t="s">
        <v>6</v>
      </c>
      <c r="T2921" s="40">
        <f>+'Copy Co'!$B$17</f>
        <v>51399.602684929596</v>
      </c>
      <c r="U2921">
        <f>+'Copy Co'!$B$18*'All Data'!C2921</f>
        <v>1828.1612879044376</v>
      </c>
      <c r="V2921" s="40">
        <f>+D2921*'Copy Co'!$B$19</f>
        <v>575037.58402981411</v>
      </c>
      <c r="W2921" s="40">
        <f>+E2921*'Copy Co'!$B$20</f>
        <v>-391217.31557170453</v>
      </c>
      <c r="X2921" s="40">
        <f>+F2921*'Copy Co'!$B$21</f>
        <v>90870.005451099598</v>
      </c>
      <c r="Y2921" s="40">
        <f>+G2921*'Copy Co'!$B$22</f>
        <v>266892.89336994075</v>
      </c>
      <c r="Z2921" s="40">
        <f>+H2921*'Copy Co'!$B$23</f>
        <v>0</v>
      </c>
      <c r="AA2921" s="40">
        <f>+I2921*'Copy Co'!$B$24</f>
        <v>0</v>
      </c>
      <c r="AB2921" s="40">
        <f>+J2921*'Copy Co'!$B$25</f>
        <v>3031.3988034760814</v>
      </c>
      <c r="AC2921" s="40">
        <f>+K2921*'Copy Co'!$B$26</f>
        <v>1031.1377533287064</v>
      </c>
      <c r="AD2921" s="40">
        <f>+L2921*'Copy Co'!$B$27</f>
        <v>22325.325275551422</v>
      </c>
      <c r="AE2921" s="40">
        <f>+M2921*'Copy Co'!$B$28</f>
        <v>0</v>
      </c>
      <c r="AF2921" s="40">
        <f t="shared" si="362"/>
        <v>621198.79308434005</v>
      </c>
      <c r="AG2921" s="25">
        <f t="shared" si="363"/>
        <v>-13686.206915659946</v>
      </c>
      <c r="AH2921" s="56">
        <f t="shared" si="364"/>
        <v>40904</v>
      </c>
      <c r="AL2921" s="56"/>
      <c r="BF2921" s="2">
        <v>40328</v>
      </c>
      <c r="BG2921" s="3">
        <v>8.0833333333333393</v>
      </c>
      <c r="BH2921">
        <v>13</v>
      </c>
      <c r="BI2921">
        <v>5.4583333333333304</v>
      </c>
    </row>
    <row r="2922" spans="1:61" x14ac:dyDescent="0.25">
      <c r="A2922" s="2">
        <v>40905</v>
      </c>
      <c r="B2922" s="7">
        <v>521981</v>
      </c>
      <c r="C2922" s="3">
        <v>28.5833333333333</v>
      </c>
      <c r="D2922" s="7">
        <f t="shared" si="358"/>
        <v>817.00694444444252</v>
      </c>
      <c r="E2922" s="7">
        <f t="shared" si="359"/>
        <v>23352.781828703621</v>
      </c>
      <c r="F2922" s="7">
        <f t="shared" si="360"/>
        <v>667500.34727044438</v>
      </c>
      <c r="G2922" s="11">
        <v>634885</v>
      </c>
      <c r="H2922">
        <v>0</v>
      </c>
      <c r="I2922">
        <v>0</v>
      </c>
      <c r="J2922">
        <v>9</v>
      </c>
      <c r="K2922" s="3">
        <v>4.375</v>
      </c>
      <c r="L2922" s="3">
        <f t="shared" si="361"/>
        <v>125.05208333333319</v>
      </c>
      <c r="M2922" s="5">
        <v>0</v>
      </c>
      <c r="R2922">
        <v>2011</v>
      </c>
      <c r="S2922" s="1" t="s">
        <v>7</v>
      </c>
      <c r="T2922" s="40">
        <f>+'Copy Co'!$B$17</f>
        <v>51399.602684929596</v>
      </c>
      <c r="U2922">
        <f>+'Copy Co'!$B$18*'All Data'!C2922</f>
        <v>1412.295769709958</v>
      </c>
      <c r="V2922" s="40">
        <f>+D2922*'Copy Co'!$B$19</f>
        <v>343177.28230015544</v>
      </c>
      <c r="W2922" s="40">
        <f>+E2922*'Copy Co'!$B$20</f>
        <v>-180364.68951803667</v>
      </c>
      <c r="X2922" s="40">
        <f>+F2922*'Copy Co'!$B$21</f>
        <v>32364.220680654522</v>
      </c>
      <c r="Y2922" s="40">
        <f>+G2922*'Copy Co'!$B$22</f>
        <v>264228.07632011641</v>
      </c>
      <c r="Z2922" s="40">
        <f>+H2922*'Copy Co'!$B$23</f>
        <v>0</v>
      </c>
      <c r="AA2922" s="40">
        <f>+I2922*'Copy Co'!$B$24</f>
        <v>0</v>
      </c>
      <c r="AB2922" s="40">
        <f>+J2922*'Copy Co'!$B$25</f>
        <v>3031.3988034760814</v>
      </c>
      <c r="AC2922" s="40">
        <f>+K2922*'Copy Co'!$B$26</f>
        <v>1370.4995455634689</v>
      </c>
      <c r="AD2922" s="40">
        <f>+L2922*'Copy Co'!$B$27</f>
        <v>22922.984085955712</v>
      </c>
      <c r="AE2922" s="40">
        <f>+M2922*'Copy Co'!$B$28</f>
        <v>0</v>
      </c>
      <c r="AF2922" s="40">
        <f t="shared" si="362"/>
        <v>539541.67067252449</v>
      </c>
      <c r="AG2922" s="25">
        <f t="shared" si="363"/>
        <v>17560.670672524488</v>
      </c>
      <c r="AH2922" s="56">
        <f t="shared" si="364"/>
        <v>40905</v>
      </c>
      <c r="AL2922" s="56"/>
      <c r="BF2922" s="2">
        <v>38644</v>
      </c>
      <c r="BG2922" s="3">
        <v>8.0416666666666607</v>
      </c>
      <c r="BH2922">
        <v>15</v>
      </c>
      <c r="BI2922">
        <v>9.25</v>
      </c>
    </row>
    <row r="2923" spans="1:61" x14ac:dyDescent="0.25">
      <c r="A2923" s="2">
        <v>40906</v>
      </c>
      <c r="B2923" s="7">
        <v>428850</v>
      </c>
      <c r="C2923" s="3">
        <v>19.875</v>
      </c>
      <c r="D2923" s="7">
        <f t="shared" si="358"/>
        <v>395.015625</v>
      </c>
      <c r="E2923" s="7">
        <f t="shared" si="359"/>
        <v>7850.935546875</v>
      </c>
      <c r="F2923" s="7">
        <f t="shared" si="360"/>
        <v>156037.34399414063</v>
      </c>
      <c r="G2923" s="11">
        <v>521981</v>
      </c>
      <c r="H2923">
        <v>0</v>
      </c>
      <c r="I2923">
        <v>0</v>
      </c>
      <c r="J2923">
        <v>9</v>
      </c>
      <c r="K2923" s="3">
        <v>5.2083333333333304</v>
      </c>
      <c r="L2923" s="3">
        <f t="shared" si="361"/>
        <v>103.51562499999994</v>
      </c>
      <c r="M2923" s="5">
        <v>0</v>
      </c>
      <c r="R2923">
        <v>2011</v>
      </c>
      <c r="S2923" s="1" t="s">
        <v>1</v>
      </c>
      <c r="T2923" s="40">
        <f>+'Copy Co'!$B$17</f>
        <v>51399.602684929596</v>
      </c>
      <c r="U2923">
        <f>+'Copy Co'!$B$18*'All Data'!C2923</f>
        <v>982.01907019191071</v>
      </c>
      <c r="V2923" s="40">
        <f>+D2923*'Copy Co'!$B$19</f>
        <v>165923.17797956688</v>
      </c>
      <c r="W2923" s="40">
        <f>+E2923*'Copy Co'!$B$20</f>
        <v>-60636.525563637093</v>
      </c>
      <c r="X2923" s="40">
        <f>+F2923*'Copy Co'!$B$21</f>
        <v>7565.5796376739572</v>
      </c>
      <c r="Y2923" s="40">
        <f>+G2923*'Copy Co'!$B$22</f>
        <v>217239.39848263966</v>
      </c>
      <c r="Z2923" s="40">
        <f>+H2923*'Copy Co'!$B$23</f>
        <v>0</v>
      </c>
      <c r="AA2923" s="40">
        <f>+I2923*'Copy Co'!$B$24</f>
        <v>0</v>
      </c>
      <c r="AB2923" s="40">
        <f>+J2923*'Copy Co'!$B$25</f>
        <v>3031.3988034760814</v>
      </c>
      <c r="AC2923" s="40">
        <f>+K2923*'Copy Co'!$B$26</f>
        <v>1631.5470780517478</v>
      </c>
      <c r="AD2923" s="40">
        <f>+L2923*'Copy Co'!$B$27</f>
        <v>18975.189867070807</v>
      </c>
      <c r="AE2923" s="40">
        <f>+M2923*'Copy Co'!$B$28</f>
        <v>0</v>
      </c>
      <c r="AF2923" s="40">
        <f t="shared" si="362"/>
        <v>406111.38803996355</v>
      </c>
      <c r="AG2923" s="25">
        <f t="shared" si="363"/>
        <v>-22738.611960036447</v>
      </c>
      <c r="AH2923" s="56">
        <f t="shared" si="364"/>
        <v>40906</v>
      </c>
      <c r="AL2923" s="56"/>
      <c r="BF2923" s="2">
        <v>38822</v>
      </c>
      <c r="BG2923" s="3">
        <v>8.0416666666666607</v>
      </c>
      <c r="BH2923">
        <v>22</v>
      </c>
      <c r="BI2923">
        <v>15.4583333333333</v>
      </c>
    </row>
    <row r="2924" spans="1:61" x14ac:dyDescent="0.25">
      <c r="A2924" s="2">
        <v>40907</v>
      </c>
      <c r="B2924" s="7">
        <v>411673</v>
      </c>
      <c r="C2924" s="3">
        <v>16.8333333333333</v>
      </c>
      <c r="D2924" s="7">
        <f t="shared" si="358"/>
        <v>283.36111111111001</v>
      </c>
      <c r="E2924" s="7">
        <f t="shared" si="359"/>
        <v>4769.9120370370092</v>
      </c>
      <c r="F2924" s="7">
        <f t="shared" si="360"/>
        <v>80293.519290122829</v>
      </c>
      <c r="G2924" s="11">
        <v>428850</v>
      </c>
      <c r="H2924">
        <v>1</v>
      </c>
      <c r="I2924">
        <v>0</v>
      </c>
      <c r="J2924">
        <v>38</v>
      </c>
      <c r="K2924" s="3">
        <v>16.625</v>
      </c>
      <c r="L2924" s="3">
        <f t="shared" si="361"/>
        <v>279.85416666666612</v>
      </c>
      <c r="M2924" s="5">
        <v>0</v>
      </c>
      <c r="R2924">
        <v>2011</v>
      </c>
      <c r="S2924" s="1" t="s">
        <v>2</v>
      </c>
      <c r="T2924" s="40">
        <f>+'Copy Co'!$B$17</f>
        <v>51399.602684929596</v>
      </c>
      <c r="U2924">
        <f>+'Copy Co'!$B$18*'All Data'!C2924</f>
        <v>831.73103638895418</v>
      </c>
      <c r="V2924" s="40">
        <f>+D2924*'Copy Co'!$B$19</f>
        <v>119023.58564012888</v>
      </c>
      <c r="W2924" s="40">
        <f>+E2924*'Copy Co'!$B$20</f>
        <v>-36840.30921451404</v>
      </c>
      <c r="X2924" s="40">
        <f>+F2924*'Copy Co'!$B$21</f>
        <v>3893.0873791426843</v>
      </c>
      <c r="Y2924" s="40">
        <f>+G2924*'Copy Co'!$B$22</f>
        <v>178479.89876888244</v>
      </c>
      <c r="Z2924" s="40">
        <f>+H2924*'Copy Co'!$B$23</f>
        <v>-10610.780657764437</v>
      </c>
      <c r="AA2924" s="40">
        <f>+I2924*'Copy Co'!$B$24</f>
        <v>0</v>
      </c>
      <c r="AB2924" s="40">
        <f>+J2924*'Copy Co'!$B$25</f>
        <v>12799.239392454567</v>
      </c>
      <c r="AC2924" s="40">
        <f>+K2924*'Copy Co'!$B$26</f>
        <v>5207.8982731411825</v>
      </c>
      <c r="AD2924" s="40">
        <f>+L2924*'Copy Co'!$B$27</f>
        <v>51299.366135217468</v>
      </c>
      <c r="AE2924" s="40">
        <f>+M2924*'Copy Co'!$B$28</f>
        <v>0</v>
      </c>
      <c r="AF2924" s="40">
        <f t="shared" si="362"/>
        <v>375483.31943800731</v>
      </c>
      <c r="AG2924" s="25">
        <f t="shared" si="363"/>
        <v>-36189.680561992689</v>
      </c>
      <c r="AH2924" s="56">
        <f t="shared" si="364"/>
        <v>40907</v>
      </c>
      <c r="AL2924" s="56"/>
      <c r="BF2924" s="2">
        <v>42439</v>
      </c>
      <c r="BG2924" s="3">
        <v>8.0416666666666607</v>
      </c>
      <c r="BH2924">
        <v>18</v>
      </c>
      <c r="BI2924">
        <v>13.625</v>
      </c>
    </row>
    <row r="2925" spans="1:61" x14ac:dyDescent="0.25">
      <c r="A2925" s="2">
        <v>40908</v>
      </c>
      <c r="B2925" s="7">
        <v>573565</v>
      </c>
      <c r="C2925" s="3">
        <v>34.875</v>
      </c>
      <c r="D2925" s="7">
        <f t="shared" si="358"/>
        <v>1216.265625</v>
      </c>
      <c r="E2925" s="7">
        <f t="shared" si="359"/>
        <v>42417.263671875</v>
      </c>
      <c r="F2925" s="7">
        <f t="shared" si="360"/>
        <v>1479302.0705566406</v>
      </c>
      <c r="G2925" s="11">
        <v>411673</v>
      </c>
      <c r="H2925">
        <v>0</v>
      </c>
      <c r="I2925">
        <v>1</v>
      </c>
      <c r="J2925">
        <v>18</v>
      </c>
      <c r="K2925" s="3">
        <v>7.625</v>
      </c>
      <c r="L2925" s="3">
        <f t="shared" si="361"/>
        <v>265.921875</v>
      </c>
      <c r="M2925" s="5">
        <v>0</v>
      </c>
      <c r="R2925">
        <v>2011</v>
      </c>
      <c r="S2925" s="1" t="s">
        <v>3</v>
      </c>
      <c r="T2925" s="40">
        <f>+'Copy Co'!$B$17</f>
        <v>51399.602684929596</v>
      </c>
      <c r="U2925">
        <f>+'Copy Co'!$B$18*'All Data'!C2925</f>
        <v>1723.1655382612773</v>
      </c>
      <c r="V2925" s="40">
        <f>+D2925*'Copy Co'!$B$19</f>
        <v>510882.72208802914</v>
      </c>
      <c r="W2925" s="40">
        <f>+E2925*'Copy Co'!$B$20</f>
        <v>-327608.78975792392</v>
      </c>
      <c r="X2925" s="40">
        <f>+F2925*'Copy Co'!$B$21</f>
        <v>71724.994392320004</v>
      </c>
      <c r="Y2925" s="40">
        <f>+G2925*'Copy Co'!$B$22</f>
        <v>171331.13061882276</v>
      </c>
      <c r="Z2925" s="40">
        <f>+H2925*'Copy Co'!$B$23</f>
        <v>0</v>
      </c>
      <c r="AA2925" s="40">
        <f>+I2925*'Copy Co'!$B$24</f>
        <v>-10704.382616627605</v>
      </c>
      <c r="AB2925" s="40">
        <f>+J2925*'Copy Co'!$B$25</f>
        <v>6062.7976069521628</v>
      </c>
      <c r="AC2925" s="40">
        <f>+K2925*'Copy Co'!$B$26</f>
        <v>2388.5849222677602</v>
      </c>
      <c r="AD2925" s="40">
        <f>+L2925*'Copy Co'!$B$27</f>
        <v>48745.472656253318</v>
      </c>
      <c r="AE2925" s="40">
        <f>+M2925*'Copy Co'!$B$28</f>
        <v>0</v>
      </c>
      <c r="AF2925" s="40">
        <f t="shared" si="362"/>
        <v>525945.29813328455</v>
      </c>
      <c r="AG2925" s="25">
        <f t="shared" si="363"/>
        <v>-47619.701866715448</v>
      </c>
      <c r="AH2925" s="56">
        <f t="shared" si="364"/>
        <v>40908</v>
      </c>
      <c r="AI2925" s="38">
        <f>SUM(AG2895:AG2925)</f>
        <v>-491967.3490519895</v>
      </c>
      <c r="AJ2925" s="38"/>
      <c r="AK2925" s="38"/>
      <c r="AL2925" s="56"/>
      <c r="AN2925" s="38"/>
      <c r="AO2925" s="38"/>
      <c r="AP2925" s="38"/>
      <c r="AQ2925" s="38"/>
      <c r="AR2925" s="38"/>
      <c r="AS2925" s="38"/>
      <c r="AT2925" s="38"/>
      <c r="AU2925" s="38"/>
      <c r="AV2925" s="38"/>
      <c r="AW2925" s="38"/>
      <c r="AX2925" s="38"/>
      <c r="AY2925" s="38"/>
      <c r="AZ2925" s="38"/>
      <c r="BA2925" s="38"/>
      <c r="BB2925" s="38"/>
      <c r="BC2925" s="38"/>
      <c r="BD2925" s="38"/>
      <c r="BE2925" s="38"/>
      <c r="BF2925" s="2">
        <v>38837</v>
      </c>
      <c r="BG2925" s="3">
        <v>8</v>
      </c>
      <c r="BH2925">
        <v>16</v>
      </c>
      <c r="BI2925">
        <v>7.375</v>
      </c>
    </row>
    <row r="2926" spans="1:61" x14ac:dyDescent="0.25">
      <c r="A2926" s="2">
        <v>40909</v>
      </c>
      <c r="B2926" s="7">
        <v>586567</v>
      </c>
      <c r="C2926" s="3">
        <v>34.9583333333333</v>
      </c>
      <c r="D2926" s="7">
        <f t="shared" si="358"/>
        <v>1222.0850694444421</v>
      </c>
      <c r="E2926" s="7">
        <f t="shared" si="359"/>
        <v>42722.057219328577</v>
      </c>
      <c r="F2926" s="7">
        <f t="shared" si="360"/>
        <v>1493491.9169590268</v>
      </c>
      <c r="G2926" s="11">
        <v>573565</v>
      </c>
      <c r="H2926">
        <v>0</v>
      </c>
      <c r="I2926">
        <v>1</v>
      </c>
      <c r="J2926">
        <v>8</v>
      </c>
      <c r="K2926" s="3">
        <v>3.1666666666666701</v>
      </c>
      <c r="L2926" s="3">
        <f t="shared" si="361"/>
        <v>110.7013888888889</v>
      </c>
      <c r="M2926" s="5">
        <v>1</v>
      </c>
      <c r="N2926" s="30">
        <v>2012</v>
      </c>
      <c r="O2926" s="30">
        <v>1</v>
      </c>
      <c r="P2926" s="33">
        <v>921372</v>
      </c>
      <c r="R2926">
        <v>2012</v>
      </c>
      <c r="S2926" s="1" t="s">
        <v>4</v>
      </c>
      <c r="T2926" s="40">
        <f>+'Copy Co'!$B$17</f>
        <v>51399.602684929596</v>
      </c>
      <c r="U2926">
        <f>+'Copy Co'!$B$18*'All Data'!C2926</f>
        <v>1727.2830186394388</v>
      </c>
      <c r="V2926" s="40">
        <f>+D2926*'Copy Co'!$B$19</f>
        <v>513327.13353706326</v>
      </c>
      <c r="W2926" s="40">
        <f>+E2926*'Copy Co'!$B$20</f>
        <v>-329962.85592258081</v>
      </c>
      <c r="X2926" s="40">
        <f>+F2926*'Copy Co'!$B$21</f>
        <v>72412.999008751096</v>
      </c>
      <c r="Y2926" s="40">
        <f>+G2926*'Copy Co'!$B$22</f>
        <v>238707.76060947662</v>
      </c>
      <c r="Z2926" s="40">
        <f>+H2926*'Copy Co'!$B$23</f>
        <v>0</v>
      </c>
      <c r="AA2926" s="40">
        <f>+I2926*'Copy Co'!$B$24</f>
        <v>-10704.382616627605</v>
      </c>
      <c r="AB2926" s="40">
        <f>+J2926*'Copy Co'!$B$25</f>
        <v>2694.5767142009613</v>
      </c>
      <c r="AC2926" s="40">
        <f>+K2926*'Copy Co'!$B$26</f>
        <v>991.9806234554643</v>
      </c>
      <c r="AD2926" s="40">
        <f>+L2926*'Copy Co'!$B$27</f>
        <v>20292.394242078051</v>
      </c>
      <c r="AE2926" s="40">
        <f>+M2926*'Copy Co'!$B$28</f>
        <v>-11178.22154195282</v>
      </c>
      <c r="AF2926" s="40">
        <f t="shared" si="362"/>
        <v>549708.27035743336</v>
      </c>
      <c r="AG2926" s="25">
        <f t="shared" si="363"/>
        <v>-36858.729642566643</v>
      </c>
      <c r="AH2926" s="56">
        <f t="shared" si="364"/>
        <v>40909</v>
      </c>
      <c r="AL2926" s="56"/>
      <c r="BF2926" s="2">
        <v>39604</v>
      </c>
      <c r="BG2926" s="3">
        <v>7.9583333333333401</v>
      </c>
      <c r="BH2926">
        <v>15</v>
      </c>
      <c r="BI2926">
        <v>8.9166666666666696</v>
      </c>
    </row>
    <row r="2927" spans="1:61" x14ac:dyDescent="0.25">
      <c r="A2927" s="2">
        <v>40910</v>
      </c>
      <c r="B2927" s="7">
        <v>542863</v>
      </c>
      <c r="C2927" s="3">
        <v>34.0416666666667</v>
      </c>
      <c r="D2927" s="7">
        <f t="shared" si="358"/>
        <v>1158.8350694444466</v>
      </c>
      <c r="E2927" s="7">
        <f t="shared" si="359"/>
        <v>39448.677155671408</v>
      </c>
      <c r="F2927" s="7">
        <f t="shared" si="360"/>
        <v>1342898.7181743155</v>
      </c>
      <c r="G2927" s="11">
        <v>586567</v>
      </c>
      <c r="H2927">
        <v>0</v>
      </c>
      <c r="I2927">
        <v>0</v>
      </c>
      <c r="J2927">
        <v>10</v>
      </c>
      <c r="K2927" s="3">
        <v>3.3333333333333299</v>
      </c>
      <c r="L2927" s="3">
        <f t="shared" si="361"/>
        <v>113.47222222222221</v>
      </c>
      <c r="M2927" s="5">
        <v>0</v>
      </c>
      <c r="R2927">
        <v>2012</v>
      </c>
      <c r="S2927" s="1" t="s">
        <v>5</v>
      </c>
      <c r="T2927" s="40">
        <f>+'Copy Co'!$B$17</f>
        <v>51399.602684929596</v>
      </c>
      <c r="U2927">
        <f>+'Copy Co'!$B$18*'All Data'!C2927</f>
        <v>1681.9907344796475</v>
      </c>
      <c r="V2927" s="40">
        <f>+D2927*'Copy Co'!$B$19</f>
        <v>486759.47306234948</v>
      </c>
      <c r="W2927" s="40">
        <f>+E2927*'Copy Co'!$B$20</f>
        <v>-304680.97802097787</v>
      </c>
      <c r="X2927" s="40">
        <f>+F2927*'Copy Co'!$B$21</f>
        <v>65111.382555060489</v>
      </c>
      <c r="Y2927" s="40">
        <f>+G2927*'Copy Co'!$B$22</f>
        <v>244118.96649450171</v>
      </c>
      <c r="Z2927" s="40">
        <f>+H2927*'Copy Co'!$B$23</f>
        <v>0</v>
      </c>
      <c r="AA2927" s="40">
        <f>+I2927*'Copy Co'!$B$24</f>
        <v>0</v>
      </c>
      <c r="AB2927" s="40">
        <f>+J2927*'Copy Co'!$B$25</f>
        <v>3368.2208927512015</v>
      </c>
      <c r="AC2927" s="40">
        <f>+K2927*'Copy Co'!$B$26</f>
        <v>1044.1901299531182</v>
      </c>
      <c r="AD2927" s="40">
        <f>+L2927*'Copy Co'!$B$27</f>
        <v>20800.308758268318</v>
      </c>
      <c r="AE2927" s="40">
        <f>+M2927*'Copy Co'!$B$28</f>
        <v>0</v>
      </c>
      <c r="AF2927" s="40">
        <f t="shared" si="362"/>
        <v>569603.15729131573</v>
      </c>
      <c r="AG2927" s="25">
        <f t="shared" si="363"/>
        <v>26740.157291315729</v>
      </c>
      <c r="AH2927" s="56">
        <f t="shared" si="364"/>
        <v>40910</v>
      </c>
      <c r="AL2927" s="56"/>
      <c r="BF2927" s="2">
        <v>40103</v>
      </c>
      <c r="BG2927" s="3">
        <v>7.9583333333333401</v>
      </c>
      <c r="BH2927">
        <v>8</v>
      </c>
      <c r="BI2927">
        <v>3.8333333333333299</v>
      </c>
    </row>
    <row r="2928" spans="1:61" x14ac:dyDescent="0.25">
      <c r="A2928" s="2">
        <v>40911</v>
      </c>
      <c r="B2928" s="7">
        <v>513614</v>
      </c>
      <c r="C2928" s="3">
        <v>32.5</v>
      </c>
      <c r="D2928" s="7">
        <f t="shared" si="358"/>
        <v>1056.25</v>
      </c>
      <c r="E2928" s="7">
        <f t="shared" si="359"/>
        <v>34328.125</v>
      </c>
      <c r="F2928" s="7">
        <f t="shared" si="360"/>
        <v>1115664.0625</v>
      </c>
      <c r="G2928" s="11">
        <v>542863</v>
      </c>
      <c r="H2928">
        <v>0</v>
      </c>
      <c r="I2928">
        <v>0</v>
      </c>
      <c r="J2928">
        <v>10</v>
      </c>
      <c r="K2928" s="3">
        <v>3.0416666666666701</v>
      </c>
      <c r="L2928" s="3">
        <f t="shared" si="361"/>
        <v>98.854166666666771</v>
      </c>
      <c r="M2928" s="5">
        <v>0</v>
      </c>
      <c r="R2928">
        <v>2012</v>
      </c>
      <c r="S2928" s="1" t="s">
        <v>6</v>
      </c>
      <c r="T2928" s="40">
        <f>+'Copy Co'!$B$17</f>
        <v>51399.602684929596</v>
      </c>
      <c r="U2928">
        <f>+'Copy Co'!$B$18*'All Data'!C2928</f>
        <v>1605.8173474836276</v>
      </c>
      <c r="V2928" s="40">
        <f>+D2928*'Copy Co'!$B$19</f>
        <v>443669.42887618055</v>
      </c>
      <c r="W2928" s="40">
        <f>+E2928*'Copy Co'!$B$20</f>
        <v>-265132.50767200207</v>
      </c>
      <c r="X2928" s="40">
        <f>+F2928*'Copy Co'!$B$21</f>
        <v>54093.751519197613</v>
      </c>
      <c r="Y2928" s="40">
        <f>+G2928*'Copy Co'!$B$22</f>
        <v>225930.12308586179</v>
      </c>
      <c r="Z2928" s="40">
        <f>+H2928*'Copy Co'!$B$23</f>
        <v>0</v>
      </c>
      <c r="AA2928" s="40">
        <f>+I2928*'Copy Co'!$B$24</f>
        <v>0</v>
      </c>
      <c r="AB2928" s="40">
        <f>+J2928*'Copy Co'!$B$25</f>
        <v>3368.2208927512015</v>
      </c>
      <c r="AC2928" s="40">
        <f>+K2928*'Copy Co'!$B$26</f>
        <v>952.82349358222234</v>
      </c>
      <c r="AD2928" s="40">
        <f>+L2928*'Copy Co'!$B$27</f>
        <v>18120.70961896878</v>
      </c>
      <c r="AE2928" s="40">
        <f>+M2928*'Copy Co'!$B$28</f>
        <v>0</v>
      </c>
      <c r="AF2928" s="40">
        <f t="shared" si="362"/>
        <v>534007.96984695329</v>
      </c>
      <c r="AG2928" s="25">
        <f t="shared" si="363"/>
        <v>20393.969846953289</v>
      </c>
      <c r="AH2928" s="56">
        <f t="shared" si="364"/>
        <v>40911</v>
      </c>
      <c r="AL2928" s="56"/>
      <c r="BF2928" s="2">
        <v>41760</v>
      </c>
      <c r="BG2928" s="3">
        <v>7.9583333333333401</v>
      </c>
      <c r="BH2928">
        <v>12</v>
      </c>
      <c r="BI2928">
        <v>7.1666666666666696</v>
      </c>
    </row>
    <row r="2929" spans="1:61" x14ac:dyDescent="0.25">
      <c r="A2929" s="2">
        <v>40912</v>
      </c>
      <c r="B2929" s="7">
        <v>521011</v>
      </c>
      <c r="C2929" s="3">
        <v>32.75</v>
      </c>
      <c r="D2929" s="7">
        <f t="shared" si="358"/>
        <v>1072.5625</v>
      </c>
      <c r="E2929" s="7">
        <f t="shared" si="359"/>
        <v>35126.421875</v>
      </c>
      <c r="F2929" s="7">
        <f t="shared" si="360"/>
        <v>1150390.31640625</v>
      </c>
      <c r="G2929" s="11">
        <v>513614</v>
      </c>
      <c r="H2929">
        <v>0</v>
      </c>
      <c r="I2929">
        <v>0</v>
      </c>
      <c r="J2929">
        <v>8</v>
      </c>
      <c r="K2929" s="3">
        <v>3.9166666666666701</v>
      </c>
      <c r="L2929" s="3">
        <f t="shared" si="361"/>
        <v>128.27083333333346</v>
      </c>
      <c r="M2929" s="5">
        <v>0</v>
      </c>
      <c r="R2929">
        <v>2012</v>
      </c>
      <c r="S2929" s="1" t="s">
        <v>7</v>
      </c>
      <c r="T2929" s="40">
        <f>+'Copy Co'!$B$17</f>
        <v>51399.602684929596</v>
      </c>
      <c r="U2929">
        <f>+'Copy Co'!$B$18*'All Data'!C2929</f>
        <v>1618.1697886181169</v>
      </c>
      <c r="V2929" s="40">
        <f>+D2929*'Copy Co'!$B$19</f>
        <v>450521.36502628017</v>
      </c>
      <c r="W2929" s="40">
        <f>+E2929*'Copy Co'!$B$20</f>
        <v>-271298.13577826979</v>
      </c>
      <c r="X2929" s="40">
        <f>+F2929*'Copy Co'!$B$21</f>
        <v>55777.478201034028</v>
      </c>
      <c r="Y2929" s="40">
        <f>+G2929*'Copy Co'!$B$22</f>
        <v>213757.19884873682</v>
      </c>
      <c r="Z2929" s="40">
        <f>+H2929*'Copy Co'!$B$23</f>
        <v>0</v>
      </c>
      <c r="AA2929" s="40">
        <f>+I2929*'Copy Co'!$B$24</f>
        <v>0</v>
      </c>
      <c r="AB2929" s="40">
        <f>+J2929*'Copy Co'!$B$25</f>
        <v>2694.5767142009613</v>
      </c>
      <c r="AC2929" s="40">
        <f>+K2929*'Copy Co'!$B$26</f>
        <v>1226.9234026949161</v>
      </c>
      <c r="AD2929" s="40">
        <f>+L2929*'Copy Co'!$B$27</f>
        <v>23513.00508408657</v>
      </c>
      <c r="AE2929" s="40">
        <f>+M2929*'Copy Co'!$B$28</f>
        <v>0</v>
      </c>
      <c r="AF2929" s="40">
        <f t="shared" si="362"/>
        <v>529210.18397231144</v>
      </c>
      <c r="AG2929" s="25">
        <f t="shared" si="363"/>
        <v>8199.183972311439</v>
      </c>
      <c r="AH2929" s="56">
        <f t="shared" si="364"/>
        <v>40912</v>
      </c>
      <c r="AL2929" s="56"/>
      <c r="BF2929" s="2">
        <v>42146</v>
      </c>
      <c r="BG2929" s="3">
        <v>7.9583333333333401</v>
      </c>
      <c r="BH2929">
        <v>14</v>
      </c>
      <c r="BI2929">
        <v>7.4166666666666696</v>
      </c>
    </row>
    <row r="2930" spans="1:61" x14ac:dyDescent="0.25">
      <c r="A2930" s="2">
        <v>40913</v>
      </c>
      <c r="B2930" s="7">
        <v>496947</v>
      </c>
      <c r="C2930" s="3">
        <v>31.8333333333333</v>
      </c>
      <c r="D2930" s="7">
        <f t="shared" si="358"/>
        <v>1013.361111111109</v>
      </c>
      <c r="E2930" s="7">
        <f t="shared" si="359"/>
        <v>32258.662037036938</v>
      </c>
      <c r="F2930" s="7">
        <f t="shared" si="360"/>
        <v>1026900.7415123414</v>
      </c>
      <c r="G2930" s="11">
        <v>521011</v>
      </c>
      <c r="H2930">
        <v>0</v>
      </c>
      <c r="I2930">
        <v>0</v>
      </c>
      <c r="J2930">
        <v>9</v>
      </c>
      <c r="K2930" s="3">
        <v>4.375</v>
      </c>
      <c r="L2930" s="3">
        <f t="shared" si="361"/>
        <v>139.2708333333332</v>
      </c>
      <c r="M2930" s="5">
        <v>0</v>
      </c>
      <c r="R2930">
        <v>2012</v>
      </c>
      <c r="S2930" s="1" t="s">
        <v>1</v>
      </c>
      <c r="T2930" s="40">
        <f>+'Copy Co'!$B$17</f>
        <v>51399.602684929596</v>
      </c>
      <c r="U2930">
        <f>+'Copy Co'!$B$18*'All Data'!C2930</f>
        <v>1572.8775044583208</v>
      </c>
      <c r="V2930" s="40">
        <f>+D2930*'Copy Co'!$B$19</f>
        <v>425654.29151431716</v>
      </c>
      <c r="W2930" s="40">
        <f>+E2930*'Copy Co'!$B$20</f>
        <v>-249149.05664155027</v>
      </c>
      <c r="X2930" s="40">
        <f>+F2930*'Copy Co'!$B$21</f>
        <v>49789.999887397447</v>
      </c>
      <c r="Y2930" s="40">
        <f>+G2930*'Copy Co'!$B$22</f>
        <v>216835.70138154182</v>
      </c>
      <c r="Z2930" s="40">
        <f>+H2930*'Copy Co'!$B$23</f>
        <v>0</v>
      </c>
      <c r="AA2930" s="40">
        <f>+I2930*'Copy Co'!$B$24</f>
        <v>0</v>
      </c>
      <c r="AB2930" s="40">
        <f>+J2930*'Copy Co'!$B$25</f>
        <v>3031.3988034760814</v>
      </c>
      <c r="AC2930" s="40">
        <f>+K2930*'Copy Co'!$B$26</f>
        <v>1370.4995455634689</v>
      </c>
      <c r="AD2930" s="40">
        <f>+L2930*'Copy Co'!$B$27</f>
        <v>25529.387524300539</v>
      </c>
      <c r="AE2930" s="40">
        <f>+M2930*'Copy Co'!$B$28</f>
        <v>0</v>
      </c>
      <c r="AF2930" s="40">
        <f t="shared" si="362"/>
        <v>526034.7022044342</v>
      </c>
      <c r="AG2930" s="25">
        <f t="shared" si="363"/>
        <v>29087.702204434201</v>
      </c>
      <c r="AH2930" s="56">
        <f t="shared" si="364"/>
        <v>40913</v>
      </c>
      <c r="AL2930" s="56"/>
      <c r="BF2930" s="2">
        <v>42296</v>
      </c>
      <c r="BG2930" s="3">
        <v>7.9166666666666599</v>
      </c>
      <c r="BH2930">
        <v>21</v>
      </c>
      <c r="BI2930">
        <v>10.125</v>
      </c>
    </row>
    <row r="2931" spans="1:61" x14ac:dyDescent="0.25">
      <c r="A2931" s="2">
        <v>40914</v>
      </c>
      <c r="B2931" s="7">
        <v>490267</v>
      </c>
      <c r="C2931" s="3">
        <v>30.375</v>
      </c>
      <c r="D2931" s="7">
        <f t="shared" si="358"/>
        <v>922.640625</v>
      </c>
      <c r="E2931" s="7">
        <f t="shared" si="359"/>
        <v>28025.208984375</v>
      </c>
      <c r="F2931" s="7">
        <f t="shared" si="360"/>
        <v>851265.72290039063</v>
      </c>
      <c r="G2931" s="11">
        <v>496947</v>
      </c>
      <c r="H2931">
        <v>1</v>
      </c>
      <c r="I2931">
        <v>0</v>
      </c>
      <c r="J2931">
        <v>8</v>
      </c>
      <c r="K2931" s="3">
        <v>3.1666666666666701</v>
      </c>
      <c r="L2931" s="3">
        <f t="shared" si="361"/>
        <v>96.187500000000099</v>
      </c>
      <c r="M2931" s="5">
        <v>0</v>
      </c>
      <c r="R2931">
        <v>2012</v>
      </c>
      <c r="S2931" s="1" t="s">
        <v>2</v>
      </c>
      <c r="T2931" s="40">
        <f>+'Copy Co'!$B$17</f>
        <v>51399.602684929596</v>
      </c>
      <c r="U2931">
        <f>+'Copy Co'!$B$18*'All Data'!C2931</f>
        <v>1500.8215978404673</v>
      </c>
      <c r="V2931" s="40">
        <f>+D2931*'Copy Co'!$B$19</f>
        <v>387547.87138623645</v>
      </c>
      <c r="W2931" s="40">
        <f>+E2931*'Copy Co'!$B$20</f>
        <v>-216452.07642594128</v>
      </c>
      <c r="X2931" s="40">
        <f>+F2931*'Copy Co'!$B$21</f>
        <v>41274.213304135948</v>
      </c>
      <c r="Y2931" s="40">
        <f>+G2931*'Copy Co'!$B$22</f>
        <v>206820.68381368736</v>
      </c>
      <c r="Z2931" s="40">
        <f>+H2931*'Copy Co'!$B$23</f>
        <v>-10610.780657764437</v>
      </c>
      <c r="AA2931" s="40">
        <f>+I2931*'Copy Co'!$B$24</f>
        <v>0</v>
      </c>
      <c r="AB2931" s="40">
        <f>+J2931*'Copy Co'!$B$25</f>
        <v>2694.5767142009613</v>
      </c>
      <c r="AC2931" s="40">
        <f>+K2931*'Copy Co'!$B$26</f>
        <v>991.9806234554643</v>
      </c>
      <c r="AD2931" s="40">
        <f>+L2931*'Copy Co'!$B$27</f>
        <v>17631.88963346235</v>
      </c>
      <c r="AE2931" s="40">
        <f>+M2931*'Copy Co'!$B$28</f>
        <v>0</v>
      </c>
      <c r="AF2931" s="40">
        <f t="shared" si="362"/>
        <v>482798.78267424286</v>
      </c>
      <c r="AG2931" s="25">
        <f t="shared" si="363"/>
        <v>-7468.2173257571412</v>
      </c>
      <c r="AH2931" s="56">
        <f t="shared" si="364"/>
        <v>40914</v>
      </c>
      <c r="AL2931" s="56"/>
      <c r="BF2931" s="2">
        <v>41214</v>
      </c>
      <c r="BG2931" s="3">
        <v>7.875</v>
      </c>
      <c r="BH2931">
        <v>13</v>
      </c>
      <c r="BI2931">
        <v>6.7083333333333304</v>
      </c>
    </row>
    <row r="2932" spans="1:61" x14ac:dyDescent="0.25">
      <c r="A2932" s="2">
        <v>40915</v>
      </c>
      <c r="B2932" s="7">
        <v>607374</v>
      </c>
      <c r="C2932" s="3">
        <v>39.1666666666667</v>
      </c>
      <c r="D2932" s="7">
        <f t="shared" si="358"/>
        <v>1534.0277777777803</v>
      </c>
      <c r="E2932" s="7">
        <f t="shared" si="359"/>
        <v>60082.754629629781</v>
      </c>
      <c r="F2932" s="7">
        <f t="shared" si="360"/>
        <v>2353241.2229938349</v>
      </c>
      <c r="G2932" s="11">
        <v>490267</v>
      </c>
      <c r="H2932">
        <v>0</v>
      </c>
      <c r="I2932">
        <v>1</v>
      </c>
      <c r="J2932">
        <v>16</v>
      </c>
      <c r="K2932" s="3">
        <v>7.125</v>
      </c>
      <c r="L2932" s="3">
        <f t="shared" si="361"/>
        <v>279.06250000000023</v>
      </c>
      <c r="M2932" s="5">
        <v>0</v>
      </c>
      <c r="R2932">
        <v>2012</v>
      </c>
      <c r="S2932" s="1" t="s">
        <v>3</v>
      </c>
      <c r="T2932" s="40">
        <f>+'Copy Co'!$B$17</f>
        <v>51399.602684929596</v>
      </c>
      <c r="U2932">
        <f>+'Copy Co'!$B$18*'All Data'!C2932</f>
        <v>1935.215777736681</v>
      </c>
      <c r="V2932" s="40">
        <f>+D2932*'Copy Co'!$B$19</f>
        <v>644356.19223371765</v>
      </c>
      <c r="W2932" s="40">
        <f>+E2932*'Copy Co'!$B$20</f>
        <v>-464047.81510191236</v>
      </c>
      <c r="X2932" s="40">
        <f>+F2932*'Copy Co'!$B$21</f>
        <v>114098.54476814001</v>
      </c>
      <c r="Y2932" s="40">
        <f>+G2932*'Copy Co'!$B$22</f>
        <v>204040.58418963201</v>
      </c>
      <c r="Z2932" s="40">
        <f>+H2932*'Copy Co'!$B$23</f>
        <v>0</v>
      </c>
      <c r="AA2932" s="40">
        <f>+I2932*'Copy Co'!$B$24</f>
        <v>-10704.382616627605</v>
      </c>
      <c r="AB2932" s="40">
        <f>+J2932*'Copy Co'!$B$25</f>
        <v>5389.1534284019226</v>
      </c>
      <c r="AC2932" s="40">
        <f>+K2932*'Copy Co'!$B$26</f>
        <v>2231.9564027747924</v>
      </c>
      <c r="AD2932" s="40">
        <f>+L2932*'Copy Co'!$B$27</f>
        <v>51154.247702020388</v>
      </c>
      <c r="AE2932" s="40">
        <f>+M2932*'Copy Co'!$B$28</f>
        <v>0</v>
      </c>
      <c r="AF2932" s="40">
        <f t="shared" si="362"/>
        <v>599853.299468813</v>
      </c>
      <c r="AG2932" s="25">
        <f t="shared" si="363"/>
        <v>-7520.7005311870016</v>
      </c>
      <c r="AH2932" s="56">
        <f t="shared" si="364"/>
        <v>40915</v>
      </c>
      <c r="AL2932" s="56"/>
      <c r="BF2932" s="2">
        <v>41423</v>
      </c>
      <c r="BG2932" s="3">
        <v>7.8333333333333401</v>
      </c>
      <c r="BH2932">
        <v>12</v>
      </c>
      <c r="BI2932">
        <v>5.4166666666666696</v>
      </c>
    </row>
    <row r="2933" spans="1:61" x14ac:dyDescent="0.25">
      <c r="A2933" s="2">
        <v>40916</v>
      </c>
      <c r="B2933" s="7">
        <v>633596</v>
      </c>
      <c r="C2933" s="3">
        <v>39.2916666666667</v>
      </c>
      <c r="D2933" s="7">
        <f t="shared" si="358"/>
        <v>1543.8350694444471</v>
      </c>
      <c r="E2933" s="7">
        <f t="shared" si="359"/>
        <v>60659.852936921452</v>
      </c>
      <c r="F2933" s="7">
        <f t="shared" si="360"/>
        <v>2383426.7216465408</v>
      </c>
      <c r="G2933" s="11">
        <v>607374</v>
      </c>
      <c r="H2933">
        <v>0</v>
      </c>
      <c r="I2933">
        <v>1</v>
      </c>
      <c r="J2933">
        <v>9</v>
      </c>
      <c r="K2933" s="3">
        <v>4.1666666666666696</v>
      </c>
      <c r="L2933" s="3">
        <f t="shared" si="361"/>
        <v>163.71527777777803</v>
      </c>
      <c r="M2933" s="5">
        <v>0</v>
      </c>
      <c r="R2933">
        <v>2012</v>
      </c>
      <c r="S2933" s="1" t="s">
        <v>4</v>
      </c>
      <c r="T2933" s="40">
        <f>+'Copy Co'!$B$17</f>
        <v>51399.602684929596</v>
      </c>
      <c r="U2933">
        <f>+'Copy Co'!$B$18*'All Data'!C2933</f>
        <v>1941.3919983039257</v>
      </c>
      <c r="V2933" s="40">
        <f>+D2933*'Copy Co'!$B$19</f>
        <v>648475.66725627112</v>
      </c>
      <c r="W2933" s="40">
        <f>+E2933*'Copy Co'!$B$20</f>
        <v>-468505.02100481291</v>
      </c>
      <c r="X2933" s="40">
        <f>+F2933*'Copy Co'!$B$21</f>
        <v>115562.10975914962</v>
      </c>
      <c r="Y2933" s="40">
        <f>+G2933*'Copy Co'!$B$22</f>
        <v>252778.47740434</v>
      </c>
      <c r="Z2933" s="40">
        <f>+H2933*'Copy Co'!$B$23</f>
        <v>0</v>
      </c>
      <c r="AA2933" s="40">
        <f>+I2933*'Copy Co'!$B$24</f>
        <v>-10704.382616627605</v>
      </c>
      <c r="AB2933" s="40">
        <f>+J2933*'Copy Co'!$B$25</f>
        <v>3031.3988034760814</v>
      </c>
      <c r="AC2933" s="40">
        <f>+K2933*'Copy Co'!$B$26</f>
        <v>1305.2376624413998</v>
      </c>
      <c r="AD2933" s="40">
        <f>+L2933*'Copy Co'!$B$27</f>
        <v>30010.237391442864</v>
      </c>
      <c r="AE2933" s="40">
        <f>+M2933*'Copy Co'!$B$28</f>
        <v>0</v>
      </c>
      <c r="AF2933" s="40">
        <f t="shared" si="362"/>
        <v>625294.71933891415</v>
      </c>
      <c r="AG2933" s="25">
        <f t="shared" si="363"/>
        <v>-8301.2806610858534</v>
      </c>
      <c r="AH2933" s="56">
        <f t="shared" si="364"/>
        <v>40916</v>
      </c>
      <c r="AL2933" s="56"/>
      <c r="BF2933" s="2">
        <v>42479</v>
      </c>
      <c r="BG2933" s="3">
        <v>7.8333333333333401</v>
      </c>
      <c r="BH2933">
        <v>12</v>
      </c>
      <c r="BI2933">
        <v>6.9166666666666696</v>
      </c>
    </row>
    <row r="2934" spans="1:61" x14ac:dyDescent="0.25">
      <c r="A2934" s="2">
        <v>40917</v>
      </c>
      <c r="B2934" s="7">
        <v>633585</v>
      </c>
      <c r="C2934" s="3">
        <v>39.1666666666667</v>
      </c>
      <c r="D2934" s="7">
        <f t="shared" si="358"/>
        <v>1534.0277777777803</v>
      </c>
      <c r="E2934" s="7">
        <f t="shared" si="359"/>
        <v>60082.754629629781</v>
      </c>
      <c r="F2934" s="7">
        <f t="shared" si="360"/>
        <v>2353241.2229938349</v>
      </c>
      <c r="G2934" s="11">
        <v>633596</v>
      </c>
      <c r="H2934">
        <v>0</v>
      </c>
      <c r="I2934">
        <v>0</v>
      </c>
      <c r="J2934">
        <v>8</v>
      </c>
      <c r="K2934" s="3">
        <v>3.7083333333333299</v>
      </c>
      <c r="L2934" s="3">
        <f t="shared" si="361"/>
        <v>145.24305555555554</v>
      </c>
      <c r="M2934" s="5">
        <v>0</v>
      </c>
      <c r="R2934">
        <v>2012</v>
      </c>
      <c r="S2934" s="1" t="s">
        <v>5</v>
      </c>
      <c r="T2934" s="40">
        <f>+'Copy Co'!$B$17</f>
        <v>51399.602684929596</v>
      </c>
      <c r="U2934">
        <f>+'Copy Co'!$B$18*'All Data'!C2934</f>
        <v>1935.215777736681</v>
      </c>
      <c r="V2934" s="40">
        <f>+D2934*'Copy Co'!$B$19</f>
        <v>644356.19223371765</v>
      </c>
      <c r="W2934" s="40">
        <f>+E2934*'Copy Co'!$B$20</f>
        <v>-464047.81510191236</v>
      </c>
      <c r="X2934" s="40">
        <f>+F2934*'Copy Co'!$B$21</f>
        <v>114098.54476814001</v>
      </c>
      <c r="Y2934" s="40">
        <f>+G2934*'Copy Co'!$B$22</f>
        <v>263691.61697649257</v>
      </c>
      <c r="Z2934" s="40">
        <f>+H2934*'Copy Co'!$B$23</f>
        <v>0</v>
      </c>
      <c r="AA2934" s="40">
        <f>+I2934*'Copy Co'!$B$24</f>
        <v>0</v>
      </c>
      <c r="AB2934" s="40">
        <f>+J2934*'Copy Co'!$B$25</f>
        <v>2694.5767142009613</v>
      </c>
      <c r="AC2934" s="40">
        <f>+K2934*'Copy Co'!$B$26</f>
        <v>1161.6615195728441</v>
      </c>
      <c r="AD2934" s="40">
        <f>+L2934*'Copy Co'!$B$27</f>
        <v>26624.140616840996</v>
      </c>
      <c r="AE2934" s="40">
        <f>+M2934*'Copy Co'!$B$28</f>
        <v>0</v>
      </c>
      <c r="AF2934" s="40">
        <f t="shared" si="362"/>
        <v>641913.73618971906</v>
      </c>
      <c r="AG2934" s="25">
        <f t="shared" si="363"/>
        <v>8328.7361897190567</v>
      </c>
      <c r="AH2934" s="56">
        <f t="shared" si="364"/>
        <v>40917</v>
      </c>
      <c r="AL2934" s="56"/>
      <c r="BF2934" s="2">
        <v>42848</v>
      </c>
      <c r="BG2934" s="3">
        <v>7.8333333333333401</v>
      </c>
      <c r="BH2934">
        <v>21</v>
      </c>
      <c r="BI2934">
        <v>10.75</v>
      </c>
    </row>
    <row r="2935" spans="1:61" x14ac:dyDescent="0.25">
      <c r="A2935" s="2">
        <v>40918</v>
      </c>
      <c r="B2935" s="7">
        <v>594977</v>
      </c>
      <c r="C2935" s="3">
        <v>36.25</v>
      </c>
      <c r="D2935" s="7">
        <f t="shared" si="358"/>
        <v>1314.0625</v>
      </c>
      <c r="E2935" s="7">
        <f t="shared" si="359"/>
        <v>47634.765625</v>
      </c>
      <c r="F2935" s="7">
        <f t="shared" si="360"/>
        <v>1726760.25390625</v>
      </c>
      <c r="G2935" s="11">
        <v>633585</v>
      </c>
      <c r="H2935">
        <v>0</v>
      </c>
      <c r="I2935">
        <v>0</v>
      </c>
      <c r="J2935">
        <v>10</v>
      </c>
      <c r="K2935" s="3">
        <v>4.2083333333333304</v>
      </c>
      <c r="L2935" s="3">
        <f t="shared" si="361"/>
        <v>152.55208333333323</v>
      </c>
      <c r="M2935" s="5">
        <v>0</v>
      </c>
      <c r="R2935">
        <v>2012</v>
      </c>
      <c r="S2935" s="1" t="s">
        <v>6</v>
      </c>
      <c r="T2935" s="40">
        <f>+'Copy Co'!$B$17</f>
        <v>51399.602684929596</v>
      </c>
      <c r="U2935">
        <f>+'Copy Co'!$B$18*'All Data'!C2935</f>
        <v>1791.1039645009691</v>
      </c>
      <c r="V2935" s="40">
        <f>+D2935*'Copy Co'!$B$19</f>
        <v>551961.52320246724</v>
      </c>
      <c r="W2935" s="40">
        <f>+E2935*'Copy Co'!$B$20</f>
        <v>-367906.04970485083</v>
      </c>
      <c r="X2935" s="40">
        <f>+F2935*'Copy Co'!$B$21</f>
        <v>83723.177296509239</v>
      </c>
      <c r="Y2935" s="40">
        <f>+G2935*'Copy Co'!$B$22</f>
        <v>263687.03896812961</v>
      </c>
      <c r="Z2935" s="40">
        <f>+H2935*'Copy Co'!$B$23</f>
        <v>0</v>
      </c>
      <c r="AA2935" s="40">
        <f>+I2935*'Copy Co'!$B$24</f>
        <v>0</v>
      </c>
      <c r="AB2935" s="40">
        <f>+J2935*'Copy Co'!$B$25</f>
        <v>3368.2208927512015</v>
      </c>
      <c r="AC2935" s="40">
        <f>+K2935*'Copy Co'!$B$26</f>
        <v>1318.2900390658122</v>
      </c>
      <c r="AD2935" s="40">
        <f>+L2935*'Copy Co'!$B$27</f>
        <v>27963.94018649076</v>
      </c>
      <c r="AE2935" s="40">
        <f>+M2935*'Copy Co'!$B$28</f>
        <v>0</v>
      </c>
      <c r="AF2935" s="40">
        <f t="shared" si="362"/>
        <v>617306.84752999351</v>
      </c>
      <c r="AG2935" s="25">
        <f t="shared" si="363"/>
        <v>22329.847529993509</v>
      </c>
      <c r="AH2935" s="56">
        <f t="shared" si="364"/>
        <v>40918</v>
      </c>
      <c r="AL2935" s="56"/>
      <c r="BF2935" s="2">
        <v>38828</v>
      </c>
      <c r="BG2935" s="3">
        <v>7.7916666666666599</v>
      </c>
      <c r="BH2935">
        <v>14</v>
      </c>
      <c r="BI2935">
        <v>8.7083333333333304</v>
      </c>
    </row>
    <row r="2936" spans="1:61" x14ac:dyDescent="0.25">
      <c r="A2936" s="2">
        <v>40919</v>
      </c>
      <c r="B2936" s="7">
        <v>666242</v>
      </c>
      <c r="C2936" s="3">
        <v>39.9166666666667</v>
      </c>
      <c r="D2936" s="7">
        <f t="shared" si="358"/>
        <v>1593.3402777777803</v>
      </c>
      <c r="E2936" s="7">
        <f t="shared" si="359"/>
        <v>63600.832754629788</v>
      </c>
      <c r="F2936" s="7">
        <f t="shared" si="360"/>
        <v>2538733.2407889743</v>
      </c>
      <c r="G2936" s="11">
        <v>594977</v>
      </c>
      <c r="H2936">
        <v>0</v>
      </c>
      <c r="I2936">
        <v>0</v>
      </c>
      <c r="J2936">
        <v>12</v>
      </c>
      <c r="K2936" s="3">
        <v>5.375</v>
      </c>
      <c r="L2936" s="3">
        <f t="shared" si="361"/>
        <v>214.55208333333351</v>
      </c>
      <c r="M2936" s="5">
        <v>0</v>
      </c>
      <c r="R2936">
        <v>2012</v>
      </c>
      <c r="S2936" s="1" t="s">
        <v>7</v>
      </c>
      <c r="T2936" s="40">
        <f>+'Copy Co'!$B$17</f>
        <v>51399.602684929596</v>
      </c>
      <c r="U2936">
        <f>+'Copy Co'!$B$18*'All Data'!C2936</f>
        <v>1972.2731011401493</v>
      </c>
      <c r="V2936" s="40">
        <f>+D2936*'Copy Co'!$B$19</f>
        <v>669269.93708599545</v>
      </c>
      <c r="W2936" s="40">
        <f>+E2936*'Copy Co'!$B$20</f>
        <v>-491219.6130217599</v>
      </c>
      <c r="X2936" s="40">
        <f>+F2936*'Copy Co'!$B$21</f>
        <v>123092.2548433042</v>
      </c>
      <c r="Y2936" s="40">
        <f>+G2936*'Copy Co'!$B$22</f>
        <v>247619.06197927799</v>
      </c>
      <c r="Z2936" s="40">
        <f>+H2936*'Copy Co'!$B$23</f>
        <v>0</v>
      </c>
      <c r="AA2936" s="40">
        <f>+I2936*'Copy Co'!$B$24</f>
        <v>0</v>
      </c>
      <c r="AB2936" s="40">
        <f>+J2936*'Copy Co'!$B$25</f>
        <v>4041.8650713014422</v>
      </c>
      <c r="AC2936" s="40">
        <f>+K2936*'Copy Co'!$B$26</f>
        <v>1683.7565845494048</v>
      </c>
      <c r="AD2936" s="40">
        <f>+L2936*'Copy Co'!$B$27</f>
        <v>39329.004849515266</v>
      </c>
      <c r="AE2936" s="40">
        <f>+M2936*'Copy Co'!$B$28</f>
        <v>0</v>
      </c>
      <c r="AF2936" s="40">
        <f t="shared" si="362"/>
        <v>647188.14317825367</v>
      </c>
      <c r="AG2936" s="25">
        <f t="shared" si="363"/>
        <v>-19053.856821746333</v>
      </c>
      <c r="AH2936" s="56">
        <f t="shared" si="364"/>
        <v>40919</v>
      </c>
      <c r="AL2936" s="56"/>
      <c r="BF2936" s="2">
        <v>41741</v>
      </c>
      <c r="BG2936" s="3">
        <v>7.7916666666666599</v>
      </c>
      <c r="BH2936">
        <v>18</v>
      </c>
      <c r="BI2936">
        <v>7.0833333333333304</v>
      </c>
    </row>
    <row r="2937" spans="1:61" x14ac:dyDescent="0.25">
      <c r="A2937" s="2">
        <v>40920</v>
      </c>
      <c r="B2937" s="7">
        <v>707900</v>
      </c>
      <c r="C2937" s="3">
        <v>41.9583333333333</v>
      </c>
      <c r="D2937" s="7">
        <f t="shared" si="358"/>
        <v>1760.5017361111084</v>
      </c>
      <c r="E2937" s="7">
        <f t="shared" si="359"/>
        <v>73867.718677661862</v>
      </c>
      <c r="F2937" s="7">
        <f t="shared" si="360"/>
        <v>3099366.3628502265</v>
      </c>
      <c r="G2937" s="11">
        <v>666242</v>
      </c>
      <c r="H2937">
        <v>0</v>
      </c>
      <c r="I2937">
        <v>0</v>
      </c>
      <c r="J2937">
        <v>9</v>
      </c>
      <c r="K2937" s="3">
        <v>3.75</v>
      </c>
      <c r="L2937" s="3">
        <f t="shared" si="361"/>
        <v>157.34374999999989</v>
      </c>
      <c r="M2937" s="5">
        <v>0</v>
      </c>
      <c r="R2937">
        <v>2012</v>
      </c>
      <c r="S2937" s="1" t="s">
        <v>1</v>
      </c>
      <c r="T2937" s="40">
        <f>+'Copy Co'!$B$17</f>
        <v>51399.602684929596</v>
      </c>
      <c r="U2937">
        <f>+'Copy Co'!$B$18*'All Data'!C2937</f>
        <v>2073.1513704051431</v>
      </c>
      <c r="V2937" s="40">
        <f>+D2937*'Copy Co'!$B$19</f>
        <v>739484.78087189561</v>
      </c>
      <c r="W2937" s="40">
        <f>+E2937*'Copy Co'!$B$20</f>
        <v>-570515.67742247717</v>
      </c>
      <c r="X2937" s="40">
        <f>+F2937*'Copy Co'!$B$21</f>
        <v>150274.94344784404</v>
      </c>
      <c r="Y2937" s="40">
        <f>+G2937*'Copy Co'!$B$22</f>
        <v>277278.31343261694</v>
      </c>
      <c r="Z2937" s="40">
        <f>+H2937*'Copy Co'!$B$23</f>
        <v>0</v>
      </c>
      <c r="AA2937" s="40">
        <f>+I2937*'Copy Co'!$B$24</f>
        <v>0</v>
      </c>
      <c r="AB2937" s="40">
        <f>+J2937*'Copy Co'!$B$25</f>
        <v>3031.3988034760814</v>
      </c>
      <c r="AC2937" s="40">
        <f>+K2937*'Copy Co'!$B$26</f>
        <v>1174.7138961972591</v>
      </c>
      <c r="AD2937" s="40">
        <f>+L2937*'Copy Co'!$B$27</f>
        <v>28842.288597947623</v>
      </c>
      <c r="AE2937" s="40">
        <f>+M2937*'Copy Co'!$B$28</f>
        <v>0</v>
      </c>
      <c r="AF2937" s="40">
        <f t="shared" si="362"/>
        <v>683043.51568283513</v>
      </c>
      <c r="AG2937" s="25">
        <f t="shared" si="363"/>
        <v>-24856.484317164868</v>
      </c>
      <c r="AH2937" s="56">
        <f t="shared" si="364"/>
        <v>40920</v>
      </c>
      <c r="AL2937" s="56"/>
      <c r="BF2937" s="2">
        <v>42638</v>
      </c>
      <c r="BG2937" s="3">
        <v>7.7916666666666599</v>
      </c>
      <c r="BH2937">
        <v>14</v>
      </c>
      <c r="BI2937">
        <v>7.625</v>
      </c>
    </row>
    <row r="2938" spans="1:61" x14ac:dyDescent="0.25">
      <c r="A2938" s="2">
        <v>40921</v>
      </c>
      <c r="B2938" s="7">
        <v>641187</v>
      </c>
      <c r="C2938" s="3">
        <v>39.8333333333333</v>
      </c>
      <c r="D2938" s="7">
        <f t="shared" si="358"/>
        <v>1586.6944444444418</v>
      </c>
      <c r="E2938" s="7">
        <f t="shared" si="359"/>
        <v>63203.328703703548</v>
      </c>
      <c r="F2938" s="7">
        <f t="shared" si="360"/>
        <v>2517599.2600308559</v>
      </c>
      <c r="G2938" s="11">
        <v>707900</v>
      </c>
      <c r="H2938">
        <v>1</v>
      </c>
      <c r="I2938">
        <v>0</v>
      </c>
      <c r="J2938">
        <v>6</v>
      </c>
      <c r="K2938" s="3">
        <v>2.125</v>
      </c>
      <c r="L2938" s="3">
        <f t="shared" si="361"/>
        <v>84.645833333333258</v>
      </c>
      <c r="M2938" s="5">
        <v>0</v>
      </c>
      <c r="R2938">
        <v>2012</v>
      </c>
      <c r="S2938" s="1" t="s">
        <v>2</v>
      </c>
      <c r="T2938" s="40">
        <f>+'Copy Co'!$B$17</f>
        <v>51399.602684929596</v>
      </c>
      <c r="U2938">
        <f>+'Copy Co'!$B$18*'All Data'!C2938</f>
        <v>1968.1556207619828</v>
      </c>
      <c r="V2938" s="40">
        <f>+D2938*'Copy Co'!$B$19</f>
        <v>666478.40754336014</v>
      </c>
      <c r="W2938" s="40">
        <f>+E2938*'Copy Co'!$B$20</f>
        <v>-488149.49935164675</v>
      </c>
      <c r="X2938" s="40">
        <f>+F2938*'Copy Co'!$B$21</f>
        <v>122067.55902117705</v>
      </c>
      <c r="Y2938" s="40">
        <f>+G2938*'Copy Co'!$B$22</f>
        <v>294615.6472857453</v>
      </c>
      <c r="Z2938" s="40">
        <f>+H2938*'Copy Co'!$B$23</f>
        <v>-10610.780657764437</v>
      </c>
      <c r="AA2938" s="40">
        <f>+I2938*'Copy Co'!$B$24</f>
        <v>0</v>
      </c>
      <c r="AB2938" s="40">
        <f>+J2938*'Copy Co'!$B$25</f>
        <v>2020.9325356507211</v>
      </c>
      <c r="AC2938" s="40">
        <f>+K2938*'Copy Co'!$B$26</f>
        <v>665.67120784511349</v>
      </c>
      <c r="AD2938" s="40">
        <f>+L2938*'Copy Co'!$B$27</f>
        <v>15516.215633692309</v>
      </c>
      <c r="AE2938" s="40">
        <f>+M2938*'Copy Co'!$B$28</f>
        <v>0</v>
      </c>
      <c r="AF2938" s="40">
        <f t="shared" si="362"/>
        <v>655971.91152375098</v>
      </c>
      <c r="AG2938" s="25">
        <f t="shared" si="363"/>
        <v>14784.911523750983</v>
      </c>
      <c r="AH2938" s="56">
        <f t="shared" si="364"/>
        <v>40921</v>
      </c>
      <c r="AL2938" s="56"/>
      <c r="BF2938" s="2">
        <v>43042</v>
      </c>
      <c r="BG2938" s="3">
        <v>7.7916666666666599</v>
      </c>
      <c r="BH2938">
        <v>23</v>
      </c>
      <c r="BI2938">
        <v>13.625</v>
      </c>
    </row>
    <row r="2939" spans="1:61" x14ac:dyDescent="0.25">
      <c r="A2939" s="2">
        <v>40922</v>
      </c>
      <c r="B2939" s="7">
        <v>535865</v>
      </c>
      <c r="C2939" s="3">
        <v>33.9583333333333</v>
      </c>
      <c r="D2939" s="7">
        <f t="shared" si="358"/>
        <v>1153.1684027777756</v>
      </c>
      <c r="E2939" s="7">
        <f t="shared" si="359"/>
        <v>39159.677010995256</v>
      </c>
      <c r="F2939" s="7">
        <f t="shared" si="360"/>
        <v>1329797.365165046</v>
      </c>
      <c r="G2939" s="11">
        <v>641187</v>
      </c>
      <c r="H2939">
        <v>0</v>
      </c>
      <c r="I2939">
        <v>1</v>
      </c>
      <c r="J2939">
        <v>18</v>
      </c>
      <c r="K2939" s="3">
        <v>5.375</v>
      </c>
      <c r="L2939" s="3">
        <f t="shared" si="361"/>
        <v>182.52604166666649</v>
      </c>
      <c r="M2939" s="5">
        <v>0</v>
      </c>
      <c r="R2939">
        <v>2012</v>
      </c>
      <c r="S2939" s="1" t="s">
        <v>3</v>
      </c>
      <c r="T2939" s="40">
        <f>+'Copy Co'!$B$17</f>
        <v>51399.602684929596</v>
      </c>
      <c r="U2939">
        <f>+'Copy Co'!$B$18*'All Data'!C2939</f>
        <v>1677.8732541014811</v>
      </c>
      <c r="V2939" s="40">
        <f>+D2939*'Copy Co'!$B$19</f>
        <v>484379.23470624664</v>
      </c>
      <c r="W2939" s="40">
        <f>+E2939*'Copy Co'!$B$20</f>
        <v>-302448.89185036533</v>
      </c>
      <c r="X2939" s="40">
        <f>+F2939*'Copy Co'!$B$21</f>
        <v>64476.154301260998</v>
      </c>
      <c r="Y2939" s="40">
        <f>+G2939*'Copy Co'!$B$22</f>
        <v>266850.85892951716</v>
      </c>
      <c r="Z2939" s="40">
        <f>+H2939*'Copy Co'!$B$23</f>
        <v>0</v>
      </c>
      <c r="AA2939" s="40">
        <f>+I2939*'Copy Co'!$B$24</f>
        <v>-10704.382616627605</v>
      </c>
      <c r="AB2939" s="40">
        <f>+J2939*'Copy Co'!$B$25</f>
        <v>6062.7976069521628</v>
      </c>
      <c r="AC2939" s="40">
        <f>+K2939*'Copy Co'!$B$26</f>
        <v>1683.7565845494048</v>
      </c>
      <c r="AD2939" s="40">
        <f>+L2939*'Copy Co'!$B$27</f>
        <v>33458.391390767101</v>
      </c>
      <c r="AE2939" s="40">
        <f>+M2939*'Copy Co'!$B$28</f>
        <v>0</v>
      </c>
      <c r="AF2939" s="40">
        <f t="shared" si="362"/>
        <v>596835.39499133162</v>
      </c>
      <c r="AG2939" s="25">
        <f t="shared" si="363"/>
        <v>60970.394991331617</v>
      </c>
      <c r="AH2939" s="56">
        <f t="shared" si="364"/>
        <v>40922</v>
      </c>
      <c r="AL2939" s="56"/>
      <c r="BF2939" s="2">
        <v>39592</v>
      </c>
      <c r="BG2939" s="3">
        <v>7.75</v>
      </c>
      <c r="BH2939">
        <v>23</v>
      </c>
      <c r="BI2939">
        <v>13.75</v>
      </c>
    </row>
    <row r="2940" spans="1:61" x14ac:dyDescent="0.25">
      <c r="A2940" s="2">
        <v>40923</v>
      </c>
      <c r="B2940" s="7">
        <v>509399</v>
      </c>
      <c r="C2940" s="3">
        <v>20.625</v>
      </c>
      <c r="D2940" s="7">
        <f t="shared" si="358"/>
        <v>425.390625</v>
      </c>
      <c r="E2940" s="7">
        <f t="shared" si="359"/>
        <v>8773.681640625</v>
      </c>
      <c r="F2940" s="7">
        <f t="shared" si="360"/>
        <v>180957.18383789063</v>
      </c>
      <c r="G2940" s="11">
        <v>535865</v>
      </c>
      <c r="H2940">
        <v>0</v>
      </c>
      <c r="I2940">
        <v>1</v>
      </c>
      <c r="J2940">
        <v>32</v>
      </c>
      <c r="K2940" s="3">
        <v>19.9583333333333</v>
      </c>
      <c r="L2940" s="3">
        <f t="shared" si="361"/>
        <v>411.64062499999932</v>
      </c>
      <c r="M2940" s="5">
        <v>0</v>
      </c>
      <c r="R2940">
        <v>2012</v>
      </c>
      <c r="S2940" s="1" t="s">
        <v>4</v>
      </c>
      <c r="T2940" s="40">
        <f>+'Copy Co'!$B$17</f>
        <v>51399.602684929596</v>
      </c>
      <c r="U2940">
        <f>+'Copy Co'!$B$18*'All Data'!C2940</f>
        <v>1019.076393595379</v>
      </c>
      <c r="V2940" s="40">
        <f>+D2940*'Copy Co'!$B$19</f>
        <v>178681.95563837301</v>
      </c>
      <c r="W2940" s="40">
        <f>+E2940*'Copy Co'!$B$20</f>
        <v>-67763.334434802702</v>
      </c>
      <c r="X2940" s="40">
        <f>+F2940*'Copy Co'!$B$21</f>
        <v>8773.8354825251154</v>
      </c>
      <c r="Y2940" s="40">
        <f>+G2940*'Copy Co'!$B$22</f>
        <v>223017.67740185891</v>
      </c>
      <c r="Z2940" s="40">
        <f>+H2940*'Copy Co'!$B$23</f>
        <v>0</v>
      </c>
      <c r="AA2940" s="40">
        <f>+I2940*'Copy Co'!$B$24</f>
        <v>-10704.382616627605</v>
      </c>
      <c r="AB2940" s="40">
        <f>+J2940*'Copy Co'!$B$25</f>
        <v>10778.306856803845</v>
      </c>
      <c r="AC2940" s="40">
        <f>+K2940*'Copy Co'!$B$26</f>
        <v>6252.0884030942907</v>
      </c>
      <c r="AD2940" s="40">
        <f>+L2940*'Copy Co'!$B$27</f>
        <v>75456.811629883756</v>
      </c>
      <c r="AE2940" s="40">
        <f>+M2940*'Copy Co'!$B$28</f>
        <v>0</v>
      </c>
      <c r="AF2940" s="40">
        <f t="shared" si="362"/>
        <v>476911.63743963355</v>
      </c>
      <c r="AG2940" s="25">
        <f t="shared" si="363"/>
        <v>-32487.362560366455</v>
      </c>
      <c r="AH2940" s="56">
        <f t="shared" si="364"/>
        <v>40923</v>
      </c>
      <c r="AL2940" s="56"/>
      <c r="BF2940" s="2">
        <v>40301</v>
      </c>
      <c r="BG2940" s="3">
        <v>7.75</v>
      </c>
      <c r="BH2940">
        <v>25</v>
      </c>
      <c r="BI2940">
        <v>17.0833333333333</v>
      </c>
    </row>
    <row r="2941" spans="1:61" x14ac:dyDescent="0.25">
      <c r="A2941" s="2">
        <v>40924</v>
      </c>
      <c r="B2941" s="7">
        <v>763290</v>
      </c>
      <c r="C2941" s="3">
        <v>43.9166666666667</v>
      </c>
      <c r="D2941" s="7">
        <f t="shared" si="358"/>
        <v>1928.673611111114</v>
      </c>
      <c r="E2941" s="7">
        <f t="shared" si="359"/>
        <v>84700.916087963153</v>
      </c>
      <c r="F2941" s="7">
        <f t="shared" si="360"/>
        <v>3719781.8981963848</v>
      </c>
      <c r="G2941" s="11">
        <v>509399</v>
      </c>
      <c r="H2941">
        <v>0</v>
      </c>
      <c r="I2941">
        <v>0</v>
      </c>
      <c r="J2941">
        <v>18</v>
      </c>
      <c r="K2941" s="3">
        <v>8.9166666666666696</v>
      </c>
      <c r="L2941" s="3">
        <f t="shared" si="361"/>
        <v>391.59027777777823</v>
      </c>
      <c r="M2941" s="5">
        <v>0</v>
      </c>
      <c r="R2941">
        <v>2012</v>
      </c>
      <c r="S2941" s="1" t="s">
        <v>5</v>
      </c>
      <c r="T2941" s="40">
        <f>+'Copy Co'!$B$17</f>
        <v>51399.602684929596</v>
      </c>
      <c r="U2941">
        <f>+'Copy Co'!$B$18*'All Data'!C2941</f>
        <v>2169.9121592919805</v>
      </c>
      <c r="V2941" s="40">
        <f>+D2941*'Copy Co'!$B$19</f>
        <v>810124.04215879645</v>
      </c>
      <c r="W2941" s="40">
        <f>+E2941*'Copy Co'!$B$20</f>
        <v>-654185.63596227567</v>
      </c>
      <c r="X2941" s="40">
        <f>+F2941*'Copy Co'!$B$21</f>
        <v>180356.2241269598</v>
      </c>
      <c r="Y2941" s="40">
        <f>+G2941*'Copy Co'!$B$22</f>
        <v>212002.98928056416</v>
      </c>
      <c r="Z2941" s="40">
        <f>+H2941*'Copy Co'!$B$23</f>
        <v>0</v>
      </c>
      <c r="AA2941" s="40">
        <f>+I2941*'Copy Co'!$B$24</f>
        <v>0</v>
      </c>
      <c r="AB2941" s="40">
        <f>+J2941*'Copy Co'!$B$25</f>
        <v>6062.7976069521628</v>
      </c>
      <c r="AC2941" s="40">
        <f>+K2941*'Copy Co'!$B$26</f>
        <v>2793.2085976245949</v>
      </c>
      <c r="AD2941" s="40">
        <f>+L2941*'Copy Co'!$B$27</f>
        <v>71781.432715421892</v>
      </c>
      <c r="AE2941" s="40">
        <f>+M2941*'Copy Co'!$B$28</f>
        <v>0</v>
      </c>
      <c r="AF2941" s="40">
        <f t="shared" si="362"/>
        <v>682504.57336826483</v>
      </c>
      <c r="AG2941" s="25">
        <f t="shared" si="363"/>
        <v>-80785.426631735172</v>
      </c>
      <c r="AH2941" s="56">
        <f t="shared" si="364"/>
        <v>40924</v>
      </c>
      <c r="AL2941" s="56"/>
      <c r="BF2941" s="2">
        <v>42148</v>
      </c>
      <c r="BG2941" s="3">
        <v>7.75</v>
      </c>
      <c r="BH2941">
        <v>10</v>
      </c>
      <c r="BI2941">
        <v>5.5</v>
      </c>
    </row>
    <row r="2942" spans="1:61" x14ac:dyDescent="0.25">
      <c r="A2942" s="2">
        <v>40925</v>
      </c>
      <c r="B2942" s="7">
        <v>709112</v>
      </c>
      <c r="C2942" s="3">
        <v>37.3333333333333</v>
      </c>
      <c r="D2942" s="7">
        <f t="shared" si="358"/>
        <v>1393.7777777777753</v>
      </c>
      <c r="E2942" s="7">
        <f t="shared" si="359"/>
        <v>52034.370370370234</v>
      </c>
      <c r="F2942" s="7">
        <f t="shared" si="360"/>
        <v>1942616.4938271537</v>
      </c>
      <c r="G2942" s="11">
        <v>763290</v>
      </c>
      <c r="H2942">
        <v>0</v>
      </c>
      <c r="I2942">
        <v>0</v>
      </c>
      <c r="J2942">
        <v>20</v>
      </c>
      <c r="K2942" s="3">
        <v>9.875</v>
      </c>
      <c r="L2942" s="3">
        <f t="shared" si="361"/>
        <v>368.66666666666634</v>
      </c>
      <c r="M2942" s="5">
        <v>0</v>
      </c>
      <c r="R2942">
        <v>2012</v>
      </c>
      <c r="S2942" s="1" t="s">
        <v>6</v>
      </c>
      <c r="T2942" s="40">
        <f>+'Copy Co'!$B$17</f>
        <v>51399.602684929596</v>
      </c>
      <c r="U2942">
        <f>+'Copy Co'!$B$18*'All Data'!C2942</f>
        <v>1844.6312094170885</v>
      </c>
      <c r="V2942" s="40">
        <f>+D2942*'Copy Co'!$B$19</f>
        <v>585445.29292021552</v>
      </c>
      <c r="W2942" s="40">
        <f>+E2942*'Copy Co'!$B$20</f>
        <v>-401886.29881270771</v>
      </c>
      <c r="X2942" s="40">
        <f>+F2942*'Copy Co'!$B$21</f>
        <v>94189.117895137853</v>
      </c>
      <c r="Y2942" s="40">
        <f>+G2942*'Copy Co'!$B$22</f>
        <v>317668.00030616828</v>
      </c>
      <c r="Z2942" s="40">
        <f>+H2942*'Copy Co'!$B$23</f>
        <v>0</v>
      </c>
      <c r="AA2942" s="40">
        <f>+I2942*'Copy Co'!$B$24</f>
        <v>0</v>
      </c>
      <c r="AB2942" s="40">
        <f>+J2942*'Copy Co'!$B$25</f>
        <v>6736.441785502403</v>
      </c>
      <c r="AC2942" s="40">
        <f>+K2942*'Copy Co'!$B$26</f>
        <v>3093.4132599861155</v>
      </c>
      <c r="AD2942" s="40">
        <f>+L2942*'Copy Co'!$B$27</f>
        <v>67579.362996263633</v>
      </c>
      <c r="AE2942" s="40">
        <f>+M2942*'Copy Co'!$B$28</f>
        <v>0</v>
      </c>
      <c r="AF2942" s="40">
        <f t="shared" si="362"/>
        <v>726069.5642449127</v>
      </c>
      <c r="AG2942" s="25">
        <f t="shared" si="363"/>
        <v>16957.564244912704</v>
      </c>
      <c r="AH2942" s="56">
        <f t="shared" si="364"/>
        <v>40925</v>
      </c>
      <c r="AL2942" s="56"/>
      <c r="BF2942" s="2">
        <v>42450</v>
      </c>
      <c r="BG2942" s="3">
        <v>7.75</v>
      </c>
      <c r="BH2942">
        <v>21</v>
      </c>
      <c r="BI2942">
        <v>8.9166666666666696</v>
      </c>
    </row>
    <row r="2943" spans="1:61" x14ac:dyDescent="0.25">
      <c r="A2943" s="2">
        <v>40926</v>
      </c>
      <c r="B2943" s="7">
        <v>561047</v>
      </c>
      <c r="C2943" s="3">
        <v>25.2083333333333</v>
      </c>
      <c r="D2943" s="7">
        <f t="shared" si="358"/>
        <v>635.46006944444275</v>
      </c>
      <c r="E2943" s="7">
        <f t="shared" si="359"/>
        <v>16018.889250578641</v>
      </c>
      <c r="F2943" s="7">
        <f t="shared" si="360"/>
        <v>403809.499858336</v>
      </c>
      <c r="G2943" s="11">
        <v>709112</v>
      </c>
      <c r="H2943">
        <v>0</v>
      </c>
      <c r="I2943">
        <v>0</v>
      </c>
      <c r="J2943">
        <v>17</v>
      </c>
      <c r="K2943" s="3">
        <v>10.2916666666667</v>
      </c>
      <c r="L2943" s="3">
        <f t="shared" si="361"/>
        <v>259.43576388888937</v>
      </c>
      <c r="M2943" s="5">
        <v>0</v>
      </c>
      <c r="R2943">
        <v>2012</v>
      </c>
      <c r="S2943" s="1" t="s">
        <v>7</v>
      </c>
      <c r="T2943" s="40">
        <f>+'Copy Co'!$B$17</f>
        <v>51399.602684929596</v>
      </c>
      <c r="U2943">
        <f>+'Copy Co'!$B$18*'All Data'!C2943</f>
        <v>1245.5378143943506</v>
      </c>
      <c r="V2943" s="40">
        <f>+D2943*'Copy Co'!$B$19</f>
        <v>266919.95842275402</v>
      </c>
      <c r="W2943" s="40">
        <f>+E2943*'Copy Co'!$B$20</f>
        <v>-123721.53378974216</v>
      </c>
      <c r="X2943" s="40">
        <f>+F2943*'Copy Co'!$B$21</f>
        <v>19578.985718587035</v>
      </c>
      <c r="Y2943" s="40">
        <f>+G2943*'Copy Co'!$B$22</f>
        <v>295120.06057082838</v>
      </c>
      <c r="Z2943" s="40">
        <f>+H2943*'Copy Co'!$B$23</f>
        <v>0</v>
      </c>
      <c r="AA2943" s="40">
        <f>+I2943*'Copy Co'!$B$24</f>
        <v>0</v>
      </c>
      <c r="AB2943" s="40">
        <f>+J2943*'Copy Co'!$B$25</f>
        <v>5725.9755176770432</v>
      </c>
      <c r="AC2943" s="40">
        <f>+K2943*'Copy Co'!$B$26</f>
        <v>3223.9370262302659</v>
      </c>
      <c r="AD2943" s="40">
        <f>+L2943*'Copy Co'!$B$27</f>
        <v>47556.519879006002</v>
      </c>
      <c r="AE2943" s="40">
        <f>+M2943*'Copy Co'!$B$28</f>
        <v>0</v>
      </c>
      <c r="AF2943" s="40">
        <f t="shared" si="362"/>
        <v>567049.04384466447</v>
      </c>
      <c r="AG2943" s="25">
        <f t="shared" si="363"/>
        <v>6002.0438446644694</v>
      </c>
      <c r="AH2943" s="56">
        <f t="shared" si="364"/>
        <v>40926</v>
      </c>
      <c r="AL2943" s="56"/>
      <c r="BF2943" s="2">
        <v>39209</v>
      </c>
      <c r="BG2943" s="3">
        <v>7.7083333333333401</v>
      </c>
      <c r="BH2943">
        <v>12</v>
      </c>
      <c r="BI2943">
        <v>6.1666666666666696</v>
      </c>
    </row>
    <row r="2944" spans="1:61" x14ac:dyDescent="0.25">
      <c r="A2944" s="2">
        <v>40927</v>
      </c>
      <c r="B2944" s="7">
        <v>454488</v>
      </c>
      <c r="C2944" s="3">
        <v>21.25</v>
      </c>
      <c r="D2944" s="7">
        <f t="shared" si="358"/>
        <v>451.5625</v>
      </c>
      <c r="E2944" s="7">
        <f t="shared" si="359"/>
        <v>9595.703125</v>
      </c>
      <c r="F2944" s="7">
        <f t="shared" si="360"/>
        <v>203908.69140625</v>
      </c>
      <c r="G2944" s="11">
        <v>561047</v>
      </c>
      <c r="H2944">
        <v>0</v>
      </c>
      <c r="I2944">
        <v>0</v>
      </c>
      <c r="J2944">
        <v>14</v>
      </c>
      <c r="K2944" s="3">
        <v>7</v>
      </c>
      <c r="L2944" s="3">
        <f t="shared" si="361"/>
        <v>148.75</v>
      </c>
      <c r="M2944" s="5">
        <v>0</v>
      </c>
      <c r="R2944">
        <v>2012</v>
      </c>
      <c r="S2944" s="1" t="s">
        <v>1</v>
      </c>
      <c r="T2944" s="40">
        <f>+'Copy Co'!$B$17</f>
        <v>51399.602684929596</v>
      </c>
      <c r="U2944">
        <f>+'Copy Co'!$B$18*'All Data'!C2944</f>
        <v>1049.9574964316025</v>
      </c>
      <c r="V2944" s="40">
        <f>+D2944*'Copy Co'!$B$19</f>
        <v>189675.24400179909</v>
      </c>
      <c r="W2944" s="40">
        <f>+E2944*'Copy Co'!$B$20</f>
        <v>-74112.199032347868</v>
      </c>
      <c r="X2944" s="40">
        <f>+F2944*'Copy Co'!$B$21</f>
        <v>9886.6553618459257</v>
      </c>
      <c r="Y2944" s="40">
        <f>+G2944*'Copy Co'!$B$22</f>
        <v>233497.98709242203</v>
      </c>
      <c r="Z2944" s="40">
        <f>+H2944*'Copy Co'!$B$23</f>
        <v>0</v>
      </c>
      <c r="AA2944" s="40">
        <f>+I2944*'Copy Co'!$B$24</f>
        <v>0</v>
      </c>
      <c r="AB2944" s="40">
        <f>+J2944*'Copy Co'!$B$25</f>
        <v>4715.5092498516824</v>
      </c>
      <c r="AC2944" s="40">
        <f>+K2944*'Copy Co'!$B$26</f>
        <v>2192.7992729015505</v>
      </c>
      <c r="AD2944" s="40">
        <f>+L2944*'Copy Co'!$B$27</f>
        <v>27266.989816530444</v>
      </c>
      <c r="AE2944" s="40">
        <f>+M2944*'Copy Co'!$B$28</f>
        <v>0</v>
      </c>
      <c r="AF2944" s="40">
        <f t="shared" si="362"/>
        <v>445572.54594436404</v>
      </c>
      <c r="AG2944" s="25">
        <f t="shared" si="363"/>
        <v>-8915.454055635957</v>
      </c>
      <c r="AH2944" s="56">
        <f t="shared" si="364"/>
        <v>40927</v>
      </c>
      <c r="AL2944" s="56"/>
      <c r="BF2944" s="2">
        <v>40829</v>
      </c>
      <c r="BG2944" s="3">
        <v>7.7083333333333401</v>
      </c>
      <c r="BH2944">
        <v>9</v>
      </c>
      <c r="BI2944">
        <v>5.3333333333333304</v>
      </c>
    </row>
    <row r="2945" spans="1:61" x14ac:dyDescent="0.25">
      <c r="A2945" s="2">
        <v>40928</v>
      </c>
      <c r="B2945" s="7">
        <v>388502</v>
      </c>
      <c r="C2945" s="3">
        <v>16.7083333333333</v>
      </c>
      <c r="D2945" s="7">
        <f t="shared" si="358"/>
        <v>279.16840277777669</v>
      </c>
      <c r="E2945" s="7">
        <f t="shared" si="359"/>
        <v>4664.4387297453432</v>
      </c>
      <c r="F2945" s="7">
        <f t="shared" si="360"/>
        <v>77934.997109494958</v>
      </c>
      <c r="G2945" s="11">
        <v>454488</v>
      </c>
      <c r="H2945">
        <v>1</v>
      </c>
      <c r="I2945">
        <v>0</v>
      </c>
      <c r="J2945">
        <v>33</v>
      </c>
      <c r="K2945" s="3">
        <v>10.7916666666667</v>
      </c>
      <c r="L2945" s="3">
        <f t="shared" si="361"/>
        <v>180.31076388888908</v>
      </c>
      <c r="M2945" s="5">
        <v>0</v>
      </c>
      <c r="R2945">
        <v>2012</v>
      </c>
      <c r="S2945" s="1" t="s">
        <v>2</v>
      </c>
      <c r="T2945" s="40">
        <f>+'Copy Co'!$B$17</f>
        <v>51399.602684929596</v>
      </c>
      <c r="U2945">
        <f>+'Copy Co'!$B$18*'All Data'!C2945</f>
        <v>825.55481582170944</v>
      </c>
      <c r="V2945" s="40">
        <f>+D2945*'Copy Co'!$B$19</f>
        <v>117262.47178290341</v>
      </c>
      <c r="W2945" s="40">
        <f>+E2945*'Copy Co'!$B$20</f>
        <v>-36025.688478464544</v>
      </c>
      <c r="X2945" s="40">
        <f>+F2945*'Copy Co'!$B$21</f>
        <v>3778.7327834541634</v>
      </c>
      <c r="Y2945" s="40">
        <f>+G2945*'Copy Co'!$B$22</f>
        <v>189149.98771521941</v>
      </c>
      <c r="Z2945" s="40">
        <f>+H2945*'Copy Co'!$B$23</f>
        <v>-10610.780657764437</v>
      </c>
      <c r="AA2945" s="40">
        <f>+I2945*'Copy Co'!$B$24</f>
        <v>0</v>
      </c>
      <c r="AB2945" s="40">
        <f>+J2945*'Copy Co'!$B$25</f>
        <v>11115.128946078965</v>
      </c>
      <c r="AC2945" s="40">
        <f>+K2945*'Copy Co'!$B$26</f>
        <v>3380.5655457232338</v>
      </c>
      <c r="AD2945" s="40">
        <f>+L2945*'Copy Co'!$B$27</f>
        <v>33052.314371557404</v>
      </c>
      <c r="AE2945" s="40">
        <f>+M2945*'Copy Co'!$B$28</f>
        <v>0</v>
      </c>
      <c r="AF2945" s="40">
        <f t="shared" si="362"/>
        <v>363327.88950945891</v>
      </c>
      <c r="AG2945" s="25">
        <f t="shared" si="363"/>
        <v>-25174.11049054109</v>
      </c>
      <c r="AH2945" s="56">
        <f t="shared" si="364"/>
        <v>40928</v>
      </c>
      <c r="AL2945" s="56"/>
      <c r="BF2945" s="2">
        <v>41930</v>
      </c>
      <c r="BG2945" s="3">
        <v>7.7083333333333401</v>
      </c>
      <c r="BH2945">
        <v>9</v>
      </c>
      <c r="BI2945">
        <v>4.6666666666666696</v>
      </c>
    </row>
    <row r="2946" spans="1:61" x14ac:dyDescent="0.25">
      <c r="A2946" s="2">
        <v>40929</v>
      </c>
      <c r="B2946" s="7">
        <v>532345</v>
      </c>
      <c r="C2946" s="3">
        <v>27.6666666666667</v>
      </c>
      <c r="D2946" s="7">
        <f t="shared" si="358"/>
        <v>765.44444444444628</v>
      </c>
      <c r="E2946" s="7">
        <f t="shared" si="359"/>
        <v>21177.296296296372</v>
      </c>
      <c r="F2946" s="7">
        <f t="shared" si="360"/>
        <v>585905.19753086695</v>
      </c>
      <c r="G2946" s="11">
        <v>388502</v>
      </c>
      <c r="H2946">
        <v>0</v>
      </c>
      <c r="I2946">
        <v>1</v>
      </c>
      <c r="J2946">
        <v>25</v>
      </c>
      <c r="K2946" s="3">
        <v>12.5416666666667</v>
      </c>
      <c r="L2946" s="3">
        <f t="shared" si="361"/>
        <v>346.98611111111245</v>
      </c>
      <c r="M2946" s="5">
        <v>0</v>
      </c>
      <c r="R2946">
        <v>2012</v>
      </c>
      <c r="S2946" s="1" t="s">
        <v>3</v>
      </c>
      <c r="T2946" s="40">
        <f>+'Copy Co'!$B$17</f>
        <v>51399.602684929596</v>
      </c>
      <c r="U2946">
        <f>+'Copy Co'!$B$18*'All Data'!C2946</f>
        <v>1367.0034855501667</v>
      </c>
      <c r="V2946" s="40">
        <f>+D2946*'Copy Co'!$B$19</f>
        <v>321518.86343489971</v>
      </c>
      <c r="W2946" s="40">
        <f>+E2946*'Copy Co'!$B$20</f>
        <v>-163562.3755375529</v>
      </c>
      <c r="X2946" s="40">
        <f>+F2946*'Copy Co'!$B$21</f>
        <v>28408.022839797362</v>
      </c>
      <c r="Y2946" s="40">
        <f>+G2946*'Copy Co'!$B$22</f>
        <v>161687.76409352539</v>
      </c>
      <c r="Z2946" s="40">
        <f>+H2946*'Copy Co'!$B$23</f>
        <v>0</v>
      </c>
      <c r="AA2946" s="40">
        <f>+I2946*'Copy Co'!$B$24</f>
        <v>-10704.382616627605</v>
      </c>
      <c r="AB2946" s="40">
        <f>+J2946*'Copy Co'!$B$25</f>
        <v>8420.552231878004</v>
      </c>
      <c r="AC2946" s="40">
        <f>+K2946*'Copy Co'!$B$26</f>
        <v>3928.7653639486216</v>
      </c>
      <c r="AD2946" s="40">
        <f>+L2946*'Copy Co'!$B$27</f>
        <v>63605.15467659969</v>
      </c>
      <c r="AE2946" s="40">
        <f>+M2946*'Copy Co'!$B$28</f>
        <v>0</v>
      </c>
      <c r="AF2946" s="40">
        <f t="shared" si="362"/>
        <v>466068.97065694805</v>
      </c>
      <c r="AG2946" s="25">
        <f t="shared" si="363"/>
        <v>-66276.029343051952</v>
      </c>
      <c r="AH2946" s="56">
        <f t="shared" si="364"/>
        <v>40929</v>
      </c>
      <c r="AL2946" s="56"/>
      <c r="BF2946" s="2">
        <v>41971</v>
      </c>
      <c r="BG2946" s="3">
        <v>7.7083333333333401</v>
      </c>
      <c r="BH2946">
        <v>25</v>
      </c>
      <c r="BI2946">
        <v>17.2083333333333</v>
      </c>
    </row>
    <row r="2947" spans="1:61" x14ac:dyDescent="0.25">
      <c r="A2947" s="2">
        <v>40930</v>
      </c>
      <c r="B2947" s="7">
        <v>546117</v>
      </c>
      <c r="C2947" s="3">
        <v>31.25</v>
      </c>
      <c r="D2947" s="7">
        <f t="shared" si="358"/>
        <v>976.5625</v>
      </c>
      <c r="E2947" s="7">
        <f t="shared" si="359"/>
        <v>30517.578125</v>
      </c>
      <c r="F2947" s="7">
        <f t="shared" si="360"/>
        <v>953674.31640625</v>
      </c>
      <c r="G2947" s="11">
        <v>532345</v>
      </c>
      <c r="H2947">
        <v>0</v>
      </c>
      <c r="I2947">
        <v>1</v>
      </c>
      <c r="J2947">
        <v>10</v>
      </c>
      <c r="K2947" s="3">
        <v>5.5416666666666696</v>
      </c>
      <c r="L2947" s="3">
        <f t="shared" si="361"/>
        <v>173.17708333333343</v>
      </c>
      <c r="M2947" s="5">
        <v>0</v>
      </c>
      <c r="R2947">
        <v>2012</v>
      </c>
      <c r="S2947" s="1" t="s">
        <v>4</v>
      </c>
      <c r="T2947" s="40">
        <f>+'Copy Co'!$B$17</f>
        <v>51399.602684929596</v>
      </c>
      <c r="U2947">
        <f>+'Copy Co'!$B$18*'All Data'!C2947</f>
        <v>1544.0551418111804</v>
      </c>
      <c r="V2947" s="40">
        <f>+D2947*'Copy Co'!$B$19</f>
        <v>410197.32699351013</v>
      </c>
      <c r="W2947" s="40">
        <f>+E2947*'Copy Co'!$B$20</f>
        <v>-235701.83388569823</v>
      </c>
      <c r="X2947" s="40">
        <f>+F2947*'Copy Co'!$B$21</f>
        <v>46239.565507130719</v>
      </c>
      <c r="Y2947" s="40">
        <f>+G2947*'Copy Co'!$B$22</f>
        <v>221552.71472570996</v>
      </c>
      <c r="Z2947" s="40">
        <f>+H2947*'Copy Co'!$B$23</f>
        <v>0</v>
      </c>
      <c r="AA2947" s="40">
        <f>+I2947*'Copy Co'!$B$24</f>
        <v>-10704.382616627605</v>
      </c>
      <c r="AB2947" s="40">
        <f>+J2947*'Copy Co'!$B$25</f>
        <v>3368.2208927512015</v>
      </c>
      <c r="AC2947" s="40">
        <f>+K2947*'Copy Co'!$B$26</f>
        <v>1735.9660910470616</v>
      </c>
      <c r="AD2947" s="40">
        <f>+L2947*'Copy Co'!$B$27</f>
        <v>31744.657261892076</v>
      </c>
      <c r="AE2947" s="40">
        <f>+M2947*'Copy Co'!$B$28</f>
        <v>0</v>
      </c>
      <c r="AF2947" s="40">
        <f t="shared" si="362"/>
        <v>521375.892796456</v>
      </c>
      <c r="AG2947" s="25">
        <f t="shared" si="363"/>
        <v>-24741.107203544001</v>
      </c>
      <c r="AH2947" s="56">
        <f t="shared" si="364"/>
        <v>40930</v>
      </c>
      <c r="AL2947" s="56"/>
      <c r="BF2947" s="2">
        <v>39607</v>
      </c>
      <c r="BG2947" s="3">
        <v>7.6666666666666599</v>
      </c>
      <c r="BH2947">
        <v>14</v>
      </c>
      <c r="BI2947">
        <v>8.375</v>
      </c>
    </row>
    <row r="2948" spans="1:61" x14ac:dyDescent="0.25">
      <c r="A2948" s="2">
        <v>40931</v>
      </c>
      <c r="B2948" s="7">
        <v>592398</v>
      </c>
      <c r="C2948" s="3">
        <v>29.875</v>
      </c>
      <c r="D2948" s="7">
        <f t="shared" si="358"/>
        <v>892.515625</v>
      </c>
      <c r="E2948" s="7">
        <f t="shared" si="359"/>
        <v>26663.904296875</v>
      </c>
      <c r="F2948" s="7">
        <f t="shared" si="360"/>
        <v>796584.14086914062</v>
      </c>
      <c r="G2948" s="11">
        <v>546117</v>
      </c>
      <c r="H2948">
        <v>0</v>
      </c>
      <c r="I2948">
        <v>0</v>
      </c>
      <c r="J2948">
        <v>18</v>
      </c>
      <c r="K2948" s="3">
        <v>7.3333333333333304</v>
      </c>
      <c r="L2948" s="3">
        <f t="shared" si="361"/>
        <v>219.08333333333326</v>
      </c>
      <c r="M2948" s="5">
        <v>0</v>
      </c>
      <c r="R2948">
        <v>2012</v>
      </c>
      <c r="S2948" s="1" t="s">
        <v>5</v>
      </c>
      <c r="T2948" s="40">
        <f>+'Copy Co'!$B$17</f>
        <v>51399.602684929596</v>
      </c>
      <c r="U2948">
        <f>+'Copy Co'!$B$18*'All Data'!C2948</f>
        <v>1476.1167155714884</v>
      </c>
      <c r="V2948" s="40">
        <f>+D2948*'Copy Co'!$B$19</f>
        <v>374894.10424314067</v>
      </c>
      <c r="W2948" s="40">
        <f>+E2948*'Copy Co'!$B$20</f>
        <v>-205938.07003897647</v>
      </c>
      <c r="X2948" s="40">
        <f>+F2948*'Copy Co'!$B$21</f>
        <v>38622.938596544423</v>
      </c>
      <c r="Y2948" s="40">
        <f>+G2948*'Copy Co'!$B$22</f>
        <v>227284.38119614264</v>
      </c>
      <c r="Z2948" s="40">
        <f>+H2948*'Copy Co'!$B$23</f>
        <v>0</v>
      </c>
      <c r="AA2948" s="40">
        <f>+I2948*'Copy Co'!$B$24</f>
        <v>0</v>
      </c>
      <c r="AB2948" s="40">
        <f>+J2948*'Copy Co'!$B$25</f>
        <v>6062.7976069521628</v>
      </c>
      <c r="AC2948" s="40">
        <f>+K2948*'Copy Co'!$B$26</f>
        <v>2297.2182858968613</v>
      </c>
      <c r="AD2948" s="40">
        <f>+L2948*'Copy Co'!$B$27</f>
        <v>40159.616934262471</v>
      </c>
      <c r="AE2948" s="40">
        <f>+M2948*'Copy Co'!$B$28</f>
        <v>0</v>
      </c>
      <c r="AF2948" s="40">
        <f t="shared" si="362"/>
        <v>536258.70622446388</v>
      </c>
      <c r="AG2948" s="25">
        <f t="shared" si="363"/>
        <v>-56139.29377553612</v>
      </c>
      <c r="AH2948" s="56">
        <f t="shared" si="364"/>
        <v>40931</v>
      </c>
      <c r="AL2948" s="56"/>
      <c r="BF2948" s="2">
        <v>41033</v>
      </c>
      <c r="BG2948" s="3">
        <v>7.6666666666666599</v>
      </c>
      <c r="BH2948">
        <v>24</v>
      </c>
      <c r="BI2948">
        <v>12.625</v>
      </c>
    </row>
    <row r="2949" spans="1:61" x14ac:dyDescent="0.25">
      <c r="A2949" s="2">
        <v>40932</v>
      </c>
      <c r="B2949" s="7">
        <v>563292</v>
      </c>
      <c r="C2949" s="3">
        <v>31.8333333333333</v>
      </c>
      <c r="D2949" s="7">
        <f t="shared" ref="D2949:D3012" si="365">+C2949^2</f>
        <v>1013.361111111109</v>
      </c>
      <c r="E2949" s="7">
        <f t="shared" ref="E2949:E3012" si="366">+C2949^3</f>
        <v>32258.662037036938</v>
      </c>
      <c r="F2949" s="7">
        <f t="shared" ref="F2949:F3012" si="367">+C2949^4</f>
        <v>1026900.7415123414</v>
      </c>
      <c r="G2949" s="11">
        <v>592398</v>
      </c>
      <c r="H2949">
        <v>0</v>
      </c>
      <c r="I2949">
        <v>0</v>
      </c>
      <c r="J2949">
        <v>8</v>
      </c>
      <c r="K2949" s="3">
        <v>5.0833333333333304</v>
      </c>
      <c r="L2949" s="3">
        <f t="shared" ref="L2949:L3012" si="368">+C2949*K2949</f>
        <v>161.81944444444417</v>
      </c>
      <c r="M2949" s="5">
        <v>0</v>
      </c>
      <c r="R2949">
        <v>2012</v>
      </c>
      <c r="S2949" s="1" t="s">
        <v>6</v>
      </c>
      <c r="T2949" s="40">
        <f>+'Copy Co'!$B$17</f>
        <v>51399.602684929596</v>
      </c>
      <c r="U2949">
        <f>+'Copy Co'!$B$18*'All Data'!C2949</f>
        <v>1572.8775044583208</v>
      </c>
      <c r="V2949" s="40">
        <f>+D2949*'Copy Co'!$B$19</f>
        <v>425654.29151431716</v>
      </c>
      <c r="W2949" s="40">
        <f>+E2949*'Copy Co'!$B$20</f>
        <v>-249149.05664155027</v>
      </c>
      <c r="X2949" s="40">
        <f>+F2949*'Copy Co'!$B$21</f>
        <v>49789.999887397447</v>
      </c>
      <c r="Y2949" s="40">
        <f>+G2949*'Copy Co'!$B$22</f>
        <v>246545.72710945184</v>
      </c>
      <c r="Z2949" s="40">
        <f>+H2949*'Copy Co'!$B$23</f>
        <v>0</v>
      </c>
      <c r="AA2949" s="40">
        <f>+I2949*'Copy Co'!$B$24</f>
        <v>0</v>
      </c>
      <c r="AB2949" s="40">
        <f>+J2949*'Copy Co'!$B$25</f>
        <v>2694.5767142009613</v>
      </c>
      <c r="AC2949" s="40">
        <f>+K2949*'Copy Co'!$B$26</f>
        <v>1592.3899481785058</v>
      </c>
      <c r="AD2949" s="40">
        <f>+L2949*'Copy Co'!$B$27</f>
        <v>29662.716932996795</v>
      </c>
      <c r="AE2949" s="40">
        <f>+M2949*'Copy Co'!$B$28</f>
        <v>0</v>
      </c>
      <c r="AF2949" s="40">
        <f t="shared" ref="AF2949:AF3012" si="369">SUM(T2949:AE2949)</f>
        <v>559763.12565438042</v>
      </c>
      <c r="AG2949" s="25">
        <f t="shared" ref="AG2949:AG3012" si="370">+AF2949-B2949</f>
        <v>-3528.8743456195807</v>
      </c>
      <c r="AH2949" s="56">
        <f t="shared" ref="AH2949:AH3012" si="371">+A2949</f>
        <v>40932</v>
      </c>
      <c r="AL2949" s="56"/>
      <c r="BF2949" s="2">
        <v>41036</v>
      </c>
      <c r="BG2949" s="3">
        <v>7.6666666666666599</v>
      </c>
      <c r="BH2949">
        <v>26</v>
      </c>
      <c r="BI2949">
        <v>12.1666666666667</v>
      </c>
    </row>
    <row r="2950" spans="1:61" x14ac:dyDescent="0.25">
      <c r="A2950" s="2">
        <v>40933</v>
      </c>
      <c r="B2950" s="7">
        <v>519341</v>
      </c>
      <c r="C2950" s="3">
        <v>27.25</v>
      </c>
      <c r="D2950" s="7">
        <f t="shared" si="365"/>
        <v>742.5625</v>
      </c>
      <c r="E2950" s="7">
        <f t="shared" si="366"/>
        <v>20234.828125</v>
      </c>
      <c r="F2950" s="7">
        <f t="shared" si="367"/>
        <v>551399.06640625</v>
      </c>
      <c r="G2950" s="11">
        <v>563292</v>
      </c>
      <c r="H2950">
        <v>0</v>
      </c>
      <c r="I2950">
        <v>0</v>
      </c>
      <c r="J2950">
        <v>14</v>
      </c>
      <c r="K2950" s="3">
        <v>9.4166666666666696</v>
      </c>
      <c r="L2950" s="3">
        <f t="shared" si="368"/>
        <v>256.60416666666674</v>
      </c>
      <c r="M2950" s="5">
        <v>0</v>
      </c>
      <c r="R2950">
        <v>2012</v>
      </c>
      <c r="S2950" s="1" t="s">
        <v>7</v>
      </c>
      <c r="T2950" s="40">
        <f>+'Copy Co'!$B$17</f>
        <v>51399.602684929596</v>
      </c>
      <c r="U2950">
        <f>+'Copy Co'!$B$18*'All Data'!C2950</f>
        <v>1346.4160836593492</v>
      </c>
      <c r="V2950" s="40">
        <f>+D2950*'Copy Co'!$B$19</f>
        <v>311907.48428863322</v>
      </c>
      <c r="W2950" s="40">
        <f>+E2950*'Copy Co'!$B$20</f>
        <v>-156283.24364040288</v>
      </c>
      <c r="X2950" s="40">
        <f>+F2950*'Copy Co'!$B$21</f>
        <v>26734.968964815278</v>
      </c>
      <c r="Y2950" s="40">
        <f>+G2950*'Copy Co'!$B$22</f>
        <v>234432.31698104541</v>
      </c>
      <c r="Z2950" s="40">
        <f>+H2950*'Copy Co'!$B$23</f>
        <v>0</v>
      </c>
      <c r="AA2950" s="40">
        <f>+I2950*'Copy Co'!$B$24</f>
        <v>0</v>
      </c>
      <c r="AB2950" s="40">
        <f>+J2950*'Copy Co'!$B$25</f>
        <v>4715.5092498516824</v>
      </c>
      <c r="AC2950" s="40">
        <f>+K2950*'Copy Co'!$B$26</f>
        <v>2949.8371171175627</v>
      </c>
      <c r="AD2950" s="40">
        <f>+L2950*'Copy Co'!$B$27</f>
        <v>47037.46688658341</v>
      </c>
      <c r="AE2950" s="40">
        <f>+M2950*'Copy Co'!$B$28</f>
        <v>0</v>
      </c>
      <c r="AF2950" s="40">
        <f t="shared" si="369"/>
        <v>524240.35861623264</v>
      </c>
      <c r="AG2950" s="25">
        <f t="shared" si="370"/>
        <v>4899.3586162326392</v>
      </c>
      <c r="AH2950" s="56">
        <f t="shared" si="371"/>
        <v>40933</v>
      </c>
      <c r="AL2950" s="56"/>
      <c r="BF2950" s="2">
        <v>42114</v>
      </c>
      <c r="BG2950" s="3">
        <v>7.6666666666666599</v>
      </c>
      <c r="BH2950">
        <v>12</v>
      </c>
      <c r="BI2950">
        <v>6.875</v>
      </c>
    </row>
    <row r="2951" spans="1:61" x14ac:dyDescent="0.25">
      <c r="A2951" s="2">
        <v>40934</v>
      </c>
      <c r="B2951" s="7">
        <v>534835</v>
      </c>
      <c r="C2951" s="3">
        <v>25.4166666666667</v>
      </c>
      <c r="D2951" s="7">
        <f t="shared" si="365"/>
        <v>646.00694444444616</v>
      </c>
      <c r="E2951" s="7">
        <f t="shared" si="366"/>
        <v>16419.343171296361</v>
      </c>
      <c r="F2951" s="7">
        <f t="shared" si="367"/>
        <v>417324.97227044974</v>
      </c>
      <c r="G2951" s="11">
        <v>519341</v>
      </c>
      <c r="H2951">
        <v>0</v>
      </c>
      <c r="I2951">
        <v>0</v>
      </c>
      <c r="J2951">
        <v>17</v>
      </c>
      <c r="K2951" s="3">
        <v>8.125</v>
      </c>
      <c r="L2951" s="3">
        <f t="shared" si="368"/>
        <v>206.51041666666694</v>
      </c>
      <c r="M2951" s="5">
        <v>0</v>
      </c>
      <c r="R2951">
        <v>2012</v>
      </c>
      <c r="S2951" s="1" t="s">
        <v>1</v>
      </c>
      <c r="T2951" s="40">
        <f>+'Copy Co'!$B$17</f>
        <v>51399.602684929596</v>
      </c>
      <c r="U2951">
        <f>+'Copy Co'!$B$18*'All Data'!C2951</f>
        <v>1255.8315153397616</v>
      </c>
      <c r="V2951" s="40">
        <f>+D2951*'Copy Co'!$B$19</f>
        <v>271350.0895542854</v>
      </c>
      <c r="W2951" s="40">
        <f>+E2951*'Copy Co'!$B$20</f>
        <v>-126814.43071338639</v>
      </c>
      <c r="X2951" s="40">
        <f>+F2951*'Copy Co'!$B$21</f>
        <v>20234.292840954302</v>
      </c>
      <c r="Y2951" s="40">
        <f>+G2951*'Copy Co'!$B$22</f>
        <v>216140.67647552799</v>
      </c>
      <c r="Z2951" s="40">
        <f>+H2951*'Copy Co'!$B$23</f>
        <v>0</v>
      </c>
      <c r="AA2951" s="40">
        <f>+I2951*'Copy Co'!$B$24</f>
        <v>0</v>
      </c>
      <c r="AB2951" s="40">
        <f>+J2951*'Copy Co'!$B$25</f>
        <v>5725.9755176770432</v>
      </c>
      <c r="AC2951" s="40">
        <f>+K2951*'Copy Co'!$B$26</f>
        <v>2545.2134417607281</v>
      </c>
      <c r="AD2951" s="40">
        <f>+L2951*'Copy Co'!$B$27</f>
        <v>37854.907080722463</v>
      </c>
      <c r="AE2951" s="40">
        <f>+M2951*'Copy Co'!$B$28</f>
        <v>0</v>
      </c>
      <c r="AF2951" s="40">
        <f t="shared" si="369"/>
        <v>479692.15839781082</v>
      </c>
      <c r="AG2951" s="25">
        <f t="shared" si="370"/>
        <v>-55142.841602189175</v>
      </c>
      <c r="AH2951" s="56">
        <f t="shared" si="371"/>
        <v>40934</v>
      </c>
      <c r="AL2951" s="56"/>
      <c r="BF2951" s="2">
        <v>42302</v>
      </c>
      <c r="BG2951" s="3">
        <v>7.6666666666666599</v>
      </c>
      <c r="BH2951">
        <v>14</v>
      </c>
      <c r="BI2951">
        <v>6.5</v>
      </c>
    </row>
    <row r="2952" spans="1:61" x14ac:dyDescent="0.25">
      <c r="A2952" s="2">
        <v>40935</v>
      </c>
      <c r="B2952" s="7">
        <v>590008</v>
      </c>
      <c r="C2952" s="3">
        <v>35.875</v>
      </c>
      <c r="D2952" s="7">
        <f t="shared" si="365"/>
        <v>1287.015625</v>
      </c>
      <c r="E2952" s="7">
        <f t="shared" si="366"/>
        <v>46171.685546875</v>
      </c>
      <c r="F2952" s="7">
        <f t="shared" si="367"/>
        <v>1656409.2189941406</v>
      </c>
      <c r="G2952" s="11">
        <v>534835</v>
      </c>
      <c r="H2952">
        <v>1</v>
      </c>
      <c r="I2952">
        <v>0</v>
      </c>
      <c r="J2952">
        <v>14</v>
      </c>
      <c r="K2952" s="3">
        <v>7.2916666666666696</v>
      </c>
      <c r="L2952" s="3">
        <f t="shared" si="368"/>
        <v>261.5885416666668</v>
      </c>
      <c r="M2952" s="5">
        <v>0</v>
      </c>
      <c r="R2952">
        <v>2012</v>
      </c>
      <c r="S2952" s="1" t="s">
        <v>2</v>
      </c>
      <c r="T2952" s="40">
        <f>+'Copy Co'!$B$17</f>
        <v>51399.602684929596</v>
      </c>
      <c r="U2952">
        <f>+'Copy Co'!$B$18*'All Data'!C2952</f>
        <v>1772.575302799235</v>
      </c>
      <c r="V2952" s="40">
        <f>+D2952*'Copy Co'!$B$19</f>
        <v>540600.69803405495</v>
      </c>
      <c r="W2952" s="40">
        <f>+E2952*'Copy Co'!$B$20</f>
        <v>-356605.98335872125</v>
      </c>
      <c r="X2952" s="40">
        <f>+F2952*'Copy Co'!$B$21</f>
        <v>80312.158218663812</v>
      </c>
      <c r="Y2952" s="40">
        <f>+G2952*'Copy Co'!$B$22</f>
        <v>222589.00934605396</v>
      </c>
      <c r="Z2952" s="40">
        <f>+H2952*'Copy Co'!$B$23</f>
        <v>-10610.780657764437</v>
      </c>
      <c r="AA2952" s="40">
        <f>+I2952*'Copy Co'!$B$24</f>
        <v>0</v>
      </c>
      <c r="AB2952" s="40">
        <f>+J2952*'Copy Co'!$B$25</f>
        <v>4715.5092498516824</v>
      </c>
      <c r="AC2952" s="40">
        <f>+K2952*'Copy Co'!$B$26</f>
        <v>2284.1659092724494</v>
      </c>
      <c r="AD2952" s="40">
        <f>+L2952*'Copy Co'!$B$27</f>
        <v>47951.140179805399</v>
      </c>
      <c r="AE2952" s="40">
        <f>+M2952*'Copy Co'!$B$28</f>
        <v>0</v>
      </c>
      <c r="AF2952" s="40">
        <f t="shared" si="369"/>
        <v>584408.0949089455</v>
      </c>
      <c r="AG2952" s="25">
        <f t="shared" si="370"/>
        <v>-5599.9050910545047</v>
      </c>
      <c r="AH2952" s="56">
        <f t="shared" si="371"/>
        <v>40935</v>
      </c>
      <c r="AL2952" s="56"/>
      <c r="BF2952" s="2">
        <v>39605</v>
      </c>
      <c r="BG2952" s="3">
        <v>7.625</v>
      </c>
      <c r="BH2952">
        <v>22</v>
      </c>
      <c r="BI2952">
        <v>11.2083333333333</v>
      </c>
    </row>
    <row r="2953" spans="1:61" x14ac:dyDescent="0.25">
      <c r="A2953" s="2">
        <v>40936</v>
      </c>
      <c r="B2953" s="7">
        <v>618020</v>
      </c>
      <c r="C2953" s="3">
        <v>35.5</v>
      </c>
      <c r="D2953" s="7">
        <f t="shared" si="365"/>
        <v>1260.25</v>
      </c>
      <c r="E2953" s="7">
        <f t="shared" si="366"/>
        <v>44738.875</v>
      </c>
      <c r="F2953" s="7">
        <f t="shared" si="367"/>
        <v>1588230.0625</v>
      </c>
      <c r="G2953" s="11">
        <v>590008</v>
      </c>
      <c r="H2953">
        <v>0</v>
      </c>
      <c r="I2953">
        <v>1</v>
      </c>
      <c r="J2953">
        <v>10</v>
      </c>
      <c r="K2953" s="3">
        <v>5.4166666666666696</v>
      </c>
      <c r="L2953" s="3">
        <f t="shared" si="368"/>
        <v>192.29166666666677</v>
      </c>
      <c r="M2953" s="5">
        <v>0</v>
      </c>
      <c r="R2953">
        <v>2012</v>
      </c>
      <c r="S2953" s="1" t="s">
        <v>3</v>
      </c>
      <c r="T2953" s="40">
        <f>+'Copy Co'!$B$17</f>
        <v>51399.602684929596</v>
      </c>
      <c r="U2953">
        <f>+'Copy Co'!$B$18*'All Data'!C2953</f>
        <v>1754.0466410975009</v>
      </c>
      <c r="V2953" s="40">
        <f>+D2953*'Copy Co'!$B$19</f>
        <v>529358.0096958169</v>
      </c>
      <c r="W2953" s="40">
        <f>+E2953*'Copy Co'!$B$20</f>
        <v>-345539.70306197152</v>
      </c>
      <c r="X2953" s="40">
        <f>+F2953*'Copy Co'!$B$21</f>
        <v>77006.444183277345</v>
      </c>
      <c r="Y2953" s="40">
        <f>+G2953*'Copy Co'!$B$22</f>
        <v>245551.050746953</v>
      </c>
      <c r="Z2953" s="40">
        <f>+H2953*'Copy Co'!$B$23</f>
        <v>0</v>
      </c>
      <c r="AA2953" s="40">
        <f>+I2953*'Copy Co'!$B$24</f>
        <v>-10704.382616627605</v>
      </c>
      <c r="AB2953" s="40">
        <f>+J2953*'Copy Co'!$B$25</f>
        <v>3368.2208927512015</v>
      </c>
      <c r="AC2953" s="40">
        <f>+K2953*'Copy Co'!$B$26</f>
        <v>1696.8089611738196</v>
      </c>
      <c r="AD2953" s="40">
        <f>+L2953*'Copy Co'!$B$27</f>
        <v>35248.503642377611</v>
      </c>
      <c r="AE2953" s="40">
        <f>+M2953*'Copy Co'!$B$28</f>
        <v>0</v>
      </c>
      <c r="AF2953" s="40">
        <f t="shared" si="369"/>
        <v>589138.60176977795</v>
      </c>
      <c r="AG2953" s="25">
        <f t="shared" si="370"/>
        <v>-28881.398230222054</v>
      </c>
      <c r="AH2953" s="56">
        <f t="shared" si="371"/>
        <v>40936</v>
      </c>
      <c r="AL2953" s="56"/>
      <c r="BF2953" s="2">
        <v>40472</v>
      </c>
      <c r="BG2953" s="3">
        <v>7.5833333333333401</v>
      </c>
      <c r="BH2953">
        <v>8</v>
      </c>
      <c r="BI2953">
        <v>5.4166666666666696</v>
      </c>
    </row>
    <row r="2954" spans="1:61" x14ac:dyDescent="0.25">
      <c r="A2954" s="2">
        <v>40937</v>
      </c>
      <c r="B2954" s="7">
        <v>582032</v>
      </c>
      <c r="C2954" s="3">
        <v>33.7916666666667</v>
      </c>
      <c r="D2954" s="7">
        <f t="shared" si="365"/>
        <v>1141.8767361111134</v>
      </c>
      <c r="E2954" s="7">
        <f t="shared" si="366"/>
        <v>38585.91804108808</v>
      </c>
      <c r="F2954" s="7">
        <f t="shared" si="367"/>
        <v>1303882.4804717691</v>
      </c>
      <c r="G2954" s="11">
        <v>618020</v>
      </c>
      <c r="H2954">
        <v>0</v>
      </c>
      <c r="I2954">
        <v>1</v>
      </c>
      <c r="J2954">
        <v>9</v>
      </c>
      <c r="K2954" s="3">
        <v>3.5416666666666701</v>
      </c>
      <c r="L2954" s="3">
        <f t="shared" si="368"/>
        <v>119.67881944444467</v>
      </c>
      <c r="M2954" s="5">
        <v>0</v>
      </c>
      <c r="R2954">
        <v>2012</v>
      </c>
      <c r="S2954" s="1" t="s">
        <v>4</v>
      </c>
      <c r="T2954" s="40">
        <f>+'Copy Co'!$B$17</f>
        <v>51399.602684929596</v>
      </c>
      <c r="U2954">
        <f>+'Copy Co'!$B$18*'All Data'!C2954</f>
        <v>1669.638293345158</v>
      </c>
      <c r="V2954" s="40">
        <f>+D2954*'Copy Co'!$B$19</f>
        <v>479636.2597466649</v>
      </c>
      <c r="W2954" s="40">
        <f>+E2954*'Copy Co'!$B$20</f>
        <v>-298017.47724526253</v>
      </c>
      <c r="X2954" s="40">
        <f>+F2954*'Copy Co'!$B$21</f>
        <v>63219.653011701193</v>
      </c>
      <c r="Y2954" s="40">
        <f>+G2954*'Copy Co'!$B$22</f>
        <v>257209.15713453357</v>
      </c>
      <c r="Z2954" s="40">
        <f>+H2954*'Copy Co'!$B$23</f>
        <v>0</v>
      </c>
      <c r="AA2954" s="40">
        <f>+I2954*'Copy Co'!$B$24</f>
        <v>-10704.382616627605</v>
      </c>
      <c r="AB2954" s="40">
        <f>+J2954*'Copy Co'!$B$25</f>
        <v>3031.3988034760814</v>
      </c>
      <c r="AC2954" s="40">
        <f>+K2954*'Copy Co'!$B$26</f>
        <v>1109.4520130751903</v>
      </c>
      <c r="AD2954" s="40">
        <f>+L2954*'Copy Co'!$B$27</f>
        <v>21938.024544847452</v>
      </c>
      <c r="AE2954" s="40">
        <f>+M2954*'Copy Co'!$B$28</f>
        <v>0</v>
      </c>
      <c r="AF2954" s="40">
        <f t="shared" si="369"/>
        <v>570491.32637068303</v>
      </c>
      <c r="AG2954" s="25">
        <f t="shared" si="370"/>
        <v>-11540.673629316967</v>
      </c>
      <c r="AH2954" s="56">
        <f t="shared" si="371"/>
        <v>40937</v>
      </c>
      <c r="AL2954" s="56"/>
      <c r="BF2954" s="2">
        <v>41714</v>
      </c>
      <c r="BG2954" s="3">
        <v>7.5833333333333401</v>
      </c>
      <c r="BH2954">
        <v>23</v>
      </c>
      <c r="BI2954">
        <v>11.5833333333333</v>
      </c>
    </row>
    <row r="2955" spans="1:61" x14ac:dyDescent="0.25">
      <c r="A2955" s="2">
        <v>40938</v>
      </c>
      <c r="B2955" s="7">
        <v>586132</v>
      </c>
      <c r="C2955" s="3">
        <v>32.7083333333333</v>
      </c>
      <c r="D2955" s="7">
        <f t="shared" si="365"/>
        <v>1069.8350694444423</v>
      </c>
      <c r="E2955" s="7">
        <f t="shared" si="366"/>
        <v>34992.522063078599</v>
      </c>
      <c r="F2955" s="7">
        <f t="shared" si="367"/>
        <v>1144547.0758131947</v>
      </c>
      <c r="G2955" s="11">
        <v>582032</v>
      </c>
      <c r="H2955">
        <v>0</v>
      </c>
      <c r="I2955">
        <v>0</v>
      </c>
      <c r="J2955">
        <v>12</v>
      </c>
      <c r="K2955" s="3">
        <v>5.25</v>
      </c>
      <c r="L2955" s="3">
        <f t="shared" si="368"/>
        <v>171.71874999999983</v>
      </c>
      <c r="M2955" s="5">
        <v>0</v>
      </c>
      <c r="R2955">
        <v>2012</v>
      </c>
      <c r="S2955" s="1" t="s">
        <v>5</v>
      </c>
      <c r="T2955" s="40">
        <f>+'Copy Co'!$B$17</f>
        <v>51399.602684929596</v>
      </c>
      <c r="U2955">
        <f>+'Copy Co'!$B$18*'All Data'!C2955</f>
        <v>1616.1110484290336</v>
      </c>
      <c r="V2955" s="40">
        <f>+D2955*'Copy Co'!$B$19</f>
        <v>449375.72946946713</v>
      </c>
      <c r="W2955" s="40">
        <f>+E2955*'Copy Co'!$B$20</f>
        <v>-270263.96356782923</v>
      </c>
      <c r="X2955" s="40">
        <f>+F2955*'Copy Co'!$B$21</f>
        <v>55494.164598551091</v>
      </c>
      <c r="Y2955" s="40">
        <f>+G2955*'Copy Co'!$B$22</f>
        <v>242231.57850122463</v>
      </c>
      <c r="Z2955" s="40">
        <f>+H2955*'Copy Co'!$B$23</f>
        <v>0</v>
      </c>
      <c r="AA2955" s="40">
        <f>+I2955*'Copy Co'!$B$24</f>
        <v>0</v>
      </c>
      <c r="AB2955" s="40">
        <f>+J2955*'Copy Co'!$B$25</f>
        <v>4041.8650713014422</v>
      </c>
      <c r="AC2955" s="40">
        <f>+K2955*'Copy Co'!$B$26</f>
        <v>1644.5994546761628</v>
      </c>
      <c r="AD2955" s="40">
        <f>+L2955*'Copy Co'!$B$27</f>
        <v>31477.3338323182</v>
      </c>
      <c r="AE2955" s="40">
        <f>+M2955*'Copy Co'!$B$28</f>
        <v>0</v>
      </c>
      <c r="AF2955" s="40">
        <f t="shared" si="369"/>
        <v>567017.02109306806</v>
      </c>
      <c r="AG2955" s="25">
        <f t="shared" si="370"/>
        <v>-19114.978906931938</v>
      </c>
      <c r="AH2955" s="56">
        <f t="shared" si="371"/>
        <v>40938</v>
      </c>
      <c r="AL2955" s="56"/>
      <c r="BF2955" s="2">
        <v>39943</v>
      </c>
      <c r="BG2955" s="3">
        <v>7.5416666666666599</v>
      </c>
      <c r="BH2955">
        <v>12</v>
      </c>
      <c r="BI2955">
        <v>6.4583333333333304</v>
      </c>
    </row>
    <row r="2956" spans="1:61" x14ac:dyDescent="0.25">
      <c r="A2956" s="2">
        <v>40939</v>
      </c>
      <c r="B2956" s="7">
        <v>554117</v>
      </c>
      <c r="C2956" s="3">
        <v>32.2083333333333</v>
      </c>
      <c r="D2956" s="7">
        <f t="shared" si="365"/>
        <v>1037.376736111109</v>
      </c>
      <c r="E2956" s="7">
        <f t="shared" si="366"/>
        <v>33412.175708911935</v>
      </c>
      <c r="F2956" s="7">
        <f t="shared" si="367"/>
        <v>1076150.4926245376</v>
      </c>
      <c r="G2956" s="11">
        <v>586132</v>
      </c>
      <c r="H2956">
        <v>0</v>
      </c>
      <c r="I2956">
        <v>0</v>
      </c>
      <c r="J2956">
        <v>10</v>
      </c>
      <c r="K2956" s="3">
        <v>4.875</v>
      </c>
      <c r="L2956" s="3">
        <f t="shared" si="368"/>
        <v>157.01562499999983</v>
      </c>
      <c r="M2956" s="5">
        <v>0</v>
      </c>
      <c r="R2956">
        <v>2012</v>
      </c>
      <c r="S2956" s="1" t="s">
        <v>6</v>
      </c>
      <c r="T2956" s="40">
        <f>+'Copy Co'!$B$17</f>
        <v>51399.602684929596</v>
      </c>
      <c r="U2956">
        <f>+'Copy Co'!$B$18*'All Data'!C2956</f>
        <v>1591.4061661600549</v>
      </c>
      <c r="V2956" s="40">
        <f>+D2956*'Copy Co'!$B$19</f>
        <v>435741.86417974159</v>
      </c>
      <c r="W2956" s="40">
        <f>+E2956*'Copy Co'!$B$20</f>
        <v>-258058.19375457804</v>
      </c>
      <c r="X2956" s="40">
        <f>+F2956*'Copy Co'!$B$21</f>
        <v>52177.90847797774</v>
      </c>
      <c r="Y2956" s="40">
        <f>+G2956*'Copy Co'!$B$22</f>
        <v>243937.92707287538</v>
      </c>
      <c r="Z2956" s="40">
        <f>+H2956*'Copy Co'!$B$23</f>
        <v>0</v>
      </c>
      <c r="AA2956" s="40">
        <f>+I2956*'Copy Co'!$B$24</f>
        <v>0</v>
      </c>
      <c r="AB2956" s="40">
        <f>+J2956*'Copy Co'!$B$25</f>
        <v>3368.2208927512015</v>
      </c>
      <c r="AC2956" s="40">
        <f>+K2956*'Copy Co'!$B$26</f>
        <v>1527.1280650564368</v>
      </c>
      <c r="AD2956" s="40">
        <f>+L2956*'Copy Co'!$B$27</f>
        <v>28782.1408262935</v>
      </c>
      <c r="AE2956" s="40">
        <f>+M2956*'Copy Co'!$B$28</f>
        <v>0</v>
      </c>
      <c r="AF2956" s="40">
        <f t="shared" si="369"/>
        <v>560468.00461120752</v>
      </c>
      <c r="AG2956" s="25">
        <f t="shared" si="370"/>
        <v>6351.0046112075215</v>
      </c>
      <c r="AH2956" s="56">
        <f t="shared" si="371"/>
        <v>40939</v>
      </c>
      <c r="AL2956" s="56"/>
      <c r="BF2956" s="2">
        <v>40317</v>
      </c>
      <c r="BG2956" s="3">
        <v>7.5416666666666599</v>
      </c>
      <c r="BH2956">
        <v>16</v>
      </c>
      <c r="BI2956">
        <v>8.0833333333333304</v>
      </c>
    </row>
    <row r="2957" spans="1:61" x14ac:dyDescent="0.25">
      <c r="A2957" s="2">
        <v>40940</v>
      </c>
      <c r="B2957" s="7">
        <v>566339</v>
      </c>
      <c r="C2957" s="3">
        <v>27.875</v>
      </c>
      <c r="D2957" s="7">
        <f t="shared" si="365"/>
        <v>777.015625</v>
      </c>
      <c r="E2957" s="7">
        <f t="shared" si="366"/>
        <v>21659.310546875</v>
      </c>
      <c r="F2957" s="7">
        <f t="shared" si="367"/>
        <v>603753.28149414062</v>
      </c>
      <c r="G2957" s="11">
        <v>554117</v>
      </c>
      <c r="H2957">
        <v>0</v>
      </c>
      <c r="I2957">
        <v>0</v>
      </c>
      <c r="J2957">
        <v>15</v>
      </c>
      <c r="K2957" s="3">
        <v>7.0416666666666696</v>
      </c>
      <c r="L2957" s="3">
        <f t="shared" si="368"/>
        <v>196.28645833333343</v>
      </c>
      <c r="M2957" s="5">
        <v>0</v>
      </c>
      <c r="N2957" s="30">
        <v>2012</v>
      </c>
      <c r="O2957" s="30">
        <v>2</v>
      </c>
      <c r="P2957" s="33">
        <v>921352</v>
      </c>
      <c r="R2957">
        <v>2012</v>
      </c>
      <c r="S2957" s="1" t="s">
        <v>7</v>
      </c>
      <c r="T2957" s="40">
        <f>+'Copy Co'!$B$17</f>
        <v>51399.602684929596</v>
      </c>
      <c r="U2957">
        <f>+'Copy Co'!$B$18*'All Data'!C2957</f>
        <v>1377.2971864955728</v>
      </c>
      <c r="V2957" s="40">
        <f>+D2957*'Copy Co'!$B$19</f>
        <v>326379.24598496425</v>
      </c>
      <c r="W2957" s="40">
        <f>+E2957*'Copy Co'!$B$20</f>
        <v>-167285.20184949253</v>
      </c>
      <c r="X2957" s="40">
        <f>+F2957*'Copy Co'!$B$21</f>
        <v>29273.399660163577</v>
      </c>
      <c r="Y2957" s="40">
        <f>+G2957*'Copy Co'!$B$22</f>
        <v>230613.84182375384</v>
      </c>
      <c r="Z2957" s="40">
        <f>+H2957*'Copy Co'!$B$23</f>
        <v>0</v>
      </c>
      <c r="AA2957" s="40">
        <f>+I2957*'Copy Co'!$B$24</f>
        <v>0</v>
      </c>
      <c r="AB2957" s="40">
        <f>+J2957*'Copy Co'!$B$25</f>
        <v>5052.331339126802</v>
      </c>
      <c r="AC2957" s="40">
        <f>+K2957*'Copy Co'!$B$26</f>
        <v>2205.8516495259651</v>
      </c>
      <c r="AD2957" s="40">
        <f>+L2957*'Copy Co'!$B$27</f>
        <v>35980.778894103059</v>
      </c>
      <c r="AE2957" s="40">
        <f>+M2957*'Copy Co'!$B$28</f>
        <v>0</v>
      </c>
      <c r="AF2957" s="40">
        <f t="shared" si="369"/>
        <v>514997.14737357019</v>
      </c>
      <c r="AG2957" s="25">
        <f t="shared" si="370"/>
        <v>-51341.852626429813</v>
      </c>
      <c r="AH2957" s="56">
        <f t="shared" si="371"/>
        <v>40940</v>
      </c>
      <c r="AI2957" s="38">
        <f>SUM(AG2926:AG2956)</f>
        <v>-297341.85029842565</v>
      </c>
      <c r="AJ2957" s="38"/>
      <c r="AK2957" s="38"/>
      <c r="AL2957" s="56"/>
      <c r="AN2957" s="38"/>
      <c r="AO2957" s="38"/>
      <c r="AP2957" s="38"/>
      <c r="AQ2957" s="38"/>
      <c r="AR2957" s="38"/>
      <c r="AS2957" s="38"/>
      <c r="AT2957" s="38"/>
      <c r="AU2957" s="38"/>
      <c r="AV2957" s="38"/>
      <c r="AW2957" s="38"/>
      <c r="AX2957" s="38"/>
      <c r="AY2957" s="38"/>
      <c r="AZ2957" s="38"/>
      <c r="BA2957" s="38"/>
      <c r="BB2957" s="38"/>
      <c r="BC2957" s="38"/>
      <c r="BD2957" s="38"/>
      <c r="BE2957" s="38"/>
      <c r="BF2957" s="2">
        <v>41559</v>
      </c>
      <c r="BG2957" s="3">
        <v>7.5416666666666599</v>
      </c>
      <c r="BH2957">
        <v>18</v>
      </c>
      <c r="BI2957">
        <v>9</v>
      </c>
    </row>
    <row r="2958" spans="1:61" x14ac:dyDescent="0.25">
      <c r="A2958" s="2">
        <v>40941</v>
      </c>
      <c r="B2958" s="7">
        <v>563182</v>
      </c>
      <c r="C2958" s="3">
        <v>31.25</v>
      </c>
      <c r="D2958" s="7">
        <f t="shared" si="365"/>
        <v>976.5625</v>
      </c>
      <c r="E2958" s="7">
        <f t="shared" si="366"/>
        <v>30517.578125</v>
      </c>
      <c r="F2958" s="7">
        <f t="shared" si="367"/>
        <v>953674.31640625</v>
      </c>
      <c r="G2958" s="11">
        <v>566339</v>
      </c>
      <c r="H2958">
        <v>0</v>
      </c>
      <c r="I2958">
        <v>0</v>
      </c>
      <c r="J2958">
        <v>17</v>
      </c>
      <c r="K2958" s="3">
        <v>9</v>
      </c>
      <c r="L2958" s="3">
        <f t="shared" si="368"/>
        <v>281.25</v>
      </c>
      <c r="M2958" s="5">
        <v>0</v>
      </c>
      <c r="R2958">
        <v>2012</v>
      </c>
      <c r="S2958" s="1" t="s">
        <v>1</v>
      </c>
      <c r="T2958" s="40">
        <f>+'Copy Co'!$B$17</f>
        <v>51399.602684929596</v>
      </c>
      <c r="U2958">
        <f>+'Copy Co'!$B$18*'All Data'!C2958</f>
        <v>1544.0551418111804</v>
      </c>
      <c r="V2958" s="40">
        <f>+D2958*'Copy Co'!$B$19</f>
        <v>410197.32699351013</v>
      </c>
      <c r="W2958" s="40">
        <f>+E2958*'Copy Co'!$B$20</f>
        <v>-235701.83388569823</v>
      </c>
      <c r="X2958" s="40">
        <f>+F2958*'Copy Co'!$B$21</f>
        <v>46239.565507130719</v>
      </c>
      <c r="Y2958" s="40">
        <f>+G2958*'Copy Co'!$B$22</f>
        <v>235700.42529758683</v>
      </c>
      <c r="Z2958" s="40">
        <f>+H2958*'Copy Co'!$B$23</f>
        <v>0</v>
      </c>
      <c r="AA2958" s="40">
        <f>+I2958*'Copy Co'!$B$24</f>
        <v>0</v>
      </c>
      <c r="AB2958" s="40">
        <f>+J2958*'Copy Co'!$B$25</f>
        <v>5725.9755176770432</v>
      </c>
      <c r="AC2958" s="40">
        <f>+K2958*'Copy Co'!$B$26</f>
        <v>2819.3133508734218</v>
      </c>
      <c r="AD2958" s="40">
        <f>+L2958*'Copy Co'!$B$27</f>
        <v>51555.232846381092</v>
      </c>
      <c r="AE2958" s="40">
        <f>+M2958*'Copy Co'!$B$28</f>
        <v>0</v>
      </c>
      <c r="AF2958" s="40">
        <f t="shared" si="369"/>
        <v>569479.66345420177</v>
      </c>
      <c r="AG2958" s="25">
        <f t="shared" si="370"/>
        <v>6297.6634542017709</v>
      </c>
      <c r="AH2958" s="56">
        <f t="shared" si="371"/>
        <v>40941</v>
      </c>
      <c r="AL2958" s="56"/>
      <c r="BF2958" s="2">
        <v>42440</v>
      </c>
      <c r="BG2958" s="3">
        <v>7.5416666666666599</v>
      </c>
      <c r="BH2958">
        <v>26</v>
      </c>
      <c r="BI2958">
        <v>10.625</v>
      </c>
    </row>
    <row r="2959" spans="1:61" x14ac:dyDescent="0.25">
      <c r="A2959" s="2">
        <v>40942</v>
      </c>
      <c r="B2959" s="7">
        <v>553195</v>
      </c>
      <c r="C2959" s="3">
        <v>30.7916666666667</v>
      </c>
      <c r="D2959" s="7">
        <f t="shared" si="365"/>
        <v>948.12673611111313</v>
      </c>
      <c r="E2959" s="7">
        <f t="shared" si="366"/>
        <v>29194.402416088058</v>
      </c>
      <c r="F2959" s="7">
        <f t="shared" si="367"/>
        <v>898944.30772871233</v>
      </c>
      <c r="G2959" s="11">
        <v>563182</v>
      </c>
      <c r="H2959">
        <v>1</v>
      </c>
      <c r="I2959">
        <v>0</v>
      </c>
      <c r="J2959">
        <v>20</v>
      </c>
      <c r="K2959" s="3">
        <v>5.7083333333333304</v>
      </c>
      <c r="L2959" s="3">
        <f t="shared" si="368"/>
        <v>175.76909722222231</v>
      </c>
      <c r="M2959" s="5">
        <v>0</v>
      </c>
      <c r="R2959">
        <v>2012</v>
      </c>
      <c r="S2959" s="1" t="s">
        <v>2</v>
      </c>
      <c r="T2959" s="40">
        <f>+'Copy Co'!$B$17</f>
        <v>51399.602684929596</v>
      </c>
      <c r="U2959">
        <f>+'Copy Co'!$B$18*'All Data'!C2959</f>
        <v>1521.4089997312847</v>
      </c>
      <c r="V2959" s="40">
        <f>+D2959*'Copy Co'!$B$19</f>
        <v>398253.11007115239</v>
      </c>
      <c r="W2959" s="40">
        <f>+E2959*'Copy Co'!$B$20</f>
        <v>-225482.31581430626</v>
      </c>
      <c r="X2959" s="40">
        <f>+F2959*'Copy Co'!$B$21</f>
        <v>43585.942799761091</v>
      </c>
      <c r="Y2959" s="40">
        <f>+G2959*'Copy Co'!$B$22</f>
        <v>234386.53689741576</v>
      </c>
      <c r="Z2959" s="40">
        <f>+H2959*'Copy Co'!$B$23</f>
        <v>-10610.780657764437</v>
      </c>
      <c r="AA2959" s="40">
        <f>+I2959*'Copy Co'!$B$24</f>
        <v>0</v>
      </c>
      <c r="AB2959" s="40">
        <f>+J2959*'Copy Co'!$B$25</f>
        <v>6736.441785502403</v>
      </c>
      <c r="AC2959" s="40">
        <f>+K2959*'Copy Co'!$B$26</f>
        <v>1788.1755975447156</v>
      </c>
      <c r="AD2959" s="40">
        <f>+L2959*'Copy Co'!$B$27</f>
        <v>32219.792833741751</v>
      </c>
      <c r="AE2959" s="40">
        <f>+M2959*'Copy Co'!$B$28</f>
        <v>0</v>
      </c>
      <c r="AF2959" s="40">
        <f t="shared" si="369"/>
        <v>533797.91519770829</v>
      </c>
      <c r="AG2959" s="25">
        <f t="shared" si="370"/>
        <v>-19397.084802291705</v>
      </c>
      <c r="AH2959" s="56">
        <f t="shared" si="371"/>
        <v>40942</v>
      </c>
      <c r="AL2959" s="56"/>
      <c r="BF2959" s="2">
        <v>41545</v>
      </c>
      <c r="BG2959" s="3">
        <v>7.5</v>
      </c>
      <c r="BH2959">
        <v>18</v>
      </c>
      <c r="BI2959">
        <v>11.2083333333333</v>
      </c>
    </row>
    <row r="2960" spans="1:61" x14ac:dyDescent="0.25">
      <c r="A2960" s="2">
        <v>40943</v>
      </c>
      <c r="B2960" s="7">
        <v>551889</v>
      </c>
      <c r="C2960" s="3">
        <v>32.6666666666667</v>
      </c>
      <c r="D2960" s="7">
        <f t="shared" si="365"/>
        <v>1067.1111111111134</v>
      </c>
      <c r="E2960" s="7">
        <f t="shared" si="366"/>
        <v>34858.962962963073</v>
      </c>
      <c r="F2960" s="7">
        <f t="shared" si="367"/>
        <v>1138726.123456795</v>
      </c>
      <c r="G2960" s="11">
        <v>553195</v>
      </c>
      <c r="H2960">
        <v>0</v>
      </c>
      <c r="I2960">
        <v>1</v>
      </c>
      <c r="J2960">
        <v>9</v>
      </c>
      <c r="K2960" s="3">
        <v>3.5416666666666701</v>
      </c>
      <c r="L2960" s="3">
        <f t="shared" si="368"/>
        <v>115.69444444444467</v>
      </c>
      <c r="M2960" s="5">
        <v>0</v>
      </c>
      <c r="R2960">
        <v>2012</v>
      </c>
      <c r="S2960" s="1" t="s">
        <v>3</v>
      </c>
      <c r="T2960" s="40">
        <f>+'Copy Co'!$B$17</f>
        <v>51399.602684929596</v>
      </c>
      <c r="U2960">
        <f>+'Copy Co'!$B$18*'All Data'!C2960</f>
        <v>1614.0523082399554</v>
      </c>
      <c r="V2960" s="40">
        <f>+D2960*'Copy Co'!$B$19</f>
        <v>448231.55239204178</v>
      </c>
      <c r="W2960" s="40">
        <f>+E2960*'Copy Co'!$B$20</f>
        <v>-269232.42283742101</v>
      </c>
      <c r="X2960" s="40">
        <f>+F2960*'Copy Co'!$B$21</f>
        <v>55211.93165679388</v>
      </c>
      <c r="Y2960" s="40">
        <f>+G2960*'Copy Co'!$B$22</f>
        <v>230230.12148642165</v>
      </c>
      <c r="Z2960" s="40">
        <f>+H2960*'Copy Co'!$B$23</f>
        <v>0</v>
      </c>
      <c r="AA2960" s="40">
        <f>+I2960*'Copy Co'!$B$24</f>
        <v>-10704.382616627605</v>
      </c>
      <c r="AB2960" s="40">
        <f>+J2960*'Copy Co'!$B$25</f>
        <v>3031.3988034760814</v>
      </c>
      <c r="AC2960" s="40">
        <f>+K2960*'Copy Co'!$B$26</f>
        <v>1109.4520130751903</v>
      </c>
      <c r="AD2960" s="40">
        <f>+L2960*'Copy Co'!$B$27</f>
        <v>21207.658746190387</v>
      </c>
      <c r="AE2960" s="40">
        <f>+M2960*'Copy Co'!$B$28</f>
        <v>0</v>
      </c>
      <c r="AF2960" s="40">
        <f t="shared" si="369"/>
        <v>532098.96463711979</v>
      </c>
      <c r="AG2960" s="25">
        <f t="shared" si="370"/>
        <v>-19790.035362880211</v>
      </c>
      <c r="AH2960" s="56">
        <f t="shared" si="371"/>
        <v>40943</v>
      </c>
      <c r="AL2960" s="56"/>
      <c r="BF2960" s="2">
        <v>42994</v>
      </c>
      <c r="BG2960" s="3">
        <v>7.5</v>
      </c>
      <c r="BH2960">
        <v>13</v>
      </c>
      <c r="BI2960">
        <v>6.3333333333333304</v>
      </c>
    </row>
    <row r="2961" spans="1:61" x14ac:dyDescent="0.25">
      <c r="A2961" s="2">
        <v>40944</v>
      </c>
      <c r="B2961" s="7">
        <v>548573</v>
      </c>
      <c r="C2961" s="3">
        <v>33.2083333333333</v>
      </c>
      <c r="D2961" s="7">
        <f t="shared" si="365"/>
        <v>1102.7934027777756</v>
      </c>
      <c r="E2961" s="7">
        <f t="shared" si="366"/>
        <v>36621.930917245263</v>
      </c>
      <c r="F2961" s="7">
        <f t="shared" si="367"/>
        <v>1216153.2892101852</v>
      </c>
      <c r="G2961" s="11">
        <v>551889</v>
      </c>
      <c r="H2961">
        <v>0</v>
      </c>
      <c r="I2961">
        <v>1</v>
      </c>
      <c r="J2961">
        <v>9</v>
      </c>
      <c r="K2961" s="3">
        <v>3.4583333333333299</v>
      </c>
      <c r="L2961" s="3">
        <f t="shared" si="368"/>
        <v>114.84548611111089</v>
      </c>
      <c r="M2961" s="5">
        <v>0</v>
      </c>
      <c r="R2961">
        <v>2012</v>
      </c>
      <c r="S2961" s="1" t="s">
        <v>4</v>
      </c>
      <c r="T2961" s="40">
        <f>+'Copy Co'!$B$17</f>
        <v>51399.602684929596</v>
      </c>
      <c r="U2961">
        <f>+'Copy Co'!$B$18*'All Data'!C2961</f>
        <v>1640.8159306980126</v>
      </c>
      <c r="V2961" s="40">
        <f>+D2961*'Copy Co'!$B$19</f>
        <v>463219.6157906134</v>
      </c>
      <c r="W2961" s="40">
        <f>+E2961*'Copy Co'!$B$20</f>
        <v>-282848.66650538176</v>
      </c>
      <c r="X2961" s="40">
        <f>+F2961*'Copy Co'!$B$21</f>
        <v>58966.04188215539</v>
      </c>
      <c r="Y2961" s="40">
        <f>+G2961*'Copy Co'!$B$22</f>
        <v>229686.58703896412</v>
      </c>
      <c r="Z2961" s="40">
        <f>+H2961*'Copy Co'!$B$23</f>
        <v>0</v>
      </c>
      <c r="AA2961" s="40">
        <f>+I2961*'Copy Co'!$B$24</f>
        <v>-10704.382616627605</v>
      </c>
      <c r="AB2961" s="40">
        <f>+J2961*'Copy Co'!$B$25</f>
        <v>3031.3988034760814</v>
      </c>
      <c r="AC2961" s="40">
        <f>+K2961*'Copy Co'!$B$26</f>
        <v>1083.3472598263602</v>
      </c>
      <c r="AD2961" s="40">
        <f>+L2961*'Copy Co'!$B$27</f>
        <v>21052.038321116968</v>
      </c>
      <c r="AE2961" s="40">
        <f>+M2961*'Copy Co'!$B$28</f>
        <v>0</v>
      </c>
      <c r="AF2961" s="40">
        <f t="shared" si="369"/>
        <v>536526.39858977066</v>
      </c>
      <c r="AG2961" s="25">
        <f t="shared" si="370"/>
        <v>-12046.601410229341</v>
      </c>
      <c r="AH2961" s="56">
        <f t="shared" si="371"/>
        <v>40944</v>
      </c>
      <c r="AL2961" s="56"/>
      <c r="BF2961" s="2">
        <v>38475</v>
      </c>
      <c r="BG2961" s="3">
        <v>7.4583333333333401</v>
      </c>
      <c r="BH2961">
        <v>12</v>
      </c>
      <c r="BI2961">
        <v>6.9583333333333304</v>
      </c>
    </row>
    <row r="2962" spans="1:61" x14ac:dyDescent="0.25">
      <c r="A2962" s="2">
        <v>40945</v>
      </c>
      <c r="B2962" s="7">
        <v>573687</v>
      </c>
      <c r="C2962" s="3">
        <v>33.5416666666667</v>
      </c>
      <c r="D2962" s="7">
        <f t="shared" si="365"/>
        <v>1125.0434027777801</v>
      </c>
      <c r="E2962" s="7">
        <f t="shared" si="366"/>
        <v>37735.830801504744</v>
      </c>
      <c r="F2962" s="7">
        <f t="shared" si="367"/>
        <v>1265722.6581338064</v>
      </c>
      <c r="G2962" s="11">
        <v>548573</v>
      </c>
      <c r="H2962">
        <v>0</v>
      </c>
      <c r="I2962">
        <v>0</v>
      </c>
      <c r="J2962">
        <v>13</v>
      </c>
      <c r="K2962" s="3">
        <v>4.9583333333333304</v>
      </c>
      <c r="L2962" s="3">
        <f t="shared" si="368"/>
        <v>166.31076388888894</v>
      </c>
      <c r="M2962" s="5">
        <v>0</v>
      </c>
      <c r="R2962">
        <v>2012</v>
      </c>
      <c r="S2962" s="1" t="s">
        <v>5</v>
      </c>
      <c r="T2962" s="40">
        <f>+'Copy Co'!$B$17</f>
        <v>51399.602684929596</v>
      </c>
      <c r="U2962">
        <f>+'Copy Co'!$B$18*'All Data'!C2962</f>
        <v>1657.2858522106685</v>
      </c>
      <c r="V2962" s="40">
        <f>+D2962*'Copy Co'!$B$19</f>
        <v>472565.55168883549</v>
      </c>
      <c r="W2962" s="40">
        <f>+E2962*'Copy Co'!$B$20</f>
        <v>-291451.84741343511</v>
      </c>
      <c r="X2962" s="40">
        <f>+F2962*'Copy Co'!$B$21</f>
        <v>61369.447365620814</v>
      </c>
      <c r="Y2962" s="40">
        <f>+G2962*'Copy Co'!$B$22</f>
        <v>228306.52560881927</v>
      </c>
      <c r="Z2962" s="40">
        <f>+H2962*'Copy Co'!$B$23</f>
        <v>0</v>
      </c>
      <c r="AA2962" s="40">
        <f>+I2962*'Copy Co'!$B$24</f>
        <v>0</v>
      </c>
      <c r="AB2962" s="40">
        <f>+J2962*'Copy Co'!$B$25</f>
        <v>4378.6871605765618</v>
      </c>
      <c r="AC2962" s="40">
        <f>+K2962*'Copy Co'!$B$26</f>
        <v>1553.2328183052639</v>
      </c>
      <c r="AD2962" s="40">
        <f>+L2962*'Copy Co'!$B$27</f>
        <v>30486.00944764863</v>
      </c>
      <c r="AE2962" s="40">
        <f>+M2962*'Copy Co'!$B$28</f>
        <v>0</v>
      </c>
      <c r="AF2962" s="40">
        <f t="shared" si="369"/>
        <v>560264.49521351117</v>
      </c>
      <c r="AG2962" s="25">
        <f t="shared" si="370"/>
        <v>-13422.504786488833</v>
      </c>
      <c r="AH2962" s="56">
        <f t="shared" si="371"/>
        <v>40945</v>
      </c>
      <c r="AL2962" s="56"/>
      <c r="BF2962" s="2">
        <v>39158</v>
      </c>
      <c r="BG2962" s="3">
        <v>7.4583333333333401</v>
      </c>
      <c r="BH2962">
        <v>13</v>
      </c>
      <c r="BI2962">
        <v>7.2916666666666696</v>
      </c>
    </row>
    <row r="2963" spans="1:61" x14ac:dyDescent="0.25">
      <c r="A2963" s="2">
        <v>40946</v>
      </c>
      <c r="B2963" s="7">
        <v>531966</v>
      </c>
      <c r="C2963" s="3">
        <v>28.75</v>
      </c>
      <c r="D2963" s="7">
        <f t="shared" si="365"/>
        <v>826.5625</v>
      </c>
      <c r="E2963" s="7">
        <f t="shared" si="366"/>
        <v>23763.671875</v>
      </c>
      <c r="F2963" s="7">
        <f t="shared" si="367"/>
        <v>683205.56640625</v>
      </c>
      <c r="G2963" s="11">
        <v>573687</v>
      </c>
      <c r="H2963">
        <v>0</v>
      </c>
      <c r="I2963">
        <v>0</v>
      </c>
      <c r="J2963">
        <v>15</v>
      </c>
      <c r="K2963" s="3">
        <v>6.6666666666666696</v>
      </c>
      <c r="L2963" s="3">
        <f t="shared" si="368"/>
        <v>191.66666666666674</v>
      </c>
      <c r="M2963" s="5">
        <v>0</v>
      </c>
      <c r="R2963">
        <v>2012</v>
      </c>
      <c r="S2963" s="1" t="s">
        <v>6</v>
      </c>
      <c r="T2963" s="40">
        <f>+'Copy Co'!$B$17</f>
        <v>51399.602684929596</v>
      </c>
      <c r="U2963">
        <f>+'Copy Co'!$B$18*'All Data'!C2963</f>
        <v>1420.5307304662858</v>
      </c>
      <c r="V2963" s="40">
        <f>+D2963*'Copy Co'!$B$19</f>
        <v>347191.01756730699</v>
      </c>
      <c r="W2963" s="40">
        <f>+E2963*'Copy Co'!$B$20</f>
        <v>-183538.18962478658</v>
      </c>
      <c r="X2963" s="40">
        <f>+F2963*'Copy Co'!$B$21</f>
        <v>33125.699202767282</v>
      </c>
      <c r="Y2963" s="40">
        <f>+G2963*'Copy Co'!$B$22</f>
        <v>238758.53488404769</v>
      </c>
      <c r="Z2963" s="40">
        <f>+H2963*'Copy Co'!$B$23</f>
        <v>0</v>
      </c>
      <c r="AA2963" s="40">
        <f>+I2963*'Copy Co'!$B$24</f>
        <v>0</v>
      </c>
      <c r="AB2963" s="40">
        <f>+J2963*'Copy Co'!$B$25</f>
        <v>5052.331339126802</v>
      </c>
      <c r="AC2963" s="40">
        <f>+K2963*'Copy Co'!$B$26</f>
        <v>2088.3802599062392</v>
      </c>
      <c r="AD2963" s="40">
        <f>+L2963*'Copy Co'!$B$27</f>
        <v>35133.936458274533</v>
      </c>
      <c r="AE2963" s="40">
        <f>+M2963*'Copy Co'!$B$28</f>
        <v>0</v>
      </c>
      <c r="AF2963" s="40">
        <f t="shared" si="369"/>
        <v>530631.84350203886</v>
      </c>
      <c r="AG2963" s="25">
        <f t="shared" si="370"/>
        <v>-1334.156497961143</v>
      </c>
      <c r="AH2963" s="56">
        <f t="shared" si="371"/>
        <v>40946</v>
      </c>
      <c r="AL2963" s="56"/>
      <c r="BF2963" s="2">
        <v>40313</v>
      </c>
      <c r="BG2963" s="3">
        <v>7.4583333333333401</v>
      </c>
      <c r="BH2963">
        <v>13</v>
      </c>
      <c r="BI2963">
        <v>6.125</v>
      </c>
    </row>
    <row r="2964" spans="1:61" x14ac:dyDescent="0.25">
      <c r="A2964" s="2">
        <v>40947</v>
      </c>
      <c r="B2964" s="7">
        <v>517501</v>
      </c>
      <c r="C2964" s="3">
        <v>28.0833333333333</v>
      </c>
      <c r="D2964" s="7">
        <f t="shared" si="365"/>
        <v>788.67361111110927</v>
      </c>
      <c r="E2964" s="7">
        <f t="shared" si="366"/>
        <v>22148.58391203696</v>
      </c>
      <c r="F2964" s="7">
        <f t="shared" si="367"/>
        <v>622006.0648630372</v>
      </c>
      <c r="G2964" s="11">
        <v>531966</v>
      </c>
      <c r="H2964">
        <v>0</v>
      </c>
      <c r="I2964">
        <v>0</v>
      </c>
      <c r="J2964">
        <v>12</v>
      </c>
      <c r="K2964" s="3">
        <v>4.7083333333333304</v>
      </c>
      <c r="L2964" s="3">
        <f t="shared" si="368"/>
        <v>132.2256944444442</v>
      </c>
      <c r="M2964" s="5">
        <v>0</v>
      </c>
      <c r="R2964">
        <v>2012</v>
      </c>
      <c r="S2964" s="1" t="s">
        <v>7</v>
      </c>
      <c r="T2964" s="40">
        <f>+'Copy Co'!$B$17</f>
        <v>51399.602684929596</v>
      </c>
      <c r="U2964">
        <f>+'Copy Co'!$B$18*'All Data'!C2964</f>
        <v>1387.590887440979</v>
      </c>
      <c r="V2964" s="40">
        <f>+D2964*'Copy Co'!$B$19</f>
        <v>331276.09051965043</v>
      </c>
      <c r="W2964" s="40">
        <f>+E2964*'Copy Co'!$B$20</f>
        <v>-171064.09377098575</v>
      </c>
      <c r="X2964" s="40">
        <f>+F2964*'Copy Co'!$B$21</f>
        <v>30158.398613951096</v>
      </c>
      <c r="Y2964" s="40">
        <f>+G2964*'Copy Co'!$B$22</f>
        <v>221394.9815284769</v>
      </c>
      <c r="Z2964" s="40">
        <f>+H2964*'Copy Co'!$B$23</f>
        <v>0</v>
      </c>
      <c r="AA2964" s="40">
        <f>+I2964*'Copy Co'!$B$24</f>
        <v>0</v>
      </c>
      <c r="AB2964" s="40">
        <f>+J2964*'Copy Co'!$B$25</f>
        <v>4041.8650713014422</v>
      </c>
      <c r="AC2964" s="40">
        <f>+K2964*'Copy Co'!$B$26</f>
        <v>1474.91855855878</v>
      </c>
      <c r="AD2964" s="40">
        <f>+L2964*'Copy Co'!$B$27</f>
        <v>24237.960765716478</v>
      </c>
      <c r="AE2964" s="40">
        <f>+M2964*'Copy Co'!$B$28</f>
        <v>0</v>
      </c>
      <c r="AF2964" s="40">
        <f t="shared" si="369"/>
        <v>494307.31485903997</v>
      </c>
      <c r="AG2964" s="25">
        <f t="shared" si="370"/>
        <v>-23193.685140960035</v>
      </c>
      <c r="AH2964" s="56">
        <f t="shared" si="371"/>
        <v>40947</v>
      </c>
      <c r="AL2964" s="56"/>
      <c r="BF2964" s="2">
        <v>43030</v>
      </c>
      <c r="BG2964" s="3">
        <v>7.4583333333333401</v>
      </c>
      <c r="BH2964">
        <v>15</v>
      </c>
      <c r="BI2964">
        <v>6.4583333333333304</v>
      </c>
    </row>
    <row r="2965" spans="1:61" x14ac:dyDescent="0.25">
      <c r="A2965" s="2">
        <v>40948</v>
      </c>
      <c r="B2965" s="7">
        <v>480766</v>
      </c>
      <c r="C2965" s="3">
        <v>25.1666666666667</v>
      </c>
      <c r="D2965" s="7">
        <f t="shared" si="365"/>
        <v>633.36111111111279</v>
      </c>
      <c r="E2965" s="7">
        <f t="shared" si="366"/>
        <v>15939.587962963025</v>
      </c>
      <c r="F2965" s="7">
        <f t="shared" si="367"/>
        <v>401146.29706790339</v>
      </c>
      <c r="G2965" s="11">
        <v>517501</v>
      </c>
      <c r="H2965">
        <v>0</v>
      </c>
      <c r="I2965">
        <v>0</v>
      </c>
      <c r="J2965">
        <v>7</v>
      </c>
      <c r="K2965" s="3">
        <v>2.7916666666666701</v>
      </c>
      <c r="L2965" s="3">
        <f t="shared" si="368"/>
        <v>70.256944444444628</v>
      </c>
      <c r="M2965" s="5">
        <v>0</v>
      </c>
      <c r="R2965">
        <v>2012</v>
      </c>
      <c r="S2965" s="1" t="s">
        <v>1</v>
      </c>
      <c r="T2965" s="40">
        <f>+'Copy Co'!$B$17</f>
        <v>51399.602684929596</v>
      </c>
      <c r="U2965">
        <f>+'Copy Co'!$B$18*'All Data'!C2965</f>
        <v>1243.4790742052721</v>
      </c>
      <c r="V2965" s="40">
        <f>+D2965*'Copy Co'!$B$19</f>
        <v>266038.30763460405</v>
      </c>
      <c r="W2965" s="40">
        <f>+E2965*'Copy Co'!$B$20</f>
        <v>-123109.05206383529</v>
      </c>
      <c r="X2965" s="40">
        <f>+F2965*'Copy Co'!$B$21</f>
        <v>19449.858470669704</v>
      </c>
      <c r="Y2965" s="40">
        <f>+G2965*'Copy Co'!$B$22</f>
        <v>215374.90053117741</v>
      </c>
      <c r="Z2965" s="40">
        <f>+H2965*'Copy Co'!$B$23</f>
        <v>0</v>
      </c>
      <c r="AA2965" s="40">
        <f>+I2965*'Copy Co'!$B$24</f>
        <v>0</v>
      </c>
      <c r="AB2965" s="40">
        <f>+J2965*'Copy Co'!$B$25</f>
        <v>2357.7546249258412</v>
      </c>
      <c r="AC2965" s="40">
        <f>+K2965*'Copy Co'!$B$26</f>
        <v>874.50923383573843</v>
      </c>
      <c r="AD2965" s="40">
        <f>+L2965*'Copy Co'!$B$27</f>
        <v>12878.624461897256</v>
      </c>
      <c r="AE2965" s="40">
        <f>+M2965*'Copy Co'!$B$28</f>
        <v>0</v>
      </c>
      <c r="AF2965" s="40">
        <f t="shared" si="369"/>
        <v>446507.98465240956</v>
      </c>
      <c r="AG2965" s="25">
        <f t="shared" si="370"/>
        <v>-34258.015347590437</v>
      </c>
      <c r="AH2965" s="56">
        <f t="shared" si="371"/>
        <v>40948</v>
      </c>
      <c r="AL2965" s="56"/>
      <c r="BF2965" s="2">
        <v>38515</v>
      </c>
      <c r="BG2965" s="3">
        <v>7.4166666666666599</v>
      </c>
      <c r="BH2965">
        <v>18</v>
      </c>
      <c r="BI2965">
        <v>7.875</v>
      </c>
    </row>
    <row r="2966" spans="1:61" x14ac:dyDescent="0.25">
      <c r="A2966" s="2">
        <v>40949</v>
      </c>
      <c r="B2966" s="7">
        <v>408191</v>
      </c>
      <c r="C2966" s="3">
        <v>21.3333333333333</v>
      </c>
      <c r="D2966" s="7">
        <f t="shared" si="365"/>
        <v>455.11111111110972</v>
      </c>
      <c r="E2966" s="7">
        <f t="shared" si="366"/>
        <v>9709.0370370369928</v>
      </c>
      <c r="F2966" s="7">
        <f t="shared" si="367"/>
        <v>207126.12345678886</v>
      </c>
      <c r="G2966" s="11">
        <v>480766</v>
      </c>
      <c r="H2966">
        <v>1</v>
      </c>
      <c r="I2966">
        <v>0</v>
      </c>
      <c r="J2966">
        <v>12</v>
      </c>
      <c r="K2966" s="3">
        <v>7.625</v>
      </c>
      <c r="L2966" s="3">
        <f t="shared" si="368"/>
        <v>162.6666666666664</v>
      </c>
      <c r="M2966" s="5">
        <v>0</v>
      </c>
      <c r="R2966">
        <v>2012</v>
      </c>
      <c r="S2966" s="1" t="s">
        <v>2</v>
      </c>
      <c r="T2966" s="40">
        <f>+'Copy Co'!$B$17</f>
        <v>51399.602684929596</v>
      </c>
      <c r="U2966">
        <f>+'Copy Co'!$B$18*'All Data'!C2966</f>
        <v>1054.0749768097642</v>
      </c>
      <c r="V2966" s="40">
        <f>+D2966*'Copy Co'!$B$19</f>
        <v>191165.80993313136</v>
      </c>
      <c r="W2966" s="40">
        <f>+E2966*'Copy Co'!$B$20</f>
        <v>-74987.530973799541</v>
      </c>
      <c r="X2966" s="40">
        <f>+F2966*'Copy Co'!$B$21</f>
        <v>10042.654802646908</v>
      </c>
      <c r="Y2966" s="40">
        <f>+G2966*'Copy Co'!$B$22</f>
        <v>200086.43351176527</v>
      </c>
      <c r="Z2966" s="40">
        <f>+H2966*'Copy Co'!$B$23</f>
        <v>-10610.780657764437</v>
      </c>
      <c r="AA2966" s="40">
        <f>+I2966*'Copy Co'!$B$24</f>
        <v>0</v>
      </c>
      <c r="AB2966" s="40">
        <f>+J2966*'Copy Co'!$B$25</f>
        <v>4041.8650713014422</v>
      </c>
      <c r="AC2966" s="40">
        <f>+K2966*'Copy Co'!$B$26</f>
        <v>2388.5849222677602</v>
      </c>
      <c r="AD2966" s="40">
        <f>+L2966*'Copy Co'!$B$27</f>
        <v>29818.019115892068</v>
      </c>
      <c r="AE2966" s="40">
        <f>+M2966*'Copy Co'!$B$28</f>
        <v>0</v>
      </c>
      <c r="AF2966" s="40">
        <f t="shared" si="369"/>
        <v>404398.73338718025</v>
      </c>
      <c r="AG2966" s="25">
        <f t="shared" si="370"/>
        <v>-3792.2666128197452</v>
      </c>
      <c r="AH2966" s="56">
        <f t="shared" si="371"/>
        <v>40949</v>
      </c>
      <c r="AL2966" s="56"/>
      <c r="BF2966" s="2">
        <v>42077</v>
      </c>
      <c r="BG2966" s="3">
        <v>7.4166666666666599</v>
      </c>
      <c r="BH2966">
        <v>20</v>
      </c>
      <c r="BI2966">
        <v>11.0416666666667</v>
      </c>
    </row>
    <row r="2967" spans="1:61" x14ac:dyDescent="0.25">
      <c r="A2967" s="2">
        <v>40950</v>
      </c>
      <c r="B2967" s="7">
        <v>411142</v>
      </c>
      <c r="C2967" s="3">
        <v>21.625</v>
      </c>
      <c r="D2967" s="7">
        <f t="shared" si="365"/>
        <v>467.640625</v>
      </c>
      <c r="E2967" s="7">
        <f t="shared" si="366"/>
        <v>10112.728515625</v>
      </c>
      <c r="F2967" s="7">
        <f t="shared" si="367"/>
        <v>218687.75415039062</v>
      </c>
      <c r="G2967" s="11">
        <v>408191</v>
      </c>
      <c r="H2967">
        <v>0</v>
      </c>
      <c r="I2967">
        <v>1</v>
      </c>
      <c r="J2967">
        <v>15</v>
      </c>
      <c r="K2967" s="3">
        <v>7.625</v>
      </c>
      <c r="L2967" s="3">
        <f t="shared" si="368"/>
        <v>164.890625</v>
      </c>
      <c r="M2967" s="5">
        <v>0</v>
      </c>
      <c r="R2967">
        <v>2012</v>
      </c>
      <c r="S2967" s="1" t="s">
        <v>3</v>
      </c>
      <c r="T2967" s="40">
        <f>+'Copy Co'!$B$17</f>
        <v>51399.602684929596</v>
      </c>
      <c r="U2967">
        <f>+'Copy Co'!$B$18*'All Data'!C2967</f>
        <v>1068.4861581333369</v>
      </c>
      <c r="V2967" s="40">
        <f>+D2967*'Copy Co'!$B$19</f>
        <v>196428.73279342023</v>
      </c>
      <c r="W2967" s="40">
        <f>+E2967*'Copy Co'!$B$20</f>
        <v>-78105.43310343397</v>
      </c>
      <c r="X2967" s="40">
        <f>+F2967*'Copy Co'!$B$21</f>
        <v>10603.22854425779</v>
      </c>
      <c r="Y2967" s="40">
        <f>+G2967*'Copy Co'!$B$22</f>
        <v>169881.98288065498</v>
      </c>
      <c r="Z2967" s="40">
        <f>+H2967*'Copy Co'!$B$23</f>
        <v>0</v>
      </c>
      <c r="AA2967" s="40">
        <f>+I2967*'Copy Co'!$B$24</f>
        <v>-10704.382616627605</v>
      </c>
      <c r="AB2967" s="40">
        <f>+J2967*'Copy Co'!$B$25</f>
        <v>5052.331339126802</v>
      </c>
      <c r="AC2967" s="40">
        <f>+K2967*'Copy Co'!$B$26</f>
        <v>2388.5849222677602</v>
      </c>
      <c r="AD2967" s="40">
        <f>+L2967*'Copy Co'!$B$27</f>
        <v>30225.687345992203</v>
      </c>
      <c r="AE2967" s="40">
        <f>+M2967*'Copy Co'!$B$28</f>
        <v>0</v>
      </c>
      <c r="AF2967" s="40">
        <f t="shared" si="369"/>
        <v>378238.82094872108</v>
      </c>
      <c r="AG2967" s="25">
        <f t="shared" si="370"/>
        <v>-32903.179051278916</v>
      </c>
      <c r="AH2967" s="56">
        <f t="shared" si="371"/>
        <v>40950</v>
      </c>
      <c r="AL2967" s="56"/>
      <c r="BF2967" s="2">
        <v>42635</v>
      </c>
      <c r="BG2967" s="3">
        <v>7.4166666666666599</v>
      </c>
      <c r="BH2967">
        <v>28</v>
      </c>
      <c r="BI2967">
        <v>13.5416666666667</v>
      </c>
    </row>
    <row r="2968" spans="1:61" x14ac:dyDescent="0.25">
      <c r="A2968" s="2">
        <v>40951</v>
      </c>
      <c r="B2968" s="7">
        <v>513660</v>
      </c>
      <c r="C2968" s="3">
        <v>28.8333333333333</v>
      </c>
      <c r="D2968" s="7">
        <f t="shared" si="365"/>
        <v>831.36111111110915</v>
      </c>
      <c r="E2968" s="7">
        <f t="shared" si="366"/>
        <v>23970.912037036953</v>
      </c>
      <c r="F2968" s="7">
        <f t="shared" si="367"/>
        <v>691161.29706789798</v>
      </c>
      <c r="G2968" s="11">
        <v>411142</v>
      </c>
      <c r="H2968">
        <v>0</v>
      </c>
      <c r="I2968">
        <v>1</v>
      </c>
      <c r="J2968">
        <v>14</v>
      </c>
      <c r="K2968" s="3">
        <v>8</v>
      </c>
      <c r="L2968" s="3">
        <f t="shared" si="368"/>
        <v>230.6666666666664</v>
      </c>
      <c r="M2968" s="5">
        <v>0</v>
      </c>
      <c r="R2968">
        <v>2012</v>
      </c>
      <c r="S2968" s="1" t="s">
        <v>4</v>
      </c>
      <c r="T2968" s="40">
        <f>+'Copy Co'!$B$17</f>
        <v>51399.602684929596</v>
      </c>
      <c r="U2968">
        <f>+'Copy Co'!$B$18*'All Data'!C2968</f>
        <v>1424.6482108444475</v>
      </c>
      <c r="V2968" s="40">
        <f>+D2968*'Copy Co'!$B$19</f>
        <v>349206.63607719069</v>
      </c>
      <c r="W2968" s="40">
        <f>+E2968*'Copy Co'!$B$20</f>
        <v>-185138.8043933243</v>
      </c>
      <c r="X2968" s="40">
        <f>+F2968*'Copy Co'!$B$21</f>
        <v>33511.438362098539</v>
      </c>
      <c r="Y2968" s="40">
        <f>+G2968*'Copy Co'!$B$22</f>
        <v>171110.13766966507</v>
      </c>
      <c r="Z2968" s="40">
        <f>+H2968*'Copy Co'!$B$23</f>
        <v>0</v>
      </c>
      <c r="AA2968" s="40">
        <f>+I2968*'Copy Co'!$B$24</f>
        <v>-10704.382616627605</v>
      </c>
      <c r="AB2968" s="40">
        <f>+J2968*'Copy Co'!$B$25</f>
        <v>4715.5092498516824</v>
      </c>
      <c r="AC2968" s="40">
        <f>+K2968*'Copy Co'!$B$26</f>
        <v>2506.0563118874861</v>
      </c>
      <c r="AD2968" s="40">
        <f>+L2968*'Copy Co'!$B$27</f>
        <v>42282.928746305981</v>
      </c>
      <c r="AE2968" s="40">
        <f>+M2968*'Copy Co'!$B$28</f>
        <v>0</v>
      </c>
      <c r="AF2968" s="40">
        <f t="shared" si="369"/>
        <v>460313.77030282159</v>
      </c>
      <c r="AG2968" s="25">
        <f t="shared" si="370"/>
        <v>-53346.229697178409</v>
      </c>
      <c r="AH2968" s="56">
        <f t="shared" si="371"/>
        <v>40951</v>
      </c>
      <c r="AL2968" s="56"/>
      <c r="BF2968" s="2">
        <v>42876</v>
      </c>
      <c r="BG2968" s="3">
        <v>7.4166666666666599</v>
      </c>
      <c r="BH2968">
        <v>12</v>
      </c>
      <c r="BI2968">
        <v>5.6666666666666696</v>
      </c>
    </row>
    <row r="2969" spans="1:61" x14ac:dyDescent="0.25">
      <c r="A2969" s="2">
        <v>40952</v>
      </c>
      <c r="B2969" s="7">
        <v>473304</v>
      </c>
      <c r="C2969" s="3">
        <v>25.375</v>
      </c>
      <c r="D2969" s="7">
        <f t="shared" si="365"/>
        <v>643.890625</v>
      </c>
      <c r="E2969" s="7">
        <f t="shared" si="366"/>
        <v>16338.724609375</v>
      </c>
      <c r="F2969" s="7">
        <f t="shared" si="367"/>
        <v>414595.13696289063</v>
      </c>
      <c r="G2969" s="11">
        <v>513660</v>
      </c>
      <c r="H2969">
        <v>0</v>
      </c>
      <c r="I2969">
        <v>0</v>
      </c>
      <c r="J2969">
        <v>8</v>
      </c>
      <c r="K2969" s="3">
        <v>4.625</v>
      </c>
      <c r="L2969" s="3">
        <f t="shared" si="368"/>
        <v>117.359375</v>
      </c>
      <c r="M2969" s="5">
        <v>0</v>
      </c>
      <c r="R2969">
        <v>2012</v>
      </c>
      <c r="S2969" s="1" t="s">
        <v>5</v>
      </c>
      <c r="T2969" s="40">
        <f>+'Copy Co'!$B$17</f>
        <v>51399.602684929596</v>
      </c>
      <c r="U2969">
        <f>+'Copy Co'!$B$18*'All Data'!C2969</f>
        <v>1253.7727751506784</v>
      </c>
      <c r="V2969" s="40">
        <f>+D2969*'Copy Co'!$B$19</f>
        <v>270461.14636920893</v>
      </c>
      <c r="W2969" s="40">
        <f>+E2969*'Copy Co'!$B$20</f>
        <v>-126191.77504876383</v>
      </c>
      <c r="X2969" s="40">
        <f>+F2969*'Copy Co'!$B$21</f>
        <v>20101.934868891869</v>
      </c>
      <c r="Y2969" s="40">
        <f>+G2969*'Copy Co'!$B$22</f>
        <v>213776.34324734559</v>
      </c>
      <c r="Z2969" s="40">
        <f>+H2969*'Copy Co'!$B$23</f>
        <v>0</v>
      </c>
      <c r="AA2969" s="40">
        <f>+I2969*'Copy Co'!$B$24</f>
        <v>0</v>
      </c>
      <c r="AB2969" s="40">
        <f>+J2969*'Copy Co'!$B$25</f>
        <v>2694.5767142009613</v>
      </c>
      <c r="AC2969" s="40">
        <f>+K2969*'Copy Co'!$B$26</f>
        <v>1448.8138053099528</v>
      </c>
      <c r="AD2969" s="40">
        <f>+L2969*'Copy Co'!$B$27</f>
        <v>21512.852994953799</v>
      </c>
      <c r="AE2969" s="40">
        <f>+M2969*'Copy Co'!$B$28</f>
        <v>0</v>
      </c>
      <c r="AF2969" s="40">
        <f t="shared" si="369"/>
        <v>456457.2684112275</v>
      </c>
      <c r="AG2969" s="25">
        <f t="shared" si="370"/>
        <v>-16846.731588772498</v>
      </c>
      <c r="AH2969" s="56">
        <f t="shared" si="371"/>
        <v>40952</v>
      </c>
      <c r="AL2969" s="56"/>
      <c r="BF2969" s="2">
        <v>38514</v>
      </c>
      <c r="BG2969" s="3">
        <v>7.375</v>
      </c>
      <c r="BH2969">
        <v>20</v>
      </c>
      <c r="BI2969">
        <v>6.9583333333333304</v>
      </c>
    </row>
    <row r="2970" spans="1:61" x14ac:dyDescent="0.25">
      <c r="A2970" s="2">
        <v>40953</v>
      </c>
      <c r="B2970" s="7">
        <v>478605</v>
      </c>
      <c r="C2970" s="3">
        <v>27</v>
      </c>
      <c r="D2970" s="7">
        <f t="shared" si="365"/>
        <v>729</v>
      </c>
      <c r="E2970" s="7">
        <f t="shared" si="366"/>
        <v>19683</v>
      </c>
      <c r="F2970" s="7">
        <f t="shared" si="367"/>
        <v>531441</v>
      </c>
      <c r="G2970" s="11">
        <v>473304</v>
      </c>
      <c r="H2970">
        <v>0</v>
      </c>
      <c r="I2970">
        <v>0</v>
      </c>
      <c r="J2970">
        <v>12</v>
      </c>
      <c r="K2970" s="3">
        <v>5.875</v>
      </c>
      <c r="L2970" s="3">
        <f t="shared" si="368"/>
        <v>158.625</v>
      </c>
      <c r="M2970" s="5">
        <v>0</v>
      </c>
      <c r="R2970">
        <v>2012</v>
      </c>
      <c r="S2970" s="1" t="s">
        <v>6</v>
      </c>
      <c r="T2970" s="40">
        <f>+'Copy Co'!$B$17</f>
        <v>51399.602684929596</v>
      </c>
      <c r="U2970">
        <f>+'Copy Co'!$B$18*'All Data'!C2970</f>
        <v>1334.0636425248597</v>
      </c>
      <c r="V2970" s="40">
        <f>+D2970*'Copy Co'!$B$19</f>
        <v>306210.66381134733</v>
      </c>
      <c r="W2970" s="40">
        <f>+E2970*'Copy Co'!$B$20</f>
        <v>-152021.21142672419</v>
      </c>
      <c r="X2970" s="40">
        <f>+F2970*'Copy Co'!$B$21</f>
        <v>25767.28817158068</v>
      </c>
      <c r="Y2970" s="40">
        <f>+G2970*'Copy Co'!$B$22</f>
        <v>196980.87911136093</v>
      </c>
      <c r="Z2970" s="40">
        <f>+H2970*'Copy Co'!$B$23</f>
        <v>0</v>
      </c>
      <c r="AA2970" s="40">
        <f>+I2970*'Copy Co'!$B$24</f>
        <v>0</v>
      </c>
      <c r="AB2970" s="40">
        <f>+J2970*'Copy Co'!$B$25</f>
        <v>4041.8650713014422</v>
      </c>
      <c r="AC2970" s="40">
        <f>+K2970*'Copy Co'!$B$26</f>
        <v>1840.3851040423726</v>
      </c>
      <c r="AD2970" s="40">
        <f>+L2970*'Copy Co'!$B$27</f>
        <v>29077.151325358936</v>
      </c>
      <c r="AE2970" s="40">
        <f>+M2970*'Copy Co'!$B$28</f>
        <v>0</v>
      </c>
      <c r="AF2970" s="40">
        <f t="shared" si="369"/>
        <v>464630.68749572197</v>
      </c>
      <c r="AG2970" s="25">
        <f t="shared" si="370"/>
        <v>-13974.31250427803</v>
      </c>
      <c r="AH2970" s="56">
        <f t="shared" si="371"/>
        <v>40953</v>
      </c>
      <c r="AL2970" s="56"/>
      <c r="BF2970" s="2">
        <v>39971</v>
      </c>
      <c r="BG2970" s="3">
        <v>7.375</v>
      </c>
      <c r="BH2970">
        <v>15</v>
      </c>
      <c r="BI2970">
        <v>5.625</v>
      </c>
    </row>
    <row r="2971" spans="1:61" x14ac:dyDescent="0.25">
      <c r="A2971" s="2">
        <v>40954</v>
      </c>
      <c r="B2971" s="7">
        <v>516451</v>
      </c>
      <c r="C2971" s="3">
        <v>29.5833333333333</v>
      </c>
      <c r="D2971" s="7">
        <f t="shared" si="365"/>
        <v>875.17361111110915</v>
      </c>
      <c r="E2971" s="7">
        <f t="shared" si="366"/>
        <v>25890.552662036949</v>
      </c>
      <c r="F2971" s="7">
        <f t="shared" si="367"/>
        <v>765928.84958525887</v>
      </c>
      <c r="G2971" s="11">
        <v>478605</v>
      </c>
      <c r="H2971">
        <v>0</v>
      </c>
      <c r="I2971">
        <v>0</v>
      </c>
      <c r="J2971">
        <v>16</v>
      </c>
      <c r="K2971" s="3">
        <v>5.75</v>
      </c>
      <c r="L2971" s="3">
        <f t="shared" si="368"/>
        <v>170.10416666666649</v>
      </c>
      <c r="M2971" s="5">
        <v>0</v>
      </c>
      <c r="R2971">
        <v>2012</v>
      </c>
      <c r="S2971" s="1" t="s">
        <v>7</v>
      </c>
      <c r="T2971" s="40">
        <f>+'Copy Co'!$B$17</f>
        <v>51399.602684929596</v>
      </c>
      <c r="U2971">
        <f>+'Copy Co'!$B$18*'All Data'!C2971</f>
        <v>1461.7055342479157</v>
      </c>
      <c r="V2971" s="40">
        <f>+D2971*'Copy Co'!$B$19</f>
        <v>367609.72895542753</v>
      </c>
      <c r="W2971" s="40">
        <f>+E2971*'Copy Co'!$B$20</f>
        <v>-199965.10593864025</v>
      </c>
      <c r="X2971" s="40">
        <f>+F2971*'Copy Co'!$B$21</f>
        <v>37136.595381595776</v>
      </c>
      <c r="Y2971" s="40">
        <f>+G2971*'Copy Co'!$B$22</f>
        <v>199187.06295973179</v>
      </c>
      <c r="Z2971" s="40">
        <f>+H2971*'Copy Co'!$B$23</f>
        <v>0</v>
      </c>
      <c r="AA2971" s="40">
        <f>+I2971*'Copy Co'!$B$24</f>
        <v>0</v>
      </c>
      <c r="AB2971" s="40">
        <f>+J2971*'Copy Co'!$B$25</f>
        <v>5389.1534284019226</v>
      </c>
      <c r="AC2971" s="40">
        <f>+K2971*'Copy Co'!$B$26</f>
        <v>1801.2279741691307</v>
      </c>
      <c r="AD2971" s="40">
        <f>+L2971*'Copy Co'!$B$27</f>
        <v>31181.368606718603</v>
      </c>
      <c r="AE2971" s="40">
        <f>+M2971*'Copy Co'!$B$28</f>
        <v>0</v>
      </c>
      <c r="AF2971" s="40">
        <f t="shared" si="369"/>
        <v>495201.33958658203</v>
      </c>
      <c r="AG2971" s="25">
        <f t="shared" si="370"/>
        <v>-21249.660413417965</v>
      </c>
      <c r="AH2971" s="56">
        <f t="shared" si="371"/>
        <v>40954</v>
      </c>
      <c r="AL2971" s="56"/>
      <c r="BF2971" s="2">
        <v>41749</v>
      </c>
      <c r="BG2971" s="3">
        <v>7.375</v>
      </c>
      <c r="BH2971">
        <v>15</v>
      </c>
      <c r="BI2971">
        <v>6.8333333333333304</v>
      </c>
    </row>
    <row r="2972" spans="1:61" x14ac:dyDescent="0.25">
      <c r="A2972" s="2">
        <v>40955</v>
      </c>
      <c r="B2972" s="7">
        <v>534527</v>
      </c>
      <c r="C2972" s="3">
        <v>31.6666666666667</v>
      </c>
      <c r="D2972" s="7">
        <f t="shared" si="365"/>
        <v>1002.7777777777799</v>
      </c>
      <c r="E2972" s="7">
        <f t="shared" si="366"/>
        <v>31754.62962962973</v>
      </c>
      <c r="F2972" s="7">
        <f t="shared" si="367"/>
        <v>1005563.2716049425</v>
      </c>
      <c r="G2972" s="11">
        <v>516451</v>
      </c>
      <c r="H2972">
        <v>0</v>
      </c>
      <c r="I2972">
        <v>0</v>
      </c>
      <c r="J2972">
        <v>10</v>
      </c>
      <c r="K2972" s="3">
        <v>5.3333333333333304</v>
      </c>
      <c r="L2972" s="3">
        <f t="shared" si="368"/>
        <v>168.88888888888897</v>
      </c>
      <c r="M2972" s="5">
        <v>0</v>
      </c>
      <c r="R2972">
        <v>2012</v>
      </c>
      <c r="S2972" s="1" t="s">
        <v>1</v>
      </c>
      <c r="T2972" s="40">
        <f>+'Copy Co'!$B$17</f>
        <v>51399.602684929596</v>
      </c>
      <c r="U2972">
        <f>+'Copy Co'!$B$18*'All Data'!C2972</f>
        <v>1564.6425437019977</v>
      </c>
      <c r="V2972" s="40">
        <f>+D2972*'Copy Co'!$B$19</f>
        <v>421208.84634924791</v>
      </c>
      <c r="W2972" s="40">
        <f>+E2972*'Copy Co'!$B$20</f>
        <v>-245256.17358650925</v>
      </c>
      <c r="X2972" s="40">
        <f>+F2972*'Copy Co'!$B$21</f>
        <v>48755.437751701516</v>
      </c>
      <c r="Y2972" s="40">
        <f>+G2972*'Copy Co'!$B$22</f>
        <v>214937.90882380345</v>
      </c>
      <c r="Z2972" s="40">
        <f>+H2972*'Copy Co'!$B$23</f>
        <v>0</v>
      </c>
      <c r="AA2972" s="40">
        <f>+I2972*'Copy Co'!$B$24</f>
        <v>0</v>
      </c>
      <c r="AB2972" s="40">
        <f>+J2972*'Copy Co'!$B$25</f>
        <v>3368.2208927512015</v>
      </c>
      <c r="AC2972" s="40">
        <f>+K2972*'Copy Co'!$B$26</f>
        <v>1670.7042079249898</v>
      </c>
      <c r="AD2972" s="40">
        <f>+L2972*'Copy Co'!$B$27</f>
        <v>30958.599082073797</v>
      </c>
      <c r="AE2972" s="40">
        <f>+M2972*'Copy Co'!$B$28</f>
        <v>0</v>
      </c>
      <c r="AF2972" s="40">
        <f t="shared" si="369"/>
        <v>528607.78874962521</v>
      </c>
      <c r="AG2972" s="25">
        <f t="shared" si="370"/>
        <v>-5919.2112503747921</v>
      </c>
      <c r="AH2972" s="56">
        <f t="shared" si="371"/>
        <v>40955</v>
      </c>
      <c r="AL2972" s="56"/>
      <c r="BF2972" s="2">
        <v>42150</v>
      </c>
      <c r="BG2972" s="3">
        <v>7.375</v>
      </c>
      <c r="BH2972">
        <v>18</v>
      </c>
      <c r="BI2972">
        <v>7.125</v>
      </c>
    </row>
    <row r="2973" spans="1:61" x14ac:dyDescent="0.25">
      <c r="A2973" s="2">
        <v>40956</v>
      </c>
      <c r="B2973" s="7">
        <v>538967</v>
      </c>
      <c r="C2973" s="3">
        <v>30.5416666666667</v>
      </c>
      <c r="D2973" s="7">
        <f t="shared" si="365"/>
        <v>932.79340277777976</v>
      </c>
      <c r="E2973" s="7">
        <f t="shared" si="366"/>
        <v>28489.065176504722</v>
      </c>
      <c r="F2973" s="7">
        <f t="shared" si="367"/>
        <v>870103.53226574929</v>
      </c>
      <c r="G2973" s="11">
        <v>534527</v>
      </c>
      <c r="H2973">
        <v>1</v>
      </c>
      <c r="I2973">
        <v>0</v>
      </c>
      <c r="J2973">
        <v>10</v>
      </c>
      <c r="K2973" s="3">
        <v>5.9583333333333304</v>
      </c>
      <c r="L2973" s="3">
        <f t="shared" si="368"/>
        <v>181.97743055555566</v>
      </c>
      <c r="M2973" s="5">
        <v>0</v>
      </c>
      <c r="R2973">
        <v>2012</v>
      </c>
      <c r="S2973" s="1" t="s">
        <v>2</v>
      </c>
      <c r="T2973" s="40">
        <f>+'Copy Co'!$B$17</f>
        <v>51399.602684929596</v>
      </c>
      <c r="U2973">
        <f>+'Copy Co'!$B$18*'All Data'!C2973</f>
        <v>1509.0565585967952</v>
      </c>
      <c r="V2973" s="40">
        <f>+D2973*'Copy Co'!$B$19</f>
        <v>391812.46510758495</v>
      </c>
      <c r="W2973" s="40">
        <f>+E2973*'Copy Co'!$B$20</f>
        <v>-220034.65937850683</v>
      </c>
      <c r="X2973" s="40">
        <f>+F2973*'Copy Co'!$B$21</f>
        <v>42187.577652085201</v>
      </c>
      <c r="Y2973" s="40">
        <f>+G2973*'Copy Co'!$B$22</f>
        <v>222460.82511189091</v>
      </c>
      <c r="Z2973" s="40">
        <f>+H2973*'Copy Co'!$B$23</f>
        <v>-10610.780657764437</v>
      </c>
      <c r="AA2973" s="40">
        <f>+I2973*'Copy Co'!$B$24</f>
        <v>0</v>
      </c>
      <c r="AB2973" s="40">
        <f>+J2973*'Copy Co'!$B$25</f>
        <v>3368.2208927512015</v>
      </c>
      <c r="AC2973" s="40">
        <f>+K2973*'Copy Co'!$B$26</f>
        <v>1866.4898572911998</v>
      </c>
      <c r="AD2973" s="40">
        <f>+L2973*'Copy Co'!$B$27</f>
        <v>33357.826862498907</v>
      </c>
      <c r="AE2973" s="40">
        <f>+M2973*'Copy Co'!$B$28</f>
        <v>0</v>
      </c>
      <c r="AF2973" s="40">
        <f t="shared" si="369"/>
        <v>517316.62469135755</v>
      </c>
      <c r="AG2973" s="25">
        <f t="shared" si="370"/>
        <v>-21650.375308642455</v>
      </c>
      <c r="AH2973" s="56">
        <f t="shared" si="371"/>
        <v>40956</v>
      </c>
      <c r="AL2973" s="56"/>
      <c r="BF2973" s="2">
        <v>42467</v>
      </c>
      <c r="BG2973" s="3">
        <v>7.375</v>
      </c>
      <c r="BH2973">
        <v>13</v>
      </c>
      <c r="BI2973">
        <v>5.5416666666666696</v>
      </c>
    </row>
    <row r="2974" spans="1:61" x14ac:dyDescent="0.25">
      <c r="A2974" s="2">
        <v>40957</v>
      </c>
      <c r="B2974" s="7">
        <v>493131</v>
      </c>
      <c r="C2974" s="3">
        <v>27.875</v>
      </c>
      <c r="D2974" s="7">
        <f t="shared" si="365"/>
        <v>777.015625</v>
      </c>
      <c r="E2974" s="7">
        <f t="shared" si="366"/>
        <v>21659.310546875</v>
      </c>
      <c r="F2974" s="7">
        <f t="shared" si="367"/>
        <v>603753.28149414062</v>
      </c>
      <c r="G2974" s="11">
        <v>538967</v>
      </c>
      <c r="H2974">
        <v>0</v>
      </c>
      <c r="I2974">
        <v>1</v>
      </c>
      <c r="J2974">
        <v>18</v>
      </c>
      <c r="K2974" s="3">
        <v>10.625</v>
      </c>
      <c r="L2974" s="3">
        <f t="shared" si="368"/>
        <v>296.171875</v>
      </c>
      <c r="M2974" s="5">
        <v>0</v>
      </c>
      <c r="R2974">
        <v>2012</v>
      </c>
      <c r="S2974" s="1" t="s">
        <v>3</v>
      </c>
      <c r="T2974" s="40">
        <f>+'Copy Co'!$B$17</f>
        <v>51399.602684929596</v>
      </c>
      <c r="U2974">
        <f>+'Copy Co'!$B$18*'All Data'!C2974</f>
        <v>1377.2971864955728</v>
      </c>
      <c r="V2974" s="40">
        <f>+D2974*'Copy Co'!$B$19</f>
        <v>326379.24598496425</v>
      </c>
      <c r="W2974" s="40">
        <f>+E2974*'Copy Co'!$B$20</f>
        <v>-167285.20184949253</v>
      </c>
      <c r="X2974" s="40">
        <f>+F2974*'Copy Co'!$B$21</f>
        <v>29273.399660163577</v>
      </c>
      <c r="Y2974" s="40">
        <f>+G2974*'Copy Co'!$B$22</f>
        <v>224308.67576021515</v>
      </c>
      <c r="Z2974" s="40">
        <f>+H2974*'Copy Co'!$B$23</f>
        <v>0</v>
      </c>
      <c r="AA2974" s="40">
        <f>+I2974*'Copy Co'!$B$24</f>
        <v>-10704.382616627605</v>
      </c>
      <c r="AB2974" s="40">
        <f>+J2974*'Copy Co'!$B$25</f>
        <v>6062.7976069521628</v>
      </c>
      <c r="AC2974" s="40">
        <f>+K2974*'Copy Co'!$B$26</f>
        <v>3328.3560392255677</v>
      </c>
      <c r="AD2974" s="40">
        <f>+L2974*'Copy Co'!$B$27</f>
        <v>54290.524366841863</v>
      </c>
      <c r="AE2974" s="40">
        <f>+M2974*'Copy Co'!$B$28</f>
        <v>0</v>
      </c>
      <c r="AF2974" s="40">
        <f t="shared" si="369"/>
        <v>518430.31482366764</v>
      </c>
      <c r="AG2974" s="25">
        <f t="shared" si="370"/>
        <v>25299.314823667635</v>
      </c>
      <c r="AH2974" s="56">
        <f t="shared" si="371"/>
        <v>40957</v>
      </c>
      <c r="AL2974" s="56"/>
      <c r="BF2974" s="2">
        <v>39957</v>
      </c>
      <c r="BG2974" s="3">
        <v>7.3333333333333401</v>
      </c>
      <c r="BH2974">
        <v>24</v>
      </c>
      <c r="BI2974">
        <v>9.0833333333333304</v>
      </c>
    </row>
    <row r="2975" spans="1:61" x14ac:dyDescent="0.25">
      <c r="A2975" s="2">
        <v>40958</v>
      </c>
      <c r="B2975" s="7">
        <v>590162</v>
      </c>
      <c r="C2975" s="3">
        <v>35.7083333333333</v>
      </c>
      <c r="D2975" s="7">
        <f t="shared" si="365"/>
        <v>1275.0850694444421</v>
      </c>
      <c r="E2975" s="7">
        <f t="shared" si="366"/>
        <v>45531.162688078577</v>
      </c>
      <c r="F2975" s="7">
        <f t="shared" si="367"/>
        <v>1625841.9343201376</v>
      </c>
      <c r="G2975" s="11">
        <v>493131</v>
      </c>
      <c r="H2975">
        <v>0</v>
      </c>
      <c r="I2975">
        <v>1</v>
      </c>
      <c r="J2975">
        <v>16</v>
      </c>
      <c r="K2975" s="3">
        <v>7.4583333333333304</v>
      </c>
      <c r="L2975" s="3">
        <f t="shared" si="368"/>
        <v>266.32465277777743</v>
      </c>
      <c r="M2975" s="5">
        <v>0</v>
      </c>
      <c r="R2975">
        <v>2012</v>
      </c>
      <c r="S2975" s="1" t="s">
        <v>4</v>
      </c>
      <c r="T2975" s="40">
        <f>+'Copy Co'!$B$17</f>
        <v>51399.602684929596</v>
      </c>
      <c r="U2975">
        <f>+'Copy Co'!$B$18*'All Data'!C2975</f>
        <v>1764.340342042907</v>
      </c>
      <c r="V2975" s="40">
        <f>+D2975*'Copy Co'!$B$19</f>
        <v>535589.362867655</v>
      </c>
      <c r="W2975" s="40">
        <f>+E2975*'Copy Co'!$B$20</f>
        <v>-351658.91934710002</v>
      </c>
      <c r="X2975" s="40">
        <f>+F2975*'Copy Co'!$B$21</f>
        <v>78830.082065680166</v>
      </c>
      <c r="Y2975" s="40">
        <f>+G2975*'Copy Co'!$B$22</f>
        <v>205232.5310943168</v>
      </c>
      <c r="Z2975" s="40">
        <f>+H2975*'Copy Co'!$B$23</f>
        <v>0</v>
      </c>
      <c r="AA2975" s="40">
        <f>+I2975*'Copy Co'!$B$24</f>
        <v>-10704.382616627605</v>
      </c>
      <c r="AB2975" s="40">
        <f>+J2975*'Copy Co'!$B$25</f>
        <v>5389.1534284019226</v>
      </c>
      <c r="AC2975" s="40">
        <f>+K2975*'Copy Co'!$B$26</f>
        <v>2336.3754157701032</v>
      </c>
      <c r="AD2975" s="40">
        <f>+L2975*'Copy Co'!$B$27</f>
        <v>48819.304841564124</v>
      </c>
      <c r="AE2975" s="40">
        <f>+M2975*'Copy Co'!$B$28</f>
        <v>0</v>
      </c>
      <c r="AF2975" s="40">
        <f t="shared" si="369"/>
        <v>566997.45077663299</v>
      </c>
      <c r="AG2975" s="25">
        <f t="shared" si="370"/>
        <v>-23164.549223367008</v>
      </c>
      <c r="AH2975" s="56">
        <f t="shared" si="371"/>
        <v>40958</v>
      </c>
      <c r="AL2975" s="56"/>
      <c r="BF2975" s="2">
        <v>41010</v>
      </c>
      <c r="BG2975" s="3">
        <v>7.3333333333333401</v>
      </c>
      <c r="BH2975">
        <v>25</v>
      </c>
      <c r="BI2975">
        <v>13.0416666666667</v>
      </c>
    </row>
    <row r="2976" spans="1:61" x14ac:dyDescent="0.25">
      <c r="A2976" s="2">
        <v>40959</v>
      </c>
      <c r="B2976" s="7">
        <v>582034</v>
      </c>
      <c r="C2976" s="3">
        <v>31.875</v>
      </c>
      <c r="D2976" s="7">
        <f t="shared" si="365"/>
        <v>1016.015625</v>
      </c>
      <c r="E2976" s="7">
        <f t="shared" si="366"/>
        <v>32385.498046875</v>
      </c>
      <c r="F2976" s="7">
        <f t="shared" si="367"/>
        <v>1032287.7502441406</v>
      </c>
      <c r="G2976" s="11">
        <v>590162</v>
      </c>
      <c r="H2976">
        <v>0</v>
      </c>
      <c r="I2976">
        <v>0</v>
      </c>
      <c r="J2976">
        <v>21</v>
      </c>
      <c r="K2976" s="3">
        <v>10.875</v>
      </c>
      <c r="L2976" s="3">
        <f t="shared" si="368"/>
        <v>346.640625</v>
      </c>
      <c r="M2976" s="5">
        <v>0</v>
      </c>
      <c r="R2976">
        <v>2012</v>
      </c>
      <c r="S2976" s="1" t="s">
        <v>5</v>
      </c>
      <c r="T2976" s="40">
        <f>+'Copy Co'!$B$17</f>
        <v>51399.602684929596</v>
      </c>
      <c r="U2976">
        <f>+'Copy Co'!$B$18*'All Data'!C2976</f>
        <v>1574.936244647404</v>
      </c>
      <c r="V2976" s="40">
        <f>+D2976*'Copy Co'!$B$19</f>
        <v>426769.29900404793</v>
      </c>
      <c r="W2976" s="40">
        <f>+E2976*'Copy Co'!$B$20</f>
        <v>-250128.67173417404</v>
      </c>
      <c r="X2976" s="40">
        <f>+F2976*'Copy Co'!$B$21</f>
        <v>50051.192769345005</v>
      </c>
      <c r="Y2976" s="40">
        <f>+G2976*'Copy Co'!$B$22</f>
        <v>245615.14286403451</v>
      </c>
      <c r="Z2976" s="40">
        <f>+H2976*'Copy Co'!$B$23</f>
        <v>0</v>
      </c>
      <c r="AA2976" s="40">
        <f>+I2976*'Copy Co'!$B$24</f>
        <v>0</v>
      </c>
      <c r="AB2976" s="40">
        <f>+J2976*'Copy Co'!$B$25</f>
        <v>7073.2638747775236</v>
      </c>
      <c r="AC2976" s="40">
        <f>+K2976*'Copy Co'!$B$26</f>
        <v>3406.6702989720516</v>
      </c>
      <c r="AD2976" s="40">
        <f>+L2976*'Copy Co'!$B$27</f>
        <v>63541.824483164695</v>
      </c>
      <c r="AE2976" s="40">
        <f>+M2976*'Copy Co'!$B$28</f>
        <v>0</v>
      </c>
      <c r="AF2976" s="40">
        <f t="shared" si="369"/>
        <v>599303.2604897446</v>
      </c>
      <c r="AG2976" s="25">
        <f t="shared" si="370"/>
        <v>17269.2604897446</v>
      </c>
      <c r="AH2976" s="56">
        <f t="shared" si="371"/>
        <v>40959</v>
      </c>
      <c r="AL2976" s="56"/>
      <c r="BF2976" s="2">
        <v>39160</v>
      </c>
      <c r="BG2976" s="3">
        <v>7.2916666666666599</v>
      </c>
      <c r="BH2976">
        <v>10</v>
      </c>
      <c r="BI2976">
        <v>6.375</v>
      </c>
    </row>
    <row r="2977" spans="1:61" x14ac:dyDescent="0.25">
      <c r="A2977" s="2">
        <v>40960</v>
      </c>
      <c r="B2977" s="7">
        <v>490840</v>
      </c>
      <c r="C2977" s="3">
        <v>22.9166666666667</v>
      </c>
      <c r="D2977" s="7">
        <f t="shared" si="365"/>
        <v>525.17361111111268</v>
      </c>
      <c r="E2977" s="7">
        <f t="shared" si="366"/>
        <v>12035.228587963016</v>
      </c>
      <c r="F2977" s="7">
        <f t="shared" si="367"/>
        <v>275807.32180748624</v>
      </c>
      <c r="G2977" s="11">
        <v>582034</v>
      </c>
      <c r="H2977">
        <v>0</v>
      </c>
      <c r="I2977">
        <v>0</v>
      </c>
      <c r="J2977">
        <v>14</v>
      </c>
      <c r="K2977" s="3">
        <v>8.4583333333333304</v>
      </c>
      <c r="L2977" s="3">
        <f t="shared" si="368"/>
        <v>193.83680555555577</v>
      </c>
      <c r="M2977" s="5">
        <v>0</v>
      </c>
      <c r="R2977">
        <v>2012</v>
      </c>
      <c r="S2977" s="1" t="s">
        <v>6</v>
      </c>
      <c r="T2977" s="40">
        <f>+'Copy Co'!$B$17</f>
        <v>51399.602684929596</v>
      </c>
      <c r="U2977">
        <f>+'Copy Co'!$B$18*'All Data'!C2977</f>
        <v>1132.3071039948672</v>
      </c>
      <c r="V2977" s="40">
        <f>+D2977*'Copy Co'!$B$19</f>
        <v>220595.00696095501</v>
      </c>
      <c r="W2977" s="40">
        <f>+E2977*'Copy Co'!$B$20</f>
        <v>-92953.819526478735</v>
      </c>
      <c r="X2977" s="40">
        <f>+F2977*'Copy Co'!$B$21</f>
        <v>13372.710688195653</v>
      </c>
      <c r="Y2977" s="40">
        <f>+G2977*'Copy Co'!$B$22</f>
        <v>242232.41086638154</v>
      </c>
      <c r="Z2977" s="40">
        <f>+H2977*'Copy Co'!$B$23</f>
        <v>0</v>
      </c>
      <c r="AA2977" s="40">
        <f>+I2977*'Copy Co'!$B$24</f>
        <v>0</v>
      </c>
      <c r="AB2977" s="40">
        <f>+J2977*'Copy Co'!$B$25</f>
        <v>4715.5092498516824</v>
      </c>
      <c r="AC2977" s="40">
        <f>+K2977*'Copy Co'!$B$26</f>
        <v>2649.6324547560389</v>
      </c>
      <c r="AD2977" s="40">
        <f>+L2977*'Copy Co'!$B$27</f>
        <v>35531.73918085466</v>
      </c>
      <c r="AE2977" s="40">
        <f>+M2977*'Copy Co'!$B$28</f>
        <v>0</v>
      </c>
      <c r="AF2977" s="40">
        <f t="shared" si="369"/>
        <v>478675.09966344037</v>
      </c>
      <c r="AG2977" s="25">
        <f t="shared" si="370"/>
        <v>-12164.900336559629</v>
      </c>
      <c r="AH2977" s="56">
        <f t="shared" si="371"/>
        <v>40960</v>
      </c>
      <c r="AL2977" s="56"/>
      <c r="BF2977" s="2">
        <v>38505</v>
      </c>
      <c r="BG2977" s="3">
        <v>7.25</v>
      </c>
      <c r="BH2977">
        <v>14</v>
      </c>
      <c r="BI2977">
        <v>8.2916666666666696</v>
      </c>
    </row>
    <row r="2978" spans="1:61" x14ac:dyDescent="0.25">
      <c r="A2978" s="2">
        <v>40961</v>
      </c>
      <c r="B2978" s="7">
        <v>397125</v>
      </c>
      <c r="C2978" s="3">
        <v>16.6666666666667</v>
      </c>
      <c r="D2978" s="7">
        <f t="shared" si="365"/>
        <v>277.77777777777891</v>
      </c>
      <c r="E2978" s="7">
        <f t="shared" si="366"/>
        <v>4629.6296296296578</v>
      </c>
      <c r="F2978" s="7">
        <f t="shared" si="367"/>
        <v>77160.493827161117</v>
      </c>
      <c r="G2978" s="11">
        <v>490840</v>
      </c>
      <c r="H2978">
        <v>0</v>
      </c>
      <c r="I2978">
        <v>0</v>
      </c>
      <c r="J2978">
        <v>30</v>
      </c>
      <c r="K2978" s="3">
        <v>10.875</v>
      </c>
      <c r="L2978" s="3">
        <f t="shared" si="368"/>
        <v>181.25000000000037</v>
      </c>
      <c r="M2978" s="5">
        <v>0</v>
      </c>
      <c r="R2978">
        <v>2012</v>
      </c>
      <c r="S2978" s="1" t="s">
        <v>7</v>
      </c>
      <c r="T2978" s="40">
        <f>+'Copy Co'!$B$17</f>
        <v>51399.602684929596</v>
      </c>
      <c r="U2978">
        <f>+'Copy Co'!$B$18*'All Data'!C2978</f>
        <v>823.49607563263112</v>
      </c>
      <c r="V2978" s="40">
        <f>+D2978*'Copy Co'!$B$19</f>
        <v>116678.35078926558</v>
      </c>
      <c r="W2978" s="40">
        <f>+E2978*'Copy Co'!$B$20</f>
        <v>-35756.841170215768</v>
      </c>
      <c r="X2978" s="40">
        <f>+F2978*'Copy Co'!$B$21</f>
        <v>3741.1804507103006</v>
      </c>
      <c r="Y2978" s="40">
        <f>+G2978*'Copy Co'!$B$22</f>
        <v>204279.05680708465</v>
      </c>
      <c r="Z2978" s="40">
        <f>+H2978*'Copy Co'!$B$23</f>
        <v>0</v>
      </c>
      <c r="AA2978" s="40">
        <f>+I2978*'Copy Co'!$B$24</f>
        <v>0</v>
      </c>
      <c r="AB2978" s="40">
        <f>+J2978*'Copy Co'!$B$25</f>
        <v>10104.662678253604</v>
      </c>
      <c r="AC2978" s="40">
        <f>+K2978*'Copy Co'!$B$26</f>
        <v>3406.6702989720516</v>
      </c>
      <c r="AD2978" s="40">
        <f>+L2978*'Copy Co'!$B$27</f>
        <v>33224.483389890105</v>
      </c>
      <c r="AE2978" s="40">
        <f>+M2978*'Copy Co'!$B$28</f>
        <v>0</v>
      </c>
      <c r="AF2978" s="40">
        <f t="shared" si="369"/>
        <v>387900.66200452275</v>
      </c>
      <c r="AG2978" s="25">
        <f t="shared" si="370"/>
        <v>-9224.3379954772536</v>
      </c>
      <c r="AH2978" s="56">
        <f t="shared" si="371"/>
        <v>40961</v>
      </c>
      <c r="AL2978" s="56"/>
      <c r="BF2978" s="2">
        <v>38613</v>
      </c>
      <c r="BG2978" s="3">
        <v>7.25</v>
      </c>
      <c r="BH2978">
        <v>10</v>
      </c>
      <c r="BI2978">
        <v>6.5416666666666696</v>
      </c>
    </row>
    <row r="2979" spans="1:61" x14ac:dyDescent="0.25">
      <c r="A2979" s="2">
        <v>40962</v>
      </c>
      <c r="B2979" s="7">
        <v>558751</v>
      </c>
      <c r="C2979" s="3">
        <v>32.4166666666667</v>
      </c>
      <c r="D2979" s="7">
        <f t="shared" si="365"/>
        <v>1050.8402777777799</v>
      </c>
      <c r="E2979" s="7">
        <f t="shared" si="366"/>
        <v>34064.73900462973</v>
      </c>
      <c r="F2979" s="7">
        <f t="shared" si="367"/>
        <v>1104265.2894000816</v>
      </c>
      <c r="G2979" s="11">
        <v>397125</v>
      </c>
      <c r="H2979">
        <v>0</v>
      </c>
      <c r="I2979">
        <v>0</v>
      </c>
      <c r="J2979">
        <v>15</v>
      </c>
      <c r="K2979" s="3">
        <v>6.7916666666666696</v>
      </c>
      <c r="L2979" s="3">
        <f t="shared" si="368"/>
        <v>220.16319444444477</v>
      </c>
      <c r="M2979" s="5">
        <v>0</v>
      </c>
      <c r="R2979">
        <v>2012</v>
      </c>
      <c r="S2979" s="1" t="s">
        <v>1</v>
      </c>
      <c r="T2979" s="40">
        <f>+'Copy Co'!$B$17</f>
        <v>51399.602684929596</v>
      </c>
      <c r="U2979">
        <f>+'Copy Co'!$B$18*'All Data'!C2979</f>
        <v>1601.699867105466</v>
      </c>
      <c r="V2979" s="40">
        <f>+D2979*'Copy Co'!$B$19</f>
        <v>441397.11799456051</v>
      </c>
      <c r="W2979" s="40">
        <f>+E2979*'Copy Co'!$B$20</f>
        <v>-263098.25181217265</v>
      </c>
      <c r="X2979" s="40">
        <f>+F2979*'Copy Co'!$B$21</f>
        <v>53541.074041795495</v>
      </c>
      <c r="Y2979" s="40">
        <f>+G2979*'Copy Co'!$B$22</f>
        <v>165276.50646751182</v>
      </c>
      <c r="Z2979" s="40">
        <f>+H2979*'Copy Co'!$B$23</f>
        <v>0</v>
      </c>
      <c r="AA2979" s="40">
        <f>+I2979*'Copy Co'!$B$24</f>
        <v>0</v>
      </c>
      <c r="AB2979" s="40">
        <f>+J2979*'Copy Co'!$B$25</f>
        <v>5052.331339126802</v>
      </c>
      <c r="AC2979" s="40">
        <f>+K2979*'Copy Co'!$B$26</f>
        <v>2127.5373897794811</v>
      </c>
      <c r="AD2979" s="40">
        <f>+L2979*'Copy Co'!$B$27</f>
        <v>40357.563569018399</v>
      </c>
      <c r="AE2979" s="40">
        <f>+M2979*'Copy Co'!$B$28</f>
        <v>0</v>
      </c>
      <c r="AF2979" s="40">
        <f t="shared" si="369"/>
        <v>497655.18154165492</v>
      </c>
      <c r="AG2979" s="25">
        <f t="shared" si="370"/>
        <v>-61095.818458345078</v>
      </c>
      <c r="AH2979" s="56">
        <f t="shared" si="371"/>
        <v>40962</v>
      </c>
      <c r="AL2979" s="56"/>
      <c r="BF2979" s="2">
        <v>41916</v>
      </c>
      <c r="BG2979" s="3">
        <v>7.25</v>
      </c>
      <c r="BH2979">
        <v>10</v>
      </c>
      <c r="BI2979">
        <v>6.125</v>
      </c>
    </row>
    <row r="2980" spans="1:61" x14ac:dyDescent="0.25">
      <c r="A2980" s="2">
        <v>40963</v>
      </c>
      <c r="B2980" s="7">
        <v>483586</v>
      </c>
      <c r="C2980" s="3">
        <v>25.9583333333333</v>
      </c>
      <c r="D2980" s="7">
        <f t="shared" si="365"/>
        <v>673.83506944444275</v>
      </c>
      <c r="E2980" s="7">
        <f t="shared" si="366"/>
        <v>17491.635344328639</v>
      </c>
      <c r="F2980" s="7">
        <f t="shared" si="367"/>
        <v>454053.70081319701</v>
      </c>
      <c r="G2980" s="11">
        <v>558751</v>
      </c>
      <c r="H2980">
        <v>1</v>
      </c>
      <c r="I2980">
        <v>0</v>
      </c>
      <c r="J2980">
        <v>26</v>
      </c>
      <c r="K2980" s="3">
        <v>9.125</v>
      </c>
      <c r="L2980" s="3">
        <f t="shared" si="368"/>
        <v>236.86979166666637</v>
      </c>
      <c r="M2980" s="5">
        <v>0</v>
      </c>
      <c r="R2980">
        <v>2012</v>
      </c>
      <c r="S2980" s="1" t="s">
        <v>2</v>
      </c>
      <c r="T2980" s="40">
        <f>+'Copy Co'!$B$17</f>
        <v>51399.602684929596</v>
      </c>
      <c r="U2980">
        <f>+'Copy Co'!$B$18*'All Data'!C2980</f>
        <v>1282.5951377978188</v>
      </c>
      <c r="V2980" s="40">
        <f>+D2980*'Copy Co'!$B$19</f>
        <v>283039.07258429099</v>
      </c>
      <c r="W2980" s="40">
        <f>+E2980*'Copy Co'!$B$20</f>
        <v>-135096.25539192936</v>
      </c>
      <c r="X2980" s="40">
        <f>+F2980*'Copy Co'!$B$21</f>
        <v>22015.110904552574</v>
      </c>
      <c r="Y2980" s="40">
        <f>+G2980*'Copy Co'!$B$22</f>
        <v>232542.43189229761</v>
      </c>
      <c r="Z2980" s="40">
        <f>+H2980*'Copy Co'!$B$23</f>
        <v>-10610.780657764437</v>
      </c>
      <c r="AA2980" s="40">
        <f>+I2980*'Copy Co'!$B$24</f>
        <v>0</v>
      </c>
      <c r="AB2980" s="40">
        <f>+J2980*'Copy Co'!$B$25</f>
        <v>8757.3743211531237</v>
      </c>
      <c r="AC2980" s="40">
        <f>+K2980*'Copy Co'!$B$26</f>
        <v>2858.4704807466637</v>
      </c>
      <c r="AD2980" s="40">
        <f>+L2980*'Copy Co'!$B$27</f>
        <v>43420.008048528936</v>
      </c>
      <c r="AE2980" s="40">
        <f>+M2980*'Copy Co'!$B$28</f>
        <v>0</v>
      </c>
      <c r="AF2980" s="40">
        <f t="shared" si="369"/>
        <v>499607.63000460353</v>
      </c>
      <c r="AG2980" s="25">
        <f t="shared" si="370"/>
        <v>16021.630004603532</v>
      </c>
      <c r="AH2980" s="56">
        <f t="shared" si="371"/>
        <v>40963</v>
      </c>
      <c r="AL2980" s="56"/>
      <c r="BF2980" s="2">
        <v>41931</v>
      </c>
      <c r="BG2980" s="3">
        <v>7.25</v>
      </c>
      <c r="BH2980">
        <v>9</v>
      </c>
      <c r="BI2980">
        <v>5.9166666666666696</v>
      </c>
    </row>
    <row r="2981" spans="1:61" x14ac:dyDescent="0.25">
      <c r="A2981" s="2">
        <v>40964</v>
      </c>
      <c r="B2981" s="7">
        <v>555544</v>
      </c>
      <c r="C2981" s="3">
        <v>29.7083333333333</v>
      </c>
      <c r="D2981" s="7">
        <f t="shared" si="365"/>
        <v>882.58506944444252</v>
      </c>
      <c r="E2981" s="7">
        <f t="shared" si="366"/>
        <v>26220.131438078617</v>
      </c>
      <c r="F2981" s="7">
        <f t="shared" si="367"/>
        <v>778956.4048062514</v>
      </c>
      <c r="G2981" s="11">
        <v>483586</v>
      </c>
      <c r="H2981">
        <v>0</v>
      </c>
      <c r="I2981">
        <v>1</v>
      </c>
      <c r="J2981">
        <v>33</v>
      </c>
      <c r="K2981" s="3">
        <v>16.5833333333333</v>
      </c>
      <c r="L2981" s="3">
        <f t="shared" si="368"/>
        <v>492.66319444444292</v>
      </c>
      <c r="M2981" s="5">
        <v>0</v>
      </c>
      <c r="R2981">
        <v>2012</v>
      </c>
      <c r="S2981" s="1" t="s">
        <v>3</v>
      </c>
      <c r="T2981" s="40">
        <f>+'Copy Co'!$B$17</f>
        <v>51399.602684929596</v>
      </c>
      <c r="U2981">
        <f>+'Copy Co'!$B$18*'All Data'!C2981</f>
        <v>1467.8817548151605</v>
      </c>
      <c r="V2981" s="40">
        <f>+D2981*'Copy Co'!$B$19</f>
        <v>370722.85320242366</v>
      </c>
      <c r="W2981" s="40">
        <f>+E2981*'Copy Co'!$B$20</f>
        <v>-202510.60026340737</v>
      </c>
      <c r="X2981" s="40">
        <f>+F2981*'Copy Co'!$B$21</f>
        <v>37768.24549807248</v>
      </c>
      <c r="Y2981" s="40">
        <f>+G2981*'Copy Co'!$B$22</f>
        <v>201260.0683829982</v>
      </c>
      <c r="Z2981" s="40">
        <f>+H2981*'Copy Co'!$B$23</f>
        <v>0</v>
      </c>
      <c r="AA2981" s="40">
        <f>+I2981*'Copy Co'!$B$24</f>
        <v>-10704.382616627605</v>
      </c>
      <c r="AB2981" s="40">
        <f>+J2981*'Copy Co'!$B$25</f>
        <v>11115.128946078965</v>
      </c>
      <c r="AC2981" s="40">
        <f>+K2981*'Copy Co'!$B$26</f>
        <v>5194.8458965167574</v>
      </c>
      <c r="AD2981" s="40">
        <f>+L2981*'Copy Co'!$B$27</f>
        <v>90308.855837956187</v>
      </c>
      <c r="AE2981" s="40">
        <f>+M2981*'Copy Co'!$B$28</f>
        <v>0</v>
      </c>
      <c r="AF2981" s="40">
        <f t="shared" si="369"/>
        <v>556022.49932375597</v>
      </c>
      <c r="AG2981" s="25">
        <f t="shared" si="370"/>
        <v>478.49932375596836</v>
      </c>
      <c r="AH2981" s="56">
        <f t="shared" si="371"/>
        <v>40964</v>
      </c>
      <c r="AL2981" s="56"/>
      <c r="BF2981" s="2">
        <v>42144</v>
      </c>
      <c r="BG2981" s="3">
        <v>7.25</v>
      </c>
      <c r="BH2981">
        <v>18</v>
      </c>
      <c r="BI2981">
        <v>7.4166666666666696</v>
      </c>
    </row>
    <row r="2982" spans="1:61" x14ac:dyDescent="0.25">
      <c r="A2982" s="2">
        <v>40965</v>
      </c>
      <c r="B2982" s="7">
        <v>533046</v>
      </c>
      <c r="C2982" s="3">
        <v>31.4583333333333</v>
      </c>
      <c r="D2982" s="7">
        <f t="shared" si="365"/>
        <v>989.62673611110904</v>
      </c>
      <c r="E2982" s="7">
        <f t="shared" si="366"/>
        <v>31132.007740161938</v>
      </c>
      <c r="F2982" s="7">
        <f t="shared" si="367"/>
        <v>979361.07682592666</v>
      </c>
      <c r="G2982" s="11">
        <v>555544</v>
      </c>
      <c r="H2982">
        <v>0</v>
      </c>
      <c r="I2982">
        <v>1</v>
      </c>
      <c r="J2982">
        <v>10</v>
      </c>
      <c r="K2982" s="3">
        <v>5.5</v>
      </c>
      <c r="L2982" s="3">
        <f t="shared" si="368"/>
        <v>173.02083333333314</v>
      </c>
      <c r="M2982" s="5">
        <v>0</v>
      </c>
      <c r="R2982">
        <v>2012</v>
      </c>
      <c r="S2982" s="1" t="s">
        <v>4</v>
      </c>
      <c r="T2982" s="40">
        <f>+'Copy Co'!$B$17</f>
        <v>51399.602684929596</v>
      </c>
      <c r="U2982">
        <f>+'Copy Co'!$B$18*'All Data'!C2982</f>
        <v>1554.3488427565865</v>
      </c>
      <c r="V2982" s="40">
        <f>+D2982*'Copy Co'!$B$19</f>
        <v>415684.85567906691</v>
      </c>
      <c r="W2982" s="40">
        <f>+E2982*'Copy Co'!$B$20</f>
        <v>-240447.36731217659</v>
      </c>
      <c r="X2982" s="40">
        <f>+F2982*'Copy Co'!$B$21</f>
        <v>47485.006031908</v>
      </c>
      <c r="Y2982" s="40">
        <f>+G2982*'Copy Co'!$B$22</f>
        <v>231207.73436320398</v>
      </c>
      <c r="Z2982" s="40">
        <f>+H2982*'Copy Co'!$B$23</f>
        <v>0</v>
      </c>
      <c r="AA2982" s="40">
        <f>+I2982*'Copy Co'!$B$24</f>
        <v>-10704.382616627605</v>
      </c>
      <c r="AB2982" s="40">
        <f>+J2982*'Copy Co'!$B$25</f>
        <v>3368.2208927512015</v>
      </c>
      <c r="AC2982" s="40">
        <f>+K2982*'Copy Co'!$B$26</f>
        <v>1722.9137144226468</v>
      </c>
      <c r="AD2982" s="40">
        <f>+L2982*'Copy Co'!$B$27</f>
        <v>31716.015465866258</v>
      </c>
      <c r="AE2982" s="40">
        <f>+M2982*'Copy Co'!$B$28</f>
        <v>0</v>
      </c>
      <c r="AF2982" s="40">
        <f t="shared" si="369"/>
        <v>532986.94774610107</v>
      </c>
      <c r="AG2982" s="25">
        <f t="shared" si="370"/>
        <v>-59.052253898931667</v>
      </c>
      <c r="AH2982" s="56">
        <f t="shared" si="371"/>
        <v>40965</v>
      </c>
      <c r="AL2982" s="56"/>
      <c r="BF2982" s="2">
        <v>42869</v>
      </c>
      <c r="BG2982" s="3">
        <v>7.25</v>
      </c>
      <c r="BH2982">
        <v>14</v>
      </c>
      <c r="BI2982">
        <v>6.8333333333333304</v>
      </c>
    </row>
    <row r="2983" spans="1:61" x14ac:dyDescent="0.25">
      <c r="A2983" s="2">
        <v>40966</v>
      </c>
      <c r="B2983" s="7">
        <v>511960</v>
      </c>
      <c r="C2983" s="3">
        <v>28.7083333333333</v>
      </c>
      <c r="D2983" s="7">
        <f t="shared" si="365"/>
        <v>824.1684027777759</v>
      </c>
      <c r="E2983" s="7">
        <f t="shared" si="366"/>
        <v>23660.501229745289</v>
      </c>
      <c r="F2983" s="7">
        <f t="shared" si="367"/>
        <v>679253.55613727029</v>
      </c>
      <c r="G2983" s="11">
        <v>533046</v>
      </c>
      <c r="H2983">
        <v>0</v>
      </c>
      <c r="I2983">
        <v>0</v>
      </c>
      <c r="J2983">
        <v>16</v>
      </c>
      <c r="K2983" s="3">
        <v>7</v>
      </c>
      <c r="L2983" s="3">
        <f t="shared" si="368"/>
        <v>200.95833333333309</v>
      </c>
      <c r="M2983" s="5">
        <v>0</v>
      </c>
      <c r="R2983">
        <v>2012</v>
      </c>
      <c r="S2983" s="1" t="s">
        <v>5</v>
      </c>
      <c r="T2983" s="40">
        <f>+'Copy Co'!$B$17</f>
        <v>51399.602684929596</v>
      </c>
      <c r="U2983">
        <f>+'Copy Co'!$B$18*'All Data'!C2983</f>
        <v>1418.4719902772026</v>
      </c>
      <c r="V2983" s="40">
        <f>+D2983*'Copy Co'!$B$19</f>
        <v>346185.39603144123</v>
      </c>
      <c r="W2983" s="40">
        <f>+E2983*'Copy Co'!$B$20</f>
        <v>-182741.35344761348</v>
      </c>
      <c r="X2983" s="40">
        <f>+F2983*'Copy Co'!$B$21</f>
        <v>32934.083223838577</v>
      </c>
      <c r="Y2983" s="40">
        <f>+G2983*'Copy Co'!$B$22</f>
        <v>221844.4587132044</v>
      </c>
      <c r="Z2983" s="40">
        <f>+H2983*'Copy Co'!$B$23</f>
        <v>0</v>
      </c>
      <c r="AA2983" s="40">
        <f>+I2983*'Copy Co'!$B$24</f>
        <v>0</v>
      </c>
      <c r="AB2983" s="40">
        <f>+J2983*'Copy Co'!$B$25</f>
        <v>5389.1534284019226</v>
      </c>
      <c r="AC2983" s="40">
        <f>+K2983*'Copy Co'!$B$26</f>
        <v>2192.7992729015505</v>
      </c>
      <c r="AD2983" s="40">
        <f>+L2983*'Copy Co'!$B$27</f>
        <v>36837.168595273433</v>
      </c>
      <c r="AE2983" s="40">
        <f>+M2983*'Copy Co'!$B$28</f>
        <v>0</v>
      </c>
      <c r="AF2983" s="40">
        <f t="shared" si="369"/>
        <v>515459.78049265442</v>
      </c>
      <c r="AG2983" s="25">
        <f t="shared" si="370"/>
        <v>3499.7804926544195</v>
      </c>
      <c r="AH2983" s="56">
        <f t="shared" si="371"/>
        <v>40966</v>
      </c>
      <c r="AL2983" s="56"/>
      <c r="BF2983" s="2">
        <v>38103</v>
      </c>
      <c r="BG2983" s="3">
        <v>7.2083333333333401</v>
      </c>
      <c r="BH2983">
        <v>10</v>
      </c>
      <c r="BI2983">
        <v>7.0833333333333304</v>
      </c>
    </row>
    <row r="2984" spans="1:61" x14ac:dyDescent="0.25">
      <c r="A2984" s="2">
        <v>40967</v>
      </c>
      <c r="B2984" s="7">
        <v>571040</v>
      </c>
      <c r="C2984" s="3">
        <v>30.3333333333333</v>
      </c>
      <c r="D2984" s="7">
        <f t="shared" si="365"/>
        <v>920.11111111110915</v>
      </c>
      <c r="E2984" s="7">
        <f t="shared" si="366"/>
        <v>27910.037037036946</v>
      </c>
      <c r="F2984" s="7">
        <f t="shared" si="367"/>
        <v>846604.45679011988</v>
      </c>
      <c r="G2984" s="11">
        <v>511960</v>
      </c>
      <c r="H2984">
        <v>0</v>
      </c>
      <c r="I2984">
        <v>0</v>
      </c>
      <c r="J2984">
        <v>21</v>
      </c>
      <c r="K2984" s="3">
        <v>10</v>
      </c>
      <c r="L2984" s="3">
        <f t="shared" si="368"/>
        <v>303.33333333333303</v>
      </c>
      <c r="M2984" s="5">
        <v>0</v>
      </c>
      <c r="R2984">
        <v>2012</v>
      </c>
      <c r="S2984" s="1" t="s">
        <v>6</v>
      </c>
      <c r="T2984" s="40">
        <f>+'Copy Co'!$B$17</f>
        <v>51399.602684929596</v>
      </c>
      <c r="U2984">
        <f>+'Copy Co'!$B$18*'All Data'!C2984</f>
        <v>1498.7628576513841</v>
      </c>
      <c r="V2984" s="40">
        <f>+D2984*'Copy Co'!$B$19</f>
        <v>386485.3691543609</v>
      </c>
      <c r="W2984" s="40">
        <f>+E2984*'Copy Co'!$B$20</f>
        <v>-215562.54845984332</v>
      </c>
      <c r="X2984" s="40">
        <f>+F2984*'Copy Co'!$B$21</f>
        <v>41048.2085602269</v>
      </c>
      <c r="Y2984" s="40">
        <f>+G2984*'Copy Co'!$B$22</f>
        <v>213068.8328639782</v>
      </c>
      <c r="Z2984" s="40">
        <f>+H2984*'Copy Co'!$B$23</f>
        <v>0</v>
      </c>
      <c r="AA2984" s="40">
        <f>+I2984*'Copy Co'!$B$24</f>
        <v>0</v>
      </c>
      <c r="AB2984" s="40">
        <f>+J2984*'Copy Co'!$B$25</f>
        <v>7073.2638747775236</v>
      </c>
      <c r="AC2984" s="40">
        <f>+K2984*'Copy Co'!$B$26</f>
        <v>3132.5703898593574</v>
      </c>
      <c r="AD2984" s="40">
        <f>+L2984*'Copy Co'!$B$27</f>
        <v>55603.27335135614</v>
      </c>
      <c r="AE2984" s="40">
        <f>+M2984*'Copy Co'!$B$28</f>
        <v>0</v>
      </c>
      <c r="AF2984" s="40">
        <f t="shared" si="369"/>
        <v>543747.3352772966</v>
      </c>
      <c r="AG2984" s="25">
        <f t="shared" si="370"/>
        <v>-27292.664722703397</v>
      </c>
      <c r="AH2984" s="56">
        <f t="shared" si="371"/>
        <v>40967</v>
      </c>
      <c r="AL2984" s="56"/>
      <c r="BF2984" s="2">
        <v>38651</v>
      </c>
      <c r="BG2984" s="3">
        <v>7.2083333333333401</v>
      </c>
      <c r="BH2984">
        <v>20</v>
      </c>
      <c r="BI2984">
        <v>9.2083333333333304</v>
      </c>
    </row>
    <row r="2985" spans="1:61" x14ac:dyDescent="0.25">
      <c r="A2985" s="2">
        <v>40968</v>
      </c>
      <c r="B2985" s="7">
        <v>592554</v>
      </c>
      <c r="C2985" s="3">
        <v>30</v>
      </c>
      <c r="D2985" s="7">
        <f t="shared" si="365"/>
        <v>900</v>
      </c>
      <c r="E2985" s="7">
        <f t="shared" si="366"/>
        <v>27000</v>
      </c>
      <c r="F2985" s="7">
        <f t="shared" si="367"/>
        <v>810000</v>
      </c>
      <c r="G2985" s="11">
        <v>571040</v>
      </c>
      <c r="H2985">
        <v>0</v>
      </c>
      <c r="I2985">
        <v>0</v>
      </c>
      <c r="J2985">
        <v>36</v>
      </c>
      <c r="K2985" s="3">
        <v>16.0833333333333</v>
      </c>
      <c r="L2985" s="3">
        <f t="shared" si="368"/>
        <v>482.49999999999898</v>
      </c>
      <c r="M2985" s="5">
        <v>0</v>
      </c>
      <c r="R2985">
        <v>2012</v>
      </c>
      <c r="S2985" s="1" t="s">
        <v>7</v>
      </c>
      <c r="T2985" s="40">
        <f>+'Copy Co'!$B$17</f>
        <v>51399.602684929596</v>
      </c>
      <c r="U2985">
        <f>+'Copy Co'!$B$18*'All Data'!C2985</f>
        <v>1482.292936138733</v>
      </c>
      <c r="V2985" s="40">
        <f>+D2985*'Copy Co'!$B$19</f>
        <v>378037.85655721894</v>
      </c>
      <c r="W2985" s="40">
        <f>+E2985*'Copy Co'!$B$20</f>
        <v>-208533.8977046971</v>
      </c>
      <c r="X2985" s="40">
        <f>+F2985*'Copy Co'!$B$21</f>
        <v>39273.415899376138</v>
      </c>
      <c r="Y2985" s="40">
        <f>+G2985*'Copy Co'!$B$22</f>
        <v>237656.89959888684</v>
      </c>
      <c r="Z2985" s="40">
        <f>+H2985*'Copy Co'!$B$23</f>
        <v>0</v>
      </c>
      <c r="AA2985" s="40">
        <f>+I2985*'Copy Co'!$B$24</f>
        <v>0</v>
      </c>
      <c r="AB2985" s="40">
        <f>+J2985*'Copy Co'!$B$25</f>
        <v>12125.595213904326</v>
      </c>
      <c r="AC2985" s="40">
        <f>+K2985*'Copy Co'!$B$26</f>
        <v>5038.2173770237896</v>
      </c>
      <c r="AD2985" s="40">
        <f>+L2985*'Copy Co'!$B$27</f>
        <v>88445.866127569156</v>
      </c>
      <c r="AE2985" s="40">
        <f>+M2985*'Copy Co'!$B$28</f>
        <v>0</v>
      </c>
      <c r="AF2985" s="40">
        <f t="shared" si="369"/>
        <v>604925.84869035042</v>
      </c>
      <c r="AG2985" s="25">
        <f t="shared" si="370"/>
        <v>12371.848690350424</v>
      </c>
      <c r="AH2985" s="56">
        <f t="shared" si="371"/>
        <v>40968</v>
      </c>
      <c r="AI2985" s="38">
        <f>SUM(AG2957:AG2985)</f>
        <v>-396229.22811296728</v>
      </c>
      <c r="AJ2985" s="38"/>
      <c r="AK2985" s="38"/>
      <c r="AL2985" s="56"/>
      <c r="AN2985" s="38"/>
      <c r="AO2985" s="38"/>
      <c r="AP2985" s="38"/>
      <c r="AQ2985" s="38"/>
      <c r="AR2985" s="38"/>
      <c r="AS2985" s="38"/>
      <c r="AT2985" s="38"/>
      <c r="AU2985" s="38"/>
      <c r="AV2985" s="38"/>
      <c r="AW2985" s="38"/>
      <c r="AX2985" s="38"/>
      <c r="AY2985" s="38"/>
      <c r="AZ2985" s="38"/>
      <c r="BA2985" s="38"/>
      <c r="BB2985" s="38"/>
      <c r="BC2985" s="38"/>
      <c r="BD2985" s="38"/>
      <c r="BE2985" s="38"/>
      <c r="BF2985" s="2">
        <v>41069</v>
      </c>
      <c r="BG2985" s="3">
        <v>7.2083333333333401</v>
      </c>
      <c r="BH2985">
        <v>25</v>
      </c>
      <c r="BI2985">
        <v>12.125</v>
      </c>
    </row>
    <row r="2986" spans="1:61" x14ac:dyDescent="0.25">
      <c r="A2986" s="2">
        <v>40969</v>
      </c>
      <c r="B2986" s="7">
        <v>612118</v>
      </c>
      <c r="C2986" s="3">
        <v>34.7083333333333</v>
      </c>
      <c r="D2986" s="7">
        <f t="shared" si="365"/>
        <v>1204.6684027777756</v>
      </c>
      <c r="E2986" s="7">
        <f t="shared" si="366"/>
        <v>41812.032479745256</v>
      </c>
      <c r="F2986" s="7">
        <f t="shared" si="367"/>
        <v>1451225.960651157</v>
      </c>
      <c r="G2986" s="11">
        <v>592554</v>
      </c>
      <c r="H2986">
        <v>0</v>
      </c>
      <c r="I2986">
        <v>0</v>
      </c>
      <c r="J2986">
        <v>25</v>
      </c>
      <c r="K2986" s="3">
        <v>10.2916666666667</v>
      </c>
      <c r="L2986" s="3">
        <f t="shared" si="368"/>
        <v>357.20659722222302</v>
      </c>
      <c r="M2986" s="5">
        <v>0</v>
      </c>
      <c r="N2986" s="30">
        <v>2012</v>
      </c>
      <c r="O2986" s="30">
        <v>3</v>
      </c>
      <c r="P2986" s="33">
        <v>923097</v>
      </c>
      <c r="R2986">
        <v>2012</v>
      </c>
      <c r="S2986" s="1" t="s">
        <v>1</v>
      </c>
      <c r="T2986" s="40">
        <f>+'Copy Co'!$B$17</f>
        <v>51399.602684929596</v>
      </c>
      <c r="U2986">
        <f>+'Copy Co'!$B$18*'All Data'!C2986</f>
        <v>1714.9305775049493</v>
      </c>
      <c r="V2986" s="40">
        <f>+D2986*'Copy Co'!$B$19</f>
        <v>506011.40094257641</v>
      </c>
      <c r="W2986" s="40">
        <f>+E2986*'Copy Co'!$B$20</f>
        <v>-322934.30014654336</v>
      </c>
      <c r="X2986" s="40">
        <f>+F2986*'Copy Co'!$B$21</f>
        <v>70363.704588425375</v>
      </c>
      <c r="Y2986" s="40">
        <f>+G2986*'Copy Co'!$B$22</f>
        <v>246610.65159169026</v>
      </c>
      <c r="Z2986" s="40">
        <f>+H2986*'Copy Co'!$B$23</f>
        <v>0</v>
      </c>
      <c r="AA2986" s="40">
        <f>+I2986*'Copy Co'!$B$24</f>
        <v>0</v>
      </c>
      <c r="AB2986" s="40">
        <f>+J2986*'Copy Co'!$B$25</f>
        <v>8420.552231878004</v>
      </c>
      <c r="AC2986" s="40">
        <f>+K2986*'Copy Co'!$B$26</f>
        <v>3223.9370262302659</v>
      </c>
      <c r="AD2986" s="40">
        <f>+L2986*'Copy Co'!$B$27</f>
        <v>65478.646378862839</v>
      </c>
      <c r="AE2986" s="40">
        <f>+M2986*'Copy Co'!$B$28</f>
        <v>0</v>
      </c>
      <c r="AF2986" s="40">
        <f t="shared" si="369"/>
        <v>630289.1258755544</v>
      </c>
      <c r="AG2986" s="25">
        <f t="shared" si="370"/>
        <v>18171.125875554397</v>
      </c>
      <c r="AH2986" s="56">
        <f t="shared" si="371"/>
        <v>40969</v>
      </c>
      <c r="AL2986" s="56"/>
      <c r="BF2986" s="2">
        <v>39978</v>
      </c>
      <c r="BG2986" s="3">
        <v>7.1666666666666599</v>
      </c>
      <c r="BH2986">
        <v>18</v>
      </c>
      <c r="BI2986">
        <v>7.6666666666666696</v>
      </c>
    </row>
    <row r="2987" spans="1:61" x14ac:dyDescent="0.25">
      <c r="A2987" s="2">
        <v>40970</v>
      </c>
      <c r="B2987" s="7">
        <v>611457</v>
      </c>
      <c r="C2987" s="3">
        <v>35.9166666666667</v>
      </c>
      <c r="D2987" s="7">
        <f t="shared" si="365"/>
        <v>1290.0069444444468</v>
      </c>
      <c r="E2987" s="7">
        <f t="shared" si="366"/>
        <v>46332.749421296423</v>
      </c>
      <c r="F2987" s="7">
        <f t="shared" si="367"/>
        <v>1664117.9167148981</v>
      </c>
      <c r="G2987" s="11">
        <v>612118</v>
      </c>
      <c r="H2987">
        <v>1</v>
      </c>
      <c r="I2987">
        <v>0</v>
      </c>
      <c r="J2987">
        <v>13</v>
      </c>
      <c r="K2987" s="3">
        <v>6.4166666666666696</v>
      </c>
      <c r="L2987" s="3">
        <f t="shared" si="368"/>
        <v>230.46527777777808</v>
      </c>
      <c r="M2987" s="5">
        <v>0</v>
      </c>
      <c r="R2987">
        <v>2012</v>
      </c>
      <c r="S2987" s="1" t="s">
        <v>2</v>
      </c>
      <c r="T2987" s="40">
        <f>+'Copy Co'!$B$17</f>
        <v>51399.602684929596</v>
      </c>
      <c r="U2987">
        <f>+'Copy Co'!$B$18*'All Data'!C2987</f>
        <v>1774.6340429883182</v>
      </c>
      <c r="V2987" s="40">
        <f>+D2987*'Copy Co'!$B$19</f>
        <v>541857.17802411783</v>
      </c>
      <c r="W2987" s="40">
        <f>+E2987*'Copy Co'!$B$20</f>
        <v>-357849.95659992564</v>
      </c>
      <c r="X2987" s="40">
        <f>+F2987*'Copy Co'!$B$21</f>
        <v>80685.9198132686</v>
      </c>
      <c r="Y2987" s="40">
        <f>+G2987*'Copy Co'!$B$22</f>
        <v>254752.84755651341</v>
      </c>
      <c r="Z2987" s="40">
        <f>+H2987*'Copy Co'!$B$23</f>
        <v>-10610.780657764437</v>
      </c>
      <c r="AA2987" s="40">
        <f>+I2987*'Copy Co'!$B$24</f>
        <v>0</v>
      </c>
      <c r="AB2987" s="40">
        <f>+J2987*'Copy Co'!$B$25</f>
        <v>4378.6871605765618</v>
      </c>
      <c r="AC2987" s="40">
        <f>+K2987*'Copy Co'!$B$26</f>
        <v>2010.0660001597555</v>
      </c>
      <c r="AD2987" s="40">
        <f>+L2987*'Copy Co'!$B$27</f>
        <v>42246.012653650658</v>
      </c>
      <c r="AE2987" s="40">
        <f>+M2987*'Copy Co'!$B$28</f>
        <v>0</v>
      </c>
      <c r="AF2987" s="40">
        <f t="shared" si="369"/>
        <v>610644.21067851456</v>
      </c>
      <c r="AG2987" s="25">
        <f t="shared" si="370"/>
        <v>-812.78932148544118</v>
      </c>
      <c r="AH2987" s="56">
        <f t="shared" si="371"/>
        <v>40970</v>
      </c>
      <c r="AL2987" s="56"/>
      <c r="BF2987" s="2">
        <v>40346</v>
      </c>
      <c r="BG2987" s="3">
        <v>7.1666666666666599</v>
      </c>
      <c r="BH2987">
        <v>12</v>
      </c>
      <c r="BI2987">
        <v>5.3333333333333304</v>
      </c>
    </row>
    <row r="2988" spans="1:61" x14ac:dyDescent="0.25">
      <c r="A2988" s="2">
        <v>40971</v>
      </c>
      <c r="B2988" s="7">
        <v>538636</v>
      </c>
      <c r="C2988" s="3">
        <v>28.7083333333333</v>
      </c>
      <c r="D2988" s="7">
        <f t="shared" si="365"/>
        <v>824.1684027777759</v>
      </c>
      <c r="E2988" s="7">
        <f t="shared" si="366"/>
        <v>23660.501229745289</v>
      </c>
      <c r="F2988" s="7">
        <f t="shared" si="367"/>
        <v>679253.55613727029</v>
      </c>
      <c r="G2988" s="11">
        <v>611457</v>
      </c>
      <c r="H2988">
        <v>0</v>
      </c>
      <c r="I2988">
        <v>1</v>
      </c>
      <c r="J2988">
        <v>15</v>
      </c>
      <c r="K2988" s="3">
        <v>10.5416666666667</v>
      </c>
      <c r="L2988" s="3">
        <f t="shared" si="368"/>
        <v>302.63368055555617</v>
      </c>
      <c r="M2988" s="5">
        <v>0</v>
      </c>
      <c r="R2988">
        <v>2012</v>
      </c>
      <c r="S2988" s="1" t="s">
        <v>3</v>
      </c>
      <c r="T2988" s="40">
        <f>+'Copy Co'!$B$17</f>
        <v>51399.602684929596</v>
      </c>
      <c r="U2988">
        <f>+'Copy Co'!$B$18*'All Data'!C2988</f>
        <v>1418.4719902772026</v>
      </c>
      <c r="V2988" s="40">
        <f>+D2988*'Copy Co'!$B$19</f>
        <v>346185.39603144123</v>
      </c>
      <c r="W2988" s="40">
        <f>+E2988*'Copy Co'!$B$20</f>
        <v>-182741.35344761348</v>
      </c>
      <c r="X2988" s="40">
        <f>+F2988*'Copy Co'!$B$21</f>
        <v>32934.083223838577</v>
      </c>
      <c r="Y2988" s="40">
        <f>+G2988*'Copy Co'!$B$22</f>
        <v>254477.75087215705</v>
      </c>
      <c r="Z2988" s="40">
        <f>+H2988*'Copy Co'!$B$23</f>
        <v>0</v>
      </c>
      <c r="AA2988" s="40">
        <f>+I2988*'Copy Co'!$B$24</f>
        <v>-10704.382616627605</v>
      </c>
      <c r="AB2988" s="40">
        <f>+J2988*'Copy Co'!$B$25</f>
        <v>5052.331339126802</v>
      </c>
      <c r="AC2988" s="40">
        <f>+K2988*'Copy Co'!$B$26</f>
        <v>3302.2512859767498</v>
      </c>
      <c r="AD2988" s="40">
        <f>+L2988*'Copy Co'!$B$27</f>
        <v>55475.021753596484</v>
      </c>
      <c r="AE2988" s="40">
        <f>+M2988*'Copy Co'!$B$28</f>
        <v>0</v>
      </c>
      <c r="AF2988" s="40">
        <f t="shared" si="369"/>
        <v>556799.17311710259</v>
      </c>
      <c r="AG2988" s="25">
        <f t="shared" si="370"/>
        <v>18163.173117102589</v>
      </c>
      <c r="AH2988" s="56">
        <f t="shared" si="371"/>
        <v>40971</v>
      </c>
      <c r="AL2988" s="56"/>
      <c r="BF2988" s="2">
        <v>38080</v>
      </c>
      <c r="BG2988" s="3">
        <v>7.125</v>
      </c>
      <c r="BH2988">
        <v>15</v>
      </c>
      <c r="BI2988">
        <v>7.875</v>
      </c>
    </row>
    <row r="2989" spans="1:61" x14ac:dyDescent="0.25">
      <c r="A2989" s="2">
        <v>40972</v>
      </c>
      <c r="B2989" s="7">
        <v>398145</v>
      </c>
      <c r="C2989" s="3">
        <v>22.2083333333333</v>
      </c>
      <c r="D2989" s="7">
        <f t="shared" si="365"/>
        <v>493.21006944444298</v>
      </c>
      <c r="E2989" s="7">
        <f t="shared" si="366"/>
        <v>10953.373625578655</v>
      </c>
      <c r="F2989" s="7">
        <f t="shared" si="367"/>
        <v>243256.17260139226</v>
      </c>
      <c r="G2989" s="11">
        <v>538636</v>
      </c>
      <c r="H2989">
        <v>0</v>
      </c>
      <c r="I2989">
        <v>1</v>
      </c>
      <c r="J2989">
        <v>13</v>
      </c>
      <c r="K2989" s="3">
        <v>6.9583333333333304</v>
      </c>
      <c r="L2989" s="3">
        <f t="shared" si="368"/>
        <v>154.5329861111108</v>
      </c>
      <c r="M2989" s="5">
        <v>0</v>
      </c>
      <c r="R2989">
        <v>2012</v>
      </c>
      <c r="S2989" s="1" t="s">
        <v>4</v>
      </c>
      <c r="T2989" s="40">
        <f>+'Copy Co'!$B$17</f>
        <v>51399.602684929596</v>
      </c>
      <c r="U2989">
        <f>+'Copy Co'!$B$18*'All Data'!C2989</f>
        <v>1097.3085207804772</v>
      </c>
      <c r="V2989" s="40">
        <f>+D2989*'Copy Co'!$B$19</f>
        <v>207168.97498357148</v>
      </c>
      <c r="W2989" s="40">
        <f>+E2989*'Copy Co'!$B$20</f>
        <v>-84598.13685769432</v>
      </c>
      <c r="X2989" s="40">
        <f>+F2989*'Copy Co'!$B$21</f>
        <v>11794.445477364079</v>
      </c>
      <c r="Y2989" s="40">
        <f>+G2989*'Copy Co'!$B$22</f>
        <v>224170.91932674771</v>
      </c>
      <c r="Z2989" s="40">
        <f>+H2989*'Copy Co'!$B$23</f>
        <v>0</v>
      </c>
      <c r="AA2989" s="40">
        <f>+I2989*'Copy Co'!$B$24</f>
        <v>-10704.382616627605</v>
      </c>
      <c r="AB2989" s="40">
        <f>+J2989*'Copy Co'!$B$25</f>
        <v>4378.6871605765618</v>
      </c>
      <c r="AC2989" s="40">
        <f>+K2989*'Copy Co'!$B$26</f>
        <v>2179.7468962771354</v>
      </c>
      <c r="AD2989" s="40">
        <f>+L2989*'Copy Co'!$B$27</f>
        <v>28327.054511661838</v>
      </c>
      <c r="AE2989" s="40">
        <f>+M2989*'Copy Co'!$B$28</f>
        <v>0</v>
      </c>
      <c r="AF2989" s="40">
        <f t="shared" si="369"/>
        <v>435214.2200875869</v>
      </c>
      <c r="AG2989" s="25">
        <f t="shared" si="370"/>
        <v>37069.220087586902</v>
      </c>
      <c r="AH2989" s="56">
        <f t="shared" si="371"/>
        <v>40972</v>
      </c>
      <c r="AL2989" s="56"/>
      <c r="BF2989" s="2">
        <v>38108</v>
      </c>
      <c r="BG2989" s="3">
        <v>7.125</v>
      </c>
      <c r="BH2989">
        <v>12</v>
      </c>
      <c r="BI2989">
        <v>7.9166666666666696</v>
      </c>
    </row>
    <row r="2990" spans="1:61" x14ac:dyDescent="0.25">
      <c r="A2990" s="2">
        <v>40973</v>
      </c>
      <c r="B2990" s="7">
        <v>314423</v>
      </c>
      <c r="C2990" s="3">
        <v>10.8333333333333</v>
      </c>
      <c r="D2990" s="7">
        <f t="shared" si="365"/>
        <v>117.36111111111039</v>
      </c>
      <c r="E2990" s="7">
        <f t="shared" si="366"/>
        <v>1271.4120370370254</v>
      </c>
      <c r="F2990" s="7">
        <f t="shared" si="367"/>
        <v>13773.630401234399</v>
      </c>
      <c r="G2990" s="11">
        <v>398145</v>
      </c>
      <c r="H2990">
        <v>0</v>
      </c>
      <c r="I2990">
        <v>0</v>
      </c>
      <c r="J2990">
        <v>24</v>
      </c>
      <c r="K2990" s="3">
        <v>15.2083333333333</v>
      </c>
      <c r="L2990" s="3">
        <f t="shared" si="368"/>
        <v>164.75694444444358</v>
      </c>
      <c r="M2990" s="5">
        <v>0</v>
      </c>
      <c r="R2990">
        <v>2012</v>
      </c>
      <c r="S2990" s="1" t="s">
        <v>5</v>
      </c>
      <c r="T2990" s="40">
        <f>+'Copy Co'!$B$17</f>
        <v>51399.602684929596</v>
      </c>
      <c r="U2990">
        <f>+'Copy Co'!$B$18*'All Data'!C2990</f>
        <v>535.27244916120753</v>
      </c>
      <c r="V2990" s="40">
        <f>+D2990*'Copy Co'!$B$19</f>
        <v>49296.603208464207</v>
      </c>
      <c r="W2990" s="40">
        <f>+E2990*'Copy Co'!$B$20</f>
        <v>-9819.7225063703554</v>
      </c>
      <c r="X2990" s="40">
        <f>+F2990*'Copy Co'!$B$21</f>
        <v>667.82409282959202</v>
      </c>
      <c r="Y2990" s="40">
        <f>+G2990*'Copy Co'!$B$22</f>
        <v>165701.01269753222</v>
      </c>
      <c r="Z2990" s="40">
        <f>+H2990*'Copy Co'!$B$23</f>
        <v>0</v>
      </c>
      <c r="AA2990" s="40">
        <f>+I2990*'Copy Co'!$B$24</f>
        <v>0</v>
      </c>
      <c r="AB2990" s="40">
        <f>+J2990*'Copy Co'!$B$25</f>
        <v>8083.7301426028844</v>
      </c>
      <c r="AC2990" s="40">
        <f>+K2990*'Copy Co'!$B$26</f>
        <v>4764.1174679110964</v>
      </c>
      <c r="AD2990" s="40">
        <f>+L2990*'Copy Co'!$B$27</f>
        <v>30201.182698281107</v>
      </c>
      <c r="AE2990" s="40">
        <f>+M2990*'Copy Co'!$B$28</f>
        <v>0</v>
      </c>
      <c r="AF2990" s="40">
        <f t="shared" si="369"/>
        <v>300829.62293534155</v>
      </c>
      <c r="AG2990" s="25">
        <f t="shared" si="370"/>
        <v>-13593.377064658445</v>
      </c>
      <c r="AH2990" s="56">
        <f t="shared" si="371"/>
        <v>40973</v>
      </c>
      <c r="AL2990" s="56"/>
      <c r="BF2990" s="2">
        <v>39741</v>
      </c>
      <c r="BG2990" s="3">
        <v>7.125</v>
      </c>
      <c r="BH2990">
        <v>14</v>
      </c>
      <c r="BI2990">
        <v>7.125</v>
      </c>
    </row>
    <row r="2991" spans="1:61" x14ac:dyDescent="0.25">
      <c r="A2991" s="2">
        <v>40974</v>
      </c>
      <c r="B2991" s="7">
        <v>485768</v>
      </c>
      <c r="C2991" s="3">
        <v>26.5</v>
      </c>
      <c r="D2991" s="7">
        <f t="shared" si="365"/>
        <v>702.25</v>
      </c>
      <c r="E2991" s="7">
        <f t="shared" si="366"/>
        <v>18609.625</v>
      </c>
      <c r="F2991" s="7">
        <f t="shared" si="367"/>
        <v>493155.0625</v>
      </c>
      <c r="G2991" s="11">
        <v>314423</v>
      </c>
      <c r="H2991">
        <v>0</v>
      </c>
      <c r="I2991">
        <v>0</v>
      </c>
      <c r="J2991">
        <v>33</v>
      </c>
      <c r="K2991" s="3">
        <v>17.4583333333333</v>
      </c>
      <c r="L2991" s="3">
        <f t="shared" si="368"/>
        <v>462.64583333333246</v>
      </c>
      <c r="M2991" s="5">
        <v>0</v>
      </c>
      <c r="R2991">
        <v>2012</v>
      </c>
      <c r="S2991" s="1" t="s">
        <v>6</v>
      </c>
      <c r="T2991" s="40">
        <f>+'Copy Co'!$B$17</f>
        <v>51399.602684929596</v>
      </c>
      <c r="U2991">
        <f>+'Copy Co'!$B$18*'All Data'!C2991</f>
        <v>1309.358760255881</v>
      </c>
      <c r="V2991" s="40">
        <f>+D2991*'Copy Co'!$B$19</f>
        <v>294974.53863034112</v>
      </c>
      <c r="W2991" s="40">
        <f>+E2991*'Copy Co'!$B$20</f>
        <v>-143731.02355825089</v>
      </c>
      <c r="X2991" s="40">
        <f>+F2991*'Copy Co'!$B$21</f>
        <v>23910.967743759669</v>
      </c>
      <c r="Y2991" s="40">
        <f>+G2991*'Copy Co'!$B$22</f>
        <v>130857.37486442422</v>
      </c>
      <c r="Z2991" s="40">
        <f>+H2991*'Copy Co'!$B$23</f>
        <v>0</v>
      </c>
      <c r="AA2991" s="40">
        <f>+I2991*'Copy Co'!$B$24</f>
        <v>0</v>
      </c>
      <c r="AB2991" s="40">
        <f>+J2991*'Copy Co'!$B$25</f>
        <v>11115.128946078965</v>
      </c>
      <c r="AC2991" s="40">
        <f>+K2991*'Copy Co'!$B$26</f>
        <v>5468.9458056294516</v>
      </c>
      <c r="AD2991" s="40">
        <f>+L2991*'Copy Co'!$B$27</f>
        <v>84806.448579228352</v>
      </c>
      <c r="AE2991" s="40">
        <f>+M2991*'Copy Co'!$B$28</f>
        <v>0</v>
      </c>
      <c r="AF2991" s="40">
        <f t="shared" si="369"/>
        <v>460111.34245639632</v>
      </c>
      <c r="AG2991" s="25">
        <f t="shared" si="370"/>
        <v>-25656.65754360368</v>
      </c>
      <c r="AH2991" s="56">
        <f t="shared" si="371"/>
        <v>40974</v>
      </c>
      <c r="AL2991" s="56"/>
      <c r="BF2991" s="2">
        <v>40710</v>
      </c>
      <c r="BG2991" s="3">
        <v>7.125</v>
      </c>
      <c r="BH2991">
        <v>24</v>
      </c>
      <c r="BI2991">
        <v>8.2083333333333304</v>
      </c>
    </row>
    <row r="2992" spans="1:61" x14ac:dyDescent="0.25">
      <c r="A2992" s="2">
        <v>40975</v>
      </c>
      <c r="B2992" s="7">
        <v>552664</v>
      </c>
      <c r="C2992" s="3">
        <v>32.0833333333333</v>
      </c>
      <c r="D2992" s="7">
        <f t="shared" si="365"/>
        <v>1029.3402777777756</v>
      </c>
      <c r="E2992" s="7">
        <f t="shared" si="366"/>
        <v>33024.667245370263</v>
      </c>
      <c r="F2992" s="7">
        <f t="shared" si="367"/>
        <v>1059541.407455628</v>
      </c>
      <c r="G2992" s="11">
        <v>485768</v>
      </c>
      <c r="H2992">
        <v>0</v>
      </c>
      <c r="I2992">
        <v>0</v>
      </c>
      <c r="J2992">
        <v>24</v>
      </c>
      <c r="K2992" s="3">
        <v>13.0833333333333</v>
      </c>
      <c r="L2992" s="3">
        <f t="shared" si="368"/>
        <v>419.75694444444292</v>
      </c>
      <c r="M2992" s="5">
        <v>0</v>
      </c>
      <c r="R2992">
        <v>2012</v>
      </c>
      <c r="S2992" s="1" t="s">
        <v>7</v>
      </c>
      <c r="T2992" s="40">
        <f>+'Copy Co'!$B$17</f>
        <v>51399.602684929596</v>
      </c>
      <c r="U2992">
        <f>+'Copy Co'!$B$18*'All Data'!C2992</f>
        <v>1585.2299455928101</v>
      </c>
      <c r="V2992" s="40">
        <f>+D2992*'Copy Co'!$B$19</f>
        <v>432366.21364346956</v>
      </c>
      <c r="W2992" s="40">
        <f>+E2992*'Copy Co'!$B$20</f>
        <v>-255065.28078065568</v>
      </c>
      <c r="X2992" s="40">
        <f>+F2992*'Copy Co'!$B$21</f>
        <v>51372.605379771885</v>
      </c>
      <c r="Y2992" s="40">
        <f>+G2992*'Copy Co'!$B$22</f>
        <v>202168.17876917915</v>
      </c>
      <c r="Z2992" s="40">
        <f>+H2992*'Copy Co'!$B$23</f>
        <v>0</v>
      </c>
      <c r="AA2992" s="40">
        <f>+I2992*'Copy Co'!$B$24</f>
        <v>0</v>
      </c>
      <c r="AB2992" s="40">
        <f>+J2992*'Copy Co'!$B$25</f>
        <v>8083.7301426028844</v>
      </c>
      <c r="AC2992" s="40">
        <f>+K2992*'Copy Co'!$B$26</f>
        <v>4098.4462600659826</v>
      </c>
      <c r="AD2992" s="40">
        <f>+L2992*'Copy Co'!$B$27</f>
        <v>76944.593812333173</v>
      </c>
      <c r="AE2992" s="40">
        <f>+M2992*'Copy Co'!$B$28</f>
        <v>0</v>
      </c>
      <c r="AF2992" s="40">
        <f t="shared" si="369"/>
        <v>572953.31985728932</v>
      </c>
      <c r="AG2992" s="25">
        <f t="shared" si="370"/>
        <v>20289.319857289316</v>
      </c>
      <c r="AH2992" s="56">
        <f t="shared" si="371"/>
        <v>40975</v>
      </c>
      <c r="AL2992" s="56"/>
      <c r="BF2992" s="2">
        <v>42090</v>
      </c>
      <c r="BG2992" s="3">
        <v>7.125</v>
      </c>
      <c r="BH2992">
        <v>10</v>
      </c>
      <c r="BI2992">
        <v>6.2083333333333304</v>
      </c>
    </row>
    <row r="2993" spans="1:61" x14ac:dyDescent="0.25">
      <c r="A2993" s="2">
        <v>40976</v>
      </c>
      <c r="B2993" s="7">
        <v>489824</v>
      </c>
      <c r="C2993" s="3">
        <v>29.5</v>
      </c>
      <c r="D2993" s="7">
        <f t="shared" si="365"/>
        <v>870.25</v>
      </c>
      <c r="E2993" s="7">
        <f t="shared" si="366"/>
        <v>25672.375</v>
      </c>
      <c r="F2993" s="7">
        <f t="shared" si="367"/>
        <v>757335.0625</v>
      </c>
      <c r="G2993" s="11">
        <v>552664</v>
      </c>
      <c r="H2993">
        <v>0</v>
      </c>
      <c r="I2993">
        <v>0</v>
      </c>
      <c r="J2993">
        <v>12</v>
      </c>
      <c r="K2993" s="3">
        <v>5.375</v>
      </c>
      <c r="L2993" s="3">
        <f t="shared" si="368"/>
        <v>158.5625</v>
      </c>
      <c r="M2993" s="5">
        <v>0</v>
      </c>
      <c r="R2993">
        <v>2012</v>
      </c>
      <c r="S2993" s="1" t="s">
        <v>1</v>
      </c>
      <c r="T2993" s="40">
        <f>+'Copy Co'!$B$17</f>
        <v>51399.602684929596</v>
      </c>
      <c r="U2993">
        <f>+'Copy Co'!$B$18*'All Data'!C2993</f>
        <v>1457.5880538697543</v>
      </c>
      <c r="V2993" s="40">
        <f>+D2993*'Copy Co'!$B$19</f>
        <v>365541.60518768866</v>
      </c>
      <c r="W2993" s="40">
        <f>+E2993*'Copy Co'!$B$20</f>
        <v>-198280.01563283789</v>
      </c>
      <c r="X2993" s="40">
        <f>+F2993*'Copy Co'!$B$21</f>
        <v>36719.919610793229</v>
      </c>
      <c r="Y2993" s="40">
        <f>+G2993*'Copy Co'!$B$22</f>
        <v>230009.12853726395</v>
      </c>
      <c r="Z2993" s="40">
        <f>+H2993*'Copy Co'!$B$23</f>
        <v>0</v>
      </c>
      <c r="AA2993" s="40">
        <f>+I2993*'Copy Co'!$B$24</f>
        <v>0</v>
      </c>
      <c r="AB2993" s="40">
        <f>+J2993*'Copy Co'!$B$25</f>
        <v>4041.8650713014422</v>
      </c>
      <c r="AC2993" s="40">
        <f>+K2993*'Copy Co'!$B$26</f>
        <v>1683.7565845494048</v>
      </c>
      <c r="AD2993" s="40">
        <f>+L2993*'Copy Co'!$B$27</f>
        <v>29065.694606948629</v>
      </c>
      <c r="AE2993" s="40">
        <f>+M2993*'Copy Co'!$B$28</f>
        <v>0</v>
      </c>
      <c r="AF2993" s="40">
        <f t="shared" si="369"/>
        <v>521639.14470450679</v>
      </c>
      <c r="AG2993" s="25">
        <f t="shared" si="370"/>
        <v>31815.144704506791</v>
      </c>
      <c r="AH2993" s="56">
        <f t="shared" si="371"/>
        <v>40976</v>
      </c>
      <c r="AL2993" s="56"/>
      <c r="BF2993" s="2">
        <v>42810</v>
      </c>
      <c r="BG2993" s="3">
        <v>7.125</v>
      </c>
      <c r="BH2993">
        <v>12</v>
      </c>
      <c r="BI2993">
        <v>5.7916666666666696</v>
      </c>
    </row>
    <row r="2994" spans="1:61" x14ac:dyDescent="0.25">
      <c r="A2994" s="2">
        <v>40977</v>
      </c>
      <c r="B2994" s="7">
        <v>413557</v>
      </c>
      <c r="C2994" s="3">
        <v>25.625</v>
      </c>
      <c r="D2994" s="7">
        <f t="shared" si="365"/>
        <v>656.640625</v>
      </c>
      <c r="E2994" s="7">
        <f t="shared" si="366"/>
        <v>16826.416015625</v>
      </c>
      <c r="F2994" s="7">
        <f t="shared" si="367"/>
        <v>431176.91040039063</v>
      </c>
      <c r="G2994" s="11">
        <v>489824</v>
      </c>
      <c r="H2994">
        <v>1</v>
      </c>
      <c r="I2994">
        <v>0</v>
      </c>
      <c r="J2994">
        <v>8</v>
      </c>
      <c r="K2994" s="3">
        <v>4.2916666666666696</v>
      </c>
      <c r="L2994" s="3">
        <f t="shared" si="368"/>
        <v>109.97395833333341</v>
      </c>
      <c r="M2994" s="5">
        <v>0</v>
      </c>
      <c r="R2994">
        <v>2012</v>
      </c>
      <c r="S2994" s="1" t="s">
        <v>2</v>
      </c>
      <c r="T2994" s="40">
        <f>+'Copy Co'!$B$17</f>
        <v>51399.602684929596</v>
      </c>
      <c r="U2994">
        <f>+'Copy Co'!$B$18*'All Data'!C2994</f>
        <v>1266.1252162851679</v>
      </c>
      <c r="V2994" s="40">
        <f>+D2994*'Copy Co'!$B$19</f>
        <v>275816.68267043622</v>
      </c>
      <c r="W2994" s="40">
        <f>+E2994*'Copy Co'!$B$20</f>
        <v>-129958.44874588966</v>
      </c>
      <c r="X2994" s="40">
        <f>+F2994*'Copy Co'!$B$21</f>
        <v>20905.913738719235</v>
      </c>
      <c r="Y2994" s="40">
        <f>+G2994*'Copy Co'!$B$22</f>
        <v>203856.21530737804</v>
      </c>
      <c r="Z2994" s="40">
        <f>+H2994*'Copy Co'!$B$23</f>
        <v>-10610.780657764437</v>
      </c>
      <c r="AA2994" s="40">
        <f>+I2994*'Copy Co'!$B$24</f>
        <v>0</v>
      </c>
      <c r="AB2994" s="40">
        <f>+J2994*'Copy Co'!$B$25</f>
        <v>2694.5767142009613</v>
      </c>
      <c r="AC2994" s="40">
        <f>+K2994*'Copy Co'!$B$26</f>
        <v>1344.394792314642</v>
      </c>
      <c r="AD2994" s="40">
        <f>+L2994*'Copy Co'!$B$27</f>
        <v>20159.050769469213</v>
      </c>
      <c r="AE2994" s="40">
        <f>+M2994*'Copy Co'!$B$28</f>
        <v>0</v>
      </c>
      <c r="AF2994" s="40">
        <f t="shared" si="369"/>
        <v>436873.33249007893</v>
      </c>
      <c r="AG2994" s="25">
        <f t="shared" si="370"/>
        <v>23316.33249007893</v>
      </c>
      <c r="AH2994" s="56">
        <f t="shared" si="371"/>
        <v>40977</v>
      </c>
      <c r="AL2994" s="56"/>
      <c r="BF2994" s="2">
        <v>42993</v>
      </c>
      <c r="BG2994" s="3">
        <v>7.125</v>
      </c>
      <c r="BH2994">
        <v>16</v>
      </c>
      <c r="BI2994">
        <v>8.3333333333333304</v>
      </c>
    </row>
    <row r="2995" spans="1:61" x14ac:dyDescent="0.25">
      <c r="A2995" s="2">
        <v>40978</v>
      </c>
      <c r="B2995" s="7">
        <v>337911</v>
      </c>
      <c r="C2995" s="3">
        <v>23.9583333333333</v>
      </c>
      <c r="D2995" s="7">
        <f t="shared" si="365"/>
        <v>574.00173611110949</v>
      </c>
      <c r="E2995" s="7">
        <f t="shared" si="366"/>
        <v>13752.12492766198</v>
      </c>
      <c r="F2995" s="7">
        <f t="shared" si="367"/>
        <v>329477.99305856781</v>
      </c>
      <c r="G2995" s="11">
        <v>413557</v>
      </c>
      <c r="H2995">
        <v>0</v>
      </c>
      <c r="I2995">
        <v>1</v>
      </c>
      <c r="J2995">
        <v>8</v>
      </c>
      <c r="K2995" s="3">
        <v>4.5</v>
      </c>
      <c r="L2995" s="3">
        <f t="shared" si="368"/>
        <v>107.81249999999986</v>
      </c>
      <c r="M2995" s="5">
        <v>0</v>
      </c>
      <c r="R2995">
        <v>2012</v>
      </c>
      <c r="S2995" s="1" t="s">
        <v>3</v>
      </c>
      <c r="T2995" s="40">
        <f>+'Copy Co'!$B$17</f>
        <v>51399.602684929596</v>
      </c>
      <c r="U2995">
        <f>+'Copy Co'!$B$18*'All Data'!C2995</f>
        <v>1183.7756087219032</v>
      </c>
      <c r="V2995" s="40">
        <f>+D2995*'Copy Co'!$B$19</f>
        <v>241104.87331062916</v>
      </c>
      <c r="W2995" s="40">
        <f>+E2995*'Copy Co'!$B$20</f>
        <v>-106214.23010693624</v>
      </c>
      <c r="X2995" s="40">
        <f>+F2995*'Copy Co'!$B$21</f>
        <v>15974.970680346785</v>
      </c>
      <c r="Y2995" s="40">
        <f>+G2995*'Copy Co'!$B$22</f>
        <v>172115.2185966252</v>
      </c>
      <c r="Z2995" s="40">
        <f>+H2995*'Copy Co'!$B$23</f>
        <v>0</v>
      </c>
      <c r="AA2995" s="40">
        <f>+I2995*'Copy Co'!$B$24</f>
        <v>-10704.382616627605</v>
      </c>
      <c r="AB2995" s="40">
        <f>+J2995*'Copy Co'!$B$25</f>
        <v>2694.5767142009613</v>
      </c>
      <c r="AC2995" s="40">
        <f>+K2995*'Copy Co'!$B$26</f>
        <v>1409.6566754367109</v>
      </c>
      <c r="AD2995" s="40">
        <f>+L2995*'Copy Co'!$B$27</f>
        <v>19762.839257779393</v>
      </c>
      <c r="AE2995" s="40">
        <f>+M2995*'Copy Co'!$B$28</f>
        <v>0</v>
      </c>
      <c r="AF2995" s="40">
        <f t="shared" si="369"/>
        <v>388726.90080510586</v>
      </c>
      <c r="AG2995" s="25">
        <f t="shared" si="370"/>
        <v>50815.900805105863</v>
      </c>
      <c r="AH2995" s="56">
        <f t="shared" si="371"/>
        <v>40978</v>
      </c>
      <c r="AL2995" s="56"/>
      <c r="BF2995" s="2">
        <v>39042</v>
      </c>
      <c r="BG2995" s="3">
        <v>7.0833333333333401</v>
      </c>
      <c r="BH2995">
        <v>21</v>
      </c>
      <c r="BI2995">
        <v>14.7083333333333</v>
      </c>
    </row>
    <row r="2996" spans="1:61" x14ac:dyDescent="0.25">
      <c r="A2996" s="2">
        <v>40979</v>
      </c>
      <c r="B2996" s="7">
        <v>265754</v>
      </c>
      <c r="C2996" s="3">
        <v>14.25</v>
      </c>
      <c r="D2996" s="7">
        <f t="shared" si="365"/>
        <v>203.0625</v>
      </c>
      <c r="E2996" s="7">
        <f t="shared" si="366"/>
        <v>2893.640625</v>
      </c>
      <c r="F2996" s="7">
        <f t="shared" si="367"/>
        <v>41234.37890625</v>
      </c>
      <c r="G2996" s="11">
        <v>337911</v>
      </c>
      <c r="H2996">
        <v>0</v>
      </c>
      <c r="I2996">
        <v>1</v>
      </c>
      <c r="J2996">
        <v>17</v>
      </c>
      <c r="K2996" s="3">
        <v>8.0833333333333304</v>
      </c>
      <c r="L2996" s="3">
        <f t="shared" si="368"/>
        <v>115.18749999999996</v>
      </c>
      <c r="M2996" s="5">
        <v>0</v>
      </c>
      <c r="R2996">
        <v>2012</v>
      </c>
      <c r="S2996" s="1" t="s">
        <v>4</v>
      </c>
      <c r="T2996" s="40">
        <f>+'Copy Co'!$B$17</f>
        <v>51399.602684929596</v>
      </c>
      <c r="U2996">
        <f>+'Copy Co'!$B$18*'All Data'!C2996</f>
        <v>704.08914466589817</v>
      </c>
      <c r="V2996" s="40">
        <f>+D2996*'Copy Co'!$B$19</f>
        <v>85294.791385722521</v>
      </c>
      <c r="W2996" s="40">
        <f>+E2996*'Copy Co'!$B$20</f>
        <v>-22348.968818070585</v>
      </c>
      <c r="X2996" s="40">
        <f>+F2996*'Copy Co'!$B$21</f>
        <v>1999.2776693057019</v>
      </c>
      <c r="Y2996" s="40">
        <f>+G2996*'Copy Co'!$B$22</f>
        <v>140632.67126709066</v>
      </c>
      <c r="Z2996" s="40">
        <f>+H2996*'Copy Co'!$B$23</f>
        <v>0</v>
      </c>
      <c r="AA2996" s="40">
        <f>+I2996*'Copy Co'!$B$24</f>
        <v>-10704.382616627605</v>
      </c>
      <c r="AB2996" s="40">
        <f>+J2996*'Copy Co'!$B$25</f>
        <v>5725.9755176770432</v>
      </c>
      <c r="AC2996" s="40">
        <f>+K2996*'Copy Co'!$B$26</f>
        <v>2532.161065136313</v>
      </c>
      <c r="AD2996" s="40">
        <f>+L2996*'Copy Co'!$B$27</f>
        <v>21114.732030195624</v>
      </c>
      <c r="AE2996" s="40">
        <f>+M2996*'Copy Co'!$B$28</f>
        <v>0</v>
      </c>
      <c r="AF2996" s="40">
        <f t="shared" si="369"/>
        <v>276349.94933002518</v>
      </c>
      <c r="AG2996" s="25">
        <f t="shared" si="370"/>
        <v>10595.949330025178</v>
      </c>
      <c r="AH2996" s="56">
        <f t="shared" si="371"/>
        <v>40979</v>
      </c>
      <c r="AL2996" s="56"/>
      <c r="BF2996" s="2">
        <v>41390</v>
      </c>
      <c r="BG2996" s="3">
        <v>7.0833333333333401</v>
      </c>
      <c r="BH2996">
        <v>10</v>
      </c>
      <c r="BI2996">
        <v>6.8333333333333304</v>
      </c>
    </row>
    <row r="2997" spans="1:61" x14ac:dyDescent="0.25">
      <c r="A2997" s="2">
        <v>40980</v>
      </c>
      <c r="B2997" s="7">
        <v>248884</v>
      </c>
      <c r="C2997" s="3">
        <v>6.9583333333333401</v>
      </c>
      <c r="D2997" s="7">
        <f t="shared" si="365"/>
        <v>48.418402777777871</v>
      </c>
      <c r="E2997" s="7">
        <f t="shared" si="366"/>
        <v>336.91138599537135</v>
      </c>
      <c r="F2997" s="7">
        <f t="shared" si="367"/>
        <v>2344.3417275511279</v>
      </c>
      <c r="G2997" s="11">
        <v>265754</v>
      </c>
      <c r="H2997">
        <v>0</v>
      </c>
      <c r="I2997">
        <v>0</v>
      </c>
      <c r="J2997">
        <v>24</v>
      </c>
      <c r="K2997" s="3">
        <v>15.9583333333333</v>
      </c>
      <c r="L2997" s="3">
        <f t="shared" si="368"/>
        <v>111.04340277777766</v>
      </c>
      <c r="M2997" s="5">
        <v>0</v>
      </c>
      <c r="R2997">
        <v>2012</v>
      </c>
      <c r="S2997" s="1" t="s">
        <v>5</v>
      </c>
      <c r="T2997" s="40">
        <f>+'Copy Co'!$B$17</f>
        <v>51399.602684929596</v>
      </c>
      <c r="U2997">
        <f>+'Copy Co'!$B$18*'All Data'!C2997</f>
        <v>343.80961157662313</v>
      </c>
      <c r="V2997" s="40">
        <f>+D2997*'Copy Co'!$B$19</f>
        <v>20337.76578226138</v>
      </c>
      <c r="W2997" s="40">
        <f>+E2997*'Copy Co'!$B$20</f>
        <v>-2602.1275741743143</v>
      </c>
      <c r="X2997" s="40">
        <f>+F2997*'Copy Co'!$B$21</f>
        <v>113.66704651404615</v>
      </c>
      <c r="Y2997" s="40">
        <f>+G2997*'Copy Co'!$B$22</f>
        <v>110602.18495377307</v>
      </c>
      <c r="Z2997" s="40">
        <f>+H2997*'Copy Co'!$B$23</f>
        <v>0</v>
      </c>
      <c r="AA2997" s="40">
        <f>+I2997*'Copy Co'!$B$24</f>
        <v>0</v>
      </c>
      <c r="AB2997" s="40">
        <f>+J2997*'Copy Co'!$B$25</f>
        <v>8083.7301426028844</v>
      </c>
      <c r="AC2997" s="40">
        <f>+K2997*'Copy Co'!$B$26</f>
        <v>4999.0602471505481</v>
      </c>
      <c r="AD2997" s="40">
        <f>+L2997*'Copy Co'!$B$27</f>
        <v>20355.087951156649</v>
      </c>
      <c r="AE2997" s="40">
        <f>+M2997*'Copy Co'!$B$28</f>
        <v>0</v>
      </c>
      <c r="AF2997" s="40">
        <f t="shared" si="369"/>
        <v>213632.78084579046</v>
      </c>
      <c r="AG2997" s="25">
        <f t="shared" si="370"/>
        <v>-35251.219154209539</v>
      </c>
      <c r="AH2997" s="56">
        <f t="shared" si="371"/>
        <v>40980</v>
      </c>
      <c r="AL2997" s="56"/>
      <c r="BF2997" s="2">
        <v>41910</v>
      </c>
      <c r="BG2997" s="3">
        <v>7.0833333333333401</v>
      </c>
      <c r="BH2997">
        <v>15</v>
      </c>
      <c r="BI2997">
        <v>6.625</v>
      </c>
    </row>
    <row r="2998" spans="1:61" x14ac:dyDescent="0.25">
      <c r="A2998" s="2">
        <v>40981</v>
      </c>
      <c r="B2998" s="7">
        <v>247129</v>
      </c>
      <c r="C2998" s="3">
        <v>5.625</v>
      </c>
      <c r="D2998" s="7">
        <f t="shared" si="365"/>
        <v>31.640625</v>
      </c>
      <c r="E2998" s="7">
        <f t="shared" si="366"/>
        <v>177.978515625</v>
      </c>
      <c r="F2998" s="7">
        <f t="shared" si="367"/>
        <v>1001.129150390625</v>
      </c>
      <c r="G2998" s="11">
        <v>248884</v>
      </c>
      <c r="H2998">
        <v>0</v>
      </c>
      <c r="I2998">
        <v>0</v>
      </c>
      <c r="J2998">
        <v>24</v>
      </c>
      <c r="K2998" s="3">
        <v>17.7916666666667</v>
      </c>
      <c r="L2998" s="3">
        <f t="shared" si="368"/>
        <v>100.07812500000018</v>
      </c>
      <c r="M2998" s="5">
        <v>0</v>
      </c>
      <c r="R2998">
        <v>2012</v>
      </c>
      <c r="S2998" s="1" t="s">
        <v>6</v>
      </c>
      <c r="T2998" s="40">
        <f>+'Copy Co'!$B$17</f>
        <v>51399.602684929596</v>
      </c>
      <c r="U2998">
        <f>+'Copy Co'!$B$18*'All Data'!C2998</f>
        <v>277.92992552601248</v>
      </c>
      <c r="V2998" s="40">
        <f>+D2998*'Copy Co'!$B$19</f>
        <v>13290.393394589728</v>
      </c>
      <c r="W2998" s="40">
        <f>+E2998*'Copy Co'!$B$20</f>
        <v>-1374.6130952213921</v>
      </c>
      <c r="X2998" s="40">
        <f>+F2998*'Copy Co'!$B$21</f>
        <v>48.540446286765544</v>
      </c>
      <c r="Y2998" s="40">
        <f>+G2998*'Copy Co'!$B$22</f>
        <v>103581.18485529798</v>
      </c>
      <c r="Z2998" s="40">
        <f>+H2998*'Copy Co'!$B$23</f>
        <v>0</v>
      </c>
      <c r="AA2998" s="40">
        <f>+I2998*'Copy Co'!$B$24</f>
        <v>0</v>
      </c>
      <c r="AB2998" s="40">
        <f>+J2998*'Copy Co'!$B$25</f>
        <v>8083.7301426028844</v>
      </c>
      <c r="AC2998" s="40">
        <f>+K2998*'Copy Co'!$B$26</f>
        <v>5573.3648186247838</v>
      </c>
      <c r="AD2998" s="40">
        <f>+L2998*'Copy Co'!$B$27</f>
        <v>18345.070354503972</v>
      </c>
      <c r="AE2998" s="40">
        <f>+M2998*'Copy Co'!$B$28</f>
        <v>0</v>
      </c>
      <c r="AF2998" s="40">
        <f t="shared" si="369"/>
        <v>199225.20352714031</v>
      </c>
      <c r="AG2998" s="25">
        <f t="shared" si="370"/>
        <v>-47903.796472859685</v>
      </c>
      <c r="AH2998" s="56">
        <f t="shared" si="371"/>
        <v>40981</v>
      </c>
      <c r="AL2998" s="56"/>
      <c r="BF2998" s="2">
        <v>43040</v>
      </c>
      <c r="BG2998" s="3">
        <v>7.0833333333333401</v>
      </c>
      <c r="BH2998">
        <v>16</v>
      </c>
      <c r="BI2998">
        <v>5.9166666666666696</v>
      </c>
    </row>
    <row r="2999" spans="1:61" x14ac:dyDescent="0.25">
      <c r="A2999" s="2">
        <v>40982</v>
      </c>
      <c r="B2999" s="7">
        <v>236539</v>
      </c>
      <c r="C2999" s="3">
        <v>9.7083333333333393</v>
      </c>
      <c r="D2999" s="7">
        <f t="shared" si="365"/>
        <v>94.251736111111228</v>
      </c>
      <c r="E2999" s="7">
        <f t="shared" si="366"/>
        <v>915.02727141203877</v>
      </c>
      <c r="F2999" s="7">
        <f t="shared" si="367"/>
        <v>8883.3897599585489</v>
      </c>
      <c r="G2999" s="11">
        <v>247129</v>
      </c>
      <c r="H2999">
        <v>0</v>
      </c>
      <c r="I2999">
        <v>0</v>
      </c>
      <c r="J2999">
        <v>21</v>
      </c>
      <c r="K2999" s="3">
        <v>9.5416666666666696</v>
      </c>
      <c r="L2999" s="3">
        <f t="shared" si="368"/>
        <v>92.633680555555642</v>
      </c>
      <c r="M2999" s="5">
        <v>0</v>
      </c>
      <c r="R2999">
        <v>2012</v>
      </c>
      <c r="S2999" s="1" t="s">
        <v>7</v>
      </c>
      <c r="T2999" s="40">
        <f>+'Copy Co'!$B$17</f>
        <v>51399.602684929596</v>
      </c>
      <c r="U2999">
        <f>+'Copy Co'!$B$18*'All Data'!C2999</f>
        <v>479.68646405600697</v>
      </c>
      <c r="V2999" s="40">
        <f>+D2999*'Copy Co'!$B$19</f>
        <v>39589.693662490135</v>
      </c>
      <c r="W2999" s="40">
        <f>+E2999*'Copy Co'!$B$20</f>
        <v>-7067.1927190239339</v>
      </c>
      <c r="X2999" s="40">
        <f>+F2999*'Copy Co'!$B$21</f>
        <v>430.71735881371757</v>
      </c>
      <c r="Y2999" s="40">
        <f>+G2999*'Copy Co'!$B$22</f>
        <v>102850.78443011577</v>
      </c>
      <c r="Z2999" s="40">
        <f>+H2999*'Copy Co'!$B$23</f>
        <v>0</v>
      </c>
      <c r="AA2999" s="40">
        <f>+I2999*'Copy Co'!$B$24</f>
        <v>0</v>
      </c>
      <c r="AB2999" s="40">
        <f>+J2999*'Copy Co'!$B$25</f>
        <v>7073.2638747775236</v>
      </c>
      <c r="AC2999" s="40">
        <f>+K2999*'Copy Co'!$B$26</f>
        <v>2988.9942469908046</v>
      </c>
      <c r="AD2999" s="40">
        <f>+L2999*'Copy Co'!$B$27</f>
        <v>16980.447894965175</v>
      </c>
      <c r="AE2999" s="40">
        <f>+M2999*'Copy Co'!$B$28</f>
        <v>0</v>
      </c>
      <c r="AF2999" s="40">
        <f t="shared" si="369"/>
        <v>214725.99789811482</v>
      </c>
      <c r="AG2999" s="25">
        <f t="shared" si="370"/>
        <v>-21813.002101885184</v>
      </c>
      <c r="AH2999" s="56">
        <f t="shared" si="371"/>
        <v>40982</v>
      </c>
      <c r="AL2999" s="56"/>
      <c r="BF2999" s="2">
        <v>38081</v>
      </c>
      <c r="BG2999" s="3">
        <v>7.0416666666666599</v>
      </c>
      <c r="BH2999">
        <v>15</v>
      </c>
      <c r="BI2999">
        <v>7.0833333333333304</v>
      </c>
    </row>
    <row r="3000" spans="1:61" x14ac:dyDescent="0.25">
      <c r="A3000" s="2">
        <v>40983</v>
      </c>
      <c r="B3000" s="7">
        <v>204012</v>
      </c>
      <c r="C3000" s="3">
        <v>5.2083333333333401</v>
      </c>
      <c r="D3000" s="7">
        <f t="shared" si="365"/>
        <v>27.126736111111182</v>
      </c>
      <c r="E3000" s="7">
        <f t="shared" si="366"/>
        <v>141.28508391203758</v>
      </c>
      <c r="F3000" s="7">
        <f t="shared" si="367"/>
        <v>735.85981204186339</v>
      </c>
      <c r="G3000" s="11">
        <v>236539</v>
      </c>
      <c r="H3000">
        <v>0</v>
      </c>
      <c r="I3000">
        <v>0</v>
      </c>
      <c r="J3000">
        <v>21</v>
      </c>
      <c r="K3000" s="3">
        <v>12.0416666666667</v>
      </c>
      <c r="L3000" s="3">
        <f t="shared" si="368"/>
        <v>62.717013888889142</v>
      </c>
      <c r="M3000" s="5">
        <v>0</v>
      </c>
      <c r="R3000">
        <v>2012</v>
      </c>
      <c r="S3000" s="1" t="s">
        <v>1</v>
      </c>
      <c r="T3000" s="40">
        <f>+'Copy Co'!$B$17</f>
        <v>51399.602684929596</v>
      </c>
      <c r="U3000">
        <f>+'Copy Co'!$B$18*'All Data'!C3000</f>
        <v>257.34252363519704</v>
      </c>
      <c r="V3000" s="40">
        <f>+D3000*'Copy Co'!$B$19</f>
        <v>11394.3701942642</v>
      </c>
      <c r="W3000" s="40">
        <f>+E3000*'Copy Co'!$B$20</f>
        <v>-1091.2121939152737</v>
      </c>
      <c r="X3000" s="40">
        <f>+F3000*'Copy Co'!$B$21</f>
        <v>35.67867708883562</v>
      </c>
      <c r="Y3000" s="40">
        <f>+G3000*'Copy Co'!$B$22</f>
        <v>98443.410924315453</v>
      </c>
      <c r="Z3000" s="40">
        <f>+H3000*'Copy Co'!$B$23</f>
        <v>0</v>
      </c>
      <c r="AA3000" s="40">
        <f>+I3000*'Copy Co'!$B$24</f>
        <v>0</v>
      </c>
      <c r="AB3000" s="40">
        <f>+J3000*'Copy Co'!$B$25</f>
        <v>7073.2638747775236</v>
      </c>
      <c r="AC3000" s="40">
        <f>+K3000*'Copy Co'!$B$26</f>
        <v>3772.1368444556538</v>
      </c>
      <c r="AD3000" s="40">
        <f>+L3000*'Copy Co'!$B$27</f>
        <v>11496.498682564965</v>
      </c>
      <c r="AE3000" s="40">
        <f>+M3000*'Copy Co'!$B$28</f>
        <v>0</v>
      </c>
      <c r="AF3000" s="40">
        <f t="shared" si="369"/>
        <v>182781.09221211617</v>
      </c>
      <c r="AG3000" s="25">
        <f t="shared" si="370"/>
        <v>-21230.907787883829</v>
      </c>
      <c r="AH3000" s="56">
        <f t="shared" si="371"/>
        <v>40983</v>
      </c>
      <c r="AL3000" s="56"/>
      <c r="BF3000" s="2">
        <v>38129</v>
      </c>
      <c r="BG3000" s="3">
        <v>7.0416666666666599</v>
      </c>
      <c r="BH3000">
        <v>17</v>
      </c>
      <c r="BI3000">
        <v>8.9583333333333304</v>
      </c>
    </row>
    <row r="3001" spans="1:61" x14ac:dyDescent="0.25">
      <c r="A3001" s="2">
        <v>40984</v>
      </c>
      <c r="B3001" s="7">
        <v>196410</v>
      </c>
      <c r="C3001" s="3">
        <v>3.6666666666666599</v>
      </c>
      <c r="D3001" s="7">
        <f t="shared" si="365"/>
        <v>13.444444444444395</v>
      </c>
      <c r="E3001" s="7">
        <f t="shared" si="366"/>
        <v>49.296296296296021</v>
      </c>
      <c r="F3001" s="7">
        <f t="shared" si="367"/>
        <v>180.75308641975175</v>
      </c>
      <c r="G3001" s="11">
        <v>204012</v>
      </c>
      <c r="H3001">
        <v>1</v>
      </c>
      <c r="I3001">
        <v>0</v>
      </c>
      <c r="J3001">
        <v>24</v>
      </c>
      <c r="K3001" s="3">
        <v>15.9166666666667</v>
      </c>
      <c r="L3001" s="3">
        <f t="shared" si="368"/>
        <v>58.361111111111121</v>
      </c>
      <c r="M3001" s="5">
        <v>0</v>
      </c>
      <c r="R3001">
        <v>2012</v>
      </c>
      <c r="S3001" s="1" t="s">
        <v>2</v>
      </c>
      <c r="T3001" s="40">
        <f>+'Copy Co'!$B$17</f>
        <v>51399.602684929596</v>
      </c>
      <c r="U3001">
        <f>+'Copy Co'!$B$18*'All Data'!C3001</f>
        <v>181.16913663917816</v>
      </c>
      <c r="V3001" s="40">
        <f>+D3001*'Copy Co'!$B$19</f>
        <v>5647.2321782004101</v>
      </c>
      <c r="W3001" s="40">
        <f>+E3001*'Copy Co'!$B$20</f>
        <v>-380.73884478045306</v>
      </c>
      <c r="X3001" s="40">
        <f>+F3001*'Copy Co'!$B$21</f>
        <v>8.7639396766157862</v>
      </c>
      <c r="Y3001" s="40">
        <f>+G3001*'Copy Co'!$B$22</f>
        <v>84906.240195026796</v>
      </c>
      <c r="Z3001" s="40">
        <f>+H3001*'Copy Co'!$B$23</f>
        <v>-10610.780657764437</v>
      </c>
      <c r="AA3001" s="40">
        <f>+I3001*'Copy Co'!$B$24</f>
        <v>0</v>
      </c>
      <c r="AB3001" s="40">
        <f>+J3001*'Copy Co'!$B$25</f>
        <v>8083.7301426028844</v>
      </c>
      <c r="AC3001" s="40">
        <f>+K3001*'Copy Co'!$B$26</f>
        <v>4986.0078705261549</v>
      </c>
      <c r="AD3001" s="40">
        <f>+L3001*'Copy Co'!$B$27</f>
        <v>10698.029057802141</v>
      </c>
      <c r="AE3001" s="40">
        <f>+M3001*'Copy Co'!$B$28</f>
        <v>0</v>
      </c>
      <c r="AF3001" s="40">
        <f t="shared" si="369"/>
        <v>154919.25570285888</v>
      </c>
      <c r="AG3001" s="25">
        <f t="shared" si="370"/>
        <v>-41490.744297141122</v>
      </c>
      <c r="AH3001" s="56">
        <f t="shared" si="371"/>
        <v>40984</v>
      </c>
      <c r="AL3001" s="56"/>
      <c r="BF3001" s="2">
        <v>39945</v>
      </c>
      <c r="BG3001" s="3">
        <v>7.0416666666666599</v>
      </c>
      <c r="BH3001">
        <v>24</v>
      </c>
      <c r="BI3001">
        <v>13.75</v>
      </c>
    </row>
    <row r="3002" spans="1:61" x14ac:dyDescent="0.25">
      <c r="A3002" s="2">
        <v>40985</v>
      </c>
      <c r="B3002" s="7">
        <v>248619</v>
      </c>
      <c r="C3002" s="3">
        <v>9.8333333333333393</v>
      </c>
      <c r="D3002" s="7">
        <f t="shared" si="365"/>
        <v>96.694444444444557</v>
      </c>
      <c r="E3002" s="7">
        <f t="shared" si="366"/>
        <v>950.8287037037054</v>
      </c>
      <c r="F3002" s="7">
        <f t="shared" si="367"/>
        <v>9349.8155864197743</v>
      </c>
      <c r="G3002" s="11">
        <v>196410</v>
      </c>
      <c r="H3002">
        <v>0</v>
      </c>
      <c r="I3002">
        <v>1</v>
      </c>
      <c r="J3002">
        <v>31</v>
      </c>
      <c r="K3002" s="3">
        <v>19.8333333333333</v>
      </c>
      <c r="L3002" s="3">
        <f t="shared" si="368"/>
        <v>195.02777777777757</v>
      </c>
      <c r="M3002" s="5">
        <v>0</v>
      </c>
      <c r="R3002">
        <v>2012</v>
      </c>
      <c r="S3002" s="1" t="s">
        <v>3</v>
      </c>
      <c r="T3002" s="40">
        <f>+'Copy Co'!$B$17</f>
        <v>51399.602684929596</v>
      </c>
      <c r="U3002">
        <f>+'Copy Co'!$B$18*'All Data'!C3002</f>
        <v>485.86268462325171</v>
      </c>
      <c r="V3002" s="40">
        <f>+D3002*'Copy Co'!$B$19</f>
        <v>40615.733909743227</v>
      </c>
      <c r="W3002" s="40">
        <f>+E3002*'Copy Co'!$B$20</f>
        <v>-7343.7042826977131</v>
      </c>
      <c r="X3002" s="40">
        <f>+F3002*'Copy Co'!$B$21</f>
        <v>453.33234087399154</v>
      </c>
      <c r="Y3002" s="40">
        <f>+G3002*'Copy Co'!$B$22</f>
        <v>81742.420233639263</v>
      </c>
      <c r="Z3002" s="40">
        <f>+H3002*'Copy Co'!$B$23</f>
        <v>0</v>
      </c>
      <c r="AA3002" s="40">
        <f>+I3002*'Copy Co'!$B$24</f>
        <v>-10704.382616627605</v>
      </c>
      <c r="AB3002" s="40">
        <f>+J3002*'Copy Co'!$B$25</f>
        <v>10441.484767528726</v>
      </c>
      <c r="AC3002" s="40">
        <f>+K3002*'Copy Co'!$B$26</f>
        <v>6212.9312732210492</v>
      </c>
      <c r="AD3002" s="40">
        <f>+L3002*'Copy Co'!$B$27</f>
        <v>35750.053315006546</v>
      </c>
      <c r="AE3002" s="40">
        <f>+M3002*'Copy Co'!$B$28</f>
        <v>0</v>
      </c>
      <c r="AF3002" s="40">
        <f t="shared" si="369"/>
        <v>209053.33431024029</v>
      </c>
      <c r="AG3002" s="25">
        <f t="shared" si="370"/>
        <v>-39565.665689759713</v>
      </c>
      <c r="AH3002" s="56">
        <f t="shared" si="371"/>
        <v>40985</v>
      </c>
      <c r="AL3002" s="56"/>
      <c r="BF3002" s="2">
        <v>40089</v>
      </c>
      <c r="BG3002" s="3">
        <v>7.0416666666666599</v>
      </c>
      <c r="BH3002">
        <v>20</v>
      </c>
      <c r="BI3002">
        <v>7.2916666666666696</v>
      </c>
    </row>
    <row r="3003" spans="1:61" x14ac:dyDescent="0.25">
      <c r="A3003" s="2">
        <v>40986</v>
      </c>
      <c r="B3003" s="7">
        <v>459122</v>
      </c>
      <c r="C3003" s="3">
        <v>28.125</v>
      </c>
      <c r="D3003" s="7">
        <f t="shared" si="365"/>
        <v>791.015625</v>
      </c>
      <c r="E3003" s="7">
        <f t="shared" si="366"/>
        <v>22247.314453125</v>
      </c>
      <c r="F3003" s="7">
        <f t="shared" si="367"/>
        <v>625705.71899414063</v>
      </c>
      <c r="G3003" s="11">
        <v>248619</v>
      </c>
      <c r="H3003">
        <v>0</v>
      </c>
      <c r="I3003">
        <v>1</v>
      </c>
      <c r="J3003">
        <v>24</v>
      </c>
      <c r="K3003" s="3">
        <v>14.2083333333333</v>
      </c>
      <c r="L3003" s="3">
        <f t="shared" si="368"/>
        <v>399.60937499999909</v>
      </c>
      <c r="M3003" s="5">
        <v>0</v>
      </c>
      <c r="R3003">
        <v>2012</v>
      </c>
      <c r="S3003" s="1" t="s">
        <v>4</v>
      </c>
      <c r="T3003" s="40">
        <f>+'Copy Co'!$B$17</f>
        <v>51399.602684929596</v>
      </c>
      <c r="U3003">
        <f>+'Copy Co'!$B$18*'All Data'!C3003</f>
        <v>1389.6496276300622</v>
      </c>
      <c r="V3003" s="40">
        <f>+D3003*'Copy Co'!$B$19</f>
        <v>332259.83486474323</v>
      </c>
      <c r="W3003" s="40">
        <f>+E3003*'Copy Co'!$B$20</f>
        <v>-171826.63690267401</v>
      </c>
      <c r="X3003" s="40">
        <f>+F3003*'Copy Co'!$B$21</f>
        <v>30337.778929228465</v>
      </c>
      <c r="Y3003" s="40">
        <f>+G3003*'Copy Co'!$B$22</f>
        <v>103470.89647200836</v>
      </c>
      <c r="Z3003" s="40">
        <f>+H3003*'Copy Co'!$B$23</f>
        <v>0</v>
      </c>
      <c r="AA3003" s="40">
        <f>+I3003*'Copy Co'!$B$24</f>
        <v>-10704.382616627605</v>
      </c>
      <c r="AB3003" s="40">
        <f>+J3003*'Copy Co'!$B$25</f>
        <v>8083.7301426028844</v>
      </c>
      <c r="AC3003" s="40">
        <f>+K3003*'Copy Co'!$B$26</f>
        <v>4450.8604289251607</v>
      </c>
      <c r="AD3003" s="40">
        <f>+L3003*'Copy Co'!$B$27</f>
        <v>73251.393335899629</v>
      </c>
      <c r="AE3003" s="40">
        <f>+M3003*'Copy Co'!$B$28</f>
        <v>0</v>
      </c>
      <c r="AF3003" s="40">
        <f t="shared" si="369"/>
        <v>422112.72696666571</v>
      </c>
      <c r="AG3003" s="25">
        <f t="shared" si="370"/>
        <v>-37009.273033334292</v>
      </c>
      <c r="AH3003" s="56">
        <f t="shared" si="371"/>
        <v>40986</v>
      </c>
      <c r="AL3003" s="56"/>
      <c r="BF3003" s="2">
        <v>42091</v>
      </c>
      <c r="BG3003" s="3">
        <v>7.0416666666666599</v>
      </c>
      <c r="BH3003">
        <v>17</v>
      </c>
      <c r="BI3003">
        <v>8.625</v>
      </c>
    </row>
    <row r="3004" spans="1:61" x14ac:dyDescent="0.25">
      <c r="A3004" s="2">
        <v>40987</v>
      </c>
      <c r="B3004" s="7">
        <v>501275</v>
      </c>
      <c r="C3004" s="3">
        <v>29.375</v>
      </c>
      <c r="D3004" s="7">
        <f t="shared" si="365"/>
        <v>862.890625</v>
      </c>
      <c r="E3004" s="7">
        <f t="shared" si="366"/>
        <v>25347.412109375</v>
      </c>
      <c r="F3004" s="7">
        <f t="shared" si="367"/>
        <v>744580.23071289063</v>
      </c>
      <c r="G3004" s="11">
        <v>459122</v>
      </c>
      <c r="H3004">
        <v>0</v>
      </c>
      <c r="I3004">
        <v>0</v>
      </c>
      <c r="J3004">
        <v>16</v>
      </c>
      <c r="K3004" s="3">
        <v>8</v>
      </c>
      <c r="L3004" s="3">
        <f t="shared" si="368"/>
        <v>235</v>
      </c>
      <c r="M3004" s="5">
        <v>0</v>
      </c>
      <c r="R3004">
        <v>2012</v>
      </c>
      <c r="S3004" s="1" t="s">
        <v>5</v>
      </c>
      <c r="T3004" s="40">
        <f>+'Copy Co'!$B$17</f>
        <v>51399.602684929596</v>
      </c>
      <c r="U3004">
        <f>+'Copy Co'!$B$18*'All Data'!C3004</f>
        <v>1451.4118333025094</v>
      </c>
      <c r="V3004" s="40">
        <f>+D3004*'Copy Co'!$B$19</f>
        <v>362450.35813146556</v>
      </c>
      <c r="W3004" s="40">
        <f>+E3004*'Copy Co'!$B$20</f>
        <v>-195770.17199611879</v>
      </c>
      <c r="X3004" s="40">
        <f>+F3004*'Copy Co'!$B$21</f>
        <v>36101.492680544186</v>
      </c>
      <c r="Y3004" s="40">
        <f>+G3004*'Copy Co'!$B$22</f>
        <v>191078.57778376318</v>
      </c>
      <c r="Z3004" s="40">
        <f>+H3004*'Copy Co'!$B$23</f>
        <v>0</v>
      </c>
      <c r="AA3004" s="40">
        <f>+I3004*'Copy Co'!$B$24</f>
        <v>0</v>
      </c>
      <c r="AB3004" s="40">
        <f>+J3004*'Copy Co'!$B$25</f>
        <v>5389.1534284019226</v>
      </c>
      <c r="AC3004" s="40">
        <f>+K3004*'Copy Co'!$B$26</f>
        <v>2506.0563118874861</v>
      </c>
      <c r="AD3004" s="40">
        <f>+L3004*'Copy Co'!$B$27</f>
        <v>43077.261222753979</v>
      </c>
      <c r="AE3004" s="40">
        <f>+M3004*'Copy Co'!$B$28</f>
        <v>0</v>
      </c>
      <c r="AF3004" s="40">
        <f t="shared" si="369"/>
        <v>497683.74208092957</v>
      </c>
      <c r="AG3004" s="25">
        <f t="shared" si="370"/>
        <v>-3591.2579190704273</v>
      </c>
      <c r="AH3004" s="56">
        <f t="shared" si="371"/>
        <v>40987</v>
      </c>
      <c r="AL3004" s="56"/>
      <c r="BF3004" s="2">
        <v>38867</v>
      </c>
      <c r="BG3004" s="3">
        <v>7</v>
      </c>
      <c r="BH3004">
        <v>12</v>
      </c>
      <c r="BI3004">
        <v>6.25</v>
      </c>
    </row>
    <row r="3005" spans="1:61" x14ac:dyDescent="0.25">
      <c r="A3005" s="2">
        <v>40988</v>
      </c>
      <c r="B3005" s="7">
        <v>405199</v>
      </c>
      <c r="C3005" s="3">
        <v>23.4166666666667</v>
      </c>
      <c r="D3005" s="7">
        <f t="shared" si="365"/>
        <v>548.34027777777931</v>
      </c>
      <c r="E3005" s="7">
        <f t="shared" si="366"/>
        <v>12840.301504629684</v>
      </c>
      <c r="F3005" s="7">
        <f t="shared" si="367"/>
        <v>300677.06023341219</v>
      </c>
      <c r="G3005" s="11">
        <v>501275</v>
      </c>
      <c r="H3005">
        <v>0</v>
      </c>
      <c r="I3005">
        <v>0</v>
      </c>
      <c r="J3005">
        <v>10</v>
      </c>
      <c r="K3005" s="3">
        <v>7.625</v>
      </c>
      <c r="L3005" s="3">
        <f t="shared" si="368"/>
        <v>178.5520833333336</v>
      </c>
      <c r="M3005" s="5">
        <v>0</v>
      </c>
      <c r="R3005">
        <v>2012</v>
      </c>
      <c r="S3005" s="1" t="s">
        <v>6</v>
      </c>
      <c r="T3005" s="40">
        <f>+'Copy Co'!$B$17</f>
        <v>51399.602684929596</v>
      </c>
      <c r="U3005">
        <f>+'Copy Co'!$B$18*'All Data'!C3005</f>
        <v>1157.011986263846</v>
      </c>
      <c r="V3005" s="40">
        <f>+D3005*'Copy Co'!$B$19</f>
        <v>230325.98141677969</v>
      </c>
      <c r="W3005" s="40">
        <f>+E3005*'Copy Co'!$B$20</f>
        <v>-99171.78223940426</v>
      </c>
      <c r="X3005" s="40">
        <f>+F3005*'Copy Co'!$B$21</f>
        <v>14578.537330800698</v>
      </c>
      <c r="Y3005" s="40">
        <f>+G3005*'Copy Co'!$B$22</f>
        <v>208621.922013225</v>
      </c>
      <c r="Z3005" s="40">
        <f>+H3005*'Copy Co'!$B$23</f>
        <v>0</v>
      </c>
      <c r="AA3005" s="40">
        <f>+I3005*'Copy Co'!$B$24</f>
        <v>0</v>
      </c>
      <c r="AB3005" s="40">
        <f>+J3005*'Copy Co'!$B$25</f>
        <v>3368.2208927512015</v>
      </c>
      <c r="AC3005" s="40">
        <f>+K3005*'Copy Co'!$B$26</f>
        <v>2388.5849222677602</v>
      </c>
      <c r="AD3005" s="40">
        <f>+L3005*'Copy Co'!$B$27</f>
        <v>32729.935045178503</v>
      </c>
      <c r="AE3005" s="40">
        <f>+M3005*'Copy Co'!$B$28</f>
        <v>0</v>
      </c>
      <c r="AF3005" s="40">
        <f t="shared" si="369"/>
        <v>445398.01405279199</v>
      </c>
      <c r="AG3005" s="25">
        <f t="shared" si="370"/>
        <v>40199.014052791987</v>
      </c>
      <c r="AH3005" s="56">
        <f t="shared" si="371"/>
        <v>40988</v>
      </c>
      <c r="AL3005" s="56"/>
      <c r="BF3005" s="2">
        <v>39984</v>
      </c>
      <c r="BG3005" s="3">
        <v>7</v>
      </c>
      <c r="BH3005">
        <v>21</v>
      </c>
      <c r="BI3005">
        <v>11.2916666666667</v>
      </c>
    </row>
    <row r="3006" spans="1:61" x14ac:dyDescent="0.25">
      <c r="A3006" s="2">
        <v>40989</v>
      </c>
      <c r="B3006" s="7">
        <v>285778</v>
      </c>
      <c r="C3006" s="3">
        <v>13.9166666666667</v>
      </c>
      <c r="D3006" s="7">
        <f t="shared" si="365"/>
        <v>193.67361111111202</v>
      </c>
      <c r="E3006" s="7">
        <f t="shared" si="366"/>
        <v>2695.2910879629821</v>
      </c>
      <c r="F3006" s="7">
        <f t="shared" si="367"/>
        <v>37509.467640818257</v>
      </c>
      <c r="G3006" s="11">
        <v>405199</v>
      </c>
      <c r="H3006">
        <v>0</v>
      </c>
      <c r="I3006">
        <v>0</v>
      </c>
      <c r="J3006">
        <v>15</v>
      </c>
      <c r="K3006" s="3">
        <v>10.4583333333333</v>
      </c>
      <c r="L3006" s="3">
        <f t="shared" si="368"/>
        <v>145.54513888888877</v>
      </c>
      <c r="M3006" s="5">
        <v>0</v>
      </c>
      <c r="R3006">
        <v>2012</v>
      </c>
      <c r="S3006" s="1" t="s">
        <v>7</v>
      </c>
      <c r="T3006" s="40">
        <f>+'Copy Co'!$B$17</f>
        <v>51399.602684929596</v>
      </c>
      <c r="U3006">
        <f>+'Copy Co'!$B$18*'All Data'!C3006</f>
        <v>687.61922315324728</v>
      </c>
      <c r="V3006" s="40">
        <f>+D3006*'Copy Co'!$B$19</f>
        <v>81351.063129045753</v>
      </c>
      <c r="W3006" s="40">
        <f>+E3006*'Copy Co'!$B$20</f>
        <v>-20817.020593394605</v>
      </c>
      <c r="X3006" s="40">
        <f>+F3006*'Copy Co'!$B$21</f>
        <v>1818.6727442247486</v>
      </c>
      <c r="Y3006" s="40">
        <f>+G3006*'Copy Co'!$B$22</f>
        <v>168636.76460592839</v>
      </c>
      <c r="Z3006" s="40">
        <f>+H3006*'Copy Co'!$B$23</f>
        <v>0</v>
      </c>
      <c r="AA3006" s="40">
        <f>+I3006*'Copy Co'!$B$24</f>
        <v>0</v>
      </c>
      <c r="AB3006" s="40">
        <f>+J3006*'Copy Co'!$B$25</f>
        <v>5052.331339126802</v>
      </c>
      <c r="AC3006" s="40">
        <f>+K3006*'Copy Co'!$B$26</f>
        <v>3276.1465327279011</v>
      </c>
      <c r="AD3006" s="40">
        <f>+L3006*'Copy Co'!$B$27</f>
        <v>26679.51475582413</v>
      </c>
      <c r="AE3006" s="40">
        <f>+M3006*'Copy Co'!$B$28</f>
        <v>0</v>
      </c>
      <c r="AF3006" s="40">
        <f t="shared" si="369"/>
        <v>318084.69442156598</v>
      </c>
      <c r="AG3006" s="25">
        <f t="shared" si="370"/>
        <v>32306.694421565975</v>
      </c>
      <c r="AH3006" s="56">
        <f t="shared" si="371"/>
        <v>40989</v>
      </c>
      <c r="AL3006" s="56"/>
      <c r="BF3006" s="2">
        <v>41414</v>
      </c>
      <c r="BG3006" s="3">
        <v>7</v>
      </c>
      <c r="BH3006">
        <v>12</v>
      </c>
      <c r="BI3006">
        <v>7.375</v>
      </c>
    </row>
    <row r="3007" spans="1:61" x14ac:dyDescent="0.25">
      <c r="A3007" s="2">
        <v>40990</v>
      </c>
      <c r="B3007" s="7">
        <v>197619</v>
      </c>
      <c r="C3007" s="3">
        <v>3.25</v>
      </c>
      <c r="D3007" s="7">
        <f t="shared" si="365"/>
        <v>10.5625</v>
      </c>
      <c r="E3007" s="7">
        <f t="shared" si="366"/>
        <v>34.328125</v>
      </c>
      <c r="F3007" s="7">
        <f t="shared" si="367"/>
        <v>111.56640625</v>
      </c>
      <c r="G3007" s="11">
        <v>285778</v>
      </c>
      <c r="H3007">
        <v>0</v>
      </c>
      <c r="I3007">
        <v>0</v>
      </c>
      <c r="J3007">
        <v>18</v>
      </c>
      <c r="K3007" s="3">
        <v>12.2083333333333</v>
      </c>
      <c r="L3007" s="3">
        <f t="shared" si="368"/>
        <v>39.677083333333229</v>
      </c>
      <c r="M3007" s="5">
        <v>0</v>
      </c>
      <c r="R3007">
        <v>2012</v>
      </c>
      <c r="S3007" s="1" t="s">
        <v>1</v>
      </c>
      <c r="T3007" s="40">
        <f>+'Copy Co'!$B$17</f>
        <v>51399.602684929596</v>
      </c>
      <c r="U3007">
        <f>+'Copy Co'!$B$18*'All Data'!C3007</f>
        <v>160.58173474836275</v>
      </c>
      <c r="V3007" s="40">
        <f>+D3007*'Copy Co'!$B$19</f>
        <v>4436.6942887618052</v>
      </c>
      <c r="W3007" s="40">
        <f>+E3007*'Copy Co'!$B$20</f>
        <v>-265.13250767200208</v>
      </c>
      <c r="X3007" s="40">
        <f>+F3007*'Copy Co'!$B$21</f>
        <v>5.4093751519197619</v>
      </c>
      <c r="Y3007" s="40">
        <f>+G3007*'Copy Co'!$B$22</f>
        <v>118935.82490468389</v>
      </c>
      <c r="Z3007" s="40">
        <f>+H3007*'Copy Co'!$B$23</f>
        <v>0</v>
      </c>
      <c r="AA3007" s="40">
        <f>+I3007*'Copy Co'!$B$24</f>
        <v>0</v>
      </c>
      <c r="AB3007" s="40">
        <f>+J3007*'Copy Co'!$B$25</f>
        <v>6062.7976069521628</v>
      </c>
      <c r="AC3007" s="40">
        <f>+K3007*'Copy Co'!$B$26</f>
        <v>3824.3463509532889</v>
      </c>
      <c r="AD3007" s="40">
        <f>+L3007*'Copy Co'!$B$27</f>
        <v>7273.1067374764834</v>
      </c>
      <c r="AE3007" s="40">
        <f>+M3007*'Copy Co'!$B$28</f>
        <v>0</v>
      </c>
      <c r="AF3007" s="40">
        <f t="shared" si="369"/>
        <v>191833.23117598554</v>
      </c>
      <c r="AG3007" s="25">
        <f t="shared" si="370"/>
        <v>-5785.7688240144635</v>
      </c>
      <c r="AH3007" s="56">
        <f t="shared" si="371"/>
        <v>40990</v>
      </c>
      <c r="AL3007" s="56"/>
      <c r="BF3007" s="2">
        <v>38835</v>
      </c>
      <c r="BG3007" s="3">
        <v>6.9583333333333401</v>
      </c>
      <c r="BH3007">
        <v>23</v>
      </c>
      <c r="BI3007">
        <v>11.75</v>
      </c>
    </row>
    <row r="3008" spans="1:61" x14ac:dyDescent="0.25">
      <c r="A3008" s="2">
        <v>40991</v>
      </c>
      <c r="B3008" s="7">
        <v>164755</v>
      </c>
      <c r="C3008" s="3">
        <v>3.1666666666666599</v>
      </c>
      <c r="D3008" s="7">
        <f t="shared" si="365"/>
        <v>10.027777777777734</v>
      </c>
      <c r="E3008" s="7">
        <f t="shared" si="366"/>
        <v>31.754629629629424</v>
      </c>
      <c r="F3008" s="7">
        <f t="shared" si="367"/>
        <v>100.55632716049296</v>
      </c>
      <c r="G3008" s="11">
        <v>197619</v>
      </c>
      <c r="H3008">
        <v>1</v>
      </c>
      <c r="I3008">
        <v>0</v>
      </c>
      <c r="J3008">
        <v>29</v>
      </c>
      <c r="K3008" s="3">
        <v>14.5</v>
      </c>
      <c r="L3008" s="3">
        <f t="shared" si="368"/>
        <v>45.916666666666565</v>
      </c>
      <c r="M3008" s="5">
        <v>0</v>
      </c>
      <c r="R3008">
        <v>2012</v>
      </c>
      <c r="S3008" s="1" t="s">
        <v>2</v>
      </c>
      <c r="T3008" s="40">
        <f>+'Copy Co'!$B$17</f>
        <v>51399.602684929596</v>
      </c>
      <c r="U3008">
        <f>+'Copy Co'!$B$18*'All Data'!C3008</f>
        <v>156.46425437019926</v>
      </c>
      <c r="V3008" s="40">
        <f>+D3008*'Copy Co'!$B$19</f>
        <v>4212.0884634924523</v>
      </c>
      <c r="W3008" s="40">
        <f>+E3008*'Copy Co'!$B$20</f>
        <v>-245.25617358650689</v>
      </c>
      <c r="X3008" s="40">
        <f>+F3008*'Copy Co'!$B$21</f>
        <v>4.8755437751700894</v>
      </c>
      <c r="Y3008" s="40">
        <f>+G3008*'Copy Co'!$B$22</f>
        <v>82245.584970987009</v>
      </c>
      <c r="Z3008" s="40">
        <f>+H3008*'Copy Co'!$B$23</f>
        <v>-10610.780657764437</v>
      </c>
      <c r="AA3008" s="40">
        <f>+I3008*'Copy Co'!$B$24</f>
        <v>0</v>
      </c>
      <c r="AB3008" s="40">
        <f>+J3008*'Copy Co'!$B$25</f>
        <v>9767.8405889784844</v>
      </c>
      <c r="AC3008" s="40">
        <f>+K3008*'Copy Co'!$B$26</f>
        <v>4542.2270652960688</v>
      </c>
      <c r="AD3008" s="40">
        <f>+L3008*'Copy Co'!$B$27</f>
        <v>8416.8691254387904</v>
      </c>
      <c r="AE3008" s="40">
        <f>+M3008*'Copy Co'!$B$28</f>
        <v>0</v>
      </c>
      <c r="AF3008" s="40">
        <f t="shared" si="369"/>
        <v>149889.51586591682</v>
      </c>
      <c r="AG3008" s="25">
        <f t="shared" si="370"/>
        <v>-14865.484134083177</v>
      </c>
      <c r="AH3008" s="56">
        <f t="shared" si="371"/>
        <v>40991</v>
      </c>
      <c r="AL3008" s="56"/>
      <c r="BF3008" s="2">
        <v>39923</v>
      </c>
      <c r="BG3008" s="3">
        <v>6.9583333333333401</v>
      </c>
      <c r="BH3008">
        <v>12</v>
      </c>
      <c r="BI3008">
        <v>7.0833333333333304</v>
      </c>
    </row>
    <row r="3009" spans="1:61" x14ac:dyDescent="0.25">
      <c r="A3009" s="2">
        <v>40992</v>
      </c>
      <c r="B3009" s="7">
        <v>174232</v>
      </c>
      <c r="C3009" s="3">
        <v>3.25</v>
      </c>
      <c r="D3009" s="7">
        <f t="shared" si="365"/>
        <v>10.5625</v>
      </c>
      <c r="E3009" s="7">
        <f t="shared" si="366"/>
        <v>34.328125</v>
      </c>
      <c r="F3009" s="7">
        <f t="shared" si="367"/>
        <v>111.56640625</v>
      </c>
      <c r="G3009" s="11">
        <v>164755</v>
      </c>
      <c r="H3009">
        <v>0</v>
      </c>
      <c r="I3009">
        <v>1</v>
      </c>
      <c r="J3009">
        <v>20</v>
      </c>
      <c r="K3009" s="3">
        <v>10.75</v>
      </c>
      <c r="L3009" s="3">
        <f t="shared" si="368"/>
        <v>34.9375</v>
      </c>
      <c r="M3009" s="5">
        <v>0</v>
      </c>
      <c r="R3009">
        <v>2012</v>
      </c>
      <c r="S3009" s="1" t="s">
        <v>3</v>
      </c>
      <c r="T3009" s="40">
        <f>+'Copy Co'!$B$17</f>
        <v>51399.602684929596</v>
      </c>
      <c r="U3009">
        <f>+'Copy Co'!$B$18*'All Data'!C3009</f>
        <v>160.58173474836275</v>
      </c>
      <c r="V3009" s="40">
        <f>+D3009*'Copy Co'!$B$19</f>
        <v>4436.6942887618052</v>
      </c>
      <c r="W3009" s="40">
        <f>+E3009*'Copy Co'!$B$20</f>
        <v>-265.13250767200208</v>
      </c>
      <c r="X3009" s="40">
        <f>+F3009*'Copy Co'!$B$21</f>
        <v>5.4093751519197619</v>
      </c>
      <c r="Y3009" s="40">
        <f>+G3009*'Copy Co'!$B$22</f>
        <v>68568.160712760233</v>
      </c>
      <c r="Z3009" s="40">
        <f>+H3009*'Copy Co'!$B$23</f>
        <v>0</v>
      </c>
      <c r="AA3009" s="40">
        <f>+I3009*'Copy Co'!$B$24</f>
        <v>-10704.382616627605</v>
      </c>
      <c r="AB3009" s="40">
        <f>+J3009*'Copy Co'!$B$25</f>
        <v>6736.441785502403</v>
      </c>
      <c r="AC3009" s="40">
        <f>+K3009*'Copy Co'!$B$26</f>
        <v>3367.5131690988096</v>
      </c>
      <c r="AD3009" s="40">
        <f>+L3009*'Copy Co'!$B$27</f>
        <v>6404.3055913615617</v>
      </c>
      <c r="AE3009" s="40">
        <f>+M3009*'Copy Co'!$B$28</f>
        <v>0</v>
      </c>
      <c r="AF3009" s="40">
        <f t="shared" si="369"/>
        <v>130109.19421801509</v>
      </c>
      <c r="AG3009" s="25">
        <f t="shared" si="370"/>
        <v>-44122.805781984905</v>
      </c>
      <c r="AH3009" s="56">
        <f t="shared" si="371"/>
        <v>40992</v>
      </c>
      <c r="AL3009" s="56"/>
      <c r="BF3009" s="2">
        <v>40980</v>
      </c>
      <c r="BG3009" s="3">
        <v>6.9583333333333401</v>
      </c>
      <c r="BH3009">
        <v>24</v>
      </c>
      <c r="BI3009">
        <v>15.9583333333333</v>
      </c>
    </row>
    <row r="3010" spans="1:61" x14ac:dyDescent="0.25">
      <c r="A3010" s="2">
        <v>40993</v>
      </c>
      <c r="B3010" s="7">
        <v>181772</v>
      </c>
      <c r="C3010" s="3">
        <v>3.4166666666666599</v>
      </c>
      <c r="D3010" s="7">
        <f t="shared" si="365"/>
        <v>11.673611111111065</v>
      </c>
      <c r="E3010" s="7">
        <f t="shared" si="366"/>
        <v>39.884837962962727</v>
      </c>
      <c r="F3010" s="7">
        <f t="shared" si="367"/>
        <v>136.2731963734557</v>
      </c>
      <c r="G3010" s="11">
        <v>174232</v>
      </c>
      <c r="H3010">
        <v>0</v>
      </c>
      <c r="I3010">
        <v>1</v>
      </c>
      <c r="J3010">
        <v>16</v>
      </c>
      <c r="K3010" s="3">
        <v>11</v>
      </c>
      <c r="L3010" s="3">
        <f t="shared" si="368"/>
        <v>37.583333333333258</v>
      </c>
      <c r="M3010" s="5">
        <v>0</v>
      </c>
      <c r="R3010">
        <v>2012</v>
      </c>
      <c r="S3010" s="1" t="s">
        <v>4</v>
      </c>
      <c r="T3010" s="40">
        <f>+'Copy Co'!$B$17</f>
        <v>51399.602684929596</v>
      </c>
      <c r="U3010">
        <f>+'Copy Co'!$B$18*'All Data'!C3010</f>
        <v>168.81669550468871</v>
      </c>
      <c r="V3010" s="40">
        <f>+D3010*'Copy Co'!$B$19</f>
        <v>4903.4076919188465</v>
      </c>
      <c r="W3010" s="40">
        <f>+E3010*'Copy Co'!$B$20</f>
        <v>-308.04965628655145</v>
      </c>
      <c r="X3010" s="40">
        <f>+F3010*'Copy Co'!$B$21</f>
        <v>6.6073011322371373</v>
      </c>
      <c r="Y3010" s="40">
        <f>+G3010*'Copy Co'!$B$22</f>
        <v>72512.323008744148</v>
      </c>
      <c r="Z3010" s="40">
        <f>+H3010*'Copy Co'!$B$23</f>
        <v>0</v>
      </c>
      <c r="AA3010" s="40">
        <f>+I3010*'Copy Co'!$B$24</f>
        <v>-10704.382616627605</v>
      </c>
      <c r="AB3010" s="40">
        <f>+J3010*'Copy Co'!$B$25</f>
        <v>5389.1534284019226</v>
      </c>
      <c r="AC3010" s="40">
        <f>+K3010*'Copy Co'!$B$26</f>
        <v>3445.8274288452935</v>
      </c>
      <c r="AD3010" s="40">
        <f>+L3010*'Copy Co'!$B$27</f>
        <v>6889.3066707312073</v>
      </c>
      <c r="AE3010" s="40">
        <f>+M3010*'Copy Co'!$B$28</f>
        <v>0</v>
      </c>
      <c r="AF3010" s="40">
        <f t="shared" si="369"/>
        <v>133702.61263729379</v>
      </c>
      <c r="AG3010" s="25">
        <f t="shared" si="370"/>
        <v>-48069.387362706213</v>
      </c>
      <c r="AH3010" s="56">
        <f t="shared" si="371"/>
        <v>40993</v>
      </c>
      <c r="AL3010" s="56"/>
      <c r="BF3010" s="2">
        <v>42099</v>
      </c>
      <c r="BG3010" s="3">
        <v>6.9583333333333401</v>
      </c>
      <c r="BH3010">
        <v>28</v>
      </c>
      <c r="BI3010">
        <v>11.5</v>
      </c>
    </row>
    <row r="3011" spans="1:61" x14ac:dyDescent="0.25">
      <c r="A3011" s="2">
        <v>40994</v>
      </c>
      <c r="B3011" s="7">
        <v>334624</v>
      </c>
      <c r="C3011" s="3">
        <v>19.1666666666667</v>
      </c>
      <c r="D3011" s="7">
        <f t="shared" si="365"/>
        <v>367.36111111111239</v>
      </c>
      <c r="E3011" s="7">
        <f t="shared" si="366"/>
        <v>7041.0879629629999</v>
      </c>
      <c r="F3011" s="7">
        <f t="shared" si="367"/>
        <v>134954.18595679107</v>
      </c>
      <c r="G3011" s="11">
        <v>181772</v>
      </c>
      <c r="H3011">
        <v>0</v>
      </c>
      <c r="I3011">
        <v>0</v>
      </c>
      <c r="J3011">
        <v>35</v>
      </c>
      <c r="K3011" s="3">
        <v>12.375</v>
      </c>
      <c r="L3011" s="3">
        <f t="shared" si="368"/>
        <v>237.1875000000004</v>
      </c>
      <c r="M3011" s="5">
        <v>0</v>
      </c>
      <c r="R3011">
        <v>2012</v>
      </c>
      <c r="S3011" s="1" t="s">
        <v>5</v>
      </c>
      <c r="T3011" s="40">
        <f>+'Copy Co'!$B$17</f>
        <v>51399.602684929596</v>
      </c>
      <c r="U3011">
        <f>+'Copy Co'!$B$18*'All Data'!C3011</f>
        <v>947.02048697752559</v>
      </c>
      <c r="V3011" s="40">
        <f>+D3011*'Copy Co'!$B$19</f>
        <v>154307.11891880364</v>
      </c>
      <c r="W3011" s="40">
        <f>+E3011*'Copy Co'!$B$20</f>
        <v>-54381.685814751865</v>
      </c>
      <c r="X3011" s="40">
        <f>+F3011*'Copy Co'!$B$21</f>
        <v>6543.3479906701259</v>
      </c>
      <c r="Y3011" s="40">
        <f>+G3011*'Copy Co'!$B$22</f>
        <v>75650.339650267691</v>
      </c>
      <c r="Z3011" s="40">
        <f>+H3011*'Copy Co'!$B$23</f>
        <v>0</v>
      </c>
      <c r="AA3011" s="40">
        <f>+I3011*'Copy Co'!$B$24</f>
        <v>0</v>
      </c>
      <c r="AB3011" s="40">
        <f>+J3011*'Copy Co'!$B$25</f>
        <v>11788.773124629206</v>
      </c>
      <c r="AC3011" s="40">
        <f>+K3011*'Copy Co'!$B$26</f>
        <v>3876.555857450955</v>
      </c>
      <c r="AD3011" s="40">
        <f>+L3011*'Copy Co'!$B$27</f>
        <v>43478.246367114793</v>
      </c>
      <c r="AE3011" s="40">
        <f>+M3011*'Copy Co'!$B$28</f>
        <v>0</v>
      </c>
      <c r="AF3011" s="40">
        <f t="shared" si="369"/>
        <v>293609.31926609162</v>
      </c>
      <c r="AG3011" s="25">
        <f t="shared" si="370"/>
        <v>-41014.680733908375</v>
      </c>
      <c r="AH3011" s="56">
        <f t="shared" si="371"/>
        <v>40994</v>
      </c>
      <c r="AL3011" s="56"/>
      <c r="BF3011" s="2">
        <v>42492</v>
      </c>
      <c r="BG3011" s="3">
        <v>6.9583333333333401</v>
      </c>
      <c r="BH3011">
        <v>16</v>
      </c>
      <c r="BI3011">
        <v>6.2916666666666696</v>
      </c>
    </row>
    <row r="3012" spans="1:61" x14ac:dyDescent="0.25">
      <c r="A3012" s="2">
        <v>40995</v>
      </c>
      <c r="B3012" s="7">
        <v>276862</v>
      </c>
      <c r="C3012" s="3">
        <v>12.0833333333333</v>
      </c>
      <c r="D3012" s="7">
        <f t="shared" si="365"/>
        <v>146.00694444444363</v>
      </c>
      <c r="E3012" s="7">
        <f t="shared" si="366"/>
        <v>1764.2505787036891</v>
      </c>
      <c r="F3012" s="7">
        <f t="shared" si="367"/>
        <v>21318.02782600285</v>
      </c>
      <c r="G3012" s="11">
        <v>334624</v>
      </c>
      <c r="H3012">
        <v>0</v>
      </c>
      <c r="I3012">
        <v>0</v>
      </c>
      <c r="J3012">
        <v>20</v>
      </c>
      <c r="K3012" s="3">
        <v>11.625</v>
      </c>
      <c r="L3012" s="3">
        <f t="shared" si="368"/>
        <v>140.4687499999996</v>
      </c>
      <c r="M3012" s="5">
        <v>0</v>
      </c>
      <c r="R3012">
        <v>2012</v>
      </c>
      <c r="S3012" s="1" t="s">
        <v>6</v>
      </c>
      <c r="T3012" s="40">
        <f>+'Copy Co'!$B$17</f>
        <v>51399.602684929596</v>
      </c>
      <c r="U3012">
        <f>+'Copy Co'!$B$18*'All Data'!C3012</f>
        <v>597.03465483365471</v>
      </c>
      <c r="V3012" s="40">
        <f>+D3012*'Copy Co'!$B$19</f>
        <v>61329.058133607134</v>
      </c>
      <c r="W3012" s="40">
        <f>+E3012*'Copy Co'!$B$20</f>
        <v>-13626.149989068437</v>
      </c>
      <c r="X3012" s="40">
        <f>+F3012*'Copy Co'!$B$21</f>
        <v>1033.6194727963989</v>
      </c>
      <c r="Y3012" s="40">
        <f>+G3012*'Copy Co'!$B$22</f>
        <v>139264.67913172091</v>
      </c>
      <c r="Z3012" s="40">
        <f>+H3012*'Copy Co'!$B$23</f>
        <v>0</v>
      </c>
      <c r="AA3012" s="40">
        <f>+I3012*'Copy Co'!$B$24</f>
        <v>0</v>
      </c>
      <c r="AB3012" s="40">
        <f>+J3012*'Copy Co'!$B$25</f>
        <v>6736.441785502403</v>
      </c>
      <c r="AC3012" s="40">
        <f>+K3012*'Copy Co'!$B$26</f>
        <v>3641.6130782115033</v>
      </c>
      <c r="AD3012" s="40">
        <f>+L3012*'Copy Co'!$B$27</f>
        <v>25748.974627164705</v>
      </c>
      <c r="AE3012" s="40">
        <f>+M3012*'Copy Co'!$B$28</f>
        <v>0</v>
      </c>
      <c r="AF3012" s="40">
        <f t="shared" si="369"/>
        <v>276124.87357969786</v>
      </c>
      <c r="AG3012" s="25">
        <f t="shared" si="370"/>
        <v>-737.12642030214192</v>
      </c>
      <c r="AH3012" s="56">
        <f t="shared" si="371"/>
        <v>40995</v>
      </c>
      <c r="AL3012" s="56"/>
      <c r="BF3012" s="2">
        <v>43008</v>
      </c>
      <c r="BG3012" s="3">
        <v>6.9583333333333401</v>
      </c>
      <c r="BH3012">
        <v>17</v>
      </c>
      <c r="BI3012">
        <v>7.7083333333333304</v>
      </c>
    </row>
    <row r="3013" spans="1:61" x14ac:dyDescent="0.25">
      <c r="A3013" s="2">
        <v>40996</v>
      </c>
      <c r="B3013" s="7">
        <v>243849</v>
      </c>
      <c r="C3013" s="3">
        <v>12.25</v>
      </c>
      <c r="D3013" s="7">
        <f t="shared" ref="D3013:D3076" si="372">+C3013^2</f>
        <v>150.0625</v>
      </c>
      <c r="E3013" s="7">
        <f t="shared" ref="E3013:E3076" si="373">+C3013^3</f>
        <v>1838.265625</v>
      </c>
      <c r="F3013" s="7">
        <f t="shared" ref="F3013:F3076" si="374">+C3013^4</f>
        <v>22518.75390625</v>
      </c>
      <c r="G3013" s="11">
        <v>276862</v>
      </c>
      <c r="H3013">
        <v>0</v>
      </c>
      <c r="I3013">
        <v>0</v>
      </c>
      <c r="J3013">
        <v>22</v>
      </c>
      <c r="K3013" s="3">
        <v>11.4166666666667</v>
      </c>
      <c r="L3013" s="3">
        <f t="shared" ref="L3013:L3076" si="375">+C3013*K3013</f>
        <v>139.85416666666708</v>
      </c>
      <c r="M3013" s="5">
        <v>0</v>
      </c>
      <c r="R3013">
        <v>2012</v>
      </c>
      <c r="S3013" s="1" t="s">
        <v>7</v>
      </c>
      <c r="T3013" s="40">
        <f>+'Copy Co'!$B$17</f>
        <v>51399.602684929596</v>
      </c>
      <c r="U3013">
        <f>+'Copy Co'!$B$18*'All Data'!C3013</f>
        <v>605.26961558998266</v>
      </c>
      <c r="V3013" s="40">
        <f>+D3013*'Copy Co'!$B$19</f>
        <v>63032.562055130744</v>
      </c>
      <c r="W3013" s="40">
        <f>+E3013*'Copy Co'!$B$20</f>
        <v>-14197.803548067077</v>
      </c>
      <c r="X3013" s="40">
        <f>+F3013*'Copy Co'!$B$21</f>
        <v>1091.8375156738978</v>
      </c>
      <c r="Y3013" s="40">
        <f>+G3013*'Copy Co'!$B$22</f>
        <v>115225.14103521121</v>
      </c>
      <c r="Z3013" s="40">
        <f>+H3013*'Copy Co'!$B$23</f>
        <v>0</v>
      </c>
      <c r="AA3013" s="40">
        <f>+I3013*'Copy Co'!$B$24</f>
        <v>0</v>
      </c>
      <c r="AB3013" s="40">
        <f>+J3013*'Copy Co'!$B$25</f>
        <v>7410.0859640526432</v>
      </c>
      <c r="AC3013" s="40">
        <f>+K3013*'Copy Co'!$B$26</f>
        <v>3576.3511950894435</v>
      </c>
      <c r="AD3013" s="40">
        <f>+L3013*'Copy Co'!$B$27</f>
        <v>25636.316896130171</v>
      </c>
      <c r="AE3013" s="40">
        <f>+M3013*'Copy Co'!$B$28</f>
        <v>0</v>
      </c>
      <c r="AF3013" s="40">
        <f t="shared" ref="AF3013:AF3076" si="376">SUM(T3013:AE3013)</f>
        <v>253779.36341374059</v>
      </c>
      <c r="AG3013" s="25">
        <f t="shared" ref="AG3013:AG3076" si="377">+AF3013-B3013</f>
        <v>9930.3634137405897</v>
      </c>
      <c r="AH3013" s="56">
        <f t="shared" ref="AH3013:AH3076" si="378">+A3013</f>
        <v>40996</v>
      </c>
      <c r="AL3013" s="56"/>
      <c r="BF3013" s="2">
        <v>39948</v>
      </c>
      <c r="BG3013" s="3">
        <v>6.9166666666666599</v>
      </c>
      <c r="BH3013">
        <v>10</v>
      </c>
      <c r="BI3013">
        <v>6.125</v>
      </c>
    </row>
    <row r="3014" spans="1:61" x14ac:dyDescent="0.25">
      <c r="A3014" s="2">
        <v>40997</v>
      </c>
      <c r="B3014" s="7">
        <v>249544</v>
      </c>
      <c r="C3014" s="3">
        <v>14.25</v>
      </c>
      <c r="D3014" s="7">
        <f t="shared" si="372"/>
        <v>203.0625</v>
      </c>
      <c r="E3014" s="7">
        <f t="shared" si="373"/>
        <v>2893.640625</v>
      </c>
      <c r="F3014" s="7">
        <f t="shared" si="374"/>
        <v>41234.37890625</v>
      </c>
      <c r="G3014" s="11">
        <v>243849</v>
      </c>
      <c r="H3014">
        <v>0</v>
      </c>
      <c r="I3014">
        <v>0</v>
      </c>
      <c r="J3014">
        <v>16</v>
      </c>
      <c r="K3014" s="3">
        <v>6.8333333333333304</v>
      </c>
      <c r="L3014" s="3">
        <f t="shared" si="375"/>
        <v>97.374999999999957</v>
      </c>
      <c r="M3014" s="5">
        <v>0</v>
      </c>
      <c r="R3014">
        <v>2012</v>
      </c>
      <c r="S3014" s="1" t="s">
        <v>1</v>
      </c>
      <c r="T3014" s="40">
        <f>+'Copy Co'!$B$17</f>
        <v>51399.602684929596</v>
      </c>
      <c r="U3014">
        <f>+'Copy Co'!$B$18*'All Data'!C3014</f>
        <v>704.08914466589817</v>
      </c>
      <c r="V3014" s="40">
        <f>+D3014*'Copy Co'!$B$19</f>
        <v>85294.791385722521</v>
      </c>
      <c r="W3014" s="40">
        <f>+E3014*'Copy Co'!$B$20</f>
        <v>-22348.968818070585</v>
      </c>
      <c r="X3014" s="40">
        <f>+F3014*'Copy Co'!$B$21</f>
        <v>1999.2776693057019</v>
      </c>
      <c r="Y3014" s="40">
        <f>+G3014*'Copy Co'!$B$22</f>
        <v>101485.70557279518</v>
      </c>
      <c r="Z3014" s="40">
        <f>+H3014*'Copy Co'!$B$23</f>
        <v>0</v>
      </c>
      <c r="AA3014" s="40">
        <f>+I3014*'Copy Co'!$B$24</f>
        <v>0</v>
      </c>
      <c r="AB3014" s="40">
        <f>+J3014*'Copy Co'!$B$25</f>
        <v>5389.1534284019226</v>
      </c>
      <c r="AC3014" s="40">
        <f>+K3014*'Copy Co'!$B$26</f>
        <v>2140.5897664038935</v>
      </c>
      <c r="AD3014" s="40">
        <f>+L3014*'Copy Co'!$B$27</f>
        <v>17849.567283258155</v>
      </c>
      <c r="AE3014" s="40">
        <f>+M3014*'Copy Co'!$B$28</f>
        <v>0</v>
      </c>
      <c r="AF3014" s="40">
        <f t="shared" si="376"/>
        <v>243913.80811741226</v>
      </c>
      <c r="AG3014" s="25">
        <f t="shared" si="377"/>
        <v>-5630.1918825877365</v>
      </c>
      <c r="AH3014" s="56">
        <f t="shared" si="378"/>
        <v>40997</v>
      </c>
      <c r="AL3014" s="56"/>
      <c r="BF3014" s="2">
        <v>40323</v>
      </c>
      <c r="BG3014" s="3">
        <v>6.9166666666666599</v>
      </c>
      <c r="BH3014">
        <v>12</v>
      </c>
      <c r="BI3014">
        <v>6.75</v>
      </c>
    </row>
    <row r="3015" spans="1:61" x14ac:dyDescent="0.25">
      <c r="A3015" s="2">
        <v>40998</v>
      </c>
      <c r="B3015" s="7">
        <v>175317</v>
      </c>
      <c r="C3015" s="3">
        <v>3.625</v>
      </c>
      <c r="D3015" s="7">
        <f t="shared" si="372"/>
        <v>13.140625</v>
      </c>
      <c r="E3015" s="7">
        <f t="shared" si="373"/>
        <v>47.634765625</v>
      </c>
      <c r="F3015" s="7">
        <f t="shared" si="374"/>
        <v>172.676025390625</v>
      </c>
      <c r="G3015" s="11">
        <v>249544</v>
      </c>
      <c r="H3015">
        <v>1</v>
      </c>
      <c r="I3015">
        <v>0</v>
      </c>
      <c r="J3015">
        <v>21</v>
      </c>
      <c r="K3015" s="3">
        <v>11.125</v>
      </c>
      <c r="L3015" s="3">
        <f t="shared" si="375"/>
        <v>40.328125</v>
      </c>
      <c r="M3015" s="5">
        <v>0</v>
      </c>
      <c r="R3015">
        <v>2012</v>
      </c>
      <c r="S3015" s="1" t="s">
        <v>2</v>
      </c>
      <c r="T3015" s="40">
        <f>+'Copy Co'!$B$17</f>
        <v>51399.602684929596</v>
      </c>
      <c r="U3015">
        <f>+'Copy Co'!$B$18*'All Data'!C3015</f>
        <v>179.11039645009691</v>
      </c>
      <c r="V3015" s="40">
        <f>+D3015*'Copy Co'!$B$19</f>
        <v>5519.615232024672</v>
      </c>
      <c r="W3015" s="40">
        <f>+E3015*'Copy Co'!$B$20</f>
        <v>-367.90604970485083</v>
      </c>
      <c r="X3015" s="40">
        <f>+F3015*'Copy Co'!$B$21</f>
        <v>8.3723177296509252</v>
      </c>
      <c r="Y3015" s="40">
        <f>+G3015*'Copy Co'!$B$22</f>
        <v>103855.86535707591</v>
      </c>
      <c r="Z3015" s="40">
        <f>+H3015*'Copy Co'!$B$23</f>
        <v>-10610.780657764437</v>
      </c>
      <c r="AA3015" s="40">
        <f>+I3015*'Copy Co'!$B$24</f>
        <v>0</v>
      </c>
      <c r="AB3015" s="40">
        <f>+J3015*'Copy Co'!$B$25</f>
        <v>7073.2638747775236</v>
      </c>
      <c r="AC3015" s="40">
        <f>+K3015*'Copy Co'!$B$26</f>
        <v>3484.9845587185355</v>
      </c>
      <c r="AD3015" s="40">
        <f>+L3015*'Copy Co'!$B$27</f>
        <v>7392.4475542505334</v>
      </c>
      <c r="AE3015" s="40">
        <f>+M3015*'Copy Co'!$B$28</f>
        <v>0</v>
      </c>
      <c r="AF3015" s="40">
        <f t="shared" si="376"/>
        <v>167934.57526848724</v>
      </c>
      <c r="AG3015" s="25">
        <f t="shared" si="377"/>
        <v>-7382.4247315127577</v>
      </c>
      <c r="AH3015" s="56">
        <f t="shared" si="378"/>
        <v>40998</v>
      </c>
      <c r="AL3015" s="56"/>
      <c r="BF3015" s="2">
        <v>40098</v>
      </c>
      <c r="BG3015" s="3">
        <v>6.875</v>
      </c>
      <c r="BH3015">
        <v>25</v>
      </c>
      <c r="BI3015">
        <v>12.25</v>
      </c>
    </row>
    <row r="3016" spans="1:61" x14ac:dyDescent="0.25">
      <c r="A3016" s="2">
        <v>40999</v>
      </c>
      <c r="B3016" s="7">
        <v>143938</v>
      </c>
      <c r="C3016" s="3">
        <v>0</v>
      </c>
      <c r="D3016" s="7">
        <f t="shared" si="372"/>
        <v>0</v>
      </c>
      <c r="E3016" s="7">
        <f t="shared" si="373"/>
        <v>0</v>
      </c>
      <c r="F3016" s="7">
        <f t="shared" si="374"/>
        <v>0</v>
      </c>
      <c r="G3016" s="11">
        <v>175317</v>
      </c>
      <c r="H3016">
        <v>0</v>
      </c>
      <c r="I3016">
        <v>1</v>
      </c>
      <c r="J3016">
        <v>35</v>
      </c>
      <c r="K3016" s="3">
        <v>23.4166666666667</v>
      </c>
      <c r="L3016" s="3">
        <f t="shared" si="375"/>
        <v>0</v>
      </c>
      <c r="M3016" s="5">
        <v>0</v>
      </c>
      <c r="R3016">
        <v>2012</v>
      </c>
      <c r="S3016" s="1" t="s">
        <v>3</v>
      </c>
      <c r="T3016" s="40">
        <f>+'Copy Co'!$B$17</f>
        <v>51399.602684929596</v>
      </c>
      <c r="U3016">
        <f>+'Copy Co'!$B$18*'All Data'!C3016</f>
        <v>0</v>
      </c>
      <c r="V3016" s="40">
        <f>+D3016*'Copy Co'!$B$19</f>
        <v>0</v>
      </c>
      <c r="W3016" s="40">
        <f>+E3016*'Copy Co'!$B$20</f>
        <v>0</v>
      </c>
      <c r="X3016" s="40">
        <f>+F3016*'Copy Co'!$B$21</f>
        <v>0</v>
      </c>
      <c r="Y3016" s="40">
        <f>+G3016*'Copy Co'!$B$22</f>
        <v>72963.881106363915</v>
      </c>
      <c r="Z3016" s="40">
        <f>+H3016*'Copy Co'!$B$23</f>
        <v>0</v>
      </c>
      <c r="AA3016" s="40">
        <f>+I3016*'Copy Co'!$B$24</f>
        <v>-10704.382616627605</v>
      </c>
      <c r="AB3016" s="40">
        <f>+J3016*'Copy Co'!$B$25</f>
        <v>11788.773124629206</v>
      </c>
      <c r="AC3016" s="40">
        <f>+K3016*'Copy Co'!$B$26</f>
        <v>7335.4356629206732</v>
      </c>
      <c r="AD3016" s="40">
        <f>+L3016*'Copy Co'!$B$27</f>
        <v>0</v>
      </c>
      <c r="AE3016" s="40">
        <f>+M3016*'Copy Co'!$B$28</f>
        <v>0</v>
      </c>
      <c r="AF3016" s="40">
        <f t="shared" si="376"/>
        <v>132783.30996221578</v>
      </c>
      <c r="AG3016" s="25">
        <f t="shared" si="377"/>
        <v>-11154.690037784225</v>
      </c>
      <c r="AH3016" s="56">
        <f t="shared" si="378"/>
        <v>40999</v>
      </c>
      <c r="AI3016" s="38">
        <f>SUM(AG2986:AG3016)</f>
        <v>-174009.01213942684</v>
      </c>
      <c r="AJ3016" s="38"/>
      <c r="AK3016" s="38"/>
      <c r="AL3016" s="56"/>
      <c r="AN3016" s="38"/>
      <c r="AO3016" s="38"/>
      <c r="AP3016" s="38"/>
      <c r="AQ3016" s="38"/>
      <c r="AR3016" s="38"/>
      <c r="AS3016" s="38"/>
      <c r="AT3016" s="38"/>
      <c r="AU3016" s="38"/>
      <c r="AV3016" s="38"/>
      <c r="AW3016" s="38"/>
      <c r="AX3016" s="38"/>
      <c r="AY3016" s="38"/>
      <c r="AZ3016" s="38"/>
      <c r="BA3016" s="38"/>
      <c r="BB3016" s="38"/>
      <c r="BC3016" s="38"/>
      <c r="BD3016" s="38"/>
      <c r="BE3016" s="38"/>
      <c r="BF3016" s="2">
        <v>42858</v>
      </c>
      <c r="BG3016" s="3">
        <v>6.875</v>
      </c>
      <c r="BH3016">
        <v>12</v>
      </c>
      <c r="BI3016">
        <v>5.9583333333333304</v>
      </c>
    </row>
    <row r="3017" spans="1:61" x14ac:dyDescent="0.25">
      <c r="A3017" s="2">
        <v>41000</v>
      </c>
      <c r="B3017" s="7">
        <v>349184</v>
      </c>
      <c r="C3017" s="3">
        <v>26.7083333333333</v>
      </c>
      <c r="D3017" s="7">
        <f t="shared" si="372"/>
        <v>713.33506944444264</v>
      </c>
      <c r="E3017" s="7">
        <f t="shared" si="373"/>
        <v>19051.990813078632</v>
      </c>
      <c r="F3017" s="7">
        <f t="shared" si="374"/>
        <v>508846.92129930778</v>
      </c>
      <c r="G3017" s="11">
        <v>143938</v>
      </c>
      <c r="H3017">
        <v>0</v>
      </c>
      <c r="I3017">
        <v>1</v>
      </c>
      <c r="J3017">
        <v>23</v>
      </c>
      <c r="K3017" s="3">
        <v>12.0416666666667</v>
      </c>
      <c r="L3017" s="3">
        <f t="shared" si="375"/>
        <v>321.61284722222268</v>
      </c>
      <c r="M3017" s="5">
        <v>0</v>
      </c>
      <c r="R3017">
        <v>2012</v>
      </c>
      <c r="S3017" s="1" t="s">
        <v>4</v>
      </c>
      <c r="T3017" s="40">
        <f>+'Copy Co'!$B$17</f>
        <v>51399.602684929596</v>
      </c>
      <c r="U3017">
        <f>+'Copy Co'!$B$18*'All Data'!C3017</f>
        <v>1319.6524612012872</v>
      </c>
      <c r="V3017" s="40">
        <f>+D3017*'Copy Co'!$B$19</f>
        <v>299630.73406652448</v>
      </c>
      <c r="W3017" s="40">
        <f>+E3017*'Copy Co'!$B$20</f>
        <v>-147147.62604760623</v>
      </c>
      <c r="X3017" s="40">
        <f>+F3017*'Copy Co'!$B$21</f>
        <v>24671.798480623249</v>
      </c>
      <c r="Y3017" s="40">
        <f>+G3017*'Copy Co'!$B$22</f>
        <v>59904.487977137462</v>
      </c>
      <c r="Z3017" s="40">
        <f>+H3017*'Copy Co'!$B$23</f>
        <v>0</v>
      </c>
      <c r="AA3017" s="40">
        <f>+I3017*'Copy Co'!$B$24</f>
        <v>-10704.382616627605</v>
      </c>
      <c r="AB3017" s="40">
        <f>+J3017*'Copy Co'!$B$25</f>
        <v>7746.9080533277638</v>
      </c>
      <c r="AC3017" s="40">
        <f>+K3017*'Copy Co'!$B$26</f>
        <v>3772.1368444556538</v>
      </c>
      <c r="AD3017" s="40">
        <f>+L3017*'Copy Co'!$B$27</f>
        <v>58954.045244192988</v>
      </c>
      <c r="AE3017" s="40">
        <f>+M3017*'Copy Co'!$B$28</f>
        <v>0</v>
      </c>
      <c r="AF3017" s="40">
        <f t="shared" si="376"/>
        <v>349547.35714815866</v>
      </c>
      <c r="AG3017" s="25">
        <f t="shared" si="377"/>
        <v>363.35714815865504</v>
      </c>
      <c r="AH3017" s="56">
        <f t="shared" si="378"/>
        <v>41000</v>
      </c>
      <c r="AL3017" s="56"/>
      <c r="BF3017" s="2">
        <v>41204</v>
      </c>
      <c r="BG3017" s="3">
        <v>6.8333333333333401</v>
      </c>
      <c r="BH3017">
        <v>28</v>
      </c>
      <c r="BI3017">
        <v>17.5833333333333</v>
      </c>
    </row>
    <row r="3018" spans="1:61" x14ac:dyDescent="0.25">
      <c r="A3018" s="2">
        <v>41001</v>
      </c>
      <c r="B3018" s="7">
        <v>368852</v>
      </c>
      <c r="C3018" s="3">
        <v>21.4166666666667</v>
      </c>
      <c r="D3018" s="7">
        <f t="shared" si="372"/>
        <v>458.67361111111251</v>
      </c>
      <c r="E3018" s="7">
        <f t="shared" si="373"/>
        <v>9823.2598379630072</v>
      </c>
      <c r="F3018" s="7">
        <f t="shared" si="374"/>
        <v>210381.48152970808</v>
      </c>
      <c r="G3018" s="11">
        <v>349184</v>
      </c>
      <c r="H3018">
        <v>0</v>
      </c>
      <c r="I3018">
        <v>0</v>
      </c>
      <c r="J3018">
        <v>18</v>
      </c>
      <c r="K3018" s="3">
        <v>9.9583333333333304</v>
      </c>
      <c r="L3018" s="3">
        <f t="shared" si="375"/>
        <v>213.27430555555583</v>
      </c>
      <c r="M3018" s="5">
        <v>0</v>
      </c>
      <c r="R3018">
        <v>2012</v>
      </c>
      <c r="S3018" s="1" t="s">
        <v>5</v>
      </c>
      <c r="T3018" s="40">
        <f>+'Copy Co'!$B$17</f>
        <v>51399.602684929596</v>
      </c>
      <c r="U3018">
        <f>+'Copy Co'!$B$18*'All Data'!C3018</f>
        <v>1058.1924571879306</v>
      </c>
      <c r="V3018" s="40">
        <f>+D3018*'Copy Co'!$B$19</f>
        <v>192662.20978200485</v>
      </c>
      <c r="W3018" s="40">
        <f>+E3018*'Copy Co'!$B$20</f>
        <v>-75869.72822875694</v>
      </c>
      <c r="X3018" s="40">
        <f>+F3018*'Copy Co'!$B$21</f>
        <v>10200.493113139684</v>
      </c>
      <c r="Y3018" s="40">
        <f>+G3018*'Copy Co'!$B$22</f>
        <v>145324.29747397327</v>
      </c>
      <c r="Z3018" s="40">
        <f>+H3018*'Copy Co'!$B$23</f>
        <v>0</v>
      </c>
      <c r="AA3018" s="40">
        <f>+I3018*'Copy Co'!$B$24</f>
        <v>0</v>
      </c>
      <c r="AB3018" s="40">
        <f>+J3018*'Copy Co'!$B$25</f>
        <v>6062.7976069521628</v>
      </c>
      <c r="AC3018" s="40">
        <f>+K3018*'Copy Co'!$B$26</f>
        <v>3119.5180132349428</v>
      </c>
      <c r="AD3018" s="40">
        <f>+L3018*'Copy Co'!$B$27</f>
        <v>39094.778606460117</v>
      </c>
      <c r="AE3018" s="40">
        <f>+M3018*'Copy Co'!$B$28</f>
        <v>0</v>
      </c>
      <c r="AF3018" s="40">
        <f t="shared" si="376"/>
        <v>373052.16150912561</v>
      </c>
      <c r="AG3018" s="25">
        <f t="shared" si="377"/>
        <v>4200.1615091256099</v>
      </c>
      <c r="AH3018" s="56">
        <f t="shared" si="378"/>
        <v>41001</v>
      </c>
      <c r="AL3018" s="56"/>
      <c r="BF3018" s="2">
        <v>41411</v>
      </c>
      <c r="BG3018" s="3">
        <v>6.8333333333333401</v>
      </c>
      <c r="BH3018">
        <v>17</v>
      </c>
      <c r="BI3018">
        <v>7.0416666666666696</v>
      </c>
    </row>
    <row r="3019" spans="1:61" x14ac:dyDescent="0.25">
      <c r="A3019" s="2">
        <v>41002</v>
      </c>
      <c r="B3019" s="7">
        <v>254804</v>
      </c>
      <c r="C3019" s="3">
        <v>14.625</v>
      </c>
      <c r="D3019" s="7">
        <f t="shared" si="372"/>
        <v>213.890625</v>
      </c>
      <c r="E3019" s="7">
        <f t="shared" si="373"/>
        <v>3128.150390625</v>
      </c>
      <c r="F3019" s="7">
        <f t="shared" si="374"/>
        <v>45749.199462890625</v>
      </c>
      <c r="G3019" s="11">
        <v>368852</v>
      </c>
      <c r="H3019">
        <v>0</v>
      </c>
      <c r="I3019">
        <v>0</v>
      </c>
      <c r="J3019">
        <v>14</v>
      </c>
      <c r="K3019" s="3">
        <v>6.375</v>
      </c>
      <c r="L3019" s="3">
        <f t="shared" si="375"/>
        <v>93.234375</v>
      </c>
      <c r="M3019" s="5">
        <v>0</v>
      </c>
      <c r="R3019">
        <v>2012</v>
      </c>
      <c r="S3019" s="1" t="s">
        <v>6</v>
      </c>
      <c r="T3019" s="40">
        <f>+'Copy Co'!$B$17</f>
        <v>51399.602684929596</v>
      </c>
      <c r="U3019">
        <f>+'Copy Co'!$B$18*'All Data'!C3019</f>
        <v>722.6178063676324</v>
      </c>
      <c r="V3019" s="40">
        <f>+D3019*'Copy Co'!$B$19</f>
        <v>89843.059347426562</v>
      </c>
      <c r="W3019" s="40">
        <f>+E3019*'Copy Co'!$B$20</f>
        <v>-24160.199761611188</v>
      </c>
      <c r="X3019" s="40">
        <f>+F3019*'Copy Co'!$B$21</f>
        <v>2218.1818982340974</v>
      </c>
      <c r="Y3019" s="40">
        <f>+G3019*'Copy Co'!$B$22</f>
        <v>153509.77642695542</v>
      </c>
      <c r="Z3019" s="40">
        <f>+H3019*'Copy Co'!$B$23</f>
        <v>0</v>
      </c>
      <c r="AA3019" s="40">
        <f>+I3019*'Copy Co'!$B$24</f>
        <v>0</v>
      </c>
      <c r="AB3019" s="40">
        <f>+J3019*'Copy Co'!$B$25</f>
        <v>4715.5092498516824</v>
      </c>
      <c r="AC3019" s="40">
        <f>+K3019*'Copy Co'!$B$26</f>
        <v>1997.0136235353405</v>
      </c>
      <c r="AD3019" s="40">
        <f>+L3019*'Copy Co'!$B$27</f>
        <v>17090.559688575333</v>
      </c>
      <c r="AE3019" s="40">
        <f>+M3019*'Copy Co'!$B$28</f>
        <v>0</v>
      </c>
      <c r="AF3019" s="40">
        <f t="shared" si="376"/>
        <v>297336.1209642645</v>
      </c>
      <c r="AG3019" s="25">
        <f t="shared" si="377"/>
        <v>42532.120964264497</v>
      </c>
      <c r="AH3019" s="56">
        <f t="shared" si="378"/>
        <v>41002</v>
      </c>
      <c r="AL3019" s="56"/>
      <c r="BF3019" s="2">
        <v>42138</v>
      </c>
      <c r="BG3019" s="3">
        <v>6.8333333333333401</v>
      </c>
      <c r="BH3019">
        <v>21</v>
      </c>
      <c r="BI3019">
        <v>13.0416666666667</v>
      </c>
    </row>
    <row r="3020" spans="1:61" x14ac:dyDescent="0.25">
      <c r="A3020" s="2">
        <v>41003</v>
      </c>
      <c r="B3020" s="7">
        <v>207272</v>
      </c>
      <c r="C3020" s="3">
        <v>9.75</v>
      </c>
      <c r="D3020" s="7">
        <f t="shared" si="372"/>
        <v>95.0625</v>
      </c>
      <c r="E3020" s="7">
        <f t="shared" si="373"/>
        <v>926.859375</v>
      </c>
      <c r="F3020" s="7">
        <f t="shared" si="374"/>
        <v>9036.87890625</v>
      </c>
      <c r="G3020" s="11">
        <v>254804</v>
      </c>
      <c r="H3020">
        <v>0</v>
      </c>
      <c r="I3020">
        <v>0</v>
      </c>
      <c r="J3020">
        <v>22</v>
      </c>
      <c r="K3020" s="3">
        <v>11.4583333333333</v>
      </c>
      <c r="L3020" s="3">
        <f t="shared" si="375"/>
        <v>111.71874999999967</v>
      </c>
      <c r="M3020" s="5">
        <v>0</v>
      </c>
      <c r="R3020">
        <v>2012</v>
      </c>
      <c r="S3020" s="1" t="s">
        <v>7</v>
      </c>
      <c r="T3020" s="40">
        <f>+'Copy Co'!$B$17</f>
        <v>51399.602684929596</v>
      </c>
      <c r="U3020">
        <f>+'Copy Co'!$B$18*'All Data'!C3020</f>
        <v>481.74520424508825</v>
      </c>
      <c r="V3020" s="40">
        <f>+D3020*'Copy Co'!$B$19</f>
        <v>39930.248598856248</v>
      </c>
      <c r="W3020" s="40">
        <f>+E3020*'Copy Co'!$B$20</f>
        <v>-7158.5777071440552</v>
      </c>
      <c r="X3020" s="40">
        <f>+F3020*'Copy Co'!$B$21</f>
        <v>438.15938730550067</v>
      </c>
      <c r="Y3020" s="40">
        <f>+G3020*'Copy Co'!$B$22</f>
        <v>106044.98571973026</v>
      </c>
      <c r="Z3020" s="40">
        <f>+H3020*'Copy Co'!$B$23</f>
        <v>0</v>
      </c>
      <c r="AA3020" s="40">
        <f>+I3020*'Copy Co'!$B$24</f>
        <v>0</v>
      </c>
      <c r="AB3020" s="40">
        <f>+J3020*'Copy Co'!$B$25</f>
        <v>7410.0859640526432</v>
      </c>
      <c r="AC3020" s="40">
        <f>+K3020*'Copy Co'!$B$26</f>
        <v>3589.4035717138368</v>
      </c>
      <c r="AD3020" s="40">
        <f>+L3020*'Copy Co'!$B$27</f>
        <v>20478.884158423538</v>
      </c>
      <c r="AE3020" s="40">
        <f>+M3020*'Copy Co'!$B$28</f>
        <v>0</v>
      </c>
      <c r="AF3020" s="40">
        <f t="shared" si="376"/>
        <v>222614.53758211268</v>
      </c>
      <c r="AG3020" s="25">
        <f t="shared" si="377"/>
        <v>15342.53758211268</v>
      </c>
      <c r="AH3020" s="56">
        <f t="shared" si="378"/>
        <v>41003</v>
      </c>
      <c r="AL3020" s="56"/>
      <c r="BF3020" s="2">
        <v>42496</v>
      </c>
      <c r="BG3020" s="3">
        <v>6.7916666666666599</v>
      </c>
      <c r="BH3020">
        <v>23</v>
      </c>
      <c r="BI3020">
        <v>10.6666666666667</v>
      </c>
    </row>
    <row r="3021" spans="1:61" x14ac:dyDescent="0.25">
      <c r="A3021" s="2">
        <v>41004</v>
      </c>
      <c r="B3021" s="7">
        <v>285834</v>
      </c>
      <c r="C3021" s="3">
        <v>20.4166666666667</v>
      </c>
      <c r="D3021" s="7">
        <f t="shared" si="372"/>
        <v>416.84027777777914</v>
      </c>
      <c r="E3021" s="7">
        <f t="shared" si="373"/>
        <v>8510.4890046296714</v>
      </c>
      <c r="F3021" s="7">
        <f t="shared" si="374"/>
        <v>173755.81717785608</v>
      </c>
      <c r="G3021" s="11">
        <v>207272</v>
      </c>
      <c r="H3021">
        <v>0</v>
      </c>
      <c r="I3021">
        <v>0</v>
      </c>
      <c r="J3021">
        <v>23</v>
      </c>
      <c r="K3021" s="3">
        <v>12.0833333333333</v>
      </c>
      <c r="L3021" s="3">
        <f t="shared" si="375"/>
        <v>246.7013888888886</v>
      </c>
      <c r="M3021" s="5">
        <v>0</v>
      </c>
      <c r="R3021">
        <v>2012</v>
      </c>
      <c r="S3021" s="1" t="s">
        <v>1</v>
      </c>
      <c r="T3021" s="40">
        <f>+'Copy Co'!$B$17</f>
        <v>51399.602684929596</v>
      </c>
      <c r="U3021">
        <f>+'Copy Co'!$B$18*'All Data'!C3021</f>
        <v>1008.7826926499728</v>
      </c>
      <c r="V3021" s="40">
        <f>+D3021*'Copy Co'!$B$19</f>
        <v>175090.45015314152</v>
      </c>
      <c r="W3021" s="40">
        <f>+E3021*'Copy Co'!$B$20</f>
        <v>-65730.571981792353</v>
      </c>
      <c r="X3021" s="40">
        <f>+F3021*'Copy Co'!$B$21</f>
        <v>8424.6721888418597</v>
      </c>
      <c r="Y3021" s="40">
        <f>+G3021*'Copy Co'!$B$22</f>
        <v>86262.995400778367</v>
      </c>
      <c r="Z3021" s="40">
        <f>+H3021*'Copy Co'!$B$23</f>
        <v>0</v>
      </c>
      <c r="AA3021" s="40">
        <f>+I3021*'Copy Co'!$B$24</f>
        <v>0</v>
      </c>
      <c r="AB3021" s="40">
        <f>+J3021*'Copy Co'!$B$25</f>
        <v>7746.9080533277638</v>
      </c>
      <c r="AC3021" s="40">
        <f>+K3021*'Copy Co'!$B$26</f>
        <v>3785.189221080047</v>
      </c>
      <c r="AD3021" s="40">
        <f>+L3021*'Copy Co'!$B$27</f>
        <v>45222.213502905826</v>
      </c>
      <c r="AE3021" s="40">
        <f>+M3021*'Copy Co'!$B$28</f>
        <v>0</v>
      </c>
      <c r="AF3021" s="40">
        <f t="shared" si="376"/>
        <v>313210.24191586254</v>
      </c>
      <c r="AG3021" s="25">
        <f t="shared" si="377"/>
        <v>27376.241915862542</v>
      </c>
      <c r="AH3021" s="56">
        <f t="shared" si="378"/>
        <v>41004</v>
      </c>
      <c r="AL3021" s="56"/>
      <c r="BF3021" s="2">
        <v>42808</v>
      </c>
      <c r="BG3021" s="3">
        <v>6.7916666666666599</v>
      </c>
      <c r="BH3021">
        <v>13</v>
      </c>
      <c r="BI3021">
        <v>7.5</v>
      </c>
    </row>
    <row r="3022" spans="1:61" x14ac:dyDescent="0.25">
      <c r="A3022" s="2">
        <v>41005</v>
      </c>
      <c r="B3022" s="7">
        <v>431061</v>
      </c>
      <c r="C3022" s="3">
        <v>28.1666666666667</v>
      </c>
      <c r="D3022" s="7">
        <f t="shared" si="372"/>
        <v>793.36111111111302</v>
      </c>
      <c r="E3022" s="7">
        <f t="shared" si="373"/>
        <v>22346.337962963044</v>
      </c>
      <c r="F3022" s="7">
        <f t="shared" si="374"/>
        <v>629421.85262345977</v>
      </c>
      <c r="G3022" s="11">
        <v>285834</v>
      </c>
      <c r="H3022">
        <v>1</v>
      </c>
      <c r="I3022">
        <v>0</v>
      </c>
      <c r="J3022">
        <v>15</v>
      </c>
      <c r="K3022" s="3">
        <v>7.0833333333333304</v>
      </c>
      <c r="L3022" s="3">
        <f t="shared" si="375"/>
        <v>199.51388888888903</v>
      </c>
      <c r="M3022" s="5">
        <v>0</v>
      </c>
      <c r="R3022">
        <v>2012</v>
      </c>
      <c r="S3022" s="1" t="s">
        <v>2</v>
      </c>
      <c r="T3022" s="40">
        <f>+'Copy Co'!$B$17</f>
        <v>51399.602684929596</v>
      </c>
      <c r="U3022">
        <f>+'Copy Co'!$B$18*'All Data'!C3022</f>
        <v>1391.7083678191455</v>
      </c>
      <c r="V3022" s="40">
        <f>+D3022*'Copy Co'!$B$19</f>
        <v>333245.03768922086</v>
      </c>
      <c r="W3022" s="40">
        <f>+E3022*'Copy Co'!$B$20</f>
        <v>-172591.44277196759</v>
      </c>
      <c r="X3022" s="40">
        <f>+F3022*'Copy Co'!$B$21</f>
        <v>30517.958264490084</v>
      </c>
      <c r="Y3022" s="40">
        <f>+G3022*'Copy Co'!$B$22</f>
        <v>118959.13112907717</v>
      </c>
      <c r="Z3022" s="40">
        <f>+H3022*'Copy Co'!$B$23</f>
        <v>-10610.780657764437</v>
      </c>
      <c r="AA3022" s="40">
        <f>+I3022*'Copy Co'!$B$24</f>
        <v>0</v>
      </c>
      <c r="AB3022" s="40">
        <f>+J3022*'Copy Co'!$B$25</f>
        <v>5052.331339126802</v>
      </c>
      <c r="AC3022" s="40">
        <f>+K3022*'Copy Co'!$B$26</f>
        <v>2218.9040261503774</v>
      </c>
      <c r="AD3022" s="40">
        <f>+L3022*'Copy Co'!$B$27</f>
        <v>36572.391103124188</v>
      </c>
      <c r="AE3022" s="40">
        <f>+M3022*'Copy Co'!$B$28</f>
        <v>0</v>
      </c>
      <c r="AF3022" s="40">
        <f t="shared" si="376"/>
        <v>396154.84117420617</v>
      </c>
      <c r="AG3022" s="25">
        <f t="shared" si="377"/>
        <v>-34906.158825793827</v>
      </c>
      <c r="AH3022" s="56">
        <f t="shared" si="378"/>
        <v>41005</v>
      </c>
      <c r="AL3022" s="56"/>
      <c r="BF3022" s="2">
        <v>42881</v>
      </c>
      <c r="BG3022" s="3">
        <v>6.7916666666666599</v>
      </c>
      <c r="BH3022">
        <v>17</v>
      </c>
      <c r="BI3022">
        <v>9.375</v>
      </c>
    </row>
    <row r="3023" spans="1:61" x14ac:dyDescent="0.25">
      <c r="A3023" s="2">
        <v>41006</v>
      </c>
      <c r="B3023" s="7">
        <v>300355</v>
      </c>
      <c r="C3023" s="3">
        <v>18.1666666666667</v>
      </c>
      <c r="D3023" s="7">
        <f t="shared" si="372"/>
        <v>330.02777777777897</v>
      </c>
      <c r="E3023" s="7">
        <f t="shared" si="373"/>
        <v>5995.5046296296623</v>
      </c>
      <c r="F3023" s="7">
        <f t="shared" si="374"/>
        <v>108918.33410493906</v>
      </c>
      <c r="G3023" s="11">
        <v>431061</v>
      </c>
      <c r="H3023">
        <v>0</v>
      </c>
      <c r="I3023">
        <v>1</v>
      </c>
      <c r="J3023">
        <v>10</v>
      </c>
      <c r="K3023" s="3">
        <v>5.7916666666666696</v>
      </c>
      <c r="L3023" s="3">
        <f t="shared" si="375"/>
        <v>105.21527777777803</v>
      </c>
      <c r="M3023" s="5">
        <v>0</v>
      </c>
      <c r="R3023">
        <v>2012</v>
      </c>
      <c r="S3023" s="1" t="s">
        <v>3</v>
      </c>
      <c r="T3023" s="40">
        <f>+'Copy Co'!$B$17</f>
        <v>51399.602684929596</v>
      </c>
      <c r="U3023">
        <f>+'Copy Co'!$B$18*'All Data'!C3023</f>
        <v>897.61072243956778</v>
      </c>
      <c r="V3023" s="40">
        <f>+D3023*'Copy Co'!$B$19</f>
        <v>138625.54857272637</v>
      </c>
      <c r="W3023" s="40">
        <f>+E3023*'Copy Co'!$B$20</f>
        <v>-46306.146263823328</v>
      </c>
      <c r="X3023" s="40">
        <f>+F3023*'Copy Co'!$B$21</f>
        <v>5280.9815239141672</v>
      </c>
      <c r="Y3023" s="40">
        <f>+G3023*'Copy Co'!$B$22</f>
        <v>179400.07844983847</v>
      </c>
      <c r="Z3023" s="40">
        <f>+H3023*'Copy Co'!$B$23</f>
        <v>0</v>
      </c>
      <c r="AA3023" s="40">
        <f>+I3023*'Copy Co'!$B$24</f>
        <v>-10704.382616627605</v>
      </c>
      <c r="AB3023" s="40">
        <f>+J3023*'Copy Co'!$B$25</f>
        <v>3368.2208927512015</v>
      </c>
      <c r="AC3023" s="40">
        <f>+K3023*'Copy Co'!$B$26</f>
        <v>1814.2803507935455</v>
      </c>
      <c r="AD3023" s="40">
        <f>+L3023*'Copy Co'!$B$27</f>
        <v>19286.748959395598</v>
      </c>
      <c r="AE3023" s="40">
        <f>+M3023*'Copy Co'!$B$28</f>
        <v>0</v>
      </c>
      <c r="AF3023" s="40">
        <f t="shared" si="376"/>
        <v>343062.54327633756</v>
      </c>
      <c r="AG3023" s="25">
        <f t="shared" si="377"/>
        <v>42707.543276337557</v>
      </c>
      <c r="AH3023" s="56">
        <f t="shared" si="378"/>
        <v>41006</v>
      </c>
      <c r="AL3023" s="56"/>
      <c r="BF3023" s="2">
        <v>38067</v>
      </c>
      <c r="BG3023" s="3">
        <v>6.75</v>
      </c>
      <c r="BH3023">
        <v>10</v>
      </c>
      <c r="BI3023">
        <v>5.625</v>
      </c>
    </row>
    <row r="3024" spans="1:61" x14ac:dyDescent="0.25">
      <c r="A3024" s="2">
        <v>41007</v>
      </c>
      <c r="B3024" s="7">
        <v>209924</v>
      </c>
      <c r="C3024" s="3">
        <v>10.25</v>
      </c>
      <c r="D3024" s="7">
        <f t="shared" si="372"/>
        <v>105.0625</v>
      </c>
      <c r="E3024" s="7">
        <f t="shared" si="373"/>
        <v>1076.890625</v>
      </c>
      <c r="F3024" s="7">
        <f t="shared" si="374"/>
        <v>11038.12890625</v>
      </c>
      <c r="G3024" s="11">
        <v>300355</v>
      </c>
      <c r="H3024">
        <v>0</v>
      </c>
      <c r="I3024">
        <v>1</v>
      </c>
      <c r="J3024">
        <v>12</v>
      </c>
      <c r="K3024" s="3">
        <v>6.4166666666666696</v>
      </c>
      <c r="L3024" s="3">
        <f t="shared" si="375"/>
        <v>65.770833333333357</v>
      </c>
      <c r="M3024" s="5">
        <v>0</v>
      </c>
      <c r="R3024">
        <v>2012</v>
      </c>
      <c r="S3024" s="1" t="s">
        <v>4</v>
      </c>
      <c r="T3024" s="40">
        <f>+'Copy Co'!$B$17</f>
        <v>51399.602684929596</v>
      </c>
      <c r="U3024">
        <f>+'Copy Co'!$B$18*'All Data'!C3024</f>
        <v>506.45008651406715</v>
      </c>
      <c r="V3024" s="40">
        <f>+D3024*'Copy Co'!$B$19</f>
        <v>44130.669227269791</v>
      </c>
      <c r="W3024" s="40">
        <f>+E3024*'Copy Co'!$B$20</f>
        <v>-8317.3407197369379</v>
      </c>
      <c r="X3024" s="40">
        <f>+F3024*'Copy Co'!$B$21</f>
        <v>535.19139171121242</v>
      </c>
      <c r="Y3024" s="40">
        <f>+G3024*'Copy Co'!$B$22</f>
        <v>125002.51835076993</v>
      </c>
      <c r="Z3024" s="40">
        <f>+H3024*'Copy Co'!$B$23</f>
        <v>0</v>
      </c>
      <c r="AA3024" s="40">
        <f>+I3024*'Copy Co'!$B$24</f>
        <v>-10704.382616627605</v>
      </c>
      <c r="AB3024" s="40">
        <f>+J3024*'Copy Co'!$B$25</f>
        <v>4041.8650713014422</v>
      </c>
      <c r="AC3024" s="40">
        <f>+K3024*'Copy Co'!$B$26</f>
        <v>2010.0660001597555</v>
      </c>
      <c r="AD3024" s="40">
        <f>+L3024*'Copy Co'!$B$27</f>
        <v>12056.286673779641</v>
      </c>
      <c r="AE3024" s="40">
        <f>+M3024*'Copy Co'!$B$28</f>
        <v>0</v>
      </c>
      <c r="AF3024" s="40">
        <f t="shared" si="376"/>
        <v>220660.92615007082</v>
      </c>
      <c r="AG3024" s="25">
        <f t="shared" si="377"/>
        <v>10736.926150070823</v>
      </c>
      <c r="AH3024" s="56">
        <f t="shared" si="378"/>
        <v>41007</v>
      </c>
      <c r="AL3024" s="56"/>
      <c r="BF3024" s="2">
        <v>39888</v>
      </c>
      <c r="BG3024" s="3">
        <v>6.75</v>
      </c>
      <c r="BH3024">
        <v>26</v>
      </c>
      <c r="BI3024">
        <v>11.9166666666667</v>
      </c>
    </row>
    <row r="3025" spans="1:61" x14ac:dyDescent="0.25">
      <c r="A3025" s="2">
        <v>41008</v>
      </c>
      <c r="B3025" s="7">
        <v>175614</v>
      </c>
      <c r="C3025" s="3">
        <v>3.6666666666666599</v>
      </c>
      <c r="D3025" s="7">
        <f t="shared" si="372"/>
        <v>13.444444444444395</v>
      </c>
      <c r="E3025" s="7">
        <f t="shared" si="373"/>
        <v>49.296296296296021</v>
      </c>
      <c r="F3025" s="7">
        <f t="shared" si="374"/>
        <v>180.75308641975175</v>
      </c>
      <c r="G3025" s="11">
        <v>209924</v>
      </c>
      <c r="H3025">
        <v>0</v>
      </c>
      <c r="I3025">
        <v>0</v>
      </c>
      <c r="J3025">
        <v>14</v>
      </c>
      <c r="K3025" s="3">
        <v>6.3333333333333304</v>
      </c>
      <c r="L3025" s="3">
        <f t="shared" si="375"/>
        <v>23.222222222222168</v>
      </c>
      <c r="M3025" s="5">
        <v>0</v>
      </c>
      <c r="R3025">
        <v>2012</v>
      </c>
      <c r="S3025" s="1" t="s">
        <v>5</v>
      </c>
      <c r="T3025" s="40">
        <f>+'Copy Co'!$B$17</f>
        <v>51399.602684929596</v>
      </c>
      <c r="U3025">
        <f>+'Copy Co'!$B$18*'All Data'!C3025</f>
        <v>181.16913663917816</v>
      </c>
      <c r="V3025" s="40">
        <f>+D3025*'Copy Co'!$B$19</f>
        <v>5647.2321782004101</v>
      </c>
      <c r="W3025" s="40">
        <f>+E3025*'Copy Co'!$B$20</f>
        <v>-380.73884478045306</v>
      </c>
      <c r="X3025" s="40">
        <f>+F3025*'Copy Co'!$B$21</f>
        <v>8.7639396766157862</v>
      </c>
      <c r="Y3025" s="40">
        <f>+G3025*'Copy Co'!$B$22</f>
        <v>87366.711598831476</v>
      </c>
      <c r="Z3025" s="40">
        <f>+H3025*'Copy Co'!$B$23</f>
        <v>0</v>
      </c>
      <c r="AA3025" s="40">
        <f>+I3025*'Copy Co'!$B$24</f>
        <v>0</v>
      </c>
      <c r="AB3025" s="40">
        <f>+J3025*'Copy Co'!$B$25</f>
        <v>4715.5092498516824</v>
      </c>
      <c r="AC3025" s="40">
        <f>+K3025*'Copy Co'!$B$26</f>
        <v>1983.9612469109256</v>
      </c>
      <c r="AD3025" s="40">
        <f>+L3025*'Copy Co'!$B$27</f>
        <v>4256.8073737851346</v>
      </c>
      <c r="AE3025" s="40">
        <f>+M3025*'Copy Co'!$B$28</f>
        <v>0</v>
      </c>
      <c r="AF3025" s="40">
        <f t="shared" si="376"/>
        <v>155179.01856404456</v>
      </c>
      <c r="AG3025" s="25">
        <f t="shared" si="377"/>
        <v>-20434.981435955444</v>
      </c>
      <c r="AH3025" s="56">
        <f t="shared" si="378"/>
        <v>41008</v>
      </c>
      <c r="AL3025" s="56"/>
      <c r="BF3025" s="2">
        <v>41909</v>
      </c>
      <c r="BG3025" s="3">
        <v>6.75</v>
      </c>
      <c r="BH3025">
        <v>20</v>
      </c>
      <c r="BI3025">
        <v>11</v>
      </c>
    </row>
    <row r="3026" spans="1:61" x14ac:dyDescent="0.25">
      <c r="A3026" s="2">
        <v>41009</v>
      </c>
      <c r="B3026" s="7">
        <v>147848</v>
      </c>
      <c r="C3026" s="3">
        <v>0.29166666666667102</v>
      </c>
      <c r="D3026" s="7">
        <f t="shared" si="372"/>
        <v>8.5069444444446987E-2</v>
      </c>
      <c r="E3026" s="7">
        <f t="shared" si="373"/>
        <v>2.4811921296297407E-2</v>
      </c>
      <c r="F3026" s="7">
        <f t="shared" si="374"/>
        <v>7.2368103780868524E-3</v>
      </c>
      <c r="G3026" s="11">
        <v>175614</v>
      </c>
      <c r="H3026">
        <v>0</v>
      </c>
      <c r="I3026">
        <v>0</v>
      </c>
      <c r="J3026">
        <v>20</v>
      </c>
      <c r="K3026" s="3">
        <v>10.5416666666667</v>
      </c>
      <c r="L3026" s="3">
        <f t="shared" si="375"/>
        <v>3.0746527777778332</v>
      </c>
      <c r="M3026" s="5">
        <v>0</v>
      </c>
      <c r="R3026">
        <v>2012</v>
      </c>
      <c r="S3026" s="1" t="s">
        <v>6</v>
      </c>
      <c r="T3026" s="40">
        <f>+'Copy Co'!$B$17</f>
        <v>51399.602684929596</v>
      </c>
      <c r="U3026">
        <f>+'Copy Co'!$B$18*'All Data'!C3026</f>
        <v>14.411181323571231</v>
      </c>
      <c r="V3026" s="40">
        <f>+D3026*'Copy Co'!$B$19</f>
        <v>35.73274492921351</v>
      </c>
      <c r="W3026" s="40">
        <f>+E3026*'Copy Co'!$B$20</f>
        <v>-0.19163432064663258</v>
      </c>
      <c r="X3026" s="40">
        <f>+F3026*'Copy Co'!$B$21</f>
        <v>3.5088180711546468E-4</v>
      </c>
      <c r="Y3026" s="40">
        <f>+G3026*'Copy Co'!$B$22</f>
        <v>73087.487332163975</v>
      </c>
      <c r="Z3026" s="40">
        <f>+H3026*'Copy Co'!$B$23</f>
        <v>0</v>
      </c>
      <c r="AA3026" s="40">
        <f>+I3026*'Copy Co'!$B$24</f>
        <v>0</v>
      </c>
      <c r="AB3026" s="40">
        <f>+J3026*'Copy Co'!$B$25</f>
        <v>6736.441785502403</v>
      </c>
      <c r="AC3026" s="40">
        <f>+K3026*'Copy Co'!$B$26</f>
        <v>3302.2512859767498</v>
      </c>
      <c r="AD3026" s="40">
        <f>+L3026*'Copy Co'!$B$27</f>
        <v>563.60689735149731</v>
      </c>
      <c r="AE3026" s="40">
        <f>+M3026*'Copy Co'!$B$28</f>
        <v>0</v>
      </c>
      <c r="AF3026" s="40">
        <f t="shared" si="376"/>
        <v>135139.34262873817</v>
      </c>
      <c r="AG3026" s="25">
        <f t="shared" si="377"/>
        <v>-12708.657371261826</v>
      </c>
      <c r="AH3026" s="56">
        <f t="shared" si="378"/>
        <v>41009</v>
      </c>
      <c r="AL3026" s="56"/>
      <c r="BF3026" s="2">
        <v>38480</v>
      </c>
      <c r="BG3026" s="3">
        <v>6.7083333333333401</v>
      </c>
      <c r="BH3026">
        <v>16</v>
      </c>
      <c r="BI3026">
        <v>9.5416666666666696</v>
      </c>
    </row>
    <row r="3027" spans="1:61" x14ac:dyDescent="0.25">
      <c r="A3027" s="2">
        <v>41010</v>
      </c>
      <c r="B3027" s="7">
        <v>185059</v>
      </c>
      <c r="C3027" s="3">
        <v>7.3333333333333401</v>
      </c>
      <c r="D3027" s="7">
        <f t="shared" si="372"/>
        <v>53.777777777777878</v>
      </c>
      <c r="E3027" s="7">
        <f t="shared" si="373"/>
        <v>394.37037037037146</v>
      </c>
      <c r="F3027" s="7">
        <f t="shared" si="374"/>
        <v>2892.0493827160603</v>
      </c>
      <c r="G3027" s="11">
        <v>147848</v>
      </c>
      <c r="H3027">
        <v>0</v>
      </c>
      <c r="I3027">
        <v>0</v>
      </c>
      <c r="J3027">
        <v>25</v>
      </c>
      <c r="K3027" s="3">
        <v>13.0416666666667</v>
      </c>
      <c r="L3027" s="3">
        <f t="shared" si="375"/>
        <v>95.638888888889227</v>
      </c>
      <c r="M3027" s="5">
        <v>0</v>
      </c>
      <c r="R3027">
        <v>2012</v>
      </c>
      <c r="S3027" s="1" t="s">
        <v>7</v>
      </c>
      <c r="T3027" s="40">
        <f>+'Copy Co'!$B$17</f>
        <v>51399.602684929596</v>
      </c>
      <c r="U3027">
        <f>+'Copy Co'!$B$18*'All Data'!C3027</f>
        <v>362.33827327835729</v>
      </c>
      <c r="V3027" s="40">
        <f>+D3027*'Copy Co'!$B$19</f>
        <v>22588.928712801768</v>
      </c>
      <c r="W3027" s="40">
        <f>+E3027*'Copy Co'!$B$20</f>
        <v>-3045.91075824365</v>
      </c>
      <c r="X3027" s="40">
        <f>+F3027*'Copy Co'!$B$21</f>
        <v>140.22303482585414</v>
      </c>
      <c r="Y3027" s="40">
        <f>+G3027*'Copy Co'!$B$22</f>
        <v>61531.761858882433</v>
      </c>
      <c r="Z3027" s="40">
        <f>+H3027*'Copy Co'!$B$23</f>
        <v>0</v>
      </c>
      <c r="AA3027" s="40">
        <f>+I3027*'Copy Co'!$B$24</f>
        <v>0</v>
      </c>
      <c r="AB3027" s="40">
        <f>+J3027*'Copy Co'!$B$25</f>
        <v>8420.552231878004</v>
      </c>
      <c r="AC3027" s="40">
        <f>+K3027*'Copy Co'!$B$26</f>
        <v>4085.3938834415894</v>
      </c>
      <c r="AD3027" s="40">
        <f>+L3027*'Copy Co'!$B$27</f>
        <v>17531.325105194144</v>
      </c>
      <c r="AE3027" s="40">
        <f>+M3027*'Copy Co'!$B$28</f>
        <v>0</v>
      </c>
      <c r="AF3027" s="40">
        <f t="shared" si="376"/>
        <v>163014.21502698809</v>
      </c>
      <c r="AG3027" s="25">
        <f t="shared" si="377"/>
        <v>-22044.784973011905</v>
      </c>
      <c r="AH3027" s="56">
        <f t="shared" si="378"/>
        <v>41010</v>
      </c>
      <c r="AL3027" s="56"/>
      <c r="BF3027" s="2">
        <v>39043</v>
      </c>
      <c r="BG3027" s="3">
        <v>6.7083333333333401</v>
      </c>
      <c r="BH3027">
        <v>25</v>
      </c>
      <c r="BI3027">
        <v>14.875</v>
      </c>
    </row>
    <row r="3028" spans="1:61" x14ac:dyDescent="0.25">
      <c r="A3028" s="2">
        <v>41011</v>
      </c>
      <c r="B3028" s="7">
        <v>349749</v>
      </c>
      <c r="C3028" s="3">
        <v>23.2916666666667</v>
      </c>
      <c r="D3028" s="7">
        <f t="shared" si="372"/>
        <v>542.50173611111268</v>
      </c>
      <c r="E3028" s="7">
        <f t="shared" si="373"/>
        <v>12635.769603588018</v>
      </c>
      <c r="F3028" s="7">
        <f t="shared" si="374"/>
        <v>294308.13368357136</v>
      </c>
      <c r="G3028" s="11">
        <v>185059</v>
      </c>
      <c r="H3028">
        <v>0</v>
      </c>
      <c r="I3028">
        <v>0</v>
      </c>
      <c r="J3028">
        <v>18</v>
      </c>
      <c r="K3028" s="3">
        <v>9.3333333333333304</v>
      </c>
      <c r="L3028" s="3">
        <f t="shared" si="375"/>
        <v>217.38888888888914</v>
      </c>
      <c r="M3028" s="5">
        <v>0</v>
      </c>
      <c r="R3028">
        <v>2012</v>
      </c>
      <c r="S3028" s="1" t="s">
        <v>1</v>
      </c>
      <c r="T3028" s="40">
        <f>+'Copy Co'!$B$17</f>
        <v>51399.602684929596</v>
      </c>
      <c r="U3028">
        <f>+'Copy Co'!$B$18*'All Data'!C3028</f>
        <v>1150.8357656966014</v>
      </c>
      <c r="V3028" s="40">
        <f>+D3028*'Copy Co'!$B$19</f>
        <v>227873.54833112785</v>
      </c>
      <c r="W3028" s="40">
        <f>+E3028*'Copy Co'!$B$20</f>
        <v>-97592.084664249807</v>
      </c>
      <c r="X3028" s="40">
        <f>+F3028*'Copy Co'!$B$21</f>
        <v>14269.735477437145</v>
      </c>
      <c r="Y3028" s="40">
        <f>+G3028*'Copy Co'!$B$22</f>
        <v>77018.331785637434</v>
      </c>
      <c r="Z3028" s="40">
        <f>+H3028*'Copy Co'!$B$23</f>
        <v>0</v>
      </c>
      <c r="AA3028" s="40">
        <f>+I3028*'Copy Co'!$B$24</f>
        <v>0</v>
      </c>
      <c r="AB3028" s="40">
        <f>+J3028*'Copy Co'!$B$25</f>
        <v>6062.7976069521628</v>
      </c>
      <c r="AC3028" s="40">
        <f>+K3028*'Copy Co'!$B$26</f>
        <v>2923.732363868733</v>
      </c>
      <c r="AD3028" s="40">
        <f>+L3028*'Copy Co'!$B$27</f>
        <v>39849.01256847199</v>
      </c>
      <c r="AE3028" s="40">
        <f>+M3028*'Copy Co'!$B$28</f>
        <v>0</v>
      </c>
      <c r="AF3028" s="40">
        <f t="shared" si="376"/>
        <v>322955.51191987173</v>
      </c>
      <c r="AG3028" s="25">
        <f t="shared" si="377"/>
        <v>-26793.488080128271</v>
      </c>
      <c r="AH3028" s="56">
        <f t="shared" si="378"/>
        <v>41011</v>
      </c>
      <c r="AL3028" s="56"/>
      <c r="BF3028" s="2">
        <v>41025</v>
      </c>
      <c r="BG3028" s="3">
        <v>6.7083333333333401</v>
      </c>
      <c r="BH3028">
        <v>26</v>
      </c>
      <c r="BI3028">
        <v>14.5416666666667</v>
      </c>
    </row>
    <row r="3029" spans="1:61" x14ac:dyDescent="0.25">
      <c r="A3029" s="2">
        <v>41012</v>
      </c>
      <c r="B3029" s="7">
        <v>272681</v>
      </c>
      <c r="C3029" s="3">
        <v>16.9583333333333</v>
      </c>
      <c r="D3029" s="7">
        <f t="shared" si="372"/>
        <v>287.58506944444332</v>
      </c>
      <c r="E3029" s="7">
        <f t="shared" si="373"/>
        <v>4876.9634693286753</v>
      </c>
      <c r="F3029" s="7">
        <f t="shared" si="374"/>
        <v>82705.172167365294</v>
      </c>
      <c r="G3029" s="11">
        <v>349749</v>
      </c>
      <c r="H3029">
        <v>1</v>
      </c>
      <c r="I3029">
        <v>0</v>
      </c>
      <c r="J3029">
        <v>22</v>
      </c>
      <c r="K3029" s="3">
        <v>10.5416666666667</v>
      </c>
      <c r="L3029" s="3">
        <f t="shared" si="375"/>
        <v>178.76909722222243</v>
      </c>
      <c r="M3029" s="5">
        <v>0</v>
      </c>
      <c r="R3029">
        <v>2012</v>
      </c>
      <c r="S3029" s="1" t="s">
        <v>2</v>
      </c>
      <c r="T3029" s="40">
        <f>+'Copy Co'!$B$17</f>
        <v>51399.602684929596</v>
      </c>
      <c r="U3029">
        <f>+'Copy Co'!$B$18*'All Data'!C3029</f>
        <v>837.90725695619892</v>
      </c>
      <c r="V3029" s="40">
        <f>+D3029*'Copy Co'!$B$19</f>
        <v>120797.82581181813</v>
      </c>
      <c r="W3029" s="40">
        <f>+E3029*'Copy Co'!$B$20</f>
        <v>-37667.118563797434</v>
      </c>
      <c r="X3029" s="40">
        <f>+F3029*'Copy Co'!$B$21</f>
        <v>4010.0180537758574</v>
      </c>
      <c r="Y3029" s="40">
        <f>+G3029*'Copy Co'!$B$22</f>
        <v>145559.44063079832</v>
      </c>
      <c r="Z3029" s="40">
        <f>+H3029*'Copy Co'!$B$23</f>
        <v>-10610.780657764437</v>
      </c>
      <c r="AA3029" s="40">
        <f>+I3029*'Copy Co'!$B$24</f>
        <v>0</v>
      </c>
      <c r="AB3029" s="40">
        <f>+J3029*'Copy Co'!$B$25</f>
        <v>7410.0859640526432</v>
      </c>
      <c r="AC3029" s="40">
        <f>+K3029*'Copy Co'!$B$26</f>
        <v>3302.2512859767498</v>
      </c>
      <c r="AD3029" s="40">
        <f>+L3029*'Copy Co'!$B$27</f>
        <v>32769.715317436501</v>
      </c>
      <c r="AE3029" s="40">
        <f>+M3029*'Copy Co'!$B$28</f>
        <v>0</v>
      </c>
      <c r="AF3029" s="40">
        <f t="shared" si="376"/>
        <v>317808.94778418209</v>
      </c>
      <c r="AG3029" s="25">
        <f t="shared" si="377"/>
        <v>45127.947784182092</v>
      </c>
      <c r="AH3029" s="56">
        <f t="shared" si="378"/>
        <v>41012</v>
      </c>
      <c r="AL3029" s="56"/>
      <c r="BF3029" s="2">
        <v>41773</v>
      </c>
      <c r="BG3029" s="3">
        <v>6.7083333333333401</v>
      </c>
      <c r="BH3029">
        <v>9</v>
      </c>
      <c r="BI3029">
        <v>7.375</v>
      </c>
    </row>
    <row r="3030" spans="1:61" x14ac:dyDescent="0.25">
      <c r="A3030" s="2">
        <v>41013</v>
      </c>
      <c r="B3030" s="7">
        <v>314199</v>
      </c>
      <c r="C3030" s="3">
        <v>18.7083333333333</v>
      </c>
      <c r="D3030" s="7">
        <f t="shared" si="372"/>
        <v>350.00173611110989</v>
      </c>
      <c r="E3030" s="7">
        <f t="shared" si="373"/>
        <v>6547.9491464120028</v>
      </c>
      <c r="F3030" s="7">
        <f t="shared" si="374"/>
        <v>122501.215280791</v>
      </c>
      <c r="G3030" s="11">
        <v>272681</v>
      </c>
      <c r="H3030">
        <v>0</v>
      </c>
      <c r="I3030">
        <v>1</v>
      </c>
      <c r="J3030">
        <v>17</v>
      </c>
      <c r="K3030" s="3">
        <v>8.1666666666666696</v>
      </c>
      <c r="L3030" s="3">
        <f t="shared" si="375"/>
        <v>152.784722222222</v>
      </c>
      <c r="M3030" s="5">
        <v>0</v>
      </c>
      <c r="R3030">
        <v>2012</v>
      </c>
      <c r="S3030" s="1" t="s">
        <v>3</v>
      </c>
      <c r="T3030" s="40">
        <f>+'Copy Co'!$B$17</f>
        <v>51399.602684929596</v>
      </c>
      <c r="U3030">
        <f>+'Copy Co'!$B$18*'All Data'!C3030</f>
        <v>924.37434489762495</v>
      </c>
      <c r="V3030" s="40">
        <f>+D3030*'Copy Co'!$B$19</f>
        <v>147015.45123416596</v>
      </c>
      <c r="W3030" s="40">
        <f>+E3030*'Copy Co'!$B$20</f>
        <v>-50572.939165682939</v>
      </c>
      <c r="X3030" s="40">
        <f>+F3030*'Copy Co'!$B$21</f>
        <v>5939.5570072858218</v>
      </c>
      <c r="Y3030" s="40">
        <f>+G3030*'Copy Co'!$B$22</f>
        <v>113485.08167470591</v>
      </c>
      <c r="Z3030" s="40">
        <f>+H3030*'Copy Co'!$B$23</f>
        <v>0</v>
      </c>
      <c r="AA3030" s="40">
        <f>+I3030*'Copy Co'!$B$24</f>
        <v>-10704.382616627605</v>
      </c>
      <c r="AB3030" s="40">
        <f>+J3030*'Copy Co'!$B$25</f>
        <v>5725.9755176770432</v>
      </c>
      <c r="AC3030" s="40">
        <f>+K3030*'Copy Co'!$B$26</f>
        <v>2558.2658183851431</v>
      </c>
      <c r="AD3030" s="40">
        <f>+L3030*'Copy Co'!$B$27</f>
        <v>28006.584638351327</v>
      </c>
      <c r="AE3030" s="40">
        <f>+M3030*'Copy Co'!$B$28</f>
        <v>0</v>
      </c>
      <c r="AF3030" s="40">
        <f t="shared" si="376"/>
        <v>293777.57113808783</v>
      </c>
      <c r="AG3030" s="25">
        <f t="shared" si="377"/>
        <v>-20421.428861912165</v>
      </c>
      <c r="AH3030" s="56">
        <f t="shared" si="378"/>
        <v>41013</v>
      </c>
      <c r="AL3030" s="56"/>
      <c r="BF3030" s="2">
        <v>43055</v>
      </c>
      <c r="BG3030" s="3">
        <v>6.6666666666666599</v>
      </c>
      <c r="BH3030">
        <v>30</v>
      </c>
      <c r="BI3030">
        <v>18.2916666666667</v>
      </c>
    </row>
    <row r="3031" spans="1:61" x14ac:dyDescent="0.25">
      <c r="A3031" s="2">
        <v>41014</v>
      </c>
      <c r="B3031" s="7">
        <v>265877</v>
      </c>
      <c r="C3031" s="3">
        <v>14.5833333333333</v>
      </c>
      <c r="D3031" s="7">
        <f t="shared" si="372"/>
        <v>212.67361111111015</v>
      </c>
      <c r="E3031" s="7">
        <f t="shared" si="373"/>
        <v>3101.490162037016</v>
      </c>
      <c r="F3031" s="7">
        <f t="shared" si="374"/>
        <v>45230.064863039712</v>
      </c>
      <c r="G3031" s="11">
        <v>314199</v>
      </c>
      <c r="H3031">
        <v>0</v>
      </c>
      <c r="I3031">
        <v>1</v>
      </c>
      <c r="J3031">
        <v>18</v>
      </c>
      <c r="K3031" s="3">
        <v>7.9166666666666696</v>
      </c>
      <c r="L3031" s="3">
        <f t="shared" si="375"/>
        <v>115.45138888888867</v>
      </c>
      <c r="M3031" s="5">
        <v>0</v>
      </c>
      <c r="R3031">
        <v>2012</v>
      </c>
      <c r="S3031" s="1" t="s">
        <v>4</v>
      </c>
      <c r="T3031" s="40">
        <f>+'Copy Co'!$B$17</f>
        <v>51399.602684929596</v>
      </c>
      <c r="U3031">
        <f>+'Copy Co'!$B$18*'All Data'!C3031</f>
        <v>720.55906617854919</v>
      </c>
      <c r="V3031" s="40">
        <f>+D3031*'Copy Co'!$B$19</f>
        <v>89331.862323030698</v>
      </c>
      <c r="W3031" s="40">
        <f>+E3031*'Copy Co'!$B$20</f>
        <v>-23954.290080827835</v>
      </c>
      <c r="X3031" s="40">
        <f>+F3031*'Copy Co'!$B$21</f>
        <v>2193.0112944715033</v>
      </c>
      <c r="Y3031" s="40">
        <f>+G3031*'Copy Co'!$B$22</f>
        <v>130764.1499668511</v>
      </c>
      <c r="Z3031" s="40">
        <f>+H3031*'Copy Co'!$B$23</f>
        <v>0</v>
      </c>
      <c r="AA3031" s="40">
        <f>+I3031*'Copy Co'!$B$24</f>
        <v>-10704.382616627605</v>
      </c>
      <c r="AB3031" s="40">
        <f>+J3031*'Copy Co'!$B$25</f>
        <v>6062.7976069521628</v>
      </c>
      <c r="AC3031" s="40">
        <f>+K3031*'Copy Co'!$B$26</f>
        <v>2479.9515586386592</v>
      </c>
      <c r="AD3031" s="40">
        <f>+L3031*'Copy Co'!$B$27</f>
        <v>21163.104841261335</v>
      </c>
      <c r="AE3031" s="40">
        <f>+M3031*'Copy Co'!$B$28</f>
        <v>0</v>
      </c>
      <c r="AF3031" s="40">
        <f t="shared" si="376"/>
        <v>269456.36664485815</v>
      </c>
      <c r="AG3031" s="25">
        <f t="shared" si="377"/>
        <v>3579.3666448581498</v>
      </c>
      <c r="AH3031" s="56">
        <f t="shared" si="378"/>
        <v>41014</v>
      </c>
      <c r="AL3031" s="56"/>
      <c r="BF3031" s="2">
        <v>38608</v>
      </c>
      <c r="BG3031" s="3">
        <v>6.625</v>
      </c>
      <c r="BH3031">
        <v>10</v>
      </c>
      <c r="BI3031">
        <v>4.75</v>
      </c>
    </row>
    <row r="3032" spans="1:61" x14ac:dyDescent="0.25">
      <c r="A3032" s="2">
        <v>41015</v>
      </c>
      <c r="B3032" s="7">
        <v>223719</v>
      </c>
      <c r="C3032" s="3">
        <v>10.5416666666667</v>
      </c>
      <c r="D3032" s="7">
        <f t="shared" si="372"/>
        <v>111.12673611111181</v>
      </c>
      <c r="E3032" s="7">
        <f t="shared" si="373"/>
        <v>1171.461009837974</v>
      </c>
      <c r="F3032" s="7">
        <f t="shared" si="374"/>
        <v>12349.151478708682</v>
      </c>
      <c r="G3032" s="11">
        <v>265877</v>
      </c>
      <c r="H3032">
        <v>0</v>
      </c>
      <c r="I3032">
        <v>0</v>
      </c>
      <c r="J3032">
        <v>16</v>
      </c>
      <c r="K3032" s="3">
        <v>6.0416666666666696</v>
      </c>
      <c r="L3032" s="3">
        <f t="shared" si="375"/>
        <v>63.689236111111342</v>
      </c>
      <c r="M3032" s="5">
        <v>0</v>
      </c>
      <c r="R3032">
        <v>2012</v>
      </c>
      <c r="S3032" s="1" t="s">
        <v>5</v>
      </c>
      <c r="T3032" s="40">
        <f>+'Copy Co'!$B$17</f>
        <v>51399.602684929596</v>
      </c>
      <c r="U3032">
        <f>+'Copy Co'!$B$18*'All Data'!C3032</f>
        <v>520.86126783763984</v>
      </c>
      <c r="V3032" s="40">
        <f>+D3032*'Copy Co'!$B$19</f>
        <v>46677.903472938233</v>
      </c>
      <c r="W3032" s="40">
        <f>+E3032*'Copy Co'!$B$20</f>
        <v>-9047.7529774293798</v>
      </c>
      <c r="X3032" s="40">
        <f>+F3032*'Copy Co'!$B$21</f>
        <v>598.75723707126156</v>
      </c>
      <c r="Y3032" s="40">
        <f>+G3032*'Copy Co'!$B$22</f>
        <v>110653.3754109226</v>
      </c>
      <c r="Z3032" s="40">
        <f>+H3032*'Copy Co'!$B$23</f>
        <v>0</v>
      </c>
      <c r="AA3032" s="40">
        <f>+I3032*'Copy Co'!$B$24</f>
        <v>0</v>
      </c>
      <c r="AB3032" s="40">
        <f>+J3032*'Copy Co'!$B$25</f>
        <v>5389.1534284019226</v>
      </c>
      <c r="AC3032" s="40">
        <f>+K3032*'Copy Co'!$B$26</f>
        <v>1892.5946105400294</v>
      </c>
      <c r="AD3032" s="40">
        <f>+L3032*'Copy Co'!$B$27</f>
        <v>11674.714302280847</v>
      </c>
      <c r="AE3032" s="40">
        <f>+M3032*'Copy Co'!$B$28</f>
        <v>0</v>
      </c>
      <c r="AF3032" s="40">
        <f t="shared" si="376"/>
        <v>219759.20943749274</v>
      </c>
      <c r="AG3032" s="25">
        <f t="shared" si="377"/>
        <v>-3959.7905625072599</v>
      </c>
      <c r="AH3032" s="56">
        <f t="shared" si="378"/>
        <v>41015</v>
      </c>
      <c r="AL3032" s="56"/>
      <c r="BF3032" s="2">
        <v>38986</v>
      </c>
      <c r="BG3032" s="3">
        <v>6.625</v>
      </c>
      <c r="BH3032">
        <v>12</v>
      </c>
      <c r="BI3032">
        <v>6.5416666666666696</v>
      </c>
    </row>
    <row r="3033" spans="1:61" x14ac:dyDescent="0.25">
      <c r="A3033" s="2">
        <v>41016</v>
      </c>
      <c r="B3033" s="7">
        <v>222652</v>
      </c>
      <c r="C3033" s="3">
        <v>12.2083333333333</v>
      </c>
      <c r="D3033" s="7">
        <f t="shared" si="372"/>
        <v>149.04340277777698</v>
      </c>
      <c r="E3033" s="7">
        <f t="shared" si="373"/>
        <v>1819.5715422453557</v>
      </c>
      <c r="F3033" s="7">
        <f t="shared" si="374"/>
        <v>22213.935911578657</v>
      </c>
      <c r="G3033" s="11">
        <v>223719</v>
      </c>
      <c r="H3033">
        <v>0</v>
      </c>
      <c r="I3033">
        <v>0</v>
      </c>
      <c r="J3033">
        <v>16</v>
      </c>
      <c r="K3033" s="3">
        <v>9.7083333333333304</v>
      </c>
      <c r="L3033" s="3">
        <f t="shared" si="375"/>
        <v>118.52256944444409</v>
      </c>
      <c r="M3033" s="5">
        <v>0</v>
      </c>
      <c r="R3033">
        <v>2012</v>
      </c>
      <c r="S3033" s="1" t="s">
        <v>6</v>
      </c>
      <c r="T3033" s="40">
        <f>+'Copy Co'!$B$17</f>
        <v>51399.602684929596</v>
      </c>
      <c r="U3033">
        <f>+'Copy Co'!$B$18*'All Data'!C3033</f>
        <v>603.21087540089945</v>
      </c>
      <c r="V3033" s="40">
        <f>+D3033*'Copy Co'!$B$19</f>
        <v>62604.498355672287</v>
      </c>
      <c r="W3033" s="40">
        <f>+E3033*'Copy Co'!$B$20</f>
        <v>-14053.420216924849</v>
      </c>
      <c r="X3033" s="40">
        <f>+F3033*'Copy Co'!$B$21</f>
        <v>1077.0582022438466</v>
      </c>
      <c r="Y3033" s="40">
        <f>+G3033*'Copy Co'!$B$22</f>
        <v>93107.950268568515</v>
      </c>
      <c r="Z3033" s="40">
        <f>+H3033*'Copy Co'!$B$23</f>
        <v>0</v>
      </c>
      <c r="AA3033" s="40">
        <f>+I3033*'Copy Co'!$B$24</f>
        <v>0</v>
      </c>
      <c r="AB3033" s="40">
        <f>+J3033*'Copy Co'!$B$25</f>
        <v>5389.1534284019226</v>
      </c>
      <c r="AC3033" s="40">
        <f>+K3033*'Copy Co'!$B$26</f>
        <v>3041.2037534884589</v>
      </c>
      <c r="AD3033" s="40">
        <f>+L3033*'Copy Co'!$B$27</f>
        <v>21726.075254256666</v>
      </c>
      <c r="AE3033" s="40">
        <f>+M3033*'Copy Co'!$B$28</f>
        <v>0</v>
      </c>
      <c r="AF3033" s="40">
        <f t="shared" si="376"/>
        <v>224895.33260603735</v>
      </c>
      <c r="AG3033" s="25">
        <f t="shared" si="377"/>
        <v>2243.3326060373511</v>
      </c>
      <c r="AH3033" s="56">
        <f t="shared" si="378"/>
        <v>41016</v>
      </c>
      <c r="AL3033" s="56"/>
      <c r="BF3033" s="2">
        <v>41070</v>
      </c>
      <c r="BG3033" s="3">
        <v>6.625</v>
      </c>
      <c r="BH3033">
        <v>13</v>
      </c>
      <c r="BI3033">
        <v>6.3333333333333304</v>
      </c>
    </row>
    <row r="3034" spans="1:61" x14ac:dyDescent="0.25">
      <c r="A3034" s="2">
        <v>41017</v>
      </c>
      <c r="B3034" s="7">
        <v>258706</v>
      </c>
      <c r="C3034" s="3">
        <v>14.4166666666667</v>
      </c>
      <c r="D3034" s="7">
        <f t="shared" si="372"/>
        <v>207.84027777777874</v>
      </c>
      <c r="E3034" s="7">
        <f t="shared" si="373"/>
        <v>2996.3640046296505</v>
      </c>
      <c r="F3034" s="7">
        <f t="shared" si="374"/>
        <v>43197.581066744227</v>
      </c>
      <c r="G3034" s="11">
        <v>222652</v>
      </c>
      <c r="H3034">
        <v>0</v>
      </c>
      <c r="I3034">
        <v>0</v>
      </c>
      <c r="J3034">
        <v>14</v>
      </c>
      <c r="K3034" s="3">
        <v>5.3333333333333304</v>
      </c>
      <c r="L3034" s="3">
        <f t="shared" si="375"/>
        <v>76.888888888889028</v>
      </c>
      <c r="M3034" s="5">
        <v>0</v>
      </c>
      <c r="R3034">
        <v>2012</v>
      </c>
      <c r="S3034" s="1" t="s">
        <v>7</v>
      </c>
      <c r="T3034" s="40">
        <f>+'Copy Co'!$B$17</f>
        <v>51399.602684929596</v>
      </c>
      <c r="U3034">
        <f>+'Copy Co'!$B$18*'All Data'!C3034</f>
        <v>712.32410542222613</v>
      </c>
      <c r="V3034" s="40">
        <f>+D3034*'Copy Co'!$B$19</f>
        <v>87301.659019298284</v>
      </c>
      <c r="W3034" s="40">
        <f>+E3034*'Copy Co'!$B$20</f>
        <v>-23142.350549165782</v>
      </c>
      <c r="X3034" s="40">
        <f>+F3034*'Copy Co'!$B$21</f>
        <v>2094.4648976311878</v>
      </c>
      <c r="Y3034" s="40">
        <f>+G3034*'Copy Co'!$B$22</f>
        <v>92663.883457360876</v>
      </c>
      <c r="Z3034" s="40">
        <f>+H3034*'Copy Co'!$B$23</f>
        <v>0</v>
      </c>
      <c r="AA3034" s="40">
        <f>+I3034*'Copy Co'!$B$24</f>
        <v>0</v>
      </c>
      <c r="AB3034" s="40">
        <f>+J3034*'Copy Co'!$B$25</f>
        <v>4715.5092498516824</v>
      </c>
      <c r="AC3034" s="40">
        <f>+K3034*'Copy Co'!$B$26</f>
        <v>1670.7042079249898</v>
      </c>
      <c r="AD3034" s="40">
        <f>+L3034*'Copy Co'!$B$27</f>
        <v>14094.309582102036</v>
      </c>
      <c r="AE3034" s="40">
        <f>+M3034*'Copy Co'!$B$28</f>
        <v>0</v>
      </c>
      <c r="AF3034" s="40">
        <f t="shared" si="376"/>
        <v>231510.10665535508</v>
      </c>
      <c r="AG3034" s="25">
        <f t="shared" si="377"/>
        <v>-27195.893344644923</v>
      </c>
      <c r="AH3034" s="56">
        <f t="shared" si="378"/>
        <v>41017</v>
      </c>
      <c r="AL3034" s="56"/>
      <c r="BF3034" s="2">
        <v>41177</v>
      </c>
      <c r="BG3034" s="3">
        <v>6.625</v>
      </c>
      <c r="BH3034">
        <v>9</v>
      </c>
      <c r="BI3034">
        <v>4.9166666666666696</v>
      </c>
    </row>
    <row r="3035" spans="1:61" x14ac:dyDescent="0.25">
      <c r="A3035" s="2">
        <v>41018</v>
      </c>
      <c r="B3035" s="7">
        <v>225488</v>
      </c>
      <c r="C3035" s="3">
        <v>11.7916666666667</v>
      </c>
      <c r="D3035" s="7">
        <f t="shared" si="372"/>
        <v>139.04340277777857</v>
      </c>
      <c r="E3035" s="7">
        <f t="shared" si="373"/>
        <v>1639.5534577546437</v>
      </c>
      <c r="F3035" s="7">
        <f t="shared" si="374"/>
        <v>19333.067856023561</v>
      </c>
      <c r="G3035" s="11">
        <v>258706</v>
      </c>
      <c r="H3035">
        <v>0</v>
      </c>
      <c r="I3035">
        <v>0</v>
      </c>
      <c r="J3035">
        <v>10</v>
      </c>
      <c r="K3035" s="3">
        <v>5.25</v>
      </c>
      <c r="L3035" s="3">
        <f t="shared" si="375"/>
        <v>61.906250000000171</v>
      </c>
      <c r="M3035" s="5">
        <v>0</v>
      </c>
      <c r="R3035">
        <v>2012</v>
      </c>
      <c r="S3035" s="1" t="s">
        <v>1</v>
      </c>
      <c r="T3035" s="40">
        <f>+'Copy Co'!$B$17</f>
        <v>51399.602684929596</v>
      </c>
      <c r="U3035">
        <f>+'Copy Co'!$B$18*'All Data'!C3035</f>
        <v>582.62347351008702</v>
      </c>
      <c r="V3035" s="40">
        <f>+D3035*'Copy Co'!$B$19</f>
        <v>58404.077727259413</v>
      </c>
      <c r="W3035" s="40">
        <f>+E3035*'Copy Co'!$B$20</f>
        <v>-12663.054557066271</v>
      </c>
      <c r="X3035" s="40">
        <f>+F3035*'Copy Co'!$B$21</f>
        <v>937.37730187712759</v>
      </c>
      <c r="Y3035" s="40">
        <f>+G3035*'Copy Co'!$B$22</f>
        <v>107668.93014084762</v>
      </c>
      <c r="Z3035" s="40">
        <f>+H3035*'Copy Co'!$B$23</f>
        <v>0</v>
      </c>
      <c r="AA3035" s="40">
        <f>+I3035*'Copy Co'!$B$24</f>
        <v>0</v>
      </c>
      <c r="AB3035" s="40">
        <f>+J3035*'Copy Co'!$B$25</f>
        <v>3368.2208927512015</v>
      </c>
      <c r="AC3035" s="40">
        <f>+K3035*'Copy Co'!$B$26</f>
        <v>1644.5994546761628</v>
      </c>
      <c r="AD3035" s="40">
        <f>+L3035*'Copy Co'!$B$27</f>
        <v>11347.879585409024</v>
      </c>
      <c r="AE3035" s="40">
        <f>+M3035*'Copy Co'!$B$28</f>
        <v>0</v>
      </c>
      <c r="AF3035" s="40">
        <f t="shared" si="376"/>
        <v>222690.25670419398</v>
      </c>
      <c r="AG3035" s="25">
        <f t="shared" si="377"/>
        <v>-2797.7432958060235</v>
      </c>
      <c r="AH3035" s="56">
        <f t="shared" si="378"/>
        <v>41018</v>
      </c>
      <c r="AL3035" s="56"/>
      <c r="BF3035" s="2">
        <v>41417</v>
      </c>
      <c r="BG3035" s="3">
        <v>6.625</v>
      </c>
      <c r="BH3035">
        <v>22</v>
      </c>
      <c r="BI3035">
        <v>7.625</v>
      </c>
    </row>
    <row r="3036" spans="1:61" x14ac:dyDescent="0.25">
      <c r="A3036" s="2">
        <v>41019</v>
      </c>
      <c r="B3036" s="7">
        <v>165651</v>
      </c>
      <c r="C3036" s="3">
        <v>5.6666666666666599</v>
      </c>
      <c r="D3036" s="7">
        <f t="shared" si="372"/>
        <v>32.111111111111036</v>
      </c>
      <c r="E3036" s="7">
        <f t="shared" si="373"/>
        <v>181.96296296296231</v>
      </c>
      <c r="F3036" s="7">
        <f t="shared" si="374"/>
        <v>1031.1234567901186</v>
      </c>
      <c r="G3036" s="11">
        <v>225488</v>
      </c>
      <c r="H3036">
        <v>1</v>
      </c>
      <c r="I3036">
        <v>0</v>
      </c>
      <c r="J3036">
        <v>9</v>
      </c>
      <c r="K3036" s="3">
        <v>6.0416666666666696</v>
      </c>
      <c r="L3036" s="3">
        <f t="shared" si="375"/>
        <v>34.236111111111086</v>
      </c>
      <c r="M3036" s="5">
        <v>0</v>
      </c>
      <c r="R3036">
        <v>2012</v>
      </c>
      <c r="S3036" s="1" t="s">
        <v>2</v>
      </c>
      <c r="T3036" s="40">
        <f>+'Copy Co'!$B$17</f>
        <v>51399.602684929596</v>
      </c>
      <c r="U3036">
        <f>+'Copy Co'!$B$18*'All Data'!C3036</f>
        <v>279.9886657150937</v>
      </c>
      <c r="V3036" s="40">
        <f>+D3036*'Copy Co'!$B$19</f>
        <v>13488.017351239014</v>
      </c>
      <c r="W3036" s="40">
        <f>+E3036*'Copy Co'!$B$20</f>
        <v>-1405.3868853541471</v>
      </c>
      <c r="X3036" s="40">
        <f>+F3036*'Copy Co'!$B$21</f>
        <v>49.994741187803363</v>
      </c>
      <c r="Y3036" s="40">
        <f>+G3036*'Copy Co'!$B$22</f>
        <v>93844.177249849046</v>
      </c>
      <c r="Z3036" s="40">
        <f>+H3036*'Copy Co'!$B$23</f>
        <v>-10610.780657764437</v>
      </c>
      <c r="AA3036" s="40">
        <f>+I3036*'Copy Co'!$B$24</f>
        <v>0</v>
      </c>
      <c r="AB3036" s="40">
        <f>+J3036*'Copy Co'!$B$25</f>
        <v>3031.3988034760814</v>
      </c>
      <c r="AC3036" s="40">
        <f>+K3036*'Copy Co'!$B$26</f>
        <v>1892.5946105400294</v>
      </c>
      <c r="AD3036" s="40">
        <f>+L3036*'Copy Co'!$B$27</f>
        <v>6275.7357514236692</v>
      </c>
      <c r="AE3036" s="40">
        <f>+M3036*'Copy Co'!$B$28</f>
        <v>0</v>
      </c>
      <c r="AF3036" s="40">
        <f t="shared" si="376"/>
        <v>158245.34231524172</v>
      </c>
      <c r="AG3036" s="25">
        <f t="shared" si="377"/>
        <v>-7405.6576847582764</v>
      </c>
      <c r="AH3036" s="56">
        <f t="shared" si="378"/>
        <v>41019</v>
      </c>
      <c r="AL3036" s="56"/>
      <c r="BF3036" s="2">
        <v>38225</v>
      </c>
      <c r="BG3036" s="3">
        <v>6.5833333333333401</v>
      </c>
      <c r="BH3036">
        <v>29</v>
      </c>
      <c r="BI3036">
        <v>9.375</v>
      </c>
    </row>
    <row r="3037" spans="1:61" x14ac:dyDescent="0.25">
      <c r="A3037" s="2">
        <v>41020</v>
      </c>
      <c r="B3037" s="7">
        <v>127861</v>
      </c>
      <c r="C3037" s="3">
        <v>0</v>
      </c>
      <c r="D3037" s="7">
        <f t="shared" si="372"/>
        <v>0</v>
      </c>
      <c r="E3037" s="7">
        <f t="shared" si="373"/>
        <v>0</v>
      </c>
      <c r="F3037" s="7">
        <f t="shared" si="374"/>
        <v>0</v>
      </c>
      <c r="G3037" s="11">
        <v>165651</v>
      </c>
      <c r="H3037">
        <v>0</v>
      </c>
      <c r="I3037">
        <v>1</v>
      </c>
      <c r="J3037">
        <v>10</v>
      </c>
      <c r="K3037" s="3">
        <v>6.9583333333333304</v>
      </c>
      <c r="L3037" s="3">
        <f t="shared" si="375"/>
        <v>0</v>
      </c>
      <c r="M3037" s="5">
        <v>0</v>
      </c>
      <c r="R3037">
        <v>2012</v>
      </c>
      <c r="S3037" s="1" t="s">
        <v>3</v>
      </c>
      <c r="T3037" s="40">
        <f>+'Copy Co'!$B$17</f>
        <v>51399.602684929596</v>
      </c>
      <c r="U3037">
        <f>+'Copy Co'!$B$18*'All Data'!C3037</f>
        <v>0</v>
      </c>
      <c r="V3037" s="40">
        <f>+D3037*'Copy Co'!$B$19</f>
        <v>0</v>
      </c>
      <c r="W3037" s="40">
        <f>+E3037*'Copy Co'!$B$20</f>
        <v>0</v>
      </c>
      <c r="X3037" s="40">
        <f>+F3037*'Copy Co'!$B$21</f>
        <v>0</v>
      </c>
      <c r="Y3037" s="40">
        <f>+G3037*'Copy Co'!$B$22</f>
        <v>68941.060303052684</v>
      </c>
      <c r="Z3037" s="40">
        <f>+H3037*'Copy Co'!$B$23</f>
        <v>0</v>
      </c>
      <c r="AA3037" s="40">
        <f>+I3037*'Copy Co'!$B$24</f>
        <v>-10704.382616627605</v>
      </c>
      <c r="AB3037" s="40">
        <f>+J3037*'Copy Co'!$B$25</f>
        <v>3368.2208927512015</v>
      </c>
      <c r="AC3037" s="40">
        <f>+K3037*'Copy Co'!$B$26</f>
        <v>2179.7468962771354</v>
      </c>
      <c r="AD3037" s="40">
        <f>+L3037*'Copy Co'!$B$27</f>
        <v>0</v>
      </c>
      <c r="AE3037" s="40">
        <f>+M3037*'Copy Co'!$B$28</f>
        <v>0</v>
      </c>
      <c r="AF3037" s="40">
        <f t="shared" si="376"/>
        <v>115184.24816038299</v>
      </c>
      <c r="AG3037" s="25">
        <f t="shared" si="377"/>
        <v>-12676.751839617005</v>
      </c>
      <c r="AH3037" s="56">
        <f t="shared" si="378"/>
        <v>41020</v>
      </c>
      <c r="AL3037" s="56"/>
      <c r="BF3037" s="2">
        <v>40345</v>
      </c>
      <c r="BG3037" s="3">
        <v>6.5833333333333401</v>
      </c>
      <c r="BH3037">
        <v>32</v>
      </c>
      <c r="BI3037">
        <v>14.5</v>
      </c>
    </row>
    <row r="3038" spans="1:61" x14ac:dyDescent="0.25">
      <c r="A3038" s="2">
        <v>41021</v>
      </c>
      <c r="B3038" s="7">
        <v>114296</v>
      </c>
      <c r="C3038" s="3">
        <v>0</v>
      </c>
      <c r="D3038" s="7">
        <f t="shared" si="372"/>
        <v>0</v>
      </c>
      <c r="E3038" s="7">
        <f t="shared" si="373"/>
        <v>0</v>
      </c>
      <c r="F3038" s="7">
        <f t="shared" si="374"/>
        <v>0</v>
      </c>
      <c r="G3038" s="11">
        <v>127861</v>
      </c>
      <c r="H3038">
        <v>0</v>
      </c>
      <c r="I3038">
        <v>1</v>
      </c>
      <c r="J3038">
        <v>9</v>
      </c>
      <c r="K3038" s="3">
        <v>5.625</v>
      </c>
      <c r="L3038" s="3">
        <f t="shared" si="375"/>
        <v>0</v>
      </c>
      <c r="M3038" s="5">
        <v>0</v>
      </c>
      <c r="R3038">
        <v>2012</v>
      </c>
      <c r="S3038" s="1" t="s">
        <v>4</v>
      </c>
      <c r="T3038" s="40">
        <f>+'Copy Co'!$B$17</f>
        <v>51399.602684929596</v>
      </c>
      <c r="U3038">
        <f>+'Copy Co'!$B$18*'All Data'!C3038</f>
        <v>0</v>
      </c>
      <c r="V3038" s="40">
        <f>+D3038*'Copy Co'!$B$19</f>
        <v>0</v>
      </c>
      <c r="W3038" s="40">
        <f>+E3038*'Copy Co'!$B$20</f>
        <v>0</v>
      </c>
      <c r="X3038" s="40">
        <f>+F3038*'Copy Co'!$B$21</f>
        <v>0</v>
      </c>
      <c r="Y3038" s="40">
        <f>+G3038*'Copy Co'!$B$22</f>
        <v>53213.520663374322</v>
      </c>
      <c r="Z3038" s="40">
        <f>+H3038*'Copy Co'!$B$23</f>
        <v>0</v>
      </c>
      <c r="AA3038" s="40">
        <f>+I3038*'Copy Co'!$B$24</f>
        <v>-10704.382616627605</v>
      </c>
      <c r="AB3038" s="40">
        <f>+J3038*'Copy Co'!$B$25</f>
        <v>3031.3988034760814</v>
      </c>
      <c r="AC3038" s="40">
        <f>+K3038*'Copy Co'!$B$26</f>
        <v>1762.0708442958887</v>
      </c>
      <c r="AD3038" s="40">
        <f>+L3038*'Copy Co'!$B$27</f>
        <v>0</v>
      </c>
      <c r="AE3038" s="40">
        <f>+M3038*'Copy Co'!$B$28</f>
        <v>0</v>
      </c>
      <c r="AF3038" s="40">
        <f t="shared" si="376"/>
        <v>98702.210379448283</v>
      </c>
      <c r="AG3038" s="25">
        <f t="shared" si="377"/>
        <v>-15593.789620551717</v>
      </c>
      <c r="AH3038" s="56">
        <f t="shared" si="378"/>
        <v>41021</v>
      </c>
      <c r="AL3038" s="56"/>
      <c r="BF3038" s="2">
        <v>41397</v>
      </c>
      <c r="BG3038" s="3">
        <v>6.5833333333333401</v>
      </c>
      <c r="BH3038">
        <v>12</v>
      </c>
      <c r="BI3038">
        <v>5.9583333333333304</v>
      </c>
    </row>
    <row r="3039" spans="1:61" x14ac:dyDescent="0.25">
      <c r="A3039" s="2">
        <v>41022</v>
      </c>
      <c r="B3039" s="7">
        <v>118099</v>
      </c>
      <c r="C3039" s="3">
        <v>0</v>
      </c>
      <c r="D3039" s="7">
        <f t="shared" si="372"/>
        <v>0</v>
      </c>
      <c r="E3039" s="7">
        <f t="shared" si="373"/>
        <v>0</v>
      </c>
      <c r="F3039" s="7">
        <f t="shared" si="374"/>
        <v>0</v>
      </c>
      <c r="G3039" s="11">
        <v>114296</v>
      </c>
      <c r="H3039">
        <v>0</v>
      </c>
      <c r="I3039">
        <v>0</v>
      </c>
      <c r="J3039">
        <v>17</v>
      </c>
      <c r="K3039" s="3">
        <v>8.75</v>
      </c>
      <c r="L3039" s="3">
        <f t="shared" si="375"/>
        <v>0</v>
      </c>
      <c r="M3039" s="5">
        <v>0</v>
      </c>
      <c r="R3039">
        <v>2012</v>
      </c>
      <c r="S3039" s="1" t="s">
        <v>5</v>
      </c>
      <c r="T3039" s="40">
        <f>+'Copy Co'!$B$17</f>
        <v>51399.602684929596</v>
      </c>
      <c r="U3039">
        <f>+'Copy Co'!$B$18*'All Data'!C3039</f>
        <v>0</v>
      </c>
      <c r="V3039" s="40">
        <f>+D3039*'Copy Co'!$B$19</f>
        <v>0</v>
      </c>
      <c r="W3039" s="40">
        <f>+E3039*'Copy Co'!$B$20</f>
        <v>0</v>
      </c>
      <c r="X3039" s="40">
        <f>+F3039*'Copy Co'!$B$21</f>
        <v>0</v>
      </c>
      <c r="Y3039" s="40">
        <f>+G3039*'Copy Co'!$B$22</f>
        <v>47568.003986681091</v>
      </c>
      <c r="Z3039" s="40">
        <f>+H3039*'Copy Co'!$B$23</f>
        <v>0</v>
      </c>
      <c r="AA3039" s="40">
        <f>+I3039*'Copy Co'!$B$24</f>
        <v>0</v>
      </c>
      <c r="AB3039" s="40">
        <f>+J3039*'Copy Co'!$B$25</f>
        <v>5725.9755176770432</v>
      </c>
      <c r="AC3039" s="40">
        <f>+K3039*'Copy Co'!$B$26</f>
        <v>2740.9990911269379</v>
      </c>
      <c r="AD3039" s="40">
        <f>+L3039*'Copy Co'!$B$27</f>
        <v>0</v>
      </c>
      <c r="AE3039" s="40">
        <f>+M3039*'Copy Co'!$B$28</f>
        <v>0</v>
      </c>
      <c r="AF3039" s="40">
        <f t="shared" si="376"/>
        <v>107434.58128041467</v>
      </c>
      <c r="AG3039" s="25">
        <f t="shared" si="377"/>
        <v>-10664.41871958533</v>
      </c>
      <c r="AH3039" s="56">
        <f t="shared" si="378"/>
        <v>41022</v>
      </c>
      <c r="AL3039" s="56"/>
      <c r="BF3039" s="2">
        <v>42628</v>
      </c>
      <c r="BG3039" s="3">
        <v>6.5833333333333401</v>
      </c>
      <c r="BH3039">
        <v>10</v>
      </c>
      <c r="BI3039">
        <v>5.1666666666666696</v>
      </c>
    </row>
    <row r="3040" spans="1:61" x14ac:dyDescent="0.25">
      <c r="A3040" s="2">
        <v>41023</v>
      </c>
      <c r="B3040" s="7">
        <v>112162</v>
      </c>
      <c r="C3040" s="3">
        <v>0</v>
      </c>
      <c r="D3040" s="7">
        <f t="shared" si="372"/>
        <v>0</v>
      </c>
      <c r="E3040" s="7">
        <f t="shared" si="373"/>
        <v>0</v>
      </c>
      <c r="F3040" s="7">
        <f t="shared" si="374"/>
        <v>0</v>
      </c>
      <c r="G3040" s="11">
        <v>118099</v>
      </c>
      <c r="H3040">
        <v>0</v>
      </c>
      <c r="I3040">
        <v>0</v>
      </c>
      <c r="J3040">
        <v>17</v>
      </c>
      <c r="K3040" s="3">
        <v>8.5833333333333304</v>
      </c>
      <c r="L3040" s="3">
        <f t="shared" si="375"/>
        <v>0</v>
      </c>
      <c r="M3040" s="5">
        <v>0</v>
      </c>
      <c r="R3040">
        <v>2012</v>
      </c>
      <c r="S3040" s="1" t="s">
        <v>6</v>
      </c>
      <c r="T3040" s="40">
        <f>+'Copy Co'!$B$17</f>
        <v>51399.602684929596</v>
      </c>
      <c r="U3040">
        <f>+'Copy Co'!$B$18*'All Data'!C3040</f>
        <v>0</v>
      </c>
      <c r="V3040" s="40">
        <f>+D3040*'Copy Co'!$B$19</f>
        <v>0</v>
      </c>
      <c r="W3040" s="40">
        <f>+E3040*'Copy Co'!$B$20</f>
        <v>0</v>
      </c>
      <c r="X3040" s="40">
        <f>+F3040*'Copy Co'!$B$21</f>
        <v>0</v>
      </c>
      <c r="Y3040" s="40">
        <f>+G3040*'Copy Co'!$B$22</f>
        <v>49150.746332531766</v>
      </c>
      <c r="Z3040" s="40">
        <f>+H3040*'Copy Co'!$B$23</f>
        <v>0</v>
      </c>
      <c r="AA3040" s="40">
        <f>+I3040*'Copy Co'!$B$24</f>
        <v>0</v>
      </c>
      <c r="AB3040" s="40">
        <f>+J3040*'Copy Co'!$B$25</f>
        <v>5725.9755176770432</v>
      </c>
      <c r="AC3040" s="40">
        <f>+K3040*'Copy Co'!$B$26</f>
        <v>2688.7895846292809</v>
      </c>
      <c r="AD3040" s="40">
        <f>+L3040*'Copy Co'!$B$27</f>
        <v>0</v>
      </c>
      <c r="AE3040" s="40">
        <f>+M3040*'Copy Co'!$B$28</f>
        <v>0</v>
      </c>
      <c r="AF3040" s="40">
        <f t="shared" si="376"/>
        <v>108965.11411976768</v>
      </c>
      <c r="AG3040" s="25">
        <f t="shared" si="377"/>
        <v>-3196.885880232323</v>
      </c>
      <c r="AH3040" s="56">
        <f t="shared" si="378"/>
        <v>41023</v>
      </c>
      <c r="AL3040" s="56"/>
      <c r="BF3040" s="2">
        <v>38259</v>
      </c>
      <c r="BG3040" s="3">
        <v>6.5416666666666599</v>
      </c>
      <c r="BH3040">
        <v>20</v>
      </c>
      <c r="BI3040">
        <v>7.875</v>
      </c>
    </row>
    <row r="3041" spans="1:61" x14ac:dyDescent="0.25">
      <c r="A3041" s="2">
        <v>41024</v>
      </c>
      <c r="B3041" s="7">
        <v>126508</v>
      </c>
      <c r="C3041" s="3">
        <v>0</v>
      </c>
      <c r="D3041" s="7">
        <f t="shared" si="372"/>
        <v>0</v>
      </c>
      <c r="E3041" s="7">
        <f t="shared" si="373"/>
        <v>0</v>
      </c>
      <c r="F3041" s="7">
        <f t="shared" si="374"/>
        <v>0</v>
      </c>
      <c r="G3041" s="11">
        <v>112162</v>
      </c>
      <c r="H3041">
        <v>0</v>
      </c>
      <c r="I3041">
        <v>0</v>
      </c>
      <c r="J3041">
        <v>20</v>
      </c>
      <c r="K3041" s="3">
        <v>12.7916666666667</v>
      </c>
      <c r="L3041" s="3">
        <f t="shared" si="375"/>
        <v>0</v>
      </c>
      <c r="M3041" s="5">
        <v>0</v>
      </c>
      <c r="R3041">
        <v>2012</v>
      </c>
      <c r="S3041" s="1" t="s">
        <v>7</v>
      </c>
      <c r="T3041" s="40">
        <f>+'Copy Co'!$B$17</f>
        <v>51399.602684929596</v>
      </c>
      <c r="U3041">
        <f>+'Copy Co'!$B$18*'All Data'!C3041</f>
        <v>0</v>
      </c>
      <c r="V3041" s="40">
        <f>+D3041*'Copy Co'!$B$19</f>
        <v>0</v>
      </c>
      <c r="W3041" s="40">
        <f>+E3041*'Copy Co'!$B$20</f>
        <v>0</v>
      </c>
      <c r="X3041" s="40">
        <f>+F3041*'Copy Co'!$B$21</f>
        <v>0</v>
      </c>
      <c r="Y3041" s="40">
        <f>+G3041*'Copy Co'!$B$22</f>
        <v>46679.870364265807</v>
      </c>
      <c r="Z3041" s="40">
        <f>+H3041*'Copy Co'!$B$23</f>
        <v>0</v>
      </c>
      <c r="AA3041" s="40">
        <f>+I3041*'Copy Co'!$B$24</f>
        <v>0</v>
      </c>
      <c r="AB3041" s="40">
        <f>+J3041*'Copy Co'!$B$25</f>
        <v>6736.441785502403</v>
      </c>
      <c r="AC3041" s="40">
        <f>+K3041*'Copy Co'!$B$26</f>
        <v>4007.0796236951055</v>
      </c>
      <c r="AD3041" s="40">
        <f>+L3041*'Copy Co'!$B$27</f>
        <v>0</v>
      </c>
      <c r="AE3041" s="40">
        <f>+M3041*'Copy Co'!$B$28</f>
        <v>0</v>
      </c>
      <c r="AF3041" s="40">
        <f t="shared" si="376"/>
        <v>108822.9944583929</v>
      </c>
      <c r="AG3041" s="25">
        <f t="shared" si="377"/>
        <v>-17685.005541607097</v>
      </c>
      <c r="AH3041" s="56">
        <f t="shared" si="378"/>
        <v>41024</v>
      </c>
      <c r="AL3041" s="56"/>
      <c r="BF3041" s="2">
        <v>38649</v>
      </c>
      <c r="BG3041" s="3">
        <v>6.5416666666666599</v>
      </c>
      <c r="BH3041">
        <v>14</v>
      </c>
      <c r="BI3041">
        <v>6.3333333333333304</v>
      </c>
    </row>
    <row r="3042" spans="1:61" x14ac:dyDescent="0.25">
      <c r="A3042" s="2">
        <v>41025</v>
      </c>
      <c r="B3042" s="7">
        <v>139512</v>
      </c>
      <c r="C3042" s="3">
        <v>6.7083333333333401</v>
      </c>
      <c r="D3042" s="7">
        <f t="shared" si="372"/>
        <v>45.0017361111112</v>
      </c>
      <c r="E3042" s="7">
        <f t="shared" si="373"/>
        <v>301.88664641203792</v>
      </c>
      <c r="F3042" s="7">
        <f t="shared" si="374"/>
        <v>2025.1562530140898</v>
      </c>
      <c r="G3042" s="11">
        <v>126508</v>
      </c>
      <c r="H3042">
        <v>0</v>
      </c>
      <c r="I3042">
        <v>0</v>
      </c>
      <c r="J3042">
        <v>26</v>
      </c>
      <c r="K3042" s="3">
        <v>14.5416666666667</v>
      </c>
      <c r="L3042" s="3">
        <f t="shared" si="375"/>
        <v>97.550347222222541</v>
      </c>
      <c r="M3042" s="5">
        <v>0</v>
      </c>
      <c r="R3042">
        <v>2012</v>
      </c>
      <c r="S3042" s="1" t="s">
        <v>1</v>
      </c>
      <c r="T3042" s="40">
        <f>+'Copy Co'!$B$17</f>
        <v>51399.602684929596</v>
      </c>
      <c r="U3042">
        <f>+'Copy Co'!$B$18*'All Data'!C3042</f>
        <v>331.4571704421337</v>
      </c>
      <c r="V3042" s="40">
        <f>+D3042*'Copy Co'!$B$19</f>
        <v>18902.622067553417</v>
      </c>
      <c r="W3042" s="40">
        <f>+E3042*'Copy Co'!$B$20</f>
        <v>-2331.6147793074806</v>
      </c>
      <c r="X3042" s="40">
        <f>+F3042*'Copy Co'!$B$21</f>
        <v>98.191115784993272</v>
      </c>
      <c r="Y3042" s="40">
        <f>+G3042*'Copy Co'!$B$22</f>
        <v>52650.425634729574</v>
      </c>
      <c r="Z3042" s="40">
        <f>+H3042*'Copy Co'!$B$23</f>
        <v>0</v>
      </c>
      <c r="AA3042" s="40">
        <f>+I3042*'Copy Co'!$B$24</f>
        <v>0</v>
      </c>
      <c r="AB3042" s="40">
        <f>+J3042*'Copy Co'!$B$25</f>
        <v>8757.3743211531237</v>
      </c>
      <c r="AC3042" s="40">
        <f>+K3042*'Copy Co'!$B$26</f>
        <v>4555.2794419204929</v>
      </c>
      <c r="AD3042" s="40">
        <f>+L3042*'Copy Co'!$B$27</f>
        <v>17881.709743242696</v>
      </c>
      <c r="AE3042" s="40">
        <f>+M3042*'Copy Co'!$B$28</f>
        <v>0</v>
      </c>
      <c r="AF3042" s="40">
        <f t="shared" si="376"/>
        <v>152245.04740044853</v>
      </c>
      <c r="AG3042" s="25">
        <f t="shared" si="377"/>
        <v>12733.04740044853</v>
      </c>
      <c r="AH3042" s="56">
        <f t="shared" si="378"/>
        <v>41025</v>
      </c>
      <c r="AL3042" s="56"/>
      <c r="BF3042" s="2">
        <v>39231</v>
      </c>
      <c r="BG3042" s="3">
        <v>6.5416666666666599</v>
      </c>
      <c r="BH3042">
        <v>14</v>
      </c>
      <c r="BI3042">
        <v>6.75</v>
      </c>
    </row>
    <row r="3043" spans="1:61" x14ac:dyDescent="0.25">
      <c r="A3043" s="2">
        <v>41026</v>
      </c>
      <c r="B3043" s="7">
        <v>245058</v>
      </c>
      <c r="C3043" s="3">
        <v>20.7083333333333</v>
      </c>
      <c r="D3043" s="7">
        <f t="shared" si="372"/>
        <v>428.83506944444309</v>
      </c>
      <c r="E3043" s="7">
        <f t="shared" si="373"/>
        <v>8880.4595630786607</v>
      </c>
      <c r="F3043" s="7">
        <f t="shared" si="374"/>
        <v>183899.51678542033</v>
      </c>
      <c r="G3043" s="11">
        <v>139512</v>
      </c>
      <c r="H3043">
        <v>1</v>
      </c>
      <c r="I3043">
        <v>0</v>
      </c>
      <c r="J3043">
        <v>20</v>
      </c>
      <c r="K3043" s="3">
        <v>11.25</v>
      </c>
      <c r="L3043" s="3">
        <f t="shared" si="375"/>
        <v>232.96874999999963</v>
      </c>
      <c r="M3043" s="5">
        <v>0</v>
      </c>
      <c r="R3043">
        <v>2012</v>
      </c>
      <c r="S3043" s="1" t="s">
        <v>2</v>
      </c>
      <c r="T3043" s="40">
        <f>+'Copy Co'!$B$17</f>
        <v>51399.602684929596</v>
      </c>
      <c r="U3043">
        <f>+'Copy Co'!$B$18*'All Data'!C3043</f>
        <v>1023.1938739735405</v>
      </c>
      <c r="V3043" s="40">
        <f>+D3043*'Copy Co'!$B$19</f>
        <v>180128.76718815934</v>
      </c>
      <c r="W3043" s="40">
        <f>+E3043*'Copy Co'!$B$20</f>
        <v>-68588.0313369535</v>
      </c>
      <c r="X3043" s="40">
        <f>+F3043*'Copy Co'!$B$21</f>
        <v>8916.4965511211303</v>
      </c>
      <c r="Y3043" s="40">
        <f>+G3043*'Copy Co'!$B$22</f>
        <v>58062.463884911573</v>
      </c>
      <c r="Z3043" s="40">
        <f>+H3043*'Copy Co'!$B$23</f>
        <v>-10610.780657764437</v>
      </c>
      <c r="AA3043" s="40">
        <f>+I3043*'Copy Co'!$B$24</f>
        <v>0</v>
      </c>
      <c r="AB3043" s="40">
        <f>+J3043*'Copy Co'!$B$25</f>
        <v>6736.441785502403</v>
      </c>
      <c r="AC3043" s="40">
        <f>+K3043*'Copy Co'!$B$26</f>
        <v>3524.1416885917774</v>
      </c>
      <c r="AD3043" s="40">
        <f>+L3043*'Copy Co'!$B$27</f>
        <v>42704.917874418934</v>
      </c>
      <c r="AE3043" s="40">
        <f>+M3043*'Copy Co'!$B$28</f>
        <v>0</v>
      </c>
      <c r="AF3043" s="40">
        <f t="shared" si="376"/>
        <v>273297.21353689028</v>
      </c>
      <c r="AG3043" s="25">
        <f t="shared" si="377"/>
        <v>28239.213536890282</v>
      </c>
      <c r="AH3043" s="56">
        <f t="shared" si="378"/>
        <v>41026</v>
      </c>
      <c r="AL3043" s="56"/>
      <c r="BF3043" s="2">
        <v>40489</v>
      </c>
      <c r="BG3043" s="3">
        <v>6.5416666666666599</v>
      </c>
      <c r="BH3043">
        <v>24</v>
      </c>
      <c r="BI3043">
        <v>15</v>
      </c>
    </row>
    <row r="3044" spans="1:61" x14ac:dyDescent="0.25">
      <c r="A3044" s="2">
        <v>41027</v>
      </c>
      <c r="B3044" s="7">
        <v>230925</v>
      </c>
      <c r="C3044" s="3">
        <v>17.4583333333333</v>
      </c>
      <c r="D3044" s="7">
        <f t="shared" si="372"/>
        <v>304.79340277777663</v>
      </c>
      <c r="E3044" s="7">
        <f t="shared" si="373"/>
        <v>5321.1848234953404</v>
      </c>
      <c r="F3044" s="7">
        <f t="shared" si="374"/>
        <v>92899.01837685598</v>
      </c>
      <c r="G3044" s="11">
        <v>245058</v>
      </c>
      <c r="H3044">
        <v>0</v>
      </c>
      <c r="I3044">
        <v>1</v>
      </c>
      <c r="J3044">
        <v>10</v>
      </c>
      <c r="K3044" s="3">
        <v>5.5</v>
      </c>
      <c r="L3044" s="3">
        <f t="shared" si="375"/>
        <v>96.020833333333144</v>
      </c>
      <c r="M3044" s="5">
        <v>0</v>
      </c>
      <c r="R3044">
        <v>2012</v>
      </c>
      <c r="S3044" s="1" t="s">
        <v>3</v>
      </c>
      <c r="T3044" s="40">
        <f>+'Copy Co'!$B$17</f>
        <v>51399.602684929596</v>
      </c>
      <c r="U3044">
        <f>+'Copy Co'!$B$18*'All Data'!C3044</f>
        <v>862.61213922517777</v>
      </c>
      <c r="V3044" s="40">
        <f>+D3044*'Copy Co'!$B$19</f>
        <v>128026.04964321309</v>
      </c>
      <c r="W3044" s="40">
        <f>+E3044*'Copy Co'!$B$20</f>
        <v>-41098.052283354227</v>
      </c>
      <c r="X3044" s="40">
        <f>+F3044*'Copy Co'!$B$21</f>
        <v>4504.2738090840139</v>
      </c>
      <c r="Y3044" s="40">
        <f>+G3044*'Copy Co'!$B$22</f>
        <v>101988.87031014293</v>
      </c>
      <c r="Z3044" s="40">
        <f>+H3044*'Copy Co'!$B$23</f>
        <v>0</v>
      </c>
      <c r="AA3044" s="40">
        <f>+I3044*'Copy Co'!$B$24</f>
        <v>-10704.382616627605</v>
      </c>
      <c r="AB3044" s="40">
        <f>+J3044*'Copy Co'!$B$25</f>
        <v>3368.2208927512015</v>
      </c>
      <c r="AC3044" s="40">
        <f>+K3044*'Copy Co'!$B$26</f>
        <v>1722.9137144226468</v>
      </c>
      <c r="AD3044" s="40">
        <f>+L3044*'Copy Co'!$B$27</f>
        <v>17601.338384368148</v>
      </c>
      <c r="AE3044" s="40">
        <f>+M3044*'Copy Co'!$B$28</f>
        <v>0</v>
      </c>
      <c r="AF3044" s="40">
        <f t="shared" si="376"/>
        <v>257671.44667815496</v>
      </c>
      <c r="AG3044" s="25">
        <f t="shared" si="377"/>
        <v>26746.446678154956</v>
      </c>
      <c r="AH3044" s="56">
        <f t="shared" si="378"/>
        <v>41027</v>
      </c>
      <c r="AL3044" s="56"/>
      <c r="BF3044" s="2">
        <v>42449</v>
      </c>
      <c r="BG3044" s="3">
        <v>6.5416666666666599</v>
      </c>
      <c r="BH3044">
        <v>18</v>
      </c>
      <c r="BI3044">
        <v>9.0833333333333304</v>
      </c>
    </row>
    <row r="3045" spans="1:61" x14ac:dyDescent="0.25">
      <c r="A3045" s="2">
        <v>41028</v>
      </c>
      <c r="B3045" s="7">
        <v>188704</v>
      </c>
      <c r="C3045" s="3">
        <v>12.0833333333333</v>
      </c>
      <c r="D3045" s="7">
        <f t="shared" si="372"/>
        <v>146.00694444444363</v>
      </c>
      <c r="E3045" s="7">
        <f t="shared" si="373"/>
        <v>1764.2505787036891</v>
      </c>
      <c r="F3045" s="7">
        <f t="shared" si="374"/>
        <v>21318.02782600285</v>
      </c>
      <c r="G3045" s="11">
        <v>230925</v>
      </c>
      <c r="H3045">
        <v>0</v>
      </c>
      <c r="I3045">
        <v>1</v>
      </c>
      <c r="J3045">
        <v>15</v>
      </c>
      <c r="K3045" s="3">
        <v>6.875</v>
      </c>
      <c r="L3045" s="3">
        <f t="shared" si="375"/>
        <v>83.072916666666444</v>
      </c>
      <c r="M3045" s="5">
        <v>0</v>
      </c>
      <c r="R3045">
        <v>2012</v>
      </c>
      <c r="S3045" s="1" t="s">
        <v>4</v>
      </c>
      <c r="T3045" s="40">
        <f>+'Copy Co'!$B$17</f>
        <v>51399.602684929596</v>
      </c>
      <c r="U3045">
        <f>+'Copy Co'!$B$18*'All Data'!C3045</f>
        <v>597.03465483365471</v>
      </c>
      <c r="V3045" s="40">
        <f>+D3045*'Copy Co'!$B$19</f>
        <v>61329.058133607134</v>
      </c>
      <c r="W3045" s="40">
        <f>+E3045*'Copy Co'!$B$20</f>
        <v>-13626.149989068437</v>
      </c>
      <c r="X3045" s="40">
        <f>+F3045*'Copy Co'!$B$21</f>
        <v>1033.6194727963989</v>
      </c>
      <c r="Y3045" s="40">
        <f>+G3045*'Copy Co'!$B$22</f>
        <v>96106.961928889301</v>
      </c>
      <c r="Z3045" s="40">
        <f>+H3045*'Copy Co'!$B$23</f>
        <v>0</v>
      </c>
      <c r="AA3045" s="40">
        <f>+I3045*'Copy Co'!$B$24</f>
        <v>-10704.382616627605</v>
      </c>
      <c r="AB3045" s="40">
        <f>+J3045*'Copy Co'!$B$25</f>
        <v>5052.331339126802</v>
      </c>
      <c r="AC3045" s="40">
        <f>+K3045*'Copy Co'!$B$26</f>
        <v>2153.6421430283085</v>
      </c>
      <c r="AD3045" s="40">
        <f>+L3045*'Copy Co'!$B$27</f>
        <v>15227.888220366225</v>
      </c>
      <c r="AE3045" s="40">
        <f>+M3045*'Copy Co'!$B$28</f>
        <v>0</v>
      </c>
      <c r="AF3045" s="40">
        <f t="shared" si="376"/>
        <v>208569.60597188139</v>
      </c>
      <c r="AG3045" s="25">
        <f t="shared" si="377"/>
        <v>19865.605971881392</v>
      </c>
      <c r="AH3045" s="56">
        <f t="shared" si="378"/>
        <v>41028</v>
      </c>
      <c r="AL3045" s="56"/>
      <c r="BF3045" s="2">
        <v>42434</v>
      </c>
      <c r="BG3045" s="3">
        <v>6.5</v>
      </c>
      <c r="BH3045">
        <v>23</v>
      </c>
      <c r="BI3045">
        <v>11.25</v>
      </c>
    </row>
    <row r="3046" spans="1:61" x14ac:dyDescent="0.25">
      <c r="A3046" s="2">
        <v>41029</v>
      </c>
      <c r="B3046" s="7">
        <v>152326</v>
      </c>
      <c r="C3046" s="3">
        <v>2.5</v>
      </c>
      <c r="D3046" s="7">
        <f t="shared" si="372"/>
        <v>6.25</v>
      </c>
      <c r="E3046" s="7">
        <f t="shared" si="373"/>
        <v>15.625</v>
      </c>
      <c r="F3046" s="7">
        <f t="shared" si="374"/>
        <v>39.0625</v>
      </c>
      <c r="G3046" s="11">
        <v>188704</v>
      </c>
      <c r="H3046">
        <v>0</v>
      </c>
      <c r="I3046">
        <v>0</v>
      </c>
      <c r="J3046">
        <v>20</v>
      </c>
      <c r="K3046" s="3">
        <v>12.2083333333333</v>
      </c>
      <c r="L3046" s="3">
        <f t="shared" si="375"/>
        <v>30.52083333333325</v>
      </c>
      <c r="M3046" s="5">
        <v>0</v>
      </c>
      <c r="R3046">
        <v>2012</v>
      </c>
      <c r="S3046" s="1" t="s">
        <v>5</v>
      </c>
      <c r="T3046" s="40">
        <f>+'Copy Co'!$B$17</f>
        <v>51399.602684929596</v>
      </c>
      <c r="U3046">
        <f>+'Copy Co'!$B$18*'All Data'!C3046</f>
        <v>123.52441134489442</v>
      </c>
      <c r="V3046" s="40">
        <f>+D3046*'Copy Co'!$B$19</f>
        <v>2625.2628927584647</v>
      </c>
      <c r="W3046" s="40">
        <f>+E3046*'Copy Co'!$B$20</f>
        <v>-120.6793389494775</v>
      </c>
      <c r="X3046" s="40">
        <f>+F3046*'Copy Co'!$B$21</f>
        <v>1.8939726031720743</v>
      </c>
      <c r="Y3046" s="40">
        <f>+G3046*'Copy Co'!$B$22</f>
        <v>78535.317284092787</v>
      </c>
      <c r="Z3046" s="40">
        <f>+H3046*'Copy Co'!$B$23</f>
        <v>0</v>
      </c>
      <c r="AA3046" s="40">
        <f>+I3046*'Copy Co'!$B$24</f>
        <v>0</v>
      </c>
      <c r="AB3046" s="40">
        <f>+J3046*'Copy Co'!$B$25</f>
        <v>6736.441785502403</v>
      </c>
      <c r="AC3046" s="40">
        <f>+K3046*'Copy Co'!$B$26</f>
        <v>3824.3463509532889</v>
      </c>
      <c r="AD3046" s="40">
        <f>+L3046*'Copy Co'!$B$27</f>
        <v>5594.697490366525</v>
      </c>
      <c r="AE3046" s="40">
        <f>+M3046*'Copy Co'!$B$28</f>
        <v>0</v>
      </c>
      <c r="AF3046" s="40">
        <f t="shared" si="376"/>
        <v>148720.40753360165</v>
      </c>
      <c r="AG3046" s="25">
        <f t="shared" si="377"/>
        <v>-3605.592466398346</v>
      </c>
      <c r="AH3046" s="56">
        <f t="shared" si="378"/>
        <v>41029</v>
      </c>
      <c r="AI3046" s="38">
        <f>SUM(AG3017:AG3046)</f>
        <v>39702.820664613377</v>
      </c>
      <c r="AJ3046" s="38"/>
      <c r="AK3046" s="38"/>
      <c r="AL3046" s="56"/>
      <c r="AN3046" s="38"/>
      <c r="AO3046" s="38"/>
      <c r="AP3046" s="38"/>
      <c r="AQ3046" s="38"/>
      <c r="AR3046" s="38"/>
      <c r="AS3046" s="38"/>
      <c r="AT3046" s="38"/>
      <c r="AU3046" s="38"/>
      <c r="AV3046" s="38"/>
      <c r="AW3046" s="38"/>
      <c r="AX3046" s="38"/>
      <c r="AY3046" s="38"/>
      <c r="AZ3046" s="38"/>
      <c r="BA3046" s="38"/>
      <c r="BB3046" s="38"/>
      <c r="BC3046" s="38"/>
      <c r="BD3046" s="38"/>
      <c r="BE3046" s="38"/>
      <c r="BF3046" s="2">
        <v>38083</v>
      </c>
      <c r="BG3046" s="3">
        <v>6.4583333333333401</v>
      </c>
      <c r="BH3046">
        <v>22</v>
      </c>
      <c r="BI3046">
        <v>8.3333333333333304</v>
      </c>
    </row>
    <row r="3047" spans="1:61" x14ac:dyDescent="0.25">
      <c r="A3047" s="2">
        <v>41030</v>
      </c>
      <c r="B3047" s="7">
        <v>148963</v>
      </c>
      <c r="C3047" s="3">
        <v>5.9583333333333401</v>
      </c>
      <c r="D3047" s="7">
        <f t="shared" si="372"/>
        <v>35.501736111111192</v>
      </c>
      <c r="E3047" s="7">
        <f t="shared" si="373"/>
        <v>211.53117766203778</v>
      </c>
      <c r="F3047" s="7">
        <f t="shared" si="374"/>
        <v>1260.3732669029764</v>
      </c>
      <c r="G3047" s="11">
        <v>152326</v>
      </c>
      <c r="H3047">
        <v>0</v>
      </c>
      <c r="I3047">
        <v>0</v>
      </c>
      <c r="J3047">
        <v>15</v>
      </c>
      <c r="K3047" s="3">
        <v>7.0833333333333304</v>
      </c>
      <c r="L3047" s="3">
        <f t="shared" si="375"/>
        <v>42.204861111111143</v>
      </c>
      <c r="M3047" s="5">
        <v>0</v>
      </c>
      <c r="R3047">
        <v>2012</v>
      </c>
      <c r="S3047" s="1" t="s">
        <v>6</v>
      </c>
      <c r="T3047" s="40">
        <f>+'Copy Co'!$B$17</f>
        <v>51399.602684929596</v>
      </c>
      <c r="U3047">
        <f>+'Copy Co'!$B$18*'All Data'!C3047</f>
        <v>294.39984703866537</v>
      </c>
      <c r="V3047" s="40">
        <f>+D3047*'Copy Co'!$B$19</f>
        <v>14912.222470560548</v>
      </c>
      <c r="W3047" s="40">
        <f>+E3047*'Copy Co'!$B$20</f>
        <v>-1633.7563319973888</v>
      </c>
      <c r="X3047" s="40">
        <f>+F3047*'Copy Co'!$B$21</f>
        <v>61.11007839448888</v>
      </c>
      <c r="Y3047" s="40">
        <f>+G3047*'Copy Co'!$B$22</f>
        <v>63395.427445187794</v>
      </c>
      <c r="Z3047" s="40">
        <f>+H3047*'Copy Co'!$B$23</f>
        <v>0</v>
      </c>
      <c r="AA3047" s="40">
        <f>+I3047*'Copy Co'!$B$24</f>
        <v>0</v>
      </c>
      <c r="AB3047" s="40">
        <f>+J3047*'Copy Co'!$B$25</f>
        <v>5052.331339126802</v>
      </c>
      <c r="AC3047" s="40">
        <f>+K3047*'Copy Co'!$B$26</f>
        <v>2218.9040261503774</v>
      </c>
      <c r="AD3047" s="40">
        <f>+L3047*'Copy Co'!$B$27</f>
        <v>7736.4673487378104</v>
      </c>
      <c r="AE3047" s="40">
        <f>+M3047*'Copy Co'!$B$28</f>
        <v>0</v>
      </c>
      <c r="AF3047" s="40">
        <f t="shared" si="376"/>
        <v>143436.7089081287</v>
      </c>
      <c r="AG3047" s="25">
        <f t="shared" si="377"/>
        <v>-5526.2910918713023</v>
      </c>
      <c r="AH3047" s="56">
        <f t="shared" si="378"/>
        <v>41030</v>
      </c>
      <c r="AL3047" s="56"/>
      <c r="BF3047" s="2">
        <v>39739</v>
      </c>
      <c r="BG3047" s="3">
        <v>6.4583333333333401</v>
      </c>
      <c r="BH3047">
        <v>21</v>
      </c>
      <c r="BI3047">
        <v>7.625</v>
      </c>
    </row>
    <row r="3048" spans="1:61" x14ac:dyDescent="0.25">
      <c r="A3048" s="2">
        <v>41031</v>
      </c>
      <c r="B3048" s="7">
        <v>142875</v>
      </c>
      <c r="C3048" s="3">
        <v>6.0833333333333401</v>
      </c>
      <c r="D3048" s="7">
        <f t="shared" si="372"/>
        <v>37.006944444444528</v>
      </c>
      <c r="E3048" s="7">
        <f t="shared" si="373"/>
        <v>225.12557870370446</v>
      </c>
      <c r="F3048" s="7">
        <f t="shared" si="374"/>
        <v>1369.5139371142038</v>
      </c>
      <c r="G3048" s="11">
        <v>148963</v>
      </c>
      <c r="H3048">
        <v>0</v>
      </c>
      <c r="I3048">
        <v>0</v>
      </c>
      <c r="J3048">
        <v>14</v>
      </c>
      <c r="K3048" s="3">
        <v>6.625</v>
      </c>
      <c r="L3048" s="3">
        <f t="shared" si="375"/>
        <v>40.302083333333378</v>
      </c>
      <c r="M3048" s="5">
        <v>0</v>
      </c>
      <c r="R3048">
        <v>2012</v>
      </c>
      <c r="S3048" s="1" t="s">
        <v>7</v>
      </c>
      <c r="T3048" s="40">
        <f>+'Copy Co'!$B$17</f>
        <v>51399.602684929596</v>
      </c>
      <c r="U3048">
        <f>+'Copy Co'!$B$18*'All Data'!C3048</f>
        <v>300.57606760591011</v>
      </c>
      <c r="V3048" s="40">
        <f>+D3048*'Copy Co'!$B$19</f>
        <v>15544.473283899879</v>
      </c>
      <c r="W3048" s="40">
        <f>+E3048*'Copy Co'!$B$20</f>
        <v>-1738.7523851892238</v>
      </c>
      <c r="X3048" s="40">
        <f>+F3048*'Copy Co'!$B$21</f>
        <v>66.401840039849603</v>
      </c>
      <c r="Y3048" s="40">
        <f>+G3048*'Copy Co'!$B$22</f>
        <v>61995.805433855741</v>
      </c>
      <c r="Z3048" s="40">
        <f>+H3048*'Copy Co'!$B$23</f>
        <v>0</v>
      </c>
      <c r="AA3048" s="40">
        <f>+I3048*'Copy Co'!$B$24</f>
        <v>0</v>
      </c>
      <c r="AB3048" s="40">
        <f>+J3048*'Copy Co'!$B$25</f>
        <v>4715.5092498516824</v>
      </c>
      <c r="AC3048" s="40">
        <f>+K3048*'Copy Co'!$B$26</f>
        <v>2075.3278832818246</v>
      </c>
      <c r="AD3048" s="40">
        <f>+L3048*'Copy Co'!$B$27</f>
        <v>7387.6739215795797</v>
      </c>
      <c r="AE3048" s="40">
        <f>+M3048*'Copy Co'!$B$28</f>
        <v>0</v>
      </c>
      <c r="AF3048" s="40">
        <f t="shared" si="376"/>
        <v>141746.61797985484</v>
      </c>
      <c r="AG3048" s="25">
        <f t="shared" si="377"/>
        <v>-1128.3820201451599</v>
      </c>
      <c r="AH3048" s="56">
        <f t="shared" si="378"/>
        <v>41031</v>
      </c>
      <c r="AL3048" s="56"/>
      <c r="BF3048" s="2">
        <v>42145</v>
      </c>
      <c r="BG3048" s="3">
        <v>6.4166666666666599</v>
      </c>
      <c r="BH3048">
        <v>14</v>
      </c>
      <c r="BI3048">
        <v>6.375</v>
      </c>
    </row>
    <row r="3049" spans="1:61" x14ac:dyDescent="0.25">
      <c r="A3049" s="2">
        <v>41032</v>
      </c>
      <c r="B3049" s="7">
        <v>134462</v>
      </c>
      <c r="C3049" s="3">
        <v>3.375</v>
      </c>
      <c r="D3049" s="7">
        <f t="shared" si="372"/>
        <v>11.390625</v>
      </c>
      <c r="E3049" s="7">
        <f t="shared" si="373"/>
        <v>38.443359375</v>
      </c>
      <c r="F3049" s="7">
        <f t="shared" si="374"/>
        <v>129.746337890625</v>
      </c>
      <c r="G3049" s="11">
        <v>142875</v>
      </c>
      <c r="H3049">
        <v>0</v>
      </c>
      <c r="I3049">
        <v>0</v>
      </c>
      <c r="J3049">
        <v>24</v>
      </c>
      <c r="K3049" s="3">
        <v>11.3333333333333</v>
      </c>
      <c r="L3049" s="3">
        <f t="shared" si="375"/>
        <v>38.249999999999886</v>
      </c>
      <c r="M3049" s="5">
        <v>0</v>
      </c>
      <c r="R3049">
        <v>2012</v>
      </c>
      <c r="S3049" s="1" t="s">
        <v>1</v>
      </c>
      <c r="T3049" s="40">
        <f>+'Copy Co'!$B$17</f>
        <v>51399.602684929596</v>
      </c>
      <c r="U3049">
        <f>+'Copy Co'!$B$18*'All Data'!C3049</f>
        <v>166.75795531560746</v>
      </c>
      <c r="V3049" s="40">
        <f>+D3049*'Copy Co'!$B$19</f>
        <v>4784.541622052302</v>
      </c>
      <c r="W3049" s="40">
        <f>+E3049*'Copy Co'!$B$20</f>
        <v>-296.91642856782067</v>
      </c>
      <c r="X3049" s="40">
        <f>+F3049*'Copy Co'!$B$21</f>
        <v>6.2908418387648144</v>
      </c>
      <c r="Y3049" s="40">
        <f>+G3049*'Copy Co'!$B$22</f>
        <v>59462.085896243625</v>
      </c>
      <c r="Z3049" s="40">
        <f>+H3049*'Copy Co'!$B$23</f>
        <v>0</v>
      </c>
      <c r="AA3049" s="40">
        <f>+I3049*'Copy Co'!$B$24</f>
        <v>0</v>
      </c>
      <c r="AB3049" s="40">
        <f>+J3049*'Copy Co'!$B$25</f>
        <v>8083.7301426028844</v>
      </c>
      <c r="AC3049" s="40">
        <f>+K3049*'Copy Co'!$B$26</f>
        <v>3550.2464418405948</v>
      </c>
      <c r="AD3049" s="40">
        <f>+L3049*'Copy Co'!$B$27</f>
        <v>7011.5116671078076</v>
      </c>
      <c r="AE3049" s="40">
        <f>+M3049*'Copy Co'!$B$28</f>
        <v>0</v>
      </c>
      <c r="AF3049" s="40">
        <f t="shared" si="376"/>
        <v>134167.85082336338</v>
      </c>
      <c r="AG3049" s="25">
        <f t="shared" si="377"/>
        <v>-294.14917663662345</v>
      </c>
      <c r="AH3049" s="56">
        <f t="shared" si="378"/>
        <v>41032</v>
      </c>
      <c r="AL3049" s="56"/>
      <c r="BF3049" s="2">
        <v>38642</v>
      </c>
      <c r="BG3049" s="3">
        <v>6.375</v>
      </c>
      <c r="BH3049">
        <v>10</v>
      </c>
      <c r="BI3049">
        <v>6.25</v>
      </c>
    </row>
    <row r="3050" spans="1:61" x14ac:dyDescent="0.25">
      <c r="A3050" s="2">
        <v>41033</v>
      </c>
      <c r="B3050" s="7">
        <v>129142</v>
      </c>
      <c r="C3050" s="3">
        <v>7.6666666666666599</v>
      </c>
      <c r="D3050" s="7">
        <f t="shared" si="372"/>
        <v>58.777777777777672</v>
      </c>
      <c r="E3050" s="7">
        <f t="shared" si="373"/>
        <v>450.62962962962843</v>
      </c>
      <c r="F3050" s="7">
        <f t="shared" si="374"/>
        <v>3454.8271604938145</v>
      </c>
      <c r="G3050" s="11">
        <v>134462</v>
      </c>
      <c r="H3050">
        <v>1</v>
      </c>
      <c r="I3050">
        <v>0</v>
      </c>
      <c r="J3050">
        <v>24</v>
      </c>
      <c r="K3050" s="3">
        <v>12.625</v>
      </c>
      <c r="L3050" s="3">
        <f t="shared" si="375"/>
        <v>96.791666666666586</v>
      </c>
      <c r="M3050" s="5">
        <v>0</v>
      </c>
      <c r="R3050">
        <v>2012</v>
      </c>
      <c r="S3050" s="1" t="s">
        <v>2</v>
      </c>
      <c r="T3050" s="40">
        <f>+'Copy Co'!$B$17</f>
        <v>51399.602684929596</v>
      </c>
      <c r="U3050">
        <f>+'Copy Co'!$B$18*'All Data'!C3050</f>
        <v>378.80819479100921</v>
      </c>
      <c r="V3050" s="40">
        <f>+D3050*'Copy Co'!$B$19</f>
        <v>24689.139027008452</v>
      </c>
      <c r="W3050" s="40">
        <f>+E3050*'Copy Co'!$B$20</f>
        <v>-3480.4278921440919</v>
      </c>
      <c r="X3050" s="40">
        <f>+F3050*'Copy Co'!$B$21</f>
        <v>167.50970856115342</v>
      </c>
      <c r="Y3050" s="40">
        <f>+G3050*'Copy Co'!$B$22</f>
        <v>55960.741863732008</v>
      </c>
      <c r="Z3050" s="40">
        <f>+H3050*'Copy Co'!$B$23</f>
        <v>-10610.780657764437</v>
      </c>
      <c r="AA3050" s="40">
        <f>+I3050*'Copy Co'!$B$24</f>
        <v>0</v>
      </c>
      <c r="AB3050" s="40">
        <f>+J3050*'Copy Co'!$B$25</f>
        <v>8083.7301426028844</v>
      </c>
      <c r="AC3050" s="40">
        <f>+K3050*'Copy Co'!$B$26</f>
        <v>3954.870117197439</v>
      </c>
      <c r="AD3050" s="40">
        <f>+L3050*'Copy Co'!$B$27</f>
        <v>17742.637911428617</v>
      </c>
      <c r="AE3050" s="40">
        <f>+M3050*'Copy Co'!$B$28</f>
        <v>0</v>
      </c>
      <c r="AF3050" s="40">
        <f t="shared" si="376"/>
        <v>148285.83110034262</v>
      </c>
      <c r="AG3050" s="25">
        <f t="shared" si="377"/>
        <v>19143.831100342621</v>
      </c>
      <c r="AH3050" s="56">
        <f t="shared" si="378"/>
        <v>41033</v>
      </c>
      <c r="AL3050" s="56"/>
      <c r="BF3050" s="2">
        <v>39611</v>
      </c>
      <c r="BG3050" s="3">
        <v>6.375</v>
      </c>
      <c r="BH3050">
        <v>14</v>
      </c>
      <c r="BI3050">
        <v>8.2083333333333304</v>
      </c>
    </row>
    <row r="3051" spans="1:61" x14ac:dyDescent="0.25">
      <c r="A3051" s="2">
        <v>41034</v>
      </c>
      <c r="B3051" s="7">
        <v>186952</v>
      </c>
      <c r="C3051" s="3">
        <v>16.4166666666667</v>
      </c>
      <c r="D3051" s="7">
        <f t="shared" si="372"/>
        <v>269.50694444444554</v>
      </c>
      <c r="E3051" s="7">
        <f t="shared" si="373"/>
        <v>4424.4056712963229</v>
      </c>
      <c r="F3051" s="7">
        <f t="shared" si="374"/>
        <v>72633.993103781453</v>
      </c>
      <c r="G3051" s="11">
        <v>129142</v>
      </c>
      <c r="H3051">
        <v>0</v>
      </c>
      <c r="I3051">
        <v>1</v>
      </c>
      <c r="J3051">
        <v>15</v>
      </c>
      <c r="K3051" s="3">
        <v>7.875</v>
      </c>
      <c r="L3051" s="3">
        <f t="shared" si="375"/>
        <v>129.28125000000026</v>
      </c>
      <c r="M3051" s="5">
        <v>0</v>
      </c>
      <c r="R3051">
        <v>2012</v>
      </c>
      <c r="S3051" s="1" t="s">
        <v>3</v>
      </c>
      <c r="T3051" s="40">
        <f>+'Copy Co'!$B$17</f>
        <v>51399.602684929596</v>
      </c>
      <c r="U3051">
        <f>+'Copy Co'!$B$18*'All Data'!C3051</f>
        <v>811.14363449814175</v>
      </c>
      <c r="V3051" s="40">
        <f>+D3051*'Copy Co'!$B$19</f>
        <v>113204.2528945152</v>
      </c>
      <c r="W3051" s="40">
        <f>+E3051*'Copy Co'!$B$20</f>
        <v>-34171.798506007006</v>
      </c>
      <c r="X3051" s="40">
        <f>+F3051*'Copy Co'!$B$21</f>
        <v>3521.7099007373172</v>
      </c>
      <c r="Y3051" s="40">
        <f>+G3051*'Copy Co'!$B$22</f>
        <v>53746.650546370562</v>
      </c>
      <c r="Z3051" s="40">
        <f>+H3051*'Copy Co'!$B$23</f>
        <v>0</v>
      </c>
      <c r="AA3051" s="40">
        <f>+I3051*'Copy Co'!$B$24</f>
        <v>-10704.382616627605</v>
      </c>
      <c r="AB3051" s="40">
        <f>+J3051*'Copy Co'!$B$25</f>
        <v>5052.331339126802</v>
      </c>
      <c r="AC3051" s="40">
        <f>+K3051*'Copy Co'!$B$26</f>
        <v>2466.8991820142442</v>
      </c>
      <c r="AD3051" s="40">
        <f>+L3051*'Copy Co'!$B$27</f>
        <v>23698.222031719888</v>
      </c>
      <c r="AE3051" s="40">
        <f>+M3051*'Copy Co'!$B$28</f>
        <v>0</v>
      </c>
      <c r="AF3051" s="40">
        <f t="shared" si="376"/>
        <v>209024.63109127714</v>
      </c>
      <c r="AG3051" s="25">
        <f t="shared" si="377"/>
        <v>22072.631091277144</v>
      </c>
      <c r="AH3051" s="56">
        <f t="shared" si="378"/>
        <v>41034</v>
      </c>
      <c r="AL3051" s="56"/>
      <c r="BF3051" s="2">
        <v>39910</v>
      </c>
      <c r="BG3051" s="3">
        <v>6.375</v>
      </c>
      <c r="BH3051">
        <v>18</v>
      </c>
      <c r="BI3051">
        <v>11.3333333333333</v>
      </c>
    </row>
    <row r="3052" spans="1:61" x14ac:dyDescent="0.25">
      <c r="A3052" s="2">
        <v>41035</v>
      </c>
      <c r="B3052" s="7">
        <v>191075</v>
      </c>
      <c r="C3052" s="3">
        <v>14.5</v>
      </c>
      <c r="D3052" s="7">
        <f t="shared" si="372"/>
        <v>210.25</v>
      </c>
      <c r="E3052" s="7">
        <f t="shared" si="373"/>
        <v>3048.625</v>
      </c>
      <c r="F3052" s="7">
        <f t="shared" si="374"/>
        <v>44205.0625</v>
      </c>
      <c r="G3052" s="11">
        <v>186952</v>
      </c>
      <c r="H3052">
        <v>0</v>
      </c>
      <c r="I3052">
        <v>1</v>
      </c>
      <c r="J3052">
        <v>16</v>
      </c>
      <c r="K3052" s="3">
        <v>8.2916666666666696</v>
      </c>
      <c r="L3052" s="3">
        <f t="shared" si="375"/>
        <v>120.22916666666671</v>
      </c>
      <c r="M3052" s="5">
        <v>0</v>
      </c>
      <c r="R3052">
        <v>2012</v>
      </c>
      <c r="S3052" s="1" t="s">
        <v>4</v>
      </c>
      <c r="T3052" s="40">
        <f>+'Copy Co'!$B$17</f>
        <v>51399.602684929596</v>
      </c>
      <c r="U3052">
        <f>+'Copy Co'!$B$18*'All Data'!C3052</f>
        <v>716.44158580038766</v>
      </c>
      <c r="V3052" s="40">
        <f>+D3052*'Copy Co'!$B$19</f>
        <v>88313.843712394751</v>
      </c>
      <c r="W3052" s="40">
        <f>+E3052*'Copy Co'!$B$20</f>
        <v>-23545.987181110453</v>
      </c>
      <c r="X3052" s="40">
        <f>+F3052*'Copy Co'!$B$21</f>
        <v>2143.3133387906369</v>
      </c>
      <c r="Y3052" s="40">
        <f>+G3052*'Copy Co'!$B$22</f>
        <v>77806.16540664593</v>
      </c>
      <c r="Z3052" s="40">
        <f>+H3052*'Copy Co'!$B$23</f>
        <v>0</v>
      </c>
      <c r="AA3052" s="40">
        <f>+I3052*'Copy Co'!$B$24</f>
        <v>-10704.382616627605</v>
      </c>
      <c r="AB3052" s="40">
        <f>+J3052*'Copy Co'!$B$25</f>
        <v>5389.1534284019226</v>
      </c>
      <c r="AC3052" s="40">
        <f>+K3052*'Copy Co'!$B$26</f>
        <v>2597.4229482583851</v>
      </c>
      <c r="AD3052" s="40">
        <f>+L3052*'Copy Co'!$B$27</f>
        <v>22038.907315293731</v>
      </c>
      <c r="AE3052" s="40">
        <f>+M3052*'Copy Co'!$B$28</f>
        <v>0</v>
      </c>
      <c r="AF3052" s="40">
        <f t="shared" si="376"/>
        <v>216154.48062277728</v>
      </c>
      <c r="AG3052" s="25">
        <f t="shared" si="377"/>
        <v>25079.480622777279</v>
      </c>
      <c r="AH3052" s="56">
        <f t="shared" si="378"/>
        <v>41035</v>
      </c>
      <c r="AL3052" s="56"/>
      <c r="BF3052" s="2">
        <v>39916</v>
      </c>
      <c r="BG3052" s="3">
        <v>6.375</v>
      </c>
      <c r="BH3052">
        <v>18</v>
      </c>
      <c r="BI3052">
        <v>10.5</v>
      </c>
    </row>
    <row r="3053" spans="1:61" x14ac:dyDescent="0.25">
      <c r="A3053" s="2">
        <v>41036</v>
      </c>
      <c r="B3053" s="7">
        <v>174053</v>
      </c>
      <c r="C3053" s="3">
        <v>7.6666666666666599</v>
      </c>
      <c r="D3053" s="7">
        <f t="shared" si="372"/>
        <v>58.777777777777672</v>
      </c>
      <c r="E3053" s="7">
        <f t="shared" si="373"/>
        <v>450.62962962962843</v>
      </c>
      <c r="F3053" s="7">
        <f t="shared" si="374"/>
        <v>3454.8271604938145</v>
      </c>
      <c r="G3053" s="11">
        <v>191075</v>
      </c>
      <c r="H3053">
        <v>0</v>
      </c>
      <c r="I3053">
        <v>0</v>
      </c>
      <c r="J3053">
        <v>26</v>
      </c>
      <c r="K3053" s="3">
        <v>12.1666666666667</v>
      </c>
      <c r="L3053" s="3">
        <f t="shared" si="375"/>
        <v>93.277777777777956</v>
      </c>
      <c r="M3053" s="5">
        <v>0</v>
      </c>
      <c r="R3053">
        <v>2012</v>
      </c>
      <c r="S3053" s="1" t="s">
        <v>5</v>
      </c>
      <c r="T3053" s="40">
        <f>+'Copy Co'!$B$17</f>
        <v>51399.602684929596</v>
      </c>
      <c r="U3053">
        <f>+'Copy Co'!$B$18*'All Data'!C3053</f>
        <v>378.80819479100921</v>
      </c>
      <c r="V3053" s="40">
        <f>+D3053*'Copy Co'!$B$19</f>
        <v>24689.139027008452</v>
      </c>
      <c r="W3053" s="40">
        <f>+E3053*'Copy Co'!$B$20</f>
        <v>-3480.4278921440919</v>
      </c>
      <c r="X3053" s="40">
        <f>+F3053*'Copy Co'!$B$21</f>
        <v>167.50970856115342</v>
      </c>
      <c r="Y3053" s="40">
        <f>+G3053*'Copy Co'!$B$22</f>
        <v>79522.086177601057</v>
      </c>
      <c r="Z3053" s="40">
        <f>+H3053*'Copy Co'!$B$23</f>
        <v>0</v>
      </c>
      <c r="AA3053" s="40">
        <f>+I3053*'Copy Co'!$B$24</f>
        <v>0</v>
      </c>
      <c r="AB3053" s="40">
        <f>+J3053*'Copy Co'!$B$25</f>
        <v>8757.3743211531237</v>
      </c>
      <c r="AC3053" s="40">
        <f>+K3053*'Copy Co'!$B$26</f>
        <v>3811.2939743288957</v>
      </c>
      <c r="AD3053" s="40">
        <f>+L3053*'Copy Co'!$B$27</f>
        <v>17098.515743026965</v>
      </c>
      <c r="AE3053" s="40">
        <f>+M3053*'Copy Co'!$B$28</f>
        <v>0</v>
      </c>
      <c r="AF3053" s="40">
        <f t="shared" si="376"/>
        <v>182343.90193925617</v>
      </c>
      <c r="AG3053" s="25">
        <f t="shared" si="377"/>
        <v>8290.901939256175</v>
      </c>
      <c r="AH3053" s="56">
        <f t="shared" si="378"/>
        <v>41036</v>
      </c>
      <c r="AL3053" s="56"/>
      <c r="BF3053" s="2">
        <v>41201</v>
      </c>
      <c r="BG3053" s="3">
        <v>6.375</v>
      </c>
      <c r="BH3053">
        <v>14</v>
      </c>
      <c r="BI3053">
        <v>6.25</v>
      </c>
    </row>
    <row r="3054" spans="1:61" x14ac:dyDescent="0.25">
      <c r="A3054" s="2">
        <v>41037</v>
      </c>
      <c r="B3054" s="7">
        <v>142393</v>
      </c>
      <c r="C3054" s="3">
        <v>4.8333333333333401</v>
      </c>
      <c r="D3054" s="7">
        <f t="shared" si="372"/>
        <v>23.361111111111178</v>
      </c>
      <c r="E3054" s="7">
        <f t="shared" si="373"/>
        <v>112.91203703703752</v>
      </c>
      <c r="F3054" s="7">
        <f t="shared" si="374"/>
        <v>545.74151234568217</v>
      </c>
      <c r="G3054" s="11">
        <v>174053</v>
      </c>
      <c r="H3054">
        <v>0</v>
      </c>
      <c r="I3054">
        <v>0</v>
      </c>
      <c r="J3054">
        <v>13</v>
      </c>
      <c r="K3054" s="3">
        <v>7.2083333333333304</v>
      </c>
      <c r="L3054" s="3">
        <f t="shared" si="375"/>
        <v>34.840277777777814</v>
      </c>
      <c r="M3054" s="5">
        <v>0</v>
      </c>
      <c r="R3054">
        <v>2012</v>
      </c>
      <c r="S3054" s="1" t="s">
        <v>6</v>
      </c>
      <c r="T3054" s="40">
        <f>+'Copy Co'!$B$17</f>
        <v>51399.602684929596</v>
      </c>
      <c r="U3054">
        <f>+'Copy Co'!$B$18*'All Data'!C3054</f>
        <v>238.8138619334629</v>
      </c>
      <c r="V3054" s="40">
        <f>+D3054*'Copy Co'!$B$19</f>
        <v>9812.6493013772233</v>
      </c>
      <c r="W3054" s="40">
        <f>+E3054*'Copy Co'!$B$20</f>
        <v>-872.07359930039092</v>
      </c>
      <c r="X3054" s="40">
        <f>+F3054*'Copy Co'!$B$21</f>
        <v>26.46065850358826</v>
      </c>
      <c r="Y3054" s="40">
        <f>+G3054*'Copy Co'!$B$22</f>
        <v>72437.826327201343</v>
      </c>
      <c r="Z3054" s="40">
        <f>+H3054*'Copy Co'!$B$23</f>
        <v>0</v>
      </c>
      <c r="AA3054" s="40">
        <f>+I3054*'Copy Co'!$B$24</f>
        <v>0</v>
      </c>
      <c r="AB3054" s="40">
        <f>+J3054*'Copy Co'!$B$25</f>
        <v>4378.6871605765618</v>
      </c>
      <c r="AC3054" s="40">
        <f>+K3054*'Copy Co'!$B$26</f>
        <v>2258.0611560236193</v>
      </c>
      <c r="AD3054" s="40">
        <f>+L3054*'Copy Co'!$B$27</f>
        <v>6386.4840293899806</v>
      </c>
      <c r="AE3054" s="40">
        <f>+M3054*'Copy Co'!$B$28</f>
        <v>0</v>
      </c>
      <c r="AF3054" s="40">
        <f t="shared" si="376"/>
        <v>146066.51158063495</v>
      </c>
      <c r="AG3054" s="25">
        <f t="shared" si="377"/>
        <v>3673.5115806349495</v>
      </c>
      <c r="AH3054" s="56">
        <f t="shared" si="378"/>
        <v>41037</v>
      </c>
      <c r="AL3054" s="56"/>
      <c r="BF3054" s="2">
        <v>43005</v>
      </c>
      <c r="BG3054" s="3">
        <v>6.375</v>
      </c>
      <c r="BH3054">
        <v>14</v>
      </c>
      <c r="BI3054">
        <v>5.1666666666666696</v>
      </c>
    </row>
    <row r="3055" spans="1:61" x14ac:dyDescent="0.25">
      <c r="A3055" s="2">
        <v>41038</v>
      </c>
      <c r="B3055" s="7">
        <v>125028</v>
      </c>
      <c r="C3055" s="3">
        <v>0</v>
      </c>
      <c r="D3055" s="7">
        <f t="shared" si="372"/>
        <v>0</v>
      </c>
      <c r="E3055" s="7">
        <f t="shared" si="373"/>
        <v>0</v>
      </c>
      <c r="F3055" s="7">
        <f t="shared" si="374"/>
        <v>0</v>
      </c>
      <c r="G3055" s="11">
        <v>142393</v>
      </c>
      <c r="H3055">
        <v>0</v>
      </c>
      <c r="I3055">
        <v>0</v>
      </c>
      <c r="J3055">
        <v>13</v>
      </c>
      <c r="K3055" s="3">
        <v>7.8333333333333304</v>
      </c>
      <c r="L3055" s="3">
        <f t="shared" si="375"/>
        <v>0</v>
      </c>
      <c r="M3055" s="5">
        <v>0</v>
      </c>
      <c r="R3055">
        <v>2012</v>
      </c>
      <c r="S3055" s="1" t="s">
        <v>7</v>
      </c>
      <c r="T3055" s="40">
        <f>+'Copy Co'!$B$17</f>
        <v>51399.602684929596</v>
      </c>
      <c r="U3055">
        <f>+'Copy Co'!$B$18*'All Data'!C3055</f>
        <v>0</v>
      </c>
      <c r="V3055" s="40">
        <f>+D3055*'Copy Co'!$B$19</f>
        <v>0</v>
      </c>
      <c r="W3055" s="40">
        <f>+E3055*'Copy Co'!$B$20</f>
        <v>0</v>
      </c>
      <c r="X3055" s="40">
        <f>+F3055*'Copy Co'!$B$21</f>
        <v>0</v>
      </c>
      <c r="Y3055" s="40">
        <f>+G3055*'Copy Co'!$B$22</f>
        <v>59261.48589343005</v>
      </c>
      <c r="Z3055" s="40">
        <f>+H3055*'Copy Co'!$B$23</f>
        <v>0</v>
      </c>
      <c r="AA3055" s="40">
        <f>+I3055*'Copy Co'!$B$24</f>
        <v>0</v>
      </c>
      <c r="AB3055" s="40">
        <f>+J3055*'Copy Co'!$B$25</f>
        <v>4378.6871605765618</v>
      </c>
      <c r="AC3055" s="40">
        <f>+K3055*'Copy Co'!$B$26</f>
        <v>2453.8468053898291</v>
      </c>
      <c r="AD3055" s="40">
        <f>+L3055*'Copy Co'!$B$27</f>
        <v>0</v>
      </c>
      <c r="AE3055" s="40">
        <f>+M3055*'Copy Co'!$B$28</f>
        <v>0</v>
      </c>
      <c r="AF3055" s="40">
        <f t="shared" si="376"/>
        <v>117493.62254432603</v>
      </c>
      <c r="AG3055" s="25">
        <f t="shared" si="377"/>
        <v>-7534.3774556739663</v>
      </c>
      <c r="AH3055" s="56">
        <f t="shared" si="378"/>
        <v>41038</v>
      </c>
      <c r="AL3055" s="56"/>
      <c r="BF3055" s="2">
        <v>38486</v>
      </c>
      <c r="BG3055" s="3">
        <v>6.3333333333333401</v>
      </c>
      <c r="BH3055">
        <v>10</v>
      </c>
      <c r="BI3055">
        <v>6.6666666666666696</v>
      </c>
    </row>
    <row r="3056" spans="1:61" x14ac:dyDescent="0.25">
      <c r="A3056" s="2">
        <v>41039</v>
      </c>
      <c r="B3056" s="7">
        <v>134174</v>
      </c>
      <c r="C3056" s="3">
        <v>5.125</v>
      </c>
      <c r="D3056" s="7">
        <f t="shared" si="372"/>
        <v>26.265625</v>
      </c>
      <c r="E3056" s="7">
        <f t="shared" si="373"/>
        <v>134.611328125</v>
      </c>
      <c r="F3056" s="7">
        <f t="shared" si="374"/>
        <v>689.883056640625</v>
      </c>
      <c r="G3056" s="11">
        <v>125028</v>
      </c>
      <c r="H3056">
        <v>0</v>
      </c>
      <c r="I3056">
        <v>0</v>
      </c>
      <c r="J3056">
        <v>25</v>
      </c>
      <c r="K3056" s="3">
        <v>11.2916666666667</v>
      </c>
      <c r="L3056" s="3">
        <f t="shared" si="375"/>
        <v>57.869791666666835</v>
      </c>
      <c r="M3056" s="5">
        <v>0</v>
      </c>
      <c r="R3056">
        <v>2012</v>
      </c>
      <c r="S3056" s="1" t="s">
        <v>1</v>
      </c>
      <c r="T3056" s="40">
        <f>+'Copy Co'!$B$17</f>
        <v>51399.602684929596</v>
      </c>
      <c r="U3056">
        <f>+'Copy Co'!$B$18*'All Data'!C3056</f>
        <v>253.22504325703358</v>
      </c>
      <c r="V3056" s="40">
        <f>+D3056*'Copy Co'!$B$19</f>
        <v>11032.667306817448</v>
      </c>
      <c r="W3056" s="40">
        <f>+E3056*'Copy Co'!$B$20</f>
        <v>-1039.6675899671172</v>
      </c>
      <c r="X3056" s="40">
        <f>+F3056*'Copy Co'!$B$21</f>
        <v>33.449461981950776</v>
      </c>
      <c r="Y3056" s="40">
        <f>+G3056*'Copy Co'!$B$22</f>
        <v>52034.475418621507</v>
      </c>
      <c r="Z3056" s="40">
        <f>+H3056*'Copy Co'!$B$23</f>
        <v>0</v>
      </c>
      <c r="AA3056" s="40">
        <f>+I3056*'Copy Co'!$B$24</f>
        <v>0</v>
      </c>
      <c r="AB3056" s="40">
        <f>+J3056*'Copy Co'!$B$25</f>
        <v>8420.552231878004</v>
      </c>
      <c r="AC3056" s="40">
        <f>+K3056*'Copy Co'!$B$26</f>
        <v>3537.1940652162016</v>
      </c>
      <c r="AD3056" s="40">
        <f>+L3056*'Copy Co'!$B$27</f>
        <v>10607.966521410037</v>
      </c>
      <c r="AE3056" s="40">
        <f>+M3056*'Copy Co'!$B$28</f>
        <v>0</v>
      </c>
      <c r="AF3056" s="40">
        <f t="shared" si="376"/>
        <v>136279.46514414466</v>
      </c>
      <c r="AG3056" s="25">
        <f t="shared" si="377"/>
        <v>2105.4651441446622</v>
      </c>
      <c r="AH3056" s="56">
        <f t="shared" si="378"/>
        <v>41039</v>
      </c>
      <c r="AL3056" s="56"/>
      <c r="BF3056" s="2">
        <v>40457</v>
      </c>
      <c r="BG3056" s="3">
        <v>6.3333333333333401</v>
      </c>
      <c r="BH3056">
        <v>31</v>
      </c>
      <c r="BI3056">
        <v>8.9166666666666696</v>
      </c>
    </row>
    <row r="3057" spans="1:61" x14ac:dyDescent="0.25">
      <c r="A3057" s="2">
        <v>41040</v>
      </c>
      <c r="B3057" s="7">
        <v>145529</v>
      </c>
      <c r="C3057" s="3">
        <v>9.375</v>
      </c>
      <c r="D3057" s="7">
        <f t="shared" si="372"/>
        <v>87.890625</v>
      </c>
      <c r="E3057" s="7">
        <f t="shared" si="373"/>
        <v>823.974609375</v>
      </c>
      <c r="F3057" s="7">
        <f t="shared" si="374"/>
        <v>7724.761962890625</v>
      </c>
      <c r="G3057" s="11">
        <v>134174</v>
      </c>
      <c r="H3057">
        <v>1</v>
      </c>
      <c r="I3057">
        <v>0</v>
      </c>
      <c r="J3057">
        <v>10</v>
      </c>
      <c r="K3057" s="3">
        <v>5.9166666666666696</v>
      </c>
      <c r="L3057" s="3">
        <f t="shared" si="375"/>
        <v>55.468750000000028</v>
      </c>
      <c r="M3057" s="5">
        <v>0</v>
      </c>
      <c r="R3057">
        <v>2012</v>
      </c>
      <c r="S3057" s="1" t="s">
        <v>2</v>
      </c>
      <c r="T3057" s="40">
        <f>+'Copy Co'!$B$17</f>
        <v>51399.602684929596</v>
      </c>
      <c r="U3057">
        <f>+'Copy Co'!$B$18*'All Data'!C3057</f>
        <v>463.21654254335408</v>
      </c>
      <c r="V3057" s="40">
        <f>+D3057*'Copy Co'!$B$19</f>
        <v>36917.759429415913</v>
      </c>
      <c r="W3057" s="40">
        <f>+E3057*'Copy Co'!$B$20</f>
        <v>-6363.949514913852</v>
      </c>
      <c r="X3057" s="40">
        <f>+F3057*'Copy Co'!$B$21</f>
        <v>374.54048060775887</v>
      </c>
      <c r="Y3057" s="40">
        <f>+G3057*'Copy Co'!$B$22</f>
        <v>55840.881281138005</v>
      </c>
      <c r="Z3057" s="40">
        <f>+H3057*'Copy Co'!$B$23</f>
        <v>-10610.780657764437</v>
      </c>
      <c r="AA3057" s="40">
        <f>+I3057*'Copy Co'!$B$24</f>
        <v>0</v>
      </c>
      <c r="AB3057" s="40">
        <f>+J3057*'Copy Co'!$B$25</f>
        <v>3368.2208927512015</v>
      </c>
      <c r="AC3057" s="40">
        <f>+K3057*'Copy Co'!$B$26</f>
        <v>1853.4374806667875</v>
      </c>
      <c r="AD3057" s="40">
        <f>+L3057*'Copy Co'!$B$27</f>
        <v>10167.837589147386</v>
      </c>
      <c r="AE3057" s="40">
        <f>+M3057*'Copy Co'!$B$28</f>
        <v>0</v>
      </c>
      <c r="AF3057" s="40">
        <f t="shared" si="376"/>
        <v>143410.76620852173</v>
      </c>
      <c r="AG3057" s="25">
        <f t="shared" si="377"/>
        <v>-2118.2337914782693</v>
      </c>
      <c r="AH3057" s="56">
        <f t="shared" si="378"/>
        <v>41040</v>
      </c>
      <c r="AL3057" s="56"/>
      <c r="BF3057" s="2">
        <v>41203</v>
      </c>
      <c r="BG3057" s="3">
        <v>6.3333333333333401</v>
      </c>
      <c r="BH3057">
        <v>21</v>
      </c>
      <c r="BI3057">
        <v>7.6666666666666696</v>
      </c>
    </row>
    <row r="3058" spans="1:61" x14ac:dyDescent="0.25">
      <c r="A3058" s="2">
        <v>41041</v>
      </c>
      <c r="B3058" s="7">
        <v>129468</v>
      </c>
      <c r="C3058" s="3">
        <v>5.8333333333333401</v>
      </c>
      <c r="D3058" s="7">
        <f t="shared" si="372"/>
        <v>34.027777777777857</v>
      </c>
      <c r="E3058" s="7">
        <f t="shared" si="373"/>
        <v>198.49537037037106</v>
      </c>
      <c r="F3058" s="7">
        <f t="shared" si="374"/>
        <v>1157.8896604938325</v>
      </c>
      <c r="G3058" s="11">
        <v>145529</v>
      </c>
      <c r="H3058">
        <v>0</v>
      </c>
      <c r="I3058">
        <v>1</v>
      </c>
      <c r="J3058">
        <v>12</v>
      </c>
      <c r="K3058" s="3">
        <v>5.625</v>
      </c>
      <c r="L3058" s="3">
        <f t="shared" si="375"/>
        <v>32.812500000000036</v>
      </c>
      <c r="M3058" s="5">
        <v>0</v>
      </c>
      <c r="R3058">
        <v>2012</v>
      </c>
      <c r="S3058" s="1" t="s">
        <v>3</v>
      </c>
      <c r="T3058" s="40">
        <f>+'Copy Co'!$B$17</f>
        <v>51399.602684929596</v>
      </c>
      <c r="U3058">
        <f>+'Copy Co'!$B$18*'All Data'!C3058</f>
        <v>288.22362647142069</v>
      </c>
      <c r="V3058" s="40">
        <f>+D3058*'Copy Co'!$B$19</f>
        <v>14293.097971685009</v>
      </c>
      <c r="W3058" s="40">
        <f>+E3058*'Copy Co'!$B$20</f>
        <v>-1533.0745651729972</v>
      </c>
      <c r="X3058" s="40">
        <f>+F3058*'Copy Co'!$B$21</f>
        <v>56.141089138471251</v>
      </c>
      <c r="Y3058" s="40">
        <f>+G3058*'Copy Co'!$B$22</f>
        <v>60566.634459453635</v>
      </c>
      <c r="Z3058" s="40">
        <f>+H3058*'Copy Co'!$B$23</f>
        <v>0</v>
      </c>
      <c r="AA3058" s="40">
        <f>+I3058*'Copy Co'!$B$24</f>
        <v>-10704.382616627605</v>
      </c>
      <c r="AB3058" s="40">
        <f>+J3058*'Copy Co'!$B$25</f>
        <v>4041.8650713014422</v>
      </c>
      <c r="AC3058" s="40">
        <f>+K3058*'Copy Co'!$B$26</f>
        <v>1762.0708442958887</v>
      </c>
      <c r="AD3058" s="40">
        <f>+L3058*'Copy Co'!$B$27</f>
        <v>6014.7771654111339</v>
      </c>
      <c r="AE3058" s="40">
        <f>+M3058*'Copy Co'!$B$28</f>
        <v>0</v>
      </c>
      <c r="AF3058" s="40">
        <f t="shared" si="376"/>
        <v>126184.95573088598</v>
      </c>
      <c r="AG3058" s="25">
        <f t="shared" si="377"/>
        <v>-3283.0442691140197</v>
      </c>
      <c r="AH3058" s="56">
        <f t="shared" si="378"/>
        <v>41041</v>
      </c>
      <c r="AL3058" s="56"/>
      <c r="BF3058" s="2">
        <v>42513</v>
      </c>
      <c r="BG3058" s="3">
        <v>6.3333333333333401</v>
      </c>
      <c r="BH3058">
        <v>14</v>
      </c>
      <c r="BI3058">
        <v>5.5416666666666696</v>
      </c>
    </row>
    <row r="3059" spans="1:61" x14ac:dyDescent="0.25">
      <c r="A3059" s="2">
        <v>41042</v>
      </c>
      <c r="B3059" s="7">
        <v>122456</v>
      </c>
      <c r="C3059" s="3">
        <v>2.625</v>
      </c>
      <c r="D3059" s="7">
        <f t="shared" si="372"/>
        <v>6.890625</v>
      </c>
      <c r="E3059" s="7">
        <f t="shared" si="373"/>
        <v>18.087890625</v>
      </c>
      <c r="F3059" s="7">
        <f t="shared" si="374"/>
        <v>47.480712890625</v>
      </c>
      <c r="G3059" s="11">
        <v>129468</v>
      </c>
      <c r="H3059">
        <v>0</v>
      </c>
      <c r="I3059">
        <v>1</v>
      </c>
      <c r="J3059">
        <v>13</v>
      </c>
      <c r="K3059" s="3">
        <v>7.5</v>
      </c>
      <c r="L3059" s="3">
        <f t="shared" si="375"/>
        <v>19.6875</v>
      </c>
      <c r="M3059" s="5">
        <v>0</v>
      </c>
      <c r="R3059">
        <v>2012</v>
      </c>
      <c r="S3059" s="1" t="s">
        <v>4</v>
      </c>
      <c r="T3059" s="40">
        <f>+'Copy Co'!$B$17</f>
        <v>51399.602684929596</v>
      </c>
      <c r="U3059">
        <f>+'Copy Co'!$B$18*'All Data'!C3059</f>
        <v>129.70063191213916</v>
      </c>
      <c r="V3059" s="40">
        <f>+D3059*'Copy Co'!$B$19</f>
        <v>2894.3523392662073</v>
      </c>
      <c r="W3059" s="40">
        <f>+E3059*'Copy Co'!$B$20</f>
        <v>-139.7014197513889</v>
      </c>
      <c r="X3059" s="40">
        <f>+F3059*'Copy Co'!$B$21</f>
        <v>2.302135536484426</v>
      </c>
      <c r="Y3059" s="40">
        <f>+G3059*'Copy Co'!$B$22</f>
        <v>53882.326066945716</v>
      </c>
      <c r="Z3059" s="40">
        <f>+H3059*'Copy Co'!$B$23</f>
        <v>0</v>
      </c>
      <c r="AA3059" s="40">
        <f>+I3059*'Copy Co'!$B$24</f>
        <v>-10704.382616627605</v>
      </c>
      <c r="AB3059" s="40">
        <f>+J3059*'Copy Co'!$B$25</f>
        <v>4378.6871605765618</v>
      </c>
      <c r="AC3059" s="40">
        <f>+K3059*'Copy Co'!$B$26</f>
        <v>2349.4277923945183</v>
      </c>
      <c r="AD3059" s="40">
        <f>+L3059*'Copy Co'!$B$27</f>
        <v>3608.8662992466761</v>
      </c>
      <c r="AE3059" s="40">
        <f>+M3059*'Copy Co'!$B$28</f>
        <v>0</v>
      </c>
      <c r="AF3059" s="40">
        <f t="shared" si="376"/>
        <v>107801.1810744289</v>
      </c>
      <c r="AG3059" s="25">
        <f t="shared" si="377"/>
        <v>-14654.818925571104</v>
      </c>
      <c r="AH3059" s="56">
        <f t="shared" si="378"/>
        <v>41042</v>
      </c>
      <c r="AL3059" s="56"/>
      <c r="BF3059" s="2">
        <v>42668</v>
      </c>
      <c r="BG3059" s="3">
        <v>6.3333333333333401</v>
      </c>
      <c r="BH3059">
        <v>17</v>
      </c>
      <c r="BI3059">
        <v>8.4166666666666696</v>
      </c>
    </row>
    <row r="3060" spans="1:61" x14ac:dyDescent="0.25">
      <c r="A3060" s="2">
        <v>41043</v>
      </c>
      <c r="B3060" s="7">
        <v>120387</v>
      </c>
      <c r="C3060" s="3">
        <v>0</v>
      </c>
      <c r="D3060" s="7">
        <f t="shared" si="372"/>
        <v>0</v>
      </c>
      <c r="E3060" s="7">
        <f t="shared" si="373"/>
        <v>0</v>
      </c>
      <c r="F3060" s="7">
        <f t="shared" si="374"/>
        <v>0</v>
      </c>
      <c r="G3060" s="11">
        <v>122456</v>
      </c>
      <c r="H3060">
        <v>0</v>
      </c>
      <c r="I3060">
        <v>0</v>
      </c>
      <c r="J3060">
        <v>13</v>
      </c>
      <c r="K3060" s="3">
        <v>7.0416666666666696</v>
      </c>
      <c r="L3060" s="3">
        <f t="shared" si="375"/>
        <v>0</v>
      </c>
      <c r="M3060" s="5">
        <v>0</v>
      </c>
      <c r="R3060">
        <v>2012</v>
      </c>
      <c r="S3060" s="1" t="s">
        <v>5</v>
      </c>
      <c r="T3060" s="40">
        <f>+'Copy Co'!$B$17</f>
        <v>51399.602684929596</v>
      </c>
      <c r="U3060">
        <f>+'Copy Co'!$B$18*'All Data'!C3060</f>
        <v>0</v>
      </c>
      <c r="V3060" s="40">
        <f>+D3060*'Copy Co'!$B$19</f>
        <v>0</v>
      </c>
      <c r="W3060" s="40">
        <f>+E3060*'Copy Co'!$B$20</f>
        <v>0</v>
      </c>
      <c r="X3060" s="40">
        <f>+F3060*'Copy Co'!$B$21</f>
        <v>0</v>
      </c>
      <c r="Y3060" s="40">
        <f>+G3060*'Copy Co'!$B$22</f>
        <v>50964.053826844509</v>
      </c>
      <c r="Z3060" s="40">
        <f>+H3060*'Copy Co'!$B$23</f>
        <v>0</v>
      </c>
      <c r="AA3060" s="40">
        <f>+I3060*'Copy Co'!$B$24</f>
        <v>0</v>
      </c>
      <c r="AB3060" s="40">
        <f>+J3060*'Copy Co'!$B$25</f>
        <v>4378.6871605765618</v>
      </c>
      <c r="AC3060" s="40">
        <f>+K3060*'Copy Co'!$B$26</f>
        <v>2205.8516495259651</v>
      </c>
      <c r="AD3060" s="40">
        <f>+L3060*'Copy Co'!$B$27</f>
        <v>0</v>
      </c>
      <c r="AE3060" s="40">
        <f>+M3060*'Copy Co'!$B$28</f>
        <v>0</v>
      </c>
      <c r="AF3060" s="40">
        <f t="shared" si="376"/>
        <v>108948.19532187664</v>
      </c>
      <c r="AG3060" s="25">
        <f t="shared" si="377"/>
        <v>-11438.804678123357</v>
      </c>
      <c r="AH3060" s="56">
        <f t="shared" si="378"/>
        <v>41043</v>
      </c>
      <c r="AL3060" s="56"/>
      <c r="BF3060" s="2">
        <v>38624</v>
      </c>
      <c r="BG3060" s="3">
        <v>6.2916666666666599</v>
      </c>
      <c r="BH3060">
        <v>12</v>
      </c>
      <c r="BI3060">
        <v>7.5416666666666696</v>
      </c>
    </row>
    <row r="3061" spans="1:61" x14ac:dyDescent="0.25">
      <c r="A3061" s="2">
        <v>41044</v>
      </c>
      <c r="B3061" s="7">
        <v>111827</v>
      </c>
      <c r="C3061" s="3">
        <v>0</v>
      </c>
      <c r="D3061" s="7">
        <f t="shared" si="372"/>
        <v>0</v>
      </c>
      <c r="E3061" s="7">
        <f t="shared" si="373"/>
        <v>0</v>
      </c>
      <c r="F3061" s="7">
        <f t="shared" si="374"/>
        <v>0</v>
      </c>
      <c r="G3061" s="11">
        <v>120387</v>
      </c>
      <c r="H3061">
        <v>0</v>
      </c>
      <c r="I3061">
        <v>0</v>
      </c>
      <c r="J3061">
        <v>18</v>
      </c>
      <c r="K3061" s="3">
        <v>8.7916666666666696</v>
      </c>
      <c r="L3061" s="3">
        <f t="shared" si="375"/>
        <v>0</v>
      </c>
      <c r="M3061" s="5">
        <v>0</v>
      </c>
      <c r="R3061">
        <v>2012</v>
      </c>
      <c r="S3061" s="1" t="s">
        <v>6</v>
      </c>
      <c r="T3061" s="40">
        <f>+'Copy Co'!$B$17</f>
        <v>51399.602684929596</v>
      </c>
      <c r="U3061">
        <f>+'Copy Co'!$B$18*'All Data'!C3061</f>
        <v>0</v>
      </c>
      <c r="V3061" s="40">
        <f>+D3061*'Copy Co'!$B$19</f>
        <v>0</v>
      </c>
      <c r="W3061" s="40">
        <f>+E3061*'Copy Co'!$B$20</f>
        <v>0</v>
      </c>
      <c r="X3061" s="40">
        <f>+F3061*'Copy Co'!$B$21</f>
        <v>0</v>
      </c>
      <c r="Y3061" s="40">
        <f>+G3061*'Copy Co'!$B$22</f>
        <v>50102.972072028562</v>
      </c>
      <c r="Z3061" s="40">
        <f>+H3061*'Copy Co'!$B$23</f>
        <v>0</v>
      </c>
      <c r="AA3061" s="40">
        <f>+I3061*'Copy Co'!$B$24</f>
        <v>0</v>
      </c>
      <c r="AB3061" s="40">
        <f>+J3061*'Copy Co'!$B$25</f>
        <v>6062.7976069521628</v>
      </c>
      <c r="AC3061" s="40">
        <f>+K3061*'Copy Co'!$B$26</f>
        <v>2754.0514677513529</v>
      </c>
      <c r="AD3061" s="40">
        <f>+L3061*'Copy Co'!$B$27</f>
        <v>0</v>
      </c>
      <c r="AE3061" s="40">
        <f>+M3061*'Copy Co'!$B$28</f>
        <v>0</v>
      </c>
      <c r="AF3061" s="40">
        <f t="shared" si="376"/>
        <v>110319.42383166168</v>
      </c>
      <c r="AG3061" s="25">
        <f t="shared" si="377"/>
        <v>-1507.5761683383171</v>
      </c>
      <c r="AH3061" s="56">
        <f t="shared" si="378"/>
        <v>41044</v>
      </c>
      <c r="AL3061" s="56"/>
      <c r="BF3061" s="2">
        <v>40702</v>
      </c>
      <c r="BG3061" s="3">
        <v>6.2916666666666599</v>
      </c>
      <c r="BH3061">
        <v>26</v>
      </c>
      <c r="BI3061">
        <v>8.8333333333333304</v>
      </c>
    </row>
    <row r="3062" spans="1:61" x14ac:dyDescent="0.25">
      <c r="A3062" s="2">
        <v>41045</v>
      </c>
      <c r="B3062" s="7">
        <v>115880</v>
      </c>
      <c r="C3062" s="3">
        <v>0</v>
      </c>
      <c r="D3062" s="7">
        <f t="shared" si="372"/>
        <v>0</v>
      </c>
      <c r="E3062" s="7">
        <f t="shared" si="373"/>
        <v>0</v>
      </c>
      <c r="F3062" s="7">
        <f t="shared" si="374"/>
        <v>0</v>
      </c>
      <c r="G3062" s="11">
        <v>111827</v>
      </c>
      <c r="H3062">
        <v>0</v>
      </c>
      <c r="I3062">
        <v>0</v>
      </c>
      <c r="J3062">
        <v>17</v>
      </c>
      <c r="K3062" s="3">
        <v>8.7083333333333304</v>
      </c>
      <c r="L3062" s="3">
        <f t="shared" si="375"/>
        <v>0</v>
      </c>
      <c r="M3062" s="5">
        <v>0</v>
      </c>
      <c r="R3062">
        <v>2012</v>
      </c>
      <c r="S3062" s="1" t="s">
        <v>7</v>
      </c>
      <c r="T3062" s="40">
        <f>+'Copy Co'!$B$17</f>
        <v>51399.602684929596</v>
      </c>
      <c r="U3062">
        <f>+'Copy Co'!$B$18*'All Data'!C3062</f>
        <v>0</v>
      </c>
      <c r="V3062" s="40">
        <f>+D3062*'Copy Co'!$B$19</f>
        <v>0</v>
      </c>
      <c r="W3062" s="40">
        <f>+E3062*'Copy Co'!$B$20</f>
        <v>0</v>
      </c>
      <c r="X3062" s="40">
        <f>+F3062*'Copy Co'!$B$21</f>
        <v>0</v>
      </c>
      <c r="Y3062" s="40">
        <f>+G3062*'Copy Co'!$B$22</f>
        <v>46540.449200484589</v>
      </c>
      <c r="Z3062" s="40">
        <f>+H3062*'Copy Co'!$B$23</f>
        <v>0</v>
      </c>
      <c r="AA3062" s="40">
        <f>+I3062*'Copy Co'!$B$24</f>
        <v>0</v>
      </c>
      <c r="AB3062" s="40">
        <f>+J3062*'Copy Co'!$B$25</f>
        <v>5725.9755176770432</v>
      </c>
      <c r="AC3062" s="40">
        <f>+K3062*'Copy Co'!$B$26</f>
        <v>2727.9467145025228</v>
      </c>
      <c r="AD3062" s="40">
        <f>+L3062*'Copy Co'!$B$27</f>
        <v>0</v>
      </c>
      <c r="AE3062" s="40">
        <f>+M3062*'Copy Co'!$B$28</f>
        <v>0</v>
      </c>
      <c r="AF3062" s="40">
        <f t="shared" si="376"/>
        <v>106393.97411759375</v>
      </c>
      <c r="AG3062" s="25">
        <f t="shared" si="377"/>
        <v>-9486.0258824062475</v>
      </c>
      <c r="AH3062" s="56">
        <f t="shared" si="378"/>
        <v>41045</v>
      </c>
      <c r="AL3062" s="56"/>
      <c r="BF3062" s="2">
        <v>41739</v>
      </c>
      <c r="BG3062" s="3">
        <v>6.2916666666666599</v>
      </c>
      <c r="BH3062">
        <v>10</v>
      </c>
      <c r="BI3062">
        <v>6.25</v>
      </c>
    </row>
    <row r="3063" spans="1:61" x14ac:dyDescent="0.25">
      <c r="A3063" s="2">
        <v>41046</v>
      </c>
      <c r="B3063" s="7">
        <v>112217</v>
      </c>
      <c r="C3063" s="3">
        <v>0</v>
      </c>
      <c r="D3063" s="7">
        <f t="shared" si="372"/>
        <v>0</v>
      </c>
      <c r="E3063" s="7">
        <f t="shared" si="373"/>
        <v>0</v>
      </c>
      <c r="F3063" s="7">
        <f t="shared" si="374"/>
        <v>0</v>
      </c>
      <c r="G3063" s="11">
        <v>115880</v>
      </c>
      <c r="H3063">
        <v>0</v>
      </c>
      <c r="I3063">
        <v>0</v>
      </c>
      <c r="J3063">
        <v>20</v>
      </c>
      <c r="K3063" s="3">
        <v>9.75</v>
      </c>
      <c r="L3063" s="3">
        <f t="shared" si="375"/>
        <v>0</v>
      </c>
      <c r="M3063" s="5">
        <v>0</v>
      </c>
      <c r="R3063">
        <v>2012</v>
      </c>
      <c r="S3063" s="1" t="s">
        <v>1</v>
      </c>
      <c r="T3063" s="40">
        <f>+'Copy Co'!$B$17</f>
        <v>51399.602684929596</v>
      </c>
      <c r="U3063">
        <f>+'Copy Co'!$B$18*'All Data'!C3063</f>
        <v>0</v>
      </c>
      <c r="V3063" s="40">
        <f>+D3063*'Copy Co'!$B$19</f>
        <v>0</v>
      </c>
      <c r="W3063" s="40">
        <f>+E3063*'Copy Co'!$B$20</f>
        <v>0</v>
      </c>
      <c r="X3063" s="40">
        <f>+F3063*'Copy Co'!$B$21</f>
        <v>0</v>
      </c>
      <c r="Y3063" s="40">
        <f>+G3063*'Copy Co'!$B$22</f>
        <v>48227.237190948108</v>
      </c>
      <c r="Z3063" s="40">
        <f>+H3063*'Copy Co'!$B$23</f>
        <v>0</v>
      </c>
      <c r="AA3063" s="40">
        <f>+I3063*'Copy Co'!$B$24</f>
        <v>0</v>
      </c>
      <c r="AB3063" s="40">
        <f>+J3063*'Copy Co'!$B$25</f>
        <v>6736.441785502403</v>
      </c>
      <c r="AC3063" s="40">
        <f>+K3063*'Copy Co'!$B$26</f>
        <v>3054.2561301128735</v>
      </c>
      <c r="AD3063" s="40">
        <f>+L3063*'Copy Co'!$B$27</f>
        <v>0</v>
      </c>
      <c r="AE3063" s="40">
        <f>+M3063*'Copy Co'!$B$28</f>
        <v>0</v>
      </c>
      <c r="AF3063" s="40">
        <f t="shared" si="376"/>
        <v>109417.53779149298</v>
      </c>
      <c r="AG3063" s="25">
        <f t="shared" si="377"/>
        <v>-2799.462208507015</v>
      </c>
      <c r="AH3063" s="56">
        <f t="shared" si="378"/>
        <v>41046</v>
      </c>
      <c r="AL3063" s="56"/>
      <c r="BF3063" s="2">
        <v>42117</v>
      </c>
      <c r="BG3063" s="3">
        <v>6.2916666666666599</v>
      </c>
      <c r="BH3063">
        <v>17</v>
      </c>
      <c r="BI3063">
        <v>7.125</v>
      </c>
    </row>
    <row r="3064" spans="1:61" x14ac:dyDescent="0.25">
      <c r="A3064" s="2">
        <v>41047</v>
      </c>
      <c r="B3064" s="7">
        <v>140266</v>
      </c>
      <c r="C3064" s="3">
        <v>11.25</v>
      </c>
      <c r="D3064" s="7">
        <f t="shared" si="372"/>
        <v>126.5625</v>
      </c>
      <c r="E3064" s="7">
        <f t="shared" si="373"/>
        <v>1423.828125</v>
      </c>
      <c r="F3064" s="7">
        <f t="shared" si="374"/>
        <v>16018.06640625</v>
      </c>
      <c r="G3064" s="11">
        <v>112217</v>
      </c>
      <c r="H3064">
        <v>1</v>
      </c>
      <c r="I3064">
        <v>0</v>
      </c>
      <c r="J3064">
        <v>23</v>
      </c>
      <c r="K3064" s="3">
        <v>6.9583333333333304</v>
      </c>
      <c r="L3064" s="3">
        <f t="shared" si="375"/>
        <v>78.281249999999972</v>
      </c>
      <c r="M3064" s="5">
        <v>0</v>
      </c>
      <c r="R3064">
        <v>2012</v>
      </c>
      <c r="S3064" s="1" t="s">
        <v>2</v>
      </c>
      <c r="T3064" s="40">
        <f>+'Copy Co'!$B$17</f>
        <v>51399.602684929596</v>
      </c>
      <c r="U3064">
        <f>+'Copy Co'!$B$18*'All Data'!C3064</f>
        <v>555.85985105202496</v>
      </c>
      <c r="V3064" s="40">
        <f>+D3064*'Copy Co'!$B$19</f>
        <v>53161.573578358912</v>
      </c>
      <c r="W3064" s="40">
        <f>+E3064*'Copy Co'!$B$20</f>
        <v>-10996.904761771137</v>
      </c>
      <c r="X3064" s="40">
        <f>+F3064*'Copy Co'!$B$21</f>
        <v>776.6471405882487</v>
      </c>
      <c r="Y3064" s="40">
        <f>+G3064*'Copy Co'!$B$22</f>
        <v>46702.760406080633</v>
      </c>
      <c r="Z3064" s="40">
        <f>+H3064*'Copy Co'!$B$23</f>
        <v>-10610.780657764437</v>
      </c>
      <c r="AA3064" s="40">
        <f>+I3064*'Copy Co'!$B$24</f>
        <v>0</v>
      </c>
      <c r="AB3064" s="40">
        <f>+J3064*'Copy Co'!$B$25</f>
        <v>7746.9080533277638</v>
      </c>
      <c r="AC3064" s="40">
        <f>+K3064*'Copy Co'!$B$26</f>
        <v>2179.7468962771354</v>
      </c>
      <c r="AD3064" s="40">
        <f>+L3064*'Copy Co'!$B$27</f>
        <v>14349.539808909398</v>
      </c>
      <c r="AE3064" s="40">
        <f>+M3064*'Copy Co'!$B$28</f>
        <v>0</v>
      </c>
      <c r="AF3064" s="40">
        <f t="shared" si="376"/>
        <v>155264.95299998813</v>
      </c>
      <c r="AG3064" s="25">
        <f t="shared" si="377"/>
        <v>14998.952999988134</v>
      </c>
      <c r="AH3064" s="56">
        <f t="shared" si="378"/>
        <v>41047</v>
      </c>
      <c r="AL3064" s="56"/>
      <c r="BF3064" s="2">
        <v>38992</v>
      </c>
      <c r="BG3064" s="3">
        <v>6.25</v>
      </c>
      <c r="BH3064">
        <v>29</v>
      </c>
      <c r="BI3064">
        <v>9.4583333333333304</v>
      </c>
    </row>
    <row r="3065" spans="1:61" x14ac:dyDescent="0.25">
      <c r="A3065" s="2">
        <v>41048</v>
      </c>
      <c r="B3065" s="7">
        <v>125236</v>
      </c>
      <c r="C3065" s="3">
        <v>5.0833333333333401</v>
      </c>
      <c r="D3065" s="7">
        <f t="shared" si="372"/>
        <v>25.840277777777846</v>
      </c>
      <c r="E3065" s="7">
        <f t="shared" si="373"/>
        <v>131.35474537037089</v>
      </c>
      <c r="F3065" s="7">
        <f t="shared" si="374"/>
        <v>667.71995563271958</v>
      </c>
      <c r="G3065" s="11">
        <v>140266</v>
      </c>
      <c r="H3065">
        <v>0</v>
      </c>
      <c r="I3065">
        <v>1</v>
      </c>
      <c r="J3065">
        <v>9</v>
      </c>
      <c r="K3065" s="3">
        <v>5.9166666666666696</v>
      </c>
      <c r="L3065" s="3">
        <f t="shared" si="375"/>
        <v>30.076388888888943</v>
      </c>
      <c r="M3065" s="5">
        <v>0</v>
      </c>
      <c r="R3065">
        <v>2012</v>
      </c>
      <c r="S3065" s="1" t="s">
        <v>3</v>
      </c>
      <c r="T3065" s="40">
        <f>+'Copy Co'!$B$17</f>
        <v>51399.602684929596</v>
      </c>
      <c r="U3065">
        <f>+'Copy Co'!$B$18*'All Data'!C3065</f>
        <v>251.16630306795233</v>
      </c>
      <c r="V3065" s="40">
        <f>+D3065*'Copy Co'!$B$19</f>
        <v>10854.003582171415</v>
      </c>
      <c r="W3065" s="40">
        <f>+E3065*'Copy Co'!$B$20</f>
        <v>-1014.5154457070911</v>
      </c>
      <c r="X3065" s="40">
        <f>+F3065*'Copy Co'!$B$21</f>
        <v>32.374868545526887</v>
      </c>
      <c r="Y3065" s="40">
        <f>+G3065*'Copy Co'!$B$22</f>
        <v>58376.265549063923</v>
      </c>
      <c r="Z3065" s="40">
        <f>+H3065*'Copy Co'!$B$23</f>
        <v>0</v>
      </c>
      <c r="AA3065" s="40">
        <f>+I3065*'Copy Co'!$B$24</f>
        <v>-10704.382616627605</v>
      </c>
      <c r="AB3065" s="40">
        <f>+J3065*'Copy Co'!$B$25</f>
        <v>3031.3988034760814</v>
      </c>
      <c r="AC3065" s="40">
        <f>+K3065*'Copy Co'!$B$26</f>
        <v>1853.4374806667875</v>
      </c>
      <c r="AD3065" s="40">
        <f>+L3065*'Copy Co'!$B$27</f>
        <v>5513.2274927821454</v>
      </c>
      <c r="AE3065" s="40">
        <f>+M3065*'Copy Co'!$B$28</f>
        <v>0</v>
      </c>
      <c r="AF3065" s="40">
        <f t="shared" si="376"/>
        <v>119592.57870236873</v>
      </c>
      <c r="AG3065" s="25">
        <f t="shared" si="377"/>
        <v>-5643.4212976312701</v>
      </c>
      <c r="AH3065" s="56">
        <f t="shared" si="378"/>
        <v>41048</v>
      </c>
      <c r="AL3065" s="56"/>
      <c r="BF3065" s="2">
        <v>40307</v>
      </c>
      <c r="BG3065" s="3">
        <v>6.25</v>
      </c>
      <c r="BH3065">
        <v>23</v>
      </c>
      <c r="BI3065">
        <v>12.2916666666667</v>
      </c>
    </row>
    <row r="3066" spans="1:61" x14ac:dyDescent="0.25">
      <c r="A3066" s="2">
        <v>41049</v>
      </c>
      <c r="B3066" s="7">
        <v>113027</v>
      </c>
      <c r="C3066" s="3">
        <v>0</v>
      </c>
      <c r="D3066" s="7">
        <f t="shared" si="372"/>
        <v>0</v>
      </c>
      <c r="E3066" s="7">
        <f t="shared" si="373"/>
        <v>0</v>
      </c>
      <c r="F3066" s="7">
        <f t="shared" si="374"/>
        <v>0</v>
      </c>
      <c r="G3066" s="11">
        <v>125236</v>
      </c>
      <c r="H3066">
        <v>0</v>
      </c>
      <c r="I3066">
        <v>1</v>
      </c>
      <c r="J3066">
        <v>16</v>
      </c>
      <c r="K3066" s="3">
        <v>6.6666666666666696</v>
      </c>
      <c r="L3066" s="3">
        <f t="shared" si="375"/>
        <v>0</v>
      </c>
      <c r="M3066" s="5">
        <v>0</v>
      </c>
      <c r="R3066">
        <v>2012</v>
      </c>
      <c r="S3066" s="1" t="s">
        <v>4</v>
      </c>
      <c r="T3066" s="40">
        <f>+'Copy Co'!$B$17</f>
        <v>51399.602684929596</v>
      </c>
      <c r="U3066">
        <f>+'Copy Co'!$B$18*'All Data'!C3066</f>
        <v>0</v>
      </c>
      <c r="V3066" s="40">
        <f>+D3066*'Copy Co'!$B$19</f>
        <v>0</v>
      </c>
      <c r="W3066" s="40">
        <f>+E3066*'Copy Co'!$B$20</f>
        <v>0</v>
      </c>
      <c r="X3066" s="40">
        <f>+F3066*'Copy Co'!$B$21</f>
        <v>0</v>
      </c>
      <c r="Y3066" s="40">
        <f>+G3066*'Copy Co'!$B$22</f>
        <v>52121.041394939399</v>
      </c>
      <c r="Z3066" s="40">
        <f>+H3066*'Copy Co'!$B$23</f>
        <v>0</v>
      </c>
      <c r="AA3066" s="40">
        <f>+I3066*'Copy Co'!$B$24</f>
        <v>-10704.382616627605</v>
      </c>
      <c r="AB3066" s="40">
        <f>+J3066*'Copy Co'!$B$25</f>
        <v>5389.1534284019226</v>
      </c>
      <c r="AC3066" s="40">
        <f>+K3066*'Copy Co'!$B$26</f>
        <v>2088.3802599062392</v>
      </c>
      <c r="AD3066" s="40">
        <f>+L3066*'Copy Co'!$B$27</f>
        <v>0</v>
      </c>
      <c r="AE3066" s="40">
        <f>+M3066*'Copy Co'!$B$28</f>
        <v>0</v>
      </c>
      <c r="AF3066" s="40">
        <f t="shared" si="376"/>
        <v>100293.79515154955</v>
      </c>
      <c r="AG3066" s="25">
        <f t="shared" si="377"/>
        <v>-12733.204848450448</v>
      </c>
      <c r="AH3066" s="56">
        <f t="shared" si="378"/>
        <v>41049</v>
      </c>
      <c r="AL3066" s="56"/>
      <c r="BF3066" s="2">
        <v>41191</v>
      </c>
      <c r="BG3066" s="3">
        <v>6.25</v>
      </c>
      <c r="BH3066">
        <v>10</v>
      </c>
      <c r="BI3066">
        <v>5.9583333333333304</v>
      </c>
    </row>
    <row r="3067" spans="1:61" x14ac:dyDescent="0.25">
      <c r="A3067" s="2">
        <v>41050</v>
      </c>
      <c r="B3067" s="7">
        <v>109529</v>
      </c>
      <c r="C3067" s="3">
        <v>0</v>
      </c>
      <c r="D3067" s="7">
        <f t="shared" si="372"/>
        <v>0</v>
      </c>
      <c r="E3067" s="7">
        <f t="shared" si="373"/>
        <v>0</v>
      </c>
      <c r="F3067" s="7">
        <f t="shared" si="374"/>
        <v>0</v>
      </c>
      <c r="G3067" s="11">
        <v>113027</v>
      </c>
      <c r="H3067">
        <v>0</v>
      </c>
      <c r="I3067">
        <v>0</v>
      </c>
      <c r="J3067">
        <v>21</v>
      </c>
      <c r="K3067" s="3">
        <v>9.8333333333333304</v>
      </c>
      <c r="L3067" s="3">
        <f t="shared" si="375"/>
        <v>0</v>
      </c>
      <c r="M3067" s="5">
        <v>0</v>
      </c>
      <c r="R3067">
        <v>2012</v>
      </c>
      <c r="S3067" s="1" t="s">
        <v>5</v>
      </c>
      <c r="T3067" s="40">
        <f>+'Copy Co'!$B$17</f>
        <v>51399.602684929596</v>
      </c>
      <c r="U3067">
        <f>+'Copy Co'!$B$18*'All Data'!C3067</f>
        <v>0</v>
      </c>
      <c r="V3067" s="40">
        <f>+D3067*'Copy Co'!$B$19</f>
        <v>0</v>
      </c>
      <c r="W3067" s="40">
        <f>+E3067*'Copy Co'!$B$20</f>
        <v>0</v>
      </c>
      <c r="X3067" s="40">
        <f>+F3067*'Copy Co'!$B$21</f>
        <v>0</v>
      </c>
      <c r="Y3067" s="40">
        <f>+G3067*'Copy Co'!$B$22</f>
        <v>47039.868294626271</v>
      </c>
      <c r="Z3067" s="40">
        <f>+H3067*'Copy Co'!$B$23</f>
        <v>0</v>
      </c>
      <c r="AA3067" s="40">
        <f>+I3067*'Copy Co'!$B$24</f>
        <v>0</v>
      </c>
      <c r="AB3067" s="40">
        <f>+J3067*'Copy Co'!$B$25</f>
        <v>7073.2638747775236</v>
      </c>
      <c r="AC3067" s="40">
        <f>+K3067*'Copy Co'!$B$26</f>
        <v>3080.3608833617009</v>
      </c>
      <c r="AD3067" s="40">
        <f>+L3067*'Copy Co'!$B$27</f>
        <v>0</v>
      </c>
      <c r="AE3067" s="40">
        <f>+M3067*'Copy Co'!$B$28</f>
        <v>0</v>
      </c>
      <c r="AF3067" s="40">
        <f t="shared" si="376"/>
        <v>108593.09573769508</v>
      </c>
      <c r="AG3067" s="25">
        <f t="shared" si="377"/>
        <v>-935.90426230491721</v>
      </c>
      <c r="AH3067" s="56">
        <f t="shared" si="378"/>
        <v>41050</v>
      </c>
      <c r="AL3067" s="56"/>
      <c r="BF3067" s="2">
        <v>42654</v>
      </c>
      <c r="BG3067" s="3">
        <v>6.25</v>
      </c>
      <c r="BH3067">
        <v>15</v>
      </c>
      <c r="BI3067">
        <v>6.625</v>
      </c>
    </row>
    <row r="3068" spans="1:61" x14ac:dyDescent="0.25">
      <c r="A3068" s="2">
        <v>41051</v>
      </c>
      <c r="B3068" s="7">
        <v>110845</v>
      </c>
      <c r="C3068" s="3">
        <v>0</v>
      </c>
      <c r="D3068" s="7">
        <f t="shared" si="372"/>
        <v>0</v>
      </c>
      <c r="E3068" s="7">
        <f t="shared" si="373"/>
        <v>0</v>
      </c>
      <c r="F3068" s="7">
        <f t="shared" si="374"/>
        <v>0</v>
      </c>
      <c r="G3068" s="11">
        <v>109529</v>
      </c>
      <c r="H3068">
        <v>0</v>
      </c>
      <c r="I3068">
        <v>0</v>
      </c>
      <c r="J3068">
        <v>29</v>
      </c>
      <c r="K3068" s="3">
        <v>12.1666666666667</v>
      </c>
      <c r="L3068" s="3">
        <f t="shared" si="375"/>
        <v>0</v>
      </c>
      <c r="M3068" s="5">
        <v>0</v>
      </c>
      <c r="R3068">
        <v>2012</v>
      </c>
      <c r="S3068" s="1" t="s">
        <v>6</v>
      </c>
      <c r="T3068" s="40">
        <f>+'Copy Co'!$B$17</f>
        <v>51399.602684929596</v>
      </c>
      <c r="U3068">
        <f>+'Copy Co'!$B$18*'All Data'!C3068</f>
        <v>0</v>
      </c>
      <c r="V3068" s="40">
        <f>+D3068*'Copy Co'!$B$19</f>
        <v>0</v>
      </c>
      <c r="W3068" s="40">
        <f>+E3068*'Copy Co'!$B$20</f>
        <v>0</v>
      </c>
      <c r="X3068" s="40">
        <f>+F3068*'Copy Co'!$B$21</f>
        <v>0</v>
      </c>
      <c r="Y3068" s="40">
        <f>+G3068*'Copy Co'!$B$22</f>
        <v>45584.061635203274</v>
      </c>
      <c r="Z3068" s="40">
        <f>+H3068*'Copy Co'!$B$23</f>
        <v>0</v>
      </c>
      <c r="AA3068" s="40">
        <f>+I3068*'Copy Co'!$B$24</f>
        <v>0</v>
      </c>
      <c r="AB3068" s="40">
        <f>+J3068*'Copy Co'!$B$25</f>
        <v>9767.8405889784844</v>
      </c>
      <c r="AC3068" s="40">
        <f>+K3068*'Copy Co'!$B$26</f>
        <v>3811.2939743288957</v>
      </c>
      <c r="AD3068" s="40">
        <f>+L3068*'Copy Co'!$B$27</f>
        <v>0</v>
      </c>
      <c r="AE3068" s="40">
        <f>+M3068*'Copy Co'!$B$28</f>
        <v>0</v>
      </c>
      <c r="AF3068" s="40">
        <f t="shared" si="376"/>
        <v>110562.79888344026</v>
      </c>
      <c r="AG3068" s="25">
        <f t="shared" si="377"/>
        <v>-282.20111655973596</v>
      </c>
      <c r="AH3068" s="56">
        <f t="shared" si="378"/>
        <v>41051</v>
      </c>
      <c r="AL3068" s="56"/>
      <c r="BF3068" s="2">
        <v>38623</v>
      </c>
      <c r="BG3068" s="3">
        <v>6.2083333333333401</v>
      </c>
      <c r="BH3068">
        <v>17</v>
      </c>
      <c r="BI3068">
        <v>8.3333333333333304</v>
      </c>
    </row>
    <row r="3069" spans="1:61" x14ac:dyDescent="0.25">
      <c r="A3069" s="2">
        <v>41052</v>
      </c>
      <c r="B3069" s="7">
        <v>139960</v>
      </c>
      <c r="C3069" s="3">
        <v>8.625</v>
      </c>
      <c r="D3069" s="7">
        <f t="shared" si="372"/>
        <v>74.390625</v>
      </c>
      <c r="E3069" s="7">
        <f t="shared" si="373"/>
        <v>641.619140625</v>
      </c>
      <c r="F3069" s="7">
        <f t="shared" si="374"/>
        <v>5533.965087890625</v>
      </c>
      <c r="G3069" s="11">
        <v>110845</v>
      </c>
      <c r="H3069">
        <v>0</v>
      </c>
      <c r="I3069">
        <v>0</v>
      </c>
      <c r="J3069">
        <v>20</v>
      </c>
      <c r="K3069" s="3">
        <v>9.1666666666666696</v>
      </c>
      <c r="L3069" s="3">
        <f t="shared" si="375"/>
        <v>79.062500000000028</v>
      </c>
      <c r="M3069" s="5">
        <v>0</v>
      </c>
      <c r="R3069">
        <v>2012</v>
      </c>
      <c r="S3069" s="1" t="s">
        <v>7</v>
      </c>
      <c r="T3069" s="40">
        <f>+'Copy Co'!$B$17</f>
        <v>51399.602684929596</v>
      </c>
      <c r="U3069">
        <f>+'Copy Co'!$B$18*'All Data'!C3069</f>
        <v>426.15921913988575</v>
      </c>
      <c r="V3069" s="40">
        <f>+D3069*'Copy Co'!$B$19</f>
        <v>31247.191581057628</v>
      </c>
      <c r="W3069" s="40">
        <f>+E3069*'Copy Co'!$B$20</f>
        <v>-4955.531119869238</v>
      </c>
      <c r="X3069" s="40">
        <f>+F3069*'Copy Co'!$B$21</f>
        <v>268.31816354241494</v>
      </c>
      <c r="Y3069" s="40">
        <f>+G3069*'Copy Co'!$B$22</f>
        <v>46131.757908445317</v>
      </c>
      <c r="Z3069" s="40">
        <f>+H3069*'Copy Co'!$B$23</f>
        <v>0</v>
      </c>
      <c r="AA3069" s="40">
        <f>+I3069*'Copy Co'!$B$24</f>
        <v>0</v>
      </c>
      <c r="AB3069" s="40">
        <f>+J3069*'Copy Co'!$B$25</f>
        <v>6736.441785502403</v>
      </c>
      <c r="AC3069" s="40">
        <f>+K3069*'Copy Co'!$B$26</f>
        <v>2871.5228573710788</v>
      </c>
      <c r="AD3069" s="40">
        <f>+L3069*'Copy Co'!$B$27</f>
        <v>14492.748789038245</v>
      </c>
      <c r="AE3069" s="40">
        <f>+M3069*'Copy Co'!$B$28</f>
        <v>0</v>
      </c>
      <c r="AF3069" s="40">
        <f t="shared" si="376"/>
        <v>148618.21186915733</v>
      </c>
      <c r="AG3069" s="25">
        <f t="shared" si="377"/>
        <v>8658.2118691573269</v>
      </c>
      <c r="AH3069" s="56">
        <f t="shared" si="378"/>
        <v>41052</v>
      </c>
      <c r="AL3069" s="56"/>
      <c r="BF3069" s="2">
        <v>39572</v>
      </c>
      <c r="BG3069" s="3">
        <v>6.2083333333333401</v>
      </c>
      <c r="BH3069">
        <v>10</v>
      </c>
      <c r="BI3069">
        <v>5.3333333333333304</v>
      </c>
    </row>
    <row r="3070" spans="1:61" x14ac:dyDescent="0.25">
      <c r="A3070" s="2">
        <v>41053</v>
      </c>
      <c r="B3070" s="7">
        <v>141549</v>
      </c>
      <c r="C3070" s="3">
        <v>5.8333333333333401</v>
      </c>
      <c r="D3070" s="7">
        <f t="shared" si="372"/>
        <v>34.027777777777857</v>
      </c>
      <c r="E3070" s="7">
        <f t="shared" si="373"/>
        <v>198.49537037037106</v>
      </c>
      <c r="F3070" s="7">
        <f t="shared" si="374"/>
        <v>1157.8896604938325</v>
      </c>
      <c r="G3070" s="11">
        <v>139960</v>
      </c>
      <c r="H3070">
        <v>0</v>
      </c>
      <c r="I3070">
        <v>0</v>
      </c>
      <c r="J3070">
        <v>14</v>
      </c>
      <c r="K3070" s="3">
        <v>6.25</v>
      </c>
      <c r="L3070" s="3">
        <f t="shared" si="375"/>
        <v>36.458333333333378</v>
      </c>
      <c r="M3070" s="5">
        <v>0</v>
      </c>
      <c r="R3070">
        <v>2012</v>
      </c>
      <c r="S3070" s="1" t="s">
        <v>1</v>
      </c>
      <c r="T3070" s="40">
        <f>+'Copy Co'!$B$17</f>
        <v>51399.602684929596</v>
      </c>
      <c r="U3070">
        <f>+'Copy Co'!$B$18*'All Data'!C3070</f>
        <v>288.22362647142069</v>
      </c>
      <c r="V3070" s="40">
        <f>+D3070*'Copy Co'!$B$19</f>
        <v>14293.097971685009</v>
      </c>
      <c r="W3070" s="40">
        <f>+E3070*'Copy Co'!$B$20</f>
        <v>-1533.0745651729972</v>
      </c>
      <c r="X3070" s="40">
        <f>+F3070*'Copy Co'!$B$21</f>
        <v>56.141089138471251</v>
      </c>
      <c r="Y3070" s="40">
        <f>+G3070*'Copy Co'!$B$22</f>
        <v>58248.913680057798</v>
      </c>
      <c r="Z3070" s="40">
        <f>+H3070*'Copy Co'!$B$23</f>
        <v>0</v>
      </c>
      <c r="AA3070" s="40">
        <f>+I3070*'Copy Co'!$B$24</f>
        <v>0</v>
      </c>
      <c r="AB3070" s="40">
        <f>+J3070*'Copy Co'!$B$25</f>
        <v>4715.5092498516824</v>
      </c>
      <c r="AC3070" s="40">
        <f>+K3070*'Copy Co'!$B$26</f>
        <v>1957.8564936620985</v>
      </c>
      <c r="AD3070" s="40">
        <f>+L3070*'Copy Co'!$B$27</f>
        <v>6683.0857393457054</v>
      </c>
      <c r="AE3070" s="40">
        <f>+M3070*'Copy Co'!$B$28</f>
        <v>0</v>
      </c>
      <c r="AF3070" s="40">
        <f t="shared" si="376"/>
        <v>136109.3559699688</v>
      </c>
      <c r="AG3070" s="25">
        <f t="shared" si="377"/>
        <v>-5439.6440300311951</v>
      </c>
      <c r="AH3070" s="56">
        <f t="shared" si="378"/>
        <v>41053</v>
      </c>
      <c r="AL3070" s="56"/>
      <c r="BF3070" s="2">
        <v>40285</v>
      </c>
      <c r="BG3070" s="3">
        <v>6.2083333333333401</v>
      </c>
      <c r="BH3070">
        <v>12</v>
      </c>
      <c r="BI3070">
        <v>7.375</v>
      </c>
    </row>
    <row r="3071" spans="1:61" x14ac:dyDescent="0.25">
      <c r="A3071" s="2">
        <v>41054</v>
      </c>
      <c r="B3071" s="7">
        <v>128653</v>
      </c>
      <c r="C3071" s="3">
        <v>3.375</v>
      </c>
      <c r="D3071" s="7">
        <f t="shared" si="372"/>
        <v>11.390625</v>
      </c>
      <c r="E3071" s="7">
        <f t="shared" si="373"/>
        <v>38.443359375</v>
      </c>
      <c r="F3071" s="7">
        <f t="shared" si="374"/>
        <v>129.746337890625</v>
      </c>
      <c r="G3071" s="11">
        <v>141549</v>
      </c>
      <c r="H3071">
        <v>1</v>
      </c>
      <c r="I3071">
        <v>0</v>
      </c>
      <c r="J3071">
        <v>16</v>
      </c>
      <c r="K3071" s="3">
        <v>9.75</v>
      </c>
      <c r="L3071" s="3">
        <f t="shared" si="375"/>
        <v>32.90625</v>
      </c>
      <c r="M3071" s="5">
        <v>0</v>
      </c>
      <c r="R3071">
        <v>2012</v>
      </c>
      <c r="S3071" s="1" t="s">
        <v>2</v>
      </c>
      <c r="T3071" s="40">
        <f>+'Copy Co'!$B$17</f>
        <v>51399.602684929596</v>
      </c>
      <c r="U3071">
        <f>+'Copy Co'!$B$18*'All Data'!C3071</f>
        <v>166.75795531560746</v>
      </c>
      <c r="V3071" s="40">
        <f>+D3071*'Copy Co'!$B$19</f>
        <v>4784.541622052302</v>
      </c>
      <c r="W3071" s="40">
        <f>+E3071*'Copy Co'!$B$20</f>
        <v>-296.91642856782067</v>
      </c>
      <c r="X3071" s="40">
        <f>+F3071*'Copy Co'!$B$21</f>
        <v>6.2908418387648144</v>
      </c>
      <c r="Y3071" s="40">
        <f>+G3071*'Copy Co'!$B$22</f>
        <v>58910.22779721707</v>
      </c>
      <c r="Z3071" s="40">
        <f>+H3071*'Copy Co'!$B$23</f>
        <v>-10610.780657764437</v>
      </c>
      <c r="AA3071" s="40">
        <f>+I3071*'Copy Co'!$B$24</f>
        <v>0</v>
      </c>
      <c r="AB3071" s="40">
        <f>+J3071*'Copy Co'!$B$25</f>
        <v>5389.1534284019226</v>
      </c>
      <c r="AC3071" s="40">
        <f>+K3071*'Copy Co'!$B$26</f>
        <v>3054.2561301128735</v>
      </c>
      <c r="AD3071" s="40">
        <f>+L3071*'Copy Co'!$B$27</f>
        <v>6031.9622430265872</v>
      </c>
      <c r="AE3071" s="40">
        <f>+M3071*'Copy Co'!$B$28</f>
        <v>0</v>
      </c>
      <c r="AF3071" s="40">
        <f t="shared" si="376"/>
        <v>118835.09561656248</v>
      </c>
      <c r="AG3071" s="25">
        <f t="shared" si="377"/>
        <v>-9817.9043834375188</v>
      </c>
      <c r="AH3071" s="56">
        <f t="shared" si="378"/>
        <v>41054</v>
      </c>
      <c r="AL3071" s="56"/>
      <c r="BF3071" s="2">
        <v>40466</v>
      </c>
      <c r="BG3071" s="3">
        <v>6.2083333333333401</v>
      </c>
      <c r="BH3071">
        <v>9</v>
      </c>
      <c r="BI3071">
        <v>5.5833333333333304</v>
      </c>
    </row>
    <row r="3072" spans="1:61" x14ac:dyDescent="0.25">
      <c r="A3072" s="2">
        <v>41055</v>
      </c>
      <c r="B3072" s="7">
        <v>162287</v>
      </c>
      <c r="C3072" s="3">
        <v>10.4583333333333</v>
      </c>
      <c r="D3072" s="7">
        <f t="shared" si="372"/>
        <v>109.37673611111042</v>
      </c>
      <c r="E3072" s="7">
        <f t="shared" si="373"/>
        <v>1143.8983651620263</v>
      </c>
      <c r="F3072" s="7">
        <f t="shared" si="374"/>
        <v>11963.270402319486</v>
      </c>
      <c r="G3072" s="11">
        <v>128653</v>
      </c>
      <c r="H3072">
        <v>0</v>
      </c>
      <c r="I3072">
        <v>1</v>
      </c>
      <c r="J3072">
        <v>24</v>
      </c>
      <c r="K3072" s="3">
        <v>12.375</v>
      </c>
      <c r="L3072" s="3">
        <f t="shared" si="375"/>
        <v>129.4218749999996</v>
      </c>
      <c r="M3072" s="5">
        <v>0</v>
      </c>
      <c r="R3072">
        <v>2012</v>
      </c>
      <c r="S3072" s="1" t="s">
        <v>3</v>
      </c>
      <c r="T3072" s="40">
        <f>+'Copy Co'!$B$17</f>
        <v>51399.602684929596</v>
      </c>
      <c r="U3072">
        <f>+'Copy Co'!$B$18*'All Data'!C3072</f>
        <v>516.74378745947342</v>
      </c>
      <c r="V3072" s="40">
        <f>+D3072*'Copy Co'!$B$19</f>
        <v>45942.829862965278</v>
      </c>
      <c r="W3072" s="40">
        <f>+E3072*'Copy Co'!$B$20</f>
        <v>-8834.8735061210464</v>
      </c>
      <c r="X3072" s="40">
        <f>+F3072*'Copy Co'!$B$21</f>
        <v>580.04752349011108</v>
      </c>
      <c r="Y3072" s="40">
        <f>+G3072*'Copy Co'!$B$22</f>
        <v>53543.13726550783</v>
      </c>
      <c r="Z3072" s="40">
        <f>+H3072*'Copy Co'!$B$23</f>
        <v>0</v>
      </c>
      <c r="AA3072" s="40">
        <f>+I3072*'Copy Co'!$B$24</f>
        <v>-10704.382616627605</v>
      </c>
      <c r="AB3072" s="40">
        <f>+J3072*'Copy Co'!$B$25</f>
        <v>8083.7301426028844</v>
      </c>
      <c r="AC3072" s="40">
        <f>+K3072*'Copy Co'!$B$26</f>
        <v>3876.555857450955</v>
      </c>
      <c r="AD3072" s="40">
        <f>+L3072*'Copy Co'!$B$27</f>
        <v>23723.999648142959</v>
      </c>
      <c r="AE3072" s="40">
        <f>+M3072*'Copy Co'!$B$28</f>
        <v>0</v>
      </c>
      <c r="AF3072" s="40">
        <f t="shared" si="376"/>
        <v>168127.39064980042</v>
      </c>
      <c r="AG3072" s="25">
        <f t="shared" si="377"/>
        <v>5840.3906498004217</v>
      </c>
      <c r="AH3072" s="56">
        <f t="shared" si="378"/>
        <v>41055</v>
      </c>
      <c r="AL3072" s="56"/>
      <c r="BF3072" s="2">
        <v>38506</v>
      </c>
      <c r="BG3072" s="3">
        <v>6.1666666666666599</v>
      </c>
      <c r="BH3072">
        <v>17</v>
      </c>
      <c r="BI3072">
        <v>9.375</v>
      </c>
    </row>
    <row r="3073" spans="1:61" x14ac:dyDescent="0.25">
      <c r="A3073" s="2">
        <v>41056</v>
      </c>
      <c r="B3073" s="7">
        <v>180751</v>
      </c>
      <c r="C3073" s="3">
        <v>12.4166666666667</v>
      </c>
      <c r="D3073" s="7">
        <f t="shared" si="372"/>
        <v>154.17361111111194</v>
      </c>
      <c r="E3073" s="7">
        <f t="shared" si="373"/>
        <v>1914.3223379629783</v>
      </c>
      <c r="F3073" s="7">
        <f t="shared" si="374"/>
        <v>23769.502363040378</v>
      </c>
      <c r="G3073" s="11">
        <v>162287</v>
      </c>
      <c r="H3073">
        <v>0</v>
      </c>
      <c r="I3073">
        <v>1</v>
      </c>
      <c r="J3073">
        <v>20</v>
      </c>
      <c r="K3073" s="3">
        <v>10.125</v>
      </c>
      <c r="L3073" s="3">
        <f t="shared" si="375"/>
        <v>125.71875000000034</v>
      </c>
      <c r="M3073" s="5">
        <v>0</v>
      </c>
      <c r="R3073">
        <v>2012</v>
      </c>
      <c r="S3073" s="1" t="s">
        <v>4</v>
      </c>
      <c r="T3073" s="40">
        <f>+'Copy Co'!$B$17</f>
        <v>51399.602684929596</v>
      </c>
      <c r="U3073">
        <f>+'Copy Co'!$B$18*'All Data'!C3073</f>
        <v>613.50457634631061</v>
      </c>
      <c r="V3073" s="40">
        <f>+D3073*'Copy Co'!$B$19</f>
        <v>64759.401646812214</v>
      </c>
      <c r="W3073" s="40">
        <f>+E3073*'Copy Co'!$B$20</f>
        <v>-14785.225874021789</v>
      </c>
      <c r="X3073" s="40">
        <f>+F3073*'Copy Co'!$B$21</f>
        <v>1152.4809284257883</v>
      </c>
      <c r="Y3073" s="40">
        <f>+G3073*'Copy Co'!$B$22</f>
        <v>67541.022109142184</v>
      </c>
      <c r="Z3073" s="40">
        <f>+H3073*'Copy Co'!$B$23</f>
        <v>0</v>
      </c>
      <c r="AA3073" s="40">
        <f>+I3073*'Copy Co'!$B$24</f>
        <v>-10704.382616627605</v>
      </c>
      <c r="AB3073" s="40">
        <f>+J3073*'Copy Co'!$B$25</f>
        <v>6736.441785502403</v>
      </c>
      <c r="AC3073" s="40">
        <f>+K3073*'Copy Co'!$B$26</f>
        <v>3171.7275197325998</v>
      </c>
      <c r="AD3073" s="40">
        <f>+L3073*'Copy Co'!$B$27</f>
        <v>23045.18908233241</v>
      </c>
      <c r="AE3073" s="40">
        <f>+M3073*'Copy Co'!$B$28</f>
        <v>0</v>
      </c>
      <c r="AF3073" s="40">
        <f t="shared" si="376"/>
        <v>192929.76184257411</v>
      </c>
      <c r="AG3073" s="25">
        <f t="shared" si="377"/>
        <v>12178.761842574109</v>
      </c>
      <c r="AH3073" s="56">
        <f t="shared" si="378"/>
        <v>41056</v>
      </c>
      <c r="AL3073" s="56"/>
      <c r="BF3073" s="2">
        <v>38622</v>
      </c>
      <c r="BG3073" s="3">
        <v>6.1666666666666599</v>
      </c>
      <c r="BH3073">
        <v>22</v>
      </c>
      <c r="BI3073">
        <v>7.0833333333333304</v>
      </c>
    </row>
    <row r="3074" spans="1:61" x14ac:dyDescent="0.25">
      <c r="A3074" s="2">
        <v>41057</v>
      </c>
      <c r="B3074" s="7">
        <v>144671</v>
      </c>
      <c r="C3074" s="3">
        <v>4.125</v>
      </c>
      <c r="D3074" s="7">
        <f t="shared" si="372"/>
        <v>17.015625</v>
      </c>
      <c r="E3074" s="7">
        <f t="shared" si="373"/>
        <v>70.189453125</v>
      </c>
      <c r="F3074" s="7">
        <f t="shared" si="374"/>
        <v>289.531494140625</v>
      </c>
      <c r="G3074" s="11">
        <v>180751</v>
      </c>
      <c r="H3074">
        <v>0</v>
      </c>
      <c r="I3074">
        <v>0</v>
      </c>
      <c r="J3074">
        <v>12</v>
      </c>
      <c r="K3074" s="3">
        <v>7.25</v>
      </c>
      <c r="L3074" s="3">
        <f t="shared" si="375"/>
        <v>29.90625</v>
      </c>
      <c r="M3074" s="5">
        <v>0</v>
      </c>
      <c r="R3074">
        <v>2012</v>
      </c>
      <c r="S3074" s="1" t="s">
        <v>5</v>
      </c>
      <c r="T3074" s="40">
        <f>+'Copy Co'!$B$17</f>
        <v>51399.602684929596</v>
      </c>
      <c r="U3074">
        <f>+'Copy Co'!$B$18*'All Data'!C3074</f>
        <v>203.81527871907579</v>
      </c>
      <c r="V3074" s="40">
        <f>+D3074*'Copy Co'!$B$19</f>
        <v>7147.2782255349202</v>
      </c>
      <c r="W3074" s="40">
        <f>+E3074*'Copy Co'!$B$20</f>
        <v>-542.10667547842161</v>
      </c>
      <c r="X3074" s="40">
        <f>+F3074*'Copy Co'!$B$21</f>
        <v>14.038136772040184</v>
      </c>
      <c r="Y3074" s="40">
        <f>+G3074*'Copy Co'!$B$22</f>
        <v>75225.417237668808</v>
      </c>
      <c r="Z3074" s="40">
        <f>+H3074*'Copy Co'!$B$23</f>
        <v>0</v>
      </c>
      <c r="AA3074" s="40">
        <f>+I3074*'Copy Co'!$B$24</f>
        <v>0</v>
      </c>
      <c r="AB3074" s="40">
        <f>+J3074*'Copy Co'!$B$25</f>
        <v>4041.8650713014422</v>
      </c>
      <c r="AC3074" s="40">
        <f>+K3074*'Copy Co'!$B$26</f>
        <v>2271.1135326480344</v>
      </c>
      <c r="AD3074" s="40">
        <f>+L3074*'Copy Co'!$B$27</f>
        <v>5482.0397593318557</v>
      </c>
      <c r="AE3074" s="40">
        <f>+M3074*'Copy Co'!$B$28</f>
        <v>0</v>
      </c>
      <c r="AF3074" s="40">
        <f t="shared" si="376"/>
        <v>145243.06325142735</v>
      </c>
      <c r="AG3074" s="25">
        <f t="shared" si="377"/>
        <v>572.06325142734568</v>
      </c>
      <c r="AH3074" s="56">
        <f t="shared" si="378"/>
        <v>41057</v>
      </c>
      <c r="AL3074" s="56"/>
      <c r="BF3074" s="2">
        <v>39005</v>
      </c>
      <c r="BG3074" s="3">
        <v>6.1666666666666599</v>
      </c>
      <c r="BH3074">
        <v>25</v>
      </c>
      <c r="BI3074">
        <v>10.875</v>
      </c>
    </row>
    <row r="3075" spans="1:61" x14ac:dyDescent="0.25">
      <c r="A3075" s="2">
        <v>41058</v>
      </c>
      <c r="B3075" s="7">
        <v>126303</v>
      </c>
      <c r="C3075" s="3">
        <v>0</v>
      </c>
      <c r="D3075" s="7">
        <f t="shared" si="372"/>
        <v>0</v>
      </c>
      <c r="E3075" s="7">
        <f t="shared" si="373"/>
        <v>0</v>
      </c>
      <c r="F3075" s="7">
        <f t="shared" si="374"/>
        <v>0</v>
      </c>
      <c r="G3075" s="11">
        <v>144671</v>
      </c>
      <c r="H3075">
        <v>0</v>
      </c>
      <c r="I3075">
        <v>0</v>
      </c>
      <c r="J3075">
        <v>15</v>
      </c>
      <c r="K3075" s="3">
        <v>6.75</v>
      </c>
      <c r="L3075" s="3">
        <f t="shared" si="375"/>
        <v>0</v>
      </c>
      <c r="M3075" s="5">
        <v>0</v>
      </c>
      <c r="R3075">
        <v>2012</v>
      </c>
      <c r="S3075" s="1" t="s">
        <v>6</v>
      </c>
      <c r="T3075" s="40">
        <f>+'Copy Co'!$B$17</f>
        <v>51399.602684929596</v>
      </c>
      <c r="U3075">
        <f>+'Copy Co'!$B$18*'All Data'!C3075</f>
        <v>0</v>
      </c>
      <c r="V3075" s="40">
        <f>+D3075*'Copy Co'!$B$19</f>
        <v>0</v>
      </c>
      <c r="W3075" s="40">
        <f>+E3075*'Copy Co'!$B$20</f>
        <v>0</v>
      </c>
      <c r="X3075" s="40">
        <f>+F3075*'Copy Co'!$B$21</f>
        <v>0</v>
      </c>
      <c r="Y3075" s="40">
        <f>+G3075*'Copy Co'!$B$22</f>
        <v>60209.549807142335</v>
      </c>
      <c r="Z3075" s="40">
        <f>+H3075*'Copy Co'!$B$23</f>
        <v>0</v>
      </c>
      <c r="AA3075" s="40">
        <f>+I3075*'Copy Co'!$B$24</f>
        <v>0</v>
      </c>
      <c r="AB3075" s="40">
        <f>+J3075*'Copy Co'!$B$25</f>
        <v>5052.331339126802</v>
      </c>
      <c r="AC3075" s="40">
        <f>+K3075*'Copy Co'!$B$26</f>
        <v>2114.4850131550666</v>
      </c>
      <c r="AD3075" s="40">
        <f>+L3075*'Copy Co'!$B$27</f>
        <v>0</v>
      </c>
      <c r="AE3075" s="40">
        <f>+M3075*'Copy Co'!$B$28</f>
        <v>0</v>
      </c>
      <c r="AF3075" s="40">
        <f t="shared" si="376"/>
        <v>118775.9688443538</v>
      </c>
      <c r="AG3075" s="25">
        <f t="shared" si="377"/>
        <v>-7527.0311556461966</v>
      </c>
      <c r="AH3075" s="56">
        <f t="shared" si="378"/>
        <v>41058</v>
      </c>
      <c r="AL3075" s="56"/>
      <c r="BF3075" s="2">
        <v>42280</v>
      </c>
      <c r="BG3075" s="3">
        <v>6.1666666666666599</v>
      </c>
      <c r="BH3075">
        <v>10</v>
      </c>
      <c r="BI3075">
        <v>5.5416666666666696</v>
      </c>
    </row>
    <row r="3076" spans="1:61" x14ac:dyDescent="0.25">
      <c r="A3076" s="2">
        <v>41059</v>
      </c>
      <c r="B3076" s="7">
        <v>116087</v>
      </c>
      <c r="C3076" s="3">
        <v>0</v>
      </c>
      <c r="D3076" s="7">
        <f t="shared" si="372"/>
        <v>0</v>
      </c>
      <c r="E3076" s="7">
        <f t="shared" si="373"/>
        <v>0</v>
      </c>
      <c r="F3076" s="7">
        <f t="shared" si="374"/>
        <v>0</v>
      </c>
      <c r="G3076" s="11">
        <v>126303</v>
      </c>
      <c r="H3076">
        <v>0</v>
      </c>
      <c r="I3076">
        <v>0</v>
      </c>
      <c r="J3076">
        <v>14</v>
      </c>
      <c r="K3076" s="3">
        <v>5.875</v>
      </c>
      <c r="L3076" s="3">
        <f t="shared" si="375"/>
        <v>0</v>
      </c>
      <c r="M3076" s="5">
        <v>0</v>
      </c>
      <c r="R3076">
        <v>2012</v>
      </c>
      <c r="S3076" s="1" t="s">
        <v>7</v>
      </c>
      <c r="T3076" s="40">
        <f>+'Copy Co'!$B$17</f>
        <v>51399.602684929596</v>
      </c>
      <c r="U3076">
        <f>+'Copy Co'!$B$18*'All Data'!C3076</f>
        <v>0</v>
      </c>
      <c r="V3076" s="40">
        <f>+D3076*'Copy Co'!$B$19</f>
        <v>0</v>
      </c>
      <c r="W3076" s="40">
        <f>+E3076*'Copy Co'!$B$20</f>
        <v>0</v>
      </c>
      <c r="X3076" s="40">
        <f>+F3076*'Copy Co'!$B$21</f>
        <v>0</v>
      </c>
      <c r="Y3076" s="40">
        <f>+G3076*'Copy Co'!$B$22</f>
        <v>52565.108206147044</v>
      </c>
      <c r="Z3076" s="40">
        <f>+H3076*'Copy Co'!$B$23</f>
        <v>0</v>
      </c>
      <c r="AA3076" s="40">
        <f>+I3076*'Copy Co'!$B$24</f>
        <v>0</v>
      </c>
      <c r="AB3076" s="40">
        <f>+J3076*'Copy Co'!$B$25</f>
        <v>4715.5092498516824</v>
      </c>
      <c r="AC3076" s="40">
        <f>+K3076*'Copy Co'!$B$26</f>
        <v>1840.3851040423726</v>
      </c>
      <c r="AD3076" s="40">
        <f>+L3076*'Copy Co'!$B$27</f>
        <v>0</v>
      </c>
      <c r="AE3076" s="40">
        <f>+M3076*'Copy Co'!$B$28</f>
        <v>0</v>
      </c>
      <c r="AF3076" s="40">
        <f t="shared" si="376"/>
        <v>110520.60524497069</v>
      </c>
      <c r="AG3076" s="25">
        <f t="shared" si="377"/>
        <v>-5566.3947550293087</v>
      </c>
      <c r="AH3076" s="56">
        <f t="shared" si="378"/>
        <v>41059</v>
      </c>
      <c r="AL3076" s="56"/>
      <c r="BF3076" s="2">
        <v>42515</v>
      </c>
      <c r="BG3076" s="3">
        <v>6.1666666666666599</v>
      </c>
      <c r="BH3076">
        <v>14</v>
      </c>
      <c r="BI3076">
        <v>4.75</v>
      </c>
    </row>
    <row r="3077" spans="1:61" x14ac:dyDescent="0.25">
      <c r="A3077" s="2">
        <v>41060</v>
      </c>
      <c r="B3077" s="7">
        <v>115589</v>
      </c>
      <c r="C3077" s="3">
        <v>0</v>
      </c>
      <c r="D3077" s="7">
        <f t="shared" ref="D3077:D3140" si="379">+C3077^2</f>
        <v>0</v>
      </c>
      <c r="E3077" s="7">
        <f t="shared" ref="E3077:E3140" si="380">+C3077^3</f>
        <v>0</v>
      </c>
      <c r="F3077" s="7">
        <f t="shared" ref="F3077:F3140" si="381">+C3077^4</f>
        <v>0</v>
      </c>
      <c r="G3077" s="11">
        <v>116087</v>
      </c>
      <c r="H3077">
        <v>0</v>
      </c>
      <c r="I3077">
        <v>0</v>
      </c>
      <c r="J3077">
        <v>13</v>
      </c>
      <c r="K3077" s="3">
        <v>6</v>
      </c>
      <c r="L3077" s="3">
        <f t="shared" ref="L3077:L3140" si="382">+C3077*K3077</f>
        <v>0</v>
      </c>
      <c r="M3077" s="5">
        <v>0</v>
      </c>
      <c r="R3077">
        <v>2012</v>
      </c>
      <c r="S3077" s="1" t="s">
        <v>1</v>
      </c>
      <c r="T3077" s="40">
        <f>+'Copy Co'!$B$17</f>
        <v>51399.602684929596</v>
      </c>
      <c r="U3077">
        <f>+'Copy Co'!$B$18*'All Data'!C3077</f>
        <v>0</v>
      </c>
      <c r="V3077" s="40">
        <f>+D3077*'Copy Co'!$B$19</f>
        <v>0</v>
      </c>
      <c r="W3077" s="40">
        <f>+E3077*'Copy Co'!$B$20</f>
        <v>0</v>
      </c>
      <c r="X3077" s="40">
        <f>+F3077*'Copy Co'!$B$21</f>
        <v>0</v>
      </c>
      <c r="Y3077" s="40">
        <f>+G3077*'Copy Co'!$B$22</f>
        <v>48313.386984687546</v>
      </c>
      <c r="Z3077" s="40">
        <f>+H3077*'Copy Co'!$B$23</f>
        <v>0</v>
      </c>
      <c r="AA3077" s="40">
        <f>+I3077*'Copy Co'!$B$24</f>
        <v>0</v>
      </c>
      <c r="AB3077" s="40">
        <f>+J3077*'Copy Co'!$B$25</f>
        <v>4378.6871605765618</v>
      </c>
      <c r="AC3077" s="40">
        <f>+K3077*'Copy Co'!$B$26</f>
        <v>1879.5422339156146</v>
      </c>
      <c r="AD3077" s="40">
        <f>+L3077*'Copy Co'!$B$27</f>
        <v>0</v>
      </c>
      <c r="AE3077" s="40">
        <f>+M3077*'Copy Co'!$B$28</f>
        <v>0</v>
      </c>
      <c r="AF3077" s="40">
        <f t="shared" ref="AF3077:AF3140" si="383">SUM(T3077:AE3077)</f>
        <v>105971.21906410933</v>
      </c>
      <c r="AG3077" s="25">
        <f t="shared" ref="AG3077:AG3140" si="384">+AF3077-B3077</f>
        <v>-9617.780935890667</v>
      </c>
      <c r="AH3077" s="56">
        <f t="shared" ref="AH3077:AH3140" si="385">+A3077</f>
        <v>41060</v>
      </c>
      <c r="AI3077" s="38">
        <f>SUM(AG3047:AG3077)</f>
        <v>5279.5496385335282</v>
      </c>
      <c r="AJ3077" s="38"/>
      <c r="AK3077" s="38"/>
      <c r="AL3077" s="56"/>
      <c r="AN3077" s="38"/>
      <c r="AO3077" s="38"/>
      <c r="AP3077" s="38"/>
      <c r="AQ3077" s="38"/>
      <c r="AR3077" s="38"/>
      <c r="AS3077" s="38"/>
      <c r="AT3077" s="38"/>
      <c r="AU3077" s="38"/>
      <c r="AV3077" s="38"/>
      <c r="AW3077" s="38"/>
      <c r="AX3077" s="38"/>
      <c r="AY3077" s="38"/>
      <c r="AZ3077" s="38"/>
      <c r="BA3077" s="38"/>
      <c r="BB3077" s="38"/>
      <c r="BC3077" s="38"/>
      <c r="BD3077" s="38"/>
      <c r="BE3077" s="38"/>
      <c r="BF3077" s="2">
        <v>39714</v>
      </c>
      <c r="BG3077" s="3">
        <v>6.125</v>
      </c>
      <c r="BH3077">
        <v>10</v>
      </c>
      <c r="BI3077">
        <v>5.875</v>
      </c>
    </row>
    <row r="3078" spans="1:61" x14ac:dyDescent="0.25">
      <c r="A3078" s="2">
        <v>41061</v>
      </c>
      <c r="B3078" s="7">
        <v>108922</v>
      </c>
      <c r="C3078" s="3">
        <v>0</v>
      </c>
      <c r="D3078" s="7">
        <f t="shared" si="379"/>
        <v>0</v>
      </c>
      <c r="E3078" s="7">
        <f t="shared" si="380"/>
        <v>0</v>
      </c>
      <c r="F3078" s="7">
        <f t="shared" si="381"/>
        <v>0</v>
      </c>
      <c r="G3078" s="11">
        <v>115589</v>
      </c>
      <c r="H3078">
        <v>1</v>
      </c>
      <c r="I3078">
        <v>0</v>
      </c>
      <c r="J3078">
        <v>13</v>
      </c>
      <c r="K3078" s="3">
        <v>6.9166666666666696</v>
      </c>
      <c r="L3078" s="3">
        <f t="shared" si="382"/>
        <v>0</v>
      </c>
      <c r="M3078" s="5">
        <v>0</v>
      </c>
      <c r="R3078">
        <v>2012</v>
      </c>
      <c r="S3078" s="1" t="s">
        <v>2</v>
      </c>
      <c r="T3078" s="40">
        <f>+'Copy Co'!$B$17</f>
        <v>51399.602684929596</v>
      </c>
      <c r="U3078">
        <f>+'Copy Co'!$B$18*'All Data'!C3078</f>
        <v>0</v>
      </c>
      <c r="V3078" s="40">
        <f>+D3078*'Copy Co'!$B$19</f>
        <v>0</v>
      </c>
      <c r="W3078" s="40">
        <f>+E3078*'Copy Co'!$B$20</f>
        <v>0</v>
      </c>
      <c r="X3078" s="40">
        <f>+F3078*'Copy Co'!$B$21</f>
        <v>0</v>
      </c>
      <c r="Y3078" s="40">
        <f>+G3078*'Copy Co'!$B$22</f>
        <v>48106.12806061875</v>
      </c>
      <c r="Z3078" s="40">
        <f>+H3078*'Copy Co'!$B$23</f>
        <v>-10610.780657764437</v>
      </c>
      <c r="AA3078" s="40">
        <f>+I3078*'Copy Co'!$B$24</f>
        <v>0</v>
      </c>
      <c r="AB3078" s="40">
        <f>+J3078*'Copy Co'!$B$25</f>
        <v>4378.6871605765618</v>
      </c>
      <c r="AC3078" s="40">
        <f>+K3078*'Copy Co'!$B$26</f>
        <v>2166.6945196527231</v>
      </c>
      <c r="AD3078" s="40">
        <f>+L3078*'Copy Co'!$B$27</f>
        <v>0</v>
      </c>
      <c r="AE3078" s="40">
        <f>+M3078*'Copy Co'!$B$28</f>
        <v>0</v>
      </c>
      <c r="AF3078" s="40">
        <f t="shared" si="383"/>
        <v>95440.331768013202</v>
      </c>
      <c r="AG3078" s="25">
        <f t="shared" si="384"/>
        <v>-13481.668231986798</v>
      </c>
      <c r="AH3078" s="56">
        <f t="shared" si="385"/>
        <v>41061</v>
      </c>
      <c r="AL3078" s="56"/>
      <c r="BF3078" s="2">
        <v>40330</v>
      </c>
      <c r="BG3078" s="3">
        <v>6.125</v>
      </c>
      <c r="BH3078">
        <v>14</v>
      </c>
      <c r="BI3078">
        <v>5.875</v>
      </c>
    </row>
    <row r="3079" spans="1:61" x14ac:dyDescent="0.25">
      <c r="A3079" s="2">
        <v>41062</v>
      </c>
      <c r="B3079" s="7">
        <v>93935</v>
      </c>
      <c r="C3079" s="3">
        <v>0</v>
      </c>
      <c r="D3079" s="7">
        <f t="shared" si="379"/>
        <v>0</v>
      </c>
      <c r="E3079" s="7">
        <f t="shared" si="380"/>
        <v>0</v>
      </c>
      <c r="F3079" s="7">
        <f t="shared" si="381"/>
        <v>0</v>
      </c>
      <c r="G3079" s="11">
        <v>108922</v>
      </c>
      <c r="H3079">
        <v>0</v>
      </c>
      <c r="I3079">
        <v>1</v>
      </c>
      <c r="J3079">
        <v>15</v>
      </c>
      <c r="K3079" s="3">
        <v>5.6666666666666696</v>
      </c>
      <c r="L3079" s="3">
        <f t="shared" si="382"/>
        <v>0</v>
      </c>
      <c r="M3079" s="5">
        <v>0</v>
      </c>
      <c r="R3079">
        <v>2012</v>
      </c>
      <c r="S3079" s="1" t="s">
        <v>3</v>
      </c>
      <c r="T3079" s="40">
        <f>+'Copy Co'!$B$17</f>
        <v>51399.602684929596</v>
      </c>
      <c r="U3079">
        <f>+'Copy Co'!$B$18*'All Data'!C3079</f>
        <v>0</v>
      </c>
      <c r="V3079" s="40">
        <f>+D3079*'Copy Co'!$B$19</f>
        <v>0</v>
      </c>
      <c r="W3079" s="40">
        <f>+E3079*'Copy Co'!$B$20</f>
        <v>0</v>
      </c>
      <c r="X3079" s="40">
        <f>+F3079*'Copy Co'!$B$21</f>
        <v>0</v>
      </c>
      <c r="Y3079" s="40">
        <f>+G3079*'Copy Co'!$B$22</f>
        <v>45331.438810083273</v>
      </c>
      <c r="Z3079" s="40">
        <f>+H3079*'Copy Co'!$B$23</f>
        <v>0</v>
      </c>
      <c r="AA3079" s="40">
        <f>+I3079*'Copy Co'!$B$24</f>
        <v>-10704.382616627605</v>
      </c>
      <c r="AB3079" s="40">
        <f>+J3079*'Copy Co'!$B$25</f>
        <v>5052.331339126802</v>
      </c>
      <c r="AC3079" s="40">
        <f>+K3079*'Copy Co'!$B$26</f>
        <v>1775.1232209203035</v>
      </c>
      <c r="AD3079" s="40">
        <f>+L3079*'Copy Co'!$B$27</f>
        <v>0</v>
      </c>
      <c r="AE3079" s="40">
        <f>+M3079*'Copy Co'!$B$28</f>
        <v>0</v>
      </c>
      <c r="AF3079" s="40">
        <f t="shared" si="383"/>
        <v>92854.113438432367</v>
      </c>
      <c r="AG3079" s="25">
        <f t="shared" si="384"/>
        <v>-1080.8865615676332</v>
      </c>
      <c r="AH3079" s="56">
        <f t="shared" si="385"/>
        <v>41062</v>
      </c>
      <c r="AL3079" s="56"/>
      <c r="BF3079" s="2">
        <v>41549</v>
      </c>
      <c r="BG3079" s="3">
        <v>6.125</v>
      </c>
      <c r="BH3079">
        <v>17</v>
      </c>
      <c r="BI3079">
        <v>8.0416666666666696</v>
      </c>
    </row>
    <row r="3080" spans="1:61" x14ac:dyDescent="0.25">
      <c r="A3080" s="2">
        <v>41063</v>
      </c>
      <c r="B3080" s="7">
        <v>87858</v>
      </c>
      <c r="C3080" s="3">
        <v>0</v>
      </c>
      <c r="D3080" s="7">
        <f t="shared" si="379"/>
        <v>0</v>
      </c>
      <c r="E3080" s="7">
        <f t="shared" si="380"/>
        <v>0</v>
      </c>
      <c r="F3080" s="7">
        <f t="shared" si="381"/>
        <v>0</v>
      </c>
      <c r="G3080" s="11">
        <v>93935</v>
      </c>
      <c r="H3080">
        <v>0</v>
      </c>
      <c r="I3080">
        <v>1</v>
      </c>
      <c r="J3080">
        <v>12</v>
      </c>
      <c r="K3080" s="3">
        <v>7.8333333333333304</v>
      </c>
      <c r="L3080" s="3">
        <f t="shared" si="382"/>
        <v>0</v>
      </c>
      <c r="M3080" s="5">
        <v>0</v>
      </c>
      <c r="R3080">
        <v>2012</v>
      </c>
      <c r="S3080" s="1" t="s">
        <v>4</v>
      </c>
      <c r="T3080" s="40">
        <f>+'Copy Co'!$B$17</f>
        <v>51399.602684929596</v>
      </c>
      <c r="U3080">
        <f>+'Copy Co'!$B$18*'All Data'!C3080</f>
        <v>0</v>
      </c>
      <c r="V3080" s="40">
        <f>+D3080*'Copy Co'!$B$19</f>
        <v>0</v>
      </c>
      <c r="W3080" s="40">
        <f>+E3080*'Copy Co'!$B$20</f>
        <v>0</v>
      </c>
      <c r="X3080" s="40">
        <f>+F3080*'Copy Co'!$B$21</f>
        <v>0</v>
      </c>
      <c r="Y3080" s="40">
        <f>+G3080*'Copy Co'!$B$22</f>
        <v>39094.110506832163</v>
      </c>
      <c r="Z3080" s="40">
        <f>+H3080*'Copy Co'!$B$23</f>
        <v>0</v>
      </c>
      <c r="AA3080" s="40">
        <f>+I3080*'Copy Co'!$B$24</f>
        <v>-10704.382616627605</v>
      </c>
      <c r="AB3080" s="40">
        <f>+J3080*'Copy Co'!$B$25</f>
        <v>4041.8650713014422</v>
      </c>
      <c r="AC3080" s="40">
        <f>+K3080*'Copy Co'!$B$26</f>
        <v>2453.8468053898291</v>
      </c>
      <c r="AD3080" s="40">
        <f>+L3080*'Copy Co'!$B$27</f>
        <v>0</v>
      </c>
      <c r="AE3080" s="40">
        <f>+M3080*'Copy Co'!$B$28</f>
        <v>0</v>
      </c>
      <c r="AF3080" s="40">
        <f t="shared" si="383"/>
        <v>86285.0424518254</v>
      </c>
      <c r="AG3080" s="25">
        <f t="shared" si="384"/>
        <v>-1572.9575481745997</v>
      </c>
      <c r="AH3080" s="56">
        <f t="shared" si="385"/>
        <v>41063</v>
      </c>
      <c r="AL3080" s="56"/>
      <c r="BF3080" s="2">
        <v>38445</v>
      </c>
      <c r="BG3080" s="3">
        <v>6.0833333333333401</v>
      </c>
      <c r="BH3080">
        <v>24</v>
      </c>
      <c r="BI3080">
        <v>17.3333333333333</v>
      </c>
    </row>
    <row r="3081" spans="1:61" x14ac:dyDescent="0.25">
      <c r="A3081" s="2">
        <v>41064</v>
      </c>
      <c r="B3081" s="7">
        <v>98532</v>
      </c>
      <c r="C3081" s="3">
        <v>0</v>
      </c>
      <c r="D3081" s="7">
        <f t="shared" si="379"/>
        <v>0</v>
      </c>
      <c r="E3081" s="7">
        <f t="shared" si="380"/>
        <v>0</v>
      </c>
      <c r="F3081" s="7">
        <f t="shared" si="381"/>
        <v>0</v>
      </c>
      <c r="G3081" s="11">
        <v>87858</v>
      </c>
      <c r="H3081">
        <v>0</v>
      </c>
      <c r="I3081">
        <v>0</v>
      </c>
      <c r="J3081">
        <v>25</v>
      </c>
      <c r="K3081" s="3">
        <v>15.5416666666667</v>
      </c>
      <c r="L3081" s="3">
        <f t="shared" si="382"/>
        <v>0</v>
      </c>
      <c r="M3081" s="5">
        <v>0</v>
      </c>
      <c r="R3081">
        <v>2012</v>
      </c>
      <c r="S3081" s="1" t="s">
        <v>5</v>
      </c>
      <c r="T3081" s="40">
        <f>+'Copy Co'!$B$17</f>
        <v>51399.602684929596</v>
      </c>
      <c r="U3081">
        <f>+'Copy Co'!$B$18*'All Data'!C3081</f>
        <v>0</v>
      </c>
      <c r="V3081" s="40">
        <f>+D3081*'Copy Co'!$B$19</f>
        <v>0</v>
      </c>
      <c r="W3081" s="40">
        <f>+E3081*'Copy Co'!$B$20</f>
        <v>0</v>
      </c>
      <c r="X3081" s="40">
        <f>+F3081*'Copy Co'!$B$21</f>
        <v>0</v>
      </c>
      <c r="Y3081" s="40">
        <f>+G3081*'Copy Co'!$B$22</f>
        <v>36564.968977583005</v>
      </c>
      <c r="Z3081" s="40">
        <f>+H3081*'Copy Co'!$B$23</f>
        <v>0</v>
      </c>
      <c r="AA3081" s="40">
        <f>+I3081*'Copy Co'!$B$24</f>
        <v>0</v>
      </c>
      <c r="AB3081" s="40">
        <f>+J3081*'Copy Co'!$B$25</f>
        <v>8420.552231878004</v>
      </c>
      <c r="AC3081" s="40">
        <f>+K3081*'Copy Co'!$B$26</f>
        <v>4868.5364809064286</v>
      </c>
      <c r="AD3081" s="40">
        <f>+L3081*'Copy Co'!$B$27</f>
        <v>0</v>
      </c>
      <c r="AE3081" s="40">
        <f>+M3081*'Copy Co'!$B$28</f>
        <v>0</v>
      </c>
      <c r="AF3081" s="40">
        <f t="shared" si="383"/>
        <v>101253.66037529704</v>
      </c>
      <c r="AG3081" s="25">
        <f t="shared" si="384"/>
        <v>2721.6603752970404</v>
      </c>
      <c r="AH3081" s="56">
        <f t="shared" si="385"/>
        <v>41064</v>
      </c>
      <c r="AL3081" s="56"/>
      <c r="BF3081" s="2">
        <v>38454</v>
      </c>
      <c r="BG3081" s="3">
        <v>6.0833333333333401</v>
      </c>
      <c r="BH3081">
        <v>24</v>
      </c>
      <c r="BI3081">
        <v>14.6666666666667</v>
      </c>
    </row>
    <row r="3082" spans="1:61" x14ac:dyDescent="0.25">
      <c r="A3082" s="2">
        <v>41065</v>
      </c>
      <c r="B3082" s="7">
        <v>135058</v>
      </c>
      <c r="C3082" s="3">
        <v>10.2916666666667</v>
      </c>
      <c r="D3082" s="7">
        <f t="shared" si="379"/>
        <v>105.91840277777845</v>
      </c>
      <c r="E3082" s="7">
        <f t="shared" si="380"/>
        <v>1090.07689525464</v>
      </c>
      <c r="F3082" s="7">
        <f t="shared" si="381"/>
        <v>11218.708046995707</v>
      </c>
      <c r="G3082" s="11">
        <v>98532</v>
      </c>
      <c r="H3082">
        <v>0</v>
      </c>
      <c r="I3082">
        <v>0</v>
      </c>
      <c r="J3082">
        <v>35</v>
      </c>
      <c r="K3082" s="3">
        <v>13.25</v>
      </c>
      <c r="L3082" s="3">
        <f t="shared" si="382"/>
        <v>136.36458333333377</v>
      </c>
      <c r="M3082" s="5">
        <v>0</v>
      </c>
      <c r="R3082">
        <v>2012</v>
      </c>
      <c r="S3082" s="1" t="s">
        <v>6</v>
      </c>
      <c r="T3082" s="40">
        <f>+'Copy Co'!$B$17</f>
        <v>51399.602684929596</v>
      </c>
      <c r="U3082">
        <f>+'Copy Co'!$B$18*'All Data'!C3082</f>
        <v>508.50882670315036</v>
      </c>
      <c r="V3082" s="40">
        <f>+D3082*'Copy Co'!$B$19</f>
        <v>44490.184395639502</v>
      </c>
      <c r="W3082" s="40">
        <f>+E3082*'Copy Co'!$B$20</f>
        <v>-8419.1845838994413</v>
      </c>
      <c r="X3082" s="40">
        <f>+F3082*'Copy Co'!$B$21</f>
        <v>543.94689751029648</v>
      </c>
      <c r="Y3082" s="40">
        <f>+G3082*'Copy Co'!$B$22</f>
        <v>41007.30181997324</v>
      </c>
      <c r="Z3082" s="40">
        <f>+H3082*'Copy Co'!$B$23</f>
        <v>0</v>
      </c>
      <c r="AA3082" s="40">
        <f>+I3082*'Copy Co'!$B$24</f>
        <v>0</v>
      </c>
      <c r="AB3082" s="40">
        <f>+J3082*'Copy Co'!$B$25</f>
        <v>11788.773124629206</v>
      </c>
      <c r="AC3082" s="40">
        <f>+K3082*'Copy Co'!$B$26</f>
        <v>4150.6557665636492</v>
      </c>
      <c r="AD3082" s="40">
        <f>+L3082*'Copy Co'!$B$27</f>
        <v>24996.650118221369</v>
      </c>
      <c r="AE3082" s="40">
        <f>+M3082*'Copy Co'!$B$28</f>
        <v>0</v>
      </c>
      <c r="AF3082" s="40">
        <f t="shared" si="383"/>
        <v>170466.43905027054</v>
      </c>
      <c r="AG3082" s="25">
        <f t="shared" si="384"/>
        <v>35408.439050270536</v>
      </c>
      <c r="AH3082" s="56">
        <f t="shared" si="385"/>
        <v>41065</v>
      </c>
      <c r="AL3082" s="56"/>
      <c r="BF3082" s="2">
        <v>41031</v>
      </c>
      <c r="BG3082" s="3">
        <v>6.0833333333333401</v>
      </c>
      <c r="BH3082">
        <v>14</v>
      </c>
      <c r="BI3082">
        <v>6.625</v>
      </c>
    </row>
    <row r="3083" spans="1:61" x14ac:dyDescent="0.25">
      <c r="A3083" s="2">
        <v>41066</v>
      </c>
      <c r="B3083" s="7">
        <v>148634</v>
      </c>
      <c r="C3083" s="3">
        <v>10.25</v>
      </c>
      <c r="D3083" s="7">
        <f t="shared" si="379"/>
        <v>105.0625</v>
      </c>
      <c r="E3083" s="7">
        <f t="shared" si="380"/>
        <v>1076.890625</v>
      </c>
      <c r="F3083" s="7">
        <f t="shared" si="381"/>
        <v>11038.12890625</v>
      </c>
      <c r="G3083" s="11">
        <v>135058</v>
      </c>
      <c r="H3083">
        <v>0</v>
      </c>
      <c r="I3083">
        <v>0</v>
      </c>
      <c r="J3083">
        <v>13</v>
      </c>
      <c r="K3083" s="3">
        <v>5.75</v>
      </c>
      <c r="L3083" s="3">
        <f t="shared" si="382"/>
        <v>58.9375</v>
      </c>
      <c r="M3083" s="5">
        <v>0</v>
      </c>
      <c r="R3083">
        <v>2012</v>
      </c>
      <c r="S3083" s="1" t="s">
        <v>7</v>
      </c>
      <c r="T3083" s="40">
        <f>+'Copy Co'!$B$17</f>
        <v>51399.602684929596</v>
      </c>
      <c r="U3083">
        <f>+'Copy Co'!$B$18*'All Data'!C3083</f>
        <v>506.45008651406715</v>
      </c>
      <c r="V3083" s="40">
        <f>+D3083*'Copy Co'!$B$19</f>
        <v>44130.669227269791</v>
      </c>
      <c r="W3083" s="40">
        <f>+E3083*'Copy Co'!$B$20</f>
        <v>-8317.3407197369379</v>
      </c>
      <c r="X3083" s="40">
        <f>+F3083*'Copy Co'!$B$21</f>
        <v>535.19139171121242</v>
      </c>
      <c r="Y3083" s="40">
        <f>+G3083*'Copy Co'!$B$22</f>
        <v>56208.786680489036</v>
      </c>
      <c r="Z3083" s="40">
        <f>+H3083*'Copy Co'!$B$23</f>
        <v>0</v>
      </c>
      <c r="AA3083" s="40">
        <f>+I3083*'Copy Co'!$B$24</f>
        <v>0</v>
      </c>
      <c r="AB3083" s="40">
        <f>+J3083*'Copy Co'!$B$25</f>
        <v>4378.6871605765618</v>
      </c>
      <c r="AC3083" s="40">
        <f>+K3083*'Copy Co'!$B$26</f>
        <v>1801.2279741691307</v>
      </c>
      <c r="AD3083" s="40">
        <f>+L3083*'Copy Co'!$B$27</f>
        <v>10803.685460919414</v>
      </c>
      <c r="AE3083" s="40">
        <f>+M3083*'Copy Co'!$B$28</f>
        <v>0</v>
      </c>
      <c r="AF3083" s="40">
        <f t="shared" si="383"/>
        <v>161446.95994684187</v>
      </c>
      <c r="AG3083" s="25">
        <f t="shared" si="384"/>
        <v>12812.959946841875</v>
      </c>
      <c r="AH3083" s="56">
        <f t="shared" si="385"/>
        <v>41066</v>
      </c>
      <c r="AL3083" s="56"/>
      <c r="BF3083" s="2">
        <v>40099</v>
      </c>
      <c r="BG3083" s="3">
        <v>6.0416666666666599</v>
      </c>
      <c r="BH3083">
        <v>30</v>
      </c>
      <c r="BI3083">
        <v>19.2083333333333</v>
      </c>
    </row>
    <row r="3084" spans="1:61" x14ac:dyDescent="0.25">
      <c r="A3084" s="2">
        <v>41067</v>
      </c>
      <c r="B3084" s="7">
        <v>123865</v>
      </c>
      <c r="C3084" s="3">
        <v>0</v>
      </c>
      <c r="D3084" s="7">
        <f t="shared" si="379"/>
        <v>0</v>
      </c>
      <c r="E3084" s="7">
        <f t="shared" si="380"/>
        <v>0</v>
      </c>
      <c r="F3084" s="7">
        <f t="shared" si="381"/>
        <v>0</v>
      </c>
      <c r="G3084" s="11">
        <v>148634</v>
      </c>
      <c r="H3084">
        <v>0</v>
      </c>
      <c r="I3084">
        <v>0</v>
      </c>
      <c r="J3084">
        <v>14</v>
      </c>
      <c r="K3084" s="3">
        <v>7.2083333333333304</v>
      </c>
      <c r="L3084" s="3">
        <f t="shared" si="382"/>
        <v>0</v>
      </c>
      <c r="M3084" s="5">
        <v>0</v>
      </c>
      <c r="R3084">
        <v>2012</v>
      </c>
      <c r="S3084" s="1" t="s">
        <v>1</v>
      </c>
      <c r="T3084" s="40">
        <f>+'Copy Co'!$B$17</f>
        <v>51399.602684929596</v>
      </c>
      <c r="U3084">
        <f>+'Copy Co'!$B$18*'All Data'!C3084</f>
        <v>0</v>
      </c>
      <c r="V3084" s="40">
        <f>+D3084*'Copy Co'!$B$19</f>
        <v>0</v>
      </c>
      <c r="W3084" s="40">
        <f>+E3084*'Copy Co'!$B$20</f>
        <v>0</v>
      </c>
      <c r="X3084" s="40">
        <f>+F3084*'Copy Co'!$B$21</f>
        <v>0</v>
      </c>
      <c r="Y3084" s="40">
        <f>+G3084*'Copy Co'!$B$22</f>
        <v>61858.881365545232</v>
      </c>
      <c r="Z3084" s="40">
        <f>+H3084*'Copy Co'!$B$23</f>
        <v>0</v>
      </c>
      <c r="AA3084" s="40">
        <f>+I3084*'Copy Co'!$B$24</f>
        <v>0</v>
      </c>
      <c r="AB3084" s="40">
        <f>+J3084*'Copy Co'!$B$25</f>
        <v>4715.5092498516824</v>
      </c>
      <c r="AC3084" s="40">
        <f>+K3084*'Copy Co'!$B$26</f>
        <v>2258.0611560236193</v>
      </c>
      <c r="AD3084" s="40">
        <f>+L3084*'Copy Co'!$B$27</f>
        <v>0</v>
      </c>
      <c r="AE3084" s="40">
        <f>+M3084*'Copy Co'!$B$28</f>
        <v>0</v>
      </c>
      <c r="AF3084" s="40">
        <f t="shared" si="383"/>
        <v>120232.05445635013</v>
      </c>
      <c r="AG3084" s="25">
        <f t="shared" si="384"/>
        <v>-3632.9455436498683</v>
      </c>
      <c r="AH3084" s="56">
        <f t="shared" si="385"/>
        <v>41067</v>
      </c>
      <c r="AL3084" s="56"/>
      <c r="BF3084" s="2">
        <v>38843</v>
      </c>
      <c r="BG3084" s="3">
        <v>6</v>
      </c>
      <c r="BH3084">
        <v>22</v>
      </c>
      <c r="BI3084">
        <v>9.0416666666666696</v>
      </c>
    </row>
    <row r="3085" spans="1:61" x14ac:dyDescent="0.25">
      <c r="A3085" s="2">
        <v>41068</v>
      </c>
      <c r="B3085" s="7">
        <v>103577</v>
      </c>
      <c r="C3085" s="3">
        <v>0</v>
      </c>
      <c r="D3085" s="7">
        <f t="shared" si="379"/>
        <v>0</v>
      </c>
      <c r="E3085" s="7">
        <f t="shared" si="380"/>
        <v>0</v>
      </c>
      <c r="F3085" s="7">
        <f t="shared" si="381"/>
        <v>0</v>
      </c>
      <c r="G3085" s="11">
        <v>123865</v>
      </c>
      <c r="H3085">
        <v>1</v>
      </c>
      <c r="I3085">
        <v>0</v>
      </c>
      <c r="J3085">
        <v>22</v>
      </c>
      <c r="K3085" s="3">
        <v>10.4166666666667</v>
      </c>
      <c r="L3085" s="3">
        <f t="shared" si="382"/>
        <v>0</v>
      </c>
      <c r="M3085" s="5">
        <v>0</v>
      </c>
      <c r="R3085">
        <v>2012</v>
      </c>
      <c r="S3085" s="1" t="s">
        <v>2</v>
      </c>
      <c r="T3085" s="40">
        <f>+'Copy Co'!$B$17</f>
        <v>51399.602684929596</v>
      </c>
      <c r="U3085">
        <f>+'Copy Co'!$B$18*'All Data'!C3085</f>
        <v>0</v>
      </c>
      <c r="V3085" s="40">
        <f>+D3085*'Copy Co'!$B$19</f>
        <v>0</v>
      </c>
      <c r="W3085" s="40">
        <f>+E3085*'Copy Co'!$B$20</f>
        <v>0</v>
      </c>
      <c r="X3085" s="40">
        <f>+F3085*'Copy Co'!$B$21</f>
        <v>0</v>
      </c>
      <c r="Y3085" s="40">
        <f>+G3085*'Copy Co'!$B$22</f>
        <v>51550.455079882529</v>
      </c>
      <c r="Z3085" s="40">
        <f>+H3085*'Copy Co'!$B$23</f>
        <v>-10610.780657764437</v>
      </c>
      <c r="AA3085" s="40">
        <f>+I3085*'Copy Co'!$B$24</f>
        <v>0</v>
      </c>
      <c r="AB3085" s="40">
        <f>+J3085*'Copy Co'!$B$25</f>
        <v>7410.0859640526432</v>
      </c>
      <c r="AC3085" s="40">
        <f>+K3085*'Copy Co'!$B$26</f>
        <v>3263.0941561035079</v>
      </c>
      <c r="AD3085" s="40">
        <f>+L3085*'Copy Co'!$B$27</f>
        <v>0</v>
      </c>
      <c r="AE3085" s="40">
        <f>+M3085*'Copy Co'!$B$28</f>
        <v>0</v>
      </c>
      <c r="AF3085" s="40">
        <f t="shared" si="383"/>
        <v>103012.45722720385</v>
      </c>
      <c r="AG3085" s="25">
        <f t="shared" si="384"/>
        <v>-564.54277279615053</v>
      </c>
      <c r="AH3085" s="56">
        <f t="shared" si="385"/>
        <v>41068</v>
      </c>
      <c r="AL3085" s="56"/>
      <c r="BF3085" s="2">
        <v>39977</v>
      </c>
      <c r="BG3085" s="3">
        <v>6</v>
      </c>
      <c r="BH3085">
        <v>15</v>
      </c>
      <c r="BI3085">
        <v>8.9583333333333304</v>
      </c>
    </row>
    <row r="3086" spans="1:61" x14ac:dyDescent="0.25">
      <c r="A3086" s="2">
        <v>41069</v>
      </c>
      <c r="B3086" s="7">
        <v>118987</v>
      </c>
      <c r="C3086" s="3">
        <v>7.2083333333333401</v>
      </c>
      <c r="D3086" s="7">
        <f t="shared" si="379"/>
        <v>51.960069444444542</v>
      </c>
      <c r="E3086" s="7">
        <f t="shared" si="380"/>
        <v>374.54550057870478</v>
      </c>
      <c r="F3086" s="7">
        <f t="shared" si="381"/>
        <v>2699.8488166714992</v>
      </c>
      <c r="G3086" s="11">
        <v>103577</v>
      </c>
      <c r="H3086">
        <v>0</v>
      </c>
      <c r="I3086">
        <v>1</v>
      </c>
      <c r="J3086">
        <v>25</v>
      </c>
      <c r="K3086" s="3">
        <v>12.125</v>
      </c>
      <c r="L3086" s="3">
        <f t="shared" si="382"/>
        <v>87.401041666666742</v>
      </c>
      <c r="M3086" s="5">
        <v>0</v>
      </c>
      <c r="R3086">
        <v>2012</v>
      </c>
      <c r="S3086" s="1" t="s">
        <v>3</v>
      </c>
      <c r="T3086" s="40">
        <f>+'Copy Co'!$B$17</f>
        <v>51399.602684929596</v>
      </c>
      <c r="U3086">
        <f>+'Copy Co'!$B$18*'All Data'!C3086</f>
        <v>356.16205271111261</v>
      </c>
      <c r="V3086" s="40">
        <f>+D3086*'Copy Co'!$B$19</f>
        <v>21825.414754824513</v>
      </c>
      <c r="W3086" s="40">
        <f>+E3086*'Copy Co'!$B$20</f>
        <v>-2892.7938186457109</v>
      </c>
      <c r="X3086" s="40">
        <f>+F3086*'Copy Co'!$B$21</f>
        <v>130.90405610194853</v>
      </c>
      <c r="Y3086" s="40">
        <f>+G3086*'Copy Co'!$B$22</f>
        <v>43106.942928260549</v>
      </c>
      <c r="Z3086" s="40">
        <f>+H3086*'Copy Co'!$B$23</f>
        <v>0</v>
      </c>
      <c r="AA3086" s="40">
        <f>+I3086*'Copy Co'!$B$24</f>
        <v>-10704.382616627605</v>
      </c>
      <c r="AB3086" s="40">
        <f>+J3086*'Copy Co'!$B$25</f>
        <v>8420.552231878004</v>
      </c>
      <c r="AC3086" s="40">
        <f>+K3086*'Copy Co'!$B$26</f>
        <v>3798.2415977044711</v>
      </c>
      <c r="AD3086" s="40">
        <f>+L3086*'Copy Co'!$B$27</f>
        <v>16021.265970280034</v>
      </c>
      <c r="AE3086" s="40">
        <f>+M3086*'Copy Co'!$B$28</f>
        <v>0</v>
      </c>
      <c r="AF3086" s="40">
        <f t="shared" si="383"/>
        <v>131461.9098414169</v>
      </c>
      <c r="AG3086" s="25">
        <f t="shared" si="384"/>
        <v>12474.909841416898</v>
      </c>
      <c r="AH3086" s="56">
        <f t="shared" si="385"/>
        <v>41069</v>
      </c>
      <c r="AL3086" s="56"/>
      <c r="BF3086" s="2">
        <v>40427</v>
      </c>
      <c r="BG3086" s="3">
        <v>6</v>
      </c>
      <c r="BH3086">
        <v>12</v>
      </c>
      <c r="BI3086">
        <v>5.4583333333333304</v>
      </c>
    </row>
    <row r="3087" spans="1:61" x14ac:dyDescent="0.25">
      <c r="A3087" s="2">
        <v>41070</v>
      </c>
      <c r="B3087" s="7">
        <v>127793</v>
      </c>
      <c r="C3087" s="3">
        <v>6.625</v>
      </c>
      <c r="D3087" s="7">
        <f t="shared" si="379"/>
        <v>43.890625</v>
      </c>
      <c r="E3087" s="7">
        <f t="shared" si="380"/>
        <v>290.775390625</v>
      </c>
      <c r="F3087" s="7">
        <f t="shared" si="381"/>
        <v>1926.386962890625</v>
      </c>
      <c r="G3087" s="11">
        <v>118987</v>
      </c>
      <c r="H3087">
        <v>0</v>
      </c>
      <c r="I3087">
        <v>1</v>
      </c>
      <c r="J3087">
        <v>13</v>
      </c>
      <c r="K3087" s="3">
        <v>6.3333333333333304</v>
      </c>
      <c r="L3087" s="3">
        <f t="shared" si="382"/>
        <v>41.958333333333314</v>
      </c>
      <c r="M3087" s="5">
        <v>0</v>
      </c>
      <c r="R3087">
        <v>2012</v>
      </c>
      <c r="S3087" s="1" t="s">
        <v>4</v>
      </c>
      <c r="T3087" s="40">
        <f>+'Copy Co'!$B$17</f>
        <v>51399.602684929596</v>
      </c>
      <c r="U3087">
        <f>+'Copy Co'!$B$18*'All Data'!C3087</f>
        <v>327.33969006397024</v>
      </c>
      <c r="V3087" s="40">
        <f>+D3087*'Copy Co'!$B$19</f>
        <v>18435.90866439632</v>
      </c>
      <c r="W3087" s="40">
        <f>+E3087*'Copy Co'!$B$20</f>
        <v>-2245.7972430976702</v>
      </c>
      <c r="X3087" s="40">
        <f>+F3087*'Copy Co'!$B$21</f>
        <v>93.402217749061208</v>
      </c>
      <c r="Y3087" s="40">
        <f>+G3087*'Copy Co'!$B$22</f>
        <v>49520.316462196606</v>
      </c>
      <c r="Z3087" s="40">
        <f>+H3087*'Copy Co'!$B$23</f>
        <v>0</v>
      </c>
      <c r="AA3087" s="40">
        <f>+I3087*'Copy Co'!$B$24</f>
        <v>-10704.382616627605</v>
      </c>
      <c r="AB3087" s="40">
        <f>+J3087*'Copy Co'!$B$25</f>
        <v>4378.6871605765618</v>
      </c>
      <c r="AC3087" s="40">
        <f>+K3087*'Copy Co'!$B$26</f>
        <v>1983.9612469109256</v>
      </c>
      <c r="AD3087" s="40">
        <f>+L3087*'Copy Co'!$B$27</f>
        <v>7691.2769594527017</v>
      </c>
      <c r="AE3087" s="40">
        <f>+M3087*'Copy Co'!$B$28</f>
        <v>0</v>
      </c>
      <c r="AF3087" s="40">
        <f t="shared" si="383"/>
        <v>120880.31522655046</v>
      </c>
      <c r="AG3087" s="25">
        <f t="shared" si="384"/>
        <v>-6912.6847734495386</v>
      </c>
      <c r="AH3087" s="56">
        <f t="shared" si="385"/>
        <v>41070</v>
      </c>
      <c r="AL3087" s="56"/>
      <c r="BF3087" s="2">
        <v>41401</v>
      </c>
      <c r="BG3087" s="3">
        <v>6</v>
      </c>
      <c r="BH3087">
        <v>21</v>
      </c>
      <c r="BI3087">
        <v>7.9166666666666696</v>
      </c>
    </row>
    <row r="3088" spans="1:61" x14ac:dyDescent="0.25">
      <c r="A3088" s="2">
        <v>41071</v>
      </c>
      <c r="B3088" s="7">
        <v>120527</v>
      </c>
      <c r="C3088" s="3">
        <v>0</v>
      </c>
      <c r="D3088" s="7">
        <f t="shared" si="379"/>
        <v>0</v>
      </c>
      <c r="E3088" s="7">
        <f t="shared" si="380"/>
        <v>0</v>
      </c>
      <c r="F3088" s="7">
        <f t="shared" si="381"/>
        <v>0</v>
      </c>
      <c r="G3088" s="11">
        <v>127793</v>
      </c>
      <c r="H3088">
        <v>0</v>
      </c>
      <c r="I3088">
        <v>0</v>
      </c>
      <c r="J3088">
        <v>12</v>
      </c>
      <c r="K3088" s="3">
        <v>7.4166666666666696</v>
      </c>
      <c r="L3088" s="3">
        <f t="shared" si="382"/>
        <v>0</v>
      </c>
      <c r="M3088" s="5">
        <v>0</v>
      </c>
      <c r="R3088">
        <v>2012</v>
      </c>
      <c r="S3088" s="1" t="s">
        <v>5</v>
      </c>
      <c r="T3088" s="40">
        <f>+'Copy Co'!$B$17</f>
        <v>51399.602684929596</v>
      </c>
      <c r="U3088">
        <f>+'Copy Co'!$B$18*'All Data'!C3088</f>
        <v>0</v>
      </c>
      <c r="V3088" s="40">
        <f>+D3088*'Copy Co'!$B$19</f>
        <v>0</v>
      </c>
      <c r="W3088" s="40">
        <f>+E3088*'Copy Co'!$B$20</f>
        <v>0</v>
      </c>
      <c r="X3088" s="40">
        <f>+F3088*'Copy Co'!$B$21</f>
        <v>0</v>
      </c>
      <c r="Y3088" s="40">
        <f>+G3088*'Copy Co'!$B$22</f>
        <v>53185.220248039623</v>
      </c>
      <c r="Z3088" s="40">
        <f>+H3088*'Copy Co'!$B$23</f>
        <v>0</v>
      </c>
      <c r="AA3088" s="40">
        <f>+I3088*'Copy Co'!$B$24</f>
        <v>0</v>
      </c>
      <c r="AB3088" s="40">
        <f>+J3088*'Copy Co'!$B$25</f>
        <v>4041.8650713014422</v>
      </c>
      <c r="AC3088" s="40">
        <f>+K3088*'Copy Co'!$B$26</f>
        <v>2323.3230391456914</v>
      </c>
      <c r="AD3088" s="40">
        <f>+L3088*'Copy Co'!$B$27</f>
        <v>0</v>
      </c>
      <c r="AE3088" s="40">
        <f>+M3088*'Copy Co'!$B$28</f>
        <v>0</v>
      </c>
      <c r="AF3088" s="40">
        <f t="shared" si="383"/>
        <v>110950.01104341635</v>
      </c>
      <c r="AG3088" s="25">
        <f t="shared" si="384"/>
        <v>-9576.9889565836493</v>
      </c>
      <c r="AH3088" s="56">
        <f t="shared" si="385"/>
        <v>41071</v>
      </c>
      <c r="AL3088" s="56"/>
      <c r="BF3088" s="2">
        <v>42105</v>
      </c>
      <c r="BG3088" s="3">
        <v>6</v>
      </c>
      <c r="BH3088">
        <v>21</v>
      </c>
      <c r="BI3088">
        <v>11.875</v>
      </c>
    </row>
    <row r="3089" spans="1:61" x14ac:dyDescent="0.25">
      <c r="A3089" s="2">
        <v>41072</v>
      </c>
      <c r="B3089" s="7">
        <v>111927</v>
      </c>
      <c r="C3089" s="3">
        <v>0</v>
      </c>
      <c r="D3089" s="7">
        <f t="shared" si="379"/>
        <v>0</v>
      </c>
      <c r="E3089" s="7">
        <f t="shared" si="380"/>
        <v>0</v>
      </c>
      <c r="F3089" s="7">
        <f t="shared" si="381"/>
        <v>0</v>
      </c>
      <c r="G3089" s="11">
        <v>120527</v>
      </c>
      <c r="H3089">
        <v>0</v>
      </c>
      <c r="I3089">
        <v>0</v>
      </c>
      <c r="J3089">
        <v>10</v>
      </c>
      <c r="K3089" s="3">
        <v>6.125</v>
      </c>
      <c r="L3089" s="3">
        <f t="shared" si="382"/>
        <v>0</v>
      </c>
      <c r="M3089" s="5">
        <v>0</v>
      </c>
      <c r="R3089">
        <v>2012</v>
      </c>
      <c r="S3089" s="1" t="s">
        <v>6</v>
      </c>
      <c r="T3089" s="40">
        <f>+'Copy Co'!$B$17</f>
        <v>51399.602684929596</v>
      </c>
      <c r="U3089">
        <f>+'Copy Co'!$B$18*'All Data'!C3089</f>
        <v>0</v>
      </c>
      <c r="V3089" s="40">
        <f>+D3089*'Copy Co'!$B$19</f>
        <v>0</v>
      </c>
      <c r="W3089" s="40">
        <f>+E3089*'Copy Co'!$B$20</f>
        <v>0</v>
      </c>
      <c r="X3089" s="40">
        <f>+F3089*'Copy Co'!$B$21</f>
        <v>0</v>
      </c>
      <c r="Y3089" s="40">
        <f>+G3089*'Copy Co'!$B$22</f>
        <v>50161.237633011762</v>
      </c>
      <c r="Z3089" s="40">
        <f>+H3089*'Copy Co'!$B$23</f>
        <v>0</v>
      </c>
      <c r="AA3089" s="40">
        <f>+I3089*'Copy Co'!$B$24</f>
        <v>0</v>
      </c>
      <c r="AB3089" s="40">
        <f>+J3089*'Copy Co'!$B$25</f>
        <v>3368.2208927512015</v>
      </c>
      <c r="AC3089" s="40">
        <f>+K3089*'Copy Co'!$B$26</f>
        <v>1918.6993637888565</v>
      </c>
      <c r="AD3089" s="40">
        <f>+L3089*'Copy Co'!$B$27</f>
        <v>0</v>
      </c>
      <c r="AE3089" s="40">
        <f>+M3089*'Copy Co'!$B$28</f>
        <v>0</v>
      </c>
      <c r="AF3089" s="40">
        <f t="shared" si="383"/>
        <v>106847.76057448141</v>
      </c>
      <c r="AG3089" s="25">
        <f t="shared" si="384"/>
        <v>-5079.2394255185936</v>
      </c>
      <c r="AH3089" s="56">
        <f t="shared" si="385"/>
        <v>41072</v>
      </c>
      <c r="AL3089" s="56"/>
      <c r="BF3089" s="2">
        <v>38465</v>
      </c>
      <c r="BG3089" s="3">
        <v>5.9583333333333401</v>
      </c>
      <c r="BH3089">
        <v>17</v>
      </c>
      <c r="BI3089">
        <v>9.1666666666666696</v>
      </c>
    </row>
    <row r="3090" spans="1:61" x14ac:dyDescent="0.25">
      <c r="A3090" s="2">
        <v>41073</v>
      </c>
      <c r="B3090" s="7">
        <v>108897</v>
      </c>
      <c r="C3090" s="3">
        <v>0</v>
      </c>
      <c r="D3090" s="7">
        <f t="shared" si="379"/>
        <v>0</v>
      </c>
      <c r="E3090" s="7">
        <f t="shared" si="380"/>
        <v>0</v>
      </c>
      <c r="F3090" s="7">
        <f t="shared" si="381"/>
        <v>0</v>
      </c>
      <c r="G3090" s="11">
        <v>111927</v>
      </c>
      <c r="H3090">
        <v>0</v>
      </c>
      <c r="I3090">
        <v>0</v>
      </c>
      <c r="J3090">
        <v>13</v>
      </c>
      <c r="K3090" s="3">
        <v>6.9583333333333304</v>
      </c>
      <c r="L3090" s="3">
        <f t="shared" si="382"/>
        <v>0</v>
      </c>
      <c r="M3090" s="5">
        <v>0</v>
      </c>
      <c r="R3090">
        <v>2012</v>
      </c>
      <c r="S3090" s="1" t="s">
        <v>7</v>
      </c>
      <c r="T3090" s="40">
        <f>+'Copy Co'!$B$17</f>
        <v>51399.602684929596</v>
      </c>
      <c r="U3090">
        <f>+'Copy Co'!$B$18*'All Data'!C3090</f>
        <v>0</v>
      </c>
      <c r="V3090" s="40">
        <f>+D3090*'Copy Co'!$B$19</f>
        <v>0</v>
      </c>
      <c r="W3090" s="40">
        <f>+E3090*'Copy Co'!$B$20</f>
        <v>0</v>
      </c>
      <c r="X3090" s="40">
        <f>+F3090*'Copy Co'!$B$21</f>
        <v>0</v>
      </c>
      <c r="Y3090" s="40">
        <f>+G3090*'Copy Co'!$B$22</f>
        <v>46582.06745832973</v>
      </c>
      <c r="Z3090" s="40">
        <f>+H3090*'Copy Co'!$B$23</f>
        <v>0</v>
      </c>
      <c r="AA3090" s="40">
        <f>+I3090*'Copy Co'!$B$24</f>
        <v>0</v>
      </c>
      <c r="AB3090" s="40">
        <f>+J3090*'Copy Co'!$B$25</f>
        <v>4378.6871605765618</v>
      </c>
      <c r="AC3090" s="40">
        <f>+K3090*'Copy Co'!$B$26</f>
        <v>2179.7468962771354</v>
      </c>
      <c r="AD3090" s="40">
        <f>+L3090*'Copy Co'!$B$27</f>
        <v>0</v>
      </c>
      <c r="AE3090" s="40">
        <f>+M3090*'Copy Co'!$B$28</f>
        <v>0</v>
      </c>
      <c r="AF3090" s="40">
        <f t="shared" si="383"/>
        <v>104540.10420011303</v>
      </c>
      <c r="AG3090" s="25">
        <f t="shared" si="384"/>
        <v>-4356.8957998869737</v>
      </c>
      <c r="AH3090" s="56">
        <f t="shared" si="385"/>
        <v>41073</v>
      </c>
      <c r="AL3090" s="56"/>
      <c r="BF3090" s="2">
        <v>38609</v>
      </c>
      <c r="BG3090" s="3">
        <v>5.9583333333333401</v>
      </c>
      <c r="BH3090">
        <v>12</v>
      </c>
      <c r="BI3090">
        <v>7.375</v>
      </c>
    </row>
    <row r="3091" spans="1:61" x14ac:dyDescent="0.25">
      <c r="A3091" s="2">
        <v>41074</v>
      </c>
      <c r="B3091" s="7">
        <v>102261</v>
      </c>
      <c r="C3091" s="3">
        <v>0</v>
      </c>
      <c r="D3091" s="7">
        <f t="shared" si="379"/>
        <v>0</v>
      </c>
      <c r="E3091" s="7">
        <f t="shared" si="380"/>
        <v>0</v>
      </c>
      <c r="F3091" s="7">
        <f t="shared" si="381"/>
        <v>0</v>
      </c>
      <c r="G3091" s="11">
        <v>108897</v>
      </c>
      <c r="H3091">
        <v>0</v>
      </c>
      <c r="I3091">
        <v>0</v>
      </c>
      <c r="J3091">
        <v>14</v>
      </c>
      <c r="K3091" s="3">
        <v>6.5416666666666696</v>
      </c>
      <c r="L3091" s="3">
        <f t="shared" si="382"/>
        <v>0</v>
      </c>
      <c r="M3091" s="5">
        <v>0</v>
      </c>
      <c r="R3091">
        <v>2012</v>
      </c>
      <c r="S3091" s="1" t="s">
        <v>1</v>
      </c>
      <c r="T3091" s="40">
        <f>+'Copy Co'!$B$17</f>
        <v>51399.602684929596</v>
      </c>
      <c r="U3091">
        <f>+'Copy Co'!$B$18*'All Data'!C3091</f>
        <v>0</v>
      </c>
      <c r="V3091" s="40">
        <f>+D3091*'Copy Co'!$B$19</f>
        <v>0</v>
      </c>
      <c r="W3091" s="40">
        <f>+E3091*'Copy Co'!$B$20</f>
        <v>0</v>
      </c>
      <c r="X3091" s="40">
        <f>+F3091*'Copy Co'!$B$21</f>
        <v>0</v>
      </c>
      <c r="Y3091" s="40">
        <f>+G3091*'Copy Co'!$B$22</f>
        <v>45321.034245621988</v>
      </c>
      <c r="Z3091" s="40">
        <f>+H3091*'Copy Co'!$B$23</f>
        <v>0</v>
      </c>
      <c r="AA3091" s="40">
        <f>+I3091*'Copy Co'!$B$24</f>
        <v>0</v>
      </c>
      <c r="AB3091" s="40">
        <f>+J3091*'Copy Co'!$B$25</f>
        <v>4715.5092498516824</v>
      </c>
      <c r="AC3091" s="40">
        <f>+K3091*'Copy Co'!$B$26</f>
        <v>2049.2231300329972</v>
      </c>
      <c r="AD3091" s="40">
        <f>+L3091*'Copy Co'!$B$27</f>
        <v>0</v>
      </c>
      <c r="AE3091" s="40">
        <f>+M3091*'Copy Co'!$B$28</f>
        <v>0</v>
      </c>
      <c r="AF3091" s="40">
        <f t="shared" si="383"/>
        <v>103485.36931043628</v>
      </c>
      <c r="AG3091" s="25">
        <f t="shared" si="384"/>
        <v>1224.3693104362756</v>
      </c>
      <c r="AH3091" s="56">
        <f t="shared" si="385"/>
        <v>41074</v>
      </c>
      <c r="AL3091" s="56"/>
      <c r="BF3091" s="2">
        <v>38632</v>
      </c>
      <c r="BG3091" s="3">
        <v>5.9583333333333401</v>
      </c>
      <c r="BH3091">
        <v>20</v>
      </c>
      <c r="BI3091">
        <v>10.125</v>
      </c>
    </row>
    <row r="3092" spans="1:61" x14ac:dyDescent="0.25">
      <c r="A3092" s="2">
        <v>41075</v>
      </c>
      <c r="B3092" s="7">
        <v>99464</v>
      </c>
      <c r="C3092" s="3">
        <v>0</v>
      </c>
      <c r="D3092" s="7">
        <f t="shared" si="379"/>
        <v>0</v>
      </c>
      <c r="E3092" s="7">
        <f t="shared" si="380"/>
        <v>0</v>
      </c>
      <c r="F3092" s="7">
        <f t="shared" si="381"/>
        <v>0</v>
      </c>
      <c r="G3092" s="11">
        <v>102261</v>
      </c>
      <c r="H3092">
        <v>1</v>
      </c>
      <c r="I3092">
        <v>0</v>
      </c>
      <c r="J3092">
        <v>26</v>
      </c>
      <c r="K3092" s="3">
        <v>10</v>
      </c>
      <c r="L3092" s="3">
        <f t="shared" si="382"/>
        <v>0</v>
      </c>
      <c r="M3092" s="5">
        <v>0</v>
      </c>
      <c r="R3092">
        <v>2012</v>
      </c>
      <c r="S3092" s="1" t="s">
        <v>2</v>
      </c>
      <c r="T3092" s="40">
        <f>+'Copy Co'!$B$17</f>
        <v>51399.602684929596</v>
      </c>
      <c r="U3092">
        <f>+'Copy Co'!$B$18*'All Data'!C3092</f>
        <v>0</v>
      </c>
      <c r="V3092" s="40">
        <f>+D3092*'Copy Co'!$B$19</f>
        <v>0</v>
      </c>
      <c r="W3092" s="40">
        <f>+E3092*'Copy Co'!$B$20</f>
        <v>0</v>
      </c>
      <c r="X3092" s="40">
        <f>+F3092*'Copy Co'!$B$21</f>
        <v>0</v>
      </c>
      <c r="Y3092" s="40">
        <f>+G3092*'Copy Co'!$B$22</f>
        <v>42559.246655018505</v>
      </c>
      <c r="Z3092" s="40">
        <f>+H3092*'Copy Co'!$B$23</f>
        <v>-10610.780657764437</v>
      </c>
      <c r="AA3092" s="40">
        <f>+I3092*'Copy Co'!$B$24</f>
        <v>0</v>
      </c>
      <c r="AB3092" s="40">
        <f>+J3092*'Copy Co'!$B$25</f>
        <v>8757.3743211531237</v>
      </c>
      <c r="AC3092" s="40">
        <f>+K3092*'Copy Co'!$B$26</f>
        <v>3132.5703898593574</v>
      </c>
      <c r="AD3092" s="40">
        <f>+L3092*'Copy Co'!$B$27</f>
        <v>0</v>
      </c>
      <c r="AE3092" s="40">
        <f>+M3092*'Copy Co'!$B$28</f>
        <v>0</v>
      </c>
      <c r="AF3092" s="40">
        <f t="shared" si="383"/>
        <v>95238.013393196146</v>
      </c>
      <c r="AG3092" s="25">
        <f t="shared" si="384"/>
        <v>-4225.9866068038536</v>
      </c>
      <c r="AH3092" s="56">
        <f t="shared" si="385"/>
        <v>41075</v>
      </c>
      <c r="AL3092" s="56"/>
      <c r="BF3092" s="2">
        <v>39166</v>
      </c>
      <c r="BG3092" s="3">
        <v>5.9583333333333401</v>
      </c>
      <c r="BH3092">
        <v>22</v>
      </c>
      <c r="BI3092">
        <v>10.7083333333333</v>
      </c>
    </row>
    <row r="3093" spans="1:61" x14ac:dyDescent="0.25">
      <c r="A3093" s="2">
        <v>41076</v>
      </c>
      <c r="B3093" s="7">
        <v>92972</v>
      </c>
      <c r="C3093" s="3">
        <v>0</v>
      </c>
      <c r="D3093" s="7">
        <f t="shared" si="379"/>
        <v>0</v>
      </c>
      <c r="E3093" s="7">
        <f t="shared" si="380"/>
        <v>0</v>
      </c>
      <c r="F3093" s="7">
        <f t="shared" si="381"/>
        <v>0</v>
      </c>
      <c r="G3093" s="11">
        <v>99464</v>
      </c>
      <c r="H3093">
        <v>0</v>
      </c>
      <c r="I3093">
        <v>1</v>
      </c>
      <c r="J3093">
        <v>10</v>
      </c>
      <c r="K3093" s="3">
        <v>6.5833333333333304</v>
      </c>
      <c r="L3093" s="3">
        <f t="shared" si="382"/>
        <v>0</v>
      </c>
      <c r="M3093" s="5">
        <v>0</v>
      </c>
      <c r="R3093">
        <v>2012</v>
      </c>
      <c r="S3093" s="1" t="s">
        <v>3</v>
      </c>
      <c r="T3093" s="40">
        <f>+'Copy Co'!$B$17</f>
        <v>51399.602684929596</v>
      </c>
      <c r="U3093">
        <f>+'Copy Co'!$B$18*'All Data'!C3093</f>
        <v>0</v>
      </c>
      <c r="V3093" s="40">
        <f>+D3093*'Copy Co'!$B$19</f>
        <v>0</v>
      </c>
      <c r="W3093" s="40">
        <f>+E3093*'Copy Co'!$B$20</f>
        <v>0</v>
      </c>
      <c r="X3093" s="40">
        <f>+F3093*'Copy Co'!$B$21</f>
        <v>0</v>
      </c>
      <c r="Y3093" s="40">
        <f>+G3093*'Copy Co'!$B$22</f>
        <v>41395.183983089948</v>
      </c>
      <c r="Z3093" s="40">
        <f>+H3093*'Copy Co'!$B$23</f>
        <v>0</v>
      </c>
      <c r="AA3093" s="40">
        <f>+I3093*'Copy Co'!$B$24</f>
        <v>-10704.382616627605</v>
      </c>
      <c r="AB3093" s="40">
        <f>+J3093*'Copy Co'!$B$25</f>
        <v>3368.2208927512015</v>
      </c>
      <c r="AC3093" s="40">
        <f>+K3093*'Copy Co'!$B$26</f>
        <v>2062.2755066574096</v>
      </c>
      <c r="AD3093" s="40">
        <f>+L3093*'Copy Co'!$B$27</f>
        <v>0</v>
      </c>
      <c r="AE3093" s="40">
        <f>+M3093*'Copy Co'!$B$28</f>
        <v>0</v>
      </c>
      <c r="AF3093" s="40">
        <f t="shared" si="383"/>
        <v>87520.900450800531</v>
      </c>
      <c r="AG3093" s="25">
        <f t="shared" si="384"/>
        <v>-5451.099549199469</v>
      </c>
      <c r="AH3093" s="56">
        <f t="shared" si="385"/>
        <v>41076</v>
      </c>
      <c r="AL3093" s="56"/>
      <c r="BF3093" s="2">
        <v>39241</v>
      </c>
      <c r="BG3093" s="3">
        <v>5.9583333333333401</v>
      </c>
      <c r="BH3093">
        <v>12</v>
      </c>
      <c r="BI3093">
        <v>6.0833333333333304</v>
      </c>
    </row>
    <row r="3094" spans="1:61" x14ac:dyDescent="0.25">
      <c r="A3094" s="2">
        <v>41077</v>
      </c>
      <c r="B3094" s="7">
        <v>87278</v>
      </c>
      <c r="C3094" s="3">
        <v>0</v>
      </c>
      <c r="D3094" s="7">
        <f t="shared" si="379"/>
        <v>0</v>
      </c>
      <c r="E3094" s="7">
        <f t="shared" si="380"/>
        <v>0</v>
      </c>
      <c r="F3094" s="7">
        <f t="shared" si="381"/>
        <v>0</v>
      </c>
      <c r="G3094" s="11">
        <v>92972</v>
      </c>
      <c r="H3094">
        <v>0</v>
      </c>
      <c r="I3094">
        <v>1</v>
      </c>
      <c r="J3094">
        <v>15</v>
      </c>
      <c r="K3094" s="3">
        <v>7.5</v>
      </c>
      <c r="L3094" s="3">
        <f t="shared" si="382"/>
        <v>0</v>
      </c>
      <c r="M3094" s="5">
        <v>0</v>
      </c>
      <c r="R3094">
        <v>2012</v>
      </c>
      <c r="S3094" s="1" t="s">
        <v>4</v>
      </c>
      <c r="T3094" s="40">
        <f>+'Copy Co'!$B$17</f>
        <v>51399.602684929596</v>
      </c>
      <c r="U3094">
        <f>+'Copy Co'!$B$18*'All Data'!C3094</f>
        <v>0</v>
      </c>
      <c r="V3094" s="40">
        <f>+D3094*'Copy Co'!$B$19</f>
        <v>0</v>
      </c>
      <c r="W3094" s="40">
        <f>+E3094*'Copy Co'!$B$20</f>
        <v>0</v>
      </c>
      <c r="X3094" s="40">
        <f>+F3094*'Copy Co'!$B$21</f>
        <v>0</v>
      </c>
      <c r="Y3094" s="40">
        <f>+G3094*'Copy Co'!$B$22</f>
        <v>38693.32668378346</v>
      </c>
      <c r="Z3094" s="40">
        <f>+H3094*'Copy Co'!$B$23</f>
        <v>0</v>
      </c>
      <c r="AA3094" s="40">
        <f>+I3094*'Copy Co'!$B$24</f>
        <v>-10704.382616627605</v>
      </c>
      <c r="AB3094" s="40">
        <f>+J3094*'Copy Co'!$B$25</f>
        <v>5052.331339126802</v>
      </c>
      <c r="AC3094" s="40">
        <f>+K3094*'Copy Co'!$B$26</f>
        <v>2349.4277923945183</v>
      </c>
      <c r="AD3094" s="40">
        <f>+L3094*'Copy Co'!$B$27</f>
        <v>0</v>
      </c>
      <c r="AE3094" s="40">
        <f>+M3094*'Copy Co'!$B$28</f>
        <v>0</v>
      </c>
      <c r="AF3094" s="40">
        <f t="shared" si="383"/>
        <v>86790.305883606765</v>
      </c>
      <c r="AG3094" s="25">
        <f t="shared" si="384"/>
        <v>-487.69411639323516</v>
      </c>
      <c r="AH3094" s="56">
        <f t="shared" si="385"/>
        <v>41077</v>
      </c>
      <c r="AL3094" s="56"/>
      <c r="BF3094" s="2">
        <v>39947</v>
      </c>
      <c r="BG3094" s="3">
        <v>5.9583333333333401</v>
      </c>
      <c r="BH3094">
        <v>18</v>
      </c>
      <c r="BI3094">
        <v>6.5</v>
      </c>
    </row>
    <row r="3095" spans="1:61" x14ac:dyDescent="0.25">
      <c r="A3095" s="2">
        <v>41078</v>
      </c>
      <c r="B3095" s="7">
        <v>99859</v>
      </c>
      <c r="C3095" s="3">
        <v>0</v>
      </c>
      <c r="D3095" s="7">
        <f t="shared" si="379"/>
        <v>0</v>
      </c>
      <c r="E3095" s="7">
        <f t="shared" si="380"/>
        <v>0</v>
      </c>
      <c r="F3095" s="7">
        <f t="shared" si="381"/>
        <v>0</v>
      </c>
      <c r="G3095" s="11">
        <v>87278</v>
      </c>
      <c r="H3095">
        <v>0</v>
      </c>
      <c r="I3095">
        <v>0</v>
      </c>
      <c r="J3095">
        <v>22</v>
      </c>
      <c r="K3095" s="3">
        <v>10.875</v>
      </c>
      <c r="L3095" s="3">
        <f t="shared" si="382"/>
        <v>0</v>
      </c>
      <c r="M3095" s="5">
        <v>0</v>
      </c>
      <c r="R3095">
        <v>2012</v>
      </c>
      <c r="S3095" s="1" t="s">
        <v>5</v>
      </c>
      <c r="T3095" s="40">
        <f>+'Copy Co'!$B$17</f>
        <v>51399.602684929596</v>
      </c>
      <c r="U3095">
        <f>+'Copy Co'!$B$18*'All Data'!C3095</f>
        <v>0</v>
      </c>
      <c r="V3095" s="40">
        <f>+D3095*'Copy Co'!$B$19</f>
        <v>0</v>
      </c>
      <c r="W3095" s="40">
        <f>+E3095*'Copy Co'!$B$20</f>
        <v>0</v>
      </c>
      <c r="X3095" s="40">
        <f>+F3095*'Copy Co'!$B$21</f>
        <v>0</v>
      </c>
      <c r="Y3095" s="40">
        <f>+G3095*'Copy Co'!$B$22</f>
        <v>36323.583082081197</v>
      </c>
      <c r="Z3095" s="40">
        <f>+H3095*'Copy Co'!$B$23</f>
        <v>0</v>
      </c>
      <c r="AA3095" s="40">
        <f>+I3095*'Copy Co'!$B$24</f>
        <v>0</v>
      </c>
      <c r="AB3095" s="40">
        <f>+J3095*'Copy Co'!$B$25</f>
        <v>7410.0859640526432</v>
      </c>
      <c r="AC3095" s="40">
        <f>+K3095*'Copy Co'!$B$26</f>
        <v>3406.6702989720516</v>
      </c>
      <c r="AD3095" s="40">
        <f>+L3095*'Copy Co'!$B$27</f>
        <v>0</v>
      </c>
      <c r="AE3095" s="40">
        <f>+M3095*'Copy Co'!$B$28</f>
        <v>0</v>
      </c>
      <c r="AF3095" s="40">
        <f t="shared" si="383"/>
        <v>98539.942030035483</v>
      </c>
      <c r="AG3095" s="25">
        <f t="shared" si="384"/>
        <v>-1319.0579699645168</v>
      </c>
      <c r="AH3095" s="56">
        <f t="shared" si="385"/>
        <v>41078</v>
      </c>
      <c r="AL3095" s="56"/>
      <c r="BF3095" s="2">
        <v>41030</v>
      </c>
      <c r="BG3095" s="3">
        <v>5.9583333333333401</v>
      </c>
      <c r="BH3095">
        <v>15</v>
      </c>
      <c r="BI3095">
        <v>7.0833333333333304</v>
      </c>
    </row>
    <row r="3096" spans="1:61" x14ac:dyDescent="0.25">
      <c r="A3096" s="2">
        <v>41079</v>
      </c>
      <c r="B3096" s="7">
        <v>111830</v>
      </c>
      <c r="C3096" s="3">
        <v>0</v>
      </c>
      <c r="D3096" s="7">
        <f t="shared" si="379"/>
        <v>0</v>
      </c>
      <c r="E3096" s="7">
        <f t="shared" si="380"/>
        <v>0</v>
      </c>
      <c r="F3096" s="7">
        <f t="shared" si="381"/>
        <v>0</v>
      </c>
      <c r="G3096" s="11">
        <v>99859</v>
      </c>
      <c r="H3096">
        <v>0</v>
      </c>
      <c r="I3096">
        <v>0</v>
      </c>
      <c r="J3096">
        <v>18</v>
      </c>
      <c r="K3096" s="3">
        <v>11.0416666666667</v>
      </c>
      <c r="L3096" s="3">
        <f t="shared" si="382"/>
        <v>0</v>
      </c>
      <c r="M3096" s="5">
        <v>0</v>
      </c>
      <c r="R3096">
        <v>2012</v>
      </c>
      <c r="S3096" s="1" t="s">
        <v>6</v>
      </c>
      <c r="T3096" s="40">
        <f>+'Copy Co'!$B$17</f>
        <v>51399.602684929596</v>
      </c>
      <c r="U3096">
        <f>+'Copy Co'!$B$18*'All Data'!C3096</f>
        <v>0</v>
      </c>
      <c r="V3096" s="40">
        <f>+D3096*'Copy Co'!$B$19</f>
        <v>0</v>
      </c>
      <c r="W3096" s="40">
        <f>+E3096*'Copy Co'!$B$20</f>
        <v>0</v>
      </c>
      <c r="X3096" s="40">
        <f>+F3096*'Copy Co'!$B$21</f>
        <v>0</v>
      </c>
      <c r="Y3096" s="40">
        <f>+G3096*'Copy Co'!$B$22</f>
        <v>41559.576101578248</v>
      </c>
      <c r="Z3096" s="40">
        <f>+H3096*'Copy Co'!$B$23</f>
        <v>0</v>
      </c>
      <c r="AA3096" s="40">
        <f>+I3096*'Copy Co'!$B$24</f>
        <v>0</v>
      </c>
      <c r="AB3096" s="40">
        <f>+J3096*'Copy Co'!$B$25</f>
        <v>6062.7976069521628</v>
      </c>
      <c r="AC3096" s="40">
        <f>+K3096*'Copy Co'!$B$26</f>
        <v>3458.8798054697177</v>
      </c>
      <c r="AD3096" s="40">
        <f>+L3096*'Copy Co'!$B$27</f>
        <v>0</v>
      </c>
      <c r="AE3096" s="40">
        <f>+M3096*'Copy Co'!$B$28</f>
        <v>0</v>
      </c>
      <c r="AF3096" s="40">
        <f t="shared" si="383"/>
        <v>102480.85619892972</v>
      </c>
      <c r="AG3096" s="25">
        <f t="shared" si="384"/>
        <v>-9349.1438010702841</v>
      </c>
      <c r="AH3096" s="56">
        <f t="shared" si="385"/>
        <v>41079</v>
      </c>
      <c r="AL3096" s="56"/>
      <c r="BF3096" s="2">
        <v>42093</v>
      </c>
      <c r="BG3096" s="3">
        <v>5.9583333333333401</v>
      </c>
      <c r="BH3096">
        <v>15</v>
      </c>
      <c r="BI3096">
        <v>6.3333333333333304</v>
      </c>
    </row>
    <row r="3097" spans="1:61" x14ac:dyDescent="0.25">
      <c r="A3097" s="2">
        <v>41080</v>
      </c>
      <c r="B3097" s="7">
        <v>113066</v>
      </c>
      <c r="C3097" s="3">
        <v>0</v>
      </c>
      <c r="D3097" s="7">
        <f t="shared" si="379"/>
        <v>0</v>
      </c>
      <c r="E3097" s="7">
        <f t="shared" si="380"/>
        <v>0</v>
      </c>
      <c r="F3097" s="7">
        <f t="shared" si="381"/>
        <v>0</v>
      </c>
      <c r="G3097" s="11">
        <v>111830</v>
      </c>
      <c r="H3097">
        <v>0</v>
      </c>
      <c r="I3097">
        <v>0</v>
      </c>
      <c r="J3097">
        <v>12</v>
      </c>
      <c r="K3097" s="3">
        <v>6.2916666666666696</v>
      </c>
      <c r="L3097" s="3">
        <f t="shared" si="382"/>
        <v>0</v>
      </c>
      <c r="M3097" s="5">
        <v>0</v>
      </c>
      <c r="R3097">
        <v>2012</v>
      </c>
      <c r="S3097" s="1" t="s">
        <v>7</v>
      </c>
      <c r="T3097" s="40">
        <f>+'Copy Co'!$B$17</f>
        <v>51399.602684929596</v>
      </c>
      <c r="U3097">
        <f>+'Copy Co'!$B$18*'All Data'!C3097</f>
        <v>0</v>
      </c>
      <c r="V3097" s="40">
        <f>+D3097*'Copy Co'!$B$19</f>
        <v>0</v>
      </c>
      <c r="W3097" s="40">
        <f>+E3097*'Copy Co'!$B$20</f>
        <v>0</v>
      </c>
      <c r="X3097" s="40">
        <f>+F3097*'Copy Co'!$B$21</f>
        <v>0</v>
      </c>
      <c r="Y3097" s="40">
        <f>+G3097*'Copy Co'!$B$22</f>
        <v>46541.697748219944</v>
      </c>
      <c r="Z3097" s="40">
        <f>+H3097*'Copy Co'!$B$23</f>
        <v>0</v>
      </c>
      <c r="AA3097" s="40">
        <f>+I3097*'Copy Co'!$B$24</f>
        <v>0</v>
      </c>
      <c r="AB3097" s="40">
        <f>+J3097*'Copy Co'!$B$25</f>
        <v>4041.8650713014422</v>
      </c>
      <c r="AC3097" s="40">
        <f>+K3097*'Copy Co'!$B$26</f>
        <v>1970.9088702865135</v>
      </c>
      <c r="AD3097" s="40">
        <f>+L3097*'Copy Co'!$B$27</f>
        <v>0</v>
      </c>
      <c r="AE3097" s="40">
        <f>+M3097*'Copy Co'!$B$28</f>
        <v>0</v>
      </c>
      <c r="AF3097" s="40">
        <f t="shared" si="383"/>
        <v>103954.07437473748</v>
      </c>
      <c r="AG3097" s="25">
        <f t="shared" si="384"/>
        <v>-9111.92562526252</v>
      </c>
      <c r="AH3097" s="56">
        <f t="shared" si="385"/>
        <v>41080</v>
      </c>
      <c r="AL3097" s="56"/>
      <c r="BF3097" s="2">
        <v>40840</v>
      </c>
      <c r="BG3097" s="3">
        <v>5.9166666666666599</v>
      </c>
      <c r="BH3097">
        <v>22</v>
      </c>
      <c r="BI3097">
        <v>9.625</v>
      </c>
    </row>
    <row r="3098" spans="1:61" x14ac:dyDescent="0.25">
      <c r="A3098" s="2">
        <v>41081</v>
      </c>
      <c r="B3098" s="7">
        <v>102974</v>
      </c>
      <c r="C3098" s="3">
        <v>0</v>
      </c>
      <c r="D3098" s="7">
        <f t="shared" si="379"/>
        <v>0</v>
      </c>
      <c r="E3098" s="7">
        <f t="shared" si="380"/>
        <v>0</v>
      </c>
      <c r="F3098" s="7">
        <f t="shared" si="381"/>
        <v>0</v>
      </c>
      <c r="G3098" s="11">
        <v>113066</v>
      </c>
      <c r="H3098">
        <v>0</v>
      </c>
      <c r="I3098">
        <v>0</v>
      </c>
      <c r="J3098">
        <v>16</v>
      </c>
      <c r="K3098" s="3">
        <v>8.25</v>
      </c>
      <c r="L3098" s="3">
        <f t="shared" si="382"/>
        <v>0</v>
      </c>
      <c r="M3098" s="5">
        <v>0</v>
      </c>
      <c r="R3098">
        <v>2012</v>
      </c>
      <c r="S3098" s="1" t="s">
        <v>1</v>
      </c>
      <c r="T3098" s="40">
        <f>+'Copy Co'!$B$17</f>
        <v>51399.602684929596</v>
      </c>
      <c r="U3098">
        <f>+'Copy Co'!$B$18*'All Data'!C3098</f>
        <v>0</v>
      </c>
      <c r="V3098" s="40">
        <f>+D3098*'Copy Co'!$B$19</f>
        <v>0</v>
      </c>
      <c r="W3098" s="40">
        <f>+E3098*'Copy Co'!$B$20</f>
        <v>0</v>
      </c>
      <c r="X3098" s="40">
        <f>+F3098*'Copy Co'!$B$21</f>
        <v>0</v>
      </c>
      <c r="Y3098" s="40">
        <f>+G3098*'Copy Co'!$B$22</f>
        <v>47056.099415185876</v>
      </c>
      <c r="Z3098" s="40">
        <f>+H3098*'Copy Co'!$B$23</f>
        <v>0</v>
      </c>
      <c r="AA3098" s="40">
        <f>+I3098*'Copy Co'!$B$24</f>
        <v>0</v>
      </c>
      <c r="AB3098" s="40">
        <f>+J3098*'Copy Co'!$B$25</f>
        <v>5389.1534284019226</v>
      </c>
      <c r="AC3098" s="40">
        <f>+K3098*'Copy Co'!$B$26</f>
        <v>2584.37057163397</v>
      </c>
      <c r="AD3098" s="40">
        <f>+L3098*'Copy Co'!$B$27</f>
        <v>0</v>
      </c>
      <c r="AE3098" s="40">
        <f>+M3098*'Copy Co'!$B$28</f>
        <v>0</v>
      </c>
      <c r="AF3098" s="40">
        <f t="shared" si="383"/>
        <v>106429.22610015138</v>
      </c>
      <c r="AG3098" s="25">
        <f t="shared" si="384"/>
        <v>3455.2261001513834</v>
      </c>
      <c r="AH3098" s="56">
        <f t="shared" si="385"/>
        <v>41081</v>
      </c>
      <c r="AL3098" s="56"/>
      <c r="BF3098" s="2">
        <v>38612</v>
      </c>
      <c r="BG3098" s="3">
        <v>5.875</v>
      </c>
      <c r="BH3098">
        <v>14</v>
      </c>
      <c r="BI3098">
        <v>7.75</v>
      </c>
    </row>
    <row r="3099" spans="1:61" x14ac:dyDescent="0.25">
      <c r="A3099" s="2">
        <v>41082</v>
      </c>
      <c r="B3099" s="7">
        <v>89948</v>
      </c>
      <c r="C3099" s="3">
        <v>0</v>
      </c>
      <c r="D3099" s="7">
        <f t="shared" si="379"/>
        <v>0</v>
      </c>
      <c r="E3099" s="7">
        <f t="shared" si="380"/>
        <v>0</v>
      </c>
      <c r="F3099" s="7">
        <f t="shared" si="381"/>
        <v>0</v>
      </c>
      <c r="G3099" s="11">
        <v>102974</v>
      </c>
      <c r="H3099">
        <v>1</v>
      </c>
      <c r="I3099">
        <v>0</v>
      </c>
      <c r="J3099">
        <v>26</v>
      </c>
      <c r="K3099" s="3">
        <v>17.9583333333333</v>
      </c>
      <c r="L3099" s="3">
        <f t="shared" si="382"/>
        <v>0</v>
      </c>
      <c r="M3099" s="5">
        <v>0</v>
      </c>
      <c r="R3099">
        <v>2012</v>
      </c>
      <c r="S3099" s="1" t="s">
        <v>2</v>
      </c>
      <c r="T3099" s="40">
        <f>+'Copy Co'!$B$17</f>
        <v>51399.602684929596</v>
      </c>
      <c r="U3099">
        <f>+'Copy Co'!$B$18*'All Data'!C3099</f>
        <v>0</v>
      </c>
      <c r="V3099" s="40">
        <f>+D3099*'Copy Co'!$B$19</f>
        <v>0</v>
      </c>
      <c r="W3099" s="40">
        <f>+E3099*'Copy Co'!$B$20</f>
        <v>0</v>
      </c>
      <c r="X3099" s="40">
        <f>+F3099*'Copy Co'!$B$21</f>
        <v>0</v>
      </c>
      <c r="Y3099" s="40">
        <f>+G3099*'Copy Co'!$B$22</f>
        <v>42855.984833454357</v>
      </c>
      <c r="Z3099" s="40">
        <f>+H3099*'Copy Co'!$B$23</f>
        <v>-10610.780657764437</v>
      </c>
      <c r="AA3099" s="40">
        <f>+I3099*'Copy Co'!$B$24</f>
        <v>0</v>
      </c>
      <c r="AB3099" s="40">
        <f>+J3099*'Copy Co'!$B$25</f>
        <v>8757.3743211531237</v>
      </c>
      <c r="AC3099" s="40">
        <f>+K3099*'Copy Co'!$B$26</f>
        <v>5625.5743251224194</v>
      </c>
      <c r="AD3099" s="40">
        <f>+L3099*'Copy Co'!$B$27</f>
        <v>0</v>
      </c>
      <c r="AE3099" s="40">
        <f>+M3099*'Copy Co'!$B$28</f>
        <v>0</v>
      </c>
      <c r="AF3099" s="40">
        <f t="shared" si="383"/>
        <v>98027.755506895061</v>
      </c>
      <c r="AG3099" s="25">
        <f t="shared" si="384"/>
        <v>8079.7555068950605</v>
      </c>
      <c r="AH3099" s="56">
        <f t="shared" si="385"/>
        <v>41082</v>
      </c>
      <c r="AL3099" s="56"/>
      <c r="BF3099" s="2">
        <v>38662</v>
      </c>
      <c r="BG3099" s="3">
        <v>5.875</v>
      </c>
      <c r="BH3099">
        <v>21</v>
      </c>
      <c r="BI3099">
        <v>14.5</v>
      </c>
    </row>
    <row r="3100" spans="1:61" x14ac:dyDescent="0.25">
      <c r="A3100" s="2">
        <v>41083</v>
      </c>
      <c r="B3100" s="7">
        <v>84335</v>
      </c>
      <c r="C3100" s="3">
        <v>0</v>
      </c>
      <c r="D3100" s="7">
        <f t="shared" si="379"/>
        <v>0</v>
      </c>
      <c r="E3100" s="7">
        <f t="shared" si="380"/>
        <v>0</v>
      </c>
      <c r="F3100" s="7">
        <f t="shared" si="381"/>
        <v>0</v>
      </c>
      <c r="G3100" s="11">
        <v>89948</v>
      </c>
      <c r="H3100">
        <v>0</v>
      </c>
      <c r="I3100">
        <v>1</v>
      </c>
      <c r="J3100">
        <v>29</v>
      </c>
      <c r="K3100" s="3">
        <v>18.7083333333333</v>
      </c>
      <c r="L3100" s="3">
        <f t="shared" si="382"/>
        <v>0</v>
      </c>
      <c r="M3100" s="5">
        <v>0</v>
      </c>
      <c r="R3100">
        <v>2012</v>
      </c>
      <c r="S3100" s="1" t="s">
        <v>3</v>
      </c>
      <c r="T3100" s="40">
        <f>+'Copy Co'!$B$17</f>
        <v>51399.602684929596</v>
      </c>
      <c r="U3100">
        <f>+'Copy Co'!$B$18*'All Data'!C3100</f>
        <v>0</v>
      </c>
      <c r="V3100" s="40">
        <f>+D3100*'Copy Co'!$B$19</f>
        <v>0</v>
      </c>
      <c r="W3100" s="40">
        <f>+E3100*'Copy Co'!$B$20</f>
        <v>0</v>
      </c>
      <c r="X3100" s="40">
        <f>+F3100*'Copy Co'!$B$21</f>
        <v>0</v>
      </c>
      <c r="Y3100" s="40">
        <f>+G3100*'Copy Co'!$B$22</f>
        <v>37434.790566546435</v>
      </c>
      <c r="Z3100" s="40">
        <f>+H3100*'Copy Co'!$B$23</f>
        <v>0</v>
      </c>
      <c r="AA3100" s="40">
        <f>+I3100*'Copy Co'!$B$24</f>
        <v>-10704.382616627605</v>
      </c>
      <c r="AB3100" s="40">
        <f>+J3100*'Copy Co'!$B$25</f>
        <v>9767.8405889784844</v>
      </c>
      <c r="AC3100" s="40">
        <f>+K3100*'Copy Co'!$B$26</f>
        <v>5860.5171043618711</v>
      </c>
      <c r="AD3100" s="40">
        <f>+L3100*'Copy Co'!$B$27</f>
        <v>0</v>
      </c>
      <c r="AE3100" s="40">
        <f>+M3100*'Copy Co'!$B$28</f>
        <v>0</v>
      </c>
      <c r="AF3100" s="40">
        <f t="shared" si="383"/>
        <v>93758.368328188779</v>
      </c>
      <c r="AG3100" s="25">
        <f t="shared" si="384"/>
        <v>9423.3683281887788</v>
      </c>
      <c r="AH3100" s="56">
        <f t="shared" si="385"/>
        <v>41083</v>
      </c>
      <c r="AL3100" s="56"/>
      <c r="BF3100" s="2">
        <v>42463</v>
      </c>
      <c r="BG3100" s="3">
        <v>5.875</v>
      </c>
      <c r="BH3100">
        <v>13</v>
      </c>
      <c r="BI3100">
        <v>8.375</v>
      </c>
    </row>
    <row r="3101" spans="1:61" x14ac:dyDescent="0.25">
      <c r="A3101" s="2">
        <v>41084</v>
      </c>
      <c r="B3101" s="7">
        <v>86762</v>
      </c>
      <c r="C3101" s="3">
        <v>0</v>
      </c>
      <c r="D3101" s="7">
        <f t="shared" si="379"/>
        <v>0</v>
      </c>
      <c r="E3101" s="7">
        <f t="shared" si="380"/>
        <v>0</v>
      </c>
      <c r="F3101" s="7">
        <f t="shared" si="381"/>
        <v>0</v>
      </c>
      <c r="G3101" s="11">
        <v>84335</v>
      </c>
      <c r="H3101">
        <v>0</v>
      </c>
      <c r="I3101">
        <v>1</v>
      </c>
      <c r="J3101">
        <v>32</v>
      </c>
      <c r="K3101" s="3">
        <v>13.4166666666667</v>
      </c>
      <c r="L3101" s="3">
        <f t="shared" si="382"/>
        <v>0</v>
      </c>
      <c r="M3101" s="5">
        <v>0</v>
      </c>
      <c r="R3101">
        <v>2012</v>
      </c>
      <c r="S3101" s="1" t="s">
        <v>4</v>
      </c>
      <c r="T3101" s="40">
        <f>+'Copy Co'!$B$17</f>
        <v>51399.602684929596</v>
      </c>
      <c r="U3101">
        <f>+'Copy Co'!$B$18*'All Data'!C3101</f>
        <v>0</v>
      </c>
      <c r="V3101" s="40">
        <f>+D3101*'Copy Co'!$B$19</f>
        <v>0</v>
      </c>
      <c r="W3101" s="40">
        <f>+E3101*'Copy Co'!$B$20</f>
        <v>0</v>
      </c>
      <c r="X3101" s="40">
        <f>+F3101*'Copy Co'!$B$21</f>
        <v>0</v>
      </c>
      <c r="Y3101" s="40">
        <f>+G3101*'Copy Co'!$B$22</f>
        <v>35098.75775369873</v>
      </c>
      <c r="Z3101" s="40">
        <f>+H3101*'Copy Co'!$B$23</f>
        <v>0</v>
      </c>
      <c r="AA3101" s="40">
        <f>+I3101*'Copy Co'!$B$24</f>
        <v>-10704.382616627605</v>
      </c>
      <c r="AB3101" s="40">
        <f>+J3101*'Copy Co'!$B$25</f>
        <v>10778.306856803845</v>
      </c>
      <c r="AC3101" s="40">
        <f>+K3101*'Copy Co'!$B$26</f>
        <v>4202.8652730613148</v>
      </c>
      <c r="AD3101" s="40">
        <f>+L3101*'Copy Co'!$B$27</f>
        <v>0</v>
      </c>
      <c r="AE3101" s="40">
        <f>+M3101*'Copy Co'!$B$28</f>
        <v>0</v>
      </c>
      <c r="AF3101" s="40">
        <f t="shared" si="383"/>
        <v>90775.149951865867</v>
      </c>
      <c r="AG3101" s="25">
        <f t="shared" si="384"/>
        <v>4013.1499518658675</v>
      </c>
      <c r="AH3101" s="56">
        <f t="shared" si="385"/>
        <v>41084</v>
      </c>
      <c r="AL3101" s="56"/>
      <c r="BF3101" s="2">
        <v>42505</v>
      </c>
      <c r="BG3101" s="3">
        <v>5.875</v>
      </c>
      <c r="BH3101">
        <v>21</v>
      </c>
      <c r="BI3101">
        <v>9.9166666666666696</v>
      </c>
    </row>
    <row r="3102" spans="1:61" x14ac:dyDescent="0.25">
      <c r="A3102" s="2">
        <v>41085</v>
      </c>
      <c r="B3102" s="7">
        <v>97015</v>
      </c>
      <c r="C3102" s="3">
        <v>0</v>
      </c>
      <c r="D3102" s="7">
        <f t="shared" si="379"/>
        <v>0</v>
      </c>
      <c r="E3102" s="7">
        <f t="shared" si="380"/>
        <v>0</v>
      </c>
      <c r="F3102" s="7">
        <f t="shared" si="381"/>
        <v>0</v>
      </c>
      <c r="G3102" s="11">
        <v>86762</v>
      </c>
      <c r="H3102">
        <v>0</v>
      </c>
      <c r="I3102">
        <v>0</v>
      </c>
      <c r="J3102">
        <v>23</v>
      </c>
      <c r="K3102" s="3">
        <v>16.4583333333333</v>
      </c>
      <c r="L3102" s="3">
        <f t="shared" si="382"/>
        <v>0</v>
      </c>
      <c r="M3102" s="5">
        <v>0</v>
      </c>
      <c r="R3102">
        <v>2012</v>
      </c>
      <c r="S3102" s="1" t="s">
        <v>5</v>
      </c>
      <c r="T3102" s="40">
        <f>+'Copy Co'!$B$17</f>
        <v>51399.602684929596</v>
      </c>
      <c r="U3102">
        <f>+'Copy Co'!$B$18*'All Data'!C3102</f>
        <v>0</v>
      </c>
      <c r="V3102" s="40">
        <f>+D3102*'Copy Co'!$B$19</f>
        <v>0</v>
      </c>
      <c r="W3102" s="40">
        <f>+E3102*'Copy Co'!$B$20</f>
        <v>0</v>
      </c>
      <c r="X3102" s="40">
        <f>+F3102*'Copy Co'!$B$21</f>
        <v>0</v>
      </c>
      <c r="Y3102" s="40">
        <f>+G3102*'Copy Co'!$B$22</f>
        <v>36108.832871600272</v>
      </c>
      <c r="Z3102" s="40">
        <f>+H3102*'Copy Co'!$B$23</f>
        <v>0</v>
      </c>
      <c r="AA3102" s="40">
        <f>+I3102*'Copy Co'!$B$24</f>
        <v>0</v>
      </c>
      <c r="AB3102" s="40">
        <f>+J3102*'Copy Co'!$B$25</f>
        <v>7746.9080533277638</v>
      </c>
      <c r="AC3102" s="40">
        <f>+K3102*'Copy Co'!$B$26</f>
        <v>5155.6887666435159</v>
      </c>
      <c r="AD3102" s="40">
        <f>+L3102*'Copy Co'!$B$27</f>
        <v>0</v>
      </c>
      <c r="AE3102" s="40">
        <f>+M3102*'Copy Co'!$B$28</f>
        <v>0</v>
      </c>
      <c r="AF3102" s="40">
        <f t="shared" si="383"/>
        <v>100411.03237650116</v>
      </c>
      <c r="AG3102" s="25">
        <f t="shared" si="384"/>
        <v>3396.0323765011563</v>
      </c>
      <c r="AH3102" s="56">
        <f t="shared" si="385"/>
        <v>41085</v>
      </c>
      <c r="AL3102" s="56"/>
      <c r="BF3102" s="2">
        <v>42813</v>
      </c>
      <c r="BG3102" s="3">
        <v>5.875</v>
      </c>
      <c r="BH3102">
        <v>16</v>
      </c>
      <c r="BI3102">
        <v>6.9583333333333304</v>
      </c>
    </row>
    <row r="3103" spans="1:61" x14ac:dyDescent="0.25">
      <c r="A3103" s="2">
        <v>41086</v>
      </c>
      <c r="B3103" s="7">
        <v>101806</v>
      </c>
      <c r="C3103" s="3">
        <v>0</v>
      </c>
      <c r="D3103" s="7">
        <f t="shared" si="379"/>
        <v>0</v>
      </c>
      <c r="E3103" s="7">
        <f t="shared" si="380"/>
        <v>0</v>
      </c>
      <c r="F3103" s="7">
        <f t="shared" si="381"/>
        <v>0</v>
      </c>
      <c r="G3103" s="11">
        <v>97015</v>
      </c>
      <c r="H3103">
        <v>0</v>
      </c>
      <c r="I3103">
        <v>0</v>
      </c>
      <c r="J3103">
        <v>26</v>
      </c>
      <c r="K3103" s="3">
        <v>12.4583333333333</v>
      </c>
      <c r="L3103" s="3">
        <f t="shared" si="382"/>
        <v>0</v>
      </c>
      <c r="M3103" s="5">
        <v>0</v>
      </c>
      <c r="R3103">
        <v>2012</v>
      </c>
      <c r="S3103" s="1" t="s">
        <v>6</v>
      </c>
      <c r="T3103" s="40">
        <f>+'Copy Co'!$B$17</f>
        <v>51399.602684929596</v>
      </c>
      <c r="U3103">
        <f>+'Copy Co'!$B$18*'All Data'!C3103</f>
        <v>0</v>
      </c>
      <c r="V3103" s="40">
        <f>+D3103*'Copy Co'!$B$19</f>
        <v>0</v>
      </c>
      <c r="W3103" s="40">
        <f>+E3103*'Copy Co'!$B$20</f>
        <v>0</v>
      </c>
      <c r="X3103" s="40">
        <f>+F3103*'Copy Co'!$B$21</f>
        <v>0</v>
      </c>
      <c r="Y3103" s="40">
        <f>+G3103*'Copy Co'!$B$22</f>
        <v>40375.952848462468</v>
      </c>
      <c r="Z3103" s="40">
        <f>+H3103*'Copy Co'!$B$23</f>
        <v>0</v>
      </c>
      <c r="AA3103" s="40">
        <f>+I3103*'Copy Co'!$B$24</f>
        <v>0</v>
      </c>
      <c r="AB3103" s="40">
        <f>+J3103*'Copy Co'!$B$25</f>
        <v>8757.3743211531237</v>
      </c>
      <c r="AC3103" s="40">
        <f>+K3103*'Copy Co'!$B$26</f>
        <v>3902.6606106997729</v>
      </c>
      <c r="AD3103" s="40">
        <f>+L3103*'Copy Co'!$B$27</f>
        <v>0</v>
      </c>
      <c r="AE3103" s="40">
        <f>+M3103*'Copy Co'!$B$28</f>
        <v>0</v>
      </c>
      <c r="AF3103" s="40">
        <f t="shared" si="383"/>
        <v>104435.59046524497</v>
      </c>
      <c r="AG3103" s="25">
        <f t="shared" si="384"/>
        <v>2629.5904652449681</v>
      </c>
      <c r="AH3103" s="56">
        <f t="shared" si="385"/>
        <v>41086</v>
      </c>
      <c r="AL3103" s="56"/>
      <c r="BF3103" s="2">
        <v>41041</v>
      </c>
      <c r="BG3103" s="3">
        <v>5.8333333333333401</v>
      </c>
      <c r="BH3103">
        <v>12</v>
      </c>
      <c r="BI3103">
        <v>5.625</v>
      </c>
    </row>
    <row r="3104" spans="1:61" x14ac:dyDescent="0.25">
      <c r="A3104" s="2">
        <v>41087</v>
      </c>
      <c r="B3104" s="7">
        <v>95359</v>
      </c>
      <c r="C3104" s="3">
        <v>0</v>
      </c>
      <c r="D3104" s="7">
        <f t="shared" si="379"/>
        <v>0</v>
      </c>
      <c r="E3104" s="7">
        <f t="shared" si="380"/>
        <v>0</v>
      </c>
      <c r="F3104" s="7">
        <f t="shared" si="381"/>
        <v>0</v>
      </c>
      <c r="G3104" s="11">
        <v>101806</v>
      </c>
      <c r="H3104">
        <v>0</v>
      </c>
      <c r="I3104">
        <v>0</v>
      </c>
      <c r="J3104">
        <v>17</v>
      </c>
      <c r="K3104" s="3">
        <v>8.3333333333333304</v>
      </c>
      <c r="L3104" s="3">
        <f t="shared" si="382"/>
        <v>0</v>
      </c>
      <c r="M3104" s="5">
        <v>0</v>
      </c>
      <c r="R3104">
        <v>2012</v>
      </c>
      <c r="S3104" s="1" t="s">
        <v>7</v>
      </c>
      <c r="T3104" s="40">
        <f>+'Copy Co'!$B$17</f>
        <v>51399.602684929596</v>
      </c>
      <c r="U3104">
        <f>+'Copy Co'!$B$18*'All Data'!C3104</f>
        <v>0</v>
      </c>
      <c r="V3104" s="40">
        <f>+D3104*'Copy Co'!$B$19</f>
        <v>0</v>
      </c>
      <c r="W3104" s="40">
        <f>+E3104*'Copy Co'!$B$20</f>
        <v>0</v>
      </c>
      <c r="X3104" s="40">
        <f>+F3104*'Copy Co'!$B$21</f>
        <v>0</v>
      </c>
      <c r="Y3104" s="40">
        <f>+G3104*'Copy Co'!$B$22</f>
        <v>42369.883581823124</v>
      </c>
      <c r="Z3104" s="40">
        <f>+H3104*'Copy Co'!$B$23</f>
        <v>0</v>
      </c>
      <c r="AA3104" s="40">
        <f>+I3104*'Copy Co'!$B$24</f>
        <v>0</v>
      </c>
      <c r="AB3104" s="40">
        <f>+J3104*'Copy Co'!$B$25</f>
        <v>5725.9755176770432</v>
      </c>
      <c r="AC3104" s="40">
        <f>+K3104*'Copy Co'!$B$26</f>
        <v>2610.4753248827969</v>
      </c>
      <c r="AD3104" s="40">
        <f>+L3104*'Copy Co'!$B$27</f>
        <v>0</v>
      </c>
      <c r="AE3104" s="40">
        <f>+M3104*'Copy Co'!$B$28</f>
        <v>0</v>
      </c>
      <c r="AF3104" s="40">
        <f t="shared" si="383"/>
        <v>102105.93710931255</v>
      </c>
      <c r="AG3104" s="25">
        <f t="shared" si="384"/>
        <v>6746.9371093125519</v>
      </c>
      <c r="AH3104" s="56">
        <f t="shared" si="385"/>
        <v>41087</v>
      </c>
      <c r="AL3104" s="56"/>
      <c r="BF3104" s="2">
        <v>41053</v>
      </c>
      <c r="BG3104" s="3">
        <v>5.8333333333333401</v>
      </c>
      <c r="BH3104">
        <v>14</v>
      </c>
      <c r="BI3104">
        <v>6.25</v>
      </c>
    </row>
    <row r="3105" spans="1:61" x14ac:dyDescent="0.25">
      <c r="A3105" s="2">
        <v>41088</v>
      </c>
      <c r="B3105" s="7">
        <v>94840</v>
      </c>
      <c r="C3105" s="3">
        <v>0</v>
      </c>
      <c r="D3105" s="7">
        <f t="shared" si="379"/>
        <v>0</v>
      </c>
      <c r="E3105" s="7">
        <f t="shared" si="380"/>
        <v>0</v>
      </c>
      <c r="F3105" s="7">
        <f t="shared" si="381"/>
        <v>0</v>
      </c>
      <c r="G3105" s="11">
        <v>95359</v>
      </c>
      <c r="H3105">
        <v>0</v>
      </c>
      <c r="I3105">
        <v>0</v>
      </c>
      <c r="J3105">
        <v>20</v>
      </c>
      <c r="K3105" s="3">
        <v>10.5416666666667</v>
      </c>
      <c r="L3105" s="3">
        <f t="shared" si="382"/>
        <v>0</v>
      </c>
      <c r="M3105" s="5">
        <v>0</v>
      </c>
      <c r="R3105">
        <v>2012</v>
      </c>
      <c r="S3105" s="1" t="s">
        <v>1</v>
      </c>
      <c r="T3105" s="40">
        <f>+'Copy Co'!$B$17</f>
        <v>51399.602684929596</v>
      </c>
      <c r="U3105">
        <f>+'Copy Co'!$B$18*'All Data'!C3105</f>
        <v>0</v>
      </c>
      <c r="V3105" s="40">
        <f>+D3105*'Copy Co'!$B$19</f>
        <v>0</v>
      </c>
      <c r="W3105" s="40">
        <f>+E3105*'Copy Co'!$B$20</f>
        <v>0</v>
      </c>
      <c r="X3105" s="40">
        <f>+F3105*'Copy Co'!$B$21</f>
        <v>0</v>
      </c>
      <c r="Y3105" s="40">
        <f>+G3105*'Copy Co'!$B$22</f>
        <v>39686.75449854695</v>
      </c>
      <c r="Z3105" s="40">
        <f>+H3105*'Copy Co'!$B$23</f>
        <v>0</v>
      </c>
      <c r="AA3105" s="40">
        <f>+I3105*'Copy Co'!$B$24</f>
        <v>0</v>
      </c>
      <c r="AB3105" s="40">
        <f>+J3105*'Copy Co'!$B$25</f>
        <v>6736.441785502403</v>
      </c>
      <c r="AC3105" s="40">
        <f>+K3105*'Copy Co'!$B$26</f>
        <v>3302.2512859767498</v>
      </c>
      <c r="AD3105" s="40">
        <f>+L3105*'Copy Co'!$B$27</f>
        <v>0</v>
      </c>
      <c r="AE3105" s="40">
        <f>+M3105*'Copy Co'!$B$28</f>
        <v>0</v>
      </c>
      <c r="AF3105" s="40">
        <f t="shared" si="383"/>
        <v>101125.0502549557</v>
      </c>
      <c r="AG3105" s="25">
        <f t="shared" si="384"/>
        <v>6285.0502549556986</v>
      </c>
      <c r="AH3105" s="56">
        <f t="shared" si="385"/>
        <v>41088</v>
      </c>
      <c r="AL3105" s="56"/>
      <c r="BF3105" s="2">
        <v>38513</v>
      </c>
      <c r="BG3105" s="3">
        <v>5.7916666666666599</v>
      </c>
      <c r="BH3105">
        <v>14</v>
      </c>
      <c r="BI3105">
        <v>7.4166666666666696</v>
      </c>
    </row>
    <row r="3106" spans="1:61" x14ac:dyDescent="0.25">
      <c r="A3106" s="2">
        <v>41089</v>
      </c>
      <c r="B3106" s="7">
        <v>90485</v>
      </c>
      <c r="C3106" s="3">
        <v>0</v>
      </c>
      <c r="D3106" s="7">
        <f t="shared" si="379"/>
        <v>0</v>
      </c>
      <c r="E3106" s="7">
        <f t="shared" si="380"/>
        <v>0</v>
      </c>
      <c r="F3106" s="7">
        <f t="shared" si="381"/>
        <v>0</v>
      </c>
      <c r="G3106" s="11">
        <v>94840</v>
      </c>
      <c r="H3106">
        <v>1</v>
      </c>
      <c r="I3106">
        <v>0</v>
      </c>
      <c r="J3106">
        <v>20</v>
      </c>
      <c r="K3106" s="3">
        <v>7.875</v>
      </c>
      <c r="L3106" s="3">
        <f t="shared" si="382"/>
        <v>0</v>
      </c>
      <c r="M3106" s="5">
        <v>0</v>
      </c>
      <c r="R3106">
        <v>2012</v>
      </c>
      <c r="S3106" s="1" t="s">
        <v>2</v>
      </c>
      <c r="T3106" s="40">
        <f>+'Copy Co'!$B$17</f>
        <v>51399.602684929596</v>
      </c>
      <c r="U3106">
        <f>+'Copy Co'!$B$18*'All Data'!C3106</f>
        <v>0</v>
      </c>
      <c r="V3106" s="40">
        <f>+D3106*'Copy Co'!$B$19</f>
        <v>0</v>
      </c>
      <c r="W3106" s="40">
        <f>+E3106*'Copy Co'!$B$20</f>
        <v>0</v>
      </c>
      <c r="X3106" s="40">
        <f>+F3106*'Copy Co'!$B$21</f>
        <v>0</v>
      </c>
      <c r="Y3106" s="40">
        <f>+G3106*'Copy Co'!$B$22</f>
        <v>39470.755740330678</v>
      </c>
      <c r="Z3106" s="40">
        <f>+H3106*'Copy Co'!$B$23</f>
        <v>-10610.780657764437</v>
      </c>
      <c r="AA3106" s="40">
        <f>+I3106*'Copy Co'!$B$24</f>
        <v>0</v>
      </c>
      <c r="AB3106" s="40">
        <f>+J3106*'Copy Co'!$B$25</f>
        <v>6736.441785502403</v>
      </c>
      <c r="AC3106" s="40">
        <f>+K3106*'Copy Co'!$B$26</f>
        <v>2466.8991820142442</v>
      </c>
      <c r="AD3106" s="40">
        <f>+L3106*'Copy Co'!$B$27</f>
        <v>0</v>
      </c>
      <c r="AE3106" s="40">
        <f>+M3106*'Copy Co'!$B$28</f>
        <v>0</v>
      </c>
      <c r="AF3106" s="40">
        <f t="shared" si="383"/>
        <v>89462.918735012485</v>
      </c>
      <c r="AG3106" s="25">
        <f t="shared" si="384"/>
        <v>-1022.0812649875152</v>
      </c>
      <c r="AH3106" s="56">
        <f t="shared" si="385"/>
        <v>41089</v>
      </c>
      <c r="AL3106" s="56"/>
      <c r="BF3106" s="2">
        <v>39199</v>
      </c>
      <c r="BG3106" s="3">
        <v>5.7916666666666599</v>
      </c>
      <c r="BH3106">
        <v>12</v>
      </c>
      <c r="BI3106">
        <v>6.7083333333333304</v>
      </c>
    </row>
    <row r="3107" spans="1:61" x14ac:dyDescent="0.25">
      <c r="A3107" s="2">
        <v>41090</v>
      </c>
      <c r="B3107" s="7">
        <v>83564</v>
      </c>
      <c r="C3107" s="3">
        <v>0</v>
      </c>
      <c r="D3107" s="7">
        <f t="shared" si="379"/>
        <v>0</v>
      </c>
      <c r="E3107" s="7">
        <f t="shared" si="380"/>
        <v>0</v>
      </c>
      <c r="F3107" s="7">
        <f t="shared" si="381"/>
        <v>0</v>
      </c>
      <c r="G3107" s="11">
        <v>90485</v>
      </c>
      <c r="H3107">
        <v>0</v>
      </c>
      <c r="I3107">
        <v>1</v>
      </c>
      <c r="J3107">
        <v>16</v>
      </c>
      <c r="K3107" s="3">
        <v>9.625</v>
      </c>
      <c r="L3107" s="3">
        <f t="shared" si="382"/>
        <v>0</v>
      </c>
      <c r="M3107" s="5">
        <v>0</v>
      </c>
      <c r="R3107">
        <v>2012</v>
      </c>
      <c r="S3107" s="1" t="s">
        <v>3</v>
      </c>
      <c r="T3107" s="40">
        <f>+'Copy Co'!$B$17</f>
        <v>51399.602684929596</v>
      </c>
      <c r="U3107">
        <f>+'Copy Co'!$B$18*'All Data'!C3107</f>
        <v>0</v>
      </c>
      <c r="V3107" s="40">
        <f>+D3107*'Copy Co'!$B$19</f>
        <v>0</v>
      </c>
      <c r="W3107" s="40">
        <f>+E3107*'Copy Co'!$B$20</f>
        <v>0</v>
      </c>
      <c r="X3107" s="40">
        <f>+F3107*'Copy Co'!$B$21</f>
        <v>0</v>
      </c>
      <c r="Y3107" s="40">
        <f>+G3107*'Copy Co'!$B$22</f>
        <v>37658.280611174836</v>
      </c>
      <c r="Z3107" s="40">
        <f>+H3107*'Copy Co'!$B$23</f>
        <v>0</v>
      </c>
      <c r="AA3107" s="40">
        <f>+I3107*'Copy Co'!$B$24</f>
        <v>-10704.382616627605</v>
      </c>
      <c r="AB3107" s="40">
        <f>+J3107*'Copy Co'!$B$25</f>
        <v>5389.1534284019226</v>
      </c>
      <c r="AC3107" s="40">
        <f>+K3107*'Copy Co'!$B$26</f>
        <v>3015.0990002396316</v>
      </c>
      <c r="AD3107" s="40">
        <f>+L3107*'Copy Co'!$B$27</f>
        <v>0</v>
      </c>
      <c r="AE3107" s="40">
        <f>+M3107*'Copy Co'!$B$28</f>
        <v>0</v>
      </c>
      <c r="AF3107" s="40">
        <f t="shared" si="383"/>
        <v>86757.753108118384</v>
      </c>
      <c r="AG3107" s="25">
        <f t="shared" si="384"/>
        <v>3193.7531081183843</v>
      </c>
      <c r="AH3107" s="56">
        <f t="shared" si="385"/>
        <v>41090</v>
      </c>
      <c r="AI3107" s="38">
        <f>SUM(AG3078:AG3107)</f>
        <v>34639.403178201275</v>
      </c>
      <c r="AJ3107" s="38"/>
      <c r="AK3107" s="38"/>
      <c r="AL3107" s="56"/>
      <c r="AN3107" s="38"/>
      <c r="AO3107" s="38"/>
      <c r="AP3107" s="38"/>
      <c r="AQ3107" s="38"/>
      <c r="AR3107" s="38"/>
      <c r="AS3107" s="38"/>
      <c r="AT3107" s="38"/>
      <c r="AU3107" s="38"/>
      <c r="AV3107" s="38"/>
      <c r="AW3107" s="38"/>
      <c r="AX3107" s="38"/>
      <c r="AY3107" s="38"/>
      <c r="AZ3107" s="38"/>
      <c r="BA3107" s="38"/>
      <c r="BB3107" s="38"/>
      <c r="BC3107" s="38"/>
      <c r="BD3107" s="38"/>
      <c r="BE3107" s="38"/>
      <c r="BF3107" s="2">
        <v>40668</v>
      </c>
      <c r="BG3107" s="3">
        <v>5.7916666666666599</v>
      </c>
      <c r="BH3107">
        <v>12</v>
      </c>
      <c r="BI3107">
        <v>4.875</v>
      </c>
    </row>
    <row r="3108" spans="1:61" x14ac:dyDescent="0.25">
      <c r="A3108" s="2">
        <v>41091</v>
      </c>
      <c r="B3108" s="7">
        <v>79129</v>
      </c>
      <c r="C3108" s="3">
        <v>0</v>
      </c>
      <c r="D3108" s="7">
        <f t="shared" si="379"/>
        <v>0</v>
      </c>
      <c r="E3108" s="7">
        <f t="shared" si="380"/>
        <v>0</v>
      </c>
      <c r="F3108" s="7">
        <f t="shared" si="381"/>
        <v>0</v>
      </c>
      <c r="G3108" s="11">
        <v>83564</v>
      </c>
      <c r="H3108">
        <v>0</v>
      </c>
      <c r="I3108">
        <v>1</v>
      </c>
      <c r="J3108">
        <v>25</v>
      </c>
      <c r="K3108" s="3">
        <v>10.625</v>
      </c>
      <c r="L3108" s="3">
        <f t="shared" si="382"/>
        <v>0</v>
      </c>
      <c r="M3108" s="5">
        <v>0</v>
      </c>
      <c r="R3108">
        <v>2012</v>
      </c>
      <c r="S3108" s="1" t="s">
        <v>4</v>
      </c>
      <c r="T3108" s="40">
        <f>+'Copy Co'!$B$17</f>
        <v>51399.602684929596</v>
      </c>
      <c r="U3108">
        <f>+'Copy Co'!$B$18*'All Data'!C3108</f>
        <v>0</v>
      </c>
      <c r="V3108" s="40">
        <f>+D3108*'Copy Co'!$B$19</f>
        <v>0</v>
      </c>
      <c r="W3108" s="40">
        <f>+E3108*'Copy Co'!$B$20</f>
        <v>0</v>
      </c>
      <c r="X3108" s="40">
        <f>+F3108*'Copy Co'!$B$21</f>
        <v>0</v>
      </c>
      <c r="Y3108" s="40">
        <f>+G3108*'Copy Co'!$B$22</f>
        <v>34777.880985712698</v>
      </c>
      <c r="Z3108" s="40">
        <f>+H3108*'Copy Co'!$B$23</f>
        <v>0</v>
      </c>
      <c r="AA3108" s="40">
        <f>+I3108*'Copy Co'!$B$24</f>
        <v>-10704.382616627605</v>
      </c>
      <c r="AB3108" s="40">
        <f>+J3108*'Copy Co'!$B$25</f>
        <v>8420.552231878004</v>
      </c>
      <c r="AC3108" s="40">
        <f>+K3108*'Copy Co'!$B$26</f>
        <v>3328.3560392255677</v>
      </c>
      <c r="AD3108" s="40">
        <f>+L3108*'Copy Co'!$B$27</f>
        <v>0</v>
      </c>
      <c r="AE3108" s="40">
        <f>+M3108*'Copy Co'!$B$28</f>
        <v>0</v>
      </c>
      <c r="AF3108" s="40">
        <f t="shared" si="383"/>
        <v>87222.00932511827</v>
      </c>
      <c r="AG3108" s="25">
        <f t="shared" si="384"/>
        <v>8093.0093251182698</v>
      </c>
      <c r="AH3108" s="56">
        <f t="shared" si="385"/>
        <v>41091</v>
      </c>
      <c r="AL3108" s="56"/>
      <c r="BF3108" s="2">
        <v>41364</v>
      </c>
      <c r="BG3108" s="3">
        <v>5.7916666666666599</v>
      </c>
      <c r="BH3108">
        <v>17</v>
      </c>
      <c r="BI3108">
        <v>6.9166666666666696</v>
      </c>
    </row>
    <row r="3109" spans="1:61" x14ac:dyDescent="0.25">
      <c r="A3109" s="2">
        <v>41092</v>
      </c>
      <c r="B3109" s="7">
        <v>91397</v>
      </c>
      <c r="C3109" s="3">
        <v>0</v>
      </c>
      <c r="D3109" s="7">
        <f t="shared" si="379"/>
        <v>0</v>
      </c>
      <c r="E3109" s="7">
        <f t="shared" si="380"/>
        <v>0</v>
      </c>
      <c r="F3109" s="7">
        <f t="shared" si="381"/>
        <v>0</v>
      </c>
      <c r="G3109" s="11">
        <v>79129</v>
      </c>
      <c r="H3109">
        <v>0</v>
      </c>
      <c r="I3109">
        <v>0</v>
      </c>
      <c r="J3109">
        <v>14</v>
      </c>
      <c r="K3109" s="3">
        <v>9.5833333333333304</v>
      </c>
      <c r="L3109" s="3">
        <f t="shared" si="382"/>
        <v>0</v>
      </c>
      <c r="M3109" s="5">
        <v>0</v>
      </c>
      <c r="R3109">
        <v>2012</v>
      </c>
      <c r="S3109" s="1" t="s">
        <v>5</v>
      </c>
      <c r="T3109" s="40">
        <f>+'Copy Co'!$B$17</f>
        <v>51399.602684929596</v>
      </c>
      <c r="U3109">
        <f>+'Copy Co'!$B$18*'All Data'!C3109</f>
        <v>0</v>
      </c>
      <c r="V3109" s="40">
        <f>+D3109*'Copy Co'!$B$19</f>
        <v>0</v>
      </c>
      <c r="W3109" s="40">
        <f>+E3109*'Copy Co'!$B$20</f>
        <v>0</v>
      </c>
      <c r="X3109" s="40">
        <f>+F3109*'Copy Co'!$B$21</f>
        <v>0</v>
      </c>
      <c r="Y3109" s="40">
        <f>+G3109*'Copy Co'!$B$22</f>
        <v>32932.111250280745</v>
      </c>
      <c r="Z3109" s="40">
        <f>+H3109*'Copy Co'!$B$23</f>
        <v>0</v>
      </c>
      <c r="AA3109" s="40">
        <f>+I3109*'Copy Co'!$B$24</f>
        <v>0</v>
      </c>
      <c r="AB3109" s="40">
        <f>+J3109*'Copy Co'!$B$25</f>
        <v>4715.5092498516824</v>
      </c>
      <c r="AC3109" s="40">
        <f>+K3109*'Copy Co'!$B$26</f>
        <v>3002.046623615217</v>
      </c>
      <c r="AD3109" s="40">
        <f>+L3109*'Copy Co'!$B$27</f>
        <v>0</v>
      </c>
      <c r="AE3109" s="40">
        <f>+M3109*'Copy Co'!$B$28</f>
        <v>0</v>
      </c>
      <c r="AF3109" s="40">
        <f t="shared" si="383"/>
        <v>92049.269808677243</v>
      </c>
      <c r="AG3109" s="25">
        <f t="shared" si="384"/>
        <v>652.26980867724342</v>
      </c>
      <c r="AH3109" s="56">
        <f t="shared" si="385"/>
        <v>41092</v>
      </c>
      <c r="AL3109" s="56"/>
      <c r="BF3109" s="2">
        <v>42506</v>
      </c>
      <c r="BG3109" s="3">
        <v>5.7916666666666599</v>
      </c>
      <c r="BH3109">
        <v>16</v>
      </c>
      <c r="BI3109">
        <v>8.4166666666666696</v>
      </c>
    </row>
    <row r="3110" spans="1:61" x14ac:dyDescent="0.25">
      <c r="A3110" s="2">
        <v>41093</v>
      </c>
      <c r="B3110" s="7">
        <v>82983</v>
      </c>
      <c r="C3110" s="3">
        <v>0</v>
      </c>
      <c r="D3110" s="7">
        <f t="shared" si="379"/>
        <v>0</v>
      </c>
      <c r="E3110" s="7">
        <f t="shared" si="380"/>
        <v>0</v>
      </c>
      <c r="F3110" s="7">
        <f t="shared" si="381"/>
        <v>0</v>
      </c>
      <c r="G3110" s="11">
        <v>91397</v>
      </c>
      <c r="H3110">
        <v>0</v>
      </c>
      <c r="I3110">
        <v>0</v>
      </c>
      <c r="J3110">
        <v>26</v>
      </c>
      <c r="K3110" s="3">
        <v>13.1666666666667</v>
      </c>
      <c r="L3110" s="3">
        <f t="shared" si="382"/>
        <v>0</v>
      </c>
      <c r="M3110" s="5">
        <v>0</v>
      </c>
      <c r="R3110">
        <v>2012</v>
      </c>
      <c r="S3110" s="1" t="s">
        <v>6</v>
      </c>
      <c r="T3110" s="40">
        <f>+'Copy Co'!$B$17</f>
        <v>51399.602684929596</v>
      </c>
      <c r="U3110">
        <f>+'Copy Co'!$B$18*'All Data'!C3110</f>
        <v>0</v>
      </c>
      <c r="V3110" s="40">
        <f>+D3110*'Copy Co'!$B$19</f>
        <v>0</v>
      </c>
      <c r="W3110" s="40">
        <f>+E3110*'Copy Co'!$B$20</f>
        <v>0</v>
      </c>
      <c r="X3110" s="40">
        <f>+F3110*'Copy Co'!$B$21</f>
        <v>0</v>
      </c>
      <c r="Y3110" s="40">
        <f>+G3110*'Copy Co'!$B$22</f>
        <v>38037.839122722507</v>
      </c>
      <c r="Z3110" s="40">
        <f>+H3110*'Copy Co'!$B$23</f>
        <v>0</v>
      </c>
      <c r="AA3110" s="40">
        <f>+I3110*'Copy Co'!$B$24</f>
        <v>0</v>
      </c>
      <c r="AB3110" s="40">
        <f>+J3110*'Copy Co'!$B$25</f>
        <v>8757.3743211531237</v>
      </c>
      <c r="AC3110" s="40">
        <f>+K3110*'Copy Co'!$B$26</f>
        <v>4124.5510133148309</v>
      </c>
      <c r="AD3110" s="40">
        <f>+L3110*'Copy Co'!$B$27</f>
        <v>0</v>
      </c>
      <c r="AE3110" s="40">
        <f>+M3110*'Copy Co'!$B$28</f>
        <v>0</v>
      </c>
      <c r="AF3110" s="40">
        <f t="shared" si="383"/>
        <v>102319.36714212006</v>
      </c>
      <c r="AG3110" s="25">
        <f t="shared" si="384"/>
        <v>19336.367142120056</v>
      </c>
      <c r="AH3110" s="56">
        <f t="shared" si="385"/>
        <v>41093</v>
      </c>
      <c r="AL3110" s="56"/>
      <c r="BF3110" s="2">
        <v>39875</v>
      </c>
      <c r="BG3110" s="3">
        <v>5.75</v>
      </c>
      <c r="BH3110">
        <v>32</v>
      </c>
      <c r="BI3110">
        <v>20.75</v>
      </c>
    </row>
    <row r="3111" spans="1:61" x14ac:dyDescent="0.25">
      <c r="A3111" s="2">
        <v>41094</v>
      </c>
      <c r="B3111" s="7">
        <v>74377</v>
      </c>
      <c r="C3111" s="3">
        <v>0</v>
      </c>
      <c r="D3111" s="7">
        <f t="shared" si="379"/>
        <v>0</v>
      </c>
      <c r="E3111" s="7">
        <f t="shared" si="380"/>
        <v>0</v>
      </c>
      <c r="F3111" s="7">
        <f t="shared" si="381"/>
        <v>0</v>
      </c>
      <c r="G3111" s="11">
        <v>82983</v>
      </c>
      <c r="H3111">
        <v>0</v>
      </c>
      <c r="I3111">
        <v>0</v>
      </c>
      <c r="J3111">
        <v>15</v>
      </c>
      <c r="K3111" s="3">
        <v>7</v>
      </c>
      <c r="L3111" s="3">
        <f t="shared" si="382"/>
        <v>0</v>
      </c>
      <c r="M3111" s="5">
        <v>0</v>
      </c>
      <c r="R3111">
        <v>2012</v>
      </c>
      <c r="S3111" s="1" t="s">
        <v>7</v>
      </c>
      <c r="T3111" s="40">
        <f>+'Copy Co'!$B$17</f>
        <v>51399.602684929596</v>
      </c>
      <c r="U3111">
        <f>+'Copy Co'!$B$18*'All Data'!C3111</f>
        <v>0</v>
      </c>
      <c r="V3111" s="40">
        <f>+D3111*'Copy Co'!$B$19</f>
        <v>0</v>
      </c>
      <c r="W3111" s="40">
        <f>+E3111*'Copy Co'!$B$20</f>
        <v>0</v>
      </c>
      <c r="X3111" s="40">
        <f>+F3111*'Copy Co'!$B$21</f>
        <v>0</v>
      </c>
      <c r="Y3111" s="40">
        <f>+G3111*'Copy Co'!$B$22</f>
        <v>34536.078907632436</v>
      </c>
      <c r="Z3111" s="40">
        <f>+H3111*'Copy Co'!$B$23</f>
        <v>0</v>
      </c>
      <c r="AA3111" s="40">
        <f>+I3111*'Copy Co'!$B$24</f>
        <v>0</v>
      </c>
      <c r="AB3111" s="40">
        <f>+J3111*'Copy Co'!$B$25</f>
        <v>5052.331339126802</v>
      </c>
      <c r="AC3111" s="40">
        <f>+K3111*'Copy Co'!$B$26</f>
        <v>2192.7992729015505</v>
      </c>
      <c r="AD3111" s="40">
        <f>+L3111*'Copy Co'!$B$27</f>
        <v>0</v>
      </c>
      <c r="AE3111" s="40">
        <f>+M3111*'Copy Co'!$B$28</f>
        <v>0</v>
      </c>
      <c r="AF3111" s="40">
        <f t="shared" si="383"/>
        <v>93180.812204590387</v>
      </c>
      <c r="AG3111" s="25">
        <f t="shared" si="384"/>
        <v>18803.812204590387</v>
      </c>
      <c r="AH3111" s="56">
        <f t="shared" si="385"/>
        <v>41094</v>
      </c>
      <c r="AL3111" s="56"/>
      <c r="BF3111" s="2">
        <v>38261</v>
      </c>
      <c r="BG3111" s="3">
        <v>5.7083333333333401</v>
      </c>
      <c r="BH3111">
        <v>12</v>
      </c>
      <c r="BI3111">
        <v>7.1666666666666696</v>
      </c>
    </row>
    <row r="3112" spans="1:61" x14ac:dyDescent="0.25">
      <c r="A3112" s="2">
        <v>41095</v>
      </c>
      <c r="B3112" s="7">
        <v>88743</v>
      </c>
      <c r="C3112" s="3">
        <v>0</v>
      </c>
      <c r="D3112" s="7">
        <f t="shared" si="379"/>
        <v>0</v>
      </c>
      <c r="E3112" s="7">
        <f t="shared" si="380"/>
        <v>0</v>
      </c>
      <c r="F3112" s="7">
        <f t="shared" si="381"/>
        <v>0</v>
      </c>
      <c r="G3112" s="11">
        <v>74377</v>
      </c>
      <c r="H3112">
        <v>0</v>
      </c>
      <c r="I3112">
        <v>0</v>
      </c>
      <c r="J3112">
        <v>14</v>
      </c>
      <c r="K3112" s="3">
        <v>5.5416666666666696</v>
      </c>
      <c r="L3112" s="3">
        <f t="shared" si="382"/>
        <v>0</v>
      </c>
      <c r="M3112" s="5">
        <v>0</v>
      </c>
      <c r="R3112">
        <v>2012</v>
      </c>
      <c r="S3112" s="1" t="s">
        <v>1</v>
      </c>
      <c r="T3112" s="40">
        <f>+'Copy Co'!$B$17</f>
        <v>51399.602684929596</v>
      </c>
      <c r="U3112">
        <f>+'Copy Co'!$B$18*'All Data'!C3112</f>
        <v>0</v>
      </c>
      <c r="V3112" s="40">
        <f>+D3112*'Copy Co'!$B$19</f>
        <v>0</v>
      </c>
      <c r="W3112" s="40">
        <f>+E3112*'Copy Co'!$B$20</f>
        <v>0</v>
      </c>
      <c r="X3112" s="40">
        <f>+F3112*'Copy Co'!$B$21</f>
        <v>0</v>
      </c>
      <c r="Y3112" s="40">
        <f>+G3112*'Copy Co'!$B$22</f>
        <v>30954.411637479698</v>
      </c>
      <c r="Z3112" s="40">
        <f>+H3112*'Copy Co'!$B$23</f>
        <v>0</v>
      </c>
      <c r="AA3112" s="40">
        <f>+I3112*'Copy Co'!$B$24</f>
        <v>0</v>
      </c>
      <c r="AB3112" s="40">
        <f>+J3112*'Copy Co'!$B$25</f>
        <v>4715.5092498516824</v>
      </c>
      <c r="AC3112" s="40">
        <f>+K3112*'Copy Co'!$B$26</f>
        <v>1735.9660910470616</v>
      </c>
      <c r="AD3112" s="40">
        <f>+L3112*'Copy Co'!$B$27</f>
        <v>0</v>
      </c>
      <c r="AE3112" s="40">
        <f>+M3112*'Copy Co'!$B$28</f>
        <v>0</v>
      </c>
      <c r="AF3112" s="40">
        <f t="shared" si="383"/>
        <v>88805.489663308035</v>
      </c>
      <c r="AG3112" s="25">
        <f t="shared" si="384"/>
        <v>62.489663308035233</v>
      </c>
      <c r="AH3112" s="56">
        <f t="shared" si="385"/>
        <v>41095</v>
      </c>
      <c r="AL3112" s="56"/>
      <c r="BF3112" s="2">
        <v>38616</v>
      </c>
      <c r="BG3112" s="3">
        <v>5.7083333333333401</v>
      </c>
      <c r="BH3112">
        <v>20</v>
      </c>
      <c r="BI3112">
        <v>8.5</v>
      </c>
    </row>
    <row r="3113" spans="1:61" x14ac:dyDescent="0.25">
      <c r="A3113" s="2">
        <v>41096</v>
      </c>
      <c r="B3113" s="7">
        <v>82295</v>
      </c>
      <c r="C3113" s="3">
        <v>0</v>
      </c>
      <c r="D3113" s="7">
        <f t="shared" si="379"/>
        <v>0</v>
      </c>
      <c r="E3113" s="7">
        <f t="shared" si="380"/>
        <v>0</v>
      </c>
      <c r="F3113" s="7">
        <f t="shared" si="381"/>
        <v>0</v>
      </c>
      <c r="G3113" s="11">
        <v>88743</v>
      </c>
      <c r="H3113">
        <v>1</v>
      </c>
      <c r="I3113">
        <v>0</v>
      </c>
      <c r="J3113">
        <v>14</v>
      </c>
      <c r="K3113" s="3">
        <v>5.8333333333333304</v>
      </c>
      <c r="L3113" s="3">
        <f t="shared" si="382"/>
        <v>0</v>
      </c>
      <c r="M3113" s="5">
        <v>0</v>
      </c>
      <c r="R3113">
        <v>2012</v>
      </c>
      <c r="S3113" s="1" t="s">
        <v>2</v>
      </c>
      <c r="T3113" s="40">
        <f>+'Copy Co'!$B$17</f>
        <v>51399.602684929596</v>
      </c>
      <c r="U3113">
        <f>+'Copy Co'!$B$18*'All Data'!C3113</f>
        <v>0</v>
      </c>
      <c r="V3113" s="40">
        <f>+D3113*'Copy Co'!$B$19</f>
        <v>0</v>
      </c>
      <c r="W3113" s="40">
        <f>+E3113*'Copy Co'!$B$20</f>
        <v>0</v>
      </c>
      <c r="X3113" s="40">
        <f>+F3113*'Copy Co'!$B$21</f>
        <v>0</v>
      </c>
      <c r="Y3113" s="40">
        <f>+G3113*'Copy Co'!$B$22</f>
        <v>36933.290559512498</v>
      </c>
      <c r="Z3113" s="40">
        <f>+H3113*'Copy Co'!$B$23</f>
        <v>-10610.780657764437</v>
      </c>
      <c r="AA3113" s="40">
        <f>+I3113*'Copy Co'!$B$24</f>
        <v>0</v>
      </c>
      <c r="AB3113" s="40">
        <f>+J3113*'Copy Co'!$B$25</f>
        <v>4715.5092498516824</v>
      </c>
      <c r="AC3113" s="40">
        <f>+K3113*'Copy Co'!$B$26</f>
        <v>1827.3327274179578</v>
      </c>
      <c r="AD3113" s="40">
        <f>+L3113*'Copy Co'!$B$27</f>
        <v>0</v>
      </c>
      <c r="AE3113" s="40">
        <f>+M3113*'Copy Co'!$B$28</f>
        <v>0</v>
      </c>
      <c r="AF3113" s="40">
        <f t="shared" si="383"/>
        <v>84264.954563947307</v>
      </c>
      <c r="AG3113" s="25">
        <f t="shared" si="384"/>
        <v>1969.9545639473072</v>
      </c>
      <c r="AH3113" s="56">
        <f t="shared" si="385"/>
        <v>41096</v>
      </c>
      <c r="AL3113" s="56"/>
      <c r="BF3113" s="2">
        <v>38834</v>
      </c>
      <c r="BG3113" s="3">
        <v>5.7083333333333401</v>
      </c>
      <c r="BH3113">
        <v>17</v>
      </c>
      <c r="BI3113">
        <v>10.375</v>
      </c>
    </row>
    <row r="3114" spans="1:61" x14ac:dyDescent="0.25">
      <c r="A3114" s="2">
        <v>41097</v>
      </c>
      <c r="B3114" s="7">
        <v>79878</v>
      </c>
      <c r="C3114" s="3">
        <v>0</v>
      </c>
      <c r="D3114" s="7">
        <f t="shared" si="379"/>
        <v>0</v>
      </c>
      <c r="E3114" s="7">
        <f t="shared" si="380"/>
        <v>0</v>
      </c>
      <c r="F3114" s="7">
        <f t="shared" si="381"/>
        <v>0</v>
      </c>
      <c r="G3114" s="11">
        <v>82295</v>
      </c>
      <c r="H3114">
        <v>0</v>
      </c>
      <c r="I3114">
        <v>1</v>
      </c>
      <c r="J3114">
        <v>13</v>
      </c>
      <c r="K3114" s="3">
        <v>7.125</v>
      </c>
      <c r="L3114" s="3">
        <f t="shared" si="382"/>
        <v>0</v>
      </c>
      <c r="M3114" s="5">
        <v>0</v>
      </c>
      <c r="R3114">
        <v>2012</v>
      </c>
      <c r="S3114" s="1" t="s">
        <v>3</v>
      </c>
      <c r="T3114" s="40">
        <f>+'Copy Co'!$B$17</f>
        <v>51399.602684929596</v>
      </c>
      <c r="U3114">
        <f>+'Copy Co'!$B$18*'All Data'!C3114</f>
        <v>0</v>
      </c>
      <c r="V3114" s="40">
        <f>+D3114*'Copy Co'!$B$19</f>
        <v>0</v>
      </c>
      <c r="W3114" s="40">
        <f>+E3114*'Copy Co'!$B$20</f>
        <v>0</v>
      </c>
      <c r="X3114" s="40">
        <f>+F3114*'Copy Co'!$B$21</f>
        <v>0</v>
      </c>
      <c r="Y3114" s="40">
        <f>+G3114*'Copy Co'!$B$22</f>
        <v>34249.745293657877</v>
      </c>
      <c r="Z3114" s="40">
        <f>+H3114*'Copy Co'!$B$23</f>
        <v>0</v>
      </c>
      <c r="AA3114" s="40">
        <f>+I3114*'Copy Co'!$B$24</f>
        <v>-10704.382616627605</v>
      </c>
      <c r="AB3114" s="40">
        <f>+J3114*'Copy Co'!$B$25</f>
        <v>4378.6871605765618</v>
      </c>
      <c r="AC3114" s="40">
        <f>+K3114*'Copy Co'!$B$26</f>
        <v>2231.9564027747924</v>
      </c>
      <c r="AD3114" s="40">
        <f>+L3114*'Copy Co'!$B$27</f>
        <v>0</v>
      </c>
      <c r="AE3114" s="40">
        <f>+M3114*'Copy Co'!$B$28</f>
        <v>0</v>
      </c>
      <c r="AF3114" s="40">
        <f t="shared" si="383"/>
        <v>81555.608925311215</v>
      </c>
      <c r="AG3114" s="25">
        <f t="shared" si="384"/>
        <v>1677.608925311215</v>
      </c>
      <c r="AH3114" s="56">
        <f t="shared" si="385"/>
        <v>41097</v>
      </c>
      <c r="AL3114" s="56"/>
      <c r="BF3114" s="2">
        <v>39197</v>
      </c>
      <c r="BG3114" s="3">
        <v>5.7083333333333401</v>
      </c>
      <c r="BH3114">
        <v>10</v>
      </c>
      <c r="BI3114">
        <v>6.5</v>
      </c>
    </row>
    <row r="3115" spans="1:61" x14ac:dyDescent="0.25">
      <c r="A3115" s="2">
        <v>41098</v>
      </c>
      <c r="B3115" s="7">
        <v>75556</v>
      </c>
      <c r="C3115" s="3">
        <v>0</v>
      </c>
      <c r="D3115" s="7">
        <f t="shared" si="379"/>
        <v>0</v>
      </c>
      <c r="E3115" s="7">
        <f t="shared" si="380"/>
        <v>0</v>
      </c>
      <c r="F3115" s="7">
        <f t="shared" si="381"/>
        <v>0</v>
      </c>
      <c r="G3115" s="11">
        <v>79878</v>
      </c>
      <c r="H3115">
        <v>0</v>
      </c>
      <c r="I3115">
        <v>1</v>
      </c>
      <c r="J3115">
        <v>15</v>
      </c>
      <c r="K3115" s="3">
        <v>7.125</v>
      </c>
      <c r="L3115" s="3">
        <f t="shared" si="382"/>
        <v>0</v>
      </c>
      <c r="M3115" s="5">
        <v>0</v>
      </c>
      <c r="R3115">
        <v>2012</v>
      </c>
      <c r="S3115" s="1" t="s">
        <v>4</v>
      </c>
      <c r="T3115" s="40">
        <f>+'Copy Co'!$B$17</f>
        <v>51399.602684929596</v>
      </c>
      <c r="U3115">
        <f>+'Copy Co'!$B$18*'All Data'!C3115</f>
        <v>0</v>
      </c>
      <c r="V3115" s="40">
        <f>+D3115*'Copy Co'!$B$19</f>
        <v>0</v>
      </c>
      <c r="W3115" s="40">
        <f>+E3115*'Copy Co'!$B$20</f>
        <v>0</v>
      </c>
      <c r="X3115" s="40">
        <f>+F3115*'Copy Co'!$B$21</f>
        <v>0</v>
      </c>
      <c r="Y3115" s="40">
        <f>+G3115*'Copy Co'!$B$22</f>
        <v>33243.832001540846</v>
      </c>
      <c r="Z3115" s="40">
        <f>+H3115*'Copy Co'!$B$23</f>
        <v>0</v>
      </c>
      <c r="AA3115" s="40">
        <f>+I3115*'Copy Co'!$B$24</f>
        <v>-10704.382616627605</v>
      </c>
      <c r="AB3115" s="40">
        <f>+J3115*'Copy Co'!$B$25</f>
        <v>5052.331339126802</v>
      </c>
      <c r="AC3115" s="40">
        <f>+K3115*'Copy Co'!$B$26</f>
        <v>2231.9564027747924</v>
      </c>
      <c r="AD3115" s="40">
        <f>+L3115*'Copy Co'!$B$27</f>
        <v>0</v>
      </c>
      <c r="AE3115" s="40">
        <f>+M3115*'Copy Co'!$B$28</f>
        <v>0</v>
      </c>
      <c r="AF3115" s="40">
        <f t="shared" si="383"/>
        <v>81223.339811744445</v>
      </c>
      <c r="AG3115" s="25">
        <f t="shared" si="384"/>
        <v>5667.3398117444449</v>
      </c>
      <c r="AH3115" s="56">
        <f t="shared" si="385"/>
        <v>41098</v>
      </c>
      <c r="AL3115" s="56"/>
      <c r="BF3115" s="2">
        <v>40634</v>
      </c>
      <c r="BG3115" s="3">
        <v>5.7083333333333401</v>
      </c>
      <c r="BH3115">
        <v>16</v>
      </c>
      <c r="BI3115">
        <v>8.3333333333333304</v>
      </c>
    </row>
    <row r="3116" spans="1:61" x14ac:dyDescent="0.25">
      <c r="A3116" s="2">
        <v>41099</v>
      </c>
      <c r="B3116" s="7">
        <v>82836</v>
      </c>
      <c r="C3116" s="3">
        <v>0</v>
      </c>
      <c r="D3116" s="7">
        <f t="shared" si="379"/>
        <v>0</v>
      </c>
      <c r="E3116" s="7">
        <f t="shared" si="380"/>
        <v>0</v>
      </c>
      <c r="F3116" s="7">
        <f t="shared" si="381"/>
        <v>0</v>
      </c>
      <c r="G3116" s="11">
        <v>75556</v>
      </c>
      <c r="H3116">
        <v>0</v>
      </c>
      <c r="I3116">
        <v>0</v>
      </c>
      <c r="J3116">
        <v>12</v>
      </c>
      <c r="K3116" s="3">
        <v>6.875</v>
      </c>
      <c r="L3116" s="3">
        <f t="shared" si="382"/>
        <v>0</v>
      </c>
      <c r="M3116" s="5">
        <v>0</v>
      </c>
      <c r="R3116">
        <v>2012</v>
      </c>
      <c r="S3116" s="1" t="s">
        <v>5</v>
      </c>
      <c r="T3116" s="40">
        <f>+'Copy Co'!$B$17</f>
        <v>51399.602684929596</v>
      </c>
      <c r="U3116">
        <f>+'Copy Co'!$B$18*'All Data'!C3116</f>
        <v>0</v>
      </c>
      <c r="V3116" s="40">
        <f>+D3116*'Copy Co'!$B$19</f>
        <v>0</v>
      </c>
      <c r="W3116" s="40">
        <f>+E3116*'Copy Co'!$B$20</f>
        <v>0</v>
      </c>
      <c r="X3116" s="40">
        <f>+F3116*'Copy Co'!$B$21</f>
        <v>0</v>
      </c>
      <c r="Y3116" s="40">
        <f>+G3116*'Copy Co'!$B$22</f>
        <v>31445.0908974739</v>
      </c>
      <c r="Z3116" s="40">
        <f>+H3116*'Copy Co'!$B$23</f>
        <v>0</v>
      </c>
      <c r="AA3116" s="40">
        <f>+I3116*'Copy Co'!$B$24</f>
        <v>0</v>
      </c>
      <c r="AB3116" s="40">
        <f>+J3116*'Copy Co'!$B$25</f>
        <v>4041.8650713014422</v>
      </c>
      <c r="AC3116" s="40">
        <f>+K3116*'Copy Co'!$B$26</f>
        <v>2153.6421430283085</v>
      </c>
      <c r="AD3116" s="40">
        <f>+L3116*'Copy Co'!$B$27</f>
        <v>0</v>
      </c>
      <c r="AE3116" s="40">
        <f>+M3116*'Copy Co'!$B$28</f>
        <v>0</v>
      </c>
      <c r="AF3116" s="40">
        <f t="shared" si="383"/>
        <v>89040.200796733247</v>
      </c>
      <c r="AG3116" s="25">
        <f t="shared" si="384"/>
        <v>6204.2007967332465</v>
      </c>
      <c r="AH3116" s="56">
        <f t="shared" si="385"/>
        <v>41099</v>
      </c>
      <c r="AL3116" s="56"/>
      <c r="BF3116" s="2">
        <v>42151</v>
      </c>
      <c r="BG3116" s="3">
        <v>5.7083333333333401</v>
      </c>
      <c r="BH3116">
        <v>17</v>
      </c>
      <c r="BI3116">
        <v>7.75</v>
      </c>
    </row>
    <row r="3117" spans="1:61" x14ac:dyDescent="0.25">
      <c r="A3117" s="2">
        <v>41100</v>
      </c>
      <c r="B3117" s="7">
        <v>84620</v>
      </c>
      <c r="C3117" s="3">
        <v>0</v>
      </c>
      <c r="D3117" s="7">
        <f t="shared" si="379"/>
        <v>0</v>
      </c>
      <c r="E3117" s="7">
        <f t="shared" si="380"/>
        <v>0</v>
      </c>
      <c r="F3117" s="7">
        <f t="shared" si="381"/>
        <v>0</v>
      </c>
      <c r="G3117" s="11">
        <v>82836</v>
      </c>
      <c r="H3117">
        <v>0</v>
      </c>
      <c r="I3117">
        <v>0</v>
      </c>
      <c r="J3117">
        <v>15</v>
      </c>
      <c r="K3117" s="3">
        <v>9.3333333333333304</v>
      </c>
      <c r="L3117" s="3">
        <f t="shared" si="382"/>
        <v>0</v>
      </c>
      <c r="M3117" s="5">
        <v>0</v>
      </c>
      <c r="R3117">
        <v>2012</v>
      </c>
      <c r="S3117" s="1" t="s">
        <v>6</v>
      </c>
      <c r="T3117" s="40">
        <f>+'Copy Co'!$B$17</f>
        <v>51399.602684929596</v>
      </c>
      <c r="U3117">
        <f>+'Copy Co'!$B$18*'All Data'!C3117</f>
        <v>0</v>
      </c>
      <c r="V3117" s="40">
        <f>+D3117*'Copy Co'!$B$19</f>
        <v>0</v>
      </c>
      <c r="W3117" s="40">
        <f>+E3117*'Copy Co'!$B$20</f>
        <v>0</v>
      </c>
      <c r="X3117" s="40">
        <f>+F3117*'Copy Co'!$B$21</f>
        <v>0</v>
      </c>
      <c r="Y3117" s="40">
        <f>+G3117*'Copy Co'!$B$22</f>
        <v>34474.90006860008</v>
      </c>
      <c r="Z3117" s="40">
        <f>+H3117*'Copy Co'!$B$23</f>
        <v>0</v>
      </c>
      <c r="AA3117" s="40">
        <f>+I3117*'Copy Co'!$B$24</f>
        <v>0</v>
      </c>
      <c r="AB3117" s="40">
        <f>+J3117*'Copy Co'!$B$25</f>
        <v>5052.331339126802</v>
      </c>
      <c r="AC3117" s="40">
        <f>+K3117*'Copy Co'!$B$26</f>
        <v>2923.732363868733</v>
      </c>
      <c r="AD3117" s="40">
        <f>+L3117*'Copy Co'!$B$27</f>
        <v>0</v>
      </c>
      <c r="AE3117" s="40">
        <f>+M3117*'Copy Co'!$B$28</f>
        <v>0</v>
      </c>
      <c r="AF3117" s="40">
        <f t="shared" si="383"/>
        <v>93850.566456525208</v>
      </c>
      <c r="AG3117" s="25">
        <f t="shared" si="384"/>
        <v>9230.5664565252082</v>
      </c>
      <c r="AH3117" s="56">
        <f t="shared" si="385"/>
        <v>41100</v>
      </c>
      <c r="AL3117" s="56"/>
      <c r="BF3117" s="2">
        <v>38838</v>
      </c>
      <c r="BG3117" s="3">
        <v>5.6666666666666599</v>
      </c>
      <c r="BH3117">
        <v>14</v>
      </c>
      <c r="BI3117">
        <v>8.75</v>
      </c>
    </row>
    <row r="3118" spans="1:61" x14ac:dyDescent="0.25">
      <c r="A3118" s="2">
        <v>41101</v>
      </c>
      <c r="B3118" s="7">
        <v>82896</v>
      </c>
      <c r="C3118" s="3">
        <v>0</v>
      </c>
      <c r="D3118" s="7">
        <f t="shared" si="379"/>
        <v>0</v>
      </c>
      <c r="E3118" s="7">
        <f t="shared" si="380"/>
        <v>0</v>
      </c>
      <c r="F3118" s="7">
        <f t="shared" si="381"/>
        <v>0</v>
      </c>
      <c r="G3118" s="11">
        <v>84620</v>
      </c>
      <c r="H3118">
        <v>0</v>
      </c>
      <c r="I3118">
        <v>0</v>
      </c>
      <c r="J3118">
        <v>21</v>
      </c>
      <c r="K3118" s="3">
        <v>10.3333333333333</v>
      </c>
      <c r="L3118" s="3">
        <f t="shared" si="382"/>
        <v>0</v>
      </c>
      <c r="M3118" s="5">
        <v>0</v>
      </c>
      <c r="R3118">
        <v>2012</v>
      </c>
      <c r="S3118" s="1" t="s">
        <v>7</v>
      </c>
      <c r="T3118" s="40">
        <f>+'Copy Co'!$B$17</f>
        <v>51399.602684929596</v>
      </c>
      <c r="U3118">
        <f>+'Copy Co'!$B$18*'All Data'!C3118</f>
        <v>0</v>
      </c>
      <c r="V3118" s="40">
        <f>+D3118*'Copy Co'!$B$19</f>
        <v>0</v>
      </c>
      <c r="W3118" s="40">
        <f>+E3118*'Copy Co'!$B$20</f>
        <v>0</v>
      </c>
      <c r="X3118" s="40">
        <f>+F3118*'Copy Co'!$B$21</f>
        <v>0</v>
      </c>
      <c r="Y3118" s="40">
        <f>+G3118*'Copy Co'!$B$22</f>
        <v>35217.369788557378</v>
      </c>
      <c r="Z3118" s="40">
        <f>+H3118*'Copy Co'!$B$23</f>
        <v>0</v>
      </c>
      <c r="AA3118" s="40">
        <f>+I3118*'Copy Co'!$B$24</f>
        <v>0</v>
      </c>
      <c r="AB3118" s="40">
        <f>+J3118*'Copy Co'!$B$25</f>
        <v>7073.2638747775236</v>
      </c>
      <c r="AC3118" s="40">
        <f>+K3118*'Copy Co'!$B$26</f>
        <v>3236.9894028546591</v>
      </c>
      <c r="AD3118" s="40">
        <f>+L3118*'Copy Co'!$B$27</f>
        <v>0</v>
      </c>
      <c r="AE3118" s="40">
        <f>+M3118*'Copy Co'!$B$28</f>
        <v>0</v>
      </c>
      <c r="AF3118" s="40">
        <f t="shared" si="383"/>
        <v>96927.225751119142</v>
      </c>
      <c r="AG3118" s="25">
        <f t="shared" si="384"/>
        <v>14031.225751119142</v>
      </c>
      <c r="AH3118" s="56">
        <f t="shared" si="385"/>
        <v>41101</v>
      </c>
      <c r="AL3118" s="56"/>
      <c r="BF3118" s="2">
        <v>39693</v>
      </c>
      <c r="BG3118" s="3">
        <v>5.6666666666666599</v>
      </c>
      <c r="BH3118">
        <v>10</v>
      </c>
      <c r="BI3118">
        <v>6.7083333333333304</v>
      </c>
    </row>
    <row r="3119" spans="1:61" x14ac:dyDescent="0.25">
      <c r="A3119" s="2">
        <v>41102</v>
      </c>
      <c r="B3119" s="7">
        <v>81542</v>
      </c>
      <c r="C3119" s="3">
        <v>0</v>
      </c>
      <c r="D3119" s="7">
        <f t="shared" si="379"/>
        <v>0</v>
      </c>
      <c r="E3119" s="7">
        <f t="shared" si="380"/>
        <v>0</v>
      </c>
      <c r="F3119" s="7">
        <f t="shared" si="381"/>
        <v>0</v>
      </c>
      <c r="G3119" s="11">
        <v>82896</v>
      </c>
      <c r="H3119">
        <v>0</v>
      </c>
      <c r="I3119">
        <v>0</v>
      </c>
      <c r="J3119">
        <v>16</v>
      </c>
      <c r="K3119" s="3">
        <v>7.7916666666666696</v>
      </c>
      <c r="L3119" s="3">
        <f t="shared" si="382"/>
        <v>0</v>
      </c>
      <c r="M3119" s="5">
        <v>0</v>
      </c>
      <c r="R3119">
        <v>2012</v>
      </c>
      <c r="S3119" s="1" t="s">
        <v>1</v>
      </c>
      <c r="T3119" s="40">
        <f>+'Copy Co'!$B$17</f>
        <v>51399.602684929596</v>
      </c>
      <c r="U3119">
        <f>+'Copy Co'!$B$18*'All Data'!C3119</f>
        <v>0</v>
      </c>
      <c r="V3119" s="40">
        <f>+D3119*'Copy Co'!$B$19</f>
        <v>0</v>
      </c>
      <c r="W3119" s="40">
        <f>+E3119*'Copy Co'!$B$20</f>
        <v>0</v>
      </c>
      <c r="X3119" s="40">
        <f>+F3119*'Copy Co'!$B$21</f>
        <v>0</v>
      </c>
      <c r="Y3119" s="40">
        <f>+G3119*'Copy Co'!$B$22</f>
        <v>34499.871023307169</v>
      </c>
      <c r="Z3119" s="40">
        <f>+H3119*'Copy Co'!$B$23</f>
        <v>0</v>
      </c>
      <c r="AA3119" s="40">
        <f>+I3119*'Copy Co'!$B$24</f>
        <v>0</v>
      </c>
      <c r="AB3119" s="40">
        <f>+J3119*'Copy Co'!$B$25</f>
        <v>5389.1534284019226</v>
      </c>
      <c r="AC3119" s="40">
        <f>+K3119*'Copy Co'!$B$26</f>
        <v>2440.7944287654173</v>
      </c>
      <c r="AD3119" s="40">
        <f>+L3119*'Copy Co'!$B$27</f>
        <v>0</v>
      </c>
      <c r="AE3119" s="40">
        <f>+M3119*'Copy Co'!$B$28</f>
        <v>0</v>
      </c>
      <c r="AF3119" s="40">
        <f t="shared" si="383"/>
        <v>93729.421565404104</v>
      </c>
      <c r="AG3119" s="25">
        <f t="shared" si="384"/>
        <v>12187.421565404104</v>
      </c>
      <c r="AH3119" s="56">
        <f t="shared" si="385"/>
        <v>41102</v>
      </c>
      <c r="AL3119" s="56"/>
      <c r="BF3119" s="2">
        <v>41019</v>
      </c>
      <c r="BG3119" s="3">
        <v>5.6666666666666599</v>
      </c>
      <c r="BH3119">
        <v>9</v>
      </c>
      <c r="BI3119">
        <v>6.0416666666666696</v>
      </c>
    </row>
    <row r="3120" spans="1:61" x14ac:dyDescent="0.25">
      <c r="A3120" s="2">
        <v>41103</v>
      </c>
      <c r="B3120" s="7">
        <v>84348</v>
      </c>
      <c r="C3120" s="3">
        <v>0</v>
      </c>
      <c r="D3120" s="7">
        <f t="shared" si="379"/>
        <v>0</v>
      </c>
      <c r="E3120" s="7">
        <f t="shared" si="380"/>
        <v>0</v>
      </c>
      <c r="F3120" s="7">
        <f t="shared" si="381"/>
        <v>0</v>
      </c>
      <c r="G3120" s="11">
        <v>81542</v>
      </c>
      <c r="H3120">
        <v>1</v>
      </c>
      <c r="I3120">
        <v>0</v>
      </c>
      <c r="J3120">
        <v>25</v>
      </c>
      <c r="K3120" s="3">
        <v>10.125</v>
      </c>
      <c r="L3120" s="3">
        <f t="shared" si="382"/>
        <v>0</v>
      </c>
      <c r="M3120" s="5">
        <v>0</v>
      </c>
      <c r="R3120">
        <v>2012</v>
      </c>
      <c r="S3120" s="1" t="s">
        <v>2</v>
      </c>
      <c r="T3120" s="40">
        <f>+'Copy Co'!$B$17</f>
        <v>51399.602684929596</v>
      </c>
      <c r="U3120">
        <f>+'Copy Co'!$B$18*'All Data'!C3120</f>
        <v>0</v>
      </c>
      <c r="V3120" s="40">
        <f>+D3120*'Copy Co'!$B$19</f>
        <v>0</v>
      </c>
      <c r="W3120" s="40">
        <f>+E3120*'Copy Co'!$B$20</f>
        <v>0</v>
      </c>
      <c r="X3120" s="40">
        <f>+F3120*'Copy Co'!$B$21</f>
        <v>0</v>
      </c>
      <c r="Y3120" s="40">
        <f>+G3120*'Copy Co'!$B$22</f>
        <v>33936.359812083974</v>
      </c>
      <c r="Z3120" s="40">
        <f>+H3120*'Copy Co'!$B$23</f>
        <v>-10610.780657764437</v>
      </c>
      <c r="AA3120" s="40">
        <f>+I3120*'Copy Co'!$B$24</f>
        <v>0</v>
      </c>
      <c r="AB3120" s="40">
        <f>+J3120*'Copy Co'!$B$25</f>
        <v>8420.552231878004</v>
      </c>
      <c r="AC3120" s="40">
        <f>+K3120*'Copy Co'!$B$26</f>
        <v>3171.7275197325998</v>
      </c>
      <c r="AD3120" s="40">
        <f>+L3120*'Copy Co'!$B$27</f>
        <v>0</v>
      </c>
      <c r="AE3120" s="40">
        <f>+M3120*'Copy Co'!$B$28</f>
        <v>0</v>
      </c>
      <c r="AF3120" s="40">
        <f t="shared" si="383"/>
        <v>86317.461590859719</v>
      </c>
      <c r="AG3120" s="25">
        <f t="shared" si="384"/>
        <v>1969.4615908597189</v>
      </c>
      <c r="AH3120" s="56">
        <f t="shared" si="385"/>
        <v>41103</v>
      </c>
      <c r="AL3120" s="56"/>
      <c r="BF3120" s="2">
        <v>42279</v>
      </c>
      <c r="BG3120" s="3">
        <v>5.6666666666666599</v>
      </c>
      <c r="BH3120">
        <v>14</v>
      </c>
      <c r="BI3120">
        <v>7.4166666666666696</v>
      </c>
    </row>
    <row r="3121" spans="1:61" x14ac:dyDescent="0.25">
      <c r="A3121" s="2">
        <v>41104</v>
      </c>
      <c r="B3121" s="7">
        <v>77099</v>
      </c>
      <c r="C3121" s="3">
        <v>0</v>
      </c>
      <c r="D3121" s="7">
        <f t="shared" si="379"/>
        <v>0</v>
      </c>
      <c r="E3121" s="7">
        <f t="shared" si="380"/>
        <v>0</v>
      </c>
      <c r="F3121" s="7">
        <f t="shared" si="381"/>
        <v>0</v>
      </c>
      <c r="G3121" s="11">
        <v>84348</v>
      </c>
      <c r="H3121">
        <v>0</v>
      </c>
      <c r="I3121">
        <v>1</v>
      </c>
      <c r="J3121">
        <v>20</v>
      </c>
      <c r="K3121" s="3">
        <v>9.3333333333333304</v>
      </c>
      <c r="L3121" s="3">
        <f t="shared" si="382"/>
        <v>0</v>
      </c>
      <c r="M3121" s="5">
        <v>0</v>
      </c>
      <c r="R3121">
        <v>2012</v>
      </c>
      <c r="S3121" s="1" t="s">
        <v>3</v>
      </c>
      <c r="T3121" s="40">
        <f>+'Copy Co'!$B$17</f>
        <v>51399.602684929596</v>
      </c>
      <c r="U3121">
        <f>+'Copy Co'!$B$18*'All Data'!C3121</f>
        <v>0</v>
      </c>
      <c r="V3121" s="40">
        <f>+D3121*'Copy Co'!$B$19</f>
        <v>0</v>
      </c>
      <c r="W3121" s="40">
        <f>+E3121*'Copy Co'!$B$20</f>
        <v>0</v>
      </c>
      <c r="X3121" s="40">
        <f>+F3121*'Copy Co'!$B$21</f>
        <v>0</v>
      </c>
      <c r="Y3121" s="40">
        <f>+G3121*'Copy Co'!$B$22</f>
        <v>35104.168127218596</v>
      </c>
      <c r="Z3121" s="40">
        <f>+H3121*'Copy Co'!$B$23</f>
        <v>0</v>
      </c>
      <c r="AA3121" s="40">
        <f>+I3121*'Copy Co'!$B$24</f>
        <v>-10704.382616627605</v>
      </c>
      <c r="AB3121" s="40">
        <f>+J3121*'Copy Co'!$B$25</f>
        <v>6736.441785502403</v>
      </c>
      <c r="AC3121" s="40">
        <f>+K3121*'Copy Co'!$B$26</f>
        <v>2923.732363868733</v>
      </c>
      <c r="AD3121" s="40">
        <f>+L3121*'Copy Co'!$B$27</f>
        <v>0</v>
      </c>
      <c r="AE3121" s="40">
        <f>+M3121*'Copy Co'!$B$28</f>
        <v>0</v>
      </c>
      <c r="AF3121" s="40">
        <f t="shared" si="383"/>
        <v>85459.562344891732</v>
      </c>
      <c r="AG3121" s="25">
        <f t="shared" si="384"/>
        <v>8360.5623448917322</v>
      </c>
      <c r="AH3121" s="56">
        <f t="shared" si="385"/>
        <v>41104</v>
      </c>
      <c r="AL3121" s="56"/>
      <c r="BF3121" s="2">
        <v>42470</v>
      </c>
      <c r="BG3121" s="3">
        <v>5.6666666666666599</v>
      </c>
      <c r="BH3121">
        <v>16</v>
      </c>
      <c r="BI3121">
        <v>7.9583333333333304</v>
      </c>
    </row>
    <row r="3122" spans="1:61" x14ac:dyDescent="0.25">
      <c r="A3122" s="2">
        <v>41105</v>
      </c>
      <c r="B3122" s="7">
        <v>74902</v>
      </c>
      <c r="C3122" s="3">
        <v>0</v>
      </c>
      <c r="D3122" s="7">
        <f t="shared" si="379"/>
        <v>0</v>
      </c>
      <c r="E3122" s="7">
        <f t="shared" si="380"/>
        <v>0</v>
      </c>
      <c r="F3122" s="7">
        <f t="shared" si="381"/>
        <v>0</v>
      </c>
      <c r="G3122" s="11">
        <v>77099</v>
      </c>
      <c r="H3122">
        <v>0</v>
      </c>
      <c r="I3122">
        <v>1</v>
      </c>
      <c r="J3122">
        <v>20</v>
      </c>
      <c r="K3122" s="3">
        <v>11.625</v>
      </c>
      <c r="L3122" s="3">
        <f t="shared" si="382"/>
        <v>0</v>
      </c>
      <c r="M3122" s="5">
        <v>0</v>
      </c>
      <c r="R3122">
        <v>2012</v>
      </c>
      <c r="S3122" s="1" t="s">
        <v>4</v>
      </c>
      <c r="T3122" s="40">
        <f>+'Copy Co'!$B$17</f>
        <v>51399.602684929596</v>
      </c>
      <c r="U3122">
        <f>+'Copy Co'!$B$18*'All Data'!C3122</f>
        <v>0</v>
      </c>
      <c r="V3122" s="40">
        <f>+D3122*'Copy Co'!$B$19</f>
        <v>0</v>
      </c>
      <c r="W3122" s="40">
        <f>+E3122*'Copy Co'!$B$20</f>
        <v>0</v>
      </c>
      <c r="X3122" s="40">
        <f>+F3122*'Copy Co'!$B$21</f>
        <v>0</v>
      </c>
      <c r="Y3122" s="40">
        <f>+G3122*'Copy Co'!$B$22</f>
        <v>32087.260616024407</v>
      </c>
      <c r="Z3122" s="40">
        <f>+H3122*'Copy Co'!$B$23</f>
        <v>0</v>
      </c>
      <c r="AA3122" s="40">
        <f>+I3122*'Copy Co'!$B$24</f>
        <v>-10704.382616627605</v>
      </c>
      <c r="AB3122" s="40">
        <f>+J3122*'Copy Co'!$B$25</f>
        <v>6736.441785502403</v>
      </c>
      <c r="AC3122" s="40">
        <f>+K3122*'Copy Co'!$B$26</f>
        <v>3641.6130782115033</v>
      </c>
      <c r="AD3122" s="40">
        <f>+L3122*'Copy Co'!$B$27</f>
        <v>0</v>
      </c>
      <c r="AE3122" s="40">
        <f>+M3122*'Copy Co'!$B$28</f>
        <v>0</v>
      </c>
      <c r="AF3122" s="40">
        <f t="shared" si="383"/>
        <v>83160.535548040323</v>
      </c>
      <c r="AG3122" s="25">
        <f t="shared" si="384"/>
        <v>8258.5355480403232</v>
      </c>
      <c r="AH3122" s="56">
        <f t="shared" si="385"/>
        <v>41105</v>
      </c>
      <c r="AL3122" s="56"/>
      <c r="BF3122" s="2">
        <v>42832</v>
      </c>
      <c r="BG3122" s="3">
        <v>5.6666666666666599</v>
      </c>
      <c r="BH3122">
        <v>29</v>
      </c>
      <c r="BI3122">
        <v>17.125</v>
      </c>
    </row>
    <row r="3123" spans="1:61" x14ac:dyDescent="0.25">
      <c r="A3123" s="2">
        <v>41106</v>
      </c>
      <c r="B3123" s="7">
        <v>89309</v>
      </c>
      <c r="C3123" s="3">
        <v>0</v>
      </c>
      <c r="D3123" s="7">
        <f t="shared" si="379"/>
        <v>0</v>
      </c>
      <c r="E3123" s="7">
        <f t="shared" si="380"/>
        <v>0</v>
      </c>
      <c r="F3123" s="7">
        <f t="shared" si="381"/>
        <v>0</v>
      </c>
      <c r="G3123" s="11">
        <v>74902</v>
      </c>
      <c r="H3123">
        <v>0</v>
      </c>
      <c r="I3123">
        <v>0</v>
      </c>
      <c r="J3123">
        <v>31</v>
      </c>
      <c r="K3123" s="3">
        <v>13.4166666666667</v>
      </c>
      <c r="L3123" s="3">
        <f t="shared" si="382"/>
        <v>0</v>
      </c>
      <c r="M3123" s="5">
        <v>0</v>
      </c>
      <c r="R3123">
        <v>2012</v>
      </c>
      <c r="S3123" s="1" t="s">
        <v>5</v>
      </c>
      <c r="T3123" s="40">
        <f>+'Copy Co'!$B$17</f>
        <v>51399.602684929596</v>
      </c>
      <c r="U3123">
        <f>+'Copy Co'!$B$18*'All Data'!C3123</f>
        <v>0</v>
      </c>
      <c r="V3123" s="40">
        <f>+D3123*'Copy Co'!$B$19</f>
        <v>0</v>
      </c>
      <c r="W3123" s="40">
        <f>+E3123*'Copy Co'!$B$20</f>
        <v>0</v>
      </c>
      <c r="X3123" s="40">
        <f>+F3123*'Copy Co'!$B$21</f>
        <v>0</v>
      </c>
      <c r="Y3123" s="40">
        <f>+G3123*'Copy Co'!$B$22</f>
        <v>31172.907491166683</v>
      </c>
      <c r="Z3123" s="40">
        <f>+H3123*'Copy Co'!$B$23</f>
        <v>0</v>
      </c>
      <c r="AA3123" s="40">
        <f>+I3123*'Copy Co'!$B$24</f>
        <v>0</v>
      </c>
      <c r="AB3123" s="40">
        <f>+J3123*'Copy Co'!$B$25</f>
        <v>10441.484767528726</v>
      </c>
      <c r="AC3123" s="40">
        <f>+K3123*'Copy Co'!$B$26</f>
        <v>4202.8652730613148</v>
      </c>
      <c r="AD3123" s="40">
        <f>+L3123*'Copy Co'!$B$27</f>
        <v>0</v>
      </c>
      <c r="AE3123" s="40">
        <f>+M3123*'Copy Co'!$B$28</f>
        <v>0</v>
      </c>
      <c r="AF3123" s="40">
        <f t="shared" si="383"/>
        <v>97216.860216686327</v>
      </c>
      <c r="AG3123" s="25">
        <f t="shared" si="384"/>
        <v>7907.8602166863275</v>
      </c>
      <c r="AH3123" s="56">
        <f t="shared" si="385"/>
        <v>41106</v>
      </c>
      <c r="AL3123" s="56"/>
      <c r="BF3123" s="2">
        <v>38082</v>
      </c>
      <c r="BG3123" s="3">
        <v>5.625</v>
      </c>
      <c r="BH3123">
        <v>13</v>
      </c>
      <c r="BI3123">
        <v>8.5</v>
      </c>
    </row>
    <row r="3124" spans="1:61" x14ac:dyDescent="0.25">
      <c r="A3124" s="2">
        <v>41107</v>
      </c>
      <c r="B3124" s="7">
        <v>89414</v>
      </c>
      <c r="C3124" s="3">
        <v>0</v>
      </c>
      <c r="D3124" s="7">
        <f t="shared" si="379"/>
        <v>0</v>
      </c>
      <c r="E3124" s="7">
        <f t="shared" si="380"/>
        <v>0</v>
      </c>
      <c r="F3124" s="7">
        <f t="shared" si="381"/>
        <v>0</v>
      </c>
      <c r="G3124" s="11">
        <v>89309</v>
      </c>
      <c r="H3124">
        <v>0</v>
      </c>
      <c r="I3124">
        <v>0</v>
      </c>
      <c r="J3124">
        <v>21</v>
      </c>
      <c r="K3124" s="3">
        <v>11.2083333333333</v>
      </c>
      <c r="L3124" s="3">
        <f t="shared" si="382"/>
        <v>0</v>
      </c>
      <c r="M3124" s="5">
        <v>0</v>
      </c>
      <c r="R3124">
        <v>2012</v>
      </c>
      <c r="S3124" s="1" t="s">
        <v>6</v>
      </c>
      <c r="T3124" s="40">
        <f>+'Copy Co'!$B$17</f>
        <v>51399.602684929596</v>
      </c>
      <c r="U3124">
        <f>+'Copy Co'!$B$18*'All Data'!C3124</f>
        <v>0</v>
      </c>
      <c r="V3124" s="40">
        <f>+D3124*'Copy Co'!$B$19</f>
        <v>0</v>
      </c>
      <c r="W3124" s="40">
        <f>+E3124*'Copy Co'!$B$20</f>
        <v>0</v>
      </c>
      <c r="X3124" s="40">
        <f>+F3124*'Copy Co'!$B$21</f>
        <v>0</v>
      </c>
      <c r="Y3124" s="40">
        <f>+G3124*'Copy Co'!$B$22</f>
        <v>37168.849898915985</v>
      </c>
      <c r="Z3124" s="40">
        <f>+H3124*'Copy Co'!$B$23</f>
        <v>0</v>
      </c>
      <c r="AA3124" s="40">
        <f>+I3124*'Copy Co'!$B$24</f>
        <v>0</v>
      </c>
      <c r="AB3124" s="40">
        <f>+J3124*'Copy Co'!$B$25</f>
        <v>7073.2638747775236</v>
      </c>
      <c r="AC3124" s="40">
        <f>+K3124*'Copy Co'!$B$26</f>
        <v>3511.0893119673528</v>
      </c>
      <c r="AD3124" s="40">
        <f>+L3124*'Copy Co'!$B$27</f>
        <v>0</v>
      </c>
      <c r="AE3124" s="40">
        <f>+M3124*'Copy Co'!$B$28</f>
        <v>0</v>
      </c>
      <c r="AF3124" s="40">
        <f t="shared" si="383"/>
        <v>99152.805770590465</v>
      </c>
      <c r="AG3124" s="25">
        <f t="shared" si="384"/>
        <v>9738.8057705904648</v>
      </c>
      <c r="AH3124" s="56">
        <f t="shared" si="385"/>
        <v>41107</v>
      </c>
      <c r="AL3124" s="56"/>
      <c r="BF3124" s="2">
        <v>38265</v>
      </c>
      <c r="BG3124" s="3">
        <v>5.625</v>
      </c>
      <c r="BH3124">
        <v>13</v>
      </c>
      <c r="BI3124">
        <v>6.7083333333333304</v>
      </c>
    </row>
    <row r="3125" spans="1:61" x14ac:dyDescent="0.25">
      <c r="A3125" s="2">
        <v>41108</v>
      </c>
      <c r="B3125" s="7">
        <v>89329</v>
      </c>
      <c r="C3125" s="3">
        <v>0</v>
      </c>
      <c r="D3125" s="7">
        <f t="shared" si="379"/>
        <v>0</v>
      </c>
      <c r="E3125" s="7">
        <f t="shared" si="380"/>
        <v>0</v>
      </c>
      <c r="F3125" s="7">
        <f t="shared" si="381"/>
        <v>0</v>
      </c>
      <c r="G3125" s="11">
        <v>89414</v>
      </c>
      <c r="H3125">
        <v>0</v>
      </c>
      <c r="I3125">
        <v>0</v>
      </c>
      <c r="J3125">
        <v>17</v>
      </c>
      <c r="K3125" s="3">
        <v>9.6666666666666696</v>
      </c>
      <c r="L3125" s="3">
        <f t="shared" si="382"/>
        <v>0</v>
      </c>
      <c r="M3125" s="5">
        <v>0</v>
      </c>
      <c r="R3125">
        <v>2012</v>
      </c>
      <c r="S3125" s="1" t="s">
        <v>7</v>
      </c>
      <c r="T3125" s="40">
        <f>+'Copy Co'!$B$17</f>
        <v>51399.602684929596</v>
      </c>
      <c r="U3125">
        <f>+'Copy Co'!$B$18*'All Data'!C3125</f>
        <v>0</v>
      </c>
      <c r="V3125" s="40">
        <f>+D3125*'Copy Co'!$B$19</f>
        <v>0</v>
      </c>
      <c r="W3125" s="40">
        <f>+E3125*'Copy Co'!$B$20</f>
        <v>0</v>
      </c>
      <c r="X3125" s="40">
        <f>+F3125*'Copy Co'!$B$21</f>
        <v>0</v>
      </c>
      <c r="Y3125" s="40">
        <f>+G3125*'Copy Co'!$B$22</f>
        <v>37212.549069653382</v>
      </c>
      <c r="Z3125" s="40">
        <f>+H3125*'Copy Co'!$B$23</f>
        <v>0</v>
      </c>
      <c r="AA3125" s="40">
        <f>+I3125*'Copy Co'!$B$24</f>
        <v>0</v>
      </c>
      <c r="AB3125" s="40">
        <f>+J3125*'Copy Co'!$B$25</f>
        <v>5725.9755176770432</v>
      </c>
      <c r="AC3125" s="40">
        <f>+K3125*'Copy Co'!$B$26</f>
        <v>3028.1513768640466</v>
      </c>
      <c r="AD3125" s="40">
        <f>+L3125*'Copy Co'!$B$27</f>
        <v>0</v>
      </c>
      <c r="AE3125" s="40">
        <f>+M3125*'Copy Co'!$B$28</f>
        <v>0</v>
      </c>
      <c r="AF3125" s="40">
        <f t="shared" si="383"/>
        <v>97366.278649124055</v>
      </c>
      <c r="AG3125" s="25">
        <f t="shared" si="384"/>
        <v>8037.2786491240549</v>
      </c>
      <c r="AH3125" s="56">
        <f t="shared" si="385"/>
        <v>41108</v>
      </c>
      <c r="AL3125" s="56"/>
      <c r="BF3125" s="2">
        <v>40981</v>
      </c>
      <c r="BG3125" s="3">
        <v>5.625</v>
      </c>
      <c r="BH3125">
        <v>24</v>
      </c>
      <c r="BI3125">
        <v>17.7916666666667</v>
      </c>
    </row>
    <row r="3126" spans="1:61" x14ac:dyDescent="0.25">
      <c r="A3126" s="2">
        <v>41109</v>
      </c>
      <c r="B3126" s="7">
        <v>89592</v>
      </c>
      <c r="C3126" s="3">
        <v>0</v>
      </c>
      <c r="D3126" s="7">
        <f t="shared" si="379"/>
        <v>0</v>
      </c>
      <c r="E3126" s="7">
        <f t="shared" si="380"/>
        <v>0</v>
      </c>
      <c r="F3126" s="7">
        <f t="shared" si="381"/>
        <v>0</v>
      </c>
      <c r="G3126" s="11">
        <v>89329</v>
      </c>
      <c r="H3126">
        <v>0</v>
      </c>
      <c r="I3126">
        <v>0</v>
      </c>
      <c r="J3126">
        <v>18</v>
      </c>
      <c r="K3126" s="3">
        <v>7.1666666666666696</v>
      </c>
      <c r="L3126" s="3">
        <f t="shared" si="382"/>
        <v>0</v>
      </c>
      <c r="M3126" s="5">
        <v>0</v>
      </c>
      <c r="R3126">
        <v>2012</v>
      </c>
      <c r="S3126" s="1" t="s">
        <v>1</v>
      </c>
      <c r="T3126" s="40">
        <f>+'Copy Co'!$B$17</f>
        <v>51399.602684929596</v>
      </c>
      <c r="U3126">
        <f>+'Copy Co'!$B$18*'All Data'!C3126</f>
        <v>0</v>
      </c>
      <c r="V3126" s="40">
        <f>+D3126*'Copy Co'!$B$19</f>
        <v>0</v>
      </c>
      <c r="W3126" s="40">
        <f>+E3126*'Copy Co'!$B$20</f>
        <v>0</v>
      </c>
      <c r="X3126" s="40">
        <f>+F3126*'Copy Co'!$B$21</f>
        <v>0</v>
      </c>
      <c r="Y3126" s="40">
        <f>+G3126*'Copy Co'!$B$22</f>
        <v>37177.173550485015</v>
      </c>
      <c r="Z3126" s="40">
        <f>+H3126*'Copy Co'!$B$23</f>
        <v>0</v>
      </c>
      <c r="AA3126" s="40">
        <f>+I3126*'Copy Co'!$B$24</f>
        <v>0</v>
      </c>
      <c r="AB3126" s="40">
        <f>+J3126*'Copy Co'!$B$25</f>
        <v>6062.7976069521628</v>
      </c>
      <c r="AC3126" s="40">
        <f>+K3126*'Copy Co'!$B$26</f>
        <v>2245.008779399207</v>
      </c>
      <c r="AD3126" s="40">
        <f>+L3126*'Copy Co'!$B$27</f>
        <v>0</v>
      </c>
      <c r="AE3126" s="40">
        <f>+M3126*'Copy Co'!$B$28</f>
        <v>0</v>
      </c>
      <c r="AF3126" s="40">
        <f t="shared" si="383"/>
        <v>96884.582621765992</v>
      </c>
      <c r="AG3126" s="25">
        <f t="shared" si="384"/>
        <v>7292.5826217659924</v>
      </c>
      <c r="AH3126" s="56">
        <f t="shared" si="385"/>
        <v>41109</v>
      </c>
      <c r="AL3126" s="56"/>
      <c r="BF3126" s="2">
        <v>42870</v>
      </c>
      <c r="BG3126" s="3">
        <v>5.625</v>
      </c>
      <c r="BH3126">
        <v>21</v>
      </c>
      <c r="BI3126">
        <v>10.3333333333333</v>
      </c>
    </row>
    <row r="3127" spans="1:61" x14ac:dyDescent="0.25">
      <c r="A3127" s="2">
        <v>41110</v>
      </c>
      <c r="B3127" s="7">
        <v>81531</v>
      </c>
      <c r="C3127" s="3">
        <v>0</v>
      </c>
      <c r="D3127" s="7">
        <f t="shared" si="379"/>
        <v>0</v>
      </c>
      <c r="E3127" s="7">
        <f t="shared" si="380"/>
        <v>0</v>
      </c>
      <c r="F3127" s="7">
        <f t="shared" si="381"/>
        <v>0</v>
      </c>
      <c r="G3127" s="11">
        <v>89592</v>
      </c>
      <c r="H3127">
        <v>1</v>
      </c>
      <c r="I3127">
        <v>0</v>
      </c>
      <c r="J3127">
        <v>13</v>
      </c>
      <c r="K3127" s="3">
        <v>7.875</v>
      </c>
      <c r="L3127" s="3">
        <f t="shared" si="382"/>
        <v>0</v>
      </c>
      <c r="M3127" s="5">
        <v>0</v>
      </c>
      <c r="R3127">
        <v>2012</v>
      </c>
      <c r="S3127" s="1" t="s">
        <v>2</v>
      </c>
      <c r="T3127" s="40">
        <f>+'Copy Co'!$B$17</f>
        <v>51399.602684929596</v>
      </c>
      <c r="U3127">
        <f>+'Copy Co'!$B$18*'All Data'!C3127</f>
        <v>0</v>
      </c>
      <c r="V3127" s="40">
        <f>+D3127*'Copy Co'!$B$19</f>
        <v>0</v>
      </c>
      <c r="W3127" s="40">
        <f>+E3127*'Copy Co'!$B$20</f>
        <v>0</v>
      </c>
      <c r="X3127" s="40">
        <f>+F3127*'Copy Co'!$B$21</f>
        <v>0</v>
      </c>
      <c r="Y3127" s="40">
        <f>+G3127*'Copy Co'!$B$22</f>
        <v>37286.629568617733</v>
      </c>
      <c r="Z3127" s="40">
        <f>+H3127*'Copy Co'!$B$23</f>
        <v>-10610.780657764437</v>
      </c>
      <c r="AA3127" s="40">
        <f>+I3127*'Copy Co'!$B$24</f>
        <v>0</v>
      </c>
      <c r="AB3127" s="40">
        <f>+J3127*'Copy Co'!$B$25</f>
        <v>4378.6871605765618</v>
      </c>
      <c r="AC3127" s="40">
        <f>+K3127*'Copy Co'!$B$26</f>
        <v>2466.8991820142442</v>
      </c>
      <c r="AD3127" s="40">
        <f>+L3127*'Copy Co'!$B$27</f>
        <v>0</v>
      </c>
      <c r="AE3127" s="40">
        <f>+M3127*'Copy Co'!$B$28</f>
        <v>0</v>
      </c>
      <c r="AF3127" s="40">
        <f t="shared" si="383"/>
        <v>84921.037938373687</v>
      </c>
      <c r="AG3127" s="25">
        <f t="shared" si="384"/>
        <v>3390.0379383736872</v>
      </c>
      <c r="AH3127" s="56">
        <f t="shared" si="385"/>
        <v>41110</v>
      </c>
      <c r="AL3127" s="56"/>
      <c r="BF3127" s="2">
        <v>38266</v>
      </c>
      <c r="BG3127" s="3">
        <v>5.5</v>
      </c>
      <c r="BH3127">
        <v>13</v>
      </c>
      <c r="BI3127">
        <v>8.7083333333333304</v>
      </c>
    </row>
    <row r="3128" spans="1:61" x14ac:dyDescent="0.25">
      <c r="A3128" s="2">
        <v>41111</v>
      </c>
      <c r="B3128" s="7">
        <v>73135</v>
      </c>
      <c r="C3128" s="3">
        <v>0</v>
      </c>
      <c r="D3128" s="7">
        <f t="shared" si="379"/>
        <v>0</v>
      </c>
      <c r="E3128" s="7">
        <f t="shared" si="380"/>
        <v>0</v>
      </c>
      <c r="F3128" s="7">
        <f t="shared" si="381"/>
        <v>0</v>
      </c>
      <c r="G3128" s="11">
        <v>81531</v>
      </c>
      <c r="H3128">
        <v>0</v>
      </c>
      <c r="I3128">
        <v>1</v>
      </c>
      <c r="J3128">
        <v>23</v>
      </c>
      <c r="K3128" s="3">
        <v>8.3333333333333304</v>
      </c>
      <c r="L3128" s="3">
        <f t="shared" si="382"/>
        <v>0</v>
      </c>
      <c r="M3128" s="5">
        <v>0</v>
      </c>
      <c r="R3128">
        <v>2012</v>
      </c>
      <c r="S3128" s="1" t="s">
        <v>3</v>
      </c>
      <c r="T3128" s="40">
        <f>+'Copy Co'!$B$17</f>
        <v>51399.602684929596</v>
      </c>
      <c r="U3128">
        <f>+'Copy Co'!$B$18*'All Data'!C3128</f>
        <v>0</v>
      </c>
      <c r="V3128" s="40">
        <f>+D3128*'Copy Co'!$B$19</f>
        <v>0</v>
      </c>
      <c r="W3128" s="40">
        <f>+E3128*'Copy Co'!$B$20</f>
        <v>0</v>
      </c>
      <c r="X3128" s="40">
        <f>+F3128*'Copy Co'!$B$21</f>
        <v>0</v>
      </c>
      <c r="Y3128" s="40">
        <f>+G3128*'Copy Co'!$B$22</f>
        <v>33931.781803721009</v>
      </c>
      <c r="Z3128" s="40">
        <f>+H3128*'Copy Co'!$B$23</f>
        <v>0</v>
      </c>
      <c r="AA3128" s="40">
        <f>+I3128*'Copy Co'!$B$24</f>
        <v>-10704.382616627605</v>
      </c>
      <c r="AB3128" s="40">
        <f>+J3128*'Copy Co'!$B$25</f>
        <v>7746.9080533277638</v>
      </c>
      <c r="AC3128" s="40">
        <f>+K3128*'Copy Co'!$B$26</f>
        <v>2610.4753248827969</v>
      </c>
      <c r="AD3128" s="40">
        <f>+L3128*'Copy Co'!$B$27</f>
        <v>0</v>
      </c>
      <c r="AE3128" s="40">
        <f>+M3128*'Copy Co'!$B$28</f>
        <v>0</v>
      </c>
      <c r="AF3128" s="40">
        <f t="shared" si="383"/>
        <v>84984.385250233536</v>
      </c>
      <c r="AG3128" s="25">
        <f t="shared" si="384"/>
        <v>11849.385250233536</v>
      </c>
      <c r="AH3128" s="56">
        <f t="shared" si="385"/>
        <v>41111</v>
      </c>
      <c r="AL3128" s="56"/>
      <c r="BF3128" s="2">
        <v>39582</v>
      </c>
      <c r="BG3128" s="3">
        <v>5.4583333333333401</v>
      </c>
      <c r="BH3128">
        <v>15</v>
      </c>
      <c r="BI3128">
        <v>7.5</v>
      </c>
    </row>
    <row r="3129" spans="1:61" x14ac:dyDescent="0.25">
      <c r="A3129" s="2">
        <v>41112</v>
      </c>
      <c r="B3129" s="7">
        <v>70978</v>
      </c>
      <c r="C3129" s="3">
        <v>0</v>
      </c>
      <c r="D3129" s="7">
        <f t="shared" si="379"/>
        <v>0</v>
      </c>
      <c r="E3129" s="7">
        <f t="shared" si="380"/>
        <v>0</v>
      </c>
      <c r="F3129" s="7">
        <f t="shared" si="381"/>
        <v>0</v>
      </c>
      <c r="G3129" s="11">
        <v>73135</v>
      </c>
      <c r="H3129">
        <v>0</v>
      </c>
      <c r="I3129">
        <v>1</v>
      </c>
      <c r="J3129">
        <v>22</v>
      </c>
      <c r="K3129" s="3">
        <v>10</v>
      </c>
      <c r="L3129" s="3">
        <f t="shared" si="382"/>
        <v>0</v>
      </c>
      <c r="M3129" s="5">
        <v>0</v>
      </c>
      <c r="R3129">
        <v>2012</v>
      </c>
      <c r="S3129" s="1" t="s">
        <v>4</v>
      </c>
      <c r="T3129" s="40">
        <f>+'Copy Co'!$B$17</f>
        <v>51399.602684929596</v>
      </c>
      <c r="U3129">
        <f>+'Copy Co'!$B$18*'All Data'!C3129</f>
        <v>0</v>
      </c>
      <c r="V3129" s="40">
        <f>+D3129*'Copy Co'!$B$19</f>
        <v>0</v>
      </c>
      <c r="W3129" s="40">
        <f>+E3129*'Copy Co'!$B$20</f>
        <v>0</v>
      </c>
      <c r="X3129" s="40">
        <f>+F3129*'Copy Co'!$B$21</f>
        <v>0</v>
      </c>
      <c r="Y3129" s="40">
        <f>+G3129*'Copy Co'!$B$22</f>
        <v>30437.512875043063</v>
      </c>
      <c r="Z3129" s="40">
        <f>+H3129*'Copy Co'!$B$23</f>
        <v>0</v>
      </c>
      <c r="AA3129" s="40">
        <f>+I3129*'Copy Co'!$B$24</f>
        <v>-10704.382616627605</v>
      </c>
      <c r="AB3129" s="40">
        <f>+J3129*'Copy Co'!$B$25</f>
        <v>7410.0859640526432</v>
      </c>
      <c r="AC3129" s="40">
        <f>+K3129*'Copy Co'!$B$26</f>
        <v>3132.5703898593574</v>
      </c>
      <c r="AD3129" s="40">
        <f>+L3129*'Copy Co'!$B$27</f>
        <v>0</v>
      </c>
      <c r="AE3129" s="40">
        <f>+M3129*'Copy Co'!$B$28</f>
        <v>0</v>
      </c>
      <c r="AF3129" s="40">
        <f t="shared" si="383"/>
        <v>81675.389297257076</v>
      </c>
      <c r="AG3129" s="25">
        <f t="shared" si="384"/>
        <v>10697.389297257076</v>
      </c>
      <c r="AH3129" s="56">
        <f t="shared" si="385"/>
        <v>41112</v>
      </c>
      <c r="AL3129" s="56"/>
      <c r="BF3129" s="2">
        <v>40675</v>
      </c>
      <c r="BG3129" s="3">
        <v>5.4583333333333401</v>
      </c>
      <c r="BH3129">
        <v>9</v>
      </c>
      <c r="BI3129">
        <v>7.0416666666666696</v>
      </c>
    </row>
    <row r="3130" spans="1:61" x14ac:dyDescent="0.25">
      <c r="A3130" s="2">
        <v>41113</v>
      </c>
      <c r="B3130" s="7">
        <v>82718</v>
      </c>
      <c r="C3130" s="3">
        <v>0</v>
      </c>
      <c r="D3130" s="7">
        <f t="shared" si="379"/>
        <v>0</v>
      </c>
      <c r="E3130" s="7">
        <f t="shared" si="380"/>
        <v>0</v>
      </c>
      <c r="F3130" s="7">
        <f t="shared" si="381"/>
        <v>0</v>
      </c>
      <c r="G3130" s="11">
        <v>70978</v>
      </c>
      <c r="H3130">
        <v>0</v>
      </c>
      <c r="I3130">
        <v>0</v>
      </c>
      <c r="J3130">
        <v>17</v>
      </c>
      <c r="K3130" s="3">
        <v>8.5</v>
      </c>
      <c r="L3130" s="3">
        <f t="shared" si="382"/>
        <v>0</v>
      </c>
      <c r="M3130" s="5">
        <v>0</v>
      </c>
      <c r="R3130">
        <v>2012</v>
      </c>
      <c r="S3130" s="1" t="s">
        <v>5</v>
      </c>
      <c r="T3130" s="40">
        <f>+'Copy Co'!$B$17</f>
        <v>51399.602684929596</v>
      </c>
      <c r="U3130">
        <f>+'Copy Co'!$B$18*'All Data'!C3130</f>
        <v>0</v>
      </c>
      <c r="V3130" s="40">
        <f>+D3130*'Copy Co'!$B$19</f>
        <v>0</v>
      </c>
      <c r="W3130" s="40">
        <f>+E3130*'Copy Co'!$B$20</f>
        <v>0</v>
      </c>
      <c r="X3130" s="40">
        <f>+F3130*'Copy Co'!$B$21</f>
        <v>0</v>
      </c>
      <c r="Y3130" s="40">
        <f>+G3130*'Copy Co'!$B$22</f>
        <v>29539.807053323395</v>
      </c>
      <c r="Z3130" s="40">
        <f>+H3130*'Copy Co'!$B$23</f>
        <v>0</v>
      </c>
      <c r="AA3130" s="40">
        <f>+I3130*'Copy Co'!$B$24</f>
        <v>0</v>
      </c>
      <c r="AB3130" s="40">
        <f>+J3130*'Copy Co'!$B$25</f>
        <v>5725.9755176770432</v>
      </c>
      <c r="AC3130" s="40">
        <f>+K3130*'Copy Co'!$B$26</f>
        <v>2662.6848313804539</v>
      </c>
      <c r="AD3130" s="40">
        <f>+L3130*'Copy Co'!$B$27</f>
        <v>0</v>
      </c>
      <c r="AE3130" s="40">
        <f>+M3130*'Copy Co'!$B$28</f>
        <v>0</v>
      </c>
      <c r="AF3130" s="40">
        <f t="shared" si="383"/>
        <v>89328.07008731048</v>
      </c>
      <c r="AG3130" s="25">
        <f t="shared" si="384"/>
        <v>6610.0700873104797</v>
      </c>
      <c r="AH3130" s="56">
        <f t="shared" si="385"/>
        <v>41113</v>
      </c>
      <c r="AL3130" s="56"/>
      <c r="BF3130" s="2">
        <v>42627</v>
      </c>
      <c r="BG3130" s="3">
        <v>5.4583333333333401</v>
      </c>
      <c r="BH3130">
        <v>22</v>
      </c>
      <c r="BI3130">
        <v>9.2916666666666696</v>
      </c>
    </row>
    <row r="3131" spans="1:61" x14ac:dyDescent="0.25">
      <c r="A3131" s="2">
        <v>41114</v>
      </c>
      <c r="B3131" s="7">
        <v>82552</v>
      </c>
      <c r="C3131" s="3">
        <v>0</v>
      </c>
      <c r="D3131" s="7">
        <f t="shared" si="379"/>
        <v>0</v>
      </c>
      <c r="E3131" s="7">
        <f t="shared" si="380"/>
        <v>0</v>
      </c>
      <c r="F3131" s="7">
        <f t="shared" si="381"/>
        <v>0</v>
      </c>
      <c r="G3131" s="11">
        <v>82718</v>
      </c>
      <c r="H3131">
        <v>0</v>
      </c>
      <c r="I3131">
        <v>0</v>
      </c>
      <c r="J3131">
        <v>15</v>
      </c>
      <c r="K3131" s="3">
        <v>7.1666666666666696</v>
      </c>
      <c r="L3131" s="3">
        <f t="shared" si="382"/>
        <v>0</v>
      </c>
      <c r="M3131" s="5">
        <v>0</v>
      </c>
      <c r="R3131">
        <v>2012</v>
      </c>
      <c r="S3131" s="1" t="s">
        <v>6</v>
      </c>
      <c r="T3131" s="40">
        <f>+'Copy Co'!$B$17</f>
        <v>51399.602684929596</v>
      </c>
      <c r="U3131">
        <f>+'Copy Co'!$B$18*'All Data'!C3131</f>
        <v>0</v>
      </c>
      <c r="V3131" s="40">
        <f>+D3131*'Copy Co'!$B$19</f>
        <v>0</v>
      </c>
      <c r="W3131" s="40">
        <f>+E3131*'Copy Co'!$B$20</f>
        <v>0</v>
      </c>
      <c r="X3131" s="40">
        <f>+F3131*'Copy Co'!$B$21</f>
        <v>0</v>
      </c>
      <c r="Y3131" s="40">
        <f>+G3131*'Copy Co'!$B$22</f>
        <v>34425.790524342818</v>
      </c>
      <c r="Z3131" s="40">
        <f>+H3131*'Copy Co'!$B$23</f>
        <v>0</v>
      </c>
      <c r="AA3131" s="40">
        <f>+I3131*'Copy Co'!$B$24</f>
        <v>0</v>
      </c>
      <c r="AB3131" s="40">
        <f>+J3131*'Copy Co'!$B$25</f>
        <v>5052.331339126802</v>
      </c>
      <c r="AC3131" s="40">
        <f>+K3131*'Copy Co'!$B$26</f>
        <v>2245.008779399207</v>
      </c>
      <c r="AD3131" s="40">
        <f>+L3131*'Copy Co'!$B$27</f>
        <v>0</v>
      </c>
      <c r="AE3131" s="40">
        <f>+M3131*'Copy Co'!$B$28</f>
        <v>0</v>
      </c>
      <c r="AF3131" s="40">
        <f t="shared" si="383"/>
        <v>93122.733327798429</v>
      </c>
      <c r="AG3131" s="25">
        <f t="shared" si="384"/>
        <v>10570.733327798429</v>
      </c>
      <c r="AH3131" s="56">
        <f t="shared" si="385"/>
        <v>41114</v>
      </c>
      <c r="AL3131" s="56"/>
      <c r="BF3131" s="2">
        <v>42899</v>
      </c>
      <c r="BG3131" s="3">
        <v>5.4583333333333401</v>
      </c>
      <c r="BH3131">
        <v>10</v>
      </c>
      <c r="BI3131">
        <v>5.2916666666666696</v>
      </c>
    </row>
    <row r="3132" spans="1:61" x14ac:dyDescent="0.25">
      <c r="A3132" s="2">
        <v>41115</v>
      </c>
      <c r="B3132" s="7">
        <v>86181</v>
      </c>
      <c r="C3132" s="3">
        <v>0</v>
      </c>
      <c r="D3132" s="7">
        <f t="shared" si="379"/>
        <v>0</v>
      </c>
      <c r="E3132" s="7">
        <f t="shared" si="380"/>
        <v>0</v>
      </c>
      <c r="F3132" s="7">
        <f t="shared" si="381"/>
        <v>0</v>
      </c>
      <c r="G3132" s="11">
        <v>82552</v>
      </c>
      <c r="H3132">
        <v>0</v>
      </c>
      <c r="I3132">
        <v>0</v>
      </c>
      <c r="J3132">
        <v>14</v>
      </c>
      <c r="K3132" s="3">
        <v>8.1666666666666696</v>
      </c>
      <c r="L3132" s="3">
        <f t="shared" si="382"/>
        <v>0</v>
      </c>
      <c r="M3132" s="5">
        <v>0</v>
      </c>
      <c r="R3132">
        <v>2012</v>
      </c>
      <c r="S3132" s="1" t="s">
        <v>7</v>
      </c>
      <c r="T3132" s="40">
        <f>+'Copy Co'!$B$17</f>
        <v>51399.602684929596</v>
      </c>
      <c r="U3132">
        <f>+'Copy Co'!$B$18*'All Data'!C3132</f>
        <v>0</v>
      </c>
      <c r="V3132" s="40">
        <f>+D3132*'Copy Co'!$B$19</f>
        <v>0</v>
      </c>
      <c r="W3132" s="40">
        <f>+E3132*'Copy Co'!$B$20</f>
        <v>0</v>
      </c>
      <c r="X3132" s="40">
        <f>+F3132*'Copy Co'!$B$21</f>
        <v>0</v>
      </c>
      <c r="Y3132" s="40">
        <f>+G3132*'Copy Co'!$B$22</f>
        <v>34356.704216319886</v>
      </c>
      <c r="Z3132" s="40">
        <f>+H3132*'Copy Co'!$B$23</f>
        <v>0</v>
      </c>
      <c r="AA3132" s="40">
        <f>+I3132*'Copy Co'!$B$24</f>
        <v>0</v>
      </c>
      <c r="AB3132" s="40">
        <f>+J3132*'Copy Co'!$B$25</f>
        <v>4715.5092498516824</v>
      </c>
      <c r="AC3132" s="40">
        <f>+K3132*'Copy Co'!$B$26</f>
        <v>2558.2658183851431</v>
      </c>
      <c r="AD3132" s="40">
        <f>+L3132*'Copy Co'!$B$27</f>
        <v>0</v>
      </c>
      <c r="AE3132" s="40">
        <f>+M3132*'Copy Co'!$B$28</f>
        <v>0</v>
      </c>
      <c r="AF3132" s="40">
        <f t="shared" si="383"/>
        <v>93030.081969486317</v>
      </c>
      <c r="AG3132" s="25">
        <f t="shared" si="384"/>
        <v>6849.0819694863167</v>
      </c>
      <c r="AH3132" s="56">
        <f t="shared" si="385"/>
        <v>41115</v>
      </c>
      <c r="AL3132" s="56"/>
      <c r="BF3132" s="2">
        <v>38070</v>
      </c>
      <c r="BG3132" s="3">
        <v>5.4166666666666599</v>
      </c>
      <c r="BH3132">
        <v>18</v>
      </c>
      <c r="BI3132">
        <v>9.6666666666666696</v>
      </c>
    </row>
    <row r="3133" spans="1:61" x14ac:dyDescent="0.25">
      <c r="A3133" s="2">
        <v>41116</v>
      </c>
      <c r="B3133" s="7">
        <v>84122</v>
      </c>
      <c r="C3133" s="3">
        <v>0</v>
      </c>
      <c r="D3133" s="7">
        <f t="shared" si="379"/>
        <v>0</v>
      </c>
      <c r="E3133" s="7">
        <f t="shared" si="380"/>
        <v>0</v>
      </c>
      <c r="F3133" s="7">
        <f t="shared" si="381"/>
        <v>0</v>
      </c>
      <c r="G3133" s="11">
        <v>86181</v>
      </c>
      <c r="H3133">
        <v>0</v>
      </c>
      <c r="I3133">
        <v>0</v>
      </c>
      <c r="J3133">
        <v>14</v>
      </c>
      <c r="K3133" s="3">
        <v>7.3333333333333304</v>
      </c>
      <c r="L3133" s="3">
        <f t="shared" si="382"/>
        <v>0</v>
      </c>
      <c r="M3133" s="5">
        <v>0</v>
      </c>
      <c r="R3133">
        <v>2012</v>
      </c>
      <c r="S3133" s="1" t="s">
        <v>1</v>
      </c>
      <c r="T3133" s="40">
        <f>+'Copy Co'!$B$17</f>
        <v>51399.602684929596</v>
      </c>
      <c r="U3133">
        <f>+'Copy Co'!$B$18*'All Data'!C3133</f>
        <v>0</v>
      </c>
      <c r="V3133" s="40">
        <f>+D3133*'Copy Co'!$B$19</f>
        <v>0</v>
      </c>
      <c r="W3133" s="40">
        <f>+E3133*'Copy Co'!$B$20</f>
        <v>0</v>
      </c>
      <c r="X3133" s="40">
        <f>+F3133*'Copy Co'!$B$21</f>
        <v>0</v>
      </c>
      <c r="Y3133" s="40">
        <f>+G3133*'Copy Co'!$B$22</f>
        <v>35867.030793520011</v>
      </c>
      <c r="Z3133" s="40">
        <f>+H3133*'Copy Co'!$B$23</f>
        <v>0</v>
      </c>
      <c r="AA3133" s="40">
        <f>+I3133*'Copy Co'!$B$24</f>
        <v>0</v>
      </c>
      <c r="AB3133" s="40">
        <f>+J3133*'Copy Co'!$B$25</f>
        <v>4715.5092498516824</v>
      </c>
      <c r="AC3133" s="40">
        <f>+K3133*'Copy Co'!$B$26</f>
        <v>2297.2182858968613</v>
      </c>
      <c r="AD3133" s="40">
        <f>+L3133*'Copy Co'!$B$27</f>
        <v>0</v>
      </c>
      <c r="AE3133" s="40">
        <f>+M3133*'Copy Co'!$B$28</f>
        <v>0</v>
      </c>
      <c r="AF3133" s="40">
        <f t="shared" si="383"/>
        <v>94279.361014198148</v>
      </c>
      <c r="AG3133" s="25">
        <f t="shared" si="384"/>
        <v>10157.361014198148</v>
      </c>
      <c r="AH3133" s="56">
        <f t="shared" si="385"/>
        <v>41116</v>
      </c>
      <c r="AL3133" s="56"/>
      <c r="BF3133" s="2">
        <v>41917</v>
      </c>
      <c r="BG3133" s="3">
        <v>5.4166666666666599</v>
      </c>
      <c r="BH3133">
        <v>9</v>
      </c>
      <c r="BI3133">
        <v>6.3333333333333304</v>
      </c>
    </row>
    <row r="3134" spans="1:61" x14ac:dyDescent="0.25">
      <c r="A3134" s="2">
        <v>41117</v>
      </c>
      <c r="B3134" s="7">
        <v>80218</v>
      </c>
      <c r="C3134" s="3">
        <v>0</v>
      </c>
      <c r="D3134" s="7">
        <f t="shared" si="379"/>
        <v>0</v>
      </c>
      <c r="E3134" s="7">
        <f t="shared" si="380"/>
        <v>0</v>
      </c>
      <c r="F3134" s="7">
        <f t="shared" si="381"/>
        <v>0</v>
      </c>
      <c r="G3134" s="11">
        <v>84122</v>
      </c>
      <c r="H3134">
        <v>1</v>
      </c>
      <c r="I3134">
        <v>0</v>
      </c>
      <c r="J3134">
        <v>24</v>
      </c>
      <c r="K3134" s="3">
        <v>13.8333333333333</v>
      </c>
      <c r="L3134" s="3">
        <f t="shared" si="382"/>
        <v>0</v>
      </c>
      <c r="M3134" s="5">
        <v>0</v>
      </c>
      <c r="R3134">
        <v>2012</v>
      </c>
      <c r="S3134" s="1" t="s">
        <v>2</v>
      </c>
      <c r="T3134" s="40">
        <f>+'Copy Co'!$B$17</f>
        <v>51399.602684929596</v>
      </c>
      <c r="U3134">
        <f>+'Copy Co'!$B$18*'All Data'!C3134</f>
        <v>0</v>
      </c>
      <c r="V3134" s="40">
        <f>+D3134*'Copy Co'!$B$19</f>
        <v>0</v>
      </c>
      <c r="W3134" s="40">
        <f>+E3134*'Copy Co'!$B$20</f>
        <v>0</v>
      </c>
      <c r="X3134" s="40">
        <f>+F3134*'Copy Co'!$B$21</f>
        <v>0</v>
      </c>
      <c r="Y3134" s="40">
        <f>+G3134*'Copy Co'!$B$22</f>
        <v>35010.110864488583</v>
      </c>
      <c r="Z3134" s="40">
        <f>+H3134*'Copy Co'!$B$23</f>
        <v>-10610.780657764437</v>
      </c>
      <c r="AA3134" s="40">
        <f>+I3134*'Copy Co'!$B$24</f>
        <v>0</v>
      </c>
      <c r="AB3134" s="40">
        <f>+J3134*'Copy Co'!$B$25</f>
        <v>8083.7301426028844</v>
      </c>
      <c r="AC3134" s="40">
        <f>+K3134*'Copy Co'!$B$26</f>
        <v>4333.3890393054344</v>
      </c>
      <c r="AD3134" s="40">
        <f>+L3134*'Copy Co'!$B$27</f>
        <v>0</v>
      </c>
      <c r="AE3134" s="40">
        <f>+M3134*'Copy Co'!$B$28</f>
        <v>0</v>
      </c>
      <c r="AF3134" s="40">
        <f t="shared" si="383"/>
        <v>88216.052073562052</v>
      </c>
      <c r="AG3134" s="25">
        <f t="shared" si="384"/>
        <v>7998.0520735620521</v>
      </c>
      <c r="AH3134" s="56">
        <f t="shared" si="385"/>
        <v>41117</v>
      </c>
      <c r="AL3134" s="56"/>
      <c r="BF3134" s="2">
        <v>42266</v>
      </c>
      <c r="BG3134" s="3">
        <v>5.4166666666666599</v>
      </c>
      <c r="BH3134">
        <v>12</v>
      </c>
      <c r="BI3134">
        <v>6.0416666666666696</v>
      </c>
    </row>
    <row r="3135" spans="1:61" x14ac:dyDescent="0.25">
      <c r="A3135" s="2">
        <v>41118</v>
      </c>
      <c r="B3135" s="7">
        <v>77742</v>
      </c>
      <c r="C3135" s="3">
        <v>0</v>
      </c>
      <c r="D3135" s="7">
        <f t="shared" si="379"/>
        <v>0</v>
      </c>
      <c r="E3135" s="7">
        <f t="shared" si="380"/>
        <v>0</v>
      </c>
      <c r="F3135" s="7">
        <f t="shared" si="381"/>
        <v>0</v>
      </c>
      <c r="G3135" s="11">
        <v>80218</v>
      </c>
      <c r="H3135">
        <v>0</v>
      </c>
      <c r="I3135">
        <v>1</v>
      </c>
      <c r="J3135">
        <v>29</v>
      </c>
      <c r="K3135" s="3">
        <v>15.6666666666667</v>
      </c>
      <c r="L3135" s="3">
        <f t="shared" si="382"/>
        <v>0</v>
      </c>
      <c r="M3135" s="5">
        <v>0</v>
      </c>
      <c r="R3135">
        <v>2012</v>
      </c>
      <c r="S3135" s="1" t="s">
        <v>3</v>
      </c>
      <c r="T3135" s="40">
        <f>+'Copy Co'!$B$17</f>
        <v>51399.602684929596</v>
      </c>
      <c r="U3135">
        <f>+'Copy Co'!$B$18*'All Data'!C3135</f>
        <v>0</v>
      </c>
      <c r="V3135" s="40">
        <f>+D3135*'Copy Co'!$B$19</f>
        <v>0</v>
      </c>
      <c r="W3135" s="40">
        <f>+E3135*'Copy Co'!$B$20</f>
        <v>0</v>
      </c>
      <c r="X3135" s="40">
        <f>+F3135*'Copy Co'!$B$21</f>
        <v>0</v>
      </c>
      <c r="Y3135" s="40">
        <f>+G3135*'Copy Co'!$B$22</f>
        <v>33385.33407821432</v>
      </c>
      <c r="Z3135" s="40">
        <f>+H3135*'Copy Co'!$B$23</f>
        <v>0</v>
      </c>
      <c r="AA3135" s="40">
        <f>+I3135*'Copy Co'!$B$24</f>
        <v>-10704.382616627605</v>
      </c>
      <c r="AB3135" s="40">
        <f>+J3135*'Copy Co'!$B$25</f>
        <v>9767.8405889784844</v>
      </c>
      <c r="AC3135" s="40">
        <f>+K3135*'Copy Co'!$B$26</f>
        <v>4907.693610779671</v>
      </c>
      <c r="AD3135" s="40">
        <f>+L3135*'Copy Co'!$B$27</f>
        <v>0</v>
      </c>
      <c r="AE3135" s="40">
        <f>+M3135*'Copy Co'!$B$28</f>
        <v>0</v>
      </c>
      <c r="AF3135" s="40">
        <f t="shared" si="383"/>
        <v>88756.088346274468</v>
      </c>
      <c r="AG3135" s="25">
        <f t="shared" si="384"/>
        <v>11014.088346274468</v>
      </c>
      <c r="AH3135" s="56">
        <f t="shared" si="385"/>
        <v>41118</v>
      </c>
      <c r="AL3135" s="56"/>
      <c r="BF3135" s="2">
        <v>38775</v>
      </c>
      <c r="BG3135" s="3">
        <v>5.375</v>
      </c>
      <c r="BH3135">
        <v>30</v>
      </c>
      <c r="BI3135">
        <v>19.7916666666667</v>
      </c>
    </row>
    <row r="3136" spans="1:61" x14ac:dyDescent="0.25">
      <c r="A3136" s="2">
        <v>41119</v>
      </c>
      <c r="B3136" s="7">
        <v>71667</v>
      </c>
      <c r="C3136" s="3">
        <v>0</v>
      </c>
      <c r="D3136" s="7">
        <f t="shared" si="379"/>
        <v>0</v>
      </c>
      <c r="E3136" s="7">
        <f t="shared" si="380"/>
        <v>0</v>
      </c>
      <c r="F3136" s="7">
        <f t="shared" si="381"/>
        <v>0</v>
      </c>
      <c r="G3136" s="11">
        <v>77742</v>
      </c>
      <c r="H3136">
        <v>0</v>
      </c>
      <c r="I3136">
        <v>1</v>
      </c>
      <c r="J3136">
        <v>18</v>
      </c>
      <c r="K3136" s="3">
        <v>10.8333333333333</v>
      </c>
      <c r="L3136" s="3">
        <f t="shared" si="382"/>
        <v>0</v>
      </c>
      <c r="M3136" s="5">
        <v>0</v>
      </c>
      <c r="R3136">
        <v>2012</v>
      </c>
      <c r="S3136" s="1" t="s">
        <v>4</v>
      </c>
      <c r="T3136" s="40">
        <f>+'Copy Co'!$B$17</f>
        <v>51399.602684929596</v>
      </c>
      <c r="U3136">
        <f>+'Copy Co'!$B$18*'All Data'!C3136</f>
        <v>0</v>
      </c>
      <c r="V3136" s="40">
        <f>+D3136*'Copy Co'!$B$19</f>
        <v>0</v>
      </c>
      <c r="W3136" s="40">
        <f>+E3136*'Copy Co'!$B$20</f>
        <v>0</v>
      </c>
      <c r="X3136" s="40">
        <f>+F3136*'Copy Co'!$B$21</f>
        <v>0</v>
      </c>
      <c r="Y3136" s="40">
        <f>+G3136*'Copy Co'!$B$22</f>
        <v>32354.866013968658</v>
      </c>
      <c r="Z3136" s="40">
        <f>+H3136*'Copy Co'!$B$23</f>
        <v>0</v>
      </c>
      <c r="AA3136" s="40">
        <f>+I3136*'Copy Co'!$B$24</f>
        <v>-10704.382616627605</v>
      </c>
      <c r="AB3136" s="40">
        <f>+J3136*'Copy Co'!$B$25</f>
        <v>6062.7976069521628</v>
      </c>
      <c r="AC3136" s="40">
        <f>+K3136*'Copy Co'!$B$26</f>
        <v>3393.617922347627</v>
      </c>
      <c r="AD3136" s="40">
        <f>+L3136*'Copy Co'!$B$27</f>
        <v>0</v>
      </c>
      <c r="AE3136" s="40">
        <f>+M3136*'Copy Co'!$B$28</f>
        <v>0</v>
      </c>
      <c r="AF3136" s="40">
        <f t="shared" si="383"/>
        <v>82506.501611570449</v>
      </c>
      <c r="AG3136" s="25">
        <f t="shared" si="384"/>
        <v>10839.501611570449</v>
      </c>
      <c r="AH3136" s="56">
        <f t="shared" si="385"/>
        <v>41119</v>
      </c>
      <c r="AL3136" s="56"/>
      <c r="BF3136" s="2">
        <v>40832</v>
      </c>
      <c r="BG3136" s="3">
        <v>5.375</v>
      </c>
      <c r="BH3136">
        <v>28</v>
      </c>
      <c r="BI3136">
        <v>7.4166666666666696</v>
      </c>
    </row>
    <row r="3137" spans="1:61" x14ac:dyDescent="0.25">
      <c r="A3137" s="2">
        <v>41120</v>
      </c>
      <c r="B3137" s="7">
        <v>88444</v>
      </c>
      <c r="C3137" s="3">
        <v>0</v>
      </c>
      <c r="D3137" s="7">
        <f t="shared" si="379"/>
        <v>0</v>
      </c>
      <c r="E3137" s="7">
        <f t="shared" si="380"/>
        <v>0</v>
      </c>
      <c r="F3137" s="7">
        <f t="shared" si="381"/>
        <v>0</v>
      </c>
      <c r="G3137" s="11">
        <v>71667</v>
      </c>
      <c r="H3137">
        <v>0</v>
      </c>
      <c r="I3137">
        <v>0</v>
      </c>
      <c r="J3137">
        <v>26</v>
      </c>
      <c r="K3137" s="3">
        <v>13.0833333333333</v>
      </c>
      <c r="L3137" s="3">
        <f t="shared" si="382"/>
        <v>0</v>
      </c>
      <c r="M3137" s="5">
        <v>0</v>
      </c>
      <c r="R3137">
        <v>2012</v>
      </c>
      <c r="S3137" s="1" t="s">
        <v>5</v>
      </c>
      <c r="T3137" s="40">
        <f>+'Copy Co'!$B$17</f>
        <v>51399.602684929596</v>
      </c>
      <c r="U3137">
        <f>+'Copy Co'!$B$18*'All Data'!C3137</f>
        <v>0</v>
      </c>
      <c r="V3137" s="40">
        <f>+D3137*'Copy Co'!$B$19</f>
        <v>0</v>
      </c>
      <c r="W3137" s="40">
        <f>+E3137*'Copy Co'!$B$20</f>
        <v>0</v>
      </c>
      <c r="X3137" s="40">
        <f>+F3137*'Copy Co'!$B$21</f>
        <v>0</v>
      </c>
      <c r="Y3137" s="40">
        <f>+G3137*'Copy Co'!$B$22</f>
        <v>29826.556849876408</v>
      </c>
      <c r="Z3137" s="40">
        <f>+H3137*'Copy Co'!$B$23</f>
        <v>0</v>
      </c>
      <c r="AA3137" s="40">
        <f>+I3137*'Copy Co'!$B$24</f>
        <v>0</v>
      </c>
      <c r="AB3137" s="40">
        <f>+J3137*'Copy Co'!$B$25</f>
        <v>8757.3743211531237</v>
      </c>
      <c r="AC3137" s="40">
        <f>+K3137*'Copy Co'!$B$26</f>
        <v>4098.4462600659826</v>
      </c>
      <c r="AD3137" s="40">
        <f>+L3137*'Copy Co'!$B$27</f>
        <v>0</v>
      </c>
      <c r="AE3137" s="40">
        <f>+M3137*'Copy Co'!$B$28</f>
        <v>0</v>
      </c>
      <c r="AF3137" s="40">
        <f t="shared" si="383"/>
        <v>94081.980116025108</v>
      </c>
      <c r="AG3137" s="25">
        <f t="shared" si="384"/>
        <v>5637.9801160251081</v>
      </c>
      <c r="AH3137" s="56">
        <f t="shared" si="385"/>
        <v>41120</v>
      </c>
      <c r="AL3137" s="56"/>
      <c r="BF3137" s="2">
        <v>40078</v>
      </c>
      <c r="BG3137" s="3">
        <v>5.3333333333333401</v>
      </c>
      <c r="BH3137">
        <v>12</v>
      </c>
      <c r="BI3137">
        <v>7</v>
      </c>
    </row>
    <row r="3138" spans="1:61" x14ac:dyDescent="0.25">
      <c r="A3138" s="2">
        <v>41121</v>
      </c>
      <c r="B3138" s="7">
        <v>86265</v>
      </c>
      <c r="C3138" s="3">
        <v>0</v>
      </c>
      <c r="D3138" s="7">
        <f t="shared" si="379"/>
        <v>0</v>
      </c>
      <c r="E3138" s="7">
        <f t="shared" si="380"/>
        <v>0</v>
      </c>
      <c r="F3138" s="7">
        <f t="shared" si="381"/>
        <v>0</v>
      </c>
      <c r="G3138" s="11">
        <v>88444</v>
      </c>
      <c r="H3138">
        <v>0</v>
      </c>
      <c r="I3138">
        <v>0</v>
      </c>
      <c r="J3138">
        <v>17</v>
      </c>
      <c r="K3138" s="3">
        <v>10.2083333333333</v>
      </c>
      <c r="L3138" s="3">
        <f t="shared" si="382"/>
        <v>0</v>
      </c>
      <c r="M3138" s="5">
        <v>0</v>
      </c>
      <c r="R3138">
        <v>2012</v>
      </c>
      <c r="S3138" s="1" t="s">
        <v>6</v>
      </c>
      <c r="T3138" s="40">
        <f>+'Copy Co'!$B$17</f>
        <v>51399.602684929596</v>
      </c>
      <c r="U3138">
        <f>+'Copy Co'!$B$18*'All Data'!C3138</f>
        <v>0</v>
      </c>
      <c r="V3138" s="40">
        <f>+D3138*'Copy Co'!$B$19</f>
        <v>0</v>
      </c>
      <c r="W3138" s="40">
        <f>+E3138*'Copy Co'!$B$20</f>
        <v>0</v>
      </c>
      <c r="X3138" s="40">
        <f>+F3138*'Copy Co'!$B$21</f>
        <v>0</v>
      </c>
      <c r="Y3138" s="40">
        <f>+G3138*'Copy Co'!$B$22</f>
        <v>36808.851968555529</v>
      </c>
      <c r="Z3138" s="40">
        <f>+H3138*'Copy Co'!$B$23</f>
        <v>0</v>
      </c>
      <c r="AA3138" s="40">
        <f>+I3138*'Copy Co'!$B$24</f>
        <v>0</v>
      </c>
      <c r="AB3138" s="40">
        <f>+J3138*'Copy Co'!$B$25</f>
        <v>5725.9755176770432</v>
      </c>
      <c r="AC3138" s="40">
        <f>+K3138*'Copy Co'!$B$26</f>
        <v>3197.8322729814172</v>
      </c>
      <c r="AD3138" s="40">
        <f>+L3138*'Copy Co'!$B$27</f>
        <v>0</v>
      </c>
      <c r="AE3138" s="40">
        <f>+M3138*'Copy Co'!$B$28</f>
        <v>0</v>
      </c>
      <c r="AF3138" s="40">
        <f t="shared" si="383"/>
        <v>97132.262444143591</v>
      </c>
      <c r="AG3138" s="25">
        <f t="shared" si="384"/>
        <v>10867.262444143591</v>
      </c>
      <c r="AH3138" s="56">
        <f t="shared" si="385"/>
        <v>41121</v>
      </c>
      <c r="AI3138" s="38">
        <f>SUM(AG3108:AG3138)</f>
        <v>255962.29623279057</v>
      </c>
      <c r="AJ3138" s="38"/>
      <c r="AK3138" s="38"/>
      <c r="AL3138" s="56"/>
      <c r="AN3138" s="38"/>
      <c r="AO3138" s="38"/>
      <c r="AP3138" s="38"/>
      <c r="AQ3138" s="38"/>
      <c r="AR3138" s="38"/>
      <c r="AS3138" s="38"/>
      <c r="AT3138" s="38"/>
      <c r="AU3138" s="38"/>
      <c r="AV3138" s="38"/>
      <c r="AW3138" s="38"/>
      <c r="AX3138" s="38"/>
      <c r="AY3138" s="38"/>
      <c r="AZ3138" s="38"/>
      <c r="BA3138" s="38"/>
      <c r="BB3138" s="38"/>
      <c r="BC3138" s="38"/>
      <c r="BD3138" s="38"/>
      <c r="BE3138" s="38"/>
      <c r="BF3138" s="2">
        <v>40803</v>
      </c>
      <c r="BG3138" s="3">
        <v>5.3333333333333401</v>
      </c>
      <c r="BH3138">
        <v>10</v>
      </c>
      <c r="BI3138">
        <v>6.7916666666666696</v>
      </c>
    </row>
    <row r="3139" spans="1:61" x14ac:dyDescent="0.25">
      <c r="A3139" s="2">
        <v>41122</v>
      </c>
      <c r="B3139" s="7">
        <v>89604</v>
      </c>
      <c r="C3139" s="3">
        <v>0</v>
      </c>
      <c r="D3139" s="7">
        <f t="shared" si="379"/>
        <v>0</v>
      </c>
      <c r="E3139" s="7">
        <f t="shared" si="380"/>
        <v>0</v>
      </c>
      <c r="F3139" s="7">
        <f t="shared" si="381"/>
        <v>0</v>
      </c>
      <c r="G3139" s="11">
        <v>86265</v>
      </c>
      <c r="H3139">
        <v>0</v>
      </c>
      <c r="I3139">
        <v>0</v>
      </c>
      <c r="J3139">
        <v>16</v>
      </c>
      <c r="K3139" s="3">
        <v>7.9166666666666696</v>
      </c>
      <c r="L3139" s="3">
        <f t="shared" si="382"/>
        <v>0</v>
      </c>
      <c r="M3139" s="5">
        <v>0</v>
      </c>
      <c r="R3139">
        <v>2012</v>
      </c>
      <c r="S3139" s="1" t="s">
        <v>7</v>
      </c>
      <c r="T3139" s="40">
        <f>+'Copy Co'!$B$17</f>
        <v>51399.602684929596</v>
      </c>
      <c r="U3139">
        <f>+'Copy Co'!$B$18*'All Data'!C3139</f>
        <v>0</v>
      </c>
      <c r="V3139" s="40">
        <f>+D3139*'Copy Co'!$B$19</f>
        <v>0</v>
      </c>
      <c r="W3139" s="40">
        <f>+E3139*'Copy Co'!$B$20</f>
        <v>0</v>
      </c>
      <c r="X3139" s="40">
        <f>+F3139*'Copy Co'!$B$21</f>
        <v>0</v>
      </c>
      <c r="Y3139" s="40">
        <f>+G3139*'Copy Co'!$B$22</f>
        <v>35901.990130109931</v>
      </c>
      <c r="Z3139" s="40">
        <f>+H3139*'Copy Co'!$B$23</f>
        <v>0</v>
      </c>
      <c r="AA3139" s="40">
        <f>+I3139*'Copy Co'!$B$24</f>
        <v>0</v>
      </c>
      <c r="AB3139" s="40">
        <f>+J3139*'Copy Co'!$B$25</f>
        <v>5389.1534284019226</v>
      </c>
      <c r="AC3139" s="40">
        <f>+K3139*'Copy Co'!$B$26</f>
        <v>2479.9515586386592</v>
      </c>
      <c r="AD3139" s="40">
        <f>+L3139*'Copy Co'!$B$27</f>
        <v>0</v>
      </c>
      <c r="AE3139" s="40">
        <f>+M3139*'Copy Co'!$B$28</f>
        <v>0</v>
      </c>
      <c r="AF3139" s="40">
        <f t="shared" si="383"/>
        <v>95170.697802080118</v>
      </c>
      <c r="AG3139" s="25">
        <f t="shared" si="384"/>
        <v>5566.697802080118</v>
      </c>
      <c r="AH3139" s="56">
        <f t="shared" si="385"/>
        <v>41122</v>
      </c>
      <c r="AL3139" s="56"/>
      <c r="BF3139" s="2">
        <v>38121</v>
      </c>
      <c r="BG3139" s="3">
        <v>5.2916666666666599</v>
      </c>
      <c r="BH3139">
        <v>13</v>
      </c>
      <c r="BI3139">
        <v>5.875</v>
      </c>
    </row>
    <row r="3140" spans="1:61" x14ac:dyDescent="0.25">
      <c r="A3140" s="2">
        <v>41123</v>
      </c>
      <c r="B3140" s="7">
        <v>86356</v>
      </c>
      <c r="C3140" s="3">
        <v>0</v>
      </c>
      <c r="D3140" s="7">
        <f t="shared" si="379"/>
        <v>0</v>
      </c>
      <c r="E3140" s="7">
        <f t="shared" si="380"/>
        <v>0</v>
      </c>
      <c r="F3140" s="7">
        <f t="shared" si="381"/>
        <v>0</v>
      </c>
      <c r="G3140" s="11">
        <v>89604</v>
      </c>
      <c r="H3140">
        <v>0</v>
      </c>
      <c r="I3140">
        <v>0</v>
      </c>
      <c r="J3140">
        <v>12</v>
      </c>
      <c r="K3140" s="3">
        <v>7.4166666666666696</v>
      </c>
      <c r="L3140" s="3">
        <f t="shared" si="382"/>
        <v>0</v>
      </c>
      <c r="M3140" s="5">
        <v>0</v>
      </c>
      <c r="R3140">
        <v>2012</v>
      </c>
      <c r="S3140" s="1" t="s">
        <v>1</v>
      </c>
      <c r="T3140" s="40">
        <f>+'Copy Co'!$B$17</f>
        <v>51399.602684929596</v>
      </c>
      <c r="U3140">
        <f>+'Copy Co'!$B$18*'All Data'!C3140</f>
        <v>0</v>
      </c>
      <c r="V3140" s="40">
        <f>+D3140*'Copy Co'!$B$19</f>
        <v>0</v>
      </c>
      <c r="W3140" s="40">
        <f>+E3140*'Copy Co'!$B$20</f>
        <v>0</v>
      </c>
      <c r="X3140" s="40">
        <f>+F3140*'Copy Co'!$B$21</f>
        <v>0</v>
      </c>
      <c r="Y3140" s="40">
        <f>+G3140*'Copy Co'!$B$22</f>
        <v>37291.623759559152</v>
      </c>
      <c r="Z3140" s="40">
        <f>+H3140*'Copy Co'!$B$23</f>
        <v>0</v>
      </c>
      <c r="AA3140" s="40">
        <f>+I3140*'Copy Co'!$B$24</f>
        <v>0</v>
      </c>
      <c r="AB3140" s="40">
        <f>+J3140*'Copy Co'!$B$25</f>
        <v>4041.8650713014422</v>
      </c>
      <c r="AC3140" s="40">
        <f>+K3140*'Copy Co'!$B$26</f>
        <v>2323.3230391456914</v>
      </c>
      <c r="AD3140" s="40">
        <f>+L3140*'Copy Co'!$B$27</f>
        <v>0</v>
      </c>
      <c r="AE3140" s="40">
        <f>+M3140*'Copy Co'!$B$28</f>
        <v>0</v>
      </c>
      <c r="AF3140" s="40">
        <f t="shared" si="383"/>
        <v>95056.414554935865</v>
      </c>
      <c r="AG3140" s="25">
        <f t="shared" si="384"/>
        <v>8700.4145549358655</v>
      </c>
      <c r="AH3140" s="56">
        <f t="shared" si="385"/>
        <v>41123</v>
      </c>
      <c r="AL3140" s="56"/>
      <c r="BF3140" s="2">
        <v>39179</v>
      </c>
      <c r="BG3140" s="3">
        <v>5.2916666666666599</v>
      </c>
      <c r="BH3140">
        <v>14</v>
      </c>
      <c r="BI3140">
        <v>6.5416666666666696</v>
      </c>
    </row>
    <row r="3141" spans="1:61" x14ac:dyDescent="0.25">
      <c r="A3141" s="2">
        <v>41124</v>
      </c>
      <c r="B3141" s="7">
        <v>83877</v>
      </c>
      <c r="C3141" s="3">
        <v>0</v>
      </c>
      <c r="D3141" s="7">
        <f t="shared" ref="D3141:D3204" si="386">+C3141^2</f>
        <v>0</v>
      </c>
      <c r="E3141" s="7">
        <f t="shared" ref="E3141:E3204" si="387">+C3141^3</f>
        <v>0</v>
      </c>
      <c r="F3141" s="7">
        <f t="shared" ref="F3141:F3204" si="388">+C3141^4</f>
        <v>0</v>
      </c>
      <c r="G3141" s="11">
        <v>86356</v>
      </c>
      <c r="H3141">
        <v>1</v>
      </c>
      <c r="I3141">
        <v>0</v>
      </c>
      <c r="J3141">
        <v>14</v>
      </c>
      <c r="K3141" s="3">
        <v>5.875</v>
      </c>
      <c r="L3141" s="3">
        <f t="shared" ref="L3141:L3204" si="389">+C3141*K3141</f>
        <v>0</v>
      </c>
      <c r="M3141" s="5">
        <v>0</v>
      </c>
      <c r="R3141">
        <v>2012</v>
      </c>
      <c r="S3141" s="1" t="s">
        <v>2</v>
      </c>
      <c r="T3141" s="40">
        <f>+'Copy Co'!$B$17</f>
        <v>51399.602684929596</v>
      </c>
      <c r="U3141">
        <f>+'Copy Co'!$B$18*'All Data'!C3141</f>
        <v>0</v>
      </c>
      <c r="V3141" s="40">
        <f>+D3141*'Copy Co'!$B$19</f>
        <v>0</v>
      </c>
      <c r="W3141" s="40">
        <f>+E3141*'Copy Co'!$B$20</f>
        <v>0</v>
      </c>
      <c r="X3141" s="40">
        <f>+F3141*'Copy Co'!$B$21</f>
        <v>0</v>
      </c>
      <c r="Y3141" s="40">
        <f>+G3141*'Copy Co'!$B$22</f>
        <v>35939.862744749007</v>
      </c>
      <c r="Z3141" s="40">
        <f>+H3141*'Copy Co'!$B$23</f>
        <v>-10610.780657764437</v>
      </c>
      <c r="AA3141" s="40">
        <f>+I3141*'Copy Co'!$B$24</f>
        <v>0</v>
      </c>
      <c r="AB3141" s="40">
        <f>+J3141*'Copy Co'!$B$25</f>
        <v>4715.5092498516824</v>
      </c>
      <c r="AC3141" s="40">
        <f>+K3141*'Copy Co'!$B$26</f>
        <v>1840.3851040423726</v>
      </c>
      <c r="AD3141" s="40">
        <f>+L3141*'Copy Co'!$B$27</f>
        <v>0</v>
      </c>
      <c r="AE3141" s="40">
        <f>+M3141*'Copy Co'!$B$28</f>
        <v>0</v>
      </c>
      <c r="AF3141" s="40">
        <f t="shared" ref="AF3141:AF3204" si="390">SUM(T3141:AE3141)</f>
        <v>83284.579125808217</v>
      </c>
      <c r="AG3141" s="25">
        <f t="shared" ref="AG3141:AG3204" si="391">+AF3141-B3141</f>
        <v>-592.42087419178279</v>
      </c>
      <c r="AH3141" s="56">
        <f t="shared" ref="AH3141:AH3204" si="392">+A3141</f>
        <v>41124</v>
      </c>
      <c r="AL3141" s="56"/>
      <c r="BF3141" s="2">
        <v>39593</v>
      </c>
      <c r="BG3141" s="3">
        <v>5.2916666666666599</v>
      </c>
      <c r="BH3141">
        <v>10</v>
      </c>
      <c r="BI3141">
        <v>5.5833333333333304</v>
      </c>
    </row>
    <row r="3142" spans="1:61" x14ac:dyDescent="0.25">
      <c r="A3142" s="2">
        <v>41125</v>
      </c>
      <c r="B3142" s="7">
        <v>77917</v>
      </c>
      <c r="C3142" s="3">
        <v>0</v>
      </c>
      <c r="D3142" s="7">
        <f t="shared" si="386"/>
        <v>0</v>
      </c>
      <c r="E3142" s="7">
        <f t="shared" si="387"/>
        <v>0</v>
      </c>
      <c r="F3142" s="7">
        <f t="shared" si="388"/>
        <v>0</v>
      </c>
      <c r="G3142" s="11">
        <v>83877</v>
      </c>
      <c r="H3142">
        <v>0</v>
      </c>
      <c r="I3142">
        <v>1</v>
      </c>
      <c r="J3142">
        <v>13</v>
      </c>
      <c r="K3142" s="3">
        <v>6.2083333333333304</v>
      </c>
      <c r="L3142" s="3">
        <f t="shared" si="389"/>
        <v>0</v>
      </c>
      <c r="M3142" s="5">
        <v>0</v>
      </c>
      <c r="R3142">
        <v>2012</v>
      </c>
      <c r="S3142" s="1" t="s">
        <v>3</v>
      </c>
      <c r="T3142" s="40">
        <f>+'Copy Co'!$B$17</f>
        <v>51399.602684929596</v>
      </c>
      <c r="U3142">
        <f>+'Copy Co'!$B$18*'All Data'!C3142</f>
        <v>0</v>
      </c>
      <c r="V3142" s="40">
        <f>+D3142*'Copy Co'!$B$19</f>
        <v>0</v>
      </c>
      <c r="W3142" s="40">
        <f>+E3142*'Copy Co'!$B$20</f>
        <v>0</v>
      </c>
      <c r="X3142" s="40">
        <f>+F3142*'Copy Co'!$B$21</f>
        <v>0</v>
      </c>
      <c r="Y3142" s="40">
        <f>+G3142*'Copy Co'!$B$22</f>
        <v>34908.146132767986</v>
      </c>
      <c r="Z3142" s="40">
        <f>+H3142*'Copy Co'!$B$23</f>
        <v>0</v>
      </c>
      <c r="AA3142" s="40">
        <f>+I3142*'Copy Co'!$B$24</f>
        <v>-10704.382616627605</v>
      </c>
      <c r="AB3142" s="40">
        <f>+J3142*'Copy Co'!$B$25</f>
        <v>4378.6871605765618</v>
      </c>
      <c r="AC3142" s="40">
        <f>+K3142*'Copy Co'!$B$26</f>
        <v>1944.8041170376837</v>
      </c>
      <c r="AD3142" s="40">
        <f>+L3142*'Copy Co'!$B$27</f>
        <v>0</v>
      </c>
      <c r="AE3142" s="40">
        <f>+M3142*'Copy Co'!$B$28</f>
        <v>0</v>
      </c>
      <c r="AF3142" s="40">
        <f t="shared" si="390"/>
        <v>81926.857478684207</v>
      </c>
      <c r="AG3142" s="25">
        <f t="shared" si="391"/>
        <v>4009.8574786842073</v>
      </c>
      <c r="AH3142" s="56">
        <f t="shared" si="392"/>
        <v>41125</v>
      </c>
      <c r="AL3142" s="56"/>
      <c r="BF3142" s="2">
        <v>41197</v>
      </c>
      <c r="BG3142" s="3">
        <v>5.2916666666666599</v>
      </c>
      <c r="BH3142">
        <v>12</v>
      </c>
      <c r="BI3142">
        <v>7.625</v>
      </c>
    </row>
    <row r="3143" spans="1:61" x14ac:dyDescent="0.25">
      <c r="A3143" s="2">
        <v>41126</v>
      </c>
      <c r="B3143" s="7">
        <v>72294</v>
      </c>
      <c r="C3143" s="3">
        <v>0</v>
      </c>
      <c r="D3143" s="7">
        <f t="shared" si="386"/>
        <v>0</v>
      </c>
      <c r="E3143" s="7">
        <f t="shared" si="387"/>
        <v>0</v>
      </c>
      <c r="F3143" s="7">
        <f t="shared" si="388"/>
        <v>0</v>
      </c>
      <c r="G3143" s="11">
        <v>77917</v>
      </c>
      <c r="H3143">
        <v>0</v>
      </c>
      <c r="I3143">
        <v>1</v>
      </c>
      <c r="J3143">
        <v>23</v>
      </c>
      <c r="K3143" s="3">
        <v>7.875</v>
      </c>
      <c r="L3143" s="3">
        <f t="shared" si="389"/>
        <v>0</v>
      </c>
      <c r="M3143" s="5">
        <v>0</v>
      </c>
      <c r="R3143">
        <v>2012</v>
      </c>
      <c r="S3143" s="1" t="s">
        <v>4</v>
      </c>
      <c r="T3143" s="40">
        <f>+'Copy Co'!$B$17</f>
        <v>51399.602684929596</v>
      </c>
      <c r="U3143">
        <f>+'Copy Co'!$B$18*'All Data'!C3143</f>
        <v>0</v>
      </c>
      <c r="V3143" s="40">
        <f>+D3143*'Copy Co'!$B$19</f>
        <v>0</v>
      </c>
      <c r="W3143" s="40">
        <f>+E3143*'Copy Co'!$B$20</f>
        <v>0</v>
      </c>
      <c r="X3143" s="40">
        <f>+F3143*'Copy Co'!$B$21</f>
        <v>0</v>
      </c>
      <c r="Y3143" s="40">
        <f>+G3143*'Copy Co'!$B$22</f>
        <v>32427.697965197651</v>
      </c>
      <c r="Z3143" s="40">
        <f>+H3143*'Copy Co'!$B$23</f>
        <v>0</v>
      </c>
      <c r="AA3143" s="40">
        <f>+I3143*'Copy Co'!$B$24</f>
        <v>-10704.382616627605</v>
      </c>
      <c r="AB3143" s="40">
        <f>+J3143*'Copy Co'!$B$25</f>
        <v>7746.9080533277638</v>
      </c>
      <c r="AC3143" s="40">
        <f>+K3143*'Copy Co'!$B$26</f>
        <v>2466.8991820142442</v>
      </c>
      <c r="AD3143" s="40">
        <f>+L3143*'Copy Co'!$B$27</f>
        <v>0</v>
      </c>
      <c r="AE3143" s="40">
        <f>+M3143*'Copy Co'!$B$28</f>
        <v>0</v>
      </c>
      <c r="AF3143" s="40">
        <f t="shared" si="390"/>
        <v>83336.725268841648</v>
      </c>
      <c r="AG3143" s="25">
        <f t="shared" si="391"/>
        <v>11042.725268841648</v>
      </c>
      <c r="AH3143" s="56">
        <f t="shared" si="392"/>
        <v>41126</v>
      </c>
      <c r="AL3143" s="56"/>
      <c r="BF3143" s="2">
        <v>41536</v>
      </c>
      <c r="BG3143" s="3">
        <v>5.2916666666666599</v>
      </c>
      <c r="BH3143">
        <v>7</v>
      </c>
      <c r="BI3143">
        <v>5.2916666666666696</v>
      </c>
    </row>
    <row r="3144" spans="1:61" x14ac:dyDescent="0.25">
      <c r="A3144" s="2">
        <v>41127</v>
      </c>
      <c r="B3144" s="7">
        <v>86859</v>
      </c>
      <c r="C3144" s="3">
        <v>0</v>
      </c>
      <c r="D3144" s="7">
        <f t="shared" si="386"/>
        <v>0</v>
      </c>
      <c r="E3144" s="7">
        <f t="shared" si="387"/>
        <v>0</v>
      </c>
      <c r="F3144" s="7">
        <f t="shared" si="388"/>
        <v>0</v>
      </c>
      <c r="G3144" s="11">
        <v>72294</v>
      </c>
      <c r="H3144">
        <v>0</v>
      </c>
      <c r="I3144">
        <v>0</v>
      </c>
      <c r="J3144">
        <v>13</v>
      </c>
      <c r="K3144" s="3">
        <v>7</v>
      </c>
      <c r="L3144" s="3">
        <f t="shared" si="389"/>
        <v>0</v>
      </c>
      <c r="M3144" s="5">
        <v>0</v>
      </c>
      <c r="R3144">
        <v>2012</v>
      </c>
      <c r="S3144" s="1" t="s">
        <v>5</v>
      </c>
      <c r="T3144" s="40">
        <f>+'Copy Co'!$B$17</f>
        <v>51399.602684929596</v>
      </c>
      <c r="U3144">
        <f>+'Copy Co'!$B$18*'All Data'!C3144</f>
        <v>0</v>
      </c>
      <c r="V3144" s="40">
        <f>+D3144*'Copy Co'!$B$19</f>
        <v>0</v>
      </c>
      <c r="W3144" s="40">
        <f>+E3144*'Copy Co'!$B$20</f>
        <v>0</v>
      </c>
      <c r="X3144" s="40">
        <f>+F3144*'Copy Co'!$B$21</f>
        <v>0</v>
      </c>
      <c r="Y3144" s="40">
        <f>+G3144*'Copy Co'!$B$22</f>
        <v>30087.503326565435</v>
      </c>
      <c r="Z3144" s="40">
        <f>+H3144*'Copy Co'!$B$23</f>
        <v>0</v>
      </c>
      <c r="AA3144" s="40">
        <f>+I3144*'Copy Co'!$B$24</f>
        <v>0</v>
      </c>
      <c r="AB3144" s="40">
        <f>+J3144*'Copy Co'!$B$25</f>
        <v>4378.6871605765618</v>
      </c>
      <c r="AC3144" s="40">
        <f>+K3144*'Copy Co'!$B$26</f>
        <v>2192.7992729015505</v>
      </c>
      <c r="AD3144" s="40">
        <f>+L3144*'Copy Co'!$B$27</f>
        <v>0</v>
      </c>
      <c r="AE3144" s="40">
        <f>+M3144*'Copy Co'!$B$28</f>
        <v>0</v>
      </c>
      <c r="AF3144" s="40">
        <f t="shared" si="390"/>
        <v>88058.592444973139</v>
      </c>
      <c r="AG3144" s="25">
        <f t="shared" si="391"/>
        <v>1199.5924449731392</v>
      </c>
      <c r="AH3144" s="56">
        <f t="shared" si="392"/>
        <v>41127</v>
      </c>
      <c r="AL3144" s="56"/>
      <c r="BF3144" s="2">
        <v>42838</v>
      </c>
      <c r="BG3144" s="3">
        <v>5.2916666666666599</v>
      </c>
      <c r="BH3144">
        <v>36</v>
      </c>
      <c r="BI3144">
        <v>18.4583333333333</v>
      </c>
    </row>
    <row r="3145" spans="1:61" x14ac:dyDescent="0.25">
      <c r="A3145" s="2">
        <v>41128</v>
      </c>
      <c r="B3145" s="7">
        <v>86073</v>
      </c>
      <c r="C3145" s="3">
        <v>0</v>
      </c>
      <c r="D3145" s="7">
        <f t="shared" si="386"/>
        <v>0</v>
      </c>
      <c r="E3145" s="7">
        <f t="shared" si="387"/>
        <v>0</v>
      </c>
      <c r="F3145" s="7">
        <f t="shared" si="388"/>
        <v>0</v>
      </c>
      <c r="G3145" s="11">
        <v>86859</v>
      </c>
      <c r="H3145">
        <v>0</v>
      </c>
      <c r="I3145">
        <v>0</v>
      </c>
      <c r="J3145">
        <v>15</v>
      </c>
      <c r="K3145" s="3">
        <v>7.875</v>
      </c>
      <c r="L3145" s="3">
        <f t="shared" si="389"/>
        <v>0</v>
      </c>
      <c r="M3145" s="5">
        <v>0</v>
      </c>
      <c r="R3145">
        <v>2012</v>
      </c>
      <c r="S3145" s="1" t="s">
        <v>6</v>
      </c>
      <c r="T3145" s="40">
        <f>+'Copy Co'!$B$17</f>
        <v>51399.602684929596</v>
      </c>
      <c r="U3145">
        <f>+'Copy Co'!$B$18*'All Data'!C3145</f>
        <v>0</v>
      </c>
      <c r="V3145" s="40">
        <f>+D3145*'Copy Co'!$B$19</f>
        <v>0</v>
      </c>
      <c r="W3145" s="40">
        <f>+E3145*'Copy Co'!$B$20</f>
        <v>0</v>
      </c>
      <c r="X3145" s="40">
        <f>+F3145*'Copy Co'!$B$21</f>
        <v>0</v>
      </c>
      <c r="Y3145" s="40">
        <f>+G3145*'Copy Co'!$B$22</f>
        <v>36149.202581710058</v>
      </c>
      <c r="Z3145" s="40">
        <f>+H3145*'Copy Co'!$B$23</f>
        <v>0</v>
      </c>
      <c r="AA3145" s="40">
        <f>+I3145*'Copy Co'!$B$24</f>
        <v>0</v>
      </c>
      <c r="AB3145" s="40">
        <f>+J3145*'Copy Co'!$B$25</f>
        <v>5052.331339126802</v>
      </c>
      <c r="AC3145" s="40">
        <f>+K3145*'Copy Co'!$B$26</f>
        <v>2466.8991820142442</v>
      </c>
      <c r="AD3145" s="40">
        <f>+L3145*'Copy Co'!$B$27</f>
        <v>0</v>
      </c>
      <c r="AE3145" s="40">
        <f>+M3145*'Copy Co'!$B$28</f>
        <v>0</v>
      </c>
      <c r="AF3145" s="40">
        <f t="shared" si="390"/>
        <v>95068.035787780696</v>
      </c>
      <c r="AG3145" s="25">
        <f t="shared" si="391"/>
        <v>8995.0357877806964</v>
      </c>
      <c r="AH3145" s="56">
        <f t="shared" si="392"/>
        <v>41128</v>
      </c>
      <c r="AL3145" s="56"/>
      <c r="BF3145" s="2">
        <v>41398</v>
      </c>
      <c r="BG3145" s="3">
        <v>5.25</v>
      </c>
      <c r="BH3145">
        <v>14</v>
      </c>
      <c r="BI3145">
        <v>6.0416666666666696</v>
      </c>
    </row>
    <row r="3146" spans="1:61" x14ac:dyDescent="0.25">
      <c r="A3146" s="2">
        <v>41129</v>
      </c>
      <c r="B3146" s="7">
        <v>83859</v>
      </c>
      <c r="C3146" s="3">
        <v>0</v>
      </c>
      <c r="D3146" s="7">
        <f t="shared" si="386"/>
        <v>0</v>
      </c>
      <c r="E3146" s="7">
        <f t="shared" si="387"/>
        <v>0</v>
      </c>
      <c r="F3146" s="7">
        <f t="shared" si="388"/>
        <v>0</v>
      </c>
      <c r="G3146" s="11">
        <v>86073</v>
      </c>
      <c r="H3146">
        <v>0</v>
      </c>
      <c r="I3146">
        <v>0</v>
      </c>
      <c r="J3146">
        <v>18</v>
      </c>
      <c r="K3146" s="3">
        <v>8.5</v>
      </c>
      <c r="L3146" s="3">
        <f t="shared" si="389"/>
        <v>0</v>
      </c>
      <c r="M3146" s="5">
        <v>0</v>
      </c>
      <c r="R3146">
        <v>2012</v>
      </c>
      <c r="S3146" s="1" t="s">
        <v>7</v>
      </c>
      <c r="T3146" s="40">
        <f>+'Copy Co'!$B$17</f>
        <v>51399.602684929596</v>
      </c>
      <c r="U3146">
        <f>+'Copy Co'!$B$18*'All Data'!C3146</f>
        <v>0</v>
      </c>
      <c r="V3146" s="40">
        <f>+D3146*'Copy Co'!$B$19</f>
        <v>0</v>
      </c>
      <c r="W3146" s="40">
        <f>+E3146*'Copy Co'!$B$20</f>
        <v>0</v>
      </c>
      <c r="X3146" s="40">
        <f>+F3146*'Copy Co'!$B$21</f>
        <v>0</v>
      </c>
      <c r="Y3146" s="40">
        <f>+G3146*'Copy Co'!$B$22</f>
        <v>35822.08307504726</v>
      </c>
      <c r="Z3146" s="40">
        <f>+H3146*'Copy Co'!$B$23</f>
        <v>0</v>
      </c>
      <c r="AA3146" s="40">
        <f>+I3146*'Copy Co'!$B$24</f>
        <v>0</v>
      </c>
      <c r="AB3146" s="40">
        <f>+J3146*'Copy Co'!$B$25</f>
        <v>6062.7976069521628</v>
      </c>
      <c r="AC3146" s="40">
        <f>+K3146*'Copy Co'!$B$26</f>
        <v>2662.6848313804539</v>
      </c>
      <c r="AD3146" s="40">
        <f>+L3146*'Copy Co'!$B$27</f>
        <v>0</v>
      </c>
      <c r="AE3146" s="40">
        <f>+M3146*'Copy Co'!$B$28</f>
        <v>0</v>
      </c>
      <c r="AF3146" s="40">
        <f t="shared" si="390"/>
        <v>95947.168198309475</v>
      </c>
      <c r="AG3146" s="25">
        <f t="shared" si="391"/>
        <v>12088.168198309475</v>
      </c>
      <c r="AH3146" s="56">
        <f t="shared" si="392"/>
        <v>41129</v>
      </c>
      <c r="AL3146" s="56"/>
      <c r="BF3146" s="2">
        <v>38663</v>
      </c>
      <c r="BG3146" s="3">
        <v>5.2083333333333401</v>
      </c>
      <c r="BH3146">
        <v>22</v>
      </c>
      <c r="BI3146">
        <v>14.4166666666667</v>
      </c>
    </row>
    <row r="3147" spans="1:61" x14ac:dyDescent="0.25">
      <c r="A3147" s="2">
        <v>41130</v>
      </c>
      <c r="B3147" s="7">
        <v>81846</v>
      </c>
      <c r="C3147" s="3">
        <v>0</v>
      </c>
      <c r="D3147" s="7">
        <f t="shared" si="386"/>
        <v>0</v>
      </c>
      <c r="E3147" s="7">
        <f t="shared" si="387"/>
        <v>0</v>
      </c>
      <c r="F3147" s="7">
        <f t="shared" si="388"/>
        <v>0</v>
      </c>
      <c r="G3147" s="11">
        <v>83859</v>
      </c>
      <c r="H3147">
        <v>0</v>
      </c>
      <c r="I3147">
        <v>0</v>
      </c>
      <c r="J3147">
        <v>10</v>
      </c>
      <c r="K3147" s="3">
        <v>7.2083333333333304</v>
      </c>
      <c r="L3147" s="3">
        <f t="shared" si="389"/>
        <v>0</v>
      </c>
      <c r="M3147" s="5">
        <v>0</v>
      </c>
      <c r="R3147">
        <v>2012</v>
      </c>
      <c r="S3147" s="1" t="s">
        <v>1</v>
      </c>
      <c r="T3147" s="40">
        <f>+'Copy Co'!$B$17</f>
        <v>51399.602684929596</v>
      </c>
      <c r="U3147">
        <f>+'Copy Co'!$B$18*'All Data'!C3147</f>
        <v>0</v>
      </c>
      <c r="V3147" s="40">
        <f>+D3147*'Copy Co'!$B$19</f>
        <v>0</v>
      </c>
      <c r="W3147" s="40">
        <f>+E3147*'Copy Co'!$B$20</f>
        <v>0</v>
      </c>
      <c r="X3147" s="40">
        <f>+F3147*'Copy Co'!$B$21</f>
        <v>0</v>
      </c>
      <c r="Y3147" s="40">
        <f>+G3147*'Copy Co'!$B$22</f>
        <v>34900.654846355865</v>
      </c>
      <c r="Z3147" s="40">
        <f>+H3147*'Copy Co'!$B$23</f>
        <v>0</v>
      </c>
      <c r="AA3147" s="40">
        <f>+I3147*'Copy Co'!$B$24</f>
        <v>0</v>
      </c>
      <c r="AB3147" s="40">
        <f>+J3147*'Copy Co'!$B$25</f>
        <v>3368.2208927512015</v>
      </c>
      <c r="AC3147" s="40">
        <f>+K3147*'Copy Co'!$B$26</f>
        <v>2258.0611560236193</v>
      </c>
      <c r="AD3147" s="40">
        <f>+L3147*'Copy Co'!$B$27</f>
        <v>0</v>
      </c>
      <c r="AE3147" s="40">
        <f>+M3147*'Copy Co'!$B$28</f>
        <v>0</v>
      </c>
      <c r="AF3147" s="40">
        <f t="shared" si="390"/>
        <v>91926.539580060271</v>
      </c>
      <c r="AG3147" s="25">
        <f t="shared" si="391"/>
        <v>10080.539580060271</v>
      </c>
      <c r="AH3147" s="56">
        <f t="shared" si="392"/>
        <v>41130</v>
      </c>
      <c r="AL3147" s="56"/>
      <c r="BF3147" s="2">
        <v>40983</v>
      </c>
      <c r="BG3147" s="3">
        <v>5.2083333333333401</v>
      </c>
      <c r="BH3147">
        <v>21</v>
      </c>
      <c r="BI3147">
        <v>12.0416666666667</v>
      </c>
    </row>
    <row r="3148" spans="1:61" x14ac:dyDescent="0.25">
      <c r="A3148" s="2">
        <v>41131</v>
      </c>
      <c r="B3148" s="7">
        <v>79432</v>
      </c>
      <c r="C3148" s="3">
        <v>0</v>
      </c>
      <c r="D3148" s="7">
        <f t="shared" si="386"/>
        <v>0</v>
      </c>
      <c r="E3148" s="7">
        <f t="shared" si="387"/>
        <v>0</v>
      </c>
      <c r="F3148" s="7">
        <f t="shared" si="388"/>
        <v>0</v>
      </c>
      <c r="G3148" s="11">
        <v>81846</v>
      </c>
      <c r="H3148">
        <v>1</v>
      </c>
      <c r="I3148">
        <v>0</v>
      </c>
      <c r="J3148">
        <v>21</v>
      </c>
      <c r="K3148" s="3">
        <v>8.2916666666666696</v>
      </c>
      <c r="L3148" s="3">
        <f t="shared" si="389"/>
        <v>0</v>
      </c>
      <c r="M3148" s="5">
        <v>0</v>
      </c>
      <c r="R3148">
        <v>2012</v>
      </c>
      <c r="S3148" s="1" t="s">
        <v>2</v>
      </c>
      <c r="T3148" s="40">
        <f>+'Copy Co'!$B$17</f>
        <v>51399.602684929596</v>
      </c>
      <c r="U3148">
        <f>+'Copy Co'!$B$18*'All Data'!C3148</f>
        <v>0</v>
      </c>
      <c r="V3148" s="40">
        <f>+D3148*'Copy Co'!$B$19</f>
        <v>0</v>
      </c>
      <c r="W3148" s="40">
        <f>+E3148*'Copy Co'!$B$20</f>
        <v>0</v>
      </c>
      <c r="X3148" s="40">
        <f>+F3148*'Copy Co'!$B$21</f>
        <v>0</v>
      </c>
      <c r="Y3148" s="40">
        <f>+G3148*'Copy Co'!$B$22</f>
        <v>34062.879315933198</v>
      </c>
      <c r="Z3148" s="40">
        <f>+H3148*'Copy Co'!$B$23</f>
        <v>-10610.780657764437</v>
      </c>
      <c r="AA3148" s="40">
        <f>+I3148*'Copy Co'!$B$24</f>
        <v>0</v>
      </c>
      <c r="AB3148" s="40">
        <f>+J3148*'Copy Co'!$B$25</f>
        <v>7073.2638747775236</v>
      </c>
      <c r="AC3148" s="40">
        <f>+K3148*'Copy Co'!$B$26</f>
        <v>2597.4229482583851</v>
      </c>
      <c r="AD3148" s="40">
        <f>+L3148*'Copy Co'!$B$27</f>
        <v>0</v>
      </c>
      <c r="AE3148" s="40">
        <f>+M3148*'Copy Co'!$B$28</f>
        <v>0</v>
      </c>
      <c r="AF3148" s="40">
        <f t="shared" si="390"/>
        <v>84522.388166134275</v>
      </c>
      <c r="AG3148" s="25">
        <f t="shared" si="391"/>
        <v>5090.3881661342748</v>
      </c>
      <c r="AH3148" s="56">
        <f t="shared" si="392"/>
        <v>41131</v>
      </c>
      <c r="AL3148" s="56"/>
      <c r="BF3148" s="2">
        <v>39751</v>
      </c>
      <c r="BG3148" s="3">
        <v>5.1666666666666599</v>
      </c>
      <c r="BH3148">
        <v>16</v>
      </c>
      <c r="BI3148">
        <v>9.375</v>
      </c>
    </row>
    <row r="3149" spans="1:61" x14ac:dyDescent="0.25">
      <c r="A3149" s="2">
        <v>41132</v>
      </c>
      <c r="B3149" s="7">
        <v>76129</v>
      </c>
      <c r="C3149" s="3">
        <v>0</v>
      </c>
      <c r="D3149" s="7">
        <f t="shared" si="386"/>
        <v>0</v>
      </c>
      <c r="E3149" s="7">
        <f t="shared" si="387"/>
        <v>0</v>
      </c>
      <c r="F3149" s="7">
        <f t="shared" si="388"/>
        <v>0</v>
      </c>
      <c r="G3149" s="11">
        <v>79432</v>
      </c>
      <c r="H3149">
        <v>0</v>
      </c>
      <c r="I3149">
        <v>1</v>
      </c>
      <c r="J3149">
        <v>10</v>
      </c>
      <c r="K3149" s="3">
        <v>5.9166666666666696</v>
      </c>
      <c r="L3149" s="3">
        <f t="shared" si="389"/>
        <v>0</v>
      </c>
      <c r="M3149" s="5">
        <v>0</v>
      </c>
      <c r="R3149">
        <v>2012</v>
      </c>
      <c r="S3149" s="1" t="s">
        <v>3</v>
      </c>
      <c r="T3149" s="40">
        <f>+'Copy Co'!$B$17</f>
        <v>51399.602684929596</v>
      </c>
      <c r="U3149">
        <f>+'Copy Co'!$B$18*'All Data'!C3149</f>
        <v>0</v>
      </c>
      <c r="V3149" s="40">
        <f>+D3149*'Copy Co'!$B$19</f>
        <v>0</v>
      </c>
      <c r="W3149" s="40">
        <f>+E3149*'Copy Co'!$B$20</f>
        <v>0</v>
      </c>
      <c r="X3149" s="40">
        <f>+F3149*'Copy Co'!$B$21</f>
        <v>0</v>
      </c>
      <c r="Y3149" s="40">
        <f>+G3149*'Copy Co'!$B$22</f>
        <v>33058.214571551522</v>
      </c>
      <c r="Z3149" s="40">
        <f>+H3149*'Copy Co'!$B$23</f>
        <v>0</v>
      </c>
      <c r="AA3149" s="40">
        <f>+I3149*'Copy Co'!$B$24</f>
        <v>-10704.382616627605</v>
      </c>
      <c r="AB3149" s="40">
        <f>+J3149*'Copy Co'!$B$25</f>
        <v>3368.2208927512015</v>
      </c>
      <c r="AC3149" s="40">
        <f>+K3149*'Copy Co'!$B$26</f>
        <v>1853.4374806667875</v>
      </c>
      <c r="AD3149" s="40">
        <f>+L3149*'Copy Co'!$B$27</f>
        <v>0</v>
      </c>
      <c r="AE3149" s="40">
        <f>+M3149*'Copy Co'!$B$28</f>
        <v>0</v>
      </c>
      <c r="AF3149" s="40">
        <f t="shared" si="390"/>
        <v>78975.0930132715</v>
      </c>
      <c r="AG3149" s="25">
        <f t="shared" si="391"/>
        <v>2846.0930132715002</v>
      </c>
      <c r="AH3149" s="56">
        <f t="shared" si="392"/>
        <v>41132</v>
      </c>
      <c r="AL3149" s="56"/>
      <c r="BF3149" s="2">
        <v>41425</v>
      </c>
      <c r="BG3149" s="3">
        <v>5.1666666666666599</v>
      </c>
      <c r="BH3149">
        <v>15</v>
      </c>
      <c r="BI3149">
        <v>6.9583333333333304</v>
      </c>
    </row>
    <row r="3150" spans="1:61" x14ac:dyDescent="0.25">
      <c r="A3150" s="2">
        <v>41133</v>
      </c>
      <c r="B3150" s="7">
        <v>70289</v>
      </c>
      <c r="C3150" s="3">
        <v>0</v>
      </c>
      <c r="D3150" s="7">
        <f t="shared" si="386"/>
        <v>0</v>
      </c>
      <c r="E3150" s="7">
        <f t="shared" si="387"/>
        <v>0</v>
      </c>
      <c r="F3150" s="7">
        <f t="shared" si="388"/>
        <v>0</v>
      </c>
      <c r="G3150" s="11">
        <v>76129</v>
      </c>
      <c r="H3150">
        <v>0</v>
      </c>
      <c r="I3150">
        <v>1</v>
      </c>
      <c r="J3150">
        <v>12</v>
      </c>
      <c r="K3150" s="3">
        <v>6.5</v>
      </c>
      <c r="L3150" s="3">
        <f t="shared" si="389"/>
        <v>0</v>
      </c>
      <c r="M3150" s="5">
        <v>0</v>
      </c>
      <c r="R3150">
        <v>2012</v>
      </c>
      <c r="S3150" s="1" t="s">
        <v>4</v>
      </c>
      <c r="T3150" s="40">
        <f>+'Copy Co'!$B$17</f>
        <v>51399.602684929596</v>
      </c>
      <c r="U3150">
        <f>+'Copy Co'!$B$18*'All Data'!C3150</f>
        <v>0</v>
      </c>
      <c r="V3150" s="40">
        <f>+D3150*'Copy Co'!$B$19</f>
        <v>0</v>
      </c>
      <c r="W3150" s="40">
        <f>+E3150*'Copy Co'!$B$20</f>
        <v>0</v>
      </c>
      <c r="X3150" s="40">
        <f>+F3150*'Copy Co'!$B$21</f>
        <v>0</v>
      </c>
      <c r="Y3150" s="40">
        <f>+G3150*'Copy Co'!$B$22</f>
        <v>31683.563514926551</v>
      </c>
      <c r="Z3150" s="40">
        <f>+H3150*'Copy Co'!$B$23</f>
        <v>0</v>
      </c>
      <c r="AA3150" s="40">
        <f>+I3150*'Copy Co'!$B$24</f>
        <v>-10704.382616627605</v>
      </c>
      <c r="AB3150" s="40">
        <f>+J3150*'Copy Co'!$B$25</f>
        <v>4041.8650713014422</v>
      </c>
      <c r="AC3150" s="40">
        <f>+K3150*'Copy Co'!$B$26</f>
        <v>2036.1707534085824</v>
      </c>
      <c r="AD3150" s="40">
        <f>+L3150*'Copy Co'!$B$27</f>
        <v>0</v>
      </c>
      <c r="AE3150" s="40">
        <f>+M3150*'Copy Co'!$B$28</f>
        <v>0</v>
      </c>
      <c r="AF3150" s="40">
        <f t="shared" si="390"/>
        <v>78456.819407938558</v>
      </c>
      <c r="AG3150" s="25">
        <f t="shared" si="391"/>
        <v>8167.8194079385576</v>
      </c>
      <c r="AH3150" s="56">
        <f t="shared" si="392"/>
        <v>41133</v>
      </c>
      <c r="AL3150" s="56"/>
      <c r="BF3150" s="2">
        <v>41039</v>
      </c>
      <c r="BG3150" s="3">
        <v>5.125</v>
      </c>
      <c r="BH3150">
        <v>25</v>
      </c>
      <c r="BI3150">
        <v>11.2916666666667</v>
      </c>
    </row>
    <row r="3151" spans="1:61" x14ac:dyDescent="0.25">
      <c r="A3151" s="2">
        <v>41134</v>
      </c>
      <c r="B3151" s="7">
        <v>85374</v>
      </c>
      <c r="C3151" s="3">
        <v>0</v>
      </c>
      <c r="D3151" s="7">
        <f t="shared" si="386"/>
        <v>0</v>
      </c>
      <c r="E3151" s="7">
        <f t="shared" si="387"/>
        <v>0</v>
      </c>
      <c r="F3151" s="7">
        <f t="shared" si="388"/>
        <v>0</v>
      </c>
      <c r="G3151" s="11">
        <v>70289</v>
      </c>
      <c r="H3151">
        <v>0</v>
      </c>
      <c r="I3151">
        <v>0</v>
      </c>
      <c r="J3151">
        <v>13</v>
      </c>
      <c r="K3151" s="3">
        <v>7.4166666666666696</v>
      </c>
      <c r="L3151" s="3">
        <f t="shared" si="389"/>
        <v>0</v>
      </c>
      <c r="M3151" s="5">
        <v>0</v>
      </c>
      <c r="R3151">
        <v>2012</v>
      </c>
      <c r="S3151" s="1" t="s">
        <v>5</v>
      </c>
      <c r="T3151" s="40">
        <f>+'Copy Co'!$B$17</f>
        <v>51399.602684929596</v>
      </c>
      <c r="U3151">
        <f>+'Copy Co'!$B$18*'All Data'!C3151</f>
        <v>0</v>
      </c>
      <c r="V3151" s="40">
        <f>+D3151*'Copy Co'!$B$19</f>
        <v>0</v>
      </c>
      <c r="W3151" s="40">
        <f>+E3151*'Copy Co'!$B$20</f>
        <v>0</v>
      </c>
      <c r="X3151" s="40">
        <f>+F3151*'Copy Co'!$B$21</f>
        <v>0</v>
      </c>
      <c r="Y3151" s="40">
        <f>+G3151*'Copy Co'!$B$22</f>
        <v>29253.057256770382</v>
      </c>
      <c r="Z3151" s="40">
        <f>+H3151*'Copy Co'!$B$23</f>
        <v>0</v>
      </c>
      <c r="AA3151" s="40">
        <f>+I3151*'Copy Co'!$B$24</f>
        <v>0</v>
      </c>
      <c r="AB3151" s="40">
        <f>+J3151*'Copy Co'!$B$25</f>
        <v>4378.6871605765618</v>
      </c>
      <c r="AC3151" s="40">
        <f>+K3151*'Copy Co'!$B$26</f>
        <v>2323.3230391456914</v>
      </c>
      <c r="AD3151" s="40">
        <f>+L3151*'Copy Co'!$B$27</f>
        <v>0</v>
      </c>
      <c r="AE3151" s="40">
        <f>+M3151*'Copy Co'!$B$28</f>
        <v>0</v>
      </c>
      <c r="AF3151" s="40">
        <f t="shared" si="390"/>
        <v>87354.670141422233</v>
      </c>
      <c r="AG3151" s="25">
        <f t="shared" si="391"/>
        <v>1980.6701414222334</v>
      </c>
      <c r="AH3151" s="56">
        <f t="shared" si="392"/>
        <v>41134</v>
      </c>
      <c r="AL3151" s="56"/>
      <c r="BF3151" s="2">
        <v>42129</v>
      </c>
      <c r="BG3151" s="3">
        <v>5.125</v>
      </c>
      <c r="BH3151">
        <v>20</v>
      </c>
      <c r="BI3151">
        <v>7.375</v>
      </c>
    </row>
    <row r="3152" spans="1:61" x14ac:dyDescent="0.25">
      <c r="A3152" s="2">
        <v>41135</v>
      </c>
      <c r="B3152" s="7">
        <v>87727</v>
      </c>
      <c r="C3152" s="3">
        <v>0</v>
      </c>
      <c r="D3152" s="7">
        <f t="shared" si="386"/>
        <v>0</v>
      </c>
      <c r="E3152" s="7">
        <f t="shared" si="387"/>
        <v>0</v>
      </c>
      <c r="F3152" s="7">
        <f t="shared" si="388"/>
        <v>0</v>
      </c>
      <c r="G3152" s="11">
        <v>85374</v>
      </c>
      <c r="H3152">
        <v>0</v>
      </c>
      <c r="I3152">
        <v>0</v>
      </c>
      <c r="J3152">
        <v>12</v>
      </c>
      <c r="K3152" s="3">
        <v>7.4583333333333304</v>
      </c>
      <c r="L3152" s="3">
        <f t="shared" si="389"/>
        <v>0</v>
      </c>
      <c r="M3152" s="5">
        <v>0</v>
      </c>
      <c r="R3152">
        <v>2012</v>
      </c>
      <c r="S3152" s="1" t="s">
        <v>6</v>
      </c>
      <c r="T3152" s="40">
        <f>+'Copy Co'!$B$17</f>
        <v>51399.602684929596</v>
      </c>
      <c r="U3152">
        <f>+'Copy Co'!$B$18*'All Data'!C3152</f>
        <v>0</v>
      </c>
      <c r="V3152" s="40">
        <f>+D3152*'Copy Co'!$B$19</f>
        <v>0</v>
      </c>
      <c r="W3152" s="40">
        <f>+E3152*'Copy Co'!$B$20</f>
        <v>0</v>
      </c>
      <c r="X3152" s="40">
        <f>+F3152*'Copy Co'!$B$21</f>
        <v>0</v>
      </c>
      <c r="Y3152" s="40">
        <f>+G3152*'Copy Co'!$B$22</f>
        <v>35531.171452709736</v>
      </c>
      <c r="Z3152" s="40">
        <f>+H3152*'Copy Co'!$B$23</f>
        <v>0</v>
      </c>
      <c r="AA3152" s="40">
        <f>+I3152*'Copy Co'!$B$24</f>
        <v>0</v>
      </c>
      <c r="AB3152" s="40">
        <f>+J3152*'Copy Co'!$B$25</f>
        <v>4041.8650713014422</v>
      </c>
      <c r="AC3152" s="40">
        <f>+K3152*'Copy Co'!$B$26</f>
        <v>2336.3754157701032</v>
      </c>
      <c r="AD3152" s="40">
        <f>+L3152*'Copy Co'!$B$27</f>
        <v>0</v>
      </c>
      <c r="AE3152" s="40">
        <f>+M3152*'Copy Co'!$B$28</f>
        <v>0</v>
      </c>
      <c r="AF3152" s="40">
        <f t="shared" si="390"/>
        <v>93309.014624710864</v>
      </c>
      <c r="AG3152" s="25">
        <f t="shared" si="391"/>
        <v>5582.0146247108642</v>
      </c>
      <c r="AH3152" s="56">
        <f t="shared" si="392"/>
        <v>41135</v>
      </c>
      <c r="AL3152" s="56"/>
      <c r="BF3152" s="2">
        <v>42514</v>
      </c>
      <c r="BG3152" s="3">
        <v>5.125</v>
      </c>
      <c r="BH3152">
        <v>26</v>
      </c>
      <c r="BI3152">
        <v>10.2916666666667</v>
      </c>
    </row>
    <row r="3153" spans="1:61" x14ac:dyDescent="0.25">
      <c r="A3153" s="2">
        <v>41136</v>
      </c>
      <c r="B3153" s="7">
        <v>83252</v>
      </c>
      <c r="C3153" s="3">
        <v>0</v>
      </c>
      <c r="D3153" s="7">
        <f t="shared" si="386"/>
        <v>0</v>
      </c>
      <c r="E3153" s="7">
        <f t="shared" si="387"/>
        <v>0</v>
      </c>
      <c r="F3153" s="7">
        <f t="shared" si="388"/>
        <v>0</v>
      </c>
      <c r="G3153" s="11">
        <v>87727</v>
      </c>
      <c r="H3153">
        <v>0</v>
      </c>
      <c r="I3153">
        <v>0</v>
      </c>
      <c r="J3153">
        <v>14</v>
      </c>
      <c r="K3153" s="3">
        <v>8.0416666666666696</v>
      </c>
      <c r="L3153" s="3">
        <f t="shared" si="389"/>
        <v>0</v>
      </c>
      <c r="M3153" s="5">
        <v>0</v>
      </c>
      <c r="R3153">
        <v>2012</v>
      </c>
      <c r="S3153" s="1" t="s">
        <v>7</v>
      </c>
      <c r="T3153" s="40">
        <f>+'Copy Co'!$B$17</f>
        <v>51399.602684929596</v>
      </c>
      <c r="U3153">
        <f>+'Copy Co'!$B$18*'All Data'!C3153</f>
        <v>0</v>
      </c>
      <c r="V3153" s="40">
        <f>+D3153*'Copy Co'!$B$19</f>
        <v>0</v>
      </c>
      <c r="W3153" s="40">
        <f>+E3153*'Copy Co'!$B$20</f>
        <v>0</v>
      </c>
      <c r="X3153" s="40">
        <f>+F3153*'Copy Co'!$B$21</f>
        <v>0</v>
      </c>
      <c r="Y3153" s="40">
        <f>+G3153*'Copy Co'!$B$22</f>
        <v>36510.449059805876</v>
      </c>
      <c r="Z3153" s="40">
        <f>+H3153*'Copy Co'!$B$23</f>
        <v>0</v>
      </c>
      <c r="AA3153" s="40">
        <f>+I3153*'Copy Co'!$B$24</f>
        <v>0</v>
      </c>
      <c r="AB3153" s="40">
        <f>+J3153*'Copy Co'!$B$25</f>
        <v>4715.5092498516824</v>
      </c>
      <c r="AC3153" s="40">
        <f>+K3153*'Copy Co'!$B$26</f>
        <v>2519.1086885119012</v>
      </c>
      <c r="AD3153" s="40">
        <f>+L3153*'Copy Co'!$B$27</f>
        <v>0</v>
      </c>
      <c r="AE3153" s="40">
        <f>+M3153*'Copy Co'!$B$28</f>
        <v>0</v>
      </c>
      <c r="AF3153" s="40">
        <f t="shared" si="390"/>
        <v>95144.66968309907</v>
      </c>
      <c r="AG3153" s="25">
        <f t="shared" si="391"/>
        <v>11892.66968309907</v>
      </c>
      <c r="AH3153" s="56">
        <f t="shared" si="392"/>
        <v>41136</v>
      </c>
      <c r="AL3153" s="56"/>
      <c r="BF3153" s="2">
        <v>38621</v>
      </c>
      <c r="BG3153" s="3">
        <v>5.0833333333333401</v>
      </c>
      <c r="BH3153">
        <v>9</v>
      </c>
      <c r="BI3153">
        <v>5.9166666666666696</v>
      </c>
    </row>
    <row r="3154" spans="1:61" x14ac:dyDescent="0.25">
      <c r="A3154" s="2">
        <v>41137</v>
      </c>
      <c r="B3154" s="7">
        <v>88978</v>
      </c>
      <c r="C3154" s="3">
        <v>0</v>
      </c>
      <c r="D3154" s="7">
        <f t="shared" si="386"/>
        <v>0</v>
      </c>
      <c r="E3154" s="7">
        <f t="shared" si="387"/>
        <v>0</v>
      </c>
      <c r="F3154" s="7">
        <f t="shared" si="388"/>
        <v>0</v>
      </c>
      <c r="G3154" s="11">
        <v>83252</v>
      </c>
      <c r="H3154">
        <v>0</v>
      </c>
      <c r="I3154">
        <v>0</v>
      </c>
      <c r="J3154">
        <v>14</v>
      </c>
      <c r="K3154" s="3">
        <v>6.8333333333333304</v>
      </c>
      <c r="L3154" s="3">
        <f t="shared" si="389"/>
        <v>0</v>
      </c>
      <c r="M3154" s="5">
        <v>0</v>
      </c>
      <c r="R3154">
        <v>2012</v>
      </c>
      <c r="S3154" s="1" t="s">
        <v>1</v>
      </c>
      <c r="T3154" s="40">
        <f>+'Copy Co'!$B$17</f>
        <v>51399.602684929596</v>
      </c>
      <c r="U3154">
        <f>+'Copy Co'!$B$18*'All Data'!C3154</f>
        <v>0</v>
      </c>
      <c r="V3154" s="40">
        <f>+D3154*'Copy Co'!$B$19</f>
        <v>0</v>
      </c>
      <c r="W3154" s="40">
        <f>+E3154*'Copy Co'!$B$20</f>
        <v>0</v>
      </c>
      <c r="X3154" s="40">
        <f>+F3154*'Copy Co'!$B$21</f>
        <v>0</v>
      </c>
      <c r="Y3154" s="40">
        <f>+G3154*'Copy Co'!$B$22</f>
        <v>34648.032021235864</v>
      </c>
      <c r="Z3154" s="40">
        <f>+H3154*'Copy Co'!$B$23</f>
        <v>0</v>
      </c>
      <c r="AA3154" s="40">
        <f>+I3154*'Copy Co'!$B$24</f>
        <v>0</v>
      </c>
      <c r="AB3154" s="40">
        <f>+J3154*'Copy Co'!$B$25</f>
        <v>4715.5092498516824</v>
      </c>
      <c r="AC3154" s="40">
        <f>+K3154*'Copy Co'!$B$26</f>
        <v>2140.5897664038935</v>
      </c>
      <c r="AD3154" s="40">
        <f>+L3154*'Copy Co'!$B$27</f>
        <v>0</v>
      </c>
      <c r="AE3154" s="40">
        <f>+M3154*'Copy Co'!$B$28</f>
        <v>0</v>
      </c>
      <c r="AF3154" s="40">
        <f t="shared" si="390"/>
        <v>92903.73372242105</v>
      </c>
      <c r="AG3154" s="25">
        <f t="shared" si="391"/>
        <v>3925.7337224210496</v>
      </c>
      <c r="AH3154" s="56">
        <f t="shared" si="392"/>
        <v>41137</v>
      </c>
      <c r="AL3154" s="56"/>
      <c r="BF3154" s="2">
        <v>41048</v>
      </c>
      <c r="BG3154" s="3">
        <v>5.0833333333333401</v>
      </c>
      <c r="BH3154">
        <v>9</v>
      </c>
      <c r="BI3154">
        <v>5.9166666666666696</v>
      </c>
    </row>
    <row r="3155" spans="1:61" x14ac:dyDescent="0.25">
      <c r="A3155" s="2">
        <v>41138</v>
      </c>
      <c r="B3155" s="7">
        <v>82565</v>
      </c>
      <c r="C3155" s="3">
        <v>0</v>
      </c>
      <c r="D3155" s="7">
        <f t="shared" si="386"/>
        <v>0</v>
      </c>
      <c r="E3155" s="7">
        <f t="shared" si="387"/>
        <v>0</v>
      </c>
      <c r="F3155" s="7">
        <f t="shared" si="388"/>
        <v>0</v>
      </c>
      <c r="G3155" s="11">
        <v>88978</v>
      </c>
      <c r="H3155">
        <v>1</v>
      </c>
      <c r="I3155">
        <v>0</v>
      </c>
      <c r="J3155">
        <v>12</v>
      </c>
      <c r="K3155" s="3">
        <v>6.5416666666666696</v>
      </c>
      <c r="L3155" s="3">
        <f t="shared" si="389"/>
        <v>0</v>
      </c>
      <c r="M3155" s="5">
        <v>0</v>
      </c>
      <c r="R3155">
        <v>2012</v>
      </c>
      <c r="S3155" s="1" t="s">
        <v>2</v>
      </c>
      <c r="T3155" s="40">
        <f>+'Copy Co'!$B$17</f>
        <v>51399.602684929596</v>
      </c>
      <c r="U3155">
        <f>+'Copy Co'!$B$18*'All Data'!C3155</f>
        <v>0</v>
      </c>
      <c r="V3155" s="40">
        <f>+D3155*'Copy Co'!$B$19</f>
        <v>0</v>
      </c>
      <c r="W3155" s="40">
        <f>+E3155*'Copy Co'!$B$20</f>
        <v>0</v>
      </c>
      <c r="X3155" s="40">
        <f>+F3155*'Copy Co'!$B$21</f>
        <v>0</v>
      </c>
      <c r="Y3155" s="40">
        <f>+G3155*'Copy Co'!$B$22</f>
        <v>37031.093465448575</v>
      </c>
      <c r="Z3155" s="40">
        <f>+H3155*'Copy Co'!$B$23</f>
        <v>-10610.780657764437</v>
      </c>
      <c r="AA3155" s="40">
        <f>+I3155*'Copy Co'!$B$24</f>
        <v>0</v>
      </c>
      <c r="AB3155" s="40">
        <f>+J3155*'Copy Co'!$B$25</f>
        <v>4041.8650713014422</v>
      </c>
      <c r="AC3155" s="40">
        <f>+K3155*'Copy Co'!$B$26</f>
        <v>2049.2231300329972</v>
      </c>
      <c r="AD3155" s="40">
        <f>+L3155*'Copy Co'!$B$27</f>
        <v>0</v>
      </c>
      <c r="AE3155" s="40">
        <f>+M3155*'Copy Co'!$B$28</f>
        <v>0</v>
      </c>
      <c r="AF3155" s="40">
        <f t="shared" si="390"/>
        <v>83911.00369394818</v>
      </c>
      <c r="AG3155" s="25">
        <f t="shared" si="391"/>
        <v>1346.0036939481797</v>
      </c>
      <c r="AH3155" s="56">
        <f t="shared" si="392"/>
        <v>41138</v>
      </c>
      <c r="AL3155" s="56"/>
      <c r="BF3155" s="2">
        <v>41185</v>
      </c>
      <c r="BG3155" s="3">
        <v>5.0416666666666599</v>
      </c>
      <c r="BH3155">
        <v>14</v>
      </c>
      <c r="BI3155">
        <v>6.375</v>
      </c>
    </row>
    <row r="3156" spans="1:61" x14ac:dyDescent="0.25">
      <c r="A3156" s="2">
        <v>41139</v>
      </c>
      <c r="B3156" s="7">
        <v>75968</v>
      </c>
      <c r="C3156" s="3">
        <v>0</v>
      </c>
      <c r="D3156" s="7">
        <f t="shared" si="386"/>
        <v>0</v>
      </c>
      <c r="E3156" s="7">
        <f t="shared" si="387"/>
        <v>0</v>
      </c>
      <c r="F3156" s="7">
        <f t="shared" si="388"/>
        <v>0</v>
      </c>
      <c r="G3156" s="11">
        <v>82565</v>
      </c>
      <c r="H3156">
        <v>0</v>
      </c>
      <c r="I3156">
        <v>1</v>
      </c>
      <c r="J3156">
        <v>12</v>
      </c>
      <c r="K3156" s="3">
        <v>5.2916666666666696</v>
      </c>
      <c r="L3156" s="3">
        <f t="shared" si="389"/>
        <v>0</v>
      </c>
      <c r="M3156" s="5">
        <v>0</v>
      </c>
      <c r="R3156">
        <v>2012</v>
      </c>
      <c r="S3156" s="1" t="s">
        <v>3</v>
      </c>
      <c r="T3156" s="40">
        <f>+'Copy Co'!$B$17</f>
        <v>51399.602684929596</v>
      </c>
      <c r="U3156">
        <f>+'Copy Co'!$B$18*'All Data'!C3156</f>
        <v>0</v>
      </c>
      <c r="V3156" s="40">
        <f>+D3156*'Copy Co'!$B$19</f>
        <v>0</v>
      </c>
      <c r="W3156" s="40">
        <f>+E3156*'Copy Co'!$B$20</f>
        <v>0</v>
      </c>
      <c r="X3156" s="40">
        <f>+F3156*'Copy Co'!$B$21</f>
        <v>0</v>
      </c>
      <c r="Y3156" s="40">
        <f>+G3156*'Copy Co'!$B$22</f>
        <v>34362.114589839752</v>
      </c>
      <c r="Z3156" s="40">
        <f>+H3156*'Copy Co'!$B$23</f>
        <v>0</v>
      </c>
      <c r="AA3156" s="40">
        <f>+I3156*'Copy Co'!$B$24</f>
        <v>-10704.382616627605</v>
      </c>
      <c r="AB3156" s="40">
        <f>+J3156*'Copy Co'!$B$25</f>
        <v>4041.8650713014422</v>
      </c>
      <c r="AC3156" s="40">
        <f>+K3156*'Copy Co'!$B$26</f>
        <v>1657.6518313005777</v>
      </c>
      <c r="AD3156" s="40">
        <f>+L3156*'Copy Co'!$B$27</f>
        <v>0</v>
      </c>
      <c r="AE3156" s="40">
        <f>+M3156*'Copy Co'!$B$28</f>
        <v>0</v>
      </c>
      <c r="AF3156" s="40">
        <f t="shared" si="390"/>
        <v>80756.851560743758</v>
      </c>
      <c r="AG3156" s="25">
        <f t="shared" si="391"/>
        <v>4788.8515607437585</v>
      </c>
      <c r="AH3156" s="56">
        <f t="shared" si="392"/>
        <v>41139</v>
      </c>
      <c r="AL3156" s="56"/>
      <c r="BF3156" s="2">
        <v>41424</v>
      </c>
      <c r="BG3156" s="3">
        <v>5.0416666666666599</v>
      </c>
      <c r="BH3156">
        <v>17</v>
      </c>
      <c r="BI3156">
        <v>5.7916666666666696</v>
      </c>
    </row>
    <row r="3157" spans="1:61" x14ac:dyDescent="0.25">
      <c r="A3157" s="2">
        <v>41140</v>
      </c>
      <c r="B3157" s="7">
        <v>75263</v>
      </c>
      <c r="C3157" s="3">
        <v>0</v>
      </c>
      <c r="D3157" s="7">
        <f t="shared" si="386"/>
        <v>0</v>
      </c>
      <c r="E3157" s="7">
        <f t="shared" si="387"/>
        <v>0</v>
      </c>
      <c r="F3157" s="7">
        <f t="shared" si="388"/>
        <v>0</v>
      </c>
      <c r="G3157" s="11">
        <v>75968</v>
      </c>
      <c r="H3157">
        <v>0</v>
      </c>
      <c r="I3157">
        <v>1</v>
      </c>
      <c r="J3157">
        <v>15</v>
      </c>
      <c r="K3157" s="3">
        <v>6.7083333333333304</v>
      </c>
      <c r="L3157" s="3">
        <f t="shared" si="389"/>
        <v>0</v>
      </c>
      <c r="M3157" s="5">
        <v>0</v>
      </c>
      <c r="R3157">
        <v>2012</v>
      </c>
      <c r="S3157" s="1" t="s">
        <v>4</v>
      </c>
      <c r="T3157" s="40">
        <f>+'Copy Co'!$B$17</f>
        <v>51399.602684929596</v>
      </c>
      <c r="U3157">
        <f>+'Copy Co'!$B$18*'All Data'!C3157</f>
        <v>0</v>
      </c>
      <c r="V3157" s="40">
        <f>+D3157*'Copy Co'!$B$19</f>
        <v>0</v>
      </c>
      <c r="W3157" s="40">
        <f>+E3157*'Copy Co'!$B$20</f>
        <v>0</v>
      </c>
      <c r="X3157" s="40">
        <f>+F3157*'Copy Co'!$B$21</f>
        <v>0</v>
      </c>
      <c r="Y3157" s="40">
        <f>+G3157*'Copy Co'!$B$22</f>
        <v>31616.558119795875</v>
      </c>
      <c r="Z3157" s="40">
        <f>+H3157*'Copy Co'!$B$23</f>
        <v>0</v>
      </c>
      <c r="AA3157" s="40">
        <f>+I3157*'Copy Co'!$B$24</f>
        <v>-10704.382616627605</v>
      </c>
      <c r="AB3157" s="40">
        <f>+J3157*'Copy Co'!$B$25</f>
        <v>5052.331339126802</v>
      </c>
      <c r="AC3157" s="40">
        <f>+K3157*'Copy Co'!$B$26</f>
        <v>2101.4326365306515</v>
      </c>
      <c r="AD3157" s="40">
        <f>+L3157*'Copy Co'!$B$27</f>
        <v>0</v>
      </c>
      <c r="AE3157" s="40">
        <f>+M3157*'Copy Co'!$B$28</f>
        <v>0</v>
      </c>
      <c r="AF3157" s="40">
        <f t="shared" si="390"/>
        <v>79465.542163755323</v>
      </c>
      <c r="AG3157" s="25">
        <f t="shared" si="391"/>
        <v>4202.5421637553227</v>
      </c>
      <c r="AH3157" s="56">
        <f t="shared" si="392"/>
        <v>41140</v>
      </c>
      <c r="AL3157" s="56"/>
      <c r="BF3157" s="2">
        <v>41922</v>
      </c>
      <c r="BG3157" s="3">
        <v>5.0416666666666599</v>
      </c>
      <c r="BH3157">
        <v>9</v>
      </c>
      <c r="BI3157">
        <v>5.1666666666666696</v>
      </c>
    </row>
    <row r="3158" spans="1:61" x14ac:dyDescent="0.25">
      <c r="A3158" s="2">
        <v>41141</v>
      </c>
      <c r="B3158" s="7">
        <v>87619</v>
      </c>
      <c r="C3158" s="3">
        <v>0</v>
      </c>
      <c r="D3158" s="7">
        <f t="shared" si="386"/>
        <v>0</v>
      </c>
      <c r="E3158" s="7">
        <f t="shared" si="387"/>
        <v>0</v>
      </c>
      <c r="F3158" s="7">
        <f t="shared" si="388"/>
        <v>0</v>
      </c>
      <c r="G3158" s="11">
        <v>75263</v>
      </c>
      <c r="H3158">
        <v>0</v>
      </c>
      <c r="I3158">
        <v>0</v>
      </c>
      <c r="J3158">
        <v>14</v>
      </c>
      <c r="K3158" s="3">
        <v>7.6666666666666696</v>
      </c>
      <c r="L3158" s="3">
        <f t="shared" si="389"/>
        <v>0</v>
      </c>
      <c r="M3158" s="5">
        <v>0</v>
      </c>
      <c r="R3158">
        <v>2012</v>
      </c>
      <c r="S3158" s="1" t="s">
        <v>5</v>
      </c>
      <c r="T3158" s="40">
        <f>+'Copy Co'!$B$17</f>
        <v>51399.602684929596</v>
      </c>
      <c r="U3158">
        <f>+'Copy Co'!$B$18*'All Data'!C3158</f>
        <v>0</v>
      </c>
      <c r="V3158" s="40">
        <f>+D3158*'Copy Co'!$B$19</f>
        <v>0</v>
      </c>
      <c r="W3158" s="40">
        <f>+E3158*'Copy Co'!$B$20</f>
        <v>0</v>
      </c>
      <c r="X3158" s="40">
        <f>+F3158*'Copy Co'!$B$21</f>
        <v>0</v>
      </c>
      <c r="Y3158" s="40">
        <f>+G3158*'Copy Co'!$B$22</f>
        <v>31323.149401987637</v>
      </c>
      <c r="Z3158" s="40">
        <f>+H3158*'Copy Co'!$B$23</f>
        <v>0</v>
      </c>
      <c r="AA3158" s="40">
        <f>+I3158*'Copy Co'!$B$24</f>
        <v>0</v>
      </c>
      <c r="AB3158" s="40">
        <f>+J3158*'Copy Co'!$B$25</f>
        <v>4715.5092498516824</v>
      </c>
      <c r="AC3158" s="40">
        <f>+K3158*'Copy Co'!$B$26</f>
        <v>2401.6372988921753</v>
      </c>
      <c r="AD3158" s="40">
        <f>+L3158*'Copy Co'!$B$27</f>
        <v>0</v>
      </c>
      <c r="AE3158" s="40">
        <f>+M3158*'Copy Co'!$B$28</f>
        <v>0</v>
      </c>
      <c r="AF3158" s="40">
        <f t="shared" si="390"/>
        <v>89839.898635661099</v>
      </c>
      <c r="AG3158" s="25">
        <f t="shared" si="391"/>
        <v>2220.8986356610985</v>
      </c>
      <c r="AH3158" s="56">
        <f t="shared" si="392"/>
        <v>41141</v>
      </c>
      <c r="AL3158" s="56"/>
      <c r="BF3158" s="2">
        <v>42079</v>
      </c>
      <c r="BG3158" s="3">
        <v>5.0416666666666599</v>
      </c>
      <c r="BH3158">
        <v>15</v>
      </c>
      <c r="BI3158">
        <v>7.4583333333333304</v>
      </c>
    </row>
    <row r="3159" spans="1:61" x14ac:dyDescent="0.25">
      <c r="A3159" s="2">
        <v>41142</v>
      </c>
      <c r="B3159" s="7">
        <v>86304</v>
      </c>
      <c r="C3159" s="3">
        <v>0</v>
      </c>
      <c r="D3159" s="7">
        <f t="shared" si="386"/>
        <v>0</v>
      </c>
      <c r="E3159" s="7">
        <f t="shared" si="387"/>
        <v>0</v>
      </c>
      <c r="F3159" s="7">
        <f t="shared" si="388"/>
        <v>0</v>
      </c>
      <c r="G3159" s="11">
        <v>87619</v>
      </c>
      <c r="H3159">
        <v>0</v>
      </c>
      <c r="I3159">
        <v>0</v>
      </c>
      <c r="J3159">
        <v>23</v>
      </c>
      <c r="K3159" s="3">
        <v>7.4583333333333304</v>
      </c>
      <c r="L3159" s="3">
        <f t="shared" si="389"/>
        <v>0</v>
      </c>
      <c r="M3159" s="5">
        <v>0</v>
      </c>
      <c r="R3159">
        <v>2012</v>
      </c>
      <c r="S3159" s="1" t="s">
        <v>6</v>
      </c>
      <c r="T3159" s="40">
        <f>+'Copy Co'!$B$17</f>
        <v>51399.602684929596</v>
      </c>
      <c r="U3159">
        <f>+'Copy Co'!$B$18*'All Data'!C3159</f>
        <v>0</v>
      </c>
      <c r="V3159" s="40">
        <f>+D3159*'Copy Co'!$B$19</f>
        <v>0</v>
      </c>
      <c r="W3159" s="40">
        <f>+E3159*'Copy Co'!$B$20</f>
        <v>0</v>
      </c>
      <c r="X3159" s="40">
        <f>+F3159*'Copy Co'!$B$21</f>
        <v>0</v>
      </c>
      <c r="Y3159" s="40">
        <f>+G3159*'Copy Co'!$B$22</f>
        <v>36465.501341333125</v>
      </c>
      <c r="Z3159" s="40">
        <f>+H3159*'Copy Co'!$B$23</f>
        <v>0</v>
      </c>
      <c r="AA3159" s="40">
        <f>+I3159*'Copy Co'!$B$24</f>
        <v>0</v>
      </c>
      <c r="AB3159" s="40">
        <f>+J3159*'Copy Co'!$B$25</f>
        <v>7746.9080533277638</v>
      </c>
      <c r="AC3159" s="40">
        <f>+K3159*'Copy Co'!$B$26</f>
        <v>2336.3754157701032</v>
      </c>
      <c r="AD3159" s="40">
        <f>+L3159*'Copy Co'!$B$27</f>
        <v>0</v>
      </c>
      <c r="AE3159" s="40">
        <f>+M3159*'Copy Co'!$B$28</f>
        <v>0</v>
      </c>
      <c r="AF3159" s="40">
        <f t="shared" si="390"/>
        <v>97948.387495360585</v>
      </c>
      <c r="AG3159" s="25">
        <f t="shared" si="391"/>
        <v>11644.387495360585</v>
      </c>
      <c r="AH3159" s="56">
        <f t="shared" si="392"/>
        <v>41142</v>
      </c>
      <c r="AL3159" s="56"/>
      <c r="BF3159" s="2">
        <v>38516</v>
      </c>
      <c r="BG3159" s="3">
        <v>5</v>
      </c>
      <c r="BH3159">
        <v>9</v>
      </c>
      <c r="BI3159">
        <v>6.25</v>
      </c>
    </row>
    <row r="3160" spans="1:61" x14ac:dyDescent="0.25">
      <c r="A3160" s="2">
        <v>41143</v>
      </c>
      <c r="B3160" s="7">
        <v>87120</v>
      </c>
      <c r="C3160" s="3">
        <v>0</v>
      </c>
      <c r="D3160" s="7">
        <f t="shared" si="386"/>
        <v>0</v>
      </c>
      <c r="E3160" s="7">
        <f t="shared" si="387"/>
        <v>0</v>
      </c>
      <c r="F3160" s="7">
        <f t="shared" si="388"/>
        <v>0</v>
      </c>
      <c r="G3160" s="11">
        <v>86304</v>
      </c>
      <c r="H3160">
        <v>0</v>
      </c>
      <c r="I3160">
        <v>0</v>
      </c>
      <c r="J3160">
        <v>17</v>
      </c>
      <c r="K3160" s="3">
        <v>8.4166666666666696</v>
      </c>
      <c r="L3160" s="3">
        <f t="shared" si="389"/>
        <v>0</v>
      </c>
      <c r="M3160" s="5">
        <v>0</v>
      </c>
      <c r="R3160">
        <v>2012</v>
      </c>
      <c r="S3160" s="1" t="s">
        <v>7</v>
      </c>
      <c r="T3160" s="40">
        <f>+'Copy Co'!$B$17</f>
        <v>51399.602684929596</v>
      </c>
      <c r="U3160">
        <f>+'Copy Co'!$B$18*'All Data'!C3160</f>
        <v>0</v>
      </c>
      <c r="V3160" s="40">
        <f>+D3160*'Copy Co'!$B$19</f>
        <v>0</v>
      </c>
      <c r="W3160" s="40">
        <f>+E3160*'Copy Co'!$B$20</f>
        <v>0</v>
      </c>
      <c r="X3160" s="40">
        <f>+F3160*'Copy Co'!$B$21</f>
        <v>0</v>
      </c>
      <c r="Y3160" s="40">
        <f>+G3160*'Copy Co'!$B$22</f>
        <v>35918.221250669536</v>
      </c>
      <c r="Z3160" s="40">
        <f>+H3160*'Copy Co'!$B$23</f>
        <v>0</v>
      </c>
      <c r="AA3160" s="40">
        <f>+I3160*'Copy Co'!$B$24</f>
        <v>0</v>
      </c>
      <c r="AB3160" s="40">
        <f>+J3160*'Copy Co'!$B$25</f>
        <v>5725.9755176770432</v>
      </c>
      <c r="AC3160" s="40">
        <f>+K3160*'Copy Co'!$B$26</f>
        <v>2636.580078131627</v>
      </c>
      <c r="AD3160" s="40">
        <f>+L3160*'Copy Co'!$B$27</f>
        <v>0</v>
      </c>
      <c r="AE3160" s="40">
        <f>+M3160*'Copy Co'!$B$28</f>
        <v>0</v>
      </c>
      <c r="AF3160" s="40">
        <f t="shared" si="390"/>
        <v>95680.379531407787</v>
      </c>
      <c r="AG3160" s="25">
        <f t="shared" si="391"/>
        <v>8560.379531407787</v>
      </c>
      <c r="AH3160" s="56">
        <f t="shared" si="392"/>
        <v>41143</v>
      </c>
      <c r="AL3160" s="56"/>
      <c r="BF3160" s="2">
        <v>41893</v>
      </c>
      <c r="BG3160" s="3">
        <v>5</v>
      </c>
      <c r="BH3160">
        <v>20</v>
      </c>
      <c r="BI3160">
        <v>7.625</v>
      </c>
    </row>
    <row r="3161" spans="1:61" x14ac:dyDescent="0.25">
      <c r="A3161" s="2">
        <v>41144</v>
      </c>
      <c r="B3161" s="7">
        <v>84317</v>
      </c>
      <c r="C3161" s="3">
        <v>0</v>
      </c>
      <c r="D3161" s="7">
        <f t="shared" si="386"/>
        <v>0</v>
      </c>
      <c r="E3161" s="7">
        <f t="shared" si="387"/>
        <v>0</v>
      </c>
      <c r="F3161" s="7">
        <f t="shared" si="388"/>
        <v>0</v>
      </c>
      <c r="G3161" s="11">
        <v>87120</v>
      </c>
      <c r="H3161">
        <v>0</v>
      </c>
      <c r="I3161">
        <v>0</v>
      </c>
      <c r="J3161">
        <v>12</v>
      </c>
      <c r="K3161" s="3">
        <v>7.5416666666666696</v>
      </c>
      <c r="L3161" s="3">
        <f t="shared" si="389"/>
        <v>0</v>
      </c>
      <c r="M3161" s="5">
        <v>0</v>
      </c>
      <c r="R3161">
        <v>2012</v>
      </c>
      <c r="S3161" s="1" t="s">
        <v>1</v>
      </c>
      <c r="T3161" s="40">
        <f>+'Copy Co'!$B$17</f>
        <v>51399.602684929596</v>
      </c>
      <c r="U3161">
        <f>+'Copy Co'!$B$18*'All Data'!C3161</f>
        <v>0</v>
      </c>
      <c r="V3161" s="40">
        <f>+D3161*'Copy Co'!$B$19</f>
        <v>0</v>
      </c>
      <c r="W3161" s="40">
        <f>+E3161*'Copy Co'!$B$20</f>
        <v>0</v>
      </c>
      <c r="X3161" s="40">
        <f>+F3161*'Copy Co'!$B$21</f>
        <v>0</v>
      </c>
      <c r="Y3161" s="40">
        <f>+G3161*'Copy Co'!$B$22</f>
        <v>36257.826234685876</v>
      </c>
      <c r="Z3161" s="40">
        <f>+H3161*'Copy Co'!$B$23</f>
        <v>0</v>
      </c>
      <c r="AA3161" s="40">
        <f>+I3161*'Copy Co'!$B$24</f>
        <v>0</v>
      </c>
      <c r="AB3161" s="40">
        <f>+J3161*'Copy Co'!$B$25</f>
        <v>4041.8650713014422</v>
      </c>
      <c r="AC3161" s="40">
        <f>+K3161*'Copy Co'!$B$26</f>
        <v>2362.4801690189333</v>
      </c>
      <c r="AD3161" s="40">
        <f>+L3161*'Copy Co'!$B$27</f>
        <v>0</v>
      </c>
      <c r="AE3161" s="40">
        <f>+M3161*'Copy Co'!$B$28</f>
        <v>0</v>
      </c>
      <c r="AF3161" s="40">
        <f t="shared" si="390"/>
        <v>94061.774159935841</v>
      </c>
      <c r="AG3161" s="25">
        <f t="shared" si="391"/>
        <v>9744.7741599358415</v>
      </c>
      <c r="AH3161" s="56">
        <f t="shared" si="392"/>
        <v>41144</v>
      </c>
      <c r="AL3161" s="56"/>
      <c r="BF3161" s="2">
        <v>38823</v>
      </c>
      <c r="BG3161" s="3">
        <v>4.9583333333333401</v>
      </c>
      <c r="BH3161">
        <v>33</v>
      </c>
      <c r="BI3161">
        <v>21.5833333333333</v>
      </c>
    </row>
    <row r="3162" spans="1:61" x14ac:dyDescent="0.25">
      <c r="A3162" s="2">
        <v>41145</v>
      </c>
      <c r="B3162" s="7">
        <v>83033</v>
      </c>
      <c r="C3162" s="3">
        <v>0</v>
      </c>
      <c r="D3162" s="7">
        <f t="shared" si="386"/>
        <v>0</v>
      </c>
      <c r="E3162" s="7">
        <f t="shared" si="387"/>
        <v>0</v>
      </c>
      <c r="F3162" s="7">
        <f t="shared" si="388"/>
        <v>0</v>
      </c>
      <c r="G3162" s="11">
        <v>84317</v>
      </c>
      <c r="H3162">
        <v>1</v>
      </c>
      <c r="I3162">
        <v>0</v>
      </c>
      <c r="J3162">
        <v>16</v>
      </c>
      <c r="K3162" s="3">
        <v>7.4166666666666696</v>
      </c>
      <c r="L3162" s="3">
        <f t="shared" si="389"/>
        <v>0</v>
      </c>
      <c r="M3162" s="5">
        <v>0</v>
      </c>
      <c r="R3162">
        <v>2012</v>
      </c>
      <c r="S3162" s="1" t="s">
        <v>2</v>
      </c>
      <c r="T3162" s="40">
        <f>+'Copy Co'!$B$17</f>
        <v>51399.602684929596</v>
      </c>
      <c r="U3162">
        <f>+'Copy Co'!$B$18*'All Data'!C3162</f>
        <v>0</v>
      </c>
      <c r="V3162" s="40">
        <f>+D3162*'Copy Co'!$B$19</f>
        <v>0</v>
      </c>
      <c r="W3162" s="40">
        <f>+E3162*'Copy Co'!$B$20</f>
        <v>0</v>
      </c>
      <c r="X3162" s="40">
        <f>+F3162*'Copy Co'!$B$21</f>
        <v>0</v>
      </c>
      <c r="Y3162" s="40">
        <f>+G3162*'Copy Co'!$B$22</f>
        <v>35091.266467286601</v>
      </c>
      <c r="Z3162" s="40">
        <f>+H3162*'Copy Co'!$B$23</f>
        <v>-10610.780657764437</v>
      </c>
      <c r="AA3162" s="40">
        <f>+I3162*'Copy Co'!$B$24</f>
        <v>0</v>
      </c>
      <c r="AB3162" s="40">
        <f>+J3162*'Copy Co'!$B$25</f>
        <v>5389.1534284019226</v>
      </c>
      <c r="AC3162" s="40">
        <f>+K3162*'Copy Co'!$B$26</f>
        <v>2323.3230391456914</v>
      </c>
      <c r="AD3162" s="40">
        <f>+L3162*'Copy Co'!$B$27</f>
        <v>0</v>
      </c>
      <c r="AE3162" s="40">
        <f>+M3162*'Copy Co'!$B$28</f>
        <v>0</v>
      </c>
      <c r="AF3162" s="40">
        <f t="shared" si="390"/>
        <v>83592.564961999378</v>
      </c>
      <c r="AG3162" s="25">
        <f t="shared" si="391"/>
        <v>559.56496199937828</v>
      </c>
      <c r="AH3162" s="56">
        <f t="shared" si="392"/>
        <v>41145</v>
      </c>
      <c r="AL3162" s="56"/>
      <c r="BF3162" s="2">
        <v>39728</v>
      </c>
      <c r="BG3162" s="3">
        <v>4.9583333333333401</v>
      </c>
      <c r="BH3162">
        <v>12</v>
      </c>
      <c r="BI3162">
        <v>8.25</v>
      </c>
    </row>
    <row r="3163" spans="1:61" x14ac:dyDescent="0.25">
      <c r="A3163" s="2">
        <v>41146</v>
      </c>
      <c r="B3163" s="7">
        <v>77612</v>
      </c>
      <c r="C3163" s="3">
        <v>0</v>
      </c>
      <c r="D3163" s="7">
        <f t="shared" si="386"/>
        <v>0</v>
      </c>
      <c r="E3163" s="7">
        <f t="shared" si="387"/>
        <v>0</v>
      </c>
      <c r="F3163" s="7">
        <f t="shared" si="388"/>
        <v>0</v>
      </c>
      <c r="G3163" s="11">
        <v>83033</v>
      </c>
      <c r="H3163">
        <v>0</v>
      </c>
      <c r="I3163">
        <v>1</v>
      </c>
      <c r="J3163">
        <v>10</v>
      </c>
      <c r="K3163" s="3">
        <v>5.4583333333333304</v>
      </c>
      <c r="L3163" s="3">
        <f t="shared" si="389"/>
        <v>0</v>
      </c>
      <c r="M3163" s="5">
        <v>0</v>
      </c>
      <c r="R3163">
        <v>2012</v>
      </c>
      <c r="S3163" s="1" t="s">
        <v>3</v>
      </c>
      <c r="T3163" s="40">
        <f>+'Copy Co'!$B$17</f>
        <v>51399.602684929596</v>
      </c>
      <c r="U3163">
        <f>+'Copy Co'!$B$18*'All Data'!C3163</f>
        <v>0</v>
      </c>
      <c r="V3163" s="40">
        <f>+D3163*'Copy Co'!$B$19</f>
        <v>0</v>
      </c>
      <c r="W3163" s="40">
        <f>+E3163*'Copy Co'!$B$20</f>
        <v>0</v>
      </c>
      <c r="X3163" s="40">
        <f>+F3163*'Copy Co'!$B$21</f>
        <v>0</v>
      </c>
      <c r="Y3163" s="40">
        <f>+G3163*'Copy Co'!$B$22</f>
        <v>34556.888036555007</v>
      </c>
      <c r="Z3163" s="40">
        <f>+H3163*'Copy Co'!$B$23</f>
        <v>0</v>
      </c>
      <c r="AA3163" s="40">
        <f>+I3163*'Copy Co'!$B$24</f>
        <v>-10704.382616627605</v>
      </c>
      <c r="AB3163" s="40">
        <f>+J3163*'Copy Co'!$B$25</f>
        <v>3368.2208927512015</v>
      </c>
      <c r="AC3163" s="40">
        <f>+K3163*'Copy Co'!$B$26</f>
        <v>1709.8613377982317</v>
      </c>
      <c r="AD3163" s="40">
        <f>+L3163*'Copy Co'!$B$27</f>
        <v>0</v>
      </c>
      <c r="AE3163" s="40">
        <f>+M3163*'Copy Co'!$B$28</f>
        <v>0</v>
      </c>
      <c r="AF3163" s="40">
        <f t="shared" si="390"/>
        <v>80330.190335406427</v>
      </c>
      <c r="AG3163" s="25">
        <f t="shared" si="391"/>
        <v>2718.190335406427</v>
      </c>
      <c r="AH3163" s="56">
        <f t="shared" si="392"/>
        <v>41146</v>
      </c>
      <c r="AL3163" s="56"/>
      <c r="BF3163" s="2">
        <v>38277</v>
      </c>
      <c r="BG3163" s="3">
        <v>4.9166666666666599</v>
      </c>
      <c r="BH3163">
        <v>32</v>
      </c>
      <c r="BI3163">
        <v>19.8333333333333</v>
      </c>
    </row>
    <row r="3164" spans="1:61" x14ac:dyDescent="0.25">
      <c r="A3164" s="2">
        <v>41147</v>
      </c>
      <c r="B3164" s="7">
        <v>75965</v>
      </c>
      <c r="C3164" s="3">
        <v>0</v>
      </c>
      <c r="D3164" s="7">
        <f t="shared" si="386"/>
        <v>0</v>
      </c>
      <c r="E3164" s="7">
        <f t="shared" si="387"/>
        <v>0</v>
      </c>
      <c r="F3164" s="7">
        <f t="shared" si="388"/>
        <v>0</v>
      </c>
      <c r="G3164" s="11">
        <v>77612</v>
      </c>
      <c r="H3164">
        <v>0</v>
      </c>
      <c r="I3164">
        <v>1</v>
      </c>
      <c r="J3164">
        <v>32</v>
      </c>
      <c r="K3164" s="3">
        <v>9.5833333333333304</v>
      </c>
      <c r="L3164" s="3">
        <f t="shared" si="389"/>
        <v>0</v>
      </c>
      <c r="M3164" s="5">
        <v>0</v>
      </c>
      <c r="R3164">
        <v>2012</v>
      </c>
      <c r="S3164" s="1" t="s">
        <v>4</v>
      </c>
      <c r="T3164" s="40">
        <f>+'Copy Co'!$B$17</f>
        <v>51399.602684929596</v>
      </c>
      <c r="U3164">
        <f>+'Copy Co'!$B$18*'All Data'!C3164</f>
        <v>0</v>
      </c>
      <c r="V3164" s="40">
        <f>+D3164*'Copy Co'!$B$19</f>
        <v>0</v>
      </c>
      <c r="W3164" s="40">
        <f>+E3164*'Copy Co'!$B$20</f>
        <v>0</v>
      </c>
      <c r="X3164" s="40">
        <f>+F3164*'Copy Co'!$B$21</f>
        <v>0</v>
      </c>
      <c r="Y3164" s="40">
        <f>+G3164*'Copy Co'!$B$22</f>
        <v>32300.762278769977</v>
      </c>
      <c r="Z3164" s="40">
        <f>+H3164*'Copy Co'!$B$23</f>
        <v>0</v>
      </c>
      <c r="AA3164" s="40">
        <f>+I3164*'Copy Co'!$B$24</f>
        <v>-10704.382616627605</v>
      </c>
      <c r="AB3164" s="40">
        <f>+J3164*'Copy Co'!$B$25</f>
        <v>10778.306856803845</v>
      </c>
      <c r="AC3164" s="40">
        <f>+K3164*'Copy Co'!$B$26</f>
        <v>3002.046623615217</v>
      </c>
      <c r="AD3164" s="40">
        <f>+L3164*'Copy Co'!$B$27</f>
        <v>0</v>
      </c>
      <c r="AE3164" s="40">
        <f>+M3164*'Copy Co'!$B$28</f>
        <v>0</v>
      </c>
      <c r="AF3164" s="40">
        <f t="shared" si="390"/>
        <v>86776.335827491013</v>
      </c>
      <c r="AG3164" s="25">
        <f t="shared" si="391"/>
        <v>10811.335827491013</v>
      </c>
      <c r="AH3164" s="56">
        <f t="shared" si="392"/>
        <v>41147</v>
      </c>
      <c r="AL3164" s="56"/>
      <c r="BF3164" s="2">
        <v>38819</v>
      </c>
      <c r="BG3164" s="3">
        <v>4.9166666666666599</v>
      </c>
      <c r="BH3164">
        <v>22</v>
      </c>
      <c r="BI3164">
        <v>11.625</v>
      </c>
    </row>
    <row r="3165" spans="1:61" x14ac:dyDescent="0.25">
      <c r="A3165" s="2">
        <v>41148</v>
      </c>
      <c r="B3165" s="7">
        <v>86800</v>
      </c>
      <c r="C3165" s="3">
        <v>0</v>
      </c>
      <c r="D3165" s="7">
        <f t="shared" si="386"/>
        <v>0</v>
      </c>
      <c r="E3165" s="7">
        <f t="shared" si="387"/>
        <v>0</v>
      </c>
      <c r="F3165" s="7">
        <f t="shared" si="388"/>
        <v>0</v>
      </c>
      <c r="G3165" s="11">
        <v>75965</v>
      </c>
      <c r="H3165">
        <v>0</v>
      </c>
      <c r="I3165">
        <v>0</v>
      </c>
      <c r="J3165">
        <v>17</v>
      </c>
      <c r="K3165" s="3">
        <v>10.0416666666667</v>
      </c>
      <c r="L3165" s="3">
        <f t="shared" si="389"/>
        <v>0</v>
      </c>
      <c r="M3165" s="5">
        <v>0</v>
      </c>
      <c r="R3165">
        <v>2012</v>
      </c>
      <c r="S3165" s="1" t="s">
        <v>5</v>
      </c>
      <c r="T3165" s="40">
        <f>+'Copy Co'!$B$17</f>
        <v>51399.602684929596</v>
      </c>
      <c r="U3165">
        <f>+'Copy Co'!$B$18*'All Data'!C3165</f>
        <v>0</v>
      </c>
      <c r="V3165" s="40">
        <f>+D3165*'Copy Co'!$B$19</f>
        <v>0</v>
      </c>
      <c r="W3165" s="40">
        <f>+E3165*'Copy Co'!$B$20</f>
        <v>0</v>
      </c>
      <c r="X3165" s="40">
        <f>+F3165*'Copy Co'!$B$21</f>
        <v>0</v>
      </c>
      <c r="Y3165" s="40">
        <f>+G3165*'Copy Co'!$B$22</f>
        <v>31615.30957206052</v>
      </c>
      <c r="Z3165" s="40">
        <f>+H3165*'Copy Co'!$B$23</f>
        <v>0</v>
      </c>
      <c r="AA3165" s="40">
        <f>+I3165*'Copy Co'!$B$24</f>
        <v>0</v>
      </c>
      <c r="AB3165" s="40">
        <f>+J3165*'Copy Co'!$B$25</f>
        <v>5725.9755176770432</v>
      </c>
      <c r="AC3165" s="40">
        <f>+K3165*'Copy Co'!$B$26</f>
        <v>3145.622766483782</v>
      </c>
      <c r="AD3165" s="40">
        <f>+L3165*'Copy Co'!$B$27</f>
        <v>0</v>
      </c>
      <c r="AE3165" s="40">
        <f>+M3165*'Copy Co'!$B$28</f>
        <v>0</v>
      </c>
      <c r="AF3165" s="40">
        <f t="shared" si="390"/>
        <v>91886.510541150943</v>
      </c>
      <c r="AG3165" s="25">
        <f t="shared" si="391"/>
        <v>5086.510541150943</v>
      </c>
      <c r="AH3165" s="56">
        <f t="shared" si="392"/>
        <v>41148</v>
      </c>
      <c r="AL3165" s="56"/>
      <c r="BF3165" s="2">
        <v>41894</v>
      </c>
      <c r="BG3165" s="3">
        <v>4.875</v>
      </c>
      <c r="BH3165">
        <v>9</v>
      </c>
      <c r="BI3165">
        <v>5.7916666666666696</v>
      </c>
    </row>
    <row r="3166" spans="1:61" x14ac:dyDescent="0.25">
      <c r="A3166" s="2">
        <v>41149</v>
      </c>
      <c r="B3166" s="7">
        <v>86667</v>
      </c>
      <c r="C3166" s="3">
        <v>0</v>
      </c>
      <c r="D3166" s="7">
        <f t="shared" si="386"/>
        <v>0</v>
      </c>
      <c r="E3166" s="7">
        <f t="shared" si="387"/>
        <v>0</v>
      </c>
      <c r="F3166" s="7">
        <f t="shared" si="388"/>
        <v>0</v>
      </c>
      <c r="G3166" s="11">
        <v>86800</v>
      </c>
      <c r="H3166">
        <v>0</v>
      </c>
      <c r="I3166">
        <v>0</v>
      </c>
      <c r="J3166">
        <v>24</v>
      </c>
      <c r="K3166" s="3">
        <v>12.625</v>
      </c>
      <c r="L3166" s="3">
        <f t="shared" si="389"/>
        <v>0</v>
      </c>
      <c r="M3166" s="5">
        <v>0</v>
      </c>
      <c r="R3166">
        <v>2012</v>
      </c>
      <c r="S3166" s="1" t="s">
        <v>6</v>
      </c>
      <c r="T3166" s="40">
        <f>+'Copy Co'!$B$17</f>
        <v>51399.602684929596</v>
      </c>
      <c r="U3166">
        <f>+'Copy Co'!$B$18*'All Data'!C3166</f>
        <v>0</v>
      </c>
      <c r="V3166" s="40">
        <f>+D3166*'Copy Co'!$B$19</f>
        <v>0</v>
      </c>
      <c r="W3166" s="40">
        <f>+E3166*'Copy Co'!$B$20</f>
        <v>0</v>
      </c>
      <c r="X3166" s="40">
        <f>+F3166*'Copy Co'!$B$21</f>
        <v>0</v>
      </c>
      <c r="Y3166" s="40">
        <f>+G3166*'Copy Co'!$B$22</f>
        <v>36124.647809581431</v>
      </c>
      <c r="Z3166" s="40">
        <f>+H3166*'Copy Co'!$B$23</f>
        <v>0</v>
      </c>
      <c r="AA3166" s="40">
        <f>+I3166*'Copy Co'!$B$24</f>
        <v>0</v>
      </c>
      <c r="AB3166" s="40">
        <f>+J3166*'Copy Co'!$B$25</f>
        <v>8083.7301426028844</v>
      </c>
      <c r="AC3166" s="40">
        <f>+K3166*'Copy Co'!$B$26</f>
        <v>3954.870117197439</v>
      </c>
      <c r="AD3166" s="40">
        <f>+L3166*'Copy Co'!$B$27</f>
        <v>0</v>
      </c>
      <c r="AE3166" s="40">
        <f>+M3166*'Copy Co'!$B$28</f>
        <v>0</v>
      </c>
      <c r="AF3166" s="40">
        <f t="shared" si="390"/>
        <v>99562.850754311352</v>
      </c>
      <c r="AG3166" s="25">
        <f t="shared" si="391"/>
        <v>12895.850754311352</v>
      </c>
      <c r="AH3166" s="56">
        <f t="shared" si="392"/>
        <v>41149</v>
      </c>
      <c r="AL3166" s="56"/>
      <c r="BF3166" s="2">
        <v>41037</v>
      </c>
      <c r="BG3166" s="3">
        <v>4.8333333333333401</v>
      </c>
      <c r="BH3166">
        <v>13</v>
      </c>
      <c r="BI3166">
        <v>7.2083333333333304</v>
      </c>
    </row>
    <row r="3167" spans="1:61" x14ac:dyDescent="0.25">
      <c r="A3167" s="2">
        <v>41150</v>
      </c>
      <c r="B3167" s="7">
        <v>84714</v>
      </c>
      <c r="C3167" s="3">
        <v>0</v>
      </c>
      <c r="D3167" s="7">
        <f t="shared" si="386"/>
        <v>0</v>
      </c>
      <c r="E3167" s="7">
        <f t="shared" si="387"/>
        <v>0</v>
      </c>
      <c r="F3167" s="7">
        <f t="shared" si="388"/>
        <v>0</v>
      </c>
      <c r="G3167" s="11">
        <v>86667</v>
      </c>
      <c r="H3167">
        <v>0</v>
      </c>
      <c r="I3167">
        <v>0</v>
      </c>
      <c r="J3167">
        <v>24</v>
      </c>
      <c r="K3167" s="3">
        <v>13</v>
      </c>
      <c r="L3167" s="3">
        <f t="shared" si="389"/>
        <v>0</v>
      </c>
      <c r="M3167" s="5">
        <v>0</v>
      </c>
      <c r="R3167">
        <v>2012</v>
      </c>
      <c r="S3167" s="1" t="s">
        <v>7</v>
      </c>
      <c r="T3167" s="40">
        <f>+'Copy Co'!$B$17</f>
        <v>51399.602684929596</v>
      </c>
      <c r="U3167">
        <f>+'Copy Co'!$B$18*'All Data'!C3167</f>
        <v>0</v>
      </c>
      <c r="V3167" s="40">
        <f>+D3167*'Copy Co'!$B$19</f>
        <v>0</v>
      </c>
      <c r="W3167" s="40">
        <f>+E3167*'Copy Co'!$B$20</f>
        <v>0</v>
      </c>
      <c r="X3167" s="40">
        <f>+F3167*'Copy Co'!$B$21</f>
        <v>0</v>
      </c>
      <c r="Y3167" s="40">
        <f>+G3167*'Copy Co'!$B$22</f>
        <v>36069.295526647395</v>
      </c>
      <c r="Z3167" s="40">
        <f>+H3167*'Copy Co'!$B$23</f>
        <v>0</v>
      </c>
      <c r="AA3167" s="40">
        <f>+I3167*'Copy Co'!$B$24</f>
        <v>0</v>
      </c>
      <c r="AB3167" s="40">
        <f>+J3167*'Copy Co'!$B$25</f>
        <v>8083.7301426028844</v>
      </c>
      <c r="AC3167" s="40">
        <f>+K3167*'Copy Co'!$B$26</f>
        <v>4072.3415068171648</v>
      </c>
      <c r="AD3167" s="40">
        <f>+L3167*'Copy Co'!$B$27</f>
        <v>0</v>
      </c>
      <c r="AE3167" s="40">
        <f>+M3167*'Copy Co'!$B$28</f>
        <v>0</v>
      </c>
      <c r="AF3167" s="40">
        <f t="shared" si="390"/>
        <v>99624.969860997036</v>
      </c>
      <c r="AG3167" s="25">
        <f t="shared" si="391"/>
        <v>14910.969860997036</v>
      </c>
      <c r="AH3167" s="56">
        <f t="shared" si="392"/>
        <v>41150</v>
      </c>
      <c r="AL3167" s="56"/>
      <c r="BF3167" s="2">
        <v>40684</v>
      </c>
      <c r="BG3167" s="3">
        <v>4.7916666666666599</v>
      </c>
      <c r="BH3167">
        <v>15</v>
      </c>
      <c r="BI3167">
        <v>7.0833333333333304</v>
      </c>
    </row>
    <row r="3168" spans="1:61" x14ac:dyDescent="0.25">
      <c r="A3168" s="2">
        <v>41151</v>
      </c>
      <c r="B3168" s="7">
        <v>84281</v>
      </c>
      <c r="C3168" s="3">
        <v>0</v>
      </c>
      <c r="D3168" s="7">
        <f t="shared" si="386"/>
        <v>0</v>
      </c>
      <c r="E3168" s="7">
        <f t="shared" si="387"/>
        <v>0</v>
      </c>
      <c r="F3168" s="7">
        <f t="shared" si="388"/>
        <v>0</v>
      </c>
      <c r="G3168" s="11">
        <v>84714</v>
      </c>
      <c r="H3168">
        <v>0</v>
      </c>
      <c r="I3168">
        <v>0</v>
      </c>
      <c r="J3168">
        <v>15</v>
      </c>
      <c r="K3168" s="3">
        <v>10.2083333333333</v>
      </c>
      <c r="L3168" s="3">
        <f t="shared" si="389"/>
        <v>0</v>
      </c>
      <c r="M3168" s="5">
        <v>0</v>
      </c>
      <c r="R3168">
        <v>2012</v>
      </c>
      <c r="S3168" s="1" t="s">
        <v>1</v>
      </c>
      <c r="T3168" s="40">
        <f>+'Copy Co'!$B$17</f>
        <v>51399.602684929596</v>
      </c>
      <c r="U3168">
        <f>+'Copy Co'!$B$18*'All Data'!C3168</f>
        <v>0</v>
      </c>
      <c r="V3168" s="40">
        <f>+D3168*'Copy Co'!$B$19</f>
        <v>0</v>
      </c>
      <c r="W3168" s="40">
        <f>+E3168*'Copy Co'!$B$20</f>
        <v>0</v>
      </c>
      <c r="X3168" s="40">
        <f>+F3168*'Copy Co'!$B$21</f>
        <v>0</v>
      </c>
      <c r="Y3168" s="40">
        <f>+G3168*'Copy Co'!$B$22</f>
        <v>35256.490950931809</v>
      </c>
      <c r="Z3168" s="40">
        <f>+H3168*'Copy Co'!$B$23</f>
        <v>0</v>
      </c>
      <c r="AA3168" s="40">
        <f>+I3168*'Copy Co'!$B$24</f>
        <v>0</v>
      </c>
      <c r="AB3168" s="40">
        <f>+J3168*'Copy Co'!$B$25</f>
        <v>5052.331339126802</v>
      </c>
      <c r="AC3168" s="40">
        <f>+K3168*'Copy Co'!$B$26</f>
        <v>3197.8322729814172</v>
      </c>
      <c r="AD3168" s="40">
        <f>+L3168*'Copy Co'!$B$27</f>
        <v>0</v>
      </c>
      <c r="AE3168" s="40">
        <f>+M3168*'Copy Co'!$B$28</f>
        <v>0</v>
      </c>
      <c r="AF3168" s="40">
        <f t="shared" si="390"/>
        <v>94906.257247969625</v>
      </c>
      <c r="AG3168" s="25">
        <f t="shared" si="391"/>
        <v>10625.257247969625</v>
      </c>
      <c r="AH3168" s="56">
        <f t="shared" si="392"/>
        <v>41151</v>
      </c>
      <c r="AL3168" s="56"/>
      <c r="BF3168" s="2">
        <v>42122</v>
      </c>
      <c r="BG3168" s="3">
        <v>4.7916666666666599</v>
      </c>
      <c r="BH3168">
        <v>13</v>
      </c>
      <c r="BI3168">
        <v>6.125</v>
      </c>
    </row>
    <row r="3169" spans="1:61" x14ac:dyDescent="0.25">
      <c r="A3169" s="2">
        <v>41152</v>
      </c>
      <c r="B3169" s="7">
        <v>83353</v>
      </c>
      <c r="C3169" s="3">
        <v>0</v>
      </c>
      <c r="D3169" s="7">
        <f t="shared" si="386"/>
        <v>0</v>
      </c>
      <c r="E3169" s="7">
        <f t="shared" si="387"/>
        <v>0</v>
      </c>
      <c r="F3169" s="7">
        <f t="shared" si="388"/>
        <v>0</v>
      </c>
      <c r="G3169" s="11">
        <v>84281</v>
      </c>
      <c r="H3169">
        <v>1</v>
      </c>
      <c r="I3169">
        <v>0</v>
      </c>
      <c r="J3169">
        <v>21</v>
      </c>
      <c r="K3169" s="3">
        <v>10.0416666666667</v>
      </c>
      <c r="L3169" s="3">
        <f t="shared" si="389"/>
        <v>0</v>
      </c>
      <c r="M3169" s="5">
        <v>0</v>
      </c>
      <c r="R3169">
        <v>2012</v>
      </c>
      <c r="S3169" s="1" t="s">
        <v>2</v>
      </c>
      <c r="T3169" s="40">
        <f>+'Copy Co'!$B$17</f>
        <v>51399.602684929596</v>
      </c>
      <c r="U3169">
        <f>+'Copy Co'!$B$18*'All Data'!C3169</f>
        <v>0</v>
      </c>
      <c r="V3169" s="40">
        <f>+D3169*'Copy Co'!$B$19</f>
        <v>0</v>
      </c>
      <c r="W3169" s="40">
        <f>+E3169*'Copy Co'!$B$20</f>
        <v>0</v>
      </c>
      <c r="X3169" s="40">
        <f>+F3169*'Copy Co'!$B$21</f>
        <v>0</v>
      </c>
      <c r="Y3169" s="40">
        <f>+G3169*'Copy Co'!$B$22</f>
        <v>35076.283894462351</v>
      </c>
      <c r="Z3169" s="40">
        <f>+H3169*'Copy Co'!$B$23</f>
        <v>-10610.780657764437</v>
      </c>
      <c r="AA3169" s="40">
        <f>+I3169*'Copy Co'!$B$24</f>
        <v>0</v>
      </c>
      <c r="AB3169" s="40">
        <f>+J3169*'Copy Co'!$B$25</f>
        <v>7073.2638747775236</v>
      </c>
      <c r="AC3169" s="40">
        <f>+K3169*'Copy Co'!$B$26</f>
        <v>3145.622766483782</v>
      </c>
      <c r="AD3169" s="40">
        <f>+L3169*'Copy Co'!$B$27</f>
        <v>0</v>
      </c>
      <c r="AE3169" s="40">
        <f>+M3169*'Copy Co'!$B$28</f>
        <v>0</v>
      </c>
      <c r="AF3169" s="40">
        <f t="shared" si="390"/>
        <v>86083.992562888816</v>
      </c>
      <c r="AG3169" s="25">
        <f t="shared" si="391"/>
        <v>2730.9925628888159</v>
      </c>
      <c r="AH3169" s="56">
        <f t="shared" si="392"/>
        <v>41152</v>
      </c>
      <c r="AI3169" s="38">
        <f>SUM(AG3139:AG3169)</f>
        <v>203422.50833349838</v>
      </c>
      <c r="AJ3169" s="38"/>
      <c r="AK3169" s="38"/>
      <c r="AL3169" s="56"/>
      <c r="AN3169" s="38"/>
      <c r="AO3169" s="38"/>
      <c r="AP3169" s="38"/>
      <c r="AQ3169" s="38"/>
      <c r="AR3169" s="38"/>
      <c r="AS3169" s="38"/>
      <c r="AT3169" s="38"/>
      <c r="AU3169" s="38"/>
      <c r="AV3169" s="38"/>
      <c r="AW3169" s="38"/>
      <c r="AX3169" s="38"/>
      <c r="AY3169" s="38"/>
      <c r="AZ3169" s="38"/>
      <c r="BA3169" s="38"/>
      <c r="BB3169" s="38"/>
      <c r="BC3169" s="38"/>
      <c r="BD3169" s="38"/>
      <c r="BE3169" s="38"/>
      <c r="BF3169" s="2">
        <v>38064</v>
      </c>
      <c r="BG3169" s="3">
        <v>4.75</v>
      </c>
      <c r="BH3169">
        <v>20</v>
      </c>
      <c r="BI3169">
        <v>13.9583333333333</v>
      </c>
    </row>
    <row r="3170" spans="1:61" x14ac:dyDescent="0.25">
      <c r="A3170" s="2">
        <v>41153</v>
      </c>
      <c r="B3170" s="7">
        <v>78978</v>
      </c>
      <c r="C3170" s="3">
        <v>0</v>
      </c>
      <c r="D3170" s="7">
        <f t="shared" si="386"/>
        <v>0</v>
      </c>
      <c r="E3170" s="7">
        <f t="shared" si="387"/>
        <v>0</v>
      </c>
      <c r="F3170" s="7">
        <f t="shared" si="388"/>
        <v>0</v>
      </c>
      <c r="G3170" s="11">
        <v>83353</v>
      </c>
      <c r="H3170">
        <v>0</v>
      </c>
      <c r="I3170">
        <v>1</v>
      </c>
      <c r="J3170">
        <v>29</v>
      </c>
      <c r="K3170" s="3">
        <v>11.4166666666667</v>
      </c>
      <c r="L3170" s="3">
        <f t="shared" si="389"/>
        <v>0</v>
      </c>
      <c r="M3170" s="5">
        <v>0</v>
      </c>
      <c r="R3170">
        <v>2012</v>
      </c>
      <c r="S3170" s="1" t="s">
        <v>3</v>
      </c>
      <c r="T3170" s="40">
        <f>+'Copy Co'!$B$17</f>
        <v>51399.602684929596</v>
      </c>
      <c r="U3170">
        <f>+'Copy Co'!$B$18*'All Data'!C3170</f>
        <v>0</v>
      </c>
      <c r="V3170" s="40">
        <f>+D3170*'Copy Co'!$B$19</f>
        <v>0</v>
      </c>
      <c r="W3170" s="40">
        <f>+E3170*'Copy Co'!$B$20</f>
        <v>0</v>
      </c>
      <c r="X3170" s="40">
        <f>+F3170*'Copy Co'!$B$21</f>
        <v>0</v>
      </c>
      <c r="Y3170" s="40">
        <f>+G3170*'Copy Co'!$B$22</f>
        <v>34690.066461659459</v>
      </c>
      <c r="Z3170" s="40">
        <f>+H3170*'Copy Co'!$B$23</f>
        <v>0</v>
      </c>
      <c r="AA3170" s="40">
        <f>+I3170*'Copy Co'!$B$24</f>
        <v>-10704.382616627605</v>
      </c>
      <c r="AB3170" s="40">
        <f>+J3170*'Copy Co'!$B$25</f>
        <v>9767.8405889784844</v>
      </c>
      <c r="AC3170" s="40">
        <f>+K3170*'Copy Co'!$B$26</f>
        <v>3576.3511950894435</v>
      </c>
      <c r="AD3170" s="40">
        <f>+L3170*'Copy Co'!$B$27</f>
        <v>0</v>
      </c>
      <c r="AE3170" s="40">
        <f>+M3170*'Copy Co'!$B$28</f>
        <v>0</v>
      </c>
      <c r="AF3170" s="40">
        <f t="shared" si="390"/>
        <v>88729.478314029388</v>
      </c>
      <c r="AG3170" s="25">
        <f t="shared" si="391"/>
        <v>9751.4783140293875</v>
      </c>
      <c r="AH3170" s="56">
        <f t="shared" si="392"/>
        <v>41153</v>
      </c>
      <c r="AL3170" s="56"/>
      <c r="BF3170" s="2">
        <v>38882</v>
      </c>
      <c r="BG3170" s="3">
        <v>4.75</v>
      </c>
      <c r="BH3170">
        <v>32</v>
      </c>
      <c r="BI3170">
        <v>7.875</v>
      </c>
    </row>
    <row r="3171" spans="1:61" x14ac:dyDescent="0.25">
      <c r="A3171" s="2">
        <v>41154</v>
      </c>
      <c r="B3171" s="7">
        <v>72134</v>
      </c>
      <c r="C3171" s="3">
        <v>0</v>
      </c>
      <c r="D3171" s="7">
        <f t="shared" si="386"/>
        <v>0</v>
      </c>
      <c r="E3171" s="7">
        <f t="shared" si="387"/>
        <v>0</v>
      </c>
      <c r="F3171" s="7">
        <f t="shared" si="388"/>
        <v>0</v>
      </c>
      <c r="G3171" s="11">
        <v>78978</v>
      </c>
      <c r="H3171">
        <v>0</v>
      </c>
      <c r="I3171">
        <v>1</v>
      </c>
      <c r="J3171">
        <v>12</v>
      </c>
      <c r="K3171" s="3">
        <v>4.875</v>
      </c>
      <c r="L3171" s="3">
        <f t="shared" si="389"/>
        <v>0</v>
      </c>
      <c r="M3171" s="5">
        <v>0</v>
      </c>
      <c r="R3171">
        <v>2012</v>
      </c>
      <c r="S3171" s="1" t="s">
        <v>4</v>
      </c>
      <c r="T3171" s="40">
        <f>+'Copy Co'!$B$17</f>
        <v>51399.602684929596</v>
      </c>
      <c r="U3171">
        <f>+'Copy Co'!$B$18*'All Data'!C3171</f>
        <v>0</v>
      </c>
      <c r="V3171" s="40">
        <f>+D3171*'Copy Co'!$B$19</f>
        <v>0</v>
      </c>
      <c r="W3171" s="40">
        <f>+E3171*'Copy Co'!$B$20</f>
        <v>0</v>
      </c>
      <c r="X3171" s="40">
        <f>+F3171*'Copy Co'!$B$21</f>
        <v>0</v>
      </c>
      <c r="Y3171" s="40">
        <f>+G3171*'Copy Co'!$B$22</f>
        <v>32869.267680934587</v>
      </c>
      <c r="Z3171" s="40">
        <f>+H3171*'Copy Co'!$B$23</f>
        <v>0</v>
      </c>
      <c r="AA3171" s="40">
        <f>+I3171*'Copy Co'!$B$24</f>
        <v>-10704.382616627605</v>
      </c>
      <c r="AB3171" s="40">
        <f>+J3171*'Copy Co'!$B$25</f>
        <v>4041.8650713014422</v>
      </c>
      <c r="AC3171" s="40">
        <f>+K3171*'Copy Co'!$B$26</f>
        <v>1527.1280650564368</v>
      </c>
      <c r="AD3171" s="40">
        <f>+L3171*'Copy Co'!$B$27</f>
        <v>0</v>
      </c>
      <c r="AE3171" s="40">
        <f>+M3171*'Copy Co'!$B$28</f>
        <v>0</v>
      </c>
      <c r="AF3171" s="40">
        <f t="shared" si="390"/>
        <v>79133.480885594443</v>
      </c>
      <c r="AG3171" s="25">
        <f t="shared" si="391"/>
        <v>6999.480885594443</v>
      </c>
      <c r="AH3171" s="56">
        <f t="shared" si="392"/>
        <v>41154</v>
      </c>
      <c r="AL3171" s="56"/>
      <c r="BF3171" s="2">
        <v>42471</v>
      </c>
      <c r="BG3171" s="3">
        <v>4.75</v>
      </c>
      <c r="BH3171">
        <v>17</v>
      </c>
      <c r="BI3171">
        <v>8.6666666666666696</v>
      </c>
    </row>
    <row r="3172" spans="1:61" x14ac:dyDescent="0.25">
      <c r="A3172" s="2">
        <v>41155</v>
      </c>
      <c r="B3172" s="7">
        <v>82472</v>
      </c>
      <c r="C3172" s="3">
        <v>0</v>
      </c>
      <c r="D3172" s="7">
        <f t="shared" si="386"/>
        <v>0</v>
      </c>
      <c r="E3172" s="7">
        <f t="shared" si="387"/>
        <v>0</v>
      </c>
      <c r="F3172" s="7">
        <f t="shared" si="388"/>
        <v>0</v>
      </c>
      <c r="G3172" s="11">
        <v>72134</v>
      </c>
      <c r="H3172">
        <v>0</v>
      </c>
      <c r="I3172">
        <v>0</v>
      </c>
      <c r="J3172">
        <v>10</v>
      </c>
      <c r="K3172" s="3">
        <v>5.9583333333333304</v>
      </c>
      <c r="L3172" s="3">
        <f t="shared" si="389"/>
        <v>0</v>
      </c>
      <c r="M3172" s="5">
        <v>0</v>
      </c>
      <c r="R3172">
        <v>2012</v>
      </c>
      <c r="S3172" s="1" t="s">
        <v>5</v>
      </c>
      <c r="T3172" s="40">
        <f>+'Copy Co'!$B$17</f>
        <v>51399.602684929596</v>
      </c>
      <c r="U3172">
        <f>+'Copy Co'!$B$18*'All Data'!C3172</f>
        <v>0</v>
      </c>
      <c r="V3172" s="40">
        <f>+D3172*'Copy Co'!$B$19</f>
        <v>0</v>
      </c>
      <c r="W3172" s="40">
        <f>+E3172*'Copy Co'!$B$20</f>
        <v>0</v>
      </c>
      <c r="X3172" s="40">
        <f>+F3172*'Copy Co'!$B$21</f>
        <v>0</v>
      </c>
      <c r="Y3172" s="40">
        <f>+G3172*'Copy Co'!$B$22</f>
        <v>30020.914114013212</v>
      </c>
      <c r="Z3172" s="40">
        <f>+H3172*'Copy Co'!$B$23</f>
        <v>0</v>
      </c>
      <c r="AA3172" s="40">
        <f>+I3172*'Copy Co'!$B$24</f>
        <v>0</v>
      </c>
      <c r="AB3172" s="40">
        <f>+J3172*'Copy Co'!$B$25</f>
        <v>3368.2208927512015</v>
      </c>
      <c r="AC3172" s="40">
        <f>+K3172*'Copy Co'!$B$26</f>
        <v>1866.4898572911998</v>
      </c>
      <c r="AD3172" s="40">
        <f>+L3172*'Copy Co'!$B$27</f>
        <v>0</v>
      </c>
      <c r="AE3172" s="40">
        <f>+M3172*'Copy Co'!$B$28</f>
        <v>0</v>
      </c>
      <c r="AF3172" s="40">
        <f t="shared" si="390"/>
        <v>86655.227548985218</v>
      </c>
      <c r="AG3172" s="25">
        <f t="shared" si="391"/>
        <v>4183.2275489852182</v>
      </c>
      <c r="AH3172" s="56">
        <f t="shared" si="392"/>
        <v>41155</v>
      </c>
      <c r="AL3172" s="56"/>
      <c r="BF3172" s="2">
        <v>38987</v>
      </c>
      <c r="BG3172" s="3">
        <v>4.7083333333333401</v>
      </c>
      <c r="BH3172">
        <v>12</v>
      </c>
      <c r="BI3172">
        <v>6.8333333333333304</v>
      </c>
    </row>
    <row r="3173" spans="1:61" x14ac:dyDescent="0.25">
      <c r="A3173" s="2">
        <v>41156</v>
      </c>
      <c r="B3173" s="7">
        <v>91713</v>
      </c>
      <c r="C3173" s="3">
        <v>0</v>
      </c>
      <c r="D3173" s="7">
        <f t="shared" si="386"/>
        <v>0</v>
      </c>
      <c r="E3173" s="7">
        <f t="shared" si="387"/>
        <v>0</v>
      </c>
      <c r="F3173" s="7">
        <f t="shared" si="388"/>
        <v>0</v>
      </c>
      <c r="G3173" s="11">
        <v>82472</v>
      </c>
      <c r="H3173">
        <v>0</v>
      </c>
      <c r="I3173">
        <v>0</v>
      </c>
      <c r="J3173">
        <v>17</v>
      </c>
      <c r="K3173" s="3">
        <v>7</v>
      </c>
      <c r="L3173" s="3">
        <f t="shared" si="389"/>
        <v>0</v>
      </c>
      <c r="M3173" s="5">
        <v>0</v>
      </c>
      <c r="R3173">
        <v>2012</v>
      </c>
      <c r="S3173" s="1" t="s">
        <v>6</v>
      </c>
      <c r="T3173" s="40">
        <f>+'Copy Co'!$B$17</f>
        <v>51399.602684929596</v>
      </c>
      <c r="U3173">
        <f>+'Copy Co'!$B$18*'All Data'!C3173</f>
        <v>0</v>
      </c>
      <c r="V3173" s="40">
        <f>+D3173*'Copy Co'!$B$19</f>
        <v>0</v>
      </c>
      <c r="W3173" s="40">
        <f>+E3173*'Copy Co'!$B$20</f>
        <v>0</v>
      </c>
      <c r="X3173" s="40">
        <f>+F3173*'Copy Co'!$B$21</f>
        <v>0</v>
      </c>
      <c r="Y3173" s="40">
        <f>+G3173*'Copy Co'!$B$22</f>
        <v>34323.409610043775</v>
      </c>
      <c r="Z3173" s="40">
        <f>+H3173*'Copy Co'!$B$23</f>
        <v>0</v>
      </c>
      <c r="AA3173" s="40">
        <f>+I3173*'Copy Co'!$B$24</f>
        <v>0</v>
      </c>
      <c r="AB3173" s="40">
        <f>+J3173*'Copy Co'!$B$25</f>
        <v>5725.9755176770432</v>
      </c>
      <c r="AC3173" s="40">
        <f>+K3173*'Copy Co'!$B$26</f>
        <v>2192.7992729015505</v>
      </c>
      <c r="AD3173" s="40">
        <f>+L3173*'Copy Co'!$B$27</f>
        <v>0</v>
      </c>
      <c r="AE3173" s="40">
        <f>+M3173*'Copy Co'!$B$28</f>
        <v>0</v>
      </c>
      <c r="AF3173" s="40">
        <f t="shared" si="390"/>
        <v>93641.787085551958</v>
      </c>
      <c r="AG3173" s="25">
        <f t="shared" si="391"/>
        <v>1928.7870855519577</v>
      </c>
      <c r="AH3173" s="56">
        <f t="shared" si="392"/>
        <v>41156</v>
      </c>
      <c r="AL3173" s="56"/>
      <c r="BF3173" s="2">
        <v>39702</v>
      </c>
      <c r="BG3173" s="3">
        <v>4.7083333333333401</v>
      </c>
      <c r="BH3173">
        <v>14</v>
      </c>
      <c r="BI3173">
        <v>6.7916666666666696</v>
      </c>
    </row>
    <row r="3174" spans="1:61" x14ac:dyDescent="0.25">
      <c r="A3174" s="2">
        <v>41157</v>
      </c>
      <c r="B3174" s="7">
        <v>88663</v>
      </c>
      <c r="C3174" s="3">
        <v>0</v>
      </c>
      <c r="D3174" s="7">
        <f t="shared" si="386"/>
        <v>0</v>
      </c>
      <c r="E3174" s="7">
        <f t="shared" si="387"/>
        <v>0</v>
      </c>
      <c r="F3174" s="7">
        <f t="shared" si="388"/>
        <v>0</v>
      </c>
      <c r="G3174" s="11">
        <v>91713</v>
      </c>
      <c r="H3174">
        <v>0</v>
      </c>
      <c r="I3174">
        <v>0</v>
      </c>
      <c r="J3174">
        <v>12</v>
      </c>
      <c r="K3174" s="3">
        <v>7.2083333333333304</v>
      </c>
      <c r="L3174" s="3">
        <f t="shared" si="389"/>
        <v>0</v>
      </c>
      <c r="M3174" s="5">
        <v>0</v>
      </c>
      <c r="R3174">
        <v>2012</v>
      </c>
      <c r="S3174" s="1" t="s">
        <v>7</v>
      </c>
      <c r="T3174" s="40">
        <f>+'Copy Co'!$B$17</f>
        <v>51399.602684929596</v>
      </c>
      <c r="U3174">
        <f>+'Copy Co'!$B$18*'All Data'!C3174</f>
        <v>0</v>
      </c>
      <c r="V3174" s="40">
        <f>+D3174*'Copy Co'!$B$19</f>
        <v>0</v>
      </c>
      <c r="W3174" s="40">
        <f>+E3174*'Copy Co'!$B$20</f>
        <v>0</v>
      </c>
      <c r="X3174" s="40">
        <f>+F3174*'Copy Co'!$B$21</f>
        <v>0</v>
      </c>
      <c r="Y3174" s="40">
        <f>+G3174*'Copy Co'!$B$22</f>
        <v>38169.352817513151</v>
      </c>
      <c r="Z3174" s="40">
        <f>+H3174*'Copy Co'!$B$23</f>
        <v>0</v>
      </c>
      <c r="AA3174" s="40">
        <f>+I3174*'Copy Co'!$B$24</f>
        <v>0</v>
      </c>
      <c r="AB3174" s="40">
        <f>+J3174*'Copy Co'!$B$25</f>
        <v>4041.8650713014422</v>
      </c>
      <c r="AC3174" s="40">
        <f>+K3174*'Copy Co'!$B$26</f>
        <v>2258.0611560236193</v>
      </c>
      <c r="AD3174" s="40">
        <f>+L3174*'Copy Co'!$B$27</f>
        <v>0</v>
      </c>
      <c r="AE3174" s="40">
        <f>+M3174*'Copy Co'!$B$28</f>
        <v>0</v>
      </c>
      <c r="AF3174" s="40">
        <f t="shared" si="390"/>
        <v>95868.881729767803</v>
      </c>
      <c r="AG3174" s="25">
        <f t="shared" si="391"/>
        <v>7205.8817297678033</v>
      </c>
      <c r="AH3174" s="56">
        <f t="shared" si="392"/>
        <v>41157</v>
      </c>
      <c r="AL3174" s="56"/>
      <c r="BF3174" s="2">
        <v>41535</v>
      </c>
      <c r="BG3174" s="3">
        <v>4.7083333333333401</v>
      </c>
      <c r="BH3174">
        <v>13</v>
      </c>
      <c r="BI3174">
        <v>6.2916666666666696</v>
      </c>
    </row>
    <row r="3175" spans="1:61" x14ac:dyDescent="0.25">
      <c r="A3175" s="2">
        <v>41158</v>
      </c>
      <c r="B3175" s="7">
        <v>91431</v>
      </c>
      <c r="C3175" s="3">
        <v>0</v>
      </c>
      <c r="D3175" s="7">
        <f t="shared" si="386"/>
        <v>0</v>
      </c>
      <c r="E3175" s="7">
        <f t="shared" si="387"/>
        <v>0</v>
      </c>
      <c r="F3175" s="7">
        <f t="shared" si="388"/>
        <v>0</v>
      </c>
      <c r="G3175" s="11">
        <v>88663</v>
      </c>
      <c r="H3175">
        <v>0</v>
      </c>
      <c r="I3175">
        <v>0</v>
      </c>
      <c r="J3175">
        <v>18</v>
      </c>
      <c r="K3175" s="3">
        <v>9</v>
      </c>
      <c r="L3175" s="3">
        <f t="shared" si="389"/>
        <v>0</v>
      </c>
      <c r="M3175" s="5">
        <v>0</v>
      </c>
      <c r="R3175">
        <v>2012</v>
      </c>
      <c r="S3175" s="1" t="s">
        <v>1</v>
      </c>
      <c r="T3175" s="40">
        <f>+'Copy Co'!$B$17</f>
        <v>51399.602684929596</v>
      </c>
      <c r="U3175">
        <f>+'Copy Co'!$B$18*'All Data'!C3175</f>
        <v>0</v>
      </c>
      <c r="V3175" s="40">
        <f>+D3175*'Copy Co'!$B$19</f>
        <v>0</v>
      </c>
      <c r="W3175" s="40">
        <f>+E3175*'Copy Co'!$B$20</f>
        <v>0</v>
      </c>
      <c r="X3175" s="40">
        <f>+F3175*'Copy Co'!$B$21</f>
        <v>0</v>
      </c>
      <c r="Y3175" s="40">
        <f>+G3175*'Copy Co'!$B$22</f>
        <v>36899.995953236386</v>
      </c>
      <c r="Z3175" s="40">
        <f>+H3175*'Copy Co'!$B$23</f>
        <v>0</v>
      </c>
      <c r="AA3175" s="40">
        <f>+I3175*'Copy Co'!$B$24</f>
        <v>0</v>
      </c>
      <c r="AB3175" s="40">
        <f>+J3175*'Copy Co'!$B$25</f>
        <v>6062.7976069521628</v>
      </c>
      <c r="AC3175" s="40">
        <f>+K3175*'Copy Co'!$B$26</f>
        <v>2819.3133508734218</v>
      </c>
      <c r="AD3175" s="40">
        <f>+L3175*'Copy Co'!$B$27</f>
        <v>0</v>
      </c>
      <c r="AE3175" s="40">
        <f>+M3175*'Copy Co'!$B$28</f>
        <v>0</v>
      </c>
      <c r="AF3175" s="40">
        <f t="shared" si="390"/>
        <v>97181.70959599156</v>
      </c>
      <c r="AG3175" s="25">
        <f t="shared" si="391"/>
        <v>5750.7095959915605</v>
      </c>
      <c r="AH3175" s="56">
        <f t="shared" si="392"/>
        <v>41158</v>
      </c>
      <c r="AL3175" s="56"/>
      <c r="BF3175" s="2">
        <v>38065</v>
      </c>
      <c r="BG3175" s="3">
        <v>4.6666666666666599</v>
      </c>
      <c r="BH3175">
        <v>21</v>
      </c>
      <c r="BI3175">
        <v>7.3333333333333304</v>
      </c>
    </row>
    <row r="3176" spans="1:61" x14ac:dyDescent="0.25">
      <c r="A3176" s="2">
        <v>41159</v>
      </c>
      <c r="B3176" s="7">
        <v>88864</v>
      </c>
      <c r="C3176" s="3">
        <v>0</v>
      </c>
      <c r="D3176" s="7">
        <f t="shared" si="386"/>
        <v>0</v>
      </c>
      <c r="E3176" s="7">
        <f t="shared" si="387"/>
        <v>0</v>
      </c>
      <c r="F3176" s="7">
        <f t="shared" si="388"/>
        <v>0</v>
      </c>
      <c r="G3176" s="11">
        <v>91431</v>
      </c>
      <c r="H3176">
        <v>1</v>
      </c>
      <c r="I3176">
        <v>0</v>
      </c>
      <c r="J3176">
        <v>13</v>
      </c>
      <c r="K3176" s="3">
        <v>5.2916666666666696</v>
      </c>
      <c r="L3176" s="3">
        <f t="shared" si="389"/>
        <v>0</v>
      </c>
      <c r="M3176" s="5">
        <v>0</v>
      </c>
      <c r="R3176">
        <v>2012</v>
      </c>
      <c r="S3176" s="1" t="s">
        <v>2</v>
      </c>
      <c r="T3176" s="40">
        <f>+'Copy Co'!$B$17</f>
        <v>51399.602684929596</v>
      </c>
      <c r="U3176">
        <f>+'Copy Co'!$B$18*'All Data'!C3176</f>
        <v>0</v>
      </c>
      <c r="V3176" s="40">
        <f>+D3176*'Copy Co'!$B$19</f>
        <v>0</v>
      </c>
      <c r="W3176" s="40">
        <f>+E3176*'Copy Co'!$B$20</f>
        <v>0</v>
      </c>
      <c r="X3176" s="40">
        <f>+F3176*'Copy Co'!$B$21</f>
        <v>0</v>
      </c>
      <c r="Y3176" s="40">
        <f>+G3176*'Copy Co'!$B$22</f>
        <v>38051.989330389857</v>
      </c>
      <c r="Z3176" s="40">
        <f>+H3176*'Copy Co'!$B$23</f>
        <v>-10610.780657764437</v>
      </c>
      <c r="AA3176" s="40">
        <f>+I3176*'Copy Co'!$B$24</f>
        <v>0</v>
      </c>
      <c r="AB3176" s="40">
        <f>+J3176*'Copy Co'!$B$25</f>
        <v>4378.6871605765618</v>
      </c>
      <c r="AC3176" s="40">
        <f>+K3176*'Copy Co'!$B$26</f>
        <v>1657.6518313005777</v>
      </c>
      <c r="AD3176" s="40">
        <f>+L3176*'Copy Co'!$B$27</f>
        <v>0</v>
      </c>
      <c r="AE3176" s="40">
        <f>+M3176*'Copy Co'!$B$28</f>
        <v>0</v>
      </c>
      <c r="AF3176" s="40">
        <f t="shared" si="390"/>
        <v>84877.150349432151</v>
      </c>
      <c r="AG3176" s="25">
        <f t="shared" si="391"/>
        <v>-3986.8496505678486</v>
      </c>
      <c r="AH3176" s="56">
        <f t="shared" si="392"/>
        <v>41159</v>
      </c>
      <c r="AL3176" s="56"/>
      <c r="BF3176" s="2">
        <v>38275</v>
      </c>
      <c r="BG3176" s="3">
        <v>4.6666666666666599</v>
      </c>
      <c r="BH3176">
        <v>14</v>
      </c>
      <c r="BI3176">
        <v>8.9583333333333304</v>
      </c>
    </row>
    <row r="3177" spans="1:61" x14ac:dyDescent="0.25">
      <c r="A3177" s="2">
        <v>41160</v>
      </c>
      <c r="B3177" s="7">
        <v>84240</v>
      </c>
      <c r="C3177" s="3">
        <v>0</v>
      </c>
      <c r="D3177" s="7">
        <f t="shared" si="386"/>
        <v>0</v>
      </c>
      <c r="E3177" s="7">
        <f t="shared" si="387"/>
        <v>0</v>
      </c>
      <c r="F3177" s="7">
        <f t="shared" si="388"/>
        <v>0</v>
      </c>
      <c r="G3177" s="11">
        <v>88864</v>
      </c>
      <c r="H3177">
        <v>0</v>
      </c>
      <c r="I3177">
        <v>1</v>
      </c>
      <c r="J3177">
        <v>12</v>
      </c>
      <c r="K3177" s="3">
        <v>7</v>
      </c>
      <c r="L3177" s="3">
        <f t="shared" si="389"/>
        <v>0</v>
      </c>
      <c r="M3177" s="5">
        <v>0</v>
      </c>
      <c r="R3177">
        <v>2012</v>
      </c>
      <c r="S3177" s="1" t="s">
        <v>3</v>
      </c>
      <c r="T3177" s="40">
        <f>+'Copy Co'!$B$17</f>
        <v>51399.602684929596</v>
      </c>
      <c r="U3177">
        <f>+'Copy Co'!$B$18*'All Data'!C3177</f>
        <v>0</v>
      </c>
      <c r="V3177" s="40">
        <f>+D3177*'Copy Co'!$B$19</f>
        <v>0</v>
      </c>
      <c r="W3177" s="40">
        <f>+E3177*'Copy Co'!$B$20</f>
        <v>0</v>
      </c>
      <c r="X3177" s="40">
        <f>+F3177*'Copy Co'!$B$21</f>
        <v>0</v>
      </c>
      <c r="Y3177" s="40">
        <f>+G3177*'Copy Co'!$B$22</f>
        <v>36983.648651505115</v>
      </c>
      <c r="Z3177" s="40">
        <f>+H3177*'Copy Co'!$B$23</f>
        <v>0</v>
      </c>
      <c r="AA3177" s="40">
        <f>+I3177*'Copy Co'!$B$24</f>
        <v>-10704.382616627605</v>
      </c>
      <c r="AB3177" s="40">
        <f>+J3177*'Copy Co'!$B$25</f>
        <v>4041.8650713014422</v>
      </c>
      <c r="AC3177" s="40">
        <f>+K3177*'Copy Co'!$B$26</f>
        <v>2192.7992729015505</v>
      </c>
      <c r="AD3177" s="40">
        <f>+L3177*'Copy Co'!$B$27</f>
        <v>0</v>
      </c>
      <c r="AE3177" s="40">
        <f>+M3177*'Copy Co'!$B$28</f>
        <v>0</v>
      </c>
      <c r="AF3177" s="40">
        <f t="shared" si="390"/>
        <v>83913.533064010087</v>
      </c>
      <c r="AG3177" s="25">
        <f t="shared" si="391"/>
        <v>-326.4669359899126</v>
      </c>
      <c r="AH3177" s="56">
        <f t="shared" si="392"/>
        <v>41160</v>
      </c>
      <c r="AL3177" s="56"/>
      <c r="BF3177" s="2">
        <v>38657</v>
      </c>
      <c r="BG3177" s="3">
        <v>4.6666666666666599</v>
      </c>
      <c r="BH3177">
        <v>23</v>
      </c>
      <c r="BI3177">
        <v>15.7916666666667</v>
      </c>
    </row>
    <row r="3178" spans="1:61" x14ac:dyDescent="0.25">
      <c r="A3178" s="2">
        <v>41161</v>
      </c>
      <c r="B3178" s="7">
        <v>80597</v>
      </c>
      <c r="C3178" s="3">
        <v>0</v>
      </c>
      <c r="D3178" s="7">
        <f t="shared" si="386"/>
        <v>0</v>
      </c>
      <c r="E3178" s="7">
        <f t="shared" si="387"/>
        <v>0</v>
      </c>
      <c r="F3178" s="7">
        <f t="shared" si="388"/>
        <v>0</v>
      </c>
      <c r="G3178" s="11">
        <v>84240</v>
      </c>
      <c r="H3178">
        <v>0</v>
      </c>
      <c r="I3178">
        <v>1</v>
      </c>
      <c r="J3178">
        <v>17</v>
      </c>
      <c r="K3178" s="3">
        <v>10.1666666666667</v>
      </c>
      <c r="L3178" s="3">
        <f t="shared" si="389"/>
        <v>0</v>
      </c>
      <c r="M3178" s="5">
        <v>0</v>
      </c>
      <c r="R3178">
        <v>2012</v>
      </c>
      <c r="S3178" s="1" t="s">
        <v>4</v>
      </c>
      <c r="T3178" s="40">
        <f>+'Copy Co'!$B$17</f>
        <v>51399.602684929596</v>
      </c>
      <c r="U3178">
        <f>+'Copy Co'!$B$18*'All Data'!C3178</f>
        <v>0</v>
      </c>
      <c r="V3178" s="40">
        <f>+D3178*'Copy Co'!$B$19</f>
        <v>0</v>
      </c>
      <c r="W3178" s="40">
        <f>+E3178*'Copy Co'!$B$20</f>
        <v>0</v>
      </c>
      <c r="X3178" s="40">
        <f>+F3178*'Copy Co'!$B$21</f>
        <v>0</v>
      </c>
      <c r="Y3178" s="40">
        <f>+G3178*'Copy Co'!$B$22</f>
        <v>35059.220408745845</v>
      </c>
      <c r="Z3178" s="40">
        <f>+H3178*'Copy Co'!$B$23</f>
        <v>0</v>
      </c>
      <c r="AA3178" s="40">
        <f>+I3178*'Copy Co'!$B$24</f>
        <v>-10704.382616627605</v>
      </c>
      <c r="AB3178" s="40">
        <f>+J3178*'Copy Co'!$B$25</f>
        <v>5725.9755176770432</v>
      </c>
      <c r="AC3178" s="40">
        <f>+K3178*'Copy Co'!$B$26</f>
        <v>3184.779896357024</v>
      </c>
      <c r="AD3178" s="40">
        <f>+L3178*'Copy Co'!$B$27</f>
        <v>0</v>
      </c>
      <c r="AE3178" s="40">
        <f>+M3178*'Copy Co'!$B$28</f>
        <v>0</v>
      </c>
      <c r="AF3178" s="40">
        <f t="shared" si="390"/>
        <v>84665.195891081908</v>
      </c>
      <c r="AG3178" s="25">
        <f t="shared" si="391"/>
        <v>4068.1958910819085</v>
      </c>
      <c r="AH3178" s="56">
        <f t="shared" si="392"/>
        <v>41161</v>
      </c>
      <c r="AL3178" s="56"/>
      <c r="BF3178" s="2">
        <v>41748</v>
      </c>
      <c r="BG3178" s="3">
        <v>4.6666666666666599</v>
      </c>
      <c r="BH3178">
        <v>12</v>
      </c>
      <c r="BI3178">
        <v>5.0833333333333304</v>
      </c>
    </row>
    <row r="3179" spans="1:61" x14ac:dyDescent="0.25">
      <c r="A3179" s="2">
        <v>41162</v>
      </c>
      <c r="B3179" s="7">
        <v>92342</v>
      </c>
      <c r="C3179" s="3">
        <v>0</v>
      </c>
      <c r="D3179" s="7">
        <f t="shared" si="386"/>
        <v>0</v>
      </c>
      <c r="E3179" s="7">
        <f t="shared" si="387"/>
        <v>0</v>
      </c>
      <c r="F3179" s="7">
        <f t="shared" si="388"/>
        <v>0</v>
      </c>
      <c r="G3179" s="11">
        <v>80597</v>
      </c>
      <c r="H3179">
        <v>0</v>
      </c>
      <c r="I3179">
        <v>0</v>
      </c>
      <c r="J3179">
        <v>20</v>
      </c>
      <c r="K3179" s="3">
        <v>11.2916666666667</v>
      </c>
      <c r="L3179" s="3">
        <f t="shared" si="389"/>
        <v>0</v>
      </c>
      <c r="M3179" s="5">
        <v>0</v>
      </c>
      <c r="R3179">
        <v>2012</v>
      </c>
      <c r="S3179" s="1" t="s">
        <v>5</v>
      </c>
      <c r="T3179" s="40">
        <f>+'Copy Co'!$B$17</f>
        <v>51399.602684929596</v>
      </c>
      <c r="U3179">
        <f>+'Copy Co'!$B$18*'All Data'!C3179</f>
        <v>0</v>
      </c>
      <c r="V3179" s="40">
        <f>+D3179*'Copy Co'!$B$19</f>
        <v>0</v>
      </c>
      <c r="W3179" s="40">
        <f>+E3179*'Copy Co'!$B$20</f>
        <v>0</v>
      </c>
      <c r="X3179" s="40">
        <f>+F3179*'Copy Co'!$B$21</f>
        <v>0</v>
      </c>
      <c r="Y3179" s="40">
        <f>+G3179*'Copy Co'!$B$22</f>
        <v>33543.0672754474</v>
      </c>
      <c r="Z3179" s="40">
        <f>+H3179*'Copy Co'!$B$23</f>
        <v>0</v>
      </c>
      <c r="AA3179" s="40">
        <f>+I3179*'Copy Co'!$B$24</f>
        <v>0</v>
      </c>
      <c r="AB3179" s="40">
        <f>+J3179*'Copy Co'!$B$25</f>
        <v>6736.441785502403</v>
      </c>
      <c r="AC3179" s="40">
        <f>+K3179*'Copy Co'!$B$26</f>
        <v>3537.1940652162016</v>
      </c>
      <c r="AD3179" s="40">
        <f>+L3179*'Copy Co'!$B$27</f>
        <v>0</v>
      </c>
      <c r="AE3179" s="40">
        <f>+M3179*'Copy Co'!$B$28</f>
        <v>0</v>
      </c>
      <c r="AF3179" s="40">
        <f t="shared" si="390"/>
        <v>95216.305811095604</v>
      </c>
      <c r="AG3179" s="25">
        <f t="shared" si="391"/>
        <v>2874.3058110956044</v>
      </c>
      <c r="AH3179" s="56">
        <f t="shared" si="392"/>
        <v>41162</v>
      </c>
      <c r="AL3179" s="56"/>
      <c r="BF3179" s="2">
        <v>41804</v>
      </c>
      <c r="BG3179" s="3">
        <v>4.6666666666666599</v>
      </c>
      <c r="BH3179">
        <v>20</v>
      </c>
      <c r="BI3179">
        <v>9.3333333333333304</v>
      </c>
    </row>
    <row r="3180" spans="1:61" x14ac:dyDescent="0.25">
      <c r="A3180" s="2">
        <v>41163</v>
      </c>
      <c r="B3180" s="7">
        <v>96417</v>
      </c>
      <c r="C3180" s="3">
        <v>0</v>
      </c>
      <c r="D3180" s="7">
        <f t="shared" si="386"/>
        <v>0</v>
      </c>
      <c r="E3180" s="7">
        <f t="shared" si="387"/>
        <v>0</v>
      </c>
      <c r="F3180" s="7">
        <f t="shared" si="388"/>
        <v>0</v>
      </c>
      <c r="G3180" s="11">
        <v>92342</v>
      </c>
      <c r="H3180">
        <v>0</v>
      </c>
      <c r="I3180">
        <v>0</v>
      </c>
      <c r="J3180">
        <v>12</v>
      </c>
      <c r="K3180" s="3">
        <v>5.5416666666666696</v>
      </c>
      <c r="L3180" s="3">
        <f t="shared" si="389"/>
        <v>0</v>
      </c>
      <c r="M3180" s="5">
        <v>0</v>
      </c>
      <c r="R3180">
        <v>2012</v>
      </c>
      <c r="S3180" s="1" t="s">
        <v>6</v>
      </c>
      <c r="T3180" s="40">
        <f>+'Copy Co'!$B$17</f>
        <v>51399.602684929596</v>
      </c>
      <c r="U3180">
        <f>+'Copy Co'!$B$18*'All Data'!C3180</f>
        <v>0</v>
      </c>
      <c r="V3180" s="40">
        <f>+D3180*'Copy Co'!$B$19</f>
        <v>0</v>
      </c>
      <c r="W3180" s="40">
        <f>+E3180*'Copy Co'!$B$20</f>
        <v>0</v>
      </c>
      <c r="X3180" s="40">
        <f>+F3180*'Copy Co'!$B$21</f>
        <v>0</v>
      </c>
      <c r="Y3180" s="40">
        <f>+G3180*'Copy Co'!$B$22</f>
        <v>38431.131659359082</v>
      </c>
      <c r="Z3180" s="40">
        <f>+H3180*'Copy Co'!$B$23</f>
        <v>0</v>
      </c>
      <c r="AA3180" s="40">
        <f>+I3180*'Copy Co'!$B$24</f>
        <v>0</v>
      </c>
      <c r="AB3180" s="40">
        <f>+J3180*'Copy Co'!$B$25</f>
        <v>4041.8650713014422</v>
      </c>
      <c r="AC3180" s="40">
        <f>+K3180*'Copy Co'!$B$26</f>
        <v>1735.9660910470616</v>
      </c>
      <c r="AD3180" s="40">
        <f>+L3180*'Copy Co'!$B$27</f>
        <v>0</v>
      </c>
      <c r="AE3180" s="40">
        <f>+M3180*'Copy Co'!$B$28</f>
        <v>0</v>
      </c>
      <c r="AF3180" s="40">
        <f t="shared" si="390"/>
        <v>95608.565506637169</v>
      </c>
      <c r="AG3180" s="25">
        <f t="shared" si="391"/>
        <v>-808.43449336283084</v>
      </c>
      <c r="AH3180" s="56">
        <f t="shared" si="392"/>
        <v>41163</v>
      </c>
      <c r="AL3180" s="56"/>
      <c r="BF3180" s="2">
        <v>38133</v>
      </c>
      <c r="BG3180" s="3">
        <v>4.5833333333333401</v>
      </c>
      <c r="BH3180">
        <v>16</v>
      </c>
      <c r="BI3180">
        <v>8.8333333333333304</v>
      </c>
    </row>
    <row r="3181" spans="1:61" x14ac:dyDescent="0.25">
      <c r="A3181" s="2">
        <v>41164</v>
      </c>
      <c r="B3181" s="7">
        <v>104801</v>
      </c>
      <c r="C3181" s="3">
        <v>1.375</v>
      </c>
      <c r="D3181" s="7">
        <f t="shared" si="386"/>
        <v>1.890625</v>
      </c>
      <c r="E3181" s="7">
        <f t="shared" si="387"/>
        <v>2.599609375</v>
      </c>
      <c r="F3181" s="7">
        <f t="shared" si="388"/>
        <v>3.574462890625</v>
      </c>
      <c r="G3181" s="11">
        <v>96417</v>
      </c>
      <c r="H3181">
        <v>0</v>
      </c>
      <c r="I3181">
        <v>0</v>
      </c>
      <c r="J3181">
        <v>14</v>
      </c>
      <c r="K3181" s="3">
        <v>5.8333333333333304</v>
      </c>
      <c r="L3181" s="3">
        <f t="shared" si="389"/>
        <v>8.0208333333333286</v>
      </c>
      <c r="M3181" s="5">
        <v>0</v>
      </c>
      <c r="R3181">
        <v>2012</v>
      </c>
      <c r="S3181" s="1" t="s">
        <v>7</v>
      </c>
      <c r="T3181" s="40">
        <f>+'Copy Co'!$B$17</f>
        <v>51399.602684929596</v>
      </c>
      <c r="U3181">
        <f>+'Copy Co'!$B$18*'All Data'!C3181</f>
        <v>67.938426239691935</v>
      </c>
      <c r="V3181" s="40">
        <f>+D3181*'Copy Co'!$B$19</f>
        <v>794.14202505943558</v>
      </c>
      <c r="W3181" s="40">
        <f>+E3181*'Copy Co'!$B$20</f>
        <v>-20.07802501771932</v>
      </c>
      <c r="X3181" s="40">
        <f>+F3181*'Copy Co'!$B$21</f>
        <v>0.17331033051901462</v>
      </c>
      <c r="Y3181" s="40">
        <f>+G3181*'Copy Co'!$B$22</f>
        <v>40127.075666548531</v>
      </c>
      <c r="Z3181" s="40">
        <f>+H3181*'Copy Co'!$B$23</f>
        <v>0</v>
      </c>
      <c r="AA3181" s="40">
        <f>+I3181*'Copy Co'!$B$24</f>
        <v>0</v>
      </c>
      <c r="AB3181" s="40">
        <f>+J3181*'Copy Co'!$B$25</f>
        <v>4715.5092498516824</v>
      </c>
      <c r="AC3181" s="40">
        <f>+K3181*'Copy Co'!$B$26</f>
        <v>1827.3327274179578</v>
      </c>
      <c r="AD3181" s="40">
        <f>+L3181*'Copy Co'!$B$27</f>
        <v>1470.2788626560525</v>
      </c>
      <c r="AE3181" s="40">
        <f>+M3181*'Copy Co'!$B$28</f>
        <v>0</v>
      </c>
      <c r="AF3181" s="40">
        <f t="shared" si="390"/>
        <v>100381.97492801574</v>
      </c>
      <c r="AG3181" s="25">
        <f t="shared" si="391"/>
        <v>-4419.0250719842588</v>
      </c>
      <c r="AH3181" s="56">
        <f t="shared" si="392"/>
        <v>41164</v>
      </c>
      <c r="AL3181" s="56"/>
      <c r="BF3181" s="2">
        <v>38497</v>
      </c>
      <c r="BG3181" s="3">
        <v>4.5833333333333401</v>
      </c>
      <c r="BH3181">
        <v>15</v>
      </c>
      <c r="BI3181">
        <v>6.75</v>
      </c>
    </row>
    <row r="3182" spans="1:61" x14ac:dyDescent="0.25">
      <c r="A3182" s="2">
        <v>41165</v>
      </c>
      <c r="B3182" s="7">
        <v>98748</v>
      </c>
      <c r="C3182" s="3">
        <v>0</v>
      </c>
      <c r="D3182" s="7">
        <f t="shared" si="386"/>
        <v>0</v>
      </c>
      <c r="E3182" s="7">
        <f t="shared" si="387"/>
        <v>0</v>
      </c>
      <c r="F3182" s="7">
        <f t="shared" si="388"/>
        <v>0</v>
      </c>
      <c r="G3182" s="11">
        <v>104801</v>
      </c>
      <c r="H3182">
        <v>0</v>
      </c>
      <c r="I3182">
        <v>0</v>
      </c>
      <c r="J3182">
        <v>12</v>
      </c>
      <c r="K3182" s="3">
        <v>5.9583333333333304</v>
      </c>
      <c r="L3182" s="3">
        <f t="shared" si="389"/>
        <v>0</v>
      </c>
      <c r="M3182" s="5">
        <v>0</v>
      </c>
      <c r="R3182">
        <v>2012</v>
      </c>
      <c r="S3182" s="1" t="s">
        <v>1</v>
      </c>
      <c r="T3182" s="40">
        <f>+'Copy Co'!$B$17</f>
        <v>51399.602684929596</v>
      </c>
      <c r="U3182">
        <f>+'Copy Co'!$B$18*'All Data'!C3182</f>
        <v>0</v>
      </c>
      <c r="V3182" s="40">
        <f>+D3182*'Copy Co'!$B$19</f>
        <v>0</v>
      </c>
      <c r="W3182" s="40">
        <f>+E3182*'Copy Co'!$B$20</f>
        <v>0</v>
      </c>
      <c r="X3182" s="40">
        <f>+F3182*'Copy Co'!$B$21</f>
        <v>0</v>
      </c>
      <c r="Y3182" s="40">
        <f>+G3182*'Copy Co'!$B$22</f>
        <v>43616.350404285062</v>
      </c>
      <c r="Z3182" s="40">
        <f>+H3182*'Copy Co'!$B$23</f>
        <v>0</v>
      </c>
      <c r="AA3182" s="40">
        <f>+I3182*'Copy Co'!$B$24</f>
        <v>0</v>
      </c>
      <c r="AB3182" s="40">
        <f>+J3182*'Copy Co'!$B$25</f>
        <v>4041.8650713014422</v>
      </c>
      <c r="AC3182" s="40">
        <f>+K3182*'Copy Co'!$B$26</f>
        <v>1866.4898572911998</v>
      </c>
      <c r="AD3182" s="40">
        <f>+L3182*'Copy Co'!$B$27</f>
        <v>0</v>
      </c>
      <c r="AE3182" s="40">
        <f>+M3182*'Copy Co'!$B$28</f>
        <v>0</v>
      </c>
      <c r="AF3182" s="40">
        <f t="shared" si="390"/>
        <v>100924.3080178073</v>
      </c>
      <c r="AG3182" s="25">
        <f t="shared" si="391"/>
        <v>2176.3080178072996</v>
      </c>
      <c r="AH3182" s="56">
        <f t="shared" si="392"/>
        <v>41165</v>
      </c>
      <c r="AL3182" s="56"/>
      <c r="BF3182" s="2">
        <v>38836</v>
      </c>
      <c r="BG3182" s="3">
        <v>4.5833333333333401</v>
      </c>
      <c r="BH3182">
        <v>10</v>
      </c>
      <c r="BI3182">
        <v>5.4166666666666696</v>
      </c>
    </row>
    <row r="3183" spans="1:61" x14ac:dyDescent="0.25">
      <c r="A3183" s="2">
        <v>41166</v>
      </c>
      <c r="B3183" s="7">
        <v>90819</v>
      </c>
      <c r="C3183" s="3">
        <v>0</v>
      </c>
      <c r="D3183" s="7">
        <f t="shared" si="386"/>
        <v>0</v>
      </c>
      <c r="E3183" s="7">
        <f t="shared" si="387"/>
        <v>0</v>
      </c>
      <c r="F3183" s="7">
        <f t="shared" si="388"/>
        <v>0</v>
      </c>
      <c r="G3183" s="11">
        <v>98748</v>
      </c>
      <c r="H3183">
        <v>1</v>
      </c>
      <c r="I3183">
        <v>0</v>
      </c>
      <c r="J3183">
        <v>14</v>
      </c>
      <c r="K3183" s="3">
        <v>8.625</v>
      </c>
      <c r="L3183" s="3">
        <f t="shared" si="389"/>
        <v>0</v>
      </c>
      <c r="M3183" s="5">
        <v>0</v>
      </c>
      <c r="R3183">
        <v>2012</v>
      </c>
      <c r="S3183" s="1" t="s">
        <v>2</v>
      </c>
      <c r="T3183" s="40">
        <f>+'Copy Co'!$B$17</f>
        <v>51399.602684929596</v>
      </c>
      <c r="U3183">
        <f>+'Copy Co'!$B$18*'All Data'!C3183</f>
        <v>0</v>
      </c>
      <c r="V3183" s="40">
        <f>+D3183*'Copy Co'!$B$19</f>
        <v>0</v>
      </c>
      <c r="W3183" s="40">
        <f>+E3183*'Copy Co'!$B$20</f>
        <v>0</v>
      </c>
      <c r="X3183" s="40">
        <f>+F3183*'Copy Co'!$B$21</f>
        <v>0</v>
      </c>
      <c r="Y3183" s="40">
        <f>+G3183*'Copy Co'!$B$22</f>
        <v>41097.197256918742</v>
      </c>
      <c r="Z3183" s="40">
        <f>+H3183*'Copy Co'!$B$23</f>
        <v>-10610.780657764437</v>
      </c>
      <c r="AA3183" s="40">
        <f>+I3183*'Copy Co'!$B$24</f>
        <v>0</v>
      </c>
      <c r="AB3183" s="40">
        <f>+J3183*'Copy Co'!$B$25</f>
        <v>4715.5092498516824</v>
      </c>
      <c r="AC3183" s="40">
        <f>+K3183*'Copy Co'!$B$26</f>
        <v>2701.8419612536959</v>
      </c>
      <c r="AD3183" s="40">
        <f>+L3183*'Copy Co'!$B$27</f>
        <v>0</v>
      </c>
      <c r="AE3183" s="40">
        <f>+M3183*'Copy Co'!$B$28</f>
        <v>0</v>
      </c>
      <c r="AF3183" s="40">
        <f t="shared" si="390"/>
        <v>89303.370495189272</v>
      </c>
      <c r="AG3183" s="25">
        <f t="shared" si="391"/>
        <v>-1515.6295048107277</v>
      </c>
      <c r="AH3183" s="56">
        <f t="shared" si="392"/>
        <v>41166</v>
      </c>
      <c r="AL3183" s="56"/>
      <c r="BF3183" s="2">
        <v>42842</v>
      </c>
      <c r="BG3183" s="3">
        <v>4.5833333333333401</v>
      </c>
      <c r="BH3183">
        <v>17</v>
      </c>
      <c r="BI3183">
        <v>8.5416666666666696</v>
      </c>
    </row>
    <row r="3184" spans="1:61" x14ac:dyDescent="0.25">
      <c r="A3184" s="2">
        <v>41167</v>
      </c>
      <c r="B3184" s="7">
        <v>83727</v>
      </c>
      <c r="C3184" s="3">
        <v>0</v>
      </c>
      <c r="D3184" s="7">
        <f t="shared" si="386"/>
        <v>0</v>
      </c>
      <c r="E3184" s="7">
        <f t="shared" si="387"/>
        <v>0</v>
      </c>
      <c r="F3184" s="7">
        <f t="shared" si="388"/>
        <v>0</v>
      </c>
      <c r="G3184" s="11">
        <v>90819</v>
      </c>
      <c r="H3184">
        <v>0</v>
      </c>
      <c r="I3184">
        <v>1</v>
      </c>
      <c r="J3184">
        <v>15</v>
      </c>
      <c r="K3184" s="3">
        <v>8.0416666666666696</v>
      </c>
      <c r="L3184" s="3">
        <f t="shared" si="389"/>
        <v>0</v>
      </c>
      <c r="M3184" s="5">
        <v>0</v>
      </c>
      <c r="R3184">
        <v>2012</v>
      </c>
      <c r="S3184" s="1" t="s">
        <v>3</v>
      </c>
      <c r="T3184" s="40">
        <f>+'Copy Co'!$B$17</f>
        <v>51399.602684929596</v>
      </c>
      <c r="U3184">
        <f>+'Copy Co'!$B$18*'All Data'!C3184</f>
        <v>0</v>
      </c>
      <c r="V3184" s="40">
        <f>+D3184*'Copy Co'!$B$19</f>
        <v>0</v>
      </c>
      <c r="W3184" s="40">
        <f>+E3184*'Copy Co'!$B$20</f>
        <v>0</v>
      </c>
      <c r="X3184" s="40">
        <f>+F3184*'Copy Co'!$B$21</f>
        <v>0</v>
      </c>
      <c r="Y3184" s="40">
        <f>+G3184*'Copy Co'!$B$22</f>
        <v>37797.285592377601</v>
      </c>
      <c r="Z3184" s="40">
        <f>+H3184*'Copy Co'!$B$23</f>
        <v>0</v>
      </c>
      <c r="AA3184" s="40">
        <f>+I3184*'Copy Co'!$B$24</f>
        <v>-10704.382616627605</v>
      </c>
      <c r="AB3184" s="40">
        <f>+J3184*'Copy Co'!$B$25</f>
        <v>5052.331339126802</v>
      </c>
      <c r="AC3184" s="40">
        <f>+K3184*'Copy Co'!$B$26</f>
        <v>2519.1086885119012</v>
      </c>
      <c r="AD3184" s="40">
        <f>+L3184*'Copy Co'!$B$27</f>
        <v>0</v>
      </c>
      <c r="AE3184" s="40">
        <f>+M3184*'Copy Co'!$B$28</f>
        <v>0</v>
      </c>
      <c r="AF3184" s="40">
        <f t="shared" si="390"/>
        <v>86063.945688318301</v>
      </c>
      <c r="AG3184" s="25">
        <f t="shared" si="391"/>
        <v>2336.9456883183011</v>
      </c>
      <c r="AH3184" s="56">
        <f t="shared" si="392"/>
        <v>41167</v>
      </c>
      <c r="AL3184" s="56"/>
      <c r="BF3184" s="2">
        <v>40040</v>
      </c>
      <c r="BG3184" s="3">
        <v>4.5416666666666599</v>
      </c>
      <c r="BH3184">
        <v>15</v>
      </c>
      <c r="BI3184">
        <v>7.9166666666666696</v>
      </c>
    </row>
    <row r="3185" spans="1:61" x14ac:dyDescent="0.25">
      <c r="A3185" s="2">
        <v>41168</v>
      </c>
      <c r="B3185" s="7">
        <v>82931</v>
      </c>
      <c r="C3185" s="3">
        <v>0</v>
      </c>
      <c r="D3185" s="7">
        <f t="shared" si="386"/>
        <v>0</v>
      </c>
      <c r="E3185" s="7">
        <f t="shared" si="387"/>
        <v>0</v>
      </c>
      <c r="F3185" s="7">
        <f t="shared" si="388"/>
        <v>0</v>
      </c>
      <c r="G3185" s="11">
        <v>83727</v>
      </c>
      <c r="H3185">
        <v>0</v>
      </c>
      <c r="I3185">
        <v>1</v>
      </c>
      <c r="J3185">
        <v>13</v>
      </c>
      <c r="K3185" s="3">
        <v>7.4166666666666696</v>
      </c>
      <c r="L3185" s="3">
        <f t="shared" si="389"/>
        <v>0</v>
      </c>
      <c r="M3185" s="5">
        <v>0</v>
      </c>
      <c r="R3185">
        <v>2012</v>
      </c>
      <c r="S3185" s="1" t="s">
        <v>4</v>
      </c>
      <c r="T3185" s="40">
        <f>+'Copy Co'!$B$17</f>
        <v>51399.602684929596</v>
      </c>
      <c r="U3185">
        <f>+'Copy Co'!$B$18*'All Data'!C3185</f>
        <v>0</v>
      </c>
      <c r="V3185" s="40">
        <f>+D3185*'Copy Co'!$B$19</f>
        <v>0</v>
      </c>
      <c r="W3185" s="40">
        <f>+E3185*'Copy Co'!$B$20</f>
        <v>0</v>
      </c>
      <c r="X3185" s="40">
        <f>+F3185*'Copy Co'!$B$21</f>
        <v>0</v>
      </c>
      <c r="Y3185" s="40">
        <f>+G3185*'Copy Co'!$B$22</f>
        <v>34845.718746000282</v>
      </c>
      <c r="Z3185" s="40">
        <f>+H3185*'Copy Co'!$B$23</f>
        <v>0</v>
      </c>
      <c r="AA3185" s="40">
        <f>+I3185*'Copy Co'!$B$24</f>
        <v>-10704.382616627605</v>
      </c>
      <c r="AB3185" s="40">
        <f>+J3185*'Copy Co'!$B$25</f>
        <v>4378.6871605765618</v>
      </c>
      <c r="AC3185" s="40">
        <f>+K3185*'Copy Co'!$B$26</f>
        <v>2323.3230391456914</v>
      </c>
      <c r="AD3185" s="40">
        <f>+L3185*'Copy Co'!$B$27</f>
        <v>0</v>
      </c>
      <c r="AE3185" s="40">
        <f>+M3185*'Copy Co'!$B$28</f>
        <v>0</v>
      </c>
      <c r="AF3185" s="40">
        <f t="shared" si="390"/>
        <v>82242.949014024518</v>
      </c>
      <c r="AG3185" s="25">
        <f t="shared" si="391"/>
        <v>-688.05098597548204</v>
      </c>
      <c r="AH3185" s="56">
        <f t="shared" si="392"/>
        <v>41168</v>
      </c>
      <c r="AL3185" s="56"/>
      <c r="BF3185" s="2">
        <v>38245</v>
      </c>
      <c r="BG3185" s="3">
        <v>4.5</v>
      </c>
      <c r="BH3185">
        <v>10</v>
      </c>
      <c r="BI3185">
        <v>5.1666666666666696</v>
      </c>
    </row>
    <row r="3186" spans="1:61" x14ac:dyDescent="0.25">
      <c r="A3186" s="2">
        <v>41169</v>
      </c>
      <c r="B3186" s="7">
        <v>98287</v>
      </c>
      <c r="C3186" s="3">
        <v>0</v>
      </c>
      <c r="D3186" s="7">
        <f t="shared" si="386"/>
        <v>0</v>
      </c>
      <c r="E3186" s="7">
        <f t="shared" si="387"/>
        <v>0</v>
      </c>
      <c r="F3186" s="7">
        <f t="shared" si="388"/>
        <v>0</v>
      </c>
      <c r="G3186" s="11">
        <v>82931</v>
      </c>
      <c r="H3186">
        <v>0</v>
      </c>
      <c r="I3186">
        <v>0</v>
      </c>
      <c r="J3186">
        <v>13</v>
      </c>
      <c r="K3186" s="3">
        <v>6.7083333333333304</v>
      </c>
      <c r="L3186" s="3">
        <f t="shared" si="389"/>
        <v>0</v>
      </c>
      <c r="M3186" s="5">
        <v>0</v>
      </c>
      <c r="R3186">
        <v>2012</v>
      </c>
      <c r="S3186" s="1" t="s">
        <v>5</v>
      </c>
      <c r="T3186" s="40">
        <f>+'Copy Co'!$B$17</f>
        <v>51399.602684929596</v>
      </c>
      <c r="U3186">
        <f>+'Copy Co'!$B$18*'All Data'!C3186</f>
        <v>0</v>
      </c>
      <c r="V3186" s="40">
        <f>+D3186*'Copy Co'!$B$19</f>
        <v>0</v>
      </c>
      <c r="W3186" s="40">
        <f>+E3186*'Copy Co'!$B$20</f>
        <v>0</v>
      </c>
      <c r="X3186" s="40">
        <f>+F3186*'Copy Co'!$B$21</f>
        <v>0</v>
      </c>
      <c r="Y3186" s="40">
        <f>+G3186*'Copy Co'!$B$22</f>
        <v>34514.437413552965</v>
      </c>
      <c r="Z3186" s="40">
        <f>+H3186*'Copy Co'!$B$23</f>
        <v>0</v>
      </c>
      <c r="AA3186" s="40">
        <f>+I3186*'Copy Co'!$B$24</f>
        <v>0</v>
      </c>
      <c r="AB3186" s="40">
        <f>+J3186*'Copy Co'!$B$25</f>
        <v>4378.6871605765618</v>
      </c>
      <c r="AC3186" s="40">
        <f>+K3186*'Copy Co'!$B$26</f>
        <v>2101.4326365306515</v>
      </c>
      <c r="AD3186" s="40">
        <f>+L3186*'Copy Co'!$B$27</f>
        <v>0</v>
      </c>
      <c r="AE3186" s="40">
        <f>+M3186*'Copy Co'!$B$28</f>
        <v>0</v>
      </c>
      <c r="AF3186" s="40">
        <f t="shared" si="390"/>
        <v>92394.159895589779</v>
      </c>
      <c r="AG3186" s="25">
        <f t="shared" si="391"/>
        <v>-5892.8401044102211</v>
      </c>
      <c r="AH3186" s="56">
        <f t="shared" si="392"/>
        <v>41169</v>
      </c>
      <c r="AL3186" s="56"/>
      <c r="BF3186" s="2">
        <v>38650</v>
      </c>
      <c r="BG3186" s="3">
        <v>4.5</v>
      </c>
      <c r="BH3186">
        <v>23</v>
      </c>
      <c r="BI3186">
        <v>11.125</v>
      </c>
    </row>
    <row r="3187" spans="1:61" x14ac:dyDescent="0.25">
      <c r="A3187" s="2">
        <v>41170</v>
      </c>
      <c r="B3187" s="7">
        <v>100885</v>
      </c>
      <c r="C3187" s="3">
        <v>0</v>
      </c>
      <c r="D3187" s="7">
        <f t="shared" si="386"/>
        <v>0</v>
      </c>
      <c r="E3187" s="7">
        <f t="shared" si="387"/>
        <v>0</v>
      </c>
      <c r="F3187" s="7">
        <f t="shared" si="388"/>
        <v>0</v>
      </c>
      <c r="G3187" s="11">
        <v>98287</v>
      </c>
      <c r="H3187">
        <v>0</v>
      </c>
      <c r="I3187">
        <v>0</v>
      </c>
      <c r="J3187">
        <v>10</v>
      </c>
      <c r="K3187" s="3">
        <v>6.875</v>
      </c>
      <c r="L3187" s="3">
        <f t="shared" si="389"/>
        <v>0</v>
      </c>
      <c r="M3187" s="5">
        <v>0</v>
      </c>
      <c r="R3187">
        <v>2012</v>
      </c>
      <c r="S3187" s="1" t="s">
        <v>6</v>
      </c>
      <c r="T3187" s="40">
        <f>+'Copy Co'!$B$17</f>
        <v>51399.602684929596</v>
      </c>
      <c r="U3187">
        <f>+'Copy Co'!$B$18*'All Data'!C3187</f>
        <v>0</v>
      </c>
      <c r="V3187" s="40">
        <f>+D3187*'Copy Co'!$B$19</f>
        <v>0</v>
      </c>
      <c r="W3187" s="40">
        <f>+E3187*'Copy Co'!$B$20</f>
        <v>0</v>
      </c>
      <c r="X3187" s="40">
        <f>+F3187*'Copy Co'!$B$21</f>
        <v>0</v>
      </c>
      <c r="Y3187" s="40">
        <f>+G3187*'Copy Co'!$B$22</f>
        <v>40905.337088252651</v>
      </c>
      <c r="Z3187" s="40">
        <f>+H3187*'Copy Co'!$B$23</f>
        <v>0</v>
      </c>
      <c r="AA3187" s="40">
        <f>+I3187*'Copy Co'!$B$24</f>
        <v>0</v>
      </c>
      <c r="AB3187" s="40">
        <f>+J3187*'Copy Co'!$B$25</f>
        <v>3368.2208927512015</v>
      </c>
      <c r="AC3187" s="40">
        <f>+K3187*'Copy Co'!$B$26</f>
        <v>2153.6421430283085</v>
      </c>
      <c r="AD3187" s="40">
        <f>+L3187*'Copy Co'!$B$27</f>
        <v>0</v>
      </c>
      <c r="AE3187" s="40">
        <f>+M3187*'Copy Co'!$B$28</f>
        <v>0</v>
      </c>
      <c r="AF3187" s="40">
        <f t="shared" si="390"/>
        <v>97826.802808961744</v>
      </c>
      <c r="AG3187" s="25">
        <f t="shared" si="391"/>
        <v>-3058.1971910382563</v>
      </c>
      <c r="AH3187" s="56">
        <f t="shared" si="392"/>
        <v>41170</v>
      </c>
      <c r="AL3187" s="56"/>
      <c r="BF3187" s="2">
        <v>40339</v>
      </c>
      <c r="BG3187" s="3">
        <v>4.5</v>
      </c>
      <c r="BH3187">
        <v>24</v>
      </c>
      <c r="BI3187">
        <v>9.375</v>
      </c>
    </row>
    <row r="3188" spans="1:61" x14ac:dyDescent="0.25">
      <c r="A3188" s="2">
        <v>41171</v>
      </c>
      <c r="B3188" s="7">
        <v>99246</v>
      </c>
      <c r="C3188" s="3">
        <v>0</v>
      </c>
      <c r="D3188" s="7">
        <f t="shared" si="386"/>
        <v>0</v>
      </c>
      <c r="E3188" s="7">
        <f t="shared" si="387"/>
        <v>0</v>
      </c>
      <c r="F3188" s="7">
        <f t="shared" si="388"/>
        <v>0</v>
      </c>
      <c r="G3188" s="11">
        <v>100885</v>
      </c>
      <c r="H3188">
        <v>0</v>
      </c>
      <c r="I3188">
        <v>0</v>
      </c>
      <c r="J3188">
        <v>10</v>
      </c>
      <c r="K3188" s="3">
        <v>5.7083333333333304</v>
      </c>
      <c r="L3188" s="3">
        <f t="shared" si="389"/>
        <v>0</v>
      </c>
      <c r="M3188" s="5">
        <v>0</v>
      </c>
      <c r="R3188">
        <v>2012</v>
      </c>
      <c r="S3188" s="1" t="s">
        <v>7</v>
      </c>
      <c r="T3188" s="40">
        <f>+'Copy Co'!$B$17</f>
        <v>51399.602684929596</v>
      </c>
      <c r="U3188">
        <f>+'Copy Co'!$B$18*'All Data'!C3188</f>
        <v>0</v>
      </c>
      <c r="V3188" s="40">
        <f>+D3188*'Copy Co'!$B$19</f>
        <v>0</v>
      </c>
      <c r="W3188" s="40">
        <f>+E3188*'Copy Co'!$B$20</f>
        <v>0</v>
      </c>
      <c r="X3188" s="40">
        <f>+F3188*'Copy Co'!$B$21</f>
        <v>0</v>
      </c>
      <c r="Y3188" s="40">
        <f>+G3188*'Copy Co'!$B$22</f>
        <v>41986.57942706938</v>
      </c>
      <c r="Z3188" s="40">
        <f>+H3188*'Copy Co'!$B$23</f>
        <v>0</v>
      </c>
      <c r="AA3188" s="40">
        <f>+I3188*'Copy Co'!$B$24</f>
        <v>0</v>
      </c>
      <c r="AB3188" s="40">
        <f>+J3188*'Copy Co'!$B$25</f>
        <v>3368.2208927512015</v>
      </c>
      <c r="AC3188" s="40">
        <f>+K3188*'Copy Co'!$B$26</f>
        <v>1788.1755975447156</v>
      </c>
      <c r="AD3188" s="40">
        <f>+L3188*'Copy Co'!$B$27</f>
        <v>0</v>
      </c>
      <c r="AE3188" s="40">
        <f>+M3188*'Copy Co'!$B$28</f>
        <v>0</v>
      </c>
      <c r="AF3188" s="40">
        <f t="shared" si="390"/>
        <v>98542.578602294889</v>
      </c>
      <c r="AG3188" s="25">
        <f t="shared" si="391"/>
        <v>-703.4213977051113</v>
      </c>
      <c r="AH3188" s="56">
        <f t="shared" si="392"/>
        <v>41171</v>
      </c>
      <c r="AL3188" s="56"/>
      <c r="BF3188" s="2">
        <v>42667</v>
      </c>
      <c r="BG3188" s="3">
        <v>4.5</v>
      </c>
      <c r="BH3188">
        <v>23</v>
      </c>
      <c r="BI3188">
        <v>15.4166666666667</v>
      </c>
    </row>
    <row r="3189" spans="1:61" x14ac:dyDescent="0.25">
      <c r="A3189" s="2">
        <v>41172</v>
      </c>
      <c r="B3189" s="7">
        <v>98957</v>
      </c>
      <c r="C3189" s="3">
        <v>0</v>
      </c>
      <c r="D3189" s="7">
        <f t="shared" si="386"/>
        <v>0</v>
      </c>
      <c r="E3189" s="7">
        <f t="shared" si="387"/>
        <v>0</v>
      </c>
      <c r="F3189" s="7">
        <f t="shared" si="388"/>
        <v>0</v>
      </c>
      <c r="G3189" s="11">
        <v>99246</v>
      </c>
      <c r="H3189">
        <v>0</v>
      </c>
      <c r="I3189">
        <v>0</v>
      </c>
      <c r="J3189">
        <v>10</v>
      </c>
      <c r="K3189" s="3">
        <v>5.7916666666666696</v>
      </c>
      <c r="L3189" s="3">
        <f t="shared" si="389"/>
        <v>0</v>
      </c>
      <c r="M3189" s="5">
        <v>0</v>
      </c>
      <c r="R3189">
        <v>2012</v>
      </c>
      <c r="S3189" s="1" t="s">
        <v>1</v>
      </c>
      <c r="T3189" s="40">
        <f>+'Copy Co'!$B$17</f>
        <v>51399.602684929596</v>
      </c>
      <c r="U3189">
        <f>+'Copy Co'!$B$18*'All Data'!C3189</f>
        <v>0</v>
      </c>
      <c r="V3189" s="40">
        <f>+D3189*'Copy Co'!$B$19</f>
        <v>0</v>
      </c>
      <c r="W3189" s="40">
        <f>+E3189*'Copy Co'!$B$20</f>
        <v>0</v>
      </c>
      <c r="X3189" s="40">
        <f>+F3189*'Copy Co'!$B$21</f>
        <v>0</v>
      </c>
      <c r="Y3189" s="40">
        <f>+G3189*'Copy Co'!$B$22</f>
        <v>41304.456180987538</v>
      </c>
      <c r="Z3189" s="40">
        <f>+H3189*'Copy Co'!$B$23</f>
        <v>0</v>
      </c>
      <c r="AA3189" s="40">
        <f>+I3189*'Copy Co'!$B$24</f>
        <v>0</v>
      </c>
      <c r="AB3189" s="40">
        <f>+J3189*'Copy Co'!$B$25</f>
        <v>3368.2208927512015</v>
      </c>
      <c r="AC3189" s="40">
        <f>+K3189*'Copy Co'!$B$26</f>
        <v>1814.2803507935455</v>
      </c>
      <c r="AD3189" s="40">
        <f>+L3189*'Copy Co'!$B$27</f>
        <v>0</v>
      </c>
      <c r="AE3189" s="40">
        <f>+M3189*'Copy Co'!$B$28</f>
        <v>0</v>
      </c>
      <c r="AF3189" s="40">
        <f t="shared" si="390"/>
        <v>97886.560109461876</v>
      </c>
      <c r="AG3189" s="25">
        <f t="shared" si="391"/>
        <v>-1070.439890538124</v>
      </c>
      <c r="AH3189" s="56">
        <f t="shared" si="392"/>
        <v>41172</v>
      </c>
      <c r="AL3189" s="56"/>
      <c r="BF3189" s="2">
        <v>42841</v>
      </c>
      <c r="BG3189" s="3">
        <v>4.5</v>
      </c>
      <c r="BH3189">
        <v>20</v>
      </c>
      <c r="BI3189">
        <v>9.1666666666666696</v>
      </c>
    </row>
    <row r="3190" spans="1:61" x14ac:dyDescent="0.25">
      <c r="A3190" s="2">
        <v>41173</v>
      </c>
      <c r="B3190" s="7">
        <v>93851</v>
      </c>
      <c r="C3190" s="3">
        <v>0</v>
      </c>
      <c r="D3190" s="7">
        <f t="shared" si="386"/>
        <v>0</v>
      </c>
      <c r="E3190" s="7">
        <f t="shared" si="387"/>
        <v>0</v>
      </c>
      <c r="F3190" s="7">
        <f t="shared" si="388"/>
        <v>0</v>
      </c>
      <c r="G3190" s="11">
        <v>98957</v>
      </c>
      <c r="H3190">
        <v>1</v>
      </c>
      <c r="I3190">
        <v>0</v>
      </c>
      <c r="J3190">
        <v>10</v>
      </c>
      <c r="K3190" s="3">
        <v>5.9166666666666696</v>
      </c>
      <c r="L3190" s="3">
        <f t="shared" si="389"/>
        <v>0</v>
      </c>
      <c r="M3190" s="5">
        <v>0</v>
      </c>
      <c r="R3190">
        <v>2012</v>
      </c>
      <c r="S3190" s="1" t="s">
        <v>2</v>
      </c>
      <c r="T3190" s="40">
        <f>+'Copy Co'!$B$17</f>
        <v>51399.602684929596</v>
      </c>
      <c r="U3190">
        <f>+'Copy Co'!$B$18*'All Data'!C3190</f>
        <v>0</v>
      </c>
      <c r="V3190" s="40">
        <f>+D3190*'Copy Co'!$B$19</f>
        <v>0</v>
      </c>
      <c r="W3190" s="40">
        <f>+E3190*'Copy Co'!$B$20</f>
        <v>0</v>
      </c>
      <c r="X3190" s="40">
        <f>+F3190*'Copy Co'!$B$21</f>
        <v>0</v>
      </c>
      <c r="Y3190" s="40">
        <f>+G3190*'Copy Co'!$B$22</f>
        <v>41184.179415815088</v>
      </c>
      <c r="Z3190" s="40">
        <f>+H3190*'Copy Co'!$B$23</f>
        <v>-10610.780657764437</v>
      </c>
      <c r="AA3190" s="40">
        <f>+I3190*'Copy Co'!$B$24</f>
        <v>0</v>
      </c>
      <c r="AB3190" s="40">
        <f>+J3190*'Copy Co'!$B$25</f>
        <v>3368.2208927512015</v>
      </c>
      <c r="AC3190" s="40">
        <f>+K3190*'Copy Co'!$B$26</f>
        <v>1853.4374806667875</v>
      </c>
      <c r="AD3190" s="40">
        <f>+L3190*'Copy Co'!$B$27</f>
        <v>0</v>
      </c>
      <c r="AE3190" s="40">
        <f>+M3190*'Copy Co'!$B$28</f>
        <v>0</v>
      </c>
      <c r="AF3190" s="40">
        <f t="shared" si="390"/>
        <v>87194.659816398242</v>
      </c>
      <c r="AG3190" s="25">
        <f t="shared" si="391"/>
        <v>-6656.3401836017583</v>
      </c>
      <c r="AH3190" s="56">
        <f t="shared" si="392"/>
        <v>41173</v>
      </c>
      <c r="AL3190" s="56"/>
      <c r="BF3190" s="2">
        <v>38844</v>
      </c>
      <c r="BG3190" s="3">
        <v>4.4583333333333401</v>
      </c>
      <c r="BH3190">
        <v>22</v>
      </c>
      <c r="BI3190">
        <v>9.0416666666666696</v>
      </c>
    </row>
    <row r="3191" spans="1:61" x14ac:dyDescent="0.25">
      <c r="A3191" s="2">
        <v>41174</v>
      </c>
      <c r="B3191" s="7">
        <v>86122</v>
      </c>
      <c r="C3191" s="3">
        <v>0</v>
      </c>
      <c r="D3191" s="7">
        <f t="shared" si="386"/>
        <v>0</v>
      </c>
      <c r="E3191" s="7">
        <f t="shared" si="387"/>
        <v>0</v>
      </c>
      <c r="F3191" s="7">
        <f t="shared" si="388"/>
        <v>0</v>
      </c>
      <c r="G3191" s="11">
        <v>93851</v>
      </c>
      <c r="H3191">
        <v>0</v>
      </c>
      <c r="I3191">
        <v>1</v>
      </c>
      <c r="J3191">
        <v>13</v>
      </c>
      <c r="K3191" s="3">
        <v>7.4583333333333304</v>
      </c>
      <c r="L3191" s="3">
        <f t="shared" si="389"/>
        <v>0</v>
      </c>
      <c r="M3191" s="5">
        <v>0</v>
      </c>
      <c r="R3191">
        <v>2012</v>
      </c>
      <c r="S3191" s="1" t="s">
        <v>3</v>
      </c>
      <c r="T3191" s="40">
        <f>+'Copy Co'!$B$17</f>
        <v>51399.602684929596</v>
      </c>
      <c r="U3191">
        <f>+'Copy Co'!$B$18*'All Data'!C3191</f>
        <v>0</v>
      </c>
      <c r="V3191" s="40">
        <f>+D3191*'Copy Co'!$B$19</f>
        <v>0</v>
      </c>
      <c r="W3191" s="40">
        <f>+E3191*'Copy Co'!$B$20</f>
        <v>0</v>
      </c>
      <c r="X3191" s="40">
        <f>+F3191*'Copy Co'!$B$21</f>
        <v>0</v>
      </c>
      <c r="Y3191" s="40">
        <f>+G3191*'Copy Co'!$B$22</f>
        <v>39059.151170242243</v>
      </c>
      <c r="Z3191" s="40">
        <f>+H3191*'Copy Co'!$B$23</f>
        <v>0</v>
      </c>
      <c r="AA3191" s="40">
        <f>+I3191*'Copy Co'!$B$24</f>
        <v>-10704.382616627605</v>
      </c>
      <c r="AB3191" s="40">
        <f>+J3191*'Copy Co'!$B$25</f>
        <v>4378.6871605765618</v>
      </c>
      <c r="AC3191" s="40">
        <f>+K3191*'Copy Co'!$B$26</f>
        <v>2336.3754157701032</v>
      </c>
      <c r="AD3191" s="40">
        <f>+L3191*'Copy Co'!$B$27</f>
        <v>0</v>
      </c>
      <c r="AE3191" s="40">
        <f>+M3191*'Copy Co'!$B$28</f>
        <v>0</v>
      </c>
      <c r="AF3191" s="40">
        <f t="shared" si="390"/>
        <v>86469.433814890901</v>
      </c>
      <c r="AG3191" s="25">
        <f t="shared" si="391"/>
        <v>347.43381489090098</v>
      </c>
      <c r="AH3191" s="56">
        <f t="shared" si="392"/>
        <v>41174</v>
      </c>
      <c r="AL3191" s="56"/>
      <c r="BF3191" s="2">
        <v>40033</v>
      </c>
      <c r="BG3191" s="3">
        <v>4.4583333333333401</v>
      </c>
      <c r="BH3191">
        <v>14</v>
      </c>
      <c r="BI3191">
        <v>6.5</v>
      </c>
    </row>
    <row r="3192" spans="1:61" x14ac:dyDescent="0.25">
      <c r="A3192" s="2">
        <v>41175</v>
      </c>
      <c r="B3192" s="7">
        <v>85792</v>
      </c>
      <c r="C3192" s="3">
        <v>0</v>
      </c>
      <c r="D3192" s="7">
        <f t="shared" si="386"/>
        <v>0</v>
      </c>
      <c r="E3192" s="7">
        <f t="shared" si="387"/>
        <v>0</v>
      </c>
      <c r="F3192" s="7">
        <f t="shared" si="388"/>
        <v>0</v>
      </c>
      <c r="G3192" s="11">
        <v>86122</v>
      </c>
      <c r="H3192">
        <v>0</v>
      </c>
      <c r="I3192">
        <v>1</v>
      </c>
      <c r="J3192">
        <v>22</v>
      </c>
      <c r="K3192" s="3">
        <v>10.7083333333333</v>
      </c>
      <c r="L3192" s="3">
        <f t="shared" si="389"/>
        <v>0</v>
      </c>
      <c r="M3192" s="5">
        <v>0</v>
      </c>
      <c r="R3192">
        <v>2012</v>
      </c>
      <c r="S3192" s="1" t="s">
        <v>4</v>
      </c>
      <c r="T3192" s="40">
        <f>+'Copy Co'!$B$17</f>
        <v>51399.602684929596</v>
      </c>
      <c r="U3192">
        <f>+'Copy Co'!$B$18*'All Data'!C3192</f>
        <v>0</v>
      </c>
      <c r="V3192" s="40">
        <f>+D3192*'Copy Co'!$B$19</f>
        <v>0</v>
      </c>
      <c r="W3192" s="40">
        <f>+E3192*'Copy Co'!$B$20</f>
        <v>0</v>
      </c>
      <c r="X3192" s="40">
        <f>+F3192*'Copy Co'!$B$21</f>
        <v>0</v>
      </c>
      <c r="Y3192" s="40">
        <f>+G3192*'Copy Co'!$B$22</f>
        <v>35842.476021391383</v>
      </c>
      <c r="Z3192" s="40">
        <f>+H3192*'Copy Co'!$B$23</f>
        <v>0</v>
      </c>
      <c r="AA3192" s="40">
        <f>+I3192*'Copy Co'!$B$24</f>
        <v>-10704.382616627605</v>
      </c>
      <c r="AB3192" s="40">
        <f>+J3192*'Copy Co'!$B$25</f>
        <v>7410.0859640526432</v>
      </c>
      <c r="AC3192" s="40">
        <f>+K3192*'Copy Co'!$B$26</f>
        <v>3354.460792474385</v>
      </c>
      <c r="AD3192" s="40">
        <f>+L3192*'Copy Co'!$B$27</f>
        <v>0</v>
      </c>
      <c r="AE3192" s="40">
        <f>+M3192*'Copy Co'!$B$28</f>
        <v>0</v>
      </c>
      <c r="AF3192" s="40">
        <f t="shared" si="390"/>
        <v>87302.242846220412</v>
      </c>
      <c r="AG3192" s="25">
        <f t="shared" si="391"/>
        <v>1510.2428462204116</v>
      </c>
      <c r="AH3192" s="56">
        <f t="shared" si="392"/>
        <v>41175</v>
      </c>
      <c r="AL3192" s="56"/>
      <c r="BF3192" s="2">
        <v>39938</v>
      </c>
      <c r="BG3192" s="3">
        <v>4.4166666666666599</v>
      </c>
      <c r="BH3192">
        <v>12</v>
      </c>
      <c r="BI3192">
        <v>6.1666666666666696</v>
      </c>
    </row>
    <row r="3193" spans="1:61" x14ac:dyDescent="0.25">
      <c r="A3193" s="2">
        <v>41176</v>
      </c>
      <c r="B3193" s="7">
        <v>102398</v>
      </c>
      <c r="C3193" s="3">
        <v>2.5833333333333401</v>
      </c>
      <c r="D3193" s="7">
        <f t="shared" si="386"/>
        <v>6.6736111111111462</v>
      </c>
      <c r="E3193" s="7">
        <f t="shared" si="387"/>
        <v>17.240162037037173</v>
      </c>
      <c r="F3193" s="7">
        <f t="shared" si="388"/>
        <v>44.537085262346146</v>
      </c>
      <c r="G3193" s="11">
        <v>85792</v>
      </c>
      <c r="H3193">
        <v>0</v>
      </c>
      <c r="I3193">
        <v>0</v>
      </c>
      <c r="J3193">
        <v>15</v>
      </c>
      <c r="K3193" s="3">
        <v>7.25</v>
      </c>
      <c r="L3193" s="3">
        <f t="shared" si="389"/>
        <v>18.729166666666718</v>
      </c>
      <c r="M3193" s="5">
        <v>0</v>
      </c>
      <c r="R3193">
        <v>2012</v>
      </c>
      <c r="S3193" s="1" t="s">
        <v>5</v>
      </c>
      <c r="T3193" s="40">
        <f>+'Copy Co'!$B$17</f>
        <v>51399.602684929596</v>
      </c>
      <c r="U3193">
        <f>+'Copy Co'!$B$18*'All Data'!C3193</f>
        <v>127.64189172305791</v>
      </c>
      <c r="V3193" s="40">
        <f>+D3193*'Copy Co'!$B$19</f>
        <v>2803.1973777121088</v>
      </c>
      <c r="W3193" s="40">
        <f>+E3193*'Copy Co'!$B$20</f>
        <v>-133.15400691273749</v>
      </c>
      <c r="X3193" s="40">
        <f>+F3193*'Copy Co'!$B$21</f>
        <v>2.1594116943877726</v>
      </c>
      <c r="Y3193" s="40">
        <f>+G3193*'Copy Co'!$B$22</f>
        <v>35705.13577050242</v>
      </c>
      <c r="Z3193" s="40">
        <f>+H3193*'Copy Co'!$B$23</f>
        <v>0</v>
      </c>
      <c r="AA3193" s="40">
        <f>+I3193*'Copy Co'!$B$24</f>
        <v>0</v>
      </c>
      <c r="AB3193" s="40">
        <f>+J3193*'Copy Co'!$B$25</f>
        <v>5052.331339126802</v>
      </c>
      <c r="AC3193" s="40">
        <f>+K3193*'Copy Co'!$B$26</f>
        <v>2271.1135326480344</v>
      </c>
      <c r="AD3193" s="40">
        <f>+L3193*'Copy Co'!$B$27</f>
        <v>3433.1966169553129</v>
      </c>
      <c r="AE3193" s="40">
        <f>+M3193*'Copy Co'!$B$28</f>
        <v>0</v>
      </c>
      <c r="AF3193" s="40">
        <f t="shared" si="390"/>
        <v>100661.22461837898</v>
      </c>
      <c r="AG3193" s="25">
        <f t="shared" si="391"/>
        <v>-1736.775381621017</v>
      </c>
      <c r="AH3193" s="56">
        <f t="shared" si="392"/>
        <v>41176</v>
      </c>
      <c r="AL3193" s="56"/>
      <c r="BF3193" s="2">
        <v>41921</v>
      </c>
      <c r="BG3193" s="3">
        <v>4.4166666666666599</v>
      </c>
      <c r="BH3193">
        <v>10</v>
      </c>
      <c r="BI3193">
        <v>6.0416666666666696</v>
      </c>
    </row>
    <row r="3194" spans="1:61" x14ac:dyDescent="0.25">
      <c r="A3194" s="2">
        <v>41177</v>
      </c>
      <c r="B3194" s="7">
        <v>111362</v>
      </c>
      <c r="C3194" s="3">
        <v>6.625</v>
      </c>
      <c r="D3194" s="7">
        <f t="shared" si="386"/>
        <v>43.890625</v>
      </c>
      <c r="E3194" s="7">
        <f t="shared" si="387"/>
        <v>290.775390625</v>
      </c>
      <c r="F3194" s="7">
        <f t="shared" si="388"/>
        <v>1926.386962890625</v>
      </c>
      <c r="G3194" s="11">
        <v>102398</v>
      </c>
      <c r="H3194">
        <v>0</v>
      </c>
      <c r="I3194">
        <v>0</v>
      </c>
      <c r="J3194">
        <v>9</v>
      </c>
      <c r="K3194" s="3">
        <v>4.9166666666666696</v>
      </c>
      <c r="L3194" s="3">
        <f t="shared" si="389"/>
        <v>32.572916666666686</v>
      </c>
      <c r="M3194" s="5">
        <v>0</v>
      </c>
      <c r="R3194">
        <v>2012</v>
      </c>
      <c r="S3194" s="1" t="s">
        <v>6</v>
      </c>
      <c r="T3194" s="40">
        <f>+'Copy Co'!$B$17</f>
        <v>51399.602684929596</v>
      </c>
      <c r="U3194">
        <f>+'Copy Co'!$B$18*'All Data'!C3194</f>
        <v>327.33969006397024</v>
      </c>
      <c r="V3194" s="40">
        <f>+D3194*'Copy Co'!$B$19</f>
        <v>18435.90866439632</v>
      </c>
      <c r="W3194" s="40">
        <f>+E3194*'Copy Co'!$B$20</f>
        <v>-2245.7972430976702</v>
      </c>
      <c r="X3194" s="40">
        <f>+F3194*'Copy Co'!$B$21</f>
        <v>93.402217749061208</v>
      </c>
      <c r="Y3194" s="40">
        <f>+G3194*'Copy Co'!$B$22</f>
        <v>42616.263668266351</v>
      </c>
      <c r="Z3194" s="40">
        <f>+H3194*'Copy Co'!$B$23</f>
        <v>0</v>
      </c>
      <c r="AA3194" s="40">
        <f>+I3194*'Copy Co'!$B$24</f>
        <v>0</v>
      </c>
      <c r="AB3194" s="40">
        <f>+J3194*'Copy Co'!$B$25</f>
        <v>3031.3988034760814</v>
      </c>
      <c r="AC3194" s="40">
        <f>+K3194*'Copy Co'!$B$26</f>
        <v>1540.1804416808518</v>
      </c>
      <c r="AD3194" s="40">
        <f>+L3194*'Copy Co'!$B$27</f>
        <v>5970.859744838287</v>
      </c>
      <c r="AE3194" s="40">
        <f>+M3194*'Copy Co'!$B$28</f>
        <v>0</v>
      </c>
      <c r="AF3194" s="40">
        <f t="shared" si="390"/>
        <v>121169.15867230284</v>
      </c>
      <c r="AG3194" s="25">
        <f t="shared" si="391"/>
        <v>9807.1586723028449</v>
      </c>
      <c r="AH3194" s="56">
        <f t="shared" si="392"/>
        <v>41177</v>
      </c>
      <c r="AL3194" s="56"/>
      <c r="BF3194" s="2">
        <v>38477</v>
      </c>
      <c r="BG3194" s="3">
        <v>4.25</v>
      </c>
      <c r="BH3194">
        <v>22</v>
      </c>
      <c r="BI3194">
        <v>11.4583333333333</v>
      </c>
    </row>
    <row r="3195" spans="1:61" x14ac:dyDescent="0.25">
      <c r="A3195" s="2">
        <v>41178</v>
      </c>
      <c r="B3195" s="7">
        <v>110240</v>
      </c>
      <c r="C3195" s="3">
        <v>1.0833333333333399</v>
      </c>
      <c r="D3195" s="7">
        <f t="shared" si="386"/>
        <v>1.1736111111111254</v>
      </c>
      <c r="E3195" s="7">
        <f t="shared" si="387"/>
        <v>1.2714120370370603</v>
      </c>
      <c r="F3195" s="7">
        <f t="shared" si="388"/>
        <v>1.3773630401234902</v>
      </c>
      <c r="G3195" s="11">
        <v>111362</v>
      </c>
      <c r="H3195">
        <v>0</v>
      </c>
      <c r="I3195">
        <v>0</v>
      </c>
      <c r="J3195">
        <v>12</v>
      </c>
      <c r="K3195" s="3">
        <v>6.375</v>
      </c>
      <c r="L3195" s="3">
        <f t="shared" si="389"/>
        <v>6.9062500000000417</v>
      </c>
      <c r="M3195" s="5">
        <v>0</v>
      </c>
      <c r="R3195">
        <v>2012</v>
      </c>
      <c r="S3195" s="1" t="s">
        <v>7</v>
      </c>
      <c r="T3195" s="40">
        <f>+'Copy Co'!$B$17</f>
        <v>51399.602684929596</v>
      </c>
      <c r="U3195">
        <f>+'Copy Co'!$B$18*'All Data'!C3195</f>
        <v>53.527244916121241</v>
      </c>
      <c r="V3195" s="40">
        <f>+D3195*'Copy Co'!$B$19</f>
        <v>492.96603208465103</v>
      </c>
      <c r="W3195" s="40">
        <f>+E3195*'Copy Co'!$B$20</f>
        <v>-9.8197225063706259</v>
      </c>
      <c r="X3195" s="40">
        <f>+F3195*'Copy Co'!$B$21</f>
        <v>6.6782409282961641E-2</v>
      </c>
      <c r="Y3195" s="40">
        <f>+G3195*'Copy Co'!$B$22</f>
        <v>46346.924301504689</v>
      </c>
      <c r="Z3195" s="40">
        <f>+H3195*'Copy Co'!$B$23</f>
        <v>0</v>
      </c>
      <c r="AA3195" s="40">
        <f>+I3195*'Copy Co'!$B$24</f>
        <v>0</v>
      </c>
      <c r="AB3195" s="40">
        <f>+J3195*'Copy Co'!$B$25</f>
        <v>4041.8650713014422</v>
      </c>
      <c r="AC3195" s="40">
        <f>+K3195*'Copy Co'!$B$26</f>
        <v>1997.0136235353405</v>
      </c>
      <c r="AD3195" s="40">
        <f>+L3195*'Copy Co'!$B$27</f>
        <v>1265.9673843389212</v>
      </c>
      <c r="AE3195" s="40">
        <f>+M3195*'Copy Co'!$B$28</f>
        <v>0</v>
      </c>
      <c r="AF3195" s="40">
        <f t="shared" si="390"/>
        <v>105588.11340251366</v>
      </c>
      <c r="AG3195" s="25">
        <f t="shared" si="391"/>
        <v>-4651.8865974863438</v>
      </c>
      <c r="AH3195" s="56">
        <f t="shared" si="392"/>
        <v>41178</v>
      </c>
      <c r="AL3195" s="56"/>
      <c r="BF3195" s="2">
        <v>39981</v>
      </c>
      <c r="BG3195" s="3">
        <v>4.25</v>
      </c>
      <c r="BH3195">
        <v>20</v>
      </c>
      <c r="BI3195">
        <v>6.1666666666666696</v>
      </c>
    </row>
    <row r="3196" spans="1:61" x14ac:dyDescent="0.25">
      <c r="A3196" s="2">
        <v>41179</v>
      </c>
      <c r="B3196" s="7">
        <v>105111</v>
      </c>
      <c r="C3196" s="3">
        <v>0</v>
      </c>
      <c r="D3196" s="7">
        <f t="shared" si="386"/>
        <v>0</v>
      </c>
      <c r="E3196" s="7">
        <f t="shared" si="387"/>
        <v>0</v>
      </c>
      <c r="F3196" s="7">
        <f t="shared" si="388"/>
        <v>0</v>
      </c>
      <c r="G3196" s="11">
        <v>110240</v>
      </c>
      <c r="H3196">
        <v>0</v>
      </c>
      <c r="I3196">
        <v>0</v>
      </c>
      <c r="J3196">
        <v>10</v>
      </c>
      <c r="K3196" s="3">
        <v>6.5</v>
      </c>
      <c r="L3196" s="3">
        <f t="shared" si="389"/>
        <v>0</v>
      </c>
      <c r="M3196" s="5">
        <v>0</v>
      </c>
      <c r="R3196">
        <v>2012</v>
      </c>
      <c r="S3196" s="1" t="s">
        <v>1</v>
      </c>
      <c r="T3196" s="40">
        <f>+'Copy Co'!$B$17</f>
        <v>51399.602684929596</v>
      </c>
      <c r="U3196">
        <f>+'Copy Co'!$B$18*'All Data'!C3196</f>
        <v>0</v>
      </c>
      <c r="V3196" s="40">
        <f>+D3196*'Copy Co'!$B$19</f>
        <v>0</v>
      </c>
      <c r="W3196" s="40">
        <f>+E3196*'Copy Co'!$B$20</f>
        <v>0</v>
      </c>
      <c r="X3196" s="40">
        <f>+F3196*'Copy Co'!$B$21</f>
        <v>0</v>
      </c>
      <c r="Y3196" s="40">
        <f>+G3196*'Copy Co'!$B$22</f>
        <v>45879.967448482217</v>
      </c>
      <c r="Z3196" s="40">
        <f>+H3196*'Copy Co'!$B$23</f>
        <v>0</v>
      </c>
      <c r="AA3196" s="40">
        <f>+I3196*'Copy Co'!$B$24</f>
        <v>0</v>
      </c>
      <c r="AB3196" s="40">
        <f>+J3196*'Copy Co'!$B$25</f>
        <v>3368.2208927512015</v>
      </c>
      <c r="AC3196" s="40">
        <f>+K3196*'Copy Co'!$B$26</f>
        <v>2036.1707534085824</v>
      </c>
      <c r="AD3196" s="40">
        <f>+L3196*'Copy Co'!$B$27</f>
        <v>0</v>
      </c>
      <c r="AE3196" s="40">
        <f>+M3196*'Copy Co'!$B$28</f>
        <v>0</v>
      </c>
      <c r="AF3196" s="40">
        <f t="shared" si="390"/>
        <v>102683.9617795716</v>
      </c>
      <c r="AG3196" s="25">
        <f t="shared" si="391"/>
        <v>-2427.038220428396</v>
      </c>
      <c r="AH3196" s="56">
        <f t="shared" si="392"/>
        <v>41179</v>
      </c>
      <c r="AL3196" s="56"/>
      <c r="BF3196" s="2">
        <v>40266</v>
      </c>
      <c r="BG3196" s="3">
        <v>4.25</v>
      </c>
      <c r="BH3196">
        <v>29</v>
      </c>
      <c r="BI3196">
        <v>21.0833333333333</v>
      </c>
    </row>
    <row r="3197" spans="1:61" x14ac:dyDescent="0.25">
      <c r="A3197" s="2">
        <v>41180</v>
      </c>
      <c r="B3197" s="7">
        <v>99378</v>
      </c>
      <c r="C3197" s="3">
        <v>0</v>
      </c>
      <c r="D3197" s="7">
        <f t="shared" si="386"/>
        <v>0</v>
      </c>
      <c r="E3197" s="7">
        <f t="shared" si="387"/>
        <v>0</v>
      </c>
      <c r="F3197" s="7">
        <f t="shared" si="388"/>
        <v>0</v>
      </c>
      <c r="G3197" s="11">
        <v>105111</v>
      </c>
      <c r="H3197">
        <v>1</v>
      </c>
      <c r="I3197">
        <v>0</v>
      </c>
      <c r="J3197">
        <v>12</v>
      </c>
      <c r="K3197" s="3">
        <v>7.625</v>
      </c>
      <c r="L3197" s="3">
        <f t="shared" si="389"/>
        <v>0</v>
      </c>
      <c r="M3197" s="5">
        <v>0</v>
      </c>
      <c r="R3197">
        <v>2012</v>
      </c>
      <c r="S3197" s="1" t="s">
        <v>2</v>
      </c>
      <c r="T3197" s="40">
        <f>+'Copy Co'!$B$17</f>
        <v>51399.602684929596</v>
      </c>
      <c r="U3197">
        <f>+'Copy Co'!$B$18*'All Data'!C3197</f>
        <v>0</v>
      </c>
      <c r="V3197" s="40">
        <f>+D3197*'Copy Co'!$B$19</f>
        <v>0</v>
      </c>
      <c r="W3197" s="40">
        <f>+E3197*'Copy Co'!$B$20</f>
        <v>0</v>
      </c>
      <c r="X3197" s="40">
        <f>+F3197*'Copy Co'!$B$21</f>
        <v>0</v>
      </c>
      <c r="Y3197" s="40">
        <f>+G3197*'Copy Co'!$B$22</f>
        <v>43745.367003604995</v>
      </c>
      <c r="Z3197" s="40">
        <f>+H3197*'Copy Co'!$B$23</f>
        <v>-10610.780657764437</v>
      </c>
      <c r="AA3197" s="40">
        <f>+I3197*'Copy Co'!$B$24</f>
        <v>0</v>
      </c>
      <c r="AB3197" s="40">
        <f>+J3197*'Copy Co'!$B$25</f>
        <v>4041.8650713014422</v>
      </c>
      <c r="AC3197" s="40">
        <f>+K3197*'Copy Co'!$B$26</f>
        <v>2388.5849222677602</v>
      </c>
      <c r="AD3197" s="40">
        <f>+L3197*'Copy Co'!$B$27</f>
        <v>0</v>
      </c>
      <c r="AE3197" s="40">
        <f>+M3197*'Copy Co'!$B$28</f>
        <v>0</v>
      </c>
      <c r="AF3197" s="40">
        <f t="shared" si="390"/>
        <v>90964.639024339354</v>
      </c>
      <c r="AG3197" s="25">
        <f t="shared" si="391"/>
        <v>-8413.3609756606456</v>
      </c>
      <c r="AH3197" s="56">
        <f t="shared" si="392"/>
        <v>41180</v>
      </c>
      <c r="AL3197" s="56"/>
      <c r="BF3197" s="2">
        <v>41202</v>
      </c>
      <c r="BG3197" s="3">
        <v>4.25</v>
      </c>
      <c r="BH3197">
        <v>10</v>
      </c>
      <c r="BI3197">
        <v>6.125</v>
      </c>
    </row>
    <row r="3198" spans="1:61" x14ac:dyDescent="0.25">
      <c r="A3198" s="2">
        <v>41181</v>
      </c>
      <c r="B3198" s="7">
        <v>96382</v>
      </c>
      <c r="C3198" s="3">
        <v>0</v>
      </c>
      <c r="D3198" s="7">
        <f t="shared" si="386"/>
        <v>0</v>
      </c>
      <c r="E3198" s="7">
        <f t="shared" si="387"/>
        <v>0</v>
      </c>
      <c r="F3198" s="7">
        <f t="shared" si="388"/>
        <v>0</v>
      </c>
      <c r="G3198" s="11">
        <v>99378</v>
      </c>
      <c r="H3198">
        <v>0</v>
      </c>
      <c r="I3198">
        <v>1</v>
      </c>
      <c r="J3198">
        <v>8</v>
      </c>
      <c r="K3198" s="3">
        <v>6.0416666666666696</v>
      </c>
      <c r="L3198" s="3">
        <f t="shared" si="389"/>
        <v>0</v>
      </c>
      <c r="M3198" s="5">
        <v>0</v>
      </c>
      <c r="R3198">
        <v>2012</v>
      </c>
      <c r="S3198" s="1" t="s">
        <v>3</v>
      </c>
      <c r="T3198" s="40">
        <f>+'Copy Co'!$B$17</f>
        <v>51399.602684929596</v>
      </c>
      <c r="U3198">
        <f>+'Copy Co'!$B$18*'All Data'!C3198</f>
        <v>0</v>
      </c>
      <c r="V3198" s="40">
        <f>+D3198*'Copy Co'!$B$19</f>
        <v>0</v>
      </c>
      <c r="W3198" s="40">
        <f>+E3198*'Copy Co'!$B$20</f>
        <v>0</v>
      </c>
      <c r="X3198" s="40">
        <f>+F3198*'Copy Co'!$B$21</f>
        <v>0</v>
      </c>
      <c r="Y3198" s="40">
        <f>+G3198*'Copy Co'!$B$22</f>
        <v>41359.392281343127</v>
      </c>
      <c r="Z3198" s="40">
        <f>+H3198*'Copy Co'!$B$23</f>
        <v>0</v>
      </c>
      <c r="AA3198" s="40">
        <f>+I3198*'Copy Co'!$B$24</f>
        <v>-10704.382616627605</v>
      </c>
      <c r="AB3198" s="40">
        <f>+J3198*'Copy Co'!$B$25</f>
        <v>2694.5767142009613</v>
      </c>
      <c r="AC3198" s="40">
        <f>+K3198*'Copy Co'!$B$26</f>
        <v>1892.5946105400294</v>
      </c>
      <c r="AD3198" s="40">
        <f>+L3198*'Copy Co'!$B$27</f>
        <v>0</v>
      </c>
      <c r="AE3198" s="40">
        <f>+M3198*'Copy Co'!$B$28</f>
        <v>0</v>
      </c>
      <c r="AF3198" s="40">
        <f t="shared" si="390"/>
        <v>86641.783674386112</v>
      </c>
      <c r="AG3198" s="25">
        <f t="shared" si="391"/>
        <v>-9740.2163256138883</v>
      </c>
      <c r="AH3198" s="56">
        <f t="shared" si="392"/>
        <v>41181</v>
      </c>
      <c r="AL3198" s="56"/>
      <c r="BF3198" s="2">
        <v>43019</v>
      </c>
      <c r="BG3198" s="3">
        <v>4.25</v>
      </c>
      <c r="BH3198">
        <v>23</v>
      </c>
      <c r="BI3198">
        <v>12.3333333333333</v>
      </c>
    </row>
    <row r="3199" spans="1:61" x14ac:dyDescent="0.25">
      <c r="A3199" s="2">
        <v>41182</v>
      </c>
      <c r="B3199" s="7">
        <v>91324</v>
      </c>
      <c r="C3199" s="3">
        <v>0</v>
      </c>
      <c r="D3199" s="7">
        <f t="shared" si="386"/>
        <v>0</v>
      </c>
      <c r="E3199" s="7">
        <f t="shared" si="387"/>
        <v>0</v>
      </c>
      <c r="F3199" s="7">
        <f t="shared" si="388"/>
        <v>0</v>
      </c>
      <c r="G3199" s="11">
        <v>96382</v>
      </c>
      <c r="H3199">
        <v>0</v>
      </c>
      <c r="I3199">
        <v>1</v>
      </c>
      <c r="J3199">
        <v>9</v>
      </c>
      <c r="K3199" s="3">
        <v>5.2916666666666696</v>
      </c>
      <c r="L3199" s="3">
        <f t="shared" si="389"/>
        <v>0</v>
      </c>
      <c r="M3199" s="5">
        <v>0</v>
      </c>
      <c r="R3199">
        <v>2012</v>
      </c>
      <c r="S3199" s="1" t="s">
        <v>4</v>
      </c>
      <c r="T3199" s="40">
        <f>+'Copy Co'!$B$17</f>
        <v>51399.602684929596</v>
      </c>
      <c r="U3199">
        <f>+'Copy Co'!$B$18*'All Data'!C3199</f>
        <v>0</v>
      </c>
      <c r="V3199" s="40">
        <f>+D3199*'Copy Co'!$B$19</f>
        <v>0</v>
      </c>
      <c r="W3199" s="40">
        <f>+E3199*'Copy Co'!$B$20</f>
        <v>0</v>
      </c>
      <c r="X3199" s="40">
        <f>+F3199*'Copy Co'!$B$21</f>
        <v>0</v>
      </c>
      <c r="Y3199" s="40">
        <f>+G3199*'Copy Co'!$B$22</f>
        <v>40112.509276302735</v>
      </c>
      <c r="Z3199" s="40">
        <f>+H3199*'Copy Co'!$B$23</f>
        <v>0</v>
      </c>
      <c r="AA3199" s="40">
        <f>+I3199*'Copy Co'!$B$24</f>
        <v>-10704.382616627605</v>
      </c>
      <c r="AB3199" s="40">
        <f>+J3199*'Copy Co'!$B$25</f>
        <v>3031.3988034760814</v>
      </c>
      <c r="AC3199" s="40">
        <f>+K3199*'Copy Co'!$B$26</f>
        <v>1657.6518313005777</v>
      </c>
      <c r="AD3199" s="40">
        <f>+L3199*'Copy Co'!$B$27</f>
        <v>0</v>
      </c>
      <c r="AE3199" s="40">
        <f>+M3199*'Copy Co'!$B$28</f>
        <v>0</v>
      </c>
      <c r="AF3199" s="40">
        <f t="shared" si="390"/>
        <v>85496.779979381376</v>
      </c>
      <c r="AG3199" s="25">
        <f t="shared" si="391"/>
        <v>-5827.2200206186244</v>
      </c>
      <c r="AH3199" s="56">
        <f t="shared" si="392"/>
        <v>41182</v>
      </c>
      <c r="AI3199" s="38">
        <f>SUM(AG3170:AG3199)</f>
        <v>-2982.0370297758054</v>
      </c>
      <c r="AJ3199" s="38"/>
      <c r="AK3199" s="38"/>
      <c r="AL3199" s="56"/>
      <c r="AN3199" s="38"/>
      <c r="AO3199" s="38"/>
      <c r="AP3199" s="38"/>
      <c r="AQ3199" s="38"/>
      <c r="AR3199" s="38"/>
      <c r="AS3199" s="38"/>
      <c r="AT3199" s="38"/>
      <c r="AU3199" s="38"/>
      <c r="AV3199" s="38"/>
      <c r="AW3199" s="38"/>
      <c r="AX3199" s="38"/>
      <c r="AY3199" s="38"/>
      <c r="AZ3199" s="38"/>
      <c r="BA3199" s="38"/>
      <c r="BB3199" s="38"/>
      <c r="BC3199" s="38"/>
      <c r="BD3199" s="38"/>
      <c r="BE3199" s="38"/>
      <c r="BF3199" s="2">
        <v>39893</v>
      </c>
      <c r="BG3199" s="3">
        <v>4.2083333333333401</v>
      </c>
      <c r="BH3199">
        <v>29</v>
      </c>
      <c r="BI3199">
        <v>17.4583333333333</v>
      </c>
    </row>
    <row r="3200" spans="1:61" x14ac:dyDescent="0.25">
      <c r="A3200" s="2">
        <v>41183</v>
      </c>
      <c r="B3200" s="7">
        <v>103458</v>
      </c>
      <c r="C3200" s="3">
        <v>0</v>
      </c>
      <c r="D3200" s="7">
        <f t="shared" si="386"/>
        <v>0</v>
      </c>
      <c r="E3200" s="7">
        <f t="shared" si="387"/>
        <v>0</v>
      </c>
      <c r="F3200" s="7">
        <f t="shared" si="388"/>
        <v>0</v>
      </c>
      <c r="G3200" s="11">
        <v>91324</v>
      </c>
      <c r="H3200">
        <v>0</v>
      </c>
      <c r="I3200">
        <v>0</v>
      </c>
      <c r="J3200">
        <v>10</v>
      </c>
      <c r="K3200" s="3">
        <v>6.4583333333333304</v>
      </c>
      <c r="L3200" s="3">
        <f t="shared" si="389"/>
        <v>0</v>
      </c>
      <c r="M3200" s="5">
        <v>0</v>
      </c>
      <c r="R3200">
        <v>2012</v>
      </c>
      <c r="S3200" s="1" t="s">
        <v>5</v>
      </c>
      <c r="T3200" s="40">
        <f>+'Copy Co'!$B$17</f>
        <v>51399.602684929596</v>
      </c>
      <c r="U3200">
        <f>+'Copy Co'!$B$18*'All Data'!C3200</f>
        <v>0</v>
      </c>
      <c r="V3200" s="40">
        <f>+D3200*'Copy Co'!$B$19</f>
        <v>0</v>
      </c>
      <c r="W3200" s="40">
        <f>+E3200*'Copy Co'!$B$20</f>
        <v>0</v>
      </c>
      <c r="X3200" s="40">
        <f>+F3200*'Copy Co'!$B$21</f>
        <v>0</v>
      </c>
      <c r="Y3200" s="40">
        <f>+G3200*'Copy Co'!$B$22</f>
        <v>38007.45779449556</v>
      </c>
      <c r="Z3200" s="40">
        <f>+H3200*'Copy Co'!$B$23</f>
        <v>0</v>
      </c>
      <c r="AA3200" s="40">
        <f>+I3200*'Copy Co'!$B$24</f>
        <v>0</v>
      </c>
      <c r="AB3200" s="40">
        <f>+J3200*'Copy Co'!$B$25</f>
        <v>3368.2208927512015</v>
      </c>
      <c r="AC3200" s="40">
        <f>+K3200*'Copy Co'!$B$26</f>
        <v>2023.1183767841676</v>
      </c>
      <c r="AD3200" s="40">
        <f>+L3200*'Copy Co'!$B$27</f>
        <v>0</v>
      </c>
      <c r="AE3200" s="40">
        <f>+M3200*'Copy Co'!$B$28</f>
        <v>0</v>
      </c>
      <c r="AF3200" s="40">
        <f t="shared" si="390"/>
        <v>94798.399748960524</v>
      </c>
      <c r="AG3200" s="25">
        <f t="shared" si="391"/>
        <v>-8659.6002510394756</v>
      </c>
      <c r="AH3200" s="56">
        <f t="shared" si="392"/>
        <v>41183</v>
      </c>
      <c r="AL3200" s="56"/>
      <c r="BF3200" s="2">
        <v>41923</v>
      </c>
      <c r="BG3200" s="3">
        <v>4.2083333333333401</v>
      </c>
      <c r="BH3200">
        <v>20</v>
      </c>
      <c r="BI3200">
        <v>7.9583333333333304</v>
      </c>
    </row>
    <row r="3201" spans="1:61" x14ac:dyDescent="0.25">
      <c r="A3201" s="2">
        <v>41184</v>
      </c>
      <c r="B3201" s="7">
        <v>108000</v>
      </c>
      <c r="C3201" s="3">
        <v>0</v>
      </c>
      <c r="D3201" s="7">
        <f t="shared" si="386"/>
        <v>0</v>
      </c>
      <c r="E3201" s="7">
        <f t="shared" si="387"/>
        <v>0</v>
      </c>
      <c r="F3201" s="7">
        <f t="shared" si="388"/>
        <v>0</v>
      </c>
      <c r="G3201" s="11">
        <v>103458</v>
      </c>
      <c r="H3201">
        <v>0</v>
      </c>
      <c r="I3201">
        <v>0</v>
      </c>
      <c r="J3201">
        <v>12</v>
      </c>
      <c r="K3201" s="3">
        <v>6.125</v>
      </c>
      <c r="L3201" s="3">
        <f t="shared" si="389"/>
        <v>0</v>
      </c>
      <c r="M3201" s="5">
        <v>0</v>
      </c>
      <c r="R3201">
        <v>2012</v>
      </c>
      <c r="S3201" s="1" t="s">
        <v>6</v>
      </c>
      <c r="T3201" s="40">
        <f>+'Copy Co'!$B$17</f>
        <v>51399.602684929596</v>
      </c>
      <c r="U3201">
        <f>+'Copy Co'!$B$18*'All Data'!C3201</f>
        <v>0</v>
      </c>
      <c r="V3201" s="40">
        <f>+D3201*'Copy Co'!$B$19</f>
        <v>0</v>
      </c>
      <c r="W3201" s="40">
        <f>+E3201*'Copy Co'!$B$20</f>
        <v>0</v>
      </c>
      <c r="X3201" s="40">
        <f>+F3201*'Copy Co'!$B$21</f>
        <v>0</v>
      </c>
      <c r="Y3201" s="40">
        <f>+G3201*'Copy Co'!$B$22</f>
        <v>43057.417201424832</v>
      </c>
      <c r="Z3201" s="40">
        <f>+H3201*'Copy Co'!$B$23</f>
        <v>0</v>
      </c>
      <c r="AA3201" s="40">
        <f>+I3201*'Copy Co'!$B$24</f>
        <v>0</v>
      </c>
      <c r="AB3201" s="40">
        <f>+J3201*'Copy Co'!$B$25</f>
        <v>4041.8650713014422</v>
      </c>
      <c r="AC3201" s="40">
        <f>+K3201*'Copy Co'!$B$26</f>
        <v>1918.6993637888565</v>
      </c>
      <c r="AD3201" s="40">
        <f>+L3201*'Copy Co'!$B$27</f>
        <v>0</v>
      </c>
      <c r="AE3201" s="40">
        <f>+M3201*'Copy Co'!$B$28</f>
        <v>0</v>
      </c>
      <c r="AF3201" s="40">
        <f t="shared" si="390"/>
        <v>100417.58432144471</v>
      </c>
      <c r="AG3201" s="25">
        <f t="shared" si="391"/>
        <v>-7582.4156785552914</v>
      </c>
      <c r="AH3201" s="56">
        <f t="shared" si="392"/>
        <v>41184</v>
      </c>
      <c r="AL3201" s="56"/>
      <c r="BF3201" s="2">
        <v>42041</v>
      </c>
      <c r="BG3201" s="3">
        <v>4.2083333333333401</v>
      </c>
      <c r="BH3201">
        <v>25</v>
      </c>
      <c r="BI3201">
        <v>18.4166666666667</v>
      </c>
    </row>
    <row r="3202" spans="1:61" x14ac:dyDescent="0.25">
      <c r="A3202" s="2">
        <v>41185</v>
      </c>
      <c r="B3202" s="7">
        <v>116953</v>
      </c>
      <c r="C3202" s="3">
        <v>5.0416666666666599</v>
      </c>
      <c r="D3202" s="7">
        <f t="shared" si="386"/>
        <v>25.418402777777708</v>
      </c>
      <c r="E3202" s="7">
        <f t="shared" si="387"/>
        <v>128.15111400462911</v>
      </c>
      <c r="F3202" s="7">
        <f t="shared" si="388"/>
        <v>646.09519977333753</v>
      </c>
      <c r="G3202" s="11">
        <v>108000</v>
      </c>
      <c r="H3202">
        <v>0</v>
      </c>
      <c r="I3202">
        <v>0</v>
      </c>
      <c r="J3202">
        <v>14</v>
      </c>
      <c r="K3202" s="3">
        <v>6.375</v>
      </c>
      <c r="L3202" s="3">
        <f t="shared" si="389"/>
        <v>32.140624999999957</v>
      </c>
      <c r="M3202" s="5">
        <v>0</v>
      </c>
      <c r="R3202">
        <v>2012</v>
      </c>
      <c r="S3202" s="1" t="s">
        <v>7</v>
      </c>
      <c r="T3202" s="40">
        <f>+'Copy Co'!$B$17</f>
        <v>51399.602684929596</v>
      </c>
      <c r="U3202">
        <f>+'Copy Co'!$B$18*'All Data'!C3202</f>
        <v>249.10756287887008</v>
      </c>
      <c r="V3202" s="40">
        <f>+D3202*'Copy Co'!$B$19</f>
        <v>10676.79833691016</v>
      </c>
      <c r="W3202" s="40">
        <f>+E3202*'Copy Co'!$B$20</f>
        <v>-989.77227031793711</v>
      </c>
      <c r="X3202" s="40">
        <f>+F3202*'Copy Co'!$B$21</f>
        <v>31.326377149739251</v>
      </c>
      <c r="Y3202" s="40">
        <f>+G3202*'Copy Co'!$B$22</f>
        <v>44947.718472751083</v>
      </c>
      <c r="Z3202" s="40">
        <f>+H3202*'Copy Co'!$B$23</f>
        <v>0</v>
      </c>
      <c r="AA3202" s="40">
        <f>+I3202*'Copy Co'!$B$24</f>
        <v>0</v>
      </c>
      <c r="AB3202" s="40">
        <f>+J3202*'Copy Co'!$B$25</f>
        <v>4715.5092498516824</v>
      </c>
      <c r="AC3202" s="40">
        <f>+K3202*'Copy Co'!$B$26</f>
        <v>1997.0136235353405</v>
      </c>
      <c r="AD3202" s="40">
        <f>+L3202*'Copy Co'!$B$27</f>
        <v>5891.6174425003201</v>
      </c>
      <c r="AE3202" s="40">
        <f>+M3202*'Copy Co'!$B$28</f>
        <v>0</v>
      </c>
      <c r="AF3202" s="40">
        <f t="shared" si="390"/>
        <v>118918.92148018886</v>
      </c>
      <c r="AG3202" s="25">
        <f t="shared" si="391"/>
        <v>1965.9214801888593</v>
      </c>
      <c r="AH3202" s="56">
        <f t="shared" si="392"/>
        <v>41185</v>
      </c>
      <c r="AL3202" s="56"/>
      <c r="BF3202" s="2">
        <v>39216</v>
      </c>
      <c r="BG3202" s="3">
        <v>4.1666666666666599</v>
      </c>
      <c r="BH3202">
        <v>14</v>
      </c>
      <c r="BI3202">
        <v>6.125</v>
      </c>
    </row>
    <row r="3203" spans="1:61" x14ac:dyDescent="0.25">
      <c r="A3203" s="2">
        <v>41186</v>
      </c>
      <c r="B3203" s="7">
        <v>132905</v>
      </c>
      <c r="C3203" s="3">
        <v>8.5833333333333393</v>
      </c>
      <c r="D3203" s="7">
        <f t="shared" si="386"/>
        <v>73.673611111111214</v>
      </c>
      <c r="E3203" s="7">
        <f t="shared" si="387"/>
        <v>632.36516203703832</v>
      </c>
      <c r="F3203" s="7">
        <f t="shared" si="388"/>
        <v>5427.8009741512496</v>
      </c>
      <c r="G3203" s="11">
        <v>116953</v>
      </c>
      <c r="H3203">
        <v>0</v>
      </c>
      <c r="I3203">
        <v>0</v>
      </c>
      <c r="J3203">
        <v>12</v>
      </c>
      <c r="K3203" s="3">
        <v>5.6666666666666696</v>
      </c>
      <c r="L3203" s="3">
        <f t="shared" si="389"/>
        <v>48.63888888888895</v>
      </c>
      <c r="M3203" s="5">
        <v>0</v>
      </c>
      <c r="R3203">
        <v>2012</v>
      </c>
      <c r="S3203" s="1" t="s">
        <v>1</v>
      </c>
      <c r="T3203" s="40">
        <f>+'Copy Co'!$B$17</f>
        <v>51399.602684929596</v>
      </c>
      <c r="U3203">
        <f>+'Copy Co'!$B$18*'All Data'!C3203</f>
        <v>424.10047895080447</v>
      </c>
      <c r="V3203" s="40">
        <f>+D3203*'Copy Co'!$B$19</f>
        <v>30946.015588082882</v>
      </c>
      <c r="W3203" s="40">
        <f>+E3203*'Copy Co'!$B$20</f>
        <v>-4884.0582226757761</v>
      </c>
      <c r="X3203" s="40">
        <f>+F3203*'Copy Co'!$B$21</f>
        <v>263.17072231713701</v>
      </c>
      <c r="Y3203" s="40">
        <f>+G3203*'Copy Co'!$B$22</f>
        <v>48673.801097626463</v>
      </c>
      <c r="Z3203" s="40">
        <f>+H3203*'Copy Co'!$B$23</f>
        <v>0</v>
      </c>
      <c r="AA3203" s="40">
        <f>+I3203*'Copy Co'!$B$24</f>
        <v>0</v>
      </c>
      <c r="AB3203" s="40">
        <f>+J3203*'Copy Co'!$B$25</f>
        <v>4041.8650713014422</v>
      </c>
      <c r="AC3203" s="40">
        <f>+K3203*'Copy Co'!$B$26</f>
        <v>1775.1232209203035</v>
      </c>
      <c r="AD3203" s="40">
        <f>+L3203*'Copy Co'!$B$27</f>
        <v>8915.8728606432996</v>
      </c>
      <c r="AE3203" s="40">
        <f>+M3203*'Copy Co'!$B$28</f>
        <v>0</v>
      </c>
      <c r="AF3203" s="40">
        <f t="shared" si="390"/>
        <v>141555.49350209616</v>
      </c>
      <c r="AG3203" s="25">
        <f t="shared" si="391"/>
        <v>8650.4935020961566</v>
      </c>
      <c r="AH3203" s="56">
        <f t="shared" si="392"/>
        <v>41186</v>
      </c>
      <c r="AL3203" s="56"/>
      <c r="BF3203" s="2">
        <v>42775</v>
      </c>
      <c r="BG3203" s="3">
        <v>4.1666666666666599</v>
      </c>
      <c r="BH3203">
        <v>28</v>
      </c>
      <c r="BI3203">
        <v>17.25</v>
      </c>
    </row>
    <row r="3204" spans="1:61" x14ac:dyDescent="0.25">
      <c r="A3204" s="2">
        <v>41187</v>
      </c>
      <c r="B3204" s="7">
        <v>152573</v>
      </c>
      <c r="C3204" s="3">
        <v>13.625</v>
      </c>
      <c r="D3204" s="7">
        <f t="shared" si="386"/>
        <v>185.640625</v>
      </c>
      <c r="E3204" s="7">
        <f t="shared" si="387"/>
        <v>2529.353515625</v>
      </c>
      <c r="F3204" s="7">
        <f t="shared" si="388"/>
        <v>34462.441650390625</v>
      </c>
      <c r="G3204" s="11">
        <v>132905</v>
      </c>
      <c r="H3204">
        <v>1</v>
      </c>
      <c r="I3204">
        <v>0</v>
      </c>
      <c r="J3204">
        <v>9</v>
      </c>
      <c r="K3204" s="3">
        <v>4</v>
      </c>
      <c r="L3204" s="3">
        <f t="shared" si="389"/>
        <v>54.5</v>
      </c>
      <c r="M3204" s="5">
        <v>0</v>
      </c>
      <c r="R3204">
        <v>2012</v>
      </c>
      <c r="S3204" s="1" t="s">
        <v>2</v>
      </c>
      <c r="T3204" s="40">
        <f>+'Copy Co'!$B$17</f>
        <v>51399.602684929596</v>
      </c>
      <c r="U3204">
        <f>+'Copy Co'!$B$18*'All Data'!C3204</f>
        <v>673.20804182967458</v>
      </c>
      <c r="V3204" s="40">
        <f>+D3204*'Copy Co'!$B$19</f>
        <v>77976.871072158305</v>
      </c>
      <c r="W3204" s="40">
        <f>+E3204*'Copy Co'!$B$20</f>
        <v>-19535.405455050361</v>
      </c>
      <c r="X3204" s="40">
        <f>+F3204*'Copy Co'!$B$21</f>
        <v>1670.9355603009549</v>
      </c>
      <c r="Y3204" s="40">
        <f>+G3204*'Copy Co'!$B$22</f>
        <v>55312.745589083177</v>
      </c>
      <c r="Z3204" s="40">
        <f>+H3204*'Copy Co'!$B$23</f>
        <v>-10610.780657764437</v>
      </c>
      <c r="AA3204" s="40">
        <f>+I3204*'Copy Co'!$B$24</f>
        <v>0</v>
      </c>
      <c r="AB3204" s="40">
        <f>+J3204*'Copy Co'!$B$25</f>
        <v>3031.3988034760814</v>
      </c>
      <c r="AC3204" s="40">
        <f>+K3204*'Copy Co'!$B$26</f>
        <v>1253.0281559437431</v>
      </c>
      <c r="AD3204" s="40">
        <f>+L3204*'Copy Co'!$B$27</f>
        <v>9990.2584537876246</v>
      </c>
      <c r="AE3204" s="40">
        <f>+M3204*'Copy Co'!$B$28</f>
        <v>0</v>
      </c>
      <c r="AF3204" s="40">
        <f t="shared" si="390"/>
        <v>171161.86224869438</v>
      </c>
      <c r="AG3204" s="25">
        <f t="shared" si="391"/>
        <v>18588.862248694379</v>
      </c>
      <c r="AH3204" s="56">
        <f t="shared" si="392"/>
        <v>41187</v>
      </c>
      <c r="AL3204" s="56"/>
      <c r="BF3204" s="2">
        <v>39365</v>
      </c>
      <c r="BG3204" s="3">
        <v>4.125</v>
      </c>
      <c r="BH3204">
        <v>30</v>
      </c>
      <c r="BI3204">
        <v>12.7083333333333</v>
      </c>
    </row>
    <row r="3205" spans="1:61" x14ac:dyDescent="0.25">
      <c r="A3205" s="2">
        <v>41188</v>
      </c>
      <c r="B3205" s="7">
        <v>184808</v>
      </c>
      <c r="C3205" s="3">
        <v>16.0833333333333</v>
      </c>
      <c r="D3205" s="7">
        <f t="shared" ref="D3205:D3268" si="393">+C3205^2</f>
        <v>258.67361111111006</v>
      </c>
      <c r="E3205" s="7">
        <f t="shared" ref="E3205:E3268" si="394">+C3205^3</f>
        <v>4160.3339120370119</v>
      </c>
      <c r="F3205" s="7">
        <f t="shared" ref="F3205:F3268" si="395">+C3205^4</f>
        <v>66912.037085261807</v>
      </c>
      <c r="G3205" s="11">
        <v>152573</v>
      </c>
      <c r="H3205">
        <v>0</v>
      </c>
      <c r="I3205">
        <v>1</v>
      </c>
      <c r="J3205">
        <v>10</v>
      </c>
      <c r="K3205" s="3">
        <v>5.1666666666666696</v>
      </c>
      <c r="L3205" s="3">
        <f t="shared" ref="L3205:L3268" si="396">+C3205*K3205</f>
        <v>83.097222222222101</v>
      </c>
      <c r="M3205" s="5">
        <v>0</v>
      </c>
      <c r="R3205">
        <v>2012</v>
      </c>
      <c r="S3205" s="1" t="s">
        <v>3</v>
      </c>
      <c r="T3205" s="40">
        <f>+'Copy Co'!$B$17</f>
        <v>51399.602684929596</v>
      </c>
      <c r="U3205">
        <f>+'Copy Co'!$B$18*'All Data'!C3205</f>
        <v>794.67371298548585</v>
      </c>
      <c r="V3205" s="40">
        <f>+D3205*'Copy Co'!$B$19</f>
        <v>108653.79721373296</v>
      </c>
      <c r="W3205" s="40">
        <f>+E3205*'Copy Co'!$B$20</f>
        <v>-32132.246164078097</v>
      </c>
      <c r="X3205" s="40">
        <f>+F3205*'Copy Co'!$B$21</f>
        <v>3244.2768655851437</v>
      </c>
      <c r="Y3205" s="40">
        <f>+G3205*'Copy Co'!$B$22</f>
        <v>63498.224542065291</v>
      </c>
      <c r="Z3205" s="40">
        <f>+H3205*'Copy Co'!$B$23</f>
        <v>0</v>
      </c>
      <c r="AA3205" s="40">
        <f>+I3205*'Copy Co'!$B$24</f>
        <v>-10704.382616627605</v>
      </c>
      <c r="AB3205" s="40">
        <f>+J3205*'Copy Co'!$B$25</f>
        <v>3368.2208927512015</v>
      </c>
      <c r="AC3205" s="40">
        <f>+K3205*'Copy Co'!$B$26</f>
        <v>1618.4947014273357</v>
      </c>
      <c r="AD3205" s="40">
        <f>+L3205*'Copy Co'!$B$27</f>
        <v>15232.343610859141</v>
      </c>
      <c r="AE3205" s="40">
        <f>+M3205*'Copy Co'!$B$28</f>
        <v>0</v>
      </c>
      <c r="AF3205" s="40">
        <f t="shared" ref="AF3205:AF3268" si="397">SUM(T3205:AE3205)</f>
        <v>204973.00544363051</v>
      </c>
      <c r="AG3205" s="25">
        <f t="shared" ref="AG3205:AG3268" si="398">+AF3205-B3205</f>
        <v>20165.005443630507</v>
      </c>
      <c r="AH3205" s="56">
        <f t="shared" ref="AH3205:AH3268" si="399">+A3205</f>
        <v>41188</v>
      </c>
      <c r="AL3205" s="56"/>
      <c r="BF3205" s="2">
        <v>41057</v>
      </c>
      <c r="BG3205" s="3">
        <v>4.125</v>
      </c>
      <c r="BH3205">
        <v>12</v>
      </c>
      <c r="BI3205">
        <v>7.25</v>
      </c>
    </row>
    <row r="3206" spans="1:61" x14ac:dyDescent="0.25">
      <c r="A3206" s="2">
        <v>41189</v>
      </c>
      <c r="B3206" s="7">
        <v>196654</v>
      </c>
      <c r="C3206" s="3">
        <v>15.75</v>
      </c>
      <c r="D3206" s="7">
        <f t="shared" si="393"/>
        <v>248.0625</v>
      </c>
      <c r="E3206" s="7">
        <f t="shared" si="394"/>
        <v>3906.984375</v>
      </c>
      <c r="F3206" s="7">
        <f t="shared" si="395"/>
        <v>61535.00390625</v>
      </c>
      <c r="G3206" s="11">
        <v>184808</v>
      </c>
      <c r="H3206">
        <v>0</v>
      </c>
      <c r="I3206">
        <v>1</v>
      </c>
      <c r="J3206">
        <v>9</v>
      </c>
      <c r="K3206" s="3">
        <v>6.125</v>
      </c>
      <c r="L3206" s="3">
        <f t="shared" si="396"/>
        <v>96.46875</v>
      </c>
      <c r="M3206" s="5">
        <v>0</v>
      </c>
      <c r="R3206">
        <v>2012</v>
      </c>
      <c r="S3206" s="1" t="s">
        <v>4</v>
      </c>
      <c r="T3206" s="40">
        <f>+'Copy Co'!$B$17</f>
        <v>51399.602684929596</v>
      </c>
      <c r="U3206">
        <f>+'Copy Co'!$B$18*'All Data'!C3206</f>
        <v>778.20379147283484</v>
      </c>
      <c r="V3206" s="40">
        <f>+D3206*'Copy Co'!$B$19</f>
        <v>104196.68421358347</v>
      </c>
      <c r="W3206" s="40">
        <f>+E3206*'Copy Co'!$B$20</f>
        <v>-30175.5066663</v>
      </c>
      <c r="X3206" s="40">
        <f>+F3206*'Copy Co'!$B$21</f>
        <v>2983.5676552838163</v>
      </c>
      <c r="Y3206" s="40">
        <f>+G3206*'Copy Co'!$B$22</f>
        <v>76913.869958446143</v>
      </c>
      <c r="Z3206" s="40">
        <f>+H3206*'Copy Co'!$B$23</f>
        <v>0</v>
      </c>
      <c r="AA3206" s="40">
        <f>+I3206*'Copy Co'!$B$24</f>
        <v>-10704.382616627605</v>
      </c>
      <c r="AB3206" s="40">
        <f>+J3206*'Copy Co'!$B$25</f>
        <v>3031.3988034760814</v>
      </c>
      <c r="AC3206" s="40">
        <f>+K3206*'Copy Co'!$B$26</f>
        <v>1918.6993637888565</v>
      </c>
      <c r="AD3206" s="40">
        <f>+L3206*'Copy Co'!$B$27</f>
        <v>17683.444866308713</v>
      </c>
      <c r="AE3206" s="40">
        <f>+M3206*'Copy Co'!$B$28</f>
        <v>0</v>
      </c>
      <c r="AF3206" s="40">
        <f t="shared" si="397"/>
        <v>218025.5820543619</v>
      </c>
      <c r="AG3206" s="25">
        <f t="shared" si="398"/>
        <v>21371.582054361905</v>
      </c>
      <c r="AH3206" s="56">
        <f t="shared" si="399"/>
        <v>41189</v>
      </c>
      <c r="AL3206" s="56"/>
      <c r="BF3206" s="2">
        <v>42080</v>
      </c>
      <c r="BG3206" s="3">
        <v>4.125</v>
      </c>
      <c r="BH3206">
        <v>21</v>
      </c>
      <c r="BI3206">
        <v>10.0416666666667</v>
      </c>
    </row>
    <row r="3207" spans="1:61" x14ac:dyDescent="0.25">
      <c r="A3207" s="2">
        <v>41190</v>
      </c>
      <c r="B3207" s="7">
        <v>185410</v>
      </c>
      <c r="C3207" s="3">
        <v>8.4166666666666607</v>
      </c>
      <c r="D3207" s="7">
        <f t="shared" si="393"/>
        <v>70.840277777777672</v>
      </c>
      <c r="E3207" s="7">
        <f t="shared" si="394"/>
        <v>596.23900462962831</v>
      </c>
      <c r="F3207" s="7">
        <f t="shared" si="395"/>
        <v>5018.3449556327014</v>
      </c>
      <c r="G3207" s="11">
        <v>196654</v>
      </c>
      <c r="H3207">
        <v>0</v>
      </c>
      <c r="I3207">
        <v>0</v>
      </c>
      <c r="J3207">
        <v>10</v>
      </c>
      <c r="K3207" s="3">
        <v>5.125</v>
      </c>
      <c r="L3207" s="3">
        <f t="shared" si="396"/>
        <v>43.135416666666636</v>
      </c>
      <c r="M3207" s="5">
        <v>0</v>
      </c>
      <c r="R3207">
        <v>2012</v>
      </c>
      <c r="S3207" s="1" t="s">
        <v>5</v>
      </c>
      <c r="T3207" s="40">
        <f>+'Copy Co'!$B$17</f>
        <v>51399.602684929596</v>
      </c>
      <c r="U3207">
        <f>+'Copy Co'!$B$18*'All Data'!C3207</f>
        <v>415.8655181944776</v>
      </c>
      <c r="V3207" s="40">
        <f>+D3207*'Copy Co'!$B$19</f>
        <v>29755.896410032288</v>
      </c>
      <c r="W3207" s="40">
        <f>+E3207*'Copy Co'!$B$20</f>
        <v>-4605.0386518142714</v>
      </c>
      <c r="X3207" s="40">
        <f>+F3207*'Copy Co'!$B$21</f>
        <v>243.31796119641896</v>
      </c>
      <c r="Y3207" s="40">
        <f>+G3207*'Copy Co'!$B$22</f>
        <v>81843.968782781405</v>
      </c>
      <c r="Z3207" s="40">
        <f>+H3207*'Copy Co'!$B$23</f>
        <v>0</v>
      </c>
      <c r="AA3207" s="40">
        <f>+I3207*'Copy Co'!$B$24</f>
        <v>0</v>
      </c>
      <c r="AB3207" s="40">
        <f>+J3207*'Copy Co'!$B$25</f>
        <v>3368.2208927512015</v>
      </c>
      <c r="AC3207" s="40">
        <f>+K3207*'Copy Co'!$B$26</f>
        <v>1605.4423248029209</v>
      </c>
      <c r="AD3207" s="40">
        <f>+L3207*'Copy Co'!$B$27</f>
        <v>7907.0451561801456</v>
      </c>
      <c r="AE3207" s="40">
        <f>+M3207*'Copy Co'!$B$28</f>
        <v>0</v>
      </c>
      <c r="AF3207" s="40">
        <f t="shared" si="397"/>
        <v>171934.32107905415</v>
      </c>
      <c r="AG3207" s="25">
        <f t="shared" si="398"/>
        <v>-13475.678920945851</v>
      </c>
      <c r="AH3207" s="56">
        <f t="shared" si="399"/>
        <v>41190</v>
      </c>
      <c r="AL3207" s="56"/>
      <c r="BF3207" s="2">
        <v>40284</v>
      </c>
      <c r="BG3207" s="3">
        <v>4.0833333333333401</v>
      </c>
      <c r="BH3207">
        <v>14</v>
      </c>
      <c r="BI3207">
        <v>8.0833333333333304</v>
      </c>
    </row>
    <row r="3208" spans="1:61" x14ac:dyDescent="0.25">
      <c r="A3208" s="2">
        <v>41191</v>
      </c>
      <c r="B3208" s="7">
        <v>154675</v>
      </c>
      <c r="C3208" s="3">
        <v>6.25</v>
      </c>
      <c r="D3208" s="7">
        <f t="shared" si="393"/>
        <v>39.0625</v>
      </c>
      <c r="E3208" s="7">
        <f t="shared" si="394"/>
        <v>244.140625</v>
      </c>
      <c r="F3208" s="7">
        <f t="shared" si="395"/>
        <v>1525.87890625</v>
      </c>
      <c r="G3208" s="11">
        <v>185410</v>
      </c>
      <c r="H3208">
        <v>0</v>
      </c>
      <c r="I3208">
        <v>0</v>
      </c>
      <c r="J3208">
        <v>10</v>
      </c>
      <c r="K3208" s="3">
        <v>5.9583333333333304</v>
      </c>
      <c r="L3208" s="3">
        <f t="shared" si="396"/>
        <v>37.239583333333314</v>
      </c>
      <c r="M3208" s="5">
        <v>0</v>
      </c>
      <c r="R3208">
        <v>2012</v>
      </c>
      <c r="S3208" s="1" t="s">
        <v>6</v>
      </c>
      <c r="T3208" s="40">
        <f>+'Copy Co'!$B$17</f>
        <v>51399.602684929596</v>
      </c>
      <c r="U3208">
        <f>+'Copy Co'!$B$18*'All Data'!C3208</f>
        <v>308.81102836223607</v>
      </c>
      <c r="V3208" s="40">
        <f>+D3208*'Copy Co'!$B$19</f>
        <v>16407.893079740406</v>
      </c>
      <c r="W3208" s="40">
        <f>+E3208*'Copy Co'!$B$20</f>
        <v>-1885.6146710855858</v>
      </c>
      <c r="X3208" s="40">
        <f>+F3208*'Copy Co'!$B$21</f>
        <v>73.983304811409155</v>
      </c>
      <c r="Y3208" s="40">
        <f>+G3208*'Copy Co'!$B$22</f>
        <v>77164.411870673881</v>
      </c>
      <c r="Z3208" s="40">
        <f>+H3208*'Copy Co'!$B$23</f>
        <v>0</v>
      </c>
      <c r="AA3208" s="40">
        <f>+I3208*'Copy Co'!$B$24</f>
        <v>0</v>
      </c>
      <c r="AB3208" s="40">
        <f>+J3208*'Copy Co'!$B$25</f>
        <v>3368.2208927512015</v>
      </c>
      <c r="AC3208" s="40">
        <f>+K3208*'Copy Co'!$B$26</f>
        <v>1866.4898572911998</v>
      </c>
      <c r="AD3208" s="40">
        <f>+L3208*'Copy Co'!$B$27</f>
        <v>6826.2947194745293</v>
      </c>
      <c r="AE3208" s="40">
        <f>+M3208*'Copy Co'!$B$28</f>
        <v>0</v>
      </c>
      <c r="AF3208" s="40">
        <f t="shared" si="397"/>
        <v>155530.09276694889</v>
      </c>
      <c r="AG3208" s="25">
        <f t="shared" si="398"/>
        <v>855.09276694888831</v>
      </c>
      <c r="AH3208" s="56">
        <f t="shared" si="399"/>
        <v>41191</v>
      </c>
      <c r="AL3208" s="56"/>
      <c r="BF3208" s="2">
        <v>42309</v>
      </c>
      <c r="BG3208" s="3">
        <v>4.0833333333333401</v>
      </c>
      <c r="BH3208">
        <v>25</v>
      </c>
      <c r="BI3208">
        <v>10.0833333333333</v>
      </c>
    </row>
    <row r="3209" spans="1:61" x14ac:dyDescent="0.25">
      <c r="A3209" s="2">
        <v>41192</v>
      </c>
      <c r="B3209" s="7">
        <v>129821</v>
      </c>
      <c r="C3209" s="3">
        <v>0</v>
      </c>
      <c r="D3209" s="7">
        <f t="shared" si="393"/>
        <v>0</v>
      </c>
      <c r="E3209" s="7">
        <f t="shared" si="394"/>
        <v>0</v>
      </c>
      <c r="F3209" s="7">
        <f t="shared" si="395"/>
        <v>0</v>
      </c>
      <c r="G3209" s="11">
        <v>154675</v>
      </c>
      <c r="H3209">
        <v>0</v>
      </c>
      <c r="I3209">
        <v>0</v>
      </c>
      <c r="J3209">
        <v>14</v>
      </c>
      <c r="K3209" s="3">
        <v>6.4166666666666696</v>
      </c>
      <c r="L3209" s="3">
        <f t="shared" si="396"/>
        <v>0</v>
      </c>
      <c r="M3209" s="5">
        <v>0</v>
      </c>
      <c r="R3209">
        <v>2012</v>
      </c>
      <c r="S3209" s="1" t="s">
        <v>7</v>
      </c>
      <c r="T3209" s="40">
        <f>+'Copy Co'!$B$17</f>
        <v>51399.602684929596</v>
      </c>
      <c r="U3209">
        <f>+'Copy Co'!$B$18*'All Data'!C3209</f>
        <v>0</v>
      </c>
      <c r="V3209" s="40">
        <f>+D3209*'Copy Co'!$B$19</f>
        <v>0</v>
      </c>
      <c r="W3209" s="40">
        <f>+E3209*'Copy Co'!$B$20</f>
        <v>0</v>
      </c>
      <c r="X3209" s="40">
        <f>+F3209*'Copy Co'!$B$21</f>
        <v>0</v>
      </c>
      <c r="Y3209" s="40">
        <f>+G3209*'Copy Co'!$B$22</f>
        <v>64373.040321970133</v>
      </c>
      <c r="Z3209" s="40">
        <f>+H3209*'Copy Co'!$B$23</f>
        <v>0</v>
      </c>
      <c r="AA3209" s="40">
        <f>+I3209*'Copy Co'!$B$24</f>
        <v>0</v>
      </c>
      <c r="AB3209" s="40">
        <f>+J3209*'Copy Co'!$B$25</f>
        <v>4715.5092498516824</v>
      </c>
      <c r="AC3209" s="40">
        <f>+K3209*'Copy Co'!$B$26</f>
        <v>2010.0660001597555</v>
      </c>
      <c r="AD3209" s="40">
        <f>+L3209*'Copy Co'!$B$27</f>
        <v>0</v>
      </c>
      <c r="AE3209" s="40">
        <f>+M3209*'Copy Co'!$B$28</f>
        <v>0</v>
      </c>
      <c r="AF3209" s="40">
        <f t="shared" si="397"/>
        <v>122498.21825691116</v>
      </c>
      <c r="AG3209" s="25">
        <f t="shared" si="398"/>
        <v>-7322.781743088839</v>
      </c>
      <c r="AH3209" s="56">
        <f t="shared" si="399"/>
        <v>41192</v>
      </c>
      <c r="AL3209" s="56"/>
      <c r="BF3209" s="2">
        <v>42283</v>
      </c>
      <c r="BG3209" s="3">
        <v>4.0416666666666599</v>
      </c>
      <c r="BH3209">
        <v>12</v>
      </c>
      <c r="BI3209">
        <v>6.5833333333333304</v>
      </c>
    </row>
    <row r="3210" spans="1:61" x14ac:dyDescent="0.25">
      <c r="A3210" s="2">
        <v>41193</v>
      </c>
      <c r="B3210" s="7">
        <v>117804</v>
      </c>
      <c r="C3210" s="3">
        <v>0</v>
      </c>
      <c r="D3210" s="7">
        <f t="shared" si="393"/>
        <v>0</v>
      </c>
      <c r="E3210" s="7">
        <f t="shared" si="394"/>
        <v>0</v>
      </c>
      <c r="F3210" s="7">
        <f t="shared" si="395"/>
        <v>0</v>
      </c>
      <c r="G3210" s="11">
        <v>129821</v>
      </c>
      <c r="H3210">
        <v>0</v>
      </c>
      <c r="I3210">
        <v>0</v>
      </c>
      <c r="J3210">
        <v>10</v>
      </c>
      <c r="K3210" s="3">
        <v>5.5833333333333304</v>
      </c>
      <c r="L3210" s="3">
        <f t="shared" si="396"/>
        <v>0</v>
      </c>
      <c r="M3210" s="5">
        <v>0</v>
      </c>
      <c r="R3210">
        <v>2012</v>
      </c>
      <c r="S3210" s="1" t="s">
        <v>1</v>
      </c>
      <c r="T3210" s="40">
        <f>+'Copy Co'!$B$17</f>
        <v>51399.602684929596</v>
      </c>
      <c r="U3210">
        <f>+'Copy Co'!$B$18*'All Data'!C3210</f>
        <v>0</v>
      </c>
      <c r="V3210" s="40">
        <f>+D3210*'Copy Co'!$B$19</f>
        <v>0</v>
      </c>
      <c r="W3210" s="40">
        <f>+E3210*'Copy Co'!$B$20</f>
        <v>0</v>
      </c>
      <c r="X3210" s="40">
        <f>+F3210*'Copy Co'!$B$21</f>
        <v>0</v>
      </c>
      <c r="Y3210" s="40">
        <f>+G3210*'Copy Co'!$B$22</f>
        <v>54029.238517139063</v>
      </c>
      <c r="Z3210" s="40">
        <f>+H3210*'Copy Co'!$B$23</f>
        <v>0</v>
      </c>
      <c r="AA3210" s="40">
        <f>+I3210*'Copy Co'!$B$24</f>
        <v>0</v>
      </c>
      <c r="AB3210" s="40">
        <f>+J3210*'Copy Co'!$B$25</f>
        <v>3368.2208927512015</v>
      </c>
      <c r="AC3210" s="40">
        <f>+K3210*'Copy Co'!$B$26</f>
        <v>1749.0184676714737</v>
      </c>
      <c r="AD3210" s="40">
        <f>+L3210*'Copy Co'!$B$27</f>
        <v>0</v>
      </c>
      <c r="AE3210" s="40">
        <f>+M3210*'Copy Co'!$B$28</f>
        <v>0</v>
      </c>
      <c r="AF3210" s="40">
        <f t="shared" si="397"/>
        <v>110546.08056249133</v>
      </c>
      <c r="AG3210" s="25">
        <f t="shared" si="398"/>
        <v>-7257.9194375086663</v>
      </c>
      <c r="AH3210" s="56">
        <f t="shared" si="399"/>
        <v>41193</v>
      </c>
      <c r="AL3210" s="56"/>
      <c r="BF3210" s="2">
        <v>41783</v>
      </c>
      <c r="BG3210" s="3">
        <v>4</v>
      </c>
      <c r="BH3210">
        <v>18</v>
      </c>
      <c r="BI3210">
        <v>7.2916666666666696</v>
      </c>
    </row>
    <row r="3211" spans="1:61" x14ac:dyDescent="0.25">
      <c r="A3211" s="2">
        <v>41194</v>
      </c>
      <c r="B3211" s="7">
        <v>162991</v>
      </c>
      <c r="C3211" s="3">
        <v>12.375</v>
      </c>
      <c r="D3211" s="7">
        <f t="shared" si="393"/>
        <v>153.140625</v>
      </c>
      <c r="E3211" s="7">
        <f t="shared" si="394"/>
        <v>1895.115234375</v>
      </c>
      <c r="F3211" s="7">
        <f t="shared" si="395"/>
        <v>23452.051025390625</v>
      </c>
      <c r="G3211" s="11">
        <v>117804</v>
      </c>
      <c r="H3211">
        <v>1</v>
      </c>
      <c r="I3211">
        <v>0</v>
      </c>
      <c r="J3211">
        <v>16</v>
      </c>
      <c r="K3211" s="3">
        <v>8.5</v>
      </c>
      <c r="L3211" s="3">
        <f t="shared" si="396"/>
        <v>105.1875</v>
      </c>
      <c r="M3211" s="5">
        <v>0</v>
      </c>
      <c r="R3211">
        <v>2012</v>
      </c>
      <c r="S3211" s="1" t="s">
        <v>2</v>
      </c>
      <c r="T3211" s="40">
        <f>+'Copy Co'!$B$17</f>
        <v>51399.602684929596</v>
      </c>
      <c r="U3211">
        <f>+'Copy Co'!$B$18*'All Data'!C3211</f>
        <v>611.4458361572274</v>
      </c>
      <c r="V3211" s="40">
        <f>+D3211*'Copy Co'!$B$19</f>
        <v>64325.504029814285</v>
      </c>
      <c r="W3211" s="40">
        <f>+E3211*'Copy Co'!$B$20</f>
        <v>-14636.880237917383</v>
      </c>
      <c r="X3211" s="40">
        <f>+F3211*'Copy Co'!$B$21</f>
        <v>1137.0890785352549</v>
      </c>
      <c r="Y3211" s="40">
        <f>+G3211*'Copy Co'!$B$22</f>
        <v>49027.972471888599</v>
      </c>
      <c r="Z3211" s="40">
        <f>+H3211*'Copy Co'!$B$23</f>
        <v>-10610.780657764437</v>
      </c>
      <c r="AA3211" s="40">
        <f>+I3211*'Copy Co'!$B$24</f>
        <v>0</v>
      </c>
      <c r="AB3211" s="40">
        <f>+J3211*'Copy Co'!$B$25</f>
        <v>5389.1534284019226</v>
      </c>
      <c r="AC3211" s="40">
        <f>+K3211*'Copy Co'!$B$26</f>
        <v>2662.6848313804539</v>
      </c>
      <c r="AD3211" s="40">
        <f>+L3211*'Copy Co'!$B$27</f>
        <v>19281.657084546528</v>
      </c>
      <c r="AE3211" s="40">
        <f>+M3211*'Copy Co'!$B$28</f>
        <v>0</v>
      </c>
      <c r="AF3211" s="40">
        <f t="shared" si="397"/>
        <v>168587.44854997203</v>
      </c>
      <c r="AG3211" s="25">
        <f t="shared" si="398"/>
        <v>5596.4485499720322</v>
      </c>
      <c r="AH3211" s="56">
        <f t="shared" si="399"/>
        <v>41194</v>
      </c>
      <c r="AL3211" s="56"/>
      <c r="BF3211" s="2">
        <v>42669</v>
      </c>
      <c r="BG3211" s="3">
        <v>4</v>
      </c>
      <c r="BH3211">
        <v>20</v>
      </c>
      <c r="BI3211">
        <v>9.5</v>
      </c>
    </row>
    <row r="3212" spans="1:61" x14ac:dyDescent="0.25">
      <c r="A3212" s="2">
        <v>41195</v>
      </c>
      <c r="B3212" s="7">
        <v>178805</v>
      </c>
      <c r="C3212" s="3">
        <v>12.125</v>
      </c>
      <c r="D3212" s="7">
        <f t="shared" si="393"/>
        <v>147.015625</v>
      </c>
      <c r="E3212" s="7">
        <f t="shared" si="394"/>
        <v>1782.564453125</v>
      </c>
      <c r="F3212" s="7">
        <f t="shared" si="395"/>
        <v>21613.593994140625</v>
      </c>
      <c r="G3212" s="11">
        <v>162991</v>
      </c>
      <c r="H3212">
        <v>0</v>
      </c>
      <c r="I3212">
        <v>1</v>
      </c>
      <c r="J3212">
        <v>13</v>
      </c>
      <c r="K3212" s="3">
        <v>7.125</v>
      </c>
      <c r="L3212" s="3">
        <f t="shared" si="396"/>
        <v>86.390625</v>
      </c>
      <c r="M3212" s="5">
        <v>0</v>
      </c>
      <c r="R3212">
        <v>2012</v>
      </c>
      <c r="S3212" s="1" t="s">
        <v>3</v>
      </c>
      <c r="T3212" s="40">
        <f>+'Copy Co'!$B$17</f>
        <v>51399.602684929596</v>
      </c>
      <c r="U3212">
        <f>+'Copy Co'!$B$18*'All Data'!C3212</f>
        <v>599.09339502273792</v>
      </c>
      <c r="V3212" s="40">
        <f>+D3212*'Copy Co'!$B$19</f>
        <v>61752.746394910988</v>
      </c>
      <c r="W3212" s="40">
        <f>+E3212*'Copy Co'!$B$20</f>
        <v>-13767.596789629559</v>
      </c>
      <c r="X3212" s="40">
        <f>+F3212*'Copy Co'!$B$21</f>
        <v>1047.950204953263</v>
      </c>
      <c r="Y3212" s="40">
        <f>+G3212*'Copy Co'!$B$22</f>
        <v>67834.014644371971</v>
      </c>
      <c r="Z3212" s="40">
        <f>+H3212*'Copy Co'!$B$23</f>
        <v>0</v>
      </c>
      <c r="AA3212" s="40">
        <f>+I3212*'Copy Co'!$B$24</f>
        <v>-10704.382616627605</v>
      </c>
      <c r="AB3212" s="40">
        <f>+J3212*'Copy Co'!$B$25</f>
        <v>4378.6871605765618</v>
      </c>
      <c r="AC3212" s="40">
        <f>+K3212*'Copy Co'!$B$26</f>
        <v>2231.9564027747924</v>
      </c>
      <c r="AD3212" s="40">
        <f>+L3212*'Copy Co'!$B$27</f>
        <v>15836.049022646725</v>
      </c>
      <c r="AE3212" s="40">
        <f>+M3212*'Copy Co'!$B$28</f>
        <v>0</v>
      </c>
      <c r="AF3212" s="40">
        <f t="shared" si="397"/>
        <v>180608.12050392944</v>
      </c>
      <c r="AG3212" s="25">
        <f t="shared" si="398"/>
        <v>1803.1205039294437</v>
      </c>
      <c r="AH3212" s="56">
        <f t="shared" si="399"/>
        <v>41195</v>
      </c>
      <c r="AL3212" s="56"/>
      <c r="BF3212" s="2">
        <v>38811</v>
      </c>
      <c r="BG3212" s="3">
        <v>3.9583333333333401</v>
      </c>
      <c r="BH3212">
        <v>26</v>
      </c>
      <c r="BI3212">
        <v>12.7916666666667</v>
      </c>
    </row>
    <row r="3213" spans="1:61" x14ac:dyDescent="0.25">
      <c r="A3213" s="2">
        <v>41196</v>
      </c>
      <c r="B3213" s="7">
        <v>161224</v>
      </c>
      <c r="C3213" s="3">
        <v>9.0833333333333393</v>
      </c>
      <c r="D3213" s="7">
        <f t="shared" si="393"/>
        <v>82.506944444444557</v>
      </c>
      <c r="E3213" s="7">
        <f t="shared" si="394"/>
        <v>749.43807870370517</v>
      </c>
      <c r="F3213" s="7">
        <f t="shared" si="395"/>
        <v>6807.3958815586602</v>
      </c>
      <c r="G3213" s="11">
        <v>178805</v>
      </c>
      <c r="H3213">
        <v>0</v>
      </c>
      <c r="I3213">
        <v>1</v>
      </c>
      <c r="J3213">
        <v>10</v>
      </c>
      <c r="K3213" s="3">
        <v>6.4583333333333304</v>
      </c>
      <c r="L3213" s="3">
        <f t="shared" si="396"/>
        <v>58.663194444444457</v>
      </c>
      <c r="M3213" s="5">
        <v>0</v>
      </c>
      <c r="R3213">
        <v>2012</v>
      </c>
      <c r="S3213" s="1" t="s">
        <v>4</v>
      </c>
      <c r="T3213" s="40">
        <f>+'Copy Co'!$B$17</f>
        <v>51399.602684929596</v>
      </c>
      <c r="U3213">
        <f>+'Copy Co'!$B$18*'All Data'!C3213</f>
        <v>448.80536121978338</v>
      </c>
      <c r="V3213" s="40">
        <f>+D3213*'Copy Co'!$B$19</f>
        <v>34656.387143181513</v>
      </c>
      <c r="W3213" s="40">
        <f>+E3213*'Copy Co'!$B$20</f>
        <v>-5788.268282977896</v>
      </c>
      <c r="X3213" s="40">
        <f>+F3213*'Copy Co'!$B$21</f>
        <v>330.06134524463397</v>
      </c>
      <c r="Y3213" s="40">
        <f>+G3213*'Copy Co'!$B$22</f>
        <v>74415.525940002393</v>
      </c>
      <c r="Z3213" s="40">
        <f>+H3213*'Copy Co'!$B$23</f>
        <v>0</v>
      </c>
      <c r="AA3213" s="40">
        <f>+I3213*'Copy Co'!$B$24</f>
        <v>-10704.382616627605</v>
      </c>
      <c r="AB3213" s="40">
        <f>+J3213*'Copy Co'!$B$25</f>
        <v>3368.2208927512015</v>
      </c>
      <c r="AC3213" s="40">
        <f>+K3213*'Copy Co'!$B$26</f>
        <v>2023.1183767841676</v>
      </c>
      <c r="AD3213" s="40">
        <f>+L3213*'Copy Co'!$B$27</f>
        <v>10753.403196785293</v>
      </c>
      <c r="AE3213" s="40">
        <f>+M3213*'Copy Co'!$B$28</f>
        <v>0</v>
      </c>
      <c r="AF3213" s="40">
        <f t="shared" si="397"/>
        <v>160902.47404129308</v>
      </c>
      <c r="AG3213" s="25">
        <f t="shared" si="398"/>
        <v>-321.52595870691584</v>
      </c>
      <c r="AH3213" s="56">
        <f t="shared" si="399"/>
        <v>41196</v>
      </c>
      <c r="AL3213" s="56"/>
      <c r="BF3213" s="2">
        <v>40711</v>
      </c>
      <c r="BG3213" s="3">
        <v>3.9583333333333401</v>
      </c>
      <c r="BH3213">
        <v>12</v>
      </c>
      <c r="BI3213">
        <v>7.125</v>
      </c>
    </row>
    <row r="3214" spans="1:61" x14ac:dyDescent="0.25">
      <c r="A3214" s="2">
        <v>41197</v>
      </c>
      <c r="B3214" s="7">
        <v>156693</v>
      </c>
      <c r="C3214" s="3">
        <v>5.2916666666666599</v>
      </c>
      <c r="D3214" s="7">
        <f t="shared" si="393"/>
        <v>28.00173611111104</v>
      </c>
      <c r="E3214" s="7">
        <f t="shared" si="394"/>
        <v>148.17585358796239</v>
      </c>
      <c r="F3214" s="7">
        <f t="shared" si="395"/>
        <v>784.09722523630001</v>
      </c>
      <c r="G3214" s="11">
        <v>161224</v>
      </c>
      <c r="H3214">
        <v>0</v>
      </c>
      <c r="I3214">
        <v>0</v>
      </c>
      <c r="J3214">
        <v>12</v>
      </c>
      <c r="K3214" s="3">
        <v>7.625</v>
      </c>
      <c r="L3214" s="3">
        <f t="shared" si="396"/>
        <v>40.348958333333279</v>
      </c>
      <c r="M3214" s="5">
        <v>0</v>
      </c>
      <c r="R3214">
        <v>2012</v>
      </c>
      <c r="S3214" s="1" t="s">
        <v>5</v>
      </c>
      <c r="T3214" s="40">
        <f>+'Copy Co'!$B$17</f>
        <v>51399.602684929596</v>
      </c>
      <c r="U3214">
        <f>+'Copy Co'!$B$18*'All Data'!C3214</f>
        <v>261.46000401335954</v>
      </c>
      <c r="V3214" s="40">
        <f>+D3214*'Copy Co'!$B$19</f>
        <v>11761.906999250326</v>
      </c>
      <c r="W3214" s="40">
        <f>+E3214*'Copy Co'!$B$20</f>
        <v>-1144.4328997932714</v>
      </c>
      <c r="X3214" s="40">
        <f>+F3214*'Copy Co'!$B$21</f>
        <v>38.017501768212362</v>
      </c>
      <c r="Y3214" s="40">
        <f>+G3214*'Copy Co'!$B$22</f>
        <v>67098.620028248348</v>
      </c>
      <c r="Z3214" s="40">
        <f>+H3214*'Copy Co'!$B$23</f>
        <v>0</v>
      </c>
      <c r="AA3214" s="40">
        <f>+I3214*'Copy Co'!$B$24</f>
        <v>0</v>
      </c>
      <c r="AB3214" s="40">
        <f>+J3214*'Copy Co'!$B$25</f>
        <v>4041.8650713014422</v>
      </c>
      <c r="AC3214" s="40">
        <f>+K3214*'Copy Co'!$B$26</f>
        <v>2388.5849222677602</v>
      </c>
      <c r="AD3214" s="40">
        <f>+L3214*'Copy Co'!$B$27</f>
        <v>7396.2664603872918</v>
      </c>
      <c r="AE3214" s="40">
        <f>+M3214*'Copy Co'!$B$28</f>
        <v>0</v>
      </c>
      <c r="AF3214" s="40">
        <f t="shared" si="397"/>
        <v>143241.89077237307</v>
      </c>
      <c r="AG3214" s="25">
        <f t="shared" si="398"/>
        <v>-13451.109227626934</v>
      </c>
      <c r="AH3214" s="56">
        <f t="shared" si="399"/>
        <v>41197</v>
      </c>
      <c r="AL3214" s="56"/>
      <c r="BF3214" s="2">
        <v>42124</v>
      </c>
      <c r="BG3214" s="3">
        <v>3.9166666666666599</v>
      </c>
      <c r="BH3214">
        <v>14</v>
      </c>
      <c r="BI3214">
        <v>7.1666666666666696</v>
      </c>
    </row>
    <row r="3215" spans="1:61" x14ac:dyDescent="0.25">
      <c r="A3215" s="2">
        <v>41198</v>
      </c>
      <c r="B3215" s="7">
        <v>180192</v>
      </c>
      <c r="C3215" s="3">
        <v>8.875</v>
      </c>
      <c r="D3215" s="7">
        <f t="shared" si="393"/>
        <v>78.765625</v>
      </c>
      <c r="E3215" s="7">
        <f t="shared" si="394"/>
        <v>699.044921875</v>
      </c>
      <c r="F3215" s="7">
        <f t="shared" si="395"/>
        <v>6204.023681640625</v>
      </c>
      <c r="G3215" s="11">
        <v>156693</v>
      </c>
      <c r="H3215">
        <v>0</v>
      </c>
      <c r="I3215">
        <v>0</v>
      </c>
      <c r="J3215">
        <v>21</v>
      </c>
      <c r="K3215" s="3">
        <v>9.875</v>
      </c>
      <c r="L3215" s="3">
        <f t="shared" si="396"/>
        <v>87.640625</v>
      </c>
      <c r="M3215" s="5">
        <v>0</v>
      </c>
      <c r="R3215">
        <v>2012</v>
      </c>
      <c r="S3215" s="1" t="s">
        <v>6</v>
      </c>
      <c r="T3215" s="40">
        <f>+'Copy Co'!$B$17</f>
        <v>51399.602684929596</v>
      </c>
      <c r="U3215">
        <f>+'Copy Co'!$B$18*'All Data'!C3215</f>
        <v>438.51166027437523</v>
      </c>
      <c r="V3215" s="40">
        <f>+D3215*'Copy Co'!$B$19</f>
        <v>33084.875605988556</v>
      </c>
      <c r="W3215" s="40">
        <f>+E3215*'Copy Co'!$B$20</f>
        <v>-5399.057860343305</v>
      </c>
      <c r="X3215" s="40">
        <f>+F3215*'Copy Co'!$B$21</f>
        <v>300.80642259092713</v>
      </c>
      <c r="Y3215" s="40">
        <f>+G3215*'Copy Co'!$B$22</f>
        <v>65212.896765285055</v>
      </c>
      <c r="Z3215" s="40">
        <f>+H3215*'Copy Co'!$B$23</f>
        <v>0</v>
      </c>
      <c r="AA3215" s="40">
        <f>+I3215*'Copy Co'!$B$24</f>
        <v>0</v>
      </c>
      <c r="AB3215" s="40">
        <f>+J3215*'Copy Co'!$B$25</f>
        <v>7073.2638747775236</v>
      </c>
      <c r="AC3215" s="40">
        <f>+K3215*'Copy Co'!$B$26</f>
        <v>3093.4132599861155</v>
      </c>
      <c r="AD3215" s="40">
        <f>+L3215*'Copy Co'!$B$27</f>
        <v>16065.183390852862</v>
      </c>
      <c r="AE3215" s="40">
        <f>+M3215*'Copy Co'!$B$28</f>
        <v>0</v>
      </c>
      <c r="AF3215" s="40">
        <f t="shared" si="397"/>
        <v>171269.49580434168</v>
      </c>
      <c r="AG3215" s="25">
        <f t="shared" si="398"/>
        <v>-8922.5041956583154</v>
      </c>
      <c r="AH3215" s="56">
        <f t="shared" si="399"/>
        <v>41198</v>
      </c>
      <c r="AL3215" s="56"/>
      <c r="BF3215" s="2">
        <v>40678</v>
      </c>
      <c r="BG3215" s="3">
        <v>3.875</v>
      </c>
      <c r="BH3215">
        <v>29</v>
      </c>
      <c r="BI3215">
        <v>17.6666666666667</v>
      </c>
    </row>
    <row r="3216" spans="1:61" x14ac:dyDescent="0.25">
      <c r="A3216" s="2">
        <v>41199</v>
      </c>
      <c r="B3216" s="7">
        <v>233083</v>
      </c>
      <c r="C3216" s="3">
        <v>17.9583333333333</v>
      </c>
      <c r="D3216" s="7">
        <f t="shared" si="393"/>
        <v>322.50173611110989</v>
      </c>
      <c r="E3216" s="7">
        <f t="shared" si="394"/>
        <v>5791.5936776620047</v>
      </c>
      <c r="F3216" s="7">
        <f t="shared" si="395"/>
        <v>104007.36979467997</v>
      </c>
      <c r="G3216" s="11">
        <v>180192</v>
      </c>
      <c r="H3216">
        <v>0</v>
      </c>
      <c r="I3216">
        <v>0</v>
      </c>
      <c r="J3216">
        <v>12</v>
      </c>
      <c r="K3216" s="3">
        <v>5.375</v>
      </c>
      <c r="L3216" s="3">
        <f t="shared" si="396"/>
        <v>96.526041666666487</v>
      </c>
      <c r="M3216" s="5">
        <v>0</v>
      </c>
      <c r="R3216">
        <v>2012</v>
      </c>
      <c r="S3216" s="1" t="s">
        <v>7</v>
      </c>
      <c r="T3216" s="40">
        <f>+'Copy Co'!$B$17</f>
        <v>51399.602684929596</v>
      </c>
      <c r="U3216">
        <f>+'Copy Co'!$B$18*'All Data'!C3216</f>
        <v>887.31702149415662</v>
      </c>
      <c r="V3216" s="40">
        <f>+D3216*'Copy Co'!$B$19</f>
        <v>135464.2945060287</v>
      </c>
      <c r="W3216" s="40">
        <f>+E3216*'Copy Co'!$B$20</f>
        <v>-44731.244574990335</v>
      </c>
      <c r="X3216" s="40">
        <f>+F3216*'Copy Co'!$B$21</f>
        <v>5042.8699883292311</v>
      </c>
      <c r="Y3216" s="40">
        <f>+G3216*'Copy Co'!$B$22</f>
        <v>74992.771176314476</v>
      </c>
      <c r="Z3216" s="40">
        <f>+H3216*'Copy Co'!$B$23</f>
        <v>0</v>
      </c>
      <c r="AA3216" s="40">
        <f>+I3216*'Copy Co'!$B$24</f>
        <v>0</v>
      </c>
      <c r="AB3216" s="40">
        <f>+J3216*'Copy Co'!$B$25</f>
        <v>4041.8650713014422</v>
      </c>
      <c r="AC3216" s="40">
        <f>+K3216*'Copy Co'!$B$26</f>
        <v>1683.7565845494048</v>
      </c>
      <c r="AD3216" s="40">
        <f>+L3216*'Copy Co'!$B$27</f>
        <v>17693.946858184794</v>
      </c>
      <c r="AE3216" s="40">
        <f>+M3216*'Copy Co'!$B$28</f>
        <v>0</v>
      </c>
      <c r="AF3216" s="40">
        <f t="shared" si="397"/>
        <v>246475.1793161415</v>
      </c>
      <c r="AG3216" s="25">
        <f t="shared" si="398"/>
        <v>13392.179316141497</v>
      </c>
      <c r="AH3216" s="56">
        <f t="shared" si="399"/>
        <v>41199</v>
      </c>
      <c r="AL3216" s="56"/>
      <c r="BF3216" s="2">
        <v>40688</v>
      </c>
      <c r="BG3216" s="3">
        <v>3.875</v>
      </c>
      <c r="BH3216">
        <v>23</v>
      </c>
      <c r="BI3216">
        <v>14.7083333333333</v>
      </c>
    </row>
    <row r="3217" spans="1:61" x14ac:dyDescent="0.25">
      <c r="A3217" s="2">
        <v>41200</v>
      </c>
      <c r="B3217" s="7">
        <v>225788</v>
      </c>
      <c r="C3217" s="3">
        <v>14.75</v>
      </c>
      <c r="D3217" s="7">
        <f t="shared" si="393"/>
        <v>217.5625</v>
      </c>
      <c r="E3217" s="7">
        <f t="shared" si="394"/>
        <v>3209.046875</v>
      </c>
      <c r="F3217" s="7">
        <f t="shared" si="395"/>
        <v>47333.44140625</v>
      </c>
      <c r="G3217" s="11">
        <v>233083</v>
      </c>
      <c r="H3217">
        <v>0</v>
      </c>
      <c r="I3217">
        <v>0</v>
      </c>
      <c r="J3217">
        <v>10</v>
      </c>
      <c r="K3217" s="3">
        <v>5.2916666666666696</v>
      </c>
      <c r="L3217" s="3">
        <f t="shared" si="396"/>
        <v>78.052083333333371</v>
      </c>
      <c r="M3217" s="5">
        <v>0</v>
      </c>
      <c r="R3217">
        <v>2012</v>
      </c>
      <c r="S3217" s="1" t="s">
        <v>1</v>
      </c>
      <c r="T3217" s="40">
        <f>+'Copy Co'!$B$17</f>
        <v>51399.602684929596</v>
      </c>
      <c r="U3217">
        <f>+'Copy Co'!$B$18*'All Data'!C3217</f>
        <v>728.79402693487714</v>
      </c>
      <c r="V3217" s="40">
        <f>+D3217*'Copy Co'!$B$19</f>
        <v>91385.401296922166</v>
      </c>
      <c r="W3217" s="40">
        <f>+E3217*'Copy Co'!$B$20</f>
        <v>-24785.001954104737</v>
      </c>
      <c r="X3217" s="40">
        <f>+F3217*'Copy Co'!$B$21</f>
        <v>2294.9949756745768</v>
      </c>
      <c r="Y3217" s="40">
        <f>+G3217*'Copy Co'!$B$22</f>
        <v>97005.083933187416</v>
      </c>
      <c r="Z3217" s="40">
        <f>+H3217*'Copy Co'!$B$23</f>
        <v>0</v>
      </c>
      <c r="AA3217" s="40">
        <f>+I3217*'Copy Co'!$B$24</f>
        <v>0</v>
      </c>
      <c r="AB3217" s="40">
        <f>+J3217*'Copy Co'!$B$25</f>
        <v>3368.2208927512015</v>
      </c>
      <c r="AC3217" s="40">
        <f>+K3217*'Copy Co'!$B$26</f>
        <v>1657.6518313005777</v>
      </c>
      <c r="AD3217" s="40">
        <f>+L3217*'Copy Co'!$B$27</f>
        <v>14307.531841404953</v>
      </c>
      <c r="AE3217" s="40">
        <f>+M3217*'Copy Co'!$B$28</f>
        <v>0</v>
      </c>
      <c r="AF3217" s="40">
        <f t="shared" si="397"/>
        <v>237362.27952900063</v>
      </c>
      <c r="AG3217" s="25">
        <f t="shared" si="398"/>
        <v>11574.279529000632</v>
      </c>
      <c r="AH3217" s="56">
        <f t="shared" si="399"/>
        <v>41200</v>
      </c>
      <c r="AL3217" s="56"/>
      <c r="BF3217" s="2">
        <v>41927</v>
      </c>
      <c r="BG3217" s="3">
        <v>3.875</v>
      </c>
      <c r="BH3217">
        <v>28</v>
      </c>
      <c r="BI3217">
        <v>13.625</v>
      </c>
    </row>
    <row r="3218" spans="1:61" x14ac:dyDescent="0.25">
      <c r="A3218" s="2">
        <v>41201</v>
      </c>
      <c r="B3218" s="7">
        <v>175050</v>
      </c>
      <c r="C3218" s="3">
        <v>6.375</v>
      </c>
      <c r="D3218" s="7">
        <f t="shared" si="393"/>
        <v>40.640625</v>
      </c>
      <c r="E3218" s="7">
        <f t="shared" si="394"/>
        <v>259.083984375</v>
      </c>
      <c r="F3218" s="7">
        <f t="shared" si="395"/>
        <v>1651.660400390625</v>
      </c>
      <c r="G3218" s="11">
        <v>225788</v>
      </c>
      <c r="H3218">
        <v>1</v>
      </c>
      <c r="I3218">
        <v>0</v>
      </c>
      <c r="J3218">
        <v>14</v>
      </c>
      <c r="K3218" s="3">
        <v>6.25</v>
      </c>
      <c r="L3218" s="3">
        <f t="shared" si="396"/>
        <v>39.84375</v>
      </c>
      <c r="M3218" s="5">
        <v>0</v>
      </c>
      <c r="R3218">
        <v>2012</v>
      </c>
      <c r="S3218" s="1" t="s">
        <v>2</v>
      </c>
      <c r="T3218" s="40">
        <f>+'Copy Co'!$B$17</f>
        <v>51399.602684929596</v>
      </c>
      <c r="U3218">
        <f>+'Copy Co'!$B$18*'All Data'!C3218</f>
        <v>314.98724892948076</v>
      </c>
      <c r="V3218" s="40">
        <f>+D3218*'Copy Co'!$B$19</f>
        <v>17070.771960161917</v>
      </c>
      <c r="W3218" s="40">
        <f>+E3218*'Copy Co'!$B$20</f>
        <v>-2001.0293738733924</v>
      </c>
      <c r="X3218" s="40">
        <f>+F3218*'Copy Co'!$B$21</f>
        <v>80.081908430951998</v>
      </c>
      <c r="Y3218" s="40">
        <f>+G3218*'Copy Co'!$B$22</f>
        <v>93969.032023384469</v>
      </c>
      <c r="Z3218" s="40">
        <f>+H3218*'Copy Co'!$B$23</f>
        <v>-10610.780657764437</v>
      </c>
      <c r="AA3218" s="40">
        <f>+I3218*'Copy Co'!$B$24</f>
        <v>0</v>
      </c>
      <c r="AB3218" s="40">
        <f>+J3218*'Copy Co'!$B$25</f>
        <v>4715.5092498516824</v>
      </c>
      <c r="AC3218" s="40">
        <f>+K3218*'Copy Co'!$B$26</f>
        <v>1957.8564936620985</v>
      </c>
      <c r="AD3218" s="40">
        <f>+L3218*'Copy Co'!$B$27</f>
        <v>7303.6579865706544</v>
      </c>
      <c r="AE3218" s="40">
        <f>+M3218*'Copy Co'!$B$28</f>
        <v>0</v>
      </c>
      <c r="AF3218" s="40">
        <f t="shared" si="397"/>
        <v>164199.68952428302</v>
      </c>
      <c r="AG3218" s="25">
        <f t="shared" si="398"/>
        <v>-10850.310475716979</v>
      </c>
      <c r="AH3218" s="56">
        <f t="shared" si="399"/>
        <v>41201</v>
      </c>
      <c r="AL3218" s="56"/>
      <c r="BF3218" s="2">
        <v>42639</v>
      </c>
      <c r="BG3218" s="3">
        <v>3.875</v>
      </c>
      <c r="BH3218">
        <v>9</v>
      </c>
      <c r="BI3218">
        <v>5.375</v>
      </c>
    </row>
    <row r="3219" spans="1:61" x14ac:dyDescent="0.25">
      <c r="A3219" s="2">
        <v>41202</v>
      </c>
      <c r="B3219" s="7">
        <v>132475</v>
      </c>
      <c r="C3219" s="3">
        <v>4.25</v>
      </c>
      <c r="D3219" s="7">
        <f t="shared" si="393"/>
        <v>18.0625</v>
      </c>
      <c r="E3219" s="7">
        <f t="shared" si="394"/>
        <v>76.765625</v>
      </c>
      <c r="F3219" s="7">
        <f t="shared" si="395"/>
        <v>326.25390625</v>
      </c>
      <c r="G3219" s="11">
        <v>175050</v>
      </c>
      <c r="H3219">
        <v>0</v>
      </c>
      <c r="I3219">
        <v>1</v>
      </c>
      <c r="J3219">
        <v>10</v>
      </c>
      <c r="K3219" s="3">
        <v>6.125</v>
      </c>
      <c r="L3219" s="3">
        <f t="shared" si="396"/>
        <v>26.03125</v>
      </c>
      <c r="M3219" s="5">
        <v>0</v>
      </c>
      <c r="R3219">
        <v>2012</v>
      </c>
      <c r="S3219" s="1" t="s">
        <v>3</v>
      </c>
      <c r="T3219" s="40">
        <f>+'Copy Co'!$B$17</f>
        <v>51399.602684929596</v>
      </c>
      <c r="U3219">
        <f>+'Copy Co'!$B$18*'All Data'!C3219</f>
        <v>209.99149928632053</v>
      </c>
      <c r="V3219" s="40">
        <f>+D3219*'Copy Co'!$B$19</f>
        <v>7587.0097600719637</v>
      </c>
      <c r="W3219" s="40">
        <f>+E3219*'Copy Co'!$B$20</f>
        <v>-592.89759225878288</v>
      </c>
      <c r="X3219" s="40">
        <f>+F3219*'Copy Co'!$B$21</f>
        <v>15.818648578953482</v>
      </c>
      <c r="Y3219" s="40">
        <f>+G3219*'Copy Co'!$B$22</f>
        <v>72852.760357917388</v>
      </c>
      <c r="Z3219" s="40">
        <f>+H3219*'Copy Co'!$B$23</f>
        <v>0</v>
      </c>
      <c r="AA3219" s="40">
        <f>+I3219*'Copy Co'!$B$24</f>
        <v>-10704.382616627605</v>
      </c>
      <c r="AB3219" s="40">
        <f>+J3219*'Copy Co'!$B$25</f>
        <v>3368.2208927512015</v>
      </c>
      <c r="AC3219" s="40">
        <f>+K3219*'Copy Co'!$B$26</f>
        <v>1918.6993637888565</v>
      </c>
      <c r="AD3219" s="40">
        <f>+L3219*'Copy Co'!$B$27</f>
        <v>4771.723217892828</v>
      </c>
      <c r="AE3219" s="40">
        <f>+M3219*'Copy Co'!$B$28</f>
        <v>0</v>
      </c>
      <c r="AF3219" s="40">
        <f t="shared" si="397"/>
        <v>130826.54621633069</v>
      </c>
      <c r="AG3219" s="25">
        <f t="shared" si="398"/>
        <v>-1648.4537836693053</v>
      </c>
      <c r="AH3219" s="56">
        <f t="shared" si="399"/>
        <v>41202</v>
      </c>
      <c r="AL3219" s="56"/>
      <c r="BF3219" s="2">
        <v>42898</v>
      </c>
      <c r="BG3219" s="3">
        <v>3.875</v>
      </c>
      <c r="BH3219">
        <v>28</v>
      </c>
      <c r="BI3219">
        <v>15.4583333333333</v>
      </c>
    </row>
    <row r="3220" spans="1:61" x14ac:dyDescent="0.25">
      <c r="A3220" s="2">
        <v>41203</v>
      </c>
      <c r="B3220" s="7">
        <v>144192</v>
      </c>
      <c r="C3220" s="3">
        <v>6.3333333333333401</v>
      </c>
      <c r="D3220" s="7">
        <f t="shared" si="393"/>
        <v>40.1111111111112</v>
      </c>
      <c r="E3220" s="7">
        <f t="shared" si="394"/>
        <v>254.03703703703786</v>
      </c>
      <c r="F3220" s="7">
        <f t="shared" si="395"/>
        <v>1608.9012345679084</v>
      </c>
      <c r="G3220" s="11">
        <v>132475</v>
      </c>
      <c r="H3220">
        <v>0</v>
      </c>
      <c r="I3220">
        <v>1</v>
      </c>
      <c r="J3220">
        <v>21</v>
      </c>
      <c r="K3220" s="3">
        <v>7.6666666666666696</v>
      </c>
      <c r="L3220" s="3">
        <f t="shared" si="396"/>
        <v>48.555555555555628</v>
      </c>
      <c r="M3220" s="5">
        <v>0</v>
      </c>
      <c r="R3220">
        <v>2012</v>
      </c>
      <c r="S3220" s="1" t="s">
        <v>4</v>
      </c>
      <c r="T3220" s="40">
        <f>+'Copy Co'!$B$17</f>
        <v>51399.602684929596</v>
      </c>
      <c r="U3220">
        <f>+'Copy Co'!$B$18*'All Data'!C3220</f>
        <v>312.92850874039954</v>
      </c>
      <c r="V3220" s="40">
        <f>+D3220*'Copy Co'!$B$19</f>
        <v>16848.353853969918</v>
      </c>
      <c r="W3220" s="40">
        <f>+E3220*'Copy Co'!$B$20</f>
        <v>-1962.0493886920742</v>
      </c>
      <c r="X3220" s="40">
        <f>+F3220*'Copy Co'!$B$21</f>
        <v>78.008700402722454</v>
      </c>
      <c r="Y3220" s="40">
        <f>+G3220*'Copy Co'!$B$22</f>
        <v>55133.787080349073</v>
      </c>
      <c r="Z3220" s="40">
        <f>+H3220*'Copy Co'!$B$23</f>
        <v>0</v>
      </c>
      <c r="AA3220" s="40">
        <f>+I3220*'Copy Co'!$B$24</f>
        <v>-10704.382616627605</v>
      </c>
      <c r="AB3220" s="40">
        <f>+J3220*'Copy Co'!$B$25</f>
        <v>7073.2638747775236</v>
      </c>
      <c r="AC3220" s="40">
        <f>+K3220*'Copy Co'!$B$26</f>
        <v>2401.6372988921753</v>
      </c>
      <c r="AD3220" s="40">
        <f>+L3220*'Copy Co'!$B$27</f>
        <v>8900.597236096226</v>
      </c>
      <c r="AE3220" s="40">
        <f>+M3220*'Copy Co'!$B$28</f>
        <v>0</v>
      </c>
      <c r="AF3220" s="40">
        <f t="shared" si="397"/>
        <v>129481.74723283792</v>
      </c>
      <c r="AG3220" s="25">
        <f t="shared" si="398"/>
        <v>-14710.252767162077</v>
      </c>
      <c r="AH3220" s="56">
        <f t="shared" si="399"/>
        <v>41203</v>
      </c>
      <c r="AL3220" s="56"/>
      <c r="BF3220" s="2">
        <v>38810</v>
      </c>
      <c r="BG3220" s="3">
        <v>3.8333333333333401</v>
      </c>
      <c r="BH3220">
        <v>21</v>
      </c>
      <c r="BI3220">
        <v>13.625</v>
      </c>
    </row>
    <row r="3221" spans="1:61" x14ac:dyDescent="0.25">
      <c r="A3221" s="2">
        <v>41204</v>
      </c>
      <c r="B3221" s="7">
        <v>165032</v>
      </c>
      <c r="C3221" s="3">
        <v>6.8333333333333401</v>
      </c>
      <c r="D3221" s="7">
        <f t="shared" si="393"/>
        <v>46.694444444444535</v>
      </c>
      <c r="E3221" s="7">
        <f t="shared" si="394"/>
        <v>319.07870370370466</v>
      </c>
      <c r="F3221" s="7">
        <f t="shared" si="395"/>
        <v>2180.3711419753172</v>
      </c>
      <c r="G3221" s="11">
        <v>144192</v>
      </c>
      <c r="H3221">
        <v>0</v>
      </c>
      <c r="I3221">
        <v>0</v>
      </c>
      <c r="J3221">
        <v>28</v>
      </c>
      <c r="K3221" s="3">
        <v>17.5833333333333</v>
      </c>
      <c r="L3221" s="3">
        <f t="shared" si="396"/>
        <v>120.15277777777767</v>
      </c>
      <c r="M3221" s="5">
        <v>0</v>
      </c>
      <c r="R3221">
        <v>2012</v>
      </c>
      <c r="S3221" s="1" t="s">
        <v>5</v>
      </c>
      <c r="T3221" s="40">
        <f>+'Copy Co'!$B$17</f>
        <v>51399.602684929596</v>
      </c>
      <c r="U3221">
        <f>+'Copy Co'!$B$18*'All Data'!C3221</f>
        <v>337.63339100937844</v>
      </c>
      <c r="V3221" s="40">
        <f>+D3221*'Copy Co'!$B$19</f>
        <v>19613.630767675502</v>
      </c>
      <c r="W3221" s="40">
        <f>+E3221*'Copy Co'!$B$20</f>
        <v>-2464.3972502924335</v>
      </c>
      <c r="X3221" s="40">
        <f>+F3221*'Copy Co'!$B$21</f>
        <v>105.71681811579546</v>
      </c>
      <c r="Y3221" s="40">
        <f>+G3221*'Copy Co'!$B$22</f>
        <v>60010.198352064115</v>
      </c>
      <c r="Z3221" s="40">
        <f>+H3221*'Copy Co'!$B$23</f>
        <v>0</v>
      </c>
      <c r="AA3221" s="40">
        <f>+I3221*'Copy Co'!$B$24</f>
        <v>0</v>
      </c>
      <c r="AB3221" s="40">
        <f>+J3221*'Copy Co'!$B$25</f>
        <v>9431.0184997033648</v>
      </c>
      <c r="AC3221" s="40">
        <f>+K3221*'Copy Co'!$B$26</f>
        <v>5508.1029355026931</v>
      </c>
      <c r="AD3221" s="40">
        <f>+L3221*'Copy Co'!$B$27</f>
        <v>22024.904659458884</v>
      </c>
      <c r="AE3221" s="40">
        <f>+M3221*'Copy Co'!$B$28</f>
        <v>0</v>
      </c>
      <c r="AF3221" s="40">
        <f t="shared" si="397"/>
        <v>165966.41085816687</v>
      </c>
      <c r="AG3221" s="25">
        <f t="shared" si="398"/>
        <v>934.41085816686973</v>
      </c>
      <c r="AH3221" s="56">
        <f t="shared" si="399"/>
        <v>41204</v>
      </c>
      <c r="AL3221" s="56"/>
      <c r="BF3221" s="2">
        <v>39598</v>
      </c>
      <c r="BG3221" s="3">
        <v>3.8333333333333401</v>
      </c>
      <c r="BH3221">
        <v>10</v>
      </c>
      <c r="BI3221">
        <v>5.0833333333333304</v>
      </c>
    </row>
    <row r="3222" spans="1:61" x14ac:dyDescent="0.25">
      <c r="A3222" s="2">
        <v>41205</v>
      </c>
      <c r="B3222" s="7">
        <v>302014</v>
      </c>
      <c r="C3222" s="3">
        <v>23.125</v>
      </c>
      <c r="D3222" s="7">
        <f t="shared" si="393"/>
        <v>534.765625</v>
      </c>
      <c r="E3222" s="7">
        <f t="shared" si="394"/>
        <v>12366.455078125</v>
      </c>
      <c r="F3222" s="7">
        <f t="shared" si="395"/>
        <v>285974.27368164062</v>
      </c>
      <c r="G3222" s="11">
        <v>165032</v>
      </c>
      <c r="H3222">
        <v>0</v>
      </c>
      <c r="I3222">
        <v>0</v>
      </c>
      <c r="J3222">
        <v>14</v>
      </c>
      <c r="K3222" s="3">
        <v>10.0416666666667</v>
      </c>
      <c r="L3222" s="3">
        <f t="shared" si="396"/>
        <v>232.21354166666742</v>
      </c>
      <c r="M3222" s="5">
        <v>0</v>
      </c>
      <c r="R3222">
        <v>2012</v>
      </c>
      <c r="S3222" s="1" t="s">
        <v>6</v>
      </c>
      <c r="T3222" s="40">
        <f>+'Copy Co'!$B$17</f>
        <v>51399.602684929596</v>
      </c>
      <c r="U3222">
        <f>+'Copy Co'!$B$18*'All Data'!C3222</f>
        <v>1142.6008049402735</v>
      </c>
      <c r="V3222" s="40">
        <f>+D3222*'Copy Co'!$B$19</f>
        <v>224624.05626164615</v>
      </c>
      <c r="W3222" s="40">
        <f>+E3222*'Copy Co'!$B$20</f>
        <v>-95512.039934498185</v>
      </c>
      <c r="X3222" s="40">
        <f>+F3222*'Copy Co'!$B$21</f>
        <v>13865.662452865539</v>
      </c>
      <c r="Y3222" s="40">
        <f>+G3222*'Copy Co'!$B$22</f>
        <v>68683.443286991271</v>
      </c>
      <c r="Z3222" s="40">
        <f>+H3222*'Copy Co'!$B$23</f>
        <v>0</v>
      </c>
      <c r="AA3222" s="40">
        <f>+I3222*'Copy Co'!$B$24</f>
        <v>0</v>
      </c>
      <c r="AB3222" s="40">
        <f>+J3222*'Copy Co'!$B$25</f>
        <v>4715.5092498516824</v>
      </c>
      <c r="AC3222" s="40">
        <f>+K3222*'Copy Co'!$B$26</f>
        <v>3145.622766483782</v>
      </c>
      <c r="AD3222" s="40">
        <f>+L3222*'Copy Co'!$B$27</f>
        <v>42566.482526961263</v>
      </c>
      <c r="AE3222" s="40">
        <f>+M3222*'Copy Co'!$B$28</f>
        <v>0</v>
      </c>
      <c r="AF3222" s="40">
        <f t="shared" si="397"/>
        <v>314630.94010017137</v>
      </c>
      <c r="AG3222" s="25">
        <f t="shared" si="398"/>
        <v>12616.94010017137</v>
      </c>
      <c r="AH3222" s="56">
        <f t="shared" si="399"/>
        <v>41205</v>
      </c>
      <c r="AL3222" s="56"/>
      <c r="BF3222" s="2">
        <v>40421</v>
      </c>
      <c r="BG3222" s="3">
        <v>3.8333333333333401</v>
      </c>
      <c r="BH3222">
        <v>10</v>
      </c>
      <c r="BI3222">
        <v>4.625</v>
      </c>
    </row>
    <row r="3223" spans="1:61" x14ac:dyDescent="0.25">
      <c r="A3223" s="2">
        <v>41206</v>
      </c>
      <c r="B3223" s="7">
        <v>362140</v>
      </c>
      <c r="C3223" s="3">
        <v>24.25</v>
      </c>
      <c r="D3223" s="7">
        <f t="shared" si="393"/>
        <v>588.0625</v>
      </c>
      <c r="E3223" s="7">
        <f t="shared" si="394"/>
        <v>14260.515625</v>
      </c>
      <c r="F3223" s="7">
        <f t="shared" si="395"/>
        <v>345817.50390625</v>
      </c>
      <c r="G3223" s="11">
        <v>302014</v>
      </c>
      <c r="H3223">
        <v>0</v>
      </c>
      <c r="I3223">
        <v>0</v>
      </c>
      <c r="J3223">
        <v>9</v>
      </c>
      <c r="K3223" s="3">
        <v>4.8333333333333304</v>
      </c>
      <c r="L3223" s="3">
        <f t="shared" si="396"/>
        <v>117.20833333333326</v>
      </c>
      <c r="M3223" s="5">
        <v>0</v>
      </c>
      <c r="R3223">
        <v>2012</v>
      </c>
      <c r="S3223" s="1" t="s">
        <v>7</v>
      </c>
      <c r="T3223" s="40">
        <f>+'Copy Co'!$B$17</f>
        <v>51399.602684929596</v>
      </c>
      <c r="U3223">
        <f>+'Copy Co'!$B$18*'All Data'!C3223</f>
        <v>1198.1867900454758</v>
      </c>
      <c r="V3223" s="40">
        <f>+D3223*'Copy Co'!$B$19</f>
        <v>247010.98557964395</v>
      </c>
      <c r="W3223" s="40">
        <f>+E3223*'Copy Co'!$B$20</f>
        <v>-110140.77431703647</v>
      </c>
      <c r="X3223" s="40">
        <f>+F3223*'Copy Co'!$B$21</f>
        <v>16767.203279252208</v>
      </c>
      <c r="Y3223" s="40">
        <f>+G3223*'Copy Co'!$B$22</f>
        <v>125692.96524842081</v>
      </c>
      <c r="Z3223" s="40">
        <f>+H3223*'Copy Co'!$B$23</f>
        <v>0</v>
      </c>
      <c r="AA3223" s="40">
        <f>+I3223*'Copy Co'!$B$24</f>
        <v>0</v>
      </c>
      <c r="AB3223" s="40">
        <f>+J3223*'Copy Co'!$B$25</f>
        <v>3031.3988034760814</v>
      </c>
      <c r="AC3223" s="40">
        <f>+K3223*'Copy Co'!$B$26</f>
        <v>1514.0756884320219</v>
      </c>
      <c r="AD3223" s="40">
        <f>+L3223*'Copy Co'!$B$27</f>
        <v>21485.16592546221</v>
      </c>
      <c r="AE3223" s="40">
        <f>+M3223*'Copy Co'!$B$28</f>
        <v>0</v>
      </c>
      <c r="AF3223" s="40">
        <f t="shared" si="397"/>
        <v>357958.80968262587</v>
      </c>
      <c r="AG3223" s="25">
        <f t="shared" si="398"/>
        <v>-4181.1903173741302</v>
      </c>
      <c r="AH3223" s="56">
        <f t="shared" si="399"/>
        <v>41206</v>
      </c>
      <c r="AL3223" s="56"/>
      <c r="BF3223" s="2">
        <v>38226</v>
      </c>
      <c r="BG3223" s="3">
        <v>3.7916666666666599</v>
      </c>
      <c r="BH3223">
        <v>12</v>
      </c>
      <c r="BI3223">
        <v>6.6666666666666696</v>
      </c>
    </row>
    <row r="3224" spans="1:61" x14ac:dyDescent="0.25">
      <c r="A3224" s="2">
        <v>41207</v>
      </c>
      <c r="B3224" s="7">
        <v>444561</v>
      </c>
      <c r="C3224" s="3">
        <v>30.0833333333333</v>
      </c>
      <c r="D3224" s="7">
        <f t="shared" si="393"/>
        <v>905.00694444444241</v>
      </c>
      <c r="E3224" s="7">
        <f t="shared" si="394"/>
        <v>27225.625578703613</v>
      </c>
      <c r="F3224" s="7">
        <f t="shared" si="395"/>
        <v>819037.56949266605</v>
      </c>
      <c r="G3224" s="11">
        <v>362140</v>
      </c>
      <c r="H3224">
        <v>0</v>
      </c>
      <c r="I3224">
        <v>0</v>
      </c>
      <c r="J3224">
        <v>9</v>
      </c>
      <c r="K3224" s="3">
        <v>4.875</v>
      </c>
      <c r="L3224" s="3">
        <f t="shared" si="396"/>
        <v>146.65624999999983</v>
      </c>
      <c r="M3224" s="5">
        <v>0</v>
      </c>
      <c r="R3224">
        <v>2012</v>
      </c>
      <c r="S3224" s="1" t="s">
        <v>1</v>
      </c>
      <c r="T3224" s="40">
        <f>+'Copy Co'!$B$17</f>
        <v>51399.602684929596</v>
      </c>
      <c r="U3224">
        <f>+'Copy Co'!$B$18*'All Data'!C3224</f>
        <v>1486.4104165168947</v>
      </c>
      <c r="V3224" s="40">
        <f>+D3224*'Copy Co'!$B$19</f>
        <v>380140.98383019457</v>
      </c>
      <c r="W3224" s="40">
        <f>+E3224*'Copy Co'!$B$20</f>
        <v>-210276.51182873201</v>
      </c>
      <c r="X3224" s="40">
        <f>+F3224*'Copy Co'!$B$21</f>
        <v>39711.608770246487</v>
      </c>
      <c r="Y3224" s="40">
        <f>+G3224*'Copy Co'!$B$22</f>
        <v>150716.35896038963</v>
      </c>
      <c r="Z3224" s="40">
        <f>+H3224*'Copy Co'!$B$23</f>
        <v>0</v>
      </c>
      <c r="AA3224" s="40">
        <f>+I3224*'Copy Co'!$B$24</f>
        <v>0</v>
      </c>
      <c r="AB3224" s="40">
        <f>+J3224*'Copy Co'!$B$25</f>
        <v>3031.3988034760814</v>
      </c>
      <c r="AC3224" s="40">
        <f>+K3224*'Copy Co'!$B$26</f>
        <v>1527.1280650564368</v>
      </c>
      <c r="AD3224" s="40">
        <f>+L3224*'Copy Co'!$B$27</f>
        <v>26883.189749785131</v>
      </c>
      <c r="AE3224" s="40">
        <f>+M3224*'Copy Co'!$B$28</f>
        <v>0</v>
      </c>
      <c r="AF3224" s="40">
        <f t="shared" si="397"/>
        <v>444620.16945186281</v>
      </c>
      <c r="AG3224" s="25">
        <f t="shared" si="398"/>
        <v>59.169451862806454</v>
      </c>
      <c r="AH3224" s="56">
        <f t="shared" si="399"/>
        <v>41207</v>
      </c>
      <c r="AL3224" s="56"/>
      <c r="BF3224" s="2">
        <v>38877</v>
      </c>
      <c r="BG3224" s="3">
        <v>3.7916666666666599</v>
      </c>
      <c r="BH3224">
        <v>18</v>
      </c>
      <c r="BI3224">
        <v>10.5</v>
      </c>
    </row>
    <row r="3225" spans="1:61" x14ac:dyDescent="0.25">
      <c r="A3225" s="2">
        <v>41208</v>
      </c>
      <c r="B3225" s="7">
        <v>375263</v>
      </c>
      <c r="C3225" s="3">
        <v>24.7083333333333</v>
      </c>
      <c r="D3225" s="7">
        <f t="shared" si="393"/>
        <v>610.50173611110949</v>
      </c>
      <c r="E3225" s="7">
        <f t="shared" si="394"/>
        <v>15084.480396411976</v>
      </c>
      <c r="F3225" s="7">
        <f t="shared" si="395"/>
        <v>372712.36979467876</v>
      </c>
      <c r="G3225" s="11">
        <v>444561</v>
      </c>
      <c r="H3225">
        <v>1</v>
      </c>
      <c r="I3225">
        <v>0</v>
      </c>
      <c r="J3225">
        <v>13</v>
      </c>
      <c r="K3225" s="3">
        <v>7.5</v>
      </c>
      <c r="L3225" s="3">
        <f t="shared" si="396"/>
        <v>185.31249999999974</v>
      </c>
      <c r="M3225" s="5">
        <v>0</v>
      </c>
      <c r="R3225">
        <v>2012</v>
      </c>
      <c r="S3225" s="1" t="s">
        <v>2</v>
      </c>
      <c r="T3225" s="40">
        <f>+'Copy Co'!$B$17</f>
        <v>51399.602684929596</v>
      </c>
      <c r="U3225">
        <f>+'Copy Co'!$B$18*'All Data'!C3225</f>
        <v>1220.8329321253716</v>
      </c>
      <c r="V3225" s="40">
        <f>+D3225*'Copy Co'!$B$19</f>
        <v>256436.40860433859</v>
      </c>
      <c r="W3225" s="40">
        <f>+E3225*'Copy Co'!$B$20</f>
        <v>-116504.64784866237</v>
      </c>
      <c r="X3225" s="40">
        <f>+F3225*'Copy Co'!$B$21</f>
        <v>18071.219641714189</v>
      </c>
      <c r="Y3225" s="40">
        <f>+G3225*'Copy Co'!$B$22</f>
        <v>185018.54325893236</v>
      </c>
      <c r="Z3225" s="40">
        <f>+H3225*'Copy Co'!$B$23</f>
        <v>-10610.780657764437</v>
      </c>
      <c r="AA3225" s="40">
        <f>+I3225*'Copy Co'!$B$24</f>
        <v>0</v>
      </c>
      <c r="AB3225" s="40">
        <f>+J3225*'Copy Co'!$B$25</f>
        <v>4378.6871605765618</v>
      </c>
      <c r="AC3225" s="40">
        <f>+K3225*'Copy Co'!$B$26</f>
        <v>2349.4277923945183</v>
      </c>
      <c r="AD3225" s="40">
        <f>+L3225*'Copy Co'!$B$27</f>
        <v>33969.170086559941</v>
      </c>
      <c r="AE3225" s="40">
        <f>+M3225*'Copy Co'!$B$28</f>
        <v>0</v>
      </c>
      <c r="AF3225" s="40">
        <f t="shared" si="397"/>
        <v>425728.46365514444</v>
      </c>
      <c r="AG3225" s="25">
        <f t="shared" si="398"/>
        <v>50465.463655144442</v>
      </c>
      <c r="AH3225" s="56">
        <f t="shared" si="399"/>
        <v>41208</v>
      </c>
      <c r="AL3225" s="56"/>
      <c r="BF3225" s="2">
        <v>42811</v>
      </c>
      <c r="BG3225" s="3">
        <v>3.7916666666666599</v>
      </c>
      <c r="BH3225">
        <v>16</v>
      </c>
      <c r="BI3225">
        <v>7.625</v>
      </c>
    </row>
    <row r="3226" spans="1:61" x14ac:dyDescent="0.25">
      <c r="A3226" s="2">
        <v>41209</v>
      </c>
      <c r="B3226" s="7">
        <v>268026</v>
      </c>
      <c r="C3226" s="3">
        <v>15.0416666666667</v>
      </c>
      <c r="D3226" s="7">
        <f t="shared" si="393"/>
        <v>226.25173611111211</v>
      </c>
      <c r="E3226" s="7">
        <f t="shared" si="394"/>
        <v>3403.2031973379853</v>
      </c>
      <c r="F3226" s="7">
        <f t="shared" si="395"/>
        <v>51189.848093292312</v>
      </c>
      <c r="G3226" s="11">
        <v>375263</v>
      </c>
      <c r="H3226">
        <v>0</v>
      </c>
      <c r="I3226">
        <v>1</v>
      </c>
      <c r="J3226">
        <v>12</v>
      </c>
      <c r="K3226" s="3">
        <v>6.375</v>
      </c>
      <c r="L3226" s="3">
        <f t="shared" si="396"/>
        <v>95.890625000000213</v>
      </c>
      <c r="M3226" s="5">
        <v>0</v>
      </c>
      <c r="R3226">
        <v>2012</v>
      </c>
      <c r="S3226" s="1" t="s">
        <v>3</v>
      </c>
      <c r="T3226" s="40">
        <f>+'Copy Co'!$B$17</f>
        <v>51399.602684929596</v>
      </c>
      <c r="U3226">
        <f>+'Copy Co'!$B$18*'All Data'!C3226</f>
        <v>743.20520825844972</v>
      </c>
      <c r="V3226" s="40">
        <f>+D3226*'Copy Co'!$B$19</f>
        <v>95035.245957549283</v>
      </c>
      <c r="W3226" s="40">
        <f>+E3226*'Copy Co'!$B$20</f>
        <v>-26284.563978591763</v>
      </c>
      <c r="X3226" s="40">
        <f>+F3226*'Copy Co'!$B$21</f>
        <v>2481.9755481404386</v>
      </c>
      <c r="Y3226" s="40">
        <f>+G3226*'Copy Co'!$B$22</f>
        <v>156177.92293740733</v>
      </c>
      <c r="Z3226" s="40">
        <f>+H3226*'Copy Co'!$B$23</f>
        <v>0</v>
      </c>
      <c r="AA3226" s="40">
        <f>+I3226*'Copy Co'!$B$24</f>
        <v>-10704.382616627605</v>
      </c>
      <c r="AB3226" s="40">
        <f>+J3226*'Copy Co'!$B$25</f>
        <v>4041.8650713014422</v>
      </c>
      <c r="AC3226" s="40">
        <f>+K3226*'Copy Co'!$B$26</f>
        <v>1997.0136235353405</v>
      </c>
      <c r="AD3226" s="40">
        <f>+L3226*'Copy Co'!$B$27</f>
        <v>17577.470221013413</v>
      </c>
      <c r="AE3226" s="40">
        <f>+M3226*'Copy Co'!$B$28</f>
        <v>0</v>
      </c>
      <c r="AF3226" s="40">
        <f t="shared" si="397"/>
        <v>292465.35465691594</v>
      </c>
      <c r="AG3226" s="25">
        <f t="shared" si="398"/>
        <v>24439.354656915937</v>
      </c>
      <c r="AH3226" s="56">
        <f t="shared" si="399"/>
        <v>41209</v>
      </c>
      <c r="AL3226" s="56"/>
      <c r="BF3226" s="2">
        <v>42882</v>
      </c>
      <c r="BG3226" s="3">
        <v>3.7916666666666599</v>
      </c>
      <c r="BH3226">
        <v>14</v>
      </c>
      <c r="BI3226">
        <v>5.8333333333333304</v>
      </c>
    </row>
    <row r="3227" spans="1:61" x14ac:dyDescent="0.25">
      <c r="A3227" s="2">
        <v>41210</v>
      </c>
      <c r="B3227" s="7">
        <v>205970</v>
      </c>
      <c r="C3227" s="3">
        <v>10.4583333333333</v>
      </c>
      <c r="D3227" s="7">
        <f t="shared" si="393"/>
        <v>109.37673611111042</v>
      </c>
      <c r="E3227" s="7">
        <f t="shared" si="394"/>
        <v>1143.8983651620263</v>
      </c>
      <c r="F3227" s="7">
        <f t="shared" si="395"/>
        <v>11963.270402319486</v>
      </c>
      <c r="G3227" s="11">
        <v>268026</v>
      </c>
      <c r="H3227">
        <v>0</v>
      </c>
      <c r="I3227">
        <v>1</v>
      </c>
      <c r="J3227">
        <v>12</v>
      </c>
      <c r="K3227" s="3">
        <v>7.3333333333333304</v>
      </c>
      <c r="L3227" s="3">
        <f t="shared" si="396"/>
        <v>76.694444444444173</v>
      </c>
      <c r="M3227" s="5">
        <v>0</v>
      </c>
      <c r="R3227">
        <v>2012</v>
      </c>
      <c r="S3227" s="1" t="s">
        <v>4</v>
      </c>
      <c r="T3227" s="40">
        <f>+'Copy Co'!$B$17</f>
        <v>51399.602684929596</v>
      </c>
      <c r="U3227">
        <f>+'Copy Co'!$B$18*'All Data'!C3227</f>
        <v>516.74378745947342</v>
      </c>
      <c r="V3227" s="40">
        <f>+D3227*'Copy Co'!$B$19</f>
        <v>45942.829862965278</v>
      </c>
      <c r="W3227" s="40">
        <f>+E3227*'Copy Co'!$B$20</f>
        <v>-8834.8735061210464</v>
      </c>
      <c r="X3227" s="40">
        <f>+F3227*'Copy Co'!$B$21</f>
        <v>580.04752349011108</v>
      </c>
      <c r="Y3227" s="40">
        <f>+G3227*'Copy Co'!$B$22</f>
        <v>111547.75177201466</v>
      </c>
      <c r="Z3227" s="40">
        <f>+H3227*'Copy Co'!$B$23</f>
        <v>0</v>
      </c>
      <c r="AA3227" s="40">
        <f>+I3227*'Copy Co'!$B$24</f>
        <v>-10704.382616627605</v>
      </c>
      <c r="AB3227" s="40">
        <f>+J3227*'Copy Co'!$B$25</f>
        <v>4041.8650713014422</v>
      </c>
      <c r="AC3227" s="40">
        <f>+K3227*'Copy Co'!$B$26</f>
        <v>2297.2182858968613</v>
      </c>
      <c r="AD3227" s="40">
        <f>+L3227*'Copy Co'!$B$27</f>
        <v>14058.666458158783</v>
      </c>
      <c r="AE3227" s="40">
        <f>+M3227*'Copy Co'!$B$28</f>
        <v>0</v>
      </c>
      <c r="AF3227" s="40">
        <f t="shared" si="397"/>
        <v>210845.46932346755</v>
      </c>
      <c r="AG3227" s="25">
        <f t="shared" si="398"/>
        <v>4875.4693234675506</v>
      </c>
      <c r="AH3227" s="56">
        <f t="shared" si="399"/>
        <v>41210</v>
      </c>
      <c r="AL3227" s="56"/>
      <c r="BF3227" s="2">
        <v>38658</v>
      </c>
      <c r="BG3227" s="3">
        <v>3.75</v>
      </c>
      <c r="BH3227">
        <v>30</v>
      </c>
      <c r="BI3227">
        <v>20.0833333333333</v>
      </c>
    </row>
    <row r="3228" spans="1:61" x14ac:dyDescent="0.25">
      <c r="A3228" s="2">
        <v>41211</v>
      </c>
      <c r="B3228" s="7">
        <v>205990</v>
      </c>
      <c r="C3228" s="3">
        <v>8.7916666666666607</v>
      </c>
      <c r="D3228" s="7">
        <f t="shared" si="393"/>
        <v>77.293402777777672</v>
      </c>
      <c r="E3228" s="7">
        <f t="shared" si="394"/>
        <v>679.5378327546282</v>
      </c>
      <c r="F3228" s="7">
        <f t="shared" si="395"/>
        <v>5974.2701129677689</v>
      </c>
      <c r="G3228" s="11">
        <v>205970</v>
      </c>
      <c r="H3228">
        <v>0</v>
      </c>
      <c r="I3228">
        <v>0</v>
      </c>
      <c r="J3228">
        <v>10</v>
      </c>
      <c r="K3228" s="3">
        <v>6.5416666666666696</v>
      </c>
      <c r="L3228" s="3">
        <f t="shared" si="396"/>
        <v>57.512152777777764</v>
      </c>
      <c r="M3228" s="5">
        <v>0</v>
      </c>
      <c r="R3228">
        <v>2012</v>
      </c>
      <c r="S3228" s="1" t="s">
        <v>5</v>
      </c>
      <c r="T3228" s="40">
        <f>+'Copy Co'!$B$17</f>
        <v>51399.602684929596</v>
      </c>
      <c r="U3228">
        <f>+'Copy Co'!$B$18*'All Data'!C3228</f>
        <v>434.39417989621177</v>
      </c>
      <c r="V3228" s="40">
        <f>+D3228*'Copy Co'!$B$19</f>
        <v>32466.480346805405</v>
      </c>
      <c r="W3228" s="40">
        <f>+E3228*'Copy Co'!$B$20</f>
        <v>-5248.3952926713037</v>
      </c>
      <c r="X3228" s="40">
        <f>+F3228*'Copy Co'!$B$21</f>
        <v>289.66666029851359</v>
      </c>
      <c r="Y3228" s="40">
        <f>+G3228*'Copy Co'!$B$22</f>
        <v>85721.125683634644</v>
      </c>
      <c r="Z3228" s="40">
        <f>+H3228*'Copy Co'!$B$23</f>
        <v>0</v>
      </c>
      <c r="AA3228" s="40">
        <f>+I3228*'Copy Co'!$B$24</f>
        <v>0</v>
      </c>
      <c r="AB3228" s="40">
        <f>+J3228*'Copy Co'!$B$25</f>
        <v>3368.2208927512015</v>
      </c>
      <c r="AC3228" s="40">
        <f>+K3228*'Copy Co'!$B$26</f>
        <v>2049.2231300329972</v>
      </c>
      <c r="AD3228" s="40">
        <f>+L3228*'Copy Co'!$B$27</f>
        <v>10542.408632728802</v>
      </c>
      <c r="AE3228" s="40">
        <f>+M3228*'Copy Co'!$B$28</f>
        <v>0</v>
      </c>
      <c r="AF3228" s="40">
        <f t="shared" si="397"/>
        <v>181022.72691840606</v>
      </c>
      <c r="AG3228" s="25">
        <f t="shared" si="398"/>
        <v>-24967.273081593943</v>
      </c>
      <c r="AH3228" s="56">
        <f t="shared" si="399"/>
        <v>41211</v>
      </c>
      <c r="AL3228" s="56"/>
      <c r="BF3228" s="2">
        <v>40279</v>
      </c>
      <c r="BG3228" s="3">
        <v>3.75</v>
      </c>
      <c r="BH3228">
        <v>25</v>
      </c>
      <c r="BI3228">
        <v>14.0416666666667</v>
      </c>
    </row>
    <row r="3229" spans="1:61" x14ac:dyDescent="0.25">
      <c r="A3229" s="2">
        <v>41212</v>
      </c>
      <c r="B3229" s="7">
        <v>202284</v>
      </c>
      <c r="C3229" s="3">
        <v>9.125</v>
      </c>
      <c r="D3229" s="7">
        <f t="shared" si="393"/>
        <v>83.265625</v>
      </c>
      <c r="E3229" s="7">
        <f t="shared" si="394"/>
        <v>759.798828125</v>
      </c>
      <c r="F3229" s="7">
        <f t="shared" si="395"/>
        <v>6933.164306640625</v>
      </c>
      <c r="G3229" s="11">
        <v>205990</v>
      </c>
      <c r="H3229">
        <v>0</v>
      </c>
      <c r="I3229">
        <v>0</v>
      </c>
      <c r="J3229">
        <v>15</v>
      </c>
      <c r="K3229" s="3">
        <v>7.375</v>
      </c>
      <c r="L3229" s="3">
        <f t="shared" si="396"/>
        <v>67.296875</v>
      </c>
      <c r="M3229" s="5">
        <v>0</v>
      </c>
      <c r="R3229">
        <v>2012</v>
      </c>
      <c r="S3229" s="1" t="s">
        <v>6</v>
      </c>
      <c r="T3229" s="40">
        <f>+'Copy Co'!$B$17</f>
        <v>51399.602684929596</v>
      </c>
      <c r="U3229">
        <f>+'Copy Co'!$B$18*'All Data'!C3229</f>
        <v>450.86410140886466</v>
      </c>
      <c r="V3229" s="40">
        <f>+D3229*'Copy Co'!$B$19</f>
        <v>34975.06488877465</v>
      </c>
      <c r="W3229" s="40">
        <f>+E3229*'Copy Co'!$B$20</f>
        <v>-5868.289300013611</v>
      </c>
      <c r="X3229" s="40">
        <f>+F3229*'Copy Co'!$B$21</f>
        <v>336.15931520173706</v>
      </c>
      <c r="Y3229" s="40">
        <f>+G3229*'Copy Co'!$B$22</f>
        <v>85729.449335203666</v>
      </c>
      <c r="Z3229" s="40">
        <f>+H3229*'Copy Co'!$B$23</f>
        <v>0</v>
      </c>
      <c r="AA3229" s="40">
        <f>+I3229*'Copy Co'!$B$24</f>
        <v>0</v>
      </c>
      <c r="AB3229" s="40">
        <f>+J3229*'Copy Co'!$B$25</f>
        <v>5052.331339126802</v>
      </c>
      <c r="AC3229" s="40">
        <f>+K3229*'Copy Co'!$B$26</f>
        <v>2310.2706625212763</v>
      </c>
      <c r="AD3229" s="40">
        <f>+L3229*'Copy Co'!$B$27</f>
        <v>12336.021548297964</v>
      </c>
      <c r="AE3229" s="40">
        <f>+M3229*'Copy Co'!$B$28</f>
        <v>0</v>
      </c>
      <c r="AF3229" s="40">
        <f t="shared" si="397"/>
        <v>186721.47457545091</v>
      </c>
      <c r="AG3229" s="25">
        <f t="shared" si="398"/>
        <v>-15562.525424549094</v>
      </c>
      <c r="AH3229" s="56">
        <f t="shared" si="399"/>
        <v>41212</v>
      </c>
      <c r="AL3229" s="56"/>
      <c r="BF3229" s="2">
        <v>41764</v>
      </c>
      <c r="BG3229" s="3">
        <v>3.75</v>
      </c>
      <c r="BH3229">
        <v>16</v>
      </c>
      <c r="BI3229">
        <v>8.9583333333333304</v>
      </c>
    </row>
    <row r="3230" spans="1:61" x14ac:dyDescent="0.25">
      <c r="A3230" s="2">
        <v>41213</v>
      </c>
      <c r="B3230" s="7">
        <v>175940</v>
      </c>
      <c r="C3230" s="3">
        <v>2.75</v>
      </c>
      <c r="D3230" s="7">
        <f t="shared" si="393"/>
        <v>7.5625</v>
      </c>
      <c r="E3230" s="7">
        <f t="shared" si="394"/>
        <v>20.796875</v>
      </c>
      <c r="F3230" s="7">
        <f t="shared" si="395"/>
        <v>57.19140625</v>
      </c>
      <c r="G3230" s="11">
        <v>202284</v>
      </c>
      <c r="H3230">
        <v>0</v>
      </c>
      <c r="I3230">
        <v>0</v>
      </c>
      <c r="J3230">
        <v>17</v>
      </c>
      <c r="K3230" s="3">
        <v>11.2083333333333</v>
      </c>
      <c r="L3230" s="3">
        <f t="shared" si="396"/>
        <v>30.822916666666575</v>
      </c>
      <c r="M3230" s="5">
        <v>0</v>
      </c>
      <c r="R3230">
        <v>2012</v>
      </c>
      <c r="S3230" s="1" t="s">
        <v>7</v>
      </c>
      <c r="T3230" s="40">
        <f>+'Copy Co'!$B$17</f>
        <v>51399.602684929596</v>
      </c>
      <c r="U3230">
        <f>+'Copy Co'!$B$18*'All Data'!C3230</f>
        <v>135.87685247938387</v>
      </c>
      <c r="V3230" s="40">
        <f>+D3230*'Copy Co'!$B$19</f>
        <v>3176.5681002377423</v>
      </c>
      <c r="W3230" s="40">
        <f>+E3230*'Copy Co'!$B$20</f>
        <v>-160.62420014175456</v>
      </c>
      <c r="X3230" s="40">
        <f>+F3230*'Copy Co'!$B$21</f>
        <v>2.7729652883042339</v>
      </c>
      <c r="Y3230" s="40">
        <f>+G3230*'Copy Co'!$B$22</f>
        <v>84187.076699462777</v>
      </c>
      <c r="Z3230" s="40">
        <f>+H3230*'Copy Co'!$B$23</f>
        <v>0</v>
      </c>
      <c r="AA3230" s="40">
        <f>+I3230*'Copy Co'!$B$24</f>
        <v>0</v>
      </c>
      <c r="AB3230" s="40">
        <f>+J3230*'Copy Co'!$B$25</f>
        <v>5725.9755176770432</v>
      </c>
      <c r="AC3230" s="40">
        <f>+K3230*'Copy Co'!$B$26</f>
        <v>3511.0893119673528</v>
      </c>
      <c r="AD3230" s="40">
        <f>+L3230*'Copy Co'!$B$27</f>
        <v>5650.0716293496735</v>
      </c>
      <c r="AE3230" s="40">
        <f>+M3230*'Copy Co'!$B$28</f>
        <v>0</v>
      </c>
      <c r="AF3230" s="40">
        <f t="shared" si="397"/>
        <v>153628.40956125013</v>
      </c>
      <c r="AG3230" s="25">
        <f t="shared" si="398"/>
        <v>-22311.590438749874</v>
      </c>
      <c r="AH3230" s="56">
        <f t="shared" si="399"/>
        <v>41213</v>
      </c>
      <c r="AI3230" s="38">
        <f>SUM(AG3200:AG3230)</f>
        <v>36128.661738747585</v>
      </c>
      <c r="AJ3230" s="38"/>
      <c r="AK3230" s="38"/>
      <c r="AL3230" s="56"/>
      <c r="AN3230" s="38"/>
      <c r="AO3230" s="38"/>
      <c r="AP3230" s="38"/>
      <c r="AQ3230" s="38"/>
      <c r="AR3230" s="38"/>
      <c r="AS3230" s="38"/>
      <c r="AT3230" s="38"/>
      <c r="AU3230" s="38"/>
      <c r="AV3230" s="38"/>
      <c r="AW3230" s="38"/>
      <c r="AX3230" s="38"/>
      <c r="AY3230" s="38"/>
      <c r="AZ3230" s="38"/>
      <c r="BA3230" s="38"/>
      <c r="BB3230" s="38"/>
      <c r="BC3230" s="38"/>
      <c r="BD3230" s="38"/>
      <c r="BE3230" s="38"/>
      <c r="BF3230" s="2">
        <v>38639</v>
      </c>
      <c r="BG3230" s="3">
        <v>3.7083333333333401</v>
      </c>
      <c r="BH3230">
        <v>18</v>
      </c>
      <c r="BI3230">
        <v>9.8333333333333304</v>
      </c>
    </row>
    <row r="3231" spans="1:61" x14ac:dyDescent="0.25">
      <c r="A3231" s="2">
        <v>41214</v>
      </c>
      <c r="B3231" s="7">
        <v>210201</v>
      </c>
      <c r="C3231" s="3">
        <v>7.875</v>
      </c>
      <c r="D3231" s="7">
        <f t="shared" si="393"/>
        <v>62.015625</v>
      </c>
      <c r="E3231" s="7">
        <f t="shared" si="394"/>
        <v>488.373046875</v>
      </c>
      <c r="F3231" s="7">
        <f t="shared" si="395"/>
        <v>3845.937744140625</v>
      </c>
      <c r="G3231" s="11">
        <v>175940</v>
      </c>
      <c r="H3231">
        <v>0</v>
      </c>
      <c r="I3231">
        <v>0</v>
      </c>
      <c r="J3231">
        <v>13</v>
      </c>
      <c r="K3231" s="3">
        <v>6.7083333333333304</v>
      </c>
      <c r="L3231" s="3">
        <f t="shared" si="396"/>
        <v>52.828124999999979</v>
      </c>
      <c r="M3231" s="5">
        <v>0</v>
      </c>
      <c r="N3231" s="30">
        <v>2012</v>
      </c>
      <c r="O3231" s="30">
        <v>11</v>
      </c>
      <c r="P3231" s="33">
        <v>928043</v>
      </c>
      <c r="R3231">
        <v>2012</v>
      </c>
      <c r="S3231" s="1" t="s">
        <v>1</v>
      </c>
      <c r="T3231" s="40">
        <f>+'Copy Co'!$B$17</f>
        <v>51399.602684929596</v>
      </c>
      <c r="U3231">
        <f>+'Copy Co'!$B$18*'All Data'!C3231</f>
        <v>389.10189573641742</v>
      </c>
      <c r="V3231" s="40">
        <f>+D3231*'Copy Co'!$B$19</f>
        <v>26049.171053395869</v>
      </c>
      <c r="W3231" s="40">
        <f>+E3231*'Copy Co'!$B$20</f>
        <v>-3771.9383332875</v>
      </c>
      <c r="X3231" s="40">
        <f>+F3231*'Copy Co'!$B$21</f>
        <v>186.47297845523852</v>
      </c>
      <c r="Y3231" s="40">
        <f>+G3231*'Copy Co'!$B$22</f>
        <v>73223.162852739129</v>
      </c>
      <c r="Z3231" s="40">
        <f>+H3231*'Copy Co'!$B$23</f>
        <v>0</v>
      </c>
      <c r="AA3231" s="40">
        <f>+I3231*'Copy Co'!$B$24</f>
        <v>0</v>
      </c>
      <c r="AB3231" s="40">
        <f>+J3231*'Copy Co'!$B$25</f>
        <v>4378.6871605765618</v>
      </c>
      <c r="AC3231" s="40">
        <f>+K3231*'Copy Co'!$B$26</f>
        <v>2101.4326365306515</v>
      </c>
      <c r="AD3231" s="40">
        <f>+L3231*'Copy Co'!$B$27</f>
        <v>9683.7912363119103</v>
      </c>
      <c r="AE3231" s="40">
        <f>+M3231*'Copy Co'!$B$28</f>
        <v>0</v>
      </c>
      <c r="AF3231" s="40">
        <f t="shared" si="397"/>
        <v>163639.48416538787</v>
      </c>
      <c r="AG3231" s="25">
        <f t="shared" si="398"/>
        <v>-46561.515834612132</v>
      </c>
      <c r="AH3231" s="56">
        <f t="shared" si="399"/>
        <v>41214</v>
      </c>
      <c r="AL3231" s="56"/>
      <c r="BF3231" s="2">
        <v>39556</v>
      </c>
      <c r="BG3231" s="3">
        <v>3.7083333333333401</v>
      </c>
      <c r="BH3231">
        <v>26</v>
      </c>
      <c r="BI3231">
        <v>16.375</v>
      </c>
    </row>
    <row r="3232" spans="1:61" x14ac:dyDescent="0.25">
      <c r="A3232" s="2">
        <v>41215</v>
      </c>
      <c r="B3232" s="7">
        <v>221231</v>
      </c>
      <c r="C3232" s="3">
        <v>15.2916666666667</v>
      </c>
      <c r="D3232" s="7">
        <f t="shared" si="393"/>
        <v>233.83506944444545</v>
      </c>
      <c r="E3232" s="7">
        <f t="shared" si="394"/>
        <v>3575.7279369213193</v>
      </c>
      <c r="F3232" s="7">
        <f t="shared" si="395"/>
        <v>54678.839702088626</v>
      </c>
      <c r="G3232" s="11">
        <v>210201</v>
      </c>
      <c r="H3232">
        <v>1</v>
      </c>
      <c r="I3232">
        <v>0</v>
      </c>
      <c r="J3232">
        <v>9</v>
      </c>
      <c r="K3232" s="3">
        <v>4.6666666666666696</v>
      </c>
      <c r="L3232" s="3">
        <f t="shared" si="396"/>
        <v>71.361111111111313</v>
      </c>
      <c r="M3232" s="5">
        <v>0</v>
      </c>
      <c r="R3232">
        <v>2012</v>
      </c>
      <c r="S3232" s="1" t="s">
        <v>2</v>
      </c>
      <c r="T3232" s="40">
        <f>+'Copy Co'!$B$17</f>
        <v>51399.602684929596</v>
      </c>
      <c r="U3232">
        <f>+'Copy Co'!$B$18*'All Data'!C3232</f>
        <v>755.5576493929392</v>
      </c>
      <c r="V3232" s="40">
        <f>+D3232*'Copy Co'!$B$19</f>
        <v>98220.564934096226</v>
      </c>
      <c r="W3232" s="40">
        <f>+E3232*'Copy Co'!$B$20</f>
        <v>-27617.054956214</v>
      </c>
      <c r="X3232" s="40">
        <f>+F3232*'Copy Co'!$B$21</f>
        <v>2651.1417438462304</v>
      </c>
      <c r="Y3232" s="40">
        <f>+G3232*'Copy Co'!$B$22</f>
        <v>87481.994173062514</v>
      </c>
      <c r="Z3232" s="40">
        <f>+H3232*'Copy Co'!$B$23</f>
        <v>-10610.780657764437</v>
      </c>
      <c r="AA3232" s="40">
        <f>+I3232*'Copy Co'!$B$24</f>
        <v>0</v>
      </c>
      <c r="AB3232" s="40">
        <f>+J3232*'Copy Co'!$B$25</f>
        <v>3031.3988034760814</v>
      </c>
      <c r="AC3232" s="40">
        <f>+K3232*'Copy Co'!$B$26</f>
        <v>1461.8661819343679</v>
      </c>
      <c r="AD3232" s="40">
        <f>+L3232*'Copy Co'!$B$27</f>
        <v>13081.026487146015</v>
      </c>
      <c r="AE3232" s="40">
        <f>+M3232*'Copy Co'!$B$28</f>
        <v>0</v>
      </c>
      <c r="AF3232" s="40">
        <f t="shared" si="397"/>
        <v>219855.3170439055</v>
      </c>
      <c r="AG3232" s="25">
        <f t="shared" si="398"/>
        <v>-1375.6829560945043</v>
      </c>
      <c r="AH3232" s="56">
        <f t="shared" si="399"/>
        <v>41215</v>
      </c>
      <c r="AL3232" s="56"/>
      <c r="BF3232" s="2">
        <v>40286</v>
      </c>
      <c r="BG3232" s="3">
        <v>3.6666666666666599</v>
      </c>
      <c r="BH3232">
        <v>12</v>
      </c>
      <c r="BI3232">
        <v>7</v>
      </c>
    </row>
    <row r="3233" spans="1:61" x14ac:dyDescent="0.25">
      <c r="A3233" s="2">
        <v>41216</v>
      </c>
      <c r="B3233" s="7">
        <v>228875</v>
      </c>
      <c r="C3233" s="3">
        <v>15.5</v>
      </c>
      <c r="D3233" s="7">
        <f t="shared" si="393"/>
        <v>240.25</v>
      </c>
      <c r="E3233" s="7">
        <f t="shared" si="394"/>
        <v>3723.875</v>
      </c>
      <c r="F3233" s="7">
        <f t="shared" si="395"/>
        <v>57720.0625</v>
      </c>
      <c r="G3233" s="11">
        <v>221231</v>
      </c>
      <c r="H3233">
        <v>0</v>
      </c>
      <c r="I3233">
        <v>1</v>
      </c>
      <c r="J3233">
        <v>8</v>
      </c>
      <c r="K3233" s="3">
        <v>5.0833333333333304</v>
      </c>
      <c r="L3233" s="3">
        <f t="shared" si="396"/>
        <v>78.791666666666615</v>
      </c>
      <c r="M3233" s="5">
        <v>0</v>
      </c>
      <c r="R3233">
        <v>2012</v>
      </c>
      <c r="S3233" s="1" t="s">
        <v>3</v>
      </c>
      <c r="T3233" s="40">
        <f>+'Copy Co'!$B$17</f>
        <v>51399.602684929596</v>
      </c>
      <c r="U3233">
        <f>+'Copy Co'!$B$18*'All Data'!C3233</f>
        <v>765.85135033834547</v>
      </c>
      <c r="V3233" s="40">
        <f>+D3233*'Copy Co'!$B$19</f>
        <v>100915.1055976354</v>
      </c>
      <c r="W3233" s="40">
        <f>+E3233*'Copy Co'!$B$20</f>
        <v>-28761.265493151073</v>
      </c>
      <c r="X3233" s="40">
        <f>+F3233*'Copy Co'!$B$21</f>
        <v>2798.5975559265235</v>
      </c>
      <c r="Y3233" s="40">
        <f>+G3233*'Copy Co'!$B$22</f>
        <v>92072.488013381444</v>
      </c>
      <c r="Z3233" s="40">
        <f>+H3233*'Copy Co'!$B$23</f>
        <v>0</v>
      </c>
      <c r="AA3233" s="40">
        <f>+I3233*'Copy Co'!$B$24</f>
        <v>-10704.382616627605</v>
      </c>
      <c r="AB3233" s="40">
        <f>+J3233*'Copy Co'!$B$25</f>
        <v>2694.5767142009613</v>
      </c>
      <c r="AC3233" s="40">
        <f>+K3233*'Copy Co'!$B$26</f>
        <v>1592.3899481785058</v>
      </c>
      <c r="AD3233" s="40">
        <f>+L3233*'Copy Co'!$B$27</f>
        <v>14443.103009260234</v>
      </c>
      <c r="AE3233" s="40">
        <f>+M3233*'Copy Co'!$B$28</f>
        <v>0</v>
      </c>
      <c r="AF3233" s="40">
        <f t="shared" si="397"/>
        <v>227216.06676407234</v>
      </c>
      <c r="AG3233" s="25">
        <f t="shared" si="398"/>
        <v>-1658.9332359276596</v>
      </c>
      <c r="AH3233" s="56">
        <f t="shared" si="399"/>
        <v>41216</v>
      </c>
      <c r="AL3233" s="56"/>
      <c r="BF3233" s="2">
        <v>40984</v>
      </c>
      <c r="BG3233" s="3">
        <v>3.6666666666666599</v>
      </c>
      <c r="BH3233">
        <v>24</v>
      </c>
      <c r="BI3233">
        <v>15.9166666666667</v>
      </c>
    </row>
    <row r="3234" spans="1:61" x14ac:dyDescent="0.25">
      <c r="A3234" s="2">
        <v>41217</v>
      </c>
      <c r="B3234" s="7">
        <v>247376</v>
      </c>
      <c r="C3234" s="3">
        <v>13.6666666666667</v>
      </c>
      <c r="D3234" s="7">
        <f t="shared" si="393"/>
        <v>186.77777777777868</v>
      </c>
      <c r="E3234" s="7">
        <f t="shared" si="394"/>
        <v>2552.6296296296482</v>
      </c>
      <c r="F3234" s="7">
        <f t="shared" si="395"/>
        <v>34885.938271605279</v>
      </c>
      <c r="G3234" s="11">
        <v>228875</v>
      </c>
      <c r="H3234">
        <v>0</v>
      </c>
      <c r="I3234">
        <v>1</v>
      </c>
      <c r="J3234">
        <v>9</v>
      </c>
      <c r="K3234" s="3">
        <v>5.4583333333333304</v>
      </c>
      <c r="L3234" s="3">
        <f t="shared" si="396"/>
        <v>74.597222222222356</v>
      </c>
      <c r="M3234" s="5">
        <v>0</v>
      </c>
      <c r="R3234">
        <v>2012</v>
      </c>
      <c r="S3234" s="1" t="s">
        <v>4</v>
      </c>
      <c r="T3234" s="40">
        <f>+'Copy Co'!$B$17</f>
        <v>51399.602684929596</v>
      </c>
      <c r="U3234">
        <f>+'Copy Co'!$B$18*'All Data'!C3234</f>
        <v>675.26678201875779</v>
      </c>
      <c r="V3234" s="40">
        <f>+D3234*'Copy Co'!$B$19</f>
        <v>78454.523070702242</v>
      </c>
      <c r="W3234" s="40">
        <f>+E3234*'Copy Co'!$B$20</f>
        <v>-19715.178002339551</v>
      </c>
      <c r="X3234" s="40">
        <f>+F3234*'Copy Co'!$B$21</f>
        <v>1691.4690898527372</v>
      </c>
      <c r="Y3234" s="40">
        <f>+G3234*'Copy Co'!$B$22</f>
        <v>95253.78764306393</v>
      </c>
      <c r="Z3234" s="40">
        <f>+H3234*'Copy Co'!$B$23</f>
        <v>0</v>
      </c>
      <c r="AA3234" s="40">
        <f>+I3234*'Copy Co'!$B$24</f>
        <v>-10704.382616627605</v>
      </c>
      <c r="AB3234" s="40">
        <f>+J3234*'Copy Co'!$B$25</f>
        <v>3031.3988034760814</v>
      </c>
      <c r="AC3234" s="40">
        <f>+K3234*'Copy Co'!$B$26</f>
        <v>1709.8613377982317</v>
      </c>
      <c r="AD3234" s="40">
        <f>+L3234*'Copy Co'!$B$27</f>
        <v>13674.229907057448</v>
      </c>
      <c r="AE3234" s="40">
        <f>+M3234*'Copy Co'!$B$28</f>
        <v>0</v>
      </c>
      <c r="AF3234" s="40">
        <f t="shared" si="397"/>
        <v>215470.57869993185</v>
      </c>
      <c r="AG3234" s="25">
        <f t="shared" si="398"/>
        <v>-31905.421300068148</v>
      </c>
      <c r="AH3234" s="56">
        <f t="shared" si="399"/>
        <v>41217</v>
      </c>
      <c r="AL3234" s="56"/>
      <c r="BF3234" s="2">
        <v>41008</v>
      </c>
      <c r="BG3234" s="3">
        <v>3.6666666666666599</v>
      </c>
      <c r="BH3234">
        <v>14</v>
      </c>
      <c r="BI3234">
        <v>6.3333333333333304</v>
      </c>
    </row>
    <row r="3235" spans="1:61" x14ac:dyDescent="0.25">
      <c r="A3235" s="2">
        <v>41218</v>
      </c>
      <c r="B3235" s="7">
        <v>239878</v>
      </c>
      <c r="C3235" s="3">
        <v>13.9166666666667</v>
      </c>
      <c r="D3235" s="7">
        <f t="shared" si="393"/>
        <v>193.67361111111202</v>
      </c>
      <c r="E3235" s="7">
        <f t="shared" si="394"/>
        <v>2695.2910879629821</v>
      </c>
      <c r="F3235" s="7">
        <f t="shared" si="395"/>
        <v>37509.467640818257</v>
      </c>
      <c r="G3235" s="11">
        <v>247376</v>
      </c>
      <c r="H3235">
        <v>0</v>
      </c>
      <c r="I3235">
        <v>0</v>
      </c>
      <c r="J3235">
        <v>9</v>
      </c>
      <c r="K3235" s="3">
        <v>4.7083333333333304</v>
      </c>
      <c r="L3235" s="3">
        <f t="shared" si="396"/>
        <v>65.524305555555671</v>
      </c>
      <c r="M3235" s="5">
        <v>0</v>
      </c>
      <c r="R3235">
        <v>2012</v>
      </c>
      <c r="S3235" s="1" t="s">
        <v>5</v>
      </c>
      <c r="T3235" s="40">
        <f>+'Copy Co'!$B$17</f>
        <v>51399.602684929596</v>
      </c>
      <c r="U3235">
        <f>+'Copy Co'!$B$18*'All Data'!C3235</f>
        <v>687.61922315324728</v>
      </c>
      <c r="V3235" s="40">
        <f>+D3235*'Copy Co'!$B$19</f>
        <v>81351.063129045753</v>
      </c>
      <c r="W3235" s="40">
        <f>+E3235*'Copy Co'!$B$20</f>
        <v>-20817.020593394605</v>
      </c>
      <c r="X3235" s="40">
        <f>+F3235*'Copy Co'!$B$21</f>
        <v>1818.6727442247486</v>
      </c>
      <c r="Y3235" s="40">
        <f>+G3235*'Copy Co'!$B$22</f>
        <v>102953.58152699326</v>
      </c>
      <c r="Z3235" s="40">
        <f>+H3235*'Copy Co'!$B$23</f>
        <v>0</v>
      </c>
      <c r="AA3235" s="40">
        <f>+I3235*'Copy Co'!$B$24</f>
        <v>0</v>
      </c>
      <c r="AB3235" s="40">
        <f>+J3235*'Copy Co'!$B$25</f>
        <v>3031.3988034760814</v>
      </c>
      <c r="AC3235" s="40">
        <f>+K3235*'Copy Co'!$B$26</f>
        <v>1474.91855855878</v>
      </c>
      <c r="AD3235" s="40">
        <f>+L3235*'Copy Co'!$B$27</f>
        <v>12011.096284494559</v>
      </c>
      <c r="AE3235" s="40">
        <f>+M3235*'Copy Co'!$B$28</f>
        <v>0</v>
      </c>
      <c r="AF3235" s="40">
        <f t="shared" si="397"/>
        <v>233910.93236148139</v>
      </c>
      <c r="AG3235" s="25">
        <f t="shared" si="398"/>
        <v>-5967.0676385186089</v>
      </c>
      <c r="AH3235" s="56">
        <f t="shared" si="399"/>
        <v>41218</v>
      </c>
      <c r="AL3235" s="56"/>
      <c r="BF3235" s="2">
        <v>38071</v>
      </c>
      <c r="BG3235" s="3">
        <v>3.625</v>
      </c>
      <c r="BH3235">
        <v>25</v>
      </c>
      <c r="BI3235">
        <v>11.875</v>
      </c>
    </row>
    <row r="3236" spans="1:61" x14ac:dyDescent="0.25">
      <c r="A3236" s="2">
        <v>41219</v>
      </c>
      <c r="B3236" s="7">
        <v>228586</v>
      </c>
      <c r="C3236" s="3">
        <v>12.7916666666667</v>
      </c>
      <c r="D3236" s="7">
        <f t="shared" si="393"/>
        <v>163.62673611111197</v>
      </c>
      <c r="E3236" s="7">
        <f t="shared" si="394"/>
        <v>2093.0586660879794</v>
      </c>
      <c r="F3236" s="7">
        <f t="shared" si="395"/>
        <v>26773.708770375473</v>
      </c>
      <c r="G3236" s="11">
        <v>239878</v>
      </c>
      <c r="H3236">
        <v>0</v>
      </c>
      <c r="I3236">
        <v>0</v>
      </c>
      <c r="J3236">
        <v>9</v>
      </c>
      <c r="K3236" s="3">
        <v>5.5416666666666696</v>
      </c>
      <c r="L3236" s="3">
        <f t="shared" si="396"/>
        <v>70.887152777777999</v>
      </c>
      <c r="M3236" s="5">
        <v>0</v>
      </c>
      <c r="R3236">
        <v>2012</v>
      </c>
      <c r="S3236" s="1" t="s">
        <v>6</v>
      </c>
      <c r="T3236" s="40">
        <f>+'Copy Co'!$B$17</f>
        <v>51399.602684929596</v>
      </c>
      <c r="U3236">
        <f>+'Copy Co'!$B$18*'All Data'!C3236</f>
        <v>632.03323804804472</v>
      </c>
      <c r="V3236" s="40">
        <f>+D3236*'Copy Co'!$B$19</f>
        <v>68730.111772109405</v>
      </c>
      <c r="W3236" s="40">
        <f>+E3236*'Copy Co'!$B$20</f>
        <v>-16165.691917182241</v>
      </c>
      <c r="X3236" s="40">
        <f>+F3236*'Copy Co'!$B$21</f>
        <v>1298.1419749478152</v>
      </c>
      <c r="Y3236" s="40">
        <f>+G3236*'Copy Co'!$B$22</f>
        <v>99833.044553764674</v>
      </c>
      <c r="Z3236" s="40">
        <f>+H3236*'Copy Co'!$B$23</f>
        <v>0</v>
      </c>
      <c r="AA3236" s="40">
        <f>+I3236*'Copy Co'!$B$24</f>
        <v>0</v>
      </c>
      <c r="AB3236" s="40">
        <f>+J3236*'Copy Co'!$B$25</f>
        <v>3031.3988034760814</v>
      </c>
      <c r="AC3236" s="40">
        <f>+K3236*'Copy Co'!$B$26</f>
        <v>1735.9660910470616</v>
      </c>
      <c r="AD3236" s="40">
        <f>+L3236*'Copy Co'!$B$27</f>
        <v>12994.146372534524</v>
      </c>
      <c r="AE3236" s="40">
        <f>+M3236*'Copy Co'!$B$28</f>
        <v>0</v>
      </c>
      <c r="AF3236" s="40">
        <f t="shared" si="397"/>
        <v>223488.75357367494</v>
      </c>
      <c r="AG3236" s="25">
        <f t="shared" si="398"/>
        <v>-5097.2464263250586</v>
      </c>
      <c r="AH3236" s="56">
        <f t="shared" si="399"/>
        <v>41219</v>
      </c>
      <c r="AL3236" s="56"/>
      <c r="BF3236" s="2">
        <v>40998</v>
      </c>
      <c r="BG3236" s="3">
        <v>3.625</v>
      </c>
      <c r="BH3236">
        <v>21</v>
      </c>
      <c r="BI3236">
        <v>11.125</v>
      </c>
    </row>
    <row r="3237" spans="1:61" x14ac:dyDescent="0.25">
      <c r="A3237" s="2">
        <v>41220</v>
      </c>
      <c r="B3237" s="7">
        <v>209017</v>
      </c>
      <c r="C3237" s="3">
        <v>8.2083333333333393</v>
      </c>
      <c r="D3237" s="7">
        <f t="shared" si="393"/>
        <v>67.376736111111214</v>
      </c>
      <c r="E3237" s="7">
        <f t="shared" si="394"/>
        <v>553.05070891203832</v>
      </c>
      <c r="F3237" s="7">
        <f t="shared" si="395"/>
        <v>4539.6245689863181</v>
      </c>
      <c r="G3237" s="11">
        <v>228586</v>
      </c>
      <c r="H3237">
        <v>0</v>
      </c>
      <c r="I3237">
        <v>0</v>
      </c>
      <c r="J3237">
        <v>14</v>
      </c>
      <c r="K3237" s="3">
        <v>7.1666666666666696</v>
      </c>
      <c r="L3237" s="3">
        <f t="shared" si="396"/>
        <v>58.826388888888957</v>
      </c>
      <c r="M3237" s="5">
        <v>0</v>
      </c>
      <c r="R3237">
        <v>2012</v>
      </c>
      <c r="S3237" s="1" t="s">
        <v>7</v>
      </c>
      <c r="T3237" s="40">
        <f>+'Copy Co'!$B$17</f>
        <v>51399.602684929596</v>
      </c>
      <c r="U3237">
        <f>+'Copy Co'!$B$18*'All Data'!C3237</f>
        <v>405.57181724907031</v>
      </c>
      <c r="V3237" s="40">
        <f>+D3237*'Copy Co'!$B$19</f>
        <v>28301.063223628727</v>
      </c>
      <c r="W3237" s="40">
        <f>+E3237*'Copy Co'!$B$20</f>
        <v>-4271.4748132508603</v>
      </c>
      <c r="X3237" s="40">
        <f>+F3237*'Copy Co'!$B$21</f>
        <v>220.10686879608122</v>
      </c>
      <c r="Y3237" s="40">
        <f>+G3237*'Copy Co'!$B$22</f>
        <v>95133.510877891473</v>
      </c>
      <c r="Z3237" s="40">
        <f>+H3237*'Copy Co'!$B$23</f>
        <v>0</v>
      </c>
      <c r="AA3237" s="40">
        <f>+I3237*'Copy Co'!$B$24</f>
        <v>0</v>
      </c>
      <c r="AB3237" s="40">
        <f>+J3237*'Copy Co'!$B$25</f>
        <v>4715.5092498516824</v>
      </c>
      <c r="AC3237" s="40">
        <f>+K3237*'Copy Co'!$B$26</f>
        <v>2245.008779399207</v>
      </c>
      <c r="AD3237" s="40">
        <f>+L3237*'Copy Co'!$B$27</f>
        <v>10783.317961523326</v>
      </c>
      <c r="AE3237" s="40">
        <f>+M3237*'Copy Co'!$B$28</f>
        <v>0</v>
      </c>
      <c r="AF3237" s="40">
        <f t="shared" si="397"/>
        <v>188932.21665001832</v>
      </c>
      <c r="AG3237" s="25">
        <f t="shared" si="398"/>
        <v>-20084.783349981677</v>
      </c>
      <c r="AH3237" s="56">
        <f t="shared" si="399"/>
        <v>41220</v>
      </c>
      <c r="AL3237" s="56"/>
      <c r="BF3237" s="2">
        <v>42115</v>
      </c>
      <c r="BG3237" s="3">
        <v>3.625</v>
      </c>
      <c r="BH3237">
        <v>14</v>
      </c>
      <c r="BI3237">
        <v>7.625</v>
      </c>
    </row>
    <row r="3238" spans="1:61" x14ac:dyDescent="0.25">
      <c r="A3238" s="2">
        <v>41221</v>
      </c>
      <c r="B3238" s="7">
        <v>188776</v>
      </c>
      <c r="C3238" s="3">
        <v>3</v>
      </c>
      <c r="D3238" s="7">
        <f t="shared" si="393"/>
        <v>9</v>
      </c>
      <c r="E3238" s="7">
        <f t="shared" si="394"/>
        <v>27</v>
      </c>
      <c r="F3238" s="7">
        <f t="shared" si="395"/>
        <v>81</v>
      </c>
      <c r="G3238" s="11">
        <v>209017</v>
      </c>
      <c r="H3238">
        <v>0</v>
      </c>
      <c r="I3238">
        <v>0</v>
      </c>
      <c r="J3238">
        <v>32</v>
      </c>
      <c r="K3238" s="3">
        <v>21.4583333333333</v>
      </c>
      <c r="L3238" s="3">
        <f t="shared" si="396"/>
        <v>64.374999999999901</v>
      </c>
      <c r="M3238" s="5">
        <v>0</v>
      </c>
      <c r="R3238">
        <v>2012</v>
      </c>
      <c r="S3238" s="1" t="s">
        <v>1</v>
      </c>
      <c r="T3238" s="40">
        <f>+'Copy Co'!$B$17</f>
        <v>51399.602684929596</v>
      </c>
      <c r="U3238">
        <f>+'Copy Co'!$B$18*'All Data'!C3238</f>
        <v>148.22929361387332</v>
      </c>
      <c r="V3238" s="40">
        <f>+D3238*'Copy Co'!$B$19</f>
        <v>3780.3785655721895</v>
      </c>
      <c r="W3238" s="40">
        <f>+E3238*'Copy Co'!$B$20</f>
        <v>-208.5338977046971</v>
      </c>
      <c r="X3238" s="40">
        <f>+F3238*'Copy Co'!$B$21</f>
        <v>3.9273415899376132</v>
      </c>
      <c r="Y3238" s="40">
        <f>+G3238*'Copy Co'!$B$22</f>
        <v>86989.234000176046</v>
      </c>
      <c r="Z3238" s="40">
        <f>+H3238*'Copy Co'!$B$23</f>
        <v>0</v>
      </c>
      <c r="AA3238" s="40">
        <f>+I3238*'Copy Co'!$B$24</f>
        <v>0</v>
      </c>
      <c r="AB3238" s="40">
        <f>+J3238*'Copy Co'!$B$25</f>
        <v>10778.306856803845</v>
      </c>
      <c r="AC3238" s="40">
        <f>+K3238*'Copy Co'!$B$26</f>
        <v>6721.9739615731942</v>
      </c>
      <c r="AD3238" s="40">
        <f>+L3238*'Copy Co'!$B$27</f>
        <v>11800.419962616097</v>
      </c>
      <c r="AE3238" s="40">
        <f>+M3238*'Copy Co'!$B$28</f>
        <v>0</v>
      </c>
      <c r="AF3238" s="40">
        <f t="shared" si="397"/>
        <v>171413.53876917006</v>
      </c>
      <c r="AG3238" s="25">
        <f t="shared" si="398"/>
        <v>-17362.46123082994</v>
      </c>
      <c r="AH3238" s="56">
        <f t="shared" si="399"/>
        <v>41221</v>
      </c>
      <c r="AL3238" s="56"/>
      <c r="BF3238" s="2">
        <v>42152</v>
      </c>
      <c r="BG3238" s="3">
        <v>3.625</v>
      </c>
      <c r="BH3238">
        <v>15</v>
      </c>
      <c r="BI3238">
        <v>8.9166666666666696</v>
      </c>
    </row>
    <row r="3239" spans="1:61" x14ac:dyDescent="0.25">
      <c r="A3239" s="2">
        <v>41222</v>
      </c>
      <c r="B3239" s="7">
        <v>420964</v>
      </c>
      <c r="C3239" s="3">
        <v>31.75</v>
      </c>
      <c r="D3239" s="7">
        <f t="shared" si="393"/>
        <v>1008.0625</v>
      </c>
      <c r="E3239" s="7">
        <f t="shared" si="394"/>
        <v>32005.984375</v>
      </c>
      <c r="F3239" s="7">
        <f t="shared" si="395"/>
        <v>1016190.00390625</v>
      </c>
      <c r="G3239" s="11">
        <v>188776</v>
      </c>
      <c r="H3239">
        <v>1</v>
      </c>
      <c r="I3239">
        <v>0</v>
      </c>
      <c r="J3239">
        <v>18</v>
      </c>
      <c r="K3239" s="3">
        <v>6.5</v>
      </c>
      <c r="L3239" s="3">
        <f t="shared" si="396"/>
        <v>206.375</v>
      </c>
      <c r="M3239" s="5">
        <v>0</v>
      </c>
      <c r="R3239">
        <v>2012</v>
      </c>
      <c r="S3239" s="1" t="s">
        <v>2</v>
      </c>
      <c r="T3239" s="40">
        <f>+'Copy Co'!$B$17</f>
        <v>51399.602684929596</v>
      </c>
      <c r="U3239">
        <f>+'Copy Co'!$B$18*'All Data'!C3239</f>
        <v>1568.7600240801592</v>
      </c>
      <c r="V3239" s="40">
        <f>+D3239*'Copy Co'!$B$19</f>
        <v>423428.65197301278</v>
      </c>
      <c r="W3239" s="40">
        <f>+E3239*'Copy Co'!$B$20</f>
        <v>-247197.50635534755</v>
      </c>
      <c r="X3239" s="40">
        <f>+F3239*'Copy Co'!$B$21</f>
        <v>49270.682291603473</v>
      </c>
      <c r="Y3239" s="40">
        <f>+G3239*'Copy Co'!$B$22</f>
        <v>78565.282429741288</v>
      </c>
      <c r="Z3239" s="40">
        <f>+H3239*'Copy Co'!$B$23</f>
        <v>-10610.780657764437</v>
      </c>
      <c r="AA3239" s="40">
        <f>+I3239*'Copy Co'!$B$24</f>
        <v>0</v>
      </c>
      <c r="AB3239" s="40">
        <f>+J3239*'Copy Co'!$B$25</f>
        <v>6062.7976069521628</v>
      </c>
      <c r="AC3239" s="40">
        <f>+K3239*'Copy Co'!$B$26</f>
        <v>2036.1707534085824</v>
      </c>
      <c r="AD3239" s="40">
        <f>+L3239*'Copy Co'!$B$27</f>
        <v>37830.084190833411</v>
      </c>
      <c r="AE3239" s="40">
        <f>+M3239*'Copy Co'!$B$28</f>
        <v>0</v>
      </c>
      <c r="AF3239" s="40">
        <f t="shared" si="397"/>
        <v>392353.74494144937</v>
      </c>
      <c r="AG3239" s="25">
        <f t="shared" si="398"/>
        <v>-28610.255058550625</v>
      </c>
      <c r="AH3239" s="56">
        <f t="shared" si="399"/>
        <v>41222</v>
      </c>
      <c r="AL3239" s="56"/>
      <c r="BF3239" s="2">
        <v>42253</v>
      </c>
      <c r="BG3239" s="3">
        <v>3.625</v>
      </c>
      <c r="BH3239">
        <v>13</v>
      </c>
      <c r="BI3239">
        <v>5.4583333333333304</v>
      </c>
    </row>
    <row r="3240" spans="1:61" x14ac:dyDescent="0.25">
      <c r="A3240" s="2">
        <v>41223</v>
      </c>
      <c r="B3240" s="7">
        <v>510917</v>
      </c>
      <c r="C3240" s="3">
        <v>35.9166666666667</v>
      </c>
      <c r="D3240" s="7">
        <f t="shared" si="393"/>
        <v>1290.0069444444468</v>
      </c>
      <c r="E3240" s="7">
        <f t="shared" si="394"/>
        <v>46332.749421296423</v>
      </c>
      <c r="F3240" s="7">
        <f t="shared" si="395"/>
        <v>1664117.9167148981</v>
      </c>
      <c r="G3240" s="11">
        <v>420964</v>
      </c>
      <c r="H3240">
        <v>0</v>
      </c>
      <c r="I3240">
        <v>1</v>
      </c>
      <c r="J3240">
        <v>14</v>
      </c>
      <c r="K3240" s="3">
        <v>6.0833333333333304</v>
      </c>
      <c r="L3240" s="3">
        <f t="shared" si="396"/>
        <v>218.49305555555566</v>
      </c>
      <c r="M3240" s="5">
        <v>0</v>
      </c>
      <c r="R3240">
        <v>2012</v>
      </c>
      <c r="S3240" s="1" t="s">
        <v>3</v>
      </c>
      <c r="T3240" s="40">
        <f>+'Copy Co'!$B$17</f>
        <v>51399.602684929596</v>
      </c>
      <c r="U3240">
        <f>+'Copy Co'!$B$18*'All Data'!C3240</f>
        <v>1774.6340429883182</v>
      </c>
      <c r="V3240" s="40">
        <f>+D3240*'Copy Co'!$B$19</f>
        <v>541857.17802411783</v>
      </c>
      <c r="W3240" s="40">
        <f>+E3240*'Copy Co'!$B$20</f>
        <v>-357849.95659992564</v>
      </c>
      <c r="X3240" s="40">
        <f>+F3240*'Copy Co'!$B$21</f>
        <v>80685.9198132686</v>
      </c>
      <c r="Y3240" s="40">
        <f>+G3240*'Copy Co'!$B$22</f>
        <v>175197.88295521471</v>
      </c>
      <c r="Z3240" s="40">
        <f>+H3240*'Copy Co'!$B$23</f>
        <v>0</v>
      </c>
      <c r="AA3240" s="40">
        <f>+I3240*'Copy Co'!$B$24</f>
        <v>-10704.382616627605</v>
      </c>
      <c r="AB3240" s="40">
        <f>+J3240*'Copy Co'!$B$25</f>
        <v>4715.5092498516824</v>
      </c>
      <c r="AC3240" s="40">
        <f>+K3240*'Copy Co'!$B$26</f>
        <v>1905.6469871644417</v>
      </c>
      <c r="AD3240" s="40">
        <f>+L3240*'Copy Co'!$B$27</f>
        <v>40051.414593720714</v>
      </c>
      <c r="AE3240" s="40">
        <f>+M3240*'Copy Co'!$B$28</f>
        <v>0</v>
      </c>
      <c r="AF3240" s="40">
        <f t="shared" si="397"/>
        <v>529033.44913470268</v>
      </c>
      <c r="AG3240" s="25">
        <f t="shared" si="398"/>
        <v>18116.449134702678</v>
      </c>
      <c r="AH3240" s="56">
        <f t="shared" si="399"/>
        <v>41223</v>
      </c>
      <c r="AL3240" s="56"/>
      <c r="BF3240" s="2">
        <v>39949</v>
      </c>
      <c r="BG3240" s="3">
        <v>3.5833333333333401</v>
      </c>
      <c r="BH3240">
        <v>10</v>
      </c>
      <c r="BI3240">
        <v>5.6666666666666696</v>
      </c>
    </row>
    <row r="3241" spans="1:61" x14ac:dyDescent="0.25">
      <c r="A3241" s="2">
        <v>41224</v>
      </c>
      <c r="B3241" s="7">
        <v>557372</v>
      </c>
      <c r="C3241" s="3">
        <v>38.9166666666667</v>
      </c>
      <c r="D3241" s="7">
        <f t="shared" si="393"/>
        <v>1514.5069444444471</v>
      </c>
      <c r="E3241" s="7">
        <f t="shared" si="394"/>
        <v>58939.561921296452</v>
      </c>
      <c r="F3241" s="7">
        <f t="shared" si="395"/>
        <v>2293731.2847704557</v>
      </c>
      <c r="G3241" s="11">
        <v>510917</v>
      </c>
      <c r="H3241">
        <v>0</v>
      </c>
      <c r="I3241">
        <v>1</v>
      </c>
      <c r="J3241">
        <v>13</v>
      </c>
      <c r="K3241" s="3">
        <v>7.75</v>
      </c>
      <c r="L3241" s="3">
        <f t="shared" si="396"/>
        <v>301.60416666666691</v>
      </c>
      <c r="M3241" s="5">
        <v>0</v>
      </c>
      <c r="R3241">
        <v>2012</v>
      </c>
      <c r="S3241" s="1" t="s">
        <v>4</v>
      </c>
      <c r="T3241" s="40">
        <f>+'Copy Co'!$B$17</f>
        <v>51399.602684929596</v>
      </c>
      <c r="U3241">
        <f>+'Copy Co'!$B$18*'All Data'!C3241</f>
        <v>1922.8633366021916</v>
      </c>
      <c r="V3241" s="40">
        <f>+D3241*'Copy Co'!$B$19</f>
        <v>636156.6211320021</v>
      </c>
      <c r="W3241" s="40">
        <f>+E3241*'Copy Co'!$B$20</f>
        <v>-455218.39172056649</v>
      </c>
      <c r="X3241" s="40">
        <f>+F3241*'Copy Co'!$B$21</f>
        <v>111213.16383728452</v>
      </c>
      <c r="Y3241" s="40">
        <f>+G3241*'Copy Co'!$B$22</f>
        <v>212634.75443465338</v>
      </c>
      <c r="Z3241" s="40">
        <f>+H3241*'Copy Co'!$B$23</f>
        <v>0</v>
      </c>
      <c r="AA3241" s="40">
        <f>+I3241*'Copy Co'!$B$24</f>
        <v>-10704.382616627605</v>
      </c>
      <c r="AB3241" s="40">
        <f>+J3241*'Copy Co'!$B$25</f>
        <v>4378.6871605765618</v>
      </c>
      <c r="AC3241" s="40">
        <f>+K3241*'Copy Co'!$B$26</f>
        <v>2427.7420521410022</v>
      </c>
      <c r="AD3241" s="40">
        <f>+L3241*'Copy Co'!$B$27</f>
        <v>55286.304142004417</v>
      </c>
      <c r="AE3241" s="40">
        <f>+M3241*'Copy Co'!$B$28</f>
        <v>0</v>
      </c>
      <c r="AF3241" s="40">
        <f t="shared" si="397"/>
        <v>609496.9644429998</v>
      </c>
      <c r="AG3241" s="25">
        <f t="shared" si="398"/>
        <v>52124.964442999801</v>
      </c>
      <c r="AH3241" s="56">
        <f t="shared" si="399"/>
        <v>41224</v>
      </c>
      <c r="AL3241" s="56"/>
      <c r="BF3241" s="2">
        <v>42507</v>
      </c>
      <c r="BG3241" s="3">
        <v>3.5833333333333401</v>
      </c>
      <c r="BH3241">
        <v>14</v>
      </c>
      <c r="BI3241">
        <v>7.5416666666666696</v>
      </c>
    </row>
    <row r="3242" spans="1:61" x14ac:dyDescent="0.25">
      <c r="A3242" s="2">
        <v>41225</v>
      </c>
      <c r="B3242" s="7">
        <v>542915</v>
      </c>
      <c r="C3242" s="3">
        <v>33.9166666666667</v>
      </c>
      <c r="D3242" s="7">
        <f t="shared" si="393"/>
        <v>1150.3402777777801</v>
      </c>
      <c r="E3242" s="7">
        <f t="shared" si="394"/>
        <v>39015.707754629744</v>
      </c>
      <c r="F3242" s="7">
        <f t="shared" si="395"/>
        <v>1323282.7546778603</v>
      </c>
      <c r="G3242" s="11">
        <v>557372</v>
      </c>
      <c r="H3242">
        <v>0</v>
      </c>
      <c r="I3242">
        <v>0</v>
      </c>
      <c r="J3242">
        <v>10</v>
      </c>
      <c r="K3242" s="3">
        <v>4.8333333333333304</v>
      </c>
      <c r="L3242" s="3">
        <f t="shared" si="396"/>
        <v>163.93055555555563</v>
      </c>
      <c r="M3242" s="5">
        <v>0</v>
      </c>
      <c r="R3242">
        <v>2012</v>
      </c>
      <c r="S3242" s="1" t="s">
        <v>5</v>
      </c>
      <c r="T3242" s="40">
        <f>+'Copy Co'!$B$17</f>
        <v>51399.602684929596</v>
      </c>
      <c r="U3242">
        <f>+'Copy Co'!$B$18*'All Data'!C3242</f>
        <v>1675.8145139124026</v>
      </c>
      <c r="V3242" s="40">
        <f>+D3242*'Copy Co'!$B$19</f>
        <v>483191.30324727535</v>
      </c>
      <c r="W3242" s="40">
        <f>+E3242*'Copy Co'!$B$20</f>
        <v>-301336.94851038209</v>
      </c>
      <c r="X3242" s="40">
        <f>+F3242*'Copy Co'!$B$21</f>
        <v>64160.288860414475</v>
      </c>
      <c r="Y3242" s="40">
        <f>+G3242*'Copy Co'!$B$22</f>
        <v>231968.51611661314</v>
      </c>
      <c r="Z3242" s="40">
        <f>+H3242*'Copy Co'!$B$23</f>
        <v>0</v>
      </c>
      <c r="AA3242" s="40">
        <f>+I3242*'Copy Co'!$B$24</f>
        <v>0</v>
      </c>
      <c r="AB3242" s="40">
        <f>+J3242*'Copy Co'!$B$25</f>
        <v>3368.2208927512015</v>
      </c>
      <c r="AC3242" s="40">
        <f>+K3242*'Copy Co'!$B$26</f>
        <v>1514.0756884320219</v>
      </c>
      <c r="AD3242" s="40">
        <f>+L3242*'Copy Co'!$B$27</f>
        <v>30049.699421522779</v>
      </c>
      <c r="AE3242" s="40">
        <f>+M3242*'Copy Co'!$B$28</f>
        <v>0</v>
      </c>
      <c r="AF3242" s="40">
        <f t="shared" si="397"/>
        <v>565990.57291546883</v>
      </c>
      <c r="AG3242" s="25">
        <f t="shared" si="398"/>
        <v>23075.572915468831</v>
      </c>
      <c r="AH3242" s="56">
        <f t="shared" si="399"/>
        <v>41225</v>
      </c>
      <c r="AL3242" s="56"/>
      <c r="BF3242" s="2">
        <v>42629</v>
      </c>
      <c r="BG3242" s="3">
        <v>3.5833333333333401</v>
      </c>
      <c r="BH3242">
        <v>9</v>
      </c>
      <c r="BI3242">
        <v>5.7083333333333304</v>
      </c>
    </row>
    <row r="3243" spans="1:61" x14ac:dyDescent="0.25">
      <c r="A3243" s="2">
        <v>41226</v>
      </c>
      <c r="B3243" s="7">
        <v>471543</v>
      </c>
      <c r="C3243" s="3">
        <v>30.375</v>
      </c>
      <c r="D3243" s="7">
        <f t="shared" si="393"/>
        <v>922.640625</v>
      </c>
      <c r="E3243" s="7">
        <f t="shared" si="394"/>
        <v>28025.208984375</v>
      </c>
      <c r="F3243" s="7">
        <f t="shared" si="395"/>
        <v>851265.72290039063</v>
      </c>
      <c r="G3243" s="11">
        <v>542915</v>
      </c>
      <c r="H3243">
        <v>0</v>
      </c>
      <c r="I3243">
        <v>0</v>
      </c>
      <c r="J3243">
        <v>8</v>
      </c>
      <c r="K3243" s="3">
        <v>3.375</v>
      </c>
      <c r="L3243" s="3">
        <f t="shared" si="396"/>
        <v>102.515625</v>
      </c>
      <c r="M3243" s="5">
        <v>0</v>
      </c>
      <c r="R3243">
        <v>2012</v>
      </c>
      <c r="S3243" s="1" t="s">
        <v>6</v>
      </c>
      <c r="T3243" s="40">
        <f>+'Copy Co'!$B$17</f>
        <v>51399.602684929596</v>
      </c>
      <c r="U3243">
        <f>+'Copy Co'!$B$18*'All Data'!C3243</f>
        <v>1500.8215978404673</v>
      </c>
      <c r="V3243" s="40">
        <f>+D3243*'Copy Co'!$B$19</f>
        <v>387547.87138623645</v>
      </c>
      <c r="W3243" s="40">
        <f>+E3243*'Copy Co'!$B$20</f>
        <v>-216452.07642594128</v>
      </c>
      <c r="X3243" s="40">
        <f>+F3243*'Copy Co'!$B$21</f>
        <v>41274.213304135948</v>
      </c>
      <c r="Y3243" s="40">
        <f>+G3243*'Copy Co'!$B$22</f>
        <v>225951.76457994126</v>
      </c>
      <c r="Z3243" s="40">
        <f>+H3243*'Copy Co'!$B$23</f>
        <v>0</v>
      </c>
      <c r="AA3243" s="40">
        <f>+I3243*'Copy Co'!$B$24</f>
        <v>0</v>
      </c>
      <c r="AB3243" s="40">
        <f>+J3243*'Copy Co'!$B$25</f>
        <v>2694.5767142009613</v>
      </c>
      <c r="AC3243" s="40">
        <f>+K3243*'Copy Co'!$B$26</f>
        <v>1057.2425065775333</v>
      </c>
      <c r="AD3243" s="40">
        <f>+L3243*'Copy Co'!$B$27</f>
        <v>18791.882372505908</v>
      </c>
      <c r="AE3243" s="40">
        <f>+M3243*'Copy Co'!$B$28</f>
        <v>0</v>
      </c>
      <c r="AF3243" s="40">
        <f t="shared" si="397"/>
        <v>513765.89872042683</v>
      </c>
      <c r="AG3243" s="25">
        <f t="shared" si="398"/>
        <v>42222.898720426834</v>
      </c>
      <c r="AH3243" s="56">
        <f t="shared" si="399"/>
        <v>41226</v>
      </c>
      <c r="AL3243" s="56"/>
      <c r="BF3243" s="2">
        <v>39973</v>
      </c>
      <c r="BG3243" s="3">
        <v>3.5416666666666599</v>
      </c>
      <c r="BH3243">
        <v>16</v>
      </c>
      <c r="BI3243">
        <v>9.5833333333333304</v>
      </c>
    </row>
    <row r="3244" spans="1:61" x14ac:dyDescent="0.25">
      <c r="A3244" s="2">
        <v>41227</v>
      </c>
      <c r="B3244" s="7">
        <v>453338</v>
      </c>
      <c r="C3244" s="3">
        <v>28.0416666666667</v>
      </c>
      <c r="D3244" s="7">
        <f t="shared" si="393"/>
        <v>786.33506944444628</v>
      </c>
      <c r="E3244" s="7">
        <f t="shared" si="394"/>
        <v>22050.145905671372</v>
      </c>
      <c r="F3244" s="7">
        <f t="shared" si="395"/>
        <v>618322.84143820219</v>
      </c>
      <c r="G3244" s="11">
        <v>471543</v>
      </c>
      <c r="H3244">
        <v>0</v>
      </c>
      <c r="I3244">
        <v>0</v>
      </c>
      <c r="J3244">
        <v>9</v>
      </c>
      <c r="K3244" s="3">
        <v>4.375</v>
      </c>
      <c r="L3244" s="3">
        <f t="shared" si="396"/>
        <v>122.68229166666681</v>
      </c>
      <c r="M3244" s="5">
        <v>0</v>
      </c>
      <c r="R3244">
        <v>2012</v>
      </c>
      <c r="S3244" s="1" t="s">
        <v>7</v>
      </c>
      <c r="T3244" s="40">
        <f>+'Copy Co'!$B$17</f>
        <v>51399.602684929596</v>
      </c>
      <c r="U3244">
        <f>+'Copy Co'!$B$18*'All Data'!C3244</f>
        <v>1385.5321472519008</v>
      </c>
      <c r="V3244" s="40">
        <f>+D3244*'Copy Co'!$B$19</f>
        <v>330293.80465394486</v>
      </c>
      <c r="W3244" s="40">
        <f>+E3244*'Copy Co'!$B$20</f>
        <v>-170303.81002470074</v>
      </c>
      <c r="X3244" s="40">
        <f>+F3244*'Copy Co'!$B$21</f>
        <v>29979.814952946319</v>
      </c>
      <c r="Y3244" s="40">
        <f>+G3244*'Copy Co'!$B$22</f>
        <v>196247.98159070802</v>
      </c>
      <c r="Z3244" s="40">
        <f>+H3244*'Copy Co'!$B$23</f>
        <v>0</v>
      </c>
      <c r="AA3244" s="40">
        <f>+I3244*'Copy Co'!$B$24</f>
        <v>0</v>
      </c>
      <c r="AB3244" s="40">
        <f>+J3244*'Copy Co'!$B$25</f>
        <v>3031.3988034760814</v>
      </c>
      <c r="AC3244" s="40">
        <f>+K3244*'Copy Co'!$B$26</f>
        <v>1370.4995455634689</v>
      </c>
      <c r="AD3244" s="40">
        <f>+L3244*'Copy Co'!$B$27</f>
        <v>22488.583512898298</v>
      </c>
      <c r="AE3244" s="40">
        <f>+M3244*'Copy Co'!$B$28</f>
        <v>0</v>
      </c>
      <c r="AF3244" s="40">
        <f t="shared" si="397"/>
        <v>465893.40786701784</v>
      </c>
      <c r="AG3244" s="25">
        <f t="shared" si="398"/>
        <v>12555.407867017842</v>
      </c>
      <c r="AH3244" s="56">
        <f t="shared" si="399"/>
        <v>41227</v>
      </c>
      <c r="AL3244" s="56"/>
      <c r="BF3244" s="2">
        <v>38993</v>
      </c>
      <c r="BG3244" s="3">
        <v>3.5</v>
      </c>
      <c r="BH3244">
        <v>13</v>
      </c>
      <c r="BI3244">
        <v>7.1666666666666696</v>
      </c>
    </row>
    <row r="3245" spans="1:61" x14ac:dyDescent="0.25">
      <c r="A3245" s="2">
        <v>41228</v>
      </c>
      <c r="B3245" s="7">
        <v>407178</v>
      </c>
      <c r="C3245" s="3">
        <v>25.125</v>
      </c>
      <c r="D3245" s="7">
        <f t="shared" si="393"/>
        <v>631.265625</v>
      </c>
      <c r="E3245" s="7">
        <f t="shared" si="394"/>
        <v>15860.548828125</v>
      </c>
      <c r="F3245" s="7">
        <f t="shared" si="395"/>
        <v>398496.28930664063</v>
      </c>
      <c r="G3245" s="11">
        <v>453338</v>
      </c>
      <c r="H3245">
        <v>0</v>
      </c>
      <c r="I3245">
        <v>0</v>
      </c>
      <c r="J3245">
        <v>7</v>
      </c>
      <c r="K3245" s="3">
        <v>2.8333333333333299</v>
      </c>
      <c r="L3245" s="3">
        <f t="shared" si="396"/>
        <v>71.187499999999915</v>
      </c>
      <c r="M3245" s="5">
        <v>0</v>
      </c>
      <c r="R3245">
        <v>2012</v>
      </c>
      <c r="S3245" s="1" t="s">
        <v>1</v>
      </c>
      <c r="T3245" s="40">
        <f>+'Copy Co'!$B$17</f>
        <v>51399.602684929596</v>
      </c>
      <c r="U3245">
        <f>+'Copy Co'!$B$18*'All Data'!C3245</f>
        <v>1241.4203340161889</v>
      </c>
      <c r="V3245" s="40">
        <f>+D3245*'Copy Co'!$B$19</f>
        <v>265158.11532583687</v>
      </c>
      <c r="W3245" s="40">
        <f>+E3245*'Copy Co'!$B$20</f>
        <v>-122498.59506905824</v>
      </c>
      <c r="X3245" s="40">
        <f>+F3245*'Copy Co'!$B$21</f>
        <v>19321.370992960263</v>
      </c>
      <c r="Y3245" s="40">
        <f>+G3245*'Copy Co'!$B$22</f>
        <v>188671.37775000031</v>
      </c>
      <c r="Z3245" s="40">
        <f>+H3245*'Copy Co'!$B$23</f>
        <v>0</v>
      </c>
      <c r="AA3245" s="40">
        <f>+I3245*'Copy Co'!$B$24</f>
        <v>0</v>
      </c>
      <c r="AB3245" s="40">
        <f>+J3245*'Copy Co'!$B$25</f>
        <v>2357.7546249258412</v>
      </c>
      <c r="AC3245" s="40">
        <f>+K3245*'Copy Co'!$B$26</f>
        <v>887.56161046015029</v>
      </c>
      <c r="AD3245" s="40">
        <f>+L3245*'Copy Co'!$B$27</f>
        <v>13049.202269339554</v>
      </c>
      <c r="AE3245" s="40">
        <f>+M3245*'Copy Co'!$B$28</f>
        <v>0</v>
      </c>
      <c r="AF3245" s="40">
        <f t="shared" si="397"/>
        <v>419587.8105234105</v>
      </c>
      <c r="AG3245" s="25">
        <f t="shared" si="398"/>
        <v>12409.810523410502</v>
      </c>
      <c r="AH3245" s="56">
        <f t="shared" si="399"/>
        <v>41228</v>
      </c>
      <c r="AL3245" s="56"/>
      <c r="BF3245" s="2">
        <v>41574</v>
      </c>
      <c r="BG3245" s="3">
        <v>3.5</v>
      </c>
      <c r="BH3245">
        <v>21</v>
      </c>
      <c r="BI3245">
        <v>10.25</v>
      </c>
    </row>
    <row r="3246" spans="1:61" x14ac:dyDescent="0.25">
      <c r="A3246" s="2">
        <v>41229</v>
      </c>
      <c r="B3246" s="7">
        <v>383002</v>
      </c>
      <c r="C3246" s="3">
        <v>20.0833333333333</v>
      </c>
      <c r="D3246" s="7">
        <f t="shared" si="393"/>
        <v>403.34027777777646</v>
      </c>
      <c r="E3246" s="7">
        <f t="shared" si="394"/>
        <v>8100.4172453703304</v>
      </c>
      <c r="F3246" s="7">
        <f t="shared" si="395"/>
        <v>162683.37967785387</v>
      </c>
      <c r="G3246" s="11">
        <v>407178</v>
      </c>
      <c r="H3246">
        <v>1</v>
      </c>
      <c r="I3246">
        <v>0</v>
      </c>
      <c r="J3246">
        <v>20</v>
      </c>
      <c r="K3246" s="3">
        <v>5.5416666666666696</v>
      </c>
      <c r="L3246" s="3">
        <f t="shared" si="396"/>
        <v>111.29513888888876</v>
      </c>
      <c r="M3246" s="5">
        <v>0</v>
      </c>
      <c r="R3246">
        <v>2012</v>
      </c>
      <c r="S3246" s="1" t="s">
        <v>2</v>
      </c>
      <c r="T3246" s="40">
        <f>+'Copy Co'!$B$17</f>
        <v>51399.602684929596</v>
      </c>
      <c r="U3246">
        <f>+'Copy Co'!$B$18*'All Data'!C3246</f>
        <v>992.31277113731687</v>
      </c>
      <c r="V3246" s="40">
        <f>+D3246*'Copy Co'!$B$19</f>
        <v>169419.88230478211</v>
      </c>
      <c r="W3246" s="40">
        <f>+E3246*'Copy Co'!$B$20</f>
        <v>-62563.391896719288</v>
      </c>
      <c r="X3246" s="40">
        <f>+F3246*'Copy Co'!$B$21</f>
        <v>7887.8173209931729</v>
      </c>
      <c r="Y3246" s="40">
        <f>+G3246*'Copy Co'!$B$22</f>
        <v>169460.38992868373</v>
      </c>
      <c r="Z3246" s="40">
        <f>+H3246*'Copy Co'!$B$23</f>
        <v>-10610.780657764437</v>
      </c>
      <c r="AA3246" s="40">
        <f>+I3246*'Copy Co'!$B$24</f>
        <v>0</v>
      </c>
      <c r="AB3246" s="40">
        <f>+J3246*'Copy Co'!$B$25</f>
        <v>6736.441785502403</v>
      </c>
      <c r="AC3246" s="40">
        <f>+K3246*'Copy Co'!$B$26</f>
        <v>1735.9660910470616</v>
      </c>
      <c r="AD3246" s="40">
        <f>+L3246*'Copy Co'!$B$27</f>
        <v>20401.233066975939</v>
      </c>
      <c r="AE3246" s="40">
        <f>+M3246*'Copy Co'!$B$28</f>
        <v>0</v>
      </c>
      <c r="AF3246" s="40">
        <f t="shared" si="397"/>
        <v>354859.47339956759</v>
      </c>
      <c r="AG3246" s="25">
        <f t="shared" si="398"/>
        <v>-28142.526600432408</v>
      </c>
      <c r="AH3246" s="56">
        <f t="shared" si="399"/>
        <v>41229</v>
      </c>
      <c r="AL3246" s="56"/>
      <c r="BF3246" s="2">
        <v>38149</v>
      </c>
      <c r="BG3246" s="3">
        <v>3.4583333333333401</v>
      </c>
      <c r="BH3246">
        <v>12</v>
      </c>
      <c r="BI3246">
        <v>5.25</v>
      </c>
    </row>
    <row r="3247" spans="1:61" x14ac:dyDescent="0.25">
      <c r="A3247" s="2">
        <v>41230</v>
      </c>
      <c r="B3247" s="7">
        <v>304715</v>
      </c>
      <c r="C3247" s="3">
        <v>14.2083333333333</v>
      </c>
      <c r="D3247" s="7">
        <f t="shared" si="393"/>
        <v>201.87673611111018</v>
      </c>
      <c r="E3247" s="7">
        <f t="shared" si="394"/>
        <v>2868.3319589120169</v>
      </c>
      <c r="F3247" s="7">
        <f t="shared" si="395"/>
        <v>40754.216582874818</v>
      </c>
      <c r="G3247" s="11">
        <v>383002</v>
      </c>
      <c r="H3247">
        <v>0</v>
      </c>
      <c r="I3247">
        <v>1</v>
      </c>
      <c r="J3247">
        <v>26</v>
      </c>
      <c r="K3247" s="3">
        <v>12.8333333333333</v>
      </c>
      <c r="L3247" s="3">
        <f t="shared" si="396"/>
        <v>182.34027777777689</v>
      </c>
      <c r="M3247" s="5">
        <v>0</v>
      </c>
      <c r="R3247">
        <v>2012</v>
      </c>
      <c r="S3247" s="1" t="s">
        <v>3</v>
      </c>
      <c r="T3247" s="40">
        <f>+'Copy Co'!$B$17</f>
        <v>51399.602684929596</v>
      </c>
      <c r="U3247">
        <f>+'Copy Co'!$B$18*'All Data'!C3247</f>
        <v>702.03040447681497</v>
      </c>
      <c r="V3247" s="40">
        <f>+D3247*'Copy Co'!$B$19</f>
        <v>84796.72067579045</v>
      </c>
      <c r="W3247" s="40">
        <f>+E3247*'Copy Co'!$B$20</f>
        <v>-22153.497900106369</v>
      </c>
      <c r="X3247" s="40">
        <f>+F3247*'Copy Co'!$B$21</f>
        <v>1975.9966635956721</v>
      </c>
      <c r="Y3247" s="40">
        <f>+G3247*'Copy Co'!$B$22</f>
        <v>159398.7599120427</v>
      </c>
      <c r="Z3247" s="40">
        <f>+H3247*'Copy Co'!$B$23</f>
        <v>0</v>
      </c>
      <c r="AA3247" s="40">
        <f>+I3247*'Copy Co'!$B$24</f>
        <v>-10704.382616627605</v>
      </c>
      <c r="AB3247" s="40">
        <f>+J3247*'Copy Co'!$B$25</f>
        <v>8757.3743211531237</v>
      </c>
      <c r="AC3247" s="40">
        <f>+K3247*'Copy Co'!$B$26</f>
        <v>4020.1320003194987</v>
      </c>
      <c r="AD3247" s="40">
        <f>+L3247*'Copy Co'!$B$27</f>
        <v>33424.339477714115</v>
      </c>
      <c r="AE3247" s="40">
        <f>+M3247*'Copy Co'!$B$28</f>
        <v>0</v>
      </c>
      <c r="AF3247" s="40">
        <f t="shared" si="397"/>
        <v>311617.07562328794</v>
      </c>
      <c r="AG3247" s="25">
        <f t="shared" si="398"/>
        <v>6902.0756232879357</v>
      </c>
      <c r="AH3247" s="56">
        <f t="shared" si="399"/>
        <v>41230</v>
      </c>
      <c r="AL3247" s="56"/>
      <c r="BF3247" s="2">
        <v>39924</v>
      </c>
      <c r="BG3247" s="3">
        <v>3.4583333333333401</v>
      </c>
      <c r="BH3247">
        <v>12</v>
      </c>
      <c r="BI3247">
        <v>7.4166666666666696</v>
      </c>
    </row>
    <row r="3248" spans="1:61" x14ac:dyDescent="0.25">
      <c r="A3248" s="2">
        <v>41231</v>
      </c>
      <c r="B3248" s="7">
        <v>314600</v>
      </c>
      <c r="C3248" s="3">
        <v>15.875</v>
      </c>
      <c r="D3248" s="7">
        <f t="shared" si="393"/>
        <v>252.015625</v>
      </c>
      <c r="E3248" s="7">
        <f t="shared" si="394"/>
        <v>4000.748046875</v>
      </c>
      <c r="F3248" s="7">
        <f t="shared" si="395"/>
        <v>63511.875244140625</v>
      </c>
      <c r="G3248" s="11">
        <v>304715</v>
      </c>
      <c r="H3248">
        <v>0</v>
      </c>
      <c r="I3248">
        <v>1</v>
      </c>
      <c r="J3248">
        <v>22</v>
      </c>
      <c r="K3248" s="3">
        <v>10.9583333333333</v>
      </c>
      <c r="L3248" s="3">
        <f t="shared" si="396"/>
        <v>173.96354166666615</v>
      </c>
      <c r="M3248" s="5">
        <v>0</v>
      </c>
      <c r="R3248">
        <v>2012</v>
      </c>
      <c r="S3248" s="1" t="s">
        <v>4</v>
      </c>
      <c r="T3248" s="40">
        <f>+'Copy Co'!$B$17</f>
        <v>51399.602684929596</v>
      </c>
      <c r="U3248">
        <f>+'Copy Co'!$B$18*'All Data'!C3248</f>
        <v>784.38001204007958</v>
      </c>
      <c r="V3248" s="40">
        <f>+D3248*'Copy Co'!$B$19</f>
        <v>105857.16299325319</v>
      </c>
      <c r="W3248" s="40">
        <f>+E3248*'Copy Co'!$B$20</f>
        <v>-30899.688294418444</v>
      </c>
      <c r="X3248" s="40">
        <f>+F3248*'Copy Co'!$B$21</f>
        <v>3079.417643225217</v>
      </c>
      <c r="Y3248" s="40">
        <f>+G3248*'Copy Co'!$B$22</f>
        <v>126817.07439281803</v>
      </c>
      <c r="Z3248" s="40">
        <f>+H3248*'Copy Co'!$B$23</f>
        <v>0</v>
      </c>
      <c r="AA3248" s="40">
        <f>+I3248*'Copy Co'!$B$24</f>
        <v>-10704.382616627605</v>
      </c>
      <c r="AB3248" s="40">
        <f>+J3248*'Copy Co'!$B$25</f>
        <v>7410.0859640526432</v>
      </c>
      <c r="AC3248" s="40">
        <f>+K3248*'Copy Co'!$B$26</f>
        <v>3432.7750522208689</v>
      </c>
      <c r="AD3248" s="40">
        <f>+L3248*'Copy Co'!$B$27</f>
        <v>31888.820968554992</v>
      </c>
      <c r="AE3248" s="40">
        <f>+M3248*'Copy Co'!$B$28</f>
        <v>0</v>
      </c>
      <c r="AF3248" s="40">
        <f t="shared" si="397"/>
        <v>289065.24880004855</v>
      </c>
      <c r="AG3248" s="25">
        <f t="shared" si="398"/>
        <v>-25534.751199951454</v>
      </c>
      <c r="AH3248" s="56">
        <f t="shared" si="399"/>
        <v>41231</v>
      </c>
      <c r="AL3248" s="56"/>
      <c r="BF3248" s="2">
        <v>38123</v>
      </c>
      <c r="BG3248" s="3">
        <v>3.4166666666666599</v>
      </c>
      <c r="BH3248">
        <v>14</v>
      </c>
      <c r="BI3248">
        <v>8.1666666666666696</v>
      </c>
    </row>
    <row r="3249" spans="1:61" x14ac:dyDescent="0.25">
      <c r="A3249" s="2">
        <v>41232</v>
      </c>
      <c r="B3249" s="7">
        <v>307589</v>
      </c>
      <c r="C3249" s="3">
        <v>15.2916666666667</v>
      </c>
      <c r="D3249" s="7">
        <f t="shared" si="393"/>
        <v>233.83506944444545</v>
      </c>
      <c r="E3249" s="7">
        <f t="shared" si="394"/>
        <v>3575.7279369213193</v>
      </c>
      <c r="F3249" s="7">
        <f t="shared" si="395"/>
        <v>54678.839702088626</v>
      </c>
      <c r="G3249" s="11">
        <v>314600</v>
      </c>
      <c r="H3249">
        <v>0</v>
      </c>
      <c r="I3249">
        <v>0</v>
      </c>
      <c r="J3249">
        <v>17</v>
      </c>
      <c r="K3249" s="3">
        <v>8.5833333333333304</v>
      </c>
      <c r="L3249" s="3">
        <f t="shared" si="396"/>
        <v>131.25347222222246</v>
      </c>
      <c r="M3249" s="5">
        <v>0</v>
      </c>
      <c r="R3249">
        <v>2012</v>
      </c>
      <c r="S3249" s="1" t="s">
        <v>5</v>
      </c>
      <c r="T3249" s="40">
        <f>+'Copy Co'!$B$17</f>
        <v>51399.602684929596</v>
      </c>
      <c r="U3249">
        <f>+'Copy Co'!$B$18*'All Data'!C3249</f>
        <v>755.5576493929392</v>
      </c>
      <c r="V3249" s="40">
        <f>+D3249*'Copy Co'!$B$19</f>
        <v>98220.564934096226</v>
      </c>
      <c r="W3249" s="40">
        <f>+E3249*'Copy Co'!$B$20</f>
        <v>-27617.054956214</v>
      </c>
      <c r="X3249" s="40">
        <f>+F3249*'Copy Co'!$B$21</f>
        <v>2651.1417438462304</v>
      </c>
      <c r="Y3249" s="40">
        <f>+G3249*'Copy Co'!$B$22</f>
        <v>130931.03918081011</v>
      </c>
      <c r="Z3249" s="40">
        <f>+H3249*'Copy Co'!$B$23</f>
        <v>0</v>
      </c>
      <c r="AA3249" s="40">
        <f>+I3249*'Copy Co'!$B$24</f>
        <v>0</v>
      </c>
      <c r="AB3249" s="40">
        <f>+J3249*'Copy Co'!$B$25</f>
        <v>5725.9755176770432</v>
      </c>
      <c r="AC3249" s="40">
        <f>+K3249*'Copy Co'!$B$26</f>
        <v>2688.7895846292809</v>
      </c>
      <c r="AD3249" s="40">
        <f>+L3249*'Copy Co'!$B$27</f>
        <v>24059.745146000678</v>
      </c>
      <c r="AE3249" s="40">
        <f>+M3249*'Copy Co'!$B$28</f>
        <v>0</v>
      </c>
      <c r="AF3249" s="40">
        <f t="shared" si="397"/>
        <v>288815.3614851681</v>
      </c>
      <c r="AG3249" s="25">
        <f t="shared" si="398"/>
        <v>-18773.638514831895</v>
      </c>
      <c r="AH3249" s="56">
        <f t="shared" si="399"/>
        <v>41232</v>
      </c>
      <c r="AL3249" s="56"/>
      <c r="BF3249" s="2">
        <v>38222</v>
      </c>
      <c r="BG3249" s="3">
        <v>3.4166666666666599</v>
      </c>
      <c r="BH3249">
        <v>21</v>
      </c>
      <c r="BI3249">
        <v>8.2083333333333304</v>
      </c>
    </row>
    <row r="3250" spans="1:61" x14ac:dyDescent="0.25">
      <c r="A3250" s="2">
        <v>41233</v>
      </c>
      <c r="B3250" s="7">
        <v>292998</v>
      </c>
      <c r="C3250" s="3">
        <v>12</v>
      </c>
      <c r="D3250" s="7">
        <f t="shared" si="393"/>
        <v>144</v>
      </c>
      <c r="E3250" s="7">
        <f t="shared" si="394"/>
        <v>1728</v>
      </c>
      <c r="F3250" s="7">
        <f t="shared" si="395"/>
        <v>20736</v>
      </c>
      <c r="G3250" s="11">
        <v>307589</v>
      </c>
      <c r="H3250">
        <v>0</v>
      </c>
      <c r="I3250">
        <v>0</v>
      </c>
      <c r="J3250">
        <v>18</v>
      </c>
      <c r="K3250" s="3">
        <v>11.5</v>
      </c>
      <c r="L3250" s="3">
        <f t="shared" si="396"/>
        <v>138</v>
      </c>
      <c r="M3250" s="5">
        <v>0</v>
      </c>
      <c r="R3250">
        <v>2012</v>
      </c>
      <c r="S3250" s="1" t="s">
        <v>6</v>
      </c>
      <c r="T3250" s="40">
        <f>+'Copy Co'!$B$17</f>
        <v>51399.602684929596</v>
      </c>
      <c r="U3250">
        <f>+'Copy Co'!$B$18*'All Data'!C3250</f>
        <v>592.9171744554933</v>
      </c>
      <c r="V3250" s="40">
        <f>+D3250*'Copy Co'!$B$19</f>
        <v>60486.057049155032</v>
      </c>
      <c r="W3250" s="40">
        <f>+E3250*'Copy Co'!$B$20</f>
        <v>-13346.169453100614</v>
      </c>
      <c r="X3250" s="40">
        <f>+F3250*'Copy Co'!$B$21</f>
        <v>1005.399447024029</v>
      </c>
      <c r="Y3250" s="40">
        <f>+G3250*'Copy Co'!$B$22</f>
        <v>128013.18312328735</v>
      </c>
      <c r="Z3250" s="40">
        <f>+H3250*'Copy Co'!$B$23</f>
        <v>0</v>
      </c>
      <c r="AA3250" s="40">
        <f>+I3250*'Copy Co'!$B$24</f>
        <v>0</v>
      </c>
      <c r="AB3250" s="40">
        <f>+J3250*'Copy Co'!$B$25</f>
        <v>6062.7976069521628</v>
      </c>
      <c r="AC3250" s="40">
        <f>+K3250*'Copy Co'!$B$26</f>
        <v>3602.4559483382614</v>
      </c>
      <c r="AD3250" s="40">
        <f>+L3250*'Copy Co'!$B$27</f>
        <v>25296.434249957656</v>
      </c>
      <c r="AE3250" s="40">
        <f>+M3250*'Copy Co'!$B$28</f>
        <v>0</v>
      </c>
      <c r="AF3250" s="40">
        <f t="shared" si="397"/>
        <v>263112.67783099896</v>
      </c>
      <c r="AG3250" s="25">
        <f t="shared" si="398"/>
        <v>-29885.32216900104</v>
      </c>
      <c r="AH3250" s="56">
        <f t="shared" si="399"/>
        <v>41233</v>
      </c>
      <c r="AL3250" s="56"/>
      <c r="BF3250" s="2">
        <v>39583</v>
      </c>
      <c r="BG3250" s="3">
        <v>3.4166666666666599</v>
      </c>
      <c r="BH3250">
        <v>25</v>
      </c>
      <c r="BI3250">
        <v>11.625</v>
      </c>
    </row>
    <row r="3251" spans="1:61" x14ac:dyDescent="0.25">
      <c r="A3251" s="2">
        <v>41234</v>
      </c>
      <c r="B3251" s="7">
        <v>281364</v>
      </c>
      <c r="C3251" s="3">
        <v>13.0833333333333</v>
      </c>
      <c r="D3251" s="7">
        <f t="shared" si="393"/>
        <v>171.17361111111023</v>
      </c>
      <c r="E3251" s="7">
        <f t="shared" si="394"/>
        <v>2239.5214120370197</v>
      </c>
      <c r="F3251" s="7">
        <f t="shared" si="395"/>
        <v>29300.405140817602</v>
      </c>
      <c r="G3251" s="11">
        <v>292998</v>
      </c>
      <c r="H3251">
        <v>0</v>
      </c>
      <c r="I3251">
        <v>0</v>
      </c>
      <c r="J3251">
        <v>21</v>
      </c>
      <c r="K3251" s="3">
        <v>13.4166666666667</v>
      </c>
      <c r="L3251" s="3">
        <f t="shared" si="396"/>
        <v>175.5347222222222</v>
      </c>
      <c r="M3251" s="5">
        <v>0</v>
      </c>
      <c r="R3251">
        <v>2012</v>
      </c>
      <c r="S3251" s="1" t="s">
        <v>7</v>
      </c>
      <c r="T3251" s="40">
        <f>+'Copy Co'!$B$17</f>
        <v>51399.602684929596</v>
      </c>
      <c r="U3251">
        <f>+'Copy Co'!$B$18*'All Data'!C3251</f>
        <v>646.44441937161253</v>
      </c>
      <c r="V3251" s="40">
        <f>+D3251*'Copy Co'!$B$19</f>
        <v>71900.11671511452</v>
      </c>
      <c r="W3251" s="40">
        <f>+E3251*'Copy Co'!$B$20</f>
        <v>-17296.893668340988</v>
      </c>
      <c r="X3251" s="40">
        <f>+F3251*'Copy Co'!$B$21</f>
        <v>1420.6506137228989</v>
      </c>
      <c r="Y3251" s="40">
        <f>+G3251*'Copy Co'!$B$22</f>
        <v>121940.66312110299</v>
      </c>
      <c r="Z3251" s="40">
        <f>+H3251*'Copy Co'!$B$23</f>
        <v>0</v>
      </c>
      <c r="AA3251" s="40">
        <f>+I3251*'Copy Co'!$B$24</f>
        <v>0</v>
      </c>
      <c r="AB3251" s="40">
        <f>+J3251*'Copy Co'!$B$25</f>
        <v>7073.2638747775236</v>
      </c>
      <c r="AC3251" s="40">
        <f>+K3251*'Copy Co'!$B$26</f>
        <v>4202.8652730613148</v>
      </c>
      <c r="AD3251" s="40">
        <f>+L3251*'Copy Co'!$B$27</f>
        <v>32176.830139703077</v>
      </c>
      <c r="AE3251" s="40">
        <f>+M3251*'Copy Co'!$B$28</f>
        <v>0</v>
      </c>
      <c r="AF3251" s="40">
        <f t="shared" si="397"/>
        <v>273463.54317344254</v>
      </c>
      <c r="AG3251" s="25">
        <f t="shared" si="398"/>
        <v>-7900.4568265574635</v>
      </c>
      <c r="AH3251" s="56">
        <f t="shared" si="399"/>
        <v>41234</v>
      </c>
      <c r="AL3251" s="56"/>
      <c r="BF3251" s="2">
        <v>40993</v>
      </c>
      <c r="BG3251" s="3">
        <v>3.4166666666666599</v>
      </c>
      <c r="BH3251">
        <v>16</v>
      </c>
      <c r="BI3251">
        <v>11</v>
      </c>
    </row>
    <row r="3252" spans="1:61" x14ac:dyDescent="0.25">
      <c r="A3252" s="2">
        <v>41235</v>
      </c>
      <c r="B3252" s="7">
        <v>368781</v>
      </c>
      <c r="C3252" s="3">
        <v>25.875</v>
      </c>
      <c r="D3252" s="7">
        <f t="shared" si="393"/>
        <v>669.515625</v>
      </c>
      <c r="E3252" s="7">
        <f t="shared" si="394"/>
        <v>17323.716796875</v>
      </c>
      <c r="F3252" s="7">
        <f t="shared" si="395"/>
        <v>448251.17211914063</v>
      </c>
      <c r="G3252" s="11">
        <v>281364</v>
      </c>
      <c r="H3252">
        <v>0</v>
      </c>
      <c r="I3252">
        <v>0</v>
      </c>
      <c r="J3252">
        <v>9</v>
      </c>
      <c r="K3252" s="3">
        <v>5.3333333333333304</v>
      </c>
      <c r="L3252" s="3">
        <f t="shared" si="396"/>
        <v>137.99999999999991</v>
      </c>
      <c r="M3252" s="5">
        <v>1</v>
      </c>
      <c r="R3252">
        <v>2012</v>
      </c>
      <c r="S3252" s="1" t="s">
        <v>1</v>
      </c>
      <c r="T3252" s="40">
        <f>+'Copy Co'!$B$17</f>
        <v>51399.602684929596</v>
      </c>
      <c r="U3252">
        <f>+'Copy Co'!$B$18*'All Data'!C3252</f>
        <v>1278.4776574196574</v>
      </c>
      <c r="V3252" s="40">
        <f>+D3252*'Copy Co'!$B$19</f>
        <v>281224.72422951867</v>
      </c>
      <c r="W3252" s="40">
        <f>+E3252*'Copy Co'!$B$20</f>
        <v>-133799.3402364694</v>
      </c>
      <c r="X3252" s="40">
        <f>+F3252*'Copy Co'!$B$21</f>
        <v>21733.771246935612</v>
      </c>
      <c r="Y3252" s="40">
        <f>+G3252*'Copy Co'!$B$22</f>
        <v>117098.79500339941</v>
      </c>
      <c r="Z3252" s="40">
        <f>+H3252*'Copy Co'!$B$23</f>
        <v>0</v>
      </c>
      <c r="AA3252" s="40">
        <f>+I3252*'Copy Co'!$B$24</f>
        <v>0</v>
      </c>
      <c r="AB3252" s="40">
        <f>+J3252*'Copy Co'!$B$25</f>
        <v>3031.3988034760814</v>
      </c>
      <c r="AC3252" s="40">
        <f>+K3252*'Copy Co'!$B$26</f>
        <v>1670.7042079249898</v>
      </c>
      <c r="AD3252" s="40">
        <f>+L3252*'Copy Co'!$B$27</f>
        <v>25296.434249957638</v>
      </c>
      <c r="AE3252" s="40">
        <f>+M3252*'Copy Co'!$B$28</f>
        <v>-11178.22154195282</v>
      </c>
      <c r="AF3252" s="40">
        <f t="shared" si="397"/>
        <v>357756.34630513942</v>
      </c>
      <c r="AG3252" s="25">
        <f t="shared" si="398"/>
        <v>-11024.653694860579</v>
      </c>
      <c r="AH3252" s="56">
        <f t="shared" si="399"/>
        <v>41235</v>
      </c>
      <c r="AL3252" s="56"/>
      <c r="BF3252" s="2">
        <v>41032</v>
      </c>
      <c r="BG3252" s="3">
        <v>3.375</v>
      </c>
      <c r="BH3252">
        <v>24</v>
      </c>
      <c r="BI3252">
        <v>11.3333333333333</v>
      </c>
    </row>
    <row r="3253" spans="1:61" x14ac:dyDescent="0.25">
      <c r="A3253" s="2">
        <v>41236</v>
      </c>
      <c r="B3253" s="7">
        <v>407245</v>
      </c>
      <c r="C3253" s="3">
        <v>27.4583333333333</v>
      </c>
      <c r="D3253" s="7">
        <f t="shared" si="393"/>
        <v>753.96006944444264</v>
      </c>
      <c r="E3253" s="7">
        <f t="shared" si="394"/>
        <v>20702.486906828628</v>
      </c>
      <c r="F3253" s="7">
        <f t="shared" si="395"/>
        <v>568455.78631666873</v>
      </c>
      <c r="G3253" s="11">
        <v>368781</v>
      </c>
      <c r="H3253">
        <v>1</v>
      </c>
      <c r="I3253">
        <v>0</v>
      </c>
      <c r="J3253">
        <v>8</v>
      </c>
      <c r="K3253" s="3">
        <v>2.6666666666666701</v>
      </c>
      <c r="L3253" s="3">
        <f t="shared" si="396"/>
        <v>73.222222222222229</v>
      </c>
      <c r="M3253" s="5">
        <v>0</v>
      </c>
      <c r="R3253">
        <v>2012</v>
      </c>
      <c r="S3253" s="1" t="s">
        <v>2</v>
      </c>
      <c r="T3253" s="40">
        <f>+'Copy Co'!$B$17</f>
        <v>51399.602684929596</v>
      </c>
      <c r="U3253">
        <f>+'Copy Co'!$B$18*'All Data'!C3253</f>
        <v>1356.7097846047554</v>
      </c>
      <c r="V3253" s="40">
        <f>+D3253*'Copy Co'!$B$19</f>
        <v>316694.94286945451</v>
      </c>
      <c r="W3253" s="40">
        <f>+E3253*'Copy Co'!$B$20</f>
        <v>-159895.19580968269</v>
      </c>
      <c r="X3253" s="40">
        <f>+F3253*'Copy Co'!$B$21</f>
        <v>27561.975946199283</v>
      </c>
      <c r="Y3253" s="40">
        <f>+G3253*'Copy Co'!$B$22</f>
        <v>153480.22746388536</v>
      </c>
      <c r="Z3253" s="40">
        <f>+H3253*'Copy Co'!$B$23</f>
        <v>-10610.780657764437</v>
      </c>
      <c r="AA3253" s="40">
        <f>+I3253*'Copy Co'!$B$24</f>
        <v>0</v>
      </c>
      <c r="AB3253" s="40">
        <f>+J3253*'Copy Co'!$B$25</f>
        <v>2694.5767142009613</v>
      </c>
      <c r="AC3253" s="40">
        <f>+K3253*'Copy Co'!$B$26</f>
        <v>835.35210396249647</v>
      </c>
      <c r="AD3253" s="40">
        <f>+L3253*'Copy Co'!$B$27</f>
        <v>13422.182102030672</v>
      </c>
      <c r="AE3253" s="40">
        <f>+M3253*'Copy Co'!$B$28</f>
        <v>0</v>
      </c>
      <c r="AF3253" s="40">
        <f t="shared" si="397"/>
        <v>396939.59320182056</v>
      </c>
      <c r="AG3253" s="25">
        <f t="shared" si="398"/>
        <v>-10305.406798179436</v>
      </c>
      <c r="AH3253" s="56">
        <f t="shared" si="399"/>
        <v>41236</v>
      </c>
      <c r="AL3253" s="56"/>
      <c r="BF3253" s="2">
        <v>41054</v>
      </c>
      <c r="BG3253" s="3">
        <v>3.375</v>
      </c>
      <c r="BH3253">
        <v>16</v>
      </c>
      <c r="BI3253">
        <v>9.75</v>
      </c>
    </row>
    <row r="3254" spans="1:61" x14ac:dyDescent="0.25">
      <c r="A3254" s="2">
        <v>41237</v>
      </c>
      <c r="B3254" s="7">
        <v>371732</v>
      </c>
      <c r="C3254" s="3">
        <v>26.875</v>
      </c>
      <c r="D3254" s="7">
        <f t="shared" si="393"/>
        <v>722.265625</v>
      </c>
      <c r="E3254" s="7">
        <f t="shared" si="394"/>
        <v>19410.888671875</v>
      </c>
      <c r="F3254" s="7">
        <f t="shared" si="395"/>
        <v>521667.63305664062</v>
      </c>
      <c r="G3254" s="11">
        <v>407245</v>
      </c>
      <c r="H3254">
        <v>0</v>
      </c>
      <c r="I3254">
        <v>1</v>
      </c>
      <c r="J3254">
        <v>7</v>
      </c>
      <c r="K3254" s="3">
        <v>2.9583333333333299</v>
      </c>
      <c r="L3254" s="3">
        <f t="shared" si="396"/>
        <v>79.505208333333243</v>
      </c>
      <c r="M3254" s="5">
        <v>0</v>
      </c>
      <c r="R3254">
        <v>2012</v>
      </c>
      <c r="S3254" s="1" t="s">
        <v>3</v>
      </c>
      <c r="T3254" s="40">
        <f>+'Copy Co'!$B$17</f>
        <v>51399.602684929596</v>
      </c>
      <c r="U3254">
        <f>+'Copy Co'!$B$18*'All Data'!C3254</f>
        <v>1327.8874219576151</v>
      </c>
      <c r="V3254" s="40">
        <f>+D3254*'Copy Co'!$B$19</f>
        <v>303381.94304440008</v>
      </c>
      <c r="W3254" s="40">
        <f>+E3254*'Copy Co'!$B$20</f>
        <v>-149919.56565400166</v>
      </c>
      <c r="X3254" s="40">
        <f>+F3254*'Copy Co'!$B$21</f>
        <v>25293.419647255043</v>
      </c>
      <c r="Y3254" s="40">
        <f>+G3254*'Copy Co'!$B$22</f>
        <v>169488.27416143997</v>
      </c>
      <c r="Z3254" s="40">
        <f>+H3254*'Copy Co'!$B$23</f>
        <v>0</v>
      </c>
      <c r="AA3254" s="40">
        <f>+I3254*'Copy Co'!$B$24</f>
        <v>-10704.382616627605</v>
      </c>
      <c r="AB3254" s="40">
        <f>+J3254*'Copy Co'!$B$25</f>
        <v>2357.7546249258412</v>
      </c>
      <c r="AC3254" s="40">
        <f>+K3254*'Copy Co'!$B$26</f>
        <v>926.71874033339225</v>
      </c>
      <c r="AD3254" s="40">
        <f>+L3254*'Copy Co'!$B$27</f>
        <v>14573.900544444563</v>
      </c>
      <c r="AE3254" s="40">
        <f>+M3254*'Copy Co'!$B$28</f>
        <v>0</v>
      </c>
      <c r="AF3254" s="40">
        <f t="shared" si="397"/>
        <v>408125.5525990568</v>
      </c>
      <c r="AG3254" s="25">
        <f t="shared" si="398"/>
        <v>36393.552599056798</v>
      </c>
      <c r="AH3254" s="56">
        <f t="shared" si="399"/>
        <v>41237</v>
      </c>
      <c r="AL3254" s="56"/>
      <c r="BF3254" s="2">
        <v>42469</v>
      </c>
      <c r="BG3254" s="3">
        <v>3.375</v>
      </c>
      <c r="BH3254">
        <v>23</v>
      </c>
      <c r="BI3254">
        <v>16.7083333333333</v>
      </c>
    </row>
    <row r="3255" spans="1:61" x14ac:dyDescent="0.25">
      <c r="A3255" s="2">
        <v>41238</v>
      </c>
      <c r="B3255" s="7">
        <v>419814</v>
      </c>
      <c r="C3255" s="3">
        <v>27.8333333333333</v>
      </c>
      <c r="D3255" s="7">
        <f t="shared" si="393"/>
        <v>774.69444444444264</v>
      </c>
      <c r="E3255" s="7">
        <f t="shared" si="394"/>
        <v>21562.328703703628</v>
      </c>
      <c r="F3255" s="7">
        <f t="shared" si="395"/>
        <v>600151.48225308361</v>
      </c>
      <c r="G3255" s="11">
        <v>371732</v>
      </c>
      <c r="H3255">
        <v>0</v>
      </c>
      <c r="I3255">
        <v>1</v>
      </c>
      <c r="J3255">
        <v>8</v>
      </c>
      <c r="K3255" s="3">
        <v>2.875</v>
      </c>
      <c r="L3255" s="3">
        <f t="shared" si="396"/>
        <v>80.020833333333243</v>
      </c>
      <c r="M3255" s="5">
        <v>0</v>
      </c>
      <c r="R3255">
        <v>2012</v>
      </c>
      <c r="S3255" s="1" t="s">
        <v>4</v>
      </c>
      <c r="T3255" s="40">
        <f>+'Copy Co'!$B$17</f>
        <v>51399.602684929596</v>
      </c>
      <c r="U3255">
        <f>+'Copy Co'!$B$18*'All Data'!C3255</f>
        <v>1375.2384463064895</v>
      </c>
      <c r="V3255" s="40">
        <f>+D3255*'Copy Co'!$B$19</f>
        <v>325404.25251618068</v>
      </c>
      <c r="W3255" s="40">
        <f>+E3255*'Copy Co'!$B$20</f>
        <v>-166536.16474715507</v>
      </c>
      <c r="X3255" s="40">
        <f>+F3255*'Copy Co'!$B$21</f>
        <v>29098.763907595563</v>
      </c>
      <c r="Y3255" s="40">
        <f>+G3255*'Copy Co'!$B$22</f>
        <v>154708.38225289542</v>
      </c>
      <c r="Z3255" s="40">
        <f>+H3255*'Copy Co'!$B$23</f>
        <v>0</v>
      </c>
      <c r="AA3255" s="40">
        <f>+I3255*'Copy Co'!$B$24</f>
        <v>-10704.382616627605</v>
      </c>
      <c r="AB3255" s="40">
        <f>+J3255*'Copy Co'!$B$25</f>
        <v>2694.5767142009613</v>
      </c>
      <c r="AC3255" s="40">
        <f>+K3255*'Copy Co'!$B$26</f>
        <v>900.61398708456534</v>
      </c>
      <c r="AD3255" s="40">
        <f>+L3255*'Copy Co'!$B$27</f>
        <v>14668.418471329596</v>
      </c>
      <c r="AE3255" s="40">
        <f>+M3255*'Copy Co'!$B$28</f>
        <v>0</v>
      </c>
      <c r="AF3255" s="40">
        <f t="shared" si="397"/>
        <v>403009.30161674018</v>
      </c>
      <c r="AG3255" s="25">
        <f t="shared" si="398"/>
        <v>-16804.69838325982</v>
      </c>
      <c r="AH3255" s="56">
        <f t="shared" si="399"/>
        <v>41238</v>
      </c>
      <c r="AL3255" s="56"/>
      <c r="BF3255" s="2">
        <v>39595</v>
      </c>
      <c r="BG3255" s="3">
        <v>3.3333333333333401</v>
      </c>
      <c r="BH3255">
        <v>14</v>
      </c>
      <c r="BI3255">
        <v>7.0833333333333304</v>
      </c>
    </row>
    <row r="3256" spans="1:61" x14ac:dyDescent="0.25">
      <c r="A3256" s="2">
        <v>41239</v>
      </c>
      <c r="B3256" s="7">
        <v>451512</v>
      </c>
      <c r="C3256" s="3">
        <v>28.5416666666667</v>
      </c>
      <c r="D3256" s="7">
        <f t="shared" si="393"/>
        <v>814.62673611111302</v>
      </c>
      <c r="E3256" s="7">
        <f t="shared" si="394"/>
        <v>23250.804759838044</v>
      </c>
      <c r="F3256" s="7">
        <f t="shared" si="395"/>
        <v>663616.719187045</v>
      </c>
      <c r="G3256" s="11">
        <v>419814</v>
      </c>
      <c r="H3256">
        <v>0</v>
      </c>
      <c r="I3256">
        <v>0</v>
      </c>
      <c r="J3256">
        <v>7</v>
      </c>
      <c r="K3256" s="3">
        <v>3.25</v>
      </c>
      <c r="L3256" s="3">
        <f t="shared" si="396"/>
        <v>92.760416666666771</v>
      </c>
      <c r="M3256" s="5">
        <v>0</v>
      </c>
      <c r="R3256">
        <v>2012</v>
      </c>
      <c r="S3256" s="1" t="s">
        <v>5</v>
      </c>
      <c r="T3256" s="40">
        <f>+'Copy Co'!$B$17</f>
        <v>51399.602684929596</v>
      </c>
      <c r="U3256">
        <f>+'Copy Co'!$B$18*'All Data'!C3256</f>
        <v>1410.2370295208796</v>
      </c>
      <c r="V3256" s="40">
        <f>+D3256*'Copy Co'!$B$19</f>
        <v>342177.49468183157</v>
      </c>
      <c r="W3256" s="40">
        <f>+E3256*'Copy Co'!$B$20</f>
        <v>-179577.07190147968</v>
      </c>
      <c r="X3256" s="40">
        <f>+F3256*'Copy Co'!$B$21</f>
        <v>32175.920259768296</v>
      </c>
      <c r="Y3256" s="40">
        <f>+G3256*'Copy Co'!$B$22</f>
        <v>174719.2729899956</v>
      </c>
      <c r="Z3256" s="40">
        <f>+H3256*'Copy Co'!$B$23</f>
        <v>0</v>
      </c>
      <c r="AA3256" s="40">
        <f>+I3256*'Copy Co'!$B$24</f>
        <v>0</v>
      </c>
      <c r="AB3256" s="40">
        <f>+J3256*'Copy Co'!$B$25</f>
        <v>2357.7546249258412</v>
      </c>
      <c r="AC3256" s="40">
        <f>+K3256*'Copy Co'!$B$26</f>
        <v>1018.0853767042912</v>
      </c>
      <c r="AD3256" s="40">
        <f>+L3256*'Copy Co'!$B$27</f>
        <v>17003.679573963855</v>
      </c>
      <c r="AE3256" s="40">
        <f>+M3256*'Copy Co'!$B$28</f>
        <v>0</v>
      </c>
      <c r="AF3256" s="40">
        <f t="shared" si="397"/>
        <v>442684.97532016027</v>
      </c>
      <c r="AG3256" s="25">
        <f t="shared" si="398"/>
        <v>-8827.0246798397275</v>
      </c>
      <c r="AH3256" s="56">
        <f t="shared" si="399"/>
        <v>41239</v>
      </c>
      <c r="AL3256" s="56"/>
      <c r="BF3256" s="2">
        <v>40701</v>
      </c>
      <c r="BG3256" s="3">
        <v>3.3333333333333401</v>
      </c>
      <c r="BH3256">
        <v>12</v>
      </c>
      <c r="BI3256">
        <v>5.7916666666666696</v>
      </c>
    </row>
    <row r="3257" spans="1:61" x14ac:dyDescent="0.25">
      <c r="A3257" s="2">
        <v>41240</v>
      </c>
      <c r="B3257" s="7">
        <v>420011</v>
      </c>
      <c r="C3257" s="3">
        <v>26.6666666666667</v>
      </c>
      <c r="D3257" s="7">
        <f t="shared" si="393"/>
        <v>711.1111111111129</v>
      </c>
      <c r="E3257" s="7">
        <f t="shared" si="394"/>
        <v>18962.962962963033</v>
      </c>
      <c r="F3257" s="7">
        <f t="shared" si="395"/>
        <v>505679.01234568155</v>
      </c>
      <c r="G3257" s="11">
        <v>451512</v>
      </c>
      <c r="H3257">
        <v>0</v>
      </c>
      <c r="I3257">
        <v>0</v>
      </c>
      <c r="J3257">
        <v>7</v>
      </c>
      <c r="K3257" s="3">
        <v>1.7916666666666701</v>
      </c>
      <c r="L3257" s="3">
        <f t="shared" si="396"/>
        <v>47.777777777777928</v>
      </c>
      <c r="M3257" s="5">
        <v>0</v>
      </c>
      <c r="R3257">
        <v>2012</v>
      </c>
      <c r="S3257" s="1" t="s">
        <v>6</v>
      </c>
      <c r="T3257" s="40">
        <f>+'Copy Co'!$B$17</f>
        <v>51399.602684929596</v>
      </c>
      <c r="U3257">
        <f>+'Copy Co'!$B$18*'All Data'!C3257</f>
        <v>1317.5937210122088</v>
      </c>
      <c r="V3257" s="40">
        <f>+D3257*'Copy Co'!$B$19</f>
        <v>298696.5780205194</v>
      </c>
      <c r="W3257" s="40">
        <f>+E3257*'Copy Co'!$B$20</f>
        <v>-146460.02143320345</v>
      </c>
      <c r="X3257" s="40">
        <f>+F3257*'Copy Co'!$B$21</f>
        <v>24518.200201774951</v>
      </c>
      <c r="Y3257" s="40">
        <f>+G3257*'Copy Co'!$B$22</f>
        <v>187911.42836174805</v>
      </c>
      <c r="Z3257" s="40">
        <f>+H3257*'Copy Co'!$B$23</f>
        <v>0</v>
      </c>
      <c r="AA3257" s="40">
        <f>+I3257*'Copy Co'!$B$24</f>
        <v>0</v>
      </c>
      <c r="AB3257" s="40">
        <f>+J3257*'Copy Co'!$B$25</f>
        <v>2357.7546249258412</v>
      </c>
      <c r="AC3257" s="40">
        <f>+K3257*'Copy Co'!$B$26</f>
        <v>561.25219484980266</v>
      </c>
      <c r="AD3257" s="40">
        <f>+L3257*'Copy Co'!$B$27</f>
        <v>8758.0247403235317</v>
      </c>
      <c r="AE3257" s="40">
        <f>+M3257*'Copy Co'!$B$28</f>
        <v>0</v>
      </c>
      <c r="AF3257" s="40">
        <f t="shared" si="397"/>
        <v>429060.41311687994</v>
      </c>
      <c r="AG3257" s="25">
        <f t="shared" si="398"/>
        <v>9049.4131168799358</v>
      </c>
      <c r="AH3257" s="56">
        <f t="shared" si="399"/>
        <v>41240</v>
      </c>
      <c r="AL3257" s="56"/>
      <c r="BF3257" s="2">
        <v>42516</v>
      </c>
      <c r="BG3257" s="3">
        <v>3.3333333333333401</v>
      </c>
      <c r="BH3257">
        <v>15</v>
      </c>
      <c r="BI3257">
        <v>8.4166666666666696</v>
      </c>
    </row>
    <row r="3258" spans="1:61" x14ac:dyDescent="0.25">
      <c r="A3258" s="2">
        <v>41241</v>
      </c>
      <c r="B3258" s="7">
        <v>330098</v>
      </c>
      <c r="C3258" s="3">
        <v>15.5416666666667</v>
      </c>
      <c r="D3258" s="7">
        <f t="shared" si="393"/>
        <v>241.54340277777879</v>
      </c>
      <c r="E3258" s="7">
        <f t="shared" si="394"/>
        <v>3753.9870515046537</v>
      </c>
      <c r="F3258" s="7">
        <f t="shared" si="395"/>
        <v>58343.215425468275</v>
      </c>
      <c r="G3258" s="11">
        <v>420011</v>
      </c>
      <c r="H3258">
        <v>0</v>
      </c>
      <c r="I3258">
        <v>0</v>
      </c>
      <c r="J3258">
        <v>20</v>
      </c>
      <c r="K3258" s="3">
        <v>8.5833333333333304</v>
      </c>
      <c r="L3258" s="3">
        <f t="shared" si="396"/>
        <v>133.3993055555558</v>
      </c>
      <c r="M3258" s="5">
        <v>0</v>
      </c>
      <c r="R3258">
        <v>2012</v>
      </c>
      <c r="S3258" s="1" t="s">
        <v>7</v>
      </c>
      <c r="T3258" s="40">
        <f>+'Copy Co'!$B$17</f>
        <v>51399.602684929596</v>
      </c>
      <c r="U3258">
        <f>+'Copy Co'!$B$18*'All Data'!C3258</f>
        <v>767.91009052742868</v>
      </c>
      <c r="V3258" s="40">
        <f>+D3258*'Copy Co'!$B$19</f>
        <v>101458.38916849834</v>
      </c>
      <c r="W3258" s="40">
        <f>+E3258*'Copy Co'!$B$20</f>
        <v>-28993.835251230703</v>
      </c>
      <c r="X3258" s="40">
        <f>+F3258*'Copy Co'!$B$21</f>
        <v>2828.8115608781636</v>
      </c>
      <c r="Y3258" s="40">
        <f>+G3258*'Copy Co'!$B$22</f>
        <v>174801.26095795052</v>
      </c>
      <c r="Z3258" s="40">
        <f>+H3258*'Copy Co'!$B$23</f>
        <v>0</v>
      </c>
      <c r="AA3258" s="40">
        <f>+I3258*'Copy Co'!$B$24</f>
        <v>0</v>
      </c>
      <c r="AB3258" s="40">
        <f>+J3258*'Copy Co'!$B$25</f>
        <v>6736.441785502403</v>
      </c>
      <c r="AC3258" s="40">
        <f>+K3258*'Copy Co'!$B$26</f>
        <v>2688.7895846292809</v>
      </c>
      <c r="AD3258" s="40">
        <f>+L3258*'Copy Co'!$B$27</f>
        <v>24453.092478087885</v>
      </c>
      <c r="AE3258" s="40">
        <f>+M3258*'Copy Co'!$B$28</f>
        <v>0</v>
      </c>
      <c r="AF3258" s="40">
        <f t="shared" si="397"/>
        <v>336140.46305977297</v>
      </c>
      <c r="AG3258" s="25">
        <f t="shared" si="398"/>
        <v>6042.4630597729702</v>
      </c>
      <c r="AH3258" s="56">
        <f t="shared" si="399"/>
        <v>41241</v>
      </c>
      <c r="AL3258" s="56"/>
      <c r="BF3258" s="2">
        <v>40669</v>
      </c>
      <c r="BG3258" s="3">
        <v>3.2916666666666599</v>
      </c>
      <c r="BH3258">
        <v>14</v>
      </c>
      <c r="BI3258">
        <v>7.2916666666666696</v>
      </c>
    </row>
    <row r="3259" spans="1:61" x14ac:dyDescent="0.25">
      <c r="A3259" s="2">
        <v>41242</v>
      </c>
      <c r="B3259" s="7">
        <v>291257</v>
      </c>
      <c r="C3259" s="3">
        <v>12.2083333333333</v>
      </c>
      <c r="D3259" s="7">
        <f t="shared" si="393"/>
        <v>149.04340277777698</v>
      </c>
      <c r="E3259" s="7">
        <f t="shared" si="394"/>
        <v>1819.5715422453557</v>
      </c>
      <c r="F3259" s="7">
        <f t="shared" si="395"/>
        <v>22213.935911578657</v>
      </c>
      <c r="G3259" s="11">
        <v>330098</v>
      </c>
      <c r="H3259">
        <v>0</v>
      </c>
      <c r="I3259">
        <v>0</v>
      </c>
      <c r="J3259">
        <v>22</v>
      </c>
      <c r="K3259" s="3">
        <v>11.3333333333333</v>
      </c>
      <c r="L3259" s="3">
        <f t="shared" si="396"/>
        <v>138.36111111111032</v>
      </c>
      <c r="M3259" s="5">
        <v>0</v>
      </c>
      <c r="R3259">
        <v>2012</v>
      </c>
      <c r="S3259" s="1" t="s">
        <v>1</v>
      </c>
      <c r="T3259" s="40">
        <f>+'Copy Co'!$B$17</f>
        <v>51399.602684929596</v>
      </c>
      <c r="U3259">
        <f>+'Copy Co'!$B$18*'All Data'!C3259</f>
        <v>603.21087540089945</v>
      </c>
      <c r="V3259" s="40">
        <f>+D3259*'Copy Co'!$B$19</f>
        <v>62604.498355672287</v>
      </c>
      <c r="W3259" s="40">
        <f>+E3259*'Copy Co'!$B$20</f>
        <v>-14053.420216924849</v>
      </c>
      <c r="X3259" s="40">
        <f>+F3259*'Copy Co'!$B$21</f>
        <v>1077.0582022438466</v>
      </c>
      <c r="Y3259" s="40">
        <f>+G3259*'Copy Co'!$B$22</f>
        <v>137381.03678164989</v>
      </c>
      <c r="Z3259" s="40">
        <f>+H3259*'Copy Co'!$B$23</f>
        <v>0</v>
      </c>
      <c r="AA3259" s="40">
        <f>+I3259*'Copy Co'!$B$24</f>
        <v>0</v>
      </c>
      <c r="AB3259" s="40">
        <f>+J3259*'Copy Co'!$B$25</f>
        <v>7410.0859640526432</v>
      </c>
      <c r="AC3259" s="40">
        <f>+K3259*'Copy Co'!$B$26</f>
        <v>3550.2464418405948</v>
      </c>
      <c r="AD3259" s="40">
        <f>+L3259*'Copy Co'!$B$27</f>
        <v>25362.628622994838</v>
      </c>
      <c r="AE3259" s="40">
        <f>+M3259*'Copy Co'!$B$28</f>
        <v>0</v>
      </c>
      <c r="AF3259" s="40">
        <f t="shared" si="397"/>
        <v>275334.94771185977</v>
      </c>
      <c r="AG3259" s="25">
        <f t="shared" si="398"/>
        <v>-15922.052288140228</v>
      </c>
      <c r="AH3259" s="56">
        <f t="shared" si="399"/>
        <v>41242</v>
      </c>
      <c r="AL3259" s="56"/>
      <c r="BF3259" s="2">
        <v>39226</v>
      </c>
      <c r="BG3259" s="3">
        <v>3.25</v>
      </c>
      <c r="BH3259">
        <v>22</v>
      </c>
      <c r="BI3259">
        <v>13.8333333333333</v>
      </c>
    </row>
    <row r="3260" spans="1:61" x14ac:dyDescent="0.25">
      <c r="A3260" s="2">
        <v>41243</v>
      </c>
      <c r="B3260" s="7">
        <v>289648</v>
      </c>
      <c r="C3260" s="3">
        <v>11.25</v>
      </c>
      <c r="D3260" s="7">
        <f t="shared" si="393"/>
        <v>126.5625</v>
      </c>
      <c r="E3260" s="7">
        <f t="shared" si="394"/>
        <v>1423.828125</v>
      </c>
      <c r="F3260" s="7">
        <f t="shared" si="395"/>
        <v>16018.06640625</v>
      </c>
      <c r="G3260" s="11">
        <v>291257</v>
      </c>
      <c r="H3260">
        <v>1</v>
      </c>
      <c r="I3260">
        <v>0</v>
      </c>
      <c r="J3260">
        <v>25</v>
      </c>
      <c r="K3260" s="3">
        <v>15.8333333333333</v>
      </c>
      <c r="L3260" s="3">
        <f t="shared" si="396"/>
        <v>178.12499999999963</v>
      </c>
      <c r="M3260" s="5">
        <v>0</v>
      </c>
      <c r="R3260">
        <v>2012</v>
      </c>
      <c r="S3260" s="1" t="s">
        <v>2</v>
      </c>
      <c r="T3260" s="40">
        <f>+'Copy Co'!$B$17</f>
        <v>51399.602684929596</v>
      </c>
      <c r="U3260">
        <f>+'Copy Co'!$B$18*'All Data'!C3260</f>
        <v>555.85985105202496</v>
      </c>
      <c r="V3260" s="40">
        <f>+D3260*'Copy Co'!$B$19</f>
        <v>53161.573578358912</v>
      </c>
      <c r="W3260" s="40">
        <f>+E3260*'Copy Co'!$B$20</f>
        <v>-10996.904761771137</v>
      </c>
      <c r="X3260" s="40">
        <f>+F3260*'Copy Co'!$B$21</f>
        <v>776.6471405882487</v>
      </c>
      <c r="Y3260" s="40">
        <f>+G3260*'Copy Co'!$B$22</f>
        <v>121216.0892520191</v>
      </c>
      <c r="Z3260" s="40">
        <f>+H3260*'Copy Co'!$B$23</f>
        <v>-10610.780657764437</v>
      </c>
      <c r="AA3260" s="40">
        <f>+I3260*'Copy Co'!$B$24</f>
        <v>0</v>
      </c>
      <c r="AB3260" s="40">
        <f>+J3260*'Copy Co'!$B$25</f>
        <v>8420.552231878004</v>
      </c>
      <c r="AC3260" s="40">
        <f>+K3260*'Copy Co'!$B$26</f>
        <v>4959.9031172773057</v>
      </c>
      <c r="AD3260" s="40">
        <f>+L3260*'Copy Co'!$B$27</f>
        <v>32651.647469374624</v>
      </c>
      <c r="AE3260" s="40">
        <f>+M3260*'Copy Co'!$B$28</f>
        <v>0</v>
      </c>
      <c r="AF3260" s="40">
        <f t="shared" si="397"/>
        <v>251534.18990594224</v>
      </c>
      <c r="AG3260" s="25">
        <f t="shared" si="398"/>
        <v>-38113.810094057757</v>
      </c>
      <c r="AH3260" s="56">
        <f t="shared" si="399"/>
        <v>41243</v>
      </c>
      <c r="AI3260" s="38">
        <f>SUM(AG3231:AG3260)</f>
        <v>-150965.10027699603</v>
      </c>
      <c r="AJ3260" s="38"/>
      <c r="AK3260" s="38"/>
      <c r="AL3260" s="56"/>
      <c r="AN3260" s="38"/>
      <c r="AO3260" s="38"/>
      <c r="AP3260" s="38"/>
      <c r="AQ3260" s="38"/>
      <c r="AR3260" s="38"/>
      <c r="AS3260" s="38"/>
      <c r="AT3260" s="38"/>
      <c r="AU3260" s="38"/>
      <c r="AV3260" s="38"/>
      <c r="AW3260" s="38"/>
      <c r="AX3260" s="38"/>
      <c r="AY3260" s="38"/>
      <c r="AZ3260" s="38"/>
      <c r="BA3260" s="38"/>
      <c r="BB3260" s="38"/>
      <c r="BC3260" s="38"/>
      <c r="BD3260" s="38"/>
      <c r="BE3260" s="38"/>
      <c r="BF3260" s="2">
        <v>40990</v>
      </c>
      <c r="BG3260" s="3">
        <v>3.25</v>
      </c>
      <c r="BH3260">
        <v>18</v>
      </c>
      <c r="BI3260">
        <v>12.2083333333333</v>
      </c>
    </row>
    <row r="3261" spans="1:61" x14ac:dyDescent="0.25">
      <c r="A3261" s="2">
        <v>41244</v>
      </c>
      <c r="B3261" s="7">
        <v>305368</v>
      </c>
      <c r="C3261" s="3">
        <v>11.9583333333333</v>
      </c>
      <c r="D3261" s="7">
        <f t="shared" si="393"/>
        <v>143.00173611111032</v>
      </c>
      <c r="E3261" s="7">
        <f t="shared" si="394"/>
        <v>1710.0624276620229</v>
      </c>
      <c r="F3261" s="7">
        <f t="shared" si="395"/>
        <v>20449.496530791632</v>
      </c>
      <c r="G3261" s="11">
        <v>289648</v>
      </c>
      <c r="H3261">
        <v>0</v>
      </c>
      <c r="I3261">
        <v>1</v>
      </c>
      <c r="J3261">
        <v>23</v>
      </c>
      <c r="K3261" s="3">
        <v>14.9166666666667</v>
      </c>
      <c r="L3261" s="3">
        <f t="shared" si="396"/>
        <v>178.37847222222211</v>
      </c>
      <c r="M3261" s="5">
        <v>0</v>
      </c>
      <c r="N3261" s="30">
        <v>2012</v>
      </c>
      <c r="O3261" s="30">
        <v>12</v>
      </c>
      <c r="P3261" s="33">
        <v>930498</v>
      </c>
      <c r="R3261">
        <v>2012</v>
      </c>
      <c r="S3261" s="1" t="s">
        <v>3</v>
      </c>
      <c r="T3261" s="40">
        <f>+'Copy Co'!$B$17</f>
        <v>51399.602684929596</v>
      </c>
      <c r="U3261">
        <f>+'Copy Co'!$B$18*'All Data'!C3261</f>
        <v>590.85843426640997</v>
      </c>
      <c r="V3261" s="40">
        <f>+D3261*'Copy Co'!$B$19</f>
        <v>60066.74422600578</v>
      </c>
      <c r="W3261" s="40">
        <f>+E3261*'Copy Co'!$B$20</f>
        <v>-13207.629013285861</v>
      </c>
      <c r="X3261" s="40">
        <f>+F3261*'Copy Co'!$B$21</f>
        <v>991.50812615633231</v>
      </c>
      <c r="Y3261" s="40">
        <f>+G3261*'Copy Co'!$B$22</f>
        <v>120546.4514832908</v>
      </c>
      <c r="Z3261" s="40">
        <f>+H3261*'Copy Co'!$B$23</f>
        <v>0</v>
      </c>
      <c r="AA3261" s="40">
        <f>+I3261*'Copy Co'!$B$24</f>
        <v>-10704.382616627605</v>
      </c>
      <c r="AB3261" s="40">
        <f>+J3261*'Copy Co'!$B$25</f>
        <v>7746.9080533277638</v>
      </c>
      <c r="AC3261" s="40">
        <f>+K3261*'Copy Co'!$B$26</f>
        <v>4672.7508315402192</v>
      </c>
      <c r="AD3261" s="40">
        <f>+L3261*'Copy Co'!$B$27</f>
        <v>32698.110827372027</v>
      </c>
      <c r="AE3261" s="40">
        <f>+M3261*'Copy Co'!$B$28</f>
        <v>0</v>
      </c>
      <c r="AF3261" s="40">
        <f t="shared" si="397"/>
        <v>254800.92303697547</v>
      </c>
      <c r="AG3261" s="25">
        <f t="shared" si="398"/>
        <v>-50567.076963024534</v>
      </c>
      <c r="AH3261" s="56">
        <f t="shared" si="399"/>
        <v>41244</v>
      </c>
      <c r="AL3261" s="56"/>
      <c r="BF3261" s="2">
        <v>40992</v>
      </c>
      <c r="BG3261" s="3">
        <v>3.25</v>
      </c>
      <c r="BH3261">
        <v>20</v>
      </c>
      <c r="BI3261">
        <v>10.75</v>
      </c>
    </row>
    <row r="3262" spans="1:61" x14ac:dyDescent="0.25">
      <c r="A3262" s="2">
        <v>41245</v>
      </c>
      <c r="B3262" s="7">
        <v>346662</v>
      </c>
      <c r="C3262" s="3">
        <v>15.9583333333333</v>
      </c>
      <c r="D3262" s="7">
        <f t="shared" si="393"/>
        <v>254.66840277777672</v>
      </c>
      <c r="E3262" s="7">
        <f t="shared" si="394"/>
        <v>4064.083260995345</v>
      </c>
      <c r="F3262" s="7">
        <f t="shared" si="395"/>
        <v>64855.995373383914</v>
      </c>
      <c r="G3262" s="11">
        <v>305368</v>
      </c>
      <c r="H3262">
        <v>0</v>
      </c>
      <c r="I3262">
        <v>1</v>
      </c>
      <c r="J3262">
        <v>38</v>
      </c>
      <c r="K3262" s="3">
        <v>18.375</v>
      </c>
      <c r="L3262" s="3">
        <f t="shared" si="396"/>
        <v>293.23437499999937</v>
      </c>
      <c r="M3262" s="5">
        <v>0</v>
      </c>
      <c r="R3262">
        <v>2012</v>
      </c>
      <c r="S3262" s="1" t="s">
        <v>4</v>
      </c>
      <c r="T3262" s="40">
        <f>+'Copy Co'!$B$17</f>
        <v>51399.602684929596</v>
      </c>
      <c r="U3262">
        <f>+'Copy Co'!$B$18*'All Data'!C3262</f>
        <v>788.49749241824111</v>
      </c>
      <c r="V3262" s="40">
        <f>+D3262*'Copy Co'!$B$19</f>
        <v>106971.44124329023</v>
      </c>
      <c r="W3262" s="40">
        <f>+E3262*'Copy Co'!$B$20</f>
        <v>-31388.856407843523</v>
      </c>
      <c r="X3262" s="40">
        <f>+F3262*'Copy Co'!$B$21</f>
        <v>3144.5882467492847</v>
      </c>
      <c r="Y3262" s="40">
        <f>+G3262*'Copy Co'!$B$22</f>
        <v>127088.84161654679</v>
      </c>
      <c r="Z3262" s="40">
        <f>+H3262*'Copy Co'!$B$23</f>
        <v>0</v>
      </c>
      <c r="AA3262" s="40">
        <f>+I3262*'Copy Co'!$B$24</f>
        <v>-10704.382616627605</v>
      </c>
      <c r="AB3262" s="40">
        <f>+J3262*'Copy Co'!$B$25</f>
        <v>12799.239392454567</v>
      </c>
      <c r="AC3262" s="40">
        <f>+K3262*'Copy Co'!$B$26</f>
        <v>5756.0980913665699</v>
      </c>
      <c r="AD3262" s="40">
        <f>+L3262*'Copy Co'!$B$27</f>
        <v>53752.058601557328</v>
      </c>
      <c r="AE3262" s="40">
        <f>+M3262*'Copy Co'!$B$28</f>
        <v>0</v>
      </c>
      <c r="AF3262" s="40">
        <f t="shared" si="397"/>
        <v>319607.12834484148</v>
      </c>
      <c r="AG3262" s="25">
        <f t="shared" si="398"/>
        <v>-27054.871655158524</v>
      </c>
      <c r="AH3262" s="56">
        <f t="shared" si="399"/>
        <v>41245</v>
      </c>
      <c r="AL3262" s="56"/>
      <c r="BF3262" s="2">
        <v>40991</v>
      </c>
      <c r="BG3262" s="3">
        <v>3.1666666666666599</v>
      </c>
      <c r="BH3262">
        <v>29</v>
      </c>
      <c r="BI3262">
        <v>14.5</v>
      </c>
    </row>
    <row r="3263" spans="1:61" x14ac:dyDescent="0.25">
      <c r="A3263" s="2">
        <v>41246</v>
      </c>
      <c r="B3263" s="7">
        <v>435269</v>
      </c>
      <c r="C3263" s="3">
        <v>25.875</v>
      </c>
      <c r="D3263" s="7">
        <f t="shared" si="393"/>
        <v>669.515625</v>
      </c>
      <c r="E3263" s="7">
        <f t="shared" si="394"/>
        <v>17323.716796875</v>
      </c>
      <c r="F3263" s="7">
        <f t="shared" si="395"/>
        <v>448251.17211914063</v>
      </c>
      <c r="G3263" s="11">
        <v>346662</v>
      </c>
      <c r="H3263">
        <v>0</v>
      </c>
      <c r="I3263">
        <v>0</v>
      </c>
      <c r="J3263">
        <v>14</v>
      </c>
      <c r="K3263" s="3">
        <v>6.5416666666666696</v>
      </c>
      <c r="L3263" s="3">
        <f t="shared" si="396"/>
        <v>169.26562500000009</v>
      </c>
      <c r="M3263" s="5">
        <v>0</v>
      </c>
      <c r="R3263">
        <v>2012</v>
      </c>
      <c r="S3263" s="1" t="s">
        <v>5</v>
      </c>
      <c r="T3263" s="40">
        <f>+'Copy Co'!$B$17</f>
        <v>51399.602684929596</v>
      </c>
      <c r="U3263">
        <f>+'Copy Co'!$B$18*'All Data'!C3263</f>
        <v>1278.4776574196574</v>
      </c>
      <c r="V3263" s="40">
        <f>+D3263*'Copy Co'!$B$19</f>
        <v>281224.72422951867</v>
      </c>
      <c r="W3263" s="40">
        <f>+E3263*'Copy Co'!$B$20</f>
        <v>-133799.3402364694</v>
      </c>
      <c r="X3263" s="40">
        <f>+F3263*'Copy Co'!$B$21</f>
        <v>21733.771246935612</v>
      </c>
      <c r="Y3263" s="40">
        <f>+G3263*'Copy Co'!$B$22</f>
        <v>144274.68501111885</v>
      </c>
      <c r="Z3263" s="40">
        <f>+H3263*'Copy Co'!$B$23</f>
        <v>0</v>
      </c>
      <c r="AA3263" s="40">
        <f>+I3263*'Copy Co'!$B$24</f>
        <v>0</v>
      </c>
      <c r="AB3263" s="40">
        <f>+J3263*'Copy Co'!$B$25</f>
        <v>4715.5092498516824</v>
      </c>
      <c r="AC3263" s="40">
        <f>+K3263*'Copy Co'!$B$26</f>
        <v>2049.2231300329972</v>
      </c>
      <c r="AD3263" s="40">
        <f>+L3263*'Copy Co'!$B$27</f>
        <v>31027.657634713702</v>
      </c>
      <c r="AE3263" s="40">
        <f>+M3263*'Copy Co'!$B$28</f>
        <v>0</v>
      </c>
      <c r="AF3263" s="40">
        <f t="shared" si="397"/>
        <v>403904.31060805137</v>
      </c>
      <c r="AG3263" s="25">
        <f t="shared" si="398"/>
        <v>-31364.689391948632</v>
      </c>
      <c r="AH3263" s="56">
        <f t="shared" si="399"/>
        <v>41246</v>
      </c>
      <c r="AL3263" s="56"/>
      <c r="BF3263" s="2">
        <v>41778</v>
      </c>
      <c r="BG3263" s="3">
        <v>3.1666666666666599</v>
      </c>
      <c r="BH3263">
        <v>23</v>
      </c>
      <c r="BI3263">
        <v>8.7916666666666696</v>
      </c>
    </row>
    <row r="3264" spans="1:61" x14ac:dyDescent="0.25">
      <c r="A3264" s="2">
        <v>41247</v>
      </c>
      <c r="B3264" s="7">
        <v>390953</v>
      </c>
      <c r="C3264" s="3">
        <v>19.3333333333333</v>
      </c>
      <c r="D3264" s="7">
        <f t="shared" si="393"/>
        <v>373.77777777777652</v>
      </c>
      <c r="E3264" s="7">
        <f t="shared" si="394"/>
        <v>7226.3703703703341</v>
      </c>
      <c r="F3264" s="7">
        <f t="shared" si="395"/>
        <v>139709.82716049289</v>
      </c>
      <c r="G3264" s="11">
        <v>435269</v>
      </c>
      <c r="H3264">
        <v>0</v>
      </c>
      <c r="I3264">
        <v>0</v>
      </c>
      <c r="J3264">
        <v>15</v>
      </c>
      <c r="K3264" s="3">
        <v>6.25</v>
      </c>
      <c r="L3264" s="3">
        <f t="shared" si="396"/>
        <v>120.83333333333313</v>
      </c>
      <c r="M3264" s="5">
        <v>0</v>
      </c>
      <c r="R3264">
        <v>2012</v>
      </c>
      <c r="S3264" s="1" t="s">
        <v>6</v>
      </c>
      <c r="T3264" s="40">
        <f>+'Copy Co'!$B$17</f>
        <v>51399.602684929596</v>
      </c>
      <c r="U3264">
        <f>+'Copy Co'!$B$18*'All Data'!C3264</f>
        <v>955.25544773384854</v>
      </c>
      <c r="V3264" s="40">
        <f>+D3264*'Copy Co'!$B$19</f>
        <v>157002.38882203458</v>
      </c>
      <c r="W3264" s="40">
        <f>+E3264*'Copy Co'!$B$20</f>
        <v>-55812.710355224495</v>
      </c>
      <c r="X3264" s="40">
        <f>+F3264*'Copy Co'!$B$21</f>
        <v>6773.9285769185099</v>
      </c>
      <c r="Y3264" s="40">
        <f>+G3264*'Copy Co'!$B$22</f>
        <v>181151.37473996196</v>
      </c>
      <c r="Z3264" s="40">
        <f>+H3264*'Copy Co'!$B$23</f>
        <v>0</v>
      </c>
      <c r="AA3264" s="40">
        <f>+I3264*'Copy Co'!$B$24</f>
        <v>0</v>
      </c>
      <c r="AB3264" s="40">
        <f>+J3264*'Copy Co'!$B$25</f>
        <v>5052.331339126802</v>
      </c>
      <c r="AC3264" s="40">
        <f>+K3264*'Copy Co'!$B$26</f>
        <v>1957.8564936620985</v>
      </c>
      <c r="AD3264" s="40">
        <f>+L3264*'Copy Co'!$B$27</f>
        <v>22149.655593259988</v>
      </c>
      <c r="AE3264" s="40">
        <f>+M3264*'Copy Co'!$B$28</f>
        <v>0</v>
      </c>
      <c r="AF3264" s="40">
        <f t="shared" si="397"/>
        <v>370629.68334240292</v>
      </c>
      <c r="AG3264" s="25">
        <f t="shared" si="398"/>
        <v>-20323.316657597083</v>
      </c>
      <c r="AH3264" s="56">
        <f t="shared" si="399"/>
        <v>41247</v>
      </c>
      <c r="AL3264" s="56"/>
      <c r="BF3264" s="2">
        <v>42652</v>
      </c>
      <c r="BG3264" s="3">
        <v>3.1666666666666599</v>
      </c>
      <c r="BH3264">
        <v>14</v>
      </c>
      <c r="BI3264">
        <v>7.9583333333333304</v>
      </c>
    </row>
    <row r="3265" spans="1:61" x14ac:dyDescent="0.25">
      <c r="A3265" s="2">
        <v>41248</v>
      </c>
      <c r="B3265" s="7">
        <v>361267</v>
      </c>
      <c r="C3265" s="3">
        <v>20.3333333333333</v>
      </c>
      <c r="D3265" s="7">
        <f t="shared" si="393"/>
        <v>413.44444444444309</v>
      </c>
      <c r="E3265" s="7">
        <f t="shared" si="394"/>
        <v>8406.7037037036625</v>
      </c>
      <c r="F3265" s="7">
        <f t="shared" si="395"/>
        <v>170936.3086419742</v>
      </c>
      <c r="G3265" s="11">
        <v>390953</v>
      </c>
      <c r="H3265">
        <v>0</v>
      </c>
      <c r="I3265">
        <v>0</v>
      </c>
      <c r="J3265">
        <v>8</v>
      </c>
      <c r="K3265" s="3">
        <v>2.25</v>
      </c>
      <c r="L3265" s="3">
        <f t="shared" si="396"/>
        <v>45.749999999999929</v>
      </c>
      <c r="M3265" s="5">
        <v>0</v>
      </c>
      <c r="R3265">
        <v>2012</v>
      </c>
      <c r="S3265" s="1" t="s">
        <v>7</v>
      </c>
      <c r="T3265" s="40">
        <f>+'Copy Co'!$B$17</f>
        <v>51399.602684929596</v>
      </c>
      <c r="U3265">
        <f>+'Copy Co'!$B$18*'All Data'!C3265</f>
        <v>1004.6652122718064</v>
      </c>
      <c r="V3265" s="40">
        <f>+D3265*'Copy Co'!$B$19</f>
        <v>173664.05731474163</v>
      </c>
      <c r="W3265" s="40">
        <f>+E3265*'Copy Co'!$B$20</f>
        <v>-64928.988525253255</v>
      </c>
      <c r="X3265" s="40">
        <f>+F3265*'Copy Co'!$B$21</f>
        <v>8287.9663476547848</v>
      </c>
      <c r="Y3265" s="40">
        <f>+G3265*'Copy Co'!$B$22</f>
        <v>162707.82759330978</v>
      </c>
      <c r="Z3265" s="40">
        <f>+H3265*'Copy Co'!$B$23</f>
        <v>0</v>
      </c>
      <c r="AA3265" s="40">
        <f>+I3265*'Copy Co'!$B$24</f>
        <v>0</v>
      </c>
      <c r="AB3265" s="40">
        <f>+J3265*'Copy Co'!$B$25</f>
        <v>2694.5767142009613</v>
      </c>
      <c r="AC3265" s="40">
        <f>+K3265*'Copy Co'!$B$26</f>
        <v>704.82833771835544</v>
      </c>
      <c r="AD3265" s="40">
        <f>+L3265*'Copy Co'!$B$27</f>
        <v>8386.3178763446449</v>
      </c>
      <c r="AE3265" s="40">
        <f>+M3265*'Copy Co'!$B$28</f>
        <v>0</v>
      </c>
      <c r="AF3265" s="40">
        <f t="shared" si="397"/>
        <v>343920.85355591838</v>
      </c>
      <c r="AG3265" s="25">
        <f t="shared" si="398"/>
        <v>-17346.14644408162</v>
      </c>
      <c r="AH3265" s="56">
        <f t="shared" si="399"/>
        <v>41248</v>
      </c>
      <c r="AL3265" s="56"/>
      <c r="BF3265" s="2">
        <v>38076</v>
      </c>
      <c r="BG3265" s="3">
        <v>3.125</v>
      </c>
      <c r="BH3265">
        <v>25</v>
      </c>
      <c r="BI3265">
        <v>15.5833333333333</v>
      </c>
    </row>
    <row r="3266" spans="1:61" x14ac:dyDescent="0.25">
      <c r="A3266" s="2">
        <v>41249</v>
      </c>
      <c r="B3266" s="7">
        <v>370616</v>
      </c>
      <c r="C3266" s="3">
        <v>23</v>
      </c>
      <c r="D3266" s="7">
        <f t="shared" si="393"/>
        <v>529</v>
      </c>
      <c r="E3266" s="7">
        <f t="shared" si="394"/>
        <v>12167</v>
      </c>
      <c r="F3266" s="7">
        <f t="shared" si="395"/>
        <v>279841</v>
      </c>
      <c r="G3266" s="11">
        <v>361267</v>
      </c>
      <c r="H3266">
        <v>0</v>
      </c>
      <c r="I3266">
        <v>0</v>
      </c>
      <c r="J3266">
        <v>9</v>
      </c>
      <c r="K3266" s="3">
        <v>3.4166666666666701</v>
      </c>
      <c r="L3266" s="3">
        <f t="shared" si="396"/>
        <v>78.583333333333414</v>
      </c>
      <c r="M3266" s="5">
        <v>0</v>
      </c>
      <c r="R3266">
        <v>2012</v>
      </c>
      <c r="S3266" s="1" t="s">
        <v>1</v>
      </c>
      <c r="T3266" s="40">
        <f>+'Copy Co'!$B$17</f>
        <v>51399.602684929596</v>
      </c>
      <c r="U3266">
        <f>+'Copy Co'!$B$18*'All Data'!C3266</f>
        <v>1136.4245843730287</v>
      </c>
      <c r="V3266" s="40">
        <f>+D3266*'Copy Co'!$B$19</f>
        <v>222202.25124307646</v>
      </c>
      <c r="W3266" s="40">
        <f>+E3266*'Copy Co'!$B$20</f>
        <v>-93971.55308789073</v>
      </c>
      <c r="X3266" s="40">
        <f>+F3266*'Copy Co'!$B$21</f>
        <v>13568.286393453478</v>
      </c>
      <c r="Y3266" s="40">
        <f>+G3266*'Copy Co'!$B$22</f>
        <v>150353.03156940153</v>
      </c>
      <c r="Z3266" s="40">
        <f>+H3266*'Copy Co'!$B$23</f>
        <v>0</v>
      </c>
      <c r="AA3266" s="40">
        <f>+I3266*'Copy Co'!$B$24</f>
        <v>0</v>
      </c>
      <c r="AB3266" s="40">
        <f>+J3266*'Copy Co'!$B$25</f>
        <v>3031.3988034760814</v>
      </c>
      <c r="AC3266" s="40">
        <f>+K3266*'Copy Co'!$B$26</f>
        <v>1070.2948832019483</v>
      </c>
      <c r="AD3266" s="40">
        <f>+L3266*'Copy Co'!$B$27</f>
        <v>14404.913947892568</v>
      </c>
      <c r="AE3266" s="40">
        <f>+M3266*'Copy Co'!$B$28</f>
        <v>0</v>
      </c>
      <c r="AF3266" s="40">
        <f t="shared" si="397"/>
        <v>363194.65102191397</v>
      </c>
      <c r="AG3266" s="25">
        <f t="shared" si="398"/>
        <v>-7421.3489780860255</v>
      </c>
      <c r="AH3266" s="56">
        <f t="shared" si="399"/>
        <v>41249</v>
      </c>
      <c r="AL3266" s="56"/>
      <c r="BF3266" s="2">
        <v>42880</v>
      </c>
      <c r="BG3266" s="3">
        <v>3.125</v>
      </c>
      <c r="BH3266">
        <v>20</v>
      </c>
      <c r="BI3266">
        <v>7.8333333333333304</v>
      </c>
    </row>
    <row r="3267" spans="1:61" x14ac:dyDescent="0.25">
      <c r="A3267" s="2">
        <v>41250</v>
      </c>
      <c r="B3267" s="7">
        <v>417507</v>
      </c>
      <c r="C3267" s="3">
        <v>23.7916666666667</v>
      </c>
      <c r="D3267" s="7">
        <f t="shared" si="393"/>
        <v>566.04340277777931</v>
      </c>
      <c r="E3267" s="7">
        <f t="shared" si="394"/>
        <v>13467.115957754684</v>
      </c>
      <c r="F3267" s="7">
        <f t="shared" si="395"/>
        <v>320405.13382824732</v>
      </c>
      <c r="G3267" s="11">
        <v>370616</v>
      </c>
      <c r="H3267">
        <v>1</v>
      </c>
      <c r="I3267">
        <v>0</v>
      </c>
      <c r="J3267">
        <v>13</v>
      </c>
      <c r="K3267" s="3">
        <v>5.6666666666666696</v>
      </c>
      <c r="L3267" s="3">
        <f t="shared" si="396"/>
        <v>134.81944444444471</v>
      </c>
      <c r="M3267" s="5">
        <v>0</v>
      </c>
      <c r="R3267">
        <v>2012</v>
      </c>
      <c r="S3267" s="1" t="s">
        <v>2</v>
      </c>
      <c r="T3267" s="40">
        <f>+'Copy Co'!$B$17</f>
        <v>51399.602684929596</v>
      </c>
      <c r="U3267">
        <f>+'Copy Co'!$B$18*'All Data'!C3267</f>
        <v>1175.5406479655803</v>
      </c>
      <c r="V3267" s="40">
        <f>+D3267*'Copy Co'!$B$19</f>
        <v>237762.03856051803</v>
      </c>
      <c r="W3267" s="40">
        <f>+E3267*'Copy Co'!$B$20</f>
        <v>-104012.96968561887</v>
      </c>
      <c r="X3267" s="40">
        <f>+F3267*'Copy Co'!$B$21</f>
        <v>15535.06676189139</v>
      </c>
      <c r="Y3267" s="40">
        <f>+G3267*'Copy Co'!$B$22</f>
        <v>154243.92249534366</v>
      </c>
      <c r="Z3267" s="40">
        <f>+H3267*'Copy Co'!$B$23</f>
        <v>-10610.780657764437</v>
      </c>
      <c r="AA3267" s="40">
        <f>+I3267*'Copy Co'!$B$24</f>
        <v>0</v>
      </c>
      <c r="AB3267" s="40">
        <f>+J3267*'Copy Co'!$B$25</f>
        <v>4378.6871605765618</v>
      </c>
      <c r="AC3267" s="40">
        <f>+K3267*'Copy Co'!$B$26</f>
        <v>1775.1232209203035</v>
      </c>
      <c r="AD3267" s="40">
        <f>+L3267*'Copy Co'!$B$27</f>
        <v>24713.414579744309</v>
      </c>
      <c r="AE3267" s="40">
        <f>+M3267*'Copy Co'!$B$28</f>
        <v>0</v>
      </c>
      <c r="AF3267" s="40">
        <f t="shared" si="397"/>
        <v>376359.64576850622</v>
      </c>
      <c r="AG3267" s="25">
        <f t="shared" si="398"/>
        <v>-41147.35423149378</v>
      </c>
      <c r="AH3267" s="56">
        <f t="shared" si="399"/>
        <v>41250</v>
      </c>
      <c r="AL3267" s="56"/>
      <c r="BF3267" s="2">
        <v>38264</v>
      </c>
      <c r="BG3267" s="3">
        <v>3.0833333333333401</v>
      </c>
      <c r="BH3267">
        <v>9</v>
      </c>
      <c r="BI3267">
        <v>5.0416666666666696</v>
      </c>
    </row>
    <row r="3268" spans="1:61" x14ac:dyDescent="0.25">
      <c r="A3268" s="2">
        <v>41251</v>
      </c>
      <c r="B3268" s="7">
        <v>564704</v>
      </c>
      <c r="C3268" s="3">
        <v>34.6666666666667</v>
      </c>
      <c r="D3268" s="7">
        <f t="shared" si="393"/>
        <v>1201.7777777777801</v>
      </c>
      <c r="E3268" s="7">
        <f t="shared" si="394"/>
        <v>41661.629629629751</v>
      </c>
      <c r="F3268" s="7">
        <f t="shared" si="395"/>
        <v>1444269.8271604995</v>
      </c>
      <c r="G3268" s="11">
        <v>417507</v>
      </c>
      <c r="H3268">
        <v>0</v>
      </c>
      <c r="I3268">
        <v>1</v>
      </c>
      <c r="J3268">
        <v>17</v>
      </c>
      <c r="K3268" s="3">
        <v>6.2083333333333304</v>
      </c>
      <c r="L3268" s="3">
        <f t="shared" si="396"/>
        <v>215.22222222222231</v>
      </c>
      <c r="M3268" s="5">
        <v>0</v>
      </c>
      <c r="R3268">
        <v>2012</v>
      </c>
      <c r="S3268" s="1" t="s">
        <v>3</v>
      </c>
      <c r="T3268" s="40">
        <f>+'Copy Co'!$B$17</f>
        <v>51399.602684929596</v>
      </c>
      <c r="U3268">
        <f>+'Copy Co'!$B$18*'All Data'!C3268</f>
        <v>1712.8718373158711</v>
      </c>
      <c r="V3268" s="40">
        <f>+D3268*'Copy Co'!$B$19</f>
        <v>504797.21685467754</v>
      </c>
      <c r="W3268" s="40">
        <f>+E3268*'Copy Co'!$B$20</f>
        <v>-321772.66708874772</v>
      </c>
      <c r="X3268" s="40">
        <f>+F3268*'Copy Co'!$B$21</f>
        <v>70026.43159628936</v>
      </c>
      <c r="Y3268" s="40">
        <f>+G3268*'Copy Co'!$B$22</f>
        <v>173759.13978150822</v>
      </c>
      <c r="Z3268" s="40">
        <f>+H3268*'Copy Co'!$B$23</f>
        <v>0</v>
      </c>
      <c r="AA3268" s="40">
        <f>+I3268*'Copy Co'!$B$24</f>
        <v>-10704.382616627605</v>
      </c>
      <c r="AB3268" s="40">
        <f>+J3268*'Copy Co'!$B$25</f>
        <v>5725.9755176770432</v>
      </c>
      <c r="AC3268" s="40">
        <f>+K3268*'Copy Co'!$B$26</f>
        <v>1944.8041170376837</v>
      </c>
      <c r="AD3268" s="40">
        <f>+L3268*'Copy Co'!$B$27</f>
        <v>39451.846330247987</v>
      </c>
      <c r="AE3268" s="40">
        <f>+M3268*'Copy Co'!$B$28</f>
        <v>0</v>
      </c>
      <c r="AF3268" s="40">
        <f t="shared" si="397"/>
        <v>516340.839014308</v>
      </c>
      <c r="AG3268" s="25">
        <f t="shared" si="398"/>
        <v>-48363.160985691997</v>
      </c>
      <c r="AH3268" s="56">
        <f t="shared" si="399"/>
        <v>41251</v>
      </c>
      <c r="AL3268" s="56"/>
      <c r="BF3268" s="2">
        <v>38820</v>
      </c>
      <c r="BG3268" s="3">
        <v>3.0833333333333401</v>
      </c>
      <c r="BH3268">
        <v>24</v>
      </c>
      <c r="BI3268">
        <v>11.875</v>
      </c>
    </row>
    <row r="3269" spans="1:61" x14ac:dyDescent="0.25">
      <c r="A3269" s="2">
        <v>41252</v>
      </c>
      <c r="B3269" s="7">
        <v>630316</v>
      </c>
      <c r="C3269" s="3">
        <v>39.2916666666667</v>
      </c>
      <c r="D3269" s="7">
        <f t="shared" ref="D3269:D3332" si="400">+C3269^2</f>
        <v>1543.8350694444471</v>
      </c>
      <c r="E3269" s="7">
        <f t="shared" ref="E3269:E3332" si="401">+C3269^3</f>
        <v>60659.852936921452</v>
      </c>
      <c r="F3269" s="7">
        <f t="shared" ref="F3269:F3332" si="402">+C3269^4</f>
        <v>2383426.7216465408</v>
      </c>
      <c r="G3269" s="11">
        <v>564704</v>
      </c>
      <c r="H3269">
        <v>0</v>
      </c>
      <c r="I3269">
        <v>1</v>
      </c>
      <c r="J3269">
        <v>16</v>
      </c>
      <c r="K3269" s="3">
        <v>6.7083333333333304</v>
      </c>
      <c r="L3269" s="3">
        <f t="shared" ref="L3269:L3332" si="403">+C3269*K3269</f>
        <v>263.58159722222234</v>
      </c>
      <c r="M3269" s="5">
        <v>0</v>
      </c>
      <c r="R3269">
        <v>2012</v>
      </c>
      <c r="S3269" s="1" t="s">
        <v>4</v>
      </c>
      <c r="T3269" s="40">
        <f>+'Copy Co'!$B$17</f>
        <v>51399.602684929596</v>
      </c>
      <c r="U3269">
        <f>+'Copy Co'!$B$18*'All Data'!C3269</f>
        <v>1941.3919983039257</v>
      </c>
      <c r="V3269" s="40">
        <f>+D3269*'Copy Co'!$B$19</f>
        <v>648475.66725627112</v>
      </c>
      <c r="W3269" s="40">
        <f>+E3269*'Copy Co'!$B$20</f>
        <v>-468505.02100481291</v>
      </c>
      <c r="X3269" s="40">
        <f>+F3269*'Copy Co'!$B$21</f>
        <v>115562.10975914962</v>
      </c>
      <c r="Y3269" s="40">
        <f>+G3269*'Copy Co'!$B$22</f>
        <v>235019.9667818188</v>
      </c>
      <c r="Z3269" s="40">
        <f>+H3269*'Copy Co'!$B$23</f>
        <v>0</v>
      </c>
      <c r="AA3269" s="40">
        <f>+I3269*'Copy Co'!$B$24</f>
        <v>-10704.382616627605</v>
      </c>
      <c r="AB3269" s="40">
        <f>+J3269*'Copy Co'!$B$25</f>
        <v>5389.1534284019226</v>
      </c>
      <c r="AC3269" s="40">
        <f>+K3269*'Copy Co'!$B$26</f>
        <v>2101.4326365306515</v>
      </c>
      <c r="AD3269" s="40">
        <f>+L3269*'Copy Co'!$B$27</f>
        <v>48316.482200222963</v>
      </c>
      <c r="AE3269" s="40">
        <f>+M3269*'Copy Co'!$B$28</f>
        <v>0</v>
      </c>
      <c r="AF3269" s="40">
        <f t="shared" ref="AF3269:AF3332" si="404">SUM(T3269:AE3269)</f>
        <v>628996.40312418807</v>
      </c>
      <c r="AG3269" s="25">
        <f t="shared" ref="AG3269:AG3332" si="405">+AF3269-B3269</f>
        <v>-1319.596875811927</v>
      </c>
      <c r="AH3269" s="56">
        <f t="shared" ref="AH3269:AH3332" si="406">+A3269</f>
        <v>41252</v>
      </c>
      <c r="AL3269" s="56"/>
      <c r="BF3269" s="2">
        <v>42078</v>
      </c>
      <c r="BG3269" s="3">
        <v>3.0833333333333401</v>
      </c>
      <c r="BH3269">
        <v>22</v>
      </c>
      <c r="BI3269">
        <v>11.5833333333333</v>
      </c>
    </row>
    <row r="3270" spans="1:61" x14ac:dyDescent="0.25">
      <c r="A3270" s="2">
        <v>41253</v>
      </c>
      <c r="B3270" s="7">
        <v>646614</v>
      </c>
      <c r="C3270" s="3">
        <v>35.1666666666667</v>
      </c>
      <c r="D3270" s="7">
        <f t="shared" si="400"/>
        <v>1236.6944444444468</v>
      </c>
      <c r="E3270" s="7">
        <f t="shared" si="401"/>
        <v>43490.421296296423</v>
      </c>
      <c r="F3270" s="7">
        <f t="shared" si="402"/>
        <v>1529413.1489197591</v>
      </c>
      <c r="G3270" s="11">
        <v>630316</v>
      </c>
      <c r="H3270">
        <v>0</v>
      </c>
      <c r="I3270">
        <v>0</v>
      </c>
      <c r="J3270">
        <v>15</v>
      </c>
      <c r="K3270" s="3">
        <v>8.6666666666666696</v>
      </c>
      <c r="L3270" s="3">
        <f t="shared" si="403"/>
        <v>304.77777777777817</v>
      </c>
      <c r="M3270" s="5">
        <v>0</v>
      </c>
      <c r="R3270">
        <v>2012</v>
      </c>
      <c r="S3270" s="1" t="s">
        <v>5</v>
      </c>
      <c r="T3270" s="40">
        <f>+'Copy Co'!$B$17</f>
        <v>51399.602684929596</v>
      </c>
      <c r="U3270">
        <f>+'Copy Co'!$B$18*'All Data'!C3270</f>
        <v>1737.5767195848498</v>
      </c>
      <c r="V3270" s="40">
        <f>+D3270*'Copy Co'!$B$19</f>
        <v>519463.68554888817</v>
      </c>
      <c r="W3270" s="40">
        <f>+E3270*'Copy Co'!$B$20</f>
        <v>-335897.29873096512</v>
      </c>
      <c r="X3270" s="40">
        <f>+F3270*'Copy Co'!$B$21</f>
        <v>74154.665036419989</v>
      </c>
      <c r="Y3270" s="40">
        <f>+G3270*'Copy Co'!$B$22</f>
        <v>262326.53811917198</v>
      </c>
      <c r="Z3270" s="40">
        <f>+H3270*'Copy Co'!$B$23</f>
        <v>0</v>
      </c>
      <c r="AA3270" s="40">
        <f>+I3270*'Copy Co'!$B$24</f>
        <v>0</v>
      </c>
      <c r="AB3270" s="40">
        <f>+J3270*'Copy Co'!$B$25</f>
        <v>5052.331339126802</v>
      </c>
      <c r="AC3270" s="40">
        <f>+K3270*'Copy Co'!$B$26</f>
        <v>2714.8943378781109</v>
      </c>
      <c r="AD3270" s="40">
        <f>+L3270*'Copy Co'!$B$27</f>
        <v>55868.050843505582</v>
      </c>
      <c r="AE3270" s="40">
        <f>+M3270*'Copy Co'!$B$28</f>
        <v>0</v>
      </c>
      <c r="AF3270" s="40">
        <f t="shared" si="404"/>
        <v>636820.04589853995</v>
      </c>
      <c r="AG3270" s="25">
        <f t="shared" si="405"/>
        <v>-9793.9541014600545</v>
      </c>
      <c r="AH3270" s="56">
        <f t="shared" si="406"/>
        <v>41253</v>
      </c>
      <c r="AL3270" s="56"/>
      <c r="BF3270" s="2">
        <v>40677</v>
      </c>
      <c r="BG3270" s="3">
        <v>3.0416666666666599</v>
      </c>
      <c r="BH3270">
        <v>22</v>
      </c>
      <c r="BI3270">
        <v>12.0416666666667</v>
      </c>
    </row>
    <row r="3271" spans="1:61" x14ac:dyDescent="0.25">
      <c r="A3271" s="2">
        <v>41254</v>
      </c>
      <c r="B3271" s="7">
        <v>514315</v>
      </c>
      <c r="C3271" s="3">
        <v>22.6666666666667</v>
      </c>
      <c r="D3271" s="7">
        <f t="shared" si="400"/>
        <v>513.77777777777931</v>
      </c>
      <c r="E3271" s="7">
        <f t="shared" si="401"/>
        <v>11645.62962962968</v>
      </c>
      <c r="F3271" s="7">
        <f t="shared" si="402"/>
        <v>263967.6049382732</v>
      </c>
      <c r="G3271" s="11">
        <v>646614</v>
      </c>
      <c r="H3271">
        <v>0</v>
      </c>
      <c r="I3271">
        <v>0</v>
      </c>
      <c r="J3271">
        <v>31</v>
      </c>
      <c r="K3271" s="3">
        <v>16.125</v>
      </c>
      <c r="L3271" s="3">
        <f t="shared" si="403"/>
        <v>365.50000000000051</v>
      </c>
      <c r="M3271" s="5">
        <v>0</v>
      </c>
      <c r="R3271">
        <v>2012</v>
      </c>
      <c r="S3271" s="1" t="s">
        <v>6</v>
      </c>
      <c r="T3271" s="40">
        <f>+'Copy Co'!$B$17</f>
        <v>51399.602684929596</v>
      </c>
      <c r="U3271">
        <f>+'Copy Co'!$B$18*'All Data'!C3271</f>
        <v>1119.9546628603778</v>
      </c>
      <c r="V3271" s="40">
        <f>+D3271*'Copy Co'!$B$19</f>
        <v>215808.27761982539</v>
      </c>
      <c r="W3271" s="40">
        <f>+E3271*'Copy Co'!$B$20</f>
        <v>-89944.760662666129</v>
      </c>
      <c r="X3271" s="40">
        <f>+F3271*'Copy Co'!$B$21</f>
        <v>12798.653744077799</v>
      </c>
      <c r="Y3271" s="40">
        <f>+G3271*'Copy Co'!$B$22</f>
        <v>269109.48178277287</v>
      </c>
      <c r="Z3271" s="40">
        <f>+H3271*'Copy Co'!$B$23</f>
        <v>0</v>
      </c>
      <c r="AA3271" s="40">
        <f>+I3271*'Copy Co'!$B$24</f>
        <v>0</v>
      </c>
      <c r="AB3271" s="40">
        <f>+J3271*'Copy Co'!$B$25</f>
        <v>10441.484767528726</v>
      </c>
      <c r="AC3271" s="40">
        <f>+K3271*'Copy Co'!$B$26</f>
        <v>5051.2697536482146</v>
      </c>
      <c r="AD3271" s="40">
        <f>+L3271*'Copy Co'!$B$27</f>
        <v>66998.889263474892</v>
      </c>
      <c r="AE3271" s="40">
        <f>+M3271*'Copy Co'!$B$28</f>
        <v>0</v>
      </c>
      <c r="AF3271" s="40">
        <f t="shared" si="404"/>
        <v>542782.85361645173</v>
      </c>
      <c r="AG3271" s="25">
        <f t="shared" si="405"/>
        <v>28467.853616451728</v>
      </c>
      <c r="AH3271" s="56">
        <f t="shared" si="406"/>
        <v>41254</v>
      </c>
      <c r="AL3271" s="56"/>
      <c r="BF3271" s="2">
        <v>41738</v>
      </c>
      <c r="BG3271" s="3">
        <v>3.0416666666666599</v>
      </c>
      <c r="BH3271">
        <v>15</v>
      </c>
      <c r="BI3271">
        <v>7.0416666666666696</v>
      </c>
    </row>
    <row r="3272" spans="1:61" x14ac:dyDescent="0.25">
      <c r="A3272" s="2">
        <v>41255</v>
      </c>
      <c r="B3272" s="7">
        <v>451438</v>
      </c>
      <c r="C3272" s="3">
        <v>18.8333333333333</v>
      </c>
      <c r="D3272" s="7">
        <f t="shared" si="400"/>
        <v>354.69444444444321</v>
      </c>
      <c r="E3272" s="7">
        <f t="shared" si="401"/>
        <v>6680.0787037036689</v>
      </c>
      <c r="F3272" s="7">
        <f t="shared" si="402"/>
        <v>125808.1489197522</v>
      </c>
      <c r="G3272" s="11">
        <v>514315</v>
      </c>
      <c r="H3272">
        <v>0</v>
      </c>
      <c r="I3272">
        <v>0</v>
      </c>
      <c r="J3272">
        <v>25</v>
      </c>
      <c r="K3272" s="3">
        <v>14.0416666666667</v>
      </c>
      <c r="L3272" s="3">
        <f t="shared" si="403"/>
        <v>264.45138888888903</v>
      </c>
      <c r="M3272" s="5">
        <v>0</v>
      </c>
      <c r="R3272">
        <v>2012</v>
      </c>
      <c r="S3272" s="1" t="s">
        <v>7</v>
      </c>
      <c r="T3272" s="40">
        <f>+'Copy Co'!$B$17</f>
        <v>51399.602684929596</v>
      </c>
      <c r="U3272">
        <f>+'Copy Co'!$B$18*'All Data'!C3272</f>
        <v>930.55056546486969</v>
      </c>
      <c r="V3272" s="40">
        <f>+D3272*'Copy Co'!$B$19</f>
        <v>148986.58612281209</v>
      </c>
      <c r="W3272" s="40">
        <f>+E3272*'Copy Co'!$B$20</f>
        <v>-51593.438853980246</v>
      </c>
      <c r="X3272" s="40">
        <f>+F3272*'Copy Co'!$B$21</f>
        <v>6099.8959951309589</v>
      </c>
      <c r="Y3272" s="40">
        <f>+G3272*'Copy Co'!$B$22</f>
        <v>214048.94283623126</v>
      </c>
      <c r="Z3272" s="40">
        <f>+H3272*'Copy Co'!$B$23</f>
        <v>0</v>
      </c>
      <c r="AA3272" s="40">
        <f>+I3272*'Copy Co'!$B$24</f>
        <v>0</v>
      </c>
      <c r="AB3272" s="40">
        <f>+J3272*'Copy Co'!$B$25</f>
        <v>8420.552231878004</v>
      </c>
      <c r="AC3272" s="40">
        <f>+K3272*'Copy Co'!$B$26</f>
        <v>4398.6509224275251</v>
      </c>
      <c r="AD3272" s="40">
        <f>+L3272*'Copy Co'!$B$27</f>
        <v>48475.921531433072</v>
      </c>
      <c r="AE3272" s="40">
        <f>+M3272*'Copy Co'!$B$28</f>
        <v>0</v>
      </c>
      <c r="AF3272" s="40">
        <f t="shared" si="404"/>
        <v>431167.26403632713</v>
      </c>
      <c r="AG3272" s="25">
        <f t="shared" si="405"/>
        <v>-20270.735963672865</v>
      </c>
      <c r="AH3272" s="56">
        <f t="shared" si="406"/>
        <v>41255</v>
      </c>
      <c r="AL3272" s="56"/>
      <c r="BF3272" s="2">
        <v>41891</v>
      </c>
      <c r="BG3272" s="3">
        <v>3.0416666666666599</v>
      </c>
      <c r="BH3272">
        <v>20</v>
      </c>
      <c r="BI3272">
        <v>10.4166666666667</v>
      </c>
    </row>
    <row r="3273" spans="1:61" x14ac:dyDescent="0.25">
      <c r="A3273" s="2">
        <v>41256</v>
      </c>
      <c r="B3273" s="7">
        <v>433208</v>
      </c>
      <c r="C3273" s="3">
        <v>19.8333333333333</v>
      </c>
      <c r="D3273" s="7">
        <f t="shared" si="400"/>
        <v>393.36111111110978</v>
      </c>
      <c r="E3273" s="7">
        <f t="shared" si="401"/>
        <v>7801.6620370369974</v>
      </c>
      <c r="F3273" s="7">
        <f t="shared" si="402"/>
        <v>154732.96373456685</v>
      </c>
      <c r="G3273" s="11">
        <v>451438</v>
      </c>
      <c r="H3273">
        <v>0</v>
      </c>
      <c r="I3273">
        <v>0</v>
      </c>
      <c r="J3273">
        <v>17</v>
      </c>
      <c r="K3273" s="3">
        <v>8.5</v>
      </c>
      <c r="L3273" s="3">
        <f t="shared" si="403"/>
        <v>168.58333333333306</v>
      </c>
      <c r="M3273" s="5">
        <v>0</v>
      </c>
      <c r="R3273">
        <v>2012</v>
      </c>
      <c r="S3273" s="1" t="s">
        <v>1</v>
      </c>
      <c r="T3273" s="40">
        <f>+'Copy Co'!$B$17</f>
        <v>51399.602684929596</v>
      </c>
      <c r="U3273">
        <f>+'Copy Co'!$B$18*'All Data'!C3273</f>
        <v>979.9603300028275</v>
      </c>
      <c r="V3273" s="40">
        <f>+D3273*'Copy Co'!$B$19</f>
        <v>165228.21255267775</v>
      </c>
      <c r="W3273" s="40">
        <f>+E3273*'Copy Co'!$B$20</f>
        <v>-60255.962709558968</v>
      </c>
      <c r="X3273" s="40">
        <f>+F3273*'Copy Co'!$B$21</f>
        <v>7502.3358494947261</v>
      </c>
      <c r="Y3273" s="40">
        <f>+G3273*'Copy Co'!$B$22</f>
        <v>187880.63085094263</v>
      </c>
      <c r="Z3273" s="40">
        <f>+H3273*'Copy Co'!$B$23</f>
        <v>0</v>
      </c>
      <c r="AA3273" s="40">
        <f>+I3273*'Copy Co'!$B$24</f>
        <v>0</v>
      </c>
      <c r="AB3273" s="40">
        <f>+J3273*'Copy Co'!$B$25</f>
        <v>5725.9755176770432</v>
      </c>
      <c r="AC3273" s="40">
        <f>+K3273*'Copy Co'!$B$26</f>
        <v>2662.6848313804539</v>
      </c>
      <c r="AD3273" s="40">
        <f>+L3273*'Copy Co'!$B$27</f>
        <v>30902.588458734452</v>
      </c>
      <c r="AE3273" s="40">
        <f>+M3273*'Copy Co'!$B$28</f>
        <v>0</v>
      </c>
      <c r="AF3273" s="40">
        <f t="shared" si="404"/>
        <v>392026.02836628049</v>
      </c>
      <c r="AG3273" s="25">
        <f t="shared" si="405"/>
        <v>-41181.971633719513</v>
      </c>
      <c r="AH3273" s="56">
        <f t="shared" si="406"/>
        <v>41256</v>
      </c>
      <c r="AL3273" s="56"/>
      <c r="BF3273" s="2">
        <v>39230</v>
      </c>
      <c r="BG3273" s="3">
        <v>3</v>
      </c>
      <c r="BH3273">
        <v>21</v>
      </c>
      <c r="BI3273">
        <v>10.5416666666667</v>
      </c>
    </row>
    <row r="3274" spans="1:61" x14ac:dyDescent="0.25">
      <c r="A3274" s="2">
        <v>41257</v>
      </c>
      <c r="B3274" s="7">
        <v>466010</v>
      </c>
      <c r="C3274" s="3">
        <v>27.4166666666667</v>
      </c>
      <c r="D3274" s="7">
        <f t="shared" si="400"/>
        <v>751.6736111111129</v>
      </c>
      <c r="E3274" s="7">
        <f t="shared" si="401"/>
        <v>20608.384837963036</v>
      </c>
      <c r="F3274" s="7">
        <f t="shared" si="402"/>
        <v>565013.21764082054</v>
      </c>
      <c r="G3274" s="11">
        <v>433208</v>
      </c>
      <c r="H3274">
        <v>1</v>
      </c>
      <c r="I3274">
        <v>0</v>
      </c>
      <c r="J3274">
        <v>13</v>
      </c>
      <c r="K3274" s="3">
        <v>5.7083333333333304</v>
      </c>
      <c r="L3274" s="3">
        <f t="shared" si="403"/>
        <v>156.50347222222234</v>
      </c>
      <c r="M3274" s="5">
        <v>0</v>
      </c>
      <c r="R3274">
        <v>2012</v>
      </c>
      <c r="S3274" s="1" t="s">
        <v>2</v>
      </c>
      <c r="T3274" s="40">
        <f>+'Copy Co'!$B$17</f>
        <v>51399.602684929596</v>
      </c>
      <c r="U3274">
        <f>+'Copy Co'!$B$18*'All Data'!C3274</f>
        <v>1354.6510444156772</v>
      </c>
      <c r="V3274" s="40">
        <f>+D3274*'Copy Co'!$B$19</f>
        <v>315734.53419452184</v>
      </c>
      <c r="W3274" s="40">
        <f>+E3274*'Copy Co'!$B$20</f>
        <v>-159168.4005799561</v>
      </c>
      <c r="X3274" s="40">
        <f>+F3274*'Copy Co'!$B$21</f>
        <v>27395.060598830456</v>
      </c>
      <c r="Y3274" s="40">
        <f>+G3274*'Copy Co'!$B$22</f>
        <v>180293.62244577362</v>
      </c>
      <c r="Z3274" s="40">
        <f>+H3274*'Copy Co'!$B$23</f>
        <v>-10610.780657764437</v>
      </c>
      <c r="AA3274" s="40">
        <f>+I3274*'Copy Co'!$B$24</f>
        <v>0</v>
      </c>
      <c r="AB3274" s="40">
        <f>+J3274*'Copy Co'!$B$25</f>
        <v>4378.6871605765618</v>
      </c>
      <c r="AC3274" s="40">
        <f>+K3274*'Copy Co'!$B$26</f>
        <v>1788.1755975447156</v>
      </c>
      <c r="AD3274" s="40">
        <f>+L3274*'Copy Co'!$B$27</f>
        <v>28688.259383764649</v>
      </c>
      <c r="AE3274" s="40">
        <f>+M3274*'Copy Co'!$B$28</f>
        <v>0</v>
      </c>
      <c r="AF3274" s="40">
        <f t="shared" si="404"/>
        <v>441253.41187263664</v>
      </c>
      <c r="AG3274" s="25">
        <f t="shared" si="405"/>
        <v>-24756.588127363357</v>
      </c>
      <c r="AH3274" s="56">
        <f t="shared" si="406"/>
        <v>41257</v>
      </c>
      <c r="AL3274" s="56"/>
      <c r="BF3274" s="2">
        <v>41221</v>
      </c>
      <c r="BG3274" s="3">
        <v>3</v>
      </c>
      <c r="BH3274">
        <v>32</v>
      </c>
      <c r="BI3274">
        <v>21.4583333333333</v>
      </c>
    </row>
    <row r="3275" spans="1:61" x14ac:dyDescent="0.25">
      <c r="A3275" s="2">
        <v>41258</v>
      </c>
      <c r="B3275" s="7">
        <v>515406</v>
      </c>
      <c r="C3275" s="3">
        <v>31.0833333333333</v>
      </c>
      <c r="D3275" s="7">
        <f t="shared" si="400"/>
        <v>966.17361111110904</v>
      </c>
      <c r="E3275" s="7">
        <f t="shared" si="401"/>
        <v>30031.896412036942</v>
      </c>
      <c r="F3275" s="7">
        <f t="shared" si="402"/>
        <v>933491.44680748053</v>
      </c>
      <c r="G3275" s="11">
        <v>466010</v>
      </c>
      <c r="H3275">
        <v>0</v>
      </c>
      <c r="I3275">
        <v>1</v>
      </c>
      <c r="J3275">
        <v>8</v>
      </c>
      <c r="K3275" s="3">
        <v>2.8333333333333299</v>
      </c>
      <c r="L3275" s="3">
        <f t="shared" si="403"/>
        <v>88.069444444444244</v>
      </c>
      <c r="M3275" s="5">
        <v>0</v>
      </c>
      <c r="R3275">
        <v>2012</v>
      </c>
      <c r="S3275" s="1" t="s">
        <v>3</v>
      </c>
      <c r="T3275" s="40">
        <f>+'Copy Co'!$B$17</f>
        <v>51399.602684929596</v>
      </c>
      <c r="U3275">
        <f>+'Copy Co'!$B$18*'All Data'!C3275</f>
        <v>1535.8201810548524</v>
      </c>
      <c r="V3275" s="40">
        <f>+D3275*'Copy Co'!$B$19</f>
        <v>405833.55667399074</v>
      </c>
      <c r="W3275" s="40">
        <f>+E3275*'Copy Co'!$B$20</f>
        <v>-231950.68200984341</v>
      </c>
      <c r="X3275" s="40">
        <f>+F3275*'Copy Co'!$B$21</f>
        <v>45260.984974050043</v>
      </c>
      <c r="Y3275" s="40">
        <f>+G3275*'Copy Co'!$B$22</f>
        <v>193945.24338413641</v>
      </c>
      <c r="Z3275" s="40">
        <f>+H3275*'Copy Co'!$B$23</f>
        <v>0</v>
      </c>
      <c r="AA3275" s="40">
        <f>+I3275*'Copy Co'!$B$24</f>
        <v>-10704.382616627605</v>
      </c>
      <c r="AB3275" s="40">
        <f>+J3275*'Copy Co'!$B$25</f>
        <v>2694.5767142009613</v>
      </c>
      <c r="AC3275" s="40">
        <f>+K3275*'Copy Co'!$B$26</f>
        <v>887.56161046015029</v>
      </c>
      <c r="AD3275" s="40">
        <f>+L3275*'Copy Co'!$B$27</f>
        <v>16143.789208834654</v>
      </c>
      <c r="AE3275" s="40">
        <f>+M3275*'Copy Co'!$B$28</f>
        <v>0</v>
      </c>
      <c r="AF3275" s="40">
        <f t="shared" si="404"/>
        <v>475046.07080518635</v>
      </c>
      <c r="AG3275" s="25">
        <f t="shared" si="405"/>
        <v>-40359.929194813652</v>
      </c>
      <c r="AH3275" s="56">
        <f t="shared" si="406"/>
        <v>41258</v>
      </c>
      <c r="AL3275" s="56"/>
      <c r="BF3275" s="2">
        <v>42875</v>
      </c>
      <c r="BG3275" s="3">
        <v>3</v>
      </c>
      <c r="BH3275">
        <v>18</v>
      </c>
      <c r="BI3275">
        <v>6.1666666666666696</v>
      </c>
    </row>
    <row r="3276" spans="1:61" x14ac:dyDescent="0.25">
      <c r="A3276" s="2">
        <v>41259</v>
      </c>
      <c r="B3276" s="7">
        <v>546837</v>
      </c>
      <c r="C3276" s="3">
        <v>27.75</v>
      </c>
      <c r="D3276" s="7">
        <f t="shared" si="400"/>
        <v>770.0625</v>
      </c>
      <c r="E3276" s="7">
        <f t="shared" si="401"/>
        <v>21369.234375</v>
      </c>
      <c r="F3276" s="7">
        <f t="shared" si="402"/>
        <v>592996.25390625</v>
      </c>
      <c r="G3276" s="11">
        <v>515406</v>
      </c>
      <c r="H3276">
        <v>0</v>
      </c>
      <c r="I3276">
        <v>1</v>
      </c>
      <c r="J3276">
        <v>30</v>
      </c>
      <c r="K3276" s="3">
        <v>15.3333333333333</v>
      </c>
      <c r="L3276" s="3">
        <f t="shared" si="403"/>
        <v>425.49999999999909</v>
      </c>
      <c r="M3276" s="5">
        <v>0</v>
      </c>
      <c r="R3276">
        <v>2012</v>
      </c>
      <c r="S3276" s="1" t="s">
        <v>4</v>
      </c>
      <c r="T3276" s="40">
        <f>+'Copy Co'!$B$17</f>
        <v>51399.602684929596</v>
      </c>
      <c r="U3276">
        <f>+'Copy Co'!$B$18*'All Data'!C3276</f>
        <v>1371.1209659283281</v>
      </c>
      <c r="V3276" s="40">
        <f>+D3276*'Copy Co'!$B$19</f>
        <v>323458.64101677045</v>
      </c>
      <c r="W3276" s="40">
        <f>+E3276*'Copy Co'!$B$20</f>
        <v>-165044.80500681285</v>
      </c>
      <c r="X3276" s="40">
        <f>+F3276*'Copy Co'!$B$21</f>
        <v>28751.837662261983</v>
      </c>
      <c r="Y3276" s="40">
        <f>+G3276*'Copy Co'!$B$22</f>
        <v>214502.99802932172</v>
      </c>
      <c r="Z3276" s="40">
        <f>+H3276*'Copy Co'!$B$23</f>
        <v>0</v>
      </c>
      <c r="AA3276" s="40">
        <f>+I3276*'Copy Co'!$B$24</f>
        <v>-10704.382616627605</v>
      </c>
      <c r="AB3276" s="40">
        <f>+J3276*'Copy Co'!$B$25</f>
        <v>10104.662678253604</v>
      </c>
      <c r="AC3276" s="40">
        <f>+K3276*'Copy Co'!$B$26</f>
        <v>4803.2745977843379</v>
      </c>
      <c r="AD3276" s="40">
        <f>+L3276*'Copy Co'!$B$27</f>
        <v>77997.338937369263</v>
      </c>
      <c r="AE3276" s="40">
        <f>+M3276*'Copy Co'!$B$28</f>
        <v>0</v>
      </c>
      <c r="AF3276" s="40">
        <f t="shared" si="404"/>
        <v>536640.28894917876</v>
      </c>
      <c r="AG3276" s="25">
        <f t="shared" si="405"/>
        <v>-10196.711050821235</v>
      </c>
      <c r="AH3276" s="56">
        <f t="shared" si="406"/>
        <v>41259</v>
      </c>
      <c r="AL3276" s="56"/>
      <c r="BF3276" s="2">
        <v>38126</v>
      </c>
      <c r="BG3276" s="3">
        <v>2.9583333333333401</v>
      </c>
      <c r="BH3276">
        <v>13</v>
      </c>
      <c r="BI3276">
        <v>5.75</v>
      </c>
    </row>
    <row r="3277" spans="1:61" x14ac:dyDescent="0.25">
      <c r="A3277" s="2">
        <v>41260</v>
      </c>
      <c r="B3277" s="7">
        <v>512261</v>
      </c>
      <c r="C3277" s="3">
        <v>25.0416666666667</v>
      </c>
      <c r="D3277" s="7">
        <f t="shared" si="400"/>
        <v>627.08506944444605</v>
      </c>
      <c r="E3277" s="7">
        <f t="shared" si="401"/>
        <v>15703.255280671357</v>
      </c>
      <c r="F3277" s="7">
        <f t="shared" si="402"/>
        <v>393235.68432014575</v>
      </c>
      <c r="G3277" s="11">
        <v>546837</v>
      </c>
      <c r="H3277">
        <v>0</v>
      </c>
      <c r="I3277">
        <v>0</v>
      </c>
      <c r="J3277">
        <v>28</v>
      </c>
      <c r="K3277" s="3">
        <v>13.8333333333333</v>
      </c>
      <c r="L3277" s="3">
        <f t="shared" si="403"/>
        <v>346.40972222222183</v>
      </c>
      <c r="M3277" s="5">
        <v>0</v>
      </c>
      <c r="R3277">
        <v>2012</v>
      </c>
      <c r="S3277" s="1" t="s">
        <v>5</v>
      </c>
      <c r="T3277" s="40">
        <f>+'Copy Co'!$B$17</f>
        <v>51399.602684929596</v>
      </c>
      <c r="U3277">
        <f>+'Copy Co'!$B$18*'All Data'!C3277</f>
        <v>1237.3028536380275</v>
      </c>
      <c r="V3277" s="40">
        <f>+D3277*'Copy Co'!$B$19</f>
        <v>263402.10614645906</v>
      </c>
      <c r="W3277" s="40">
        <f>+E3277*'Copy Co'!$B$20</f>
        <v>-121283.7418640839</v>
      </c>
      <c r="X3277" s="40">
        <f>+F3277*'Copy Co'!$B$21</f>
        <v>19066.306884914651</v>
      </c>
      <c r="Y3277" s="40">
        <f>+G3277*'Copy Co'!$B$22</f>
        <v>227584.03265262765</v>
      </c>
      <c r="Z3277" s="40">
        <f>+H3277*'Copy Co'!$B$23</f>
        <v>0</v>
      </c>
      <c r="AA3277" s="40">
        <f>+I3277*'Copy Co'!$B$24</f>
        <v>0</v>
      </c>
      <c r="AB3277" s="40">
        <f>+J3277*'Copy Co'!$B$25</f>
        <v>9431.0184997033648</v>
      </c>
      <c r="AC3277" s="40">
        <f>+K3277*'Copy Co'!$B$26</f>
        <v>4333.3890393054344</v>
      </c>
      <c r="AD3277" s="40">
        <f>+L3277*'Copy Co'!$B$27</f>
        <v>63499.498273482095</v>
      </c>
      <c r="AE3277" s="40">
        <f>+M3277*'Copy Co'!$B$28</f>
        <v>0</v>
      </c>
      <c r="AF3277" s="40">
        <f t="shared" si="404"/>
        <v>518669.515170976</v>
      </c>
      <c r="AG3277" s="25">
        <f t="shared" si="405"/>
        <v>6408.5151709759957</v>
      </c>
      <c r="AH3277" s="56">
        <f t="shared" si="406"/>
        <v>41260</v>
      </c>
      <c r="AL3277" s="56"/>
      <c r="BF3277" s="2">
        <v>40830</v>
      </c>
      <c r="BG3277" s="3">
        <v>2.9583333333333401</v>
      </c>
      <c r="BH3277">
        <v>10</v>
      </c>
      <c r="BI3277">
        <v>6.9166666666666696</v>
      </c>
    </row>
    <row r="3278" spans="1:61" x14ac:dyDescent="0.25">
      <c r="A3278" s="2">
        <v>41261</v>
      </c>
      <c r="B3278" s="7">
        <v>641204</v>
      </c>
      <c r="C3278" s="3">
        <v>35.9583333333333</v>
      </c>
      <c r="D3278" s="7">
        <f t="shared" si="400"/>
        <v>1293.0017361111088</v>
      </c>
      <c r="E3278" s="7">
        <f t="shared" si="401"/>
        <v>46494.187427661913</v>
      </c>
      <c r="F3278" s="7">
        <f t="shared" si="402"/>
        <v>1671853.4895863414</v>
      </c>
      <c r="G3278" s="11">
        <v>512261</v>
      </c>
      <c r="H3278">
        <v>0</v>
      </c>
      <c r="I3278">
        <v>0</v>
      </c>
      <c r="J3278">
        <v>16</v>
      </c>
      <c r="K3278" s="3">
        <v>9</v>
      </c>
      <c r="L3278" s="3">
        <f t="shared" si="403"/>
        <v>323.62499999999972</v>
      </c>
      <c r="M3278" s="5">
        <v>0</v>
      </c>
      <c r="R3278">
        <v>2012</v>
      </c>
      <c r="S3278" s="1" t="s">
        <v>6</v>
      </c>
      <c r="T3278" s="40">
        <f>+'Copy Co'!$B$17</f>
        <v>51399.602684929596</v>
      </c>
      <c r="U3278">
        <f>+'Copy Co'!$B$18*'All Data'!C3278</f>
        <v>1776.6927831773964</v>
      </c>
      <c r="V3278" s="40">
        <f>+D3278*'Copy Co'!$B$19</f>
        <v>543115.1164935627</v>
      </c>
      <c r="W3278" s="40">
        <f>+E3278*'Copy Co'!$B$20</f>
        <v>-359096.81944085419</v>
      </c>
      <c r="X3278" s="40">
        <f>+F3278*'Copy Co'!$B$21</f>
        <v>81060.984468330484</v>
      </c>
      <c r="Y3278" s="40">
        <f>+G3278*'Copy Co'!$B$22</f>
        <v>213194.10382009207</v>
      </c>
      <c r="Z3278" s="40">
        <f>+H3278*'Copy Co'!$B$23</f>
        <v>0</v>
      </c>
      <c r="AA3278" s="40">
        <f>+I3278*'Copy Co'!$B$24</f>
        <v>0</v>
      </c>
      <c r="AB3278" s="40">
        <f>+J3278*'Copy Co'!$B$25</f>
        <v>5389.1534284019226</v>
      </c>
      <c r="AC3278" s="40">
        <f>+K3278*'Copy Co'!$B$26</f>
        <v>2819.3133508734218</v>
      </c>
      <c r="AD3278" s="40">
        <f>+L3278*'Copy Co'!$B$27</f>
        <v>59322.887928569122</v>
      </c>
      <c r="AE3278" s="40">
        <f>+M3278*'Copy Co'!$B$28</f>
        <v>0</v>
      </c>
      <c r="AF3278" s="40">
        <f t="shared" si="404"/>
        <v>598981.03551708243</v>
      </c>
      <c r="AG3278" s="25">
        <f t="shared" si="405"/>
        <v>-42222.964482917567</v>
      </c>
      <c r="AH3278" s="56">
        <f t="shared" si="406"/>
        <v>41261</v>
      </c>
      <c r="AL3278" s="56"/>
      <c r="BF3278" s="2">
        <v>42295</v>
      </c>
      <c r="BG3278" s="3">
        <v>2.9583333333333401</v>
      </c>
      <c r="BH3278">
        <v>17</v>
      </c>
      <c r="BI3278">
        <v>9.8333333333333304</v>
      </c>
    </row>
    <row r="3279" spans="1:61" x14ac:dyDescent="0.25">
      <c r="A3279" s="2">
        <v>41262</v>
      </c>
      <c r="B3279" s="7">
        <v>730816</v>
      </c>
      <c r="C3279" s="3">
        <v>40.875</v>
      </c>
      <c r="D3279" s="7">
        <f t="shared" si="400"/>
        <v>1670.765625</v>
      </c>
      <c r="E3279" s="7">
        <f t="shared" si="401"/>
        <v>68292.544921875</v>
      </c>
      <c r="F3279" s="7">
        <f t="shared" si="402"/>
        <v>2791457.7736816406</v>
      </c>
      <c r="G3279" s="11">
        <v>641204</v>
      </c>
      <c r="H3279">
        <v>0</v>
      </c>
      <c r="I3279">
        <v>0</v>
      </c>
      <c r="J3279">
        <v>17</v>
      </c>
      <c r="K3279" s="3">
        <v>8.9166666666666696</v>
      </c>
      <c r="L3279" s="3">
        <f t="shared" si="403"/>
        <v>364.46875000000011</v>
      </c>
      <c r="M3279" s="5">
        <v>0</v>
      </c>
      <c r="R3279">
        <v>2012</v>
      </c>
      <c r="S3279" s="1" t="s">
        <v>7</v>
      </c>
      <c r="T3279" s="40">
        <f>+'Copy Co'!$B$17</f>
        <v>51399.602684929596</v>
      </c>
      <c r="U3279">
        <f>+'Copy Co'!$B$18*'All Data'!C3279</f>
        <v>2019.6241254890238</v>
      </c>
      <c r="V3279" s="40">
        <f>+D3279*'Copy Co'!$B$19</f>
        <v>701791.83964942477</v>
      </c>
      <c r="W3279" s="40">
        <f>+E3279*'Copy Co'!$B$20</f>
        <v>-527455.94728635973</v>
      </c>
      <c r="X3279" s="40">
        <f>+F3279*'Copy Co'!$B$21</f>
        <v>135345.78038437734</v>
      </c>
      <c r="Y3279" s="40">
        <f>+G3279*'Copy Co'!$B$22</f>
        <v>266857.93403335079</v>
      </c>
      <c r="Z3279" s="40">
        <f>+H3279*'Copy Co'!$B$23</f>
        <v>0</v>
      </c>
      <c r="AA3279" s="40">
        <f>+I3279*'Copy Co'!$B$24</f>
        <v>0</v>
      </c>
      <c r="AB3279" s="40">
        <f>+J3279*'Copy Co'!$B$25</f>
        <v>5725.9755176770432</v>
      </c>
      <c r="AC3279" s="40">
        <f>+K3279*'Copy Co'!$B$26</f>
        <v>2793.2085976245949</v>
      </c>
      <c r="AD3279" s="40">
        <f>+L3279*'Copy Co'!$B$27</f>
        <v>66809.853409704767</v>
      </c>
      <c r="AE3279" s="40">
        <f>+M3279*'Copy Co'!$B$28</f>
        <v>0</v>
      </c>
      <c r="AF3279" s="40">
        <f t="shared" si="404"/>
        <v>705287.87111621816</v>
      </c>
      <c r="AG3279" s="25">
        <f t="shared" si="405"/>
        <v>-25528.128883781843</v>
      </c>
      <c r="AH3279" s="56">
        <f t="shared" si="406"/>
        <v>41262</v>
      </c>
      <c r="AL3279" s="56"/>
      <c r="BF3279" s="2">
        <v>38127</v>
      </c>
      <c r="BG3279" s="3">
        <v>2.9166666666666599</v>
      </c>
      <c r="BH3279">
        <v>18</v>
      </c>
      <c r="BI3279">
        <v>7.4166666666666696</v>
      </c>
    </row>
    <row r="3280" spans="1:61" x14ac:dyDescent="0.25">
      <c r="A3280" s="2">
        <v>41263</v>
      </c>
      <c r="B3280" s="7">
        <v>707130</v>
      </c>
      <c r="C3280" s="3">
        <v>38.8333333333333</v>
      </c>
      <c r="D3280" s="7">
        <f t="shared" si="400"/>
        <v>1508.0277777777751</v>
      </c>
      <c r="E3280" s="7">
        <f t="shared" si="401"/>
        <v>58561.745370370219</v>
      </c>
      <c r="F3280" s="7">
        <f t="shared" si="402"/>
        <v>2274147.7785493745</v>
      </c>
      <c r="G3280" s="11">
        <v>730816</v>
      </c>
      <c r="H3280">
        <v>0</v>
      </c>
      <c r="I3280">
        <v>0</v>
      </c>
      <c r="J3280">
        <v>13</v>
      </c>
      <c r="K3280" s="3">
        <v>5.375</v>
      </c>
      <c r="L3280" s="3">
        <f t="shared" si="403"/>
        <v>208.72916666666649</v>
      </c>
      <c r="M3280" s="5">
        <v>0</v>
      </c>
      <c r="R3280">
        <v>2012</v>
      </c>
      <c r="S3280" s="1" t="s">
        <v>1</v>
      </c>
      <c r="T3280" s="40">
        <f>+'Copy Co'!$B$17</f>
        <v>51399.602684929596</v>
      </c>
      <c r="U3280">
        <f>+'Copy Co'!$B$18*'All Data'!C3280</f>
        <v>1918.7458562240251</v>
      </c>
      <c r="V3280" s="40">
        <f>+D3280*'Copy Co'!$B$19</f>
        <v>633435.09859984019</v>
      </c>
      <c r="W3280" s="40">
        <f>+E3280*'Copy Co'!$B$20</f>
        <v>-452300.33401752973</v>
      </c>
      <c r="X3280" s="40">
        <f>+F3280*'Copy Co'!$B$21</f>
        <v>110263.64385631101</v>
      </c>
      <c r="Y3280" s="40">
        <f>+G3280*'Copy Co'!$B$22</f>
        <v>304152.88725353754</v>
      </c>
      <c r="Z3280" s="40">
        <f>+H3280*'Copy Co'!$B$23</f>
        <v>0</v>
      </c>
      <c r="AA3280" s="40">
        <f>+I3280*'Copy Co'!$B$24</f>
        <v>0</v>
      </c>
      <c r="AB3280" s="40">
        <f>+J3280*'Copy Co'!$B$25</f>
        <v>4378.6871605765618</v>
      </c>
      <c r="AC3280" s="40">
        <f>+K3280*'Copy Co'!$B$26</f>
        <v>1683.7565845494048</v>
      </c>
      <c r="AD3280" s="40">
        <f>+L3280*'Copy Co'!$B$27</f>
        <v>38261.62058428827</v>
      </c>
      <c r="AE3280" s="40">
        <f>+M3280*'Copy Co'!$B$28</f>
        <v>0</v>
      </c>
      <c r="AF3280" s="40">
        <f t="shared" si="404"/>
        <v>693193.70856272685</v>
      </c>
      <c r="AG3280" s="25">
        <f t="shared" si="405"/>
        <v>-13936.291437273147</v>
      </c>
      <c r="AH3280" s="56">
        <f t="shared" si="406"/>
        <v>41263</v>
      </c>
      <c r="AL3280" s="56"/>
      <c r="BF3280" s="2">
        <v>38493</v>
      </c>
      <c r="BG3280" s="3">
        <v>2.9166666666666599</v>
      </c>
      <c r="BH3280">
        <v>13</v>
      </c>
      <c r="BI3280">
        <v>7.3333333333333304</v>
      </c>
    </row>
    <row r="3281" spans="1:61" x14ac:dyDescent="0.25">
      <c r="A3281" s="2">
        <v>41264</v>
      </c>
      <c r="B3281" s="7">
        <v>608887</v>
      </c>
      <c r="C3281" s="3">
        <v>34.6666666666667</v>
      </c>
      <c r="D3281" s="7">
        <f t="shared" si="400"/>
        <v>1201.7777777777801</v>
      </c>
      <c r="E3281" s="7">
        <f t="shared" si="401"/>
        <v>41661.629629629751</v>
      </c>
      <c r="F3281" s="7">
        <f t="shared" si="402"/>
        <v>1444269.8271604995</v>
      </c>
      <c r="G3281" s="11">
        <v>707130</v>
      </c>
      <c r="H3281">
        <v>1</v>
      </c>
      <c r="I3281">
        <v>0</v>
      </c>
      <c r="J3281">
        <v>10</v>
      </c>
      <c r="K3281" s="3">
        <v>3.8333333333333299</v>
      </c>
      <c r="L3281" s="3">
        <f t="shared" si="403"/>
        <v>132.88888888888889</v>
      </c>
      <c r="M3281" s="5">
        <v>0</v>
      </c>
      <c r="R3281">
        <v>2012</v>
      </c>
      <c r="S3281" s="1" t="s">
        <v>2</v>
      </c>
      <c r="T3281" s="40">
        <f>+'Copy Co'!$B$17</f>
        <v>51399.602684929596</v>
      </c>
      <c r="U3281">
        <f>+'Copy Co'!$B$18*'All Data'!C3281</f>
        <v>1712.8718373158711</v>
      </c>
      <c r="V3281" s="40">
        <f>+D3281*'Copy Co'!$B$19</f>
        <v>504797.21685467754</v>
      </c>
      <c r="W3281" s="40">
        <f>+E3281*'Copy Co'!$B$20</f>
        <v>-321772.66708874772</v>
      </c>
      <c r="X3281" s="40">
        <f>+F3281*'Copy Co'!$B$21</f>
        <v>70026.43159628936</v>
      </c>
      <c r="Y3281" s="40">
        <f>+G3281*'Copy Co'!$B$22</f>
        <v>294295.18670033774</v>
      </c>
      <c r="Z3281" s="40">
        <f>+H3281*'Copy Co'!$B$23</f>
        <v>-10610.780657764437</v>
      </c>
      <c r="AA3281" s="40">
        <f>+I3281*'Copy Co'!$B$24</f>
        <v>0</v>
      </c>
      <c r="AB3281" s="40">
        <f>+J3281*'Copy Co'!$B$25</f>
        <v>3368.2208927512015</v>
      </c>
      <c r="AC3281" s="40">
        <f>+K3281*'Copy Co'!$B$26</f>
        <v>1200.8186494460861</v>
      </c>
      <c r="AD3281" s="40">
        <f>+L3281*'Copy Co'!$B$27</f>
        <v>24359.529277737001</v>
      </c>
      <c r="AE3281" s="40">
        <f>+M3281*'Copy Co'!$B$28</f>
        <v>0</v>
      </c>
      <c r="AF3281" s="40">
        <f t="shared" si="404"/>
        <v>618776.43074697233</v>
      </c>
      <c r="AG3281" s="25">
        <f t="shared" si="405"/>
        <v>9889.4307469723281</v>
      </c>
      <c r="AH3281" s="56">
        <f t="shared" si="406"/>
        <v>41264</v>
      </c>
      <c r="AL3281" s="56"/>
      <c r="BF3281" s="2">
        <v>39602</v>
      </c>
      <c r="BG3281" s="3">
        <v>2.9166666666666599</v>
      </c>
      <c r="BH3281">
        <v>23</v>
      </c>
      <c r="BI3281">
        <v>9.375</v>
      </c>
    </row>
    <row r="3282" spans="1:61" x14ac:dyDescent="0.25">
      <c r="A3282" s="2">
        <v>41265</v>
      </c>
      <c r="B3282" s="7">
        <v>536528</v>
      </c>
      <c r="C3282" s="3">
        <v>24.1666666666667</v>
      </c>
      <c r="D3282" s="7">
        <f t="shared" si="400"/>
        <v>584.02777777777942</v>
      </c>
      <c r="E3282" s="7">
        <f t="shared" si="401"/>
        <v>14114.00462962969</v>
      </c>
      <c r="F3282" s="7">
        <f t="shared" si="402"/>
        <v>341088.4452160513</v>
      </c>
      <c r="G3282" s="11">
        <v>608887</v>
      </c>
      <c r="H3282">
        <v>0</v>
      </c>
      <c r="I3282">
        <v>1</v>
      </c>
      <c r="J3282">
        <v>24</v>
      </c>
      <c r="K3282" s="3">
        <v>12.6666666666667</v>
      </c>
      <c r="L3282" s="3">
        <f t="shared" si="403"/>
        <v>306.11111111111234</v>
      </c>
      <c r="M3282" s="5">
        <v>0</v>
      </c>
      <c r="R3282">
        <v>2012</v>
      </c>
      <c r="S3282" s="1" t="s">
        <v>3</v>
      </c>
      <c r="T3282" s="40">
        <f>+'Copy Co'!$B$17</f>
        <v>51399.602684929596</v>
      </c>
      <c r="U3282">
        <f>+'Copy Co'!$B$18*'All Data'!C3282</f>
        <v>1194.0693096673144</v>
      </c>
      <c r="V3282" s="40">
        <f>+D3282*'Copy Co'!$B$19</f>
        <v>245316.23253443057</v>
      </c>
      <c r="W3282" s="40">
        <f>+E3282*'Copy Co'!$B$20</f>
        <v>-109009.19991254885</v>
      </c>
      <c r="X3282" s="40">
        <f>+F3282*'Copy Co'!$B$21</f>
        <v>16537.911564742659</v>
      </c>
      <c r="Y3282" s="40">
        <f>+G3282*'Copy Co'!$B$22</f>
        <v>253408.16164553695</v>
      </c>
      <c r="Z3282" s="40">
        <f>+H3282*'Copy Co'!$B$23</f>
        <v>0</v>
      </c>
      <c r="AA3282" s="40">
        <f>+I3282*'Copy Co'!$B$24</f>
        <v>-10704.382616627605</v>
      </c>
      <c r="AB3282" s="40">
        <f>+J3282*'Copy Co'!$B$25</f>
        <v>8083.7301426028844</v>
      </c>
      <c r="AC3282" s="40">
        <f>+K3282*'Copy Co'!$B$26</f>
        <v>3967.9224938218636</v>
      </c>
      <c r="AD3282" s="40">
        <f>+L3282*'Copy Co'!$B$27</f>
        <v>56112.46083625895</v>
      </c>
      <c r="AE3282" s="40">
        <f>+M3282*'Copy Co'!$B$28</f>
        <v>0</v>
      </c>
      <c r="AF3282" s="40">
        <f t="shared" si="404"/>
        <v>516306.50868281431</v>
      </c>
      <c r="AG3282" s="25">
        <f t="shared" si="405"/>
        <v>-20221.49131718569</v>
      </c>
      <c r="AH3282" s="56">
        <f t="shared" si="406"/>
        <v>41265</v>
      </c>
      <c r="AL3282" s="56"/>
      <c r="BF3282" s="2">
        <v>39958</v>
      </c>
      <c r="BG3282" s="3">
        <v>2.9166666666666599</v>
      </c>
      <c r="BH3282">
        <v>16</v>
      </c>
      <c r="BI3282">
        <v>7.1666666666666696</v>
      </c>
    </row>
    <row r="3283" spans="1:61" x14ac:dyDescent="0.25">
      <c r="A3283" s="2">
        <v>41266</v>
      </c>
      <c r="B3283" s="7">
        <v>453036</v>
      </c>
      <c r="C3283" s="3">
        <v>23.2083333333333</v>
      </c>
      <c r="D3283" s="7">
        <f t="shared" si="400"/>
        <v>538.62673611110961</v>
      </c>
      <c r="E3283" s="7">
        <f t="shared" si="401"/>
        <v>12500.628833911984</v>
      </c>
      <c r="F3283" s="7">
        <f t="shared" si="402"/>
        <v>290118.76085370692</v>
      </c>
      <c r="G3283" s="11">
        <v>536528</v>
      </c>
      <c r="H3283">
        <v>0</v>
      </c>
      <c r="I3283">
        <v>1</v>
      </c>
      <c r="J3283">
        <v>22</v>
      </c>
      <c r="K3283" s="3">
        <v>10.875</v>
      </c>
      <c r="L3283" s="3">
        <f t="shared" si="403"/>
        <v>252.39062499999963</v>
      </c>
      <c r="M3283" s="5">
        <v>0</v>
      </c>
      <c r="R3283">
        <v>2012</v>
      </c>
      <c r="S3283" s="1" t="s">
        <v>4</v>
      </c>
      <c r="T3283" s="40">
        <f>+'Copy Co'!$B$17</f>
        <v>51399.602684929596</v>
      </c>
      <c r="U3283">
        <f>+'Copy Co'!$B$18*'All Data'!C3283</f>
        <v>1146.7182853184349</v>
      </c>
      <c r="V3283" s="40">
        <f>+D3283*'Copy Co'!$B$19</f>
        <v>226245.88533761632</v>
      </c>
      <c r="W3283" s="40">
        <f>+E3283*'Copy Co'!$B$20</f>
        <v>-96548.327944273653</v>
      </c>
      <c r="X3283" s="40">
        <f>+F3283*'Copy Co'!$B$21</f>
        <v>14066.610808912686</v>
      </c>
      <c r="Y3283" s="40">
        <f>+G3283*'Copy Co'!$B$22</f>
        <v>223293.60645137218</v>
      </c>
      <c r="Z3283" s="40">
        <f>+H3283*'Copy Co'!$B$23</f>
        <v>0</v>
      </c>
      <c r="AA3283" s="40">
        <f>+I3283*'Copy Co'!$B$24</f>
        <v>-10704.382616627605</v>
      </c>
      <c r="AB3283" s="40">
        <f>+J3283*'Copy Co'!$B$25</f>
        <v>7410.0859640526432</v>
      </c>
      <c r="AC3283" s="40">
        <f>+K3283*'Copy Co'!$B$26</f>
        <v>3406.6702989720516</v>
      </c>
      <c r="AD3283" s="40">
        <f>+L3283*'Copy Co'!$B$27</f>
        <v>46265.093120421807</v>
      </c>
      <c r="AE3283" s="40">
        <f>+M3283*'Copy Co'!$B$28</f>
        <v>0</v>
      </c>
      <c r="AF3283" s="40">
        <f t="shared" si="404"/>
        <v>465981.56239069445</v>
      </c>
      <c r="AG3283" s="25">
        <f t="shared" si="405"/>
        <v>12945.562390694453</v>
      </c>
      <c r="AH3283" s="56">
        <f t="shared" si="406"/>
        <v>41266</v>
      </c>
      <c r="AL3283" s="56"/>
      <c r="BF3283" s="2">
        <v>40714</v>
      </c>
      <c r="BG3283" s="3">
        <v>2.9166666666666599</v>
      </c>
      <c r="BH3283">
        <v>10</v>
      </c>
      <c r="BI3283">
        <v>6.4166666666666696</v>
      </c>
    </row>
    <row r="3284" spans="1:61" x14ac:dyDescent="0.25">
      <c r="A3284" s="2">
        <v>41267</v>
      </c>
      <c r="B3284" s="7">
        <v>598751</v>
      </c>
      <c r="C3284" s="3">
        <v>34.5833333333333</v>
      </c>
      <c r="D3284" s="7">
        <f t="shared" si="400"/>
        <v>1196.0069444444421</v>
      </c>
      <c r="E3284" s="7">
        <f t="shared" si="401"/>
        <v>41361.906828703584</v>
      </c>
      <c r="F3284" s="7">
        <f t="shared" si="402"/>
        <v>1430432.6111593307</v>
      </c>
      <c r="G3284" s="11">
        <v>453036</v>
      </c>
      <c r="H3284">
        <v>0</v>
      </c>
      <c r="I3284">
        <v>0</v>
      </c>
      <c r="J3284">
        <v>21</v>
      </c>
      <c r="K3284" s="3">
        <v>7.4583333333333304</v>
      </c>
      <c r="L3284" s="3">
        <f t="shared" si="403"/>
        <v>257.93402777777743</v>
      </c>
      <c r="M3284" s="5">
        <v>1</v>
      </c>
      <c r="R3284">
        <v>2012</v>
      </c>
      <c r="S3284" s="1" t="s">
        <v>5</v>
      </c>
      <c r="T3284" s="40">
        <f>+'Copy Co'!$B$17</f>
        <v>51399.602684929596</v>
      </c>
      <c r="U3284">
        <f>+'Copy Co'!$B$18*'All Data'!C3284</f>
        <v>1708.7543569377046</v>
      </c>
      <c r="V3284" s="40">
        <f>+D3284*'Copy Co'!$B$19</f>
        <v>502373.22411702859</v>
      </c>
      <c r="W3284" s="40">
        <f>+E3284*'Copy Co'!$B$20</f>
        <v>-319457.76472178096</v>
      </c>
      <c r="X3284" s="40">
        <f>+F3284*'Copy Co'!$B$21</f>
        <v>69355.524511223426</v>
      </c>
      <c r="Y3284" s="40">
        <f>+G3284*'Copy Co'!$B$22</f>
        <v>188545.69061130797</v>
      </c>
      <c r="Z3284" s="40">
        <f>+H3284*'Copy Co'!$B$23</f>
        <v>0</v>
      </c>
      <c r="AA3284" s="40">
        <f>+I3284*'Copy Co'!$B$24</f>
        <v>0</v>
      </c>
      <c r="AB3284" s="40">
        <f>+J3284*'Copy Co'!$B$25</f>
        <v>7073.2638747775236</v>
      </c>
      <c r="AC3284" s="40">
        <f>+K3284*'Copy Co'!$B$26</f>
        <v>2336.3754157701032</v>
      </c>
      <c r="AD3284" s="40">
        <f>+L3284*'Copy Co'!$B$27</f>
        <v>47281.240394980421</v>
      </c>
      <c r="AE3284" s="40">
        <f>+M3284*'Copy Co'!$B$28</f>
        <v>-11178.22154195282</v>
      </c>
      <c r="AF3284" s="40">
        <f t="shared" si="404"/>
        <v>539437.68970322155</v>
      </c>
      <c r="AG3284" s="25">
        <f t="shared" si="405"/>
        <v>-59313.310296778451</v>
      </c>
      <c r="AH3284" s="56">
        <f t="shared" si="406"/>
        <v>41267</v>
      </c>
      <c r="AL3284" s="56"/>
      <c r="BF3284" s="2">
        <v>41918</v>
      </c>
      <c r="BG3284" s="3">
        <v>2.9166666666666599</v>
      </c>
      <c r="BH3284">
        <v>12</v>
      </c>
      <c r="BI3284">
        <v>6.5416666666666696</v>
      </c>
    </row>
    <row r="3285" spans="1:61" x14ac:dyDescent="0.25">
      <c r="A3285" s="2">
        <v>41268</v>
      </c>
      <c r="B3285" s="7">
        <v>595005</v>
      </c>
      <c r="C3285" s="3">
        <v>37.9583333333333</v>
      </c>
      <c r="D3285" s="7">
        <f t="shared" si="400"/>
        <v>1440.8350694444418</v>
      </c>
      <c r="E3285" s="7">
        <f t="shared" si="401"/>
        <v>54691.697844328555</v>
      </c>
      <c r="F3285" s="7">
        <f t="shared" si="402"/>
        <v>2076005.6973409695</v>
      </c>
      <c r="G3285" s="11">
        <v>598751</v>
      </c>
      <c r="H3285">
        <v>0</v>
      </c>
      <c r="I3285">
        <v>0</v>
      </c>
      <c r="J3285">
        <v>16</v>
      </c>
      <c r="K3285" s="3">
        <v>6.25</v>
      </c>
      <c r="L3285" s="3">
        <f t="shared" si="403"/>
        <v>237.23958333333312</v>
      </c>
      <c r="M3285" s="5">
        <v>1</v>
      </c>
      <c r="R3285">
        <v>2012</v>
      </c>
      <c r="S3285" s="1" t="s">
        <v>6</v>
      </c>
      <c r="T3285" s="40">
        <f>+'Copy Co'!$B$17</f>
        <v>51399.602684929596</v>
      </c>
      <c r="U3285">
        <f>+'Copy Co'!$B$18*'All Data'!C3285</f>
        <v>1875.5123122533121</v>
      </c>
      <c r="V3285" s="40">
        <f>+D3285*'Copy Co'!$B$19</f>
        <v>605211.33478360949</v>
      </c>
      <c r="W3285" s="40">
        <f>+E3285*'Copy Co'!$B$20</f>
        <v>-422410.10828020051</v>
      </c>
      <c r="X3285" s="40">
        <f>+F3285*'Copy Co'!$B$21</f>
        <v>100656.58661869909</v>
      </c>
      <c r="Y3285" s="40">
        <f>+G3285*'Copy Co'!$B$22</f>
        <v>249189.73503035356</v>
      </c>
      <c r="Z3285" s="40">
        <f>+H3285*'Copy Co'!$B$23</f>
        <v>0</v>
      </c>
      <c r="AA3285" s="40">
        <f>+I3285*'Copy Co'!$B$24</f>
        <v>0</v>
      </c>
      <c r="AB3285" s="40">
        <f>+J3285*'Copy Co'!$B$25</f>
        <v>5389.1534284019226</v>
      </c>
      <c r="AC3285" s="40">
        <f>+K3285*'Copy Co'!$B$26</f>
        <v>1957.8564936620985</v>
      </c>
      <c r="AD3285" s="40">
        <f>+L3285*'Copy Co'!$B$27</f>
        <v>43487.793632456604</v>
      </c>
      <c r="AE3285" s="40">
        <f>+M3285*'Copy Co'!$B$28</f>
        <v>-11178.22154195282</v>
      </c>
      <c r="AF3285" s="40">
        <f t="shared" si="404"/>
        <v>625579.24516221229</v>
      </c>
      <c r="AG3285" s="25">
        <f t="shared" si="405"/>
        <v>30574.24516221229</v>
      </c>
      <c r="AH3285" s="56">
        <f t="shared" si="406"/>
        <v>41268</v>
      </c>
      <c r="AL3285" s="56"/>
      <c r="BF3285" s="2">
        <v>42149</v>
      </c>
      <c r="BG3285" s="3">
        <v>2.9166666666666599</v>
      </c>
      <c r="BH3285">
        <v>10</v>
      </c>
      <c r="BI3285">
        <v>6</v>
      </c>
    </row>
    <row r="3286" spans="1:61" x14ac:dyDescent="0.25">
      <c r="A3286" s="2">
        <v>41269</v>
      </c>
      <c r="B3286" s="7">
        <v>652192</v>
      </c>
      <c r="C3286" s="3">
        <v>35.8333333333333</v>
      </c>
      <c r="D3286" s="7">
        <f t="shared" si="400"/>
        <v>1284.0277777777753</v>
      </c>
      <c r="E3286" s="7">
        <f t="shared" si="401"/>
        <v>46010.995370370241</v>
      </c>
      <c r="F3286" s="7">
        <f t="shared" si="402"/>
        <v>1648727.3341049319</v>
      </c>
      <c r="G3286" s="11">
        <v>595005</v>
      </c>
      <c r="H3286">
        <v>0</v>
      </c>
      <c r="I3286">
        <v>0</v>
      </c>
      <c r="J3286">
        <v>14</v>
      </c>
      <c r="K3286" s="3">
        <v>7.2916666666666696</v>
      </c>
      <c r="L3286" s="3">
        <f t="shared" si="403"/>
        <v>261.28472222222211</v>
      </c>
      <c r="M3286" s="5">
        <v>0</v>
      </c>
      <c r="R3286">
        <v>2012</v>
      </c>
      <c r="S3286" s="1" t="s">
        <v>7</v>
      </c>
      <c r="T3286" s="40">
        <f>+'Copy Co'!$B$17</f>
        <v>51399.602684929596</v>
      </c>
      <c r="U3286">
        <f>+'Copy Co'!$B$18*'All Data'!C3286</f>
        <v>1770.5165626101518</v>
      </c>
      <c r="V3286" s="40">
        <f>+D3286*'Copy Co'!$B$19</f>
        <v>539345.67652337695</v>
      </c>
      <c r="W3286" s="40">
        <f>+E3286*'Copy Co'!$B$20</f>
        <v>-355364.89636503998</v>
      </c>
      <c r="X3286" s="40">
        <f>+F3286*'Copy Co'!$B$21</f>
        <v>79939.696662929215</v>
      </c>
      <c r="Y3286" s="40">
        <f>+G3286*'Copy Co'!$B$22</f>
        <v>247630.71509147462</v>
      </c>
      <c r="Z3286" s="40">
        <f>+H3286*'Copy Co'!$B$23</f>
        <v>0</v>
      </c>
      <c r="AA3286" s="40">
        <f>+I3286*'Copy Co'!$B$24</f>
        <v>0</v>
      </c>
      <c r="AB3286" s="40">
        <f>+J3286*'Copy Co'!$B$25</f>
        <v>4715.5092498516824</v>
      </c>
      <c r="AC3286" s="40">
        <f>+K3286*'Copy Co'!$B$26</f>
        <v>2284.1659092724494</v>
      </c>
      <c r="AD3286" s="40">
        <f>+L3286*'Copy Co'!$B$27</f>
        <v>47895.447798644142</v>
      </c>
      <c r="AE3286" s="40">
        <f>+M3286*'Copy Co'!$B$28</f>
        <v>0</v>
      </c>
      <c r="AF3286" s="40">
        <f t="shared" si="404"/>
        <v>619616.43411804899</v>
      </c>
      <c r="AG3286" s="25">
        <f t="shared" si="405"/>
        <v>-32575.565881951014</v>
      </c>
      <c r="AH3286" s="56">
        <f t="shared" si="406"/>
        <v>41269</v>
      </c>
      <c r="AL3286" s="56"/>
      <c r="BF3286" s="2">
        <v>39343</v>
      </c>
      <c r="BG3286" s="3">
        <v>2.875</v>
      </c>
      <c r="BH3286">
        <v>14</v>
      </c>
      <c r="BI3286">
        <v>5.125</v>
      </c>
    </row>
    <row r="3287" spans="1:61" x14ac:dyDescent="0.25">
      <c r="A3287" s="2">
        <v>41270</v>
      </c>
      <c r="B3287" s="7">
        <v>658325</v>
      </c>
      <c r="C3287" s="3">
        <v>37.5</v>
      </c>
      <c r="D3287" s="7">
        <f t="shared" si="400"/>
        <v>1406.25</v>
      </c>
      <c r="E3287" s="7">
        <f t="shared" si="401"/>
        <v>52734.375</v>
      </c>
      <c r="F3287" s="7">
        <f t="shared" si="402"/>
        <v>1977539.0625</v>
      </c>
      <c r="G3287" s="11">
        <v>652192</v>
      </c>
      <c r="H3287">
        <v>0</v>
      </c>
      <c r="I3287">
        <v>0</v>
      </c>
      <c r="J3287">
        <v>12</v>
      </c>
      <c r="K3287" s="3">
        <v>4.5416666666666696</v>
      </c>
      <c r="L3287" s="3">
        <f t="shared" si="403"/>
        <v>170.31250000000011</v>
      </c>
      <c r="M3287" s="5">
        <v>0</v>
      </c>
      <c r="R3287">
        <v>2012</v>
      </c>
      <c r="S3287" s="1" t="s">
        <v>1</v>
      </c>
      <c r="T3287" s="40">
        <f>+'Copy Co'!$B$17</f>
        <v>51399.602684929596</v>
      </c>
      <c r="U3287">
        <f>+'Copy Co'!$B$18*'All Data'!C3287</f>
        <v>1852.8661701734163</v>
      </c>
      <c r="V3287" s="40">
        <f>+D3287*'Copy Co'!$B$19</f>
        <v>590684.15087065462</v>
      </c>
      <c r="W3287" s="40">
        <f>+E3287*'Copy Co'!$B$20</f>
        <v>-407292.76895448653</v>
      </c>
      <c r="X3287" s="40">
        <f>+F3287*'Copy Co'!$B$21</f>
        <v>95882.36303558627</v>
      </c>
      <c r="Y3287" s="40">
        <f>+G3287*'Copy Co'!$B$22</f>
        <v>271430.94820537476</v>
      </c>
      <c r="Z3287" s="40">
        <f>+H3287*'Copy Co'!$B$23</f>
        <v>0</v>
      </c>
      <c r="AA3287" s="40">
        <f>+I3287*'Copy Co'!$B$24</f>
        <v>0</v>
      </c>
      <c r="AB3287" s="40">
        <f>+J3287*'Copy Co'!$B$25</f>
        <v>4041.8650713014422</v>
      </c>
      <c r="AC3287" s="40">
        <f>+K3287*'Copy Co'!$B$26</f>
        <v>1422.7090520611259</v>
      </c>
      <c r="AD3287" s="40">
        <f>+L3287*'Copy Co'!$B$27</f>
        <v>31219.557668086349</v>
      </c>
      <c r="AE3287" s="40">
        <f>+M3287*'Copy Co'!$B$28</f>
        <v>0</v>
      </c>
      <c r="AF3287" s="40">
        <f t="shared" si="404"/>
        <v>640641.29380368104</v>
      </c>
      <c r="AG3287" s="25">
        <f t="shared" si="405"/>
        <v>-17683.706196318963</v>
      </c>
      <c r="AH3287" s="56">
        <f t="shared" si="406"/>
        <v>41270</v>
      </c>
      <c r="AL3287" s="56"/>
      <c r="BF3287" s="2">
        <v>41727</v>
      </c>
      <c r="BG3287" s="3">
        <v>2.875</v>
      </c>
      <c r="BH3287">
        <v>25</v>
      </c>
      <c r="BI3287">
        <v>18.5833333333333</v>
      </c>
    </row>
    <row r="3288" spans="1:61" x14ac:dyDescent="0.25">
      <c r="A3288" s="2">
        <v>41271</v>
      </c>
      <c r="B3288" s="7">
        <v>675955</v>
      </c>
      <c r="C3288" s="3">
        <v>41.0416666666667</v>
      </c>
      <c r="D3288" s="7">
        <f t="shared" si="400"/>
        <v>1684.4184027777806</v>
      </c>
      <c r="E3288" s="7">
        <f t="shared" si="401"/>
        <v>69131.338614004795</v>
      </c>
      <c r="F3288" s="7">
        <f t="shared" si="402"/>
        <v>2837265.3556164494</v>
      </c>
      <c r="G3288" s="11">
        <v>658325</v>
      </c>
      <c r="H3288">
        <v>1</v>
      </c>
      <c r="I3288">
        <v>0</v>
      </c>
      <c r="J3288">
        <v>9</v>
      </c>
      <c r="K3288" s="3">
        <v>4.5833333333333304</v>
      </c>
      <c r="L3288" s="3">
        <f t="shared" si="403"/>
        <v>188.10763888888891</v>
      </c>
      <c r="M3288" s="5">
        <v>0</v>
      </c>
      <c r="R3288">
        <v>2012</v>
      </c>
      <c r="S3288" s="1" t="s">
        <v>2</v>
      </c>
      <c r="T3288" s="40">
        <f>+'Copy Co'!$B$17</f>
        <v>51399.602684929596</v>
      </c>
      <c r="U3288">
        <f>+'Copy Co'!$B$18*'All Data'!C3288</f>
        <v>2027.8590862453518</v>
      </c>
      <c r="V3288" s="40">
        <f>+D3288*'Copy Co'!$B$19</f>
        <v>707526.58059071831</v>
      </c>
      <c r="W3288" s="40">
        <f>+E3288*'Copy Co'!$B$20</f>
        <v>-533934.35165635752</v>
      </c>
      <c r="X3288" s="40">
        <f>+F3288*'Copy Co'!$B$21</f>
        <v>137566.7929975508</v>
      </c>
      <c r="Y3288" s="40">
        <f>+G3288*'Copy Co'!$B$22</f>
        <v>273983.39595901722</v>
      </c>
      <c r="Z3288" s="40">
        <f>+H3288*'Copy Co'!$B$23</f>
        <v>-10610.780657764437</v>
      </c>
      <c r="AA3288" s="40">
        <f>+I3288*'Copy Co'!$B$24</f>
        <v>0</v>
      </c>
      <c r="AB3288" s="40">
        <f>+J3288*'Copy Co'!$B$25</f>
        <v>3031.3988034760814</v>
      </c>
      <c r="AC3288" s="40">
        <f>+K3288*'Copy Co'!$B$26</f>
        <v>1435.761428685538</v>
      </c>
      <c r="AD3288" s="40">
        <f>+L3288*'Copy Co'!$B$27</f>
        <v>34481.539993243161</v>
      </c>
      <c r="AE3288" s="40">
        <f>+M3288*'Copy Co'!$B$28</f>
        <v>0</v>
      </c>
      <c r="AF3288" s="40">
        <f t="shared" si="404"/>
        <v>666907.79922974412</v>
      </c>
      <c r="AG3288" s="25">
        <f t="shared" si="405"/>
        <v>-9047.2007702558767</v>
      </c>
      <c r="AH3288" s="56">
        <f t="shared" si="406"/>
        <v>41271</v>
      </c>
      <c r="AL3288" s="56"/>
      <c r="BF3288" s="2">
        <v>43006</v>
      </c>
      <c r="BG3288" s="3">
        <v>2.875</v>
      </c>
      <c r="BH3288">
        <v>21</v>
      </c>
      <c r="BI3288">
        <v>6.9583333333333304</v>
      </c>
    </row>
    <row r="3289" spans="1:61" x14ac:dyDescent="0.25">
      <c r="A3289" s="2">
        <v>41272</v>
      </c>
      <c r="B3289" s="7">
        <v>699974</v>
      </c>
      <c r="C3289" s="3">
        <v>42.9583333333333</v>
      </c>
      <c r="D3289" s="7">
        <f t="shared" si="400"/>
        <v>1845.4184027777749</v>
      </c>
      <c r="E3289" s="7">
        <f t="shared" si="401"/>
        <v>79276.09888599519</v>
      </c>
      <c r="F3289" s="7">
        <f t="shared" si="402"/>
        <v>3405569.0813108739</v>
      </c>
      <c r="G3289" s="11">
        <v>675955</v>
      </c>
      <c r="H3289">
        <v>0</v>
      </c>
      <c r="I3289">
        <v>1</v>
      </c>
      <c r="J3289">
        <v>10</v>
      </c>
      <c r="K3289" s="3">
        <v>4.5416666666666696</v>
      </c>
      <c r="L3289" s="3">
        <f t="shared" si="403"/>
        <v>195.10243055555554</v>
      </c>
      <c r="M3289" s="5">
        <v>0</v>
      </c>
      <c r="R3289">
        <v>2012</v>
      </c>
      <c r="S3289" s="1" t="s">
        <v>3</v>
      </c>
      <c r="T3289" s="40">
        <f>+'Copy Co'!$B$17</f>
        <v>51399.602684929596</v>
      </c>
      <c r="U3289">
        <f>+'Copy Co'!$B$18*'All Data'!C3289</f>
        <v>2122.561134943101</v>
      </c>
      <c r="V3289" s="40">
        <f>+D3289*'Copy Co'!$B$19</f>
        <v>775153.35270817392</v>
      </c>
      <c r="W3289" s="40">
        <f>+E3289*'Copy Co'!$B$20</f>
        <v>-612287.18131553975</v>
      </c>
      <c r="X3289" s="40">
        <f>+F3289*'Copy Co'!$B$21</f>
        <v>165121.39617824476</v>
      </c>
      <c r="Y3289" s="40">
        <f>+G3289*'Copy Co'!$B$22</f>
        <v>281320.69481711538</v>
      </c>
      <c r="Z3289" s="40">
        <f>+H3289*'Copy Co'!$B$23</f>
        <v>0</v>
      </c>
      <c r="AA3289" s="40">
        <f>+I3289*'Copy Co'!$B$24</f>
        <v>-10704.382616627605</v>
      </c>
      <c r="AB3289" s="40">
        <f>+J3289*'Copy Co'!$B$25</f>
        <v>3368.2208927512015</v>
      </c>
      <c r="AC3289" s="40">
        <f>+K3289*'Copy Co'!$B$26</f>
        <v>1422.7090520611259</v>
      </c>
      <c r="AD3289" s="40">
        <f>+L3289*'Copy Co'!$B$27</f>
        <v>35763.737728663335</v>
      </c>
      <c r="AE3289" s="40">
        <f>+M3289*'Copy Co'!$B$28</f>
        <v>0</v>
      </c>
      <c r="AF3289" s="40">
        <f t="shared" si="404"/>
        <v>692680.71126471506</v>
      </c>
      <c r="AG3289" s="25">
        <f t="shared" si="405"/>
        <v>-7293.2887352849357</v>
      </c>
      <c r="AH3289" s="56">
        <f t="shared" si="406"/>
        <v>41272</v>
      </c>
      <c r="AL3289" s="56"/>
      <c r="BF3289" s="2">
        <v>43015</v>
      </c>
      <c r="BG3289" s="3">
        <v>2.875</v>
      </c>
      <c r="BH3289">
        <v>17</v>
      </c>
      <c r="BI3289">
        <v>10.875</v>
      </c>
    </row>
    <row r="3290" spans="1:61" x14ac:dyDescent="0.25">
      <c r="A3290" s="2">
        <v>41273</v>
      </c>
      <c r="B3290" s="7">
        <v>694365</v>
      </c>
      <c r="C3290" s="3">
        <v>43.25</v>
      </c>
      <c r="D3290" s="7">
        <f t="shared" si="400"/>
        <v>1870.5625</v>
      </c>
      <c r="E3290" s="7">
        <f t="shared" si="401"/>
        <v>80901.828125</v>
      </c>
      <c r="F3290" s="7">
        <f t="shared" si="402"/>
        <v>3499004.06640625</v>
      </c>
      <c r="G3290" s="11">
        <v>699974</v>
      </c>
      <c r="H3290">
        <v>0</v>
      </c>
      <c r="I3290">
        <v>1</v>
      </c>
      <c r="J3290">
        <v>8</v>
      </c>
      <c r="K3290" s="3">
        <v>4.9166666666666696</v>
      </c>
      <c r="L3290" s="3">
        <f t="shared" si="403"/>
        <v>212.64583333333346</v>
      </c>
      <c r="M3290" s="5">
        <v>0</v>
      </c>
      <c r="R3290">
        <v>2012</v>
      </c>
      <c r="S3290" s="1" t="s">
        <v>4</v>
      </c>
      <c r="T3290" s="40">
        <f>+'Copy Co'!$B$17</f>
        <v>51399.602684929596</v>
      </c>
      <c r="U3290">
        <f>+'Copy Co'!$B$18*'All Data'!C3290</f>
        <v>2136.9723162666737</v>
      </c>
      <c r="V3290" s="40">
        <f>+D3290*'Copy Co'!$B$19</f>
        <v>785714.93117368093</v>
      </c>
      <c r="W3290" s="40">
        <f>+E3290*'Copy Co'!$B$20</f>
        <v>-624843.46482747176</v>
      </c>
      <c r="X3290" s="40">
        <f>+F3290*'Copy Co'!$B$21</f>
        <v>169651.65670812465</v>
      </c>
      <c r="Y3290" s="40">
        <f>+G3290*'Copy Co'!$B$22</f>
        <v>291316.98416893953</v>
      </c>
      <c r="Z3290" s="40">
        <f>+H3290*'Copy Co'!$B$23</f>
        <v>0</v>
      </c>
      <c r="AA3290" s="40">
        <f>+I3290*'Copy Co'!$B$24</f>
        <v>-10704.382616627605</v>
      </c>
      <c r="AB3290" s="40">
        <f>+J3290*'Copy Co'!$B$25</f>
        <v>2694.5767142009613</v>
      </c>
      <c r="AC3290" s="40">
        <f>+K3290*'Copy Co'!$B$26</f>
        <v>1540.1804416808518</v>
      </c>
      <c r="AD3290" s="40">
        <f>+L3290*'Copy Co'!$B$27</f>
        <v>38979.574938000893</v>
      </c>
      <c r="AE3290" s="40">
        <f>+M3290*'Copy Co'!$B$28</f>
        <v>0</v>
      </c>
      <c r="AF3290" s="40">
        <f t="shared" si="404"/>
        <v>707886.63170172472</v>
      </c>
      <c r="AG3290" s="25">
        <f t="shared" si="405"/>
        <v>13521.63170172472</v>
      </c>
      <c r="AH3290" s="56">
        <f t="shared" si="406"/>
        <v>41273</v>
      </c>
      <c r="AL3290" s="56"/>
      <c r="BF3290" s="2">
        <v>38267</v>
      </c>
      <c r="BG3290" s="3">
        <v>2.8333333333333401</v>
      </c>
      <c r="BH3290">
        <v>14</v>
      </c>
      <c r="BI3290">
        <v>9.2083333333333304</v>
      </c>
    </row>
    <row r="3291" spans="1:61" x14ac:dyDescent="0.25">
      <c r="A3291" s="2">
        <v>41274</v>
      </c>
      <c r="B3291" s="7">
        <v>763980</v>
      </c>
      <c r="C3291" s="3">
        <v>45.5</v>
      </c>
      <c r="D3291" s="7">
        <f t="shared" si="400"/>
        <v>2070.25</v>
      </c>
      <c r="E3291" s="7">
        <f t="shared" si="401"/>
        <v>94196.375</v>
      </c>
      <c r="F3291" s="7">
        <f t="shared" si="402"/>
        <v>4285935.0625</v>
      </c>
      <c r="G3291" s="11">
        <v>694365</v>
      </c>
      <c r="H3291">
        <v>0</v>
      </c>
      <c r="I3291">
        <v>0</v>
      </c>
      <c r="J3291">
        <v>7</v>
      </c>
      <c r="K3291" s="3">
        <v>3.9166666666666701</v>
      </c>
      <c r="L3291" s="3">
        <f t="shared" si="403"/>
        <v>178.20833333333348</v>
      </c>
      <c r="M3291" s="5">
        <v>0</v>
      </c>
      <c r="R3291">
        <v>2012</v>
      </c>
      <c r="S3291" s="1" t="s">
        <v>5</v>
      </c>
      <c r="T3291" s="40">
        <f>+'Copy Co'!$B$17</f>
        <v>51399.602684929596</v>
      </c>
      <c r="U3291">
        <f>+'Copy Co'!$B$18*'All Data'!C3291</f>
        <v>2248.1442864770784</v>
      </c>
      <c r="V3291" s="40">
        <f>+D3291*'Copy Co'!$B$19</f>
        <v>869592.08059731394</v>
      </c>
      <c r="W3291" s="40">
        <f>+E3291*'Copy Co'!$B$20</f>
        <v>-727523.60105197364</v>
      </c>
      <c r="X3291" s="40">
        <f>+F3291*'Copy Co'!$B$21</f>
        <v>207806.55583614955</v>
      </c>
      <c r="Y3291" s="40">
        <f>+G3291*'Copy Co'!$B$22</f>
        <v>288982.61608640564</v>
      </c>
      <c r="Z3291" s="40">
        <f>+H3291*'Copy Co'!$B$23</f>
        <v>0</v>
      </c>
      <c r="AA3291" s="40">
        <f>+I3291*'Copy Co'!$B$24</f>
        <v>0</v>
      </c>
      <c r="AB3291" s="40">
        <f>+J3291*'Copy Co'!$B$25</f>
        <v>2357.7546249258412</v>
      </c>
      <c r="AC3291" s="40">
        <f>+K3291*'Copy Co'!$B$26</f>
        <v>1226.9234026949161</v>
      </c>
      <c r="AD3291" s="40">
        <f>+L3291*'Copy Co'!$B$27</f>
        <v>32666.923093921792</v>
      </c>
      <c r="AE3291" s="40">
        <f>+M3291*'Copy Co'!$B$28</f>
        <v>0</v>
      </c>
      <c r="AF3291" s="40">
        <f t="shared" si="404"/>
        <v>728756.9995608445</v>
      </c>
      <c r="AG3291" s="25">
        <f t="shared" si="405"/>
        <v>-35223.000439155498</v>
      </c>
      <c r="AH3291" s="56">
        <f t="shared" si="406"/>
        <v>41274</v>
      </c>
      <c r="AI3291" s="38">
        <f>SUM(AG3261:AG3291)</f>
        <v>-552705.1619066163</v>
      </c>
      <c r="AJ3291" s="38"/>
      <c r="AK3291" s="38"/>
      <c r="AL3291" s="56"/>
      <c r="AN3291" s="38"/>
      <c r="AO3291" s="38"/>
      <c r="AP3291" s="38"/>
      <c r="AQ3291" s="38"/>
      <c r="AR3291" s="38"/>
      <c r="AS3291" s="38"/>
      <c r="AT3291" s="38"/>
      <c r="AU3291" s="38"/>
      <c r="AV3291" s="38"/>
      <c r="AW3291" s="38"/>
      <c r="AX3291" s="38"/>
      <c r="AY3291" s="38"/>
      <c r="AZ3291" s="38"/>
      <c r="BA3291" s="38"/>
      <c r="BB3291" s="38"/>
      <c r="BC3291" s="38"/>
      <c r="BD3291" s="38"/>
      <c r="BE3291" s="38"/>
      <c r="BF3291" s="2">
        <v>40468</v>
      </c>
      <c r="BG3291" s="3">
        <v>2.8333333333333401</v>
      </c>
      <c r="BH3291">
        <v>18</v>
      </c>
      <c r="BI3291">
        <v>6.5</v>
      </c>
    </row>
    <row r="3292" spans="1:61" x14ac:dyDescent="0.25">
      <c r="A3292" s="2">
        <v>41275</v>
      </c>
      <c r="B3292" s="7">
        <v>792898</v>
      </c>
      <c r="C3292" s="3">
        <v>46</v>
      </c>
      <c r="D3292" s="7">
        <f t="shared" si="400"/>
        <v>2116</v>
      </c>
      <c r="E3292" s="7">
        <f t="shared" si="401"/>
        <v>97336</v>
      </c>
      <c r="F3292" s="7">
        <f t="shared" si="402"/>
        <v>4477456</v>
      </c>
      <c r="G3292" s="11">
        <v>763980</v>
      </c>
      <c r="H3292">
        <v>0</v>
      </c>
      <c r="I3292">
        <v>0</v>
      </c>
      <c r="J3292">
        <v>9</v>
      </c>
      <c r="K3292" s="3">
        <v>4.4583333333333304</v>
      </c>
      <c r="L3292" s="3">
        <f t="shared" si="403"/>
        <v>205.0833333333332</v>
      </c>
      <c r="M3292" s="5">
        <v>1</v>
      </c>
      <c r="N3292" s="30">
        <v>2013</v>
      </c>
      <c r="O3292" s="30">
        <v>1</v>
      </c>
      <c r="P3292" s="33">
        <v>933325</v>
      </c>
      <c r="R3292">
        <v>2013</v>
      </c>
      <c r="S3292" s="1" t="s">
        <v>6</v>
      </c>
      <c r="T3292" s="40">
        <f>+'Copy Co'!$B$17</f>
        <v>51399.602684929596</v>
      </c>
      <c r="U3292">
        <f>+'Copy Co'!$B$18*'All Data'!C3292</f>
        <v>2272.8491687460573</v>
      </c>
      <c r="V3292" s="40">
        <f>+D3292*'Copy Co'!$B$19</f>
        <v>888809.00497230585</v>
      </c>
      <c r="W3292" s="40">
        <f>+E3292*'Copy Co'!$B$20</f>
        <v>-751772.42470312584</v>
      </c>
      <c r="X3292" s="40">
        <f>+F3292*'Copy Co'!$B$21</f>
        <v>217092.58229525565</v>
      </c>
      <c r="Y3292" s="40">
        <f>+G3292*'Copy Co'!$B$22</f>
        <v>317955.16628529975</v>
      </c>
      <c r="Z3292" s="40">
        <f>+H3292*'Copy Co'!$B$23</f>
        <v>0</v>
      </c>
      <c r="AA3292" s="40">
        <f>+I3292*'Copy Co'!$B$24</f>
        <v>0</v>
      </c>
      <c r="AB3292" s="40">
        <f>+J3292*'Copy Co'!$B$25</f>
        <v>3031.3988034760814</v>
      </c>
      <c r="AC3292" s="40">
        <f>+K3292*'Copy Co'!$B$26</f>
        <v>1396.6042988122961</v>
      </c>
      <c r="AD3292" s="40">
        <f>+L3292*'Copy Co'!$B$27</f>
        <v>37593.312010353715</v>
      </c>
      <c r="AE3292" s="40">
        <f>+M3292*'Copy Co'!$B$28</f>
        <v>-11178.22154195282</v>
      </c>
      <c r="AF3292" s="40">
        <f t="shared" si="404"/>
        <v>756599.87427410029</v>
      </c>
      <c r="AG3292" s="25">
        <f t="shared" si="405"/>
        <v>-36298.125725899707</v>
      </c>
      <c r="AH3292" s="56">
        <f t="shared" si="406"/>
        <v>41275</v>
      </c>
      <c r="AL3292" s="56"/>
      <c r="BF3292" s="2">
        <v>42116</v>
      </c>
      <c r="BG3292" s="3">
        <v>2.8333333333333401</v>
      </c>
      <c r="BH3292">
        <v>17</v>
      </c>
      <c r="BI3292">
        <v>9.5416666666666696</v>
      </c>
    </row>
    <row r="3293" spans="1:61" x14ac:dyDescent="0.25">
      <c r="A3293" s="2">
        <v>41276</v>
      </c>
      <c r="B3293" s="7">
        <v>864906</v>
      </c>
      <c r="C3293" s="3">
        <v>50.125</v>
      </c>
      <c r="D3293" s="7">
        <f t="shared" si="400"/>
        <v>2512.515625</v>
      </c>
      <c r="E3293" s="7">
        <f t="shared" si="401"/>
        <v>125939.845703125</v>
      </c>
      <c r="F3293" s="7">
        <f t="shared" si="402"/>
        <v>6312734.7658691406</v>
      </c>
      <c r="G3293" s="11">
        <v>792898</v>
      </c>
      <c r="H3293">
        <v>0</v>
      </c>
      <c r="I3293">
        <v>0</v>
      </c>
      <c r="J3293">
        <v>12</v>
      </c>
      <c r="K3293" s="3">
        <v>7.375</v>
      </c>
      <c r="L3293" s="3">
        <f t="shared" si="403"/>
        <v>369.671875</v>
      </c>
      <c r="M3293" s="5">
        <v>0</v>
      </c>
      <c r="R3293">
        <v>2013</v>
      </c>
      <c r="S3293" s="1" t="s">
        <v>7</v>
      </c>
      <c r="T3293" s="40">
        <f>+'Copy Co'!$B$17</f>
        <v>51399.602684929596</v>
      </c>
      <c r="U3293">
        <f>+'Copy Co'!$B$18*'All Data'!C3293</f>
        <v>2476.6644474651334</v>
      </c>
      <c r="V3293" s="40">
        <f>+D3293*'Copy Co'!$B$19</f>
        <v>1055362.2460461347</v>
      </c>
      <c r="W3293" s="40">
        <f>+E3293*'Copy Co'!$B$20</f>
        <v>-972693.58891854843</v>
      </c>
      <c r="X3293" s="40">
        <f>+F3293*'Copy Co'!$B$21</f>
        <v>306077.35545978963</v>
      </c>
      <c r="Y3293" s="40">
        <f>+G3293*'Copy Co'!$B$22</f>
        <v>329990.33408895734</v>
      </c>
      <c r="Z3293" s="40">
        <f>+H3293*'Copy Co'!$B$23</f>
        <v>0</v>
      </c>
      <c r="AA3293" s="40">
        <f>+I3293*'Copy Co'!$B$24</f>
        <v>0</v>
      </c>
      <c r="AB3293" s="40">
        <f>+J3293*'Copy Co'!$B$25</f>
        <v>4041.8650713014422</v>
      </c>
      <c r="AC3293" s="40">
        <f>+K3293*'Copy Co'!$B$26</f>
        <v>2310.2706625212763</v>
      </c>
      <c r="AD3293" s="40">
        <f>+L3293*'Copy Co'!$B$27</f>
        <v>67763.625217362787</v>
      </c>
      <c r="AE3293" s="40">
        <f>+M3293*'Copy Co'!$B$28</f>
        <v>0</v>
      </c>
      <c r="AF3293" s="40">
        <f t="shared" si="404"/>
        <v>846728.37475991354</v>
      </c>
      <c r="AG3293" s="25">
        <f t="shared" si="405"/>
        <v>-18177.625240086461</v>
      </c>
      <c r="AH3293" s="56">
        <f t="shared" si="406"/>
        <v>41276</v>
      </c>
      <c r="AL3293" s="56"/>
      <c r="BF3293" s="2">
        <v>38594</v>
      </c>
      <c r="BG3293" s="3">
        <v>2.7916666666666599</v>
      </c>
      <c r="BH3293">
        <v>18</v>
      </c>
      <c r="BI3293">
        <v>8.625</v>
      </c>
    </row>
    <row r="3294" spans="1:61" x14ac:dyDescent="0.25">
      <c r="A3294" s="2">
        <v>41277</v>
      </c>
      <c r="B3294" s="7">
        <v>904723</v>
      </c>
      <c r="C3294" s="3">
        <v>52.75</v>
      </c>
      <c r="D3294" s="7">
        <f t="shared" si="400"/>
        <v>2782.5625</v>
      </c>
      <c r="E3294" s="7">
        <f t="shared" si="401"/>
        <v>146780.171875</v>
      </c>
      <c r="F3294" s="7">
        <f t="shared" si="402"/>
        <v>7742654.06640625</v>
      </c>
      <c r="G3294" s="11">
        <v>864906</v>
      </c>
      <c r="H3294">
        <v>0</v>
      </c>
      <c r="I3294">
        <v>0</v>
      </c>
      <c r="J3294">
        <v>9</v>
      </c>
      <c r="K3294" s="3">
        <v>5.0833333333333304</v>
      </c>
      <c r="L3294" s="3">
        <f t="shared" si="403"/>
        <v>268.1458333333332</v>
      </c>
      <c r="M3294" s="5">
        <v>0</v>
      </c>
      <c r="R3294">
        <v>2013</v>
      </c>
      <c r="S3294" s="1" t="s">
        <v>1</v>
      </c>
      <c r="T3294" s="40">
        <f>+'Copy Co'!$B$17</f>
        <v>51399.602684929596</v>
      </c>
      <c r="U3294">
        <f>+'Copy Co'!$B$18*'All Data'!C3294</f>
        <v>2606.3650793772722</v>
      </c>
      <c r="V3294" s="40">
        <f>+D3294*'Copy Co'!$B$19</f>
        <v>1168793.2924849961</v>
      </c>
      <c r="W3294" s="40">
        <f>+E3294*'Copy Co'!$B$20</f>
        <v>-1133653.3832170041</v>
      </c>
      <c r="X3294" s="40">
        <f>+F3294*'Copy Co'!$B$21</f>
        <v>375407.9917468747</v>
      </c>
      <c r="Y3294" s="40">
        <f>+G3294*'Copy Co'!$B$22</f>
        <v>359958.80919808563</v>
      </c>
      <c r="Z3294" s="40">
        <f>+H3294*'Copy Co'!$B$23</f>
        <v>0</v>
      </c>
      <c r="AA3294" s="40">
        <f>+I3294*'Copy Co'!$B$24</f>
        <v>0</v>
      </c>
      <c r="AB3294" s="40">
        <f>+J3294*'Copy Co'!$B$25</f>
        <v>3031.3988034760814</v>
      </c>
      <c r="AC3294" s="40">
        <f>+K3294*'Copy Co'!$B$26</f>
        <v>1592.3899481785058</v>
      </c>
      <c r="AD3294" s="40">
        <f>+L3294*'Copy Co'!$B$27</f>
        <v>49153.140886353387</v>
      </c>
      <c r="AE3294" s="40">
        <f>+M3294*'Copy Co'!$B$28</f>
        <v>0</v>
      </c>
      <c r="AF3294" s="40">
        <f t="shared" si="404"/>
        <v>878289.60761526716</v>
      </c>
      <c r="AG3294" s="25">
        <f t="shared" si="405"/>
        <v>-26433.392384732841</v>
      </c>
      <c r="AH3294" s="56">
        <f t="shared" si="406"/>
        <v>41277</v>
      </c>
      <c r="AL3294" s="56"/>
      <c r="BF3294" s="2">
        <v>39342</v>
      </c>
      <c r="BG3294" s="3">
        <v>2.7916666666666599</v>
      </c>
      <c r="BH3294">
        <v>14</v>
      </c>
      <c r="BI3294">
        <v>6</v>
      </c>
    </row>
    <row r="3295" spans="1:61" x14ac:dyDescent="0.25">
      <c r="A3295" s="2">
        <v>41278</v>
      </c>
      <c r="B3295" s="7">
        <v>912494</v>
      </c>
      <c r="C3295" s="3">
        <v>53.7083333333333</v>
      </c>
      <c r="D3295" s="7">
        <f t="shared" si="400"/>
        <v>2884.5850694444407</v>
      </c>
      <c r="E3295" s="7">
        <f t="shared" si="401"/>
        <v>154926.25643807842</v>
      </c>
      <c r="F3295" s="7">
        <f t="shared" si="402"/>
        <v>8320831.022861789</v>
      </c>
      <c r="G3295" s="11">
        <v>904723</v>
      </c>
      <c r="H3295">
        <v>1</v>
      </c>
      <c r="I3295">
        <v>0</v>
      </c>
      <c r="J3295">
        <v>10</v>
      </c>
      <c r="K3295" s="3">
        <v>5.2083333333333304</v>
      </c>
      <c r="L3295" s="3">
        <f t="shared" si="403"/>
        <v>279.73090277777743</v>
      </c>
      <c r="M3295" s="5">
        <v>0</v>
      </c>
      <c r="R3295">
        <v>2013</v>
      </c>
      <c r="S3295" s="1" t="s">
        <v>2</v>
      </c>
      <c r="T3295" s="40">
        <f>+'Copy Co'!$B$17</f>
        <v>51399.602684929596</v>
      </c>
      <c r="U3295">
        <f>+'Copy Co'!$B$18*'All Data'!C3295</f>
        <v>2653.7161037261471</v>
      </c>
      <c r="V3295" s="40">
        <f>+D3295*'Copy Co'!$B$19</f>
        <v>1211647.0630108144</v>
      </c>
      <c r="W3295" s="40">
        <f>+E3295*'Copy Co'!$B$20</f>
        <v>-1196569.4856233303</v>
      </c>
      <c r="X3295" s="40">
        <f>+F3295*'Copy Co'!$B$21</f>
        <v>403441.30541886709</v>
      </c>
      <c r="Y3295" s="40">
        <f>+G3295*'Copy Co'!$B$22</f>
        <v>376529.95092428499</v>
      </c>
      <c r="Z3295" s="40">
        <f>+H3295*'Copy Co'!$B$23</f>
        <v>-10610.780657764437</v>
      </c>
      <c r="AA3295" s="40">
        <f>+I3295*'Copy Co'!$B$24</f>
        <v>0</v>
      </c>
      <c r="AB3295" s="40">
        <f>+J3295*'Copy Co'!$B$25</f>
        <v>3368.2208927512015</v>
      </c>
      <c r="AC3295" s="40">
        <f>+K3295*'Copy Co'!$B$26</f>
        <v>1631.5470780517478</v>
      </c>
      <c r="AD3295" s="40">
        <f>+L3295*'Copy Co'!$B$27</f>
        <v>51276.770940574956</v>
      </c>
      <c r="AE3295" s="40">
        <f>+M3295*'Copy Co'!$B$28</f>
        <v>0</v>
      </c>
      <c r="AF3295" s="40">
        <f t="shared" si="404"/>
        <v>894767.91077290545</v>
      </c>
      <c r="AG3295" s="25">
        <f t="shared" si="405"/>
        <v>-17726.089227094548</v>
      </c>
      <c r="AH3295" s="56">
        <f t="shared" si="406"/>
        <v>41278</v>
      </c>
      <c r="AL3295" s="56"/>
      <c r="BF3295" s="2">
        <v>38263</v>
      </c>
      <c r="BG3295" s="3">
        <v>2.75</v>
      </c>
      <c r="BH3295">
        <v>12</v>
      </c>
      <c r="BI3295">
        <v>7.25</v>
      </c>
    </row>
    <row r="3296" spans="1:61" x14ac:dyDescent="0.25">
      <c r="A3296" s="2">
        <v>41279</v>
      </c>
      <c r="B3296" s="7">
        <v>869247</v>
      </c>
      <c r="C3296" s="3">
        <v>54.125</v>
      </c>
      <c r="D3296" s="7">
        <f t="shared" si="400"/>
        <v>2929.515625</v>
      </c>
      <c r="E3296" s="7">
        <f t="shared" si="401"/>
        <v>158560.033203125</v>
      </c>
      <c r="F3296" s="7">
        <f t="shared" si="402"/>
        <v>8582061.7971191406</v>
      </c>
      <c r="G3296" s="11">
        <v>912494</v>
      </c>
      <c r="H3296">
        <v>0</v>
      </c>
      <c r="I3296">
        <v>1</v>
      </c>
      <c r="J3296">
        <v>8</v>
      </c>
      <c r="K3296" s="3">
        <v>4.0833333333333304</v>
      </c>
      <c r="L3296" s="3">
        <f t="shared" si="403"/>
        <v>221.01041666666652</v>
      </c>
      <c r="M3296" s="5">
        <v>0</v>
      </c>
      <c r="R3296">
        <v>2013</v>
      </c>
      <c r="S3296" s="1" t="s">
        <v>3</v>
      </c>
      <c r="T3296" s="40">
        <f>+'Copy Co'!$B$17</f>
        <v>51399.602684929596</v>
      </c>
      <c r="U3296">
        <f>+'Copy Co'!$B$18*'All Data'!C3296</f>
        <v>2674.3035056169642</v>
      </c>
      <c r="V3296" s="40">
        <f>+D3296*'Copy Co'!$B$19</f>
        <v>1230519.7862509796</v>
      </c>
      <c r="W3296" s="40">
        <f>+E3296*'Copy Co'!$B$20</f>
        <v>-1224634.879408661</v>
      </c>
      <c r="X3296" s="40">
        <f>+F3296*'Copy Co'!$B$21</f>
        <v>416107.26201531774</v>
      </c>
      <c r="Y3296" s="40">
        <f>+G3296*'Copy Co'!$B$22</f>
        <v>379764.10574143083</v>
      </c>
      <c r="Z3296" s="40">
        <f>+H3296*'Copy Co'!$B$23</f>
        <v>0</v>
      </c>
      <c r="AA3296" s="40">
        <f>+I3296*'Copy Co'!$B$24</f>
        <v>-10704.382616627605</v>
      </c>
      <c r="AB3296" s="40">
        <f>+J3296*'Copy Co'!$B$25</f>
        <v>2694.5767142009613</v>
      </c>
      <c r="AC3296" s="40">
        <f>+K3296*'Copy Co'!$B$26</f>
        <v>1279.1329091925702</v>
      </c>
      <c r="AD3296" s="40">
        <f>+L3296*'Copy Co'!$B$27</f>
        <v>40512.865751913589</v>
      </c>
      <c r="AE3296" s="40">
        <f>+M3296*'Copy Co'!$B$28</f>
        <v>0</v>
      </c>
      <c r="AF3296" s="40">
        <f t="shared" si="404"/>
        <v>889612.37354829325</v>
      </c>
      <c r="AG3296" s="25">
        <f t="shared" si="405"/>
        <v>20365.373548293253</v>
      </c>
      <c r="AH3296" s="56">
        <f t="shared" si="406"/>
        <v>41279</v>
      </c>
      <c r="AL3296" s="56"/>
      <c r="BF3296" s="2">
        <v>41213</v>
      </c>
      <c r="BG3296" s="3">
        <v>2.75</v>
      </c>
      <c r="BH3296">
        <v>17</v>
      </c>
      <c r="BI3296">
        <v>11.2083333333333</v>
      </c>
    </row>
    <row r="3297" spans="1:61" x14ac:dyDescent="0.25">
      <c r="A3297" s="2">
        <v>41280</v>
      </c>
      <c r="B3297" s="7">
        <v>870837</v>
      </c>
      <c r="C3297" s="3">
        <v>51.2083333333333</v>
      </c>
      <c r="D3297" s="7">
        <f t="shared" si="400"/>
        <v>2622.2934027777742</v>
      </c>
      <c r="E3297" s="7">
        <f t="shared" si="401"/>
        <v>134283.2746672451</v>
      </c>
      <c r="F3297" s="7">
        <f t="shared" si="402"/>
        <v>6876422.6902518375</v>
      </c>
      <c r="G3297" s="11">
        <v>869247</v>
      </c>
      <c r="H3297">
        <v>0</v>
      </c>
      <c r="I3297">
        <v>1</v>
      </c>
      <c r="J3297">
        <v>9</v>
      </c>
      <c r="K3297" s="3">
        <v>4.1666666666666696</v>
      </c>
      <c r="L3297" s="3">
        <f t="shared" si="403"/>
        <v>213.36805555555557</v>
      </c>
      <c r="M3297" s="5">
        <v>0</v>
      </c>
      <c r="R3297">
        <v>2013</v>
      </c>
      <c r="S3297" s="1" t="s">
        <v>4</v>
      </c>
      <c r="T3297" s="40">
        <f>+'Copy Co'!$B$17</f>
        <v>51399.602684929596</v>
      </c>
      <c r="U3297">
        <f>+'Copy Co'!$B$18*'All Data'!C3297</f>
        <v>2530.1916923812523</v>
      </c>
      <c r="V3297" s="40">
        <f>+D3297*'Copy Co'!$B$19</f>
        <v>1101473.5302780508</v>
      </c>
      <c r="W3297" s="40">
        <f>+E3297*'Copy Co'!$B$20</f>
        <v>-1037133.8764041124</v>
      </c>
      <c r="X3297" s="40">
        <f>+F3297*'Copy Co'!$B$21</f>
        <v>333408.15828909545</v>
      </c>
      <c r="Y3297" s="40">
        <f>+G3297*'Copy Co'!$B$22</f>
        <v>361765.45777114318</v>
      </c>
      <c r="Z3297" s="40">
        <f>+H3297*'Copy Co'!$B$23</f>
        <v>0</v>
      </c>
      <c r="AA3297" s="40">
        <f>+I3297*'Copy Co'!$B$24</f>
        <v>-10704.382616627605</v>
      </c>
      <c r="AB3297" s="40">
        <f>+J3297*'Copy Co'!$B$25</f>
        <v>3031.3988034760814</v>
      </c>
      <c r="AC3297" s="40">
        <f>+K3297*'Copy Co'!$B$26</f>
        <v>1305.2376624413998</v>
      </c>
      <c r="AD3297" s="40">
        <f>+L3297*'Copy Co'!$B$27</f>
        <v>39111.963684075534</v>
      </c>
      <c r="AE3297" s="40">
        <f>+M3297*'Copy Co'!$B$28</f>
        <v>0</v>
      </c>
      <c r="AF3297" s="40">
        <f t="shared" si="404"/>
        <v>846187.28184485331</v>
      </c>
      <c r="AG3297" s="25">
        <f t="shared" si="405"/>
        <v>-24649.718155146693</v>
      </c>
      <c r="AH3297" s="56">
        <f t="shared" si="406"/>
        <v>41280</v>
      </c>
      <c r="AL3297" s="56"/>
      <c r="BF3297" s="2">
        <v>42863</v>
      </c>
      <c r="BG3297" s="3">
        <v>2.75</v>
      </c>
      <c r="BH3297">
        <v>16</v>
      </c>
      <c r="BI3297">
        <v>7.0416666666666696</v>
      </c>
    </row>
    <row r="3298" spans="1:61" x14ac:dyDescent="0.25">
      <c r="A3298" s="2">
        <v>41281</v>
      </c>
      <c r="B3298" s="7">
        <v>788687</v>
      </c>
      <c r="C3298" s="3">
        <v>44.625</v>
      </c>
      <c r="D3298" s="7">
        <f t="shared" si="400"/>
        <v>1991.390625</v>
      </c>
      <c r="E3298" s="7">
        <f t="shared" si="401"/>
        <v>88865.806640625</v>
      </c>
      <c r="F3298" s="7">
        <f t="shared" si="402"/>
        <v>3965636.6213378906</v>
      </c>
      <c r="G3298" s="11">
        <v>870837</v>
      </c>
      <c r="H3298">
        <v>0</v>
      </c>
      <c r="I3298">
        <v>0</v>
      </c>
      <c r="J3298">
        <v>15</v>
      </c>
      <c r="K3298" s="3">
        <v>3.7916666666666701</v>
      </c>
      <c r="L3298" s="3">
        <f t="shared" si="403"/>
        <v>169.20312500000014</v>
      </c>
      <c r="M3298" s="5">
        <v>0</v>
      </c>
      <c r="R3298">
        <v>2013</v>
      </c>
      <c r="S3298" s="1" t="s">
        <v>5</v>
      </c>
      <c r="T3298" s="40">
        <f>+'Copy Co'!$B$17</f>
        <v>51399.602684929596</v>
      </c>
      <c r="U3298">
        <f>+'Copy Co'!$B$18*'All Data'!C3298</f>
        <v>2204.9107425063653</v>
      </c>
      <c r="V3298" s="40">
        <f>+D3298*'Copy Co'!$B$19</f>
        <v>836467.82604793401</v>
      </c>
      <c r="W3298" s="40">
        <f>+E3298*'Copy Co'!$B$20</f>
        <v>-686353.0752385736</v>
      </c>
      <c r="X3298" s="40">
        <f>+F3298*'Copy Co'!$B$21</f>
        <v>192276.66214271577</v>
      </c>
      <c r="Y3298" s="40">
        <f>+G3298*'Copy Co'!$B$22</f>
        <v>362427.18807088089</v>
      </c>
      <c r="Z3298" s="40">
        <f>+H3298*'Copy Co'!$B$23</f>
        <v>0</v>
      </c>
      <c r="AA3298" s="40">
        <f>+I3298*'Copy Co'!$B$24</f>
        <v>0</v>
      </c>
      <c r="AB3298" s="40">
        <f>+J3298*'Copy Co'!$B$25</f>
        <v>5052.331339126802</v>
      </c>
      <c r="AC3298" s="40">
        <f>+K3298*'Copy Co'!$B$26</f>
        <v>1187.7662728216742</v>
      </c>
      <c r="AD3298" s="40">
        <f>+L3298*'Copy Co'!$B$27</f>
        <v>31016.200916303405</v>
      </c>
      <c r="AE3298" s="40">
        <f>+M3298*'Copy Co'!$B$28</f>
        <v>0</v>
      </c>
      <c r="AF3298" s="40">
        <f t="shared" si="404"/>
        <v>795679.41297864495</v>
      </c>
      <c r="AG3298" s="25">
        <f t="shared" si="405"/>
        <v>6992.4129786449485</v>
      </c>
      <c r="AH3298" s="56">
        <f t="shared" si="406"/>
        <v>41281</v>
      </c>
      <c r="AL3298" s="56"/>
      <c r="BF3298" s="2">
        <v>38068</v>
      </c>
      <c r="BG3298" s="3">
        <v>2.7083333333333401</v>
      </c>
      <c r="BH3298">
        <v>15</v>
      </c>
      <c r="BI3298">
        <v>8.875</v>
      </c>
    </row>
    <row r="3299" spans="1:61" x14ac:dyDescent="0.25">
      <c r="A3299" s="2">
        <v>41282</v>
      </c>
      <c r="B3299" s="7">
        <v>687728</v>
      </c>
      <c r="C3299" s="3">
        <v>38.4166666666667</v>
      </c>
      <c r="D3299" s="7">
        <f t="shared" si="400"/>
        <v>1475.8402777777803</v>
      </c>
      <c r="E3299" s="7">
        <f t="shared" si="401"/>
        <v>56696.864004629773</v>
      </c>
      <c r="F3299" s="7">
        <f t="shared" si="402"/>
        <v>2178104.5255111959</v>
      </c>
      <c r="G3299" s="11">
        <v>788687</v>
      </c>
      <c r="H3299">
        <v>0</v>
      </c>
      <c r="I3299">
        <v>0</v>
      </c>
      <c r="J3299">
        <v>8</v>
      </c>
      <c r="K3299" s="3">
        <v>3.875</v>
      </c>
      <c r="L3299" s="3">
        <f t="shared" si="403"/>
        <v>148.86458333333346</v>
      </c>
      <c r="M3299" s="5">
        <v>0</v>
      </c>
      <c r="R3299">
        <v>2013</v>
      </c>
      <c r="S3299" s="1" t="s">
        <v>6</v>
      </c>
      <c r="T3299" s="40">
        <f>+'Copy Co'!$B$17</f>
        <v>51399.602684929596</v>
      </c>
      <c r="U3299">
        <f>+'Copy Co'!$B$18*'All Data'!C3299</f>
        <v>1898.1584543332126</v>
      </c>
      <c r="V3299" s="40">
        <f>+D3299*'Copy Co'!$B$19</f>
        <v>619914.99470213626</v>
      </c>
      <c r="W3299" s="40">
        <f>+E3299*'Copy Co'!$B$20</f>
        <v>-437896.96438957739</v>
      </c>
      <c r="X3299" s="40">
        <f>+F3299*'Copy Co'!$B$21</f>
        <v>105606.91963298088</v>
      </c>
      <c r="Y3299" s="40">
        <f>+G3299*'Copy Co'!$B$22</f>
        <v>328237.78925109847</v>
      </c>
      <c r="Z3299" s="40">
        <f>+H3299*'Copy Co'!$B$23</f>
        <v>0</v>
      </c>
      <c r="AA3299" s="40">
        <f>+I3299*'Copy Co'!$B$24</f>
        <v>0</v>
      </c>
      <c r="AB3299" s="40">
        <f>+J3299*'Copy Co'!$B$25</f>
        <v>2694.5767142009613</v>
      </c>
      <c r="AC3299" s="40">
        <f>+K3299*'Copy Co'!$B$26</f>
        <v>1213.8710260705011</v>
      </c>
      <c r="AD3299" s="40">
        <f>+L3299*'Copy Co'!$B$27</f>
        <v>27287.993800282697</v>
      </c>
      <c r="AE3299" s="40">
        <f>+M3299*'Copy Co'!$B$28</f>
        <v>0</v>
      </c>
      <c r="AF3299" s="40">
        <f t="shared" si="404"/>
        <v>700356.94187645533</v>
      </c>
      <c r="AG3299" s="25">
        <f t="shared" si="405"/>
        <v>12628.941876455327</v>
      </c>
      <c r="AH3299" s="56">
        <f t="shared" si="406"/>
        <v>41282</v>
      </c>
      <c r="AL3299" s="56"/>
      <c r="BF3299" s="2">
        <v>39579</v>
      </c>
      <c r="BG3299" s="3">
        <v>2.7083333333333401</v>
      </c>
      <c r="BH3299">
        <v>26</v>
      </c>
      <c r="BI3299">
        <v>13.5416666666667</v>
      </c>
    </row>
    <row r="3300" spans="1:61" x14ac:dyDescent="0.25">
      <c r="A3300" s="2">
        <v>41283</v>
      </c>
      <c r="B3300" s="7">
        <v>593325</v>
      </c>
      <c r="C3300" s="3">
        <v>33.1666666666667</v>
      </c>
      <c r="D3300" s="7">
        <f t="shared" si="400"/>
        <v>1100.0277777777799</v>
      </c>
      <c r="E3300" s="7">
        <f t="shared" si="401"/>
        <v>36484.254629629737</v>
      </c>
      <c r="F3300" s="7">
        <f t="shared" si="402"/>
        <v>1210061.1118827206</v>
      </c>
      <c r="G3300" s="11">
        <v>687728</v>
      </c>
      <c r="H3300">
        <v>0</v>
      </c>
      <c r="I3300">
        <v>0</v>
      </c>
      <c r="J3300">
        <v>30</v>
      </c>
      <c r="K3300" s="3">
        <v>9.7916666666666696</v>
      </c>
      <c r="L3300" s="3">
        <f t="shared" si="403"/>
        <v>324.75694444444485</v>
      </c>
      <c r="M3300" s="5">
        <v>0</v>
      </c>
      <c r="R3300">
        <v>2013</v>
      </c>
      <c r="S3300" s="1" t="s">
        <v>7</v>
      </c>
      <c r="T3300" s="40">
        <f>+'Copy Co'!$B$17</f>
        <v>51399.602684929596</v>
      </c>
      <c r="U3300">
        <f>+'Copy Co'!$B$18*'All Data'!C3300</f>
        <v>1638.7571905089344</v>
      </c>
      <c r="V3300" s="40">
        <f>+D3300*'Copy Co'!$B$19</f>
        <v>462057.93696056964</v>
      </c>
      <c r="W3300" s="40">
        <f>+E3300*'Copy Co'!$B$20</f>
        <v>-281785.32676916034</v>
      </c>
      <c r="X3300" s="40">
        <f>+F3300*'Copy Co'!$B$21</f>
        <v>58670.658408187162</v>
      </c>
      <c r="Y3300" s="40">
        <f>+G3300*'Copy Co'!$B$22</f>
        <v>286220.4123132237</v>
      </c>
      <c r="Z3300" s="40">
        <f>+H3300*'Copy Co'!$B$23</f>
        <v>0</v>
      </c>
      <c r="AA3300" s="40">
        <f>+I3300*'Copy Co'!$B$24</f>
        <v>0</v>
      </c>
      <c r="AB3300" s="40">
        <f>+J3300*'Copy Co'!$B$25</f>
        <v>10104.662678253604</v>
      </c>
      <c r="AC3300" s="40">
        <f>+K3300*'Copy Co'!$B$26</f>
        <v>3067.3085067372886</v>
      </c>
      <c r="AD3300" s="40">
        <f>+L3300*'Copy Co'!$B$27</f>
        <v>59530.381828667028</v>
      </c>
      <c r="AE3300" s="40">
        <f>+M3300*'Copy Co'!$B$28</f>
        <v>0</v>
      </c>
      <c r="AF3300" s="40">
        <f t="shared" si="404"/>
        <v>650904.39380191651</v>
      </c>
      <c r="AG3300" s="25">
        <f t="shared" si="405"/>
        <v>57579.393801916507</v>
      </c>
      <c r="AH3300" s="56">
        <f t="shared" si="406"/>
        <v>41283</v>
      </c>
      <c r="AL3300" s="56"/>
      <c r="BF3300" s="2">
        <v>41874</v>
      </c>
      <c r="BG3300" s="3">
        <v>2.7083333333333401</v>
      </c>
      <c r="BH3300">
        <v>16</v>
      </c>
      <c r="BI3300">
        <v>7.9166666666666696</v>
      </c>
    </row>
    <row r="3301" spans="1:61" x14ac:dyDescent="0.25">
      <c r="A3301" s="2">
        <v>41284</v>
      </c>
      <c r="B3301" s="7">
        <v>641339</v>
      </c>
      <c r="C3301" s="3">
        <v>33.9583333333333</v>
      </c>
      <c r="D3301" s="7">
        <f t="shared" si="400"/>
        <v>1153.1684027777756</v>
      </c>
      <c r="E3301" s="7">
        <f t="shared" si="401"/>
        <v>39159.677010995256</v>
      </c>
      <c r="F3301" s="7">
        <f t="shared" si="402"/>
        <v>1329797.365165046</v>
      </c>
      <c r="G3301" s="11">
        <v>593325</v>
      </c>
      <c r="H3301">
        <v>0</v>
      </c>
      <c r="I3301">
        <v>0</v>
      </c>
      <c r="J3301">
        <v>29</v>
      </c>
      <c r="K3301" s="3">
        <v>16.0416666666667</v>
      </c>
      <c r="L3301" s="3">
        <f t="shared" si="403"/>
        <v>544.74826388888948</v>
      </c>
      <c r="M3301" s="5">
        <v>0</v>
      </c>
      <c r="R3301">
        <v>2013</v>
      </c>
      <c r="S3301" s="1" t="s">
        <v>1</v>
      </c>
      <c r="T3301" s="40">
        <f>+'Copy Co'!$B$17</f>
        <v>51399.602684929596</v>
      </c>
      <c r="U3301">
        <f>+'Copy Co'!$B$18*'All Data'!C3301</f>
        <v>1677.8732541014811</v>
      </c>
      <c r="V3301" s="40">
        <f>+D3301*'Copy Co'!$B$19</f>
        <v>484379.23470624664</v>
      </c>
      <c r="W3301" s="40">
        <f>+E3301*'Copy Co'!$B$20</f>
        <v>-302448.89185036533</v>
      </c>
      <c r="X3301" s="40">
        <f>+F3301*'Copy Co'!$B$21</f>
        <v>64476.154301260998</v>
      </c>
      <c r="Y3301" s="40">
        <f>+G3301*'Copy Co'!$B$22</f>
        <v>246931.52835967627</v>
      </c>
      <c r="Z3301" s="40">
        <f>+H3301*'Copy Co'!$B$23</f>
        <v>0</v>
      </c>
      <c r="AA3301" s="40">
        <f>+I3301*'Copy Co'!$B$24</f>
        <v>0</v>
      </c>
      <c r="AB3301" s="40">
        <f>+J3301*'Copy Co'!$B$25</f>
        <v>9767.8405889784844</v>
      </c>
      <c r="AC3301" s="40">
        <f>+K3301*'Copy Co'!$B$26</f>
        <v>5025.1650003993964</v>
      </c>
      <c r="AD3301" s="40">
        <f>+L3301*'Copy Co'!$B$27</f>
        <v>99856.439422057068</v>
      </c>
      <c r="AE3301" s="40">
        <f>+M3301*'Copy Co'!$B$28</f>
        <v>0</v>
      </c>
      <c r="AF3301" s="40">
        <f t="shared" si="404"/>
        <v>661064.94646728458</v>
      </c>
      <c r="AG3301" s="25">
        <f t="shared" si="405"/>
        <v>19725.946467284579</v>
      </c>
      <c r="AH3301" s="56">
        <f t="shared" si="406"/>
        <v>41284</v>
      </c>
      <c r="AL3301" s="56"/>
      <c r="BF3301" s="2">
        <v>38262</v>
      </c>
      <c r="BG3301" s="3">
        <v>2.6666666666666599</v>
      </c>
      <c r="BH3301">
        <v>10</v>
      </c>
      <c r="BI3301">
        <v>7.125</v>
      </c>
    </row>
    <row r="3302" spans="1:61" x14ac:dyDescent="0.25">
      <c r="A3302" s="2">
        <v>41285</v>
      </c>
      <c r="B3302" s="7">
        <v>794105</v>
      </c>
      <c r="C3302" s="3">
        <v>43.875</v>
      </c>
      <c r="D3302" s="7">
        <f t="shared" si="400"/>
        <v>1925.015625</v>
      </c>
      <c r="E3302" s="7">
        <f t="shared" si="401"/>
        <v>84460.060546875</v>
      </c>
      <c r="F3302" s="7">
        <f t="shared" si="402"/>
        <v>3705685.1564941406</v>
      </c>
      <c r="G3302" s="11">
        <v>641339</v>
      </c>
      <c r="H3302">
        <v>1</v>
      </c>
      <c r="I3302">
        <v>0</v>
      </c>
      <c r="J3302">
        <v>15</v>
      </c>
      <c r="K3302" s="3">
        <v>7.75</v>
      </c>
      <c r="L3302" s="3">
        <f t="shared" si="403"/>
        <v>340.03125</v>
      </c>
      <c r="M3302" s="5">
        <v>0</v>
      </c>
      <c r="R3302">
        <v>2013</v>
      </c>
      <c r="S3302" s="1" t="s">
        <v>2</v>
      </c>
      <c r="T3302" s="40">
        <f>+'Copy Co'!$B$17</f>
        <v>51399.602684929596</v>
      </c>
      <c r="U3302">
        <f>+'Copy Co'!$B$18*'All Data'!C3302</f>
        <v>2167.8534191028971</v>
      </c>
      <c r="V3302" s="40">
        <f>+D3302*'Copy Co'!$B$19</f>
        <v>808587.53412683913</v>
      </c>
      <c r="W3302" s="40">
        <f>+E3302*'Copy Co'!$B$20</f>
        <v>-652325.393563502</v>
      </c>
      <c r="X3302" s="40">
        <f>+F3302*'Copy Co'!$B$21</f>
        <v>179672.73375696188</v>
      </c>
      <c r="Y3302" s="40">
        <f>+G3302*'Copy Co'!$B$22</f>
        <v>266914.11868144176</v>
      </c>
      <c r="Z3302" s="40">
        <f>+H3302*'Copy Co'!$B$23</f>
        <v>-10610.780657764437</v>
      </c>
      <c r="AA3302" s="40">
        <f>+I3302*'Copy Co'!$B$24</f>
        <v>0</v>
      </c>
      <c r="AB3302" s="40">
        <f>+J3302*'Copy Co'!$B$25</f>
        <v>5052.331339126802</v>
      </c>
      <c r="AC3302" s="40">
        <f>+K3302*'Copy Co'!$B$26</f>
        <v>2427.7420521410022</v>
      </c>
      <c r="AD3302" s="40">
        <f>+L3302*'Copy Co'!$B$27</f>
        <v>62330.276511274737</v>
      </c>
      <c r="AE3302" s="40">
        <f>+M3302*'Copy Co'!$B$28</f>
        <v>0</v>
      </c>
      <c r="AF3302" s="40">
        <f t="shared" si="404"/>
        <v>715616.01835055137</v>
      </c>
      <c r="AG3302" s="25">
        <f t="shared" si="405"/>
        <v>-78488.981649448629</v>
      </c>
      <c r="AH3302" s="56">
        <f t="shared" si="406"/>
        <v>41285</v>
      </c>
      <c r="AL3302" s="56"/>
      <c r="BF3302" s="2">
        <v>40455</v>
      </c>
      <c r="BG3302" s="3">
        <v>2.6666666666666599</v>
      </c>
      <c r="BH3302">
        <v>23</v>
      </c>
      <c r="BI3302">
        <v>15.0416666666667</v>
      </c>
    </row>
    <row r="3303" spans="1:61" x14ac:dyDescent="0.25">
      <c r="A3303" s="2">
        <v>41286</v>
      </c>
      <c r="B3303" s="7">
        <v>860094</v>
      </c>
      <c r="C3303" s="3">
        <v>54.4166666666667</v>
      </c>
      <c r="D3303" s="7">
        <f t="shared" si="400"/>
        <v>2961.1736111111145</v>
      </c>
      <c r="E3303" s="7">
        <f t="shared" si="401"/>
        <v>161137.19733796324</v>
      </c>
      <c r="F3303" s="7">
        <f t="shared" si="402"/>
        <v>8768549.1551408377</v>
      </c>
      <c r="G3303" s="11">
        <v>794105</v>
      </c>
      <c r="H3303">
        <v>0</v>
      </c>
      <c r="I3303">
        <v>1</v>
      </c>
      <c r="J3303">
        <v>13</v>
      </c>
      <c r="K3303" s="3">
        <v>5.125</v>
      </c>
      <c r="L3303" s="3">
        <f t="shared" si="403"/>
        <v>278.88541666666686</v>
      </c>
      <c r="M3303" s="5">
        <v>0</v>
      </c>
      <c r="R3303">
        <v>2013</v>
      </c>
      <c r="S3303" s="1" t="s">
        <v>3</v>
      </c>
      <c r="T3303" s="40">
        <f>+'Copy Co'!$B$17</f>
        <v>51399.602684929596</v>
      </c>
      <c r="U3303">
        <f>+'Copy Co'!$B$18*'All Data'!C3303</f>
        <v>2688.7146869405369</v>
      </c>
      <c r="V3303" s="40">
        <f>+D3303*'Copy Co'!$B$19</f>
        <v>1243817.4720424949</v>
      </c>
      <c r="W3303" s="40">
        <f>+E3303*'Copy Co'!$B$20</f>
        <v>-1244539.5491146822</v>
      </c>
      <c r="X3303" s="40">
        <f>+F3303*'Copy Co'!$B$21</f>
        <v>425149.23185675225</v>
      </c>
      <c r="Y3303" s="40">
        <f>+G3303*'Copy Co'!$B$22</f>
        <v>330492.66646114818</v>
      </c>
      <c r="Z3303" s="40">
        <f>+H3303*'Copy Co'!$B$23</f>
        <v>0</v>
      </c>
      <c r="AA3303" s="40">
        <f>+I3303*'Copy Co'!$B$24</f>
        <v>-10704.382616627605</v>
      </c>
      <c r="AB3303" s="40">
        <f>+J3303*'Copy Co'!$B$25</f>
        <v>4378.6871605765618</v>
      </c>
      <c r="AC3303" s="40">
        <f>+K3303*'Copy Co'!$B$26</f>
        <v>1605.4423248029209</v>
      </c>
      <c r="AD3303" s="40">
        <f>+L3303*'Copy Co'!$B$27</f>
        <v>51121.786999857846</v>
      </c>
      <c r="AE3303" s="40">
        <f>+M3303*'Copy Co'!$B$28</f>
        <v>0</v>
      </c>
      <c r="AF3303" s="40">
        <f t="shared" si="404"/>
        <v>855409.67248619313</v>
      </c>
      <c r="AG3303" s="25">
        <f t="shared" si="405"/>
        <v>-4684.3275138068711</v>
      </c>
      <c r="AH3303" s="56">
        <f t="shared" si="406"/>
        <v>41286</v>
      </c>
      <c r="AL3303" s="56"/>
      <c r="BF3303" s="2">
        <v>41042</v>
      </c>
      <c r="BG3303" s="3">
        <v>2.625</v>
      </c>
      <c r="BH3303">
        <v>13</v>
      </c>
      <c r="BI3303">
        <v>7.5</v>
      </c>
    </row>
    <row r="3304" spans="1:61" x14ac:dyDescent="0.25">
      <c r="A3304" s="2">
        <v>41287</v>
      </c>
      <c r="B3304" s="7">
        <v>936082</v>
      </c>
      <c r="C3304" s="3">
        <v>59.125</v>
      </c>
      <c r="D3304" s="7">
        <f t="shared" si="400"/>
        <v>3495.765625</v>
      </c>
      <c r="E3304" s="7">
        <f t="shared" si="401"/>
        <v>206687.142578125</v>
      </c>
      <c r="F3304" s="7">
        <f t="shared" si="402"/>
        <v>12220377.304931641</v>
      </c>
      <c r="G3304" s="11">
        <v>860094</v>
      </c>
      <c r="H3304">
        <v>0</v>
      </c>
      <c r="I3304">
        <v>1</v>
      </c>
      <c r="J3304">
        <v>9</v>
      </c>
      <c r="K3304" s="3">
        <v>4.3333333333333304</v>
      </c>
      <c r="L3304" s="3">
        <f t="shared" si="403"/>
        <v>256.20833333333314</v>
      </c>
      <c r="M3304" s="5">
        <v>0</v>
      </c>
      <c r="R3304">
        <v>2013</v>
      </c>
      <c r="S3304" s="1" t="s">
        <v>4</v>
      </c>
      <c r="T3304" s="40">
        <f>+'Copy Co'!$B$17</f>
        <v>51399.602684929596</v>
      </c>
      <c r="U3304">
        <f>+'Copy Co'!$B$18*'All Data'!C3304</f>
        <v>2921.352328306753</v>
      </c>
      <c r="V3304" s="40">
        <f>+D3304*'Copy Co'!$B$19</f>
        <v>1468368.6043348964</v>
      </c>
      <c r="W3304" s="40">
        <f>+E3304*'Copy Co'!$B$20</f>
        <v>-1596343.5350838099</v>
      </c>
      <c r="X3304" s="40">
        <f>+F3304*'Copy Co'!$B$21</f>
        <v>592513.53128873778</v>
      </c>
      <c r="Y3304" s="40">
        <f>+G3304*'Copy Co'!$B$22</f>
        <v>357956.13863057754</v>
      </c>
      <c r="Z3304" s="40">
        <f>+H3304*'Copy Co'!$B$23</f>
        <v>0</v>
      </c>
      <c r="AA3304" s="40">
        <f>+I3304*'Copy Co'!$B$24</f>
        <v>-10704.382616627605</v>
      </c>
      <c r="AB3304" s="40">
        <f>+J3304*'Copy Co'!$B$25</f>
        <v>3031.3988034760814</v>
      </c>
      <c r="AC3304" s="40">
        <f>+K3304*'Copy Co'!$B$26</f>
        <v>1357.4471689390541</v>
      </c>
      <c r="AD3304" s="40">
        <f>+L3304*'Copy Co'!$B$27</f>
        <v>46964.90766998475</v>
      </c>
      <c r="AE3304" s="40">
        <f>+M3304*'Copy Co'!$B$28</f>
        <v>0</v>
      </c>
      <c r="AF3304" s="40">
        <f t="shared" si="404"/>
        <v>917465.06520941039</v>
      </c>
      <c r="AG3304" s="25">
        <f t="shared" si="405"/>
        <v>-18616.934790589614</v>
      </c>
      <c r="AH3304" s="56">
        <f t="shared" si="406"/>
        <v>41287</v>
      </c>
      <c r="AL3304" s="56"/>
      <c r="BF3304" s="2">
        <v>38253</v>
      </c>
      <c r="BG3304" s="3">
        <v>2.5833333333333401</v>
      </c>
      <c r="BH3304">
        <v>15</v>
      </c>
      <c r="BI3304">
        <v>7.5416666666666696</v>
      </c>
    </row>
    <row r="3305" spans="1:61" x14ac:dyDescent="0.25">
      <c r="A3305" s="2">
        <v>41288</v>
      </c>
      <c r="B3305" s="7">
        <v>984588</v>
      </c>
      <c r="C3305" s="3">
        <v>54.5833333333333</v>
      </c>
      <c r="D3305" s="7">
        <f t="shared" si="400"/>
        <v>2979.3402777777742</v>
      </c>
      <c r="E3305" s="7">
        <f t="shared" si="401"/>
        <v>162622.32349537007</v>
      </c>
      <c r="F3305" s="7">
        <f t="shared" si="402"/>
        <v>8876468.4907889441</v>
      </c>
      <c r="G3305" s="11">
        <v>936082</v>
      </c>
      <c r="H3305">
        <v>0</v>
      </c>
      <c r="I3305">
        <v>0</v>
      </c>
      <c r="J3305">
        <v>10</v>
      </c>
      <c r="K3305" s="3">
        <v>6</v>
      </c>
      <c r="L3305" s="3">
        <f t="shared" si="403"/>
        <v>327.49999999999977</v>
      </c>
      <c r="M3305" s="5">
        <v>0</v>
      </c>
      <c r="R3305">
        <v>2013</v>
      </c>
      <c r="S3305" s="1" t="s">
        <v>5</v>
      </c>
      <c r="T3305" s="40">
        <f>+'Copy Co'!$B$17</f>
        <v>51399.602684929596</v>
      </c>
      <c r="U3305">
        <f>+'Copy Co'!$B$18*'All Data'!C3305</f>
        <v>2696.9496476968598</v>
      </c>
      <c r="V3305" s="40">
        <f>+D3305*'Copy Co'!$B$19</f>
        <v>1251448.2361841099</v>
      </c>
      <c r="W3305" s="40">
        <f>+E3305*'Copy Co'!$B$20</f>
        <v>-1256009.887862358</v>
      </c>
      <c r="X3305" s="40">
        <f>+F3305*'Copy Co'!$B$21</f>
        <v>430381.7762425454</v>
      </c>
      <c r="Y3305" s="40">
        <f>+G3305*'Copy Co'!$B$22</f>
        <v>389581.02040194243</v>
      </c>
      <c r="Z3305" s="40">
        <f>+H3305*'Copy Co'!$B$23</f>
        <v>0</v>
      </c>
      <c r="AA3305" s="40">
        <f>+I3305*'Copy Co'!$B$24</f>
        <v>0</v>
      </c>
      <c r="AB3305" s="40">
        <f>+J3305*'Copy Co'!$B$25</f>
        <v>3368.2208927512015</v>
      </c>
      <c r="AC3305" s="40">
        <f>+K3305*'Copy Co'!$B$26</f>
        <v>1879.5422339156146</v>
      </c>
      <c r="AD3305" s="40">
        <f>+L3305*'Copy Co'!$B$27</f>
        <v>60033.204470008161</v>
      </c>
      <c r="AE3305" s="40">
        <f>+M3305*'Copy Co'!$B$28</f>
        <v>0</v>
      </c>
      <c r="AF3305" s="40">
        <f t="shared" si="404"/>
        <v>934778.66489554127</v>
      </c>
      <c r="AG3305" s="25">
        <f t="shared" si="405"/>
        <v>-49809.335104458733</v>
      </c>
      <c r="AH3305" s="56">
        <f t="shared" si="406"/>
        <v>41288</v>
      </c>
      <c r="AL3305" s="56"/>
      <c r="BF3305" s="2">
        <v>41176</v>
      </c>
      <c r="BG3305" s="3">
        <v>2.5833333333333401</v>
      </c>
      <c r="BH3305">
        <v>15</v>
      </c>
      <c r="BI3305">
        <v>7.25</v>
      </c>
    </row>
    <row r="3306" spans="1:61" x14ac:dyDescent="0.25">
      <c r="A3306" s="2">
        <v>41289</v>
      </c>
      <c r="B3306" s="7">
        <v>877920</v>
      </c>
      <c r="C3306" s="3">
        <v>47.5</v>
      </c>
      <c r="D3306" s="7">
        <f t="shared" si="400"/>
        <v>2256.25</v>
      </c>
      <c r="E3306" s="7">
        <f t="shared" si="401"/>
        <v>107171.875</v>
      </c>
      <c r="F3306" s="7">
        <f t="shared" si="402"/>
        <v>5090664.0625</v>
      </c>
      <c r="G3306" s="11">
        <v>984588</v>
      </c>
      <c r="H3306">
        <v>0</v>
      </c>
      <c r="I3306">
        <v>0</v>
      </c>
      <c r="J3306">
        <v>8</v>
      </c>
      <c r="K3306" s="3">
        <v>4.7083333333333304</v>
      </c>
      <c r="L3306" s="3">
        <f t="shared" si="403"/>
        <v>223.6458333333332</v>
      </c>
      <c r="M3306" s="5">
        <v>0</v>
      </c>
      <c r="R3306">
        <v>2013</v>
      </c>
      <c r="S3306" s="1" t="s">
        <v>6</v>
      </c>
      <c r="T3306" s="40">
        <f>+'Copy Co'!$B$17</f>
        <v>51399.602684929596</v>
      </c>
      <c r="U3306">
        <f>+'Copy Co'!$B$18*'All Data'!C3306</f>
        <v>2346.9638155529942</v>
      </c>
      <c r="V3306" s="40">
        <f>+D3306*'Copy Co'!$B$19</f>
        <v>947719.90428580577</v>
      </c>
      <c r="W3306" s="40">
        <f>+E3306*'Copy Co'!$B$20</f>
        <v>-827739.58585446607</v>
      </c>
      <c r="X3306" s="40">
        <f>+F3306*'Copy Co'!$B$21</f>
        <v>246824.4036179879</v>
      </c>
      <c r="Y3306" s="40">
        <f>+G3306*'Copy Co'!$B$22</f>
        <v>409768.37255230598</v>
      </c>
      <c r="Z3306" s="40">
        <f>+H3306*'Copy Co'!$B$23</f>
        <v>0</v>
      </c>
      <c r="AA3306" s="40">
        <f>+I3306*'Copy Co'!$B$24</f>
        <v>0</v>
      </c>
      <c r="AB3306" s="40">
        <f>+J3306*'Copy Co'!$B$25</f>
        <v>2694.5767142009613</v>
      </c>
      <c r="AC3306" s="40">
        <f>+K3306*'Copy Co'!$B$26</f>
        <v>1474.91855855878</v>
      </c>
      <c r="AD3306" s="40">
        <f>+L3306*'Copy Co'!$B$27</f>
        <v>40995.957378214865</v>
      </c>
      <c r="AE3306" s="40">
        <f>+M3306*'Copy Co'!$B$28</f>
        <v>0</v>
      </c>
      <c r="AF3306" s="40">
        <f t="shared" si="404"/>
        <v>875485.11375309085</v>
      </c>
      <c r="AG3306" s="25">
        <f t="shared" si="405"/>
        <v>-2434.8862469091546</v>
      </c>
      <c r="AH3306" s="56">
        <f t="shared" si="406"/>
        <v>41289</v>
      </c>
      <c r="AL3306" s="56"/>
      <c r="BF3306" s="2">
        <v>42284</v>
      </c>
      <c r="BG3306" s="3">
        <v>2.5833333333333401</v>
      </c>
      <c r="BH3306">
        <v>12</v>
      </c>
      <c r="BI3306">
        <v>6.0416666666666696</v>
      </c>
    </row>
    <row r="3307" spans="1:61" x14ac:dyDescent="0.25">
      <c r="A3307" s="2">
        <v>41290</v>
      </c>
      <c r="B3307" s="7">
        <v>826551</v>
      </c>
      <c r="C3307" s="3">
        <v>48.625</v>
      </c>
      <c r="D3307" s="7">
        <f t="shared" si="400"/>
        <v>2364.390625</v>
      </c>
      <c r="E3307" s="7">
        <f t="shared" si="401"/>
        <v>114968.494140625</v>
      </c>
      <c r="F3307" s="7">
        <f t="shared" si="402"/>
        <v>5590343.0275878906</v>
      </c>
      <c r="G3307" s="11">
        <v>877920</v>
      </c>
      <c r="H3307">
        <v>0</v>
      </c>
      <c r="I3307">
        <v>0</v>
      </c>
      <c r="J3307">
        <v>7</v>
      </c>
      <c r="K3307" s="3">
        <v>2.9166666666666701</v>
      </c>
      <c r="L3307" s="3">
        <f t="shared" si="403"/>
        <v>141.82291666666683</v>
      </c>
      <c r="M3307" s="5">
        <v>0</v>
      </c>
      <c r="R3307">
        <v>2013</v>
      </c>
      <c r="S3307" s="1" t="s">
        <v>7</v>
      </c>
      <c r="T3307" s="40">
        <f>+'Copy Co'!$B$17</f>
        <v>51399.602684929596</v>
      </c>
      <c r="U3307">
        <f>+'Copy Co'!$B$18*'All Data'!C3307</f>
        <v>2402.5498006581965</v>
      </c>
      <c r="V3307" s="40">
        <f>+D3307*'Copy Co'!$B$19</f>
        <v>993143.51548775914</v>
      </c>
      <c r="W3307" s="40">
        <f>+E3307*'Copy Co'!$B$20</f>
        <v>-887956.5998660801</v>
      </c>
      <c r="X3307" s="40">
        <f>+F3307*'Copy Co'!$B$21</f>
        <v>271051.68733658863</v>
      </c>
      <c r="Y3307" s="40">
        <f>+G3307*'Copy Co'!$B$22</f>
        <v>365375.00927405216</v>
      </c>
      <c r="Z3307" s="40">
        <f>+H3307*'Copy Co'!$B$23</f>
        <v>0</v>
      </c>
      <c r="AA3307" s="40">
        <f>+I3307*'Copy Co'!$B$24</f>
        <v>0</v>
      </c>
      <c r="AB3307" s="40">
        <f>+J3307*'Copy Co'!$B$25</f>
        <v>2357.7546249258412</v>
      </c>
      <c r="AC3307" s="40">
        <f>+K3307*'Copy Co'!$B$26</f>
        <v>913.66636370898038</v>
      </c>
      <c r="AD3307" s="40">
        <f>+L3307*'Copy Co'!$B$27</f>
        <v>25997.203526054789</v>
      </c>
      <c r="AE3307" s="40">
        <f>+M3307*'Copy Co'!$B$28</f>
        <v>0</v>
      </c>
      <c r="AF3307" s="40">
        <f t="shared" si="404"/>
        <v>824684.3892325972</v>
      </c>
      <c r="AG3307" s="25">
        <f t="shared" si="405"/>
        <v>-1866.6107674028026</v>
      </c>
      <c r="AH3307" s="56">
        <f t="shared" si="406"/>
        <v>41290</v>
      </c>
      <c r="AL3307" s="56"/>
      <c r="BF3307" s="2">
        <v>39939</v>
      </c>
      <c r="BG3307" s="3">
        <v>2.5416666666666599</v>
      </c>
      <c r="BH3307">
        <v>17</v>
      </c>
      <c r="BI3307">
        <v>6.5833333333333304</v>
      </c>
    </row>
    <row r="3308" spans="1:61" x14ac:dyDescent="0.25">
      <c r="A3308" s="2">
        <v>41291</v>
      </c>
      <c r="B3308" s="7">
        <v>832351</v>
      </c>
      <c r="C3308" s="3">
        <v>50.5</v>
      </c>
      <c r="D3308" s="7">
        <f t="shared" si="400"/>
        <v>2550.25</v>
      </c>
      <c r="E3308" s="7">
        <f t="shared" si="401"/>
        <v>128787.625</v>
      </c>
      <c r="F3308" s="7">
        <f t="shared" si="402"/>
        <v>6503775.0625</v>
      </c>
      <c r="G3308" s="11">
        <v>826551</v>
      </c>
      <c r="H3308">
        <v>0</v>
      </c>
      <c r="I3308">
        <v>0</v>
      </c>
      <c r="J3308">
        <v>8</v>
      </c>
      <c r="K3308" s="3">
        <v>3.625</v>
      </c>
      <c r="L3308" s="3">
        <f t="shared" si="403"/>
        <v>183.0625</v>
      </c>
      <c r="M3308" s="5">
        <v>0</v>
      </c>
      <c r="R3308">
        <v>2013</v>
      </c>
      <c r="S3308" s="1" t="s">
        <v>1</v>
      </c>
      <c r="T3308" s="40">
        <f>+'Copy Co'!$B$17</f>
        <v>51399.602684929596</v>
      </c>
      <c r="U3308">
        <f>+'Copy Co'!$B$18*'All Data'!C3308</f>
        <v>2495.1931091668675</v>
      </c>
      <c r="V3308" s="40">
        <f>+D3308*'Copy Co'!$B$19</f>
        <v>1071212.2707611639</v>
      </c>
      <c r="W3308" s="40">
        <f>+E3308*'Copy Co'!$B$20</f>
        <v>-994688.34879188484</v>
      </c>
      <c r="X3308" s="40">
        <f>+F3308*'Copy Co'!$B$21</f>
        <v>315340.07771055988</v>
      </c>
      <c r="Y3308" s="40">
        <f>+G3308*'Copy Co'!$B$22</f>
        <v>343996.12640158227</v>
      </c>
      <c r="Z3308" s="40">
        <f>+H3308*'Copy Co'!$B$23</f>
        <v>0</v>
      </c>
      <c r="AA3308" s="40">
        <f>+I3308*'Copy Co'!$B$24</f>
        <v>0</v>
      </c>
      <c r="AB3308" s="40">
        <f>+J3308*'Copy Co'!$B$25</f>
        <v>2694.5767142009613</v>
      </c>
      <c r="AC3308" s="40">
        <f>+K3308*'Copy Co'!$B$26</f>
        <v>1135.5567663240172</v>
      </c>
      <c r="AD3308" s="40">
        <f>+L3308*'Copy Co'!$B$27</f>
        <v>33556.728223788938</v>
      </c>
      <c r="AE3308" s="40">
        <f>+M3308*'Copy Co'!$B$28</f>
        <v>0</v>
      </c>
      <c r="AF3308" s="40">
        <f t="shared" si="404"/>
        <v>827141.78357983171</v>
      </c>
      <c r="AG3308" s="25">
        <f t="shared" si="405"/>
        <v>-5209.2164201682899</v>
      </c>
      <c r="AH3308" s="56">
        <f t="shared" si="406"/>
        <v>41291</v>
      </c>
      <c r="AL3308" s="56"/>
      <c r="BF3308" s="2">
        <v>38125</v>
      </c>
      <c r="BG3308" s="3">
        <v>2.5</v>
      </c>
      <c r="BH3308">
        <v>29</v>
      </c>
      <c r="BI3308">
        <v>12.6666666666667</v>
      </c>
    </row>
    <row r="3309" spans="1:61" x14ac:dyDescent="0.25">
      <c r="A3309" s="2">
        <v>41292</v>
      </c>
      <c r="B3309" s="7">
        <v>835093</v>
      </c>
      <c r="C3309" s="3">
        <v>52.2916666666667</v>
      </c>
      <c r="D3309" s="7">
        <f t="shared" si="400"/>
        <v>2734.4184027777815</v>
      </c>
      <c r="E3309" s="7">
        <f t="shared" si="401"/>
        <v>142987.29564525493</v>
      </c>
      <c r="F3309" s="7">
        <f t="shared" si="402"/>
        <v>7477044.0014497936</v>
      </c>
      <c r="G3309" s="11">
        <v>832351</v>
      </c>
      <c r="H3309">
        <v>1</v>
      </c>
      <c r="I3309">
        <v>0</v>
      </c>
      <c r="J3309">
        <v>8</v>
      </c>
      <c r="K3309" s="3">
        <v>3.7083333333333299</v>
      </c>
      <c r="L3309" s="3">
        <f t="shared" si="403"/>
        <v>193.91493055555551</v>
      </c>
      <c r="M3309" s="5">
        <v>0</v>
      </c>
      <c r="R3309">
        <v>2013</v>
      </c>
      <c r="S3309" s="1" t="s">
        <v>2</v>
      </c>
      <c r="T3309" s="40">
        <f>+'Copy Co'!$B$17</f>
        <v>51399.602684929596</v>
      </c>
      <c r="U3309">
        <f>+'Copy Co'!$B$18*'All Data'!C3309</f>
        <v>2583.7189372973767</v>
      </c>
      <c r="V3309" s="40">
        <f>+D3309*'Copy Co'!$B$19</f>
        <v>1148570.7465741409</v>
      </c>
      <c r="W3309" s="40">
        <f>+E3309*'Copy Co'!$B$20</f>
        <v>-1104359.1882651434</v>
      </c>
      <c r="X3309" s="40">
        <f>+F3309*'Copy Co'!$B$21</f>
        <v>362529.702181325</v>
      </c>
      <c r="Y3309" s="40">
        <f>+G3309*'Copy Co'!$B$22</f>
        <v>346409.98535660037</v>
      </c>
      <c r="Z3309" s="40">
        <f>+H3309*'Copy Co'!$B$23</f>
        <v>-10610.780657764437</v>
      </c>
      <c r="AA3309" s="40">
        <f>+I3309*'Copy Co'!$B$24</f>
        <v>0</v>
      </c>
      <c r="AB3309" s="40">
        <f>+J3309*'Copy Co'!$B$25</f>
        <v>2694.5767142009613</v>
      </c>
      <c r="AC3309" s="40">
        <f>+K3309*'Copy Co'!$B$26</f>
        <v>1161.6615195728441</v>
      </c>
      <c r="AD3309" s="40">
        <f>+L3309*'Copy Co'!$B$27</f>
        <v>35546.0600788675</v>
      </c>
      <c r="AE3309" s="40">
        <f>+M3309*'Copy Co'!$B$28</f>
        <v>0</v>
      </c>
      <c r="AF3309" s="40">
        <f t="shared" si="404"/>
        <v>835926.08512402675</v>
      </c>
      <c r="AG3309" s="25">
        <f t="shared" si="405"/>
        <v>833.08512402675115</v>
      </c>
      <c r="AH3309" s="56">
        <f t="shared" si="406"/>
        <v>41292</v>
      </c>
      <c r="AL3309" s="56"/>
      <c r="BF3309" s="2">
        <v>40698</v>
      </c>
      <c r="BG3309" s="3">
        <v>2.5</v>
      </c>
      <c r="BH3309">
        <v>10</v>
      </c>
      <c r="BI3309">
        <v>6.2083333333333304</v>
      </c>
    </row>
    <row r="3310" spans="1:61" x14ac:dyDescent="0.25">
      <c r="A3310" s="2">
        <v>41293</v>
      </c>
      <c r="B3310" s="7">
        <v>824401</v>
      </c>
      <c r="C3310" s="3">
        <v>51.3333333333333</v>
      </c>
      <c r="D3310" s="7">
        <f t="shared" si="400"/>
        <v>2635.1111111111077</v>
      </c>
      <c r="E3310" s="7">
        <f t="shared" si="401"/>
        <v>135269.03703703676</v>
      </c>
      <c r="F3310" s="7">
        <f t="shared" si="402"/>
        <v>6943810.5679012164</v>
      </c>
      <c r="G3310" s="11">
        <v>835093</v>
      </c>
      <c r="H3310">
        <v>0</v>
      </c>
      <c r="I3310">
        <v>1</v>
      </c>
      <c r="J3310">
        <v>8</v>
      </c>
      <c r="K3310" s="3">
        <v>3.625</v>
      </c>
      <c r="L3310" s="3">
        <f t="shared" si="403"/>
        <v>186.0833333333332</v>
      </c>
      <c r="M3310" s="5">
        <v>0</v>
      </c>
      <c r="R3310">
        <v>2013</v>
      </c>
      <c r="S3310" s="1" t="s">
        <v>3</v>
      </c>
      <c r="T3310" s="40">
        <f>+'Copy Co'!$B$17</f>
        <v>51399.602684929596</v>
      </c>
      <c r="U3310">
        <f>+'Copy Co'!$B$18*'All Data'!C3310</f>
        <v>2536.3679129484972</v>
      </c>
      <c r="V3310" s="40">
        <f>+D3310*'Copy Co'!$B$19</f>
        <v>1106857.506927283</v>
      </c>
      <c r="W3310" s="40">
        <f>+E3310*'Copy Co'!$B$20</f>
        <v>-1044747.390077567</v>
      </c>
      <c r="X3310" s="40">
        <f>+F3310*'Copy Co'!$B$21</f>
        <v>336675.50661687367</v>
      </c>
      <c r="Y3310" s="40">
        <f>+G3310*'Copy Co'!$B$22</f>
        <v>347551.1579867141</v>
      </c>
      <c r="Z3310" s="40">
        <f>+H3310*'Copy Co'!$B$23</f>
        <v>0</v>
      </c>
      <c r="AA3310" s="40">
        <f>+I3310*'Copy Co'!$B$24</f>
        <v>-10704.382616627605</v>
      </c>
      <c r="AB3310" s="40">
        <f>+J3310*'Copy Co'!$B$25</f>
        <v>2694.5767142009613</v>
      </c>
      <c r="AC3310" s="40">
        <f>+K3310*'Copy Co'!$B$26</f>
        <v>1135.5567663240172</v>
      </c>
      <c r="AD3310" s="40">
        <f>+L3310*'Copy Co'!$B$27</f>
        <v>34110.469613620415</v>
      </c>
      <c r="AE3310" s="40">
        <f>+M3310*'Copy Co'!$B$28</f>
        <v>0</v>
      </c>
      <c r="AF3310" s="40">
        <f t="shared" si="404"/>
        <v>827508.97252869967</v>
      </c>
      <c r="AG3310" s="25">
        <f t="shared" si="405"/>
        <v>3107.9725286996691</v>
      </c>
      <c r="AH3310" s="56">
        <f t="shared" si="406"/>
        <v>41293</v>
      </c>
      <c r="AL3310" s="56"/>
      <c r="BF3310" s="2">
        <v>41029</v>
      </c>
      <c r="BG3310" s="3">
        <v>2.5</v>
      </c>
      <c r="BH3310">
        <v>20</v>
      </c>
      <c r="BI3310">
        <v>12.2083333333333</v>
      </c>
    </row>
    <row r="3311" spans="1:61" x14ac:dyDescent="0.25">
      <c r="A3311" s="2">
        <v>41294</v>
      </c>
      <c r="B3311" s="7">
        <v>836735</v>
      </c>
      <c r="C3311" s="3">
        <v>53.125</v>
      </c>
      <c r="D3311" s="7">
        <f t="shared" si="400"/>
        <v>2822.265625</v>
      </c>
      <c r="E3311" s="7">
        <f t="shared" si="401"/>
        <v>149932.861328125</v>
      </c>
      <c r="F3311" s="7">
        <f t="shared" si="402"/>
        <v>7965183.2580566406</v>
      </c>
      <c r="G3311" s="11">
        <v>824401</v>
      </c>
      <c r="H3311">
        <v>0</v>
      </c>
      <c r="I3311">
        <v>1</v>
      </c>
      <c r="J3311">
        <v>9</v>
      </c>
      <c r="K3311" s="3">
        <v>2.8333333333333299</v>
      </c>
      <c r="L3311" s="3">
        <f t="shared" si="403"/>
        <v>150.52083333333314</v>
      </c>
      <c r="M3311" s="5">
        <v>0</v>
      </c>
      <c r="R3311">
        <v>2013</v>
      </c>
      <c r="S3311" s="1" t="s">
        <v>4</v>
      </c>
      <c r="T3311" s="40">
        <f>+'Copy Co'!$B$17</f>
        <v>51399.602684929596</v>
      </c>
      <c r="U3311">
        <f>+'Copy Co'!$B$18*'All Data'!C3311</f>
        <v>2624.8937410790063</v>
      </c>
      <c r="V3311" s="40">
        <f>+D3311*'Copy Co'!$B$19</f>
        <v>1185470.2750112442</v>
      </c>
      <c r="W3311" s="40">
        <f>+E3311*'Copy Co'!$B$20</f>
        <v>-1158003.1098804355</v>
      </c>
      <c r="X3311" s="40">
        <f>+F3311*'Copy Co'!$B$21</f>
        <v>386197.47507210652</v>
      </c>
      <c r="Y3311" s="40">
        <f>+G3311*'Copy Co'!$B$22</f>
        <v>343101.33385791176</v>
      </c>
      <c r="Z3311" s="40">
        <f>+H3311*'Copy Co'!$B$23</f>
        <v>0</v>
      </c>
      <c r="AA3311" s="40">
        <f>+I3311*'Copy Co'!$B$24</f>
        <v>-10704.382616627605</v>
      </c>
      <c r="AB3311" s="40">
        <f>+J3311*'Copy Co'!$B$25</f>
        <v>3031.3988034760814</v>
      </c>
      <c r="AC3311" s="40">
        <f>+K3311*'Copy Co'!$B$26</f>
        <v>887.56161046015029</v>
      </c>
      <c r="AD3311" s="40">
        <f>+L3311*'Copy Co'!$B$27</f>
        <v>27591.596838155772</v>
      </c>
      <c r="AE3311" s="40">
        <f>+M3311*'Copy Co'!$B$28</f>
        <v>0</v>
      </c>
      <c r="AF3311" s="40">
        <f t="shared" si="404"/>
        <v>831596.64512230002</v>
      </c>
      <c r="AG3311" s="25">
        <f t="shared" si="405"/>
        <v>-5138.3548776999814</v>
      </c>
      <c r="AH3311" s="56">
        <f t="shared" si="406"/>
        <v>41294</v>
      </c>
      <c r="AL3311" s="56"/>
      <c r="BF3311" s="2">
        <v>38138</v>
      </c>
      <c r="BG3311" s="3">
        <v>2.4583333333333401</v>
      </c>
      <c r="BH3311">
        <v>16</v>
      </c>
      <c r="BI3311">
        <v>8.1666666666666696</v>
      </c>
    </row>
    <row r="3312" spans="1:61" x14ac:dyDescent="0.25">
      <c r="A3312" s="2">
        <v>41295</v>
      </c>
      <c r="B3312" s="7">
        <v>863310</v>
      </c>
      <c r="C3312" s="3">
        <v>54.2916666666667</v>
      </c>
      <c r="D3312" s="7">
        <f t="shared" si="400"/>
        <v>2947.585069444448</v>
      </c>
      <c r="E3312" s="7">
        <f t="shared" si="401"/>
        <v>160029.30606192158</v>
      </c>
      <c r="F3312" s="7">
        <f t="shared" si="402"/>
        <v>8688257.7416118309</v>
      </c>
      <c r="G3312" s="11">
        <v>836735</v>
      </c>
      <c r="H3312">
        <v>0</v>
      </c>
      <c r="I3312">
        <v>0</v>
      </c>
      <c r="J3312">
        <v>9</v>
      </c>
      <c r="K3312" s="3">
        <v>4.1666666666666696</v>
      </c>
      <c r="L3312" s="3">
        <f t="shared" si="403"/>
        <v>226.21527777777808</v>
      </c>
      <c r="M3312" s="5">
        <v>0</v>
      </c>
      <c r="R3312">
        <v>2013</v>
      </c>
      <c r="S3312" s="1" t="s">
        <v>5</v>
      </c>
      <c r="T3312" s="40">
        <f>+'Copy Co'!$B$17</f>
        <v>51399.602684929596</v>
      </c>
      <c r="U3312">
        <f>+'Copy Co'!$B$18*'All Data'!C3312</f>
        <v>2682.5384663732921</v>
      </c>
      <c r="V3312" s="40">
        <f>+D3312*'Copy Co'!$B$19</f>
        <v>1238109.7129698228</v>
      </c>
      <c r="W3312" s="40">
        <f>+E3312*'Copy Co'!$B$20</f>
        <v>-1235982.7755581636</v>
      </c>
      <c r="X3312" s="40">
        <f>+F3312*'Copy Co'!$B$21</f>
        <v>421256.24657690845</v>
      </c>
      <c r="Y3312" s="40">
        <f>+G3312*'Copy Co'!$B$22</f>
        <v>348234.5297805313</v>
      </c>
      <c r="Z3312" s="40">
        <f>+H3312*'Copy Co'!$B$23</f>
        <v>0</v>
      </c>
      <c r="AA3312" s="40">
        <f>+I3312*'Copy Co'!$B$24</f>
        <v>0</v>
      </c>
      <c r="AB3312" s="40">
        <f>+J3312*'Copy Co'!$B$25</f>
        <v>3031.3988034760814</v>
      </c>
      <c r="AC3312" s="40">
        <f>+K3312*'Copy Co'!$B$26</f>
        <v>1305.2376624413998</v>
      </c>
      <c r="AD3312" s="40">
        <f>+L3312*'Copy Co'!$B$27</f>
        <v>41466.955801749784</v>
      </c>
      <c r="AE3312" s="40">
        <f>+M3312*'Copy Co'!$B$28</f>
        <v>0</v>
      </c>
      <c r="AF3312" s="40">
        <f t="shared" si="404"/>
        <v>871503.44718806935</v>
      </c>
      <c r="AG3312" s="25">
        <f t="shared" si="405"/>
        <v>8193.4471880693454</v>
      </c>
      <c r="AH3312" s="56">
        <f t="shared" si="406"/>
        <v>41295</v>
      </c>
      <c r="AL3312" s="56"/>
      <c r="BF3312" s="2">
        <v>39573</v>
      </c>
      <c r="BG3312" s="3">
        <v>2.4583333333333401</v>
      </c>
      <c r="BH3312">
        <v>14</v>
      </c>
      <c r="BI3312">
        <v>7.1666666666666696</v>
      </c>
    </row>
    <row r="3313" spans="1:61" x14ac:dyDescent="0.25">
      <c r="A3313" s="2">
        <v>41296</v>
      </c>
      <c r="B3313" s="7">
        <v>844742</v>
      </c>
      <c r="C3313" s="3">
        <v>54.375</v>
      </c>
      <c r="D3313" s="7">
        <f t="shared" si="400"/>
        <v>2956.640625</v>
      </c>
      <c r="E3313" s="7">
        <f t="shared" si="401"/>
        <v>160767.333984375</v>
      </c>
      <c r="F3313" s="7">
        <f t="shared" si="402"/>
        <v>8741723.7854003906</v>
      </c>
      <c r="G3313" s="11">
        <v>863310</v>
      </c>
      <c r="H3313">
        <v>0</v>
      </c>
      <c r="I3313">
        <v>0</v>
      </c>
      <c r="J3313">
        <v>9</v>
      </c>
      <c r="K3313" s="3">
        <v>4.4166666666666696</v>
      </c>
      <c r="L3313" s="3">
        <f t="shared" si="403"/>
        <v>240.15625000000017</v>
      </c>
      <c r="M3313" s="5">
        <v>0</v>
      </c>
      <c r="R3313">
        <v>2013</v>
      </c>
      <c r="S3313" s="1" t="s">
        <v>6</v>
      </c>
      <c r="T3313" s="40">
        <f>+'Copy Co'!$B$17</f>
        <v>51399.602684929596</v>
      </c>
      <c r="U3313">
        <f>+'Copy Co'!$B$18*'All Data'!C3313</f>
        <v>2686.6559467514539</v>
      </c>
      <c r="V3313" s="40">
        <f>+D3313*'Copy Co'!$B$19</f>
        <v>1241913.4272055512</v>
      </c>
      <c r="W3313" s="40">
        <f>+E3313*'Copy Co'!$B$20</f>
        <v>-1241682.9177538715</v>
      </c>
      <c r="X3313" s="40">
        <f>+F3313*'Copy Co'!$B$21</f>
        <v>423848.58506357804</v>
      </c>
      <c r="Y3313" s="40">
        <f>+G3313*'Copy Co'!$B$22</f>
        <v>359294.58180287725</v>
      </c>
      <c r="Z3313" s="40">
        <f>+H3313*'Copy Co'!$B$23</f>
        <v>0</v>
      </c>
      <c r="AA3313" s="40">
        <f>+I3313*'Copy Co'!$B$24</f>
        <v>0</v>
      </c>
      <c r="AB3313" s="40">
        <f>+J3313*'Copy Co'!$B$25</f>
        <v>3031.3988034760814</v>
      </c>
      <c r="AC3313" s="40">
        <f>+K3313*'Copy Co'!$B$26</f>
        <v>1383.551922187884</v>
      </c>
      <c r="AD3313" s="40">
        <f>+L3313*'Copy Co'!$B$27</f>
        <v>44022.440491604328</v>
      </c>
      <c r="AE3313" s="40">
        <f>+M3313*'Copy Co'!$B$28</f>
        <v>0</v>
      </c>
      <c r="AF3313" s="40">
        <f t="shared" si="404"/>
        <v>885897.32616708428</v>
      </c>
      <c r="AG3313" s="25">
        <f t="shared" si="405"/>
        <v>41155.326167084277</v>
      </c>
      <c r="AH3313" s="56">
        <f t="shared" si="406"/>
        <v>41296</v>
      </c>
      <c r="AL3313" s="56"/>
      <c r="BF3313" s="2">
        <v>40441</v>
      </c>
      <c r="BG3313" s="3">
        <v>2.4583333333333401</v>
      </c>
      <c r="BH3313">
        <v>13</v>
      </c>
      <c r="BI3313">
        <v>7.9583333333333304</v>
      </c>
    </row>
    <row r="3314" spans="1:61" x14ac:dyDescent="0.25">
      <c r="A3314" s="2">
        <v>41297</v>
      </c>
      <c r="B3314" s="7">
        <v>819419</v>
      </c>
      <c r="C3314" s="3">
        <v>49.2916666666667</v>
      </c>
      <c r="D3314" s="7">
        <f t="shared" si="400"/>
        <v>2429.668402777781</v>
      </c>
      <c r="E3314" s="7">
        <f t="shared" si="401"/>
        <v>119762.40502025487</v>
      </c>
      <c r="F3314" s="7">
        <f t="shared" si="402"/>
        <v>5903288.5474567339</v>
      </c>
      <c r="G3314" s="11">
        <v>844742</v>
      </c>
      <c r="H3314">
        <v>0</v>
      </c>
      <c r="I3314">
        <v>0</v>
      </c>
      <c r="J3314">
        <v>9</v>
      </c>
      <c r="K3314" s="3">
        <v>4.2916666666666696</v>
      </c>
      <c r="L3314" s="3">
        <f t="shared" si="403"/>
        <v>211.54340277777806</v>
      </c>
      <c r="M3314" s="5">
        <v>0</v>
      </c>
      <c r="R3314">
        <v>2013</v>
      </c>
      <c r="S3314" s="1" t="s">
        <v>7</v>
      </c>
      <c r="T3314" s="40">
        <f>+'Copy Co'!$B$17</f>
        <v>51399.602684929596</v>
      </c>
      <c r="U3314">
        <f>+'Copy Co'!$B$18*'All Data'!C3314</f>
        <v>2435.4896436835033</v>
      </c>
      <c r="V3314" s="40">
        <f>+D3314*'Copy Co'!$B$19</f>
        <v>1020562.9279232378</v>
      </c>
      <c r="W3314" s="40">
        <f>+E3314*'Copy Co'!$B$20</f>
        <v>-924982.26360601233</v>
      </c>
      <c r="X3314" s="40">
        <f>+F3314*'Copy Co'!$B$21</f>
        <v>286225.06950406462</v>
      </c>
      <c r="Y3314" s="40">
        <f>+G3314*'Copy Co'!$B$22</f>
        <v>351566.90368619165</v>
      </c>
      <c r="Z3314" s="40">
        <f>+H3314*'Copy Co'!$B$23</f>
        <v>0</v>
      </c>
      <c r="AA3314" s="40">
        <f>+I3314*'Copy Co'!$B$24</f>
        <v>0</v>
      </c>
      <c r="AB3314" s="40">
        <f>+J3314*'Copy Co'!$B$25</f>
        <v>3031.3988034760814</v>
      </c>
      <c r="AC3314" s="40">
        <f>+K3314*'Copy Co'!$B$26</f>
        <v>1344.394792314642</v>
      </c>
      <c r="AD3314" s="40">
        <f>+L3314*'Copy Co'!$B$27</f>
        <v>38777.491154930234</v>
      </c>
      <c r="AE3314" s="40">
        <f>+M3314*'Copy Co'!$B$28</f>
        <v>0</v>
      </c>
      <c r="AF3314" s="40">
        <f t="shared" si="404"/>
        <v>830361.01458681573</v>
      </c>
      <c r="AG3314" s="25">
        <f t="shared" si="405"/>
        <v>10942.014586815727</v>
      </c>
      <c r="AH3314" s="56">
        <f t="shared" si="406"/>
        <v>41297</v>
      </c>
      <c r="AL3314" s="56"/>
      <c r="BF3314" s="2">
        <v>42671</v>
      </c>
      <c r="BG3314" s="3">
        <v>2.4583333333333401</v>
      </c>
      <c r="BH3314">
        <v>22</v>
      </c>
      <c r="BI3314">
        <v>9.125</v>
      </c>
    </row>
    <row r="3315" spans="1:61" x14ac:dyDescent="0.25">
      <c r="A3315" s="2">
        <v>41298</v>
      </c>
      <c r="B3315" s="7">
        <v>672171</v>
      </c>
      <c r="C3315" s="3">
        <v>37.7916666666667</v>
      </c>
      <c r="D3315" s="7">
        <f t="shared" si="400"/>
        <v>1428.2100694444468</v>
      </c>
      <c r="E3315" s="7">
        <f t="shared" si="401"/>
        <v>53974.438874421438</v>
      </c>
      <c r="F3315" s="7">
        <f t="shared" si="402"/>
        <v>2039784.0024625116</v>
      </c>
      <c r="G3315" s="11">
        <v>819419</v>
      </c>
      <c r="H3315">
        <v>0</v>
      </c>
      <c r="I3315">
        <v>0</v>
      </c>
      <c r="J3315">
        <v>7</v>
      </c>
      <c r="K3315" s="3">
        <v>2.7916666666666701</v>
      </c>
      <c r="L3315" s="3">
        <f t="shared" si="403"/>
        <v>105.50173611111133</v>
      </c>
      <c r="M3315" s="5">
        <v>0</v>
      </c>
      <c r="R3315">
        <v>2013</v>
      </c>
      <c r="S3315" s="1" t="s">
        <v>1</v>
      </c>
      <c r="T3315" s="40">
        <f>+'Copy Co'!$B$17</f>
        <v>51399.602684929596</v>
      </c>
      <c r="U3315">
        <f>+'Copy Co'!$B$18*'All Data'!C3315</f>
        <v>1867.277351496989</v>
      </c>
      <c r="V3315" s="40">
        <f>+D3315*'Copy Co'!$B$19</f>
        <v>599908.30374023947</v>
      </c>
      <c r="W3315" s="40">
        <f>+E3315*'Copy Co'!$B$20</f>
        <v>-416870.37462618621</v>
      </c>
      <c r="X3315" s="40">
        <f>+F3315*'Copy Co'!$B$21</f>
        <v>98900.352436548506</v>
      </c>
      <c r="Y3315" s="40">
        <f>+G3315*'Copy Co'!$B$22</f>
        <v>341027.91225206689</v>
      </c>
      <c r="Z3315" s="40">
        <f>+H3315*'Copy Co'!$B$23</f>
        <v>0</v>
      </c>
      <c r="AA3315" s="40">
        <f>+I3315*'Copy Co'!$B$24</f>
        <v>0</v>
      </c>
      <c r="AB3315" s="40">
        <f>+J3315*'Copy Co'!$B$25</f>
        <v>2357.7546249258412</v>
      </c>
      <c r="AC3315" s="40">
        <f>+K3315*'Copy Co'!$B$26</f>
        <v>874.50923383573843</v>
      </c>
      <c r="AD3315" s="40">
        <f>+L3315*'Copy Co'!$B$27</f>
        <v>19339.258918776166</v>
      </c>
      <c r="AE3315" s="40">
        <f>+M3315*'Copy Co'!$B$28</f>
        <v>0</v>
      </c>
      <c r="AF3315" s="40">
        <f t="shared" si="404"/>
        <v>698804.59661663289</v>
      </c>
      <c r="AG3315" s="25">
        <f t="shared" si="405"/>
        <v>26633.596616632887</v>
      </c>
      <c r="AH3315" s="56">
        <f t="shared" si="406"/>
        <v>41298</v>
      </c>
      <c r="AL3315" s="56"/>
      <c r="BF3315" s="2">
        <v>39985</v>
      </c>
      <c r="BG3315" s="3">
        <v>2.4166666666666599</v>
      </c>
      <c r="BH3315">
        <v>23</v>
      </c>
      <c r="BI3315">
        <v>11.9583333333333</v>
      </c>
    </row>
    <row r="3316" spans="1:61" x14ac:dyDescent="0.25">
      <c r="A3316" s="2">
        <v>41299</v>
      </c>
      <c r="B3316" s="7">
        <v>581575</v>
      </c>
      <c r="C3316" s="3">
        <v>33.375</v>
      </c>
      <c r="D3316" s="7">
        <f t="shared" si="400"/>
        <v>1113.890625</v>
      </c>
      <c r="E3316" s="7">
        <f t="shared" si="401"/>
        <v>37176.099609375</v>
      </c>
      <c r="F3316" s="7">
        <f t="shared" si="402"/>
        <v>1240752.3244628906</v>
      </c>
      <c r="G3316" s="11">
        <v>672171</v>
      </c>
      <c r="H3316">
        <v>1</v>
      </c>
      <c r="I3316">
        <v>0</v>
      </c>
      <c r="J3316">
        <v>12</v>
      </c>
      <c r="K3316" s="3">
        <v>4.4583333333333304</v>
      </c>
      <c r="L3316" s="3">
        <f t="shared" si="403"/>
        <v>148.79687499999991</v>
      </c>
      <c r="M3316" s="5">
        <v>0</v>
      </c>
      <c r="R3316">
        <v>2013</v>
      </c>
      <c r="S3316" s="1" t="s">
        <v>2</v>
      </c>
      <c r="T3316" s="40">
        <f>+'Copy Co'!$B$17</f>
        <v>51399.602684929596</v>
      </c>
      <c r="U3316">
        <f>+'Copy Co'!$B$18*'All Data'!C3316</f>
        <v>1649.0508914543407</v>
      </c>
      <c r="V3316" s="40">
        <f>+D3316*'Copy Co'!$B$19</f>
        <v>467880.91590464552</v>
      </c>
      <c r="W3316" s="40">
        <f>+E3316*'Copy Co'!$B$20</f>
        <v>-287128.77603707544</v>
      </c>
      <c r="X3316" s="40">
        <f>+F3316*'Copy Co'!$B$21</f>
        <v>60158.743292282452</v>
      </c>
      <c r="Y3316" s="40">
        <f>+G3316*'Copy Co'!$B$22</f>
        <v>279745.85994025529</v>
      </c>
      <c r="Z3316" s="40">
        <f>+H3316*'Copy Co'!$B$23</f>
        <v>-10610.780657764437</v>
      </c>
      <c r="AA3316" s="40">
        <f>+I3316*'Copy Co'!$B$24</f>
        <v>0</v>
      </c>
      <c r="AB3316" s="40">
        <f>+J3316*'Copy Co'!$B$25</f>
        <v>4041.8650713014422</v>
      </c>
      <c r="AC3316" s="40">
        <f>+K3316*'Copy Co'!$B$26</f>
        <v>1396.6042988122961</v>
      </c>
      <c r="AD3316" s="40">
        <f>+L3316*'Copy Co'!$B$27</f>
        <v>27275.582355338156</v>
      </c>
      <c r="AE3316" s="40">
        <f>+M3316*'Copy Co'!$B$28</f>
        <v>0</v>
      </c>
      <c r="AF3316" s="40">
        <f t="shared" si="404"/>
        <v>595808.66774417926</v>
      </c>
      <c r="AG3316" s="25">
        <f t="shared" si="405"/>
        <v>14233.667744179256</v>
      </c>
      <c r="AH3316" s="56">
        <f t="shared" si="406"/>
        <v>41299</v>
      </c>
      <c r="AL3316" s="56"/>
      <c r="BF3316" s="2">
        <v>39703</v>
      </c>
      <c r="BG3316" s="3">
        <v>2.375</v>
      </c>
      <c r="BH3316">
        <v>12</v>
      </c>
      <c r="BI3316">
        <v>7.6666666666666696</v>
      </c>
    </row>
    <row r="3317" spans="1:61" x14ac:dyDescent="0.25">
      <c r="A3317" s="2">
        <v>41300</v>
      </c>
      <c r="B3317" s="7">
        <v>561074</v>
      </c>
      <c r="C3317" s="3">
        <v>32.8333333333333</v>
      </c>
      <c r="D3317" s="7">
        <f t="shared" si="400"/>
        <v>1078.0277777777756</v>
      </c>
      <c r="E3317" s="7">
        <f t="shared" si="401"/>
        <v>35395.245370370263</v>
      </c>
      <c r="F3317" s="7">
        <f t="shared" si="402"/>
        <v>1162143.889660489</v>
      </c>
      <c r="G3317" s="11">
        <v>581575</v>
      </c>
      <c r="H3317">
        <v>0</v>
      </c>
      <c r="I3317">
        <v>1</v>
      </c>
      <c r="J3317">
        <v>8</v>
      </c>
      <c r="K3317" s="3">
        <v>3.625</v>
      </c>
      <c r="L3317" s="3">
        <f t="shared" si="403"/>
        <v>119.02083333333321</v>
      </c>
      <c r="M3317" s="5">
        <v>0</v>
      </c>
      <c r="R3317">
        <v>2013</v>
      </c>
      <c r="S3317" s="1" t="s">
        <v>3</v>
      </c>
      <c r="T3317" s="40">
        <f>+'Copy Co'!$B$17</f>
        <v>51399.602684929596</v>
      </c>
      <c r="U3317">
        <f>+'Copy Co'!$B$18*'All Data'!C3317</f>
        <v>1622.2872689962785</v>
      </c>
      <c r="V3317" s="40">
        <f>+D3317*'Copy Co'!$B$19</f>
        <v>452817.01157805801</v>
      </c>
      <c r="W3317" s="40">
        <f>+E3317*'Copy Co'!$B$20</f>
        <v>-273374.38804805354</v>
      </c>
      <c r="X3317" s="40">
        <f>+F3317*'Copy Co'!$B$21</f>
        <v>56347.358411796391</v>
      </c>
      <c r="Y3317" s="40">
        <f>+G3317*'Copy Co'!$B$22</f>
        <v>242041.38306287234</v>
      </c>
      <c r="Z3317" s="40">
        <f>+H3317*'Copy Co'!$B$23</f>
        <v>0</v>
      </c>
      <c r="AA3317" s="40">
        <f>+I3317*'Copy Co'!$B$24</f>
        <v>-10704.382616627605</v>
      </c>
      <c r="AB3317" s="40">
        <f>+J3317*'Copy Co'!$B$25</f>
        <v>2694.5767142009613</v>
      </c>
      <c r="AC3317" s="40">
        <f>+K3317*'Copy Co'!$B$26</f>
        <v>1135.5567663240172</v>
      </c>
      <c r="AD3317" s="40">
        <f>+L3317*'Copy Co'!$B$27</f>
        <v>21817.410759361101</v>
      </c>
      <c r="AE3317" s="40">
        <f>+M3317*'Copy Co'!$B$28</f>
        <v>0</v>
      </c>
      <c r="AF3317" s="40">
        <f t="shared" si="404"/>
        <v>545796.4165818576</v>
      </c>
      <c r="AG3317" s="25">
        <f t="shared" si="405"/>
        <v>-15277.5834181424</v>
      </c>
      <c r="AH3317" s="56">
        <f t="shared" si="406"/>
        <v>41300</v>
      </c>
      <c r="AL3317" s="56"/>
      <c r="BF3317" s="2">
        <v>39972</v>
      </c>
      <c r="BG3317" s="3">
        <v>2.375</v>
      </c>
      <c r="BH3317">
        <v>16</v>
      </c>
      <c r="BI3317">
        <v>9.9166666666666696</v>
      </c>
    </row>
    <row r="3318" spans="1:61" x14ac:dyDescent="0.25">
      <c r="A3318" s="2">
        <v>41301</v>
      </c>
      <c r="B3318" s="7">
        <v>619344</v>
      </c>
      <c r="C3318" s="3">
        <v>35.4583333333333</v>
      </c>
      <c r="D3318" s="7">
        <f t="shared" si="400"/>
        <v>1257.2934027777753</v>
      </c>
      <c r="E3318" s="7">
        <f t="shared" si="401"/>
        <v>44581.528573495241</v>
      </c>
      <c r="F3318" s="7">
        <f t="shared" si="402"/>
        <v>1580786.7006685173</v>
      </c>
      <c r="G3318" s="11">
        <v>561074</v>
      </c>
      <c r="H3318">
        <v>0</v>
      </c>
      <c r="I3318">
        <v>1</v>
      </c>
      <c r="J3318">
        <v>17</v>
      </c>
      <c r="K3318" s="3">
        <v>8.375</v>
      </c>
      <c r="L3318" s="3">
        <f t="shared" si="403"/>
        <v>296.9635416666664</v>
      </c>
      <c r="M3318" s="5">
        <v>0</v>
      </c>
      <c r="R3318">
        <v>2013</v>
      </c>
      <c r="S3318" s="1" t="s">
        <v>4</v>
      </c>
      <c r="T3318" s="40">
        <f>+'Copy Co'!$B$17</f>
        <v>51399.602684929596</v>
      </c>
      <c r="U3318">
        <f>+'Copy Co'!$B$18*'All Data'!C3318</f>
        <v>1751.9879009084177</v>
      </c>
      <c r="V3318" s="40">
        <f>+D3318*'Copy Co'!$B$19</f>
        <v>528116.11449960258</v>
      </c>
      <c r="W3318" s="40">
        <f>+E3318*'Copy Co'!$B$20</f>
        <v>-344324.44144682545</v>
      </c>
      <c r="X3318" s="40">
        <f>+F3318*'Copy Co'!$B$21</f>
        <v>76645.547584638625</v>
      </c>
      <c r="Y3318" s="40">
        <f>+G3318*'Copy Co'!$B$22</f>
        <v>233509.2240220402</v>
      </c>
      <c r="Z3318" s="40">
        <f>+H3318*'Copy Co'!$B$23</f>
        <v>0</v>
      </c>
      <c r="AA3318" s="40">
        <f>+I3318*'Copy Co'!$B$24</f>
        <v>-10704.382616627605</v>
      </c>
      <c r="AB3318" s="40">
        <f>+J3318*'Copy Co'!$B$25</f>
        <v>5725.9755176770432</v>
      </c>
      <c r="AC3318" s="40">
        <f>+K3318*'Copy Co'!$B$26</f>
        <v>2623.527701507212</v>
      </c>
      <c r="AD3318" s="40">
        <f>+L3318*'Copy Co'!$B$27</f>
        <v>54435.642800039037</v>
      </c>
      <c r="AE3318" s="40">
        <f>+M3318*'Copy Co'!$B$28</f>
        <v>0</v>
      </c>
      <c r="AF3318" s="40">
        <f t="shared" si="404"/>
        <v>599178.79864788963</v>
      </c>
      <c r="AG3318" s="25">
        <f t="shared" si="405"/>
        <v>-20165.201352110365</v>
      </c>
      <c r="AH3318" s="56">
        <f t="shared" si="406"/>
        <v>41301</v>
      </c>
      <c r="AL3318" s="56"/>
      <c r="BF3318" s="2">
        <v>41936</v>
      </c>
      <c r="BG3318" s="3">
        <v>2.375</v>
      </c>
      <c r="BH3318">
        <v>18</v>
      </c>
      <c r="BI3318">
        <v>9.2083333333333304</v>
      </c>
    </row>
    <row r="3319" spans="1:61" x14ac:dyDescent="0.25">
      <c r="A3319" s="2">
        <v>41302</v>
      </c>
      <c r="B3319" s="7">
        <v>678632</v>
      </c>
      <c r="C3319" s="3">
        <v>38.6666666666667</v>
      </c>
      <c r="D3319" s="7">
        <f t="shared" si="400"/>
        <v>1495.1111111111136</v>
      </c>
      <c r="E3319" s="7">
        <f t="shared" si="401"/>
        <v>57810.962962963109</v>
      </c>
      <c r="F3319" s="7">
        <f t="shared" si="402"/>
        <v>2235357.2345679086</v>
      </c>
      <c r="G3319" s="11">
        <v>619344</v>
      </c>
      <c r="H3319">
        <v>0</v>
      </c>
      <c r="I3319">
        <v>0</v>
      </c>
      <c r="J3319">
        <v>14</v>
      </c>
      <c r="K3319" s="3">
        <v>5.7916666666666696</v>
      </c>
      <c r="L3319" s="3">
        <f t="shared" si="403"/>
        <v>223.94444444444474</v>
      </c>
      <c r="M3319" s="5">
        <v>0</v>
      </c>
      <c r="R3319">
        <v>2013</v>
      </c>
      <c r="S3319" s="1" t="s">
        <v>5</v>
      </c>
      <c r="T3319" s="40">
        <f>+'Copy Co'!$B$17</f>
        <v>51399.602684929596</v>
      </c>
      <c r="U3319">
        <f>+'Copy Co'!$B$18*'All Data'!C3319</f>
        <v>1910.5108954677021</v>
      </c>
      <c r="V3319" s="40">
        <f>+D3319*'Copy Co'!$B$19</f>
        <v>628009.55528814159</v>
      </c>
      <c r="W3319" s="40">
        <f>+E3319*'Copy Co'!$B$20</f>
        <v>-446501.68284179934</v>
      </c>
      <c r="X3319" s="40">
        <f>+F3319*'Copy Co'!$B$21</f>
        <v>108382.85723069725</v>
      </c>
      <c r="Y3319" s="40">
        <f>+G3319*'Copy Co'!$B$22</f>
        <v>257760.18286840324</v>
      </c>
      <c r="Z3319" s="40">
        <f>+H3319*'Copy Co'!$B$23</f>
        <v>0</v>
      </c>
      <c r="AA3319" s="40">
        <f>+I3319*'Copy Co'!$B$24</f>
        <v>0</v>
      </c>
      <c r="AB3319" s="40">
        <f>+J3319*'Copy Co'!$B$25</f>
        <v>4715.5092498516824</v>
      </c>
      <c r="AC3319" s="40">
        <f>+K3319*'Copy Co'!$B$26</f>
        <v>1814.2803507935455</v>
      </c>
      <c r="AD3319" s="40">
        <f>+L3319*'Copy Co'!$B$27</f>
        <v>41050.695032841963</v>
      </c>
      <c r="AE3319" s="40">
        <f>+M3319*'Copy Co'!$B$28</f>
        <v>0</v>
      </c>
      <c r="AF3319" s="40">
        <f t="shared" si="404"/>
        <v>648541.51075932721</v>
      </c>
      <c r="AG3319" s="25">
        <f t="shared" si="405"/>
        <v>-30090.489240672789</v>
      </c>
      <c r="AH3319" s="56">
        <f t="shared" si="406"/>
        <v>41302</v>
      </c>
      <c r="AL3319" s="56"/>
      <c r="BF3319" s="2">
        <v>42281</v>
      </c>
      <c r="BG3319" s="3">
        <v>2.375</v>
      </c>
      <c r="BH3319">
        <v>12</v>
      </c>
      <c r="BI3319">
        <v>7</v>
      </c>
    </row>
    <row r="3320" spans="1:61" x14ac:dyDescent="0.25">
      <c r="A3320" s="2">
        <v>41303</v>
      </c>
      <c r="B3320" s="7">
        <v>723711</v>
      </c>
      <c r="C3320" s="3">
        <v>38.6666666666667</v>
      </c>
      <c r="D3320" s="7">
        <f t="shared" si="400"/>
        <v>1495.1111111111136</v>
      </c>
      <c r="E3320" s="7">
        <f t="shared" si="401"/>
        <v>57810.962962963109</v>
      </c>
      <c r="F3320" s="7">
        <f t="shared" si="402"/>
        <v>2235357.2345679086</v>
      </c>
      <c r="G3320" s="11">
        <v>678632</v>
      </c>
      <c r="H3320">
        <v>0</v>
      </c>
      <c r="I3320">
        <v>0</v>
      </c>
      <c r="J3320">
        <v>17</v>
      </c>
      <c r="K3320" s="3">
        <v>7.7083333333333304</v>
      </c>
      <c r="L3320" s="3">
        <f t="shared" si="403"/>
        <v>298.05555555555571</v>
      </c>
      <c r="M3320" s="5">
        <v>0</v>
      </c>
      <c r="R3320">
        <v>2013</v>
      </c>
      <c r="S3320" s="1" t="s">
        <v>6</v>
      </c>
      <c r="T3320" s="40">
        <f>+'Copy Co'!$B$17</f>
        <v>51399.602684929596</v>
      </c>
      <c r="U3320">
        <f>+'Copy Co'!$B$18*'All Data'!C3320</f>
        <v>1910.5108954677021</v>
      </c>
      <c r="V3320" s="40">
        <f>+D3320*'Copy Co'!$B$19</f>
        <v>628009.55528814159</v>
      </c>
      <c r="W3320" s="40">
        <f>+E3320*'Copy Co'!$B$20</f>
        <v>-446501.68284179934</v>
      </c>
      <c r="X3320" s="40">
        <f>+F3320*'Copy Co'!$B$21</f>
        <v>108382.85723069725</v>
      </c>
      <c r="Y3320" s="40">
        <f>+G3320*'Copy Co'!$B$22</f>
        <v>282434.81557962979</v>
      </c>
      <c r="Z3320" s="40">
        <f>+H3320*'Copy Co'!$B$23</f>
        <v>0</v>
      </c>
      <c r="AA3320" s="40">
        <f>+I3320*'Copy Co'!$B$24</f>
        <v>0</v>
      </c>
      <c r="AB3320" s="40">
        <f>+J3320*'Copy Co'!$B$25</f>
        <v>5725.9755176770432</v>
      </c>
      <c r="AC3320" s="40">
        <f>+K3320*'Copy Co'!$B$26</f>
        <v>2414.6896755165872</v>
      </c>
      <c r="AD3320" s="40">
        <f>+L3320*'Copy Co'!$B$27</f>
        <v>54635.817130041418</v>
      </c>
      <c r="AE3320" s="40">
        <f>+M3320*'Copy Co'!$B$28</f>
        <v>0</v>
      </c>
      <c r="AF3320" s="40">
        <f t="shared" si="404"/>
        <v>688412.14116030163</v>
      </c>
      <c r="AG3320" s="25">
        <f t="shared" si="405"/>
        <v>-35298.858839698369</v>
      </c>
      <c r="AH3320" s="56">
        <f t="shared" si="406"/>
        <v>41303</v>
      </c>
      <c r="AL3320" s="56"/>
      <c r="BF3320" s="2">
        <v>39359</v>
      </c>
      <c r="BG3320" s="3">
        <v>2.3333333333333401</v>
      </c>
      <c r="BH3320">
        <v>24</v>
      </c>
      <c r="BI3320">
        <v>12.0833333333333</v>
      </c>
    </row>
    <row r="3321" spans="1:61" x14ac:dyDescent="0.25">
      <c r="A3321" s="2">
        <v>41304</v>
      </c>
      <c r="B3321" s="7">
        <v>643240</v>
      </c>
      <c r="C3321" s="3">
        <v>31.5</v>
      </c>
      <c r="D3321" s="7">
        <f t="shared" si="400"/>
        <v>992.25</v>
      </c>
      <c r="E3321" s="7">
        <f t="shared" si="401"/>
        <v>31255.875</v>
      </c>
      <c r="F3321" s="7">
        <f t="shared" si="402"/>
        <v>984560.0625</v>
      </c>
      <c r="G3321" s="11">
        <v>723711</v>
      </c>
      <c r="H3321">
        <v>0</v>
      </c>
      <c r="I3321">
        <v>0</v>
      </c>
      <c r="J3321">
        <v>14</v>
      </c>
      <c r="K3321" s="3">
        <v>7.875</v>
      </c>
      <c r="L3321" s="3">
        <f t="shared" si="403"/>
        <v>248.0625</v>
      </c>
      <c r="M3321" s="5">
        <v>0</v>
      </c>
      <c r="R3321">
        <v>2013</v>
      </c>
      <c r="S3321" s="1" t="s">
        <v>7</v>
      </c>
      <c r="T3321" s="40">
        <f>+'Copy Co'!$B$17</f>
        <v>51399.602684929596</v>
      </c>
      <c r="U3321">
        <f>+'Copy Co'!$B$18*'All Data'!C3321</f>
        <v>1556.4075829456697</v>
      </c>
      <c r="V3321" s="40">
        <f>+D3321*'Copy Co'!$B$19</f>
        <v>416786.7368543339</v>
      </c>
      <c r="W3321" s="40">
        <f>+E3321*'Copy Co'!$B$20</f>
        <v>-241404.0533304</v>
      </c>
      <c r="X3321" s="40">
        <f>+F3321*'Copy Co'!$B$21</f>
        <v>47737.082484541061</v>
      </c>
      <c r="Y3321" s="40">
        <f>+G3321*'Copy Co'!$B$22</f>
        <v>301195.91003364039</v>
      </c>
      <c r="Z3321" s="40">
        <f>+H3321*'Copy Co'!$B$23</f>
        <v>0</v>
      </c>
      <c r="AA3321" s="40">
        <f>+I3321*'Copy Co'!$B$24</f>
        <v>0</v>
      </c>
      <c r="AB3321" s="40">
        <f>+J3321*'Copy Co'!$B$25</f>
        <v>4715.5092498516824</v>
      </c>
      <c r="AC3321" s="40">
        <f>+K3321*'Copy Co'!$B$26</f>
        <v>2466.8991820142442</v>
      </c>
      <c r="AD3321" s="40">
        <f>+L3321*'Copy Co'!$B$27</f>
        <v>45471.715370508122</v>
      </c>
      <c r="AE3321" s="40">
        <f>+M3321*'Copy Co'!$B$28</f>
        <v>0</v>
      </c>
      <c r="AF3321" s="40">
        <f t="shared" si="404"/>
        <v>629925.81011236482</v>
      </c>
      <c r="AG3321" s="25">
        <f t="shared" si="405"/>
        <v>-13314.189887635177</v>
      </c>
      <c r="AH3321" s="56">
        <f t="shared" si="406"/>
        <v>41304</v>
      </c>
      <c r="AL3321" s="56"/>
      <c r="BF3321" s="2">
        <v>41806</v>
      </c>
      <c r="BG3321" s="3">
        <v>2.3333333333333401</v>
      </c>
      <c r="BH3321">
        <v>20</v>
      </c>
      <c r="BI3321">
        <v>9.3333333333333304</v>
      </c>
    </row>
    <row r="3322" spans="1:61" x14ac:dyDescent="0.25">
      <c r="A3322" s="2">
        <v>41305</v>
      </c>
      <c r="B3322" s="7">
        <v>536769</v>
      </c>
      <c r="C3322" s="3">
        <v>27.2083333333333</v>
      </c>
      <c r="D3322" s="7">
        <f t="shared" si="400"/>
        <v>740.29340277777601</v>
      </c>
      <c r="E3322" s="7">
        <f t="shared" si="401"/>
        <v>20142.149667245299</v>
      </c>
      <c r="F3322" s="7">
        <f t="shared" si="402"/>
        <v>548034.32219629851</v>
      </c>
      <c r="G3322" s="11">
        <v>643240</v>
      </c>
      <c r="H3322">
        <v>0</v>
      </c>
      <c r="I3322">
        <v>0</v>
      </c>
      <c r="J3322">
        <v>10</v>
      </c>
      <c r="K3322" s="3">
        <v>5.25</v>
      </c>
      <c r="L3322" s="3">
        <f t="shared" si="403"/>
        <v>142.84374999999983</v>
      </c>
      <c r="M3322" s="5">
        <v>0</v>
      </c>
      <c r="R3322">
        <v>2013</v>
      </c>
      <c r="S3322" s="1" t="s">
        <v>1</v>
      </c>
      <c r="T3322" s="40">
        <f>+'Copy Co'!$B$17</f>
        <v>51399.602684929596</v>
      </c>
      <c r="U3322">
        <f>+'Copy Co'!$B$18*'All Data'!C3322</f>
        <v>1344.357343470266</v>
      </c>
      <c r="V3322" s="40">
        <f>+D3322*'Copy Co'!$B$19</f>
        <v>310954.36801062268</v>
      </c>
      <c r="W3322" s="40">
        <f>+E3322*'Copy Co'!$B$20</f>
        <v>-155567.44363933447</v>
      </c>
      <c r="X3322" s="40">
        <f>+F3322*'Copy Co'!$B$21</f>
        <v>26571.82699104683</v>
      </c>
      <c r="Y3322" s="40">
        <f>+G3322*'Copy Co'!$B$22</f>
        <v>267705.28176307783</v>
      </c>
      <c r="Z3322" s="40">
        <f>+H3322*'Copy Co'!$B$23</f>
        <v>0</v>
      </c>
      <c r="AA3322" s="40">
        <f>+I3322*'Copy Co'!$B$24</f>
        <v>0</v>
      </c>
      <c r="AB3322" s="40">
        <f>+J3322*'Copy Co'!$B$25</f>
        <v>3368.2208927512015</v>
      </c>
      <c r="AC3322" s="40">
        <f>+K3322*'Copy Co'!$B$26</f>
        <v>1644.5994546761628</v>
      </c>
      <c r="AD3322" s="40">
        <f>+L3322*'Copy Co'!$B$27</f>
        <v>26184.329926756411</v>
      </c>
      <c r="AE3322" s="40">
        <f>+M3322*'Copy Co'!$B$28</f>
        <v>0</v>
      </c>
      <c r="AF3322" s="40">
        <f t="shared" si="404"/>
        <v>533605.14342799643</v>
      </c>
      <c r="AG3322" s="25">
        <f t="shared" si="405"/>
        <v>-3163.8565720035695</v>
      </c>
      <c r="AH3322" s="56">
        <f t="shared" si="406"/>
        <v>41305</v>
      </c>
      <c r="AI3322" s="38">
        <f>SUM(AG3292:AG3322)</f>
        <v>-184452.59878560447</v>
      </c>
      <c r="AJ3322" s="38"/>
      <c r="AK3322" s="38"/>
      <c r="AL3322" s="56"/>
      <c r="AN3322" s="38"/>
      <c r="AO3322" s="38"/>
      <c r="AP3322" s="38"/>
      <c r="AQ3322" s="38"/>
      <c r="AR3322" s="38"/>
      <c r="AS3322" s="38"/>
      <c r="AT3322" s="38"/>
      <c r="AU3322" s="38"/>
      <c r="AV3322" s="38"/>
      <c r="AW3322" s="38"/>
      <c r="AX3322" s="38"/>
      <c r="AY3322" s="38"/>
      <c r="AZ3322" s="38"/>
      <c r="BA3322" s="38"/>
      <c r="BB3322" s="38"/>
      <c r="BC3322" s="38"/>
      <c r="BD3322" s="38"/>
      <c r="BE3322" s="38"/>
      <c r="BF3322" s="2">
        <v>42534</v>
      </c>
      <c r="BG3322" s="3">
        <v>2.3333333333333401</v>
      </c>
      <c r="BH3322">
        <v>16</v>
      </c>
      <c r="BI3322">
        <v>9.8333333333333304</v>
      </c>
    </row>
    <row r="3323" spans="1:61" x14ac:dyDescent="0.25">
      <c r="A3323" s="2">
        <v>41306</v>
      </c>
      <c r="B3323" s="7">
        <v>559066</v>
      </c>
      <c r="C3323" s="3">
        <v>33.125</v>
      </c>
      <c r="D3323" s="7">
        <f t="shared" si="400"/>
        <v>1097.265625</v>
      </c>
      <c r="E3323" s="7">
        <f t="shared" si="401"/>
        <v>36346.923828125</v>
      </c>
      <c r="F3323" s="7">
        <f t="shared" si="402"/>
        <v>1203991.8518066406</v>
      </c>
      <c r="G3323" s="11">
        <v>536769</v>
      </c>
      <c r="H3323">
        <v>1</v>
      </c>
      <c r="I3323">
        <v>0</v>
      </c>
      <c r="J3323">
        <v>9</v>
      </c>
      <c r="K3323" s="3">
        <v>4.4166666666666696</v>
      </c>
      <c r="L3323" s="3">
        <f t="shared" si="403"/>
        <v>146.30208333333343</v>
      </c>
      <c r="M3323" s="5">
        <v>0</v>
      </c>
      <c r="N3323" s="30">
        <v>2013</v>
      </c>
      <c r="O3323" s="30">
        <v>2</v>
      </c>
      <c r="P3323" s="33">
        <v>934633</v>
      </c>
      <c r="R3323">
        <v>2013</v>
      </c>
      <c r="S3323" s="1" t="s">
        <v>2</v>
      </c>
      <c r="T3323" s="40">
        <f>+'Copy Co'!$B$17</f>
        <v>51399.602684929596</v>
      </c>
      <c r="U3323">
        <f>+'Copy Co'!$B$18*'All Data'!C3323</f>
        <v>1636.6984503198512</v>
      </c>
      <c r="V3323" s="40">
        <f>+D3323*'Copy Co'!$B$19</f>
        <v>460897.71660990798</v>
      </c>
      <c r="W3323" s="40">
        <f>+E3323*'Copy Co'!$B$20</f>
        <v>-280724.65538720874</v>
      </c>
      <c r="X3323" s="40">
        <f>+F3323*'Copy Co'!$B$21</f>
        <v>58376.386093163252</v>
      </c>
      <c r="Y3323" s="40">
        <f>+G3323*'Copy Co'!$B$22</f>
        <v>223393.90645277896</v>
      </c>
      <c r="Z3323" s="40">
        <f>+H3323*'Copy Co'!$B$23</f>
        <v>-10610.780657764437</v>
      </c>
      <c r="AA3323" s="40">
        <f>+I3323*'Copy Co'!$B$24</f>
        <v>0</v>
      </c>
      <c r="AB3323" s="40">
        <f>+J3323*'Copy Co'!$B$25</f>
        <v>3031.3988034760814</v>
      </c>
      <c r="AC3323" s="40">
        <f>+K3323*'Copy Co'!$B$26</f>
        <v>1383.551922187884</v>
      </c>
      <c r="AD3323" s="40">
        <f>+L3323*'Copy Co'!$B$27</f>
        <v>26818.268345460107</v>
      </c>
      <c r="AE3323" s="40">
        <f>+M3323*'Copy Co'!$B$28</f>
        <v>0</v>
      </c>
      <c r="AF3323" s="40">
        <f t="shared" si="404"/>
        <v>535602.0933172506</v>
      </c>
      <c r="AG3323" s="25">
        <f t="shared" si="405"/>
        <v>-23463.906682749395</v>
      </c>
      <c r="AH3323" s="56">
        <f t="shared" si="406"/>
        <v>41306</v>
      </c>
      <c r="AL3323" s="56"/>
      <c r="BF3323" s="2">
        <v>42094</v>
      </c>
      <c r="BG3323" s="3">
        <v>2.2916666666666599</v>
      </c>
      <c r="BH3323">
        <v>25</v>
      </c>
      <c r="BI3323">
        <v>16.6666666666667</v>
      </c>
    </row>
    <row r="3324" spans="1:61" x14ac:dyDescent="0.25">
      <c r="A3324" s="2">
        <v>41307</v>
      </c>
      <c r="B3324" s="7">
        <v>581531</v>
      </c>
      <c r="C3324" s="3">
        <v>39.4583333333333</v>
      </c>
      <c r="D3324" s="7">
        <f t="shared" si="400"/>
        <v>1556.9600694444418</v>
      </c>
      <c r="E3324" s="7">
        <f t="shared" si="401"/>
        <v>61435.049406828548</v>
      </c>
      <c r="F3324" s="7">
        <f t="shared" si="402"/>
        <v>2424124.657844441</v>
      </c>
      <c r="G3324" s="11">
        <v>559066</v>
      </c>
      <c r="H3324">
        <v>0</v>
      </c>
      <c r="I3324">
        <v>1</v>
      </c>
      <c r="J3324">
        <v>8</v>
      </c>
      <c r="K3324" s="3">
        <v>2.7916666666666701</v>
      </c>
      <c r="L3324" s="3">
        <f t="shared" si="403"/>
        <v>110.15451388888893</v>
      </c>
      <c r="M3324" s="5">
        <v>0</v>
      </c>
      <c r="R3324">
        <v>2013</v>
      </c>
      <c r="S3324" s="1" t="s">
        <v>3</v>
      </c>
      <c r="T3324" s="40">
        <f>+'Copy Co'!$B$17</f>
        <v>51399.602684929596</v>
      </c>
      <c r="U3324">
        <f>+'Copy Co'!$B$18*'All Data'!C3324</f>
        <v>1949.6269590602487</v>
      </c>
      <c r="V3324" s="40">
        <f>+D3324*'Copy Co'!$B$19</f>
        <v>653988.7193310617</v>
      </c>
      <c r="W3324" s="40">
        <f>+E3324*'Copy Co'!$B$20</f>
        <v>-474492.23364765174</v>
      </c>
      <c r="X3324" s="40">
        <f>+F3324*'Copy Co'!$B$21</f>
        <v>117535.37762896001</v>
      </c>
      <c r="Y3324" s="40">
        <f>+G3324*'Copy Co'!$B$22</f>
        <v>232673.52940450981</v>
      </c>
      <c r="Z3324" s="40">
        <f>+H3324*'Copy Co'!$B$23</f>
        <v>0</v>
      </c>
      <c r="AA3324" s="40">
        <f>+I3324*'Copy Co'!$B$24</f>
        <v>-10704.382616627605</v>
      </c>
      <c r="AB3324" s="40">
        <f>+J3324*'Copy Co'!$B$25</f>
        <v>2694.5767142009613</v>
      </c>
      <c r="AC3324" s="40">
        <f>+K3324*'Copy Co'!$B$26</f>
        <v>874.50923383573843</v>
      </c>
      <c r="AD3324" s="40">
        <f>+L3324*'Copy Co'!$B$27</f>
        <v>20192.147955987872</v>
      </c>
      <c r="AE3324" s="40">
        <f>+M3324*'Copy Co'!$B$28</f>
        <v>0</v>
      </c>
      <c r="AF3324" s="40">
        <f t="shared" si="404"/>
        <v>596111.47364826652</v>
      </c>
      <c r="AG3324" s="25">
        <f t="shared" si="405"/>
        <v>14580.473648266518</v>
      </c>
      <c r="AH3324" s="56">
        <f t="shared" si="406"/>
        <v>41307</v>
      </c>
      <c r="AL3324" s="56"/>
      <c r="BF3324" s="2">
        <v>38117</v>
      </c>
      <c r="BG3324" s="3">
        <v>2.25</v>
      </c>
      <c r="BH3324">
        <v>43</v>
      </c>
      <c r="BI3324">
        <v>19.3333333333333</v>
      </c>
    </row>
    <row r="3325" spans="1:61" x14ac:dyDescent="0.25">
      <c r="A3325" s="2">
        <v>41308</v>
      </c>
      <c r="B3325" s="7">
        <v>610664</v>
      </c>
      <c r="C3325" s="3">
        <v>39.2916666666667</v>
      </c>
      <c r="D3325" s="7">
        <f t="shared" si="400"/>
        <v>1543.8350694444471</v>
      </c>
      <c r="E3325" s="7">
        <f t="shared" si="401"/>
        <v>60659.852936921452</v>
      </c>
      <c r="F3325" s="7">
        <f t="shared" si="402"/>
        <v>2383426.7216465408</v>
      </c>
      <c r="G3325" s="11">
        <v>581531</v>
      </c>
      <c r="H3325">
        <v>0</v>
      </c>
      <c r="I3325">
        <v>1</v>
      </c>
      <c r="J3325">
        <v>7</v>
      </c>
      <c r="K3325" s="3">
        <v>2.375</v>
      </c>
      <c r="L3325" s="3">
        <f t="shared" si="403"/>
        <v>93.317708333333414</v>
      </c>
      <c r="M3325" s="5">
        <v>0</v>
      </c>
      <c r="R3325">
        <v>2013</v>
      </c>
      <c r="S3325" s="1" t="s">
        <v>4</v>
      </c>
      <c r="T3325" s="40">
        <f>+'Copy Co'!$B$17</f>
        <v>51399.602684929596</v>
      </c>
      <c r="U3325">
        <f>+'Copy Co'!$B$18*'All Data'!C3325</f>
        <v>1941.3919983039257</v>
      </c>
      <c r="V3325" s="40">
        <f>+D3325*'Copy Co'!$B$19</f>
        <v>648475.66725627112</v>
      </c>
      <c r="W3325" s="40">
        <f>+E3325*'Copy Co'!$B$20</f>
        <v>-468505.02100481291</v>
      </c>
      <c r="X3325" s="40">
        <f>+F3325*'Copy Co'!$B$21</f>
        <v>115562.10975914962</v>
      </c>
      <c r="Y3325" s="40">
        <f>+G3325*'Copy Co'!$B$22</f>
        <v>242023.07102942048</v>
      </c>
      <c r="Z3325" s="40">
        <f>+H3325*'Copy Co'!$B$23</f>
        <v>0</v>
      </c>
      <c r="AA3325" s="40">
        <f>+I3325*'Copy Co'!$B$24</f>
        <v>-10704.382616627605</v>
      </c>
      <c r="AB3325" s="40">
        <f>+J3325*'Copy Co'!$B$25</f>
        <v>2357.7546249258412</v>
      </c>
      <c r="AC3325" s="40">
        <f>+K3325*'Copy Co'!$B$26</f>
        <v>743.9854675915974</v>
      </c>
      <c r="AD3325" s="40">
        <f>+L3325*'Copy Co'!$B$27</f>
        <v>17105.835313122421</v>
      </c>
      <c r="AE3325" s="40">
        <f>+M3325*'Copy Co'!$B$28</f>
        <v>0</v>
      </c>
      <c r="AF3325" s="40">
        <f t="shared" si="404"/>
        <v>600400.01451227395</v>
      </c>
      <c r="AG3325" s="25">
        <f t="shared" si="405"/>
        <v>-10263.985487726051</v>
      </c>
      <c r="AH3325" s="56">
        <f t="shared" si="406"/>
        <v>41308</v>
      </c>
      <c r="AL3325" s="56"/>
      <c r="BF3325" s="2">
        <v>39701</v>
      </c>
      <c r="BG3325" s="3">
        <v>2.25</v>
      </c>
      <c r="BH3325">
        <v>12</v>
      </c>
      <c r="BI3325">
        <v>5.6666666666666696</v>
      </c>
    </row>
    <row r="3326" spans="1:61" x14ac:dyDescent="0.25">
      <c r="A3326" s="2">
        <v>41309</v>
      </c>
      <c r="B3326" s="7">
        <v>631360</v>
      </c>
      <c r="C3326" s="3">
        <v>41.0416666666667</v>
      </c>
      <c r="D3326" s="7">
        <f t="shared" si="400"/>
        <v>1684.4184027777806</v>
      </c>
      <c r="E3326" s="7">
        <f t="shared" si="401"/>
        <v>69131.338614004795</v>
      </c>
      <c r="F3326" s="7">
        <f t="shared" si="402"/>
        <v>2837265.3556164494</v>
      </c>
      <c r="G3326" s="11">
        <v>610664</v>
      </c>
      <c r="H3326">
        <v>0</v>
      </c>
      <c r="I3326">
        <v>0</v>
      </c>
      <c r="J3326">
        <v>16</v>
      </c>
      <c r="K3326" s="3">
        <v>5.4166666666666696</v>
      </c>
      <c r="L3326" s="3">
        <f t="shared" si="403"/>
        <v>222.30902777777808</v>
      </c>
      <c r="M3326" s="5">
        <v>0</v>
      </c>
      <c r="R3326">
        <v>2013</v>
      </c>
      <c r="S3326" s="1" t="s">
        <v>5</v>
      </c>
      <c r="T3326" s="40">
        <f>+'Copy Co'!$B$17</f>
        <v>51399.602684929596</v>
      </c>
      <c r="U3326">
        <f>+'Copy Co'!$B$18*'All Data'!C3326</f>
        <v>2027.8590862453518</v>
      </c>
      <c r="V3326" s="40">
        <f>+D3326*'Copy Co'!$B$19</f>
        <v>707526.58059071831</v>
      </c>
      <c r="W3326" s="40">
        <f>+E3326*'Copy Co'!$B$20</f>
        <v>-533934.35165635752</v>
      </c>
      <c r="X3326" s="40">
        <f>+F3326*'Copy Co'!$B$21</f>
        <v>137566.7929975508</v>
      </c>
      <c r="Y3326" s="40">
        <f>+G3326*'Copy Co'!$B$22</f>
        <v>254147.71808744507</v>
      </c>
      <c r="Z3326" s="40">
        <f>+H3326*'Copy Co'!$B$23</f>
        <v>0</v>
      </c>
      <c r="AA3326" s="40">
        <f>+I3326*'Copy Co'!$B$24</f>
        <v>0</v>
      </c>
      <c r="AB3326" s="40">
        <f>+J3326*'Copy Co'!$B$25</f>
        <v>5389.1534284019226</v>
      </c>
      <c r="AC3326" s="40">
        <f>+K3326*'Copy Co'!$B$26</f>
        <v>1696.8089611738196</v>
      </c>
      <c r="AD3326" s="40">
        <f>+L3326*'Copy Co'!$B$27</f>
        <v>40750.910901105606</v>
      </c>
      <c r="AE3326" s="40">
        <f>+M3326*'Copy Co'!$B$28</f>
        <v>0</v>
      </c>
      <c r="AF3326" s="40">
        <f t="shared" si="404"/>
        <v>666571.07508121303</v>
      </c>
      <c r="AG3326" s="25">
        <f t="shared" si="405"/>
        <v>35211.075081213028</v>
      </c>
      <c r="AH3326" s="56">
        <f t="shared" si="406"/>
        <v>41309</v>
      </c>
      <c r="AL3326" s="56"/>
      <c r="BF3326" s="2">
        <v>41723</v>
      </c>
      <c r="BG3326" s="3">
        <v>2.25</v>
      </c>
      <c r="BH3326">
        <v>25</v>
      </c>
      <c r="BI3326">
        <v>12.9166666666667</v>
      </c>
    </row>
    <row r="3327" spans="1:61" x14ac:dyDescent="0.25">
      <c r="A3327" s="2">
        <v>41310</v>
      </c>
      <c r="B3327" s="7">
        <v>607805</v>
      </c>
      <c r="C3327" s="3">
        <v>38.0416666666667</v>
      </c>
      <c r="D3327" s="7">
        <f t="shared" si="400"/>
        <v>1447.1684027777803</v>
      </c>
      <c r="E3327" s="7">
        <f t="shared" si="401"/>
        <v>55052.697989004773</v>
      </c>
      <c r="F3327" s="7">
        <f t="shared" si="402"/>
        <v>2094296.3859983918</v>
      </c>
      <c r="G3327" s="11">
        <v>631360</v>
      </c>
      <c r="H3327">
        <v>0</v>
      </c>
      <c r="I3327">
        <v>0</v>
      </c>
      <c r="J3327">
        <v>10</v>
      </c>
      <c r="K3327" s="3">
        <v>4.5416666666666696</v>
      </c>
      <c r="L3327" s="3">
        <f t="shared" si="403"/>
        <v>172.77256944444471</v>
      </c>
      <c r="M3327" s="5">
        <v>0</v>
      </c>
      <c r="R3327">
        <v>2013</v>
      </c>
      <c r="S3327" s="1" t="s">
        <v>6</v>
      </c>
      <c r="T3327" s="40">
        <f>+'Copy Co'!$B$17</f>
        <v>51399.602684929596</v>
      </c>
      <c r="U3327">
        <f>+'Copy Co'!$B$18*'All Data'!C3327</f>
        <v>1879.6297926314785</v>
      </c>
      <c r="V3327" s="40">
        <f>+D3327*'Copy Co'!$B$19</f>
        <v>607871.60118160688</v>
      </c>
      <c r="W3327" s="40">
        <f>+E3327*'Copy Co'!$B$20</f>
        <v>-425198.2848446928</v>
      </c>
      <c r="X3327" s="40">
        <f>+F3327*'Copy Co'!$B$21</f>
        <v>101543.42343688298</v>
      </c>
      <c r="Y3327" s="40">
        <f>+G3327*'Copy Co'!$B$22</f>
        <v>262761.03273107525</v>
      </c>
      <c r="Z3327" s="40">
        <f>+H3327*'Copy Co'!$B$23</f>
        <v>0</v>
      </c>
      <c r="AA3327" s="40">
        <f>+I3327*'Copy Co'!$B$24</f>
        <v>0</v>
      </c>
      <c r="AB3327" s="40">
        <f>+J3327*'Copy Co'!$B$25</f>
        <v>3368.2208927512015</v>
      </c>
      <c r="AC3327" s="40">
        <f>+K3327*'Copy Co'!$B$26</f>
        <v>1422.7090520611259</v>
      </c>
      <c r="AD3327" s="40">
        <f>+L3327*'Copy Co'!$B$27</f>
        <v>31670.506834403179</v>
      </c>
      <c r="AE3327" s="40">
        <f>+M3327*'Copy Co'!$B$28</f>
        <v>0</v>
      </c>
      <c r="AF3327" s="40">
        <f t="shared" si="404"/>
        <v>636718.44176164886</v>
      </c>
      <c r="AG3327" s="25">
        <f t="shared" si="405"/>
        <v>28913.441761648864</v>
      </c>
      <c r="AH3327" s="56">
        <f t="shared" si="406"/>
        <v>41310</v>
      </c>
      <c r="AL3327" s="56"/>
      <c r="BF3327" s="2">
        <v>42493</v>
      </c>
      <c r="BG3327" s="3">
        <v>2.25</v>
      </c>
      <c r="BH3327">
        <v>12</v>
      </c>
      <c r="BI3327">
        <v>7.1666666666666696</v>
      </c>
    </row>
    <row r="3328" spans="1:61" x14ac:dyDescent="0.25">
      <c r="A3328" s="2">
        <v>41311</v>
      </c>
      <c r="B3328" s="7">
        <v>607959</v>
      </c>
      <c r="C3328" s="3">
        <v>38.25</v>
      </c>
      <c r="D3328" s="7">
        <f t="shared" si="400"/>
        <v>1463.0625</v>
      </c>
      <c r="E3328" s="7">
        <f t="shared" si="401"/>
        <v>55962.140625</v>
      </c>
      <c r="F3328" s="7">
        <f t="shared" si="402"/>
        <v>2140551.87890625</v>
      </c>
      <c r="G3328" s="11">
        <v>607805</v>
      </c>
      <c r="H3328">
        <v>0</v>
      </c>
      <c r="I3328">
        <v>0</v>
      </c>
      <c r="J3328">
        <v>9</v>
      </c>
      <c r="K3328" s="3">
        <v>3.7083333333333299</v>
      </c>
      <c r="L3328" s="3">
        <f t="shared" si="403"/>
        <v>141.84374999999986</v>
      </c>
      <c r="M3328" s="5">
        <v>0</v>
      </c>
      <c r="R3328">
        <v>2013</v>
      </c>
      <c r="S3328" s="1" t="s">
        <v>7</v>
      </c>
      <c r="T3328" s="40">
        <f>+'Copy Co'!$B$17</f>
        <v>51399.602684929596</v>
      </c>
      <c r="U3328">
        <f>+'Copy Co'!$B$18*'All Data'!C3328</f>
        <v>1889.9234935768848</v>
      </c>
      <c r="V3328" s="40">
        <f>+D3328*'Copy Co'!$B$19</f>
        <v>614547.79056582903</v>
      </c>
      <c r="W3328" s="40">
        <f>+E3328*'Copy Co'!$B$20</f>
        <v>-432222.34475665278</v>
      </c>
      <c r="X3328" s="40">
        <f>+F3328*'Copy Co'!$B$21</f>
        <v>103786.1533265138</v>
      </c>
      <c r="Y3328" s="40">
        <f>+G3328*'Copy Co'!$B$22</f>
        <v>252957.85209565255</v>
      </c>
      <c r="Z3328" s="40">
        <f>+H3328*'Copy Co'!$B$23</f>
        <v>0</v>
      </c>
      <c r="AA3328" s="40">
        <f>+I3328*'Copy Co'!$B$24</f>
        <v>0</v>
      </c>
      <c r="AB3328" s="40">
        <f>+J3328*'Copy Co'!$B$25</f>
        <v>3031.3988034760814</v>
      </c>
      <c r="AC3328" s="40">
        <f>+K3328*'Copy Co'!$B$26</f>
        <v>1161.6615195728441</v>
      </c>
      <c r="AD3328" s="40">
        <f>+L3328*'Copy Co'!$B$27</f>
        <v>26001.022432191505</v>
      </c>
      <c r="AE3328" s="40">
        <f>+M3328*'Copy Co'!$B$28</f>
        <v>0</v>
      </c>
      <c r="AF3328" s="40">
        <f t="shared" si="404"/>
        <v>622553.06016508944</v>
      </c>
      <c r="AG3328" s="25">
        <f t="shared" si="405"/>
        <v>14594.060165089439</v>
      </c>
      <c r="AH3328" s="56">
        <f t="shared" si="406"/>
        <v>41311</v>
      </c>
      <c r="AL3328" s="56"/>
      <c r="BF3328" s="2">
        <v>38848</v>
      </c>
      <c r="BG3328" s="3">
        <v>2.2083333333333401</v>
      </c>
      <c r="BH3328">
        <v>13</v>
      </c>
      <c r="BI3328">
        <v>7.3333333333333304</v>
      </c>
    </row>
    <row r="3329" spans="1:61" x14ac:dyDescent="0.25">
      <c r="A3329" s="2">
        <v>41312</v>
      </c>
      <c r="B3329" s="7">
        <v>602603</v>
      </c>
      <c r="C3329" s="3">
        <v>41</v>
      </c>
      <c r="D3329" s="7">
        <f t="shared" si="400"/>
        <v>1681</v>
      </c>
      <c r="E3329" s="7">
        <f t="shared" si="401"/>
        <v>68921</v>
      </c>
      <c r="F3329" s="7">
        <f t="shared" si="402"/>
        <v>2825761</v>
      </c>
      <c r="G3329" s="11">
        <v>607959</v>
      </c>
      <c r="H3329">
        <v>0</v>
      </c>
      <c r="I3329">
        <v>0</v>
      </c>
      <c r="J3329">
        <v>14</v>
      </c>
      <c r="K3329" s="3">
        <v>4.2916666666666696</v>
      </c>
      <c r="L3329" s="3">
        <f t="shared" si="403"/>
        <v>175.95833333333346</v>
      </c>
      <c r="M3329" s="5">
        <v>0</v>
      </c>
      <c r="R3329">
        <v>2013</v>
      </c>
      <c r="S3329" s="1" t="s">
        <v>1</v>
      </c>
      <c r="T3329" s="40">
        <f>+'Copy Co'!$B$17</f>
        <v>51399.602684929596</v>
      </c>
      <c r="U3329">
        <f>+'Copy Co'!$B$18*'All Data'!C3329</f>
        <v>2025.8003460562686</v>
      </c>
      <c r="V3329" s="40">
        <f>+D3329*'Copy Co'!$B$19</f>
        <v>706090.70763631666</v>
      </c>
      <c r="W3329" s="40">
        <f>+E3329*'Copy Co'!$B$20</f>
        <v>-532309.80606316403</v>
      </c>
      <c r="X3329" s="40">
        <f>+F3329*'Copy Co'!$B$21</f>
        <v>137008.99627807038</v>
      </c>
      <c r="Y3329" s="40">
        <f>+G3329*'Copy Co'!$B$22</f>
        <v>253021.94421273406</v>
      </c>
      <c r="Z3329" s="40">
        <f>+H3329*'Copy Co'!$B$23</f>
        <v>0</v>
      </c>
      <c r="AA3329" s="40">
        <f>+I3329*'Copy Co'!$B$24</f>
        <v>0</v>
      </c>
      <c r="AB3329" s="40">
        <f>+J3329*'Copy Co'!$B$25</f>
        <v>4715.5092498516824</v>
      </c>
      <c r="AC3329" s="40">
        <f>+K3329*'Copy Co'!$B$26</f>
        <v>1344.394792314642</v>
      </c>
      <c r="AD3329" s="40">
        <f>+L3329*'Copy Co'!$B$27</f>
        <v>32254.481231150741</v>
      </c>
      <c r="AE3329" s="40">
        <f>+M3329*'Copy Co'!$B$28</f>
        <v>0</v>
      </c>
      <c r="AF3329" s="40">
        <f t="shared" si="404"/>
        <v>655551.63036825997</v>
      </c>
      <c r="AG3329" s="25">
        <f t="shared" si="405"/>
        <v>52948.630368259968</v>
      </c>
      <c r="AH3329" s="56">
        <f t="shared" si="406"/>
        <v>41312</v>
      </c>
      <c r="AL3329" s="56"/>
      <c r="BF3329" s="2">
        <v>42310</v>
      </c>
      <c r="BG3329" s="3">
        <v>2.2083333333333401</v>
      </c>
      <c r="BH3329">
        <v>28</v>
      </c>
      <c r="BI3329">
        <v>15.25</v>
      </c>
    </row>
    <row r="3330" spans="1:61" x14ac:dyDescent="0.25">
      <c r="A3330" s="2">
        <v>41313</v>
      </c>
      <c r="B3330" s="7">
        <v>587112</v>
      </c>
      <c r="C3330" s="3">
        <v>34.0833333333333</v>
      </c>
      <c r="D3330" s="7">
        <f t="shared" si="400"/>
        <v>1161.6736111111088</v>
      </c>
      <c r="E3330" s="7">
        <f t="shared" si="401"/>
        <v>39593.70891203692</v>
      </c>
      <c r="F3330" s="7">
        <f t="shared" si="402"/>
        <v>1349485.5787519237</v>
      </c>
      <c r="G3330" s="11">
        <v>602603</v>
      </c>
      <c r="H3330">
        <v>1</v>
      </c>
      <c r="I3330">
        <v>0</v>
      </c>
      <c r="J3330">
        <v>18</v>
      </c>
      <c r="K3330" s="3">
        <v>4.6666666666666696</v>
      </c>
      <c r="L3330" s="3">
        <f t="shared" si="403"/>
        <v>159.05555555555551</v>
      </c>
      <c r="M3330" s="5">
        <v>0</v>
      </c>
      <c r="R3330">
        <v>2013</v>
      </c>
      <c r="S3330" s="1" t="s">
        <v>2</v>
      </c>
      <c r="T3330" s="40">
        <f>+'Copy Co'!$B$17</f>
        <v>51399.602684929596</v>
      </c>
      <c r="U3330">
        <f>+'Copy Co'!$B$18*'All Data'!C3330</f>
        <v>1684.0494746687257</v>
      </c>
      <c r="V3330" s="40">
        <f>+D3330*'Copy Co'!$B$19</f>
        <v>487951.77995947545</v>
      </c>
      <c r="W3330" s="40">
        <f>+E3330*'Copy Co'!$B$20</f>
        <v>-305801.12755600968</v>
      </c>
      <c r="X3330" s="40">
        <f>+F3330*'Copy Co'!$B$21</f>
        <v>65430.751092018036</v>
      </c>
      <c r="Y3330" s="40">
        <f>+G3330*'Copy Co'!$B$22</f>
        <v>250792.87032254835</v>
      </c>
      <c r="Z3330" s="40">
        <f>+H3330*'Copy Co'!$B$23</f>
        <v>-10610.780657764437</v>
      </c>
      <c r="AA3330" s="40">
        <f>+I3330*'Copy Co'!$B$24</f>
        <v>0</v>
      </c>
      <c r="AB3330" s="40">
        <f>+J3330*'Copy Co'!$B$25</f>
        <v>6062.7976069521628</v>
      </c>
      <c r="AC3330" s="40">
        <f>+K3330*'Copy Co'!$B$26</f>
        <v>1461.8661819343679</v>
      </c>
      <c r="AD3330" s="40">
        <f>+L3330*'Copy Co'!$B$27</f>
        <v>29156.07538551882</v>
      </c>
      <c r="AE3330" s="40">
        <f>+M3330*'Copy Co'!$B$28</f>
        <v>0</v>
      </c>
      <c r="AF3330" s="40">
        <f t="shared" si="404"/>
        <v>577527.88449427148</v>
      </c>
      <c r="AG3330" s="25">
        <f t="shared" si="405"/>
        <v>-9584.1155057285214</v>
      </c>
      <c r="AH3330" s="56">
        <f t="shared" si="406"/>
        <v>41313</v>
      </c>
      <c r="AL3330" s="56"/>
      <c r="BF3330" s="2">
        <v>42517</v>
      </c>
      <c r="BG3330" s="3">
        <v>2.2083333333333401</v>
      </c>
      <c r="BH3330">
        <v>14</v>
      </c>
      <c r="BI3330">
        <v>5.75</v>
      </c>
    </row>
    <row r="3331" spans="1:61" x14ac:dyDescent="0.25">
      <c r="A3331" s="2">
        <v>41314</v>
      </c>
      <c r="B3331" s="7">
        <v>626164</v>
      </c>
      <c r="C3331" s="3">
        <v>36.5</v>
      </c>
      <c r="D3331" s="7">
        <f t="shared" si="400"/>
        <v>1332.25</v>
      </c>
      <c r="E3331" s="7">
        <f t="shared" si="401"/>
        <v>48627.125</v>
      </c>
      <c r="F3331" s="7">
        <f t="shared" si="402"/>
        <v>1774890.0625</v>
      </c>
      <c r="G3331" s="11">
        <v>587112</v>
      </c>
      <c r="H3331">
        <v>0</v>
      </c>
      <c r="I3331">
        <v>1</v>
      </c>
      <c r="J3331">
        <v>17</v>
      </c>
      <c r="K3331" s="3">
        <v>7.8333333333333304</v>
      </c>
      <c r="L3331" s="3">
        <f t="shared" si="403"/>
        <v>285.91666666666657</v>
      </c>
      <c r="M3331" s="5">
        <v>0</v>
      </c>
      <c r="R3331">
        <v>2013</v>
      </c>
      <c r="S3331" s="1" t="s">
        <v>3</v>
      </c>
      <c r="T3331" s="40">
        <f>+'Copy Co'!$B$17</f>
        <v>51399.602684929596</v>
      </c>
      <c r="U3331">
        <f>+'Copy Co'!$B$18*'All Data'!C3331</f>
        <v>1803.4564056354586</v>
      </c>
      <c r="V3331" s="40">
        <f>+D3331*'Copy Co'!$B$19</f>
        <v>559601.0382203944</v>
      </c>
      <c r="W3331" s="40">
        <f>+E3331*'Copy Co'!$B$20</f>
        <v>-375570.5152008711</v>
      </c>
      <c r="X3331" s="40">
        <f>+F3331*'Copy Co'!$B$21</f>
        <v>86056.784691644687</v>
      </c>
      <c r="Y3331" s="40">
        <f>+G3331*'Copy Co'!$B$22</f>
        <v>244345.78599975773</v>
      </c>
      <c r="Z3331" s="40">
        <f>+H3331*'Copy Co'!$B$23</f>
        <v>0</v>
      </c>
      <c r="AA3331" s="40">
        <f>+I3331*'Copy Co'!$B$24</f>
        <v>-10704.382616627605</v>
      </c>
      <c r="AB3331" s="40">
        <f>+J3331*'Copy Co'!$B$25</f>
        <v>5725.9755176770432</v>
      </c>
      <c r="AC3331" s="40">
        <f>+K3331*'Copy Co'!$B$26</f>
        <v>2453.8468053898291</v>
      </c>
      <c r="AD3331" s="40">
        <f>+L3331*'Copy Co'!$B$27</f>
        <v>52410.66782101732</v>
      </c>
      <c r="AE3331" s="40">
        <f>+M3331*'Copy Co'!$B$28</f>
        <v>0</v>
      </c>
      <c r="AF3331" s="40">
        <f t="shared" si="404"/>
        <v>617522.26032894733</v>
      </c>
      <c r="AG3331" s="25">
        <f t="shared" si="405"/>
        <v>-8641.7396710526664</v>
      </c>
      <c r="AH3331" s="56">
        <f t="shared" si="406"/>
        <v>41314</v>
      </c>
      <c r="AL3331" s="56"/>
      <c r="BF3331" s="2">
        <v>39694</v>
      </c>
      <c r="BG3331" s="3">
        <v>2.1666666666666599</v>
      </c>
      <c r="BH3331">
        <v>12</v>
      </c>
      <c r="BI3331">
        <v>7.125</v>
      </c>
    </row>
    <row r="3332" spans="1:61" x14ac:dyDescent="0.25">
      <c r="A3332" s="2">
        <v>41315</v>
      </c>
      <c r="B3332" s="7">
        <v>649032</v>
      </c>
      <c r="C3332" s="3">
        <v>40</v>
      </c>
      <c r="D3332" s="7">
        <f t="shared" si="400"/>
        <v>1600</v>
      </c>
      <c r="E3332" s="7">
        <f t="shared" si="401"/>
        <v>64000</v>
      </c>
      <c r="F3332" s="7">
        <f t="shared" si="402"/>
        <v>2560000</v>
      </c>
      <c r="G3332" s="11">
        <v>626164</v>
      </c>
      <c r="H3332">
        <v>0</v>
      </c>
      <c r="I3332">
        <v>1</v>
      </c>
      <c r="J3332">
        <v>13</v>
      </c>
      <c r="K3332" s="3">
        <v>5</v>
      </c>
      <c r="L3332" s="3">
        <f t="shared" si="403"/>
        <v>200</v>
      </c>
      <c r="M3332" s="5">
        <v>0</v>
      </c>
      <c r="R3332">
        <v>2013</v>
      </c>
      <c r="S3332" s="1" t="s">
        <v>4</v>
      </c>
      <c r="T3332" s="40">
        <f>+'Copy Co'!$B$17</f>
        <v>51399.602684929596</v>
      </c>
      <c r="U3332">
        <f>+'Copy Co'!$B$18*'All Data'!C3332</f>
        <v>1976.3905815183107</v>
      </c>
      <c r="V3332" s="40">
        <f>+D3332*'Copy Co'!$B$19</f>
        <v>672067.30054616695</v>
      </c>
      <c r="W3332" s="40">
        <f>+E3332*'Copy Co'!$B$20</f>
        <v>-494302.57233705983</v>
      </c>
      <c r="X3332" s="40">
        <f>+F3332*'Copy Co'!$B$21</f>
        <v>124123.38852148506</v>
      </c>
      <c r="Y3332" s="40">
        <f>+G3332*'Copy Co'!$B$22</f>
        <v>260598.54805344177</v>
      </c>
      <c r="Z3332" s="40">
        <f>+H3332*'Copy Co'!$B$23</f>
        <v>0</v>
      </c>
      <c r="AA3332" s="40">
        <f>+I3332*'Copy Co'!$B$24</f>
        <v>-10704.382616627605</v>
      </c>
      <c r="AB3332" s="40">
        <f>+J3332*'Copy Co'!$B$25</f>
        <v>4378.6871605765618</v>
      </c>
      <c r="AC3332" s="40">
        <f>+K3332*'Copy Co'!$B$26</f>
        <v>1566.2851949296787</v>
      </c>
      <c r="AD3332" s="40">
        <f>+L3332*'Copy Co'!$B$27</f>
        <v>36661.498912982112</v>
      </c>
      <c r="AE3332" s="40">
        <f>+M3332*'Copy Co'!$B$28</f>
        <v>0</v>
      </c>
      <c r="AF3332" s="40">
        <f t="shared" si="404"/>
        <v>647764.74670234264</v>
      </c>
      <c r="AG3332" s="25">
        <f t="shared" si="405"/>
        <v>-1267.2532976573566</v>
      </c>
      <c r="AH3332" s="56">
        <f t="shared" si="406"/>
        <v>41315</v>
      </c>
      <c r="AL3332" s="56"/>
      <c r="BF3332" s="2">
        <v>40324</v>
      </c>
      <c r="BG3332" s="3">
        <v>2.1666666666666599</v>
      </c>
      <c r="BH3332">
        <v>16</v>
      </c>
      <c r="BI3332">
        <v>8.3333333333333304</v>
      </c>
    </row>
    <row r="3333" spans="1:61" x14ac:dyDescent="0.25">
      <c r="A3333" s="2">
        <v>41316</v>
      </c>
      <c r="B3333" s="7">
        <v>703936</v>
      </c>
      <c r="C3333" s="3">
        <v>44.2916666666667</v>
      </c>
      <c r="D3333" s="7">
        <f t="shared" ref="D3333:D3396" si="407">+C3333^2</f>
        <v>1961.751736111114</v>
      </c>
      <c r="E3333" s="7">
        <f t="shared" ref="E3333:E3396" si="408">+C3333^3</f>
        <v>86889.253978588153</v>
      </c>
      <c r="F3333" s="7">
        <f t="shared" ref="F3333:F3396" si="409">+C3333^4</f>
        <v>3848469.8741349699</v>
      </c>
      <c r="G3333" s="11">
        <v>649032</v>
      </c>
      <c r="H3333">
        <v>0</v>
      </c>
      <c r="I3333">
        <v>0</v>
      </c>
      <c r="J3333">
        <v>12</v>
      </c>
      <c r="K3333" s="3">
        <v>5.125</v>
      </c>
      <c r="L3333" s="3">
        <f t="shared" ref="L3333:L3396" si="410">+C3333*K3333</f>
        <v>226.99479166666683</v>
      </c>
      <c r="M3333" s="5">
        <v>0</v>
      </c>
      <c r="R3333">
        <v>2013</v>
      </c>
      <c r="S3333" s="1" t="s">
        <v>5</v>
      </c>
      <c r="T3333" s="40">
        <f>+'Copy Co'!$B$17</f>
        <v>51399.602684929596</v>
      </c>
      <c r="U3333">
        <f>+'Copy Co'!$B$18*'All Data'!C3333</f>
        <v>2188.4408209937146</v>
      </c>
      <c r="V3333" s="40">
        <f>+D3333*'Copy Co'!$B$19</f>
        <v>824018.24601872067</v>
      </c>
      <c r="W3333" s="40">
        <f>+E3333*'Copy Co'!$B$20</f>
        <v>-671087.21484475362</v>
      </c>
      <c r="X3333" s="40">
        <f>+F3333*'Copy Co'!$B$21</f>
        <v>186595.75054706467</v>
      </c>
      <c r="Y3333" s="40">
        <f>+G3333*'Copy Co'!$B$22</f>
        <v>270115.81125746836</v>
      </c>
      <c r="Z3333" s="40">
        <f>+H3333*'Copy Co'!$B$23</f>
        <v>0</v>
      </c>
      <c r="AA3333" s="40">
        <f>+I3333*'Copy Co'!$B$24</f>
        <v>0</v>
      </c>
      <c r="AB3333" s="40">
        <f>+J3333*'Copy Co'!$B$25</f>
        <v>4041.8650713014422</v>
      </c>
      <c r="AC3333" s="40">
        <f>+K3333*'Copy Co'!$B$26</f>
        <v>1605.4423248029209</v>
      </c>
      <c r="AD3333" s="40">
        <f>+L3333*'Copy Co'!$B$27</f>
        <v>41609.846539700528</v>
      </c>
      <c r="AE3333" s="40">
        <f>+M3333*'Copy Co'!$B$28</f>
        <v>0</v>
      </c>
      <c r="AF3333" s="40">
        <f t="shared" ref="AF3333:AF3396" si="411">SUM(T3333:AE3333)</f>
        <v>710487.79042022838</v>
      </c>
      <c r="AG3333" s="25">
        <f t="shared" ref="AG3333:AG3396" si="412">+AF3333-B3333</f>
        <v>6551.7904202283826</v>
      </c>
      <c r="AH3333" s="56">
        <f t="shared" ref="AH3333:AH3396" si="413">+A3333</f>
        <v>41316</v>
      </c>
      <c r="AL3333" s="56"/>
      <c r="BF3333" s="2">
        <v>40432</v>
      </c>
      <c r="BG3333" s="3">
        <v>2.1666666666666599</v>
      </c>
      <c r="BH3333">
        <v>12</v>
      </c>
      <c r="BI3333">
        <v>7.4583333333333304</v>
      </c>
    </row>
    <row r="3334" spans="1:61" x14ac:dyDescent="0.25">
      <c r="A3334" s="2">
        <v>41317</v>
      </c>
      <c r="B3334" s="7">
        <v>707644</v>
      </c>
      <c r="C3334" s="3">
        <v>37.7916666666667</v>
      </c>
      <c r="D3334" s="7">
        <f t="shared" si="407"/>
        <v>1428.2100694444468</v>
      </c>
      <c r="E3334" s="7">
        <f t="shared" si="408"/>
        <v>53974.438874421438</v>
      </c>
      <c r="F3334" s="7">
        <f t="shared" si="409"/>
        <v>2039784.0024625116</v>
      </c>
      <c r="G3334" s="11">
        <v>703936</v>
      </c>
      <c r="H3334">
        <v>0</v>
      </c>
      <c r="I3334">
        <v>0</v>
      </c>
      <c r="J3334">
        <v>12</v>
      </c>
      <c r="K3334" s="3">
        <v>6.4166666666666696</v>
      </c>
      <c r="L3334" s="3">
        <f t="shared" si="410"/>
        <v>242.49652777777811</v>
      </c>
      <c r="M3334" s="5">
        <v>0</v>
      </c>
      <c r="R3334">
        <v>2013</v>
      </c>
      <c r="S3334" s="1" t="s">
        <v>6</v>
      </c>
      <c r="T3334" s="40">
        <f>+'Copy Co'!$B$17</f>
        <v>51399.602684929596</v>
      </c>
      <c r="U3334">
        <f>+'Copy Co'!$B$18*'All Data'!C3334</f>
        <v>1867.277351496989</v>
      </c>
      <c r="V3334" s="40">
        <f>+D3334*'Copy Co'!$B$19</f>
        <v>599908.30374023947</v>
      </c>
      <c r="W3334" s="40">
        <f>+E3334*'Copy Co'!$B$20</f>
        <v>-416870.37462618621</v>
      </c>
      <c r="X3334" s="40">
        <f>+F3334*'Copy Co'!$B$21</f>
        <v>98900.352436548506</v>
      </c>
      <c r="Y3334" s="40">
        <f>+G3334*'Copy Co'!$B$22</f>
        <v>292965.89954476396</v>
      </c>
      <c r="Z3334" s="40">
        <f>+H3334*'Copy Co'!$B$23</f>
        <v>0</v>
      </c>
      <c r="AA3334" s="40">
        <f>+I3334*'Copy Co'!$B$24</f>
        <v>0</v>
      </c>
      <c r="AB3334" s="40">
        <f>+J3334*'Copy Co'!$B$25</f>
        <v>4041.8650713014422</v>
      </c>
      <c r="AC3334" s="40">
        <f>+K3334*'Copy Co'!$B$26</f>
        <v>2010.0660001597555</v>
      </c>
      <c r="AD3334" s="40">
        <f>+L3334*'Copy Co'!$B$27</f>
        <v>44451.430947634741</v>
      </c>
      <c r="AE3334" s="40">
        <f>+M3334*'Copy Co'!$B$28</f>
        <v>0</v>
      </c>
      <c r="AF3334" s="40">
        <f t="shared" si="411"/>
        <v>678674.42315088829</v>
      </c>
      <c r="AG3334" s="25">
        <f t="shared" si="412"/>
        <v>-28969.576849111705</v>
      </c>
      <c r="AH3334" s="56">
        <f t="shared" si="413"/>
        <v>41317</v>
      </c>
      <c r="AL3334" s="56"/>
      <c r="BF3334" s="2">
        <v>39210</v>
      </c>
      <c r="BG3334" s="3">
        <v>2.125</v>
      </c>
      <c r="BH3334">
        <v>10</v>
      </c>
      <c r="BI3334">
        <v>7.25</v>
      </c>
    </row>
    <row r="3335" spans="1:61" x14ac:dyDescent="0.25">
      <c r="A3335" s="2">
        <v>41318</v>
      </c>
      <c r="B3335" s="7">
        <v>599919</v>
      </c>
      <c r="C3335" s="3">
        <v>33</v>
      </c>
      <c r="D3335" s="7">
        <f t="shared" si="407"/>
        <v>1089</v>
      </c>
      <c r="E3335" s="7">
        <f t="shared" si="408"/>
        <v>35937</v>
      </c>
      <c r="F3335" s="7">
        <f t="shared" si="409"/>
        <v>1185921</v>
      </c>
      <c r="G3335" s="11">
        <v>707644</v>
      </c>
      <c r="H3335">
        <v>0</v>
      </c>
      <c r="I3335">
        <v>0</v>
      </c>
      <c r="J3335">
        <v>9</v>
      </c>
      <c r="K3335" s="3">
        <v>4.125</v>
      </c>
      <c r="L3335" s="3">
        <f t="shared" si="410"/>
        <v>136.125</v>
      </c>
      <c r="M3335" s="5">
        <v>0</v>
      </c>
      <c r="R3335">
        <v>2013</v>
      </c>
      <c r="S3335" s="1" t="s">
        <v>7</v>
      </c>
      <c r="T3335" s="40">
        <f>+'Copy Co'!$B$17</f>
        <v>51399.602684929596</v>
      </c>
      <c r="U3335">
        <f>+'Copy Co'!$B$18*'All Data'!C3335</f>
        <v>1630.5222297526063</v>
      </c>
      <c r="V3335" s="40">
        <f>+D3335*'Copy Co'!$B$19</f>
        <v>457425.8064342349</v>
      </c>
      <c r="W3335" s="40">
        <f>+E3335*'Copy Co'!$B$20</f>
        <v>-277558.61784495186</v>
      </c>
      <c r="X3335" s="40">
        <f>+F3335*'Copy Co'!$B$21</f>
        <v>57500.208218276595</v>
      </c>
      <c r="Y3335" s="40">
        <f>+G3335*'Copy Co'!$B$22</f>
        <v>294509.10454566177</v>
      </c>
      <c r="Z3335" s="40">
        <f>+H3335*'Copy Co'!$B$23</f>
        <v>0</v>
      </c>
      <c r="AA3335" s="40">
        <f>+I3335*'Copy Co'!$B$24</f>
        <v>0</v>
      </c>
      <c r="AB3335" s="40">
        <f>+J3335*'Copy Co'!$B$25</f>
        <v>3031.3988034760814</v>
      </c>
      <c r="AC3335" s="40">
        <f>+K3335*'Copy Co'!$B$26</f>
        <v>1292.185285816985</v>
      </c>
      <c r="AD3335" s="40">
        <f>+L3335*'Copy Co'!$B$27</f>
        <v>24952.732697648447</v>
      </c>
      <c r="AE3335" s="40">
        <f>+M3335*'Copy Co'!$B$28</f>
        <v>0</v>
      </c>
      <c r="AF3335" s="40">
        <f t="shared" si="411"/>
        <v>614182.94305484521</v>
      </c>
      <c r="AG3335" s="25">
        <f t="shared" si="412"/>
        <v>14263.943054845207</v>
      </c>
      <c r="AH3335" s="56">
        <f t="shared" si="413"/>
        <v>41318</v>
      </c>
      <c r="AL3335" s="56"/>
      <c r="BF3335" s="2">
        <v>42285</v>
      </c>
      <c r="BG3335" s="3">
        <v>2.125</v>
      </c>
      <c r="BH3335">
        <v>13</v>
      </c>
      <c r="BI3335">
        <v>6</v>
      </c>
    </row>
    <row r="3336" spans="1:61" x14ac:dyDescent="0.25">
      <c r="A3336" s="2">
        <v>41319</v>
      </c>
      <c r="B3336" s="7">
        <v>552012</v>
      </c>
      <c r="C3336" s="3">
        <v>33.125</v>
      </c>
      <c r="D3336" s="7">
        <f t="shared" si="407"/>
        <v>1097.265625</v>
      </c>
      <c r="E3336" s="7">
        <f t="shared" si="408"/>
        <v>36346.923828125</v>
      </c>
      <c r="F3336" s="7">
        <f t="shared" si="409"/>
        <v>1203991.8518066406</v>
      </c>
      <c r="G3336" s="11">
        <v>599919</v>
      </c>
      <c r="H3336">
        <v>0</v>
      </c>
      <c r="I3336">
        <v>0</v>
      </c>
      <c r="J3336">
        <v>9</v>
      </c>
      <c r="K3336" s="3">
        <v>5.0416666666666696</v>
      </c>
      <c r="L3336" s="3">
        <f t="shared" si="410"/>
        <v>167.00520833333343</v>
      </c>
      <c r="M3336" s="5">
        <v>0</v>
      </c>
      <c r="R3336">
        <v>2013</v>
      </c>
      <c r="S3336" s="1" t="s">
        <v>1</v>
      </c>
      <c r="T3336" s="40">
        <f>+'Copy Co'!$B$17</f>
        <v>51399.602684929596</v>
      </c>
      <c r="U3336">
        <f>+'Copy Co'!$B$18*'All Data'!C3336</f>
        <v>1636.6984503198512</v>
      </c>
      <c r="V3336" s="40">
        <f>+D3336*'Copy Co'!$B$19</f>
        <v>460897.71660990798</v>
      </c>
      <c r="W3336" s="40">
        <f>+E3336*'Copy Co'!$B$20</f>
        <v>-280724.65538720874</v>
      </c>
      <c r="X3336" s="40">
        <f>+F3336*'Copy Co'!$B$21</f>
        <v>58376.386093163252</v>
      </c>
      <c r="Y3336" s="40">
        <f>+G3336*'Copy Co'!$B$22</f>
        <v>249675.83628198481</v>
      </c>
      <c r="Z3336" s="40">
        <f>+H3336*'Copy Co'!$B$23</f>
        <v>0</v>
      </c>
      <c r="AA3336" s="40">
        <f>+I3336*'Copy Co'!$B$24</f>
        <v>0</v>
      </c>
      <c r="AB3336" s="40">
        <f>+J3336*'Copy Co'!$B$25</f>
        <v>3031.3988034760814</v>
      </c>
      <c r="AC3336" s="40">
        <f>+K3336*'Copy Co'!$B$26</f>
        <v>1579.3375715540938</v>
      </c>
      <c r="AD3336" s="40">
        <f>+L3336*'Copy Co'!$B$27</f>
        <v>30613.306318874271</v>
      </c>
      <c r="AE3336" s="40">
        <f>+M3336*'Copy Co'!$B$28</f>
        <v>0</v>
      </c>
      <c r="AF3336" s="40">
        <f t="shared" si="411"/>
        <v>576485.62742700125</v>
      </c>
      <c r="AG3336" s="25">
        <f t="shared" si="412"/>
        <v>24473.627427001251</v>
      </c>
      <c r="AH3336" s="56">
        <f t="shared" si="413"/>
        <v>41319</v>
      </c>
      <c r="AL3336" s="56"/>
      <c r="BF3336" s="2">
        <v>42294</v>
      </c>
      <c r="BG3336" s="3">
        <v>2.125</v>
      </c>
      <c r="BH3336">
        <v>16</v>
      </c>
      <c r="BI3336">
        <v>9.25</v>
      </c>
    </row>
    <row r="3337" spans="1:61" x14ac:dyDescent="0.25">
      <c r="A3337" s="2">
        <v>41320</v>
      </c>
      <c r="B3337" s="7">
        <v>553127</v>
      </c>
      <c r="C3337" s="3">
        <v>33.75</v>
      </c>
      <c r="D3337" s="7">
        <f t="shared" si="407"/>
        <v>1139.0625</v>
      </c>
      <c r="E3337" s="7">
        <f t="shared" si="408"/>
        <v>38443.359375</v>
      </c>
      <c r="F3337" s="7">
        <f t="shared" si="409"/>
        <v>1297463.37890625</v>
      </c>
      <c r="G3337" s="11">
        <v>552012</v>
      </c>
      <c r="H3337">
        <v>1</v>
      </c>
      <c r="I3337">
        <v>0</v>
      </c>
      <c r="J3337">
        <v>8</v>
      </c>
      <c r="K3337" s="3">
        <v>5.5416666666666696</v>
      </c>
      <c r="L3337" s="3">
        <f t="shared" si="410"/>
        <v>187.03125000000011</v>
      </c>
      <c r="M3337" s="5">
        <v>0</v>
      </c>
      <c r="R3337">
        <v>2013</v>
      </c>
      <c r="S3337" s="1" t="s">
        <v>2</v>
      </c>
      <c r="T3337" s="40">
        <f>+'Copy Co'!$B$17</f>
        <v>51399.602684929596</v>
      </c>
      <c r="U3337">
        <f>+'Copy Co'!$B$18*'All Data'!C3337</f>
        <v>1667.5795531560748</v>
      </c>
      <c r="V3337" s="40">
        <f>+D3337*'Copy Co'!$B$19</f>
        <v>478454.16220523021</v>
      </c>
      <c r="W3337" s="40">
        <f>+E3337*'Copy Co'!$B$20</f>
        <v>-296916.42856782069</v>
      </c>
      <c r="X3337" s="40">
        <f>+F3337*'Copy Co'!$B$21</f>
        <v>62908.418387648147</v>
      </c>
      <c r="Y3337" s="40">
        <f>+G3337*'Copy Co'!$B$22</f>
        <v>229737.77749611365</v>
      </c>
      <c r="Z3337" s="40">
        <f>+H3337*'Copy Co'!$B$23</f>
        <v>-10610.780657764437</v>
      </c>
      <c r="AA3337" s="40">
        <f>+I3337*'Copy Co'!$B$24</f>
        <v>0</v>
      </c>
      <c r="AB3337" s="40">
        <f>+J3337*'Copy Co'!$B$25</f>
        <v>2694.5767142009613</v>
      </c>
      <c r="AC3337" s="40">
        <f>+K3337*'Copy Co'!$B$26</f>
        <v>1735.9660910470616</v>
      </c>
      <c r="AD3337" s="40">
        <f>+L3337*'Copy Co'!$B$27</f>
        <v>34284.229842843444</v>
      </c>
      <c r="AE3337" s="40">
        <f>+M3337*'Copy Co'!$B$28</f>
        <v>0</v>
      </c>
      <c r="AF3337" s="40">
        <f t="shared" si="411"/>
        <v>555355.10374958394</v>
      </c>
      <c r="AG3337" s="25">
        <f t="shared" si="412"/>
        <v>2228.103749583941</v>
      </c>
      <c r="AH3337" s="56">
        <f t="shared" si="413"/>
        <v>41320</v>
      </c>
      <c r="AL3337" s="56"/>
      <c r="BF3337" s="2">
        <v>39167</v>
      </c>
      <c r="BG3337" s="3">
        <v>2.0833333333333401</v>
      </c>
      <c r="BH3337">
        <v>26</v>
      </c>
      <c r="BI3337">
        <v>15.9166666666667</v>
      </c>
    </row>
    <row r="3338" spans="1:61" x14ac:dyDescent="0.25">
      <c r="A3338" s="2">
        <v>41321</v>
      </c>
      <c r="B3338" s="7">
        <v>527002</v>
      </c>
      <c r="C3338" s="3">
        <v>35.375</v>
      </c>
      <c r="D3338" s="7">
        <f t="shared" si="407"/>
        <v>1251.390625</v>
      </c>
      <c r="E3338" s="7">
        <f t="shared" si="408"/>
        <v>44267.943359375</v>
      </c>
      <c r="F3338" s="7">
        <f t="shared" si="409"/>
        <v>1565978.4963378906</v>
      </c>
      <c r="G3338" s="11">
        <v>553127</v>
      </c>
      <c r="H3338">
        <v>0</v>
      </c>
      <c r="I3338">
        <v>1</v>
      </c>
      <c r="J3338">
        <v>8</v>
      </c>
      <c r="K3338" s="3">
        <v>4.7083333333333304</v>
      </c>
      <c r="L3338" s="3">
        <f t="shared" si="410"/>
        <v>166.55729166666657</v>
      </c>
      <c r="M3338" s="5">
        <v>0</v>
      </c>
      <c r="R3338">
        <v>2013</v>
      </c>
      <c r="S3338" s="1" t="s">
        <v>3</v>
      </c>
      <c r="T3338" s="40">
        <f>+'Copy Co'!$B$17</f>
        <v>51399.602684929596</v>
      </c>
      <c r="U3338">
        <f>+'Copy Co'!$B$18*'All Data'!C3338</f>
        <v>1747.8704205302561</v>
      </c>
      <c r="V3338" s="40">
        <f>+D3338*'Copy Co'!$B$19</f>
        <v>525636.69954533176</v>
      </c>
      <c r="W3338" s="40">
        <f>+E3338*'Copy Co'!$B$20</f>
        <v>-341902.4730407864</v>
      </c>
      <c r="X3338" s="40">
        <f>+F3338*'Copy Co'!$B$21</f>
        <v>75927.561452046473</v>
      </c>
      <c r="Y3338" s="40">
        <f>+G3338*'Copy Co'!$B$22</f>
        <v>230201.82107108695</v>
      </c>
      <c r="Z3338" s="40">
        <f>+H3338*'Copy Co'!$B$23</f>
        <v>0</v>
      </c>
      <c r="AA3338" s="40">
        <f>+I3338*'Copy Co'!$B$24</f>
        <v>-10704.382616627605</v>
      </c>
      <c r="AB3338" s="40">
        <f>+J3338*'Copy Co'!$B$25</f>
        <v>2694.5767142009613</v>
      </c>
      <c r="AC3338" s="40">
        <f>+K3338*'Copy Co'!$B$26</f>
        <v>1474.91855855878</v>
      </c>
      <c r="AD3338" s="40">
        <f>+L3338*'Copy Co'!$B$27</f>
        <v>30531.199836933702</v>
      </c>
      <c r="AE3338" s="40">
        <f>+M3338*'Copy Co'!$B$28</f>
        <v>0</v>
      </c>
      <c r="AF3338" s="40">
        <f t="shared" si="411"/>
        <v>567007.39462620451</v>
      </c>
      <c r="AG3338" s="25">
        <f t="shared" si="412"/>
        <v>40005.394626204506</v>
      </c>
      <c r="AH3338" s="56">
        <f t="shared" si="413"/>
        <v>41321</v>
      </c>
      <c r="AL3338" s="56"/>
      <c r="BF3338" s="2">
        <v>39335</v>
      </c>
      <c r="BG3338" s="3">
        <v>2.0833333333333401</v>
      </c>
      <c r="BH3338">
        <v>12</v>
      </c>
      <c r="BI3338">
        <v>5.6666666666666696</v>
      </c>
    </row>
    <row r="3339" spans="1:61" x14ac:dyDescent="0.25">
      <c r="A3339" s="2">
        <v>41322</v>
      </c>
      <c r="B3339" s="7">
        <v>583656</v>
      </c>
      <c r="C3339" s="3">
        <v>36.7916666666667</v>
      </c>
      <c r="D3339" s="7">
        <f t="shared" si="407"/>
        <v>1353.6267361111136</v>
      </c>
      <c r="E3339" s="7">
        <f t="shared" si="408"/>
        <v>49802.183666088102</v>
      </c>
      <c r="F3339" s="7">
        <f t="shared" si="409"/>
        <v>1832305.3407148262</v>
      </c>
      <c r="G3339" s="11">
        <v>527002</v>
      </c>
      <c r="H3339">
        <v>0</v>
      </c>
      <c r="I3339">
        <v>1</v>
      </c>
      <c r="J3339">
        <v>12</v>
      </c>
      <c r="K3339" s="3">
        <v>4.6666666666666696</v>
      </c>
      <c r="L3339" s="3">
        <f t="shared" si="410"/>
        <v>171.69444444444471</v>
      </c>
      <c r="M3339" s="5">
        <v>0</v>
      </c>
      <c r="R3339">
        <v>2013</v>
      </c>
      <c r="S3339" s="1" t="s">
        <v>4</v>
      </c>
      <c r="T3339" s="40">
        <f>+'Copy Co'!$B$17</f>
        <v>51399.602684929596</v>
      </c>
      <c r="U3339">
        <f>+'Copy Co'!$B$18*'All Data'!C3339</f>
        <v>1817.8675869590313</v>
      </c>
      <c r="V3339" s="40">
        <f>+D3339*'Copy Co'!$B$19</f>
        <v>568580.16655332176</v>
      </c>
      <c r="W3339" s="40">
        <f>+E3339*'Copy Co'!$B$20</f>
        <v>-384646.05459609459</v>
      </c>
      <c r="X3339" s="40">
        <f>+F3339*'Copy Co'!$B$21</f>
        <v>88840.604568569703</v>
      </c>
      <c r="Y3339" s="40">
        <f>+G3339*'Copy Co'!$B$22</f>
        <v>219329.05120904415</v>
      </c>
      <c r="Z3339" s="40">
        <f>+H3339*'Copy Co'!$B$23</f>
        <v>0</v>
      </c>
      <c r="AA3339" s="40">
        <f>+I3339*'Copy Co'!$B$24</f>
        <v>-10704.382616627605</v>
      </c>
      <c r="AB3339" s="40">
        <f>+J3339*'Copy Co'!$B$25</f>
        <v>4041.8650713014422</v>
      </c>
      <c r="AC3339" s="40">
        <f>+K3339*'Copy Co'!$B$26</f>
        <v>1461.8661819343679</v>
      </c>
      <c r="AD3339" s="40">
        <f>+L3339*'Copy Co'!$B$27</f>
        <v>31472.878441825385</v>
      </c>
      <c r="AE3339" s="40">
        <f>+M3339*'Copy Co'!$B$28</f>
        <v>0</v>
      </c>
      <c r="AF3339" s="40">
        <f t="shared" si="411"/>
        <v>571593.46508516325</v>
      </c>
      <c r="AG3339" s="25">
        <f t="shared" si="412"/>
        <v>-12062.534914836753</v>
      </c>
      <c r="AH3339" s="56">
        <f t="shared" si="413"/>
        <v>41322</v>
      </c>
      <c r="AL3339" s="56"/>
      <c r="BF3339" s="2">
        <v>38496</v>
      </c>
      <c r="BG3339" s="3">
        <v>2.0416666666666599</v>
      </c>
      <c r="BH3339">
        <v>17</v>
      </c>
      <c r="BI3339">
        <v>9.0416666666666696</v>
      </c>
    </row>
    <row r="3340" spans="1:61" x14ac:dyDescent="0.25">
      <c r="A3340" s="2">
        <v>41323</v>
      </c>
      <c r="B3340" s="7">
        <v>601680</v>
      </c>
      <c r="C3340" s="3">
        <v>33.875</v>
      </c>
      <c r="D3340" s="7">
        <f t="shared" si="407"/>
        <v>1147.515625</v>
      </c>
      <c r="E3340" s="7">
        <f t="shared" si="408"/>
        <v>38872.091796875</v>
      </c>
      <c r="F3340" s="7">
        <f t="shared" si="409"/>
        <v>1316792.1096191406</v>
      </c>
      <c r="G3340" s="11">
        <v>583656</v>
      </c>
      <c r="H3340">
        <v>0</v>
      </c>
      <c r="I3340">
        <v>0</v>
      </c>
      <c r="J3340">
        <v>16</v>
      </c>
      <c r="K3340" s="3">
        <v>8.4583333333333304</v>
      </c>
      <c r="L3340" s="3">
        <f t="shared" si="410"/>
        <v>286.52604166666657</v>
      </c>
      <c r="M3340" s="5">
        <v>0</v>
      </c>
      <c r="R3340">
        <v>2013</v>
      </c>
      <c r="S3340" s="1" t="s">
        <v>5</v>
      </c>
      <c r="T3340" s="40">
        <f>+'Copy Co'!$B$17</f>
        <v>51399.602684929596</v>
      </c>
      <c r="U3340">
        <f>+'Copy Co'!$B$18*'All Data'!C3340</f>
        <v>1673.7557737233194</v>
      </c>
      <c r="V3340" s="40">
        <f>+D3340*'Copy Co'!$B$19</f>
        <v>482004.83026768605</v>
      </c>
      <c r="W3340" s="40">
        <f>+E3340*'Copy Co'!$B$20</f>
        <v>-300227.73386433802</v>
      </c>
      <c r="X3340" s="40">
        <f>+F3340*'Copy Co'!$B$21</f>
        <v>63845.585400110365</v>
      </c>
      <c r="Y3340" s="40">
        <f>+G3340*'Copy Co'!$B$22</f>
        <v>242907.4590086297</v>
      </c>
      <c r="Z3340" s="40">
        <f>+H3340*'Copy Co'!$B$23</f>
        <v>0</v>
      </c>
      <c r="AA3340" s="40">
        <f>+I3340*'Copy Co'!$B$24</f>
        <v>0</v>
      </c>
      <c r="AB3340" s="40">
        <f>+J3340*'Copy Co'!$B$25</f>
        <v>5389.1534284019226</v>
      </c>
      <c r="AC3340" s="40">
        <f>+K3340*'Copy Co'!$B$26</f>
        <v>2649.6324547560389</v>
      </c>
      <c r="AD3340" s="40">
        <f>+L3340*'Copy Co'!$B$27</f>
        <v>52522.370825517814</v>
      </c>
      <c r="AE3340" s="40">
        <f>+M3340*'Copy Co'!$B$28</f>
        <v>0</v>
      </c>
      <c r="AF3340" s="40">
        <f t="shared" si="411"/>
        <v>602164.6559794168</v>
      </c>
      <c r="AG3340" s="25">
        <f t="shared" si="412"/>
        <v>484.6559794167988</v>
      </c>
      <c r="AH3340" s="56">
        <f t="shared" si="413"/>
        <v>41323</v>
      </c>
      <c r="AL3340" s="56"/>
      <c r="BF3340" s="2">
        <v>39979</v>
      </c>
      <c r="BG3340" s="3">
        <v>2.0416666666666599</v>
      </c>
      <c r="BH3340">
        <v>10</v>
      </c>
      <c r="BI3340">
        <v>6.1666666666666696</v>
      </c>
    </row>
    <row r="3341" spans="1:61" x14ac:dyDescent="0.25">
      <c r="A3341" s="2">
        <v>41324</v>
      </c>
      <c r="B3341" s="7">
        <v>518394</v>
      </c>
      <c r="C3341" s="3">
        <v>28.1666666666667</v>
      </c>
      <c r="D3341" s="7">
        <f t="shared" si="407"/>
        <v>793.36111111111302</v>
      </c>
      <c r="E3341" s="7">
        <f t="shared" si="408"/>
        <v>22346.337962963044</v>
      </c>
      <c r="F3341" s="7">
        <f t="shared" si="409"/>
        <v>629421.85262345977</v>
      </c>
      <c r="G3341" s="11">
        <v>601680</v>
      </c>
      <c r="H3341">
        <v>0</v>
      </c>
      <c r="I3341">
        <v>0</v>
      </c>
      <c r="J3341">
        <v>24</v>
      </c>
      <c r="K3341" s="3">
        <v>9.75</v>
      </c>
      <c r="L3341" s="3">
        <f t="shared" si="410"/>
        <v>274.62500000000034</v>
      </c>
      <c r="M3341" s="5">
        <v>0</v>
      </c>
      <c r="R3341">
        <v>2013</v>
      </c>
      <c r="S3341" s="1" t="s">
        <v>6</v>
      </c>
      <c r="T3341" s="40">
        <f>+'Copy Co'!$B$17</f>
        <v>51399.602684929596</v>
      </c>
      <c r="U3341">
        <f>+'Copy Co'!$B$18*'All Data'!C3341</f>
        <v>1391.7083678191455</v>
      </c>
      <c r="V3341" s="40">
        <f>+D3341*'Copy Co'!$B$19</f>
        <v>333245.03768922086</v>
      </c>
      <c r="W3341" s="40">
        <f>+E3341*'Copy Co'!$B$20</f>
        <v>-172591.44277196759</v>
      </c>
      <c r="X3341" s="40">
        <f>+F3341*'Copy Co'!$B$21</f>
        <v>30517.958264490084</v>
      </c>
      <c r="Y3341" s="40">
        <f>+G3341*'Copy Co'!$B$22</f>
        <v>250408.73380263773</v>
      </c>
      <c r="Z3341" s="40">
        <f>+H3341*'Copy Co'!$B$23</f>
        <v>0</v>
      </c>
      <c r="AA3341" s="40">
        <f>+I3341*'Copy Co'!$B$24</f>
        <v>0</v>
      </c>
      <c r="AB3341" s="40">
        <f>+J3341*'Copy Co'!$B$25</f>
        <v>8083.7301426028844</v>
      </c>
      <c r="AC3341" s="40">
        <f>+K3341*'Copy Co'!$B$26</f>
        <v>3054.2561301128735</v>
      </c>
      <c r="AD3341" s="40">
        <f>+L3341*'Copy Co'!$B$27</f>
        <v>50340.820694888622</v>
      </c>
      <c r="AE3341" s="40">
        <f>+M3341*'Copy Co'!$B$28</f>
        <v>0</v>
      </c>
      <c r="AF3341" s="40">
        <f t="shared" si="411"/>
        <v>555850.40500473417</v>
      </c>
      <c r="AG3341" s="25">
        <f t="shared" si="412"/>
        <v>37456.405004734173</v>
      </c>
      <c r="AH3341" s="56">
        <f t="shared" si="413"/>
        <v>41324</v>
      </c>
      <c r="AL3341" s="56"/>
      <c r="BF3341" s="2">
        <v>40802</v>
      </c>
      <c r="BG3341" s="3">
        <v>2.0416666666666599</v>
      </c>
      <c r="BH3341">
        <v>17</v>
      </c>
      <c r="BI3341">
        <v>8.75</v>
      </c>
    </row>
    <row r="3342" spans="1:61" x14ac:dyDescent="0.25">
      <c r="A3342" s="2">
        <v>41325</v>
      </c>
      <c r="B3342" s="7">
        <v>536711</v>
      </c>
      <c r="C3342" s="3">
        <v>31.875</v>
      </c>
      <c r="D3342" s="7">
        <f t="shared" si="407"/>
        <v>1016.015625</v>
      </c>
      <c r="E3342" s="7">
        <f t="shared" si="408"/>
        <v>32385.498046875</v>
      </c>
      <c r="F3342" s="7">
        <f t="shared" si="409"/>
        <v>1032287.7502441406</v>
      </c>
      <c r="G3342" s="11">
        <v>518394</v>
      </c>
      <c r="H3342">
        <v>0</v>
      </c>
      <c r="I3342">
        <v>0</v>
      </c>
      <c r="J3342">
        <v>16</v>
      </c>
      <c r="K3342" s="3">
        <v>7.8333333333333304</v>
      </c>
      <c r="L3342" s="3">
        <f t="shared" si="410"/>
        <v>249.68749999999991</v>
      </c>
      <c r="M3342" s="5">
        <v>0</v>
      </c>
      <c r="R3342">
        <v>2013</v>
      </c>
      <c r="S3342" s="1" t="s">
        <v>7</v>
      </c>
      <c r="T3342" s="40">
        <f>+'Copy Co'!$B$17</f>
        <v>51399.602684929596</v>
      </c>
      <c r="U3342">
        <f>+'Copy Co'!$B$18*'All Data'!C3342</f>
        <v>1574.936244647404</v>
      </c>
      <c r="V3342" s="40">
        <f>+D3342*'Copy Co'!$B$19</f>
        <v>426769.29900404793</v>
      </c>
      <c r="W3342" s="40">
        <f>+E3342*'Copy Co'!$B$20</f>
        <v>-250128.67173417404</v>
      </c>
      <c r="X3342" s="40">
        <f>+F3342*'Copy Co'!$B$21</f>
        <v>50051.192769345005</v>
      </c>
      <c r="Y3342" s="40">
        <f>+G3342*'Copy Co'!$B$22</f>
        <v>215746.5515737345</v>
      </c>
      <c r="Z3342" s="40">
        <f>+H3342*'Copy Co'!$B$23</f>
        <v>0</v>
      </c>
      <c r="AA3342" s="40">
        <f>+I3342*'Copy Co'!$B$24</f>
        <v>0</v>
      </c>
      <c r="AB3342" s="40">
        <f>+J3342*'Copy Co'!$B$25</f>
        <v>5389.1534284019226</v>
      </c>
      <c r="AC3342" s="40">
        <f>+K3342*'Copy Co'!$B$26</f>
        <v>2453.8468053898291</v>
      </c>
      <c r="AD3342" s="40">
        <f>+L3342*'Copy Co'!$B$27</f>
        <v>45769.590049176084</v>
      </c>
      <c r="AE3342" s="40">
        <f>+M3342*'Copy Co'!$B$28</f>
        <v>0</v>
      </c>
      <c r="AF3342" s="40">
        <f t="shared" si="411"/>
        <v>549025.50082549825</v>
      </c>
      <c r="AG3342" s="25">
        <f t="shared" si="412"/>
        <v>12314.500825498253</v>
      </c>
      <c r="AH3342" s="56">
        <f t="shared" si="413"/>
        <v>41325</v>
      </c>
      <c r="AL3342" s="56"/>
      <c r="BF3342" s="2">
        <v>42289</v>
      </c>
      <c r="BG3342" s="3">
        <v>2.0416666666666599</v>
      </c>
      <c r="BH3342">
        <v>9</v>
      </c>
      <c r="BI3342">
        <v>6.2916666666666696</v>
      </c>
    </row>
    <row r="3343" spans="1:61" x14ac:dyDescent="0.25">
      <c r="A3343" s="2">
        <v>41326</v>
      </c>
      <c r="B3343" s="7">
        <v>600175</v>
      </c>
      <c r="C3343" s="3">
        <v>35.9166666666667</v>
      </c>
      <c r="D3343" s="7">
        <f t="shared" si="407"/>
        <v>1290.0069444444468</v>
      </c>
      <c r="E3343" s="7">
        <f t="shared" si="408"/>
        <v>46332.749421296423</v>
      </c>
      <c r="F3343" s="7">
        <f t="shared" si="409"/>
        <v>1664117.9167148981</v>
      </c>
      <c r="G3343" s="11">
        <v>536711</v>
      </c>
      <c r="H3343">
        <v>0</v>
      </c>
      <c r="I3343">
        <v>0</v>
      </c>
      <c r="J3343">
        <v>12</v>
      </c>
      <c r="K3343" s="3">
        <v>4.4166666666666696</v>
      </c>
      <c r="L3343" s="3">
        <f t="shared" si="410"/>
        <v>158.63194444444468</v>
      </c>
      <c r="M3343" s="5">
        <v>0</v>
      </c>
      <c r="R3343">
        <v>2013</v>
      </c>
      <c r="S3343" s="1" t="s">
        <v>1</v>
      </c>
      <c r="T3343" s="40">
        <f>+'Copy Co'!$B$17</f>
        <v>51399.602684929596</v>
      </c>
      <c r="U3343">
        <f>+'Copy Co'!$B$18*'All Data'!C3343</f>
        <v>1774.6340429883182</v>
      </c>
      <c r="V3343" s="40">
        <f>+D3343*'Copy Co'!$B$19</f>
        <v>541857.17802411783</v>
      </c>
      <c r="W3343" s="40">
        <f>+E3343*'Copy Co'!$B$20</f>
        <v>-357849.95659992564</v>
      </c>
      <c r="X3343" s="40">
        <f>+F3343*'Copy Co'!$B$21</f>
        <v>80685.9198132686</v>
      </c>
      <c r="Y3343" s="40">
        <f>+G3343*'Copy Co'!$B$22</f>
        <v>223369.76786322877</v>
      </c>
      <c r="Z3343" s="40">
        <f>+H3343*'Copy Co'!$B$23</f>
        <v>0</v>
      </c>
      <c r="AA3343" s="40">
        <f>+I3343*'Copy Co'!$B$24</f>
        <v>0</v>
      </c>
      <c r="AB3343" s="40">
        <f>+J3343*'Copy Co'!$B$25</f>
        <v>4041.8650713014422</v>
      </c>
      <c r="AC3343" s="40">
        <f>+K3343*'Copy Co'!$B$26</f>
        <v>1383.551922187884</v>
      </c>
      <c r="AD3343" s="40">
        <f>+L3343*'Copy Co'!$B$27</f>
        <v>29078.424294071236</v>
      </c>
      <c r="AE3343" s="40">
        <f>+M3343*'Copy Co'!$B$28</f>
        <v>0</v>
      </c>
      <c r="AF3343" s="40">
        <f t="shared" si="411"/>
        <v>575740.98711616814</v>
      </c>
      <c r="AG3343" s="25">
        <f t="shared" si="412"/>
        <v>-24434.012883831863</v>
      </c>
      <c r="AH3343" s="56">
        <f t="shared" si="413"/>
        <v>41326</v>
      </c>
      <c r="AL3343" s="56"/>
      <c r="BF3343" s="2">
        <v>38988</v>
      </c>
      <c r="BG3343" s="3">
        <v>2</v>
      </c>
      <c r="BH3343">
        <v>12</v>
      </c>
      <c r="BI3343">
        <v>7.5</v>
      </c>
    </row>
    <row r="3344" spans="1:61" x14ac:dyDescent="0.25">
      <c r="A3344" s="2">
        <v>41327</v>
      </c>
      <c r="B3344" s="7">
        <v>605394</v>
      </c>
      <c r="C3344" s="3">
        <v>33.7916666666667</v>
      </c>
      <c r="D3344" s="7">
        <f t="shared" si="407"/>
        <v>1141.8767361111134</v>
      </c>
      <c r="E3344" s="7">
        <f t="shared" si="408"/>
        <v>38585.91804108808</v>
      </c>
      <c r="F3344" s="7">
        <f t="shared" si="409"/>
        <v>1303882.4804717691</v>
      </c>
      <c r="G3344" s="11">
        <v>600175</v>
      </c>
      <c r="H3344">
        <v>1</v>
      </c>
      <c r="I3344">
        <v>0</v>
      </c>
      <c r="J3344">
        <v>17</v>
      </c>
      <c r="K3344" s="3">
        <v>7.5833333333333304</v>
      </c>
      <c r="L3344" s="3">
        <f t="shared" si="410"/>
        <v>256.2534722222224</v>
      </c>
      <c r="M3344" s="5">
        <v>0</v>
      </c>
      <c r="R3344">
        <v>2013</v>
      </c>
      <c r="S3344" s="1" t="s">
        <v>2</v>
      </c>
      <c r="T3344" s="40">
        <f>+'Copy Co'!$B$17</f>
        <v>51399.602684929596</v>
      </c>
      <c r="U3344">
        <f>+'Copy Co'!$B$18*'All Data'!C3344</f>
        <v>1669.638293345158</v>
      </c>
      <c r="V3344" s="40">
        <f>+D3344*'Copy Co'!$B$19</f>
        <v>479636.2597466649</v>
      </c>
      <c r="W3344" s="40">
        <f>+E3344*'Copy Co'!$B$20</f>
        <v>-298017.47724526253</v>
      </c>
      <c r="X3344" s="40">
        <f>+F3344*'Copy Co'!$B$21</f>
        <v>63219.653011701193</v>
      </c>
      <c r="Y3344" s="40">
        <f>+G3344*'Copy Co'!$B$22</f>
        <v>249782.37902206837</v>
      </c>
      <c r="Z3344" s="40">
        <f>+H3344*'Copy Co'!$B$23</f>
        <v>-10610.780657764437</v>
      </c>
      <c r="AA3344" s="40">
        <f>+I3344*'Copy Co'!$B$24</f>
        <v>0</v>
      </c>
      <c r="AB3344" s="40">
        <f>+J3344*'Copy Co'!$B$25</f>
        <v>5725.9755176770432</v>
      </c>
      <c r="AC3344" s="40">
        <f>+K3344*'Copy Co'!$B$26</f>
        <v>2375.5325456433452</v>
      </c>
      <c r="AD3344" s="40">
        <f>+L3344*'Copy Co'!$B$27</f>
        <v>46973.181966614487</v>
      </c>
      <c r="AE3344" s="40">
        <f>+M3344*'Copy Co'!$B$28</f>
        <v>0</v>
      </c>
      <c r="AF3344" s="40">
        <f t="shared" si="411"/>
        <v>592153.96488561714</v>
      </c>
      <c r="AG3344" s="25">
        <f t="shared" si="412"/>
        <v>-13240.035114382859</v>
      </c>
      <c r="AH3344" s="56">
        <f t="shared" si="413"/>
        <v>41327</v>
      </c>
      <c r="AL3344" s="56"/>
      <c r="BF3344" s="2">
        <v>40467</v>
      </c>
      <c r="BG3344" s="3">
        <v>2</v>
      </c>
      <c r="BH3344">
        <v>13</v>
      </c>
      <c r="BI3344">
        <v>5.2916666666666696</v>
      </c>
    </row>
    <row r="3345" spans="1:61" x14ac:dyDescent="0.25">
      <c r="A3345" s="2">
        <v>41328</v>
      </c>
      <c r="B3345" s="7">
        <v>672718</v>
      </c>
      <c r="C3345" s="3">
        <v>38.5416666666667</v>
      </c>
      <c r="D3345" s="7">
        <f t="shared" si="407"/>
        <v>1485.4600694444471</v>
      </c>
      <c r="E3345" s="7">
        <f t="shared" si="408"/>
        <v>57252.106843171445</v>
      </c>
      <c r="F3345" s="7">
        <f t="shared" si="409"/>
        <v>2206591.6179139013</v>
      </c>
      <c r="G3345" s="11">
        <v>605394</v>
      </c>
      <c r="H3345">
        <v>0</v>
      </c>
      <c r="I3345">
        <v>1</v>
      </c>
      <c r="J3345">
        <v>23</v>
      </c>
      <c r="K3345" s="3">
        <v>9.7083333333333304</v>
      </c>
      <c r="L3345" s="3">
        <f t="shared" si="410"/>
        <v>374.17534722222246</v>
      </c>
      <c r="M3345" s="5">
        <v>0</v>
      </c>
      <c r="R3345">
        <v>2013</v>
      </c>
      <c r="S3345" s="1" t="s">
        <v>3</v>
      </c>
      <c r="T3345" s="40">
        <f>+'Copy Co'!$B$17</f>
        <v>51399.602684929596</v>
      </c>
      <c r="U3345">
        <f>+'Copy Co'!$B$18*'All Data'!C3345</f>
        <v>1904.3346749004575</v>
      </c>
      <c r="V3345" s="40">
        <f>+D3345*'Copy Co'!$B$19</f>
        <v>623955.71183790709</v>
      </c>
      <c r="W3345" s="40">
        <f>+E3345*'Copy Co'!$B$20</f>
        <v>-442185.37006712233</v>
      </c>
      <c r="X3345" s="40">
        <f>+F3345*'Copy Co'!$B$21</f>
        <v>106988.13621038261</v>
      </c>
      <c r="Y3345" s="40">
        <f>+G3345*'Copy Co'!$B$22</f>
        <v>251954.4358990062</v>
      </c>
      <c r="Z3345" s="40">
        <f>+H3345*'Copy Co'!$B$23</f>
        <v>0</v>
      </c>
      <c r="AA3345" s="40">
        <f>+I3345*'Copy Co'!$B$24</f>
        <v>-10704.382616627605</v>
      </c>
      <c r="AB3345" s="40">
        <f>+J3345*'Copy Co'!$B$25</f>
        <v>7746.9080533277638</v>
      </c>
      <c r="AC3345" s="40">
        <f>+K3345*'Copy Co'!$B$26</f>
        <v>3041.2037534884589</v>
      </c>
      <c r="AD3345" s="40">
        <f>+L3345*'Copy Co'!$B$27</f>
        <v>68589.145427261057</v>
      </c>
      <c r="AE3345" s="40">
        <f>+M3345*'Copy Co'!$B$28</f>
        <v>0</v>
      </c>
      <c r="AF3345" s="40">
        <f t="shared" si="411"/>
        <v>662689.7258574533</v>
      </c>
      <c r="AG3345" s="25">
        <f t="shared" si="412"/>
        <v>-10028.274142546696</v>
      </c>
      <c r="AH3345" s="56">
        <f t="shared" si="413"/>
        <v>41328</v>
      </c>
      <c r="AL3345" s="56"/>
      <c r="BF3345" s="2">
        <v>41540</v>
      </c>
      <c r="BG3345" s="3">
        <v>2</v>
      </c>
      <c r="BH3345">
        <v>16</v>
      </c>
      <c r="BI3345">
        <v>7.7916666666666696</v>
      </c>
    </row>
    <row r="3346" spans="1:61" x14ac:dyDescent="0.25">
      <c r="A3346" s="2">
        <v>41329</v>
      </c>
      <c r="B3346" s="7">
        <v>653803</v>
      </c>
      <c r="C3346" s="3">
        <v>41.5833333333333</v>
      </c>
      <c r="D3346" s="7">
        <f t="shared" si="407"/>
        <v>1729.1736111111084</v>
      </c>
      <c r="E3346" s="7">
        <f t="shared" si="408"/>
        <v>71904.802662036862</v>
      </c>
      <c r="F3346" s="7">
        <f t="shared" si="409"/>
        <v>2990041.3773630308</v>
      </c>
      <c r="G3346" s="11">
        <v>672718</v>
      </c>
      <c r="H3346">
        <v>0</v>
      </c>
      <c r="I3346">
        <v>1</v>
      </c>
      <c r="J3346">
        <v>12</v>
      </c>
      <c r="K3346" s="3">
        <v>6.5833333333333304</v>
      </c>
      <c r="L3346" s="3">
        <f t="shared" si="410"/>
        <v>273.75694444444412</v>
      </c>
      <c r="M3346" s="5">
        <v>0</v>
      </c>
      <c r="R3346">
        <v>2013</v>
      </c>
      <c r="S3346" s="1" t="s">
        <v>4</v>
      </c>
      <c r="T3346" s="40">
        <f>+'Copy Co'!$B$17</f>
        <v>51399.602684929596</v>
      </c>
      <c r="U3346">
        <f>+'Copy Co'!$B$18*'All Data'!C3346</f>
        <v>2054.622708703409</v>
      </c>
      <c r="V3346" s="40">
        <f>+D3346*'Copy Co'!$B$19</f>
        <v>726325.65062194387</v>
      </c>
      <c r="W3346" s="40">
        <f>+E3346*'Copy Co'!$B$20</f>
        <v>-555355.13936302322</v>
      </c>
      <c r="X3346" s="40">
        <f>+F3346*'Copy Co'!$B$21</f>
        <v>144974.24514755773</v>
      </c>
      <c r="Y3346" s="40">
        <f>+G3346*'Copy Co'!$B$22</f>
        <v>279973.51181066822</v>
      </c>
      <c r="Z3346" s="40">
        <f>+H3346*'Copy Co'!$B$23</f>
        <v>0</v>
      </c>
      <c r="AA3346" s="40">
        <f>+I3346*'Copy Co'!$B$24</f>
        <v>-10704.382616627605</v>
      </c>
      <c r="AB3346" s="40">
        <f>+J3346*'Copy Co'!$B$25</f>
        <v>4041.8650713014422</v>
      </c>
      <c r="AC3346" s="40">
        <f>+K3346*'Copy Co'!$B$26</f>
        <v>2062.2755066574096</v>
      </c>
      <c r="AD3346" s="40">
        <f>+L3346*'Copy Co'!$B$27</f>
        <v>50181.699605856455</v>
      </c>
      <c r="AE3346" s="40">
        <f>+M3346*'Copy Co'!$B$28</f>
        <v>0</v>
      </c>
      <c r="AF3346" s="40">
        <f t="shared" si="411"/>
        <v>694953.95117796725</v>
      </c>
      <c r="AG3346" s="25">
        <f t="shared" si="412"/>
        <v>41150.951177967247</v>
      </c>
      <c r="AH3346" s="56">
        <f t="shared" si="413"/>
        <v>41329</v>
      </c>
      <c r="AL3346" s="56"/>
      <c r="BF3346" s="2">
        <v>42288</v>
      </c>
      <c r="BG3346" s="3">
        <v>2</v>
      </c>
      <c r="BH3346">
        <v>24</v>
      </c>
      <c r="BI3346">
        <v>8.5833333333333304</v>
      </c>
    </row>
    <row r="3347" spans="1:61" x14ac:dyDescent="0.25">
      <c r="A3347" s="2">
        <v>41330</v>
      </c>
      <c r="B3347" s="7">
        <v>638875</v>
      </c>
      <c r="C3347" s="3">
        <v>36.5833333333333</v>
      </c>
      <c r="D3347" s="7">
        <f t="shared" si="407"/>
        <v>1338.3402777777753</v>
      </c>
      <c r="E3347" s="7">
        <f t="shared" si="408"/>
        <v>48960.948495370234</v>
      </c>
      <c r="F3347" s="7">
        <f t="shared" si="409"/>
        <v>1791154.6991222929</v>
      </c>
      <c r="G3347" s="11">
        <v>653803</v>
      </c>
      <c r="H3347">
        <v>0</v>
      </c>
      <c r="I3347">
        <v>0</v>
      </c>
      <c r="J3347">
        <v>15</v>
      </c>
      <c r="K3347" s="3">
        <v>6.9583333333333304</v>
      </c>
      <c r="L3347" s="3">
        <f t="shared" si="410"/>
        <v>254.55902777777743</v>
      </c>
      <c r="M3347" s="5">
        <v>0</v>
      </c>
      <c r="R3347">
        <v>2013</v>
      </c>
      <c r="S3347" s="1" t="s">
        <v>5</v>
      </c>
      <c r="T3347" s="40">
        <f>+'Copy Co'!$B$17</f>
        <v>51399.602684929596</v>
      </c>
      <c r="U3347">
        <f>+'Copy Co'!$B$18*'All Data'!C3347</f>
        <v>1807.57388601362</v>
      </c>
      <c r="V3347" s="40">
        <f>+D3347*'Copy Co'!$B$19</f>
        <v>562159.21106144798</v>
      </c>
      <c r="W3347" s="40">
        <f>+E3347*'Copy Co'!$B$20</f>
        <v>-378148.79352068447</v>
      </c>
      <c r="X3347" s="40">
        <f>+F3347*'Copy Co'!$B$21</f>
        <v>86845.3869614219</v>
      </c>
      <c r="Y3347" s="40">
        <f>+G3347*'Copy Co'!$B$22</f>
        <v>272101.41833925998</v>
      </c>
      <c r="Z3347" s="40">
        <f>+H3347*'Copy Co'!$B$23</f>
        <v>0</v>
      </c>
      <c r="AA3347" s="40">
        <f>+I3347*'Copy Co'!$B$24</f>
        <v>0</v>
      </c>
      <c r="AB3347" s="40">
        <f>+J3347*'Copy Co'!$B$25</f>
        <v>5052.331339126802</v>
      </c>
      <c r="AC3347" s="40">
        <f>+K3347*'Copy Co'!$B$26</f>
        <v>2179.7468962771354</v>
      </c>
      <c r="AD3347" s="40">
        <f>+L3347*'Copy Co'!$B$27</f>
        <v>46662.577600823846</v>
      </c>
      <c r="AE3347" s="40">
        <f>+M3347*'Copy Co'!$B$28</f>
        <v>0</v>
      </c>
      <c r="AF3347" s="40">
        <f t="shared" si="411"/>
        <v>650059.0552486165</v>
      </c>
      <c r="AG3347" s="25">
        <f t="shared" si="412"/>
        <v>11184.055248616496</v>
      </c>
      <c r="AH3347" s="56">
        <f t="shared" si="413"/>
        <v>41330</v>
      </c>
      <c r="AL3347" s="56"/>
      <c r="BF3347" s="2">
        <v>42472</v>
      </c>
      <c r="BG3347" s="3">
        <v>2</v>
      </c>
      <c r="BH3347">
        <v>13</v>
      </c>
      <c r="BI3347">
        <v>7.0833333333333304</v>
      </c>
    </row>
    <row r="3348" spans="1:61" x14ac:dyDescent="0.25">
      <c r="A3348" s="2">
        <v>41331</v>
      </c>
      <c r="B3348" s="7">
        <v>658687</v>
      </c>
      <c r="C3348" s="3">
        <v>37.8333333333333</v>
      </c>
      <c r="D3348" s="7">
        <f t="shared" si="407"/>
        <v>1431.3611111111086</v>
      </c>
      <c r="E3348" s="7">
        <f t="shared" si="408"/>
        <v>54153.162037036891</v>
      </c>
      <c r="F3348" s="7">
        <f t="shared" si="409"/>
        <v>2048794.6304012274</v>
      </c>
      <c r="G3348" s="11">
        <v>638875</v>
      </c>
      <c r="H3348">
        <v>0</v>
      </c>
      <c r="I3348">
        <v>0</v>
      </c>
      <c r="J3348">
        <v>14</v>
      </c>
      <c r="K3348" s="3">
        <v>7.125</v>
      </c>
      <c r="L3348" s="3">
        <f t="shared" si="410"/>
        <v>269.56249999999977</v>
      </c>
      <c r="M3348" s="5">
        <v>0</v>
      </c>
      <c r="R3348">
        <v>2013</v>
      </c>
      <c r="S3348" s="1" t="s">
        <v>6</v>
      </c>
      <c r="T3348" s="40">
        <f>+'Copy Co'!$B$17</f>
        <v>51399.602684929596</v>
      </c>
      <c r="U3348">
        <f>+'Copy Co'!$B$18*'All Data'!C3348</f>
        <v>1869.3360916860672</v>
      </c>
      <c r="V3348" s="40">
        <f>+D3348*'Copy Co'!$B$19</f>
        <v>601231.87378200307</v>
      </c>
      <c r="W3348" s="40">
        <f>+E3348*'Copy Co'!$B$20</f>
        <v>-418250.73898582731</v>
      </c>
      <c r="X3348" s="40">
        <f>+F3348*'Copy Co'!$B$21</f>
        <v>99337.239027353105</v>
      </c>
      <c r="Y3348" s="40">
        <f>+G3348*'Copy Co'!$B$22</f>
        <v>265888.6448081375</v>
      </c>
      <c r="Z3348" s="40">
        <f>+H3348*'Copy Co'!$B$23</f>
        <v>0</v>
      </c>
      <c r="AA3348" s="40">
        <f>+I3348*'Copy Co'!$B$24</f>
        <v>0</v>
      </c>
      <c r="AB3348" s="40">
        <f>+J3348*'Copy Co'!$B$25</f>
        <v>4715.5092498516824</v>
      </c>
      <c r="AC3348" s="40">
        <f>+K3348*'Copy Co'!$B$26</f>
        <v>2231.9564027747924</v>
      </c>
      <c r="AD3348" s="40">
        <f>+L3348*'Copy Co'!$B$27</f>
        <v>49412.826503653654</v>
      </c>
      <c r="AE3348" s="40">
        <f>+M3348*'Copy Co'!$B$28</f>
        <v>0</v>
      </c>
      <c r="AF3348" s="40">
        <f t="shared" si="411"/>
        <v>657836.24956456211</v>
      </c>
      <c r="AG3348" s="25">
        <f t="shared" si="412"/>
        <v>-850.7504354378907</v>
      </c>
      <c r="AH3348" s="56">
        <f t="shared" si="413"/>
        <v>41331</v>
      </c>
      <c r="AL3348" s="56"/>
      <c r="BF3348" s="2">
        <v>39189</v>
      </c>
      <c r="BG3348" s="3">
        <v>1.9583333333333399</v>
      </c>
      <c r="BH3348">
        <v>25</v>
      </c>
      <c r="BI3348">
        <v>16.75</v>
      </c>
    </row>
    <row r="3349" spans="1:61" x14ac:dyDescent="0.25">
      <c r="A3349" s="2">
        <v>41332</v>
      </c>
      <c r="B3349" s="7">
        <v>642315</v>
      </c>
      <c r="C3349" s="3">
        <v>37.4166666666667</v>
      </c>
      <c r="D3349" s="7">
        <f t="shared" si="407"/>
        <v>1400.0069444444468</v>
      </c>
      <c r="E3349" s="7">
        <f t="shared" si="408"/>
        <v>52383.59317129643</v>
      </c>
      <c r="F3349" s="7">
        <f t="shared" si="409"/>
        <v>1960019.4444926765</v>
      </c>
      <c r="G3349" s="11">
        <v>658687</v>
      </c>
      <c r="H3349">
        <v>0</v>
      </c>
      <c r="I3349">
        <v>0</v>
      </c>
      <c r="J3349">
        <v>10</v>
      </c>
      <c r="K3349" s="3">
        <v>6.3333333333333304</v>
      </c>
      <c r="L3349" s="3">
        <f t="shared" si="410"/>
        <v>236.97222222222231</v>
      </c>
      <c r="M3349" s="5">
        <v>0</v>
      </c>
      <c r="R3349">
        <v>2013</v>
      </c>
      <c r="S3349" s="1" t="s">
        <v>7</v>
      </c>
      <c r="T3349" s="40">
        <f>+'Copy Co'!$B$17</f>
        <v>51399.602684929596</v>
      </c>
      <c r="U3349">
        <f>+'Copy Co'!$B$18*'All Data'!C3349</f>
        <v>1848.7486897952549</v>
      </c>
      <c r="V3349" s="40">
        <f>+D3349*'Copy Co'!$B$19</f>
        <v>588061.80493666686</v>
      </c>
      <c r="W3349" s="40">
        <f>+E3349*'Copy Co'!$B$20</f>
        <v>-404583.51332546666</v>
      </c>
      <c r="X3349" s="40">
        <f>+F3349*'Copy Co'!$B$21</f>
        <v>95032.912116574153</v>
      </c>
      <c r="Y3349" s="40">
        <f>+G3349*'Copy Co'!$B$22</f>
        <v>274134.05405241664</v>
      </c>
      <c r="Z3349" s="40">
        <f>+H3349*'Copy Co'!$B$23</f>
        <v>0</v>
      </c>
      <c r="AA3349" s="40">
        <f>+I3349*'Copy Co'!$B$24</f>
        <v>0</v>
      </c>
      <c r="AB3349" s="40">
        <f>+J3349*'Copy Co'!$B$25</f>
        <v>3368.2208927512015</v>
      </c>
      <c r="AC3349" s="40">
        <f>+K3349*'Copy Co'!$B$26</f>
        <v>1983.9612469109256</v>
      </c>
      <c r="AD3349" s="40">
        <f>+L3349*'Copy Co'!$B$27</f>
        <v>43438.784337034791</v>
      </c>
      <c r="AE3349" s="40">
        <f>+M3349*'Copy Co'!$B$28</f>
        <v>0</v>
      </c>
      <c r="AF3349" s="40">
        <f t="shared" si="411"/>
        <v>654684.57563161291</v>
      </c>
      <c r="AG3349" s="25">
        <f t="shared" si="412"/>
        <v>12369.575631612912</v>
      </c>
      <c r="AH3349" s="56">
        <f t="shared" si="413"/>
        <v>41332</v>
      </c>
      <c r="AL3349" s="56"/>
      <c r="BF3349" s="2">
        <v>41919</v>
      </c>
      <c r="BG3349" s="3">
        <v>1.9583333333333399</v>
      </c>
      <c r="BH3349">
        <v>10</v>
      </c>
      <c r="BI3349">
        <v>6.25</v>
      </c>
    </row>
    <row r="3350" spans="1:61" x14ac:dyDescent="0.25">
      <c r="A3350" s="2">
        <v>41333</v>
      </c>
      <c r="B3350" s="7">
        <v>556950</v>
      </c>
      <c r="C3350" s="3">
        <v>31.7916666666667</v>
      </c>
      <c r="D3350" s="7">
        <f t="shared" si="407"/>
        <v>1010.7100694444465</v>
      </c>
      <c r="E3350" s="7">
        <f t="shared" si="408"/>
        <v>32132.157624421394</v>
      </c>
      <c r="F3350" s="7">
        <f t="shared" si="409"/>
        <v>1021534.8444763978</v>
      </c>
      <c r="G3350" s="11">
        <v>642315</v>
      </c>
      <c r="H3350">
        <v>0</v>
      </c>
      <c r="I3350">
        <v>0</v>
      </c>
      <c r="J3350">
        <v>9</v>
      </c>
      <c r="K3350" s="3">
        <v>4</v>
      </c>
      <c r="L3350" s="3">
        <f t="shared" si="410"/>
        <v>127.1666666666668</v>
      </c>
      <c r="M3350" s="5">
        <v>0</v>
      </c>
      <c r="R3350">
        <v>2013</v>
      </c>
      <c r="S3350" s="1" t="s">
        <v>1</v>
      </c>
      <c r="T3350" s="40">
        <f>+'Copy Co'!$B$17</f>
        <v>51399.602684929596</v>
      </c>
      <c r="U3350">
        <f>+'Copy Co'!$B$18*'All Data'!C3350</f>
        <v>1570.8187642692424</v>
      </c>
      <c r="V3350" s="40">
        <f>+D3350*'Copy Co'!$B$19</f>
        <v>424540.74250397383</v>
      </c>
      <c r="W3350" s="40">
        <f>+E3350*'Copy Co'!$B$20</f>
        <v>-248172.00263267756</v>
      </c>
      <c r="X3350" s="40">
        <f>+F3350*'Copy Co'!$B$21</f>
        <v>49529.830620772947</v>
      </c>
      <c r="Y3350" s="40">
        <f>+G3350*'Copy Co'!$B$22</f>
        <v>267320.31287801033</v>
      </c>
      <c r="Z3350" s="40">
        <f>+H3350*'Copy Co'!$B$23</f>
        <v>0</v>
      </c>
      <c r="AA3350" s="40">
        <f>+I3350*'Copy Co'!$B$24</f>
        <v>0</v>
      </c>
      <c r="AB3350" s="40">
        <f>+J3350*'Copy Co'!$B$25</f>
        <v>3031.3988034760814</v>
      </c>
      <c r="AC3350" s="40">
        <f>+K3350*'Copy Co'!$B$26</f>
        <v>1253.0281559437431</v>
      </c>
      <c r="AD3350" s="40">
        <f>+L3350*'Copy Co'!$B$27</f>
        <v>23310.603058837816</v>
      </c>
      <c r="AE3350" s="40">
        <f>+M3350*'Copy Co'!$B$28</f>
        <v>0</v>
      </c>
      <c r="AF3350" s="40">
        <f t="shared" si="411"/>
        <v>573784.33483753609</v>
      </c>
      <c r="AG3350" s="25">
        <f t="shared" si="412"/>
        <v>16834.334837536095</v>
      </c>
      <c r="AH3350" s="56">
        <f t="shared" si="413"/>
        <v>41333</v>
      </c>
      <c r="AI3350" s="38">
        <f>SUM(AG3323:AG3350)</f>
        <v>222758.83402266132</v>
      </c>
      <c r="AJ3350" s="38"/>
      <c r="AK3350" s="38"/>
      <c r="AL3350" s="56"/>
      <c r="AN3350" s="38"/>
      <c r="AO3350" s="38"/>
      <c r="AP3350" s="38"/>
      <c r="AQ3350" s="38"/>
      <c r="AR3350" s="38"/>
      <c r="AS3350" s="38"/>
      <c r="AT3350" s="38"/>
      <c r="AU3350" s="38"/>
      <c r="AV3350" s="38"/>
      <c r="AW3350" s="38"/>
      <c r="AX3350" s="38"/>
      <c r="AY3350" s="38"/>
      <c r="AZ3350" s="38"/>
      <c r="BA3350" s="38"/>
      <c r="BB3350" s="38"/>
      <c r="BC3350" s="38"/>
      <c r="BD3350" s="38"/>
      <c r="BE3350" s="38"/>
      <c r="BF3350" s="2">
        <v>42107</v>
      </c>
      <c r="BG3350" s="3">
        <v>1.9583333333333399</v>
      </c>
      <c r="BH3350">
        <v>23</v>
      </c>
      <c r="BI3350">
        <v>12.0416666666667</v>
      </c>
    </row>
    <row r="3351" spans="1:61" x14ac:dyDescent="0.25">
      <c r="A3351" s="2">
        <v>41334</v>
      </c>
      <c r="B3351" s="7">
        <v>458298</v>
      </c>
      <c r="C3351" s="3">
        <v>28.5833333333333</v>
      </c>
      <c r="D3351" s="7">
        <f t="shared" si="407"/>
        <v>817.00694444444252</v>
      </c>
      <c r="E3351" s="7">
        <f t="shared" si="408"/>
        <v>23352.781828703621</v>
      </c>
      <c r="F3351" s="7">
        <f t="shared" si="409"/>
        <v>667500.34727044438</v>
      </c>
      <c r="G3351" s="11">
        <v>556950</v>
      </c>
      <c r="H3351">
        <v>1</v>
      </c>
      <c r="I3351">
        <v>0</v>
      </c>
      <c r="J3351">
        <v>10</v>
      </c>
      <c r="K3351" s="3">
        <v>3.7083333333333299</v>
      </c>
      <c r="L3351" s="3">
        <f t="shared" si="410"/>
        <v>105.99652777777756</v>
      </c>
      <c r="M3351" s="5">
        <v>0</v>
      </c>
      <c r="N3351" s="30">
        <v>2013</v>
      </c>
      <c r="O3351" s="30">
        <v>3</v>
      </c>
      <c r="P3351" s="33">
        <v>937185</v>
      </c>
      <c r="R3351">
        <v>2013</v>
      </c>
      <c r="S3351" s="1" t="s">
        <v>2</v>
      </c>
      <c r="T3351" s="40">
        <f>+'Copy Co'!$B$17</f>
        <v>51399.602684929596</v>
      </c>
      <c r="U3351">
        <f>+'Copy Co'!$B$18*'All Data'!C3351</f>
        <v>1412.295769709958</v>
      </c>
      <c r="V3351" s="40">
        <f>+D3351*'Copy Co'!$B$19</f>
        <v>343177.28230015544</v>
      </c>
      <c r="W3351" s="40">
        <f>+E3351*'Copy Co'!$B$20</f>
        <v>-180364.68951803667</v>
      </c>
      <c r="X3351" s="40">
        <f>+F3351*'Copy Co'!$B$21</f>
        <v>32364.220680654522</v>
      </c>
      <c r="Y3351" s="40">
        <f>+G3351*'Copy Co'!$B$22</f>
        <v>231792.88706850665</v>
      </c>
      <c r="Z3351" s="40">
        <f>+H3351*'Copy Co'!$B$23</f>
        <v>-10610.780657764437</v>
      </c>
      <c r="AA3351" s="40">
        <f>+I3351*'Copy Co'!$B$24</f>
        <v>0</v>
      </c>
      <c r="AB3351" s="40">
        <f>+J3351*'Copy Co'!$B$25</f>
        <v>3368.2208927512015</v>
      </c>
      <c r="AC3351" s="40">
        <f>+K3351*'Copy Co'!$B$26</f>
        <v>1161.6615195728441</v>
      </c>
      <c r="AD3351" s="40">
        <f>+L3351*'Copy Co'!$B$27</f>
        <v>19429.957939524349</v>
      </c>
      <c r="AE3351" s="40">
        <f>+M3351*'Copy Co'!$B$28</f>
        <v>0</v>
      </c>
      <c r="AF3351" s="40">
        <f t="shared" si="411"/>
        <v>493130.65868000349</v>
      </c>
      <c r="AG3351" s="25">
        <f t="shared" si="412"/>
        <v>34832.658680003486</v>
      </c>
      <c r="AH3351" s="56">
        <f t="shared" si="413"/>
        <v>41334</v>
      </c>
      <c r="AL3351" s="56"/>
      <c r="BF3351" s="2">
        <v>39358</v>
      </c>
      <c r="BG3351" s="3">
        <v>1.9166666666666601</v>
      </c>
      <c r="BH3351">
        <v>29</v>
      </c>
      <c r="BI3351">
        <v>13.1666666666667</v>
      </c>
    </row>
    <row r="3352" spans="1:61" x14ac:dyDescent="0.25">
      <c r="A3352" s="2">
        <v>41335</v>
      </c>
      <c r="B3352" s="7">
        <v>385487</v>
      </c>
      <c r="C3352" s="3">
        <v>25.25</v>
      </c>
      <c r="D3352" s="7">
        <f t="shared" si="407"/>
        <v>637.5625</v>
      </c>
      <c r="E3352" s="7">
        <f t="shared" si="408"/>
        <v>16098.453125</v>
      </c>
      <c r="F3352" s="7">
        <f t="shared" si="409"/>
        <v>406485.94140625</v>
      </c>
      <c r="G3352" s="11">
        <v>458298</v>
      </c>
      <c r="H3352">
        <v>0</v>
      </c>
      <c r="I3352">
        <v>1</v>
      </c>
      <c r="J3352">
        <v>12</v>
      </c>
      <c r="K3352" s="3">
        <v>5.3333333333333304</v>
      </c>
      <c r="L3352" s="3">
        <f t="shared" si="410"/>
        <v>134.6666666666666</v>
      </c>
      <c r="M3352" s="5">
        <v>0</v>
      </c>
      <c r="R3352">
        <v>2013</v>
      </c>
      <c r="S3352" s="1" t="s">
        <v>3</v>
      </c>
      <c r="T3352" s="40">
        <f>+'Copy Co'!$B$17</f>
        <v>51399.602684929596</v>
      </c>
      <c r="U3352">
        <f>+'Copy Co'!$B$18*'All Data'!C3352</f>
        <v>1247.5965545834338</v>
      </c>
      <c r="V3352" s="40">
        <f>+D3352*'Copy Co'!$B$19</f>
        <v>267803.06769029098</v>
      </c>
      <c r="W3352" s="40">
        <f>+E3352*'Copy Co'!$B$20</f>
        <v>-124336.04359898561</v>
      </c>
      <c r="X3352" s="40">
        <f>+F3352*'Copy Co'!$B$21</f>
        <v>19708.754856909993</v>
      </c>
      <c r="Y3352" s="40">
        <f>+G3352*'Copy Co'!$B$22</f>
        <v>190735.64333911924</v>
      </c>
      <c r="Z3352" s="40">
        <f>+H3352*'Copy Co'!$B$23</f>
        <v>0</v>
      </c>
      <c r="AA3352" s="40">
        <f>+I3352*'Copy Co'!$B$24</f>
        <v>-10704.382616627605</v>
      </c>
      <c r="AB3352" s="40">
        <f>+J3352*'Copy Co'!$B$25</f>
        <v>4041.8650713014422</v>
      </c>
      <c r="AC3352" s="40">
        <f>+K3352*'Copy Co'!$B$26</f>
        <v>1670.7042079249898</v>
      </c>
      <c r="AD3352" s="40">
        <f>+L3352*'Copy Co'!$B$27</f>
        <v>24685.409268074607</v>
      </c>
      <c r="AE3352" s="40">
        <f>+M3352*'Copy Co'!$B$28</f>
        <v>0</v>
      </c>
      <c r="AF3352" s="40">
        <f t="shared" si="411"/>
        <v>426252.21745752112</v>
      </c>
      <c r="AG3352" s="25">
        <f t="shared" si="412"/>
        <v>40765.217457521125</v>
      </c>
      <c r="AH3352" s="56">
        <f t="shared" si="413"/>
        <v>41335</v>
      </c>
      <c r="AL3352" s="56"/>
      <c r="BF3352" s="2">
        <v>38122</v>
      </c>
      <c r="BG3352" s="3">
        <v>1.875</v>
      </c>
      <c r="BH3352">
        <v>16</v>
      </c>
      <c r="BI3352">
        <v>6.6666666666666696</v>
      </c>
    </row>
    <row r="3353" spans="1:61" x14ac:dyDescent="0.25">
      <c r="A3353" s="2">
        <v>41336</v>
      </c>
      <c r="B3353" s="7">
        <v>448694</v>
      </c>
      <c r="C3353" s="3">
        <v>25.5416666666667</v>
      </c>
      <c r="D3353" s="7">
        <f t="shared" si="407"/>
        <v>652.37673611111279</v>
      </c>
      <c r="E3353" s="7">
        <f t="shared" si="408"/>
        <v>16662.789134838029</v>
      </c>
      <c r="F3353" s="7">
        <f t="shared" si="409"/>
        <v>425595.40581898851</v>
      </c>
      <c r="G3353" s="11">
        <v>385487</v>
      </c>
      <c r="H3353">
        <v>0</v>
      </c>
      <c r="I3353">
        <v>1</v>
      </c>
      <c r="J3353">
        <v>12</v>
      </c>
      <c r="K3353" s="3">
        <v>6.4166666666666696</v>
      </c>
      <c r="L3353" s="3">
        <f t="shared" si="410"/>
        <v>163.8923611111114</v>
      </c>
      <c r="M3353" s="5">
        <v>0</v>
      </c>
      <c r="R3353">
        <v>2013</v>
      </c>
      <c r="S3353" s="1" t="s">
        <v>4</v>
      </c>
      <c r="T3353" s="40">
        <f>+'Copy Co'!$B$17</f>
        <v>51399.602684929596</v>
      </c>
      <c r="U3353">
        <f>+'Copy Co'!$B$18*'All Data'!C3353</f>
        <v>1262.0077359070062</v>
      </c>
      <c r="V3353" s="40">
        <f>+D3353*'Copy Co'!$B$19</f>
        <v>274025.6699858217</v>
      </c>
      <c r="W3353" s="40">
        <f>+E3353*'Copy Co'!$B$20</f>
        <v>-128694.68018219451</v>
      </c>
      <c r="X3353" s="40">
        <f>+F3353*'Copy Co'!$B$21</f>
        <v>20635.290589620865</v>
      </c>
      <c r="Y3353" s="40">
        <f>+G3353*'Copy Co'!$B$22</f>
        <v>160432.97361949441</v>
      </c>
      <c r="Z3353" s="40">
        <f>+H3353*'Copy Co'!$B$23</f>
        <v>0</v>
      </c>
      <c r="AA3353" s="40">
        <f>+I3353*'Copy Co'!$B$24</f>
        <v>-10704.382616627605</v>
      </c>
      <c r="AB3353" s="40">
        <f>+J3353*'Copy Co'!$B$25</f>
        <v>4041.8650713014422</v>
      </c>
      <c r="AC3353" s="40">
        <f>+K3353*'Copy Co'!$B$26</f>
        <v>2010.0660001597555</v>
      </c>
      <c r="AD3353" s="40">
        <f>+L3353*'Copy Co'!$B$27</f>
        <v>30042.69809360541</v>
      </c>
      <c r="AE3353" s="40">
        <f>+M3353*'Copy Co'!$B$28</f>
        <v>0</v>
      </c>
      <c r="AF3353" s="40">
        <f t="shared" si="411"/>
        <v>404451.11098201806</v>
      </c>
      <c r="AG3353" s="25">
        <f t="shared" si="412"/>
        <v>-44242.889017981943</v>
      </c>
      <c r="AH3353" s="56">
        <f t="shared" si="413"/>
        <v>41336</v>
      </c>
      <c r="AL3353" s="56"/>
      <c r="BF3353" s="2">
        <v>38989</v>
      </c>
      <c r="BG3353" s="3">
        <v>1.875</v>
      </c>
      <c r="BH3353">
        <v>13</v>
      </c>
      <c r="BI3353">
        <v>7.8333333333333304</v>
      </c>
    </row>
    <row r="3354" spans="1:61" x14ac:dyDescent="0.25">
      <c r="A3354" s="2">
        <v>41337</v>
      </c>
      <c r="B3354" s="7">
        <v>540446</v>
      </c>
      <c r="C3354" s="3">
        <v>33</v>
      </c>
      <c r="D3354" s="7">
        <f t="shared" si="407"/>
        <v>1089</v>
      </c>
      <c r="E3354" s="7">
        <f t="shared" si="408"/>
        <v>35937</v>
      </c>
      <c r="F3354" s="7">
        <f t="shared" si="409"/>
        <v>1185921</v>
      </c>
      <c r="G3354" s="11">
        <v>448694</v>
      </c>
      <c r="H3354">
        <v>0</v>
      </c>
      <c r="I3354">
        <v>0</v>
      </c>
      <c r="J3354">
        <v>16</v>
      </c>
      <c r="K3354" s="3">
        <v>7.3333333333333304</v>
      </c>
      <c r="L3354" s="3">
        <f t="shared" si="410"/>
        <v>241.99999999999991</v>
      </c>
      <c r="M3354" s="5">
        <v>0</v>
      </c>
      <c r="R3354">
        <v>2013</v>
      </c>
      <c r="S3354" s="1" t="s">
        <v>5</v>
      </c>
      <c r="T3354" s="40">
        <f>+'Copy Co'!$B$17</f>
        <v>51399.602684929596</v>
      </c>
      <c r="U3354">
        <f>+'Copy Co'!$B$18*'All Data'!C3354</f>
        <v>1630.5222297526063</v>
      </c>
      <c r="V3354" s="40">
        <f>+D3354*'Copy Co'!$B$19</f>
        <v>457425.8064342349</v>
      </c>
      <c r="W3354" s="40">
        <f>+E3354*'Copy Co'!$B$20</f>
        <v>-277558.61784495186</v>
      </c>
      <c r="X3354" s="40">
        <f>+F3354*'Copy Co'!$B$21</f>
        <v>57500.208218276595</v>
      </c>
      <c r="Y3354" s="40">
        <f>+G3354*'Copy Co'!$B$22</f>
        <v>186738.625855672</v>
      </c>
      <c r="Z3354" s="40">
        <f>+H3354*'Copy Co'!$B$23</f>
        <v>0</v>
      </c>
      <c r="AA3354" s="40">
        <f>+I3354*'Copy Co'!$B$24</f>
        <v>0</v>
      </c>
      <c r="AB3354" s="40">
        <f>+J3354*'Copy Co'!$B$25</f>
        <v>5389.1534284019226</v>
      </c>
      <c r="AC3354" s="40">
        <f>+K3354*'Copy Co'!$B$26</f>
        <v>2297.2182858968613</v>
      </c>
      <c r="AD3354" s="40">
        <f>+L3354*'Copy Co'!$B$27</f>
        <v>44360.413684708335</v>
      </c>
      <c r="AE3354" s="40">
        <f>+M3354*'Copy Co'!$B$28</f>
        <v>0</v>
      </c>
      <c r="AF3354" s="40">
        <f t="shared" si="411"/>
        <v>529182.93297692097</v>
      </c>
      <c r="AG3354" s="25">
        <f t="shared" si="412"/>
        <v>-11263.067023079027</v>
      </c>
      <c r="AH3354" s="56">
        <f t="shared" si="413"/>
        <v>41337</v>
      </c>
      <c r="AL3354" s="56"/>
      <c r="BF3354" s="2">
        <v>41416</v>
      </c>
      <c r="BG3354" s="3">
        <v>1.875</v>
      </c>
      <c r="BH3354">
        <v>24</v>
      </c>
      <c r="BI3354">
        <v>14.9166666666667</v>
      </c>
    </row>
    <row r="3355" spans="1:61" x14ac:dyDescent="0.25">
      <c r="A3355" s="2">
        <v>41338</v>
      </c>
      <c r="B3355" s="7">
        <v>479578</v>
      </c>
      <c r="C3355" s="3">
        <v>25.7916666666667</v>
      </c>
      <c r="D3355" s="7">
        <f t="shared" si="407"/>
        <v>665.21006944444616</v>
      </c>
      <c r="E3355" s="7">
        <f t="shared" si="408"/>
        <v>17156.876374421361</v>
      </c>
      <c r="F3355" s="7">
        <f t="shared" si="409"/>
        <v>442504.43649028486</v>
      </c>
      <c r="G3355" s="11">
        <v>540446</v>
      </c>
      <c r="H3355">
        <v>0</v>
      </c>
      <c r="I3355">
        <v>0</v>
      </c>
      <c r="J3355">
        <v>17</v>
      </c>
      <c r="K3355" s="3">
        <v>8.2916666666666696</v>
      </c>
      <c r="L3355" s="3">
        <f t="shared" si="410"/>
        <v>213.85590277777814</v>
      </c>
      <c r="M3355" s="5">
        <v>0</v>
      </c>
      <c r="R3355">
        <v>2013</v>
      </c>
      <c r="S3355" s="1" t="s">
        <v>6</v>
      </c>
      <c r="T3355" s="40">
        <f>+'Copy Co'!$B$17</f>
        <v>51399.602684929596</v>
      </c>
      <c r="U3355">
        <f>+'Copy Co'!$B$18*'All Data'!C3355</f>
        <v>1274.3601770414957</v>
      </c>
      <c r="V3355" s="40">
        <f>+D3355*'Copy Co'!$B$19</f>
        <v>279416.20979228575</v>
      </c>
      <c r="W3355" s="40">
        <f>+E3355*'Copy Co'!$B$20</f>
        <v>-132510.75195539699</v>
      </c>
      <c r="X3355" s="40">
        <f>+F3355*'Copy Co'!$B$21</f>
        <v>21455.136755064235</v>
      </c>
      <c r="Y3355" s="40">
        <f>+G3355*'Copy Co'!$B$22</f>
        <v>224924.20979374475</v>
      </c>
      <c r="Z3355" s="40">
        <f>+H3355*'Copy Co'!$B$23</f>
        <v>0</v>
      </c>
      <c r="AA3355" s="40">
        <f>+I3355*'Copy Co'!$B$24</f>
        <v>0</v>
      </c>
      <c r="AB3355" s="40">
        <f>+J3355*'Copy Co'!$B$25</f>
        <v>5725.9755176770432</v>
      </c>
      <c r="AC3355" s="40">
        <f>+K3355*'Copy Co'!$B$26</f>
        <v>2597.4229482583851</v>
      </c>
      <c r="AD3355" s="40">
        <f>+L3355*'Copy Co'!$B$27</f>
        <v>39201.389736111603</v>
      </c>
      <c r="AE3355" s="40">
        <f>+M3355*'Copy Co'!$B$28</f>
        <v>0</v>
      </c>
      <c r="AF3355" s="40">
        <f t="shared" si="411"/>
        <v>493483.55544971593</v>
      </c>
      <c r="AG3355" s="25">
        <f t="shared" si="412"/>
        <v>13905.555449715932</v>
      </c>
      <c r="AH3355" s="56">
        <f t="shared" si="413"/>
        <v>41338</v>
      </c>
      <c r="AL3355" s="56"/>
      <c r="BF3355" s="2">
        <v>41746</v>
      </c>
      <c r="BG3355" s="3">
        <v>1.875</v>
      </c>
      <c r="BH3355">
        <v>22</v>
      </c>
      <c r="BI3355">
        <v>15.5833333333333</v>
      </c>
    </row>
    <row r="3356" spans="1:61" x14ac:dyDescent="0.25">
      <c r="A3356" s="2">
        <v>41339</v>
      </c>
      <c r="B3356" s="7">
        <v>380136</v>
      </c>
      <c r="C3356" s="3">
        <v>17.0833333333333</v>
      </c>
      <c r="D3356" s="7">
        <f t="shared" si="407"/>
        <v>291.84027777777663</v>
      </c>
      <c r="E3356" s="7">
        <f t="shared" si="408"/>
        <v>4985.6047453703413</v>
      </c>
      <c r="F3356" s="7">
        <f t="shared" si="409"/>
        <v>85170.747733409822</v>
      </c>
      <c r="G3356" s="11">
        <v>479578</v>
      </c>
      <c r="H3356">
        <v>0</v>
      </c>
      <c r="I3356">
        <v>0</v>
      </c>
      <c r="J3356">
        <v>30</v>
      </c>
      <c r="K3356" s="3">
        <v>15.0416666666667</v>
      </c>
      <c r="L3356" s="3">
        <f t="shared" si="410"/>
        <v>256.9618055555556</v>
      </c>
      <c r="M3356" s="5">
        <v>0</v>
      </c>
      <c r="R3356">
        <v>2013</v>
      </c>
      <c r="S3356" s="1" t="s">
        <v>7</v>
      </c>
      <c r="T3356" s="40">
        <f>+'Copy Co'!$B$17</f>
        <v>51399.602684929596</v>
      </c>
      <c r="U3356">
        <f>+'Copy Co'!$B$18*'All Data'!C3356</f>
        <v>844.08347752344355</v>
      </c>
      <c r="V3356" s="40">
        <f>+D3356*'Copy Co'!$B$19</f>
        <v>122585.19229797117</v>
      </c>
      <c r="W3356" s="40">
        <f>+E3356*'Copy Co'!$B$20</f>
        <v>-38506.207035818938</v>
      </c>
      <c r="X3356" s="40">
        <f>+F3356*'Copy Co'!$B$21</f>
        <v>4129.5632076482116</v>
      </c>
      <c r="Y3356" s="40">
        <f>+G3356*'Copy Co'!$B$22</f>
        <v>199592.008608565</v>
      </c>
      <c r="Z3356" s="40">
        <f>+H3356*'Copy Co'!$B$23</f>
        <v>0</v>
      </c>
      <c r="AA3356" s="40">
        <f>+I3356*'Copy Co'!$B$24</f>
        <v>0</v>
      </c>
      <c r="AB3356" s="40">
        <f>+J3356*'Copy Co'!$B$25</f>
        <v>10104.662678253604</v>
      </c>
      <c r="AC3356" s="40">
        <f>+K3356*'Copy Co'!$B$26</f>
        <v>4711.9079614134607</v>
      </c>
      <c r="AD3356" s="40">
        <f>+L3356*'Copy Co'!$B$27</f>
        <v>47103.02477526461</v>
      </c>
      <c r="AE3356" s="40">
        <f>+M3356*'Copy Co'!$B$28</f>
        <v>0</v>
      </c>
      <c r="AF3356" s="40">
        <f t="shared" si="411"/>
        <v>401963.83865575009</v>
      </c>
      <c r="AG3356" s="25">
        <f t="shared" si="412"/>
        <v>21827.838655750093</v>
      </c>
      <c r="AH3356" s="56">
        <f t="shared" si="413"/>
        <v>41339</v>
      </c>
      <c r="AL3356" s="56"/>
      <c r="BF3356" s="2">
        <v>38069</v>
      </c>
      <c r="BG3356" s="3">
        <v>1.8333333333333399</v>
      </c>
      <c r="BH3356">
        <v>16</v>
      </c>
      <c r="BI3356">
        <v>7.4583333333333304</v>
      </c>
    </row>
    <row r="3357" spans="1:61" x14ac:dyDescent="0.25">
      <c r="A3357" s="2">
        <v>41340</v>
      </c>
      <c r="B3357" s="7">
        <v>394487</v>
      </c>
      <c r="C3357" s="3">
        <v>24.4583333333333</v>
      </c>
      <c r="D3357" s="7">
        <f t="shared" si="407"/>
        <v>598.21006944444287</v>
      </c>
      <c r="E3357" s="7">
        <f t="shared" si="408"/>
        <v>14631.221281828644</v>
      </c>
      <c r="F3357" s="7">
        <f t="shared" si="409"/>
        <v>357855.28718472517</v>
      </c>
      <c r="G3357" s="11">
        <v>380136</v>
      </c>
      <c r="H3357">
        <v>0</v>
      </c>
      <c r="I3357">
        <v>0</v>
      </c>
      <c r="J3357">
        <v>12</v>
      </c>
      <c r="K3357" s="3">
        <v>5</v>
      </c>
      <c r="L3357" s="3">
        <f t="shared" si="410"/>
        <v>122.2916666666665</v>
      </c>
      <c r="M3357" s="5">
        <v>0</v>
      </c>
      <c r="R3357">
        <v>2013</v>
      </c>
      <c r="S3357" s="1" t="s">
        <v>1</v>
      </c>
      <c r="T3357" s="40">
        <f>+'Copy Co'!$B$17</f>
        <v>51399.602684929596</v>
      </c>
      <c r="U3357">
        <f>+'Copy Co'!$B$18*'All Data'!C3357</f>
        <v>1208.4804909908821</v>
      </c>
      <c r="V3357" s="40">
        <f>+D3357*'Copy Co'!$B$19</f>
        <v>251273.39158191363</v>
      </c>
      <c r="W3357" s="40">
        <f>+E3357*'Copy Co'!$B$20</f>
        <v>-113003.91118813488</v>
      </c>
      <c r="X3357" s="40">
        <f>+F3357*'Copy Co'!$B$21</f>
        <v>17350.863611600493</v>
      </c>
      <c r="Y3357" s="40">
        <f>+G3357*'Copy Co'!$B$22</f>
        <v>158205.980642201</v>
      </c>
      <c r="Z3357" s="40">
        <f>+H3357*'Copy Co'!$B$23</f>
        <v>0</v>
      </c>
      <c r="AA3357" s="40">
        <f>+I3357*'Copy Co'!$B$24</f>
        <v>0</v>
      </c>
      <c r="AB3357" s="40">
        <f>+J3357*'Copy Co'!$B$25</f>
        <v>4041.8650713014422</v>
      </c>
      <c r="AC3357" s="40">
        <f>+K3357*'Copy Co'!$B$26</f>
        <v>1566.2851949296787</v>
      </c>
      <c r="AD3357" s="40">
        <f>+L3357*'Copy Co'!$B$27</f>
        <v>22416.979022833821</v>
      </c>
      <c r="AE3357" s="40">
        <f>+M3357*'Copy Co'!$B$28</f>
        <v>0</v>
      </c>
      <c r="AF3357" s="40">
        <f t="shared" si="411"/>
        <v>394459.53711256565</v>
      </c>
      <c r="AG3357" s="25">
        <f t="shared" si="412"/>
        <v>-27.462887434347067</v>
      </c>
      <c r="AH3357" s="56">
        <f t="shared" si="413"/>
        <v>41340</v>
      </c>
      <c r="AL3357" s="56"/>
      <c r="BF3357" s="2">
        <v>41740</v>
      </c>
      <c r="BG3357" s="3">
        <v>1.8333333333333399</v>
      </c>
      <c r="BH3357">
        <v>12</v>
      </c>
      <c r="BI3357">
        <v>6.6666666666666696</v>
      </c>
    </row>
    <row r="3358" spans="1:61" x14ac:dyDescent="0.25">
      <c r="A3358" s="2">
        <v>41341</v>
      </c>
      <c r="B3358" s="7">
        <v>411251</v>
      </c>
      <c r="C3358" s="3">
        <v>24</v>
      </c>
      <c r="D3358" s="7">
        <f t="shared" si="407"/>
        <v>576</v>
      </c>
      <c r="E3358" s="7">
        <f t="shared" si="408"/>
        <v>13824</v>
      </c>
      <c r="F3358" s="7">
        <f t="shared" si="409"/>
        <v>331776</v>
      </c>
      <c r="G3358" s="11">
        <v>394487</v>
      </c>
      <c r="H3358">
        <v>1</v>
      </c>
      <c r="I3358">
        <v>0</v>
      </c>
      <c r="J3358">
        <v>13</v>
      </c>
      <c r="K3358" s="3">
        <v>7.875</v>
      </c>
      <c r="L3358" s="3">
        <f t="shared" si="410"/>
        <v>189</v>
      </c>
      <c r="M3358" s="5">
        <v>0</v>
      </c>
      <c r="R3358">
        <v>2013</v>
      </c>
      <c r="S3358" s="1" t="s">
        <v>2</v>
      </c>
      <c r="T3358" s="40">
        <f>+'Copy Co'!$B$17</f>
        <v>51399.602684929596</v>
      </c>
      <c r="U3358">
        <f>+'Copy Co'!$B$18*'All Data'!C3358</f>
        <v>1185.8343489109866</v>
      </c>
      <c r="V3358" s="40">
        <f>+D3358*'Copy Co'!$B$19</f>
        <v>241944.22819662013</v>
      </c>
      <c r="W3358" s="40">
        <f>+E3358*'Copy Co'!$B$20</f>
        <v>-106769.35562480491</v>
      </c>
      <c r="X3358" s="40">
        <f>+F3358*'Copy Co'!$B$21</f>
        <v>16086.391152384464</v>
      </c>
      <c r="Y3358" s="40">
        <f>+G3358*'Copy Co'!$B$22</f>
        <v>164178.61682555702</v>
      </c>
      <c r="Z3358" s="40">
        <f>+H3358*'Copy Co'!$B$23</f>
        <v>-10610.780657764437</v>
      </c>
      <c r="AA3358" s="40">
        <f>+I3358*'Copy Co'!$B$24</f>
        <v>0</v>
      </c>
      <c r="AB3358" s="40">
        <f>+J3358*'Copy Co'!$B$25</f>
        <v>4378.6871605765618</v>
      </c>
      <c r="AC3358" s="40">
        <f>+K3358*'Copy Co'!$B$26</f>
        <v>2466.8991820142442</v>
      </c>
      <c r="AD3358" s="40">
        <f>+L3358*'Copy Co'!$B$27</f>
        <v>34645.116472768095</v>
      </c>
      <c r="AE3358" s="40">
        <f>+M3358*'Copy Co'!$B$28</f>
        <v>0</v>
      </c>
      <c r="AF3358" s="40">
        <f t="shared" si="411"/>
        <v>398905.23974119173</v>
      </c>
      <c r="AG3358" s="25">
        <f t="shared" si="412"/>
        <v>-12345.760258808266</v>
      </c>
      <c r="AH3358" s="56">
        <f t="shared" si="413"/>
        <v>41341</v>
      </c>
      <c r="AL3358" s="56"/>
      <c r="BF3358" s="2">
        <v>39352</v>
      </c>
      <c r="BG3358" s="3">
        <v>1.75</v>
      </c>
      <c r="BH3358">
        <v>15</v>
      </c>
      <c r="BI3358">
        <v>8.625</v>
      </c>
    </row>
    <row r="3359" spans="1:61" x14ac:dyDescent="0.25">
      <c r="A3359" s="2">
        <v>41342</v>
      </c>
      <c r="B3359" s="7">
        <v>463606</v>
      </c>
      <c r="C3359" s="3">
        <v>26.2083333333333</v>
      </c>
      <c r="D3359" s="7">
        <f t="shared" si="407"/>
        <v>686.87673611110938</v>
      </c>
      <c r="E3359" s="7">
        <f t="shared" si="408"/>
        <v>18001.894458911967</v>
      </c>
      <c r="F3359" s="7">
        <f t="shared" si="409"/>
        <v>471799.6506106506</v>
      </c>
      <c r="G3359" s="11">
        <v>411251</v>
      </c>
      <c r="H3359">
        <v>0</v>
      </c>
      <c r="I3359">
        <v>1</v>
      </c>
      <c r="J3359">
        <v>23</v>
      </c>
      <c r="K3359" s="3">
        <v>10.75</v>
      </c>
      <c r="L3359" s="3">
        <f t="shared" si="410"/>
        <v>281.73958333333297</v>
      </c>
      <c r="M3359" s="5">
        <v>0</v>
      </c>
      <c r="R3359">
        <v>2013</v>
      </c>
      <c r="S3359" s="1" t="s">
        <v>3</v>
      </c>
      <c r="T3359" s="40">
        <f>+'Copy Co'!$B$17</f>
        <v>51399.602684929596</v>
      </c>
      <c r="U3359">
        <f>+'Copy Co'!$B$18*'All Data'!C3359</f>
        <v>1294.9475789323083</v>
      </c>
      <c r="V3359" s="40">
        <f>+D3359*'Copy Co'!$B$19</f>
        <v>288517.12115384702</v>
      </c>
      <c r="W3359" s="40">
        <f>+E3359*'Copy Co'!$B$20</f>
        <v>-139037.23028094452</v>
      </c>
      <c r="X3359" s="40">
        <f>+F3359*'Copy Co'!$B$21</f>
        <v>22875.535678533863</v>
      </c>
      <c r="Y3359" s="40">
        <f>+G3359*'Copy Co'!$B$22</f>
        <v>171155.50157071627</v>
      </c>
      <c r="Z3359" s="40">
        <f>+H3359*'Copy Co'!$B$23</f>
        <v>0</v>
      </c>
      <c r="AA3359" s="40">
        <f>+I3359*'Copy Co'!$B$24</f>
        <v>-10704.382616627605</v>
      </c>
      <c r="AB3359" s="40">
        <f>+J3359*'Copy Co'!$B$25</f>
        <v>7746.9080533277638</v>
      </c>
      <c r="AC3359" s="40">
        <f>+K3359*'Copy Co'!$B$26</f>
        <v>3367.5131690988096</v>
      </c>
      <c r="AD3359" s="40">
        <f>+L3359*'Copy Co'!$B$27</f>
        <v>51644.977140595096</v>
      </c>
      <c r="AE3359" s="40">
        <f>+M3359*'Copy Co'!$B$28</f>
        <v>0</v>
      </c>
      <c r="AF3359" s="40">
        <f t="shared" si="411"/>
        <v>448260.49413240858</v>
      </c>
      <c r="AG3359" s="25">
        <f t="shared" si="412"/>
        <v>-15345.505867591419</v>
      </c>
      <c r="AH3359" s="56">
        <f t="shared" si="413"/>
        <v>41342</v>
      </c>
      <c r="AL3359" s="56"/>
      <c r="BF3359" s="2">
        <v>41391</v>
      </c>
      <c r="BG3359" s="3">
        <v>1.75</v>
      </c>
      <c r="BH3359">
        <v>12</v>
      </c>
      <c r="BI3359">
        <v>6.5416666666666696</v>
      </c>
    </row>
    <row r="3360" spans="1:61" x14ac:dyDescent="0.25">
      <c r="A3360" s="2">
        <v>41343</v>
      </c>
      <c r="B3360" s="7">
        <v>392364</v>
      </c>
      <c r="C3360" s="3">
        <v>24.5833333333333</v>
      </c>
      <c r="D3360" s="7">
        <f t="shared" si="407"/>
        <v>604.34027777777612</v>
      </c>
      <c r="E3360" s="7">
        <f t="shared" si="408"/>
        <v>14856.69849537031</v>
      </c>
      <c r="F3360" s="7">
        <f t="shared" si="409"/>
        <v>365227.17134451959</v>
      </c>
      <c r="G3360" s="11">
        <v>463606</v>
      </c>
      <c r="H3360">
        <v>0</v>
      </c>
      <c r="I3360">
        <v>1</v>
      </c>
      <c r="J3360">
        <v>12</v>
      </c>
      <c r="K3360" s="3">
        <v>5.9166666666666696</v>
      </c>
      <c r="L3360" s="3">
        <f t="shared" si="410"/>
        <v>145.45138888888877</v>
      </c>
      <c r="M3360" s="5">
        <v>0</v>
      </c>
      <c r="R3360">
        <v>2013</v>
      </c>
      <c r="S3360" s="1" t="s">
        <v>4</v>
      </c>
      <c r="T3360" s="40">
        <f>+'Copy Co'!$B$17</f>
        <v>51399.602684929596</v>
      </c>
      <c r="U3360">
        <f>+'Copy Co'!$B$18*'All Data'!C3360</f>
        <v>1214.656711558127</v>
      </c>
      <c r="V3360" s="40">
        <f>+D3360*'Copy Co'!$B$19</f>
        <v>253848.33693589419</v>
      </c>
      <c r="W3360" s="40">
        <f>+E3360*'Copy Co'!$B$20</f>
        <v>-114745.3794171511</v>
      </c>
      <c r="X3360" s="40">
        <f>+F3360*'Copy Co'!$B$21</f>
        <v>17708.294565390159</v>
      </c>
      <c r="Y3360" s="40">
        <f>+G3360*'Copy Co'!$B$22</f>
        <v>192944.74046553925</v>
      </c>
      <c r="Z3360" s="40">
        <f>+H3360*'Copy Co'!$B$23</f>
        <v>0</v>
      </c>
      <c r="AA3360" s="40">
        <f>+I3360*'Copy Co'!$B$24</f>
        <v>-10704.382616627605</v>
      </c>
      <c r="AB3360" s="40">
        <f>+J3360*'Copy Co'!$B$25</f>
        <v>4041.8650713014422</v>
      </c>
      <c r="AC3360" s="40">
        <f>+K3360*'Copy Co'!$B$26</f>
        <v>1853.4374806667875</v>
      </c>
      <c r="AD3360" s="40">
        <f>+L3360*'Copy Co'!$B$27</f>
        <v>26662.329678208669</v>
      </c>
      <c r="AE3360" s="40">
        <f>+M3360*'Copy Co'!$B$28</f>
        <v>0</v>
      </c>
      <c r="AF3360" s="40">
        <f t="shared" si="411"/>
        <v>424223.50155970955</v>
      </c>
      <c r="AG3360" s="25">
        <f t="shared" si="412"/>
        <v>31859.501559709548</v>
      </c>
      <c r="AH3360" s="56">
        <f t="shared" si="413"/>
        <v>41343</v>
      </c>
      <c r="AL3360" s="56"/>
      <c r="BF3360" s="2">
        <v>42532</v>
      </c>
      <c r="BG3360" s="3">
        <v>1.75</v>
      </c>
      <c r="BH3360">
        <v>21</v>
      </c>
      <c r="BI3360">
        <v>9.5416666666666696</v>
      </c>
    </row>
    <row r="3361" spans="1:61" x14ac:dyDescent="0.25">
      <c r="A3361" s="2">
        <v>41344</v>
      </c>
      <c r="B3361" s="7">
        <v>375920</v>
      </c>
      <c r="C3361" s="3">
        <v>17.4166666666667</v>
      </c>
      <c r="D3361" s="7">
        <f t="shared" si="407"/>
        <v>303.34027777777891</v>
      </c>
      <c r="E3361" s="7">
        <f t="shared" si="408"/>
        <v>5283.1765046296596</v>
      </c>
      <c r="F3361" s="7">
        <f t="shared" si="409"/>
        <v>92015.324122300066</v>
      </c>
      <c r="G3361" s="11">
        <v>392364</v>
      </c>
      <c r="H3361">
        <v>0</v>
      </c>
      <c r="I3361">
        <v>0</v>
      </c>
      <c r="J3361">
        <v>13</v>
      </c>
      <c r="K3361" s="3">
        <v>6.2083333333333304</v>
      </c>
      <c r="L3361" s="3">
        <f t="shared" si="410"/>
        <v>108.12847222222237</v>
      </c>
      <c r="M3361" s="5">
        <v>0</v>
      </c>
      <c r="R3361">
        <v>2013</v>
      </c>
      <c r="S3361" s="1" t="s">
        <v>5</v>
      </c>
      <c r="T3361" s="40">
        <f>+'Copy Co'!$B$17</f>
        <v>51399.602684929596</v>
      </c>
      <c r="U3361">
        <f>+'Copy Co'!$B$18*'All Data'!C3361</f>
        <v>860.55339903609945</v>
      </c>
      <c r="V3361" s="40">
        <f>+D3361*'Copy Co'!$B$19</f>
        <v>127415.6760206477</v>
      </c>
      <c r="W3361" s="40">
        <f>+E3361*'Copy Co'!$B$20</f>
        <v>-40804.495880455579</v>
      </c>
      <c r="X3361" s="40">
        <f>+F3361*'Copy Co'!$B$21</f>
        <v>4461.4272757666513</v>
      </c>
      <c r="Y3361" s="40">
        <f>+G3361*'Copy Co'!$B$22</f>
        <v>163295.06121150468</v>
      </c>
      <c r="Z3361" s="40">
        <f>+H3361*'Copy Co'!$B$23</f>
        <v>0</v>
      </c>
      <c r="AA3361" s="40">
        <f>+I3361*'Copy Co'!$B$24</f>
        <v>0</v>
      </c>
      <c r="AB3361" s="40">
        <f>+J3361*'Copy Co'!$B$25</f>
        <v>4378.6871605765618</v>
      </c>
      <c r="AC3361" s="40">
        <f>+K3361*'Copy Co'!$B$26</f>
        <v>1944.8041170376837</v>
      </c>
      <c r="AD3361" s="40">
        <f>+L3361*'Copy Co'!$B$27</f>
        <v>19820.759334187107</v>
      </c>
      <c r="AE3361" s="40">
        <f>+M3361*'Copy Co'!$B$28</f>
        <v>0</v>
      </c>
      <c r="AF3361" s="40">
        <f t="shared" si="411"/>
        <v>332772.07532323053</v>
      </c>
      <c r="AG3361" s="25">
        <f t="shared" si="412"/>
        <v>-43147.924676769471</v>
      </c>
      <c r="AH3361" s="56">
        <f t="shared" si="413"/>
        <v>41344</v>
      </c>
      <c r="AL3361" s="56"/>
      <c r="BF3361" s="2">
        <v>40456</v>
      </c>
      <c r="BG3361" s="3">
        <v>1.7083333333333399</v>
      </c>
      <c r="BH3361">
        <v>17</v>
      </c>
      <c r="BI3361">
        <v>7.2916666666666696</v>
      </c>
    </row>
    <row r="3362" spans="1:61" x14ac:dyDescent="0.25">
      <c r="A3362" s="2">
        <v>41345</v>
      </c>
      <c r="B3362" s="7">
        <v>305582</v>
      </c>
      <c r="C3362" s="3">
        <v>17.125</v>
      </c>
      <c r="D3362" s="7">
        <f t="shared" si="407"/>
        <v>293.265625</v>
      </c>
      <c r="E3362" s="7">
        <f t="shared" si="408"/>
        <v>5022.173828125</v>
      </c>
      <c r="F3362" s="7">
        <f t="shared" si="409"/>
        <v>86004.726806640625</v>
      </c>
      <c r="G3362" s="11">
        <v>375920</v>
      </c>
      <c r="H3362">
        <v>0</v>
      </c>
      <c r="I3362">
        <v>0</v>
      </c>
      <c r="J3362">
        <v>12</v>
      </c>
      <c r="K3362" s="3">
        <v>5.875</v>
      </c>
      <c r="L3362" s="3">
        <f t="shared" si="410"/>
        <v>100.609375</v>
      </c>
      <c r="M3362" s="5">
        <v>0</v>
      </c>
      <c r="R3362">
        <v>2013</v>
      </c>
      <c r="S3362" s="1" t="s">
        <v>6</v>
      </c>
      <c r="T3362" s="40">
        <f>+'Copy Co'!$B$17</f>
        <v>51399.602684929596</v>
      </c>
      <c r="U3362">
        <f>+'Copy Co'!$B$18*'All Data'!C3362</f>
        <v>846.14221771252676</v>
      </c>
      <c r="V3362" s="40">
        <f>+D3362*'Copy Co'!$B$19</f>
        <v>123183.89808545906</v>
      </c>
      <c r="W3362" s="40">
        <f>+E3362*'Copy Co'!$B$20</f>
        <v>-38788.647530719478</v>
      </c>
      <c r="X3362" s="40">
        <f>+F3362*'Copy Co'!$B$21</f>
        <v>4169.9992656659515</v>
      </c>
      <c r="Y3362" s="40">
        <f>+G3362*'Copy Co'!$B$22</f>
        <v>156451.35489144988</v>
      </c>
      <c r="Z3362" s="40">
        <f>+H3362*'Copy Co'!$B$23</f>
        <v>0</v>
      </c>
      <c r="AA3362" s="40">
        <f>+I3362*'Copy Co'!$B$24</f>
        <v>0</v>
      </c>
      <c r="AB3362" s="40">
        <f>+J3362*'Copy Co'!$B$25</f>
        <v>4041.8650713014422</v>
      </c>
      <c r="AC3362" s="40">
        <f>+K3362*'Copy Co'!$B$26</f>
        <v>1840.3851040423726</v>
      </c>
      <c r="AD3362" s="40">
        <f>+L3362*'Copy Co'!$B$27</f>
        <v>18442.452460991546</v>
      </c>
      <c r="AE3362" s="40">
        <f>+M3362*'Copy Co'!$B$28</f>
        <v>0</v>
      </c>
      <c r="AF3362" s="40">
        <f t="shared" si="411"/>
        <v>321587.0522508329</v>
      </c>
      <c r="AG3362" s="25">
        <f t="shared" si="412"/>
        <v>16005.052250832901</v>
      </c>
      <c r="AH3362" s="56">
        <f t="shared" si="413"/>
        <v>41345</v>
      </c>
      <c r="AL3362" s="56"/>
      <c r="BF3362" s="2">
        <v>40071</v>
      </c>
      <c r="BG3362" s="3">
        <v>1.6666666666666601</v>
      </c>
      <c r="BH3362">
        <v>16</v>
      </c>
      <c r="BI3362">
        <v>5.9583333333333304</v>
      </c>
    </row>
    <row r="3363" spans="1:61" x14ac:dyDescent="0.25">
      <c r="A3363" s="2">
        <v>41346</v>
      </c>
      <c r="B3363" s="7">
        <v>266342</v>
      </c>
      <c r="C3363" s="3">
        <v>12.25</v>
      </c>
      <c r="D3363" s="7">
        <f t="shared" si="407"/>
        <v>150.0625</v>
      </c>
      <c r="E3363" s="7">
        <f t="shared" si="408"/>
        <v>1838.265625</v>
      </c>
      <c r="F3363" s="7">
        <f t="shared" si="409"/>
        <v>22518.75390625</v>
      </c>
      <c r="G3363" s="11">
        <v>305582</v>
      </c>
      <c r="H3363">
        <v>0</v>
      </c>
      <c r="I3363">
        <v>0</v>
      </c>
      <c r="J3363">
        <v>15</v>
      </c>
      <c r="K3363" s="3">
        <v>7.25</v>
      </c>
      <c r="L3363" s="3">
        <f t="shared" si="410"/>
        <v>88.8125</v>
      </c>
      <c r="M3363" s="5">
        <v>0</v>
      </c>
      <c r="R3363">
        <v>2013</v>
      </c>
      <c r="S3363" s="1" t="s">
        <v>7</v>
      </c>
      <c r="T3363" s="40">
        <f>+'Copy Co'!$B$17</f>
        <v>51399.602684929596</v>
      </c>
      <c r="U3363">
        <f>+'Copy Co'!$B$18*'All Data'!C3363</f>
        <v>605.26961558998266</v>
      </c>
      <c r="V3363" s="40">
        <f>+D3363*'Copy Co'!$B$19</f>
        <v>63032.562055130744</v>
      </c>
      <c r="W3363" s="40">
        <f>+E3363*'Copy Co'!$B$20</f>
        <v>-14197.803548067077</v>
      </c>
      <c r="X3363" s="40">
        <f>+F3363*'Copy Co'!$B$21</f>
        <v>1091.8375156738978</v>
      </c>
      <c r="Y3363" s="40">
        <f>+G3363*'Copy Co'!$B$22</f>
        <v>127177.90468833539</v>
      </c>
      <c r="Z3363" s="40">
        <f>+H3363*'Copy Co'!$B$23</f>
        <v>0</v>
      </c>
      <c r="AA3363" s="40">
        <f>+I3363*'Copy Co'!$B$24</f>
        <v>0</v>
      </c>
      <c r="AB3363" s="40">
        <f>+J3363*'Copy Co'!$B$25</f>
        <v>5052.331339126802</v>
      </c>
      <c r="AC3363" s="40">
        <f>+K3363*'Copy Co'!$B$26</f>
        <v>2271.1135326480344</v>
      </c>
      <c r="AD3363" s="40">
        <f>+L3363*'Copy Co'!$B$27</f>
        <v>16279.996861046118</v>
      </c>
      <c r="AE3363" s="40">
        <f>+M3363*'Copy Co'!$B$28</f>
        <v>0</v>
      </c>
      <c r="AF3363" s="40">
        <f t="shared" si="411"/>
        <v>252712.81474441351</v>
      </c>
      <c r="AG3363" s="25">
        <f t="shared" si="412"/>
        <v>-13629.18525558649</v>
      </c>
      <c r="AH3363" s="56">
        <f t="shared" si="413"/>
        <v>41346</v>
      </c>
      <c r="AL3363" s="56"/>
      <c r="BF3363" s="2">
        <v>40287</v>
      </c>
      <c r="BG3363" s="3">
        <v>1.6666666666666601</v>
      </c>
      <c r="BH3363">
        <v>13</v>
      </c>
      <c r="BI3363">
        <v>8</v>
      </c>
    </row>
    <row r="3364" spans="1:61" x14ac:dyDescent="0.25">
      <c r="A3364" s="2">
        <v>41347</v>
      </c>
      <c r="B3364" s="7">
        <v>215170</v>
      </c>
      <c r="C3364" s="3">
        <v>8.2083333333333393</v>
      </c>
      <c r="D3364" s="7">
        <f t="shared" si="407"/>
        <v>67.376736111111214</v>
      </c>
      <c r="E3364" s="7">
        <f t="shared" si="408"/>
        <v>553.05070891203832</v>
      </c>
      <c r="F3364" s="7">
        <f t="shared" si="409"/>
        <v>4539.6245689863181</v>
      </c>
      <c r="G3364" s="11">
        <v>266342</v>
      </c>
      <c r="H3364">
        <v>0</v>
      </c>
      <c r="I3364">
        <v>0</v>
      </c>
      <c r="J3364">
        <v>12</v>
      </c>
      <c r="K3364" s="3">
        <v>3.9583333333333299</v>
      </c>
      <c r="L3364" s="3">
        <f t="shared" si="410"/>
        <v>32.491319444444443</v>
      </c>
      <c r="M3364" s="5">
        <v>0</v>
      </c>
      <c r="R3364">
        <v>2013</v>
      </c>
      <c r="S3364" s="1" t="s">
        <v>1</v>
      </c>
      <c r="T3364" s="40">
        <f>+'Copy Co'!$B$17</f>
        <v>51399.602684929596</v>
      </c>
      <c r="U3364">
        <f>+'Copy Co'!$B$18*'All Data'!C3364</f>
        <v>405.57181724907031</v>
      </c>
      <c r="V3364" s="40">
        <f>+D3364*'Copy Co'!$B$19</f>
        <v>28301.063223628727</v>
      </c>
      <c r="W3364" s="40">
        <f>+E3364*'Copy Co'!$B$20</f>
        <v>-4271.4748132508603</v>
      </c>
      <c r="X3364" s="40">
        <f>+F3364*'Copy Co'!$B$21</f>
        <v>220.10686879608122</v>
      </c>
      <c r="Y3364" s="40">
        <f>+G3364*'Copy Co'!$B$22</f>
        <v>110846.9003099025</v>
      </c>
      <c r="Z3364" s="40">
        <f>+H3364*'Copy Co'!$B$23</f>
        <v>0</v>
      </c>
      <c r="AA3364" s="40">
        <f>+I3364*'Copy Co'!$B$24</f>
        <v>0</v>
      </c>
      <c r="AB3364" s="40">
        <f>+J3364*'Copy Co'!$B$25</f>
        <v>4041.8650713014422</v>
      </c>
      <c r="AC3364" s="40">
        <f>+K3364*'Copy Co'!$B$26</f>
        <v>1239.975779319328</v>
      </c>
      <c r="AD3364" s="40">
        <f>+L3364*'Copy Co'!$B$27</f>
        <v>5955.9023624692718</v>
      </c>
      <c r="AE3364" s="40">
        <f>+M3364*'Copy Co'!$B$28</f>
        <v>0</v>
      </c>
      <c r="AF3364" s="40">
        <f t="shared" si="411"/>
        <v>198139.51330434514</v>
      </c>
      <c r="AG3364" s="25">
        <f t="shared" si="412"/>
        <v>-17030.486695654865</v>
      </c>
      <c r="AH3364" s="56">
        <f t="shared" si="413"/>
        <v>41347</v>
      </c>
      <c r="AL3364" s="56"/>
      <c r="BF3364" s="2">
        <v>40670</v>
      </c>
      <c r="BG3364" s="3">
        <v>1.6666666666666601</v>
      </c>
      <c r="BH3364">
        <v>16</v>
      </c>
      <c r="BI3364">
        <v>9.5416666666666696</v>
      </c>
    </row>
    <row r="3365" spans="1:61" x14ac:dyDescent="0.25">
      <c r="A3365" s="2">
        <v>41348</v>
      </c>
      <c r="B3365" s="7">
        <v>198580</v>
      </c>
      <c r="C3365" s="3">
        <v>9.8333333333333393</v>
      </c>
      <c r="D3365" s="7">
        <f t="shared" si="407"/>
        <v>96.694444444444557</v>
      </c>
      <c r="E3365" s="7">
        <f t="shared" si="408"/>
        <v>950.8287037037054</v>
      </c>
      <c r="F3365" s="7">
        <f t="shared" si="409"/>
        <v>9349.8155864197743</v>
      </c>
      <c r="G3365" s="11">
        <v>215170</v>
      </c>
      <c r="H3365">
        <v>1</v>
      </c>
      <c r="I3365">
        <v>0</v>
      </c>
      <c r="J3365">
        <v>10</v>
      </c>
      <c r="K3365" s="3">
        <v>3.2916666666666701</v>
      </c>
      <c r="L3365" s="3">
        <f t="shared" si="410"/>
        <v>32.368055555555607</v>
      </c>
      <c r="M3365" s="5">
        <v>0</v>
      </c>
      <c r="R3365">
        <v>2013</v>
      </c>
      <c r="S3365" s="1" t="s">
        <v>2</v>
      </c>
      <c r="T3365" s="40">
        <f>+'Copy Co'!$B$17</f>
        <v>51399.602684929596</v>
      </c>
      <c r="U3365">
        <f>+'Copy Co'!$B$18*'All Data'!C3365</f>
        <v>485.86268462325171</v>
      </c>
      <c r="V3365" s="40">
        <f>+D3365*'Copy Co'!$B$19</f>
        <v>40615.733909743227</v>
      </c>
      <c r="W3365" s="40">
        <f>+E3365*'Copy Co'!$B$20</f>
        <v>-7343.7042826977131</v>
      </c>
      <c r="X3365" s="40">
        <f>+F3365*'Copy Co'!$B$21</f>
        <v>453.33234087399154</v>
      </c>
      <c r="Y3365" s="40">
        <f>+G3365*'Copy Co'!$B$22</f>
        <v>89550.005405387506</v>
      </c>
      <c r="Z3365" s="40">
        <f>+H3365*'Copy Co'!$B$23</f>
        <v>-10610.780657764437</v>
      </c>
      <c r="AA3365" s="40">
        <f>+I3365*'Copy Co'!$B$24</f>
        <v>0</v>
      </c>
      <c r="AB3365" s="40">
        <f>+J3365*'Copy Co'!$B$25</f>
        <v>3368.2208927512015</v>
      </c>
      <c r="AC3365" s="40">
        <f>+K3365*'Copy Co'!$B$26</f>
        <v>1031.1377533287064</v>
      </c>
      <c r="AD3365" s="40">
        <f>+L3365*'Copy Co'!$B$27</f>
        <v>5933.3071678267315</v>
      </c>
      <c r="AE3365" s="40">
        <f>+M3365*'Copy Co'!$B$28</f>
        <v>0</v>
      </c>
      <c r="AF3365" s="40">
        <f t="shared" si="411"/>
        <v>174882.71789900208</v>
      </c>
      <c r="AG3365" s="25">
        <f t="shared" si="412"/>
        <v>-23697.282100997923</v>
      </c>
      <c r="AH3365" s="56">
        <f t="shared" si="413"/>
        <v>41348</v>
      </c>
      <c r="AL3365" s="56"/>
      <c r="BF3365" s="2">
        <v>41392</v>
      </c>
      <c r="BG3365" s="3">
        <v>1.6666666666666601</v>
      </c>
      <c r="BH3365">
        <v>15</v>
      </c>
      <c r="BI3365">
        <v>6.1666666666666696</v>
      </c>
    </row>
    <row r="3366" spans="1:61" x14ac:dyDescent="0.25">
      <c r="A3366" s="2">
        <v>41349</v>
      </c>
      <c r="B3366" s="7">
        <v>229280</v>
      </c>
      <c r="C3366" s="3">
        <v>13.2916666666667</v>
      </c>
      <c r="D3366" s="7">
        <f t="shared" si="407"/>
        <v>176.66840277777865</v>
      </c>
      <c r="E3366" s="7">
        <f t="shared" si="408"/>
        <v>2348.2175202546473</v>
      </c>
      <c r="F3366" s="7">
        <f t="shared" si="409"/>
        <v>31211.724540051429</v>
      </c>
      <c r="G3366" s="11">
        <v>198580</v>
      </c>
      <c r="H3366">
        <v>0</v>
      </c>
      <c r="I3366">
        <v>1</v>
      </c>
      <c r="J3366">
        <v>15</v>
      </c>
      <c r="K3366" s="3">
        <v>6.625</v>
      </c>
      <c r="L3366" s="3">
        <f t="shared" si="410"/>
        <v>88.057291666666885</v>
      </c>
      <c r="M3366" s="5">
        <v>0</v>
      </c>
      <c r="R3366">
        <v>2013</v>
      </c>
      <c r="S3366" s="1" t="s">
        <v>3</v>
      </c>
      <c r="T3366" s="40">
        <f>+'Copy Co'!$B$17</f>
        <v>51399.602684929596</v>
      </c>
      <c r="U3366">
        <f>+'Copy Co'!$B$18*'All Data'!C3366</f>
        <v>656.73812031702369</v>
      </c>
      <c r="V3366" s="40">
        <f>+D3366*'Copy Co'!$B$19</f>
        <v>74208.160341665411</v>
      </c>
      <c r="W3366" s="40">
        <f>+E3366*'Copy Co'!$B$20</f>
        <v>-18136.405635450374</v>
      </c>
      <c r="X3366" s="40">
        <f>+F3366*'Copy Co'!$B$21</f>
        <v>1513.3222701212396</v>
      </c>
      <c r="Y3366" s="40">
        <f>+G3366*'Copy Co'!$B$22</f>
        <v>82645.536428878797</v>
      </c>
      <c r="Z3366" s="40">
        <f>+H3366*'Copy Co'!$B$23</f>
        <v>0</v>
      </c>
      <c r="AA3366" s="40">
        <f>+I3366*'Copy Co'!$B$24</f>
        <v>-10704.382616627605</v>
      </c>
      <c r="AB3366" s="40">
        <f>+J3366*'Copy Co'!$B$25</f>
        <v>5052.331339126802</v>
      </c>
      <c r="AC3366" s="40">
        <f>+K3366*'Copy Co'!$B$26</f>
        <v>2075.3278832818246</v>
      </c>
      <c r="AD3366" s="40">
        <f>+L3366*'Copy Co'!$B$27</f>
        <v>16141.561513588282</v>
      </c>
      <c r="AE3366" s="40">
        <f>+M3366*'Copy Co'!$B$28</f>
        <v>0</v>
      </c>
      <c r="AF3366" s="40">
        <f t="shared" si="411"/>
        <v>204851.79232983099</v>
      </c>
      <c r="AG3366" s="25">
        <f t="shared" si="412"/>
        <v>-24428.207670169009</v>
      </c>
      <c r="AH3366" s="56">
        <f t="shared" si="413"/>
        <v>41349</v>
      </c>
      <c r="AL3366" s="56"/>
      <c r="BF3366" s="2">
        <v>42262</v>
      </c>
      <c r="BG3366" s="3">
        <v>1.6666666666666601</v>
      </c>
      <c r="BH3366">
        <v>29</v>
      </c>
      <c r="BI3366">
        <v>15.5</v>
      </c>
    </row>
    <row r="3367" spans="1:61" x14ac:dyDescent="0.25">
      <c r="A3367" s="2">
        <v>41350</v>
      </c>
      <c r="B3367" s="7">
        <v>374194</v>
      </c>
      <c r="C3367" s="3">
        <v>24.6666666666667</v>
      </c>
      <c r="D3367" s="7">
        <f t="shared" si="407"/>
        <v>608.44444444444605</v>
      </c>
      <c r="E3367" s="7">
        <f t="shared" si="408"/>
        <v>15008.296296296356</v>
      </c>
      <c r="F3367" s="7">
        <f t="shared" si="409"/>
        <v>370204.64197531057</v>
      </c>
      <c r="G3367" s="11">
        <v>229280</v>
      </c>
      <c r="H3367">
        <v>0</v>
      </c>
      <c r="I3367">
        <v>1</v>
      </c>
      <c r="J3367">
        <v>18</v>
      </c>
      <c r="K3367" s="3">
        <v>8.4166666666666696</v>
      </c>
      <c r="L3367" s="3">
        <f t="shared" si="410"/>
        <v>207.61111111111146</v>
      </c>
      <c r="M3367" s="5">
        <v>0</v>
      </c>
      <c r="R3367">
        <v>2013</v>
      </c>
      <c r="S3367" s="1" t="s">
        <v>4</v>
      </c>
      <c r="T3367" s="40">
        <f>+'Copy Co'!$B$17</f>
        <v>51399.602684929596</v>
      </c>
      <c r="U3367">
        <f>+'Copy Co'!$B$18*'All Data'!C3367</f>
        <v>1218.7741919362934</v>
      </c>
      <c r="V3367" s="40">
        <f>+D3367*'Copy Co'!$B$19</f>
        <v>255572.25956880697</v>
      </c>
      <c r="W3367" s="40">
        <f>+E3367*'Copy Co'!$B$20</f>
        <v>-115916.24165087588</v>
      </c>
      <c r="X3367" s="40">
        <f>+F3367*'Copy Co'!$B$21</f>
        <v>17949.630706390137</v>
      </c>
      <c r="Y3367" s="40">
        <f>+G3367*'Copy Co'!$B$22</f>
        <v>95422.341587336748</v>
      </c>
      <c r="Z3367" s="40">
        <f>+H3367*'Copy Co'!$B$23</f>
        <v>0</v>
      </c>
      <c r="AA3367" s="40">
        <f>+I3367*'Copy Co'!$B$24</f>
        <v>-10704.382616627605</v>
      </c>
      <c r="AB3367" s="40">
        <f>+J3367*'Copy Co'!$B$25</f>
        <v>6062.7976069521628</v>
      </c>
      <c r="AC3367" s="40">
        <f>+K3367*'Copy Co'!$B$26</f>
        <v>2636.580078131627</v>
      </c>
      <c r="AD3367" s="40">
        <f>+L3367*'Copy Co'!$B$27</f>
        <v>38056.6726216151</v>
      </c>
      <c r="AE3367" s="40">
        <f>+M3367*'Copy Co'!$B$28</f>
        <v>0</v>
      </c>
      <c r="AF3367" s="40">
        <f t="shared" si="411"/>
        <v>341698.03477859509</v>
      </c>
      <c r="AG3367" s="25">
        <f t="shared" si="412"/>
        <v>-32495.965221404913</v>
      </c>
      <c r="AH3367" s="56">
        <f t="shared" si="413"/>
        <v>41350</v>
      </c>
      <c r="AL3367" s="56"/>
      <c r="BF3367" s="2">
        <v>39557</v>
      </c>
      <c r="BG3367" s="3">
        <v>1.625</v>
      </c>
      <c r="BH3367">
        <v>37</v>
      </c>
      <c r="BI3367">
        <v>21.6666666666667</v>
      </c>
    </row>
    <row r="3368" spans="1:61" x14ac:dyDescent="0.25">
      <c r="A3368" s="2">
        <v>41351</v>
      </c>
      <c r="B3368" s="7">
        <v>374219</v>
      </c>
      <c r="C3368" s="3">
        <v>21.9583333333333</v>
      </c>
      <c r="D3368" s="7">
        <f t="shared" si="407"/>
        <v>482.16840277777629</v>
      </c>
      <c r="E3368" s="7">
        <f t="shared" si="408"/>
        <v>10587.614510995321</v>
      </c>
      <c r="F3368" s="7">
        <f t="shared" si="409"/>
        <v>232486.36863727192</v>
      </c>
      <c r="G3368" s="11">
        <v>374194</v>
      </c>
      <c r="H3368">
        <v>0</v>
      </c>
      <c r="I3368">
        <v>0</v>
      </c>
      <c r="J3368">
        <v>12</v>
      </c>
      <c r="K3368" s="3">
        <v>3.7083333333333299</v>
      </c>
      <c r="L3368" s="3">
        <f t="shared" si="410"/>
        <v>81.428819444444244</v>
      </c>
      <c r="M3368" s="5">
        <v>0</v>
      </c>
      <c r="R3368">
        <v>2013</v>
      </c>
      <c r="S3368" s="1" t="s">
        <v>5</v>
      </c>
      <c r="T3368" s="40">
        <f>+'Copy Co'!$B$17</f>
        <v>51399.602684929596</v>
      </c>
      <c r="U3368">
        <f>+'Copy Co'!$B$18*'All Data'!C3368</f>
        <v>1084.9560796459878</v>
      </c>
      <c r="V3368" s="40">
        <f>+D3368*'Copy Co'!$B$19</f>
        <v>202531.01053969818</v>
      </c>
      <c r="W3368" s="40">
        <f>+E3368*'Copy Co'!$B$20</f>
        <v>-81773.204495283891</v>
      </c>
      <c r="X3368" s="40">
        <f>+F3368*'Copy Co'!$B$21</f>
        <v>11272.264007934884</v>
      </c>
      <c r="Y3368" s="40">
        <f>+G3368*'Copy Co'!$B$22</f>
        <v>155733.02376104277</v>
      </c>
      <c r="Z3368" s="40">
        <f>+H3368*'Copy Co'!$B$23</f>
        <v>0</v>
      </c>
      <c r="AA3368" s="40">
        <f>+I3368*'Copy Co'!$B$24</f>
        <v>0</v>
      </c>
      <c r="AB3368" s="40">
        <f>+J3368*'Copy Co'!$B$25</f>
        <v>4041.8650713014422</v>
      </c>
      <c r="AC3368" s="40">
        <f>+K3368*'Copy Co'!$B$26</f>
        <v>1161.6615195728441</v>
      </c>
      <c r="AD3368" s="40">
        <f>+L3368*'Copy Co'!$B$27</f>
        <v>14926.512877739546</v>
      </c>
      <c r="AE3368" s="40">
        <f>+M3368*'Copy Co'!$B$28</f>
        <v>0</v>
      </c>
      <c r="AF3368" s="40">
        <f t="shared" si="411"/>
        <v>360377.69204658136</v>
      </c>
      <c r="AG3368" s="25">
        <f t="shared" si="412"/>
        <v>-13841.30795341864</v>
      </c>
      <c r="AH3368" s="56">
        <f t="shared" si="413"/>
        <v>41351</v>
      </c>
      <c r="AL3368" s="56"/>
      <c r="BF3368" s="2">
        <v>39752</v>
      </c>
      <c r="BG3368" s="3">
        <v>1.625</v>
      </c>
      <c r="BH3368">
        <v>18</v>
      </c>
      <c r="BI3368">
        <v>12.9166666666667</v>
      </c>
    </row>
    <row r="3369" spans="1:61" x14ac:dyDescent="0.25">
      <c r="A3369" s="2">
        <v>41352</v>
      </c>
      <c r="B3369" s="7">
        <v>333017</v>
      </c>
      <c r="C3369" s="3">
        <v>17.875</v>
      </c>
      <c r="D3369" s="7">
        <f t="shared" si="407"/>
        <v>319.515625</v>
      </c>
      <c r="E3369" s="7">
        <f t="shared" si="408"/>
        <v>5711.341796875</v>
      </c>
      <c r="F3369" s="7">
        <f t="shared" si="409"/>
        <v>102090.23461914062</v>
      </c>
      <c r="G3369" s="11">
        <v>374219</v>
      </c>
      <c r="H3369">
        <v>0</v>
      </c>
      <c r="I3369">
        <v>0</v>
      </c>
      <c r="J3369">
        <v>22</v>
      </c>
      <c r="K3369" s="3">
        <v>7.4166666666666696</v>
      </c>
      <c r="L3369" s="3">
        <f t="shared" si="410"/>
        <v>132.57291666666671</v>
      </c>
      <c r="M3369" s="5">
        <v>0</v>
      </c>
      <c r="R3369">
        <v>2013</v>
      </c>
      <c r="S3369" s="1" t="s">
        <v>6</v>
      </c>
      <c r="T3369" s="40">
        <f>+'Copy Co'!$B$17</f>
        <v>51399.602684929596</v>
      </c>
      <c r="U3369">
        <f>+'Copy Co'!$B$18*'All Data'!C3369</f>
        <v>883.19954111599509</v>
      </c>
      <c r="V3369" s="40">
        <f>+D3369*'Copy Co'!$B$19</f>
        <v>134210.00223504461</v>
      </c>
      <c r="W3369" s="40">
        <f>+E3369*'Copy Co'!$B$20</f>
        <v>-44111.42096392934</v>
      </c>
      <c r="X3369" s="40">
        <f>+F3369*'Copy Co'!$B$21</f>
        <v>4949.9163499535771</v>
      </c>
      <c r="Y3369" s="40">
        <f>+G3369*'Copy Co'!$B$22</f>
        <v>155743.42832550406</v>
      </c>
      <c r="Z3369" s="40">
        <f>+H3369*'Copy Co'!$B$23</f>
        <v>0</v>
      </c>
      <c r="AA3369" s="40">
        <f>+I3369*'Copy Co'!$B$24</f>
        <v>0</v>
      </c>
      <c r="AB3369" s="40">
        <f>+J3369*'Copy Co'!$B$25</f>
        <v>7410.0859640526432</v>
      </c>
      <c r="AC3369" s="40">
        <f>+K3369*'Copy Co'!$B$26</f>
        <v>2323.3230391456914</v>
      </c>
      <c r="AD3369" s="40">
        <f>+L3369*'Copy Co'!$B$27</f>
        <v>24301.609201329346</v>
      </c>
      <c r="AE3369" s="40">
        <f>+M3369*'Copy Co'!$B$28</f>
        <v>0</v>
      </c>
      <c r="AF3369" s="40">
        <f t="shared" si="411"/>
        <v>337109.74637714616</v>
      </c>
      <c r="AG3369" s="25">
        <f t="shared" si="412"/>
        <v>4092.7463771461626</v>
      </c>
      <c r="AH3369" s="56">
        <f t="shared" si="413"/>
        <v>41352</v>
      </c>
      <c r="AL3369" s="56"/>
      <c r="BF3369" s="2">
        <v>42998</v>
      </c>
      <c r="BG3369" s="3">
        <v>1.625</v>
      </c>
      <c r="BH3369">
        <v>22</v>
      </c>
      <c r="BI3369">
        <v>13.625</v>
      </c>
    </row>
    <row r="3370" spans="1:61" x14ac:dyDescent="0.25">
      <c r="A3370" s="2">
        <v>41353</v>
      </c>
      <c r="B3370" s="7">
        <v>347499</v>
      </c>
      <c r="C3370" s="3">
        <v>15.2916666666667</v>
      </c>
      <c r="D3370" s="7">
        <f t="shared" si="407"/>
        <v>233.83506944444545</v>
      </c>
      <c r="E3370" s="7">
        <f t="shared" si="408"/>
        <v>3575.7279369213193</v>
      </c>
      <c r="F3370" s="7">
        <f t="shared" si="409"/>
        <v>54678.839702088626</v>
      </c>
      <c r="G3370" s="11">
        <v>333017</v>
      </c>
      <c r="H3370">
        <v>0</v>
      </c>
      <c r="I3370">
        <v>0</v>
      </c>
      <c r="J3370">
        <v>25</v>
      </c>
      <c r="K3370" s="3">
        <v>11.8333333333333</v>
      </c>
      <c r="L3370" s="3">
        <f t="shared" si="410"/>
        <v>180.95138888888877</v>
      </c>
      <c r="M3370" s="5">
        <v>0</v>
      </c>
      <c r="R3370">
        <v>2013</v>
      </c>
      <c r="S3370" s="1" t="s">
        <v>7</v>
      </c>
      <c r="T3370" s="40">
        <f>+'Copy Co'!$B$17</f>
        <v>51399.602684929596</v>
      </c>
      <c r="U3370">
        <f>+'Copy Co'!$B$18*'All Data'!C3370</f>
        <v>755.5576493929392</v>
      </c>
      <c r="V3370" s="40">
        <f>+D3370*'Copy Co'!$B$19</f>
        <v>98220.564934096226</v>
      </c>
      <c r="W3370" s="40">
        <f>+E3370*'Copy Co'!$B$20</f>
        <v>-27617.054956214</v>
      </c>
      <c r="X3370" s="40">
        <f>+F3370*'Copy Co'!$B$21</f>
        <v>2651.1417438462304</v>
      </c>
      <c r="Y3370" s="40">
        <f>+G3370*'Copy Co'!$B$22</f>
        <v>138595.87372814951</v>
      </c>
      <c r="Z3370" s="40">
        <f>+H3370*'Copy Co'!$B$23</f>
        <v>0</v>
      </c>
      <c r="AA3370" s="40">
        <f>+I3370*'Copy Co'!$B$24</f>
        <v>0</v>
      </c>
      <c r="AB3370" s="40">
        <f>+J3370*'Copy Co'!$B$25</f>
        <v>8420.552231878004</v>
      </c>
      <c r="AC3370" s="40">
        <f>+K3370*'Copy Co'!$B$26</f>
        <v>3706.8749613335626</v>
      </c>
      <c r="AD3370" s="40">
        <f>+L3370*'Copy Co'!$B$27</f>
        <v>33169.745735262994</v>
      </c>
      <c r="AE3370" s="40">
        <f>+M3370*'Copy Co'!$B$28</f>
        <v>0</v>
      </c>
      <c r="AF3370" s="40">
        <f t="shared" si="411"/>
        <v>309302.85871267505</v>
      </c>
      <c r="AG3370" s="25">
        <f t="shared" si="412"/>
        <v>-38196.14128732495</v>
      </c>
      <c r="AH3370" s="56">
        <f t="shared" si="413"/>
        <v>41353</v>
      </c>
      <c r="AL3370" s="56"/>
      <c r="BF3370" s="2">
        <v>42666</v>
      </c>
      <c r="BG3370" s="3">
        <v>1.5833333333333399</v>
      </c>
      <c r="BH3370">
        <v>17</v>
      </c>
      <c r="BI3370">
        <v>7.25</v>
      </c>
    </row>
    <row r="3371" spans="1:61" x14ac:dyDescent="0.25">
      <c r="A3371" s="2">
        <v>41354</v>
      </c>
      <c r="B3371" s="7">
        <v>435592</v>
      </c>
      <c r="C3371" s="3">
        <v>27.9166666666667</v>
      </c>
      <c r="D3371" s="7">
        <f t="shared" si="407"/>
        <v>779.34027777777965</v>
      </c>
      <c r="E3371" s="7">
        <f t="shared" si="408"/>
        <v>21756.582754629708</v>
      </c>
      <c r="F3371" s="7">
        <f t="shared" si="409"/>
        <v>607371.26856674673</v>
      </c>
      <c r="G3371" s="11">
        <v>347499</v>
      </c>
      <c r="H3371">
        <v>0</v>
      </c>
      <c r="I3371">
        <v>0</v>
      </c>
      <c r="J3371">
        <v>22</v>
      </c>
      <c r="K3371" s="3">
        <v>6.8333333333333304</v>
      </c>
      <c r="L3371" s="3">
        <f t="shared" si="410"/>
        <v>190.76388888888903</v>
      </c>
      <c r="M3371" s="5">
        <v>0</v>
      </c>
      <c r="R3371">
        <v>2013</v>
      </c>
      <c r="S3371" s="1" t="s">
        <v>1</v>
      </c>
      <c r="T3371" s="40">
        <f>+'Copy Co'!$B$17</f>
        <v>51399.602684929596</v>
      </c>
      <c r="U3371">
        <f>+'Copy Co'!$B$18*'All Data'!C3371</f>
        <v>1379.355926684656</v>
      </c>
      <c r="V3371" s="40">
        <f>+D3371*'Copy Co'!$B$19</f>
        <v>327355.6979331327</v>
      </c>
      <c r="W3371" s="40">
        <f>+E3371*'Copy Co'!$B$20</f>
        <v>-168036.48157621219</v>
      </c>
      <c r="X3371" s="40">
        <f>+F3371*'Copy Co'!$B$21</f>
        <v>29448.820291053733</v>
      </c>
      <c r="Y3371" s="40">
        <f>+G3371*'Copy Co'!$B$22</f>
        <v>144623.02982928269</v>
      </c>
      <c r="Z3371" s="40">
        <f>+H3371*'Copy Co'!$B$23</f>
        <v>0</v>
      </c>
      <c r="AA3371" s="40">
        <f>+I3371*'Copy Co'!$B$24</f>
        <v>0</v>
      </c>
      <c r="AB3371" s="40">
        <f>+J3371*'Copy Co'!$B$25</f>
        <v>7410.0859640526432</v>
      </c>
      <c r="AC3371" s="40">
        <f>+K3371*'Copy Co'!$B$26</f>
        <v>2140.5897664038935</v>
      </c>
      <c r="AD3371" s="40">
        <f>+L3371*'Copy Co'!$B$27</f>
        <v>34968.450525681226</v>
      </c>
      <c r="AE3371" s="40">
        <f>+M3371*'Copy Co'!$B$28</f>
        <v>0</v>
      </c>
      <c r="AF3371" s="40">
        <f t="shared" si="411"/>
        <v>430689.15134500898</v>
      </c>
      <c r="AG3371" s="25">
        <f t="shared" si="412"/>
        <v>-4902.8486549910158</v>
      </c>
      <c r="AH3371" s="56">
        <f t="shared" si="413"/>
        <v>41354</v>
      </c>
      <c r="AL3371" s="56"/>
      <c r="BF3371" s="2">
        <v>39574</v>
      </c>
      <c r="BG3371" s="3">
        <v>1.5416666666666601</v>
      </c>
      <c r="BH3371">
        <v>13</v>
      </c>
      <c r="BI3371">
        <v>7.4166666666666696</v>
      </c>
    </row>
    <row r="3372" spans="1:61" x14ac:dyDescent="0.25">
      <c r="A3372" s="2">
        <v>41355</v>
      </c>
      <c r="B3372" s="7">
        <v>569114</v>
      </c>
      <c r="C3372" s="3">
        <v>34.625</v>
      </c>
      <c r="D3372" s="7">
        <f t="shared" si="407"/>
        <v>1198.890625</v>
      </c>
      <c r="E3372" s="7">
        <f t="shared" si="408"/>
        <v>41511.587890625</v>
      </c>
      <c r="F3372" s="7">
        <f t="shared" si="409"/>
        <v>1437338.7307128906</v>
      </c>
      <c r="G3372" s="11">
        <v>435592</v>
      </c>
      <c r="H3372">
        <v>1</v>
      </c>
      <c r="I3372">
        <v>0</v>
      </c>
      <c r="J3372">
        <v>18</v>
      </c>
      <c r="K3372" s="3">
        <v>9.4583333333333304</v>
      </c>
      <c r="L3372" s="3">
        <f t="shared" si="410"/>
        <v>327.49479166666657</v>
      </c>
      <c r="M3372" s="5">
        <v>0</v>
      </c>
      <c r="R3372">
        <v>2013</v>
      </c>
      <c r="S3372" s="1" t="s">
        <v>2</v>
      </c>
      <c r="T3372" s="40">
        <f>+'Copy Co'!$B$17</f>
        <v>51399.602684929596</v>
      </c>
      <c r="U3372">
        <f>+'Copy Co'!$B$18*'All Data'!C3372</f>
        <v>1710.8130971267879</v>
      </c>
      <c r="V3372" s="40">
        <f>+D3372*'Copy Co'!$B$19</f>
        <v>503584.49124616064</v>
      </c>
      <c r="W3372" s="40">
        <f>+E3372*'Copy Co'!$B$20</f>
        <v>-320613.82306456065</v>
      </c>
      <c r="X3372" s="40">
        <f>+F3372*'Copy Co'!$B$21</f>
        <v>69690.372542677476</v>
      </c>
      <c r="Y3372" s="40">
        <f>+G3372*'Copy Co'!$B$22</f>
        <v>181285.80171280177</v>
      </c>
      <c r="Z3372" s="40">
        <f>+H3372*'Copy Co'!$B$23</f>
        <v>-10610.780657764437</v>
      </c>
      <c r="AA3372" s="40">
        <f>+I3372*'Copy Co'!$B$24</f>
        <v>0</v>
      </c>
      <c r="AB3372" s="40">
        <f>+J3372*'Copy Co'!$B$25</f>
        <v>6062.7976069521628</v>
      </c>
      <c r="AC3372" s="40">
        <f>+K3372*'Copy Co'!$B$26</f>
        <v>2962.889493741975</v>
      </c>
      <c r="AD3372" s="40">
        <f>+L3372*'Copy Co'!$B$27</f>
        <v>60032.249743473993</v>
      </c>
      <c r="AE3372" s="40">
        <f>+M3372*'Copy Co'!$B$28</f>
        <v>0</v>
      </c>
      <c r="AF3372" s="40">
        <f t="shared" si="411"/>
        <v>545504.41440553928</v>
      </c>
      <c r="AG3372" s="25">
        <f t="shared" si="412"/>
        <v>-23609.585594460717</v>
      </c>
      <c r="AH3372" s="56">
        <f t="shared" si="413"/>
        <v>41355</v>
      </c>
      <c r="AL3372" s="56"/>
      <c r="BF3372" s="2">
        <v>42618</v>
      </c>
      <c r="BG3372" s="3">
        <v>1.5416666666666601</v>
      </c>
      <c r="BH3372">
        <v>16</v>
      </c>
      <c r="BI3372">
        <v>7.1666666666666696</v>
      </c>
    </row>
    <row r="3373" spans="1:61" x14ac:dyDescent="0.25">
      <c r="A3373" s="2">
        <v>41356</v>
      </c>
      <c r="B3373" s="7">
        <v>557647</v>
      </c>
      <c r="C3373" s="3">
        <v>34.7083333333333</v>
      </c>
      <c r="D3373" s="7">
        <f t="shared" si="407"/>
        <v>1204.6684027777756</v>
      </c>
      <c r="E3373" s="7">
        <f t="shared" si="408"/>
        <v>41812.032479745256</v>
      </c>
      <c r="F3373" s="7">
        <f t="shared" si="409"/>
        <v>1451225.960651157</v>
      </c>
      <c r="G3373" s="11">
        <v>569114</v>
      </c>
      <c r="H3373">
        <v>0</v>
      </c>
      <c r="I3373">
        <v>1</v>
      </c>
      <c r="J3373">
        <v>14</v>
      </c>
      <c r="K3373" s="3">
        <v>7.6666666666666696</v>
      </c>
      <c r="L3373" s="3">
        <f t="shared" si="410"/>
        <v>266.09722222222206</v>
      </c>
      <c r="M3373" s="5">
        <v>0</v>
      </c>
      <c r="R3373">
        <v>2013</v>
      </c>
      <c r="S3373" s="1" t="s">
        <v>3</v>
      </c>
      <c r="T3373" s="40">
        <f>+'Copy Co'!$B$17</f>
        <v>51399.602684929596</v>
      </c>
      <c r="U3373">
        <f>+'Copy Co'!$B$18*'All Data'!C3373</f>
        <v>1714.9305775049493</v>
      </c>
      <c r="V3373" s="40">
        <f>+D3373*'Copy Co'!$B$19</f>
        <v>506011.40094257641</v>
      </c>
      <c r="W3373" s="40">
        <f>+E3373*'Copy Co'!$B$20</f>
        <v>-322934.30014654336</v>
      </c>
      <c r="X3373" s="40">
        <f>+F3373*'Copy Co'!$B$21</f>
        <v>70363.704588425375</v>
      </c>
      <c r="Y3373" s="40">
        <f>+G3373*'Copy Co'!$B$22</f>
        <v>236855.33195278945</v>
      </c>
      <c r="Z3373" s="40">
        <f>+H3373*'Copy Co'!$B$23</f>
        <v>0</v>
      </c>
      <c r="AA3373" s="40">
        <f>+I3373*'Copy Co'!$B$24</f>
        <v>-10704.382616627605</v>
      </c>
      <c r="AB3373" s="40">
        <f>+J3373*'Copy Co'!$B$25</f>
        <v>4715.5092498516824</v>
      </c>
      <c r="AC3373" s="40">
        <f>+K3373*'Copy Co'!$B$26</f>
        <v>2401.6372988921753</v>
      </c>
      <c r="AD3373" s="40">
        <f>+L3373*'Copy Co'!$B$27</f>
        <v>48777.615116237765</v>
      </c>
      <c r="AE3373" s="40">
        <f>+M3373*'Copy Co'!$B$28</f>
        <v>0</v>
      </c>
      <c r="AF3373" s="40">
        <f t="shared" si="411"/>
        <v>588601.04964803648</v>
      </c>
      <c r="AG3373" s="25">
        <f t="shared" si="412"/>
        <v>30954.049648036482</v>
      </c>
      <c r="AH3373" s="56">
        <f t="shared" si="413"/>
        <v>41356</v>
      </c>
      <c r="AL3373" s="56"/>
      <c r="BF3373" s="2">
        <v>38995</v>
      </c>
      <c r="BG3373" s="3">
        <v>1.5</v>
      </c>
      <c r="BH3373">
        <v>24</v>
      </c>
      <c r="BI3373">
        <v>12</v>
      </c>
    </row>
    <row r="3374" spans="1:61" x14ac:dyDescent="0.25">
      <c r="A3374" s="2">
        <v>41357</v>
      </c>
      <c r="B3374" s="7">
        <v>527447</v>
      </c>
      <c r="C3374" s="3">
        <v>32.25</v>
      </c>
      <c r="D3374" s="7">
        <f t="shared" si="407"/>
        <v>1040.0625</v>
      </c>
      <c r="E3374" s="7">
        <f t="shared" si="408"/>
        <v>33542.015625</v>
      </c>
      <c r="F3374" s="7">
        <f t="shared" si="409"/>
        <v>1081730.00390625</v>
      </c>
      <c r="G3374" s="11">
        <v>557647</v>
      </c>
      <c r="H3374">
        <v>0</v>
      </c>
      <c r="I3374">
        <v>1</v>
      </c>
      <c r="J3374">
        <v>12</v>
      </c>
      <c r="K3374" s="3">
        <v>6.0416666666666696</v>
      </c>
      <c r="L3374" s="3">
        <f t="shared" si="410"/>
        <v>194.84375000000009</v>
      </c>
      <c r="M3374" s="5">
        <v>0</v>
      </c>
      <c r="R3374">
        <v>2013</v>
      </c>
      <c r="S3374" s="1" t="s">
        <v>4</v>
      </c>
      <c r="T3374" s="40">
        <f>+'Copy Co'!$B$17</f>
        <v>51399.602684929596</v>
      </c>
      <c r="U3374">
        <f>+'Copy Co'!$B$18*'All Data'!C3374</f>
        <v>1593.4649063491381</v>
      </c>
      <c r="V3374" s="40">
        <f>+D3374*'Copy Co'!$B$19</f>
        <v>436869.99798393616</v>
      </c>
      <c r="W3374" s="40">
        <f>+E3374*'Copy Co'!$B$20</f>
        <v>-259061.00945011489</v>
      </c>
      <c r="X3374" s="40">
        <f>+F3374*'Copy Co'!$B$21</f>
        <v>52448.43498054806</v>
      </c>
      <c r="Y3374" s="40">
        <f>+G3374*'Copy Co'!$B$22</f>
        <v>232082.96632568727</v>
      </c>
      <c r="Z3374" s="40">
        <f>+H3374*'Copy Co'!$B$23</f>
        <v>0</v>
      </c>
      <c r="AA3374" s="40">
        <f>+I3374*'Copy Co'!$B$24</f>
        <v>-10704.382616627605</v>
      </c>
      <c r="AB3374" s="40">
        <f>+J3374*'Copy Co'!$B$25</f>
        <v>4041.8650713014422</v>
      </c>
      <c r="AC3374" s="40">
        <f>+K3374*'Copy Co'!$B$26</f>
        <v>1892.5946105400294</v>
      </c>
      <c r="AD3374" s="40">
        <f>+L3374*'Copy Co'!$B$27</f>
        <v>35716.319644131807</v>
      </c>
      <c r="AE3374" s="40">
        <f>+M3374*'Copy Co'!$B$28</f>
        <v>0</v>
      </c>
      <c r="AF3374" s="40">
        <f t="shared" si="411"/>
        <v>546279.85414068098</v>
      </c>
      <c r="AG3374" s="25">
        <f t="shared" si="412"/>
        <v>18832.854140680982</v>
      </c>
      <c r="AH3374" s="56">
        <f t="shared" si="413"/>
        <v>41357</v>
      </c>
      <c r="AL3374" s="56"/>
      <c r="BF3374" s="2">
        <v>39976</v>
      </c>
      <c r="BG3374" s="3">
        <v>1.5</v>
      </c>
      <c r="BH3374">
        <v>20</v>
      </c>
      <c r="BI3374">
        <v>7.0416666666666696</v>
      </c>
    </row>
    <row r="3375" spans="1:61" x14ac:dyDescent="0.25">
      <c r="A3375" s="2">
        <v>41358</v>
      </c>
      <c r="B3375" s="7">
        <v>426979</v>
      </c>
      <c r="C3375" s="3">
        <v>22.375</v>
      </c>
      <c r="D3375" s="7">
        <f t="shared" si="407"/>
        <v>500.640625</v>
      </c>
      <c r="E3375" s="7">
        <f t="shared" si="408"/>
        <v>11201.833984375</v>
      </c>
      <c r="F3375" s="7">
        <f t="shared" si="409"/>
        <v>250641.03540039063</v>
      </c>
      <c r="G3375" s="11">
        <v>527447</v>
      </c>
      <c r="H3375">
        <v>0</v>
      </c>
      <c r="I3375">
        <v>0</v>
      </c>
      <c r="J3375">
        <v>13</v>
      </c>
      <c r="K3375" s="3">
        <v>4.6666666666666696</v>
      </c>
      <c r="L3375" s="3">
        <f t="shared" si="410"/>
        <v>104.41666666666673</v>
      </c>
      <c r="M3375" s="5">
        <v>0</v>
      </c>
      <c r="R3375">
        <v>2013</v>
      </c>
      <c r="S3375" s="1" t="s">
        <v>5</v>
      </c>
      <c r="T3375" s="40">
        <f>+'Copy Co'!$B$17</f>
        <v>51399.602684929596</v>
      </c>
      <c r="U3375">
        <f>+'Copy Co'!$B$18*'All Data'!C3375</f>
        <v>1105.5434815368051</v>
      </c>
      <c r="V3375" s="40">
        <f>+D3375*'Copy Co'!$B$19</f>
        <v>210290.12086718495</v>
      </c>
      <c r="W3375" s="40">
        <f>+E3375*'Copy Co'!$B$20</f>
        <v>-86517.114896394662</v>
      </c>
      <c r="X3375" s="40">
        <f>+F3375*'Copy Co'!$B$21</f>
        <v>12152.50570954296</v>
      </c>
      <c r="Y3375" s="40">
        <f>+G3375*'Copy Co'!$B$22</f>
        <v>219514.25245645503</v>
      </c>
      <c r="Z3375" s="40">
        <f>+H3375*'Copy Co'!$B$23</f>
        <v>0</v>
      </c>
      <c r="AA3375" s="40">
        <f>+I3375*'Copy Co'!$B$24</f>
        <v>0</v>
      </c>
      <c r="AB3375" s="40">
        <f>+J3375*'Copy Co'!$B$25</f>
        <v>4378.6871605765618</v>
      </c>
      <c r="AC3375" s="40">
        <f>+K3375*'Copy Co'!$B$26</f>
        <v>1461.8661819343679</v>
      </c>
      <c r="AD3375" s="40">
        <f>+L3375*'Copy Co'!$B$27</f>
        <v>19140.357557486088</v>
      </c>
      <c r="AE3375" s="40">
        <f>+M3375*'Copy Co'!$B$28</f>
        <v>0</v>
      </c>
      <c r="AF3375" s="40">
        <f t="shared" si="411"/>
        <v>432925.82120325172</v>
      </c>
      <c r="AG3375" s="25">
        <f t="shared" si="412"/>
        <v>5946.8212032517185</v>
      </c>
      <c r="AH3375" s="56">
        <f t="shared" si="413"/>
        <v>41358</v>
      </c>
      <c r="AL3375" s="56"/>
      <c r="BF3375" s="2">
        <v>39986</v>
      </c>
      <c r="BG3375" s="3">
        <v>1.5</v>
      </c>
      <c r="BH3375">
        <v>13</v>
      </c>
      <c r="BI3375">
        <v>6.375</v>
      </c>
    </row>
    <row r="3376" spans="1:61" x14ac:dyDescent="0.25">
      <c r="A3376" s="2">
        <v>41359</v>
      </c>
      <c r="B3376" s="7">
        <v>353583</v>
      </c>
      <c r="C3376" s="3">
        <v>19.5</v>
      </c>
      <c r="D3376" s="7">
        <f t="shared" si="407"/>
        <v>380.25</v>
      </c>
      <c r="E3376" s="7">
        <f t="shared" si="408"/>
        <v>7414.875</v>
      </c>
      <c r="F3376" s="7">
        <f t="shared" si="409"/>
        <v>144590.0625</v>
      </c>
      <c r="G3376" s="11">
        <v>426979</v>
      </c>
      <c r="H3376">
        <v>0</v>
      </c>
      <c r="I3376">
        <v>0</v>
      </c>
      <c r="J3376">
        <v>10</v>
      </c>
      <c r="K3376" s="3">
        <v>5.0416666666666696</v>
      </c>
      <c r="L3376" s="3">
        <f t="shared" si="410"/>
        <v>98.312500000000057</v>
      </c>
      <c r="M3376" s="5">
        <v>0</v>
      </c>
      <c r="R3376">
        <v>2013</v>
      </c>
      <c r="S3376" s="1" t="s">
        <v>6</v>
      </c>
      <c r="T3376" s="40">
        <f>+'Copy Co'!$B$17</f>
        <v>51399.602684929596</v>
      </c>
      <c r="U3376">
        <f>+'Copy Co'!$B$18*'All Data'!C3376</f>
        <v>963.49040849017649</v>
      </c>
      <c r="V3376" s="40">
        <f>+D3376*'Copy Co'!$B$19</f>
        <v>159720.99439542499</v>
      </c>
      <c r="W3376" s="40">
        <f>+E3376*'Copy Co'!$B$20</f>
        <v>-57268.621657152442</v>
      </c>
      <c r="X3376" s="40">
        <f>+F3376*'Copy Co'!$B$21</f>
        <v>7010.5501968880108</v>
      </c>
      <c r="Y3376" s="40">
        <f>+G3376*'Copy Co'!$B$22</f>
        <v>177701.22116459988</v>
      </c>
      <c r="Z3376" s="40">
        <f>+H3376*'Copy Co'!$B$23</f>
        <v>0</v>
      </c>
      <c r="AA3376" s="40">
        <f>+I3376*'Copy Co'!$B$24</f>
        <v>0</v>
      </c>
      <c r="AB3376" s="40">
        <f>+J3376*'Copy Co'!$B$25</f>
        <v>3368.2208927512015</v>
      </c>
      <c r="AC3376" s="40">
        <f>+K3376*'Copy Co'!$B$26</f>
        <v>1579.3375715540938</v>
      </c>
      <c r="AD3376" s="40">
        <f>+L3376*'Copy Co'!$B$27</f>
        <v>18021.418059412779</v>
      </c>
      <c r="AE3376" s="40">
        <f>+M3376*'Copy Co'!$B$28</f>
        <v>0</v>
      </c>
      <c r="AF3376" s="40">
        <f t="shared" si="411"/>
        <v>362496.21371689835</v>
      </c>
      <c r="AG3376" s="25">
        <f t="shared" si="412"/>
        <v>8913.2137168983463</v>
      </c>
      <c r="AH3376" s="56">
        <f t="shared" si="413"/>
        <v>41359</v>
      </c>
      <c r="AL3376" s="56"/>
      <c r="BF3376" s="2">
        <v>41554</v>
      </c>
      <c r="BG3376" s="3">
        <v>1.5</v>
      </c>
      <c r="BH3376">
        <v>17</v>
      </c>
      <c r="BI3376">
        <v>9.0833333333333304</v>
      </c>
    </row>
    <row r="3377" spans="1:61" x14ac:dyDescent="0.25">
      <c r="A3377" s="2">
        <v>41360</v>
      </c>
      <c r="B3377" s="7">
        <v>263231</v>
      </c>
      <c r="C3377" s="3">
        <v>13.2916666666667</v>
      </c>
      <c r="D3377" s="7">
        <f t="shared" si="407"/>
        <v>176.66840277777865</v>
      </c>
      <c r="E3377" s="7">
        <f t="shared" si="408"/>
        <v>2348.2175202546473</v>
      </c>
      <c r="F3377" s="7">
        <f t="shared" si="409"/>
        <v>31211.724540051429</v>
      </c>
      <c r="G3377" s="11">
        <v>353583</v>
      </c>
      <c r="H3377">
        <v>0</v>
      </c>
      <c r="I3377">
        <v>0</v>
      </c>
      <c r="J3377">
        <v>10</v>
      </c>
      <c r="K3377" s="3">
        <v>5.5</v>
      </c>
      <c r="L3377" s="3">
        <f t="shared" si="410"/>
        <v>73.104166666666856</v>
      </c>
      <c r="M3377" s="5">
        <v>0</v>
      </c>
      <c r="R3377">
        <v>2013</v>
      </c>
      <c r="S3377" s="1" t="s">
        <v>7</v>
      </c>
      <c r="T3377" s="40">
        <f>+'Copy Co'!$B$17</f>
        <v>51399.602684929596</v>
      </c>
      <c r="U3377">
        <f>+'Copy Co'!$B$18*'All Data'!C3377</f>
        <v>656.73812031702369</v>
      </c>
      <c r="V3377" s="40">
        <f>+D3377*'Copy Co'!$B$19</f>
        <v>74208.160341665411</v>
      </c>
      <c r="W3377" s="40">
        <f>+E3377*'Copy Co'!$B$20</f>
        <v>-18136.405635450374</v>
      </c>
      <c r="X3377" s="40">
        <f>+F3377*'Copy Co'!$B$21</f>
        <v>1513.3222701212396</v>
      </c>
      <c r="Y3377" s="40">
        <f>+G3377*'Copy Co'!$B$22</f>
        <v>147155.08463658098</v>
      </c>
      <c r="Z3377" s="40">
        <f>+H3377*'Copy Co'!$B$23</f>
        <v>0</v>
      </c>
      <c r="AA3377" s="40">
        <f>+I3377*'Copy Co'!$B$24</f>
        <v>0</v>
      </c>
      <c r="AB3377" s="40">
        <f>+J3377*'Copy Co'!$B$25</f>
        <v>3368.2208927512015</v>
      </c>
      <c r="AC3377" s="40">
        <f>+K3377*'Copy Co'!$B$26</f>
        <v>1722.9137144226468</v>
      </c>
      <c r="AD3377" s="40">
        <f>+L3377*'Copy Co'!$B$27</f>
        <v>13400.541633922348</v>
      </c>
      <c r="AE3377" s="40">
        <f>+M3377*'Copy Co'!$B$28</f>
        <v>0</v>
      </c>
      <c r="AF3377" s="40">
        <f t="shared" si="411"/>
        <v>275288.1786592601</v>
      </c>
      <c r="AG3377" s="25">
        <f t="shared" si="412"/>
        <v>12057.178659260098</v>
      </c>
      <c r="AH3377" s="56">
        <f t="shared" si="413"/>
        <v>41360</v>
      </c>
      <c r="AL3377" s="56"/>
      <c r="BF3377" s="2">
        <v>41548</v>
      </c>
      <c r="BG3377" s="3">
        <v>1.4583333333333399</v>
      </c>
      <c r="BH3377">
        <v>13</v>
      </c>
      <c r="BI3377">
        <v>4.9166666666666696</v>
      </c>
    </row>
    <row r="3378" spans="1:61" x14ac:dyDescent="0.25">
      <c r="A3378" s="2">
        <v>41361</v>
      </c>
      <c r="B3378" s="7">
        <v>209422</v>
      </c>
      <c r="C3378" s="3">
        <v>8.6666666666666607</v>
      </c>
      <c r="D3378" s="7">
        <f t="shared" si="407"/>
        <v>75.111111111111015</v>
      </c>
      <c r="E3378" s="7">
        <f t="shared" si="408"/>
        <v>650.96296296296168</v>
      </c>
      <c r="F3378" s="7">
        <f t="shared" si="409"/>
        <v>5641.6790123456649</v>
      </c>
      <c r="G3378" s="11">
        <v>263231</v>
      </c>
      <c r="H3378">
        <v>0</v>
      </c>
      <c r="I3378">
        <v>0</v>
      </c>
      <c r="J3378">
        <v>15</v>
      </c>
      <c r="K3378" s="3">
        <v>4.375</v>
      </c>
      <c r="L3378" s="3">
        <f t="shared" si="410"/>
        <v>37.916666666666643</v>
      </c>
      <c r="M3378" s="5">
        <v>0</v>
      </c>
      <c r="R3378">
        <v>2013</v>
      </c>
      <c r="S3378" s="1" t="s">
        <v>1</v>
      </c>
      <c r="T3378" s="40">
        <f>+'Copy Co'!$B$17</f>
        <v>51399.602684929596</v>
      </c>
      <c r="U3378">
        <f>+'Copy Co'!$B$18*'All Data'!C3378</f>
        <v>428.21795932896703</v>
      </c>
      <c r="V3378" s="40">
        <f>+D3378*'Copy Co'!$B$19</f>
        <v>31549.826053417244</v>
      </c>
      <c r="W3378" s="40">
        <f>+E3378*'Copy Co'!$B$20</f>
        <v>-5027.6979232616586</v>
      </c>
      <c r="X3378" s="40">
        <f>+F3378*'Copy Co'!$B$21</f>
        <v>273.54074842300355</v>
      </c>
      <c r="Y3378" s="40">
        <f>+G3378*'Copy Co'!$B$22</f>
        <v>109552.1563083402</v>
      </c>
      <c r="Z3378" s="40">
        <f>+H3378*'Copy Co'!$B$23</f>
        <v>0</v>
      </c>
      <c r="AA3378" s="40">
        <f>+I3378*'Copy Co'!$B$24</f>
        <v>0</v>
      </c>
      <c r="AB3378" s="40">
        <f>+J3378*'Copy Co'!$B$25</f>
        <v>5052.331339126802</v>
      </c>
      <c r="AC3378" s="40">
        <f>+K3378*'Copy Co'!$B$26</f>
        <v>1370.4995455634689</v>
      </c>
      <c r="AD3378" s="40">
        <f>+L3378*'Copy Co'!$B$27</f>
        <v>6950.4091689195202</v>
      </c>
      <c r="AE3378" s="40">
        <f>+M3378*'Copy Co'!$B$28</f>
        <v>0</v>
      </c>
      <c r="AF3378" s="40">
        <f t="shared" si="411"/>
        <v>201548.88588478716</v>
      </c>
      <c r="AG3378" s="25">
        <f t="shared" si="412"/>
        <v>-7873.1141152128403</v>
      </c>
      <c r="AH3378" s="56">
        <f t="shared" si="413"/>
        <v>41361</v>
      </c>
      <c r="AL3378" s="56"/>
      <c r="BF3378" s="2">
        <v>42673</v>
      </c>
      <c r="BG3378" s="3">
        <v>1.4583333333333399</v>
      </c>
      <c r="BH3378">
        <v>28</v>
      </c>
      <c r="BI3378">
        <v>14.75</v>
      </c>
    </row>
    <row r="3379" spans="1:61" x14ac:dyDescent="0.25">
      <c r="A3379" s="2">
        <v>41362</v>
      </c>
      <c r="B3379" s="7">
        <v>195550</v>
      </c>
      <c r="C3379" s="3">
        <v>9.75</v>
      </c>
      <c r="D3379" s="7">
        <f t="shared" si="407"/>
        <v>95.0625</v>
      </c>
      <c r="E3379" s="7">
        <f t="shared" si="408"/>
        <v>926.859375</v>
      </c>
      <c r="F3379" s="7">
        <f t="shared" si="409"/>
        <v>9036.87890625</v>
      </c>
      <c r="G3379" s="11">
        <v>209422</v>
      </c>
      <c r="H3379">
        <v>1</v>
      </c>
      <c r="I3379">
        <v>0</v>
      </c>
      <c r="J3379">
        <v>9</v>
      </c>
      <c r="K3379" s="3">
        <v>5.625</v>
      </c>
      <c r="L3379" s="3">
        <f t="shared" si="410"/>
        <v>54.84375</v>
      </c>
      <c r="M3379" s="5">
        <v>0</v>
      </c>
      <c r="R3379">
        <v>2013</v>
      </c>
      <c r="S3379" s="1" t="s">
        <v>2</v>
      </c>
      <c r="T3379" s="40">
        <f>+'Copy Co'!$B$17</f>
        <v>51399.602684929596</v>
      </c>
      <c r="U3379">
        <f>+'Copy Co'!$B$18*'All Data'!C3379</f>
        <v>481.74520424508825</v>
      </c>
      <c r="V3379" s="40">
        <f>+D3379*'Copy Co'!$B$19</f>
        <v>39930.248598856248</v>
      </c>
      <c r="W3379" s="40">
        <f>+E3379*'Copy Co'!$B$20</f>
        <v>-7158.5777071440552</v>
      </c>
      <c r="X3379" s="40">
        <f>+F3379*'Copy Co'!$B$21</f>
        <v>438.15938730550067</v>
      </c>
      <c r="Y3379" s="40">
        <f>+G3379*'Copy Co'!$B$22</f>
        <v>87157.787944448864</v>
      </c>
      <c r="Z3379" s="40">
        <f>+H3379*'Copy Co'!$B$23</f>
        <v>-10610.780657764437</v>
      </c>
      <c r="AA3379" s="40">
        <f>+I3379*'Copy Co'!$B$24</f>
        <v>0</v>
      </c>
      <c r="AB3379" s="40">
        <f>+J3379*'Copy Co'!$B$25</f>
        <v>3031.3988034760814</v>
      </c>
      <c r="AC3379" s="40">
        <f>+K3379*'Copy Co'!$B$26</f>
        <v>1762.0708442958887</v>
      </c>
      <c r="AD3379" s="40">
        <f>+L3379*'Copy Co'!$B$27</f>
        <v>10053.270405044312</v>
      </c>
      <c r="AE3379" s="40">
        <f>+M3379*'Copy Co'!$B$28</f>
        <v>0</v>
      </c>
      <c r="AF3379" s="40">
        <f t="shared" si="411"/>
        <v>176484.92550769309</v>
      </c>
      <c r="AG3379" s="25">
        <f t="shared" si="412"/>
        <v>-19065.074492306914</v>
      </c>
      <c r="AH3379" s="56">
        <f t="shared" si="413"/>
        <v>41362</v>
      </c>
      <c r="AL3379" s="56"/>
      <c r="BF3379" s="2">
        <v>43041</v>
      </c>
      <c r="BG3379" s="3">
        <v>1.4583333333333399</v>
      </c>
      <c r="BH3379">
        <v>26</v>
      </c>
      <c r="BI3379">
        <v>17.2916666666667</v>
      </c>
    </row>
    <row r="3380" spans="1:61" x14ac:dyDescent="0.25">
      <c r="A3380" s="2">
        <v>41363</v>
      </c>
      <c r="B3380" s="7">
        <v>198571</v>
      </c>
      <c r="C3380" s="3">
        <v>10.3333333333333</v>
      </c>
      <c r="D3380" s="7">
        <f t="shared" si="407"/>
        <v>106.77777777777709</v>
      </c>
      <c r="E3380" s="7">
        <f t="shared" si="408"/>
        <v>1103.3703703703598</v>
      </c>
      <c r="F3380" s="7">
        <f t="shared" si="409"/>
        <v>11401.493827160346</v>
      </c>
      <c r="G3380" s="11">
        <v>195550</v>
      </c>
      <c r="H3380">
        <v>0</v>
      </c>
      <c r="I3380">
        <v>1</v>
      </c>
      <c r="J3380">
        <v>12</v>
      </c>
      <c r="K3380" s="3">
        <v>5.9166666666666696</v>
      </c>
      <c r="L3380" s="3">
        <f t="shared" si="410"/>
        <v>61.138888888888722</v>
      </c>
      <c r="M3380" s="5">
        <v>0</v>
      </c>
      <c r="R3380">
        <v>2013</v>
      </c>
      <c r="S3380" s="1" t="s">
        <v>3</v>
      </c>
      <c r="T3380" s="40">
        <f>+'Copy Co'!$B$17</f>
        <v>51399.602684929596</v>
      </c>
      <c r="U3380">
        <f>+'Copy Co'!$B$18*'All Data'!C3380</f>
        <v>510.56756689222863</v>
      </c>
      <c r="V3380" s="40">
        <f>+D3380*'Copy Co'!$B$19</f>
        <v>44851.158043393218</v>
      </c>
      <c r="W3380" s="40">
        <f>+E3380*'Copy Co'!$B$20</f>
        <v>-8521.85644241505</v>
      </c>
      <c r="X3380" s="40">
        <f>+F3380*'Copy Co'!$B$21</f>
        <v>552.80939376325671</v>
      </c>
      <c r="Y3380" s="40">
        <f>+G3380*'Copy Co'!$B$22</f>
        <v>81384.50321617107</v>
      </c>
      <c r="Z3380" s="40">
        <f>+H3380*'Copy Co'!$B$23</f>
        <v>0</v>
      </c>
      <c r="AA3380" s="40">
        <f>+I3380*'Copy Co'!$B$24</f>
        <v>-10704.382616627605</v>
      </c>
      <c r="AB3380" s="40">
        <f>+J3380*'Copy Co'!$B$25</f>
        <v>4041.8650713014422</v>
      </c>
      <c r="AC3380" s="40">
        <f>+K3380*'Copy Co'!$B$26</f>
        <v>1853.4374806667875</v>
      </c>
      <c r="AD3380" s="40">
        <f>+L3380*'Copy Co'!$B$27</f>
        <v>11207.216542704638</v>
      </c>
      <c r="AE3380" s="40">
        <f>+M3380*'Copy Co'!$B$28</f>
        <v>0</v>
      </c>
      <c r="AF3380" s="40">
        <f t="shared" si="411"/>
        <v>176574.92094077956</v>
      </c>
      <c r="AG3380" s="25">
        <f t="shared" si="412"/>
        <v>-21996.079059220443</v>
      </c>
      <c r="AH3380" s="56">
        <f t="shared" si="413"/>
        <v>41363</v>
      </c>
      <c r="AL3380" s="56"/>
      <c r="BF3380" s="2">
        <v>38883</v>
      </c>
      <c r="BG3380" s="3">
        <v>1.4166666666666601</v>
      </c>
      <c r="BH3380">
        <v>15</v>
      </c>
      <c r="BI3380">
        <v>7.8333333333333304</v>
      </c>
    </row>
    <row r="3381" spans="1:61" x14ac:dyDescent="0.25">
      <c r="A3381" s="2">
        <v>41364</v>
      </c>
      <c r="B3381" s="7">
        <v>175698</v>
      </c>
      <c r="C3381" s="3">
        <v>5.7916666666666599</v>
      </c>
      <c r="D3381" s="7">
        <f t="shared" si="407"/>
        <v>33.5434027777777</v>
      </c>
      <c r="E3381" s="7">
        <f t="shared" si="408"/>
        <v>194.27220775462897</v>
      </c>
      <c r="F3381" s="7">
        <f t="shared" si="409"/>
        <v>1125.1598699122248</v>
      </c>
      <c r="G3381" s="11">
        <v>198571</v>
      </c>
      <c r="H3381">
        <v>0</v>
      </c>
      <c r="I3381">
        <v>1</v>
      </c>
      <c r="J3381">
        <v>17</v>
      </c>
      <c r="K3381" s="3">
        <v>6.9166666666666696</v>
      </c>
      <c r="L3381" s="3">
        <f t="shared" si="410"/>
        <v>40.05902777777775</v>
      </c>
      <c r="M3381" s="5">
        <v>0</v>
      </c>
      <c r="R3381">
        <v>2013</v>
      </c>
      <c r="S3381" s="1" t="s">
        <v>4</v>
      </c>
      <c r="T3381" s="40">
        <f>+'Copy Co'!$B$17</f>
        <v>51399.602684929596</v>
      </c>
      <c r="U3381">
        <f>+'Copy Co'!$B$18*'All Data'!C3381</f>
        <v>286.16488628233839</v>
      </c>
      <c r="V3381" s="40">
        <f>+D3381*'Copy Co'!$B$19</f>
        <v>14089.640097496162</v>
      </c>
      <c r="W3381" s="40">
        <f>+E3381*'Copy Co'!$B$20</f>
        <v>-1500.4570629173875</v>
      </c>
      <c r="X3381" s="40">
        <f>+F3381*'Copy Co'!$B$21</f>
        <v>54.554162375741669</v>
      </c>
      <c r="Y3381" s="40">
        <f>+G3381*'Copy Co'!$B$22</f>
        <v>82641.79078567274</v>
      </c>
      <c r="Z3381" s="40">
        <f>+H3381*'Copy Co'!$B$23</f>
        <v>0</v>
      </c>
      <c r="AA3381" s="40">
        <f>+I3381*'Copy Co'!$B$24</f>
        <v>-10704.382616627605</v>
      </c>
      <c r="AB3381" s="40">
        <f>+J3381*'Copy Co'!$B$25</f>
        <v>5725.9755176770432</v>
      </c>
      <c r="AC3381" s="40">
        <f>+K3381*'Copy Co'!$B$26</f>
        <v>2166.6945196527231</v>
      </c>
      <c r="AD3381" s="40">
        <f>+L3381*'Copy Co'!$B$27</f>
        <v>7343.1200166505951</v>
      </c>
      <c r="AE3381" s="40">
        <f>+M3381*'Copy Co'!$B$28</f>
        <v>0</v>
      </c>
      <c r="AF3381" s="40">
        <f t="shared" si="411"/>
        <v>151502.70299119194</v>
      </c>
      <c r="AG3381" s="25">
        <f t="shared" si="412"/>
        <v>-24195.297008808062</v>
      </c>
      <c r="AH3381" s="56">
        <f t="shared" si="413"/>
        <v>41364</v>
      </c>
      <c r="AI3381" s="38">
        <f>SUM(AG3351:AG3381)</f>
        <v>-151340.49704241438</v>
      </c>
      <c r="AJ3381" s="38"/>
      <c r="AK3381" s="38"/>
      <c r="AL3381" s="56"/>
      <c r="AN3381" s="38"/>
      <c r="AO3381" s="38"/>
      <c r="AP3381" s="38"/>
      <c r="AQ3381" s="38"/>
      <c r="AR3381" s="38"/>
      <c r="AS3381" s="38"/>
      <c r="AT3381" s="38"/>
      <c r="AU3381" s="38"/>
      <c r="AV3381" s="38"/>
      <c r="AW3381" s="38"/>
      <c r="AX3381" s="38"/>
      <c r="AY3381" s="38"/>
      <c r="AZ3381" s="38"/>
      <c r="BA3381" s="38"/>
      <c r="BB3381" s="38"/>
      <c r="BC3381" s="38"/>
      <c r="BD3381" s="38"/>
      <c r="BE3381" s="38"/>
      <c r="BF3381" s="2">
        <v>39959</v>
      </c>
      <c r="BG3381" s="3">
        <v>1.4166666666666601</v>
      </c>
      <c r="BH3381">
        <v>15</v>
      </c>
      <c r="BI3381">
        <v>7.1666666666666696</v>
      </c>
    </row>
    <row r="3382" spans="1:61" x14ac:dyDescent="0.25">
      <c r="A3382" s="2">
        <v>41365</v>
      </c>
      <c r="B3382" s="7">
        <v>254202</v>
      </c>
      <c r="C3382" s="3">
        <v>15.75</v>
      </c>
      <c r="D3382" s="7">
        <f t="shared" si="407"/>
        <v>248.0625</v>
      </c>
      <c r="E3382" s="7">
        <f t="shared" si="408"/>
        <v>3906.984375</v>
      </c>
      <c r="F3382" s="7">
        <f t="shared" si="409"/>
        <v>61535.00390625</v>
      </c>
      <c r="G3382" s="11">
        <v>175698</v>
      </c>
      <c r="H3382">
        <v>0</v>
      </c>
      <c r="I3382">
        <v>0</v>
      </c>
      <c r="J3382">
        <v>23</v>
      </c>
      <c r="K3382" s="3">
        <v>8.5833333333333304</v>
      </c>
      <c r="L3382" s="3">
        <f t="shared" si="410"/>
        <v>135.18749999999994</v>
      </c>
      <c r="M3382" s="5">
        <v>0</v>
      </c>
      <c r="R3382">
        <v>2013</v>
      </c>
      <c r="S3382" s="1" t="s">
        <v>5</v>
      </c>
      <c r="T3382" s="40">
        <f>+'Copy Co'!$B$17</f>
        <v>51399.602684929596</v>
      </c>
      <c r="U3382">
        <f>+'Copy Co'!$B$18*'All Data'!C3382</f>
        <v>778.20379147283484</v>
      </c>
      <c r="V3382" s="40">
        <f>+D3382*'Copy Co'!$B$19</f>
        <v>104196.68421358347</v>
      </c>
      <c r="W3382" s="40">
        <f>+E3382*'Copy Co'!$B$20</f>
        <v>-30175.5066663</v>
      </c>
      <c r="X3382" s="40">
        <f>+F3382*'Copy Co'!$B$21</f>
        <v>2983.5676552838163</v>
      </c>
      <c r="Y3382" s="40">
        <f>+G3382*'Copy Co'!$B$22</f>
        <v>73122.446668753895</v>
      </c>
      <c r="Z3382" s="40">
        <f>+H3382*'Copy Co'!$B$23</f>
        <v>0</v>
      </c>
      <c r="AA3382" s="40">
        <f>+I3382*'Copy Co'!$B$24</f>
        <v>0</v>
      </c>
      <c r="AB3382" s="40">
        <f>+J3382*'Copy Co'!$B$25</f>
        <v>7746.9080533277638</v>
      </c>
      <c r="AC3382" s="40">
        <f>+K3382*'Copy Co'!$B$26</f>
        <v>2688.7895846292809</v>
      </c>
      <c r="AD3382" s="40">
        <f>+L3382*'Copy Co'!$B$27</f>
        <v>24780.881921493834</v>
      </c>
      <c r="AE3382" s="40">
        <f>+M3382*'Copy Co'!$B$28</f>
        <v>0</v>
      </c>
      <c r="AF3382" s="40">
        <f t="shared" si="411"/>
        <v>237521.57790717448</v>
      </c>
      <c r="AG3382" s="25">
        <f t="shared" si="412"/>
        <v>-16680.422092825524</v>
      </c>
      <c r="AH3382" s="56">
        <f t="shared" si="413"/>
        <v>41365</v>
      </c>
      <c r="AL3382" s="56"/>
      <c r="BF3382" s="2">
        <v>40804</v>
      </c>
      <c r="BG3382" s="3">
        <v>1.4166666666666601</v>
      </c>
      <c r="BH3382">
        <v>10</v>
      </c>
      <c r="BI3382">
        <v>6.2083333333333304</v>
      </c>
    </row>
    <row r="3383" spans="1:61" x14ac:dyDescent="0.25">
      <c r="A3383" s="2">
        <v>41366</v>
      </c>
      <c r="B3383" s="7">
        <v>251502</v>
      </c>
      <c r="C3383" s="3">
        <v>16.75</v>
      </c>
      <c r="D3383" s="7">
        <f t="shared" si="407"/>
        <v>280.5625</v>
      </c>
      <c r="E3383" s="7">
        <f t="shared" si="408"/>
        <v>4699.421875</v>
      </c>
      <c r="F3383" s="7">
        <f t="shared" si="409"/>
        <v>78715.31640625</v>
      </c>
      <c r="G3383" s="11">
        <v>254202</v>
      </c>
      <c r="H3383">
        <v>0</v>
      </c>
      <c r="I3383">
        <v>0</v>
      </c>
      <c r="J3383">
        <v>12</v>
      </c>
      <c r="K3383" s="3">
        <v>6.6666666666666696</v>
      </c>
      <c r="L3383" s="3">
        <f t="shared" si="410"/>
        <v>111.66666666666671</v>
      </c>
      <c r="M3383" s="5">
        <v>0</v>
      </c>
      <c r="R3383">
        <v>2013</v>
      </c>
      <c r="S3383" s="1" t="s">
        <v>6</v>
      </c>
      <c r="T3383" s="40">
        <f>+'Copy Co'!$B$17</f>
        <v>51399.602684929596</v>
      </c>
      <c r="U3383">
        <f>+'Copy Co'!$B$18*'All Data'!C3383</f>
        <v>827.61355601079265</v>
      </c>
      <c r="V3383" s="40">
        <f>+D3383*'Copy Co'!$B$19</f>
        <v>117848.05125592749</v>
      </c>
      <c r="W3383" s="40">
        <f>+E3383*'Copy Co'!$B$20</f>
        <v>-36295.8800204617</v>
      </c>
      <c r="X3383" s="40">
        <f>+F3383*'Copy Co'!$B$21</f>
        <v>3816.5671097205454</v>
      </c>
      <c r="Y3383" s="40">
        <f>+G3383*'Copy Co'!$B$22</f>
        <v>105794.44380750251</v>
      </c>
      <c r="Z3383" s="40">
        <f>+H3383*'Copy Co'!$B$23</f>
        <v>0</v>
      </c>
      <c r="AA3383" s="40">
        <f>+I3383*'Copy Co'!$B$24</f>
        <v>0</v>
      </c>
      <c r="AB3383" s="40">
        <f>+J3383*'Copy Co'!$B$25</f>
        <v>4041.8650713014422</v>
      </c>
      <c r="AC3383" s="40">
        <f>+K3383*'Copy Co'!$B$26</f>
        <v>2088.3802599062392</v>
      </c>
      <c r="AD3383" s="40">
        <f>+L3383*'Copy Co'!$B$27</f>
        <v>20469.336893081687</v>
      </c>
      <c r="AE3383" s="40">
        <f>+M3383*'Copy Co'!$B$28</f>
        <v>0</v>
      </c>
      <c r="AF3383" s="40">
        <f t="shared" si="411"/>
        <v>269989.9806179186</v>
      </c>
      <c r="AG3383" s="25">
        <f t="shared" si="412"/>
        <v>18487.980617918598</v>
      </c>
      <c r="AH3383" s="56">
        <f t="shared" si="413"/>
        <v>41366</v>
      </c>
      <c r="AL3383" s="56"/>
      <c r="BF3383" s="2">
        <v>41920</v>
      </c>
      <c r="BG3383" s="3">
        <v>1.4166666666666601</v>
      </c>
      <c r="BH3383">
        <v>13</v>
      </c>
      <c r="BI3383">
        <v>5.3333333333333304</v>
      </c>
    </row>
    <row r="3384" spans="1:61" x14ac:dyDescent="0.25">
      <c r="A3384" s="2">
        <v>41367</v>
      </c>
      <c r="B3384" s="7">
        <v>200801</v>
      </c>
      <c r="C3384" s="3">
        <v>10.875</v>
      </c>
      <c r="D3384" s="7">
        <f t="shared" si="407"/>
        <v>118.265625</v>
      </c>
      <c r="E3384" s="7">
        <f t="shared" si="408"/>
        <v>1286.138671875</v>
      </c>
      <c r="F3384" s="7">
        <f t="shared" si="409"/>
        <v>13986.758056640625</v>
      </c>
      <c r="G3384" s="11">
        <v>251502</v>
      </c>
      <c r="H3384">
        <v>0</v>
      </c>
      <c r="I3384">
        <v>0</v>
      </c>
      <c r="J3384">
        <v>14</v>
      </c>
      <c r="K3384" s="3">
        <v>7.6666666666666696</v>
      </c>
      <c r="L3384" s="3">
        <f t="shared" si="410"/>
        <v>83.375000000000028</v>
      </c>
      <c r="M3384" s="5">
        <v>0</v>
      </c>
      <c r="R3384">
        <v>2013</v>
      </c>
      <c r="S3384" s="1" t="s">
        <v>7</v>
      </c>
      <c r="T3384" s="40">
        <f>+'Copy Co'!$B$17</f>
        <v>51399.602684929596</v>
      </c>
      <c r="U3384">
        <f>+'Copy Co'!$B$18*'All Data'!C3384</f>
        <v>537.33118935029074</v>
      </c>
      <c r="V3384" s="40">
        <f>+D3384*'Copy Co'!$B$19</f>
        <v>49676.537088222052</v>
      </c>
      <c r="W3384" s="40">
        <f>+E3384*'Copy Co'!$B$20</f>
        <v>-9933.4633420309729</v>
      </c>
      <c r="X3384" s="40">
        <f>+F3384*'Copy Co'!$B$21</f>
        <v>678.15773610172494</v>
      </c>
      <c r="Y3384" s="40">
        <f>+G3384*'Copy Co'!$B$22</f>
        <v>104670.75084568374</v>
      </c>
      <c r="Z3384" s="40">
        <f>+H3384*'Copy Co'!$B$23</f>
        <v>0</v>
      </c>
      <c r="AA3384" s="40">
        <f>+I3384*'Copy Co'!$B$24</f>
        <v>0</v>
      </c>
      <c r="AB3384" s="40">
        <f>+J3384*'Copy Co'!$B$25</f>
        <v>4715.5092498516824</v>
      </c>
      <c r="AC3384" s="40">
        <f>+K3384*'Copy Co'!$B$26</f>
        <v>2401.6372988921753</v>
      </c>
      <c r="AD3384" s="40">
        <f>+L3384*'Copy Co'!$B$27</f>
        <v>15283.262359349421</v>
      </c>
      <c r="AE3384" s="40">
        <f>+M3384*'Copy Co'!$B$28</f>
        <v>0</v>
      </c>
      <c r="AF3384" s="40">
        <f t="shared" si="411"/>
        <v>219429.32511034975</v>
      </c>
      <c r="AG3384" s="25">
        <f t="shared" si="412"/>
        <v>18628.325110349746</v>
      </c>
      <c r="AH3384" s="56">
        <f t="shared" si="413"/>
        <v>41367</v>
      </c>
      <c r="AL3384" s="56"/>
      <c r="BF3384" s="2">
        <v>42286</v>
      </c>
      <c r="BG3384" s="3">
        <v>1.4166666666666601</v>
      </c>
      <c r="BH3384">
        <v>13</v>
      </c>
      <c r="BI3384">
        <v>7.0833333333333304</v>
      </c>
    </row>
    <row r="3385" spans="1:61" x14ac:dyDescent="0.25">
      <c r="A3385" s="2">
        <v>41368</v>
      </c>
      <c r="B3385" s="7">
        <v>168863</v>
      </c>
      <c r="C3385" s="3">
        <v>0.95833333333332904</v>
      </c>
      <c r="D3385" s="7">
        <f t="shared" si="407"/>
        <v>0.91840277777776957</v>
      </c>
      <c r="E3385" s="7">
        <f t="shared" si="408"/>
        <v>0.88013599537035858</v>
      </c>
      <c r="F3385" s="7">
        <f t="shared" si="409"/>
        <v>0.84346366222992319</v>
      </c>
      <c r="G3385" s="11">
        <v>200801</v>
      </c>
      <c r="H3385">
        <v>0</v>
      </c>
      <c r="I3385">
        <v>0</v>
      </c>
      <c r="J3385">
        <v>22</v>
      </c>
      <c r="K3385" s="3">
        <v>13.6666666666667</v>
      </c>
      <c r="L3385" s="3">
        <f t="shared" si="410"/>
        <v>13.097222222222195</v>
      </c>
      <c r="M3385" s="5">
        <v>0</v>
      </c>
      <c r="R3385">
        <v>2013</v>
      </c>
      <c r="S3385" s="1" t="s">
        <v>1</v>
      </c>
      <c r="T3385" s="40">
        <f>+'Copy Co'!$B$17</f>
        <v>51399.602684929596</v>
      </c>
      <c r="U3385">
        <f>+'Copy Co'!$B$18*'All Data'!C3385</f>
        <v>47.351024348875981</v>
      </c>
      <c r="V3385" s="40">
        <f>+D3385*'Copy Co'!$B$19</f>
        <v>385.76779729700434</v>
      </c>
      <c r="W3385" s="40">
        <f>+E3385*'Copy Co'!$B$20</f>
        <v>-6.7977107268438566</v>
      </c>
      <c r="X3385" s="40">
        <f>+F3385*'Copy Co'!$B$21</f>
        <v>4.089592494168727E-2</v>
      </c>
      <c r="Y3385" s="40">
        <f>+G3385*'Copy Co'!$B$22</f>
        <v>83569.877935619355</v>
      </c>
      <c r="Z3385" s="40">
        <f>+H3385*'Copy Co'!$B$23</f>
        <v>0</v>
      </c>
      <c r="AA3385" s="40">
        <f>+I3385*'Copy Co'!$B$24</f>
        <v>0</v>
      </c>
      <c r="AB3385" s="40">
        <f>+J3385*'Copy Co'!$B$25</f>
        <v>7410.0859640526432</v>
      </c>
      <c r="AC3385" s="40">
        <f>+K3385*'Copy Co'!$B$26</f>
        <v>4281.1795328077988</v>
      </c>
      <c r="AD3385" s="40">
        <f>+L3385*'Copy Co'!$B$27</f>
        <v>2400.8189913154206</v>
      </c>
      <c r="AE3385" s="40">
        <f>+M3385*'Copy Co'!$B$28</f>
        <v>0</v>
      </c>
      <c r="AF3385" s="40">
        <f t="shared" si="411"/>
        <v>149487.9271155688</v>
      </c>
      <c r="AG3385" s="25">
        <f t="shared" si="412"/>
        <v>-19375.072884431196</v>
      </c>
      <c r="AH3385" s="56">
        <f t="shared" si="413"/>
        <v>41368</v>
      </c>
      <c r="AL3385" s="56"/>
      <c r="BF3385" s="2">
        <v>39944</v>
      </c>
      <c r="BG3385" s="3">
        <v>1.375</v>
      </c>
      <c r="BH3385">
        <v>14</v>
      </c>
      <c r="BI3385">
        <v>7.5416666666666696</v>
      </c>
    </row>
    <row r="3386" spans="1:61" x14ac:dyDescent="0.25">
      <c r="A3386" s="2">
        <v>41369</v>
      </c>
      <c r="B3386" s="7">
        <v>212672</v>
      </c>
      <c r="C3386" s="3">
        <v>12.9166666666667</v>
      </c>
      <c r="D3386" s="7">
        <f t="shared" si="407"/>
        <v>166.84027777777862</v>
      </c>
      <c r="E3386" s="7">
        <f t="shared" si="408"/>
        <v>2155.0202546296459</v>
      </c>
      <c r="F3386" s="7">
        <f t="shared" si="409"/>
        <v>27835.67828896633</v>
      </c>
      <c r="G3386" s="11">
        <v>168863</v>
      </c>
      <c r="H3386">
        <v>1</v>
      </c>
      <c r="I3386">
        <v>0</v>
      </c>
      <c r="J3386">
        <v>20</v>
      </c>
      <c r="K3386" s="3">
        <v>8.7083333333333304</v>
      </c>
      <c r="L3386" s="3">
        <f t="shared" si="410"/>
        <v>112.48263888888914</v>
      </c>
      <c r="M3386" s="5">
        <v>0</v>
      </c>
      <c r="R3386">
        <v>2013</v>
      </c>
      <c r="S3386" s="1" t="s">
        <v>2</v>
      </c>
      <c r="T3386" s="40">
        <f>+'Copy Co'!$B$17</f>
        <v>51399.602684929596</v>
      </c>
      <c r="U3386">
        <f>+'Copy Co'!$B$18*'All Data'!C3386</f>
        <v>638.20945861528946</v>
      </c>
      <c r="V3386" s="40">
        <f>+D3386*'Copy Co'!$B$19</f>
        <v>70079.934442802711</v>
      </c>
      <c r="W3386" s="40">
        <f>+E3386*'Copy Co'!$B$20</f>
        <v>-16644.250864092181</v>
      </c>
      <c r="X3386" s="40">
        <f>+F3386*'Copy Co'!$B$21</f>
        <v>1349.6323089923571</v>
      </c>
      <c r="Y3386" s="40">
        <f>+G3386*'Copy Co'!$B$22</f>
        <v>70277.838745038578</v>
      </c>
      <c r="Z3386" s="40">
        <f>+H3386*'Copy Co'!$B$23</f>
        <v>-10610.780657764437</v>
      </c>
      <c r="AA3386" s="40">
        <f>+I3386*'Copy Co'!$B$24</f>
        <v>0</v>
      </c>
      <c r="AB3386" s="40">
        <f>+J3386*'Copy Co'!$B$25</f>
        <v>6736.441785502403</v>
      </c>
      <c r="AC3386" s="40">
        <f>+K3386*'Copy Co'!$B$26</f>
        <v>2727.9467145025228</v>
      </c>
      <c r="AD3386" s="40">
        <f>+L3386*'Copy Co'!$B$27</f>
        <v>20618.910716771843</v>
      </c>
      <c r="AE3386" s="40">
        <f>+M3386*'Copy Co'!$B$28</f>
        <v>0</v>
      </c>
      <c r="AF3386" s="40">
        <f t="shared" si="411"/>
        <v>196573.48533529867</v>
      </c>
      <c r="AG3386" s="25">
        <f t="shared" si="412"/>
        <v>-16098.514664701332</v>
      </c>
      <c r="AH3386" s="56">
        <f t="shared" si="413"/>
        <v>41369</v>
      </c>
      <c r="AL3386" s="56"/>
      <c r="BF3386" s="2">
        <v>40331</v>
      </c>
      <c r="BG3386" s="3">
        <v>1.375</v>
      </c>
      <c r="BH3386">
        <v>9</v>
      </c>
      <c r="BI3386">
        <v>4.3333333333333304</v>
      </c>
    </row>
    <row r="3387" spans="1:61" x14ac:dyDescent="0.25">
      <c r="A3387" s="2">
        <v>41370</v>
      </c>
      <c r="B3387" s="7">
        <v>224323</v>
      </c>
      <c r="C3387" s="3">
        <v>12.4166666666667</v>
      </c>
      <c r="D3387" s="7">
        <f t="shared" si="407"/>
        <v>154.17361111111194</v>
      </c>
      <c r="E3387" s="7">
        <f t="shared" si="408"/>
        <v>1914.3223379629783</v>
      </c>
      <c r="F3387" s="7">
        <f t="shared" si="409"/>
        <v>23769.502363040378</v>
      </c>
      <c r="G3387" s="11">
        <v>212672</v>
      </c>
      <c r="H3387">
        <v>0</v>
      </c>
      <c r="I3387">
        <v>1</v>
      </c>
      <c r="J3387">
        <v>18</v>
      </c>
      <c r="K3387" s="3">
        <v>8.8333333333333304</v>
      </c>
      <c r="L3387" s="3">
        <f t="shared" si="410"/>
        <v>109.68055555555581</v>
      </c>
      <c r="M3387" s="5">
        <v>0</v>
      </c>
      <c r="R3387">
        <v>2013</v>
      </c>
      <c r="S3387" s="1" t="s">
        <v>3</v>
      </c>
      <c r="T3387" s="40">
        <f>+'Copy Co'!$B$17</f>
        <v>51399.602684929596</v>
      </c>
      <c r="U3387">
        <f>+'Copy Co'!$B$18*'All Data'!C3387</f>
        <v>613.50457634631061</v>
      </c>
      <c r="V3387" s="40">
        <f>+D3387*'Copy Co'!$B$19</f>
        <v>64759.401646812214</v>
      </c>
      <c r="W3387" s="40">
        <f>+E3387*'Copy Co'!$B$20</f>
        <v>-14785.225874021789</v>
      </c>
      <c r="X3387" s="40">
        <f>+F3387*'Copy Co'!$B$21</f>
        <v>1152.4809284257883</v>
      </c>
      <c r="Y3387" s="40">
        <f>+G3387*'Copy Co'!$B$22</f>
        <v>88510.38132441591</v>
      </c>
      <c r="Z3387" s="40">
        <f>+H3387*'Copy Co'!$B$23</f>
        <v>0</v>
      </c>
      <c r="AA3387" s="40">
        <f>+I3387*'Copy Co'!$B$24</f>
        <v>-10704.382616627605</v>
      </c>
      <c r="AB3387" s="40">
        <f>+J3387*'Copy Co'!$B$25</f>
        <v>6062.7976069521628</v>
      </c>
      <c r="AC3387" s="40">
        <f>+K3387*'Copy Co'!$B$26</f>
        <v>2767.1038443757652</v>
      </c>
      <c r="AD3387" s="40">
        <f>+L3387*'Copy Co'!$B$27</f>
        <v>20105.267841376415</v>
      </c>
      <c r="AE3387" s="40">
        <f>+M3387*'Copy Co'!$B$28</f>
        <v>0</v>
      </c>
      <c r="AF3387" s="40">
        <f t="shared" si="411"/>
        <v>209880.93196298476</v>
      </c>
      <c r="AG3387" s="25">
        <f t="shared" si="412"/>
        <v>-14442.06803701524</v>
      </c>
      <c r="AH3387" s="56">
        <f t="shared" si="413"/>
        <v>41370</v>
      </c>
      <c r="AL3387" s="56"/>
      <c r="BF3387" s="2">
        <v>41164</v>
      </c>
      <c r="BG3387" s="3">
        <v>1.375</v>
      </c>
      <c r="BH3387">
        <v>14</v>
      </c>
      <c r="BI3387">
        <v>5.8333333333333304</v>
      </c>
    </row>
    <row r="3388" spans="1:61" x14ac:dyDescent="0.25">
      <c r="A3388" s="2">
        <v>41371</v>
      </c>
      <c r="B3388" s="7">
        <v>218790</v>
      </c>
      <c r="C3388" s="3">
        <v>10.375</v>
      </c>
      <c r="D3388" s="7">
        <f t="shared" si="407"/>
        <v>107.640625</v>
      </c>
      <c r="E3388" s="7">
        <f t="shared" si="408"/>
        <v>1116.771484375</v>
      </c>
      <c r="F3388" s="7">
        <f t="shared" si="409"/>
        <v>11586.504150390625</v>
      </c>
      <c r="G3388" s="11">
        <v>224323</v>
      </c>
      <c r="H3388">
        <v>0</v>
      </c>
      <c r="I3388">
        <v>1</v>
      </c>
      <c r="J3388">
        <v>16</v>
      </c>
      <c r="K3388" s="3">
        <v>5.6666666666666696</v>
      </c>
      <c r="L3388" s="3">
        <f t="shared" si="410"/>
        <v>58.7916666666667</v>
      </c>
      <c r="M3388" s="5">
        <v>0</v>
      </c>
      <c r="R3388">
        <v>2013</v>
      </c>
      <c r="S3388" s="1" t="s">
        <v>4</v>
      </c>
      <c r="T3388" s="40">
        <f>+'Copy Co'!$B$17</f>
        <v>51399.602684929596</v>
      </c>
      <c r="U3388">
        <f>+'Copy Co'!$B$18*'All Data'!C3388</f>
        <v>512.62630708131189</v>
      </c>
      <c r="V3388" s="40">
        <f>+D3388*'Copy Co'!$B$19</f>
        <v>45213.590170532661</v>
      </c>
      <c r="W3388" s="40">
        <f>+E3388*'Copy Co'!$B$20</f>
        <v>-8625.3596474881106</v>
      </c>
      <c r="X3388" s="40">
        <f>+F3388*'Copy Co'!$B$21</f>
        <v>561.77974854091201</v>
      </c>
      <c r="Y3388" s="40">
        <f>+G3388*'Copy Co'!$B$22</f>
        <v>93359.324545953161</v>
      </c>
      <c r="Z3388" s="40">
        <f>+H3388*'Copy Co'!$B$23</f>
        <v>0</v>
      </c>
      <c r="AA3388" s="40">
        <f>+I3388*'Copy Co'!$B$24</f>
        <v>-10704.382616627605</v>
      </c>
      <c r="AB3388" s="40">
        <f>+J3388*'Copy Co'!$B$25</f>
        <v>5389.1534284019226</v>
      </c>
      <c r="AC3388" s="40">
        <f>+K3388*'Copy Co'!$B$26</f>
        <v>1775.1232209203035</v>
      </c>
      <c r="AD3388" s="40">
        <f>+L3388*'Copy Co'!$B$27</f>
        <v>10776.953117962039</v>
      </c>
      <c r="AE3388" s="40">
        <f>+M3388*'Copy Co'!$B$28</f>
        <v>0</v>
      </c>
      <c r="AF3388" s="40">
        <f t="shared" si="411"/>
        <v>189658.41096020618</v>
      </c>
      <c r="AG3388" s="25">
        <f t="shared" si="412"/>
        <v>-29131.58903979382</v>
      </c>
      <c r="AH3388" s="56">
        <f t="shared" si="413"/>
        <v>41371</v>
      </c>
      <c r="AL3388" s="56"/>
      <c r="BF3388" s="2">
        <v>42814</v>
      </c>
      <c r="BG3388" s="3">
        <v>1.375</v>
      </c>
      <c r="BH3388">
        <v>23</v>
      </c>
      <c r="BI3388">
        <v>10.375</v>
      </c>
    </row>
    <row r="3389" spans="1:61" x14ac:dyDescent="0.25">
      <c r="A3389" s="2">
        <v>41372</v>
      </c>
      <c r="B3389" s="7">
        <v>447063</v>
      </c>
      <c r="C3389" s="3">
        <v>25.0833333333333</v>
      </c>
      <c r="D3389" s="7">
        <f t="shared" si="407"/>
        <v>629.17361111110949</v>
      </c>
      <c r="E3389" s="7">
        <f t="shared" si="408"/>
        <v>15781.771412036976</v>
      </c>
      <c r="F3389" s="7">
        <f t="shared" si="409"/>
        <v>395859.43291859364</v>
      </c>
      <c r="G3389" s="11">
        <v>218790</v>
      </c>
      <c r="H3389">
        <v>0</v>
      </c>
      <c r="I3389">
        <v>0</v>
      </c>
      <c r="J3389">
        <v>30</v>
      </c>
      <c r="K3389" s="3">
        <v>15</v>
      </c>
      <c r="L3389" s="3">
        <f t="shared" si="410"/>
        <v>376.24999999999949</v>
      </c>
      <c r="M3389" s="5">
        <v>0</v>
      </c>
      <c r="R3389">
        <v>2013</v>
      </c>
      <c r="S3389" s="1" t="s">
        <v>5</v>
      </c>
      <c r="T3389" s="40">
        <f>+'Copy Co'!$B$17</f>
        <v>51399.602684929596</v>
      </c>
      <c r="U3389">
        <f>+'Copy Co'!$B$18*'All Data'!C3389</f>
        <v>1239.3615938271057</v>
      </c>
      <c r="V3389" s="40">
        <f>+D3389*'Copy Co'!$B$19</f>
        <v>264279.38149645453</v>
      </c>
      <c r="W3389" s="40">
        <f>+E3389*'Copy Co'!$B$20</f>
        <v>-121890.1594532086</v>
      </c>
      <c r="X3389" s="40">
        <f>+F3389*'Copy Co'!$B$21</f>
        <v>19193.521168769279</v>
      </c>
      <c r="Y3389" s="40">
        <f>+G3389*'Copy Co'!$B$22</f>
        <v>91056.586339381582</v>
      </c>
      <c r="Z3389" s="40">
        <f>+H3389*'Copy Co'!$B$23</f>
        <v>0</v>
      </c>
      <c r="AA3389" s="40">
        <f>+I3389*'Copy Co'!$B$24</f>
        <v>0</v>
      </c>
      <c r="AB3389" s="40">
        <f>+J3389*'Copy Co'!$B$25</f>
        <v>10104.662678253604</v>
      </c>
      <c r="AC3389" s="40">
        <f>+K3389*'Copy Co'!$B$26</f>
        <v>4698.8555847890366</v>
      </c>
      <c r="AD3389" s="40">
        <f>+L3389*'Copy Co'!$B$27</f>
        <v>68969.444830047491</v>
      </c>
      <c r="AE3389" s="40">
        <f>+M3389*'Copy Co'!$B$28</f>
        <v>0</v>
      </c>
      <c r="AF3389" s="40">
        <f t="shared" si="411"/>
        <v>389051.25692324358</v>
      </c>
      <c r="AG3389" s="25">
        <f t="shared" si="412"/>
        <v>-58011.743076756422</v>
      </c>
      <c r="AH3389" s="56">
        <f t="shared" si="413"/>
        <v>41372</v>
      </c>
      <c r="AL3389" s="56"/>
      <c r="BF3389" s="2">
        <v>38243</v>
      </c>
      <c r="BG3389" s="3">
        <v>1.3333333333333399</v>
      </c>
      <c r="BH3389">
        <v>18</v>
      </c>
      <c r="BI3389">
        <v>7.5416666666666696</v>
      </c>
    </row>
    <row r="3390" spans="1:61" x14ac:dyDescent="0.25">
      <c r="A3390" s="2">
        <v>41373</v>
      </c>
      <c r="B3390" s="7">
        <v>540631</v>
      </c>
      <c r="C3390" s="3">
        <v>28.9583333333333</v>
      </c>
      <c r="D3390" s="7">
        <f t="shared" si="407"/>
        <v>838.58506944444252</v>
      </c>
      <c r="E3390" s="7">
        <f t="shared" si="408"/>
        <v>24284.025969328621</v>
      </c>
      <c r="F3390" s="7">
        <f t="shared" si="409"/>
        <v>703224.91869514051</v>
      </c>
      <c r="G3390" s="11">
        <v>447063</v>
      </c>
      <c r="H3390">
        <v>0</v>
      </c>
      <c r="I3390">
        <v>0</v>
      </c>
      <c r="J3390">
        <v>30</v>
      </c>
      <c r="K3390" s="3">
        <v>9.0833333333333304</v>
      </c>
      <c r="L3390" s="3">
        <f t="shared" si="410"/>
        <v>263.03819444444406</v>
      </c>
      <c r="M3390" s="5">
        <v>0</v>
      </c>
      <c r="R3390">
        <v>2013</v>
      </c>
      <c r="S3390" s="1" t="s">
        <v>6</v>
      </c>
      <c r="T3390" s="40">
        <f>+'Copy Co'!$B$17</f>
        <v>51399.602684929596</v>
      </c>
      <c r="U3390">
        <f>+'Copy Co'!$B$18*'All Data'!C3390</f>
        <v>1430.8244314116921</v>
      </c>
      <c r="V3390" s="40">
        <f>+D3390*'Copy Co'!$B$19</f>
        <v>352241.00243740407</v>
      </c>
      <c r="W3390" s="40">
        <f>+E3390*'Copy Co'!$B$20</f>
        <v>-187557.13286467342</v>
      </c>
      <c r="X3390" s="40">
        <f>+F3390*'Copy Co'!$B$21</f>
        <v>34096.351484838546</v>
      </c>
      <c r="Y3390" s="40">
        <f>+G3390*'Copy Co'!$B$22</f>
        <v>186059.83207021776</v>
      </c>
      <c r="Z3390" s="40">
        <f>+H3390*'Copy Co'!$B$23</f>
        <v>0</v>
      </c>
      <c r="AA3390" s="40">
        <f>+I3390*'Copy Co'!$B$24</f>
        <v>0</v>
      </c>
      <c r="AB3390" s="40">
        <f>+J3390*'Copy Co'!$B$25</f>
        <v>10104.662678253604</v>
      </c>
      <c r="AC3390" s="40">
        <f>+K3390*'Copy Co'!$B$26</f>
        <v>2845.4181041222491</v>
      </c>
      <c r="AD3390" s="40">
        <f>+L3390*'Copy Co'!$B$27</f>
        <v>48216.872398488813</v>
      </c>
      <c r="AE3390" s="40">
        <f>+M3390*'Copy Co'!$B$28</f>
        <v>0</v>
      </c>
      <c r="AF3390" s="40">
        <f t="shared" si="411"/>
        <v>498837.43342499295</v>
      </c>
      <c r="AG3390" s="25">
        <f t="shared" si="412"/>
        <v>-41793.566575007048</v>
      </c>
      <c r="AH3390" s="56">
        <f t="shared" si="413"/>
        <v>41373</v>
      </c>
      <c r="AL3390" s="56"/>
      <c r="BF3390" s="2">
        <v>38829</v>
      </c>
      <c r="BG3390" s="3">
        <v>1.3333333333333399</v>
      </c>
      <c r="BH3390">
        <v>20</v>
      </c>
      <c r="BI3390">
        <v>10.4583333333333</v>
      </c>
    </row>
    <row r="3391" spans="1:61" x14ac:dyDescent="0.25">
      <c r="A3391" s="2">
        <v>41374</v>
      </c>
      <c r="B3391" s="7">
        <v>342656</v>
      </c>
      <c r="C3391" s="3">
        <v>18.4583333333333</v>
      </c>
      <c r="D3391" s="7">
        <f t="shared" si="407"/>
        <v>340.71006944444321</v>
      </c>
      <c r="E3391" s="7">
        <f t="shared" si="408"/>
        <v>6288.9400318286698</v>
      </c>
      <c r="F3391" s="7">
        <f t="shared" si="409"/>
        <v>116083.35142083731</v>
      </c>
      <c r="G3391" s="11">
        <v>540631</v>
      </c>
      <c r="H3391">
        <v>0</v>
      </c>
      <c r="I3391">
        <v>0</v>
      </c>
      <c r="J3391">
        <v>13</v>
      </c>
      <c r="K3391" s="3">
        <v>6.5</v>
      </c>
      <c r="L3391" s="3">
        <f t="shared" si="410"/>
        <v>119.97916666666646</v>
      </c>
      <c r="M3391" s="5">
        <v>0</v>
      </c>
      <c r="R3391">
        <v>2013</v>
      </c>
      <c r="S3391" s="1" t="s">
        <v>7</v>
      </c>
      <c r="T3391" s="40">
        <f>+'Copy Co'!$B$17</f>
        <v>51399.602684929596</v>
      </c>
      <c r="U3391">
        <f>+'Copy Co'!$B$18*'All Data'!C3391</f>
        <v>912.02190376313558</v>
      </c>
      <c r="V3391" s="40">
        <f>+D3391*'Copy Co'!$B$19</f>
        <v>143112.56040026504</v>
      </c>
      <c r="W3391" s="40">
        <f>+E3391*'Copy Co'!$B$20</f>
        <v>-48572.488046975348</v>
      </c>
      <c r="X3391" s="40">
        <f>+F3391*'Copy Co'!$B$21</f>
        <v>5628.3823942518256</v>
      </c>
      <c r="Y3391" s="40">
        <f>+G3391*'Copy Co'!$B$22</f>
        <v>225001.20357075825</v>
      </c>
      <c r="Z3391" s="40">
        <f>+H3391*'Copy Co'!$B$23</f>
        <v>0</v>
      </c>
      <c r="AA3391" s="40">
        <f>+I3391*'Copy Co'!$B$24</f>
        <v>0</v>
      </c>
      <c r="AB3391" s="40">
        <f>+J3391*'Copy Co'!$B$25</f>
        <v>4378.6871605765618</v>
      </c>
      <c r="AC3391" s="40">
        <f>+K3391*'Copy Co'!$B$26</f>
        <v>2036.1707534085824</v>
      </c>
      <c r="AD3391" s="40">
        <f>+L3391*'Copy Co'!$B$27</f>
        <v>21993.080441652459</v>
      </c>
      <c r="AE3391" s="40">
        <f>+M3391*'Copy Co'!$B$28</f>
        <v>0</v>
      </c>
      <c r="AF3391" s="40">
        <f t="shared" si="411"/>
        <v>405889.22126263008</v>
      </c>
      <c r="AG3391" s="25">
        <f t="shared" si="412"/>
        <v>63233.221262630075</v>
      </c>
      <c r="AH3391" s="56">
        <f t="shared" si="413"/>
        <v>41374</v>
      </c>
      <c r="AL3391" s="56"/>
      <c r="BF3391" s="2">
        <v>42480</v>
      </c>
      <c r="BG3391" s="3">
        <v>1.3333333333333399</v>
      </c>
      <c r="BH3391">
        <v>10</v>
      </c>
      <c r="BI3391">
        <v>6.8333333333333304</v>
      </c>
    </row>
    <row r="3392" spans="1:61" x14ac:dyDescent="0.25">
      <c r="A3392" s="2">
        <v>41375</v>
      </c>
      <c r="B3392" s="7">
        <v>288914</v>
      </c>
      <c r="C3392" s="3">
        <v>16.6666666666667</v>
      </c>
      <c r="D3392" s="7">
        <f t="shared" si="407"/>
        <v>277.77777777777891</v>
      </c>
      <c r="E3392" s="7">
        <f t="shared" si="408"/>
        <v>4629.6296296296578</v>
      </c>
      <c r="F3392" s="7">
        <f t="shared" si="409"/>
        <v>77160.493827161117</v>
      </c>
      <c r="G3392" s="11">
        <v>342656</v>
      </c>
      <c r="H3392">
        <v>0</v>
      </c>
      <c r="I3392">
        <v>0</v>
      </c>
      <c r="J3392">
        <v>13</v>
      </c>
      <c r="K3392" s="3">
        <v>7.2916666666666696</v>
      </c>
      <c r="L3392" s="3">
        <f t="shared" si="410"/>
        <v>121.52777777777807</v>
      </c>
      <c r="M3392" s="5">
        <v>0</v>
      </c>
      <c r="R3392">
        <v>2013</v>
      </c>
      <c r="S3392" s="1" t="s">
        <v>1</v>
      </c>
      <c r="T3392" s="40">
        <f>+'Copy Co'!$B$17</f>
        <v>51399.602684929596</v>
      </c>
      <c r="U3392">
        <f>+'Copy Co'!$B$18*'All Data'!C3392</f>
        <v>823.49607563263112</v>
      </c>
      <c r="V3392" s="40">
        <f>+D3392*'Copy Co'!$B$19</f>
        <v>116678.35078926558</v>
      </c>
      <c r="W3392" s="40">
        <f>+E3392*'Copy Co'!$B$20</f>
        <v>-35756.841170215768</v>
      </c>
      <c r="X3392" s="40">
        <f>+F3392*'Copy Co'!$B$21</f>
        <v>3741.1804507103006</v>
      </c>
      <c r="Y3392" s="40">
        <f>+G3392*'Copy Co'!$B$22</f>
        <v>142607.45760184256</v>
      </c>
      <c r="Z3392" s="40">
        <f>+H3392*'Copy Co'!$B$23</f>
        <v>0</v>
      </c>
      <c r="AA3392" s="40">
        <f>+I3392*'Copy Co'!$B$24</f>
        <v>0</v>
      </c>
      <c r="AB3392" s="40">
        <f>+J3392*'Copy Co'!$B$25</f>
        <v>4378.6871605765618</v>
      </c>
      <c r="AC3392" s="40">
        <f>+K3392*'Copy Co'!$B$26</f>
        <v>2284.1659092724494</v>
      </c>
      <c r="AD3392" s="40">
        <f>+L3392*'Copy Co'!$B$27</f>
        <v>22276.952464485708</v>
      </c>
      <c r="AE3392" s="40">
        <f>+M3392*'Copy Co'!$B$28</f>
        <v>0</v>
      </c>
      <c r="AF3392" s="40">
        <f t="shared" si="411"/>
        <v>308433.05196649965</v>
      </c>
      <c r="AG3392" s="25">
        <f t="shared" si="412"/>
        <v>19519.051966499654</v>
      </c>
      <c r="AH3392" s="56">
        <f t="shared" si="413"/>
        <v>41375</v>
      </c>
      <c r="AL3392" s="56"/>
      <c r="BF3392" s="2">
        <v>39567</v>
      </c>
      <c r="BG3392" s="3">
        <v>1.2916666666666601</v>
      </c>
      <c r="BH3392">
        <v>23</v>
      </c>
      <c r="BI3392">
        <v>14.8333333333333</v>
      </c>
    </row>
    <row r="3393" spans="1:61" x14ac:dyDescent="0.25">
      <c r="A3393" s="2">
        <v>41376</v>
      </c>
      <c r="B3393" s="7">
        <v>229087</v>
      </c>
      <c r="C3393" s="3">
        <v>12</v>
      </c>
      <c r="D3393" s="7">
        <f t="shared" si="407"/>
        <v>144</v>
      </c>
      <c r="E3393" s="7">
        <f t="shared" si="408"/>
        <v>1728</v>
      </c>
      <c r="F3393" s="7">
        <f t="shared" si="409"/>
        <v>20736</v>
      </c>
      <c r="G3393" s="11">
        <v>288914</v>
      </c>
      <c r="H3393">
        <v>1</v>
      </c>
      <c r="I3393">
        <v>0</v>
      </c>
      <c r="J3393">
        <v>17</v>
      </c>
      <c r="K3393" s="3">
        <v>7.1666666666666696</v>
      </c>
      <c r="L3393" s="3">
        <f t="shared" si="410"/>
        <v>86.000000000000028</v>
      </c>
      <c r="M3393" s="5">
        <v>0</v>
      </c>
      <c r="R3393">
        <v>2013</v>
      </c>
      <c r="S3393" s="1" t="s">
        <v>2</v>
      </c>
      <c r="T3393" s="40">
        <f>+'Copy Co'!$B$17</f>
        <v>51399.602684929596</v>
      </c>
      <c r="U3393">
        <f>+'Copy Co'!$B$18*'All Data'!C3393</f>
        <v>592.9171744554933</v>
      </c>
      <c r="V3393" s="40">
        <f>+D3393*'Copy Co'!$B$19</f>
        <v>60486.057049155032</v>
      </c>
      <c r="W3393" s="40">
        <f>+E3393*'Copy Co'!$B$20</f>
        <v>-13346.169453100614</v>
      </c>
      <c r="X3393" s="40">
        <f>+F3393*'Copy Co'!$B$21</f>
        <v>1005.399447024029</v>
      </c>
      <c r="Y3393" s="40">
        <f>+G3393*'Copy Co'!$B$22</f>
        <v>120240.97347070747</v>
      </c>
      <c r="Z3393" s="40">
        <f>+H3393*'Copy Co'!$B$23</f>
        <v>-10610.780657764437</v>
      </c>
      <c r="AA3393" s="40">
        <f>+I3393*'Copy Co'!$B$24</f>
        <v>0</v>
      </c>
      <c r="AB3393" s="40">
        <f>+J3393*'Copy Co'!$B$25</f>
        <v>5725.9755176770432</v>
      </c>
      <c r="AC3393" s="40">
        <f>+K3393*'Copy Co'!$B$26</f>
        <v>2245.008779399207</v>
      </c>
      <c r="AD3393" s="40">
        <f>+L3393*'Copy Co'!$B$27</f>
        <v>15764.444532582313</v>
      </c>
      <c r="AE3393" s="40">
        <f>+M3393*'Copy Co'!$B$28</f>
        <v>0</v>
      </c>
      <c r="AF3393" s="40">
        <f t="shared" si="411"/>
        <v>233503.42854506514</v>
      </c>
      <c r="AG3393" s="25">
        <f t="shared" si="412"/>
        <v>4416.4285450651369</v>
      </c>
      <c r="AH3393" s="56">
        <f t="shared" si="413"/>
        <v>41376</v>
      </c>
      <c r="AL3393" s="56"/>
      <c r="BF3393" s="2">
        <v>40343</v>
      </c>
      <c r="BG3393" s="3">
        <v>1.2916666666666601</v>
      </c>
      <c r="BH3393">
        <v>15</v>
      </c>
      <c r="BI3393">
        <v>7.8333333333333304</v>
      </c>
    </row>
    <row r="3394" spans="1:61" x14ac:dyDescent="0.25">
      <c r="A3394" s="2">
        <v>41377</v>
      </c>
      <c r="B3394" s="7">
        <v>333918</v>
      </c>
      <c r="C3394" s="3">
        <v>17.5</v>
      </c>
      <c r="D3394" s="7">
        <f t="shared" si="407"/>
        <v>306.25</v>
      </c>
      <c r="E3394" s="7">
        <f t="shared" si="408"/>
        <v>5359.375</v>
      </c>
      <c r="F3394" s="7">
        <f t="shared" si="409"/>
        <v>93789.0625</v>
      </c>
      <c r="G3394" s="11">
        <v>229087</v>
      </c>
      <c r="H3394">
        <v>0</v>
      </c>
      <c r="I3394">
        <v>1</v>
      </c>
      <c r="J3394">
        <v>22</v>
      </c>
      <c r="K3394" s="3">
        <v>9.375</v>
      </c>
      <c r="L3394" s="3">
        <f t="shared" si="410"/>
        <v>164.0625</v>
      </c>
      <c r="M3394" s="5">
        <v>0</v>
      </c>
      <c r="R3394">
        <v>2013</v>
      </c>
      <c r="S3394" s="1" t="s">
        <v>3</v>
      </c>
      <c r="T3394" s="40">
        <f>+'Copy Co'!$B$17</f>
        <v>51399.602684929596</v>
      </c>
      <c r="U3394">
        <f>+'Copy Co'!$B$18*'All Data'!C3394</f>
        <v>864.67087941426098</v>
      </c>
      <c r="V3394" s="40">
        <f>+D3394*'Copy Co'!$B$19</f>
        <v>128637.88174516478</v>
      </c>
      <c r="W3394" s="40">
        <f>+E3394*'Copy Co'!$B$20</f>
        <v>-41393.013259670777</v>
      </c>
      <c r="X3394" s="40">
        <f>+F3394*'Copy Co'!$B$21</f>
        <v>4547.4282202161503</v>
      </c>
      <c r="Y3394" s="40">
        <f>+G3394*'Copy Co'!$B$22</f>
        <v>95342.018349695631</v>
      </c>
      <c r="Z3394" s="40">
        <f>+H3394*'Copy Co'!$B$23</f>
        <v>0</v>
      </c>
      <c r="AA3394" s="40">
        <f>+I3394*'Copy Co'!$B$24</f>
        <v>-10704.382616627605</v>
      </c>
      <c r="AB3394" s="40">
        <f>+J3394*'Copy Co'!$B$25</f>
        <v>7410.0859640526432</v>
      </c>
      <c r="AC3394" s="40">
        <f>+K3394*'Copy Co'!$B$26</f>
        <v>2936.7847404931476</v>
      </c>
      <c r="AD3394" s="40">
        <f>+L3394*'Copy Co'!$B$27</f>
        <v>30073.885827055637</v>
      </c>
      <c r="AE3394" s="40">
        <f>+M3394*'Copy Co'!$B$28</f>
        <v>0</v>
      </c>
      <c r="AF3394" s="40">
        <f t="shared" si="411"/>
        <v>269114.96253472345</v>
      </c>
      <c r="AG3394" s="25">
        <f t="shared" si="412"/>
        <v>-64803.037465276546</v>
      </c>
      <c r="AH3394" s="56">
        <f t="shared" si="413"/>
        <v>41377</v>
      </c>
      <c r="AL3394" s="56"/>
      <c r="BF3394" s="2">
        <v>42135</v>
      </c>
      <c r="BG3394" s="3">
        <v>1.25</v>
      </c>
      <c r="BH3394">
        <v>21</v>
      </c>
      <c r="BI3394">
        <v>12.9583333333333</v>
      </c>
    </row>
    <row r="3395" spans="1:61" x14ac:dyDescent="0.25">
      <c r="A3395" s="2">
        <v>41378</v>
      </c>
      <c r="B3395" s="7">
        <v>341308</v>
      </c>
      <c r="C3395" s="3">
        <v>23.3333333333333</v>
      </c>
      <c r="D3395" s="7">
        <f t="shared" si="407"/>
        <v>544.44444444444287</v>
      </c>
      <c r="E3395" s="7">
        <f t="shared" si="408"/>
        <v>12703.703703703648</v>
      </c>
      <c r="F3395" s="7">
        <f t="shared" si="409"/>
        <v>296419.75308641803</v>
      </c>
      <c r="G3395" s="11">
        <v>333918</v>
      </c>
      <c r="H3395">
        <v>0</v>
      </c>
      <c r="I3395">
        <v>1</v>
      </c>
      <c r="J3395">
        <v>20</v>
      </c>
      <c r="K3395" s="3">
        <v>8.0833333333333304</v>
      </c>
      <c r="L3395" s="3">
        <f t="shared" si="410"/>
        <v>188.61111111111077</v>
      </c>
      <c r="M3395" s="5">
        <v>0</v>
      </c>
      <c r="R3395">
        <v>2013</v>
      </c>
      <c r="S3395" s="1" t="s">
        <v>4</v>
      </c>
      <c r="T3395" s="40">
        <f>+'Copy Co'!$B$17</f>
        <v>51399.602684929596</v>
      </c>
      <c r="U3395">
        <f>+'Copy Co'!$B$18*'All Data'!C3395</f>
        <v>1152.8945058856796</v>
      </c>
      <c r="V3395" s="40">
        <f>+D3395*'Copy Co'!$B$19</f>
        <v>228689.56754695895</v>
      </c>
      <c r="W3395" s="40">
        <f>+E3395*'Copy Co'!$B$20</f>
        <v>-98116.772171071047</v>
      </c>
      <c r="X3395" s="40">
        <f>+F3395*'Copy Co'!$B$21</f>
        <v>14372.118819448491</v>
      </c>
      <c r="Y3395" s="40">
        <f>+G3395*'Copy Co'!$B$22</f>
        <v>138970.85423133423</v>
      </c>
      <c r="Z3395" s="40">
        <f>+H3395*'Copy Co'!$B$23</f>
        <v>0</v>
      </c>
      <c r="AA3395" s="40">
        <f>+I3395*'Copy Co'!$B$24</f>
        <v>-10704.382616627605</v>
      </c>
      <c r="AB3395" s="40">
        <f>+J3395*'Copy Co'!$B$25</f>
        <v>6736.441785502403</v>
      </c>
      <c r="AC3395" s="40">
        <f>+K3395*'Copy Co'!$B$26</f>
        <v>2532.161065136313</v>
      </c>
      <c r="AD3395" s="40">
        <f>+L3395*'Copy Co'!$B$27</f>
        <v>34573.830224881676</v>
      </c>
      <c r="AE3395" s="40">
        <f>+M3395*'Copy Co'!$B$28</f>
        <v>0</v>
      </c>
      <c r="AF3395" s="40">
        <f t="shared" si="411"/>
        <v>369606.31607637869</v>
      </c>
      <c r="AG3395" s="25">
        <f t="shared" si="412"/>
        <v>28298.316076378687</v>
      </c>
      <c r="AH3395" s="56">
        <f t="shared" si="413"/>
        <v>41378</v>
      </c>
      <c r="AL3395" s="56"/>
      <c r="BF3395" s="2">
        <v>43007</v>
      </c>
      <c r="BG3395" s="3">
        <v>1.25</v>
      </c>
      <c r="BH3395">
        <v>12</v>
      </c>
      <c r="BI3395">
        <v>7.1666666666666696</v>
      </c>
    </row>
    <row r="3396" spans="1:61" x14ac:dyDescent="0.25">
      <c r="A3396" s="2">
        <v>41379</v>
      </c>
      <c r="B3396" s="7">
        <v>381716</v>
      </c>
      <c r="C3396" s="3">
        <v>22.625</v>
      </c>
      <c r="D3396" s="7">
        <f t="shared" si="407"/>
        <v>511.890625</v>
      </c>
      <c r="E3396" s="7">
        <f t="shared" si="408"/>
        <v>11581.525390625</v>
      </c>
      <c r="F3396" s="7">
        <f t="shared" si="409"/>
        <v>262032.01196289063</v>
      </c>
      <c r="G3396" s="11">
        <v>341308</v>
      </c>
      <c r="H3396">
        <v>0</v>
      </c>
      <c r="I3396">
        <v>0</v>
      </c>
      <c r="J3396">
        <v>9</v>
      </c>
      <c r="K3396" s="3">
        <v>5.5833333333333304</v>
      </c>
      <c r="L3396" s="3">
        <f t="shared" si="410"/>
        <v>126.3229166666666</v>
      </c>
      <c r="M3396" s="5">
        <v>0</v>
      </c>
      <c r="R3396">
        <v>2013</v>
      </c>
      <c r="S3396" s="1" t="s">
        <v>5</v>
      </c>
      <c r="T3396" s="40">
        <f>+'Copy Co'!$B$17</f>
        <v>51399.602684929596</v>
      </c>
      <c r="U3396">
        <f>+'Copy Co'!$B$18*'All Data'!C3396</f>
        <v>1117.8959226712946</v>
      </c>
      <c r="V3396" s="40">
        <f>+D3396*'Copy Co'!$B$19</f>
        <v>215015.59407415017</v>
      </c>
      <c r="W3396" s="40">
        <f>+E3396*'Copy Co'!$B$20</f>
        <v>-89449.6530027017</v>
      </c>
      <c r="X3396" s="40">
        <f>+F3396*'Copy Co'!$B$21</f>
        <v>12704.805166381366</v>
      </c>
      <c r="Y3396" s="40">
        <f>+G3396*'Copy Co'!$B$22</f>
        <v>142046.44348609008</v>
      </c>
      <c r="Z3396" s="40">
        <f>+H3396*'Copy Co'!$B$23</f>
        <v>0</v>
      </c>
      <c r="AA3396" s="40">
        <f>+I3396*'Copy Co'!$B$24</f>
        <v>0</v>
      </c>
      <c r="AB3396" s="40">
        <f>+J3396*'Copy Co'!$B$25</f>
        <v>3031.3988034760814</v>
      </c>
      <c r="AC3396" s="40">
        <f>+K3396*'Copy Co'!$B$26</f>
        <v>1749.0184676714737</v>
      </c>
      <c r="AD3396" s="40">
        <f>+L3396*'Copy Co'!$B$27</f>
        <v>23155.937360298634</v>
      </c>
      <c r="AE3396" s="40">
        <f>+M3396*'Copy Co'!$B$28</f>
        <v>0</v>
      </c>
      <c r="AF3396" s="40">
        <f t="shared" si="411"/>
        <v>360771.04296296695</v>
      </c>
      <c r="AG3396" s="25">
        <f t="shared" si="412"/>
        <v>-20944.957037033048</v>
      </c>
      <c r="AH3396" s="56">
        <f t="shared" si="413"/>
        <v>41379</v>
      </c>
      <c r="AL3396" s="56"/>
      <c r="BF3396" s="2">
        <v>38223</v>
      </c>
      <c r="BG3396" s="3">
        <v>1.2083333333333399</v>
      </c>
      <c r="BH3396">
        <v>22</v>
      </c>
      <c r="BI3396">
        <v>11.375</v>
      </c>
    </row>
    <row r="3397" spans="1:61" x14ac:dyDescent="0.25">
      <c r="A3397" s="2">
        <v>41380</v>
      </c>
      <c r="B3397" s="7">
        <v>454626</v>
      </c>
      <c r="C3397" s="3">
        <v>25.6666666666667</v>
      </c>
      <c r="D3397" s="7">
        <f t="shared" ref="D3397:D3460" si="414">+C3397^2</f>
        <v>658.77777777777953</v>
      </c>
      <c r="E3397" s="7">
        <f t="shared" ref="E3397:E3460" si="415">+C3397^3</f>
        <v>16908.629629629697</v>
      </c>
      <c r="F3397" s="7">
        <f t="shared" ref="F3397:F3460" si="416">+C3397^4</f>
        <v>433988.16049382946</v>
      </c>
      <c r="G3397" s="11">
        <v>381716</v>
      </c>
      <c r="H3397">
        <v>0</v>
      </c>
      <c r="I3397">
        <v>0</v>
      </c>
      <c r="J3397">
        <v>13</v>
      </c>
      <c r="K3397" s="3">
        <v>6</v>
      </c>
      <c r="L3397" s="3">
        <f t="shared" ref="L3397:L3460" si="417">+C3397*K3397</f>
        <v>154.0000000000002</v>
      </c>
      <c r="M3397" s="5">
        <v>0</v>
      </c>
      <c r="R3397">
        <v>2013</v>
      </c>
      <c r="S3397" s="1" t="s">
        <v>6</v>
      </c>
      <c r="T3397" s="40">
        <f>+'Copy Co'!$B$17</f>
        <v>51399.602684929596</v>
      </c>
      <c r="U3397">
        <f>+'Copy Co'!$B$18*'All Data'!C3397</f>
        <v>1268.1839564742511</v>
      </c>
      <c r="V3397" s="40">
        <f>+D3397*'Copy Co'!$B$19</f>
        <v>276714.37673182186</v>
      </c>
      <c r="W3397" s="40">
        <f>+E3397*'Copy Co'!$B$20</f>
        <v>-130593.42375969666</v>
      </c>
      <c r="X3397" s="40">
        <f>+F3397*'Copy Co'!$B$21</f>
        <v>21042.219163554768</v>
      </c>
      <c r="Y3397" s="40">
        <f>+G3397*'Copy Co'!$B$22</f>
        <v>158863.5491161542</v>
      </c>
      <c r="Z3397" s="40">
        <f>+H3397*'Copy Co'!$B$23</f>
        <v>0</v>
      </c>
      <c r="AA3397" s="40">
        <f>+I3397*'Copy Co'!$B$24</f>
        <v>0</v>
      </c>
      <c r="AB3397" s="40">
        <f>+J3397*'Copy Co'!$B$25</f>
        <v>4378.6871605765618</v>
      </c>
      <c r="AC3397" s="40">
        <f>+K3397*'Copy Co'!$B$26</f>
        <v>1879.5422339156146</v>
      </c>
      <c r="AD3397" s="40">
        <f>+L3397*'Copy Co'!$B$27</f>
        <v>28229.35416299626</v>
      </c>
      <c r="AE3397" s="40">
        <f>+M3397*'Copy Co'!$B$28</f>
        <v>0</v>
      </c>
      <c r="AF3397" s="40">
        <f t="shared" ref="AF3397:AF3460" si="418">SUM(T3397:AE3397)</f>
        <v>413182.0914507265</v>
      </c>
      <c r="AG3397" s="25">
        <f t="shared" ref="AG3397:AG3460" si="419">+AF3397-B3397</f>
        <v>-41443.908549273503</v>
      </c>
      <c r="AH3397" s="56">
        <f t="shared" ref="AH3397:AH3460" si="420">+A3397</f>
        <v>41380</v>
      </c>
      <c r="AL3397" s="56"/>
      <c r="BF3397" s="2">
        <v>38498</v>
      </c>
      <c r="BG3397" s="3">
        <v>1.2083333333333399</v>
      </c>
      <c r="BH3397">
        <v>12</v>
      </c>
      <c r="BI3397">
        <v>6.2916666666666696</v>
      </c>
    </row>
    <row r="3398" spans="1:61" x14ac:dyDescent="0.25">
      <c r="A3398" s="2">
        <v>41381</v>
      </c>
      <c r="B3398" s="7">
        <v>467067</v>
      </c>
      <c r="C3398" s="3">
        <v>26.5416666666667</v>
      </c>
      <c r="D3398" s="7">
        <f t="shared" si="414"/>
        <v>704.46006944444616</v>
      </c>
      <c r="E3398" s="7">
        <f t="shared" si="415"/>
        <v>18697.544343171365</v>
      </c>
      <c r="F3398" s="7">
        <f t="shared" si="416"/>
        <v>496263.98944167391</v>
      </c>
      <c r="G3398" s="11">
        <v>454626</v>
      </c>
      <c r="H3398">
        <v>0</v>
      </c>
      <c r="I3398">
        <v>0</v>
      </c>
      <c r="J3398">
        <v>22</v>
      </c>
      <c r="K3398" s="3">
        <v>11.1666666666667</v>
      </c>
      <c r="L3398" s="3">
        <f t="shared" si="417"/>
        <v>296.38194444444571</v>
      </c>
      <c r="M3398" s="5">
        <v>0</v>
      </c>
      <c r="R3398">
        <v>2013</v>
      </c>
      <c r="S3398" s="1" t="s">
        <v>7</v>
      </c>
      <c r="T3398" s="40">
        <f>+'Copy Co'!$B$17</f>
        <v>51399.602684929596</v>
      </c>
      <c r="U3398">
        <f>+'Copy Co'!$B$18*'All Data'!C3398</f>
        <v>1311.4175004449642</v>
      </c>
      <c r="V3398" s="40">
        <f>+D3398*'Copy Co'!$B$19</f>
        <v>295902.86075880891</v>
      </c>
      <c r="W3398" s="40">
        <f>+E3398*'Copy Co'!$B$20</f>
        <v>-144410.06664399762</v>
      </c>
      <c r="X3398" s="40">
        <f>+F3398*'Copy Co'!$B$21</f>
        <v>24061.706238551193</v>
      </c>
      <c r="Y3398" s="40">
        <f>+G3398*'Copy Co'!$B$22</f>
        <v>189207.42091104569</v>
      </c>
      <c r="Z3398" s="40">
        <f>+H3398*'Copy Co'!$B$23</f>
        <v>0</v>
      </c>
      <c r="AA3398" s="40">
        <f>+I3398*'Copy Co'!$B$24</f>
        <v>0</v>
      </c>
      <c r="AB3398" s="40">
        <f>+J3398*'Copy Co'!$B$25</f>
        <v>7410.0859640526432</v>
      </c>
      <c r="AC3398" s="40">
        <f>+K3398*'Copy Co'!$B$26</f>
        <v>3498.0369353429596</v>
      </c>
      <c r="AD3398" s="40">
        <f>+L3398*'Copy Co'!$B$27</f>
        <v>54329.031670387849</v>
      </c>
      <c r="AE3398" s="40">
        <f>+M3398*'Copy Co'!$B$28</f>
        <v>0</v>
      </c>
      <c r="AF3398" s="40">
        <f t="shared" si="418"/>
        <v>482710.09601956612</v>
      </c>
      <c r="AG3398" s="25">
        <f t="shared" si="419"/>
        <v>15643.096019566117</v>
      </c>
      <c r="AH3398" s="56">
        <f t="shared" si="420"/>
        <v>41381</v>
      </c>
      <c r="AL3398" s="56"/>
      <c r="BF3398" s="2">
        <v>39982</v>
      </c>
      <c r="BG3398" s="3">
        <v>1.2083333333333399</v>
      </c>
      <c r="BH3398">
        <v>18</v>
      </c>
      <c r="BI3398">
        <v>8.0833333333333304</v>
      </c>
    </row>
    <row r="3399" spans="1:61" x14ac:dyDescent="0.25">
      <c r="A3399" s="2">
        <v>41382</v>
      </c>
      <c r="B3399" s="7">
        <v>401451</v>
      </c>
      <c r="C3399" s="3">
        <v>22.5416666666667</v>
      </c>
      <c r="D3399" s="7">
        <f t="shared" si="414"/>
        <v>508.12673611111262</v>
      </c>
      <c r="E3399" s="7">
        <f t="shared" si="415"/>
        <v>11454.023509838014</v>
      </c>
      <c r="F3399" s="7">
        <f t="shared" si="416"/>
        <v>258192.77995093228</v>
      </c>
      <c r="G3399" s="11">
        <v>467067</v>
      </c>
      <c r="H3399">
        <v>0</v>
      </c>
      <c r="I3399">
        <v>0</v>
      </c>
      <c r="J3399">
        <v>15</v>
      </c>
      <c r="K3399" s="3">
        <v>8.0416666666666696</v>
      </c>
      <c r="L3399" s="3">
        <f t="shared" si="417"/>
        <v>181.27256944444477</v>
      </c>
      <c r="M3399" s="5">
        <v>0</v>
      </c>
      <c r="R3399">
        <v>2013</v>
      </c>
      <c r="S3399" s="1" t="s">
        <v>1</v>
      </c>
      <c r="T3399" s="40">
        <f>+'Copy Co'!$B$17</f>
        <v>51399.602684929596</v>
      </c>
      <c r="U3399">
        <f>+'Copy Co'!$B$18*'All Data'!C3399</f>
        <v>1113.7784422931331</v>
      </c>
      <c r="V3399" s="40">
        <f>+D3399*'Copy Co'!$B$19</f>
        <v>213434.60242095627</v>
      </c>
      <c r="W3399" s="40">
        <f>+E3399*'Copy Co'!$B$20</f>
        <v>-88464.895070657643</v>
      </c>
      <c r="X3399" s="40">
        <f>+F3399*'Copy Co'!$B$21</f>
        <v>12518.657320035885</v>
      </c>
      <c r="Y3399" s="40">
        <f>+G3399*'Copy Co'!$B$22</f>
        <v>194385.14836955955</v>
      </c>
      <c r="Z3399" s="40">
        <f>+H3399*'Copy Co'!$B$23</f>
        <v>0</v>
      </c>
      <c r="AA3399" s="40">
        <f>+I3399*'Copy Co'!$B$24</f>
        <v>0</v>
      </c>
      <c r="AB3399" s="40">
        <f>+J3399*'Copy Co'!$B$25</f>
        <v>5052.331339126802</v>
      </c>
      <c r="AC3399" s="40">
        <f>+K3399*'Copy Co'!$B$26</f>
        <v>2519.1086885119012</v>
      </c>
      <c r="AD3399" s="40">
        <f>+L3399*'Copy Co'!$B$27</f>
        <v>33228.62053820493</v>
      </c>
      <c r="AE3399" s="40">
        <f>+M3399*'Copy Co'!$B$28</f>
        <v>0</v>
      </c>
      <c r="AF3399" s="40">
        <f t="shared" si="418"/>
        <v>425186.95473296044</v>
      </c>
      <c r="AG3399" s="25">
        <f t="shared" si="419"/>
        <v>23735.954732960439</v>
      </c>
      <c r="AH3399" s="56">
        <f t="shared" si="420"/>
        <v>41382</v>
      </c>
      <c r="AL3399" s="56"/>
      <c r="BF3399" s="2">
        <v>38134</v>
      </c>
      <c r="BG3399" s="3">
        <v>1.1666666666666601</v>
      </c>
      <c r="BH3399">
        <v>15</v>
      </c>
      <c r="BI3399">
        <v>6.7916666666666696</v>
      </c>
    </row>
    <row r="3400" spans="1:61" x14ac:dyDescent="0.25">
      <c r="A3400" s="2">
        <v>41383</v>
      </c>
      <c r="B3400" s="7">
        <v>333412</v>
      </c>
      <c r="C3400" s="3">
        <v>15.8333333333333</v>
      </c>
      <c r="D3400" s="7">
        <f t="shared" si="414"/>
        <v>250.69444444444341</v>
      </c>
      <c r="E3400" s="7">
        <f t="shared" si="415"/>
        <v>3969.3287037036789</v>
      </c>
      <c r="F3400" s="7">
        <f t="shared" si="416"/>
        <v>62847.704475308121</v>
      </c>
      <c r="G3400" s="11">
        <v>401451</v>
      </c>
      <c r="H3400">
        <v>1</v>
      </c>
      <c r="I3400">
        <v>0</v>
      </c>
      <c r="J3400">
        <v>15</v>
      </c>
      <c r="K3400" s="3">
        <v>7.7916666666666696</v>
      </c>
      <c r="L3400" s="3">
        <f t="shared" si="417"/>
        <v>123.36805555555534</v>
      </c>
      <c r="M3400" s="5">
        <v>0</v>
      </c>
      <c r="R3400">
        <v>2013</v>
      </c>
      <c r="S3400" s="1" t="s">
        <v>2</v>
      </c>
      <c r="T3400" s="40">
        <f>+'Copy Co'!$B$17</f>
        <v>51399.602684929596</v>
      </c>
      <c r="U3400">
        <f>+'Copy Co'!$B$18*'All Data'!C3400</f>
        <v>782.32127185099637</v>
      </c>
      <c r="V3400" s="40">
        <f>+D3400*'Copy Co'!$B$19</f>
        <v>105302.21158731132</v>
      </c>
      <c r="W3400" s="40">
        <f>+E3400*'Copy Co'!$B$20</f>
        <v>-30657.021698313369</v>
      </c>
      <c r="X3400" s="40">
        <f>+F3400*'Copy Co'!$B$21</f>
        <v>3047.214859481307</v>
      </c>
      <c r="Y3400" s="40">
        <f>+G3400*'Copy Co'!$B$22</f>
        <v>167076.91230189256</v>
      </c>
      <c r="Z3400" s="40">
        <f>+H3400*'Copy Co'!$B$23</f>
        <v>-10610.780657764437</v>
      </c>
      <c r="AA3400" s="40">
        <f>+I3400*'Copy Co'!$B$24</f>
        <v>0</v>
      </c>
      <c r="AB3400" s="40">
        <f>+J3400*'Copy Co'!$B$25</f>
        <v>5052.331339126802</v>
      </c>
      <c r="AC3400" s="40">
        <f>+K3400*'Copy Co'!$B$26</f>
        <v>2440.7944287654173</v>
      </c>
      <c r="AD3400" s="40">
        <f>+L3400*'Copy Co'!$B$27</f>
        <v>22614.289173233545</v>
      </c>
      <c r="AE3400" s="40">
        <f>+M3400*'Copy Co'!$B$28</f>
        <v>0</v>
      </c>
      <c r="AF3400" s="40">
        <f t="shared" si="418"/>
        <v>316447.87529051374</v>
      </c>
      <c r="AG3400" s="25">
        <f t="shared" si="419"/>
        <v>-16964.124709486263</v>
      </c>
      <c r="AH3400" s="56">
        <f t="shared" si="420"/>
        <v>41383</v>
      </c>
      <c r="AL3400" s="56"/>
      <c r="BF3400" s="2">
        <v>39970</v>
      </c>
      <c r="BG3400" s="3">
        <v>1.1666666666666601</v>
      </c>
      <c r="BH3400">
        <v>23</v>
      </c>
      <c r="BI3400">
        <v>9.5</v>
      </c>
    </row>
    <row r="3401" spans="1:61" x14ac:dyDescent="0.25">
      <c r="A3401" s="2">
        <v>41384</v>
      </c>
      <c r="B3401" s="7">
        <v>290664</v>
      </c>
      <c r="C3401" s="3">
        <v>15.7083333333333</v>
      </c>
      <c r="D3401" s="7">
        <f t="shared" si="414"/>
        <v>246.75173611111006</v>
      </c>
      <c r="E3401" s="7">
        <f t="shared" si="415"/>
        <v>3876.0585214120124</v>
      </c>
      <c r="F3401" s="7">
        <f t="shared" si="416"/>
        <v>60886.419273846899</v>
      </c>
      <c r="G3401" s="11">
        <v>333412</v>
      </c>
      <c r="H3401">
        <v>0</v>
      </c>
      <c r="I3401">
        <v>1</v>
      </c>
      <c r="J3401">
        <v>15</v>
      </c>
      <c r="K3401" s="3">
        <v>5.625</v>
      </c>
      <c r="L3401" s="3">
        <f t="shared" si="417"/>
        <v>88.359374999999815</v>
      </c>
      <c r="M3401" s="5">
        <v>0</v>
      </c>
      <c r="R3401">
        <v>2013</v>
      </c>
      <c r="S3401" s="1" t="s">
        <v>3</v>
      </c>
      <c r="T3401" s="40">
        <f>+'Copy Co'!$B$17</f>
        <v>51399.602684929596</v>
      </c>
      <c r="U3401">
        <f>+'Copy Co'!$B$18*'All Data'!C3401</f>
        <v>776.14505128375163</v>
      </c>
      <c r="V3401" s="40">
        <f>+D3401*'Copy Co'!$B$19</f>
        <v>103646.10824579619</v>
      </c>
      <c r="W3401" s="40">
        <f>+E3401*'Copy Co'!$B$20</f>
        <v>-29936.651525983412</v>
      </c>
      <c r="X3401" s="40">
        <f>+F3401*'Copy Co'!$B$21</f>
        <v>2952.1205762538029</v>
      </c>
      <c r="Y3401" s="40">
        <f>+G3401*'Copy Co'!$B$22</f>
        <v>138760.26584663783</v>
      </c>
      <c r="Z3401" s="40">
        <f>+H3401*'Copy Co'!$B$23</f>
        <v>0</v>
      </c>
      <c r="AA3401" s="40">
        <f>+I3401*'Copy Co'!$B$24</f>
        <v>-10704.382616627605</v>
      </c>
      <c r="AB3401" s="40">
        <f>+J3401*'Copy Co'!$B$25</f>
        <v>5052.331339126802</v>
      </c>
      <c r="AC3401" s="40">
        <f>+K3401*'Copy Co'!$B$26</f>
        <v>1762.0708442958887</v>
      </c>
      <c r="AD3401" s="40">
        <f>+L3401*'Copy Co'!$B$27</f>
        <v>16196.935652571359</v>
      </c>
      <c r="AE3401" s="40">
        <f>+M3401*'Copy Co'!$B$28</f>
        <v>0</v>
      </c>
      <c r="AF3401" s="40">
        <f t="shared" si="418"/>
        <v>279904.54609828425</v>
      </c>
      <c r="AG3401" s="25">
        <f t="shared" si="419"/>
        <v>-10759.453901715751</v>
      </c>
      <c r="AH3401" s="56">
        <f t="shared" si="420"/>
        <v>41384</v>
      </c>
      <c r="AL3401" s="56"/>
      <c r="BF3401" s="2">
        <v>38449</v>
      </c>
      <c r="BG3401" s="3">
        <v>1.125</v>
      </c>
      <c r="BH3401">
        <v>30</v>
      </c>
      <c r="BI3401">
        <v>17.75</v>
      </c>
    </row>
    <row r="3402" spans="1:61" x14ac:dyDescent="0.25">
      <c r="A3402" s="2">
        <v>41385</v>
      </c>
      <c r="B3402" s="7">
        <v>219318</v>
      </c>
      <c r="C3402" s="3">
        <v>11.7916666666667</v>
      </c>
      <c r="D3402" s="7">
        <f t="shared" si="414"/>
        <v>139.04340277777857</v>
      </c>
      <c r="E3402" s="7">
        <f t="shared" si="415"/>
        <v>1639.5534577546437</v>
      </c>
      <c r="F3402" s="7">
        <f t="shared" si="416"/>
        <v>19333.067856023561</v>
      </c>
      <c r="G3402" s="11">
        <v>290664</v>
      </c>
      <c r="H3402">
        <v>0</v>
      </c>
      <c r="I3402">
        <v>1</v>
      </c>
      <c r="J3402">
        <v>17</v>
      </c>
      <c r="K3402" s="3">
        <v>4.8333333333333304</v>
      </c>
      <c r="L3402" s="3">
        <f t="shared" si="417"/>
        <v>56.993055555555678</v>
      </c>
      <c r="M3402" s="5">
        <v>0</v>
      </c>
      <c r="R3402">
        <v>2013</v>
      </c>
      <c r="S3402" s="1" t="s">
        <v>4</v>
      </c>
      <c r="T3402" s="40">
        <f>+'Copy Co'!$B$17</f>
        <v>51399.602684929596</v>
      </c>
      <c r="U3402">
        <f>+'Copy Co'!$B$18*'All Data'!C3402</f>
        <v>582.62347351008702</v>
      </c>
      <c r="V3402" s="40">
        <f>+D3402*'Copy Co'!$B$19</f>
        <v>58404.077727259413</v>
      </c>
      <c r="W3402" s="40">
        <f>+E3402*'Copy Co'!$B$20</f>
        <v>-12663.054557066271</v>
      </c>
      <c r="X3402" s="40">
        <f>+F3402*'Copy Co'!$B$21</f>
        <v>937.37730187712759</v>
      </c>
      <c r="Y3402" s="40">
        <f>+G3402*'Copy Co'!$B$22</f>
        <v>120969.29298299742</v>
      </c>
      <c r="Z3402" s="40">
        <f>+H3402*'Copy Co'!$B$23</f>
        <v>0</v>
      </c>
      <c r="AA3402" s="40">
        <f>+I3402*'Copy Co'!$B$24</f>
        <v>-10704.382616627605</v>
      </c>
      <c r="AB3402" s="40">
        <f>+J3402*'Copy Co'!$B$25</f>
        <v>5725.9755176770432</v>
      </c>
      <c r="AC3402" s="40">
        <f>+K3402*'Copy Co'!$B$26</f>
        <v>1514.0756884320219</v>
      </c>
      <c r="AD3402" s="40">
        <f>+L3402*'Copy Co'!$B$27</f>
        <v>10447.254221487667</v>
      </c>
      <c r="AE3402" s="40">
        <f>+M3402*'Copy Co'!$B$28</f>
        <v>0</v>
      </c>
      <c r="AF3402" s="40">
        <f t="shared" si="418"/>
        <v>226612.84242447655</v>
      </c>
      <c r="AG3402" s="25">
        <f t="shared" si="419"/>
        <v>7294.8424244765483</v>
      </c>
      <c r="AH3402" s="56">
        <f t="shared" si="420"/>
        <v>41385</v>
      </c>
      <c r="AL3402" s="56"/>
      <c r="BF3402" s="2">
        <v>38960</v>
      </c>
      <c r="BG3402" s="3">
        <v>1.125</v>
      </c>
      <c r="BH3402">
        <v>12</v>
      </c>
      <c r="BI3402">
        <v>6.0833333333333304</v>
      </c>
    </row>
    <row r="3403" spans="1:61" x14ac:dyDescent="0.25">
      <c r="A3403" s="2">
        <v>41386</v>
      </c>
      <c r="B3403" s="7">
        <v>321048</v>
      </c>
      <c r="C3403" s="3">
        <v>20</v>
      </c>
      <c r="D3403" s="7">
        <f t="shared" si="414"/>
        <v>400</v>
      </c>
      <c r="E3403" s="7">
        <f t="shared" si="415"/>
        <v>8000</v>
      </c>
      <c r="F3403" s="7">
        <f t="shared" si="416"/>
        <v>160000</v>
      </c>
      <c r="G3403" s="11">
        <v>219318</v>
      </c>
      <c r="H3403">
        <v>0</v>
      </c>
      <c r="I3403">
        <v>0</v>
      </c>
      <c r="J3403">
        <v>22</v>
      </c>
      <c r="K3403" s="3">
        <v>11.0833333333333</v>
      </c>
      <c r="L3403" s="3">
        <f t="shared" si="417"/>
        <v>221.666666666666</v>
      </c>
      <c r="M3403" s="5">
        <v>0</v>
      </c>
      <c r="R3403">
        <v>2013</v>
      </c>
      <c r="S3403" s="1" t="s">
        <v>5</v>
      </c>
      <c r="T3403" s="40">
        <f>+'Copy Co'!$B$17</f>
        <v>51399.602684929596</v>
      </c>
      <c r="U3403">
        <f>+'Copy Co'!$B$18*'All Data'!C3403</f>
        <v>988.19529075915534</v>
      </c>
      <c r="V3403" s="40">
        <f>+D3403*'Copy Co'!$B$19</f>
        <v>168016.82513654174</v>
      </c>
      <c r="W3403" s="40">
        <f>+E3403*'Copy Co'!$B$20</f>
        <v>-61787.821542132478</v>
      </c>
      <c r="X3403" s="40">
        <f>+F3403*'Copy Co'!$B$21</f>
        <v>7757.7117825928162</v>
      </c>
      <c r="Y3403" s="40">
        <f>+G3403*'Copy Co'!$B$22</f>
        <v>91276.330740803911</v>
      </c>
      <c r="Z3403" s="40">
        <f>+H3403*'Copy Co'!$B$23</f>
        <v>0</v>
      </c>
      <c r="AA3403" s="40">
        <f>+I3403*'Copy Co'!$B$24</f>
        <v>0</v>
      </c>
      <c r="AB3403" s="40">
        <f>+J3403*'Copy Co'!$B$25</f>
        <v>7410.0859640526432</v>
      </c>
      <c r="AC3403" s="40">
        <f>+K3403*'Copy Co'!$B$26</f>
        <v>3471.9321820941109</v>
      </c>
      <c r="AD3403" s="40">
        <f>+L3403*'Copy Co'!$B$27</f>
        <v>40633.161295221718</v>
      </c>
      <c r="AE3403" s="40">
        <f>+M3403*'Copy Co'!$B$28</f>
        <v>0</v>
      </c>
      <c r="AF3403" s="40">
        <f t="shared" si="418"/>
        <v>309166.0235348632</v>
      </c>
      <c r="AG3403" s="25">
        <f t="shared" si="419"/>
        <v>-11881.976465136802</v>
      </c>
      <c r="AH3403" s="56">
        <f t="shared" si="420"/>
        <v>41386</v>
      </c>
      <c r="AL3403" s="56"/>
      <c r="BF3403" s="2">
        <v>40329</v>
      </c>
      <c r="BG3403" s="3">
        <v>1.125</v>
      </c>
      <c r="BH3403">
        <v>14</v>
      </c>
      <c r="BI3403">
        <v>6.6666666666666696</v>
      </c>
    </row>
    <row r="3404" spans="1:61" x14ac:dyDescent="0.25">
      <c r="A3404" s="2">
        <v>41387</v>
      </c>
      <c r="B3404" s="7">
        <v>335785</v>
      </c>
      <c r="C3404" s="3">
        <v>20.625</v>
      </c>
      <c r="D3404" s="7">
        <f t="shared" si="414"/>
        <v>425.390625</v>
      </c>
      <c r="E3404" s="7">
        <f t="shared" si="415"/>
        <v>8773.681640625</v>
      </c>
      <c r="F3404" s="7">
        <f t="shared" si="416"/>
        <v>180957.18383789063</v>
      </c>
      <c r="G3404" s="11">
        <v>321048</v>
      </c>
      <c r="H3404">
        <v>0</v>
      </c>
      <c r="I3404">
        <v>0</v>
      </c>
      <c r="J3404">
        <v>12</v>
      </c>
      <c r="K3404" s="3">
        <v>4.375</v>
      </c>
      <c r="L3404" s="3">
        <f t="shared" si="417"/>
        <v>90.234375</v>
      </c>
      <c r="M3404" s="5">
        <v>0</v>
      </c>
      <c r="R3404">
        <v>2013</v>
      </c>
      <c r="S3404" s="1" t="s">
        <v>6</v>
      </c>
      <c r="T3404" s="40">
        <f>+'Copy Co'!$B$17</f>
        <v>51399.602684929596</v>
      </c>
      <c r="U3404">
        <f>+'Copy Co'!$B$18*'All Data'!C3404</f>
        <v>1019.076393595379</v>
      </c>
      <c r="V3404" s="40">
        <f>+D3404*'Copy Co'!$B$19</f>
        <v>178681.95563837301</v>
      </c>
      <c r="W3404" s="40">
        <f>+E3404*'Copy Co'!$B$20</f>
        <v>-67763.334434802702</v>
      </c>
      <c r="X3404" s="40">
        <f>+F3404*'Copy Co'!$B$21</f>
        <v>8773.8354825251154</v>
      </c>
      <c r="Y3404" s="40">
        <f>+G3404*'Copy Co'!$B$22</f>
        <v>133614.58444666472</v>
      </c>
      <c r="Z3404" s="40">
        <f>+H3404*'Copy Co'!$B$23</f>
        <v>0</v>
      </c>
      <c r="AA3404" s="40">
        <f>+I3404*'Copy Co'!$B$24</f>
        <v>0</v>
      </c>
      <c r="AB3404" s="40">
        <f>+J3404*'Copy Co'!$B$25</f>
        <v>4041.8650713014422</v>
      </c>
      <c r="AC3404" s="40">
        <f>+K3404*'Copy Co'!$B$26</f>
        <v>1370.4995455634689</v>
      </c>
      <c r="AD3404" s="40">
        <f>+L3404*'Copy Co'!$B$27</f>
        <v>16540.637204880601</v>
      </c>
      <c r="AE3404" s="40">
        <f>+M3404*'Copy Co'!$B$28</f>
        <v>0</v>
      </c>
      <c r="AF3404" s="40">
        <f t="shared" si="418"/>
        <v>327678.72203303064</v>
      </c>
      <c r="AG3404" s="25">
        <f t="shared" si="419"/>
        <v>-8106.2779669693555</v>
      </c>
      <c r="AH3404" s="56">
        <f t="shared" si="420"/>
        <v>41387</v>
      </c>
      <c r="AL3404" s="56"/>
      <c r="BF3404" s="2">
        <v>38090</v>
      </c>
      <c r="BG3404" s="3">
        <v>1.0833333333333399</v>
      </c>
      <c r="BH3404">
        <v>24</v>
      </c>
      <c r="BI3404">
        <v>16.9583333333333</v>
      </c>
    </row>
    <row r="3405" spans="1:61" x14ac:dyDescent="0.25">
      <c r="A3405" s="2">
        <v>41388</v>
      </c>
      <c r="B3405" s="7">
        <v>266648</v>
      </c>
      <c r="C3405" s="3">
        <v>15.2916666666667</v>
      </c>
      <c r="D3405" s="7">
        <f t="shared" si="414"/>
        <v>233.83506944444545</v>
      </c>
      <c r="E3405" s="7">
        <f t="shared" si="415"/>
        <v>3575.7279369213193</v>
      </c>
      <c r="F3405" s="7">
        <f t="shared" si="416"/>
        <v>54678.839702088626</v>
      </c>
      <c r="G3405" s="11">
        <v>335785</v>
      </c>
      <c r="H3405">
        <v>0</v>
      </c>
      <c r="I3405">
        <v>0</v>
      </c>
      <c r="J3405">
        <v>10</v>
      </c>
      <c r="K3405" s="3">
        <v>6.1666666666666696</v>
      </c>
      <c r="L3405" s="3">
        <f t="shared" si="417"/>
        <v>94.298611111111356</v>
      </c>
      <c r="M3405" s="5">
        <v>0</v>
      </c>
      <c r="R3405">
        <v>2013</v>
      </c>
      <c r="S3405" s="1" t="s">
        <v>7</v>
      </c>
      <c r="T3405" s="40">
        <f>+'Copy Co'!$B$17</f>
        <v>51399.602684929596</v>
      </c>
      <c r="U3405">
        <f>+'Copy Co'!$B$18*'All Data'!C3405</f>
        <v>755.5576493929392</v>
      </c>
      <c r="V3405" s="40">
        <f>+D3405*'Copy Co'!$B$19</f>
        <v>98220.564934096226</v>
      </c>
      <c r="W3405" s="40">
        <f>+E3405*'Copy Co'!$B$20</f>
        <v>-27617.054956214</v>
      </c>
      <c r="X3405" s="40">
        <f>+F3405*'Copy Co'!$B$21</f>
        <v>2651.1417438462304</v>
      </c>
      <c r="Y3405" s="40">
        <f>+G3405*'Copy Co'!$B$22</f>
        <v>139747.86710530298</v>
      </c>
      <c r="Z3405" s="40">
        <f>+H3405*'Copy Co'!$B$23</f>
        <v>0</v>
      </c>
      <c r="AA3405" s="40">
        <f>+I3405*'Copy Co'!$B$24</f>
        <v>0</v>
      </c>
      <c r="AB3405" s="40">
        <f>+J3405*'Copy Co'!$B$25</f>
        <v>3368.2208927512015</v>
      </c>
      <c r="AC3405" s="40">
        <f>+K3405*'Copy Co'!$B$26</f>
        <v>1931.7517404132714</v>
      </c>
      <c r="AD3405" s="40">
        <f>+L3405*'Copy Co'!$B$27</f>
        <v>17285.642143728659</v>
      </c>
      <c r="AE3405" s="40">
        <f>+M3405*'Copy Co'!$B$28</f>
        <v>0</v>
      </c>
      <c r="AF3405" s="40">
        <f t="shared" si="418"/>
        <v>287743.29393824708</v>
      </c>
      <c r="AG3405" s="25">
        <f t="shared" si="419"/>
        <v>21095.293938247079</v>
      </c>
      <c r="AH3405" s="56">
        <f t="shared" si="420"/>
        <v>41388</v>
      </c>
      <c r="AL3405" s="56"/>
      <c r="BF3405" s="2">
        <v>38860</v>
      </c>
      <c r="BG3405" s="3">
        <v>1.0833333333333399</v>
      </c>
      <c r="BH3405">
        <v>14</v>
      </c>
      <c r="BI3405">
        <v>7.5833333333333304</v>
      </c>
    </row>
    <row r="3406" spans="1:61" x14ac:dyDescent="0.25">
      <c r="A3406" s="2">
        <v>41389</v>
      </c>
      <c r="B3406" s="7">
        <v>242606</v>
      </c>
      <c r="C3406" s="3">
        <v>11.1666666666667</v>
      </c>
      <c r="D3406" s="7">
        <f t="shared" si="414"/>
        <v>124.69444444444518</v>
      </c>
      <c r="E3406" s="7">
        <f t="shared" si="415"/>
        <v>1392.4212962963086</v>
      </c>
      <c r="F3406" s="7">
        <f t="shared" si="416"/>
        <v>15548.704475308827</v>
      </c>
      <c r="G3406" s="11">
        <v>266648</v>
      </c>
      <c r="H3406">
        <v>0</v>
      </c>
      <c r="I3406">
        <v>0</v>
      </c>
      <c r="J3406">
        <v>10</v>
      </c>
      <c r="K3406" s="3">
        <v>6.0833333333333304</v>
      </c>
      <c r="L3406" s="3">
        <f t="shared" si="417"/>
        <v>67.930555555555728</v>
      </c>
      <c r="M3406" s="5">
        <v>0</v>
      </c>
      <c r="R3406">
        <v>2013</v>
      </c>
      <c r="S3406" s="1" t="s">
        <v>1</v>
      </c>
      <c r="T3406" s="40">
        <f>+'Copy Co'!$B$17</f>
        <v>51399.602684929596</v>
      </c>
      <c r="U3406">
        <f>+'Copy Co'!$B$18*'All Data'!C3406</f>
        <v>551.74237067386343</v>
      </c>
      <c r="V3406" s="40">
        <f>+D3406*'Copy Co'!$B$19</f>
        <v>52376.911669301415</v>
      </c>
      <c r="W3406" s="40">
        <f>+E3406*'Copy Co'!$B$20</f>
        <v>-10754.334820877635</v>
      </c>
      <c r="X3406" s="40">
        <f>+F3406*'Copy Co'!$B$21</f>
        <v>753.88979945098095</v>
      </c>
      <c r="Y3406" s="40">
        <f>+G3406*'Copy Co'!$B$22</f>
        <v>110974.25217890863</v>
      </c>
      <c r="Z3406" s="40">
        <f>+H3406*'Copy Co'!$B$23</f>
        <v>0</v>
      </c>
      <c r="AA3406" s="40">
        <f>+I3406*'Copy Co'!$B$24</f>
        <v>0</v>
      </c>
      <c r="AB3406" s="40">
        <f>+J3406*'Copy Co'!$B$25</f>
        <v>3368.2208927512015</v>
      </c>
      <c r="AC3406" s="40">
        <f>+K3406*'Copy Co'!$B$26</f>
        <v>1905.6469871644417</v>
      </c>
      <c r="AD3406" s="40">
        <f>+L3406*'Copy Co'!$B$27</f>
        <v>12452.179943291385</v>
      </c>
      <c r="AE3406" s="40">
        <f>+M3406*'Copy Co'!$B$28</f>
        <v>0</v>
      </c>
      <c r="AF3406" s="40">
        <f t="shared" si="418"/>
        <v>223028.11170559388</v>
      </c>
      <c r="AG3406" s="25">
        <f t="shared" si="419"/>
        <v>-19577.888294406119</v>
      </c>
      <c r="AH3406" s="56">
        <f t="shared" si="420"/>
        <v>41389</v>
      </c>
      <c r="AL3406" s="56"/>
      <c r="BF3406" s="2">
        <v>39232</v>
      </c>
      <c r="BG3406" s="3">
        <v>1.0833333333333399</v>
      </c>
      <c r="BH3406">
        <v>13</v>
      </c>
      <c r="BI3406">
        <v>7.5</v>
      </c>
    </row>
    <row r="3407" spans="1:61" x14ac:dyDescent="0.25">
      <c r="A3407" s="2">
        <v>41390</v>
      </c>
      <c r="B3407" s="7">
        <v>182740</v>
      </c>
      <c r="C3407" s="3">
        <v>7.0833333333333401</v>
      </c>
      <c r="D3407" s="7">
        <f t="shared" si="414"/>
        <v>50.173611111111207</v>
      </c>
      <c r="E3407" s="7">
        <f t="shared" si="415"/>
        <v>355.39641203703803</v>
      </c>
      <c r="F3407" s="7">
        <f t="shared" si="416"/>
        <v>2517.391251929022</v>
      </c>
      <c r="G3407" s="11">
        <v>242606</v>
      </c>
      <c r="H3407">
        <v>1</v>
      </c>
      <c r="I3407">
        <v>0</v>
      </c>
      <c r="J3407">
        <v>10</v>
      </c>
      <c r="K3407" s="3">
        <v>6.8333333333333304</v>
      </c>
      <c r="L3407" s="3">
        <f t="shared" si="417"/>
        <v>48.4027777777778</v>
      </c>
      <c r="M3407" s="5">
        <v>0</v>
      </c>
      <c r="R3407">
        <v>2013</v>
      </c>
      <c r="S3407" s="1" t="s">
        <v>2</v>
      </c>
      <c r="T3407" s="40">
        <f>+'Copy Co'!$B$17</f>
        <v>51399.602684929596</v>
      </c>
      <c r="U3407">
        <f>+'Copy Co'!$B$18*'All Data'!C3407</f>
        <v>349.98583214386787</v>
      </c>
      <c r="V3407" s="40">
        <f>+D3407*'Copy Co'!$B$19</f>
        <v>21075.02711131105</v>
      </c>
      <c r="W3407" s="40">
        <f>+E3407*'Copy Co'!$B$20</f>
        <v>-2744.8962604573362</v>
      </c>
      <c r="X3407" s="40">
        <f>+F3407*'Copy Co'!$B$21</f>
        <v>122.0574736030366</v>
      </c>
      <c r="Y3407" s="40">
        <f>+G3407*'Copy Co'!$B$22</f>
        <v>100968.39062778009</v>
      </c>
      <c r="Z3407" s="40">
        <f>+H3407*'Copy Co'!$B$23</f>
        <v>-10610.780657764437</v>
      </c>
      <c r="AA3407" s="40">
        <f>+I3407*'Copy Co'!$B$24</f>
        <v>0</v>
      </c>
      <c r="AB3407" s="40">
        <f>+J3407*'Copy Co'!$B$25</f>
        <v>3368.2208927512015</v>
      </c>
      <c r="AC3407" s="40">
        <f>+K3407*'Copy Co'!$B$26</f>
        <v>2140.5897664038935</v>
      </c>
      <c r="AD3407" s="40">
        <f>+L3407*'Copy Co'!$B$27</f>
        <v>8872.591924426577</v>
      </c>
      <c r="AE3407" s="40">
        <f>+M3407*'Copy Co'!$B$28</f>
        <v>0</v>
      </c>
      <c r="AF3407" s="40">
        <f t="shared" si="418"/>
        <v>174940.78939512756</v>
      </c>
      <c r="AG3407" s="25">
        <f t="shared" si="419"/>
        <v>-7799.2106048724381</v>
      </c>
      <c r="AH3407" s="56">
        <f t="shared" si="420"/>
        <v>41390</v>
      </c>
      <c r="AL3407" s="56"/>
      <c r="BF3407" s="2">
        <v>41178</v>
      </c>
      <c r="BG3407" s="3">
        <v>1.0833333333333399</v>
      </c>
      <c r="BH3407">
        <v>12</v>
      </c>
      <c r="BI3407">
        <v>6.375</v>
      </c>
    </row>
    <row r="3408" spans="1:61" x14ac:dyDescent="0.25">
      <c r="A3408" s="2">
        <v>41391</v>
      </c>
      <c r="B3408" s="7">
        <v>145307</v>
      </c>
      <c r="C3408" s="3">
        <v>1.75</v>
      </c>
      <c r="D3408" s="7">
        <f t="shared" si="414"/>
        <v>3.0625</v>
      </c>
      <c r="E3408" s="7">
        <f t="shared" si="415"/>
        <v>5.359375</v>
      </c>
      <c r="F3408" s="7">
        <f t="shared" si="416"/>
        <v>9.37890625</v>
      </c>
      <c r="G3408" s="11">
        <v>182740</v>
      </c>
      <c r="H3408">
        <v>0</v>
      </c>
      <c r="I3408">
        <v>1</v>
      </c>
      <c r="J3408">
        <v>12</v>
      </c>
      <c r="K3408" s="3">
        <v>6.5416666666666696</v>
      </c>
      <c r="L3408" s="3">
        <f t="shared" si="417"/>
        <v>11.447916666666671</v>
      </c>
      <c r="M3408" s="5">
        <v>0</v>
      </c>
      <c r="R3408">
        <v>2013</v>
      </c>
      <c r="S3408" s="1" t="s">
        <v>3</v>
      </c>
      <c r="T3408" s="40">
        <f>+'Copy Co'!$B$17</f>
        <v>51399.602684929596</v>
      </c>
      <c r="U3408">
        <f>+'Copy Co'!$B$18*'All Data'!C3408</f>
        <v>86.467087941426101</v>
      </c>
      <c r="V3408" s="40">
        <f>+D3408*'Copy Co'!$B$19</f>
        <v>1286.3788174516478</v>
      </c>
      <c r="W3408" s="40">
        <f>+E3408*'Copy Co'!$B$20</f>
        <v>-41.393013259670781</v>
      </c>
      <c r="X3408" s="40">
        <f>+F3408*'Copy Co'!$B$21</f>
        <v>0.45474282202161503</v>
      </c>
      <c r="Y3408" s="40">
        <f>+G3408*'Copy Co'!$B$22</f>
        <v>76053.204386208643</v>
      </c>
      <c r="Z3408" s="40">
        <f>+H3408*'Copy Co'!$B$23</f>
        <v>0</v>
      </c>
      <c r="AA3408" s="40">
        <f>+I3408*'Copy Co'!$B$24</f>
        <v>-10704.382616627605</v>
      </c>
      <c r="AB3408" s="40">
        <f>+J3408*'Copy Co'!$B$25</f>
        <v>4041.8650713014422</v>
      </c>
      <c r="AC3408" s="40">
        <f>+K3408*'Copy Co'!$B$26</f>
        <v>2049.2231300329972</v>
      </c>
      <c r="AD3408" s="40">
        <f>+L3408*'Copy Co'!$B$27</f>
        <v>2098.4889221545495</v>
      </c>
      <c r="AE3408" s="40">
        <f>+M3408*'Copy Co'!$B$28</f>
        <v>0</v>
      </c>
      <c r="AF3408" s="40">
        <f t="shared" si="418"/>
        <v>126269.90921295503</v>
      </c>
      <c r="AG3408" s="25">
        <f t="shared" si="419"/>
        <v>-19037.090787044974</v>
      </c>
      <c r="AH3408" s="56">
        <f t="shared" si="420"/>
        <v>41391</v>
      </c>
      <c r="AL3408" s="56"/>
      <c r="BF3408" s="2">
        <v>41393</v>
      </c>
      <c r="BG3408" s="3">
        <v>1.0833333333333399</v>
      </c>
      <c r="BH3408">
        <v>12</v>
      </c>
      <c r="BI3408">
        <v>5.0416666666666696</v>
      </c>
    </row>
    <row r="3409" spans="1:61" x14ac:dyDescent="0.25">
      <c r="A3409" s="2">
        <v>41392</v>
      </c>
      <c r="B3409" s="7">
        <v>134439</v>
      </c>
      <c r="C3409" s="3">
        <v>1.6666666666666601</v>
      </c>
      <c r="D3409" s="7">
        <f t="shared" si="414"/>
        <v>2.7777777777777559</v>
      </c>
      <c r="E3409" s="7">
        <f t="shared" si="415"/>
        <v>4.6296296296295747</v>
      </c>
      <c r="F3409" s="7">
        <f t="shared" si="416"/>
        <v>7.7160493827159282</v>
      </c>
      <c r="G3409" s="11">
        <v>145307</v>
      </c>
      <c r="H3409">
        <v>0</v>
      </c>
      <c r="I3409">
        <v>1</v>
      </c>
      <c r="J3409">
        <v>15</v>
      </c>
      <c r="K3409" s="3">
        <v>6.1666666666666696</v>
      </c>
      <c r="L3409" s="3">
        <f t="shared" si="417"/>
        <v>10.277777777777741</v>
      </c>
      <c r="M3409" s="5">
        <v>0</v>
      </c>
      <c r="R3409">
        <v>2013</v>
      </c>
      <c r="S3409" s="1" t="s">
        <v>4</v>
      </c>
      <c r="T3409" s="40">
        <f>+'Copy Co'!$B$17</f>
        <v>51399.602684929596</v>
      </c>
      <c r="U3409">
        <f>+'Copy Co'!$B$18*'All Data'!C3409</f>
        <v>82.349607563262623</v>
      </c>
      <c r="V3409" s="40">
        <f>+D3409*'Copy Co'!$B$19</f>
        <v>1166.7835078926419</v>
      </c>
      <c r="W3409" s="40">
        <f>+E3409*'Copy Co'!$B$20</f>
        <v>-35.756841170215132</v>
      </c>
      <c r="X3409" s="40">
        <f>+F3409*'Copy Co'!$B$21</f>
        <v>0.37411804507102114</v>
      </c>
      <c r="Y3409" s="40">
        <f>+G3409*'Copy Co'!$B$22</f>
        <v>60474.241927037423</v>
      </c>
      <c r="Z3409" s="40">
        <f>+H3409*'Copy Co'!$B$23</f>
        <v>0</v>
      </c>
      <c r="AA3409" s="40">
        <f>+I3409*'Copy Co'!$B$24</f>
        <v>-10704.382616627605</v>
      </c>
      <c r="AB3409" s="40">
        <f>+J3409*'Copy Co'!$B$25</f>
        <v>5052.331339126802</v>
      </c>
      <c r="AC3409" s="40">
        <f>+K3409*'Copy Co'!$B$26</f>
        <v>1931.7517404132714</v>
      </c>
      <c r="AD3409" s="40">
        <f>+L3409*'Copy Co'!$B$27</f>
        <v>1883.9936941393516</v>
      </c>
      <c r="AE3409" s="40">
        <f>+M3409*'Copy Co'!$B$28</f>
        <v>0</v>
      </c>
      <c r="AF3409" s="40">
        <f t="shared" si="418"/>
        <v>111251.2891613496</v>
      </c>
      <c r="AG3409" s="25">
        <f t="shared" si="419"/>
        <v>-23187.710838650397</v>
      </c>
      <c r="AH3409" s="56">
        <f t="shared" si="420"/>
        <v>41392</v>
      </c>
      <c r="AL3409" s="56"/>
      <c r="BF3409" s="2">
        <v>38254</v>
      </c>
      <c r="BG3409" s="3">
        <v>1.0416666666666601</v>
      </c>
      <c r="BH3409">
        <v>12</v>
      </c>
      <c r="BI3409">
        <v>5.7083333333333304</v>
      </c>
    </row>
    <row r="3410" spans="1:61" x14ac:dyDescent="0.25">
      <c r="A3410" s="2">
        <v>41393</v>
      </c>
      <c r="B3410" s="7">
        <v>136930</v>
      </c>
      <c r="C3410" s="3">
        <v>1.0833333333333399</v>
      </c>
      <c r="D3410" s="7">
        <f t="shared" si="414"/>
        <v>1.1736111111111254</v>
      </c>
      <c r="E3410" s="7">
        <f t="shared" si="415"/>
        <v>1.2714120370370603</v>
      </c>
      <c r="F3410" s="7">
        <f t="shared" si="416"/>
        <v>1.3773630401234902</v>
      </c>
      <c r="G3410" s="11">
        <v>134439</v>
      </c>
      <c r="H3410">
        <v>0</v>
      </c>
      <c r="I3410">
        <v>0</v>
      </c>
      <c r="J3410">
        <v>12</v>
      </c>
      <c r="K3410" s="3">
        <v>5.0416666666666696</v>
      </c>
      <c r="L3410" s="3">
        <f t="shared" si="417"/>
        <v>5.4618055555555918</v>
      </c>
      <c r="M3410" s="5">
        <v>0</v>
      </c>
      <c r="R3410">
        <v>2013</v>
      </c>
      <c r="S3410" s="1" t="s">
        <v>5</v>
      </c>
      <c r="T3410" s="40">
        <f>+'Copy Co'!$B$17</f>
        <v>51399.602684929596</v>
      </c>
      <c r="U3410">
        <f>+'Copy Co'!$B$18*'All Data'!C3410</f>
        <v>53.527244916121241</v>
      </c>
      <c r="V3410" s="40">
        <f>+D3410*'Copy Co'!$B$19</f>
        <v>492.96603208465103</v>
      </c>
      <c r="W3410" s="40">
        <f>+E3410*'Copy Co'!$B$20</f>
        <v>-9.8197225063706259</v>
      </c>
      <c r="X3410" s="40">
        <f>+F3410*'Copy Co'!$B$21</f>
        <v>6.6782409282961641E-2</v>
      </c>
      <c r="Y3410" s="40">
        <f>+G3410*'Copy Co'!$B$22</f>
        <v>55951.169664427624</v>
      </c>
      <c r="Z3410" s="40">
        <f>+H3410*'Copy Co'!$B$23</f>
        <v>0</v>
      </c>
      <c r="AA3410" s="40">
        <f>+I3410*'Copy Co'!$B$24</f>
        <v>0</v>
      </c>
      <c r="AB3410" s="40">
        <f>+J3410*'Copy Co'!$B$25</f>
        <v>4041.8650713014422</v>
      </c>
      <c r="AC3410" s="40">
        <f>+K3410*'Copy Co'!$B$26</f>
        <v>1579.3375715540938</v>
      </c>
      <c r="AD3410" s="40">
        <f>+L3410*'Copy Co'!$B$27</f>
        <v>1001.1898921896048</v>
      </c>
      <c r="AE3410" s="40">
        <f>+M3410*'Copy Co'!$B$28</f>
        <v>0</v>
      </c>
      <c r="AF3410" s="40">
        <f t="shared" si="418"/>
        <v>114509.90522130603</v>
      </c>
      <c r="AG3410" s="25">
        <f t="shared" si="419"/>
        <v>-22420.094778693965</v>
      </c>
      <c r="AH3410" s="56">
        <f t="shared" si="420"/>
        <v>41393</v>
      </c>
      <c r="AL3410" s="56"/>
      <c r="BF3410" s="2">
        <v>39364</v>
      </c>
      <c r="BG3410" s="3">
        <v>1.0416666666666601</v>
      </c>
      <c r="BH3410">
        <v>18</v>
      </c>
      <c r="BI3410">
        <v>11.75</v>
      </c>
    </row>
    <row r="3411" spans="1:61" x14ac:dyDescent="0.25">
      <c r="A3411" s="2">
        <v>41394</v>
      </c>
      <c r="B3411" s="7">
        <v>207102</v>
      </c>
      <c r="C3411" s="3">
        <v>14.5833333333333</v>
      </c>
      <c r="D3411" s="7">
        <f t="shared" si="414"/>
        <v>212.67361111111015</v>
      </c>
      <c r="E3411" s="7">
        <f t="shared" si="415"/>
        <v>3101.490162037016</v>
      </c>
      <c r="F3411" s="7">
        <f t="shared" si="416"/>
        <v>45230.064863039712</v>
      </c>
      <c r="G3411" s="11">
        <v>136930</v>
      </c>
      <c r="H3411">
        <v>0</v>
      </c>
      <c r="I3411">
        <v>0</v>
      </c>
      <c r="J3411">
        <v>20</v>
      </c>
      <c r="K3411" s="3">
        <v>11.625</v>
      </c>
      <c r="L3411" s="3">
        <f t="shared" si="417"/>
        <v>169.5312499999996</v>
      </c>
      <c r="M3411" s="5">
        <v>0</v>
      </c>
      <c r="R3411">
        <v>2013</v>
      </c>
      <c r="S3411" s="1" t="s">
        <v>6</v>
      </c>
      <c r="T3411" s="40">
        <f>+'Copy Co'!$B$17</f>
        <v>51399.602684929596</v>
      </c>
      <c r="U3411">
        <f>+'Copy Co'!$B$18*'All Data'!C3411</f>
        <v>720.55906617854919</v>
      </c>
      <c r="V3411" s="40">
        <f>+D3411*'Copy Co'!$B$19</f>
        <v>89331.862323030698</v>
      </c>
      <c r="W3411" s="40">
        <f>+E3411*'Copy Co'!$B$20</f>
        <v>-23954.290080827835</v>
      </c>
      <c r="X3411" s="40">
        <f>+F3411*'Copy Co'!$B$21</f>
        <v>2193.0112944715033</v>
      </c>
      <c r="Y3411" s="40">
        <f>+G3411*'Copy Co'!$B$22</f>
        <v>56987.880467350056</v>
      </c>
      <c r="Z3411" s="40">
        <f>+H3411*'Copy Co'!$B$23</f>
        <v>0</v>
      </c>
      <c r="AA3411" s="40">
        <f>+I3411*'Copy Co'!$B$24</f>
        <v>0</v>
      </c>
      <c r="AB3411" s="40">
        <f>+J3411*'Copy Co'!$B$25</f>
        <v>6736.441785502403</v>
      </c>
      <c r="AC3411" s="40">
        <f>+K3411*'Copy Co'!$B$26</f>
        <v>3641.6130782115033</v>
      </c>
      <c r="AD3411" s="40">
        <f>+L3411*'Copy Co'!$B$27</f>
        <v>31076.348687957416</v>
      </c>
      <c r="AE3411" s="40">
        <f>+M3411*'Copy Co'!$B$28</f>
        <v>0</v>
      </c>
      <c r="AF3411" s="40">
        <f t="shared" si="418"/>
        <v>218133.02930680389</v>
      </c>
      <c r="AG3411" s="25">
        <f t="shared" si="419"/>
        <v>11031.029306803888</v>
      </c>
      <c r="AH3411" s="56">
        <f t="shared" si="420"/>
        <v>41394</v>
      </c>
      <c r="AI3411" s="38">
        <f>SUM(AG3382:AG3411)</f>
        <v>-231075.16776819382</v>
      </c>
      <c r="AJ3411" s="38"/>
      <c r="AK3411" s="38"/>
      <c r="AL3411" s="56"/>
      <c r="AN3411" s="38"/>
      <c r="AO3411" s="38"/>
      <c r="AP3411" s="38"/>
      <c r="AQ3411" s="38"/>
      <c r="AR3411" s="38"/>
      <c r="AS3411" s="38"/>
      <c r="AT3411" s="38"/>
      <c r="AU3411" s="38"/>
      <c r="AV3411" s="38"/>
      <c r="AW3411" s="38"/>
      <c r="AX3411" s="38"/>
      <c r="AY3411" s="38"/>
      <c r="AZ3411" s="38"/>
      <c r="BA3411" s="38"/>
      <c r="BB3411" s="38"/>
      <c r="BC3411" s="38"/>
      <c r="BD3411" s="38"/>
      <c r="BE3411" s="38"/>
      <c r="BF3411" s="2">
        <v>42837</v>
      </c>
      <c r="BG3411" s="3">
        <v>1.0416666666666601</v>
      </c>
      <c r="BH3411">
        <v>20</v>
      </c>
      <c r="BI3411">
        <v>12.4166666666667</v>
      </c>
    </row>
    <row r="3412" spans="1:61" x14ac:dyDescent="0.25">
      <c r="A3412" s="2">
        <v>41395</v>
      </c>
      <c r="B3412" s="7">
        <v>320838</v>
      </c>
      <c r="C3412" s="3">
        <v>20.625</v>
      </c>
      <c r="D3412" s="7">
        <f t="shared" si="414"/>
        <v>425.390625</v>
      </c>
      <c r="E3412" s="7">
        <f t="shared" si="415"/>
        <v>8773.681640625</v>
      </c>
      <c r="F3412" s="7">
        <f t="shared" si="416"/>
        <v>180957.18383789063</v>
      </c>
      <c r="G3412" s="11">
        <v>207102</v>
      </c>
      <c r="H3412">
        <v>0</v>
      </c>
      <c r="I3412">
        <v>0</v>
      </c>
      <c r="J3412">
        <v>18</v>
      </c>
      <c r="K3412" s="3">
        <v>8.625</v>
      </c>
      <c r="L3412" s="3">
        <f t="shared" si="417"/>
        <v>177.890625</v>
      </c>
      <c r="M3412" s="5">
        <v>0</v>
      </c>
      <c r="R3412">
        <v>2013</v>
      </c>
      <c r="S3412" s="1" t="s">
        <v>7</v>
      </c>
      <c r="T3412" s="40">
        <f>+'Copy Co'!$B$17</f>
        <v>51399.602684929596</v>
      </c>
      <c r="U3412">
        <f>+'Copy Co'!$B$18*'All Data'!C3412</f>
        <v>1019.076393595379</v>
      </c>
      <c r="V3412" s="40">
        <f>+D3412*'Copy Co'!$B$19</f>
        <v>178681.95563837301</v>
      </c>
      <c r="W3412" s="40">
        <f>+E3412*'Copy Co'!$B$20</f>
        <v>-67763.334434802702</v>
      </c>
      <c r="X3412" s="40">
        <f>+F3412*'Copy Co'!$B$21</f>
        <v>8773.8354825251154</v>
      </c>
      <c r="Y3412" s="40">
        <f>+G3412*'Copy Co'!$B$22</f>
        <v>86192.244362441619</v>
      </c>
      <c r="Z3412" s="40">
        <f>+H3412*'Copy Co'!$B$23</f>
        <v>0</v>
      </c>
      <c r="AA3412" s="40">
        <f>+I3412*'Copy Co'!$B$24</f>
        <v>0</v>
      </c>
      <c r="AB3412" s="40">
        <f>+J3412*'Copy Co'!$B$25</f>
        <v>6062.7976069521628</v>
      </c>
      <c r="AC3412" s="40">
        <f>+K3412*'Copy Co'!$B$26</f>
        <v>2701.8419612536959</v>
      </c>
      <c r="AD3412" s="40">
        <f>+L3412*'Copy Co'!$B$27</f>
        <v>32608.684775336038</v>
      </c>
      <c r="AE3412" s="40">
        <f>+M3412*'Copy Co'!$B$28</f>
        <v>0</v>
      </c>
      <c r="AF3412" s="40">
        <f t="shared" si="418"/>
        <v>299676.7044706039</v>
      </c>
      <c r="AG3412" s="25">
        <f t="shared" si="419"/>
        <v>-21161.295529396099</v>
      </c>
      <c r="AH3412" s="56">
        <f t="shared" si="420"/>
        <v>41395</v>
      </c>
      <c r="AL3412" s="56"/>
      <c r="BF3412" s="2">
        <v>43027</v>
      </c>
      <c r="BG3412" s="3">
        <v>1.0416666666666601</v>
      </c>
      <c r="BH3412">
        <v>22</v>
      </c>
      <c r="BI3412">
        <v>9.7083333333333304</v>
      </c>
    </row>
    <row r="3413" spans="1:61" x14ac:dyDescent="0.25">
      <c r="A3413" s="2">
        <v>41396</v>
      </c>
      <c r="B3413" s="7">
        <v>242324</v>
      </c>
      <c r="C3413" s="3">
        <v>13.125</v>
      </c>
      <c r="D3413" s="7">
        <f t="shared" si="414"/>
        <v>172.265625</v>
      </c>
      <c r="E3413" s="7">
        <f t="shared" si="415"/>
        <v>2260.986328125</v>
      </c>
      <c r="F3413" s="7">
        <f t="shared" si="416"/>
        <v>29675.445556640625</v>
      </c>
      <c r="G3413" s="11">
        <v>320838</v>
      </c>
      <c r="H3413">
        <v>0</v>
      </c>
      <c r="I3413">
        <v>0</v>
      </c>
      <c r="J3413">
        <v>12</v>
      </c>
      <c r="K3413" s="3">
        <v>6.0833333333333304</v>
      </c>
      <c r="L3413" s="3">
        <f t="shared" si="417"/>
        <v>79.843749999999957</v>
      </c>
      <c r="M3413" s="5">
        <v>0</v>
      </c>
      <c r="R3413">
        <v>2013</v>
      </c>
      <c r="S3413" s="1" t="s">
        <v>1</v>
      </c>
      <c r="T3413" s="40">
        <f>+'Copy Co'!$B$17</f>
        <v>51399.602684929596</v>
      </c>
      <c r="U3413">
        <f>+'Copy Co'!$B$18*'All Data'!C3413</f>
        <v>648.50315956069574</v>
      </c>
      <c r="V3413" s="40">
        <f>+D3413*'Copy Co'!$B$19</f>
        <v>72358.808481655185</v>
      </c>
      <c r="W3413" s="40">
        <f>+E3413*'Copy Co'!$B$20</f>
        <v>-17462.677468923612</v>
      </c>
      <c r="X3413" s="40">
        <f>+F3413*'Copy Co'!$B$21</f>
        <v>1438.8347103027663</v>
      </c>
      <c r="Y3413" s="40">
        <f>+G3413*'Copy Co'!$B$22</f>
        <v>133527.18610518993</v>
      </c>
      <c r="Z3413" s="40">
        <f>+H3413*'Copy Co'!$B$23</f>
        <v>0</v>
      </c>
      <c r="AA3413" s="40">
        <f>+I3413*'Copy Co'!$B$24</f>
        <v>0</v>
      </c>
      <c r="AB3413" s="40">
        <f>+J3413*'Copy Co'!$B$25</f>
        <v>4041.8650713014422</v>
      </c>
      <c r="AC3413" s="40">
        <f>+K3413*'Copy Co'!$B$26</f>
        <v>1905.6469871644417</v>
      </c>
      <c r="AD3413" s="40">
        <f>+L3413*'Copy Co'!$B$27</f>
        <v>14635.957769167067</v>
      </c>
      <c r="AE3413" s="40">
        <f>+M3413*'Copy Co'!$B$28</f>
        <v>0</v>
      </c>
      <c r="AF3413" s="40">
        <f t="shared" si="418"/>
        <v>262493.72750034754</v>
      </c>
      <c r="AG3413" s="25">
        <f t="shared" si="419"/>
        <v>20169.727500347537</v>
      </c>
      <c r="AH3413" s="56">
        <f t="shared" si="420"/>
        <v>41396</v>
      </c>
      <c r="AL3413" s="56"/>
      <c r="BF3413" s="2">
        <v>40325</v>
      </c>
      <c r="BG3413" s="3">
        <v>1</v>
      </c>
      <c r="BH3413">
        <v>22</v>
      </c>
      <c r="BI3413">
        <v>8.5416666666666696</v>
      </c>
    </row>
    <row r="3414" spans="1:61" x14ac:dyDescent="0.25">
      <c r="A3414" s="2">
        <v>41397</v>
      </c>
      <c r="B3414" s="7">
        <v>172984</v>
      </c>
      <c r="C3414" s="3">
        <v>6.5833333333333401</v>
      </c>
      <c r="D3414" s="7">
        <f t="shared" si="414"/>
        <v>43.340277777777871</v>
      </c>
      <c r="E3414" s="7">
        <f t="shared" si="415"/>
        <v>285.32349537037129</v>
      </c>
      <c r="F3414" s="7">
        <f t="shared" si="416"/>
        <v>1878.3796778549463</v>
      </c>
      <c r="G3414" s="11">
        <v>242324</v>
      </c>
      <c r="H3414">
        <v>1</v>
      </c>
      <c r="I3414">
        <v>0</v>
      </c>
      <c r="J3414">
        <v>12</v>
      </c>
      <c r="K3414" s="3">
        <v>5.9583333333333304</v>
      </c>
      <c r="L3414" s="3">
        <f t="shared" si="417"/>
        <v>39.225694444444464</v>
      </c>
      <c r="M3414" s="5">
        <v>0</v>
      </c>
      <c r="R3414">
        <v>2013</v>
      </c>
      <c r="S3414" s="1" t="s">
        <v>2</v>
      </c>
      <c r="T3414" s="40">
        <f>+'Copy Co'!$B$17</f>
        <v>51399.602684929596</v>
      </c>
      <c r="U3414">
        <f>+'Copy Co'!$B$18*'All Data'!C3414</f>
        <v>325.28094987488896</v>
      </c>
      <c r="V3414" s="40">
        <f>+D3414*'Copy Co'!$B$19</f>
        <v>18204.739681895127</v>
      </c>
      <c r="W3414" s="40">
        <f>+E3414*'Copy Co'!$B$20</f>
        <v>-2203.6896517152454</v>
      </c>
      <c r="X3414" s="40">
        <f>+F3414*'Copy Co'!$B$21</f>
        <v>91.074550994238848</v>
      </c>
      <c r="Y3414" s="40">
        <f>+G3414*'Copy Co'!$B$22</f>
        <v>100851.02714065679</v>
      </c>
      <c r="Z3414" s="40">
        <f>+H3414*'Copy Co'!$B$23</f>
        <v>-10610.780657764437</v>
      </c>
      <c r="AA3414" s="40">
        <f>+I3414*'Copy Co'!$B$24</f>
        <v>0</v>
      </c>
      <c r="AB3414" s="40">
        <f>+J3414*'Copy Co'!$B$25</f>
        <v>4041.8650713014422</v>
      </c>
      <c r="AC3414" s="40">
        <f>+K3414*'Copy Co'!$B$26</f>
        <v>1866.4898572911998</v>
      </c>
      <c r="AD3414" s="40">
        <f>+L3414*'Copy Co'!$B$27</f>
        <v>7190.3637711798456</v>
      </c>
      <c r="AE3414" s="40">
        <f>+M3414*'Copy Co'!$B$28</f>
        <v>0</v>
      </c>
      <c r="AF3414" s="40">
        <f t="shared" si="418"/>
        <v>171155.97339864343</v>
      </c>
      <c r="AG3414" s="25">
        <f t="shared" si="419"/>
        <v>-1828.0266013565706</v>
      </c>
      <c r="AH3414" s="56">
        <f t="shared" si="420"/>
        <v>41397</v>
      </c>
      <c r="AL3414" s="56"/>
      <c r="BF3414" s="2">
        <v>41737</v>
      </c>
      <c r="BG3414" s="3">
        <v>1</v>
      </c>
      <c r="BH3414">
        <v>21</v>
      </c>
      <c r="BI3414">
        <v>8.5</v>
      </c>
    </row>
    <row r="3415" spans="1:61" x14ac:dyDescent="0.25">
      <c r="A3415" s="2">
        <v>41398</v>
      </c>
      <c r="B3415" s="7">
        <v>135513</v>
      </c>
      <c r="C3415" s="3">
        <v>5.25</v>
      </c>
      <c r="D3415" s="7">
        <f t="shared" si="414"/>
        <v>27.5625</v>
      </c>
      <c r="E3415" s="7">
        <f t="shared" si="415"/>
        <v>144.703125</v>
      </c>
      <c r="F3415" s="7">
        <f t="shared" si="416"/>
        <v>759.69140625</v>
      </c>
      <c r="G3415" s="11">
        <v>172984</v>
      </c>
      <c r="H3415">
        <v>0</v>
      </c>
      <c r="I3415">
        <v>1</v>
      </c>
      <c r="J3415">
        <v>14</v>
      </c>
      <c r="K3415" s="3">
        <v>6.0416666666666696</v>
      </c>
      <c r="L3415" s="3">
        <f t="shared" si="417"/>
        <v>31.718750000000014</v>
      </c>
      <c r="M3415" s="5">
        <v>0</v>
      </c>
      <c r="R3415">
        <v>2013</v>
      </c>
      <c r="S3415" s="1" t="s">
        <v>3</v>
      </c>
      <c r="T3415" s="40">
        <f>+'Copy Co'!$B$17</f>
        <v>51399.602684929596</v>
      </c>
      <c r="U3415">
        <f>+'Copy Co'!$B$18*'All Data'!C3415</f>
        <v>259.40126382427832</v>
      </c>
      <c r="V3415" s="40">
        <f>+D3415*'Copy Co'!$B$19</f>
        <v>11577.409357064829</v>
      </c>
      <c r="W3415" s="40">
        <f>+E3415*'Copy Co'!$B$20</f>
        <v>-1117.6113580111112</v>
      </c>
      <c r="X3415" s="40">
        <f>+F3415*'Copy Co'!$B$21</f>
        <v>36.834168583750817</v>
      </c>
      <c r="Y3415" s="40">
        <f>+G3415*'Copy Co'!$B$22</f>
        <v>71992.927150836796</v>
      </c>
      <c r="Z3415" s="40">
        <f>+H3415*'Copy Co'!$B$23</f>
        <v>0</v>
      </c>
      <c r="AA3415" s="40">
        <f>+I3415*'Copy Co'!$B$24</f>
        <v>-10704.382616627605</v>
      </c>
      <c r="AB3415" s="40">
        <f>+J3415*'Copy Co'!$B$25</f>
        <v>4715.5092498516824</v>
      </c>
      <c r="AC3415" s="40">
        <f>+K3415*'Copy Co'!$B$26</f>
        <v>1892.5946105400294</v>
      </c>
      <c r="AD3415" s="40">
        <f>+L3415*'Copy Co'!$B$27</f>
        <v>5814.2845932307591</v>
      </c>
      <c r="AE3415" s="40">
        <f>+M3415*'Copy Co'!$B$28</f>
        <v>0</v>
      </c>
      <c r="AF3415" s="40">
        <f t="shared" si="418"/>
        <v>135866.56910422302</v>
      </c>
      <c r="AG3415" s="25">
        <f t="shared" si="419"/>
        <v>353.56910422301735</v>
      </c>
      <c r="AH3415" s="56">
        <f t="shared" si="420"/>
        <v>41398</v>
      </c>
      <c r="AL3415" s="56"/>
      <c r="BF3415" s="2">
        <v>42219</v>
      </c>
      <c r="BG3415" s="3">
        <v>1</v>
      </c>
      <c r="BH3415">
        <v>15</v>
      </c>
      <c r="BI3415">
        <v>6.5</v>
      </c>
    </row>
    <row r="3416" spans="1:61" x14ac:dyDescent="0.25">
      <c r="A3416" s="2">
        <v>41399</v>
      </c>
      <c r="B3416" s="7">
        <v>135741</v>
      </c>
      <c r="C3416" s="3">
        <v>0</v>
      </c>
      <c r="D3416" s="7">
        <f t="shared" si="414"/>
        <v>0</v>
      </c>
      <c r="E3416" s="7">
        <f t="shared" si="415"/>
        <v>0</v>
      </c>
      <c r="F3416" s="7">
        <f t="shared" si="416"/>
        <v>0</v>
      </c>
      <c r="G3416" s="11">
        <v>135513</v>
      </c>
      <c r="H3416">
        <v>0</v>
      </c>
      <c r="I3416">
        <v>1</v>
      </c>
      <c r="J3416">
        <v>18</v>
      </c>
      <c r="K3416" s="3">
        <v>8.8333333333333304</v>
      </c>
      <c r="L3416" s="3">
        <f t="shared" si="417"/>
        <v>0</v>
      </c>
      <c r="M3416" s="5">
        <v>0</v>
      </c>
      <c r="R3416">
        <v>2013</v>
      </c>
      <c r="S3416" s="1" t="s">
        <v>4</v>
      </c>
      <c r="T3416" s="40">
        <f>+'Copy Co'!$B$17</f>
        <v>51399.602684929596</v>
      </c>
      <c r="U3416">
        <f>+'Copy Co'!$B$18*'All Data'!C3416</f>
        <v>0</v>
      </c>
      <c r="V3416" s="40">
        <f>+D3416*'Copy Co'!$B$19</f>
        <v>0</v>
      </c>
      <c r="W3416" s="40">
        <f>+E3416*'Copy Co'!$B$20</f>
        <v>0</v>
      </c>
      <c r="X3416" s="40">
        <f>+F3416*'Copy Co'!$B$21</f>
        <v>0</v>
      </c>
      <c r="Y3416" s="40">
        <f>+G3416*'Copy Co'!$B$22</f>
        <v>56398.149753684425</v>
      </c>
      <c r="Z3416" s="40">
        <f>+H3416*'Copy Co'!$B$23</f>
        <v>0</v>
      </c>
      <c r="AA3416" s="40">
        <f>+I3416*'Copy Co'!$B$24</f>
        <v>-10704.382616627605</v>
      </c>
      <c r="AB3416" s="40">
        <f>+J3416*'Copy Co'!$B$25</f>
        <v>6062.7976069521628</v>
      </c>
      <c r="AC3416" s="40">
        <f>+K3416*'Copy Co'!$B$26</f>
        <v>2767.1038443757652</v>
      </c>
      <c r="AD3416" s="40">
        <f>+L3416*'Copy Co'!$B$27</f>
        <v>0</v>
      </c>
      <c r="AE3416" s="40">
        <f>+M3416*'Copy Co'!$B$28</f>
        <v>0</v>
      </c>
      <c r="AF3416" s="40">
        <f t="shared" si="418"/>
        <v>105923.27127331436</v>
      </c>
      <c r="AG3416" s="25">
        <f t="shared" si="419"/>
        <v>-29817.728726685644</v>
      </c>
      <c r="AH3416" s="56">
        <f t="shared" si="420"/>
        <v>41399</v>
      </c>
      <c r="AL3416" s="56"/>
      <c r="BF3416" s="2">
        <v>38614</v>
      </c>
      <c r="BG3416" s="3">
        <v>0.95833333333332904</v>
      </c>
      <c r="BH3416">
        <v>12</v>
      </c>
      <c r="BI3416">
        <v>7.75</v>
      </c>
    </row>
    <row r="3417" spans="1:61" x14ac:dyDescent="0.25">
      <c r="A3417" s="2">
        <v>41400</v>
      </c>
      <c r="B3417" s="7">
        <v>145474</v>
      </c>
      <c r="C3417" s="3">
        <v>0</v>
      </c>
      <c r="D3417" s="7">
        <f t="shared" si="414"/>
        <v>0</v>
      </c>
      <c r="E3417" s="7">
        <f t="shared" si="415"/>
        <v>0</v>
      </c>
      <c r="F3417" s="7">
        <f t="shared" si="416"/>
        <v>0</v>
      </c>
      <c r="G3417" s="11">
        <v>135741</v>
      </c>
      <c r="H3417">
        <v>0</v>
      </c>
      <c r="I3417">
        <v>0</v>
      </c>
      <c r="J3417">
        <v>23</v>
      </c>
      <c r="K3417" s="3">
        <v>11.125</v>
      </c>
      <c r="L3417" s="3">
        <f t="shared" si="417"/>
        <v>0</v>
      </c>
      <c r="M3417" s="5">
        <v>0</v>
      </c>
      <c r="R3417">
        <v>2013</v>
      </c>
      <c r="S3417" s="1" t="s">
        <v>5</v>
      </c>
      <c r="T3417" s="40">
        <f>+'Copy Co'!$B$17</f>
        <v>51399.602684929596</v>
      </c>
      <c r="U3417">
        <f>+'Copy Co'!$B$18*'All Data'!C3417</f>
        <v>0</v>
      </c>
      <c r="V3417" s="40">
        <f>+D3417*'Copy Co'!$B$19</f>
        <v>0</v>
      </c>
      <c r="W3417" s="40">
        <f>+E3417*'Copy Co'!$B$20</f>
        <v>0</v>
      </c>
      <c r="X3417" s="40">
        <f>+F3417*'Copy Co'!$B$21</f>
        <v>0</v>
      </c>
      <c r="Y3417" s="40">
        <f>+G3417*'Copy Co'!$B$22</f>
        <v>56493.039381571347</v>
      </c>
      <c r="Z3417" s="40">
        <f>+H3417*'Copy Co'!$B$23</f>
        <v>0</v>
      </c>
      <c r="AA3417" s="40">
        <f>+I3417*'Copy Co'!$B$24</f>
        <v>0</v>
      </c>
      <c r="AB3417" s="40">
        <f>+J3417*'Copy Co'!$B$25</f>
        <v>7746.9080533277638</v>
      </c>
      <c r="AC3417" s="40">
        <f>+K3417*'Copy Co'!$B$26</f>
        <v>3484.9845587185355</v>
      </c>
      <c r="AD3417" s="40">
        <f>+L3417*'Copy Co'!$B$27</f>
        <v>0</v>
      </c>
      <c r="AE3417" s="40">
        <f>+M3417*'Copy Co'!$B$28</f>
        <v>0</v>
      </c>
      <c r="AF3417" s="40">
        <f t="shared" si="418"/>
        <v>119124.53467854724</v>
      </c>
      <c r="AG3417" s="25">
        <f t="shared" si="419"/>
        <v>-26349.465321452764</v>
      </c>
      <c r="AH3417" s="56">
        <f t="shared" si="420"/>
        <v>41400</v>
      </c>
      <c r="AL3417" s="56"/>
      <c r="BF3417" s="2">
        <v>39696</v>
      </c>
      <c r="BG3417" s="3">
        <v>0.95833333333332904</v>
      </c>
      <c r="BH3417">
        <v>10</v>
      </c>
      <c r="BI3417">
        <v>6.25</v>
      </c>
    </row>
    <row r="3418" spans="1:61" x14ac:dyDescent="0.25">
      <c r="A3418" s="2">
        <v>41401</v>
      </c>
      <c r="B3418" s="7">
        <v>164364</v>
      </c>
      <c r="C3418" s="3">
        <v>6</v>
      </c>
      <c r="D3418" s="7">
        <f t="shared" si="414"/>
        <v>36</v>
      </c>
      <c r="E3418" s="7">
        <f t="shared" si="415"/>
        <v>216</v>
      </c>
      <c r="F3418" s="7">
        <f t="shared" si="416"/>
        <v>1296</v>
      </c>
      <c r="G3418" s="11">
        <v>145474</v>
      </c>
      <c r="H3418">
        <v>0</v>
      </c>
      <c r="I3418">
        <v>0</v>
      </c>
      <c r="J3418">
        <v>21</v>
      </c>
      <c r="K3418" s="3">
        <v>7.9166666666666696</v>
      </c>
      <c r="L3418" s="3">
        <f t="shared" si="417"/>
        <v>47.500000000000014</v>
      </c>
      <c r="M3418" s="5">
        <v>0</v>
      </c>
      <c r="R3418">
        <v>2013</v>
      </c>
      <c r="S3418" s="1" t="s">
        <v>6</v>
      </c>
      <c r="T3418" s="40">
        <f>+'Copy Co'!$B$17</f>
        <v>51399.602684929596</v>
      </c>
      <c r="U3418">
        <f>+'Copy Co'!$B$18*'All Data'!C3418</f>
        <v>296.45858722774665</v>
      </c>
      <c r="V3418" s="40">
        <f>+D3418*'Copy Co'!$B$19</f>
        <v>15121.514262288758</v>
      </c>
      <c r="W3418" s="40">
        <f>+E3418*'Copy Co'!$B$20</f>
        <v>-1668.2711816375768</v>
      </c>
      <c r="X3418" s="40">
        <f>+F3418*'Copy Co'!$B$21</f>
        <v>62.837465439001811</v>
      </c>
      <c r="Y3418" s="40">
        <f>+G3418*'Copy Co'!$B$22</f>
        <v>60543.744417638809</v>
      </c>
      <c r="Z3418" s="40">
        <f>+H3418*'Copy Co'!$B$23</f>
        <v>0</v>
      </c>
      <c r="AA3418" s="40">
        <f>+I3418*'Copy Co'!$B$24</f>
        <v>0</v>
      </c>
      <c r="AB3418" s="40">
        <f>+J3418*'Copy Co'!$B$25</f>
        <v>7073.2638747775236</v>
      </c>
      <c r="AC3418" s="40">
        <f>+K3418*'Copy Co'!$B$26</f>
        <v>2479.9515586386592</v>
      </c>
      <c r="AD3418" s="40">
        <f>+L3418*'Copy Co'!$B$27</f>
        <v>8707.1059918332539</v>
      </c>
      <c r="AE3418" s="40">
        <f>+M3418*'Copy Co'!$B$28</f>
        <v>0</v>
      </c>
      <c r="AF3418" s="40">
        <f t="shared" si="418"/>
        <v>144016.20766113579</v>
      </c>
      <c r="AG3418" s="25">
        <f t="shared" si="419"/>
        <v>-20347.792338864208</v>
      </c>
      <c r="AH3418" s="56">
        <f t="shared" si="420"/>
        <v>41401</v>
      </c>
      <c r="AL3418" s="56"/>
      <c r="BF3418" s="2">
        <v>40122</v>
      </c>
      <c r="BG3418" s="3">
        <v>0.95833333333332904</v>
      </c>
      <c r="BH3418">
        <v>23</v>
      </c>
      <c r="BI3418">
        <v>15.2083333333333</v>
      </c>
    </row>
    <row r="3419" spans="1:61" x14ac:dyDescent="0.25">
      <c r="A3419" s="2">
        <v>41402</v>
      </c>
      <c r="B3419" s="7">
        <v>178947</v>
      </c>
      <c r="C3419" s="3">
        <v>9.4166666666666607</v>
      </c>
      <c r="D3419" s="7">
        <f t="shared" si="414"/>
        <v>88.673611111111001</v>
      </c>
      <c r="E3419" s="7">
        <f t="shared" si="415"/>
        <v>835.00983796296134</v>
      </c>
      <c r="F3419" s="7">
        <f t="shared" si="416"/>
        <v>7863.0093074845481</v>
      </c>
      <c r="G3419" s="11">
        <v>164364</v>
      </c>
      <c r="H3419">
        <v>0</v>
      </c>
      <c r="I3419">
        <v>0</v>
      </c>
      <c r="J3419">
        <v>18</v>
      </c>
      <c r="K3419" s="3">
        <v>4.25</v>
      </c>
      <c r="L3419" s="3">
        <f t="shared" si="417"/>
        <v>40.020833333333307</v>
      </c>
      <c r="M3419" s="5">
        <v>0</v>
      </c>
      <c r="R3419">
        <v>2013</v>
      </c>
      <c r="S3419" s="1" t="s">
        <v>7</v>
      </c>
      <c r="T3419" s="40">
        <f>+'Copy Co'!$B$17</f>
        <v>51399.602684929596</v>
      </c>
      <c r="U3419">
        <f>+'Copy Co'!$B$18*'All Data'!C3419</f>
        <v>465.27528273243536</v>
      </c>
      <c r="V3419" s="40">
        <f>+D3419*'Copy Co'!$B$19</f>
        <v>37246.64653070311</v>
      </c>
      <c r="W3419" s="40">
        <f>+E3419*'Copy Co'!$B$20</f>
        <v>-6449.1798567475516</v>
      </c>
      <c r="X3419" s="40">
        <f>+F3419*'Copy Co'!$B$21</f>
        <v>381.24349969568664</v>
      </c>
      <c r="Y3419" s="40">
        <f>+G3419*'Copy Co'!$B$22</f>
        <v>68405.433324585742</v>
      </c>
      <c r="Z3419" s="40">
        <f>+H3419*'Copy Co'!$B$23</f>
        <v>0</v>
      </c>
      <c r="AA3419" s="40">
        <f>+I3419*'Copy Co'!$B$24</f>
        <v>0</v>
      </c>
      <c r="AB3419" s="40">
        <f>+J3419*'Copy Co'!$B$25</f>
        <v>6062.7976069521628</v>
      </c>
      <c r="AC3419" s="40">
        <f>+K3419*'Copy Co'!$B$26</f>
        <v>1331.342415690227</v>
      </c>
      <c r="AD3419" s="40">
        <f>+L3419*'Copy Co'!$B$27</f>
        <v>7336.118688733186</v>
      </c>
      <c r="AE3419" s="40">
        <f>+M3419*'Copy Co'!$B$28</f>
        <v>0</v>
      </c>
      <c r="AF3419" s="40">
        <f t="shared" si="418"/>
        <v>166179.2801772746</v>
      </c>
      <c r="AG3419" s="25">
        <f t="shared" si="419"/>
        <v>-12767.719822725398</v>
      </c>
      <c r="AH3419" s="56">
        <f t="shared" si="420"/>
        <v>41402</v>
      </c>
      <c r="AL3419" s="56"/>
      <c r="BF3419" s="2">
        <v>41368</v>
      </c>
      <c r="BG3419" s="3">
        <v>0.95833333333332904</v>
      </c>
      <c r="BH3419">
        <v>22</v>
      </c>
      <c r="BI3419">
        <v>13.6666666666667</v>
      </c>
    </row>
    <row r="3420" spans="1:61" x14ac:dyDescent="0.25">
      <c r="A3420" s="2">
        <v>41403</v>
      </c>
      <c r="B3420" s="7">
        <v>140985</v>
      </c>
      <c r="C3420" s="3">
        <v>0.58333333333332904</v>
      </c>
      <c r="D3420" s="7">
        <f t="shared" si="414"/>
        <v>0.34027777777777279</v>
      </c>
      <c r="E3420" s="7">
        <f t="shared" si="415"/>
        <v>0.19849537037036599</v>
      </c>
      <c r="F3420" s="7">
        <f t="shared" si="416"/>
        <v>0.11578896604937933</v>
      </c>
      <c r="G3420" s="11">
        <v>178947</v>
      </c>
      <c r="H3420">
        <v>0</v>
      </c>
      <c r="I3420">
        <v>0</v>
      </c>
      <c r="J3420">
        <v>18</v>
      </c>
      <c r="K3420" s="3">
        <v>7.1666666666666696</v>
      </c>
      <c r="L3420" s="3">
        <f t="shared" si="417"/>
        <v>4.1805555555555269</v>
      </c>
      <c r="M3420" s="5">
        <v>0</v>
      </c>
      <c r="R3420">
        <v>2013</v>
      </c>
      <c r="S3420" s="1" t="s">
        <v>1</v>
      </c>
      <c r="T3420" s="40">
        <f>+'Copy Co'!$B$17</f>
        <v>51399.602684929596</v>
      </c>
      <c r="U3420">
        <f>+'Copy Co'!$B$18*'All Data'!C3420</f>
        <v>28.822362647141819</v>
      </c>
      <c r="V3420" s="40">
        <f>+D3420*'Copy Co'!$B$19</f>
        <v>142.93097971684767</v>
      </c>
      <c r="W3420" s="40">
        <f>+E3420*'Copy Co'!$B$20</f>
        <v>-1.533074565172958</v>
      </c>
      <c r="X3420" s="40">
        <f>+F3420*'Copy Co'!$B$21</f>
        <v>5.6141089138469352E-3</v>
      </c>
      <c r="Y3420" s="40">
        <f>+G3420*'Copy Co'!$B$22</f>
        <v>74474.623866142487</v>
      </c>
      <c r="Z3420" s="40">
        <f>+H3420*'Copy Co'!$B$23</f>
        <v>0</v>
      </c>
      <c r="AA3420" s="40">
        <f>+I3420*'Copy Co'!$B$24</f>
        <v>0</v>
      </c>
      <c r="AB3420" s="40">
        <f>+J3420*'Copy Co'!$B$25</f>
        <v>6062.7976069521628</v>
      </c>
      <c r="AC3420" s="40">
        <f>+K3420*'Copy Co'!$B$26</f>
        <v>2245.008779399207</v>
      </c>
      <c r="AD3420" s="40">
        <f>+L3420*'Copy Co'!$B$27</f>
        <v>766.32716477830138</v>
      </c>
      <c r="AE3420" s="40">
        <f>+M3420*'Copy Co'!$B$28</f>
        <v>0</v>
      </c>
      <c r="AF3420" s="40">
        <f t="shared" si="418"/>
        <v>135118.58598410949</v>
      </c>
      <c r="AG3420" s="25">
        <f t="shared" si="419"/>
        <v>-5866.4140158905066</v>
      </c>
      <c r="AH3420" s="56">
        <f t="shared" si="420"/>
        <v>41403</v>
      </c>
      <c r="AL3420" s="56"/>
      <c r="BF3420" s="2">
        <v>41926</v>
      </c>
      <c r="BG3420" s="3">
        <v>0.95833333333332904</v>
      </c>
      <c r="BH3420">
        <v>24</v>
      </c>
      <c r="BI3420">
        <v>13.5</v>
      </c>
    </row>
    <row r="3421" spans="1:61" x14ac:dyDescent="0.25">
      <c r="A3421" s="2">
        <v>41404</v>
      </c>
      <c r="B3421" s="7">
        <v>117672</v>
      </c>
      <c r="C3421" s="3">
        <v>0</v>
      </c>
      <c r="D3421" s="7">
        <f t="shared" si="414"/>
        <v>0</v>
      </c>
      <c r="E3421" s="7">
        <f t="shared" si="415"/>
        <v>0</v>
      </c>
      <c r="F3421" s="7">
        <f t="shared" si="416"/>
        <v>0</v>
      </c>
      <c r="G3421" s="11">
        <v>140985</v>
      </c>
      <c r="H3421">
        <v>1</v>
      </c>
      <c r="I3421">
        <v>0</v>
      </c>
      <c r="J3421">
        <v>15</v>
      </c>
      <c r="K3421" s="3">
        <v>8</v>
      </c>
      <c r="L3421" s="3">
        <f t="shared" si="417"/>
        <v>0</v>
      </c>
      <c r="M3421" s="5">
        <v>0</v>
      </c>
      <c r="R3421">
        <v>2013</v>
      </c>
      <c r="S3421" s="1" t="s">
        <v>2</v>
      </c>
      <c r="T3421" s="40">
        <f>+'Copy Co'!$B$17</f>
        <v>51399.602684929596</v>
      </c>
      <c r="U3421">
        <f>+'Copy Co'!$B$18*'All Data'!C3421</f>
        <v>0</v>
      </c>
      <c r="V3421" s="40">
        <f>+D3421*'Copy Co'!$B$19</f>
        <v>0</v>
      </c>
      <c r="W3421" s="40">
        <f>+E3421*'Copy Co'!$B$20</f>
        <v>0</v>
      </c>
      <c r="X3421" s="40">
        <f>+F3421*'Copy Co'!$B$21</f>
        <v>0</v>
      </c>
      <c r="Y3421" s="40">
        <f>+G3421*'Copy Co'!$B$22</f>
        <v>58675.500822970484</v>
      </c>
      <c r="Z3421" s="40">
        <f>+H3421*'Copy Co'!$B$23</f>
        <v>-10610.780657764437</v>
      </c>
      <c r="AA3421" s="40">
        <f>+I3421*'Copy Co'!$B$24</f>
        <v>0</v>
      </c>
      <c r="AB3421" s="40">
        <f>+J3421*'Copy Co'!$B$25</f>
        <v>5052.331339126802</v>
      </c>
      <c r="AC3421" s="40">
        <f>+K3421*'Copy Co'!$B$26</f>
        <v>2506.0563118874861</v>
      </c>
      <c r="AD3421" s="40">
        <f>+L3421*'Copy Co'!$B$27</f>
        <v>0</v>
      </c>
      <c r="AE3421" s="40">
        <f>+M3421*'Copy Co'!$B$28</f>
        <v>0</v>
      </c>
      <c r="AF3421" s="40">
        <f t="shared" si="418"/>
        <v>107022.71050114994</v>
      </c>
      <c r="AG3421" s="25">
        <f t="shared" si="419"/>
        <v>-10649.289498850063</v>
      </c>
      <c r="AH3421" s="56">
        <f t="shared" si="420"/>
        <v>41404</v>
      </c>
      <c r="AL3421" s="56"/>
      <c r="BF3421" s="2">
        <v>42656</v>
      </c>
      <c r="BG3421" s="3">
        <v>0.95833333333332904</v>
      </c>
      <c r="BH3421">
        <v>23</v>
      </c>
      <c r="BI3421">
        <v>8.7083333333333304</v>
      </c>
    </row>
    <row r="3422" spans="1:61" x14ac:dyDescent="0.25">
      <c r="A3422" s="2">
        <v>41405</v>
      </c>
      <c r="B3422" s="7">
        <v>107289</v>
      </c>
      <c r="C3422" s="3">
        <v>0</v>
      </c>
      <c r="D3422" s="7">
        <f t="shared" si="414"/>
        <v>0</v>
      </c>
      <c r="E3422" s="7">
        <f t="shared" si="415"/>
        <v>0</v>
      </c>
      <c r="F3422" s="7">
        <f t="shared" si="416"/>
        <v>0</v>
      </c>
      <c r="G3422" s="11">
        <v>117672</v>
      </c>
      <c r="H3422">
        <v>0</v>
      </c>
      <c r="I3422">
        <v>1</v>
      </c>
      <c r="J3422">
        <v>10</v>
      </c>
      <c r="K3422" s="3">
        <v>6.3333333333333304</v>
      </c>
      <c r="L3422" s="3">
        <f t="shared" si="417"/>
        <v>0</v>
      </c>
      <c r="M3422" s="5">
        <v>0</v>
      </c>
      <c r="R3422">
        <v>2013</v>
      </c>
      <c r="S3422" s="1" t="s">
        <v>3</v>
      </c>
      <c r="T3422" s="40">
        <f>+'Copy Co'!$B$17</f>
        <v>51399.602684929596</v>
      </c>
      <c r="U3422">
        <f>+'Copy Co'!$B$18*'All Data'!C3422</f>
        <v>0</v>
      </c>
      <c r="V3422" s="40">
        <f>+D3422*'Copy Co'!$B$19</f>
        <v>0</v>
      </c>
      <c r="W3422" s="40">
        <f>+E3422*'Copy Co'!$B$20</f>
        <v>0</v>
      </c>
      <c r="X3422" s="40">
        <f>+F3422*'Copy Co'!$B$21</f>
        <v>0</v>
      </c>
      <c r="Y3422" s="40">
        <f>+G3422*'Copy Co'!$B$22</f>
        <v>48973.036371533017</v>
      </c>
      <c r="Z3422" s="40">
        <f>+H3422*'Copy Co'!$B$23</f>
        <v>0</v>
      </c>
      <c r="AA3422" s="40">
        <f>+I3422*'Copy Co'!$B$24</f>
        <v>-10704.382616627605</v>
      </c>
      <c r="AB3422" s="40">
        <f>+J3422*'Copy Co'!$B$25</f>
        <v>3368.2208927512015</v>
      </c>
      <c r="AC3422" s="40">
        <f>+K3422*'Copy Co'!$B$26</f>
        <v>1983.9612469109256</v>
      </c>
      <c r="AD3422" s="40">
        <f>+L3422*'Copy Co'!$B$27</f>
        <v>0</v>
      </c>
      <c r="AE3422" s="40">
        <f>+M3422*'Copy Co'!$B$28</f>
        <v>0</v>
      </c>
      <c r="AF3422" s="40">
        <f t="shared" si="418"/>
        <v>95020.438579497131</v>
      </c>
      <c r="AG3422" s="25">
        <f t="shared" si="419"/>
        <v>-12268.561420502869</v>
      </c>
      <c r="AH3422" s="56">
        <f t="shared" si="420"/>
        <v>41405</v>
      </c>
      <c r="AL3422" s="56"/>
      <c r="BF3422" s="2">
        <v>38255</v>
      </c>
      <c r="BG3422" s="3">
        <v>0.91666666666667096</v>
      </c>
      <c r="BH3422">
        <v>10</v>
      </c>
      <c r="BI3422">
        <v>6.2083333333333304</v>
      </c>
    </row>
    <row r="3423" spans="1:61" x14ac:dyDescent="0.25">
      <c r="A3423" s="2">
        <v>41406</v>
      </c>
      <c r="B3423" s="7">
        <v>102783</v>
      </c>
      <c r="C3423" s="3">
        <v>0</v>
      </c>
      <c r="D3423" s="7">
        <f t="shared" si="414"/>
        <v>0</v>
      </c>
      <c r="E3423" s="7">
        <f t="shared" si="415"/>
        <v>0</v>
      </c>
      <c r="F3423" s="7">
        <f t="shared" si="416"/>
        <v>0</v>
      </c>
      <c r="G3423" s="11">
        <v>107289</v>
      </c>
      <c r="H3423">
        <v>0</v>
      </c>
      <c r="I3423">
        <v>1</v>
      </c>
      <c r="J3423">
        <v>10</v>
      </c>
      <c r="K3423" s="3">
        <v>6.6666666666666696</v>
      </c>
      <c r="L3423" s="3">
        <f t="shared" si="417"/>
        <v>0</v>
      </c>
      <c r="M3423" s="5">
        <v>0</v>
      </c>
      <c r="R3423">
        <v>2013</v>
      </c>
      <c r="S3423" s="1" t="s">
        <v>4</v>
      </c>
      <c r="T3423" s="40">
        <f>+'Copy Co'!$B$17</f>
        <v>51399.602684929596</v>
      </c>
      <c r="U3423">
        <f>+'Copy Co'!$B$18*'All Data'!C3423</f>
        <v>0</v>
      </c>
      <c r="V3423" s="40">
        <f>+D3423*'Copy Co'!$B$19</f>
        <v>0</v>
      </c>
      <c r="W3423" s="40">
        <f>+E3423*'Copy Co'!$B$20</f>
        <v>0</v>
      </c>
      <c r="X3423" s="40">
        <f>+F3423*'Copy Co'!$B$21</f>
        <v>0</v>
      </c>
      <c r="Y3423" s="40">
        <f>+G3423*'Copy Co'!$B$22</f>
        <v>44651.81265947214</v>
      </c>
      <c r="Z3423" s="40">
        <f>+H3423*'Copy Co'!$B$23</f>
        <v>0</v>
      </c>
      <c r="AA3423" s="40">
        <f>+I3423*'Copy Co'!$B$24</f>
        <v>-10704.382616627605</v>
      </c>
      <c r="AB3423" s="40">
        <f>+J3423*'Copy Co'!$B$25</f>
        <v>3368.2208927512015</v>
      </c>
      <c r="AC3423" s="40">
        <f>+K3423*'Copy Co'!$B$26</f>
        <v>2088.3802599062392</v>
      </c>
      <c r="AD3423" s="40">
        <f>+L3423*'Copy Co'!$B$27</f>
        <v>0</v>
      </c>
      <c r="AE3423" s="40">
        <f>+M3423*'Copy Co'!$B$28</f>
        <v>0</v>
      </c>
      <c r="AF3423" s="40">
        <f t="shared" si="418"/>
        <v>90803.633880431546</v>
      </c>
      <c r="AG3423" s="25">
        <f t="shared" si="419"/>
        <v>-11979.366119568454</v>
      </c>
      <c r="AH3423" s="56">
        <f t="shared" si="420"/>
        <v>41406</v>
      </c>
      <c r="AL3423" s="56"/>
      <c r="BF3423" s="2">
        <v>39334</v>
      </c>
      <c r="BG3423" s="3">
        <v>0.91666666666667096</v>
      </c>
      <c r="BH3423">
        <v>13</v>
      </c>
      <c r="BI3423">
        <v>6.7916666666666696</v>
      </c>
    </row>
    <row r="3424" spans="1:61" x14ac:dyDescent="0.25">
      <c r="A3424" s="2">
        <v>41407</v>
      </c>
      <c r="B3424" s="7">
        <v>104170</v>
      </c>
      <c r="C3424" s="3">
        <v>0</v>
      </c>
      <c r="D3424" s="7">
        <f t="shared" si="414"/>
        <v>0</v>
      </c>
      <c r="E3424" s="7">
        <f t="shared" si="415"/>
        <v>0</v>
      </c>
      <c r="F3424" s="7">
        <f t="shared" si="416"/>
        <v>0</v>
      </c>
      <c r="G3424" s="11">
        <v>102783</v>
      </c>
      <c r="H3424">
        <v>0</v>
      </c>
      <c r="I3424">
        <v>0</v>
      </c>
      <c r="J3424">
        <v>16</v>
      </c>
      <c r="K3424" s="3">
        <v>8.625</v>
      </c>
      <c r="L3424" s="3">
        <f t="shared" si="417"/>
        <v>0</v>
      </c>
      <c r="M3424" s="5">
        <v>0</v>
      </c>
      <c r="R3424">
        <v>2013</v>
      </c>
      <c r="S3424" s="1" t="s">
        <v>5</v>
      </c>
      <c r="T3424" s="40">
        <f>+'Copy Co'!$B$17</f>
        <v>51399.602684929596</v>
      </c>
      <c r="U3424">
        <f>+'Copy Co'!$B$18*'All Data'!C3424</f>
        <v>0</v>
      </c>
      <c r="V3424" s="40">
        <f>+D3424*'Copy Co'!$B$19</f>
        <v>0</v>
      </c>
      <c r="W3424" s="40">
        <f>+E3424*'Copy Co'!$B$20</f>
        <v>0</v>
      </c>
      <c r="X3424" s="40">
        <f>+F3424*'Copy Co'!$B$21</f>
        <v>0</v>
      </c>
      <c r="Y3424" s="40">
        <f>+G3424*'Copy Co'!$B$22</f>
        <v>42776.49396097014</v>
      </c>
      <c r="Z3424" s="40">
        <f>+H3424*'Copy Co'!$B$23</f>
        <v>0</v>
      </c>
      <c r="AA3424" s="40">
        <f>+I3424*'Copy Co'!$B$24</f>
        <v>0</v>
      </c>
      <c r="AB3424" s="40">
        <f>+J3424*'Copy Co'!$B$25</f>
        <v>5389.1534284019226</v>
      </c>
      <c r="AC3424" s="40">
        <f>+K3424*'Copy Co'!$B$26</f>
        <v>2701.8419612536959</v>
      </c>
      <c r="AD3424" s="40">
        <f>+L3424*'Copy Co'!$B$27</f>
        <v>0</v>
      </c>
      <c r="AE3424" s="40">
        <f>+M3424*'Copy Co'!$B$28</f>
        <v>0</v>
      </c>
      <c r="AF3424" s="40">
        <f t="shared" si="418"/>
        <v>102267.09203555535</v>
      </c>
      <c r="AG3424" s="25">
        <f t="shared" si="419"/>
        <v>-1902.9079644446465</v>
      </c>
      <c r="AH3424" s="56">
        <f t="shared" si="420"/>
        <v>41407</v>
      </c>
      <c r="AL3424" s="56"/>
      <c r="BF3424" s="2">
        <v>38595</v>
      </c>
      <c r="BG3424" s="3">
        <v>0.875</v>
      </c>
      <c r="BH3424">
        <v>10</v>
      </c>
      <c r="BI3424">
        <v>6.625</v>
      </c>
    </row>
    <row r="3425" spans="1:61" x14ac:dyDescent="0.25">
      <c r="A3425" s="2">
        <v>41408</v>
      </c>
      <c r="B3425" s="7">
        <v>104999</v>
      </c>
      <c r="C3425" s="3">
        <v>0</v>
      </c>
      <c r="D3425" s="7">
        <f t="shared" si="414"/>
        <v>0</v>
      </c>
      <c r="E3425" s="7">
        <f t="shared" si="415"/>
        <v>0</v>
      </c>
      <c r="F3425" s="7">
        <f t="shared" si="416"/>
        <v>0</v>
      </c>
      <c r="G3425" s="11">
        <v>104170</v>
      </c>
      <c r="H3425">
        <v>0</v>
      </c>
      <c r="I3425">
        <v>0</v>
      </c>
      <c r="J3425">
        <v>15</v>
      </c>
      <c r="K3425" s="3">
        <v>6.5</v>
      </c>
      <c r="L3425" s="3">
        <f t="shared" si="417"/>
        <v>0</v>
      </c>
      <c r="M3425" s="5">
        <v>0</v>
      </c>
      <c r="R3425">
        <v>2013</v>
      </c>
      <c r="S3425" s="1" t="s">
        <v>6</v>
      </c>
      <c r="T3425" s="40">
        <f>+'Copy Co'!$B$17</f>
        <v>51399.602684929596</v>
      </c>
      <c r="U3425">
        <f>+'Copy Co'!$B$18*'All Data'!C3425</f>
        <v>0</v>
      </c>
      <c r="V3425" s="40">
        <f>+D3425*'Copy Co'!$B$19</f>
        <v>0</v>
      </c>
      <c r="W3425" s="40">
        <f>+E3425*'Copy Co'!$B$20</f>
        <v>0</v>
      </c>
      <c r="X3425" s="40">
        <f>+F3425*'Copy Co'!$B$21</f>
        <v>0</v>
      </c>
      <c r="Y3425" s="40">
        <f>+G3425*'Copy Co'!$B$22</f>
        <v>43353.73919728223</v>
      </c>
      <c r="Z3425" s="40">
        <f>+H3425*'Copy Co'!$B$23</f>
        <v>0</v>
      </c>
      <c r="AA3425" s="40">
        <f>+I3425*'Copy Co'!$B$24</f>
        <v>0</v>
      </c>
      <c r="AB3425" s="40">
        <f>+J3425*'Copy Co'!$B$25</f>
        <v>5052.331339126802</v>
      </c>
      <c r="AC3425" s="40">
        <f>+K3425*'Copy Co'!$B$26</f>
        <v>2036.1707534085824</v>
      </c>
      <c r="AD3425" s="40">
        <f>+L3425*'Copy Co'!$B$27</f>
        <v>0</v>
      </c>
      <c r="AE3425" s="40">
        <f>+M3425*'Copy Co'!$B$28</f>
        <v>0</v>
      </c>
      <c r="AF3425" s="40">
        <f t="shared" si="418"/>
        <v>101841.84397474721</v>
      </c>
      <c r="AG3425" s="25">
        <f t="shared" si="419"/>
        <v>-3157.1560252527852</v>
      </c>
      <c r="AH3425" s="56">
        <f t="shared" si="420"/>
        <v>41408</v>
      </c>
      <c r="AL3425" s="56"/>
      <c r="BF3425" s="2">
        <v>39347</v>
      </c>
      <c r="BG3425" s="3">
        <v>0.875</v>
      </c>
      <c r="BH3425">
        <v>22</v>
      </c>
      <c r="BI3425">
        <v>13.5833333333333</v>
      </c>
    </row>
    <row r="3426" spans="1:61" x14ac:dyDescent="0.25">
      <c r="A3426" s="2">
        <v>41409</v>
      </c>
      <c r="B3426" s="7">
        <v>103056</v>
      </c>
      <c r="C3426" s="3">
        <v>0</v>
      </c>
      <c r="D3426" s="7">
        <f t="shared" si="414"/>
        <v>0</v>
      </c>
      <c r="E3426" s="7">
        <f t="shared" si="415"/>
        <v>0</v>
      </c>
      <c r="F3426" s="7">
        <f t="shared" si="416"/>
        <v>0</v>
      </c>
      <c r="G3426" s="11">
        <v>104999</v>
      </c>
      <c r="H3426">
        <v>0</v>
      </c>
      <c r="I3426">
        <v>0</v>
      </c>
      <c r="J3426">
        <v>22</v>
      </c>
      <c r="K3426" s="3">
        <v>8.4583333333333304</v>
      </c>
      <c r="L3426" s="3">
        <f t="shared" si="417"/>
        <v>0</v>
      </c>
      <c r="M3426" s="5">
        <v>0</v>
      </c>
      <c r="R3426">
        <v>2013</v>
      </c>
      <c r="S3426" s="1" t="s">
        <v>7</v>
      </c>
      <c r="T3426" s="40">
        <f>+'Copy Co'!$B$17</f>
        <v>51399.602684929596</v>
      </c>
      <c r="U3426">
        <f>+'Copy Co'!$B$18*'All Data'!C3426</f>
        <v>0</v>
      </c>
      <c r="V3426" s="40">
        <f>+D3426*'Copy Co'!$B$19</f>
        <v>0</v>
      </c>
      <c r="W3426" s="40">
        <f>+E3426*'Copy Co'!$B$20</f>
        <v>0</v>
      </c>
      <c r="X3426" s="40">
        <f>+F3426*'Copy Co'!$B$21</f>
        <v>0</v>
      </c>
      <c r="Y3426" s="40">
        <f>+G3426*'Copy Co'!$B$22</f>
        <v>43698.754554818435</v>
      </c>
      <c r="Z3426" s="40">
        <f>+H3426*'Copy Co'!$B$23</f>
        <v>0</v>
      </c>
      <c r="AA3426" s="40">
        <f>+I3426*'Copy Co'!$B$24</f>
        <v>0</v>
      </c>
      <c r="AB3426" s="40">
        <f>+J3426*'Copy Co'!$B$25</f>
        <v>7410.0859640526432</v>
      </c>
      <c r="AC3426" s="40">
        <f>+K3426*'Copy Co'!$B$26</f>
        <v>2649.6324547560389</v>
      </c>
      <c r="AD3426" s="40">
        <f>+L3426*'Copy Co'!$B$27</f>
        <v>0</v>
      </c>
      <c r="AE3426" s="40">
        <f>+M3426*'Copy Co'!$B$28</f>
        <v>0</v>
      </c>
      <c r="AF3426" s="40">
        <f t="shared" si="418"/>
        <v>105158.07565855671</v>
      </c>
      <c r="AG3426" s="25">
        <f t="shared" si="419"/>
        <v>2102.0756585567142</v>
      </c>
      <c r="AH3426" s="56">
        <f t="shared" si="420"/>
        <v>41409</v>
      </c>
      <c r="AL3426" s="56"/>
      <c r="BF3426" s="2">
        <v>40070</v>
      </c>
      <c r="BG3426" s="3">
        <v>0.875</v>
      </c>
      <c r="BH3426">
        <v>22</v>
      </c>
      <c r="BI3426">
        <v>11.1666666666667</v>
      </c>
    </row>
    <row r="3427" spans="1:61" x14ac:dyDescent="0.25">
      <c r="A3427" s="2">
        <v>41410</v>
      </c>
      <c r="B3427" s="7">
        <v>108815</v>
      </c>
      <c r="C3427" s="3">
        <v>0</v>
      </c>
      <c r="D3427" s="7">
        <f t="shared" si="414"/>
        <v>0</v>
      </c>
      <c r="E3427" s="7">
        <f t="shared" si="415"/>
        <v>0</v>
      </c>
      <c r="F3427" s="7">
        <f t="shared" si="416"/>
        <v>0</v>
      </c>
      <c r="G3427" s="11">
        <v>103056</v>
      </c>
      <c r="H3427">
        <v>0</v>
      </c>
      <c r="I3427">
        <v>0</v>
      </c>
      <c r="J3427">
        <v>16</v>
      </c>
      <c r="K3427" s="3">
        <v>8.1666666666666696</v>
      </c>
      <c r="L3427" s="3">
        <f t="shared" si="417"/>
        <v>0</v>
      </c>
      <c r="M3427" s="5">
        <v>0</v>
      </c>
      <c r="R3427">
        <v>2013</v>
      </c>
      <c r="S3427" s="1" t="s">
        <v>1</v>
      </c>
      <c r="T3427" s="40">
        <f>+'Copy Co'!$B$17</f>
        <v>51399.602684929596</v>
      </c>
      <c r="U3427">
        <f>+'Copy Co'!$B$18*'All Data'!C3427</f>
        <v>0</v>
      </c>
      <c r="V3427" s="40">
        <f>+D3427*'Copy Co'!$B$19</f>
        <v>0</v>
      </c>
      <c r="W3427" s="40">
        <f>+E3427*'Copy Co'!$B$20</f>
        <v>0</v>
      </c>
      <c r="X3427" s="40">
        <f>+F3427*'Copy Co'!$B$21</f>
        <v>0</v>
      </c>
      <c r="Y3427" s="40">
        <f>+G3427*'Copy Co'!$B$22</f>
        <v>42890.111804887369</v>
      </c>
      <c r="Z3427" s="40">
        <f>+H3427*'Copy Co'!$B$23</f>
        <v>0</v>
      </c>
      <c r="AA3427" s="40">
        <f>+I3427*'Copy Co'!$B$24</f>
        <v>0</v>
      </c>
      <c r="AB3427" s="40">
        <f>+J3427*'Copy Co'!$B$25</f>
        <v>5389.1534284019226</v>
      </c>
      <c r="AC3427" s="40">
        <f>+K3427*'Copy Co'!$B$26</f>
        <v>2558.2658183851431</v>
      </c>
      <c r="AD3427" s="40">
        <f>+L3427*'Copy Co'!$B$27</f>
        <v>0</v>
      </c>
      <c r="AE3427" s="40">
        <f>+M3427*'Copy Co'!$B$28</f>
        <v>0</v>
      </c>
      <c r="AF3427" s="40">
        <f t="shared" si="418"/>
        <v>102237.13373660404</v>
      </c>
      <c r="AG3427" s="25">
        <f t="shared" si="419"/>
        <v>-6577.8662633959611</v>
      </c>
      <c r="AH3427" s="56">
        <f t="shared" si="420"/>
        <v>41410</v>
      </c>
      <c r="AL3427" s="56"/>
      <c r="BF3427" s="2">
        <v>42252</v>
      </c>
      <c r="BG3427" s="3">
        <v>0.875</v>
      </c>
      <c r="BH3427">
        <v>26</v>
      </c>
      <c r="BI3427">
        <v>12.25</v>
      </c>
    </row>
    <row r="3428" spans="1:61" x14ac:dyDescent="0.25">
      <c r="A3428" s="2">
        <v>41411</v>
      </c>
      <c r="B3428" s="7">
        <v>127961</v>
      </c>
      <c r="C3428" s="3">
        <v>6.8333333333333401</v>
      </c>
      <c r="D3428" s="7">
        <f t="shared" si="414"/>
        <v>46.694444444444535</v>
      </c>
      <c r="E3428" s="7">
        <f t="shared" si="415"/>
        <v>319.07870370370466</v>
      </c>
      <c r="F3428" s="7">
        <f t="shared" si="416"/>
        <v>2180.3711419753172</v>
      </c>
      <c r="G3428" s="11">
        <v>108815</v>
      </c>
      <c r="H3428">
        <v>1</v>
      </c>
      <c r="I3428">
        <v>0</v>
      </c>
      <c r="J3428">
        <v>17</v>
      </c>
      <c r="K3428" s="3">
        <v>7.0416666666666696</v>
      </c>
      <c r="L3428" s="3">
        <f t="shared" si="417"/>
        <v>48.118055555555621</v>
      </c>
      <c r="M3428" s="5">
        <v>0</v>
      </c>
      <c r="R3428">
        <v>2013</v>
      </c>
      <c r="S3428" s="1" t="s">
        <v>2</v>
      </c>
      <c r="T3428" s="40">
        <f>+'Copy Co'!$B$17</f>
        <v>51399.602684929596</v>
      </c>
      <c r="U3428">
        <f>+'Copy Co'!$B$18*'All Data'!C3428</f>
        <v>337.63339100937844</v>
      </c>
      <c r="V3428" s="40">
        <f>+D3428*'Copy Co'!$B$19</f>
        <v>19613.630767675502</v>
      </c>
      <c r="W3428" s="40">
        <f>+E3428*'Copy Co'!$B$20</f>
        <v>-2464.3972502924335</v>
      </c>
      <c r="X3428" s="40">
        <f>+F3428*'Copy Co'!$B$21</f>
        <v>105.71681811579546</v>
      </c>
      <c r="Y3428" s="40">
        <f>+G3428*'Copy Co'!$B$22</f>
        <v>45286.907274188976</v>
      </c>
      <c r="Z3428" s="40">
        <f>+H3428*'Copy Co'!$B$23</f>
        <v>-10610.780657764437</v>
      </c>
      <c r="AA3428" s="40">
        <f>+I3428*'Copy Co'!$B$24</f>
        <v>0</v>
      </c>
      <c r="AB3428" s="40">
        <f>+J3428*'Copy Co'!$B$25</f>
        <v>5725.9755176770432</v>
      </c>
      <c r="AC3428" s="40">
        <f>+K3428*'Copy Co'!$B$26</f>
        <v>2205.8516495259651</v>
      </c>
      <c r="AD3428" s="40">
        <f>+L3428*'Copy Co'!$B$27</f>
        <v>8820.4002072240746</v>
      </c>
      <c r="AE3428" s="40">
        <f>+M3428*'Copy Co'!$B$28</f>
        <v>0</v>
      </c>
      <c r="AF3428" s="40">
        <f t="shared" si="418"/>
        <v>120420.54040228945</v>
      </c>
      <c r="AG3428" s="25">
        <f t="shared" si="419"/>
        <v>-7540.4595977105491</v>
      </c>
      <c r="AH3428" s="56">
        <f t="shared" si="420"/>
        <v>41411</v>
      </c>
      <c r="AL3428" s="56"/>
      <c r="BF3428" s="2">
        <v>38109</v>
      </c>
      <c r="BG3428" s="3">
        <v>0.83333333333332904</v>
      </c>
      <c r="BH3428">
        <v>14</v>
      </c>
      <c r="BI3428">
        <v>8.5833333333333304</v>
      </c>
    </row>
    <row r="3429" spans="1:61" x14ac:dyDescent="0.25">
      <c r="A3429" s="2">
        <v>41412</v>
      </c>
      <c r="B3429" s="7">
        <v>145943</v>
      </c>
      <c r="C3429" s="3">
        <v>10</v>
      </c>
      <c r="D3429" s="7">
        <f t="shared" si="414"/>
        <v>100</v>
      </c>
      <c r="E3429" s="7">
        <f t="shared" si="415"/>
        <v>1000</v>
      </c>
      <c r="F3429" s="7">
        <f t="shared" si="416"/>
        <v>10000</v>
      </c>
      <c r="G3429" s="11">
        <v>127961</v>
      </c>
      <c r="H3429">
        <v>0</v>
      </c>
      <c r="I3429">
        <v>1</v>
      </c>
      <c r="J3429">
        <v>12</v>
      </c>
      <c r="K3429" s="3">
        <v>6.3333333333333304</v>
      </c>
      <c r="L3429" s="3">
        <f t="shared" si="417"/>
        <v>63.3333333333333</v>
      </c>
      <c r="M3429" s="5">
        <v>0</v>
      </c>
      <c r="R3429">
        <v>2013</v>
      </c>
      <c r="S3429" s="1" t="s">
        <v>3</v>
      </c>
      <c r="T3429" s="40">
        <f>+'Copy Co'!$B$17</f>
        <v>51399.602684929596</v>
      </c>
      <c r="U3429">
        <f>+'Copy Co'!$B$18*'All Data'!C3429</f>
        <v>494.09764537957767</v>
      </c>
      <c r="V3429" s="40">
        <f>+D3429*'Copy Co'!$B$19</f>
        <v>42004.206284135435</v>
      </c>
      <c r="W3429" s="40">
        <f>+E3429*'Copy Co'!$B$20</f>
        <v>-7723.4776927665598</v>
      </c>
      <c r="X3429" s="40">
        <f>+F3429*'Copy Co'!$B$21</f>
        <v>484.85698641205101</v>
      </c>
      <c r="Y3429" s="40">
        <f>+G3429*'Copy Co'!$B$22</f>
        <v>53255.138921219463</v>
      </c>
      <c r="Z3429" s="40">
        <f>+H3429*'Copy Co'!$B$23</f>
        <v>0</v>
      </c>
      <c r="AA3429" s="40">
        <f>+I3429*'Copy Co'!$B$24</f>
        <v>-10704.382616627605</v>
      </c>
      <c r="AB3429" s="40">
        <f>+J3429*'Copy Co'!$B$25</f>
        <v>4041.8650713014422</v>
      </c>
      <c r="AC3429" s="40">
        <f>+K3429*'Copy Co'!$B$26</f>
        <v>1983.9612469109256</v>
      </c>
      <c r="AD3429" s="40">
        <f>+L3429*'Copy Co'!$B$27</f>
        <v>11609.474655777662</v>
      </c>
      <c r="AE3429" s="40">
        <f>+M3429*'Copy Co'!$B$28</f>
        <v>0</v>
      </c>
      <c r="AF3429" s="40">
        <f t="shared" si="418"/>
        <v>146845.34318667196</v>
      </c>
      <c r="AG3429" s="25">
        <f t="shared" si="419"/>
        <v>902.34318667196203</v>
      </c>
      <c r="AH3429" s="56">
        <f t="shared" si="420"/>
        <v>41412</v>
      </c>
      <c r="AL3429" s="56"/>
      <c r="BF3429" s="2">
        <v>42859</v>
      </c>
      <c r="BG3429" s="3">
        <v>0.83333333333332904</v>
      </c>
      <c r="BH3429">
        <v>9</v>
      </c>
      <c r="BI3429">
        <v>5.625</v>
      </c>
    </row>
    <row r="3430" spans="1:61" x14ac:dyDescent="0.25">
      <c r="A3430" s="2">
        <v>41413</v>
      </c>
      <c r="B3430" s="7">
        <v>147464</v>
      </c>
      <c r="C3430" s="3">
        <v>8.6666666666666607</v>
      </c>
      <c r="D3430" s="7">
        <f t="shared" si="414"/>
        <v>75.111111111111015</v>
      </c>
      <c r="E3430" s="7">
        <f t="shared" si="415"/>
        <v>650.96296296296168</v>
      </c>
      <c r="F3430" s="7">
        <f t="shared" si="416"/>
        <v>5641.6790123456649</v>
      </c>
      <c r="G3430" s="11">
        <v>145943</v>
      </c>
      <c r="H3430">
        <v>0</v>
      </c>
      <c r="I3430">
        <v>1</v>
      </c>
      <c r="J3430">
        <v>16</v>
      </c>
      <c r="K3430" s="3">
        <v>7.75</v>
      </c>
      <c r="L3430" s="3">
        <f t="shared" si="417"/>
        <v>67.166666666666615</v>
      </c>
      <c r="M3430" s="5">
        <v>0</v>
      </c>
      <c r="R3430">
        <v>2013</v>
      </c>
      <c r="S3430" s="1" t="s">
        <v>4</v>
      </c>
      <c r="T3430" s="40">
        <f>+'Copy Co'!$B$17</f>
        <v>51399.602684929596</v>
      </c>
      <c r="U3430">
        <f>+'Copy Co'!$B$18*'All Data'!C3430</f>
        <v>428.21795932896703</v>
      </c>
      <c r="V3430" s="40">
        <f>+D3430*'Copy Co'!$B$19</f>
        <v>31549.826053417244</v>
      </c>
      <c r="W3430" s="40">
        <f>+E3430*'Copy Co'!$B$20</f>
        <v>-5027.6979232616586</v>
      </c>
      <c r="X3430" s="40">
        <f>+F3430*'Copy Co'!$B$21</f>
        <v>273.54074842300355</v>
      </c>
      <c r="Y3430" s="40">
        <f>+G3430*'Copy Co'!$B$22</f>
        <v>60738.934046932518</v>
      </c>
      <c r="Z3430" s="40">
        <f>+H3430*'Copy Co'!$B$23</f>
        <v>0</v>
      </c>
      <c r="AA3430" s="40">
        <f>+I3430*'Copy Co'!$B$24</f>
        <v>-10704.382616627605</v>
      </c>
      <c r="AB3430" s="40">
        <f>+J3430*'Copy Co'!$B$25</f>
        <v>5389.1534284019226</v>
      </c>
      <c r="AC3430" s="40">
        <f>+K3430*'Copy Co'!$B$26</f>
        <v>2427.7420521410022</v>
      </c>
      <c r="AD3430" s="40">
        <f>+L3430*'Copy Co'!$B$27</f>
        <v>12312.153384943149</v>
      </c>
      <c r="AE3430" s="40">
        <f>+M3430*'Copy Co'!$B$28</f>
        <v>0</v>
      </c>
      <c r="AF3430" s="40">
        <f t="shared" si="418"/>
        <v>148787.08981862813</v>
      </c>
      <c r="AG3430" s="25">
        <f t="shared" si="419"/>
        <v>1323.0898186281265</v>
      </c>
      <c r="AH3430" s="56">
        <f t="shared" si="420"/>
        <v>41413</v>
      </c>
      <c r="AL3430" s="56"/>
      <c r="BF3430" s="2">
        <v>38476</v>
      </c>
      <c r="BG3430" s="3">
        <v>0.79166666666667096</v>
      </c>
      <c r="BH3430">
        <v>16</v>
      </c>
      <c r="BI3430">
        <v>8.0833333333333304</v>
      </c>
    </row>
    <row r="3431" spans="1:61" x14ac:dyDescent="0.25">
      <c r="A3431" s="2">
        <v>41414</v>
      </c>
      <c r="B3431" s="7">
        <v>162287</v>
      </c>
      <c r="C3431" s="3">
        <v>7</v>
      </c>
      <c r="D3431" s="7">
        <f t="shared" si="414"/>
        <v>49</v>
      </c>
      <c r="E3431" s="7">
        <f t="shared" si="415"/>
        <v>343</v>
      </c>
      <c r="F3431" s="7">
        <f t="shared" si="416"/>
        <v>2401</v>
      </c>
      <c r="G3431" s="11">
        <v>147464</v>
      </c>
      <c r="H3431">
        <v>0</v>
      </c>
      <c r="I3431">
        <v>0</v>
      </c>
      <c r="J3431">
        <v>12</v>
      </c>
      <c r="K3431" s="3">
        <v>7.375</v>
      </c>
      <c r="L3431" s="3">
        <f t="shared" si="417"/>
        <v>51.625</v>
      </c>
      <c r="M3431" s="5">
        <v>0</v>
      </c>
      <c r="R3431">
        <v>2013</v>
      </c>
      <c r="S3431" s="1" t="s">
        <v>5</v>
      </c>
      <c r="T3431" s="40">
        <f>+'Copy Co'!$B$17</f>
        <v>51399.602684929596</v>
      </c>
      <c r="U3431">
        <f>+'Copy Co'!$B$18*'All Data'!C3431</f>
        <v>345.8683517657044</v>
      </c>
      <c r="V3431" s="40">
        <f>+D3431*'Copy Co'!$B$19</f>
        <v>20582.061079226365</v>
      </c>
      <c r="W3431" s="40">
        <f>+E3431*'Copy Co'!$B$20</f>
        <v>-2649.15284861893</v>
      </c>
      <c r="X3431" s="40">
        <f>+F3431*'Copy Co'!$B$21</f>
        <v>116.41416243753345</v>
      </c>
      <c r="Y3431" s="40">
        <f>+G3431*'Copy Co'!$B$22</f>
        <v>61371.947748757091</v>
      </c>
      <c r="Z3431" s="40">
        <f>+H3431*'Copy Co'!$B$23</f>
        <v>0</v>
      </c>
      <c r="AA3431" s="40">
        <f>+I3431*'Copy Co'!$B$24</f>
        <v>0</v>
      </c>
      <c r="AB3431" s="40">
        <f>+J3431*'Copy Co'!$B$25</f>
        <v>4041.8650713014422</v>
      </c>
      <c r="AC3431" s="40">
        <f>+K3431*'Copy Co'!$B$26</f>
        <v>2310.2706625212763</v>
      </c>
      <c r="AD3431" s="40">
        <f>+L3431*'Copy Co'!$B$27</f>
        <v>9463.2494069135064</v>
      </c>
      <c r="AE3431" s="40">
        <f>+M3431*'Copy Co'!$B$28</f>
        <v>0</v>
      </c>
      <c r="AF3431" s="40">
        <f t="shared" si="418"/>
        <v>146982.12631923356</v>
      </c>
      <c r="AG3431" s="25">
        <f t="shared" si="419"/>
        <v>-15304.873680766439</v>
      </c>
      <c r="AH3431" s="56">
        <f t="shared" si="420"/>
        <v>41414</v>
      </c>
      <c r="AL3431" s="56"/>
      <c r="BF3431" s="2">
        <v>39712</v>
      </c>
      <c r="BG3431" s="3">
        <v>0.79166666666667096</v>
      </c>
      <c r="BH3431">
        <v>17</v>
      </c>
      <c r="BI3431">
        <v>8.0416666666666696</v>
      </c>
    </row>
    <row r="3432" spans="1:61" x14ac:dyDescent="0.25">
      <c r="A3432" s="2">
        <v>41415</v>
      </c>
      <c r="B3432" s="7">
        <v>130335</v>
      </c>
      <c r="C3432" s="3">
        <v>0</v>
      </c>
      <c r="D3432" s="7">
        <f t="shared" si="414"/>
        <v>0</v>
      </c>
      <c r="E3432" s="7">
        <f t="shared" si="415"/>
        <v>0</v>
      </c>
      <c r="F3432" s="7">
        <f t="shared" si="416"/>
        <v>0</v>
      </c>
      <c r="G3432" s="11">
        <v>162287</v>
      </c>
      <c r="H3432">
        <v>0</v>
      </c>
      <c r="I3432">
        <v>0</v>
      </c>
      <c r="J3432">
        <v>20</v>
      </c>
      <c r="K3432" s="3">
        <v>12.9166666666667</v>
      </c>
      <c r="L3432" s="3">
        <f t="shared" si="417"/>
        <v>0</v>
      </c>
      <c r="M3432" s="5">
        <v>0</v>
      </c>
      <c r="R3432">
        <v>2013</v>
      </c>
      <c r="S3432" s="1" t="s">
        <v>6</v>
      </c>
      <c r="T3432" s="40">
        <f>+'Copy Co'!$B$17</f>
        <v>51399.602684929596</v>
      </c>
      <c r="U3432">
        <f>+'Copy Co'!$B$18*'All Data'!C3432</f>
        <v>0</v>
      </c>
      <c r="V3432" s="40">
        <f>+D3432*'Copy Co'!$B$19</f>
        <v>0</v>
      </c>
      <c r="W3432" s="40">
        <f>+E3432*'Copy Co'!$B$20</f>
        <v>0</v>
      </c>
      <c r="X3432" s="40">
        <f>+F3432*'Copy Co'!$B$21</f>
        <v>0</v>
      </c>
      <c r="Y3432" s="40">
        <f>+G3432*'Copy Co'!$B$22</f>
        <v>67541.022109142184</v>
      </c>
      <c r="Z3432" s="40">
        <f>+H3432*'Copy Co'!$B$23</f>
        <v>0</v>
      </c>
      <c r="AA3432" s="40">
        <f>+I3432*'Copy Co'!$B$24</f>
        <v>0</v>
      </c>
      <c r="AB3432" s="40">
        <f>+J3432*'Copy Co'!$B$25</f>
        <v>6736.441785502403</v>
      </c>
      <c r="AC3432" s="40">
        <f>+K3432*'Copy Co'!$B$26</f>
        <v>4046.2367535683475</v>
      </c>
      <c r="AD3432" s="40">
        <f>+L3432*'Copy Co'!$B$27</f>
        <v>0</v>
      </c>
      <c r="AE3432" s="40">
        <f>+M3432*'Copy Co'!$B$28</f>
        <v>0</v>
      </c>
      <c r="AF3432" s="40">
        <f t="shared" si="418"/>
        <v>129723.30333314252</v>
      </c>
      <c r="AG3432" s="25">
        <f t="shared" si="419"/>
        <v>-611.69666685747507</v>
      </c>
      <c r="AH3432" s="56">
        <f t="shared" si="420"/>
        <v>41415</v>
      </c>
      <c r="AL3432" s="56"/>
      <c r="BF3432" s="2">
        <v>38116</v>
      </c>
      <c r="BG3432" s="3">
        <v>0.70833333333332904</v>
      </c>
      <c r="BH3432">
        <v>16</v>
      </c>
      <c r="BI3432">
        <v>8.875</v>
      </c>
    </row>
    <row r="3433" spans="1:61" x14ac:dyDescent="0.25">
      <c r="A3433" s="2">
        <v>41416</v>
      </c>
      <c r="B3433" s="7">
        <v>128653</v>
      </c>
      <c r="C3433" s="3">
        <v>1.875</v>
      </c>
      <c r="D3433" s="7">
        <f t="shared" si="414"/>
        <v>3.515625</v>
      </c>
      <c r="E3433" s="7">
        <f t="shared" si="415"/>
        <v>6.591796875</v>
      </c>
      <c r="F3433" s="7">
        <f t="shared" si="416"/>
        <v>12.359619140625</v>
      </c>
      <c r="G3433" s="11">
        <v>130335</v>
      </c>
      <c r="H3433">
        <v>0</v>
      </c>
      <c r="I3433">
        <v>0</v>
      </c>
      <c r="J3433">
        <v>24</v>
      </c>
      <c r="K3433" s="3">
        <v>14.9166666666667</v>
      </c>
      <c r="L3433" s="3">
        <f t="shared" si="417"/>
        <v>27.968750000000064</v>
      </c>
      <c r="M3433" s="5">
        <v>0</v>
      </c>
      <c r="R3433">
        <v>2013</v>
      </c>
      <c r="S3433" s="1" t="s">
        <v>7</v>
      </c>
      <c r="T3433" s="40">
        <f>+'Copy Co'!$B$17</f>
        <v>51399.602684929596</v>
      </c>
      <c r="U3433">
        <f>+'Copy Co'!$B$18*'All Data'!C3433</f>
        <v>92.643308508670813</v>
      </c>
      <c r="V3433" s="40">
        <f>+D3433*'Copy Co'!$B$19</f>
        <v>1476.7103771766365</v>
      </c>
      <c r="W3433" s="40">
        <f>+E3433*'Copy Co'!$B$20</f>
        <v>-50.911596119310815</v>
      </c>
      <c r="X3433" s="40">
        <f>+F3433*'Copy Co'!$B$21</f>
        <v>0.59926476897241421</v>
      </c>
      <c r="Y3433" s="40">
        <f>+G3433*'Copy Co'!$B$22</f>
        <v>54243.15636246308</v>
      </c>
      <c r="Z3433" s="40">
        <f>+H3433*'Copy Co'!$B$23</f>
        <v>0</v>
      </c>
      <c r="AA3433" s="40">
        <f>+I3433*'Copy Co'!$B$24</f>
        <v>0</v>
      </c>
      <c r="AB3433" s="40">
        <f>+J3433*'Copy Co'!$B$25</f>
        <v>8083.7301426028844</v>
      </c>
      <c r="AC3433" s="40">
        <f>+K3433*'Copy Co'!$B$26</f>
        <v>4672.7508315402192</v>
      </c>
      <c r="AD3433" s="40">
        <f>+L3433*'Copy Co'!$B$27</f>
        <v>5126.8814886123537</v>
      </c>
      <c r="AE3433" s="40">
        <f>+M3433*'Copy Co'!$B$28</f>
        <v>0</v>
      </c>
      <c r="AF3433" s="40">
        <f t="shared" si="418"/>
        <v>125045.16286448311</v>
      </c>
      <c r="AG3433" s="25">
        <f t="shared" si="419"/>
        <v>-3607.8371355168929</v>
      </c>
      <c r="AH3433" s="56">
        <f t="shared" si="420"/>
        <v>41416</v>
      </c>
      <c r="AL3433" s="56"/>
      <c r="BF3433" s="2">
        <v>42815</v>
      </c>
      <c r="BG3433" s="3">
        <v>0.70833333333332904</v>
      </c>
      <c r="BH3433">
        <v>26</v>
      </c>
      <c r="BI3433">
        <v>14.625</v>
      </c>
    </row>
    <row r="3434" spans="1:61" x14ac:dyDescent="0.25">
      <c r="A3434" s="2">
        <v>41417</v>
      </c>
      <c r="B3434" s="7">
        <v>140129</v>
      </c>
      <c r="C3434" s="3">
        <v>6.625</v>
      </c>
      <c r="D3434" s="7">
        <f t="shared" si="414"/>
        <v>43.890625</v>
      </c>
      <c r="E3434" s="7">
        <f t="shared" si="415"/>
        <v>290.775390625</v>
      </c>
      <c r="F3434" s="7">
        <f t="shared" si="416"/>
        <v>1926.386962890625</v>
      </c>
      <c r="G3434" s="11">
        <v>128653</v>
      </c>
      <c r="H3434">
        <v>0</v>
      </c>
      <c r="I3434">
        <v>0</v>
      </c>
      <c r="J3434">
        <v>22</v>
      </c>
      <c r="K3434" s="3">
        <v>7.625</v>
      </c>
      <c r="L3434" s="3">
        <f t="shared" si="417"/>
        <v>50.515625</v>
      </c>
      <c r="M3434" s="5">
        <v>0</v>
      </c>
      <c r="R3434">
        <v>2013</v>
      </c>
      <c r="S3434" s="1" t="s">
        <v>1</v>
      </c>
      <c r="T3434" s="40">
        <f>+'Copy Co'!$B$17</f>
        <v>51399.602684929596</v>
      </c>
      <c r="U3434">
        <f>+'Copy Co'!$B$18*'All Data'!C3434</f>
        <v>327.33969006397024</v>
      </c>
      <c r="V3434" s="40">
        <f>+D3434*'Copy Co'!$B$19</f>
        <v>18435.90866439632</v>
      </c>
      <c r="W3434" s="40">
        <f>+E3434*'Copy Co'!$B$20</f>
        <v>-2245.7972430976702</v>
      </c>
      <c r="X3434" s="40">
        <f>+F3434*'Copy Co'!$B$21</f>
        <v>93.402217749061208</v>
      </c>
      <c r="Y3434" s="40">
        <f>+G3434*'Copy Co'!$B$22</f>
        <v>53543.13726550783</v>
      </c>
      <c r="Z3434" s="40">
        <f>+H3434*'Copy Co'!$B$23</f>
        <v>0</v>
      </c>
      <c r="AA3434" s="40">
        <f>+I3434*'Copy Co'!$B$24</f>
        <v>0</v>
      </c>
      <c r="AB3434" s="40">
        <f>+J3434*'Copy Co'!$B$25</f>
        <v>7410.0859640526432</v>
      </c>
      <c r="AC3434" s="40">
        <f>+K3434*'Copy Co'!$B$26</f>
        <v>2388.5849222677602</v>
      </c>
      <c r="AD3434" s="40">
        <f>+L3434*'Copy Co'!$B$27</f>
        <v>9259.8926551305594</v>
      </c>
      <c r="AE3434" s="40">
        <f>+M3434*'Copy Co'!$B$28</f>
        <v>0</v>
      </c>
      <c r="AF3434" s="40">
        <f t="shared" si="418"/>
        <v>140612.15682100007</v>
      </c>
      <c r="AG3434" s="25">
        <f t="shared" si="419"/>
        <v>483.15682100006961</v>
      </c>
      <c r="AH3434" s="56">
        <f t="shared" si="420"/>
        <v>41417</v>
      </c>
      <c r="AL3434" s="56"/>
      <c r="BF3434" s="2">
        <v>40295</v>
      </c>
      <c r="BG3434" s="3">
        <v>0.66666666666667096</v>
      </c>
      <c r="BH3434">
        <v>35</v>
      </c>
      <c r="BI3434">
        <v>24.5416666666667</v>
      </c>
    </row>
    <row r="3435" spans="1:61" x14ac:dyDescent="0.25">
      <c r="A3435" s="2">
        <v>41418</v>
      </c>
      <c r="B3435" s="7">
        <v>119656</v>
      </c>
      <c r="C3435" s="3">
        <v>0</v>
      </c>
      <c r="D3435" s="7">
        <f t="shared" si="414"/>
        <v>0</v>
      </c>
      <c r="E3435" s="7">
        <f t="shared" si="415"/>
        <v>0</v>
      </c>
      <c r="F3435" s="7">
        <f t="shared" si="416"/>
        <v>0</v>
      </c>
      <c r="G3435" s="11">
        <v>140129</v>
      </c>
      <c r="H3435">
        <v>1</v>
      </c>
      <c r="I3435">
        <v>0</v>
      </c>
      <c r="J3435">
        <v>14</v>
      </c>
      <c r="K3435" s="3">
        <v>8.5833333333333304</v>
      </c>
      <c r="L3435" s="3">
        <f t="shared" si="417"/>
        <v>0</v>
      </c>
      <c r="M3435" s="5">
        <v>0</v>
      </c>
      <c r="R3435">
        <v>2013</v>
      </c>
      <c r="S3435" s="1" t="s">
        <v>2</v>
      </c>
      <c r="T3435" s="40">
        <f>+'Copy Co'!$B$17</f>
        <v>51399.602684929596</v>
      </c>
      <c r="U3435">
        <f>+'Copy Co'!$B$18*'All Data'!C3435</f>
        <v>0</v>
      </c>
      <c r="V3435" s="40">
        <f>+D3435*'Copy Co'!$B$19</f>
        <v>0</v>
      </c>
      <c r="W3435" s="40">
        <f>+E3435*'Copy Co'!$B$20</f>
        <v>0</v>
      </c>
      <c r="X3435" s="40">
        <f>+F3435*'Copy Co'!$B$21</f>
        <v>0</v>
      </c>
      <c r="Y3435" s="40">
        <f>+G3435*'Copy Co'!$B$22</f>
        <v>58319.248535816085</v>
      </c>
      <c r="Z3435" s="40">
        <f>+H3435*'Copy Co'!$B$23</f>
        <v>-10610.780657764437</v>
      </c>
      <c r="AA3435" s="40">
        <f>+I3435*'Copy Co'!$B$24</f>
        <v>0</v>
      </c>
      <c r="AB3435" s="40">
        <f>+J3435*'Copy Co'!$B$25</f>
        <v>4715.5092498516824</v>
      </c>
      <c r="AC3435" s="40">
        <f>+K3435*'Copy Co'!$B$26</f>
        <v>2688.7895846292809</v>
      </c>
      <c r="AD3435" s="40">
        <f>+L3435*'Copy Co'!$B$27</f>
        <v>0</v>
      </c>
      <c r="AE3435" s="40">
        <f>+M3435*'Copy Co'!$B$28</f>
        <v>0</v>
      </c>
      <c r="AF3435" s="40">
        <f t="shared" si="418"/>
        <v>106512.36939746221</v>
      </c>
      <c r="AG3435" s="25">
        <f t="shared" si="419"/>
        <v>-13143.630602537785</v>
      </c>
      <c r="AH3435" s="56">
        <f t="shared" si="420"/>
        <v>41418</v>
      </c>
      <c r="AL3435" s="56"/>
      <c r="BF3435" s="2">
        <v>41439</v>
      </c>
      <c r="BG3435" s="3">
        <v>0.66666666666667096</v>
      </c>
      <c r="BH3435">
        <v>14</v>
      </c>
      <c r="BI3435">
        <v>7.1666666666666696</v>
      </c>
    </row>
    <row r="3436" spans="1:61" x14ac:dyDescent="0.25">
      <c r="A3436" s="2">
        <v>41419</v>
      </c>
      <c r="B3436" s="7">
        <v>105526</v>
      </c>
      <c r="C3436" s="3">
        <v>0</v>
      </c>
      <c r="D3436" s="7">
        <f t="shared" si="414"/>
        <v>0</v>
      </c>
      <c r="E3436" s="7">
        <f t="shared" si="415"/>
        <v>0</v>
      </c>
      <c r="F3436" s="7">
        <f t="shared" si="416"/>
        <v>0</v>
      </c>
      <c r="G3436" s="11">
        <v>119656</v>
      </c>
      <c r="H3436">
        <v>0</v>
      </c>
      <c r="I3436">
        <v>1</v>
      </c>
      <c r="J3436">
        <v>25</v>
      </c>
      <c r="K3436" s="3">
        <v>13.625</v>
      </c>
      <c r="L3436" s="3">
        <f t="shared" si="417"/>
        <v>0</v>
      </c>
      <c r="M3436" s="5">
        <v>0</v>
      </c>
      <c r="R3436">
        <v>2013</v>
      </c>
      <c r="S3436" s="1" t="s">
        <v>3</v>
      </c>
      <c r="T3436" s="40">
        <f>+'Copy Co'!$B$17</f>
        <v>51399.602684929596</v>
      </c>
      <c r="U3436">
        <f>+'Copy Co'!$B$18*'All Data'!C3436</f>
        <v>0</v>
      </c>
      <c r="V3436" s="40">
        <f>+D3436*'Copy Co'!$B$19</f>
        <v>0</v>
      </c>
      <c r="W3436" s="40">
        <f>+E3436*'Copy Co'!$B$20</f>
        <v>0</v>
      </c>
      <c r="X3436" s="40">
        <f>+F3436*'Copy Co'!$B$21</f>
        <v>0</v>
      </c>
      <c r="Y3436" s="40">
        <f>+G3436*'Copy Co'!$B$22</f>
        <v>49798.742607180589</v>
      </c>
      <c r="Z3436" s="40">
        <f>+H3436*'Copy Co'!$B$23</f>
        <v>0</v>
      </c>
      <c r="AA3436" s="40">
        <f>+I3436*'Copy Co'!$B$24</f>
        <v>-10704.382616627605</v>
      </c>
      <c r="AB3436" s="40">
        <f>+J3436*'Copy Co'!$B$25</f>
        <v>8420.552231878004</v>
      </c>
      <c r="AC3436" s="40">
        <f>+K3436*'Copy Co'!$B$26</f>
        <v>4268.1271561833746</v>
      </c>
      <c r="AD3436" s="40">
        <f>+L3436*'Copy Co'!$B$27</f>
        <v>0</v>
      </c>
      <c r="AE3436" s="40">
        <f>+M3436*'Copy Co'!$B$28</f>
        <v>0</v>
      </c>
      <c r="AF3436" s="40">
        <f t="shared" si="418"/>
        <v>103182.64206354396</v>
      </c>
      <c r="AG3436" s="25">
        <f t="shared" si="419"/>
        <v>-2343.3579364560428</v>
      </c>
      <c r="AH3436" s="56">
        <f t="shared" si="420"/>
        <v>41419</v>
      </c>
      <c r="AL3436" s="56"/>
      <c r="BF3436" s="2">
        <v>42809</v>
      </c>
      <c r="BG3436" s="3">
        <v>0.66666666666667096</v>
      </c>
      <c r="BH3436">
        <v>17</v>
      </c>
      <c r="BI3436">
        <v>9.0833333333333304</v>
      </c>
    </row>
    <row r="3437" spans="1:61" x14ac:dyDescent="0.25">
      <c r="A3437" s="2">
        <v>41420</v>
      </c>
      <c r="B3437" s="7">
        <v>92473</v>
      </c>
      <c r="C3437" s="3">
        <v>0</v>
      </c>
      <c r="D3437" s="7">
        <f t="shared" si="414"/>
        <v>0</v>
      </c>
      <c r="E3437" s="7">
        <f t="shared" si="415"/>
        <v>0</v>
      </c>
      <c r="F3437" s="7">
        <f t="shared" si="416"/>
        <v>0</v>
      </c>
      <c r="G3437" s="11">
        <v>105526</v>
      </c>
      <c r="H3437">
        <v>0</v>
      </c>
      <c r="I3437">
        <v>1</v>
      </c>
      <c r="J3437">
        <v>21</v>
      </c>
      <c r="K3437" s="3">
        <v>12.75</v>
      </c>
      <c r="L3437" s="3">
        <f t="shared" si="417"/>
        <v>0</v>
      </c>
      <c r="M3437" s="5">
        <v>0</v>
      </c>
      <c r="R3437">
        <v>2013</v>
      </c>
      <c r="S3437" s="1" t="s">
        <v>4</v>
      </c>
      <c r="T3437" s="40">
        <f>+'Copy Co'!$B$17</f>
        <v>51399.602684929596</v>
      </c>
      <c r="U3437">
        <f>+'Copy Co'!$B$18*'All Data'!C3437</f>
        <v>0</v>
      </c>
      <c r="V3437" s="40">
        <f>+D3437*'Copy Co'!$B$19</f>
        <v>0</v>
      </c>
      <c r="W3437" s="40">
        <f>+E3437*'Copy Co'!$B$20</f>
        <v>0</v>
      </c>
      <c r="X3437" s="40">
        <f>+F3437*'Copy Co'!$B$21</f>
        <v>0</v>
      </c>
      <c r="Y3437" s="40">
        <f>+G3437*'Copy Co'!$B$22</f>
        <v>43918.082773662325</v>
      </c>
      <c r="Z3437" s="40">
        <f>+H3437*'Copy Co'!$B$23</f>
        <v>0</v>
      </c>
      <c r="AA3437" s="40">
        <f>+I3437*'Copy Co'!$B$24</f>
        <v>-10704.382616627605</v>
      </c>
      <c r="AB3437" s="40">
        <f>+J3437*'Copy Co'!$B$25</f>
        <v>7073.2638747775236</v>
      </c>
      <c r="AC3437" s="40">
        <f>+K3437*'Copy Co'!$B$26</f>
        <v>3994.0272470706809</v>
      </c>
      <c r="AD3437" s="40">
        <f>+L3437*'Copy Co'!$B$27</f>
        <v>0</v>
      </c>
      <c r="AE3437" s="40">
        <f>+M3437*'Copy Co'!$B$28</f>
        <v>0</v>
      </c>
      <c r="AF3437" s="40">
        <f t="shared" si="418"/>
        <v>95680.593963812527</v>
      </c>
      <c r="AG3437" s="25">
        <f t="shared" si="419"/>
        <v>3207.5939638125274</v>
      </c>
      <c r="AH3437" s="56">
        <f t="shared" si="420"/>
        <v>41420</v>
      </c>
      <c r="AL3437" s="56"/>
      <c r="BF3437" s="2">
        <v>40820</v>
      </c>
      <c r="BG3437" s="3">
        <v>0.625</v>
      </c>
      <c r="BH3437">
        <v>22</v>
      </c>
      <c r="BI3437">
        <v>11.1666666666667</v>
      </c>
    </row>
    <row r="3438" spans="1:61" x14ac:dyDescent="0.25">
      <c r="A3438" s="2">
        <v>41421</v>
      </c>
      <c r="B3438" s="7">
        <v>110750</v>
      </c>
      <c r="C3438" s="3">
        <v>0</v>
      </c>
      <c r="D3438" s="7">
        <f t="shared" si="414"/>
        <v>0</v>
      </c>
      <c r="E3438" s="7">
        <f t="shared" si="415"/>
        <v>0</v>
      </c>
      <c r="F3438" s="7">
        <f t="shared" si="416"/>
        <v>0</v>
      </c>
      <c r="G3438" s="11">
        <v>92473</v>
      </c>
      <c r="H3438">
        <v>0</v>
      </c>
      <c r="I3438">
        <v>0</v>
      </c>
      <c r="J3438">
        <v>17</v>
      </c>
      <c r="K3438" s="3">
        <v>7.875</v>
      </c>
      <c r="L3438" s="3">
        <f t="shared" si="417"/>
        <v>0</v>
      </c>
      <c r="M3438" s="5">
        <v>0</v>
      </c>
      <c r="R3438">
        <v>2013</v>
      </c>
      <c r="S3438" s="1" t="s">
        <v>5</v>
      </c>
      <c r="T3438" s="40">
        <f>+'Copy Co'!$B$17</f>
        <v>51399.602684929596</v>
      </c>
      <c r="U3438">
        <f>+'Copy Co'!$B$18*'All Data'!C3438</f>
        <v>0</v>
      </c>
      <c r="V3438" s="40">
        <f>+D3438*'Copy Co'!$B$19</f>
        <v>0</v>
      </c>
      <c r="W3438" s="40">
        <f>+E3438*'Copy Co'!$B$20</f>
        <v>0</v>
      </c>
      <c r="X3438" s="40">
        <f>+F3438*'Copy Co'!$B$21</f>
        <v>0</v>
      </c>
      <c r="Y3438" s="40">
        <f>+G3438*'Copy Co'!$B$22</f>
        <v>38485.651577136217</v>
      </c>
      <c r="Z3438" s="40">
        <f>+H3438*'Copy Co'!$B$23</f>
        <v>0</v>
      </c>
      <c r="AA3438" s="40">
        <f>+I3438*'Copy Co'!$B$24</f>
        <v>0</v>
      </c>
      <c r="AB3438" s="40">
        <f>+J3438*'Copy Co'!$B$25</f>
        <v>5725.9755176770432</v>
      </c>
      <c r="AC3438" s="40">
        <f>+K3438*'Copy Co'!$B$26</f>
        <v>2466.8991820142442</v>
      </c>
      <c r="AD3438" s="40">
        <f>+L3438*'Copy Co'!$B$27</f>
        <v>0</v>
      </c>
      <c r="AE3438" s="40">
        <f>+M3438*'Copy Co'!$B$28</f>
        <v>0</v>
      </c>
      <c r="AF3438" s="40">
        <f t="shared" si="418"/>
        <v>98078.128961757087</v>
      </c>
      <c r="AG3438" s="25">
        <f t="shared" si="419"/>
        <v>-12671.871038242913</v>
      </c>
      <c r="AH3438" s="56">
        <f t="shared" si="420"/>
        <v>41421</v>
      </c>
      <c r="AL3438" s="56"/>
      <c r="BF3438" s="2">
        <v>40831</v>
      </c>
      <c r="BG3438" s="3">
        <v>0.625</v>
      </c>
      <c r="BH3438">
        <v>12</v>
      </c>
      <c r="BI3438">
        <v>4.6666666666666696</v>
      </c>
    </row>
    <row r="3439" spans="1:61" x14ac:dyDescent="0.25">
      <c r="A3439" s="2">
        <v>41422</v>
      </c>
      <c r="B3439" s="7">
        <v>160063</v>
      </c>
      <c r="C3439" s="3">
        <v>11.375</v>
      </c>
      <c r="D3439" s="7">
        <f t="shared" si="414"/>
        <v>129.390625</v>
      </c>
      <c r="E3439" s="7">
        <f t="shared" si="415"/>
        <v>1471.818359375</v>
      </c>
      <c r="F3439" s="7">
        <f t="shared" si="416"/>
        <v>16741.933837890625</v>
      </c>
      <c r="G3439" s="11">
        <v>110750</v>
      </c>
      <c r="H3439">
        <v>0</v>
      </c>
      <c r="I3439">
        <v>0</v>
      </c>
      <c r="J3439">
        <v>14</v>
      </c>
      <c r="K3439" s="3">
        <v>6.125</v>
      </c>
      <c r="L3439" s="3">
        <f t="shared" si="417"/>
        <v>69.671875</v>
      </c>
      <c r="M3439" s="5">
        <v>0</v>
      </c>
      <c r="R3439">
        <v>2013</v>
      </c>
      <c r="S3439" s="1" t="s">
        <v>6</v>
      </c>
      <c r="T3439" s="40">
        <f>+'Copy Co'!$B$17</f>
        <v>51399.602684929596</v>
      </c>
      <c r="U3439">
        <f>+'Copy Co'!$B$18*'All Data'!C3439</f>
        <v>562.03607161926959</v>
      </c>
      <c r="V3439" s="40">
        <f>+D3439*'Copy Co'!$B$19</f>
        <v>54349.505037332121</v>
      </c>
      <c r="W3439" s="40">
        <f>+E3439*'Copy Co'!$B$20</f>
        <v>-11367.556266437088</v>
      </c>
      <c r="X3439" s="40">
        <f>+F3439*'Copy Co'!$B$21</f>
        <v>811.74435873495918</v>
      </c>
      <c r="Y3439" s="40">
        <f>+G3439*'Copy Co'!$B$22</f>
        <v>46092.220563492432</v>
      </c>
      <c r="Z3439" s="40">
        <f>+H3439*'Copy Co'!$B$23</f>
        <v>0</v>
      </c>
      <c r="AA3439" s="40">
        <f>+I3439*'Copy Co'!$B$24</f>
        <v>0</v>
      </c>
      <c r="AB3439" s="40">
        <f>+J3439*'Copy Co'!$B$25</f>
        <v>4715.5092498516824</v>
      </c>
      <c r="AC3439" s="40">
        <f>+K3439*'Copy Co'!$B$26</f>
        <v>1918.6993637888565</v>
      </c>
      <c r="AD3439" s="40">
        <f>+L3439*'Copy Co'!$B$27</f>
        <v>12771.376847889627</v>
      </c>
      <c r="AE3439" s="40">
        <f>+M3439*'Copy Co'!$B$28</f>
        <v>0</v>
      </c>
      <c r="AF3439" s="40">
        <f t="shared" si="418"/>
        <v>161253.13791120143</v>
      </c>
      <c r="AG3439" s="25">
        <f t="shared" si="419"/>
        <v>1190.1379112014256</v>
      </c>
      <c r="AH3439" s="56">
        <f t="shared" si="420"/>
        <v>41422</v>
      </c>
      <c r="AL3439" s="56"/>
      <c r="BF3439" s="2">
        <v>41903</v>
      </c>
      <c r="BG3439" s="3">
        <v>0.625</v>
      </c>
      <c r="BH3439">
        <v>16</v>
      </c>
      <c r="BI3439">
        <v>6.5416666666666696</v>
      </c>
    </row>
    <row r="3440" spans="1:61" x14ac:dyDescent="0.25">
      <c r="A3440" s="2">
        <v>41423</v>
      </c>
      <c r="B3440" s="7">
        <v>156535</v>
      </c>
      <c r="C3440" s="3">
        <v>7.8333333333333401</v>
      </c>
      <c r="D3440" s="7">
        <f t="shared" si="414"/>
        <v>61.361111111111221</v>
      </c>
      <c r="E3440" s="7">
        <f t="shared" si="415"/>
        <v>480.66203703703832</v>
      </c>
      <c r="F3440" s="7">
        <f t="shared" si="416"/>
        <v>3765.185956790137</v>
      </c>
      <c r="G3440" s="11">
        <v>160063</v>
      </c>
      <c r="H3440">
        <v>0</v>
      </c>
      <c r="I3440">
        <v>0</v>
      </c>
      <c r="J3440">
        <v>12</v>
      </c>
      <c r="K3440" s="3">
        <v>5.4166666666666696</v>
      </c>
      <c r="L3440" s="3">
        <f t="shared" si="417"/>
        <v>42.430555555555614</v>
      </c>
      <c r="M3440" s="5">
        <v>0</v>
      </c>
      <c r="R3440">
        <v>2013</v>
      </c>
      <c r="S3440" s="1" t="s">
        <v>7</v>
      </c>
      <c r="T3440" s="40">
        <f>+'Copy Co'!$B$17</f>
        <v>51399.602684929596</v>
      </c>
      <c r="U3440">
        <f>+'Copy Co'!$B$18*'All Data'!C3440</f>
        <v>387.0431555473362</v>
      </c>
      <c r="V3440" s="40">
        <f>+D3440*'Copy Co'!$B$19</f>
        <v>25774.247689348707</v>
      </c>
      <c r="W3440" s="40">
        <f>+E3440*'Copy Co'!$B$20</f>
        <v>-3712.3825208152994</v>
      </c>
      <c r="X3440" s="40">
        <f>+F3440*'Copy Co'!$B$21</f>
        <v>182.55767162902407</v>
      </c>
      <c r="Y3440" s="40">
        <f>+G3440*'Copy Co'!$B$22</f>
        <v>66615.432054666264</v>
      </c>
      <c r="Z3440" s="40">
        <f>+H3440*'Copy Co'!$B$23</f>
        <v>0</v>
      </c>
      <c r="AA3440" s="40">
        <f>+I3440*'Copy Co'!$B$24</f>
        <v>0</v>
      </c>
      <c r="AB3440" s="40">
        <f>+J3440*'Copy Co'!$B$25</f>
        <v>4041.8650713014422</v>
      </c>
      <c r="AC3440" s="40">
        <f>+K3440*'Copy Co'!$B$26</f>
        <v>1696.8089611738196</v>
      </c>
      <c r="AD3440" s="40">
        <f>+L3440*'Copy Co'!$B$27</f>
        <v>7777.8388318861453</v>
      </c>
      <c r="AE3440" s="40">
        <f>+M3440*'Copy Co'!$B$28</f>
        <v>0</v>
      </c>
      <c r="AF3440" s="40">
        <f t="shared" si="418"/>
        <v>154163.01359966703</v>
      </c>
      <c r="AG3440" s="25">
        <f t="shared" si="419"/>
        <v>-2371.9864003329712</v>
      </c>
      <c r="AH3440" s="56">
        <f t="shared" si="420"/>
        <v>41423</v>
      </c>
      <c r="AL3440" s="56"/>
      <c r="BF3440" s="2">
        <v>42672</v>
      </c>
      <c r="BG3440" s="3">
        <v>0.625</v>
      </c>
      <c r="BH3440">
        <v>21</v>
      </c>
      <c r="BI3440">
        <v>8.25</v>
      </c>
    </row>
    <row r="3441" spans="1:61" x14ac:dyDescent="0.25">
      <c r="A3441" s="2">
        <v>41424</v>
      </c>
      <c r="B3441" s="7">
        <v>144153</v>
      </c>
      <c r="C3441" s="3">
        <v>5.0416666666666599</v>
      </c>
      <c r="D3441" s="7">
        <f t="shared" si="414"/>
        <v>25.418402777777708</v>
      </c>
      <c r="E3441" s="7">
        <f t="shared" si="415"/>
        <v>128.15111400462911</v>
      </c>
      <c r="F3441" s="7">
        <f t="shared" si="416"/>
        <v>646.09519977333753</v>
      </c>
      <c r="G3441" s="11">
        <v>156535</v>
      </c>
      <c r="H3441">
        <v>0</v>
      </c>
      <c r="I3441">
        <v>0</v>
      </c>
      <c r="J3441">
        <v>17</v>
      </c>
      <c r="K3441" s="3">
        <v>5.7916666666666696</v>
      </c>
      <c r="L3441" s="3">
        <f t="shared" si="417"/>
        <v>29.199652777777754</v>
      </c>
      <c r="M3441" s="5">
        <v>0</v>
      </c>
      <c r="R3441">
        <v>2013</v>
      </c>
      <c r="S3441" s="1" t="s">
        <v>1</v>
      </c>
      <c r="T3441" s="40">
        <f>+'Copy Co'!$B$17</f>
        <v>51399.602684929596</v>
      </c>
      <c r="U3441">
        <f>+'Copy Co'!$B$18*'All Data'!C3441</f>
        <v>249.10756287887008</v>
      </c>
      <c r="V3441" s="40">
        <f>+D3441*'Copy Co'!$B$19</f>
        <v>10676.79833691016</v>
      </c>
      <c r="W3441" s="40">
        <f>+E3441*'Copy Co'!$B$20</f>
        <v>-989.77227031793711</v>
      </c>
      <c r="X3441" s="40">
        <f>+F3441*'Copy Co'!$B$21</f>
        <v>31.326377149739251</v>
      </c>
      <c r="Y3441" s="40">
        <f>+G3441*'Copy Co'!$B$22</f>
        <v>65147.139917889734</v>
      </c>
      <c r="Z3441" s="40">
        <f>+H3441*'Copy Co'!$B$23</f>
        <v>0</v>
      </c>
      <c r="AA3441" s="40">
        <f>+I3441*'Copy Co'!$B$24</f>
        <v>0</v>
      </c>
      <c r="AB3441" s="40">
        <f>+J3441*'Copy Co'!$B$25</f>
        <v>5725.9755176770432</v>
      </c>
      <c r="AC3441" s="40">
        <f>+K3441*'Copy Co'!$B$26</f>
        <v>1814.2803507935455</v>
      </c>
      <c r="AD3441" s="40">
        <f>+L3441*'Copy Co'!$B$27</f>
        <v>5352.5151928597707</v>
      </c>
      <c r="AE3441" s="40">
        <f>+M3441*'Copy Co'!$B$28</f>
        <v>0</v>
      </c>
      <c r="AF3441" s="40">
        <f t="shared" si="418"/>
        <v>139406.97367077053</v>
      </c>
      <c r="AG3441" s="25">
        <f t="shared" si="419"/>
        <v>-4746.0263292294694</v>
      </c>
      <c r="AH3441" s="56">
        <f t="shared" si="420"/>
        <v>41424</v>
      </c>
      <c r="AL3441" s="56"/>
      <c r="BF3441" s="2">
        <v>38868</v>
      </c>
      <c r="BG3441" s="3">
        <v>0.58333333333332904</v>
      </c>
      <c r="BH3441">
        <v>10</v>
      </c>
      <c r="BI3441">
        <v>5.75</v>
      </c>
    </row>
    <row r="3442" spans="1:61" x14ac:dyDescent="0.25">
      <c r="A3442" s="2">
        <v>41425</v>
      </c>
      <c r="B3442" s="7">
        <v>138797</v>
      </c>
      <c r="C3442" s="3">
        <v>5.1666666666666599</v>
      </c>
      <c r="D3442" s="7">
        <f t="shared" si="414"/>
        <v>26.694444444444375</v>
      </c>
      <c r="E3442" s="7">
        <f t="shared" si="415"/>
        <v>137.92129629629576</v>
      </c>
      <c r="F3442" s="7">
        <f t="shared" si="416"/>
        <v>712.59336419752719</v>
      </c>
      <c r="G3442" s="11">
        <v>144153</v>
      </c>
      <c r="H3442">
        <v>1</v>
      </c>
      <c r="I3442">
        <v>0</v>
      </c>
      <c r="J3442">
        <v>15</v>
      </c>
      <c r="K3442" s="3">
        <v>6.9583333333333304</v>
      </c>
      <c r="L3442" s="3">
        <f t="shared" si="417"/>
        <v>35.951388888888829</v>
      </c>
      <c r="M3442" s="5">
        <v>0</v>
      </c>
      <c r="R3442">
        <v>2013</v>
      </c>
      <c r="S3442" s="1" t="s">
        <v>2</v>
      </c>
      <c r="T3442" s="40">
        <f>+'Copy Co'!$B$17</f>
        <v>51399.602684929596</v>
      </c>
      <c r="U3442">
        <f>+'Copy Co'!$B$18*'All Data'!C3442</f>
        <v>255.2837834461148</v>
      </c>
      <c r="V3442" s="40">
        <f>+D3442*'Copy Co'!$B$19</f>
        <v>11212.789510848348</v>
      </c>
      <c r="W3442" s="40">
        <f>+E3442*'Copy Co'!$B$20</f>
        <v>-1065.2320553018874</v>
      </c>
      <c r="X3442" s="40">
        <f>+F3442*'Copy Co'!$B$21</f>
        <v>34.550587110203814</v>
      </c>
      <c r="Y3442" s="40">
        <f>+G3442*'Copy Co'!$B$22</f>
        <v>59993.96723150451</v>
      </c>
      <c r="Z3442" s="40">
        <f>+H3442*'Copy Co'!$B$23</f>
        <v>-10610.780657764437</v>
      </c>
      <c r="AA3442" s="40">
        <f>+I3442*'Copy Co'!$B$24</f>
        <v>0</v>
      </c>
      <c r="AB3442" s="40">
        <f>+J3442*'Copy Co'!$B$25</f>
        <v>5052.331339126802</v>
      </c>
      <c r="AC3442" s="40">
        <f>+K3442*'Copy Co'!$B$26</f>
        <v>2179.7468962771354</v>
      </c>
      <c r="AD3442" s="40">
        <f>+L3442*'Copy Co'!$B$27</f>
        <v>6590.1590233509742</v>
      </c>
      <c r="AE3442" s="40">
        <f>+M3442*'Copy Co'!$B$28</f>
        <v>0</v>
      </c>
      <c r="AF3442" s="40">
        <f t="shared" si="418"/>
        <v>125042.41834352737</v>
      </c>
      <c r="AG3442" s="25">
        <f t="shared" si="419"/>
        <v>-13754.581656472626</v>
      </c>
      <c r="AH3442" s="56">
        <f t="shared" si="420"/>
        <v>41425</v>
      </c>
      <c r="AI3442" s="38">
        <f>SUM(AG3412:AG3442)</f>
        <v>-211038.21672806772</v>
      </c>
      <c r="AJ3442" s="38"/>
      <c r="AK3442" s="38"/>
      <c r="AL3442" s="56"/>
      <c r="AN3442" s="38"/>
      <c r="AO3442" s="38"/>
      <c r="AP3442" s="38"/>
      <c r="AQ3442" s="38"/>
      <c r="AR3442" s="38"/>
      <c r="AS3442" s="38"/>
      <c r="AT3442" s="38"/>
      <c r="AU3442" s="38"/>
      <c r="AV3442" s="38"/>
      <c r="AW3442" s="38"/>
      <c r="AX3442" s="38"/>
      <c r="AY3442" s="38"/>
      <c r="AZ3442" s="38"/>
      <c r="BA3442" s="38"/>
      <c r="BB3442" s="38"/>
      <c r="BC3442" s="38"/>
      <c r="BD3442" s="38"/>
      <c r="BE3442" s="38"/>
      <c r="BF3442" s="2">
        <v>41403</v>
      </c>
      <c r="BG3442" s="3">
        <v>0.58333333333332904</v>
      </c>
      <c r="BH3442">
        <v>18</v>
      </c>
      <c r="BI3442">
        <v>7.1666666666666696</v>
      </c>
    </row>
    <row r="3443" spans="1:61" x14ac:dyDescent="0.25">
      <c r="A3443" s="2">
        <v>41426</v>
      </c>
      <c r="B3443" s="7">
        <v>118389</v>
      </c>
      <c r="C3443" s="3">
        <v>0</v>
      </c>
      <c r="D3443" s="7">
        <f t="shared" si="414"/>
        <v>0</v>
      </c>
      <c r="E3443" s="7">
        <f t="shared" si="415"/>
        <v>0</v>
      </c>
      <c r="F3443" s="7">
        <f t="shared" si="416"/>
        <v>0</v>
      </c>
      <c r="G3443" s="11">
        <v>138797</v>
      </c>
      <c r="H3443">
        <v>0</v>
      </c>
      <c r="I3443">
        <v>1</v>
      </c>
      <c r="J3443">
        <v>9</v>
      </c>
      <c r="K3443" s="3">
        <v>6.5</v>
      </c>
      <c r="L3443" s="3">
        <f t="shared" si="417"/>
        <v>0</v>
      </c>
      <c r="M3443" s="5">
        <v>0</v>
      </c>
      <c r="R3443">
        <v>2013</v>
      </c>
      <c r="S3443" s="1" t="s">
        <v>3</v>
      </c>
      <c r="T3443" s="40">
        <f>+'Copy Co'!$B$17</f>
        <v>51399.602684929596</v>
      </c>
      <c r="U3443">
        <f>+'Copy Co'!$B$18*'All Data'!C3443</f>
        <v>0</v>
      </c>
      <c r="V3443" s="40">
        <f>+D3443*'Copy Co'!$B$19</f>
        <v>0</v>
      </c>
      <c r="W3443" s="40">
        <f>+E3443*'Copy Co'!$B$20</f>
        <v>0</v>
      </c>
      <c r="X3443" s="40">
        <f>+F3443*'Copy Co'!$B$21</f>
        <v>0</v>
      </c>
      <c r="Y3443" s="40">
        <f>+G3443*'Copy Co'!$B$22</f>
        <v>57764.893341318821</v>
      </c>
      <c r="Z3443" s="40">
        <f>+H3443*'Copy Co'!$B$23</f>
        <v>0</v>
      </c>
      <c r="AA3443" s="40">
        <f>+I3443*'Copy Co'!$B$24</f>
        <v>-10704.382616627605</v>
      </c>
      <c r="AB3443" s="40">
        <f>+J3443*'Copy Co'!$B$25</f>
        <v>3031.3988034760814</v>
      </c>
      <c r="AC3443" s="40">
        <f>+K3443*'Copy Co'!$B$26</f>
        <v>2036.1707534085824</v>
      </c>
      <c r="AD3443" s="40">
        <f>+L3443*'Copy Co'!$B$27</f>
        <v>0</v>
      </c>
      <c r="AE3443" s="40">
        <f>+M3443*'Copy Co'!$B$28</f>
        <v>0</v>
      </c>
      <c r="AF3443" s="40">
        <f t="shared" si="418"/>
        <v>103527.68296650547</v>
      </c>
      <c r="AG3443" s="25">
        <f t="shared" si="419"/>
        <v>-14861.317033494532</v>
      </c>
      <c r="AH3443" s="56">
        <f t="shared" si="420"/>
        <v>41426</v>
      </c>
      <c r="AL3443" s="56"/>
      <c r="BF3443" s="2">
        <v>41782</v>
      </c>
      <c r="BG3443" s="3">
        <v>0.58333333333332904</v>
      </c>
      <c r="BH3443">
        <v>24</v>
      </c>
      <c r="BI3443">
        <v>8.75</v>
      </c>
    </row>
    <row r="3444" spans="1:61" x14ac:dyDescent="0.25">
      <c r="A3444" s="2">
        <v>41427</v>
      </c>
      <c r="B3444" s="7">
        <v>99788</v>
      </c>
      <c r="C3444" s="3">
        <v>0</v>
      </c>
      <c r="D3444" s="7">
        <f t="shared" si="414"/>
        <v>0</v>
      </c>
      <c r="E3444" s="7">
        <f t="shared" si="415"/>
        <v>0</v>
      </c>
      <c r="F3444" s="7">
        <f t="shared" si="416"/>
        <v>0</v>
      </c>
      <c r="G3444" s="11">
        <v>118389</v>
      </c>
      <c r="H3444">
        <v>0</v>
      </c>
      <c r="I3444">
        <v>1</v>
      </c>
      <c r="J3444">
        <v>22</v>
      </c>
      <c r="K3444" s="3">
        <v>10.3333333333333</v>
      </c>
      <c r="L3444" s="3">
        <f t="shared" si="417"/>
        <v>0</v>
      </c>
      <c r="M3444" s="5">
        <v>0</v>
      </c>
      <c r="R3444">
        <v>2013</v>
      </c>
      <c r="S3444" s="1" t="s">
        <v>4</v>
      </c>
      <c r="T3444" s="40">
        <f>+'Copy Co'!$B$17</f>
        <v>51399.602684929596</v>
      </c>
      <c r="U3444">
        <f>+'Copy Co'!$B$18*'All Data'!C3444</f>
        <v>0</v>
      </c>
      <c r="V3444" s="40">
        <f>+D3444*'Copy Co'!$B$19</f>
        <v>0</v>
      </c>
      <c r="W3444" s="40">
        <f>+E3444*'Copy Co'!$B$20</f>
        <v>0</v>
      </c>
      <c r="X3444" s="40">
        <f>+F3444*'Copy Co'!$B$21</f>
        <v>0</v>
      </c>
      <c r="Y3444" s="40">
        <f>+G3444*'Copy Co'!$B$22</f>
        <v>49271.43928028267</v>
      </c>
      <c r="Z3444" s="40">
        <f>+H3444*'Copy Co'!$B$23</f>
        <v>0</v>
      </c>
      <c r="AA3444" s="40">
        <f>+I3444*'Copy Co'!$B$24</f>
        <v>-10704.382616627605</v>
      </c>
      <c r="AB3444" s="40">
        <f>+J3444*'Copy Co'!$B$25</f>
        <v>7410.0859640526432</v>
      </c>
      <c r="AC3444" s="40">
        <f>+K3444*'Copy Co'!$B$26</f>
        <v>3236.9894028546591</v>
      </c>
      <c r="AD3444" s="40">
        <f>+L3444*'Copy Co'!$B$27</f>
        <v>0</v>
      </c>
      <c r="AE3444" s="40">
        <f>+M3444*'Copy Co'!$B$28</f>
        <v>0</v>
      </c>
      <c r="AF3444" s="40">
        <f t="shared" si="418"/>
        <v>100613.73471549196</v>
      </c>
      <c r="AG3444" s="25">
        <f t="shared" si="419"/>
        <v>825.73471549195528</v>
      </c>
      <c r="AH3444" s="56">
        <f t="shared" si="420"/>
        <v>41427</v>
      </c>
      <c r="AL3444" s="56"/>
      <c r="BF3444" s="2">
        <v>42622</v>
      </c>
      <c r="BG3444" s="3">
        <v>0.58333333333332904</v>
      </c>
      <c r="BH3444">
        <v>16</v>
      </c>
      <c r="BI3444">
        <v>7.7083333333333304</v>
      </c>
    </row>
    <row r="3445" spans="1:61" x14ac:dyDescent="0.25">
      <c r="A3445" s="2">
        <v>41428</v>
      </c>
      <c r="B3445" s="7">
        <v>112550</v>
      </c>
      <c r="C3445" s="3">
        <v>0</v>
      </c>
      <c r="D3445" s="7">
        <f t="shared" si="414"/>
        <v>0</v>
      </c>
      <c r="E3445" s="7">
        <f t="shared" si="415"/>
        <v>0</v>
      </c>
      <c r="F3445" s="7">
        <f t="shared" si="416"/>
        <v>0</v>
      </c>
      <c r="G3445" s="11">
        <v>99788</v>
      </c>
      <c r="H3445">
        <v>0</v>
      </c>
      <c r="I3445">
        <v>0</v>
      </c>
      <c r="J3445">
        <v>14</v>
      </c>
      <c r="K3445" s="3">
        <v>6.875</v>
      </c>
      <c r="L3445" s="3">
        <f t="shared" si="417"/>
        <v>0</v>
      </c>
      <c r="M3445" s="5">
        <v>0</v>
      </c>
      <c r="R3445">
        <v>2013</v>
      </c>
      <c r="S3445" s="1" t="s">
        <v>5</v>
      </c>
      <c r="T3445" s="40">
        <f>+'Copy Co'!$B$17</f>
        <v>51399.602684929596</v>
      </c>
      <c r="U3445">
        <f>+'Copy Co'!$B$18*'All Data'!C3445</f>
        <v>0</v>
      </c>
      <c r="V3445" s="40">
        <f>+D3445*'Copy Co'!$B$19</f>
        <v>0</v>
      </c>
      <c r="W3445" s="40">
        <f>+E3445*'Copy Co'!$B$20</f>
        <v>0</v>
      </c>
      <c r="X3445" s="40">
        <f>+F3445*'Copy Co'!$B$21</f>
        <v>0</v>
      </c>
      <c r="Y3445" s="40">
        <f>+G3445*'Copy Co'!$B$22</f>
        <v>41530.027138508194</v>
      </c>
      <c r="Z3445" s="40">
        <f>+H3445*'Copy Co'!$B$23</f>
        <v>0</v>
      </c>
      <c r="AA3445" s="40">
        <f>+I3445*'Copy Co'!$B$24</f>
        <v>0</v>
      </c>
      <c r="AB3445" s="40">
        <f>+J3445*'Copy Co'!$B$25</f>
        <v>4715.5092498516824</v>
      </c>
      <c r="AC3445" s="40">
        <f>+K3445*'Copy Co'!$B$26</f>
        <v>2153.6421430283085</v>
      </c>
      <c r="AD3445" s="40">
        <f>+L3445*'Copy Co'!$B$27</f>
        <v>0</v>
      </c>
      <c r="AE3445" s="40">
        <f>+M3445*'Copy Co'!$B$28</f>
        <v>0</v>
      </c>
      <c r="AF3445" s="40">
        <f t="shared" si="418"/>
        <v>99798.781216317773</v>
      </c>
      <c r="AG3445" s="25">
        <f t="shared" si="419"/>
        <v>-12751.218783682227</v>
      </c>
      <c r="AH3445" s="56">
        <f t="shared" si="420"/>
        <v>41428</v>
      </c>
      <c r="AL3445" s="56"/>
      <c r="BF3445" s="2">
        <v>38640</v>
      </c>
      <c r="BG3445" s="3">
        <v>0.54166666666667096</v>
      </c>
      <c r="BH3445">
        <v>21</v>
      </c>
      <c r="BI3445">
        <v>10.5</v>
      </c>
    </row>
    <row r="3446" spans="1:61" x14ac:dyDescent="0.25">
      <c r="A3446" s="2">
        <v>41429</v>
      </c>
      <c r="B3446" s="7">
        <v>109057</v>
      </c>
      <c r="C3446" s="3">
        <v>0</v>
      </c>
      <c r="D3446" s="7">
        <f t="shared" si="414"/>
        <v>0</v>
      </c>
      <c r="E3446" s="7">
        <f t="shared" si="415"/>
        <v>0</v>
      </c>
      <c r="F3446" s="7">
        <f t="shared" si="416"/>
        <v>0</v>
      </c>
      <c r="G3446" s="11">
        <v>112550</v>
      </c>
      <c r="H3446">
        <v>0</v>
      </c>
      <c r="I3446">
        <v>0</v>
      </c>
      <c r="J3446">
        <v>13</v>
      </c>
      <c r="K3446" s="3">
        <v>6.6666666666666696</v>
      </c>
      <c r="L3446" s="3">
        <f t="shared" si="417"/>
        <v>0</v>
      </c>
      <c r="M3446" s="5">
        <v>0</v>
      </c>
      <c r="R3446">
        <v>2013</v>
      </c>
      <c r="S3446" s="1" t="s">
        <v>6</v>
      </c>
      <c r="T3446" s="40">
        <f>+'Copy Co'!$B$17</f>
        <v>51399.602684929596</v>
      </c>
      <c r="U3446">
        <f>+'Copy Co'!$B$18*'All Data'!C3446</f>
        <v>0</v>
      </c>
      <c r="V3446" s="40">
        <f>+D3446*'Copy Co'!$B$19</f>
        <v>0</v>
      </c>
      <c r="W3446" s="40">
        <f>+E3446*'Copy Co'!$B$20</f>
        <v>0</v>
      </c>
      <c r="X3446" s="40">
        <f>+F3446*'Copy Co'!$B$21</f>
        <v>0</v>
      </c>
      <c r="Y3446" s="40">
        <f>+G3446*'Copy Co'!$B$22</f>
        <v>46841.349204704951</v>
      </c>
      <c r="Z3446" s="40">
        <f>+H3446*'Copy Co'!$B$23</f>
        <v>0</v>
      </c>
      <c r="AA3446" s="40">
        <f>+I3446*'Copy Co'!$B$24</f>
        <v>0</v>
      </c>
      <c r="AB3446" s="40">
        <f>+J3446*'Copy Co'!$B$25</f>
        <v>4378.6871605765618</v>
      </c>
      <c r="AC3446" s="40">
        <f>+K3446*'Copy Co'!$B$26</f>
        <v>2088.3802599062392</v>
      </c>
      <c r="AD3446" s="40">
        <f>+L3446*'Copy Co'!$B$27</f>
        <v>0</v>
      </c>
      <c r="AE3446" s="40">
        <f>+M3446*'Copy Co'!$B$28</f>
        <v>0</v>
      </c>
      <c r="AF3446" s="40">
        <f t="shared" si="418"/>
        <v>104708.01931011734</v>
      </c>
      <c r="AG3446" s="25">
        <f t="shared" si="419"/>
        <v>-4348.9806898826646</v>
      </c>
      <c r="AH3446" s="56">
        <f t="shared" si="420"/>
        <v>41429</v>
      </c>
      <c r="AL3446" s="56"/>
      <c r="BF3446" s="2">
        <v>42640</v>
      </c>
      <c r="BG3446" s="3">
        <v>0.54166666666667096</v>
      </c>
      <c r="BH3446">
        <v>10</v>
      </c>
      <c r="BI3446">
        <v>4.9583333333333304</v>
      </c>
    </row>
    <row r="3447" spans="1:61" x14ac:dyDescent="0.25">
      <c r="A3447" s="2">
        <v>41430</v>
      </c>
      <c r="B3447" s="7">
        <v>108860</v>
      </c>
      <c r="C3447" s="3">
        <v>0</v>
      </c>
      <c r="D3447" s="7">
        <f t="shared" si="414"/>
        <v>0</v>
      </c>
      <c r="E3447" s="7">
        <f t="shared" si="415"/>
        <v>0</v>
      </c>
      <c r="F3447" s="7">
        <f t="shared" si="416"/>
        <v>0</v>
      </c>
      <c r="G3447" s="11">
        <v>109057</v>
      </c>
      <c r="H3447">
        <v>0</v>
      </c>
      <c r="I3447">
        <v>0</v>
      </c>
      <c r="J3447">
        <v>9</v>
      </c>
      <c r="K3447" s="3">
        <v>4.9166666666666696</v>
      </c>
      <c r="L3447" s="3">
        <f t="shared" si="417"/>
        <v>0</v>
      </c>
      <c r="M3447" s="5">
        <v>0</v>
      </c>
      <c r="R3447">
        <v>2013</v>
      </c>
      <c r="S3447" s="1" t="s">
        <v>7</v>
      </c>
      <c r="T3447" s="40">
        <f>+'Copy Co'!$B$17</f>
        <v>51399.602684929596</v>
      </c>
      <c r="U3447">
        <f>+'Copy Co'!$B$18*'All Data'!C3447</f>
        <v>0</v>
      </c>
      <c r="V3447" s="40">
        <f>+D3447*'Copy Co'!$B$19</f>
        <v>0</v>
      </c>
      <c r="W3447" s="40">
        <f>+E3447*'Copy Co'!$B$20</f>
        <v>0</v>
      </c>
      <c r="X3447" s="40">
        <f>+F3447*'Copy Co'!$B$21</f>
        <v>0</v>
      </c>
      <c r="Y3447" s="40">
        <f>+G3447*'Copy Co'!$B$22</f>
        <v>45387.623458174217</v>
      </c>
      <c r="Z3447" s="40">
        <f>+H3447*'Copy Co'!$B$23</f>
        <v>0</v>
      </c>
      <c r="AA3447" s="40">
        <f>+I3447*'Copy Co'!$B$24</f>
        <v>0</v>
      </c>
      <c r="AB3447" s="40">
        <f>+J3447*'Copy Co'!$B$25</f>
        <v>3031.3988034760814</v>
      </c>
      <c r="AC3447" s="40">
        <f>+K3447*'Copy Co'!$B$26</f>
        <v>1540.1804416808518</v>
      </c>
      <c r="AD3447" s="40">
        <f>+L3447*'Copy Co'!$B$27</f>
        <v>0</v>
      </c>
      <c r="AE3447" s="40">
        <f>+M3447*'Copy Co'!$B$28</f>
        <v>0</v>
      </c>
      <c r="AF3447" s="40">
        <f t="shared" si="418"/>
        <v>101358.80538826075</v>
      </c>
      <c r="AG3447" s="25">
        <f t="shared" si="419"/>
        <v>-7501.1946117392508</v>
      </c>
      <c r="AH3447" s="56">
        <f t="shared" si="420"/>
        <v>41430</v>
      </c>
      <c r="AL3447" s="56"/>
      <c r="BF3447" s="2">
        <v>41531</v>
      </c>
      <c r="BG3447" s="3">
        <v>0.5</v>
      </c>
      <c r="BH3447">
        <v>16</v>
      </c>
      <c r="BI3447">
        <v>3.7083333333333299</v>
      </c>
    </row>
    <row r="3448" spans="1:61" x14ac:dyDescent="0.25">
      <c r="A3448" s="2">
        <v>41431</v>
      </c>
      <c r="B3448" s="7">
        <v>108695</v>
      </c>
      <c r="C3448" s="3">
        <v>0</v>
      </c>
      <c r="D3448" s="7">
        <f t="shared" si="414"/>
        <v>0</v>
      </c>
      <c r="E3448" s="7">
        <f t="shared" si="415"/>
        <v>0</v>
      </c>
      <c r="F3448" s="7">
        <f t="shared" si="416"/>
        <v>0</v>
      </c>
      <c r="G3448" s="11">
        <v>108860</v>
      </c>
      <c r="H3448">
        <v>0</v>
      </c>
      <c r="I3448">
        <v>0</v>
      </c>
      <c r="J3448">
        <v>12</v>
      </c>
      <c r="K3448" s="3">
        <v>6.9166666666666696</v>
      </c>
      <c r="L3448" s="3">
        <f t="shared" si="417"/>
        <v>0</v>
      </c>
      <c r="M3448" s="5">
        <v>0</v>
      </c>
      <c r="R3448">
        <v>2013</v>
      </c>
      <c r="S3448" s="1" t="s">
        <v>1</v>
      </c>
      <c r="T3448" s="40">
        <f>+'Copy Co'!$B$17</f>
        <v>51399.602684929596</v>
      </c>
      <c r="U3448">
        <f>+'Copy Co'!$B$18*'All Data'!C3448</f>
        <v>0</v>
      </c>
      <c r="V3448" s="40">
        <f>+D3448*'Copy Co'!$B$19</f>
        <v>0</v>
      </c>
      <c r="W3448" s="40">
        <f>+E3448*'Copy Co'!$B$20</f>
        <v>0</v>
      </c>
      <c r="X3448" s="40">
        <f>+F3448*'Copy Co'!$B$21</f>
        <v>0</v>
      </c>
      <c r="Y3448" s="40">
        <f>+G3448*'Copy Co'!$B$22</f>
        <v>45305.635490219291</v>
      </c>
      <c r="Z3448" s="40">
        <f>+H3448*'Copy Co'!$B$23</f>
        <v>0</v>
      </c>
      <c r="AA3448" s="40">
        <f>+I3448*'Copy Co'!$B$24</f>
        <v>0</v>
      </c>
      <c r="AB3448" s="40">
        <f>+J3448*'Copy Co'!$B$25</f>
        <v>4041.8650713014422</v>
      </c>
      <c r="AC3448" s="40">
        <f>+K3448*'Copy Co'!$B$26</f>
        <v>2166.6945196527231</v>
      </c>
      <c r="AD3448" s="40">
        <f>+L3448*'Copy Co'!$B$27</f>
        <v>0</v>
      </c>
      <c r="AE3448" s="40">
        <f>+M3448*'Copy Co'!$B$28</f>
        <v>0</v>
      </c>
      <c r="AF3448" s="40">
        <f t="shared" si="418"/>
        <v>102913.79776610305</v>
      </c>
      <c r="AG3448" s="25">
        <f t="shared" si="419"/>
        <v>-5781.2022338969546</v>
      </c>
      <c r="AH3448" s="56">
        <f t="shared" si="420"/>
        <v>41431</v>
      </c>
      <c r="AL3448" s="56"/>
      <c r="BF3448" s="2">
        <v>41873</v>
      </c>
      <c r="BG3448" s="3">
        <v>0.5</v>
      </c>
      <c r="BH3448">
        <v>25</v>
      </c>
      <c r="BI3448">
        <v>11.25</v>
      </c>
    </row>
    <row r="3449" spans="1:61" x14ac:dyDescent="0.25">
      <c r="A3449" s="2">
        <v>41432</v>
      </c>
      <c r="B3449" s="7">
        <v>93351</v>
      </c>
      <c r="C3449" s="3">
        <v>0</v>
      </c>
      <c r="D3449" s="7">
        <f t="shared" si="414"/>
        <v>0</v>
      </c>
      <c r="E3449" s="7">
        <f t="shared" si="415"/>
        <v>0</v>
      </c>
      <c r="F3449" s="7">
        <f t="shared" si="416"/>
        <v>0</v>
      </c>
      <c r="G3449" s="11">
        <v>108695</v>
      </c>
      <c r="H3449">
        <v>1</v>
      </c>
      <c r="I3449">
        <v>0</v>
      </c>
      <c r="J3449">
        <v>13</v>
      </c>
      <c r="K3449" s="3">
        <v>5.1666666666666696</v>
      </c>
      <c r="L3449" s="3">
        <f t="shared" si="417"/>
        <v>0</v>
      </c>
      <c r="M3449" s="5">
        <v>0</v>
      </c>
      <c r="R3449">
        <v>2013</v>
      </c>
      <c r="S3449" s="1" t="s">
        <v>2</v>
      </c>
      <c r="T3449" s="40">
        <f>+'Copy Co'!$B$17</f>
        <v>51399.602684929596</v>
      </c>
      <c r="U3449">
        <f>+'Copy Co'!$B$18*'All Data'!C3449</f>
        <v>0</v>
      </c>
      <c r="V3449" s="40">
        <f>+D3449*'Copy Co'!$B$19</f>
        <v>0</v>
      </c>
      <c r="W3449" s="40">
        <f>+E3449*'Copy Co'!$B$20</f>
        <v>0</v>
      </c>
      <c r="X3449" s="40">
        <f>+F3449*'Copy Co'!$B$21</f>
        <v>0</v>
      </c>
      <c r="Y3449" s="40">
        <f>+G3449*'Copy Co'!$B$22</f>
        <v>45236.965364774805</v>
      </c>
      <c r="Z3449" s="40">
        <f>+H3449*'Copy Co'!$B$23</f>
        <v>-10610.780657764437</v>
      </c>
      <c r="AA3449" s="40">
        <f>+I3449*'Copy Co'!$B$24</f>
        <v>0</v>
      </c>
      <c r="AB3449" s="40">
        <f>+J3449*'Copy Co'!$B$25</f>
        <v>4378.6871605765618</v>
      </c>
      <c r="AC3449" s="40">
        <f>+K3449*'Copy Co'!$B$26</f>
        <v>1618.4947014273357</v>
      </c>
      <c r="AD3449" s="40">
        <f>+L3449*'Copy Co'!$B$27</f>
        <v>0</v>
      </c>
      <c r="AE3449" s="40">
        <f>+M3449*'Copy Co'!$B$28</f>
        <v>0</v>
      </c>
      <c r="AF3449" s="40">
        <f t="shared" si="418"/>
        <v>92022.969253943855</v>
      </c>
      <c r="AG3449" s="25">
        <f t="shared" si="419"/>
        <v>-1328.0307460561453</v>
      </c>
      <c r="AH3449" s="56">
        <f t="shared" si="420"/>
        <v>41432</v>
      </c>
      <c r="AL3449" s="56"/>
      <c r="BF3449" s="2">
        <v>42292</v>
      </c>
      <c r="BG3449" s="3">
        <v>0.5</v>
      </c>
      <c r="BH3449">
        <v>10</v>
      </c>
      <c r="BI3449">
        <v>5.0416666666666696</v>
      </c>
    </row>
    <row r="3450" spans="1:61" x14ac:dyDescent="0.25">
      <c r="A3450" s="2">
        <v>41433</v>
      </c>
      <c r="B3450" s="7">
        <v>89605</v>
      </c>
      <c r="C3450" s="3">
        <v>0</v>
      </c>
      <c r="D3450" s="7">
        <f t="shared" si="414"/>
        <v>0</v>
      </c>
      <c r="E3450" s="7">
        <f t="shared" si="415"/>
        <v>0</v>
      </c>
      <c r="F3450" s="7">
        <f t="shared" si="416"/>
        <v>0</v>
      </c>
      <c r="G3450" s="11">
        <v>93351</v>
      </c>
      <c r="H3450">
        <v>0</v>
      </c>
      <c r="I3450">
        <v>1</v>
      </c>
      <c r="J3450">
        <v>12</v>
      </c>
      <c r="K3450" s="3">
        <v>7.875</v>
      </c>
      <c r="L3450" s="3">
        <f t="shared" si="417"/>
        <v>0</v>
      </c>
      <c r="M3450" s="5">
        <v>0</v>
      </c>
      <c r="R3450">
        <v>2013</v>
      </c>
      <c r="S3450" s="1" t="s">
        <v>3</v>
      </c>
      <c r="T3450" s="40">
        <f>+'Copy Co'!$B$17</f>
        <v>51399.602684929596</v>
      </c>
      <c r="U3450">
        <f>+'Copy Co'!$B$18*'All Data'!C3450</f>
        <v>0</v>
      </c>
      <c r="V3450" s="40">
        <f>+D3450*'Copy Co'!$B$19</f>
        <v>0</v>
      </c>
      <c r="W3450" s="40">
        <f>+E3450*'Copy Co'!$B$20</f>
        <v>0</v>
      </c>
      <c r="X3450" s="40">
        <f>+F3450*'Copy Co'!$B$21</f>
        <v>0</v>
      </c>
      <c r="Y3450" s="40">
        <f>+G3450*'Copy Co'!$B$22</f>
        <v>38851.059881016539</v>
      </c>
      <c r="Z3450" s="40">
        <f>+H3450*'Copy Co'!$B$23</f>
        <v>0</v>
      </c>
      <c r="AA3450" s="40">
        <f>+I3450*'Copy Co'!$B$24</f>
        <v>-10704.382616627605</v>
      </c>
      <c r="AB3450" s="40">
        <f>+J3450*'Copy Co'!$B$25</f>
        <v>4041.8650713014422</v>
      </c>
      <c r="AC3450" s="40">
        <f>+K3450*'Copy Co'!$B$26</f>
        <v>2466.8991820142442</v>
      </c>
      <c r="AD3450" s="40">
        <f>+L3450*'Copy Co'!$B$27</f>
        <v>0</v>
      </c>
      <c r="AE3450" s="40">
        <f>+M3450*'Copy Co'!$B$28</f>
        <v>0</v>
      </c>
      <c r="AF3450" s="40">
        <f t="shared" si="418"/>
        <v>86055.044202634206</v>
      </c>
      <c r="AG3450" s="25">
        <f t="shared" si="419"/>
        <v>-3549.9557973657938</v>
      </c>
      <c r="AH3450" s="56">
        <f t="shared" si="420"/>
        <v>41433</v>
      </c>
      <c r="AL3450" s="56"/>
      <c r="BF3450" s="2">
        <v>38884</v>
      </c>
      <c r="BG3450" s="3">
        <v>0.41666666666667102</v>
      </c>
      <c r="BH3450">
        <v>14</v>
      </c>
      <c r="BI3450">
        <v>7.9583333333333304</v>
      </c>
    </row>
    <row r="3451" spans="1:61" x14ac:dyDescent="0.25">
      <c r="A3451" s="2">
        <v>41434</v>
      </c>
      <c r="B3451" s="7">
        <v>84222</v>
      </c>
      <c r="C3451" s="3">
        <v>0</v>
      </c>
      <c r="D3451" s="7">
        <f t="shared" si="414"/>
        <v>0</v>
      </c>
      <c r="E3451" s="7">
        <f t="shared" si="415"/>
        <v>0</v>
      </c>
      <c r="F3451" s="7">
        <f t="shared" si="416"/>
        <v>0</v>
      </c>
      <c r="G3451" s="11">
        <v>89605</v>
      </c>
      <c r="H3451">
        <v>0</v>
      </c>
      <c r="I3451">
        <v>1</v>
      </c>
      <c r="J3451">
        <v>13</v>
      </c>
      <c r="K3451" s="3">
        <v>6.7916666666666696</v>
      </c>
      <c r="L3451" s="3">
        <f t="shared" si="417"/>
        <v>0</v>
      </c>
      <c r="M3451" s="5">
        <v>0</v>
      </c>
      <c r="R3451">
        <v>2013</v>
      </c>
      <c r="S3451" s="1" t="s">
        <v>4</v>
      </c>
      <c r="T3451" s="40">
        <f>+'Copy Co'!$B$17</f>
        <v>51399.602684929596</v>
      </c>
      <c r="U3451">
        <f>+'Copy Co'!$B$18*'All Data'!C3451</f>
        <v>0</v>
      </c>
      <c r="V3451" s="40">
        <f>+D3451*'Copy Co'!$B$19</f>
        <v>0</v>
      </c>
      <c r="W3451" s="40">
        <f>+E3451*'Copy Co'!$B$20</f>
        <v>0</v>
      </c>
      <c r="X3451" s="40">
        <f>+F3451*'Copy Co'!$B$21</f>
        <v>0</v>
      </c>
      <c r="Y3451" s="40">
        <f>+G3451*'Copy Co'!$B$22</f>
        <v>37292.039942137599</v>
      </c>
      <c r="Z3451" s="40">
        <f>+H3451*'Copy Co'!$B$23</f>
        <v>0</v>
      </c>
      <c r="AA3451" s="40">
        <f>+I3451*'Copy Co'!$B$24</f>
        <v>-10704.382616627605</v>
      </c>
      <c r="AB3451" s="40">
        <f>+J3451*'Copy Co'!$B$25</f>
        <v>4378.6871605765618</v>
      </c>
      <c r="AC3451" s="40">
        <f>+K3451*'Copy Co'!$B$26</f>
        <v>2127.5373897794811</v>
      </c>
      <c r="AD3451" s="40">
        <f>+L3451*'Copy Co'!$B$27</f>
        <v>0</v>
      </c>
      <c r="AE3451" s="40">
        <f>+M3451*'Copy Co'!$B$28</f>
        <v>0</v>
      </c>
      <c r="AF3451" s="40">
        <f t="shared" si="418"/>
        <v>84493.484560795623</v>
      </c>
      <c r="AG3451" s="25">
        <f t="shared" si="419"/>
        <v>271.48456079562311</v>
      </c>
      <c r="AH3451" s="56">
        <f t="shared" si="420"/>
        <v>41434</v>
      </c>
      <c r="AL3451" s="56"/>
      <c r="BF3451" s="2">
        <v>42161</v>
      </c>
      <c r="BG3451" s="3">
        <v>0.41666666666667102</v>
      </c>
      <c r="BH3451">
        <v>22</v>
      </c>
      <c r="BI3451">
        <v>10.4166666666667</v>
      </c>
    </row>
    <row r="3452" spans="1:61" x14ac:dyDescent="0.25">
      <c r="A3452" s="2">
        <v>41435</v>
      </c>
      <c r="B3452" s="7">
        <v>96718</v>
      </c>
      <c r="C3452" s="3">
        <v>0</v>
      </c>
      <c r="D3452" s="7">
        <f t="shared" si="414"/>
        <v>0</v>
      </c>
      <c r="E3452" s="7">
        <f t="shared" si="415"/>
        <v>0</v>
      </c>
      <c r="F3452" s="7">
        <f t="shared" si="416"/>
        <v>0</v>
      </c>
      <c r="G3452" s="11">
        <v>84222</v>
      </c>
      <c r="H3452">
        <v>0</v>
      </c>
      <c r="I3452">
        <v>0</v>
      </c>
      <c r="J3452">
        <v>25</v>
      </c>
      <c r="K3452" s="3">
        <v>13.4166666666667</v>
      </c>
      <c r="L3452" s="3">
        <f t="shared" si="417"/>
        <v>0</v>
      </c>
      <c r="M3452" s="5">
        <v>0</v>
      </c>
      <c r="R3452">
        <v>2013</v>
      </c>
      <c r="S3452" s="1" t="s">
        <v>5</v>
      </c>
      <c r="T3452" s="40">
        <f>+'Copy Co'!$B$17</f>
        <v>51399.602684929596</v>
      </c>
      <c r="U3452">
        <f>+'Copy Co'!$B$18*'All Data'!C3452</f>
        <v>0</v>
      </c>
      <c r="V3452" s="40">
        <f>+D3452*'Copy Co'!$B$19</f>
        <v>0</v>
      </c>
      <c r="W3452" s="40">
        <f>+E3452*'Copy Co'!$B$20</f>
        <v>0</v>
      </c>
      <c r="X3452" s="40">
        <f>+F3452*'Copy Co'!$B$21</f>
        <v>0</v>
      </c>
      <c r="Y3452" s="40">
        <f>+G3452*'Copy Co'!$B$22</f>
        <v>35051.729122333723</v>
      </c>
      <c r="Z3452" s="40">
        <f>+H3452*'Copy Co'!$B$23</f>
        <v>0</v>
      </c>
      <c r="AA3452" s="40">
        <f>+I3452*'Copy Co'!$B$24</f>
        <v>0</v>
      </c>
      <c r="AB3452" s="40">
        <f>+J3452*'Copy Co'!$B$25</f>
        <v>8420.552231878004</v>
      </c>
      <c r="AC3452" s="40">
        <f>+K3452*'Copy Co'!$B$26</f>
        <v>4202.8652730613148</v>
      </c>
      <c r="AD3452" s="40">
        <f>+L3452*'Copy Co'!$B$27</f>
        <v>0</v>
      </c>
      <c r="AE3452" s="40">
        <f>+M3452*'Copy Co'!$B$28</f>
        <v>0</v>
      </c>
      <c r="AF3452" s="40">
        <f t="shared" si="418"/>
        <v>99074.749312202621</v>
      </c>
      <c r="AG3452" s="25">
        <f t="shared" si="419"/>
        <v>2356.7493122026208</v>
      </c>
      <c r="AH3452" s="56">
        <f t="shared" si="420"/>
        <v>41435</v>
      </c>
      <c r="AL3452" s="56"/>
      <c r="BF3452" s="2">
        <v>41777</v>
      </c>
      <c r="BG3452" s="3">
        <v>0.375</v>
      </c>
      <c r="BH3452">
        <v>18</v>
      </c>
      <c r="BI3452">
        <v>9.625</v>
      </c>
    </row>
    <row r="3453" spans="1:61" x14ac:dyDescent="0.25">
      <c r="A3453" s="2">
        <v>41436</v>
      </c>
      <c r="B3453" s="7">
        <v>99070</v>
      </c>
      <c r="C3453" s="3">
        <v>0</v>
      </c>
      <c r="D3453" s="7">
        <f t="shared" si="414"/>
        <v>0</v>
      </c>
      <c r="E3453" s="7">
        <f t="shared" si="415"/>
        <v>0</v>
      </c>
      <c r="F3453" s="7">
        <f t="shared" si="416"/>
        <v>0</v>
      </c>
      <c r="G3453" s="11">
        <v>96718</v>
      </c>
      <c r="H3453">
        <v>0</v>
      </c>
      <c r="I3453">
        <v>0</v>
      </c>
      <c r="J3453">
        <v>22</v>
      </c>
      <c r="K3453" s="3">
        <v>9.0833333333333304</v>
      </c>
      <c r="L3453" s="3">
        <f t="shared" si="417"/>
        <v>0</v>
      </c>
      <c r="M3453" s="5">
        <v>0</v>
      </c>
      <c r="R3453">
        <v>2013</v>
      </c>
      <c r="S3453" s="1" t="s">
        <v>6</v>
      </c>
      <c r="T3453" s="40">
        <f>+'Copy Co'!$B$17</f>
        <v>51399.602684929596</v>
      </c>
      <c r="U3453">
        <f>+'Copy Co'!$B$18*'All Data'!C3453</f>
        <v>0</v>
      </c>
      <c r="V3453" s="40">
        <f>+D3453*'Copy Co'!$B$19</f>
        <v>0</v>
      </c>
      <c r="W3453" s="40">
        <f>+E3453*'Copy Co'!$B$20</f>
        <v>0</v>
      </c>
      <c r="X3453" s="40">
        <f>+F3453*'Copy Co'!$B$21</f>
        <v>0</v>
      </c>
      <c r="Y3453" s="40">
        <f>+G3453*'Copy Co'!$B$22</f>
        <v>40252.3466226624</v>
      </c>
      <c r="Z3453" s="40">
        <f>+H3453*'Copy Co'!$B$23</f>
        <v>0</v>
      </c>
      <c r="AA3453" s="40">
        <f>+I3453*'Copy Co'!$B$24</f>
        <v>0</v>
      </c>
      <c r="AB3453" s="40">
        <f>+J3453*'Copy Co'!$B$25</f>
        <v>7410.0859640526432</v>
      </c>
      <c r="AC3453" s="40">
        <f>+K3453*'Copy Co'!$B$26</f>
        <v>2845.4181041222491</v>
      </c>
      <c r="AD3453" s="40">
        <f>+L3453*'Copy Co'!$B$27</f>
        <v>0</v>
      </c>
      <c r="AE3453" s="40">
        <f>+M3453*'Copy Co'!$B$28</f>
        <v>0</v>
      </c>
      <c r="AF3453" s="40">
        <f t="shared" si="418"/>
        <v>101907.4533757669</v>
      </c>
      <c r="AG3453" s="25">
        <f t="shared" si="419"/>
        <v>2837.4533757668978</v>
      </c>
      <c r="AH3453" s="56">
        <f t="shared" si="420"/>
        <v>41436</v>
      </c>
      <c r="AL3453" s="56"/>
      <c r="BF3453" s="2">
        <v>39374</v>
      </c>
      <c r="BG3453" s="3">
        <v>0.33333333333332898</v>
      </c>
      <c r="BH3453">
        <v>29</v>
      </c>
      <c r="BI3453">
        <v>18.7916666666667</v>
      </c>
    </row>
    <row r="3454" spans="1:61" x14ac:dyDescent="0.25">
      <c r="A3454" s="2">
        <v>41437</v>
      </c>
      <c r="B3454" s="7">
        <v>97253</v>
      </c>
      <c r="C3454" s="3">
        <v>0</v>
      </c>
      <c r="D3454" s="7">
        <f t="shared" si="414"/>
        <v>0</v>
      </c>
      <c r="E3454" s="7">
        <f t="shared" si="415"/>
        <v>0</v>
      </c>
      <c r="F3454" s="7">
        <f t="shared" si="416"/>
        <v>0</v>
      </c>
      <c r="G3454" s="11">
        <v>99070</v>
      </c>
      <c r="H3454">
        <v>0</v>
      </c>
      <c r="I3454">
        <v>0</v>
      </c>
      <c r="J3454">
        <v>21</v>
      </c>
      <c r="K3454" s="3">
        <v>12.0833333333333</v>
      </c>
      <c r="L3454" s="3">
        <f t="shared" si="417"/>
        <v>0</v>
      </c>
      <c r="M3454" s="5">
        <v>0</v>
      </c>
      <c r="R3454">
        <v>2013</v>
      </c>
      <c r="S3454" s="1" t="s">
        <v>7</v>
      </c>
      <c r="T3454" s="40">
        <f>+'Copy Co'!$B$17</f>
        <v>51399.602684929596</v>
      </c>
      <c r="U3454">
        <f>+'Copy Co'!$B$18*'All Data'!C3454</f>
        <v>0</v>
      </c>
      <c r="V3454" s="40">
        <f>+D3454*'Copy Co'!$B$19</f>
        <v>0</v>
      </c>
      <c r="W3454" s="40">
        <f>+E3454*'Copy Co'!$B$20</f>
        <v>0</v>
      </c>
      <c r="X3454" s="40">
        <f>+F3454*'Copy Co'!$B$21</f>
        <v>0</v>
      </c>
      <c r="Y3454" s="40">
        <f>+G3454*'Copy Co'!$B$22</f>
        <v>41231.208047180095</v>
      </c>
      <c r="Z3454" s="40">
        <f>+H3454*'Copy Co'!$B$23</f>
        <v>0</v>
      </c>
      <c r="AA3454" s="40">
        <f>+I3454*'Copy Co'!$B$24</f>
        <v>0</v>
      </c>
      <c r="AB3454" s="40">
        <f>+J3454*'Copy Co'!$B$25</f>
        <v>7073.2638747775236</v>
      </c>
      <c r="AC3454" s="40">
        <f>+K3454*'Copy Co'!$B$26</f>
        <v>3785.189221080047</v>
      </c>
      <c r="AD3454" s="40">
        <f>+L3454*'Copy Co'!$B$27</f>
        <v>0</v>
      </c>
      <c r="AE3454" s="40">
        <f>+M3454*'Copy Co'!$B$28</f>
        <v>0</v>
      </c>
      <c r="AF3454" s="40">
        <f t="shared" si="418"/>
        <v>103489.26382796725</v>
      </c>
      <c r="AG3454" s="25">
        <f t="shared" si="419"/>
        <v>6236.2638279672537</v>
      </c>
      <c r="AH3454" s="56">
        <f t="shared" si="420"/>
        <v>41437</v>
      </c>
      <c r="AL3454" s="56"/>
      <c r="BF3454" s="2">
        <v>38235</v>
      </c>
      <c r="BG3454" s="3">
        <v>0.29166666666667102</v>
      </c>
      <c r="BH3454">
        <v>15</v>
      </c>
      <c r="BI3454">
        <v>8.75</v>
      </c>
    </row>
    <row r="3455" spans="1:61" x14ac:dyDescent="0.25">
      <c r="A3455" s="2">
        <v>41438</v>
      </c>
      <c r="B3455" s="7">
        <v>109351</v>
      </c>
      <c r="C3455" s="3">
        <v>0</v>
      </c>
      <c r="D3455" s="7">
        <f t="shared" si="414"/>
        <v>0</v>
      </c>
      <c r="E3455" s="7">
        <f t="shared" si="415"/>
        <v>0</v>
      </c>
      <c r="F3455" s="7">
        <f t="shared" si="416"/>
        <v>0</v>
      </c>
      <c r="G3455" s="11">
        <v>97253</v>
      </c>
      <c r="H3455">
        <v>0</v>
      </c>
      <c r="I3455">
        <v>0</v>
      </c>
      <c r="J3455">
        <v>29</v>
      </c>
      <c r="K3455" s="3">
        <v>13.0416666666667</v>
      </c>
      <c r="L3455" s="3">
        <f t="shared" si="417"/>
        <v>0</v>
      </c>
      <c r="M3455" s="5">
        <v>0</v>
      </c>
      <c r="R3455">
        <v>2013</v>
      </c>
      <c r="S3455" s="1" t="s">
        <v>1</v>
      </c>
      <c r="T3455" s="40">
        <f>+'Copy Co'!$B$17</f>
        <v>51399.602684929596</v>
      </c>
      <c r="U3455">
        <f>+'Copy Co'!$B$18*'All Data'!C3455</f>
        <v>0</v>
      </c>
      <c r="V3455" s="40">
        <f>+D3455*'Copy Co'!$B$19</f>
        <v>0</v>
      </c>
      <c r="W3455" s="40">
        <f>+E3455*'Copy Co'!$B$20</f>
        <v>0</v>
      </c>
      <c r="X3455" s="40">
        <f>+F3455*'Copy Co'!$B$21</f>
        <v>0</v>
      </c>
      <c r="Y3455" s="40">
        <f>+G3455*'Copy Co'!$B$22</f>
        <v>40475.004302133901</v>
      </c>
      <c r="Z3455" s="40">
        <f>+H3455*'Copy Co'!$B$23</f>
        <v>0</v>
      </c>
      <c r="AA3455" s="40">
        <f>+I3455*'Copy Co'!$B$24</f>
        <v>0</v>
      </c>
      <c r="AB3455" s="40">
        <f>+J3455*'Copy Co'!$B$25</f>
        <v>9767.8405889784844</v>
      </c>
      <c r="AC3455" s="40">
        <f>+K3455*'Copy Co'!$B$26</f>
        <v>4085.3938834415894</v>
      </c>
      <c r="AD3455" s="40">
        <f>+L3455*'Copy Co'!$B$27</f>
        <v>0</v>
      </c>
      <c r="AE3455" s="40">
        <f>+M3455*'Copy Co'!$B$28</f>
        <v>0</v>
      </c>
      <c r="AF3455" s="40">
        <f t="shared" si="418"/>
        <v>105727.84145948356</v>
      </c>
      <c r="AG3455" s="25">
        <f t="shared" si="419"/>
        <v>-3623.1585405164369</v>
      </c>
      <c r="AH3455" s="56">
        <f t="shared" si="420"/>
        <v>41438</v>
      </c>
      <c r="AL3455" s="56"/>
      <c r="BF3455" s="2">
        <v>40079</v>
      </c>
      <c r="BG3455" s="3">
        <v>0.29166666666667102</v>
      </c>
      <c r="BH3455">
        <v>14</v>
      </c>
      <c r="BI3455">
        <v>6.0833333333333304</v>
      </c>
    </row>
    <row r="3456" spans="1:61" x14ac:dyDescent="0.25">
      <c r="A3456" s="2">
        <v>41439</v>
      </c>
      <c r="B3456" s="7">
        <v>99366</v>
      </c>
      <c r="C3456" s="3">
        <v>0.66666666666667096</v>
      </c>
      <c r="D3456" s="7">
        <f t="shared" si="414"/>
        <v>0.44444444444445019</v>
      </c>
      <c r="E3456" s="7">
        <f t="shared" si="415"/>
        <v>0.29629629629630205</v>
      </c>
      <c r="F3456" s="7">
        <f t="shared" si="416"/>
        <v>0.19753086419753596</v>
      </c>
      <c r="G3456" s="11">
        <v>109351</v>
      </c>
      <c r="H3456">
        <v>1</v>
      </c>
      <c r="I3456">
        <v>0</v>
      </c>
      <c r="J3456">
        <v>14</v>
      </c>
      <c r="K3456" s="3">
        <v>7.1666666666666696</v>
      </c>
      <c r="L3456" s="3">
        <f t="shared" si="417"/>
        <v>4.7777777777778105</v>
      </c>
      <c r="M3456" s="5">
        <v>0</v>
      </c>
      <c r="R3456">
        <v>2013</v>
      </c>
      <c r="S3456" s="1" t="s">
        <v>2</v>
      </c>
      <c r="T3456" s="40">
        <f>+'Copy Co'!$B$17</f>
        <v>51399.602684929596</v>
      </c>
      <c r="U3456">
        <f>+'Copy Co'!$B$18*'All Data'!C3456</f>
        <v>32.939843025305393</v>
      </c>
      <c r="V3456" s="40">
        <f>+D3456*'Copy Co'!$B$19</f>
        <v>186.68536126282658</v>
      </c>
      <c r="W3456" s="40">
        <f>+E3456*'Copy Co'!$B$20</f>
        <v>-2.2884378348938399</v>
      </c>
      <c r="X3456" s="40">
        <f>+F3456*'Copy Co'!$B$21</f>
        <v>9.5774219538185389E-3</v>
      </c>
      <c r="Y3456" s="40">
        <f>+G3456*'Copy Co'!$B$22</f>
        <v>45509.981136238923</v>
      </c>
      <c r="Z3456" s="40">
        <f>+H3456*'Copy Co'!$B$23</f>
        <v>-10610.780657764437</v>
      </c>
      <c r="AA3456" s="40">
        <f>+I3456*'Copy Co'!$B$24</f>
        <v>0</v>
      </c>
      <c r="AB3456" s="40">
        <f>+J3456*'Copy Co'!$B$25</f>
        <v>4715.5092498516824</v>
      </c>
      <c r="AC3456" s="40">
        <f>+K3456*'Copy Co'!$B$26</f>
        <v>2245.008779399207</v>
      </c>
      <c r="AD3456" s="40">
        <f>+L3456*'Copy Co'!$B$27</f>
        <v>875.80247403235637</v>
      </c>
      <c r="AE3456" s="40">
        <f>+M3456*'Copy Co'!$B$28</f>
        <v>0</v>
      </c>
      <c r="AF3456" s="40">
        <f t="shared" si="418"/>
        <v>94352.470010562538</v>
      </c>
      <c r="AG3456" s="25">
        <f t="shared" si="419"/>
        <v>-5013.5299894374621</v>
      </c>
      <c r="AH3456" s="56">
        <f t="shared" si="420"/>
        <v>41439</v>
      </c>
      <c r="AL3456" s="56"/>
      <c r="BF3456" s="2">
        <v>41009</v>
      </c>
      <c r="BG3456" s="3">
        <v>0.29166666666667102</v>
      </c>
      <c r="BH3456">
        <v>20</v>
      </c>
      <c r="BI3456">
        <v>10.5416666666667</v>
      </c>
    </row>
    <row r="3457" spans="1:61" x14ac:dyDescent="0.25">
      <c r="A3457" s="2">
        <v>41440</v>
      </c>
      <c r="B3457" s="7">
        <v>88486</v>
      </c>
      <c r="C3457" s="3">
        <v>0</v>
      </c>
      <c r="D3457" s="7">
        <f t="shared" si="414"/>
        <v>0</v>
      </c>
      <c r="E3457" s="7">
        <f t="shared" si="415"/>
        <v>0</v>
      </c>
      <c r="F3457" s="7">
        <f t="shared" si="416"/>
        <v>0</v>
      </c>
      <c r="G3457" s="11">
        <v>99366</v>
      </c>
      <c r="H3457">
        <v>0</v>
      </c>
      <c r="I3457">
        <v>1</v>
      </c>
      <c r="J3457">
        <v>14</v>
      </c>
      <c r="K3457" s="3">
        <v>7</v>
      </c>
      <c r="L3457" s="3">
        <f t="shared" si="417"/>
        <v>0</v>
      </c>
      <c r="M3457" s="5">
        <v>0</v>
      </c>
      <c r="R3457">
        <v>2013</v>
      </c>
      <c r="S3457" s="1" t="s">
        <v>3</v>
      </c>
      <c r="T3457" s="40">
        <f>+'Copy Co'!$B$17</f>
        <v>51399.602684929596</v>
      </c>
      <c r="U3457">
        <f>+'Copy Co'!$B$18*'All Data'!C3457</f>
        <v>0</v>
      </c>
      <c r="V3457" s="40">
        <f>+D3457*'Copy Co'!$B$19</f>
        <v>0</v>
      </c>
      <c r="W3457" s="40">
        <f>+E3457*'Copy Co'!$B$20</f>
        <v>0</v>
      </c>
      <c r="X3457" s="40">
        <f>+F3457*'Copy Co'!$B$21</f>
        <v>0</v>
      </c>
      <c r="Y3457" s="40">
        <f>+G3457*'Copy Co'!$B$22</f>
        <v>41354.398090401708</v>
      </c>
      <c r="Z3457" s="40">
        <f>+H3457*'Copy Co'!$B$23</f>
        <v>0</v>
      </c>
      <c r="AA3457" s="40">
        <f>+I3457*'Copy Co'!$B$24</f>
        <v>-10704.382616627605</v>
      </c>
      <c r="AB3457" s="40">
        <f>+J3457*'Copy Co'!$B$25</f>
        <v>4715.5092498516824</v>
      </c>
      <c r="AC3457" s="40">
        <f>+K3457*'Copy Co'!$B$26</f>
        <v>2192.7992729015505</v>
      </c>
      <c r="AD3457" s="40">
        <f>+L3457*'Copy Co'!$B$27</f>
        <v>0</v>
      </c>
      <c r="AE3457" s="40">
        <f>+M3457*'Copy Co'!$B$28</f>
        <v>0</v>
      </c>
      <c r="AF3457" s="40">
        <f t="shared" si="418"/>
        <v>88957.926681456942</v>
      </c>
      <c r="AG3457" s="25">
        <f t="shared" si="419"/>
        <v>471.92668145694188</v>
      </c>
      <c r="AH3457" s="56">
        <f t="shared" si="420"/>
        <v>41440</v>
      </c>
      <c r="AL3457" s="56"/>
      <c r="BF3457" s="2">
        <v>41892</v>
      </c>
      <c r="BG3457" s="3">
        <v>0.29166666666667102</v>
      </c>
      <c r="BH3457">
        <v>10</v>
      </c>
      <c r="BI3457">
        <v>6.7916666666666696</v>
      </c>
    </row>
    <row r="3458" spans="1:61" x14ac:dyDescent="0.25">
      <c r="A3458" s="2">
        <v>41441</v>
      </c>
      <c r="B3458" s="7">
        <v>93870</v>
      </c>
      <c r="C3458" s="3">
        <v>0</v>
      </c>
      <c r="D3458" s="7">
        <f t="shared" si="414"/>
        <v>0</v>
      </c>
      <c r="E3458" s="7">
        <f t="shared" si="415"/>
        <v>0</v>
      </c>
      <c r="F3458" s="7">
        <f t="shared" si="416"/>
        <v>0</v>
      </c>
      <c r="G3458" s="11">
        <v>88486</v>
      </c>
      <c r="H3458">
        <v>0</v>
      </c>
      <c r="I3458">
        <v>1</v>
      </c>
      <c r="J3458">
        <v>18</v>
      </c>
      <c r="K3458" s="3">
        <v>9.2916666666666696</v>
      </c>
      <c r="L3458" s="3">
        <f t="shared" si="417"/>
        <v>0</v>
      </c>
      <c r="M3458" s="5">
        <v>0</v>
      </c>
      <c r="R3458">
        <v>2013</v>
      </c>
      <c r="S3458" s="1" t="s">
        <v>4</v>
      </c>
      <c r="T3458" s="40">
        <f>+'Copy Co'!$B$17</f>
        <v>51399.602684929596</v>
      </c>
      <c r="U3458">
        <f>+'Copy Co'!$B$18*'All Data'!C3458</f>
        <v>0</v>
      </c>
      <c r="V3458" s="40">
        <f>+D3458*'Copy Co'!$B$19</f>
        <v>0</v>
      </c>
      <c r="W3458" s="40">
        <f>+E3458*'Copy Co'!$B$20</f>
        <v>0</v>
      </c>
      <c r="X3458" s="40">
        <f>+F3458*'Copy Co'!$B$21</f>
        <v>0</v>
      </c>
      <c r="Y3458" s="40">
        <f>+G3458*'Copy Co'!$B$22</f>
        <v>36826.331636850489</v>
      </c>
      <c r="Z3458" s="40">
        <f>+H3458*'Copy Co'!$B$23</f>
        <v>0</v>
      </c>
      <c r="AA3458" s="40">
        <f>+I3458*'Copy Co'!$B$24</f>
        <v>-10704.382616627605</v>
      </c>
      <c r="AB3458" s="40">
        <f>+J3458*'Copy Co'!$B$25</f>
        <v>6062.7976069521628</v>
      </c>
      <c r="AC3458" s="40">
        <f>+K3458*'Copy Co'!$B$26</f>
        <v>2910.6799872443207</v>
      </c>
      <c r="AD3458" s="40">
        <f>+L3458*'Copy Co'!$B$27</f>
        <v>0</v>
      </c>
      <c r="AE3458" s="40">
        <f>+M3458*'Copy Co'!$B$28</f>
        <v>0</v>
      </c>
      <c r="AF3458" s="40">
        <f t="shared" si="418"/>
        <v>86495.029299348957</v>
      </c>
      <c r="AG3458" s="25">
        <f t="shared" si="419"/>
        <v>-7374.9707006510434</v>
      </c>
      <c r="AH3458" s="56">
        <f t="shared" si="420"/>
        <v>41441</v>
      </c>
      <c r="AL3458" s="56"/>
      <c r="BF3458" s="2">
        <v>42626</v>
      </c>
      <c r="BG3458" s="3">
        <v>0.25</v>
      </c>
      <c r="BH3458">
        <v>16</v>
      </c>
      <c r="BI3458">
        <v>8.25</v>
      </c>
    </row>
    <row r="3459" spans="1:61" x14ac:dyDescent="0.25">
      <c r="A3459" s="2">
        <v>41442</v>
      </c>
      <c r="B3459" s="7">
        <v>92771</v>
      </c>
      <c r="C3459" s="3">
        <v>0</v>
      </c>
      <c r="D3459" s="7">
        <f t="shared" si="414"/>
        <v>0</v>
      </c>
      <c r="E3459" s="7">
        <f t="shared" si="415"/>
        <v>0</v>
      </c>
      <c r="F3459" s="7">
        <f t="shared" si="416"/>
        <v>0</v>
      </c>
      <c r="G3459" s="11">
        <v>93870</v>
      </c>
      <c r="H3459">
        <v>0</v>
      </c>
      <c r="I3459">
        <v>0</v>
      </c>
      <c r="J3459">
        <v>16</v>
      </c>
      <c r="K3459" s="3">
        <v>7.0416666666666696</v>
      </c>
      <c r="L3459" s="3">
        <f t="shared" si="417"/>
        <v>0</v>
      </c>
      <c r="M3459" s="5">
        <v>0</v>
      </c>
      <c r="R3459">
        <v>2013</v>
      </c>
      <c r="S3459" s="1" t="s">
        <v>5</v>
      </c>
      <c r="T3459" s="40">
        <f>+'Copy Co'!$B$17</f>
        <v>51399.602684929596</v>
      </c>
      <c r="U3459">
        <f>+'Copy Co'!$B$18*'All Data'!C3459</f>
        <v>0</v>
      </c>
      <c r="V3459" s="40">
        <f>+D3459*'Copy Co'!$B$19</f>
        <v>0</v>
      </c>
      <c r="W3459" s="40">
        <f>+E3459*'Copy Co'!$B$20</f>
        <v>0</v>
      </c>
      <c r="X3459" s="40">
        <f>+F3459*'Copy Co'!$B$21</f>
        <v>0</v>
      </c>
      <c r="Y3459" s="40">
        <f>+G3459*'Copy Co'!$B$22</f>
        <v>39067.058639232819</v>
      </c>
      <c r="Z3459" s="40">
        <f>+H3459*'Copy Co'!$B$23</f>
        <v>0</v>
      </c>
      <c r="AA3459" s="40">
        <f>+I3459*'Copy Co'!$B$24</f>
        <v>0</v>
      </c>
      <c r="AB3459" s="40">
        <f>+J3459*'Copy Co'!$B$25</f>
        <v>5389.1534284019226</v>
      </c>
      <c r="AC3459" s="40">
        <f>+K3459*'Copy Co'!$B$26</f>
        <v>2205.8516495259651</v>
      </c>
      <c r="AD3459" s="40">
        <f>+L3459*'Copy Co'!$B$27</f>
        <v>0</v>
      </c>
      <c r="AE3459" s="40">
        <f>+M3459*'Copy Co'!$B$28</f>
        <v>0</v>
      </c>
      <c r="AF3459" s="40">
        <f t="shared" si="418"/>
        <v>98061.666402090312</v>
      </c>
      <c r="AG3459" s="25">
        <f t="shared" si="419"/>
        <v>5290.6664020903117</v>
      </c>
      <c r="AH3459" s="56">
        <f t="shared" si="420"/>
        <v>41442</v>
      </c>
      <c r="AL3459" s="56"/>
      <c r="BF3459" s="2">
        <v>39926</v>
      </c>
      <c r="BG3459" s="3">
        <v>0.20833333333332901</v>
      </c>
      <c r="BH3459">
        <v>15</v>
      </c>
      <c r="BI3459">
        <v>10.0416666666667</v>
      </c>
    </row>
    <row r="3460" spans="1:61" x14ac:dyDescent="0.25">
      <c r="A3460" s="2">
        <v>41443</v>
      </c>
      <c r="B3460" s="7">
        <v>99832</v>
      </c>
      <c r="C3460" s="3">
        <v>0</v>
      </c>
      <c r="D3460" s="7">
        <f t="shared" si="414"/>
        <v>0</v>
      </c>
      <c r="E3460" s="7">
        <f t="shared" si="415"/>
        <v>0</v>
      </c>
      <c r="F3460" s="7">
        <f t="shared" si="416"/>
        <v>0</v>
      </c>
      <c r="G3460" s="11">
        <v>92771</v>
      </c>
      <c r="H3460">
        <v>0</v>
      </c>
      <c r="I3460">
        <v>0</v>
      </c>
      <c r="J3460">
        <v>22</v>
      </c>
      <c r="K3460" s="3">
        <v>16.125</v>
      </c>
      <c r="L3460" s="3">
        <f t="shared" si="417"/>
        <v>0</v>
      </c>
      <c r="M3460" s="5">
        <v>0</v>
      </c>
      <c r="R3460">
        <v>2013</v>
      </c>
      <c r="S3460" s="1" t="s">
        <v>6</v>
      </c>
      <c r="T3460" s="40">
        <f>+'Copy Co'!$B$17</f>
        <v>51399.602684929596</v>
      </c>
      <c r="U3460">
        <f>+'Copy Co'!$B$18*'All Data'!C3460</f>
        <v>0</v>
      </c>
      <c r="V3460" s="40">
        <f>+D3460*'Copy Co'!$B$19</f>
        <v>0</v>
      </c>
      <c r="W3460" s="40">
        <f>+E3460*'Copy Co'!$B$20</f>
        <v>0</v>
      </c>
      <c r="X3460" s="40">
        <f>+F3460*'Copy Co'!$B$21</f>
        <v>0</v>
      </c>
      <c r="Y3460" s="40">
        <f>+G3460*'Copy Co'!$B$22</f>
        <v>38609.673985514732</v>
      </c>
      <c r="Z3460" s="40">
        <f>+H3460*'Copy Co'!$B$23</f>
        <v>0</v>
      </c>
      <c r="AA3460" s="40">
        <f>+I3460*'Copy Co'!$B$24</f>
        <v>0</v>
      </c>
      <c r="AB3460" s="40">
        <f>+J3460*'Copy Co'!$B$25</f>
        <v>7410.0859640526432</v>
      </c>
      <c r="AC3460" s="40">
        <f>+K3460*'Copy Co'!$B$26</f>
        <v>5051.2697536482146</v>
      </c>
      <c r="AD3460" s="40">
        <f>+L3460*'Copy Co'!$B$27</f>
        <v>0</v>
      </c>
      <c r="AE3460" s="40">
        <f>+M3460*'Copy Co'!$B$28</f>
        <v>0</v>
      </c>
      <c r="AF3460" s="40">
        <f t="shared" si="418"/>
        <v>102470.63238814518</v>
      </c>
      <c r="AG3460" s="25">
        <f t="shared" si="419"/>
        <v>2638.6323881451826</v>
      </c>
      <c r="AH3460" s="56">
        <f t="shared" si="420"/>
        <v>41443</v>
      </c>
      <c r="AL3460" s="56"/>
      <c r="BF3460" s="2">
        <v>42254</v>
      </c>
      <c r="BG3460" s="3">
        <v>0.20833333333332901</v>
      </c>
      <c r="BH3460">
        <v>12</v>
      </c>
      <c r="BI3460">
        <v>6</v>
      </c>
    </row>
    <row r="3461" spans="1:61" x14ac:dyDescent="0.25">
      <c r="A3461" s="2">
        <v>41444</v>
      </c>
      <c r="B3461" s="7">
        <v>104957</v>
      </c>
      <c r="C3461" s="3">
        <v>0</v>
      </c>
      <c r="D3461" s="7">
        <f t="shared" ref="D3461:D3524" si="421">+C3461^2</f>
        <v>0</v>
      </c>
      <c r="E3461" s="7">
        <f t="shared" ref="E3461:E3524" si="422">+C3461^3</f>
        <v>0</v>
      </c>
      <c r="F3461" s="7">
        <f t="shared" ref="F3461:F3524" si="423">+C3461^4</f>
        <v>0</v>
      </c>
      <c r="G3461" s="11">
        <v>99832</v>
      </c>
      <c r="H3461">
        <v>0</v>
      </c>
      <c r="I3461">
        <v>0</v>
      </c>
      <c r="J3461">
        <v>23</v>
      </c>
      <c r="K3461" s="3">
        <v>11.0416666666667</v>
      </c>
      <c r="L3461" s="3">
        <f t="shared" ref="L3461:L3524" si="424">+C3461*K3461</f>
        <v>0</v>
      </c>
      <c r="M3461" s="5">
        <v>0</v>
      </c>
      <c r="R3461">
        <v>2013</v>
      </c>
      <c r="S3461" s="1" t="s">
        <v>7</v>
      </c>
      <c r="T3461" s="40">
        <f>+'Copy Co'!$B$17</f>
        <v>51399.602684929596</v>
      </c>
      <c r="U3461">
        <f>+'Copy Co'!$B$18*'All Data'!C3461</f>
        <v>0</v>
      </c>
      <c r="V3461" s="40">
        <f>+D3461*'Copy Co'!$B$19</f>
        <v>0</v>
      </c>
      <c r="W3461" s="40">
        <f>+E3461*'Copy Co'!$B$20</f>
        <v>0</v>
      </c>
      <c r="X3461" s="40">
        <f>+F3461*'Copy Co'!$B$21</f>
        <v>0</v>
      </c>
      <c r="Y3461" s="40">
        <f>+G3461*'Copy Co'!$B$22</f>
        <v>41548.339171960062</v>
      </c>
      <c r="Z3461" s="40">
        <f>+H3461*'Copy Co'!$B$23</f>
        <v>0</v>
      </c>
      <c r="AA3461" s="40">
        <f>+I3461*'Copy Co'!$B$24</f>
        <v>0</v>
      </c>
      <c r="AB3461" s="40">
        <f>+J3461*'Copy Co'!$B$25</f>
        <v>7746.9080533277638</v>
      </c>
      <c r="AC3461" s="40">
        <f>+K3461*'Copy Co'!$B$26</f>
        <v>3458.8798054697177</v>
      </c>
      <c r="AD3461" s="40">
        <f>+L3461*'Copy Co'!$B$27</f>
        <v>0</v>
      </c>
      <c r="AE3461" s="40">
        <f>+M3461*'Copy Co'!$B$28</f>
        <v>0</v>
      </c>
      <c r="AF3461" s="40">
        <f t="shared" ref="AF3461:AF3524" si="425">SUM(T3461:AE3461)</f>
        <v>104153.72971568714</v>
      </c>
      <c r="AG3461" s="25">
        <f t="shared" ref="AG3461:AG3524" si="426">+AF3461-B3461</f>
        <v>-803.27028431286453</v>
      </c>
      <c r="AH3461" s="56">
        <f t="shared" ref="AH3461:AH3524" si="427">+A3461</f>
        <v>41444</v>
      </c>
      <c r="AL3461" s="56"/>
      <c r="BF3461" s="2">
        <v>40041</v>
      </c>
      <c r="BG3461" s="3">
        <v>0.125</v>
      </c>
      <c r="BH3461">
        <v>16</v>
      </c>
      <c r="BI3461">
        <v>6.9583333333333304</v>
      </c>
    </row>
    <row r="3462" spans="1:61" x14ac:dyDescent="0.25">
      <c r="A3462" s="2">
        <v>41445</v>
      </c>
      <c r="B3462" s="7">
        <v>108232</v>
      </c>
      <c r="C3462" s="3">
        <v>0</v>
      </c>
      <c r="D3462" s="7">
        <f t="shared" si="421"/>
        <v>0</v>
      </c>
      <c r="E3462" s="7">
        <f t="shared" si="422"/>
        <v>0</v>
      </c>
      <c r="F3462" s="7">
        <f t="shared" si="423"/>
        <v>0</v>
      </c>
      <c r="G3462" s="11">
        <v>104957</v>
      </c>
      <c r="H3462">
        <v>0</v>
      </c>
      <c r="I3462">
        <v>0</v>
      </c>
      <c r="J3462">
        <v>12</v>
      </c>
      <c r="K3462" s="3">
        <v>6.1666666666666696</v>
      </c>
      <c r="L3462" s="3">
        <f t="shared" si="424"/>
        <v>0</v>
      </c>
      <c r="M3462" s="5">
        <v>0</v>
      </c>
      <c r="R3462">
        <v>2013</v>
      </c>
      <c r="S3462" s="1" t="s">
        <v>1</v>
      </c>
      <c r="T3462" s="40">
        <f>+'Copy Co'!$B$17</f>
        <v>51399.602684929596</v>
      </c>
      <c r="U3462">
        <f>+'Copy Co'!$B$18*'All Data'!C3462</f>
        <v>0</v>
      </c>
      <c r="V3462" s="40">
        <f>+D3462*'Copy Co'!$B$19</f>
        <v>0</v>
      </c>
      <c r="W3462" s="40">
        <f>+E3462*'Copy Co'!$B$20</f>
        <v>0</v>
      </c>
      <c r="X3462" s="40">
        <f>+F3462*'Copy Co'!$B$21</f>
        <v>0</v>
      </c>
      <c r="Y3462" s="40">
        <f>+G3462*'Copy Co'!$B$22</f>
        <v>43681.274886523475</v>
      </c>
      <c r="Z3462" s="40">
        <f>+H3462*'Copy Co'!$B$23</f>
        <v>0</v>
      </c>
      <c r="AA3462" s="40">
        <f>+I3462*'Copy Co'!$B$24</f>
        <v>0</v>
      </c>
      <c r="AB3462" s="40">
        <f>+J3462*'Copy Co'!$B$25</f>
        <v>4041.8650713014422</v>
      </c>
      <c r="AC3462" s="40">
        <f>+K3462*'Copy Co'!$B$26</f>
        <v>1931.7517404132714</v>
      </c>
      <c r="AD3462" s="40">
        <f>+L3462*'Copy Co'!$B$27</f>
        <v>0</v>
      </c>
      <c r="AE3462" s="40">
        <f>+M3462*'Copy Co'!$B$28</f>
        <v>0</v>
      </c>
      <c r="AF3462" s="40">
        <f t="shared" si="425"/>
        <v>101054.49438316778</v>
      </c>
      <c r="AG3462" s="25">
        <f t="shared" si="426"/>
        <v>-7177.5056168322189</v>
      </c>
      <c r="AH3462" s="56">
        <f t="shared" si="427"/>
        <v>41445</v>
      </c>
      <c r="AL3462" s="56"/>
      <c r="BF3462" s="2">
        <v>40413</v>
      </c>
      <c r="BG3462" s="3">
        <v>0.125</v>
      </c>
      <c r="BH3462">
        <v>14</v>
      </c>
      <c r="BI3462">
        <v>6.3333333333333304</v>
      </c>
    </row>
    <row r="3463" spans="1:61" x14ac:dyDescent="0.25">
      <c r="A3463" s="2">
        <v>41446</v>
      </c>
      <c r="B3463" s="7">
        <v>94295</v>
      </c>
      <c r="C3463" s="3">
        <v>0</v>
      </c>
      <c r="D3463" s="7">
        <f t="shared" si="421"/>
        <v>0</v>
      </c>
      <c r="E3463" s="7">
        <f t="shared" si="422"/>
        <v>0</v>
      </c>
      <c r="F3463" s="7">
        <f t="shared" si="423"/>
        <v>0</v>
      </c>
      <c r="G3463" s="11">
        <v>108232</v>
      </c>
      <c r="H3463">
        <v>1</v>
      </c>
      <c r="I3463">
        <v>0</v>
      </c>
      <c r="J3463">
        <v>14</v>
      </c>
      <c r="K3463" s="3">
        <v>8.0416666666666696</v>
      </c>
      <c r="L3463" s="3">
        <f t="shared" si="424"/>
        <v>0</v>
      </c>
      <c r="M3463" s="5">
        <v>0</v>
      </c>
      <c r="R3463">
        <v>2013</v>
      </c>
      <c r="S3463" s="1" t="s">
        <v>2</v>
      </c>
      <c r="T3463" s="40">
        <f>+'Copy Co'!$B$17</f>
        <v>51399.602684929596</v>
      </c>
      <c r="U3463">
        <f>+'Copy Co'!$B$18*'All Data'!C3463</f>
        <v>0</v>
      </c>
      <c r="V3463" s="40">
        <f>+D3463*'Copy Co'!$B$19</f>
        <v>0</v>
      </c>
      <c r="W3463" s="40">
        <f>+E3463*'Copy Co'!$B$20</f>
        <v>0</v>
      </c>
      <c r="X3463" s="40">
        <f>+F3463*'Copy Co'!$B$21</f>
        <v>0</v>
      </c>
      <c r="Y3463" s="40">
        <f>+G3463*'Copy Co'!$B$22</f>
        <v>45044.272830951813</v>
      </c>
      <c r="Z3463" s="40">
        <f>+H3463*'Copy Co'!$B$23</f>
        <v>-10610.780657764437</v>
      </c>
      <c r="AA3463" s="40">
        <f>+I3463*'Copy Co'!$B$24</f>
        <v>0</v>
      </c>
      <c r="AB3463" s="40">
        <f>+J3463*'Copy Co'!$B$25</f>
        <v>4715.5092498516824</v>
      </c>
      <c r="AC3463" s="40">
        <f>+K3463*'Copy Co'!$B$26</f>
        <v>2519.1086885119012</v>
      </c>
      <c r="AD3463" s="40">
        <f>+L3463*'Copy Co'!$B$27</f>
        <v>0</v>
      </c>
      <c r="AE3463" s="40">
        <f>+M3463*'Copy Co'!$B$28</f>
        <v>0</v>
      </c>
      <c r="AF3463" s="40">
        <f t="shared" si="425"/>
        <v>93067.712796480555</v>
      </c>
      <c r="AG3463" s="25">
        <f t="shared" si="426"/>
        <v>-1227.287203519445</v>
      </c>
      <c r="AH3463" s="56">
        <f t="shared" si="427"/>
        <v>41446</v>
      </c>
      <c r="AL3463" s="56"/>
      <c r="BF3463" s="2">
        <v>38155</v>
      </c>
      <c r="BG3463" s="3">
        <v>8.3333333333328596E-2</v>
      </c>
      <c r="BH3463">
        <v>21</v>
      </c>
      <c r="BI3463">
        <v>9.75</v>
      </c>
    </row>
    <row r="3464" spans="1:61" x14ac:dyDescent="0.25">
      <c r="A3464" s="2">
        <v>41447</v>
      </c>
      <c r="B3464" s="7">
        <v>92155</v>
      </c>
      <c r="C3464" s="3">
        <v>0</v>
      </c>
      <c r="D3464" s="7">
        <f t="shared" si="421"/>
        <v>0</v>
      </c>
      <c r="E3464" s="7">
        <f t="shared" si="422"/>
        <v>0</v>
      </c>
      <c r="F3464" s="7">
        <f t="shared" si="423"/>
        <v>0</v>
      </c>
      <c r="G3464" s="11">
        <v>94295</v>
      </c>
      <c r="H3464">
        <v>0</v>
      </c>
      <c r="I3464">
        <v>1</v>
      </c>
      <c r="J3464">
        <v>13</v>
      </c>
      <c r="K3464" s="3">
        <v>5.2083333333333304</v>
      </c>
      <c r="L3464" s="3">
        <f t="shared" si="424"/>
        <v>0</v>
      </c>
      <c r="M3464" s="5">
        <v>0</v>
      </c>
      <c r="R3464">
        <v>2013</v>
      </c>
      <c r="S3464" s="1" t="s">
        <v>3</v>
      </c>
      <c r="T3464" s="40">
        <f>+'Copy Co'!$B$17</f>
        <v>51399.602684929596</v>
      </c>
      <c r="U3464">
        <f>+'Copy Co'!$B$18*'All Data'!C3464</f>
        <v>0</v>
      </c>
      <c r="V3464" s="40">
        <f>+D3464*'Copy Co'!$B$19</f>
        <v>0</v>
      </c>
      <c r="W3464" s="40">
        <f>+E3464*'Copy Co'!$B$20</f>
        <v>0</v>
      </c>
      <c r="X3464" s="40">
        <f>+F3464*'Copy Co'!$B$21</f>
        <v>0</v>
      </c>
      <c r="Y3464" s="40">
        <f>+G3464*'Copy Co'!$B$22</f>
        <v>39243.936235074667</v>
      </c>
      <c r="Z3464" s="40">
        <f>+H3464*'Copy Co'!$B$23</f>
        <v>0</v>
      </c>
      <c r="AA3464" s="40">
        <f>+I3464*'Copy Co'!$B$24</f>
        <v>-10704.382616627605</v>
      </c>
      <c r="AB3464" s="40">
        <f>+J3464*'Copy Co'!$B$25</f>
        <v>4378.6871605765618</v>
      </c>
      <c r="AC3464" s="40">
        <f>+K3464*'Copy Co'!$B$26</f>
        <v>1631.5470780517478</v>
      </c>
      <c r="AD3464" s="40">
        <f>+L3464*'Copy Co'!$B$27</f>
        <v>0</v>
      </c>
      <c r="AE3464" s="40">
        <f>+M3464*'Copy Co'!$B$28</f>
        <v>0</v>
      </c>
      <c r="AF3464" s="40">
        <f t="shared" si="425"/>
        <v>85949.39054200497</v>
      </c>
      <c r="AG3464" s="25">
        <f t="shared" si="426"/>
        <v>-6205.6094579950295</v>
      </c>
      <c r="AH3464" s="56">
        <f t="shared" si="427"/>
        <v>41447</v>
      </c>
      <c r="AL3464" s="56"/>
      <c r="BF3464" s="2">
        <v>42502</v>
      </c>
      <c r="BG3464" s="3">
        <v>8.3333333333328596E-2</v>
      </c>
      <c r="BH3464">
        <v>12</v>
      </c>
      <c r="BI3464">
        <v>7.375</v>
      </c>
    </row>
    <row r="3465" spans="1:61" x14ac:dyDescent="0.25">
      <c r="A3465" s="2">
        <v>41448</v>
      </c>
      <c r="B3465" s="7">
        <v>87776</v>
      </c>
      <c r="C3465" s="3">
        <v>0</v>
      </c>
      <c r="D3465" s="7">
        <f t="shared" si="421"/>
        <v>0</v>
      </c>
      <c r="E3465" s="7">
        <f t="shared" si="422"/>
        <v>0</v>
      </c>
      <c r="F3465" s="7">
        <f t="shared" si="423"/>
        <v>0</v>
      </c>
      <c r="G3465" s="11">
        <v>92155</v>
      </c>
      <c r="H3465">
        <v>0</v>
      </c>
      <c r="I3465">
        <v>1</v>
      </c>
      <c r="J3465">
        <v>16</v>
      </c>
      <c r="K3465" s="3">
        <v>8.3333333333333304</v>
      </c>
      <c r="L3465" s="3">
        <f t="shared" si="424"/>
        <v>0</v>
      </c>
      <c r="M3465" s="5">
        <v>0</v>
      </c>
      <c r="R3465">
        <v>2013</v>
      </c>
      <c r="S3465" s="1" t="s">
        <v>4</v>
      </c>
      <c r="T3465" s="40">
        <f>+'Copy Co'!$B$17</f>
        <v>51399.602684929596</v>
      </c>
      <c r="U3465">
        <f>+'Copy Co'!$B$18*'All Data'!C3465</f>
        <v>0</v>
      </c>
      <c r="V3465" s="40">
        <f>+D3465*'Copy Co'!$B$19</f>
        <v>0</v>
      </c>
      <c r="W3465" s="40">
        <f>+E3465*'Copy Co'!$B$20</f>
        <v>0</v>
      </c>
      <c r="X3465" s="40">
        <f>+F3465*'Copy Co'!$B$21</f>
        <v>0</v>
      </c>
      <c r="Y3465" s="40">
        <f>+G3465*'Copy Co'!$B$22</f>
        <v>38353.305517188666</v>
      </c>
      <c r="Z3465" s="40">
        <f>+H3465*'Copy Co'!$B$23</f>
        <v>0</v>
      </c>
      <c r="AA3465" s="40">
        <f>+I3465*'Copy Co'!$B$24</f>
        <v>-10704.382616627605</v>
      </c>
      <c r="AB3465" s="40">
        <f>+J3465*'Copy Co'!$B$25</f>
        <v>5389.1534284019226</v>
      </c>
      <c r="AC3465" s="40">
        <f>+K3465*'Copy Co'!$B$26</f>
        <v>2610.4753248827969</v>
      </c>
      <c r="AD3465" s="40">
        <f>+L3465*'Copy Co'!$B$27</f>
        <v>0</v>
      </c>
      <c r="AE3465" s="40">
        <f>+M3465*'Copy Co'!$B$28</f>
        <v>0</v>
      </c>
      <c r="AF3465" s="40">
        <f t="shared" si="425"/>
        <v>87048.154338775377</v>
      </c>
      <c r="AG3465" s="25">
        <f t="shared" si="426"/>
        <v>-727.84566122462275</v>
      </c>
      <c r="AH3465" s="56">
        <f t="shared" si="427"/>
        <v>41448</v>
      </c>
      <c r="AL3465" s="56"/>
      <c r="BF3465" s="2">
        <v>42864</v>
      </c>
      <c r="BG3465" s="3">
        <v>8.3333333333328596E-2</v>
      </c>
      <c r="BH3465">
        <v>17</v>
      </c>
      <c r="BI3465">
        <v>7.5833333333333304</v>
      </c>
    </row>
    <row r="3466" spans="1:61" x14ac:dyDescent="0.25">
      <c r="A3466" s="2">
        <v>41449</v>
      </c>
      <c r="B3466" s="7">
        <v>104934</v>
      </c>
      <c r="C3466" s="3">
        <v>0</v>
      </c>
      <c r="D3466" s="7">
        <f t="shared" si="421"/>
        <v>0</v>
      </c>
      <c r="E3466" s="7">
        <f t="shared" si="422"/>
        <v>0</v>
      </c>
      <c r="F3466" s="7">
        <f t="shared" si="423"/>
        <v>0</v>
      </c>
      <c r="G3466" s="11">
        <v>87776</v>
      </c>
      <c r="H3466">
        <v>0</v>
      </c>
      <c r="I3466">
        <v>0</v>
      </c>
      <c r="J3466">
        <v>25</v>
      </c>
      <c r="K3466" s="3">
        <v>13.3333333333333</v>
      </c>
      <c r="L3466" s="3">
        <f t="shared" si="424"/>
        <v>0</v>
      </c>
      <c r="M3466" s="5">
        <v>0</v>
      </c>
      <c r="R3466">
        <v>2013</v>
      </c>
      <c r="S3466" s="1" t="s">
        <v>5</v>
      </c>
      <c r="T3466" s="40">
        <f>+'Copy Co'!$B$17</f>
        <v>51399.602684929596</v>
      </c>
      <c r="U3466">
        <f>+'Copy Co'!$B$18*'All Data'!C3466</f>
        <v>0</v>
      </c>
      <c r="V3466" s="40">
        <f>+D3466*'Copy Co'!$B$19</f>
        <v>0</v>
      </c>
      <c r="W3466" s="40">
        <f>+E3466*'Copy Co'!$B$20</f>
        <v>0</v>
      </c>
      <c r="X3466" s="40">
        <f>+F3466*'Copy Co'!$B$21</f>
        <v>0</v>
      </c>
      <c r="Y3466" s="40">
        <f>+G3466*'Copy Co'!$B$22</f>
        <v>36530.842006149993</v>
      </c>
      <c r="Z3466" s="40">
        <f>+H3466*'Copy Co'!$B$23</f>
        <v>0</v>
      </c>
      <c r="AA3466" s="40">
        <f>+I3466*'Copy Co'!$B$24</f>
        <v>0</v>
      </c>
      <c r="AB3466" s="40">
        <f>+J3466*'Copy Co'!$B$25</f>
        <v>8420.552231878004</v>
      </c>
      <c r="AC3466" s="40">
        <f>+K3466*'Copy Co'!$B$26</f>
        <v>4176.7605198124666</v>
      </c>
      <c r="AD3466" s="40">
        <f>+L3466*'Copy Co'!$B$27</f>
        <v>0</v>
      </c>
      <c r="AE3466" s="40">
        <f>+M3466*'Copy Co'!$B$28</f>
        <v>0</v>
      </c>
      <c r="AF3466" s="40">
        <f t="shared" si="425"/>
        <v>100527.75744277005</v>
      </c>
      <c r="AG3466" s="25">
        <f t="shared" si="426"/>
        <v>-4406.2425572299544</v>
      </c>
      <c r="AH3466" s="56">
        <f t="shared" si="427"/>
        <v>41449</v>
      </c>
      <c r="AL3466" s="56"/>
      <c r="BF3466" s="2">
        <v>39584</v>
      </c>
      <c r="BG3466" s="3">
        <v>4.1666666666671397E-2</v>
      </c>
      <c r="BH3466">
        <v>10</v>
      </c>
      <c r="BI3466">
        <v>5.5</v>
      </c>
    </row>
    <row r="3467" spans="1:61" x14ac:dyDescent="0.25">
      <c r="A3467" s="2">
        <v>41450</v>
      </c>
      <c r="B3467" s="7">
        <v>98202</v>
      </c>
      <c r="C3467" s="3">
        <v>0</v>
      </c>
      <c r="D3467" s="7">
        <f t="shared" si="421"/>
        <v>0</v>
      </c>
      <c r="E3467" s="7">
        <f t="shared" si="422"/>
        <v>0</v>
      </c>
      <c r="F3467" s="7">
        <f t="shared" si="423"/>
        <v>0</v>
      </c>
      <c r="G3467" s="11">
        <v>104934</v>
      </c>
      <c r="H3467">
        <v>0</v>
      </c>
      <c r="I3467">
        <v>0</v>
      </c>
      <c r="J3467">
        <v>12</v>
      </c>
      <c r="K3467" s="3">
        <v>5.75</v>
      </c>
      <c r="L3467" s="3">
        <f t="shared" si="424"/>
        <v>0</v>
      </c>
      <c r="M3467" s="5">
        <v>0</v>
      </c>
      <c r="R3467">
        <v>2013</v>
      </c>
      <c r="S3467" s="1" t="s">
        <v>6</v>
      </c>
      <c r="T3467" s="40">
        <f>+'Copy Co'!$B$17</f>
        <v>51399.602684929596</v>
      </c>
      <c r="U3467">
        <f>+'Copy Co'!$B$18*'All Data'!C3467</f>
        <v>0</v>
      </c>
      <c r="V3467" s="40">
        <f>+D3467*'Copy Co'!$B$19</f>
        <v>0</v>
      </c>
      <c r="W3467" s="40">
        <f>+E3467*'Copy Co'!$B$20</f>
        <v>0</v>
      </c>
      <c r="X3467" s="40">
        <f>+F3467*'Copy Co'!$B$21</f>
        <v>0</v>
      </c>
      <c r="Y3467" s="40">
        <f>+G3467*'Copy Co'!$B$22</f>
        <v>43671.702687219098</v>
      </c>
      <c r="Z3467" s="40">
        <f>+H3467*'Copy Co'!$B$23</f>
        <v>0</v>
      </c>
      <c r="AA3467" s="40">
        <f>+I3467*'Copy Co'!$B$24</f>
        <v>0</v>
      </c>
      <c r="AB3467" s="40">
        <f>+J3467*'Copy Co'!$B$25</f>
        <v>4041.8650713014422</v>
      </c>
      <c r="AC3467" s="40">
        <f>+K3467*'Copy Co'!$B$26</f>
        <v>1801.2279741691307</v>
      </c>
      <c r="AD3467" s="40">
        <f>+L3467*'Copy Co'!$B$27</f>
        <v>0</v>
      </c>
      <c r="AE3467" s="40">
        <f>+M3467*'Copy Co'!$B$28</f>
        <v>0</v>
      </c>
      <c r="AF3467" s="40">
        <f t="shared" si="425"/>
        <v>100914.39841761926</v>
      </c>
      <c r="AG3467" s="25">
        <f t="shared" si="426"/>
        <v>2712.3984176192607</v>
      </c>
      <c r="AH3467" s="56">
        <f t="shared" si="427"/>
        <v>41450</v>
      </c>
      <c r="AL3467" s="56"/>
      <c r="BF3467" s="2">
        <v>40700</v>
      </c>
      <c r="BG3467" s="3">
        <v>4.1666666666671397E-2</v>
      </c>
      <c r="BH3467">
        <v>30</v>
      </c>
      <c r="BI3467">
        <v>13</v>
      </c>
    </row>
    <row r="3468" spans="1:61" x14ac:dyDescent="0.25">
      <c r="A3468" s="2">
        <v>41451</v>
      </c>
      <c r="B3468" s="7">
        <v>92550</v>
      </c>
      <c r="C3468" s="3">
        <v>0</v>
      </c>
      <c r="D3468" s="7">
        <f t="shared" si="421"/>
        <v>0</v>
      </c>
      <c r="E3468" s="7">
        <f t="shared" si="422"/>
        <v>0</v>
      </c>
      <c r="F3468" s="7">
        <f t="shared" si="423"/>
        <v>0</v>
      </c>
      <c r="G3468" s="11">
        <v>98202</v>
      </c>
      <c r="H3468">
        <v>0</v>
      </c>
      <c r="I3468">
        <v>0</v>
      </c>
      <c r="J3468">
        <v>14</v>
      </c>
      <c r="K3468" s="3">
        <v>5.9166666666666696</v>
      </c>
      <c r="L3468" s="3">
        <f t="shared" si="424"/>
        <v>0</v>
      </c>
      <c r="M3468" s="5">
        <v>0</v>
      </c>
      <c r="R3468">
        <v>2013</v>
      </c>
      <c r="S3468" s="1" t="s">
        <v>7</v>
      </c>
      <c r="T3468" s="40">
        <f>+'Copy Co'!$B$17</f>
        <v>51399.602684929596</v>
      </c>
      <c r="U3468">
        <f>+'Copy Co'!$B$18*'All Data'!C3468</f>
        <v>0</v>
      </c>
      <c r="V3468" s="40">
        <f>+D3468*'Copy Co'!$B$19</f>
        <v>0</v>
      </c>
      <c r="W3468" s="40">
        <f>+E3468*'Copy Co'!$B$20</f>
        <v>0</v>
      </c>
      <c r="X3468" s="40">
        <f>+F3468*'Copy Co'!$B$21</f>
        <v>0</v>
      </c>
      <c r="Y3468" s="40">
        <f>+G3468*'Copy Co'!$B$22</f>
        <v>40869.961569084277</v>
      </c>
      <c r="Z3468" s="40">
        <f>+H3468*'Copy Co'!$B$23</f>
        <v>0</v>
      </c>
      <c r="AA3468" s="40">
        <f>+I3468*'Copy Co'!$B$24</f>
        <v>0</v>
      </c>
      <c r="AB3468" s="40">
        <f>+J3468*'Copy Co'!$B$25</f>
        <v>4715.5092498516824</v>
      </c>
      <c r="AC3468" s="40">
        <f>+K3468*'Copy Co'!$B$26</f>
        <v>1853.4374806667875</v>
      </c>
      <c r="AD3468" s="40">
        <f>+L3468*'Copy Co'!$B$27</f>
        <v>0</v>
      </c>
      <c r="AE3468" s="40">
        <f>+M3468*'Copy Co'!$B$28</f>
        <v>0</v>
      </c>
      <c r="AF3468" s="40">
        <f t="shared" si="425"/>
        <v>98838.51098453236</v>
      </c>
      <c r="AG3468" s="25">
        <f t="shared" si="426"/>
        <v>6288.5109845323605</v>
      </c>
      <c r="AH3468" s="56">
        <f t="shared" si="427"/>
        <v>41451</v>
      </c>
      <c r="AL3468" s="56"/>
      <c r="BF3468" s="2">
        <v>40707</v>
      </c>
      <c r="BG3468" s="3">
        <v>4.1666666666671397E-2</v>
      </c>
      <c r="BH3468">
        <v>16</v>
      </c>
      <c r="BI3468">
        <v>6.0416666666666696</v>
      </c>
    </row>
    <row r="3469" spans="1:61" x14ac:dyDescent="0.25">
      <c r="A3469" s="2">
        <v>41452</v>
      </c>
      <c r="B3469" s="7">
        <v>89000</v>
      </c>
      <c r="C3469" s="3">
        <v>0</v>
      </c>
      <c r="D3469" s="7">
        <f t="shared" si="421"/>
        <v>0</v>
      </c>
      <c r="E3469" s="7">
        <f t="shared" si="422"/>
        <v>0</v>
      </c>
      <c r="F3469" s="7">
        <f t="shared" si="423"/>
        <v>0</v>
      </c>
      <c r="G3469" s="11">
        <v>92550</v>
      </c>
      <c r="H3469">
        <v>0</v>
      </c>
      <c r="I3469">
        <v>0</v>
      </c>
      <c r="J3469">
        <v>12</v>
      </c>
      <c r="K3469" s="3">
        <v>5.125</v>
      </c>
      <c r="L3469" s="3">
        <f t="shared" si="424"/>
        <v>0</v>
      </c>
      <c r="M3469" s="5">
        <v>0</v>
      </c>
      <c r="R3469">
        <v>2013</v>
      </c>
      <c r="S3469" s="1" t="s">
        <v>1</v>
      </c>
      <c r="T3469" s="40">
        <f>+'Copy Co'!$B$17</f>
        <v>51399.602684929596</v>
      </c>
      <c r="U3469">
        <f>+'Copy Co'!$B$18*'All Data'!C3469</f>
        <v>0</v>
      </c>
      <c r="V3469" s="40">
        <f>+D3469*'Copy Co'!$B$19</f>
        <v>0</v>
      </c>
      <c r="W3469" s="40">
        <f>+E3469*'Copy Co'!$B$20</f>
        <v>0</v>
      </c>
      <c r="X3469" s="40">
        <f>+F3469*'Copy Co'!$B$21</f>
        <v>0</v>
      </c>
      <c r="Y3469" s="40">
        <f>+G3469*'Copy Co'!$B$22</f>
        <v>38517.697635676974</v>
      </c>
      <c r="Z3469" s="40">
        <f>+H3469*'Copy Co'!$B$23</f>
        <v>0</v>
      </c>
      <c r="AA3469" s="40">
        <f>+I3469*'Copy Co'!$B$24</f>
        <v>0</v>
      </c>
      <c r="AB3469" s="40">
        <f>+J3469*'Copy Co'!$B$25</f>
        <v>4041.8650713014422</v>
      </c>
      <c r="AC3469" s="40">
        <f>+K3469*'Copy Co'!$B$26</f>
        <v>1605.4423248029209</v>
      </c>
      <c r="AD3469" s="40">
        <f>+L3469*'Copy Co'!$B$27</f>
        <v>0</v>
      </c>
      <c r="AE3469" s="40">
        <f>+M3469*'Copy Co'!$B$28</f>
        <v>0</v>
      </c>
      <c r="AF3469" s="40">
        <f t="shared" si="425"/>
        <v>95564.607716710918</v>
      </c>
      <c r="AG3469" s="25">
        <f t="shared" si="426"/>
        <v>6564.6077167109179</v>
      </c>
      <c r="AH3469" s="56">
        <f t="shared" si="427"/>
        <v>41452</v>
      </c>
      <c r="AL3469" s="56"/>
      <c r="BF3469" s="2">
        <v>38077</v>
      </c>
      <c r="BG3469" s="3">
        <v>0</v>
      </c>
      <c r="BH3469">
        <v>24</v>
      </c>
      <c r="BI3469">
        <v>17.1666666666667</v>
      </c>
    </row>
    <row r="3470" spans="1:61" x14ac:dyDescent="0.25">
      <c r="A3470" s="2">
        <v>41453</v>
      </c>
      <c r="B3470" s="7">
        <v>81867</v>
      </c>
      <c r="C3470" s="3">
        <v>0</v>
      </c>
      <c r="D3470" s="7">
        <f t="shared" si="421"/>
        <v>0</v>
      </c>
      <c r="E3470" s="7">
        <f t="shared" si="422"/>
        <v>0</v>
      </c>
      <c r="F3470" s="7">
        <f t="shared" si="423"/>
        <v>0</v>
      </c>
      <c r="G3470" s="11">
        <v>89000</v>
      </c>
      <c r="H3470">
        <v>1</v>
      </c>
      <c r="I3470">
        <v>0</v>
      </c>
      <c r="J3470">
        <v>13</v>
      </c>
      <c r="K3470" s="3">
        <v>6.3333333333333304</v>
      </c>
      <c r="L3470" s="3">
        <f t="shared" si="424"/>
        <v>0</v>
      </c>
      <c r="M3470" s="5">
        <v>0</v>
      </c>
      <c r="R3470">
        <v>2013</v>
      </c>
      <c r="S3470" s="1" t="s">
        <v>2</v>
      </c>
      <c r="T3470" s="40">
        <f>+'Copy Co'!$B$17</f>
        <v>51399.602684929596</v>
      </c>
      <c r="U3470">
        <f>+'Copy Co'!$B$18*'All Data'!C3470</f>
        <v>0</v>
      </c>
      <c r="V3470" s="40">
        <f>+D3470*'Copy Co'!$B$19</f>
        <v>0</v>
      </c>
      <c r="W3470" s="40">
        <f>+E3470*'Copy Co'!$B$20</f>
        <v>0</v>
      </c>
      <c r="X3470" s="40">
        <f>+F3470*'Copy Co'!$B$21</f>
        <v>0</v>
      </c>
      <c r="Y3470" s="40">
        <f>+G3470*'Copy Co'!$B$22</f>
        <v>37040.249482174506</v>
      </c>
      <c r="Z3470" s="40">
        <f>+H3470*'Copy Co'!$B$23</f>
        <v>-10610.780657764437</v>
      </c>
      <c r="AA3470" s="40">
        <f>+I3470*'Copy Co'!$B$24</f>
        <v>0</v>
      </c>
      <c r="AB3470" s="40">
        <f>+J3470*'Copy Co'!$B$25</f>
        <v>4378.6871605765618</v>
      </c>
      <c r="AC3470" s="40">
        <f>+K3470*'Copy Co'!$B$26</f>
        <v>1983.9612469109256</v>
      </c>
      <c r="AD3470" s="40">
        <f>+L3470*'Copy Co'!$B$27</f>
        <v>0</v>
      </c>
      <c r="AE3470" s="40">
        <f>+M3470*'Copy Co'!$B$28</f>
        <v>0</v>
      </c>
      <c r="AF3470" s="40">
        <f t="shared" si="425"/>
        <v>84191.719916827162</v>
      </c>
      <c r="AG3470" s="25">
        <f t="shared" si="426"/>
        <v>2324.7199168271618</v>
      </c>
      <c r="AH3470" s="56">
        <f t="shared" si="427"/>
        <v>41453</v>
      </c>
      <c r="AL3470" s="56"/>
      <c r="BF3470" s="2">
        <v>38104</v>
      </c>
      <c r="BG3470" s="3">
        <v>0</v>
      </c>
      <c r="BH3470">
        <v>16</v>
      </c>
      <c r="BI3470">
        <v>8.9166666666666696</v>
      </c>
    </row>
    <row r="3471" spans="1:61" x14ac:dyDescent="0.25">
      <c r="A3471" s="2">
        <v>41454</v>
      </c>
      <c r="B3471" s="7">
        <v>81483</v>
      </c>
      <c r="C3471" s="3">
        <v>0</v>
      </c>
      <c r="D3471" s="7">
        <f t="shared" si="421"/>
        <v>0</v>
      </c>
      <c r="E3471" s="7">
        <f t="shared" si="422"/>
        <v>0</v>
      </c>
      <c r="F3471" s="7">
        <f t="shared" si="423"/>
        <v>0</v>
      </c>
      <c r="G3471" s="11">
        <v>81867</v>
      </c>
      <c r="H3471">
        <v>0</v>
      </c>
      <c r="I3471">
        <v>1</v>
      </c>
      <c r="J3471">
        <v>18</v>
      </c>
      <c r="K3471" s="3">
        <v>6.9583333333333304</v>
      </c>
      <c r="L3471" s="3">
        <f t="shared" si="424"/>
        <v>0</v>
      </c>
      <c r="M3471" s="5">
        <v>0</v>
      </c>
      <c r="R3471">
        <v>2013</v>
      </c>
      <c r="S3471" s="1" t="s">
        <v>3</v>
      </c>
      <c r="T3471" s="40">
        <f>+'Copy Co'!$B$17</f>
        <v>51399.602684929596</v>
      </c>
      <c r="U3471">
        <f>+'Copy Co'!$B$18*'All Data'!C3471</f>
        <v>0</v>
      </c>
      <c r="V3471" s="40">
        <f>+D3471*'Copy Co'!$B$19</f>
        <v>0</v>
      </c>
      <c r="W3471" s="40">
        <f>+E3471*'Copy Co'!$B$20</f>
        <v>0</v>
      </c>
      <c r="X3471" s="40">
        <f>+F3471*'Copy Co'!$B$21</f>
        <v>0</v>
      </c>
      <c r="Y3471" s="40">
        <f>+G3471*'Copy Co'!$B$22</f>
        <v>34071.619150080674</v>
      </c>
      <c r="Z3471" s="40">
        <f>+H3471*'Copy Co'!$B$23</f>
        <v>0</v>
      </c>
      <c r="AA3471" s="40">
        <f>+I3471*'Copy Co'!$B$24</f>
        <v>-10704.382616627605</v>
      </c>
      <c r="AB3471" s="40">
        <f>+J3471*'Copy Co'!$B$25</f>
        <v>6062.7976069521628</v>
      </c>
      <c r="AC3471" s="40">
        <f>+K3471*'Copy Co'!$B$26</f>
        <v>2179.7468962771354</v>
      </c>
      <c r="AD3471" s="40">
        <f>+L3471*'Copy Co'!$B$27</f>
        <v>0</v>
      </c>
      <c r="AE3471" s="40">
        <f>+M3471*'Copy Co'!$B$28</f>
        <v>0</v>
      </c>
      <c r="AF3471" s="40">
        <f t="shared" si="425"/>
        <v>83009.383721611972</v>
      </c>
      <c r="AG3471" s="25">
        <f t="shared" si="426"/>
        <v>1526.3837216119719</v>
      </c>
      <c r="AH3471" s="56">
        <f t="shared" si="427"/>
        <v>41454</v>
      </c>
      <c r="AL3471" s="56"/>
      <c r="BF3471" s="2">
        <v>38110</v>
      </c>
      <c r="BG3471" s="3">
        <v>0</v>
      </c>
      <c r="BH3471">
        <v>15</v>
      </c>
      <c r="BI3471">
        <v>9.3333333333333304</v>
      </c>
    </row>
    <row r="3472" spans="1:61" x14ac:dyDescent="0.25">
      <c r="A3472" s="2">
        <v>41455</v>
      </c>
      <c r="B3472" s="7">
        <v>71935</v>
      </c>
      <c r="C3472" s="3">
        <v>0</v>
      </c>
      <c r="D3472" s="7">
        <f t="shared" si="421"/>
        <v>0</v>
      </c>
      <c r="E3472" s="7">
        <f t="shared" si="422"/>
        <v>0</v>
      </c>
      <c r="F3472" s="7">
        <f t="shared" si="423"/>
        <v>0</v>
      </c>
      <c r="G3472" s="11">
        <v>81483</v>
      </c>
      <c r="H3472">
        <v>0</v>
      </c>
      <c r="I3472">
        <v>1</v>
      </c>
      <c r="J3472">
        <v>13</v>
      </c>
      <c r="K3472" s="3">
        <v>6.4583333333333304</v>
      </c>
      <c r="L3472" s="3">
        <f t="shared" si="424"/>
        <v>0</v>
      </c>
      <c r="M3472" s="5">
        <v>0</v>
      </c>
      <c r="R3472">
        <v>2013</v>
      </c>
      <c r="S3472" s="1" t="s">
        <v>4</v>
      </c>
      <c r="T3472" s="40">
        <f>+'Copy Co'!$B$17</f>
        <v>51399.602684929596</v>
      </c>
      <c r="U3472">
        <f>+'Copy Co'!$B$18*'All Data'!C3472</f>
        <v>0</v>
      </c>
      <c r="V3472" s="40">
        <f>+D3472*'Copy Co'!$B$19</f>
        <v>0</v>
      </c>
      <c r="W3472" s="40">
        <f>+E3472*'Copy Co'!$B$20</f>
        <v>0</v>
      </c>
      <c r="X3472" s="40">
        <f>+F3472*'Copy Co'!$B$21</f>
        <v>0</v>
      </c>
      <c r="Y3472" s="40">
        <f>+G3472*'Copy Co'!$B$22</f>
        <v>33911.805039955339</v>
      </c>
      <c r="Z3472" s="40">
        <f>+H3472*'Copy Co'!$B$23</f>
        <v>0</v>
      </c>
      <c r="AA3472" s="40">
        <f>+I3472*'Copy Co'!$B$24</f>
        <v>-10704.382616627605</v>
      </c>
      <c r="AB3472" s="40">
        <f>+J3472*'Copy Co'!$B$25</f>
        <v>4378.6871605765618</v>
      </c>
      <c r="AC3472" s="40">
        <f>+K3472*'Copy Co'!$B$26</f>
        <v>2023.1183767841676</v>
      </c>
      <c r="AD3472" s="40">
        <f>+L3472*'Copy Co'!$B$27</f>
        <v>0</v>
      </c>
      <c r="AE3472" s="40">
        <f>+M3472*'Copy Co'!$B$28</f>
        <v>0</v>
      </c>
      <c r="AF3472" s="40">
        <f t="shared" si="425"/>
        <v>81008.830645618073</v>
      </c>
      <c r="AG3472" s="25">
        <f t="shared" si="426"/>
        <v>9073.8306456180726</v>
      </c>
      <c r="AH3472" s="56">
        <f t="shared" si="427"/>
        <v>41455</v>
      </c>
      <c r="AI3472" s="38">
        <f>SUM(AG3443:AG3472)</f>
        <v>-37261.957241000113</v>
      </c>
      <c r="AJ3472" s="38"/>
      <c r="AK3472" s="38"/>
      <c r="AL3472" s="56"/>
      <c r="AN3472" s="38"/>
      <c r="AO3472" s="38"/>
      <c r="AP3472" s="38"/>
      <c r="AQ3472" s="38"/>
      <c r="AR3472" s="38"/>
      <c r="AS3472" s="38"/>
      <c r="AT3472" s="38"/>
      <c r="AU3472" s="38"/>
      <c r="AV3472" s="38"/>
      <c r="AW3472" s="38"/>
      <c r="AX3472" s="38"/>
      <c r="AY3472" s="38"/>
      <c r="AZ3472" s="38"/>
      <c r="BA3472" s="38"/>
      <c r="BB3472" s="38"/>
      <c r="BC3472" s="38"/>
      <c r="BD3472" s="38"/>
      <c r="BE3472" s="38"/>
      <c r="BF3472" s="2">
        <v>38111</v>
      </c>
      <c r="BG3472" s="3">
        <v>0</v>
      </c>
      <c r="BH3472">
        <v>24</v>
      </c>
      <c r="BI3472">
        <v>10.125</v>
      </c>
    </row>
    <row r="3473" spans="1:61" x14ac:dyDescent="0.25">
      <c r="A3473" s="2">
        <v>41456</v>
      </c>
      <c r="B3473" s="7">
        <v>85680</v>
      </c>
      <c r="C3473" s="3">
        <v>0</v>
      </c>
      <c r="D3473" s="7">
        <f t="shared" si="421"/>
        <v>0</v>
      </c>
      <c r="E3473" s="7">
        <f t="shared" si="422"/>
        <v>0</v>
      </c>
      <c r="F3473" s="7">
        <f t="shared" si="423"/>
        <v>0</v>
      </c>
      <c r="G3473" s="11">
        <v>71935</v>
      </c>
      <c r="H3473">
        <v>0</v>
      </c>
      <c r="I3473">
        <v>0</v>
      </c>
      <c r="J3473">
        <v>13</v>
      </c>
      <c r="K3473" s="3">
        <v>6.125</v>
      </c>
      <c r="L3473" s="3">
        <f t="shared" si="424"/>
        <v>0</v>
      </c>
      <c r="M3473" s="5">
        <v>0</v>
      </c>
      <c r="R3473">
        <v>2013</v>
      </c>
      <c r="S3473" s="1" t="s">
        <v>5</v>
      </c>
      <c r="T3473" s="40">
        <f>+'Copy Co'!$B$17</f>
        <v>51399.602684929596</v>
      </c>
      <c r="U3473">
        <f>+'Copy Co'!$B$18*'All Data'!C3473</f>
        <v>0</v>
      </c>
      <c r="V3473" s="40">
        <f>+D3473*'Copy Co'!$B$19</f>
        <v>0</v>
      </c>
      <c r="W3473" s="40">
        <f>+E3473*'Copy Co'!$B$20</f>
        <v>0</v>
      </c>
      <c r="X3473" s="40">
        <f>+F3473*'Copy Co'!$B$21</f>
        <v>0</v>
      </c>
      <c r="Y3473" s="40">
        <f>+G3473*'Copy Co'!$B$22</f>
        <v>29938.093780901381</v>
      </c>
      <c r="Z3473" s="40">
        <f>+H3473*'Copy Co'!$B$23</f>
        <v>0</v>
      </c>
      <c r="AA3473" s="40">
        <f>+I3473*'Copy Co'!$B$24</f>
        <v>0</v>
      </c>
      <c r="AB3473" s="40">
        <f>+J3473*'Copy Co'!$B$25</f>
        <v>4378.6871605765618</v>
      </c>
      <c r="AC3473" s="40">
        <f>+K3473*'Copy Co'!$B$26</f>
        <v>1918.6993637888565</v>
      </c>
      <c r="AD3473" s="40">
        <f>+L3473*'Copy Co'!$B$27</f>
        <v>0</v>
      </c>
      <c r="AE3473" s="40">
        <f>+M3473*'Copy Co'!$B$28</f>
        <v>0</v>
      </c>
      <c r="AF3473" s="40">
        <f t="shared" si="425"/>
        <v>87635.082990196388</v>
      </c>
      <c r="AG3473" s="25">
        <f t="shared" si="426"/>
        <v>1955.082990196388</v>
      </c>
      <c r="AH3473" s="56">
        <f t="shared" si="427"/>
        <v>41456</v>
      </c>
      <c r="AL3473" s="56"/>
      <c r="BF3473" s="2">
        <v>38112</v>
      </c>
      <c r="BG3473" s="3">
        <v>0</v>
      </c>
      <c r="BH3473">
        <v>21</v>
      </c>
      <c r="BI3473">
        <v>12.125</v>
      </c>
    </row>
    <row r="3474" spans="1:61" x14ac:dyDescent="0.25">
      <c r="A3474" s="2">
        <v>41457</v>
      </c>
      <c r="B3474" s="7">
        <v>85679</v>
      </c>
      <c r="C3474" s="3">
        <v>0</v>
      </c>
      <c r="D3474" s="7">
        <f t="shared" si="421"/>
        <v>0</v>
      </c>
      <c r="E3474" s="7">
        <f t="shared" si="422"/>
        <v>0</v>
      </c>
      <c r="F3474" s="7">
        <f t="shared" si="423"/>
        <v>0</v>
      </c>
      <c r="G3474" s="11">
        <v>85680</v>
      </c>
      <c r="H3474">
        <v>0</v>
      </c>
      <c r="I3474">
        <v>0</v>
      </c>
      <c r="J3474">
        <v>15</v>
      </c>
      <c r="K3474" s="3">
        <v>6.75</v>
      </c>
      <c r="L3474" s="3">
        <f t="shared" si="424"/>
        <v>0</v>
      </c>
      <c r="M3474" s="5">
        <v>0</v>
      </c>
      <c r="R3474">
        <v>2013</v>
      </c>
      <c r="S3474" s="1" t="s">
        <v>6</v>
      </c>
      <c r="T3474" s="40">
        <f>+'Copy Co'!$B$17</f>
        <v>51399.602684929596</v>
      </c>
      <c r="U3474">
        <f>+'Copy Co'!$B$18*'All Data'!C3474</f>
        <v>0</v>
      </c>
      <c r="V3474" s="40">
        <f>+D3474*'Copy Co'!$B$19</f>
        <v>0</v>
      </c>
      <c r="W3474" s="40">
        <f>+E3474*'Copy Co'!$B$20</f>
        <v>0</v>
      </c>
      <c r="X3474" s="40">
        <f>+F3474*'Copy Co'!$B$21</f>
        <v>0</v>
      </c>
      <c r="Y3474" s="40">
        <f>+G3474*'Copy Co'!$B$22</f>
        <v>35658.52332171586</v>
      </c>
      <c r="Z3474" s="40">
        <f>+H3474*'Copy Co'!$B$23</f>
        <v>0</v>
      </c>
      <c r="AA3474" s="40">
        <f>+I3474*'Copy Co'!$B$24</f>
        <v>0</v>
      </c>
      <c r="AB3474" s="40">
        <f>+J3474*'Copy Co'!$B$25</f>
        <v>5052.331339126802</v>
      </c>
      <c r="AC3474" s="40">
        <f>+K3474*'Copy Co'!$B$26</f>
        <v>2114.4850131550666</v>
      </c>
      <c r="AD3474" s="40">
        <f>+L3474*'Copy Co'!$B$27</f>
        <v>0</v>
      </c>
      <c r="AE3474" s="40">
        <f>+M3474*'Copy Co'!$B$28</f>
        <v>0</v>
      </c>
      <c r="AF3474" s="40">
        <f t="shared" si="425"/>
        <v>94224.942358927321</v>
      </c>
      <c r="AG3474" s="25">
        <f t="shared" si="426"/>
        <v>8545.942358927321</v>
      </c>
      <c r="AH3474" s="56">
        <f t="shared" si="427"/>
        <v>41457</v>
      </c>
      <c r="AL3474" s="56"/>
      <c r="BF3474" s="2">
        <v>38113</v>
      </c>
      <c r="BG3474" s="3">
        <v>0</v>
      </c>
      <c r="BH3474">
        <v>25</v>
      </c>
      <c r="BI3474">
        <v>16.9166666666667</v>
      </c>
    </row>
    <row r="3475" spans="1:61" x14ac:dyDescent="0.25">
      <c r="A3475" s="2">
        <v>41458</v>
      </c>
      <c r="B3475" s="7">
        <v>85438</v>
      </c>
      <c r="C3475" s="3">
        <v>0</v>
      </c>
      <c r="D3475" s="7">
        <f t="shared" si="421"/>
        <v>0</v>
      </c>
      <c r="E3475" s="7">
        <f t="shared" si="422"/>
        <v>0</v>
      </c>
      <c r="F3475" s="7">
        <f t="shared" si="423"/>
        <v>0</v>
      </c>
      <c r="G3475" s="11">
        <v>85679</v>
      </c>
      <c r="H3475">
        <v>0</v>
      </c>
      <c r="I3475">
        <v>0</v>
      </c>
      <c r="J3475">
        <v>24</v>
      </c>
      <c r="K3475" s="3">
        <v>8.0833333333333304</v>
      </c>
      <c r="L3475" s="3">
        <f t="shared" si="424"/>
        <v>0</v>
      </c>
      <c r="M3475" s="5">
        <v>0</v>
      </c>
      <c r="R3475">
        <v>2013</v>
      </c>
      <c r="S3475" s="1" t="s">
        <v>7</v>
      </c>
      <c r="T3475" s="40">
        <f>+'Copy Co'!$B$17</f>
        <v>51399.602684929596</v>
      </c>
      <c r="U3475">
        <f>+'Copy Co'!$B$18*'All Data'!C3475</f>
        <v>0</v>
      </c>
      <c r="V3475" s="40">
        <f>+D3475*'Copy Co'!$B$19</f>
        <v>0</v>
      </c>
      <c r="W3475" s="40">
        <f>+E3475*'Copy Co'!$B$20</f>
        <v>0</v>
      </c>
      <c r="X3475" s="40">
        <f>+F3475*'Copy Co'!$B$21</f>
        <v>0</v>
      </c>
      <c r="Y3475" s="40">
        <f>+G3475*'Copy Co'!$B$22</f>
        <v>35658.107139137413</v>
      </c>
      <c r="Z3475" s="40">
        <f>+H3475*'Copy Co'!$B$23</f>
        <v>0</v>
      </c>
      <c r="AA3475" s="40">
        <f>+I3475*'Copy Co'!$B$24</f>
        <v>0</v>
      </c>
      <c r="AB3475" s="40">
        <f>+J3475*'Copy Co'!$B$25</f>
        <v>8083.7301426028844</v>
      </c>
      <c r="AC3475" s="40">
        <f>+K3475*'Copy Co'!$B$26</f>
        <v>2532.161065136313</v>
      </c>
      <c r="AD3475" s="40">
        <f>+L3475*'Copy Co'!$B$27</f>
        <v>0</v>
      </c>
      <c r="AE3475" s="40">
        <f>+M3475*'Copy Co'!$B$28</f>
        <v>0</v>
      </c>
      <c r="AF3475" s="40">
        <f t="shared" si="425"/>
        <v>97673.601031806218</v>
      </c>
      <c r="AG3475" s="25">
        <f t="shared" si="426"/>
        <v>12235.601031806218</v>
      </c>
      <c r="AH3475" s="56">
        <f t="shared" si="427"/>
        <v>41458</v>
      </c>
      <c r="AL3475" s="56"/>
      <c r="BF3475" s="2">
        <v>38114</v>
      </c>
      <c r="BG3475" s="3">
        <v>0</v>
      </c>
      <c r="BH3475">
        <v>22</v>
      </c>
      <c r="BI3475">
        <v>14.6666666666667</v>
      </c>
    </row>
    <row r="3476" spans="1:61" x14ac:dyDescent="0.25">
      <c r="A3476" s="2">
        <v>41459</v>
      </c>
      <c r="B3476" s="7">
        <v>69460</v>
      </c>
      <c r="C3476" s="3">
        <v>0</v>
      </c>
      <c r="D3476" s="7">
        <f t="shared" si="421"/>
        <v>0</v>
      </c>
      <c r="E3476" s="7">
        <f t="shared" si="422"/>
        <v>0</v>
      </c>
      <c r="F3476" s="7">
        <f t="shared" si="423"/>
        <v>0</v>
      </c>
      <c r="G3476" s="11">
        <v>85438</v>
      </c>
      <c r="H3476">
        <v>0</v>
      </c>
      <c r="I3476">
        <v>0</v>
      </c>
      <c r="J3476">
        <v>30</v>
      </c>
      <c r="K3476" s="3">
        <v>6.7083333333333304</v>
      </c>
      <c r="L3476" s="3">
        <f t="shared" si="424"/>
        <v>0</v>
      </c>
      <c r="M3476" s="5">
        <v>0</v>
      </c>
      <c r="R3476">
        <v>2013</v>
      </c>
      <c r="S3476" s="1" t="s">
        <v>1</v>
      </c>
      <c r="T3476" s="40">
        <f>+'Copy Co'!$B$17</f>
        <v>51399.602684929596</v>
      </c>
      <c r="U3476">
        <f>+'Copy Co'!$B$18*'All Data'!C3476</f>
        <v>0</v>
      </c>
      <c r="V3476" s="40">
        <f>+D3476*'Copy Co'!$B$19</f>
        <v>0</v>
      </c>
      <c r="W3476" s="40">
        <f>+E3476*'Copy Co'!$B$20</f>
        <v>0</v>
      </c>
      <c r="X3476" s="40">
        <f>+F3476*'Copy Co'!$B$21</f>
        <v>0</v>
      </c>
      <c r="Y3476" s="40">
        <f>+G3476*'Copy Co'!$B$22</f>
        <v>35557.807137730626</v>
      </c>
      <c r="Z3476" s="40">
        <f>+H3476*'Copy Co'!$B$23</f>
        <v>0</v>
      </c>
      <c r="AA3476" s="40">
        <f>+I3476*'Copy Co'!$B$24</f>
        <v>0</v>
      </c>
      <c r="AB3476" s="40">
        <f>+J3476*'Copy Co'!$B$25</f>
        <v>10104.662678253604</v>
      </c>
      <c r="AC3476" s="40">
        <f>+K3476*'Copy Co'!$B$26</f>
        <v>2101.4326365306515</v>
      </c>
      <c r="AD3476" s="40">
        <f>+L3476*'Copy Co'!$B$27</f>
        <v>0</v>
      </c>
      <c r="AE3476" s="40">
        <f>+M3476*'Copy Co'!$B$28</f>
        <v>0</v>
      </c>
      <c r="AF3476" s="40">
        <f t="shared" si="425"/>
        <v>99163.505137444474</v>
      </c>
      <c r="AG3476" s="25">
        <f t="shared" si="426"/>
        <v>29703.505137444474</v>
      </c>
      <c r="AH3476" s="56">
        <f t="shared" si="427"/>
        <v>41459</v>
      </c>
      <c r="AL3476" s="56"/>
      <c r="BF3476" s="2">
        <v>38115</v>
      </c>
      <c r="BG3476" s="3">
        <v>0</v>
      </c>
      <c r="BH3476">
        <v>17</v>
      </c>
      <c r="BI3476">
        <v>8</v>
      </c>
    </row>
    <row r="3477" spans="1:61" x14ac:dyDescent="0.25">
      <c r="A3477" s="2">
        <v>41460</v>
      </c>
      <c r="B3477" s="7">
        <v>74848</v>
      </c>
      <c r="C3477" s="3">
        <v>0</v>
      </c>
      <c r="D3477" s="7">
        <f t="shared" si="421"/>
        <v>0</v>
      </c>
      <c r="E3477" s="7">
        <f t="shared" si="422"/>
        <v>0</v>
      </c>
      <c r="F3477" s="7">
        <f t="shared" si="423"/>
        <v>0</v>
      </c>
      <c r="G3477" s="11">
        <v>69460</v>
      </c>
      <c r="H3477">
        <v>1</v>
      </c>
      <c r="I3477">
        <v>0</v>
      </c>
      <c r="J3477">
        <v>17</v>
      </c>
      <c r="K3477" s="3">
        <v>6.7916666666666696</v>
      </c>
      <c r="L3477" s="3">
        <f t="shared" si="424"/>
        <v>0</v>
      </c>
      <c r="M3477" s="5">
        <v>0</v>
      </c>
      <c r="R3477">
        <v>2013</v>
      </c>
      <c r="S3477" s="1" t="s">
        <v>2</v>
      </c>
      <c r="T3477" s="40">
        <f>+'Copy Co'!$B$17</f>
        <v>51399.602684929596</v>
      </c>
      <c r="U3477">
        <f>+'Copy Co'!$B$18*'All Data'!C3477</f>
        <v>0</v>
      </c>
      <c r="V3477" s="40">
        <f>+D3477*'Copy Co'!$B$19</f>
        <v>0</v>
      </c>
      <c r="W3477" s="40">
        <f>+E3477*'Copy Co'!$B$20</f>
        <v>0</v>
      </c>
      <c r="X3477" s="40">
        <f>+F3477*'Copy Co'!$B$21</f>
        <v>0</v>
      </c>
      <c r="Y3477" s="40">
        <f>+G3477*'Copy Co'!$B$22</f>
        <v>28908.041899234169</v>
      </c>
      <c r="Z3477" s="40">
        <f>+H3477*'Copy Co'!$B$23</f>
        <v>-10610.780657764437</v>
      </c>
      <c r="AA3477" s="40">
        <f>+I3477*'Copy Co'!$B$24</f>
        <v>0</v>
      </c>
      <c r="AB3477" s="40">
        <f>+J3477*'Copy Co'!$B$25</f>
        <v>5725.9755176770432</v>
      </c>
      <c r="AC3477" s="40">
        <f>+K3477*'Copy Co'!$B$26</f>
        <v>2127.5373897794811</v>
      </c>
      <c r="AD3477" s="40">
        <f>+L3477*'Copy Co'!$B$27</f>
        <v>0</v>
      </c>
      <c r="AE3477" s="40">
        <f>+M3477*'Copy Co'!$B$28</f>
        <v>0</v>
      </c>
      <c r="AF3477" s="40">
        <f t="shared" si="425"/>
        <v>77550.376833855844</v>
      </c>
      <c r="AG3477" s="25">
        <f t="shared" si="426"/>
        <v>2702.3768338558439</v>
      </c>
      <c r="AH3477" s="56">
        <f t="shared" si="427"/>
        <v>41460</v>
      </c>
      <c r="AL3477" s="56"/>
      <c r="BF3477" s="2">
        <v>38124</v>
      </c>
      <c r="BG3477" s="3">
        <v>0</v>
      </c>
      <c r="BH3477">
        <v>26</v>
      </c>
      <c r="BI3477">
        <v>11.3333333333333</v>
      </c>
    </row>
    <row r="3478" spans="1:61" x14ac:dyDescent="0.25">
      <c r="A3478" s="2">
        <v>41461</v>
      </c>
      <c r="B3478" s="7">
        <v>77582</v>
      </c>
      <c r="C3478" s="3">
        <v>0</v>
      </c>
      <c r="D3478" s="7">
        <f t="shared" si="421"/>
        <v>0</v>
      </c>
      <c r="E3478" s="7">
        <f t="shared" si="422"/>
        <v>0</v>
      </c>
      <c r="F3478" s="7">
        <f t="shared" si="423"/>
        <v>0</v>
      </c>
      <c r="G3478" s="11">
        <v>74848</v>
      </c>
      <c r="H3478">
        <v>0</v>
      </c>
      <c r="I3478">
        <v>1</v>
      </c>
      <c r="J3478">
        <v>25</v>
      </c>
      <c r="K3478" s="3">
        <v>13.4583333333333</v>
      </c>
      <c r="L3478" s="3">
        <f t="shared" si="424"/>
        <v>0</v>
      </c>
      <c r="M3478" s="5">
        <v>0</v>
      </c>
      <c r="R3478">
        <v>2013</v>
      </c>
      <c r="S3478" s="1" t="s">
        <v>3</v>
      </c>
      <c r="T3478" s="40">
        <f>+'Copy Co'!$B$17</f>
        <v>51399.602684929596</v>
      </c>
      <c r="U3478">
        <f>+'Copy Co'!$B$18*'All Data'!C3478</f>
        <v>0</v>
      </c>
      <c r="V3478" s="40">
        <f>+D3478*'Copy Co'!$B$19</f>
        <v>0</v>
      </c>
      <c r="W3478" s="40">
        <f>+E3478*'Copy Co'!$B$20</f>
        <v>0</v>
      </c>
      <c r="X3478" s="40">
        <f>+F3478*'Copy Co'!$B$21</f>
        <v>0</v>
      </c>
      <c r="Y3478" s="40">
        <f>+G3478*'Copy Co'!$B$22</f>
        <v>31150.433631930307</v>
      </c>
      <c r="Z3478" s="40">
        <f>+H3478*'Copy Co'!$B$23</f>
        <v>0</v>
      </c>
      <c r="AA3478" s="40">
        <f>+I3478*'Copy Co'!$B$24</f>
        <v>-10704.382616627605</v>
      </c>
      <c r="AB3478" s="40">
        <f>+J3478*'Copy Co'!$B$25</f>
        <v>8420.552231878004</v>
      </c>
      <c r="AC3478" s="40">
        <f>+K3478*'Copy Co'!$B$26</f>
        <v>4215.9176496857081</v>
      </c>
      <c r="AD3478" s="40">
        <f>+L3478*'Copy Co'!$B$27</f>
        <v>0</v>
      </c>
      <c r="AE3478" s="40">
        <f>+M3478*'Copy Co'!$B$28</f>
        <v>0</v>
      </c>
      <c r="AF3478" s="40">
        <f t="shared" si="425"/>
        <v>84482.123581796011</v>
      </c>
      <c r="AG3478" s="25">
        <f t="shared" si="426"/>
        <v>6900.1235817960114</v>
      </c>
      <c r="AH3478" s="56">
        <f t="shared" si="427"/>
        <v>41461</v>
      </c>
      <c r="AL3478" s="56"/>
      <c r="BF3478" s="2">
        <v>38139</v>
      </c>
      <c r="BG3478" s="3">
        <v>0</v>
      </c>
      <c r="BH3478">
        <v>10</v>
      </c>
      <c r="BI3478">
        <v>5.875</v>
      </c>
    </row>
    <row r="3479" spans="1:61" x14ac:dyDescent="0.25">
      <c r="A3479" s="2">
        <v>41462</v>
      </c>
      <c r="B3479" s="7">
        <v>76387</v>
      </c>
      <c r="C3479" s="3">
        <v>0</v>
      </c>
      <c r="D3479" s="7">
        <f t="shared" si="421"/>
        <v>0</v>
      </c>
      <c r="E3479" s="7">
        <f t="shared" si="422"/>
        <v>0</v>
      </c>
      <c r="F3479" s="7">
        <f t="shared" si="423"/>
        <v>0</v>
      </c>
      <c r="G3479" s="11">
        <v>77582</v>
      </c>
      <c r="H3479">
        <v>0</v>
      </c>
      <c r="I3479">
        <v>1</v>
      </c>
      <c r="J3479">
        <v>16</v>
      </c>
      <c r="K3479" s="3">
        <v>9.7083333333333304</v>
      </c>
      <c r="L3479" s="3">
        <f t="shared" si="424"/>
        <v>0</v>
      </c>
      <c r="M3479" s="5">
        <v>0</v>
      </c>
      <c r="R3479">
        <v>2013</v>
      </c>
      <c r="S3479" s="1" t="s">
        <v>4</v>
      </c>
      <c r="T3479" s="40">
        <f>+'Copy Co'!$B$17</f>
        <v>51399.602684929596</v>
      </c>
      <c r="U3479">
        <f>+'Copy Co'!$B$18*'All Data'!C3479</f>
        <v>0</v>
      </c>
      <c r="V3479" s="40">
        <f>+D3479*'Copy Co'!$B$19</f>
        <v>0</v>
      </c>
      <c r="W3479" s="40">
        <f>+E3479*'Copy Co'!$B$20</f>
        <v>0</v>
      </c>
      <c r="X3479" s="40">
        <f>+F3479*'Copy Co'!$B$21</f>
        <v>0</v>
      </c>
      <c r="Y3479" s="40">
        <f>+G3479*'Copy Co'!$B$22</f>
        <v>32288.276801416432</v>
      </c>
      <c r="Z3479" s="40">
        <f>+H3479*'Copy Co'!$B$23</f>
        <v>0</v>
      </c>
      <c r="AA3479" s="40">
        <f>+I3479*'Copy Co'!$B$24</f>
        <v>-10704.382616627605</v>
      </c>
      <c r="AB3479" s="40">
        <f>+J3479*'Copy Co'!$B$25</f>
        <v>5389.1534284019226</v>
      </c>
      <c r="AC3479" s="40">
        <f>+K3479*'Copy Co'!$B$26</f>
        <v>3041.2037534884589</v>
      </c>
      <c r="AD3479" s="40">
        <f>+L3479*'Copy Co'!$B$27</f>
        <v>0</v>
      </c>
      <c r="AE3479" s="40">
        <f>+M3479*'Copy Co'!$B$28</f>
        <v>0</v>
      </c>
      <c r="AF3479" s="40">
        <f t="shared" si="425"/>
        <v>81413.854051608811</v>
      </c>
      <c r="AG3479" s="25">
        <f t="shared" si="426"/>
        <v>5026.8540516088106</v>
      </c>
      <c r="AH3479" s="56">
        <f t="shared" si="427"/>
        <v>41462</v>
      </c>
      <c r="AL3479" s="56"/>
      <c r="BF3479" s="2">
        <v>38140</v>
      </c>
      <c r="BG3479" s="3">
        <v>0</v>
      </c>
      <c r="BH3479">
        <v>12</v>
      </c>
      <c r="BI3479">
        <v>5.5416666666666696</v>
      </c>
    </row>
    <row r="3480" spans="1:61" x14ac:dyDescent="0.25">
      <c r="A3480" s="2">
        <v>41463</v>
      </c>
      <c r="B3480" s="7">
        <v>84782</v>
      </c>
      <c r="C3480" s="3">
        <v>0</v>
      </c>
      <c r="D3480" s="7">
        <f t="shared" si="421"/>
        <v>0</v>
      </c>
      <c r="E3480" s="7">
        <f t="shared" si="422"/>
        <v>0</v>
      </c>
      <c r="F3480" s="7">
        <f t="shared" si="423"/>
        <v>0</v>
      </c>
      <c r="G3480" s="11">
        <v>76387</v>
      </c>
      <c r="H3480">
        <v>0</v>
      </c>
      <c r="I3480">
        <v>0</v>
      </c>
      <c r="J3480">
        <v>18</v>
      </c>
      <c r="K3480" s="3">
        <v>7.9583333333333304</v>
      </c>
      <c r="L3480" s="3">
        <f t="shared" si="424"/>
        <v>0</v>
      </c>
      <c r="M3480" s="5">
        <v>0</v>
      </c>
      <c r="R3480">
        <v>2013</v>
      </c>
      <c r="S3480" s="1" t="s">
        <v>5</v>
      </c>
      <c r="T3480" s="40">
        <f>+'Copy Co'!$B$17</f>
        <v>51399.602684929596</v>
      </c>
      <c r="U3480">
        <f>+'Copy Co'!$B$18*'All Data'!C3480</f>
        <v>0</v>
      </c>
      <c r="V3480" s="40">
        <f>+D3480*'Copy Co'!$B$19</f>
        <v>0</v>
      </c>
      <c r="W3480" s="40">
        <f>+E3480*'Copy Co'!$B$20</f>
        <v>0</v>
      </c>
      <c r="X3480" s="40">
        <f>+F3480*'Copy Co'!$B$21</f>
        <v>0</v>
      </c>
      <c r="Y3480" s="40">
        <f>+G3480*'Copy Co'!$B$22</f>
        <v>31790.93862016701</v>
      </c>
      <c r="Z3480" s="40">
        <f>+H3480*'Copy Co'!$B$23</f>
        <v>0</v>
      </c>
      <c r="AA3480" s="40">
        <f>+I3480*'Copy Co'!$B$24</f>
        <v>0</v>
      </c>
      <c r="AB3480" s="40">
        <f>+J3480*'Copy Co'!$B$25</f>
        <v>6062.7976069521628</v>
      </c>
      <c r="AC3480" s="40">
        <f>+K3480*'Copy Co'!$B$26</f>
        <v>2493.0039352630711</v>
      </c>
      <c r="AD3480" s="40">
        <f>+L3480*'Copy Co'!$B$27</f>
        <v>0</v>
      </c>
      <c r="AE3480" s="40">
        <f>+M3480*'Copy Co'!$B$28</f>
        <v>0</v>
      </c>
      <c r="AF3480" s="40">
        <f t="shared" si="425"/>
        <v>91746.34284731184</v>
      </c>
      <c r="AG3480" s="25">
        <f t="shared" si="426"/>
        <v>6964.3428473118402</v>
      </c>
      <c r="AH3480" s="56">
        <f t="shared" si="427"/>
        <v>41463</v>
      </c>
      <c r="AL3480" s="56"/>
      <c r="BF3480" s="2">
        <v>38141</v>
      </c>
      <c r="BG3480" s="3">
        <v>0</v>
      </c>
      <c r="BH3480">
        <v>18</v>
      </c>
      <c r="BI3480">
        <v>7.9166666666666696</v>
      </c>
    </row>
    <row r="3481" spans="1:61" x14ac:dyDescent="0.25">
      <c r="A3481" s="2">
        <v>41464</v>
      </c>
      <c r="B3481" s="7">
        <v>87030</v>
      </c>
      <c r="C3481" s="3">
        <v>0</v>
      </c>
      <c r="D3481" s="7">
        <f t="shared" si="421"/>
        <v>0</v>
      </c>
      <c r="E3481" s="7">
        <f t="shared" si="422"/>
        <v>0</v>
      </c>
      <c r="F3481" s="7">
        <f t="shared" si="423"/>
        <v>0</v>
      </c>
      <c r="G3481" s="11">
        <v>84782</v>
      </c>
      <c r="H3481">
        <v>0</v>
      </c>
      <c r="I3481">
        <v>0</v>
      </c>
      <c r="J3481">
        <v>12</v>
      </c>
      <c r="K3481" s="3">
        <v>6.9166666666666696</v>
      </c>
      <c r="L3481" s="3">
        <f t="shared" si="424"/>
        <v>0</v>
      </c>
      <c r="M3481" s="5">
        <v>0</v>
      </c>
      <c r="R3481">
        <v>2013</v>
      </c>
      <c r="S3481" s="1" t="s">
        <v>6</v>
      </c>
      <c r="T3481" s="40">
        <f>+'Copy Co'!$B$17</f>
        <v>51399.602684929596</v>
      </c>
      <c r="U3481">
        <f>+'Copy Co'!$B$18*'All Data'!C3481</f>
        <v>0</v>
      </c>
      <c r="V3481" s="40">
        <f>+D3481*'Copy Co'!$B$19</f>
        <v>0</v>
      </c>
      <c r="W3481" s="40">
        <f>+E3481*'Copy Co'!$B$20</f>
        <v>0</v>
      </c>
      <c r="X3481" s="40">
        <f>+F3481*'Copy Co'!$B$21</f>
        <v>0</v>
      </c>
      <c r="Y3481" s="40">
        <f>+G3481*'Copy Co'!$B$22</f>
        <v>35284.791366266509</v>
      </c>
      <c r="Z3481" s="40">
        <f>+H3481*'Copy Co'!$B$23</f>
        <v>0</v>
      </c>
      <c r="AA3481" s="40">
        <f>+I3481*'Copy Co'!$B$24</f>
        <v>0</v>
      </c>
      <c r="AB3481" s="40">
        <f>+J3481*'Copy Co'!$B$25</f>
        <v>4041.8650713014422</v>
      </c>
      <c r="AC3481" s="40">
        <f>+K3481*'Copy Co'!$B$26</f>
        <v>2166.6945196527231</v>
      </c>
      <c r="AD3481" s="40">
        <f>+L3481*'Copy Co'!$B$27</f>
        <v>0</v>
      </c>
      <c r="AE3481" s="40">
        <f>+M3481*'Copy Co'!$B$28</f>
        <v>0</v>
      </c>
      <c r="AF3481" s="40">
        <f t="shared" si="425"/>
        <v>92892.953642150271</v>
      </c>
      <c r="AG3481" s="25">
        <f t="shared" si="426"/>
        <v>5862.9536421502708</v>
      </c>
      <c r="AH3481" s="56">
        <f t="shared" si="427"/>
        <v>41464</v>
      </c>
      <c r="AL3481" s="56"/>
      <c r="BF3481" s="2">
        <v>38142</v>
      </c>
      <c r="BG3481" s="3">
        <v>0</v>
      </c>
      <c r="BH3481">
        <v>18</v>
      </c>
      <c r="BI3481">
        <v>7.5833333333333304</v>
      </c>
    </row>
    <row r="3482" spans="1:61" x14ac:dyDescent="0.25">
      <c r="A3482" s="2">
        <v>41465</v>
      </c>
      <c r="B3482" s="7">
        <v>85693</v>
      </c>
      <c r="C3482" s="3">
        <v>0</v>
      </c>
      <c r="D3482" s="7">
        <f t="shared" si="421"/>
        <v>0</v>
      </c>
      <c r="E3482" s="7">
        <f t="shared" si="422"/>
        <v>0</v>
      </c>
      <c r="F3482" s="7">
        <f t="shared" si="423"/>
        <v>0</v>
      </c>
      <c r="G3482" s="11">
        <v>87030</v>
      </c>
      <c r="H3482">
        <v>0</v>
      </c>
      <c r="I3482">
        <v>0</v>
      </c>
      <c r="J3482">
        <v>12</v>
      </c>
      <c r="K3482" s="3">
        <v>7.9166666666666696</v>
      </c>
      <c r="L3482" s="3">
        <f t="shared" si="424"/>
        <v>0</v>
      </c>
      <c r="M3482" s="5">
        <v>0</v>
      </c>
      <c r="R3482">
        <v>2013</v>
      </c>
      <c r="S3482" s="1" t="s">
        <v>7</v>
      </c>
      <c r="T3482" s="40">
        <f>+'Copy Co'!$B$17</f>
        <v>51399.602684929596</v>
      </c>
      <c r="U3482">
        <f>+'Copy Co'!$B$18*'All Data'!C3482</f>
        <v>0</v>
      </c>
      <c r="V3482" s="40">
        <f>+D3482*'Copy Co'!$B$19</f>
        <v>0</v>
      </c>
      <c r="W3482" s="40">
        <f>+E3482*'Copy Co'!$B$20</f>
        <v>0</v>
      </c>
      <c r="X3482" s="40">
        <f>+F3482*'Copy Co'!$B$21</f>
        <v>0</v>
      </c>
      <c r="Y3482" s="40">
        <f>+G3482*'Copy Co'!$B$22</f>
        <v>36220.369802625253</v>
      </c>
      <c r="Z3482" s="40">
        <f>+H3482*'Copy Co'!$B$23</f>
        <v>0</v>
      </c>
      <c r="AA3482" s="40">
        <f>+I3482*'Copy Co'!$B$24</f>
        <v>0</v>
      </c>
      <c r="AB3482" s="40">
        <f>+J3482*'Copy Co'!$B$25</f>
        <v>4041.8650713014422</v>
      </c>
      <c r="AC3482" s="40">
        <f>+K3482*'Copy Co'!$B$26</f>
        <v>2479.9515586386592</v>
      </c>
      <c r="AD3482" s="40">
        <f>+L3482*'Copy Co'!$B$27</f>
        <v>0</v>
      </c>
      <c r="AE3482" s="40">
        <f>+M3482*'Copy Co'!$B$28</f>
        <v>0</v>
      </c>
      <c r="AF3482" s="40">
        <f t="shared" si="425"/>
        <v>94141.789117494947</v>
      </c>
      <c r="AG3482" s="25">
        <f t="shared" si="426"/>
        <v>8448.7891174949473</v>
      </c>
      <c r="AH3482" s="56">
        <f t="shared" si="427"/>
        <v>41465</v>
      </c>
      <c r="AL3482" s="56"/>
      <c r="BF3482" s="2">
        <v>38143</v>
      </c>
      <c r="BG3482" s="3">
        <v>0</v>
      </c>
      <c r="BH3482">
        <v>14</v>
      </c>
      <c r="BI3482">
        <v>6.2083333333333304</v>
      </c>
    </row>
    <row r="3483" spans="1:61" x14ac:dyDescent="0.25">
      <c r="A3483" s="2">
        <v>41466</v>
      </c>
      <c r="B3483" s="7">
        <v>87681</v>
      </c>
      <c r="C3483" s="3">
        <v>0</v>
      </c>
      <c r="D3483" s="7">
        <f t="shared" si="421"/>
        <v>0</v>
      </c>
      <c r="E3483" s="7">
        <f t="shared" si="422"/>
        <v>0</v>
      </c>
      <c r="F3483" s="7">
        <f t="shared" si="423"/>
        <v>0</v>
      </c>
      <c r="G3483" s="11">
        <v>85693</v>
      </c>
      <c r="H3483">
        <v>0</v>
      </c>
      <c r="I3483">
        <v>0</v>
      </c>
      <c r="J3483">
        <v>25</v>
      </c>
      <c r="K3483" s="3">
        <v>7.0833333333333304</v>
      </c>
      <c r="L3483" s="3">
        <f t="shared" si="424"/>
        <v>0</v>
      </c>
      <c r="M3483" s="5">
        <v>0</v>
      </c>
      <c r="R3483">
        <v>2013</v>
      </c>
      <c r="S3483" s="1" t="s">
        <v>1</v>
      </c>
      <c r="T3483" s="40">
        <f>+'Copy Co'!$B$17</f>
        <v>51399.602684929596</v>
      </c>
      <c r="U3483">
        <f>+'Copy Co'!$B$18*'All Data'!C3483</f>
        <v>0</v>
      </c>
      <c r="V3483" s="40">
        <f>+D3483*'Copy Co'!$B$19</f>
        <v>0</v>
      </c>
      <c r="W3483" s="40">
        <f>+E3483*'Copy Co'!$B$20</f>
        <v>0</v>
      </c>
      <c r="X3483" s="40">
        <f>+F3483*'Copy Co'!$B$21</f>
        <v>0</v>
      </c>
      <c r="Y3483" s="40">
        <f>+G3483*'Copy Co'!$B$22</f>
        <v>35663.933695235726</v>
      </c>
      <c r="Z3483" s="40">
        <f>+H3483*'Copy Co'!$B$23</f>
        <v>0</v>
      </c>
      <c r="AA3483" s="40">
        <f>+I3483*'Copy Co'!$B$24</f>
        <v>0</v>
      </c>
      <c r="AB3483" s="40">
        <f>+J3483*'Copy Co'!$B$25</f>
        <v>8420.552231878004</v>
      </c>
      <c r="AC3483" s="40">
        <f>+K3483*'Copy Co'!$B$26</f>
        <v>2218.9040261503774</v>
      </c>
      <c r="AD3483" s="40">
        <f>+L3483*'Copy Co'!$B$27</f>
        <v>0</v>
      </c>
      <c r="AE3483" s="40">
        <f>+M3483*'Copy Co'!$B$28</f>
        <v>0</v>
      </c>
      <c r="AF3483" s="40">
        <f t="shared" si="425"/>
        <v>97702.992638193697</v>
      </c>
      <c r="AG3483" s="25">
        <f t="shared" si="426"/>
        <v>10021.992638193697</v>
      </c>
      <c r="AH3483" s="56">
        <f t="shared" si="427"/>
        <v>41466</v>
      </c>
      <c r="AL3483" s="56"/>
      <c r="BF3483" s="2">
        <v>38144</v>
      </c>
      <c r="BG3483" s="3">
        <v>0</v>
      </c>
      <c r="BH3483">
        <v>14</v>
      </c>
      <c r="BI3483">
        <v>6.8333333333333304</v>
      </c>
    </row>
    <row r="3484" spans="1:61" x14ac:dyDescent="0.25">
      <c r="A3484" s="2">
        <v>41467</v>
      </c>
      <c r="B3484" s="7">
        <v>81686</v>
      </c>
      <c r="C3484" s="3">
        <v>0</v>
      </c>
      <c r="D3484" s="7">
        <f t="shared" si="421"/>
        <v>0</v>
      </c>
      <c r="E3484" s="7">
        <f t="shared" si="422"/>
        <v>0</v>
      </c>
      <c r="F3484" s="7">
        <f t="shared" si="423"/>
        <v>0</v>
      </c>
      <c r="G3484" s="11">
        <v>87681</v>
      </c>
      <c r="H3484">
        <v>1</v>
      </c>
      <c r="I3484">
        <v>0</v>
      </c>
      <c r="J3484">
        <v>15</v>
      </c>
      <c r="K3484" s="3">
        <v>8.3333333333333304</v>
      </c>
      <c r="L3484" s="3">
        <f t="shared" si="424"/>
        <v>0</v>
      </c>
      <c r="M3484" s="5">
        <v>0</v>
      </c>
      <c r="R3484">
        <v>2013</v>
      </c>
      <c r="S3484" s="1" t="s">
        <v>2</v>
      </c>
      <c r="T3484" s="40">
        <f>+'Copy Co'!$B$17</f>
        <v>51399.602684929596</v>
      </c>
      <c r="U3484">
        <f>+'Copy Co'!$B$18*'All Data'!C3484</f>
        <v>0</v>
      </c>
      <c r="V3484" s="40">
        <f>+D3484*'Copy Co'!$B$19</f>
        <v>0</v>
      </c>
      <c r="W3484" s="40">
        <f>+E3484*'Copy Co'!$B$20</f>
        <v>0</v>
      </c>
      <c r="X3484" s="40">
        <f>+F3484*'Copy Co'!$B$21</f>
        <v>0</v>
      </c>
      <c r="Y3484" s="40">
        <f>+G3484*'Copy Co'!$B$22</f>
        <v>36491.304661197108</v>
      </c>
      <c r="Z3484" s="40">
        <f>+H3484*'Copy Co'!$B$23</f>
        <v>-10610.780657764437</v>
      </c>
      <c r="AA3484" s="40">
        <f>+I3484*'Copy Co'!$B$24</f>
        <v>0</v>
      </c>
      <c r="AB3484" s="40">
        <f>+J3484*'Copy Co'!$B$25</f>
        <v>5052.331339126802</v>
      </c>
      <c r="AC3484" s="40">
        <f>+K3484*'Copy Co'!$B$26</f>
        <v>2610.4753248827969</v>
      </c>
      <c r="AD3484" s="40">
        <f>+L3484*'Copy Co'!$B$27</f>
        <v>0</v>
      </c>
      <c r="AE3484" s="40">
        <f>+M3484*'Copy Co'!$B$28</f>
        <v>0</v>
      </c>
      <c r="AF3484" s="40">
        <f t="shared" si="425"/>
        <v>84942.933352371867</v>
      </c>
      <c r="AG3484" s="25">
        <f t="shared" si="426"/>
        <v>3256.9333523718669</v>
      </c>
      <c r="AH3484" s="56">
        <f t="shared" si="427"/>
        <v>41467</v>
      </c>
      <c r="AL3484" s="56"/>
      <c r="BF3484" s="2">
        <v>38145</v>
      </c>
      <c r="BG3484" s="3">
        <v>0</v>
      </c>
      <c r="BH3484">
        <v>25</v>
      </c>
      <c r="BI3484">
        <v>10.5833333333333</v>
      </c>
    </row>
    <row r="3485" spans="1:61" x14ac:dyDescent="0.25">
      <c r="A3485" s="2">
        <v>41468</v>
      </c>
      <c r="B3485" s="7">
        <v>79550</v>
      </c>
      <c r="C3485" s="3">
        <v>0</v>
      </c>
      <c r="D3485" s="7">
        <f t="shared" si="421"/>
        <v>0</v>
      </c>
      <c r="E3485" s="7">
        <f t="shared" si="422"/>
        <v>0</v>
      </c>
      <c r="F3485" s="7">
        <f t="shared" si="423"/>
        <v>0</v>
      </c>
      <c r="G3485" s="11">
        <v>81686</v>
      </c>
      <c r="H3485">
        <v>0</v>
      </c>
      <c r="I3485">
        <v>1</v>
      </c>
      <c r="J3485">
        <v>24</v>
      </c>
      <c r="K3485" s="3">
        <v>6.375</v>
      </c>
      <c r="L3485" s="3">
        <f t="shared" si="424"/>
        <v>0</v>
      </c>
      <c r="M3485" s="5">
        <v>0</v>
      </c>
      <c r="R3485">
        <v>2013</v>
      </c>
      <c r="S3485" s="1" t="s">
        <v>3</v>
      </c>
      <c r="T3485" s="40">
        <f>+'Copy Co'!$B$17</f>
        <v>51399.602684929596</v>
      </c>
      <c r="U3485">
        <f>+'Copy Co'!$B$18*'All Data'!C3485</f>
        <v>0</v>
      </c>
      <c r="V3485" s="40">
        <f>+D3485*'Copy Co'!$B$19</f>
        <v>0</v>
      </c>
      <c r="W3485" s="40">
        <f>+E3485*'Copy Co'!$B$20</f>
        <v>0</v>
      </c>
      <c r="X3485" s="40">
        <f>+F3485*'Copy Co'!$B$21</f>
        <v>0</v>
      </c>
      <c r="Y3485" s="40">
        <f>+G3485*'Copy Co'!$B$22</f>
        <v>33996.290103380976</v>
      </c>
      <c r="Z3485" s="40">
        <f>+H3485*'Copy Co'!$B$23</f>
        <v>0</v>
      </c>
      <c r="AA3485" s="40">
        <f>+I3485*'Copy Co'!$B$24</f>
        <v>-10704.382616627605</v>
      </c>
      <c r="AB3485" s="40">
        <f>+J3485*'Copy Co'!$B$25</f>
        <v>8083.7301426028844</v>
      </c>
      <c r="AC3485" s="40">
        <f>+K3485*'Copy Co'!$B$26</f>
        <v>1997.0136235353405</v>
      </c>
      <c r="AD3485" s="40">
        <f>+L3485*'Copy Co'!$B$27</f>
        <v>0</v>
      </c>
      <c r="AE3485" s="40">
        <f>+M3485*'Copy Co'!$B$28</f>
        <v>0</v>
      </c>
      <c r="AF3485" s="40">
        <f t="shared" si="425"/>
        <v>84772.25393782118</v>
      </c>
      <c r="AG3485" s="25">
        <f t="shared" si="426"/>
        <v>5222.2539378211804</v>
      </c>
      <c r="AH3485" s="56">
        <f t="shared" si="427"/>
        <v>41468</v>
      </c>
      <c r="AL3485" s="56"/>
      <c r="BF3485" s="2">
        <v>38146</v>
      </c>
      <c r="BG3485" s="3">
        <v>0</v>
      </c>
      <c r="BH3485">
        <v>20</v>
      </c>
      <c r="BI3485">
        <v>10.4166666666667</v>
      </c>
    </row>
    <row r="3486" spans="1:61" x14ac:dyDescent="0.25">
      <c r="A3486" s="2">
        <v>41469</v>
      </c>
      <c r="B3486" s="7">
        <v>71979</v>
      </c>
      <c r="C3486" s="3">
        <v>0</v>
      </c>
      <c r="D3486" s="7">
        <f t="shared" si="421"/>
        <v>0</v>
      </c>
      <c r="E3486" s="7">
        <f t="shared" si="422"/>
        <v>0</v>
      </c>
      <c r="F3486" s="7">
        <f t="shared" si="423"/>
        <v>0</v>
      </c>
      <c r="G3486" s="11">
        <v>79550</v>
      </c>
      <c r="H3486">
        <v>0</v>
      </c>
      <c r="I3486">
        <v>1</v>
      </c>
      <c r="J3486">
        <v>13</v>
      </c>
      <c r="K3486" s="3">
        <v>5.75</v>
      </c>
      <c r="L3486" s="3">
        <f t="shared" si="424"/>
        <v>0</v>
      </c>
      <c r="M3486" s="5">
        <v>0</v>
      </c>
      <c r="R3486">
        <v>2013</v>
      </c>
      <c r="S3486" s="1" t="s">
        <v>4</v>
      </c>
      <c r="T3486" s="40">
        <f>+'Copy Co'!$B$17</f>
        <v>51399.602684929596</v>
      </c>
      <c r="U3486">
        <f>+'Copy Co'!$B$18*'All Data'!C3486</f>
        <v>0</v>
      </c>
      <c r="V3486" s="40">
        <f>+D3486*'Copy Co'!$B$19</f>
        <v>0</v>
      </c>
      <c r="W3486" s="40">
        <f>+E3486*'Copy Co'!$B$20</f>
        <v>0</v>
      </c>
      <c r="X3486" s="40">
        <f>+F3486*'Copy Co'!$B$21</f>
        <v>0</v>
      </c>
      <c r="Y3486" s="40">
        <f>+G3486*'Copy Co'!$B$22</f>
        <v>33107.324115808784</v>
      </c>
      <c r="Z3486" s="40">
        <f>+H3486*'Copy Co'!$B$23</f>
        <v>0</v>
      </c>
      <c r="AA3486" s="40">
        <f>+I3486*'Copy Co'!$B$24</f>
        <v>-10704.382616627605</v>
      </c>
      <c r="AB3486" s="40">
        <f>+J3486*'Copy Co'!$B$25</f>
        <v>4378.6871605765618</v>
      </c>
      <c r="AC3486" s="40">
        <f>+K3486*'Copy Co'!$B$26</f>
        <v>1801.2279741691307</v>
      </c>
      <c r="AD3486" s="40">
        <f>+L3486*'Copy Co'!$B$27</f>
        <v>0</v>
      </c>
      <c r="AE3486" s="40">
        <f>+M3486*'Copy Co'!$B$28</f>
        <v>0</v>
      </c>
      <c r="AF3486" s="40">
        <f t="shared" si="425"/>
        <v>79982.459318856461</v>
      </c>
      <c r="AG3486" s="25">
        <f t="shared" si="426"/>
        <v>8003.4593188564613</v>
      </c>
      <c r="AH3486" s="56">
        <f t="shared" si="427"/>
        <v>41469</v>
      </c>
      <c r="AL3486" s="56"/>
      <c r="BF3486" s="2">
        <v>38147</v>
      </c>
      <c r="BG3486" s="3">
        <v>0</v>
      </c>
      <c r="BH3486">
        <v>26</v>
      </c>
      <c r="BI3486">
        <v>14.5</v>
      </c>
    </row>
    <row r="3487" spans="1:61" x14ac:dyDescent="0.25">
      <c r="A3487" s="2">
        <v>41470</v>
      </c>
      <c r="B3487" s="7">
        <v>84922</v>
      </c>
      <c r="C3487" s="3">
        <v>0</v>
      </c>
      <c r="D3487" s="7">
        <f t="shared" si="421"/>
        <v>0</v>
      </c>
      <c r="E3487" s="7">
        <f t="shared" si="422"/>
        <v>0</v>
      </c>
      <c r="F3487" s="7">
        <f t="shared" si="423"/>
        <v>0</v>
      </c>
      <c r="G3487" s="11">
        <v>71979</v>
      </c>
      <c r="H3487">
        <v>0</v>
      </c>
      <c r="I3487">
        <v>0</v>
      </c>
      <c r="J3487">
        <v>17</v>
      </c>
      <c r="K3487" s="3">
        <v>7.375</v>
      </c>
      <c r="L3487" s="3">
        <f t="shared" si="424"/>
        <v>0</v>
      </c>
      <c r="M3487" s="5">
        <v>0</v>
      </c>
      <c r="R3487">
        <v>2013</v>
      </c>
      <c r="S3487" s="1" t="s">
        <v>5</v>
      </c>
      <c r="T3487" s="40">
        <f>+'Copy Co'!$B$17</f>
        <v>51399.602684929596</v>
      </c>
      <c r="U3487">
        <f>+'Copy Co'!$B$18*'All Data'!C3487</f>
        <v>0</v>
      </c>
      <c r="V3487" s="40">
        <f>+D3487*'Copy Co'!$B$19</f>
        <v>0</v>
      </c>
      <c r="W3487" s="40">
        <f>+E3487*'Copy Co'!$B$20</f>
        <v>0</v>
      </c>
      <c r="X3487" s="40">
        <f>+F3487*'Copy Co'!$B$21</f>
        <v>0</v>
      </c>
      <c r="Y3487" s="40">
        <f>+G3487*'Copy Co'!$B$22</f>
        <v>29956.405814353246</v>
      </c>
      <c r="Z3487" s="40">
        <f>+H3487*'Copy Co'!$B$23</f>
        <v>0</v>
      </c>
      <c r="AA3487" s="40">
        <f>+I3487*'Copy Co'!$B$24</f>
        <v>0</v>
      </c>
      <c r="AB3487" s="40">
        <f>+J3487*'Copy Co'!$B$25</f>
        <v>5725.9755176770432</v>
      </c>
      <c r="AC3487" s="40">
        <f>+K3487*'Copy Co'!$B$26</f>
        <v>2310.2706625212763</v>
      </c>
      <c r="AD3487" s="40">
        <f>+L3487*'Copy Co'!$B$27</f>
        <v>0</v>
      </c>
      <c r="AE3487" s="40">
        <f>+M3487*'Copy Co'!$B$28</f>
        <v>0</v>
      </c>
      <c r="AF3487" s="40">
        <f t="shared" si="425"/>
        <v>89392.254679481164</v>
      </c>
      <c r="AG3487" s="25">
        <f t="shared" si="426"/>
        <v>4470.2546794811642</v>
      </c>
      <c r="AH3487" s="56">
        <f t="shared" si="427"/>
        <v>41470</v>
      </c>
      <c r="AL3487" s="56"/>
      <c r="BF3487" s="2">
        <v>38150</v>
      </c>
      <c r="BG3487" s="3">
        <v>0</v>
      </c>
      <c r="BH3487">
        <v>15</v>
      </c>
      <c r="BI3487">
        <v>7.4166666666666696</v>
      </c>
    </row>
    <row r="3488" spans="1:61" x14ac:dyDescent="0.25">
      <c r="A3488" s="2">
        <v>41471</v>
      </c>
      <c r="B3488" s="7">
        <v>84593</v>
      </c>
      <c r="C3488" s="3">
        <v>0</v>
      </c>
      <c r="D3488" s="7">
        <f t="shared" si="421"/>
        <v>0</v>
      </c>
      <c r="E3488" s="7">
        <f t="shared" si="422"/>
        <v>0</v>
      </c>
      <c r="F3488" s="7">
        <f t="shared" si="423"/>
        <v>0</v>
      </c>
      <c r="G3488" s="11">
        <v>84922</v>
      </c>
      <c r="H3488">
        <v>0</v>
      </c>
      <c r="I3488">
        <v>0</v>
      </c>
      <c r="J3488">
        <v>22</v>
      </c>
      <c r="K3488" s="3">
        <v>10.0416666666667</v>
      </c>
      <c r="L3488" s="3">
        <f t="shared" si="424"/>
        <v>0</v>
      </c>
      <c r="M3488" s="5">
        <v>0</v>
      </c>
      <c r="R3488">
        <v>2013</v>
      </c>
      <c r="S3488" s="1" t="s">
        <v>6</v>
      </c>
      <c r="T3488" s="40">
        <f>+'Copy Co'!$B$17</f>
        <v>51399.602684929596</v>
      </c>
      <c r="U3488">
        <f>+'Copy Co'!$B$18*'All Data'!C3488</f>
        <v>0</v>
      </c>
      <c r="V3488" s="40">
        <f>+D3488*'Copy Co'!$B$19</f>
        <v>0</v>
      </c>
      <c r="W3488" s="40">
        <f>+E3488*'Copy Co'!$B$20</f>
        <v>0</v>
      </c>
      <c r="X3488" s="40">
        <f>+F3488*'Copy Co'!$B$21</f>
        <v>0</v>
      </c>
      <c r="Y3488" s="40">
        <f>+G3488*'Copy Co'!$B$22</f>
        <v>35343.056927249701</v>
      </c>
      <c r="Z3488" s="40">
        <f>+H3488*'Copy Co'!$B$23</f>
        <v>0</v>
      </c>
      <c r="AA3488" s="40">
        <f>+I3488*'Copy Co'!$B$24</f>
        <v>0</v>
      </c>
      <c r="AB3488" s="40">
        <f>+J3488*'Copy Co'!$B$25</f>
        <v>7410.0859640526432</v>
      </c>
      <c r="AC3488" s="40">
        <f>+K3488*'Copy Co'!$B$26</f>
        <v>3145.622766483782</v>
      </c>
      <c r="AD3488" s="40">
        <f>+L3488*'Copy Co'!$B$27</f>
        <v>0</v>
      </c>
      <c r="AE3488" s="40">
        <f>+M3488*'Copy Co'!$B$28</f>
        <v>0</v>
      </c>
      <c r="AF3488" s="40">
        <f t="shared" si="425"/>
        <v>97298.368342715723</v>
      </c>
      <c r="AG3488" s="25">
        <f t="shared" si="426"/>
        <v>12705.368342715723</v>
      </c>
      <c r="AH3488" s="56">
        <f t="shared" si="427"/>
        <v>41471</v>
      </c>
      <c r="AL3488" s="56"/>
      <c r="BF3488" s="2">
        <v>38151</v>
      </c>
      <c r="BG3488" s="3">
        <v>0</v>
      </c>
      <c r="BH3488">
        <v>14</v>
      </c>
      <c r="BI3488">
        <v>5.9166666666666696</v>
      </c>
    </row>
    <row r="3489" spans="1:61" x14ac:dyDescent="0.25">
      <c r="A3489" s="2">
        <v>41472</v>
      </c>
      <c r="B3489" s="7">
        <v>85397</v>
      </c>
      <c r="C3489" s="3">
        <v>0</v>
      </c>
      <c r="D3489" s="7">
        <f t="shared" si="421"/>
        <v>0</v>
      </c>
      <c r="E3489" s="7">
        <f t="shared" si="422"/>
        <v>0</v>
      </c>
      <c r="F3489" s="7">
        <f t="shared" si="423"/>
        <v>0</v>
      </c>
      <c r="G3489" s="11">
        <v>84593</v>
      </c>
      <c r="H3489">
        <v>0</v>
      </c>
      <c r="I3489">
        <v>0</v>
      </c>
      <c r="J3489">
        <v>18</v>
      </c>
      <c r="K3489" s="3">
        <v>9.4166666666666696</v>
      </c>
      <c r="L3489" s="3">
        <f t="shared" si="424"/>
        <v>0</v>
      </c>
      <c r="M3489" s="5">
        <v>0</v>
      </c>
      <c r="R3489">
        <v>2013</v>
      </c>
      <c r="S3489" s="1" t="s">
        <v>7</v>
      </c>
      <c r="T3489" s="40">
        <f>+'Copy Co'!$B$17</f>
        <v>51399.602684929596</v>
      </c>
      <c r="U3489">
        <f>+'Copy Co'!$B$18*'All Data'!C3489</f>
        <v>0</v>
      </c>
      <c r="V3489" s="40">
        <f>+D3489*'Copy Co'!$B$19</f>
        <v>0</v>
      </c>
      <c r="W3489" s="40">
        <f>+E3489*'Copy Co'!$B$20</f>
        <v>0</v>
      </c>
      <c r="X3489" s="40">
        <f>+F3489*'Copy Co'!$B$21</f>
        <v>0</v>
      </c>
      <c r="Y3489" s="40">
        <f>+G3489*'Copy Co'!$B$22</f>
        <v>35206.132858939192</v>
      </c>
      <c r="Z3489" s="40">
        <f>+H3489*'Copy Co'!$B$23</f>
        <v>0</v>
      </c>
      <c r="AA3489" s="40">
        <f>+I3489*'Copy Co'!$B$24</f>
        <v>0</v>
      </c>
      <c r="AB3489" s="40">
        <f>+J3489*'Copy Co'!$B$25</f>
        <v>6062.7976069521628</v>
      </c>
      <c r="AC3489" s="40">
        <f>+K3489*'Copy Co'!$B$26</f>
        <v>2949.8371171175627</v>
      </c>
      <c r="AD3489" s="40">
        <f>+L3489*'Copy Co'!$B$27</f>
        <v>0</v>
      </c>
      <c r="AE3489" s="40">
        <f>+M3489*'Copy Co'!$B$28</f>
        <v>0</v>
      </c>
      <c r="AF3489" s="40">
        <f t="shared" si="425"/>
        <v>95618.370267938531</v>
      </c>
      <c r="AG3489" s="25">
        <f t="shared" si="426"/>
        <v>10221.370267938531</v>
      </c>
      <c r="AH3489" s="56">
        <f t="shared" si="427"/>
        <v>41472</v>
      </c>
      <c r="AL3489" s="56"/>
      <c r="BF3489" s="2">
        <v>38152</v>
      </c>
      <c r="BG3489" s="3">
        <v>0</v>
      </c>
      <c r="BH3489">
        <v>10</v>
      </c>
      <c r="BI3489">
        <v>5.0416666666666696</v>
      </c>
    </row>
    <row r="3490" spans="1:61" x14ac:dyDescent="0.25">
      <c r="A3490" s="2">
        <v>41473</v>
      </c>
      <c r="B3490" s="7">
        <v>84357</v>
      </c>
      <c r="C3490" s="3">
        <v>0</v>
      </c>
      <c r="D3490" s="7">
        <f t="shared" si="421"/>
        <v>0</v>
      </c>
      <c r="E3490" s="7">
        <f t="shared" si="422"/>
        <v>0</v>
      </c>
      <c r="F3490" s="7">
        <f t="shared" si="423"/>
        <v>0</v>
      </c>
      <c r="G3490" s="11">
        <v>85397</v>
      </c>
      <c r="H3490">
        <v>0</v>
      </c>
      <c r="I3490">
        <v>0</v>
      </c>
      <c r="J3490">
        <v>12</v>
      </c>
      <c r="K3490" s="3">
        <v>5.1666666666666696</v>
      </c>
      <c r="L3490" s="3">
        <f t="shared" si="424"/>
        <v>0</v>
      </c>
      <c r="M3490" s="5">
        <v>0</v>
      </c>
      <c r="R3490">
        <v>2013</v>
      </c>
      <c r="S3490" s="1" t="s">
        <v>1</v>
      </c>
      <c r="T3490" s="40">
        <f>+'Copy Co'!$B$17</f>
        <v>51399.602684929596</v>
      </c>
      <c r="U3490">
        <f>+'Copy Co'!$B$18*'All Data'!C3490</f>
        <v>0</v>
      </c>
      <c r="V3490" s="40">
        <f>+D3490*'Copy Co'!$B$19</f>
        <v>0</v>
      </c>
      <c r="W3490" s="40">
        <f>+E3490*'Copy Co'!$B$20</f>
        <v>0</v>
      </c>
      <c r="X3490" s="40">
        <f>+F3490*'Copy Co'!$B$21</f>
        <v>0</v>
      </c>
      <c r="Y3490" s="40">
        <f>+G3490*'Copy Co'!$B$22</f>
        <v>35540.743652014113</v>
      </c>
      <c r="Z3490" s="40">
        <f>+H3490*'Copy Co'!$B$23</f>
        <v>0</v>
      </c>
      <c r="AA3490" s="40">
        <f>+I3490*'Copy Co'!$B$24</f>
        <v>0</v>
      </c>
      <c r="AB3490" s="40">
        <f>+J3490*'Copy Co'!$B$25</f>
        <v>4041.8650713014422</v>
      </c>
      <c r="AC3490" s="40">
        <f>+K3490*'Copy Co'!$B$26</f>
        <v>1618.4947014273357</v>
      </c>
      <c r="AD3490" s="40">
        <f>+L3490*'Copy Co'!$B$27</f>
        <v>0</v>
      </c>
      <c r="AE3490" s="40">
        <f>+M3490*'Copy Co'!$B$28</f>
        <v>0</v>
      </c>
      <c r="AF3490" s="40">
        <f t="shared" si="425"/>
        <v>92600.706109672479</v>
      </c>
      <c r="AG3490" s="25">
        <f t="shared" si="426"/>
        <v>8243.7061096724792</v>
      </c>
      <c r="AH3490" s="56">
        <f t="shared" si="427"/>
        <v>41473</v>
      </c>
      <c r="AL3490" s="56"/>
      <c r="BF3490" s="2">
        <v>38153</v>
      </c>
      <c r="BG3490" s="3">
        <v>0</v>
      </c>
      <c r="BH3490">
        <v>13</v>
      </c>
      <c r="BI3490">
        <v>8.625</v>
      </c>
    </row>
    <row r="3491" spans="1:61" x14ac:dyDescent="0.25">
      <c r="A3491" s="2">
        <v>41474</v>
      </c>
      <c r="B3491" s="7">
        <v>78540</v>
      </c>
      <c r="C3491" s="3">
        <v>0</v>
      </c>
      <c r="D3491" s="7">
        <f t="shared" si="421"/>
        <v>0</v>
      </c>
      <c r="E3491" s="7">
        <f t="shared" si="422"/>
        <v>0</v>
      </c>
      <c r="F3491" s="7">
        <f t="shared" si="423"/>
        <v>0</v>
      </c>
      <c r="G3491" s="11">
        <v>84357</v>
      </c>
      <c r="H3491">
        <v>1</v>
      </c>
      <c r="I3491">
        <v>0</v>
      </c>
      <c r="J3491">
        <v>14</v>
      </c>
      <c r="K3491" s="3">
        <v>7.25</v>
      </c>
      <c r="L3491" s="3">
        <f t="shared" si="424"/>
        <v>0</v>
      </c>
      <c r="M3491" s="5">
        <v>0</v>
      </c>
      <c r="R3491">
        <v>2013</v>
      </c>
      <c r="S3491" s="1" t="s">
        <v>2</v>
      </c>
      <c r="T3491" s="40">
        <f>+'Copy Co'!$B$17</f>
        <v>51399.602684929596</v>
      </c>
      <c r="U3491">
        <f>+'Copy Co'!$B$18*'All Data'!C3491</f>
        <v>0</v>
      </c>
      <c r="V3491" s="40">
        <f>+D3491*'Copy Co'!$B$19</f>
        <v>0</v>
      </c>
      <c r="W3491" s="40">
        <f>+E3491*'Copy Co'!$B$20</f>
        <v>0</v>
      </c>
      <c r="X3491" s="40">
        <f>+F3491*'Copy Co'!$B$21</f>
        <v>0</v>
      </c>
      <c r="Y3491" s="40">
        <f>+G3491*'Copy Co'!$B$22</f>
        <v>35107.91377042466</v>
      </c>
      <c r="Z3491" s="40">
        <f>+H3491*'Copy Co'!$B$23</f>
        <v>-10610.780657764437</v>
      </c>
      <c r="AA3491" s="40">
        <f>+I3491*'Copy Co'!$B$24</f>
        <v>0</v>
      </c>
      <c r="AB3491" s="40">
        <f>+J3491*'Copy Co'!$B$25</f>
        <v>4715.5092498516824</v>
      </c>
      <c r="AC3491" s="40">
        <f>+K3491*'Copy Co'!$B$26</f>
        <v>2271.1135326480344</v>
      </c>
      <c r="AD3491" s="40">
        <f>+L3491*'Copy Co'!$B$27</f>
        <v>0</v>
      </c>
      <c r="AE3491" s="40">
        <f>+M3491*'Copy Co'!$B$28</f>
        <v>0</v>
      </c>
      <c r="AF3491" s="40">
        <f t="shared" si="425"/>
        <v>82883.358580089538</v>
      </c>
      <c r="AG3491" s="25">
        <f t="shared" si="426"/>
        <v>4343.358580089538</v>
      </c>
      <c r="AH3491" s="56">
        <f t="shared" si="427"/>
        <v>41474</v>
      </c>
      <c r="AL3491" s="56"/>
      <c r="BF3491" s="2">
        <v>38154</v>
      </c>
      <c r="BG3491" s="3">
        <v>0</v>
      </c>
      <c r="BH3491">
        <v>10</v>
      </c>
      <c r="BI3491">
        <v>4.5833333333333304</v>
      </c>
    </row>
    <row r="3492" spans="1:61" x14ac:dyDescent="0.25">
      <c r="A3492" s="2">
        <v>41475</v>
      </c>
      <c r="B3492" s="7">
        <v>74924</v>
      </c>
      <c r="C3492" s="3">
        <v>0</v>
      </c>
      <c r="D3492" s="7">
        <f t="shared" si="421"/>
        <v>0</v>
      </c>
      <c r="E3492" s="7">
        <f t="shared" si="422"/>
        <v>0</v>
      </c>
      <c r="F3492" s="7">
        <f t="shared" si="423"/>
        <v>0</v>
      </c>
      <c r="G3492" s="11">
        <v>78540</v>
      </c>
      <c r="H3492">
        <v>0</v>
      </c>
      <c r="I3492">
        <v>1</v>
      </c>
      <c r="J3492">
        <v>9</v>
      </c>
      <c r="K3492" s="3">
        <v>5.5416666666666696</v>
      </c>
      <c r="L3492" s="3">
        <f t="shared" si="424"/>
        <v>0</v>
      </c>
      <c r="M3492" s="5">
        <v>0</v>
      </c>
      <c r="R3492">
        <v>2013</v>
      </c>
      <c r="S3492" s="1" t="s">
        <v>3</v>
      </c>
      <c r="T3492" s="40">
        <f>+'Copy Co'!$B$17</f>
        <v>51399.602684929596</v>
      </c>
      <c r="U3492">
        <f>+'Copy Co'!$B$18*'All Data'!C3492</f>
        <v>0</v>
      </c>
      <c r="V3492" s="40">
        <f>+D3492*'Copy Co'!$B$19</f>
        <v>0</v>
      </c>
      <c r="W3492" s="40">
        <f>+E3492*'Copy Co'!$B$20</f>
        <v>0</v>
      </c>
      <c r="X3492" s="40">
        <f>+F3492*'Copy Co'!$B$21</f>
        <v>0</v>
      </c>
      <c r="Y3492" s="40">
        <f>+G3492*'Copy Co'!$B$22</f>
        <v>32686.979711572872</v>
      </c>
      <c r="Z3492" s="40">
        <f>+H3492*'Copy Co'!$B$23</f>
        <v>0</v>
      </c>
      <c r="AA3492" s="40">
        <f>+I3492*'Copy Co'!$B$24</f>
        <v>-10704.382616627605</v>
      </c>
      <c r="AB3492" s="40">
        <f>+J3492*'Copy Co'!$B$25</f>
        <v>3031.3988034760814</v>
      </c>
      <c r="AC3492" s="40">
        <f>+K3492*'Copy Co'!$B$26</f>
        <v>1735.9660910470616</v>
      </c>
      <c r="AD3492" s="40">
        <f>+L3492*'Copy Co'!$B$27</f>
        <v>0</v>
      </c>
      <c r="AE3492" s="40">
        <f>+M3492*'Copy Co'!$B$28</f>
        <v>0</v>
      </c>
      <c r="AF3492" s="40">
        <f t="shared" si="425"/>
        <v>78149.564674397989</v>
      </c>
      <c r="AG3492" s="25">
        <f t="shared" si="426"/>
        <v>3225.5646743979887</v>
      </c>
      <c r="AH3492" s="56">
        <f t="shared" si="427"/>
        <v>41475</v>
      </c>
      <c r="AL3492" s="56"/>
      <c r="BF3492" s="2">
        <v>38156</v>
      </c>
      <c r="BG3492" s="3">
        <v>0</v>
      </c>
      <c r="BH3492">
        <v>18</v>
      </c>
      <c r="BI3492">
        <v>9.5416666666666696</v>
      </c>
    </row>
    <row r="3493" spans="1:61" x14ac:dyDescent="0.25">
      <c r="A3493" s="2">
        <v>41476</v>
      </c>
      <c r="B3493" s="7">
        <v>72419</v>
      </c>
      <c r="C3493" s="3">
        <v>0</v>
      </c>
      <c r="D3493" s="7">
        <f t="shared" si="421"/>
        <v>0</v>
      </c>
      <c r="E3493" s="7">
        <f t="shared" si="422"/>
        <v>0</v>
      </c>
      <c r="F3493" s="7">
        <f t="shared" si="423"/>
        <v>0</v>
      </c>
      <c r="G3493" s="11">
        <v>74924</v>
      </c>
      <c r="H3493">
        <v>0</v>
      </c>
      <c r="I3493">
        <v>1</v>
      </c>
      <c r="J3493">
        <v>10</v>
      </c>
      <c r="K3493" s="3">
        <v>6.4166666666666696</v>
      </c>
      <c r="L3493" s="3">
        <f t="shared" si="424"/>
        <v>0</v>
      </c>
      <c r="M3493" s="5">
        <v>0</v>
      </c>
      <c r="R3493">
        <v>2013</v>
      </c>
      <c r="S3493" s="1" t="s">
        <v>4</v>
      </c>
      <c r="T3493" s="40">
        <f>+'Copy Co'!$B$17</f>
        <v>51399.602684929596</v>
      </c>
      <c r="U3493">
        <f>+'Copy Co'!$B$18*'All Data'!C3493</f>
        <v>0</v>
      </c>
      <c r="V3493" s="40">
        <f>+D3493*'Copy Co'!$B$19</f>
        <v>0</v>
      </c>
      <c r="W3493" s="40">
        <f>+E3493*'Copy Co'!$B$20</f>
        <v>0</v>
      </c>
      <c r="X3493" s="40">
        <f>+F3493*'Copy Co'!$B$21</f>
        <v>0</v>
      </c>
      <c r="Y3493" s="40">
        <f>+G3493*'Copy Co'!$B$22</f>
        <v>31182.063507892613</v>
      </c>
      <c r="Z3493" s="40">
        <f>+H3493*'Copy Co'!$B$23</f>
        <v>0</v>
      </c>
      <c r="AA3493" s="40">
        <f>+I3493*'Copy Co'!$B$24</f>
        <v>-10704.382616627605</v>
      </c>
      <c r="AB3493" s="40">
        <f>+J3493*'Copy Co'!$B$25</f>
        <v>3368.2208927512015</v>
      </c>
      <c r="AC3493" s="40">
        <f>+K3493*'Copy Co'!$B$26</f>
        <v>2010.0660001597555</v>
      </c>
      <c r="AD3493" s="40">
        <f>+L3493*'Copy Co'!$B$27</f>
        <v>0</v>
      </c>
      <c r="AE3493" s="40">
        <f>+M3493*'Copy Co'!$B$28</f>
        <v>0</v>
      </c>
      <c r="AF3493" s="40">
        <f t="shared" si="425"/>
        <v>77255.570469105558</v>
      </c>
      <c r="AG3493" s="25">
        <f t="shared" si="426"/>
        <v>4836.570469105558</v>
      </c>
      <c r="AH3493" s="56">
        <f t="shared" si="427"/>
        <v>41476</v>
      </c>
      <c r="AL3493" s="56"/>
      <c r="BF3493" s="2">
        <v>38157</v>
      </c>
      <c r="BG3493" s="3">
        <v>0</v>
      </c>
      <c r="BH3493">
        <v>18</v>
      </c>
      <c r="BI3493">
        <v>6.5</v>
      </c>
    </row>
    <row r="3494" spans="1:61" x14ac:dyDescent="0.25">
      <c r="A3494" s="2">
        <v>41477</v>
      </c>
      <c r="B3494" s="7">
        <v>82420</v>
      </c>
      <c r="C3494" s="3">
        <v>0</v>
      </c>
      <c r="D3494" s="7">
        <f t="shared" si="421"/>
        <v>0</v>
      </c>
      <c r="E3494" s="7">
        <f t="shared" si="422"/>
        <v>0</v>
      </c>
      <c r="F3494" s="7">
        <f t="shared" si="423"/>
        <v>0</v>
      </c>
      <c r="G3494" s="11">
        <v>72419</v>
      </c>
      <c r="H3494">
        <v>0</v>
      </c>
      <c r="I3494">
        <v>0</v>
      </c>
      <c r="J3494">
        <v>10</v>
      </c>
      <c r="K3494" s="3">
        <v>5.6666666666666696</v>
      </c>
      <c r="L3494" s="3">
        <f t="shared" si="424"/>
        <v>0</v>
      </c>
      <c r="M3494" s="5">
        <v>0</v>
      </c>
      <c r="R3494">
        <v>2013</v>
      </c>
      <c r="S3494" s="1" t="s">
        <v>5</v>
      </c>
      <c r="T3494" s="40">
        <f>+'Copy Co'!$B$17</f>
        <v>51399.602684929596</v>
      </c>
      <c r="U3494">
        <f>+'Copy Co'!$B$18*'All Data'!C3494</f>
        <v>0</v>
      </c>
      <c r="V3494" s="40">
        <f>+D3494*'Copy Co'!$B$19</f>
        <v>0</v>
      </c>
      <c r="W3494" s="40">
        <f>+E3494*'Copy Co'!$B$20</f>
        <v>0</v>
      </c>
      <c r="X3494" s="40">
        <f>+F3494*'Copy Co'!$B$21</f>
        <v>0</v>
      </c>
      <c r="Y3494" s="40">
        <f>+G3494*'Copy Co'!$B$22</f>
        <v>30139.526148871861</v>
      </c>
      <c r="Z3494" s="40">
        <f>+H3494*'Copy Co'!$B$23</f>
        <v>0</v>
      </c>
      <c r="AA3494" s="40">
        <f>+I3494*'Copy Co'!$B$24</f>
        <v>0</v>
      </c>
      <c r="AB3494" s="40">
        <f>+J3494*'Copy Co'!$B$25</f>
        <v>3368.2208927512015</v>
      </c>
      <c r="AC3494" s="40">
        <f>+K3494*'Copy Co'!$B$26</f>
        <v>1775.1232209203035</v>
      </c>
      <c r="AD3494" s="40">
        <f>+L3494*'Copy Co'!$B$27</f>
        <v>0</v>
      </c>
      <c r="AE3494" s="40">
        <f>+M3494*'Copy Co'!$B$28</f>
        <v>0</v>
      </c>
      <c r="AF3494" s="40">
        <f t="shared" si="425"/>
        <v>86682.472947472954</v>
      </c>
      <c r="AG3494" s="25">
        <f t="shared" si="426"/>
        <v>4262.4729474729538</v>
      </c>
      <c r="AH3494" s="56">
        <f t="shared" si="427"/>
        <v>41477</v>
      </c>
      <c r="AL3494" s="56"/>
      <c r="BF3494" s="2">
        <v>38158</v>
      </c>
      <c r="BG3494" s="3">
        <v>0</v>
      </c>
      <c r="BH3494">
        <v>30</v>
      </c>
      <c r="BI3494">
        <v>10.2083333333333</v>
      </c>
    </row>
    <row r="3495" spans="1:61" x14ac:dyDescent="0.25">
      <c r="A3495" s="2">
        <v>41478</v>
      </c>
      <c r="B3495" s="7">
        <v>81467</v>
      </c>
      <c r="C3495" s="3">
        <v>0</v>
      </c>
      <c r="D3495" s="7">
        <f t="shared" si="421"/>
        <v>0</v>
      </c>
      <c r="E3495" s="7">
        <f t="shared" si="422"/>
        <v>0</v>
      </c>
      <c r="F3495" s="7">
        <f t="shared" si="423"/>
        <v>0</v>
      </c>
      <c r="G3495" s="11">
        <v>82420</v>
      </c>
      <c r="H3495">
        <v>0</v>
      </c>
      <c r="I3495">
        <v>0</v>
      </c>
      <c r="J3495">
        <v>13</v>
      </c>
      <c r="K3495" s="3">
        <v>6.5</v>
      </c>
      <c r="L3495" s="3">
        <f t="shared" si="424"/>
        <v>0</v>
      </c>
      <c r="M3495" s="5">
        <v>0</v>
      </c>
      <c r="R3495">
        <v>2013</v>
      </c>
      <c r="S3495" s="1" t="s">
        <v>6</v>
      </c>
      <c r="T3495" s="40">
        <f>+'Copy Co'!$B$17</f>
        <v>51399.602684929596</v>
      </c>
      <c r="U3495">
        <f>+'Copy Co'!$B$18*'All Data'!C3495</f>
        <v>0</v>
      </c>
      <c r="V3495" s="40">
        <f>+D3495*'Copy Co'!$B$19</f>
        <v>0</v>
      </c>
      <c r="W3495" s="40">
        <f>+E3495*'Copy Co'!$B$20</f>
        <v>0</v>
      </c>
      <c r="X3495" s="40">
        <f>+F3495*'Copy Co'!$B$21</f>
        <v>0</v>
      </c>
      <c r="Y3495" s="40">
        <f>+G3495*'Copy Co'!$B$22</f>
        <v>34301.768115964303</v>
      </c>
      <c r="Z3495" s="40">
        <f>+H3495*'Copy Co'!$B$23</f>
        <v>0</v>
      </c>
      <c r="AA3495" s="40">
        <f>+I3495*'Copy Co'!$B$24</f>
        <v>0</v>
      </c>
      <c r="AB3495" s="40">
        <f>+J3495*'Copy Co'!$B$25</f>
        <v>4378.6871605765618</v>
      </c>
      <c r="AC3495" s="40">
        <f>+K3495*'Copy Co'!$B$26</f>
        <v>2036.1707534085824</v>
      </c>
      <c r="AD3495" s="40">
        <f>+L3495*'Copy Co'!$B$27</f>
        <v>0</v>
      </c>
      <c r="AE3495" s="40">
        <f>+M3495*'Copy Co'!$B$28</f>
        <v>0</v>
      </c>
      <c r="AF3495" s="40">
        <f t="shared" si="425"/>
        <v>92116.228714879049</v>
      </c>
      <c r="AG3495" s="25">
        <f t="shared" si="426"/>
        <v>10649.228714879049</v>
      </c>
      <c r="AH3495" s="56">
        <f t="shared" si="427"/>
        <v>41478</v>
      </c>
      <c r="AL3495" s="56"/>
      <c r="BF3495" s="2">
        <v>38159</v>
      </c>
      <c r="BG3495" s="3">
        <v>0</v>
      </c>
      <c r="BH3495">
        <v>14</v>
      </c>
      <c r="BI3495">
        <v>8.2083333333333304</v>
      </c>
    </row>
    <row r="3496" spans="1:61" x14ac:dyDescent="0.25">
      <c r="A3496" s="2">
        <v>41479</v>
      </c>
      <c r="B3496" s="7">
        <v>76127</v>
      </c>
      <c r="C3496" s="3">
        <v>0</v>
      </c>
      <c r="D3496" s="7">
        <f t="shared" si="421"/>
        <v>0</v>
      </c>
      <c r="E3496" s="7">
        <f t="shared" si="422"/>
        <v>0</v>
      </c>
      <c r="F3496" s="7">
        <f t="shared" si="423"/>
        <v>0</v>
      </c>
      <c r="G3496" s="11">
        <v>81467</v>
      </c>
      <c r="H3496">
        <v>0</v>
      </c>
      <c r="I3496">
        <v>0</v>
      </c>
      <c r="J3496">
        <v>16</v>
      </c>
      <c r="K3496" s="3">
        <v>7.3333333333333304</v>
      </c>
      <c r="L3496" s="3">
        <f t="shared" si="424"/>
        <v>0</v>
      </c>
      <c r="M3496" s="5">
        <v>0</v>
      </c>
      <c r="R3496">
        <v>2013</v>
      </c>
      <c r="S3496" s="1" t="s">
        <v>7</v>
      </c>
      <c r="T3496" s="40">
        <f>+'Copy Co'!$B$17</f>
        <v>51399.602684929596</v>
      </c>
      <c r="U3496">
        <f>+'Copy Co'!$B$18*'All Data'!C3496</f>
        <v>0</v>
      </c>
      <c r="V3496" s="40">
        <f>+D3496*'Copy Co'!$B$19</f>
        <v>0</v>
      </c>
      <c r="W3496" s="40">
        <f>+E3496*'Copy Co'!$B$20</f>
        <v>0</v>
      </c>
      <c r="X3496" s="40">
        <f>+F3496*'Copy Co'!$B$21</f>
        <v>0</v>
      </c>
      <c r="Y3496" s="40">
        <f>+G3496*'Copy Co'!$B$22</f>
        <v>33905.146118700119</v>
      </c>
      <c r="Z3496" s="40">
        <f>+H3496*'Copy Co'!$B$23</f>
        <v>0</v>
      </c>
      <c r="AA3496" s="40">
        <f>+I3496*'Copy Co'!$B$24</f>
        <v>0</v>
      </c>
      <c r="AB3496" s="40">
        <f>+J3496*'Copy Co'!$B$25</f>
        <v>5389.1534284019226</v>
      </c>
      <c r="AC3496" s="40">
        <f>+K3496*'Copy Co'!$B$26</f>
        <v>2297.2182858968613</v>
      </c>
      <c r="AD3496" s="40">
        <f>+L3496*'Copy Co'!$B$27</f>
        <v>0</v>
      </c>
      <c r="AE3496" s="40">
        <f>+M3496*'Copy Co'!$B$28</f>
        <v>0</v>
      </c>
      <c r="AF3496" s="40">
        <f t="shared" si="425"/>
        <v>92991.120517928503</v>
      </c>
      <c r="AG3496" s="25">
        <f t="shared" si="426"/>
        <v>16864.120517928503</v>
      </c>
      <c r="AH3496" s="56">
        <f t="shared" si="427"/>
        <v>41479</v>
      </c>
      <c r="AL3496" s="56"/>
      <c r="BF3496" s="2">
        <v>38160</v>
      </c>
      <c r="BG3496" s="3">
        <v>0</v>
      </c>
      <c r="BH3496">
        <v>12</v>
      </c>
      <c r="BI3496">
        <v>6.75</v>
      </c>
    </row>
    <row r="3497" spans="1:61" x14ac:dyDescent="0.25">
      <c r="A3497" s="2">
        <v>41480</v>
      </c>
      <c r="B3497" s="7">
        <v>79079</v>
      </c>
      <c r="C3497" s="3">
        <v>0</v>
      </c>
      <c r="D3497" s="7">
        <f t="shared" si="421"/>
        <v>0</v>
      </c>
      <c r="E3497" s="7">
        <f t="shared" si="422"/>
        <v>0</v>
      </c>
      <c r="F3497" s="7">
        <f t="shared" si="423"/>
        <v>0</v>
      </c>
      <c r="G3497" s="11">
        <v>76127</v>
      </c>
      <c r="H3497">
        <v>0</v>
      </c>
      <c r="I3497">
        <v>0</v>
      </c>
      <c r="J3497">
        <v>12</v>
      </c>
      <c r="K3497" s="3">
        <v>6.2916666666666696</v>
      </c>
      <c r="L3497" s="3">
        <f t="shared" si="424"/>
        <v>0</v>
      </c>
      <c r="M3497" s="5">
        <v>0</v>
      </c>
      <c r="R3497">
        <v>2013</v>
      </c>
      <c r="S3497" s="1" t="s">
        <v>1</v>
      </c>
      <c r="T3497" s="40">
        <f>+'Copy Co'!$B$17</f>
        <v>51399.602684929596</v>
      </c>
      <c r="U3497">
        <f>+'Copy Co'!$B$18*'All Data'!C3497</f>
        <v>0</v>
      </c>
      <c r="V3497" s="40">
        <f>+D3497*'Copy Co'!$B$19</f>
        <v>0</v>
      </c>
      <c r="W3497" s="40">
        <f>+E3497*'Copy Co'!$B$20</f>
        <v>0</v>
      </c>
      <c r="X3497" s="40">
        <f>+F3497*'Copy Co'!$B$21</f>
        <v>0</v>
      </c>
      <c r="Y3497" s="40">
        <f>+G3497*'Copy Co'!$B$22</f>
        <v>31682.731149769646</v>
      </c>
      <c r="Z3497" s="40">
        <f>+H3497*'Copy Co'!$B$23</f>
        <v>0</v>
      </c>
      <c r="AA3497" s="40">
        <f>+I3497*'Copy Co'!$B$24</f>
        <v>0</v>
      </c>
      <c r="AB3497" s="40">
        <f>+J3497*'Copy Co'!$B$25</f>
        <v>4041.8650713014422</v>
      </c>
      <c r="AC3497" s="40">
        <f>+K3497*'Copy Co'!$B$26</f>
        <v>1970.9088702865135</v>
      </c>
      <c r="AD3497" s="40">
        <f>+L3497*'Copy Co'!$B$27</f>
        <v>0</v>
      </c>
      <c r="AE3497" s="40">
        <f>+M3497*'Copy Co'!$B$28</f>
        <v>0</v>
      </c>
      <c r="AF3497" s="40">
        <f t="shared" si="425"/>
        <v>89095.107776287186</v>
      </c>
      <c r="AG3497" s="25">
        <f t="shared" si="426"/>
        <v>10016.107776287186</v>
      </c>
      <c r="AH3497" s="56">
        <f t="shared" si="427"/>
        <v>41480</v>
      </c>
      <c r="AL3497" s="56"/>
      <c r="BF3497" s="2">
        <v>38161</v>
      </c>
      <c r="BG3497" s="3">
        <v>0</v>
      </c>
      <c r="BH3497">
        <v>13</v>
      </c>
      <c r="BI3497">
        <v>6.9583333333333304</v>
      </c>
    </row>
    <row r="3498" spans="1:61" x14ac:dyDescent="0.25">
      <c r="A3498" s="2">
        <v>41481</v>
      </c>
      <c r="B3498" s="7">
        <v>80382</v>
      </c>
      <c r="C3498" s="3">
        <v>0</v>
      </c>
      <c r="D3498" s="7">
        <f t="shared" si="421"/>
        <v>0</v>
      </c>
      <c r="E3498" s="7">
        <f t="shared" si="422"/>
        <v>0</v>
      </c>
      <c r="F3498" s="7">
        <f t="shared" si="423"/>
        <v>0</v>
      </c>
      <c r="G3498" s="11">
        <v>79079</v>
      </c>
      <c r="H3498">
        <v>1</v>
      </c>
      <c r="I3498">
        <v>0</v>
      </c>
      <c r="J3498">
        <v>14</v>
      </c>
      <c r="K3498" s="3">
        <v>7.7083333333333304</v>
      </c>
      <c r="L3498" s="3">
        <f t="shared" si="424"/>
        <v>0</v>
      </c>
      <c r="M3498" s="5">
        <v>0</v>
      </c>
      <c r="R3498">
        <v>2013</v>
      </c>
      <c r="S3498" s="1" t="s">
        <v>2</v>
      </c>
      <c r="T3498" s="40">
        <f>+'Copy Co'!$B$17</f>
        <v>51399.602684929596</v>
      </c>
      <c r="U3498">
        <f>+'Copy Co'!$B$18*'All Data'!C3498</f>
        <v>0</v>
      </c>
      <c r="V3498" s="40">
        <f>+D3498*'Copy Co'!$B$19</f>
        <v>0</v>
      </c>
      <c r="W3498" s="40">
        <f>+E3498*'Copy Co'!$B$20</f>
        <v>0</v>
      </c>
      <c r="X3498" s="40">
        <f>+F3498*'Copy Co'!$B$21</f>
        <v>0</v>
      </c>
      <c r="Y3498" s="40">
        <f>+G3498*'Copy Co'!$B$22</f>
        <v>32911.302121358174</v>
      </c>
      <c r="Z3498" s="40">
        <f>+H3498*'Copy Co'!$B$23</f>
        <v>-10610.780657764437</v>
      </c>
      <c r="AA3498" s="40">
        <f>+I3498*'Copy Co'!$B$24</f>
        <v>0</v>
      </c>
      <c r="AB3498" s="40">
        <f>+J3498*'Copy Co'!$B$25</f>
        <v>4715.5092498516824</v>
      </c>
      <c r="AC3498" s="40">
        <f>+K3498*'Copy Co'!$B$26</f>
        <v>2414.6896755165872</v>
      </c>
      <c r="AD3498" s="40">
        <f>+L3498*'Copy Co'!$B$27</f>
        <v>0</v>
      </c>
      <c r="AE3498" s="40">
        <f>+M3498*'Copy Co'!$B$28</f>
        <v>0</v>
      </c>
      <c r="AF3498" s="40">
        <f t="shared" si="425"/>
        <v>80830.323073891603</v>
      </c>
      <c r="AG3498" s="25">
        <f t="shared" si="426"/>
        <v>448.32307389160269</v>
      </c>
      <c r="AH3498" s="56">
        <f t="shared" si="427"/>
        <v>41481</v>
      </c>
      <c r="AL3498" s="56"/>
      <c r="BF3498" s="2">
        <v>38162</v>
      </c>
      <c r="BG3498" s="3">
        <v>0</v>
      </c>
      <c r="BH3498">
        <v>18</v>
      </c>
      <c r="BI3498">
        <v>8.625</v>
      </c>
    </row>
    <row r="3499" spans="1:61" x14ac:dyDescent="0.25">
      <c r="A3499" s="2">
        <v>41482</v>
      </c>
      <c r="B3499" s="7">
        <v>76404</v>
      </c>
      <c r="C3499" s="3">
        <v>0</v>
      </c>
      <c r="D3499" s="7">
        <f t="shared" si="421"/>
        <v>0</v>
      </c>
      <c r="E3499" s="7">
        <f t="shared" si="422"/>
        <v>0</v>
      </c>
      <c r="F3499" s="7">
        <f t="shared" si="423"/>
        <v>0</v>
      </c>
      <c r="G3499" s="11">
        <v>80382</v>
      </c>
      <c r="H3499">
        <v>0</v>
      </c>
      <c r="I3499">
        <v>1</v>
      </c>
      <c r="J3499">
        <v>16</v>
      </c>
      <c r="K3499" s="3">
        <v>7.7916666666666696</v>
      </c>
      <c r="L3499" s="3">
        <f t="shared" si="424"/>
        <v>0</v>
      </c>
      <c r="M3499" s="5">
        <v>0</v>
      </c>
      <c r="R3499">
        <v>2013</v>
      </c>
      <c r="S3499" s="1" t="s">
        <v>3</v>
      </c>
      <c r="T3499" s="40">
        <f>+'Copy Co'!$B$17</f>
        <v>51399.602684929596</v>
      </c>
      <c r="U3499">
        <f>+'Copy Co'!$B$18*'All Data'!C3499</f>
        <v>0</v>
      </c>
      <c r="V3499" s="40">
        <f>+D3499*'Copy Co'!$B$19</f>
        <v>0</v>
      </c>
      <c r="W3499" s="40">
        <f>+E3499*'Copy Co'!$B$20</f>
        <v>0</v>
      </c>
      <c r="X3499" s="40">
        <f>+F3499*'Copy Co'!$B$21</f>
        <v>0</v>
      </c>
      <c r="Y3499" s="40">
        <f>+G3499*'Copy Co'!$B$22</f>
        <v>33453.588021080352</v>
      </c>
      <c r="Z3499" s="40">
        <f>+H3499*'Copy Co'!$B$23</f>
        <v>0</v>
      </c>
      <c r="AA3499" s="40">
        <f>+I3499*'Copy Co'!$B$24</f>
        <v>-10704.382616627605</v>
      </c>
      <c r="AB3499" s="40">
        <f>+J3499*'Copy Co'!$B$25</f>
        <v>5389.1534284019226</v>
      </c>
      <c r="AC3499" s="40">
        <f>+K3499*'Copy Co'!$B$26</f>
        <v>2440.7944287654173</v>
      </c>
      <c r="AD3499" s="40">
        <f>+L3499*'Copy Co'!$B$27</f>
        <v>0</v>
      </c>
      <c r="AE3499" s="40">
        <f>+M3499*'Copy Co'!$B$28</f>
        <v>0</v>
      </c>
      <c r="AF3499" s="40">
        <f t="shared" si="425"/>
        <v>81978.755946549674</v>
      </c>
      <c r="AG3499" s="25">
        <f t="shared" si="426"/>
        <v>5574.7559465496743</v>
      </c>
      <c r="AH3499" s="56">
        <f t="shared" si="427"/>
        <v>41482</v>
      </c>
      <c r="AL3499" s="56"/>
      <c r="BF3499" s="2">
        <v>38163</v>
      </c>
      <c r="BG3499" s="3">
        <v>0</v>
      </c>
      <c r="BH3499">
        <v>28</v>
      </c>
      <c r="BI3499">
        <v>10.6666666666667</v>
      </c>
    </row>
    <row r="3500" spans="1:61" x14ac:dyDescent="0.25">
      <c r="A3500" s="2">
        <v>41483</v>
      </c>
      <c r="B3500" s="7">
        <v>75553</v>
      </c>
      <c r="C3500" s="3">
        <v>0</v>
      </c>
      <c r="D3500" s="7">
        <f t="shared" si="421"/>
        <v>0</v>
      </c>
      <c r="E3500" s="7">
        <f t="shared" si="422"/>
        <v>0</v>
      </c>
      <c r="F3500" s="7">
        <f t="shared" si="423"/>
        <v>0</v>
      </c>
      <c r="G3500" s="11">
        <v>76404</v>
      </c>
      <c r="H3500">
        <v>0</v>
      </c>
      <c r="I3500">
        <v>1</v>
      </c>
      <c r="J3500">
        <v>22</v>
      </c>
      <c r="K3500" s="3">
        <v>8.75</v>
      </c>
      <c r="L3500" s="3">
        <f t="shared" si="424"/>
        <v>0</v>
      </c>
      <c r="M3500" s="5">
        <v>0</v>
      </c>
      <c r="R3500">
        <v>2013</v>
      </c>
      <c r="S3500" s="1" t="s">
        <v>4</v>
      </c>
      <c r="T3500" s="40">
        <f>+'Copy Co'!$B$17</f>
        <v>51399.602684929596</v>
      </c>
      <c r="U3500">
        <f>+'Copy Co'!$B$18*'All Data'!C3500</f>
        <v>0</v>
      </c>
      <c r="V3500" s="40">
        <f>+D3500*'Copy Co'!$B$19</f>
        <v>0</v>
      </c>
      <c r="W3500" s="40">
        <f>+E3500*'Copy Co'!$B$20</f>
        <v>0</v>
      </c>
      <c r="X3500" s="40">
        <f>+F3500*'Copy Co'!$B$21</f>
        <v>0</v>
      </c>
      <c r="Y3500" s="40">
        <f>+G3500*'Copy Co'!$B$22</f>
        <v>31798.013724000684</v>
      </c>
      <c r="Z3500" s="40">
        <f>+H3500*'Copy Co'!$B$23</f>
        <v>0</v>
      </c>
      <c r="AA3500" s="40">
        <f>+I3500*'Copy Co'!$B$24</f>
        <v>-10704.382616627605</v>
      </c>
      <c r="AB3500" s="40">
        <f>+J3500*'Copy Co'!$B$25</f>
        <v>7410.0859640526432</v>
      </c>
      <c r="AC3500" s="40">
        <f>+K3500*'Copy Co'!$B$26</f>
        <v>2740.9990911269379</v>
      </c>
      <c r="AD3500" s="40">
        <f>+L3500*'Copy Co'!$B$27</f>
        <v>0</v>
      </c>
      <c r="AE3500" s="40">
        <f>+M3500*'Copy Co'!$B$28</f>
        <v>0</v>
      </c>
      <c r="AF3500" s="40">
        <f t="shared" si="425"/>
        <v>82644.318847482253</v>
      </c>
      <c r="AG3500" s="25">
        <f t="shared" si="426"/>
        <v>7091.3188474822527</v>
      </c>
      <c r="AH3500" s="56">
        <f t="shared" si="427"/>
        <v>41483</v>
      </c>
      <c r="AL3500" s="56"/>
      <c r="BF3500" s="2">
        <v>38164</v>
      </c>
      <c r="BG3500" s="3">
        <v>0</v>
      </c>
      <c r="BH3500">
        <v>23</v>
      </c>
      <c r="BI3500">
        <v>8.1666666666666696</v>
      </c>
    </row>
    <row r="3501" spans="1:61" x14ac:dyDescent="0.25">
      <c r="A3501" s="2">
        <v>41484</v>
      </c>
      <c r="B3501" s="7">
        <v>89753</v>
      </c>
      <c r="C3501" s="3">
        <v>0</v>
      </c>
      <c r="D3501" s="7">
        <f t="shared" si="421"/>
        <v>0</v>
      </c>
      <c r="E3501" s="7">
        <f t="shared" si="422"/>
        <v>0</v>
      </c>
      <c r="F3501" s="7">
        <f t="shared" si="423"/>
        <v>0</v>
      </c>
      <c r="G3501" s="11">
        <v>75553</v>
      </c>
      <c r="H3501">
        <v>0</v>
      </c>
      <c r="I3501">
        <v>0</v>
      </c>
      <c r="J3501">
        <v>14</v>
      </c>
      <c r="K3501" s="3">
        <v>9.2083333333333304</v>
      </c>
      <c r="L3501" s="3">
        <f t="shared" si="424"/>
        <v>0</v>
      </c>
      <c r="M3501" s="5">
        <v>0</v>
      </c>
      <c r="R3501">
        <v>2013</v>
      </c>
      <c r="S3501" s="1" t="s">
        <v>5</v>
      </c>
      <c r="T3501" s="40">
        <f>+'Copy Co'!$B$17</f>
        <v>51399.602684929596</v>
      </c>
      <c r="U3501">
        <f>+'Copy Co'!$B$18*'All Data'!C3501</f>
        <v>0</v>
      </c>
      <c r="V3501" s="40">
        <f>+D3501*'Copy Co'!$B$19</f>
        <v>0</v>
      </c>
      <c r="W3501" s="40">
        <f>+E3501*'Copy Co'!$B$20</f>
        <v>0</v>
      </c>
      <c r="X3501" s="40">
        <f>+F3501*'Copy Co'!$B$21</f>
        <v>0</v>
      </c>
      <c r="Y3501" s="40">
        <f>+G3501*'Copy Co'!$B$22</f>
        <v>31443.842349738545</v>
      </c>
      <c r="Z3501" s="40">
        <f>+H3501*'Copy Co'!$B$23</f>
        <v>0</v>
      </c>
      <c r="AA3501" s="40">
        <f>+I3501*'Copy Co'!$B$24</f>
        <v>0</v>
      </c>
      <c r="AB3501" s="40">
        <f>+J3501*'Copy Co'!$B$25</f>
        <v>4715.5092498516824</v>
      </c>
      <c r="AC3501" s="40">
        <f>+K3501*'Copy Co'!$B$26</f>
        <v>2884.5752339954911</v>
      </c>
      <c r="AD3501" s="40">
        <f>+L3501*'Copy Co'!$B$27</f>
        <v>0</v>
      </c>
      <c r="AE3501" s="40">
        <f>+M3501*'Copy Co'!$B$28</f>
        <v>0</v>
      </c>
      <c r="AF3501" s="40">
        <f t="shared" si="425"/>
        <v>90443.529518515323</v>
      </c>
      <c r="AG3501" s="25">
        <f t="shared" si="426"/>
        <v>690.52951851532271</v>
      </c>
      <c r="AH3501" s="56">
        <f t="shared" si="427"/>
        <v>41484</v>
      </c>
      <c r="AL3501" s="56"/>
      <c r="BF3501" s="2">
        <v>38165</v>
      </c>
      <c r="BG3501" s="3">
        <v>0</v>
      </c>
      <c r="BH3501">
        <v>33</v>
      </c>
      <c r="BI3501">
        <v>11.375</v>
      </c>
    </row>
    <row r="3502" spans="1:61" x14ac:dyDescent="0.25">
      <c r="A3502" s="2">
        <v>41485</v>
      </c>
      <c r="B3502" s="7">
        <v>89336</v>
      </c>
      <c r="C3502" s="3">
        <v>0</v>
      </c>
      <c r="D3502" s="7">
        <f t="shared" si="421"/>
        <v>0</v>
      </c>
      <c r="E3502" s="7">
        <f t="shared" si="422"/>
        <v>0</v>
      </c>
      <c r="F3502" s="7">
        <f t="shared" si="423"/>
        <v>0</v>
      </c>
      <c r="G3502" s="11">
        <v>89753</v>
      </c>
      <c r="H3502">
        <v>0</v>
      </c>
      <c r="I3502">
        <v>0</v>
      </c>
      <c r="J3502">
        <v>15</v>
      </c>
      <c r="K3502" s="3">
        <v>8.0833333333333304</v>
      </c>
      <c r="L3502" s="3">
        <f t="shared" si="424"/>
        <v>0</v>
      </c>
      <c r="M3502" s="5">
        <v>0</v>
      </c>
      <c r="R3502">
        <v>2013</v>
      </c>
      <c r="S3502" s="1" t="s">
        <v>6</v>
      </c>
      <c r="T3502" s="40">
        <f>+'Copy Co'!$B$17</f>
        <v>51399.602684929596</v>
      </c>
      <c r="U3502">
        <f>+'Copy Co'!$B$18*'All Data'!C3502</f>
        <v>0</v>
      </c>
      <c r="V3502" s="40">
        <f>+D3502*'Copy Co'!$B$19</f>
        <v>0</v>
      </c>
      <c r="W3502" s="40">
        <f>+E3502*'Copy Co'!$B$20</f>
        <v>0</v>
      </c>
      <c r="X3502" s="40">
        <f>+F3502*'Copy Co'!$B$21</f>
        <v>0</v>
      </c>
      <c r="Y3502" s="40">
        <f>+G3502*'Copy Co'!$B$22</f>
        <v>37353.634963748409</v>
      </c>
      <c r="Z3502" s="40">
        <f>+H3502*'Copy Co'!$B$23</f>
        <v>0</v>
      </c>
      <c r="AA3502" s="40">
        <f>+I3502*'Copy Co'!$B$24</f>
        <v>0</v>
      </c>
      <c r="AB3502" s="40">
        <f>+J3502*'Copy Co'!$B$25</f>
        <v>5052.331339126802</v>
      </c>
      <c r="AC3502" s="40">
        <f>+K3502*'Copy Co'!$B$26</f>
        <v>2532.161065136313</v>
      </c>
      <c r="AD3502" s="40">
        <f>+L3502*'Copy Co'!$B$27</f>
        <v>0</v>
      </c>
      <c r="AE3502" s="40">
        <f>+M3502*'Copy Co'!$B$28</f>
        <v>0</v>
      </c>
      <c r="AF3502" s="40">
        <f t="shared" si="425"/>
        <v>96337.73005294113</v>
      </c>
      <c r="AG3502" s="25">
        <f t="shared" si="426"/>
        <v>7001.7300529411295</v>
      </c>
      <c r="AH3502" s="56">
        <f t="shared" si="427"/>
        <v>41485</v>
      </c>
      <c r="AL3502" s="56"/>
      <c r="BF3502" s="2">
        <v>38166</v>
      </c>
      <c r="BG3502" s="3">
        <v>0</v>
      </c>
      <c r="BH3502">
        <v>17</v>
      </c>
      <c r="BI3502">
        <v>7.75</v>
      </c>
    </row>
    <row r="3503" spans="1:61" x14ac:dyDescent="0.25">
      <c r="A3503" s="2">
        <v>41486</v>
      </c>
      <c r="B3503" s="7">
        <v>85727</v>
      </c>
      <c r="C3503" s="3">
        <v>0</v>
      </c>
      <c r="D3503" s="7">
        <f t="shared" si="421"/>
        <v>0</v>
      </c>
      <c r="E3503" s="7">
        <f t="shared" si="422"/>
        <v>0</v>
      </c>
      <c r="F3503" s="7">
        <f t="shared" si="423"/>
        <v>0</v>
      </c>
      <c r="G3503" s="11">
        <v>89336</v>
      </c>
      <c r="H3503">
        <v>0</v>
      </c>
      <c r="I3503">
        <v>0</v>
      </c>
      <c r="J3503">
        <v>18</v>
      </c>
      <c r="K3503" s="3">
        <v>11.5</v>
      </c>
      <c r="L3503" s="3">
        <f t="shared" si="424"/>
        <v>0</v>
      </c>
      <c r="M3503" s="5">
        <v>0</v>
      </c>
      <c r="R3503">
        <v>2013</v>
      </c>
      <c r="S3503" s="1" t="s">
        <v>7</v>
      </c>
      <c r="T3503" s="40">
        <f>+'Copy Co'!$B$17</f>
        <v>51399.602684929596</v>
      </c>
      <c r="U3503">
        <f>+'Copy Co'!$B$18*'All Data'!C3503</f>
        <v>0</v>
      </c>
      <c r="V3503" s="40">
        <f>+D3503*'Copy Co'!$B$19</f>
        <v>0</v>
      </c>
      <c r="W3503" s="40">
        <f>+E3503*'Copy Co'!$B$20</f>
        <v>0</v>
      </c>
      <c r="X3503" s="40">
        <f>+F3503*'Copy Co'!$B$21</f>
        <v>0</v>
      </c>
      <c r="Y3503" s="40">
        <f>+G3503*'Copy Co'!$B$22</f>
        <v>37180.086828534178</v>
      </c>
      <c r="Z3503" s="40">
        <f>+H3503*'Copy Co'!$B$23</f>
        <v>0</v>
      </c>
      <c r="AA3503" s="40">
        <f>+I3503*'Copy Co'!$B$24</f>
        <v>0</v>
      </c>
      <c r="AB3503" s="40">
        <f>+J3503*'Copy Co'!$B$25</f>
        <v>6062.7976069521628</v>
      </c>
      <c r="AC3503" s="40">
        <f>+K3503*'Copy Co'!$B$26</f>
        <v>3602.4559483382614</v>
      </c>
      <c r="AD3503" s="40">
        <f>+L3503*'Copy Co'!$B$27</f>
        <v>0</v>
      </c>
      <c r="AE3503" s="40">
        <f>+M3503*'Copy Co'!$B$28</f>
        <v>0</v>
      </c>
      <c r="AF3503" s="40">
        <f t="shared" si="425"/>
        <v>98244.943068754204</v>
      </c>
      <c r="AG3503" s="25">
        <f t="shared" si="426"/>
        <v>12517.943068754204</v>
      </c>
      <c r="AH3503" s="56">
        <f t="shared" si="427"/>
        <v>41486</v>
      </c>
      <c r="AI3503" s="38">
        <f>SUM(AG3473:AG3503)</f>
        <v>238012.93442793819</v>
      </c>
      <c r="AJ3503" s="38"/>
      <c r="AK3503" s="38"/>
      <c r="AL3503" s="56"/>
      <c r="AN3503" s="38"/>
      <c r="AO3503" s="38"/>
      <c r="AP3503" s="38"/>
      <c r="AQ3503" s="38"/>
      <c r="AR3503" s="38"/>
      <c r="AS3503" s="38"/>
      <c r="AT3503" s="38"/>
      <c r="AU3503" s="38"/>
      <c r="AV3503" s="38"/>
      <c r="AW3503" s="38"/>
      <c r="AX3503" s="38"/>
      <c r="AY3503" s="38"/>
      <c r="AZ3503" s="38"/>
      <c r="BA3503" s="38"/>
      <c r="BB3503" s="38"/>
      <c r="BC3503" s="38"/>
      <c r="BD3503" s="38"/>
      <c r="BE3503" s="38"/>
      <c r="BF3503" s="2">
        <v>38167</v>
      </c>
      <c r="BG3503" s="3">
        <v>0</v>
      </c>
      <c r="BH3503">
        <v>21</v>
      </c>
      <c r="BI3503">
        <v>12.9166666666667</v>
      </c>
    </row>
    <row r="3504" spans="1:61" x14ac:dyDescent="0.25">
      <c r="A3504" s="2">
        <v>41487</v>
      </c>
      <c r="B3504" s="7">
        <v>87460</v>
      </c>
      <c r="C3504" s="3">
        <v>0</v>
      </c>
      <c r="D3504" s="7">
        <f t="shared" si="421"/>
        <v>0</v>
      </c>
      <c r="E3504" s="7">
        <f t="shared" si="422"/>
        <v>0</v>
      </c>
      <c r="F3504" s="7">
        <f t="shared" si="423"/>
        <v>0</v>
      </c>
      <c r="G3504" s="11">
        <v>85727</v>
      </c>
      <c r="H3504">
        <v>0</v>
      </c>
      <c r="I3504">
        <v>0</v>
      </c>
      <c r="J3504">
        <v>25</v>
      </c>
      <c r="K3504" s="3">
        <v>14.2083333333333</v>
      </c>
      <c r="L3504" s="3">
        <f t="shared" si="424"/>
        <v>0</v>
      </c>
      <c r="M3504" s="5">
        <v>0</v>
      </c>
      <c r="R3504">
        <v>2013</v>
      </c>
      <c r="S3504" s="1" t="s">
        <v>1</v>
      </c>
      <c r="T3504" s="40">
        <f>+'Copy Co'!$B$17</f>
        <v>51399.602684929596</v>
      </c>
      <c r="U3504">
        <f>+'Copy Co'!$B$18*'All Data'!C3504</f>
        <v>0</v>
      </c>
      <c r="V3504" s="40">
        <f>+D3504*'Copy Co'!$B$19</f>
        <v>0</v>
      </c>
      <c r="W3504" s="40">
        <f>+E3504*'Copy Co'!$B$20</f>
        <v>0</v>
      </c>
      <c r="X3504" s="40">
        <f>+F3504*'Copy Co'!$B$21</f>
        <v>0</v>
      </c>
      <c r="Y3504" s="40">
        <f>+G3504*'Copy Co'!$B$22</f>
        <v>35678.083902903076</v>
      </c>
      <c r="Z3504" s="40">
        <f>+H3504*'Copy Co'!$B$23</f>
        <v>0</v>
      </c>
      <c r="AA3504" s="40">
        <f>+I3504*'Copy Co'!$B$24</f>
        <v>0</v>
      </c>
      <c r="AB3504" s="40">
        <f>+J3504*'Copy Co'!$B$25</f>
        <v>8420.552231878004</v>
      </c>
      <c r="AC3504" s="40">
        <f>+K3504*'Copy Co'!$B$26</f>
        <v>4450.8604289251607</v>
      </c>
      <c r="AD3504" s="40">
        <f>+L3504*'Copy Co'!$B$27</f>
        <v>0</v>
      </c>
      <c r="AE3504" s="40">
        <f>+M3504*'Copy Co'!$B$28</f>
        <v>0</v>
      </c>
      <c r="AF3504" s="40">
        <f t="shared" si="425"/>
        <v>99949.09924863583</v>
      </c>
      <c r="AG3504" s="25">
        <f t="shared" si="426"/>
        <v>12489.09924863583</v>
      </c>
      <c r="AH3504" s="56">
        <f t="shared" si="427"/>
        <v>41487</v>
      </c>
      <c r="AL3504" s="56"/>
      <c r="BF3504" s="2">
        <v>38168</v>
      </c>
      <c r="BG3504" s="3">
        <v>0</v>
      </c>
      <c r="BH3504">
        <v>13</v>
      </c>
      <c r="BI3504">
        <v>6.6666666666666696</v>
      </c>
    </row>
    <row r="3505" spans="1:61" x14ac:dyDescent="0.25">
      <c r="A3505" s="2">
        <v>41488</v>
      </c>
      <c r="B3505" s="7">
        <v>82099</v>
      </c>
      <c r="C3505" s="3">
        <v>0</v>
      </c>
      <c r="D3505" s="7">
        <f t="shared" si="421"/>
        <v>0</v>
      </c>
      <c r="E3505" s="7">
        <f t="shared" si="422"/>
        <v>0</v>
      </c>
      <c r="F3505" s="7">
        <f t="shared" si="423"/>
        <v>0</v>
      </c>
      <c r="G3505" s="11">
        <v>87460</v>
      </c>
      <c r="H3505">
        <v>1</v>
      </c>
      <c r="I3505">
        <v>0</v>
      </c>
      <c r="J3505">
        <v>13</v>
      </c>
      <c r="K3505" s="3">
        <v>6.7916666666666696</v>
      </c>
      <c r="L3505" s="3">
        <f t="shared" si="424"/>
        <v>0</v>
      </c>
      <c r="M3505" s="5">
        <v>0</v>
      </c>
      <c r="R3505">
        <v>2013</v>
      </c>
      <c r="S3505" s="1" t="s">
        <v>2</v>
      </c>
      <c r="T3505" s="40">
        <f>+'Copy Co'!$B$17</f>
        <v>51399.602684929596</v>
      </c>
      <c r="U3505">
        <f>+'Copy Co'!$B$18*'All Data'!C3505</f>
        <v>0</v>
      </c>
      <c r="V3505" s="40">
        <f>+D3505*'Copy Co'!$B$19</f>
        <v>0</v>
      </c>
      <c r="W3505" s="40">
        <f>+E3505*'Copy Co'!$B$20</f>
        <v>0</v>
      </c>
      <c r="X3505" s="40">
        <f>+F3505*'Copy Co'!$B$21</f>
        <v>0</v>
      </c>
      <c r="Y3505" s="40">
        <f>+G3505*'Copy Co'!$B$22</f>
        <v>36399.32831135935</v>
      </c>
      <c r="Z3505" s="40">
        <f>+H3505*'Copy Co'!$B$23</f>
        <v>-10610.780657764437</v>
      </c>
      <c r="AA3505" s="40">
        <f>+I3505*'Copy Co'!$B$24</f>
        <v>0</v>
      </c>
      <c r="AB3505" s="40">
        <f>+J3505*'Copy Co'!$B$25</f>
        <v>4378.6871605765618</v>
      </c>
      <c r="AC3505" s="40">
        <f>+K3505*'Copy Co'!$B$26</f>
        <v>2127.5373897794811</v>
      </c>
      <c r="AD3505" s="40">
        <f>+L3505*'Copy Co'!$B$27</f>
        <v>0</v>
      </c>
      <c r="AE3505" s="40">
        <f>+M3505*'Copy Co'!$B$28</f>
        <v>0</v>
      </c>
      <c r="AF3505" s="40">
        <f t="shared" si="425"/>
        <v>83694.374888880557</v>
      </c>
      <c r="AG3505" s="25">
        <f t="shared" si="426"/>
        <v>1595.3748888805567</v>
      </c>
      <c r="AH3505" s="56">
        <f t="shared" si="427"/>
        <v>41488</v>
      </c>
      <c r="AL3505" s="56"/>
      <c r="BF3505" s="2">
        <v>38169</v>
      </c>
      <c r="BG3505" s="3">
        <v>0</v>
      </c>
      <c r="BH3505">
        <v>21</v>
      </c>
      <c r="BI3505">
        <v>10.1666666666667</v>
      </c>
    </row>
    <row r="3506" spans="1:61" x14ac:dyDescent="0.25">
      <c r="A3506" s="2">
        <v>41489</v>
      </c>
      <c r="B3506" s="7">
        <v>76362</v>
      </c>
      <c r="C3506" s="3">
        <v>0</v>
      </c>
      <c r="D3506" s="7">
        <f t="shared" si="421"/>
        <v>0</v>
      </c>
      <c r="E3506" s="7">
        <f t="shared" si="422"/>
        <v>0</v>
      </c>
      <c r="F3506" s="7">
        <f t="shared" si="423"/>
        <v>0</v>
      </c>
      <c r="G3506" s="11">
        <v>82099</v>
      </c>
      <c r="H3506">
        <v>0</v>
      </c>
      <c r="I3506">
        <v>1</v>
      </c>
      <c r="J3506">
        <v>20</v>
      </c>
      <c r="K3506" s="3">
        <v>8.7083333333333304</v>
      </c>
      <c r="L3506" s="3">
        <f t="shared" si="424"/>
        <v>0</v>
      </c>
      <c r="M3506" s="5">
        <v>0</v>
      </c>
      <c r="R3506">
        <v>2013</v>
      </c>
      <c r="S3506" s="1" t="s">
        <v>3</v>
      </c>
      <c r="T3506" s="40">
        <f>+'Copy Co'!$B$17</f>
        <v>51399.602684929596</v>
      </c>
      <c r="U3506">
        <f>+'Copy Co'!$B$18*'All Data'!C3506</f>
        <v>0</v>
      </c>
      <c r="V3506" s="40">
        <f>+D3506*'Copy Co'!$B$19</f>
        <v>0</v>
      </c>
      <c r="W3506" s="40">
        <f>+E3506*'Copy Co'!$B$20</f>
        <v>0</v>
      </c>
      <c r="X3506" s="40">
        <f>+F3506*'Copy Co'!$B$21</f>
        <v>0</v>
      </c>
      <c r="Y3506" s="40">
        <f>+G3506*'Copy Co'!$B$22</f>
        <v>34168.173508281405</v>
      </c>
      <c r="Z3506" s="40">
        <f>+H3506*'Copy Co'!$B$23</f>
        <v>0</v>
      </c>
      <c r="AA3506" s="40">
        <f>+I3506*'Copy Co'!$B$24</f>
        <v>-10704.382616627605</v>
      </c>
      <c r="AB3506" s="40">
        <f>+J3506*'Copy Co'!$B$25</f>
        <v>6736.441785502403</v>
      </c>
      <c r="AC3506" s="40">
        <f>+K3506*'Copy Co'!$B$26</f>
        <v>2727.9467145025228</v>
      </c>
      <c r="AD3506" s="40">
        <f>+L3506*'Copy Co'!$B$27</f>
        <v>0</v>
      </c>
      <c r="AE3506" s="40">
        <f>+M3506*'Copy Co'!$B$28</f>
        <v>0</v>
      </c>
      <c r="AF3506" s="40">
        <f t="shared" si="425"/>
        <v>84327.782076588323</v>
      </c>
      <c r="AG3506" s="25">
        <f t="shared" si="426"/>
        <v>7965.7820765883225</v>
      </c>
      <c r="AH3506" s="56">
        <f t="shared" si="427"/>
        <v>41489</v>
      </c>
      <c r="AL3506" s="56"/>
      <c r="BF3506" s="2">
        <v>38170</v>
      </c>
      <c r="BG3506" s="3">
        <v>0</v>
      </c>
      <c r="BH3506">
        <v>20</v>
      </c>
      <c r="BI3506">
        <v>8.25</v>
      </c>
    </row>
    <row r="3507" spans="1:61" x14ac:dyDescent="0.25">
      <c r="A3507" s="2">
        <v>41490</v>
      </c>
      <c r="B3507" s="7">
        <v>75615</v>
      </c>
      <c r="C3507" s="3">
        <v>0</v>
      </c>
      <c r="D3507" s="7">
        <f t="shared" si="421"/>
        <v>0</v>
      </c>
      <c r="E3507" s="7">
        <f t="shared" si="422"/>
        <v>0</v>
      </c>
      <c r="F3507" s="7">
        <f t="shared" si="423"/>
        <v>0</v>
      </c>
      <c r="G3507" s="11">
        <v>76362</v>
      </c>
      <c r="H3507">
        <v>0</v>
      </c>
      <c r="I3507">
        <v>1</v>
      </c>
      <c r="J3507">
        <v>16</v>
      </c>
      <c r="K3507" s="3">
        <v>9</v>
      </c>
      <c r="L3507" s="3">
        <f t="shared" si="424"/>
        <v>0</v>
      </c>
      <c r="M3507" s="5">
        <v>0</v>
      </c>
      <c r="R3507">
        <v>2013</v>
      </c>
      <c r="S3507" s="1" t="s">
        <v>4</v>
      </c>
      <c r="T3507" s="40">
        <f>+'Copy Co'!$B$17</f>
        <v>51399.602684929596</v>
      </c>
      <c r="U3507">
        <f>+'Copy Co'!$B$18*'All Data'!C3507</f>
        <v>0</v>
      </c>
      <c r="V3507" s="40">
        <f>+D3507*'Copy Co'!$B$19</f>
        <v>0</v>
      </c>
      <c r="W3507" s="40">
        <f>+E3507*'Copy Co'!$B$20</f>
        <v>0</v>
      </c>
      <c r="X3507" s="40">
        <f>+F3507*'Copy Co'!$B$21</f>
        <v>0</v>
      </c>
      <c r="Y3507" s="40">
        <f>+G3507*'Copy Co'!$B$22</f>
        <v>31780.534055705724</v>
      </c>
      <c r="Z3507" s="40">
        <f>+H3507*'Copy Co'!$B$23</f>
        <v>0</v>
      </c>
      <c r="AA3507" s="40">
        <f>+I3507*'Copy Co'!$B$24</f>
        <v>-10704.382616627605</v>
      </c>
      <c r="AB3507" s="40">
        <f>+J3507*'Copy Co'!$B$25</f>
        <v>5389.1534284019226</v>
      </c>
      <c r="AC3507" s="40">
        <f>+K3507*'Copy Co'!$B$26</f>
        <v>2819.3133508734218</v>
      </c>
      <c r="AD3507" s="40">
        <f>+L3507*'Copy Co'!$B$27</f>
        <v>0</v>
      </c>
      <c r="AE3507" s="40">
        <f>+M3507*'Copy Co'!$B$28</f>
        <v>0</v>
      </c>
      <c r="AF3507" s="40">
        <f t="shared" si="425"/>
        <v>80684.220903283058</v>
      </c>
      <c r="AG3507" s="25">
        <f t="shared" si="426"/>
        <v>5069.2209032830579</v>
      </c>
      <c r="AH3507" s="56">
        <f t="shared" si="427"/>
        <v>41490</v>
      </c>
      <c r="AL3507" s="56"/>
      <c r="BF3507" s="2">
        <v>38171</v>
      </c>
      <c r="BG3507" s="3">
        <v>0</v>
      </c>
      <c r="BH3507">
        <v>18</v>
      </c>
      <c r="BI3507">
        <v>5.3333333333333304</v>
      </c>
    </row>
    <row r="3508" spans="1:61" x14ac:dyDescent="0.25">
      <c r="A3508" s="2">
        <v>41491</v>
      </c>
      <c r="B3508" s="7">
        <v>86938</v>
      </c>
      <c r="C3508" s="3">
        <v>0</v>
      </c>
      <c r="D3508" s="7">
        <f t="shared" si="421"/>
        <v>0</v>
      </c>
      <c r="E3508" s="7">
        <f t="shared" si="422"/>
        <v>0</v>
      </c>
      <c r="F3508" s="7">
        <f t="shared" si="423"/>
        <v>0</v>
      </c>
      <c r="G3508" s="11">
        <v>75615</v>
      </c>
      <c r="H3508">
        <v>0</v>
      </c>
      <c r="I3508">
        <v>0</v>
      </c>
      <c r="J3508">
        <v>18</v>
      </c>
      <c r="K3508" s="3">
        <v>9</v>
      </c>
      <c r="L3508" s="3">
        <f t="shared" si="424"/>
        <v>0</v>
      </c>
      <c r="M3508" s="5">
        <v>0</v>
      </c>
      <c r="R3508">
        <v>2013</v>
      </c>
      <c r="S3508" s="1" t="s">
        <v>5</v>
      </c>
      <c r="T3508" s="40">
        <f>+'Copy Co'!$B$17</f>
        <v>51399.602684929596</v>
      </c>
      <c r="U3508">
        <f>+'Copy Co'!$B$18*'All Data'!C3508</f>
        <v>0</v>
      </c>
      <c r="V3508" s="40">
        <f>+D3508*'Copy Co'!$B$19</f>
        <v>0</v>
      </c>
      <c r="W3508" s="40">
        <f>+E3508*'Copy Co'!$B$20</f>
        <v>0</v>
      </c>
      <c r="X3508" s="40">
        <f>+F3508*'Copy Co'!$B$21</f>
        <v>0</v>
      </c>
      <c r="Y3508" s="40">
        <f>+G3508*'Copy Co'!$B$22</f>
        <v>31469.645669602531</v>
      </c>
      <c r="Z3508" s="40">
        <f>+H3508*'Copy Co'!$B$23</f>
        <v>0</v>
      </c>
      <c r="AA3508" s="40">
        <f>+I3508*'Copy Co'!$B$24</f>
        <v>0</v>
      </c>
      <c r="AB3508" s="40">
        <f>+J3508*'Copy Co'!$B$25</f>
        <v>6062.7976069521628</v>
      </c>
      <c r="AC3508" s="40">
        <f>+K3508*'Copy Co'!$B$26</f>
        <v>2819.3133508734218</v>
      </c>
      <c r="AD3508" s="40">
        <f>+L3508*'Copy Co'!$B$27</f>
        <v>0</v>
      </c>
      <c r="AE3508" s="40">
        <f>+M3508*'Copy Co'!$B$28</f>
        <v>0</v>
      </c>
      <c r="AF3508" s="40">
        <f t="shared" si="425"/>
        <v>91751.359312357716</v>
      </c>
      <c r="AG3508" s="25">
        <f t="shared" si="426"/>
        <v>4813.3593123577157</v>
      </c>
      <c r="AH3508" s="56">
        <f t="shared" si="427"/>
        <v>41491</v>
      </c>
      <c r="AL3508" s="56"/>
      <c r="BF3508" s="2">
        <v>38172</v>
      </c>
      <c r="BG3508" s="3">
        <v>0</v>
      </c>
      <c r="BH3508">
        <v>16</v>
      </c>
      <c r="BI3508">
        <v>7.4583333333333304</v>
      </c>
    </row>
    <row r="3509" spans="1:61" x14ac:dyDescent="0.25">
      <c r="A3509" s="2">
        <v>41492</v>
      </c>
      <c r="B3509" s="7">
        <v>84508</v>
      </c>
      <c r="C3509" s="3">
        <v>0</v>
      </c>
      <c r="D3509" s="7">
        <f t="shared" si="421"/>
        <v>0</v>
      </c>
      <c r="E3509" s="7">
        <f t="shared" si="422"/>
        <v>0</v>
      </c>
      <c r="F3509" s="7">
        <f t="shared" si="423"/>
        <v>0</v>
      </c>
      <c r="G3509" s="11">
        <v>86938</v>
      </c>
      <c r="H3509">
        <v>0</v>
      </c>
      <c r="I3509">
        <v>0</v>
      </c>
      <c r="J3509">
        <v>8</v>
      </c>
      <c r="K3509" s="3">
        <v>4.5416666666666696</v>
      </c>
      <c r="L3509" s="3">
        <f t="shared" si="424"/>
        <v>0</v>
      </c>
      <c r="M3509" s="5">
        <v>0</v>
      </c>
      <c r="R3509">
        <v>2013</v>
      </c>
      <c r="S3509" s="1" t="s">
        <v>6</v>
      </c>
      <c r="T3509" s="40">
        <f>+'Copy Co'!$B$17</f>
        <v>51399.602684929596</v>
      </c>
      <c r="U3509">
        <f>+'Copy Co'!$B$18*'All Data'!C3509</f>
        <v>0</v>
      </c>
      <c r="V3509" s="40">
        <f>+D3509*'Copy Co'!$B$19</f>
        <v>0</v>
      </c>
      <c r="W3509" s="40">
        <f>+E3509*'Copy Co'!$B$20</f>
        <v>0</v>
      </c>
      <c r="X3509" s="40">
        <f>+F3509*'Copy Co'!$B$21</f>
        <v>0</v>
      </c>
      <c r="Y3509" s="40">
        <f>+G3509*'Copy Co'!$B$22</f>
        <v>36182.081005407723</v>
      </c>
      <c r="Z3509" s="40">
        <f>+H3509*'Copy Co'!$B$23</f>
        <v>0</v>
      </c>
      <c r="AA3509" s="40">
        <f>+I3509*'Copy Co'!$B$24</f>
        <v>0</v>
      </c>
      <c r="AB3509" s="40">
        <f>+J3509*'Copy Co'!$B$25</f>
        <v>2694.5767142009613</v>
      </c>
      <c r="AC3509" s="40">
        <f>+K3509*'Copy Co'!$B$26</f>
        <v>1422.7090520611259</v>
      </c>
      <c r="AD3509" s="40">
        <f>+L3509*'Copy Co'!$B$27</f>
        <v>0</v>
      </c>
      <c r="AE3509" s="40">
        <f>+M3509*'Copy Co'!$B$28</f>
        <v>0</v>
      </c>
      <c r="AF3509" s="40">
        <f t="shared" si="425"/>
        <v>91698.9694565994</v>
      </c>
      <c r="AG3509" s="25">
        <f t="shared" si="426"/>
        <v>7190.9694565993996</v>
      </c>
      <c r="AH3509" s="56">
        <f t="shared" si="427"/>
        <v>41492</v>
      </c>
      <c r="AL3509" s="56"/>
      <c r="BF3509" s="2">
        <v>38173</v>
      </c>
      <c r="BG3509" s="3">
        <v>0</v>
      </c>
      <c r="BH3509">
        <v>15</v>
      </c>
      <c r="BI3509">
        <v>6.375</v>
      </c>
    </row>
    <row r="3510" spans="1:61" x14ac:dyDescent="0.25">
      <c r="A3510" s="2">
        <v>41493</v>
      </c>
      <c r="B3510" s="7">
        <v>89301</v>
      </c>
      <c r="C3510" s="3">
        <v>0</v>
      </c>
      <c r="D3510" s="7">
        <f t="shared" si="421"/>
        <v>0</v>
      </c>
      <c r="E3510" s="7">
        <f t="shared" si="422"/>
        <v>0</v>
      </c>
      <c r="F3510" s="7">
        <f t="shared" si="423"/>
        <v>0</v>
      </c>
      <c r="G3510" s="11">
        <v>84508</v>
      </c>
      <c r="H3510">
        <v>0</v>
      </c>
      <c r="I3510">
        <v>0</v>
      </c>
      <c r="J3510">
        <v>17</v>
      </c>
      <c r="K3510" s="3">
        <v>9.375</v>
      </c>
      <c r="L3510" s="3">
        <f t="shared" si="424"/>
        <v>0</v>
      </c>
      <c r="M3510" s="5">
        <v>0</v>
      </c>
      <c r="R3510">
        <v>2013</v>
      </c>
      <c r="S3510" s="1" t="s">
        <v>7</v>
      </c>
      <c r="T3510" s="40">
        <f>+'Copy Co'!$B$17</f>
        <v>51399.602684929596</v>
      </c>
      <c r="U3510">
        <f>+'Copy Co'!$B$18*'All Data'!C3510</f>
        <v>0</v>
      </c>
      <c r="V3510" s="40">
        <f>+D3510*'Copy Co'!$B$19</f>
        <v>0</v>
      </c>
      <c r="W3510" s="40">
        <f>+E3510*'Copy Co'!$B$20</f>
        <v>0</v>
      </c>
      <c r="X3510" s="40">
        <f>+F3510*'Copy Co'!$B$21</f>
        <v>0</v>
      </c>
      <c r="Y3510" s="40">
        <f>+G3510*'Copy Co'!$B$22</f>
        <v>35170.757339770818</v>
      </c>
      <c r="Z3510" s="40">
        <f>+H3510*'Copy Co'!$B$23</f>
        <v>0</v>
      </c>
      <c r="AA3510" s="40">
        <f>+I3510*'Copy Co'!$B$24</f>
        <v>0</v>
      </c>
      <c r="AB3510" s="40">
        <f>+J3510*'Copy Co'!$B$25</f>
        <v>5725.9755176770432</v>
      </c>
      <c r="AC3510" s="40">
        <f>+K3510*'Copy Co'!$B$26</f>
        <v>2936.7847404931476</v>
      </c>
      <c r="AD3510" s="40">
        <f>+L3510*'Copy Co'!$B$27</f>
        <v>0</v>
      </c>
      <c r="AE3510" s="40">
        <f>+M3510*'Copy Co'!$B$28</f>
        <v>0</v>
      </c>
      <c r="AF3510" s="40">
        <f t="shared" si="425"/>
        <v>95233.120282870601</v>
      </c>
      <c r="AG3510" s="25">
        <f t="shared" si="426"/>
        <v>5932.1202828706009</v>
      </c>
      <c r="AH3510" s="56">
        <f t="shared" si="427"/>
        <v>41493</v>
      </c>
      <c r="AL3510" s="56"/>
      <c r="BF3510" s="2">
        <v>38174</v>
      </c>
      <c r="BG3510" s="3">
        <v>0</v>
      </c>
      <c r="BH3510">
        <v>14</v>
      </c>
      <c r="BI3510">
        <v>6.7083333333333304</v>
      </c>
    </row>
    <row r="3511" spans="1:61" x14ac:dyDescent="0.25">
      <c r="A3511" s="2">
        <v>41494</v>
      </c>
      <c r="B3511" s="7">
        <v>87623</v>
      </c>
      <c r="C3511" s="3">
        <v>0</v>
      </c>
      <c r="D3511" s="7">
        <f t="shared" si="421"/>
        <v>0</v>
      </c>
      <c r="E3511" s="7">
        <f t="shared" si="422"/>
        <v>0</v>
      </c>
      <c r="F3511" s="7">
        <f t="shared" si="423"/>
        <v>0</v>
      </c>
      <c r="G3511" s="11">
        <v>89301</v>
      </c>
      <c r="H3511">
        <v>0</v>
      </c>
      <c r="I3511">
        <v>0</v>
      </c>
      <c r="J3511">
        <v>24</v>
      </c>
      <c r="K3511" s="3">
        <v>11.7083333333333</v>
      </c>
      <c r="L3511" s="3">
        <f t="shared" si="424"/>
        <v>0</v>
      </c>
      <c r="M3511" s="5">
        <v>0</v>
      </c>
      <c r="R3511">
        <v>2013</v>
      </c>
      <c r="S3511" s="1" t="s">
        <v>1</v>
      </c>
      <c r="T3511" s="40">
        <f>+'Copy Co'!$B$17</f>
        <v>51399.602684929596</v>
      </c>
      <c r="U3511">
        <f>+'Copy Co'!$B$18*'All Data'!C3511</f>
        <v>0</v>
      </c>
      <c r="V3511" s="40">
        <f>+D3511*'Copy Co'!$B$19</f>
        <v>0</v>
      </c>
      <c r="W3511" s="40">
        <f>+E3511*'Copy Co'!$B$20</f>
        <v>0</v>
      </c>
      <c r="X3511" s="40">
        <f>+F3511*'Copy Co'!$B$21</f>
        <v>0</v>
      </c>
      <c r="Y3511" s="40">
        <f>+G3511*'Copy Co'!$B$22</f>
        <v>37165.520438288375</v>
      </c>
      <c r="Z3511" s="40">
        <f>+H3511*'Copy Co'!$B$23</f>
        <v>0</v>
      </c>
      <c r="AA3511" s="40">
        <f>+I3511*'Copy Co'!$B$24</f>
        <v>0</v>
      </c>
      <c r="AB3511" s="40">
        <f>+J3511*'Copy Co'!$B$25</f>
        <v>8083.7301426028844</v>
      </c>
      <c r="AC3511" s="40">
        <f>+K3511*'Copy Co'!$B$26</f>
        <v>3667.7178314603207</v>
      </c>
      <c r="AD3511" s="40">
        <f>+L3511*'Copy Co'!$B$27</f>
        <v>0</v>
      </c>
      <c r="AE3511" s="40">
        <f>+M3511*'Copy Co'!$B$28</f>
        <v>0</v>
      </c>
      <c r="AF3511" s="40">
        <f t="shared" si="425"/>
        <v>100316.57109728118</v>
      </c>
      <c r="AG3511" s="25">
        <f t="shared" si="426"/>
        <v>12693.571097281179</v>
      </c>
      <c r="AH3511" s="56">
        <f t="shared" si="427"/>
        <v>41494</v>
      </c>
      <c r="AL3511" s="56"/>
      <c r="BF3511" s="2">
        <v>38175</v>
      </c>
      <c r="BG3511" s="3">
        <v>0</v>
      </c>
      <c r="BH3511">
        <v>22</v>
      </c>
      <c r="BI3511">
        <v>9.9166666666666696</v>
      </c>
    </row>
    <row r="3512" spans="1:61" x14ac:dyDescent="0.25">
      <c r="A3512" s="2">
        <v>41495</v>
      </c>
      <c r="B3512" s="7">
        <v>82254</v>
      </c>
      <c r="C3512" s="3">
        <v>0</v>
      </c>
      <c r="D3512" s="7">
        <f t="shared" si="421"/>
        <v>0</v>
      </c>
      <c r="E3512" s="7">
        <f t="shared" si="422"/>
        <v>0</v>
      </c>
      <c r="F3512" s="7">
        <f t="shared" si="423"/>
        <v>0</v>
      </c>
      <c r="G3512" s="11">
        <v>87623</v>
      </c>
      <c r="H3512">
        <v>1</v>
      </c>
      <c r="I3512">
        <v>0</v>
      </c>
      <c r="J3512">
        <v>38</v>
      </c>
      <c r="K3512" s="3">
        <v>12.5416666666667</v>
      </c>
      <c r="L3512" s="3">
        <f t="shared" si="424"/>
        <v>0</v>
      </c>
      <c r="M3512" s="5">
        <v>0</v>
      </c>
      <c r="R3512">
        <v>2013</v>
      </c>
      <c r="S3512" s="1" t="s">
        <v>2</v>
      </c>
      <c r="T3512" s="40">
        <f>+'Copy Co'!$B$17</f>
        <v>51399.602684929596</v>
      </c>
      <c r="U3512">
        <f>+'Copy Co'!$B$18*'All Data'!C3512</f>
        <v>0</v>
      </c>
      <c r="V3512" s="40">
        <f>+D3512*'Copy Co'!$B$19</f>
        <v>0</v>
      </c>
      <c r="W3512" s="40">
        <f>+E3512*'Copy Co'!$B$20</f>
        <v>0</v>
      </c>
      <c r="X3512" s="40">
        <f>+F3512*'Copy Co'!$B$21</f>
        <v>0</v>
      </c>
      <c r="Y3512" s="40">
        <f>+G3512*'Copy Co'!$B$22</f>
        <v>36467.166071646927</v>
      </c>
      <c r="Z3512" s="40">
        <f>+H3512*'Copy Co'!$B$23</f>
        <v>-10610.780657764437</v>
      </c>
      <c r="AA3512" s="40">
        <f>+I3512*'Copy Co'!$B$24</f>
        <v>0</v>
      </c>
      <c r="AB3512" s="40">
        <f>+J3512*'Copy Co'!$B$25</f>
        <v>12799.239392454567</v>
      </c>
      <c r="AC3512" s="40">
        <f>+K3512*'Copy Co'!$B$26</f>
        <v>3928.7653639486216</v>
      </c>
      <c r="AD3512" s="40">
        <f>+L3512*'Copy Co'!$B$27</f>
        <v>0</v>
      </c>
      <c r="AE3512" s="40">
        <f>+M3512*'Copy Co'!$B$28</f>
        <v>0</v>
      </c>
      <c r="AF3512" s="40">
        <f t="shared" si="425"/>
        <v>93983.992855215271</v>
      </c>
      <c r="AG3512" s="25">
        <f t="shared" si="426"/>
        <v>11729.992855215271</v>
      </c>
      <c r="AH3512" s="56">
        <f t="shared" si="427"/>
        <v>41495</v>
      </c>
      <c r="AL3512" s="56"/>
      <c r="BF3512" s="2">
        <v>38176</v>
      </c>
      <c r="BG3512" s="3">
        <v>0</v>
      </c>
      <c r="BH3512">
        <v>16</v>
      </c>
      <c r="BI3512">
        <v>7.5833333333333304</v>
      </c>
    </row>
    <row r="3513" spans="1:61" x14ac:dyDescent="0.25">
      <c r="A3513" s="2">
        <v>41496</v>
      </c>
      <c r="B3513" s="7">
        <v>77453</v>
      </c>
      <c r="C3513" s="3">
        <v>0</v>
      </c>
      <c r="D3513" s="7">
        <f t="shared" si="421"/>
        <v>0</v>
      </c>
      <c r="E3513" s="7">
        <f t="shared" si="422"/>
        <v>0</v>
      </c>
      <c r="F3513" s="7">
        <f t="shared" si="423"/>
        <v>0</v>
      </c>
      <c r="G3513" s="11">
        <v>82254</v>
      </c>
      <c r="H3513">
        <v>0</v>
      </c>
      <c r="I3513">
        <v>1</v>
      </c>
      <c r="J3513">
        <v>16</v>
      </c>
      <c r="K3513" s="3">
        <v>13.2083333333333</v>
      </c>
      <c r="L3513" s="3">
        <f t="shared" si="424"/>
        <v>0</v>
      </c>
      <c r="M3513" s="5">
        <v>0</v>
      </c>
      <c r="R3513">
        <v>2013</v>
      </c>
      <c r="S3513" s="1" t="s">
        <v>3</v>
      </c>
      <c r="T3513" s="40">
        <f>+'Copy Co'!$B$17</f>
        <v>51399.602684929596</v>
      </c>
      <c r="U3513">
        <f>+'Copy Co'!$B$18*'All Data'!C3513</f>
        <v>0</v>
      </c>
      <c r="V3513" s="40">
        <f>+D3513*'Copy Co'!$B$19</f>
        <v>0</v>
      </c>
      <c r="W3513" s="40">
        <f>+E3513*'Copy Co'!$B$20</f>
        <v>0</v>
      </c>
      <c r="X3513" s="40">
        <f>+F3513*'Copy Co'!$B$21</f>
        <v>0</v>
      </c>
      <c r="Y3513" s="40">
        <f>+G3513*'Copy Co'!$B$22</f>
        <v>34232.681807941372</v>
      </c>
      <c r="Z3513" s="40">
        <f>+H3513*'Copy Co'!$B$23</f>
        <v>0</v>
      </c>
      <c r="AA3513" s="40">
        <f>+I3513*'Copy Co'!$B$24</f>
        <v>-10704.382616627605</v>
      </c>
      <c r="AB3513" s="40">
        <f>+J3513*'Copy Co'!$B$25</f>
        <v>5389.1534284019226</v>
      </c>
      <c r="AC3513" s="40">
        <f>+K3513*'Copy Co'!$B$26</f>
        <v>4137.6033899392241</v>
      </c>
      <c r="AD3513" s="40">
        <f>+L3513*'Copy Co'!$B$27</f>
        <v>0</v>
      </c>
      <c r="AE3513" s="40">
        <f>+M3513*'Copy Co'!$B$28</f>
        <v>0</v>
      </c>
      <c r="AF3513" s="40">
        <f t="shared" si="425"/>
        <v>84454.658694584505</v>
      </c>
      <c r="AG3513" s="25">
        <f t="shared" si="426"/>
        <v>7001.6586945845047</v>
      </c>
      <c r="AH3513" s="56">
        <f t="shared" si="427"/>
        <v>41496</v>
      </c>
      <c r="AL3513" s="56"/>
      <c r="BF3513" s="2">
        <v>38177</v>
      </c>
      <c r="BG3513" s="3">
        <v>0</v>
      </c>
      <c r="BH3513">
        <v>26</v>
      </c>
      <c r="BI3513">
        <v>13.0416666666667</v>
      </c>
    </row>
    <row r="3514" spans="1:61" x14ac:dyDescent="0.25">
      <c r="A3514" s="2">
        <v>41497</v>
      </c>
      <c r="B3514" s="7">
        <v>75957</v>
      </c>
      <c r="C3514" s="3">
        <v>0</v>
      </c>
      <c r="D3514" s="7">
        <f t="shared" si="421"/>
        <v>0</v>
      </c>
      <c r="E3514" s="7">
        <f t="shared" si="422"/>
        <v>0</v>
      </c>
      <c r="F3514" s="7">
        <f t="shared" si="423"/>
        <v>0</v>
      </c>
      <c r="G3514" s="11">
        <v>77453</v>
      </c>
      <c r="H3514">
        <v>0</v>
      </c>
      <c r="I3514">
        <v>1</v>
      </c>
      <c r="J3514">
        <v>21</v>
      </c>
      <c r="K3514" s="3">
        <v>10.125</v>
      </c>
      <c r="L3514" s="3">
        <f t="shared" si="424"/>
        <v>0</v>
      </c>
      <c r="M3514" s="5">
        <v>0</v>
      </c>
      <c r="R3514">
        <v>2013</v>
      </c>
      <c r="S3514" s="1" t="s">
        <v>4</v>
      </c>
      <c r="T3514" s="40">
        <f>+'Copy Co'!$B$17</f>
        <v>51399.602684929596</v>
      </c>
      <c r="U3514">
        <f>+'Copy Co'!$B$18*'All Data'!C3514</f>
        <v>0</v>
      </c>
      <c r="V3514" s="40">
        <f>+D3514*'Copy Co'!$B$19</f>
        <v>0</v>
      </c>
      <c r="W3514" s="40">
        <f>+E3514*'Copy Co'!$B$20</f>
        <v>0</v>
      </c>
      <c r="X3514" s="40">
        <f>+F3514*'Copy Co'!$B$21</f>
        <v>0</v>
      </c>
      <c r="Y3514" s="40">
        <f>+G3514*'Copy Co'!$B$22</f>
        <v>32234.589248796201</v>
      </c>
      <c r="Z3514" s="40">
        <f>+H3514*'Copy Co'!$B$23</f>
        <v>0</v>
      </c>
      <c r="AA3514" s="40">
        <f>+I3514*'Copy Co'!$B$24</f>
        <v>-10704.382616627605</v>
      </c>
      <c r="AB3514" s="40">
        <f>+J3514*'Copy Co'!$B$25</f>
        <v>7073.2638747775236</v>
      </c>
      <c r="AC3514" s="40">
        <f>+K3514*'Copy Co'!$B$26</f>
        <v>3171.7275197325998</v>
      </c>
      <c r="AD3514" s="40">
        <f>+L3514*'Copy Co'!$B$27</f>
        <v>0</v>
      </c>
      <c r="AE3514" s="40">
        <f>+M3514*'Copy Co'!$B$28</f>
        <v>0</v>
      </c>
      <c r="AF3514" s="40">
        <f t="shared" si="425"/>
        <v>83174.800711608317</v>
      </c>
      <c r="AG3514" s="25">
        <f t="shared" si="426"/>
        <v>7217.8007116083172</v>
      </c>
      <c r="AH3514" s="56">
        <f t="shared" si="427"/>
        <v>41497</v>
      </c>
      <c r="AL3514" s="56"/>
      <c r="BF3514" s="2">
        <v>38178</v>
      </c>
      <c r="BG3514" s="3">
        <v>0</v>
      </c>
      <c r="BH3514">
        <v>21</v>
      </c>
      <c r="BI3514">
        <v>12.4166666666667</v>
      </c>
    </row>
    <row r="3515" spans="1:61" x14ac:dyDescent="0.25">
      <c r="A3515" s="2">
        <v>41498</v>
      </c>
      <c r="B3515" s="7">
        <v>86941</v>
      </c>
      <c r="C3515" s="3">
        <v>0</v>
      </c>
      <c r="D3515" s="7">
        <f t="shared" si="421"/>
        <v>0</v>
      </c>
      <c r="E3515" s="7">
        <f t="shared" si="422"/>
        <v>0</v>
      </c>
      <c r="F3515" s="7">
        <f t="shared" si="423"/>
        <v>0</v>
      </c>
      <c r="G3515" s="11">
        <v>75957</v>
      </c>
      <c r="H3515">
        <v>0</v>
      </c>
      <c r="I3515">
        <v>0</v>
      </c>
      <c r="J3515">
        <v>21</v>
      </c>
      <c r="K3515" s="3">
        <v>10.2916666666667</v>
      </c>
      <c r="L3515" s="3">
        <f t="shared" si="424"/>
        <v>0</v>
      </c>
      <c r="M3515" s="5">
        <v>0</v>
      </c>
      <c r="R3515">
        <v>2013</v>
      </c>
      <c r="S3515" s="1" t="s">
        <v>5</v>
      </c>
      <c r="T3515" s="40">
        <f>+'Copy Co'!$B$17</f>
        <v>51399.602684929596</v>
      </c>
      <c r="U3515">
        <f>+'Copy Co'!$B$18*'All Data'!C3515</f>
        <v>0</v>
      </c>
      <c r="V3515" s="40">
        <f>+D3515*'Copy Co'!$B$19</f>
        <v>0</v>
      </c>
      <c r="W3515" s="40">
        <f>+E3515*'Copy Co'!$B$20</f>
        <v>0</v>
      </c>
      <c r="X3515" s="40">
        <f>+F3515*'Copy Co'!$B$21</f>
        <v>0</v>
      </c>
      <c r="Y3515" s="40">
        <f>+G3515*'Copy Co'!$B$22</f>
        <v>31611.980111432909</v>
      </c>
      <c r="Z3515" s="40">
        <f>+H3515*'Copy Co'!$B$23</f>
        <v>0</v>
      </c>
      <c r="AA3515" s="40">
        <f>+I3515*'Copy Co'!$B$24</f>
        <v>0</v>
      </c>
      <c r="AB3515" s="40">
        <f>+J3515*'Copy Co'!$B$25</f>
        <v>7073.2638747775236</v>
      </c>
      <c r="AC3515" s="40">
        <f>+K3515*'Copy Co'!$B$26</f>
        <v>3223.9370262302659</v>
      </c>
      <c r="AD3515" s="40">
        <f>+L3515*'Copy Co'!$B$27</f>
        <v>0</v>
      </c>
      <c r="AE3515" s="40">
        <f>+M3515*'Copy Co'!$B$28</f>
        <v>0</v>
      </c>
      <c r="AF3515" s="40">
        <f t="shared" si="425"/>
        <v>93308.783697370294</v>
      </c>
      <c r="AG3515" s="25">
        <f t="shared" si="426"/>
        <v>6367.7836973702942</v>
      </c>
      <c r="AH3515" s="56">
        <f t="shared" si="427"/>
        <v>41498</v>
      </c>
      <c r="AL3515" s="56"/>
      <c r="BF3515" s="2">
        <v>38179</v>
      </c>
      <c r="BG3515" s="3">
        <v>0</v>
      </c>
      <c r="BH3515">
        <v>16</v>
      </c>
      <c r="BI3515">
        <v>7.2083333333333304</v>
      </c>
    </row>
    <row r="3516" spans="1:61" x14ac:dyDescent="0.25">
      <c r="A3516" s="2">
        <v>41499</v>
      </c>
      <c r="B3516" s="7">
        <v>85160</v>
      </c>
      <c r="C3516" s="3">
        <v>0</v>
      </c>
      <c r="D3516" s="7">
        <f t="shared" si="421"/>
        <v>0</v>
      </c>
      <c r="E3516" s="7">
        <f t="shared" si="422"/>
        <v>0</v>
      </c>
      <c r="F3516" s="7">
        <f t="shared" si="423"/>
        <v>0</v>
      </c>
      <c r="G3516" s="11">
        <v>86941</v>
      </c>
      <c r="H3516">
        <v>0</v>
      </c>
      <c r="I3516">
        <v>0</v>
      </c>
      <c r="J3516">
        <v>14</v>
      </c>
      <c r="K3516" s="3">
        <v>8</v>
      </c>
      <c r="L3516" s="3">
        <f t="shared" si="424"/>
        <v>0</v>
      </c>
      <c r="M3516" s="5">
        <v>0</v>
      </c>
      <c r="R3516">
        <v>2013</v>
      </c>
      <c r="S3516" s="1" t="s">
        <v>6</v>
      </c>
      <c r="T3516" s="40">
        <f>+'Copy Co'!$B$17</f>
        <v>51399.602684929596</v>
      </c>
      <c r="U3516">
        <f>+'Copy Co'!$B$18*'All Data'!C3516</f>
        <v>0</v>
      </c>
      <c r="V3516" s="40">
        <f>+D3516*'Copy Co'!$B$19</f>
        <v>0</v>
      </c>
      <c r="W3516" s="40">
        <f>+E3516*'Copy Co'!$B$20</f>
        <v>0</v>
      </c>
      <c r="X3516" s="40">
        <f>+F3516*'Copy Co'!$B$21</f>
        <v>0</v>
      </c>
      <c r="Y3516" s="40">
        <f>+G3516*'Copy Co'!$B$22</f>
        <v>36183.329553143078</v>
      </c>
      <c r="Z3516" s="40">
        <f>+H3516*'Copy Co'!$B$23</f>
        <v>0</v>
      </c>
      <c r="AA3516" s="40">
        <f>+I3516*'Copy Co'!$B$24</f>
        <v>0</v>
      </c>
      <c r="AB3516" s="40">
        <f>+J3516*'Copy Co'!$B$25</f>
        <v>4715.5092498516824</v>
      </c>
      <c r="AC3516" s="40">
        <f>+K3516*'Copy Co'!$B$26</f>
        <v>2506.0563118874861</v>
      </c>
      <c r="AD3516" s="40">
        <f>+L3516*'Copy Co'!$B$27</f>
        <v>0</v>
      </c>
      <c r="AE3516" s="40">
        <f>+M3516*'Copy Co'!$B$28</f>
        <v>0</v>
      </c>
      <c r="AF3516" s="40">
        <f t="shared" si="425"/>
        <v>94804.497799811856</v>
      </c>
      <c r="AG3516" s="25">
        <f t="shared" si="426"/>
        <v>9644.4977998118557</v>
      </c>
      <c r="AH3516" s="56">
        <f t="shared" si="427"/>
        <v>41499</v>
      </c>
      <c r="AL3516" s="56"/>
      <c r="BF3516" s="2">
        <v>38180</v>
      </c>
      <c r="BG3516" s="3">
        <v>0</v>
      </c>
      <c r="BH3516">
        <v>16</v>
      </c>
      <c r="BI3516">
        <v>10.0833333333333</v>
      </c>
    </row>
    <row r="3517" spans="1:61" x14ac:dyDescent="0.25">
      <c r="A3517" s="2">
        <v>41500</v>
      </c>
      <c r="B3517" s="7">
        <v>93473</v>
      </c>
      <c r="C3517" s="3">
        <v>0</v>
      </c>
      <c r="D3517" s="7">
        <f t="shared" si="421"/>
        <v>0</v>
      </c>
      <c r="E3517" s="7">
        <f t="shared" si="422"/>
        <v>0</v>
      </c>
      <c r="F3517" s="7">
        <f t="shared" si="423"/>
        <v>0</v>
      </c>
      <c r="G3517" s="11">
        <v>85160</v>
      </c>
      <c r="H3517">
        <v>0</v>
      </c>
      <c r="I3517">
        <v>0</v>
      </c>
      <c r="J3517">
        <v>15</v>
      </c>
      <c r="K3517" s="3">
        <v>8.375</v>
      </c>
      <c r="L3517" s="3">
        <f t="shared" si="424"/>
        <v>0</v>
      </c>
      <c r="M3517" s="5">
        <v>0</v>
      </c>
      <c r="R3517">
        <v>2013</v>
      </c>
      <c r="S3517" s="1" t="s">
        <v>7</v>
      </c>
      <c r="T3517" s="40">
        <f>+'Copy Co'!$B$17</f>
        <v>51399.602684929596</v>
      </c>
      <c r="U3517">
        <f>+'Copy Co'!$B$18*'All Data'!C3517</f>
        <v>0</v>
      </c>
      <c r="V3517" s="40">
        <f>+D3517*'Copy Co'!$B$19</f>
        <v>0</v>
      </c>
      <c r="W3517" s="40">
        <f>+E3517*'Copy Co'!$B$20</f>
        <v>0</v>
      </c>
      <c r="X3517" s="40">
        <f>+F3517*'Copy Co'!$B$21</f>
        <v>0</v>
      </c>
      <c r="Y3517" s="40">
        <f>+G3517*'Copy Co'!$B$22</f>
        <v>35442.108380921134</v>
      </c>
      <c r="Z3517" s="40">
        <f>+H3517*'Copy Co'!$B$23</f>
        <v>0</v>
      </c>
      <c r="AA3517" s="40">
        <f>+I3517*'Copy Co'!$B$24</f>
        <v>0</v>
      </c>
      <c r="AB3517" s="40">
        <f>+J3517*'Copy Co'!$B$25</f>
        <v>5052.331339126802</v>
      </c>
      <c r="AC3517" s="40">
        <f>+K3517*'Copy Co'!$B$26</f>
        <v>2623.527701507212</v>
      </c>
      <c r="AD3517" s="40">
        <f>+L3517*'Copy Co'!$B$27</f>
        <v>0</v>
      </c>
      <c r="AE3517" s="40">
        <f>+M3517*'Copy Co'!$B$28</f>
        <v>0</v>
      </c>
      <c r="AF3517" s="40">
        <f t="shared" si="425"/>
        <v>94517.570106484738</v>
      </c>
      <c r="AG3517" s="25">
        <f t="shared" si="426"/>
        <v>1044.5701064847381</v>
      </c>
      <c r="AH3517" s="56">
        <f t="shared" si="427"/>
        <v>41500</v>
      </c>
      <c r="AL3517" s="56"/>
      <c r="BF3517" s="2">
        <v>38181</v>
      </c>
      <c r="BG3517" s="3">
        <v>0</v>
      </c>
      <c r="BH3517">
        <v>16</v>
      </c>
      <c r="BI3517">
        <v>10.4583333333333</v>
      </c>
    </row>
    <row r="3518" spans="1:61" x14ac:dyDescent="0.25">
      <c r="A3518" s="2">
        <v>41501</v>
      </c>
      <c r="B3518" s="7">
        <v>90093</v>
      </c>
      <c r="C3518" s="3">
        <v>0</v>
      </c>
      <c r="D3518" s="7">
        <f t="shared" si="421"/>
        <v>0</v>
      </c>
      <c r="E3518" s="7">
        <f t="shared" si="422"/>
        <v>0</v>
      </c>
      <c r="F3518" s="7">
        <f t="shared" si="423"/>
        <v>0</v>
      </c>
      <c r="G3518" s="11">
        <v>93473</v>
      </c>
      <c r="H3518">
        <v>0</v>
      </c>
      <c r="I3518">
        <v>0</v>
      </c>
      <c r="J3518">
        <v>13</v>
      </c>
      <c r="K3518" s="3">
        <v>8.25</v>
      </c>
      <c r="L3518" s="3">
        <f t="shared" si="424"/>
        <v>0</v>
      </c>
      <c r="M3518" s="5">
        <v>0</v>
      </c>
      <c r="R3518">
        <v>2013</v>
      </c>
      <c r="S3518" s="1" t="s">
        <v>1</v>
      </c>
      <c r="T3518" s="40">
        <f>+'Copy Co'!$B$17</f>
        <v>51399.602684929596</v>
      </c>
      <c r="U3518">
        <f>+'Copy Co'!$B$18*'All Data'!C3518</f>
        <v>0</v>
      </c>
      <c r="V3518" s="40">
        <f>+D3518*'Copy Co'!$B$19</f>
        <v>0</v>
      </c>
      <c r="W3518" s="40">
        <f>+E3518*'Copy Co'!$B$20</f>
        <v>0</v>
      </c>
      <c r="X3518" s="40">
        <f>+F3518*'Copy Co'!$B$21</f>
        <v>0</v>
      </c>
      <c r="Y3518" s="40">
        <f>+G3518*'Copy Co'!$B$22</f>
        <v>38901.83415558761</v>
      </c>
      <c r="Z3518" s="40">
        <f>+H3518*'Copy Co'!$B$23</f>
        <v>0</v>
      </c>
      <c r="AA3518" s="40">
        <f>+I3518*'Copy Co'!$B$24</f>
        <v>0</v>
      </c>
      <c r="AB3518" s="40">
        <f>+J3518*'Copy Co'!$B$25</f>
        <v>4378.6871605765618</v>
      </c>
      <c r="AC3518" s="40">
        <f>+K3518*'Copy Co'!$B$26</f>
        <v>2584.37057163397</v>
      </c>
      <c r="AD3518" s="40">
        <f>+L3518*'Copy Co'!$B$27</f>
        <v>0</v>
      </c>
      <c r="AE3518" s="40">
        <f>+M3518*'Copy Co'!$B$28</f>
        <v>0</v>
      </c>
      <c r="AF3518" s="40">
        <f t="shared" si="425"/>
        <v>97264.494572727752</v>
      </c>
      <c r="AG3518" s="25">
        <f t="shared" si="426"/>
        <v>7171.4945727277518</v>
      </c>
      <c r="AH3518" s="56">
        <f t="shared" si="427"/>
        <v>41501</v>
      </c>
      <c r="AL3518" s="56"/>
      <c r="BF3518" s="2">
        <v>38182</v>
      </c>
      <c r="BG3518" s="3">
        <v>0</v>
      </c>
      <c r="BH3518">
        <v>20</v>
      </c>
      <c r="BI3518">
        <v>7.25</v>
      </c>
    </row>
    <row r="3519" spans="1:61" x14ac:dyDescent="0.25">
      <c r="A3519" s="2">
        <v>41502</v>
      </c>
      <c r="B3519" s="7">
        <v>82551</v>
      </c>
      <c r="C3519" s="3">
        <v>0</v>
      </c>
      <c r="D3519" s="7">
        <f t="shared" si="421"/>
        <v>0</v>
      </c>
      <c r="E3519" s="7">
        <f t="shared" si="422"/>
        <v>0</v>
      </c>
      <c r="F3519" s="7">
        <f t="shared" si="423"/>
        <v>0</v>
      </c>
      <c r="G3519" s="11">
        <v>90093</v>
      </c>
      <c r="H3519">
        <v>1</v>
      </c>
      <c r="I3519">
        <v>0</v>
      </c>
      <c r="J3519">
        <v>14</v>
      </c>
      <c r="K3519" s="3">
        <v>7.9583333333333304</v>
      </c>
      <c r="L3519" s="3">
        <f t="shared" si="424"/>
        <v>0</v>
      </c>
      <c r="M3519" s="5">
        <v>0</v>
      </c>
      <c r="R3519">
        <v>2013</v>
      </c>
      <c r="S3519" s="1" t="s">
        <v>2</v>
      </c>
      <c r="T3519" s="40">
        <f>+'Copy Co'!$B$17</f>
        <v>51399.602684929596</v>
      </c>
      <c r="U3519">
        <f>+'Copy Co'!$B$18*'All Data'!C3519</f>
        <v>0</v>
      </c>
      <c r="V3519" s="40">
        <f>+D3519*'Copy Co'!$B$19</f>
        <v>0</v>
      </c>
      <c r="W3519" s="40">
        <f>+E3519*'Copy Co'!$B$20</f>
        <v>0</v>
      </c>
      <c r="X3519" s="40">
        <f>+F3519*'Copy Co'!$B$21</f>
        <v>0</v>
      </c>
      <c r="Y3519" s="40">
        <f>+G3519*'Copy Co'!$B$22</f>
        <v>37495.137040421883</v>
      </c>
      <c r="Z3519" s="40">
        <f>+H3519*'Copy Co'!$B$23</f>
        <v>-10610.780657764437</v>
      </c>
      <c r="AA3519" s="40">
        <f>+I3519*'Copy Co'!$B$24</f>
        <v>0</v>
      </c>
      <c r="AB3519" s="40">
        <f>+J3519*'Copy Co'!$B$25</f>
        <v>4715.5092498516824</v>
      </c>
      <c r="AC3519" s="40">
        <f>+K3519*'Copy Co'!$B$26</f>
        <v>2493.0039352630711</v>
      </c>
      <c r="AD3519" s="40">
        <f>+L3519*'Copy Co'!$B$27</f>
        <v>0</v>
      </c>
      <c r="AE3519" s="40">
        <f>+M3519*'Copy Co'!$B$28</f>
        <v>0</v>
      </c>
      <c r="AF3519" s="40">
        <f t="shared" si="425"/>
        <v>85492.472252701802</v>
      </c>
      <c r="AG3519" s="25">
        <f t="shared" si="426"/>
        <v>2941.4722527018021</v>
      </c>
      <c r="AH3519" s="56">
        <f t="shared" si="427"/>
        <v>41502</v>
      </c>
      <c r="AL3519" s="56"/>
      <c r="BF3519" s="2">
        <v>38183</v>
      </c>
      <c r="BG3519" s="3">
        <v>0</v>
      </c>
      <c r="BH3519">
        <v>13</v>
      </c>
      <c r="BI3519">
        <v>6.4583333333333304</v>
      </c>
    </row>
    <row r="3520" spans="1:61" x14ac:dyDescent="0.25">
      <c r="A3520" s="2">
        <v>41503</v>
      </c>
      <c r="B3520" s="7">
        <v>78999</v>
      </c>
      <c r="C3520" s="3">
        <v>0</v>
      </c>
      <c r="D3520" s="7">
        <f t="shared" si="421"/>
        <v>0</v>
      </c>
      <c r="E3520" s="7">
        <f t="shared" si="422"/>
        <v>0</v>
      </c>
      <c r="F3520" s="7">
        <f t="shared" si="423"/>
        <v>0</v>
      </c>
      <c r="G3520" s="11">
        <v>82551</v>
      </c>
      <c r="H3520">
        <v>0</v>
      </c>
      <c r="I3520">
        <v>1</v>
      </c>
      <c r="J3520">
        <v>21</v>
      </c>
      <c r="K3520" s="3">
        <v>10.4166666666667</v>
      </c>
      <c r="L3520" s="3">
        <f t="shared" si="424"/>
        <v>0</v>
      </c>
      <c r="M3520" s="5">
        <v>0</v>
      </c>
      <c r="R3520">
        <v>2013</v>
      </c>
      <c r="S3520" s="1" t="s">
        <v>3</v>
      </c>
      <c r="T3520" s="40">
        <f>+'Copy Co'!$B$17</f>
        <v>51399.602684929596</v>
      </c>
      <c r="U3520">
        <f>+'Copy Co'!$B$18*'All Data'!C3520</f>
        <v>0</v>
      </c>
      <c r="V3520" s="40">
        <f>+D3520*'Copy Co'!$B$19</f>
        <v>0</v>
      </c>
      <c r="W3520" s="40">
        <f>+E3520*'Copy Co'!$B$20</f>
        <v>0</v>
      </c>
      <c r="X3520" s="40">
        <f>+F3520*'Copy Co'!$B$21</f>
        <v>0</v>
      </c>
      <c r="Y3520" s="40">
        <f>+G3520*'Copy Co'!$B$22</f>
        <v>34356.288033741432</v>
      </c>
      <c r="Z3520" s="40">
        <f>+H3520*'Copy Co'!$B$23</f>
        <v>0</v>
      </c>
      <c r="AA3520" s="40">
        <f>+I3520*'Copy Co'!$B$24</f>
        <v>-10704.382616627605</v>
      </c>
      <c r="AB3520" s="40">
        <f>+J3520*'Copy Co'!$B$25</f>
        <v>7073.2638747775236</v>
      </c>
      <c r="AC3520" s="40">
        <f>+K3520*'Copy Co'!$B$26</f>
        <v>3263.0941561035079</v>
      </c>
      <c r="AD3520" s="40">
        <f>+L3520*'Copy Co'!$B$27</f>
        <v>0</v>
      </c>
      <c r="AE3520" s="40">
        <f>+M3520*'Copy Co'!$B$28</f>
        <v>0</v>
      </c>
      <c r="AF3520" s="40">
        <f t="shared" si="425"/>
        <v>85387.86613292445</v>
      </c>
      <c r="AG3520" s="25">
        <f t="shared" si="426"/>
        <v>6388.8661329244496</v>
      </c>
      <c r="AH3520" s="56">
        <f t="shared" si="427"/>
        <v>41503</v>
      </c>
      <c r="AL3520" s="56"/>
      <c r="BF3520" s="2">
        <v>38184</v>
      </c>
      <c r="BG3520" s="3">
        <v>0</v>
      </c>
      <c r="BH3520">
        <v>20</v>
      </c>
      <c r="BI3520">
        <v>8.625</v>
      </c>
    </row>
    <row r="3521" spans="1:61" x14ac:dyDescent="0.25">
      <c r="A3521" s="2">
        <v>41504</v>
      </c>
      <c r="B3521" s="7">
        <v>76528</v>
      </c>
      <c r="C3521" s="3">
        <v>0</v>
      </c>
      <c r="D3521" s="7">
        <f t="shared" si="421"/>
        <v>0</v>
      </c>
      <c r="E3521" s="7">
        <f t="shared" si="422"/>
        <v>0</v>
      </c>
      <c r="F3521" s="7">
        <f t="shared" si="423"/>
        <v>0</v>
      </c>
      <c r="G3521" s="11">
        <v>78999</v>
      </c>
      <c r="H3521">
        <v>0</v>
      </c>
      <c r="I3521">
        <v>1</v>
      </c>
      <c r="J3521">
        <v>13</v>
      </c>
      <c r="K3521" s="3">
        <v>6.4583333333333304</v>
      </c>
      <c r="L3521" s="3">
        <f t="shared" si="424"/>
        <v>0</v>
      </c>
      <c r="M3521" s="5">
        <v>0</v>
      </c>
      <c r="R3521">
        <v>2013</v>
      </c>
      <c r="S3521" s="1" t="s">
        <v>4</v>
      </c>
      <c r="T3521" s="40">
        <f>+'Copy Co'!$B$17</f>
        <v>51399.602684929596</v>
      </c>
      <c r="U3521">
        <f>+'Copy Co'!$B$18*'All Data'!C3521</f>
        <v>0</v>
      </c>
      <c r="V3521" s="40">
        <f>+D3521*'Copy Co'!$B$19</f>
        <v>0</v>
      </c>
      <c r="W3521" s="40">
        <f>+E3521*'Copy Co'!$B$20</f>
        <v>0</v>
      </c>
      <c r="X3521" s="40">
        <f>+F3521*'Copy Co'!$B$21</f>
        <v>0</v>
      </c>
      <c r="Y3521" s="40">
        <f>+G3521*'Copy Co'!$B$22</f>
        <v>32878.007515082063</v>
      </c>
      <c r="Z3521" s="40">
        <f>+H3521*'Copy Co'!$B$23</f>
        <v>0</v>
      </c>
      <c r="AA3521" s="40">
        <f>+I3521*'Copy Co'!$B$24</f>
        <v>-10704.382616627605</v>
      </c>
      <c r="AB3521" s="40">
        <f>+J3521*'Copy Co'!$B$25</f>
        <v>4378.6871605765618</v>
      </c>
      <c r="AC3521" s="40">
        <f>+K3521*'Copy Co'!$B$26</f>
        <v>2023.1183767841676</v>
      </c>
      <c r="AD3521" s="40">
        <f>+L3521*'Copy Co'!$B$27</f>
        <v>0</v>
      </c>
      <c r="AE3521" s="40">
        <f>+M3521*'Copy Co'!$B$28</f>
        <v>0</v>
      </c>
      <c r="AF3521" s="40">
        <f t="shared" si="425"/>
        <v>79975.033120744789</v>
      </c>
      <c r="AG3521" s="25">
        <f t="shared" si="426"/>
        <v>3447.0331207447889</v>
      </c>
      <c r="AH3521" s="56">
        <f t="shared" si="427"/>
        <v>41504</v>
      </c>
      <c r="AL3521" s="56"/>
      <c r="BF3521" s="2">
        <v>38185</v>
      </c>
      <c r="BG3521" s="3">
        <v>0</v>
      </c>
      <c r="BH3521">
        <v>17</v>
      </c>
      <c r="BI3521">
        <v>8.5833333333333304</v>
      </c>
    </row>
    <row r="3522" spans="1:61" x14ac:dyDescent="0.25">
      <c r="A3522" s="2">
        <v>41505</v>
      </c>
      <c r="B3522" s="7">
        <v>87964</v>
      </c>
      <c r="C3522" s="3">
        <v>0</v>
      </c>
      <c r="D3522" s="7">
        <f t="shared" si="421"/>
        <v>0</v>
      </c>
      <c r="E3522" s="7">
        <f t="shared" si="422"/>
        <v>0</v>
      </c>
      <c r="F3522" s="7">
        <f t="shared" si="423"/>
        <v>0</v>
      </c>
      <c r="G3522" s="11">
        <v>76528</v>
      </c>
      <c r="H3522">
        <v>0</v>
      </c>
      <c r="I3522">
        <v>0</v>
      </c>
      <c r="J3522">
        <v>20</v>
      </c>
      <c r="K3522" s="3">
        <v>8.25</v>
      </c>
      <c r="L3522" s="3">
        <f t="shared" si="424"/>
        <v>0</v>
      </c>
      <c r="M3522" s="5">
        <v>0</v>
      </c>
      <c r="R3522">
        <v>2013</v>
      </c>
      <c r="S3522" s="1" t="s">
        <v>5</v>
      </c>
      <c r="T3522" s="40">
        <f>+'Copy Co'!$B$17</f>
        <v>51399.602684929596</v>
      </c>
      <c r="U3522">
        <f>+'Copy Co'!$B$18*'All Data'!C3522</f>
        <v>0</v>
      </c>
      <c r="V3522" s="40">
        <f>+D3522*'Copy Co'!$B$19</f>
        <v>0</v>
      </c>
      <c r="W3522" s="40">
        <f>+E3522*'Copy Co'!$B$20</f>
        <v>0</v>
      </c>
      <c r="X3522" s="40">
        <f>+F3522*'Copy Co'!$B$21</f>
        <v>0</v>
      </c>
      <c r="Y3522" s="40">
        <f>+G3522*'Copy Co'!$B$22</f>
        <v>31849.62036372866</v>
      </c>
      <c r="Z3522" s="40">
        <f>+H3522*'Copy Co'!$B$23</f>
        <v>0</v>
      </c>
      <c r="AA3522" s="40">
        <f>+I3522*'Copy Co'!$B$24</f>
        <v>0</v>
      </c>
      <c r="AB3522" s="40">
        <f>+J3522*'Copy Co'!$B$25</f>
        <v>6736.441785502403</v>
      </c>
      <c r="AC3522" s="40">
        <f>+K3522*'Copy Co'!$B$26</f>
        <v>2584.37057163397</v>
      </c>
      <c r="AD3522" s="40">
        <f>+L3522*'Copy Co'!$B$27</f>
        <v>0</v>
      </c>
      <c r="AE3522" s="40">
        <f>+M3522*'Copy Co'!$B$28</f>
        <v>0</v>
      </c>
      <c r="AF3522" s="40">
        <f t="shared" si="425"/>
        <v>92570.035405794639</v>
      </c>
      <c r="AG3522" s="25">
        <f t="shared" si="426"/>
        <v>4606.0354057946388</v>
      </c>
      <c r="AH3522" s="56">
        <f t="shared" si="427"/>
        <v>41505</v>
      </c>
      <c r="AL3522" s="56"/>
      <c r="BF3522" s="2">
        <v>38186</v>
      </c>
      <c r="BG3522" s="3">
        <v>0</v>
      </c>
      <c r="BH3522">
        <v>15</v>
      </c>
      <c r="BI3522">
        <v>6.3333333333333304</v>
      </c>
    </row>
    <row r="3523" spans="1:61" x14ac:dyDescent="0.25">
      <c r="A3523" s="2">
        <v>41506</v>
      </c>
      <c r="B3523" s="7">
        <v>89897</v>
      </c>
      <c r="C3523" s="3">
        <v>0</v>
      </c>
      <c r="D3523" s="7">
        <f t="shared" si="421"/>
        <v>0</v>
      </c>
      <c r="E3523" s="7">
        <f t="shared" si="422"/>
        <v>0</v>
      </c>
      <c r="F3523" s="7">
        <f t="shared" si="423"/>
        <v>0</v>
      </c>
      <c r="G3523" s="11">
        <v>87964</v>
      </c>
      <c r="H3523">
        <v>0</v>
      </c>
      <c r="I3523">
        <v>0</v>
      </c>
      <c r="J3523">
        <v>13</v>
      </c>
      <c r="K3523" s="3">
        <v>7.4583333333333304</v>
      </c>
      <c r="L3523" s="3">
        <f t="shared" si="424"/>
        <v>0</v>
      </c>
      <c r="M3523" s="5">
        <v>0</v>
      </c>
      <c r="R3523">
        <v>2013</v>
      </c>
      <c r="S3523" s="1" t="s">
        <v>6</v>
      </c>
      <c r="T3523" s="40">
        <f>+'Copy Co'!$B$17</f>
        <v>51399.602684929596</v>
      </c>
      <c r="U3523">
        <f>+'Copy Co'!$B$18*'All Data'!C3523</f>
        <v>0</v>
      </c>
      <c r="V3523" s="40">
        <f>+D3523*'Copy Co'!$B$19</f>
        <v>0</v>
      </c>
      <c r="W3523" s="40">
        <f>+E3523*'Copy Co'!$B$20</f>
        <v>0</v>
      </c>
      <c r="X3523" s="40">
        <f>+F3523*'Copy Co'!$B$21</f>
        <v>0</v>
      </c>
      <c r="Y3523" s="40">
        <f>+G3523*'Copy Co'!$B$22</f>
        <v>36609.084330898855</v>
      </c>
      <c r="Z3523" s="40">
        <f>+H3523*'Copy Co'!$B$23</f>
        <v>0</v>
      </c>
      <c r="AA3523" s="40">
        <f>+I3523*'Copy Co'!$B$24</f>
        <v>0</v>
      </c>
      <c r="AB3523" s="40">
        <f>+J3523*'Copy Co'!$B$25</f>
        <v>4378.6871605765618</v>
      </c>
      <c r="AC3523" s="40">
        <f>+K3523*'Copy Co'!$B$26</f>
        <v>2336.3754157701032</v>
      </c>
      <c r="AD3523" s="40">
        <f>+L3523*'Copy Co'!$B$27</f>
        <v>0</v>
      </c>
      <c r="AE3523" s="40">
        <f>+M3523*'Copy Co'!$B$28</f>
        <v>0</v>
      </c>
      <c r="AF3523" s="40">
        <f t="shared" si="425"/>
        <v>94723.749592175111</v>
      </c>
      <c r="AG3523" s="25">
        <f t="shared" si="426"/>
        <v>4826.7495921751106</v>
      </c>
      <c r="AH3523" s="56">
        <f t="shared" si="427"/>
        <v>41506</v>
      </c>
      <c r="AL3523" s="56"/>
      <c r="BF3523" s="2">
        <v>38187</v>
      </c>
      <c r="BG3523" s="3">
        <v>0</v>
      </c>
      <c r="BH3523">
        <v>14</v>
      </c>
      <c r="BI3523">
        <v>6.3333333333333304</v>
      </c>
    </row>
    <row r="3524" spans="1:61" x14ac:dyDescent="0.25">
      <c r="A3524" s="2">
        <v>41507</v>
      </c>
      <c r="B3524" s="7">
        <v>87835</v>
      </c>
      <c r="C3524" s="3">
        <v>0</v>
      </c>
      <c r="D3524" s="7">
        <f t="shared" si="421"/>
        <v>0</v>
      </c>
      <c r="E3524" s="7">
        <f t="shared" si="422"/>
        <v>0</v>
      </c>
      <c r="F3524" s="7">
        <f t="shared" si="423"/>
        <v>0</v>
      </c>
      <c r="G3524" s="11">
        <v>89897</v>
      </c>
      <c r="H3524">
        <v>0</v>
      </c>
      <c r="I3524">
        <v>0</v>
      </c>
      <c r="J3524">
        <v>10</v>
      </c>
      <c r="K3524" s="3">
        <v>5.1666666666666696</v>
      </c>
      <c r="L3524" s="3">
        <f t="shared" si="424"/>
        <v>0</v>
      </c>
      <c r="M3524" s="5">
        <v>0</v>
      </c>
      <c r="R3524">
        <v>2013</v>
      </c>
      <c r="S3524" s="1" t="s">
        <v>7</v>
      </c>
      <c r="T3524" s="40">
        <f>+'Copy Co'!$B$17</f>
        <v>51399.602684929596</v>
      </c>
      <c r="U3524">
        <f>+'Copy Co'!$B$18*'All Data'!C3524</f>
        <v>0</v>
      </c>
      <c r="V3524" s="40">
        <f>+D3524*'Copy Co'!$B$19</f>
        <v>0</v>
      </c>
      <c r="W3524" s="40">
        <f>+E3524*'Copy Co'!$B$20</f>
        <v>0</v>
      </c>
      <c r="X3524" s="40">
        <f>+F3524*'Copy Co'!$B$21</f>
        <v>0</v>
      </c>
      <c r="Y3524" s="40">
        <f>+G3524*'Copy Co'!$B$22</f>
        <v>37413.565255045411</v>
      </c>
      <c r="Z3524" s="40">
        <f>+H3524*'Copy Co'!$B$23</f>
        <v>0</v>
      </c>
      <c r="AA3524" s="40">
        <f>+I3524*'Copy Co'!$B$24</f>
        <v>0</v>
      </c>
      <c r="AB3524" s="40">
        <f>+J3524*'Copy Co'!$B$25</f>
        <v>3368.2208927512015</v>
      </c>
      <c r="AC3524" s="40">
        <f>+K3524*'Copy Co'!$B$26</f>
        <v>1618.4947014273357</v>
      </c>
      <c r="AD3524" s="40">
        <f>+L3524*'Copy Co'!$B$27</f>
        <v>0</v>
      </c>
      <c r="AE3524" s="40">
        <f>+M3524*'Copy Co'!$B$28</f>
        <v>0</v>
      </c>
      <c r="AF3524" s="40">
        <f t="shared" si="425"/>
        <v>93799.883534153545</v>
      </c>
      <c r="AG3524" s="25">
        <f t="shared" si="426"/>
        <v>5964.883534153545</v>
      </c>
      <c r="AH3524" s="56">
        <f t="shared" si="427"/>
        <v>41507</v>
      </c>
      <c r="AL3524" s="56"/>
      <c r="BF3524" s="2">
        <v>38188</v>
      </c>
      <c r="BG3524" s="3">
        <v>0</v>
      </c>
      <c r="BH3524">
        <v>16</v>
      </c>
      <c r="BI3524">
        <v>8.5416666666666696</v>
      </c>
    </row>
    <row r="3525" spans="1:61" x14ac:dyDescent="0.25">
      <c r="A3525" s="2">
        <v>41508</v>
      </c>
      <c r="B3525" s="7">
        <v>85709</v>
      </c>
      <c r="C3525" s="3">
        <v>0</v>
      </c>
      <c r="D3525" s="7">
        <f t="shared" ref="D3525:D3588" si="428">+C3525^2</f>
        <v>0</v>
      </c>
      <c r="E3525" s="7">
        <f t="shared" ref="E3525:E3588" si="429">+C3525^3</f>
        <v>0</v>
      </c>
      <c r="F3525" s="7">
        <f t="shared" ref="F3525:F3588" si="430">+C3525^4</f>
        <v>0</v>
      </c>
      <c r="G3525" s="11">
        <v>87835</v>
      </c>
      <c r="H3525">
        <v>0</v>
      </c>
      <c r="I3525">
        <v>0</v>
      </c>
      <c r="J3525">
        <v>21</v>
      </c>
      <c r="K3525" s="3">
        <v>9.25</v>
      </c>
      <c r="L3525" s="3">
        <f t="shared" ref="L3525:L3588" si="431">+C3525*K3525</f>
        <v>0</v>
      </c>
      <c r="M3525" s="5">
        <v>0</v>
      </c>
      <c r="R3525">
        <v>2013</v>
      </c>
      <c r="S3525" s="1" t="s">
        <v>1</v>
      </c>
      <c r="T3525" s="40">
        <f>+'Copy Co'!$B$17</f>
        <v>51399.602684929596</v>
      </c>
      <c r="U3525">
        <f>+'Copy Co'!$B$18*'All Data'!C3525</f>
        <v>0</v>
      </c>
      <c r="V3525" s="40">
        <f>+D3525*'Copy Co'!$B$19</f>
        <v>0</v>
      </c>
      <c r="W3525" s="40">
        <f>+E3525*'Copy Co'!$B$20</f>
        <v>0</v>
      </c>
      <c r="X3525" s="40">
        <f>+F3525*'Copy Co'!$B$21</f>
        <v>0</v>
      </c>
      <c r="Y3525" s="40">
        <f>+G3525*'Copy Co'!$B$22</f>
        <v>36555.396778278628</v>
      </c>
      <c r="Z3525" s="40">
        <f>+H3525*'Copy Co'!$B$23</f>
        <v>0</v>
      </c>
      <c r="AA3525" s="40">
        <f>+I3525*'Copy Co'!$B$24</f>
        <v>0</v>
      </c>
      <c r="AB3525" s="40">
        <f>+J3525*'Copy Co'!$B$25</f>
        <v>7073.2638747775236</v>
      </c>
      <c r="AC3525" s="40">
        <f>+K3525*'Copy Co'!$B$26</f>
        <v>2897.6276106199057</v>
      </c>
      <c r="AD3525" s="40">
        <f>+L3525*'Copy Co'!$B$27</f>
        <v>0</v>
      </c>
      <c r="AE3525" s="40">
        <f>+M3525*'Copy Co'!$B$28</f>
        <v>0</v>
      </c>
      <c r="AF3525" s="40">
        <f t="shared" ref="AF3525:AF3588" si="432">SUM(T3525:AE3525)</f>
        <v>97925.890948605651</v>
      </c>
      <c r="AG3525" s="25">
        <f t="shared" ref="AG3525:AG3588" si="433">+AF3525-B3525</f>
        <v>12216.890948605651</v>
      </c>
      <c r="AH3525" s="56">
        <f t="shared" ref="AH3525:AH3588" si="434">+A3525</f>
        <v>41508</v>
      </c>
      <c r="AL3525" s="56"/>
      <c r="BF3525" s="2">
        <v>38189</v>
      </c>
      <c r="BG3525" s="3">
        <v>0</v>
      </c>
      <c r="BH3525">
        <v>12</v>
      </c>
      <c r="BI3525">
        <v>6.7083333333333304</v>
      </c>
    </row>
    <row r="3526" spans="1:61" x14ac:dyDescent="0.25">
      <c r="A3526" s="2">
        <v>41509</v>
      </c>
      <c r="B3526" s="7">
        <v>84660</v>
      </c>
      <c r="C3526" s="3">
        <v>0</v>
      </c>
      <c r="D3526" s="7">
        <f t="shared" si="428"/>
        <v>0</v>
      </c>
      <c r="E3526" s="7">
        <f t="shared" si="429"/>
        <v>0</v>
      </c>
      <c r="F3526" s="7">
        <f t="shared" si="430"/>
        <v>0</v>
      </c>
      <c r="G3526" s="11">
        <v>85709</v>
      </c>
      <c r="H3526">
        <v>1</v>
      </c>
      <c r="I3526">
        <v>0</v>
      </c>
      <c r="J3526">
        <v>29</v>
      </c>
      <c r="K3526" s="3">
        <v>14</v>
      </c>
      <c r="L3526" s="3">
        <f t="shared" si="431"/>
        <v>0</v>
      </c>
      <c r="M3526" s="5">
        <v>0</v>
      </c>
      <c r="R3526">
        <v>2013</v>
      </c>
      <c r="S3526" s="1" t="s">
        <v>2</v>
      </c>
      <c r="T3526" s="40">
        <f>+'Copy Co'!$B$17</f>
        <v>51399.602684929596</v>
      </c>
      <c r="U3526">
        <f>+'Copy Co'!$B$18*'All Data'!C3526</f>
        <v>0</v>
      </c>
      <c r="V3526" s="40">
        <f>+D3526*'Copy Co'!$B$19</f>
        <v>0</v>
      </c>
      <c r="W3526" s="40">
        <f>+E3526*'Copy Co'!$B$20</f>
        <v>0</v>
      </c>
      <c r="X3526" s="40">
        <f>+F3526*'Copy Co'!$B$21</f>
        <v>0</v>
      </c>
      <c r="Y3526" s="40">
        <f>+G3526*'Copy Co'!$B$22</f>
        <v>35670.592616490954</v>
      </c>
      <c r="Z3526" s="40">
        <f>+H3526*'Copy Co'!$B$23</f>
        <v>-10610.780657764437</v>
      </c>
      <c r="AA3526" s="40">
        <f>+I3526*'Copy Co'!$B$24</f>
        <v>0</v>
      </c>
      <c r="AB3526" s="40">
        <f>+J3526*'Copy Co'!$B$25</f>
        <v>9767.8405889784844</v>
      </c>
      <c r="AC3526" s="40">
        <f>+K3526*'Copy Co'!$B$26</f>
        <v>4385.5985458031009</v>
      </c>
      <c r="AD3526" s="40">
        <f>+L3526*'Copy Co'!$B$27</f>
        <v>0</v>
      </c>
      <c r="AE3526" s="40">
        <f>+M3526*'Copy Co'!$B$28</f>
        <v>0</v>
      </c>
      <c r="AF3526" s="40">
        <f t="shared" si="432"/>
        <v>90612.853778437711</v>
      </c>
      <c r="AG3526" s="25">
        <f t="shared" si="433"/>
        <v>5952.8537784377113</v>
      </c>
      <c r="AH3526" s="56">
        <f t="shared" si="434"/>
        <v>41509</v>
      </c>
      <c r="AL3526" s="56"/>
      <c r="BF3526" s="2">
        <v>38190</v>
      </c>
      <c r="BG3526" s="3">
        <v>0</v>
      </c>
      <c r="BH3526">
        <v>14</v>
      </c>
      <c r="BI3526">
        <v>7.0416666666666696</v>
      </c>
    </row>
    <row r="3527" spans="1:61" x14ac:dyDescent="0.25">
      <c r="A3527" s="2">
        <v>41510</v>
      </c>
      <c r="B3527" s="7">
        <v>81867</v>
      </c>
      <c r="C3527" s="3">
        <v>0</v>
      </c>
      <c r="D3527" s="7">
        <f t="shared" si="428"/>
        <v>0</v>
      </c>
      <c r="E3527" s="7">
        <f t="shared" si="429"/>
        <v>0</v>
      </c>
      <c r="F3527" s="7">
        <f t="shared" si="430"/>
        <v>0</v>
      </c>
      <c r="G3527" s="11">
        <v>84660</v>
      </c>
      <c r="H3527">
        <v>0</v>
      </c>
      <c r="I3527">
        <v>1</v>
      </c>
      <c r="J3527">
        <v>18</v>
      </c>
      <c r="K3527" s="3">
        <v>13.0416666666667</v>
      </c>
      <c r="L3527" s="3">
        <f t="shared" si="431"/>
        <v>0</v>
      </c>
      <c r="M3527" s="5">
        <v>0</v>
      </c>
      <c r="R3527">
        <v>2013</v>
      </c>
      <c r="S3527" s="1" t="s">
        <v>3</v>
      </c>
      <c r="T3527" s="40">
        <f>+'Copy Co'!$B$17</f>
        <v>51399.602684929596</v>
      </c>
      <c r="U3527">
        <f>+'Copy Co'!$B$18*'All Data'!C3527</f>
        <v>0</v>
      </c>
      <c r="V3527" s="40">
        <f>+D3527*'Copy Co'!$B$19</f>
        <v>0</v>
      </c>
      <c r="W3527" s="40">
        <f>+E3527*'Copy Co'!$B$20</f>
        <v>0</v>
      </c>
      <c r="X3527" s="40">
        <f>+F3527*'Copy Co'!$B$21</f>
        <v>0</v>
      </c>
      <c r="Y3527" s="40">
        <f>+G3527*'Copy Co'!$B$22</f>
        <v>35234.017091695438</v>
      </c>
      <c r="Z3527" s="40">
        <f>+H3527*'Copy Co'!$B$23</f>
        <v>0</v>
      </c>
      <c r="AA3527" s="40">
        <f>+I3527*'Copy Co'!$B$24</f>
        <v>-10704.382616627605</v>
      </c>
      <c r="AB3527" s="40">
        <f>+J3527*'Copy Co'!$B$25</f>
        <v>6062.7976069521628</v>
      </c>
      <c r="AC3527" s="40">
        <f>+K3527*'Copy Co'!$B$26</f>
        <v>4085.3938834415894</v>
      </c>
      <c r="AD3527" s="40">
        <f>+L3527*'Copy Co'!$B$27</f>
        <v>0</v>
      </c>
      <c r="AE3527" s="40">
        <f>+M3527*'Copy Co'!$B$28</f>
        <v>0</v>
      </c>
      <c r="AF3527" s="40">
        <f t="shared" si="432"/>
        <v>86077.428650391186</v>
      </c>
      <c r="AG3527" s="25">
        <f t="shared" si="433"/>
        <v>4210.4286503911862</v>
      </c>
      <c r="AH3527" s="56">
        <f t="shared" si="434"/>
        <v>41510</v>
      </c>
      <c r="AL3527" s="56"/>
      <c r="BF3527" s="2">
        <v>38191</v>
      </c>
      <c r="BG3527" s="3">
        <v>0</v>
      </c>
      <c r="BH3527">
        <v>13</v>
      </c>
      <c r="BI3527">
        <v>6.2916666666666696</v>
      </c>
    </row>
    <row r="3528" spans="1:61" x14ac:dyDescent="0.25">
      <c r="A3528" s="2">
        <v>41511</v>
      </c>
      <c r="B3528" s="7">
        <v>80035</v>
      </c>
      <c r="C3528" s="3">
        <v>0</v>
      </c>
      <c r="D3528" s="7">
        <f t="shared" si="428"/>
        <v>0</v>
      </c>
      <c r="E3528" s="7">
        <f t="shared" si="429"/>
        <v>0</v>
      </c>
      <c r="F3528" s="7">
        <f t="shared" si="430"/>
        <v>0</v>
      </c>
      <c r="G3528" s="11">
        <v>81867</v>
      </c>
      <c r="H3528">
        <v>0</v>
      </c>
      <c r="I3528">
        <v>1</v>
      </c>
      <c r="J3528">
        <v>21</v>
      </c>
      <c r="K3528" s="3">
        <v>13.75</v>
      </c>
      <c r="L3528" s="3">
        <f t="shared" si="431"/>
        <v>0</v>
      </c>
      <c r="M3528" s="5">
        <v>0</v>
      </c>
      <c r="R3528">
        <v>2013</v>
      </c>
      <c r="S3528" s="1" t="s">
        <v>4</v>
      </c>
      <c r="T3528" s="40">
        <f>+'Copy Co'!$B$17</f>
        <v>51399.602684929596</v>
      </c>
      <c r="U3528">
        <f>+'Copy Co'!$B$18*'All Data'!C3528</f>
        <v>0</v>
      </c>
      <c r="V3528" s="40">
        <f>+D3528*'Copy Co'!$B$19</f>
        <v>0</v>
      </c>
      <c r="W3528" s="40">
        <f>+E3528*'Copy Co'!$B$20</f>
        <v>0</v>
      </c>
      <c r="X3528" s="40">
        <f>+F3528*'Copy Co'!$B$21</f>
        <v>0</v>
      </c>
      <c r="Y3528" s="40">
        <f>+G3528*'Copy Co'!$B$22</f>
        <v>34071.619150080674</v>
      </c>
      <c r="Z3528" s="40">
        <f>+H3528*'Copy Co'!$B$23</f>
        <v>0</v>
      </c>
      <c r="AA3528" s="40">
        <f>+I3528*'Copy Co'!$B$24</f>
        <v>-10704.382616627605</v>
      </c>
      <c r="AB3528" s="40">
        <f>+J3528*'Copy Co'!$B$25</f>
        <v>7073.2638747775236</v>
      </c>
      <c r="AC3528" s="40">
        <f>+K3528*'Copy Co'!$B$26</f>
        <v>4307.284286056617</v>
      </c>
      <c r="AD3528" s="40">
        <f>+L3528*'Copy Co'!$B$27</f>
        <v>0</v>
      </c>
      <c r="AE3528" s="40">
        <f>+M3528*'Copy Co'!$B$28</f>
        <v>0</v>
      </c>
      <c r="AF3528" s="40">
        <f t="shared" si="432"/>
        <v>86147.387379216801</v>
      </c>
      <c r="AG3528" s="25">
        <f t="shared" si="433"/>
        <v>6112.3873792168015</v>
      </c>
      <c r="AH3528" s="56">
        <f t="shared" si="434"/>
        <v>41511</v>
      </c>
      <c r="AL3528" s="56"/>
      <c r="BF3528" s="2">
        <v>38192</v>
      </c>
      <c r="BG3528" s="3">
        <v>0</v>
      </c>
      <c r="BH3528">
        <v>12</v>
      </c>
      <c r="BI3528">
        <v>6.0833333333333304</v>
      </c>
    </row>
    <row r="3529" spans="1:61" x14ac:dyDescent="0.25">
      <c r="A3529" s="2">
        <v>41512</v>
      </c>
      <c r="B3529" s="7">
        <v>92094</v>
      </c>
      <c r="C3529" s="3">
        <v>0</v>
      </c>
      <c r="D3529" s="7">
        <f t="shared" si="428"/>
        <v>0</v>
      </c>
      <c r="E3529" s="7">
        <f t="shared" si="429"/>
        <v>0</v>
      </c>
      <c r="F3529" s="7">
        <f t="shared" si="430"/>
        <v>0</v>
      </c>
      <c r="G3529" s="11">
        <v>80035</v>
      </c>
      <c r="H3529">
        <v>0</v>
      </c>
      <c r="I3529">
        <v>0</v>
      </c>
      <c r="J3529">
        <v>20</v>
      </c>
      <c r="K3529" s="3">
        <v>11.4166666666667</v>
      </c>
      <c r="L3529" s="3">
        <f t="shared" si="431"/>
        <v>0</v>
      </c>
      <c r="M3529" s="5">
        <v>0</v>
      </c>
      <c r="R3529">
        <v>2013</v>
      </c>
      <c r="S3529" s="1" t="s">
        <v>5</v>
      </c>
      <c r="T3529" s="40">
        <f>+'Copy Co'!$B$17</f>
        <v>51399.602684929596</v>
      </c>
      <c r="U3529">
        <f>+'Copy Co'!$B$18*'All Data'!C3529</f>
        <v>0</v>
      </c>
      <c r="V3529" s="40">
        <f>+D3529*'Copy Co'!$B$19</f>
        <v>0</v>
      </c>
      <c r="W3529" s="40">
        <f>+E3529*'Copy Co'!$B$20</f>
        <v>0</v>
      </c>
      <c r="X3529" s="40">
        <f>+F3529*'Copy Co'!$B$21</f>
        <v>0</v>
      </c>
      <c r="Y3529" s="40">
        <f>+G3529*'Copy Co'!$B$22</f>
        <v>33309.172666357714</v>
      </c>
      <c r="Z3529" s="40">
        <f>+H3529*'Copy Co'!$B$23</f>
        <v>0</v>
      </c>
      <c r="AA3529" s="40">
        <f>+I3529*'Copy Co'!$B$24</f>
        <v>0</v>
      </c>
      <c r="AB3529" s="40">
        <f>+J3529*'Copy Co'!$B$25</f>
        <v>6736.441785502403</v>
      </c>
      <c r="AC3529" s="40">
        <f>+K3529*'Copy Co'!$B$26</f>
        <v>3576.3511950894435</v>
      </c>
      <c r="AD3529" s="40">
        <f>+L3529*'Copy Co'!$B$27</f>
        <v>0</v>
      </c>
      <c r="AE3529" s="40">
        <f>+M3529*'Copy Co'!$B$28</f>
        <v>0</v>
      </c>
      <c r="AF3529" s="40">
        <f t="shared" si="432"/>
        <v>95021.568331879156</v>
      </c>
      <c r="AG3529" s="25">
        <f t="shared" si="433"/>
        <v>2927.5683318791562</v>
      </c>
      <c r="AH3529" s="56">
        <f t="shared" si="434"/>
        <v>41512</v>
      </c>
      <c r="AL3529" s="56"/>
      <c r="BF3529" s="2">
        <v>38193</v>
      </c>
      <c r="BG3529" s="3">
        <v>0</v>
      </c>
      <c r="BH3529">
        <v>20</v>
      </c>
      <c r="BI3529">
        <v>8.125</v>
      </c>
    </row>
    <row r="3530" spans="1:61" x14ac:dyDescent="0.25">
      <c r="A3530" s="2">
        <v>41513</v>
      </c>
      <c r="B3530" s="7">
        <v>90499</v>
      </c>
      <c r="C3530" s="3">
        <v>0</v>
      </c>
      <c r="D3530" s="7">
        <f t="shared" si="428"/>
        <v>0</v>
      </c>
      <c r="E3530" s="7">
        <f t="shared" si="429"/>
        <v>0</v>
      </c>
      <c r="F3530" s="7">
        <f t="shared" si="430"/>
        <v>0</v>
      </c>
      <c r="G3530" s="11">
        <v>92094</v>
      </c>
      <c r="H3530">
        <v>0</v>
      </c>
      <c r="I3530">
        <v>0</v>
      </c>
      <c r="J3530">
        <v>16</v>
      </c>
      <c r="K3530" s="3">
        <v>10.0833333333333</v>
      </c>
      <c r="L3530" s="3">
        <f t="shared" si="431"/>
        <v>0</v>
      </c>
      <c r="M3530" s="5">
        <v>0</v>
      </c>
      <c r="R3530">
        <v>2013</v>
      </c>
      <c r="S3530" s="1" t="s">
        <v>6</v>
      </c>
      <c r="T3530" s="40">
        <f>+'Copy Co'!$B$17</f>
        <v>51399.602684929596</v>
      </c>
      <c r="U3530">
        <f>+'Copy Co'!$B$18*'All Data'!C3530</f>
        <v>0</v>
      </c>
      <c r="V3530" s="40">
        <f>+D3530*'Copy Co'!$B$19</f>
        <v>0</v>
      </c>
      <c r="W3530" s="40">
        <f>+E3530*'Copy Co'!$B$20</f>
        <v>0</v>
      </c>
      <c r="X3530" s="40">
        <f>+F3530*'Copy Co'!$B$21</f>
        <v>0</v>
      </c>
      <c r="Y3530" s="40">
        <f>+G3530*'Copy Co'!$B$22</f>
        <v>38327.918379903131</v>
      </c>
      <c r="Z3530" s="40">
        <f>+H3530*'Copy Co'!$B$23</f>
        <v>0</v>
      </c>
      <c r="AA3530" s="40">
        <f>+I3530*'Copy Co'!$B$24</f>
        <v>0</v>
      </c>
      <c r="AB3530" s="40">
        <f>+J3530*'Copy Co'!$B$25</f>
        <v>5389.1534284019226</v>
      </c>
      <c r="AC3530" s="40">
        <f>+K3530*'Copy Co'!$B$26</f>
        <v>3158.6751431081752</v>
      </c>
      <c r="AD3530" s="40">
        <f>+L3530*'Copy Co'!$B$27</f>
        <v>0</v>
      </c>
      <c r="AE3530" s="40">
        <f>+M3530*'Copy Co'!$B$28</f>
        <v>0</v>
      </c>
      <c r="AF3530" s="40">
        <f t="shared" si="432"/>
        <v>98275.349636342828</v>
      </c>
      <c r="AG3530" s="25">
        <f t="shared" si="433"/>
        <v>7776.3496363428276</v>
      </c>
      <c r="AH3530" s="56">
        <f t="shared" si="434"/>
        <v>41513</v>
      </c>
      <c r="AL3530" s="56"/>
      <c r="BF3530" s="2">
        <v>38194</v>
      </c>
      <c r="BG3530" s="3">
        <v>0</v>
      </c>
      <c r="BH3530">
        <v>23</v>
      </c>
      <c r="BI3530">
        <v>11.6666666666667</v>
      </c>
    </row>
    <row r="3531" spans="1:61" x14ac:dyDescent="0.25">
      <c r="A3531" s="2">
        <v>41514</v>
      </c>
      <c r="B3531" s="7">
        <v>88132</v>
      </c>
      <c r="C3531" s="3">
        <v>0</v>
      </c>
      <c r="D3531" s="7">
        <f t="shared" si="428"/>
        <v>0</v>
      </c>
      <c r="E3531" s="7">
        <f t="shared" si="429"/>
        <v>0</v>
      </c>
      <c r="F3531" s="7">
        <f t="shared" si="430"/>
        <v>0</v>
      </c>
      <c r="G3531" s="11">
        <v>90499</v>
      </c>
      <c r="H3531">
        <v>0</v>
      </c>
      <c r="I3531">
        <v>0</v>
      </c>
      <c r="J3531">
        <v>15</v>
      </c>
      <c r="K3531" s="3">
        <v>7.5833333333333304</v>
      </c>
      <c r="L3531" s="3">
        <f t="shared" si="431"/>
        <v>0</v>
      </c>
      <c r="M3531" s="5">
        <v>0</v>
      </c>
      <c r="R3531">
        <v>2013</v>
      </c>
      <c r="S3531" s="1" t="s">
        <v>7</v>
      </c>
      <c r="T3531" s="40">
        <f>+'Copy Co'!$B$17</f>
        <v>51399.602684929596</v>
      </c>
      <c r="U3531">
        <f>+'Copy Co'!$B$18*'All Data'!C3531</f>
        <v>0</v>
      </c>
      <c r="V3531" s="40">
        <f>+D3531*'Copy Co'!$B$19</f>
        <v>0</v>
      </c>
      <c r="W3531" s="40">
        <f>+E3531*'Copy Co'!$B$20</f>
        <v>0</v>
      </c>
      <c r="X3531" s="40">
        <f>+F3531*'Copy Co'!$B$21</f>
        <v>0</v>
      </c>
      <c r="Y3531" s="40">
        <f>+G3531*'Copy Co'!$B$22</f>
        <v>37664.107167273156</v>
      </c>
      <c r="Z3531" s="40">
        <f>+H3531*'Copy Co'!$B$23</f>
        <v>0</v>
      </c>
      <c r="AA3531" s="40">
        <f>+I3531*'Copy Co'!$B$24</f>
        <v>0</v>
      </c>
      <c r="AB3531" s="40">
        <f>+J3531*'Copy Co'!$B$25</f>
        <v>5052.331339126802</v>
      </c>
      <c r="AC3531" s="40">
        <f>+K3531*'Copy Co'!$B$26</f>
        <v>2375.5325456433452</v>
      </c>
      <c r="AD3531" s="40">
        <f>+L3531*'Copy Co'!$B$27</f>
        <v>0</v>
      </c>
      <c r="AE3531" s="40">
        <f>+M3531*'Copy Co'!$B$28</f>
        <v>0</v>
      </c>
      <c r="AF3531" s="40">
        <f t="shared" si="432"/>
        <v>96491.573736972903</v>
      </c>
      <c r="AG3531" s="25">
        <f t="shared" si="433"/>
        <v>8359.5737369729031</v>
      </c>
      <c r="AH3531" s="56">
        <f t="shared" si="434"/>
        <v>41514</v>
      </c>
      <c r="AL3531" s="56"/>
      <c r="BF3531" s="2">
        <v>38195</v>
      </c>
      <c r="BG3531" s="3">
        <v>0</v>
      </c>
      <c r="BH3531">
        <v>16</v>
      </c>
      <c r="BI3531">
        <v>10.0833333333333</v>
      </c>
    </row>
    <row r="3532" spans="1:61" x14ac:dyDescent="0.25">
      <c r="A3532" s="2">
        <v>41515</v>
      </c>
      <c r="B3532" s="7">
        <v>85682</v>
      </c>
      <c r="C3532" s="3">
        <v>0</v>
      </c>
      <c r="D3532" s="7">
        <f t="shared" si="428"/>
        <v>0</v>
      </c>
      <c r="E3532" s="7">
        <f t="shared" si="429"/>
        <v>0</v>
      </c>
      <c r="F3532" s="7">
        <f t="shared" si="430"/>
        <v>0</v>
      </c>
      <c r="G3532" s="11">
        <v>88132</v>
      </c>
      <c r="H3532">
        <v>0</v>
      </c>
      <c r="I3532">
        <v>0</v>
      </c>
      <c r="J3532">
        <v>12</v>
      </c>
      <c r="K3532" s="3">
        <v>6</v>
      </c>
      <c r="L3532" s="3">
        <f t="shared" si="431"/>
        <v>0</v>
      </c>
      <c r="M3532" s="5">
        <v>0</v>
      </c>
      <c r="R3532">
        <v>2013</v>
      </c>
      <c r="S3532" s="1" t="s">
        <v>1</v>
      </c>
      <c r="T3532" s="40">
        <f>+'Copy Co'!$B$17</f>
        <v>51399.602684929596</v>
      </c>
      <c r="U3532">
        <f>+'Copy Co'!$B$18*'All Data'!C3532</f>
        <v>0</v>
      </c>
      <c r="V3532" s="40">
        <f>+D3532*'Copy Co'!$B$19</f>
        <v>0</v>
      </c>
      <c r="W3532" s="40">
        <f>+E3532*'Copy Co'!$B$20</f>
        <v>0</v>
      </c>
      <c r="X3532" s="40">
        <f>+F3532*'Copy Co'!$B$21</f>
        <v>0</v>
      </c>
      <c r="Y3532" s="40">
        <f>+G3532*'Copy Co'!$B$22</f>
        <v>36679.003004078695</v>
      </c>
      <c r="Z3532" s="40">
        <f>+H3532*'Copy Co'!$B$23</f>
        <v>0</v>
      </c>
      <c r="AA3532" s="40">
        <f>+I3532*'Copy Co'!$B$24</f>
        <v>0</v>
      </c>
      <c r="AB3532" s="40">
        <f>+J3532*'Copy Co'!$B$25</f>
        <v>4041.8650713014422</v>
      </c>
      <c r="AC3532" s="40">
        <f>+K3532*'Copy Co'!$B$26</f>
        <v>1879.5422339156146</v>
      </c>
      <c r="AD3532" s="40">
        <f>+L3532*'Copy Co'!$B$27</f>
        <v>0</v>
      </c>
      <c r="AE3532" s="40">
        <f>+M3532*'Copy Co'!$B$28</f>
        <v>0</v>
      </c>
      <c r="AF3532" s="40">
        <f t="shared" si="432"/>
        <v>94000.012994225341</v>
      </c>
      <c r="AG3532" s="25">
        <f t="shared" si="433"/>
        <v>8318.0129942253407</v>
      </c>
      <c r="AH3532" s="56">
        <f t="shared" si="434"/>
        <v>41515</v>
      </c>
      <c r="AL3532" s="56"/>
      <c r="BF3532" s="2">
        <v>38196</v>
      </c>
      <c r="BG3532" s="3">
        <v>0</v>
      </c>
      <c r="BH3532">
        <v>13</v>
      </c>
      <c r="BI3532">
        <v>8.9583333333333304</v>
      </c>
    </row>
    <row r="3533" spans="1:61" x14ac:dyDescent="0.25">
      <c r="A3533" s="2">
        <v>41516</v>
      </c>
      <c r="B3533" s="7">
        <v>78908</v>
      </c>
      <c r="C3533" s="3">
        <v>0</v>
      </c>
      <c r="D3533" s="7">
        <f t="shared" si="428"/>
        <v>0</v>
      </c>
      <c r="E3533" s="7">
        <f t="shared" si="429"/>
        <v>0</v>
      </c>
      <c r="F3533" s="7">
        <f t="shared" si="430"/>
        <v>0</v>
      </c>
      <c r="G3533" s="11">
        <v>85682</v>
      </c>
      <c r="H3533">
        <v>1</v>
      </c>
      <c r="I3533">
        <v>0</v>
      </c>
      <c r="J3533">
        <v>13</v>
      </c>
      <c r="K3533" s="3">
        <v>7.3333333333333304</v>
      </c>
      <c r="L3533" s="3">
        <f t="shared" si="431"/>
        <v>0</v>
      </c>
      <c r="M3533" s="5">
        <v>0</v>
      </c>
      <c r="R3533">
        <v>2013</v>
      </c>
      <c r="S3533" s="1" t="s">
        <v>2</v>
      </c>
      <c r="T3533" s="40">
        <f>+'Copy Co'!$B$17</f>
        <v>51399.602684929596</v>
      </c>
      <c r="U3533">
        <f>+'Copy Co'!$B$18*'All Data'!C3533</f>
        <v>0</v>
      </c>
      <c r="V3533" s="40">
        <f>+D3533*'Copy Co'!$B$19</f>
        <v>0</v>
      </c>
      <c r="W3533" s="40">
        <f>+E3533*'Copy Co'!$B$20</f>
        <v>0</v>
      </c>
      <c r="X3533" s="40">
        <f>+F3533*'Copy Co'!$B$21</f>
        <v>0</v>
      </c>
      <c r="Y3533" s="40">
        <f>+G3533*'Copy Co'!$B$22</f>
        <v>35659.355686872761</v>
      </c>
      <c r="Z3533" s="40">
        <f>+H3533*'Copy Co'!$B$23</f>
        <v>-10610.780657764437</v>
      </c>
      <c r="AA3533" s="40">
        <f>+I3533*'Copy Co'!$B$24</f>
        <v>0</v>
      </c>
      <c r="AB3533" s="40">
        <f>+J3533*'Copy Co'!$B$25</f>
        <v>4378.6871605765618</v>
      </c>
      <c r="AC3533" s="40">
        <f>+K3533*'Copy Co'!$B$26</f>
        <v>2297.2182858968613</v>
      </c>
      <c r="AD3533" s="40">
        <f>+L3533*'Copy Co'!$B$27</f>
        <v>0</v>
      </c>
      <c r="AE3533" s="40">
        <f>+M3533*'Copy Co'!$B$28</f>
        <v>0</v>
      </c>
      <c r="AF3533" s="40">
        <f t="shared" si="432"/>
        <v>83124.083160511334</v>
      </c>
      <c r="AG3533" s="25">
        <f t="shared" si="433"/>
        <v>4216.0831605113344</v>
      </c>
      <c r="AH3533" s="56">
        <f t="shared" si="434"/>
        <v>41516</v>
      </c>
      <c r="AL3533" s="56"/>
      <c r="BF3533" s="2">
        <v>38197</v>
      </c>
      <c r="BG3533" s="3">
        <v>0</v>
      </c>
      <c r="BH3533">
        <v>21</v>
      </c>
      <c r="BI3533">
        <v>6.2916666666666696</v>
      </c>
    </row>
    <row r="3534" spans="1:61" x14ac:dyDescent="0.25">
      <c r="A3534" s="2">
        <v>41517</v>
      </c>
      <c r="B3534" s="7">
        <v>72555</v>
      </c>
      <c r="C3534" s="3">
        <v>0</v>
      </c>
      <c r="D3534" s="7">
        <f t="shared" si="428"/>
        <v>0</v>
      </c>
      <c r="E3534" s="7">
        <f t="shared" si="429"/>
        <v>0</v>
      </c>
      <c r="F3534" s="7">
        <f t="shared" si="430"/>
        <v>0</v>
      </c>
      <c r="G3534" s="11">
        <v>78908</v>
      </c>
      <c r="H3534">
        <v>0</v>
      </c>
      <c r="I3534">
        <v>1</v>
      </c>
      <c r="J3534">
        <v>16</v>
      </c>
      <c r="K3534" s="3">
        <v>6.8333333333333304</v>
      </c>
      <c r="L3534" s="3">
        <f t="shared" si="431"/>
        <v>0</v>
      </c>
      <c r="M3534" s="5">
        <v>0</v>
      </c>
      <c r="R3534">
        <v>2013</v>
      </c>
      <c r="S3534" s="1" t="s">
        <v>3</v>
      </c>
      <c r="T3534" s="40">
        <f>+'Copy Co'!$B$17</f>
        <v>51399.602684929596</v>
      </c>
      <c r="U3534">
        <f>+'Copy Co'!$B$18*'All Data'!C3534</f>
        <v>0</v>
      </c>
      <c r="V3534" s="40">
        <f>+D3534*'Copy Co'!$B$19</f>
        <v>0</v>
      </c>
      <c r="W3534" s="40">
        <f>+E3534*'Copy Co'!$B$20</f>
        <v>0</v>
      </c>
      <c r="X3534" s="40">
        <f>+F3534*'Copy Co'!$B$21</f>
        <v>0</v>
      </c>
      <c r="Y3534" s="40">
        <f>+G3534*'Copy Co'!$B$22</f>
        <v>32840.134900442987</v>
      </c>
      <c r="Z3534" s="40">
        <f>+H3534*'Copy Co'!$B$23</f>
        <v>0</v>
      </c>
      <c r="AA3534" s="40">
        <f>+I3534*'Copy Co'!$B$24</f>
        <v>-10704.382616627605</v>
      </c>
      <c r="AB3534" s="40">
        <f>+J3534*'Copy Co'!$B$25</f>
        <v>5389.1534284019226</v>
      </c>
      <c r="AC3534" s="40">
        <f>+K3534*'Copy Co'!$B$26</f>
        <v>2140.5897664038935</v>
      </c>
      <c r="AD3534" s="40">
        <f>+L3534*'Copy Co'!$B$27</f>
        <v>0</v>
      </c>
      <c r="AE3534" s="40">
        <f>+M3534*'Copy Co'!$B$28</f>
        <v>0</v>
      </c>
      <c r="AF3534" s="40">
        <f t="shared" si="432"/>
        <v>81065.098163550792</v>
      </c>
      <c r="AG3534" s="25">
        <f t="shared" si="433"/>
        <v>8510.0981635507924</v>
      </c>
      <c r="AH3534" s="56">
        <f t="shared" si="434"/>
        <v>41517</v>
      </c>
      <c r="AI3534" s="38">
        <f>SUM(AG3504:AG3534)</f>
        <v>204702.58252292743</v>
      </c>
      <c r="AJ3534" s="38"/>
      <c r="AK3534" s="38"/>
      <c r="AL3534" s="56"/>
      <c r="AN3534" s="38"/>
      <c r="AO3534" s="38"/>
      <c r="AP3534" s="38"/>
      <c r="AQ3534" s="38"/>
      <c r="AR3534" s="38"/>
      <c r="AS3534" s="38"/>
      <c r="AT3534" s="38"/>
      <c r="AU3534" s="38"/>
      <c r="AV3534" s="38"/>
      <c r="AW3534" s="38"/>
      <c r="AX3534" s="38"/>
      <c r="AY3534" s="38"/>
      <c r="AZ3534" s="38"/>
      <c r="BA3534" s="38"/>
      <c r="BB3534" s="38"/>
      <c r="BC3534" s="38"/>
      <c r="BD3534" s="38"/>
      <c r="BE3534" s="38"/>
      <c r="BF3534" s="2">
        <v>38198</v>
      </c>
      <c r="BG3534" s="3">
        <v>0</v>
      </c>
      <c r="BH3534">
        <v>16</v>
      </c>
      <c r="BI3534">
        <v>9.5</v>
      </c>
    </row>
    <row r="3535" spans="1:61" x14ac:dyDescent="0.25">
      <c r="A3535" s="2">
        <v>41518</v>
      </c>
      <c r="B3535" s="7">
        <v>70155</v>
      </c>
      <c r="C3535" s="3">
        <v>0</v>
      </c>
      <c r="D3535" s="7">
        <f t="shared" si="428"/>
        <v>0</v>
      </c>
      <c r="E3535" s="7">
        <f t="shared" si="429"/>
        <v>0</v>
      </c>
      <c r="F3535" s="7">
        <f t="shared" si="430"/>
        <v>0</v>
      </c>
      <c r="G3535" s="11">
        <v>72555</v>
      </c>
      <c r="H3535">
        <v>0</v>
      </c>
      <c r="I3535">
        <v>1</v>
      </c>
      <c r="J3535">
        <v>17</v>
      </c>
      <c r="K3535" s="3">
        <v>8.8333333333333304</v>
      </c>
      <c r="L3535" s="3">
        <f t="shared" si="431"/>
        <v>0</v>
      </c>
      <c r="M3535" s="5">
        <v>0</v>
      </c>
      <c r="R3535">
        <v>2013</v>
      </c>
      <c r="S3535" s="1" t="s">
        <v>4</v>
      </c>
      <c r="T3535" s="40">
        <f>+'Copy Co'!$B$17</f>
        <v>51399.602684929596</v>
      </c>
      <c r="U3535">
        <f>+'Copy Co'!$B$18*'All Data'!C3535</f>
        <v>0</v>
      </c>
      <c r="V3535" s="40">
        <f>+D3535*'Copy Co'!$B$19</f>
        <v>0</v>
      </c>
      <c r="W3535" s="40">
        <f>+E3535*'Copy Co'!$B$20</f>
        <v>0</v>
      </c>
      <c r="X3535" s="40">
        <f>+F3535*'Copy Co'!$B$21</f>
        <v>0</v>
      </c>
      <c r="Y3535" s="40">
        <f>+G3535*'Copy Co'!$B$22</f>
        <v>30196.126979541252</v>
      </c>
      <c r="Z3535" s="40">
        <f>+H3535*'Copy Co'!$B$23</f>
        <v>0</v>
      </c>
      <c r="AA3535" s="40">
        <f>+I3535*'Copy Co'!$B$24</f>
        <v>-10704.382616627605</v>
      </c>
      <c r="AB3535" s="40">
        <f>+J3535*'Copy Co'!$B$25</f>
        <v>5725.9755176770432</v>
      </c>
      <c r="AC3535" s="40">
        <f>+K3535*'Copy Co'!$B$26</f>
        <v>2767.1038443757652</v>
      </c>
      <c r="AD3535" s="40">
        <f>+L3535*'Copy Co'!$B$27</f>
        <v>0</v>
      </c>
      <c r="AE3535" s="40">
        <f>+M3535*'Copy Co'!$B$28</f>
        <v>0</v>
      </c>
      <c r="AF3535" s="40">
        <f t="shared" si="432"/>
        <v>79384.426409896056</v>
      </c>
      <c r="AG3535" s="25">
        <f t="shared" si="433"/>
        <v>9229.4264098960557</v>
      </c>
      <c r="AH3535" s="56">
        <f t="shared" si="434"/>
        <v>41518</v>
      </c>
      <c r="AL3535" s="56"/>
      <c r="BF3535" s="2">
        <v>38199</v>
      </c>
      <c r="BG3535" s="3">
        <v>0</v>
      </c>
      <c r="BH3535">
        <v>24</v>
      </c>
      <c r="BI3535">
        <v>11.3333333333333</v>
      </c>
    </row>
    <row r="3536" spans="1:61" x14ac:dyDescent="0.25">
      <c r="A3536" s="2">
        <v>41519</v>
      </c>
      <c r="B3536" s="7">
        <v>82110</v>
      </c>
      <c r="C3536" s="3">
        <v>0</v>
      </c>
      <c r="D3536" s="7">
        <f t="shared" si="428"/>
        <v>0</v>
      </c>
      <c r="E3536" s="7">
        <f t="shared" si="429"/>
        <v>0</v>
      </c>
      <c r="F3536" s="7">
        <f t="shared" si="430"/>
        <v>0</v>
      </c>
      <c r="G3536" s="11">
        <v>70155</v>
      </c>
      <c r="H3536">
        <v>0</v>
      </c>
      <c r="I3536">
        <v>0</v>
      </c>
      <c r="J3536">
        <v>15</v>
      </c>
      <c r="K3536" s="3">
        <v>8.25</v>
      </c>
      <c r="L3536" s="3">
        <f t="shared" si="431"/>
        <v>0</v>
      </c>
      <c r="M3536" s="5">
        <v>0</v>
      </c>
      <c r="R3536">
        <v>2013</v>
      </c>
      <c r="S3536" s="1" t="s">
        <v>5</v>
      </c>
      <c r="T3536" s="40">
        <f>+'Copy Co'!$B$17</f>
        <v>51399.602684929596</v>
      </c>
      <c r="U3536">
        <f>+'Copy Co'!$B$18*'All Data'!C3536</f>
        <v>0</v>
      </c>
      <c r="V3536" s="40">
        <f>+D3536*'Copy Co'!$B$19</f>
        <v>0</v>
      </c>
      <c r="W3536" s="40">
        <f>+E3536*'Copy Co'!$B$20</f>
        <v>0</v>
      </c>
      <c r="X3536" s="40">
        <f>+F3536*'Copy Co'!$B$21</f>
        <v>0</v>
      </c>
      <c r="Y3536" s="40">
        <f>+G3536*'Copy Co'!$B$22</f>
        <v>29197.288791257892</v>
      </c>
      <c r="Z3536" s="40">
        <f>+H3536*'Copy Co'!$B$23</f>
        <v>0</v>
      </c>
      <c r="AA3536" s="40">
        <f>+I3536*'Copy Co'!$B$24</f>
        <v>0</v>
      </c>
      <c r="AB3536" s="40">
        <f>+J3536*'Copy Co'!$B$25</f>
        <v>5052.331339126802</v>
      </c>
      <c r="AC3536" s="40">
        <f>+K3536*'Copy Co'!$B$26</f>
        <v>2584.37057163397</v>
      </c>
      <c r="AD3536" s="40">
        <f>+L3536*'Copy Co'!$B$27</f>
        <v>0</v>
      </c>
      <c r="AE3536" s="40">
        <f>+M3536*'Copy Co'!$B$28</f>
        <v>0</v>
      </c>
      <c r="AF3536" s="40">
        <f t="shared" si="432"/>
        <v>88233.593386948269</v>
      </c>
      <c r="AG3536" s="25">
        <f t="shared" si="433"/>
        <v>6123.5933869482687</v>
      </c>
      <c r="AH3536" s="56">
        <f t="shared" si="434"/>
        <v>41519</v>
      </c>
      <c r="AL3536" s="56"/>
      <c r="BF3536" s="2">
        <v>38200</v>
      </c>
      <c r="BG3536" s="3">
        <v>0</v>
      </c>
      <c r="BH3536">
        <v>21</v>
      </c>
      <c r="BI3536">
        <v>12.0833333333333</v>
      </c>
    </row>
    <row r="3537" spans="1:61" x14ac:dyDescent="0.25">
      <c r="A3537" s="2">
        <v>41520</v>
      </c>
      <c r="B3537" s="7">
        <v>89154</v>
      </c>
      <c r="C3537" s="3">
        <v>0</v>
      </c>
      <c r="D3537" s="7">
        <f t="shared" si="428"/>
        <v>0</v>
      </c>
      <c r="E3537" s="7">
        <f t="shared" si="429"/>
        <v>0</v>
      </c>
      <c r="F3537" s="7">
        <f t="shared" si="430"/>
        <v>0</v>
      </c>
      <c r="G3537" s="11">
        <v>82110</v>
      </c>
      <c r="H3537">
        <v>0</v>
      </c>
      <c r="I3537">
        <v>0</v>
      </c>
      <c r="J3537">
        <v>24</v>
      </c>
      <c r="K3537" s="3">
        <v>6.0833333333333304</v>
      </c>
      <c r="L3537" s="3">
        <f t="shared" si="431"/>
        <v>0</v>
      </c>
      <c r="M3537" s="5">
        <v>0</v>
      </c>
      <c r="R3537">
        <v>2013</v>
      </c>
      <c r="S3537" s="1" t="s">
        <v>6</v>
      </c>
      <c r="T3537" s="40">
        <f>+'Copy Co'!$B$17</f>
        <v>51399.602684929596</v>
      </c>
      <c r="U3537">
        <f>+'Copy Co'!$B$18*'All Data'!C3537</f>
        <v>0</v>
      </c>
      <c r="V3537" s="40">
        <f>+D3537*'Copy Co'!$B$19</f>
        <v>0</v>
      </c>
      <c r="W3537" s="40">
        <f>+E3537*'Copy Co'!$B$20</f>
        <v>0</v>
      </c>
      <c r="X3537" s="40">
        <f>+F3537*'Copy Co'!$B$21</f>
        <v>0</v>
      </c>
      <c r="Y3537" s="40">
        <f>+G3537*'Copy Co'!$B$22</f>
        <v>34172.75151664437</v>
      </c>
      <c r="Z3537" s="40">
        <f>+H3537*'Copy Co'!$B$23</f>
        <v>0</v>
      </c>
      <c r="AA3537" s="40">
        <f>+I3537*'Copy Co'!$B$24</f>
        <v>0</v>
      </c>
      <c r="AB3537" s="40">
        <f>+J3537*'Copy Co'!$B$25</f>
        <v>8083.7301426028844</v>
      </c>
      <c r="AC3537" s="40">
        <f>+K3537*'Copy Co'!$B$26</f>
        <v>1905.6469871644417</v>
      </c>
      <c r="AD3537" s="40">
        <f>+L3537*'Copy Co'!$B$27</f>
        <v>0</v>
      </c>
      <c r="AE3537" s="40">
        <f>+M3537*'Copy Co'!$B$28</f>
        <v>0</v>
      </c>
      <c r="AF3537" s="40">
        <f t="shared" si="432"/>
        <v>95561.731331341289</v>
      </c>
      <c r="AG3537" s="25">
        <f t="shared" si="433"/>
        <v>6407.7313313412888</v>
      </c>
      <c r="AH3537" s="56">
        <f t="shared" si="434"/>
        <v>41520</v>
      </c>
      <c r="AL3537" s="56"/>
      <c r="BF3537" s="2">
        <v>38201</v>
      </c>
      <c r="BG3537" s="3">
        <v>0</v>
      </c>
      <c r="BH3537">
        <v>25</v>
      </c>
      <c r="BI3537">
        <v>12.8333333333333</v>
      </c>
    </row>
    <row r="3538" spans="1:61" x14ac:dyDescent="0.25">
      <c r="A3538" s="2">
        <v>41521</v>
      </c>
      <c r="B3538" s="7">
        <v>86547</v>
      </c>
      <c r="C3538" s="3">
        <v>0</v>
      </c>
      <c r="D3538" s="7">
        <f t="shared" si="428"/>
        <v>0</v>
      </c>
      <c r="E3538" s="7">
        <f t="shared" si="429"/>
        <v>0</v>
      </c>
      <c r="F3538" s="7">
        <f t="shared" si="430"/>
        <v>0</v>
      </c>
      <c r="G3538" s="11">
        <v>89154</v>
      </c>
      <c r="H3538">
        <v>0</v>
      </c>
      <c r="I3538">
        <v>0</v>
      </c>
      <c r="J3538">
        <v>12</v>
      </c>
      <c r="K3538" s="3">
        <v>5.75</v>
      </c>
      <c r="L3538" s="3">
        <f t="shared" si="431"/>
        <v>0</v>
      </c>
      <c r="M3538" s="5">
        <v>0</v>
      </c>
      <c r="R3538">
        <v>2013</v>
      </c>
      <c r="S3538" s="1" t="s">
        <v>7</v>
      </c>
      <c r="T3538" s="40">
        <f>+'Copy Co'!$B$17</f>
        <v>51399.602684929596</v>
      </c>
      <c r="U3538">
        <f>+'Copy Co'!$B$18*'All Data'!C3538</f>
        <v>0</v>
      </c>
      <c r="V3538" s="40">
        <f>+D3538*'Copy Co'!$B$19</f>
        <v>0</v>
      </c>
      <c r="W3538" s="40">
        <f>+E3538*'Copy Co'!$B$20</f>
        <v>0</v>
      </c>
      <c r="X3538" s="40">
        <f>+F3538*'Copy Co'!$B$21</f>
        <v>0</v>
      </c>
      <c r="Y3538" s="40">
        <f>+G3538*'Copy Co'!$B$22</f>
        <v>37104.341599256019</v>
      </c>
      <c r="Z3538" s="40">
        <f>+H3538*'Copy Co'!$B$23</f>
        <v>0</v>
      </c>
      <c r="AA3538" s="40">
        <f>+I3538*'Copy Co'!$B$24</f>
        <v>0</v>
      </c>
      <c r="AB3538" s="40">
        <f>+J3538*'Copy Co'!$B$25</f>
        <v>4041.8650713014422</v>
      </c>
      <c r="AC3538" s="40">
        <f>+K3538*'Copy Co'!$B$26</f>
        <v>1801.2279741691307</v>
      </c>
      <c r="AD3538" s="40">
        <f>+L3538*'Copy Co'!$B$27</f>
        <v>0</v>
      </c>
      <c r="AE3538" s="40">
        <f>+M3538*'Copy Co'!$B$28</f>
        <v>0</v>
      </c>
      <c r="AF3538" s="40">
        <f t="shared" si="432"/>
        <v>94347.037329656188</v>
      </c>
      <c r="AG3538" s="25">
        <f t="shared" si="433"/>
        <v>7800.0373296561884</v>
      </c>
      <c r="AH3538" s="56">
        <f t="shared" si="434"/>
        <v>41521</v>
      </c>
      <c r="AL3538" s="56"/>
      <c r="BF3538" s="2">
        <v>38202</v>
      </c>
      <c r="BG3538" s="3">
        <v>0</v>
      </c>
      <c r="BH3538">
        <v>18</v>
      </c>
      <c r="BI3538">
        <v>11</v>
      </c>
    </row>
    <row r="3539" spans="1:61" x14ac:dyDescent="0.25">
      <c r="A3539" s="2">
        <v>41522</v>
      </c>
      <c r="B3539" s="7">
        <v>86026</v>
      </c>
      <c r="C3539" s="3">
        <v>0</v>
      </c>
      <c r="D3539" s="7">
        <f t="shared" si="428"/>
        <v>0</v>
      </c>
      <c r="E3539" s="7">
        <f t="shared" si="429"/>
        <v>0</v>
      </c>
      <c r="F3539" s="7">
        <f t="shared" si="430"/>
        <v>0</v>
      </c>
      <c r="G3539" s="11">
        <v>86547</v>
      </c>
      <c r="H3539">
        <v>0</v>
      </c>
      <c r="I3539">
        <v>0</v>
      </c>
      <c r="J3539">
        <v>17</v>
      </c>
      <c r="K3539" s="3">
        <v>8.9166666666666696</v>
      </c>
      <c r="L3539" s="3">
        <f t="shared" si="431"/>
        <v>0</v>
      </c>
      <c r="M3539" s="5">
        <v>0</v>
      </c>
      <c r="R3539">
        <v>2013</v>
      </c>
      <c r="S3539" s="1" t="s">
        <v>1</v>
      </c>
      <c r="T3539" s="40">
        <f>+'Copy Co'!$B$17</f>
        <v>51399.602684929596</v>
      </c>
      <c r="U3539">
        <f>+'Copy Co'!$B$18*'All Data'!C3539</f>
        <v>0</v>
      </c>
      <c r="V3539" s="40">
        <f>+D3539*'Copy Co'!$B$19</f>
        <v>0</v>
      </c>
      <c r="W3539" s="40">
        <f>+E3539*'Copy Co'!$B$20</f>
        <v>0</v>
      </c>
      <c r="X3539" s="40">
        <f>+F3539*'Copy Co'!$B$21</f>
        <v>0</v>
      </c>
      <c r="Y3539" s="40">
        <f>+G3539*'Copy Co'!$B$22</f>
        <v>36019.353617233224</v>
      </c>
      <c r="Z3539" s="40">
        <f>+H3539*'Copy Co'!$B$23</f>
        <v>0</v>
      </c>
      <c r="AA3539" s="40">
        <f>+I3539*'Copy Co'!$B$24</f>
        <v>0</v>
      </c>
      <c r="AB3539" s="40">
        <f>+J3539*'Copy Co'!$B$25</f>
        <v>5725.9755176770432</v>
      </c>
      <c r="AC3539" s="40">
        <f>+K3539*'Copy Co'!$B$26</f>
        <v>2793.2085976245949</v>
      </c>
      <c r="AD3539" s="40">
        <f>+L3539*'Copy Co'!$B$27</f>
        <v>0</v>
      </c>
      <c r="AE3539" s="40">
        <f>+M3539*'Copy Co'!$B$28</f>
        <v>0</v>
      </c>
      <c r="AF3539" s="40">
        <f t="shared" si="432"/>
        <v>95938.140417464456</v>
      </c>
      <c r="AG3539" s="25">
        <f t="shared" si="433"/>
        <v>9912.1404174644558</v>
      </c>
      <c r="AH3539" s="56">
        <f t="shared" si="434"/>
        <v>41522</v>
      </c>
      <c r="AL3539" s="56"/>
      <c r="BF3539" s="2">
        <v>38203</v>
      </c>
      <c r="BG3539" s="3">
        <v>0</v>
      </c>
      <c r="BH3539">
        <v>22</v>
      </c>
      <c r="BI3539">
        <v>14.6666666666667</v>
      </c>
    </row>
    <row r="3540" spans="1:61" x14ac:dyDescent="0.25">
      <c r="A3540" s="2">
        <v>41523</v>
      </c>
      <c r="B3540" s="7">
        <v>79141</v>
      </c>
      <c r="C3540" s="3">
        <v>0</v>
      </c>
      <c r="D3540" s="7">
        <f t="shared" si="428"/>
        <v>0</v>
      </c>
      <c r="E3540" s="7">
        <f t="shared" si="429"/>
        <v>0</v>
      </c>
      <c r="F3540" s="7">
        <f t="shared" si="430"/>
        <v>0</v>
      </c>
      <c r="G3540" s="11">
        <v>86026</v>
      </c>
      <c r="H3540">
        <v>1</v>
      </c>
      <c r="I3540">
        <v>0</v>
      </c>
      <c r="J3540">
        <v>25</v>
      </c>
      <c r="K3540" s="3">
        <v>9.875</v>
      </c>
      <c r="L3540" s="3">
        <f t="shared" si="431"/>
        <v>0</v>
      </c>
      <c r="M3540" s="5">
        <v>0</v>
      </c>
      <c r="R3540">
        <v>2013</v>
      </c>
      <c r="S3540" s="1" t="s">
        <v>2</v>
      </c>
      <c r="T3540" s="40">
        <f>+'Copy Co'!$B$17</f>
        <v>51399.602684929596</v>
      </c>
      <c r="U3540">
        <f>+'Copy Co'!$B$18*'All Data'!C3540</f>
        <v>0</v>
      </c>
      <c r="V3540" s="40">
        <f>+D3540*'Copy Co'!$B$19</f>
        <v>0</v>
      </c>
      <c r="W3540" s="40">
        <f>+E3540*'Copy Co'!$B$20</f>
        <v>0</v>
      </c>
      <c r="X3540" s="40">
        <f>+F3540*'Copy Co'!$B$21</f>
        <v>0</v>
      </c>
      <c r="Y3540" s="40">
        <f>+G3540*'Copy Co'!$B$22</f>
        <v>35802.522493860044</v>
      </c>
      <c r="Z3540" s="40">
        <f>+H3540*'Copy Co'!$B$23</f>
        <v>-10610.780657764437</v>
      </c>
      <c r="AA3540" s="40">
        <f>+I3540*'Copy Co'!$B$24</f>
        <v>0</v>
      </c>
      <c r="AB3540" s="40">
        <f>+J3540*'Copy Co'!$B$25</f>
        <v>8420.552231878004</v>
      </c>
      <c r="AC3540" s="40">
        <f>+K3540*'Copy Co'!$B$26</f>
        <v>3093.4132599861155</v>
      </c>
      <c r="AD3540" s="40">
        <f>+L3540*'Copy Co'!$B$27</f>
        <v>0</v>
      </c>
      <c r="AE3540" s="40">
        <f>+M3540*'Copy Co'!$B$28</f>
        <v>0</v>
      </c>
      <c r="AF3540" s="40">
        <f t="shared" si="432"/>
        <v>88105.310012889313</v>
      </c>
      <c r="AG3540" s="25">
        <f t="shared" si="433"/>
        <v>8964.3100128893129</v>
      </c>
      <c r="AH3540" s="56">
        <f t="shared" si="434"/>
        <v>41523</v>
      </c>
      <c r="AL3540" s="56"/>
      <c r="BF3540" s="2">
        <v>38204</v>
      </c>
      <c r="BG3540" s="3">
        <v>0</v>
      </c>
      <c r="BH3540">
        <v>23</v>
      </c>
      <c r="BI3540">
        <v>15.625</v>
      </c>
    </row>
    <row r="3541" spans="1:61" x14ac:dyDescent="0.25">
      <c r="A3541" s="2">
        <v>41524</v>
      </c>
      <c r="B3541" s="7">
        <v>79521</v>
      </c>
      <c r="C3541" s="3">
        <v>0</v>
      </c>
      <c r="D3541" s="7">
        <f t="shared" si="428"/>
        <v>0</v>
      </c>
      <c r="E3541" s="7">
        <f t="shared" si="429"/>
        <v>0</v>
      </c>
      <c r="F3541" s="7">
        <f t="shared" si="430"/>
        <v>0</v>
      </c>
      <c r="G3541" s="11">
        <v>79141</v>
      </c>
      <c r="H3541">
        <v>0</v>
      </c>
      <c r="I3541">
        <v>1</v>
      </c>
      <c r="J3541">
        <v>18</v>
      </c>
      <c r="K3541" s="3">
        <v>7.9583333333333304</v>
      </c>
      <c r="L3541" s="3">
        <f t="shared" si="431"/>
        <v>0</v>
      </c>
      <c r="M3541" s="5">
        <v>0</v>
      </c>
      <c r="R3541">
        <v>2013</v>
      </c>
      <c r="S3541" s="1" t="s">
        <v>3</v>
      </c>
      <c r="T3541" s="40">
        <f>+'Copy Co'!$B$17</f>
        <v>51399.602684929596</v>
      </c>
      <c r="U3541">
        <f>+'Copy Co'!$B$18*'All Data'!C3541</f>
        <v>0</v>
      </c>
      <c r="V3541" s="40">
        <f>+D3541*'Copy Co'!$B$19</f>
        <v>0</v>
      </c>
      <c r="W3541" s="40">
        <f>+E3541*'Copy Co'!$B$20</f>
        <v>0</v>
      </c>
      <c r="X3541" s="40">
        <f>+F3541*'Copy Co'!$B$21</f>
        <v>0</v>
      </c>
      <c r="Y3541" s="40">
        <f>+G3541*'Copy Co'!$B$22</f>
        <v>32937.105441222164</v>
      </c>
      <c r="Z3541" s="40">
        <f>+H3541*'Copy Co'!$B$23</f>
        <v>0</v>
      </c>
      <c r="AA3541" s="40">
        <f>+I3541*'Copy Co'!$B$24</f>
        <v>-10704.382616627605</v>
      </c>
      <c r="AB3541" s="40">
        <f>+J3541*'Copy Co'!$B$25</f>
        <v>6062.7976069521628</v>
      </c>
      <c r="AC3541" s="40">
        <f>+K3541*'Copy Co'!$B$26</f>
        <v>2493.0039352630711</v>
      </c>
      <c r="AD3541" s="40">
        <f>+L3541*'Copy Co'!$B$27</f>
        <v>0</v>
      </c>
      <c r="AE3541" s="40">
        <f>+M3541*'Copy Co'!$B$28</f>
        <v>0</v>
      </c>
      <c r="AF3541" s="40">
        <f t="shared" si="432"/>
        <v>82188.127051739386</v>
      </c>
      <c r="AG3541" s="25">
        <f t="shared" si="433"/>
        <v>2667.1270517393859</v>
      </c>
      <c r="AH3541" s="56">
        <f t="shared" si="434"/>
        <v>41524</v>
      </c>
      <c r="AL3541" s="56"/>
      <c r="BF3541" s="2">
        <v>38205</v>
      </c>
      <c r="BG3541" s="3">
        <v>0</v>
      </c>
      <c r="BH3541">
        <v>23</v>
      </c>
      <c r="BI3541">
        <v>12.625</v>
      </c>
    </row>
    <row r="3542" spans="1:61" x14ac:dyDescent="0.25">
      <c r="A3542" s="2">
        <v>41525</v>
      </c>
      <c r="B3542" s="7">
        <v>84781</v>
      </c>
      <c r="C3542" s="3">
        <v>0</v>
      </c>
      <c r="D3542" s="7">
        <f t="shared" si="428"/>
        <v>0</v>
      </c>
      <c r="E3542" s="7">
        <f t="shared" si="429"/>
        <v>0</v>
      </c>
      <c r="F3542" s="7">
        <f t="shared" si="430"/>
        <v>0</v>
      </c>
      <c r="G3542" s="11">
        <v>79521</v>
      </c>
      <c r="H3542">
        <v>0</v>
      </c>
      <c r="I3542">
        <v>1</v>
      </c>
      <c r="J3542">
        <v>14</v>
      </c>
      <c r="K3542" s="3">
        <v>7.1666666666666696</v>
      </c>
      <c r="L3542" s="3">
        <f t="shared" si="431"/>
        <v>0</v>
      </c>
      <c r="M3542" s="5">
        <v>0</v>
      </c>
      <c r="R3542">
        <v>2013</v>
      </c>
      <c r="S3542" s="1" t="s">
        <v>4</v>
      </c>
      <c r="T3542" s="40">
        <f>+'Copy Co'!$B$17</f>
        <v>51399.602684929596</v>
      </c>
      <c r="U3542">
        <f>+'Copy Co'!$B$18*'All Data'!C3542</f>
        <v>0</v>
      </c>
      <c r="V3542" s="40">
        <f>+D3542*'Copy Co'!$B$19</f>
        <v>0</v>
      </c>
      <c r="W3542" s="40">
        <f>+E3542*'Copy Co'!$B$20</f>
        <v>0</v>
      </c>
      <c r="X3542" s="40">
        <f>+F3542*'Copy Co'!$B$21</f>
        <v>0</v>
      </c>
      <c r="Y3542" s="40">
        <f>+G3542*'Copy Co'!$B$22</f>
        <v>33095.254821033697</v>
      </c>
      <c r="Z3542" s="40">
        <f>+H3542*'Copy Co'!$B$23</f>
        <v>0</v>
      </c>
      <c r="AA3542" s="40">
        <f>+I3542*'Copy Co'!$B$24</f>
        <v>-10704.382616627605</v>
      </c>
      <c r="AB3542" s="40">
        <f>+J3542*'Copy Co'!$B$25</f>
        <v>4715.5092498516824</v>
      </c>
      <c r="AC3542" s="40">
        <f>+K3542*'Copy Co'!$B$26</f>
        <v>2245.008779399207</v>
      </c>
      <c r="AD3542" s="40">
        <f>+L3542*'Copy Co'!$B$27</f>
        <v>0</v>
      </c>
      <c r="AE3542" s="40">
        <f>+M3542*'Copy Co'!$B$28</f>
        <v>0</v>
      </c>
      <c r="AF3542" s="40">
        <f t="shared" si="432"/>
        <v>80750.992918586591</v>
      </c>
      <c r="AG3542" s="25">
        <f t="shared" si="433"/>
        <v>-4030.0070814134087</v>
      </c>
      <c r="AH3542" s="56">
        <f t="shared" si="434"/>
        <v>41525</v>
      </c>
      <c r="AL3542" s="56"/>
      <c r="BF3542" s="2">
        <v>38206</v>
      </c>
      <c r="BG3542" s="3">
        <v>0</v>
      </c>
      <c r="BH3542">
        <v>15</v>
      </c>
      <c r="BI3542">
        <v>6.75</v>
      </c>
    </row>
    <row r="3543" spans="1:61" x14ac:dyDescent="0.25">
      <c r="A3543" s="2">
        <v>41526</v>
      </c>
      <c r="B3543" s="7">
        <v>92773</v>
      </c>
      <c r="C3543" s="3">
        <v>0</v>
      </c>
      <c r="D3543" s="7">
        <f t="shared" si="428"/>
        <v>0</v>
      </c>
      <c r="E3543" s="7">
        <f t="shared" si="429"/>
        <v>0</v>
      </c>
      <c r="F3543" s="7">
        <f t="shared" si="430"/>
        <v>0</v>
      </c>
      <c r="G3543" s="11">
        <v>84781</v>
      </c>
      <c r="H3543">
        <v>0</v>
      </c>
      <c r="I3543">
        <v>0</v>
      </c>
      <c r="J3543">
        <v>10</v>
      </c>
      <c r="K3543" s="3">
        <v>5.1666666666666696</v>
      </c>
      <c r="L3543" s="3">
        <f t="shared" si="431"/>
        <v>0</v>
      </c>
      <c r="M3543" s="5">
        <v>0</v>
      </c>
      <c r="R3543">
        <v>2013</v>
      </c>
      <c r="S3543" s="1" t="s">
        <v>5</v>
      </c>
      <c r="T3543" s="40">
        <f>+'Copy Co'!$B$17</f>
        <v>51399.602684929596</v>
      </c>
      <c r="U3543">
        <f>+'Copy Co'!$B$18*'All Data'!C3543</f>
        <v>0</v>
      </c>
      <c r="V3543" s="40">
        <f>+D3543*'Copy Co'!$B$19</f>
        <v>0</v>
      </c>
      <c r="W3543" s="40">
        <f>+E3543*'Copy Co'!$B$20</f>
        <v>0</v>
      </c>
      <c r="X3543" s="40">
        <f>+F3543*'Copy Co'!$B$21</f>
        <v>0</v>
      </c>
      <c r="Y3543" s="40">
        <f>+G3543*'Copy Co'!$B$22</f>
        <v>35284.375183688055</v>
      </c>
      <c r="Z3543" s="40">
        <f>+H3543*'Copy Co'!$B$23</f>
        <v>0</v>
      </c>
      <c r="AA3543" s="40">
        <f>+I3543*'Copy Co'!$B$24</f>
        <v>0</v>
      </c>
      <c r="AB3543" s="40">
        <f>+J3543*'Copy Co'!$B$25</f>
        <v>3368.2208927512015</v>
      </c>
      <c r="AC3543" s="40">
        <f>+K3543*'Copy Co'!$B$26</f>
        <v>1618.4947014273357</v>
      </c>
      <c r="AD3543" s="40">
        <f>+L3543*'Copy Co'!$B$27</f>
        <v>0</v>
      </c>
      <c r="AE3543" s="40">
        <f>+M3543*'Copy Co'!$B$28</f>
        <v>0</v>
      </c>
      <c r="AF3543" s="40">
        <f t="shared" si="432"/>
        <v>91670.693462796189</v>
      </c>
      <c r="AG3543" s="25">
        <f t="shared" si="433"/>
        <v>-1102.3065372038109</v>
      </c>
      <c r="AH3543" s="56">
        <f t="shared" si="434"/>
        <v>41526</v>
      </c>
      <c r="AL3543" s="56"/>
      <c r="BF3543" s="2">
        <v>38207</v>
      </c>
      <c r="BG3543" s="3">
        <v>0</v>
      </c>
      <c r="BH3543">
        <v>9</v>
      </c>
      <c r="BI3543">
        <v>4.5833333333333304</v>
      </c>
    </row>
    <row r="3544" spans="1:61" x14ac:dyDescent="0.25">
      <c r="A3544" s="2">
        <v>41527</v>
      </c>
      <c r="B3544" s="7">
        <v>91927</v>
      </c>
      <c r="C3544" s="3">
        <v>0</v>
      </c>
      <c r="D3544" s="7">
        <f t="shared" si="428"/>
        <v>0</v>
      </c>
      <c r="E3544" s="7">
        <f t="shared" si="429"/>
        <v>0</v>
      </c>
      <c r="F3544" s="7">
        <f t="shared" si="430"/>
        <v>0</v>
      </c>
      <c r="G3544" s="11">
        <v>92773</v>
      </c>
      <c r="H3544">
        <v>0</v>
      </c>
      <c r="I3544">
        <v>0</v>
      </c>
      <c r="J3544">
        <v>14</v>
      </c>
      <c r="K3544" s="3">
        <v>6.4166666666666696</v>
      </c>
      <c r="L3544" s="3">
        <f t="shared" si="431"/>
        <v>0</v>
      </c>
      <c r="M3544" s="5">
        <v>0</v>
      </c>
      <c r="R3544">
        <v>2013</v>
      </c>
      <c r="S3544" s="1" t="s">
        <v>6</v>
      </c>
      <c r="T3544" s="40">
        <f>+'Copy Co'!$B$17</f>
        <v>51399.602684929596</v>
      </c>
      <c r="U3544">
        <f>+'Copy Co'!$B$18*'All Data'!C3544</f>
        <v>0</v>
      </c>
      <c r="V3544" s="40">
        <f>+D3544*'Copy Co'!$B$19</f>
        <v>0</v>
      </c>
      <c r="W3544" s="40">
        <f>+E3544*'Copy Co'!$B$20</f>
        <v>0</v>
      </c>
      <c r="X3544" s="40">
        <f>+F3544*'Copy Co'!$B$21</f>
        <v>0</v>
      </c>
      <c r="Y3544" s="40">
        <f>+G3544*'Copy Co'!$B$22</f>
        <v>38610.506350671632</v>
      </c>
      <c r="Z3544" s="40">
        <f>+H3544*'Copy Co'!$B$23</f>
        <v>0</v>
      </c>
      <c r="AA3544" s="40">
        <f>+I3544*'Copy Co'!$B$24</f>
        <v>0</v>
      </c>
      <c r="AB3544" s="40">
        <f>+J3544*'Copy Co'!$B$25</f>
        <v>4715.5092498516824</v>
      </c>
      <c r="AC3544" s="40">
        <f>+K3544*'Copy Co'!$B$26</f>
        <v>2010.0660001597555</v>
      </c>
      <c r="AD3544" s="40">
        <f>+L3544*'Copy Co'!$B$27</f>
        <v>0</v>
      </c>
      <c r="AE3544" s="40">
        <f>+M3544*'Copy Co'!$B$28</f>
        <v>0</v>
      </c>
      <c r="AF3544" s="40">
        <f t="shared" si="432"/>
        <v>96735.684285612675</v>
      </c>
      <c r="AG3544" s="25">
        <f t="shared" si="433"/>
        <v>4808.684285612675</v>
      </c>
      <c r="AH3544" s="56">
        <f t="shared" si="434"/>
        <v>41527</v>
      </c>
      <c r="AL3544" s="56"/>
      <c r="BF3544" s="2">
        <v>38208</v>
      </c>
      <c r="BG3544" s="3">
        <v>0</v>
      </c>
      <c r="BH3544">
        <v>10</v>
      </c>
      <c r="BI3544">
        <v>6.5833333333333304</v>
      </c>
    </row>
    <row r="3545" spans="1:61" x14ac:dyDescent="0.25">
      <c r="A3545" s="2">
        <v>41528</v>
      </c>
      <c r="B3545" s="7">
        <v>89975</v>
      </c>
      <c r="C3545" s="3">
        <v>0</v>
      </c>
      <c r="D3545" s="7">
        <f t="shared" si="428"/>
        <v>0</v>
      </c>
      <c r="E3545" s="7">
        <f t="shared" si="429"/>
        <v>0</v>
      </c>
      <c r="F3545" s="7">
        <f t="shared" si="430"/>
        <v>0</v>
      </c>
      <c r="G3545" s="11">
        <v>91927</v>
      </c>
      <c r="H3545">
        <v>0</v>
      </c>
      <c r="I3545">
        <v>0</v>
      </c>
      <c r="J3545">
        <v>15</v>
      </c>
      <c r="K3545" s="3">
        <v>8.25</v>
      </c>
      <c r="L3545" s="3">
        <f t="shared" si="431"/>
        <v>0</v>
      </c>
      <c r="M3545" s="5">
        <v>0</v>
      </c>
      <c r="R3545">
        <v>2013</v>
      </c>
      <c r="S3545" s="1" t="s">
        <v>7</v>
      </c>
      <c r="T3545" s="40">
        <f>+'Copy Co'!$B$17</f>
        <v>51399.602684929596</v>
      </c>
      <c r="U3545">
        <f>+'Copy Co'!$B$18*'All Data'!C3545</f>
        <v>0</v>
      </c>
      <c r="V3545" s="40">
        <f>+D3545*'Copy Co'!$B$19</f>
        <v>0</v>
      </c>
      <c r="W3545" s="40">
        <f>+E3545*'Copy Co'!$B$20</f>
        <v>0</v>
      </c>
      <c r="X3545" s="40">
        <f>+F3545*'Copy Co'!$B$21</f>
        <v>0</v>
      </c>
      <c r="Y3545" s="40">
        <f>+G3545*'Copy Co'!$B$22</f>
        <v>38258.415889301752</v>
      </c>
      <c r="Z3545" s="40">
        <f>+H3545*'Copy Co'!$B$23</f>
        <v>0</v>
      </c>
      <c r="AA3545" s="40">
        <f>+I3545*'Copy Co'!$B$24</f>
        <v>0</v>
      </c>
      <c r="AB3545" s="40">
        <f>+J3545*'Copy Co'!$B$25</f>
        <v>5052.331339126802</v>
      </c>
      <c r="AC3545" s="40">
        <f>+K3545*'Copy Co'!$B$26</f>
        <v>2584.37057163397</v>
      </c>
      <c r="AD3545" s="40">
        <f>+L3545*'Copy Co'!$B$27</f>
        <v>0</v>
      </c>
      <c r="AE3545" s="40">
        <f>+M3545*'Copy Co'!$B$28</f>
        <v>0</v>
      </c>
      <c r="AF3545" s="40">
        <f t="shared" si="432"/>
        <v>97294.720484992125</v>
      </c>
      <c r="AG3545" s="25">
        <f t="shared" si="433"/>
        <v>7319.7204849921254</v>
      </c>
      <c r="AH3545" s="56">
        <f t="shared" si="434"/>
        <v>41528</v>
      </c>
      <c r="AL3545" s="56"/>
      <c r="BF3545" s="2">
        <v>38209</v>
      </c>
      <c r="BG3545" s="3">
        <v>0</v>
      </c>
      <c r="BH3545">
        <v>12</v>
      </c>
      <c r="BI3545">
        <v>6.7916666666666696</v>
      </c>
    </row>
    <row r="3546" spans="1:61" x14ac:dyDescent="0.25">
      <c r="A3546" s="2">
        <v>41529</v>
      </c>
      <c r="B3546" s="7">
        <v>89645</v>
      </c>
      <c r="C3546" s="3">
        <v>0</v>
      </c>
      <c r="D3546" s="7">
        <f t="shared" si="428"/>
        <v>0</v>
      </c>
      <c r="E3546" s="7">
        <f t="shared" si="429"/>
        <v>0</v>
      </c>
      <c r="F3546" s="7">
        <f t="shared" si="430"/>
        <v>0</v>
      </c>
      <c r="G3546" s="11">
        <v>89975</v>
      </c>
      <c r="H3546">
        <v>0</v>
      </c>
      <c r="I3546">
        <v>0</v>
      </c>
      <c r="J3546">
        <v>26</v>
      </c>
      <c r="K3546" s="3">
        <v>9.875</v>
      </c>
      <c r="L3546" s="3">
        <f t="shared" si="431"/>
        <v>0</v>
      </c>
      <c r="M3546" s="5">
        <v>0</v>
      </c>
      <c r="R3546">
        <v>2013</v>
      </c>
      <c r="S3546" s="1" t="s">
        <v>1</v>
      </c>
      <c r="T3546" s="40">
        <f>+'Copy Co'!$B$17</f>
        <v>51399.602684929596</v>
      </c>
      <c r="U3546">
        <f>+'Copy Co'!$B$18*'All Data'!C3546</f>
        <v>0</v>
      </c>
      <c r="V3546" s="40">
        <f>+D3546*'Copy Co'!$B$19</f>
        <v>0</v>
      </c>
      <c r="W3546" s="40">
        <f>+E3546*'Copy Co'!$B$20</f>
        <v>0</v>
      </c>
      <c r="X3546" s="40">
        <f>+F3546*'Copy Co'!$B$21</f>
        <v>0</v>
      </c>
      <c r="Y3546" s="40">
        <f>+G3546*'Copy Co'!$B$22</f>
        <v>37446.027496164621</v>
      </c>
      <c r="Z3546" s="40">
        <f>+H3546*'Copy Co'!$B$23</f>
        <v>0</v>
      </c>
      <c r="AA3546" s="40">
        <f>+I3546*'Copy Co'!$B$24</f>
        <v>0</v>
      </c>
      <c r="AB3546" s="40">
        <f>+J3546*'Copy Co'!$B$25</f>
        <v>8757.3743211531237</v>
      </c>
      <c r="AC3546" s="40">
        <f>+K3546*'Copy Co'!$B$26</f>
        <v>3093.4132599861155</v>
      </c>
      <c r="AD3546" s="40">
        <f>+L3546*'Copy Co'!$B$27</f>
        <v>0</v>
      </c>
      <c r="AE3546" s="40">
        <f>+M3546*'Copy Co'!$B$28</f>
        <v>0</v>
      </c>
      <c r="AF3546" s="40">
        <f t="shared" si="432"/>
        <v>100696.41776223347</v>
      </c>
      <c r="AG3546" s="25">
        <f t="shared" si="433"/>
        <v>11051.417762233468</v>
      </c>
      <c r="AH3546" s="56">
        <f t="shared" si="434"/>
        <v>41529</v>
      </c>
      <c r="AL3546" s="56"/>
      <c r="BF3546" s="2">
        <v>38210</v>
      </c>
      <c r="BG3546" s="3">
        <v>0</v>
      </c>
      <c r="BH3546">
        <v>12</v>
      </c>
      <c r="BI3546">
        <v>6.125</v>
      </c>
    </row>
    <row r="3547" spans="1:61" x14ac:dyDescent="0.25">
      <c r="A3547" s="2">
        <v>41530</v>
      </c>
      <c r="B3547" s="7">
        <v>90985</v>
      </c>
      <c r="C3547" s="3">
        <v>0</v>
      </c>
      <c r="D3547" s="7">
        <f t="shared" si="428"/>
        <v>0</v>
      </c>
      <c r="E3547" s="7">
        <f t="shared" si="429"/>
        <v>0</v>
      </c>
      <c r="F3547" s="7">
        <f t="shared" si="430"/>
        <v>0</v>
      </c>
      <c r="G3547" s="11">
        <v>89645</v>
      </c>
      <c r="H3547">
        <v>1</v>
      </c>
      <c r="I3547">
        <v>0</v>
      </c>
      <c r="J3547">
        <v>15</v>
      </c>
      <c r="K3547" s="3">
        <v>3.375</v>
      </c>
      <c r="L3547" s="3">
        <f t="shared" si="431"/>
        <v>0</v>
      </c>
      <c r="M3547" s="5">
        <v>0</v>
      </c>
      <c r="R3547">
        <v>2013</v>
      </c>
      <c r="S3547" s="1" t="s">
        <v>2</v>
      </c>
      <c r="T3547" s="40">
        <f>+'Copy Co'!$B$17</f>
        <v>51399.602684929596</v>
      </c>
      <c r="U3547">
        <f>+'Copy Co'!$B$18*'All Data'!C3547</f>
        <v>0</v>
      </c>
      <c r="V3547" s="40">
        <f>+D3547*'Copy Co'!$B$19</f>
        <v>0</v>
      </c>
      <c r="W3547" s="40">
        <f>+E3547*'Copy Co'!$B$20</f>
        <v>0</v>
      </c>
      <c r="X3547" s="40">
        <f>+F3547*'Copy Co'!$B$21</f>
        <v>0</v>
      </c>
      <c r="Y3547" s="40">
        <f>+G3547*'Copy Co'!$B$22</f>
        <v>37308.687245275658</v>
      </c>
      <c r="Z3547" s="40">
        <f>+H3547*'Copy Co'!$B$23</f>
        <v>-10610.780657764437</v>
      </c>
      <c r="AA3547" s="40">
        <f>+I3547*'Copy Co'!$B$24</f>
        <v>0</v>
      </c>
      <c r="AB3547" s="40">
        <f>+J3547*'Copy Co'!$B$25</f>
        <v>5052.331339126802</v>
      </c>
      <c r="AC3547" s="40">
        <f>+K3547*'Copy Co'!$B$26</f>
        <v>1057.2425065775333</v>
      </c>
      <c r="AD3547" s="40">
        <f>+L3547*'Copy Co'!$B$27</f>
        <v>0</v>
      </c>
      <c r="AE3547" s="40">
        <f>+M3547*'Copy Co'!$B$28</f>
        <v>0</v>
      </c>
      <c r="AF3547" s="40">
        <f t="shared" si="432"/>
        <v>84207.08311814515</v>
      </c>
      <c r="AG3547" s="25">
        <f t="shared" si="433"/>
        <v>-6777.9168818548496</v>
      </c>
      <c r="AH3547" s="56">
        <f t="shared" si="434"/>
        <v>41530</v>
      </c>
      <c r="AL3547" s="56"/>
      <c r="BF3547" s="2">
        <v>38211</v>
      </c>
      <c r="BG3547" s="3">
        <v>0</v>
      </c>
      <c r="BH3547">
        <v>12</v>
      </c>
      <c r="BI3547">
        <v>6.4166666666666696</v>
      </c>
    </row>
    <row r="3548" spans="1:61" x14ac:dyDescent="0.25">
      <c r="A3548" s="2">
        <v>41531</v>
      </c>
      <c r="B3548" s="7">
        <v>88421</v>
      </c>
      <c r="C3548" s="3">
        <v>0.5</v>
      </c>
      <c r="D3548" s="7">
        <f t="shared" si="428"/>
        <v>0.25</v>
      </c>
      <c r="E3548" s="7">
        <f t="shared" si="429"/>
        <v>0.125</v>
      </c>
      <c r="F3548" s="7">
        <f t="shared" si="430"/>
        <v>6.25E-2</v>
      </c>
      <c r="G3548" s="11">
        <v>90985</v>
      </c>
      <c r="H3548">
        <v>0</v>
      </c>
      <c r="I3548">
        <v>1</v>
      </c>
      <c r="J3548">
        <v>16</v>
      </c>
      <c r="K3548" s="3">
        <v>3.7083333333333299</v>
      </c>
      <c r="L3548" s="3">
        <f t="shared" si="431"/>
        <v>1.854166666666665</v>
      </c>
      <c r="M3548" s="5">
        <v>0</v>
      </c>
      <c r="R3548">
        <v>2013</v>
      </c>
      <c r="S3548" s="1" t="s">
        <v>3</v>
      </c>
      <c r="T3548" s="40">
        <f>+'Copy Co'!$B$17</f>
        <v>51399.602684929596</v>
      </c>
      <c r="U3548">
        <f>+'Copy Co'!$B$18*'All Data'!C3548</f>
        <v>24.704882268978885</v>
      </c>
      <c r="V3548" s="40">
        <f>+D3548*'Copy Co'!$B$19</f>
        <v>105.01051571033859</v>
      </c>
      <c r="W3548" s="40">
        <f>+E3548*'Copy Co'!$B$20</f>
        <v>-0.96543471159581995</v>
      </c>
      <c r="X3548" s="40">
        <f>+F3548*'Copy Co'!$B$21</f>
        <v>3.030356165075319E-3</v>
      </c>
      <c r="Y3548" s="40">
        <f>+G3548*'Copy Co'!$B$22</f>
        <v>37866.371900400532</v>
      </c>
      <c r="Z3548" s="40">
        <f>+H3548*'Copy Co'!$B$23</f>
        <v>0</v>
      </c>
      <c r="AA3548" s="40">
        <f>+I3548*'Copy Co'!$B$24</f>
        <v>-10704.382616627605</v>
      </c>
      <c r="AB3548" s="40">
        <f>+J3548*'Copy Co'!$B$25</f>
        <v>5389.1534284019226</v>
      </c>
      <c r="AC3548" s="40">
        <f>+K3548*'Copy Co'!$B$26</f>
        <v>1161.6615195728441</v>
      </c>
      <c r="AD3548" s="40">
        <f>+L3548*'Copy Co'!$B$27</f>
        <v>339.882646172438</v>
      </c>
      <c r="AE3548" s="40">
        <f>+M3548*'Copy Co'!$B$28</f>
        <v>0</v>
      </c>
      <c r="AF3548" s="40">
        <f t="shared" si="432"/>
        <v>85581.042556473607</v>
      </c>
      <c r="AG3548" s="25">
        <f t="shared" si="433"/>
        <v>-2839.957443526393</v>
      </c>
      <c r="AH3548" s="56">
        <f t="shared" si="434"/>
        <v>41531</v>
      </c>
      <c r="AL3548" s="56"/>
      <c r="BF3548" s="2">
        <v>38212</v>
      </c>
      <c r="BG3548" s="3">
        <v>0</v>
      </c>
      <c r="BH3548">
        <v>15</v>
      </c>
      <c r="BI3548">
        <v>7</v>
      </c>
    </row>
    <row r="3549" spans="1:61" x14ac:dyDescent="0.25">
      <c r="A3549" s="2">
        <v>41532</v>
      </c>
      <c r="B3549" s="7">
        <v>89286</v>
      </c>
      <c r="C3549" s="3">
        <v>0</v>
      </c>
      <c r="D3549" s="7">
        <f t="shared" si="428"/>
        <v>0</v>
      </c>
      <c r="E3549" s="7">
        <f t="shared" si="429"/>
        <v>0</v>
      </c>
      <c r="F3549" s="7">
        <f t="shared" si="430"/>
        <v>0</v>
      </c>
      <c r="G3549" s="11">
        <v>88421</v>
      </c>
      <c r="H3549">
        <v>0</v>
      </c>
      <c r="I3549">
        <v>1</v>
      </c>
      <c r="J3549">
        <v>14</v>
      </c>
      <c r="K3549" s="3">
        <v>6.7916666666666696</v>
      </c>
      <c r="L3549" s="3">
        <f t="shared" si="431"/>
        <v>0</v>
      </c>
      <c r="M3549" s="5">
        <v>0</v>
      </c>
      <c r="R3549">
        <v>2013</v>
      </c>
      <c r="S3549" s="1" t="s">
        <v>4</v>
      </c>
      <c r="T3549" s="40">
        <f>+'Copy Co'!$B$17</f>
        <v>51399.602684929596</v>
      </c>
      <c r="U3549">
        <f>+'Copy Co'!$B$18*'All Data'!C3549</f>
        <v>0</v>
      </c>
      <c r="V3549" s="40">
        <f>+D3549*'Copy Co'!$B$19</f>
        <v>0</v>
      </c>
      <c r="W3549" s="40">
        <f>+E3549*'Copy Co'!$B$20</f>
        <v>0</v>
      </c>
      <c r="X3549" s="40">
        <f>+F3549*'Copy Co'!$B$21</f>
        <v>0</v>
      </c>
      <c r="Y3549" s="40">
        <f>+G3549*'Copy Co'!$B$22</f>
        <v>36799.279769251145</v>
      </c>
      <c r="Z3549" s="40">
        <f>+H3549*'Copy Co'!$B$23</f>
        <v>0</v>
      </c>
      <c r="AA3549" s="40">
        <f>+I3549*'Copy Co'!$B$24</f>
        <v>-10704.382616627605</v>
      </c>
      <c r="AB3549" s="40">
        <f>+J3549*'Copy Co'!$B$25</f>
        <v>4715.5092498516824</v>
      </c>
      <c r="AC3549" s="40">
        <f>+K3549*'Copy Co'!$B$26</f>
        <v>2127.5373897794811</v>
      </c>
      <c r="AD3549" s="40">
        <f>+L3549*'Copy Co'!$B$27</f>
        <v>0</v>
      </c>
      <c r="AE3549" s="40">
        <f>+M3549*'Copy Co'!$B$28</f>
        <v>0</v>
      </c>
      <c r="AF3549" s="40">
        <f t="shared" si="432"/>
        <v>84337.546477184296</v>
      </c>
      <c r="AG3549" s="25">
        <f t="shared" si="433"/>
        <v>-4948.4535228157038</v>
      </c>
      <c r="AH3549" s="56">
        <f t="shared" si="434"/>
        <v>41532</v>
      </c>
      <c r="AL3549" s="56"/>
      <c r="BF3549" s="2">
        <v>38213</v>
      </c>
      <c r="BG3549" s="3">
        <v>0</v>
      </c>
      <c r="BH3549">
        <v>16</v>
      </c>
      <c r="BI3549">
        <v>7.2083333333333304</v>
      </c>
    </row>
    <row r="3550" spans="1:61" x14ac:dyDescent="0.25">
      <c r="A3550" s="2">
        <v>41533</v>
      </c>
      <c r="B3550" s="7">
        <v>101053</v>
      </c>
      <c r="C3550" s="3">
        <v>0</v>
      </c>
      <c r="D3550" s="7">
        <f t="shared" si="428"/>
        <v>0</v>
      </c>
      <c r="E3550" s="7">
        <f t="shared" si="429"/>
        <v>0</v>
      </c>
      <c r="F3550" s="7">
        <f t="shared" si="430"/>
        <v>0</v>
      </c>
      <c r="G3550" s="11">
        <v>89286</v>
      </c>
      <c r="H3550">
        <v>0</v>
      </c>
      <c r="I3550">
        <v>0</v>
      </c>
      <c r="J3550">
        <v>17</v>
      </c>
      <c r="K3550" s="3">
        <v>11.5416666666667</v>
      </c>
      <c r="L3550" s="3">
        <f t="shared" si="431"/>
        <v>0</v>
      </c>
      <c r="M3550" s="5">
        <v>0</v>
      </c>
      <c r="R3550">
        <v>2013</v>
      </c>
      <c r="S3550" s="1" t="s">
        <v>5</v>
      </c>
      <c r="T3550" s="40">
        <f>+'Copy Co'!$B$17</f>
        <v>51399.602684929596</v>
      </c>
      <c r="U3550">
        <f>+'Copy Co'!$B$18*'All Data'!C3550</f>
        <v>0</v>
      </c>
      <c r="V3550" s="40">
        <f>+D3550*'Copy Co'!$B$19</f>
        <v>0</v>
      </c>
      <c r="W3550" s="40">
        <f>+E3550*'Copy Co'!$B$20</f>
        <v>0</v>
      </c>
      <c r="X3550" s="40">
        <f>+F3550*'Copy Co'!$B$21</f>
        <v>0</v>
      </c>
      <c r="Y3550" s="40">
        <f>+G3550*'Copy Co'!$B$22</f>
        <v>37159.277699611608</v>
      </c>
      <c r="Z3550" s="40">
        <f>+H3550*'Copy Co'!$B$23</f>
        <v>0</v>
      </c>
      <c r="AA3550" s="40">
        <f>+I3550*'Copy Co'!$B$24</f>
        <v>0</v>
      </c>
      <c r="AB3550" s="40">
        <f>+J3550*'Copy Co'!$B$25</f>
        <v>5725.9755176770432</v>
      </c>
      <c r="AC3550" s="40">
        <f>+K3550*'Copy Co'!$B$26</f>
        <v>3615.5083249626855</v>
      </c>
      <c r="AD3550" s="40">
        <f>+L3550*'Copy Co'!$B$27</f>
        <v>0</v>
      </c>
      <c r="AE3550" s="40">
        <f>+M3550*'Copy Co'!$B$28</f>
        <v>0</v>
      </c>
      <c r="AF3550" s="40">
        <f t="shared" si="432"/>
        <v>97900.364227180937</v>
      </c>
      <c r="AG3550" s="25">
        <f t="shared" si="433"/>
        <v>-3152.6357728190633</v>
      </c>
      <c r="AH3550" s="56">
        <f t="shared" si="434"/>
        <v>41533</v>
      </c>
      <c r="AL3550" s="56"/>
      <c r="BF3550" s="2">
        <v>38214</v>
      </c>
      <c r="BG3550" s="3">
        <v>0</v>
      </c>
      <c r="BH3550">
        <v>18</v>
      </c>
      <c r="BI3550">
        <v>7.5</v>
      </c>
    </row>
    <row r="3551" spans="1:61" x14ac:dyDescent="0.25">
      <c r="A3551" s="2">
        <v>41534</v>
      </c>
      <c r="B3551" s="7">
        <v>89363</v>
      </c>
      <c r="C3551" s="3">
        <v>0</v>
      </c>
      <c r="D3551" s="7">
        <f t="shared" si="428"/>
        <v>0</v>
      </c>
      <c r="E3551" s="7">
        <f t="shared" si="429"/>
        <v>0</v>
      </c>
      <c r="F3551" s="7">
        <f t="shared" si="430"/>
        <v>0</v>
      </c>
      <c r="G3551" s="11">
        <v>101053</v>
      </c>
      <c r="H3551">
        <v>0</v>
      </c>
      <c r="I3551">
        <v>0</v>
      </c>
      <c r="J3551">
        <v>30</v>
      </c>
      <c r="K3551" s="3">
        <v>17.0833333333333</v>
      </c>
      <c r="L3551" s="3">
        <f t="shared" si="431"/>
        <v>0</v>
      </c>
      <c r="M3551" s="5">
        <v>0</v>
      </c>
      <c r="R3551">
        <v>2013</v>
      </c>
      <c r="S3551" s="1" t="s">
        <v>6</v>
      </c>
      <c r="T3551" s="40">
        <f>+'Copy Co'!$B$17</f>
        <v>51399.602684929596</v>
      </c>
      <c r="U3551">
        <f>+'Copy Co'!$B$18*'All Data'!C3551</f>
        <v>0</v>
      </c>
      <c r="V3551" s="40">
        <f>+D3551*'Copy Co'!$B$19</f>
        <v>0</v>
      </c>
      <c r="W3551" s="40">
        <f>+E3551*'Copy Co'!$B$20</f>
        <v>0</v>
      </c>
      <c r="X3551" s="40">
        <f>+F3551*'Copy Co'!$B$21</f>
        <v>0</v>
      </c>
      <c r="Y3551" s="40">
        <f>+G3551*'Copy Co'!$B$22</f>
        <v>42056.49810024922</v>
      </c>
      <c r="Z3551" s="40">
        <f>+H3551*'Copy Co'!$B$23</f>
        <v>0</v>
      </c>
      <c r="AA3551" s="40">
        <f>+I3551*'Copy Co'!$B$24</f>
        <v>0</v>
      </c>
      <c r="AB3551" s="40">
        <f>+J3551*'Copy Co'!$B$25</f>
        <v>10104.662678253604</v>
      </c>
      <c r="AC3551" s="40">
        <f>+K3551*'Copy Co'!$B$26</f>
        <v>5351.4744160097252</v>
      </c>
      <c r="AD3551" s="40">
        <f>+L3551*'Copy Co'!$B$27</f>
        <v>0</v>
      </c>
      <c r="AE3551" s="40">
        <f>+M3551*'Copy Co'!$B$28</f>
        <v>0</v>
      </c>
      <c r="AF3551" s="40">
        <f t="shared" si="432"/>
        <v>108912.23787944214</v>
      </c>
      <c r="AG3551" s="25">
        <f t="shared" si="433"/>
        <v>19549.237879442138</v>
      </c>
      <c r="AH3551" s="56">
        <f t="shared" si="434"/>
        <v>41534</v>
      </c>
      <c r="AL3551" s="56"/>
      <c r="BF3551" s="2">
        <v>38215</v>
      </c>
      <c r="BG3551" s="3">
        <v>0</v>
      </c>
      <c r="BH3551">
        <v>15</v>
      </c>
      <c r="BI3551">
        <v>8.5416666666666696</v>
      </c>
    </row>
    <row r="3552" spans="1:61" x14ac:dyDescent="0.25">
      <c r="A3552" s="2">
        <v>41535</v>
      </c>
      <c r="B3552" s="7">
        <v>117352</v>
      </c>
      <c r="C3552" s="3">
        <v>4.7083333333333401</v>
      </c>
      <c r="D3552" s="7">
        <f t="shared" si="428"/>
        <v>22.168402777777843</v>
      </c>
      <c r="E3552" s="7">
        <f t="shared" si="429"/>
        <v>104.37622974537082</v>
      </c>
      <c r="F3552" s="7">
        <f t="shared" si="430"/>
        <v>491.43808171778835</v>
      </c>
      <c r="G3552" s="11">
        <v>89363</v>
      </c>
      <c r="H3552">
        <v>0</v>
      </c>
      <c r="I3552">
        <v>0</v>
      </c>
      <c r="J3552">
        <v>13</v>
      </c>
      <c r="K3552" s="3">
        <v>6.2916666666666696</v>
      </c>
      <c r="L3552" s="3">
        <f t="shared" si="431"/>
        <v>29.623263888888946</v>
      </c>
      <c r="M3552" s="5">
        <v>0</v>
      </c>
      <c r="R3552">
        <v>2013</v>
      </c>
      <c r="S3552" s="1" t="s">
        <v>7</v>
      </c>
      <c r="T3552" s="40">
        <f>+'Copy Co'!$B$17</f>
        <v>51399.602684929596</v>
      </c>
      <c r="U3552">
        <f>+'Copy Co'!$B$18*'All Data'!C3552</f>
        <v>232.63764136621816</v>
      </c>
      <c r="V3552" s="40">
        <f>+D3552*'Copy Co'!$B$19</f>
        <v>9311.6616326758158</v>
      </c>
      <c r="W3552" s="40">
        <f>+E3552*'Copy Co'!$B$20</f>
        <v>-806.14748209344896</v>
      </c>
      <c r="X3552" s="40">
        <f>+F3552*'Copy Co'!$B$21</f>
        <v>23.827718730980614</v>
      </c>
      <c r="Y3552" s="40">
        <f>+G3552*'Copy Co'!$B$22</f>
        <v>37191.323758152364</v>
      </c>
      <c r="Z3552" s="40">
        <f>+H3552*'Copy Co'!$B$23</f>
        <v>0</v>
      </c>
      <c r="AA3552" s="40">
        <f>+I3552*'Copy Co'!$B$24</f>
        <v>0</v>
      </c>
      <c r="AB3552" s="40">
        <f>+J3552*'Copy Co'!$B$25</f>
        <v>4378.6871605765618</v>
      </c>
      <c r="AC3552" s="40">
        <f>+K3552*'Copy Co'!$B$26</f>
        <v>1970.9088702865135</v>
      </c>
      <c r="AD3552" s="40">
        <f>+L3552*'Copy Co'!$B$27</f>
        <v>5430.1662843074209</v>
      </c>
      <c r="AE3552" s="40">
        <f>+M3552*'Copy Co'!$B$28</f>
        <v>0</v>
      </c>
      <c r="AF3552" s="40">
        <f t="shared" si="432"/>
        <v>109132.66826893202</v>
      </c>
      <c r="AG3552" s="25">
        <f t="shared" si="433"/>
        <v>-8219.3317310679849</v>
      </c>
      <c r="AH3552" s="56">
        <f t="shared" si="434"/>
        <v>41535</v>
      </c>
      <c r="AL3552" s="56"/>
      <c r="BF3552" s="2">
        <v>38216</v>
      </c>
      <c r="BG3552" s="3">
        <v>0</v>
      </c>
      <c r="BH3552">
        <v>15</v>
      </c>
      <c r="BI3552">
        <v>5.6666666666666696</v>
      </c>
    </row>
    <row r="3553" spans="1:61" x14ac:dyDescent="0.25">
      <c r="A3553" s="2">
        <v>41536</v>
      </c>
      <c r="B3553" s="7">
        <v>94769</v>
      </c>
      <c r="C3553" s="3">
        <v>5.2916666666666599</v>
      </c>
      <c r="D3553" s="7">
        <f t="shared" si="428"/>
        <v>28.00173611111104</v>
      </c>
      <c r="E3553" s="7">
        <f t="shared" si="429"/>
        <v>148.17585358796239</v>
      </c>
      <c r="F3553" s="7">
        <f t="shared" si="430"/>
        <v>784.09722523630001</v>
      </c>
      <c r="G3553" s="11">
        <v>117352</v>
      </c>
      <c r="H3553">
        <v>0</v>
      </c>
      <c r="I3553">
        <v>0</v>
      </c>
      <c r="J3553">
        <v>7</v>
      </c>
      <c r="K3553" s="3">
        <v>5.2916666666666696</v>
      </c>
      <c r="L3553" s="3">
        <f t="shared" si="431"/>
        <v>28.001736111111089</v>
      </c>
      <c r="M3553" s="5">
        <v>0</v>
      </c>
      <c r="R3553">
        <v>2013</v>
      </c>
      <c r="S3553" s="1" t="s">
        <v>1</v>
      </c>
      <c r="T3553" s="40">
        <f>+'Copy Co'!$B$17</f>
        <v>51399.602684929596</v>
      </c>
      <c r="U3553">
        <f>+'Copy Co'!$B$18*'All Data'!C3553</f>
        <v>261.46000401335954</v>
      </c>
      <c r="V3553" s="40">
        <f>+D3553*'Copy Co'!$B$19</f>
        <v>11761.906999250326</v>
      </c>
      <c r="W3553" s="40">
        <f>+E3553*'Copy Co'!$B$20</f>
        <v>-1144.4328997932714</v>
      </c>
      <c r="X3553" s="40">
        <f>+F3553*'Copy Co'!$B$21</f>
        <v>38.017501768212362</v>
      </c>
      <c r="Y3553" s="40">
        <f>+G3553*'Copy Co'!$B$22</f>
        <v>48839.857946428572</v>
      </c>
      <c r="Z3553" s="40">
        <f>+H3553*'Copy Co'!$B$23</f>
        <v>0</v>
      </c>
      <c r="AA3553" s="40">
        <f>+I3553*'Copy Co'!$B$24</f>
        <v>0</v>
      </c>
      <c r="AB3553" s="40">
        <f>+J3553*'Copy Co'!$B$25</f>
        <v>2357.7546249258412</v>
      </c>
      <c r="AC3553" s="40">
        <f>+K3553*'Copy Co'!$B$26</f>
        <v>1657.6518313005777</v>
      </c>
      <c r="AD3553" s="40">
        <f>+L3553*'Copy Co'!$B$27</f>
        <v>5132.9280899955556</v>
      </c>
      <c r="AE3553" s="40">
        <f>+M3553*'Copy Co'!$B$28</f>
        <v>0</v>
      </c>
      <c r="AF3553" s="40">
        <f t="shared" si="432"/>
        <v>120304.74678281878</v>
      </c>
      <c r="AG3553" s="25">
        <f t="shared" si="433"/>
        <v>25535.74678281878</v>
      </c>
      <c r="AH3553" s="56">
        <f t="shared" si="434"/>
        <v>41536</v>
      </c>
      <c r="AL3553" s="56"/>
      <c r="BF3553" s="2">
        <v>38217</v>
      </c>
      <c r="BG3553" s="3">
        <v>0</v>
      </c>
      <c r="BH3553">
        <v>12</v>
      </c>
      <c r="BI3553">
        <v>4.8333333333333304</v>
      </c>
    </row>
    <row r="3554" spans="1:61" x14ac:dyDescent="0.25">
      <c r="A3554" s="2">
        <v>41537</v>
      </c>
      <c r="B3554" s="7">
        <v>99396</v>
      </c>
      <c r="C3554" s="3">
        <v>0</v>
      </c>
      <c r="D3554" s="7">
        <f t="shared" si="428"/>
        <v>0</v>
      </c>
      <c r="E3554" s="7">
        <f t="shared" si="429"/>
        <v>0</v>
      </c>
      <c r="F3554" s="7">
        <f t="shared" si="430"/>
        <v>0</v>
      </c>
      <c r="G3554" s="11">
        <v>94769</v>
      </c>
      <c r="H3554">
        <v>1</v>
      </c>
      <c r="I3554">
        <v>0</v>
      </c>
      <c r="J3554">
        <v>17</v>
      </c>
      <c r="K3554" s="3">
        <v>7.4166666666666696</v>
      </c>
      <c r="L3554" s="3">
        <f t="shared" si="431"/>
        <v>0</v>
      </c>
      <c r="M3554" s="5">
        <v>0</v>
      </c>
      <c r="R3554">
        <v>2013</v>
      </c>
      <c r="S3554" s="1" t="s">
        <v>2</v>
      </c>
      <c r="T3554" s="40">
        <f>+'Copy Co'!$B$17</f>
        <v>51399.602684929596</v>
      </c>
      <c r="U3554">
        <f>+'Copy Co'!$B$18*'All Data'!C3554</f>
        <v>0</v>
      </c>
      <c r="V3554" s="40">
        <f>+D3554*'Copy Co'!$B$19</f>
        <v>0</v>
      </c>
      <c r="W3554" s="40">
        <f>+E3554*'Copy Co'!$B$20</f>
        <v>0</v>
      </c>
      <c r="X3554" s="40">
        <f>+F3554*'Copy Co'!$B$21</f>
        <v>0</v>
      </c>
      <c r="Y3554" s="40">
        <f>+G3554*'Copy Co'!$B$22</f>
        <v>39441.206777260624</v>
      </c>
      <c r="Z3554" s="40">
        <f>+H3554*'Copy Co'!$B$23</f>
        <v>-10610.780657764437</v>
      </c>
      <c r="AA3554" s="40">
        <f>+I3554*'Copy Co'!$B$24</f>
        <v>0</v>
      </c>
      <c r="AB3554" s="40">
        <f>+J3554*'Copy Co'!$B$25</f>
        <v>5725.9755176770432</v>
      </c>
      <c r="AC3554" s="40">
        <f>+K3554*'Copy Co'!$B$26</f>
        <v>2323.3230391456914</v>
      </c>
      <c r="AD3554" s="40">
        <f>+L3554*'Copy Co'!$B$27</f>
        <v>0</v>
      </c>
      <c r="AE3554" s="40">
        <f>+M3554*'Copy Co'!$B$28</f>
        <v>0</v>
      </c>
      <c r="AF3554" s="40">
        <f t="shared" si="432"/>
        <v>88279.327361248521</v>
      </c>
      <c r="AG3554" s="25">
        <f t="shared" si="433"/>
        <v>-11116.672638751479</v>
      </c>
      <c r="AH3554" s="56">
        <f t="shared" si="434"/>
        <v>41537</v>
      </c>
      <c r="AL3554" s="56"/>
      <c r="BF3554" s="2">
        <v>38218</v>
      </c>
      <c r="BG3554" s="3">
        <v>0</v>
      </c>
      <c r="BH3554">
        <v>14</v>
      </c>
      <c r="BI3554">
        <v>6.5833333333333304</v>
      </c>
    </row>
    <row r="3555" spans="1:61" x14ac:dyDescent="0.25">
      <c r="A3555" s="2">
        <v>41538</v>
      </c>
      <c r="B3555" s="7">
        <v>83577</v>
      </c>
      <c r="C3555" s="3">
        <v>0</v>
      </c>
      <c r="D3555" s="7">
        <f t="shared" si="428"/>
        <v>0</v>
      </c>
      <c r="E3555" s="7">
        <f t="shared" si="429"/>
        <v>0</v>
      </c>
      <c r="F3555" s="7">
        <f t="shared" si="430"/>
        <v>0</v>
      </c>
      <c r="G3555" s="11">
        <v>99396</v>
      </c>
      <c r="H3555">
        <v>0</v>
      </c>
      <c r="I3555">
        <v>1</v>
      </c>
      <c r="J3555">
        <v>28</v>
      </c>
      <c r="K3555" s="3">
        <v>17.4166666666667</v>
      </c>
      <c r="L3555" s="3">
        <f t="shared" si="431"/>
        <v>0</v>
      </c>
      <c r="M3555" s="5">
        <v>0</v>
      </c>
      <c r="R3555">
        <v>2013</v>
      </c>
      <c r="S3555" s="1" t="s">
        <v>3</v>
      </c>
      <c r="T3555" s="40">
        <f>+'Copy Co'!$B$17</f>
        <v>51399.602684929596</v>
      </c>
      <c r="U3555">
        <f>+'Copy Co'!$B$18*'All Data'!C3555</f>
        <v>0</v>
      </c>
      <c r="V3555" s="40">
        <f>+D3555*'Copy Co'!$B$19</f>
        <v>0</v>
      </c>
      <c r="W3555" s="40">
        <f>+E3555*'Copy Co'!$B$20</f>
        <v>0</v>
      </c>
      <c r="X3555" s="40">
        <f>+F3555*'Copy Co'!$B$21</f>
        <v>0</v>
      </c>
      <c r="Y3555" s="40">
        <f>+G3555*'Copy Co'!$B$22</f>
        <v>41366.883567755249</v>
      </c>
      <c r="Z3555" s="40">
        <f>+H3555*'Copy Co'!$B$23</f>
        <v>0</v>
      </c>
      <c r="AA3555" s="40">
        <f>+I3555*'Copy Co'!$B$24</f>
        <v>-10704.382616627605</v>
      </c>
      <c r="AB3555" s="40">
        <f>+J3555*'Copy Co'!$B$25</f>
        <v>9431.0184997033648</v>
      </c>
      <c r="AC3555" s="40">
        <f>+K3555*'Copy Co'!$B$26</f>
        <v>5455.8934290050584</v>
      </c>
      <c r="AD3555" s="40">
        <f>+L3555*'Copy Co'!$B$27</f>
        <v>0</v>
      </c>
      <c r="AE3555" s="40">
        <f>+M3555*'Copy Co'!$B$28</f>
        <v>0</v>
      </c>
      <c r="AF3555" s="40">
        <f t="shared" si="432"/>
        <v>96949.01556476565</v>
      </c>
      <c r="AG3555" s="25">
        <f t="shared" si="433"/>
        <v>13372.01556476565</v>
      </c>
      <c r="AH3555" s="56">
        <f t="shared" si="434"/>
        <v>41538</v>
      </c>
      <c r="AL3555" s="56"/>
      <c r="BF3555" s="2">
        <v>38219</v>
      </c>
      <c r="BG3555" s="3">
        <v>0</v>
      </c>
      <c r="BH3555">
        <v>12</v>
      </c>
      <c r="BI3555">
        <v>6.5</v>
      </c>
    </row>
    <row r="3556" spans="1:61" x14ac:dyDescent="0.25">
      <c r="A3556" s="2">
        <v>41539</v>
      </c>
      <c r="B3556" s="7">
        <v>93973</v>
      </c>
      <c r="C3556" s="3">
        <v>0</v>
      </c>
      <c r="D3556" s="7">
        <f t="shared" si="428"/>
        <v>0</v>
      </c>
      <c r="E3556" s="7">
        <f t="shared" si="429"/>
        <v>0</v>
      </c>
      <c r="F3556" s="7">
        <f t="shared" si="430"/>
        <v>0</v>
      </c>
      <c r="G3556" s="11">
        <v>83577</v>
      </c>
      <c r="H3556">
        <v>0</v>
      </c>
      <c r="I3556">
        <v>1</v>
      </c>
      <c r="J3556">
        <v>16</v>
      </c>
      <c r="K3556" s="3">
        <v>8.25</v>
      </c>
      <c r="L3556" s="3">
        <f t="shared" si="431"/>
        <v>0</v>
      </c>
      <c r="M3556" s="5">
        <v>0</v>
      </c>
      <c r="R3556">
        <v>2013</v>
      </c>
      <c r="S3556" s="1" t="s">
        <v>4</v>
      </c>
      <c r="T3556" s="40">
        <f>+'Copy Co'!$B$17</f>
        <v>51399.602684929596</v>
      </c>
      <c r="U3556">
        <f>+'Copy Co'!$B$18*'All Data'!C3556</f>
        <v>0</v>
      </c>
      <c r="V3556" s="40">
        <f>+D3556*'Copy Co'!$B$19</f>
        <v>0</v>
      </c>
      <c r="W3556" s="40">
        <f>+E3556*'Copy Co'!$B$20</f>
        <v>0</v>
      </c>
      <c r="X3556" s="40">
        <f>+F3556*'Copy Co'!$B$21</f>
        <v>0</v>
      </c>
      <c r="Y3556" s="40">
        <f>+G3556*'Copy Co'!$B$22</f>
        <v>34783.291359232571</v>
      </c>
      <c r="Z3556" s="40">
        <f>+H3556*'Copy Co'!$B$23</f>
        <v>0</v>
      </c>
      <c r="AA3556" s="40">
        <f>+I3556*'Copy Co'!$B$24</f>
        <v>-10704.382616627605</v>
      </c>
      <c r="AB3556" s="40">
        <f>+J3556*'Copy Co'!$B$25</f>
        <v>5389.1534284019226</v>
      </c>
      <c r="AC3556" s="40">
        <f>+K3556*'Copy Co'!$B$26</f>
        <v>2584.37057163397</v>
      </c>
      <c r="AD3556" s="40">
        <f>+L3556*'Copy Co'!$B$27</f>
        <v>0</v>
      </c>
      <c r="AE3556" s="40">
        <f>+M3556*'Copy Co'!$B$28</f>
        <v>0</v>
      </c>
      <c r="AF3556" s="40">
        <f t="shared" si="432"/>
        <v>83452.035427570474</v>
      </c>
      <c r="AG3556" s="25">
        <f t="shared" si="433"/>
        <v>-10520.964572429526</v>
      </c>
      <c r="AH3556" s="56">
        <f t="shared" si="434"/>
        <v>41539</v>
      </c>
      <c r="AL3556" s="56"/>
      <c r="BF3556" s="2">
        <v>38220</v>
      </c>
      <c r="BG3556" s="3">
        <v>0</v>
      </c>
      <c r="BH3556">
        <v>14</v>
      </c>
      <c r="BI3556">
        <v>6.8333333333333304</v>
      </c>
    </row>
    <row r="3557" spans="1:61" x14ac:dyDescent="0.25">
      <c r="A3557" s="2">
        <v>41540</v>
      </c>
      <c r="B3557" s="7">
        <v>112131</v>
      </c>
      <c r="C3557" s="3">
        <v>2</v>
      </c>
      <c r="D3557" s="7">
        <f t="shared" si="428"/>
        <v>4</v>
      </c>
      <c r="E3557" s="7">
        <f t="shared" si="429"/>
        <v>8</v>
      </c>
      <c r="F3557" s="7">
        <f t="shared" si="430"/>
        <v>16</v>
      </c>
      <c r="G3557" s="11">
        <v>93973</v>
      </c>
      <c r="H3557">
        <v>0</v>
      </c>
      <c r="I3557">
        <v>0</v>
      </c>
      <c r="J3557">
        <v>16</v>
      </c>
      <c r="K3557" s="3">
        <v>7.7916666666666696</v>
      </c>
      <c r="L3557" s="3">
        <f t="shared" si="431"/>
        <v>15.583333333333339</v>
      </c>
      <c r="M3557" s="5">
        <v>0</v>
      </c>
      <c r="R3557">
        <v>2013</v>
      </c>
      <c r="S3557" s="1" t="s">
        <v>5</v>
      </c>
      <c r="T3557" s="40">
        <f>+'Copy Co'!$B$17</f>
        <v>51399.602684929596</v>
      </c>
      <c r="U3557">
        <f>+'Copy Co'!$B$18*'All Data'!C3557</f>
        <v>98.81952907591554</v>
      </c>
      <c r="V3557" s="40">
        <f>+D3557*'Copy Co'!$B$19</f>
        <v>1680.1682513654175</v>
      </c>
      <c r="W3557" s="40">
        <f>+E3557*'Copy Co'!$B$20</f>
        <v>-61.787821542132477</v>
      </c>
      <c r="X3557" s="40">
        <f>+F3557*'Copy Co'!$B$21</f>
        <v>0.77577117825928166</v>
      </c>
      <c r="Y3557" s="40">
        <f>+G3557*'Copy Co'!$B$22</f>
        <v>39109.925444813314</v>
      </c>
      <c r="Z3557" s="40">
        <f>+H3557*'Copy Co'!$B$23</f>
        <v>0</v>
      </c>
      <c r="AA3557" s="40">
        <f>+I3557*'Copy Co'!$B$24</f>
        <v>0</v>
      </c>
      <c r="AB3557" s="40">
        <f>+J3557*'Copy Co'!$B$25</f>
        <v>5389.1534284019226</v>
      </c>
      <c r="AC3557" s="40">
        <f>+K3557*'Copy Co'!$B$26</f>
        <v>2440.7944287654173</v>
      </c>
      <c r="AD3557" s="40">
        <f>+L3557*'Copy Co'!$B$27</f>
        <v>2856.5417903031903</v>
      </c>
      <c r="AE3557" s="40">
        <f>+M3557*'Copy Co'!$B$28</f>
        <v>0</v>
      </c>
      <c r="AF3557" s="40">
        <f t="shared" si="432"/>
        <v>102913.9935072909</v>
      </c>
      <c r="AG3557" s="25">
        <f t="shared" si="433"/>
        <v>-9217.0064927091007</v>
      </c>
      <c r="AH3557" s="56">
        <f t="shared" si="434"/>
        <v>41540</v>
      </c>
      <c r="AL3557" s="56"/>
      <c r="BF3557" s="2">
        <v>38221</v>
      </c>
      <c r="BG3557" s="3">
        <v>0</v>
      </c>
      <c r="BH3557">
        <v>22</v>
      </c>
      <c r="BI3557">
        <v>11.25</v>
      </c>
    </row>
    <row r="3558" spans="1:61" x14ac:dyDescent="0.25">
      <c r="A3558" s="2">
        <v>41541</v>
      </c>
      <c r="B3558" s="7">
        <v>107751</v>
      </c>
      <c r="C3558" s="3">
        <v>0</v>
      </c>
      <c r="D3558" s="7">
        <f t="shared" si="428"/>
        <v>0</v>
      </c>
      <c r="E3558" s="7">
        <f t="shared" si="429"/>
        <v>0</v>
      </c>
      <c r="F3558" s="7">
        <f t="shared" si="430"/>
        <v>0</v>
      </c>
      <c r="G3558" s="11">
        <v>112131</v>
      </c>
      <c r="H3558">
        <v>0</v>
      </c>
      <c r="I3558">
        <v>0</v>
      </c>
      <c r="J3558">
        <v>28</v>
      </c>
      <c r="K3558" s="3">
        <v>15</v>
      </c>
      <c r="L3558" s="3">
        <f t="shared" si="431"/>
        <v>0</v>
      </c>
      <c r="M3558" s="5">
        <v>0</v>
      </c>
      <c r="R3558">
        <v>2013</v>
      </c>
      <c r="S3558" s="1" t="s">
        <v>6</v>
      </c>
      <c r="T3558" s="40">
        <f>+'Copy Co'!$B$17</f>
        <v>51399.602684929596</v>
      </c>
      <c r="U3558">
        <f>+'Copy Co'!$B$18*'All Data'!C3558</f>
        <v>0</v>
      </c>
      <c r="V3558" s="40">
        <f>+D3558*'Copy Co'!$B$19</f>
        <v>0</v>
      </c>
      <c r="W3558" s="40">
        <f>+E3558*'Copy Co'!$B$20</f>
        <v>0</v>
      </c>
      <c r="X3558" s="40">
        <f>+F3558*'Copy Co'!$B$21</f>
        <v>0</v>
      </c>
      <c r="Y3558" s="40">
        <f>+G3558*'Copy Co'!$B$22</f>
        <v>46666.968704333813</v>
      </c>
      <c r="Z3558" s="40">
        <f>+H3558*'Copy Co'!$B$23</f>
        <v>0</v>
      </c>
      <c r="AA3558" s="40">
        <f>+I3558*'Copy Co'!$B$24</f>
        <v>0</v>
      </c>
      <c r="AB3558" s="40">
        <f>+J3558*'Copy Co'!$B$25</f>
        <v>9431.0184997033648</v>
      </c>
      <c r="AC3558" s="40">
        <f>+K3558*'Copy Co'!$B$26</f>
        <v>4698.8555847890366</v>
      </c>
      <c r="AD3558" s="40">
        <f>+L3558*'Copy Co'!$B$27</f>
        <v>0</v>
      </c>
      <c r="AE3558" s="40">
        <f>+M3558*'Copy Co'!$B$28</f>
        <v>0</v>
      </c>
      <c r="AF3558" s="40">
        <f t="shared" si="432"/>
        <v>112196.44547375581</v>
      </c>
      <c r="AG3558" s="25">
        <f t="shared" si="433"/>
        <v>4445.4454737558117</v>
      </c>
      <c r="AH3558" s="56">
        <f t="shared" si="434"/>
        <v>41541</v>
      </c>
      <c r="AL3558" s="56"/>
      <c r="BF3558" s="2">
        <v>38224</v>
      </c>
      <c r="BG3558" s="3">
        <v>0</v>
      </c>
      <c r="BH3558">
        <v>21</v>
      </c>
      <c r="BI3558">
        <v>9.9166666666666696</v>
      </c>
    </row>
    <row r="3559" spans="1:61" x14ac:dyDescent="0.25">
      <c r="A3559" s="2">
        <v>41542</v>
      </c>
      <c r="B3559" s="7">
        <v>146541</v>
      </c>
      <c r="C3559" s="3">
        <v>12.625</v>
      </c>
      <c r="D3559" s="7">
        <f t="shared" si="428"/>
        <v>159.390625</v>
      </c>
      <c r="E3559" s="7">
        <f t="shared" si="429"/>
        <v>2012.306640625</v>
      </c>
      <c r="F3559" s="7">
        <f t="shared" si="430"/>
        <v>25405.371337890625</v>
      </c>
      <c r="G3559" s="11">
        <v>107751</v>
      </c>
      <c r="H3559">
        <v>0</v>
      </c>
      <c r="I3559">
        <v>0</v>
      </c>
      <c r="J3559">
        <v>21</v>
      </c>
      <c r="K3559" s="3">
        <v>9.625</v>
      </c>
      <c r="L3559" s="3">
        <f t="shared" si="431"/>
        <v>121.515625</v>
      </c>
      <c r="M3559" s="5">
        <v>0</v>
      </c>
      <c r="R3559">
        <v>2013</v>
      </c>
      <c r="S3559" s="1" t="s">
        <v>7</v>
      </c>
      <c r="T3559" s="40">
        <f>+'Copy Co'!$B$17</f>
        <v>51399.602684929596</v>
      </c>
      <c r="U3559">
        <f>+'Copy Co'!$B$18*'All Data'!C3559</f>
        <v>623.79827729171689</v>
      </c>
      <c r="V3559" s="40">
        <f>+D3559*'Copy Co'!$B$19</f>
        <v>66950.766922572744</v>
      </c>
      <c r="W3559" s="40">
        <f>+E3559*'Copy Co'!$B$20</f>
        <v>-15542.005449873201</v>
      </c>
      <c r="X3559" s="40">
        <f>+F3559*'Copy Co'!$B$21</f>
        <v>1231.7971785568745</v>
      </c>
      <c r="Y3559" s="40">
        <f>+G3559*'Copy Co'!$B$22</f>
        <v>44844.089010716685</v>
      </c>
      <c r="Z3559" s="40">
        <f>+H3559*'Copy Co'!$B$23</f>
        <v>0</v>
      </c>
      <c r="AA3559" s="40">
        <f>+I3559*'Copy Co'!$B$24</f>
        <v>0</v>
      </c>
      <c r="AB3559" s="40">
        <f>+J3559*'Copy Co'!$B$25</f>
        <v>7073.2638747775236</v>
      </c>
      <c r="AC3559" s="40">
        <f>+K3559*'Copy Co'!$B$26</f>
        <v>3015.0990002396316</v>
      </c>
      <c r="AD3559" s="40">
        <f>+L3559*'Copy Co'!$B$27</f>
        <v>22274.724769239208</v>
      </c>
      <c r="AE3559" s="40">
        <f>+M3559*'Copy Co'!$B$28</f>
        <v>0</v>
      </c>
      <c r="AF3559" s="40">
        <f t="shared" si="432"/>
        <v>181871.13626845079</v>
      </c>
      <c r="AG3559" s="25">
        <f t="shared" si="433"/>
        <v>35330.136268450791</v>
      </c>
      <c r="AH3559" s="56">
        <f t="shared" si="434"/>
        <v>41542</v>
      </c>
      <c r="AL3559" s="56"/>
      <c r="BF3559" s="2">
        <v>38227</v>
      </c>
      <c r="BG3559" s="3">
        <v>0</v>
      </c>
      <c r="BH3559">
        <v>12</v>
      </c>
      <c r="BI3559">
        <v>5.9583333333333304</v>
      </c>
    </row>
    <row r="3560" spans="1:61" x14ac:dyDescent="0.25">
      <c r="A3560" s="2">
        <v>41543</v>
      </c>
      <c r="B3560" s="7">
        <v>194084</v>
      </c>
      <c r="C3560" s="3">
        <v>14.7916666666667</v>
      </c>
      <c r="D3560" s="7">
        <f t="shared" si="428"/>
        <v>218.79340277777877</v>
      </c>
      <c r="E3560" s="7">
        <f t="shared" si="429"/>
        <v>3236.3190827546514</v>
      </c>
      <c r="F3560" s="7">
        <f t="shared" si="430"/>
        <v>47870.553099079327</v>
      </c>
      <c r="G3560" s="11">
        <v>146541</v>
      </c>
      <c r="H3560">
        <v>0</v>
      </c>
      <c r="I3560">
        <v>0</v>
      </c>
      <c r="J3560">
        <v>18</v>
      </c>
      <c r="K3560" s="3">
        <v>7.5833333333333304</v>
      </c>
      <c r="L3560" s="3">
        <f t="shared" si="431"/>
        <v>112.1701388888891</v>
      </c>
      <c r="M3560" s="5">
        <v>0</v>
      </c>
      <c r="R3560">
        <v>2013</v>
      </c>
      <c r="S3560" s="1" t="s">
        <v>1</v>
      </c>
      <c r="T3560" s="40">
        <f>+'Copy Co'!$B$17</f>
        <v>51399.602684929596</v>
      </c>
      <c r="U3560">
        <f>+'Copy Co'!$B$18*'All Data'!C3560</f>
        <v>730.85276712396035</v>
      </c>
      <c r="V3560" s="40">
        <f>+D3560*'Copy Co'!$B$19</f>
        <v>91902.432238857509</v>
      </c>
      <c r="W3560" s="40">
        <f>+E3560*'Copy Co'!$B$20</f>
        <v>-24995.638242330282</v>
      </c>
      <c r="X3560" s="40">
        <f>+F3560*'Copy Co'!$B$21</f>
        <v>2321.0372113497674</v>
      </c>
      <c r="Y3560" s="40">
        <f>+G3560*'Copy Co'!$B$22</f>
        <v>60987.811228846454</v>
      </c>
      <c r="Z3560" s="40">
        <f>+H3560*'Copy Co'!$B$23</f>
        <v>0</v>
      </c>
      <c r="AA3560" s="40">
        <f>+I3560*'Copy Co'!$B$24</f>
        <v>0</v>
      </c>
      <c r="AB3560" s="40">
        <f>+J3560*'Copy Co'!$B$25</f>
        <v>6062.7976069521628</v>
      </c>
      <c r="AC3560" s="40">
        <f>+K3560*'Copy Co'!$B$26</f>
        <v>2375.5325456433452</v>
      </c>
      <c r="AD3560" s="40">
        <f>+L3560*'Copy Co'!$B$27</f>
        <v>20561.6271247203</v>
      </c>
      <c r="AE3560" s="40">
        <f>+M3560*'Copy Co'!$B$28</f>
        <v>0</v>
      </c>
      <c r="AF3560" s="40">
        <f t="shared" si="432"/>
        <v>211346.05516609282</v>
      </c>
      <c r="AG3560" s="25">
        <f t="shared" si="433"/>
        <v>17262.055166092818</v>
      </c>
      <c r="AH3560" s="56">
        <f t="shared" si="434"/>
        <v>41543</v>
      </c>
      <c r="AL3560" s="56"/>
      <c r="BF3560" s="2">
        <v>38228</v>
      </c>
      <c r="BG3560" s="3">
        <v>0</v>
      </c>
      <c r="BH3560">
        <v>10</v>
      </c>
      <c r="BI3560">
        <v>5.7083333333333304</v>
      </c>
    </row>
    <row r="3561" spans="1:61" x14ac:dyDescent="0.25">
      <c r="A3561" s="2">
        <v>41544</v>
      </c>
      <c r="B3561" s="7">
        <v>253306</v>
      </c>
      <c r="C3561" s="3">
        <v>18.8333333333333</v>
      </c>
      <c r="D3561" s="7">
        <f t="shared" si="428"/>
        <v>354.69444444444321</v>
      </c>
      <c r="E3561" s="7">
        <f t="shared" si="429"/>
        <v>6680.0787037036689</v>
      </c>
      <c r="F3561" s="7">
        <f t="shared" si="430"/>
        <v>125808.1489197522</v>
      </c>
      <c r="G3561" s="11">
        <v>194084</v>
      </c>
      <c r="H3561">
        <v>1</v>
      </c>
      <c r="I3561">
        <v>0</v>
      </c>
      <c r="J3561">
        <v>12</v>
      </c>
      <c r="K3561" s="3">
        <v>7.125</v>
      </c>
      <c r="L3561" s="3">
        <f t="shared" si="431"/>
        <v>134.18749999999977</v>
      </c>
      <c r="M3561" s="5">
        <v>0</v>
      </c>
      <c r="R3561">
        <v>2013</v>
      </c>
      <c r="S3561" s="1" t="s">
        <v>2</v>
      </c>
      <c r="T3561" s="40">
        <f>+'Copy Co'!$B$17</f>
        <v>51399.602684929596</v>
      </c>
      <c r="U3561">
        <f>+'Copy Co'!$B$18*'All Data'!C3561</f>
        <v>930.55056546486969</v>
      </c>
      <c r="V3561" s="40">
        <f>+D3561*'Copy Co'!$B$19</f>
        <v>148986.58612281209</v>
      </c>
      <c r="W3561" s="40">
        <f>+E3561*'Copy Co'!$B$20</f>
        <v>-51593.438853980246</v>
      </c>
      <c r="X3561" s="40">
        <f>+F3561*'Copy Co'!$B$21</f>
        <v>6099.8959951309589</v>
      </c>
      <c r="Y3561" s="40">
        <f>+G3561*'Copy Co'!$B$22</f>
        <v>80774.379556161308</v>
      </c>
      <c r="Z3561" s="40">
        <f>+H3561*'Copy Co'!$B$23</f>
        <v>-10610.780657764437</v>
      </c>
      <c r="AA3561" s="40">
        <f>+I3561*'Copy Co'!$B$24</f>
        <v>0</v>
      </c>
      <c r="AB3561" s="40">
        <f>+J3561*'Copy Co'!$B$25</f>
        <v>4041.8650713014422</v>
      </c>
      <c r="AC3561" s="40">
        <f>+K3561*'Copy Co'!$B$26</f>
        <v>2231.9564027747924</v>
      </c>
      <c r="AD3561" s="40">
        <f>+L3561*'Copy Co'!$B$27</f>
        <v>24597.574426928892</v>
      </c>
      <c r="AE3561" s="40">
        <f>+M3561*'Copy Co'!$B$28</f>
        <v>0</v>
      </c>
      <c r="AF3561" s="40">
        <f t="shared" si="432"/>
        <v>256858.19131375925</v>
      </c>
      <c r="AG3561" s="25">
        <f t="shared" si="433"/>
        <v>3552.1913137592492</v>
      </c>
      <c r="AH3561" s="56">
        <f t="shared" si="434"/>
        <v>41544</v>
      </c>
      <c r="AL3561" s="56"/>
      <c r="BF3561" s="2">
        <v>38229</v>
      </c>
      <c r="BG3561" s="3">
        <v>0</v>
      </c>
      <c r="BH3561">
        <v>10</v>
      </c>
      <c r="BI3561">
        <v>6.375</v>
      </c>
    </row>
    <row r="3562" spans="1:61" x14ac:dyDescent="0.25">
      <c r="A3562" s="2">
        <v>41545</v>
      </c>
      <c r="B3562" s="7">
        <v>182755</v>
      </c>
      <c r="C3562" s="3">
        <v>7.5</v>
      </c>
      <c r="D3562" s="7">
        <f t="shared" si="428"/>
        <v>56.25</v>
      </c>
      <c r="E3562" s="7">
        <f t="shared" si="429"/>
        <v>421.875</v>
      </c>
      <c r="F3562" s="7">
        <f t="shared" si="430"/>
        <v>3164.0625</v>
      </c>
      <c r="G3562" s="11">
        <v>253306</v>
      </c>
      <c r="H3562">
        <v>0</v>
      </c>
      <c r="I3562">
        <v>1</v>
      </c>
      <c r="J3562">
        <v>18</v>
      </c>
      <c r="K3562" s="3">
        <v>11.2083333333333</v>
      </c>
      <c r="L3562" s="3">
        <f t="shared" si="431"/>
        <v>84.062499999999744</v>
      </c>
      <c r="M3562" s="5">
        <v>0</v>
      </c>
      <c r="R3562">
        <v>2013</v>
      </c>
      <c r="S3562" s="1" t="s">
        <v>3</v>
      </c>
      <c r="T3562" s="40">
        <f>+'Copy Co'!$B$17</f>
        <v>51399.602684929596</v>
      </c>
      <c r="U3562">
        <f>+'Copy Co'!$B$18*'All Data'!C3562</f>
        <v>370.57323403468325</v>
      </c>
      <c r="V3562" s="40">
        <f>+D3562*'Copy Co'!$B$19</f>
        <v>23627.366034826184</v>
      </c>
      <c r="W3562" s="40">
        <f>+E3562*'Copy Co'!$B$20</f>
        <v>-3258.3421516358922</v>
      </c>
      <c r="X3562" s="40">
        <f>+F3562*'Copy Co'!$B$21</f>
        <v>153.41178085693804</v>
      </c>
      <c r="Y3562" s="40">
        <f>+G3562*'Copy Co'!$B$22</f>
        <v>105421.54421721006</v>
      </c>
      <c r="Z3562" s="40">
        <f>+H3562*'Copy Co'!$B$23</f>
        <v>0</v>
      </c>
      <c r="AA3562" s="40">
        <f>+I3562*'Copy Co'!$B$24</f>
        <v>-10704.382616627605</v>
      </c>
      <c r="AB3562" s="40">
        <f>+J3562*'Copy Co'!$B$25</f>
        <v>6062.7976069521628</v>
      </c>
      <c r="AC3562" s="40">
        <f>+K3562*'Copy Co'!$B$26</f>
        <v>3511.0893119673528</v>
      </c>
      <c r="AD3562" s="40">
        <f>+L3562*'Copy Co'!$B$27</f>
        <v>15409.286261862746</v>
      </c>
      <c r="AE3562" s="40">
        <f>+M3562*'Copy Co'!$B$28</f>
        <v>0</v>
      </c>
      <c r="AF3562" s="40">
        <f t="shared" si="432"/>
        <v>191992.94636437623</v>
      </c>
      <c r="AG3562" s="25">
        <f t="shared" si="433"/>
        <v>9237.9463643762283</v>
      </c>
      <c r="AH3562" s="56">
        <f t="shared" si="434"/>
        <v>41545</v>
      </c>
      <c r="AL3562" s="56"/>
      <c r="BF3562" s="2">
        <v>38230</v>
      </c>
      <c r="BG3562" s="3">
        <v>0</v>
      </c>
      <c r="BH3562">
        <v>14</v>
      </c>
      <c r="BI3562">
        <v>7.9583333333333304</v>
      </c>
    </row>
    <row r="3563" spans="1:61" x14ac:dyDescent="0.25">
      <c r="A3563" s="2">
        <v>41546</v>
      </c>
      <c r="B3563" s="7">
        <v>138624</v>
      </c>
      <c r="C3563" s="3">
        <v>0</v>
      </c>
      <c r="D3563" s="7">
        <f t="shared" si="428"/>
        <v>0</v>
      </c>
      <c r="E3563" s="7">
        <f t="shared" si="429"/>
        <v>0</v>
      </c>
      <c r="F3563" s="7">
        <f t="shared" si="430"/>
        <v>0</v>
      </c>
      <c r="G3563" s="11">
        <v>182755</v>
      </c>
      <c r="H3563">
        <v>0</v>
      </c>
      <c r="I3563">
        <v>1</v>
      </c>
      <c r="J3563">
        <v>28</v>
      </c>
      <c r="K3563" s="3">
        <v>15.9583333333333</v>
      </c>
      <c r="L3563" s="3">
        <f t="shared" si="431"/>
        <v>0</v>
      </c>
      <c r="M3563" s="5">
        <v>0</v>
      </c>
      <c r="R3563">
        <v>2013</v>
      </c>
      <c r="S3563" s="1" t="s">
        <v>4</v>
      </c>
      <c r="T3563" s="40">
        <f>+'Copy Co'!$B$17</f>
        <v>51399.602684929596</v>
      </c>
      <c r="U3563">
        <f>+'Copy Co'!$B$18*'All Data'!C3563</f>
        <v>0</v>
      </c>
      <c r="V3563" s="40">
        <f>+D3563*'Copy Co'!$B$19</f>
        <v>0</v>
      </c>
      <c r="W3563" s="40">
        <f>+E3563*'Copy Co'!$B$20</f>
        <v>0</v>
      </c>
      <c r="X3563" s="40">
        <f>+F3563*'Copy Co'!$B$21</f>
        <v>0</v>
      </c>
      <c r="Y3563" s="40">
        <f>+G3563*'Copy Co'!$B$22</f>
        <v>76059.44712488541</v>
      </c>
      <c r="Z3563" s="40">
        <f>+H3563*'Copy Co'!$B$23</f>
        <v>0</v>
      </c>
      <c r="AA3563" s="40">
        <f>+I3563*'Copy Co'!$B$24</f>
        <v>-10704.382616627605</v>
      </c>
      <c r="AB3563" s="40">
        <f>+J3563*'Copy Co'!$B$25</f>
        <v>9431.0184997033648</v>
      </c>
      <c r="AC3563" s="40">
        <f>+K3563*'Copy Co'!$B$26</f>
        <v>4999.0602471505481</v>
      </c>
      <c r="AD3563" s="40">
        <f>+L3563*'Copy Co'!$B$27</f>
        <v>0</v>
      </c>
      <c r="AE3563" s="40">
        <f>+M3563*'Copy Co'!$B$28</f>
        <v>0</v>
      </c>
      <c r="AF3563" s="40">
        <f t="shared" si="432"/>
        <v>131184.74594004132</v>
      </c>
      <c r="AG3563" s="25">
        <f t="shared" si="433"/>
        <v>-7439.2540599586791</v>
      </c>
      <c r="AH3563" s="56">
        <f t="shared" si="434"/>
        <v>41546</v>
      </c>
      <c r="AL3563" s="56"/>
      <c r="BF3563" s="2">
        <v>38231</v>
      </c>
      <c r="BG3563" s="3">
        <v>0</v>
      </c>
      <c r="BH3563">
        <v>17</v>
      </c>
      <c r="BI3563">
        <v>9.0416666666666696</v>
      </c>
    </row>
    <row r="3564" spans="1:61" x14ac:dyDescent="0.25">
      <c r="A3564" s="2">
        <v>41547</v>
      </c>
      <c r="B3564" s="7">
        <v>126226</v>
      </c>
      <c r="C3564" s="3">
        <v>0</v>
      </c>
      <c r="D3564" s="7">
        <f t="shared" si="428"/>
        <v>0</v>
      </c>
      <c r="E3564" s="7">
        <f t="shared" si="429"/>
        <v>0</v>
      </c>
      <c r="F3564" s="7">
        <f t="shared" si="430"/>
        <v>0</v>
      </c>
      <c r="G3564" s="11">
        <v>138624</v>
      </c>
      <c r="H3564">
        <v>0</v>
      </c>
      <c r="I3564">
        <v>0</v>
      </c>
      <c r="J3564">
        <v>18</v>
      </c>
      <c r="K3564" s="3">
        <v>9.875</v>
      </c>
      <c r="L3564" s="3">
        <f t="shared" si="431"/>
        <v>0</v>
      </c>
      <c r="M3564" s="5">
        <v>0</v>
      </c>
      <c r="R3564">
        <v>2013</v>
      </c>
      <c r="S3564" s="1" t="s">
        <v>5</v>
      </c>
      <c r="T3564" s="40">
        <f>+'Copy Co'!$B$17</f>
        <v>51399.602684929596</v>
      </c>
      <c r="U3564">
        <f>+'Copy Co'!$B$18*'All Data'!C3564</f>
        <v>0</v>
      </c>
      <c r="V3564" s="40">
        <f>+D3564*'Copy Co'!$B$19</f>
        <v>0</v>
      </c>
      <c r="W3564" s="40">
        <f>+E3564*'Copy Co'!$B$20</f>
        <v>0</v>
      </c>
      <c r="X3564" s="40">
        <f>+F3564*'Copy Co'!$B$21</f>
        <v>0</v>
      </c>
      <c r="Y3564" s="40">
        <f>+G3564*'Copy Co'!$B$22</f>
        <v>57692.893755246725</v>
      </c>
      <c r="Z3564" s="40">
        <f>+H3564*'Copy Co'!$B$23</f>
        <v>0</v>
      </c>
      <c r="AA3564" s="40">
        <f>+I3564*'Copy Co'!$B$24</f>
        <v>0</v>
      </c>
      <c r="AB3564" s="40">
        <f>+J3564*'Copy Co'!$B$25</f>
        <v>6062.7976069521628</v>
      </c>
      <c r="AC3564" s="40">
        <f>+K3564*'Copy Co'!$B$26</f>
        <v>3093.4132599861155</v>
      </c>
      <c r="AD3564" s="40">
        <f>+L3564*'Copy Co'!$B$27</f>
        <v>0</v>
      </c>
      <c r="AE3564" s="40">
        <f>+M3564*'Copy Co'!$B$28</f>
        <v>0</v>
      </c>
      <c r="AF3564" s="40">
        <f t="shared" si="432"/>
        <v>118248.70730711462</v>
      </c>
      <c r="AG3564" s="25">
        <f t="shared" si="433"/>
        <v>-7977.2926928853849</v>
      </c>
      <c r="AH3564" s="56">
        <f t="shared" si="434"/>
        <v>41547</v>
      </c>
      <c r="AI3564" s="38">
        <f>SUM(AG3535:AG3564)</f>
        <v>125227.16385879932</v>
      </c>
      <c r="AJ3564" s="38"/>
      <c r="AK3564" s="38"/>
      <c r="AL3564" s="56"/>
      <c r="AN3564" s="38"/>
      <c r="AO3564" s="38"/>
      <c r="AP3564" s="38"/>
      <c r="AQ3564" s="38"/>
      <c r="AR3564" s="38"/>
      <c r="AS3564" s="38"/>
      <c r="AT3564" s="38"/>
      <c r="AU3564" s="38"/>
      <c r="AV3564" s="38"/>
      <c r="AW3564" s="38"/>
      <c r="AX3564" s="38"/>
      <c r="AY3564" s="38"/>
      <c r="AZ3564" s="38"/>
      <c r="BA3564" s="38"/>
      <c r="BB3564" s="38"/>
      <c r="BC3564" s="38"/>
      <c r="BD3564" s="38"/>
      <c r="BE3564" s="38"/>
      <c r="BF3564" s="2">
        <v>38232</v>
      </c>
      <c r="BG3564" s="3">
        <v>0</v>
      </c>
      <c r="BH3564">
        <v>25</v>
      </c>
      <c r="BI3564">
        <v>13.875</v>
      </c>
    </row>
    <row r="3565" spans="1:61" x14ac:dyDescent="0.25">
      <c r="A3565" s="2">
        <v>41548</v>
      </c>
      <c r="B3565" s="7">
        <v>129256</v>
      </c>
      <c r="C3565" s="3">
        <v>1.4583333333333399</v>
      </c>
      <c r="D3565" s="7">
        <f t="shared" si="428"/>
        <v>2.1267361111111303</v>
      </c>
      <c r="E3565" s="7">
        <f t="shared" si="429"/>
        <v>3.1014901620370789</v>
      </c>
      <c r="F3565" s="7">
        <f t="shared" si="430"/>
        <v>4.5230064863040935</v>
      </c>
      <c r="G3565" s="11">
        <v>126226</v>
      </c>
      <c r="H3565">
        <v>0</v>
      </c>
      <c r="I3565">
        <v>0</v>
      </c>
      <c r="J3565">
        <v>13</v>
      </c>
      <c r="K3565" s="3">
        <v>4.9166666666666696</v>
      </c>
      <c r="L3565" s="3">
        <f t="shared" si="431"/>
        <v>7.1701388888889257</v>
      </c>
      <c r="M3565" s="5">
        <v>0</v>
      </c>
      <c r="R3565">
        <v>2013</v>
      </c>
      <c r="S3565" s="1" t="s">
        <v>6</v>
      </c>
      <c r="T3565" s="40">
        <f>+'Copy Co'!$B$17</f>
        <v>51399.602684929596</v>
      </c>
      <c r="U3565">
        <f>+'Copy Co'!$B$18*'All Data'!C3565</f>
        <v>72.055906617855413</v>
      </c>
      <c r="V3565" s="40">
        <f>+D3565*'Copy Co'!$B$19</f>
        <v>893.31862323031896</v>
      </c>
      <c r="W3565" s="40">
        <f>+E3565*'Copy Co'!$B$20</f>
        <v>-23.954290080828322</v>
      </c>
      <c r="X3565" s="40">
        <f>+F3565*'Copy Co'!$B$21</f>
        <v>0.21930112944715627</v>
      </c>
      <c r="Y3565" s="40">
        <f>+G3565*'Copy Co'!$B$22</f>
        <v>52533.062147606281</v>
      </c>
      <c r="Z3565" s="40">
        <f>+H3565*'Copy Co'!$B$23</f>
        <v>0</v>
      </c>
      <c r="AA3565" s="40">
        <f>+I3565*'Copy Co'!$B$24</f>
        <v>0</v>
      </c>
      <c r="AB3565" s="40">
        <f>+J3565*'Copy Co'!$B$25</f>
        <v>4378.6871605765618</v>
      </c>
      <c r="AC3565" s="40">
        <f>+K3565*'Copy Co'!$B$26</f>
        <v>1540.1804416808518</v>
      </c>
      <c r="AD3565" s="40">
        <f>+L3565*'Copy Co'!$B$27</f>
        <v>1314.3401954046606</v>
      </c>
      <c r="AE3565" s="40">
        <f>+M3565*'Copy Co'!$B$28</f>
        <v>0</v>
      </c>
      <c r="AF3565" s="40">
        <f t="shared" si="432"/>
        <v>112107.51217109474</v>
      </c>
      <c r="AG3565" s="25">
        <f t="shared" si="433"/>
        <v>-17148.487828905258</v>
      </c>
      <c r="AH3565" s="56">
        <f t="shared" si="434"/>
        <v>41548</v>
      </c>
      <c r="AL3565" s="56"/>
      <c r="BF3565" s="2">
        <v>38236</v>
      </c>
      <c r="BG3565" s="3">
        <v>0</v>
      </c>
      <c r="BH3565">
        <v>10</v>
      </c>
      <c r="BI3565">
        <v>7.0833333333333304</v>
      </c>
    </row>
    <row r="3566" spans="1:61" x14ac:dyDescent="0.25">
      <c r="A3566" s="2">
        <v>41549</v>
      </c>
      <c r="B3566" s="7">
        <v>136195</v>
      </c>
      <c r="C3566" s="3">
        <v>6.125</v>
      </c>
      <c r="D3566" s="7">
        <f t="shared" si="428"/>
        <v>37.515625</v>
      </c>
      <c r="E3566" s="7">
        <f t="shared" si="429"/>
        <v>229.783203125</v>
      </c>
      <c r="F3566" s="7">
        <f t="shared" si="430"/>
        <v>1407.422119140625</v>
      </c>
      <c r="G3566" s="11">
        <v>129256</v>
      </c>
      <c r="H3566">
        <v>0</v>
      </c>
      <c r="I3566">
        <v>0</v>
      </c>
      <c r="J3566">
        <v>17</v>
      </c>
      <c r="K3566" s="3">
        <v>8.0416666666666696</v>
      </c>
      <c r="L3566" s="3">
        <f t="shared" si="431"/>
        <v>49.25520833333335</v>
      </c>
      <c r="M3566" s="5">
        <v>0</v>
      </c>
      <c r="R3566">
        <v>2013</v>
      </c>
      <c r="S3566" s="1" t="s">
        <v>7</v>
      </c>
      <c r="T3566" s="40">
        <f>+'Copy Co'!$B$17</f>
        <v>51399.602684929596</v>
      </c>
      <c r="U3566">
        <f>+'Copy Co'!$B$18*'All Data'!C3566</f>
        <v>302.63480779499133</v>
      </c>
      <c r="V3566" s="40">
        <f>+D3566*'Copy Co'!$B$19</f>
        <v>15758.140513782686</v>
      </c>
      <c r="W3566" s="40">
        <f>+E3566*'Copy Co'!$B$20</f>
        <v>-1774.7254435083846</v>
      </c>
      <c r="X3566" s="40">
        <f>+F3566*'Copy Co'!$B$21</f>
        <v>68.239844729618611</v>
      </c>
      <c r="Y3566" s="40">
        <f>+G3566*'Copy Co'!$B$22</f>
        <v>53794.095360314022</v>
      </c>
      <c r="Z3566" s="40">
        <f>+H3566*'Copy Co'!$B$23</f>
        <v>0</v>
      </c>
      <c r="AA3566" s="40">
        <f>+I3566*'Copy Co'!$B$24</f>
        <v>0</v>
      </c>
      <c r="AB3566" s="40">
        <f>+J3566*'Copy Co'!$B$25</f>
        <v>5725.9755176770432</v>
      </c>
      <c r="AC3566" s="40">
        <f>+K3566*'Copy Co'!$B$26</f>
        <v>2519.1086885119012</v>
      </c>
      <c r="AD3566" s="40">
        <f>+L3566*'Copy Co'!$B$27</f>
        <v>9028.8488338560401</v>
      </c>
      <c r="AE3566" s="40">
        <f>+M3566*'Copy Co'!$B$28</f>
        <v>0</v>
      </c>
      <c r="AF3566" s="40">
        <f t="shared" si="432"/>
        <v>136821.92080808748</v>
      </c>
      <c r="AG3566" s="25">
        <f t="shared" si="433"/>
        <v>626.92080808748142</v>
      </c>
      <c r="AH3566" s="56">
        <f t="shared" si="434"/>
        <v>41549</v>
      </c>
      <c r="AL3566" s="56"/>
      <c r="BF3566" s="2">
        <v>38237</v>
      </c>
      <c r="BG3566" s="3">
        <v>0</v>
      </c>
      <c r="BH3566">
        <v>12</v>
      </c>
      <c r="BI3566">
        <v>7.75</v>
      </c>
    </row>
    <row r="3567" spans="1:61" x14ac:dyDescent="0.25">
      <c r="A3567" s="2">
        <v>41550</v>
      </c>
      <c r="B3567" s="7">
        <v>246723</v>
      </c>
      <c r="C3567" s="3">
        <v>18</v>
      </c>
      <c r="D3567" s="7">
        <f t="shared" si="428"/>
        <v>324</v>
      </c>
      <c r="E3567" s="7">
        <f t="shared" si="429"/>
        <v>5832</v>
      </c>
      <c r="F3567" s="7">
        <f t="shared" si="430"/>
        <v>104976</v>
      </c>
      <c r="G3567" s="11">
        <v>136195</v>
      </c>
      <c r="H3567">
        <v>0</v>
      </c>
      <c r="I3567">
        <v>0</v>
      </c>
      <c r="J3567">
        <v>20</v>
      </c>
      <c r="K3567" s="3">
        <v>9.9166666666666696</v>
      </c>
      <c r="L3567" s="3">
        <f t="shared" si="431"/>
        <v>178.50000000000006</v>
      </c>
      <c r="M3567" s="5">
        <v>0</v>
      </c>
      <c r="R3567">
        <v>2013</v>
      </c>
      <c r="S3567" s="1" t="s">
        <v>1</v>
      </c>
      <c r="T3567" s="40">
        <f>+'Copy Co'!$B$17</f>
        <v>51399.602684929596</v>
      </c>
      <c r="U3567">
        <f>+'Copy Co'!$B$18*'All Data'!C3567</f>
        <v>889.37576168323983</v>
      </c>
      <c r="V3567" s="40">
        <f>+D3567*'Copy Co'!$B$19</f>
        <v>136093.62836059881</v>
      </c>
      <c r="W3567" s="40">
        <f>+E3567*'Copy Co'!$B$20</f>
        <v>-45043.321904214572</v>
      </c>
      <c r="X3567" s="40">
        <f>+F3567*'Copy Co'!$B$21</f>
        <v>5089.8347005591468</v>
      </c>
      <c r="Y3567" s="40">
        <f>+G3567*'Copy Co'!$B$22</f>
        <v>56681.986272188282</v>
      </c>
      <c r="Z3567" s="40">
        <f>+H3567*'Copy Co'!$B$23</f>
        <v>0</v>
      </c>
      <c r="AA3567" s="40">
        <f>+I3567*'Copy Co'!$B$24</f>
        <v>0</v>
      </c>
      <c r="AB3567" s="40">
        <f>+J3567*'Copy Co'!$B$25</f>
        <v>6736.441785502403</v>
      </c>
      <c r="AC3567" s="40">
        <f>+K3567*'Copy Co'!$B$26</f>
        <v>3106.4656366105305</v>
      </c>
      <c r="AD3567" s="40">
        <f>+L3567*'Copy Co'!$B$27</f>
        <v>32720.387779836543</v>
      </c>
      <c r="AE3567" s="40">
        <f>+M3567*'Copy Co'!$B$28</f>
        <v>0</v>
      </c>
      <c r="AF3567" s="40">
        <f t="shared" si="432"/>
        <v>247674.40107769397</v>
      </c>
      <c r="AG3567" s="25">
        <f t="shared" si="433"/>
        <v>951.40107769396855</v>
      </c>
      <c r="AH3567" s="56">
        <f t="shared" si="434"/>
        <v>41550</v>
      </c>
      <c r="AL3567" s="56"/>
      <c r="BF3567" s="2">
        <v>38238</v>
      </c>
      <c r="BG3567" s="3">
        <v>0</v>
      </c>
      <c r="BH3567">
        <v>12</v>
      </c>
      <c r="BI3567">
        <v>7.75</v>
      </c>
    </row>
    <row r="3568" spans="1:61" x14ac:dyDescent="0.25">
      <c r="A3568" s="2">
        <v>41551</v>
      </c>
      <c r="B3568" s="7">
        <v>308909</v>
      </c>
      <c r="C3568" s="3">
        <v>21.8333333333333</v>
      </c>
      <c r="D3568" s="7">
        <f t="shared" si="428"/>
        <v>476.69444444444298</v>
      </c>
      <c r="E3568" s="7">
        <f t="shared" si="429"/>
        <v>10407.828703703655</v>
      </c>
      <c r="F3568" s="7">
        <f t="shared" si="430"/>
        <v>227237.59336419613</v>
      </c>
      <c r="G3568" s="11">
        <v>246723</v>
      </c>
      <c r="H3568">
        <v>1</v>
      </c>
      <c r="I3568">
        <v>0</v>
      </c>
      <c r="J3568">
        <v>13</v>
      </c>
      <c r="K3568" s="3">
        <v>6</v>
      </c>
      <c r="L3568" s="3">
        <f t="shared" si="431"/>
        <v>130.9999999999998</v>
      </c>
      <c r="M3568" s="5">
        <v>0</v>
      </c>
      <c r="R3568">
        <v>2013</v>
      </c>
      <c r="S3568" s="1" t="s">
        <v>2</v>
      </c>
      <c r="T3568" s="40">
        <f>+'Copy Co'!$B$17</f>
        <v>51399.602684929596</v>
      </c>
      <c r="U3568">
        <f>+'Copy Co'!$B$18*'All Data'!C3568</f>
        <v>1078.7798590787429</v>
      </c>
      <c r="V3568" s="40">
        <f>+D3568*'Copy Co'!$B$19</f>
        <v>200231.71778945724</v>
      </c>
      <c r="W3568" s="40">
        <f>+E3568*'Copy Co'!$B$20</f>
        <v>-80384.632823190681</v>
      </c>
      <c r="X3568" s="40">
        <f>+F3568*'Copy Co'!$B$21</f>
        <v>11017.773471809121</v>
      </c>
      <c r="Y3568" s="40">
        <f>+G3568*'Copy Co'!$B$22</f>
        <v>102681.8143032645</v>
      </c>
      <c r="Z3568" s="40">
        <f>+H3568*'Copy Co'!$B$23</f>
        <v>-10610.780657764437</v>
      </c>
      <c r="AA3568" s="40">
        <f>+I3568*'Copy Co'!$B$24</f>
        <v>0</v>
      </c>
      <c r="AB3568" s="40">
        <f>+J3568*'Copy Co'!$B$25</f>
        <v>4378.6871605765618</v>
      </c>
      <c r="AC3568" s="40">
        <f>+K3568*'Copy Co'!$B$26</f>
        <v>1879.5422339156146</v>
      </c>
      <c r="AD3568" s="40">
        <f>+L3568*'Copy Co'!$B$27</f>
        <v>24013.281788003245</v>
      </c>
      <c r="AE3568" s="40">
        <f>+M3568*'Copy Co'!$B$28</f>
        <v>0</v>
      </c>
      <c r="AF3568" s="40">
        <f t="shared" si="432"/>
        <v>305685.78581007943</v>
      </c>
      <c r="AG3568" s="25">
        <f t="shared" si="433"/>
        <v>-3223.2141899205744</v>
      </c>
      <c r="AH3568" s="56">
        <f t="shared" si="434"/>
        <v>41551</v>
      </c>
      <c r="AL3568" s="56"/>
      <c r="BF3568" s="2">
        <v>38239</v>
      </c>
      <c r="BG3568" s="3">
        <v>0</v>
      </c>
      <c r="BH3568">
        <v>20</v>
      </c>
      <c r="BI3568">
        <v>9.6666666666666696</v>
      </c>
    </row>
    <row r="3569" spans="1:61" x14ac:dyDescent="0.25">
      <c r="A3569" s="2">
        <v>41552</v>
      </c>
      <c r="B3569" s="7">
        <v>256090</v>
      </c>
      <c r="C3569" s="3">
        <v>17.2916666666667</v>
      </c>
      <c r="D3569" s="7">
        <f t="shared" si="428"/>
        <v>299.00173611111228</v>
      </c>
      <c r="E3569" s="7">
        <f t="shared" si="429"/>
        <v>5170.2383535879935</v>
      </c>
      <c r="F3569" s="7">
        <f t="shared" si="430"/>
        <v>89402.038197459231</v>
      </c>
      <c r="G3569" s="11">
        <v>308909</v>
      </c>
      <c r="H3569">
        <v>0</v>
      </c>
      <c r="I3569">
        <v>1</v>
      </c>
      <c r="J3569">
        <v>8</v>
      </c>
      <c r="K3569" s="3">
        <v>5.5416666666666696</v>
      </c>
      <c r="L3569" s="3">
        <f t="shared" si="431"/>
        <v>95.824652777778013</v>
      </c>
      <c r="M3569" s="5">
        <v>0</v>
      </c>
      <c r="R3569">
        <v>2013</v>
      </c>
      <c r="S3569" s="1" t="s">
        <v>3</v>
      </c>
      <c r="T3569" s="40">
        <f>+'Copy Co'!$B$17</f>
        <v>51399.602684929596</v>
      </c>
      <c r="U3569">
        <f>+'Copy Co'!$B$18*'All Data'!C3569</f>
        <v>854.37717846885471</v>
      </c>
      <c r="V3569" s="40">
        <f>+D3569*'Copy Co'!$B$19</f>
        <v>125593.30602925789</v>
      </c>
      <c r="W3569" s="40">
        <f>+E3569*'Copy Co'!$B$20</f>
        <v>-39932.220590222969</v>
      </c>
      <c r="X3569" s="40">
        <f>+F3569*'Copy Co'!$B$21</f>
        <v>4334.720281951516</v>
      </c>
      <c r="Y3569" s="40">
        <f>+G3569*'Copy Co'!$B$22</f>
        <v>128562.54412684319</v>
      </c>
      <c r="Z3569" s="40">
        <f>+H3569*'Copy Co'!$B$23</f>
        <v>0</v>
      </c>
      <c r="AA3569" s="40">
        <f>+I3569*'Copy Co'!$B$24</f>
        <v>-10704.382616627605</v>
      </c>
      <c r="AB3569" s="40">
        <f>+J3569*'Copy Co'!$B$25</f>
        <v>2694.5767142009613</v>
      </c>
      <c r="AC3569" s="40">
        <f>+K3569*'Copy Co'!$B$26</f>
        <v>1735.9660910470616</v>
      </c>
      <c r="AD3569" s="40">
        <f>+L3569*'Copy Co'!$B$27</f>
        <v>17565.377018246982</v>
      </c>
      <c r="AE3569" s="40">
        <f>+M3569*'Copy Co'!$B$28</f>
        <v>0</v>
      </c>
      <c r="AF3569" s="40">
        <f t="shared" si="432"/>
        <v>282103.86691809539</v>
      </c>
      <c r="AG3569" s="25">
        <f t="shared" si="433"/>
        <v>26013.866918095388</v>
      </c>
      <c r="AH3569" s="56">
        <f t="shared" si="434"/>
        <v>41552</v>
      </c>
      <c r="AL3569" s="56"/>
      <c r="BF3569" s="2">
        <v>38240</v>
      </c>
      <c r="BG3569" s="3">
        <v>0</v>
      </c>
      <c r="BH3569">
        <v>16</v>
      </c>
      <c r="BI3569">
        <v>8.9166666666666696</v>
      </c>
    </row>
    <row r="3570" spans="1:61" x14ac:dyDescent="0.25">
      <c r="A3570" s="2">
        <v>41553</v>
      </c>
      <c r="B3570" s="7">
        <v>205558</v>
      </c>
      <c r="C3570" s="3">
        <v>11.6666666666667</v>
      </c>
      <c r="D3570" s="7">
        <f t="shared" si="428"/>
        <v>136.11111111111188</v>
      </c>
      <c r="E3570" s="7">
        <f t="shared" si="429"/>
        <v>1587.9629629629765</v>
      </c>
      <c r="F3570" s="7">
        <f t="shared" si="430"/>
        <v>18526.234567901443</v>
      </c>
      <c r="G3570" s="11">
        <v>256090</v>
      </c>
      <c r="H3570">
        <v>0</v>
      </c>
      <c r="I3570">
        <v>1</v>
      </c>
      <c r="J3570">
        <v>8</v>
      </c>
      <c r="K3570" s="3">
        <v>4.5</v>
      </c>
      <c r="L3570" s="3">
        <f t="shared" si="431"/>
        <v>52.500000000000149</v>
      </c>
      <c r="M3570" s="5">
        <v>0</v>
      </c>
      <c r="R3570">
        <v>2013</v>
      </c>
      <c r="S3570" s="1" t="s">
        <v>4</v>
      </c>
      <c r="T3570" s="40">
        <f>+'Copy Co'!$B$17</f>
        <v>51399.602684929596</v>
      </c>
      <c r="U3570">
        <f>+'Copy Co'!$B$18*'All Data'!C3570</f>
        <v>576.44725294284228</v>
      </c>
      <c r="V3570" s="40">
        <f>+D3570*'Copy Co'!$B$19</f>
        <v>57172.391886740224</v>
      </c>
      <c r="W3570" s="40">
        <f>+E3570*'Copy Co'!$B$20</f>
        <v>-12264.596521384039</v>
      </c>
      <c r="X3570" s="40">
        <f>+F3570*'Copy Co'!$B$21</f>
        <v>898.25742621554605</v>
      </c>
      <c r="Y3570" s="40">
        <f>+G3570*'Copy Co'!$B$22</f>
        <v>106580.19651561875</v>
      </c>
      <c r="Z3570" s="40">
        <f>+H3570*'Copy Co'!$B$23</f>
        <v>0</v>
      </c>
      <c r="AA3570" s="40">
        <f>+I3570*'Copy Co'!$B$24</f>
        <v>-10704.382616627605</v>
      </c>
      <c r="AB3570" s="40">
        <f>+J3570*'Copy Co'!$B$25</f>
        <v>2694.5767142009613</v>
      </c>
      <c r="AC3570" s="40">
        <f>+K3570*'Copy Co'!$B$26</f>
        <v>1409.6566754367109</v>
      </c>
      <c r="AD3570" s="40">
        <f>+L3570*'Copy Co'!$B$27</f>
        <v>9623.6434646578309</v>
      </c>
      <c r="AE3570" s="40">
        <f>+M3570*'Copy Co'!$B$28</f>
        <v>0</v>
      </c>
      <c r="AF3570" s="40">
        <f t="shared" si="432"/>
        <v>207385.79348273081</v>
      </c>
      <c r="AG3570" s="25">
        <f t="shared" si="433"/>
        <v>1827.7934827308054</v>
      </c>
      <c r="AH3570" s="56">
        <f t="shared" si="434"/>
        <v>41553</v>
      </c>
      <c r="AL3570" s="56"/>
      <c r="BF3570" s="2">
        <v>38241</v>
      </c>
      <c r="BG3570" s="3">
        <v>0</v>
      </c>
      <c r="BH3570">
        <v>22</v>
      </c>
      <c r="BI3570">
        <v>10.0833333333333</v>
      </c>
    </row>
    <row r="3571" spans="1:61" x14ac:dyDescent="0.25">
      <c r="A3571" s="2">
        <v>41554</v>
      </c>
      <c r="B3571" s="7">
        <v>167105</v>
      </c>
      <c r="C3571" s="3">
        <v>1.5</v>
      </c>
      <c r="D3571" s="7">
        <f t="shared" si="428"/>
        <v>2.25</v>
      </c>
      <c r="E3571" s="7">
        <f t="shared" si="429"/>
        <v>3.375</v>
      </c>
      <c r="F3571" s="7">
        <f t="shared" si="430"/>
        <v>5.0625</v>
      </c>
      <c r="G3571" s="11">
        <v>205558</v>
      </c>
      <c r="H3571">
        <v>0</v>
      </c>
      <c r="I3571">
        <v>0</v>
      </c>
      <c r="J3571">
        <v>17</v>
      </c>
      <c r="K3571" s="3">
        <v>9.0833333333333304</v>
      </c>
      <c r="L3571" s="3">
        <f t="shared" si="431"/>
        <v>13.624999999999996</v>
      </c>
      <c r="M3571" s="5">
        <v>0</v>
      </c>
      <c r="R3571">
        <v>2013</v>
      </c>
      <c r="S3571" s="1" t="s">
        <v>5</v>
      </c>
      <c r="T3571" s="40">
        <f>+'Copy Co'!$B$17</f>
        <v>51399.602684929596</v>
      </c>
      <c r="U3571">
        <f>+'Copy Co'!$B$18*'All Data'!C3571</f>
        <v>74.114646806936662</v>
      </c>
      <c r="V3571" s="40">
        <f>+D3571*'Copy Co'!$B$19</f>
        <v>945.09464139304737</v>
      </c>
      <c r="W3571" s="40">
        <f>+E3571*'Copy Co'!$B$20</f>
        <v>-26.066737213087137</v>
      </c>
      <c r="X3571" s="40">
        <f>+F3571*'Copy Co'!$B$21</f>
        <v>0.24545884937110082</v>
      </c>
      <c r="Y3571" s="40">
        <f>+G3571*'Copy Co'!$B$22</f>
        <v>85549.658461312662</v>
      </c>
      <c r="Z3571" s="40">
        <f>+H3571*'Copy Co'!$B$23</f>
        <v>0</v>
      </c>
      <c r="AA3571" s="40">
        <f>+I3571*'Copy Co'!$B$24</f>
        <v>0</v>
      </c>
      <c r="AB3571" s="40">
        <f>+J3571*'Copy Co'!$B$25</f>
        <v>5725.9755176770432</v>
      </c>
      <c r="AC3571" s="40">
        <f>+K3571*'Copy Co'!$B$26</f>
        <v>2845.4181041222491</v>
      </c>
      <c r="AD3571" s="40">
        <f>+L3571*'Copy Co'!$B$27</f>
        <v>2497.5646134469057</v>
      </c>
      <c r="AE3571" s="40">
        <f>+M3571*'Copy Co'!$B$28</f>
        <v>0</v>
      </c>
      <c r="AF3571" s="40">
        <f t="shared" si="432"/>
        <v>149011.60739132474</v>
      </c>
      <c r="AG3571" s="25">
        <f t="shared" si="433"/>
        <v>-18093.392608675262</v>
      </c>
      <c r="AH3571" s="56">
        <f t="shared" si="434"/>
        <v>41554</v>
      </c>
      <c r="AL3571" s="56"/>
      <c r="BF3571" s="2">
        <v>38242</v>
      </c>
      <c r="BG3571" s="3">
        <v>0</v>
      </c>
      <c r="BH3571">
        <v>28</v>
      </c>
      <c r="BI3571">
        <v>14.2916666666667</v>
      </c>
    </row>
    <row r="3572" spans="1:61" x14ac:dyDescent="0.25">
      <c r="A3572" s="2">
        <v>41555</v>
      </c>
      <c r="B3572" s="7">
        <v>178537</v>
      </c>
      <c r="C3572" s="3">
        <v>9.0416666666666607</v>
      </c>
      <c r="D3572" s="7">
        <f t="shared" si="428"/>
        <v>81.751736111111001</v>
      </c>
      <c r="E3572" s="7">
        <f t="shared" si="429"/>
        <v>739.17194733796146</v>
      </c>
      <c r="F3572" s="7">
        <f t="shared" si="430"/>
        <v>6683.3463571807306</v>
      </c>
      <c r="G3572" s="11">
        <v>167105</v>
      </c>
      <c r="H3572">
        <v>0</v>
      </c>
      <c r="I3572">
        <v>0</v>
      </c>
      <c r="J3572">
        <v>16</v>
      </c>
      <c r="K3572" s="3">
        <v>6.7916666666666696</v>
      </c>
      <c r="L3572" s="3">
        <f t="shared" si="431"/>
        <v>61.4079861111111</v>
      </c>
      <c r="M3572" s="5">
        <v>0</v>
      </c>
      <c r="R3572">
        <v>2013</v>
      </c>
      <c r="S3572" s="1" t="s">
        <v>6</v>
      </c>
      <c r="T3572" s="40">
        <f>+'Copy Co'!$B$17</f>
        <v>51399.602684929596</v>
      </c>
      <c r="U3572">
        <f>+'Copy Co'!$B$18*'All Data'!C3572</f>
        <v>446.74662103070119</v>
      </c>
      <c r="V3572" s="40">
        <f>+D3572*'Copy Co'!$B$19</f>
        <v>34339.167876973108</v>
      </c>
      <c r="W3572" s="40">
        <f>+E3572*'Copy Co'!$B$20</f>
        <v>-5708.9780463835632</v>
      </c>
      <c r="X3572" s="40">
        <f>+F3572*'Copy Co'!$B$21</f>
        <v>324.0467173890608</v>
      </c>
      <c r="Y3572" s="40">
        <f>+G3572*'Copy Co'!$B$22</f>
        <v>69546.189772121026</v>
      </c>
      <c r="Z3572" s="40">
        <f>+H3572*'Copy Co'!$B$23</f>
        <v>0</v>
      </c>
      <c r="AA3572" s="40">
        <f>+I3572*'Copy Co'!$B$24</f>
        <v>0</v>
      </c>
      <c r="AB3572" s="40">
        <f>+J3572*'Copy Co'!$B$25</f>
        <v>5389.1534284019226</v>
      </c>
      <c r="AC3572" s="40">
        <f>+K3572*'Copy Co'!$B$26</f>
        <v>2127.5373897794811</v>
      </c>
      <c r="AD3572" s="40">
        <f>+L3572*'Copy Co'!$B$27</f>
        <v>11256.5440803046</v>
      </c>
      <c r="AE3572" s="40">
        <f>+M3572*'Copy Co'!$B$28</f>
        <v>0</v>
      </c>
      <c r="AF3572" s="40">
        <f t="shared" si="432"/>
        <v>169120.01052454591</v>
      </c>
      <c r="AG3572" s="25">
        <f t="shared" si="433"/>
        <v>-9416.9894754540874</v>
      </c>
      <c r="AH3572" s="56">
        <f t="shared" si="434"/>
        <v>41555</v>
      </c>
      <c r="AL3572" s="56"/>
      <c r="BF3572" s="2">
        <v>38246</v>
      </c>
      <c r="BG3572" s="3">
        <v>0</v>
      </c>
      <c r="BH3572">
        <v>12</v>
      </c>
      <c r="BI3572">
        <v>5.25</v>
      </c>
    </row>
    <row r="3573" spans="1:61" x14ac:dyDescent="0.25">
      <c r="A3573" s="2">
        <v>41556</v>
      </c>
      <c r="B3573" s="7">
        <v>181910</v>
      </c>
      <c r="C3573" s="3">
        <v>9.625</v>
      </c>
      <c r="D3573" s="7">
        <f t="shared" si="428"/>
        <v>92.640625</v>
      </c>
      <c r="E3573" s="7">
        <f t="shared" si="429"/>
        <v>891.666015625</v>
      </c>
      <c r="F3573" s="7">
        <f t="shared" si="430"/>
        <v>8582.285400390625</v>
      </c>
      <c r="G3573" s="11">
        <v>178537</v>
      </c>
      <c r="H3573">
        <v>0</v>
      </c>
      <c r="I3573">
        <v>0</v>
      </c>
      <c r="J3573">
        <v>18</v>
      </c>
      <c r="K3573" s="3">
        <v>5.0833333333333304</v>
      </c>
      <c r="L3573" s="3">
        <f t="shared" si="431"/>
        <v>48.927083333333307</v>
      </c>
      <c r="M3573" s="5">
        <v>0</v>
      </c>
      <c r="R3573">
        <v>2013</v>
      </c>
      <c r="S3573" s="1" t="s">
        <v>7</v>
      </c>
      <c r="T3573" s="40">
        <f>+'Copy Co'!$B$17</f>
        <v>51399.602684929596</v>
      </c>
      <c r="U3573">
        <f>+'Copy Co'!$B$18*'All Data'!C3573</f>
        <v>475.56898367784356</v>
      </c>
      <c r="V3573" s="40">
        <f>+D3573*'Copy Co'!$B$19</f>
        <v>38912.959227912346</v>
      </c>
      <c r="W3573" s="40">
        <f>+E3573*'Copy Co'!$B$20</f>
        <v>-6886.7625810777263</v>
      </c>
      <c r="X3573" s="40">
        <f>+F3573*'Copy Co'!$B$21</f>
        <v>416.11810357615411</v>
      </c>
      <c r="Y3573" s="40">
        <f>+G3573*'Copy Co'!$B$22</f>
        <v>74303.989008977413</v>
      </c>
      <c r="Z3573" s="40">
        <f>+H3573*'Copy Co'!$B$23</f>
        <v>0</v>
      </c>
      <c r="AA3573" s="40">
        <f>+I3573*'Copy Co'!$B$24</f>
        <v>0</v>
      </c>
      <c r="AB3573" s="40">
        <f>+J3573*'Copy Co'!$B$25</f>
        <v>6062.7976069521628</v>
      </c>
      <c r="AC3573" s="40">
        <f>+K3573*'Copy Co'!$B$26</f>
        <v>1592.3899481785058</v>
      </c>
      <c r="AD3573" s="40">
        <f>+L3573*'Copy Co'!$B$27</f>
        <v>8968.7010622019206</v>
      </c>
      <c r="AE3573" s="40">
        <f>+M3573*'Copy Co'!$B$28</f>
        <v>0</v>
      </c>
      <c r="AF3573" s="40">
        <f t="shared" si="432"/>
        <v>175245.36404532823</v>
      </c>
      <c r="AG3573" s="25">
        <f t="shared" si="433"/>
        <v>-6664.6359546717722</v>
      </c>
      <c r="AH3573" s="56">
        <f t="shared" si="434"/>
        <v>41556</v>
      </c>
      <c r="AL3573" s="56"/>
      <c r="BF3573" s="2">
        <v>38247</v>
      </c>
      <c r="BG3573" s="3">
        <v>0</v>
      </c>
      <c r="BH3573">
        <v>25</v>
      </c>
      <c r="BI3573">
        <v>18.1666666666667</v>
      </c>
    </row>
    <row r="3574" spans="1:61" x14ac:dyDescent="0.25">
      <c r="A3574" s="2">
        <v>41557</v>
      </c>
      <c r="B3574" s="7">
        <v>282311</v>
      </c>
      <c r="C3574" s="3">
        <v>17.4583333333333</v>
      </c>
      <c r="D3574" s="7">
        <f t="shared" si="428"/>
        <v>304.79340277777663</v>
      </c>
      <c r="E3574" s="7">
        <f t="shared" si="429"/>
        <v>5321.1848234953404</v>
      </c>
      <c r="F3574" s="7">
        <f t="shared" si="430"/>
        <v>92899.01837685598</v>
      </c>
      <c r="G3574" s="11">
        <v>181910</v>
      </c>
      <c r="H3574">
        <v>0</v>
      </c>
      <c r="I3574">
        <v>0</v>
      </c>
      <c r="J3574">
        <v>14</v>
      </c>
      <c r="K3574" s="3">
        <v>7.2916666666666696</v>
      </c>
      <c r="L3574" s="3">
        <f t="shared" si="431"/>
        <v>127.30034722222203</v>
      </c>
      <c r="M3574" s="5">
        <v>0</v>
      </c>
      <c r="R3574">
        <v>2013</v>
      </c>
      <c r="S3574" s="1" t="s">
        <v>1</v>
      </c>
      <c r="T3574" s="40">
        <f>+'Copy Co'!$B$17</f>
        <v>51399.602684929596</v>
      </c>
      <c r="U3574">
        <f>+'Copy Co'!$B$18*'All Data'!C3574</f>
        <v>862.61213922517777</v>
      </c>
      <c r="V3574" s="40">
        <f>+D3574*'Copy Co'!$B$19</f>
        <v>128026.04964321309</v>
      </c>
      <c r="W3574" s="40">
        <f>+E3574*'Copy Co'!$B$20</f>
        <v>-41098.052283354227</v>
      </c>
      <c r="X3574" s="40">
        <f>+F3574*'Copy Co'!$B$21</f>
        <v>4504.2738090840139</v>
      </c>
      <c r="Y3574" s="40">
        <f>+G3574*'Copy Co'!$B$22</f>
        <v>75707.772846093983</v>
      </c>
      <c r="Z3574" s="40">
        <f>+H3574*'Copy Co'!$B$23</f>
        <v>0</v>
      </c>
      <c r="AA3574" s="40">
        <f>+I3574*'Copy Co'!$B$24</f>
        <v>0</v>
      </c>
      <c r="AB3574" s="40">
        <f>+J3574*'Copy Co'!$B$25</f>
        <v>4715.5092498516824</v>
      </c>
      <c r="AC3574" s="40">
        <f>+K3574*'Copy Co'!$B$26</f>
        <v>2284.1659092724494</v>
      </c>
      <c r="AD3574" s="40">
        <f>+L3574*'Copy Co'!$B$27</f>
        <v>23335.10770654869</v>
      </c>
      <c r="AE3574" s="40">
        <f>+M3574*'Copy Co'!$B$28</f>
        <v>0</v>
      </c>
      <c r="AF3574" s="40">
        <f t="shared" si="432"/>
        <v>249737.04170486447</v>
      </c>
      <c r="AG3574" s="25">
        <f t="shared" si="433"/>
        <v>-32573.958295135526</v>
      </c>
      <c r="AH3574" s="56">
        <f t="shared" si="434"/>
        <v>41557</v>
      </c>
      <c r="AL3574" s="56"/>
      <c r="BF3574" s="2">
        <v>38248</v>
      </c>
      <c r="BG3574" s="3">
        <v>0</v>
      </c>
      <c r="BH3574">
        <v>36</v>
      </c>
      <c r="BI3574">
        <v>19.5</v>
      </c>
    </row>
    <row r="3575" spans="1:61" x14ac:dyDescent="0.25">
      <c r="A3575" s="2">
        <v>41558</v>
      </c>
      <c r="B3575" s="7">
        <v>242477</v>
      </c>
      <c r="C3575" s="3">
        <v>14.3333333333333</v>
      </c>
      <c r="D3575" s="7">
        <f t="shared" si="428"/>
        <v>205.44444444444349</v>
      </c>
      <c r="E3575" s="7">
        <f t="shared" si="429"/>
        <v>2944.703703703683</v>
      </c>
      <c r="F3575" s="7">
        <f t="shared" si="430"/>
        <v>42207.419753086026</v>
      </c>
      <c r="G3575" s="11">
        <v>282311</v>
      </c>
      <c r="H3575">
        <v>1</v>
      </c>
      <c r="I3575">
        <v>0</v>
      </c>
      <c r="J3575">
        <v>13</v>
      </c>
      <c r="K3575" s="3">
        <v>6.75</v>
      </c>
      <c r="L3575" s="3">
        <f t="shared" si="431"/>
        <v>96.749999999999773</v>
      </c>
      <c r="M3575" s="5">
        <v>0</v>
      </c>
      <c r="R3575">
        <v>2013</v>
      </c>
      <c r="S3575" s="1" t="s">
        <v>2</v>
      </c>
      <c r="T3575" s="40">
        <f>+'Copy Co'!$B$17</f>
        <v>51399.602684929596</v>
      </c>
      <c r="U3575">
        <f>+'Copy Co'!$B$18*'All Data'!C3575</f>
        <v>708.20662504405971</v>
      </c>
      <c r="V3575" s="40">
        <f>+D3575*'Copy Co'!$B$19</f>
        <v>86295.308243740074</v>
      </c>
      <c r="W3575" s="40">
        <f>+E3575*'Copy Co'!$B$20</f>
        <v>-22743.353367362466</v>
      </c>
      <c r="X3575" s="40">
        <f>+F3575*'Copy Co'!$B$21</f>
        <v>2046.4562345709764</v>
      </c>
      <c r="Y3575" s="40">
        <f>+G3575*'Copy Co'!$B$22</f>
        <v>117492.91990519289</v>
      </c>
      <c r="Z3575" s="40">
        <f>+H3575*'Copy Co'!$B$23</f>
        <v>-10610.780657764437</v>
      </c>
      <c r="AA3575" s="40">
        <f>+I3575*'Copy Co'!$B$24</f>
        <v>0</v>
      </c>
      <c r="AB3575" s="40">
        <f>+J3575*'Copy Co'!$B$25</f>
        <v>4378.6871605765618</v>
      </c>
      <c r="AC3575" s="40">
        <f>+K3575*'Copy Co'!$B$26</f>
        <v>2114.4850131550666</v>
      </c>
      <c r="AD3575" s="40">
        <f>+L3575*'Copy Co'!$B$27</f>
        <v>17735.000099155051</v>
      </c>
      <c r="AE3575" s="40">
        <f>+M3575*'Copy Co'!$B$28</f>
        <v>0</v>
      </c>
      <c r="AF3575" s="40">
        <f t="shared" si="432"/>
        <v>248816.53194123736</v>
      </c>
      <c r="AG3575" s="25">
        <f t="shared" si="433"/>
        <v>6339.5319412373647</v>
      </c>
      <c r="AH3575" s="56">
        <f t="shared" si="434"/>
        <v>41558</v>
      </c>
      <c r="AL3575" s="56"/>
      <c r="BF3575" s="2">
        <v>38256</v>
      </c>
      <c r="BG3575" s="3">
        <v>0</v>
      </c>
      <c r="BH3575">
        <v>10</v>
      </c>
      <c r="BI3575">
        <v>6.375</v>
      </c>
    </row>
    <row r="3576" spans="1:61" x14ac:dyDescent="0.25">
      <c r="A3576" s="2">
        <v>41559</v>
      </c>
      <c r="B3576" s="7">
        <v>186792</v>
      </c>
      <c r="C3576" s="3">
        <v>7.5416666666666599</v>
      </c>
      <c r="D3576" s="7">
        <f t="shared" si="428"/>
        <v>56.876736111111008</v>
      </c>
      <c r="E3576" s="7">
        <f t="shared" si="429"/>
        <v>428.9453848379618</v>
      </c>
      <c r="F3576" s="7">
        <f t="shared" si="430"/>
        <v>3234.9631106529591</v>
      </c>
      <c r="G3576" s="11">
        <v>242477</v>
      </c>
      <c r="H3576">
        <v>0</v>
      </c>
      <c r="I3576">
        <v>1</v>
      </c>
      <c r="J3576">
        <v>18</v>
      </c>
      <c r="K3576" s="3">
        <v>9</v>
      </c>
      <c r="L3576" s="3">
        <f t="shared" si="431"/>
        <v>67.874999999999943</v>
      </c>
      <c r="M3576" s="5">
        <v>0</v>
      </c>
      <c r="R3576">
        <v>2013</v>
      </c>
      <c r="S3576" s="1" t="s">
        <v>3</v>
      </c>
      <c r="T3576" s="40">
        <f>+'Copy Co'!$B$17</f>
        <v>51399.602684929596</v>
      </c>
      <c r="U3576">
        <f>+'Copy Co'!$B$18*'All Data'!C3576</f>
        <v>372.63197422376453</v>
      </c>
      <c r="V3576" s="40">
        <f>+D3576*'Copy Co'!$B$19</f>
        <v>23890.621563794419</v>
      </c>
      <c r="W3576" s="40">
        <f>+E3576*'Copy Co'!$B$20</f>
        <v>-3312.9501112111652</v>
      </c>
      <c r="X3576" s="40">
        <f>+F3576*'Copy Co'!$B$21</f>
        <v>156.8494464985348</v>
      </c>
      <c r="Y3576" s="40">
        <f>+G3576*'Copy Co'!$B$22</f>
        <v>100914.70307515986</v>
      </c>
      <c r="Z3576" s="40">
        <f>+H3576*'Copy Co'!$B$23</f>
        <v>0</v>
      </c>
      <c r="AA3576" s="40">
        <f>+I3576*'Copy Co'!$B$24</f>
        <v>-10704.382616627605</v>
      </c>
      <c r="AB3576" s="40">
        <f>+J3576*'Copy Co'!$B$25</f>
        <v>6062.7976069521628</v>
      </c>
      <c r="AC3576" s="40">
        <f>+K3576*'Copy Co'!$B$26</f>
        <v>2819.3133508734218</v>
      </c>
      <c r="AD3576" s="40">
        <f>+L3576*'Copy Co'!$B$27</f>
        <v>12441.996193593293</v>
      </c>
      <c r="AE3576" s="40">
        <f>+M3576*'Copy Co'!$B$28</f>
        <v>0</v>
      </c>
      <c r="AF3576" s="40">
        <f t="shared" si="432"/>
        <v>184041.18316818628</v>
      </c>
      <c r="AG3576" s="25">
        <f t="shared" si="433"/>
        <v>-2750.8168318137177</v>
      </c>
      <c r="AH3576" s="56">
        <f t="shared" si="434"/>
        <v>41559</v>
      </c>
      <c r="AL3576" s="56"/>
      <c r="BF3576" s="2">
        <v>38257</v>
      </c>
      <c r="BG3576" s="3">
        <v>0</v>
      </c>
      <c r="BH3576">
        <v>20</v>
      </c>
      <c r="BI3576">
        <v>8.8333333333333304</v>
      </c>
    </row>
    <row r="3577" spans="1:61" x14ac:dyDescent="0.25">
      <c r="A3577" s="2">
        <v>41560</v>
      </c>
      <c r="B3577" s="7">
        <v>230050</v>
      </c>
      <c r="C3577" s="3">
        <v>15</v>
      </c>
      <c r="D3577" s="7">
        <f t="shared" si="428"/>
        <v>225</v>
      </c>
      <c r="E3577" s="7">
        <f t="shared" si="429"/>
        <v>3375</v>
      </c>
      <c r="F3577" s="7">
        <f t="shared" si="430"/>
        <v>50625</v>
      </c>
      <c r="G3577" s="11">
        <v>186792</v>
      </c>
      <c r="H3577">
        <v>0</v>
      </c>
      <c r="I3577">
        <v>1</v>
      </c>
      <c r="J3577">
        <v>13</v>
      </c>
      <c r="K3577" s="3">
        <v>6.9166666666666696</v>
      </c>
      <c r="L3577" s="3">
        <f t="shared" si="431"/>
        <v>103.75000000000004</v>
      </c>
      <c r="M3577" s="5">
        <v>0</v>
      </c>
      <c r="R3577">
        <v>2013</v>
      </c>
      <c r="S3577" s="1" t="s">
        <v>4</v>
      </c>
      <c r="T3577" s="40">
        <f>+'Copy Co'!$B$17</f>
        <v>51399.602684929596</v>
      </c>
      <c r="U3577">
        <f>+'Copy Co'!$B$18*'All Data'!C3577</f>
        <v>741.14646806936651</v>
      </c>
      <c r="V3577" s="40">
        <f>+D3577*'Copy Co'!$B$19</f>
        <v>94509.464139304735</v>
      </c>
      <c r="W3577" s="40">
        <f>+E3577*'Copy Co'!$B$20</f>
        <v>-26066.737213087137</v>
      </c>
      <c r="X3577" s="40">
        <f>+F3577*'Copy Co'!$B$21</f>
        <v>2454.5884937110086</v>
      </c>
      <c r="Y3577" s="40">
        <f>+G3577*'Copy Co'!$B$22</f>
        <v>77739.576194093708</v>
      </c>
      <c r="Z3577" s="40">
        <f>+H3577*'Copy Co'!$B$23</f>
        <v>0</v>
      </c>
      <c r="AA3577" s="40">
        <f>+I3577*'Copy Co'!$B$24</f>
        <v>-10704.382616627605</v>
      </c>
      <c r="AB3577" s="40">
        <f>+J3577*'Copy Co'!$B$25</f>
        <v>4378.6871605765618</v>
      </c>
      <c r="AC3577" s="40">
        <f>+K3577*'Copy Co'!$B$26</f>
        <v>2166.6945196527231</v>
      </c>
      <c r="AD3577" s="40">
        <f>+L3577*'Copy Co'!$B$27</f>
        <v>19018.152561109477</v>
      </c>
      <c r="AE3577" s="40">
        <f>+M3577*'Copy Co'!$B$28</f>
        <v>0</v>
      </c>
      <c r="AF3577" s="40">
        <f t="shared" si="432"/>
        <v>215636.79239173242</v>
      </c>
      <c r="AG3577" s="25">
        <f t="shared" si="433"/>
        <v>-14413.207608267578</v>
      </c>
      <c r="AH3577" s="56">
        <f t="shared" si="434"/>
        <v>41560</v>
      </c>
      <c r="AL3577" s="56"/>
      <c r="BF3577" s="2">
        <v>38258</v>
      </c>
      <c r="BG3577" s="3">
        <v>0</v>
      </c>
      <c r="BH3577">
        <v>23</v>
      </c>
      <c r="BI3577">
        <v>13</v>
      </c>
    </row>
    <row r="3578" spans="1:61" x14ac:dyDescent="0.25">
      <c r="A3578" s="2">
        <v>41561</v>
      </c>
      <c r="B3578" s="7">
        <v>282394</v>
      </c>
      <c r="C3578" s="3">
        <v>17.5833333333333</v>
      </c>
      <c r="D3578" s="7">
        <f t="shared" si="428"/>
        <v>309.17361111110995</v>
      </c>
      <c r="E3578" s="7">
        <f t="shared" si="429"/>
        <v>5436.3026620370065</v>
      </c>
      <c r="F3578" s="7">
        <f t="shared" si="430"/>
        <v>95588.321807483851</v>
      </c>
      <c r="G3578" s="11">
        <v>230050</v>
      </c>
      <c r="H3578">
        <v>0</v>
      </c>
      <c r="I3578">
        <v>0</v>
      </c>
      <c r="J3578">
        <v>14</v>
      </c>
      <c r="K3578" s="3">
        <v>6.4166666666666696</v>
      </c>
      <c r="L3578" s="3">
        <f t="shared" si="431"/>
        <v>112.82638888888873</v>
      </c>
      <c r="M3578" s="5">
        <v>0</v>
      </c>
      <c r="R3578">
        <v>2013</v>
      </c>
      <c r="S3578" s="1" t="s">
        <v>5</v>
      </c>
      <c r="T3578" s="40">
        <f>+'Copy Co'!$B$17</f>
        <v>51399.602684929596</v>
      </c>
      <c r="U3578">
        <f>+'Copy Co'!$B$18*'All Data'!C3578</f>
        <v>868.78835979242251</v>
      </c>
      <c r="V3578" s="40">
        <f>+D3578*'Copy Co'!$B$19</f>
        <v>129865.9213872213</v>
      </c>
      <c r="W3578" s="40">
        <f>+E3578*'Copy Co'!$B$20</f>
        <v>-41987.162341370284</v>
      </c>
      <c r="X3578" s="40">
        <f>+F3578*'Copy Co'!$B$21</f>
        <v>4634.6665647761956</v>
      </c>
      <c r="Y3578" s="40">
        <f>+G3578*'Copy Co'!$B$22</f>
        <v>95742.802172744327</v>
      </c>
      <c r="Z3578" s="40">
        <f>+H3578*'Copy Co'!$B$23</f>
        <v>0</v>
      </c>
      <c r="AA3578" s="40">
        <f>+I3578*'Copy Co'!$B$24</f>
        <v>0</v>
      </c>
      <c r="AB3578" s="40">
        <f>+J3578*'Copy Co'!$B$25</f>
        <v>4715.5092498516824</v>
      </c>
      <c r="AC3578" s="40">
        <f>+K3578*'Copy Co'!$B$26</f>
        <v>2010.0660001597555</v>
      </c>
      <c r="AD3578" s="40">
        <f>+L3578*'Copy Co'!$B$27</f>
        <v>20681.922668028456</v>
      </c>
      <c r="AE3578" s="40">
        <f>+M3578*'Copy Co'!$B$28</f>
        <v>0</v>
      </c>
      <c r="AF3578" s="40">
        <f t="shared" si="432"/>
        <v>267932.11674613343</v>
      </c>
      <c r="AG3578" s="25">
        <f t="shared" si="433"/>
        <v>-14461.883253866574</v>
      </c>
      <c r="AH3578" s="56">
        <f t="shared" si="434"/>
        <v>41561</v>
      </c>
      <c r="AL3578" s="56"/>
      <c r="BF3578" s="2">
        <v>38268</v>
      </c>
      <c r="BG3578" s="3">
        <v>0</v>
      </c>
      <c r="BH3578">
        <v>18</v>
      </c>
      <c r="BI3578">
        <v>13.2083333333333</v>
      </c>
    </row>
    <row r="3579" spans="1:61" x14ac:dyDescent="0.25">
      <c r="A3579" s="2">
        <v>41562</v>
      </c>
      <c r="B3579" s="7">
        <v>316617</v>
      </c>
      <c r="C3579" s="3">
        <v>19.25</v>
      </c>
      <c r="D3579" s="7">
        <f t="shared" si="428"/>
        <v>370.5625</v>
      </c>
      <c r="E3579" s="7">
        <f t="shared" si="429"/>
        <v>7133.328125</v>
      </c>
      <c r="F3579" s="7">
        <f t="shared" si="430"/>
        <v>137316.56640625</v>
      </c>
      <c r="G3579" s="11">
        <v>282394</v>
      </c>
      <c r="H3579">
        <v>0</v>
      </c>
      <c r="I3579">
        <v>0</v>
      </c>
      <c r="J3579">
        <v>12</v>
      </c>
      <c r="K3579" s="3">
        <v>4.625</v>
      </c>
      <c r="L3579" s="3">
        <f t="shared" si="431"/>
        <v>89.03125</v>
      </c>
      <c r="M3579" s="5">
        <v>0</v>
      </c>
      <c r="R3579">
        <v>2013</v>
      </c>
      <c r="S3579" s="1" t="s">
        <v>6</v>
      </c>
      <c r="T3579" s="40">
        <f>+'Copy Co'!$B$17</f>
        <v>51399.602684929596</v>
      </c>
      <c r="U3579">
        <f>+'Copy Co'!$B$18*'All Data'!C3579</f>
        <v>951.13796735568712</v>
      </c>
      <c r="V3579" s="40">
        <f>+D3579*'Copy Co'!$B$19</f>
        <v>155651.83691164939</v>
      </c>
      <c r="W3579" s="40">
        <f>+E3579*'Copy Co'!$B$20</f>
        <v>-55094.10064862181</v>
      </c>
      <c r="X3579" s="40">
        <f>+F3579*'Copy Co'!$B$21</f>
        <v>6657.8896572184658</v>
      </c>
      <c r="Y3579" s="40">
        <f>+G3579*'Copy Co'!$B$22</f>
        <v>117527.46305920435</v>
      </c>
      <c r="Z3579" s="40">
        <f>+H3579*'Copy Co'!$B$23</f>
        <v>0</v>
      </c>
      <c r="AA3579" s="40">
        <f>+I3579*'Copy Co'!$B$24</f>
        <v>0</v>
      </c>
      <c r="AB3579" s="40">
        <f>+J3579*'Copy Co'!$B$25</f>
        <v>4041.8650713014422</v>
      </c>
      <c r="AC3579" s="40">
        <f>+K3579*'Copy Co'!$B$26</f>
        <v>1448.8138053099528</v>
      </c>
      <c r="AD3579" s="40">
        <f>+L3579*'Copy Co'!$B$27</f>
        <v>16320.095375482191</v>
      </c>
      <c r="AE3579" s="40">
        <f>+M3579*'Copy Co'!$B$28</f>
        <v>0</v>
      </c>
      <c r="AF3579" s="40">
        <f t="shared" si="432"/>
        <v>298904.60388382926</v>
      </c>
      <c r="AG3579" s="25">
        <f t="shared" si="433"/>
        <v>-17712.396116170741</v>
      </c>
      <c r="AH3579" s="56">
        <f t="shared" si="434"/>
        <v>41562</v>
      </c>
      <c r="AL3579" s="56"/>
      <c r="BF3579" s="2">
        <v>38269</v>
      </c>
      <c r="BG3579" s="3">
        <v>0</v>
      </c>
      <c r="BH3579">
        <v>25</v>
      </c>
      <c r="BI3579">
        <v>14.4166666666667</v>
      </c>
    </row>
    <row r="3580" spans="1:61" x14ac:dyDescent="0.25">
      <c r="A3580" s="2">
        <v>41563</v>
      </c>
      <c r="B3580" s="7">
        <v>300532</v>
      </c>
      <c r="C3580" s="3">
        <v>17.2916666666667</v>
      </c>
      <c r="D3580" s="7">
        <f t="shared" si="428"/>
        <v>299.00173611111228</v>
      </c>
      <c r="E3580" s="7">
        <f t="shared" si="429"/>
        <v>5170.2383535879935</v>
      </c>
      <c r="F3580" s="7">
        <f t="shared" si="430"/>
        <v>89402.038197459231</v>
      </c>
      <c r="G3580" s="11">
        <v>316617</v>
      </c>
      <c r="H3580">
        <v>0</v>
      </c>
      <c r="I3580">
        <v>0</v>
      </c>
      <c r="J3580">
        <v>10</v>
      </c>
      <c r="K3580" s="3">
        <v>6.0833333333333304</v>
      </c>
      <c r="L3580" s="3">
        <f t="shared" si="431"/>
        <v>105.19097222222237</v>
      </c>
      <c r="M3580" s="5">
        <v>0</v>
      </c>
      <c r="R3580">
        <v>2013</v>
      </c>
      <c r="S3580" s="1" t="s">
        <v>7</v>
      </c>
      <c r="T3580" s="40">
        <f>+'Copy Co'!$B$17</f>
        <v>51399.602684929596</v>
      </c>
      <c r="U3580">
        <f>+'Copy Co'!$B$18*'All Data'!C3580</f>
        <v>854.37717846885471</v>
      </c>
      <c r="V3580" s="40">
        <f>+D3580*'Copy Co'!$B$19</f>
        <v>125593.30602925789</v>
      </c>
      <c r="W3580" s="40">
        <f>+E3580*'Copy Co'!$B$20</f>
        <v>-39932.220590222969</v>
      </c>
      <c r="X3580" s="40">
        <f>+F3580*'Copy Co'!$B$21</f>
        <v>4334.720281951516</v>
      </c>
      <c r="Y3580" s="40">
        <f>+G3580*'Copy Co'!$B$22</f>
        <v>131770.47944154657</v>
      </c>
      <c r="Z3580" s="40">
        <f>+H3580*'Copy Co'!$B$23</f>
        <v>0</v>
      </c>
      <c r="AA3580" s="40">
        <f>+I3580*'Copy Co'!$B$24</f>
        <v>0</v>
      </c>
      <c r="AB3580" s="40">
        <f>+J3580*'Copy Co'!$B$25</f>
        <v>3368.2208927512015</v>
      </c>
      <c r="AC3580" s="40">
        <f>+K3580*'Copy Co'!$B$26</f>
        <v>1905.6469871644417</v>
      </c>
      <c r="AD3580" s="40">
        <f>+L3580*'Copy Co'!$B$27</f>
        <v>19282.293568902682</v>
      </c>
      <c r="AE3580" s="40">
        <f>+M3580*'Copy Co'!$B$28</f>
        <v>0</v>
      </c>
      <c r="AF3580" s="40">
        <f t="shared" si="432"/>
        <v>298576.42647474975</v>
      </c>
      <c r="AG3580" s="25">
        <f t="shared" si="433"/>
        <v>-1955.5735252502491</v>
      </c>
      <c r="AH3580" s="56">
        <f t="shared" si="434"/>
        <v>41563</v>
      </c>
      <c r="AL3580" s="56"/>
      <c r="BF3580" s="2">
        <v>38276</v>
      </c>
      <c r="BG3580" s="3">
        <v>0</v>
      </c>
      <c r="BH3580">
        <v>31</v>
      </c>
      <c r="BI3580">
        <v>15.2083333333333</v>
      </c>
    </row>
    <row r="3581" spans="1:61" x14ac:dyDescent="0.25">
      <c r="A3581" s="2">
        <v>41564</v>
      </c>
      <c r="B3581" s="7">
        <v>275604</v>
      </c>
      <c r="C3581" s="3">
        <v>15.7083333333333</v>
      </c>
      <c r="D3581" s="7">
        <f t="shared" si="428"/>
        <v>246.75173611111006</v>
      </c>
      <c r="E3581" s="7">
        <f t="shared" si="429"/>
        <v>3876.0585214120124</v>
      </c>
      <c r="F3581" s="7">
        <f t="shared" si="430"/>
        <v>60886.419273846899</v>
      </c>
      <c r="G3581" s="11">
        <v>300532</v>
      </c>
      <c r="H3581">
        <v>0</v>
      </c>
      <c r="I3581">
        <v>0</v>
      </c>
      <c r="J3581">
        <v>13</v>
      </c>
      <c r="K3581" s="3">
        <v>4.4583333333333304</v>
      </c>
      <c r="L3581" s="3">
        <f t="shared" si="431"/>
        <v>70.032986111110915</v>
      </c>
      <c r="M3581" s="5">
        <v>0</v>
      </c>
      <c r="R3581">
        <v>2013</v>
      </c>
      <c r="S3581" s="1" t="s">
        <v>1</v>
      </c>
      <c r="T3581" s="40">
        <f>+'Copy Co'!$B$17</f>
        <v>51399.602684929596</v>
      </c>
      <c r="U3581">
        <f>+'Copy Co'!$B$18*'All Data'!C3581</f>
        <v>776.14505128375163</v>
      </c>
      <c r="V3581" s="40">
        <f>+D3581*'Copy Co'!$B$19</f>
        <v>103646.10824579619</v>
      </c>
      <c r="W3581" s="40">
        <f>+E3581*'Copy Co'!$B$20</f>
        <v>-29936.651525983412</v>
      </c>
      <c r="X3581" s="40">
        <f>+F3581*'Copy Co'!$B$21</f>
        <v>2952.1205762538029</v>
      </c>
      <c r="Y3581" s="40">
        <f>+G3581*'Copy Co'!$B$22</f>
        <v>125076.18266715582</v>
      </c>
      <c r="Z3581" s="40">
        <f>+H3581*'Copy Co'!$B$23</f>
        <v>0</v>
      </c>
      <c r="AA3581" s="40">
        <f>+I3581*'Copy Co'!$B$24</f>
        <v>0</v>
      </c>
      <c r="AB3581" s="40">
        <f>+J3581*'Copy Co'!$B$25</f>
        <v>4378.6871605765618</v>
      </c>
      <c r="AC3581" s="40">
        <f>+K3581*'Copy Co'!$B$26</f>
        <v>1396.6042988122961</v>
      </c>
      <c r="AD3581" s="40">
        <f>+L3581*'Copy Co'!$B$27</f>
        <v>12837.57122092692</v>
      </c>
      <c r="AE3581" s="40">
        <f>+M3581*'Copy Co'!$B$28</f>
        <v>0</v>
      </c>
      <c r="AF3581" s="40">
        <f t="shared" si="432"/>
        <v>272526.37037975155</v>
      </c>
      <c r="AG3581" s="25">
        <f t="shared" si="433"/>
        <v>-3077.6296202484518</v>
      </c>
      <c r="AH3581" s="56">
        <f t="shared" si="434"/>
        <v>41564</v>
      </c>
      <c r="AL3581" s="56"/>
      <c r="BF3581" s="2">
        <v>38459</v>
      </c>
      <c r="BG3581" s="3">
        <v>0</v>
      </c>
      <c r="BH3581">
        <v>28</v>
      </c>
      <c r="BI3581">
        <v>16.25</v>
      </c>
    </row>
    <row r="3582" spans="1:61" x14ac:dyDescent="0.25">
      <c r="A3582" s="2">
        <v>41565</v>
      </c>
      <c r="B3582" s="7">
        <v>275680</v>
      </c>
      <c r="C3582" s="3">
        <v>17.8333333333333</v>
      </c>
      <c r="D3582" s="7">
        <f t="shared" si="428"/>
        <v>318.02777777777658</v>
      </c>
      <c r="E3582" s="7">
        <f t="shared" si="429"/>
        <v>5671.4953703703386</v>
      </c>
      <c r="F3582" s="7">
        <f t="shared" si="430"/>
        <v>101141.66743827084</v>
      </c>
      <c r="G3582" s="11">
        <v>275604</v>
      </c>
      <c r="H3582">
        <v>1</v>
      </c>
      <c r="I3582">
        <v>0</v>
      </c>
      <c r="J3582">
        <v>10</v>
      </c>
      <c r="K3582" s="3">
        <v>5.6666666666666696</v>
      </c>
      <c r="L3582" s="3">
        <f t="shared" si="431"/>
        <v>101.05555555555542</v>
      </c>
      <c r="M3582" s="5">
        <v>0</v>
      </c>
      <c r="R3582">
        <v>2013</v>
      </c>
      <c r="S3582" s="1" t="s">
        <v>2</v>
      </c>
      <c r="T3582" s="40">
        <f>+'Copy Co'!$B$17</f>
        <v>51399.602684929596</v>
      </c>
      <c r="U3582">
        <f>+'Copy Co'!$B$18*'All Data'!C3582</f>
        <v>881.14080092691188</v>
      </c>
      <c r="V3582" s="40">
        <f>+D3582*'Copy Co'!$B$19</f>
        <v>133585.04381862911</v>
      </c>
      <c r="W3582" s="40">
        <f>+E3582*'Copy Co'!$B$20</f>
        <v>-43803.667977684127</v>
      </c>
      <c r="X3582" s="40">
        <f>+F3582*'Copy Co'!$B$21</f>
        <v>4903.9244074809867</v>
      </c>
      <c r="Y3582" s="40">
        <f>+G3582*'Copy Co'!$B$22</f>
        <v>114701.58335151935</v>
      </c>
      <c r="Z3582" s="40">
        <f>+H3582*'Copy Co'!$B$23</f>
        <v>-10610.780657764437</v>
      </c>
      <c r="AA3582" s="40">
        <f>+I3582*'Copy Co'!$B$24</f>
        <v>0</v>
      </c>
      <c r="AB3582" s="40">
        <f>+J3582*'Copy Co'!$B$25</f>
        <v>3368.2208927512015</v>
      </c>
      <c r="AC3582" s="40">
        <f>+K3582*'Copy Co'!$B$26</f>
        <v>1775.1232209203035</v>
      </c>
      <c r="AD3582" s="40">
        <f>+L3582*'Copy Co'!$B$27</f>
        <v>18524.240700753988</v>
      </c>
      <c r="AE3582" s="40">
        <f>+M3582*'Copy Co'!$B$28</f>
        <v>0</v>
      </c>
      <c r="AF3582" s="40">
        <f t="shared" si="432"/>
        <v>274724.43124246295</v>
      </c>
      <c r="AG3582" s="25">
        <f t="shared" si="433"/>
        <v>-955.5687575370539</v>
      </c>
      <c r="AH3582" s="56">
        <f t="shared" si="434"/>
        <v>41565</v>
      </c>
      <c r="AL3582" s="56"/>
      <c r="BF3582" s="2">
        <v>38487</v>
      </c>
      <c r="BG3582" s="3">
        <v>0</v>
      </c>
      <c r="BH3582">
        <v>13</v>
      </c>
      <c r="BI3582">
        <v>7.9583333333333304</v>
      </c>
    </row>
    <row r="3583" spans="1:61" x14ac:dyDescent="0.25">
      <c r="A3583" s="2">
        <v>41566</v>
      </c>
      <c r="B3583" s="7">
        <v>243794</v>
      </c>
      <c r="C3583" s="3">
        <v>13.625</v>
      </c>
      <c r="D3583" s="7">
        <f t="shared" si="428"/>
        <v>185.640625</v>
      </c>
      <c r="E3583" s="7">
        <f t="shared" si="429"/>
        <v>2529.353515625</v>
      </c>
      <c r="F3583" s="7">
        <f t="shared" si="430"/>
        <v>34462.441650390625</v>
      </c>
      <c r="G3583" s="11">
        <v>275680</v>
      </c>
      <c r="H3583">
        <v>0</v>
      </c>
      <c r="I3583">
        <v>1</v>
      </c>
      <c r="J3583">
        <v>10</v>
      </c>
      <c r="K3583" s="3">
        <v>6.25</v>
      </c>
      <c r="L3583" s="3">
        <f t="shared" si="431"/>
        <v>85.15625</v>
      </c>
      <c r="M3583" s="5">
        <v>0</v>
      </c>
      <c r="R3583">
        <v>2013</v>
      </c>
      <c r="S3583" s="1" t="s">
        <v>3</v>
      </c>
      <c r="T3583" s="40">
        <f>+'Copy Co'!$B$17</f>
        <v>51399.602684929596</v>
      </c>
      <c r="U3583">
        <f>+'Copy Co'!$B$18*'All Data'!C3583</f>
        <v>673.20804182967458</v>
      </c>
      <c r="V3583" s="40">
        <f>+D3583*'Copy Co'!$B$19</f>
        <v>77976.871072158305</v>
      </c>
      <c r="W3583" s="40">
        <f>+E3583*'Copy Co'!$B$20</f>
        <v>-19535.405455050361</v>
      </c>
      <c r="X3583" s="40">
        <f>+F3583*'Copy Co'!$B$21</f>
        <v>1670.9355603009549</v>
      </c>
      <c r="Y3583" s="40">
        <f>+G3583*'Copy Co'!$B$22</f>
        <v>114733.21322748165</v>
      </c>
      <c r="Z3583" s="40">
        <f>+H3583*'Copy Co'!$B$23</f>
        <v>0</v>
      </c>
      <c r="AA3583" s="40">
        <f>+I3583*'Copy Co'!$B$24</f>
        <v>-10704.382616627605</v>
      </c>
      <c r="AB3583" s="40">
        <f>+J3583*'Copy Co'!$B$25</f>
        <v>3368.2208927512015</v>
      </c>
      <c r="AC3583" s="40">
        <f>+K3583*'Copy Co'!$B$26</f>
        <v>1957.8564936620985</v>
      </c>
      <c r="AD3583" s="40">
        <f>+L3583*'Copy Co'!$B$27</f>
        <v>15609.778834043163</v>
      </c>
      <c r="AE3583" s="40">
        <f>+M3583*'Copy Co'!$B$28</f>
        <v>0</v>
      </c>
      <c r="AF3583" s="40">
        <f t="shared" si="432"/>
        <v>237149.8987354787</v>
      </c>
      <c r="AG3583" s="25">
        <f t="shared" si="433"/>
        <v>-6644.101264521305</v>
      </c>
      <c r="AH3583" s="56">
        <f t="shared" si="434"/>
        <v>41566</v>
      </c>
      <c r="AL3583" s="56"/>
      <c r="BF3583" s="2">
        <v>38490</v>
      </c>
      <c r="BG3583" s="3">
        <v>0</v>
      </c>
      <c r="BH3583">
        <v>20</v>
      </c>
      <c r="BI3583">
        <v>13.2916666666667</v>
      </c>
    </row>
    <row r="3584" spans="1:61" x14ac:dyDescent="0.25">
      <c r="A3584" s="2">
        <v>41567</v>
      </c>
      <c r="B3584" s="7">
        <v>246529</v>
      </c>
      <c r="C3584" s="3">
        <v>14.1666666666667</v>
      </c>
      <c r="D3584" s="7">
        <f t="shared" si="428"/>
        <v>200.69444444444539</v>
      </c>
      <c r="E3584" s="7">
        <f t="shared" si="429"/>
        <v>2843.1712962963165</v>
      </c>
      <c r="F3584" s="7">
        <f t="shared" si="430"/>
        <v>40278.260030864578</v>
      </c>
      <c r="G3584" s="11">
        <v>243794</v>
      </c>
      <c r="H3584">
        <v>0</v>
      </c>
      <c r="I3584">
        <v>1</v>
      </c>
      <c r="J3584">
        <v>12</v>
      </c>
      <c r="K3584" s="3">
        <v>5</v>
      </c>
      <c r="L3584" s="3">
        <f t="shared" si="431"/>
        <v>70.833333333333499</v>
      </c>
      <c r="M3584" s="5">
        <v>0</v>
      </c>
      <c r="R3584">
        <v>2013</v>
      </c>
      <c r="S3584" s="1" t="s">
        <v>4</v>
      </c>
      <c r="T3584" s="40">
        <f>+'Copy Co'!$B$17</f>
        <v>51399.602684929596</v>
      </c>
      <c r="U3584">
        <f>+'Copy Co'!$B$18*'All Data'!C3584</f>
        <v>699.97166428773676</v>
      </c>
      <c r="V3584" s="40">
        <f>+D3584*'Copy Co'!$B$19</f>
        <v>84300.108445244434</v>
      </c>
      <c r="W3584" s="40">
        <f>+E3584*'Copy Co'!$B$20</f>
        <v>-21959.170083658784</v>
      </c>
      <c r="X3584" s="40">
        <f>+F3584*'Copy Co'!$B$21</f>
        <v>1952.9195776485965</v>
      </c>
      <c r="Y3584" s="40">
        <f>+G3584*'Copy Co'!$B$22</f>
        <v>101462.81553098036</v>
      </c>
      <c r="Z3584" s="40">
        <f>+H3584*'Copy Co'!$B$23</f>
        <v>0</v>
      </c>
      <c r="AA3584" s="40">
        <f>+I3584*'Copy Co'!$B$24</f>
        <v>-10704.382616627605</v>
      </c>
      <c r="AB3584" s="40">
        <f>+J3584*'Copy Co'!$B$25</f>
        <v>4041.8650713014422</v>
      </c>
      <c r="AC3584" s="40">
        <f>+K3584*'Copy Co'!$B$26</f>
        <v>1566.2851949296787</v>
      </c>
      <c r="AD3584" s="40">
        <f>+L3584*'Copy Co'!$B$27</f>
        <v>12984.280865014527</v>
      </c>
      <c r="AE3584" s="40">
        <f>+M3584*'Copy Co'!$B$28</f>
        <v>0</v>
      </c>
      <c r="AF3584" s="40">
        <f t="shared" si="432"/>
        <v>225744.29633404998</v>
      </c>
      <c r="AG3584" s="25">
        <f t="shared" si="433"/>
        <v>-20784.703665950015</v>
      </c>
      <c r="AH3584" s="56">
        <f t="shared" si="434"/>
        <v>41567</v>
      </c>
      <c r="AL3584" s="56"/>
      <c r="BF3584" s="2">
        <v>38491</v>
      </c>
      <c r="BG3584" s="3">
        <v>0</v>
      </c>
      <c r="BH3584">
        <v>20</v>
      </c>
      <c r="BI3584">
        <v>10.875</v>
      </c>
    </row>
    <row r="3585" spans="1:61" x14ac:dyDescent="0.25">
      <c r="A3585" s="2">
        <v>41568</v>
      </c>
      <c r="B3585" s="7">
        <v>254917</v>
      </c>
      <c r="C3585" s="3">
        <v>13.75</v>
      </c>
      <c r="D3585" s="7">
        <f t="shared" si="428"/>
        <v>189.0625</v>
      </c>
      <c r="E3585" s="7">
        <f t="shared" si="429"/>
        <v>2599.609375</v>
      </c>
      <c r="F3585" s="7">
        <f t="shared" si="430"/>
        <v>35744.62890625</v>
      </c>
      <c r="G3585" s="11">
        <v>246529</v>
      </c>
      <c r="H3585">
        <v>0</v>
      </c>
      <c r="I3585">
        <v>0</v>
      </c>
      <c r="J3585">
        <v>10</v>
      </c>
      <c r="K3585" s="3">
        <v>5.8333333333333304</v>
      </c>
      <c r="L3585" s="3">
        <f t="shared" si="431"/>
        <v>80.208333333333286</v>
      </c>
      <c r="M3585" s="5">
        <v>0</v>
      </c>
      <c r="R3585">
        <v>2013</v>
      </c>
      <c r="S3585" s="1" t="s">
        <v>5</v>
      </c>
      <c r="T3585" s="40">
        <f>+'Copy Co'!$B$17</f>
        <v>51399.602684929596</v>
      </c>
      <c r="U3585">
        <f>+'Copy Co'!$B$18*'All Data'!C3585</f>
        <v>679.38426239691933</v>
      </c>
      <c r="V3585" s="40">
        <f>+D3585*'Copy Co'!$B$19</f>
        <v>79414.202505943569</v>
      </c>
      <c r="W3585" s="40">
        <f>+E3585*'Copy Co'!$B$20</f>
        <v>-20078.025017719319</v>
      </c>
      <c r="X3585" s="40">
        <f>+F3585*'Copy Co'!$B$21</f>
        <v>1733.1033051901463</v>
      </c>
      <c r="Y3585" s="40">
        <f>+G3585*'Copy Co'!$B$22</f>
        <v>102601.07488304493</v>
      </c>
      <c r="Z3585" s="40">
        <f>+H3585*'Copy Co'!$B$23</f>
        <v>0</v>
      </c>
      <c r="AA3585" s="40">
        <f>+I3585*'Copy Co'!$B$24</f>
        <v>0</v>
      </c>
      <c r="AB3585" s="40">
        <f>+J3585*'Copy Co'!$B$25</f>
        <v>3368.2208927512015</v>
      </c>
      <c r="AC3585" s="40">
        <f>+K3585*'Copy Co'!$B$26</f>
        <v>1827.3327274179578</v>
      </c>
      <c r="AD3585" s="40">
        <f>+L3585*'Copy Co'!$B$27</f>
        <v>14702.788626560525</v>
      </c>
      <c r="AE3585" s="40">
        <f>+M3585*'Copy Co'!$B$28</f>
        <v>0</v>
      </c>
      <c r="AF3585" s="40">
        <f t="shared" si="432"/>
        <v>235647.68487051554</v>
      </c>
      <c r="AG3585" s="25">
        <f t="shared" si="433"/>
        <v>-19269.315129484457</v>
      </c>
      <c r="AH3585" s="56">
        <f t="shared" si="434"/>
        <v>41568</v>
      </c>
      <c r="AL3585" s="56"/>
      <c r="BF3585" s="2">
        <v>38492</v>
      </c>
      <c r="BG3585" s="3">
        <v>0</v>
      </c>
      <c r="BH3585">
        <v>23</v>
      </c>
      <c r="BI3585">
        <v>14.6666666666667</v>
      </c>
    </row>
    <row r="3586" spans="1:61" x14ac:dyDescent="0.25">
      <c r="A3586" s="2">
        <v>41569</v>
      </c>
      <c r="B3586" s="7">
        <v>237084</v>
      </c>
      <c r="C3586" s="3">
        <v>12.375</v>
      </c>
      <c r="D3586" s="7">
        <f t="shared" si="428"/>
        <v>153.140625</v>
      </c>
      <c r="E3586" s="7">
        <f t="shared" si="429"/>
        <v>1895.115234375</v>
      </c>
      <c r="F3586" s="7">
        <f t="shared" si="430"/>
        <v>23452.051025390625</v>
      </c>
      <c r="G3586" s="11">
        <v>254917</v>
      </c>
      <c r="H3586">
        <v>0</v>
      </c>
      <c r="I3586">
        <v>0</v>
      </c>
      <c r="J3586">
        <v>8</v>
      </c>
      <c r="K3586" s="3">
        <v>4.875</v>
      </c>
      <c r="L3586" s="3">
        <f t="shared" si="431"/>
        <v>60.328125</v>
      </c>
      <c r="M3586" s="5">
        <v>0</v>
      </c>
      <c r="R3586">
        <v>2013</v>
      </c>
      <c r="S3586" s="1" t="s">
        <v>6</v>
      </c>
      <c r="T3586" s="40">
        <f>+'Copy Co'!$B$17</f>
        <v>51399.602684929596</v>
      </c>
      <c r="U3586">
        <f>+'Copy Co'!$B$18*'All Data'!C3586</f>
        <v>611.4458361572274</v>
      </c>
      <c r="V3586" s="40">
        <f>+D3586*'Copy Co'!$B$19</f>
        <v>64325.504029814285</v>
      </c>
      <c r="W3586" s="40">
        <f>+E3586*'Copy Co'!$B$20</f>
        <v>-14636.880237917383</v>
      </c>
      <c r="X3586" s="40">
        <f>+F3586*'Copy Co'!$B$21</f>
        <v>1137.0890785352549</v>
      </c>
      <c r="Y3586" s="40">
        <f>+G3586*'Copy Co'!$B$22</f>
        <v>106092.01435109526</v>
      </c>
      <c r="Z3586" s="40">
        <f>+H3586*'Copy Co'!$B$23</f>
        <v>0</v>
      </c>
      <c r="AA3586" s="40">
        <f>+I3586*'Copy Co'!$B$24</f>
        <v>0</v>
      </c>
      <c r="AB3586" s="40">
        <f>+J3586*'Copy Co'!$B$25</f>
        <v>2694.5767142009613</v>
      </c>
      <c r="AC3586" s="40">
        <f>+K3586*'Copy Co'!$B$26</f>
        <v>1527.1280650564368</v>
      </c>
      <c r="AD3586" s="40">
        <f>+L3586*'Copy Co'!$B$27</f>
        <v>11058.597445548743</v>
      </c>
      <c r="AE3586" s="40">
        <f>+M3586*'Copy Co'!$B$28</f>
        <v>0</v>
      </c>
      <c r="AF3586" s="40">
        <f t="shared" si="432"/>
        <v>224209.07796742037</v>
      </c>
      <c r="AG3586" s="25">
        <f t="shared" si="433"/>
        <v>-12874.922032579634</v>
      </c>
      <c r="AH3586" s="56">
        <f t="shared" si="434"/>
        <v>41569</v>
      </c>
      <c r="AL3586" s="56"/>
      <c r="BF3586" s="2">
        <v>38494</v>
      </c>
      <c r="BG3586" s="3">
        <v>0</v>
      </c>
      <c r="BH3586">
        <v>12</v>
      </c>
      <c r="BI3586">
        <v>5.5833333333333304</v>
      </c>
    </row>
    <row r="3587" spans="1:61" x14ac:dyDescent="0.25">
      <c r="A3587" s="2">
        <v>41570</v>
      </c>
      <c r="B3587" s="7">
        <v>233117</v>
      </c>
      <c r="C3587" s="3">
        <v>11.8333333333333</v>
      </c>
      <c r="D3587" s="7">
        <f t="shared" si="428"/>
        <v>140.027777777777</v>
      </c>
      <c r="E3587" s="7">
        <f t="shared" si="429"/>
        <v>1656.9953703703566</v>
      </c>
      <c r="F3587" s="7">
        <f t="shared" si="430"/>
        <v>19607.778549382499</v>
      </c>
      <c r="G3587" s="11">
        <v>237084</v>
      </c>
      <c r="H3587">
        <v>0</v>
      </c>
      <c r="I3587">
        <v>0</v>
      </c>
      <c r="J3587">
        <v>9</v>
      </c>
      <c r="K3587" s="3">
        <v>4.125</v>
      </c>
      <c r="L3587" s="3">
        <f t="shared" si="431"/>
        <v>48.812499999999865</v>
      </c>
      <c r="M3587" s="5">
        <v>0</v>
      </c>
      <c r="R3587">
        <v>2013</v>
      </c>
      <c r="S3587" s="1" t="s">
        <v>7</v>
      </c>
      <c r="T3587" s="40">
        <f>+'Copy Co'!$B$17</f>
        <v>51399.602684929596</v>
      </c>
      <c r="U3587">
        <f>+'Copy Co'!$B$18*'All Data'!C3587</f>
        <v>584.68221369916535</v>
      </c>
      <c r="V3587" s="40">
        <f>+D3587*'Copy Co'!$B$19</f>
        <v>58817.556632868218</v>
      </c>
      <c r="W3587" s="40">
        <f>+E3587*'Copy Co'!$B$20</f>
        <v>-12797.766780072912</v>
      </c>
      <c r="X3587" s="40">
        <f>+F3587*'Copy Co'!$B$21</f>
        <v>950.69684176884562</v>
      </c>
      <c r="Y3587" s="40">
        <f>+G3587*'Copy Co'!$B$22</f>
        <v>98670.230429571471</v>
      </c>
      <c r="Z3587" s="40">
        <f>+H3587*'Copy Co'!$B$23</f>
        <v>0</v>
      </c>
      <c r="AA3587" s="40">
        <f>+I3587*'Copy Co'!$B$24</f>
        <v>0</v>
      </c>
      <c r="AB3587" s="40">
        <f>+J3587*'Copy Co'!$B$25</f>
        <v>3031.3988034760814</v>
      </c>
      <c r="AC3587" s="40">
        <f>+K3587*'Copy Co'!$B$26</f>
        <v>1292.185285816985</v>
      </c>
      <c r="AD3587" s="40">
        <f>+L3587*'Copy Co'!$B$27</f>
        <v>8947.6970784496716</v>
      </c>
      <c r="AE3587" s="40">
        <f>+M3587*'Copy Co'!$B$28</f>
        <v>0</v>
      </c>
      <c r="AF3587" s="40">
        <f t="shared" si="432"/>
        <v>210896.28319050715</v>
      </c>
      <c r="AG3587" s="25">
        <f t="shared" si="433"/>
        <v>-22220.716809492849</v>
      </c>
      <c r="AH3587" s="56">
        <f t="shared" si="434"/>
        <v>41570</v>
      </c>
      <c r="AL3587" s="56"/>
      <c r="BF3587" s="2">
        <v>38495</v>
      </c>
      <c r="BG3587" s="3">
        <v>0</v>
      </c>
      <c r="BH3587">
        <v>15</v>
      </c>
      <c r="BI3587">
        <v>8.75</v>
      </c>
    </row>
    <row r="3588" spans="1:61" x14ac:dyDescent="0.25">
      <c r="A3588" s="2">
        <v>41571</v>
      </c>
      <c r="B3588" s="7">
        <v>217960</v>
      </c>
      <c r="C3588" s="3">
        <v>11.5</v>
      </c>
      <c r="D3588" s="7">
        <f t="shared" si="428"/>
        <v>132.25</v>
      </c>
      <c r="E3588" s="7">
        <f t="shared" si="429"/>
        <v>1520.875</v>
      </c>
      <c r="F3588" s="7">
        <f t="shared" si="430"/>
        <v>17490.0625</v>
      </c>
      <c r="G3588" s="11">
        <v>233117</v>
      </c>
      <c r="H3588">
        <v>0</v>
      </c>
      <c r="I3588">
        <v>0</v>
      </c>
      <c r="J3588">
        <v>8</v>
      </c>
      <c r="K3588" s="3">
        <v>4.0416666666666696</v>
      </c>
      <c r="L3588" s="3">
        <f t="shared" si="431"/>
        <v>46.4791666666667</v>
      </c>
      <c r="M3588" s="5">
        <v>0</v>
      </c>
      <c r="R3588">
        <v>2013</v>
      </c>
      <c r="S3588" s="1" t="s">
        <v>1</v>
      </c>
      <c r="T3588" s="40">
        <f>+'Copy Co'!$B$17</f>
        <v>51399.602684929596</v>
      </c>
      <c r="U3588">
        <f>+'Copy Co'!$B$18*'All Data'!C3588</f>
        <v>568.21229218651433</v>
      </c>
      <c r="V3588" s="40">
        <f>+D3588*'Copy Co'!$B$19</f>
        <v>55550.562810769115</v>
      </c>
      <c r="W3588" s="40">
        <f>+E3588*'Copy Co'!$B$20</f>
        <v>-11746.444135986341</v>
      </c>
      <c r="X3588" s="40">
        <f>+F3588*'Copy Co'!$B$21</f>
        <v>848.01789959084238</v>
      </c>
      <c r="Y3588" s="40">
        <f>+G3588*'Copy Co'!$B$22</f>
        <v>97019.234140854765</v>
      </c>
      <c r="Z3588" s="40">
        <f>+H3588*'Copy Co'!$B$23</f>
        <v>0</v>
      </c>
      <c r="AA3588" s="40">
        <f>+I3588*'Copy Co'!$B$24</f>
        <v>0</v>
      </c>
      <c r="AB3588" s="40">
        <f>+J3588*'Copy Co'!$B$25</f>
        <v>2694.5767142009613</v>
      </c>
      <c r="AC3588" s="40">
        <f>+K3588*'Copy Co'!$B$26</f>
        <v>1266.0805325681579</v>
      </c>
      <c r="AD3588" s="40">
        <f>+L3588*'Copy Co'!$B$27</f>
        <v>8519.9795911315778</v>
      </c>
      <c r="AE3588" s="40">
        <f>+M3588*'Copy Co'!$B$28</f>
        <v>0</v>
      </c>
      <c r="AF3588" s="40">
        <f t="shared" si="432"/>
        <v>206119.8225302452</v>
      </c>
      <c r="AG3588" s="25">
        <f t="shared" si="433"/>
        <v>-11840.177469754795</v>
      </c>
      <c r="AH3588" s="56">
        <f t="shared" si="434"/>
        <v>41571</v>
      </c>
      <c r="AL3588" s="56"/>
      <c r="BF3588" s="2">
        <v>38499</v>
      </c>
      <c r="BG3588" s="3">
        <v>0</v>
      </c>
      <c r="BH3588">
        <v>12</v>
      </c>
      <c r="BI3588">
        <v>7.3333333333333304</v>
      </c>
    </row>
    <row r="3589" spans="1:61" x14ac:dyDescent="0.25">
      <c r="A3589" s="2">
        <v>41572</v>
      </c>
      <c r="B3589" s="7">
        <v>212936</v>
      </c>
      <c r="C3589" s="3">
        <v>11.875</v>
      </c>
      <c r="D3589" s="7">
        <f t="shared" ref="D3589:D3652" si="435">+C3589^2</f>
        <v>141.015625</v>
      </c>
      <c r="E3589" s="7">
        <f t="shared" ref="E3589:E3652" si="436">+C3589^3</f>
        <v>1674.560546875</v>
      </c>
      <c r="F3589" s="7">
        <f t="shared" ref="F3589:F3652" si="437">+C3589^4</f>
        <v>19885.406494140625</v>
      </c>
      <c r="G3589" s="11">
        <v>217960</v>
      </c>
      <c r="H3589">
        <v>1</v>
      </c>
      <c r="I3589">
        <v>0</v>
      </c>
      <c r="J3589">
        <v>9</v>
      </c>
      <c r="K3589" s="3">
        <v>3.3333333333333299</v>
      </c>
      <c r="L3589" s="3">
        <f t="shared" ref="L3589:L3652" si="438">+C3589*K3589</f>
        <v>39.583333333333293</v>
      </c>
      <c r="M3589" s="5">
        <v>0</v>
      </c>
      <c r="R3589">
        <v>2013</v>
      </c>
      <c r="S3589" s="1" t="s">
        <v>2</v>
      </c>
      <c r="T3589" s="40">
        <f>+'Copy Co'!$B$17</f>
        <v>51399.602684929596</v>
      </c>
      <c r="U3589">
        <f>+'Copy Co'!$B$18*'All Data'!C3589</f>
        <v>586.74095388824855</v>
      </c>
      <c r="V3589" s="40">
        <f>+D3589*'Copy Co'!$B$19</f>
        <v>59232.49401786286</v>
      </c>
      <c r="W3589" s="40">
        <f>+E3589*'Copy Co'!$B$20</f>
        <v>-12933.431028976032</v>
      </c>
      <c r="X3589" s="40">
        <f>+F3589*'Copy Co'!$B$21</f>
        <v>964.15782663276525</v>
      </c>
      <c r="Y3589" s="40">
        <f>+G3589*'Copy Co'!$B$22</f>
        <v>90711.154799266908</v>
      </c>
      <c r="Z3589" s="40">
        <f>+H3589*'Copy Co'!$B$23</f>
        <v>-10610.780657764437</v>
      </c>
      <c r="AA3589" s="40">
        <f>+I3589*'Copy Co'!$B$24</f>
        <v>0</v>
      </c>
      <c r="AB3589" s="40">
        <f>+J3589*'Copy Co'!$B$25</f>
        <v>3031.3988034760814</v>
      </c>
      <c r="AC3589" s="40">
        <f>+K3589*'Copy Co'!$B$26</f>
        <v>1044.1901299531182</v>
      </c>
      <c r="AD3589" s="40">
        <f>+L3589*'Copy Co'!$B$27</f>
        <v>7255.9216598610346</v>
      </c>
      <c r="AE3589" s="40">
        <f>+M3589*'Copy Co'!$B$28</f>
        <v>0</v>
      </c>
      <c r="AF3589" s="40">
        <f t="shared" ref="AF3589:AF3652" si="439">SUM(T3589:AE3589)</f>
        <v>190681.44918913013</v>
      </c>
      <c r="AG3589" s="25">
        <f t="shared" ref="AG3589:AG3652" si="440">+AF3589-B3589</f>
        <v>-22254.55081086987</v>
      </c>
      <c r="AH3589" s="56">
        <f t="shared" ref="AH3589:AH3652" si="441">+A3589</f>
        <v>41572</v>
      </c>
      <c r="AL3589" s="56"/>
      <c r="BF3589" s="2">
        <v>38500</v>
      </c>
      <c r="BG3589" s="3">
        <v>0</v>
      </c>
      <c r="BH3589">
        <v>21</v>
      </c>
      <c r="BI3589">
        <v>8.4583333333333304</v>
      </c>
    </row>
    <row r="3590" spans="1:61" x14ac:dyDescent="0.25">
      <c r="A3590" s="2">
        <v>41573</v>
      </c>
      <c r="B3590" s="7">
        <v>207650</v>
      </c>
      <c r="C3590" s="3">
        <v>10.625</v>
      </c>
      <c r="D3590" s="7">
        <f t="shared" si="435"/>
        <v>112.890625</v>
      </c>
      <c r="E3590" s="7">
        <f t="shared" si="436"/>
        <v>1199.462890625</v>
      </c>
      <c r="F3590" s="7">
        <f t="shared" si="437"/>
        <v>12744.293212890625</v>
      </c>
      <c r="G3590" s="11">
        <v>212936</v>
      </c>
      <c r="H3590">
        <v>0</v>
      </c>
      <c r="I3590">
        <v>1</v>
      </c>
      <c r="J3590">
        <v>12</v>
      </c>
      <c r="K3590" s="3">
        <v>5.7083333333333304</v>
      </c>
      <c r="L3590" s="3">
        <f t="shared" si="438"/>
        <v>60.651041666666636</v>
      </c>
      <c r="M3590" s="5">
        <v>0</v>
      </c>
      <c r="R3590">
        <v>2013</v>
      </c>
      <c r="S3590" s="1" t="s">
        <v>3</v>
      </c>
      <c r="T3590" s="40">
        <f>+'Copy Co'!$B$17</f>
        <v>51399.602684929596</v>
      </c>
      <c r="U3590">
        <f>+'Copy Co'!$B$18*'All Data'!C3590</f>
        <v>524.97874821580126</v>
      </c>
      <c r="V3590" s="40">
        <f>+D3590*'Copy Co'!$B$19</f>
        <v>47418.811000449772</v>
      </c>
      <c r="W3590" s="40">
        <f>+E3590*'Copy Co'!$B$20</f>
        <v>-9264.0248790434835</v>
      </c>
      <c r="X3590" s="40">
        <f>+F3590*'Copy Co'!$B$21</f>
        <v>617.91596011537035</v>
      </c>
      <c r="Y3590" s="40">
        <f>+G3590*'Copy Co'!$B$22</f>
        <v>88620.253525127089</v>
      </c>
      <c r="Z3590" s="40">
        <f>+H3590*'Copy Co'!$B$23</f>
        <v>0</v>
      </c>
      <c r="AA3590" s="40">
        <f>+I3590*'Copy Co'!$B$24</f>
        <v>-10704.382616627605</v>
      </c>
      <c r="AB3590" s="40">
        <f>+J3590*'Copy Co'!$B$25</f>
        <v>4041.8650713014422</v>
      </c>
      <c r="AC3590" s="40">
        <f>+K3590*'Copy Co'!$B$26</f>
        <v>1788.1755975447156</v>
      </c>
      <c r="AD3590" s="40">
        <f>+L3590*'Copy Co'!$B$27</f>
        <v>11117.790490668656</v>
      </c>
      <c r="AE3590" s="40">
        <f>+M3590*'Copy Co'!$B$28</f>
        <v>0</v>
      </c>
      <c r="AF3590" s="40">
        <f t="shared" si="439"/>
        <v>185560.98558268131</v>
      </c>
      <c r="AG3590" s="25">
        <f t="shared" si="440"/>
        <v>-22089.014417318685</v>
      </c>
      <c r="AH3590" s="56">
        <f t="shared" si="441"/>
        <v>41573</v>
      </c>
      <c r="AL3590" s="56"/>
      <c r="BF3590" s="2">
        <v>38501</v>
      </c>
      <c r="BG3590" s="3">
        <v>0</v>
      </c>
      <c r="BH3590">
        <v>20</v>
      </c>
      <c r="BI3590">
        <v>13.375</v>
      </c>
    </row>
    <row r="3591" spans="1:61" x14ac:dyDescent="0.25">
      <c r="A3591" s="2">
        <v>41574</v>
      </c>
      <c r="B3591" s="7">
        <v>179446</v>
      </c>
      <c r="C3591" s="3">
        <v>3.5</v>
      </c>
      <c r="D3591" s="7">
        <f t="shared" si="435"/>
        <v>12.25</v>
      </c>
      <c r="E3591" s="7">
        <f t="shared" si="436"/>
        <v>42.875</v>
      </c>
      <c r="F3591" s="7">
        <f t="shared" si="437"/>
        <v>150.0625</v>
      </c>
      <c r="G3591" s="11">
        <v>207650</v>
      </c>
      <c r="H3591">
        <v>0</v>
      </c>
      <c r="I3591">
        <v>1</v>
      </c>
      <c r="J3591">
        <v>21</v>
      </c>
      <c r="K3591" s="3">
        <v>10.25</v>
      </c>
      <c r="L3591" s="3">
        <f t="shared" si="438"/>
        <v>35.875</v>
      </c>
      <c r="M3591" s="5">
        <v>0</v>
      </c>
      <c r="R3591">
        <v>2013</v>
      </c>
      <c r="S3591" s="1" t="s">
        <v>4</v>
      </c>
      <c r="T3591" s="40">
        <f>+'Copy Co'!$B$17</f>
        <v>51399.602684929596</v>
      </c>
      <c r="U3591">
        <f>+'Copy Co'!$B$18*'All Data'!C3591</f>
        <v>172.9341758828522</v>
      </c>
      <c r="V3591" s="40">
        <f>+D3591*'Copy Co'!$B$19</f>
        <v>5145.5152698065913</v>
      </c>
      <c r="W3591" s="40">
        <f>+E3591*'Copy Co'!$B$20</f>
        <v>-331.14410607736625</v>
      </c>
      <c r="X3591" s="40">
        <f>+F3591*'Copy Co'!$B$21</f>
        <v>7.2758851523458405</v>
      </c>
      <c r="Y3591" s="40">
        <f>+G3591*'Copy Co'!$B$22</f>
        <v>86420.312415432985</v>
      </c>
      <c r="Z3591" s="40">
        <f>+H3591*'Copy Co'!$B$23</f>
        <v>0</v>
      </c>
      <c r="AA3591" s="40">
        <f>+I3591*'Copy Co'!$B$24</f>
        <v>-10704.382616627605</v>
      </c>
      <c r="AB3591" s="40">
        <f>+J3591*'Copy Co'!$B$25</f>
        <v>7073.2638747775236</v>
      </c>
      <c r="AC3591" s="40">
        <f>+K3591*'Copy Co'!$B$26</f>
        <v>3210.8846496058418</v>
      </c>
      <c r="AD3591" s="40">
        <f>+L3591*'Copy Co'!$B$27</f>
        <v>6576.156367516166</v>
      </c>
      <c r="AE3591" s="40">
        <f>+M3591*'Copy Co'!$B$28</f>
        <v>0</v>
      </c>
      <c r="AF3591" s="40">
        <f t="shared" si="439"/>
        <v>148970.41860039896</v>
      </c>
      <c r="AG3591" s="25">
        <f t="shared" si="440"/>
        <v>-30475.58139960104</v>
      </c>
      <c r="AH3591" s="56">
        <f t="shared" si="441"/>
        <v>41574</v>
      </c>
      <c r="AL3591" s="56"/>
      <c r="BF3591" s="2">
        <v>38503</v>
      </c>
      <c r="BG3591" s="3">
        <v>0</v>
      </c>
      <c r="BH3591">
        <v>16</v>
      </c>
      <c r="BI3591">
        <v>11.5833333333333</v>
      </c>
    </row>
    <row r="3592" spans="1:61" x14ac:dyDescent="0.25">
      <c r="A3592" s="2">
        <v>41575</v>
      </c>
      <c r="B3592" s="7">
        <v>244340</v>
      </c>
      <c r="C3592" s="3">
        <v>11.2916666666667</v>
      </c>
      <c r="D3592" s="7">
        <f t="shared" si="435"/>
        <v>127.50173611111185</v>
      </c>
      <c r="E3592" s="7">
        <f t="shared" si="436"/>
        <v>1439.7071035879756</v>
      </c>
      <c r="F3592" s="7">
        <f t="shared" si="437"/>
        <v>16256.692711347605</v>
      </c>
      <c r="G3592" s="11">
        <v>179446</v>
      </c>
      <c r="H3592">
        <v>0</v>
      </c>
      <c r="I3592">
        <v>0</v>
      </c>
      <c r="J3592">
        <v>26</v>
      </c>
      <c r="K3592" s="3">
        <v>12</v>
      </c>
      <c r="L3592" s="3">
        <f t="shared" si="438"/>
        <v>135.5000000000004</v>
      </c>
      <c r="M3592" s="5">
        <v>0</v>
      </c>
      <c r="R3592">
        <v>2013</v>
      </c>
      <c r="S3592" s="1" t="s">
        <v>5</v>
      </c>
      <c r="T3592" s="40">
        <f>+'Copy Co'!$B$17</f>
        <v>51399.602684929596</v>
      </c>
      <c r="U3592">
        <f>+'Copy Co'!$B$18*'All Data'!C3592</f>
        <v>557.91859124110817</v>
      </c>
      <c r="V3592" s="40">
        <f>+D3592*'Copy Co'!$B$19</f>
        <v>53556.092251965427</v>
      </c>
      <c r="W3592" s="40">
        <f>+E3592*'Copy Co'!$B$20</f>
        <v>-11119.545698679283</v>
      </c>
      <c r="X3592" s="40">
        <f>+F3592*'Copy Co'!$B$21</f>
        <v>788.21710370507549</v>
      </c>
      <c r="Y3592" s="40">
        <f>+G3592*'Copy Co'!$B$22</f>
        <v>74682.298972789737</v>
      </c>
      <c r="Z3592" s="40">
        <f>+H3592*'Copy Co'!$B$23</f>
        <v>0</v>
      </c>
      <c r="AA3592" s="40">
        <f>+I3592*'Copy Co'!$B$24</f>
        <v>0</v>
      </c>
      <c r="AB3592" s="40">
        <f>+J3592*'Copy Co'!$B$25</f>
        <v>8757.3743211531237</v>
      </c>
      <c r="AC3592" s="40">
        <f>+K3592*'Copy Co'!$B$26</f>
        <v>3759.0844678312292</v>
      </c>
      <c r="AD3592" s="40">
        <f>+L3592*'Copy Co'!$B$27</f>
        <v>24838.165513545453</v>
      </c>
      <c r="AE3592" s="40">
        <f>+M3592*'Copy Co'!$B$28</f>
        <v>0</v>
      </c>
      <c r="AF3592" s="40">
        <f t="shared" si="439"/>
        <v>207219.20820848146</v>
      </c>
      <c r="AG3592" s="25">
        <f t="shared" si="440"/>
        <v>-37120.791791518539</v>
      </c>
      <c r="AH3592" s="56">
        <f t="shared" si="441"/>
        <v>41575</v>
      </c>
      <c r="AL3592" s="56"/>
      <c r="BF3592" s="2">
        <v>38507</v>
      </c>
      <c r="BG3592" s="3">
        <v>0</v>
      </c>
      <c r="BH3592">
        <v>18</v>
      </c>
      <c r="BI3592">
        <v>8.7916666666666696</v>
      </c>
    </row>
    <row r="3593" spans="1:61" x14ac:dyDescent="0.25">
      <c r="A3593" s="2">
        <v>41576</v>
      </c>
      <c r="B3593" s="7">
        <v>313376</v>
      </c>
      <c r="C3593" s="3">
        <v>19.25</v>
      </c>
      <c r="D3593" s="7">
        <f t="shared" si="435"/>
        <v>370.5625</v>
      </c>
      <c r="E3593" s="7">
        <f t="shared" si="436"/>
        <v>7133.328125</v>
      </c>
      <c r="F3593" s="7">
        <f t="shared" si="437"/>
        <v>137316.56640625</v>
      </c>
      <c r="G3593" s="11">
        <v>244340</v>
      </c>
      <c r="H3593">
        <v>0</v>
      </c>
      <c r="I3593">
        <v>0</v>
      </c>
      <c r="J3593">
        <v>20</v>
      </c>
      <c r="K3593" s="3">
        <v>6.4166666666666696</v>
      </c>
      <c r="L3593" s="3">
        <f t="shared" si="438"/>
        <v>123.52083333333339</v>
      </c>
      <c r="M3593" s="5">
        <v>0</v>
      </c>
      <c r="R3593">
        <v>2013</v>
      </c>
      <c r="S3593" s="1" t="s">
        <v>6</v>
      </c>
      <c r="T3593" s="40">
        <f>+'Copy Co'!$B$17</f>
        <v>51399.602684929596</v>
      </c>
      <c r="U3593">
        <f>+'Copy Co'!$B$18*'All Data'!C3593</f>
        <v>951.13796735568712</v>
      </c>
      <c r="V3593" s="40">
        <f>+D3593*'Copy Co'!$B$19</f>
        <v>155651.83691164939</v>
      </c>
      <c r="W3593" s="40">
        <f>+E3593*'Copy Co'!$B$20</f>
        <v>-55094.10064862181</v>
      </c>
      <c r="X3593" s="40">
        <f>+F3593*'Copy Co'!$B$21</f>
        <v>6657.8896572184658</v>
      </c>
      <c r="Y3593" s="40">
        <f>+G3593*'Copy Co'!$B$22</f>
        <v>101690.05121881481</v>
      </c>
      <c r="Z3593" s="40">
        <f>+H3593*'Copy Co'!$B$23</f>
        <v>0</v>
      </c>
      <c r="AA3593" s="40">
        <f>+I3593*'Copy Co'!$B$24</f>
        <v>0</v>
      </c>
      <c r="AB3593" s="40">
        <f>+J3593*'Copy Co'!$B$25</f>
        <v>6736.441785502403</v>
      </c>
      <c r="AC3593" s="40">
        <f>+K3593*'Copy Co'!$B$26</f>
        <v>2010.0660001597555</v>
      </c>
      <c r="AD3593" s="40">
        <f>+L3593*'Copy Co'!$B$27</f>
        <v>22642.294484903232</v>
      </c>
      <c r="AE3593" s="40">
        <f>+M3593*'Copy Co'!$B$28</f>
        <v>0</v>
      </c>
      <c r="AF3593" s="40">
        <f t="shared" si="439"/>
        <v>292645.22006191156</v>
      </c>
      <c r="AG3593" s="25">
        <f t="shared" si="440"/>
        <v>-20730.779938088439</v>
      </c>
      <c r="AH3593" s="56">
        <f t="shared" si="441"/>
        <v>41576</v>
      </c>
      <c r="AL3593" s="56"/>
      <c r="BF3593" s="2">
        <v>38508</v>
      </c>
      <c r="BG3593" s="3">
        <v>0</v>
      </c>
      <c r="BH3593">
        <v>24</v>
      </c>
      <c r="BI3593">
        <v>16.9166666666667</v>
      </c>
    </row>
    <row r="3594" spans="1:61" x14ac:dyDescent="0.25">
      <c r="A3594" s="2">
        <v>41577</v>
      </c>
      <c r="B3594" s="7">
        <v>343785</v>
      </c>
      <c r="C3594" s="3">
        <v>19.0833333333333</v>
      </c>
      <c r="D3594" s="7">
        <f t="shared" si="435"/>
        <v>364.17361111110984</v>
      </c>
      <c r="E3594" s="7">
        <f t="shared" si="436"/>
        <v>6949.646412037001</v>
      </c>
      <c r="F3594" s="7">
        <f t="shared" si="437"/>
        <v>132622.41902970587</v>
      </c>
      <c r="G3594" s="11">
        <v>313376</v>
      </c>
      <c r="H3594">
        <v>0</v>
      </c>
      <c r="I3594">
        <v>0</v>
      </c>
      <c r="J3594">
        <v>13</v>
      </c>
      <c r="K3594" s="3">
        <v>5.5416666666666696</v>
      </c>
      <c r="L3594" s="3">
        <f t="shared" si="438"/>
        <v>105.7534722222221</v>
      </c>
      <c r="M3594" s="5">
        <v>0</v>
      </c>
      <c r="R3594">
        <v>2013</v>
      </c>
      <c r="S3594" s="1" t="s">
        <v>7</v>
      </c>
      <c r="T3594" s="40">
        <f>+'Copy Co'!$B$17</f>
        <v>51399.602684929596</v>
      </c>
      <c r="U3594">
        <f>+'Copy Co'!$B$18*'All Data'!C3594</f>
        <v>942.90300659935917</v>
      </c>
      <c r="V3594" s="40">
        <f>+D3594*'Copy Co'!$B$19</f>
        <v>152968.23484349574</v>
      </c>
      <c r="W3594" s="40">
        <f>+E3594*'Copy Co'!$B$20</f>
        <v>-53675.439035982934</v>
      </c>
      <c r="X3594" s="40">
        <f>+F3594*'Copy Co'!$B$21</f>
        <v>6430.2906421419439</v>
      </c>
      <c r="Y3594" s="40">
        <f>+G3594*'Copy Co'!$B$22</f>
        <v>130421.6317047856</v>
      </c>
      <c r="Z3594" s="40">
        <f>+H3594*'Copy Co'!$B$23</f>
        <v>0</v>
      </c>
      <c r="AA3594" s="40">
        <f>+I3594*'Copy Co'!$B$24</f>
        <v>0</v>
      </c>
      <c r="AB3594" s="40">
        <f>+J3594*'Copy Co'!$B$25</f>
        <v>4378.6871605765618</v>
      </c>
      <c r="AC3594" s="40">
        <f>+K3594*'Copy Co'!$B$26</f>
        <v>1735.9660910470616</v>
      </c>
      <c r="AD3594" s="40">
        <f>+L3594*'Copy Co'!$B$27</f>
        <v>19385.404034595394</v>
      </c>
      <c r="AE3594" s="40">
        <f>+M3594*'Copy Co'!$B$28</f>
        <v>0</v>
      </c>
      <c r="AF3594" s="40">
        <f t="shared" si="439"/>
        <v>313987.28113218833</v>
      </c>
      <c r="AG3594" s="25">
        <f t="shared" si="440"/>
        <v>-29797.718867811665</v>
      </c>
      <c r="AH3594" s="56">
        <f t="shared" si="441"/>
        <v>41577</v>
      </c>
      <c r="AL3594" s="56"/>
      <c r="BF3594" s="2">
        <v>38517</v>
      </c>
      <c r="BG3594" s="3">
        <v>0</v>
      </c>
      <c r="BH3594">
        <v>21</v>
      </c>
      <c r="BI3594">
        <v>9.625</v>
      </c>
    </row>
    <row r="3595" spans="1:61" x14ac:dyDescent="0.25">
      <c r="A3595" s="2">
        <v>41578</v>
      </c>
      <c r="B3595" s="7">
        <v>289191</v>
      </c>
      <c r="C3595" s="3">
        <v>14.375</v>
      </c>
      <c r="D3595" s="7">
        <f t="shared" si="435"/>
        <v>206.640625</v>
      </c>
      <c r="E3595" s="7">
        <f t="shared" si="436"/>
        <v>2970.458984375</v>
      </c>
      <c r="F3595" s="7">
        <f t="shared" si="437"/>
        <v>42700.347900390625</v>
      </c>
      <c r="G3595" s="11">
        <v>343785</v>
      </c>
      <c r="H3595">
        <v>0</v>
      </c>
      <c r="I3595">
        <v>0</v>
      </c>
      <c r="J3595">
        <v>9</v>
      </c>
      <c r="K3595" s="3">
        <v>4.875</v>
      </c>
      <c r="L3595" s="3">
        <f t="shared" si="438"/>
        <v>70.078125</v>
      </c>
      <c r="M3595" s="5">
        <v>0</v>
      </c>
      <c r="R3595">
        <v>2013</v>
      </c>
      <c r="S3595" s="1" t="s">
        <v>1</v>
      </c>
      <c r="T3595" s="40">
        <f>+'Copy Co'!$B$17</f>
        <v>51399.602684929596</v>
      </c>
      <c r="U3595">
        <f>+'Copy Co'!$B$18*'All Data'!C3595</f>
        <v>710.26536523314292</v>
      </c>
      <c r="V3595" s="40">
        <f>+D3595*'Copy Co'!$B$19</f>
        <v>86797.754391826747</v>
      </c>
      <c r="W3595" s="40">
        <f>+E3595*'Copy Co'!$B$20</f>
        <v>-22942.273703098323</v>
      </c>
      <c r="X3595" s="40">
        <f>+F3595*'Copy Co'!$B$21</f>
        <v>2070.3562001729551</v>
      </c>
      <c r="Y3595" s="40">
        <f>+G3595*'Copy Co'!$B$22</f>
        <v>143077.32773291419</v>
      </c>
      <c r="Z3595" s="40">
        <f>+H3595*'Copy Co'!$B$23</f>
        <v>0</v>
      </c>
      <c r="AA3595" s="40">
        <f>+I3595*'Copy Co'!$B$24</f>
        <v>0</v>
      </c>
      <c r="AB3595" s="40">
        <f>+J3595*'Copy Co'!$B$25</f>
        <v>3031.3988034760814</v>
      </c>
      <c r="AC3595" s="40">
        <f>+K3595*'Copy Co'!$B$26</f>
        <v>1527.1280650564368</v>
      </c>
      <c r="AD3595" s="40">
        <f>+L3595*'Copy Co'!$B$27</f>
        <v>12845.845517556621</v>
      </c>
      <c r="AE3595" s="40">
        <f>+M3595*'Copy Co'!$B$28</f>
        <v>0</v>
      </c>
      <c r="AF3595" s="40">
        <f t="shared" si="439"/>
        <v>278517.40505806747</v>
      </c>
      <c r="AG3595" s="25">
        <f t="shared" si="440"/>
        <v>-10673.594941932533</v>
      </c>
      <c r="AH3595" s="56">
        <f t="shared" si="441"/>
        <v>41578</v>
      </c>
      <c r="AI3595" s="38">
        <f>SUM(AG3565:AG3595)</f>
        <v>-373464.2083769957</v>
      </c>
      <c r="AJ3595" s="38"/>
      <c r="AK3595" s="38"/>
      <c r="AL3595" s="56"/>
      <c r="AN3595" s="38"/>
      <c r="AO3595" s="38"/>
      <c r="AP3595" s="38"/>
      <c r="AQ3595" s="38"/>
      <c r="AR3595" s="38"/>
      <c r="AS3595" s="38"/>
      <c r="AT3595" s="38"/>
      <c r="AU3595" s="38"/>
      <c r="AV3595" s="38"/>
      <c r="AW3595" s="38"/>
      <c r="AX3595" s="38"/>
      <c r="AY3595" s="38"/>
      <c r="AZ3595" s="38"/>
      <c r="BA3595" s="38"/>
      <c r="BB3595" s="38"/>
      <c r="BC3595" s="38"/>
      <c r="BD3595" s="38"/>
      <c r="BE3595" s="38"/>
      <c r="BF3595" s="2">
        <v>38518</v>
      </c>
      <c r="BG3595" s="3">
        <v>0</v>
      </c>
      <c r="BH3595">
        <v>20</v>
      </c>
      <c r="BI3595">
        <v>11.375</v>
      </c>
    </row>
    <row r="3596" spans="1:61" x14ac:dyDescent="0.25">
      <c r="A3596" s="2">
        <v>41579</v>
      </c>
      <c r="B3596" s="7">
        <v>276904</v>
      </c>
      <c r="C3596" s="3">
        <v>15.7083333333333</v>
      </c>
      <c r="D3596" s="7">
        <f t="shared" si="435"/>
        <v>246.75173611111006</v>
      </c>
      <c r="E3596" s="7">
        <f t="shared" si="436"/>
        <v>3876.0585214120124</v>
      </c>
      <c r="F3596" s="7">
        <f t="shared" si="437"/>
        <v>60886.419273846899</v>
      </c>
      <c r="G3596" s="11">
        <v>289191</v>
      </c>
      <c r="H3596">
        <v>1</v>
      </c>
      <c r="I3596">
        <v>0</v>
      </c>
      <c r="J3596">
        <v>9</v>
      </c>
      <c r="K3596" s="3">
        <v>5.125</v>
      </c>
      <c r="L3596" s="3">
        <f t="shared" si="438"/>
        <v>80.505208333333158</v>
      </c>
      <c r="M3596" s="5">
        <v>0</v>
      </c>
      <c r="N3596" s="30">
        <v>2013</v>
      </c>
      <c r="O3596" s="30">
        <v>11</v>
      </c>
      <c r="P3596" s="33">
        <v>941722</v>
      </c>
      <c r="R3596">
        <v>2013</v>
      </c>
      <c r="S3596" s="1" t="s">
        <v>2</v>
      </c>
      <c r="T3596" s="40">
        <f>+'Copy Co'!$B$17</f>
        <v>51399.602684929596</v>
      </c>
      <c r="U3596">
        <f>+'Copy Co'!$B$18*'All Data'!C3596</f>
        <v>776.14505128375163</v>
      </c>
      <c r="V3596" s="40">
        <f>+D3596*'Copy Co'!$B$19</f>
        <v>103646.10824579619</v>
      </c>
      <c r="W3596" s="40">
        <f>+E3596*'Copy Co'!$B$20</f>
        <v>-29936.651525983412</v>
      </c>
      <c r="X3596" s="40">
        <f>+F3596*'Copy Co'!$B$21</f>
        <v>2952.1205762538029</v>
      </c>
      <c r="Y3596" s="40">
        <f>+G3596*'Copy Co'!$B$22</f>
        <v>120356.25604493851</v>
      </c>
      <c r="Z3596" s="40">
        <f>+H3596*'Copy Co'!$B$23</f>
        <v>-10610.780657764437</v>
      </c>
      <c r="AA3596" s="40">
        <f>+I3596*'Copy Co'!$B$24</f>
        <v>0</v>
      </c>
      <c r="AB3596" s="40">
        <f>+J3596*'Copy Co'!$B$25</f>
        <v>3031.3988034760814</v>
      </c>
      <c r="AC3596" s="40">
        <f>+K3596*'Copy Co'!$B$26</f>
        <v>1605.4423248029209</v>
      </c>
      <c r="AD3596" s="40">
        <f>+L3596*'Copy Co'!$B$27</f>
        <v>14757.208039009458</v>
      </c>
      <c r="AE3596" s="40">
        <f>+M3596*'Copy Co'!$B$28</f>
        <v>0</v>
      </c>
      <c r="AF3596" s="40">
        <f t="shared" si="439"/>
        <v>257976.84958674246</v>
      </c>
      <c r="AG3596" s="25">
        <f t="shared" si="440"/>
        <v>-18927.150413257536</v>
      </c>
      <c r="AH3596" s="56">
        <f t="shared" si="441"/>
        <v>41579</v>
      </c>
      <c r="AL3596" s="56"/>
      <c r="BF3596" s="2">
        <v>38519</v>
      </c>
      <c r="BG3596" s="3">
        <v>0</v>
      </c>
      <c r="BH3596">
        <v>23</v>
      </c>
      <c r="BI3596">
        <v>16.3333333333333</v>
      </c>
    </row>
    <row r="3597" spans="1:61" x14ac:dyDescent="0.25">
      <c r="A3597" s="2">
        <v>41580</v>
      </c>
      <c r="B3597" s="7">
        <v>242532</v>
      </c>
      <c r="C3597" s="3">
        <v>10.5</v>
      </c>
      <c r="D3597" s="7">
        <f t="shared" si="435"/>
        <v>110.25</v>
      </c>
      <c r="E3597" s="7">
        <f t="shared" si="436"/>
        <v>1157.625</v>
      </c>
      <c r="F3597" s="7">
        <f t="shared" si="437"/>
        <v>12155.0625</v>
      </c>
      <c r="G3597" s="11">
        <v>276904</v>
      </c>
      <c r="H3597">
        <v>0</v>
      </c>
      <c r="I3597">
        <v>1</v>
      </c>
      <c r="J3597">
        <v>23</v>
      </c>
      <c r="K3597" s="3">
        <v>12.3333333333333</v>
      </c>
      <c r="L3597" s="3">
        <f t="shared" si="438"/>
        <v>129.49999999999966</v>
      </c>
      <c r="M3597" s="5">
        <v>0</v>
      </c>
      <c r="R3597">
        <v>2013</v>
      </c>
      <c r="S3597" s="1" t="s">
        <v>3</v>
      </c>
      <c r="T3597" s="40">
        <f>+'Copy Co'!$B$17</f>
        <v>51399.602684929596</v>
      </c>
      <c r="U3597">
        <f>+'Copy Co'!$B$18*'All Data'!C3597</f>
        <v>518.80252764855663</v>
      </c>
      <c r="V3597" s="40">
        <f>+D3597*'Copy Co'!$B$19</f>
        <v>46309.637428259317</v>
      </c>
      <c r="W3597" s="40">
        <f>+E3597*'Copy Co'!$B$20</f>
        <v>-8940.8908640888894</v>
      </c>
      <c r="X3597" s="40">
        <f>+F3597*'Copy Co'!$B$21</f>
        <v>589.34669734001307</v>
      </c>
      <c r="Y3597" s="40">
        <f>+G3597*'Copy Co'!$B$22</f>
        <v>115242.62070350617</v>
      </c>
      <c r="Z3597" s="40">
        <f>+H3597*'Copy Co'!$B$23</f>
        <v>0</v>
      </c>
      <c r="AA3597" s="40">
        <f>+I3597*'Copy Co'!$B$24</f>
        <v>-10704.382616627605</v>
      </c>
      <c r="AB3597" s="40">
        <f>+J3597*'Copy Co'!$B$25</f>
        <v>7746.9080533277638</v>
      </c>
      <c r="AC3597" s="40">
        <f>+K3597*'Copy Co'!$B$26</f>
        <v>3863.5034808265309</v>
      </c>
      <c r="AD3597" s="40">
        <f>+L3597*'Copy Co'!$B$27</f>
        <v>23738.320546155854</v>
      </c>
      <c r="AE3597" s="40">
        <f>+M3597*'Copy Co'!$B$28</f>
        <v>0</v>
      </c>
      <c r="AF3597" s="40">
        <f t="shared" si="439"/>
        <v>229763.46864127729</v>
      </c>
      <c r="AG3597" s="25">
        <f t="shared" si="440"/>
        <v>-12768.531358722714</v>
      </c>
      <c r="AH3597" s="56">
        <f t="shared" si="441"/>
        <v>41580</v>
      </c>
      <c r="AL3597" s="56"/>
      <c r="BF3597" s="2">
        <v>38520</v>
      </c>
      <c r="BG3597" s="3">
        <v>0</v>
      </c>
      <c r="BH3597">
        <v>32</v>
      </c>
      <c r="BI3597">
        <v>17.1666666666667</v>
      </c>
    </row>
    <row r="3598" spans="1:61" x14ac:dyDescent="0.25">
      <c r="A3598" s="2">
        <v>41581</v>
      </c>
      <c r="B3598" s="7">
        <v>427789</v>
      </c>
      <c r="C3598" s="3">
        <v>28.0833333333333</v>
      </c>
      <c r="D3598" s="7">
        <f t="shared" si="435"/>
        <v>788.67361111110927</v>
      </c>
      <c r="E3598" s="7">
        <f t="shared" si="436"/>
        <v>22148.58391203696</v>
      </c>
      <c r="F3598" s="7">
        <f t="shared" si="437"/>
        <v>622006.0648630372</v>
      </c>
      <c r="G3598" s="11">
        <v>242532</v>
      </c>
      <c r="H3598">
        <v>0</v>
      </c>
      <c r="I3598">
        <v>1</v>
      </c>
      <c r="J3598">
        <v>16</v>
      </c>
      <c r="K3598" s="3">
        <v>5.6666666666666696</v>
      </c>
      <c r="L3598" s="3">
        <f t="shared" si="438"/>
        <v>159.13888888888877</v>
      </c>
      <c r="M3598" s="5">
        <v>0</v>
      </c>
      <c r="R3598">
        <v>2013</v>
      </c>
      <c r="S3598" s="1" t="s">
        <v>4</v>
      </c>
      <c r="T3598" s="40">
        <f>+'Copy Co'!$B$17</f>
        <v>51399.602684929596</v>
      </c>
      <c r="U3598">
        <f>+'Copy Co'!$B$18*'All Data'!C3598</f>
        <v>1387.590887440979</v>
      </c>
      <c r="V3598" s="40">
        <f>+D3598*'Copy Co'!$B$19</f>
        <v>331276.09051965043</v>
      </c>
      <c r="W3598" s="40">
        <f>+E3598*'Copy Co'!$B$20</f>
        <v>-171064.09377098575</v>
      </c>
      <c r="X3598" s="40">
        <f>+F3598*'Copy Co'!$B$21</f>
        <v>30158.398613951096</v>
      </c>
      <c r="Y3598" s="40">
        <f>+G3598*'Copy Co'!$B$22</f>
        <v>100937.59311697469</v>
      </c>
      <c r="Z3598" s="40">
        <f>+H3598*'Copy Co'!$B$23</f>
        <v>0</v>
      </c>
      <c r="AA3598" s="40">
        <f>+I3598*'Copy Co'!$B$24</f>
        <v>-10704.382616627605</v>
      </c>
      <c r="AB3598" s="40">
        <f>+J3598*'Copy Co'!$B$25</f>
        <v>5389.1534284019226</v>
      </c>
      <c r="AC3598" s="40">
        <f>+K3598*'Copy Co'!$B$26</f>
        <v>1775.1232209203035</v>
      </c>
      <c r="AD3598" s="40">
        <f>+L3598*'Copy Co'!$B$27</f>
        <v>29171.351010065882</v>
      </c>
      <c r="AE3598" s="40">
        <f>+M3598*'Copy Co'!$B$28</f>
        <v>0</v>
      </c>
      <c r="AF3598" s="40">
        <f t="shared" si="439"/>
        <v>369726.42709472153</v>
      </c>
      <c r="AG3598" s="25">
        <f t="shared" si="440"/>
        <v>-58062.572905278474</v>
      </c>
      <c r="AH3598" s="56">
        <f t="shared" si="441"/>
        <v>41581</v>
      </c>
      <c r="AL3598" s="56"/>
      <c r="BF3598" s="2">
        <v>38521</v>
      </c>
      <c r="BG3598" s="3">
        <v>0</v>
      </c>
      <c r="BH3598">
        <v>20</v>
      </c>
      <c r="BI3598">
        <v>9.5833333333333304</v>
      </c>
    </row>
    <row r="3599" spans="1:61" x14ac:dyDescent="0.25">
      <c r="A3599" s="2">
        <v>41582</v>
      </c>
      <c r="B3599" s="7">
        <v>480992</v>
      </c>
      <c r="C3599" s="3">
        <v>28.1666666666667</v>
      </c>
      <c r="D3599" s="7">
        <f t="shared" si="435"/>
        <v>793.36111111111302</v>
      </c>
      <c r="E3599" s="7">
        <f t="shared" si="436"/>
        <v>22346.337962963044</v>
      </c>
      <c r="F3599" s="7">
        <f t="shared" si="437"/>
        <v>629421.85262345977</v>
      </c>
      <c r="G3599" s="11">
        <v>427789</v>
      </c>
      <c r="H3599">
        <v>0</v>
      </c>
      <c r="I3599">
        <v>0</v>
      </c>
      <c r="J3599">
        <v>8</v>
      </c>
      <c r="K3599" s="3">
        <v>3.5</v>
      </c>
      <c r="L3599" s="3">
        <f t="shared" si="438"/>
        <v>98.583333333333456</v>
      </c>
      <c r="M3599" s="5">
        <v>0</v>
      </c>
      <c r="R3599">
        <v>2013</v>
      </c>
      <c r="S3599" s="1" t="s">
        <v>5</v>
      </c>
      <c r="T3599" s="40">
        <f>+'Copy Co'!$B$17</f>
        <v>51399.602684929596</v>
      </c>
      <c r="U3599">
        <f>+'Copy Co'!$B$18*'All Data'!C3599</f>
        <v>1391.7083678191455</v>
      </c>
      <c r="V3599" s="40">
        <f>+D3599*'Copy Co'!$B$19</f>
        <v>333245.03768922086</v>
      </c>
      <c r="W3599" s="40">
        <f>+E3599*'Copy Co'!$B$20</f>
        <v>-172591.44277196759</v>
      </c>
      <c r="X3599" s="40">
        <f>+F3599*'Copy Co'!$B$21</f>
        <v>30517.958264490084</v>
      </c>
      <c r="Y3599" s="40">
        <f>+G3599*'Copy Co'!$B$22</f>
        <v>178038.32905314551</v>
      </c>
      <c r="Z3599" s="40">
        <f>+H3599*'Copy Co'!$B$23</f>
        <v>0</v>
      </c>
      <c r="AA3599" s="40">
        <f>+I3599*'Copy Co'!$B$24</f>
        <v>0</v>
      </c>
      <c r="AB3599" s="40">
        <f>+J3599*'Copy Co'!$B$25</f>
        <v>2694.5767142009613</v>
      </c>
      <c r="AC3599" s="40">
        <f>+K3599*'Copy Co'!$B$26</f>
        <v>1096.3996364507752</v>
      </c>
      <c r="AD3599" s="40">
        <f>+L3599*'Copy Co'!$B$27</f>
        <v>18071.063839190785</v>
      </c>
      <c r="AE3599" s="40">
        <f>+M3599*'Copy Co'!$B$28</f>
        <v>0</v>
      </c>
      <c r="AF3599" s="40">
        <f t="shared" si="439"/>
        <v>443863.23347748013</v>
      </c>
      <c r="AG3599" s="25">
        <f t="shared" si="440"/>
        <v>-37128.766522519873</v>
      </c>
      <c r="AH3599" s="56">
        <f t="shared" si="441"/>
        <v>41582</v>
      </c>
      <c r="AL3599" s="56"/>
      <c r="BF3599" s="2">
        <v>38522</v>
      </c>
      <c r="BG3599" s="3">
        <v>0</v>
      </c>
      <c r="BH3599">
        <v>24</v>
      </c>
      <c r="BI3599">
        <v>14.4583333333333</v>
      </c>
    </row>
    <row r="3600" spans="1:61" x14ac:dyDescent="0.25">
      <c r="A3600" s="2">
        <v>41583</v>
      </c>
      <c r="B3600" s="7">
        <v>470530</v>
      </c>
      <c r="C3600" s="3">
        <v>28.375</v>
      </c>
      <c r="D3600" s="7">
        <f t="shared" si="435"/>
        <v>805.140625</v>
      </c>
      <c r="E3600" s="7">
        <f t="shared" si="436"/>
        <v>22845.865234375</v>
      </c>
      <c r="F3600" s="7">
        <f t="shared" si="437"/>
        <v>648251.42602539062</v>
      </c>
      <c r="G3600" s="11">
        <v>480992</v>
      </c>
      <c r="H3600">
        <v>0</v>
      </c>
      <c r="I3600">
        <v>0</v>
      </c>
      <c r="J3600">
        <v>10</v>
      </c>
      <c r="K3600" s="3">
        <v>5</v>
      </c>
      <c r="L3600" s="3">
        <f t="shared" si="438"/>
        <v>141.875</v>
      </c>
      <c r="M3600" s="5">
        <v>0</v>
      </c>
      <c r="R3600">
        <v>2013</v>
      </c>
      <c r="S3600" s="1" t="s">
        <v>6</v>
      </c>
      <c r="T3600" s="40">
        <f>+'Copy Co'!$B$17</f>
        <v>51399.602684929596</v>
      </c>
      <c r="U3600">
        <f>+'Copy Co'!$B$18*'All Data'!C3600</f>
        <v>1402.0020687645517</v>
      </c>
      <c r="V3600" s="40">
        <f>+D3600*'Copy Co'!$B$19</f>
        <v>338192.92900237732</v>
      </c>
      <c r="W3600" s="40">
        <f>+E3600*'Copy Co'!$B$20</f>
        <v>-176449.53050964637</v>
      </c>
      <c r="X3600" s="40">
        <f>+F3600*'Copy Co'!$B$21</f>
        <v>31430.923285998553</v>
      </c>
      <c r="Y3600" s="40">
        <f>+G3600*'Copy Co'!$B$22</f>
        <v>200180.49077449529</v>
      </c>
      <c r="Z3600" s="40">
        <f>+H3600*'Copy Co'!$B$23</f>
        <v>0</v>
      </c>
      <c r="AA3600" s="40">
        <f>+I3600*'Copy Co'!$B$24</f>
        <v>0</v>
      </c>
      <c r="AB3600" s="40">
        <f>+J3600*'Copy Co'!$B$25</f>
        <v>3368.2208927512015</v>
      </c>
      <c r="AC3600" s="40">
        <f>+K3600*'Copy Co'!$B$26</f>
        <v>1566.2851949296787</v>
      </c>
      <c r="AD3600" s="40">
        <f>+L3600*'Copy Co'!$B$27</f>
        <v>26006.750791396684</v>
      </c>
      <c r="AE3600" s="40">
        <f>+M3600*'Copy Co'!$B$28</f>
        <v>0</v>
      </c>
      <c r="AF3600" s="40">
        <f t="shared" si="439"/>
        <v>477097.67418599653</v>
      </c>
      <c r="AG3600" s="25">
        <f t="shared" si="440"/>
        <v>6567.6741859965259</v>
      </c>
      <c r="AH3600" s="56">
        <f t="shared" si="441"/>
        <v>41583</v>
      </c>
      <c r="AL3600" s="56"/>
      <c r="BF3600" s="2">
        <v>38523</v>
      </c>
      <c r="BG3600" s="3">
        <v>0</v>
      </c>
      <c r="BH3600">
        <v>16</v>
      </c>
      <c r="BI3600">
        <v>11.7916666666667</v>
      </c>
    </row>
    <row r="3601" spans="1:61" x14ac:dyDescent="0.25">
      <c r="A3601" s="2">
        <v>41584</v>
      </c>
      <c r="B3601" s="7">
        <v>413150</v>
      </c>
      <c r="C3601" s="3">
        <v>19.9583333333333</v>
      </c>
      <c r="D3601" s="7">
        <f t="shared" si="435"/>
        <v>398.33506944444309</v>
      </c>
      <c r="E3601" s="7">
        <f t="shared" si="436"/>
        <v>7950.1040943286635</v>
      </c>
      <c r="F3601" s="7">
        <f t="shared" si="437"/>
        <v>158670.8275493093</v>
      </c>
      <c r="G3601" s="11">
        <v>470530</v>
      </c>
      <c r="H3601">
        <v>0</v>
      </c>
      <c r="I3601">
        <v>0</v>
      </c>
      <c r="J3601">
        <v>16</v>
      </c>
      <c r="K3601" s="3">
        <v>8.7083333333333304</v>
      </c>
      <c r="L3601" s="3">
        <f t="shared" si="438"/>
        <v>173.80381944444409</v>
      </c>
      <c r="M3601" s="5">
        <v>0</v>
      </c>
      <c r="R3601">
        <v>2013</v>
      </c>
      <c r="S3601" s="1" t="s">
        <v>7</v>
      </c>
      <c r="T3601" s="40">
        <f>+'Copy Co'!$B$17</f>
        <v>51399.602684929596</v>
      </c>
      <c r="U3601">
        <f>+'Copy Co'!$B$18*'All Data'!C3601</f>
        <v>986.13655057007213</v>
      </c>
      <c r="V3601" s="40">
        <f>+D3601*'Copy Co'!$B$19</f>
        <v>167317.48427149802</v>
      </c>
      <c r="W3601" s="40">
        <f>+E3601*'Copy Co'!$B$20</f>
        <v>-61402.451627719522</v>
      </c>
      <c r="X3601" s="40">
        <f>+F3601*'Copy Co'!$B$21</f>
        <v>7693.2659277064349</v>
      </c>
      <c r="Y3601" s="40">
        <f>+G3601*'Copy Co'!$B$22</f>
        <v>195826.38863873674</v>
      </c>
      <c r="Z3601" s="40">
        <f>+H3601*'Copy Co'!$B$23</f>
        <v>0</v>
      </c>
      <c r="AA3601" s="40">
        <f>+I3601*'Copy Co'!$B$24</f>
        <v>0</v>
      </c>
      <c r="AB3601" s="40">
        <f>+J3601*'Copy Co'!$B$25</f>
        <v>5389.1534284019226</v>
      </c>
      <c r="AC3601" s="40">
        <f>+K3601*'Copy Co'!$B$26</f>
        <v>2727.9467145025228</v>
      </c>
      <c r="AD3601" s="40">
        <f>+L3601*'Copy Co'!$B$27</f>
        <v>31859.542688173129</v>
      </c>
      <c r="AE3601" s="40">
        <f>+M3601*'Copy Co'!$B$28</f>
        <v>0</v>
      </c>
      <c r="AF3601" s="40">
        <f t="shared" si="439"/>
        <v>401797.06927679892</v>
      </c>
      <c r="AG3601" s="25">
        <f t="shared" si="440"/>
        <v>-11352.930723201076</v>
      </c>
      <c r="AH3601" s="56">
        <f t="shared" si="441"/>
        <v>41584</v>
      </c>
      <c r="AL3601" s="56"/>
      <c r="BF3601" s="2">
        <v>38524</v>
      </c>
      <c r="BG3601" s="3">
        <v>0</v>
      </c>
      <c r="BH3601">
        <v>29</v>
      </c>
      <c r="BI3601">
        <v>11.625</v>
      </c>
    </row>
    <row r="3602" spans="1:61" x14ac:dyDescent="0.25">
      <c r="A3602" s="2">
        <v>41585</v>
      </c>
      <c r="B3602" s="7">
        <v>311484</v>
      </c>
      <c r="C3602" s="3">
        <v>10.875</v>
      </c>
      <c r="D3602" s="7">
        <f t="shared" si="435"/>
        <v>118.265625</v>
      </c>
      <c r="E3602" s="7">
        <f t="shared" si="436"/>
        <v>1286.138671875</v>
      </c>
      <c r="F3602" s="7">
        <f t="shared" si="437"/>
        <v>13986.758056640625</v>
      </c>
      <c r="G3602" s="11">
        <v>413150</v>
      </c>
      <c r="H3602">
        <v>0</v>
      </c>
      <c r="I3602">
        <v>0</v>
      </c>
      <c r="J3602">
        <v>20</v>
      </c>
      <c r="K3602" s="3">
        <v>9.5</v>
      </c>
      <c r="L3602" s="3">
        <f t="shared" si="438"/>
        <v>103.3125</v>
      </c>
      <c r="M3602" s="5">
        <v>0</v>
      </c>
      <c r="R3602">
        <v>2013</v>
      </c>
      <c r="S3602" s="1" t="s">
        <v>1</v>
      </c>
      <c r="T3602" s="40">
        <f>+'Copy Co'!$B$17</f>
        <v>51399.602684929596</v>
      </c>
      <c r="U3602">
        <f>+'Copy Co'!$B$18*'All Data'!C3602</f>
        <v>537.33118935029074</v>
      </c>
      <c r="V3602" s="40">
        <f>+D3602*'Copy Co'!$B$19</f>
        <v>49676.537088222052</v>
      </c>
      <c r="W3602" s="40">
        <f>+E3602*'Copy Co'!$B$20</f>
        <v>-9933.4633420309729</v>
      </c>
      <c r="X3602" s="40">
        <f>+F3602*'Copy Co'!$B$21</f>
        <v>678.15773610172494</v>
      </c>
      <c r="Y3602" s="40">
        <f>+G3602*'Copy Co'!$B$22</f>
        <v>171945.83228719549</v>
      </c>
      <c r="Z3602" s="40">
        <f>+H3602*'Copy Co'!$B$23</f>
        <v>0</v>
      </c>
      <c r="AA3602" s="40">
        <f>+I3602*'Copy Co'!$B$24</f>
        <v>0</v>
      </c>
      <c r="AB3602" s="40">
        <f>+J3602*'Copy Co'!$B$25</f>
        <v>6736.441785502403</v>
      </c>
      <c r="AC3602" s="40">
        <f>+K3602*'Copy Co'!$B$26</f>
        <v>2975.9418703663896</v>
      </c>
      <c r="AD3602" s="40">
        <f>+L3602*'Copy Co'!$B$27</f>
        <v>18937.95553223732</v>
      </c>
      <c r="AE3602" s="40">
        <f>+M3602*'Copy Co'!$B$28</f>
        <v>0</v>
      </c>
      <c r="AF3602" s="40">
        <f t="shared" si="439"/>
        <v>292954.33683187433</v>
      </c>
      <c r="AG3602" s="25">
        <f t="shared" si="440"/>
        <v>-18529.663168125669</v>
      </c>
      <c r="AH3602" s="56">
        <f t="shared" si="441"/>
        <v>41585</v>
      </c>
      <c r="AL3602" s="56"/>
      <c r="BF3602" s="2">
        <v>38525</v>
      </c>
      <c r="BG3602" s="3">
        <v>0</v>
      </c>
      <c r="BH3602">
        <v>37</v>
      </c>
      <c r="BI3602">
        <v>15.5416666666667</v>
      </c>
    </row>
    <row r="3603" spans="1:61" x14ac:dyDescent="0.25">
      <c r="A3603" s="2">
        <v>41586</v>
      </c>
      <c r="B3603" s="7">
        <v>268220</v>
      </c>
      <c r="C3603" s="3">
        <v>15.875</v>
      </c>
      <c r="D3603" s="7">
        <f t="shared" si="435"/>
        <v>252.015625</v>
      </c>
      <c r="E3603" s="7">
        <f t="shared" si="436"/>
        <v>4000.748046875</v>
      </c>
      <c r="F3603" s="7">
        <f t="shared" si="437"/>
        <v>63511.875244140625</v>
      </c>
      <c r="G3603" s="11">
        <v>311484</v>
      </c>
      <c r="H3603">
        <v>1</v>
      </c>
      <c r="I3603">
        <v>0</v>
      </c>
      <c r="J3603">
        <v>9</v>
      </c>
      <c r="K3603" s="3">
        <v>4.75</v>
      </c>
      <c r="L3603" s="3">
        <f t="shared" si="438"/>
        <v>75.40625</v>
      </c>
      <c r="M3603" s="5">
        <v>0</v>
      </c>
      <c r="R3603">
        <v>2013</v>
      </c>
      <c r="S3603" s="1" t="s">
        <v>2</v>
      </c>
      <c r="T3603" s="40">
        <f>+'Copy Co'!$B$17</f>
        <v>51399.602684929596</v>
      </c>
      <c r="U3603">
        <f>+'Copy Co'!$B$18*'All Data'!C3603</f>
        <v>784.38001204007958</v>
      </c>
      <c r="V3603" s="40">
        <f>+D3603*'Copy Co'!$B$19</f>
        <v>105857.16299325319</v>
      </c>
      <c r="W3603" s="40">
        <f>+E3603*'Copy Co'!$B$20</f>
        <v>-30899.688294418444</v>
      </c>
      <c r="X3603" s="40">
        <f>+F3603*'Copy Co'!$B$21</f>
        <v>3079.417643225217</v>
      </c>
      <c r="Y3603" s="40">
        <f>+G3603*'Copy Co'!$B$22</f>
        <v>129634.21426635554</v>
      </c>
      <c r="Z3603" s="40">
        <f>+H3603*'Copy Co'!$B$23</f>
        <v>-10610.780657764437</v>
      </c>
      <c r="AA3603" s="40">
        <f>+I3603*'Copy Co'!$B$24</f>
        <v>0</v>
      </c>
      <c r="AB3603" s="40">
        <f>+J3603*'Copy Co'!$B$25</f>
        <v>3031.3988034760814</v>
      </c>
      <c r="AC3603" s="40">
        <f>+K3603*'Copy Co'!$B$26</f>
        <v>1487.9709351831948</v>
      </c>
      <c r="AD3603" s="40">
        <f>+L3603*'Copy Co'!$B$27</f>
        <v>13822.530762035285</v>
      </c>
      <c r="AE3603" s="40">
        <f>+M3603*'Copy Co'!$B$28</f>
        <v>0</v>
      </c>
      <c r="AF3603" s="40">
        <f t="shared" si="439"/>
        <v>267586.20914831531</v>
      </c>
      <c r="AG3603" s="25">
        <f t="shared" si="440"/>
        <v>-633.79085168469464</v>
      </c>
      <c r="AH3603" s="56">
        <f t="shared" si="441"/>
        <v>41586</v>
      </c>
      <c r="AL3603" s="56"/>
      <c r="BF3603" s="2">
        <v>38526</v>
      </c>
      <c r="BG3603" s="3">
        <v>0</v>
      </c>
      <c r="BH3603">
        <v>23</v>
      </c>
      <c r="BI3603">
        <v>12.4583333333333</v>
      </c>
    </row>
    <row r="3604" spans="1:61" x14ac:dyDescent="0.25">
      <c r="A3604" s="2">
        <v>41587</v>
      </c>
      <c r="B3604" s="7">
        <v>285344</v>
      </c>
      <c r="C3604" s="3">
        <v>18.5</v>
      </c>
      <c r="D3604" s="7">
        <f t="shared" si="435"/>
        <v>342.25</v>
      </c>
      <c r="E3604" s="7">
        <f t="shared" si="436"/>
        <v>6331.625</v>
      </c>
      <c r="F3604" s="7">
        <f t="shared" si="437"/>
        <v>117135.0625</v>
      </c>
      <c r="G3604" s="11">
        <v>268220</v>
      </c>
      <c r="H3604">
        <v>0</v>
      </c>
      <c r="I3604">
        <v>1</v>
      </c>
      <c r="J3604">
        <v>8</v>
      </c>
      <c r="K3604" s="3">
        <v>3</v>
      </c>
      <c r="L3604" s="3">
        <f t="shared" si="438"/>
        <v>55.5</v>
      </c>
      <c r="M3604" s="5">
        <v>0</v>
      </c>
      <c r="R3604">
        <v>2013</v>
      </c>
      <c r="S3604" s="1" t="s">
        <v>3</v>
      </c>
      <c r="T3604" s="40">
        <f>+'Copy Co'!$B$17</f>
        <v>51399.602684929596</v>
      </c>
      <c r="U3604">
        <f>+'Copy Co'!$B$18*'All Data'!C3604</f>
        <v>914.08064395221879</v>
      </c>
      <c r="V3604" s="40">
        <f>+D3604*'Copy Co'!$B$19</f>
        <v>143759.39600745353</v>
      </c>
      <c r="W3604" s="40">
        <f>+E3604*'Copy Co'!$B$20</f>
        <v>-48902.164446463066</v>
      </c>
      <c r="X3604" s="40">
        <f>+F3604*'Copy Co'!$B$21</f>
        <v>5679.3753406937249</v>
      </c>
      <c r="Y3604" s="40">
        <f>+G3604*'Copy Co'!$B$22</f>
        <v>111628.49119223423</v>
      </c>
      <c r="Z3604" s="40">
        <f>+H3604*'Copy Co'!$B$23</f>
        <v>0</v>
      </c>
      <c r="AA3604" s="40">
        <f>+I3604*'Copy Co'!$B$24</f>
        <v>-10704.382616627605</v>
      </c>
      <c r="AB3604" s="40">
        <f>+J3604*'Copy Co'!$B$25</f>
        <v>2694.5767142009613</v>
      </c>
      <c r="AC3604" s="40">
        <f>+K3604*'Copy Co'!$B$26</f>
        <v>939.77111695780729</v>
      </c>
      <c r="AD3604" s="40">
        <f>+L3604*'Copy Co'!$B$27</f>
        <v>10173.565948352534</v>
      </c>
      <c r="AE3604" s="40">
        <f>+M3604*'Copy Co'!$B$28</f>
        <v>0</v>
      </c>
      <c r="AF3604" s="40">
        <f t="shared" si="439"/>
        <v>267582.31258568395</v>
      </c>
      <c r="AG3604" s="25">
        <f t="shared" si="440"/>
        <v>-17761.687414316053</v>
      </c>
      <c r="AH3604" s="56">
        <f t="shared" si="441"/>
        <v>41587</v>
      </c>
      <c r="AL3604" s="56"/>
      <c r="BF3604" s="2">
        <v>38527</v>
      </c>
      <c r="BG3604" s="3">
        <v>0</v>
      </c>
      <c r="BH3604">
        <v>28</v>
      </c>
      <c r="BI3604">
        <v>14.9583333333333</v>
      </c>
    </row>
    <row r="3605" spans="1:61" x14ac:dyDescent="0.25">
      <c r="A3605" s="2">
        <v>41588</v>
      </c>
      <c r="B3605" s="7">
        <v>286307</v>
      </c>
      <c r="C3605" s="3">
        <v>17.9583333333333</v>
      </c>
      <c r="D3605" s="7">
        <f t="shared" si="435"/>
        <v>322.50173611110989</v>
      </c>
      <c r="E3605" s="7">
        <f t="shared" si="436"/>
        <v>5791.5936776620047</v>
      </c>
      <c r="F3605" s="7">
        <f t="shared" si="437"/>
        <v>104007.36979467997</v>
      </c>
      <c r="G3605" s="11">
        <v>285344</v>
      </c>
      <c r="H3605">
        <v>0</v>
      </c>
      <c r="I3605">
        <v>1</v>
      </c>
      <c r="J3605">
        <v>7</v>
      </c>
      <c r="K3605" s="3">
        <v>2.75</v>
      </c>
      <c r="L3605" s="3">
        <f t="shared" si="438"/>
        <v>49.385416666666572</v>
      </c>
      <c r="M3605" s="5">
        <v>0</v>
      </c>
      <c r="R3605">
        <v>2013</v>
      </c>
      <c r="S3605" s="1" t="s">
        <v>4</v>
      </c>
      <c r="T3605" s="40">
        <f>+'Copy Co'!$B$17</f>
        <v>51399.602684929596</v>
      </c>
      <c r="U3605">
        <f>+'Copy Co'!$B$18*'All Data'!C3605</f>
        <v>887.31702149415662</v>
      </c>
      <c r="V3605" s="40">
        <f>+D3605*'Copy Co'!$B$19</f>
        <v>135464.2945060287</v>
      </c>
      <c r="W3605" s="40">
        <f>+E3605*'Copy Co'!$B$20</f>
        <v>-44731.244574990335</v>
      </c>
      <c r="X3605" s="40">
        <f>+F3605*'Copy Co'!$B$21</f>
        <v>5042.8699883292311</v>
      </c>
      <c r="Y3605" s="40">
        <f>+G3605*'Copy Co'!$B$22</f>
        <v>118755.20166563598</v>
      </c>
      <c r="Z3605" s="40">
        <f>+H3605*'Copy Co'!$B$23</f>
        <v>0</v>
      </c>
      <c r="AA3605" s="40">
        <f>+I3605*'Copy Co'!$B$24</f>
        <v>-10704.382616627605</v>
      </c>
      <c r="AB3605" s="40">
        <f>+J3605*'Copy Co'!$B$25</f>
        <v>2357.7546249258412</v>
      </c>
      <c r="AC3605" s="40">
        <f>+K3605*'Copy Co'!$B$26</f>
        <v>861.45685721132338</v>
      </c>
      <c r="AD3605" s="40">
        <f>+L3605*'Copy Co'!$B$27</f>
        <v>9052.7169972108259</v>
      </c>
      <c r="AE3605" s="40">
        <f>+M3605*'Copy Co'!$B$28</f>
        <v>0</v>
      </c>
      <c r="AF3605" s="40">
        <f t="shared" si="439"/>
        <v>268385.58715414774</v>
      </c>
      <c r="AG3605" s="25">
        <f t="shared" si="440"/>
        <v>-17921.412845852261</v>
      </c>
      <c r="AH3605" s="56">
        <f t="shared" si="441"/>
        <v>41588</v>
      </c>
      <c r="AL3605" s="56"/>
      <c r="BF3605" s="2">
        <v>38528</v>
      </c>
      <c r="BG3605" s="3">
        <v>0</v>
      </c>
      <c r="BH3605">
        <v>22</v>
      </c>
      <c r="BI3605">
        <v>15.9166666666667</v>
      </c>
    </row>
    <row r="3606" spans="1:61" x14ac:dyDescent="0.25">
      <c r="A3606" s="2">
        <v>41589</v>
      </c>
      <c r="B3606" s="7">
        <v>294449</v>
      </c>
      <c r="C3606" s="3">
        <v>17.5416666666667</v>
      </c>
      <c r="D3606" s="7">
        <f t="shared" si="435"/>
        <v>307.71006944444559</v>
      </c>
      <c r="E3606" s="7">
        <f t="shared" si="436"/>
        <v>5397.7474681713265</v>
      </c>
      <c r="F3606" s="7">
        <f t="shared" si="437"/>
        <v>94685.486837505523</v>
      </c>
      <c r="G3606" s="11">
        <v>286307</v>
      </c>
      <c r="H3606">
        <v>0</v>
      </c>
      <c r="I3606">
        <v>0</v>
      </c>
      <c r="J3606">
        <v>9</v>
      </c>
      <c r="K3606" s="3">
        <v>3.4166666666666701</v>
      </c>
      <c r="L3606" s="3">
        <f t="shared" si="438"/>
        <v>59.934027777777949</v>
      </c>
      <c r="M3606" s="5">
        <v>0</v>
      </c>
      <c r="R3606">
        <v>2013</v>
      </c>
      <c r="S3606" s="1" t="s">
        <v>5</v>
      </c>
      <c r="T3606" s="40">
        <f>+'Copy Co'!$B$17</f>
        <v>51399.602684929596</v>
      </c>
      <c r="U3606">
        <f>+'Copy Co'!$B$18*'All Data'!C3606</f>
        <v>866.72961960334419</v>
      </c>
      <c r="V3606" s="40">
        <f>+D3606*'Copy Co'!$B$19</f>
        <v>129251.17232650134</v>
      </c>
      <c r="W3606" s="40">
        <f>+E3606*'Copy Co'!$B$20</f>
        <v>-41689.382161608417</v>
      </c>
      <c r="X3606" s="40">
        <f>+F3606*'Copy Co'!$B$21</f>
        <v>4590.8919804990855</v>
      </c>
      <c r="Y3606" s="40">
        <f>+G3606*'Copy Co'!$B$22</f>
        <v>119155.98548868467</v>
      </c>
      <c r="Z3606" s="40">
        <f>+H3606*'Copy Co'!$B$23</f>
        <v>0</v>
      </c>
      <c r="AA3606" s="40">
        <f>+I3606*'Copy Co'!$B$24</f>
        <v>0</v>
      </c>
      <c r="AB3606" s="40">
        <f>+J3606*'Copy Co'!$B$25</f>
        <v>3031.3988034760814</v>
      </c>
      <c r="AC3606" s="40">
        <f>+K3606*'Copy Co'!$B$26</f>
        <v>1070.2948832019483</v>
      </c>
      <c r="AD3606" s="40">
        <f>+L3606*'Copy Co'!$B$27</f>
        <v>10986.356471128229</v>
      </c>
      <c r="AE3606" s="40">
        <f>+M3606*'Copy Co'!$B$28</f>
        <v>0</v>
      </c>
      <c r="AF3606" s="40">
        <f t="shared" si="439"/>
        <v>278663.05009641586</v>
      </c>
      <c r="AG3606" s="25">
        <f t="shared" si="440"/>
        <v>-15785.949903584144</v>
      </c>
      <c r="AH3606" s="56">
        <f t="shared" si="441"/>
        <v>41589</v>
      </c>
      <c r="AL3606" s="56"/>
      <c r="BF3606" s="2">
        <v>38529</v>
      </c>
      <c r="BG3606" s="3">
        <v>0</v>
      </c>
      <c r="BH3606">
        <v>23</v>
      </c>
      <c r="BI3606">
        <v>11.2916666666667</v>
      </c>
    </row>
    <row r="3607" spans="1:61" x14ac:dyDescent="0.25">
      <c r="A3607" s="2">
        <v>41590</v>
      </c>
      <c r="B3607" s="7">
        <v>284837</v>
      </c>
      <c r="C3607" s="3">
        <v>16.2916666666667</v>
      </c>
      <c r="D3607" s="7">
        <f t="shared" si="435"/>
        <v>265.41840277777885</v>
      </c>
      <c r="E3607" s="7">
        <f t="shared" si="436"/>
        <v>4324.1081452546559</v>
      </c>
      <c r="F3607" s="7">
        <f t="shared" si="437"/>
        <v>70446.928533107246</v>
      </c>
      <c r="G3607" s="11">
        <v>294449</v>
      </c>
      <c r="H3607">
        <v>0</v>
      </c>
      <c r="I3607">
        <v>0</v>
      </c>
      <c r="J3607">
        <v>10</v>
      </c>
      <c r="K3607" s="3">
        <v>2.75</v>
      </c>
      <c r="L3607" s="3">
        <f t="shared" si="438"/>
        <v>44.802083333333428</v>
      </c>
      <c r="M3607" s="5">
        <v>0</v>
      </c>
      <c r="R3607">
        <v>2013</v>
      </c>
      <c r="S3607" s="1" t="s">
        <v>6</v>
      </c>
      <c r="T3607" s="40">
        <f>+'Copy Co'!$B$17</f>
        <v>51399.602684929596</v>
      </c>
      <c r="U3607">
        <f>+'Copy Co'!$B$18*'All Data'!C3607</f>
        <v>804.96741393089701</v>
      </c>
      <c r="V3607" s="40">
        <f>+D3607*'Copy Co'!$B$19</f>
        <v>111486.89341883569</v>
      </c>
      <c r="W3607" s="40">
        <f>+E3607*'Copy Co'!$B$20</f>
        <v>-33397.152800984521</v>
      </c>
      <c r="X3607" s="40">
        <f>+F3607*'Copy Co'!$B$21</f>
        <v>3415.6685470547509</v>
      </c>
      <c r="Y3607" s="40">
        <f>+G3607*'Copy Co'!$B$22</f>
        <v>122544.54404243597</v>
      </c>
      <c r="Z3607" s="40">
        <f>+H3607*'Copy Co'!$B$23</f>
        <v>0</v>
      </c>
      <c r="AA3607" s="40">
        <f>+I3607*'Copy Co'!$B$24</f>
        <v>0</v>
      </c>
      <c r="AB3607" s="40">
        <f>+J3607*'Copy Co'!$B$25</f>
        <v>3368.2208927512015</v>
      </c>
      <c r="AC3607" s="40">
        <f>+K3607*'Copy Co'!$B$26</f>
        <v>861.45685721132338</v>
      </c>
      <c r="AD3607" s="40">
        <f>+L3607*'Copy Co'!$B$27</f>
        <v>8212.5576471216864</v>
      </c>
      <c r="AE3607" s="40">
        <f>+M3607*'Copy Co'!$B$28</f>
        <v>0</v>
      </c>
      <c r="AF3607" s="40">
        <f t="shared" si="439"/>
        <v>268696.75870328658</v>
      </c>
      <c r="AG3607" s="25">
        <f t="shared" si="440"/>
        <v>-16140.241296713415</v>
      </c>
      <c r="AH3607" s="56">
        <f t="shared" si="441"/>
        <v>41590</v>
      </c>
      <c r="AL3607" s="56"/>
      <c r="BF3607" s="2">
        <v>38530</v>
      </c>
      <c r="BG3607" s="3">
        <v>0</v>
      </c>
      <c r="BH3607">
        <v>28</v>
      </c>
      <c r="BI3607">
        <v>18.25</v>
      </c>
    </row>
    <row r="3608" spans="1:61" x14ac:dyDescent="0.25">
      <c r="A3608" s="2">
        <v>41591</v>
      </c>
      <c r="B3608" s="7">
        <v>329489</v>
      </c>
      <c r="C3608" s="3">
        <v>19.0416666666667</v>
      </c>
      <c r="D3608" s="7">
        <f t="shared" si="435"/>
        <v>362.58506944444571</v>
      </c>
      <c r="E3608" s="7">
        <f t="shared" si="436"/>
        <v>6904.224030671332</v>
      </c>
      <c r="F3608" s="7">
        <f t="shared" si="437"/>
        <v>131467.93258403352</v>
      </c>
      <c r="G3608" s="11">
        <v>284837</v>
      </c>
      <c r="H3608">
        <v>0</v>
      </c>
      <c r="I3608">
        <v>0</v>
      </c>
      <c r="J3608">
        <v>8</v>
      </c>
      <c r="K3608" s="3">
        <v>4.25</v>
      </c>
      <c r="L3608" s="3">
        <f t="shared" si="438"/>
        <v>80.927083333333471</v>
      </c>
      <c r="M3608" s="5">
        <v>0</v>
      </c>
      <c r="R3608">
        <v>2013</v>
      </c>
      <c r="S3608" s="1" t="s">
        <v>7</v>
      </c>
      <c r="T3608" s="40">
        <f>+'Copy Co'!$B$17</f>
        <v>51399.602684929596</v>
      </c>
      <c r="U3608">
        <f>+'Copy Co'!$B$18*'All Data'!C3608</f>
        <v>940.84426641028085</v>
      </c>
      <c r="V3608" s="40">
        <f>+D3608*'Copy Co'!$B$19</f>
        <v>152300.98052492071</v>
      </c>
      <c r="W3608" s="40">
        <f>+E3608*'Copy Co'!$B$20</f>
        <v>-53324.620286752855</v>
      </c>
      <c r="X3608" s="40">
        <f>+F3608*'Copy Co'!$B$21</f>
        <v>6374.3145602517179</v>
      </c>
      <c r="Y3608" s="40">
        <f>+G3608*'Copy Co'!$B$22</f>
        <v>118544.19709836112</v>
      </c>
      <c r="Z3608" s="40">
        <f>+H3608*'Copy Co'!$B$23</f>
        <v>0</v>
      </c>
      <c r="AA3608" s="40">
        <f>+I3608*'Copy Co'!$B$24</f>
        <v>0</v>
      </c>
      <c r="AB3608" s="40">
        <f>+J3608*'Copy Co'!$B$25</f>
        <v>2694.5767142009613</v>
      </c>
      <c r="AC3608" s="40">
        <f>+K3608*'Copy Co'!$B$26</f>
        <v>1331.342415690227</v>
      </c>
      <c r="AD3608" s="40">
        <f>+L3608*'Copy Co'!$B$27</f>
        <v>14834.540888279087</v>
      </c>
      <c r="AE3608" s="40">
        <f>+M3608*'Copy Co'!$B$28</f>
        <v>0</v>
      </c>
      <c r="AF3608" s="40">
        <f t="shared" si="439"/>
        <v>295095.77886629087</v>
      </c>
      <c r="AG3608" s="25">
        <f t="shared" si="440"/>
        <v>-34393.221133709128</v>
      </c>
      <c r="AH3608" s="56">
        <f t="shared" si="441"/>
        <v>41591</v>
      </c>
      <c r="AL3608" s="56"/>
      <c r="BF3608" s="2">
        <v>38531</v>
      </c>
      <c r="BG3608" s="3">
        <v>0</v>
      </c>
      <c r="BH3608">
        <v>23</v>
      </c>
      <c r="BI3608">
        <v>10.2916666666667</v>
      </c>
    </row>
    <row r="3609" spans="1:61" x14ac:dyDescent="0.25">
      <c r="A3609" s="2">
        <v>41592</v>
      </c>
      <c r="B3609" s="7">
        <v>332827</v>
      </c>
      <c r="C3609" s="3">
        <v>17.9583333333333</v>
      </c>
      <c r="D3609" s="7">
        <f t="shared" si="435"/>
        <v>322.50173611110989</v>
      </c>
      <c r="E3609" s="7">
        <f t="shared" si="436"/>
        <v>5791.5936776620047</v>
      </c>
      <c r="F3609" s="7">
        <f t="shared" si="437"/>
        <v>104007.36979467997</v>
      </c>
      <c r="G3609" s="11">
        <v>329489</v>
      </c>
      <c r="H3609">
        <v>0</v>
      </c>
      <c r="I3609">
        <v>0</v>
      </c>
      <c r="J3609">
        <v>17</v>
      </c>
      <c r="K3609" s="3">
        <v>8.7916666666666696</v>
      </c>
      <c r="L3609" s="3">
        <f t="shared" si="438"/>
        <v>157.88368055555532</v>
      </c>
      <c r="M3609" s="5">
        <v>0</v>
      </c>
      <c r="R3609">
        <v>2013</v>
      </c>
      <c r="S3609" s="1" t="s">
        <v>1</v>
      </c>
      <c r="T3609" s="40">
        <f>+'Copy Co'!$B$17</f>
        <v>51399.602684929596</v>
      </c>
      <c r="U3609">
        <f>+'Copy Co'!$B$18*'All Data'!C3609</f>
        <v>887.31702149415662</v>
      </c>
      <c r="V3609" s="40">
        <f>+D3609*'Copy Co'!$B$19</f>
        <v>135464.2945060287</v>
      </c>
      <c r="W3609" s="40">
        <f>+E3609*'Copy Co'!$B$20</f>
        <v>-44731.244574990335</v>
      </c>
      <c r="X3609" s="40">
        <f>+F3609*'Copy Co'!$B$21</f>
        <v>5042.8699883292311</v>
      </c>
      <c r="Y3609" s="40">
        <f>+G3609*'Copy Co'!$B$22</f>
        <v>137127.58159137299</v>
      </c>
      <c r="Z3609" s="40">
        <f>+H3609*'Copy Co'!$B$23</f>
        <v>0</v>
      </c>
      <c r="AA3609" s="40">
        <f>+I3609*'Copy Co'!$B$24</f>
        <v>0</v>
      </c>
      <c r="AB3609" s="40">
        <f>+J3609*'Copy Co'!$B$25</f>
        <v>5725.9755176770432</v>
      </c>
      <c r="AC3609" s="40">
        <f>+K3609*'Copy Co'!$B$26</f>
        <v>2754.0514677513529</v>
      </c>
      <c r="AD3609" s="40">
        <f>+L3609*'Copy Co'!$B$27</f>
        <v>28941.261915325529</v>
      </c>
      <c r="AE3609" s="40">
        <f>+M3609*'Copy Co'!$B$28</f>
        <v>0</v>
      </c>
      <c r="AF3609" s="40">
        <f t="shared" si="439"/>
        <v>322611.71011791826</v>
      </c>
      <c r="AG3609" s="25">
        <f t="shared" si="440"/>
        <v>-10215.289882081735</v>
      </c>
      <c r="AH3609" s="56">
        <f t="shared" si="441"/>
        <v>41592</v>
      </c>
      <c r="AL3609" s="56"/>
      <c r="BF3609" s="2">
        <v>38532</v>
      </c>
      <c r="BG3609" s="3">
        <v>0</v>
      </c>
      <c r="BH3609">
        <v>10</v>
      </c>
      <c r="BI3609">
        <v>6.2916666666666696</v>
      </c>
    </row>
    <row r="3610" spans="1:61" x14ac:dyDescent="0.25">
      <c r="A3610" s="2">
        <v>41593</v>
      </c>
      <c r="B3610" s="7">
        <v>450067</v>
      </c>
      <c r="C3610" s="3">
        <v>27.375</v>
      </c>
      <c r="D3610" s="7">
        <f t="shared" si="435"/>
        <v>749.390625</v>
      </c>
      <c r="E3610" s="7">
        <f t="shared" si="436"/>
        <v>20514.568359375</v>
      </c>
      <c r="F3610" s="7">
        <f t="shared" si="437"/>
        <v>561586.30883789063</v>
      </c>
      <c r="G3610" s="11">
        <v>332827</v>
      </c>
      <c r="H3610">
        <v>1</v>
      </c>
      <c r="I3610">
        <v>0</v>
      </c>
      <c r="J3610">
        <v>14</v>
      </c>
      <c r="K3610" s="3">
        <v>7.3333333333333304</v>
      </c>
      <c r="L3610" s="3">
        <f t="shared" si="438"/>
        <v>200.74999999999991</v>
      </c>
      <c r="M3610" s="5">
        <v>0</v>
      </c>
      <c r="R3610">
        <v>2013</v>
      </c>
      <c r="S3610" s="1" t="s">
        <v>2</v>
      </c>
      <c r="T3610" s="40">
        <f>+'Copy Co'!$B$17</f>
        <v>51399.602684929596</v>
      </c>
      <c r="U3610">
        <f>+'Copy Co'!$B$18*'All Data'!C3610</f>
        <v>1352.592304226594</v>
      </c>
      <c r="V3610" s="40">
        <f>+D3610*'Copy Co'!$B$19</f>
        <v>314775.58399897185</v>
      </c>
      <c r="W3610" s="40">
        <f>+E3610*'Copy Co'!$B$20</f>
        <v>-158443.81110036749</v>
      </c>
      <c r="X3610" s="40">
        <f>+F3610*'Copy Co'!$B$21</f>
        <v>27228.904531340704</v>
      </c>
      <c r="Y3610" s="40">
        <f>+G3610*'Copy Co'!$B$22</f>
        <v>138516.79903824374</v>
      </c>
      <c r="Z3610" s="40">
        <f>+H3610*'Copy Co'!$B$23</f>
        <v>-10610.780657764437</v>
      </c>
      <c r="AA3610" s="40">
        <f>+I3610*'Copy Co'!$B$24</f>
        <v>0</v>
      </c>
      <c r="AB3610" s="40">
        <f>+J3610*'Copy Co'!$B$25</f>
        <v>4715.5092498516824</v>
      </c>
      <c r="AC3610" s="40">
        <f>+K3610*'Copy Co'!$B$26</f>
        <v>2297.2182858968613</v>
      </c>
      <c r="AD3610" s="40">
        <f>+L3610*'Copy Co'!$B$27</f>
        <v>36798.979533905775</v>
      </c>
      <c r="AE3610" s="40">
        <f>+M3610*'Copy Co'!$B$28</f>
        <v>0</v>
      </c>
      <c r="AF3610" s="40">
        <f t="shared" si="439"/>
        <v>408030.59786923497</v>
      </c>
      <c r="AG3610" s="25">
        <f t="shared" si="440"/>
        <v>-42036.402130765026</v>
      </c>
      <c r="AH3610" s="56">
        <f t="shared" si="441"/>
        <v>41593</v>
      </c>
      <c r="AL3610" s="56"/>
      <c r="BF3610" s="2">
        <v>38533</v>
      </c>
      <c r="BG3610" s="3">
        <v>0</v>
      </c>
      <c r="BH3610">
        <v>10</v>
      </c>
      <c r="BI3610">
        <v>5.2916666666666696</v>
      </c>
    </row>
    <row r="3611" spans="1:61" x14ac:dyDescent="0.25">
      <c r="A3611" s="2">
        <v>41594</v>
      </c>
      <c r="B3611" s="7">
        <v>468874</v>
      </c>
      <c r="C3611" s="3">
        <v>25.4583333333333</v>
      </c>
      <c r="D3611" s="7">
        <f t="shared" si="435"/>
        <v>648.12673611110938</v>
      </c>
      <c r="E3611" s="7">
        <f t="shared" si="436"/>
        <v>16500.226490161971</v>
      </c>
      <c r="F3611" s="7">
        <f t="shared" si="437"/>
        <v>420068.26606203959</v>
      </c>
      <c r="G3611" s="11">
        <v>450067</v>
      </c>
      <c r="H3611">
        <v>0</v>
      </c>
      <c r="I3611">
        <v>1</v>
      </c>
      <c r="J3611">
        <v>16</v>
      </c>
      <c r="K3611" s="3">
        <v>9.5</v>
      </c>
      <c r="L3611" s="3">
        <f t="shared" si="438"/>
        <v>241.85416666666634</v>
      </c>
      <c r="M3611" s="5">
        <v>0</v>
      </c>
      <c r="R3611">
        <v>2013</v>
      </c>
      <c r="S3611" s="1" t="s">
        <v>3</v>
      </c>
      <c r="T3611" s="40">
        <f>+'Copy Co'!$B$17</f>
        <v>51399.602684929596</v>
      </c>
      <c r="U3611">
        <f>+'Copy Co'!$B$18*'All Data'!C3611</f>
        <v>1257.8902555288398</v>
      </c>
      <c r="V3611" s="40">
        <f>+D3611*'Copy Co'!$B$19</f>
        <v>272240.49121874449</v>
      </c>
      <c r="W3611" s="40">
        <f>+E3611*'Copy Co'!$B$20</f>
        <v>-127439.13122236184</v>
      </c>
      <c r="X3611" s="40">
        <f>+F3611*'Copy Co'!$B$21</f>
        <v>20367.303357017616</v>
      </c>
      <c r="Y3611" s="40">
        <f>+G3611*'Copy Co'!$B$22</f>
        <v>187310.04453588577</v>
      </c>
      <c r="Z3611" s="40">
        <f>+H3611*'Copy Co'!$B$23</f>
        <v>0</v>
      </c>
      <c r="AA3611" s="40">
        <f>+I3611*'Copy Co'!$B$24</f>
        <v>-10704.382616627605</v>
      </c>
      <c r="AB3611" s="40">
        <f>+J3611*'Copy Co'!$B$25</f>
        <v>5389.1534284019226</v>
      </c>
      <c r="AC3611" s="40">
        <f>+K3611*'Copy Co'!$B$26</f>
        <v>2975.9418703663896</v>
      </c>
      <c r="AD3611" s="40">
        <f>+L3611*'Copy Co'!$B$27</f>
        <v>44333.681341750911</v>
      </c>
      <c r="AE3611" s="40">
        <f>+M3611*'Copy Co'!$B$28</f>
        <v>0</v>
      </c>
      <c r="AF3611" s="40">
        <f t="shared" si="439"/>
        <v>447130.59485363605</v>
      </c>
      <c r="AG3611" s="25">
        <f t="shared" si="440"/>
        <v>-21743.405146363948</v>
      </c>
      <c r="AH3611" s="56">
        <f t="shared" si="441"/>
        <v>41594</v>
      </c>
      <c r="AL3611" s="56"/>
      <c r="BF3611" s="2">
        <v>38534</v>
      </c>
      <c r="BG3611" s="3">
        <v>0</v>
      </c>
      <c r="BH3611">
        <v>13</v>
      </c>
      <c r="BI3611">
        <v>8.1666666666666696</v>
      </c>
    </row>
    <row r="3612" spans="1:61" x14ac:dyDescent="0.25">
      <c r="A3612" s="2">
        <v>41595</v>
      </c>
      <c r="B3612" s="7">
        <v>362565</v>
      </c>
      <c r="C3612" s="3">
        <v>21.4583333333333</v>
      </c>
      <c r="D3612" s="7">
        <f t="shared" si="435"/>
        <v>460.46006944444304</v>
      </c>
      <c r="E3612" s="7">
        <f t="shared" si="436"/>
        <v>9880.7056568286589</v>
      </c>
      <c r="F3612" s="7">
        <f t="shared" si="437"/>
        <v>212023.47555278131</v>
      </c>
      <c r="G3612" s="11">
        <v>468874</v>
      </c>
      <c r="H3612">
        <v>0</v>
      </c>
      <c r="I3612">
        <v>1</v>
      </c>
      <c r="J3612">
        <v>9</v>
      </c>
      <c r="K3612" s="3">
        <v>5.9166666666666696</v>
      </c>
      <c r="L3612" s="3">
        <f t="shared" si="438"/>
        <v>126.96180555555543</v>
      </c>
      <c r="M3612" s="5">
        <v>0</v>
      </c>
      <c r="R3612">
        <v>2013</v>
      </c>
      <c r="S3612" s="1" t="s">
        <v>4</v>
      </c>
      <c r="T3612" s="40">
        <f>+'Copy Co'!$B$17</f>
        <v>51399.602684929596</v>
      </c>
      <c r="U3612">
        <f>+'Copy Co'!$B$18*'All Data'!C3612</f>
        <v>1060.2511973770088</v>
      </c>
      <c r="V3612" s="40">
        <f>+D3612*'Copy Co'!$B$19</f>
        <v>193412.59742551713</v>
      </c>
      <c r="W3612" s="40">
        <f>+E3612*'Copy Co'!$B$20</f>
        <v>-76313.409729308507</v>
      </c>
      <c r="X3612" s="40">
        <f>+F3612*'Copy Co'!$B$21</f>
        <v>10280.106340513072</v>
      </c>
      <c r="Y3612" s="40">
        <f>+G3612*'Copy Co'!$B$22</f>
        <v>195137.19028882124</v>
      </c>
      <c r="Z3612" s="40">
        <f>+H3612*'Copy Co'!$B$23</f>
        <v>0</v>
      </c>
      <c r="AA3612" s="40">
        <f>+I3612*'Copy Co'!$B$24</f>
        <v>-10704.382616627605</v>
      </c>
      <c r="AB3612" s="40">
        <f>+J3612*'Copy Co'!$B$25</f>
        <v>3031.3988034760814</v>
      </c>
      <c r="AC3612" s="40">
        <f>+K3612*'Copy Co'!$B$26</f>
        <v>1853.4374806667875</v>
      </c>
      <c r="AD3612" s="40">
        <f>+L3612*'Copy Co'!$B$27</f>
        <v>23273.050481826205</v>
      </c>
      <c r="AE3612" s="40">
        <f>+M3612*'Copy Co'!$B$28</f>
        <v>0</v>
      </c>
      <c r="AF3612" s="40">
        <f t="shared" si="439"/>
        <v>392429.84235719097</v>
      </c>
      <c r="AG3612" s="25">
        <f t="shared" si="440"/>
        <v>29864.842357190966</v>
      </c>
      <c r="AH3612" s="56">
        <f t="shared" si="441"/>
        <v>41595</v>
      </c>
      <c r="AL3612" s="56"/>
      <c r="BF3612" s="2">
        <v>38535</v>
      </c>
      <c r="BG3612" s="3">
        <v>0</v>
      </c>
      <c r="BH3612">
        <v>17</v>
      </c>
      <c r="BI3612">
        <v>10.5416666666667</v>
      </c>
    </row>
    <row r="3613" spans="1:61" x14ac:dyDescent="0.25">
      <c r="A3613" s="2">
        <v>41596</v>
      </c>
      <c r="B3613" s="7">
        <v>327263</v>
      </c>
      <c r="C3613" s="3">
        <v>14.4166666666667</v>
      </c>
      <c r="D3613" s="7">
        <f t="shared" si="435"/>
        <v>207.84027777777874</v>
      </c>
      <c r="E3613" s="7">
        <f t="shared" si="436"/>
        <v>2996.3640046296505</v>
      </c>
      <c r="F3613" s="7">
        <f t="shared" si="437"/>
        <v>43197.581066744227</v>
      </c>
      <c r="G3613" s="11">
        <v>362565</v>
      </c>
      <c r="H3613">
        <v>0</v>
      </c>
      <c r="I3613">
        <v>0</v>
      </c>
      <c r="J3613">
        <v>16</v>
      </c>
      <c r="K3613" s="3">
        <v>8.8333333333333304</v>
      </c>
      <c r="L3613" s="3">
        <f t="shared" si="438"/>
        <v>127.34722222222247</v>
      </c>
      <c r="M3613" s="5">
        <v>0</v>
      </c>
      <c r="R3613">
        <v>2013</v>
      </c>
      <c r="S3613" s="1" t="s">
        <v>5</v>
      </c>
      <c r="T3613" s="40">
        <f>+'Copy Co'!$B$17</f>
        <v>51399.602684929596</v>
      </c>
      <c r="U3613">
        <f>+'Copy Co'!$B$18*'All Data'!C3613</f>
        <v>712.32410542222613</v>
      </c>
      <c r="V3613" s="40">
        <f>+D3613*'Copy Co'!$B$19</f>
        <v>87301.659019298284</v>
      </c>
      <c r="W3613" s="40">
        <f>+E3613*'Copy Co'!$B$20</f>
        <v>-23142.350549165782</v>
      </c>
      <c r="X3613" s="40">
        <f>+F3613*'Copy Co'!$B$21</f>
        <v>2094.4648976311878</v>
      </c>
      <c r="Y3613" s="40">
        <f>+G3613*'Copy Co'!$B$22</f>
        <v>150893.23655623145</v>
      </c>
      <c r="Z3613" s="40">
        <f>+H3613*'Copy Co'!$B$23</f>
        <v>0</v>
      </c>
      <c r="AA3613" s="40">
        <f>+I3613*'Copy Co'!$B$24</f>
        <v>0</v>
      </c>
      <c r="AB3613" s="40">
        <f>+J3613*'Copy Co'!$B$25</f>
        <v>5389.1534284019226</v>
      </c>
      <c r="AC3613" s="40">
        <f>+K3613*'Copy Co'!$B$26</f>
        <v>2767.1038443757652</v>
      </c>
      <c r="AD3613" s="40">
        <f>+L3613*'Copy Co'!$B$27</f>
        <v>23343.7002453565</v>
      </c>
      <c r="AE3613" s="40">
        <f>+M3613*'Copy Co'!$B$28</f>
        <v>0</v>
      </c>
      <c r="AF3613" s="40">
        <f t="shared" si="439"/>
        <v>300758.89423248114</v>
      </c>
      <c r="AG3613" s="25">
        <f t="shared" si="440"/>
        <v>-26504.105767518864</v>
      </c>
      <c r="AH3613" s="56">
        <f t="shared" si="441"/>
        <v>41596</v>
      </c>
      <c r="AL3613" s="56"/>
      <c r="BF3613" s="2">
        <v>38536</v>
      </c>
      <c r="BG3613" s="3">
        <v>0</v>
      </c>
      <c r="BH3613">
        <v>15</v>
      </c>
      <c r="BI3613">
        <v>7.875</v>
      </c>
    </row>
    <row r="3614" spans="1:61" x14ac:dyDescent="0.25">
      <c r="A3614" s="2">
        <v>41597</v>
      </c>
      <c r="B3614" s="7">
        <v>355024</v>
      </c>
      <c r="C3614" s="3">
        <v>15.7916666666667</v>
      </c>
      <c r="D3614" s="7">
        <f t="shared" si="435"/>
        <v>249.37673611111217</v>
      </c>
      <c r="E3614" s="7">
        <f t="shared" si="436"/>
        <v>3938.0742910879881</v>
      </c>
      <c r="F3614" s="7">
        <f t="shared" si="437"/>
        <v>62188.756513431275</v>
      </c>
      <c r="G3614" s="11">
        <v>327263</v>
      </c>
      <c r="H3614">
        <v>0</v>
      </c>
      <c r="I3614">
        <v>0</v>
      </c>
      <c r="J3614">
        <v>9</v>
      </c>
      <c r="K3614" s="3">
        <v>4.6666666666666696</v>
      </c>
      <c r="L3614" s="3">
        <f t="shared" si="438"/>
        <v>73.694444444444642</v>
      </c>
      <c r="M3614" s="5">
        <v>0</v>
      </c>
      <c r="R3614">
        <v>2013</v>
      </c>
      <c r="S3614" s="1" t="s">
        <v>6</v>
      </c>
      <c r="T3614" s="40">
        <f>+'Copy Co'!$B$17</f>
        <v>51399.602684929596</v>
      </c>
      <c r="U3614">
        <f>+'Copy Co'!$B$18*'All Data'!C3614</f>
        <v>780.26253166191805</v>
      </c>
      <c r="V3614" s="40">
        <f>+D3614*'Copy Co'!$B$19</f>
        <v>104748.71866075562</v>
      </c>
      <c r="W3614" s="40">
        <f>+E3614*'Copy Co'!$B$20</f>
        <v>-30415.62893967556</v>
      </c>
      <c r="X3614" s="40">
        <f>+F3614*'Copy Co'!$B$21</f>
        <v>3015.2653071815098</v>
      </c>
      <c r="Y3614" s="40">
        <f>+G3614*'Copy Co'!$B$22</f>
        <v>136201.15917174018</v>
      </c>
      <c r="Z3614" s="40">
        <f>+H3614*'Copy Co'!$B$23</f>
        <v>0</v>
      </c>
      <c r="AA3614" s="40">
        <f>+I3614*'Copy Co'!$B$24</f>
        <v>0</v>
      </c>
      <c r="AB3614" s="40">
        <f>+J3614*'Copy Co'!$B$25</f>
        <v>3031.3988034760814</v>
      </c>
      <c r="AC3614" s="40">
        <f>+K3614*'Copy Co'!$B$26</f>
        <v>1461.8661819343679</v>
      </c>
      <c r="AD3614" s="40">
        <f>+L3614*'Copy Co'!$B$27</f>
        <v>13508.743974464138</v>
      </c>
      <c r="AE3614" s="40">
        <f>+M3614*'Copy Co'!$B$28</f>
        <v>0</v>
      </c>
      <c r="AF3614" s="40">
        <f t="shared" si="439"/>
        <v>283731.3883764678</v>
      </c>
      <c r="AG3614" s="25">
        <f t="shared" si="440"/>
        <v>-71292.611623532197</v>
      </c>
      <c r="AH3614" s="56">
        <f t="shared" si="441"/>
        <v>41597</v>
      </c>
      <c r="AL3614" s="56"/>
      <c r="BF3614" s="2">
        <v>38537</v>
      </c>
      <c r="BG3614" s="3">
        <v>0</v>
      </c>
      <c r="BH3614">
        <v>14</v>
      </c>
      <c r="BI3614">
        <v>5.9583333333333304</v>
      </c>
    </row>
    <row r="3615" spans="1:61" x14ac:dyDescent="0.25">
      <c r="A3615" s="2">
        <v>41598</v>
      </c>
      <c r="B3615" s="7">
        <v>365357</v>
      </c>
      <c r="C3615" s="3">
        <v>18.3333333333333</v>
      </c>
      <c r="D3615" s="7">
        <f t="shared" si="435"/>
        <v>336.11111111110989</v>
      </c>
      <c r="E3615" s="7">
        <f t="shared" si="436"/>
        <v>6162.0370370370038</v>
      </c>
      <c r="F3615" s="7">
        <f t="shared" si="437"/>
        <v>112970.67901234486</v>
      </c>
      <c r="G3615" s="11">
        <v>355024</v>
      </c>
      <c r="H3615">
        <v>0</v>
      </c>
      <c r="I3615">
        <v>0</v>
      </c>
      <c r="J3615">
        <v>16</v>
      </c>
      <c r="K3615" s="3">
        <v>8.125</v>
      </c>
      <c r="L3615" s="3">
        <f t="shared" si="438"/>
        <v>148.95833333333306</v>
      </c>
      <c r="M3615" s="5">
        <v>0</v>
      </c>
      <c r="R3615">
        <v>2013</v>
      </c>
      <c r="S3615" s="1" t="s">
        <v>7</v>
      </c>
      <c r="T3615" s="40">
        <f>+'Copy Co'!$B$17</f>
        <v>51399.602684929596</v>
      </c>
      <c r="U3615">
        <f>+'Copy Co'!$B$18*'All Data'!C3615</f>
        <v>905.84568319589084</v>
      </c>
      <c r="V3615" s="40">
        <f>+D3615*'Copy Co'!$B$19</f>
        <v>141180.80445501028</v>
      </c>
      <c r="W3615" s="40">
        <f>+E3615*'Copy Co'!$B$20</f>
        <v>-47592.355597556641</v>
      </c>
      <c r="X3615" s="40">
        <f>+F3615*'Copy Co'!$B$21</f>
        <v>5477.4622978848674</v>
      </c>
      <c r="Y3615" s="40">
        <f>+G3615*'Copy Co'!$B$22</f>
        <v>147754.80373212945</v>
      </c>
      <c r="Z3615" s="40">
        <f>+H3615*'Copy Co'!$B$23</f>
        <v>0</v>
      </c>
      <c r="AA3615" s="40">
        <f>+I3615*'Copy Co'!$B$24</f>
        <v>0</v>
      </c>
      <c r="AB3615" s="40">
        <f>+J3615*'Copy Co'!$B$25</f>
        <v>5389.1534284019226</v>
      </c>
      <c r="AC3615" s="40">
        <f>+K3615*'Copy Co'!$B$26</f>
        <v>2545.2134417607281</v>
      </c>
      <c r="AD3615" s="40">
        <f>+L3615*'Copy Co'!$B$27</f>
        <v>27305.178877898081</v>
      </c>
      <c r="AE3615" s="40">
        <f>+M3615*'Copy Co'!$B$28</f>
        <v>0</v>
      </c>
      <c r="AF3615" s="40">
        <f t="shared" si="439"/>
        <v>334365.70900365419</v>
      </c>
      <c r="AG3615" s="25">
        <f t="shared" si="440"/>
        <v>-30991.290996345808</v>
      </c>
      <c r="AH3615" s="56">
        <f t="shared" si="441"/>
        <v>41598</v>
      </c>
      <c r="AL3615" s="56"/>
      <c r="BF3615" s="2">
        <v>38538</v>
      </c>
      <c r="BG3615" s="3">
        <v>0</v>
      </c>
      <c r="BH3615">
        <v>10</v>
      </c>
      <c r="BI3615">
        <v>6.5</v>
      </c>
    </row>
    <row r="3616" spans="1:61" x14ac:dyDescent="0.25">
      <c r="A3616" s="2">
        <v>41599</v>
      </c>
      <c r="B3616" s="7">
        <v>556745</v>
      </c>
      <c r="C3616" s="3">
        <v>27.4166666666667</v>
      </c>
      <c r="D3616" s="7">
        <f t="shared" si="435"/>
        <v>751.6736111111129</v>
      </c>
      <c r="E3616" s="7">
        <f t="shared" si="436"/>
        <v>20608.384837963036</v>
      </c>
      <c r="F3616" s="7">
        <f t="shared" si="437"/>
        <v>565013.21764082054</v>
      </c>
      <c r="G3616" s="11">
        <v>365357</v>
      </c>
      <c r="H3616">
        <v>0</v>
      </c>
      <c r="I3616">
        <v>0</v>
      </c>
      <c r="J3616">
        <v>22</v>
      </c>
      <c r="K3616" s="3">
        <v>10.5416666666667</v>
      </c>
      <c r="L3616" s="3">
        <f t="shared" si="438"/>
        <v>289.01736111111239</v>
      </c>
      <c r="M3616" s="5">
        <v>0</v>
      </c>
      <c r="R3616">
        <v>2013</v>
      </c>
      <c r="S3616" s="1" t="s">
        <v>1</v>
      </c>
      <c r="T3616" s="40">
        <f>+'Copy Co'!$B$17</f>
        <v>51399.602684929596</v>
      </c>
      <c r="U3616">
        <f>+'Copy Co'!$B$18*'All Data'!C3616</f>
        <v>1354.6510444156772</v>
      </c>
      <c r="V3616" s="40">
        <f>+D3616*'Copy Co'!$B$19</f>
        <v>315734.53419452184</v>
      </c>
      <c r="W3616" s="40">
        <f>+E3616*'Copy Co'!$B$20</f>
        <v>-159168.4005799561</v>
      </c>
      <c r="X3616" s="40">
        <f>+F3616*'Copy Co'!$B$21</f>
        <v>27395.060598830456</v>
      </c>
      <c r="Y3616" s="40">
        <f>+G3616*'Copy Co'!$B$22</f>
        <v>152055.21831526776</v>
      </c>
      <c r="Z3616" s="40">
        <f>+H3616*'Copy Co'!$B$23</f>
        <v>0</v>
      </c>
      <c r="AA3616" s="40">
        <f>+I3616*'Copy Co'!$B$24</f>
        <v>0</v>
      </c>
      <c r="AB3616" s="40">
        <f>+J3616*'Copy Co'!$B$25</f>
        <v>7410.0859640526432</v>
      </c>
      <c r="AC3616" s="40">
        <f>+K3616*'Copy Co'!$B$26</f>
        <v>3302.2512859767498</v>
      </c>
      <c r="AD3616" s="40">
        <f>+L3616*'Copy Co'!$B$27</f>
        <v>52979.048351040023</v>
      </c>
      <c r="AE3616" s="40">
        <f>+M3616*'Copy Co'!$B$28</f>
        <v>0</v>
      </c>
      <c r="AF3616" s="40">
        <f t="shared" si="439"/>
        <v>452462.0518590787</v>
      </c>
      <c r="AG3616" s="25">
        <f t="shared" si="440"/>
        <v>-104282.9481409213</v>
      </c>
      <c r="AH3616" s="56">
        <f t="shared" si="441"/>
        <v>41599</v>
      </c>
      <c r="AL3616" s="56"/>
      <c r="BF3616" s="2">
        <v>38539</v>
      </c>
      <c r="BG3616" s="3">
        <v>0</v>
      </c>
      <c r="BH3616">
        <v>14</v>
      </c>
      <c r="BI3616">
        <v>8.2083333333333304</v>
      </c>
    </row>
    <row r="3617" spans="1:61" x14ac:dyDescent="0.25">
      <c r="A3617" s="2">
        <v>41600</v>
      </c>
      <c r="B3617" s="7">
        <v>567954</v>
      </c>
      <c r="C3617" s="3">
        <v>31.375</v>
      </c>
      <c r="D3617" s="7">
        <f t="shared" si="435"/>
        <v>984.390625</v>
      </c>
      <c r="E3617" s="7">
        <f t="shared" si="436"/>
        <v>30885.255859375</v>
      </c>
      <c r="F3617" s="7">
        <f t="shared" si="437"/>
        <v>969024.90258789063</v>
      </c>
      <c r="G3617" s="11">
        <v>556745</v>
      </c>
      <c r="H3617">
        <v>1</v>
      </c>
      <c r="I3617">
        <v>0</v>
      </c>
      <c r="J3617">
        <v>9</v>
      </c>
      <c r="K3617" s="3">
        <v>4.0416666666666696</v>
      </c>
      <c r="L3617" s="3">
        <f t="shared" si="438"/>
        <v>126.80729166666676</v>
      </c>
      <c r="M3617" s="5">
        <v>0</v>
      </c>
      <c r="R3617">
        <v>2013</v>
      </c>
      <c r="S3617" s="1" t="s">
        <v>2</v>
      </c>
      <c r="T3617" s="40">
        <f>+'Copy Co'!$B$17</f>
        <v>51399.602684929596</v>
      </c>
      <c r="U3617">
        <f>+'Copy Co'!$B$18*'All Data'!C3617</f>
        <v>1550.231362378425</v>
      </c>
      <c r="V3617" s="40">
        <f>+D3617*'Copy Co'!$B$19</f>
        <v>413485.46876669012</v>
      </c>
      <c r="W3617" s="40">
        <f>+E3617*'Copy Co'!$B$20</f>
        <v>-238541.58466527049</v>
      </c>
      <c r="X3617" s="40">
        <f>+F3617*'Copy Co'!$B$21</f>
        <v>46983.849402699598</v>
      </c>
      <c r="Y3617" s="40">
        <f>+G3617*'Copy Co'!$B$22</f>
        <v>231707.5696399241</v>
      </c>
      <c r="Z3617" s="40">
        <f>+H3617*'Copy Co'!$B$23</f>
        <v>-10610.780657764437</v>
      </c>
      <c r="AA3617" s="40">
        <f>+I3617*'Copy Co'!$B$24</f>
        <v>0</v>
      </c>
      <c r="AB3617" s="40">
        <f>+J3617*'Copy Co'!$B$25</f>
        <v>3031.3988034760814</v>
      </c>
      <c r="AC3617" s="40">
        <f>+K3617*'Copy Co'!$B$26</f>
        <v>1266.0805325681579</v>
      </c>
      <c r="AD3617" s="40">
        <f>+L3617*'Copy Co'!$B$27</f>
        <v>23244.726927978543</v>
      </c>
      <c r="AE3617" s="40">
        <f>+M3617*'Copy Co'!$B$28</f>
        <v>0</v>
      </c>
      <c r="AF3617" s="40">
        <f t="shared" si="439"/>
        <v>523516.56279760966</v>
      </c>
      <c r="AG3617" s="25">
        <f t="shared" si="440"/>
        <v>-44437.437202390342</v>
      </c>
      <c r="AH3617" s="56">
        <f t="shared" si="441"/>
        <v>41600</v>
      </c>
      <c r="AL3617" s="56"/>
      <c r="BF3617" s="2">
        <v>38540</v>
      </c>
      <c r="BG3617" s="3">
        <v>0</v>
      </c>
      <c r="BH3617">
        <v>17</v>
      </c>
      <c r="BI3617">
        <v>10.7083333333333</v>
      </c>
    </row>
    <row r="3618" spans="1:61" x14ac:dyDescent="0.25">
      <c r="A3618" s="2">
        <v>41601</v>
      </c>
      <c r="B3618" s="7">
        <v>455031</v>
      </c>
      <c r="C3618" s="3">
        <v>24.2916666666667</v>
      </c>
      <c r="D3618" s="7">
        <f t="shared" si="435"/>
        <v>590.08506944444605</v>
      </c>
      <c r="E3618" s="7">
        <f t="shared" si="436"/>
        <v>14334.149811921356</v>
      </c>
      <c r="F3618" s="7">
        <f t="shared" si="437"/>
        <v>348200.3891812567</v>
      </c>
      <c r="G3618" s="11">
        <v>567954</v>
      </c>
      <c r="H3618">
        <v>0</v>
      </c>
      <c r="I3618">
        <v>1</v>
      </c>
      <c r="J3618">
        <v>13</v>
      </c>
      <c r="K3618" s="3">
        <v>4.6666666666666696</v>
      </c>
      <c r="L3618" s="3">
        <f t="shared" si="438"/>
        <v>113.36111111111134</v>
      </c>
      <c r="M3618" s="5">
        <v>0</v>
      </c>
      <c r="R3618">
        <v>2013</v>
      </c>
      <c r="S3618" s="1" t="s">
        <v>3</v>
      </c>
      <c r="T3618" s="40">
        <f>+'Copy Co'!$B$17</f>
        <v>51399.602684929596</v>
      </c>
      <c r="U3618">
        <f>+'Copy Co'!$B$18*'All Data'!C3618</f>
        <v>1200.2455302345591</v>
      </c>
      <c r="V3618" s="40">
        <f>+D3618*'Copy Co'!$B$19</f>
        <v>247860.54982132898</v>
      </c>
      <c r="W3618" s="40">
        <f>+E3618*'Copy Co'!$B$20</f>
        <v>-110709.48631714856</v>
      </c>
      <c r="X3618" s="40">
        <f>+F3618*'Copy Co'!$B$21</f>
        <v>16882.739136592747</v>
      </c>
      <c r="Y3618" s="40">
        <f>+G3618*'Copy Co'!$B$22</f>
        <v>236372.56016178583</v>
      </c>
      <c r="Z3618" s="40">
        <f>+H3618*'Copy Co'!$B$23</f>
        <v>0</v>
      </c>
      <c r="AA3618" s="40">
        <f>+I3618*'Copy Co'!$B$24</f>
        <v>-10704.382616627605</v>
      </c>
      <c r="AB3618" s="40">
        <f>+J3618*'Copy Co'!$B$25</f>
        <v>4378.6871605765618</v>
      </c>
      <c r="AC3618" s="40">
        <f>+K3618*'Copy Co'!$B$26</f>
        <v>1461.8661819343679</v>
      </c>
      <c r="AD3618" s="40">
        <f>+L3618*'Copy Co'!$B$27</f>
        <v>20779.941258872263</v>
      </c>
      <c r="AE3618" s="40">
        <f>+M3618*'Copy Co'!$B$28</f>
        <v>0</v>
      </c>
      <c r="AF3618" s="40">
        <f t="shared" si="439"/>
        <v>458922.32300247881</v>
      </c>
      <c r="AG3618" s="25">
        <f t="shared" si="440"/>
        <v>3891.3230024788063</v>
      </c>
      <c r="AH3618" s="56">
        <f t="shared" si="441"/>
        <v>41601</v>
      </c>
      <c r="AL3618" s="56"/>
      <c r="BF3618" s="2">
        <v>38541</v>
      </c>
      <c r="BG3618" s="3">
        <v>0</v>
      </c>
      <c r="BH3618">
        <v>20</v>
      </c>
      <c r="BI3618">
        <v>13.25</v>
      </c>
    </row>
    <row r="3619" spans="1:61" x14ac:dyDescent="0.25">
      <c r="A3619" s="2">
        <v>41602</v>
      </c>
      <c r="B3619" s="7">
        <v>450608</v>
      </c>
      <c r="C3619" s="3">
        <v>26.2916666666667</v>
      </c>
      <c r="D3619" s="7">
        <f t="shared" si="435"/>
        <v>691.2517361111129</v>
      </c>
      <c r="E3619" s="7">
        <f t="shared" si="436"/>
        <v>18174.160228588033</v>
      </c>
      <c r="F3619" s="7">
        <f t="shared" si="437"/>
        <v>477828.96267662768</v>
      </c>
      <c r="G3619" s="11">
        <v>455031</v>
      </c>
      <c r="H3619">
        <v>0</v>
      </c>
      <c r="I3619">
        <v>1</v>
      </c>
      <c r="J3619">
        <v>10</v>
      </c>
      <c r="K3619" s="3">
        <v>4.4583333333333304</v>
      </c>
      <c r="L3619" s="3">
        <f t="shared" si="438"/>
        <v>117.21701388888896</v>
      </c>
      <c r="M3619" s="5">
        <v>0</v>
      </c>
      <c r="R3619">
        <v>2013</v>
      </c>
      <c r="S3619" s="1" t="s">
        <v>4</v>
      </c>
      <c r="T3619" s="40">
        <f>+'Copy Co'!$B$17</f>
        <v>51399.602684929596</v>
      </c>
      <c r="U3619">
        <f>+'Copy Co'!$B$18*'All Data'!C3619</f>
        <v>1299.0650593104747</v>
      </c>
      <c r="V3619" s="40">
        <f>+D3619*'Copy Co'!$B$19</f>
        <v>290354.80517877941</v>
      </c>
      <c r="W3619" s="40">
        <f>+E3619*'Copy Co'!$B$20</f>
        <v>-140367.72111026486</v>
      </c>
      <c r="X3619" s="40">
        <f>+F3619*'Copy Co'!$B$21</f>
        <v>23167.871086378611</v>
      </c>
      <c r="Y3619" s="40">
        <f>+G3619*'Copy Co'!$B$22</f>
        <v>189375.97485531852</v>
      </c>
      <c r="Z3619" s="40">
        <f>+H3619*'Copy Co'!$B$23</f>
        <v>0</v>
      </c>
      <c r="AA3619" s="40">
        <f>+I3619*'Copy Co'!$B$24</f>
        <v>-10704.382616627605</v>
      </c>
      <c r="AB3619" s="40">
        <f>+J3619*'Copy Co'!$B$25</f>
        <v>3368.2208927512015</v>
      </c>
      <c r="AC3619" s="40">
        <f>+K3619*'Copy Co'!$B$26</f>
        <v>1396.6042988122961</v>
      </c>
      <c r="AD3619" s="40">
        <f>+L3619*'Copy Co'!$B$27</f>
        <v>21486.757136352557</v>
      </c>
      <c r="AE3619" s="40">
        <f>+M3619*'Copy Co'!$B$28</f>
        <v>0</v>
      </c>
      <c r="AF3619" s="40">
        <f t="shared" si="439"/>
        <v>430776.79746574018</v>
      </c>
      <c r="AG3619" s="25">
        <f t="shared" si="440"/>
        <v>-19831.202534259821</v>
      </c>
      <c r="AH3619" s="56">
        <f t="shared" si="441"/>
        <v>41602</v>
      </c>
      <c r="AL3619" s="56"/>
      <c r="BF3619" s="2">
        <v>38542</v>
      </c>
      <c r="BG3619" s="3">
        <v>0</v>
      </c>
      <c r="BH3619">
        <v>21</v>
      </c>
      <c r="BI3619">
        <v>13.1666666666667</v>
      </c>
    </row>
    <row r="3620" spans="1:61" x14ac:dyDescent="0.25">
      <c r="A3620" s="2">
        <v>41603</v>
      </c>
      <c r="B3620" s="7">
        <v>486794</v>
      </c>
      <c r="C3620" s="3">
        <v>27.7916666666667</v>
      </c>
      <c r="D3620" s="7">
        <f t="shared" si="435"/>
        <v>772.3767361111129</v>
      </c>
      <c r="E3620" s="7">
        <f t="shared" si="436"/>
        <v>21465.63679108804</v>
      </c>
      <c r="F3620" s="7">
        <f t="shared" si="437"/>
        <v>596565.82248565578</v>
      </c>
      <c r="G3620" s="11">
        <v>450608</v>
      </c>
      <c r="H3620">
        <v>0</v>
      </c>
      <c r="I3620">
        <v>0</v>
      </c>
      <c r="J3620">
        <v>6</v>
      </c>
      <c r="K3620" s="3">
        <v>3.9166666666666701</v>
      </c>
      <c r="L3620" s="3">
        <f t="shared" si="438"/>
        <v>108.85069444444467</v>
      </c>
      <c r="M3620" s="5">
        <v>0</v>
      </c>
      <c r="R3620">
        <v>2013</v>
      </c>
      <c r="S3620" s="1" t="s">
        <v>5</v>
      </c>
      <c r="T3620" s="40">
        <f>+'Copy Co'!$B$17</f>
        <v>51399.602684929596</v>
      </c>
      <c r="U3620">
        <f>+'Copy Co'!$B$18*'All Data'!C3620</f>
        <v>1373.1797061174113</v>
      </c>
      <c r="V3620" s="40">
        <f>+D3620*'Copy Co'!$B$19</f>
        <v>324430.71752678428</v>
      </c>
      <c r="W3620" s="40">
        <f>+E3620*'Copy Co'!$B$20</f>
        <v>-165789.36691699762</v>
      </c>
      <c r="X3620" s="40">
        <f>+F3620*'Copy Co'!$B$21</f>
        <v>28924.910688682165</v>
      </c>
      <c r="Y3620" s="40">
        <f>+G3620*'Copy Co'!$B$22</f>
        <v>187535.19931082797</v>
      </c>
      <c r="Z3620" s="40">
        <f>+H3620*'Copy Co'!$B$23</f>
        <v>0</v>
      </c>
      <c r="AA3620" s="40">
        <f>+I3620*'Copy Co'!$B$24</f>
        <v>0</v>
      </c>
      <c r="AB3620" s="40">
        <f>+J3620*'Copy Co'!$B$25</f>
        <v>2020.9325356507211</v>
      </c>
      <c r="AC3620" s="40">
        <f>+K3620*'Copy Co'!$B$26</f>
        <v>1226.9234026949161</v>
      </c>
      <c r="AD3620" s="40">
        <f>+L3620*'Copy Co'!$B$27</f>
        <v>19953.148080261781</v>
      </c>
      <c r="AE3620" s="40">
        <f>+M3620*'Copy Co'!$B$28</f>
        <v>0</v>
      </c>
      <c r="AF3620" s="40">
        <f t="shared" si="439"/>
        <v>451075.24701895122</v>
      </c>
      <c r="AG3620" s="25">
        <f t="shared" si="440"/>
        <v>-35718.752981048776</v>
      </c>
      <c r="AH3620" s="56">
        <f t="shared" si="441"/>
        <v>41603</v>
      </c>
      <c r="AL3620" s="56"/>
      <c r="BF3620" s="2">
        <v>38543</v>
      </c>
      <c r="BG3620" s="3">
        <v>0</v>
      </c>
      <c r="BH3620">
        <v>14</v>
      </c>
      <c r="BI3620">
        <v>7.9583333333333304</v>
      </c>
    </row>
    <row r="3621" spans="1:61" x14ac:dyDescent="0.25">
      <c r="A3621" s="2">
        <v>41604</v>
      </c>
      <c r="B3621" s="7">
        <v>462034</v>
      </c>
      <c r="C3621" s="3">
        <v>26.5</v>
      </c>
      <c r="D3621" s="7">
        <f t="shared" si="435"/>
        <v>702.25</v>
      </c>
      <c r="E3621" s="7">
        <f t="shared" si="436"/>
        <v>18609.625</v>
      </c>
      <c r="F3621" s="7">
        <f t="shared" si="437"/>
        <v>493155.0625</v>
      </c>
      <c r="G3621" s="11">
        <v>486794</v>
      </c>
      <c r="H3621">
        <v>0</v>
      </c>
      <c r="I3621">
        <v>0</v>
      </c>
      <c r="J3621">
        <v>9</v>
      </c>
      <c r="K3621" s="3">
        <v>3.5</v>
      </c>
      <c r="L3621" s="3">
        <f t="shared" si="438"/>
        <v>92.75</v>
      </c>
      <c r="M3621" s="5">
        <v>0</v>
      </c>
      <c r="R3621">
        <v>2013</v>
      </c>
      <c r="S3621" s="1" t="s">
        <v>6</v>
      </c>
      <c r="T3621" s="40">
        <f>+'Copy Co'!$B$17</f>
        <v>51399.602684929596</v>
      </c>
      <c r="U3621">
        <f>+'Copy Co'!$B$18*'All Data'!C3621</f>
        <v>1309.358760255881</v>
      </c>
      <c r="V3621" s="40">
        <f>+D3621*'Copy Co'!$B$19</f>
        <v>294974.53863034112</v>
      </c>
      <c r="W3621" s="40">
        <f>+E3621*'Copy Co'!$B$20</f>
        <v>-143731.02355825089</v>
      </c>
      <c r="X3621" s="40">
        <f>+F3621*'Copy Co'!$B$21</f>
        <v>23910.967743759669</v>
      </c>
      <c r="Y3621" s="40">
        <f>+G3621*'Copy Co'!$B$22</f>
        <v>202595.18209467031</v>
      </c>
      <c r="Z3621" s="40">
        <f>+H3621*'Copy Co'!$B$23</f>
        <v>0</v>
      </c>
      <c r="AA3621" s="40">
        <f>+I3621*'Copy Co'!$B$24</f>
        <v>0</v>
      </c>
      <c r="AB3621" s="40">
        <f>+J3621*'Copy Co'!$B$25</f>
        <v>3031.3988034760814</v>
      </c>
      <c r="AC3621" s="40">
        <f>+K3621*'Copy Co'!$B$26</f>
        <v>1096.3996364507752</v>
      </c>
      <c r="AD3621" s="40">
        <f>+L3621*'Copy Co'!$B$27</f>
        <v>17001.770120895453</v>
      </c>
      <c r="AE3621" s="40">
        <f>+M3621*'Copy Co'!$B$28</f>
        <v>0</v>
      </c>
      <c r="AF3621" s="40">
        <f t="shared" si="439"/>
        <v>451588.19491652795</v>
      </c>
      <c r="AG3621" s="25">
        <f t="shared" si="440"/>
        <v>-10445.805083472049</v>
      </c>
      <c r="AH3621" s="56">
        <f t="shared" si="441"/>
        <v>41604</v>
      </c>
      <c r="AL3621" s="56"/>
      <c r="BF3621" s="2">
        <v>38544</v>
      </c>
      <c r="BG3621" s="3">
        <v>0</v>
      </c>
      <c r="BH3621">
        <v>12</v>
      </c>
      <c r="BI3621">
        <v>7.25</v>
      </c>
    </row>
    <row r="3622" spans="1:61" x14ac:dyDescent="0.25">
      <c r="A3622" s="2">
        <v>41605</v>
      </c>
      <c r="B3622" s="7">
        <v>438066</v>
      </c>
      <c r="C3622" s="3">
        <v>25.75</v>
      </c>
      <c r="D3622" s="7">
        <f t="shared" si="435"/>
        <v>663.0625</v>
      </c>
      <c r="E3622" s="7">
        <f t="shared" si="436"/>
        <v>17073.859375</v>
      </c>
      <c r="F3622" s="7">
        <f t="shared" si="437"/>
        <v>439651.87890625</v>
      </c>
      <c r="G3622" s="11">
        <v>462034</v>
      </c>
      <c r="H3622">
        <v>0</v>
      </c>
      <c r="I3622">
        <v>0</v>
      </c>
      <c r="J3622">
        <v>9</v>
      </c>
      <c r="K3622" s="3">
        <v>1.75</v>
      </c>
      <c r="L3622" s="3">
        <f t="shared" si="438"/>
        <v>45.0625</v>
      </c>
      <c r="M3622" s="5">
        <v>0</v>
      </c>
      <c r="R3622">
        <v>2013</v>
      </c>
      <c r="S3622" s="1" t="s">
        <v>7</v>
      </c>
      <c r="T3622" s="40">
        <f>+'Copy Co'!$B$17</f>
        <v>51399.602684929596</v>
      </c>
      <c r="U3622">
        <f>+'Copy Co'!$B$18*'All Data'!C3622</f>
        <v>1272.3014368524125</v>
      </c>
      <c r="V3622" s="40">
        <f>+D3622*'Copy Co'!$B$19</f>
        <v>278514.14029274555</v>
      </c>
      <c r="W3622" s="40">
        <f>+E3622*'Copy Co'!$B$20</f>
        <v>-131869.57201224568</v>
      </c>
      <c r="X3622" s="40">
        <f>+F3622*'Copy Co'!$B$21</f>
        <v>21316.828507688035</v>
      </c>
      <c r="Y3622" s="40">
        <f>+G3622*'Copy Co'!$B$22</f>
        <v>192290.50145221365</v>
      </c>
      <c r="Z3622" s="40">
        <f>+H3622*'Copy Co'!$B$23</f>
        <v>0</v>
      </c>
      <c r="AA3622" s="40">
        <f>+I3622*'Copy Co'!$B$24</f>
        <v>0</v>
      </c>
      <c r="AB3622" s="40">
        <f>+J3622*'Copy Co'!$B$25</f>
        <v>3031.3988034760814</v>
      </c>
      <c r="AC3622" s="40">
        <f>+K3622*'Copy Co'!$B$26</f>
        <v>548.19981822538762</v>
      </c>
      <c r="AD3622" s="40">
        <f>+L3622*'Copy Co'!$B$27</f>
        <v>8260.2939738312816</v>
      </c>
      <c r="AE3622" s="40">
        <f>+M3622*'Copy Co'!$B$28</f>
        <v>0</v>
      </c>
      <c r="AF3622" s="40">
        <f t="shared" si="439"/>
        <v>424763.69495771633</v>
      </c>
      <c r="AG3622" s="25">
        <f t="shared" si="440"/>
        <v>-13302.305042283668</v>
      </c>
      <c r="AH3622" s="56">
        <f t="shared" si="441"/>
        <v>41605</v>
      </c>
      <c r="AL3622" s="56"/>
      <c r="BF3622" s="2">
        <v>38545</v>
      </c>
      <c r="BG3622" s="3">
        <v>0</v>
      </c>
      <c r="BH3622">
        <v>13</v>
      </c>
      <c r="BI3622">
        <v>7.8333333333333304</v>
      </c>
    </row>
    <row r="3623" spans="1:61" x14ac:dyDescent="0.25">
      <c r="A3623" s="2">
        <v>41606</v>
      </c>
      <c r="B3623" s="7">
        <v>406580</v>
      </c>
      <c r="C3623" s="3">
        <v>26.25</v>
      </c>
      <c r="D3623" s="7">
        <f t="shared" si="435"/>
        <v>689.0625</v>
      </c>
      <c r="E3623" s="7">
        <f t="shared" si="436"/>
        <v>18087.890625</v>
      </c>
      <c r="F3623" s="7">
        <f t="shared" si="437"/>
        <v>474807.12890625</v>
      </c>
      <c r="G3623" s="11">
        <v>438066</v>
      </c>
      <c r="H3623">
        <v>0</v>
      </c>
      <c r="I3623">
        <v>0</v>
      </c>
      <c r="J3623">
        <v>7</v>
      </c>
      <c r="K3623" s="3">
        <v>2.1666666666666701</v>
      </c>
      <c r="L3623" s="3">
        <f t="shared" si="438"/>
        <v>56.875000000000092</v>
      </c>
      <c r="M3623" s="5">
        <v>1</v>
      </c>
      <c r="R3623">
        <v>2013</v>
      </c>
      <c r="S3623" s="1" t="s">
        <v>1</v>
      </c>
      <c r="T3623" s="40">
        <f>+'Copy Co'!$B$17</f>
        <v>51399.602684929596</v>
      </c>
      <c r="U3623">
        <f>+'Copy Co'!$B$18*'All Data'!C3623</f>
        <v>1297.0063191213915</v>
      </c>
      <c r="V3623" s="40">
        <f>+D3623*'Copy Co'!$B$19</f>
        <v>289435.23392662074</v>
      </c>
      <c r="W3623" s="40">
        <f>+E3623*'Copy Co'!$B$20</f>
        <v>-139701.41975138889</v>
      </c>
      <c r="X3623" s="40">
        <f>+F3623*'Copy Co'!$B$21</f>
        <v>23021.355364844261</v>
      </c>
      <c r="Y3623" s="40">
        <f>+G3623*'Copy Co'!$B$22</f>
        <v>182315.43741189054</v>
      </c>
      <c r="Z3623" s="40">
        <f>+H3623*'Copy Co'!$B$23</f>
        <v>0</v>
      </c>
      <c r="AA3623" s="40">
        <f>+I3623*'Copy Co'!$B$24</f>
        <v>0</v>
      </c>
      <c r="AB3623" s="40">
        <f>+J3623*'Copy Co'!$B$25</f>
        <v>2357.7546249258412</v>
      </c>
      <c r="AC3623" s="40">
        <f>+K3623*'Copy Co'!$B$26</f>
        <v>678.72358446952853</v>
      </c>
      <c r="AD3623" s="40">
        <f>+L3623*'Copy Co'!$B$27</f>
        <v>10425.613753379304</v>
      </c>
      <c r="AE3623" s="40">
        <f>+M3623*'Copy Co'!$B$28</f>
        <v>-11178.22154195282</v>
      </c>
      <c r="AF3623" s="40">
        <f t="shared" si="439"/>
        <v>410051.08637683955</v>
      </c>
      <c r="AG3623" s="25">
        <f t="shared" si="440"/>
        <v>3471.0863768395502</v>
      </c>
      <c r="AH3623" s="56">
        <f t="shared" si="441"/>
        <v>41606</v>
      </c>
      <c r="AL3623" s="56"/>
      <c r="BF3623" s="2">
        <v>38546</v>
      </c>
      <c r="BG3623" s="3">
        <v>0</v>
      </c>
      <c r="BH3623">
        <v>13</v>
      </c>
      <c r="BI3623">
        <v>7.5416666666666696</v>
      </c>
    </row>
    <row r="3624" spans="1:61" x14ac:dyDescent="0.25">
      <c r="A3624" s="2">
        <v>41607</v>
      </c>
      <c r="B3624" s="7">
        <v>410567</v>
      </c>
      <c r="C3624" s="3">
        <v>25.875</v>
      </c>
      <c r="D3624" s="7">
        <f t="shared" si="435"/>
        <v>669.515625</v>
      </c>
      <c r="E3624" s="7">
        <f t="shared" si="436"/>
        <v>17323.716796875</v>
      </c>
      <c r="F3624" s="7">
        <f t="shared" si="437"/>
        <v>448251.17211914063</v>
      </c>
      <c r="G3624" s="11">
        <v>406580</v>
      </c>
      <c r="H3624">
        <v>1</v>
      </c>
      <c r="I3624">
        <v>0</v>
      </c>
      <c r="J3624">
        <v>9</v>
      </c>
      <c r="K3624" s="3">
        <v>3.25</v>
      </c>
      <c r="L3624" s="3">
        <f t="shared" si="438"/>
        <v>84.09375</v>
      </c>
      <c r="M3624" s="5">
        <v>0</v>
      </c>
      <c r="R3624">
        <v>2013</v>
      </c>
      <c r="S3624" s="1" t="s">
        <v>2</v>
      </c>
      <c r="T3624" s="40">
        <f>+'Copy Co'!$B$17</f>
        <v>51399.602684929596</v>
      </c>
      <c r="U3624">
        <f>+'Copy Co'!$B$18*'All Data'!C3624</f>
        <v>1278.4776574196574</v>
      </c>
      <c r="V3624" s="40">
        <f>+D3624*'Copy Co'!$B$19</f>
        <v>281224.72422951867</v>
      </c>
      <c r="W3624" s="40">
        <f>+E3624*'Copy Co'!$B$20</f>
        <v>-133799.3402364694</v>
      </c>
      <c r="X3624" s="40">
        <f>+F3624*'Copy Co'!$B$21</f>
        <v>21733.771246935612</v>
      </c>
      <c r="Y3624" s="40">
        <f>+G3624*'Copy Co'!$B$22</f>
        <v>169211.51274676979</v>
      </c>
      <c r="Z3624" s="40">
        <f>+H3624*'Copy Co'!$B$23</f>
        <v>-10610.780657764437</v>
      </c>
      <c r="AA3624" s="40">
        <f>+I3624*'Copy Co'!$B$24</f>
        <v>0</v>
      </c>
      <c r="AB3624" s="40">
        <f>+J3624*'Copy Co'!$B$25</f>
        <v>3031.3988034760814</v>
      </c>
      <c r="AC3624" s="40">
        <f>+K3624*'Copy Co'!$B$26</f>
        <v>1018.0853767042912</v>
      </c>
      <c r="AD3624" s="40">
        <f>+L3624*'Copy Co'!$B$27</f>
        <v>15415.014621067945</v>
      </c>
      <c r="AE3624" s="40">
        <f>+M3624*'Copy Co'!$B$28</f>
        <v>0</v>
      </c>
      <c r="AF3624" s="40">
        <f t="shared" si="439"/>
        <v>399902.46647258784</v>
      </c>
      <c r="AG3624" s="25">
        <f t="shared" si="440"/>
        <v>-10664.533527412161</v>
      </c>
      <c r="AH3624" s="56">
        <f t="shared" si="441"/>
        <v>41607</v>
      </c>
      <c r="AL3624" s="56"/>
      <c r="BF3624" s="2">
        <v>38547</v>
      </c>
      <c r="BG3624" s="3">
        <v>0</v>
      </c>
      <c r="BH3624">
        <v>14</v>
      </c>
      <c r="BI3624">
        <v>7.125</v>
      </c>
    </row>
    <row r="3625" spans="1:61" x14ac:dyDescent="0.25">
      <c r="A3625" s="2">
        <v>41608</v>
      </c>
      <c r="B3625" s="7">
        <v>393124</v>
      </c>
      <c r="C3625" s="3">
        <v>23.7083333333333</v>
      </c>
      <c r="D3625" s="7">
        <f t="shared" si="435"/>
        <v>562.08506944444287</v>
      </c>
      <c r="E3625" s="7">
        <f t="shared" si="436"/>
        <v>13326.100188078648</v>
      </c>
      <c r="F3625" s="7">
        <f t="shared" si="437"/>
        <v>315939.62529236416</v>
      </c>
      <c r="G3625" s="11">
        <v>410567</v>
      </c>
      <c r="H3625">
        <v>0</v>
      </c>
      <c r="I3625">
        <v>1</v>
      </c>
      <c r="J3625">
        <v>9</v>
      </c>
      <c r="K3625" s="3">
        <v>4.5833333333333304</v>
      </c>
      <c r="L3625" s="3">
        <f t="shared" si="438"/>
        <v>108.66319444444422</v>
      </c>
      <c r="M3625" s="5">
        <v>0</v>
      </c>
      <c r="R3625">
        <v>2013</v>
      </c>
      <c r="S3625" s="1" t="s">
        <v>3</v>
      </c>
      <c r="T3625" s="40">
        <f>+'Copy Co'!$B$17</f>
        <v>51399.602684929596</v>
      </c>
      <c r="U3625">
        <f>+'Copy Co'!$B$18*'All Data'!C3625</f>
        <v>1171.4231675874139</v>
      </c>
      <c r="V3625" s="40">
        <f>+D3625*'Copy Co'!$B$19</f>
        <v>236099.37206176971</v>
      </c>
      <c r="W3625" s="40">
        <f>+E3625*'Copy Co'!$B$20</f>
        <v>-102923.83753419769</v>
      </c>
      <c r="X3625" s="40">
        <f>+F3625*'Copy Co'!$B$21</f>
        <v>15318.55346074083</v>
      </c>
      <c r="Y3625" s="40">
        <f>+G3625*'Copy Co'!$B$22</f>
        <v>170870.83268705552</v>
      </c>
      <c r="Z3625" s="40">
        <f>+H3625*'Copy Co'!$B$23</f>
        <v>0</v>
      </c>
      <c r="AA3625" s="40">
        <f>+I3625*'Copy Co'!$B$24</f>
        <v>-10704.382616627605</v>
      </c>
      <c r="AB3625" s="40">
        <f>+J3625*'Copy Co'!$B$25</f>
        <v>3031.3988034760814</v>
      </c>
      <c r="AC3625" s="40">
        <f>+K3625*'Copy Co'!$B$26</f>
        <v>1435.761428685538</v>
      </c>
      <c r="AD3625" s="40">
        <f>+L3625*'Copy Co'!$B$27</f>
        <v>19918.777925030776</v>
      </c>
      <c r="AE3625" s="40">
        <f>+M3625*'Copy Co'!$B$28</f>
        <v>0</v>
      </c>
      <c r="AF3625" s="40">
        <f t="shared" si="439"/>
        <v>385617.50206845015</v>
      </c>
      <c r="AG3625" s="25">
        <f t="shared" si="440"/>
        <v>-7506.4979315498495</v>
      </c>
      <c r="AH3625" s="56">
        <f t="shared" si="441"/>
        <v>41608</v>
      </c>
      <c r="AI3625" s="38">
        <f>SUM(AG3596:AG3625)</f>
        <v>-664583.58060440468</v>
      </c>
      <c r="AJ3625" s="38"/>
      <c r="AK3625" s="38"/>
      <c r="AL3625" s="56"/>
      <c r="AN3625" s="38"/>
      <c r="AO3625" s="38"/>
      <c r="AP3625" s="38"/>
      <c r="AQ3625" s="38"/>
      <c r="AR3625" s="38"/>
      <c r="AS3625" s="38"/>
      <c r="AT3625" s="38"/>
      <c r="AU3625" s="38"/>
      <c r="AV3625" s="38"/>
      <c r="AW3625" s="38"/>
      <c r="AX3625" s="38"/>
      <c r="AY3625" s="38"/>
      <c r="AZ3625" s="38"/>
      <c r="BA3625" s="38"/>
      <c r="BB3625" s="38"/>
      <c r="BC3625" s="38"/>
      <c r="BD3625" s="38"/>
      <c r="BE3625" s="38"/>
      <c r="BF3625" s="2">
        <v>38548</v>
      </c>
      <c r="BG3625" s="3">
        <v>0</v>
      </c>
      <c r="BH3625">
        <v>13</v>
      </c>
      <c r="BI3625">
        <v>7.2916666666666696</v>
      </c>
    </row>
    <row r="3626" spans="1:61" x14ac:dyDescent="0.25">
      <c r="A3626" s="2">
        <v>41609</v>
      </c>
      <c r="B3626" s="7">
        <v>381792</v>
      </c>
      <c r="C3626" s="3">
        <v>16.6666666666667</v>
      </c>
      <c r="D3626" s="7">
        <f t="shared" si="435"/>
        <v>277.77777777777891</v>
      </c>
      <c r="E3626" s="7">
        <f t="shared" si="436"/>
        <v>4629.6296296296578</v>
      </c>
      <c r="F3626" s="7">
        <f t="shared" si="437"/>
        <v>77160.493827161117</v>
      </c>
      <c r="G3626" s="11">
        <v>393124</v>
      </c>
      <c r="H3626">
        <v>0</v>
      </c>
      <c r="I3626">
        <v>1</v>
      </c>
      <c r="J3626">
        <v>14</v>
      </c>
      <c r="K3626" s="3">
        <v>8.9583333333333304</v>
      </c>
      <c r="L3626" s="3">
        <f t="shared" si="438"/>
        <v>149.3055555555558</v>
      </c>
      <c r="M3626" s="5">
        <v>0</v>
      </c>
      <c r="N3626" s="30">
        <v>2013</v>
      </c>
      <c r="O3626" s="30">
        <v>12</v>
      </c>
      <c r="P3626" s="33">
        <v>945610</v>
      </c>
      <c r="R3626">
        <v>2013</v>
      </c>
      <c r="S3626" s="1" t="s">
        <v>4</v>
      </c>
      <c r="T3626" s="40">
        <f>+'Copy Co'!$B$17</f>
        <v>51399.602684929596</v>
      </c>
      <c r="U3626">
        <f>+'Copy Co'!$B$18*'All Data'!C3626</f>
        <v>823.49607563263112</v>
      </c>
      <c r="V3626" s="40">
        <f>+D3626*'Copy Co'!$B$19</f>
        <v>116678.35078926558</v>
      </c>
      <c r="W3626" s="40">
        <f>+E3626*'Copy Co'!$B$20</f>
        <v>-35756.841170215768</v>
      </c>
      <c r="X3626" s="40">
        <f>+F3626*'Copy Co'!$B$21</f>
        <v>3741.1804507103006</v>
      </c>
      <c r="Y3626" s="40">
        <f>+G3626*'Copy Co'!$B$22</f>
        <v>163611.35997112776</v>
      </c>
      <c r="Z3626" s="40">
        <f>+H3626*'Copy Co'!$B$23</f>
        <v>0</v>
      </c>
      <c r="AA3626" s="40">
        <f>+I3626*'Copy Co'!$B$24</f>
        <v>-10704.382616627605</v>
      </c>
      <c r="AB3626" s="40">
        <f>+J3626*'Copy Co'!$B$25</f>
        <v>4715.5092498516824</v>
      </c>
      <c r="AC3626" s="40">
        <f>+K3626*'Copy Co'!$B$26</f>
        <v>2806.2609742490072</v>
      </c>
      <c r="AD3626" s="40">
        <f>+L3626*'Copy Co'!$B$27</f>
        <v>27368.827313510992</v>
      </c>
      <c r="AE3626" s="40">
        <f>+M3626*'Copy Co'!$B$28</f>
        <v>0</v>
      </c>
      <c r="AF3626" s="40">
        <f t="shared" si="439"/>
        <v>324683.36372243415</v>
      </c>
      <c r="AG3626" s="25">
        <f t="shared" si="440"/>
        <v>-57108.636277565849</v>
      </c>
      <c r="AH3626" s="56">
        <f t="shared" si="441"/>
        <v>41609</v>
      </c>
      <c r="AL3626" s="56"/>
      <c r="BF3626" s="2">
        <v>38549</v>
      </c>
      <c r="BG3626" s="3">
        <v>0</v>
      </c>
      <c r="BH3626">
        <v>14</v>
      </c>
      <c r="BI3626">
        <v>7.9166666666666696</v>
      </c>
    </row>
    <row r="3627" spans="1:61" x14ac:dyDescent="0.25">
      <c r="A3627" s="2">
        <v>41610</v>
      </c>
      <c r="B3627" s="7">
        <v>413287</v>
      </c>
      <c r="C3627" s="3">
        <v>16.375</v>
      </c>
      <c r="D3627" s="7">
        <f t="shared" si="435"/>
        <v>268.140625</v>
      </c>
      <c r="E3627" s="7">
        <f t="shared" si="436"/>
        <v>4390.802734375</v>
      </c>
      <c r="F3627" s="7">
        <f t="shared" si="437"/>
        <v>71899.394775390625</v>
      </c>
      <c r="G3627" s="11">
        <v>381792</v>
      </c>
      <c r="H3627">
        <v>0</v>
      </c>
      <c r="I3627">
        <v>0</v>
      </c>
      <c r="J3627">
        <v>22</v>
      </c>
      <c r="K3627" s="3">
        <v>11.25</v>
      </c>
      <c r="L3627" s="3">
        <f t="shared" si="438"/>
        <v>184.21875</v>
      </c>
      <c r="M3627" s="5">
        <v>0</v>
      </c>
      <c r="R3627">
        <v>2013</v>
      </c>
      <c r="S3627" s="1" t="s">
        <v>5</v>
      </c>
      <c r="T3627" s="40">
        <f>+'Copy Co'!$B$17</f>
        <v>51399.602684929596</v>
      </c>
      <c r="U3627">
        <f>+'Copy Co'!$B$18*'All Data'!C3627</f>
        <v>809.08489430905843</v>
      </c>
      <c r="V3627" s="40">
        <f>+D3627*'Copy Co'!$B$19</f>
        <v>112630.34125657004</v>
      </c>
      <c r="W3627" s="40">
        <f>+E3627*'Copy Co'!$B$20</f>
        <v>-33912.266972283724</v>
      </c>
      <c r="X3627" s="40">
        <f>+F3627*'Copy Co'!$B$21</f>
        <v>3486.0923875646267</v>
      </c>
      <c r="Y3627" s="40">
        <f>+G3627*'Copy Co'!$B$22</f>
        <v>158895.1789921165</v>
      </c>
      <c r="Z3627" s="40">
        <f>+H3627*'Copy Co'!$B$23</f>
        <v>0</v>
      </c>
      <c r="AA3627" s="40">
        <f>+I3627*'Copy Co'!$B$24</f>
        <v>0</v>
      </c>
      <c r="AB3627" s="40">
        <f>+J3627*'Copy Co'!$B$25</f>
        <v>7410.0859640526432</v>
      </c>
      <c r="AC3627" s="40">
        <f>+K3627*'Copy Co'!$B$26</f>
        <v>3524.1416885917774</v>
      </c>
      <c r="AD3627" s="40">
        <f>+L3627*'Copy Co'!$B$27</f>
        <v>33768.677514379611</v>
      </c>
      <c r="AE3627" s="40">
        <f>+M3627*'Copy Co'!$B$28</f>
        <v>0</v>
      </c>
      <c r="AF3627" s="40">
        <f t="shared" si="439"/>
        <v>338010.93841023016</v>
      </c>
      <c r="AG3627" s="25">
        <f t="shared" si="440"/>
        <v>-75276.061589769844</v>
      </c>
      <c r="AH3627" s="56">
        <f t="shared" si="441"/>
        <v>41610</v>
      </c>
      <c r="AL3627" s="56"/>
      <c r="BF3627" s="2">
        <v>38550</v>
      </c>
      <c r="BG3627" s="3">
        <v>0</v>
      </c>
      <c r="BH3627">
        <v>17</v>
      </c>
      <c r="BI3627">
        <v>8.125</v>
      </c>
    </row>
    <row r="3628" spans="1:61" x14ac:dyDescent="0.25">
      <c r="A3628" s="2">
        <v>41611</v>
      </c>
      <c r="B3628" s="7">
        <v>680921</v>
      </c>
      <c r="C3628" s="3">
        <v>41.4166666666667</v>
      </c>
      <c r="D3628" s="7">
        <f t="shared" si="435"/>
        <v>1715.3402777777806</v>
      </c>
      <c r="E3628" s="7">
        <f t="shared" si="436"/>
        <v>71043.676504629795</v>
      </c>
      <c r="F3628" s="7">
        <f t="shared" si="437"/>
        <v>2942392.2685667532</v>
      </c>
      <c r="G3628" s="11">
        <v>413287</v>
      </c>
      <c r="H3628">
        <v>0</v>
      </c>
      <c r="I3628">
        <v>0</v>
      </c>
      <c r="J3628">
        <v>15</v>
      </c>
      <c r="K3628" s="3">
        <v>9.25</v>
      </c>
      <c r="L3628" s="3">
        <f t="shared" si="438"/>
        <v>383.10416666666697</v>
      </c>
      <c r="M3628" s="5">
        <v>0</v>
      </c>
      <c r="R3628">
        <v>2013</v>
      </c>
      <c r="S3628" s="1" t="s">
        <v>6</v>
      </c>
      <c r="T3628" s="40">
        <f>+'Copy Co'!$B$17</f>
        <v>51399.602684929596</v>
      </c>
      <c r="U3628">
        <f>+'Copy Co'!$B$18*'All Data'!C3628</f>
        <v>2046.3877479470859</v>
      </c>
      <c r="V3628" s="40">
        <f>+D3628*'Copy Co'!$B$19</f>
        <v>720515.06875264074</v>
      </c>
      <c r="W3628" s="40">
        <f>+E3628*'Copy Co'!$B$20</f>
        <v>-548704.25069563196</v>
      </c>
      <c r="X3628" s="40">
        <f>+F3628*'Copy Co'!$B$21</f>
        <v>142663.94481793942</v>
      </c>
      <c r="Y3628" s="40">
        <f>+G3628*'Copy Co'!$B$22</f>
        <v>172002.84930044331</v>
      </c>
      <c r="Z3628" s="40">
        <f>+H3628*'Copy Co'!$B$23</f>
        <v>0</v>
      </c>
      <c r="AA3628" s="40">
        <f>+I3628*'Copy Co'!$B$24</f>
        <v>0</v>
      </c>
      <c r="AB3628" s="40">
        <f>+J3628*'Copy Co'!$B$25</f>
        <v>5052.331339126802</v>
      </c>
      <c r="AC3628" s="40">
        <f>+K3628*'Copy Co'!$B$26</f>
        <v>2897.6276106199057</v>
      </c>
      <c r="AD3628" s="40">
        <f>+L3628*'Copy Co'!$B$27</f>
        <v>70225.864949044641</v>
      </c>
      <c r="AE3628" s="40">
        <f>+M3628*'Copy Co'!$B$28</f>
        <v>0</v>
      </c>
      <c r="AF3628" s="40">
        <f t="shared" si="439"/>
        <v>618099.42650705948</v>
      </c>
      <c r="AG3628" s="25">
        <f t="shared" si="440"/>
        <v>-62821.573492940515</v>
      </c>
      <c r="AH3628" s="56">
        <f t="shared" si="441"/>
        <v>41611</v>
      </c>
      <c r="AL3628" s="56"/>
      <c r="BF3628" s="2">
        <v>38551</v>
      </c>
      <c r="BG3628" s="3">
        <v>0</v>
      </c>
      <c r="BH3628">
        <v>13</v>
      </c>
      <c r="BI3628">
        <v>7.75</v>
      </c>
    </row>
    <row r="3629" spans="1:61" x14ac:dyDescent="0.25">
      <c r="A3629" s="2">
        <v>41612</v>
      </c>
      <c r="B3629" s="7">
        <v>814803</v>
      </c>
      <c r="C3629" s="3">
        <v>50.5</v>
      </c>
      <c r="D3629" s="7">
        <f t="shared" si="435"/>
        <v>2550.25</v>
      </c>
      <c r="E3629" s="7">
        <f t="shared" si="436"/>
        <v>128787.625</v>
      </c>
      <c r="F3629" s="7">
        <f t="shared" si="437"/>
        <v>6503775.0625</v>
      </c>
      <c r="G3629" s="11">
        <v>680921</v>
      </c>
      <c r="H3629">
        <v>0</v>
      </c>
      <c r="I3629">
        <v>0</v>
      </c>
      <c r="J3629">
        <v>12</v>
      </c>
      <c r="K3629" s="3">
        <v>4.5</v>
      </c>
      <c r="L3629" s="3">
        <f t="shared" si="438"/>
        <v>227.25</v>
      </c>
      <c r="M3629" s="5">
        <v>0</v>
      </c>
      <c r="R3629">
        <v>2013</v>
      </c>
      <c r="S3629" s="1" t="s">
        <v>7</v>
      </c>
      <c r="T3629" s="40">
        <f>+'Copy Co'!$B$17</f>
        <v>51399.602684929596</v>
      </c>
      <c r="U3629">
        <f>+'Copy Co'!$B$18*'All Data'!C3629</f>
        <v>2495.1931091668675</v>
      </c>
      <c r="V3629" s="40">
        <f>+D3629*'Copy Co'!$B$19</f>
        <v>1071212.2707611639</v>
      </c>
      <c r="W3629" s="40">
        <f>+E3629*'Copy Co'!$B$20</f>
        <v>-994688.34879188484</v>
      </c>
      <c r="X3629" s="40">
        <f>+F3629*'Copy Co'!$B$21</f>
        <v>315340.07771055988</v>
      </c>
      <c r="Y3629" s="40">
        <f>+G3629*'Copy Co'!$B$22</f>
        <v>283387.45750170504</v>
      </c>
      <c r="Z3629" s="40">
        <f>+H3629*'Copy Co'!$B$23</f>
        <v>0</v>
      </c>
      <c r="AA3629" s="40">
        <f>+I3629*'Copy Co'!$B$24</f>
        <v>0</v>
      </c>
      <c r="AB3629" s="40">
        <f>+J3629*'Copy Co'!$B$25</f>
        <v>4041.8650713014422</v>
      </c>
      <c r="AC3629" s="40">
        <f>+K3629*'Copy Co'!$B$26</f>
        <v>1409.6566754367109</v>
      </c>
      <c r="AD3629" s="40">
        <f>+L3629*'Copy Co'!$B$27</f>
        <v>41656.628139875924</v>
      </c>
      <c r="AE3629" s="40">
        <f>+M3629*'Copy Co'!$B$28</f>
        <v>0</v>
      </c>
      <c r="AF3629" s="40">
        <f t="shared" si="439"/>
        <v>776254.40286225476</v>
      </c>
      <c r="AG3629" s="25">
        <f t="shared" si="440"/>
        <v>-38548.597137745237</v>
      </c>
      <c r="AH3629" s="56">
        <f t="shared" si="441"/>
        <v>41612</v>
      </c>
      <c r="AL3629" s="56"/>
      <c r="BF3629" s="2">
        <v>38552</v>
      </c>
      <c r="BG3629" s="3">
        <v>0</v>
      </c>
      <c r="BH3629">
        <v>17</v>
      </c>
      <c r="BI3629">
        <v>8.5</v>
      </c>
    </row>
    <row r="3630" spans="1:61" x14ac:dyDescent="0.25">
      <c r="A3630" s="2">
        <v>41613</v>
      </c>
      <c r="B3630" s="7">
        <v>876734</v>
      </c>
      <c r="C3630" s="3">
        <v>50</v>
      </c>
      <c r="D3630" s="7">
        <f t="shared" si="435"/>
        <v>2500</v>
      </c>
      <c r="E3630" s="7">
        <f t="shared" si="436"/>
        <v>125000</v>
      </c>
      <c r="F3630" s="7">
        <f t="shared" si="437"/>
        <v>6250000</v>
      </c>
      <c r="G3630" s="11">
        <v>814803</v>
      </c>
      <c r="H3630">
        <v>0</v>
      </c>
      <c r="I3630">
        <v>0</v>
      </c>
      <c r="J3630">
        <v>12</v>
      </c>
      <c r="K3630" s="3">
        <v>6.25</v>
      </c>
      <c r="L3630" s="3">
        <f t="shared" si="438"/>
        <v>312.5</v>
      </c>
      <c r="M3630" s="5">
        <v>0</v>
      </c>
      <c r="R3630">
        <v>2013</v>
      </c>
      <c r="S3630" s="1" t="s">
        <v>1</v>
      </c>
      <c r="T3630" s="40">
        <f>+'Copy Co'!$B$17</f>
        <v>51399.602684929596</v>
      </c>
      <c r="U3630">
        <f>+'Copy Co'!$B$18*'All Data'!C3630</f>
        <v>2470.4882268978886</v>
      </c>
      <c r="V3630" s="40">
        <f>+D3630*'Copy Co'!$B$19</f>
        <v>1050105.157103386</v>
      </c>
      <c r="W3630" s="40">
        <f>+E3630*'Copy Co'!$B$20</f>
        <v>-965434.71159581991</v>
      </c>
      <c r="X3630" s="40">
        <f>+F3630*'Copy Co'!$B$21</f>
        <v>303035.6165075319</v>
      </c>
      <c r="Y3630" s="40">
        <f>+G3630*'Copy Co'!$B$22</f>
        <v>339106.81346993521</v>
      </c>
      <c r="Z3630" s="40">
        <f>+H3630*'Copy Co'!$B$23</f>
        <v>0</v>
      </c>
      <c r="AA3630" s="40">
        <f>+I3630*'Copy Co'!$B$24</f>
        <v>0</v>
      </c>
      <c r="AB3630" s="40">
        <f>+J3630*'Copy Co'!$B$25</f>
        <v>4041.8650713014422</v>
      </c>
      <c r="AC3630" s="40">
        <f>+K3630*'Copy Co'!$B$26</f>
        <v>1957.8564936620985</v>
      </c>
      <c r="AD3630" s="40">
        <f>+L3630*'Copy Co'!$B$27</f>
        <v>57283.592051534542</v>
      </c>
      <c r="AE3630" s="40">
        <f>+M3630*'Copy Co'!$B$28</f>
        <v>0</v>
      </c>
      <c r="AF3630" s="40">
        <f t="shared" si="439"/>
        <v>843966.28001335892</v>
      </c>
      <c r="AG3630" s="25">
        <f t="shared" si="440"/>
        <v>-32767.719986641081</v>
      </c>
      <c r="AH3630" s="56">
        <f t="shared" si="441"/>
        <v>41613</v>
      </c>
      <c r="AL3630" s="56"/>
      <c r="BF3630" s="2">
        <v>38553</v>
      </c>
      <c r="BG3630" s="3">
        <v>0</v>
      </c>
      <c r="BH3630">
        <v>13</v>
      </c>
      <c r="BI3630">
        <v>7.5833333333333304</v>
      </c>
    </row>
    <row r="3631" spans="1:61" x14ac:dyDescent="0.25">
      <c r="A3631" s="2">
        <v>41614</v>
      </c>
      <c r="B3631" s="7">
        <v>853633</v>
      </c>
      <c r="C3631" s="3">
        <v>46.3333333333333</v>
      </c>
      <c r="D3631" s="7">
        <f t="shared" si="435"/>
        <v>2146.7777777777746</v>
      </c>
      <c r="E3631" s="7">
        <f t="shared" si="436"/>
        <v>99467.370370370161</v>
      </c>
      <c r="F3631" s="7">
        <f t="shared" si="437"/>
        <v>4608654.8271604804</v>
      </c>
      <c r="G3631" s="11">
        <v>876734</v>
      </c>
      <c r="H3631">
        <v>1</v>
      </c>
      <c r="I3631">
        <v>0</v>
      </c>
      <c r="J3631">
        <v>15</v>
      </c>
      <c r="K3631" s="3">
        <v>9.4583333333333304</v>
      </c>
      <c r="L3631" s="3">
        <f t="shared" si="438"/>
        <v>438.23611111111069</v>
      </c>
      <c r="M3631" s="5">
        <v>0</v>
      </c>
      <c r="R3631">
        <v>2013</v>
      </c>
      <c r="S3631" s="1" t="s">
        <v>2</v>
      </c>
      <c r="T3631" s="40">
        <f>+'Copy Co'!$B$17</f>
        <v>51399.602684929596</v>
      </c>
      <c r="U3631">
        <f>+'Copy Co'!$B$18*'All Data'!C3631</f>
        <v>2289.3190902587085</v>
      </c>
      <c r="V3631" s="40">
        <f>+D3631*'Copy Co'!$B$19</f>
        <v>901736.96623975516</v>
      </c>
      <c r="W3631" s="40">
        <f>+E3631*'Copy Co'!$B$20</f>
        <v>-768234.01621370343</v>
      </c>
      <c r="X3631" s="40">
        <f>+F3631*'Copy Co'!$B$21</f>
        <v>223453.84909103825</v>
      </c>
      <c r="Y3631" s="40">
        <f>+G3631*'Copy Co'!$B$22</f>
        <v>364881.41673600877</v>
      </c>
      <c r="Z3631" s="40">
        <f>+H3631*'Copy Co'!$B$23</f>
        <v>-10610.780657764437</v>
      </c>
      <c r="AA3631" s="40">
        <f>+I3631*'Copy Co'!$B$24</f>
        <v>0</v>
      </c>
      <c r="AB3631" s="40">
        <f>+J3631*'Copy Co'!$B$25</f>
        <v>5052.331339126802</v>
      </c>
      <c r="AC3631" s="40">
        <f>+K3631*'Copy Co'!$B$26</f>
        <v>2962.889493741975</v>
      </c>
      <c r="AD3631" s="40">
        <f>+L3631*'Copy Co'!$B$27</f>
        <v>80331.963555647453</v>
      </c>
      <c r="AE3631" s="40">
        <f>+M3631*'Copy Co'!$B$28</f>
        <v>0</v>
      </c>
      <c r="AF3631" s="40">
        <f t="shared" si="439"/>
        <v>853263.54135903891</v>
      </c>
      <c r="AG3631" s="25">
        <f t="shared" si="440"/>
        <v>-369.4586409610929</v>
      </c>
      <c r="AH3631" s="56">
        <f t="shared" si="441"/>
        <v>41614</v>
      </c>
      <c r="AL3631" s="56"/>
      <c r="BF3631" s="2">
        <v>38554</v>
      </c>
      <c r="BG3631" s="3">
        <v>0</v>
      </c>
      <c r="BH3631">
        <v>16</v>
      </c>
      <c r="BI3631">
        <v>7.8333333333333304</v>
      </c>
    </row>
    <row r="3632" spans="1:61" x14ac:dyDescent="0.25">
      <c r="A3632" s="2">
        <v>41615</v>
      </c>
      <c r="B3632" s="7">
        <v>780651</v>
      </c>
      <c r="C3632" s="3">
        <v>41.4166666666667</v>
      </c>
      <c r="D3632" s="7">
        <f t="shared" si="435"/>
        <v>1715.3402777777806</v>
      </c>
      <c r="E3632" s="7">
        <f t="shared" si="436"/>
        <v>71043.676504629795</v>
      </c>
      <c r="F3632" s="7">
        <f t="shared" si="437"/>
        <v>2942392.2685667532</v>
      </c>
      <c r="G3632" s="11">
        <v>853633</v>
      </c>
      <c r="H3632">
        <v>0</v>
      </c>
      <c r="I3632">
        <v>1</v>
      </c>
      <c r="J3632">
        <v>15</v>
      </c>
      <c r="K3632" s="3">
        <v>10.7083333333333</v>
      </c>
      <c r="L3632" s="3">
        <f t="shared" si="438"/>
        <v>443.50347222222121</v>
      </c>
      <c r="M3632" s="5">
        <v>0</v>
      </c>
      <c r="R3632">
        <v>2013</v>
      </c>
      <c r="S3632" s="1" t="s">
        <v>3</v>
      </c>
      <c r="T3632" s="40">
        <f>+'Copy Co'!$B$17</f>
        <v>51399.602684929596</v>
      </c>
      <c r="U3632">
        <f>+'Copy Co'!$B$18*'All Data'!C3632</f>
        <v>2046.3877479470859</v>
      </c>
      <c r="V3632" s="40">
        <f>+D3632*'Copy Co'!$B$19</f>
        <v>720515.06875264074</v>
      </c>
      <c r="W3632" s="40">
        <f>+E3632*'Copy Co'!$B$20</f>
        <v>-548704.25069563196</v>
      </c>
      <c r="X3632" s="40">
        <f>+F3632*'Copy Co'!$B$21</f>
        <v>142663.94481793942</v>
      </c>
      <c r="Y3632" s="40">
        <f>+G3632*'Copy Co'!$B$22</f>
        <v>355267.18299120304</v>
      </c>
      <c r="Z3632" s="40">
        <f>+H3632*'Copy Co'!$B$23</f>
        <v>0</v>
      </c>
      <c r="AA3632" s="40">
        <f>+I3632*'Copy Co'!$B$24</f>
        <v>-10704.382616627605</v>
      </c>
      <c r="AB3632" s="40">
        <f>+J3632*'Copy Co'!$B$25</f>
        <v>5052.331339126802</v>
      </c>
      <c r="AC3632" s="40">
        <f>+K3632*'Copy Co'!$B$26</f>
        <v>3354.460792474385</v>
      </c>
      <c r="AD3632" s="40">
        <f>+L3632*'Copy Co'!$B$27</f>
        <v>81297.510323893774</v>
      </c>
      <c r="AE3632" s="40">
        <f>+M3632*'Copy Co'!$B$28</f>
        <v>0</v>
      </c>
      <c r="AF3632" s="40">
        <f t="shared" si="439"/>
        <v>802187.85613789514</v>
      </c>
      <c r="AG3632" s="25">
        <f t="shared" si="440"/>
        <v>21536.856137895142</v>
      </c>
      <c r="AH3632" s="56">
        <f t="shared" si="441"/>
        <v>41615</v>
      </c>
      <c r="AL3632" s="56"/>
      <c r="BF3632" s="2">
        <v>38555</v>
      </c>
      <c r="BG3632" s="3">
        <v>0</v>
      </c>
      <c r="BH3632">
        <v>21</v>
      </c>
      <c r="BI3632">
        <v>9.125</v>
      </c>
    </row>
    <row r="3633" spans="1:61" x14ac:dyDescent="0.25">
      <c r="A3633" s="2">
        <v>41616</v>
      </c>
      <c r="B3633" s="7">
        <v>802808</v>
      </c>
      <c r="C3633" s="3">
        <v>49.125</v>
      </c>
      <c r="D3633" s="7">
        <f t="shared" si="435"/>
        <v>2413.265625</v>
      </c>
      <c r="E3633" s="7">
        <f t="shared" si="436"/>
        <v>118551.673828125</v>
      </c>
      <c r="F3633" s="7">
        <f t="shared" si="437"/>
        <v>5823850.9768066406</v>
      </c>
      <c r="G3633" s="11">
        <v>780651</v>
      </c>
      <c r="H3633">
        <v>0</v>
      </c>
      <c r="I3633">
        <v>1</v>
      </c>
      <c r="J3633">
        <v>10</v>
      </c>
      <c r="K3633" s="3">
        <v>3.5833333333333299</v>
      </c>
      <c r="L3633" s="3">
        <f t="shared" si="438"/>
        <v>176.03124999999983</v>
      </c>
      <c r="M3633" s="5">
        <v>0</v>
      </c>
      <c r="R3633">
        <v>2013</v>
      </c>
      <c r="S3633" s="1" t="s">
        <v>4</v>
      </c>
      <c r="T3633" s="40">
        <f>+'Copy Co'!$B$17</f>
        <v>51399.602684929596</v>
      </c>
      <c r="U3633">
        <f>+'Copy Co'!$B$18*'All Data'!C3633</f>
        <v>2427.2546829271755</v>
      </c>
      <c r="V3633" s="40">
        <f>+D3633*'Copy Co'!$B$19</f>
        <v>1013673.0713091304</v>
      </c>
      <c r="W3633" s="40">
        <f>+E3633*'Copy Co'!$B$20</f>
        <v>-915631.20825166057</v>
      </c>
      <c r="X3633" s="40">
        <f>+F3633*'Copy Co'!$B$21</f>
        <v>282373.48339273478</v>
      </c>
      <c r="Y3633" s="40">
        <f>+G3633*'Copy Co'!$B$22</f>
        <v>324893.34605066304</v>
      </c>
      <c r="Z3633" s="40">
        <f>+H3633*'Copy Co'!$B$23</f>
        <v>0</v>
      </c>
      <c r="AA3633" s="40">
        <f>+I3633*'Copy Co'!$B$24</f>
        <v>-10704.382616627605</v>
      </c>
      <c r="AB3633" s="40">
        <f>+J3633*'Copy Co'!$B$25</f>
        <v>3368.2208927512015</v>
      </c>
      <c r="AC3633" s="40">
        <f>+K3633*'Copy Co'!$B$26</f>
        <v>1122.5043896996021</v>
      </c>
      <c r="AD3633" s="40">
        <f>+L3633*'Copy Co'!$B$27</f>
        <v>32267.847402629377</v>
      </c>
      <c r="AE3633" s="40">
        <f>+M3633*'Copy Co'!$B$28</f>
        <v>0</v>
      </c>
      <c r="AF3633" s="40">
        <f t="shared" si="439"/>
        <v>785189.73993717681</v>
      </c>
      <c r="AG3633" s="25">
        <f t="shared" si="440"/>
        <v>-17618.260062823188</v>
      </c>
      <c r="AH3633" s="56">
        <f t="shared" si="441"/>
        <v>41616</v>
      </c>
      <c r="AL3633" s="56"/>
      <c r="BF3633" s="2">
        <v>38556</v>
      </c>
      <c r="BG3633" s="3">
        <v>0</v>
      </c>
      <c r="BH3633">
        <v>20</v>
      </c>
      <c r="BI3633">
        <v>10.7083333333333</v>
      </c>
    </row>
    <row r="3634" spans="1:61" x14ac:dyDescent="0.25">
      <c r="A3634" s="2">
        <v>41617</v>
      </c>
      <c r="B3634" s="7">
        <v>911101</v>
      </c>
      <c r="C3634" s="3">
        <v>52.9166666666667</v>
      </c>
      <c r="D3634" s="7">
        <f t="shared" si="435"/>
        <v>2800.1736111111145</v>
      </c>
      <c r="E3634" s="7">
        <f t="shared" si="436"/>
        <v>148175.85358796324</v>
      </c>
      <c r="F3634" s="7">
        <f t="shared" si="437"/>
        <v>7840972.2523630587</v>
      </c>
      <c r="G3634" s="11">
        <v>802808</v>
      </c>
      <c r="H3634">
        <v>0</v>
      </c>
      <c r="I3634">
        <v>0</v>
      </c>
      <c r="J3634">
        <v>12</v>
      </c>
      <c r="K3634" s="3">
        <v>6.25</v>
      </c>
      <c r="L3634" s="3">
        <f t="shared" si="438"/>
        <v>330.72916666666686</v>
      </c>
      <c r="M3634" s="5">
        <v>0</v>
      </c>
      <c r="R3634">
        <v>2013</v>
      </c>
      <c r="S3634" s="1" t="s">
        <v>5</v>
      </c>
      <c r="T3634" s="40">
        <f>+'Copy Co'!$B$17</f>
        <v>51399.602684929596</v>
      </c>
      <c r="U3634">
        <f>+'Copy Co'!$B$18*'All Data'!C3634</f>
        <v>2614.6000401336005</v>
      </c>
      <c r="V3634" s="40">
        <f>+D3634*'Copy Co'!$B$19</f>
        <v>1176190.6999250369</v>
      </c>
      <c r="W3634" s="40">
        <f>+E3634*'Copy Co'!$B$20</f>
        <v>-1144432.899793278</v>
      </c>
      <c r="X3634" s="40">
        <f>+F3634*'Copy Co'!$B$21</f>
        <v>380175.01768212649</v>
      </c>
      <c r="Y3634" s="40">
        <f>+G3634*'Copy Co'!$B$22</f>
        <v>334114.70344141067</v>
      </c>
      <c r="Z3634" s="40">
        <f>+H3634*'Copy Co'!$B$23</f>
        <v>0</v>
      </c>
      <c r="AA3634" s="40">
        <f>+I3634*'Copy Co'!$B$24</f>
        <v>0</v>
      </c>
      <c r="AB3634" s="40">
        <f>+J3634*'Copy Co'!$B$25</f>
        <v>4041.8650713014422</v>
      </c>
      <c r="AC3634" s="40">
        <f>+K3634*'Copy Co'!$B$26</f>
        <v>1957.8564936620985</v>
      </c>
      <c r="AD3634" s="40">
        <f>+L3634*'Copy Co'!$B$27</f>
        <v>60625.134921207427</v>
      </c>
      <c r="AE3634" s="40">
        <f>+M3634*'Copy Co'!$B$28</f>
        <v>0</v>
      </c>
      <c r="AF3634" s="40">
        <f t="shared" si="439"/>
        <v>866686.5804665304</v>
      </c>
      <c r="AG3634" s="25">
        <f t="shared" si="440"/>
        <v>-44414.419533469598</v>
      </c>
      <c r="AH3634" s="56">
        <f t="shared" si="441"/>
        <v>41617</v>
      </c>
      <c r="AL3634" s="56"/>
      <c r="BF3634" s="2">
        <v>38557</v>
      </c>
      <c r="BG3634" s="3">
        <v>0</v>
      </c>
      <c r="BH3634">
        <v>20</v>
      </c>
      <c r="BI3634">
        <v>11.875</v>
      </c>
    </row>
    <row r="3635" spans="1:61" x14ac:dyDescent="0.25">
      <c r="A3635" s="2">
        <v>41618</v>
      </c>
      <c r="B3635" s="7">
        <v>872139</v>
      </c>
      <c r="C3635" s="3">
        <v>50.625</v>
      </c>
      <c r="D3635" s="7">
        <f t="shared" si="435"/>
        <v>2562.890625</v>
      </c>
      <c r="E3635" s="7">
        <f t="shared" si="436"/>
        <v>129746.337890625</v>
      </c>
      <c r="F3635" s="7">
        <f t="shared" si="437"/>
        <v>6568408.3557128906</v>
      </c>
      <c r="G3635" s="11">
        <v>911101</v>
      </c>
      <c r="H3635">
        <v>0</v>
      </c>
      <c r="I3635">
        <v>0</v>
      </c>
      <c r="J3635">
        <v>9</v>
      </c>
      <c r="K3635" s="3">
        <v>3.6666666666666701</v>
      </c>
      <c r="L3635" s="3">
        <f t="shared" si="438"/>
        <v>185.62500000000017</v>
      </c>
      <c r="M3635" s="5">
        <v>0</v>
      </c>
      <c r="R3635">
        <v>2013</v>
      </c>
      <c r="S3635" s="1" t="s">
        <v>6</v>
      </c>
      <c r="T3635" s="40">
        <f>+'Copy Co'!$B$17</f>
        <v>51399.602684929596</v>
      </c>
      <c r="U3635">
        <f>+'Copy Co'!$B$18*'All Data'!C3635</f>
        <v>2501.3693297341119</v>
      </c>
      <c r="V3635" s="40">
        <f>+D3635*'Copy Co'!$B$19</f>
        <v>1076521.864961768</v>
      </c>
      <c r="W3635" s="40">
        <f>+E3635*'Copy Co'!$B$20</f>
        <v>-1002092.9464163948</v>
      </c>
      <c r="X3635" s="40">
        <f>+F3635*'Copy Co'!$B$21</f>
        <v>318473.86808746873</v>
      </c>
      <c r="Y3635" s="40">
        <f>+G3635*'Copy Co'!$B$22</f>
        <v>379184.36340964801</v>
      </c>
      <c r="Z3635" s="40">
        <f>+H3635*'Copy Co'!$B$23</f>
        <v>0</v>
      </c>
      <c r="AA3635" s="40">
        <f>+I3635*'Copy Co'!$B$24</f>
        <v>0</v>
      </c>
      <c r="AB3635" s="40">
        <f>+J3635*'Copy Co'!$B$25</f>
        <v>3031.3988034760814</v>
      </c>
      <c r="AC3635" s="40">
        <f>+K3635*'Copy Co'!$B$26</f>
        <v>1148.6091429484322</v>
      </c>
      <c r="AD3635" s="40">
        <f>+L3635*'Copy Co'!$B$27</f>
        <v>34026.45367861155</v>
      </c>
      <c r="AE3635" s="40">
        <f>+M3635*'Copy Co'!$B$28</f>
        <v>0</v>
      </c>
      <c r="AF3635" s="40">
        <f t="shared" si="439"/>
        <v>864194.58368218981</v>
      </c>
      <c r="AG3635" s="25">
        <f t="shared" si="440"/>
        <v>-7944.416317810188</v>
      </c>
      <c r="AH3635" s="56">
        <f t="shared" si="441"/>
        <v>41618</v>
      </c>
      <c r="AL3635" s="56"/>
      <c r="BF3635" s="2">
        <v>38558</v>
      </c>
      <c r="BG3635" s="3">
        <v>0</v>
      </c>
      <c r="BH3635">
        <v>16</v>
      </c>
      <c r="BI3635">
        <v>9.6666666666666696</v>
      </c>
    </row>
    <row r="3636" spans="1:61" x14ac:dyDescent="0.25">
      <c r="A3636" s="2">
        <v>41619</v>
      </c>
      <c r="B3636" s="7">
        <v>838397</v>
      </c>
      <c r="C3636" s="3">
        <v>49.5833333333333</v>
      </c>
      <c r="D3636" s="7">
        <f t="shared" si="435"/>
        <v>2458.5069444444412</v>
      </c>
      <c r="E3636" s="7">
        <f t="shared" si="436"/>
        <v>121900.96932870346</v>
      </c>
      <c r="F3636" s="7">
        <f t="shared" si="437"/>
        <v>6044256.3958815429</v>
      </c>
      <c r="G3636" s="11">
        <v>872139</v>
      </c>
      <c r="H3636">
        <v>0</v>
      </c>
      <c r="I3636">
        <v>0</v>
      </c>
      <c r="J3636">
        <v>8</v>
      </c>
      <c r="K3636" s="3">
        <v>3.25</v>
      </c>
      <c r="L3636" s="3">
        <f t="shared" si="438"/>
        <v>161.14583333333323</v>
      </c>
      <c r="M3636" s="5">
        <v>0</v>
      </c>
      <c r="R3636">
        <v>2013</v>
      </c>
      <c r="S3636" s="1" t="s">
        <v>7</v>
      </c>
      <c r="T3636" s="40">
        <f>+'Copy Co'!$B$17</f>
        <v>51399.602684929596</v>
      </c>
      <c r="U3636">
        <f>+'Copy Co'!$B$18*'All Data'!C3636</f>
        <v>2449.900825007071</v>
      </c>
      <c r="V3636" s="40">
        <f>+D3636*'Copy Co'!$B$19</f>
        <v>1032676.3284542381</v>
      </c>
      <c r="W3636" s="40">
        <f>+E3636*'Copy Co'!$B$20</f>
        <v>-941499.41733686172</v>
      </c>
      <c r="X3636" s="40">
        <f>+F3636*'Copy Co'!$B$21</f>
        <v>293059.99412088899</v>
      </c>
      <c r="Y3636" s="40">
        <f>+G3636*'Copy Co'!$B$22</f>
        <v>362969.0577880246</v>
      </c>
      <c r="Z3636" s="40">
        <f>+H3636*'Copy Co'!$B$23</f>
        <v>0</v>
      </c>
      <c r="AA3636" s="40">
        <f>+I3636*'Copy Co'!$B$24</f>
        <v>0</v>
      </c>
      <c r="AB3636" s="40">
        <f>+J3636*'Copy Co'!$B$25</f>
        <v>2694.5767142009613</v>
      </c>
      <c r="AC3636" s="40">
        <f>+K3636*'Copy Co'!$B$26</f>
        <v>1018.0853767042912</v>
      </c>
      <c r="AD3636" s="40">
        <f>+L3636*'Copy Co'!$B$27</f>
        <v>29539.238967907961</v>
      </c>
      <c r="AE3636" s="40">
        <f>+M3636*'Copy Co'!$B$28</f>
        <v>0</v>
      </c>
      <c r="AF3636" s="40">
        <f t="shared" si="439"/>
        <v>834307.36759504001</v>
      </c>
      <c r="AG3636" s="25">
        <f t="shared" si="440"/>
        <v>-4089.6324049599934</v>
      </c>
      <c r="AH3636" s="56">
        <f t="shared" si="441"/>
        <v>41619</v>
      </c>
      <c r="AL3636" s="56"/>
      <c r="BF3636" s="2">
        <v>38559</v>
      </c>
      <c r="BG3636" s="3">
        <v>0</v>
      </c>
      <c r="BH3636">
        <v>10</v>
      </c>
      <c r="BI3636">
        <v>7.6666666666666696</v>
      </c>
    </row>
    <row r="3637" spans="1:61" x14ac:dyDescent="0.25">
      <c r="A3637" s="2">
        <v>41620</v>
      </c>
      <c r="B3637" s="7">
        <v>808361</v>
      </c>
      <c r="C3637" s="3">
        <v>47.75</v>
      </c>
      <c r="D3637" s="7">
        <f t="shared" si="435"/>
        <v>2280.0625</v>
      </c>
      <c r="E3637" s="7">
        <f t="shared" si="436"/>
        <v>108872.984375</v>
      </c>
      <c r="F3637" s="7">
        <f t="shared" si="437"/>
        <v>5198685.00390625</v>
      </c>
      <c r="G3637" s="11">
        <v>838397</v>
      </c>
      <c r="H3637">
        <v>0</v>
      </c>
      <c r="I3637">
        <v>0</v>
      </c>
      <c r="J3637">
        <v>7</v>
      </c>
      <c r="K3637" s="3">
        <v>2.5</v>
      </c>
      <c r="L3637" s="3">
        <f t="shared" si="438"/>
        <v>119.375</v>
      </c>
      <c r="M3637" s="5">
        <v>0</v>
      </c>
      <c r="R3637">
        <v>2013</v>
      </c>
      <c r="S3637" s="1" t="s">
        <v>1</v>
      </c>
      <c r="T3637" s="40">
        <f>+'Copy Co'!$B$17</f>
        <v>51399.602684929596</v>
      </c>
      <c r="U3637">
        <f>+'Copy Co'!$B$18*'All Data'!C3637</f>
        <v>2359.3162566874835</v>
      </c>
      <c r="V3637" s="40">
        <f>+D3637*'Copy Co'!$B$19</f>
        <v>957722.15590721555</v>
      </c>
      <c r="W3637" s="40">
        <f>+E3637*'Copy Co'!$B$20</f>
        <v>-840878.06616523466</v>
      </c>
      <c r="X3637" s="40">
        <f>+F3637*'Copy Co'!$B$21</f>
        <v>252061.87442995061</v>
      </c>
      <c r="Y3637" s="40">
        <f>+G3637*'Copy Co'!$B$22</f>
        <v>348926.22522591753</v>
      </c>
      <c r="Z3637" s="40">
        <f>+H3637*'Copy Co'!$B$23</f>
        <v>0</v>
      </c>
      <c r="AA3637" s="40">
        <f>+I3637*'Copy Co'!$B$24</f>
        <v>0</v>
      </c>
      <c r="AB3637" s="40">
        <f>+J3637*'Copy Co'!$B$25</f>
        <v>2357.7546249258412</v>
      </c>
      <c r="AC3637" s="40">
        <f>+K3637*'Copy Co'!$B$26</f>
        <v>783.14259746483935</v>
      </c>
      <c r="AD3637" s="40">
        <f>+L3637*'Copy Co'!$B$27</f>
        <v>21882.332163686195</v>
      </c>
      <c r="AE3637" s="40">
        <f>+M3637*'Copy Co'!$B$28</f>
        <v>0</v>
      </c>
      <c r="AF3637" s="40">
        <f t="shared" si="439"/>
        <v>796614.33772554295</v>
      </c>
      <c r="AG3637" s="25">
        <f t="shared" si="440"/>
        <v>-11746.662274457049</v>
      </c>
      <c r="AH3637" s="56">
        <f t="shared" si="441"/>
        <v>41620</v>
      </c>
      <c r="AL3637" s="56"/>
      <c r="BF3637" s="2">
        <v>38560</v>
      </c>
      <c r="BG3637" s="3">
        <v>0</v>
      </c>
      <c r="BH3637">
        <v>13</v>
      </c>
      <c r="BI3637">
        <v>7.8333333333333304</v>
      </c>
    </row>
    <row r="3638" spans="1:61" x14ac:dyDescent="0.25">
      <c r="A3638" s="2">
        <v>41621</v>
      </c>
      <c r="B3638" s="7">
        <v>791641</v>
      </c>
      <c r="C3638" s="3">
        <v>43.7916666666667</v>
      </c>
      <c r="D3638" s="7">
        <f t="shared" si="435"/>
        <v>1917.7100694444473</v>
      </c>
      <c r="E3638" s="7">
        <f t="shared" si="436"/>
        <v>83979.720124421481</v>
      </c>
      <c r="F3638" s="7">
        <f t="shared" si="437"/>
        <v>3677611.9104486271</v>
      </c>
      <c r="G3638" s="11">
        <v>808361</v>
      </c>
      <c r="H3638">
        <v>1</v>
      </c>
      <c r="I3638">
        <v>0</v>
      </c>
      <c r="J3638">
        <v>5</v>
      </c>
      <c r="K3638" s="3">
        <v>2.125</v>
      </c>
      <c r="L3638" s="3">
        <f t="shared" si="438"/>
        <v>93.057291666666742</v>
      </c>
      <c r="M3638" s="5">
        <v>0</v>
      </c>
      <c r="R3638">
        <v>2013</v>
      </c>
      <c r="S3638" s="1" t="s">
        <v>2</v>
      </c>
      <c r="T3638" s="40">
        <f>+'Copy Co'!$B$17</f>
        <v>51399.602684929596</v>
      </c>
      <c r="U3638">
        <f>+'Copy Co'!$B$18*'All Data'!C3638</f>
        <v>2163.7359387247357</v>
      </c>
      <c r="V3638" s="40">
        <f>+D3638*'Copy Co'!$B$19</f>
        <v>805518.89350108255</v>
      </c>
      <c r="W3638" s="40">
        <f>+E3638*'Copy Co'!$B$20</f>
        <v>-648615.49502574827</v>
      </c>
      <c r="X3638" s="40">
        <f>+F3638*'Copy Co'!$B$21</f>
        <v>178311.5828093187</v>
      </c>
      <c r="Y3638" s="40">
        <f>+G3638*'Copy Co'!$B$22</f>
        <v>336425.76529955131</v>
      </c>
      <c r="Z3638" s="40">
        <f>+H3638*'Copy Co'!$B$23</f>
        <v>-10610.780657764437</v>
      </c>
      <c r="AA3638" s="40">
        <f>+I3638*'Copy Co'!$B$24</f>
        <v>0</v>
      </c>
      <c r="AB3638" s="40">
        <f>+J3638*'Copy Co'!$B$25</f>
        <v>1684.1104463756008</v>
      </c>
      <c r="AC3638" s="40">
        <f>+K3638*'Copy Co'!$B$26</f>
        <v>665.67120784511349</v>
      </c>
      <c r="AD3638" s="40">
        <f>+L3638*'Copy Co'!$B$27</f>
        <v>17058.09898641281</v>
      </c>
      <c r="AE3638" s="40">
        <f>+M3638*'Copy Co'!$B$28</f>
        <v>0</v>
      </c>
      <c r="AF3638" s="40">
        <f t="shared" si="439"/>
        <v>734001.1851907277</v>
      </c>
      <c r="AG3638" s="25">
        <f t="shared" si="440"/>
        <v>-57639.814809272299</v>
      </c>
      <c r="AH3638" s="56">
        <f t="shared" si="441"/>
        <v>41621</v>
      </c>
      <c r="AL3638" s="56"/>
      <c r="BF3638" s="2">
        <v>38561</v>
      </c>
      <c r="BG3638" s="3">
        <v>0</v>
      </c>
      <c r="BH3638">
        <v>12</v>
      </c>
      <c r="BI3638">
        <v>6.2083333333333304</v>
      </c>
    </row>
    <row r="3639" spans="1:61" x14ac:dyDescent="0.25">
      <c r="A3639" s="2">
        <v>41622</v>
      </c>
      <c r="B3639" s="7">
        <v>712092</v>
      </c>
      <c r="C3639" s="3">
        <v>39.5416666666667</v>
      </c>
      <c r="D3639" s="7">
        <f t="shared" si="435"/>
        <v>1563.5434027777803</v>
      </c>
      <c r="E3639" s="7">
        <f t="shared" si="436"/>
        <v>61825.112051504781</v>
      </c>
      <c r="F3639" s="7">
        <f t="shared" si="437"/>
        <v>2444667.97236992</v>
      </c>
      <c r="G3639" s="11">
        <v>791641</v>
      </c>
      <c r="H3639">
        <v>0</v>
      </c>
      <c r="I3639">
        <v>1</v>
      </c>
      <c r="J3639">
        <v>7</v>
      </c>
      <c r="K3639" s="3">
        <v>2.3333333333333299</v>
      </c>
      <c r="L3639" s="3">
        <f t="shared" si="438"/>
        <v>92.263888888888829</v>
      </c>
      <c r="M3639" s="5">
        <v>0</v>
      </c>
      <c r="R3639">
        <v>2013</v>
      </c>
      <c r="S3639" s="1" t="s">
        <v>3</v>
      </c>
      <c r="T3639" s="40">
        <f>+'Copy Co'!$B$17</f>
        <v>51399.602684929596</v>
      </c>
      <c r="U3639">
        <f>+'Copy Co'!$B$18*'All Data'!C3639</f>
        <v>1953.7444394384152</v>
      </c>
      <c r="V3639" s="40">
        <f>+D3639*'Copy Co'!$B$19</f>
        <v>656753.99624476943</v>
      </c>
      <c r="W3639" s="40">
        <f>+E3639*'Copy Co'!$B$20</f>
        <v>-477504.87378259015</v>
      </c>
      <c r="X3639" s="40">
        <f>+F3639*'Copy Co'!$B$21</f>
        <v>118531.43458613387</v>
      </c>
      <c r="Y3639" s="40">
        <f>+G3639*'Copy Co'!$B$22</f>
        <v>329467.19258784392</v>
      </c>
      <c r="Z3639" s="40">
        <f>+H3639*'Copy Co'!$B$23</f>
        <v>0</v>
      </c>
      <c r="AA3639" s="40">
        <f>+I3639*'Copy Co'!$B$24</f>
        <v>-10704.382616627605</v>
      </c>
      <c r="AB3639" s="40">
        <f>+J3639*'Copy Co'!$B$25</f>
        <v>2357.7546249258412</v>
      </c>
      <c r="AC3639" s="40">
        <f>+K3639*'Copy Co'!$B$26</f>
        <v>730.93309096718235</v>
      </c>
      <c r="AD3639" s="40">
        <f>+L3639*'Copy Co'!$B$27</f>
        <v>16912.6623110375</v>
      </c>
      <c r="AE3639" s="40">
        <f>+M3639*'Copy Co'!$B$28</f>
        <v>0</v>
      </c>
      <c r="AF3639" s="40">
        <f t="shared" si="439"/>
        <v>689898.06417082797</v>
      </c>
      <c r="AG3639" s="25">
        <f t="shared" si="440"/>
        <v>-22193.935829172027</v>
      </c>
      <c r="AH3639" s="56">
        <f t="shared" si="441"/>
        <v>41622</v>
      </c>
      <c r="AL3639" s="56"/>
      <c r="BF3639" s="2">
        <v>38562</v>
      </c>
      <c r="BG3639" s="3">
        <v>0</v>
      </c>
      <c r="BH3639">
        <v>25</v>
      </c>
      <c r="BI3639">
        <v>9.875</v>
      </c>
    </row>
    <row r="3640" spans="1:61" x14ac:dyDescent="0.25">
      <c r="A3640" s="2">
        <v>41623</v>
      </c>
      <c r="B3640" s="7">
        <v>673463</v>
      </c>
      <c r="C3640" s="3">
        <v>44.1666666666667</v>
      </c>
      <c r="D3640" s="7">
        <f t="shared" si="435"/>
        <v>1950.6944444444473</v>
      </c>
      <c r="E3640" s="7">
        <f t="shared" si="436"/>
        <v>86155.671296296481</v>
      </c>
      <c r="F3640" s="7">
        <f t="shared" si="437"/>
        <v>3805208.815586431</v>
      </c>
      <c r="G3640" s="11">
        <v>712092</v>
      </c>
      <c r="H3640">
        <v>0</v>
      </c>
      <c r="I3640">
        <v>1</v>
      </c>
      <c r="J3640">
        <v>9</v>
      </c>
      <c r="K3640" s="3">
        <v>3</v>
      </c>
      <c r="L3640" s="3">
        <f t="shared" si="438"/>
        <v>132.50000000000011</v>
      </c>
      <c r="M3640" s="5">
        <v>0</v>
      </c>
      <c r="R3640">
        <v>2013</v>
      </c>
      <c r="S3640" s="1" t="s">
        <v>4</v>
      </c>
      <c r="T3640" s="40">
        <f>+'Copy Co'!$B$17</f>
        <v>51399.602684929596</v>
      </c>
      <c r="U3640">
        <f>+'Copy Co'!$B$18*'All Data'!C3640</f>
        <v>2182.2646004264698</v>
      </c>
      <c r="V3640" s="40">
        <f>+D3640*'Copy Co'!$B$19</f>
        <v>819373.7184176154</v>
      </c>
      <c r="W3640" s="40">
        <f>+E3640*'Copy Co'!$B$20</f>
        <v>-665421.40536227403</v>
      </c>
      <c r="X3640" s="40">
        <f>+F3640*'Copy Co'!$B$21</f>
        <v>184498.20789938071</v>
      </c>
      <c r="Y3640" s="40">
        <f>+G3640*'Copy Co'!$B$22</f>
        <v>296360.28465461358</v>
      </c>
      <c r="Z3640" s="40">
        <f>+H3640*'Copy Co'!$B$23</f>
        <v>0</v>
      </c>
      <c r="AA3640" s="40">
        <f>+I3640*'Copy Co'!$B$24</f>
        <v>-10704.382616627605</v>
      </c>
      <c r="AB3640" s="40">
        <f>+J3640*'Copy Co'!$B$25</f>
        <v>3031.3988034760814</v>
      </c>
      <c r="AC3640" s="40">
        <f>+K3640*'Copy Co'!$B$26</f>
        <v>939.77111695780729</v>
      </c>
      <c r="AD3640" s="40">
        <f>+L3640*'Copy Co'!$B$27</f>
        <v>24288.243029850666</v>
      </c>
      <c r="AE3640" s="40">
        <f>+M3640*'Copy Co'!$B$28</f>
        <v>0</v>
      </c>
      <c r="AF3640" s="40">
        <f t="shared" si="439"/>
        <v>705947.70322834863</v>
      </c>
      <c r="AG3640" s="25">
        <f t="shared" si="440"/>
        <v>32484.703228348633</v>
      </c>
      <c r="AH3640" s="56">
        <f t="shared" si="441"/>
        <v>41623</v>
      </c>
      <c r="AL3640" s="56"/>
      <c r="BF3640" s="2">
        <v>38563</v>
      </c>
      <c r="BG3640" s="3">
        <v>0</v>
      </c>
      <c r="BH3640">
        <v>16</v>
      </c>
      <c r="BI3640">
        <v>6.125</v>
      </c>
    </row>
    <row r="3641" spans="1:61" x14ac:dyDescent="0.25">
      <c r="A3641" s="2">
        <v>41624</v>
      </c>
      <c r="B3641" s="7">
        <v>709187</v>
      </c>
      <c r="C3641" s="3">
        <v>45.7083333333333</v>
      </c>
      <c r="D3641" s="7">
        <f t="shared" si="435"/>
        <v>2089.2517361111081</v>
      </c>
      <c r="E3641" s="7">
        <f t="shared" si="436"/>
        <v>95496.214771411833</v>
      </c>
      <c r="F3641" s="7">
        <f t="shared" si="437"/>
        <v>4364972.8168432796</v>
      </c>
      <c r="G3641" s="11">
        <v>673463</v>
      </c>
      <c r="H3641">
        <v>0</v>
      </c>
      <c r="I3641">
        <v>0</v>
      </c>
      <c r="J3641">
        <v>9</v>
      </c>
      <c r="K3641" s="3">
        <v>3.125</v>
      </c>
      <c r="L3641" s="3">
        <f t="shared" si="438"/>
        <v>142.83854166666657</v>
      </c>
      <c r="M3641" s="5">
        <v>0</v>
      </c>
      <c r="R3641">
        <v>2013</v>
      </c>
      <c r="S3641" s="1" t="s">
        <v>5</v>
      </c>
      <c r="T3641" s="40">
        <f>+'Copy Co'!$B$17</f>
        <v>51399.602684929596</v>
      </c>
      <c r="U3641">
        <f>+'Copy Co'!$B$18*'All Data'!C3641</f>
        <v>2258.4379874224846</v>
      </c>
      <c r="V3641" s="40">
        <f>+D3641*'Copy Co'!$B$19</f>
        <v>877573.60903099086</v>
      </c>
      <c r="W3641" s="40">
        <f>+E3641*'Copy Co'!$B$20</f>
        <v>-737562.8845306437</v>
      </c>
      <c r="X3641" s="40">
        <f>+F3641*'Copy Co'!$B$21</f>
        <v>211638.75657451543</v>
      </c>
      <c r="Y3641" s="40">
        <f>+G3641*'Copy Co'!$B$22</f>
        <v>280283.56783161446</v>
      </c>
      <c r="Z3641" s="40">
        <f>+H3641*'Copy Co'!$B$23</f>
        <v>0</v>
      </c>
      <c r="AA3641" s="40">
        <f>+I3641*'Copy Co'!$B$24</f>
        <v>0</v>
      </c>
      <c r="AB3641" s="40">
        <f>+J3641*'Copy Co'!$B$25</f>
        <v>3031.3988034760814</v>
      </c>
      <c r="AC3641" s="40">
        <f>+K3641*'Copy Co'!$B$26</f>
        <v>978.92824683104925</v>
      </c>
      <c r="AD3641" s="40">
        <f>+L3641*'Copy Co'!$B$27</f>
        <v>26183.375200222232</v>
      </c>
      <c r="AE3641" s="40">
        <f>+M3641*'Copy Co'!$B$28</f>
        <v>0</v>
      </c>
      <c r="AF3641" s="40">
        <f t="shared" si="439"/>
        <v>715784.79182935855</v>
      </c>
      <c r="AG3641" s="25">
        <f t="shared" si="440"/>
        <v>6597.7918293585535</v>
      </c>
      <c r="AH3641" s="56">
        <f t="shared" si="441"/>
        <v>41624</v>
      </c>
      <c r="AL3641" s="56"/>
      <c r="BF3641" s="2">
        <v>38564</v>
      </c>
      <c r="BG3641" s="3">
        <v>0</v>
      </c>
      <c r="BH3641">
        <v>14</v>
      </c>
      <c r="BI3641">
        <v>7.125</v>
      </c>
    </row>
    <row r="3642" spans="1:61" x14ac:dyDescent="0.25">
      <c r="A3642" s="2">
        <v>41625</v>
      </c>
      <c r="B3642" s="7">
        <v>716726</v>
      </c>
      <c r="C3642" s="3">
        <v>45.5416666666667</v>
      </c>
      <c r="D3642" s="7">
        <f t="shared" si="435"/>
        <v>2074.043402777781</v>
      </c>
      <c r="E3642" s="7">
        <f t="shared" si="436"/>
        <v>94455.393301504839</v>
      </c>
      <c r="F3642" s="7">
        <f t="shared" si="437"/>
        <v>4301656.0366060371</v>
      </c>
      <c r="G3642" s="11">
        <v>709187</v>
      </c>
      <c r="H3642">
        <v>0</v>
      </c>
      <c r="I3642">
        <v>0</v>
      </c>
      <c r="J3642">
        <v>6</v>
      </c>
      <c r="K3642" s="3">
        <v>1.5833333333333299</v>
      </c>
      <c r="L3642" s="3">
        <f t="shared" si="438"/>
        <v>72.107638888888786</v>
      </c>
      <c r="M3642" s="5">
        <v>0</v>
      </c>
      <c r="R3642">
        <v>2013</v>
      </c>
      <c r="S3642" s="1" t="s">
        <v>6</v>
      </c>
      <c r="T3642" s="40">
        <f>+'Copy Co'!$B$17</f>
        <v>51399.602684929596</v>
      </c>
      <c r="U3642">
        <f>+'Copy Co'!$B$18*'All Data'!C3642</f>
        <v>2250.2030266661618</v>
      </c>
      <c r="V3642" s="40">
        <f>+D3642*'Copy Co'!$B$19</f>
        <v>871185.46932528121</v>
      </c>
      <c r="W3642" s="40">
        <f>+E3642*'Copy Co'!$B$20</f>
        <v>-729524.12312566454</v>
      </c>
      <c r="X3642" s="40">
        <f>+F3642*'Copy Co'!$B$21</f>
        <v>208568.79824900106</v>
      </c>
      <c r="Y3642" s="40">
        <f>+G3642*'Copy Co'!$B$22</f>
        <v>295151.27426421229</v>
      </c>
      <c r="Z3642" s="40">
        <f>+H3642*'Copy Co'!$B$23</f>
        <v>0</v>
      </c>
      <c r="AA3642" s="40">
        <f>+I3642*'Copy Co'!$B$24</f>
        <v>0</v>
      </c>
      <c r="AB3642" s="40">
        <f>+J3642*'Copy Co'!$B$25</f>
        <v>2020.9325356507211</v>
      </c>
      <c r="AC3642" s="40">
        <f>+K3642*'Copy Co'!$B$26</f>
        <v>495.99031172773056</v>
      </c>
      <c r="AD3642" s="40">
        <f>+L3642*'Copy Co'!$B$27</f>
        <v>13217.870623713514</v>
      </c>
      <c r="AE3642" s="40">
        <f>+M3642*'Copy Co'!$B$28</f>
        <v>0</v>
      </c>
      <c r="AF3642" s="40">
        <f t="shared" si="439"/>
        <v>714766.01789551764</v>
      </c>
      <c r="AG3642" s="25">
        <f t="shared" si="440"/>
        <v>-1959.982104482362</v>
      </c>
      <c r="AH3642" s="56">
        <f t="shared" si="441"/>
        <v>41625</v>
      </c>
      <c r="AL3642" s="56"/>
      <c r="BF3642" s="2">
        <v>38565</v>
      </c>
      <c r="BG3642" s="3">
        <v>0</v>
      </c>
      <c r="BH3642">
        <v>16</v>
      </c>
      <c r="BI3642">
        <v>10.25</v>
      </c>
    </row>
    <row r="3643" spans="1:61" x14ac:dyDescent="0.25">
      <c r="A3643" s="2">
        <v>41626</v>
      </c>
      <c r="B3643" s="7">
        <v>639476</v>
      </c>
      <c r="C3643" s="3">
        <v>39.4166666666667</v>
      </c>
      <c r="D3643" s="7">
        <f t="shared" si="435"/>
        <v>1553.6736111111138</v>
      </c>
      <c r="E3643" s="7">
        <f t="shared" si="436"/>
        <v>61240.634837963124</v>
      </c>
      <c r="F3643" s="7">
        <f t="shared" si="437"/>
        <v>2413901.6898630485</v>
      </c>
      <c r="G3643" s="11">
        <v>716726</v>
      </c>
      <c r="H3643">
        <v>0</v>
      </c>
      <c r="I3643">
        <v>0</v>
      </c>
      <c r="J3643">
        <v>10</v>
      </c>
      <c r="K3643" s="3">
        <v>5.375</v>
      </c>
      <c r="L3643" s="3">
        <f t="shared" si="438"/>
        <v>211.86458333333351</v>
      </c>
      <c r="M3643" s="5">
        <v>0</v>
      </c>
      <c r="R3643">
        <v>2013</v>
      </c>
      <c r="S3643" s="1" t="s">
        <v>7</v>
      </c>
      <c r="T3643" s="40">
        <f>+'Copy Co'!$B$17</f>
        <v>51399.602684929596</v>
      </c>
      <c r="U3643">
        <f>+'Copy Co'!$B$18*'All Data'!C3643</f>
        <v>1947.5682188711703</v>
      </c>
      <c r="V3643" s="40">
        <f>+D3643*'Copy Co'!$B$19</f>
        <v>652608.26859328849</v>
      </c>
      <c r="W3643" s="40">
        <f>+E3643*'Copy Co'!$B$20</f>
        <v>-472990.67706187081</v>
      </c>
      <c r="X3643" s="40">
        <f>+F3643*'Copy Co'!$B$21</f>
        <v>117039.70988419552</v>
      </c>
      <c r="Y3643" s="40">
        <f>+G3643*'Copy Co'!$B$22</f>
        <v>298288.87472315738</v>
      </c>
      <c r="Z3643" s="40">
        <f>+H3643*'Copy Co'!$B$23</f>
        <v>0</v>
      </c>
      <c r="AA3643" s="40">
        <f>+I3643*'Copy Co'!$B$24</f>
        <v>0</v>
      </c>
      <c r="AB3643" s="40">
        <f>+J3643*'Copy Co'!$B$25</f>
        <v>3368.2208927512015</v>
      </c>
      <c r="AC3643" s="40">
        <f>+K3643*'Copy Co'!$B$26</f>
        <v>1683.7565845494048</v>
      </c>
      <c r="AD3643" s="40">
        <f>+L3643*'Copy Co'!$B$27</f>
        <v>38836.365957872069</v>
      </c>
      <c r="AE3643" s="40">
        <f>+M3643*'Copy Co'!$B$28</f>
        <v>0</v>
      </c>
      <c r="AF3643" s="40">
        <f t="shared" si="439"/>
        <v>692181.69047774398</v>
      </c>
      <c r="AG3643" s="25">
        <f t="shared" si="440"/>
        <v>52705.690477743978</v>
      </c>
      <c r="AH3643" s="56">
        <f t="shared" si="441"/>
        <v>41626</v>
      </c>
      <c r="AL3643" s="56"/>
      <c r="BF3643" s="2">
        <v>38566</v>
      </c>
      <c r="BG3643" s="3">
        <v>0</v>
      </c>
      <c r="BH3643">
        <v>23</v>
      </c>
      <c r="BI3643">
        <v>8.7083333333333304</v>
      </c>
    </row>
    <row r="3644" spans="1:61" x14ac:dyDescent="0.25">
      <c r="A3644" s="2">
        <v>41627</v>
      </c>
      <c r="B3644" s="7">
        <v>631606</v>
      </c>
      <c r="C3644" s="3">
        <v>34.5416666666667</v>
      </c>
      <c r="D3644" s="7">
        <f t="shared" si="435"/>
        <v>1193.1267361111134</v>
      </c>
      <c r="E3644" s="7">
        <f t="shared" si="436"/>
        <v>41212.58600983808</v>
      </c>
      <c r="F3644" s="7">
        <f t="shared" si="437"/>
        <v>1423551.4084231583</v>
      </c>
      <c r="G3644" s="11">
        <v>639476</v>
      </c>
      <c r="H3644">
        <v>0</v>
      </c>
      <c r="I3644">
        <v>0</v>
      </c>
      <c r="J3644">
        <v>12</v>
      </c>
      <c r="K3644" s="3">
        <v>7.375</v>
      </c>
      <c r="L3644" s="3">
        <f t="shared" si="438"/>
        <v>254.74479166666691</v>
      </c>
      <c r="M3644" s="5">
        <v>0</v>
      </c>
      <c r="R3644">
        <v>2013</v>
      </c>
      <c r="S3644" s="1" t="s">
        <v>1</v>
      </c>
      <c r="T3644" s="40">
        <f>+'Copy Co'!$B$17</f>
        <v>51399.602684929596</v>
      </c>
      <c r="U3644">
        <f>+'Copy Co'!$B$18*'All Data'!C3644</f>
        <v>1706.6956167486262</v>
      </c>
      <c r="V3644" s="40">
        <f>+D3644*'Copy Co'!$B$19</f>
        <v>501163.41546728433</v>
      </c>
      <c r="W3644" s="40">
        <f>+E3644*'Copy Co'!$B$20</f>
        <v>-318304.48870820762</v>
      </c>
      <c r="X3644" s="40">
        <f>+F3644*'Copy Co'!$B$21</f>
        <v>69021.884589068344</v>
      </c>
      <c r="Y3644" s="40">
        <f>+G3644*'Copy Co'!$B$22</f>
        <v>266138.77053778677</v>
      </c>
      <c r="Z3644" s="40">
        <f>+H3644*'Copy Co'!$B$23</f>
        <v>0</v>
      </c>
      <c r="AA3644" s="40">
        <f>+I3644*'Copy Co'!$B$24</f>
        <v>0</v>
      </c>
      <c r="AB3644" s="40">
        <f>+J3644*'Copy Co'!$B$25</f>
        <v>4041.8650713014422</v>
      </c>
      <c r="AC3644" s="40">
        <f>+K3644*'Copy Co'!$B$26</f>
        <v>2310.2706625212763</v>
      </c>
      <c r="AD3644" s="40">
        <f>+L3644*'Copy Co'!$B$27</f>
        <v>46696.629513876811</v>
      </c>
      <c r="AE3644" s="40">
        <f>+M3644*'Copy Co'!$B$28</f>
        <v>0</v>
      </c>
      <c r="AF3644" s="40">
        <f t="shared" si="439"/>
        <v>624174.64543530962</v>
      </c>
      <c r="AG3644" s="25">
        <f t="shared" si="440"/>
        <v>-7431.3545646903804</v>
      </c>
      <c r="AH3644" s="56">
        <f t="shared" si="441"/>
        <v>41627</v>
      </c>
      <c r="AL3644" s="56"/>
      <c r="BF3644" s="2">
        <v>38567</v>
      </c>
      <c r="BG3644" s="3">
        <v>0</v>
      </c>
      <c r="BH3644">
        <v>13</v>
      </c>
      <c r="BI3644">
        <v>5.5</v>
      </c>
    </row>
    <row r="3645" spans="1:61" x14ac:dyDescent="0.25">
      <c r="A3645" s="2">
        <v>41628</v>
      </c>
      <c r="B3645" s="7">
        <v>662199</v>
      </c>
      <c r="C3645" s="3">
        <v>39.9166666666667</v>
      </c>
      <c r="D3645" s="7">
        <f t="shared" si="435"/>
        <v>1593.3402777777803</v>
      </c>
      <c r="E3645" s="7">
        <f t="shared" si="436"/>
        <v>63600.832754629788</v>
      </c>
      <c r="F3645" s="7">
        <f t="shared" si="437"/>
        <v>2538733.2407889743</v>
      </c>
      <c r="G3645" s="11">
        <v>631606</v>
      </c>
      <c r="H3645">
        <v>1</v>
      </c>
      <c r="I3645">
        <v>0</v>
      </c>
      <c r="J3645">
        <v>9</v>
      </c>
      <c r="K3645" s="3">
        <v>3.875</v>
      </c>
      <c r="L3645" s="3">
        <f t="shared" si="438"/>
        <v>154.67708333333346</v>
      </c>
      <c r="M3645" s="5">
        <v>0</v>
      </c>
      <c r="R3645">
        <v>2013</v>
      </c>
      <c r="S3645" s="1" t="s">
        <v>2</v>
      </c>
      <c r="T3645" s="40">
        <f>+'Copy Co'!$B$17</f>
        <v>51399.602684929596</v>
      </c>
      <c r="U3645">
        <f>+'Copy Co'!$B$18*'All Data'!C3645</f>
        <v>1972.2731011401493</v>
      </c>
      <c r="V3645" s="40">
        <f>+D3645*'Copy Co'!$B$19</f>
        <v>669269.93708599545</v>
      </c>
      <c r="W3645" s="40">
        <f>+E3645*'Copy Co'!$B$20</f>
        <v>-491219.6130217599</v>
      </c>
      <c r="X3645" s="40">
        <f>+F3645*'Copy Co'!$B$21</f>
        <v>123092.2548433042</v>
      </c>
      <c r="Y3645" s="40">
        <f>+G3645*'Copy Co'!$B$22</f>
        <v>262863.4136453743</v>
      </c>
      <c r="Z3645" s="40">
        <f>+H3645*'Copy Co'!$B$23</f>
        <v>-10610.780657764437</v>
      </c>
      <c r="AA3645" s="40">
        <f>+I3645*'Copy Co'!$B$24</f>
        <v>0</v>
      </c>
      <c r="AB3645" s="40">
        <f>+J3645*'Copy Co'!$B$25</f>
        <v>3031.3988034760814</v>
      </c>
      <c r="AC3645" s="40">
        <f>+K3645*'Copy Co'!$B$26</f>
        <v>1213.8710260705011</v>
      </c>
      <c r="AD3645" s="40">
        <f>+L3645*'Copy Co'!$B$27</f>
        <v>28353.468612441236</v>
      </c>
      <c r="AE3645" s="40">
        <f>+M3645*'Copy Co'!$B$28</f>
        <v>0</v>
      </c>
      <c r="AF3645" s="40">
        <f t="shared" si="439"/>
        <v>639365.82612320723</v>
      </c>
      <c r="AG3645" s="25">
        <f t="shared" si="440"/>
        <v>-22833.173876792775</v>
      </c>
      <c r="AH3645" s="56">
        <f t="shared" si="441"/>
        <v>41628</v>
      </c>
      <c r="AL3645" s="56"/>
      <c r="BF3645" s="2">
        <v>38568</v>
      </c>
      <c r="BG3645" s="3">
        <v>0</v>
      </c>
      <c r="BH3645">
        <v>15</v>
      </c>
      <c r="BI3645">
        <v>7.125</v>
      </c>
    </row>
    <row r="3646" spans="1:61" x14ac:dyDescent="0.25">
      <c r="A3646" s="2">
        <v>41629</v>
      </c>
      <c r="B3646" s="7">
        <v>640781</v>
      </c>
      <c r="C3646" s="3">
        <v>35.0833333333333</v>
      </c>
      <c r="D3646" s="7">
        <f t="shared" si="435"/>
        <v>1230.8402777777756</v>
      </c>
      <c r="E3646" s="7">
        <f t="shared" si="436"/>
        <v>43181.979745370249</v>
      </c>
      <c r="F3646" s="7">
        <f t="shared" si="437"/>
        <v>1514967.7894000716</v>
      </c>
      <c r="G3646" s="11">
        <v>662199</v>
      </c>
      <c r="H3646">
        <v>0</v>
      </c>
      <c r="I3646">
        <v>1</v>
      </c>
      <c r="J3646">
        <v>13</v>
      </c>
      <c r="K3646" s="3">
        <v>5.4166666666666696</v>
      </c>
      <c r="L3646" s="3">
        <f t="shared" si="438"/>
        <v>190.03472222222214</v>
      </c>
      <c r="M3646" s="5">
        <v>0</v>
      </c>
      <c r="R3646">
        <v>2013</v>
      </c>
      <c r="S3646" s="1" t="s">
        <v>3</v>
      </c>
      <c r="T3646" s="40">
        <f>+'Copy Co'!$B$17</f>
        <v>51399.602684929596</v>
      </c>
      <c r="U3646">
        <f>+'Copy Co'!$B$18*'All Data'!C3646</f>
        <v>1733.4592392066834</v>
      </c>
      <c r="V3646" s="40">
        <f>+D3646*'Copy Co'!$B$19</f>
        <v>517004.68930600246</v>
      </c>
      <c r="W3646" s="40">
        <f>+E3646*'Copy Co'!$B$20</f>
        <v>-333515.05729286454</v>
      </c>
      <c r="X3646" s="40">
        <f>+F3646*'Copy Co'!$B$21</f>
        <v>73454.271687984554</v>
      </c>
      <c r="Y3646" s="40">
        <f>+G3646*'Copy Co'!$B$22</f>
        <v>275595.68726793793</v>
      </c>
      <c r="Z3646" s="40">
        <f>+H3646*'Copy Co'!$B$23</f>
        <v>0</v>
      </c>
      <c r="AA3646" s="40">
        <f>+I3646*'Copy Co'!$B$24</f>
        <v>-10704.382616627605</v>
      </c>
      <c r="AB3646" s="40">
        <f>+J3646*'Copy Co'!$B$25</f>
        <v>4378.6871605765618</v>
      </c>
      <c r="AC3646" s="40">
        <f>+K3646*'Copy Co'!$B$26</f>
        <v>1696.8089611738196</v>
      </c>
      <c r="AD3646" s="40">
        <f>+L3646*'Copy Co'!$B$27</f>
        <v>34834.788810894272</v>
      </c>
      <c r="AE3646" s="40">
        <f>+M3646*'Copy Co'!$B$28</f>
        <v>0</v>
      </c>
      <c r="AF3646" s="40">
        <f t="shared" si="439"/>
        <v>615878.55520921375</v>
      </c>
      <c r="AG3646" s="25">
        <f t="shared" si="440"/>
        <v>-24902.444790786249</v>
      </c>
      <c r="AH3646" s="56">
        <f t="shared" si="441"/>
        <v>41629</v>
      </c>
      <c r="AL3646" s="56"/>
      <c r="BF3646" s="2">
        <v>38569</v>
      </c>
      <c r="BG3646" s="3">
        <v>0</v>
      </c>
      <c r="BH3646">
        <v>15</v>
      </c>
      <c r="BI3646">
        <v>8.3333333333333304</v>
      </c>
    </row>
    <row r="3647" spans="1:61" x14ac:dyDescent="0.25">
      <c r="A3647" s="2">
        <v>41630</v>
      </c>
      <c r="B3647" s="7">
        <v>609111</v>
      </c>
      <c r="C3647" s="3">
        <v>30.5</v>
      </c>
      <c r="D3647" s="7">
        <f t="shared" si="435"/>
        <v>930.25</v>
      </c>
      <c r="E3647" s="7">
        <f t="shared" si="436"/>
        <v>28372.625</v>
      </c>
      <c r="F3647" s="7">
        <f t="shared" si="437"/>
        <v>865365.0625</v>
      </c>
      <c r="G3647" s="11">
        <v>640781</v>
      </c>
      <c r="H3647">
        <v>0</v>
      </c>
      <c r="I3647">
        <v>1</v>
      </c>
      <c r="J3647">
        <v>10</v>
      </c>
      <c r="K3647" s="3">
        <v>7.9583333333333304</v>
      </c>
      <c r="L3647" s="3">
        <f t="shared" si="438"/>
        <v>242.72916666666657</v>
      </c>
      <c r="M3647" s="5">
        <v>0</v>
      </c>
      <c r="R3647">
        <v>2013</v>
      </c>
      <c r="S3647" s="1" t="s">
        <v>4</v>
      </c>
      <c r="T3647" s="40">
        <f>+'Copy Co'!$B$17</f>
        <v>51399.602684929596</v>
      </c>
      <c r="U3647">
        <f>+'Copy Co'!$B$18*'All Data'!C3647</f>
        <v>1506.997818407712</v>
      </c>
      <c r="V3647" s="40">
        <f>+D3647*'Copy Co'!$B$19</f>
        <v>390744.12895816989</v>
      </c>
      <c r="W3647" s="40">
        <f>+E3647*'Copy Co'!$B$20</f>
        <v>-219135.33627273081</v>
      </c>
      <c r="X3647" s="40">
        <f>+F3647*'Copy Co'!$B$21</f>
        <v>41957.829635002621</v>
      </c>
      <c r="Y3647" s="40">
        <f>+G3647*'Copy Co'!$B$22</f>
        <v>266681.88880266587</v>
      </c>
      <c r="Z3647" s="40">
        <f>+H3647*'Copy Co'!$B$23</f>
        <v>0</v>
      </c>
      <c r="AA3647" s="40">
        <f>+I3647*'Copy Co'!$B$24</f>
        <v>-10704.382616627605</v>
      </c>
      <c r="AB3647" s="40">
        <f>+J3647*'Copy Co'!$B$25</f>
        <v>3368.2208927512015</v>
      </c>
      <c r="AC3647" s="40">
        <f>+K3647*'Copy Co'!$B$26</f>
        <v>2493.0039352630711</v>
      </c>
      <c r="AD3647" s="40">
        <f>+L3647*'Copy Co'!$B$27</f>
        <v>44494.075399495247</v>
      </c>
      <c r="AE3647" s="40">
        <f>+M3647*'Copy Co'!$B$28</f>
        <v>0</v>
      </c>
      <c r="AF3647" s="40">
        <f t="shared" si="439"/>
        <v>572806.0292373267</v>
      </c>
      <c r="AG3647" s="25">
        <f t="shared" si="440"/>
        <v>-36304.9707626733</v>
      </c>
      <c r="AH3647" s="56">
        <f t="shared" si="441"/>
        <v>41630</v>
      </c>
      <c r="AL3647" s="56"/>
      <c r="BF3647" s="2">
        <v>38570</v>
      </c>
      <c r="BG3647" s="3">
        <v>0</v>
      </c>
      <c r="BH3647">
        <v>13</v>
      </c>
      <c r="BI3647">
        <v>8.8333333333333304</v>
      </c>
    </row>
    <row r="3648" spans="1:61" x14ac:dyDescent="0.25">
      <c r="A3648" s="2">
        <v>41631</v>
      </c>
      <c r="B3648" s="7">
        <v>555505</v>
      </c>
      <c r="C3648" s="3">
        <v>25.6666666666667</v>
      </c>
      <c r="D3648" s="7">
        <f t="shared" si="435"/>
        <v>658.77777777777953</v>
      </c>
      <c r="E3648" s="7">
        <f t="shared" si="436"/>
        <v>16908.629629629697</v>
      </c>
      <c r="F3648" s="7">
        <f t="shared" si="437"/>
        <v>433988.16049382946</v>
      </c>
      <c r="G3648" s="11">
        <v>609111</v>
      </c>
      <c r="H3648">
        <v>0</v>
      </c>
      <c r="I3648">
        <v>0</v>
      </c>
      <c r="J3648">
        <v>14</v>
      </c>
      <c r="K3648" s="3">
        <v>8.625</v>
      </c>
      <c r="L3648" s="3">
        <f t="shared" si="438"/>
        <v>221.37500000000028</v>
      </c>
      <c r="M3648" s="5">
        <v>0</v>
      </c>
      <c r="R3648">
        <v>2013</v>
      </c>
      <c r="S3648" s="1" t="s">
        <v>5</v>
      </c>
      <c r="T3648" s="40">
        <f>+'Copy Co'!$B$17</f>
        <v>51399.602684929596</v>
      </c>
      <c r="U3648">
        <f>+'Copy Co'!$B$18*'All Data'!C3648</f>
        <v>1268.1839564742511</v>
      </c>
      <c r="V3648" s="40">
        <f>+D3648*'Copy Co'!$B$19</f>
        <v>276714.37673182186</v>
      </c>
      <c r="W3648" s="40">
        <f>+E3648*'Copy Co'!$B$20</f>
        <v>-130593.42375969666</v>
      </c>
      <c r="X3648" s="40">
        <f>+F3648*'Copy Co'!$B$21</f>
        <v>21042.219163554768</v>
      </c>
      <c r="Y3648" s="40">
        <f>+G3648*'Copy Co'!$B$22</f>
        <v>253501.38654311007</v>
      </c>
      <c r="Z3648" s="40">
        <f>+H3648*'Copy Co'!$B$23</f>
        <v>0</v>
      </c>
      <c r="AA3648" s="40">
        <f>+I3648*'Copy Co'!$B$24</f>
        <v>0</v>
      </c>
      <c r="AB3648" s="40">
        <f>+J3648*'Copy Co'!$B$25</f>
        <v>4715.5092498516824</v>
      </c>
      <c r="AC3648" s="40">
        <f>+K3648*'Copy Co'!$B$26</f>
        <v>2701.8419612536959</v>
      </c>
      <c r="AD3648" s="40">
        <f>+L3648*'Copy Co'!$B$27</f>
        <v>40579.696609307124</v>
      </c>
      <c r="AE3648" s="40">
        <f>+M3648*'Copy Co'!$B$28</f>
        <v>0</v>
      </c>
      <c r="AF3648" s="40">
        <f t="shared" si="439"/>
        <v>521329.39314060641</v>
      </c>
      <c r="AG3648" s="25">
        <f t="shared" si="440"/>
        <v>-34175.606859393592</v>
      </c>
      <c r="AH3648" s="56">
        <f t="shared" si="441"/>
        <v>41631</v>
      </c>
      <c r="AL3648" s="56"/>
      <c r="BF3648" s="2">
        <v>38571</v>
      </c>
      <c r="BG3648" s="3">
        <v>0</v>
      </c>
      <c r="BH3648">
        <v>13</v>
      </c>
      <c r="BI3648">
        <v>8.5</v>
      </c>
    </row>
    <row r="3649" spans="1:61" x14ac:dyDescent="0.25">
      <c r="A3649" s="2">
        <v>41632</v>
      </c>
      <c r="B3649" s="7">
        <v>578198</v>
      </c>
      <c r="C3649" s="3">
        <v>33.9583333333333</v>
      </c>
      <c r="D3649" s="7">
        <f t="shared" si="435"/>
        <v>1153.1684027777756</v>
      </c>
      <c r="E3649" s="7">
        <f t="shared" si="436"/>
        <v>39159.677010995256</v>
      </c>
      <c r="F3649" s="7">
        <f t="shared" si="437"/>
        <v>1329797.365165046</v>
      </c>
      <c r="G3649" s="11">
        <v>555505</v>
      </c>
      <c r="H3649">
        <v>0</v>
      </c>
      <c r="I3649">
        <v>0</v>
      </c>
      <c r="J3649">
        <v>12</v>
      </c>
      <c r="K3649" s="3">
        <v>7.125</v>
      </c>
      <c r="L3649" s="3">
        <f t="shared" si="438"/>
        <v>241.95312499999977</v>
      </c>
      <c r="M3649" s="5">
        <v>1</v>
      </c>
      <c r="R3649">
        <v>2013</v>
      </c>
      <c r="S3649" s="1" t="s">
        <v>6</v>
      </c>
      <c r="T3649" s="40">
        <f>+'Copy Co'!$B$17</f>
        <v>51399.602684929596</v>
      </c>
      <c r="U3649">
        <f>+'Copy Co'!$B$18*'All Data'!C3649</f>
        <v>1677.8732541014811</v>
      </c>
      <c r="V3649" s="40">
        <f>+D3649*'Copy Co'!$B$19</f>
        <v>484379.23470624664</v>
      </c>
      <c r="W3649" s="40">
        <f>+E3649*'Copy Co'!$B$20</f>
        <v>-302448.89185036533</v>
      </c>
      <c r="X3649" s="40">
        <f>+F3649*'Copy Co'!$B$21</f>
        <v>64476.154301260998</v>
      </c>
      <c r="Y3649" s="40">
        <f>+G3649*'Copy Co'!$B$22</f>
        <v>231191.50324264436</v>
      </c>
      <c r="Z3649" s="40">
        <f>+H3649*'Copy Co'!$B$23</f>
        <v>0</v>
      </c>
      <c r="AA3649" s="40">
        <f>+I3649*'Copy Co'!$B$24</f>
        <v>0</v>
      </c>
      <c r="AB3649" s="40">
        <f>+J3649*'Copy Co'!$B$25</f>
        <v>4041.8650713014422</v>
      </c>
      <c r="AC3649" s="40">
        <f>+K3649*'Copy Co'!$B$26</f>
        <v>2231.9564027747924</v>
      </c>
      <c r="AD3649" s="40">
        <f>+L3649*'Copy Co'!$B$27</f>
        <v>44351.821145900576</v>
      </c>
      <c r="AE3649" s="40">
        <f>+M3649*'Copy Co'!$B$28</f>
        <v>-11178.22154195282</v>
      </c>
      <c r="AF3649" s="40">
        <f t="shared" si="439"/>
        <v>570122.8974168417</v>
      </c>
      <c r="AG3649" s="25">
        <f t="shared" si="440"/>
        <v>-8075.1025831582956</v>
      </c>
      <c r="AH3649" s="56">
        <f t="shared" si="441"/>
        <v>41632</v>
      </c>
      <c r="AL3649" s="56"/>
      <c r="BF3649" s="2">
        <v>38572</v>
      </c>
      <c r="BG3649" s="3">
        <v>0</v>
      </c>
      <c r="BH3649">
        <v>14</v>
      </c>
      <c r="BI3649">
        <v>8.75</v>
      </c>
    </row>
    <row r="3650" spans="1:61" x14ac:dyDescent="0.25">
      <c r="A3650" s="2">
        <v>41633</v>
      </c>
      <c r="B3650" s="7">
        <v>641613</v>
      </c>
      <c r="C3650" s="3">
        <v>40.2083333333333</v>
      </c>
      <c r="D3650" s="7">
        <f t="shared" si="435"/>
        <v>1616.7100694444418</v>
      </c>
      <c r="E3650" s="7">
        <f t="shared" si="436"/>
        <v>65005.217375578548</v>
      </c>
      <c r="F3650" s="7">
        <f t="shared" si="437"/>
        <v>2613751.448643052</v>
      </c>
      <c r="G3650" s="11">
        <v>578198</v>
      </c>
      <c r="H3650">
        <v>0</v>
      </c>
      <c r="I3650">
        <v>0</v>
      </c>
      <c r="J3650">
        <v>10</v>
      </c>
      <c r="K3650" s="3">
        <v>4.125</v>
      </c>
      <c r="L3650" s="3">
        <f t="shared" si="438"/>
        <v>165.85937499999986</v>
      </c>
      <c r="M3650" s="5">
        <v>1</v>
      </c>
      <c r="R3650">
        <v>2013</v>
      </c>
      <c r="S3650" s="1" t="s">
        <v>7</v>
      </c>
      <c r="T3650" s="40">
        <f>+'Copy Co'!$B$17</f>
        <v>51399.602684929596</v>
      </c>
      <c r="U3650">
        <f>+'Copy Co'!$B$18*'All Data'!C3650</f>
        <v>1986.684282463717</v>
      </c>
      <c r="V3650" s="40">
        <f>+D3650*'Copy Co'!$B$19</f>
        <v>679086.23258583259</v>
      </c>
      <c r="W3650" s="40">
        <f>+E3650*'Copy Co'!$B$20</f>
        <v>-502066.34631372208</v>
      </c>
      <c r="X3650" s="40">
        <f>+F3650*'Copy Co'!$B$21</f>
        <v>126729.56506192029</v>
      </c>
      <c r="Y3650" s="40">
        <f>+G3650*'Copy Co'!$B$22</f>
        <v>240635.93449544196</v>
      </c>
      <c r="Z3650" s="40">
        <f>+H3650*'Copy Co'!$B$23</f>
        <v>0</v>
      </c>
      <c r="AA3650" s="40">
        <f>+I3650*'Copy Co'!$B$24</f>
        <v>0</v>
      </c>
      <c r="AB3650" s="40">
        <f>+J3650*'Copy Co'!$B$25</f>
        <v>3368.2208927512015</v>
      </c>
      <c r="AC3650" s="40">
        <f>+K3650*'Copy Co'!$B$26</f>
        <v>1292.185285816985</v>
      </c>
      <c r="AD3650" s="40">
        <f>+L3650*'Copy Co'!$B$27</f>
        <v>30403.266481351933</v>
      </c>
      <c r="AE3650" s="40">
        <f>+M3650*'Copy Co'!$B$28</f>
        <v>-11178.22154195282</v>
      </c>
      <c r="AF3650" s="40">
        <f t="shared" si="439"/>
        <v>621657.12391483353</v>
      </c>
      <c r="AG3650" s="25">
        <f t="shared" si="440"/>
        <v>-19955.87608516647</v>
      </c>
      <c r="AH3650" s="56">
        <f t="shared" si="441"/>
        <v>41633</v>
      </c>
      <c r="AL3650" s="56"/>
      <c r="BF3650" s="2">
        <v>38573</v>
      </c>
      <c r="BG3650" s="3">
        <v>0</v>
      </c>
      <c r="BH3650">
        <v>13</v>
      </c>
      <c r="BI3650">
        <v>7.4166666666666696</v>
      </c>
    </row>
    <row r="3651" spans="1:61" x14ac:dyDescent="0.25">
      <c r="A3651" s="2">
        <v>41634</v>
      </c>
      <c r="B3651" s="7">
        <v>696266</v>
      </c>
      <c r="C3651" s="3">
        <v>42.2083333333333</v>
      </c>
      <c r="D3651" s="7">
        <f t="shared" si="435"/>
        <v>1781.5434027777749</v>
      </c>
      <c r="E3651" s="7">
        <f t="shared" si="436"/>
        <v>75195.97779224519</v>
      </c>
      <c r="F3651" s="7">
        <f t="shared" si="437"/>
        <v>3173896.8959810128</v>
      </c>
      <c r="G3651" s="11">
        <v>641613</v>
      </c>
      <c r="H3651">
        <v>0</v>
      </c>
      <c r="I3651">
        <v>0</v>
      </c>
      <c r="J3651">
        <v>6</v>
      </c>
      <c r="K3651" s="3">
        <v>2.0416666666666701</v>
      </c>
      <c r="L3651" s="3">
        <f t="shared" si="438"/>
        <v>86.1753472222223</v>
      </c>
      <c r="M3651" s="5">
        <v>0</v>
      </c>
      <c r="R3651">
        <v>2013</v>
      </c>
      <c r="S3651" s="1" t="s">
        <v>1</v>
      </c>
      <c r="T3651" s="40">
        <f>+'Copy Co'!$B$17</f>
        <v>51399.602684929596</v>
      </c>
      <c r="U3651">
        <f>+'Copy Co'!$B$18*'All Data'!C3651</f>
        <v>2085.5038115396324</v>
      </c>
      <c r="V3651" s="40">
        <f>+D3651*'Copy Co'!$B$19</f>
        <v>748323.16594418243</v>
      </c>
      <c r="W3651" s="40">
        <f>+E3651*'Copy Co'!$B$20</f>
        <v>-580774.45706417528</v>
      </c>
      <c r="X3651" s="40">
        <f>+F3651*'Copy Co'!$B$21</f>
        <v>153888.60841679169</v>
      </c>
      <c r="Y3651" s="40">
        <f>+G3651*'Copy Co'!$B$22</f>
        <v>267028.15270793741</v>
      </c>
      <c r="Z3651" s="40">
        <f>+H3651*'Copy Co'!$B$23</f>
        <v>0</v>
      </c>
      <c r="AA3651" s="40">
        <f>+I3651*'Copy Co'!$B$24</f>
        <v>0</v>
      </c>
      <c r="AB3651" s="40">
        <f>+J3651*'Copy Co'!$B$25</f>
        <v>2020.9325356507211</v>
      </c>
      <c r="AC3651" s="40">
        <f>+K3651*'Copy Co'!$B$26</f>
        <v>639.56645459628658</v>
      </c>
      <c r="AD3651" s="40">
        <f>+L3651*'Copy Co'!$B$27</f>
        <v>15796.586992566792</v>
      </c>
      <c r="AE3651" s="40">
        <f>+M3651*'Copy Co'!$B$28</f>
        <v>0</v>
      </c>
      <c r="AF3651" s="40">
        <f t="shared" si="439"/>
        <v>660407.66248401918</v>
      </c>
      <c r="AG3651" s="25">
        <f t="shared" si="440"/>
        <v>-35858.33751598082</v>
      </c>
      <c r="AH3651" s="56">
        <f t="shared" si="441"/>
        <v>41634</v>
      </c>
      <c r="AL3651" s="56"/>
      <c r="BF3651" s="2">
        <v>38574</v>
      </c>
      <c r="BG3651" s="3">
        <v>0</v>
      </c>
      <c r="BH3651">
        <v>14</v>
      </c>
      <c r="BI3651">
        <v>7.5</v>
      </c>
    </row>
    <row r="3652" spans="1:61" x14ac:dyDescent="0.25">
      <c r="A3652" s="2">
        <v>41635</v>
      </c>
      <c r="B3652" s="7">
        <v>663310</v>
      </c>
      <c r="C3652" s="3">
        <v>42.6666666666667</v>
      </c>
      <c r="D3652" s="7">
        <f t="shared" si="435"/>
        <v>1820.4444444444473</v>
      </c>
      <c r="E3652" s="7">
        <f t="shared" si="436"/>
        <v>77672.296296296481</v>
      </c>
      <c r="F3652" s="7">
        <f t="shared" si="437"/>
        <v>3314017.9753086525</v>
      </c>
      <c r="G3652" s="11">
        <v>696266</v>
      </c>
      <c r="H3652">
        <v>1</v>
      </c>
      <c r="I3652">
        <v>0</v>
      </c>
      <c r="J3652">
        <v>8</v>
      </c>
      <c r="K3652" s="3">
        <v>2.8333333333333299</v>
      </c>
      <c r="L3652" s="3">
        <f t="shared" si="438"/>
        <v>120.88888888888884</v>
      </c>
      <c r="M3652" s="5">
        <v>0</v>
      </c>
      <c r="R3652">
        <v>2013</v>
      </c>
      <c r="S3652" s="1" t="s">
        <v>2</v>
      </c>
      <c r="T3652" s="40">
        <f>+'Copy Co'!$B$17</f>
        <v>51399.602684929596</v>
      </c>
      <c r="U3652">
        <f>+'Copy Co'!$B$18*'All Data'!C3652</f>
        <v>2108.1499536195333</v>
      </c>
      <c r="V3652" s="40">
        <f>+D3652*'Copy Co'!$B$19</f>
        <v>764663.23973252904</v>
      </c>
      <c r="W3652" s="40">
        <f>+E3652*'Copy Co'!$B$20</f>
        <v>-599900.24779040052</v>
      </c>
      <c r="X3652" s="40">
        <f>+F3652*'Copy Co'!$B$21</f>
        <v>160682.47684235201</v>
      </c>
      <c r="Y3652" s="40">
        <f>+G3652*'Copy Co'!$B$22</f>
        <v>289773.77916804171</v>
      </c>
      <c r="Z3652" s="40">
        <f>+H3652*'Copy Co'!$B$23</f>
        <v>-10610.780657764437</v>
      </c>
      <c r="AA3652" s="40">
        <f>+I3652*'Copy Co'!$B$24</f>
        <v>0</v>
      </c>
      <c r="AB3652" s="40">
        <f>+J3652*'Copy Co'!$B$25</f>
        <v>2694.5767142009613</v>
      </c>
      <c r="AC3652" s="40">
        <f>+K3652*'Copy Co'!$B$26</f>
        <v>887.56161046015029</v>
      </c>
      <c r="AD3652" s="40">
        <f>+L3652*'Copy Co'!$B$27</f>
        <v>22159.839342958065</v>
      </c>
      <c r="AE3652" s="40">
        <f>+M3652*'Copy Co'!$B$28</f>
        <v>0</v>
      </c>
      <c r="AF3652" s="40">
        <f t="shared" si="439"/>
        <v>683858.19760092616</v>
      </c>
      <c r="AG3652" s="25">
        <f t="shared" si="440"/>
        <v>20548.197600926156</v>
      </c>
      <c r="AH3652" s="56">
        <f t="shared" si="441"/>
        <v>41635</v>
      </c>
      <c r="AL3652" s="56"/>
      <c r="BF3652" s="2">
        <v>38575</v>
      </c>
      <c r="BG3652" s="3">
        <v>0</v>
      </c>
      <c r="BH3652">
        <v>14</v>
      </c>
      <c r="BI3652">
        <v>7.7083333333333304</v>
      </c>
    </row>
    <row r="3653" spans="1:61" x14ac:dyDescent="0.25">
      <c r="A3653" s="2">
        <v>41636</v>
      </c>
      <c r="B3653" s="7">
        <v>687205</v>
      </c>
      <c r="C3653" s="3">
        <v>42.5833333333333</v>
      </c>
      <c r="D3653" s="7">
        <f t="shared" ref="D3653:D3716" si="442">+C3653^2</f>
        <v>1813.3402777777749</v>
      </c>
      <c r="E3653" s="7">
        <f t="shared" ref="E3653:E3716" si="443">+C3653^3</f>
        <v>77218.07349537019</v>
      </c>
      <c r="F3653" s="7">
        <f t="shared" ref="F3653:F3716" si="444">+C3653^4</f>
        <v>3288202.9630111777</v>
      </c>
      <c r="G3653" s="11">
        <v>663310</v>
      </c>
      <c r="H3653">
        <v>0</v>
      </c>
      <c r="I3653">
        <v>1</v>
      </c>
      <c r="J3653">
        <v>10</v>
      </c>
      <c r="K3653" s="3">
        <v>3.2083333333333299</v>
      </c>
      <c r="L3653" s="3">
        <f t="shared" ref="L3653:L3716" si="445">+C3653*K3653</f>
        <v>136.62152777777752</v>
      </c>
      <c r="M3653" s="5">
        <v>0</v>
      </c>
      <c r="R3653">
        <v>2013</v>
      </c>
      <c r="S3653" s="1" t="s">
        <v>3</v>
      </c>
      <c r="T3653" s="40">
        <f>+'Copy Co'!$B$17</f>
        <v>51399.602684929596</v>
      </c>
      <c r="U3653">
        <f>+'Copy Co'!$B$18*'All Data'!C3653</f>
        <v>2104.0324732413669</v>
      </c>
      <c r="V3653" s="40">
        <f>+D3653*'Copy Co'!$B$19</f>
        <v>761679.19091109117</v>
      </c>
      <c r="W3653" s="40">
        <f>+E3653*'Copy Co'!$B$20</f>
        <v>-596392.06811990042</v>
      </c>
      <c r="X3653" s="40">
        <f>+F3653*'Copy Co'!$B$21</f>
        <v>159430.81793567765</v>
      </c>
      <c r="Y3653" s="40">
        <f>+G3653*'Copy Co'!$B$22</f>
        <v>276058.06611259741</v>
      </c>
      <c r="Z3653" s="40">
        <f>+H3653*'Copy Co'!$B$23</f>
        <v>0</v>
      </c>
      <c r="AA3653" s="40">
        <f>+I3653*'Copy Co'!$B$24</f>
        <v>-10704.382616627605</v>
      </c>
      <c r="AB3653" s="40">
        <f>+J3653*'Copy Co'!$B$25</f>
        <v>3368.2208927512015</v>
      </c>
      <c r="AC3653" s="40">
        <f>+K3653*'Copy Co'!$B$26</f>
        <v>1005.0330000798762</v>
      </c>
      <c r="AD3653" s="40">
        <f>+L3653*'Copy Co'!$B$27</f>
        <v>25043.749960574725</v>
      </c>
      <c r="AE3653" s="40">
        <f>+M3653*'Copy Co'!$B$28</f>
        <v>0</v>
      </c>
      <c r="AF3653" s="40">
        <f t="shared" ref="AF3653:AF3716" si="446">SUM(T3653:AE3653)</f>
        <v>672992.26323441498</v>
      </c>
      <c r="AG3653" s="25">
        <f t="shared" ref="AG3653:AG3716" si="447">+AF3653-B3653</f>
        <v>-14212.736765585025</v>
      </c>
      <c r="AH3653" s="56">
        <f t="shared" ref="AH3653:AH3716" si="448">+A3653</f>
        <v>41636</v>
      </c>
      <c r="AL3653" s="56"/>
      <c r="BF3653" s="2">
        <v>38576</v>
      </c>
      <c r="BG3653" s="3">
        <v>0</v>
      </c>
      <c r="BH3653">
        <v>14</v>
      </c>
      <c r="BI3653">
        <v>6.4583333333333304</v>
      </c>
    </row>
    <row r="3654" spans="1:61" x14ac:dyDescent="0.25">
      <c r="A3654" s="2">
        <v>41637</v>
      </c>
      <c r="B3654" s="7">
        <v>681254</v>
      </c>
      <c r="C3654" s="3">
        <v>41.1666666666667</v>
      </c>
      <c r="D3654" s="7">
        <f t="shared" si="442"/>
        <v>1694.6944444444471</v>
      </c>
      <c r="E3654" s="7">
        <f t="shared" si="443"/>
        <v>69764.921296296467</v>
      </c>
      <c r="F3654" s="7">
        <f t="shared" si="444"/>
        <v>2871989.2600308731</v>
      </c>
      <c r="G3654" s="11">
        <v>687205</v>
      </c>
      <c r="H3654">
        <v>0</v>
      </c>
      <c r="I3654">
        <v>1</v>
      </c>
      <c r="J3654">
        <v>9</v>
      </c>
      <c r="K3654" s="3">
        <v>4</v>
      </c>
      <c r="L3654" s="3">
        <f t="shared" si="445"/>
        <v>164.6666666666668</v>
      </c>
      <c r="M3654" s="5">
        <v>0</v>
      </c>
      <c r="R3654">
        <v>2013</v>
      </c>
      <c r="S3654" s="1" t="s">
        <v>4</v>
      </c>
      <c r="T3654" s="40">
        <f>+'Copy Co'!$B$17</f>
        <v>51399.602684929596</v>
      </c>
      <c r="U3654">
        <f>+'Copy Co'!$B$18*'All Data'!C3654</f>
        <v>2034.0353068125964</v>
      </c>
      <c r="V3654" s="40">
        <f>+D3654*'Copy Co'!$B$19</f>
        <v>711842.95033022854</v>
      </c>
      <c r="W3654" s="40">
        <f>+E3654*'Copy Co'!$B$20</f>
        <v>-538827.8133695604</v>
      </c>
      <c r="X3654" s="40">
        <f>+F3654*'Copy Co'!$B$21</f>
        <v>139250.40576263456</v>
      </c>
      <c r="Y3654" s="40">
        <f>+G3654*'Copy Co'!$B$22</f>
        <v>286002.74882469361</v>
      </c>
      <c r="Z3654" s="40">
        <f>+H3654*'Copy Co'!$B$23</f>
        <v>0</v>
      </c>
      <c r="AA3654" s="40">
        <f>+I3654*'Copy Co'!$B$24</f>
        <v>-10704.382616627605</v>
      </c>
      <c r="AB3654" s="40">
        <f>+J3654*'Copy Co'!$B$25</f>
        <v>3031.3988034760814</v>
      </c>
      <c r="AC3654" s="40">
        <f>+K3654*'Copy Co'!$B$26</f>
        <v>1253.0281559437431</v>
      </c>
      <c r="AD3654" s="40">
        <f>+L3654*'Copy Co'!$B$27</f>
        <v>30184.63410502196</v>
      </c>
      <c r="AE3654" s="40">
        <f>+M3654*'Copy Co'!$B$28</f>
        <v>0</v>
      </c>
      <c r="AF3654" s="40">
        <f t="shared" si="446"/>
        <v>675466.60798755276</v>
      </c>
      <c r="AG3654" s="25">
        <f t="shared" si="447"/>
        <v>-5787.3920124472352</v>
      </c>
      <c r="AH3654" s="56">
        <f t="shared" si="448"/>
        <v>41637</v>
      </c>
      <c r="AL3654" s="56"/>
      <c r="BF3654" s="2">
        <v>38577</v>
      </c>
      <c r="BG3654" s="3">
        <v>0</v>
      </c>
      <c r="BH3654">
        <v>14</v>
      </c>
      <c r="BI3654">
        <v>7.875</v>
      </c>
    </row>
    <row r="3655" spans="1:61" x14ac:dyDescent="0.25">
      <c r="A3655" s="2">
        <v>41638</v>
      </c>
      <c r="B3655" s="7">
        <v>662176</v>
      </c>
      <c r="C3655" s="3">
        <v>39.0416666666667</v>
      </c>
      <c r="D3655" s="7">
        <f t="shared" si="442"/>
        <v>1524.2517361111136</v>
      </c>
      <c r="E3655" s="7">
        <f t="shared" si="443"/>
        <v>59509.328197338109</v>
      </c>
      <c r="F3655" s="7">
        <f t="shared" si="444"/>
        <v>2323343.3550377437</v>
      </c>
      <c r="G3655" s="11">
        <v>681254</v>
      </c>
      <c r="H3655">
        <v>0</v>
      </c>
      <c r="I3655">
        <v>0</v>
      </c>
      <c r="J3655">
        <v>6</v>
      </c>
      <c r="K3655" s="3">
        <v>3.1666666666666701</v>
      </c>
      <c r="L3655" s="3">
        <f t="shared" si="445"/>
        <v>123.63194444444468</v>
      </c>
      <c r="M3655" s="5">
        <v>0</v>
      </c>
      <c r="R3655">
        <v>2013</v>
      </c>
      <c r="S3655" s="1" t="s">
        <v>5</v>
      </c>
      <c r="T3655" s="40">
        <f>+'Copy Co'!$B$17</f>
        <v>51399.602684929596</v>
      </c>
      <c r="U3655">
        <f>+'Copy Co'!$B$18*'All Data'!C3655</f>
        <v>1929.0395571694362</v>
      </c>
      <c r="V3655" s="40">
        <f>+D3655*'Copy Co'!$B$19</f>
        <v>640249.84352562786</v>
      </c>
      <c r="W3655" s="40">
        <f>+E3655*'Copy Co'!$B$20</f>
        <v>-459618.96884366492</v>
      </c>
      <c r="X3655" s="40">
        <f>+F3655*'Copy Co'!$B$21</f>
        <v>112648.92575240643</v>
      </c>
      <c r="Y3655" s="40">
        <f>+G3655*'Copy Co'!$B$22</f>
        <v>283526.04630032933</v>
      </c>
      <c r="Z3655" s="40">
        <f>+H3655*'Copy Co'!$B$23</f>
        <v>0</v>
      </c>
      <c r="AA3655" s="40">
        <f>+I3655*'Copy Co'!$B$24</f>
        <v>0</v>
      </c>
      <c r="AB3655" s="40">
        <f>+J3655*'Copy Co'!$B$25</f>
        <v>2020.9325356507211</v>
      </c>
      <c r="AC3655" s="40">
        <f>+K3655*'Copy Co'!$B$26</f>
        <v>991.9806234554643</v>
      </c>
      <c r="AD3655" s="40">
        <f>+L3655*'Copy Co'!$B$27</f>
        <v>22662.661984299368</v>
      </c>
      <c r="AE3655" s="40">
        <f>+M3655*'Copy Co'!$B$28</f>
        <v>0</v>
      </c>
      <c r="AF3655" s="40">
        <f t="shared" si="446"/>
        <v>655810.06412020326</v>
      </c>
      <c r="AG3655" s="25">
        <f t="shared" si="447"/>
        <v>-6365.9358797967434</v>
      </c>
      <c r="AH3655" s="56">
        <f t="shared" si="448"/>
        <v>41638</v>
      </c>
      <c r="AL3655" s="56"/>
      <c r="BF3655" s="2">
        <v>38578</v>
      </c>
      <c r="BG3655" s="3">
        <v>0</v>
      </c>
      <c r="BH3655">
        <v>13</v>
      </c>
      <c r="BI3655">
        <v>6.4583333333333304</v>
      </c>
    </row>
    <row r="3656" spans="1:61" x14ac:dyDescent="0.25">
      <c r="A3656" s="2">
        <v>41639</v>
      </c>
      <c r="B3656" s="7">
        <v>596868</v>
      </c>
      <c r="C3656" s="3">
        <v>34.4583333333333</v>
      </c>
      <c r="D3656" s="7">
        <f t="shared" si="442"/>
        <v>1187.3767361111088</v>
      </c>
      <c r="E3656" s="7">
        <f t="shared" si="443"/>
        <v>40915.02336516192</v>
      </c>
      <c r="F3656" s="7">
        <f t="shared" si="444"/>
        <v>1409863.5134578696</v>
      </c>
      <c r="G3656" s="11">
        <v>662176</v>
      </c>
      <c r="H3656">
        <v>0</v>
      </c>
      <c r="I3656">
        <v>0</v>
      </c>
      <c r="J3656">
        <v>8</v>
      </c>
      <c r="K3656" s="3">
        <v>3.4166666666666701</v>
      </c>
      <c r="L3656" s="3">
        <f t="shared" si="445"/>
        <v>117.7326388888889</v>
      </c>
      <c r="M3656" s="5">
        <v>0</v>
      </c>
      <c r="R3656">
        <v>2013</v>
      </c>
      <c r="S3656" s="1" t="s">
        <v>6</v>
      </c>
      <c r="T3656" s="40">
        <f>+'Copy Co'!$B$17</f>
        <v>51399.602684929596</v>
      </c>
      <c r="U3656">
        <f>+'Copy Co'!$B$18*'All Data'!C3656</f>
        <v>1702.5781363704598</v>
      </c>
      <c r="V3656" s="40">
        <f>+D3656*'Copy Co'!$B$19</f>
        <v>498748.17360594461</v>
      </c>
      <c r="W3656" s="40">
        <f>+E3656*'Copy Co'!$B$20</f>
        <v>-316006.27025985066</v>
      </c>
      <c r="X3656" s="40">
        <f>+F3656*'Copy Co'!$B$21</f>
        <v>68358.217438748878</v>
      </c>
      <c r="Y3656" s="40">
        <f>+G3656*'Copy Co'!$B$22</f>
        <v>275586.11506863357</v>
      </c>
      <c r="Z3656" s="40">
        <f>+H3656*'Copy Co'!$B$23</f>
        <v>0</v>
      </c>
      <c r="AA3656" s="40">
        <f>+I3656*'Copy Co'!$B$24</f>
        <v>0</v>
      </c>
      <c r="AB3656" s="40">
        <f>+J3656*'Copy Co'!$B$25</f>
        <v>2694.5767142009613</v>
      </c>
      <c r="AC3656" s="40">
        <f>+K3656*'Copy Co'!$B$26</f>
        <v>1070.2948832019483</v>
      </c>
      <c r="AD3656" s="40">
        <f>+L3656*'Copy Co'!$B$27</f>
        <v>21581.275063237579</v>
      </c>
      <c r="AE3656" s="40">
        <f>+M3656*'Copy Co'!$B$28</f>
        <v>0</v>
      </c>
      <c r="AF3656" s="40">
        <f t="shared" si="446"/>
        <v>605134.56333541695</v>
      </c>
      <c r="AG3656" s="25">
        <f t="shared" si="447"/>
        <v>8266.5633354169549</v>
      </c>
      <c r="AH3656" s="56">
        <f t="shared" si="448"/>
        <v>41639</v>
      </c>
      <c r="AI3656" s="38">
        <f>SUM(AG3626:AG3656)</f>
        <v>-508262.29954885179</v>
      </c>
      <c r="AJ3656" s="38"/>
      <c r="AK3656" s="38"/>
      <c r="AL3656" s="56"/>
      <c r="AN3656" s="38"/>
      <c r="AO3656" s="38"/>
      <c r="AP3656" s="38"/>
      <c r="AQ3656" s="38"/>
      <c r="AR3656" s="38"/>
      <c r="AS3656" s="38"/>
      <c r="AT3656" s="38"/>
      <c r="AU3656" s="38"/>
      <c r="AV3656" s="38"/>
      <c r="AW3656" s="38"/>
      <c r="AX3656" s="38"/>
      <c r="AY3656" s="38"/>
      <c r="AZ3656" s="38"/>
      <c r="BA3656" s="38"/>
      <c r="BB3656" s="38"/>
      <c r="BC3656" s="38"/>
      <c r="BD3656" s="38"/>
      <c r="BE3656" s="38"/>
      <c r="BF3656" s="2">
        <v>38579</v>
      </c>
      <c r="BG3656" s="3">
        <v>0</v>
      </c>
      <c r="BH3656">
        <v>25</v>
      </c>
      <c r="BI3656">
        <v>10.5416666666667</v>
      </c>
    </row>
    <row r="3657" spans="1:61" x14ac:dyDescent="0.25">
      <c r="A3657" s="2">
        <v>41640</v>
      </c>
      <c r="B3657" s="7">
        <v>577503</v>
      </c>
      <c r="C3657" s="3">
        <v>38.3333333333333</v>
      </c>
      <c r="D3657" s="7">
        <f t="shared" si="442"/>
        <v>1469.4444444444418</v>
      </c>
      <c r="E3657" s="7">
        <f t="shared" si="443"/>
        <v>56328.703703703555</v>
      </c>
      <c r="F3657" s="7">
        <f t="shared" si="444"/>
        <v>2159266.9753086343</v>
      </c>
      <c r="G3657" s="11">
        <v>596868</v>
      </c>
      <c r="H3657">
        <v>0</v>
      </c>
      <c r="I3657">
        <v>0</v>
      </c>
      <c r="J3657">
        <v>7</v>
      </c>
      <c r="K3657" s="3">
        <v>1.5</v>
      </c>
      <c r="L3657" s="3">
        <f t="shared" si="445"/>
        <v>57.49999999999995</v>
      </c>
      <c r="M3657" s="5">
        <v>1</v>
      </c>
      <c r="N3657" s="30">
        <v>2014</v>
      </c>
      <c r="O3657" s="30">
        <v>1</v>
      </c>
      <c r="P3657" s="33">
        <v>949083</v>
      </c>
      <c r="R3657">
        <v>2014</v>
      </c>
      <c r="S3657" s="1" t="s">
        <v>7</v>
      </c>
      <c r="T3657" s="40">
        <f>+'Copy Co'!$B$17</f>
        <v>51399.602684929596</v>
      </c>
      <c r="U3657">
        <f>+'Copy Co'!$B$18*'All Data'!C3657</f>
        <v>1894.0409739550462</v>
      </c>
      <c r="V3657" s="40">
        <f>+D3657*'Copy Co'!$B$19</f>
        <v>617228.47567521129</v>
      </c>
      <c r="W3657" s="40">
        <f>+E3657*'Copy Co'!$B$20</f>
        <v>-435053.48651801149</v>
      </c>
      <c r="X3657" s="40">
        <f>+F3657*'Copy Co'!$B$21</f>
        <v>104693.56785072091</v>
      </c>
      <c r="Y3657" s="40">
        <f>+G3657*'Copy Co'!$B$22</f>
        <v>248406.06323512958</v>
      </c>
      <c r="Z3657" s="40">
        <f>+H3657*'Copy Co'!$B$23</f>
        <v>0</v>
      </c>
      <c r="AA3657" s="40">
        <f>+I3657*'Copy Co'!$B$24</f>
        <v>0</v>
      </c>
      <c r="AB3657" s="40">
        <f>+J3657*'Copy Co'!$B$25</f>
        <v>2357.7546249258412</v>
      </c>
      <c r="AC3657" s="40">
        <f>+K3657*'Copy Co'!$B$26</f>
        <v>469.88555847890365</v>
      </c>
      <c r="AD3657" s="40">
        <f>+L3657*'Copy Co'!$B$27</f>
        <v>10540.180937482348</v>
      </c>
      <c r="AE3657" s="40">
        <f>+M3657*'Copy Co'!$B$28</f>
        <v>-11178.22154195282</v>
      </c>
      <c r="AF3657" s="40">
        <f t="shared" si="446"/>
        <v>590757.86348086921</v>
      </c>
      <c r="AG3657" s="25">
        <f t="shared" si="447"/>
        <v>13254.863480869215</v>
      </c>
      <c r="AH3657" s="56">
        <f t="shared" si="448"/>
        <v>41640</v>
      </c>
      <c r="AL3657" s="56"/>
      <c r="BF3657" s="2">
        <v>38580</v>
      </c>
      <c r="BG3657" s="3">
        <v>0</v>
      </c>
      <c r="BH3657">
        <v>13</v>
      </c>
      <c r="BI3657">
        <v>8.7916666666666696</v>
      </c>
    </row>
    <row r="3658" spans="1:61" x14ac:dyDescent="0.25">
      <c r="A3658" s="2">
        <v>41641</v>
      </c>
      <c r="B3658" s="7">
        <v>622132</v>
      </c>
      <c r="C3658" s="3">
        <v>39.25</v>
      </c>
      <c r="D3658" s="7">
        <f t="shared" si="442"/>
        <v>1540.5625</v>
      </c>
      <c r="E3658" s="7">
        <f t="shared" si="443"/>
        <v>60467.078125</v>
      </c>
      <c r="F3658" s="7">
        <f t="shared" si="444"/>
        <v>2373332.81640625</v>
      </c>
      <c r="G3658" s="11">
        <v>577503</v>
      </c>
      <c r="H3658">
        <v>0</v>
      </c>
      <c r="I3658">
        <v>0</v>
      </c>
      <c r="J3658">
        <v>7</v>
      </c>
      <c r="K3658" s="3">
        <v>2.9166666666666701</v>
      </c>
      <c r="L3658" s="3">
        <f t="shared" si="445"/>
        <v>114.4791666666668</v>
      </c>
      <c r="M3658" s="5">
        <v>0</v>
      </c>
      <c r="R3658">
        <v>2014</v>
      </c>
      <c r="S3658" s="1" t="s">
        <v>1</v>
      </c>
      <c r="T3658" s="40">
        <f>+'Copy Co'!$B$17</f>
        <v>51399.602684929596</v>
      </c>
      <c r="U3658">
        <f>+'Copy Co'!$B$18*'All Data'!C3658</f>
        <v>1939.3332581148425</v>
      </c>
      <c r="V3658" s="40">
        <f>+D3658*'Copy Co'!$B$19</f>
        <v>647101.05043603398</v>
      </c>
      <c r="W3658" s="40">
        <f>+E3658*'Copy Co'!$B$20</f>
        <v>-467016.12904521031</v>
      </c>
      <c r="X3658" s="40">
        <f>+F3658*'Copy Co'!$B$21</f>
        <v>115072.69971155599</v>
      </c>
      <c r="Y3658" s="40">
        <f>+G3658*'Copy Co'!$B$22</f>
        <v>240346.68760341825</v>
      </c>
      <c r="Z3658" s="40">
        <f>+H3658*'Copy Co'!$B$23</f>
        <v>0</v>
      </c>
      <c r="AA3658" s="40">
        <f>+I3658*'Copy Co'!$B$24</f>
        <v>0</v>
      </c>
      <c r="AB3658" s="40">
        <f>+J3658*'Copy Co'!$B$25</f>
        <v>2357.7546249258412</v>
      </c>
      <c r="AC3658" s="40">
        <f>+K3658*'Copy Co'!$B$26</f>
        <v>913.66636370898038</v>
      </c>
      <c r="AD3658" s="40">
        <f>+L3658*'Copy Co'!$B$27</f>
        <v>20984.889221545513</v>
      </c>
      <c r="AE3658" s="40">
        <f>+M3658*'Copy Co'!$B$28</f>
        <v>0</v>
      </c>
      <c r="AF3658" s="40">
        <f t="shared" si="446"/>
        <v>613099.55485902273</v>
      </c>
      <c r="AG3658" s="25">
        <f t="shared" si="447"/>
        <v>-9032.4451409772737</v>
      </c>
      <c r="AH3658" s="56">
        <f t="shared" si="448"/>
        <v>41641</v>
      </c>
      <c r="AL3658" s="56"/>
      <c r="BF3658" s="2">
        <v>38581</v>
      </c>
      <c r="BG3658" s="3">
        <v>0</v>
      </c>
      <c r="BH3658">
        <v>17</v>
      </c>
      <c r="BI3658">
        <v>9.8333333333333304</v>
      </c>
    </row>
    <row r="3659" spans="1:61" x14ac:dyDescent="0.25">
      <c r="A3659" s="2">
        <v>41642</v>
      </c>
      <c r="B3659" s="7">
        <v>642110</v>
      </c>
      <c r="C3659" s="3">
        <v>37.625</v>
      </c>
      <c r="D3659" s="7">
        <f t="shared" si="442"/>
        <v>1415.640625</v>
      </c>
      <c r="E3659" s="7">
        <f t="shared" si="443"/>
        <v>53263.478515625</v>
      </c>
      <c r="F3659" s="7">
        <f t="shared" si="444"/>
        <v>2004038.3791503906</v>
      </c>
      <c r="G3659" s="11">
        <v>622132</v>
      </c>
      <c r="H3659">
        <v>1</v>
      </c>
      <c r="I3659">
        <v>0</v>
      </c>
      <c r="J3659">
        <v>13</v>
      </c>
      <c r="K3659" s="3">
        <v>4.9583333333333304</v>
      </c>
      <c r="L3659" s="3">
        <f t="shared" si="445"/>
        <v>186.55729166666654</v>
      </c>
      <c r="M3659" s="5">
        <v>0</v>
      </c>
      <c r="R3659">
        <v>2014</v>
      </c>
      <c r="S3659" s="1" t="s">
        <v>2</v>
      </c>
      <c r="T3659" s="40">
        <f>+'Copy Co'!$B$17</f>
        <v>51399.602684929596</v>
      </c>
      <c r="U3659">
        <f>+'Copy Co'!$B$18*'All Data'!C3659</f>
        <v>1859.0423907406612</v>
      </c>
      <c r="V3659" s="40">
        <f>+D3659*'Copy Co'!$B$19</f>
        <v>594628.60836702422</v>
      </c>
      <c r="W3659" s="40">
        <f>+E3659*'Copy Co'!$B$20</f>
        <v>-411379.28815458057</v>
      </c>
      <c r="X3659" s="40">
        <f>+F3659*'Copy Co'!$B$21</f>
        <v>97167.200916894973</v>
      </c>
      <c r="Y3659" s="40">
        <f>+G3659*'Copy Co'!$B$22</f>
        <v>258920.49989712573</v>
      </c>
      <c r="Z3659" s="40">
        <f>+H3659*'Copy Co'!$B$23</f>
        <v>-10610.780657764437</v>
      </c>
      <c r="AA3659" s="40">
        <f>+I3659*'Copy Co'!$B$24</f>
        <v>0</v>
      </c>
      <c r="AB3659" s="40">
        <f>+J3659*'Copy Co'!$B$25</f>
        <v>4378.6871605765618</v>
      </c>
      <c r="AC3659" s="40">
        <f>+K3659*'Copy Co'!$B$26</f>
        <v>1553.2328183052639</v>
      </c>
      <c r="AD3659" s="40">
        <f>+L3659*'Copy Co'!$B$27</f>
        <v>34197.349728231908</v>
      </c>
      <c r="AE3659" s="40">
        <f>+M3659*'Copy Co'!$B$28</f>
        <v>0</v>
      </c>
      <c r="AF3659" s="40">
        <f t="shared" si="446"/>
        <v>622114.15515148395</v>
      </c>
      <c r="AG3659" s="25">
        <f t="shared" si="447"/>
        <v>-19995.844848516048</v>
      </c>
      <c r="AH3659" s="56">
        <f t="shared" si="448"/>
        <v>41642</v>
      </c>
      <c r="AL3659" s="56"/>
      <c r="BF3659" s="2">
        <v>38582</v>
      </c>
      <c r="BG3659" s="3">
        <v>0</v>
      </c>
      <c r="BH3659">
        <v>24</v>
      </c>
      <c r="BI3659">
        <v>12.5416666666667</v>
      </c>
    </row>
    <row r="3660" spans="1:61" x14ac:dyDescent="0.25">
      <c r="A3660" s="2">
        <v>41643</v>
      </c>
      <c r="B3660" s="7">
        <v>674595</v>
      </c>
      <c r="C3660" s="3">
        <v>40.5833333333333</v>
      </c>
      <c r="D3660" s="7">
        <f t="shared" si="442"/>
        <v>1647.0069444444418</v>
      </c>
      <c r="E3660" s="7">
        <f t="shared" si="443"/>
        <v>66841.031828703548</v>
      </c>
      <c r="F3660" s="7">
        <f t="shared" si="444"/>
        <v>2712631.8750482169</v>
      </c>
      <c r="G3660" s="11">
        <v>642110</v>
      </c>
      <c r="H3660">
        <v>0</v>
      </c>
      <c r="I3660">
        <v>1</v>
      </c>
      <c r="J3660">
        <v>10</v>
      </c>
      <c r="K3660" s="3">
        <v>5.375</v>
      </c>
      <c r="L3660" s="3">
        <f t="shared" si="445"/>
        <v>218.13541666666649</v>
      </c>
      <c r="M3660" s="5">
        <v>0</v>
      </c>
      <c r="R3660">
        <v>2014</v>
      </c>
      <c r="S3660" s="1" t="s">
        <v>3</v>
      </c>
      <c r="T3660" s="40">
        <f>+'Copy Co'!$B$17</f>
        <v>51399.602684929596</v>
      </c>
      <c r="U3660">
        <f>+'Copy Co'!$B$18*'All Data'!C3660</f>
        <v>2005.2129441654513</v>
      </c>
      <c r="V3660" s="40">
        <f>+D3660*'Copy Co'!$B$19</f>
        <v>691812.19445847929</v>
      </c>
      <c r="W3660" s="40">
        <f>+E3660*'Copy Co'!$B$20</f>
        <v>-516245.21829049144</v>
      </c>
      <c r="X3660" s="40">
        <f>+F3660*'Copy Co'!$B$21</f>
        <v>131523.85161811498</v>
      </c>
      <c r="Y3660" s="40">
        <f>+G3660*'Copy Co'!$B$22</f>
        <v>267234.99544942775</v>
      </c>
      <c r="Z3660" s="40">
        <f>+H3660*'Copy Co'!$B$23</f>
        <v>0</v>
      </c>
      <c r="AA3660" s="40">
        <f>+I3660*'Copy Co'!$B$24</f>
        <v>-10704.382616627605</v>
      </c>
      <c r="AB3660" s="40">
        <f>+J3660*'Copy Co'!$B$25</f>
        <v>3368.2208927512015</v>
      </c>
      <c r="AC3660" s="40">
        <f>+K3660*'Copy Co'!$B$26</f>
        <v>1683.7565845494048</v>
      </c>
      <c r="AD3660" s="40">
        <f>+L3660*'Copy Co'!$B$27</f>
        <v>39985.856705039463</v>
      </c>
      <c r="AE3660" s="40">
        <f>+M3660*'Copy Co'!$B$28</f>
        <v>0</v>
      </c>
      <c r="AF3660" s="40">
        <f t="shared" si="446"/>
        <v>662064.09043033828</v>
      </c>
      <c r="AG3660" s="25">
        <f t="shared" si="447"/>
        <v>-12530.909569661715</v>
      </c>
      <c r="AH3660" s="56">
        <f t="shared" si="448"/>
        <v>41643</v>
      </c>
      <c r="AL3660" s="56"/>
      <c r="BF3660" s="2">
        <v>38583</v>
      </c>
      <c r="BG3660" s="3">
        <v>0</v>
      </c>
      <c r="BH3660">
        <v>10</v>
      </c>
      <c r="BI3660">
        <v>6.5833333333333304</v>
      </c>
    </row>
    <row r="3661" spans="1:61" x14ac:dyDescent="0.25">
      <c r="A3661" s="2">
        <v>41644</v>
      </c>
      <c r="B3661" s="7">
        <v>736453</v>
      </c>
      <c r="C3661" s="3">
        <v>44.25</v>
      </c>
      <c r="D3661" s="7">
        <f t="shared" si="442"/>
        <v>1958.0625</v>
      </c>
      <c r="E3661" s="7">
        <f t="shared" si="443"/>
        <v>86644.265625</v>
      </c>
      <c r="F3661" s="7">
        <f t="shared" si="444"/>
        <v>3834008.75390625</v>
      </c>
      <c r="G3661" s="11">
        <v>674595</v>
      </c>
      <c r="H3661">
        <v>0</v>
      </c>
      <c r="I3661">
        <v>1</v>
      </c>
      <c r="J3661">
        <v>8</v>
      </c>
      <c r="K3661" s="3">
        <v>4.5</v>
      </c>
      <c r="L3661" s="3">
        <f t="shared" si="445"/>
        <v>199.125</v>
      </c>
      <c r="M3661" s="5">
        <v>0</v>
      </c>
      <c r="R3661">
        <v>2014</v>
      </c>
      <c r="S3661" s="1" t="s">
        <v>4</v>
      </c>
      <c r="T3661" s="40">
        <f>+'Copy Co'!$B$17</f>
        <v>51399.602684929596</v>
      </c>
      <c r="U3661">
        <f>+'Copy Co'!$B$18*'All Data'!C3661</f>
        <v>2186.3820808046312</v>
      </c>
      <c r="V3661" s="40">
        <f>+D3661*'Copy Co'!$B$19</f>
        <v>822468.61167229945</v>
      </c>
      <c r="W3661" s="40">
        <f>+E3661*'Copy Co'!$B$20</f>
        <v>-669195.05276082794</v>
      </c>
      <c r="X3661" s="40">
        <f>+F3661*'Copy Co'!$B$21</f>
        <v>185894.59302964073</v>
      </c>
      <c r="Y3661" s="40">
        <f>+G3661*'Copy Co'!$B$22</f>
        <v>280754.68651042145</v>
      </c>
      <c r="Z3661" s="40">
        <f>+H3661*'Copy Co'!$B$23</f>
        <v>0</v>
      </c>
      <c r="AA3661" s="40">
        <f>+I3661*'Copy Co'!$B$24</f>
        <v>-10704.382616627605</v>
      </c>
      <c r="AB3661" s="40">
        <f>+J3661*'Copy Co'!$B$25</f>
        <v>2694.5767142009613</v>
      </c>
      <c r="AC3661" s="40">
        <f>+K3661*'Copy Co'!$B$26</f>
        <v>1409.6566754367109</v>
      </c>
      <c r="AD3661" s="40">
        <f>+L3661*'Copy Co'!$B$27</f>
        <v>36501.104855237812</v>
      </c>
      <c r="AE3661" s="40">
        <f>+M3661*'Copy Co'!$B$28</f>
        <v>0</v>
      </c>
      <c r="AF3661" s="40">
        <f t="shared" si="446"/>
        <v>703409.7788455158</v>
      </c>
      <c r="AG3661" s="25">
        <f t="shared" si="447"/>
        <v>-33043.221154484199</v>
      </c>
      <c r="AH3661" s="56">
        <f t="shared" si="448"/>
        <v>41644</v>
      </c>
      <c r="AL3661" s="56"/>
      <c r="BF3661" s="2">
        <v>38584</v>
      </c>
      <c r="BG3661" s="3">
        <v>0</v>
      </c>
      <c r="BH3661">
        <v>15</v>
      </c>
      <c r="BI3661">
        <v>9.0833333333333304</v>
      </c>
    </row>
    <row r="3662" spans="1:61" x14ac:dyDescent="0.25">
      <c r="A3662" s="2">
        <v>41645</v>
      </c>
      <c r="B3662" s="7">
        <v>723662</v>
      </c>
      <c r="C3662" s="3">
        <v>41.4583333333333</v>
      </c>
      <c r="D3662" s="7">
        <f t="shared" si="442"/>
        <v>1718.7934027777751</v>
      </c>
      <c r="E3662" s="7">
        <f t="shared" si="443"/>
        <v>71258.309823495205</v>
      </c>
      <c r="F3662" s="7">
        <f t="shared" si="444"/>
        <v>2954250.7614324032</v>
      </c>
      <c r="G3662" s="11">
        <v>736453</v>
      </c>
      <c r="H3662">
        <v>0</v>
      </c>
      <c r="I3662">
        <v>0</v>
      </c>
      <c r="J3662">
        <v>9</v>
      </c>
      <c r="K3662" s="3">
        <v>4.6666666666666696</v>
      </c>
      <c r="L3662" s="3">
        <f t="shared" si="445"/>
        <v>193.4722222222222</v>
      </c>
      <c r="M3662" s="5">
        <v>0</v>
      </c>
      <c r="R3662">
        <v>2014</v>
      </c>
      <c r="S3662" s="1" t="s">
        <v>5</v>
      </c>
      <c r="T3662" s="40">
        <f>+'Copy Co'!$B$17</f>
        <v>51399.602684929596</v>
      </c>
      <c r="U3662">
        <f>+'Copy Co'!$B$18*'All Data'!C3662</f>
        <v>2048.4464881361641</v>
      </c>
      <c r="V3662" s="40">
        <f>+D3662*'Copy Co'!$B$19</f>
        <v>721965.52650088759</v>
      </c>
      <c r="W3662" s="40">
        <f>+E3662*'Copy Co'!$B$20</f>
        <v>-550361.96634601336</v>
      </c>
      <c r="X3662" s="40">
        <f>+F3662*'Copy Co'!$B$21</f>
        <v>143238.91212936223</v>
      </c>
      <c r="Y3662" s="40">
        <f>+G3662*'Copy Co'!$B$22</f>
        <v>306498.90844826808</v>
      </c>
      <c r="Z3662" s="40">
        <f>+H3662*'Copy Co'!$B$23</f>
        <v>0</v>
      </c>
      <c r="AA3662" s="40">
        <f>+I3662*'Copy Co'!$B$24</f>
        <v>0</v>
      </c>
      <c r="AB3662" s="40">
        <f>+J3662*'Copy Co'!$B$25</f>
        <v>3031.3988034760814</v>
      </c>
      <c r="AC3662" s="40">
        <f>+K3662*'Copy Co'!$B$26</f>
        <v>1461.8661819343679</v>
      </c>
      <c r="AD3662" s="40">
        <f>+L3662*'Copy Co'!$B$27</f>
        <v>35464.908323461161</v>
      </c>
      <c r="AE3662" s="40">
        <f>+M3662*'Copy Co'!$B$28</f>
        <v>0</v>
      </c>
      <c r="AF3662" s="40">
        <f t="shared" si="446"/>
        <v>714747.60321444203</v>
      </c>
      <c r="AG3662" s="25">
        <f t="shared" si="447"/>
        <v>-8914.3967855579685</v>
      </c>
      <c r="AH3662" s="56">
        <f t="shared" si="448"/>
        <v>41645</v>
      </c>
      <c r="AL3662" s="56"/>
      <c r="BF3662" s="2">
        <v>38585</v>
      </c>
      <c r="BG3662" s="3">
        <v>0</v>
      </c>
      <c r="BH3662">
        <v>17</v>
      </c>
      <c r="BI3662">
        <v>8.0416666666666696</v>
      </c>
    </row>
    <row r="3663" spans="1:61" x14ac:dyDescent="0.25">
      <c r="A3663" s="2">
        <v>41646</v>
      </c>
      <c r="B3663" s="7">
        <v>705194</v>
      </c>
      <c r="C3663" s="3">
        <v>36.875</v>
      </c>
      <c r="D3663" s="7">
        <f t="shared" si="442"/>
        <v>1359.765625</v>
      </c>
      <c r="E3663" s="7">
        <f t="shared" si="443"/>
        <v>50141.357421875</v>
      </c>
      <c r="F3663" s="7">
        <f t="shared" si="444"/>
        <v>1848962.5549316406</v>
      </c>
      <c r="G3663" s="11">
        <v>723662</v>
      </c>
      <c r="H3663">
        <v>0</v>
      </c>
      <c r="I3663">
        <v>0</v>
      </c>
      <c r="J3663">
        <v>12</v>
      </c>
      <c r="K3663" s="3">
        <v>4.1666666666666696</v>
      </c>
      <c r="L3663" s="3">
        <f t="shared" si="445"/>
        <v>153.64583333333346</v>
      </c>
      <c r="M3663" s="5">
        <v>0</v>
      </c>
      <c r="R3663">
        <v>2014</v>
      </c>
      <c r="S3663" s="1" t="s">
        <v>6</v>
      </c>
      <c r="T3663" s="40">
        <f>+'Copy Co'!$B$17</f>
        <v>51399.602684929596</v>
      </c>
      <c r="U3663">
        <f>+'Copy Co'!$B$18*'All Data'!C3663</f>
        <v>1821.9850673371927</v>
      </c>
      <c r="V3663" s="40">
        <f>+D3663*'Copy Co'!$B$19</f>
        <v>571158.75810576347</v>
      </c>
      <c r="W3663" s="40">
        <f>+E3663*'Copy Co'!$B$20</f>
        <v>-387265.65553288651</v>
      </c>
      <c r="X3663" s="40">
        <f>+F3663*'Copy Co'!$B$21</f>
        <v>89648.241237288166</v>
      </c>
      <c r="Y3663" s="40">
        <f>+G3663*'Copy Co'!$B$22</f>
        <v>301175.51708729623</v>
      </c>
      <c r="Z3663" s="40">
        <f>+H3663*'Copy Co'!$B$23</f>
        <v>0</v>
      </c>
      <c r="AA3663" s="40">
        <f>+I3663*'Copy Co'!$B$24</f>
        <v>0</v>
      </c>
      <c r="AB3663" s="40">
        <f>+J3663*'Copy Co'!$B$25</f>
        <v>4041.8650713014422</v>
      </c>
      <c r="AC3663" s="40">
        <f>+K3663*'Copy Co'!$B$26</f>
        <v>1305.2376624413998</v>
      </c>
      <c r="AD3663" s="40">
        <f>+L3663*'Copy Co'!$B$27</f>
        <v>28164.432758671173</v>
      </c>
      <c r="AE3663" s="40">
        <f>+M3663*'Copy Co'!$B$28</f>
        <v>0</v>
      </c>
      <c r="AF3663" s="40">
        <f t="shared" si="446"/>
        <v>661449.98414214235</v>
      </c>
      <c r="AG3663" s="25">
        <f t="shared" si="447"/>
        <v>-43744.015857857652</v>
      </c>
      <c r="AH3663" s="56">
        <f t="shared" si="448"/>
        <v>41646</v>
      </c>
      <c r="AL3663" s="56"/>
      <c r="BF3663" s="2">
        <v>38586</v>
      </c>
      <c r="BG3663" s="3">
        <v>0</v>
      </c>
      <c r="BH3663">
        <v>12</v>
      </c>
      <c r="BI3663">
        <v>7.0416666666666696</v>
      </c>
    </row>
    <row r="3664" spans="1:61" x14ac:dyDescent="0.25">
      <c r="A3664" s="2">
        <v>41647</v>
      </c>
      <c r="B3664" s="7">
        <v>634293</v>
      </c>
      <c r="C3664" s="3">
        <v>33.25</v>
      </c>
      <c r="D3664" s="7">
        <f t="shared" si="442"/>
        <v>1105.5625</v>
      </c>
      <c r="E3664" s="7">
        <f t="shared" si="443"/>
        <v>36759.953125</v>
      </c>
      <c r="F3664" s="7">
        <f t="shared" si="444"/>
        <v>1222268.44140625</v>
      </c>
      <c r="G3664" s="11">
        <v>705194</v>
      </c>
      <c r="H3664">
        <v>0</v>
      </c>
      <c r="I3664">
        <v>0</v>
      </c>
      <c r="J3664">
        <v>12</v>
      </c>
      <c r="K3664" s="3">
        <v>4.4166666666666696</v>
      </c>
      <c r="L3664" s="3">
        <f t="shared" si="445"/>
        <v>146.85416666666677</v>
      </c>
      <c r="M3664" s="5">
        <v>0</v>
      </c>
      <c r="R3664">
        <v>2014</v>
      </c>
      <c r="S3664" s="1" t="s">
        <v>7</v>
      </c>
      <c r="T3664" s="40">
        <f>+'Copy Co'!$B$17</f>
        <v>51399.602684929596</v>
      </c>
      <c r="U3664">
        <f>+'Copy Co'!$B$18*'All Data'!C3664</f>
        <v>1642.8746708870958</v>
      </c>
      <c r="V3664" s="40">
        <f>+D3664*'Copy Co'!$B$19</f>
        <v>464382.75310004485</v>
      </c>
      <c r="W3664" s="40">
        <f>+E3664*'Copy Co'!$B$20</f>
        <v>-283914.67794808187</v>
      </c>
      <c r="X3664" s="40">
        <f>+F3664*'Copy Co'!$B$21</f>
        <v>59262.539308678897</v>
      </c>
      <c r="Y3664" s="40">
        <f>+G3664*'Copy Co'!$B$22</f>
        <v>293489.45722845581</v>
      </c>
      <c r="Z3664" s="40">
        <f>+H3664*'Copy Co'!$B$23</f>
        <v>0</v>
      </c>
      <c r="AA3664" s="40">
        <f>+I3664*'Copy Co'!$B$24</f>
        <v>0</v>
      </c>
      <c r="AB3664" s="40">
        <f>+J3664*'Copy Co'!$B$25</f>
        <v>4041.8650713014422</v>
      </c>
      <c r="AC3664" s="40">
        <f>+K3664*'Copy Co'!$B$26</f>
        <v>1383.551922187884</v>
      </c>
      <c r="AD3664" s="40">
        <f>+L3664*'Copy Co'!$B$27</f>
        <v>26919.469358084487</v>
      </c>
      <c r="AE3664" s="40">
        <f>+M3664*'Copy Co'!$B$28</f>
        <v>0</v>
      </c>
      <c r="AF3664" s="40">
        <f t="shared" si="446"/>
        <v>618607.43539648817</v>
      </c>
      <c r="AG3664" s="25">
        <f t="shared" si="447"/>
        <v>-15685.564603511826</v>
      </c>
      <c r="AH3664" s="56">
        <f t="shared" si="448"/>
        <v>41647</v>
      </c>
      <c r="AL3664" s="56"/>
      <c r="BF3664" s="2">
        <v>38587</v>
      </c>
      <c r="BG3664" s="3">
        <v>0</v>
      </c>
      <c r="BH3664">
        <v>28</v>
      </c>
      <c r="BI3664">
        <v>14.4583333333333</v>
      </c>
    </row>
    <row r="3665" spans="1:61" x14ac:dyDescent="0.25">
      <c r="A3665" s="2">
        <v>41648</v>
      </c>
      <c r="B3665" s="7">
        <v>654869</v>
      </c>
      <c r="C3665" s="3">
        <v>32.6666666666667</v>
      </c>
      <c r="D3665" s="7">
        <f t="shared" si="442"/>
        <v>1067.1111111111134</v>
      </c>
      <c r="E3665" s="7">
        <f t="shared" si="443"/>
        <v>34858.962962963073</v>
      </c>
      <c r="F3665" s="7">
        <f t="shared" si="444"/>
        <v>1138726.123456795</v>
      </c>
      <c r="G3665" s="11">
        <v>634293</v>
      </c>
      <c r="H3665">
        <v>0</v>
      </c>
      <c r="I3665">
        <v>0</v>
      </c>
      <c r="J3665">
        <v>12</v>
      </c>
      <c r="K3665" s="3">
        <v>7</v>
      </c>
      <c r="L3665" s="3">
        <f t="shared" si="445"/>
        <v>228.66666666666691</v>
      </c>
      <c r="M3665" s="5">
        <v>0</v>
      </c>
      <c r="R3665">
        <v>2014</v>
      </c>
      <c r="S3665" s="1" t="s">
        <v>1</v>
      </c>
      <c r="T3665" s="40">
        <f>+'Copy Co'!$B$17</f>
        <v>51399.602684929596</v>
      </c>
      <c r="U3665">
        <f>+'Copy Co'!$B$18*'All Data'!C3665</f>
        <v>1614.0523082399554</v>
      </c>
      <c r="V3665" s="40">
        <f>+D3665*'Copy Co'!$B$19</f>
        <v>448231.55239204178</v>
      </c>
      <c r="W3665" s="40">
        <f>+E3665*'Copy Co'!$B$20</f>
        <v>-269232.42283742101</v>
      </c>
      <c r="X3665" s="40">
        <f>+F3665*'Copy Co'!$B$21</f>
        <v>55211.93165679388</v>
      </c>
      <c r="Y3665" s="40">
        <f>+G3665*'Copy Co'!$B$22</f>
        <v>263981.6962336732</v>
      </c>
      <c r="Z3665" s="40">
        <f>+H3665*'Copy Co'!$B$23</f>
        <v>0</v>
      </c>
      <c r="AA3665" s="40">
        <f>+I3665*'Copy Co'!$B$24</f>
        <v>0</v>
      </c>
      <c r="AB3665" s="40">
        <f>+J3665*'Copy Co'!$B$25</f>
        <v>4041.8650713014422</v>
      </c>
      <c r="AC3665" s="40">
        <f>+K3665*'Copy Co'!$B$26</f>
        <v>2192.7992729015505</v>
      </c>
      <c r="AD3665" s="40">
        <f>+L3665*'Copy Co'!$B$27</f>
        <v>41916.313757176256</v>
      </c>
      <c r="AE3665" s="40">
        <f>+M3665*'Copy Co'!$B$28</f>
        <v>0</v>
      </c>
      <c r="AF3665" s="40">
        <f t="shared" si="446"/>
        <v>599357.3905396366</v>
      </c>
      <c r="AG3665" s="25">
        <f t="shared" si="447"/>
        <v>-55511.609460363397</v>
      </c>
      <c r="AH3665" s="56">
        <f t="shared" si="448"/>
        <v>41648</v>
      </c>
      <c r="AL3665" s="56"/>
      <c r="BF3665" s="2">
        <v>38588</v>
      </c>
      <c r="BG3665" s="3">
        <v>0</v>
      </c>
      <c r="BH3665">
        <v>21</v>
      </c>
      <c r="BI3665">
        <v>8.9583333333333304</v>
      </c>
    </row>
    <row r="3666" spans="1:61" x14ac:dyDescent="0.25">
      <c r="A3666" s="2">
        <v>41649</v>
      </c>
      <c r="B3666" s="7">
        <v>541050</v>
      </c>
      <c r="C3666" s="3">
        <v>25.625</v>
      </c>
      <c r="D3666" s="7">
        <f t="shared" si="442"/>
        <v>656.640625</v>
      </c>
      <c r="E3666" s="7">
        <f t="shared" si="443"/>
        <v>16826.416015625</v>
      </c>
      <c r="F3666" s="7">
        <f t="shared" si="444"/>
        <v>431176.91040039063</v>
      </c>
      <c r="G3666" s="11">
        <v>654869</v>
      </c>
      <c r="H3666">
        <v>1</v>
      </c>
      <c r="I3666">
        <v>0</v>
      </c>
      <c r="J3666">
        <v>14</v>
      </c>
      <c r="K3666" s="3">
        <v>8.9166666666666696</v>
      </c>
      <c r="L3666" s="3">
        <f t="shared" si="445"/>
        <v>228.4895833333334</v>
      </c>
      <c r="M3666" s="5">
        <v>0</v>
      </c>
      <c r="R3666">
        <v>2014</v>
      </c>
      <c r="S3666" s="1" t="s">
        <v>2</v>
      </c>
      <c r="T3666" s="40">
        <f>+'Copy Co'!$B$17</f>
        <v>51399.602684929596</v>
      </c>
      <c r="U3666">
        <f>+'Copy Co'!$B$18*'All Data'!C3666</f>
        <v>1266.1252162851679</v>
      </c>
      <c r="V3666" s="40">
        <f>+D3666*'Copy Co'!$B$19</f>
        <v>275816.68267043622</v>
      </c>
      <c r="W3666" s="40">
        <f>+E3666*'Copy Co'!$B$20</f>
        <v>-129958.44874588966</v>
      </c>
      <c r="X3666" s="40">
        <f>+F3666*'Copy Co'!$B$21</f>
        <v>20905.913738719235</v>
      </c>
      <c r="Y3666" s="40">
        <f>+G3666*'Copy Co'!$B$22</f>
        <v>272545.06896788918</v>
      </c>
      <c r="Z3666" s="40">
        <f>+H3666*'Copy Co'!$B$23</f>
        <v>-10610.780657764437</v>
      </c>
      <c r="AA3666" s="40">
        <f>+I3666*'Copy Co'!$B$24</f>
        <v>0</v>
      </c>
      <c r="AB3666" s="40">
        <f>+J3666*'Copy Co'!$B$25</f>
        <v>4715.5092498516824</v>
      </c>
      <c r="AC3666" s="40">
        <f>+K3666*'Copy Co'!$B$26</f>
        <v>2793.2085976245949</v>
      </c>
      <c r="AD3666" s="40">
        <f>+L3666*'Copy Co'!$B$27</f>
        <v>41883.853055013686</v>
      </c>
      <c r="AE3666" s="40">
        <f>+M3666*'Copy Co'!$B$28</f>
        <v>0</v>
      </c>
      <c r="AF3666" s="40">
        <f t="shared" si="446"/>
        <v>530756.73477709526</v>
      </c>
      <c r="AG3666" s="25">
        <f t="shared" si="447"/>
        <v>-10293.265222904738</v>
      </c>
      <c r="AH3666" s="56">
        <f t="shared" si="448"/>
        <v>41649</v>
      </c>
      <c r="AL3666" s="56"/>
      <c r="BF3666" s="2">
        <v>38589</v>
      </c>
      <c r="BG3666" s="3">
        <v>0</v>
      </c>
      <c r="BH3666">
        <v>18</v>
      </c>
      <c r="BI3666">
        <v>6.9583333333333304</v>
      </c>
    </row>
    <row r="3667" spans="1:61" x14ac:dyDescent="0.25">
      <c r="A3667" s="2">
        <v>41650</v>
      </c>
      <c r="B3667" s="7">
        <v>495036</v>
      </c>
      <c r="C3667" s="3">
        <v>21.9166666666667</v>
      </c>
      <c r="D3667" s="7">
        <f t="shared" si="442"/>
        <v>480.34027777777925</v>
      </c>
      <c r="E3667" s="7">
        <f t="shared" si="443"/>
        <v>10527.457754629679</v>
      </c>
      <c r="F3667" s="7">
        <f t="shared" si="444"/>
        <v>230726.78245563412</v>
      </c>
      <c r="G3667" s="11">
        <v>541050</v>
      </c>
      <c r="H3667">
        <v>0</v>
      </c>
      <c r="I3667">
        <v>1</v>
      </c>
      <c r="J3667">
        <v>30</v>
      </c>
      <c r="K3667" s="3">
        <v>13.4166666666667</v>
      </c>
      <c r="L3667" s="3">
        <f t="shared" si="445"/>
        <v>294.04861111111228</v>
      </c>
      <c r="M3667" s="5">
        <v>0</v>
      </c>
      <c r="R3667">
        <v>2014</v>
      </c>
      <c r="S3667" s="1" t="s">
        <v>3</v>
      </c>
      <c r="T3667" s="40">
        <f>+'Copy Co'!$B$17</f>
        <v>51399.602684929596</v>
      </c>
      <c r="U3667">
        <f>+'Copy Co'!$B$18*'All Data'!C3667</f>
        <v>1082.8973394569093</v>
      </c>
      <c r="V3667" s="40">
        <f>+D3667*'Copy Co'!$B$19</f>
        <v>201763.12114356758</v>
      </c>
      <c r="W3667" s="40">
        <f>+E3667*'Copy Co'!$B$20</f>
        <v>-81308.585129424653</v>
      </c>
      <c r="X3667" s="40">
        <f>+F3667*'Copy Co'!$B$21</f>
        <v>11186.949242598765</v>
      </c>
      <c r="Y3667" s="40">
        <f>+G3667*'Copy Co'!$B$22</f>
        <v>225175.58407112939</v>
      </c>
      <c r="Z3667" s="40">
        <f>+H3667*'Copy Co'!$B$23</f>
        <v>0</v>
      </c>
      <c r="AA3667" s="40">
        <f>+I3667*'Copy Co'!$B$24</f>
        <v>-10704.382616627605</v>
      </c>
      <c r="AB3667" s="40">
        <f>+J3667*'Copy Co'!$B$25</f>
        <v>10104.662678253604</v>
      </c>
      <c r="AC3667" s="40">
        <f>+K3667*'Copy Co'!$B$26</f>
        <v>4202.8652730613148</v>
      </c>
      <c r="AD3667" s="40">
        <f>+L3667*'Copy Co'!$B$27</f>
        <v>53901.314183069706</v>
      </c>
      <c r="AE3667" s="40">
        <f>+M3667*'Copy Co'!$B$28</f>
        <v>0</v>
      </c>
      <c r="AF3667" s="40">
        <f t="shared" si="446"/>
        <v>466804.02887001453</v>
      </c>
      <c r="AG3667" s="25">
        <f t="shared" si="447"/>
        <v>-28231.971129985468</v>
      </c>
      <c r="AH3667" s="56">
        <f t="shared" si="448"/>
        <v>41650</v>
      </c>
      <c r="AL3667" s="56"/>
      <c r="BF3667" s="2">
        <v>38590</v>
      </c>
      <c r="BG3667" s="3">
        <v>0</v>
      </c>
      <c r="BH3667">
        <v>16</v>
      </c>
      <c r="BI3667">
        <v>6.5416666666666696</v>
      </c>
    </row>
    <row r="3668" spans="1:61" x14ac:dyDescent="0.25">
      <c r="A3668" s="2">
        <v>41651</v>
      </c>
      <c r="B3668" s="7">
        <v>585393</v>
      </c>
      <c r="C3668" s="3">
        <v>28.5416666666667</v>
      </c>
      <c r="D3668" s="7">
        <f t="shared" si="442"/>
        <v>814.62673611111302</v>
      </c>
      <c r="E3668" s="7">
        <f t="shared" si="443"/>
        <v>23250.804759838044</v>
      </c>
      <c r="F3668" s="7">
        <f t="shared" si="444"/>
        <v>663616.719187045</v>
      </c>
      <c r="G3668" s="11">
        <v>495036</v>
      </c>
      <c r="H3668">
        <v>0</v>
      </c>
      <c r="I3668">
        <v>1</v>
      </c>
      <c r="J3668">
        <v>18</v>
      </c>
      <c r="K3668" s="3">
        <v>8.5</v>
      </c>
      <c r="L3668" s="3">
        <f t="shared" si="445"/>
        <v>242.60416666666694</v>
      </c>
      <c r="M3668" s="5">
        <v>0</v>
      </c>
      <c r="R3668">
        <v>2014</v>
      </c>
      <c r="S3668" s="1" t="s">
        <v>4</v>
      </c>
      <c r="T3668" s="40">
        <f>+'Copy Co'!$B$17</f>
        <v>51399.602684929596</v>
      </c>
      <c r="U3668">
        <f>+'Copy Co'!$B$18*'All Data'!C3668</f>
        <v>1410.2370295208796</v>
      </c>
      <c r="V3668" s="40">
        <f>+D3668*'Copy Co'!$B$19</f>
        <v>342177.49468183157</v>
      </c>
      <c r="W3668" s="40">
        <f>+E3668*'Copy Co'!$B$20</f>
        <v>-179577.07190147968</v>
      </c>
      <c r="X3668" s="40">
        <f>+F3668*'Copy Co'!$B$21</f>
        <v>32175.920259768296</v>
      </c>
      <c r="Y3668" s="40">
        <f>+G3668*'Copy Co'!$B$22</f>
        <v>206025.35890626672</v>
      </c>
      <c r="Z3668" s="40">
        <f>+H3668*'Copy Co'!$B$23</f>
        <v>0</v>
      </c>
      <c r="AA3668" s="40">
        <f>+I3668*'Copy Co'!$B$24</f>
        <v>-10704.382616627605</v>
      </c>
      <c r="AB3668" s="40">
        <f>+J3668*'Copy Co'!$B$25</f>
        <v>6062.7976069521628</v>
      </c>
      <c r="AC3668" s="40">
        <f>+K3668*'Copy Co'!$B$26</f>
        <v>2662.6848313804539</v>
      </c>
      <c r="AD3668" s="40">
        <f>+L3668*'Copy Co'!$B$27</f>
        <v>44471.161962674705</v>
      </c>
      <c r="AE3668" s="40">
        <f>+M3668*'Copy Co'!$B$28</f>
        <v>0</v>
      </c>
      <c r="AF3668" s="40">
        <f t="shared" si="446"/>
        <v>496103.80344521703</v>
      </c>
      <c r="AG3668" s="25">
        <f t="shared" si="447"/>
        <v>-89289.196554782975</v>
      </c>
      <c r="AH3668" s="56">
        <f t="shared" si="448"/>
        <v>41651</v>
      </c>
      <c r="AL3668" s="56"/>
      <c r="BF3668" s="2">
        <v>38591</v>
      </c>
      <c r="BG3668" s="3">
        <v>0</v>
      </c>
      <c r="BH3668">
        <v>14</v>
      </c>
      <c r="BI3668">
        <v>8.4166666666666696</v>
      </c>
    </row>
    <row r="3669" spans="1:61" x14ac:dyDescent="0.25">
      <c r="A3669" s="2">
        <v>41652</v>
      </c>
      <c r="B3669" s="7">
        <v>570116</v>
      </c>
      <c r="C3669" s="3">
        <v>28.1666666666667</v>
      </c>
      <c r="D3669" s="7">
        <f t="shared" si="442"/>
        <v>793.36111111111302</v>
      </c>
      <c r="E3669" s="7">
        <f t="shared" si="443"/>
        <v>22346.337962963044</v>
      </c>
      <c r="F3669" s="7">
        <f t="shared" si="444"/>
        <v>629421.85262345977</v>
      </c>
      <c r="G3669" s="11">
        <v>585393</v>
      </c>
      <c r="H3669">
        <v>0</v>
      </c>
      <c r="I3669">
        <v>0</v>
      </c>
      <c r="J3669">
        <v>10</v>
      </c>
      <c r="K3669" s="3">
        <v>7.5416666666666696</v>
      </c>
      <c r="L3669" s="3">
        <f t="shared" si="445"/>
        <v>212.42361111111146</v>
      </c>
      <c r="M3669" s="5">
        <v>0</v>
      </c>
      <c r="R3669">
        <v>2014</v>
      </c>
      <c r="S3669" s="1" t="s">
        <v>5</v>
      </c>
      <c r="T3669" s="40">
        <f>+'Copy Co'!$B$17</f>
        <v>51399.602684929596</v>
      </c>
      <c r="U3669">
        <f>+'Copy Co'!$B$18*'All Data'!C3669</f>
        <v>1391.7083678191455</v>
      </c>
      <c r="V3669" s="40">
        <f>+D3669*'Copy Co'!$B$19</f>
        <v>333245.03768922086</v>
      </c>
      <c r="W3669" s="40">
        <f>+E3669*'Copy Co'!$B$20</f>
        <v>-172591.44277196759</v>
      </c>
      <c r="X3669" s="40">
        <f>+F3669*'Copy Co'!$B$21</f>
        <v>30517.958264490084</v>
      </c>
      <c r="Y3669" s="40">
        <f>+G3669*'Copy Co'!$B$22</f>
        <v>243630.36814739977</v>
      </c>
      <c r="Z3669" s="40">
        <f>+H3669*'Copy Co'!$B$23</f>
        <v>0</v>
      </c>
      <c r="AA3669" s="40">
        <f>+I3669*'Copy Co'!$B$24</f>
        <v>0</v>
      </c>
      <c r="AB3669" s="40">
        <f>+J3669*'Copy Co'!$B$25</f>
        <v>3368.2208927512015</v>
      </c>
      <c r="AC3669" s="40">
        <f>+K3669*'Copy Co'!$B$26</f>
        <v>2362.4801690189333</v>
      </c>
      <c r="AD3669" s="40">
        <f>+L3669*'Copy Co'!$B$27</f>
        <v>38938.83993920873</v>
      </c>
      <c r="AE3669" s="40">
        <f>+M3669*'Copy Co'!$B$28</f>
        <v>0</v>
      </c>
      <c r="AF3669" s="40">
        <f t="shared" si="446"/>
        <v>532262.77338287071</v>
      </c>
      <c r="AG3669" s="25">
        <f t="shared" si="447"/>
        <v>-37853.226617129287</v>
      </c>
      <c r="AH3669" s="56">
        <f t="shared" si="448"/>
        <v>41652</v>
      </c>
      <c r="AL3669" s="56"/>
      <c r="BF3669" s="2">
        <v>38592</v>
      </c>
      <c r="BG3669" s="3">
        <v>0</v>
      </c>
      <c r="BH3669">
        <v>14</v>
      </c>
      <c r="BI3669">
        <v>7.75</v>
      </c>
    </row>
    <row r="3670" spans="1:61" x14ac:dyDescent="0.25">
      <c r="A3670" s="2">
        <v>41653</v>
      </c>
      <c r="B3670" s="7">
        <v>563178</v>
      </c>
      <c r="C3670" s="3">
        <v>30.7083333333333</v>
      </c>
      <c r="D3670" s="7">
        <f t="shared" si="442"/>
        <v>943.00173611110904</v>
      </c>
      <c r="E3670" s="7">
        <f t="shared" si="443"/>
        <v>28958.011646411942</v>
      </c>
      <c r="F3670" s="7">
        <f t="shared" si="444"/>
        <v>889252.27430856577</v>
      </c>
      <c r="G3670" s="11">
        <v>570116</v>
      </c>
      <c r="H3670">
        <v>0</v>
      </c>
      <c r="I3670">
        <v>0</v>
      </c>
      <c r="J3670">
        <v>9</v>
      </c>
      <c r="K3670" s="3">
        <v>4.8333333333333304</v>
      </c>
      <c r="L3670" s="3">
        <f t="shared" si="445"/>
        <v>148.42361111111086</v>
      </c>
      <c r="M3670" s="5">
        <v>0</v>
      </c>
      <c r="R3670">
        <v>2014</v>
      </c>
      <c r="S3670" s="1" t="s">
        <v>6</v>
      </c>
      <c r="T3670" s="40">
        <f>+'Copy Co'!$B$17</f>
        <v>51399.602684929596</v>
      </c>
      <c r="U3670">
        <f>+'Copy Co'!$B$18*'All Data'!C3670</f>
        <v>1517.2915193531182</v>
      </c>
      <c r="V3670" s="40">
        <f>+D3670*'Copy Co'!$B$19</f>
        <v>396100.39449908875</v>
      </c>
      <c r="W3670" s="40">
        <f>+E3670*'Copy Co'!$B$20</f>
        <v>-223656.55697793685</v>
      </c>
      <c r="X3670" s="40">
        <f>+F3670*'Copy Co'!$B$21</f>
        <v>43116.017788131372</v>
      </c>
      <c r="Y3670" s="40">
        <f>+G3670*'Copy Co'!$B$22</f>
        <v>237272.34689639776</v>
      </c>
      <c r="Z3670" s="40">
        <f>+H3670*'Copy Co'!$B$23</f>
        <v>0</v>
      </c>
      <c r="AA3670" s="40">
        <f>+I3670*'Copy Co'!$B$24</f>
        <v>0</v>
      </c>
      <c r="AB3670" s="40">
        <f>+J3670*'Copy Co'!$B$25</f>
        <v>3031.3988034760814</v>
      </c>
      <c r="AC3670" s="40">
        <f>+K3670*'Copy Co'!$B$26</f>
        <v>1514.0756884320219</v>
      </c>
      <c r="AD3670" s="40">
        <f>+L3670*'Copy Co'!$B$27</f>
        <v>27207.16028705435</v>
      </c>
      <c r="AE3670" s="40">
        <f>+M3670*'Copy Co'!$B$28</f>
        <v>0</v>
      </c>
      <c r="AF3670" s="40">
        <f t="shared" si="446"/>
        <v>537501.73118892626</v>
      </c>
      <c r="AG3670" s="25">
        <f t="shared" si="447"/>
        <v>-25676.268811073736</v>
      </c>
      <c r="AH3670" s="56">
        <f t="shared" si="448"/>
        <v>41653</v>
      </c>
      <c r="AL3670" s="56"/>
      <c r="BF3670" s="2">
        <v>38593</v>
      </c>
      <c r="BG3670" s="3">
        <v>0</v>
      </c>
      <c r="BH3670">
        <v>23</v>
      </c>
      <c r="BI3670">
        <v>17.3333333333333</v>
      </c>
    </row>
    <row r="3671" spans="1:61" x14ac:dyDescent="0.25">
      <c r="A3671" s="2">
        <v>41654</v>
      </c>
      <c r="B3671" s="7">
        <v>586445</v>
      </c>
      <c r="C3671" s="3">
        <v>33.3333333333333</v>
      </c>
      <c r="D3671" s="7">
        <f t="shared" si="442"/>
        <v>1111.1111111111088</v>
      </c>
      <c r="E3671" s="7">
        <f t="shared" si="443"/>
        <v>37037.03703703692</v>
      </c>
      <c r="F3671" s="7">
        <f t="shared" si="444"/>
        <v>1234567.9012345627</v>
      </c>
      <c r="G3671" s="11">
        <v>563178</v>
      </c>
      <c r="H3671">
        <v>0</v>
      </c>
      <c r="I3671">
        <v>0</v>
      </c>
      <c r="J3671">
        <v>9</v>
      </c>
      <c r="K3671" s="3">
        <v>3.9166666666666701</v>
      </c>
      <c r="L3671" s="3">
        <f t="shared" si="445"/>
        <v>130.55555555555554</v>
      </c>
      <c r="M3671" s="5">
        <v>0</v>
      </c>
      <c r="R3671">
        <v>2014</v>
      </c>
      <c r="S3671" s="1" t="s">
        <v>7</v>
      </c>
      <c r="T3671" s="40">
        <f>+'Copy Co'!$B$17</f>
        <v>51399.602684929596</v>
      </c>
      <c r="U3671">
        <f>+'Copy Co'!$B$18*'All Data'!C3671</f>
        <v>1646.9921512652575</v>
      </c>
      <c r="V3671" s="40">
        <f>+D3671*'Copy Co'!$B$19</f>
        <v>466713.40315705945</v>
      </c>
      <c r="W3671" s="40">
        <f>+E3671*'Copy Co'!$B$20</f>
        <v>-286054.72936172353</v>
      </c>
      <c r="X3671" s="40">
        <f>+F3671*'Copy Co'!$B$21</f>
        <v>59858.887211364075</v>
      </c>
      <c r="Y3671" s="40">
        <f>+G3671*'Copy Co'!$B$22</f>
        <v>234384.87216710194</v>
      </c>
      <c r="Z3671" s="40">
        <f>+H3671*'Copy Co'!$B$23</f>
        <v>0</v>
      </c>
      <c r="AA3671" s="40">
        <f>+I3671*'Copy Co'!$B$24</f>
        <v>0</v>
      </c>
      <c r="AB3671" s="40">
        <f>+J3671*'Copy Co'!$B$25</f>
        <v>3031.3988034760814</v>
      </c>
      <c r="AC3671" s="40">
        <f>+K3671*'Copy Co'!$B$26</f>
        <v>1226.9234026949161</v>
      </c>
      <c r="AD3671" s="40">
        <f>+L3671*'Copy Co'!$B$27</f>
        <v>23931.811790418873</v>
      </c>
      <c r="AE3671" s="40">
        <f>+M3671*'Copy Co'!$B$28</f>
        <v>0</v>
      </c>
      <c r="AF3671" s="40">
        <f t="shared" si="446"/>
        <v>556139.16200658667</v>
      </c>
      <c r="AG3671" s="25">
        <f t="shared" si="447"/>
        <v>-30305.837993413326</v>
      </c>
      <c r="AH3671" s="56">
        <f t="shared" si="448"/>
        <v>41654</v>
      </c>
      <c r="AL3671" s="56"/>
      <c r="BF3671" s="2">
        <v>38596</v>
      </c>
      <c r="BG3671" s="3">
        <v>0</v>
      </c>
      <c r="BH3671">
        <v>12</v>
      </c>
      <c r="BI3671">
        <v>7.1666666666666696</v>
      </c>
    </row>
    <row r="3672" spans="1:61" x14ac:dyDescent="0.25">
      <c r="A3672" s="2">
        <v>41655</v>
      </c>
      <c r="B3672" s="7">
        <v>610540</v>
      </c>
      <c r="C3672" s="3">
        <v>36.4166666666667</v>
      </c>
      <c r="D3672" s="7">
        <f t="shared" si="442"/>
        <v>1326.1736111111136</v>
      </c>
      <c r="E3672" s="7">
        <f t="shared" si="443"/>
        <v>48294.822337963094</v>
      </c>
      <c r="F3672" s="7">
        <f t="shared" si="444"/>
        <v>1758736.4468074911</v>
      </c>
      <c r="G3672" s="11">
        <v>586445</v>
      </c>
      <c r="H3672">
        <v>0</v>
      </c>
      <c r="I3672">
        <v>0</v>
      </c>
      <c r="J3672">
        <v>6</v>
      </c>
      <c r="K3672" s="3">
        <v>2.7916666666666701</v>
      </c>
      <c r="L3672" s="3">
        <f t="shared" si="445"/>
        <v>101.66319444444466</v>
      </c>
      <c r="M3672" s="5">
        <v>0</v>
      </c>
      <c r="R3672">
        <v>2014</v>
      </c>
      <c r="S3672" s="1" t="s">
        <v>1</v>
      </c>
      <c r="T3672" s="40">
        <f>+'Copy Co'!$B$17</f>
        <v>51399.602684929596</v>
      </c>
      <c r="U3672">
        <f>+'Copy Co'!$B$18*'All Data'!C3672</f>
        <v>1799.3389252572972</v>
      </c>
      <c r="V3672" s="40">
        <f>+D3672*'Copy Co'!$B$19</f>
        <v>557048.69929688028</v>
      </c>
      <c r="W3672" s="40">
        <f>+E3672*'Copy Co'!$B$20</f>
        <v>-373003.98300338211</v>
      </c>
      <c r="X3672" s="40">
        <f>+F3672*'Copy Co'!$B$21</f>
        <v>85273.565349211858</v>
      </c>
      <c r="Y3672" s="40">
        <f>+G3672*'Copy Co'!$B$22</f>
        <v>244068.19221993064</v>
      </c>
      <c r="Z3672" s="40">
        <f>+H3672*'Copy Co'!$B$23</f>
        <v>0</v>
      </c>
      <c r="AA3672" s="40">
        <f>+I3672*'Copy Co'!$B$24</f>
        <v>0</v>
      </c>
      <c r="AB3672" s="40">
        <f>+J3672*'Copy Co'!$B$25</f>
        <v>2020.9325356507211</v>
      </c>
      <c r="AC3672" s="40">
        <f>+K3672*'Copy Co'!$B$26</f>
        <v>874.50923383573843</v>
      </c>
      <c r="AD3672" s="40">
        <f>+L3672*'Copy Co'!$B$27</f>
        <v>18635.625463076482</v>
      </c>
      <c r="AE3672" s="40">
        <f>+M3672*'Copy Co'!$B$28</f>
        <v>0</v>
      </c>
      <c r="AF3672" s="40">
        <f t="shared" si="446"/>
        <v>588116.48270539055</v>
      </c>
      <c r="AG3672" s="25">
        <f t="shared" si="447"/>
        <v>-22423.517294609454</v>
      </c>
      <c r="AH3672" s="56">
        <f t="shared" si="448"/>
        <v>41655</v>
      </c>
      <c r="AL3672" s="56"/>
      <c r="BF3672" s="2">
        <v>38597</v>
      </c>
      <c r="BG3672" s="3">
        <v>0</v>
      </c>
      <c r="BH3672">
        <v>21</v>
      </c>
      <c r="BI3672">
        <v>10.9166666666667</v>
      </c>
    </row>
    <row r="3673" spans="1:61" x14ac:dyDescent="0.25">
      <c r="A3673" s="2">
        <v>41656</v>
      </c>
      <c r="B3673" s="7">
        <v>601137</v>
      </c>
      <c r="C3673" s="3">
        <v>36.1666666666667</v>
      </c>
      <c r="D3673" s="7">
        <f t="shared" si="442"/>
        <v>1308.0277777777801</v>
      </c>
      <c r="E3673" s="7">
        <f t="shared" si="443"/>
        <v>47307.004629629759</v>
      </c>
      <c r="F3673" s="7">
        <f t="shared" si="444"/>
        <v>1710936.6674382777</v>
      </c>
      <c r="G3673" s="11">
        <v>610540</v>
      </c>
      <c r="H3673">
        <v>1</v>
      </c>
      <c r="I3673">
        <v>0</v>
      </c>
      <c r="J3673">
        <v>8</v>
      </c>
      <c r="K3673" s="3">
        <v>3.1666666666666701</v>
      </c>
      <c r="L3673" s="3">
        <f t="shared" si="445"/>
        <v>114.527777777778</v>
      </c>
      <c r="M3673" s="5">
        <v>0</v>
      </c>
      <c r="R3673">
        <v>2014</v>
      </c>
      <c r="S3673" s="1" t="s">
        <v>2</v>
      </c>
      <c r="T3673" s="40">
        <f>+'Copy Co'!$B$17</f>
        <v>51399.602684929596</v>
      </c>
      <c r="U3673">
        <f>+'Copy Co'!$B$18*'All Data'!C3673</f>
        <v>1786.9864841228077</v>
      </c>
      <c r="V3673" s="40">
        <f>+D3673*'Copy Co'!$B$19</f>
        <v>549426.68603157147</v>
      </c>
      <c r="W3673" s="40">
        <f>+E3673*'Copy Co'!$B$20</f>
        <v>-365374.59496854979</v>
      </c>
      <c r="X3673" s="40">
        <f>+F3673*'Copy Co'!$B$21</f>
        <v>82955.959651600089</v>
      </c>
      <c r="Y3673" s="40">
        <f>+G3673*'Copy Co'!$B$22</f>
        <v>254096.11144771712</v>
      </c>
      <c r="Z3673" s="40">
        <f>+H3673*'Copy Co'!$B$23</f>
        <v>-10610.780657764437</v>
      </c>
      <c r="AA3673" s="40">
        <f>+I3673*'Copy Co'!$B$24</f>
        <v>0</v>
      </c>
      <c r="AB3673" s="40">
        <f>+J3673*'Copy Co'!$B$25</f>
        <v>2694.5767142009613</v>
      </c>
      <c r="AC3673" s="40">
        <f>+K3673*'Copy Co'!$B$26</f>
        <v>991.9806234554643</v>
      </c>
      <c r="AD3673" s="40">
        <f>+L3673*'Copy Co'!$B$27</f>
        <v>20993.800002531323</v>
      </c>
      <c r="AE3673" s="40">
        <f>+M3673*'Copy Co'!$B$28</f>
        <v>0</v>
      </c>
      <c r="AF3673" s="40">
        <f t="shared" si="446"/>
        <v>588360.32801381475</v>
      </c>
      <c r="AG3673" s="25">
        <f t="shared" si="447"/>
        <v>-12776.671986185247</v>
      </c>
      <c r="AH3673" s="56">
        <f t="shared" si="448"/>
        <v>41656</v>
      </c>
      <c r="AL3673" s="56"/>
      <c r="BF3673" s="2">
        <v>38598</v>
      </c>
      <c r="BG3673" s="3">
        <v>0</v>
      </c>
      <c r="BH3673">
        <v>25</v>
      </c>
      <c r="BI3673">
        <v>16.375</v>
      </c>
    </row>
    <row r="3674" spans="1:61" x14ac:dyDescent="0.25">
      <c r="A3674" s="2">
        <v>41657</v>
      </c>
      <c r="B3674" s="7">
        <v>588692</v>
      </c>
      <c r="C3674" s="3">
        <v>37</v>
      </c>
      <c r="D3674" s="7">
        <f t="shared" si="442"/>
        <v>1369</v>
      </c>
      <c r="E3674" s="7">
        <f t="shared" si="443"/>
        <v>50653</v>
      </c>
      <c r="F3674" s="7">
        <f t="shared" si="444"/>
        <v>1874161</v>
      </c>
      <c r="G3674" s="11">
        <v>601137</v>
      </c>
      <c r="H3674">
        <v>0</v>
      </c>
      <c r="I3674">
        <v>1</v>
      </c>
      <c r="J3674">
        <v>8</v>
      </c>
      <c r="K3674" s="3">
        <v>3.3333333333333299</v>
      </c>
      <c r="L3674" s="3">
        <f t="shared" si="445"/>
        <v>123.3333333333332</v>
      </c>
      <c r="M3674" s="5">
        <v>0</v>
      </c>
      <c r="R3674">
        <v>2014</v>
      </c>
      <c r="S3674" s="1" t="s">
        <v>3</v>
      </c>
      <c r="T3674" s="40">
        <f>+'Copy Co'!$B$17</f>
        <v>51399.602684929596</v>
      </c>
      <c r="U3674">
        <f>+'Copy Co'!$B$18*'All Data'!C3674</f>
        <v>1828.1612879044376</v>
      </c>
      <c r="V3674" s="40">
        <f>+D3674*'Copy Co'!$B$19</f>
        <v>575037.58402981411</v>
      </c>
      <c r="W3674" s="40">
        <f>+E3674*'Copy Co'!$B$20</f>
        <v>-391217.31557170453</v>
      </c>
      <c r="X3674" s="40">
        <f>+F3674*'Copy Co'!$B$21</f>
        <v>90870.005451099598</v>
      </c>
      <c r="Y3674" s="40">
        <f>+G3674*'Copy Co'!$B$22</f>
        <v>250182.74666253862</v>
      </c>
      <c r="Z3674" s="40">
        <f>+H3674*'Copy Co'!$B$23</f>
        <v>0</v>
      </c>
      <c r="AA3674" s="40">
        <f>+I3674*'Copy Co'!$B$24</f>
        <v>-10704.382616627605</v>
      </c>
      <c r="AB3674" s="40">
        <f>+J3674*'Copy Co'!$B$25</f>
        <v>2694.5767142009613</v>
      </c>
      <c r="AC3674" s="40">
        <f>+K3674*'Copy Co'!$B$26</f>
        <v>1044.1901299531182</v>
      </c>
      <c r="AD3674" s="40">
        <f>+L3674*'Copy Co'!$B$27</f>
        <v>22607.924329672274</v>
      </c>
      <c r="AE3674" s="40">
        <f>+M3674*'Copy Co'!$B$28</f>
        <v>0</v>
      </c>
      <c r="AF3674" s="40">
        <f t="shared" si="446"/>
        <v>593743.09310178051</v>
      </c>
      <c r="AG3674" s="25">
        <f t="shared" si="447"/>
        <v>5051.0931017805124</v>
      </c>
      <c r="AH3674" s="56">
        <f t="shared" si="448"/>
        <v>41657</v>
      </c>
      <c r="AL3674" s="56"/>
      <c r="BF3674" s="2">
        <v>38599</v>
      </c>
      <c r="BG3674" s="3">
        <v>0</v>
      </c>
      <c r="BH3674">
        <v>22</v>
      </c>
      <c r="BI3674">
        <v>13.2083333333333</v>
      </c>
    </row>
    <row r="3675" spans="1:61" x14ac:dyDescent="0.25">
      <c r="A3675" s="2">
        <v>41658</v>
      </c>
      <c r="B3675" s="7">
        <v>576824</v>
      </c>
      <c r="C3675" s="3">
        <v>37.625</v>
      </c>
      <c r="D3675" s="7">
        <f t="shared" si="442"/>
        <v>1415.640625</v>
      </c>
      <c r="E3675" s="7">
        <f t="shared" si="443"/>
        <v>53263.478515625</v>
      </c>
      <c r="F3675" s="7">
        <f t="shared" si="444"/>
        <v>2004038.3791503906</v>
      </c>
      <c r="G3675" s="11">
        <v>588692</v>
      </c>
      <c r="H3675">
        <v>0</v>
      </c>
      <c r="I3675">
        <v>1</v>
      </c>
      <c r="J3675">
        <v>12</v>
      </c>
      <c r="K3675" s="3">
        <v>3.75</v>
      </c>
      <c r="L3675" s="3">
        <f t="shared" si="445"/>
        <v>141.09375</v>
      </c>
      <c r="M3675" s="5">
        <v>0</v>
      </c>
      <c r="R3675">
        <v>2014</v>
      </c>
      <c r="S3675" s="1" t="s">
        <v>4</v>
      </c>
      <c r="T3675" s="40">
        <f>+'Copy Co'!$B$17</f>
        <v>51399.602684929596</v>
      </c>
      <c r="U3675">
        <f>+'Copy Co'!$B$18*'All Data'!C3675</f>
        <v>1859.0423907406612</v>
      </c>
      <c r="V3675" s="40">
        <f>+D3675*'Copy Co'!$B$19</f>
        <v>594628.60836702422</v>
      </c>
      <c r="W3675" s="40">
        <f>+E3675*'Copy Co'!$B$20</f>
        <v>-411379.28815458057</v>
      </c>
      <c r="X3675" s="40">
        <f>+F3675*'Copy Co'!$B$21</f>
        <v>97167.200916894973</v>
      </c>
      <c r="Y3675" s="40">
        <f>+G3675*'Copy Co'!$B$22</f>
        <v>245003.35447371093</v>
      </c>
      <c r="Z3675" s="40">
        <f>+H3675*'Copy Co'!$B$23</f>
        <v>0</v>
      </c>
      <c r="AA3675" s="40">
        <f>+I3675*'Copy Co'!$B$24</f>
        <v>-10704.382616627605</v>
      </c>
      <c r="AB3675" s="40">
        <f>+J3675*'Copy Co'!$B$25</f>
        <v>4041.8650713014422</v>
      </c>
      <c r="AC3675" s="40">
        <f>+K3675*'Copy Co'!$B$26</f>
        <v>1174.7138961972591</v>
      </c>
      <c r="AD3675" s="40">
        <f>+L3675*'Copy Co'!$B$27</f>
        <v>25863.541811267845</v>
      </c>
      <c r="AE3675" s="40">
        <f>+M3675*'Copy Co'!$B$28</f>
        <v>0</v>
      </c>
      <c r="AF3675" s="40">
        <f t="shared" si="446"/>
        <v>599054.2588408587</v>
      </c>
      <c r="AG3675" s="25">
        <f t="shared" si="447"/>
        <v>22230.258840858703</v>
      </c>
      <c r="AH3675" s="56">
        <f t="shared" si="448"/>
        <v>41658</v>
      </c>
      <c r="AL3675" s="56"/>
      <c r="BF3675" s="2">
        <v>38600</v>
      </c>
      <c r="BG3675" s="3">
        <v>0</v>
      </c>
      <c r="BH3675">
        <v>13</v>
      </c>
      <c r="BI3675">
        <v>8.2083333333333304</v>
      </c>
    </row>
    <row r="3676" spans="1:61" x14ac:dyDescent="0.25">
      <c r="A3676" s="2">
        <v>41659</v>
      </c>
      <c r="B3676" s="7">
        <v>617994</v>
      </c>
      <c r="C3676" s="3">
        <v>36.9166666666667</v>
      </c>
      <c r="D3676" s="7">
        <f t="shared" si="442"/>
        <v>1362.8402777777803</v>
      </c>
      <c r="E3676" s="7">
        <f t="shared" si="443"/>
        <v>50311.520254629766</v>
      </c>
      <c r="F3676" s="7">
        <f t="shared" si="444"/>
        <v>1857333.6227334174</v>
      </c>
      <c r="G3676" s="11">
        <v>576824</v>
      </c>
      <c r="H3676">
        <v>0</v>
      </c>
      <c r="I3676">
        <v>0</v>
      </c>
      <c r="J3676">
        <v>10</v>
      </c>
      <c r="K3676" s="3">
        <v>4.4166666666666696</v>
      </c>
      <c r="L3676" s="3">
        <f t="shared" si="445"/>
        <v>163.04861111111137</v>
      </c>
      <c r="M3676" s="5">
        <v>0</v>
      </c>
      <c r="R3676">
        <v>2014</v>
      </c>
      <c r="S3676" s="1" t="s">
        <v>5</v>
      </c>
      <c r="T3676" s="40">
        <f>+'Copy Co'!$B$17</f>
        <v>51399.602684929596</v>
      </c>
      <c r="U3676">
        <f>+'Copy Co'!$B$18*'All Data'!C3676</f>
        <v>1824.0438075262759</v>
      </c>
      <c r="V3676" s="40">
        <f>+D3676*'Copy Co'!$B$19</f>
        <v>572450.24160106329</v>
      </c>
      <c r="W3676" s="40">
        <f>+E3676*'Copy Co'!$B$20</f>
        <v>-388579.90437580593</v>
      </c>
      <c r="X3676" s="40">
        <f>+F3676*'Copy Co'!$B$21</f>
        <v>90054.118308030214</v>
      </c>
      <c r="Y3676" s="40">
        <f>+G3676*'Copy Co'!$B$22</f>
        <v>240064.09963264974</v>
      </c>
      <c r="Z3676" s="40">
        <f>+H3676*'Copy Co'!$B$23</f>
        <v>0</v>
      </c>
      <c r="AA3676" s="40">
        <f>+I3676*'Copy Co'!$B$24</f>
        <v>0</v>
      </c>
      <c r="AB3676" s="40">
        <f>+J3676*'Copy Co'!$B$25</f>
        <v>3368.2208927512015</v>
      </c>
      <c r="AC3676" s="40">
        <f>+K3676*'Copy Co'!$B$26</f>
        <v>1383.551922187884</v>
      </c>
      <c r="AD3676" s="40">
        <f>+L3676*'Copy Co'!$B$27</f>
        <v>29888.032395066261</v>
      </c>
      <c r="AE3676" s="40">
        <f>+M3676*'Copy Co'!$B$28</f>
        <v>0</v>
      </c>
      <c r="AF3676" s="40">
        <f t="shared" si="446"/>
        <v>601852.00686839863</v>
      </c>
      <c r="AG3676" s="25">
        <f t="shared" si="447"/>
        <v>-16141.993131601368</v>
      </c>
      <c r="AH3676" s="56">
        <f t="shared" si="448"/>
        <v>41659</v>
      </c>
      <c r="AL3676" s="56"/>
      <c r="BF3676" s="2">
        <v>38601</v>
      </c>
      <c r="BG3676" s="3">
        <v>0</v>
      </c>
      <c r="BH3676">
        <v>13</v>
      </c>
      <c r="BI3676">
        <v>9.5416666666666696</v>
      </c>
    </row>
    <row r="3677" spans="1:61" x14ac:dyDescent="0.25">
      <c r="A3677" s="2">
        <v>41660</v>
      </c>
      <c r="B3677" s="7">
        <v>624200</v>
      </c>
      <c r="C3677" s="3">
        <v>39.2083333333333</v>
      </c>
      <c r="D3677" s="7">
        <f t="shared" si="442"/>
        <v>1537.2934027777751</v>
      </c>
      <c r="E3677" s="7">
        <f t="shared" si="443"/>
        <v>60274.712167245212</v>
      </c>
      <c r="F3677" s="7">
        <f t="shared" si="444"/>
        <v>2363271.0062240707</v>
      </c>
      <c r="G3677" s="11">
        <v>617994</v>
      </c>
      <c r="H3677">
        <v>0</v>
      </c>
      <c r="I3677">
        <v>0</v>
      </c>
      <c r="J3677">
        <v>6</v>
      </c>
      <c r="K3677" s="3">
        <v>2.125</v>
      </c>
      <c r="L3677" s="3">
        <f t="shared" si="445"/>
        <v>83.317708333333258</v>
      </c>
      <c r="M3677" s="5">
        <v>0</v>
      </c>
      <c r="R3677">
        <v>2014</v>
      </c>
      <c r="S3677" s="1" t="s">
        <v>6</v>
      </c>
      <c r="T3677" s="40">
        <f>+'Copy Co'!$B$17</f>
        <v>51399.602684929596</v>
      </c>
      <c r="U3677">
        <f>+'Copy Co'!$B$18*'All Data'!C3677</f>
        <v>1937.2745179257593</v>
      </c>
      <c r="V3677" s="40">
        <f>+D3677*'Copy Co'!$B$19</f>
        <v>645727.89209518174</v>
      </c>
      <c r="W3677" s="40">
        <f>+E3677*'Copy Co'!$B$20</f>
        <v>-465530.39486164355</v>
      </c>
      <c r="X3677" s="40">
        <f>+F3677*'Copy Co'!$B$21</f>
        <v>114584.84581527785</v>
      </c>
      <c r="Y3677" s="40">
        <f>+G3677*'Copy Co'!$B$22</f>
        <v>257198.33638749385</v>
      </c>
      <c r="Z3677" s="40">
        <f>+H3677*'Copy Co'!$B$23</f>
        <v>0</v>
      </c>
      <c r="AA3677" s="40">
        <f>+I3677*'Copy Co'!$B$24</f>
        <v>0</v>
      </c>
      <c r="AB3677" s="40">
        <f>+J3677*'Copy Co'!$B$25</f>
        <v>2020.9325356507211</v>
      </c>
      <c r="AC3677" s="40">
        <f>+K3677*'Copy Co'!$B$26</f>
        <v>665.67120784511349</v>
      </c>
      <c r="AD3677" s="40">
        <f>+L3677*'Copy Co'!$B$27</f>
        <v>15272.760367473287</v>
      </c>
      <c r="AE3677" s="40">
        <f>+M3677*'Copy Co'!$B$28</f>
        <v>0</v>
      </c>
      <c r="AF3677" s="40">
        <f t="shared" si="446"/>
        <v>623276.92075013416</v>
      </c>
      <c r="AG3677" s="25">
        <f t="shared" si="447"/>
        <v>-923.07924986584112</v>
      </c>
      <c r="AH3677" s="56">
        <f t="shared" si="448"/>
        <v>41660</v>
      </c>
      <c r="AL3677" s="56"/>
      <c r="BF3677" s="2">
        <v>38602</v>
      </c>
      <c r="BG3677" s="3">
        <v>0</v>
      </c>
      <c r="BH3677">
        <v>16</v>
      </c>
      <c r="BI3677">
        <v>10.9166666666667</v>
      </c>
    </row>
    <row r="3678" spans="1:61" x14ac:dyDescent="0.25">
      <c r="A3678" s="2">
        <v>41661</v>
      </c>
      <c r="B3678" s="7">
        <v>645182</v>
      </c>
      <c r="C3678" s="3">
        <v>39.7083333333333</v>
      </c>
      <c r="D3678" s="7">
        <f t="shared" si="442"/>
        <v>1576.7517361111086</v>
      </c>
      <c r="E3678" s="7">
        <f t="shared" si="443"/>
        <v>62610.183521411884</v>
      </c>
      <c r="F3678" s="7">
        <f t="shared" si="444"/>
        <v>2486146.0373293948</v>
      </c>
      <c r="G3678" s="11">
        <v>624200</v>
      </c>
      <c r="H3678">
        <v>0</v>
      </c>
      <c r="I3678">
        <v>0</v>
      </c>
      <c r="J3678">
        <v>8</v>
      </c>
      <c r="K3678" s="3">
        <v>3.3333333333333299</v>
      </c>
      <c r="L3678" s="3">
        <f t="shared" si="445"/>
        <v>132.36111111111086</v>
      </c>
      <c r="M3678" s="5">
        <v>0</v>
      </c>
      <c r="R3678">
        <v>2014</v>
      </c>
      <c r="S3678" s="1" t="s">
        <v>7</v>
      </c>
      <c r="T3678" s="40">
        <f>+'Copy Co'!$B$17</f>
        <v>51399.602684929596</v>
      </c>
      <c r="U3678">
        <f>+'Copy Co'!$B$18*'All Data'!C3678</f>
        <v>1961.9794001947382</v>
      </c>
      <c r="V3678" s="40">
        <f>+D3678*'Copy Co'!$B$19</f>
        <v>662302.05182479694</v>
      </c>
      <c r="W3678" s="40">
        <f>+E3678*'Copy Co'!$B$20</f>
        <v>-483568.35576764512</v>
      </c>
      <c r="X3678" s="40">
        <f>+F3678*'Copy Co'!$B$21</f>
        <v>120542.52754397929</v>
      </c>
      <c r="Y3678" s="40">
        <f>+G3678*'Copy Co'!$B$22</f>
        <v>259781.16546936322</v>
      </c>
      <c r="Z3678" s="40">
        <f>+H3678*'Copy Co'!$B$23</f>
        <v>0</v>
      </c>
      <c r="AA3678" s="40">
        <f>+I3678*'Copy Co'!$B$24</f>
        <v>0</v>
      </c>
      <c r="AB3678" s="40">
        <f>+J3678*'Copy Co'!$B$25</f>
        <v>2694.5767142009613</v>
      </c>
      <c r="AC3678" s="40">
        <f>+K3678*'Copy Co'!$B$26</f>
        <v>1044.1901299531182</v>
      </c>
      <c r="AD3678" s="40">
        <f>+L3678*'Copy Co'!$B$27</f>
        <v>24262.783655605475</v>
      </c>
      <c r="AE3678" s="40">
        <f>+M3678*'Copy Co'!$B$28</f>
        <v>0</v>
      </c>
      <c r="AF3678" s="40">
        <f t="shared" si="446"/>
        <v>640420.52165537828</v>
      </c>
      <c r="AG3678" s="25">
        <f t="shared" si="447"/>
        <v>-4761.4783446217189</v>
      </c>
      <c r="AH3678" s="56">
        <f t="shared" si="448"/>
        <v>41661</v>
      </c>
      <c r="AL3678" s="56"/>
      <c r="BF3678" s="2">
        <v>38603</v>
      </c>
      <c r="BG3678" s="3">
        <v>0</v>
      </c>
      <c r="BH3678">
        <v>18</v>
      </c>
      <c r="BI3678">
        <v>13.75</v>
      </c>
    </row>
    <row r="3679" spans="1:61" x14ac:dyDescent="0.25">
      <c r="A3679" s="2">
        <v>41662</v>
      </c>
      <c r="B3679" s="7">
        <v>635099</v>
      </c>
      <c r="C3679" s="3">
        <v>36.3333333333333</v>
      </c>
      <c r="D3679" s="7">
        <f t="shared" si="442"/>
        <v>1320.1111111111088</v>
      </c>
      <c r="E3679" s="7">
        <f t="shared" si="443"/>
        <v>47964.037037036913</v>
      </c>
      <c r="F3679" s="7">
        <f t="shared" si="444"/>
        <v>1742693.3456790063</v>
      </c>
      <c r="G3679" s="11">
        <v>645182</v>
      </c>
      <c r="H3679">
        <v>0</v>
      </c>
      <c r="I3679">
        <v>0</v>
      </c>
      <c r="J3679">
        <v>9</v>
      </c>
      <c r="K3679" s="3">
        <v>3.4583333333333299</v>
      </c>
      <c r="L3679" s="3">
        <f t="shared" si="445"/>
        <v>125.65277777777754</v>
      </c>
      <c r="M3679" s="5">
        <v>0</v>
      </c>
      <c r="R3679">
        <v>2014</v>
      </c>
      <c r="S3679" s="1" t="s">
        <v>1</v>
      </c>
      <c r="T3679" s="40">
        <f>+'Copy Co'!$B$17</f>
        <v>51399.602684929596</v>
      </c>
      <c r="U3679">
        <f>+'Copy Co'!$B$18*'All Data'!C3679</f>
        <v>1795.2214448791306</v>
      </c>
      <c r="V3679" s="40">
        <f>+D3679*'Copy Co'!$B$19</f>
        <v>554502.19429090247</v>
      </c>
      <c r="W3679" s="40">
        <f>+E3679*'Copy Co'!$B$20</f>
        <v>-370449.17011058365</v>
      </c>
      <c r="X3679" s="40">
        <f>+F3679*'Copy Co'!$B$21</f>
        <v>84495.704382625772</v>
      </c>
      <c r="Y3679" s="40">
        <f>+G3679*'Copy Co'!$B$22</f>
        <v>268513.50833043049</v>
      </c>
      <c r="Z3679" s="40">
        <f>+H3679*'Copy Co'!$B$23</f>
        <v>0</v>
      </c>
      <c r="AA3679" s="40">
        <f>+I3679*'Copy Co'!$B$24</f>
        <v>0</v>
      </c>
      <c r="AB3679" s="40">
        <f>+J3679*'Copy Co'!$B$25</f>
        <v>3031.3988034760814</v>
      </c>
      <c r="AC3679" s="40">
        <f>+K3679*'Copy Co'!$B$26</f>
        <v>1083.3472598263602</v>
      </c>
      <c r="AD3679" s="40">
        <f>+L3679*'Copy Co'!$B$27</f>
        <v>23033.09587956587</v>
      </c>
      <c r="AE3679" s="40">
        <f>+M3679*'Copy Co'!$B$28</f>
        <v>0</v>
      </c>
      <c r="AF3679" s="40">
        <f t="shared" si="446"/>
        <v>617404.90296605218</v>
      </c>
      <c r="AG3679" s="25">
        <f t="shared" si="447"/>
        <v>-17694.097033947823</v>
      </c>
      <c r="AH3679" s="56">
        <f t="shared" si="448"/>
        <v>41662</v>
      </c>
      <c r="AL3679" s="56"/>
      <c r="BF3679" s="2">
        <v>38604</v>
      </c>
      <c r="BG3679" s="3">
        <v>0</v>
      </c>
      <c r="BH3679">
        <v>22</v>
      </c>
      <c r="BI3679">
        <v>15.2083333333333</v>
      </c>
    </row>
    <row r="3680" spans="1:61" x14ac:dyDescent="0.25">
      <c r="A3680" s="2">
        <v>41663</v>
      </c>
      <c r="B3680" s="7">
        <v>636295</v>
      </c>
      <c r="C3680" s="3">
        <v>37.7083333333333</v>
      </c>
      <c r="D3680" s="7">
        <f t="shared" si="442"/>
        <v>1421.9184027777753</v>
      </c>
      <c r="E3680" s="7">
        <f t="shared" si="443"/>
        <v>53618.173104745234</v>
      </c>
      <c r="F3680" s="7">
        <f t="shared" si="444"/>
        <v>2021851.9441580996</v>
      </c>
      <c r="G3680" s="11">
        <v>635099</v>
      </c>
      <c r="H3680">
        <v>1</v>
      </c>
      <c r="I3680">
        <v>0</v>
      </c>
      <c r="J3680">
        <v>8</v>
      </c>
      <c r="K3680" s="3">
        <v>2.75</v>
      </c>
      <c r="L3680" s="3">
        <f t="shared" si="445"/>
        <v>103.69791666666657</v>
      </c>
      <c r="M3680" s="5">
        <v>0</v>
      </c>
      <c r="R3680">
        <v>2014</v>
      </c>
      <c r="S3680" s="1" t="s">
        <v>2</v>
      </c>
      <c r="T3680" s="40">
        <f>+'Copy Co'!$B$17</f>
        <v>51399.602684929596</v>
      </c>
      <c r="U3680">
        <f>+'Copy Co'!$B$18*'All Data'!C3680</f>
        <v>1863.1598711188226</v>
      </c>
      <c r="V3680" s="40">
        <f>+D3680*'Copy Co'!$B$19</f>
        <v>597265.53909486055</v>
      </c>
      <c r="W3680" s="40">
        <f>+E3680*'Copy Co'!$B$20</f>
        <v>-414118.76390139572</v>
      </c>
      <c r="X3680" s="40">
        <f>+F3680*'Copy Co'!$B$21</f>
        <v>98030.904061584268</v>
      </c>
      <c r="Y3680" s="40">
        <f>+G3680*'Copy Co'!$B$22</f>
        <v>264317.13939190505</v>
      </c>
      <c r="Z3680" s="40">
        <f>+H3680*'Copy Co'!$B$23</f>
        <v>-10610.780657764437</v>
      </c>
      <c r="AA3680" s="40">
        <f>+I3680*'Copy Co'!$B$24</f>
        <v>0</v>
      </c>
      <c r="AB3680" s="40">
        <f>+J3680*'Copy Co'!$B$25</f>
        <v>2694.5767142009613</v>
      </c>
      <c r="AC3680" s="40">
        <f>+K3680*'Copy Co'!$B$26</f>
        <v>861.45685721132338</v>
      </c>
      <c r="AD3680" s="40">
        <f>+L3680*'Copy Co'!$B$27</f>
        <v>19008.605295767527</v>
      </c>
      <c r="AE3680" s="40">
        <f>+M3680*'Copy Co'!$B$28</f>
        <v>0</v>
      </c>
      <c r="AF3680" s="40">
        <f t="shared" si="446"/>
        <v>610711.43941241805</v>
      </c>
      <c r="AG3680" s="25">
        <f t="shared" si="447"/>
        <v>-25583.560587581946</v>
      </c>
      <c r="AH3680" s="56">
        <f t="shared" si="448"/>
        <v>41663</v>
      </c>
      <c r="AL3680" s="56"/>
      <c r="BF3680" s="2">
        <v>38610</v>
      </c>
      <c r="BG3680" s="3">
        <v>0</v>
      </c>
      <c r="BH3680">
        <v>16</v>
      </c>
      <c r="BI3680">
        <v>10.5416666666667</v>
      </c>
    </row>
    <row r="3681" spans="1:61" x14ac:dyDescent="0.25">
      <c r="A3681" s="2">
        <v>41664</v>
      </c>
      <c r="B3681" s="7">
        <v>615240</v>
      </c>
      <c r="C3681" s="3">
        <v>37.2083333333333</v>
      </c>
      <c r="D3681" s="7">
        <f t="shared" si="442"/>
        <v>1384.4600694444421</v>
      </c>
      <c r="E3681" s="7">
        <f t="shared" si="443"/>
        <v>51513.45175057857</v>
      </c>
      <c r="F3681" s="7">
        <f t="shared" si="444"/>
        <v>1916729.6838861094</v>
      </c>
      <c r="G3681" s="11">
        <v>636295</v>
      </c>
      <c r="H3681">
        <v>0</v>
      </c>
      <c r="I3681">
        <v>1</v>
      </c>
      <c r="J3681">
        <v>7</v>
      </c>
      <c r="K3681" s="3">
        <v>2.9583333333333299</v>
      </c>
      <c r="L3681" s="3">
        <f t="shared" si="445"/>
        <v>110.07465277777756</v>
      </c>
      <c r="M3681" s="5">
        <v>0</v>
      </c>
      <c r="R3681">
        <v>2014</v>
      </c>
      <c r="S3681" s="1" t="s">
        <v>3</v>
      </c>
      <c r="T3681" s="40">
        <f>+'Copy Co'!$B$17</f>
        <v>51399.602684929596</v>
      </c>
      <c r="U3681">
        <f>+'Copy Co'!$B$18*'All Data'!C3681</f>
        <v>1838.4549888498436</v>
      </c>
      <c r="V3681" s="40">
        <f>+D3681*'Copy Co'!$B$19</f>
        <v>581531.46349092817</v>
      </c>
      <c r="W3681" s="40">
        <f>+E3681*'Copy Co'!$B$20</f>
        <v>-397862.99547300005</v>
      </c>
      <c r="X3681" s="40">
        <f>+F3681*'Copy Co'!$B$21</f>
        <v>92933.97782955422</v>
      </c>
      <c r="Y3681" s="40">
        <f>+G3681*'Copy Co'!$B$22</f>
        <v>264814.89375573292</v>
      </c>
      <c r="Z3681" s="40">
        <f>+H3681*'Copy Co'!$B$23</f>
        <v>0</v>
      </c>
      <c r="AA3681" s="40">
        <f>+I3681*'Copy Co'!$B$24</f>
        <v>-10704.382616627605</v>
      </c>
      <c r="AB3681" s="40">
        <f>+J3681*'Copy Co'!$B$25</f>
        <v>2357.7546249258412</v>
      </c>
      <c r="AC3681" s="40">
        <f>+K3681*'Copy Co'!$B$26</f>
        <v>926.71874033339225</v>
      </c>
      <c r="AD3681" s="40">
        <f>+L3681*'Copy Co'!$B$27</f>
        <v>20177.508815796875</v>
      </c>
      <c r="AE3681" s="40">
        <f>+M3681*'Copy Co'!$B$28</f>
        <v>0</v>
      </c>
      <c r="AF3681" s="40">
        <f t="shared" si="446"/>
        <v>607412.99684142321</v>
      </c>
      <c r="AG3681" s="25">
        <f t="shared" si="447"/>
        <v>-7827.0031585767865</v>
      </c>
      <c r="AH3681" s="56">
        <f t="shared" si="448"/>
        <v>41664</v>
      </c>
      <c r="AL3681" s="56"/>
      <c r="BF3681" s="2">
        <v>38611</v>
      </c>
      <c r="BG3681" s="3">
        <v>0</v>
      </c>
      <c r="BH3681">
        <v>24</v>
      </c>
      <c r="BI3681">
        <v>15.625</v>
      </c>
    </row>
    <row r="3682" spans="1:61" x14ac:dyDescent="0.25">
      <c r="A3682" s="2">
        <v>41665</v>
      </c>
      <c r="B3682" s="7">
        <v>588794</v>
      </c>
      <c r="C3682" s="3">
        <v>36.3333333333333</v>
      </c>
      <c r="D3682" s="7">
        <f t="shared" si="442"/>
        <v>1320.1111111111088</v>
      </c>
      <c r="E3682" s="7">
        <f t="shared" si="443"/>
        <v>47964.037037036913</v>
      </c>
      <c r="F3682" s="7">
        <f t="shared" si="444"/>
        <v>1742693.3456790063</v>
      </c>
      <c r="G3682" s="11">
        <v>615240</v>
      </c>
      <c r="H3682">
        <v>0</v>
      </c>
      <c r="I3682">
        <v>1</v>
      </c>
      <c r="J3682">
        <v>7</v>
      </c>
      <c r="K3682" s="3">
        <v>3.125</v>
      </c>
      <c r="L3682" s="3">
        <f t="shared" si="445"/>
        <v>113.54166666666656</v>
      </c>
      <c r="M3682" s="5">
        <v>0</v>
      </c>
      <c r="R3682">
        <v>2014</v>
      </c>
      <c r="S3682" s="1" t="s">
        <v>4</v>
      </c>
      <c r="T3682" s="40">
        <f>+'Copy Co'!$B$17</f>
        <v>51399.602684929596</v>
      </c>
      <c r="U3682">
        <f>+'Copy Co'!$B$18*'All Data'!C3682</f>
        <v>1795.2214448791306</v>
      </c>
      <c r="V3682" s="40">
        <f>+D3682*'Copy Co'!$B$19</f>
        <v>554502.19429090247</v>
      </c>
      <c r="W3682" s="40">
        <f>+E3682*'Copy Co'!$B$20</f>
        <v>-370449.17011058365</v>
      </c>
      <c r="X3682" s="40">
        <f>+F3682*'Copy Co'!$B$21</f>
        <v>84495.704382625772</v>
      </c>
      <c r="Y3682" s="40">
        <f>+G3682*'Copy Co'!$B$22</f>
        <v>256052.16956643868</v>
      </c>
      <c r="Z3682" s="40">
        <f>+H3682*'Copy Co'!$B$23</f>
        <v>0</v>
      </c>
      <c r="AA3682" s="40">
        <f>+I3682*'Copy Co'!$B$24</f>
        <v>-10704.382616627605</v>
      </c>
      <c r="AB3682" s="40">
        <f>+J3682*'Copy Co'!$B$25</f>
        <v>2357.7546249258412</v>
      </c>
      <c r="AC3682" s="40">
        <f>+K3682*'Copy Co'!$B$26</f>
        <v>978.92824683104925</v>
      </c>
      <c r="AD3682" s="40">
        <f>+L3682*'Copy Co'!$B$27</f>
        <v>20813.038445390863</v>
      </c>
      <c r="AE3682" s="40">
        <f>+M3682*'Copy Co'!$B$28</f>
        <v>0</v>
      </c>
      <c r="AF3682" s="40">
        <f t="shared" si="446"/>
        <v>591241.06095971202</v>
      </c>
      <c r="AG3682" s="25">
        <f t="shared" si="447"/>
        <v>2447.0609597120201</v>
      </c>
      <c r="AH3682" s="56">
        <f t="shared" si="448"/>
        <v>41665</v>
      </c>
      <c r="AL3682" s="56"/>
      <c r="BF3682" s="2">
        <v>38615</v>
      </c>
      <c r="BG3682" s="3">
        <v>0</v>
      </c>
      <c r="BH3682">
        <v>14</v>
      </c>
      <c r="BI3682">
        <v>7.75</v>
      </c>
    </row>
    <row r="3683" spans="1:61" x14ac:dyDescent="0.25">
      <c r="A3683" s="2">
        <v>41666</v>
      </c>
      <c r="B3683" s="7">
        <v>605046</v>
      </c>
      <c r="C3683" s="3">
        <v>34.375</v>
      </c>
      <c r="D3683" s="7">
        <f t="shared" si="442"/>
        <v>1181.640625</v>
      </c>
      <c r="E3683" s="7">
        <f t="shared" si="443"/>
        <v>40618.896484375</v>
      </c>
      <c r="F3683" s="7">
        <f t="shared" si="444"/>
        <v>1396274.5666503906</v>
      </c>
      <c r="G3683" s="11">
        <v>588794</v>
      </c>
      <c r="H3683">
        <v>0</v>
      </c>
      <c r="I3683">
        <v>0</v>
      </c>
      <c r="J3683">
        <v>8</v>
      </c>
      <c r="K3683" s="3">
        <v>4.0416666666666696</v>
      </c>
      <c r="L3683" s="3">
        <f t="shared" si="445"/>
        <v>138.93229166666677</v>
      </c>
      <c r="M3683" s="5">
        <v>0</v>
      </c>
      <c r="R3683">
        <v>2014</v>
      </c>
      <c r="S3683" s="1" t="s">
        <v>5</v>
      </c>
      <c r="T3683" s="40">
        <f>+'Copy Co'!$B$17</f>
        <v>51399.602684929596</v>
      </c>
      <c r="U3683">
        <f>+'Copy Co'!$B$18*'All Data'!C3683</f>
        <v>1698.4606559922984</v>
      </c>
      <c r="V3683" s="40">
        <f>+D3683*'Copy Co'!$B$19</f>
        <v>496338.76566214726</v>
      </c>
      <c r="W3683" s="40">
        <f>+E3683*'Copy Co'!$B$20</f>
        <v>-313719.14090186433</v>
      </c>
      <c r="X3683" s="40">
        <f>+F3683*'Copy Co'!$B$21</f>
        <v>67699.347858990091</v>
      </c>
      <c r="Y3683" s="40">
        <f>+G3683*'Copy Co'!$B$22</f>
        <v>245045.80509671298</v>
      </c>
      <c r="Z3683" s="40">
        <f>+H3683*'Copy Co'!$B$23</f>
        <v>0</v>
      </c>
      <c r="AA3683" s="40">
        <f>+I3683*'Copy Co'!$B$24</f>
        <v>0</v>
      </c>
      <c r="AB3683" s="40">
        <f>+J3683*'Copy Co'!$B$25</f>
        <v>2694.5767142009613</v>
      </c>
      <c r="AC3683" s="40">
        <f>+K3683*'Copy Co'!$B$26</f>
        <v>1266.0805325681579</v>
      </c>
      <c r="AD3683" s="40">
        <f>+L3683*'Copy Co'!$B$27</f>
        <v>25467.330299578087</v>
      </c>
      <c r="AE3683" s="40">
        <f>+M3683*'Copy Co'!$B$28</f>
        <v>0</v>
      </c>
      <c r="AF3683" s="40">
        <f t="shared" si="446"/>
        <v>577890.82860325521</v>
      </c>
      <c r="AG3683" s="25">
        <f t="shared" si="447"/>
        <v>-27155.171396744787</v>
      </c>
      <c r="AH3683" s="56">
        <f t="shared" si="448"/>
        <v>41666</v>
      </c>
      <c r="AL3683" s="56"/>
      <c r="BF3683" s="2">
        <v>38617</v>
      </c>
      <c r="BG3683" s="3">
        <v>0</v>
      </c>
      <c r="BH3683">
        <v>16</v>
      </c>
      <c r="BI3683">
        <v>8.8333333333333304</v>
      </c>
    </row>
    <row r="3684" spans="1:61" x14ac:dyDescent="0.25">
      <c r="A3684" s="2">
        <v>41667</v>
      </c>
      <c r="B3684" s="7">
        <v>569609</v>
      </c>
      <c r="C3684" s="3">
        <v>32</v>
      </c>
      <c r="D3684" s="7">
        <f t="shared" si="442"/>
        <v>1024</v>
      </c>
      <c r="E3684" s="7">
        <f t="shared" si="443"/>
        <v>32768</v>
      </c>
      <c r="F3684" s="7">
        <f t="shared" si="444"/>
        <v>1048576</v>
      </c>
      <c r="G3684" s="11">
        <v>605046</v>
      </c>
      <c r="H3684">
        <v>0</v>
      </c>
      <c r="I3684">
        <v>0</v>
      </c>
      <c r="J3684">
        <v>9</v>
      </c>
      <c r="K3684" s="3">
        <v>4.0833333333333304</v>
      </c>
      <c r="L3684" s="3">
        <f t="shared" si="445"/>
        <v>130.66666666666657</v>
      </c>
      <c r="M3684" s="5">
        <v>0</v>
      </c>
      <c r="R3684">
        <v>2014</v>
      </c>
      <c r="S3684" s="1" t="s">
        <v>6</v>
      </c>
      <c r="T3684" s="40">
        <f>+'Copy Co'!$B$17</f>
        <v>51399.602684929596</v>
      </c>
      <c r="U3684">
        <f>+'Copy Co'!$B$18*'All Data'!C3684</f>
        <v>1581.1124652146486</v>
      </c>
      <c r="V3684" s="40">
        <f>+D3684*'Copy Co'!$B$19</f>
        <v>430123.07234954688</v>
      </c>
      <c r="W3684" s="40">
        <f>+E3684*'Copy Co'!$B$20</f>
        <v>-253082.91703657462</v>
      </c>
      <c r="X3684" s="40">
        <f>+F3684*'Copy Co'!$B$21</f>
        <v>50840.939938400283</v>
      </c>
      <c r="Y3684" s="40">
        <f>+G3684*'Copy Co'!$B$22</f>
        <v>251809.60436170513</v>
      </c>
      <c r="Z3684" s="40">
        <f>+H3684*'Copy Co'!$B$23</f>
        <v>0</v>
      </c>
      <c r="AA3684" s="40">
        <f>+I3684*'Copy Co'!$B$24</f>
        <v>0</v>
      </c>
      <c r="AB3684" s="40">
        <f>+J3684*'Copy Co'!$B$25</f>
        <v>3031.3988034760814</v>
      </c>
      <c r="AC3684" s="40">
        <f>+K3684*'Copy Co'!$B$26</f>
        <v>1279.1329091925702</v>
      </c>
      <c r="AD3684" s="40">
        <f>+L3684*'Copy Co'!$B$27</f>
        <v>23952.179289814962</v>
      </c>
      <c r="AE3684" s="40">
        <f>+M3684*'Copy Co'!$B$28</f>
        <v>0</v>
      </c>
      <c r="AF3684" s="40">
        <f t="shared" si="446"/>
        <v>560934.12576570571</v>
      </c>
      <c r="AG3684" s="25">
        <f t="shared" si="447"/>
        <v>-8674.874234294286</v>
      </c>
      <c r="AH3684" s="56">
        <f t="shared" si="448"/>
        <v>41667</v>
      </c>
      <c r="AL3684" s="56"/>
      <c r="BF3684" s="2">
        <v>38618</v>
      </c>
      <c r="BG3684" s="3">
        <v>0</v>
      </c>
      <c r="BH3684">
        <v>25</v>
      </c>
      <c r="BI3684">
        <v>14.625</v>
      </c>
    </row>
    <row r="3685" spans="1:61" x14ac:dyDescent="0.25">
      <c r="A3685" s="2">
        <v>41668</v>
      </c>
      <c r="B3685" s="7">
        <v>552433</v>
      </c>
      <c r="C3685" s="3">
        <v>25.0833333333333</v>
      </c>
      <c r="D3685" s="7">
        <f t="shared" si="442"/>
        <v>629.17361111110949</v>
      </c>
      <c r="E3685" s="7">
        <f t="shared" si="443"/>
        <v>15781.771412036976</v>
      </c>
      <c r="F3685" s="7">
        <f t="shared" si="444"/>
        <v>395859.43291859364</v>
      </c>
      <c r="G3685" s="11">
        <v>569609</v>
      </c>
      <c r="H3685">
        <v>0</v>
      </c>
      <c r="I3685">
        <v>0</v>
      </c>
      <c r="J3685">
        <v>38</v>
      </c>
      <c r="K3685" s="3">
        <v>12.1666666666667</v>
      </c>
      <c r="L3685" s="3">
        <f t="shared" si="445"/>
        <v>305.180555555556</v>
      </c>
      <c r="M3685" s="5">
        <v>0</v>
      </c>
      <c r="R3685">
        <v>2014</v>
      </c>
      <c r="S3685" s="1" t="s">
        <v>7</v>
      </c>
      <c r="T3685" s="40">
        <f>+'Copy Co'!$B$17</f>
        <v>51399.602684929596</v>
      </c>
      <c r="U3685">
        <f>+'Copy Co'!$B$18*'All Data'!C3685</f>
        <v>1239.3615938271057</v>
      </c>
      <c r="V3685" s="40">
        <f>+D3685*'Copy Co'!$B$19</f>
        <v>264279.38149645453</v>
      </c>
      <c r="W3685" s="40">
        <f>+E3685*'Copy Co'!$B$20</f>
        <v>-121890.1594532086</v>
      </c>
      <c r="X3685" s="40">
        <f>+F3685*'Copy Co'!$B$21</f>
        <v>19193.521168769279</v>
      </c>
      <c r="Y3685" s="40">
        <f>+G3685*'Copy Co'!$B$22</f>
        <v>237061.34232912291</v>
      </c>
      <c r="Z3685" s="40">
        <f>+H3685*'Copy Co'!$B$23</f>
        <v>0</v>
      </c>
      <c r="AA3685" s="40">
        <f>+I3685*'Copy Co'!$B$24</f>
        <v>0</v>
      </c>
      <c r="AB3685" s="40">
        <f>+J3685*'Copy Co'!$B$25</f>
        <v>12799.239392454567</v>
      </c>
      <c r="AC3685" s="40">
        <f>+K3685*'Copy Co'!$B$26</f>
        <v>3811.2939743288957</v>
      </c>
      <c r="AD3685" s="40">
        <f>+L3685*'Copy Co'!$B$27</f>
        <v>55941.883028816461</v>
      </c>
      <c r="AE3685" s="40">
        <f>+M3685*'Copy Co'!$B$28</f>
        <v>0</v>
      </c>
      <c r="AF3685" s="40">
        <f t="shared" si="446"/>
        <v>523835.46621549479</v>
      </c>
      <c r="AG3685" s="25">
        <f t="shared" si="447"/>
        <v>-28597.533784505213</v>
      </c>
      <c r="AH3685" s="56">
        <f t="shared" si="448"/>
        <v>41668</v>
      </c>
      <c r="AL3685" s="56"/>
      <c r="BF3685" s="2">
        <v>38625</v>
      </c>
      <c r="BG3685" s="3">
        <v>0</v>
      </c>
      <c r="BH3685">
        <v>24</v>
      </c>
      <c r="BI3685">
        <v>10.4166666666667</v>
      </c>
    </row>
    <row r="3686" spans="1:61" x14ac:dyDescent="0.25">
      <c r="A3686" s="2">
        <v>41669</v>
      </c>
      <c r="B3686" s="7">
        <v>574288</v>
      </c>
      <c r="C3686" s="3">
        <v>29.75</v>
      </c>
      <c r="D3686" s="7">
        <f t="shared" si="442"/>
        <v>885.0625</v>
      </c>
      <c r="E3686" s="7">
        <f t="shared" si="443"/>
        <v>26330.609375</v>
      </c>
      <c r="F3686" s="7">
        <f t="shared" si="444"/>
        <v>783335.62890625</v>
      </c>
      <c r="G3686" s="11">
        <v>552433</v>
      </c>
      <c r="H3686">
        <v>0</v>
      </c>
      <c r="I3686">
        <v>0</v>
      </c>
      <c r="J3686">
        <v>13</v>
      </c>
      <c r="K3686" s="3">
        <v>4.625</v>
      </c>
      <c r="L3686" s="3">
        <f t="shared" si="445"/>
        <v>137.59375</v>
      </c>
      <c r="M3686" s="5">
        <v>0</v>
      </c>
      <c r="R3686">
        <v>2014</v>
      </c>
      <c r="S3686" s="1" t="s">
        <v>1</v>
      </c>
      <c r="T3686" s="40">
        <f>+'Copy Co'!$B$17</f>
        <v>51399.602684929596</v>
      </c>
      <c r="U3686">
        <f>+'Copy Co'!$B$18*'All Data'!C3686</f>
        <v>1469.9404950042438</v>
      </c>
      <c r="V3686" s="40">
        <f>+D3686*'Copy Co'!$B$19</f>
        <v>371763.47824352619</v>
      </c>
      <c r="W3686" s="40">
        <f>+E3686*'Copy Co'!$B$20</f>
        <v>-203363.87414476255</v>
      </c>
      <c r="X3686" s="40">
        <f>+F3686*'Copy Co'!$B$21</f>
        <v>37980.575238067308</v>
      </c>
      <c r="Y3686" s="40">
        <f>+G3686*'Copy Co'!$B$22</f>
        <v>229912.99036164169</v>
      </c>
      <c r="Z3686" s="40">
        <f>+H3686*'Copy Co'!$B$23</f>
        <v>0</v>
      </c>
      <c r="AA3686" s="40">
        <f>+I3686*'Copy Co'!$B$24</f>
        <v>0</v>
      </c>
      <c r="AB3686" s="40">
        <f>+J3686*'Copy Co'!$B$25</f>
        <v>4378.6871605765618</v>
      </c>
      <c r="AC3686" s="40">
        <f>+K3686*'Copy Co'!$B$26</f>
        <v>1448.8138053099528</v>
      </c>
      <c r="AD3686" s="40">
        <f>+L3686*'Copy Co'!$B$27</f>
        <v>25221.96558029066</v>
      </c>
      <c r="AE3686" s="40">
        <f>+M3686*'Copy Co'!$B$28</f>
        <v>0</v>
      </c>
      <c r="AF3686" s="40">
        <f t="shared" si="446"/>
        <v>520212.17942458368</v>
      </c>
      <c r="AG3686" s="25">
        <f t="shared" si="447"/>
        <v>-54075.820575416321</v>
      </c>
      <c r="AH3686" s="56">
        <f t="shared" si="448"/>
        <v>41669</v>
      </c>
      <c r="AL3686" s="56"/>
      <c r="BF3686" s="2">
        <v>38626</v>
      </c>
      <c r="BG3686" s="3">
        <v>0</v>
      </c>
      <c r="BH3686">
        <v>25</v>
      </c>
      <c r="BI3686">
        <v>19</v>
      </c>
    </row>
    <row r="3687" spans="1:61" x14ac:dyDescent="0.25">
      <c r="A3687" s="2">
        <v>41670</v>
      </c>
      <c r="B3687" s="7">
        <v>602711</v>
      </c>
      <c r="C3687" s="3">
        <v>33.2083333333333</v>
      </c>
      <c r="D3687" s="7">
        <f t="shared" si="442"/>
        <v>1102.7934027777756</v>
      </c>
      <c r="E3687" s="7">
        <f t="shared" si="443"/>
        <v>36621.930917245263</v>
      </c>
      <c r="F3687" s="7">
        <f t="shared" si="444"/>
        <v>1216153.2892101852</v>
      </c>
      <c r="G3687" s="11">
        <v>574288</v>
      </c>
      <c r="H3687">
        <v>1</v>
      </c>
      <c r="I3687">
        <v>0</v>
      </c>
      <c r="J3687">
        <v>10</v>
      </c>
      <c r="K3687" s="3">
        <v>5.0833333333333304</v>
      </c>
      <c r="L3687" s="3">
        <f t="shared" si="445"/>
        <v>168.80902777777752</v>
      </c>
      <c r="M3687" s="5">
        <v>0</v>
      </c>
      <c r="R3687">
        <v>2014</v>
      </c>
      <c r="S3687" s="1" t="s">
        <v>2</v>
      </c>
      <c r="T3687" s="40">
        <f>+'Copy Co'!$B$17</f>
        <v>51399.602684929596</v>
      </c>
      <c r="U3687">
        <f>+'Copy Co'!$B$18*'All Data'!C3687</f>
        <v>1640.8159306980126</v>
      </c>
      <c r="V3687" s="40">
        <f>+D3687*'Copy Co'!$B$19</f>
        <v>463219.6157906134</v>
      </c>
      <c r="W3687" s="40">
        <f>+E3687*'Copy Co'!$B$20</f>
        <v>-282848.66650538176</v>
      </c>
      <c r="X3687" s="40">
        <f>+F3687*'Copy Co'!$B$21</f>
        <v>58966.04188215539</v>
      </c>
      <c r="Y3687" s="40">
        <f>+G3687*'Copy Co'!$B$22</f>
        <v>239008.66061369699</v>
      </c>
      <c r="Z3687" s="40">
        <f>+H3687*'Copy Co'!$B$23</f>
        <v>-10610.780657764437</v>
      </c>
      <c r="AA3687" s="40">
        <f>+I3687*'Copy Co'!$B$24</f>
        <v>0</v>
      </c>
      <c r="AB3687" s="40">
        <f>+J3687*'Copy Co'!$B$25</f>
        <v>3368.2208927512015</v>
      </c>
      <c r="AC3687" s="40">
        <f>+K3687*'Copy Co'!$B$26</f>
        <v>1592.3899481785058</v>
      </c>
      <c r="AD3687" s="40">
        <f>+L3687*'Copy Co'!$B$27</f>
        <v>30943.959941882786</v>
      </c>
      <c r="AE3687" s="40">
        <f>+M3687*'Copy Co'!$B$28</f>
        <v>0</v>
      </c>
      <c r="AF3687" s="40">
        <f t="shared" si="446"/>
        <v>556679.86052175972</v>
      </c>
      <c r="AG3687" s="25">
        <f t="shared" si="447"/>
        <v>-46031.139478240279</v>
      </c>
      <c r="AH3687" s="56">
        <f t="shared" si="448"/>
        <v>41670</v>
      </c>
      <c r="AI3687" s="38">
        <f>SUM(AG3657:AG3687)</f>
        <v>-649790.43762319023</v>
      </c>
      <c r="AJ3687" s="38"/>
      <c r="AK3687" s="38"/>
      <c r="AL3687" s="56"/>
      <c r="AN3687" s="38"/>
      <c r="AO3687" s="38"/>
      <c r="AP3687" s="38"/>
      <c r="AQ3687" s="38"/>
      <c r="AR3687" s="38"/>
      <c r="AS3687" s="38"/>
      <c r="AT3687" s="38"/>
      <c r="AU3687" s="38"/>
      <c r="AV3687" s="38"/>
      <c r="AW3687" s="38"/>
      <c r="AX3687" s="38"/>
      <c r="AY3687" s="38"/>
      <c r="AZ3687" s="38"/>
      <c r="BA3687" s="38"/>
      <c r="BB3687" s="38"/>
      <c r="BC3687" s="38"/>
      <c r="BD3687" s="38"/>
      <c r="BE3687" s="38"/>
      <c r="BF3687" s="2">
        <v>38849</v>
      </c>
      <c r="BG3687" s="3">
        <v>0</v>
      </c>
      <c r="BH3687">
        <v>14</v>
      </c>
      <c r="BI3687">
        <v>6.2916666666666696</v>
      </c>
    </row>
    <row r="3688" spans="1:61" x14ac:dyDescent="0.25">
      <c r="A3688" s="2">
        <v>41671</v>
      </c>
      <c r="B3688" s="7">
        <v>646005</v>
      </c>
      <c r="C3688" s="3">
        <v>32.7916666666667</v>
      </c>
      <c r="D3688" s="7">
        <f t="shared" si="442"/>
        <v>1075.2934027777799</v>
      </c>
      <c r="E3688" s="7">
        <f t="shared" si="443"/>
        <v>35260.662832754737</v>
      </c>
      <c r="F3688" s="7">
        <f t="shared" si="444"/>
        <v>1156255.9020574167</v>
      </c>
      <c r="G3688" s="11">
        <v>602711</v>
      </c>
      <c r="H3688">
        <v>0</v>
      </c>
      <c r="I3688">
        <v>1</v>
      </c>
      <c r="J3688">
        <v>10</v>
      </c>
      <c r="K3688" s="3">
        <v>3.9583333333333299</v>
      </c>
      <c r="L3688" s="3">
        <f t="shared" si="445"/>
        <v>129.80034722222223</v>
      </c>
      <c r="M3688" s="5">
        <v>0</v>
      </c>
      <c r="N3688" s="30">
        <v>2014</v>
      </c>
      <c r="O3688" s="30">
        <v>2</v>
      </c>
      <c r="P3688" s="33">
        <v>950041</v>
      </c>
      <c r="R3688">
        <v>2014</v>
      </c>
      <c r="S3688" s="1" t="s">
        <v>3</v>
      </c>
      <c r="T3688" s="40">
        <f>+'Copy Co'!$B$17</f>
        <v>51399.602684929596</v>
      </c>
      <c r="U3688">
        <f>+'Copy Co'!$B$18*'All Data'!C3688</f>
        <v>1620.2285288072001</v>
      </c>
      <c r="V3688" s="40">
        <f>+D3688*'Copy Co'!$B$19</f>
        <v>451668.45906247798</v>
      </c>
      <c r="W3688" s="40">
        <f>+E3688*'Copy Co'!$B$20</f>
        <v>-272334.94282094412</v>
      </c>
      <c r="X3688" s="40">
        <f>+F3688*'Copy Co'!$B$21</f>
        <v>56061.875219270674</v>
      </c>
      <c r="Y3688" s="40">
        <f>+G3688*'Copy Co'!$B$22</f>
        <v>250837.81804102112</v>
      </c>
      <c r="Z3688" s="40">
        <f>+H3688*'Copy Co'!$B$23</f>
        <v>0</v>
      </c>
      <c r="AA3688" s="40">
        <f>+I3688*'Copy Co'!$B$24</f>
        <v>-10704.382616627605</v>
      </c>
      <c r="AB3688" s="40">
        <f>+J3688*'Copy Co'!$B$25</f>
        <v>3368.2208927512015</v>
      </c>
      <c r="AC3688" s="40">
        <f>+K3688*'Copy Co'!$B$26</f>
        <v>1239.975779319328</v>
      </c>
      <c r="AD3688" s="40">
        <f>+L3688*'Copy Co'!$B$27</f>
        <v>23793.376442961002</v>
      </c>
      <c r="AE3688" s="40">
        <f>+M3688*'Copy Co'!$B$28</f>
        <v>0</v>
      </c>
      <c r="AF3688" s="40">
        <f t="shared" si="446"/>
        <v>556950.23121396638</v>
      </c>
      <c r="AG3688" s="25">
        <f t="shared" si="447"/>
        <v>-89054.768786033615</v>
      </c>
      <c r="AH3688" s="56">
        <f t="shared" si="448"/>
        <v>41671</v>
      </c>
      <c r="AL3688" s="56"/>
      <c r="BF3688" s="2">
        <v>38850</v>
      </c>
      <c r="BG3688" s="3">
        <v>0</v>
      </c>
      <c r="BH3688">
        <v>14</v>
      </c>
      <c r="BI3688">
        <v>5.625</v>
      </c>
    </row>
    <row r="3689" spans="1:61" x14ac:dyDescent="0.25">
      <c r="A3689" s="2">
        <v>41672</v>
      </c>
      <c r="B3689" s="7">
        <v>632415</v>
      </c>
      <c r="C3689" s="3">
        <v>34.7083333333333</v>
      </c>
      <c r="D3689" s="7">
        <f t="shared" si="442"/>
        <v>1204.6684027777756</v>
      </c>
      <c r="E3689" s="7">
        <f t="shared" si="443"/>
        <v>41812.032479745256</v>
      </c>
      <c r="F3689" s="7">
        <f t="shared" si="444"/>
        <v>1451225.960651157</v>
      </c>
      <c r="G3689" s="11">
        <v>646005</v>
      </c>
      <c r="H3689">
        <v>0</v>
      </c>
      <c r="I3689">
        <v>1</v>
      </c>
      <c r="J3689">
        <v>16</v>
      </c>
      <c r="K3689" s="3">
        <v>8.0833333333333304</v>
      </c>
      <c r="L3689" s="3">
        <f t="shared" si="445"/>
        <v>280.55902777777743</v>
      </c>
      <c r="M3689" s="5">
        <v>0</v>
      </c>
      <c r="R3689">
        <v>2014</v>
      </c>
      <c r="S3689" s="1" t="s">
        <v>4</v>
      </c>
      <c r="T3689" s="40">
        <f>+'Copy Co'!$B$17</f>
        <v>51399.602684929596</v>
      </c>
      <c r="U3689">
        <f>+'Copy Co'!$B$18*'All Data'!C3689</f>
        <v>1714.9305775049493</v>
      </c>
      <c r="V3689" s="40">
        <f>+D3689*'Copy Co'!$B$19</f>
        <v>506011.40094257641</v>
      </c>
      <c r="W3689" s="40">
        <f>+E3689*'Copy Co'!$B$20</f>
        <v>-322934.30014654336</v>
      </c>
      <c r="X3689" s="40">
        <f>+F3689*'Copy Co'!$B$21</f>
        <v>70363.704588425375</v>
      </c>
      <c r="Y3689" s="40">
        <f>+G3689*'Copy Co'!$B$22</f>
        <v>268856.02659249597</v>
      </c>
      <c r="Z3689" s="40">
        <f>+H3689*'Copy Co'!$B$23</f>
        <v>0</v>
      </c>
      <c r="AA3689" s="40">
        <f>+I3689*'Copy Co'!$B$24</f>
        <v>-10704.382616627605</v>
      </c>
      <c r="AB3689" s="40">
        <f>+J3689*'Copy Co'!$B$25</f>
        <v>5389.1534284019226</v>
      </c>
      <c r="AC3689" s="40">
        <f>+K3689*'Copy Co'!$B$26</f>
        <v>2532.161065136313</v>
      </c>
      <c r="AD3689" s="40">
        <f>+L3689*'Copy Co'!$B$27</f>
        <v>51428.572459511524</v>
      </c>
      <c r="AE3689" s="40">
        <f>+M3689*'Copy Co'!$B$28</f>
        <v>0</v>
      </c>
      <c r="AF3689" s="40">
        <f t="shared" si="446"/>
        <v>624056.8695758112</v>
      </c>
      <c r="AG3689" s="25">
        <f t="shared" si="447"/>
        <v>-8358.1304241887992</v>
      </c>
      <c r="AH3689" s="56">
        <f t="shared" si="448"/>
        <v>41672</v>
      </c>
      <c r="AL3689" s="56"/>
      <c r="BF3689" s="2">
        <v>38851</v>
      </c>
      <c r="BG3689" s="3">
        <v>0</v>
      </c>
      <c r="BH3689">
        <v>16</v>
      </c>
      <c r="BI3689">
        <v>9.6666666666666696</v>
      </c>
    </row>
    <row r="3690" spans="1:61" x14ac:dyDescent="0.25">
      <c r="A3690" s="2">
        <v>41673</v>
      </c>
      <c r="B3690" s="7">
        <v>617141</v>
      </c>
      <c r="C3690" s="3">
        <v>33.3333333333333</v>
      </c>
      <c r="D3690" s="7">
        <f t="shared" si="442"/>
        <v>1111.1111111111088</v>
      </c>
      <c r="E3690" s="7">
        <f t="shared" si="443"/>
        <v>37037.03703703692</v>
      </c>
      <c r="F3690" s="7">
        <f t="shared" si="444"/>
        <v>1234567.9012345627</v>
      </c>
      <c r="G3690" s="11">
        <v>632415</v>
      </c>
      <c r="H3690">
        <v>0</v>
      </c>
      <c r="I3690">
        <v>0</v>
      </c>
      <c r="J3690">
        <v>15</v>
      </c>
      <c r="K3690" s="3">
        <v>6.5416666666666696</v>
      </c>
      <c r="L3690" s="3">
        <f t="shared" si="445"/>
        <v>218.05555555555543</v>
      </c>
      <c r="M3690" s="5">
        <v>0</v>
      </c>
      <c r="R3690">
        <v>2014</v>
      </c>
      <c r="S3690" s="1" t="s">
        <v>5</v>
      </c>
      <c r="T3690" s="40">
        <f>+'Copy Co'!$B$17</f>
        <v>51399.602684929596</v>
      </c>
      <c r="U3690">
        <f>+'Copy Co'!$B$18*'All Data'!C3690</f>
        <v>1646.9921512652575</v>
      </c>
      <c r="V3690" s="40">
        <f>+D3690*'Copy Co'!$B$19</f>
        <v>466713.40315705945</v>
      </c>
      <c r="W3690" s="40">
        <f>+E3690*'Copy Co'!$B$20</f>
        <v>-286054.72936172353</v>
      </c>
      <c r="X3690" s="40">
        <f>+F3690*'Copy Co'!$B$21</f>
        <v>59858.887211364075</v>
      </c>
      <c r="Y3690" s="40">
        <f>+G3690*'Copy Co'!$B$22</f>
        <v>263200.10535134148</v>
      </c>
      <c r="Z3690" s="40">
        <f>+H3690*'Copy Co'!$B$23</f>
        <v>0</v>
      </c>
      <c r="AA3690" s="40">
        <f>+I3690*'Copy Co'!$B$24</f>
        <v>0</v>
      </c>
      <c r="AB3690" s="40">
        <f>+J3690*'Copy Co'!$B$25</f>
        <v>5052.331339126802</v>
      </c>
      <c r="AC3690" s="40">
        <f>+K3690*'Copy Co'!$B$26</f>
        <v>2049.2231300329972</v>
      </c>
      <c r="AD3690" s="40">
        <f>+L3690*'Copy Co'!$B$27</f>
        <v>39971.217564848528</v>
      </c>
      <c r="AE3690" s="40">
        <f>+M3690*'Copy Co'!$B$28</f>
        <v>0</v>
      </c>
      <c r="AF3690" s="40">
        <f t="shared" si="446"/>
        <v>603837.03322824463</v>
      </c>
      <c r="AG3690" s="25">
        <f t="shared" si="447"/>
        <v>-13303.966771755368</v>
      </c>
      <c r="AH3690" s="56">
        <f t="shared" si="448"/>
        <v>41673</v>
      </c>
      <c r="AL3690" s="56"/>
      <c r="BF3690" s="2">
        <v>38852</v>
      </c>
      <c r="BG3690" s="3">
        <v>0</v>
      </c>
      <c r="BH3690">
        <v>13</v>
      </c>
      <c r="BI3690">
        <v>9.4166666666666696</v>
      </c>
    </row>
    <row r="3691" spans="1:61" x14ac:dyDescent="0.25">
      <c r="A3691" s="2">
        <v>41674</v>
      </c>
      <c r="B3691" s="7">
        <v>721967</v>
      </c>
      <c r="C3691" s="3">
        <v>40.6666666666667</v>
      </c>
      <c r="D3691" s="7">
        <f t="shared" si="442"/>
        <v>1653.7777777777806</v>
      </c>
      <c r="E3691" s="7">
        <f t="shared" si="443"/>
        <v>67253.629629629795</v>
      </c>
      <c r="F3691" s="7">
        <f t="shared" si="444"/>
        <v>2734980.9382716143</v>
      </c>
      <c r="G3691" s="11">
        <v>617141</v>
      </c>
      <c r="H3691">
        <v>0</v>
      </c>
      <c r="I3691">
        <v>0</v>
      </c>
      <c r="J3691">
        <v>8</v>
      </c>
      <c r="K3691" s="3">
        <v>4.7083333333333304</v>
      </c>
      <c r="L3691" s="3">
        <f t="shared" si="445"/>
        <v>191.47222222222226</v>
      </c>
      <c r="M3691" s="5">
        <v>0</v>
      </c>
      <c r="R3691">
        <v>2014</v>
      </c>
      <c r="S3691" s="1" t="s">
        <v>6</v>
      </c>
      <c r="T3691" s="40">
        <f>+'Copy Co'!$B$17</f>
        <v>51399.602684929596</v>
      </c>
      <c r="U3691">
        <f>+'Copy Co'!$B$18*'All Data'!C3691</f>
        <v>2009.3304245436177</v>
      </c>
      <c r="V3691" s="40">
        <f>+D3691*'Copy Co'!$B$19</f>
        <v>694656.22925896989</v>
      </c>
      <c r="W3691" s="40">
        <f>+E3691*'Copy Co'!$B$20</f>
        <v>-519431.90820202988</v>
      </c>
      <c r="X3691" s="40">
        <f>+F3691*'Copy Co'!$B$21</f>
        <v>132607.46156247787</v>
      </c>
      <c r="Y3691" s="40">
        <f>+G3691*'Copy Co'!$B$22</f>
        <v>256843.33264807481</v>
      </c>
      <c r="Z3691" s="40">
        <f>+H3691*'Copy Co'!$B$23</f>
        <v>0</v>
      </c>
      <c r="AA3691" s="40">
        <f>+I3691*'Copy Co'!$B$24</f>
        <v>0</v>
      </c>
      <c r="AB3691" s="40">
        <f>+J3691*'Copy Co'!$B$25</f>
        <v>2694.5767142009613</v>
      </c>
      <c r="AC3691" s="40">
        <f>+K3691*'Copy Co'!$B$26</f>
        <v>1474.91855855878</v>
      </c>
      <c r="AD3691" s="40">
        <f>+L3691*'Copy Co'!$B$27</f>
        <v>35098.293334331349</v>
      </c>
      <c r="AE3691" s="40">
        <f>+M3691*'Copy Co'!$B$28</f>
        <v>0</v>
      </c>
      <c r="AF3691" s="40">
        <f t="shared" si="446"/>
        <v>657351.8369840571</v>
      </c>
      <c r="AG3691" s="25">
        <f t="shared" si="447"/>
        <v>-64615.163015942904</v>
      </c>
      <c r="AH3691" s="56">
        <f t="shared" si="448"/>
        <v>41674</v>
      </c>
      <c r="AL3691" s="56"/>
      <c r="BF3691" s="2">
        <v>38853</v>
      </c>
      <c r="BG3691" s="3">
        <v>0</v>
      </c>
      <c r="BH3691">
        <v>12</v>
      </c>
      <c r="BI3691">
        <v>6.625</v>
      </c>
    </row>
    <row r="3692" spans="1:61" x14ac:dyDescent="0.25">
      <c r="A3692" s="2">
        <v>41675</v>
      </c>
      <c r="B3692" s="7">
        <v>719225</v>
      </c>
      <c r="C3692" s="3">
        <v>39.75</v>
      </c>
      <c r="D3692" s="7">
        <f t="shared" si="442"/>
        <v>1580.0625</v>
      </c>
      <c r="E3692" s="7">
        <f t="shared" si="443"/>
        <v>62807.484375</v>
      </c>
      <c r="F3692" s="7">
        <f t="shared" si="444"/>
        <v>2496597.50390625</v>
      </c>
      <c r="G3692" s="11">
        <v>721967</v>
      </c>
      <c r="H3692">
        <v>0</v>
      </c>
      <c r="I3692">
        <v>0</v>
      </c>
      <c r="J3692">
        <v>14</v>
      </c>
      <c r="K3692" s="3">
        <v>6.625</v>
      </c>
      <c r="L3692" s="3">
        <f t="shared" si="445"/>
        <v>263.34375</v>
      </c>
      <c r="M3692" s="5">
        <v>0</v>
      </c>
      <c r="R3692">
        <v>2014</v>
      </c>
      <c r="S3692" s="1" t="s">
        <v>7</v>
      </c>
      <c r="T3692" s="40">
        <f>+'Copy Co'!$B$17</f>
        <v>51399.602684929596</v>
      </c>
      <c r="U3692">
        <f>+'Copy Co'!$B$18*'All Data'!C3692</f>
        <v>1964.0381403838214</v>
      </c>
      <c r="V3692" s="40">
        <f>+D3692*'Copy Co'!$B$19</f>
        <v>663692.71191826754</v>
      </c>
      <c r="W3692" s="40">
        <f>+E3692*'Copy Co'!$B$20</f>
        <v>-485092.20450909674</v>
      </c>
      <c r="X3692" s="40">
        <f>+F3692*'Copy Co'!$B$21</f>
        <v>121049.27420278332</v>
      </c>
      <c r="Y3692" s="40">
        <f>+G3692*'Copy Co'!$B$22</f>
        <v>300470.08761682117</v>
      </c>
      <c r="Z3692" s="40">
        <f>+H3692*'Copy Co'!$B$23</f>
        <v>0</v>
      </c>
      <c r="AA3692" s="40">
        <f>+I3692*'Copy Co'!$B$24</f>
        <v>0</v>
      </c>
      <c r="AB3692" s="40">
        <f>+J3692*'Copy Co'!$B$25</f>
        <v>4715.5092498516824</v>
      </c>
      <c r="AC3692" s="40">
        <f>+K3692*'Copy Co'!$B$26</f>
        <v>2075.3278832818246</v>
      </c>
      <c r="AD3692" s="40">
        <f>+L3692*'Copy Co'!$B$27</f>
        <v>48272.883021828158</v>
      </c>
      <c r="AE3692" s="40">
        <f>+M3692*'Copy Co'!$B$28</f>
        <v>0</v>
      </c>
      <c r="AF3692" s="40">
        <f t="shared" si="446"/>
        <v>708547.23020905035</v>
      </c>
      <c r="AG3692" s="25">
        <f t="shared" si="447"/>
        <v>-10677.769790949649</v>
      </c>
      <c r="AH3692" s="56">
        <f t="shared" si="448"/>
        <v>41675</v>
      </c>
      <c r="AL3692" s="56"/>
      <c r="BF3692" s="2">
        <v>38854</v>
      </c>
      <c r="BG3692" s="3">
        <v>0</v>
      </c>
      <c r="BH3692">
        <v>10</v>
      </c>
      <c r="BI3692">
        <v>6.7916666666666696</v>
      </c>
    </row>
    <row r="3693" spans="1:61" x14ac:dyDescent="0.25">
      <c r="A3693" s="2">
        <v>41676</v>
      </c>
      <c r="B3693" s="7">
        <v>665117</v>
      </c>
      <c r="C3693" s="3">
        <v>36.75</v>
      </c>
      <c r="D3693" s="7">
        <f t="shared" si="442"/>
        <v>1350.5625</v>
      </c>
      <c r="E3693" s="7">
        <f t="shared" si="443"/>
        <v>49633.171875</v>
      </c>
      <c r="F3693" s="7">
        <f t="shared" si="444"/>
        <v>1824019.06640625</v>
      </c>
      <c r="G3693" s="11">
        <v>719225</v>
      </c>
      <c r="H3693">
        <v>0</v>
      </c>
      <c r="I3693">
        <v>0</v>
      </c>
      <c r="J3693">
        <v>8</v>
      </c>
      <c r="K3693" s="3">
        <v>3.3333333333333299</v>
      </c>
      <c r="L3693" s="3">
        <f t="shared" si="445"/>
        <v>122.49999999999987</v>
      </c>
      <c r="M3693" s="5">
        <v>0</v>
      </c>
      <c r="R3693">
        <v>2014</v>
      </c>
      <c r="S3693" s="1" t="s">
        <v>1</v>
      </c>
      <c r="T3693" s="40">
        <f>+'Copy Co'!$B$17</f>
        <v>51399.602684929596</v>
      </c>
      <c r="U3693">
        <f>+'Copy Co'!$B$18*'All Data'!C3693</f>
        <v>1815.8088467699481</v>
      </c>
      <c r="V3693" s="40">
        <f>+D3693*'Copy Co'!$B$19</f>
        <v>567293.05849617673</v>
      </c>
      <c r="W3693" s="40">
        <f>+E3693*'Copy Co'!$B$20</f>
        <v>-383340.69579781109</v>
      </c>
      <c r="X3693" s="40">
        <f>+F3693*'Copy Co'!$B$21</f>
        <v>88438.838769585724</v>
      </c>
      <c r="Y3693" s="40">
        <f>+G3693*'Copy Co'!$B$22</f>
        <v>299328.91498670739</v>
      </c>
      <c r="Z3693" s="40">
        <f>+H3693*'Copy Co'!$B$23</f>
        <v>0</v>
      </c>
      <c r="AA3693" s="40">
        <f>+I3693*'Copy Co'!$B$24</f>
        <v>0</v>
      </c>
      <c r="AB3693" s="40">
        <f>+J3693*'Copy Co'!$B$25</f>
        <v>2694.5767142009613</v>
      </c>
      <c r="AC3693" s="40">
        <f>+K3693*'Copy Co'!$B$26</f>
        <v>1044.1901299531182</v>
      </c>
      <c r="AD3693" s="40">
        <f>+L3693*'Copy Co'!$B$27</f>
        <v>22455.168084201519</v>
      </c>
      <c r="AE3693" s="40">
        <f>+M3693*'Copy Co'!$B$28</f>
        <v>0</v>
      </c>
      <c r="AF3693" s="40">
        <f t="shared" si="446"/>
        <v>651129.46291471401</v>
      </c>
      <c r="AG3693" s="25">
        <f t="shared" si="447"/>
        <v>-13987.537085285992</v>
      </c>
      <c r="AH3693" s="56">
        <f t="shared" si="448"/>
        <v>41676</v>
      </c>
      <c r="AL3693" s="56"/>
      <c r="BF3693" s="2">
        <v>38855</v>
      </c>
      <c r="BG3693" s="3">
        <v>0</v>
      </c>
      <c r="BH3693">
        <v>13</v>
      </c>
      <c r="BI3693">
        <v>7.375</v>
      </c>
    </row>
    <row r="3694" spans="1:61" x14ac:dyDescent="0.25">
      <c r="A3694" s="2">
        <v>41677</v>
      </c>
      <c r="B3694" s="7">
        <v>554408</v>
      </c>
      <c r="C3694" s="3">
        <v>24.1666666666667</v>
      </c>
      <c r="D3694" s="7">
        <f t="shared" si="442"/>
        <v>584.02777777777942</v>
      </c>
      <c r="E3694" s="7">
        <f t="shared" si="443"/>
        <v>14114.00462962969</v>
      </c>
      <c r="F3694" s="7">
        <f t="shared" si="444"/>
        <v>341088.4452160513</v>
      </c>
      <c r="G3694" s="11">
        <v>665117</v>
      </c>
      <c r="H3694">
        <v>1</v>
      </c>
      <c r="I3694">
        <v>0</v>
      </c>
      <c r="J3694">
        <v>24</v>
      </c>
      <c r="K3694" s="3">
        <v>15.375</v>
      </c>
      <c r="L3694" s="3">
        <f t="shared" si="445"/>
        <v>371.56250000000051</v>
      </c>
      <c r="M3694" s="5">
        <v>0</v>
      </c>
      <c r="R3694">
        <v>2014</v>
      </c>
      <c r="S3694" s="1" t="s">
        <v>2</v>
      </c>
      <c r="T3694" s="40">
        <f>+'Copy Co'!$B$17</f>
        <v>51399.602684929596</v>
      </c>
      <c r="U3694">
        <f>+'Copy Co'!$B$18*'All Data'!C3694</f>
        <v>1194.0693096673144</v>
      </c>
      <c r="V3694" s="40">
        <f>+D3694*'Copy Co'!$B$19</f>
        <v>245316.23253443057</v>
      </c>
      <c r="W3694" s="40">
        <f>+E3694*'Copy Co'!$B$20</f>
        <v>-109009.19991254885</v>
      </c>
      <c r="X3694" s="40">
        <f>+F3694*'Copy Co'!$B$21</f>
        <v>16537.911564742659</v>
      </c>
      <c r="Y3694" s="40">
        <f>+G3694*'Copy Co'!$B$22</f>
        <v>276810.1080318591</v>
      </c>
      <c r="Z3694" s="40">
        <f>+H3694*'Copy Co'!$B$23</f>
        <v>-10610.780657764437</v>
      </c>
      <c r="AA3694" s="40">
        <f>+I3694*'Copy Co'!$B$24</f>
        <v>0</v>
      </c>
      <c r="AB3694" s="40">
        <f>+J3694*'Copy Co'!$B$25</f>
        <v>8083.7301426028844</v>
      </c>
      <c r="AC3694" s="40">
        <f>+K3694*'Copy Co'!$B$26</f>
        <v>4816.326974408762</v>
      </c>
      <c r="AD3694" s="40">
        <f>+L3694*'Copy Co'!$B$27</f>
        <v>68110.190949274664</v>
      </c>
      <c r="AE3694" s="40">
        <f>+M3694*'Copy Co'!$B$28</f>
        <v>0</v>
      </c>
      <c r="AF3694" s="40">
        <f t="shared" si="446"/>
        <v>552648.19162160228</v>
      </c>
      <c r="AG3694" s="25">
        <f t="shared" si="447"/>
        <v>-1759.8083783977199</v>
      </c>
      <c r="AH3694" s="56">
        <f t="shared" si="448"/>
        <v>41677</v>
      </c>
      <c r="AL3694" s="56"/>
      <c r="BF3694" s="2">
        <v>38856</v>
      </c>
      <c r="BG3694" s="3">
        <v>0</v>
      </c>
      <c r="BH3694">
        <v>23</v>
      </c>
      <c r="BI3694">
        <v>11.6666666666667</v>
      </c>
    </row>
    <row r="3695" spans="1:61" x14ac:dyDescent="0.25">
      <c r="A3695" s="2">
        <v>41678</v>
      </c>
      <c r="B3695" s="7">
        <v>480738</v>
      </c>
      <c r="C3695" s="3">
        <v>20.75</v>
      </c>
      <c r="D3695" s="7">
        <f t="shared" si="442"/>
        <v>430.5625</v>
      </c>
      <c r="E3695" s="7">
        <f t="shared" si="443"/>
        <v>8934.171875</v>
      </c>
      <c r="F3695" s="7">
        <f t="shared" si="444"/>
        <v>185384.06640625</v>
      </c>
      <c r="G3695" s="11">
        <v>554408</v>
      </c>
      <c r="H3695">
        <v>0</v>
      </c>
      <c r="I3695">
        <v>1</v>
      </c>
      <c r="J3695">
        <v>20</v>
      </c>
      <c r="K3695" s="3">
        <v>11.625</v>
      </c>
      <c r="L3695" s="3">
        <f t="shared" si="445"/>
        <v>241.21875</v>
      </c>
      <c r="M3695" s="5">
        <v>0</v>
      </c>
      <c r="R3695">
        <v>2014</v>
      </c>
      <c r="S3695" s="1" t="s">
        <v>3</v>
      </c>
      <c r="T3695" s="40">
        <f>+'Copy Co'!$B$17</f>
        <v>51399.602684929596</v>
      </c>
      <c r="U3695">
        <f>+'Copy Co'!$B$18*'All Data'!C3695</f>
        <v>1025.2526141626238</v>
      </c>
      <c r="V3695" s="40">
        <f>+D3695*'Copy Co'!$B$19</f>
        <v>180854.36068213065</v>
      </c>
      <c r="W3695" s="40">
        <f>+E3695*'Copy Co'!$B$20</f>
        <v>-69002.877179904885</v>
      </c>
      <c r="X3695" s="40">
        <f>+F3695*'Copy Co'!$B$21</f>
        <v>8988.4759766545922</v>
      </c>
      <c r="Y3695" s="40">
        <f>+G3695*'Copy Co'!$B$22</f>
        <v>230734.95095408318</v>
      </c>
      <c r="Z3695" s="40">
        <f>+H3695*'Copy Co'!$B$23</f>
        <v>0</v>
      </c>
      <c r="AA3695" s="40">
        <f>+I3695*'Copy Co'!$B$24</f>
        <v>-10704.382616627605</v>
      </c>
      <c r="AB3695" s="40">
        <f>+J3695*'Copy Co'!$B$25</f>
        <v>6736.441785502403</v>
      </c>
      <c r="AC3695" s="40">
        <f>+K3695*'Copy Co'!$B$26</f>
        <v>3641.6130782115033</v>
      </c>
      <c r="AD3695" s="40">
        <f>+L3695*'Copy Co'!$B$27</f>
        <v>44217.204704579512</v>
      </c>
      <c r="AE3695" s="40">
        <f>+M3695*'Copy Co'!$B$28</f>
        <v>0</v>
      </c>
      <c r="AF3695" s="40">
        <f t="shared" si="446"/>
        <v>447890.64268372155</v>
      </c>
      <c r="AG3695" s="25">
        <f t="shared" si="447"/>
        <v>-32847.357316278445</v>
      </c>
      <c r="AH3695" s="56">
        <f t="shared" si="448"/>
        <v>41678</v>
      </c>
      <c r="AL3695" s="56"/>
      <c r="BF3695" s="2">
        <v>38857</v>
      </c>
      <c r="BG3695" s="3">
        <v>0</v>
      </c>
      <c r="BH3695">
        <v>21</v>
      </c>
      <c r="BI3695">
        <v>12.9583333333333</v>
      </c>
    </row>
    <row r="3696" spans="1:61" x14ac:dyDescent="0.25">
      <c r="A3696" s="2">
        <v>41679</v>
      </c>
      <c r="B3696" s="7">
        <v>468299</v>
      </c>
      <c r="C3696" s="3">
        <v>22</v>
      </c>
      <c r="D3696" s="7">
        <f t="shared" si="442"/>
        <v>484</v>
      </c>
      <c r="E3696" s="7">
        <f t="shared" si="443"/>
        <v>10648</v>
      </c>
      <c r="F3696" s="7">
        <f t="shared" si="444"/>
        <v>234256</v>
      </c>
      <c r="G3696" s="11">
        <v>480738</v>
      </c>
      <c r="H3696">
        <v>0</v>
      </c>
      <c r="I3696">
        <v>1</v>
      </c>
      <c r="J3696">
        <v>15</v>
      </c>
      <c r="K3696" s="3">
        <v>7.2083333333333304</v>
      </c>
      <c r="L3696" s="3">
        <f t="shared" si="445"/>
        <v>158.58333333333326</v>
      </c>
      <c r="M3696" s="5">
        <v>0</v>
      </c>
      <c r="R3696">
        <v>2014</v>
      </c>
      <c r="S3696" s="1" t="s">
        <v>4</v>
      </c>
      <c r="T3696" s="40">
        <f>+'Copy Co'!$B$17</f>
        <v>51399.602684929596</v>
      </c>
      <c r="U3696">
        <f>+'Copy Co'!$B$18*'All Data'!C3696</f>
        <v>1087.014819835071</v>
      </c>
      <c r="V3696" s="40">
        <f>+D3696*'Copy Co'!$B$19</f>
        <v>203300.35841521551</v>
      </c>
      <c r="W3696" s="40">
        <f>+E3696*'Copy Co'!$B$20</f>
        <v>-82239.590472578333</v>
      </c>
      <c r="X3696" s="40">
        <f>+F3696*'Copy Co'!$B$21</f>
        <v>11358.065820894142</v>
      </c>
      <c r="Y3696" s="40">
        <f>+G3696*'Copy Co'!$B$22</f>
        <v>200074.78039956861</v>
      </c>
      <c r="Z3696" s="40">
        <f>+H3696*'Copy Co'!$B$23</f>
        <v>0</v>
      </c>
      <c r="AA3696" s="40">
        <f>+I3696*'Copy Co'!$B$24</f>
        <v>-10704.382616627605</v>
      </c>
      <c r="AB3696" s="40">
        <f>+J3696*'Copy Co'!$B$25</f>
        <v>5052.331339126802</v>
      </c>
      <c r="AC3696" s="40">
        <f>+K3696*'Copy Co'!$B$26</f>
        <v>2258.0611560236193</v>
      </c>
      <c r="AD3696" s="40">
        <f>+L3696*'Copy Co'!$B$27</f>
        <v>29069.513513085381</v>
      </c>
      <c r="AE3696" s="40">
        <f>+M3696*'Copy Co'!$B$28</f>
        <v>0</v>
      </c>
      <c r="AF3696" s="40">
        <f t="shared" si="446"/>
        <v>410655.75505947281</v>
      </c>
      <c r="AG3696" s="25">
        <f t="shared" si="447"/>
        <v>-57643.244940527191</v>
      </c>
      <c r="AH3696" s="56">
        <f t="shared" si="448"/>
        <v>41679</v>
      </c>
      <c r="AL3696" s="56"/>
      <c r="BF3696" s="2">
        <v>38858</v>
      </c>
      <c r="BG3696" s="3">
        <v>0</v>
      </c>
      <c r="BH3696">
        <v>20</v>
      </c>
      <c r="BI3696">
        <v>11.5</v>
      </c>
    </row>
    <row r="3697" spans="1:61" x14ac:dyDescent="0.25">
      <c r="A3697" s="2">
        <v>41680</v>
      </c>
      <c r="B3697" s="7">
        <v>497548</v>
      </c>
      <c r="C3697" s="3">
        <v>25.9166666666667</v>
      </c>
      <c r="D3697" s="7">
        <f t="shared" si="442"/>
        <v>671.67361111111279</v>
      </c>
      <c r="E3697" s="7">
        <f t="shared" si="443"/>
        <v>17407.541087963029</v>
      </c>
      <c r="F3697" s="7">
        <f t="shared" si="444"/>
        <v>451145.43986304238</v>
      </c>
      <c r="G3697" s="11">
        <v>468299</v>
      </c>
      <c r="H3697">
        <v>0</v>
      </c>
      <c r="I3697">
        <v>0</v>
      </c>
      <c r="J3697">
        <v>10</v>
      </c>
      <c r="K3697" s="3">
        <v>5.875</v>
      </c>
      <c r="L3697" s="3">
        <f t="shared" si="445"/>
        <v>152.26041666666686</v>
      </c>
      <c r="M3697" s="5">
        <v>0</v>
      </c>
      <c r="R3697">
        <v>2014</v>
      </c>
      <c r="S3697" s="1" t="s">
        <v>5</v>
      </c>
      <c r="T3697" s="40">
        <f>+'Copy Co'!$B$17</f>
        <v>51399.602684929596</v>
      </c>
      <c r="U3697">
        <f>+'Copy Co'!$B$18*'All Data'!C3697</f>
        <v>1280.5363976087406</v>
      </c>
      <c r="V3697" s="40">
        <f>+D3697*'Copy Co'!$B$19</f>
        <v>282131.16916721349</v>
      </c>
      <c r="W3697" s="40">
        <f>+E3697*'Copy Co'!$B$20</f>
        <v>-134446.75527879977</v>
      </c>
      <c r="X3697" s="40">
        <f>+F3697*'Copy Co'!$B$21</f>
        <v>21874.101840553394</v>
      </c>
      <c r="Y3697" s="40">
        <f>+G3697*'Copy Co'!$B$22</f>
        <v>194897.88530621168</v>
      </c>
      <c r="Z3697" s="40">
        <f>+H3697*'Copy Co'!$B$23</f>
        <v>0</v>
      </c>
      <c r="AA3697" s="40">
        <f>+I3697*'Copy Co'!$B$24</f>
        <v>0</v>
      </c>
      <c r="AB3697" s="40">
        <f>+J3697*'Copy Co'!$B$25</f>
        <v>3368.2208927512015</v>
      </c>
      <c r="AC3697" s="40">
        <f>+K3697*'Copy Co'!$B$26</f>
        <v>1840.3851040423726</v>
      </c>
      <c r="AD3697" s="40">
        <f>+L3697*'Copy Co'!$B$27</f>
        <v>27910.475500576049</v>
      </c>
      <c r="AE3697" s="40">
        <f>+M3697*'Copy Co'!$B$28</f>
        <v>0</v>
      </c>
      <c r="AF3697" s="40">
        <f t="shared" si="446"/>
        <v>450255.62161508668</v>
      </c>
      <c r="AG3697" s="25">
        <f t="shared" si="447"/>
        <v>-47292.378384913318</v>
      </c>
      <c r="AH3697" s="56">
        <f t="shared" si="448"/>
        <v>41680</v>
      </c>
      <c r="AL3697" s="56"/>
      <c r="BF3697" s="2">
        <v>38859</v>
      </c>
      <c r="BG3697" s="3">
        <v>0</v>
      </c>
      <c r="BH3697">
        <v>24</v>
      </c>
      <c r="BI3697">
        <v>12.9166666666667</v>
      </c>
    </row>
    <row r="3698" spans="1:61" x14ac:dyDescent="0.25">
      <c r="A3698" s="2">
        <v>41681</v>
      </c>
      <c r="B3698" s="7">
        <v>504282</v>
      </c>
      <c r="C3698" s="3">
        <v>23.5833333333333</v>
      </c>
      <c r="D3698" s="7">
        <f t="shared" si="442"/>
        <v>556.17361111110949</v>
      </c>
      <c r="E3698" s="7">
        <f t="shared" si="443"/>
        <v>13116.42766203698</v>
      </c>
      <c r="F3698" s="7">
        <f t="shared" si="444"/>
        <v>309329.08569637168</v>
      </c>
      <c r="G3698" s="11">
        <v>497548</v>
      </c>
      <c r="H3698">
        <v>0</v>
      </c>
      <c r="I3698">
        <v>0</v>
      </c>
      <c r="J3698">
        <v>12</v>
      </c>
      <c r="K3698" s="3">
        <v>8.0833333333333304</v>
      </c>
      <c r="L3698" s="3">
        <f t="shared" si="445"/>
        <v>190.63194444444412</v>
      </c>
      <c r="M3698" s="5">
        <v>0</v>
      </c>
      <c r="R3698">
        <v>2014</v>
      </c>
      <c r="S3698" s="1" t="s">
        <v>6</v>
      </c>
      <c r="T3698" s="40">
        <f>+'Copy Co'!$B$17</f>
        <v>51399.602684929596</v>
      </c>
      <c r="U3698">
        <f>+'Copy Co'!$B$18*'All Data'!C3698</f>
        <v>1165.246947020169</v>
      </c>
      <c r="V3698" s="40">
        <f>+D3698*'Copy Co'!$B$19</f>
        <v>233616.31090903564</v>
      </c>
      <c r="W3698" s="40">
        <f>+E3698*'Copy Co'!$B$20</f>
        <v>-101304.43645652886</v>
      </c>
      <c r="X3698" s="40">
        <f>+F3698*'Copy Co'!$B$21</f>
        <v>14998.036830033785</v>
      </c>
      <c r="Y3698" s="40">
        <f>+G3698*'Copy Co'!$B$22</f>
        <v>207070.80954333665</v>
      </c>
      <c r="Z3698" s="40">
        <f>+H3698*'Copy Co'!$B$23</f>
        <v>0</v>
      </c>
      <c r="AA3698" s="40">
        <f>+I3698*'Copy Co'!$B$24</f>
        <v>0</v>
      </c>
      <c r="AB3698" s="40">
        <f>+J3698*'Copy Co'!$B$25</f>
        <v>4041.8650713014422</v>
      </c>
      <c r="AC3698" s="40">
        <f>+K3698*'Copy Co'!$B$26</f>
        <v>2532.161065136313</v>
      </c>
      <c r="AD3698" s="40">
        <f>+L3698*'Copy Co'!$B$27</f>
        <v>34944.264120148269</v>
      </c>
      <c r="AE3698" s="40">
        <f>+M3698*'Copy Co'!$B$28</f>
        <v>0</v>
      </c>
      <c r="AF3698" s="40">
        <f t="shared" si="446"/>
        <v>448463.86071441305</v>
      </c>
      <c r="AG3698" s="25">
        <f t="shared" si="447"/>
        <v>-55818.139285586949</v>
      </c>
      <c r="AH3698" s="56">
        <f t="shared" si="448"/>
        <v>41681</v>
      </c>
      <c r="AL3698" s="56"/>
      <c r="BF3698" s="2">
        <v>38861</v>
      </c>
      <c r="BG3698" s="3">
        <v>0</v>
      </c>
      <c r="BH3698">
        <v>12</v>
      </c>
      <c r="BI3698">
        <v>7.875</v>
      </c>
    </row>
    <row r="3699" spans="1:61" x14ac:dyDescent="0.25">
      <c r="A3699" s="2">
        <v>41682</v>
      </c>
      <c r="B3699" s="7">
        <v>478497</v>
      </c>
      <c r="C3699" s="3">
        <v>19.2083333333333</v>
      </c>
      <c r="D3699" s="7">
        <f t="shared" si="442"/>
        <v>368.96006944444315</v>
      </c>
      <c r="E3699" s="7">
        <f t="shared" si="443"/>
        <v>7087.1080005786662</v>
      </c>
      <c r="F3699" s="7">
        <f t="shared" si="444"/>
        <v>136131.53284444832</v>
      </c>
      <c r="G3699" s="11">
        <v>504282</v>
      </c>
      <c r="H3699">
        <v>0</v>
      </c>
      <c r="I3699">
        <v>0</v>
      </c>
      <c r="J3699">
        <v>20</v>
      </c>
      <c r="K3699" s="3">
        <v>10.0416666666667</v>
      </c>
      <c r="L3699" s="3">
        <f t="shared" si="445"/>
        <v>192.88368055555586</v>
      </c>
      <c r="M3699" s="5">
        <v>0</v>
      </c>
      <c r="R3699">
        <v>2014</v>
      </c>
      <c r="S3699" s="1" t="s">
        <v>7</v>
      </c>
      <c r="T3699" s="40">
        <f>+'Copy Co'!$B$17</f>
        <v>51399.602684929596</v>
      </c>
      <c r="U3699">
        <f>+'Copy Co'!$B$18*'All Data'!C3699</f>
        <v>949.07922716660391</v>
      </c>
      <c r="V3699" s="40">
        <f>+D3699*'Copy Co'!$B$19</f>
        <v>154978.74867553328</v>
      </c>
      <c r="W3699" s="40">
        <f>+E3699*'Copy Co'!$B$20</f>
        <v>-54737.120548696745</v>
      </c>
      <c r="X3699" s="40">
        <f>+F3699*'Copy Co'!$B$21</f>
        <v>6600.4324770612357</v>
      </c>
      <c r="Y3699" s="40">
        <f>+G3699*'Copy Co'!$B$22</f>
        <v>209873.38302662835</v>
      </c>
      <c r="Z3699" s="40">
        <f>+H3699*'Copy Co'!$B$23</f>
        <v>0</v>
      </c>
      <c r="AA3699" s="40">
        <f>+I3699*'Copy Co'!$B$24</f>
        <v>0</v>
      </c>
      <c r="AB3699" s="40">
        <f>+J3699*'Copy Co'!$B$25</f>
        <v>6736.441785502403</v>
      </c>
      <c r="AC3699" s="40">
        <f>+K3699*'Copy Co'!$B$26</f>
        <v>3145.622766483782</v>
      </c>
      <c r="AD3699" s="40">
        <f>+L3699*'Copy Co'!$B$27</f>
        <v>35357.024225097499</v>
      </c>
      <c r="AE3699" s="40">
        <f>+M3699*'Copy Co'!$B$28</f>
        <v>0</v>
      </c>
      <c r="AF3699" s="40">
        <f t="shared" si="446"/>
        <v>414303.21431970602</v>
      </c>
      <c r="AG3699" s="25">
        <f t="shared" si="447"/>
        <v>-64193.785680293979</v>
      </c>
      <c r="AH3699" s="56">
        <f t="shared" si="448"/>
        <v>41682</v>
      </c>
      <c r="AL3699" s="56"/>
      <c r="BF3699" s="2">
        <v>38862</v>
      </c>
      <c r="BG3699" s="3">
        <v>0</v>
      </c>
      <c r="BH3699">
        <v>13</v>
      </c>
      <c r="BI3699">
        <v>6.9583333333333304</v>
      </c>
    </row>
    <row r="3700" spans="1:61" x14ac:dyDescent="0.25">
      <c r="A3700" s="2">
        <v>41683</v>
      </c>
      <c r="B3700" s="7">
        <v>381882</v>
      </c>
      <c r="C3700" s="3">
        <v>16.125</v>
      </c>
      <c r="D3700" s="7">
        <f t="shared" si="442"/>
        <v>260.015625</v>
      </c>
      <c r="E3700" s="7">
        <f t="shared" si="443"/>
        <v>4192.751953125</v>
      </c>
      <c r="F3700" s="7">
        <f t="shared" si="444"/>
        <v>67608.125244140625</v>
      </c>
      <c r="G3700" s="11">
        <v>478497</v>
      </c>
      <c r="H3700">
        <v>0</v>
      </c>
      <c r="I3700">
        <v>0</v>
      </c>
      <c r="J3700">
        <v>16</v>
      </c>
      <c r="K3700" s="3">
        <v>6.75</v>
      </c>
      <c r="L3700" s="3">
        <f t="shared" si="445"/>
        <v>108.84375</v>
      </c>
      <c r="M3700" s="5">
        <v>0</v>
      </c>
      <c r="R3700">
        <v>2014</v>
      </c>
      <c r="S3700" s="1" t="s">
        <v>1</v>
      </c>
      <c r="T3700" s="40">
        <f>+'Copy Co'!$B$17</f>
        <v>51399.602684929596</v>
      </c>
      <c r="U3700">
        <f>+'Copy Co'!$B$18*'All Data'!C3700</f>
        <v>796.73245317456906</v>
      </c>
      <c r="V3700" s="40">
        <f>+D3700*'Copy Co'!$B$19</f>
        <v>109217.49949598404</v>
      </c>
      <c r="W3700" s="40">
        <f>+E3700*'Copy Co'!$B$20</f>
        <v>-32382.626181264361</v>
      </c>
      <c r="X3700" s="40">
        <f>+F3700*'Copy Co'!$B$21</f>
        <v>3278.0271862842537</v>
      </c>
      <c r="Y3700" s="40">
        <f>+G3700*'Copy Co'!$B$22</f>
        <v>199142.11524125905</v>
      </c>
      <c r="Z3700" s="40">
        <f>+H3700*'Copy Co'!$B$23</f>
        <v>0</v>
      </c>
      <c r="AA3700" s="40">
        <f>+I3700*'Copy Co'!$B$24</f>
        <v>0</v>
      </c>
      <c r="AB3700" s="40">
        <f>+J3700*'Copy Co'!$B$25</f>
        <v>5389.1534284019226</v>
      </c>
      <c r="AC3700" s="40">
        <f>+K3700*'Copy Co'!$B$26</f>
        <v>2114.4850131550666</v>
      </c>
      <c r="AD3700" s="40">
        <f>+L3700*'Copy Co'!$B$27</f>
        <v>19951.875111549482</v>
      </c>
      <c r="AE3700" s="40">
        <f>+M3700*'Copy Co'!$B$28</f>
        <v>0</v>
      </c>
      <c r="AF3700" s="40">
        <f t="shared" si="446"/>
        <v>358906.86443347367</v>
      </c>
      <c r="AG3700" s="25">
        <f t="shared" si="447"/>
        <v>-22975.135566526325</v>
      </c>
      <c r="AH3700" s="56">
        <f t="shared" si="448"/>
        <v>41683</v>
      </c>
      <c r="AL3700" s="56"/>
      <c r="BF3700" s="2">
        <v>38863</v>
      </c>
      <c r="BG3700" s="3">
        <v>0</v>
      </c>
      <c r="BH3700">
        <v>28</v>
      </c>
      <c r="BI3700">
        <v>11.75</v>
      </c>
    </row>
    <row r="3701" spans="1:61" x14ac:dyDescent="0.25">
      <c r="A3701" s="2">
        <v>41684</v>
      </c>
      <c r="B3701" s="7">
        <v>363193</v>
      </c>
      <c r="C3701" s="3">
        <v>13.5416666666667</v>
      </c>
      <c r="D3701" s="7">
        <f t="shared" si="442"/>
        <v>183.376736111112</v>
      </c>
      <c r="E3701" s="7">
        <f t="shared" si="443"/>
        <v>2483.2266348379812</v>
      </c>
      <c r="F3701" s="7">
        <f t="shared" si="444"/>
        <v>33627.027346764407</v>
      </c>
      <c r="G3701" s="11">
        <v>381882</v>
      </c>
      <c r="H3701">
        <v>1</v>
      </c>
      <c r="I3701">
        <v>0</v>
      </c>
      <c r="J3701">
        <v>20</v>
      </c>
      <c r="K3701" s="3">
        <v>10</v>
      </c>
      <c r="L3701" s="3">
        <f t="shared" si="445"/>
        <v>135.416666666667</v>
      </c>
      <c r="M3701" s="5">
        <v>0</v>
      </c>
      <c r="R3701">
        <v>2014</v>
      </c>
      <c r="S3701" s="1" t="s">
        <v>2</v>
      </c>
      <c r="T3701" s="40">
        <f>+'Copy Co'!$B$17</f>
        <v>51399.602684929596</v>
      </c>
      <c r="U3701">
        <f>+'Copy Co'!$B$18*'All Data'!C3701</f>
        <v>669.09056145151305</v>
      </c>
      <c r="V3701" s="40">
        <f>+D3701*'Copy Co'!$B$19</f>
        <v>77025.942513226168</v>
      </c>
      <c r="W3701" s="40">
        <f>+E3701*'Copy Co'!$B$20</f>
        <v>-19179.145520254919</v>
      </c>
      <c r="X3701" s="40">
        <f>+F3701*'Copy Co'!$B$21</f>
        <v>1630.4299141347819</v>
      </c>
      <c r="Y3701" s="40">
        <f>+G3701*'Copy Co'!$B$22</f>
        <v>158932.63542417713</v>
      </c>
      <c r="Z3701" s="40">
        <f>+H3701*'Copy Co'!$B$23</f>
        <v>-10610.780657764437</v>
      </c>
      <c r="AA3701" s="40">
        <f>+I3701*'Copy Co'!$B$24</f>
        <v>0</v>
      </c>
      <c r="AB3701" s="40">
        <f>+J3701*'Copy Co'!$B$25</f>
        <v>6736.441785502403</v>
      </c>
      <c r="AC3701" s="40">
        <f>+K3701*'Copy Co'!$B$26</f>
        <v>3132.5703898593574</v>
      </c>
      <c r="AD3701" s="40">
        <f>+L3701*'Copy Co'!$B$27</f>
        <v>24822.889888998365</v>
      </c>
      <c r="AE3701" s="40">
        <f>+M3701*'Copy Co'!$B$28</f>
        <v>0</v>
      </c>
      <c r="AF3701" s="40">
        <f t="shared" si="446"/>
        <v>294559.67698425998</v>
      </c>
      <c r="AG3701" s="25">
        <f t="shared" si="447"/>
        <v>-68633.323015740025</v>
      </c>
      <c r="AH3701" s="56">
        <f t="shared" si="448"/>
        <v>41684</v>
      </c>
      <c r="AL3701" s="56"/>
      <c r="BF3701" s="2">
        <v>38869</v>
      </c>
      <c r="BG3701" s="3">
        <v>0</v>
      </c>
      <c r="BH3701">
        <v>13</v>
      </c>
      <c r="BI3701">
        <v>8.875</v>
      </c>
    </row>
    <row r="3702" spans="1:61" x14ac:dyDescent="0.25">
      <c r="A3702" s="2">
        <v>41685</v>
      </c>
      <c r="B3702" s="7">
        <v>327477</v>
      </c>
      <c r="C3702" s="3">
        <v>10.25</v>
      </c>
      <c r="D3702" s="7">
        <f t="shared" si="442"/>
        <v>105.0625</v>
      </c>
      <c r="E3702" s="7">
        <f t="shared" si="443"/>
        <v>1076.890625</v>
      </c>
      <c r="F3702" s="7">
        <f t="shared" si="444"/>
        <v>11038.12890625</v>
      </c>
      <c r="G3702" s="11">
        <v>363193</v>
      </c>
      <c r="H3702">
        <v>0</v>
      </c>
      <c r="I3702">
        <v>1</v>
      </c>
      <c r="J3702">
        <v>18</v>
      </c>
      <c r="K3702" s="3">
        <v>9.375</v>
      </c>
      <c r="L3702" s="3">
        <f t="shared" si="445"/>
        <v>96.09375</v>
      </c>
      <c r="M3702" s="5">
        <v>0</v>
      </c>
      <c r="R3702">
        <v>2014</v>
      </c>
      <c r="S3702" s="1" t="s">
        <v>3</v>
      </c>
      <c r="T3702" s="40">
        <f>+'Copy Co'!$B$17</f>
        <v>51399.602684929596</v>
      </c>
      <c r="U3702">
        <f>+'Copy Co'!$B$18*'All Data'!C3702</f>
        <v>506.45008651406715</v>
      </c>
      <c r="V3702" s="40">
        <f>+D3702*'Copy Co'!$B$19</f>
        <v>44130.669227269791</v>
      </c>
      <c r="W3702" s="40">
        <f>+E3702*'Copy Co'!$B$20</f>
        <v>-8317.3407197369379</v>
      </c>
      <c r="X3702" s="40">
        <f>+F3702*'Copy Co'!$B$21</f>
        <v>535.19139171121242</v>
      </c>
      <c r="Y3702" s="40">
        <f>+G3702*'Copy Co'!$B$22</f>
        <v>151154.59921549895</v>
      </c>
      <c r="Z3702" s="40">
        <f>+H3702*'Copy Co'!$B$23</f>
        <v>0</v>
      </c>
      <c r="AA3702" s="40">
        <f>+I3702*'Copy Co'!$B$24</f>
        <v>-10704.382616627605</v>
      </c>
      <c r="AB3702" s="40">
        <f>+J3702*'Copy Co'!$B$25</f>
        <v>6062.7976069521628</v>
      </c>
      <c r="AC3702" s="40">
        <f>+K3702*'Copy Co'!$B$26</f>
        <v>2936.7847404931476</v>
      </c>
      <c r="AD3702" s="40">
        <f>+L3702*'Copy Co'!$B$27</f>
        <v>17614.704555846871</v>
      </c>
      <c r="AE3702" s="40">
        <f>+M3702*'Copy Co'!$B$28</f>
        <v>0</v>
      </c>
      <c r="AF3702" s="40">
        <f t="shared" si="446"/>
        <v>255319.07617285123</v>
      </c>
      <c r="AG3702" s="25">
        <f t="shared" si="447"/>
        <v>-72157.92382714877</v>
      </c>
      <c r="AH3702" s="56">
        <f t="shared" si="448"/>
        <v>41685</v>
      </c>
      <c r="AL3702" s="56"/>
      <c r="BF3702" s="2">
        <v>38870</v>
      </c>
      <c r="BG3702" s="3">
        <v>0</v>
      </c>
      <c r="BH3702">
        <v>18</v>
      </c>
      <c r="BI3702">
        <v>8.25</v>
      </c>
    </row>
    <row r="3703" spans="1:61" x14ac:dyDescent="0.25">
      <c r="A3703" s="2">
        <v>41686</v>
      </c>
      <c r="B3703" s="7">
        <v>440225</v>
      </c>
      <c r="C3703" s="3">
        <v>9.875</v>
      </c>
      <c r="D3703" s="7">
        <f t="shared" si="442"/>
        <v>97.515625</v>
      </c>
      <c r="E3703" s="7">
        <f t="shared" si="443"/>
        <v>962.966796875</v>
      </c>
      <c r="F3703" s="7">
        <f t="shared" si="444"/>
        <v>9509.297119140625</v>
      </c>
      <c r="G3703" s="11">
        <v>327477</v>
      </c>
      <c r="H3703">
        <v>0</v>
      </c>
      <c r="I3703">
        <v>1</v>
      </c>
      <c r="J3703">
        <v>32</v>
      </c>
      <c r="K3703" s="3">
        <v>14.25</v>
      </c>
      <c r="L3703" s="3">
        <f t="shared" si="445"/>
        <v>140.71875</v>
      </c>
      <c r="M3703" s="5">
        <v>0</v>
      </c>
      <c r="R3703">
        <v>2014</v>
      </c>
      <c r="S3703" s="1" t="s">
        <v>4</v>
      </c>
      <c r="T3703" s="40">
        <f>+'Copy Co'!$B$17</f>
        <v>51399.602684929596</v>
      </c>
      <c r="U3703">
        <f>+'Copy Co'!$B$18*'All Data'!C3703</f>
        <v>487.92142481233299</v>
      </c>
      <c r="V3703" s="40">
        <f>+D3703*'Copy Co'!$B$19</f>
        <v>40960.664284263949</v>
      </c>
      <c r="W3703" s="40">
        <f>+E3703*'Copy Co'!$B$20</f>
        <v>-7437.4525745389292</v>
      </c>
      <c r="X3703" s="40">
        <f>+F3703*'Copy Co'!$B$21</f>
        <v>461.06491440833219</v>
      </c>
      <c r="Y3703" s="40">
        <f>+G3703*'Copy Co'!$B$22</f>
        <v>136290.22224352878</v>
      </c>
      <c r="Z3703" s="40">
        <f>+H3703*'Copy Co'!$B$23</f>
        <v>0</v>
      </c>
      <c r="AA3703" s="40">
        <f>+I3703*'Copy Co'!$B$24</f>
        <v>-10704.382616627605</v>
      </c>
      <c r="AB3703" s="40">
        <f>+J3703*'Copy Co'!$B$25</f>
        <v>10778.306856803845</v>
      </c>
      <c r="AC3703" s="40">
        <f>+K3703*'Copy Co'!$B$26</f>
        <v>4463.9128055495848</v>
      </c>
      <c r="AD3703" s="40">
        <f>+L3703*'Copy Co'!$B$27</f>
        <v>25794.801500806007</v>
      </c>
      <c r="AE3703" s="40">
        <f>+M3703*'Copy Co'!$B$28</f>
        <v>0</v>
      </c>
      <c r="AF3703" s="40">
        <f t="shared" si="446"/>
        <v>252494.66152393591</v>
      </c>
      <c r="AG3703" s="25">
        <f t="shared" si="447"/>
        <v>-187730.33847606409</v>
      </c>
      <c r="AH3703" s="56">
        <f t="shared" si="448"/>
        <v>41686</v>
      </c>
      <c r="AL3703" s="56"/>
      <c r="BF3703" s="2">
        <v>38871</v>
      </c>
      <c r="BG3703" s="3">
        <v>0</v>
      </c>
      <c r="BH3703">
        <v>10</v>
      </c>
      <c r="BI3703">
        <v>5.4166666666666696</v>
      </c>
    </row>
    <row r="3704" spans="1:61" x14ac:dyDescent="0.25">
      <c r="A3704" s="2">
        <v>41687</v>
      </c>
      <c r="B3704" s="7">
        <v>460887</v>
      </c>
      <c r="C3704" s="3">
        <v>19.7916666666667</v>
      </c>
      <c r="D3704" s="7">
        <f t="shared" si="442"/>
        <v>391.71006944444576</v>
      </c>
      <c r="E3704" s="7">
        <f t="shared" si="443"/>
        <v>7752.5951244213356</v>
      </c>
      <c r="F3704" s="7">
        <f t="shared" si="444"/>
        <v>153436.77850417251</v>
      </c>
      <c r="G3704" s="11">
        <v>440225</v>
      </c>
      <c r="H3704">
        <v>0</v>
      </c>
      <c r="I3704">
        <v>0</v>
      </c>
      <c r="J3704">
        <v>32</v>
      </c>
      <c r="K3704" s="3">
        <v>10</v>
      </c>
      <c r="L3704" s="3">
        <f t="shared" si="445"/>
        <v>197.916666666667</v>
      </c>
      <c r="M3704" s="5">
        <v>0</v>
      </c>
      <c r="R3704">
        <v>2014</v>
      </c>
      <c r="S3704" s="1" t="s">
        <v>5</v>
      </c>
      <c r="T3704" s="40">
        <f>+'Copy Co'!$B$17</f>
        <v>51399.602684929596</v>
      </c>
      <c r="U3704">
        <f>+'Copy Co'!$B$18*'All Data'!C3704</f>
        <v>977.90158981374918</v>
      </c>
      <c r="V3704" s="40">
        <f>+D3704*'Copy Co'!$B$19</f>
        <v>164534.70560517517</v>
      </c>
      <c r="W3704" s="40">
        <f>+E3704*'Copy Co'!$B$20</f>
        <v>-59876.995504518978</v>
      </c>
      <c r="X3704" s="40">
        <f>+F3704*'Copy Co'!$B$21</f>
        <v>7439.4894030306459</v>
      </c>
      <c r="Y3704" s="40">
        <f>+G3704*'Copy Co'!$B$22</f>
        <v>183213.97559876711</v>
      </c>
      <c r="Z3704" s="40">
        <f>+H3704*'Copy Co'!$B$23</f>
        <v>0</v>
      </c>
      <c r="AA3704" s="40">
        <f>+I3704*'Copy Co'!$B$24</f>
        <v>0</v>
      </c>
      <c r="AB3704" s="40">
        <f>+J3704*'Copy Co'!$B$25</f>
        <v>10778.306856803845</v>
      </c>
      <c r="AC3704" s="40">
        <f>+K3704*'Copy Co'!$B$26</f>
        <v>3132.5703898593574</v>
      </c>
      <c r="AD3704" s="40">
        <f>+L3704*'Copy Co'!$B$27</f>
        <v>36279.60829930527</v>
      </c>
      <c r="AE3704" s="40">
        <f>+M3704*'Copy Co'!$B$28</f>
        <v>0</v>
      </c>
      <c r="AF3704" s="40">
        <f t="shared" si="446"/>
        <v>397879.16492316575</v>
      </c>
      <c r="AG3704" s="25">
        <f t="shared" si="447"/>
        <v>-63007.83507683425</v>
      </c>
      <c r="AH3704" s="56">
        <f t="shared" si="448"/>
        <v>41687</v>
      </c>
      <c r="AL3704" s="56"/>
      <c r="BF3704" s="2">
        <v>38872</v>
      </c>
      <c r="BG3704" s="3">
        <v>0</v>
      </c>
      <c r="BH3704">
        <v>13</v>
      </c>
      <c r="BI3704">
        <v>6.9166666666666696</v>
      </c>
    </row>
    <row r="3705" spans="1:61" x14ac:dyDescent="0.25">
      <c r="A3705" s="2">
        <v>41688</v>
      </c>
      <c r="B3705" s="7">
        <v>419854</v>
      </c>
      <c r="C3705" s="3">
        <v>20.5416666666667</v>
      </c>
      <c r="D3705" s="7">
        <f t="shared" si="442"/>
        <v>421.96006944444582</v>
      </c>
      <c r="E3705" s="7">
        <f t="shared" si="443"/>
        <v>8667.7630931713393</v>
      </c>
      <c r="F3705" s="7">
        <f t="shared" si="444"/>
        <v>178050.30020556154</v>
      </c>
      <c r="G3705" s="11">
        <v>460887</v>
      </c>
      <c r="H3705">
        <v>0</v>
      </c>
      <c r="I3705">
        <v>0</v>
      </c>
      <c r="J3705">
        <v>14</v>
      </c>
      <c r="K3705" s="3">
        <v>7.9166666666666696</v>
      </c>
      <c r="L3705" s="3">
        <f t="shared" si="445"/>
        <v>162.62152777777811</v>
      </c>
      <c r="M3705" s="5">
        <v>0</v>
      </c>
      <c r="R3705">
        <v>2014</v>
      </c>
      <c r="S3705" s="1" t="s">
        <v>6</v>
      </c>
      <c r="T3705" s="40">
        <f>+'Copy Co'!$B$17</f>
        <v>51399.602684929596</v>
      </c>
      <c r="U3705">
        <f>+'Copy Co'!$B$18*'All Data'!C3705</f>
        <v>1014.9589132172175</v>
      </c>
      <c r="V3705" s="40">
        <f>+D3705*'Copy Co'!$B$19</f>
        <v>177240.97800612616</v>
      </c>
      <c r="W3705" s="40">
        <f>+E3705*'Copy Co'!$B$20</f>
        <v>-66945.274896294111</v>
      </c>
      <c r="X3705" s="40">
        <f>+F3705*'Copy Co'!$B$21</f>
        <v>8632.8931987429551</v>
      </c>
      <c r="Y3705" s="40">
        <f>+G3705*'Copy Co'!$B$22</f>
        <v>191813.14003472991</v>
      </c>
      <c r="Z3705" s="40">
        <f>+H3705*'Copy Co'!$B$23</f>
        <v>0</v>
      </c>
      <c r="AA3705" s="40">
        <f>+I3705*'Copy Co'!$B$24</f>
        <v>0</v>
      </c>
      <c r="AB3705" s="40">
        <f>+J3705*'Copy Co'!$B$25</f>
        <v>4715.5092498516824</v>
      </c>
      <c r="AC3705" s="40">
        <f>+K3705*'Copy Co'!$B$26</f>
        <v>2479.9515586386592</v>
      </c>
      <c r="AD3705" s="40">
        <f>+L3705*'Copy Co'!$B$27</f>
        <v>29809.744819262509</v>
      </c>
      <c r="AE3705" s="40">
        <f>+M3705*'Copy Co'!$B$28</f>
        <v>0</v>
      </c>
      <c r="AF3705" s="40">
        <f t="shared" si="446"/>
        <v>400161.50356920465</v>
      </c>
      <c r="AG3705" s="25">
        <f t="shared" si="447"/>
        <v>-19692.496430795349</v>
      </c>
      <c r="AH3705" s="56">
        <f t="shared" si="448"/>
        <v>41688</v>
      </c>
      <c r="AL3705" s="56"/>
      <c r="BF3705" s="2">
        <v>38873</v>
      </c>
      <c r="BG3705" s="3">
        <v>0</v>
      </c>
      <c r="BH3705">
        <v>10</v>
      </c>
      <c r="BI3705">
        <v>6.2916666666666696</v>
      </c>
    </row>
    <row r="3706" spans="1:61" x14ac:dyDescent="0.25">
      <c r="A3706" s="2">
        <v>41689</v>
      </c>
      <c r="B3706" s="7">
        <v>579429</v>
      </c>
      <c r="C3706" s="3">
        <v>26.5833333333333</v>
      </c>
      <c r="D3706" s="7">
        <f t="shared" si="442"/>
        <v>706.67361111110938</v>
      </c>
      <c r="E3706" s="7">
        <f t="shared" si="443"/>
        <v>18785.740162036967</v>
      </c>
      <c r="F3706" s="7">
        <f t="shared" si="444"/>
        <v>499387.59264081548</v>
      </c>
      <c r="G3706" s="11">
        <v>419854</v>
      </c>
      <c r="H3706">
        <v>0</v>
      </c>
      <c r="I3706">
        <v>0</v>
      </c>
      <c r="J3706">
        <v>24</v>
      </c>
      <c r="K3706" s="3">
        <v>13.5833333333333</v>
      </c>
      <c r="L3706" s="3">
        <f t="shared" si="445"/>
        <v>361.09027777777646</v>
      </c>
      <c r="M3706" s="5">
        <v>0</v>
      </c>
      <c r="R3706">
        <v>2014</v>
      </c>
      <c r="S3706" s="1" t="s">
        <v>7</v>
      </c>
      <c r="T3706" s="40">
        <f>+'Copy Co'!$B$17</f>
        <v>51399.602684929596</v>
      </c>
      <c r="U3706">
        <f>+'Copy Co'!$B$18*'All Data'!C3706</f>
        <v>1313.4762406340424</v>
      </c>
      <c r="V3706" s="40">
        <f>+D3706*'Copy Co'!$B$19</f>
        <v>296832.64136665943</v>
      </c>
      <c r="W3706" s="40">
        <f>+E3706*'Copy Co'!$B$20</f>
        <v>-145091.24508360136</v>
      </c>
      <c r="X3706" s="40">
        <f>+F3706*'Copy Co'!$B$21</f>
        <v>24213.156321939474</v>
      </c>
      <c r="Y3706" s="40">
        <f>+G3706*'Copy Co'!$B$22</f>
        <v>174735.92029313365</v>
      </c>
      <c r="Z3706" s="40">
        <f>+H3706*'Copy Co'!$B$23</f>
        <v>0</v>
      </c>
      <c r="AA3706" s="40">
        <f>+I3706*'Copy Co'!$B$24</f>
        <v>0</v>
      </c>
      <c r="AB3706" s="40">
        <f>+J3706*'Copy Co'!$B$25</f>
        <v>8083.7301426028844</v>
      </c>
      <c r="AC3706" s="40">
        <f>+K3706*'Copy Co'!$B$26</f>
        <v>4255.0747795589505</v>
      </c>
      <c r="AD3706" s="40">
        <f>+L3706*'Copy Co'!$B$27</f>
        <v>66190.554131191791</v>
      </c>
      <c r="AE3706" s="40">
        <f>+M3706*'Copy Co'!$B$28</f>
        <v>0</v>
      </c>
      <c r="AF3706" s="40">
        <f t="shared" si="446"/>
        <v>481932.91087704845</v>
      </c>
      <c r="AG3706" s="25">
        <f t="shared" si="447"/>
        <v>-97496.089122951555</v>
      </c>
      <c r="AH3706" s="56">
        <f t="shared" si="448"/>
        <v>41689</v>
      </c>
      <c r="AL3706" s="56"/>
      <c r="BF3706" s="2">
        <v>38874</v>
      </c>
      <c r="BG3706" s="3">
        <v>0</v>
      </c>
      <c r="BH3706">
        <v>14</v>
      </c>
      <c r="BI3706">
        <v>9.3333333333333304</v>
      </c>
    </row>
    <row r="3707" spans="1:61" x14ac:dyDescent="0.25">
      <c r="A3707" s="2">
        <v>41690</v>
      </c>
      <c r="B3707" s="7">
        <v>526216</v>
      </c>
      <c r="C3707" s="3">
        <v>25.2916666666667</v>
      </c>
      <c r="D3707" s="7">
        <f t="shared" si="442"/>
        <v>639.66840277777942</v>
      </c>
      <c r="E3707" s="7">
        <f t="shared" si="443"/>
        <v>16178.280020254693</v>
      </c>
      <c r="F3707" s="7">
        <f t="shared" si="444"/>
        <v>409175.66551227542</v>
      </c>
      <c r="G3707" s="11">
        <v>579429</v>
      </c>
      <c r="H3707">
        <v>0</v>
      </c>
      <c r="I3707">
        <v>0</v>
      </c>
      <c r="J3707">
        <v>10</v>
      </c>
      <c r="K3707" s="3">
        <v>5.5416666666666696</v>
      </c>
      <c r="L3707" s="3">
        <f t="shared" si="445"/>
        <v>140.15798611111137</v>
      </c>
      <c r="M3707" s="5">
        <v>0</v>
      </c>
      <c r="R3707">
        <v>2014</v>
      </c>
      <c r="S3707" s="1" t="s">
        <v>1</v>
      </c>
      <c r="T3707" s="40">
        <f>+'Copy Co'!$B$17</f>
        <v>51399.602684929596</v>
      </c>
      <c r="U3707">
        <f>+'Copy Co'!$B$18*'All Data'!C3707</f>
        <v>1249.655294772517</v>
      </c>
      <c r="V3707" s="40">
        <f>+D3707*'Copy Co'!$B$19</f>
        <v>268687.63543721283</v>
      </c>
      <c r="W3707" s="40">
        <f>+E3707*'Copy Co'!$B$20</f>
        <v>-124952.58484376805</v>
      </c>
      <c r="X3707" s="40">
        <f>+F3707*'Copy Co'!$B$21</f>
        <v>19839.168009342728</v>
      </c>
      <c r="Y3707" s="40">
        <f>+G3707*'Copy Co'!$B$22</f>
        <v>241148.25524951564</v>
      </c>
      <c r="Z3707" s="40">
        <f>+H3707*'Copy Co'!$B$23</f>
        <v>0</v>
      </c>
      <c r="AA3707" s="40">
        <f>+I3707*'Copy Co'!$B$24</f>
        <v>0</v>
      </c>
      <c r="AB3707" s="40">
        <f>+J3707*'Copy Co'!$B$25</f>
        <v>3368.2208927512015</v>
      </c>
      <c r="AC3707" s="40">
        <f>+K3707*'Copy Co'!$B$26</f>
        <v>1735.9660910470616</v>
      </c>
      <c r="AD3707" s="40">
        <f>+L3707*'Copy Co'!$B$27</f>
        <v>25692.009277291356</v>
      </c>
      <c r="AE3707" s="40">
        <f>+M3707*'Copy Co'!$B$28</f>
        <v>0</v>
      </c>
      <c r="AF3707" s="40">
        <f t="shared" si="446"/>
        <v>488167.92809309484</v>
      </c>
      <c r="AG3707" s="25">
        <f t="shared" si="447"/>
        <v>-38048.071906905156</v>
      </c>
      <c r="AH3707" s="56">
        <f t="shared" si="448"/>
        <v>41690</v>
      </c>
      <c r="AL3707" s="56"/>
      <c r="BF3707" s="2">
        <v>38875</v>
      </c>
      <c r="BG3707" s="3">
        <v>0</v>
      </c>
      <c r="BH3707">
        <v>23</v>
      </c>
      <c r="BI3707">
        <v>14.5416666666667</v>
      </c>
    </row>
    <row r="3708" spans="1:61" x14ac:dyDescent="0.25">
      <c r="A3708" s="2">
        <v>41691</v>
      </c>
      <c r="B3708" s="7">
        <v>436568</v>
      </c>
      <c r="C3708" s="3">
        <v>22.9583333333333</v>
      </c>
      <c r="D3708" s="7">
        <f t="shared" si="442"/>
        <v>527.08506944444287</v>
      </c>
      <c r="E3708" s="7">
        <f t="shared" si="443"/>
        <v>12100.99471932865</v>
      </c>
      <c r="F3708" s="7">
        <f t="shared" si="444"/>
        <v>277818.67043125315</v>
      </c>
      <c r="G3708" s="11">
        <v>526216</v>
      </c>
      <c r="H3708">
        <v>1</v>
      </c>
      <c r="I3708">
        <v>0</v>
      </c>
      <c r="J3708">
        <v>10</v>
      </c>
      <c r="K3708" s="3">
        <v>5.9166666666666696</v>
      </c>
      <c r="L3708" s="3">
        <f t="shared" si="445"/>
        <v>135.83680555555543</v>
      </c>
      <c r="M3708" s="5">
        <v>0</v>
      </c>
      <c r="R3708">
        <v>2014</v>
      </c>
      <c r="S3708" s="1" t="s">
        <v>2</v>
      </c>
      <c r="T3708" s="40">
        <f>+'Copy Co'!$B$17</f>
        <v>51399.602684929596</v>
      </c>
      <c r="U3708">
        <f>+'Copy Co'!$B$18*'All Data'!C3708</f>
        <v>1134.3658441839455</v>
      </c>
      <c r="V3708" s="40">
        <f>+D3708*'Copy Co'!$B$19</f>
        <v>221397.89986232232</v>
      </c>
      <c r="W3708" s="40">
        <f>+E3708*'Copy Co'!$B$20</f>
        <v>-93461.762775020761</v>
      </c>
      <c r="X3708" s="40">
        <f>+F3708*'Copy Co'!$B$21</f>
        <v>13470.232331430019</v>
      </c>
      <c r="Y3708" s="40">
        <f>+G3708*'Copy Co'!$B$22</f>
        <v>219001.93170238135</v>
      </c>
      <c r="Z3708" s="40">
        <f>+H3708*'Copy Co'!$B$23</f>
        <v>-10610.780657764437</v>
      </c>
      <c r="AA3708" s="40">
        <f>+I3708*'Copy Co'!$B$24</f>
        <v>0</v>
      </c>
      <c r="AB3708" s="40">
        <f>+J3708*'Copy Co'!$B$25</f>
        <v>3368.2208927512015</v>
      </c>
      <c r="AC3708" s="40">
        <f>+K3708*'Copy Co'!$B$26</f>
        <v>1853.4374806667875</v>
      </c>
      <c r="AD3708" s="40">
        <f>+L3708*'Copy Co'!$B$27</f>
        <v>24899.904496089788</v>
      </c>
      <c r="AE3708" s="40">
        <f>+M3708*'Copy Co'!$B$28</f>
        <v>0</v>
      </c>
      <c r="AF3708" s="40">
        <f t="shared" si="446"/>
        <v>432453.05186196981</v>
      </c>
      <c r="AG3708" s="25">
        <f t="shared" si="447"/>
        <v>-4114.9481380301877</v>
      </c>
      <c r="AH3708" s="56">
        <f t="shared" si="448"/>
        <v>41691</v>
      </c>
      <c r="AL3708" s="56"/>
      <c r="BF3708" s="2">
        <v>38876</v>
      </c>
      <c r="BG3708" s="3">
        <v>0</v>
      </c>
      <c r="BH3708">
        <v>25</v>
      </c>
      <c r="BI3708">
        <v>11.6666666666667</v>
      </c>
    </row>
    <row r="3709" spans="1:61" x14ac:dyDescent="0.25">
      <c r="A3709" s="2">
        <v>41692</v>
      </c>
      <c r="B3709" s="7">
        <v>432894</v>
      </c>
      <c r="C3709" s="3">
        <v>21.5833333333333</v>
      </c>
      <c r="D3709" s="7">
        <f t="shared" si="442"/>
        <v>465.84027777777635</v>
      </c>
      <c r="E3709" s="7">
        <f t="shared" si="443"/>
        <v>10054.385995370325</v>
      </c>
      <c r="F3709" s="7">
        <f t="shared" si="444"/>
        <v>217007.16440007582</v>
      </c>
      <c r="G3709" s="11">
        <v>436568</v>
      </c>
      <c r="H3709">
        <v>0</v>
      </c>
      <c r="I3709">
        <v>1</v>
      </c>
      <c r="J3709">
        <v>9</v>
      </c>
      <c r="K3709" s="3">
        <v>5.4166666666666696</v>
      </c>
      <c r="L3709" s="3">
        <f t="shared" si="445"/>
        <v>116.9097222222221</v>
      </c>
      <c r="M3709" s="5">
        <v>0</v>
      </c>
      <c r="R3709">
        <v>2014</v>
      </c>
      <c r="S3709" s="1" t="s">
        <v>3</v>
      </c>
      <c r="T3709" s="40">
        <f>+'Copy Co'!$B$17</f>
        <v>51399.602684929596</v>
      </c>
      <c r="U3709">
        <f>+'Copy Co'!$B$18*'All Data'!C3709</f>
        <v>1066.4274179442536</v>
      </c>
      <c r="V3709" s="40">
        <f>+D3709*'Copy Co'!$B$19</f>
        <v>195672.51123236673</v>
      </c>
      <c r="W3709" s="40">
        <f>+E3709*'Copy Co'!$B$20</f>
        <v>-77654.825949707199</v>
      </c>
      <c r="X3709" s="40">
        <f>+F3709*'Copy Co'!$B$21</f>
        <v>10521.743976084528</v>
      </c>
      <c r="Y3709" s="40">
        <f>+G3709*'Copy Co'!$B$22</f>
        <v>181691.99590937034</v>
      </c>
      <c r="Z3709" s="40">
        <f>+H3709*'Copy Co'!$B$23</f>
        <v>0</v>
      </c>
      <c r="AA3709" s="40">
        <f>+I3709*'Copy Co'!$B$24</f>
        <v>-10704.382616627605</v>
      </c>
      <c r="AB3709" s="40">
        <f>+J3709*'Copy Co'!$B$25</f>
        <v>3031.3988034760814</v>
      </c>
      <c r="AC3709" s="40">
        <f>+K3709*'Copy Co'!$B$26</f>
        <v>1696.8089611738196</v>
      </c>
      <c r="AD3709" s="40">
        <f>+L3709*'Copy Co'!$B$27</f>
        <v>21430.428270835178</v>
      </c>
      <c r="AE3709" s="40">
        <f>+M3709*'Copy Co'!$B$28</f>
        <v>0</v>
      </c>
      <c r="AF3709" s="40">
        <f t="shared" si="446"/>
        <v>378151.70868984575</v>
      </c>
      <c r="AG3709" s="25">
        <f t="shared" si="447"/>
        <v>-54742.291310154251</v>
      </c>
      <c r="AH3709" s="56">
        <f t="shared" si="448"/>
        <v>41692</v>
      </c>
      <c r="AL3709" s="56"/>
      <c r="BF3709" s="2">
        <v>38878</v>
      </c>
      <c r="BG3709" s="3">
        <v>0</v>
      </c>
      <c r="BH3709">
        <v>12</v>
      </c>
      <c r="BI3709">
        <v>7.9166666666666696</v>
      </c>
    </row>
    <row r="3710" spans="1:61" x14ac:dyDescent="0.25">
      <c r="A3710" s="2">
        <v>41693</v>
      </c>
      <c r="B3710" s="7">
        <v>353450</v>
      </c>
      <c r="C3710" s="3">
        <v>16.7916666666667</v>
      </c>
      <c r="D3710" s="7">
        <f t="shared" si="442"/>
        <v>281.96006944444554</v>
      </c>
      <c r="E3710" s="7">
        <f t="shared" si="443"/>
        <v>4734.5794994213238</v>
      </c>
      <c r="F3710" s="7">
        <f t="shared" si="444"/>
        <v>79501.480761116545</v>
      </c>
      <c r="G3710" s="11">
        <v>432894</v>
      </c>
      <c r="H3710">
        <v>0</v>
      </c>
      <c r="I3710">
        <v>1</v>
      </c>
      <c r="J3710">
        <v>10</v>
      </c>
      <c r="K3710" s="3">
        <v>6.1666666666666696</v>
      </c>
      <c r="L3710" s="3">
        <f t="shared" si="445"/>
        <v>103.54861111111137</v>
      </c>
      <c r="M3710" s="5">
        <v>0</v>
      </c>
      <c r="R3710">
        <v>2014</v>
      </c>
      <c r="S3710" s="1" t="s">
        <v>4</v>
      </c>
      <c r="T3710" s="40">
        <f>+'Copy Co'!$B$17</f>
        <v>51399.602684929596</v>
      </c>
      <c r="U3710">
        <f>+'Copy Co'!$B$18*'All Data'!C3710</f>
        <v>829.67229619987586</v>
      </c>
      <c r="V3710" s="40">
        <f>+D3710*'Copy Co'!$B$19</f>
        <v>118435.08920833643</v>
      </c>
      <c r="W3710" s="40">
        <f>+E3710*'Copy Co'!$B$20</f>
        <v>-36567.419148410459</v>
      </c>
      <c r="X3710" s="40">
        <f>+F3710*'Copy Co'!$B$21</f>
        <v>3854.6848377130623</v>
      </c>
      <c r="Y3710" s="40">
        <f>+G3710*'Copy Co'!$B$22</f>
        <v>180162.9411161399</v>
      </c>
      <c r="Z3710" s="40">
        <f>+H3710*'Copy Co'!$B$23</f>
        <v>0</v>
      </c>
      <c r="AA3710" s="40">
        <f>+I3710*'Copy Co'!$B$24</f>
        <v>-10704.382616627605</v>
      </c>
      <c r="AB3710" s="40">
        <f>+J3710*'Copy Co'!$B$25</f>
        <v>3368.2208927512015</v>
      </c>
      <c r="AC3710" s="40">
        <f>+K3710*'Copy Co'!$B$26</f>
        <v>1931.7517404132714</v>
      </c>
      <c r="AD3710" s="40">
        <f>+L3710*'Copy Co'!$B$27</f>
        <v>18981.236468454084</v>
      </c>
      <c r="AE3710" s="40">
        <f>+M3710*'Copy Co'!$B$28</f>
        <v>0</v>
      </c>
      <c r="AF3710" s="40">
        <f t="shared" si="446"/>
        <v>331691.39747989929</v>
      </c>
      <c r="AG3710" s="25">
        <f t="shared" si="447"/>
        <v>-21758.602520100714</v>
      </c>
      <c r="AH3710" s="56">
        <f t="shared" si="448"/>
        <v>41693</v>
      </c>
      <c r="AL3710" s="56"/>
      <c r="BF3710" s="2">
        <v>38879</v>
      </c>
      <c r="BG3710" s="3">
        <v>0</v>
      </c>
      <c r="BH3710">
        <v>16</v>
      </c>
      <c r="BI3710">
        <v>8.8333333333333304</v>
      </c>
    </row>
    <row r="3711" spans="1:61" x14ac:dyDescent="0.25">
      <c r="A3711" s="2">
        <v>41694</v>
      </c>
      <c r="B3711" s="7">
        <v>331025</v>
      </c>
      <c r="C3711" s="3">
        <v>14.5833333333333</v>
      </c>
      <c r="D3711" s="7">
        <f t="shared" si="442"/>
        <v>212.67361111111015</v>
      </c>
      <c r="E3711" s="7">
        <f t="shared" si="443"/>
        <v>3101.490162037016</v>
      </c>
      <c r="F3711" s="7">
        <f t="shared" si="444"/>
        <v>45230.064863039712</v>
      </c>
      <c r="G3711" s="11">
        <v>353450</v>
      </c>
      <c r="H3711">
        <v>0</v>
      </c>
      <c r="I3711">
        <v>0</v>
      </c>
      <c r="J3711">
        <v>10</v>
      </c>
      <c r="K3711" s="3">
        <v>6.4166666666666696</v>
      </c>
      <c r="L3711" s="3">
        <f t="shared" si="445"/>
        <v>93.576388888888715</v>
      </c>
      <c r="M3711" s="5">
        <v>0</v>
      </c>
      <c r="R3711">
        <v>2014</v>
      </c>
      <c r="S3711" s="1" t="s">
        <v>5</v>
      </c>
      <c r="T3711" s="40">
        <f>+'Copy Co'!$B$17</f>
        <v>51399.602684929596</v>
      </c>
      <c r="U3711">
        <f>+'Copy Co'!$B$18*'All Data'!C3711</f>
        <v>720.55906617854919</v>
      </c>
      <c r="V3711" s="40">
        <f>+D3711*'Copy Co'!$B$19</f>
        <v>89331.862323030698</v>
      </c>
      <c r="W3711" s="40">
        <f>+E3711*'Copy Co'!$B$20</f>
        <v>-23954.290080827835</v>
      </c>
      <c r="X3711" s="40">
        <f>+F3711*'Copy Co'!$B$21</f>
        <v>2193.0112944715033</v>
      </c>
      <c r="Y3711" s="40">
        <f>+G3711*'Copy Co'!$B$22</f>
        <v>147099.73235364695</v>
      </c>
      <c r="Z3711" s="40">
        <f>+H3711*'Copy Co'!$B$23</f>
        <v>0</v>
      </c>
      <c r="AA3711" s="40">
        <f>+I3711*'Copy Co'!$B$24</f>
        <v>0</v>
      </c>
      <c r="AB3711" s="40">
        <f>+J3711*'Copy Co'!$B$25</f>
        <v>3368.2208927512015</v>
      </c>
      <c r="AC3711" s="40">
        <f>+K3711*'Copy Co'!$B$26</f>
        <v>2010.0660001597555</v>
      </c>
      <c r="AD3711" s="40">
        <f>+L3711*'Copy Co'!$B$27</f>
        <v>17153.253397653923</v>
      </c>
      <c r="AE3711" s="40">
        <f>+M3711*'Copy Co'!$B$28</f>
        <v>0</v>
      </c>
      <c r="AF3711" s="40">
        <f t="shared" si="446"/>
        <v>289322.01793199434</v>
      </c>
      <c r="AG3711" s="25">
        <f t="shared" si="447"/>
        <v>-41702.982068005658</v>
      </c>
      <c r="AH3711" s="56">
        <f t="shared" si="448"/>
        <v>41694</v>
      </c>
      <c r="AL3711" s="56"/>
      <c r="BF3711" s="2">
        <v>38880</v>
      </c>
      <c r="BG3711" s="3">
        <v>0</v>
      </c>
      <c r="BH3711">
        <v>17</v>
      </c>
      <c r="BI3711">
        <v>10.9583333333333</v>
      </c>
    </row>
    <row r="3712" spans="1:61" x14ac:dyDescent="0.25">
      <c r="A3712" s="2">
        <v>41695</v>
      </c>
      <c r="B3712" s="7">
        <v>307452</v>
      </c>
      <c r="C3712" s="3">
        <v>13.5416666666667</v>
      </c>
      <c r="D3712" s="7">
        <f t="shared" si="442"/>
        <v>183.376736111112</v>
      </c>
      <c r="E3712" s="7">
        <f t="shared" si="443"/>
        <v>2483.2266348379812</v>
      </c>
      <c r="F3712" s="7">
        <f t="shared" si="444"/>
        <v>33627.027346764407</v>
      </c>
      <c r="G3712" s="11">
        <v>331025</v>
      </c>
      <c r="H3712">
        <v>0</v>
      </c>
      <c r="I3712">
        <v>0</v>
      </c>
      <c r="J3712">
        <v>12</v>
      </c>
      <c r="K3712" s="3">
        <v>5.2083333333333304</v>
      </c>
      <c r="L3712" s="3">
        <f t="shared" si="445"/>
        <v>70.529513888889028</v>
      </c>
      <c r="M3712" s="5">
        <v>0</v>
      </c>
      <c r="R3712">
        <v>2014</v>
      </c>
      <c r="S3712" s="1" t="s">
        <v>6</v>
      </c>
      <c r="T3712" s="40">
        <f>+'Copy Co'!$B$17</f>
        <v>51399.602684929596</v>
      </c>
      <c r="U3712">
        <f>+'Copy Co'!$B$18*'All Data'!C3712</f>
        <v>669.09056145151305</v>
      </c>
      <c r="V3712" s="40">
        <f>+D3712*'Copy Co'!$B$19</f>
        <v>77025.942513226168</v>
      </c>
      <c r="W3712" s="40">
        <f>+E3712*'Copy Co'!$B$20</f>
        <v>-19179.145520254919</v>
      </c>
      <c r="X3712" s="40">
        <f>+F3712*'Copy Co'!$B$21</f>
        <v>1630.4299141347819</v>
      </c>
      <c r="Y3712" s="40">
        <f>+G3712*'Copy Co'!$B$22</f>
        <v>137766.83803187433</v>
      </c>
      <c r="Z3712" s="40">
        <f>+H3712*'Copy Co'!$B$23</f>
        <v>0</v>
      </c>
      <c r="AA3712" s="40">
        <f>+I3712*'Copy Co'!$B$24</f>
        <v>0</v>
      </c>
      <c r="AB3712" s="40">
        <f>+J3712*'Copy Co'!$B$25</f>
        <v>4041.8650713014422</v>
      </c>
      <c r="AC3712" s="40">
        <f>+K3712*'Copy Co'!$B$26</f>
        <v>1631.5470780517478</v>
      </c>
      <c r="AD3712" s="40">
        <f>+L3712*'Copy Co'!$B$27</f>
        <v>12928.588483853307</v>
      </c>
      <c r="AE3712" s="40">
        <f>+M3712*'Copy Co'!$B$28</f>
        <v>0</v>
      </c>
      <c r="AF3712" s="40">
        <f t="shared" si="446"/>
        <v>267914.75881856796</v>
      </c>
      <c r="AG3712" s="25">
        <f t="shared" si="447"/>
        <v>-39537.241181432037</v>
      </c>
      <c r="AH3712" s="56">
        <f t="shared" si="448"/>
        <v>41695</v>
      </c>
      <c r="AL3712" s="56"/>
      <c r="BF3712" s="2">
        <v>38881</v>
      </c>
      <c r="BG3712" s="3">
        <v>0</v>
      </c>
      <c r="BH3712">
        <v>26</v>
      </c>
      <c r="BI3712">
        <v>13.5</v>
      </c>
    </row>
    <row r="3713" spans="1:61" x14ac:dyDescent="0.25">
      <c r="A3713" s="2">
        <v>41696</v>
      </c>
      <c r="B3713" s="7">
        <v>280023</v>
      </c>
      <c r="C3713" s="3">
        <v>11.625</v>
      </c>
      <c r="D3713" s="7">
        <f t="shared" si="442"/>
        <v>135.140625</v>
      </c>
      <c r="E3713" s="7">
        <f t="shared" si="443"/>
        <v>1571.009765625</v>
      </c>
      <c r="F3713" s="7">
        <f t="shared" si="444"/>
        <v>18262.988525390625</v>
      </c>
      <c r="G3713" s="11">
        <v>307452</v>
      </c>
      <c r="H3713">
        <v>0</v>
      </c>
      <c r="I3713">
        <v>0</v>
      </c>
      <c r="J3713">
        <v>20</v>
      </c>
      <c r="K3713" s="3">
        <v>7.5833333333333304</v>
      </c>
      <c r="L3713" s="3">
        <f t="shared" si="445"/>
        <v>88.156249999999972</v>
      </c>
      <c r="M3713" s="5">
        <v>0</v>
      </c>
      <c r="R3713">
        <v>2014</v>
      </c>
      <c r="S3713" s="1" t="s">
        <v>7</v>
      </c>
      <c r="T3713" s="40">
        <f>+'Copy Co'!$B$17</f>
        <v>51399.602684929596</v>
      </c>
      <c r="U3713">
        <f>+'Copy Co'!$B$18*'All Data'!C3713</f>
        <v>574.38851275375907</v>
      </c>
      <c r="V3713" s="40">
        <f>+D3713*'Copy Co'!$B$19</f>
        <v>56764.74689866991</v>
      </c>
      <c r="W3713" s="40">
        <f>+E3713*'Copy Co'!$B$20</f>
        <v>-12133.658879923109</v>
      </c>
      <c r="X3713" s="40">
        <f>+F3713*'Copy Co'!$B$21</f>
        <v>885.49375792987667</v>
      </c>
      <c r="Y3713" s="40">
        <f>+G3713*'Copy Co'!$B$22</f>
        <v>127956.16611003951</v>
      </c>
      <c r="Z3713" s="40">
        <f>+H3713*'Copy Co'!$B$23</f>
        <v>0</v>
      </c>
      <c r="AA3713" s="40">
        <f>+I3713*'Copy Co'!$B$24</f>
        <v>0</v>
      </c>
      <c r="AB3713" s="40">
        <f>+J3713*'Copy Co'!$B$25</f>
        <v>6736.441785502403</v>
      </c>
      <c r="AC3713" s="40">
        <f>+K3713*'Copy Co'!$B$26</f>
        <v>2375.5325456433452</v>
      </c>
      <c r="AD3713" s="40">
        <f>+L3713*'Copy Co'!$B$27</f>
        <v>16159.70131773789</v>
      </c>
      <c r="AE3713" s="40">
        <f>+M3713*'Copy Co'!$B$28</f>
        <v>0</v>
      </c>
      <c r="AF3713" s="40">
        <f t="shared" si="446"/>
        <v>250718.41473328316</v>
      </c>
      <c r="AG3713" s="25">
        <f t="shared" si="447"/>
        <v>-29304.585266716836</v>
      </c>
      <c r="AH3713" s="56">
        <f t="shared" si="448"/>
        <v>41696</v>
      </c>
      <c r="AL3713" s="56"/>
      <c r="BF3713" s="2">
        <v>38885</v>
      </c>
      <c r="BG3713" s="3">
        <v>0</v>
      </c>
      <c r="BH3713">
        <v>13</v>
      </c>
      <c r="BI3713">
        <v>7.125</v>
      </c>
    </row>
    <row r="3714" spans="1:61" x14ac:dyDescent="0.25">
      <c r="A3714" s="2">
        <v>41697</v>
      </c>
      <c r="B3714" s="7">
        <v>420402</v>
      </c>
      <c r="C3714" s="3">
        <v>18.7083333333333</v>
      </c>
      <c r="D3714" s="7">
        <f t="shared" si="442"/>
        <v>350.00173611110989</v>
      </c>
      <c r="E3714" s="7">
        <f t="shared" si="443"/>
        <v>6547.9491464120028</v>
      </c>
      <c r="F3714" s="7">
        <f t="shared" si="444"/>
        <v>122501.215280791</v>
      </c>
      <c r="G3714" s="11">
        <v>280023</v>
      </c>
      <c r="H3714">
        <v>0</v>
      </c>
      <c r="I3714">
        <v>0</v>
      </c>
      <c r="J3714">
        <v>18</v>
      </c>
      <c r="K3714" s="3">
        <v>11.375</v>
      </c>
      <c r="L3714" s="3">
        <f t="shared" si="445"/>
        <v>212.80729166666629</v>
      </c>
      <c r="M3714" s="5">
        <v>0</v>
      </c>
      <c r="R3714">
        <v>2014</v>
      </c>
      <c r="S3714" s="1" t="s">
        <v>1</v>
      </c>
      <c r="T3714" s="40">
        <f>+'Copy Co'!$B$17</f>
        <v>51399.602684929596</v>
      </c>
      <c r="U3714">
        <f>+'Copy Co'!$B$18*'All Data'!C3714</f>
        <v>924.37434489762495</v>
      </c>
      <c r="V3714" s="40">
        <f>+D3714*'Copy Co'!$B$19</f>
        <v>147015.45123416596</v>
      </c>
      <c r="W3714" s="40">
        <f>+E3714*'Copy Co'!$B$20</f>
        <v>-50572.939165682939</v>
      </c>
      <c r="X3714" s="40">
        <f>+F3714*'Copy Co'!$B$21</f>
        <v>5939.5570072858218</v>
      </c>
      <c r="Y3714" s="40">
        <f>+G3714*'Copy Co'!$B$22</f>
        <v>116540.69416569608</v>
      </c>
      <c r="Z3714" s="40">
        <f>+H3714*'Copy Co'!$B$23</f>
        <v>0</v>
      </c>
      <c r="AA3714" s="40">
        <f>+I3714*'Copy Co'!$B$24</f>
        <v>0</v>
      </c>
      <c r="AB3714" s="40">
        <f>+J3714*'Copy Co'!$B$25</f>
        <v>6062.7976069521628</v>
      </c>
      <c r="AC3714" s="40">
        <f>+K3714*'Copy Co'!$B$26</f>
        <v>3563.2988184650194</v>
      </c>
      <c r="AD3714" s="40">
        <f>+L3714*'Copy Co'!$B$27</f>
        <v>39009.171460560763</v>
      </c>
      <c r="AE3714" s="40">
        <f>+M3714*'Copy Co'!$B$28</f>
        <v>0</v>
      </c>
      <c r="AF3714" s="40">
        <f t="shared" si="446"/>
        <v>319882.00815727009</v>
      </c>
      <c r="AG3714" s="25">
        <f t="shared" si="447"/>
        <v>-100519.99184272991</v>
      </c>
      <c r="AH3714" s="56">
        <f t="shared" si="448"/>
        <v>41697</v>
      </c>
      <c r="AL3714" s="56"/>
      <c r="BF3714" s="2">
        <v>38886</v>
      </c>
      <c r="BG3714" s="3">
        <v>0</v>
      </c>
      <c r="BH3714">
        <v>17</v>
      </c>
      <c r="BI3714">
        <v>7.6666666666666696</v>
      </c>
    </row>
    <row r="3715" spans="1:61" x14ac:dyDescent="0.25">
      <c r="A3715" s="2">
        <v>41698</v>
      </c>
      <c r="B3715" s="7">
        <v>386425</v>
      </c>
      <c r="C3715" s="3">
        <v>15</v>
      </c>
      <c r="D3715" s="7">
        <f t="shared" si="442"/>
        <v>225</v>
      </c>
      <c r="E3715" s="7">
        <f t="shared" si="443"/>
        <v>3375</v>
      </c>
      <c r="F3715" s="7">
        <f t="shared" si="444"/>
        <v>50625</v>
      </c>
      <c r="G3715" s="11">
        <v>420402</v>
      </c>
      <c r="H3715">
        <v>1</v>
      </c>
      <c r="I3715">
        <v>0</v>
      </c>
      <c r="J3715">
        <v>33</v>
      </c>
      <c r="K3715" s="3">
        <v>17.5416666666667</v>
      </c>
      <c r="L3715" s="3">
        <f t="shared" si="445"/>
        <v>263.12500000000051</v>
      </c>
      <c r="M3715" s="5">
        <v>0</v>
      </c>
      <c r="R3715">
        <v>2014</v>
      </c>
      <c r="S3715" s="1" t="s">
        <v>2</v>
      </c>
      <c r="T3715" s="40">
        <f>+'Copy Co'!$B$17</f>
        <v>51399.602684929596</v>
      </c>
      <c r="U3715">
        <f>+'Copy Co'!$B$18*'All Data'!C3715</f>
        <v>741.14646806936651</v>
      </c>
      <c r="V3715" s="40">
        <f>+D3715*'Copy Co'!$B$19</f>
        <v>94509.464139304735</v>
      </c>
      <c r="W3715" s="40">
        <f>+E3715*'Copy Co'!$B$20</f>
        <v>-26066.737213087137</v>
      </c>
      <c r="X3715" s="40">
        <f>+F3715*'Copy Co'!$B$21</f>
        <v>2454.5884937110086</v>
      </c>
      <c r="Y3715" s="40">
        <f>+G3715*'Copy Co'!$B$22</f>
        <v>174963.98834612503</v>
      </c>
      <c r="Z3715" s="40">
        <f>+H3715*'Copy Co'!$B$23</f>
        <v>-10610.780657764437</v>
      </c>
      <c r="AA3715" s="40">
        <f>+I3715*'Copy Co'!$B$24</f>
        <v>0</v>
      </c>
      <c r="AB3715" s="40">
        <f>+J3715*'Copy Co'!$B$25</f>
        <v>11115.128946078965</v>
      </c>
      <c r="AC3715" s="40">
        <f>+K3715*'Copy Co'!$B$26</f>
        <v>5495.0505588782999</v>
      </c>
      <c r="AD3715" s="40">
        <f>+L3715*'Copy Co'!$B$27</f>
        <v>48232.784507392178</v>
      </c>
      <c r="AE3715" s="40">
        <f>+M3715*'Copy Co'!$B$28</f>
        <v>0</v>
      </c>
      <c r="AF3715" s="40">
        <f t="shared" si="446"/>
        <v>352234.23627363751</v>
      </c>
      <c r="AG3715" s="25">
        <f t="shared" si="447"/>
        <v>-34190.763726362493</v>
      </c>
      <c r="AH3715" s="56">
        <f t="shared" si="448"/>
        <v>41698</v>
      </c>
      <c r="AI3715" s="38">
        <f>SUM(AG3688:AG3715)</f>
        <v>-1355164.6693366519</v>
      </c>
      <c r="AJ3715" s="38"/>
      <c r="AK3715" s="38"/>
      <c r="AL3715" s="56"/>
      <c r="AN3715" s="38"/>
      <c r="AO3715" s="38"/>
      <c r="AP3715" s="38"/>
      <c r="AQ3715" s="38"/>
      <c r="AR3715" s="38"/>
      <c r="AS3715" s="38"/>
      <c r="AT3715" s="38"/>
      <c r="AU3715" s="38"/>
      <c r="AV3715" s="38"/>
      <c r="AW3715" s="38"/>
      <c r="AX3715" s="38"/>
      <c r="AY3715" s="38"/>
      <c r="AZ3715" s="38"/>
      <c r="BA3715" s="38"/>
      <c r="BB3715" s="38"/>
      <c r="BC3715" s="38"/>
      <c r="BD3715" s="38"/>
      <c r="BE3715" s="38"/>
      <c r="BF3715" s="2">
        <v>38887</v>
      </c>
      <c r="BG3715" s="3">
        <v>0</v>
      </c>
      <c r="BH3715">
        <v>24</v>
      </c>
      <c r="BI3715">
        <v>12.9166666666667</v>
      </c>
    </row>
    <row r="3716" spans="1:61" x14ac:dyDescent="0.25">
      <c r="A3716" s="2">
        <v>41699</v>
      </c>
      <c r="B3716" s="7">
        <v>399947</v>
      </c>
      <c r="C3716" s="3">
        <v>15.9583333333333</v>
      </c>
      <c r="D3716" s="7">
        <f t="shared" si="442"/>
        <v>254.66840277777672</v>
      </c>
      <c r="E3716" s="7">
        <f t="shared" si="443"/>
        <v>4064.083260995345</v>
      </c>
      <c r="F3716" s="7">
        <f t="shared" si="444"/>
        <v>64855.995373383914</v>
      </c>
      <c r="G3716" s="11">
        <v>386425</v>
      </c>
      <c r="H3716">
        <v>0</v>
      </c>
      <c r="I3716">
        <v>1</v>
      </c>
      <c r="J3716">
        <v>25</v>
      </c>
      <c r="K3716" s="3">
        <v>12.7083333333333</v>
      </c>
      <c r="L3716" s="3">
        <f t="shared" si="445"/>
        <v>202.80381944444349</v>
      </c>
      <c r="M3716" s="5">
        <v>0</v>
      </c>
      <c r="N3716" s="30">
        <v>2014</v>
      </c>
      <c r="O3716" s="30">
        <v>3</v>
      </c>
      <c r="P3716" s="33">
        <v>952151</v>
      </c>
      <c r="R3716">
        <v>2014</v>
      </c>
      <c r="S3716" s="1" t="s">
        <v>3</v>
      </c>
      <c r="T3716" s="40">
        <f>+'Copy Co'!$B$17</f>
        <v>51399.602684929596</v>
      </c>
      <c r="U3716">
        <f>+'Copy Co'!$B$18*'All Data'!C3716</f>
        <v>788.49749241824111</v>
      </c>
      <c r="V3716" s="40">
        <f>+D3716*'Copy Co'!$B$19</f>
        <v>106971.44124329023</v>
      </c>
      <c r="W3716" s="40">
        <f>+E3716*'Copy Co'!$B$20</f>
        <v>-31388.856407843523</v>
      </c>
      <c r="X3716" s="40">
        <f>+F3716*'Copy Co'!$B$21</f>
        <v>3144.5882467492847</v>
      </c>
      <c r="Y3716" s="40">
        <f>+G3716*'Copy Co'!$B$22</f>
        <v>160823.35287808185</v>
      </c>
      <c r="Z3716" s="40">
        <f>+H3716*'Copy Co'!$B$23</f>
        <v>0</v>
      </c>
      <c r="AA3716" s="40">
        <f>+I3716*'Copy Co'!$B$24</f>
        <v>-10704.382616627605</v>
      </c>
      <c r="AB3716" s="40">
        <f>+J3716*'Copy Co'!$B$25</f>
        <v>8420.552231878004</v>
      </c>
      <c r="AC3716" s="40">
        <f>+K3716*'Copy Co'!$B$26</f>
        <v>3980.9748704462568</v>
      </c>
      <c r="AD3716" s="40">
        <f>+L3716*'Copy Co'!$B$27</f>
        <v>37175.460030555427</v>
      </c>
      <c r="AE3716" s="40">
        <f>+M3716*'Copy Co'!$B$28</f>
        <v>0</v>
      </c>
      <c r="AF3716" s="40">
        <f t="shared" si="446"/>
        <v>330611.23065387772</v>
      </c>
      <c r="AG3716" s="25">
        <f t="shared" si="447"/>
        <v>-69335.769346122281</v>
      </c>
      <c r="AH3716" s="56">
        <f t="shared" si="448"/>
        <v>41699</v>
      </c>
      <c r="AL3716" s="56"/>
      <c r="BF3716" s="2">
        <v>38888</v>
      </c>
      <c r="BG3716" s="3">
        <v>0</v>
      </c>
      <c r="BH3716">
        <v>12</v>
      </c>
      <c r="BI3716">
        <v>7.3333333333333304</v>
      </c>
    </row>
    <row r="3717" spans="1:61" x14ac:dyDescent="0.25">
      <c r="A3717" s="2">
        <v>41700</v>
      </c>
      <c r="B3717" s="7">
        <v>317638</v>
      </c>
      <c r="C3717" s="3">
        <v>13.25</v>
      </c>
      <c r="D3717" s="7">
        <f t="shared" ref="D3717:D3780" si="449">+C3717^2</f>
        <v>175.5625</v>
      </c>
      <c r="E3717" s="7">
        <f t="shared" ref="E3717:E3780" si="450">+C3717^3</f>
        <v>2326.203125</v>
      </c>
      <c r="F3717" s="7">
        <f t="shared" ref="F3717:F3780" si="451">+C3717^4</f>
        <v>30822.19140625</v>
      </c>
      <c r="G3717" s="11">
        <v>399947</v>
      </c>
      <c r="H3717">
        <v>0</v>
      </c>
      <c r="I3717">
        <v>1</v>
      </c>
      <c r="J3717">
        <v>14</v>
      </c>
      <c r="K3717" s="3">
        <v>6.7916666666666696</v>
      </c>
      <c r="L3717" s="3">
        <f t="shared" ref="L3717:L3780" si="452">+C3717*K3717</f>
        <v>89.989583333333371</v>
      </c>
      <c r="M3717" s="5">
        <v>0</v>
      </c>
      <c r="R3717">
        <v>2014</v>
      </c>
      <c r="S3717" s="1" t="s">
        <v>4</v>
      </c>
      <c r="T3717" s="40">
        <f>+'Copy Co'!$B$17</f>
        <v>51399.602684929596</v>
      </c>
      <c r="U3717">
        <f>+'Copy Co'!$B$18*'All Data'!C3717</f>
        <v>654.67938012794048</v>
      </c>
      <c r="V3717" s="40">
        <f>+D3717*'Copy Co'!$B$19</f>
        <v>73743.63465758528</v>
      </c>
      <c r="W3717" s="40">
        <f>+E3717*'Copy Co'!$B$20</f>
        <v>-17966.377944781361</v>
      </c>
      <c r="X3717" s="40">
        <f>+F3717*'Copy Co'!$B$21</f>
        <v>1494.4354839849793</v>
      </c>
      <c r="Y3717" s="40">
        <f>+G3717*'Copy Co'!$B$22</f>
        <v>166450.97370390166</v>
      </c>
      <c r="Z3717" s="40">
        <f>+H3717*'Copy Co'!$B$23</f>
        <v>0</v>
      </c>
      <c r="AA3717" s="40">
        <f>+I3717*'Copy Co'!$B$24</f>
        <v>-10704.382616627605</v>
      </c>
      <c r="AB3717" s="40">
        <f>+J3717*'Copy Co'!$B$25</f>
        <v>4715.5092498516824</v>
      </c>
      <c r="AC3717" s="40">
        <f>+K3717*'Copy Co'!$B$26</f>
        <v>2127.5373897794811</v>
      </c>
      <c r="AD3717" s="40">
        <f>+L3717*'Copy Co'!$B$27</f>
        <v>16495.765057773569</v>
      </c>
      <c r="AE3717" s="40">
        <f>+M3717*'Copy Co'!$B$28</f>
        <v>0</v>
      </c>
      <c r="AF3717" s="40">
        <f t="shared" ref="AF3717:AF3780" si="453">SUM(T3717:AE3717)</f>
        <v>288411.37704652519</v>
      </c>
      <c r="AG3717" s="25">
        <f t="shared" ref="AG3717:AG3780" si="454">+AF3717-B3717</f>
        <v>-29226.622953474813</v>
      </c>
      <c r="AH3717" s="56">
        <f t="shared" ref="AH3717:AH3780" si="455">+A3717</f>
        <v>41700</v>
      </c>
      <c r="AL3717" s="56"/>
      <c r="BF3717" s="2">
        <v>38889</v>
      </c>
      <c r="BG3717" s="3">
        <v>0</v>
      </c>
      <c r="BH3717">
        <v>13</v>
      </c>
      <c r="BI3717">
        <v>6.875</v>
      </c>
    </row>
    <row r="3718" spans="1:61" x14ac:dyDescent="0.25">
      <c r="A3718" s="2">
        <v>41701</v>
      </c>
      <c r="B3718" s="7">
        <v>285957</v>
      </c>
      <c r="C3718" s="3">
        <v>12.3333333333333</v>
      </c>
      <c r="D3718" s="7">
        <f t="shared" si="449"/>
        <v>152.11111111111029</v>
      </c>
      <c r="E3718" s="7">
        <f t="shared" si="450"/>
        <v>1876.0370370370219</v>
      </c>
      <c r="F3718" s="7">
        <f t="shared" si="451"/>
        <v>23137.79012345654</v>
      </c>
      <c r="G3718" s="11">
        <v>317638</v>
      </c>
      <c r="H3718">
        <v>0</v>
      </c>
      <c r="I3718">
        <v>0</v>
      </c>
      <c r="J3718">
        <v>17</v>
      </c>
      <c r="K3718" s="3">
        <v>7.1666666666666696</v>
      </c>
      <c r="L3718" s="3">
        <f t="shared" si="452"/>
        <v>88.388888888888687</v>
      </c>
      <c r="M3718" s="5">
        <v>0</v>
      </c>
      <c r="R3718">
        <v>2014</v>
      </c>
      <c r="S3718" s="1" t="s">
        <v>5</v>
      </c>
      <c r="T3718" s="40">
        <f>+'Copy Co'!$B$17</f>
        <v>51399.602684929596</v>
      </c>
      <c r="U3718">
        <f>+'Copy Co'!$B$18*'All Data'!C3718</f>
        <v>609.38709596814419</v>
      </c>
      <c r="V3718" s="40">
        <f>+D3718*'Copy Co'!$B$19</f>
        <v>63893.064892201226</v>
      </c>
      <c r="W3718" s="40">
        <f>+E3718*'Copy Co'!$B$20</f>
        <v>-14489.530206359312</v>
      </c>
      <c r="X3718" s="40">
        <f>+F3718*'Copy Co'!$B$21</f>
        <v>1121.8519191493656</v>
      </c>
      <c r="Y3718" s="40">
        <f>+G3718*'Copy Co'!$B$22</f>
        <v>132195.40185414546</v>
      </c>
      <c r="Z3718" s="40">
        <f>+H3718*'Copy Co'!$B$23</f>
        <v>0</v>
      </c>
      <c r="AA3718" s="40">
        <f>+I3718*'Copy Co'!$B$24</f>
        <v>0</v>
      </c>
      <c r="AB3718" s="40">
        <f>+J3718*'Copy Co'!$B$25</f>
        <v>5725.9755176770432</v>
      </c>
      <c r="AC3718" s="40">
        <f>+K3718*'Copy Co'!$B$26</f>
        <v>2245.008779399207</v>
      </c>
      <c r="AD3718" s="40">
        <f>+L3718*'Copy Co'!$B$27</f>
        <v>16202.345769598445</v>
      </c>
      <c r="AE3718" s="40">
        <f>+M3718*'Copy Co'!$B$28</f>
        <v>0</v>
      </c>
      <c r="AF3718" s="40">
        <f t="shared" si="453"/>
        <v>258903.10830670918</v>
      </c>
      <c r="AG3718" s="25">
        <f t="shared" si="454"/>
        <v>-27053.891693290818</v>
      </c>
      <c r="AH3718" s="56">
        <f t="shared" si="455"/>
        <v>41701</v>
      </c>
      <c r="AL3718" s="56"/>
      <c r="BF3718" s="2">
        <v>38890</v>
      </c>
      <c r="BG3718" s="3">
        <v>0</v>
      </c>
      <c r="BH3718">
        <v>14</v>
      </c>
      <c r="BI3718">
        <v>7.25</v>
      </c>
    </row>
    <row r="3719" spans="1:61" x14ac:dyDescent="0.25">
      <c r="A3719" s="2">
        <v>41702</v>
      </c>
      <c r="B3719" s="7">
        <v>416166</v>
      </c>
      <c r="C3719" s="3">
        <v>19.9583333333333</v>
      </c>
      <c r="D3719" s="7">
        <f t="shared" si="449"/>
        <v>398.33506944444309</v>
      </c>
      <c r="E3719" s="7">
        <f t="shared" si="450"/>
        <v>7950.1040943286635</v>
      </c>
      <c r="F3719" s="7">
        <f t="shared" si="451"/>
        <v>158670.8275493093</v>
      </c>
      <c r="G3719" s="11">
        <v>285957</v>
      </c>
      <c r="H3719">
        <v>0</v>
      </c>
      <c r="I3719">
        <v>0</v>
      </c>
      <c r="J3719">
        <v>14</v>
      </c>
      <c r="K3719" s="3">
        <v>8.5833333333333304</v>
      </c>
      <c r="L3719" s="3">
        <f t="shared" si="452"/>
        <v>171.30902777777743</v>
      </c>
      <c r="M3719" s="5">
        <v>0</v>
      </c>
      <c r="R3719">
        <v>2014</v>
      </c>
      <c r="S3719" s="1" t="s">
        <v>6</v>
      </c>
      <c r="T3719" s="40">
        <f>+'Copy Co'!$B$17</f>
        <v>51399.602684929596</v>
      </c>
      <c r="U3719">
        <f>+'Copy Co'!$B$18*'All Data'!C3719</f>
        <v>986.13655057007213</v>
      </c>
      <c r="V3719" s="40">
        <f>+D3719*'Copy Co'!$B$19</f>
        <v>167317.48427149802</v>
      </c>
      <c r="W3719" s="40">
        <f>+E3719*'Copy Co'!$B$20</f>
        <v>-61402.451627719522</v>
      </c>
      <c r="X3719" s="40">
        <f>+F3719*'Copy Co'!$B$21</f>
        <v>7693.2659277064349</v>
      </c>
      <c r="Y3719" s="40">
        <f>+G3719*'Copy Co'!$B$22</f>
        <v>119010.32158622668</v>
      </c>
      <c r="Z3719" s="40">
        <f>+H3719*'Copy Co'!$B$23</f>
        <v>0</v>
      </c>
      <c r="AA3719" s="40">
        <f>+I3719*'Copy Co'!$B$24</f>
        <v>0</v>
      </c>
      <c r="AB3719" s="40">
        <f>+J3719*'Copy Co'!$B$25</f>
        <v>4715.5092498516824</v>
      </c>
      <c r="AC3719" s="40">
        <f>+K3719*'Copy Co'!$B$26</f>
        <v>2688.7895846292809</v>
      </c>
      <c r="AD3719" s="40">
        <f>+L3719*'Copy Co'!$B$27</f>
        <v>31402.228678295047</v>
      </c>
      <c r="AE3719" s="40">
        <f>+M3719*'Copy Co'!$B$28</f>
        <v>0</v>
      </c>
      <c r="AF3719" s="40">
        <f t="shared" si="453"/>
        <v>323810.88690598734</v>
      </c>
      <c r="AG3719" s="25">
        <f t="shared" si="454"/>
        <v>-92355.11309401266</v>
      </c>
      <c r="AH3719" s="56">
        <f t="shared" si="455"/>
        <v>41702</v>
      </c>
      <c r="AL3719" s="56"/>
      <c r="BF3719" s="2">
        <v>38891</v>
      </c>
      <c r="BG3719" s="3">
        <v>0</v>
      </c>
      <c r="BH3719">
        <v>13</v>
      </c>
      <c r="BI3719">
        <v>6.7083333333333304</v>
      </c>
    </row>
    <row r="3720" spans="1:61" x14ac:dyDescent="0.25">
      <c r="A3720" s="2">
        <v>41703</v>
      </c>
      <c r="B3720" s="7">
        <v>335190</v>
      </c>
      <c r="C3720" s="3">
        <v>12.8333333333333</v>
      </c>
      <c r="D3720" s="7">
        <f t="shared" si="449"/>
        <v>164.6944444444436</v>
      </c>
      <c r="E3720" s="7">
        <f t="shared" si="450"/>
        <v>2113.5787037036876</v>
      </c>
      <c r="F3720" s="7">
        <f t="shared" si="451"/>
        <v>27124.260030863919</v>
      </c>
      <c r="G3720" s="11">
        <v>416166</v>
      </c>
      <c r="H3720">
        <v>0</v>
      </c>
      <c r="I3720">
        <v>0</v>
      </c>
      <c r="J3720">
        <v>16</v>
      </c>
      <c r="K3720" s="3">
        <v>10</v>
      </c>
      <c r="L3720" s="3">
        <f t="shared" si="452"/>
        <v>128.333333333333</v>
      </c>
      <c r="M3720" s="5">
        <v>0</v>
      </c>
      <c r="R3720">
        <v>2014</v>
      </c>
      <c r="S3720" s="1" t="s">
        <v>7</v>
      </c>
      <c r="T3720" s="40">
        <f>+'Copy Co'!$B$17</f>
        <v>51399.602684929596</v>
      </c>
      <c r="U3720">
        <f>+'Copy Co'!$B$18*'All Data'!C3720</f>
        <v>634.09197823712304</v>
      </c>
      <c r="V3720" s="40">
        <f>+D3720*'Copy Co'!$B$19</f>
        <v>69178.594182954927</v>
      </c>
      <c r="W3720" s="40">
        <f>+E3720*'Copy Co'!$B$20</f>
        <v>-16324.177969961893</v>
      </c>
      <c r="X3720" s="40">
        <f>+F3720*'Copy Co'!$B$21</f>
        <v>1315.1386977221525</v>
      </c>
      <c r="Y3720" s="40">
        <f>+G3720*'Copy Co'!$B$22</f>
        <v>173201.03894380489</v>
      </c>
      <c r="Z3720" s="40">
        <f>+H3720*'Copy Co'!$B$23</f>
        <v>0</v>
      </c>
      <c r="AA3720" s="40">
        <f>+I3720*'Copy Co'!$B$24</f>
        <v>0</v>
      </c>
      <c r="AB3720" s="40">
        <f>+J3720*'Copy Co'!$B$25</f>
        <v>5389.1534284019226</v>
      </c>
      <c r="AC3720" s="40">
        <f>+K3720*'Copy Co'!$B$26</f>
        <v>3132.5703898593574</v>
      </c>
      <c r="AD3720" s="40">
        <f>+L3720*'Copy Co'!$B$27</f>
        <v>23524.461802496793</v>
      </c>
      <c r="AE3720" s="40">
        <f>+M3720*'Copy Co'!$B$28</f>
        <v>0</v>
      </c>
      <c r="AF3720" s="40">
        <f t="shared" si="453"/>
        <v>311450.47413844487</v>
      </c>
      <c r="AG3720" s="25">
        <f t="shared" si="454"/>
        <v>-23739.525861555128</v>
      </c>
      <c r="AH3720" s="56">
        <f t="shared" si="455"/>
        <v>41703</v>
      </c>
      <c r="AL3720" s="56"/>
      <c r="BF3720" s="2">
        <v>38892</v>
      </c>
      <c r="BG3720" s="3">
        <v>0</v>
      </c>
      <c r="BH3720">
        <v>13</v>
      </c>
      <c r="BI3720">
        <v>6.2916666666666696</v>
      </c>
    </row>
    <row r="3721" spans="1:61" x14ac:dyDescent="0.25">
      <c r="A3721" s="2">
        <v>41704</v>
      </c>
      <c r="B3721" s="7">
        <v>351326</v>
      </c>
      <c r="C3721" s="3">
        <v>13.6666666666667</v>
      </c>
      <c r="D3721" s="7">
        <f t="shared" si="449"/>
        <v>186.77777777777868</v>
      </c>
      <c r="E3721" s="7">
        <f t="shared" si="450"/>
        <v>2552.6296296296482</v>
      </c>
      <c r="F3721" s="7">
        <f t="shared" si="451"/>
        <v>34885.938271605279</v>
      </c>
      <c r="G3721" s="11">
        <v>335190</v>
      </c>
      <c r="H3721">
        <v>0</v>
      </c>
      <c r="I3721">
        <v>0</v>
      </c>
      <c r="J3721">
        <v>17</v>
      </c>
      <c r="K3721" s="3">
        <v>7.7083333333333304</v>
      </c>
      <c r="L3721" s="3">
        <f t="shared" si="452"/>
        <v>105.34722222222244</v>
      </c>
      <c r="M3721" s="5">
        <v>0</v>
      </c>
      <c r="R3721">
        <v>2014</v>
      </c>
      <c r="S3721" s="1" t="s">
        <v>1</v>
      </c>
      <c r="T3721" s="40">
        <f>+'Copy Co'!$B$17</f>
        <v>51399.602684929596</v>
      </c>
      <c r="U3721">
        <f>+'Copy Co'!$B$18*'All Data'!C3721</f>
        <v>675.26678201875779</v>
      </c>
      <c r="V3721" s="40">
        <f>+D3721*'Copy Co'!$B$19</f>
        <v>78454.523070702242</v>
      </c>
      <c r="W3721" s="40">
        <f>+E3721*'Copy Co'!$B$20</f>
        <v>-19715.178002339551</v>
      </c>
      <c r="X3721" s="40">
        <f>+F3721*'Copy Co'!$B$21</f>
        <v>1691.4690898527372</v>
      </c>
      <c r="Y3721" s="40">
        <f>+G3721*'Copy Co'!$B$22</f>
        <v>139500.23847112441</v>
      </c>
      <c r="Z3721" s="40">
        <f>+H3721*'Copy Co'!$B$23</f>
        <v>0</v>
      </c>
      <c r="AA3721" s="40">
        <f>+I3721*'Copy Co'!$B$24</f>
        <v>0</v>
      </c>
      <c r="AB3721" s="40">
        <f>+J3721*'Copy Co'!$B$25</f>
        <v>5725.9755176770432</v>
      </c>
      <c r="AC3721" s="40">
        <f>+K3721*'Copy Co'!$B$26</f>
        <v>2414.6896755165872</v>
      </c>
      <c r="AD3721" s="40">
        <f>+L3721*'Copy Co'!$B$27</f>
        <v>19310.935364928464</v>
      </c>
      <c r="AE3721" s="40">
        <f>+M3721*'Copy Co'!$B$28</f>
        <v>0</v>
      </c>
      <c r="AF3721" s="40">
        <f t="shared" si="453"/>
        <v>279457.52265441028</v>
      </c>
      <c r="AG3721" s="25">
        <f t="shared" si="454"/>
        <v>-71868.477345589723</v>
      </c>
      <c r="AH3721" s="56">
        <f t="shared" si="455"/>
        <v>41704</v>
      </c>
      <c r="AL3721" s="56"/>
      <c r="BF3721" s="2">
        <v>38893</v>
      </c>
      <c r="BG3721" s="3">
        <v>0</v>
      </c>
      <c r="BH3721">
        <v>12</v>
      </c>
      <c r="BI3721">
        <v>6.3333333333333304</v>
      </c>
    </row>
    <row r="3722" spans="1:61" x14ac:dyDescent="0.25">
      <c r="A3722" s="2">
        <v>41705</v>
      </c>
      <c r="B3722" s="7">
        <v>380776</v>
      </c>
      <c r="C3722" s="3">
        <v>19.4583333333333</v>
      </c>
      <c r="D3722" s="7">
        <f t="shared" si="449"/>
        <v>378.62673611110984</v>
      </c>
      <c r="E3722" s="7">
        <f t="shared" si="450"/>
        <v>7367.4452401619992</v>
      </c>
      <c r="F3722" s="7">
        <f t="shared" si="451"/>
        <v>143358.205298152</v>
      </c>
      <c r="G3722" s="11">
        <v>351326</v>
      </c>
      <c r="H3722">
        <v>1</v>
      </c>
      <c r="I3722">
        <v>0</v>
      </c>
      <c r="J3722">
        <v>18</v>
      </c>
      <c r="K3722" s="3">
        <v>7.5833333333333304</v>
      </c>
      <c r="L3722" s="3">
        <f t="shared" si="452"/>
        <v>147.55902777777746</v>
      </c>
      <c r="M3722" s="5">
        <v>0</v>
      </c>
      <c r="R3722">
        <v>2014</v>
      </c>
      <c r="S3722" s="1" t="s">
        <v>2</v>
      </c>
      <c r="T3722" s="40">
        <f>+'Copy Co'!$B$17</f>
        <v>51399.602684929596</v>
      </c>
      <c r="U3722">
        <f>+'Copy Co'!$B$18*'All Data'!C3722</f>
        <v>961.43166830109328</v>
      </c>
      <c r="V3722" s="40">
        <f>+D3722*'Copy Co'!$B$19</f>
        <v>159039.15528299971</v>
      </c>
      <c r="W3722" s="40">
        <f>+E3722*'Copy Co'!$B$20</f>
        <v>-56902.298965070368</v>
      </c>
      <c r="X3722" s="40">
        <f>+F3722*'Copy Co'!$B$21</f>
        <v>6950.8227398302106</v>
      </c>
      <c r="Y3722" s="40">
        <f>+G3722*'Copy Co'!$B$22</f>
        <v>146215.76055701618</v>
      </c>
      <c r="Z3722" s="40">
        <f>+H3722*'Copy Co'!$B$23</f>
        <v>-10610.780657764437</v>
      </c>
      <c r="AA3722" s="40">
        <f>+I3722*'Copy Co'!$B$24</f>
        <v>0</v>
      </c>
      <c r="AB3722" s="40">
        <f>+J3722*'Copy Co'!$B$25</f>
        <v>6062.7976069521628</v>
      </c>
      <c r="AC3722" s="40">
        <f>+K3722*'Copy Co'!$B$26</f>
        <v>2375.5325456433452</v>
      </c>
      <c r="AD3722" s="40">
        <f>+L3722*'Copy Co'!$B$27</f>
        <v>27048.675682378424</v>
      </c>
      <c r="AE3722" s="40">
        <f>+M3722*'Copy Co'!$B$28</f>
        <v>0</v>
      </c>
      <c r="AF3722" s="40">
        <f t="shared" si="453"/>
        <v>332540.69914521591</v>
      </c>
      <c r="AG3722" s="25">
        <f t="shared" si="454"/>
        <v>-48235.300854784087</v>
      </c>
      <c r="AH3722" s="56">
        <f t="shared" si="455"/>
        <v>41705</v>
      </c>
      <c r="AL3722" s="56"/>
      <c r="BF3722" s="2">
        <v>38894</v>
      </c>
      <c r="BG3722" s="3">
        <v>0</v>
      </c>
      <c r="BH3722">
        <v>16</v>
      </c>
      <c r="BI3722">
        <v>8.4166666666666696</v>
      </c>
    </row>
    <row r="3723" spans="1:61" x14ac:dyDescent="0.25">
      <c r="A3723" s="2">
        <v>41706</v>
      </c>
      <c r="B3723" s="7">
        <v>323732</v>
      </c>
      <c r="C3723" s="3">
        <v>17.5833333333333</v>
      </c>
      <c r="D3723" s="7">
        <f t="shared" si="449"/>
        <v>309.17361111110995</v>
      </c>
      <c r="E3723" s="7">
        <f t="shared" si="450"/>
        <v>5436.3026620370065</v>
      </c>
      <c r="F3723" s="7">
        <f t="shared" si="451"/>
        <v>95588.321807483851</v>
      </c>
      <c r="G3723" s="11">
        <v>380776</v>
      </c>
      <c r="H3723">
        <v>0</v>
      </c>
      <c r="I3723">
        <v>1</v>
      </c>
      <c r="J3723">
        <v>12</v>
      </c>
      <c r="K3723" s="3">
        <v>6.1666666666666696</v>
      </c>
      <c r="L3723" s="3">
        <f t="shared" si="452"/>
        <v>108.4305555555554</v>
      </c>
      <c r="M3723" s="5">
        <v>0</v>
      </c>
      <c r="R3723">
        <v>2014</v>
      </c>
      <c r="S3723" s="1" t="s">
        <v>3</v>
      </c>
      <c r="T3723" s="40">
        <f>+'Copy Co'!$B$17</f>
        <v>51399.602684929596</v>
      </c>
      <c r="U3723">
        <f>+'Copy Co'!$B$18*'All Data'!C3723</f>
        <v>868.78835979242251</v>
      </c>
      <c r="V3723" s="40">
        <f>+D3723*'Copy Co'!$B$19</f>
        <v>129865.9213872213</v>
      </c>
      <c r="W3723" s="40">
        <f>+E3723*'Copy Co'!$B$20</f>
        <v>-41987.162341370284</v>
      </c>
      <c r="X3723" s="40">
        <f>+F3723*'Copy Co'!$B$21</f>
        <v>4634.6665647761956</v>
      </c>
      <c r="Y3723" s="40">
        <f>+G3723*'Copy Co'!$B$22</f>
        <v>158472.33749240989</v>
      </c>
      <c r="Z3723" s="40">
        <f>+H3723*'Copy Co'!$B$23</f>
        <v>0</v>
      </c>
      <c r="AA3723" s="40">
        <f>+I3723*'Copy Co'!$B$24</f>
        <v>-10704.382616627605</v>
      </c>
      <c r="AB3723" s="40">
        <f>+J3723*'Copy Co'!$B$25</f>
        <v>4041.8650713014422</v>
      </c>
      <c r="AC3723" s="40">
        <f>+K3723*'Copy Co'!$B$26</f>
        <v>1931.7517404132714</v>
      </c>
      <c r="AD3723" s="40">
        <f>+L3723*'Copy Co'!$B$27</f>
        <v>19876.133473170201</v>
      </c>
      <c r="AE3723" s="40">
        <f>+M3723*'Copy Co'!$B$28</f>
        <v>0</v>
      </c>
      <c r="AF3723" s="40">
        <f t="shared" si="453"/>
        <v>318399.52181601641</v>
      </c>
      <c r="AG3723" s="25">
        <f t="shared" si="454"/>
        <v>-5332.4781839835923</v>
      </c>
      <c r="AH3723" s="56">
        <f t="shared" si="455"/>
        <v>41706</v>
      </c>
      <c r="AL3723" s="56"/>
      <c r="BF3723" s="2">
        <v>38895</v>
      </c>
      <c r="BG3723" s="3">
        <v>0</v>
      </c>
      <c r="BH3723">
        <v>13</v>
      </c>
      <c r="BI3723">
        <v>7.0416666666666696</v>
      </c>
    </row>
    <row r="3724" spans="1:61" x14ac:dyDescent="0.25">
      <c r="A3724" s="2">
        <v>41707</v>
      </c>
      <c r="B3724" s="7">
        <v>264759</v>
      </c>
      <c r="C3724" s="3">
        <v>10.4583333333333</v>
      </c>
      <c r="D3724" s="7">
        <f t="shared" si="449"/>
        <v>109.37673611111042</v>
      </c>
      <c r="E3724" s="7">
        <f t="shared" si="450"/>
        <v>1143.8983651620263</v>
      </c>
      <c r="F3724" s="7">
        <f t="shared" si="451"/>
        <v>11963.270402319486</v>
      </c>
      <c r="G3724" s="11">
        <v>323732</v>
      </c>
      <c r="H3724">
        <v>0</v>
      </c>
      <c r="I3724">
        <v>1</v>
      </c>
      <c r="J3724">
        <v>14</v>
      </c>
      <c r="K3724" s="3">
        <v>8.7083333333333304</v>
      </c>
      <c r="L3724" s="3">
        <f t="shared" si="452"/>
        <v>91.074652777777459</v>
      </c>
      <c r="M3724" s="5">
        <v>0</v>
      </c>
      <c r="R3724">
        <v>2014</v>
      </c>
      <c r="S3724" s="1" t="s">
        <v>4</v>
      </c>
      <c r="T3724" s="40">
        <f>+'Copy Co'!$B$17</f>
        <v>51399.602684929596</v>
      </c>
      <c r="U3724">
        <f>+'Copy Co'!$B$18*'All Data'!C3724</f>
        <v>516.74378745947342</v>
      </c>
      <c r="V3724" s="40">
        <f>+D3724*'Copy Co'!$B$19</f>
        <v>45942.829862965278</v>
      </c>
      <c r="W3724" s="40">
        <f>+E3724*'Copy Co'!$B$20</f>
        <v>-8834.8735061210464</v>
      </c>
      <c r="X3724" s="40">
        <f>+F3724*'Copy Co'!$B$21</f>
        <v>580.04752349011108</v>
      </c>
      <c r="Y3724" s="40">
        <f>+G3724*'Copy Co'!$B$22</f>
        <v>134731.61848722829</v>
      </c>
      <c r="Z3724" s="40">
        <f>+H3724*'Copy Co'!$B$23</f>
        <v>0</v>
      </c>
      <c r="AA3724" s="40">
        <f>+I3724*'Copy Co'!$B$24</f>
        <v>-10704.382616627605</v>
      </c>
      <c r="AB3724" s="40">
        <f>+J3724*'Copy Co'!$B$25</f>
        <v>4715.5092498516824</v>
      </c>
      <c r="AC3724" s="40">
        <f>+K3724*'Copy Co'!$B$26</f>
        <v>2727.9467145025228</v>
      </c>
      <c r="AD3724" s="40">
        <f>+L3724*'Copy Co'!$B$27</f>
        <v>16694.666419063557</v>
      </c>
      <c r="AE3724" s="40">
        <f>+M3724*'Copy Co'!$B$28</f>
        <v>0</v>
      </c>
      <c r="AF3724" s="40">
        <f t="shared" si="453"/>
        <v>237769.70860674186</v>
      </c>
      <c r="AG3724" s="25">
        <f t="shared" si="454"/>
        <v>-26989.291393258143</v>
      </c>
      <c r="AH3724" s="56">
        <f t="shared" si="455"/>
        <v>41707</v>
      </c>
      <c r="AL3724" s="56"/>
      <c r="BF3724" s="2">
        <v>38896</v>
      </c>
      <c r="BG3724" s="3">
        <v>0</v>
      </c>
      <c r="BH3724">
        <v>10</v>
      </c>
      <c r="BI3724">
        <v>7.375</v>
      </c>
    </row>
    <row r="3725" spans="1:61" x14ac:dyDescent="0.25">
      <c r="A3725" s="2">
        <v>41708</v>
      </c>
      <c r="B3725" s="7">
        <v>350660</v>
      </c>
      <c r="C3725" s="3">
        <v>12.625</v>
      </c>
      <c r="D3725" s="7">
        <f t="shared" si="449"/>
        <v>159.390625</v>
      </c>
      <c r="E3725" s="7">
        <f t="shared" si="450"/>
        <v>2012.306640625</v>
      </c>
      <c r="F3725" s="7">
        <f t="shared" si="451"/>
        <v>25405.371337890625</v>
      </c>
      <c r="G3725" s="11">
        <v>264759</v>
      </c>
      <c r="H3725">
        <v>0</v>
      </c>
      <c r="I3725">
        <v>0</v>
      </c>
      <c r="J3725">
        <v>24</v>
      </c>
      <c r="K3725" s="3">
        <v>15.625</v>
      </c>
      <c r="L3725" s="3">
        <f t="shared" si="452"/>
        <v>197.265625</v>
      </c>
      <c r="M3725" s="5">
        <v>0</v>
      </c>
      <c r="R3725">
        <v>2014</v>
      </c>
      <c r="S3725" s="1" t="s">
        <v>5</v>
      </c>
      <c r="T3725" s="40">
        <f>+'Copy Co'!$B$17</f>
        <v>51399.602684929596</v>
      </c>
      <c r="U3725">
        <f>+'Copy Co'!$B$18*'All Data'!C3725</f>
        <v>623.79827729171689</v>
      </c>
      <c r="V3725" s="40">
        <f>+D3725*'Copy Co'!$B$19</f>
        <v>66950.766922572744</v>
      </c>
      <c r="W3725" s="40">
        <f>+E3725*'Copy Co'!$B$20</f>
        <v>-15542.005449873201</v>
      </c>
      <c r="X3725" s="40">
        <f>+F3725*'Copy Co'!$B$21</f>
        <v>1231.7971785568745</v>
      </c>
      <c r="Y3725" s="40">
        <f>+G3725*'Copy Co'!$B$22</f>
        <v>110188.08328821394</v>
      </c>
      <c r="Z3725" s="40">
        <f>+H3725*'Copy Co'!$B$23</f>
        <v>0</v>
      </c>
      <c r="AA3725" s="40">
        <f>+I3725*'Copy Co'!$B$24</f>
        <v>0</v>
      </c>
      <c r="AB3725" s="40">
        <f>+J3725*'Copy Co'!$B$25</f>
        <v>8083.7301426028844</v>
      </c>
      <c r="AC3725" s="40">
        <f>+K3725*'Copy Co'!$B$26</f>
        <v>4894.6412341552459</v>
      </c>
      <c r="AD3725" s="40">
        <f>+L3725*'Copy Co'!$B$27</f>
        <v>36160.267482531184</v>
      </c>
      <c r="AE3725" s="40">
        <f>+M3725*'Copy Co'!$B$28</f>
        <v>0</v>
      </c>
      <c r="AF3725" s="40">
        <f t="shared" si="453"/>
        <v>263990.68176098098</v>
      </c>
      <c r="AG3725" s="25">
        <f t="shared" si="454"/>
        <v>-86669.31823901902</v>
      </c>
      <c r="AH3725" s="56">
        <f t="shared" si="455"/>
        <v>41708</v>
      </c>
      <c r="AL3725" s="56"/>
      <c r="BF3725" s="2">
        <v>38897</v>
      </c>
      <c r="BG3725" s="3">
        <v>0</v>
      </c>
      <c r="BH3725">
        <v>10</v>
      </c>
      <c r="BI3725">
        <v>6.4583333333333304</v>
      </c>
    </row>
    <row r="3726" spans="1:61" x14ac:dyDescent="0.25">
      <c r="A3726" s="2">
        <v>41709</v>
      </c>
      <c r="B3726" s="7">
        <v>464028</v>
      </c>
      <c r="C3726" s="3">
        <v>23.75</v>
      </c>
      <c r="D3726" s="7">
        <f t="shared" si="449"/>
        <v>564.0625</v>
      </c>
      <c r="E3726" s="7">
        <f t="shared" si="450"/>
        <v>13396.484375</v>
      </c>
      <c r="F3726" s="7">
        <f t="shared" si="451"/>
        <v>318166.50390625</v>
      </c>
      <c r="G3726" s="11">
        <v>350660</v>
      </c>
      <c r="H3726">
        <v>0</v>
      </c>
      <c r="I3726">
        <v>0</v>
      </c>
      <c r="J3726">
        <v>15</v>
      </c>
      <c r="K3726" s="3">
        <v>6.9166666666666696</v>
      </c>
      <c r="L3726" s="3">
        <f t="shared" si="452"/>
        <v>164.2708333333334</v>
      </c>
      <c r="M3726" s="5">
        <v>0</v>
      </c>
      <c r="R3726">
        <v>2014</v>
      </c>
      <c r="S3726" s="1" t="s">
        <v>6</v>
      </c>
      <c r="T3726" s="40">
        <f>+'Copy Co'!$B$17</f>
        <v>51399.602684929596</v>
      </c>
      <c r="U3726">
        <f>+'Copy Co'!$B$18*'All Data'!C3726</f>
        <v>1173.4819077764971</v>
      </c>
      <c r="V3726" s="40">
        <f>+D3726*'Copy Co'!$B$19</f>
        <v>236929.97607145144</v>
      </c>
      <c r="W3726" s="40">
        <f>+E3726*'Copy Co'!$B$20</f>
        <v>-103467.44823180826</v>
      </c>
      <c r="X3726" s="40">
        <f>+F3726*'Copy Co'!$B$21</f>
        <v>15426.525226124244</v>
      </c>
      <c r="Y3726" s="40">
        <f>+G3726*'Copy Co'!$B$22</f>
        <v>145938.58295976755</v>
      </c>
      <c r="Z3726" s="40">
        <f>+H3726*'Copy Co'!$B$23</f>
        <v>0</v>
      </c>
      <c r="AA3726" s="40">
        <f>+I3726*'Copy Co'!$B$24</f>
        <v>0</v>
      </c>
      <c r="AB3726" s="40">
        <f>+J3726*'Copy Co'!$B$25</f>
        <v>5052.331339126802</v>
      </c>
      <c r="AC3726" s="40">
        <f>+K3726*'Copy Co'!$B$26</f>
        <v>2166.6945196527231</v>
      </c>
      <c r="AD3726" s="40">
        <f>+L3726*'Copy Co'!$B$27</f>
        <v>30112.074888423336</v>
      </c>
      <c r="AE3726" s="40">
        <f>+M3726*'Copy Co'!$B$28</f>
        <v>0</v>
      </c>
      <c r="AF3726" s="40">
        <f t="shared" si="453"/>
        <v>384731.82136544399</v>
      </c>
      <c r="AG3726" s="25">
        <f t="shared" si="454"/>
        <v>-79296.17863455601</v>
      </c>
      <c r="AH3726" s="56">
        <f t="shared" si="455"/>
        <v>41709</v>
      </c>
      <c r="AL3726" s="56"/>
      <c r="BF3726" s="2">
        <v>38898</v>
      </c>
      <c r="BG3726" s="3">
        <v>0</v>
      </c>
      <c r="BH3726">
        <v>15</v>
      </c>
      <c r="BI3726">
        <v>8.375</v>
      </c>
    </row>
    <row r="3727" spans="1:61" x14ac:dyDescent="0.25">
      <c r="A3727" s="2">
        <v>41710</v>
      </c>
      <c r="B3727" s="7">
        <v>399010</v>
      </c>
      <c r="C3727" s="3">
        <v>20.5</v>
      </c>
      <c r="D3727" s="7">
        <f t="shared" si="449"/>
        <v>420.25</v>
      </c>
      <c r="E3727" s="7">
        <f t="shared" si="450"/>
        <v>8615.125</v>
      </c>
      <c r="F3727" s="7">
        <f t="shared" si="451"/>
        <v>176610.0625</v>
      </c>
      <c r="G3727" s="11">
        <v>464028</v>
      </c>
      <c r="H3727">
        <v>0</v>
      </c>
      <c r="I3727">
        <v>0</v>
      </c>
      <c r="J3727">
        <v>10</v>
      </c>
      <c r="K3727" s="3">
        <v>4.875</v>
      </c>
      <c r="L3727" s="3">
        <f t="shared" si="452"/>
        <v>99.9375</v>
      </c>
      <c r="M3727" s="5">
        <v>0</v>
      </c>
      <c r="R3727">
        <v>2014</v>
      </c>
      <c r="S3727" s="1" t="s">
        <v>7</v>
      </c>
      <c r="T3727" s="40">
        <f>+'Copy Co'!$B$17</f>
        <v>51399.602684929596</v>
      </c>
      <c r="U3727">
        <f>+'Copy Co'!$B$18*'All Data'!C3727</f>
        <v>1012.9001730281343</v>
      </c>
      <c r="V3727" s="40">
        <f>+D3727*'Copy Co'!$B$19</f>
        <v>176522.67690907916</v>
      </c>
      <c r="W3727" s="40">
        <f>+E3727*'Copy Co'!$B$20</f>
        <v>-66538.725757895503</v>
      </c>
      <c r="X3727" s="40">
        <f>+F3727*'Copy Co'!$B$21</f>
        <v>8563.0622673793987</v>
      </c>
      <c r="Y3727" s="40">
        <f>+G3727*'Copy Co'!$B$22</f>
        <v>193120.36951364574</v>
      </c>
      <c r="Z3727" s="40">
        <f>+H3727*'Copy Co'!$B$23</f>
        <v>0</v>
      </c>
      <c r="AA3727" s="40">
        <f>+I3727*'Copy Co'!$B$24</f>
        <v>0</v>
      </c>
      <c r="AB3727" s="40">
        <f>+J3727*'Copy Co'!$B$25</f>
        <v>3368.2208927512015</v>
      </c>
      <c r="AC3727" s="40">
        <f>+K3727*'Copy Co'!$B$26</f>
        <v>1527.1280650564368</v>
      </c>
      <c r="AD3727" s="40">
        <f>+L3727*'Copy Co'!$B$27</f>
        <v>18319.292738080749</v>
      </c>
      <c r="AE3727" s="40">
        <f>+M3727*'Copy Co'!$B$28</f>
        <v>0</v>
      </c>
      <c r="AF3727" s="40">
        <f t="shared" si="453"/>
        <v>387294.52748605493</v>
      </c>
      <c r="AG3727" s="25">
        <f t="shared" si="454"/>
        <v>-11715.472513945075</v>
      </c>
      <c r="AH3727" s="56">
        <f t="shared" si="455"/>
        <v>41710</v>
      </c>
      <c r="AL3727" s="56"/>
      <c r="BF3727" s="2">
        <v>38899</v>
      </c>
      <c r="BG3727" s="3">
        <v>0</v>
      </c>
      <c r="BH3727">
        <v>16</v>
      </c>
      <c r="BI3727">
        <v>7.25</v>
      </c>
    </row>
    <row r="3728" spans="1:61" x14ac:dyDescent="0.25">
      <c r="A3728" s="2">
        <v>41711</v>
      </c>
      <c r="B3728" s="7">
        <v>361015</v>
      </c>
      <c r="C3728" s="3">
        <v>18</v>
      </c>
      <c r="D3728" s="7">
        <f t="shared" si="449"/>
        <v>324</v>
      </c>
      <c r="E3728" s="7">
        <f t="shared" si="450"/>
        <v>5832</v>
      </c>
      <c r="F3728" s="7">
        <f t="shared" si="451"/>
        <v>104976</v>
      </c>
      <c r="G3728" s="11">
        <v>399010</v>
      </c>
      <c r="H3728">
        <v>0</v>
      </c>
      <c r="I3728">
        <v>0</v>
      </c>
      <c r="J3728">
        <v>13</v>
      </c>
      <c r="K3728" s="3">
        <v>5.8333333333333304</v>
      </c>
      <c r="L3728" s="3">
        <f t="shared" si="452"/>
        <v>104.99999999999994</v>
      </c>
      <c r="M3728" s="5">
        <v>0</v>
      </c>
      <c r="R3728">
        <v>2014</v>
      </c>
      <c r="S3728" s="1" t="s">
        <v>1</v>
      </c>
      <c r="T3728" s="40">
        <f>+'Copy Co'!$B$17</f>
        <v>51399.602684929596</v>
      </c>
      <c r="U3728">
        <f>+'Copy Co'!$B$18*'All Data'!C3728</f>
        <v>889.37576168323983</v>
      </c>
      <c r="V3728" s="40">
        <f>+D3728*'Copy Co'!$B$19</f>
        <v>136093.62836059881</v>
      </c>
      <c r="W3728" s="40">
        <f>+E3728*'Copy Co'!$B$20</f>
        <v>-45043.321904214572</v>
      </c>
      <c r="X3728" s="40">
        <f>+F3728*'Copy Co'!$B$21</f>
        <v>5089.8347005591468</v>
      </c>
      <c r="Y3728" s="40">
        <f>+G3728*'Copy Co'!$B$22</f>
        <v>166061.01062789268</v>
      </c>
      <c r="Z3728" s="40">
        <f>+H3728*'Copy Co'!$B$23</f>
        <v>0</v>
      </c>
      <c r="AA3728" s="40">
        <f>+I3728*'Copy Co'!$B$24</f>
        <v>0</v>
      </c>
      <c r="AB3728" s="40">
        <f>+J3728*'Copy Co'!$B$25</f>
        <v>4378.6871605765618</v>
      </c>
      <c r="AC3728" s="40">
        <f>+K3728*'Copy Co'!$B$26</f>
        <v>1827.3327274179578</v>
      </c>
      <c r="AD3728" s="40">
        <f>+L3728*'Copy Co'!$B$27</f>
        <v>19247.286929315596</v>
      </c>
      <c r="AE3728" s="40">
        <f>+M3728*'Copy Co'!$B$28</f>
        <v>0</v>
      </c>
      <c r="AF3728" s="40">
        <f t="shared" si="453"/>
        <v>339943.43704875902</v>
      </c>
      <c r="AG3728" s="25">
        <f t="shared" si="454"/>
        <v>-21071.56295124098</v>
      </c>
      <c r="AH3728" s="56">
        <f t="shared" si="455"/>
        <v>41711</v>
      </c>
      <c r="AL3728" s="56"/>
      <c r="BF3728" s="2">
        <v>38900</v>
      </c>
      <c r="BG3728" s="3">
        <v>0</v>
      </c>
      <c r="BH3728">
        <v>12</v>
      </c>
      <c r="BI3728">
        <v>6.3333333333333304</v>
      </c>
    </row>
    <row r="3729" spans="1:61" x14ac:dyDescent="0.25">
      <c r="A3729" s="2">
        <v>41712</v>
      </c>
      <c r="B3729" s="7">
        <v>305656</v>
      </c>
      <c r="C3729" s="3">
        <v>12.7083333333333</v>
      </c>
      <c r="D3729" s="7">
        <f t="shared" si="449"/>
        <v>161.50173611111026</v>
      </c>
      <c r="E3729" s="7">
        <f t="shared" si="450"/>
        <v>2052.417896412021</v>
      </c>
      <c r="F3729" s="7">
        <f t="shared" si="451"/>
        <v>26082.810766902698</v>
      </c>
      <c r="G3729" s="11">
        <v>361015</v>
      </c>
      <c r="H3729">
        <v>1</v>
      </c>
      <c r="I3729">
        <v>0</v>
      </c>
      <c r="J3729">
        <v>26</v>
      </c>
      <c r="K3729" s="3">
        <v>8.25</v>
      </c>
      <c r="L3729" s="3">
        <f t="shared" si="452"/>
        <v>104.84374999999973</v>
      </c>
      <c r="M3729" s="5">
        <v>0</v>
      </c>
      <c r="R3729">
        <v>2014</v>
      </c>
      <c r="S3729" s="1" t="s">
        <v>2</v>
      </c>
      <c r="T3729" s="40">
        <f>+'Copy Co'!$B$17</f>
        <v>51399.602684929596</v>
      </c>
      <c r="U3729">
        <f>+'Copy Co'!$B$18*'All Data'!C3729</f>
        <v>627.9157576698783</v>
      </c>
      <c r="V3729" s="40">
        <f>+D3729*'Copy Co'!$B$19</f>
        <v>67837.522388570811</v>
      </c>
      <c r="W3729" s="40">
        <f>+E3729*'Copy Co'!$B$20</f>
        <v>-15851.803839173112</v>
      </c>
      <c r="X3729" s="40">
        <f>+F3729*'Copy Co'!$B$21</f>
        <v>1264.6433025596239</v>
      </c>
      <c r="Y3729" s="40">
        <f>+G3729*'Copy Co'!$B$22</f>
        <v>150248.15355963178</v>
      </c>
      <c r="Z3729" s="40">
        <f>+H3729*'Copy Co'!$B$23</f>
        <v>-10610.780657764437</v>
      </c>
      <c r="AA3729" s="40">
        <f>+I3729*'Copy Co'!$B$24</f>
        <v>0</v>
      </c>
      <c r="AB3729" s="40">
        <f>+J3729*'Copy Co'!$B$25</f>
        <v>8757.3743211531237</v>
      </c>
      <c r="AC3729" s="40">
        <f>+K3729*'Copy Co'!$B$26</f>
        <v>2584.37057163397</v>
      </c>
      <c r="AD3729" s="40">
        <f>+L3729*'Copy Co'!$B$27</f>
        <v>19218.645133289789</v>
      </c>
      <c r="AE3729" s="40">
        <f>+M3729*'Copy Co'!$B$28</f>
        <v>0</v>
      </c>
      <c r="AF3729" s="40">
        <f t="shared" si="453"/>
        <v>275475.64322250104</v>
      </c>
      <c r="AG3729" s="25">
        <f t="shared" si="454"/>
        <v>-30180.356777498964</v>
      </c>
      <c r="AH3729" s="56">
        <f t="shared" si="455"/>
        <v>41712</v>
      </c>
      <c r="AL3729" s="56"/>
      <c r="BF3729" s="2">
        <v>38901</v>
      </c>
      <c r="BG3729" s="3">
        <v>0</v>
      </c>
      <c r="BH3729">
        <v>20</v>
      </c>
      <c r="BI3729">
        <v>8.625</v>
      </c>
    </row>
    <row r="3730" spans="1:61" x14ac:dyDescent="0.25">
      <c r="A3730" s="2">
        <v>41713</v>
      </c>
      <c r="B3730" s="7">
        <v>344822</v>
      </c>
      <c r="C3730" s="3">
        <v>17.75</v>
      </c>
      <c r="D3730" s="7">
        <f t="shared" si="449"/>
        <v>315.0625</v>
      </c>
      <c r="E3730" s="7">
        <f t="shared" si="450"/>
        <v>5592.359375</v>
      </c>
      <c r="F3730" s="7">
        <f t="shared" si="451"/>
        <v>99264.37890625</v>
      </c>
      <c r="G3730" s="11">
        <v>305656</v>
      </c>
      <c r="H3730">
        <v>0</v>
      </c>
      <c r="I3730">
        <v>1</v>
      </c>
      <c r="J3730">
        <v>24</v>
      </c>
      <c r="K3730" s="3">
        <v>10.5</v>
      </c>
      <c r="L3730" s="3">
        <f t="shared" si="452"/>
        <v>186.375</v>
      </c>
      <c r="M3730" s="5">
        <v>0</v>
      </c>
      <c r="R3730">
        <v>2014</v>
      </c>
      <c r="S3730" s="1" t="s">
        <v>3</v>
      </c>
      <c r="T3730" s="40">
        <f>+'Copy Co'!$B$17</f>
        <v>51399.602684929596</v>
      </c>
      <c r="U3730">
        <f>+'Copy Co'!$B$18*'All Data'!C3730</f>
        <v>877.02332054875046</v>
      </c>
      <c r="V3730" s="40">
        <f>+D3730*'Copy Co'!$B$19</f>
        <v>132339.50242395423</v>
      </c>
      <c r="W3730" s="40">
        <f>+E3730*'Copy Co'!$B$20</f>
        <v>-43192.46288274644</v>
      </c>
      <c r="X3730" s="40">
        <f>+F3730*'Copy Co'!$B$21</f>
        <v>4812.902761454834</v>
      </c>
      <c r="Y3730" s="40">
        <f>+G3730*'Copy Co'!$B$22</f>
        <v>127208.7021991408</v>
      </c>
      <c r="Z3730" s="40">
        <f>+H3730*'Copy Co'!$B$23</f>
        <v>0</v>
      </c>
      <c r="AA3730" s="40">
        <f>+I3730*'Copy Co'!$B$24</f>
        <v>-10704.382616627605</v>
      </c>
      <c r="AB3730" s="40">
        <f>+J3730*'Copy Co'!$B$25</f>
        <v>8083.7301426028844</v>
      </c>
      <c r="AC3730" s="40">
        <f>+K3730*'Copy Co'!$B$26</f>
        <v>3289.1989093523257</v>
      </c>
      <c r="AD3730" s="40">
        <f>+L3730*'Copy Co'!$B$27</f>
        <v>34163.934299535205</v>
      </c>
      <c r="AE3730" s="40">
        <f>+M3730*'Copy Co'!$B$28</f>
        <v>0</v>
      </c>
      <c r="AF3730" s="40">
        <f t="shared" si="453"/>
        <v>308277.7512421445</v>
      </c>
      <c r="AG3730" s="25">
        <f t="shared" si="454"/>
        <v>-36544.248757855501</v>
      </c>
      <c r="AH3730" s="56">
        <f t="shared" si="455"/>
        <v>41713</v>
      </c>
      <c r="AL3730" s="56"/>
      <c r="BF3730" s="2">
        <v>38902</v>
      </c>
      <c r="BG3730" s="3">
        <v>0</v>
      </c>
      <c r="BH3730">
        <v>32</v>
      </c>
      <c r="BI3730">
        <v>8.8333333333333304</v>
      </c>
    </row>
    <row r="3731" spans="1:61" x14ac:dyDescent="0.25">
      <c r="A3731" s="2">
        <v>41714</v>
      </c>
      <c r="B3731" s="7">
        <v>273543</v>
      </c>
      <c r="C3731" s="3">
        <v>7.5833333333333401</v>
      </c>
      <c r="D3731" s="7">
        <f t="shared" si="449"/>
        <v>57.506944444444549</v>
      </c>
      <c r="E3731" s="7">
        <f t="shared" si="450"/>
        <v>436.09432870370489</v>
      </c>
      <c r="F3731" s="7">
        <f t="shared" si="451"/>
        <v>3307.0486593364317</v>
      </c>
      <c r="G3731" s="11">
        <v>344822</v>
      </c>
      <c r="H3731">
        <v>0</v>
      </c>
      <c r="I3731">
        <v>1</v>
      </c>
      <c r="J3731">
        <v>23</v>
      </c>
      <c r="K3731" s="3">
        <v>11.5833333333333</v>
      </c>
      <c r="L3731" s="3">
        <f t="shared" si="452"/>
        <v>87.840277777777601</v>
      </c>
      <c r="M3731" s="5">
        <v>0</v>
      </c>
      <c r="R3731">
        <v>2014</v>
      </c>
      <c r="S3731" s="1" t="s">
        <v>4</v>
      </c>
      <c r="T3731" s="40">
        <f>+'Copy Co'!$B$17</f>
        <v>51399.602684929596</v>
      </c>
      <c r="U3731">
        <f>+'Copy Co'!$B$18*'All Data'!C3731</f>
        <v>374.69071441284677</v>
      </c>
      <c r="V3731" s="40">
        <f>+D3731*'Copy Co'!$B$19</f>
        <v>24155.335572147651</v>
      </c>
      <c r="W3731" s="40">
        <f>+E3731*'Copy Co'!$B$20</f>
        <v>-3368.1648196850724</v>
      </c>
      <c r="X3731" s="40">
        <f>+F3731*'Copy Co'!$B$21</f>
        <v>160.34456468838758</v>
      </c>
      <c r="Y3731" s="40">
        <f>+G3731*'Copy Co'!$B$22</f>
        <v>143508.90906676828</v>
      </c>
      <c r="Z3731" s="40">
        <f>+H3731*'Copy Co'!$B$23</f>
        <v>0</v>
      </c>
      <c r="AA3731" s="40">
        <f>+I3731*'Copy Co'!$B$24</f>
        <v>-10704.382616627605</v>
      </c>
      <c r="AB3731" s="40">
        <f>+J3731*'Copy Co'!$B$25</f>
        <v>7746.9080533277638</v>
      </c>
      <c r="AC3731" s="40">
        <f>+K3731*'Copy Co'!$B$26</f>
        <v>3628.5607015870787</v>
      </c>
      <c r="AD3731" s="40">
        <f>+L3731*'Copy Co'!$B$27</f>
        <v>16101.7812413302</v>
      </c>
      <c r="AE3731" s="40">
        <f>+M3731*'Copy Co'!$B$28</f>
        <v>0</v>
      </c>
      <c r="AF3731" s="40">
        <f t="shared" si="453"/>
        <v>233003.58516287911</v>
      </c>
      <c r="AG3731" s="25">
        <f t="shared" si="454"/>
        <v>-40539.414837120887</v>
      </c>
      <c r="AH3731" s="56">
        <f t="shared" si="455"/>
        <v>41714</v>
      </c>
      <c r="AL3731" s="56"/>
      <c r="BF3731" s="2">
        <v>38903</v>
      </c>
      <c r="BG3731" s="3">
        <v>0</v>
      </c>
      <c r="BH3731">
        <v>21</v>
      </c>
      <c r="BI3731">
        <v>9.3333333333333304</v>
      </c>
    </row>
    <row r="3732" spans="1:61" x14ac:dyDescent="0.25">
      <c r="A3732" s="2">
        <v>41715</v>
      </c>
      <c r="B3732" s="7">
        <v>449151</v>
      </c>
      <c r="C3732" s="3">
        <v>20.625</v>
      </c>
      <c r="D3732" s="7">
        <f t="shared" si="449"/>
        <v>425.390625</v>
      </c>
      <c r="E3732" s="7">
        <f t="shared" si="450"/>
        <v>8773.681640625</v>
      </c>
      <c r="F3732" s="7">
        <f t="shared" si="451"/>
        <v>180957.18383789063</v>
      </c>
      <c r="G3732" s="11">
        <v>273543</v>
      </c>
      <c r="H3732">
        <v>0</v>
      </c>
      <c r="I3732">
        <v>0</v>
      </c>
      <c r="J3732">
        <v>37</v>
      </c>
      <c r="K3732" s="3">
        <v>16.0833333333333</v>
      </c>
      <c r="L3732" s="3">
        <f t="shared" si="452"/>
        <v>331.71874999999932</v>
      </c>
      <c r="M3732" s="5">
        <v>0</v>
      </c>
      <c r="R3732">
        <v>2014</v>
      </c>
      <c r="S3732" s="1" t="s">
        <v>5</v>
      </c>
      <c r="T3732" s="40">
        <f>+'Copy Co'!$B$17</f>
        <v>51399.602684929596</v>
      </c>
      <c r="U3732">
        <f>+'Copy Co'!$B$18*'All Data'!C3732</f>
        <v>1019.076393595379</v>
      </c>
      <c r="V3732" s="40">
        <f>+D3732*'Copy Co'!$B$19</f>
        <v>178681.95563837301</v>
      </c>
      <c r="W3732" s="40">
        <f>+E3732*'Copy Co'!$B$20</f>
        <v>-67763.334434802702</v>
      </c>
      <c r="X3732" s="40">
        <f>+F3732*'Copy Co'!$B$21</f>
        <v>8773.8354825251154</v>
      </c>
      <c r="Y3732" s="40">
        <f>+G3732*'Copy Co'!$B$22</f>
        <v>113843.83105733102</v>
      </c>
      <c r="Z3732" s="40">
        <f>+H3732*'Copy Co'!$B$23</f>
        <v>0</v>
      </c>
      <c r="AA3732" s="40">
        <f>+I3732*'Copy Co'!$B$24</f>
        <v>0</v>
      </c>
      <c r="AB3732" s="40">
        <f>+J3732*'Copy Co'!$B$25</f>
        <v>12462.417303179445</v>
      </c>
      <c r="AC3732" s="40">
        <f>+K3732*'Copy Co'!$B$26</f>
        <v>5038.2173770237896</v>
      </c>
      <c r="AD3732" s="40">
        <f>+L3732*'Copy Co'!$B$27</f>
        <v>60806.532962703794</v>
      </c>
      <c r="AE3732" s="40">
        <f>+M3732*'Copy Co'!$B$28</f>
        <v>0</v>
      </c>
      <c r="AF3732" s="40">
        <f t="shared" si="453"/>
        <v>364262.13446485839</v>
      </c>
      <c r="AG3732" s="25">
        <f t="shared" si="454"/>
        <v>-84888.865535141609</v>
      </c>
      <c r="AH3732" s="56">
        <f t="shared" si="455"/>
        <v>41715</v>
      </c>
      <c r="AL3732" s="56"/>
      <c r="BF3732" s="2">
        <v>38904</v>
      </c>
      <c r="BG3732" s="3">
        <v>0</v>
      </c>
      <c r="BH3732">
        <v>20</v>
      </c>
      <c r="BI3732">
        <v>11.2083333333333</v>
      </c>
    </row>
    <row r="3733" spans="1:61" x14ac:dyDescent="0.25">
      <c r="A3733" s="2">
        <v>41716</v>
      </c>
      <c r="B3733" s="7">
        <v>491631</v>
      </c>
      <c r="C3733" s="3">
        <v>25.875</v>
      </c>
      <c r="D3733" s="7">
        <f t="shared" si="449"/>
        <v>669.515625</v>
      </c>
      <c r="E3733" s="7">
        <f t="shared" si="450"/>
        <v>17323.716796875</v>
      </c>
      <c r="F3733" s="7">
        <f t="shared" si="451"/>
        <v>448251.17211914063</v>
      </c>
      <c r="G3733" s="11">
        <v>449151</v>
      </c>
      <c r="H3733">
        <v>0</v>
      </c>
      <c r="I3733">
        <v>0</v>
      </c>
      <c r="J3733">
        <v>12</v>
      </c>
      <c r="K3733" s="3">
        <v>6.9166666666666696</v>
      </c>
      <c r="L3733" s="3">
        <f t="shared" si="452"/>
        <v>178.96875000000009</v>
      </c>
      <c r="M3733" s="5">
        <v>0</v>
      </c>
      <c r="R3733">
        <v>2014</v>
      </c>
      <c r="S3733" s="1" t="s">
        <v>6</v>
      </c>
      <c r="T3733" s="40">
        <f>+'Copy Co'!$B$17</f>
        <v>51399.602684929596</v>
      </c>
      <c r="U3733">
        <f>+'Copy Co'!$B$18*'All Data'!C3733</f>
        <v>1278.4776574196574</v>
      </c>
      <c r="V3733" s="40">
        <f>+D3733*'Copy Co'!$B$19</f>
        <v>281224.72422951867</v>
      </c>
      <c r="W3733" s="40">
        <f>+E3733*'Copy Co'!$B$20</f>
        <v>-133799.3402364694</v>
      </c>
      <c r="X3733" s="40">
        <f>+F3733*'Copy Co'!$B$21</f>
        <v>21733.771246935612</v>
      </c>
      <c r="Y3733" s="40">
        <f>+G3733*'Copy Co'!$B$22</f>
        <v>186928.8212940243</v>
      </c>
      <c r="Z3733" s="40">
        <f>+H3733*'Copy Co'!$B$23</f>
        <v>0</v>
      </c>
      <c r="AA3733" s="40">
        <f>+I3733*'Copy Co'!$B$24</f>
        <v>0</v>
      </c>
      <c r="AB3733" s="40">
        <f>+J3733*'Copy Co'!$B$25</f>
        <v>4041.8650713014422</v>
      </c>
      <c r="AC3733" s="40">
        <f>+K3733*'Copy Co'!$B$26</f>
        <v>2166.6945196527231</v>
      </c>
      <c r="AD3733" s="40">
        <f>+L3733*'Copy Co'!$B$27</f>
        <v>32806.313167913846</v>
      </c>
      <c r="AE3733" s="40">
        <f>+M3733*'Copy Co'!$B$28</f>
        <v>0</v>
      </c>
      <c r="AF3733" s="40">
        <f t="shared" si="453"/>
        <v>447780.92963522649</v>
      </c>
      <c r="AG3733" s="25">
        <f t="shared" si="454"/>
        <v>-43850.070364773506</v>
      </c>
      <c r="AH3733" s="56">
        <f t="shared" si="455"/>
        <v>41716</v>
      </c>
      <c r="AL3733" s="56"/>
      <c r="BF3733" s="2">
        <v>38905</v>
      </c>
      <c r="BG3733" s="3">
        <v>0</v>
      </c>
      <c r="BH3733">
        <v>12</v>
      </c>
      <c r="BI3733">
        <v>5.8333333333333304</v>
      </c>
    </row>
    <row r="3734" spans="1:61" x14ac:dyDescent="0.25">
      <c r="A3734" s="2">
        <v>41717</v>
      </c>
      <c r="B3734" s="7">
        <v>413625</v>
      </c>
      <c r="C3734" s="3">
        <v>19.125</v>
      </c>
      <c r="D3734" s="7">
        <f t="shared" si="449"/>
        <v>365.765625</v>
      </c>
      <c r="E3734" s="7">
        <f t="shared" si="450"/>
        <v>6995.267578125</v>
      </c>
      <c r="F3734" s="7">
        <f t="shared" si="451"/>
        <v>133784.49243164062</v>
      </c>
      <c r="G3734" s="11">
        <v>491631</v>
      </c>
      <c r="H3734">
        <v>0</v>
      </c>
      <c r="I3734">
        <v>0</v>
      </c>
      <c r="J3734">
        <v>15</v>
      </c>
      <c r="K3734" s="3">
        <v>8.1666666666666696</v>
      </c>
      <c r="L3734" s="3">
        <f t="shared" si="452"/>
        <v>156.18750000000006</v>
      </c>
      <c r="M3734" s="5">
        <v>0</v>
      </c>
      <c r="R3734">
        <v>2014</v>
      </c>
      <c r="S3734" s="1" t="s">
        <v>7</v>
      </c>
      <c r="T3734" s="40">
        <f>+'Copy Co'!$B$17</f>
        <v>51399.602684929596</v>
      </c>
      <c r="U3734">
        <f>+'Copy Co'!$B$18*'All Data'!C3734</f>
        <v>944.96174678844238</v>
      </c>
      <c r="V3734" s="40">
        <f>+D3734*'Copy Co'!$B$19</f>
        <v>153636.94764145726</v>
      </c>
      <c r="W3734" s="40">
        <f>+E3734*'Copy Co'!$B$20</f>
        <v>-54027.793094581597</v>
      </c>
      <c r="X3734" s="40">
        <f>+F3734*'Copy Co'!$B$21</f>
        <v>6486.6345829071124</v>
      </c>
      <c r="Y3734" s="40">
        <f>+G3734*'Copy Co'!$B$22</f>
        <v>204608.25722663972</v>
      </c>
      <c r="Z3734" s="40">
        <f>+H3734*'Copy Co'!$B$23</f>
        <v>0</v>
      </c>
      <c r="AA3734" s="40">
        <f>+I3734*'Copy Co'!$B$24</f>
        <v>0</v>
      </c>
      <c r="AB3734" s="40">
        <f>+J3734*'Copy Co'!$B$25</f>
        <v>5052.331339126802</v>
      </c>
      <c r="AC3734" s="40">
        <f>+K3734*'Copy Co'!$B$26</f>
        <v>2558.2658183851431</v>
      </c>
      <c r="AD3734" s="40">
        <f>+L3734*'Copy Co'!$B$27</f>
        <v>28630.339307356975</v>
      </c>
      <c r="AE3734" s="40">
        <f>+M3734*'Copy Co'!$B$28</f>
        <v>0</v>
      </c>
      <c r="AF3734" s="40">
        <f t="shared" si="453"/>
        <v>399289.5472530094</v>
      </c>
      <c r="AG3734" s="25">
        <f t="shared" si="454"/>
        <v>-14335.452746990602</v>
      </c>
      <c r="AH3734" s="56">
        <f t="shared" si="455"/>
        <v>41717</v>
      </c>
      <c r="AL3734" s="56"/>
      <c r="BF3734" s="2">
        <v>38906</v>
      </c>
      <c r="BG3734" s="3">
        <v>0</v>
      </c>
      <c r="BH3734">
        <v>17</v>
      </c>
      <c r="BI3734">
        <v>8.5833333333333304</v>
      </c>
    </row>
    <row r="3735" spans="1:61" x14ac:dyDescent="0.25">
      <c r="A3735" s="2">
        <v>41718</v>
      </c>
      <c r="B3735" s="7">
        <v>318883</v>
      </c>
      <c r="C3735" s="3">
        <v>12.5416666666667</v>
      </c>
      <c r="D3735" s="7">
        <f t="shared" si="449"/>
        <v>157.2934027777786</v>
      </c>
      <c r="E3735" s="7">
        <f t="shared" si="450"/>
        <v>1972.721426504645</v>
      </c>
      <c r="F3735" s="7">
        <f t="shared" si="451"/>
        <v>24741.214557412488</v>
      </c>
      <c r="G3735" s="11">
        <v>413625</v>
      </c>
      <c r="H3735">
        <v>0</v>
      </c>
      <c r="I3735">
        <v>0</v>
      </c>
      <c r="J3735">
        <v>17</v>
      </c>
      <c r="K3735" s="3">
        <v>8.125</v>
      </c>
      <c r="L3735" s="3">
        <f t="shared" si="452"/>
        <v>101.90104166666694</v>
      </c>
      <c r="M3735" s="5">
        <v>0</v>
      </c>
      <c r="R3735">
        <v>2014</v>
      </c>
      <c r="S3735" s="1" t="s">
        <v>1</v>
      </c>
      <c r="T3735" s="40">
        <f>+'Copy Co'!$B$17</f>
        <v>51399.602684929596</v>
      </c>
      <c r="U3735">
        <f>+'Copy Co'!$B$18*'All Data'!C3735</f>
        <v>619.68079691355535</v>
      </c>
      <c r="V3735" s="40">
        <f>+D3735*'Copy Co'!$B$19</f>
        <v>66069.845374114142</v>
      </c>
      <c r="W3735" s="40">
        <f>+E3735*'Copy Co'!$B$20</f>
        <v>-15236.269931651252</v>
      </c>
      <c r="X3735" s="40">
        <f>+F3735*'Copy Co'!$B$21</f>
        <v>1199.5950730480986</v>
      </c>
      <c r="Y3735" s="40">
        <f>+G3735*'Copy Co'!$B$22</f>
        <v>172143.5190119599</v>
      </c>
      <c r="Z3735" s="40">
        <f>+H3735*'Copy Co'!$B$23</f>
        <v>0</v>
      </c>
      <c r="AA3735" s="40">
        <f>+I3735*'Copy Co'!$B$24</f>
        <v>0</v>
      </c>
      <c r="AB3735" s="40">
        <f>+J3735*'Copy Co'!$B$25</f>
        <v>5725.9755176770432</v>
      </c>
      <c r="AC3735" s="40">
        <f>+K3735*'Copy Co'!$B$26</f>
        <v>2545.2134417607281</v>
      </c>
      <c r="AD3735" s="40">
        <f>+L3735*'Copy Co'!$B$27</f>
        <v>18679.224641471272</v>
      </c>
      <c r="AE3735" s="40">
        <f>+M3735*'Copy Co'!$B$28</f>
        <v>0</v>
      </c>
      <c r="AF3735" s="40">
        <f t="shared" si="453"/>
        <v>303146.3866102231</v>
      </c>
      <c r="AG3735" s="25">
        <f t="shared" si="454"/>
        <v>-15736.613389776903</v>
      </c>
      <c r="AH3735" s="56">
        <f t="shared" si="455"/>
        <v>41718</v>
      </c>
      <c r="AL3735" s="56"/>
      <c r="BF3735" s="2">
        <v>38907</v>
      </c>
      <c r="BG3735" s="3">
        <v>0</v>
      </c>
      <c r="BH3735">
        <v>23</v>
      </c>
      <c r="BI3735">
        <v>8.7916666666666696</v>
      </c>
    </row>
    <row r="3736" spans="1:61" x14ac:dyDescent="0.25">
      <c r="A3736" s="2">
        <v>41719</v>
      </c>
      <c r="B3736" s="7">
        <v>328623</v>
      </c>
      <c r="C3736" s="3">
        <v>18.2916666666667</v>
      </c>
      <c r="D3736" s="7">
        <f t="shared" si="449"/>
        <v>334.58506944444565</v>
      </c>
      <c r="E3736" s="7">
        <f t="shared" si="450"/>
        <v>6120.1185619213293</v>
      </c>
      <c r="F3736" s="7">
        <f t="shared" si="451"/>
        <v>111947.16869514452</v>
      </c>
      <c r="G3736" s="11">
        <v>318883</v>
      </c>
      <c r="H3736">
        <v>1</v>
      </c>
      <c r="I3736">
        <v>0</v>
      </c>
      <c r="J3736">
        <v>10</v>
      </c>
      <c r="K3736" s="3">
        <v>5.2916666666666696</v>
      </c>
      <c r="L3736" s="3">
        <f t="shared" si="452"/>
        <v>96.793402777778013</v>
      </c>
      <c r="M3736" s="5">
        <v>0</v>
      </c>
      <c r="R3736">
        <v>2014</v>
      </c>
      <c r="S3736" s="1" t="s">
        <v>2</v>
      </c>
      <c r="T3736" s="40">
        <f>+'Copy Co'!$B$17</f>
        <v>51399.602684929596</v>
      </c>
      <c r="U3736">
        <f>+'Copy Co'!$B$18*'All Data'!C3736</f>
        <v>903.78694300681252</v>
      </c>
      <c r="V3736" s="40">
        <f>+D3736*'Copy Co'!$B$19</f>
        <v>140539.80276536275</v>
      </c>
      <c r="W3736" s="40">
        <f>+E3736*'Copy Co'!$B$20</f>
        <v>-47268.599190085944</v>
      </c>
      <c r="X3736" s="40">
        <f>+F3736*'Copy Co'!$B$21</f>
        <v>5427.836685088927</v>
      </c>
      <c r="Y3736" s="40">
        <f>+G3736*'Copy Co'!$B$22</f>
        <v>132713.54916431746</v>
      </c>
      <c r="Z3736" s="40">
        <f>+H3736*'Copy Co'!$B$23</f>
        <v>-10610.780657764437</v>
      </c>
      <c r="AA3736" s="40">
        <f>+I3736*'Copy Co'!$B$24</f>
        <v>0</v>
      </c>
      <c r="AB3736" s="40">
        <f>+J3736*'Copy Co'!$B$25</f>
        <v>3368.2208927512015</v>
      </c>
      <c r="AC3736" s="40">
        <f>+K3736*'Copy Co'!$B$26</f>
        <v>1657.6518313005777</v>
      </c>
      <c r="AD3736" s="40">
        <f>+L3736*'Copy Co'!$B$27</f>
        <v>17742.956153606741</v>
      </c>
      <c r="AE3736" s="40">
        <f>+M3736*'Copy Co'!$B$28</f>
        <v>0</v>
      </c>
      <c r="AF3736" s="40">
        <f t="shared" si="453"/>
        <v>295874.02727251366</v>
      </c>
      <c r="AG3736" s="25">
        <f t="shared" si="454"/>
        <v>-32748.97272748634</v>
      </c>
      <c r="AH3736" s="56">
        <f t="shared" si="455"/>
        <v>41719</v>
      </c>
      <c r="AL3736" s="56"/>
      <c r="BF3736" s="2">
        <v>38908</v>
      </c>
      <c r="BG3736" s="3">
        <v>0</v>
      </c>
      <c r="BH3736">
        <v>23</v>
      </c>
      <c r="BI3736">
        <v>11.6666666666667</v>
      </c>
    </row>
    <row r="3737" spans="1:61" x14ac:dyDescent="0.25">
      <c r="A3737" s="2">
        <v>41720</v>
      </c>
      <c r="B3737" s="7">
        <v>341906</v>
      </c>
      <c r="C3737" s="3">
        <v>20.375</v>
      </c>
      <c r="D3737" s="7">
        <f t="shared" si="449"/>
        <v>415.140625</v>
      </c>
      <c r="E3737" s="7">
        <f t="shared" si="450"/>
        <v>8458.490234375</v>
      </c>
      <c r="F3737" s="7">
        <f t="shared" si="451"/>
        <v>172341.73852539062</v>
      </c>
      <c r="G3737" s="11">
        <v>328623</v>
      </c>
      <c r="H3737">
        <v>0</v>
      </c>
      <c r="I3737">
        <v>1</v>
      </c>
      <c r="J3737">
        <v>13</v>
      </c>
      <c r="K3737" s="3">
        <v>8.1666666666666696</v>
      </c>
      <c r="L3737" s="3">
        <f t="shared" si="452"/>
        <v>166.3958333333334</v>
      </c>
      <c r="M3737" s="5">
        <v>0</v>
      </c>
      <c r="R3737">
        <v>2014</v>
      </c>
      <c r="S3737" s="1" t="s">
        <v>3</v>
      </c>
      <c r="T3737" s="40">
        <f>+'Copy Co'!$B$17</f>
        <v>51399.602684929596</v>
      </c>
      <c r="U3737">
        <f>+'Copy Co'!$B$18*'All Data'!C3737</f>
        <v>1006.7239524608896</v>
      </c>
      <c r="V3737" s="40">
        <f>+D3737*'Copy Co'!$B$19</f>
        <v>174376.52449424914</v>
      </c>
      <c r="W3737" s="40">
        <f>+E3737*'Copy Co'!$B$20</f>
        <v>-65328.960639679099</v>
      </c>
      <c r="X3737" s="40">
        <f>+F3737*'Copy Co'!$B$21</f>
        <v>8356.1095974434575</v>
      </c>
      <c r="Y3737" s="40">
        <f>+G3737*'Copy Co'!$B$22</f>
        <v>136767.16747843407</v>
      </c>
      <c r="Z3737" s="40">
        <f>+H3737*'Copy Co'!$B$23</f>
        <v>0</v>
      </c>
      <c r="AA3737" s="40">
        <f>+I3737*'Copy Co'!$B$24</f>
        <v>-10704.382616627605</v>
      </c>
      <c r="AB3737" s="40">
        <f>+J3737*'Copy Co'!$B$25</f>
        <v>4378.6871605765618</v>
      </c>
      <c r="AC3737" s="40">
        <f>+K3737*'Copy Co'!$B$26</f>
        <v>2558.2658183851431</v>
      </c>
      <c r="AD3737" s="40">
        <f>+L3737*'Copy Co'!$B$27</f>
        <v>30501.603314373773</v>
      </c>
      <c r="AE3737" s="40">
        <f>+M3737*'Copy Co'!$B$28</f>
        <v>0</v>
      </c>
      <c r="AF3737" s="40">
        <f t="shared" si="453"/>
        <v>333311.34124454588</v>
      </c>
      <c r="AG3737" s="25">
        <f t="shared" si="454"/>
        <v>-8594.6587554541184</v>
      </c>
      <c r="AH3737" s="56">
        <f t="shared" si="455"/>
        <v>41720</v>
      </c>
      <c r="AL3737" s="56"/>
      <c r="BF3737" s="2">
        <v>38909</v>
      </c>
      <c r="BG3737" s="3">
        <v>0</v>
      </c>
      <c r="BH3737">
        <v>20</v>
      </c>
      <c r="BI3737">
        <v>11.375</v>
      </c>
    </row>
    <row r="3738" spans="1:61" x14ac:dyDescent="0.25">
      <c r="A3738" s="2">
        <v>41721</v>
      </c>
      <c r="B3738" s="7">
        <v>332338</v>
      </c>
      <c r="C3738" s="3">
        <v>15.9166666666667</v>
      </c>
      <c r="D3738" s="7">
        <f t="shared" si="449"/>
        <v>253.34027777777882</v>
      </c>
      <c r="E3738" s="7">
        <f t="shared" si="450"/>
        <v>4032.3327546296546</v>
      </c>
      <c r="F3738" s="7">
        <f t="shared" si="451"/>
        <v>64181.296344522132</v>
      </c>
      <c r="G3738" s="11">
        <v>341906</v>
      </c>
      <c r="H3738">
        <v>0</v>
      </c>
      <c r="I3738">
        <v>1</v>
      </c>
      <c r="J3738">
        <v>17</v>
      </c>
      <c r="K3738" s="3">
        <v>7.0833333333333304</v>
      </c>
      <c r="L3738" s="3">
        <f t="shared" si="452"/>
        <v>112.74305555555574</v>
      </c>
      <c r="M3738" s="5">
        <v>0</v>
      </c>
      <c r="R3738">
        <v>2014</v>
      </c>
      <c r="S3738" s="1" t="s">
        <v>4</v>
      </c>
      <c r="T3738" s="40">
        <f>+'Copy Co'!$B$17</f>
        <v>51399.602684929596</v>
      </c>
      <c r="U3738">
        <f>+'Copy Co'!$B$18*'All Data'!C3738</f>
        <v>786.43875222916279</v>
      </c>
      <c r="V3738" s="40">
        <f>+D3738*'Copy Co'!$B$19</f>
        <v>106413.57287857994</v>
      </c>
      <c r="W3738" s="40">
        <f>+E3738*'Copy Co'!$B$20</f>
        <v>-31143.632080194071</v>
      </c>
      <c r="X3738" s="40">
        <f>+F3738*'Copy Co'!$B$21</f>
        <v>3111.8749929623787</v>
      </c>
      <c r="Y3738" s="40">
        <f>+G3738*'Copy Co'!$B$22</f>
        <v>142295.32066800402</v>
      </c>
      <c r="Z3738" s="40">
        <f>+H3738*'Copy Co'!$B$23</f>
        <v>0</v>
      </c>
      <c r="AA3738" s="40">
        <f>+I3738*'Copy Co'!$B$24</f>
        <v>-10704.382616627605</v>
      </c>
      <c r="AB3738" s="40">
        <f>+J3738*'Copy Co'!$B$25</f>
        <v>5725.9755176770432</v>
      </c>
      <c r="AC3738" s="40">
        <f>+K3738*'Copy Co'!$B$26</f>
        <v>2218.9040261503774</v>
      </c>
      <c r="AD3738" s="40">
        <f>+L3738*'Copy Co'!$B$27</f>
        <v>20666.64704348144</v>
      </c>
      <c r="AE3738" s="40">
        <f>+M3738*'Copy Co'!$B$28</f>
        <v>0</v>
      </c>
      <c r="AF3738" s="40">
        <f t="shared" si="453"/>
        <v>290770.32186719228</v>
      </c>
      <c r="AG3738" s="25">
        <f t="shared" si="454"/>
        <v>-41567.67813280772</v>
      </c>
      <c r="AH3738" s="56">
        <f t="shared" si="455"/>
        <v>41721</v>
      </c>
      <c r="AL3738" s="56"/>
      <c r="BF3738" s="2">
        <v>38910</v>
      </c>
      <c r="BG3738" s="3">
        <v>0</v>
      </c>
      <c r="BH3738">
        <v>26</v>
      </c>
      <c r="BI3738">
        <v>11.9583333333333</v>
      </c>
    </row>
    <row r="3739" spans="1:61" x14ac:dyDescent="0.25">
      <c r="A3739" s="2">
        <v>41722</v>
      </c>
      <c r="B3739" s="7">
        <v>296271</v>
      </c>
      <c r="C3739" s="3">
        <v>12.875</v>
      </c>
      <c r="D3739" s="7">
        <f t="shared" si="449"/>
        <v>165.765625</v>
      </c>
      <c r="E3739" s="7">
        <f t="shared" si="450"/>
        <v>2134.232421875</v>
      </c>
      <c r="F3739" s="7">
        <f t="shared" si="451"/>
        <v>27478.242431640625</v>
      </c>
      <c r="G3739" s="11">
        <v>332338</v>
      </c>
      <c r="H3739">
        <v>0</v>
      </c>
      <c r="I3739">
        <v>0</v>
      </c>
      <c r="J3739">
        <v>13</v>
      </c>
      <c r="K3739" s="3">
        <v>7.2916666666666696</v>
      </c>
      <c r="L3739" s="3">
        <f t="shared" si="452"/>
        <v>93.880208333333371</v>
      </c>
      <c r="M3739" s="5">
        <v>0</v>
      </c>
      <c r="R3739">
        <v>2014</v>
      </c>
      <c r="S3739" s="1" t="s">
        <v>5</v>
      </c>
      <c r="T3739" s="40">
        <f>+'Copy Co'!$B$17</f>
        <v>51399.602684929596</v>
      </c>
      <c r="U3739">
        <f>+'Copy Co'!$B$18*'All Data'!C3739</f>
        <v>636.15071842620625</v>
      </c>
      <c r="V3739" s="40">
        <f>+D3739*'Copy Co'!$B$19</f>
        <v>69628.535073186387</v>
      </c>
      <c r="W3739" s="40">
        <f>+E3739*'Copy Co'!$B$20</f>
        <v>-16483.696501530711</v>
      </c>
      <c r="X3739" s="40">
        <f>+F3739*'Copy Co'!$B$21</f>
        <v>1332.3017817305022</v>
      </c>
      <c r="Y3739" s="40">
        <f>+G3739*'Copy Co'!$B$22</f>
        <v>138313.28575738103</v>
      </c>
      <c r="Z3739" s="40">
        <f>+H3739*'Copy Co'!$B$23</f>
        <v>0</v>
      </c>
      <c r="AA3739" s="40">
        <f>+I3739*'Copy Co'!$B$24</f>
        <v>0</v>
      </c>
      <c r="AB3739" s="40">
        <f>+J3739*'Copy Co'!$B$25</f>
        <v>4378.6871605765618</v>
      </c>
      <c r="AC3739" s="40">
        <f>+K3739*'Copy Co'!$B$26</f>
        <v>2284.1659092724494</v>
      </c>
      <c r="AD3739" s="40">
        <f>+L3739*'Copy Co'!$B$27</f>
        <v>17208.945778815178</v>
      </c>
      <c r="AE3739" s="40">
        <f>+M3739*'Copy Co'!$B$28</f>
        <v>0</v>
      </c>
      <c r="AF3739" s="40">
        <f t="shared" si="453"/>
        <v>268697.97836278717</v>
      </c>
      <c r="AG3739" s="25">
        <f t="shared" si="454"/>
        <v>-27573.021637212834</v>
      </c>
      <c r="AH3739" s="56">
        <f t="shared" si="455"/>
        <v>41722</v>
      </c>
      <c r="AL3739" s="56"/>
      <c r="BF3739" s="2">
        <v>38911</v>
      </c>
      <c r="BG3739" s="3">
        <v>0</v>
      </c>
      <c r="BH3739">
        <v>13</v>
      </c>
      <c r="BI3739">
        <v>8</v>
      </c>
    </row>
    <row r="3740" spans="1:61" x14ac:dyDescent="0.25">
      <c r="A3740" s="2">
        <v>41723</v>
      </c>
      <c r="B3740" s="7">
        <v>216733</v>
      </c>
      <c r="C3740" s="3">
        <v>2.25</v>
      </c>
      <c r="D3740" s="7">
        <f t="shared" si="449"/>
        <v>5.0625</v>
      </c>
      <c r="E3740" s="7">
        <f t="shared" si="450"/>
        <v>11.390625</v>
      </c>
      <c r="F3740" s="7">
        <f t="shared" si="451"/>
        <v>25.62890625</v>
      </c>
      <c r="G3740" s="11">
        <v>296271</v>
      </c>
      <c r="H3740">
        <v>0</v>
      </c>
      <c r="I3740">
        <v>0</v>
      </c>
      <c r="J3740">
        <v>25</v>
      </c>
      <c r="K3740" s="3">
        <v>12.9166666666667</v>
      </c>
      <c r="L3740" s="3">
        <f t="shared" si="452"/>
        <v>29.062500000000075</v>
      </c>
      <c r="M3740" s="5">
        <v>0</v>
      </c>
      <c r="R3740">
        <v>2014</v>
      </c>
      <c r="S3740" s="1" t="s">
        <v>6</v>
      </c>
      <c r="T3740" s="40">
        <f>+'Copy Co'!$B$17</f>
        <v>51399.602684929596</v>
      </c>
      <c r="U3740">
        <f>+'Copy Co'!$B$18*'All Data'!C3740</f>
        <v>111.17197021040498</v>
      </c>
      <c r="V3740" s="40">
        <f>+D3740*'Copy Co'!$B$19</f>
        <v>2126.4629431343565</v>
      </c>
      <c r="W3740" s="40">
        <f>+E3740*'Copy Co'!$B$20</f>
        <v>-87.975238094169086</v>
      </c>
      <c r="X3740" s="40">
        <f>+F3740*'Copy Co'!$B$21</f>
        <v>1.2426354249411979</v>
      </c>
      <c r="Y3740" s="40">
        <f>+G3740*'Copy Co'!$B$22</f>
        <v>123302.82870037442</v>
      </c>
      <c r="Z3740" s="40">
        <f>+H3740*'Copy Co'!$B$23</f>
        <v>0</v>
      </c>
      <c r="AA3740" s="40">
        <f>+I3740*'Copy Co'!$B$24</f>
        <v>0</v>
      </c>
      <c r="AB3740" s="40">
        <f>+J3740*'Copy Co'!$B$25</f>
        <v>8420.552231878004</v>
      </c>
      <c r="AC3740" s="40">
        <f>+K3740*'Copy Co'!$B$26</f>
        <v>4046.2367535683475</v>
      </c>
      <c r="AD3740" s="40">
        <f>+L3740*'Copy Co'!$B$27</f>
        <v>5327.3740607927266</v>
      </c>
      <c r="AE3740" s="40">
        <f>+M3740*'Copy Co'!$B$28</f>
        <v>0</v>
      </c>
      <c r="AF3740" s="40">
        <f t="shared" si="453"/>
        <v>194647.49674221865</v>
      </c>
      <c r="AG3740" s="25">
        <f t="shared" si="454"/>
        <v>-22085.503257781354</v>
      </c>
      <c r="AH3740" s="56">
        <f t="shared" si="455"/>
        <v>41723</v>
      </c>
      <c r="AL3740" s="56"/>
      <c r="BF3740" s="2">
        <v>38912</v>
      </c>
      <c r="BG3740" s="3">
        <v>0</v>
      </c>
      <c r="BH3740">
        <v>14</v>
      </c>
      <c r="BI3740">
        <v>9.9583333333333304</v>
      </c>
    </row>
    <row r="3741" spans="1:61" x14ac:dyDescent="0.25">
      <c r="A3741" s="2">
        <v>41724</v>
      </c>
      <c r="B3741" s="7">
        <v>357320</v>
      </c>
      <c r="C3741" s="3">
        <v>19.125</v>
      </c>
      <c r="D3741" s="7">
        <f t="shared" si="449"/>
        <v>365.765625</v>
      </c>
      <c r="E3741" s="7">
        <f t="shared" si="450"/>
        <v>6995.267578125</v>
      </c>
      <c r="F3741" s="7">
        <f t="shared" si="451"/>
        <v>133784.49243164062</v>
      </c>
      <c r="G3741" s="11">
        <v>216733</v>
      </c>
      <c r="H3741">
        <v>0</v>
      </c>
      <c r="I3741">
        <v>0</v>
      </c>
      <c r="J3741">
        <v>20</v>
      </c>
      <c r="K3741" s="3">
        <v>8.5833333333333304</v>
      </c>
      <c r="L3741" s="3">
        <f t="shared" si="452"/>
        <v>164.15624999999994</v>
      </c>
      <c r="M3741" s="5">
        <v>0</v>
      </c>
      <c r="R3741">
        <v>2014</v>
      </c>
      <c r="S3741" s="1" t="s">
        <v>7</v>
      </c>
      <c r="T3741" s="40">
        <f>+'Copy Co'!$B$17</f>
        <v>51399.602684929596</v>
      </c>
      <c r="U3741">
        <f>+'Copy Co'!$B$18*'All Data'!C3741</f>
        <v>944.96174678844238</v>
      </c>
      <c r="V3741" s="40">
        <f>+D3741*'Copy Co'!$B$19</f>
        <v>153636.94764145726</v>
      </c>
      <c r="W3741" s="40">
        <f>+E3741*'Copy Co'!$B$20</f>
        <v>-54027.793094581597</v>
      </c>
      <c r="X3741" s="40">
        <f>+F3741*'Copy Co'!$B$21</f>
        <v>6486.6345829071124</v>
      </c>
      <c r="Y3741" s="40">
        <f>+G3741*'Copy Co'!$B$22</f>
        <v>90200.498775507047</v>
      </c>
      <c r="Z3741" s="40">
        <f>+H3741*'Copy Co'!$B$23</f>
        <v>0</v>
      </c>
      <c r="AA3741" s="40">
        <f>+I3741*'Copy Co'!$B$24</f>
        <v>0</v>
      </c>
      <c r="AB3741" s="40">
        <f>+J3741*'Copy Co'!$B$25</f>
        <v>6736.441785502403</v>
      </c>
      <c r="AC3741" s="40">
        <f>+K3741*'Copy Co'!$B$26</f>
        <v>2688.7895846292809</v>
      </c>
      <c r="AD3741" s="40">
        <f>+L3741*'Copy Co'!$B$27</f>
        <v>30091.070904671087</v>
      </c>
      <c r="AE3741" s="40">
        <f>+M3741*'Copy Co'!$B$28</f>
        <v>0</v>
      </c>
      <c r="AF3741" s="40">
        <f t="shared" si="453"/>
        <v>288157.15461181058</v>
      </c>
      <c r="AG3741" s="25">
        <f t="shared" si="454"/>
        <v>-69162.845388189424</v>
      </c>
      <c r="AH3741" s="56">
        <f t="shared" si="455"/>
        <v>41724</v>
      </c>
      <c r="AL3741" s="56"/>
      <c r="BF3741" s="2">
        <v>38913</v>
      </c>
      <c r="BG3741" s="3">
        <v>0</v>
      </c>
      <c r="BH3741">
        <v>21</v>
      </c>
      <c r="BI3741">
        <v>10.4583333333333</v>
      </c>
    </row>
    <row r="3742" spans="1:61" x14ac:dyDescent="0.25">
      <c r="A3742" s="2">
        <v>41725</v>
      </c>
      <c r="B3742" s="7">
        <v>416907</v>
      </c>
      <c r="C3742" s="3">
        <v>21.375</v>
      </c>
      <c r="D3742" s="7">
        <f t="shared" si="449"/>
        <v>456.890625</v>
      </c>
      <c r="E3742" s="7">
        <f t="shared" si="450"/>
        <v>9766.037109375</v>
      </c>
      <c r="F3742" s="7">
        <f t="shared" si="451"/>
        <v>208749.04321289063</v>
      </c>
      <c r="G3742" s="11">
        <v>357320</v>
      </c>
      <c r="H3742">
        <v>0</v>
      </c>
      <c r="I3742">
        <v>0</v>
      </c>
      <c r="J3742">
        <v>13</v>
      </c>
      <c r="K3742" s="3">
        <v>6.1666666666666696</v>
      </c>
      <c r="L3742" s="3">
        <f t="shared" si="452"/>
        <v>131.81250000000006</v>
      </c>
      <c r="M3742" s="5">
        <v>0</v>
      </c>
      <c r="R3742">
        <v>2014</v>
      </c>
      <c r="S3742" s="1" t="s">
        <v>1</v>
      </c>
      <c r="T3742" s="40">
        <f>+'Copy Co'!$B$17</f>
        <v>51399.602684929596</v>
      </c>
      <c r="U3742">
        <f>+'Copy Co'!$B$18*'All Data'!C3742</f>
        <v>1056.1337169988474</v>
      </c>
      <c r="V3742" s="40">
        <f>+D3742*'Copy Co'!$B$19</f>
        <v>191913.28061787569</v>
      </c>
      <c r="W3742" s="40">
        <f>+E3742*'Copy Co'!$B$20</f>
        <v>-75427.769760988231</v>
      </c>
      <c r="X3742" s="40">
        <f>+F3742*'Copy Co'!$B$21</f>
        <v>10121.343200860116</v>
      </c>
      <c r="Y3742" s="40">
        <f>+G3742*'Copy Co'!$B$22</f>
        <v>148710.35893225388</v>
      </c>
      <c r="Z3742" s="40">
        <f>+H3742*'Copy Co'!$B$23</f>
        <v>0</v>
      </c>
      <c r="AA3742" s="40">
        <f>+I3742*'Copy Co'!$B$24</f>
        <v>0</v>
      </c>
      <c r="AB3742" s="40">
        <f>+J3742*'Copy Co'!$B$25</f>
        <v>4378.6871605765618</v>
      </c>
      <c r="AC3742" s="40">
        <f>+K3742*'Copy Co'!$B$26</f>
        <v>1931.7517404132714</v>
      </c>
      <c r="AD3742" s="40">
        <f>+L3742*'Copy Co'!$B$27</f>
        <v>24162.219127337281</v>
      </c>
      <c r="AE3742" s="40">
        <f>+M3742*'Copy Co'!$B$28</f>
        <v>0</v>
      </c>
      <c r="AF3742" s="40">
        <f t="shared" si="453"/>
        <v>358245.607420257</v>
      </c>
      <c r="AG3742" s="25">
        <f t="shared" si="454"/>
        <v>-58661.392579742998</v>
      </c>
      <c r="AH3742" s="56">
        <f t="shared" si="455"/>
        <v>41725</v>
      </c>
      <c r="AL3742" s="56"/>
      <c r="BF3742" s="2">
        <v>38914</v>
      </c>
      <c r="BG3742" s="3">
        <v>0</v>
      </c>
      <c r="BH3742">
        <v>9</v>
      </c>
      <c r="BI3742">
        <v>5.4166666666666696</v>
      </c>
    </row>
    <row r="3743" spans="1:61" x14ac:dyDescent="0.25">
      <c r="A3743" s="2">
        <v>41726</v>
      </c>
      <c r="B3743" s="7">
        <v>298455</v>
      </c>
      <c r="C3743" s="3">
        <v>13.1666666666667</v>
      </c>
      <c r="D3743" s="7">
        <f t="shared" si="449"/>
        <v>173.361111111112</v>
      </c>
      <c r="E3743" s="7">
        <f t="shared" si="450"/>
        <v>2282.5879629629803</v>
      </c>
      <c r="F3743" s="7">
        <f t="shared" si="451"/>
        <v>30054.074845679319</v>
      </c>
      <c r="G3743" s="11">
        <v>416907</v>
      </c>
      <c r="H3743">
        <v>1</v>
      </c>
      <c r="I3743">
        <v>0</v>
      </c>
      <c r="J3743">
        <v>15</v>
      </c>
      <c r="K3743" s="3">
        <v>7.7083333333333304</v>
      </c>
      <c r="L3743" s="3">
        <f t="shared" si="452"/>
        <v>101.49305555555577</v>
      </c>
      <c r="M3743" s="5">
        <v>0</v>
      </c>
      <c r="R3743">
        <v>2014</v>
      </c>
      <c r="S3743" s="1" t="s">
        <v>2</v>
      </c>
      <c r="T3743" s="40">
        <f>+'Copy Co'!$B$17</f>
        <v>51399.602684929596</v>
      </c>
      <c r="U3743">
        <f>+'Copy Co'!$B$18*'All Data'!C3743</f>
        <v>650.56189974977895</v>
      </c>
      <c r="V3743" s="40">
        <f>+D3743*'Copy Co'!$B$19</f>
        <v>72818.958727580728</v>
      </c>
      <c r="W3743" s="40">
        <f>+E3743*'Copy Co'!$B$20</f>
        <v>-17629.51721372204</v>
      </c>
      <c r="X3743" s="40">
        <f>+F3743*'Copy Co'!$B$21</f>
        <v>1457.1928159078302</v>
      </c>
      <c r="Y3743" s="40">
        <f>+G3743*'Copy Co'!$B$22</f>
        <v>173509.43023443737</v>
      </c>
      <c r="Z3743" s="40">
        <f>+H3743*'Copy Co'!$B$23</f>
        <v>-10610.780657764437</v>
      </c>
      <c r="AA3743" s="40">
        <f>+I3743*'Copy Co'!$B$24</f>
        <v>0</v>
      </c>
      <c r="AB3743" s="40">
        <f>+J3743*'Copy Co'!$B$25</f>
        <v>5052.331339126802</v>
      </c>
      <c r="AC3743" s="40">
        <f>+K3743*'Copy Co'!$B$26</f>
        <v>2414.6896755165872</v>
      </c>
      <c r="AD3743" s="40">
        <f>+L3743*'Copy Co'!$B$27</f>
        <v>18604.437729626203</v>
      </c>
      <c r="AE3743" s="40">
        <f>+M3743*'Copy Co'!$B$28</f>
        <v>0</v>
      </c>
      <c r="AF3743" s="40">
        <f t="shared" si="453"/>
        <v>297666.90723538841</v>
      </c>
      <c r="AG3743" s="25">
        <f t="shared" si="454"/>
        <v>-788.09276461158879</v>
      </c>
      <c r="AH3743" s="56">
        <f t="shared" si="455"/>
        <v>41726</v>
      </c>
      <c r="AL3743" s="56"/>
      <c r="BF3743" s="2">
        <v>38915</v>
      </c>
      <c r="BG3743" s="3">
        <v>0</v>
      </c>
      <c r="BH3743">
        <v>14</v>
      </c>
      <c r="BI3743">
        <v>7.6666666666666696</v>
      </c>
    </row>
    <row r="3744" spans="1:61" x14ac:dyDescent="0.25">
      <c r="A3744" s="2">
        <v>41727</v>
      </c>
      <c r="B3744" s="7">
        <v>242531</v>
      </c>
      <c r="C3744" s="3">
        <v>2.875</v>
      </c>
      <c r="D3744" s="7">
        <f t="shared" si="449"/>
        <v>8.265625</v>
      </c>
      <c r="E3744" s="7">
        <f t="shared" si="450"/>
        <v>23.763671875</v>
      </c>
      <c r="F3744" s="7">
        <f t="shared" si="451"/>
        <v>68.320556640625</v>
      </c>
      <c r="G3744" s="11">
        <v>298455</v>
      </c>
      <c r="H3744">
        <v>0</v>
      </c>
      <c r="I3744">
        <v>1</v>
      </c>
      <c r="J3744">
        <v>25</v>
      </c>
      <c r="K3744" s="3">
        <v>18.5833333333333</v>
      </c>
      <c r="L3744" s="3">
        <f t="shared" si="452"/>
        <v>53.427083333333236</v>
      </c>
      <c r="M3744" s="5">
        <v>0</v>
      </c>
      <c r="R3744">
        <v>2014</v>
      </c>
      <c r="S3744" s="1" t="s">
        <v>3</v>
      </c>
      <c r="T3744" s="40">
        <f>+'Copy Co'!$B$17</f>
        <v>51399.602684929596</v>
      </c>
      <c r="U3744">
        <f>+'Copy Co'!$B$18*'All Data'!C3744</f>
        <v>142.05307304662858</v>
      </c>
      <c r="V3744" s="40">
        <f>+D3744*'Copy Co'!$B$19</f>
        <v>3471.9101756730697</v>
      </c>
      <c r="W3744" s="40">
        <f>+E3744*'Copy Co'!$B$20</f>
        <v>-183.53818962478658</v>
      </c>
      <c r="X3744" s="40">
        <f>+F3744*'Copy Co'!$B$21</f>
        <v>3.312569920276728</v>
      </c>
      <c r="Y3744" s="40">
        <f>+G3744*'Copy Co'!$B$22</f>
        <v>124211.77145171227</v>
      </c>
      <c r="Z3744" s="40">
        <f>+H3744*'Copy Co'!$B$23</f>
        <v>0</v>
      </c>
      <c r="AA3744" s="40">
        <f>+I3744*'Copy Co'!$B$24</f>
        <v>-10704.382616627605</v>
      </c>
      <c r="AB3744" s="40">
        <f>+J3744*'Copy Co'!$B$25</f>
        <v>8420.552231878004</v>
      </c>
      <c r="AC3744" s="40">
        <f>+K3744*'Copy Co'!$B$26</f>
        <v>5821.3599744886296</v>
      </c>
      <c r="AD3744" s="40">
        <f>+L3744*'Copy Co'!$B$27</f>
        <v>9793.5847877440046</v>
      </c>
      <c r="AE3744" s="40">
        <f>+M3744*'Copy Co'!$B$28</f>
        <v>0</v>
      </c>
      <c r="AF3744" s="40">
        <f t="shared" si="453"/>
        <v>192376.22614314008</v>
      </c>
      <c r="AG3744" s="25">
        <f t="shared" si="454"/>
        <v>-50154.773856859916</v>
      </c>
      <c r="AH3744" s="56">
        <f t="shared" si="455"/>
        <v>41727</v>
      </c>
      <c r="AL3744" s="56"/>
      <c r="BF3744" s="2">
        <v>38916</v>
      </c>
      <c r="BG3744" s="3">
        <v>0</v>
      </c>
      <c r="BH3744">
        <v>26</v>
      </c>
      <c r="BI3744">
        <v>12.8333333333333</v>
      </c>
    </row>
    <row r="3745" spans="1:61" x14ac:dyDescent="0.25">
      <c r="A3745" s="2">
        <v>41728</v>
      </c>
      <c r="B3745" s="7">
        <v>404534</v>
      </c>
      <c r="C3745" s="3">
        <v>20.7083333333333</v>
      </c>
      <c r="D3745" s="7">
        <f t="shared" si="449"/>
        <v>428.83506944444309</v>
      </c>
      <c r="E3745" s="7">
        <f t="shared" si="450"/>
        <v>8880.4595630786607</v>
      </c>
      <c r="F3745" s="7">
        <f t="shared" si="451"/>
        <v>183899.51678542033</v>
      </c>
      <c r="G3745" s="11">
        <v>242531</v>
      </c>
      <c r="H3745">
        <v>0</v>
      </c>
      <c r="I3745">
        <v>1</v>
      </c>
      <c r="J3745">
        <v>24</v>
      </c>
      <c r="K3745" s="3">
        <v>10.4166666666667</v>
      </c>
      <c r="L3745" s="3">
        <f t="shared" si="452"/>
        <v>215.71180555555588</v>
      </c>
      <c r="M3745" s="5">
        <v>0</v>
      </c>
      <c r="R3745">
        <v>2014</v>
      </c>
      <c r="S3745" s="1" t="s">
        <v>4</v>
      </c>
      <c r="T3745" s="40">
        <f>+'Copy Co'!$B$17</f>
        <v>51399.602684929596</v>
      </c>
      <c r="U3745">
        <f>+'Copy Co'!$B$18*'All Data'!C3745</f>
        <v>1023.1938739735405</v>
      </c>
      <c r="V3745" s="40">
        <f>+D3745*'Copy Co'!$B$19</f>
        <v>180128.76718815934</v>
      </c>
      <c r="W3745" s="40">
        <f>+E3745*'Copy Co'!$B$20</f>
        <v>-68588.0313369535</v>
      </c>
      <c r="X3745" s="40">
        <f>+F3745*'Copy Co'!$B$21</f>
        <v>8916.4965511211303</v>
      </c>
      <c r="Y3745" s="40">
        <f>+G3745*'Copy Co'!$B$22</f>
        <v>100937.17693439624</v>
      </c>
      <c r="Z3745" s="40">
        <f>+H3745*'Copy Co'!$B$23</f>
        <v>0</v>
      </c>
      <c r="AA3745" s="40">
        <f>+I3745*'Copy Co'!$B$24</f>
        <v>-10704.382616627605</v>
      </c>
      <c r="AB3745" s="40">
        <f>+J3745*'Copy Co'!$B$25</f>
        <v>8083.7301426028844</v>
      </c>
      <c r="AC3745" s="40">
        <f>+K3745*'Copy Co'!$B$26</f>
        <v>3263.0941561035079</v>
      </c>
      <c r="AD3745" s="40">
        <f>+L3745*'Copy Co'!$B$27</f>
        <v>39541.5906244621</v>
      </c>
      <c r="AE3745" s="40">
        <f>+M3745*'Copy Co'!$B$28</f>
        <v>0</v>
      </c>
      <c r="AF3745" s="40">
        <f t="shared" si="453"/>
        <v>314001.23820216721</v>
      </c>
      <c r="AG3745" s="25">
        <f t="shared" si="454"/>
        <v>-90532.761797832791</v>
      </c>
      <c r="AH3745" s="56">
        <f t="shared" si="455"/>
        <v>41728</v>
      </c>
      <c r="AL3745" s="56"/>
      <c r="BF3745" s="2">
        <v>38917</v>
      </c>
      <c r="BG3745" s="3">
        <v>0</v>
      </c>
      <c r="BH3745">
        <v>29</v>
      </c>
      <c r="BI3745">
        <v>10.875</v>
      </c>
    </row>
    <row r="3746" spans="1:61" x14ac:dyDescent="0.25">
      <c r="A3746" s="2">
        <v>41729</v>
      </c>
      <c r="B3746" s="7">
        <v>381983</v>
      </c>
      <c r="C3746" s="3">
        <v>17.4583333333333</v>
      </c>
      <c r="D3746" s="7">
        <f t="shared" si="449"/>
        <v>304.79340277777663</v>
      </c>
      <c r="E3746" s="7">
        <f t="shared" si="450"/>
        <v>5321.1848234953404</v>
      </c>
      <c r="F3746" s="7">
        <f t="shared" si="451"/>
        <v>92899.01837685598</v>
      </c>
      <c r="G3746" s="11">
        <v>404534</v>
      </c>
      <c r="H3746">
        <v>0</v>
      </c>
      <c r="I3746">
        <v>0</v>
      </c>
      <c r="J3746">
        <v>16</v>
      </c>
      <c r="K3746" s="3">
        <v>8.4166666666666696</v>
      </c>
      <c r="L3746" s="3">
        <f t="shared" si="452"/>
        <v>146.940972222222</v>
      </c>
      <c r="M3746" s="5">
        <v>0</v>
      </c>
      <c r="R3746">
        <v>2014</v>
      </c>
      <c r="S3746" s="1" t="s">
        <v>5</v>
      </c>
      <c r="T3746" s="40">
        <f>+'Copy Co'!$B$17</f>
        <v>51399.602684929596</v>
      </c>
      <c r="U3746">
        <f>+'Copy Co'!$B$18*'All Data'!C3746</f>
        <v>862.61213922517777</v>
      </c>
      <c r="V3746" s="40">
        <f>+D3746*'Copy Co'!$B$19</f>
        <v>128026.04964321309</v>
      </c>
      <c r="W3746" s="40">
        <f>+E3746*'Copy Co'!$B$20</f>
        <v>-41098.052283354227</v>
      </c>
      <c r="X3746" s="40">
        <f>+F3746*'Copy Co'!$B$21</f>
        <v>4504.2738090840139</v>
      </c>
      <c r="Y3746" s="40">
        <f>+G3746*'Copy Co'!$B$22</f>
        <v>168360.00319125823</v>
      </c>
      <c r="Z3746" s="40">
        <f>+H3746*'Copy Co'!$B$23</f>
        <v>0</v>
      </c>
      <c r="AA3746" s="40">
        <f>+I3746*'Copy Co'!$B$24</f>
        <v>0</v>
      </c>
      <c r="AB3746" s="40">
        <f>+J3746*'Copy Co'!$B$25</f>
        <v>5389.1534284019226</v>
      </c>
      <c r="AC3746" s="40">
        <f>+K3746*'Copy Co'!$B$26</f>
        <v>2636.580078131627</v>
      </c>
      <c r="AD3746" s="40">
        <f>+L3746*'Copy Co'!$B$27</f>
        <v>26935.38146698763</v>
      </c>
      <c r="AE3746" s="40">
        <f>+M3746*'Copy Co'!$B$28</f>
        <v>0</v>
      </c>
      <c r="AF3746" s="40">
        <f t="shared" si="453"/>
        <v>347015.60415787704</v>
      </c>
      <c r="AG3746" s="25">
        <f t="shared" si="454"/>
        <v>-34967.395842122962</v>
      </c>
      <c r="AH3746" s="56">
        <f t="shared" si="455"/>
        <v>41729</v>
      </c>
      <c r="AI3746" s="38">
        <f>SUM(AG3716:AG3746)</f>
        <v>-1295801.1222140924</v>
      </c>
      <c r="AJ3746" s="38"/>
      <c r="AK3746" s="38"/>
      <c r="AL3746" s="56"/>
      <c r="AN3746" s="38"/>
      <c r="AO3746" s="38"/>
      <c r="AP3746" s="38"/>
      <c r="AQ3746" s="38"/>
      <c r="AR3746" s="38"/>
      <c r="AS3746" s="38"/>
      <c r="AT3746" s="38"/>
      <c r="AU3746" s="38"/>
      <c r="AV3746" s="38"/>
      <c r="AW3746" s="38"/>
      <c r="AX3746" s="38"/>
      <c r="AY3746" s="38"/>
      <c r="AZ3746" s="38"/>
      <c r="BA3746" s="38"/>
      <c r="BB3746" s="38"/>
      <c r="BC3746" s="38"/>
      <c r="BD3746" s="38"/>
      <c r="BE3746" s="38"/>
      <c r="BF3746" s="2">
        <v>38918</v>
      </c>
      <c r="BG3746" s="3">
        <v>0</v>
      </c>
      <c r="BH3746">
        <v>13</v>
      </c>
      <c r="BI3746">
        <v>6.875</v>
      </c>
    </row>
    <row r="3747" spans="1:61" x14ac:dyDescent="0.25">
      <c r="A3747" s="2">
        <v>41730</v>
      </c>
      <c r="B3747" s="7">
        <v>456235</v>
      </c>
      <c r="C3747" s="3">
        <v>22.5416666666667</v>
      </c>
      <c r="D3747" s="7">
        <f t="shared" si="449"/>
        <v>508.12673611111262</v>
      </c>
      <c r="E3747" s="7">
        <f t="shared" si="450"/>
        <v>11454.023509838014</v>
      </c>
      <c r="F3747" s="7">
        <f t="shared" si="451"/>
        <v>258192.77995093228</v>
      </c>
      <c r="G3747" s="11">
        <v>381983</v>
      </c>
      <c r="H3747">
        <v>0</v>
      </c>
      <c r="I3747">
        <v>0</v>
      </c>
      <c r="J3747">
        <v>28</v>
      </c>
      <c r="K3747" s="3">
        <v>9.8333333333333304</v>
      </c>
      <c r="L3747" s="3">
        <f t="shared" si="452"/>
        <v>221.65972222222248</v>
      </c>
      <c r="M3747" s="5">
        <v>0</v>
      </c>
      <c r="R3747">
        <v>2014</v>
      </c>
      <c r="S3747" s="1" t="s">
        <v>6</v>
      </c>
      <c r="T3747" s="40">
        <f>+'Copy Co'!$B$17</f>
        <v>51399.602684929596</v>
      </c>
      <c r="U3747">
        <f>+'Copy Co'!$B$18*'All Data'!C3747</f>
        <v>1113.7784422931331</v>
      </c>
      <c r="V3747" s="40">
        <f>+D3747*'Copy Co'!$B$19</f>
        <v>213434.60242095627</v>
      </c>
      <c r="W3747" s="40">
        <f>+E3747*'Copy Co'!$B$20</f>
        <v>-88464.895070657643</v>
      </c>
      <c r="X3747" s="40">
        <f>+F3747*'Copy Co'!$B$21</f>
        <v>12518.657320035885</v>
      </c>
      <c r="Y3747" s="40">
        <f>+G3747*'Copy Co'!$B$22</f>
        <v>158974.66986460073</v>
      </c>
      <c r="Z3747" s="40">
        <f>+H3747*'Copy Co'!$B$23</f>
        <v>0</v>
      </c>
      <c r="AA3747" s="40">
        <f>+I3747*'Copy Co'!$B$24</f>
        <v>0</v>
      </c>
      <c r="AB3747" s="40">
        <f>+J3747*'Copy Co'!$B$25</f>
        <v>9431.0184997033648</v>
      </c>
      <c r="AC3747" s="40">
        <f>+K3747*'Copy Co'!$B$26</f>
        <v>3080.3608833617009</v>
      </c>
      <c r="AD3747" s="40">
        <f>+L3747*'Copy Co'!$B$27</f>
        <v>40631.88832650963</v>
      </c>
      <c r="AE3747" s="40">
        <f>+M3747*'Copy Co'!$B$28</f>
        <v>0</v>
      </c>
      <c r="AF3747" s="40">
        <f t="shared" si="453"/>
        <v>402119.68337173271</v>
      </c>
      <c r="AG3747" s="25">
        <f t="shared" si="454"/>
        <v>-54115.31662826729</v>
      </c>
      <c r="AH3747" s="56">
        <f t="shared" si="455"/>
        <v>41730</v>
      </c>
      <c r="AL3747" s="56"/>
      <c r="BF3747" s="2">
        <v>38919</v>
      </c>
      <c r="BG3747" s="3">
        <v>0</v>
      </c>
      <c r="BH3747">
        <v>15</v>
      </c>
      <c r="BI3747">
        <v>9.0833333333333304</v>
      </c>
    </row>
    <row r="3748" spans="1:61" x14ac:dyDescent="0.25">
      <c r="A3748" s="2">
        <v>41731</v>
      </c>
      <c r="B3748" s="7">
        <v>444426</v>
      </c>
      <c r="C3748" s="3">
        <v>21.5833333333333</v>
      </c>
      <c r="D3748" s="7">
        <f t="shared" si="449"/>
        <v>465.84027777777635</v>
      </c>
      <c r="E3748" s="7">
        <f t="shared" si="450"/>
        <v>10054.385995370325</v>
      </c>
      <c r="F3748" s="7">
        <f t="shared" si="451"/>
        <v>217007.16440007582</v>
      </c>
      <c r="G3748" s="11">
        <v>456235</v>
      </c>
      <c r="H3748">
        <v>0</v>
      </c>
      <c r="I3748">
        <v>0</v>
      </c>
      <c r="J3748">
        <v>9</v>
      </c>
      <c r="K3748" s="3">
        <v>4.75</v>
      </c>
      <c r="L3748" s="3">
        <f t="shared" si="452"/>
        <v>102.52083333333317</v>
      </c>
      <c r="M3748" s="5">
        <v>0</v>
      </c>
      <c r="R3748">
        <v>2014</v>
      </c>
      <c r="S3748" s="1" t="s">
        <v>7</v>
      </c>
      <c r="T3748" s="40">
        <f>+'Copy Co'!$B$17</f>
        <v>51399.602684929596</v>
      </c>
      <c r="U3748">
        <f>+'Copy Co'!$B$18*'All Data'!C3748</f>
        <v>1066.4274179442536</v>
      </c>
      <c r="V3748" s="40">
        <f>+D3748*'Copy Co'!$B$19</f>
        <v>195672.51123236673</v>
      </c>
      <c r="W3748" s="40">
        <f>+E3748*'Copy Co'!$B$20</f>
        <v>-77654.825949707199</v>
      </c>
      <c r="X3748" s="40">
        <f>+F3748*'Copy Co'!$B$21</f>
        <v>10521.743976084528</v>
      </c>
      <c r="Y3748" s="40">
        <f>+G3748*'Copy Co'!$B$22</f>
        <v>189877.058679774</v>
      </c>
      <c r="Z3748" s="40">
        <f>+H3748*'Copy Co'!$B$23</f>
        <v>0</v>
      </c>
      <c r="AA3748" s="40">
        <f>+I3748*'Copy Co'!$B$24</f>
        <v>0</v>
      </c>
      <c r="AB3748" s="40">
        <f>+J3748*'Copy Co'!$B$25</f>
        <v>3031.3988034760814</v>
      </c>
      <c r="AC3748" s="40">
        <f>+K3748*'Copy Co'!$B$26</f>
        <v>1487.9709351831948</v>
      </c>
      <c r="AD3748" s="40">
        <f>+L3748*'Copy Co'!$B$27</f>
        <v>18792.837099040069</v>
      </c>
      <c r="AE3748" s="40">
        <f>+M3748*'Copy Co'!$B$28</f>
        <v>0</v>
      </c>
      <c r="AF3748" s="40">
        <f t="shared" si="453"/>
        <v>394194.7248790912</v>
      </c>
      <c r="AG3748" s="25">
        <f t="shared" si="454"/>
        <v>-50231.275120908802</v>
      </c>
      <c r="AH3748" s="56">
        <f t="shared" si="455"/>
        <v>41731</v>
      </c>
      <c r="AL3748" s="56"/>
      <c r="BF3748" s="2">
        <v>38920</v>
      </c>
      <c r="BG3748" s="3">
        <v>0</v>
      </c>
      <c r="BH3748">
        <v>13</v>
      </c>
      <c r="BI3748">
        <v>8.2083333333333304</v>
      </c>
    </row>
    <row r="3749" spans="1:61" x14ac:dyDescent="0.25">
      <c r="A3749" s="2">
        <v>41732</v>
      </c>
      <c r="B3749" s="7">
        <v>388481</v>
      </c>
      <c r="C3749" s="3">
        <v>18.2083333333333</v>
      </c>
      <c r="D3749" s="7">
        <f t="shared" si="449"/>
        <v>331.54340277777658</v>
      </c>
      <c r="E3749" s="7">
        <f t="shared" si="450"/>
        <v>6036.8527922453377</v>
      </c>
      <c r="F3749" s="7">
        <f t="shared" si="451"/>
        <v>109921.02792546699</v>
      </c>
      <c r="G3749" s="11">
        <v>444426</v>
      </c>
      <c r="H3749">
        <v>0</v>
      </c>
      <c r="I3749">
        <v>0</v>
      </c>
      <c r="J3749">
        <v>14</v>
      </c>
      <c r="K3749" s="3">
        <v>6.8333333333333304</v>
      </c>
      <c r="L3749" s="3">
        <f t="shared" si="452"/>
        <v>124.42361111111083</v>
      </c>
      <c r="M3749" s="5">
        <v>0</v>
      </c>
      <c r="R3749">
        <v>2014</v>
      </c>
      <c r="S3749" s="1" t="s">
        <v>1</v>
      </c>
      <c r="T3749" s="40">
        <f>+'Copy Co'!$B$17</f>
        <v>51399.602684929596</v>
      </c>
      <c r="U3749">
        <f>+'Copy Co'!$B$18*'All Data'!C3749</f>
        <v>899.6694626286461</v>
      </c>
      <c r="V3749" s="40">
        <f>+D3749*'Copy Co'!$B$19</f>
        <v>139262.17482421928</v>
      </c>
      <c r="W3749" s="40">
        <f>+E3749*'Copy Co'!$B$20</f>
        <v>-46625.497875422385</v>
      </c>
      <c r="X3749" s="40">
        <f>+F3749*'Copy Co'!$B$21</f>
        <v>5329.5978343256829</v>
      </c>
      <c r="Y3749" s="40">
        <f>+G3749*'Copy Co'!$B$22</f>
        <v>184962.35861084142</v>
      </c>
      <c r="Z3749" s="40">
        <f>+H3749*'Copy Co'!$B$23</f>
        <v>0</v>
      </c>
      <c r="AA3749" s="40">
        <f>+I3749*'Copy Co'!$B$24</f>
        <v>0</v>
      </c>
      <c r="AB3749" s="40">
        <f>+J3749*'Copy Co'!$B$25</f>
        <v>4715.5092498516824</v>
      </c>
      <c r="AC3749" s="40">
        <f>+K3749*'Copy Co'!$B$26</f>
        <v>2140.5897664038935</v>
      </c>
      <c r="AD3749" s="40">
        <f>+L3749*'Copy Co'!$B$27</f>
        <v>22807.780417496491</v>
      </c>
      <c r="AE3749" s="40">
        <f>+M3749*'Copy Co'!$B$28</f>
        <v>0</v>
      </c>
      <c r="AF3749" s="40">
        <f t="shared" si="453"/>
        <v>364891.78497527435</v>
      </c>
      <c r="AG3749" s="25">
        <f t="shared" si="454"/>
        <v>-23589.21502472565</v>
      </c>
      <c r="AH3749" s="56">
        <f t="shared" si="455"/>
        <v>41732</v>
      </c>
      <c r="AL3749" s="56"/>
      <c r="BF3749" s="2">
        <v>38921</v>
      </c>
      <c r="BG3749" s="3">
        <v>0</v>
      </c>
      <c r="BH3749">
        <v>17</v>
      </c>
      <c r="BI3749">
        <v>7.0416666666666696</v>
      </c>
    </row>
    <row r="3750" spans="1:61" x14ac:dyDescent="0.25">
      <c r="A3750" s="2">
        <v>41733</v>
      </c>
      <c r="B3750" s="7">
        <v>310696</v>
      </c>
      <c r="C3750" s="3">
        <v>12.1666666666667</v>
      </c>
      <c r="D3750" s="7">
        <f t="shared" si="449"/>
        <v>148.0277777777786</v>
      </c>
      <c r="E3750" s="7">
        <f t="shared" si="450"/>
        <v>1801.0046296296446</v>
      </c>
      <c r="F3750" s="7">
        <f t="shared" si="451"/>
        <v>21912.222993827403</v>
      </c>
      <c r="G3750" s="11">
        <v>388481</v>
      </c>
      <c r="H3750">
        <v>1</v>
      </c>
      <c r="I3750">
        <v>0</v>
      </c>
      <c r="J3750">
        <v>15</v>
      </c>
      <c r="K3750" s="3">
        <v>7.4583333333333304</v>
      </c>
      <c r="L3750" s="3">
        <f t="shared" si="452"/>
        <v>90.74305555555577</v>
      </c>
      <c r="M3750" s="5">
        <v>0</v>
      </c>
      <c r="R3750">
        <v>2014</v>
      </c>
      <c r="S3750" s="1" t="s">
        <v>2</v>
      </c>
      <c r="T3750" s="40">
        <f>+'Copy Co'!$B$17</f>
        <v>51399.602684929596</v>
      </c>
      <c r="U3750">
        <f>+'Copy Co'!$B$18*'All Data'!C3750</f>
        <v>601.15213521182113</v>
      </c>
      <c r="V3750" s="40">
        <f>+D3750*'Copy Co'!$B$19</f>
        <v>62177.893135599719</v>
      </c>
      <c r="W3750" s="40">
        <f>+E3750*'Copy Co'!$B$20</f>
        <v>-13910.019081513859</v>
      </c>
      <c r="X3750" s="40">
        <f>+F3750*'Copy Co'!$B$21</f>
        <v>1062.4294406376005</v>
      </c>
      <c r="Y3750" s="40">
        <f>+G3750*'Copy Co'!$B$22</f>
        <v>161679.02425937791</v>
      </c>
      <c r="Z3750" s="40">
        <f>+H3750*'Copy Co'!$B$23</f>
        <v>-10610.780657764437</v>
      </c>
      <c r="AA3750" s="40">
        <f>+I3750*'Copy Co'!$B$24</f>
        <v>0</v>
      </c>
      <c r="AB3750" s="40">
        <f>+J3750*'Copy Co'!$B$25</f>
        <v>5052.331339126802</v>
      </c>
      <c r="AC3750" s="40">
        <f>+K3750*'Copy Co'!$B$26</f>
        <v>2336.3754157701032</v>
      </c>
      <c r="AD3750" s="40">
        <f>+L3750*'Copy Co'!$B$27</f>
        <v>16633.882163053415</v>
      </c>
      <c r="AE3750" s="40">
        <f>+M3750*'Copy Co'!$B$28</f>
        <v>0</v>
      </c>
      <c r="AF3750" s="40">
        <f t="shared" si="453"/>
        <v>276421.89083442866</v>
      </c>
      <c r="AG3750" s="25">
        <f t="shared" si="454"/>
        <v>-34274.109165571339</v>
      </c>
      <c r="AH3750" s="56">
        <f t="shared" si="455"/>
        <v>41733</v>
      </c>
      <c r="AL3750" s="56"/>
      <c r="BF3750" s="2">
        <v>38922</v>
      </c>
      <c r="BG3750" s="3">
        <v>0</v>
      </c>
      <c r="BH3750">
        <v>16</v>
      </c>
      <c r="BI3750">
        <v>8.9583333333333304</v>
      </c>
    </row>
    <row r="3751" spans="1:61" x14ac:dyDescent="0.25">
      <c r="A3751" s="2">
        <v>41734</v>
      </c>
      <c r="B3751" s="7">
        <v>319588</v>
      </c>
      <c r="C3751" s="3">
        <v>15.6666666666667</v>
      </c>
      <c r="D3751" s="7">
        <f t="shared" si="449"/>
        <v>245.44444444444548</v>
      </c>
      <c r="E3751" s="7">
        <f t="shared" si="450"/>
        <v>3845.2962962963206</v>
      </c>
      <c r="F3751" s="7">
        <f t="shared" si="451"/>
        <v>60242.975308642483</v>
      </c>
      <c r="G3751" s="11">
        <v>310696</v>
      </c>
      <c r="H3751">
        <v>0</v>
      </c>
      <c r="I3751">
        <v>1</v>
      </c>
      <c r="J3751">
        <v>20</v>
      </c>
      <c r="K3751" s="3">
        <v>7.6666666666666696</v>
      </c>
      <c r="L3751" s="3">
        <f t="shared" si="452"/>
        <v>120.11111111111141</v>
      </c>
      <c r="M3751" s="5">
        <v>0</v>
      </c>
      <c r="R3751">
        <v>2014</v>
      </c>
      <c r="S3751" s="1" t="s">
        <v>3</v>
      </c>
      <c r="T3751" s="40">
        <f>+'Copy Co'!$B$17</f>
        <v>51399.602684929596</v>
      </c>
      <c r="U3751">
        <f>+'Copy Co'!$B$18*'All Data'!C3751</f>
        <v>774.08631109467342</v>
      </c>
      <c r="V3751" s="40">
        <f>+D3751*'Copy Co'!$B$19</f>
        <v>103096.99075739508</v>
      </c>
      <c r="W3751" s="40">
        <f>+E3751*'Copy Co'!$B$20</f>
        <v>-29699.060166522504</v>
      </c>
      <c r="X3751" s="40">
        <f>+F3751*'Copy Co'!$B$21</f>
        <v>2920.9227460643992</v>
      </c>
      <c r="Y3751" s="40">
        <f>+G3751*'Copy Co'!$B$22</f>
        <v>129306.26239453585</v>
      </c>
      <c r="Z3751" s="40">
        <f>+H3751*'Copy Co'!$B$23</f>
        <v>0</v>
      </c>
      <c r="AA3751" s="40">
        <f>+I3751*'Copy Co'!$B$24</f>
        <v>-10704.382616627605</v>
      </c>
      <c r="AB3751" s="40">
        <f>+J3751*'Copy Co'!$B$25</f>
        <v>6736.441785502403</v>
      </c>
      <c r="AC3751" s="40">
        <f>+K3751*'Copy Co'!$B$26</f>
        <v>2401.6372988921753</v>
      </c>
      <c r="AD3751" s="40">
        <f>+L3751*'Copy Co'!$B$27</f>
        <v>22017.266847185423</v>
      </c>
      <c r="AE3751" s="40">
        <f>+M3751*'Copy Co'!$B$28</f>
        <v>0</v>
      </c>
      <c r="AF3751" s="40">
        <f t="shared" si="453"/>
        <v>278249.76804244949</v>
      </c>
      <c r="AG3751" s="25">
        <f t="shared" si="454"/>
        <v>-41338.23195755051</v>
      </c>
      <c r="AH3751" s="56">
        <f t="shared" si="455"/>
        <v>41734</v>
      </c>
      <c r="AL3751" s="56"/>
      <c r="BF3751" s="2">
        <v>38923</v>
      </c>
      <c r="BG3751" s="3">
        <v>0</v>
      </c>
      <c r="BH3751">
        <v>14</v>
      </c>
      <c r="BI3751">
        <v>6.7916666666666696</v>
      </c>
    </row>
    <row r="3752" spans="1:61" x14ac:dyDescent="0.25">
      <c r="A3752" s="2">
        <v>41735</v>
      </c>
      <c r="B3752" s="7">
        <v>331526</v>
      </c>
      <c r="C3752" s="3">
        <v>13.625</v>
      </c>
      <c r="D3752" s="7">
        <f t="shared" si="449"/>
        <v>185.640625</v>
      </c>
      <c r="E3752" s="7">
        <f t="shared" si="450"/>
        <v>2529.353515625</v>
      </c>
      <c r="F3752" s="7">
        <f t="shared" si="451"/>
        <v>34462.441650390625</v>
      </c>
      <c r="G3752" s="11">
        <v>319588</v>
      </c>
      <c r="H3752">
        <v>0</v>
      </c>
      <c r="I3752">
        <v>1</v>
      </c>
      <c r="J3752">
        <v>16</v>
      </c>
      <c r="K3752" s="3">
        <v>6.5416666666666696</v>
      </c>
      <c r="L3752" s="3">
        <f t="shared" si="452"/>
        <v>89.130208333333371</v>
      </c>
      <c r="M3752" s="5">
        <v>0</v>
      </c>
      <c r="R3752">
        <v>2014</v>
      </c>
      <c r="S3752" s="1" t="s">
        <v>4</v>
      </c>
      <c r="T3752" s="40">
        <f>+'Copy Co'!$B$17</f>
        <v>51399.602684929596</v>
      </c>
      <c r="U3752">
        <f>+'Copy Co'!$B$18*'All Data'!C3752</f>
        <v>673.20804182967458</v>
      </c>
      <c r="V3752" s="40">
        <f>+D3752*'Copy Co'!$B$19</f>
        <v>77976.871072158305</v>
      </c>
      <c r="W3752" s="40">
        <f>+E3752*'Copy Co'!$B$20</f>
        <v>-19535.405455050361</v>
      </c>
      <c r="X3752" s="40">
        <f>+F3752*'Copy Co'!$B$21</f>
        <v>1670.9355603009549</v>
      </c>
      <c r="Y3752" s="40">
        <f>+G3752*'Copy Co'!$B$22</f>
        <v>133006.95788212569</v>
      </c>
      <c r="Z3752" s="40">
        <f>+H3752*'Copy Co'!$B$23</f>
        <v>0</v>
      </c>
      <c r="AA3752" s="40">
        <f>+I3752*'Copy Co'!$B$24</f>
        <v>-10704.382616627605</v>
      </c>
      <c r="AB3752" s="40">
        <f>+J3752*'Copy Co'!$B$25</f>
        <v>5389.1534284019226</v>
      </c>
      <c r="AC3752" s="40">
        <f>+K3752*'Copy Co'!$B$26</f>
        <v>2049.2231300329972</v>
      </c>
      <c r="AD3752" s="40">
        <f>+L3752*'Copy Co'!$B$27</f>
        <v>16338.235179631851</v>
      </c>
      <c r="AE3752" s="40">
        <f>+M3752*'Copy Co'!$B$28</f>
        <v>0</v>
      </c>
      <c r="AF3752" s="40">
        <f t="shared" si="453"/>
        <v>258264.39890773303</v>
      </c>
      <c r="AG3752" s="25">
        <f t="shared" si="454"/>
        <v>-73261.601092266967</v>
      </c>
      <c r="AH3752" s="56">
        <f t="shared" si="455"/>
        <v>41735</v>
      </c>
      <c r="AL3752" s="56"/>
      <c r="BF3752" s="2">
        <v>38924</v>
      </c>
      <c r="BG3752" s="3">
        <v>0</v>
      </c>
      <c r="BH3752">
        <v>26</v>
      </c>
      <c r="BI3752">
        <v>7.2083333333333304</v>
      </c>
    </row>
    <row r="3753" spans="1:61" x14ac:dyDescent="0.25">
      <c r="A3753" s="2">
        <v>41736</v>
      </c>
      <c r="B3753" s="7">
        <v>258667</v>
      </c>
      <c r="C3753" s="3">
        <v>9.625</v>
      </c>
      <c r="D3753" s="7">
        <f t="shared" si="449"/>
        <v>92.640625</v>
      </c>
      <c r="E3753" s="7">
        <f t="shared" si="450"/>
        <v>891.666015625</v>
      </c>
      <c r="F3753" s="7">
        <f t="shared" si="451"/>
        <v>8582.285400390625</v>
      </c>
      <c r="G3753" s="11">
        <v>331526</v>
      </c>
      <c r="H3753">
        <v>0</v>
      </c>
      <c r="I3753">
        <v>0</v>
      </c>
      <c r="J3753">
        <v>12</v>
      </c>
      <c r="K3753" s="3">
        <v>7.5</v>
      </c>
      <c r="L3753" s="3">
        <f t="shared" si="452"/>
        <v>72.1875</v>
      </c>
      <c r="M3753" s="5">
        <v>0</v>
      </c>
      <c r="R3753">
        <v>2014</v>
      </c>
      <c r="S3753" s="1" t="s">
        <v>5</v>
      </c>
      <c r="T3753" s="40">
        <f>+'Copy Co'!$B$17</f>
        <v>51399.602684929596</v>
      </c>
      <c r="U3753">
        <f>+'Copy Co'!$B$18*'All Data'!C3753</f>
        <v>475.56898367784356</v>
      </c>
      <c r="V3753" s="40">
        <f>+D3753*'Copy Co'!$B$19</f>
        <v>38912.959227912346</v>
      </c>
      <c r="W3753" s="40">
        <f>+E3753*'Copy Co'!$B$20</f>
        <v>-6886.7625810777263</v>
      </c>
      <c r="X3753" s="40">
        <f>+F3753*'Copy Co'!$B$21</f>
        <v>416.11810357615411</v>
      </c>
      <c r="Y3753" s="40">
        <f>+G3753*'Copy Co'!$B$22</f>
        <v>137975.34550367849</v>
      </c>
      <c r="Z3753" s="40">
        <f>+H3753*'Copy Co'!$B$23</f>
        <v>0</v>
      </c>
      <c r="AA3753" s="40">
        <f>+I3753*'Copy Co'!$B$24</f>
        <v>0</v>
      </c>
      <c r="AB3753" s="40">
        <f>+J3753*'Copy Co'!$B$25</f>
        <v>4041.8650713014422</v>
      </c>
      <c r="AC3753" s="40">
        <f>+K3753*'Copy Co'!$B$26</f>
        <v>2349.4277923945183</v>
      </c>
      <c r="AD3753" s="40">
        <f>+L3753*'Copy Co'!$B$27</f>
        <v>13232.50976390448</v>
      </c>
      <c r="AE3753" s="40">
        <f>+M3753*'Copy Co'!$B$28</f>
        <v>0</v>
      </c>
      <c r="AF3753" s="40">
        <f t="shared" si="453"/>
        <v>241916.63455029711</v>
      </c>
      <c r="AG3753" s="25">
        <f t="shared" si="454"/>
        <v>-16750.365449702891</v>
      </c>
      <c r="AH3753" s="56">
        <f t="shared" si="455"/>
        <v>41736</v>
      </c>
      <c r="AL3753" s="56"/>
      <c r="BF3753" s="2">
        <v>38925</v>
      </c>
      <c r="BG3753" s="3">
        <v>0</v>
      </c>
      <c r="BH3753">
        <v>14</v>
      </c>
      <c r="BI3753">
        <v>7.4583333333333304</v>
      </c>
    </row>
    <row r="3754" spans="1:61" x14ac:dyDescent="0.25">
      <c r="A3754" s="2">
        <v>41737</v>
      </c>
      <c r="B3754" s="7">
        <v>185877</v>
      </c>
      <c r="C3754" s="3">
        <v>1</v>
      </c>
      <c r="D3754" s="7">
        <f t="shared" si="449"/>
        <v>1</v>
      </c>
      <c r="E3754" s="7">
        <f t="shared" si="450"/>
        <v>1</v>
      </c>
      <c r="F3754" s="7">
        <f t="shared" si="451"/>
        <v>1</v>
      </c>
      <c r="G3754" s="11">
        <v>258667</v>
      </c>
      <c r="H3754">
        <v>0</v>
      </c>
      <c r="I3754">
        <v>0</v>
      </c>
      <c r="J3754">
        <v>21</v>
      </c>
      <c r="K3754" s="3">
        <v>8.5</v>
      </c>
      <c r="L3754" s="3">
        <f t="shared" si="452"/>
        <v>8.5</v>
      </c>
      <c r="M3754" s="5">
        <v>0</v>
      </c>
      <c r="R3754">
        <v>2014</v>
      </c>
      <c r="S3754" s="1" t="s">
        <v>6</v>
      </c>
      <c r="T3754" s="40">
        <f>+'Copy Co'!$B$17</f>
        <v>51399.602684929596</v>
      </c>
      <c r="U3754">
        <f>+'Copy Co'!$B$18*'All Data'!C3754</f>
        <v>49.40976453795777</v>
      </c>
      <c r="V3754" s="40">
        <f>+D3754*'Copy Co'!$B$19</f>
        <v>420.04206284135438</v>
      </c>
      <c r="W3754" s="40">
        <f>+E3754*'Copy Co'!$B$20</f>
        <v>-7.7234776927665596</v>
      </c>
      <c r="X3754" s="40">
        <f>+F3754*'Copy Co'!$B$21</f>
        <v>4.8485698641205104E-2</v>
      </c>
      <c r="Y3754" s="40">
        <f>+G3754*'Copy Co'!$B$22</f>
        <v>107652.69902028801</v>
      </c>
      <c r="Z3754" s="40">
        <f>+H3754*'Copy Co'!$B$23</f>
        <v>0</v>
      </c>
      <c r="AA3754" s="40">
        <f>+I3754*'Copy Co'!$B$24</f>
        <v>0</v>
      </c>
      <c r="AB3754" s="40">
        <f>+J3754*'Copy Co'!$B$25</f>
        <v>7073.2638747775236</v>
      </c>
      <c r="AC3754" s="40">
        <f>+K3754*'Copy Co'!$B$26</f>
        <v>2662.6848313804539</v>
      </c>
      <c r="AD3754" s="40">
        <f>+L3754*'Copy Co'!$B$27</f>
        <v>1558.1137038017396</v>
      </c>
      <c r="AE3754" s="40">
        <f>+M3754*'Copy Co'!$B$28</f>
        <v>0</v>
      </c>
      <c r="AF3754" s="40">
        <f t="shared" si="453"/>
        <v>170808.14095056255</v>
      </c>
      <c r="AG3754" s="25">
        <f t="shared" si="454"/>
        <v>-15068.859049437451</v>
      </c>
      <c r="AH3754" s="56">
        <f t="shared" si="455"/>
        <v>41737</v>
      </c>
      <c r="AL3754" s="56"/>
      <c r="BF3754" s="2">
        <v>38926</v>
      </c>
      <c r="BG3754" s="3">
        <v>0</v>
      </c>
      <c r="BH3754">
        <v>23</v>
      </c>
      <c r="BI3754">
        <v>7.4583333333333304</v>
      </c>
    </row>
    <row r="3755" spans="1:61" x14ac:dyDescent="0.25">
      <c r="A3755" s="2">
        <v>41738</v>
      </c>
      <c r="B3755" s="7">
        <v>160212</v>
      </c>
      <c r="C3755" s="3">
        <v>3.0416666666666599</v>
      </c>
      <c r="D3755" s="7">
        <f t="shared" si="449"/>
        <v>9.2517361111110699</v>
      </c>
      <c r="E3755" s="7">
        <f t="shared" si="450"/>
        <v>28.140697337962774</v>
      </c>
      <c r="F3755" s="7">
        <f t="shared" si="451"/>
        <v>85.594621069636588</v>
      </c>
      <c r="G3755" s="11">
        <v>185877</v>
      </c>
      <c r="H3755">
        <v>0</v>
      </c>
      <c r="I3755">
        <v>0</v>
      </c>
      <c r="J3755">
        <v>15</v>
      </c>
      <c r="K3755" s="3">
        <v>7.0416666666666696</v>
      </c>
      <c r="L3755" s="3">
        <f t="shared" si="452"/>
        <v>21.418402777777739</v>
      </c>
      <c r="M3755" s="5">
        <v>0</v>
      </c>
      <c r="R3755">
        <v>2014</v>
      </c>
      <c r="S3755" s="1" t="s">
        <v>7</v>
      </c>
      <c r="T3755" s="40">
        <f>+'Copy Co'!$B$17</f>
        <v>51399.602684929596</v>
      </c>
      <c r="U3755">
        <f>+'Copy Co'!$B$18*'All Data'!C3755</f>
        <v>150.28803380295454</v>
      </c>
      <c r="V3755" s="40">
        <f>+D3755*'Copy Co'!$B$19</f>
        <v>3886.1183209749438</v>
      </c>
      <c r="W3755" s="40">
        <f>+E3755*'Copy Co'!$B$20</f>
        <v>-217.34404814865078</v>
      </c>
      <c r="X3755" s="40">
        <f>+F3755*'Copy Co'!$B$21</f>
        <v>4.1501150024905442</v>
      </c>
      <c r="Y3755" s="40">
        <f>+G3755*'Copy Co'!$B$22</f>
        <v>77358.769134810675</v>
      </c>
      <c r="Z3755" s="40">
        <f>+H3755*'Copy Co'!$B$23</f>
        <v>0</v>
      </c>
      <c r="AA3755" s="40">
        <f>+I3755*'Copy Co'!$B$24</f>
        <v>0</v>
      </c>
      <c r="AB3755" s="40">
        <f>+J3755*'Copy Co'!$B$25</f>
        <v>5052.331339126802</v>
      </c>
      <c r="AC3755" s="40">
        <f>+K3755*'Copy Co'!$B$26</f>
        <v>2205.8516495259651</v>
      </c>
      <c r="AD3755" s="40">
        <f>+L3755*'Copy Co'!$B$27</f>
        <v>3926.1537507765579</v>
      </c>
      <c r="AE3755" s="40">
        <f>+M3755*'Copy Co'!$B$28</f>
        <v>0</v>
      </c>
      <c r="AF3755" s="40">
        <f t="shared" si="453"/>
        <v>143765.92098080131</v>
      </c>
      <c r="AG3755" s="25">
        <f t="shared" si="454"/>
        <v>-16446.079019198689</v>
      </c>
      <c r="AH3755" s="56">
        <f t="shared" si="455"/>
        <v>41738</v>
      </c>
      <c r="AL3755" s="56"/>
      <c r="BF3755" s="2">
        <v>38927</v>
      </c>
      <c r="BG3755" s="3">
        <v>0</v>
      </c>
      <c r="BH3755">
        <v>18</v>
      </c>
      <c r="BI3755">
        <v>8.4583333333333304</v>
      </c>
    </row>
    <row r="3756" spans="1:61" x14ac:dyDescent="0.25">
      <c r="A3756" s="2">
        <v>41739</v>
      </c>
      <c r="B3756" s="7">
        <v>162896</v>
      </c>
      <c r="C3756" s="3">
        <v>6.2916666666666599</v>
      </c>
      <c r="D3756" s="7">
        <f t="shared" si="449"/>
        <v>39.585069444444358</v>
      </c>
      <c r="E3756" s="7">
        <f t="shared" si="450"/>
        <v>249.05606192129548</v>
      </c>
      <c r="F3756" s="7">
        <f t="shared" si="451"/>
        <v>1566.9777229214824</v>
      </c>
      <c r="G3756" s="11">
        <v>160212</v>
      </c>
      <c r="H3756">
        <v>0</v>
      </c>
      <c r="I3756">
        <v>0</v>
      </c>
      <c r="J3756">
        <v>10</v>
      </c>
      <c r="K3756" s="3">
        <v>6.25</v>
      </c>
      <c r="L3756" s="3">
        <f t="shared" si="452"/>
        <v>39.322916666666622</v>
      </c>
      <c r="M3756" s="5">
        <v>0</v>
      </c>
      <c r="R3756">
        <v>2014</v>
      </c>
      <c r="S3756" s="1" t="s">
        <v>1</v>
      </c>
      <c r="T3756" s="40">
        <f>+'Copy Co'!$B$17</f>
        <v>51399.602684929596</v>
      </c>
      <c r="U3756">
        <f>+'Copy Co'!$B$18*'All Data'!C3756</f>
        <v>310.86976855131729</v>
      </c>
      <c r="V3756" s="40">
        <f>+D3756*'Copy Co'!$B$19</f>
        <v>16627.394227162673</v>
      </c>
      <c r="W3756" s="40">
        <f>+E3756*'Copy Co'!$B$20</f>
        <v>-1923.5789384974125</v>
      </c>
      <c r="X3756" s="40">
        <f>+F3756*'Copy Co'!$B$21</f>
        <v>75.976009651052792</v>
      </c>
      <c r="Y3756" s="40">
        <f>+G3756*'Copy Co'!$B$22</f>
        <v>66677.443258855521</v>
      </c>
      <c r="Z3756" s="40">
        <f>+H3756*'Copy Co'!$B$23</f>
        <v>0</v>
      </c>
      <c r="AA3756" s="40">
        <f>+I3756*'Copy Co'!$B$24</f>
        <v>0</v>
      </c>
      <c r="AB3756" s="40">
        <f>+J3756*'Copy Co'!$B$25</f>
        <v>3368.2208927512015</v>
      </c>
      <c r="AC3756" s="40">
        <f>+K3756*'Copy Co'!$B$26</f>
        <v>1957.8564936620985</v>
      </c>
      <c r="AD3756" s="40">
        <f>+L3756*'Copy Co'!$B$27</f>
        <v>7208.1853331514221</v>
      </c>
      <c r="AE3756" s="40">
        <f>+M3756*'Copy Co'!$B$28</f>
        <v>0</v>
      </c>
      <c r="AF3756" s="40">
        <f t="shared" si="453"/>
        <v>145701.9697302175</v>
      </c>
      <c r="AG3756" s="25">
        <f t="shared" si="454"/>
        <v>-17194.030269782495</v>
      </c>
      <c r="AH3756" s="56">
        <f t="shared" si="455"/>
        <v>41739</v>
      </c>
      <c r="AL3756" s="56"/>
      <c r="BF3756" s="2">
        <v>38928</v>
      </c>
      <c r="BG3756" s="3">
        <v>0</v>
      </c>
      <c r="BH3756">
        <v>16</v>
      </c>
      <c r="BI3756">
        <v>8.4583333333333304</v>
      </c>
    </row>
    <row r="3757" spans="1:61" x14ac:dyDescent="0.25">
      <c r="A3757" s="2">
        <v>41740</v>
      </c>
      <c r="B3757" s="7">
        <v>133965</v>
      </c>
      <c r="C3757" s="3">
        <v>1.8333333333333399</v>
      </c>
      <c r="D3757" s="7">
        <f t="shared" si="449"/>
        <v>3.3611111111111351</v>
      </c>
      <c r="E3757" s="7">
        <f t="shared" si="450"/>
        <v>6.1620370370371029</v>
      </c>
      <c r="F3757" s="7">
        <f t="shared" si="451"/>
        <v>11.29706790123473</v>
      </c>
      <c r="G3757" s="11">
        <v>162896</v>
      </c>
      <c r="H3757">
        <v>1</v>
      </c>
      <c r="I3757">
        <v>0</v>
      </c>
      <c r="J3757">
        <v>12</v>
      </c>
      <c r="K3757" s="3">
        <v>6.6666666666666696</v>
      </c>
      <c r="L3757" s="3">
        <f t="shared" si="452"/>
        <v>12.222222222222271</v>
      </c>
      <c r="M3757" s="5">
        <v>0</v>
      </c>
      <c r="R3757">
        <v>2014</v>
      </c>
      <c r="S3757" s="1" t="s">
        <v>2</v>
      </c>
      <c r="T3757" s="40">
        <f>+'Copy Co'!$B$17</f>
        <v>51399.602684929596</v>
      </c>
      <c r="U3757">
        <f>+'Copy Co'!$B$18*'All Data'!C3757</f>
        <v>90.584568319589565</v>
      </c>
      <c r="V3757" s="40">
        <f>+D3757*'Copy Co'!$B$19</f>
        <v>1411.8080445501178</v>
      </c>
      <c r="W3757" s="40">
        <f>+E3757*'Copy Co'!$B$20</f>
        <v>-47.592355597557408</v>
      </c>
      <c r="X3757" s="40">
        <f>+F3757*'Copy Co'!$B$21</f>
        <v>0.54774622978849852</v>
      </c>
      <c r="Y3757" s="40">
        <f>+G3757*'Copy Co'!$B$22</f>
        <v>67794.477299419086</v>
      </c>
      <c r="Z3757" s="40">
        <f>+H3757*'Copy Co'!$B$23</f>
        <v>-10610.780657764437</v>
      </c>
      <c r="AA3757" s="40">
        <f>+I3757*'Copy Co'!$B$24</f>
        <v>0</v>
      </c>
      <c r="AB3757" s="40">
        <f>+J3757*'Copy Co'!$B$25</f>
        <v>4041.8650713014422</v>
      </c>
      <c r="AC3757" s="40">
        <f>+K3757*'Copy Co'!$B$26</f>
        <v>2088.3802599062392</v>
      </c>
      <c r="AD3757" s="40">
        <f>+L3757*'Copy Co'!$B$27</f>
        <v>2240.4249335711379</v>
      </c>
      <c r="AE3757" s="40">
        <f>+M3757*'Copy Co'!$B$28</f>
        <v>0</v>
      </c>
      <c r="AF3757" s="40">
        <f t="shared" si="453"/>
        <v>118409.31759486499</v>
      </c>
      <c r="AG3757" s="25">
        <f t="shared" si="454"/>
        <v>-15555.682405135012</v>
      </c>
      <c r="AH3757" s="56">
        <f t="shared" si="455"/>
        <v>41740</v>
      </c>
      <c r="AL3757" s="56"/>
      <c r="BF3757" s="2">
        <v>38929</v>
      </c>
      <c r="BG3757" s="3">
        <v>0</v>
      </c>
      <c r="BH3757">
        <v>21</v>
      </c>
      <c r="BI3757">
        <v>7.625</v>
      </c>
    </row>
    <row r="3758" spans="1:61" x14ac:dyDescent="0.25">
      <c r="A3758" s="2">
        <v>41741</v>
      </c>
      <c r="B3758" s="7">
        <v>152899</v>
      </c>
      <c r="C3758" s="3">
        <v>7.7916666666666599</v>
      </c>
      <c r="D3758" s="7">
        <f t="shared" si="449"/>
        <v>60.710069444444336</v>
      </c>
      <c r="E3758" s="7">
        <f t="shared" si="450"/>
        <v>473.03262442129505</v>
      </c>
      <c r="F3758" s="7">
        <f t="shared" si="451"/>
        <v>3685.7125319492538</v>
      </c>
      <c r="G3758" s="11">
        <v>133965</v>
      </c>
      <c r="H3758">
        <v>0</v>
      </c>
      <c r="I3758">
        <v>1</v>
      </c>
      <c r="J3758">
        <v>18</v>
      </c>
      <c r="K3758" s="3">
        <v>7.0833333333333304</v>
      </c>
      <c r="L3758" s="3">
        <f t="shared" si="452"/>
        <v>55.19097222222215</v>
      </c>
      <c r="M3758" s="5">
        <v>0</v>
      </c>
      <c r="R3758">
        <v>2014</v>
      </c>
      <c r="S3758" s="1" t="s">
        <v>3</v>
      </c>
      <c r="T3758" s="40">
        <f>+'Copy Co'!$B$17</f>
        <v>51399.602684929596</v>
      </c>
      <c r="U3758">
        <f>+'Copy Co'!$B$18*'All Data'!C3758</f>
        <v>384.98441535825395</v>
      </c>
      <c r="V3758" s="40">
        <f>+D3758*'Copy Co'!$B$19</f>
        <v>25500.782804686278</v>
      </c>
      <c r="W3758" s="40">
        <f>+E3758*'Copy Co'!$B$20</f>
        <v>-3653.4569226686945</v>
      </c>
      <c r="X3758" s="40">
        <f>+F3758*'Copy Co'!$B$21</f>
        <v>178.70434710220457</v>
      </c>
      <c r="Y3758" s="40">
        <f>+G3758*'Copy Co'!$B$22</f>
        <v>55753.899122241659</v>
      </c>
      <c r="Z3758" s="40">
        <f>+H3758*'Copy Co'!$B$23</f>
        <v>0</v>
      </c>
      <c r="AA3758" s="40">
        <f>+I3758*'Copy Co'!$B$24</f>
        <v>-10704.382616627605</v>
      </c>
      <c r="AB3758" s="40">
        <f>+J3758*'Copy Co'!$B$25</f>
        <v>6062.7976069521628</v>
      </c>
      <c r="AC3758" s="40">
        <f>+K3758*'Copy Co'!$B$26</f>
        <v>2218.9040261503774</v>
      </c>
      <c r="AD3758" s="40">
        <f>+L3758*'Copy Co'!$B$27</f>
        <v>10116.918840657116</v>
      </c>
      <c r="AE3758" s="40">
        <f>+M3758*'Copy Co'!$B$28</f>
        <v>0</v>
      </c>
      <c r="AF3758" s="40">
        <f t="shared" si="453"/>
        <v>137258.75430878132</v>
      </c>
      <c r="AG3758" s="25">
        <f t="shared" si="454"/>
        <v>-15640.245691218675</v>
      </c>
      <c r="AH3758" s="56">
        <f t="shared" si="455"/>
        <v>41741</v>
      </c>
      <c r="AL3758" s="56"/>
      <c r="BF3758" s="2">
        <v>38930</v>
      </c>
      <c r="BG3758" s="3">
        <v>0</v>
      </c>
      <c r="BH3758">
        <v>22</v>
      </c>
      <c r="BI3758">
        <v>7.75</v>
      </c>
    </row>
    <row r="3759" spans="1:61" x14ac:dyDescent="0.25">
      <c r="A3759" s="2">
        <v>41742</v>
      </c>
      <c r="B3759" s="7">
        <v>307927</v>
      </c>
      <c r="C3759" s="3">
        <v>21.1666666666667</v>
      </c>
      <c r="D3759" s="7">
        <f t="shared" si="449"/>
        <v>448.02777777777919</v>
      </c>
      <c r="E3759" s="7">
        <f t="shared" si="450"/>
        <v>9483.254629629675</v>
      </c>
      <c r="F3759" s="7">
        <f t="shared" si="451"/>
        <v>200728.8896604951</v>
      </c>
      <c r="G3759" s="11">
        <v>152899</v>
      </c>
      <c r="H3759">
        <v>0</v>
      </c>
      <c r="I3759">
        <v>1</v>
      </c>
      <c r="J3759">
        <v>24</v>
      </c>
      <c r="K3759" s="3">
        <v>14.0416666666667</v>
      </c>
      <c r="L3759" s="3">
        <f t="shared" si="452"/>
        <v>297.21527777777897</v>
      </c>
      <c r="M3759" s="5">
        <v>0</v>
      </c>
      <c r="R3759">
        <v>2014</v>
      </c>
      <c r="S3759" s="1" t="s">
        <v>4</v>
      </c>
      <c r="T3759" s="40">
        <f>+'Copy Co'!$B$17</f>
        <v>51399.602684929596</v>
      </c>
      <c r="U3759">
        <f>+'Copy Co'!$B$18*'All Data'!C3759</f>
        <v>1045.8400160534411</v>
      </c>
      <c r="V3759" s="40">
        <f>+D3759*'Copy Co'!$B$19</f>
        <v>188190.51198800627</v>
      </c>
      <c r="W3759" s="40">
        <f>+E3759*'Copy Co'!$B$20</f>
        <v>-73243.705586769996</v>
      </c>
      <c r="X3759" s="40">
        <f>+F3759*'Copy Co'!$B$21</f>
        <v>9732.4804526624757</v>
      </c>
      <c r="Y3759" s="40">
        <f>+G3759*'Copy Co'!$B$22</f>
        <v>63633.900062640445</v>
      </c>
      <c r="Z3759" s="40">
        <f>+H3759*'Copy Co'!$B$23</f>
        <v>0</v>
      </c>
      <c r="AA3759" s="40">
        <f>+I3759*'Copy Co'!$B$24</f>
        <v>-10704.382616627605</v>
      </c>
      <c r="AB3759" s="40">
        <f>+J3759*'Copy Co'!$B$25</f>
        <v>8083.7301426028844</v>
      </c>
      <c r="AC3759" s="40">
        <f>+K3759*'Copy Co'!$B$26</f>
        <v>4398.6509224275251</v>
      </c>
      <c r="AD3759" s="40">
        <f>+L3759*'Copy Co'!$B$27</f>
        <v>54481.787915858593</v>
      </c>
      <c r="AE3759" s="40">
        <f>+M3759*'Copy Co'!$B$28</f>
        <v>0</v>
      </c>
      <c r="AF3759" s="40">
        <f t="shared" si="453"/>
        <v>297018.41598178365</v>
      </c>
      <c r="AG3759" s="25">
        <f t="shared" si="454"/>
        <v>-10908.584018216352</v>
      </c>
      <c r="AH3759" s="56">
        <f t="shared" si="455"/>
        <v>41742</v>
      </c>
      <c r="AL3759" s="56"/>
      <c r="BF3759" s="2">
        <v>38931</v>
      </c>
      <c r="BG3759" s="3">
        <v>0</v>
      </c>
      <c r="BH3759">
        <v>14</v>
      </c>
      <c r="BI3759">
        <v>7.1666666666666696</v>
      </c>
    </row>
    <row r="3760" spans="1:61" x14ac:dyDescent="0.25">
      <c r="A3760" s="2">
        <v>41743</v>
      </c>
      <c r="B3760" s="7">
        <v>289559</v>
      </c>
      <c r="C3760" s="3">
        <v>18.625</v>
      </c>
      <c r="D3760" s="7">
        <f t="shared" si="449"/>
        <v>346.890625</v>
      </c>
      <c r="E3760" s="7">
        <f t="shared" si="450"/>
        <v>6460.837890625</v>
      </c>
      <c r="F3760" s="7">
        <f t="shared" si="451"/>
        <v>120333.10571289063</v>
      </c>
      <c r="G3760" s="11">
        <v>307927</v>
      </c>
      <c r="H3760">
        <v>0</v>
      </c>
      <c r="I3760">
        <v>0</v>
      </c>
      <c r="J3760">
        <v>20</v>
      </c>
      <c r="K3760" s="3">
        <v>7.0416666666666696</v>
      </c>
      <c r="L3760" s="3">
        <f t="shared" si="452"/>
        <v>131.15104166666671</v>
      </c>
      <c r="M3760" s="5">
        <v>0</v>
      </c>
      <c r="R3760">
        <v>2014</v>
      </c>
      <c r="S3760" s="1" t="s">
        <v>5</v>
      </c>
      <c r="T3760" s="40">
        <f>+'Copy Co'!$B$17</f>
        <v>51399.602684929596</v>
      </c>
      <c r="U3760">
        <f>+'Copy Co'!$B$18*'All Data'!C3760</f>
        <v>920.25686451946342</v>
      </c>
      <c r="V3760" s="40">
        <f>+D3760*'Copy Co'!$B$19</f>
        <v>145708.65370532669</v>
      </c>
      <c r="W3760" s="40">
        <f>+E3760*'Copy Co'!$B$20</f>
        <v>-49900.137324823139</v>
      </c>
      <c r="X3760" s="40">
        <f>+F3760*'Copy Co'!$B$21</f>
        <v>5834.4347001554906</v>
      </c>
      <c r="Y3760" s="40">
        <f>+G3760*'Copy Co'!$B$22</f>
        <v>128153.85283480393</v>
      </c>
      <c r="Z3760" s="40">
        <f>+H3760*'Copy Co'!$B$23</f>
        <v>0</v>
      </c>
      <c r="AA3760" s="40">
        <f>+I3760*'Copy Co'!$B$24</f>
        <v>0</v>
      </c>
      <c r="AB3760" s="40">
        <f>+J3760*'Copy Co'!$B$25</f>
        <v>6736.441785502403</v>
      </c>
      <c r="AC3760" s="40">
        <f>+K3760*'Copy Co'!$B$26</f>
        <v>2205.8516495259651</v>
      </c>
      <c r="AD3760" s="40">
        <f>+L3760*'Copy Co'!$B$27</f>
        <v>24040.968857494863</v>
      </c>
      <c r="AE3760" s="40">
        <f>+M3760*'Copy Co'!$B$28</f>
        <v>0</v>
      </c>
      <c r="AF3760" s="40">
        <f t="shared" si="453"/>
        <v>315099.92575743527</v>
      </c>
      <c r="AG3760" s="25">
        <f t="shared" si="454"/>
        <v>25540.925757435267</v>
      </c>
      <c r="AH3760" s="56">
        <f t="shared" si="455"/>
        <v>41743</v>
      </c>
      <c r="AL3760" s="56"/>
      <c r="BF3760" s="2">
        <v>38932</v>
      </c>
      <c r="BG3760" s="3">
        <v>0</v>
      </c>
      <c r="BH3760">
        <v>24</v>
      </c>
      <c r="BI3760">
        <v>11.5833333333333</v>
      </c>
    </row>
    <row r="3761" spans="1:61" x14ac:dyDescent="0.25">
      <c r="A3761" s="2">
        <v>41744</v>
      </c>
      <c r="B3761" s="7">
        <v>238211</v>
      </c>
      <c r="C3761" s="3">
        <v>10.2083333333333</v>
      </c>
      <c r="D3761" s="7">
        <f t="shared" si="449"/>
        <v>104.21006944444376</v>
      </c>
      <c r="E3761" s="7">
        <f t="shared" si="450"/>
        <v>1063.8111255786932</v>
      </c>
      <c r="F3761" s="7">
        <f t="shared" si="451"/>
        <v>10859.73857361579</v>
      </c>
      <c r="G3761" s="11">
        <v>289559</v>
      </c>
      <c r="H3761">
        <v>0</v>
      </c>
      <c r="I3761">
        <v>0</v>
      </c>
      <c r="J3761">
        <v>22</v>
      </c>
      <c r="K3761" s="3">
        <v>9.9166666666666696</v>
      </c>
      <c r="L3761" s="3">
        <f t="shared" si="452"/>
        <v>101.23263888888859</v>
      </c>
      <c r="M3761" s="5">
        <v>0</v>
      </c>
      <c r="R3761">
        <v>2014</v>
      </c>
      <c r="S3761" s="1" t="s">
        <v>6</v>
      </c>
      <c r="T3761" s="40">
        <f>+'Copy Co'!$B$17</f>
        <v>51399.602684929596</v>
      </c>
      <c r="U3761">
        <f>+'Copy Co'!$B$18*'All Data'!C3761</f>
        <v>504.39134632498394</v>
      </c>
      <c r="V3761" s="40">
        <f>+D3761*'Copy Co'!$B$19</f>
        <v>43772.61253828495</v>
      </c>
      <c r="W3761" s="40">
        <f>+E3761*'Copy Co'!$B$20</f>
        <v>-8216.3214977239222</v>
      </c>
      <c r="X3761" s="40">
        <f>+F3761*'Copy Co'!$B$21</f>
        <v>526.54201180260577</v>
      </c>
      <c r="Y3761" s="40">
        <f>+G3761*'Copy Co'!$B$22</f>
        <v>120509.41123380863</v>
      </c>
      <c r="Z3761" s="40">
        <f>+H3761*'Copy Co'!$B$23</f>
        <v>0</v>
      </c>
      <c r="AA3761" s="40">
        <f>+I3761*'Copy Co'!$B$24</f>
        <v>0</v>
      </c>
      <c r="AB3761" s="40">
        <f>+J3761*'Copy Co'!$B$25</f>
        <v>7410.0859640526432</v>
      </c>
      <c r="AC3761" s="40">
        <f>+K3761*'Copy Co'!$B$26</f>
        <v>3106.4656366105305</v>
      </c>
      <c r="AD3761" s="40">
        <f>+L3761*'Copy Co'!$B$27</f>
        <v>18556.701402916497</v>
      </c>
      <c r="AE3761" s="40">
        <f>+M3761*'Copy Co'!$B$28</f>
        <v>0</v>
      </c>
      <c r="AF3761" s="40">
        <f t="shared" si="453"/>
        <v>237569.49132100647</v>
      </c>
      <c r="AG3761" s="25">
        <f t="shared" si="454"/>
        <v>-641.50867899353034</v>
      </c>
      <c r="AH3761" s="56">
        <f t="shared" si="455"/>
        <v>41744</v>
      </c>
      <c r="AL3761" s="56"/>
      <c r="BF3761" s="2">
        <v>38933</v>
      </c>
      <c r="BG3761" s="3">
        <v>0</v>
      </c>
      <c r="BH3761">
        <v>17</v>
      </c>
      <c r="BI3761">
        <v>11.6666666666667</v>
      </c>
    </row>
    <row r="3762" spans="1:61" x14ac:dyDescent="0.25">
      <c r="A3762" s="2">
        <v>41745</v>
      </c>
      <c r="B3762" s="7">
        <v>241709</v>
      </c>
      <c r="C3762" s="3">
        <v>16.9166666666667</v>
      </c>
      <c r="D3762" s="7">
        <f t="shared" si="449"/>
        <v>286.17361111111222</v>
      </c>
      <c r="E3762" s="7">
        <f t="shared" si="450"/>
        <v>4841.1035879629917</v>
      </c>
      <c r="F3762" s="7">
        <f t="shared" si="451"/>
        <v>81895.335696374095</v>
      </c>
      <c r="G3762" s="11">
        <v>238211</v>
      </c>
      <c r="H3762">
        <v>0</v>
      </c>
      <c r="I3762">
        <v>0</v>
      </c>
      <c r="J3762">
        <v>13</v>
      </c>
      <c r="K3762" s="3">
        <v>6.8333333333333304</v>
      </c>
      <c r="L3762" s="3">
        <f t="shared" si="452"/>
        <v>115.5972222222224</v>
      </c>
      <c r="M3762" s="5">
        <v>0</v>
      </c>
      <c r="R3762">
        <v>2014</v>
      </c>
      <c r="S3762" s="1" t="s">
        <v>7</v>
      </c>
      <c r="T3762" s="40">
        <f>+'Copy Co'!$B$17</f>
        <v>51399.602684929596</v>
      </c>
      <c r="U3762">
        <f>+'Copy Co'!$B$18*'All Data'!C3762</f>
        <v>835.8485167671206</v>
      </c>
      <c r="V3762" s="40">
        <f>+D3762*'Copy Co'!$B$19</f>
        <v>120204.95394187111</v>
      </c>
      <c r="W3762" s="40">
        <f>+E3762*'Copy Co'!$B$20</f>
        <v>-37390.155570004317</v>
      </c>
      <c r="X3762" s="40">
        <f>+F3762*'Copy Co'!$B$21</f>
        <v>3970.7525666947213</v>
      </c>
      <c r="Y3762" s="40">
        <f>+G3762*'Copy Co'!$B$22</f>
        <v>99139.268195486191</v>
      </c>
      <c r="Z3762" s="40">
        <f>+H3762*'Copy Co'!$B$23</f>
        <v>0</v>
      </c>
      <c r="AA3762" s="40">
        <f>+I3762*'Copy Co'!$B$24</f>
        <v>0</v>
      </c>
      <c r="AB3762" s="40">
        <f>+J3762*'Copy Co'!$B$25</f>
        <v>4378.6871605765618</v>
      </c>
      <c r="AC3762" s="40">
        <f>+K3762*'Copy Co'!$B$26</f>
        <v>2140.5897664038935</v>
      </c>
      <c r="AD3762" s="40">
        <f>+L3762*'Copy Co'!$B$27</f>
        <v>21189.837184218788</v>
      </c>
      <c r="AE3762" s="40">
        <f>+M3762*'Copy Co'!$B$28</f>
        <v>0</v>
      </c>
      <c r="AF3762" s="40">
        <f t="shared" si="453"/>
        <v>265869.38444694364</v>
      </c>
      <c r="AG3762" s="25">
        <f t="shared" si="454"/>
        <v>24160.384446943644</v>
      </c>
      <c r="AH3762" s="56">
        <f t="shared" si="455"/>
        <v>41745</v>
      </c>
      <c r="AL3762" s="56"/>
      <c r="BF3762" s="2">
        <v>38934</v>
      </c>
      <c r="BG3762" s="3">
        <v>0</v>
      </c>
      <c r="BH3762">
        <v>21</v>
      </c>
      <c r="BI3762">
        <v>10.125</v>
      </c>
    </row>
    <row r="3763" spans="1:61" x14ac:dyDescent="0.25">
      <c r="A3763" s="2">
        <v>41746</v>
      </c>
      <c r="B3763" s="7">
        <v>177653</v>
      </c>
      <c r="C3763" s="3">
        <v>1.875</v>
      </c>
      <c r="D3763" s="7">
        <f t="shared" si="449"/>
        <v>3.515625</v>
      </c>
      <c r="E3763" s="7">
        <f t="shared" si="450"/>
        <v>6.591796875</v>
      </c>
      <c r="F3763" s="7">
        <f t="shared" si="451"/>
        <v>12.359619140625</v>
      </c>
      <c r="G3763" s="11">
        <v>241709</v>
      </c>
      <c r="H3763">
        <v>0</v>
      </c>
      <c r="I3763">
        <v>0</v>
      </c>
      <c r="J3763">
        <v>22</v>
      </c>
      <c r="K3763" s="3">
        <v>15.5833333333333</v>
      </c>
      <c r="L3763" s="3">
        <f t="shared" si="452"/>
        <v>29.218749999999936</v>
      </c>
      <c r="M3763" s="5">
        <v>0</v>
      </c>
      <c r="R3763">
        <v>2014</v>
      </c>
      <c r="S3763" s="1" t="s">
        <v>1</v>
      </c>
      <c r="T3763" s="40">
        <f>+'Copy Co'!$B$17</f>
        <v>51399.602684929596</v>
      </c>
      <c r="U3763">
        <f>+'Copy Co'!$B$18*'All Data'!C3763</f>
        <v>92.643308508670813</v>
      </c>
      <c r="V3763" s="40">
        <f>+D3763*'Copy Co'!$B$19</f>
        <v>1476.7103771766365</v>
      </c>
      <c r="W3763" s="40">
        <f>+E3763*'Copy Co'!$B$20</f>
        <v>-50.911596119310815</v>
      </c>
      <c r="X3763" s="40">
        <f>+F3763*'Copy Co'!$B$21</f>
        <v>0.59926476897241421</v>
      </c>
      <c r="Y3763" s="40">
        <f>+G3763*'Copy Co'!$B$22</f>
        <v>100595.07485490918</v>
      </c>
      <c r="Z3763" s="40">
        <f>+H3763*'Copy Co'!$B$23</f>
        <v>0</v>
      </c>
      <c r="AA3763" s="40">
        <f>+I3763*'Copy Co'!$B$24</f>
        <v>0</v>
      </c>
      <c r="AB3763" s="40">
        <f>+J3763*'Copy Co'!$B$25</f>
        <v>7410.0859640526432</v>
      </c>
      <c r="AC3763" s="40">
        <f>+K3763*'Copy Co'!$B$26</f>
        <v>4881.5888575308218</v>
      </c>
      <c r="AD3763" s="40">
        <f>+L3763*'Copy Co'!$B$27</f>
        <v>5356.0158568184679</v>
      </c>
      <c r="AE3763" s="40">
        <f>+M3763*'Copy Co'!$B$28</f>
        <v>0</v>
      </c>
      <c r="AF3763" s="40">
        <f t="shared" si="453"/>
        <v>171161.40957257568</v>
      </c>
      <c r="AG3763" s="25">
        <f t="shared" si="454"/>
        <v>-6491.5904274243221</v>
      </c>
      <c r="AH3763" s="56">
        <f t="shared" si="455"/>
        <v>41746</v>
      </c>
      <c r="AL3763" s="56"/>
      <c r="BF3763" s="2">
        <v>38935</v>
      </c>
      <c r="BG3763" s="3">
        <v>0</v>
      </c>
      <c r="BH3763">
        <v>23</v>
      </c>
      <c r="BI3763">
        <v>10.7083333333333</v>
      </c>
    </row>
    <row r="3764" spans="1:61" x14ac:dyDescent="0.25">
      <c r="A3764" s="2">
        <v>41747</v>
      </c>
      <c r="B3764" s="7">
        <v>154995</v>
      </c>
      <c r="C3764" s="3">
        <v>8.4583333333333393</v>
      </c>
      <c r="D3764" s="7">
        <f t="shared" si="449"/>
        <v>71.543402777777871</v>
      </c>
      <c r="E3764" s="7">
        <f t="shared" si="450"/>
        <v>605.13794849537157</v>
      </c>
      <c r="F3764" s="7">
        <f t="shared" si="451"/>
        <v>5118.4584810233546</v>
      </c>
      <c r="G3764" s="11">
        <v>177653</v>
      </c>
      <c r="H3764">
        <v>1</v>
      </c>
      <c r="I3764">
        <v>0</v>
      </c>
      <c r="J3764">
        <v>17</v>
      </c>
      <c r="K3764" s="3">
        <v>7.7916666666666696</v>
      </c>
      <c r="L3764" s="3">
        <f t="shared" si="452"/>
        <v>65.904513888888957</v>
      </c>
      <c r="M3764" s="5">
        <v>0</v>
      </c>
      <c r="R3764">
        <v>2014</v>
      </c>
      <c r="S3764" s="1" t="s">
        <v>2</v>
      </c>
      <c r="T3764" s="40">
        <f>+'Copy Co'!$B$17</f>
        <v>51399.602684929596</v>
      </c>
      <c r="U3764">
        <f>+'Copy Co'!$B$18*'All Data'!C3764</f>
        <v>417.92425838355979</v>
      </c>
      <c r="V3764" s="40">
        <f>+D3764*'Copy Co'!$B$19</f>
        <v>30051.2384854677</v>
      </c>
      <c r="W3764" s="40">
        <f>+E3764*'Copy Co'!$B$20</f>
        <v>-4673.7694462505215</v>
      </c>
      <c r="X3764" s="40">
        <f>+F3764*'Copy Co'!$B$21</f>
        <v>248.1720354184188</v>
      </c>
      <c r="Y3764" s="40">
        <f>+G3764*'Copy Co'!$B$22</f>
        <v>73936.083609626381</v>
      </c>
      <c r="Z3764" s="40">
        <f>+H3764*'Copy Co'!$B$23</f>
        <v>-10610.780657764437</v>
      </c>
      <c r="AA3764" s="40">
        <f>+I3764*'Copy Co'!$B$24</f>
        <v>0</v>
      </c>
      <c r="AB3764" s="40">
        <f>+J3764*'Copy Co'!$B$25</f>
        <v>5725.9755176770432</v>
      </c>
      <c r="AC3764" s="40">
        <f>+K3764*'Copy Co'!$B$26</f>
        <v>2440.7944287654173</v>
      </c>
      <c r="AD3764" s="40">
        <f>+L3764*'Copy Co'!$B$27</f>
        <v>12080.791321490584</v>
      </c>
      <c r="AE3764" s="40">
        <f>+M3764*'Copy Co'!$B$28</f>
        <v>0</v>
      </c>
      <c r="AF3764" s="40">
        <f t="shared" si="453"/>
        <v>161016.03223774376</v>
      </c>
      <c r="AG3764" s="25">
        <f t="shared" si="454"/>
        <v>6021.0322377437551</v>
      </c>
      <c r="AH3764" s="56">
        <f t="shared" si="455"/>
        <v>41747</v>
      </c>
      <c r="AL3764" s="56"/>
      <c r="BF3764" s="2">
        <v>38936</v>
      </c>
      <c r="BG3764" s="3">
        <v>0</v>
      </c>
      <c r="BH3764">
        <v>29</v>
      </c>
      <c r="BI3764">
        <v>14.4166666666667</v>
      </c>
    </row>
    <row r="3765" spans="1:61" x14ac:dyDescent="0.25">
      <c r="A3765" s="2">
        <v>41748</v>
      </c>
      <c r="B3765" s="7">
        <v>141197</v>
      </c>
      <c r="C3765" s="3">
        <v>4.6666666666666599</v>
      </c>
      <c r="D3765" s="7">
        <f t="shared" si="449"/>
        <v>21.777777777777715</v>
      </c>
      <c r="E3765" s="7">
        <f t="shared" si="450"/>
        <v>101.62962962962919</v>
      </c>
      <c r="F3765" s="7">
        <f t="shared" si="451"/>
        <v>474.27160493826887</v>
      </c>
      <c r="G3765" s="11">
        <v>154995</v>
      </c>
      <c r="H3765">
        <v>0</v>
      </c>
      <c r="I3765">
        <v>1</v>
      </c>
      <c r="J3765">
        <v>12</v>
      </c>
      <c r="K3765" s="3">
        <v>5.0833333333333304</v>
      </c>
      <c r="L3765" s="3">
        <f t="shared" si="452"/>
        <v>23.722222222222175</v>
      </c>
      <c r="M3765" s="5">
        <v>0</v>
      </c>
      <c r="R3765">
        <v>2014</v>
      </c>
      <c r="S3765" s="1" t="s">
        <v>3</v>
      </c>
      <c r="T3765" s="40">
        <f>+'Copy Co'!$B$17</f>
        <v>51399.602684929596</v>
      </c>
      <c r="U3765">
        <f>+'Copy Co'!$B$18*'All Data'!C3765</f>
        <v>230.57890117713592</v>
      </c>
      <c r="V3765" s="40">
        <f>+D3765*'Copy Co'!$B$19</f>
        <v>9147.5827018783584</v>
      </c>
      <c r="W3765" s="40">
        <f>+E3765*'Copy Co'!$B$20</f>
        <v>-784.9341773685685</v>
      </c>
      <c r="X3765" s="40">
        <f>+F3765*'Copy Co'!$B$21</f>
        <v>22.995390111117587</v>
      </c>
      <c r="Y3765" s="40">
        <f>+G3765*'Copy Co'!$B$22</f>
        <v>64506.218747074578</v>
      </c>
      <c r="Z3765" s="40">
        <f>+H3765*'Copy Co'!$B$23</f>
        <v>0</v>
      </c>
      <c r="AA3765" s="40">
        <f>+I3765*'Copy Co'!$B$24</f>
        <v>-10704.382616627605</v>
      </c>
      <c r="AB3765" s="40">
        <f>+J3765*'Copy Co'!$B$25</f>
        <v>4041.8650713014422</v>
      </c>
      <c r="AC3765" s="40">
        <f>+K3765*'Copy Co'!$B$26</f>
        <v>1592.3899481785058</v>
      </c>
      <c r="AD3765" s="40">
        <f>+L3765*'Copy Co'!$B$27</f>
        <v>4348.4611210675912</v>
      </c>
      <c r="AE3765" s="40">
        <f>+M3765*'Copy Co'!$B$28</f>
        <v>0</v>
      </c>
      <c r="AF3765" s="40">
        <f t="shared" si="453"/>
        <v>123800.37777172215</v>
      </c>
      <c r="AG3765" s="25">
        <f t="shared" si="454"/>
        <v>-17396.622228277847</v>
      </c>
      <c r="AH3765" s="56">
        <f t="shared" si="455"/>
        <v>41748</v>
      </c>
      <c r="AL3765" s="56"/>
      <c r="BF3765" s="2">
        <v>38937</v>
      </c>
      <c r="BG3765" s="3">
        <v>0</v>
      </c>
      <c r="BH3765">
        <v>23</v>
      </c>
      <c r="BI3765">
        <v>11.6666666666667</v>
      </c>
    </row>
    <row r="3766" spans="1:61" x14ac:dyDescent="0.25">
      <c r="A3766" s="2">
        <v>41749</v>
      </c>
      <c r="B3766" s="7">
        <v>150287</v>
      </c>
      <c r="C3766" s="3">
        <v>7.375</v>
      </c>
      <c r="D3766" s="7">
        <f t="shared" si="449"/>
        <v>54.390625</v>
      </c>
      <c r="E3766" s="7">
        <f t="shared" si="450"/>
        <v>401.130859375</v>
      </c>
      <c r="F3766" s="7">
        <f t="shared" si="451"/>
        <v>2958.340087890625</v>
      </c>
      <c r="G3766" s="11">
        <v>141197</v>
      </c>
      <c r="H3766">
        <v>0</v>
      </c>
      <c r="I3766">
        <v>1</v>
      </c>
      <c r="J3766">
        <v>15</v>
      </c>
      <c r="K3766" s="3">
        <v>6.8333333333333304</v>
      </c>
      <c r="L3766" s="3">
        <f t="shared" si="452"/>
        <v>50.395833333333314</v>
      </c>
      <c r="M3766" s="5">
        <v>0</v>
      </c>
      <c r="R3766">
        <v>2014</v>
      </c>
      <c r="S3766" s="1" t="s">
        <v>4</v>
      </c>
      <c r="T3766" s="40">
        <f>+'Copy Co'!$B$17</f>
        <v>51399.602684929596</v>
      </c>
      <c r="U3766">
        <f>+'Copy Co'!$B$18*'All Data'!C3766</f>
        <v>364.39701346743857</v>
      </c>
      <c r="V3766" s="40">
        <f>+D3766*'Copy Co'!$B$19</f>
        <v>22846.350324230541</v>
      </c>
      <c r="W3766" s="40">
        <f>+E3766*'Copy Co'!$B$20</f>
        <v>-3098.1252442630921</v>
      </c>
      <c r="X3766" s="40">
        <f>+F3766*'Copy Co'!$B$21</f>
        <v>143.43718597966105</v>
      </c>
      <c r="Y3766" s="40">
        <f>+G3766*'Copy Co'!$B$22</f>
        <v>58763.731529602177</v>
      </c>
      <c r="Z3766" s="40">
        <f>+H3766*'Copy Co'!$B$23</f>
        <v>0</v>
      </c>
      <c r="AA3766" s="40">
        <f>+I3766*'Copy Co'!$B$24</f>
        <v>-10704.382616627605</v>
      </c>
      <c r="AB3766" s="40">
        <f>+J3766*'Copy Co'!$B$25</f>
        <v>5052.331339126802</v>
      </c>
      <c r="AC3766" s="40">
        <f>+K3766*'Copy Co'!$B$26</f>
        <v>2140.5897664038935</v>
      </c>
      <c r="AD3766" s="40">
        <f>+L3766*'Copy Co'!$B$27</f>
        <v>9237.9339448441333</v>
      </c>
      <c r="AE3766" s="40">
        <f>+M3766*'Copy Co'!$B$28</f>
        <v>0</v>
      </c>
      <c r="AF3766" s="40">
        <f t="shared" si="453"/>
        <v>136145.86592769355</v>
      </c>
      <c r="AG3766" s="25">
        <f t="shared" si="454"/>
        <v>-14141.13407230645</v>
      </c>
      <c r="AH3766" s="56">
        <f t="shared" si="455"/>
        <v>41749</v>
      </c>
      <c r="AL3766" s="56"/>
      <c r="BF3766" s="2">
        <v>38938</v>
      </c>
      <c r="BG3766" s="3">
        <v>0</v>
      </c>
      <c r="BH3766">
        <v>13</v>
      </c>
      <c r="BI3766">
        <v>7.25</v>
      </c>
    </row>
    <row r="3767" spans="1:61" x14ac:dyDescent="0.25">
      <c r="A3767" s="2">
        <v>41750</v>
      </c>
      <c r="B3767" s="7">
        <v>138378</v>
      </c>
      <c r="C3767" s="3">
        <v>0</v>
      </c>
      <c r="D3767" s="7">
        <f t="shared" si="449"/>
        <v>0</v>
      </c>
      <c r="E3767" s="7">
        <f t="shared" si="450"/>
        <v>0</v>
      </c>
      <c r="F3767" s="7">
        <f t="shared" si="451"/>
        <v>0</v>
      </c>
      <c r="G3767" s="11">
        <v>150287</v>
      </c>
      <c r="H3767">
        <v>0</v>
      </c>
      <c r="I3767">
        <v>0</v>
      </c>
      <c r="J3767">
        <v>20</v>
      </c>
      <c r="K3767" s="3">
        <v>8.9166666666666696</v>
      </c>
      <c r="L3767" s="3">
        <f t="shared" si="452"/>
        <v>0</v>
      </c>
      <c r="M3767" s="5">
        <v>0</v>
      </c>
      <c r="R3767">
        <v>2014</v>
      </c>
      <c r="S3767" s="1" t="s">
        <v>5</v>
      </c>
      <c r="T3767" s="40">
        <f>+'Copy Co'!$B$17</f>
        <v>51399.602684929596</v>
      </c>
      <c r="U3767">
        <f>+'Copy Co'!$B$18*'All Data'!C3767</f>
        <v>0</v>
      </c>
      <c r="V3767" s="40">
        <f>+D3767*'Copy Co'!$B$19</f>
        <v>0</v>
      </c>
      <c r="W3767" s="40">
        <f>+E3767*'Copy Co'!$B$20</f>
        <v>0</v>
      </c>
      <c r="X3767" s="40">
        <f>+F3767*'Copy Co'!$B$21</f>
        <v>0</v>
      </c>
      <c r="Y3767" s="40">
        <f>+G3767*'Copy Co'!$B$22</f>
        <v>62546.831167725395</v>
      </c>
      <c r="Z3767" s="40">
        <f>+H3767*'Copy Co'!$B$23</f>
        <v>0</v>
      </c>
      <c r="AA3767" s="40">
        <f>+I3767*'Copy Co'!$B$24</f>
        <v>0</v>
      </c>
      <c r="AB3767" s="40">
        <f>+J3767*'Copy Co'!$B$25</f>
        <v>6736.441785502403</v>
      </c>
      <c r="AC3767" s="40">
        <f>+K3767*'Copy Co'!$B$26</f>
        <v>2793.2085976245949</v>
      </c>
      <c r="AD3767" s="40">
        <f>+L3767*'Copy Co'!$B$27</f>
        <v>0</v>
      </c>
      <c r="AE3767" s="40">
        <f>+M3767*'Copy Co'!$B$28</f>
        <v>0</v>
      </c>
      <c r="AF3767" s="40">
        <f t="shared" si="453"/>
        <v>123476.08423578201</v>
      </c>
      <c r="AG3767" s="25">
        <f t="shared" si="454"/>
        <v>-14901.915764217993</v>
      </c>
      <c r="AH3767" s="56">
        <f t="shared" si="455"/>
        <v>41750</v>
      </c>
      <c r="AL3767" s="56"/>
      <c r="BF3767" s="2">
        <v>38939</v>
      </c>
      <c r="BG3767" s="3">
        <v>0</v>
      </c>
      <c r="BH3767">
        <v>26</v>
      </c>
      <c r="BI3767">
        <v>9.0416666666666696</v>
      </c>
    </row>
    <row r="3768" spans="1:61" x14ac:dyDescent="0.25">
      <c r="A3768" s="2">
        <v>41751</v>
      </c>
      <c r="B3768" s="7">
        <v>180886</v>
      </c>
      <c r="C3768" s="3">
        <v>9.625</v>
      </c>
      <c r="D3768" s="7">
        <f t="shared" si="449"/>
        <v>92.640625</v>
      </c>
      <c r="E3768" s="7">
        <f t="shared" si="450"/>
        <v>891.666015625</v>
      </c>
      <c r="F3768" s="7">
        <f t="shared" si="451"/>
        <v>8582.285400390625</v>
      </c>
      <c r="G3768" s="11">
        <v>138378</v>
      </c>
      <c r="H3768">
        <v>0</v>
      </c>
      <c r="I3768">
        <v>0</v>
      </c>
      <c r="J3768">
        <v>38</v>
      </c>
      <c r="K3768" s="3">
        <v>17.4166666666667</v>
      </c>
      <c r="L3768" s="3">
        <f t="shared" si="452"/>
        <v>167.635416666667</v>
      </c>
      <c r="M3768" s="5">
        <v>0</v>
      </c>
      <c r="R3768">
        <v>2014</v>
      </c>
      <c r="S3768" s="1" t="s">
        <v>6</v>
      </c>
      <c r="T3768" s="40">
        <f>+'Copy Co'!$B$17</f>
        <v>51399.602684929596</v>
      </c>
      <c r="U3768">
        <f>+'Copy Co'!$B$18*'All Data'!C3768</f>
        <v>475.56898367784356</v>
      </c>
      <c r="V3768" s="40">
        <f>+D3768*'Copy Co'!$B$19</f>
        <v>38912.959227912346</v>
      </c>
      <c r="W3768" s="40">
        <f>+E3768*'Copy Co'!$B$20</f>
        <v>-6886.7625810777263</v>
      </c>
      <c r="X3768" s="40">
        <f>+F3768*'Copy Co'!$B$21</f>
        <v>416.11810357615411</v>
      </c>
      <c r="Y3768" s="40">
        <f>+G3768*'Copy Co'!$B$22</f>
        <v>57590.512840947682</v>
      </c>
      <c r="Z3768" s="40">
        <f>+H3768*'Copy Co'!$B$23</f>
        <v>0</v>
      </c>
      <c r="AA3768" s="40">
        <f>+I3768*'Copy Co'!$B$24</f>
        <v>0</v>
      </c>
      <c r="AB3768" s="40">
        <f>+J3768*'Copy Co'!$B$25</f>
        <v>12799.239392454567</v>
      </c>
      <c r="AC3768" s="40">
        <f>+K3768*'Copy Co'!$B$26</f>
        <v>5455.8934290050584</v>
      </c>
      <c r="AD3768" s="40">
        <f>+L3768*'Copy Co'!$B$27</f>
        <v>30728.828229511575</v>
      </c>
      <c r="AE3768" s="40">
        <f>+M3768*'Copy Co'!$B$28</f>
        <v>0</v>
      </c>
      <c r="AF3768" s="40">
        <f t="shared" si="453"/>
        <v>190891.96031093708</v>
      </c>
      <c r="AG3768" s="25">
        <f t="shared" si="454"/>
        <v>10005.96031093708</v>
      </c>
      <c r="AH3768" s="56">
        <f t="shared" si="455"/>
        <v>41751</v>
      </c>
      <c r="AL3768" s="56"/>
      <c r="BF3768" s="2">
        <v>38940</v>
      </c>
      <c r="BG3768" s="3">
        <v>0</v>
      </c>
      <c r="BH3768">
        <v>32</v>
      </c>
      <c r="BI3768">
        <v>10.9583333333333</v>
      </c>
    </row>
    <row r="3769" spans="1:61" x14ac:dyDescent="0.25">
      <c r="A3769" s="2">
        <v>41752</v>
      </c>
      <c r="B3769" s="7">
        <v>268891</v>
      </c>
      <c r="C3769" s="3">
        <v>20</v>
      </c>
      <c r="D3769" s="7">
        <f t="shared" si="449"/>
        <v>400</v>
      </c>
      <c r="E3769" s="7">
        <f t="shared" si="450"/>
        <v>8000</v>
      </c>
      <c r="F3769" s="7">
        <f t="shared" si="451"/>
        <v>160000</v>
      </c>
      <c r="G3769" s="11">
        <v>180886</v>
      </c>
      <c r="H3769">
        <v>0</v>
      </c>
      <c r="I3769">
        <v>0</v>
      </c>
      <c r="J3769">
        <v>15</v>
      </c>
      <c r="K3769" s="3">
        <v>7.9166666666666696</v>
      </c>
      <c r="L3769" s="3">
        <f t="shared" si="452"/>
        <v>158.3333333333334</v>
      </c>
      <c r="M3769" s="5">
        <v>0</v>
      </c>
      <c r="R3769">
        <v>2014</v>
      </c>
      <c r="S3769" s="1" t="s">
        <v>7</v>
      </c>
      <c r="T3769" s="40">
        <f>+'Copy Co'!$B$17</f>
        <v>51399.602684929596</v>
      </c>
      <c r="U3769">
        <f>+'Copy Co'!$B$18*'All Data'!C3769</f>
        <v>988.19529075915534</v>
      </c>
      <c r="V3769" s="40">
        <f>+D3769*'Copy Co'!$B$19</f>
        <v>168016.82513654174</v>
      </c>
      <c r="W3769" s="40">
        <f>+E3769*'Copy Co'!$B$20</f>
        <v>-61787.821542132478</v>
      </c>
      <c r="X3769" s="40">
        <f>+F3769*'Copy Co'!$B$21</f>
        <v>7757.7117825928162</v>
      </c>
      <c r="Y3769" s="40">
        <f>+G3769*'Copy Co'!$B$22</f>
        <v>75281.601885759752</v>
      </c>
      <c r="Z3769" s="40">
        <f>+H3769*'Copy Co'!$B$23</f>
        <v>0</v>
      </c>
      <c r="AA3769" s="40">
        <f>+I3769*'Copy Co'!$B$24</f>
        <v>0</v>
      </c>
      <c r="AB3769" s="40">
        <f>+J3769*'Copy Co'!$B$25</f>
        <v>5052.331339126802</v>
      </c>
      <c r="AC3769" s="40">
        <f>+K3769*'Copy Co'!$B$26</f>
        <v>2479.9515586386592</v>
      </c>
      <c r="AD3769" s="40">
        <f>+L3769*'Copy Co'!$B$27</f>
        <v>29023.686639444182</v>
      </c>
      <c r="AE3769" s="40">
        <f>+M3769*'Copy Co'!$B$28</f>
        <v>0</v>
      </c>
      <c r="AF3769" s="40">
        <f t="shared" si="453"/>
        <v>278212.08477566025</v>
      </c>
      <c r="AG3769" s="25">
        <f t="shared" si="454"/>
        <v>9321.0847756602452</v>
      </c>
      <c r="AH3769" s="56">
        <f t="shared" si="455"/>
        <v>41752</v>
      </c>
      <c r="AL3769" s="56"/>
      <c r="BF3769" s="2">
        <v>38941</v>
      </c>
      <c r="BG3769" s="3">
        <v>0</v>
      </c>
      <c r="BH3769">
        <v>20</v>
      </c>
      <c r="BI3769">
        <v>7.5833333333333304</v>
      </c>
    </row>
    <row r="3770" spans="1:61" x14ac:dyDescent="0.25">
      <c r="A3770" s="2">
        <v>41753</v>
      </c>
      <c r="B3770" s="7">
        <v>204318</v>
      </c>
      <c r="C3770" s="3">
        <v>9.125</v>
      </c>
      <c r="D3770" s="7">
        <f t="shared" si="449"/>
        <v>83.265625</v>
      </c>
      <c r="E3770" s="7">
        <f t="shared" si="450"/>
        <v>759.798828125</v>
      </c>
      <c r="F3770" s="7">
        <f t="shared" si="451"/>
        <v>6933.164306640625</v>
      </c>
      <c r="G3770" s="11">
        <v>268891</v>
      </c>
      <c r="H3770">
        <v>0</v>
      </c>
      <c r="I3770">
        <v>0</v>
      </c>
      <c r="J3770">
        <v>20</v>
      </c>
      <c r="K3770" s="3">
        <v>9.1666666666666696</v>
      </c>
      <c r="L3770" s="3">
        <f t="shared" si="452"/>
        <v>83.645833333333357</v>
      </c>
      <c r="M3770" s="5">
        <v>0</v>
      </c>
      <c r="R3770">
        <v>2014</v>
      </c>
      <c r="S3770" s="1" t="s">
        <v>1</v>
      </c>
      <c r="T3770" s="40">
        <f>+'Copy Co'!$B$17</f>
        <v>51399.602684929596</v>
      </c>
      <c r="U3770">
        <f>+'Copy Co'!$B$18*'All Data'!C3770</f>
        <v>450.86410140886466</v>
      </c>
      <c r="V3770" s="40">
        <f>+D3770*'Copy Co'!$B$19</f>
        <v>34975.06488877465</v>
      </c>
      <c r="W3770" s="40">
        <f>+E3770*'Copy Co'!$B$20</f>
        <v>-5868.289300013611</v>
      </c>
      <c r="X3770" s="40">
        <f>+F3770*'Copy Co'!$B$21</f>
        <v>336.15931520173706</v>
      </c>
      <c r="Y3770" s="40">
        <f>+G3770*'Copy Co'!$B$22</f>
        <v>111907.74970237512</v>
      </c>
      <c r="Z3770" s="40">
        <f>+H3770*'Copy Co'!$B$23</f>
        <v>0</v>
      </c>
      <c r="AA3770" s="40">
        <f>+I3770*'Copy Co'!$B$24</f>
        <v>0</v>
      </c>
      <c r="AB3770" s="40">
        <f>+J3770*'Copy Co'!$B$25</f>
        <v>6736.441785502403</v>
      </c>
      <c r="AC3770" s="40">
        <f>+K3770*'Copy Co'!$B$26</f>
        <v>2871.5228573710788</v>
      </c>
      <c r="AD3770" s="40">
        <f>+L3770*'Copy Co'!$B$27</f>
        <v>15332.908139127418</v>
      </c>
      <c r="AE3770" s="40">
        <f>+M3770*'Copy Co'!$B$28</f>
        <v>0</v>
      </c>
      <c r="AF3770" s="40">
        <f t="shared" si="453"/>
        <v>218142.02417467724</v>
      </c>
      <c r="AG3770" s="25">
        <f t="shared" si="454"/>
        <v>13824.024174677237</v>
      </c>
      <c r="AH3770" s="56">
        <f t="shared" si="455"/>
        <v>41753</v>
      </c>
      <c r="AL3770" s="56"/>
      <c r="BF3770" s="2">
        <v>38942</v>
      </c>
      <c r="BG3770" s="3">
        <v>0</v>
      </c>
      <c r="BH3770">
        <v>13</v>
      </c>
      <c r="BI3770">
        <v>8</v>
      </c>
    </row>
    <row r="3771" spans="1:61" x14ac:dyDescent="0.25">
      <c r="A3771" s="2">
        <v>41754</v>
      </c>
      <c r="B3771" s="7">
        <v>179252</v>
      </c>
      <c r="C3771" s="3">
        <v>11.6666666666667</v>
      </c>
      <c r="D3771" s="7">
        <f t="shared" si="449"/>
        <v>136.11111111111188</v>
      </c>
      <c r="E3771" s="7">
        <f t="shared" si="450"/>
        <v>1587.9629629629765</v>
      </c>
      <c r="F3771" s="7">
        <f t="shared" si="451"/>
        <v>18526.234567901443</v>
      </c>
      <c r="G3771" s="11">
        <v>204318</v>
      </c>
      <c r="H3771">
        <v>1</v>
      </c>
      <c r="I3771">
        <v>0</v>
      </c>
      <c r="J3771">
        <v>21</v>
      </c>
      <c r="K3771" s="3">
        <v>7.625</v>
      </c>
      <c r="L3771" s="3">
        <f t="shared" si="452"/>
        <v>88.958333333333584</v>
      </c>
      <c r="M3771" s="5">
        <v>0</v>
      </c>
      <c r="R3771">
        <v>2014</v>
      </c>
      <c r="S3771" s="1" t="s">
        <v>2</v>
      </c>
      <c r="T3771" s="40">
        <f>+'Copy Co'!$B$17</f>
        <v>51399.602684929596</v>
      </c>
      <c r="U3771">
        <f>+'Copy Co'!$B$18*'All Data'!C3771</f>
        <v>576.44725294284228</v>
      </c>
      <c r="V3771" s="40">
        <f>+D3771*'Copy Co'!$B$19</f>
        <v>57172.391886740224</v>
      </c>
      <c r="W3771" s="40">
        <f>+E3771*'Copy Co'!$B$20</f>
        <v>-12264.596521384039</v>
      </c>
      <c r="X3771" s="40">
        <f>+F3771*'Copy Co'!$B$21</f>
        <v>898.25742621554605</v>
      </c>
      <c r="Y3771" s="40">
        <f>+G3771*'Copy Co'!$B$22</f>
        <v>85033.592064032928</v>
      </c>
      <c r="Z3771" s="40">
        <f>+H3771*'Copy Co'!$B$23</f>
        <v>-10610.780657764437</v>
      </c>
      <c r="AA3771" s="40">
        <f>+I3771*'Copy Co'!$B$24</f>
        <v>0</v>
      </c>
      <c r="AB3771" s="40">
        <f>+J3771*'Copy Co'!$B$25</f>
        <v>7073.2638747775236</v>
      </c>
      <c r="AC3771" s="40">
        <f>+K3771*'Copy Co'!$B$26</f>
        <v>2388.5849222677602</v>
      </c>
      <c r="AD3771" s="40">
        <f>+L3771*'Copy Co'!$B$27</f>
        <v>16306.729204003546</v>
      </c>
      <c r="AE3771" s="40">
        <f>+M3771*'Copy Co'!$B$28</f>
        <v>0</v>
      </c>
      <c r="AF3771" s="40">
        <f t="shared" si="453"/>
        <v>197973.49213676152</v>
      </c>
      <c r="AG3771" s="25">
        <f t="shared" si="454"/>
        <v>18721.492136761517</v>
      </c>
      <c r="AH3771" s="56">
        <f t="shared" si="455"/>
        <v>41754</v>
      </c>
      <c r="AL3771" s="56"/>
      <c r="BF3771" s="2">
        <v>38943</v>
      </c>
      <c r="BG3771" s="3">
        <v>0</v>
      </c>
      <c r="BH3771">
        <v>22</v>
      </c>
      <c r="BI3771">
        <v>9.2083333333333304</v>
      </c>
    </row>
    <row r="3772" spans="1:61" x14ac:dyDescent="0.25">
      <c r="A3772" s="2">
        <v>41755</v>
      </c>
      <c r="B3772" s="7">
        <v>311436</v>
      </c>
      <c r="C3772" s="3">
        <v>22.2083333333333</v>
      </c>
      <c r="D3772" s="7">
        <f t="shared" si="449"/>
        <v>493.21006944444298</v>
      </c>
      <c r="E3772" s="7">
        <f t="shared" si="450"/>
        <v>10953.373625578655</v>
      </c>
      <c r="F3772" s="7">
        <f t="shared" si="451"/>
        <v>243256.17260139226</v>
      </c>
      <c r="G3772" s="11">
        <v>179252</v>
      </c>
      <c r="H3772">
        <v>0</v>
      </c>
      <c r="I3772">
        <v>1</v>
      </c>
      <c r="J3772">
        <v>14</v>
      </c>
      <c r="K3772" s="3">
        <v>6.5416666666666696</v>
      </c>
      <c r="L3772" s="3">
        <f t="shared" si="452"/>
        <v>145.27951388888874</v>
      </c>
      <c r="M3772" s="5">
        <v>0</v>
      </c>
      <c r="R3772">
        <v>2014</v>
      </c>
      <c r="S3772" s="1" t="s">
        <v>3</v>
      </c>
      <c r="T3772" s="40">
        <f>+'Copy Co'!$B$17</f>
        <v>51399.602684929596</v>
      </c>
      <c r="U3772">
        <f>+'Copy Co'!$B$18*'All Data'!C3772</f>
        <v>1097.3085207804772</v>
      </c>
      <c r="V3772" s="40">
        <f>+D3772*'Copy Co'!$B$19</f>
        <v>207168.97498357148</v>
      </c>
      <c r="W3772" s="40">
        <f>+E3772*'Copy Co'!$B$20</f>
        <v>-84598.13685769432</v>
      </c>
      <c r="X3772" s="40">
        <f>+F3772*'Copy Co'!$B$21</f>
        <v>11794.445477364079</v>
      </c>
      <c r="Y3772" s="40">
        <f>+G3772*'Copy Co'!$B$22</f>
        <v>74601.559552570165</v>
      </c>
      <c r="Z3772" s="40">
        <f>+H3772*'Copy Co'!$B$23</f>
        <v>0</v>
      </c>
      <c r="AA3772" s="40">
        <f>+I3772*'Copy Co'!$B$24</f>
        <v>-10704.382616627605</v>
      </c>
      <c r="AB3772" s="40">
        <f>+J3772*'Copy Co'!$B$25</f>
        <v>4715.5092498516824</v>
      </c>
      <c r="AC3772" s="40">
        <f>+K3772*'Copy Co'!$B$26</f>
        <v>2049.2231300329972</v>
      </c>
      <c r="AD3772" s="40">
        <f>+L3772*'Copy Co'!$B$27</f>
        <v>26630.823702580317</v>
      </c>
      <c r="AE3772" s="40">
        <f>+M3772*'Copy Co'!$B$28</f>
        <v>0</v>
      </c>
      <c r="AF3772" s="40">
        <f t="shared" si="453"/>
        <v>284154.92782735889</v>
      </c>
      <c r="AG3772" s="25">
        <f t="shared" si="454"/>
        <v>-27281.072172641114</v>
      </c>
      <c r="AH3772" s="56">
        <f t="shared" si="455"/>
        <v>41755</v>
      </c>
      <c r="AL3772" s="56"/>
      <c r="BF3772" s="2">
        <v>38944</v>
      </c>
      <c r="BG3772" s="3">
        <v>0</v>
      </c>
      <c r="BH3772">
        <v>20</v>
      </c>
      <c r="BI3772">
        <v>12.2916666666667</v>
      </c>
    </row>
    <row r="3773" spans="1:61" x14ac:dyDescent="0.25">
      <c r="A3773" s="2">
        <v>41756</v>
      </c>
      <c r="B3773" s="7">
        <v>305727</v>
      </c>
      <c r="C3773" s="3">
        <v>21.0833333333333</v>
      </c>
      <c r="D3773" s="7">
        <f t="shared" si="449"/>
        <v>444.50694444444304</v>
      </c>
      <c r="E3773" s="7">
        <f t="shared" si="450"/>
        <v>9371.6880787036589</v>
      </c>
      <c r="F3773" s="7">
        <f t="shared" si="451"/>
        <v>197586.42365933518</v>
      </c>
      <c r="G3773" s="11">
        <v>311436</v>
      </c>
      <c r="H3773">
        <v>0</v>
      </c>
      <c r="I3773">
        <v>1</v>
      </c>
      <c r="J3773">
        <v>20</v>
      </c>
      <c r="K3773" s="3">
        <v>8.2916666666666696</v>
      </c>
      <c r="L3773" s="3">
        <f t="shared" si="452"/>
        <v>174.815972222222</v>
      </c>
      <c r="M3773" s="5">
        <v>0</v>
      </c>
      <c r="R3773">
        <v>2014</v>
      </c>
      <c r="S3773" s="1" t="s">
        <v>4</v>
      </c>
      <c r="T3773" s="40">
        <f>+'Copy Co'!$B$17</f>
        <v>51399.602684929596</v>
      </c>
      <c r="U3773">
        <f>+'Copy Co'!$B$18*'All Data'!C3773</f>
        <v>1041.7225356752747</v>
      </c>
      <c r="V3773" s="40">
        <f>+D3773*'Copy Co'!$B$19</f>
        <v>186711.61389175116</v>
      </c>
      <c r="W3773" s="40">
        <f>+E3773*'Copy Co'!$B$20</f>
        <v>-72382.023819434005</v>
      </c>
      <c r="X3773" s="40">
        <f>+F3773*'Copy Co'!$B$21</f>
        <v>9580.115793140003</v>
      </c>
      <c r="Y3773" s="40">
        <f>+G3773*'Copy Co'!$B$22</f>
        <v>129614.23750258988</v>
      </c>
      <c r="Z3773" s="40">
        <f>+H3773*'Copy Co'!$B$23</f>
        <v>0</v>
      </c>
      <c r="AA3773" s="40">
        <f>+I3773*'Copy Co'!$B$24</f>
        <v>-10704.382616627605</v>
      </c>
      <c r="AB3773" s="40">
        <f>+J3773*'Copy Co'!$B$25</f>
        <v>6736.441785502403</v>
      </c>
      <c r="AC3773" s="40">
        <f>+K3773*'Copy Co'!$B$26</f>
        <v>2597.4229482583851</v>
      </c>
      <c r="AD3773" s="40">
        <f>+L3773*'Copy Co'!$B$27</f>
        <v>32045.077877984513</v>
      </c>
      <c r="AE3773" s="40">
        <f>+M3773*'Copy Co'!$B$28</f>
        <v>0</v>
      </c>
      <c r="AF3773" s="40">
        <f t="shared" si="453"/>
        <v>336639.82858376962</v>
      </c>
      <c r="AG3773" s="25">
        <f t="shared" si="454"/>
        <v>30912.828583769617</v>
      </c>
      <c r="AH3773" s="56">
        <f t="shared" si="455"/>
        <v>41756</v>
      </c>
      <c r="AL3773" s="56"/>
      <c r="BF3773" s="2">
        <v>38945</v>
      </c>
      <c r="BG3773" s="3">
        <v>0</v>
      </c>
      <c r="BH3773">
        <v>26</v>
      </c>
      <c r="BI3773">
        <v>16.0833333333333</v>
      </c>
    </row>
    <row r="3774" spans="1:61" x14ac:dyDescent="0.25">
      <c r="A3774" s="2">
        <v>41757</v>
      </c>
      <c r="B3774" s="7">
        <v>364125</v>
      </c>
      <c r="C3774" s="3">
        <v>22.2916666666667</v>
      </c>
      <c r="D3774" s="7">
        <f t="shared" si="449"/>
        <v>496.91840277777925</v>
      </c>
      <c r="E3774" s="7">
        <f t="shared" si="450"/>
        <v>11077.139395254679</v>
      </c>
      <c r="F3774" s="7">
        <f t="shared" si="451"/>
        <v>246927.89901921924</v>
      </c>
      <c r="G3774" s="11">
        <v>305727</v>
      </c>
      <c r="H3774">
        <v>0</v>
      </c>
      <c r="I3774">
        <v>0</v>
      </c>
      <c r="J3774">
        <v>20</v>
      </c>
      <c r="K3774" s="3">
        <v>10.7083333333333</v>
      </c>
      <c r="L3774" s="3">
        <f t="shared" si="452"/>
        <v>238.70659722222183</v>
      </c>
      <c r="M3774" s="5">
        <v>0</v>
      </c>
      <c r="R3774">
        <v>2014</v>
      </c>
      <c r="S3774" s="1" t="s">
        <v>5</v>
      </c>
      <c r="T3774" s="40">
        <f>+'Copy Co'!$B$17</f>
        <v>51399.602684929596</v>
      </c>
      <c r="U3774">
        <f>+'Copy Co'!$B$18*'All Data'!C3774</f>
        <v>1101.4260011586437</v>
      </c>
      <c r="V3774" s="40">
        <f>+D3774*'Copy Co'!$B$19</f>
        <v>208726.6309666094</v>
      </c>
      <c r="W3774" s="40">
        <f>+E3774*'Copy Co'!$B$20</f>
        <v>-85554.039018915166</v>
      </c>
      <c r="X3774" s="40">
        <f>+F3774*'Copy Co'!$B$21</f>
        <v>11972.471697951789</v>
      </c>
      <c r="Y3774" s="40">
        <f>+G3774*'Copy Co'!$B$22</f>
        <v>127238.25116221084</v>
      </c>
      <c r="Z3774" s="40">
        <f>+H3774*'Copy Co'!$B$23</f>
        <v>0</v>
      </c>
      <c r="AA3774" s="40">
        <f>+I3774*'Copy Co'!$B$24</f>
        <v>0</v>
      </c>
      <c r="AB3774" s="40">
        <f>+J3774*'Copy Co'!$B$25</f>
        <v>6736.441785502403</v>
      </c>
      <c r="AC3774" s="40">
        <f>+K3774*'Copy Co'!$B$26</f>
        <v>3354.460792474385</v>
      </c>
      <c r="AD3774" s="40">
        <f>+L3774*'Copy Co'!$B$27</f>
        <v>43756.708272920718</v>
      </c>
      <c r="AE3774" s="40">
        <f>+M3774*'Copy Co'!$B$28</f>
        <v>0</v>
      </c>
      <c r="AF3774" s="40">
        <f t="shared" si="453"/>
        <v>368731.95434484258</v>
      </c>
      <c r="AG3774" s="25">
        <f t="shared" si="454"/>
        <v>4606.9543448425829</v>
      </c>
      <c r="AH3774" s="56">
        <f t="shared" si="455"/>
        <v>41757</v>
      </c>
      <c r="AL3774" s="56"/>
      <c r="BF3774" s="2">
        <v>38946</v>
      </c>
      <c r="BG3774" s="3">
        <v>0</v>
      </c>
      <c r="BH3774">
        <v>16</v>
      </c>
      <c r="BI3774">
        <v>9.5</v>
      </c>
    </row>
    <row r="3775" spans="1:61" x14ac:dyDescent="0.25">
      <c r="A3775" s="2">
        <v>41758</v>
      </c>
      <c r="B3775" s="7">
        <v>319631</v>
      </c>
      <c r="C3775" s="3">
        <v>19.0833333333333</v>
      </c>
      <c r="D3775" s="7">
        <f t="shared" si="449"/>
        <v>364.17361111110984</v>
      </c>
      <c r="E3775" s="7">
        <f t="shared" si="450"/>
        <v>6949.646412037001</v>
      </c>
      <c r="F3775" s="7">
        <f t="shared" si="451"/>
        <v>132622.41902970587</v>
      </c>
      <c r="G3775" s="11">
        <v>364125</v>
      </c>
      <c r="H3775">
        <v>0</v>
      </c>
      <c r="I3775">
        <v>0</v>
      </c>
      <c r="J3775">
        <v>23</v>
      </c>
      <c r="K3775" s="3">
        <v>9.8333333333333304</v>
      </c>
      <c r="L3775" s="3">
        <f t="shared" si="452"/>
        <v>187.6527777777774</v>
      </c>
      <c r="M3775" s="5">
        <v>0</v>
      </c>
      <c r="R3775">
        <v>2014</v>
      </c>
      <c r="S3775" s="1" t="s">
        <v>6</v>
      </c>
      <c r="T3775" s="40">
        <f>+'Copy Co'!$B$17</f>
        <v>51399.602684929596</v>
      </c>
      <c r="U3775">
        <f>+'Copy Co'!$B$18*'All Data'!C3775</f>
        <v>942.90300659935917</v>
      </c>
      <c r="V3775" s="40">
        <f>+D3775*'Copy Co'!$B$19</f>
        <v>152968.23484349574</v>
      </c>
      <c r="W3775" s="40">
        <f>+E3775*'Copy Co'!$B$20</f>
        <v>-53675.439035982934</v>
      </c>
      <c r="X3775" s="40">
        <f>+F3775*'Copy Co'!$B$21</f>
        <v>6430.2906421419439</v>
      </c>
      <c r="Y3775" s="40">
        <f>+G3775*'Copy Co'!$B$22</f>
        <v>151542.48137861563</v>
      </c>
      <c r="Z3775" s="40">
        <f>+H3775*'Copy Co'!$B$23</f>
        <v>0</v>
      </c>
      <c r="AA3775" s="40">
        <f>+I3775*'Copy Co'!$B$24</f>
        <v>0</v>
      </c>
      <c r="AB3775" s="40">
        <f>+J3775*'Copy Co'!$B$25</f>
        <v>7746.9080533277638</v>
      </c>
      <c r="AC3775" s="40">
        <f>+K3775*'Copy Co'!$B$26</f>
        <v>3080.3608833617009</v>
      </c>
      <c r="AD3775" s="40">
        <f>+L3775*'Copy Co'!$B$27</f>
        <v>34398.160542590296</v>
      </c>
      <c r="AE3775" s="40">
        <f>+M3775*'Copy Co'!$B$28</f>
        <v>0</v>
      </c>
      <c r="AF3775" s="40">
        <f t="shared" si="453"/>
        <v>354833.50299907912</v>
      </c>
      <c r="AG3775" s="25">
        <f t="shared" si="454"/>
        <v>35202.502999079123</v>
      </c>
      <c r="AH3775" s="56">
        <f t="shared" si="455"/>
        <v>41758</v>
      </c>
      <c r="AL3775" s="56"/>
      <c r="BF3775" s="2">
        <v>38947</v>
      </c>
      <c r="BG3775" s="3">
        <v>0</v>
      </c>
      <c r="BH3775">
        <v>12</v>
      </c>
      <c r="BI3775">
        <v>6.4583333333333304</v>
      </c>
    </row>
    <row r="3776" spans="1:61" x14ac:dyDescent="0.25">
      <c r="A3776" s="2">
        <v>41759</v>
      </c>
      <c r="B3776" s="7">
        <v>252665</v>
      </c>
      <c r="C3776" s="3">
        <v>14.2083333333333</v>
      </c>
      <c r="D3776" s="7">
        <f t="shared" si="449"/>
        <v>201.87673611111018</v>
      </c>
      <c r="E3776" s="7">
        <f t="shared" si="450"/>
        <v>2868.3319589120169</v>
      </c>
      <c r="F3776" s="7">
        <f t="shared" si="451"/>
        <v>40754.216582874818</v>
      </c>
      <c r="G3776" s="11">
        <v>319631</v>
      </c>
      <c r="H3776">
        <v>0</v>
      </c>
      <c r="I3776">
        <v>0</v>
      </c>
      <c r="J3776">
        <v>18</v>
      </c>
      <c r="K3776" s="3">
        <v>8.2916666666666696</v>
      </c>
      <c r="L3776" s="3">
        <f t="shared" si="452"/>
        <v>117.81076388888866</v>
      </c>
      <c r="M3776" s="5">
        <v>0</v>
      </c>
      <c r="R3776">
        <v>2014</v>
      </c>
      <c r="S3776" s="1" t="s">
        <v>7</v>
      </c>
      <c r="T3776" s="40">
        <f>+'Copy Co'!$B$17</f>
        <v>51399.602684929596</v>
      </c>
      <c r="U3776">
        <f>+'Copy Co'!$B$18*'All Data'!C3776</f>
        <v>702.03040447681497</v>
      </c>
      <c r="V3776" s="40">
        <f>+D3776*'Copy Co'!$B$19</f>
        <v>84796.72067579045</v>
      </c>
      <c r="W3776" s="40">
        <f>+E3776*'Copy Co'!$B$20</f>
        <v>-22153.497900106369</v>
      </c>
      <c r="X3776" s="40">
        <f>+F3776*'Copy Co'!$B$21</f>
        <v>1975.9966635956721</v>
      </c>
      <c r="Y3776" s="40">
        <f>+G3776*'Copy Co'!$B$22</f>
        <v>133024.85373299909</v>
      </c>
      <c r="Z3776" s="40">
        <f>+H3776*'Copy Co'!$B$23</f>
        <v>0</v>
      </c>
      <c r="AA3776" s="40">
        <f>+I3776*'Copy Co'!$B$24</f>
        <v>0</v>
      </c>
      <c r="AB3776" s="40">
        <f>+J3776*'Copy Co'!$B$25</f>
        <v>6062.7976069521628</v>
      </c>
      <c r="AC3776" s="40">
        <f>+K3776*'Copy Co'!$B$26</f>
        <v>2597.4229482583851</v>
      </c>
      <c r="AD3776" s="40">
        <f>+L3776*'Copy Co'!$B$27</f>
        <v>21595.595961250416</v>
      </c>
      <c r="AE3776" s="40">
        <f>+M3776*'Copy Co'!$B$28</f>
        <v>0</v>
      </c>
      <c r="AF3776" s="40">
        <f t="shared" si="453"/>
        <v>280001.5227781462</v>
      </c>
      <c r="AG3776" s="25">
        <f t="shared" si="454"/>
        <v>27336.522778146202</v>
      </c>
      <c r="AH3776" s="56">
        <f t="shared" si="455"/>
        <v>41759</v>
      </c>
      <c r="AI3776" s="38">
        <f>SUM(AG3747:AG3776)</f>
        <v>-259573.72568984714</v>
      </c>
      <c r="AJ3776" s="38"/>
      <c r="AK3776" s="38"/>
      <c r="AL3776" s="56"/>
      <c r="AN3776" s="38"/>
      <c r="AO3776" s="38"/>
      <c r="AP3776" s="38"/>
      <c r="AQ3776" s="38"/>
      <c r="AR3776" s="38"/>
      <c r="AS3776" s="38"/>
      <c r="AT3776" s="38"/>
      <c r="AU3776" s="38"/>
      <c r="AV3776" s="38"/>
      <c r="AW3776" s="38"/>
      <c r="AX3776" s="38"/>
      <c r="AY3776" s="38"/>
      <c r="AZ3776" s="38"/>
      <c r="BA3776" s="38"/>
      <c r="BB3776" s="38"/>
      <c r="BC3776" s="38"/>
      <c r="BD3776" s="38"/>
      <c r="BE3776" s="38"/>
      <c r="BF3776" s="2">
        <v>38948</v>
      </c>
      <c r="BG3776" s="3">
        <v>0</v>
      </c>
      <c r="BH3776">
        <v>14</v>
      </c>
      <c r="BI3776">
        <v>8.7916666666666696</v>
      </c>
    </row>
    <row r="3777" spans="1:61" x14ac:dyDescent="0.25">
      <c r="A3777" s="2">
        <v>41760</v>
      </c>
      <c r="B3777" s="7">
        <v>189201</v>
      </c>
      <c r="C3777" s="3">
        <v>7.9583333333333401</v>
      </c>
      <c r="D3777" s="7">
        <f t="shared" si="449"/>
        <v>63.335069444444549</v>
      </c>
      <c r="E3777" s="7">
        <f t="shared" si="450"/>
        <v>504.04159432870495</v>
      </c>
      <c r="F3777" s="7">
        <f t="shared" si="451"/>
        <v>4011.3310215326137</v>
      </c>
      <c r="G3777" s="11">
        <v>252665</v>
      </c>
      <c r="H3777">
        <v>0</v>
      </c>
      <c r="I3777">
        <v>0</v>
      </c>
      <c r="J3777">
        <v>12</v>
      </c>
      <c r="K3777" s="3">
        <v>7.1666666666666696</v>
      </c>
      <c r="L3777" s="3">
        <f t="shared" si="452"/>
        <v>57.034722222222292</v>
      </c>
      <c r="M3777" s="5">
        <v>0</v>
      </c>
      <c r="R3777">
        <v>2014</v>
      </c>
      <c r="S3777" s="1" t="s">
        <v>1</v>
      </c>
      <c r="T3777" s="40">
        <f>+'Copy Co'!$B$17</f>
        <v>51399.602684929596</v>
      </c>
      <c r="U3777">
        <f>+'Copy Co'!$B$18*'All Data'!C3777</f>
        <v>393.21937611458094</v>
      </c>
      <c r="V3777" s="40">
        <f>+D3777*'Copy Co'!$B$19</f>
        <v>26603.39321964492</v>
      </c>
      <c r="W3777" s="40">
        <f>+E3777*'Copy Co'!$B$20</f>
        <v>-3892.9540100242443</v>
      </c>
      <c r="X3777" s="40">
        <f>+F3777*'Copy Co'!$B$21</f>
        <v>194.49218706014773</v>
      </c>
      <c r="Y3777" s="40">
        <f>+G3777*'Copy Co'!$B$22</f>
        <v>105154.77118442272</v>
      </c>
      <c r="Z3777" s="40">
        <f>+H3777*'Copy Co'!$B$23</f>
        <v>0</v>
      </c>
      <c r="AA3777" s="40">
        <f>+I3777*'Copy Co'!$B$24</f>
        <v>0</v>
      </c>
      <c r="AB3777" s="40">
        <f>+J3777*'Copy Co'!$B$25</f>
        <v>4041.8650713014422</v>
      </c>
      <c r="AC3777" s="40">
        <f>+K3777*'Copy Co'!$B$26</f>
        <v>2245.008779399207</v>
      </c>
      <c r="AD3777" s="40">
        <f>+L3777*'Copy Co'!$B$27</f>
        <v>10454.892033761196</v>
      </c>
      <c r="AE3777" s="40">
        <f>+M3777*'Copy Co'!$B$28</f>
        <v>0</v>
      </c>
      <c r="AF3777" s="40">
        <f t="shared" si="453"/>
        <v>196594.29052660955</v>
      </c>
      <c r="AG3777" s="25">
        <f t="shared" si="454"/>
        <v>7393.2905266095477</v>
      </c>
      <c r="AH3777" s="56">
        <f t="shared" si="455"/>
        <v>41760</v>
      </c>
      <c r="AL3777" s="56"/>
      <c r="BF3777" s="2">
        <v>38949</v>
      </c>
      <c r="BG3777" s="3">
        <v>0</v>
      </c>
      <c r="BH3777">
        <v>18</v>
      </c>
      <c r="BI3777">
        <v>10.5</v>
      </c>
    </row>
    <row r="3778" spans="1:61" x14ac:dyDescent="0.25">
      <c r="A3778" s="2">
        <v>41761</v>
      </c>
      <c r="B3778" s="7">
        <v>132971</v>
      </c>
      <c r="C3778" s="3">
        <v>0</v>
      </c>
      <c r="D3778" s="7">
        <f t="shared" si="449"/>
        <v>0</v>
      </c>
      <c r="E3778" s="7">
        <f t="shared" si="450"/>
        <v>0</v>
      </c>
      <c r="F3778" s="7">
        <f t="shared" si="451"/>
        <v>0</v>
      </c>
      <c r="G3778" s="11">
        <v>189201</v>
      </c>
      <c r="H3778">
        <v>1</v>
      </c>
      <c r="I3778">
        <v>0</v>
      </c>
      <c r="J3778">
        <v>14</v>
      </c>
      <c r="K3778" s="3">
        <v>9.125</v>
      </c>
      <c r="L3778" s="3">
        <f t="shared" si="452"/>
        <v>0</v>
      </c>
      <c r="M3778" s="5">
        <v>0</v>
      </c>
      <c r="R3778">
        <v>2014</v>
      </c>
      <c r="S3778" s="1" t="s">
        <v>2</v>
      </c>
      <c r="T3778" s="40">
        <f>+'Copy Co'!$B$17</f>
        <v>51399.602684929596</v>
      </c>
      <c r="U3778">
        <f>+'Copy Co'!$B$18*'All Data'!C3778</f>
        <v>0</v>
      </c>
      <c r="V3778" s="40">
        <f>+D3778*'Copy Co'!$B$19</f>
        <v>0</v>
      </c>
      <c r="W3778" s="40">
        <f>+E3778*'Copy Co'!$B$20</f>
        <v>0</v>
      </c>
      <c r="X3778" s="40">
        <f>+F3778*'Copy Co'!$B$21</f>
        <v>0</v>
      </c>
      <c r="Y3778" s="40">
        <f>+G3778*'Copy Co'!$B$22</f>
        <v>78742.160025583129</v>
      </c>
      <c r="Z3778" s="40">
        <f>+H3778*'Copy Co'!$B$23</f>
        <v>-10610.780657764437</v>
      </c>
      <c r="AA3778" s="40">
        <f>+I3778*'Copy Co'!$B$24</f>
        <v>0</v>
      </c>
      <c r="AB3778" s="40">
        <f>+J3778*'Copy Co'!$B$25</f>
        <v>4715.5092498516824</v>
      </c>
      <c r="AC3778" s="40">
        <f>+K3778*'Copy Co'!$B$26</f>
        <v>2858.4704807466637</v>
      </c>
      <c r="AD3778" s="40">
        <f>+L3778*'Copy Co'!$B$27</f>
        <v>0</v>
      </c>
      <c r="AE3778" s="40">
        <f>+M3778*'Copy Co'!$B$28</f>
        <v>0</v>
      </c>
      <c r="AF3778" s="40">
        <f t="shared" si="453"/>
        <v>127104.96178334665</v>
      </c>
      <c r="AG3778" s="25">
        <f t="shared" si="454"/>
        <v>-5866.0382166533527</v>
      </c>
      <c r="AH3778" s="56">
        <f t="shared" si="455"/>
        <v>41761</v>
      </c>
      <c r="AL3778" s="56"/>
      <c r="BF3778" s="2">
        <v>38950</v>
      </c>
      <c r="BG3778" s="3">
        <v>0</v>
      </c>
      <c r="BH3778">
        <v>18</v>
      </c>
      <c r="BI3778">
        <v>10.7916666666667</v>
      </c>
    </row>
    <row r="3779" spans="1:61" x14ac:dyDescent="0.25">
      <c r="A3779" s="2">
        <v>41762</v>
      </c>
      <c r="B3779" s="7">
        <v>110908</v>
      </c>
      <c r="C3779" s="3">
        <v>0</v>
      </c>
      <c r="D3779" s="7">
        <f t="shared" si="449"/>
        <v>0</v>
      </c>
      <c r="E3779" s="7">
        <f t="shared" si="450"/>
        <v>0</v>
      </c>
      <c r="F3779" s="7">
        <f t="shared" si="451"/>
        <v>0</v>
      </c>
      <c r="G3779" s="11">
        <v>132971</v>
      </c>
      <c r="H3779">
        <v>0</v>
      </c>
      <c r="I3779">
        <v>1</v>
      </c>
      <c r="J3779">
        <v>18</v>
      </c>
      <c r="K3779" s="3">
        <v>11.2083333333333</v>
      </c>
      <c r="L3779" s="3">
        <f t="shared" si="452"/>
        <v>0</v>
      </c>
      <c r="M3779" s="5">
        <v>0</v>
      </c>
      <c r="R3779">
        <v>2014</v>
      </c>
      <c r="S3779" s="1" t="s">
        <v>3</v>
      </c>
      <c r="T3779" s="40">
        <f>+'Copy Co'!$B$17</f>
        <v>51399.602684929596</v>
      </c>
      <c r="U3779">
        <f>+'Copy Co'!$B$18*'All Data'!C3779</f>
        <v>0</v>
      </c>
      <c r="V3779" s="40">
        <f>+D3779*'Copy Co'!$B$19</f>
        <v>0</v>
      </c>
      <c r="W3779" s="40">
        <f>+E3779*'Copy Co'!$B$20</f>
        <v>0</v>
      </c>
      <c r="X3779" s="40">
        <f>+F3779*'Copy Co'!$B$21</f>
        <v>0</v>
      </c>
      <c r="Y3779" s="40">
        <f>+G3779*'Copy Co'!$B$22</f>
        <v>55340.213639260968</v>
      </c>
      <c r="Z3779" s="40">
        <f>+H3779*'Copy Co'!$B$23</f>
        <v>0</v>
      </c>
      <c r="AA3779" s="40">
        <f>+I3779*'Copy Co'!$B$24</f>
        <v>-10704.382616627605</v>
      </c>
      <c r="AB3779" s="40">
        <f>+J3779*'Copy Co'!$B$25</f>
        <v>6062.7976069521628</v>
      </c>
      <c r="AC3779" s="40">
        <f>+K3779*'Copy Co'!$B$26</f>
        <v>3511.0893119673528</v>
      </c>
      <c r="AD3779" s="40">
        <f>+L3779*'Copy Co'!$B$27</f>
        <v>0</v>
      </c>
      <c r="AE3779" s="40">
        <f>+M3779*'Copy Co'!$B$28</f>
        <v>0</v>
      </c>
      <c r="AF3779" s="40">
        <f t="shared" si="453"/>
        <v>105609.32062648247</v>
      </c>
      <c r="AG3779" s="25">
        <f t="shared" si="454"/>
        <v>-5298.6793735175306</v>
      </c>
      <c r="AH3779" s="56">
        <f t="shared" si="455"/>
        <v>41762</v>
      </c>
      <c r="AL3779" s="56"/>
      <c r="BF3779" s="2">
        <v>38951</v>
      </c>
      <c r="BG3779" s="3">
        <v>0</v>
      </c>
      <c r="BH3779">
        <v>21</v>
      </c>
      <c r="BI3779">
        <v>10.7083333333333</v>
      </c>
    </row>
    <row r="3780" spans="1:61" x14ac:dyDescent="0.25">
      <c r="A3780" s="2">
        <v>41763</v>
      </c>
      <c r="B3780" s="7">
        <v>112778</v>
      </c>
      <c r="C3780" s="3">
        <v>0</v>
      </c>
      <c r="D3780" s="7">
        <f t="shared" si="449"/>
        <v>0</v>
      </c>
      <c r="E3780" s="7">
        <f t="shared" si="450"/>
        <v>0</v>
      </c>
      <c r="F3780" s="7">
        <f t="shared" si="451"/>
        <v>0</v>
      </c>
      <c r="G3780" s="11">
        <v>110908</v>
      </c>
      <c r="H3780">
        <v>0</v>
      </c>
      <c r="I3780">
        <v>1</v>
      </c>
      <c r="J3780">
        <v>21</v>
      </c>
      <c r="K3780" s="3">
        <v>9.625</v>
      </c>
      <c r="L3780" s="3">
        <f t="shared" si="452"/>
        <v>0</v>
      </c>
      <c r="M3780" s="5">
        <v>0</v>
      </c>
      <c r="R3780">
        <v>2014</v>
      </c>
      <c r="S3780" s="1" t="s">
        <v>4</v>
      </c>
      <c r="T3780" s="40">
        <f>+'Copy Co'!$B$17</f>
        <v>51399.602684929596</v>
      </c>
      <c r="U3780">
        <f>+'Copy Co'!$B$18*'All Data'!C3780</f>
        <v>0</v>
      </c>
      <c r="V3780" s="40">
        <f>+D3780*'Copy Co'!$B$19</f>
        <v>0</v>
      </c>
      <c r="W3780" s="40">
        <f>+E3780*'Copy Co'!$B$20</f>
        <v>0</v>
      </c>
      <c r="X3780" s="40">
        <f>+F3780*'Copy Co'!$B$21</f>
        <v>0</v>
      </c>
      <c r="Y3780" s="40">
        <f>+G3780*'Copy Co'!$B$22</f>
        <v>46157.977410887754</v>
      </c>
      <c r="Z3780" s="40">
        <f>+H3780*'Copy Co'!$B$23</f>
        <v>0</v>
      </c>
      <c r="AA3780" s="40">
        <f>+I3780*'Copy Co'!$B$24</f>
        <v>-10704.382616627605</v>
      </c>
      <c r="AB3780" s="40">
        <f>+J3780*'Copy Co'!$B$25</f>
        <v>7073.2638747775236</v>
      </c>
      <c r="AC3780" s="40">
        <f>+K3780*'Copy Co'!$B$26</f>
        <v>3015.0990002396316</v>
      </c>
      <c r="AD3780" s="40">
        <f>+L3780*'Copy Co'!$B$27</f>
        <v>0</v>
      </c>
      <c r="AE3780" s="40">
        <f>+M3780*'Copy Co'!$B$28</f>
        <v>0</v>
      </c>
      <c r="AF3780" s="40">
        <f t="shared" si="453"/>
        <v>96941.5603542069</v>
      </c>
      <c r="AG3780" s="25">
        <f t="shared" si="454"/>
        <v>-15836.4396457931</v>
      </c>
      <c r="AH3780" s="56">
        <f t="shared" si="455"/>
        <v>41763</v>
      </c>
      <c r="AL3780" s="56"/>
      <c r="BF3780" s="2">
        <v>38952</v>
      </c>
      <c r="BG3780" s="3">
        <v>0</v>
      </c>
      <c r="BH3780">
        <v>20</v>
      </c>
      <c r="BI3780">
        <v>10.0416666666667</v>
      </c>
    </row>
    <row r="3781" spans="1:61" x14ac:dyDescent="0.25">
      <c r="A3781" s="2">
        <v>41764</v>
      </c>
      <c r="B3781" s="7">
        <v>131124</v>
      </c>
      <c r="C3781" s="3">
        <v>3.75</v>
      </c>
      <c r="D3781" s="7">
        <f t="shared" ref="D3781:D3844" si="456">+C3781^2</f>
        <v>14.0625</v>
      </c>
      <c r="E3781" s="7">
        <f t="shared" ref="E3781:E3844" si="457">+C3781^3</f>
        <v>52.734375</v>
      </c>
      <c r="F3781" s="7">
        <f t="shared" ref="F3781:F3844" si="458">+C3781^4</f>
        <v>197.75390625</v>
      </c>
      <c r="G3781" s="11">
        <v>112778</v>
      </c>
      <c r="H3781">
        <v>0</v>
      </c>
      <c r="I3781">
        <v>0</v>
      </c>
      <c r="J3781">
        <v>16</v>
      </c>
      <c r="K3781" s="3">
        <v>8.9583333333333304</v>
      </c>
      <c r="L3781" s="3">
        <f t="shared" ref="L3781:L3844" si="459">+C3781*K3781</f>
        <v>33.593749999999986</v>
      </c>
      <c r="M3781" s="5">
        <v>0</v>
      </c>
      <c r="R3781">
        <v>2014</v>
      </c>
      <c r="S3781" s="1" t="s">
        <v>5</v>
      </c>
      <c r="T3781" s="40">
        <f>+'Copy Co'!$B$17</f>
        <v>51399.602684929596</v>
      </c>
      <c r="U3781">
        <f>+'Copy Co'!$B$18*'All Data'!C3781</f>
        <v>185.28661701734163</v>
      </c>
      <c r="V3781" s="40">
        <f>+D3781*'Copy Co'!$B$19</f>
        <v>5906.8415087065459</v>
      </c>
      <c r="W3781" s="40">
        <f>+E3781*'Copy Co'!$B$20</f>
        <v>-407.29276895448652</v>
      </c>
      <c r="X3781" s="40">
        <f>+F3781*'Copy Co'!$B$21</f>
        <v>9.5882363035586273</v>
      </c>
      <c r="Y3781" s="40">
        <f>+G3781*'Copy Co'!$B$22</f>
        <v>46936.238832591873</v>
      </c>
      <c r="Z3781" s="40">
        <f>+H3781*'Copy Co'!$B$23</f>
        <v>0</v>
      </c>
      <c r="AA3781" s="40">
        <f>+I3781*'Copy Co'!$B$24</f>
        <v>0</v>
      </c>
      <c r="AB3781" s="40">
        <f>+J3781*'Copy Co'!$B$25</f>
        <v>5389.1534284019226</v>
      </c>
      <c r="AC3781" s="40">
        <f>+K3781*'Copy Co'!$B$26</f>
        <v>2806.2609742490072</v>
      </c>
      <c r="AD3781" s="40">
        <f>+L3781*'Copy Co'!$B$27</f>
        <v>6157.9861455399605</v>
      </c>
      <c r="AE3781" s="40">
        <f>+M3781*'Copy Co'!$B$28</f>
        <v>0</v>
      </c>
      <c r="AF3781" s="40">
        <f t="shared" ref="AF3781:AF3844" si="460">SUM(T3781:AE3781)</f>
        <v>118383.66565878532</v>
      </c>
      <c r="AG3781" s="25">
        <f t="shared" ref="AG3781:AG3844" si="461">+AF3781-B3781</f>
        <v>-12740.334341214679</v>
      </c>
      <c r="AH3781" s="56">
        <f t="shared" ref="AH3781:AH3844" si="462">+A3781</f>
        <v>41764</v>
      </c>
      <c r="AL3781" s="56"/>
      <c r="BF3781" s="2">
        <v>38953</v>
      </c>
      <c r="BG3781" s="3">
        <v>0</v>
      </c>
      <c r="BH3781">
        <v>16</v>
      </c>
      <c r="BI3781">
        <v>7.5</v>
      </c>
    </row>
    <row r="3782" spans="1:61" x14ac:dyDescent="0.25">
      <c r="A3782" s="2">
        <v>41765</v>
      </c>
      <c r="B3782" s="7">
        <v>172459</v>
      </c>
      <c r="C3782" s="3">
        <v>13.6666666666667</v>
      </c>
      <c r="D3782" s="7">
        <f t="shared" si="456"/>
        <v>186.77777777777868</v>
      </c>
      <c r="E3782" s="7">
        <f t="shared" si="457"/>
        <v>2552.6296296296482</v>
      </c>
      <c r="F3782" s="7">
        <f t="shared" si="458"/>
        <v>34885.938271605279</v>
      </c>
      <c r="G3782" s="11">
        <v>131124</v>
      </c>
      <c r="H3782">
        <v>0</v>
      </c>
      <c r="I3782">
        <v>0</v>
      </c>
      <c r="J3782">
        <v>20</v>
      </c>
      <c r="K3782" s="3">
        <v>9</v>
      </c>
      <c r="L3782" s="3">
        <f t="shared" si="459"/>
        <v>123.0000000000003</v>
      </c>
      <c r="M3782" s="5">
        <v>0</v>
      </c>
      <c r="R3782">
        <v>2014</v>
      </c>
      <c r="S3782" s="1" t="s">
        <v>6</v>
      </c>
      <c r="T3782" s="40">
        <f>+'Copy Co'!$B$17</f>
        <v>51399.602684929596</v>
      </c>
      <c r="U3782">
        <f>+'Copy Co'!$B$18*'All Data'!C3782</f>
        <v>675.26678201875779</v>
      </c>
      <c r="V3782" s="40">
        <f>+D3782*'Copy Co'!$B$19</f>
        <v>78454.523070702242</v>
      </c>
      <c r="W3782" s="40">
        <f>+E3782*'Copy Co'!$B$20</f>
        <v>-19715.178002339551</v>
      </c>
      <c r="X3782" s="40">
        <f>+F3782*'Copy Co'!$B$21</f>
        <v>1691.4690898527372</v>
      </c>
      <c r="Y3782" s="40">
        <f>+G3782*'Copy Co'!$B$22</f>
        <v>54571.524416861233</v>
      </c>
      <c r="Z3782" s="40">
        <f>+H3782*'Copy Co'!$B$23</f>
        <v>0</v>
      </c>
      <c r="AA3782" s="40">
        <f>+I3782*'Copy Co'!$B$24</f>
        <v>0</v>
      </c>
      <c r="AB3782" s="40">
        <f>+J3782*'Copy Co'!$B$25</f>
        <v>6736.441785502403</v>
      </c>
      <c r="AC3782" s="40">
        <f>+K3782*'Copy Co'!$B$26</f>
        <v>2819.3133508734218</v>
      </c>
      <c r="AD3782" s="40">
        <f>+L3782*'Copy Co'!$B$27</f>
        <v>22546.821831484052</v>
      </c>
      <c r="AE3782" s="40">
        <f>+M3782*'Copy Co'!$B$28</f>
        <v>0</v>
      </c>
      <c r="AF3782" s="40">
        <f t="shared" si="460"/>
        <v>199179.78500988489</v>
      </c>
      <c r="AG3782" s="25">
        <f t="shared" si="461"/>
        <v>26720.785009884887</v>
      </c>
      <c r="AH3782" s="56">
        <f t="shared" si="462"/>
        <v>41765</v>
      </c>
      <c r="AL3782" s="56"/>
      <c r="BF3782" s="2">
        <v>38954</v>
      </c>
      <c r="BG3782" s="3">
        <v>0</v>
      </c>
      <c r="BH3782">
        <v>17</v>
      </c>
      <c r="BI3782">
        <v>8.8333333333333304</v>
      </c>
    </row>
    <row r="3783" spans="1:61" x14ac:dyDescent="0.25">
      <c r="A3783" s="2">
        <v>41766</v>
      </c>
      <c r="B3783" s="7">
        <v>273825</v>
      </c>
      <c r="C3783" s="3">
        <v>20.5833333333333</v>
      </c>
      <c r="D3783" s="7">
        <f t="shared" si="456"/>
        <v>423.67361111110972</v>
      </c>
      <c r="E3783" s="7">
        <f t="shared" si="457"/>
        <v>8720.6151620369947</v>
      </c>
      <c r="F3783" s="7">
        <f t="shared" si="458"/>
        <v>179499.32875192782</v>
      </c>
      <c r="G3783" s="11">
        <v>172459</v>
      </c>
      <c r="H3783">
        <v>0</v>
      </c>
      <c r="I3783">
        <v>0</v>
      </c>
      <c r="J3783">
        <v>14</v>
      </c>
      <c r="K3783" s="3">
        <v>7.4166666666666696</v>
      </c>
      <c r="L3783" s="3">
        <f t="shared" si="459"/>
        <v>152.65972222222203</v>
      </c>
      <c r="M3783" s="5">
        <v>0</v>
      </c>
      <c r="R3783">
        <v>2014</v>
      </c>
      <c r="S3783" s="1" t="s">
        <v>7</v>
      </c>
      <c r="T3783" s="40">
        <f>+'Copy Co'!$B$17</f>
        <v>51399.602684929596</v>
      </c>
      <c r="U3783">
        <f>+'Copy Co'!$B$18*'All Data'!C3783</f>
        <v>1017.0176534062958</v>
      </c>
      <c r="V3783" s="40">
        <f>+D3783*'Copy Co'!$B$19</f>
        <v>177960.73758255629</v>
      </c>
      <c r="W3783" s="40">
        <f>+E3783*'Copy Co'!$B$20</f>
        <v>-67353.47667119457</v>
      </c>
      <c r="X3783" s="40">
        <f>+F3783*'Copy Co'!$B$21</f>
        <v>8703.1503601645745</v>
      </c>
      <c r="Y3783" s="40">
        <f>+G3783*'Copy Co'!$B$22</f>
        <v>71774.431297149815</v>
      </c>
      <c r="Z3783" s="40">
        <f>+H3783*'Copy Co'!$B$23</f>
        <v>0</v>
      </c>
      <c r="AA3783" s="40">
        <f>+I3783*'Copy Co'!$B$24</f>
        <v>0</v>
      </c>
      <c r="AB3783" s="40">
        <f>+J3783*'Copy Co'!$B$25</f>
        <v>4715.5092498516824</v>
      </c>
      <c r="AC3783" s="40">
        <f>+K3783*'Copy Co'!$B$26</f>
        <v>2323.3230391456914</v>
      </c>
      <c r="AD3783" s="40">
        <f>+L3783*'Copy Co'!$B$27</f>
        <v>27983.671201530717</v>
      </c>
      <c r="AE3783" s="40">
        <f>+M3783*'Copy Co'!$B$28</f>
        <v>0</v>
      </c>
      <c r="AF3783" s="40">
        <f t="shared" si="460"/>
        <v>278523.96639754012</v>
      </c>
      <c r="AG3783" s="25">
        <f t="shared" si="461"/>
        <v>4698.9663975401199</v>
      </c>
      <c r="AH3783" s="56">
        <f t="shared" si="462"/>
        <v>41766</v>
      </c>
      <c r="AL3783" s="56"/>
      <c r="BF3783" s="2">
        <v>38955</v>
      </c>
      <c r="BG3783" s="3">
        <v>0</v>
      </c>
      <c r="BH3783">
        <v>15</v>
      </c>
      <c r="BI3783">
        <v>8</v>
      </c>
    </row>
    <row r="3784" spans="1:61" x14ac:dyDescent="0.25">
      <c r="A3784" s="2">
        <v>41767</v>
      </c>
      <c r="B3784" s="7">
        <v>205101</v>
      </c>
      <c r="C3784" s="3">
        <v>11.5416666666667</v>
      </c>
      <c r="D3784" s="7">
        <f t="shared" si="456"/>
        <v>133.2100694444452</v>
      </c>
      <c r="E3784" s="7">
        <f t="shared" si="457"/>
        <v>1537.4662181713095</v>
      </c>
      <c r="F3784" s="7">
        <f t="shared" si="458"/>
        <v>17744.922601393911</v>
      </c>
      <c r="G3784" s="11">
        <v>273825</v>
      </c>
      <c r="H3784">
        <v>0</v>
      </c>
      <c r="I3784">
        <v>0</v>
      </c>
      <c r="J3784">
        <v>13</v>
      </c>
      <c r="K3784" s="3">
        <v>8.7916666666666696</v>
      </c>
      <c r="L3784" s="3">
        <f t="shared" si="459"/>
        <v>101.47048611111144</v>
      </c>
      <c r="M3784" s="5">
        <v>0</v>
      </c>
      <c r="R3784">
        <v>2014</v>
      </c>
      <c r="S3784" s="1" t="s">
        <v>1</v>
      </c>
      <c r="T3784" s="40">
        <f>+'Copy Co'!$B$17</f>
        <v>51399.602684929596</v>
      </c>
      <c r="U3784">
        <f>+'Copy Co'!$B$18*'All Data'!C3784</f>
        <v>570.27103237559754</v>
      </c>
      <c r="V3784" s="40">
        <f>+D3784*'Copy Co'!$B$19</f>
        <v>55953.832360684828</v>
      </c>
      <c r="W3784" s="40">
        <f>+E3784*'Copy Co'!$B$20</f>
        <v>-11874.586039428274</v>
      </c>
      <c r="X3784" s="40">
        <f>+F3784*'Copy Co'!$B$21</f>
        <v>860.37496966269453</v>
      </c>
      <c r="Y3784" s="40">
        <f>+G3784*'Copy Co'!$B$22</f>
        <v>113961.19454445431</v>
      </c>
      <c r="Z3784" s="40">
        <f>+H3784*'Copy Co'!$B$23</f>
        <v>0</v>
      </c>
      <c r="AA3784" s="40">
        <f>+I3784*'Copy Co'!$B$24</f>
        <v>0</v>
      </c>
      <c r="AB3784" s="40">
        <f>+J3784*'Copy Co'!$B$25</f>
        <v>4378.6871605765618</v>
      </c>
      <c r="AC3784" s="40">
        <f>+K3784*'Copy Co'!$B$26</f>
        <v>2754.0514677513529</v>
      </c>
      <c r="AD3784" s="40">
        <f>+L3784*'Copy Co'!$B$27</f>
        <v>18600.300581311392</v>
      </c>
      <c r="AE3784" s="40">
        <f>+M3784*'Copy Co'!$B$28</f>
        <v>0</v>
      </c>
      <c r="AF3784" s="40">
        <f t="shared" si="460"/>
        <v>236603.72876231803</v>
      </c>
      <c r="AG3784" s="25">
        <f t="shared" si="461"/>
        <v>31502.728762318031</v>
      </c>
      <c r="AH3784" s="56">
        <f t="shared" si="462"/>
        <v>41767</v>
      </c>
      <c r="AL3784" s="56"/>
      <c r="BF3784" s="2">
        <v>38956</v>
      </c>
      <c r="BG3784" s="3">
        <v>0</v>
      </c>
      <c r="BH3784">
        <v>12</v>
      </c>
      <c r="BI3784">
        <v>6.625</v>
      </c>
    </row>
    <row r="3785" spans="1:61" x14ac:dyDescent="0.25">
      <c r="A3785" s="2">
        <v>41768</v>
      </c>
      <c r="B3785" s="7">
        <v>210843</v>
      </c>
      <c r="C3785" s="3">
        <v>14.25</v>
      </c>
      <c r="D3785" s="7">
        <f t="shared" si="456"/>
        <v>203.0625</v>
      </c>
      <c r="E3785" s="7">
        <f t="shared" si="457"/>
        <v>2893.640625</v>
      </c>
      <c r="F3785" s="7">
        <f t="shared" si="458"/>
        <v>41234.37890625</v>
      </c>
      <c r="G3785" s="11">
        <v>205101</v>
      </c>
      <c r="H3785">
        <v>1</v>
      </c>
      <c r="I3785">
        <v>0</v>
      </c>
      <c r="J3785">
        <v>16</v>
      </c>
      <c r="K3785" s="3">
        <v>4.7916666666666696</v>
      </c>
      <c r="L3785" s="3">
        <f t="shared" si="459"/>
        <v>68.281250000000043</v>
      </c>
      <c r="M3785" s="5">
        <v>0</v>
      </c>
      <c r="R3785">
        <v>2014</v>
      </c>
      <c r="S3785" s="1" t="s">
        <v>2</v>
      </c>
      <c r="T3785" s="40">
        <f>+'Copy Co'!$B$17</f>
        <v>51399.602684929596</v>
      </c>
      <c r="U3785">
        <f>+'Copy Co'!$B$18*'All Data'!C3785</f>
        <v>704.08914466589817</v>
      </c>
      <c r="V3785" s="40">
        <f>+D3785*'Copy Co'!$B$19</f>
        <v>85294.791385722521</v>
      </c>
      <c r="W3785" s="40">
        <f>+E3785*'Copy Co'!$B$20</f>
        <v>-22348.968818070585</v>
      </c>
      <c r="X3785" s="40">
        <f>+F3785*'Copy Co'!$B$21</f>
        <v>1999.2776693057019</v>
      </c>
      <c r="Y3785" s="40">
        <f>+G3785*'Copy Co'!$B$22</f>
        <v>85359.463022960379</v>
      </c>
      <c r="Z3785" s="40">
        <f>+H3785*'Copy Co'!$B$23</f>
        <v>-10610.780657764437</v>
      </c>
      <c r="AA3785" s="40">
        <f>+I3785*'Copy Co'!$B$24</f>
        <v>0</v>
      </c>
      <c r="AB3785" s="40">
        <f>+J3785*'Copy Co'!$B$25</f>
        <v>5389.1534284019226</v>
      </c>
      <c r="AC3785" s="40">
        <f>+K3785*'Copy Co'!$B$26</f>
        <v>1501.0233118076098</v>
      </c>
      <c r="AD3785" s="40">
        <f>+L3785*'Copy Co'!$B$27</f>
        <v>12516.464863260306</v>
      </c>
      <c r="AE3785" s="40">
        <f>+M3785*'Copy Co'!$B$28</f>
        <v>0</v>
      </c>
      <c r="AF3785" s="40">
        <f t="shared" si="460"/>
        <v>211204.11603521887</v>
      </c>
      <c r="AG3785" s="25">
        <f t="shared" si="461"/>
        <v>361.11603521887446</v>
      </c>
      <c r="AH3785" s="56">
        <f t="shared" si="462"/>
        <v>41768</v>
      </c>
      <c r="AL3785" s="56"/>
      <c r="BF3785" s="2">
        <v>38957</v>
      </c>
      <c r="BG3785" s="3">
        <v>0</v>
      </c>
      <c r="BH3785">
        <v>13</v>
      </c>
      <c r="BI3785">
        <v>6.75</v>
      </c>
    </row>
    <row r="3786" spans="1:61" x14ac:dyDescent="0.25">
      <c r="A3786" s="2">
        <v>41769</v>
      </c>
      <c r="B3786" s="7">
        <v>231314</v>
      </c>
      <c r="C3786" s="3">
        <v>16</v>
      </c>
      <c r="D3786" s="7">
        <f t="shared" si="456"/>
        <v>256</v>
      </c>
      <c r="E3786" s="7">
        <f t="shared" si="457"/>
        <v>4096</v>
      </c>
      <c r="F3786" s="7">
        <f t="shared" si="458"/>
        <v>65536</v>
      </c>
      <c r="G3786" s="11">
        <v>210843</v>
      </c>
      <c r="H3786">
        <v>0</v>
      </c>
      <c r="I3786">
        <v>1</v>
      </c>
      <c r="J3786">
        <v>20</v>
      </c>
      <c r="K3786" s="3">
        <v>10.0416666666667</v>
      </c>
      <c r="L3786" s="3">
        <f t="shared" si="459"/>
        <v>160.6666666666672</v>
      </c>
      <c r="M3786" s="5">
        <v>0</v>
      </c>
      <c r="R3786">
        <v>2014</v>
      </c>
      <c r="S3786" s="1" t="s">
        <v>3</v>
      </c>
      <c r="T3786" s="40">
        <f>+'Copy Co'!$B$17</f>
        <v>51399.602684929596</v>
      </c>
      <c r="U3786">
        <f>+'Copy Co'!$B$18*'All Data'!C3786</f>
        <v>790.55623260732432</v>
      </c>
      <c r="V3786" s="40">
        <f>+D3786*'Copy Co'!$B$19</f>
        <v>107530.76808738672</v>
      </c>
      <c r="W3786" s="40">
        <f>+E3786*'Copy Co'!$B$20</f>
        <v>-31635.364629571828</v>
      </c>
      <c r="X3786" s="40">
        <f>+F3786*'Copy Co'!$B$21</f>
        <v>3177.5587461500177</v>
      </c>
      <c r="Y3786" s="40">
        <f>+G3786*'Copy Co'!$B$22</f>
        <v>87749.183388428311</v>
      </c>
      <c r="Z3786" s="40">
        <f>+H3786*'Copy Co'!$B$23</f>
        <v>0</v>
      </c>
      <c r="AA3786" s="40">
        <f>+I3786*'Copy Co'!$B$24</f>
        <v>-10704.382616627605</v>
      </c>
      <c r="AB3786" s="40">
        <f>+J3786*'Copy Co'!$B$25</f>
        <v>6736.441785502403</v>
      </c>
      <c r="AC3786" s="40">
        <f>+K3786*'Copy Co'!$B$26</f>
        <v>3145.622766483782</v>
      </c>
      <c r="AD3786" s="40">
        <f>+L3786*'Copy Co'!$B$27</f>
        <v>29451.404126762391</v>
      </c>
      <c r="AE3786" s="40">
        <f>+M3786*'Copy Co'!$B$28</f>
        <v>0</v>
      </c>
      <c r="AF3786" s="40">
        <f t="shared" si="460"/>
        <v>247641.39057205108</v>
      </c>
      <c r="AG3786" s="25">
        <f t="shared" si="461"/>
        <v>16327.390572051081</v>
      </c>
      <c r="AH3786" s="56">
        <f t="shared" si="462"/>
        <v>41769</v>
      </c>
      <c r="AL3786" s="56"/>
      <c r="BF3786" s="2">
        <v>38958</v>
      </c>
      <c r="BG3786" s="3">
        <v>0</v>
      </c>
      <c r="BH3786">
        <v>21</v>
      </c>
      <c r="BI3786">
        <v>14.7916666666667</v>
      </c>
    </row>
    <row r="3787" spans="1:61" x14ac:dyDescent="0.25">
      <c r="A3787" s="2">
        <v>41770</v>
      </c>
      <c r="B3787" s="7">
        <v>324383</v>
      </c>
      <c r="C3787" s="3">
        <v>18.75</v>
      </c>
      <c r="D3787" s="7">
        <f t="shared" si="456"/>
        <v>351.5625</v>
      </c>
      <c r="E3787" s="7">
        <f t="shared" si="457"/>
        <v>6591.796875</v>
      </c>
      <c r="F3787" s="7">
        <f t="shared" si="458"/>
        <v>123596.19140625</v>
      </c>
      <c r="G3787" s="11">
        <v>231314</v>
      </c>
      <c r="H3787">
        <v>0</v>
      </c>
      <c r="I3787">
        <v>1</v>
      </c>
      <c r="J3787">
        <v>15</v>
      </c>
      <c r="K3787" s="3">
        <v>9</v>
      </c>
      <c r="L3787" s="3">
        <f t="shared" si="459"/>
        <v>168.75</v>
      </c>
      <c r="M3787" s="5">
        <v>0</v>
      </c>
      <c r="R3787">
        <v>2014</v>
      </c>
      <c r="S3787" s="1" t="s">
        <v>4</v>
      </c>
      <c r="T3787" s="40">
        <f>+'Copy Co'!$B$17</f>
        <v>51399.602684929596</v>
      </c>
      <c r="U3787">
        <f>+'Copy Co'!$B$18*'All Data'!C3787</f>
        <v>926.43308508670816</v>
      </c>
      <c r="V3787" s="40">
        <f>+D3787*'Copy Co'!$B$19</f>
        <v>147671.03771766365</v>
      </c>
      <c r="W3787" s="40">
        <f>+E3787*'Copy Co'!$B$20</f>
        <v>-50911.596119310816</v>
      </c>
      <c r="X3787" s="40">
        <f>+F3787*'Copy Co'!$B$21</f>
        <v>5992.6476897241419</v>
      </c>
      <c r="Y3787" s="40">
        <f>+G3787*'Copy Co'!$B$22</f>
        <v>96268.856951906899</v>
      </c>
      <c r="Z3787" s="40">
        <f>+H3787*'Copy Co'!$B$23</f>
        <v>0</v>
      </c>
      <c r="AA3787" s="40">
        <f>+I3787*'Copy Co'!$B$24</f>
        <v>-10704.382616627605</v>
      </c>
      <c r="AB3787" s="40">
        <f>+J3787*'Copy Co'!$B$25</f>
        <v>5052.331339126802</v>
      </c>
      <c r="AC3787" s="40">
        <f>+K3787*'Copy Co'!$B$26</f>
        <v>2819.3133508734218</v>
      </c>
      <c r="AD3787" s="40">
        <f>+L3787*'Copy Co'!$B$27</f>
        <v>30933.139707828654</v>
      </c>
      <c r="AE3787" s="40">
        <f>+M3787*'Copy Co'!$B$28</f>
        <v>0</v>
      </c>
      <c r="AF3787" s="40">
        <f t="shared" si="460"/>
        <v>279447.3837912014</v>
      </c>
      <c r="AG3787" s="25">
        <f t="shared" si="461"/>
        <v>-44935.616208798601</v>
      </c>
      <c r="AH3787" s="56">
        <f t="shared" si="462"/>
        <v>41770</v>
      </c>
      <c r="AL3787" s="56"/>
      <c r="BF3787" s="2">
        <v>38959</v>
      </c>
      <c r="BG3787" s="3">
        <v>0</v>
      </c>
      <c r="BH3787">
        <v>22</v>
      </c>
      <c r="BI3787">
        <v>13.1666666666667</v>
      </c>
    </row>
    <row r="3788" spans="1:61" x14ac:dyDescent="0.25">
      <c r="A3788" s="2">
        <v>41771</v>
      </c>
      <c r="B3788" s="7">
        <v>280630</v>
      </c>
      <c r="C3788" s="3">
        <v>18.2916666666667</v>
      </c>
      <c r="D3788" s="7">
        <f t="shared" si="456"/>
        <v>334.58506944444565</v>
      </c>
      <c r="E3788" s="7">
        <f t="shared" si="457"/>
        <v>6120.1185619213293</v>
      </c>
      <c r="F3788" s="7">
        <f t="shared" si="458"/>
        <v>111947.16869514452</v>
      </c>
      <c r="G3788" s="11">
        <v>324383</v>
      </c>
      <c r="H3788">
        <v>0</v>
      </c>
      <c r="I3788">
        <v>0</v>
      </c>
      <c r="J3788">
        <v>21</v>
      </c>
      <c r="K3788" s="3">
        <v>7.3333333333333304</v>
      </c>
      <c r="L3788" s="3">
        <f t="shared" si="459"/>
        <v>134.13888888888908</v>
      </c>
      <c r="M3788" s="5">
        <v>0</v>
      </c>
      <c r="R3788">
        <v>2014</v>
      </c>
      <c r="S3788" s="1" t="s">
        <v>5</v>
      </c>
      <c r="T3788" s="40">
        <f>+'Copy Co'!$B$17</f>
        <v>51399.602684929596</v>
      </c>
      <c r="U3788">
        <f>+'Copy Co'!$B$18*'All Data'!C3788</f>
        <v>903.78694300681252</v>
      </c>
      <c r="V3788" s="40">
        <f>+D3788*'Copy Co'!$B$19</f>
        <v>140539.80276536275</v>
      </c>
      <c r="W3788" s="40">
        <f>+E3788*'Copy Co'!$B$20</f>
        <v>-47268.599190085944</v>
      </c>
      <c r="X3788" s="40">
        <f>+F3788*'Copy Co'!$B$21</f>
        <v>5427.836685088927</v>
      </c>
      <c r="Y3788" s="40">
        <f>+G3788*'Copy Co'!$B$22</f>
        <v>135002.55334580014</v>
      </c>
      <c r="Z3788" s="40">
        <f>+H3788*'Copy Co'!$B$23</f>
        <v>0</v>
      </c>
      <c r="AA3788" s="40">
        <f>+I3788*'Copy Co'!$B$24</f>
        <v>0</v>
      </c>
      <c r="AB3788" s="40">
        <f>+J3788*'Copy Co'!$B$25</f>
        <v>7073.2638747775236</v>
      </c>
      <c r="AC3788" s="40">
        <f>+K3788*'Copy Co'!$B$26</f>
        <v>2297.2182858968613</v>
      </c>
      <c r="AD3788" s="40">
        <f>+L3788*'Copy Co'!$B$27</f>
        <v>24588.663645943176</v>
      </c>
      <c r="AE3788" s="40">
        <f>+M3788*'Copy Co'!$B$28</f>
        <v>0</v>
      </c>
      <c r="AF3788" s="40">
        <f t="shared" si="460"/>
        <v>319964.12904071982</v>
      </c>
      <c r="AG3788" s="25">
        <f t="shared" si="461"/>
        <v>39334.129040719825</v>
      </c>
      <c r="AH3788" s="56">
        <f t="shared" si="462"/>
        <v>41771</v>
      </c>
      <c r="AL3788" s="56"/>
      <c r="BF3788" s="2">
        <v>38961</v>
      </c>
      <c r="BG3788" s="3">
        <v>0</v>
      </c>
      <c r="BH3788">
        <v>13</v>
      </c>
      <c r="BI3788">
        <v>5.7083333333333304</v>
      </c>
    </row>
    <row r="3789" spans="1:61" x14ac:dyDescent="0.25">
      <c r="A3789" s="2">
        <v>41772</v>
      </c>
      <c r="B3789" s="7">
        <v>235625</v>
      </c>
      <c r="C3789" s="3">
        <v>14.4583333333333</v>
      </c>
      <c r="D3789" s="7">
        <f t="shared" si="456"/>
        <v>209.04340277777681</v>
      </c>
      <c r="E3789" s="7">
        <f t="shared" si="457"/>
        <v>3022.4191984953495</v>
      </c>
      <c r="F3789" s="7">
        <f t="shared" si="458"/>
        <v>43699.144244911826</v>
      </c>
      <c r="G3789" s="11">
        <v>280630</v>
      </c>
      <c r="H3789">
        <v>0</v>
      </c>
      <c r="I3789">
        <v>0</v>
      </c>
      <c r="J3789">
        <v>12</v>
      </c>
      <c r="K3789" s="3">
        <v>7.2083333333333304</v>
      </c>
      <c r="L3789" s="3">
        <f t="shared" si="459"/>
        <v>104.22048611111083</v>
      </c>
      <c r="M3789" s="5">
        <v>0</v>
      </c>
      <c r="R3789">
        <v>2014</v>
      </c>
      <c r="S3789" s="1" t="s">
        <v>6</v>
      </c>
      <c r="T3789" s="40">
        <f>+'Copy Co'!$B$17</f>
        <v>51399.602684929596</v>
      </c>
      <c r="U3789">
        <f>+'Copy Co'!$B$18*'All Data'!C3789</f>
        <v>714.38284561130445</v>
      </c>
      <c r="V3789" s="40">
        <f>+D3789*'Copy Co'!$B$19</f>
        <v>87807.022126153475</v>
      </c>
      <c r="W3789" s="40">
        <f>+E3789*'Copy Co'!$B$20</f>
        <v>-23343.587257768217</v>
      </c>
      <c r="X3789" s="40">
        <f>+F3789*'Copy Co'!$B$21</f>
        <v>2118.783538737347</v>
      </c>
      <c r="Y3789" s="40">
        <f>+G3789*'Copy Co'!$B$22</f>
        <v>116793.31699081609</v>
      </c>
      <c r="Z3789" s="40">
        <f>+H3789*'Copy Co'!$B$23</f>
        <v>0</v>
      </c>
      <c r="AA3789" s="40">
        <f>+I3789*'Copy Co'!$B$24</f>
        <v>0</v>
      </c>
      <c r="AB3789" s="40">
        <f>+J3789*'Copy Co'!$B$25</f>
        <v>4041.8650713014422</v>
      </c>
      <c r="AC3789" s="40">
        <f>+K3789*'Copy Co'!$B$26</f>
        <v>2258.0611560236193</v>
      </c>
      <c r="AD3789" s="40">
        <f>+L3789*'Copy Co'!$B$27</f>
        <v>19104.396191364784</v>
      </c>
      <c r="AE3789" s="40">
        <f>+M3789*'Copy Co'!$B$28</f>
        <v>0</v>
      </c>
      <c r="AF3789" s="40">
        <f t="shared" si="460"/>
        <v>260893.84334716946</v>
      </c>
      <c r="AG3789" s="25">
        <f t="shared" si="461"/>
        <v>25268.843347169459</v>
      </c>
      <c r="AH3789" s="56">
        <f t="shared" si="462"/>
        <v>41772</v>
      </c>
      <c r="AL3789" s="56"/>
      <c r="BF3789" s="2">
        <v>38962</v>
      </c>
      <c r="BG3789" s="3">
        <v>0</v>
      </c>
      <c r="BH3789">
        <v>12</v>
      </c>
      <c r="BI3789">
        <v>5.7916666666666696</v>
      </c>
    </row>
    <row r="3790" spans="1:61" x14ac:dyDescent="0.25">
      <c r="A3790" s="2">
        <v>41773</v>
      </c>
      <c r="B3790" s="7">
        <v>173774</v>
      </c>
      <c r="C3790" s="3">
        <v>6.7083333333333401</v>
      </c>
      <c r="D3790" s="7">
        <f t="shared" si="456"/>
        <v>45.0017361111112</v>
      </c>
      <c r="E3790" s="7">
        <f t="shared" si="457"/>
        <v>301.88664641203792</v>
      </c>
      <c r="F3790" s="7">
        <f t="shared" si="458"/>
        <v>2025.1562530140898</v>
      </c>
      <c r="G3790" s="11">
        <v>235625</v>
      </c>
      <c r="H3790">
        <v>0</v>
      </c>
      <c r="I3790">
        <v>0</v>
      </c>
      <c r="J3790">
        <v>9</v>
      </c>
      <c r="K3790" s="3">
        <v>7.375</v>
      </c>
      <c r="L3790" s="3">
        <f t="shared" si="459"/>
        <v>49.473958333333385</v>
      </c>
      <c r="M3790" s="5">
        <v>0</v>
      </c>
      <c r="R3790">
        <v>2014</v>
      </c>
      <c r="S3790" s="1" t="s">
        <v>7</v>
      </c>
      <c r="T3790" s="40">
        <f>+'Copy Co'!$B$17</f>
        <v>51399.602684929596</v>
      </c>
      <c r="U3790">
        <f>+'Copy Co'!$B$18*'All Data'!C3790</f>
        <v>331.4571704421337</v>
      </c>
      <c r="V3790" s="40">
        <f>+D3790*'Copy Co'!$B$19</f>
        <v>18902.622067553417</v>
      </c>
      <c r="W3790" s="40">
        <f>+E3790*'Copy Co'!$B$20</f>
        <v>-2331.6147793074806</v>
      </c>
      <c r="X3790" s="40">
        <f>+F3790*'Copy Co'!$B$21</f>
        <v>98.191115784993272</v>
      </c>
      <c r="Y3790" s="40">
        <f>+G3790*'Copy Co'!$B$22</f>
        <v>98063.020047610873</v>
      </c>
      <c r="Z3790" s="40">
        <f>+H3790*'Copy Co'!$B$23</f>
        <v>0</v>
      </c>
      <c r="AA3790" s="40">
        <f>+I3790*'Copy Co'!$B$24</f>
        <v>0</v>
      </c>
      <c r="AB3790" s="40">
        <f>+J3790*'Copy Co'!$B$25</f>
        <v>3031.3988034760814</v>
      </c>
      <c r="AC3790" s="40">
        <f>+K3790*'Copy Co'!$B$26</f>
        <v>2310.2706625212763</v>
      </c>
      <c r="AD3790" s="40">
        <f>+L3790*'Copy Co'!$B$27</f>
        <v>9068.9473482921203</v>
      </c>
      <c r="AE3790" s="40">
        <f>+M3790*'Copy Co'!$B$28</f>
        <v>0</v>
      </c>
      <c r="AF3790" s="40">
        <f t="shared" si="460"/>
        <v>180873.89512130301</v>
      </c>
      <c r="AG3790" s="25">
        <f t="shared" si="461"/>
        <v>7099.8951213030086</v>
      </c>
      <c r="AH3790" s="56">
        <f t="shared" si="462"/>
        <v>41773</v>
      </c>
      <c r="AL3790" s="56"/>
      <c r="BF3790" s="2">
        <v>38963</v>
      </c>
      <c r="BG3790" s="3">
        <v>0</v>
      </c>
      <c r="BH3790">
        <v>10</v>
      </c>
      <c r="BI3790">
        <v>7.0416666666666696</v>
      </c>
    </row>
    <row r="3791" spans="1:61" x14ac:dyDescent="0.25">
      <c r="A3791" s="2">
        <v>41774</v>
      </c>
      <c r="B3791" s="7">
        <v>133729</v>
      </c>
      <c r="C3791" s="3">
        <v>0</v>
      </c>
      <c r="D3791" s="7">
        <f t="shared" si="456"/>
        <v>0</v>
      </c>
      <c r="E3791" s="7">
        <f t="shared" si="457"/>
        <v>0</v>
      </c>
      <c r="F3791" s="7">
        <f t="shared" si="458"/>
        <v>0</v>
      </c>
      <c r="G3791" s="11">
        <v>173774</v>
      </c>
      <c r="H3791">
        <v>0</v>
      </c>
      <c r="I3791">
        <v>0</v>
      </c>
      <c r="J3791">
        <v>13</v>
      </c>
      <c r="K3791" s="3">
        <v>7.1666666666666696</v>
      </c>
      <c r="L3791" s="3">
        <f t="shared" si="459"/>
        <v>0</v>
      </c>
      <c r="M3791" s="5">
        <v>0</v>
      </c>
      <c r="R3791">
        <v>2014</v>
      </c>
      <c r="S3791" s="1" t="s">
        <v>1</v>
      </c>
      <c r="T3791" s="40">
        <f>+'Copy Co'!$B$17</f>
        <v>51399.602684929596</v>
      </c>
      <c r="U3791">
        <f>+'Copy Co'!$B$18*'All Data'!C3791</f>
        <v>0</v>
      </c>
      <c r="V3791" s="40">
        <f>+D3791*'Copy Co'!$B$19</f>
        <v>0</v>
      </c>
      <c r="W3791" s="40">
        <f>+E3791*'Copy Co'!$B$20</f>
        <v>0</v>
      </c>
      <c r="X3791" s="40">
        <f>+F3791*'Copy Co'!$B$21</f>
        <v>0</v>
      </c>
      <c r="Y3791" s="40">
        <f>+G3791*'Copy Co'!$B$22</f>
        <v>72321.711387813397</v>
      </c>
      <c r="Z3791" s="40">
        <f>+H3791*'Copy Co'!$B$23</f>
        <v>0</v>
      </c>
      <c r="AA3791" s="40">
        <f>+I3791*'Copy Co'!$B$24</f>
        <v>0</v>
      </c>
      <c r="AB3791" s="40">
        <f>+J3791*'Copy Co'!$B$25</f>
        <v>4378.6871605765618</v>
      </c>
      <c r="AC3791" s="40">
        <f>+K3791*'Copy Co'!$B$26</f>
        <v>2245.008779399207</v>
      </c>
      <c r="AD3791" s="40">
        <f>+L3791*'Copy Co'!$B$27</f>
        <v>0</v>
      </c>
      <c r="AE3791" s="40">
        <f>+M3791*'Copy Co'!$B$28</f>
        <v>0</v>
      </c>
      <c r="AF3791" s="40">
        <f t="shared" si="460"/>
        <v>130345.01001271878</v>
      </c>
      <c r="AG3791" s="25">
        <f t="shared" si="461"/>
        <v>-3383.9899872812239</v>
      </c>
      <c r="AH3791" s="56">
        <f t="shared" si="462"/>
        <v>41774</v>
      </c>
      <c r="AL3791" s="56"/>
      <c r="BF3791" s="2">
        <v>38964</v>
      </c>
      <c r="BG3791" s="3">
        <v>0</v>
      </c>
      <c r="BH3791">
        <v>10</v>
      </c>
      <c r="BI3791">
        <v>7.4583333333333304</v>
      </c>
    </row>
    <row r="3792" spans="1:61" x14ac:dyDescent="0.25">
      <c r="A3792" s="2">
        <v>41775</v>
      </c>
      <c r="B3792" s="7">
        <v>117530</v>
      </c>
      <c r="C3792" s="3">
        <v>0</v>
      </c>
      <c r="D3792" s="7">
        <f t="shared" si="456"/>
        <v>0</v>
      </c>
      <c r="E3792" s="7">
        <f t="shared" si="457"/>
        <v>0</v>
      </c>
      <c r="F3792" s="7">
        <f t="shared" si="458"/>
        <v>0</v>
      </c>
      <c r="G3792" s="11">
        <v>133729</v>
      </c>
      <c r="H3792">
        <v>1</v>
      </c>
      <c r="I3792">
        <v>0</v>
      </c>
      <c r="J3792">
        <v>10</v>
      </c>
      <c r="K3792" s="3">
        <v>7.2916666666666696</v>
      </c>
      <c r="L3792" s="3">
        <f t="shared" si="459"/>
        <v>0</v>
      </c>
      <c r="M3792" s="5">
        <v>0</v>
      </c>
      <c r="R3792">
        <v>2014</v>
      </c>
      <c r="S3792" s="1" t="s">
        <v>2</v>
      </c>
      <c r="T3792" s="40">
        <f>+'Copy Co'!$B$17</f>
        <v>51399.602684929596</v>
      </c>
      <c r="U3792">
        <f>+'Copy Co'!$B$18*'All Data'!C3792</f>
        <v>0</v>
      </c>
      <c r="V3792" s="40">
        <f>+D3792*'Copy Co'!$B$19</f>
        <v>0</v>
      </c>
      <c r="W3792" s="40">
        <f>+E3792*'Copy Co'!$B$20</f>
        <v>0</v>
      </c>
      <c r="X3792" s="40">
        <f>+F3792*'Copy Co'!$B$21</f>
        <v>0</v>
      </c>
      <c r="Y3792" s="40">
        <f>+G3792*'Copy Co'!$B$22</f>
        <v>55655.680033727127</v>
      </c>
      <c r="Z3792" s="40">
        <f>+H3792*'Copy Co'!$B$23</f>
        <v>-10610.780657764437</v>
      </c>
      <c r="AA3792" s="40">
        <f>+I3792*'Copy Co'!$B$24</f>
        <v>0</v>
      </c>
      <c r="AB3792" s="40">
        <f>+J3792*'Copy Co'!$B$25</f>
        <v>3368.2208927512015</v>
      </c>
      <c r="AC3792" s="40">
        <f>+K3792*'Copy Co'!$B$26</f>
        <v>2284.1659092724494</v>
      </c>
      <c r="AD3792" s="40">
        <f>+L3792*'Copy Co'!$B$27</f>
        <v>0</v>
      </c>
      <c r="AE3792" s="40">
        <f>+M3792*'Copy Co'!$B$28</f>
        <v>0</v>
      </c>
      <c r="AF3792" s="40">
        <f t="shared" si="460"/>
        <v>102096.88886291593</v>
      </c>
      <c r="AG3792" s="25">
        <f t="shared" si="461"/>
        <v>-15433.111137084066</v>
      </c>
      <c r="AH3792" s="56">
        <f t="shared" si="462"/>
        <v>41775</v>
      </c>
      <c r="AL3792" s="56"/>
      <c r="BF3792" s="2">
        <v>38965</v>
      </c>
      <c r="BG3792" s="3">
        <v>0</v>
      </c>
      <c r="BH3792">
        <v>13</v>
      </c>
      <c r="BI3792">
        <v>7.5416666666666696</v>
      </c>
    </row>
    <row r="3793" spans="1:61" x14ac:dyDescent="0.25">
      <c r="A3793" s="2">
        <v>41776</v>
      </c>
      <c r="B3793" s="7">
        <v>108229</v>
      </c>
      <c r="C3793" s="3">
        <v>0</v>
      </c>
      <c r="D3793" s="7">
        <f t="shared" si="456"/>
        <v>0</v>
      </c>
      <c r="E3793" s="7">
        <f t="shared" si="457"/>
        <v>0</v>
      </c>
      <c r="F3793" s="7">
        <f t="shared" si="458"/>
        <v>0</v>
      </c>
      <c r="G3793" s="11">
        <v>117530</v>
      </c>
      <c r="H3793">
        <v>0</v>
      </c>
      <c r="I3793">
        <v>1</v>
      </c>
      <c r="J3793">
        <v>12</v>
      </c>
      <c r="K3793" s="3">
        <v>7.375</v>
      </c>
      <c r="L3793" s="3">
        <f t="shared" si="459"/>
        <v>0</v>
      </c>
      <c r="M3793" s="5">
        <v>0</v>
      </c>
      <c r="R3793">
        <v>2014</v>
      </c>
      <c r="S3793" s="1" t="s">
        <v>3</v>
      </c>
      <c r="T3793" s="40">
        <f>+'Copy Co'!$B$17</f>
        <v>51399.602684929596</v>
      </c>
      <c r="U3793">
        <f>+'Copy Co'!$B$18*'All Data'!C3793</f>
        <v>0</v>
      </c>
      <c r="V3793" s="40">
        <f>+D3793*'Copy Co'!$B$19</f>
        <v>0</v>
      </c>
      <c r="W3793" s="40">
        <f>+E3793*'Copy Co'!$B$20</f>
        <v>0</v>
      </c>
      <c r="X3793" s="40">
        <f>+F3793*'Copy Co'!$B$21</f>
        <v>0</v>
      </c>
      <c r="Y3793" s="40">
        <f>+G3793*'Copy Co'!$B$22</f>
        <v>48913.938445392916</v>
      </c>
      <c r="Z3793" s="40">
        <f>+H3793*'Copy Co'!$B$23</f>
        <v>0</v>
      </c>
      <c r="AA3793" s="40">
        <f>+I3793*'Copy Co'!$B$24</f>
        <v>-10704.382616627605</v>
      </c>
      <c r="AB3793" s="40">
        <f>+J3793*'Copy Co'!$B$25</f>
        <v>4041.8650713014422</v>
      </c>
      <c r="AC3793" s="40">
        <f>+K3793*'Copy Co'!$B$26</f>
        <v>2310.2706625212763</v>
      </c>
      <c r="AD3793" s="40">
        <f>+L3793*'Copy Co'!$B$27</f>
        <v>0</v>
      </c>
      <c r="AE3793" s="40">
        <f>+M3793*'Copy Co'!$B$28</f>
        <v>0</v>
      </c>
      <c r="AF3793" s="40">
        <f t="shared" si="460"/>
        <v>95961.294247517624</v>
      </c>
      <c r="AG3793" s="25">
        <f t="shared" si="461"/>
        <v>-12267.705752482376</v>
      </c>
      <c r="AH3793" s="56">
        <f t="shared" si="462"/>
        <v>41776</v>
      </c>
      <c r="AL3793" s="56"/>
      <c r="BF3793" s="2">
        <v>38966</v>
      </c>
      <c r="BG3793" s="3">
        <v>0</v>
      </c>
      <c r="BH3793">
        <v>16</v>
      </c>
      <c r="BI3793">
        <v>7.7916666666666696</v>
      </c>
    </row>
    <row r="3794" spans="1:61" x14ac:dyDescent="0.25">
      <c r="A3794" s="2">
        <v>41777</v>
      </c>
      <c r="B3794" s="7">
        <v>113228</v>
      </c>
      <c r="C3794" s="3">
        <v>0.375</v>
      </c>
      <c r="D3794" s="7">
        <f t="shared" si="456"/>
        <v>0.140625</v>
      </c>
      <c r="E3794" s="7">
        <f t="shared" si="457"/>
        <v>5.2734375E-2</v>
      </c>
      <c r="F3794" s="7">
        <f t="shared" si="458"/>
        <v>1.9775390625E-2</v>
      </c>
      <c r="G3794" s="11">
        <v>108229</v>
      </c>
      <c r="H3794">
        <v>0</v>
      </c>
      <c r="I3794">
        <v>1</v>
      </c>
      <c r="J3794">
        <v>18</v>
      </c>
      <c r="K3794" s="3">
        <v>9.625</v>
      </c>
      <c r="L3794" s="3">
        <f t="shared" si="459"/>
        <v>3.609375</v>
      </c>
      <c r="M3794" s="5">
        <v>0</v>
      </c>
      <c r="R3794">
        <v>2014</v>
      </c>
      <c r="S3794" s="1" t="s">
        <v>4</v>
      </c>
      <c r="T3794" s="40">
        <f>+'Copy Co'!$B$17</f>
        <v>51399.602684929596</v>
      </c>
      <c r="U3794">
        <f>+'Copy Co'!$B$18*'All Data'!C3794</f>
        <v>18.528661701734165</v>
      </c>
      <c r="V3794" s="40">
        <f>+D3794*'Copy Co'!$B$19</f>
        <v>59.068415087065461</v>
      </c>
      <c r="W3794" s="40">
        <f>+E3794*'Copy Co'!$B$20</f>
        <v>-0.40729276895448652</v>
      </c>
      <c r="X3794" s="40">
        <f>+F3794*'Copy Co'!$B$21</f>
        <v>9.5882363035586259E-4</v>
      </c>
      <c r="Y3794" s="40">
        <f>+G3794*'Copy Co'!$B$22</f>
        <v>45043.024283216459</v>
      </c>
      <c r="Z3794" s="40">
        <f>+H3794*'Copy Co'!$B$23</f>
        <v>0</v>
      </c>
      <c r="AA3794" s="40">
        <f>+I3794*'Copy Co'!$B$24</f>
        <v>-10704.382616627605</v>
      </c>
      <c r="AB3794" s="40">
        <f>+J3794*'Copy Co'!$B$25</f>
        <v>6062.7976069521628</v>
      </c>
      <c r="AC3794" s="40">
        <f>+K3794*'Copy Co'!$B$26</f>
        <v>3015.0990002396316</v>
      </c>
      <c r="AD3794" s="40">
        <f>+L3794*'Copy Co'!$B$27</f>
        <v>661.62548819522397</v>
      </c>
      <c r="AE3794" s="40">
        <f>+M3794*'Copy Co'!$B$28</f>
        <v>0</v>
      </c>
      <c r="AF3794" s="40">
        <f t="shared" si="460"/>
        <v>95554.957189748937</v>
      </c>
      <c r="AG3794" s="25">
        <f t="shared" si="461"/>
        <v>-17673.042810251063</v>
      </c>
      <c r="AH3794" s="56">
        <f t="shared" si="462"/>
        <v>41777</v>
      </c>
      <c r="AL3794" s="56"/>
      <c r="BF3794" s="2">
        <v>38967</v>
      </c>
      <c r="BG3794" s="3">
        <v>0</v>
      </c>
      <c r="BH3794">
        <v>14</v>
      </c>
      <c r="BI3794">
        <v>9.2916666666666696</v>
      </c>
    </row>
    <row r="3795" spans="1:61" x14ac:dyDescent="0.25">
      <c r="A3795" s="2">
        <v>41778</v>
      </c>
      <c r="B3795" s="7">
        <v>127297</v>
      </c>
      <c r="C3795" s="3">
        <v>3.1666666666666599</v>
      </c>
      <c r="D3795" s="7">
        <f t="shared" si="456"/>
        <v>10.027777777777734</v>
      </c>
      <c r="E3795" s="7">
        <f t="shared" si="457"/>
        <v>31.754629629629424</v>
      </c>
      <c r="F3795" s="7">
        <f t="shared" si="458"/>
        <v>100.55632716049296</v>
      </c>
      <c r="G3795" s="11">
        <v>113228</v>
      </c>
      <c r="H3795">
        <v>0</v>
      </c>
      <c r="I3795">
        <v>0</v>
      </c>
      <c r="J3795">
        <v>23</v>
      </c>
      <c r="K3795" s="3">
        <v>8.7916666666666696</v>
      </c>
      <c r="L3795" s="3">
        <f t="shared" si="459"/>
        <v>27.840277777777729</v>
      </c>
      <c r="M3795" s="5">
        <v>0</v>
      </c>
      <c r="R3795">
        <v>2014</v>
      </c>
      <c r="S3795" s="1" t="s">
        <v>5</v>
      </c>
      <c r="T3795" s="40">
        <f>+'Copy Co'!$B$17</f>
        <v>51399.602684929596</v>
      </c>
      <c r="U3795">
        <f>+'Copy Co'!$B$18*'All Data'!C3795</f>
        <v>156.46425437019926</v>
      </c>
      <c r="V3795" s="40">
        <f>+D3795*'Copy Co'!$B$19</f>
        <v>4212.0884634924523</v>
      </c>
      <c r="W3795" s="40">
        <f>+E3795*'Copy Co'!$B$20</f>
        <v>-245.25617358650689</v>
      </c>
      <c r="X3795" s="40">
        <f>+F3795*'Copy Co'!$B$21</f>
        <v>4.8755437751700894</v>
      </c>
      <c r="Y3795" s="40">
        <f>+G3795*'Copy Co'!$B$22</f>
        <v>47123.520992894999</v>
      </c>
      <c r="Z3795" s="40">
        <f>+H3795*'Copy Co'!$B$23</f>
        <v>0</v>
      </c>
      <c r="AA3795" s="40">
        <f>+I3795*'Copy Co'!$B$24</f>
        <v>0</v>
      </c>
      <c r="AB3795" s="40">
        <f>+J3795*'Copy Co'!$B$25</f>
        <v>7746.9080533277638</v>
      </c>
      <c r="AC3795" s="40">
        <f>+K3795*'Copy Co'!$B$26</f>
        <v>2754.0514677513529</v>
      </c>
      <c r="AD3795" s="40">
        <f>+L3795*'Copy Co'!$B$27</f>
        <v>5103.3315674355908</v>
      </c>
      <c r="AE3795" s="40">
        <f>+M3795*'Copy Co'!$B$28</f>
        <v>0</v>
      </c>
      <c r="AF3795" s="40">
        <f t="shared" si="460"/>
        <v>118255.5868543906</v>
      </c>
      <c r="AG3795" s="25">
        <f t="shared" si="461"/>
        <v>-9041.4131456094037</v>
      </c>
      <c r="AH3795" s="56">
        <f t="shared" si="462"/>
        <v>41778</v>
      </c>
      <c r="AL3795" s="56"/>
      <c r="BF3795" s="2">
        <v>38968</v>
      </c>
      <c r="BG3795" s="3">
        <v>0</v>
      </c>
      <c r="BH3795">
        <v>13</v>
      </c>
      <c r="BI3795">
        <v>7.8333333333333304</v>
      </c>
    </row>
    <row r="3796" spans="1:61" x14ac:dyDescent="0.25">
      <c r="A3796" s="2">
        <v>41779</v>
      </c>
      <c r="B3796" s="7">
        <v>125582</v>
      </c>
      <c r="C3796" s="3">
        <v>0</v>
      </c>
      <c r="D3796" s="7">
        <f t="shared" si="456"/>
        <v>0</v>
      </c>
      <c r="E3796" s="7">
        <f t="shared" si="457"/>
        <v>0</v>
      </c>
      <c r="F3796" s="7">
        <f t="shared" si="458"/>
        <v>0</v>
      </c>
      <c r="G3796" s="11">
        <v>127297</v>
      </c>
      <c r="H3796">
        <v>0</v>
      </c>
      <c r="I3796">
        <v>0</v>
      </c>
      <c r="J3796">
        <v>20</v>
      </c>
      <c r="K3796" s="3">
        <v>6.9166666666666696</v>
      </c>
      <c r="L3796" s="3">
        <f t="shared" si="459"/>
        <v>0</v>
      </c>
      <c r="M3796" s="5">
        <v>0</v>
      </c>
      <c r="R3796">
        <v>2014</v>
      </c>
      <c r="S3796" s="1" t="s">
        <v>6</v>
      </c>
      <c r="T3796" s="40">
        <f>+'Copy Co'!$B$17</f>
        <v>51399.602684929596</v>
      </c>
      <c r="U3796">
        <f>+'Copy Co'!$B$18*'All Data'!C3796</f>
        <v>0</v>
      </c>
      <c r="V3796" s="40">
        <f>+D3796*'Copy Co'!$B$19</f>
        <v>0</v>
      </c>
      <c r="W3796" s="40">
        <f>+E3796*'Copy Co'!$B$20</f>
        <v>0</v>
      </c>
      <c r="X3796" s="40">
        <f>+F3796*'Copy Co'!$B$21</f>
        <v>0</v>
      </c>
      <c r="Y3796" s="40">
        <f>+G3796*'Copy Co'!$B$22</f>
        <v>52978.793689127728</v>
      </c>
      <c r="Z3796" s="40">
        <f>+H3796*'Copy Co'!$B$23</f>
        <v>0</v>
      </c>
      <c r="AA3796" s="40">
        <f>+I3796*'Copy Co'!$B$24</f>
        <v>0</v>
      </c>
      <c r="AB3796" s="40">
        <f>+J3796*'Copy Co'!$B$25</f>
        <v>6736.441785502403</v>
      </c>
      <c r="AC3796" s="40">
        <f>+K3796*'Copy Co'!$B$26</f>
        <v>2166.6945196527231</v>
      </c>
      <c r="AD3796" s="40">
        <f>+L3796*'Copy Co'!$B$27</f>
        <v>0</v>
      </c>
      <c r="AE3796" s="40">
        <f>+M3796*'Copy Co'!$B$28</f>
        <v>0</v>
      </c>
      <c r="AF3796" s="40">
        <f t="shared" si="460"/>
        <v>113281.53267921245</v>
      </c>
      <c r="AG3796" s="25">
        <f t="shared" si="461"/>
        <v>-12300.467320787546</v>
      </c>
      <c r="AH3796" s="56">
        <f t="shared" si="462"/>
        <v>41779</v>
      </c>
      <c r="AL3796" s="56"/>
      <c r="BF3796" s="2">
        <v>38969</v>
      </c>
      <c r="BG3796" s="3">
        <v>0</v>
      </c>
      <c r="BH3796">
        <v>26</v>
      </c>
      <c r="BI3796">
        <v>11.7083333333333</v>
      </c>
    </row>
    <row r="3797" spans="1:61" x14ac:dyDescent="0.25">
      <c r="A3797" s="2">
        <v>41780</v>
      </c>
      <c r="B3797" s="7">
        <v>119327</v>
      </c>
      <c r="C3797" s="3">
        <v>0</v>
      </c>
      <c r="D3797" s="7">
        <f t="shared" si="456"/>
        <v>0</v>
      </c>
      <c r="E3797" s="7">
        <f t="shared" si="457"/>
        <v>0</v>
      </c>
      <c r="F3797" s="7">
        <f t="shared" si="458"/>
        <v>0</v>
      </c>
      <c r="G3797" s="11">
        <v>125582</v>
      </c>
      <c r="H3797">
        <v>0</v>
      </c>
      <c r="I3797">
        <v>0</v>
      </c>
      <c r="J3797">
        <v>20</v>
      </c>
      <c r="K3797" s="3">
        <v>9.4166666666666696</v>
      </c>
      <c r="L3797" s="3">
        <f t="shared" si="459"/>
        <v>0</v>
      </c>
      <c r="M3797" s="5">
        <v>0</v>
      </c>
      <c r="R3797">
        <v>2014</v>
      </c>
      <c r="S3797" s="1" t="s">
        <v>7</v>
      </c>
      <c r="T3797" s="40">
        <f>+'Copy Co'!$B$17</f>
        <v>51399.602684929596</v>
      </c>
      <c r="U3797">
        <f>+'Copy Co'!$B$18*'All Data'!C3797</f>
        <v>0</v>
      </c>
      <c r="V3797" s="40">
        <f>+D3797*'Copy Co'!$B$19</f>
        <v>0</v>
      </c>
      <c r="W3797" s="40">
        <f>+E3797*'Copy Co'!$B$20</f>
        <v>0</v>
      </c>
      <c r="X3797" s="40">
        <f>+F3797*'Copy Co'!$B$21</f>
        <v>0</v>
      </c>
      <c r="Y3797" s="40">
        <f>+G3797*'Copy Co'!$B$22</f>
        <v>52265.040567083583</v>
      </c>
      <c r="Z3797" s="40">
        <f>+H3797*'Copy Co'!$B$23</f>
        <v>0</v>
      </c>
      <c r="AA3797" s="40">
        <f>+I3797*'Copy Co'!$B$24</f>
        <v>0</v>
      </c>
      <c r="AB3797" s="40">
        <f>+J3797*'Copy Co'!$B$25</f>
        <v>6736.441785502403</v>
      </c>
      <c r="AC3797" s="40">
        <f>+K3797*'Copy Co'!$B$26</f>
        <v>2949.8371171175627</v>
      </c>
      <c r="AD3797" s="40">
        <f>+L3797*'Copy Co'!$B$27</f>
        <v>0</v>
      </c>
      <c r="AE3797" s="40">
        <f>+M3797*'Copy Co'!$B$28</f>
        <v>0</v>
      </c>
      <c r="AF3797" s="40">
        <f t="shared" si="460"/>
        <v>113350.92215463315</v>
      </c>
      <c r="AG3797" s="25">
        <f t="shared" si="461"/>
        <v>-5976.0778453668463</v>
      </c>
      <c r="AH3797" s="56">
        <f t="shared" si="462"/>
        <v>41780</v>
      </c>
      <c r="AL3797" s="56"/>
      <c r="BF3797" s="2">
        <v>38970</v>
      </c>
      <c r="BG3797" s="3">
        <v>0</v>
      </c>
      <c r="BH3797">
        <v>12</v>
      </c>
      <c r="BI3797">
        <v>7.6666666666666696</v>
      </c>
    </row>
    <row r="3798" spans="1:61" x14ac:dyDescent="0.25">
      <c r="A3798" s="2">
        <v>41781</v>
      </c>
      <c r="B3798" s="7">
        <v>115085</v>
      </c>
      <c r="C3798" s="3">
        <v>0</v>
      </c>
      <c r="D3798" s="7">
        <f t="shared" si="456"/>
        <v>0</v>
      </c>
      <c r="E3798" s="7">
        <f t="shared" si="457"/>
        <v>0</v>
      </c>
      <c r="F3798" s="7">
        <f t="shared" si="458"/>
        <v>0</v>
      </c>
      <c r="G3798" s="11">
        <v>119327</v>
      </c>
      <c r="H3798">
        <v>0</v>
      </c>
      <c r="I3798">
        <v>0</v>
      </c>
      <c r="J3798">
        <v>17</v>
      </c>
      <c r="K3798" s="3">
        <v>9.2916666666666696</v>
      </c>
      <c r="L3798" s="3">
        <f t="shared" si="459"/>
        <v>0</v>
      </c>
      <c r="M3798" s="5">
        <v>0</v>
      </c>
      <c r="R3798">
        <v>2014</v>
      </c>
      <c r="S3798" s="1" t="s">
        <v>1</v>
      </c>
      <c r="T3798" s="40">
        <f>+'Copy Co'!$B$17</f>
        <v>51399.602684929596</v>
      </c>
      <c r="U3798">
        <f>+'Copy Co'!$B$18*'All Data'!C3798</f>
        <v>0</v>
      </c>
      <c r="V3798" s="40">
        <f>+D3798*'Copy Co'!$B$19</f>
        <v>0</v>
      </c>
      <c r="W3798" s="40">
        <f>+E3798*'Copy Co'!$B$20</f>
        <v>0</v>
      </c>
      <c r="X3798" s="40">
        <f>+F3798*'Copy Co'!$B$21</f>
        <v>0</v>
      </c>
      <c r="Y3798" s="40">
        <f>+G3798*'Copy Co'!$B$22</f>
        <v>49661.81853887008</v>
      </c>
      <c r="Z3798" s="40">
        <f>+H3798*'Copy Co'!$B$23</f>
        <v>0</v>
      </c>
      <c r="AA3798" s="40">
        <f>+I3798*'Copy Co'!$B$24</f>
        <v>0</v>
      </c>
      <c r="AB3798" s="40">
        <f>+J3798*'Copy Co'!$B$25</f>
        <v>5725.9755176770432</v>
      </c>
      <c r="AC3798" s="40">
        <f>+K3798*'Copy Co'!$B$26</f>
        <v>2910.6799872443207</v>
      </c>
      <c r="AD3798" s="40">
        <f>+L3798*'Copy Co'!$B$27</f>
        <v>0</v>
      </c>
      <c r="AE3798" s="40">
        <f>+M3798*'Copy Co'!$B$28</f>
        <v>0</v>
      </c>
      <c r="AF3798" s="40">
        <f t="shared" si="460"/>
        <v>109698.07672872103</v>
      </c>
      <c r="AG3798" s="25">
        <f t="shared" si="461"/>
        <v>-5386.9232712789671</v>
      </c>
      <c r="AH3798" s="56">
        <f t="shared" si="462"/>
        <v>41781</v>
      </c>
      <c r="AL3798" s="56"/>
      <c r="BF3798" s="2">
        <v>38971</v>
      </c>
      <c r="BG3798" s="3">
        <v>0</v>
      </c>
      <c r="BH3798">
        <v>13</v>
      </c>
      <c r="BI3798">
        <v>6.4583333333333304</v>
      </c>
    </row>
    <row r="3799" spans="1:61" x14ac:dyDescent="0.25">
      <c r="A3799" s="2">
        <v>41782</v>
      </c>
      <c r="B3799" s="7">
        <v>111739</v>
      </c>
      <c r="C3799" s="3">
        <v>0.58333333333332904</v>
      </c>
      <c r="D3799" s="7">
        <f t="shared" si="456"/>
        <v>0.34027777777777279</v>
      </c>
      <c r="E3799" s="7">
        <f t="shared" si="457"/>
        <v>0.19849537037036599</v>
      </c>
      <c r="F3799" s="7">
        <f t="shared" si="458"/>
        <v>0.11578896604937933</v>
      </c>
      <c r="G3799" s="11">
        <v>115085</v>
      </c>
      <c r="H3799">
        <v>1</v>
      </c>
      <c r="I3799">
        <v>0</v>
      </c>
      <c r="J3799">
        <v>24</v>
      </c>
      <c r="K3799" s="3">
        <v>8.75</v>
      </c>
      <c r="L3799" s="3">
        <f t="shared" si="459"/>
        <v>5.1041666666666288</v>
      </c>
      <c r="M3799" s="5">
        <v>0</v>
      </c>
      <c r="R3799">
        <v>2014</v>
      </c>
      <c r="S3799" s="1" t="s">
        <v>2</v>
      </c>
      <c r="T3799" s="40">
        <f>+'Copy Co'!$B$17</f>
        <v>51399.602684929596</v>
      </c>
      <c r="U3799">
        <f>+'Copy Co'!$B$18*'All Data'!C3799</f>
        <v>28.822362647141819</v>
      </c>
      <c r="V3799" s="40">
        <f>+D3799*'Copy Co'!$B$19</f>
        <v>142.93097971684767</v>
      </c>
      <c r="W3799" s="40">
        <f>+E3799*'Copy Co'!$B$20</f>
        <v>-1.533074565172958</v>
      </c>
      <c r="X3799" s="40">
        <f>+F3799*'Copy Co'!$B$21</f>
        <v>5.6141089138469352E-3</v>
      </c>
      <c r="Y3799" s="40">
        <f>+G3799*'Copy Co'!$B$22</f>
        <v>47896.372041079245</v>
      </c>
      <c r="Z3799" s="40">
        <f>+H3799*'Copy Co'!$B$23</f>
        <v>-10610.780657764437</v>
      </c>
      <c r="AA3799" s="40">
        <f>+I3799*'Copy Co'!$B$24</f>
        <v>0</v>
      </c>
      <c r="AB3799" s="40">
        <f>+J3799*'Copy Co'!$B$25</f>
        <v>8083.7301426028844</v>
      </c>
      <c r="AC3799" s="40">
        <f>+K3799*'Copy Co'!$B$26</f>
        <v>2740.9990911269379</v>
      </c>
      <c r="AD3799" s="40">
        <f>+L3799*'Copy Co'!$B$27</f>
        <v>935.63200350839065</v>
      </c>
      <c r="AE3799" s="40">
        <f>+M3799*'Copy Co'!$B$28</f>
        <v>0</v>
      </c>
      <c r="AF3799" s="40">
        <f t="shared" si="460"/>
        <v>100615.78118739036</v>
      </c>
      <c r="AG3799" s="25">
        <f t="shared" si="461"/>
        <v>-11123.218812609644</v>
      </c>
      <c r="AH3799" s="56">
        <f t="shared" si="462"/>
        <v>41782</v>
      </c>
      <c r="AL3799" s="56"/>
      <c r="BF3799" s="2">
        <v>38972</v>
      </c>
      <c r="BG3799" s="3">
        <v>0</v>
      </c>
      <c r="BH3799">
        <v>12</v>
      </c>
      <c r="BI3799">
        <v>6.875</v>
      </c>
    </row>
    <row r="3800" spans="1:61" x14ac:dyDescent="0.25">
      <c r="A3800" s="2">
        <v>41783</v>
      </c>
      <c r="B3800" s="7">
        <v>112379</v>
      </c>
      <c r="C3800" s="3">
        <v>4</v>
      </c>
      <c r="D3800" s="7">
        <f t="shared" si="456"/>
        <v>16</v>
      </c>
      <c r="E3800" s="7">
        <f t="shared" si="457"/>
        <v>64</v>
      </c>
      <c r="F3800" s="7">
        <f t="shared" si="458"/>
        <v>256</v>
      </c>
      <c r="G3800" s="11">
        <v>111739</v>
      </c>
      <c r="H3800">
        <v>0</v>
      </c>
      <c r="I3800">
        <v>1</v>
      </c>
      <c r="J3800">
        <v>18</v>
      </c>
      <c r="K3800" s="3">
        <v>7.2916666666666696</v>
      </c>
      <c r="L3800" s="3">
        <f t="shared" si="459"/>
        <v>29.166666666666679</v>
      </c>
      <c r="M3800" s="5">
        <v>0</v>
      </c>
      <c r="R3800">
        <v>2014</v>
      </c>
      <c r="S3800" s="1" t="s">
        <v>3</v>
      </c>
      <c r="T3800" s="40">
        <f>+'Copy Co'!$B$17</f>
        <v>51399.602684929596</v>
      </c>
      <c r="U3800">
        <f>+'Copy Co'!$B$18*'All Data'!C3800</f>
        <v>197.63905815183108</v>
      </c>
      <c r="V3800" s="40">
        <f>+D3800*'Copy Co'!$B$19</f>
        <v>6720.6730054616701</v>
      </c>
      <c r="W3800" s="40">
        <f>+E3800*'Copy Co'!$B$20</f>
        <v>-494.30257233705981</v>
      </c>
      <c r="X3800" s="40">
        <f>+F3800*'Copy Co'!$B$21</f>
        <v>12.412338852148507</v>
      </c>
      <c r="Y3800" s="40">
        <f>+G3800*'Copy Co'!$B$22</f>
        <v>46503.825133580867</v>
      </c>
      <c r="Z3800" s="40">
        <f>+H3800*'Copy Co'!$B$23</f>
        <v>0</v>
      </c>
      <c r="AA3800" s="40">
        <f>+I3800*'Copy Co'!$B$24</f>
        <v>-10704.382616627605</v>
      </c>
      <c r="AB3800" s="40">
        <f>+J3800*'Copy Co'!$B$25</f>
        <v>6062.7976069521628</v>
      </c>
      <c r="AC3800" s="40">
        <f>+K3800*'Copy Co'!$B$26</f>
        <v>2284.1659092724494</v>
      </c>
      <c r="AD3800" s="40">
        <f>+L3800*'Copy Co'!$B$27</f>
        <v>5346.4685914765596</v>
      </c>
      <c r="AE3800" s="40">
        <f>+M3800*'Copy Co'!$B$28</f>
        <v>0</v>
      </c>
      <c r="AF3800" s="40">
        <f t="shared" si="460"/>
        <v>107328.89913971262</v>
      </c>
      <c r="AG3800" s="25">
        <f t="shared" si="461"/>
        <v>-5050.1008602873771</v>
      </c>
      <c r="AH3800" s="56">
        <f t="shared" si="462"/>
        <v>41783</v>
      </c>
      <c r="AL3800" s="56"/>
      <c r="BF3800" s="2">
        <v>38973</v>
      </c>
      <c r="BG3800" s="3">
        <v>0</v>
      </c>
      <c r="BH3800">
        <v>22</v>
      </c>
      <c r="BI3800">
        <v>9.9583333333333304</v>
      </c>
    </row>
    <row r="3801" spans="1:61" x14ac:dyDescent="0.25">
      <c r="A3801" s="2">
        <v>41784</v>
      </c>
      <c r="B3801" s="7">
        <v>97449</v>
      </c>
      <c r="C3801" s="3">
        <v>0</v>
      </c>
      <c r="D3801" s="7">
        <f t="shared" si="456"/>
        <v>0</v>
      </c>
      <c r="E3801" s="7">
        <f t="shared" si="457"/>
        <v>0</v>
      </c>
      <c r="F3801" s="7">
        <f t="shared" si="458"/>
        <v>0</v>
      </c>
      <c r="G3801" s="11">
        <v>112379</v>
      </c>
      <c r="H3801">
        <v>0</v>
      </c>
      <c r="I3801">
        <v>1</v>
      </c>
      <c r="J3801">
        <v>13</v>
      </c>
      <c r="K3801" s="3">
        <v>7.2916666666666696</v>
      </c>
      <c r="L3801" s="3">
        <f t="shared" si="459"/>
        <v>0</v>
      </c>
      <c r="M3801" s="5">
        <v>0</v>
      </c>
      <c r="R3801">
        <v>2014</v>
      </c>
      <c r="S3801" s="1" t="s">
        <v>4</v>
      </c>
      <c r="T3801" s="40">
        <f>+'Copy Co'!$B$17</f>
        <v>51399.602684929596</v>
      </c>
      <c r="U3801">
        <f>+'Copy Co'!$B$18*'All Data'!C3801</f>
        <v>0</v>
      </c>
      <c r="V3801" s="40">
        <f>+D3801*'Copy Co'!$B$19</f>
        <v>0</v>
      </c>
      <c r="W3801" s="40">
        <f>+E3801*'Copy Co'!$B$20</f>
        <v>0</v>
      </c>
      <c r="X3801" s="40">
        <f>+F3801*'Copy Co'!$B$21</f>
        <v>0</v>
      </c>
      <c r="Y3801" s="40">
        <f>+G3801*'Copy Co'!$B$22</f>
        <v>46770.181983789764</v>
      </c>
      <c r="Z3801" s="40">
        <f>+H3801*'Copy Co'!$B$23</f>
        <v>0</v>
      </c>
      <c r="AA3801" s="40">
        <f>+I3801*'Copy Co'!$B$24</f>
        <v>-10704.382616627605</v>
      </c>
      <c r="AB3801" s="40">
        <f>+J3801*'Copy Co'!$B$25</f>
        <v>4378.6871605765618</v>
      </c>
      <c r="AC3801" s="40">
        <f>+K3801*'Copy Co'!$B$26</f>
        <v>2284.1659092724494</v>
      </c>
      <c r="AD3801" s="40">
        <f>+L3801*'Copy Co'!$B$27</f>
        <v>0</v>
      </c>
      <c r="AE3801" s="40">
        <f>+M3801*'Copy Co'!$B$28</f>
        <v>0</v>
      </c>
      <c r="AF3801" s="40">
        <f t="shared" si="460"/>
        <v>94128.255121940761</v>
      </c>
      <c r="AG3801" s="25">
        <f t="shared" si="461"/>
        <v>-3320.7448780592385</v>
      </c>
      <c r="AH3801" s="56">
        <f t="shared" si="462"/>
        <v>41784</v>
      </c>
      <c r="AL3801" s="56"/>
      <c r="BF3801" s="2">
        <v>38974</v>
      </c>
      <c r="BG3801" s="3">
        <v>0</v>
      </c>
      <c r="BH3801">
        <v>23</v>
      </c>
      <c r="BI3801">
        <v>13</v>
      </c>
    </row>
    <row r="3802" spans="1:61" x14ac:dyDescent="0.25">
      <c r="A3802" s="2">
        <v>41785</v>
      </c>
      <c r="B3802" s="7">
        <v>100001</v>
      </c>
      <c r="C3802" s="3">
        <v>0</v>
      </c>
      <c r="D3802" s="7">
        <f t="shared" si="456"/>
        <v>0</v>
      </c>
      <c r="E3802" s="7">
        <f t="shared" si="457"/>
        <v>0</v>
      </c>
      <c r="F3802" s="7">
        <f t="shared" si="458"/>
        <v>0</v>
      </c>
      <c r="G3802" s="11">
        <v>97449</v>
      </c>
      <c r="H3802">
        <v>0</v>
      </c>
      <c r="I3802">
        <v>0</v>
      </c>
      <c r="J3802">
        <v>14</v>
      </c>
      <c r="K3802" s="3">
        <v>8.3333333333333304</v>
      </c>
      <c r="L3802" s="3">
        <f t="shared" si="459"/>
        <v>0</v>
      </c>
      <c r="M3802" s="5">
        <v>0</v>
      </c>
      <c r="R3802">
        <v>2014</v>
      </c>
      <c r="S3802" s="1" t="s">
        <v>5</v>
      </c>
      <c r="T3802" s="40">
        <f>+'Copy Co'!$B$17</f>
        <v>51399.602684929596</v>
      </c>
      <c r="U3802">
        <f>+'Copy Co'!$B$18*'All Data'!C3802</f>
        <v>0</v>
      </c>
      <c r="V3802" s="40">
        <f>+D3802*'Copy Co'!$B$19</f>
        <v>0</v>
      </c>
      <c r="W3802" s="40">
        <f>+E3802*'Copy Co'!$B$20</f>
        <v>0</v>
      </c>
      <c r="X3802" s="40">
        <f>+F3802*'Copy Co'!$B$21</f>
        <v>0</v>
      </c>
      <c r="Y3802" s="40">
        <f>+G3802*'Copy Co'!$B$22</f>
        <v>40556.576087510373</v>
      </c>
      <c r="Z3802" s="40">
        <f>+H3802*'Copy Co'!$B$23</f>
        <v>0</v>
      </c>
      <c r="AA3802" s="40">
        <f>+I3802*'Copy Co'!$B$24</f>
        <v>0</v>
      </c>
      <c r="AB3802" s="40">
        <f>+J3802*'Copy Co'!$B$25</f>
        <v>4715.5092498516824</v>
      </c>
      <c r="AC3802" s="40">
        <f>+K3802*'Copy Co'!$B$26</f>
        <v>2610.4753248827969</v>
      </c>
      <c r="AD3802" s="40">
        <f>+L3802*'Copy Co'!$B$27</f>
        <v>0</v>
      </c>
      <c r="AE3802" s="40">
        <f>+M3802*'Copy Co'!$B$28</f>
        <v>0</v>
      </c>
      <c r="AF3802" s="40">
        <f t="shared" si="460"/>
        <v>99282.163347174457</v>
      </c>
      <c r="AG3802" s="25">
        <f t="shared" si="461"/>
        <v>-718.83665282554284</v>
      </c>
      <c r="AH3802" s="56">
        <f t="shared" si="462"/>
        <v>41785</v>
      </c>
      <c r="AL3802" s="56"/>
      <c r="BF3802" s="2">
        <v>38979</v>
      </c>
      <c r="BG3802" s="3">
        <v>0</v>
      </c>
      <c r="BH3802">
        <v>26</v>
      </c>
      <c r="BI3802">
        <v>17.4583333333333</v>
      </c>
    </row>
    <row r="3803" spans="1:61" x14ac:dyDescent="0.25">
      <c r="A3803" s="2">
        <v>41786</v>
      </c>
      <c r="B3803" s="7">
        <v>102842</v>
      </c>
      <c r="C3803" s="3">
        <v>0</v>
      </c>
      <c r="D3803" s="7">
        <f t="shared" si="456"/>
        <v>0</v>
      </c>
      <c r="E3803" s="7">
        <f t="shared" si="457"/>
        <v>0</v>
      </c>
      <c r="F3803" s="7">
        <f t="shared" si="458"/>
        <v>0</v>
      </c>
      <c r="G3803" s="11">
        <v>100001</v>
      </c>
      <c r="H3803">
        <v>0</v>
      </c>
      <c r="I3803">
        <v>0</v>
      </c>
      <c r="J3803">
        <v>17</v>
      </c>
      <c r="K3803" s="3">
        <v>9.625</v>
      </c>
      <c r="L3803" s="3">
        <f t="shared" si="459"/>
        <v>0</v>
      </c>
      <c r="M3803" s="5">
        <v>0</v>
      </c>
      <c r="R3803">
        <v>2014</v>
      </c>
      <c r="S3803" s="1" t="s">
        <v>6</v>
      </c>
      <c r="T3803" s="40">
        <f>+'Copy Co'!$B$17</f>
        <v>51399.602684929596</v>
      </c>
      <c r="U3803">
        <f>+'Copy Co'!$B$18*'All Data'!C3803</f>
        <v>0</v>
      </c>
      <c r="V3803" s="40">
        <f>+D3803*'Copy Co'!$B$19</f>
        <v>0</v>
      </c>
      <c r="W3803" s="40">
        <f>+E3803*'Copy Co'!$B$20</f>
        <v>0</v>
      </c>
      <c r="X3803" s="40">
        <f>+F3803*'Copy Co'!$B$21</f>
        <v>0</v>
      </c>
      <c r="Y3803" s="40">
        <f>+G3803*'Copy Co'!$B$22</f>
        <v>41618.674027718349</v>
      </c>
      <c r="Z3803" s="40">
        <f>+H3803*'Copy Co'!$B$23</f>
        <v>0</v>
      </c>
      <c r="AA3803" s="40">
        <f>+I3803*'Copy Co'!$B$24</f>
        <v>0</v>
      </c>
      <c r="AB3803" s="40">
        <f>+J3803*'Copy Co'!$B$25</f>
        <v>5725.9755176770432</v>
      </c>
      <c r="AC3803" s="40">
        <f>+K3803*'Copy Co'!$B$26</f>
        <v>3015.0990002396316</v>
      </c>
      <c r="AD3803" s="40">
        <f>+L3803*'Copy Co'!$B$27</f>
        <v>0</v>
      </c>
      <c r="AE3803" s="40">
        <f>+M3803*'Copy Co'!$B$28</f>
        <v>0</v>
      </c>
      <c r="AF3803" s="40">
        <f t="shared" si="460"/>
        <v>101759.35123056461</v>
      </c>
      <c r="AG3803" s="25">
        <f t="shared" si="461"/>
        <v>-1082.6487694353855</v>
      </c>
      <c r="AH3803" s="56">
        <f t="shared" si="462"/>
        <v>41786</v>
      </c>
      <c r="AL3803" s="56"/>
      <c r="BF3803" s="2">
        <v>38990</v>
      </c>
      <c r="BG3803" s="3">
        <v>0</v>
      </c>
      <c r="BH3803">
        <v>16</v>
      </c>
      <c r="BI3803">
        <v>9.3333333333333304</v>
      </c>
    </row>
    <row r="3804" spans="1:61" x14ac:dyDescent="0.25">
      <c r="A3804" s="2">
        <v>41787</v>
      </c>
      <c r="B3804" s="7">
        <v>104502</v>
      </c>
      <c r="C3804" s="3">
        <v>0</v>
      </c>
      <c r="D3804" s="7">
        <f t="shared" si="456"/>
        <v>0</v>
      </c>
      <c r="E3804" s="7">
        <f t="shared" si="457"/>
        <v>0</v>
      </c>
      <c r="F3804" s="7">
        <f t="shared" si="458"/>
        <v>0</v>
      </c>
      <c r="G3804" s="11">
        <v>102842</v>
      </c>
      <c r="H3804">
        <v>0</v>
      </c>
      <c r="I3804">
        <v>0</v>
      </c>
      <c r="J3804">
        <v>28</v>
      </c>
      <c r="K3804" s="3">
        <v>14.9583333333333</v>
      </c>
      <c r="L3804" s="3">
        <f t="shared" si="459"/>
        <v>0</v>
      </c>
      <c r="M3804" s="5">
        <v>0</v>
      </c>
      <c r="R3804">
        <v>2014</v>
      </c>
      <c r="S3804" s="1" t="s">
        <v>7</v>
      </c>
      <c r="T3804" s="40">
        <f>+'Copy Co'!$B$17</f>
        <v>51399.602684929596</v>
      </c>
      <c r="U3804">
        <f>+'Copy Co'!$B$18*'All Data'!C3804</f>
        <v>0</v>
      </c>
      <c r="V3804" s="40">
        <f>+D3804*'Copy Co'!$B$19</f>
        <v>0</v>
      </c>
      <c r="W3804" s="40">
        <f>+E3804*'Copy Co'!$B$20</f>
        <v>0</v>
      </c>
      <c r="X3804" s="40">
        <f>+F3804*'Copy Co'!$B$21</f>
        <v>0</v>
      </c>
      <c r="Y3804" s="40">
        <f>+G3804*'Copy Co'!$B$22</f>
        <v>42801.048733098767</v>
      </c>
      <c r="Z3804" s="40">
        <f>+H3804*'Copy Co'!$B$23</f>
        <v>0</v>
      </c>
      <c r="AA3804" s="40">
        <f>+I3804*'Copy Co'!$B$24</f>
        <v>0</v>
      </c>
      <c r="AB3804" s="40">
        <f>+J3804*'Copy Co'!$B$25</f>
        <v>9431.0184997033648</v>
      </c>
      <c r="AC3804" s="40">
        <f>+K3804*'Copy Co'!$B$26</f>
        <v>4685.8032081646124</v>
      </c>
      <c r="AD3804" s="40">
        <f>+L3804*'Copy Co'!$B$27</f>
        <v>0</v>
      </c>
      <c r="AE3804" s="40">
        <f>+M3804*'Copy Co'!$B$28</f>
        <v>0</v>
      </c>
      <c r="AF3804" s="40">
        <f t="shared" si="460"/>
        <v>108317.47312589634</v>
      </c>
      <c r="AG3804" s="25">
        <f t="shared" si="461"/>
        <v>3815.4731258963438</v>
      </c>
      <c r="AH3804" s="56">
        <f t="shared" si="462"/>
        <v>41787</v>
      </c>
      <c r="AL3804" s="56"/>
      <c r="BF3804" s="2">
        <v>38991</v>
      </c>
      <c r="BG3804" s="3">
        <v>0</v>
      </c>
      <c r="BH3804">
        <v>25</v>
      </c>
      <c r="BI3804">
        <v>10.5416666666667</v>
      </c>
    </row>
    <row r="3805" spans="1:61" x14ac:dyDescent="0.25">
      <c r="A3805" s="2">
        <v>41788</v>
      </c>
      <c r="B3805" s="7">
        <v>108318</v>
      </c>
      <c r="C3805" s="3">
        <v>0</v>
      </c>
      <c r="D3805" s="7">
        <f t="shared" si="456"/>
        <v>0</v>
      </c>
      <c r="E3805" s="7">
        <f t="shared" si="457"/>
        <v>0</v>
      </c>
      <c r="F3805" s="7">
        <f t="shared" si="458"/>
        <v>0</v>
      </c>
      <c r="G3805" s="11">
        <v>104502</v>
      </c>
      <c r="H3805">
        <v>0</v>
      </c>
      <c r="I3805">
        <v>0</v>
      </c>
      <c r="J3805">
        <v>12</v>
      </c>
      <c r="K3805" s="3">
        <v>5.9583333333333304</v>
      </c>
      <c r="L3805" s="3">
        <f t="shared" si="459"/>
        <v>0</v>
      </c>
      <c r="M3805" s="5">
        <v>0</v>
      </c>
      <c r="R3805">
        <v>2014</v>
      </c>
      <c r="S3805" s="1" t="s">
        <v>1</v>
      </c>
      <c r="T3805" s="40">
        <f>+'Copy Co'!$B$17</f>
        <v>51399.602684929596</v>
      </c>
      <c r="U3805">
        <f>+'Copy Co'!$B$18*'All Data'!C3805</f>
        <v>0</v>
      </c>
      <c r="V3805" s="40">
        <f>+D3805*'Copy Co'!$B$19</f>
        <v>0</v>
      </c>
      <c r="W3805" s="40">
        <f>+E3805*'Copy Co'!$B$20</f>
        <v>0</v>
      </c>
      <c r="X3805" s="40">
        <f>+F3805*'Copy Co'!$B$21</f>
        <v>0</v>
      </c>
      <c r="Y3805" s="40">
        <f>+G3805*'Copy Co'!$B$22</f>
        <v>43491.911813328094</v>
      </c>
      <c r="Z3805" s="40">
        <f>+H3805*'Copy Co'!$B$23</f>
        <v>0</v>
      </c>
      <c r="AA3805" s="40">
        <f>+I3805*'Copy Co'!$B$24</f>
        <v>0</v>
      </c>
      <c r="AB3805" s="40">
        <f>+J3805*'Copy Co'!$B$25</f>
        <v>4041.8650713014422</v>
      </c>
      <c r="AC3805" s="40">
        <f>+K3805*'Copy Co'!$B$26</f>
        <v>1866.4898572911998</v>
      </c>
      <c r="AD3805" s="40">
        <f>+L3805*'Copy Co'!$B$27</f>
        <v>0</v>
      </c>
      <c r="AE3805" s="40">
        <f>+M3805*'Copy Co'!$B$28</f>
        <v>0</v>
      </c>
      <c r="AF3805" s="40">
        <f t="shared" si="460"/>
        <v>100799.86942685033</v>
      </c>
      <c r="AG3805" s="25">
        <f t="shared" si="461"/>
        <v>-7518.1305731496686</v>
      </c>
      <c r="AH3805" s="56">
        <f t="shared" si="462"/>
        <v>41788</v>
      </c>
      <c r="AL3805" s="56"/>
      <c r="BF3805" s="2">
        <v>38994</v>
      </c>
      <c r="BG3805" s="3">
        <v>0</v>
      </c>
      <c r="BH3805">
        <v>35</v>
      </c>
      <c r="BI3805">
        <v>15.0833333333333</v>
      </c>
    </row>
    <row r="3806" spans="1:61" x14ac:dyDescent="0.25">
      <c r="A3806" s="2">
        <v>41789</v>
      </c>
      <c r="B3806" s="7">
        <v>100625</v>
      </c>
      <c r="C3806" s="3">
        <v>0</v>
      </c>
      <c r="D3806" s="7">
        <f t="shared" si="456"/>
        <v>0</v>
      </c>
      <c r="E3806" s="7">
        <f t="shared" si="457"/>
        <v>0</v>
      </c>
      <c r="F3806" s="7">
        <f t="shared" si="458"/>
        <v>0</v>
      </c>
      <c r="G3806" s="11">
        <v>108318</v>
      </c>
      <c r="H3806">
        <v>1</v>
      </c>
      <c r="I3806">
        <v>0</v>
      </c>
      <c r="J3806">
        <v>18</v>
      </c>
      <c r="K3806" s="3">
        <v>9.5416666666666696</v>
      </c>
      <c r="L3806" s="3">
        <f t="shared" si="459"/>
        <v>0</v>
      </c>
      <c r="M3806" s="5">
        <v>0</v>
      </c>
      <c r="R3806">
        <v>2014</v>
      </c>
      <c r="S3806" s="1" t="s">
        <v>2</v>
      </c>
      <c r="T3806" s="40">
        <f>+'Copy Co'!$B$17</f>
        <v>51399.602684929596</v>
      </c>
      <c r="U3806">
        <f>+'Copy Co'!$B$18*'All Data'!C3806</f>
        <v>0</v>
      </c>
      <c r="V3806" s="40">
        <f>+D3806*'Copy Co'!$B$19</f>
        <v>0</v>
      </c>
      <c r="W3806" s="40">
        <f>+E3806*'Copy Co'!$B$20</f>
        <v>0</v>
      </c>
      <c r="X3806" s="40">
        <f>+F3806*'Copy Co'!$B$21</f>
        <v>0</v>
      </c>
      <c r="Y3806" s="40">
        <f>+G3806*'Copy Co'!$B$22</f>
        <v>45080.064532698634</v>
      </c>
      <c r="Z3806" s="40">
        <f>+H3806*'Copy Co'!$B$23</f>
        <v>-10610.780657764437</v>
      </c>
      <c r="AA3806" s="40">
        <f>+I3806*'Copy Co'!$B$24</f>
        <v>0</v>
      </c>
      <c r="AB3806" s="40">
        <f>+J3806*'Copy Co'!$B$25</f>
        <v>6062.7976069521628</v>
      </c>
      <c r="AC3806" s="40">
        <f>+K3806*'Copy Co'!$B$26</f>
        <v>2988.9942469908046</v>
      </c>
      <c r="AD3806" s="40">
        <f>+L3806*'Copy Co'!$B$27</f>
        <v>0</v>
      </c>
      <c r="AE3806" s="40">
        <f>+M3806*'Copy Co'!$B$28</f>
        <v>0</v>
      </c>
      <c r="AF3806" s="40">
        <f t="shared" si="460"/>
        <v>94920.67841380676</v>
      </c>
      <c r="AG3806" s="25">
        <f t="shared" si="461"/>
        <v>-5704.3215861932404</v>
      </c>
      <c r="AH3806" s="56">
        <f t="shared" si="462"/>
        <v>41789</v>
      </c>
      <c r="AL3806" s="56"/>
      <c r="BF3806" s="2">
        <v>39200</v>
      </c>
      <c r="BG3806" s="3">
        <v>0</v>
      </c>
      <c r="BH3806">
        <v>13</v>
      </c>
      <c r="BI3806">
        <v>8.8333333333333304</v>
      </c>
    </row>
    <row r="3807" spans="1:61" x14ac:dyDescent="0.25">
      <c r="A3807" s="2">
        <v>41790</v>
      </c>
      <c r="B3807" s="7">
        <v>95237</v>
      </c>
      <c r="C3807" s="3">
        <v>0</v>
      </c>
      <c r="D3807" s="7">
        <f t="shared" si="456"/>
        <v>0</v>
      </c>
      <c r="E3807" s="7">
        <f t="shared" si="457"/>
        <v>0</v>
      </c>
      <c r="F3807" s="7">
        <f t="shared" si="458"/>
        <v>0</v>
      </c>
      <c r="G3807" s="11">
        <v>100625</v>
      </c>
      <c r="H3807">
        <v>0</v>
      </c>
      <c r="I3807">
        <v>1</v>
      </c>
      <c r="J3807">
        <v>23</v>
      </c>
      <c r="K3807" s="3">
        <v>11.2083333333333</v>
      </c>
      <c r="L3807" s="3">
        <f t="shared" si="459"/>
        <v>0</v>
      </c>
      <c r="M3807" s="5">
        <v>0</v>
      </c>
      <c r="R3807">
        <v>2014</v>
      </c>
      <c r="S3807" s="1" t="s">
        <v>3</v>
      </c>
      <c r="T3807" s="40">
        <f>+'Copy Co'!$B$17</f>
        <v>51399.602684929596</v>
      </c>
      <c r="U3807">
        <f>+'Copy Co'!$B$18*'All Data'!C3807</f>
        <v>0</v>
      </c>
      <c r="V3807" s="40">
        <f>+D3807*'Copy Co'!$B$19</f>
        <v>0</v>
      </c>
      <c r="W3807" s="40">
        <f>+E3807*'Copy Co'!$B$20</f>
        <v>0</v>
      </c>
      <c r="X3807" s="40">
        <f>+F3807*'Copy Co'!$B$21</f>
        <v>0</v>
      </c>
      <c r="Y3807" s="40">
        <f>+G3807*'Copy Co'!$B$22</f>
        <v>41878.371956672017</v>
      </c>
      <c r="Z3807" s="40">
        <f>+H3807*'Copy Co'!$B$23</f>
        <v>0</v>
      </c>
      <c r="AA3807" s="40">
        <f>+I3807*'Copy Co'!$B$24</f>
        <v>-10704.382616627605</v>
      </c>
      <c r="AB3807" s="40">
        <f>+J3807*'Copy Co'!$B$25</f>
        <v>7746.9080533277638</v>
      </c>
      <c r="AC3807" s="40">
        <f>+K3807*'Copy Co'!$B$26</f>
        <v>3511.0893119673528</v>
      </c>
      <c r="AD3807" s="40">
        <f>+L3807*'Copy Co'!$B$27</f>
        <v>0</v>
      </c>
      <c r="AE3807" s="40">
        <f>+M3807*'Copy Co'!$B$28</f>
        <v>0</v>
      </c>
      <c r="AF3807" s="40">
        <f t="shared" si="460"/>
        <v>93831.589390269117</v>
      </c>
      <c r="AG3807" s="25">
        <f t="shared" si="461"/>
        <v>-1405.4106097308832</v>
      </c>
      <c r="AH3807" s="56">
        <f t="shared" si="462"/>
        <v>41790</v>
      </c>
      <c r="AI3807" s="38">
        <f>SUM(AG3777:AG3807)</f>
        <v>-39540.633859698559</v>
      </c>
      <c r="AJ3807" s="38"/>
      <c r="AK3807" s="38"/>
      <c r="AL3807" s="56"/>
      <c r="AN3807" s="38"/>
      <c r="AO3807" s="38"/>
      <c r="AP3807" s="38"/>
      <c r="AQ3807" s="38"/>
      <c r="AR3807" s="38"/>
      <c r="AS3807" s="38"/>
      <c r="AT3807" s="38"/>
      <c r="AU3807" s="38"/>
      <c r="AV3807" s="38"/>
      <c r="AW3807" s="38"/>
      <c r="AX3807" s="38"/>
      <c r="AY3807" s="38"/>
      <c r="AZ3807" s="38"/>
      <c r="BA3807" s="38"/>
      <c r="BB3807" s="38"/>
      <c r="BC3807" s="38"/>
      <c r="BD3807" s="38"/>
      <c r="BE3807" s="38"/>
      <c r="BF3807" s="2">
        <v>39201</v>
      </c>
      <c r="BG3807" s="3">
        <v>0</v>
      </c>
      <c r="BH3807">
        <v>24</v>
      </c>
      <c r="BI3807">
        <v>9.5</v>
      </c>
    </row>
    <row r="3808" spans="1:61" x14ac:dyDescent="0.25">
      <c r="A3808" s="2">
        <v>41791</v>
      </c>
      <c r="B3808" s="7">
        <v>99051</v>
      </c>
      <c r="C3808" s="3">
        <v>0</v>
      </c>
      <c r="D3808" s="7">
        <f t="shared" si="456"/>
        <v>0</v>
      </c>
      <c r="E3808" s="7">
        <f t="shared" si="457"/>
        <v>0</v>
      </c>
      <c r="F3808" s="7">
        <f t="shared" si="458"/>
        <v>0</v>
      </c>
      <c r="G3808" s="11">
        <v>95237</v>
      </c>
      <c r="H3808">
        <v>0</v>
      </c>
      <c r="I3808">
        <v>1</v>
      </c>
      <c r="J3808">
        <v>13</v>
      </c>
      <c r="K3808" s="3">
        <v>7.2916666666666696</v>
      </c>
      <c r="L3808" s="3">
        <f t="shared" si="459"/>
        <v>0</v>
      </c>
      <c r="M3808" s="5">
        <v>0</v>
      </c>
      <c r="R3808">
        <v>2014</v>
      </c>
      <c r="S3808" s="1" t="s">
        <v>4</v>
      </c>
      <c r="T3808" s="40">
        <f>+'Copy Co'!$B$17</f>
        <v>51399.602684929596</v>
      </c>
      <c r="U3808">
        <f>+'Copy Co'!$B$18*'All Data'!C3808</f>
        <v>0</v>
      </c>
      <c r="V3808" s="40">
        <f>+D3808*'Copy Co'!$B$19</f>
        <v>0</v>
      </c>
      <c r="W3808" s="40">
        <f>+E3808*'Copy Co'!$B$20</f>
        <v>0</v>
      </c>
      <c r="X3808" s="40">
        <f>+F3808*'Copy Co'!$B$21</f>
        <v>0</v>
      </c>
      <c r="Y3808" s="40">
        <f>+G3808*'Copy Co'!$B$22</f>
        <v>39635.980223975879</v>
      </c>
      <c r="Z3808" s="40">
        <f>+H3808*'Copy Co'!$B$23</f>
        <v>0</v>
      </c>
      <c r="AA3808" s="40">
        <f>+I3808*'Copy Co'!$B$24</f>
        <v>-10704.382616627605</v>
      </c>
      <c r="AB3808" s="40">
        <f>+J3808*'Copy Co'!$B$25</f>
        <v>4378.6871605765618</v>
      </c>
      <c r="AC3808" s="40">
        <f>+K3808*'Copy Co'!$B$26</f>
        <v>2284.1659092724494</v>
      </c>
      <c r="AD3808" s="40">
        <f>+L3808*'Copy Co'!$B$27</f>
        <v>0</v>
      </c>
      <c r="AE3808" s="40">
        <f>+M3808*'Copy Co'!$B$28</f>
        <v>0</v>
      </c>
      <c r="AF3808" s="40">
        <f t="shared" si="460"/>
        <v>86994.053362126884</v>
      </c>
      <c r="AG3808" s="25">
        <f t="shared" si="461"/>
        <v>-12056.946637873116</v>
      </c>
      <c r="AH3808" s="56">
        <f t="shared" si="462"/>
        <v>41791</v>
      </c>
      <c r="AL3808" s="56"/>
      <c r="BF3808" s="2">
        <v>39202</v>
      </c>
      <c r="BG3808" s="3">
        <v>0</v>
      </c>
      <c r="BH3808">
        <v>13</v>
      </c>
      <c r="BI3808">
        <v>6.7916666666666696</v>
      </c>
    </row>
    <row r="3809" spans="1:61" x14ac:dyDescent="0.25">
      <c r="A3809" s="2">
        <v>41792</v>
      </c>
      <c r="B3809" s="7">
        <v>98539</v>
      </c>
      <c r="C3809" s="3">
        <v>0</v>
      </c>
      <c r="D3809" s="7">
        <f t="shared" si="456"/>
        <v>0</v>
      </c>
      <c r="E3809" s="7">
        <f t="shared" si="457"/>
        <v>0</v>
      </c>
      <c r="F3809" s="7">
        <f t="shared" si="458"/>
        <v>0</v>
      </c>
      <c r="G3809" s="11">
        <v>99051</v>
      </c>
      <c r="H3809">
        <v>0</v>
      </c>
      <c r="I3809">
        <v>0</v>
      </c>
      <c r="J3809">
        <v>25</v>
      </c>
      <c r="K3809" s="3">
        <v>9.5833333333333304</v>
      </c>
      <c r="L3809" s="3">
        <f t="shared" si="459"/>
        <v>0</v>
      </c>
      <c r="M3809" s="5">
        <v>0</v>
      </c>
      <c r="R3809">
        <v>2014</v>
      </c>
      <c r="S3809" s="1" t="s">
        <v>5</v>
      </c>
      <c r="T3809" s="40">
        <f>+'Copy Co'!$B$17</f>
        <v>51399.602684929596</v>
      </c>
      <c r="U3809">
        <f>+'Copy Co'!$B$18*'All Data'!C3809</f>
        <v>0</v>
      </c>
      <c r="V3809" s="40">
        <f>+D3809*'Copy Co'!$B$19</f>
        <v>0</v>
      </c>
      <c r="W3809" s="40">
        <f>+E3809*'Copy Co'!$B$20</f>
        <v>0</v>
      </c>
      <c r="X3809" s="40">
        <f>+F3809*'Copy Co'!$B$21</f>
        <v>0</v>
      </c>
      <c r="Y3809" s="40">
        <f>+G3809*'Copy Co'!$B$22</f>
        <v>41223.300578189519</v>
      </c>
      <c r="Z3809" s="40">
        <f>+H3809*'Copy Co'!$B$23</f>
        <v>0</v>
      </c>
      <c r="AA3809" s="40">
        <f>+I3809*'Copy Co'!$B$24</f>
        <v>0</v>
      </c>
      <c r="AB3809" s="40">
        <f>+J3809*'Copy Co'!$B$25</f>
        <v>8420.552231878004</v>
      </c>
      <c r="AC3809" s="40">
        <f>+K3809*'Copy Co'!$B$26</f>
        <v>3002.046623615217</v>
      </c>
      <c r="AD3809" s="40">
        <f>+L3809*'Copy Co'!$B$27</f>
        <v>0</v>
      </c>
      <c r="AE3809" s="40">
        <f>+M3809*'Copy Co'!$B$28</f>
        <v>0</v>
      </c>
      <c r="AF3809" s="40">
        <f t="shared" si="460"/>
        <v>104045.50211861232</v>
      </c>
      <c r="AG3809" s="25">
        <f t="shared" si="461"/>
        <v>5506.5021186123195</v>
      </c>
      <c r="AH3809" s="56">
        <f t="shared" si="462"/>
        <v>41792</v>
      </c>
      <c r="AL3809" s="56"/>
      <c r="BF3809" s="2">
        <v>39203</v>
      </c>
      <c r="BG3809" s="3">
        <v>0</v>
      </c>
      <c r="BH3809">
        <v>22</v>
      </c>
      <c r="BI3809">
        <v>14.7083333333333</v>
      </c>
    </row>
    <row r="3810" spans="1:61" x14ac:dyDescent="0.25">
      <c r="A3810" s="2">
        <v>41793</v>
      </c>
      <c r="B3810" s="7">
        <v>93097</v>
      </c>
      <c r="C3810" s="3">
        <v>0</v>
      </c>
      <c r="D3810" s="7">
        <f t="shared" si="456"/>
        <v>0</v>
      </c>
      <c r="E3810" s="7">
        <f t="shared" si="457"/>
        <v>0</v>
      </c>
      <c r="F3810" s="7">
        <f t="shared" si="458"/>
        <v>0</v>
      </c>
      <c r="G3810" s="11">
        <v>98539</v>
      </c>
      <c r="H3810">
        <v>0</v>
      </c>
      <c r="I3810">
        <v>0</v>
      </c>
      <c r="J3810">
        <v>17</v>
      </c>
      <c r="K3810" s="3">
        <v>7.5</v>
      </c>
      <c r="L3810" s="3">
        <f t="shared" si="459"/>
        <v>0</v>
      </c>
      <c r="M3810" s="5">
        <v>0</v>
      </c>
      <c r="R3810">
        <v>2014</v>
      </c>
      <c r="S3810" s="1" t="s">
        <v>6</v>
      </c>
      <c r="T3810" s="40">
        <f>+'Copy Co'!$B$17</f>
        <v>51399.602684929596</v>
      </c>
      <c r="U3810">
        <f>+'Copy Co'!$B$18*'All Data'!C3810</f>
        <v>0</v>
      </c>
      <c r="V3810" s="40">
        <f>+D3810*'Copy Co'!$B$19</f>
        <v>0</v>
      </c>
      <c r="W3810" s="40">
        <f>+E3810*'Copy Co'!$B$20</f>
        <v>0</v>
      </c>
      <c r="X3810" s="40">
        <f>+F3810*'Copy Co'!$B$21</f>
        <v>0</v>
      </c>
      <c r="Y3810" s="40">
        <f>+G3810*'Copy Co'!$B$22</f>
        <v>41010.215098022403</v>
      </c>
      <c r="Z3810" s="40">
        <f>+H3810*'Copy Co'!$B$23</f>
        <v>0</v>
      </c>
      <c r="AA3810" s="40">
        <f>+I3810*'Copy Co'!$B$24</f>
        <v>0</v>
      </c>
      <c r="AB3810" s="40">
        <f>+J3810*'Copy Co'!$B$25</f>
        <v>5725.9755176770432</v>
      </c>
      <c r="AC3810" s="40">
        <f>+K3810*'Copy Co'!$B$26</f>
        <v>2349.4277923945183</v>
      </c>
      <c r="AD3810" s="40">
        <f>+L3810*'Copy Co'!$B$27</f>
        <v>0</v>
      </c>
      <c r="AE3810" s="40">
        <f>+M3810*'Copy Co'!$B$28</f>
        <v>0</v>
      </c>
      <c r="AF3810" s="40">
        <f t="shared" si="460"/>
        <v>100485.22109302356</v>
      </c>
      <c r="AG3810" s="25">
        <f t="shared" si="461"/>
        <v>7388.2210930235597</v>
      </c>
      <c r="AH3810" s="56">
        <f t="shared" si="462"/>
        <v>41793</v>
      </c>
      <c r="AL3810" s="56"/>
      <c r="BF3810" s="2">
        <v>39204</v>
      </c>
      <c r="BG3810" s="3">
        <v>0</v>
      </c>
      <c r="BH3810">
        <v>26</v>
      </c>
      <c r="BI3810">
        <v>18.4166666666667</v>
      </c>
    </row>
    <row r="3811" spans="1:61" x14ac:dyDescent="0.25">
      <c r="A3811" s="2">
        <v>41794</v>
      </c>
      <c r="B3811" s="7">
        <v>102435</v>
      </c>
      <c r="C3811" s="3">
        <v>0</v>
      </c>
      <c r="D3811" s="7">
        <f t="shared" si="456"/>
        <v>0</v>
      </c>
      <c r="E3811" s="7">
        <f t="shared" si="457"/>
        <v>0</v>
      </c>
      <c r="F3811" s="7">
        <f t="shared" si="458"/>
        <v>0</v>
      </c>
      <c r="G3811" s="11">
        <v>93097</v>
      </c>
      <c r="H3811">
        <v>0</v>
      </c>
      <c r="I3811">
        <v>0</v>
      </c>
      <c r="J3811">
        <v>13</v>
      </c>
      <c r="K3811" s="3">
        <v>6.3333333333333304</v>
      </c>
      <c r="L3811" s="3">
        <f t="shared" si="459"/>
        <v>0</v>
      </c>
      <c r="M3811" s="5">
        <v>0</v>
      </c>
      <c r="R3811">
        <v>2014</v>
      </c>
      <c r="S3811" s="1" t="s">
        <v>7</v>
      </c>
      <c r="T3811" s="40">
        <f>+'Copy Co'!$B$17</f>
        <v>51399.602684929596</v>
      </c>
      <c r="U3811">
        <f>+'Copy Co'!$B$18*'All Data'!C3811</f>
        <v>0</v>
      </c>
      <c r="V3811" s="40">
        <f>+D3811*'Copy Co'!$B$19</f>
        <v>0</v>
      </c>
      <c r="W3811" s="40">
        <f>+E3811*'Copy Co'!$B$20</f>
        <v>0</v>
      </c>
      <c r="X3811" s="40">
        <f>+F3811*'Copy Co'!$B$21</f>
        <v>0</v>
      </c>
      <c r="Y3811" s="40">
        <f>+G3811*'Copy Co'!$B$22</f>
        <v>38745.349506089886</v>
      </c>
      <c r="Z3811" s="40">
        <f>+H3811*'Copy Co'!$B$23</f>
        <v>0</v>
      </c>
      <c r="AA3811" s="40">
        <f>+I3811*'Copy Co'!$B$24</f>
        <v>0</v>
      </c>
      <c r="AB3811" s="40">
        <f>+J3811*'Copy Co'!$B$25</f>
        <v>4378.6871605765618</v>
      </c>
      <c r="AC3811" s="40">
        <f>+K3811*'Copy Co'!$B$26</f>
        <v>1983.9612469109256</v>
      </c>
      <c r="AD3811" s="40">
        <f>+L3811*'Copy Co'!$B$27</f>
        <v>0</v>
      </c>
      <c r="AE3811" s="40">
        <f>+M3811*'Copy Co'!$B$28</f>
        <v>0</v>
      </c>
      <c r="AF3811" s="40">
        <f t="shared" si="460"/>
        <v>96507.600598506979</v>
      </c>
      <c r="AG3811" s="25">
        <f t="shared" si="461"/>
        <v>-5927.3994014930213</v>
      </c>
      <c r="AH3811" s="56">
        <f t="shared" si="462"/>
        <v>41794</v>
      </c>
      <c r="AL3811" s="56"/>
      <c r="BF3811" s="2">
        <v>39211</v>
      </c>
      <c r="BG3811" s="3">
        <v>0</v>
      </c>
      <c r="BH3811">
        <v>15</v>
      </c>
      <c r="BI3811">
        <v>8.875</v>
      </c>
    </row>
    <row r="3812" spans="1:61" x14ac:dyDescent="0.25">
      <c r="A3812" s="2">
        <v>41795</v>
      </c>
      <c r="B3812" s="7">
        <v>101243</v>
      </c>
      <c r="C3812" s="3">
        <v>0</v>
      </c>
      <c r="D3812" s="7">
        <f t="shared" si="456"/>
        <v>0</v>
      </c>
      <c r="E3812" s="7">
        <f t="shared" si="457"/>
        <v>0</v>
      </c>
      <c r="F3812" s="7">
        <f t="shared" si="458"/>
        <v>0</v>
      </c>
      <c r="G3812" s="11">
        <v>102435</v>
      </c>
      <c r="H3812">
        <v>0</v>
      </c>
      <c r="I3812">
        <v>0</v>
      </c>
      <c r="J3812">
        <v>9</v>
      </c>
      <c r="K3812" s="3">
        <v>6.8333333333333304</v>
      </c>
      <c r="L3812" s="3">
        <f t="shared" si="459"/>
        <v>0</v>
      </c>
      <c r="M3812" s="5">
        <v>0</v>
      </c>
      <c r="R3812">
        <v>2014</v>
      </c>
      <c r="S3812" s="1" t="s">
        <v>1</v>
      </c>
      <c r="T3812" s="40">
        <f>+'Copy Co'!$B$17</f>
        <v>51399.602684929596</v>
      </c>
      <c r="U3812">
        <f>+'Copy Co'!$B$18*'All Data'!C3812</f>
        <v>0</v>
      </c>
      <c r="V3812" s="40">
        <f>+D3812*'Copy Co'!$B$19</f>
        <v>0</v>
      </c>
      <c r="W3812" s="40">
        <f>+E3812*'Copy Co'!$B$20</f>
        <v>0</v>
      </c>
      <c r="X3812" s="40">
        <f>+F3812*'Copy Co'!$B$21</f>
        <v>0</v>
      </c>
      <c r="Y3812" s="40">
        <f>+G3812*'Copy Co'!$B$22</f>
        <v>42631.662423669048</v>
      </c>
      <c r="Z3812" s="40">
        <f>+H3812*'Copy Co'!$B$23</f>
        <v>0</v>
      </c>
      <c r="AA3812" s="40">
        <f>+I3812*'Copy Co'!$B$24</f>
        <v>0</v>
      </c>
      <c r="AB3812" s="40">
        <f>+J3812*'Copy Co'!$B$25</f>
        <v>3031.3988034760814</v>
      </c>
      <c r="AC3812" s="40">
        <f>+K3812*'Copy Co'!$B$26</f>
        <v>2140.5897664038935</v>
      </c>
      <c r="AD3812" s="40">
        <f>+L3812*'Copy Co'!$B$27</f>
        <v>0</v>
      </c>
      <c r="AE3812" s="40">
        <f>+M3812*'Copy Co'!$B$28</f>
        <v>0</v>
      </c>
      <c r="AF3812" s="40">
        <f t="shared" si="460"/>
        <v>99203.253678478621</v>
      </c>
      <c r="AG3812" s="25">
        <f t="shared" si="461"/>
        <v>-2039.7463215213793</v>
      </c>
      <c r="AH3812" s="56">
        <f t="shared" si="462"/>
        <v>41795</v>
      </c>
      <c r="AL3812" s="56"/>
      <c r="BF3812" s="2">
        <v>39212</v>
      </c>
      <c r="BG3812" s="3">
        <v>0</v>
      </c>
      <c r="BH3812">
        <v>20</v>
      </c>
      <c r="BI3812">
        <v>13.625</v>
      </c>
    </row>
    <row r="3813" spans="1:61" x14ac:dyDescent="0.25">
      <c r="A3813" s="2">
        <v>41796</v>
      </c>
      <c r="B3813" s="7">
        <v>93498</v>
      </c>
      <c r="C3813" s="3">
        <v>0</v>
      </c>
      <c r="D3813" s="7">
        <f t="shared" si="456"/>
        <v>0</v>
      </c>
      <c r="E3813" s="7">
        <f t="shared" si="457"/>
        <v>0</v>
      </c>
      <c r="F3813" s="7">
        <f t="shared" si="458"/>
        <v>0</v>
      </c>
      <c r="G3813" s="11">
        <v>101243</v>
      </c>
      <c r="H3813">
        <v>1</v>
      </c>
      <c r="I3813">
        <v>0</v>
      </c>
      <c r="J3813">
        <v>12</v>
      </c>
      <c r="K3813" s="3">
        <v>5.0833333333333304</v>
      </c>
      <c r="L3813" s="3">
        <f t="shared" si="459"/>
        <v>0</v>
      </c>
      <c r="M3813" s="5">
        <v>0</v>
      </c>
      <c r="R3813">
        <v>2014</v>
      </c>
      <c r="S3813" s="1" t="s">
        <v>2</v>
      </c>
      <c r="T3813" s="40">
        <f>+'Copy Co'!$B$17</f>
        <v>51399.602684929596</v>
      </c>
      <c r="U3813">
        <f>+'Copy Co'!$B$18*'All Data'!C3813</f>
        <v>0</v>
      </c>
      <c r="V3813" s="40">
        <f>+D3813*'Copy Co'!$B$19</f>
        <v>0</v>
      </c>
      <c r="W3813" s="40">
        <f>+E3813*'Copy Co'!$B$20</f>
        <v>0</v>
      </c>
      <c r="X3813" s="40">
        <f>+F3813*'Copy Co'!$B$21</f>
        <v>0</v>
      </c>
      <c r="Y3813" s="40">
        <f>+G3813*'Copy Co'!$B$22</f>
        <v>42135.572790154984</v>
      </c>
      <c r="Z3813" s="40">
        <f>+H3813*'Copy Co'!$B$23</f>
        <v>-10610.780657764437</v>
      </c>
      <c r="AA3813" s="40">
        <f>+I3813*'Copy Co'!$B$24</f>
        <v>0</v>
      </c>
      <c r="AB3813" s="40">
        <f>+J3813*'Copy Co'!$B$25</f>
        <v>4041.8650713014422</v>
      </c>
      <c r="AC3813" s="40">
        <f>+K3813*'Copy Co'!$B$26</f>
        <v>1592.3899481785058</v>
      </c>
      <c r="AD3813" s="40">
        <f>+L3813*'Copy Co'!$B$27</f>
        <v>0</v>
      </c>
      <c r="AE3813" s="40">
        <f>+M3813*'Copy Co'!$B$28</f>
        <v>0</v>
      </c>
      <c r="AF3813" s="40">
        <f t="shared" si="460"/>
        <v>88558.649836800076</v>
      </c>
      <c r="AG3813" s="25">
        <f t="shared" si="461"/>
        <v>-4939.3501631999243</v>
      </c>
      <c r="AH3813" s="56">
        <f t="shared" si="462"/>
        <v>41796</v>
      </c>
      <c r="AL3813" s="56"/>
      <c r="BF3813" s="2">
        <v>39213</v>
      </c>
      <c r="BG3813" s="3">
        <v>0</v>
      </c>
      <c r="BH3813">
        <v>18</v>
      </c>
      <c r="BI3813">
        <v>11.3333333333333</v>
      </c>
    </row>
    <row r="3814" spans="1:61" x14ac:dyDescent="0.25">
      <c r="A3814" s="2">
        <v>41797</v>
      </c>
      <c r="B3814" s="7">
        <v>87277</v>
      </c>
      <c r="C3814" s="3">
        <v>0</v>
      </c>
      <c r="D3814" s="7">
        <f t="shared" si="456"/>
        <v>0</v>
      </c>
      <c r="E3814" s="7">
        <f t="shared" si="457"/>
        <v>0</v>
      </c>
      <c r="F3814" s="7">
        <f t="shared" si="458"/>
        <v>0</v>
      </c>
      <c r="G3814" s="11">
        <v>93498</v>
      </c>
      <c r="H3814">
        <v>0</v>
      </c>
      <c r="I3814">
        <v>1</v>
      </c>
      <c r="J3814">
        <v>12</v>
      </c>
      <c r="K3814" s="3">
        <v>6.0833333333333304</v>
      </c>
      <c r="L3814" s="3">
        <f t="shared" si="459"/>
        <v>0</v>
      </c>
      <c r="M3814" s="5">
        <v>0</v>
      </c>
      <c r="R3814">
        <v>2014</v>
      </c>
      <c r="S3814" s="1" t="s">
        <v>3</v>
      </c>
      <c r="T3814" s="40">
        <f>+'Copy Co'!$B$17</f>
        <v>51399.602684929596</v>
      </c>
      <c r="U3814">
        <f>+'Copy Co'!$B$18*'All Data'!C3814</f>
        <v>0</v>
      </c>
      <c r="V3814" s="40">
        <f>+D3814*'Copy Co'!$B$19</f>
        <v>0</v>
      </c>
      <c r="W3814" s="40">
        <f>+E3814*'Copy Co'!$B$20</f>
        <v>0</v>
      </c>
      <c r="X3814" s="40">
        <f>+F3814*'Copy Co'!$B$21</f>
        <v>0</v>
      </c>
      <c r="Y3814" s="40">
        <f>+G3814*'Copy Co'!$B$22</f>
        <v>38912.238720048896</v>
      </c>
      <c r="Z3814" s="40">
        <f>+H3814*'Copy Co'!$B$23</f>
        <v>0</v>
      </c>
      <c r="AA3814" s="40">
        <f>+I3814*'Copy Co'!$B$24</f>
        <v>-10704.382616627605</v>
      </c>
      <c r="AB3814" s="40">
        <f>+J3814*'Copy Co'!$B$25</f>
        <v>4041.8650713014422</v>
      </c>
      <c r="AC3814" s="40">
        <f>+K3814*'Copy Co'!$B$26</f>
        <v>1905.6469871644417</v>
      </c>
      <c r="AD3814" s="40">
        <f>+L3814*'Copy Co'!$B$27</f>
        <v>0</v>
      </c>
      <c r="AE3814" s="40">
        <f>+M3814*'Copy Co'!$B$28</f>
        <v>0</v>
      </c>
      <c r="AF3814" s="40">
        <f t="shared" si="460"/>
        <v>85554.970846816766</v>
      </c>
      <c r="AG3814" s="25">
        <f t="shared" si="461"/>
        <v>-1722.0291531832336</v>
      </c>
      <c r="AH3814" s="56">
        <f t="shared" si="462"/>
        <v>41797</v>
      </c>
      <c r="AL3814" s="56"/>
      <c r="BF3814" s="2">
        <v>39214</v>
      </c>
      <c r="BG3814" s="3">
        <v>0</v>
      </c>
      <c r="BH3814">
        <v>23</v>
      </c>
      <c r="BI3814">
        <v>13.6666666666667</v>
      </c>
    </row>
    <row r="3815" spans="1:61" x14ac:dyDescent="0.25">
      <c r="A3815" s="2">
        <v>41798</v>
      </c>
      <c r="B3815" s="7">
        <v>90667</v>
      </c>
      <c r="C3815" s="3">
        <v>0</v>
      </c>
      <c r="D3815" s="7">
        <f t="shared" si="456"/>
        <v>0</v>
      </c>
      <c r="E3815" s="7">
        <f t="shared" si="457"/>
        <v>0</v>
      </c>
      <c r="F3815" s="7">
        <f t="shared" si="458"/>
        <v>0</v>
      </c>
      <c r="G3815" s="11">
        <v>87277</v>
      </c>
      <c r="H3815">
        <v>0</v>
      </c>
      <c r="I3815">
        <v>1</v>
      </c>
      <c r="J3815">
        <v>17</v>
      </c>
      <c r="K3815" s="3">
        <v>10.6666666666667</v>
      </c>
      <c r="L3815" s="3">
        <f t="shared" si="459"/>
        <v>0</v>
      </c>
      <c r="M3815" s="5">
        <v>0</v>
      </c>
      <c r="R3815">
        <v>2014</v>
      </c>
      <c r="S3815" s="1" t="s">
        <v>4</v>
      </c>
      <c r="T3815" s="40">
        <f>+'Copy Co'!$B$17</f>
        <v>51399.602684929596</v>
      </c>
      <c r="U3815">
        <f>+'Copy Co'!$B$18*'All Data'!C3815</f>
        <v>0</v>
      </c>
      <c r="V3815" s="40">
        <f>+D3815*'Copy Co'!$B$19</f>
        <v>0</v>
      </c>
      <c r="W3815" s="40">
        <f>+E3815*'Copy Co'!$B$20</f>
        <v>0</v>
      </c>
      <c r="X3815" s="40">
        <f>+F3815*'Copy Co'!$B$21</f>
        <v>0</v>
      </c>
      <c r="Y3815" s="40">
        <f>+G3815*'Copy Co'!$B$22</f>
        <v>36323.166899502743</v>
      </c>
      <c r="Z3815" s="40">
        <f>+H3815*'Copy Co'!$B$23</f>
        <v>0</v>
      </c>
      <c r="AA3815" s="40">
        <f>+I3815*'Copy Co'!$B$24</f>
        <v>-10704.382616627605</v>
      </c>
      <c r="AB3815" s="40">
        <f>+J3815*'Copy Co'!$B$25</f>
        <v>5725.9755176770432</v>
      </c>
      <c r="AC3815" s="40">
        <f>+K3815*'Copy Co'!$B$26</f>
        <v>3341.4084158499918</v>
      </c>
      <c r="AD3815" s="40">
        <f>+L3815*'Copy Co'!$B$27</f>
        <v>0</v>
      </c>
      <c r="AE3815" s="40">
        <f>+M3815*'Copy Co'!$B$28</f>
        <v>0</v>
      </c>
      <c r="AF3815" s="40">
        <f t="shared" si="460"/>
        <v>86085.770901331751</v>
      </c>
      <c r="AG3815" s="25">
        <f t="shared" si="461"/>
        <v>-4581.2290986682492</v>
      </c>
      <c r="AH3815" s="56">
        <f t="shared" si="462"/>
        <v>41798</v>
      </c>
      <c r="AL3815" s="56"/>
      <c r="BF3815" s="2">
        <v>39215</v>
      </c>
      <c r="BG3815" s="3">
        <v>0</v>
      </c>
      <c r="BH3815">
        <v>23</v>
      </c>
      <c r="BI3815">
        <v>13.375</v>
      </c>
    </row>
    <row r="3816" spans="1:61" x14ac:dyDescent="0.25">
      <c r="A3816" s="2">
        <v>41799</v>
      </c>
      <c r="B3816" s="7">
        <v>99668</v>
      </c>
      <c r="C3816" s="3">
        <v>0</v>
      </c>
      <c r="D3816" s="7">
        <f t="shared" si="456"/>
        <v>0</v>
      </c>
      <c r="E3816" s="7">
        <f t="shared" si="457"/>
        <v>0</v>
      </c>
      <c r="F3816" s="7">
        <f t="shared" si="458"/>
        <v>0</v>
      </c>
      <c r="G3816" s="11">
        <v>90667</v>
      </c>
      <c r="H3816">
        <v>0</v>
      </c>
      <c r="I3816">
        <v>0</v>
      </c>
      <c r="J3816">
        <v>14</v>
      </c>
      <c r="K3816" s="3">
        <v>8.8333333333333304</v>
      </c>
      <c r="L3816" s="3">
        <f t="shared" si="459"/>
        <v>0</v>
      </c>
      <c r="M3816" s="5">
        <v>0</v>
      </c>
      <c r="R3816">
        <v>2014</v>
      </c>
      <c r="S3816" s="1" t="s">
        <v>5</v>
      </c>
      <c r="T3816" s="40">
        <f>+'Copy Co'!$B$17</f>
        <v>51399.602684929596</v>
      </c>
      <c r="U3816">
        <f>+'Copy Co'!$B$18*'All Data'!C3816</f>
        <v>0</v>
      </c>
      <c r="V3816" s="40">
        <f>+D3816*'Copy Co'!$B$19</f>
        <v>0</v>
      </c>
      <c r="W3816" s="40">
        <f>+E3816*'Copy Co'!$B$20</f>
        <v>0</v>
      </c>
      <c r="X3816" s="40">
        <f>+F3816*'Copy Co'!$B$21</f>
        <v>0</v>
      </c>
      <c r="Y3816" s="40">
        <f>+G3816*'Copy Co'!$B$22</f>
        <v>37734.025840452989</v>
      </c>
      <c r="Z3816" s="40">
        <f>+H3816*'Copy Co'!$B$23</f>
        <v>0</v>
      </c>
      <c r="AA3816" s="40">
        <f>+I3816*'Copy Co'!$B$24</f>
        <v>0</v>
      </c>
      <c r="AB3816" s="40">
        <f>+J3816*'Copy Co'!$B$25</f>
        <v>4715.5092498516824</v>
      </c>
      <c r="AC3816" s="40">
        <f>+K3816*'Copy Co'!$B$26</f>
        <v>2767.1038443757652</v>
      </c>
      <c r="AD3816" s="40">
        <f>+L3816*'Copy Co'!$B$27</f>
        <v>0</v>
      </c>
      <c r="AE3816" s="40">
        <f>+M3816*'Copy Co'!$B$28</f>
        <v>0</v>
      </c>
      <c r="AF3816" s="40">
        <f t="shared" si="460"/>
        <v>96616.241619610038</v>
      </c>
      <c r="AG3816" s="25">
        <f t="shared" si="461"/>
        <v>-3051.7583803899615</v>
      </c>
      <c r="AH3816" s="56">
        <f t="shared" si="462"/>
        <v>41799</v>
      </c>
      <c r="AL3816" s="56"/>
      <c r="BF3816" s="2">
        <v>39217</v>
      </c>
      <c r="BG3816" s="3">
        <v>0</v>
      </c>
      <c r="BH3816">
        <v>10</v>
      </c>
      <c r="BI3816">
        <v>6</v>
      </c>
    </row>
    <row r="3817" spans="1:61" x14ac:dyDescent="0.25">
      <c r="A3817" s="2">
        <v>41800</v>
      </c>
      <c r="B3817" s="7">
        <v>98969</v>
      </c>
      <c r="C3817" s="3">
        <v>0</v>
      </c>
      <c r="D3817" s="7">
        <f t="shared" si="456"/>
        <v>0</v>
      </c>
      <c r="E3817" s="7">
        <f t="shared" si="457"/>
        <v>0</v>
      </c>
      <c r="F3817" s="7">
        <f t="shared" si="458"/>
        <v>0</v>
      </c>
      <c r="G3817" s="11">
        <v>99668</v>
      </c>
      <c r="H3817">
        <v>0</v>
      </c>
      <c r="I3817">
        <v>0</v>
      </c>
      <c r="J3817">
        <v>20</v>
      </c>
      <c r="K3817" s="3">
        <v>10.1666666666667</v>
      </c>
      <c r="L3817" s="3">
        <f t="shared" si="459"/>
        <v>0</v>
      </c>
      <c r="M3817" s="5">
        <v>0</v>
      </c>
      <c r="R3817">
        <v>2014</v>
      </c>
      <c r="S3817" s="1" t="s">
        <v>6</v>
      </c>
      <c r="T3817" s="40">
        <f>+'Copy Co'!$B$17</f>
        <v>51399.602684929596</v>
      </c>
      <c r="U3817">
        <f>+'Copy Co'!$B$18*'All Data'!C3817</f>
        <v>0</v>
      </c>
      <c r="V3817" s="40">
        <f>+D3817*'Copy Co'!$B$19</f>
        <v>0</v>
      </c>
      <c r="W3817" s="40">
        <f>+E3817*'Copy Co'!$B$20</f>
        <v>0</v>
      </c>
      <c r="X3817" s="40">
        <f>+F3817*'Copy Co'!$B$21</f>
        <v>0</v>
      </c>
      <c r="Y3817" s="40">
        <f>+G3817*'Copy Co'!$B$22</f>
        <v>41480.085229094031</v>
      </c>
      <c r="Z3817" s="40">
        <f>+H3817*'Copy Co'!$B$23</f>
        <v>0</v>
      </c>
      <c r="AA3817" s="40">
        <f>+I3817*'Copy Co'!$B$24</f>
        <v>0</v>
      </c>
      <c r="AB3817" s="40">
        <f>+J3817*'Copy Co'!$B$25</f>
        <v>6736.441785502403</v>
      </c>
      <c r="AC3817" s="40">
        <f>+K3817*'Copy Co'!$B$26</f>
        <v>3184.779896357024</v>
      </c>
      <c r="AD3817" s="40">
        <f>+L3817*'Copy Co'!$B$27</f>
        <v>0</v>
      </c>
      <c r="AE3817" s="40">
        <f>+M3817*'Copy Co'!$B$28</f>
        <v>0</v>
      </c>
      <c r="AF3817" s="40">
        <f t="shared" si="460"/>
        <v>102800.90959588306</v>
      </c>
      <c r="AG3817" s="25">
        <f t="shared" si="461"/>
        <v>3831.9095958830585</v>
      </c>
      <c r="AH3817" s="56">
        <f t="shared" si="462"/>
        <v>41800</v>
      </c>
      <c r="AL3817" s="56"/>
      <c r="BF3817" s="2">
        <v>39218</v>
      </c>
      <c r="BG3817" s="3">
        <v>0</v>
      </c>
      <c r="BH3817">
        <v>17</v>
      </c>
      <c r="BI3817">
        <v>8.9166666666666696</v>
      </c>
    </row>
    <row r="3818" spans="1:61" x14ac:dyDescent="0.25">
      <c r="A3818" s="2">
        <v>41801</v>
      </c>
      <c r="B3818" s="7">
        <v>99902</v>
      </c>
      <c r="C3818" s="3">
        <v>0</v>
      </c>
      <c r="D3818" s="7">
        <f t="shared" si="456"/>
        <v>0</v>
      </c>
      <c r="E3818" s="7">
        <f t="shared" si="457"/>
        <v>0</v>
      </c>
      <c r="F3818" s="7">
        <f t="shared" si="458"/>
        <v>0</v>
      </c>
      <c r="G3818" s="11">
        <v>98969</v>
      </c>
      <c r="H3818">
        <v>0</v>
      </c>
      <c r="I3818">
        <v>0</v>
      </c>
      <c r="J3818">
        <v>13</v>
      </c>
      <c r="K3818" s="3">
        <v>7.0833333333333304</v>
      </c>
      <c r="L3818" s="3">
        <f t="shared" si="459"/>
        <v>0</v>
      </c>
      <c r="M3818" s="5">
        <v>0</v>
      </c>
      <c r="R3818">
        <v>2014</v>
      </c>
      <c r="S3818" s="1" t="s">
        <v>7</v>
      </c>
      <c r="T3818" s="40">
        <f>+'Copy Co'!$B$17</f>
        <v>51399.602684929596</v>
      </c>
      <c r="U3818">
        <f>+'Copy Co'!$B$18*'All Data'!C3818</f>
        <v>0</v>
      </c>
      <c r="V3818" s="40">
        <f>+D3818*'Copy Co'!$B$19</f>
        <v>0</v>
      </c>
      <c r="W3818" s="40">
        <f>+E3818*'Copy Co'!$B$20</f>
        <v>0</v>
      </c>
      <c r="X3818" s="40">
        <f>+F3818*'Copy Co'!$B$21</f>
        <v>0</v>
      </c>
      <c r="Y3818" s="40">
        <f>+G3818*'Copy Co'!$B$22</f>
        <v>41189.1736067565</v>
      </c>
      <c r="Z3818" s="40">
        <f>+H3818*'Copy Co'!$B$23</f>
        <v>0</v>
      </c>
      <c r="AA3818" s="40">
        <f>+I3818*'Copy Co'!$B$24</f>
        <v>0</v>
      </c>
      <c r="AB3818" s="40">
        <f>+J3818*'Copy Co'!$B$25</f>
        <v>4378.6871605765618</v>
      </c>
      <c r="AC3818" s="40">
        <f>+K3818*'Copy Co'!$B$26</f>
        <v>2218.9040261503774</v>
      </c>
      <c r="AD3818" s="40">
        <f>+L3818*'Copy Co'!$B$27</f>
        <v>0</v>
      </c>
      <c r="AE3818" s="40">
        <f>+M3818*'Copy Co'!$B$28</f>
        <v>0</v>
      </c>
      <c r="AF3818" s="40">
        <f t="shared" si="460"/>
        <v>99186.367478413042</v>
      </c>
      <c r="AG3818" s="25">
        <f t="shared" si="461"/>
        <v>-715.63252158695832</v>
      </c>
      <c r="AH3818" s="56">
        <f t="shared" si="462"/>
        <v>41801</v>
      </c>
      <c r="AL3818" s="56"/>
      <c r="BF3818" s="2">
        <v>39219</v>
      </c>
      <c r="BG3818" s="3">
        <v>0</v>
      </c>
      <c r="BH3818">
        <v>17</v>
      </c>
      <c r="BI3818">
        <v>12.5</v>
      </c>
    </row>
    <row r="3819" spans="1:61" x14ac:dyDescent="0.25">
      <c r="A3819" s="2">
        <v>41802</v>
      </c>
      <c r="B3819" s="7">
        <v>94399</v>
      </c>
      <c r="C3819" s="3">
        <v>0</v>
      </c>
      <c r="D3819" s="7">
        <f t="shared" si="456"/>
        <v>0</v>
      </c>
      <c r="E3819" s="7">
        <f t="shared" si="457"/>
        <v>0</v>
      </c>
      <c r="F3819" s="7">
        <f t="shared" si="458"/>
        <v>0</v>
      </c>
      <c r="G3819" s="11">
        <v>99902</v>
      </c>
      <c r="H3819">
        <v>0</v>
      </c>
      <c r="I3819">
        <v>0</v>
      </c>
      <c r="J3819">
        <v>28</v>
      </c>
      <c r="K3819" s="3">
        <v>14.4583333333333</v>
      </c>
      <c r="L3819" s="3">
        <f t="shared" si="459"/>
        <v>0</v>
      </c>
      <c r="M3819" s="5">
        <v>0</v>
      </c>
      <c r="R3819">
        <v>2014</v>
      </c>
      <c r="S3819" s="1" t="s">
        <v>1</v>
      </c>
      <c r="T3819" s="40">
        <f>+'Copy Co'!$B$17</f>
        <v>51399.602684929596</v>
      </c>
      <c r="U3819">
        <f>+'Copy Co'!$B$18*'All Data'!C3819</f>
        <v>0</v>
      </c>
      <c r="V3819" s="40">
        <f>+D3819*'Copy Co'!$B$19</f>
        <v>0</v>
      </c>
      <c r="W3819" s="40">
        <f>+E3819*'Copy Co'!$B$20</f>
        <v>0</v>
      </c>
      <c r="X3819" s="40">
        <f>+F3819*'Copy Co'!$B$21</f>
        <v>0</v>
      </c>
      <c r="Y3819" s="40">
        <f>+G3819*'Copy Co'!$B$22</f>
        <v>41577.471952451655</v>
      </c>
      <c r="Z3819" s="40">
        <f>+H3819*'Copy Co'!$B$23</f>
        <v>0</v>
      </c>
      <c r="AA3819" s="40">
        <f>+I3819*'Copy Co'!$B$24</f>
        <v>0</v>
      </c>
      <c r="AB3819" s="40">
        <f>+J3819*'Copy Co'!$B$25</f>
        <v>9431.0184997033648</v>
      </c>
      <c r="AC3819" s="40">
        <f>+K3819*'Copy Co'!$B$26</f>
        <v>4529.1746886716446</v>
      </c>
      <c r="AD3819" s="40">
        <f>+L3819*'Copy Co'!$B$27</f>
        <v>0</v>
      </c>
      <c r="AE3819" s="40">
        <f>+M3819*'Copy Co'!$B$28</f>
        <v>0</v>
      </c>
      <c r="AF3819" s="40">
        <f t="shared" si="460"/>
        <v>106937.26782575625</v>
      </c>
      <c r="AG3819" s="25">
        <f t="shared" si="461"/>
        <v>12538.267825756251</v>
      </c>
      <c r="AH3819" s="56">
        <f t="shared" si="462"/>
        <v>41802</v>
      </c>
      <c r="AL3819" s="56"/>
      <c r="BF3819" s="2">
        <v>39220</v>
      </c>
      <c r="BG3819" s="3">
        <v>0</v>
      </c>
      <c r="BH3819">
        <v>21</v>
      </c>
      <c r="BI3819">
        <v>11.1666666666667</v>
      </c>
    </row>
    <row r="3820" spans="1:61" x14ac:dyDescent="0.25">
      <c r="A3820" s="2">
        <v>41803</v>
      </c>
      <c r="B3820" s="7">
        <v>91258</v>
      </c>
      <c r="C3820" s="3">
        <v>0</v>
      </c>
      <c r="D3820" s="7">
        <f t="shared" si="456"/>
        <v>0</v>
      </c>
      <c r="E3820" s="7">
        <f t="shared" si="457"/>
        <v>0</v>
      </c>
      <c r="F3820" s="7">
        <f t="shared" si="458"/>
        <v>0</v>
      </c>
      <c r="G3820" s="11">
        <v>94399</v>
      </c>
      <c r="H3820">
        <v>1</v>
      </c>
      <c r="I3820">
        <v>0</v>
      </c>
      <c r="J3820">
        <v>21</v>
      </c>
      <c r="K3820" s="3">
        <v>13.4166666666667</v>
      </c>
      <c r="L3820" s="3">
        <f t="shared" si="459"/>
        <v>0</v>
      </c>
      <c r="M3820" s="5">
        <v>0</v>
      </c>
      <c r="R3820">
        <v>2014</v>
      </c>
      <c r="S3820" s="1" t="s">
        <v>2</v>
      </c>
      <c r="T3820" s="40">
        <f>+'Copy Co'!$B$17</f>
        <v>51399.602684929596</v>
      </c>
      <c r="U3820">
        <f>+'Copy Co'!$B$18*'All Data'!C3820</f>
        <v>0</v>
      </c>
      <c r="V3820" s="40">
        <f>+D3820*'Copy Co'!$B$19</f>
        <v>0</v>
      </c>
      <c r="W3820" s="40">
        <f>+E3820*'Copy Co'!$B$20</f>
        <v>0</v>
      </c>
      <c r="X3820" s="40">
        <f>+F3820*'Copy Co'!$B$21</f>
        <v>0</v>
      </c>
      <c r="Y3820" s="40">
        <f>+G3820*'Copy Co'!$B$22</f>
        <v>39287.219223233609</v>
      </c>
      <c r="Z3820" s="40">
        <f>+H3820*'Copy Co'!$B$23</f>
        <v>-10610.780657764437</v>
      </c>
      <c r="AA3820" s="40">
        <f>+I3820*'Copy Co'!$B$24</f>
        <v>0</v>
      </c>
      <c r="AB3820" s="40">
        <f>+J3820*'Copy Co'!$B$25</f>
        <v>7073.2638747775236</v>
      </c>
      <c r="AC3820" s="40">
        <f>+K3820*'Copy Co'!$B$26</f>
        <v>4202.8652730613148</v>
      </c>
      <c r="AD3820" s="40">
        <f>+L3820*'Copy Co'!$B$27</f>
        <v>0</v>
      </c>
      <c r="AE3820" s="40">
        <f>+M3820*'Copy Co'!$B$28</f>
        <v>0</v>
      </c>
      <c r="AF3820" s="40">
        <f t="shared" si="460"/>
        <v>91352.170398237591</v>
      </c>
      <c r="AG3820" s="25">
        <f t="shared" si="461"/>
        <v>94.170398237591144</v>
      </c>
      <c r="AH3820" s="56">
        <f t="shared" si="462"/>
        <v>41803</v>
      </c>
      <c r="AL3820" s="56"/>
      <c r="BF3820" s="2">
        <v>39221</v>
      </c>
      <c r="BG3820" s="3">
        <v>0</v>
      </c>
      <c r="BH3820">
        <v>25</v>
      </c>
      <c r="BI3820">
        <v>10.8333333333333</v>
      </c>
    </row>
    <row r="3821" spans="1:61" x14ac:dyDescent="0.25">
      <c r="A3821" s="2">
        <v>41804</v>
      </c>
      <c r="B3821" s="7">
        <v>97361</v>
      </c>
      <c r="C3821" s="3">
        <v>4.6666666666666599</v>
      </c>
      <c r="D3821" s="7">
        <f t="shared" si="456"/>
        <v>21.777777777777715</v>
      </c>
      <c r="E3821" s="7">
        <f t="shared" si="457"/>
        <v>101.62962962962919</v>
      </c>
      <c r="F3821" s="7">
        <f t="shared" si="458"/>
        <v>474.27160493826887</v>
      </c>
      <c r="G3821" s="11">
        <v>91258</v>
      </c>
      <c r="H3821">
        <v>0</v>
      </c>
      <c r="I3821">
        <v>1</v>
      </c>
      <c r="J3821">
        <v>20</v>
      </c>
      <c r="K3821" s="3">
        <v>9.3333333333333304</v>
      </c>
      <c r="L3821" s="3">
        <f t="shared" si="459"/>
        <v>43.555555555555479</v>
      </c>
      <c r="M3821" s="5">
        <v>0</v>
      </c>
      <c r="R3821">
        <v>2014</v>
      </c>
      <c r="S3821" s="1" t="s">
        <v>3</v>
      </c>
      <c r="T3821" s="40">
        <f>+'Copy Co'!$B$17</f>
        <v>51399.602684929596</v>
      </c>
      <c r="U3821">
        <f>+'Copy Co'!$B$18*'All Data'!C3821</f>
        <v>230.57890117713592</v>
      </c>
      <c r="V3821" s="40">
        <f>+D3821*'Copy Co'!$B$19</f>
        <v>9147.5827018783584</v>
      </c>
      <c r="W3821" s="40">
        <f>+E3821*'Copy Co'!$B$20</f>
        <v>-784.9341773685685</v>
      </c>
      <c r="X3821" s="40">
        <f>+F3821*'Copy Co'!$B$21</f>
        <v>22.995390111117587</v>
      </c>
      <c r="Y3821" s="40">
        <f>+G3821*'Copy Co'!$B$22</f>
        <v>37979.989744317762</v>
      </c>
      <c r="Z3821" s="40">
        <f>+H3821*'Copy Co'!$B$23</f>
        <v>0</v>
      </c>
      <c r="AA3821" s="40">
        <f>+I3821*'Copy Co'!$B$24</f>
        <v>-10704.382616627605</v>
      </c>
      <c r="AB3821" s="40">
        <f>+J3821*'Copy Co'!$B$25</f>
        <v>6736.441785502403</v>
      </c>
      <c r="AC3821" s="40">
        <f>+K3821*'Copy Co'!$B$26</f>
        <v>2923.732363868733</v>
      </c>
      <c r="AD3821" s="40">
        <f>+L3821*'Copy Co'!$B$27</f>
        <v>7984.0597632716454</v>
      </c>
      <c r="AE3821" s="40">
        <f>+M3821*'Copy Co'!$B$28</f>
        <v>0</v>
      </c>
      <c r="AF3821" s="40">
        <f t="shared" si="460"/>
        <v>104935.66654106058</v>
      </c>
      <c r="AG3821" s="25">
        <f t="shared" si="461"/>
        <v>7574.6665410605783</v>
      </c>
      <c r="AH3821" s="56">
        <f t="shared" si="462"/>
        <v>41804</v>
      </c>
      <c r="AL3821" s="56"/>
      <c r="BF3821" s="2">
        <v>39222</v>
      </c>
      <c r="BG3821" s="3">
        <v>0</v>
      </c>
      <c r="BH3821">
        <v>21</v>
      </c>
      <c r="BI3821">
        <v>11.5416666666667</v>
      </c>
    </row>
    <row r="3822" spans="1:61" x14ac:dyDescent="0.25">
      <c r="A3822" s="2">
        <v>41805</v>
      </c>
      <c r="B3822" s="7">
        <v>91958</v>
      </c>
      <c r="C3822" s="3">
        <v>0</v>
      </c>
      <c r="D3822" s="7">
        <f t="shared" si="456"/>
        <v>0</v>
      </c>
      <c r="E3822" s="7">
        <f t="shared" si="457"/>
        <v>0</v>
      </c>
      <c r="F3822" s="7">
        <f t="shared" si="458"/>
        <v>0</v>
      </c>
      <c r="G3822" s="11">
        <v>97361</v>
      </c>
      <c r="H3822">
        <v>0</v>
      </c>
      <c r="I3822">
        <v>1</v>
      </c>
      <c r="J3822">
        <v>21</v>
      </c>
      <c r="K3822" s="3">
        <v>9.5833333333333304</v>
      </c>
      <c r="L3822" s="3">
        <f t="shared" si="459"/>
        <v>0</v>
      </c>
      <c r="M3822" s="5">
        <v>0</v>
      </c>
      <c r="R3822">
        <v>2014</v>
      </c>
      <c r="S3822" s="1" t="s">
        <v>4</v>
      </c>
      <c r="T3822" s="40">
        <f>+'Copy Co'!$B$17</f>
        <v>51399.602684929596</v>
      </c>
      <c r="U3822">
        <f>+'Copy Co'!$B$18*'All Data'!C3822</f>
        <v>0</v>
      </c>
      <c r="V3822" s="40">
        <f>+D3822*'Copy Co'!$B$19</f>
        <v>0</v>
      </c>
      <c r="W3822" s="40">
        <f>+E3822*'Copy Co'!$B$20</f>
        <v>0</v>
      </c>
      <c r="X3822" s="40">
        <f>+F3822*'Copy Co'!$B$21</f>
        <v>0</v>
      </c>
      <c r="Y3822" s="40">
        <f>+G3822*'Copy Co'!$B$22</f>
        <v>40519.952020606652</v>
      </c>
      <c r="Z3822" s="40">
        <f>+H3822*'Copy Co'!$B$23</f>
        <v>0</v>
      </c>
      <c r="AA3822" s="40">
        <f>+I3822*'Copy Co'!$B$24</f>
        <v>-10704.382616627605</v>
      </c>
      <c r="AB3822" s="40">
        <f>+J3822*'Copy Co'!$B$25</f>
        <v>7073.2638747775236</v>
      </c>
      <c r="AC3822" s="40">
        <f>+K3822*'Copy Co'!$B$26</f>
        <v>3002.046623615217</v>
      </c>
      <c r="AD3822" s="40">
        <f>+L3822*'Copy Co'!$B$27</f>
        <v>0</v>
      </c>
      <c r="AE3822" s="40">
        <f>+M3822*'Copy Co'!$B$28</f>
        <v>0</v>
      </c>
      <c r="AF3822" s="40">
        <f t="shared" si="460"/>
        <v>91290.482587301376</v>
      </c>
      <c r="AG3822" s="25">
        <f t="shared" si="461"/>
        <v>-667.51741269862396</v>
      </c>
      <c r="AH3822" s="56">
        <f t="shared" si="462"/>
        <v>41805</v>
      </c>
      <c r="AL3822" s="56"/>
      <c r="BF3822" s="2">
        <v>39227</v>
      </c>
      <c r="BG3822" s="3">
        <v>0</v>
      </c>
      <c r="BH3822">
        <v>15</v>
      </c>
      <c r="BI3822">
        <v>8.5</v>
      </c>
    </row>
    <row r="3823" spans="1:61" x14ac:dyDescent="0.25">
      <c r="A3823" s="2">
        <v>41806</v>
      </c>
      <c r="B3823" s="7">
        <v>113045</v>
      </c>
      <c r="C3823" s="3">
        <v>2.3333333333333401</v>
      </c>
      <c r="D3823" s="7">
        <f t="shared" si="456"/>
        <v>5.4444444444444766</v>
      </c>
      <c r="E3823" s="7">
        <f t="shared" si="457"/>
        <v>12.703703703703816</v>
      </c>
      <c r="F3823" s="7">
        <f t="shared" si="458"/>
        <v>29.641975308642326</v>
      </c>
      <c r="G3823" s="11">
        <v>91958</v>
      </c>
      <c r="H3823">
        <v>0</v>
      </c>
      <c r="I3823">
        <v>0</v>
      </c>
      <c r="J3823">
        <v>20</v>
      </c>
      <c r="K3823" s="3">
        <v>9.3333333333333304</v>
      </c>
      <c r="L3823" s="3">
        <f t="shared" si="459"/>
        <v>21.777777777777835</v>
      </c>
      <c r="M3823" s="5">
        <v>0</v>
      </c>
      <c r="R3823">
        <v>2014</v>
      </c>
      <c r="S3823" s="1" t="s">
        <v>5</v>
      </c>
      <c r="T3823" s="40">
        <f>+'Copy Co'!$B$17</f>
        <v>51399.602684929596</v>
      </c>
      <c r="U3823">
        <f>+'Copy Co'!$B$18*'All Data'!C3823</f>
        <v>115.28945058856847</v>
      </c>
      <c r="V3823" s="40">
        <f>+D3823*'Copy Co'!$B$19</f>
        <v>2286.8956754696096</v>
      </c>
      <c r="W3823" s="40">
        <f>+E3823*'Copy Co'!$B$20</f>
        <v>-98.116772171072341</v>
      </c>
      <c r="X3823" s="40">
        <f>+F3823*'Copy Co'!$B$21</f>
        <v>1.4372118819448745</v>
      </c>
      <c r="Y3823" s="40">
        <f>+G3823*'Copy Co'!$B$22</f>
        <v>38271.317549233747</v>
      </c>
      <c r="Z3823" s="40">
        <f>+H3823*'Copy Co'!$B$23</f>
        <v>0</v>
      </c>
      <c r="AA3823" s="40">
        <f>+I3823*'Copy Co'!$B$24</f>
        <v>0</v>
      </c>
      <c r="AB3823" s="40">
        <f>+J3823*'Copy Co'!$B$25</f>
        <v>6736.441785502403</v>
      </c>
      <c r="AC3823" s="40">
        <f>+K3823*'Copy Co'!$B$26</f>
        <v>2923.732363868733</v>
      </c>
      <c r="AD3823" s="40">
        <f>+L3823*'Copy Co'!$B$27</f>
        <v>3992.02988163584</v>
      </c>
      <c r="AE3823" s="40">
        <f>+M3823*'Copy Co'!$B$28</f>
        <v>0</v>
      </c>
      <c r="AF3823" s="40">
        <f t="shared" si="460"/>
        <v>105628.62983093938</v>
      </c>
      <c r="AG3823" s="25">
        <f t="shared" si="461"/>
        <v>-7416.3701690606249</v>
      </c>
      <c r="AH3823" s="56">
        <f t="shared" si="462"/>
        <v>41806</v>
      </c>
      <c r="AL3823" s="56"/>
      <c r="BF3823" s="2">
        <v>39228</v>
      </c>
      <c r="BG3823" s="3">
        <v>0</v>
      </c>
      <c r="BH3823">
        <v>13</v>
      </c>
      <c r="BI3823">
        <v>7.25</v>
      </c>
    </row>
    <row r="3824" spans="1:61" x14ac:dyDescent="0.25">
      <c r="A3824" s="2">
        <v>41807</v>
      </c>
      <c r="B3824" s="7">
        <v>191274</v>
      </c>
      <c r="C3824" s="3">
        <v>18.625</v>
      </c>
      <c r="D3824" s="7">
        <f t="shared" si="456"/>
        <v>346.890625</v>
      </c>
      <c r="E3824" s="7">
        <f t="shared" si="457"/>
        <v>6460.837890625</v>
      </c>
      <c r="F3824" s="7">
        <f t="shared" si="458"/>
        <v>120333.10571289063</v>
      </c>
      <c r="G3824" s="11">
        <v>113045</v>
      </c>
      <c r="H3824">
        <v>0</v>
      </c>
      <c r="I3824">
        <v>0</v>
      </c>
      <c r="J3824">
        <v>16</v>
      </c>
      <c r="K3824" s="3">
        <v>8.25</v>
      </c>
      <c r="L3824" s="3">
        <f t="shared" si="459"/>
        <v>153.65625</v>
      </c>
      <c r="M3824" s="5">
        <v>0</v>
      </c>
      <c r="R3824">
        <v>2014</v>
      </c>
      <c r="S3824" s="1" t="s">
        <v>6</v>
      </c>
      <c r="T3824" s="40">
        <f>+'Copy Co'!$B$17</f>
        <v>51399.602684929596</v>
      </c>
      <c r="U3824">
        <f>+'Copy Co'!$B$18*'All Data'!C3824</f>
        <v>920.25686451946342</v>
      </c>
      <c r="V3824" s="40">
        <f>+D3824*'Copy Co'!$B$19</f>
        <v>145708.65370532669</v>
      </c>
      <c r="W3824" s="40">
        <f>+E3824*'Copy Co'!$B$20</f>
        <v>-49900.137324823139</v>
      </c>
      <c r="X3824" s="40">
        <f>+F3824*'Copy Co'!$B$21</f>
        <v>5834.4347001554906</v>
      </c>
      <c r="Y3824" s="40">
        <f>+G3824*'Copy Co'!$B$22</f>
        <v>47047.359581038392</v>
      </c>
      <c r="Z3824" s="40">
        <f>+H3824*'Copy Co'!$B$23</f>
        <v>0</v>
      </c>
      <c r="AA3824" s="40">
        <f>+I3824*'Copy Co'!$B$24</f>
        <v>0</v>
      </c>
      <c r="AB3824" s="40">
        <f>+J3824*'Copy Co'!$B$25</f>
        <v>5389.1534284019226</v>
      </c>
      <c r="AC3824" s="40">
        <f>+K3824*'Copy Co'!$B$26</f>
        <v>2584.37057163397</v>
      </c>
      <c r="AD3824" s="40">
        <f>+L3824*'Copy Co'!$B$27</f>
        <v>28166.342211739535</v>
      </c>
      <c r="AE3824" s="40">
        <f>+M3824*'Copy Co'!$B$28</f>
        <v>0</v>
      </c>
      <c r="AF3824" s="40">
        <f t="shared" si="460"/>
        <v>237150.0364229219</v>
      </c>
      <c r="AG3824" s="25">
        <f t="shared" si="461"/>
        <v>45876.036422921898</v>
      </c>
      <c r="AH3824" s="56">
        <f t="shared" si="462"/>
        <v>41807</v>
      </c>
      <c r="AL3824" s="56"/>
      <c r="BF3824" s="2">
        <v>39229</v>
      </c>
      <c r="BG3824" s="3">
        <v>0</v>
      </c>
      <c r="BH3824">
        <v>22</v>
      </c>
      <c r="BI3824">
        <v>11.5833333333333</v>
      </c>
    </row>
    <row r="3825" spans="1:61" x14ac:dyDescent="0.25">
      <c r="A3825" s="2">
        <v>41808</v>
      </c>
      <c r="B3825" s="7">
        <v>156665</v>
      </c>
      <c r="C3825" s="3">
        <v>10.5833333333333</v>
      </c>
      <c r="D3825" s="7">
        <f t="shared" si="456"/>
        <v>112.00694444444375</v>
      </c>
      <c r="E3825" s="7">
        <f t="shared" si="457"/>
        <v>1185.4068287036926</v>
      </c>
      <c r="F3825" s="7">
        <f t="shared" si="458"/>
        <v>12545.555603780707</v>
      </c>
      <c r="G3825" s="11">
        <v>191274</v>
      </c>
      <c r="H3825">
        <v>0</v>
      </c>
      <c r="I3825">
        <v>0</v>
      </c>
      <c r="J3825">
        <v>13</v>
      </c>
      <c r="K3825" s="3">
        <v>7.25</v>
      </c>
      <c r="L3825" s="3">
        <f t="shared" si="459"/>
        <v>76.72916666666643</v>
      </c>
      <c r="M3825" s="5">
        <v>0</v>
      </c>
      <c r="R3825">
        <v>2014</v>
      </c>
      <c r="S3825" s="1" t="s">
        <v>7</v>
      </c>
      <c r="T3825" s="40">
        <f>+'Copy Co'!$B$17</f>
        <v>51399.602684929596</v>
      </c>
      <c r="U3825">
        <f>+'Copy Co'!$B$18*'All Data'!C3825</f>
        <v>522.92000802671805</v>
      </c>
      <c r="V3825" s="40">
        <f>+D3825*'Copy Co'!$B$19</f>
        <v>47047.627997001131</v>
      </c>
      <c r="W3825" s="40">
        <f>+E3825*'Copy Co'!$B$20</f>
        <v>-9155.4631983461204</v>
      </c>
      <c r="X3825" s="40">
        <f>+F3825*'Copy Co'!$B$21</f>
        <v>608.28002829139336</v>
      </c>
      <c r="Y3825" s="40">
        <f>+G3825*'Copy Co'!$B$22</f>
        <v>79604.906510712884</v>
      </c>
      <c r="Z3825" s="40">
        <f>+H3825*'Copy Co'!$B$23</f>
        <v>0</v>
      </c>
      <c r="AA3825" s="40">
        <f>+I3825*'Copy Co'!$B$24</f>
        <v>0</v>
      </c>
      <c r="AB3825" s="40">
        <f>+J3825*'Copy Co'!$B$25</f>
        <v>4378.6871605765618</v>
      </c>
      <c r="AC3825" s="40">
        <f>+K3825*'Copy Co'!$B$26</f>
        <v>2271.1135326480344</v>
      </c>
      <c r="AD3825" s="40">
        <f>+L3825*'Copy Co'!$B$27</f>
        <v>14065.031301720071</v>
      </c>
      <c r="AE3825" s="40">
        <f>+M3825*'Copy Co'!$B$28</f>
        <v>0</v>
      </c>
      <c r="AF3825" s="40">
        <f t="shared" si="460"/>
        <v>190742.70602556027</v>
      </c>
      <c r="AG3825" s="25">
        <f t="shared" si="461"/>
        <v>34077.70602556027</v>
      </c>
      <c r="AH3825" s="56">
        <f t="shared" si="462"/>
        <v>41808</v>
      </c>
      <c r="AL3825" s="56"/>
      <c r="BF3825" s="2">
        <v>39233</v>
      </c>
      <c r="BG3825" s="3">
        <v>0</v>
      </c>
      <c r="BH3825">
        <v>13</v>
      </c>
      <c r="BI3825">
        <v>6.4583333333333304</v>
      </c>
    </row>
    <row r="3826" spans="1:61" x14ac:dyDescent="0.25">
      <c r="A3826" s="2">
        <v>41809</v>
      </c>
      <c r="B3826" s="7">
        <v>118556</v>
      </c>
      <c r="C3826" s="3">
        <v>0</v>
      </c>
      <c r="D3826" s="7">
        <f t="shared" si="456"/>
        <v>0</v>
      </c>
      <c r="E3826" s="7">
        <f t="shared" si="457"/>
        <v>0</v>
      </c>
      <c r="F3826" s="7">
        <f t="shared" si="458"/>
        <v>0</v>
      </c>
      <c r="G3826" s="11">
        <v>156665</v>
      </c>
      <c r="H3826">
        <v>0</v>
      </c>
      <c r="I3826">
        <v>0</v>
      </c>
      <c r="J3826">
        <v>12</v>
      </c>
      <c r="K3826" s="3">
        <v>7.0416666666666696</v>
      </c>
      <c r="L3826" s="3">
        <f t="shared" si="459"/>
        <v>0</v>
      </c>
      <c r="M3826" s="5">
        <v>0</v>
      </c>
      <c r="R3826">
        <v>2014</v>
      </c>
      <c r="S3826" s="1" t="s">
        <v>1</v>
      </c>
      <c r="T3826" s="40">
        <f>+'Copy Co'!$B$17</f>
        <v>51399.602684929596</v>
      </c>
      <c r="U3826">
        <f>+'Copy Co'!$B$18*'All Data'!C3826</f>
        <v>0</v>
      </c>
      <c r="V3826" s="40">
        <f>+D3826*'Copy Co'!$B$19</f>
        <v>0</v>
      </c>
      <c r="W3826" s="40">
        <f>+E3826*'Copy Co'!$B$20</f>
        <v>0</v>
      </c>
      <c r="X3826" s="40">
        <f>+F3826*'Copy Co'!$B$21</f>
        <v>0</v>
      </c>
      <c r="Y3826" s="40">
        <f>+G3826*'Copy Co'!$B$22</f>
        <v>65201.243653088415</v>
      </c>
      <c r="Z3826" s="40">
        <f>+H3826*'Copy Co'!$B$23</f>
        <v>0</v>
      </c>
      <c r="AA3826" s="40">
        <f>+I3826*'Copy Co'!$B$24</f>
        <v>0</v>
      </c>
      <c r="AB3826" s="40">
        <f>+J3826*'Copy Co'!$B$25</f>
        <v>4041.8650713014422</v>
      </c>
      <c r="AC3826" s="40">
        <f>+K3826*'Copy Co'!$B$26</f>
        <v>2205.8516495259651</v>
      </c>
      <c r="AD3826" s="40">
        <f>+L3826*'Copy Co'!$B$27</f>
        <v>0</v>
      </c>
      <c r="AE3826" s="40">
        <f>+M3826*'Copy Co'!$B$28</f>
        <v>0</v>
      </c>
      <c r="AF3826" s="40">
        <f t="shared" si="460"/>
        <v>122848.56305884542</v>
      </c>
      <c r="AG3826" s="25">
        <f t="shared" si="461"/>
        <v>4292.5630588454223</v>
      </c>
      <c r="AH3826" s="56">
        <f t="shared" si="462"/>
        <v>41809</v>
      </c>
      <c r="AL3826" s="56"/>
      <c r="BF3826" s="2">
        <v>39234</v>
      </c>
      <c r="BG3826" s="3">
        <v>0</v>
      </c>
      <c r="BH3826">
        <v>9</v>
      </c>
      <c r="BI3826">
        <v>5.8333333333333304</v>
      </c>
    </row>
    <row r="3827" spans="1:61" x14ac:dyDescent="0.25">
      <c r="A3827" s="2">
        <v>41810</v>
      </c>
      <c r="B3827" s="7">
        <v>95230</v>
      </c>
      <c r="C3827" s="3">
        <v>0</v>
      </c>
      <c r="D3827" s="7">
        <f t="shared" si="456"/>
        <v>0</v>
      </c>
      <c r="E3827" s="7">
        <f t="shared" si="457"/>
        <v>0</v>
      </c>
      <c r="F3827" s="7">
        <f t="shared" si="458"/>
        <v>0</v>
      </c>
      <c r="G3827" s="11">
        <v>118556</v>
      </c>
      <c r="H3827">
        <v>1</v>
      </c>
      <c r="I3827">
        <v>0</v>
      </c>
      <c r="J3827">
        <v>15</v>
      </c>
      <c r="K3827" s="3">
        <v>7.0833333333333304</v>
      </c>
      <c r="L3827" s="3">
        <f t="shared" si="459"/>
        <v>0</v>
      </c>
      <c r="M3827" s="5">
        <v>0</v>
      </c>
      <c r="R3827">
        <v>2014</v>
      </c>
      <c r="S3827" s="1" t="s">
        <v>2</v>
      </c>
      <c r="T3827" s="40">
        <f>+'Copy Co'!$B$17</f>
        <v>51399.602684929596</v>
      </c>
      <c r="U3827">
        <f>+'Copy Co'!$B$18*'All Data'!C3827</f>
        <v>0</v>
      </c>
      <c r="V3827" s="40">
        <f>+D3827*'Copy Co'!$B$19</f>
        <v>0</v>
      </c>
      <c r="W3827" s="40">
        <f>+E3827*'Copy Co'!$B$20</f>
        <v>0</v>
      </c>
      <c r="X3827" s="40">
        <f>+F3827*'Copy Co'!$B$21</f>
        <v>0</v>
      </c>
      <c r="Y3827" s="40">
        <f>+G3827*'Copy Co'!$B$22</f>
        <v>49340.941770884056</v>
      </c>
      <c r="Z3827" s="40">
        <f>+H3827*'Copy Co'!$B$23</f>
        <v>-10610.780657764437</v>
      </c>
      <c r="AA3827" s="40">
        <f>+I3827*'Copy Co'!$B$24</f>
        <v>0</v>
      </c>
      <c r="AB3827" s="40">
        <f>+J3827*'Copy Co'!$B$25</f>
        <v>5052.331339126802</v>
      </c>
      <c r="AC3827" s="40">
        <f>+K3827*'Copy Co'!$B$26</f>
        <v>2218.9040261503774</v>
      </c>
      <c r="AD3827" s="40">
        <f>+L3827*'Copy Co'!$B$27</f>
        <v>0</v>
      </c>
      <c r="AE3827" s="40">
        <f>+M3827*'Copy Co'!$B$28</f>
        <v>0</v>
      </c>
      <c r="AF3827" s="40">
        <f t="shared" si="460"/>
        <v>97400.9991633264</v>
      </c>
      <c r="AG3827" s="25">
        <f t="shared" si="461"/>
        <v>2170.9991633263999</v>
      </c>
      <c r="AH3827" s="56">
        <f t="shared" si="462"/>
        <v>41810</v>
      </c>
      <c r="AL3827" s="56"/>
      <c r="BF3827" s="2">
        <v>39235</v>
      </c>
      <c r="BG3827" s="3">
        <v>0</v>
      </c>
      <c r="BH3827">
        <v>10</v>
      </c>
      <c r="BI3827">
        <v>7</v>
      </c>
    </row>
    <row r="3828" spans="1:61" x14ac:dyDescent="0.25">
      <c r="A3828" s="2">
        <v>41811</v>
      </c>
      <c r="B3828" s="7">
        <v>89618</v>
      </c>
      <c r="C3828" s="3">
        <v>0</v>
      </c>
      <c r="D3828" s="7">
        <f t="shared" si="456"/>
        <v>0</v>
      </c>
      <c r="E3828" s="7">
        <f t="shared" si="457"/>
        <v>0</v>
      </c>
      <c r="F3828" s="7">
        <f t="shared" si="458"/>
        <v>0</v>
      </c>
      <c r="G3828" s="11">
        <v>95230</v>
      </c>
      <c r="H3828">
        <v>0</v>
      </c>
      <c r="I3828">
        <v>1</v>
      </c>
      <c r="J3828">
        <v>12</v>
      </c>
      <c r="K3828" s="3">
        <v>5.8333333333333304</v>
      </c>
      <c r="L3828" s="3">
        <f t="shared" si="459"/>
        <v>0</v>
      </c>
      <c r="M3828" s="5">
        <v>0</v>
      </c>
      <c r="R3828">
        <v>2014</v>
      </c>
      <c r="S3828" s="1" t="s">
        <v>3</v>
      </c>
      <c r="T3828" s="40">
        <f>+'Copy Co'!$B$17</f>
        <v>51399.602684929596</v>
      </c>
      <c r="U3828">
        <f>+'Copy Co'!$B$18*'All Data'!C3828</f>
        <v>0</v>
      </c>
      <c r="V3828" s="40">
        <f>+D3828*'Copy Co'!$B$19</f>
        <v>0</v>
      </c>
      <c r="W3828" s="40">
        <f>+E3828*'Copy Co'!$B$20</f>
        <v>0</v>
      </c>
      <c r="X3828" s="40">
        <f>+F3828*'Copy Co'!$B$21</f>
        <v>0</v>
      </c>
      <c r="Y3828" s="40">
        <f>+G3828*'Copy Co'!$B$22</f>
        <v>39633.066945926723</v>
      </c>
      <c r="Z3828" s="40">
        <f>+H3828*'Copy Co'!$B$23</f>
        <v>0</v>
      </c>
      <c r="AA3828" s="40">
        <f>+I3828*'Copy Co'!$B$24</f>
        <v>-10704.382616627605</v>
      </c>
      <c r="AB3828" s="40">
        <f>+J3828*'Copy Co'!$B$25</f>
        <v>4041.8650713014422</v>
      </c>
      <c r="AC3828" s="40">
        <f>+K3828*'Copy Co'!$B$26</f>
        <v>1827.3327274179578</v>
      </c>
      <c r="AD3828" s="40">
        <f>+L3828*'Copy Co'!$B$27</f>
        <v>0</v>
      </c>
      <c r="AE3828" s="40">
        <f>+M3828*'Copy Co'!$B$28</f>
        <v>0</v>
      </c>
      <c r="AF3828" s="40">
        <f t="shared" si="460"/>
        <v>86197.484812948096</v>
      </c>
      <c r="AG3828" s="25">
        <f t="shared" si="461"/>
        <v>-3420.5151870519039</v>
      </c>
      <c r="AH3828" s="56">
        <f t="shared" si="462"/>
        <v>41811</v>
      </c>
      <c r="AL3828" s="56"/>
      <c r="BF3828" s="2">
        <v>39236</v>
      </c>
      <c r="BG3828" s="3">
        <v>0</v>
      </c>
      <c r="BH3828">
        <v>12</v>
      </c>
      <c r="BI3828">
        <v>5.6666666666666696</v>
      </c>
    </row>
    <row r="3829" spans="1:61" x14ac:dyDescent="0.25">
      <c r="A3829" s="2">
        <v>41812</v>
      </c>
      <c r="B3829" s="7">
        <v>87931</v>
      </c>
      <c r="C3829" s="3">
        <v>0</v>
      </c>
      <c r="D3829" s="7">
        <f t="shared" si="456"/>
        <v>0</v>
      </c>
      <c r="E3829" s="7">
        <f t="shared" si="457"/>
        <v>0</v>
      </c>
      <c r="F3829" s="7">
        <f t="shared" si="458"/>
        <v>0</v>
      </c>
      <c r="G3829" s="11">
        <v>89618</v>
      </c>
      <c r="H3829">
        <v>0</v>
      </c>
      <c r="I3829">
        <v>1</v>
      </c>
      <c r="J3829">
        <v>14</v>
      </c>
      <c r="K3829" s="3">
        <v>5.4583333333333304</v>
      </c>
      <c r="L3829" s="3">
        <f t="shared" si="459"/>
        <v>0</v>
      </c>
      <c r="M3829" s="5">
        <v>0</v>
      </c>
      <c r="R3829">
        <v>2014</v>
      </c>
      <c r="S3829" s="1" t="s">
        <v>4</v>
      </c>
      <c r="T3829" s="40">
        <f>+'Copy Co'!$B$17</f>
        <v>51399.602684929596</v>
      </c>
      <c r="U3829">
        <f>+'Copy Co'!$B$18*'All Data'!C3829</f>
        <v>0</v>
      </c>
      <c r="V3829" s="40">
        <f>+D3829*'Copy Co'!$B$19</f>
        <v>0</v>
      </c>
      <c r="W3829" s="40">
        <f>+E3829*'Copy Co'!$B$20</f>
        <v>0</v>
      </c>
      <c r="X3829" s="40">
        <f>+F3829*'Copy Co'!$B$21</f>
        <v>0</v>
      </c>
      <c r="Y3829" s="40">
        <f>+G3829*'Copy Co'!$B$22</f>
        <v>37297.450315657472</v>
      </c>
      <c r="Z3829" s="40">
        <f>+H3829*'Copy Co'!$B$23</f>
        <v>0</v>
      </c>
      <c r="AA3829" s="40">
        <f>+I3829*'Copy Co'!$B$24</f>
        <v>-10704.382616627605</v>
      </c>
      <c r="AB3829" s="40">
        <f>+J3829*'Copy Co'!$B$25</f>
        <v>4715.5092498516824</v>
      </c>
      <c r="AC3829" s="40">
        <f>+K3829*'Copy Co'!$B$26</f>
        <v>1709.8613377982317</v>
      </c>
      <c r="AD3829" s="40">
        <f>+L3829*'Copy Co'!$B$27</f>
        <v>0</v>
      </c>
      <c r="AE3829" s="40">
        <f>+M3829*'Copy Co'!$B$28</f>
        <v>0</v>
      </c>
      <c r="AF3829" s="40">
        <f t="shared" si="460"/>
        <v>84418.040971609371</v>
      </c>
      <c r="AG3829" s="25">
        <f t="shared" si="461"/>
        <v>-3512.9590283906291</v>
      </c>
      <c r="AH3829" s="56">
        <f t="shared" si="462"/>
        <v>41812</v>
      </c>
      <c r="AL3829" s="56"/>
      <c r="BF3829" s="2">
        <v>39237</v>
      </c>
      <c r="BG3829" s="3">
        <v>0</v>
      </c>
      <c r="BH3829">
        <v>15</v>
      </c>
      <c r="BI3829">
        <v>7.8333333333333304</v>
      </c>
    </row>
    <row r="3830" spans="1:61" x14ac:dyDescent="0.25">
      <c r="A3830" s="2">
        <v>41813</v>
      </c>
      <c r="B3830" s="7">
        <v>96550</v>
      </c>
      <c r="C3830" s="3">
        <v>0</v>
      </c>
      <c r="D3830" s="7">
        <f t="shared" si="456"/>
        <v>0</v>
      </c>
      <c r="E3830" s="7">
        <f t="shared" si="457"/>
        <v>0</v>
      </c>
      <c r="F3830" s="7">
        <f t="shared" si="458"/>
        <v>0</v>
      </c>
      <c r="G3830" s="11">
        <v>87931</v>
      </c>
      <c r="H3830">
        <v>0</v>
      </c>
      <c r="I3830">
        <v>0</v>
      </c>
      <c r="J3830">
        <v>9</v>
      </c>
      <c r="K3830" s="3">
        <v>4.9166666666666696</v>
      </c>
      <c r="L3830" s="3">
        <f t="shared" si="459"/>
        <v>0</v>
      </c>
      <c r="M3830" s="5">
        <v>0</v>
      </c>
      <c r="R3830">
        <v>2014</v>
      </c>
      <c r="S3830" s="1" t="s">
        <v>5</v>
      </c>
      <c r="T3830" s="40">
        <f>+'Copy Co'!$B$17</f>
        <v>51399.602684929596</v>
      </c>
      <c r="U3830">
        <f>+'Copy Co'!$B$18*'All Data'!C3830</f>
        <v>0</v>
      </c>
      <c r="V3830" s="40">
        <f>+D3830*'Copy Co'!$B$19</f>
        <v>0</v>
      </c>
      <c r="W3830" s="40">
        <f>+E3830*'Copy Co'!$B$20</f>
        <v>0</v>
      </c>
      <c r="X3830" s="40">
        <f>+F3830*'Copy Co'!$B$21</f>
        <v>0</v>
      </c>
      <c r="Y3830" s="40">
        <f>+G3830*'Copy Co'!$B$22</f>
        <v>36595.35030580996</v>
      </c>
      <c r="Z3830" s="40">
        <f>+H3830*'Copy Co'!$B$23</f>
        <v>0</v>
      </c>
      <c r="AA3830" s="40">
        <f>+I3830*'Copy Co'!$B$24</f>
        <v>0</v>
      </c>
      <c r="AB3830" s="40">
        <f>+J3830*'Copy Co'!$B$25</f>
        <v>3031.3988034760814</v>
      </c>
      <c r="AC3830" s="40">
        <f>+K3830*'Copy Co'!$B$26</f>
        <v>1540.1804416808518</v>
      </c>
      <c r="AD3830" s="40">
        <f>+L3830*'Copy Co'!$B$27</f>
        <v>0</v>
      </c>
      <c r="AE3830" s="40">
        <f>+M3830*'Copy Co'!$B$28</f>
        <v>0</v>
      </c>
      <c r="AF3830" s="40">
        <f t="shared" si="460"/>
        <v>92566.532235896477</v>
      </c>
      <c r="AG3830" s="25">
        <f t="shared" si="461"/>
        <v>-3983.4677641035232</v>
      </c>
      <c r="AH3830" s="56">
        <f t="shared" si="462"/>
        <v>41813</v>
      </c>
      <c r="AL3830" s="56"/>
      <c r="BF3830" s="2">
        <v>39238</v>
      </c>
      <c r="BG3830" s="3">
        <v>0</v>
      </c>
      <c r="BH3830">
        <v>35</v>
      </c>
      <c r="BI3830">
        <v>20.7083333333333</v>
      </c>
    </row>
    <row r="3831" spans="1:61" x14ac:dyDescent="0.25">
      <c r="A3831" s="2">
        <v>41814</v>
      </c>
      <c r="B3831" s="7">
        <v>93569</v>
      </c>
      <c r="C3831" s="3">
        <v>0</v>
      </c>
      <c r="D3831" s="7">
        <f t="shared" si="456"/>
        <v>0</v>
      </c>
      <c r="E3831" s="7">
        <f t="shared" si="457"/>
        <v>0</v>
      </c>
      <c r="F3831" s="7">
        <f t="shared" si="458"/>
        <v>0</v>
      </c>
      <c r="G3831" s="11">
        <v>96550</v>
      </c>
      <c r="H3831">
        <v>0</v>
      </c>
      <c r="I3831">
        <v>0</v>
      </c>
      <c r="J3831">
        <v>14</v>
      </c>
      <c r="K3831" s="3">
        <v>6.8333333333333304</v>
      </c>
      <c r="L3831" s="3">
        <f t="shared" si="459"/>
        <v>0</v>
      </c>
      <c r="M3831" s="5">
        <v>0</v>
      </c>
      <c r="R3831">
        <v>2014</v>
      </c>
      <c r="S3831" s="1" t="s">
        <v>6</v>
      </c>
      <c r="T3831" s="40">
        <f>+'Copy Co'!$B$17</f>
        <v>51399.602684929596</v>
      </c>
      <c r="U3831">
        <f>+'Copy Co'!$B$18*'All Data'!C3831</f>
        <v>0</v>
      </c>
      <c r="V3831" s="40">
        <f>+D3831*'Copy Co'!$B$19</f>
        <v>0</v>
      </c>
      <c r="W3831" s="40">
        <f>+E3831*'Copy Co'!$B$20</f>
        <v>0</v>
      </c>
      <c r="X3831" s="40">
        <f>+F3831*'Copy Co'!$B$21</f>
        <v>0</v>
      </c>
      <c r="Y3831" s="40">
        <f>+G3831*'Copy Co'!$B$22</f>
        <v>40182.427949482568</v>
      </c>
      <c r="Z3831" s="40">
        <f>+H3831*'Copy Co'!$B$23</f>
        <v>0</v>
      </c>
      <c r="AA3831" s="40">
        <f>+I3831*'Copy Co'!$B$24</f>
        <v>0</v>
      </c>
      <c r="AB3831" s="40">
        <f>+J3831*'Copy Co'!$B$25</f>
        <v>4715.5092498516824</v>
      </c>
      <c r="AC3831" s="40">
        <f>+K3831*'Copy Co'!$B$26</f>
        <v>2140.5897664038935</v>
      </c>
      <c r="AD3831" s="40">
        <f>+L3831*'Copy Co'!$B$27</f>
        <v>0</v>
      </c>
      <c r="AE3831" s="40">
        <f>+M3831*'Copy Co'!$B$28</f>
        <v>0</v>
      </c>
      <c r="AF3831" s="40">
        <f t="shared" si="460"/>
        <v>98438.129650667746</v>
      </c>
      <c r="AG3831" s="25">
        <f t="shared" si="461"/>
        <v>4869.1296506677463</v>
      </c>
      <c r="AH3831" s="56">
        <f t="shared" si="462"/>
        <v>41814</v>
      </c>
      <c r="AL3831" s="56"/>
      <c r="BF3831" s="2">
        <v>39242</v>
      </c>
      <c r="BG3831" s="3">
        <v>0</v>
      </c>
      <c r="BH3831">
        <v>14</v>
      </c>
      <c r="BI3831">
        <v>8.3333333333333304</v>
      </c>
    </row>
    <row r="3832" spans="1:61" x14ac:dyDescent="0.25">
      <c r="A3832" s="2">
        <v>41815</v>
      </c>
      <c r="B3832" s="7">
        <v>93840</v>
      </c>
      <c r="C3832" s="3">
        <v>0</v>
      </c>
      <c r="D3832" s="7">
        <f t="shared" si="456"/>
        <v>0</v>
      </c>
      <c r="E3832" s="7">
        <f t="shared" si="457"/>
        <v>0</v>
      </c>
      <c r="F3832" s="7">
        <f t="shared" si="458"/>
        <v>0</v>
      </c>
      <c r="G3832" s="11">
        <v>93569</v>
      </c>
      <c r="H3832">
        <v>0</v>
      </c>
      <c r="I3832">
        <v>0</v>
      </c>
      <c r="J3832">
        <v>15</v>
      </c>
      <c r="K3832" s="3">
        <v>8.5833333333333304</v>
      </c>
      <c r="L3832" s="3">
        <f t="shared" si="459"/>
        <v>0</v>
      </c>
      <c r="M3832" s="5">
        <v>0</v>
      </c>
      <c r="R3832">
        <v>2014</v>
      </c>
      <c r="S3832" s="1" t="s">
        <v>7</v>
      </c>
      <c r="T3832" s="40">
        <f>+'Copy Co'!$B$17</f>
        <v>51399.602684929596</v>
      </c>
      <c r="U3832">
        <f>+'Copy Co'!$B$18*'All Data'!C3832</f>
        <v>0</v>
      </c>
      <c r="V3832" s="40">
        <f>+D3832*'Copy Co'!$B$19</f>
        <v>0</v>
      </c>
      <c r="W3832" s="40">
        <f>+E3832*'Copy Co'!$B$20</f>
        <v>0</v>
      </c>
      <c r="X3832" s="40">
        <f>+F3832*'Copy Co'!$B$21</f>
        <v>0</v>
      </c>
      <c r="Y3832" s="40">
        <f>+G3832*'Copy Co'!$B$22</f>
        <v>38941.78768311895</v>
      </c>
      <c r="Z3832" s="40">
        <f>+H3832*'Copy Co'!$B$23</f>
        <v>0</v>
      </c>
      <c r="AA3832" s="40">
        <f>+I3832*'Copy Co'!$B$24</f>
        <v>0</v>
      </c>
      <c r="AB3832" s="40">
        <f>+J3832*'Copy Co'!$B$25</f>
        <v>5052.331339126802</v>
      </c>
      <c r="AC3832" s="40">
        <f>+K3832*'Copy Co'!$B$26</f>
        <v>2688.7895846292809</v>
      </c>
      <c r="AD3832" s="40">
        <f>+L3832*'Copy Co'!$B$27</f>
        <v>0</v>
      </c>
      <c r="AE3832" s="40">
        <f>+M3832*'Copy Co'!$B$28</f>
        <v>0</v>
      </c>
      <c r="AF3832" s="40">
        <f t="shared" si="460"/>
        <v>98082.511291804622</v>
      </c>
      <c r="AG3832" s="25">
        <f t="shared" si="461"/>
        <v>4242.5112918046216</v>
      </c>
      <c r="AH3832" s="56">
        <f t="shared" si="462"/>
        <v>41815</v>
      </c>
      <c r="AL3832" s="56"/>
      <c r="BF3832" s="2">
        <v>39243</v>
      </c>
      <c r="BG3832" s="3">
        <v>0</v>
      </c>
      <c r="BH3832">
        <v>22</v>
      </c>
      <c r="BI3832">
        <v>11.5833333333333</v>
      </c>
    </row>
    <row r="3833" spans="1:61" x14ac:dyDescent="0.25">
      <c r="A3833" s="2">
        <v>41816</v>
      </c>
      <c r="B3833" s="7">
        <v>100834</v>
      </c>
      <c r="C3833" s="3">
        <v>0</v>
      </c>
      <c r="D3833" s="7">
        <f t="shared" si="456"/>
        <v>0</v>
      </c>
      <c r="E3833" s="7">
        <f t="shared" si="457"/>
        <v>0</v>
      </c>
      <c r="F3833" s="7">
        <f t="shared" si="458"/>
        <v>0</v>
      </c>
      <c r="G3833" s="11">
        <v>93840</v>
      </c>
      <c r="H3833">
        <v>0</v>
      </c>
      <c r="I3833">
        <v>0</v>
      </c>
      <c r="J3833">
        <v>18</v>
      </c>
      <c r="K3833" s="3">
        <v>9.25</v>
      </c>
      <c r="L3833" s="3">
        <f t="shared" si="459"/>
        <v>0</v>
      </c>
      <c r="M3833" s="5">
        <v>0</v>
      </c>
      <c r="R3833">
        <v>2014</v>
      </c>
      <c r="S3833" s="1" t="s">
        <v>1</v>
      </c>
      <c r="T3833" s="40">
        <f>+'Copy Co'!$B$17</f>
        <v>51399.602684929596</v>
      </c>
      <c r="U3833">
        <f>+'Copy Co'!$B$18*'All Data'!C3833</f>
        <v>0</v>
      </c>
      <c r="V3833" s="40">
        <f>+D3833*'Copy Co'!$B$19</f>
        <v>0</v>
      </c>
      <c r="W3833" s="40">
        <f>+E3833*'Copy Co'!$B$20</f>
        <v>0</v>
      </c>
      <c r="X3833" s="40">
        <f>+F3833*'Copy Co'!$B$21</f>
        <v>0</v>
      </c>
      <c r="Y3833" s="40">
        <f>+G3833*'Copy Co'!$B$22</f>
        <v>39054.573161879278</v>
      </c>
      <c r="Z3833" s="40">
        <f>+H3833*'Copy Co'!$B$23</f>
        <v>0</v>
      </c>
      <c r="AA3833" s="40">
        <f>+I3833*'Copy Co'!$B$24</f>
        <v>0</v>
      </c>
      <c r="AB3833" s="40">
        <f>+J3833*'Copy Co'!$B$25</f>
        <v>6062.7976069521628</v>
      </c>
      <c r="AC3833" s="40">
        <f>+K3833*'Copy Co'!$B$26</f>
        <v>2897.6276106199057</v>
      </c>
      <c r="AD3833" s="40">
        <f>+L3833*'Copy Co'!$B$27</f>
        <v>0</v>
      </c>
      <c r="AE3833" s="40">
        <f>+M3833*'Copy Co'!$B$28</f>
        <v>0</v>
      </c>
      <c r="AF3833" s="40">
        <f t="shared" si="460"/>
        <v>99414.601064380957</v>
      </c>
      <c r="AG3833" s="25">
        <f t="shared" si="461"/>
        <v>-1419.3989356190432</v>
      </c>
      <c r="AH3833" s="56">
        <f t="shared" si="462"/>
        <v>41816</v>
      </c>
      <c r="AL3833" s="56"/>
      <c r="BF3833" s="2">
        <v>39244</v>
      </c>
      <c r="BG3833" s="3">
        <v>0</v>
      </c>
      <c r="BH3833">
        <v>14</v>
      </c>
      <c r="BI3833">
        <v>7.5416666666666696</v>
      </c>
    </row>
    <row r="3834" spans="1:61" x14ac:dyDescent="0.25">
      <c r="A3834" s="2">
        <v>41817</v>
      </c>
      <c r="B3834" s="7">
        <v>97750</v>
      </c>
      <c r="C3834" s="3">
        <v>0</v>
      </c>
      <c r="D3834" s="7">
        <f t="shared" si="456"/>
        <v>0</v>
      </c>
      <c r="E3834" s="7">
        <f t="shared" si="457"/>
        <v>0</v>
      </c>
      <c r="F3834" s="7">
        <f t="shared" si="458"/>
        <v>0</v>
      </c>
      <c r="G3834" s="11">
        <v>100834</v>
      </c>
      <c r="H3834">
        <v>1</v>
      </c>
      <c r="I3834">
        <v>0</v>
      </c>
      <c r="J3834">
        <v>13</v>
      </c>
      <c r="K3834" s="3">
        <v>7.4166666666666696</v>
      </c>
      <c r="L3834" s="3">
        <f t="shared" si="459"/>
        <v>0</v>
      </c>
      <c r="M3834" s="5">
        <v>0</v>
      </c>
      <c r="R3834">
        <v>2014</v>
      </c>
      <c r="S3834" s="1" t="s">
        <v>2</v>
      </c>
      <c r="T3834" s="40">
        <f>+'Copy Co'!$B$17</f>
        <v>51399.602684929596</v>
      </c>
      <c r="U3834">
        <f>+'Copy Co'!$B$18*'All Data'!C3834</f>
        <v>0</v>
      </c>
      <c r="V3834" s="40">
        <f>+D3834*'Copy Co'!$B$19</f>
        <v>0</v>
      </c>
      <c r="W3834" s="40">
        <f>+E3834*'Copy Co'!$B$20</f>
        <v>0</v>
      </c>
      <c r="X3834" s="40">
        <f>+F3834*'Copy Co'!$B$21</f>
        <v>0</v>
      </c>
      <c r="Y3834" s="40">
        <f>+G3834*'Copy Co'!$B$22</f>
        <v>41965.354115568363</v>
      </c>
      <c r="Z3834" s="40">
        <f>+H3834*'Copy Co'!$B$23</f>
        <v>-10610.780657764437</v>
      </c>
      <c r="AA3834" s="40">
        <f>+I3834*'Copy Co'!$B$24</f>
        <v>0</v>
      </c>
      <c r="AB3834" s="40">
        <f>+J3834*'Copy Co'!$B$25</f>
        <v>4378.6871605765618</v>
      </c>
      <c r="AC3834" s="40">
        <f>+K3834*'Copy Co'!$B$26</f>
        <v>2323.3230391456914</v>
      </c>
      <c r="AD3834" s="40">
        <f>+L3834*'Copy Co'!$B$27</f>
        <v>0</v>
      </c>
      <c r="AE3834" s="40">
        <f>+M3834*'Copy Co'!$B$28</f>
        <v>0</v>
      </c>
      <c r="AF3834" s="40">
        <f t="shared" si="460"/>
        <v>89456.186342455767</v>
      </c>
      <c r="AG3834" s="25">
        <f t="shared" si="461"/>
        <v>-8293.8136575442331</v>
      </c>
      <c r="AH3834" s="56">
        <f t="shared" si="462"/>
        <v>41817</v>
      </c>
      <c r="AL3834" s="56"/>
      <c r="BF3834" s="2">
        <v>39245</v>
      </c>
      <c r="BG3834" s="3">
        <v>0</v>
      </c>
      <c r="BH3834">
        <v>9</v>
      </c>
      <c r="BI3834">
        <v>5.625</v>
      </c>
    </row>
    <row r="3835" spans="1:61" x14ac:dyDescent="0.25">
      <c r="A3835" s="2">
        <v>41818</v>
      </c>
      <c r="B3835" s="7">
        <v>86391</v>
      </c>
      <c r="C3835" s="3">
        <v>0</v>
      </c>
      <c r="D3835" s="7">
        <f t="shared" si="456"/>
        <v>0</v>
      </c>
      <c r="E3835" s="7">
        <f t="shared" si="457"/>
        <v>0</v>
      </c>
      <c r="F3835" s="7">
        <f t="shared" si="458"/>
        <v>0</v>
      </c>
      <c r="G3835" s="11">
        <v>97750</v>
      </c>
      <c r="H3835">
        <v>0</v>
      </c>
      <c r="I3835">
        <v>1</v>
      </c>
      <c r="J3835">
        <v>14</v>
      </c>
      <c r="K3835" s="3">
        <v>6.25</v>
      </c>
      <c r="L3835" s="3">
        <f t="shared" si="459"/>
        <v>0</v>
      </c>
      <c r="M3835" s="5">
        <v>0</v>
      </c>
      <c r="R3835">
        <v>2014</v>
      </c>
      <c r="S3835" s="1" t="s">
        <v>3</v>
      </c>
      <c r="T3835" s="40">
        <f>+'Copy Co'!$B$17</f>
        <v>51399.602684929596</v>
      </c>
      <c r="U3835">
        <f>+'Copy Co'!$B$18*'All Data'!C3835</f>
        <v>0</v>
      </c>
      <c r="V3835" s="40">
        <f>+D3835*'Copy Co'!$B$19</f>
        <v>0</v>
      </c>
      <c r="W3835" s="40">
        <f>+E3835*'Copy Co'!$B$20</f>
        <v>0</v>
      </c>
      <c r="X3835" s="40">
        <f>+F3835*'Copy Co'!$B$21</f>
        <v>0</v>
      </c>
      <c r="Y3835" s="40">
        <f>+G3835*'Copy Co'!$B$22</f>
        <v>40681.84704362425</v>
      </c>
      <c r="Z3835" s="40">
        <f>+H3835*'Copy Co'!$B$23</f>
        <v>0</v>
      </c>
      <c r="AA3835" s="40">
        <f>+I3835*'Copy Co'!$B$24</f>
        <v>-10704.382616627605</v>
      </c>
      <c r="AB3835" s="40">
        <f>+J3835*'Copy Co'!$B$25</f>
        <v>4715.5092498516824</v>
      </c>
      <c r="AC3835" s="40">
        <f>+K3835*'Copy Co'!$B$26</f>
        <v>1957.8564936620985</v>
      </c>
      <c r="AD3835" s="40">
        <f>+L3835*'Copy Co'!$B$27</f>
        <v>0</v>
      </c>
      <c r="AE3835" s="40">
        <f>+M3835*'Copy Co'!$B$28</f>
        <v>0</v>
      </c>
      <c r="AF3835" s="40">
        <f t="shared" si="460"/>
        <v>88050.432855440027</v>
      </c>
      <c r="AG3835" s="25">
        <f t="shared" si="461"/>
        <v>1659.4328554400272</v>
      </c>
      <c r="AH3835" s="56">
        <f t="shared" si="462"/>
        <v>41818</v>
      </c>
      <c r="AL3835" s="56"/>
      <c r="BF3835" s="2">
        <v>39246</v>
      </c>
      <c r="BG3835" s="3">
        <v>0</v>
      </c>
      <c r="BH3835">
        <v>13</v>
      </c>
      <c r="BI3835">
        <v>6.0833333333333304</v>
      </c>
    </row>
    <row r="3836" spans="1:61" x14ac:dyDescent="0.25">
      <c r="A3836" s="2">
        <v>41819</v>
      </c>
      <c r="B3836" s="7">
        <v>84385</v>
      </c>
      <c r="C3836" s="3">
        <v>0</v>
      </c>
      <c r="D3836" s="7">
        <f t="shared" si="456"/>
        <v>0</v>
      </c>
      <c r="E3836" s="7">
        <f t="shared" si="457"/>
        <v>0</v>
      </c>
      <c r="F3836" s="7">
        <f t="shared" si="458"/>
        <v>0</v>
      </c>
      <c r="G3836" s="11">
        <v>86391</v>
      </c>
      <c r="H3836">
        <v>0</v>
      </c>
      <c r="I3836">
        <v>1</v>
      </c>
      <c r="J3836">
        <v>12</v>
      </c>
      <c r="K3836" s="3">
        <v>5.9583333333333304</v>
      </c>
      <c r="L3836" s="3">
        <f t="shared" si="459"/>
        <v>0</v>
      </c>
      <c r="M3836" s="5">
        <v>0</v>
      </c>
      <c r="R3836">
        <v>2014</v>
      </c>
      <c r="S3836" s="1" t="s">
        <v>4</v>
      </c>
      <c r="T3836" s="40">
        <f>+'Copy Co'!$B$17</f>
        <v>51399.602684929596</v>
      </c>
      <c r="U3836">
        <f>+'Copy Co'!$B$18*'All Data'!C3836</f>
        <v>0</v>
      </c>
      <c r="V3836" s="40">
        <f>+D3836*'Copy Co'!$B$19</f>
        <v>0</v>
      </c>
      <c r="W3836" s="40">
        <f>+E3836*'Copy Co'!$B$20</f>
        <v>0</v>
      </c>
      <c r="X3836" s="40">
        <f>+F3836*'Copy Co'!$B$21</f>
        <v>0</v>
      </c>
      <c r="Y3836" s="40">
        <f>+G3836*'Copy Co'!$B$22</f>
        <v>35954.429134994803</v>
      </c>
      <c r="Z3836" s="40">
        <f>+H3836*'Copy Co'!$B$23</f>
        <v>0</v>
      </c>
      <c r="AA3836" s="40">
        <f>+I3836*'Copy Co'!$B$24</f>
        <v>-10704.382616627605</v>
      </c>
      <c r="AB3836" s="40">
        <f>+J3836*'Copy Co'!$B$25</f>
        <v>4041.8650713014422</v>
      </c>
      <c r="AC3836" s="40">
        <f>+K3836*'Copy Co'!$B$26</f>
        <v>1866.4898572911998</v>
      </c>
      <c r="AD3836" s="40">
        <f>+L3836*'Copy Co'!$B$27</f>
        <v>0</v>
      </c>
      <c r="AE3836" s="40">
        <f>+M3836*'Copy Co'!$B$28</f>
        <v>0</v>
      </c>
      <c r="AF3836" s="40">
        <f t="shared" si="460"/>
        <v>82558.004131889422</v>
      </c>
      <c r="AG3836" s="25">
        <f t="shared" si="461"/>
        <v>-1826.9958681105782</v>
      </c>
      <c r="AH3836" s="56">
        <f t="shared" si="462"/>
        <v>41819</v>
      </c>
      <c r="AL3836" s="56"/>
      <c r="BF3836" s="2">
        <v>39247</v>
      </c>
      <c r="BG3836" s="3">
        <v>0</v>
      </c>
      <c r="BH3836">
        <v>15</v>
      </c>
      <c r="BI3836">
        <v>6.1666666666666696</v>
      </c>
    </row>
    <row r="3837" spans="1:61" x14ac:dyDescent="0.25">
      <c r="A3837" s="2">
        <v>41820</v>
      </c>
      <c r="B3837" s="7">
        <v>96130</v>
      </c>
      <c r="C3837" s="3">
        <v>0</v>
      </c>
      <c r="D3837" s="7">
        <f t="shared" si="456"/>
        <v>0</v>
      </c>
      <c r="E3837" s="7">
        <f t="shared" si="457"/>
        <v>0</v>
      </c>
      <c r="F3837" s="7">
        <f t="shared" si="458"/>
        <v>0</v>
      </c>
      <c r="G3837" s="11">
        <v>84385</v>
      </c>
      <c r="H3837">
        <v>0</v>
      </c>
      <c r="I3837">
        <v>0</v>
      </c>
      <c r="J3837">
        <v>12</v>
      </c>
      <c r="K3837" s="3">
        <v>6.0416666666666696</v>
      </c>
      <c r="L3837" s="3">
        <f t="shared" si="459"/>
        <v>0</v>
      </c>
      <c r="M3837" s="5">
        <v>0</v>
      </c>
      <c r="R3837">
        <v>2014</v>
      </c>
      <c r="S3837" s="1" t="s">
        <v>5</v>
      </c>
      <c r="T3837" s="40">
        <f>+'Copy Co'!$B$17</f>
        <v>51399.602684929596</v>
      </c>
      <c r="U3837">
        <f>+'Copy Co'!$B$18*'All Data'!C3837</f>
        <v>0</v>
      </c>
      <c r="V3837" s="40">
        <f>+D3837*'Copy Co'!$B$19</f>
        <v>0</v>
      </c>
      <c r="W3837" s="40">
        <f>+E3837*'Copy Co'!$B$20</f>
        <v>0</v>
      </c>
      <c r="X3837" s="40">
        <f>+F3837*'Copy Co'!$B$21</f>
        <v>0</v>
      </c>
      <c r="Y3837" s="40">
        <f>+G3837*'Copy Co'!$B$22</f>
        <v>35119.5668826213</v>
      </c>
      <c r="Z3837" s="40">
        <f>+H3837*'Copy Co'!$B$23</f>
        <v>0</v>
      </c>
      <c r="AA3837" s="40">
        <f>+I3837*'Copy Co'!$B$24</f>
        <v>0</v>
      </c>
      <c r="AB3837" s="40">
        <f>+J3837*'Copy Co'!$B$25</f>
        <v>4041.8650713014422</v>
      </c>
      <c r="AC3837" s="40">
        <f>+K3837*'Copy Co'!$B$26</f>
        <v>1892.5946105400294</v>
      </c>
      <c r="AD3837" s="40">
        <f>+L3837*'Copy Co'!$B$27</f>
        <v>0</v>
      </c>
      <c r="AE3837" s="40">
        <f>+M3837*'Copy Co'!$B$28</f>
        <v>0</v>
      </c>
      <c r="AF3837" s="40">
        <f t="shared" si="460"/>
        <v>92453.629249392368</v>
      </c>
      <c r="AG3837" s="25">
        <f t="shared" si="461"/>
        <v>-3676.3707506076316</v>
      </c>
      <c r="AH3837" s="56">
        <f t="shared" si="462"/>
        <v>41820</v>
      </c>
      <c r="AI3837" s="38">
        <f>SUM(AG3808:AG3837)</f>
        <v>64870.615590037109</v>
      </c>
      <c r="AJ3837" s="38"/>
      <c r="AK3837" s="38"/>
      <c r="AL3837" s="56"/>
      <c r="AN3837" s="38"/>
      <c r="AO3837" s="38"/>
      <c r="AP3837" s="38"/>
      <c r="AQ3837" s="38"/>
      <c r="AR3837" s="38"/>
      <c r="AS3837" s="38"/>
      <c r="AT3837" s="38"/>
      <c r="AU3837" s="38"/>
      <c r="AV3837" s="38"/>
      <c r="AW3837" s="38"/>
      <c r="AX3837" s="38"/>
      <c r="AY3837" s="38"/>
      <c r="AZ3837" s="38"/>
      <c r="BA3837" s="38"/>
      <c r="BB3837" s="38"/>
      <c r="BC3837" s="38"/>
      <c r="BD3837" s="38"/>
      <c r="BE3837" s="38"/>
      <c r="BF3837" s="2">
        <v>39248</v>
      </c>
      <c r="BG3837" s="3">
        <v>0</v>
      </c>
      <c r="BH3837">
        <v>13</v>
      </c>
      <c r="BI3837">
        <v>8.2083333333333304</v>
      </c>
    </row>
    <row r="3838" spans="1:61" x14ac:dyDescent="0.25">
      <c r="A3838" s="2">
        <v>41821</v>
      </c>
      <c r="B3838" s="7">
        <v>96618</v>
      </c>
      <c r="C3838" s="3">
        <v>0</v>
      </c>
      <c r="D3838" s="7">
        <f t="shared" si="456"/>
        <v>0</v>
      </c>
      <c r="E3838" s="7">
        <f t="shared" si="457"/>
        <v>0</v>
      </c>
      <c r="F3838" s="7">
        <f t="shared" si="458"/>
        <v>0</v>
      </c>
      <c r="G3838" s="11">
        <v>96130</v>
      </c>
      <c r="H3838">
        <v>0</v>
      </c>
      <c r="I3838">
        <v>0</v>
      </c>
      <c r="J3838">
        <v>13</v>
      </c>
      <c r="K3838" s="3">
        <v>6.7083333333333304</v>
      </c>
      <c r="L3838" s="3">
        <f t="shared" si="459"/>
        <v>0</v>
      </c>
      <c r="M3838" s="5">
        <v>0</v>
      </c>
      <c r="R3838">
        <v>2014</v>
      </c>
      <c r="S3838" s="1" t="s">
        <v>6</v>
      </c>
      <c r="T3838" s="40">
        <f>+'Copy Co'!$B$17</f>
        <v>51399.602684929596</v>
      </c>
      <c r="U3838">
        <f>+'Copy Co'!$B$18*'All Data'!C3838</f>
        <v>0</v>
      </c>
      <c r="V3838" s="40">
        <f>+D3838*'Copy Co'!$B$19</f>
        <v>0</v>
      </c>
      <c r="W3838" s="40">
        <f>+E3838*'Copy Co'!$B$20</f>
        <v>0</v>
      </c>
      <c r="X3838" s="40">
        <f>+F3838*'Copy Co'!$B$21</f>
        <v>0</v>
      </c>
      <c r="Y3838" s="40">
        <f>+G3838*'Copy Co'!$B$22</f>
        <v>40007.631266532982</v>
      </c>
      <c r="Z3838" s="40">
        <f>+H3838*'Copy Co'!$B$23</f>
        <v>0</v>
      </c>
      <c r="AA3838" s="40">
        <f>+I3838*'Copy Co'!$B$24</f>
        <v>0</v>
      </c>
      <c r="AB3838" s="40">
        <f>+J3838*'Copy Co'!$B$25</f>
        <v>4378.6871605765618</v>
      </c>
      <c r="AC3838" s="40">
        <f>+K3838*'Copy Co'!$B$26</f>
        <v>2101.4326365306515</v>
      </c>
      <c r="AD3838" s="40">
        <f>+L3838*'Copy Co'!$B$27</f>
        <v>0</v>
      </c>
      <c r="AE3838" s="40">
        <f>+M3838*'Copy Co'!$B$28</f>
        <v>0</v>
      </c>
      <c r="AF3838" s="40">
        <f t="shared" si="460"/>
        <v>97887.353748569789</v>
      </c>
      <c r="AG3838" s="25">
        <f t="shared" si="461"/>
        <v>1269.3537485697889</v>
      </c>
      <c r="AH3838" s="56">
        <f t="shared" si="462"/>
        <v>41821</v>
      </c>
      <c r="AL3838" s="56"/>
      <c r="BF3838" s="2">
        <v>39249</v>
      </c>
      <c r="BG3838" s="3">
        <v>0</v>
      </c>
      <c r="BH3838">
        <v>22</v>
      </c>
      <c r="BI3838">
        <v>11.9583333333333</v>
      </c>
    </row>
    <row r="3839" spans="1:61" x14ac:dyDescent="0.25">
      <c r="A3839" s="2">
        <v>41822</v>
      </c>
      <c r="B3839" s="7">
        <v>91090</v>
      </c>
      <c r="C3839" s="3">
        <v>0</v>
      </c>
      <c r="D3839" s="7">
        <f t="shared" si="456"/>
        <v>0</v>
      </c>
      <c r="E3839" s="7">
        <f t="shared" si="457"/>
        <v>0</v>
      </c>
      <c r="F3839" s="7">
        <f t="shared" si="458"/>
        <v>0</v>
      </c>
      <c r="G3839" s="11">
        <v>96618</v>
      </c>
      <c r="H3839">
        <v>0</v>
      </c>
      <c r="I3839">
        <v>0</v>
      </c>
      <c r="J3839">
        <v>16</v>
      </c>
      <c r="K3839" s="3">
        <v>8.4583333333333304</v>
      </c>
      <c r="L3839" s="3">
        <f t="shared" si="459"/>
        <v>0</v>
      </c>
      <c r="M3839" s="5">
        <v>0</v>
      </c>
      <c r="R3839">
        <v>2014</v>
      </c>
      <c r="S3839" s="1" t="s">
        <v>7</v>
      </c>
      <c r="T3839" s="40">
        <f>+'Copy Co'!$B$17</f>
        <v>51399.602684929596</v>
      </c>
      <c r="U3839">
        <f>+'Copy Co'!$B$18*'All Data'!C3839</f>
        <v>0</v>
      </c>
      <c r="V3839" s="40">
        <f>+D3839*'Copy Co'!$B$19</f>
        <v>0</v>
      </c>
      <c r="W3839" s="40">
        <f>+E3839*'Copy Co'!$B$20</f>
        <v>0</v>
      </c>
      <c r="X3839" s="40">
        <f>+F3839*'Copy Co'!$B$21</f>
        <v>0</v>
      </c>
      <c r="Y3839" s="40">
        <f>+G3839*'Copy Co'!$B$22</f>
        <v>40210.72836481726</v>
      </c>
      <c r="Z3839" s="40">
        <f>+H3839*'Copy Co'!$B$23</f>
        <v>0</v>
      </c>
      <c r="AA3839" s="40">
        <f>+I3839*'Copy Co'!$B$24</f>
        <v>0</v>
      </c>
      <c r="AB3839" s="40">
        <f>+J3839*'Copy Co'!$B$25</f>
        <v>5389.1534284019226</v>
      </c>
      <c r="AC3839" s="40">
        <f>+K3839*'Copy Co'!$B$26</f>
        <v>2649.6324547560389</v>
      </c>
      <c r="AD3839" s="40">
        <f>+L3839*'Copy Co'!$B$27</f>
        <v>0</v>
      </c>
      <c r="AE3839" s="40">
        <f>+M3839*'Copy Co'!$B$28</f>
        <v>0</v>
      </c>
      <c r="AF3839" s="40">
        <f t="shared" si="460"/>
        <v>99649.116932904828</v>
      </c>
      <c r="AG3839" s="25">
        <f t="shared" si="461"/>
        <v>8559.116932904828</v>
      </c>
      <c r="AH3839" s="56">
        <f t="shared" si="462"/>
        <v>41822</v>
      </c>
      <c r="AL3839" s="56"/>
      <c r="BF3839" s="2">
        <v>39250</v>
      </c>
      <c r="BG3839" s="3">
        <v>0</v>
      </c>
      <c r="BH3839">
        <v>17</v>
      </c>
      <c r="BI3839">
        <v>10</v>
      </c>
    </row>
    <row r="3840" spans="1:61" x14ac:dyDescent="0.25">
      <c r="A3840" s="2">
        <v>41823</v>
      </c>
      <c r="B3840" s="7">
        <v>87203</v>
      </c>
      <c r="C3840" s="3">
        <v>0</v>
      </c>
      <c r="D3840" s="7">
        <f t="shared" si="456"/>
        <v>0</v>
      </c>
      <c r="E3840" s="7">
        <f t="shared" si="457"/>
        <v>0</v>
      </c>
      <c r="F3840" s="7">
        <f t="shared" si="458"/>
        <v>0</v>
      </c>
      <c r="G3840" s="11">
        <v>91090</v>
      </c>
      <c r="H3840">
        <v>0</v>
      </c>
      <c r="I3840">
        <v>0</v>
      </c>
      <c r="J3840">
        <v>22</v>
      </c>
      <c r="K3840" s="3">
        <v>12.5416666666667</v>
      </c>
      <c r="L3840" s="3">
        <f t="shared" si="459"/>
        <v>0</v>
      </c>
      <c r="M3840" s="5">
        <v>0</v>
      </c>
      <c r="R3840">
        <v>2014</v>
      </c>
      <c r="S3840" s="1" t="s">
        <v>1</v>
      </c>
      <c r="T3840" s="40">
        <f>+'Copy Co'!$B$17</f>
        <v>51399.602684929596</v>
      </c>
      <c r="U3840">
        <f>+'Copy Co'!$B$18*'All Data'!C3840</f>
        <v>0</v>
      </c>
      <c r="V3840" s="40">
        <f>+D3840*'Copy Co'!$B$19</f>
        <v>0</v>
      </c>
      <c r="W3840" s="40">
        <f>+E3840*'Copy Co'!$B$20</f>
        <v>0</v>
      </c>
      <c r="X3840" s="40">
        <f>+F3840*'Copy Co'!$B$21</f>
        <v>0</v>
      </c>
      <c r="Y3840" s="40">
        <f>+G3840*'Copy Co'!$B$22</f>
        <v>37910.071071137929</v>
      </c>
      <c r="Z3840" s="40">
        <f>+H3840*'Copy Co'!$B$23</f>
        <v>0</v>
      </c>
      <c r="AA3840" s="40">
        <f>+I3840*'Copy Co'!$B$24</f>
        <v>0</v>
      </c>
      <c r="AB3840" s="40">
        <f>+J3840*'Copy Co'!$B$25</f>
        <v>7410.0859640526432</v>
      </c>
      <c r="AC3840" s="40">
        <f>+K3840*'Copy Co'!$B$26</f>
        <v>3928.7653639486216</v>
      </c>
      <c r="AD3840" s="40">
        <f>+L3840*'Copy Co'!$B$27</f>
        <v>0</v>
      </c>
      <c r="AE3840" s="40">
        <f>+M3840*'Copy Co'!$B$28</f>
        <v>0</v>
      </c>
      <c r="AF3840" s="40">
        <f t="shared" si="460"/>
        <v>100648.52508406879</v>
      </c>
      <c r="AG3840" s="25">
        <f t="shared" si="461"/>
        <v>13445.525084068795</v>
      </c>
      <c r="AH3840" s="56">
        <f t="shared" si="462"/>
        <v>41823</v>
      </c>
      <c r="AL3840" s="56"/>
      <c r="BF3840" s="2">
        <v>39251</v>
      </c>
      <c r="BG3840" s="3">
        <v>0</v>
      </c>
      <c r="BH3840">
        <v>13</v>
      </c>
      <c r="BI3840">
        <v>6</v>
      </c>
    </row>
    <row r="3841" spans="1:61" x14ac:dyDescent="0.25">
      <c r="A3841" s="2">
        <v>41824</v>
      </c>
      <c r="B3841" s="7">
        <v>71709</v>
      </c>
      <c r="C3841" s="3">
        <v>0</v>
      </c>
      <c r="D3841" s="7">
        <f t="shared" si="456"/>
        <v>0</v>
      </c>
      <c r="E3841" s="7">
        <f t="shared" si="457"/>
        <v>0</v>
      </c>
      <c r="F3841" s="7">
        <f t="shared" si="458"/>
        <v>0</v>
      </c>
      <c r="G3841" s="11">
        <v>87203</v>
      </c>
      <c r="H3841">
        <v>1</v>
      </c>
      <c r="I3841">
        <v>0</v>
      </c>
      <c r="J3841">
        <v>20</v>
      </c>
      <c r="K3841" s="3">
        <v>11.6666666666667</v>
      </c>
      <c r="L3841" s="3">
        <f t="shared" si="459"/>
        <v>0</v>
      </c>
      <c r="M3841" s="5">
        <v>0</v>
      </c>
      <c r="R3841">
        <v>2014</v>
      </c>
      <c r="S3841" s="1" t="s">
        <v>2</v>
      </c>
      <c r="T3841" s="40">
        <f>+'Copy Co'!$B$17</f>
        <v>51399.602684929596</v>
      </c>
      <c r="U3841">
        <f>+'Copy Co'!$B$18*'All Data'!C3841</f>
        <v>0</v>
      </c>
      <c r="V3841" s="40">
        <f>+D3841*'Copy Co'!$B$19</f>
        <v>0</v>
      </c>
      <c r="W3841" s="40">
        <f>+E3841*'Copy Co'!$B$20</f>
        <v>0</v>
      </c>
      <c r="X3841" s="40">
        <f>+F3841*'Copy Co'!$B$21</f>
        <v>0</v>
      </c>
      <c r="Y3841" s="40">
        <f>+G3841*'Copy Co'!$B$22</f>
        <v>36292.369388697341</v>
      </c>
      <c r="Z3841" s="40">
        <f>+H3841*'Copy Co'!$B$23</f>
        <v>-10610.780657764437</v>
      </c>
      <c r="AA3841" s="40">
        <f>+I3841*'Copy Co'!$B$24</f>
        <v>0</v>
      </c>
      <c r="AB3841" s="40">
        <f>+J3841*'Copy Co'!$B$25</f>
        <v>6736.441785502403</v>
      </c>
      <c r="AC3841" s="40">
        <f>+K3841*'Copy Co'!$B$26</f>
        <v>3654.6654548359274</v>
      </c>
      <c r="AD3841" s="40">
        <f>+L3841*'Copy Co'!$B$27</f>
        <v>0</v>
      </c>
      <c r="AE3841" s="40">
        <f>+M3841*'Copy Co'!$B$28</f>
        <v>0</v>
      </c>
      <c r="AF3841" s="40">
        <f t="shared" si="460"/>
        <v>87472.29865620083</v>
      </c>
      <c r="AG3841" s="25">
        <f t="shared" si="461"/>
        <v>15763.29865620083</v>
      </c>
      <c r="AH3841" s="56">
        <f t="shared" si="462"/>
        <v>41824</v>
      </c>
      <c r="AL3841" s="56"/>
      <c r="BF3841" s="2">
        <v>39252</v>
      </c>
      <c r="BG3841" s="3">
        <v>0</v>
      </c>
      <c r="BH3841">
        <v>14</v>
      </c>
      <c r="BI3841">
        <v>8.8333333333333304</v>
      </c>
    </row>
    <row r="3842" spans="1:61" x14ac:dyDescent="0.25">
      <c r="A3842" s="2">
        <v>41825</v>
      </c>
      <c r="B3842" s="7">
        <v>69877</v>
      </c>
      <c r="C3842" s="3">
        <v>0</v>
      </c>
      <c r="D3842" s="7">
        <f t="shared" si="456"/>
        <v>0</v>
      </c>
      <c r="E3842" s="7">
        <f t="shared" si="457"/>
        <v>0</v>
      </c>
      <c r="F3842" s="7">
        <f t="shared" si="458"/>
        <v>0</v>
      </c>
      <c r="G3842" s="11">
        <v>71709</v>
      </c>
      <c r="H3842">
        <v>0</v>
      </c>
      <c r="I3842">
        <v>1</v>
      </c>
      <c r="J3842">
        <v>22</v>
      </c>
      <c r="K3842" s="3">
        <v>8.0833333333333304</v>
      </c>
      <c r="L3842" s="3">
        <f t="shared" si="459"/>
        <v>0</v>
      </c>
      <c r="M3842" s="5">
        <v>0</v>
      </c>
      <c r="R3842">
        <v>2014</v>
      </c>
      <c r="S3842" s="1" t="s">
        <v>3</v>
      </c>
      <c r="T3842" s="40">
        <f>+'Copy Co'!$B$17</f>
        <v>51399.602684929596</v>
      </c>
      <c r="U3842">
        <f>+'Copy Co'!$B$18*'All Data'!C3842</f>
        <v>0</v>
      </c>
      <c r="V3842" s="40">
        <f>+D3842*'Copy Co'!$B$19</f>
        <v>0</v>
      </c>
      <c r="W3842" s="40">
        <f>+E3842*'Copy Co'!$B$20</f>
        <v>0</v>
      </c>
      <c r="X3842" s="40">
        <f>+F3842*'Copy Co'!$B$21</f>
        <v>0</v>
      </c>
      <c r="Y3842" s="40">
        <f>+G3842*'Copy Co'!$B$22</f>
        <v>29844.036518171368</v>
      </c>
      <c r="Z3842" s="40">
        <f>+H3842*'Copy Co'!$B$23</f>
        <v>0</v>
      </c>
      <c r="AA3842" s="40">
        <f>+I3842*'Copy Co'!$B$24</f>
        <v>-10704.382616627605</v>
      </c>
      <c r="AB3842" s="40">
        <f>+J3842*'Copy Co'!$B$25</f>
        <v>7410.0859640526432</v>
      </c>
      <c r="AC3842" s="40">
        <f>+K3842*'Copy Co'!$B$26</f>
        <v>2532.161065136313</v>
      </c>
      <c r="AD3842" s="40">
        <f>+L3842*'Copy Co'!$B$27</f>
        <v>0</v>
      </c>
      <c r="AE3842" s="40">
        <f>+M3842*'Copy Co'!$B$28</f>
        <v>0</v>
      </c>
      <c r="AF3842" s="40">
        <f t="shared" si="460"/>
        <v>80481.50361566231</v>
      </c>
      <c r="AG3842" s="25">
        <f t="shared" si="461"/>
        <v>10604.50361566231</v>
      </c>
      <c r="AH3842" s="56">
        <f t="shared" si="462"/>
        <v>41825</v>
      </c>
      <c r="AL3842" s="56"/>
      <c r="BF3842" s="2">
        <v>39253</v>
      </c>
      <c r="BG3842" s="3">
        <v>0</v>
      </c>
      <c r="BH3842">
        <v>25</v>
      </c>
      <c r="BI3842">
        <v>11.9583333333333</v>
      </c>
    </row>
    <row r="3843" spans="1:61" x14ac:dyDescent="0.25">
      <c r="A3843" s="2">
        <v>41826</v>
      </c>
      <c r="B3843" s="7">
        <v>71907</v>
      </c>
      <c r="C3843" s="3">
        <v>0</v>
      </c>
      <c r="D3843" s="7">
        <f t="shared" si="456"/>
        <v>0</v>
      </c>
      <c r="E3843" s="7">
        <f t="shared" si="457"/>
        <v>0</v>
      </c>
      <c r="F3843" s="7">
        <f t="shared" si="458"/>
        <v>0</v>
      </c>
      <c r="G3843" s="11">
        <v>69877</v>
      </c>
      <c r="H3843">
        <v>0</v>
      </c>
      <c r="I3843">
        <v>1</v>
      </c>
      <c r="J3843">
        <v>14</v>
      </c>
      <c r="K3843" s="3">
        <v>7.125</v>
      </c>
      <c r="L3843" s="3">
        <f t="shared" si="459"/>
        <v>0</v>
      </c>
      <c r="M3843" s="5">
        <v>0</v>
      </c>
      <c r="R3843">
        <v>2014</v>
      </c>
      <c r="S3843" s="1" t="s">
        <v>4</v>
      </c>
      <c r="T3843" s="40">
        <f>+'Copy Co'!$B$17</f>
        <v>51399.602684929596</v>
      </c>
      <c r="U3843">
        <f>+'Copy Co'!$B$18*'All Data'!C3843</f>
        <v>0</v>
      </c>
      <c r="V3843" s="40">
        <f>+D3843*'Copy Co'!$B$19</f>
        <v>0</v>
      </c>
      <c r="W3843" s="40">
        <f>+E3843*'Copy Co'!$B$20</f>
        <v>0</v>
      </c>
      <c r="X3843" s="40">
        <f>+F3843*'Copy Co'!$B$21</f>
        <v>0</v>
      </c>
      <c r="Y3843" s="40">
        <f>+G3843*'Copy Co'!$B$22</f>
        <v>29081.590034448403</v>
      </c>
      <c r="Z3843" s="40">
        <f>+H3843*'Copy Co'!$B$23</f>
        <v>0</v>
      </c>
      <c r="AA3843" s="40">
        <f>+I3843*'Copy Co'!$B$24</f>
        <v>-10704.382616627605</v>
      </c>
      <c r="AB3843" s="40">
        <f>+J3843*'Copy Co'!$B$25</f>
        <v>4715.5092498516824</v>
      </c>
      <c r="AC3843" s="40">
        <f>+K3843*'Copy Co'!$B$26</f>
        <v>2231.9564027747924</v>
      </c>
      <c r="AD3843" s="40">
        <f>+L3843*'Copy Co'!$B$27</f>
        <v>0</v>
      </c>
      <c r="AE3843" s="40">
        <f>+M3843*'Copy Co'!$B$28</f>
        <v>0</v>
      </c>
      <c r="AF3843" s="40">
        <f t="shared" si="460"/>
        <v>76724.27575537689</v>
      </c>
      <c r="AG3843" s="25">
        <f t="shared" si="461"/>
        <v>4817.2757553768897</v>
      </c>
      <c r="AH3843" s="56">
        <f t="shared" si="462"/>
        <v>41826</v>
      </c>
      <c r="AL3843" s="56"/>
      <c r="BF3843" s="2">
        <v>39254</v>
      </c>
      <c r="BG3843" s="3">
        <v>0</v>
      </c>
      <c r="BH3843">
        <v>10</v>
      </c>
      <c r="BI3843">
        <v>7.1666666666666696</v>
      </c>
    </row>
    <row r="3844" spans="1:61" x14ac:dyDescent="0.25">
      <c r="A3844" s="2">
        <v>41827</v>
      </c>
      <c r="B3844" s="7">
        <v>86031</v>
      </c>
      <c r="C3844" s="3">
        <v>0</v>
      </c>
      <c r="D3844" s="7">
        <f t="shared" si="456"/>
        <v>0</v>
      </c>
      <c r="E3844" s="7">
        <f t="shared" si="457"/>
        <v>0</v>
      </c>
      <c r="F3844" s="7">
        <f t="shared" si="458"/>
        <v>0</v>
      </c>
      <c r="G3844" s="11">
        <v>71907</v>
      </c>
      <c r="H3844">
        <v>0</v>
      </c>
      <c r="I3844">
        <v>0</v>
      </c>
      <c r="J3844">
        <v>13</v>
      </c>
      <c r="K3844" s="3">
        <v>6.5416666666666696</v>
      </c>
      <c r="L3844" s="3">
        <f t="shared" si="459"/>
        <v>0</v>
      </c>
      <c r="M3844" s="5">
        <v>0</v>
      </c>
      <c r="R3844">
        <v>2014</v>
      </c>
      <c r="S3844" s="1" t="s">
        <v>5</v>
      </c>
      <c r="T3844" s="40">
        <f>+'Copy Co'!$B$17</f>
        <v>51399.602684929596</v>
      </c>
      <c r="U3844">
        <f>+'Copy Co'!$B$18*'All Data'!C3844</f>
        <v>0</v>
      </c>
      <c r="V3844" s="40">
        <f>+D3844*'Copy Co'!$B$19</f>
        <v>0</v>
      </c>
      <c r="W3844" s="40">
        <f>+E3844*'Copy Co'!$B$20</f>
        <v>0</v>
      </c>
      <c r="X3844" s="40">
        <f>+F3844*'Copy Co'!$B$21</f>
        <v>0</v>
      </c>
      <c r="Y3844" s="40">
        <f>+G3844*'Copy Co'!$B$22</f>
        <v>29926.440668704745</v>
      </c>
      <c r="Z3844" s="40">
        <f>+H3844*'Copy Co'!$B$23</f>
        <v>0</v>
      </c>
      <c r="AA3844" s="40">
        <f>+I3844*'Copy Co'!$B$24</f>
        <v>0</v>
      </c>
      <c r="AB3844" s="40">
        <f>+J3844*'Copy Co'!$B$25</f>
        <v>4378.6871605765618</v>
      </c>
      <c r="AC3844" s="40">
        <f>+K3844*'Copy Co'!$B$26</f>
        <v>2049.2231300329972</v>
      </c>
      <c r="AD3844" s="40">
        <f>+L3844*'Copy Co'!$B$27</f>
        <v>0</v>
      </c>
      <c r="AE3844" s="40">
        <f>+M3844*'Copy Co'!$B$28</f>
        <v>0</v>
      </c>
      <c r="AF3844" s="40">
        <f t="shared" si="460"/>
        <v>87753.953644243898</v>
      </c>
      <c r="AG3844" s="25">
        <f t="shared" si="461"/>
        <v>1722.9536442438985</v>
      </c>
      <c r="AH3844" s="56">
        <f t="shared" si="462"/>
        <v>41827</v>
      </c>
      <c r="AL3844" s="56"/>
      <c r="BF3844" s="2">
        <v>39255</v>
      </c>
      <c r="BG3844" s="3">
        <v>0</v>
      </c>
      <c r="BH3844">
        <v>15</v>
      </c>
      <c r="BI3844">
        <v>8.4583333333333304</v>
      </c>
    </row>
    <row r="3845" spans="1:61" x14ac:dyDescent="0.25">
      <c r="A3845" s="2">
        <v>41828</v>
      </c>
      <c r="B3845" s="7">
        <v>85716</v>
      </c>
      <c r="C3845" s="3">
        <v>0</v>
      </c>
      <c r="D3845" s="7">
        <f t="shared" ref="D3845:D3908" si="463">+C3845^2</f>
        <v>0</v>
      </c>
      <c r="E3845" s="7">
        <f t="shared" ref="E3845:E3908" si="464">+C3845^3</f>
        <v>0</v>
      </c>
      <c r="F3845" s="7">
        <f t="shared" ref="F3845:F3908" si="465">+C3845^4</f>
        <v>0</v>
      </c>
      <c r="G3845" s="11">
        <v>86031</v>
      </c>
      <c r="H3845">
        <v>0</v>
      </c>
      <c r="I3845">
        <v>0</v>
      </c>
      <c r="J3845">
        <v>15</v>
      </c>
      <c r="K3845" s="3">
        <v>6.9166666666666696</v>
      </c>
      <c r="L3845" s="3">
        <f t="shared" ref="L3845:L3908" si="466">+C3845*K3845</f>
        <v>0</v>
      </c>
      <c r="M3845" s="5">
        <v>0</v>
      </c>
      <c r="R3845">
        <v>2014</v>
      </c>
      <c r="S3845" s="1" t="s">
        <v>6</v>
      </c>
      <c r="T3845" s="40">
        <f>+'Copy Co'!$B$17</f>
        <v>51399.602684929596</v>
      </c>
      <c r="U3845">
        <f>+'Copy Co'!$B$18*'All Data'!C3845</f>
        <v>0</v>
      </c>
      <c r="V3845" s="40">
        <f>+D3845*'Copy Co'!$B$19</f>
        <v>0</v>
      </c>
      <c r="W3845" s="40">
        <f>+E3845*'Copy Co'!$B$20</f>
        <v>0</v>
      </c>
      <c r="X3845" s="40">
        <f>+F3845*'Copy Co'!$B$21</f>
        <v>0</v>
      </c>
      <c r="Y3845" s="40">
        <f>+G3845*'Copy Co'!$B$22</f>
        <v>35804.6034067523</v>
      </c>
      <c r="Z3845" s="40">
        <f>+H3845*'Copy Co'!$B$23</f>
        <v>0</v>
      </c>
      <c r="AA3845" s="40">
        <f>+I3845*'Copy Co'!$B$24</f>
        <v>0</v>
      </c>
      <c r="AB3845" s="40">
        <f>+J3845*'Copy Co'!$B$25</f>
        <v>5052.331339126802</v>
      </c>
      <c r="AC3845" s="40">
        <f>+K3845*'Copy Co'!$B$26</f>
        <v>2166.6945196527231</v>
      </c>
      <c r="AD3845" s="40">
        <f>+L3845*'Copy Co'!$B$27</f>
        <v>0</v>
      </c>
      <c r="AE3845" s="40">
        <f>+M3845*'Copy Co'!$B$28</f>
        <v>0</v>
      </c>
      <c r="AF3845" s="40">
        <f t="shared" ref="AF3845:AF3908" si="467">SUM(T3845:AE3845)</f>
        <v>94423.231950461428</v>
      </c>
      <c r="AG3845" s="25">
        <f t="shared" ref="AG3845:AG3908" si="468">+AF3845-B3845</f>
        <v>8707.2319504614279</v>
      </c>
      <c r="AH3845" s="56">
        <f t="shared" ref="AH3845:AH3908" si="469">+A3845</f>
        <v>41828</v>
      </c>
      <c r="AL3845" s="56"/>
      <c r="BF3845" s="2">
        <v>39256</v>
      </c>
      <c r="BG3845" s="3">
        <v>0</v>
      </c>
      <c r="BH3845">
        <v>15</v>
      </c>
      <c r="BI3845">
        <v>9.0833333333333304</v>
      </c>
    </row>
    <row r="3846" spans="1:61" x14ac:dyDescent="0.25">
      <c r="A3846" s="2">
        <v>41829</v>
      </c>
      <c r="B3846" s="7">
        <v>85033</v>
      </c>
      <c r="C3846" s="3">
        <v>0</v>
      </c>
      <c r="D3846" s="7">
        <f t="shared" si="463"/>
        <v>0</v>
      </c>
      <c r="E3846" s="7">
        <f t="shared" si="464"/>
        <v>0</v>
      </c>
      <c r="F3846" s="7">
        <f t="shared" si="465"/>
        <v>0</v>
      </c>
      <c r="G3846" s="11">
        <v>85716</v>
      </c>
      <c r="H3846">
        <v>0</v>
      </c>
      <c r="I3846">
        <v>0</v>
      </c>
      <c r="J3846">
        <v>23</v>
      </c>
      <c r="K3846" s="3">
        <v>12.375</v>
      </c>
      <c r="L3846" s="3">
        <f t="shared" si="466"/>
        <v>0</v>
      </c>
      <c r="M3846" s="5">
        <v>0</v>
      </c>
      <c r="R3846">
        <v>2014</v>
      </c>
      <c r="S3846" s="1" t="s">
        <v>7</v>
      </c>
      <c r="T3846" s="40">
        <f>+'Copy Co'!$B$17</f>
        <v>51399.602684929596</v>
      </c>
      <c r="U3846">
        <f>+'Copy Co'!$B$18*'All Data'!C3846</f>
        <v>0</v>
      </c>
      <c r="V3846" s="40">
        <f>+D3846*'Copy Co'!$B$19</f>
        <v>0</v>
      </c>
      <c r="W3846" s="40">
        <f>+E3846*'Copy Co'!$B$20</f>
        <v>0</v>
      </c>
      <c r="X3846" s="40">
        <f>+F3846*'Copy Co'!$B$21</f>
        <v>0</v>
      </c>
      <c r="Y3846" s="40">
        <f>+G3846*'Copy Co'!$B$22</f>
        <v>35673.505894540111</v>
      </c>
      <c r="Z3846" s="40">
        <f>+H3846*'Copy Co'!$B$23</f>
        <v>0</v>
      </c>
      <c r="AA3846" s="40">
        <f>+I3846*'Copy Co'!$B$24</f>
        <v>0</v>
      </c>
      <c r="AB3846" s="40">
        <f>+J3846*'Copy Co'!$B$25</f>
        <v>7746.9080533277638</v>
      </c>
      <c r="AC3846" s="40">
        <f>+K3846*'Copy Co'!$B$26</f>
        <v>3876.555857450955</v>
      </c>
      <c r="AD3846" s="40">
        <f>+L3846*'Copy Co'!$B$27</f>
        <v>0</v>
      </c>
      <c r="AE3846" s="40">
        <f>+M3846*'Copy Co'!$B$28</f>
        <v>0</v>
      </c>
      <c r="AF3846" s="40">
        <f t="shared" si="467"/>
        <v>98696.572490248407</v>
      </c>
      <c r="AG3846" s="25">
        <f t="shared" si="468"/>
        <v>13663.572490248407</v>
      </c>
      <c r="AH3846" s="56">
        <f t="shared" si="469"/>
        <v>41829</v>
      </c>
      <c r="AL3846" s="56"/>
      <c r="BF3846" s="2">
        <v>39257</v>
      </c>
      <c r="BG3846" s="3">
        <v>0</v>
      </c>
      <c r="BH3846">
        <v>15</v>
      </c>
      <c r="BI3846">
        <v>7.5416666666666696</v>
      </c>
    </row>
    <row r="3847" spans="1:61" x14ac:dyDescent="0.25">
      <c r="A3847" s="2">
        <v>41830</v>
      </c>
      <c r="B3847" s="7">
        <v>83681</v>
      </c>
      <c r="C3847" s="3">
        <v>0</v>
      </c>
      <c r="D3847" s="7">
        <f t="shared" si="463"/>
        <v>0</v>
      </c>
      <c r="E3847" s="7">
        <f t="shared" si="464"/>
        <v>0</v>
      </c>
      <c r="F3847" s="7">
        <f t="shared" si="465"/>
        <v>0</v>
      </c>
      <c r="G3847" s="11">
        <v>85033</v>
      </c>
      <c r="H3847">
        <v>0</v>
      </c>
      <c r="I3847">
        <v>0</v>
      </c>
      <c r="J3847">
        <v>26</v>
      </c>
      <c r="K3847" s="3">
        <v>10.3333333333333</v>
      </c>
      <c r="L3847" s="3">
        <f t="shared" si="466"/>
        <v>0</v>
      </c>
      <c r="M3847" s="5">
        <v>0</v>
      </c>
      <c r="R3847">
        <v>2014</v>
      </c>
      <c r="S3847" s="1" t="s">
        <v>1</v>
      </c>
      <c r="T3847" s="40">
        <f>+'Copy Co'!$B$17</f>
        <v>51399.602684929596</v>
      </c>
      <c r="U3847">
        <f>+'Copy Co'!$B$18*'All Data'!C3847</f>
        <v>0</v>
      </c>
      <c r="V3847" s="40">
        <f>+D3847*'Copy Co'!$B$19</f>
        <v>0</v>
      </c>
      <c r="W3847" s="40">
        <f>+E3847*'Copy Co'!$B$20</f>
        <v>0</v>
      </c>
      <c r="X3847" s="40">
        <f>+F3847*'Copy Co'!$B$21</f>
        <v>0</v>
      </c>
      <c r="Y3847" s="40">
        <f>+G3847*'Copy Co'!$B$22</f>
        <v>35389.253193457807</v>
      </c>
      <c r="Z3847" s="40">
        <f>+H3847*'Copy Co'!$B$23</f>
        <v>0</v>
      </c>
      <c r="AA3847" s="40">
        <f>+I3847*'Copy Co'!$B$24</f>
        <v>0</v>
      </c>
      <c r="AB3847" s="40">
        <f>+J3847*'Copy Co'!$B$25</f>
        <v>8757.3743211531237</v>
      </c>
      <c r="AC3847" s="40">
        <f>+K3847*'Copy Co'!$B$26</f>
        <v>3236.9894028546591</v>
      </c>
      <c r="AD3847" s="40">
        <f>+L3847*'Copy Co'!$B$27</f>
        <v>0</v>
      </c>
      <c r="AE3847" s="40">
        <f>+M3847*'Copy Co'!$B$28</f>
        <v>0</v>
      </c>
      <c r="AF3847" s="40">
        <f t="shared" si="467"/>
        <v>98783.219602395184</v>
      </c>
      <c r="AG3847" s="25">
        <f t="shared" si="468"/>
        <v>15102.219602395184</v>
      </c>
      <c r="AH3847" s="56">
        <f t="shared" si="469"/>
        <v>41830</v>
      </c>
      <c r="AL3847" s="56"/>
      <c r="BF3847" s="2">
        <v>39258</v>
      </c>
      <c r="BG3847" s="3">
        <v>0</v>
      </c>
      <c r="BH3847">
        <v>12</v>
      </c>
      <c r="BI3847">
        <v>7.4583333333333304</v>
      </c>
    </row>
    <row r="3848" spans="1:61" x14ac:dyDescent="0.25">
      <c r="A3848" s="2">
        <v>41831</v>
      </c>
      <c r="B3848" s="7">
        <v>83101</v>
      </c>
      <c r="C3848" s="3">
        <v>0</v>
      </c>
      <c r="D3848" s="7">
        <f t="shared" si="463"/>
        <v>0</v>
      </c>
      <c r="E3848" s="7">
        <f t="shared" si="464"/>
        <v>0</v>
      </c>
      <c r="F3848" s="7">
        <f t="shared" si="465"/>
        <v>0</v>
      </c>
      <c r="G3848" s="11">
        <v>83681</v>
      </c>
      <c r="H3848">
        <v>1</v>
      </c>
      <c r="I3848">
        <v>0</v>
      </c>
      <c r="J3848">
        <v>10</v>
      </c>
      <c r="K3848" s="3">
        <v>4.875</v>
      </c>
      <c r="L3848" s="3">
        <f t="shared" si="466"/>
        <v>0</v>
      </c>
      <c r="M3848" s="5">
        <v>0</v>
      </c>
      <c r="R3848">
        <v>2014</v>
      </c>
      <c r="S3848" s="1" t="s">
        <v>2</v>
      </c>
      <c r="T3848" s="40">
        <f>+'Copy Co'!$B$17</f>
        <v>51399.602684929596</v>
      </c>
      <c r="U3848">
        <f>+'Copy Co'!$B$18*'All Data'!C3848</f>
        <v>0</v>
      </c>
      <c r="V3848" s="40">
        <f>+D3848*'Copy Co'!$B$19</f>
        <v>0</v>
      </c>
      <c r="W3848" s="40">
        <f>+E3848*'Copy Co'!$B$20</f>
        <v>0</v>
      </c>
      <c r="X3848" s="40">
        <f>+F3848*'Copy Co'!$B$21</f>
        <v>0</v>
      </c>
      <c r="Y3848" s="40">
        <f>+G3848*'Copy Co'!$B$22</f>
        <v>34826.574347391514</v>
      </c>
      <c r="Z3848" s="40">
        <f>+H3848*'Copy Co'!$B$23</f>
        <v>-10610.780657764437</v>
      </c>
      <c r="AA3848" s="40">
        <f>+I3848*'Copy Co'!$B$24</f>
        <v>0</v>
      </c>
      <c r="AB3848" s="40">
        <f>+J3848*'Copy Co'!$B$25</f>
        <v>3368.2208927512015</v>
      </c>
      <c r="AC3848" s="40">
        <f>+K3848*'Copy Co'!$B$26</f>
        <v>1527.1280650564368</v>
      </c>
      <c r="AD3848" s="40">
        <f>+L3848*'Copy Co'!$B$27</f>
        <v>0</v>
      </c>
      <c r="AE3848" s="40">
        <f>+M3848*'Copy Co'!$B$28</f>
        <v>0</v>
      </c>
      <c r="AF3848" s="40">
        <f t="shared" si="467"/>
        <v>80510.745332364313</v>
      </c>
      <c r="AG3848" s="25">
        <f t="shared" si="468"/>
        <v>-2590.2546676356869</v>
      </c>
      <c r="AH3848" s="56">
        <f t="shared" si="469"/>
        <v>41831</v>
      </c>
      <c r="AL3848" s="56"/>
      <c r="BF3848" s="2">
        <v>39259</v>
      </c>
      <c r="BG3848" s="3">
        <v>0</v>
      </c>
      <c r="BH3848">
        <v>10</v>
      </c>
      <c r="BI3848">
        <v>7.2916666666666696</v>
      </c>
    </row>
    <row r="3849" spans="1:61" x14ac:dyDescent="0.25">
      <c r="A3849" s="2">
        <v>41832</v>
      </c>
      <c r="B3849" s="7">
        <v>75430</v>
      </c>
      <c r="C3849" s="3">
        <v>0</v>
      </c>
      <c r="D3849" s="7">
        <f t="shared" si="463"/>
        <v>0</v>
      </c>
      <c r="E3849" s="7">
        <f t="shared" si="464"/>
        <v>0</v>
      </c>
      <c r="F3849" s="7">
        <f t="shared" si="465"/>
        <v>0</v>
      </c>
      <c r="G3849" s="11">
        <v>83101</v>
      </c>
      <c r="H3849">
        <v>0</v>
      </c>
      <c r="I3849">
        <v>1</v>
      </c>
      <c r="J3849">
        <v>10</v>
      </c>
      <c r="K3849" s="3">
        <v>4.875</v>
      </c>
      <c r="L3849" s="3">
        <f t="shared" si="466"/>
        <v>0</v>
      </c>
      <c r="M3849" s="5">
        <v>0</v>
      </c>
      <c r="R3849">
        <v>2014</v>
      </c>
      <c r="S3849" s="1" t="s">
        <v>3</v>
      </c>
      <c r="T3849" s="40">
        <f>+'Copy Co'!$B$17</f>
        <v>51399.602684929596</v>
      </c>
      <c r="U3849">
        <f>+'Copy Co'!$B$18*'All Data'!C3849</f>
        <v>0</v>
      </c>
      <c r="V3849" s="40">
        <f>+D3849*'Copy Co'!$B$19</f>
        <v>0</v>
      </c>
      <c r="W3849" s="40">
        <f>+E3849*'Copy Co'!$B$20</f>
        <v>0</v>
      </c>
      <c r="X3849" s="40">
        <f>+F3849*'Copy Co'!$B$21</f>
        <v>0</v>
      </c>
      <c r="Y3849" s="40">
        <f>+G3849*'Copy Co'!$B$22</f>
        <v>34585.188451889706</v>
      </c>
      <c r="Z3849" s="40">
        <f>+H3849*'Copy Co'!$B$23</f>
        <v>0</v>
      </c>
      <c r="AA3849" s="40">
        <f>+I3849*'Copy Co'!$B$24</f>
        <v>-10704.382616627605</v>
      </c>
      <c r="AB3849" s="40">
        <f>+J3849*'Copy Co'!$B$25</f>
        <v>3368.2208927512015</v>
      </c>
      <c r="AC3849" s="40">
        <f>+K3849*'Copy Co'!$B$26</f>
        <v>1527.1280650564368</v>
      </c>
      <c r="AD3849" s="40">
        <f>+L3849*'Copy Co'!$B$27</f>
        <v>0</v>
      </c>
      <c r="AE3849" s="40">
        <f>+M3849*'Copy Co'!$B$28</f>
        <v>0</v>
      </c>
      <c r="AF3849" s="40">
        <f t="shared" si="467"/>
        <v>80175.757477999345</v>
      </c>
      <c r="AG3849" s="25">
        <f t="shared" si="468"/>
        <v>4745.7574779993447</v>
      </c>
      <c r="AH3849" s="56">
        <f t="shared" si="469"/>
        <v>41832</v>
      </c>
      <c r="AL3849" s="56"/>
      <c r="BF3849" s="2">
        <v>39260</v>
      </c>
      <c r="BG3849" s="3">
        <v>0</v>
      </c>
      <c r="BH3849">
        <v>14</v>
      </c>
      <c r="BI3849">
        <v>8.75</v>
      </c>
    </row>
    <row r="3850" spans="1:61" x14ac:dyDescent="0.25">
      <c r="A3850" s="2">
        <v>41833</v>
      </c>
      <c r="B3850" s="7">
        <v>73240</v>
      </c>
      <c r="C3850" s="3">
        <v>0</v>
      </c>
      <c r="D3850" s="7">
        <f t="shared" si="463"/>
        <v>0</v>
      </c>
      <c r="E3850" s="7">
        <f t="shared" si="464"/>
        <v>0</v>
      </c>
      <c r="F3850" s="7">
        <f t="shared" si="465"/>
        <v>0</v>
      </c>
      <c r="G3850" s="11">
        <v>75430</v>
      </c>
      <c r="H3850">
        <v>0</v>
      </c>
      <c r="I3850">
        <v>1</v>
      </c>
      <c r="J3850">
        <v>14</v>
      </c>
      <c r="K3850" s="3">
        <v>7.25</v>
      </c>
      <c r="L3850" s="3">
        <f t="shared" si="466"/>
        <v>0</v>
      </c>
      <c r="M3850" s="5">
        <v>0</v>
      </c>
      <c r="R3850">
        <v>2014</v>
      </c>
      <c r="S3850" s="1" t="s">
        <v>4</v>
      </c>
      <c r="T3850" s="40">
        <f>+'Copy Co'!$B$17</f>
        <v>51399.602684929596</v>
      </c>
      <c r="U3850">
        <f>+'Copy Co'!$B$18*'All Data'!C3850</f>
        <v>0</v>
      </c>
      <c r="V3850" s="40">
        <f>+D3850*'Copy Co'!$B$19</f>
        <v>0</v>
      </c>
      <c r="W3850" s="40">
        <f>+E3850*'Copy Co'!$B$20</f>
        <v>0</v>
      </c>
      <c r="X3850" s="40">
        <f>+F3850*'Copy Co'!$B$21</f>
        <v>0</v>
      </c>
      <c r="Y3850" s="40">
        <f>+G3850*'Copy Co'!$B$22</f>
        <v>31392.651892589023</v>
      </c>
      <c r="Z3850" s="40">
        <f>+H3850*'Copy Co'!$B$23</f>
        <v>0</v>
      </c>
      <c r="AA3850" s="40">
        <f>+I3850*'Copy Co'!$B$24</f>
        <v>-10704.382616627605</v>
      </c>
      <c r="AB3850" s="40">
        <f>+J3850*'Copy Co'!$B$25</f>
        <v>4715.5092498516824</v>
      </c>
      <c r="AC3850" s="40">
        <f>+K3850*'Copy Co'!$B$26</f>
        <v>2271.1135326480344</v>
      </c>
      <c r="AD3850" s="40">
        <f>+L3850*'Copy Co'!$B$27</f>
        <v>0</v>
      </c>
      <c r="AE3850" s="40">
        <f>+M3850*'Copy Co'!$B$28</f>
        <v>0</v>
      </c>
      <c r="AF3850" s="40">
        <f t="shared" si="467"/>
        <v>79074.494743390722</v>
      </c>
      <c r="AG3850" s="25">
        <f t="shared" si="468"/>
        <v>5834.4947433907219</v>
      </c>
      <c r="AH3850" s="56">
        <f t="shared" si="469"/>
        <v>41833</v>
      </c>
      <c r="AL3850" s="56"/>
      <c r="BF3850" s="2">
        <v>39261</v>
      </c>
      <c r="BG3850" s="3">
        <v>0</v>
      </c>
      <c r="BH3850">
        <v>23</v>
      </c>
      <c r="BI3850">
        <v>13</v>
      </c>
    </row>
    <row r="3851" spans="1:61" x14ac:dyDescent="0.25">
      <c r="A3851" s="2">
        <v>41834</v>
      </c>
      <c r="B3851" s="7">
        <v>80863</v>
      </c>
      <c r="C3851" s="3">
        <v>0</v>
      </c>
      <c r="D3851" s="7">
        <f t="shared" si="463"/>
        <v>0</v>
      </c>
      <c r="E3851" s="7">
        <f t="shared" si="464"/>
        <v>0</v>
      </c>
      <c r="F3851" s="7">
        <f t="shared" si="465"/>
        <v>0</v>
      </c>
      <c r="G3851" s="11">
        <v>73240</v>
      </c>
      <c r="H3851">
        <v>0</v>
      </c>
      <c r="I3851">
        <v>0</v>
      </c>
      <c r="J3851">
        <v>24</v>
      </c>
      <c r="K3851" s="3">
        <v>9.0416666666666696</v>
      </c>
      <c r="L3851" s="3">
        <f t="shared" si="466"/>
        <v>0</v>
      </c>
      <c r="M3851" s="5">
        <v>0</v>
      </c>
      <c r="R3851">
        <v>2014</v>
      </c>
      <c r="S3851" s="1" t="s">
        <v>5</v>
      </c>
      <c r="T3851" s="40">
        <f>+'Copy Co'!$B$17</f>
        <v>51399.602684929596</v>
      </c>
      <c r="U3851">
        <f>+'Copy Co'!$B$18*'All Data'!C3851</f>
        <v>0</v>
      </c>
      <c r="V3851" s="40">
        <f>+D3851*'Copy Co'!$B$19</f>
        <v>0</v>
      </c>
      <c r="W3851" s="40">
        <f>+E3851*'Copy Co'!$B$20</f>
        <v>0</v>
      </c>
      <c r="X3851" s="40">
        <f>+F3851*'Copy Co'!$B$21</f>
        <v>0</v>
      </c>
      <c r="Y3851" s="40">
        <f>+G3851*'Copy Co'!$B$22</f>
        <v>30481.212045780459</v>
      </c>
      <c r="Z3851" s="40">
        <f>+H3851*'Copy Co'!$B$23</f>
        <v>0</v>
      </c>
      <c r="AA3851" s="40">
        <f>+I3851*'Copy Co'!$B$24</f>
        <v>0</v>
      </c>
      <c r="AB3851" s="40">
        <f>+J3851*'Copy Co'!$B$25</f>
        <v>8083.7301426028844</v>
      </c>
      <c r="AC3851" s="40">
        <f>+K3851*'Copy Co'!$B$26</f>
        <v>2832.3657274978368</v>
      </c>
      <c r="AD3851" s="40">
        <f>+L3851*'Copy Co'!$B$27</f>
        <v>0</v>
      </c>
      <c r="AE3851" s="40">
        <f>+M3851*'Copy Co'!$B$28</f>
        <v>0</v>
      </c>
      <c r="AF3851" s="40">
        <f t="shared" si="467"/>
        <v>92796.910600810777</v>
      </c>
      <c r="AG3851" s="25">
        <f t="shared" si="468"/>
        <v>11933.910600810777</v>
      </c>
      <c r="AH3851" s="56">
        <f t="shared" si="469"/>
        <v>41834</v>
      </c>
      <c r="AL3851" s="56"/>
      <c r="BF3851" s="2">
        <v>39262</v>
      </c>
      <c r="BG3851" s="3">
        <v>0</v>
      </c>
      <c r="BH3851">
        <v>23</v>
      </c>
      <c r="BI3851">
        <v>11.1666666666667</v>
      </c>
    </row>
    <row r="3852" spans="1:61" x14ac:dyDescent="0.25">
      <c r="A3852" s="2">
        <v>41835</v>
      </c>
      <c r="B3852" s="7">
        <v>85489</v>
      </c>
      <c r="C3852" s="3">
        <v>0</v>
      </c>
      <c r="D3852" s="7">
        <f t="shared" si="463"/>
        <v>0</v>
      </c>
      <c r="E3852" s="7">
        <f t="shared" si="464"/>
        <v>0</v>
      </c>
      <c r="F3852" s="7">
        <f t="shared" si="465"/>
        <v>0</v>
      </c>
      <c r="G3852" s="11">
        <v>80863</v>
      </c>
      <c r="H3852">
        <v>0</v>
      </c>
      <c r="I3852">
        <v>0</v>
      </c>
      <c r="J3852">
        <v>22</v>
      </c>
      <c r="K3852" s="3">
        <v>10.8333333333333</v>
      </c>
      <c r="L3852" s="3">
        <f t="shared" si="466"/>
        <v>0</v>
      </c>
      <c r="M3852" s="5">
        <v>0</v>
      </c>
      <c r="R3852">
        <v>2014</v>
      </c>
      <c r="S3852" s="1" t="s">
        <v>6</v>
      </c>
      <c r="T3852" s="40">
        <f>+'Copy Co'!$B$17</f>
        <v>51399.602684929596</v>
      </c>
      <c r="U3852">
        <f>+'Copy Co'!$B$18*'All Data'!C3852</f>
        <v>0</v>
      </c>
      <c r="V3852" s="40">
        <f>+D3852*'Copy Co'!$B$19</f>
        <v>0</v>
      </c>
      <c r="W3852" s="40">
        <f>+E3852*'Copy Co'!$B$20</f>
        <v>0</v>
      </c>
      <c r="X3852" s="40">
        <f>+F3852*'Copy Co'!$B$21</f>
        <v>0</v>
      </c>
      <c r="Y3852" s="40">
        <f>+G3852*'Copy Co'!$B$22</f>
        <v>33653.771841315473</v>
      </c>
      <c r="Z3852" s="40">
        <f>+H3852*'Copy Co'!$B$23</f>
        <v>0</v>
      </c>
      <c r="AA3852" s="40">
        <f>+I3852*'Copy Co'!$B$24</f>
        <v>0</v>
      </c>
      <c r="AB3852" s="40">
        <f>+J3852*'Copy Co'!$B$25</f>
        <v>7410.0859640526432</v>
      </c>
      <c r="AC3852" s="40">
        <f>+K3852*'Copy Co'!$B$26</f>
        <v>3393.617922347627</v>
      </c>
      <c r="AD3852" s="40">
        <f>+L3852*'Copy Co'!$B$27</f>
        <v>0</v>
      </c>
      <c r="AE3852" s="40">
        <f>+M3852*'Copy Co'!$B$28</f>
        <v>0</v>
      </c>
      <c r="AF3852" s="40">
        <f t="shared" si="467"/>
        <v>95857.078412645336</v>
      </c>
      <c r="AG3852" s="25">
        <f t="shared" si="468"/>
        <v>10368.078412645336</v>
      </c>
      <c r="AH3852" s="56">
        <f t="shared" si="469"/>
        <v>41835</v>
      </c>
      <c r="AL3852" s="56"/>
      <c r="BF3852" s="2">
        <v>39263</v>
      </c>
      <c r="BG3852" s="3">
        <v>0</v>
      </c>
      <c r="BH3852">
        <v>13</v>
      </c>
      <c r="BI3852">
        <v>6.7916666666666696</v>
      </c>
    </row>
    <row r="3853" spans="1:61" x14ac:dyDescent="0.25">
      <c r="A3853" s="2">
        <v>41836</v>
      </c>
      <c r="B3853" s="7">
        <v>86480</v>
      </c>
      <c r="C3853" s="3">
        <v>0</v>
      </c>
      <c r="D3853" s="7">
        <f t="shared" si="463"/>
        <v>0</v>
      </c>
      <c r="E3853" s="7">
        <f t="shared" si="464"/>
        <v>0</v>
      </c>
      <c r="F3853" s="7">
        <f t="shared" si="465"/>
        <v>0</v>
      </c>
      <c r="G3853" s="11">
        <v>85489</v>
      </c>
      <c r="H3853">
        <v>0</v>
      </c>
      <c r="I3853">
        <v>0</v>
      </c>
      <c r="J3853">
        <v>14</v>
      </c>
      <c r="K3853" s="3">
        <v>7.9583333333333304</v>
      </c>
      <c r="L3853" s="3">
        <f t="shared" si="466"/>
        <v>0</v>
      </c>
      <c r="M3853" s="5">
        <v>0</v>
      </c>
      <c r="R3853">
        <v>2014</v>
      </c>
      <c r="S3853" s="1" t="s">
        <v>7</v>
      </c>
      <c r="T3853" s="40">
        <f>+'Copy Co'!$B$17</f>
        <v>51399.602684929596</v>
      </c>
      <c r="U3853">
        <f>+'Copy Co'!$B$18*'All Data'!C3853</f>
        <v>0</v>
      </c>
      <c r="V3853" s="40">
        <f>+D3853*'Copy Co'!$B$19</f>
        <v>0</v>
      </c>
      <c r="W3853" s="40">
        <f>+E3853*'Copy Co'!$B$20</f>
        <v>0</v>
      </c>
      <c r="X3853" s="40">
        <f>+F3853*'Copy Co'!$B$21</f>
        <v>0</v>
      </c>
      <c r="Y3853" s="40">
        <f>+G3853*'Copy Co'!$B$22</f>
        <v>35579.032449231643</v>
      </c>
      <c r="Z3853" s="40">
        <f>+H3853*'Copy Co'!$B$23</f>
        <v>0</v>
      </c>
      <c r="AA3853" s="40">
        <f>+I3853*'Copy Co'!$B$24</f>
        <v>0</v>
      </c>
      <c r="AB3853" s="40">
        <f>+J3853*'Copy Co'!$B$25</f>
        <v>4715.5092498516824</v>
      </c>
      <c r="AC3853" s="40">
        <f>+K3853*'Copy Co'!$B$26</f>
        <v>2493.0039352630711</v>
      </c>
      <c r="AD3853" s="40">
        <f>+L3853*'Copy Co'!$B$27</f>
        <v>0</v>
      </c>
      <c r="AE3853" s="40">
        <f>+M3853*'Copy Co'!$B$28</f>
        <v>0</v>
      </c>
      <c r="AF3853" s="40">
        <f t="shared" si="467"/>
        <v>94187.148319276006</v>
      </c>
      <c r="AG3853" s="25">
        <f t="shared" si="468"/>
        <v>7707.1483192760061</v>
      </c>
      <c r="AH3853" s="56">
        <f t="shared" si="469"/>
        <v>41836</v>
      </c>
      <c r="AL3853" s="56"/>
      <c r="BF3853" s="2">
        <v>39264</v>
      </c>
      <c r="BG3853" s="3">
        <v>0</v>
      </c>
      <c r="BH3853">
        <v>13</v>
      </c>
      <c r="BI3853">
        <v>8.0416666666666696</v>
      </c>
    </row>
    <row r="3854" spans="1:61" x14ac:dyDescent="0.25">
      <c r="A3854" s="2">
        <v>41837</v>
      </c>
      <c r="B3854" s="7">
        <v>86818</v>
      </c>
      <c r="C3854" s="3">
        <v>0</v>
      </c>
      <c r="D3854" s="7">
        <f t="shared" si="463"/>
        <v>0</v>
      </c>
      <c r="E3854" s="7">
        <f t="shared" si="464"/>
        <v>0</v>
      </c>
      <c r="F3854" s="7">
        <f t="shared" si="465"/>
        <v>0</v>
      </c>
      <c r="G3854" s="11">
        <v>86480</v>
      </c>
      <c r="H3854">
        <v>0</v>
      </c>
      <c r="I3854">
        <v>0</v>
      </c>
      <c r="J3854">
        <v>12</v>
      </c>
      <c r="K3854" s="3">
        <v>6.0416666666666696</v>
      </c>
      <c r="L3854" s="3">
        <f t="shared" si="466"/>
        <v>0</v>
      </c>
      <c r="M3854" s="5">
        <v>0</v>
      </c>
      <c r="R3854">
        <v>2014</v>
      </c>
      <c r="S3854" s="1" t="s">
        <v>1</v>
      </c>
      <c r="T3854" s="40">
        <f>+'Copy Co'!$B$17</f>
        <v>51399.602684929596</v>
      </c>
      <c r="U3854">
        <f>+'Copy Co'!$B$18*'All Data'!C3854</f>
        <v>0</v>
      </c>
      <c r="V3854" s="40">
        <f>+D3854*'Copy Co'!$B$19</f>
        <v>0</v>
      </c>
      <c r="W3854" s="40">
        <f>+E3854*'Copy Co'!$B$20</f>
        <v>0</v>
      </c>
      <c r="X3854" s="40">
        <f>+F3854*'Copy Co'!$B$21</f>
        <v>0</v>
      </c>
      <c r="Y3854" s="40">
        <f>+G3854*'Copy Co'!$B$22</f>
        <v>35991.469384476979</v>
      </c>
      <c r="Z3854" s="40">
        <f>+H3854*'Copy Co'!$B$23</f>
        <v>0</v>
      </c>
      <c r="AA3854" s="40">
        <f>+I3854*'Copy Co'!$B$24</f>
        <v>0</v>
      </c>
      <c r="AB3854" s="40">
        <f>+J3854*'Copy Co'!$B$25</f>
        <v>4041.8650713014422</v>
      </c>
      <c r="AC3854" s="40">
        <f>+K3854*'Copy Co'!$B$26</f>
        <v>1892.5946105400294</v>
      </c>
      <c r="AD3854" s="40">
        <f>+L3854*'Copy Co'!$B$27</f>
        <v>0</v>
      </c>
      <c r="AE3854" s="40">
        <f>+M3854*'Copy Co'!$B$28</f>
        <v>0</v>
      </c>
      <c r="AF3854" s="40">
        <f t="shared" si="467"/>
        <v>93325.53175124804</v>
      </c>
      <c r="AG3854" s="25">
        <f t="shared" si="468"/>
        <v>6507.5317512480397</v>
      </c>
      <c r="AH3854" s="56">
        <f t="shared" si="469"/>
        <v>41837</v>
      </c>
      <c r="AL3854" s="56"/>
      <c r="BF3854" s="2">
        <v>39265</v>
      </c>
      <c r="BG3854" s="3">
        <v>0</v>
      </c>
      <c r="BH3854">
        <v>14</v>
      </c>
      <c r="BI3854">
        <v>7.0416666666666696</v>
      </c>
    </row>
    <row r="3855" spans="1:61" x14ac:dyDescent="0.25">
      <c r="A3855" s="2">
        <v>41838</v>
      </c>
      <c r="B3855" s="7">
        <v>80710</v>
      </c>
      <c r="C3855" s="3">
        <v>0</v>
      </c>
      <c r="D3855" s="7">
        <f t="shared" si="463"/>
        <v>0</v>
      </c>
      <c r="E3855" s="7">
        <f t="shared" si="464"/>
        <v>0</v>
      </c>
      <c r="F3855" s="7">
        <f t="shared" si="465"/>
        <v>0</v>
      </c>
      <c r="G3855" s="11">
        <v>86818</v>
      </c>
      <c r="H3855">
        <v>1</v>
      </c>
      <c r="I3855">
        <v>0</v>
      </c>
      <c r="J3855">
        <v>14</v>
      </c>
      <c r="K3855" s="3">
        <v>7.25</v>
      </c>
      <c r="L3855" s="3">
        <f t="shared" si="466"/>
        <v>0</v>
      </c>
      <c r="M3855" s="5">
        <v>0</v>
      </c>
      <c r="R3855">
        <v>2014</v>
      </c>
      <c r="S3855" s="1" t="s">
        <v>2</v>
      </c>
      <c r="T3855" s="40">
        <f>+'Copy Co'!$B$17</f>
        <v>51399.602684929596</v>
      </c>
      <c r="U3855">
        <f>+'Copy Co'!$B$18*'All Data'!C3855</f>
        <v>0</v>
      </c>
      <c r="V3855" s="40">
        <f>+D3855*'Copy Co'!$B$19</f>
        <v>0</v>
      </c>
      <c r="W3855" s="40">
        <f>+E3855*'Copy Co'!$B$20</f>
        <v>0</v>
      </c>
      <c r="X3855" s="40">
        <f>+F3855*'Copy Co'!$B$21</f>
        <v>0</v>
      </c>
      <c r="Y3855" s="40">
        <f>+G3855*'Copy Co'!$B$22</f>
        <v>36132.139095993552</v>
      </c>
      <c r="Z3855" s="40">
        <f>+H3855*'Copy Co'!$B$23</f>
        <v>-10610.780657764437</v>
      </c>
      <c r="AA3855" s="40">
        <f>+I3855*'Copy Co'!$B$24</f>
        <v>0</v>
      </c>
      <c r="AB3855" s="40">
        <f>+J3855*'Copy Co'!$B$25</f>
        <v>4715.5092498516824</v>
      </c>
      <c r="AC3855" s="40">
        <f>+K3855*'Copy Co'!$B$26</f>
        <v>2271.1135326480344</v>
      </c>
      <c r="AD3855" s="40">
        <f>+L3855*'Copy Co'!$B$27</f>
        <v>0</v>
      </c>
      <c r="AE3855" s="40">
        <f>+M3855*'Copy Co'!$B$28</f>
        <v>0</v>
      </c>
      <c r="AF3855" s="40">
        <f t="shared" si="467"/>
        <v>83907.583905658437</v>
      </c>
      <c r="AG3855" s="25">
        <f t="shared" si="468"/>
        <v>3197.5839056584373</v>
      </c>
      <c r="AH3855" s="56">
        <f t="shared" si="469"/>
        <v>41838</v>
      </c>
      <c r="AL3855" s="56"/>
      <c r="BF3855" s="2">
        <v>39266</v>
      </c>
      <c r="BG3855" s="3">
        <v>0</v>
      </c>
      <c r="BH3855">
        <v>15</v>
      </c>
      <c r="BI3855">
        <v>5.75</v>
      </c>
    </row>
    <row r="3856" spans="1:61" x14ac:dyDescent="0.25">
      <c r="A3856" s="2">
        <v>41839</v>
      </c>
      <c r="B3856" s="7">
        <v>75918</v>
      </c>
      <c r="C3856" s="3">
        <v>0</v>
      </c>
      <c r="D3856" s="7">
        <f t="shared" si="463"/>
        <v>0</v>
      </c>
      <c r="E3856" s="7">
        <f t="shared" si="464"/>
        <v>0</v>
      </c>
      <c r="F3856" s="7">
        <f t="shared" si="465"/>
        <v>0</v>
      </c>
      <c r="G3856" s="11">
        <v>80710</v>
      </c>
      <c r="H3856">
        <v>0</v>
      </c>
      <c r="I3856">
        <v>1</v>
      </c>
      <c r="J3856">
        <v>9</v>
      </c>
      <c r="K3856" s="3">
        <v>6.7916666666666696</v>
      </c>
      <c r="L3856" s="3">
        <f t="shared" si="466"/>
        <v>0</v>
      </c>
      <c r="M3856" s="5">
        <v>0</v>
      </c>
      <c r="R3856">
        <v>2014</v>
      </c>
      <c r="S3856" s="1" t="s">
        <v>3</v>
      </c>
      <c r="T3856" s="40">
        <f>+'Copy Co'!$B$17</f>
        <v>51399.602684929596</v>
      </c>
      <c r="U3856">
        <f>+'Copy Co'!$B$18*'All Data'!C3856</f>
        <v>0</v>
      </c>
      <c r="V3856" s="40">
        <f>+D3856*'Copy Co'!$B$19</f>
        <v>0</v>
      </c>
      <c r="W3856" s="40">
        <f>+E3856*'Copy Co'!$B$20</f>
        <v>0</v>
      </c>
      <c r="X3856" s="40">
        <f>+F3856*'Copy Co'!$B$21</f>
        <v>0</v>
      </c>
      <c r="Y3856" s="40">
        <f>+G3856*'Copy Co'!$B$22</f>
        <v>33590.095906812407</v>
      </c>
      <c r="Z3856" s="40">
        <f>+H3856*'Copy Co'!$B$23</f>
        <v>0</v>
      </c>
      <c r="AA3856" s="40">
        <f>+I3856*'Copy Co'!$B$24</f>
        <v>-10704.382616627605</v>
      </c>
      <c r="AB3856" s="40">
        <f>+J3856*'Copy Co'!$B$25</f>
        <v>3031.3988034760814</v>
      </c>
      <c r="AC3856" s="40">
        <f>+K3856*'Copy Co'!$B$26</f>
        <v>2127.5373897794811</v>
      </c>
      <c r="AD3856" s="40">
        <f>+L3856*'Copy Co'!$B$27</f>
        <v>0</v>
      </c>
      <c r="AE3856" s="40">
        <f>+M3856*'Copy Co'!$B$28</f>
        <v>0</v>
      </c>
      <c r="AF3856" s="40">
        <f t="shared" si="467"/>
        <v>79444.252168369945</v>
      </c>
      <c r="AG3856" s="25">
        <f t="shared" si="468"/>
        <v>3526.2521683699451</v>
      </c>
      <c r="AH3856" s="56">
        <f t="shared" si="469"/>
        <v>41839</v>
      </c>
      <c r="AL3856" s="56"/>
      <c r="BF3856" s="2">
        <v>39267</v>
      </c>
      <c r="BG3856" s="3">
        <v>0</v>
      </c>
      <c r="BH3856">
        <v>13</v>
      </c>
      <c r="BI3856">
        <v>6.375</v>
      </c>
    </row>
    <row r="3857" spans="1:61" x14ac:dyDescent="0.25">
      <c r="A3857" s="2">
        <v>41840</v>
      </c>
      <c r="B3857" s="7">
        <v>75374</v>
      </c>
      <c r="C3857" s="3">
        <v>0</v>
      </c>
      <c r="D3857" s="7">
        <f t="shared" si="463"/>
        <v>0</v>
      </c>
      <c r="E3857" s="7">
        <f t="shared" si="464"/>
        <v>0</v>
      </c>
      <c r="F3857" s="7">
        <f t="shared" si="465"/>
        <v>0</v>
      </c>
      <c r="G3857" s="11">
        <v>75918</v>
      </c>
      <c r="H3857">
        <v>0</v>
      </c>
      <c r="I3857">
        <v>1</v>
      </c>
      <c r="J3857">
        <v>17</v>
      </c>
      <c r="K3857" s="3">
        <v>10.125</v>
      </c>
      <c r="L3857" s="3">
        <f t="shared" si="466"/>
        <v>0</v>
      </c>
      <c r="M3857" s="5">
        <v>0</v>
      </c>
      <c r="R3857">
        <v>2014</v>
      </c>
      <c r="S3857" s="1" t="s">
        <v>4</v>
      </c>
      <c r="T3857" s="40">
        <f>+'Copy Co'!$B$17</f>
        <v>51399.602684929596</v>
      </c>
      <c r="U3857">
        <f>+'Copy Co'!$B$18*'All Data'!C3857</f>
        <v>0</v>
      </c>
      <c r="V3857" s="40">
        <f>+D3857*'Copy Co'!$B$19</f>
        <v>0</v>
      </c>
      <c r="W3857" s="40">
        <f>+E3857*'Copy Co'!$B$20</f>
        <v>0</v>
      </c>
      <c r="X3857" s="40">
        <f>+F3857*'Copy Co'!$B$21</f>
        <v>0</v>
      </c>
      <c r="Y3857" s="40">
        <f>+G3857*'Copy Co'!$B$22</f>
        <v>31595.748990873304</v>
      </c>
      <c r="Z3857" s="40">
        <f>+H3857*'Copy Co'!$B$23</f>
        <v>0</v>
      </c>
      <c r="AA3857" s="40">
        <f>+I3857*'Copy Co'!$B$24</f>
        <v>-10704.382616627605</v>
      </c>
      <c r="AB3857" s="40">
        <f>+J3857*'Copy Co'!$B$25</f>
        <v>5725.9755176770432</v>
      </c>
      <c r="AC3857" s="40">
        <f>+K3857*'Copy Co'!$B$26</f>
        <v>3171.7275197325998</v>
      </c>
      <c r="AD3857" s="40">
        <f>+L3857*'Copy Co'!$B$27</f>
        <v>0</v>
      </c>
      <c r="AE3857" s="40">
        <f>+M3857*'Copy Co'!$B$28</f>
        <v>0</v>
      </c>
      <c r="AF3857" s="40">
        <f t="shared" si="467"/>
        <v>81188.672096584924</v>
      </c>
      <c r="AG3857" s="25">
        <f t="shared" si="468"/>
        <v>5814.6720965849236</v>
      </c>
      <c r="AH3857" s="56">
        <f t="shared" si="469"/>
        <v>41840</v>
      </c>
      <c r="AL3857" s="56"/>
      <c r="BF3857" s="2">
        <v>39268</v>
      </c>
      <c r="BG3857" s="3">
        <v>0</v>
      </c>
      <c r="BH3857">
        <v>14</v>
      </c>
      <c r="BI3857">
        <v>9.3333333333333304</v>
      </c>
    </row>
    <row r="3858" spans="1:61" x14ac:dyDescent="0.25">
      <c r="A3858" s="2">
        <v>41841</v>
      </c>
      <c r="B3858" s="7">
        <v>89491</v>
      </c>
      <c r="C3858" s="3">
        <v>0</v>
      </c>
      <c r="D3858" s="7">
        <f t="shared" si="463"/>
        <v>0</v>
      </c>
      <c r="E3858" s="7">
        <f t="shared" si="464"/>
        <v>0</v>
      </c>
      <c r="F3858" s="7">
        <f t="shared" si="465"/>
        <v>0</v>
      </c>
      <c r="G3858" s="11">
        <v>75374</v>
      </c>
      <c r="H3858">
        <v>0</v>
      </c>
      <c r="I3858">
        <v>0</v>
      </c>
      <c r="J3858">
        <v>22</v>
      </c>
      <c r="K3858" s="3">
        <v>11.5833333333333</v>
      </c>
      <c r="L3858" s="3">
        <f t="shared" si="466"/>
        <v>0</v>
      </c>
      <c r="M3858" s="5">
        <v>0</v>
      </c>
      <c r="R3858">
        <v>2014</v>
      </c>
      <c r="S3858" s="1" t="s">
        <v>5</v>
      </c>
      <c r="T3858" s="40">
        <f>+'Copy Co'!$B$17</f>
        <v>51399.602684929596</v>
      </c>
      <c r="U3858">
        <f>+'Copy Co'!$B$18*'All Data'!C3858</f>
        <v>0</v>
      </c>
      <c r="V3858" s="40">
        <f>+D3858*'Copy Co'!$B$19</f>
        <v>0</v>
      </c>
      <c r="W3858" s="40">
        <f>+E3858*'Copy Co'!$B$20</f>
        <v>0</v>
      </c>
      <c r="X3858" s="40">
        <f>+F3858*'Copy Co'!$B$21</f>
        <v>0</v>
      </c>
      <c r="Y3858" s="40">
        <f>+G3858*'Copy Co'!$B$22</f>
        <v>31369.345668195743</v>
      </c>
      <c r="Z3858" s="40">
        <f>+H3858*'Copy Co'!$B$23</f>
        <v>0</v>
      </c>
      <c r="AA3858" s="40">
        <f>+I3858*'Copy Co'!$B$24</f>
        <v>0</v>
      </c>
      <c r="AB3858" s="40">
        <f>+J3858*'Copy Co'!$B$25</f>
        <v>7410.0859640526432</v>
      </c>
      <c r="AC3858" s="40">
        <f>+K3858*'Copy Co'!$B$26</f>
        <v>3628.5607015870787</v>
      </c>
      <c r="AD3858" s="40">
        <f>+L3858*'Copy Co'!$B$27</f>
        <v>0</v>
      </c>
      <c r="AE3858" s="40">
        <f>+M3858*'Copy Co'!$B$28</f>
        <v>0</v>
      </c>
      <c r="AF3858" s="40">
        <f t="shared" si="467"/>
        <v>93807.59501876506</v>
      </c>
      <c r="AG3858" s="25">
        <f t="shared" si="468"/>
        <v>4316.5950187650596</v>
      </c>
      <c r="AH3858" s="56">
        <f t="shared" si="469"/>
        <v>41841</v>
      </c>
      <c r="AL3858" s="56"/>
      <c r="BF3858" s="2">
        <v>39269</v>
      </c>
      <c r="BG3858" s="3">
        <v>0</v>
      </c>
      <c r="BH3858">
        <v>15</v>
      </c>
      <c r="BI3858">
        <v>9.7916666666666696</v>
      </c>
    </row>
    <row r="3859" spans="1:61" x14ac:dyDescent="0.25">
      <c r="A3859" s="2">
        <v>41842</v>
      </c>
      <c r="B3859" s="7">
        <v>87550</v>
      </c>
      <c r="C3859" s="3">
        <v>0</v>
      </c>
      <c r="D3859" s="7">
        <f t="shared" si="463"/>
        <v>0</v>
      </c>
      <c r="E3859" s="7">
        <f t="shared" si="464"/>
        <v>0</v>
      </c>
      <c r="F3859" s="7">
        <f t="shared" si="465"/>
        <v>0</v>
      </c>
      <c r="G3859" s="11">
        <v>89491</v>
      </c>
      <c r="H3859">
        <v>0</v>
      </c>
      <c r="I3859">
        <v>0</v>
      </c>
      <c r="J3859">
        <v>12</v>
      </c>
      <c r="K3859" s="3">
        <v>7.9166666666666696</v>
      </c>
      <c r="L3859" s="3">
        <f t="shared" si="466"/>
        <v>0</v>
      </c>
      <c r="M3859" s="5">
        <v>0</v>
      </c>
      <c r="R3859">
        <v>2014</v>
      </c>
      <c r="S3859" s="1" t="s">
        <v>6</v>
      </c>
      <c r="T3859" s="40">
        <f>+'Copy Co'!$B$17</f>
        <v>51399.602684929596</v>
      </c>
      <c r="U3859">
        <f>+'Copy Co'!$B$18*'All Data'!C3859</f>
        <v>0</v>
      </c>
      <c r="V3859" s="40">
        <f>+D3859*'Copy Co'!$B$19</f>
        <v>0</v>
      </c>
      <c r="W3859" s="40">
        <f>+E3859*'Copy Co'!$B$20</f>
        <v>0</v>
      </c>
      <c r="X3859" s="40">
        <f>+F3859*'Copy Co'!$B$21</f>
        <v>0</v>
      </c>
      <c r="Y3859" s="40">
        <f>+G3859*'Copy Co'!$B$22</f>
        <v>37244.595128194145</v>
      </c>
      <c r="Z3859" s="40">
        <f>+H3859*'Copy Co'!$B$23</f>
        <v>0</v>
      </c>
      <c r="AA3859" s="40">
        <f>+I3859*'Copy Co'!$B$24</f>
        <v>0</v>
      </c>
      <c r="AB3859" s="40">
        <f>+J3859*'Copy Co'!$B$25</f>
        <v>4041.8650713014422</v>
      </c>
      <c r="AC3859" s="40">
        <f>+K3859*'Copy Co'!$B$26</f>
        <v>2479.9515586386592</v>
      </c>
      <c r="AD3859" s="40">
        <f>+L3859*'Copy Co'!$B$27</f>
        <v>0</v>
      </c>
      <c r="AE3859" s="40">
        <f>+M3859*'Copy Co'!$B$28</f>
        <v>0</v>
      </c>
      <c r="AF3859" s="40">
        <f t="shared" si="467"/>
        <v>95166.014443063832</v>
      </c>
      <c r="AG3859" s="25">
        <f t="shared" si="468"/>
        <v>7616.014443063832</v>
      </c>
      <c r="AH3859" s="56">
        <f t="shared" si="469"/>
        <v>41842</v>
      </c>
      <c r="AL3859" s="56"/>
      <c r="BF3859" s="2">
        <v>39270</v>
      </c>
      <c r="BG3859" s="3">
        <v>0</v>
      </c>
      <c r="BH3859">
        <v>24</v>
      </c>
      <c r="BI3859">
        <v>7.25</v>
      </c>
    </row>
    <row r="3860" spans="1:61" x14ac:dyDescent="0.25">
      <c r="A3860" s="2">
        <v>41843</v>
      </c>
      <c r="B3860" s="7">
        <v>82128</v>
      </c>
      <c r="C3860" s="3">
        <v>0</v>
      </c>
      <c r="D3860" s="7">
        <f t="shared" si="463"/>
        <v>0</v>
      </c>
      <c r="E3860" s="7">
        <f t="shared" si="464"/>
        <v>0</v>
      </c>
      <c r="F3860" s="7">
        <f t="shared" si="465"/>
        <v>0</v>
      </c>
      <c r="G3860" s="11">
        <v>87550</v>
      </c>
      <c r="H3860">
        <v>0</v>
      </c>
      <c r="I3860">
        <v>0</v>
      </c>
      <c r="J3860">
        <v>23</v>
      </c>
      <c r="K3860" s="3">
        <v>15.75</v>
      </c>
      <c r="L3860" s="3">
        <f t="shared" si="466"/>
        <v>0</v>
      </c>
      <c r="M3860" s="5">
        <v>0</v>
      </c>
      <c r="R3860">
        <v>2014</v>
      </c>
      <c r="S3860" s="1" t="s">
        <v>7</v>
      </c>
      <c r="T3860" s="40">
        <f>+'Copy Co'!$B$17</f>
        <v>51399.602684929596</v>
      </c>
      <c r="U3860">
        <f>+'Copy Co'!$B$18*'All Data'!C3860</f>
        <v>0</v>
      </c>
      <c r="V3860" s="40">
        <f>+D3860*'Copy Co'!$B$19</f>
        <v>0</v>
      </c>
      <c r="W3860" s="40">
        <f>+E3860*'Copy Co'!$B$20</f>
        <v>0</v>
      </c>
      <c r="X3860" s="40">
        <f>+F3860*'Copy Co'!$B$21</f>
        <v>0</v>
      </c>
      <c r="Y3860" s="40">
        <f>+G3860*'Copy Co'!$B$22</f>
        <v>36436.784743419979</v>
      </c>
      <c r="Z3860" s="40">
        <f>+H3860*'Copy Co'!$B$23</f>
        <v>0</v>
      </c>
      <c r="AA3860" s="40">
        <f>+I3860*'Copy Co'!$B$24</f>
        <v>0</v>
      </c>
      <c r="AB3860" s="40">
        <f>+J3860*'Copy Co'!$B$25</f>
        <v>7746.9080533277638</v>
      </c>
      <c r="AC3860" s="40">
        <f>+K3860*'Copy Co'!$B$26</f>
        <v>4933.7983640284883</v>
      </c>
      <c r="AD3860" s="40">
        <f>+L3860*'Copy Co'!$B$27</f>
        <v>0</v>
      </c>
      <c r="AE3860" s="40">
        <f>+M3860*'Copy Co'!$B$28</f>
        <v>0</v>
      </c>
      <c r="AF3860" s="40">
        <f t="shared" si="467"/>
        <v>100517.09384570584</v>
      </c>
      <c r="AG3860" s="25">
        <f t="shared" si="468"/>
        <v>18389.093845705836</v>
      </c>
      <c r="AH3860" s="56">
        <f t="shared" si="469"/>
        <v>41843</v>
      </c>
      <c r="AL3860" s="56"/>
      <c r="BF3860" s="2">
        <v>39271</v>
      </c>
      <c r="BG3860" s="3">
        <v>0</v>
      </c>
      <c r="BH3860">
        <v>10</v>
      </c>
      <c r="BI3860">
        <v>5</v>
      </c>
    </row>
    <row r="3861" spans="1:61" x14ac:dyDescent="0.25">
      <c r="A3861" s="2">
        <v>41844</v>
      </c>
      <c r="B3861" s="7">
        <v>77382</v>
      </c>
      <c r="C3861" s="3">
        <v>0</v>
      </c>
      <c r="D3861" s="7">
        <f t="shared" si="463"/>
        <v>0</v>
      </c>
      <c r="E3861" s="7">
        <f t="shared" si="464"/>
        <v>0</v>
      </c>
      <c r="F3861" s="7">
        <f t="shared" si="465"/>
        <v>0</v>
      </c>
      <c r="G3861" s="11">
        <v>82128</v>
      </c>
      <c r="H3861">
        <v>0</v>
      </c>
      <c r="I3861">
        <v>0</v>
      </c>
      <c r="J3861">
        <v>15</v>
      </c>
      <c r="K3861" s="3">
        <v>8.625</v>
      </c>
      <c r="L3861" s="3">
        <f t="shared" si="466"/>
        <v>0</v>
      </c>
      <c r="M3861" s="5">
        <v>0</v>
      </c>
      <c r="R3861">
        <v>2014</v>
      </c>
      <c r="S3861" s="1" t="s">
        <v>1</v>
      </c>
      <c r="T3861" s="40">
        <f>+'Copy Co'!$B$17</f>
        <v>51399.602684929596</v>
      </c>
      <c r="U3861">
        <f>+'Copy Co'!$B$18*'All Data'!C3861</f>
        <v>0</v>
      </c>
      <c r="V3861" s="40">
        <f>+D3861*'Copy Co'!$B$19</f>
        <v>0</v>
      </c>
      <c r="W3861" s="40">
        <f>+E3861*'Copy Co'!$B$20</f>
        <v>0</v>
      </c>
      <c r="X3861" s="40">
        <f>+F3861*'Copy Co'!$B$21</f>
        <v>0</v>
      </c>
      <c r="Y3861" s="40">
        <f>+G3861*'Copy Co'!$B$22</f>
        <v>34180.242803056492</v>
      </c>
      <c r="Z3861" s="40">
        <f>+H3861*'Copy Co'!$B$23</f>
        <v>0</v>
      </c>
      <c r="AA3861" s="40">
        <f>+I3861*'Copy Co'!$B$24</f>
        <v>0</v>
      </c>
      <c r="AB3861" s="40">
        <f>+J3861*'Copy Co'!$B$25</f>
        <v>5052.331339126802</v>
      </c>
      <c r="AC3861" s="40">
        <f>+K3861*'Copy Co'!$B$26</f>
        <v>2701.8419612536959</v>
      </c>
      <c r="AD3861" s="40">
        <f>+L3861*'Copy Co'!$B$27</f>
        <v>0</v>
      </c>
      <c r="AE3861" s="40">
        <f>+M3861*'Copy Co'!$B$28</f>
        <v>0</v>
      </c>
      <c r="AF3861" s="40">
        <f t="shared" si="467"/>
        <v>93334.018788366579</v>
      </c>
      <c r="AG3861" s="25">
        <f t="shared" si="468"/>
        <v>15952.018788366579</v>
      </c>
      <c r="AH3861" s="56">
        <f t="shared" si="469"/>
        <v>41844</v>
      </c>
      <c r="AL3861" s="56"/>
      <c r="BF3861" s="2">
        <v>39272</v>
      </c>
      <c r="BG3861" s="3">
        <v>0</v>
      </c>
      <c r="BH3861">
        <v>12</v>
      </c>
      <c r="BI3861">
        <v>6.4583333333333304</v>
      </c>
    </row>
    <row r="3862" spans="1:61" x14ac:dyDescent="0.25">
      <c r="A3862" s="2">
        <v>41845</v>
      </c>
      <c r="B3862" s="7">
        <v>75608</v>
      </c>
      <c r="C3862" s="3">
        <v>0</v>
      </c>
      <c r="D3862" s="7">
        <f t="shared" si="463"/>
        <v>0</v>
      </c>
      <c r="E3862" s="7">
        <f t="shared" si="464"/>
        <v>0</v>
      </c>
      <c r="F3862" s="7">
        <f t="shared" si="465"/>
        <v>0</v>
      </c>
      <c r="G3862" s="11">
        <v>77382</v>
      </c>
      <c r="H3862">
        <v>1</v>
      </c>
      <c r="I3862">
        <v>0</v>
      </c>
      <c r="J3862">
        <v>14</v>
      </c>
      <c r="K3862" s="3">
        <v>6.2083333333333304</v>
      </c>
      <c r="L3862" s="3">
        <f t="shared" si="466"/>
        <v>0</v>
      </c>
      <c r="M3862" s="5">
        <v>0</v>
      </c>
      <c r="R3862">
        <v>2014</v>
      </c>
      <c r="S3862" s="1" t="s">
        <v>2</v>
      </c>
      <c r="T3862" s="40">
        <f>+'Copy Co'!$B$17</f>
        <v>51399.602684929596</v>
      </c>
      <c r="U3862">
        <f>+'Copy Co'!$B$18*'All Data'!C3862</f>
        <v>0</v>
      </c>
      <c r="V3862" s="40">
        <f>+D3862*'Copy Co'!$B$19</f>
        <v>0</v>
      </c>
      <c r="W3862" s="40">
        <f>+E3862*'Copy Co'!$B$20</f>
        <v>0</v>
      </c>
      <c r="X3862" s="40">
        <f>+F3862*'Copy Co'!$B$21</f>
        <v>0</v>
      </c>
      <c r="Y3862" s="40">
        <f>+G3862*'Copy Co'!$B$22</f>
        <v>32205.040285726154</v>
      </c>
      <c r="Z3862" s="40">
        <f>+H3862*'Copy Co'!$B$23</f>
        <v>-10610.780657764437</v>
      </c>
      <c r="AA3862" s="40">
        <f>+I3862*'Copy Co'!$B$24</f>
        <v>0</v>
      </c>
      <c r="AB3862" s="40">
        <f>+J3862*'Copy Co'!$B$25</f>
        <v>4715.5092498516824</v>
      </c>
      <c r="AC3862" s="40">
        <f>+K3862*'Copy Co'!$B$26</f>
        <v>1944.8041170376837</v>
      </c>
      <c r="AD3862" s="40">
        <f>+L3862*'Copy Co'!$B$27</f>
        <v>0</v>
      </c>
      <c r="AE3862" s="40">
        <f>+M3862*'Copy Co'!$B$28</f>
        <v>0</v>
      </c>
      <c r="AF3862" s="40">
        <f t="shared" si="467"/>
        <v>79654.175679780688</v>
      </c>
      <c r="AG3862" s="25">
        <f t="shared" si="468"/>
        <v>4046.1756797806884</v>
      </c>
      <c r="AH3862" s="56">
        <f t="shared" si="469"/>
        <v>41845</v>
      </c>
      <c r="AL3862" s="56"/>
      <c r="BF3862" s="2">
        <v>39273</v>
      </c>
      <c r="BG3862" s="3">
        <v>0</v>
      </c>
      <c r="BH3862">
        <v>12</v>
      </c>
      <c r="BI3862">
        <v>5.125</v>
      </c>
    </row>
    <row r="3863" spans="1:61" x14ac:dyDescent="0.25">
      <c r="A3863" s="2">
        <v>41846</v>
      </c>
      <c r="B3863" s="7">
        <v>71364</v>
      </c>
      <c r="C3863" s="3">
        <v>0</v>
      </c>
      <c r="D3863" s="7">
        <f t="shared" si="463"/>
        <v>0</v>
      </c>
      <c r="E3863" s="7">
        <f t="shared" si="464"/>
        <v>0</v>
      </c>
      <c r="F3863" s="7">
        <f t="shared" si="465"/>
        <v>0</v>
      </c>
      <c r="G3863" s="11">
        <v>75608</v>
      </c>
      <c r="H3863">
        <v>0</v>
      </c>
      <c r="I3863">
        <v>1</v>
      </c>
      <c r="J3863">
        <v>10</v>
      </c>
      <c r="K3863" s="3">
        <v>4.8333333333333304</v>
      </c>
      <c r="L3863" s="3">
        <f t="shared" si="466"/>
        <v>0</v>
      </c>
      <c r="M3863" s="5">
        <v>0</v>
      </c>
      <c r="R3863">
        <v>2014</v>
      </c>
      <c r="S3863" s="1" t="s">
        <v>3</v>
      </c>
      <c r="T3863" s="40">
        <f>+'Copy Co'!$B$17</f>
        <v>51399.602684929596</v>
      </c>
      <c r="U3863">
        <f>+'Copy Co'!$B$18*'All Data'!C3863</f>
        <v>0</v>
      </c>
      <c r="V3863" s="40">
        <f>+D3863*'Copy Co'!$B$19</f>
        <v>0</v>
      </c>
      <c r="W3863" s="40">
        <f>+E3863*'Copy Co'!$B$20</f>
        <v>0</v>
      </c>
      <c r="X3863" s="40">
        <f>+F3863*'Copy Co'!$B$21</f>
        <v>0</v>
      </c>
      <c r="Y3863" s="40">
        <f>+G3863*'Copy Co'!$B$22</f>
        <v>31466.732391553371</v>
      </c>
      <c r="Z3863" s="40">
        <f>+H3863*'Copy Co'!$B$23</f>
        <v>0</v>
      </c>
      <c r="AA3863" s="40">
        <f>+I3863*'Copy Co'!$B$24</f>
        <v>-10704.382616627605</v>
      </c>
      <c r="AB3863" s="40">
        <f>+J3863*'Copy Co'!$B$25</f>
        <v>3368.2208927512015</v>
      </c>
      <c r="AC3863" s="40">
        <f>+K3863*'Copy Co'!$B$26</f>
        <v>1514.0756884320219</v>
      </c>
      <c r="AD3863" s="40">
        <f>+L3863*'Copy Co'!$B$27</f>
        <v>0</v>
      </c>
      <c r="AE3863" s="40">
        <f>+M3863*'Copy Co'!$B$28</f>
        <v>0</v>
      </c>
      <c r="AF3863" s="40">
        <f t="shared" si="467"/>
        <v>77044.24904103858</v>
      </c>
      <c r="AG3863" s="25">
        <f t="shared" si="468"/>
        <v>5680.2490410385799</v>
      </c>
      <c r="AH3863" s="56">
        <f t="shared" si="469"/>
        <v>41846</v>
      </c>
      <c r="AL3863" s="56"/>
      <c r="BF3863" s="2">
        <v>39274</v>
      </c>
      <c r="BG3863" s="3">
        <v>0</v>
      </c>
      <c r="BH3863">
        <v>25</v>
      </c>
      <c r="BI3863">
        <v>8.9583333333333304</v>
      </c>
    </row>
    <row r="3864" spans="1:61" x14ac:dyDescent="0.25">
      <c r="A3864" s="2">
        <v>41847</v>
      </c>
      <c r="B3864" s="7">
        <v>72820</v>
      </c>
      <c r="C3864" s="3">
        <v>0</v>
      </c>
      <c r="D3864" s="7">
        <f t="shared" si="463"/>
        <v>0</v>
      </c>
      <c r="E3864" s="7">
        <f t="shared" si="464"/>
        <v>0</v>
      </c>
      <c r="F3864" s="7">
        <f t="shared" si="465"/>
        <v>0</v>
      </c>
      <c r="G3864" s="11">
        <v>71364</v>
      </c>
      <c r="H3864">
        <v>0</v>
      </c>
      <c r="I3864">
        <v>1</v>
      </c>
      <c r="J3864">
        <v>12</v>
      </c>
      <c r="K3864" s="3">
        <v>5.9166666666666696</v>
      </c>
      <c r="L3864" s="3">
        <f t="shared" si="466"/>
        <v>0</v>
      </c>
      <c r="M3864" s="5">
        <v>0</v>
      </c>
      <c r="R3864">
        <v>2014</v>
      </c>
      <c r="S3864" s="1" t="s">
        <v>4</v>
      </c>
      <c r="T3864" s="40">
        <f>+'Copy Co'!$B$17</f>
        <v>51399.602684929596</v>
      </c>
      <c r="U3864">
        <f>+'Copy Co'!$B$18*'All Data'!C3864</f>
        <v>0</v>
      </c>
      <c r="V3864" s="40">
        <f>+D3864*'Copy Co'!$B$19</f>
        <v>0</v>
      </c>
      <c r="W3864" s="40">
        <f>+E3864*'Copy Co'!$B$20</f>
        <v>0</v>
      </c>
      <c r="X3864" s="40">
        <f>+F3864*'Copy Co'!$B$21</f>
        <v>0</v>
      </c>
      <c r="Y3864" s="40">
        <f>+G3864*'Copy Co'!$B$22</f>
        <v>29700.453528605634</v>
      </c>
      <c r="Z3864" s="40">
        <f>+H3864*'Copy Co'!$B$23</f>
        <v>0</v>
      </c>
      <c r="AA3864" s="40">
        <f>+I3864*'Copy Co'!$B$24</f>
        <v>-10704.382616627605</v>
      </c>
      <c r="AB3864" s="40">
        <f>+J3864*'Copy Co'!$B$25</f>
        <v>4041.8650713014422</v>
      </c>
      <c r="AC3864" s="40">
        <f>+K3864*'Copy Co'!$B$26</f>
        <v>1853.4374806667875</v>
      </c>
      <c r="AD3864" s="40">
        <f>+L3864*'Copy Co'!$B$27</f>
        <v>0</v>
      </c>
      <c r="AE3864" s="40">
        <f>+M3864*'Copy Co'!$B$28</f>
        <v>0</v>
      </c>
      <c r="AF3864" s="40">
        <f t="shared" si="467"/>
        <v>76290.976148875838</v>
      </c>
      <c r="AG3864" s="25">
        <f t="shared" si="468"/>
        <v>3470.9761488758377</v>
      </c>
      <c r="AH3864" s="56">
        <f t="shared" si="469"/>
        <v>41847</v>
      </c>
      <c r="AL3864" s="56"/>
      <c r="BF3864" s="2">
        <v>39275</v>
      </c>
      <c r="BG3864" s="3">
        <v>0</v>
      </c>
      <c r="BH3864">
        <v>16</v>
      </c>
      <c r="BI3864">
        <v>8.4166666666666696</v>
      </c>
    </row>
    <row r="3865" spans="1:61" x14ac:dyDescent="0.25">
      <c r="A3865" s="2">
        <v>41848</v>
      </c>
      <c r="B3865" s="7">
        <v>87772</v>
      </c>
      <c r="C3865" s="3">
        <v>0</v>
      </c>
      <c r="D3865" s="7">
        <f t="shared" si="463"/>
        <v>0</v>
      </c>
      <c r="E3865" s="7">
        <f t="shared" si="464"/>
        <v>0</v>
      </c>
      <c r="F3865" s="7">
        <f t="shared" si="465"/>
        <v>0</v>
      </c>
      <c r="G3865" s="11">
        <v>72820</v>
      </c>
      <c r="H3865">
        <v>0</v>
      </c>
      <c r="I3865">
        <v>0</v>
      </c>
      <c r="J3865">
        <v>22</v>
      </c>
      <c r="K3865" s="3">
        <v>10.4166666666667</v>
      </c>
      <c r="L3865" s="3">
        <f t="shared" si="466"/>
        <v>0</v>
      </c>
      <c r="M3865" s="5">
        <v>0</v>
      </c>
      <c r="R3865">
        <v>2014</v>
      </c>
      <c r="S3865" s="1" t="s">
        <v>5</v>
      </c>
      <c r="T3865" s="40">
        <f>+'Copy Co'!$B$17</f>
        <v>51399.602684929596</v>
      </c>
      <c r="U3865">
        <f>+'Copy Co'!$B$18*'All Data'!C3865</f>
        <v>0</v>
      </c>
      <c r="V3865" s="40">
        <f>+D3865*'Copy Co'!$B$19</f>
        <v>0</v>
      </c>
      <c r="W3865" s="40">
        <f>+E3865*'Copy Co'!$B$20</f>
        <v>0</v>
      </c>
      <c r="X3865" s="40">
        <f>+F3865*'Copy Co'!$B$21</f>
        <v>0</v>
      </c>
      <c r="Y3865" s="40">
        <f>+G3865*'Copy Co'!$B$22</f>
        <v>30306.41536283087</v>
      </c>
      <c r="Z3865" s="40">
        <f>+H3865*'Copy Co'!$B$23</f>
        <v>0</v>
      </c>
      <c r="AA3865" s="40">
        <f>+I3865*'Copy Co'!$B$24</f>
        <v>0</v>
      </c>
      <c r="AB3865" s="40">
        <f>+J3865*'Copy Co'!$B$25</f>
        <v>7410.0859640526432</v>
      </c>
      <c r="AC3865" s="40">
        <f>+K3865*'Copy Co'!$B$26</f>
        <v>3263.0941561035079</v>
      </c>
      <c r="AD3865" s="40">
        <f>+L3865*'Copy Co'!$B$27</f>
        <v>0</v>
      </c>
      <c r="AE3865" s="40">
        <f>+M3865*'Copy Co'!$B$28</f>
        <v>0</v>
      </c>
      <c r="AF3865" s="40">
        <f t="shared" si="467"/>
        <v>92379.198167916635</v>
      </c>
      <c r="AG3865" s="25">
        <f t="shared" si="468"/>
        <v>4607.1981679166347</v>
      </c>
      <c r="AH3865" s="56">
        <f t="shared" si="469"/>
        <v>41848</v>
      </c>
      <c r="AL3865" s="56"/>
      <c r="BF3865" s="2">
        <v>39276</v>
      </c>
      <c r="BG3865" s="3">
        <v>0</v>
      </c>
      <c r="BH3865">
        <v>16</v>
      </c>
      <c r="BI3865">
        <v>8.3333333333333304</v>
      </c>
    </row>
    <row r="3866" spans="1:61" x14ac:dyDescent="0.25">
      <c r="A3866" s="2">
        <v>41849</v>
      </c>
      <c r="B3866" s="7">
        <v>88049</v>
      </c>
      <c r="C3866" s="3">
        <v>0</v>
      </c>
      <c r="D3866" s="7">
        <f t="shared" si="463"/>
        <v>0</v>
      </c>
      <c r="E3866" s="7">
        <f t="shared" si="464"/>
        <v>0</v>
      </c>
      <c r="F3866" s="7">
        <f t="shared" si="465"/>
        <v>0</v>
      </c>
      <c r="G3866" s="11">
        <v>87772</v>
      </c>
      <c r="H3866">
        <v>0</v>
      </c>
      <c r="I3866">
        <v>0</v>
      </c>
      <c r="J3866">
        <v>15</v>
      </c>
      <c r="K3866" s="3">
        <v>5</v>
      </c>
      <c r="L3866" s="3">
        <f t="shared" si="466"/>
        <v>0</v>
      </c>
      <c r="M3866" s="5">
        <v>0</v>
      </c>
      <c r="R3866">
        <v>2014</v>
      </c>
      <c r="S3866" s="1" t="s">
        <v>6</v>
      </c>
      <c r="T3866" s="40">
        <f>+'Copy Co'!$B$17</f>
        <v>51399.602684929596</v>
      </c>
      <c r="U3866">
        <f>+'Copy Co'!$B$18*'All Data'!C3866</f>
        <v>0</v>
      </c>
      <c r="V3866" s="40">
        <f>+D3866*'Copy Co'!$B$19</f>
        <v>0</v>
      </c>
      <c r="W3866" s="40">
        <f>+E3866*'Copy Co'!$B$20</f>
        <v>0</v>
      </c>
      <c r="X3866" s="40">
        <f>+F3866*'Copy Co'!$B$21</f>
        <v>0</v>
      </c>
      <c r="Y3866" s="40">
        <f>+G3866*'Copy Co'!$B$22</f>
        <v>36529.177275836191</v>
      </c>
      <c r="Z3866" s="40">
        <f>+H3866*'Copy Co'!$B$23</f>
        <v>0</v>
      </c>
      <c r="AA3866" s="40">
        <f>+I3866*'Copy Co'!$B$24</f>
        <v>0</v>
      </c>
      <c r="AB3866" s="40">
        <f>+J3866*'Copy Co'!$B$25</f>
        <v>5052.331339126802</v>
      </c>
      <c r="AC3866" s="40">
        <f>+K3866*'Copy Co'!$B$26</f>
        <v>1566.2851949296787</v>
      </c>
      <c r="AD3866" s="40">
        <f>+L3866*'Copy Co'!$B$27</f>
        <v>0</v>
      </c>
      <c r="AE3866" s="40">
        <f>+M3866*'Copy Co'!$B$28</f>
        <v>0</v>
      </c>
      <c r="AF3866" s="40">
        <f t="shared" si="467"/>
        <v>94547.396494822271</v>
      </c>
      <c r="AG3866" s="25">
        <f t="shared" si="468"/>
        <v>6498.3964948222711</v>
      </c>
      <c r="AH3866" s="56">
        <f t="shared" si="469"/>
        <v>41849</v>
      </c>
      <c r="AL3866" s="56"/>
      <c r="BF3866" s="2">
        <v>39277</v>
      </c>
      <c r="BG3866" s="3">
        <v>0</v>
      </c>
      <c r="BH3866">
        <v>14</v>
      </c>
      <c r="BI3866">
        <v>9.0416666666666696</v>
      </c>
    </row>
    <row r="3867" spans="1:61" x14ac:dyDescent="0.25">
      <c r="A3867" s="2">
        <v>41850</v>
      </c>
      <c r="B3867" s="7">
        <v>91402</v>
      </c>
      <c r="C3867" s="3">
        <v>0</v>
      </c>
      <c r="D3867" s="7">
        <f t="shared" si="463"/>
        <v>0</v>
      </c>
      <c r="E3867" s="7">
        <f t="shared" si="464"/>
        <v>0</v>
      </c>
      <c r="F3867" s="7">
        <f t="shared" si="465"/>
        <v>0</v>
      </c>
      <c r="G3867" s="11">
        <v>88049</v>
      </c>
      <c r="H3867">
        <v>0</v>
      </c>
      <c r="I3867">
        <v>0</v>
      </c>
      <c r="J3867">
        <v>13</v>
      </c>
      <c r="K3867" s="3">
        <v>5.75</v>
      </c>
      <c r="L3867" s="3">
        <f t="shared" si="466"/>
        <v>0</v>
      </c>
      <c r="M3867" s="5">
        <v>0</v>
      </c>
      <c r="R3867">
        <v>2014</v>
      </c>
      <c r="S3867" s="1" t="s">
        <v>7</v>
      </c>
      <c r="T3867" s="40">
        <f>+'Copy Co'!$B$17</f>
        <v>51399.602684929596</v>
      </c>
      <c r="U3867">
        <f>+'Copy Co'!$B$18*'All Data'!C3867</f>
        <v>0</v>
      </c>
      <c r="V3867" s="40">
        <f>+D3867*'Copy Co'!$B$19</f>
        <v>0</v>
      </c>
      <c r="W3867" s="40">
        <f>+E3867*'Copy Co'!$B$20</f>
        <v>0</v>
      </c>
      <c r="X3867" s="40">
        <f>+F3867*'Copy Co'!$B$21</f>
        <v>0</v>
      </c>
      <c r="Y3867" s="40">
        <f>+G3867*'Copy Co'!$B$22</f>
        <v>36644.459850067229</v>
      </c>
      <c r="Z3867" s="40">
        <f>+H3867*'Copy Co'!$B$23</f>
        <v>0</v>
      </c>
      <c r="AA3867" s="40">
        <f>+I3867*'Copy Co'!$B$24</f>
        <v>0</v>
      </c>
      <c r="AB3867" s="40">
        <f>+J3867*'Copy Co'!$B$25</f>
        <v>4378.6871605765618</v>
      </c>
      <c r="AC3867" s="40">
        <f>+K3867*'Copy Co'!$B$26</f>
        <v>1801.2279741691307</v>
      </c>
      <c r="AD3867" s="40">
        <f>+L3867*'Copy Co'!$B$27</f>
        <v>0</v>
      </c>
      <c r="AE3867" s="40">
        <f>+M3867*'Copy Co'!$B$28</f>
        <v>0</v>
      </c>
      <c r="AF3867" s="40">
        <f t="shared" si="467"/>
        <v>94223.977669742526</v>
      </c>
      <c r="AG3867" s="25">
        <f t="shared" si="468"/>
        <v>2821.9776697425259</v>
      </c>
      <c r="AH3867" s="56">
        <f t="shared" si="469"/>
        <v>41850</v>
      </c>
      <c r="AL3867" s="56"/>
      <c r="BF3867" s="2">
        <v>39278</v>
      </c>
      <c r="BG3867" s="3">
        <v>0</v>
      </c>
      <c r="BH3867">
        <v>14</v>
      </c>
      <c r="BI3867">
        <v>7.75</v>
      </c>
    </row>
    <row r="3868" spans="1:61" x14ac:dyDescent="0.25">
      <c r="A3868" s="2">
        <v>41851</v>
      </c>
      <c r="B3868" s="7">
        <v>88719</v>
      </c>
      <c r="C3868" s="3">
        <v>0</v>
      </c>
      <c r="D3868" s="7">
        <f t="shared" si="463"/>
        <v>0</v>
      </c>
      <c r="E3868" s="7">
        <f t="shared" si="464"/>
        <v>0</v>
      </c>
      <c r="F3868" s="7">
        <f t="shared" si="465"/>
        <v>0</v>
      </c>
      <c r="G3868" s="11">
        <v>91402</v>
      </c>
      <c r="H3868">
        <v>0</v>
      </c>
      <c r="I3868">
        <v>0</v>
      </c>
      <c r="J3868">
        <v>14</v>
      </c>
      <c r="K3868" s="3">
        <v>6.3333333333333304</v>
      </c>
      <c r="L3868" s="3">
        <f t="shared" si="466"/>
        <v>0</v>
      </c>
      <c r="M3868" s="5">
        <v>0</v>
      </c>
      <c r="R3868">
        <v>2014</v>
      </c>
      <c r="S3868" s="1" t="s">
        <v>1</v>
      </c>
      <c r="T3868" s="40">
        <f>+'Copy Co'!$B$17</f>
        <v>51399.602684929596</v>
      </c>
      <c r="U3868">
        <f>+'Copy Co'!$B$18*'All Data'!C3868</f>
        <v>0</v>
      </c>
      <c r="V3868" s="40">
        <f>+D3868*'Copy Co'!$B$19</f>
        <v>0</v>
      </c>
      <c r="W3868" s="40">
        <f>+E3868*'Copy Co'!$B$20</f>
        <v>0</v>
      </c>
      <c r="X3868" s="40">
        <f>+F3868*'Copy Co'!$B$21</f>
        <v>0</v>
      </c>
      <c r="Y3868" s="40">
        <f>+G3868*'Copy Co'!$B$22</f>
        <v>38039.920035614763</v>
      </c>
      <c r="Z3868" s="40">
        <f>+H3868*'Copy Co'!$B$23</f>
        <v>0</v>
      </c>
      <c r="AA3868" s="40">
        <f>+I3868*'Copy Co'!$B$24</f>
        <v>0</v>
      </c>
      <c r="AB3868" s="40">
        <f>+J3868*'Copy Co'!$B$25</f>
        <v>4715.5092498516824</v>
      </c>
      <c r="AC3868" s="40">
        <f>+K3868*'Copy Co'!$B$26</f>
        <v>1983.9612469109256</v>
      </c>
      <c r="AD3868" s="40">
        <f>+L3868*'Copy Co'!$B$27</f>
        <v>0</v>
      </c>
      <c r="AE3868" s="40">
        <f>+M3868*'Copy Co'!$B$28</f>
        <v>0</v>
      </c>
      <c r="AF3868" s="40">
        <f t="shared" si="467"/>
        <v>96138.993217306983</v>
      </c>
      <c r="AG3868" s="25">
        <f t="shared" si="468"/>
        <v>7419.9932173069828</v>
      </c>
      <c r="AH3868" s="56">
        <f t="shared" si="469"/>
        <v>41851</v>
      </c>
      <c r="AI3868" s="38">
        <f>SUM(AG3838:AG3868)</f>
        <v>231518.91480386507</v>
      </c>
      <c r="AJ3868" s="38"/>
      <c r="AK3868" s="38"/>
      <c r="AL3868" s="56"/>
      <c r="AN3868" s="38"/>
      <c r="AO3868" s="38"/>
      <c r="AP3868" s="38"/>
      <c r="AQ3868" s="38"/>
      <c r="AR3868" s="38"/>
      <c r="AS3868" s="38"/>
      <c r="AT3868" s="38"/>
      <c r="AU3868" s="38"/>
      <c r="AV3868" s="38"/>
      <c r="AW3868" s="38"/>
      <c r="AX3868" s="38"/>
      <c r="AY3868" s="38"/>
      <c r="AZ3868" s="38"/>
      <c r="BA3868" s="38"/>
      <c r="BB3868" s="38"/>
      <c r="BC3868" s="38"/>
      <c r="BD3868" s="38"/>
      <c r="BE3868" s="38"/>
      <c r="BF3868" s="2">
        <v>39279</v>
      </c>
      <c r="BG3868" s="3">
        <v>0</v>
      </c>
      <c r="BH3868">
        <v>21</v>
      </c>
      <c r="BI3868">
        <v>9.2916666666666696</v>
      </c>
    </row>
    <row r="3869" spans="1:61" x14ac:dyDescent="0.25">
      <c r="A3869" s="2">
        <v>41852</v>
      </c>
      <c r="B3869" s="7">
        <v>84037</v>
      </c>
      <c r="C3869" s="3">
        <v>0</v>
      </c>
      <c r="D3869" s="7">
        <f t="shared" si="463"/>
        <v>0</v>
      </c>
      <c r="E3869" s="7">
        <f t="shared" si="464"/>
        <v>0</v>
      </c>
      <c r="F3869" s="7">
        <f t="shared" si="465"/>
        <v>0</v>
      </c>
      <c r="G3869" s="11">
        <v>88719</v>
      </c>
      <c r="H3869">
        <v>1</v>
      </c>
      <c r="I3869">
        <v>0</v>
      </c>
      <c r="J3869">
        <v>13</v>
      </c>
      <c r="K3869" s="3">
        <v>5.9166666666666696</v>
      </c>
      <c r="L3869" s="3">
        <f t="shared" si="466"/>
        <v>0</v>
      </c>
      <c r="M3869" s="5">
        <v>0</v>
      </c>
      <c r="R3869">
        <v>2014</v>
      </c>
      <c r="S3869" s="1" t="s">
        <v>2</v>
      </c>
      <c r="T3869" s="40">
        <f>+'Copy Co'!$B$17</f>
        <v>51399.602684929596</v>
      </c>
      <c r="U3869">
        <f>+'Copy Co'!$B$18*'All Data'!C3869</f>
        <v>0</v>
      </c>
      <c r="V3869" s="40">
        <f>+D3869*'Copy Co'!$B$19</f>
        <v>0</v>
      </c>
      <c r="W3869" s="40">
        <f>+E3869*'Copy Co'!$B$20</f>
        <v>0</v>
      </c>
      <c r="X3869" s="40">
        <f>+F3869*'Copy Co'!$B$21</f>
        <v>0</v>
      </c>
      <c r="Y3869" s="40">
        <f>+G3869*'Copy Co'!$B$22</f>
        <v>36923.302177629666</v>
      </c>
      <c r="Z3869" s="40">
        <f>+H3869*'Copy Co'!$B$23</f>
        <v>-10610.780657764437</v>
      </c>
      <c r="AA3869" s="40">
        <f>+I3869*'Copy Co'!$B$24</f>
        <v>0</v>
      </c>
      <c r="AB3869" s="40">
        <f>+J3869*'Copy Co'!$B$25</f>
        <v>4378.6871605765618</v>
      </c>
      <c r="AC3869" s="40">
        <f>+K3869*'Copy Co'!$B$26</f>
        <v>1853.4374806667875</v>
      </c>
      <c r="AD3869" s="40">
        <f>+L3869*'Copy Co'!$B$27</f>
        <v>0</v>
      </c>
      <c r="AE3869" s="40">
        <f>+M3869*'Copy Co'!$B$28</f>
        <v>0</v>
      </c>
      <c r="AF3869" s="40">
        <f t="shared" si="467"/>
        <v>83944.248846038172</v>
      </c>
      <c r="AG3869" s="25">
        <f t="shared" si="468"/>
        <v>-92.751153961828095</v>
      </c>
      <c r="AH3869" s="56">
        <f t="shared" si="469"/>
        <v>41852</v>
      </c>
      <c r="AL3869" s="56"/>
      <c r="BF3869" s="2">
        <v>39280</v>
      </c>
      <c r="BG3869" s="3">
        <v>0</v>
      </c>
      <c r="BH3869">
        <v>18</v>
      </c>
      <c r="BI3869">
        <v>9.5833333333333304</v>
      </c>
    </row>
    <row r="3870" spans="1:61" x14ac:dyDescent="0.25">
      <c r="A3870" s="2">
        <v>41853</v>
      </c>
      <c r="B3870" s="7">
        <v>76263</v>
      </c>
      <c r="C3870" s="3">
        <v>0</v>
      </c>
      <c r="D3870" s="7">
        <f t="shared" si="463"/>
        <v>0</v>
      </c>
      <c r="E3870" s="7">
        <f t="shared" si="464"/>
        <v>0</v>
      </c>
      <c r="F3870" s="7">
        <f t="shared" si="465"/>
        <v>0</v>
      </c>
      <c r="G3870" s="11">
        <v>84037</v>
      </c>
      <c r="H3870">
        <v>0</v>
      </c>
      <c r="I3870">
        <v>1</v>
      </c>
      <c r="J3870">
        <v>13</v>
      </c>
      <c r="K3870" s="3">
        <v>6.2916666666666696</v>
      </c>
      <c r="L3870" s="3">
        <f t="shared" si="466"/>
        <v>0</v>
      </c>
      <c r="M3870" s="5">
        <v>0</v>
      </c>
      <c r="R3870">
        <v>2014</v>
      </c>
      <c r="S3870" s="1" t="s">
        <v>3</v>
      </c>
      <c r="T3870" s="40">
        <f>+'Copy Co'!$B$17</f>
        <v>51399.602684929596</v>
      </c>
      <c r="U3870">
        <f>+'Copy Co'!$B$18*'All Data'!C3870</f>
        <v>0</v>
      </c>
      <c r="V3870" s="40">
        <f>+D3870*'Copy Co'!$B$19</f>
        <v>0</v>
      </c>
      <c r="W3870" s="40">
        <f>+E3870*'Copy Co'!$B$20</f>
        <v>0</v>
      </c>
      <c r="X3870" s="40">
        <f>+F3870*'Copy Co'!$B$21</f>
        <v>0</v>
      </c>
      <c r="Y3870" s="40">
        <f>+G3870*'Copy Co'!$B$22</f>
        <v>34974.735345320216</v>
      </c>
      <c r="Z3870" s="40">
        <f>+H3870*'Copy Co'!$B$23</f>
        <v>0</v>
      </c>
      <c r="AA3870" s="40">
        <f>+I3870*'Copy Co'!$B$24</f>
        <v>-10704.382616627605</v>
      </c>
      <c r="AB3870" s="40">
        <f>+J3870*'Copy Co'!$B$25</f>
        <v>4378.6871605765618</v>
      </c>
      <c r="AC3870" s="40">
        <f>+K3870*'Copy Co'!$B$26</f>
        <v>1970.9088702865135</v>
      </c>
      <c r="AD3870" s="40">
        <f>+L3870*'Copy Co'!$B$27</f>
        <v>0</v>
      </c>
      <c r="AE3870" s="40">
        <f>+M3870*'Copy Co'!$B$28</f>
        <v>0</v>
      </c>
      <c r="AF3870" s="40">
        <f t="shared" si="467"/>
        <v>82019.551444485274</v>
      </c>
      <c r="AG3870" s="25">
        <f t="shared" si="468"/>
        <v>5756.5514444852743</v>
      </c>
      <c r="AH3870" s="56">
        <f t="shared" si="469"/>
        <v>41853</v>
      </c>
      <c r="AL3870" s="56"/>
      <c r="BF3870" s="2">
        <v>39281</v>
      </c>
      <c r="BG3870" s="3">
        <v>0</v>
      </c>
      <c r="BH3870">
        <v>21</v>
      </c>
      <c r="BI3870">
        <v>13.75</v>
      </c>
    </row>
    <row r="3871" spans="1:61" x14ac:dyDescent="0.25">
      <c r="A3871" s="2">
        <v>41854</v>
      </c>
      <c r="B3871" s="7">
        <v>77511</v>
      </c>
      <c r="C3871" s="3">
        <v>0</v>
      </c>
      <c r="D3871" s="7">
        <f t="shared" si="463"/>
        <v>0</v>
      </c>
      <c r="E3871" s="7">
        <f t="shared" si="464"/>
        <v>0</v>
      </c>
      <c r="F3871" s="7">
        <f t="shared" si="465"/>
        <v>0</v>
      </c>
      <c r="G3871" s="11">
        <v>76263</v>
      </c>
      <c r="H3871">
        <v>0</v>
      </c>
      <c r="I3871">
        <v>1</v>
      </c>
      <c r="J3871">
        <v>20</v>
      </c>
      <c r="K3871" s="3">
        <v>9.5416666666666696</v>
      </c>
      <c r="L3871" s="3">
        <f t="shared" si="466"/>
        <v>0</v>
      </c>
      <c r="M3871" s="5">
        <v>0</v>
      </c>
      <c r="R3871">
        <v>2014</v>
      </c>
      <c r="S3871" s="1" t="s">
        <v>4</v>
      </c>
      <c r="T3871" s="40">
        <f>+'Copy Co'!$B$17</f>
        <v>51399.602684929596</v>
      </c>
      <c r="U3871">
        <f>+'Copy Co'!$B$18*'All Data'!C3871</f>
        <v>0</v>
      </c>
      <c r="V3871" s="40">
        <f>+D3871*'Copy Co'!$B$19</f>
        <v>0</v>
      </c>
      <c r="W3871" s="40">
        <f>+E3871*'Copy Co'!$B$20</f>
        <v>0</v>
      </c>
      <c r="X3871" s="40">
        <f>+F3871*'Copy Co'!$B$21</f>
        <v>0</v>
      </c>
      <c r="Y3871" s="40">
        <f>+G3871*'Copy Co'!$B$22</f>
        <v>31739.331980439038</v>
      </c>
      <c r="Z3871" s="40">
        <f>+H3871*'Copy Co'!$B$23</f>
        <v>0</v>
      </c>
      <c r="AA3871" s="40">
        <f>+I3871*'Copy Co'!$B$24</f>
        <v>-10704.382616627605</v>
      </c>
      <c r="AB3871" s="40">
        <f>+J3871*'Copy Co'!$B$25</f>
        <v>6736.441785502403</v>
      </c>
      <c r="AC3871" s="40">
        <f>+K3871*'Copy Co'!$B$26</f>
        <v>2988.9942469908046</v>
      </c>
      <c r="AD3871" s="40">
        <f>+L3871*'Copy Co'!$B$27</f>
        <v>0</v>
      </c>
      <c r="AE3871" s="40">
        <f>+M3871*'Copy Co'!$B$28</f>
        <v>0</v>
      </c>
      <c r="AF3871" s="40">
        <f t="shared" si="467"/>
        <v>82159.988081234231</v>
      </c>
      <c r="AG3871" s="25">
        <f t="shared" si="468"/>
        <v>4648.9880812342308</v>
      </c>
      <c r="AH3871" s="56">
        <f t="shared" si="469"/>
        <v>41854</v>
      </c>
      <c r="AL3871" s="56"/>
      <c r="BF3871" s="2">
        <v>39282</v>
      </c>
      <c r="BG3871" s="3">
        <v>0</v>
      </c>
      <c r="BH3871">
        <v>25</v>
      </c>
      <c r="BI3871">
        <v>13.5</v>
      </c>
    </row>
    <row r="3872" spans="1:61" x14ac:dyDescent="0.25">
      <c r="A3872" s="2">
        <v>41855</v>
      </c>
      <c r="B3872" s="7">
        <v>88986</v>
      </c>
      <c r="C3872" s="3">
        <v>0</v>
      </c>
      <c r="D3872" s="7">
        <f t="shared" si="463"/>
        <v>0</v>
      </c>
      <c r="E3872" s="7">
        <f t="shared" si="464"/>
        <v>0</v>
      </c>
      <c r="F3872" s="7">
        <f t="shared" si="465"/>
        <v>0</v>
      </c>
      <c r="G3872" s="11">
        <v>77511</v>
      </c>
      <c r="H3872">
        <v>0</v>
      </c>
      <c r="I3872">
        <v>0</v>
      </c>
      <c r="J3872">
        <v>24</v>
      </c>
      <c r="K3872" s="3">
        <v>9.9166666666666696</v>
      </c>
      <c r="L3872" s="3">
        <f t="shared" si="466"/>
        <v>0</v>
      </c>
      <c r="M3872" s="5">
        <v>0</v>
      </c>
      <c r="R3872">
        <v>2014</v>
      </c>
      <c r="S3872" s="1" t="s">
        <v>5</v>
      </c>
      <c r="T3872" s="40">
        <f>+'Copy Co'!$B$17</f>
        <v>51399.602684929596</v>
      </c>
      <c r="U3872">
        <f>+'Copy Co'!$B$18*'All Data'!C3872</f>
        <v>0</v>
      </c>
      <c r="V3872" s="40">
        <f>+D3872*'Copy Co'!$B$19</f>
        <v>0</v>
      </c>
      <c r="W3872" s="40">
        <f>+E3872*'Copy Co'!$B$20</f>
        <v>0</v>
      </c>
      <c r="X3872" s="40">
        <f>+F3872*'Copy Co'!$B$21</f>
        <v>0</v>
      </c>
      <c r="Y3872" s="40">
        <f>+G3872*'Copy Co'!$B$22</f>
        <v>32258.727838346382</v>
      </c>
      <c r="Z3872" s="40">
        <f>+H3872*'Copy Co'!$B$23</f>
        <v>0</v>
      </c>
      <c r="AA3872" s="40">
        <f>+I3872*'Copy Co'!$B$24</f>
        <v>0</v>
      </c>
      <c r="AB3872" s="40">
        <f>+J3872*'Copy Co'!$B$25</f>
        <v>8083.7301426028844</v>
      </c>
      <c r="AC3872" s="40">
        <f>+K3872*'Copy Co'!$B$26</f>
        <v>3106.4656366105305</v>
      </c>
      <c r="AD3872" s="40">
        <f>+L3872*'Copy Co'!$B$27</f>
        <v>0</v>
      </c>
      <c r="AE3872" s="40">
        <f>+M3872*'Copy Co'!$B$28</f>
        <v>0</v>
      </c>
      <c r="AF3872" s="40">
        <f t="shared" si="467"/>
        <v>94848.526302489394</v>
      </c>
      <c r="AG3872" s="25">
        <f t="shared" si="468"/>
        <v>5862.5263024893939</v>
      </c>
      <c r="AH3872" s="56">
        <f t="shared" si="469"/>
        <v>41855</v>
      </c>
      <c r="AL3872" s="56"/>
      <c r="BF3872" s="2">
        <v>39283</v>
      </c>
      <c r="BG3872" s="3">
        <v>0</v>
      </c>
      <c r="BH3872">
        <v>20</v>
      </c>
      <c r="BI3872">
        <v>11.875</v>
      </c>
    </row>
    <row r="3873" spans="1:61" x14ac:dyDescent="0.25">
      <c r="A3873" s="2">
        <v>41856</v>
      </c>
      <c r="B3873" s="7">
        <v>95016</v>
      </c>
      <c r="C3873" s="3">
        <v>0</v>
      </c>
      <c r="D3873" s="7">
        <f t="shared" si="463"/>
        <v>0</v>
      </c>
      <c r="E3873" s="7">
        <f t="shared" si="464"/>
        <v>0</v>
      </c>
      <c r="F3873" s="7">
        <f t="shared" si="465"/>
        <v>0</v>
      </c>
      <c r="G3873" s="11">
        <v>88986</v>
      </c>
      <c r="H3873">
        <v>0</v>
      </c>
      <c r="I3873">
        <v>0</v>
      </c>
      <c r="J3873">
        <v>21</v>
      </c>
      <c r="K3873" s="3">
        <v>8.2916666666666696</v>
      </c>
      <c r="L3873" s="3">
        <f t="shared" si="466"/>
        <v>0</v>
      </c>
      <c r="M3873" s="5">
        <v>0</v>
      </c>
      <c r="R3873">
        <v>2014</v>
      </c>
      <c r="S3873" s="1" t="s">
        <v>6</v>
      </c>
      <c r="T3873" s="40">
        <f>+'Copy Co'!$B$17</f>
        <v>51399.602684929596</v>
      </c>
      <c r="U3873">
        <f>+'Copy Co'!$B$18*'All Data'!C3873</f>
        <v>0</v>
      </c>
      <c r="V3873" s="40">
        <f>+D3873*'Copy Co'!$B$19</f>
        <v>0</v>
      </c>
      <c r="W3873" s="40">
        <f>+E3873*'Copy Co'!$B$20</f>
        <v>0</v>
      </c>
      <c r="X3873" s="40">
        <f>+F3873*'Copy Co'!$B$21</f>
        <v>0</v>
      </c>
      <c r="Y3873" s="40">
        <f>+G3873*'Copy Co'!$B$22</f>
        <v>37034.422926076186</v>
      </c>
      <c r="Z3873" s="40">
        <f>+H3873*'Copy Co'!$B$23</f>
        <v>0</v>
      </c>
      <c r="AA3873" s="40">
        <f>+I3873*'Copy Co'!$B$24</f>
        <v>0</v>
      </c>
      <c r="AB3873" s="40">
        <f>+J3873*'Copy Co'!$B$25</f>
        <v>7073.2638747775236</v>
      </c>
      <c r="AC3873" s="40">
        <f>+K3873*'Copy Co'!$B$26</f>
        <v>2597.4229482583851</v>
      </c>
      <c r="AD3873" s="40">
        <f>+L3873*'Copy Co'!$B$27</f>
        <v>0</v>
      </c>
      <c r="AE3873" s="40">
        <f>+M3873*'Copy Co'!$B$28</f>
        <v>0</v>
      </c>
      <c r="AF3873" s="40">
        <f t="shared" si="467"/>
        <v>98104.712434041692</v>
      </c>
      <c r="AG3873" s="25">
        <f t="shared" si="468"/>
        <v>3088.7124340416922</v>
      </c>
      <c r="AH3873" s="56">
        <f t="shared" si="469"/>
        <v>41856</v>
      </c>
      <c r="AL3873" s="56"/>
      <c r="BF3873" s="2">
        <v>39284</v>
      </c>
      <c r="BG3873" s="3">
        <v>0</v>
      </c>
      <c r="BH3873">
        <v>17</v>
      </c>
      <c r="BI3873">
        <v>9.7916666666666696</v>
      </c>
    </row>
    <row r="3874" spans="1:61" x14ac:dyDescent="0.25">
      <c r="A3874" s="2">
        <v>41857</v>
      </c>
      <c r="B3874" s="7">
        <v>92057</v>
      </c>
      <c r="C3874" s="3">
        <v>0</v>
      </c>
      <c r="D3874" s="7">
        <f t="shared" si="463"/>
        <v>0</v>
      </c>
      <c r="E3874" s="7">
        <f t="shared" si="464"/>
        <v>0</v>
      </c>
      <c r="F3874" s="7">
        <f t="shared" si="465"/>
        <v>0</v>
      </c>
      <c r="G3874" s="11">
        <v>95016</v>
      </c>
      <c r="H3874">
        <v>0</v>
      </c>
      <c r="I3874">
        <v>0</v>
      </c>
      <c r="J3874">
        <v>21</v>
      </c>
      <c r="K3874" s="3">
        <v>7.6666666666666696</v>
      </c>
      <c r="L3874" s="3">
        <f t="shared" si="466"/>
        <v>0</v>
      </c>
      <c r="M3874" s="5">
        <v>0</v>
      </c>
      <c r="R3874">
        <v>2014</v>
      </c>
      <c r="S3874" s="1" t="s">
        <v>7</v>
      </c>
      <c r="T3874" s="40">
        <f>+'Copy Co'!$B$17</f>
        <v>51399.602684929596</v>
      </c>
      <c r="U3874">
        <f>+'Copy Co'!$B$18*'All Data'!C3874</f>
        <v>0</v>
      </c>
      <c r="V3874" s="40">
        <f>+D3874*'Copy Co'!$B$19</f>
        <v>0</v>
      </c>
      <c r="W3874" s="40">
        <f>+E3874*'Copy Co'!$B$20</f>
        <v>0</v>
      </c>
      <c r="X3874" s="40">
        <f>+F3874*'Copy Co'!$B$21</f>
        <v>0</v>
      </c>
      <c r="Y3874" s="40">
        <f>+G3874*'Copy Co'!$B$22</f>
        <v>39544.003874138121</v>
      </c>
      <c r="Z3874" s="40">
        <f>+H3874*'Copy Co'!$B$23</f>
        <v>0</v>
      </c>
      <c r="AA3874" s="40">
        <f>+I3874*'Copy Co'!$B$24</f>
        <v>0</v>
      </c>
      <c r="AB3874" s="40">
        <f>+J3874*'Copy Co'!$B$25</f>
        <v>7073.2638747775236</v>
      </c>
      <c r="AC3874" s="40">
        <f>+K3874*'Copy Co'!$B$26</f>
        <v>2401.6372988921753</v>
      </c>
      <c r="AD3874" s="40">
        <f>+L3874*'Copy Co'!$B$27</f>
        <v>0</v>
      </c>
      <c r="AE3874" s="40">
        <f>+M3874*'Copy Co'!$B$28</f>
        <v>0</v>
      </c>
      <c r="AF3874" s="40">
        <f t="shared" si="467"/>
        <v>100418.50773273742</v>
      </c>
      <c r="AG3874" s="25">
        <f t="shared" si="468"/>
        <v>8361.5077327374165</v>
      </c>
      <c r="AH3874" s="56">
        <f t="shared" si="469"/>
        <v>41857</v>
      </c>
      <c r="AL3874" s="56"/>
      <c r="BF3874" s="2">
        <v>39285</v>
      </c>
      <c r="BG3874" s="3">
        <v>0</v>
      </c>
      <c r="BH3874">
        <v>13</v>
      </c>
      <c r="BI3874">
        <v>7.2916666666666696</v>
      </c>
    </row>
    <row r="3875" spans="1:61" x14ac:dyDescent="0.25">
      <c r="A3875" s="2">
        <v>41858</v>
      </c>
      <c r="B3875" s="7">
        <v>91279</v>
      </c>
      <c r="C3875" s="3">
        <v>0</v>
      </c>
      <c r="D3875" s="7">
        <f t="shared" si="463"/>
        <v>0</v>
      </c>
      <c r="E3875" s="7">
        <f t="shared" si="464"/>
        <v>0</v>
      </c>
      <c r="F3875" s="7">
        <f t="shared" si="465"/>
        <v>0</v>
      </c>
      <c r="G3875" s="11">
        <v>92057</v>
      </c>
      <c r="H3875">
        <v>0</v>
      </c>
      <c r="I3875">
        <v>0</v>
      </c>
      <c r="J3875">
        <v>14</v>
      </c>
      <c r="K3875" s="3">
        <v>6.75</v>
      </c>
      <c r="L3875" s="3">
        <f t="shared" si="466"/>
        <v>0</v>
      </c>
      <c r="M3875" s="5">
        <v>0</v>
      </c>
      <c r="R3875">
        <v>2014</v>
      </c>
      <c r="S3875" s="1" t="s">
        <v>1</v>
      </c>
      <c r="T3875" s="40">
        <f>+'Copy Co'!$B$17</f>
        <v>51399.602684929596</v>
      </c>
      <c r="U3875">
        <f>+'Copy Co'!$B$18*'All Data'!C3875</f>
        <v>0</v>
      </c>
      <c r="V3875" s="40">
        <f>+D3875*'Copy Co'!$B$19</f>
        <v>0</v>
      </c>
      <c r="W3875" s="40">
        <f>+E3875*'Copy Co'!$B$20</f>
        <v>0</v>
      </c>
      <c r="X3875" s="40">
        <f>+F3875*'Copy Co'!$B$21</f>
        <v>0</v>
      </c>
      <c r="Y3875" s="40">
        <f>+G3875*'Copy Co'!$B$22</f>
        <v>38312.519624500434</v>
      </c>
      <c r="Z3875" s="40">
        <f>+H3875*'Copy Co'!$B$23</f>
        <v>0</v>
      </c>
      <c r="AA3875" s="40">
        <f>+I3875*'Copy Co'!$B$24</f>
        <v>0</v>
      </c>
      <c r="AB3875" s="40">
        <f>+J3875*'Copy Co'!$B$25</f>
        <v>4715.5092498516824</v>
      </c>
      <c r="AC3875" s="40">
        <f>+K3875*'Copy Co'!$B$26</f>
        <v>2114.4850131550666</v>
      </c>
      <c r="AD3875" s="40">
        <f>+L3875*'Copy Co'!$B$27</f>
        <v>0</v>
      </c>
      <c r="AE3875" s="40">
        <f>+M3875*'Copy Co'!$B$28</f>
        <v>0</v>
      </c>
      <c r="AF3875" s="40">
        <f t="shared" si="467"/>
        <v>96542.116572436789</v>
      </c>
      <c r="AG3875" s="25">
        <f t="shared" si="468"/>
        <v>5263.1165724367893</v>
      </c>
      <c r="AH3875" s="56">
        <f t="shared" si="469"/>
        <v>41858</v>
      </c>
      <c r="AL3875" s="56"/>
      <c r="BF3875" s="2">
        <v>39286</v>
      </c>
      <c r="BG3875" s="3">
        <v>0</v>
      </c>
      <c r="BH3875">
        <v>22</v>
      </c>
      <c r="BI3875">
        <v>13.75</v>
      </c>
    </row>
    <row r="3876" spans="1:61" x14ac:dyDescent="0.25">
      <c r="A3876" s="2">
        <v>41859</v>
      </c>
      <c r="B3876" s="7">
        <v>84042</v>
      </c>
      <c r="C3876" s="3">
        <v>0</v>
      </c>
      <c r="D3876" s="7">
        <f t="shared" si="463"/>
        <v>0</v>
      </c>
      <c r="E3876" s="7">
        <f t="shared" si="464"/>
        <v>0</v>
      </c>
      <c r="F3876" s="7">
        <f t="shared" si="465"/>
        <v>0</v>
      </c>
      <c r="G3876" s="11">
        <v>91279</v>
      </c>
      <c r="H3876">
        <v>1</v>
      </c>
      <c r="I3876">
        <v>0</v>
      </c>
      <c r="J3876">
        <v>14</v>
      </c>
      <c r="K3876" s="3">
        <v>8.125</v>
      </c>
      <c r="L3876" s="3">
        <f t="shared" si="466"/>
        <v>0</v>
      </c>
      <c r="M3876" s="5">
        <v>0</v>
      </c>
      <c r="R3876">
        <v>2014</v>
      </c>
      <c r="S3876" s="1" t="s">
        <v>2</v>
      </c>
      <c r="T3876" s="40">
        <f>+'Copy Co'!$B$17</f>
        <v>51399.602684929596</v>
      </c>
      <c r="U3876">
        <f>+'Copy Co'!$B$18*'All Data'!C3876</f>
        <v>0</v>
      </c>
      <c r="V3876" s="40">
        <f>+D3876*'Copy Co'!$B$19</f>
        <v>0</v>
      </c>
      <c r="W3876" s="40">
        <f>+E3876*'Copy Co'!$B$20</f>
        <v>0</v>
      </c>
      <c r="X3876" s="40">
        <f>+F3876*'Copy Co'!$B$21</f>
        <v>0</v>
      </c>
      <c r="Y3876" s="40">
        <f>+G3876*'Copy Co'!$B$22</f>
        <v>37988.729578465245</v>
      </c>
      <c r="Z3876" s="40">
        <f>+H3876*'Copy Co'!$B$23</f>
        <v>-10610.780657764437</v>
      </c>
      <c r="AA3876" s="40">
        <f>+I3876*'Copy Co'!$B$24</f>
        <v>0</v>
      </c>
      <c r="AB3876" s="40">
        <f>+J3876*'Copy Co'!$B$25</f>
        <v>4715.5092498516824</v>
      </c>
      <c r="AC3876" s="40">
        <f>+K3876*'Copy Co'!$B$26</f>
        <v>2545.2134417607281</v>
      </c>
      <c r="AD3876" s="40">
        <f>+L3876*'Copy Co'!$B$27</f>
        <v>0</v>
      </c>
      <c r="AE3876" s="40">
        <f>+M3876*'Copy Co'!$B$28</f>
        <v>0</v>
      </c>
      <c r="AF3876" s="40">
        <f t="shared" si="467"/>
        <v>86038.274297242824</v>
      </c>
      <c r="AG3876" s="25">
        <f t="shared" si="468"/>
        <v>1996.2742972428241</v>
      </c>
      <c r="AH3876" s="56">
        <f t="shared" si="469"/>
        <v>41859</v>
      </c>
      <c r="AL3876" s="56"/>
      <c r="BF3876" s="2">
        <v>39287</v>
      </c>
      <c r="BG3876" s="3">
        <v>0</v>
      </c>
      <c r="BH3876">
        <v>20</v>
      </c>
      <c r="BI3876">
        <v>8</v>
      </c>
    </row>
    <row r="3877" spans="1:61" x14ac:dyDescent="0.25">
      <c r="A3877" s="2">
        <v>41860</v>
      </c>
      <c r="B3877" s="7">
        <v>80224</v>
      </c>
      <c r="C3877" s="3">
        <v>0</v>
      </c>
      <c r="D3877" s="7">
        <f t="shared" si="463"/>
        <v>0</v>
      </c>
      <c r="E3877" s="7">
        <f t="shared" si="464"/>
        <v>0</v>
      </c>
      <c r="F3877" s="7">
        <f t="shared" si="465"/>
        <v>0</v>
      </c>
      <c r="G3877" s="11">
        <v>84042</v>
      </c>
      <c r="H3877">
        <v>0</v>
      </c>
      <c r="I3877">
        <v>1</v>
      </c>
      <c r="J3877">
        <v>8</v>
      </c>
      <c r="K3877" s="3">
        <v>4.0416666666666696</v>
      </c>
      <c r="L3877" s="3">
        <f t="shared" si="466"/>
        <v>0</v>
      </c>
      <c r="M3877" s="5">
        <v>0</v>
      </c>
      <c r="R3877">
        <v>2014</v>
      </c>
      <c r="S3877" s="1" t="s">
        <v>3</v>
      </c>
      <c r="T3877" s="40">
        <f>+'Copy Co'!$B$17</f>
        <v>51399.602684929596</v>
      </c>
      <c r="U3877">
        <f>+'Copy Co'!$B$18*'All Data'!C3877</f>
        <v>0</v>
      </c>
      <c r="V3877" s="40">
        <f>+D3877*'Copy Co'!$B$19</f>
        <v>0</v>
      </c>
      <c r="W3877" s="40">
        <f>+E3877*'Copy Co'!$B$20</f>
        <v>0</v>
      </c>
      <c r="X3877" s="40">
        <f>+F3877*'Copy Co'!$B$21</f>
        <v>0</v>
      </c>
      <c r="Y3877" s="40">
        <f>+G3877*'Copy Co'!$B$22</f>
        <v>34976.816258212471</v>
      </c>
      <c r="Z3877" s="40">
        <f>+H3877*'Copy Co'!$B$23</f>
        <v>0</v>
      </c>
      <c r="AA3877" s="40">
        <f>+I3877*'Copy Co'!$B$24</f>
        <v>-10704.382616627605</v>
      </c>
      <c r="AB3877" s="40">
        <f>+J3877*'Copy Co'!$B$25</f>
        <v>2694.5767142009613</v>
      </c>
      <c r="AC3877" s="40">
        <f>+K3877*'Copy Co'!$B$26</f>
        <v>1266.0805325681579</v>
      </c>
      <c r="AD3877" s="40">
        <f>+L3877*'Copy Co'!$B$27</f>
        <v>0</v>
      </c>
      <c r="AE3877" s="40">
        <f>+M3877*'Copy Co'!$B$28</f>
        <v>0</v>
      </c>
      <c r="AF3877" s="40">
        <f t="shared" si="467"/>
        <v>79632.693573283585</v>
      </c>
      <c r="AG3877" s="25">
        <f t="shared" si="468"/>
        <v>-591.30642671641544</v>
      </c>
      <c r="AH3877" s="56">
        <f t="shared" si="469"/>
        <v>41860</v>
      </c>
      <c r="AL3877" s="56"/>
      <c r="BF3877" s="2">
        <v>39288</v>
      </c>
      <c r="BG3877" s="3">
        <v>0</v>
      </c>
      <c r="BH3877">
        <v>15</v>
      </c>
      <c r="BI3877">
        <v>8.0416666666666696</v>
      </c>
    </row>
    <row r="3878" spans="1:61" x14ac:dyDescent="0.25">
      <c r="A3878" s="2">
        <v>41861</v>
      </c>
      <c r="B3878" s="7">
        <v>77311</v>
      </c>
      <c r="C3878" s="3">
        <v>0</v>
      </c>
      <c r="D3878" s="7">
        <f t="shared" si="463"/>
        <v>0</v>
      </c>
      <c r="E3878" s="7">
        <f t="shared" si="464"/>
        <v>0</v>
      </c>
      <c r="F3878" s="7">
        <f t="shared" si="465"/>
        <v>0</v>
      </c>
      <c r="G3878" s="11">
        <v>80224</v>
      </c>
      <c r="H3878">
        <v>0</v>
      </c>
      <c r="I3878">
        <v>1</v>
      </c>
      <c r="J3878">
        <v>12</v>
      </c>
      <c r="K3878" s="3">
        <v>6.4583333333333304</v>
      </c>
      <c r="L3878" s="3">
        <f t="shared" si="466"/>
        <v>0</v>
      </c>
      <c r="M3878" s="5">
        <v>0</v>
      </c>
      <c r="R3878">
        <v>2014</v>
      </c>
      <c r="S3878" s="1" t="s">
        <v>4</v>
      </c>
      <c r="T3878" s="40">
        <f>+'Copy Co'!$B$17</f>
        <v>51399.602684929596</v>
      </c>
      <c r="U3878">
        <f>+'Copy Co'!$B$18*'All Data'!C3878</f>
        <v>0</v>
      </c>
      <c r="V3878" s="40">
        <f>+D3878*'Copy Co'!$B$19</f>
        <v>0</v>
      </c>
      <c r="W3878" s="40">
        <f>+E3878*'Copy Co'!$B$20</f>
        <v>0</v>
      </c>
      <c r="X3878" s="40">
        <f>+F3878*'Copy Co'!$B$21</f>
        <v>0</v>
      </c>
      <c r="Y3878" s="40">
        <f>+G3878*'Copy Co'!$B$22</f>
        <v>33387.83117368503</v>
      </c>
      <c r="Z3878" s="40">
        <f>+H3878*'Copy Co'!$B$23</f>
        <v>0</v>
      </c>
      <c r="AA3878" s="40">
        <f>+I3878*'Copy Co'!$B$24</f>
        <v>-10704.382616627605</v>
      </c>
      <c r="AB3878" s="40">
        <f>+J3878*'Copy Co'!$B$25</f>
        <v>4041.8650713014422</v>
      </c>
      <c r="AC3878" s="40">
        <f>+K3878*'Copy Co'!$B$26</f>
        <v>2023.1183767841676</v>
      </c>
      <c r="AD3878" s="40">
        <f>+L3878*'Copy Co'!$B$27</f>
        <v>0</v>
      </c>
      <c r="AE3878" s="40">
        <f>+M3878*'Copy Co'!$B$28</f>
        <v>0</v>
      </c>
      <c r="AF3878" s="40">
        <f t="shared" si="467"/>
        <v>80148.034690072614</v>
      </c>
      <c r="AG3878" s="25">
        <f t="shared" si="468"/>
        <v>2837.0346900726145</v>
      </c>
      <c r="AH3878" s="56">
        <f t="shared" si="469"/>
        <v>41861</v>
      </c>
      <c r="AL3878" s="56"/>
      <c r="BF3878" s="2">
        <v>39289</v>
      </c>
      <c r="BG3878" s="3">
        <v>0</v>
      </c>
      <c r="BH3878">
        <v>18</v>
      </c>
      <c r="BI3878">
        <v>7.4583333333333304</v>
      </c>
    </row>
    <row r="3879" spans="1:61" x14ac:dyDescent="0.25">
      <c r="A3879" s="2">
        <v>41862</v>
      </c>
      <c r="B3879" s="7">
        <v>90323</v>
      </c>
      <c r="C3879" s="3">
        <v>0</v>
      </c>
      <c r="D3879" s="7">
        <f t="shared" si="463"/>
        <v>0</v>
      </c>
      <c r="E3879" s="7">
        <f t="shared" si="464"/>
        <v>0</v>
      </c>
      <c r="F3879" s="7">
        <f t="shared" si="465"/>
        <v>0</v>
      </c>
      <c r="G3879" s="11">
        <v>77311</v>
      </c>
      <c r="H3879">
        <v>0</v>
      </c>
      <c r="I3879">
        <v>0</v>
      </c>
      <c r="J3879">
        <v>13</v>
      </c>
      <c r="K3879" s="3">
        <v>6.1666666666666696</v>
      </c>
      <c r="L3879" s="3">
        <f t="shared" si="466"/>
        <v>0</v>
      </c>
      <c r="M3879" s="5">
        <v>0</v>
      </c>
      <c r="R3879">
        <v>2014</v>
      </c>
      <c r="S3879" s="1" t="s">
        <v>5</v>
      </c>
      <c r="T3879" s="40">
        <f>+'Copy Co'!$B$17</f>
        <v>51399.602684929596</v>
      </c>
      <c r="U3879">
        <f>+'Copy Co'!$B$18*'All Data'!C3879</f>
        <v>0</v>
      </c>
      <c r="V3879" s="40">
        <f>+D3879*'Copy Co'!$B$19</f>
        <v>0</v>
      </c>
      <c r="W3879" s="40">
        <f>+E3879*'Copy Co'!$B$20</f>
        <v>0</v>
      </c>
      <c r="X3879" s="40">
        <f>+F3879*'Copy Co'!$B$21</f>
        <v>0</v>
      </c>
      <c r="Y3879" s="40">
        <f>+G3879*'Copy Co'!$B$22</f>
        <v>32175.491322656104</v>
      </c>
      <c r="Z3879" s="40">
        <f>+H3879*'Copy Co'!$B$23</f>
        <v>0</v>
      </c>
      <c r="AA3879" s="40">
        <f>+I3879*'Copy Co'!$B$24</f>
        <v>0</v>
      </c>
      <c r="AB3879" s="40">
        <f>+J3879*'Copy Co'!$B$25</f>
        <v>4378.6871605765618</v>
      </c>
      <c r="AC3879" s="40">
        <f>+K3879*'Copy Co'!$B$26</f>
        <v>1931.7517404132714</v>
      </c>
      <c r="AD3879" s="40">
        <f>+L3879*'Copy Co'!$B$27</f>
        <v>0</v>
      </c>
      <c r="AE3879" s="40">
        <f>+M3879*'Copy Co'!$B$28</f>
        <v>0</v>
      </c>
      <c r="AF3879" s="40">
        <f t="shared" si="467"/>
        <v>89885.532908575522</v>
      </c>
      <c r="AG3879" s="25">
        <f t="shared" si="468"/>
        <v>-437.46709142447799</v>
      </c>
      <c r="AH3879" s="56">
        <f t="shared" si="469"/>
        <v>41862</v>
      </c>
      <c r="AL3879" s="56"/>
      <c r="BF3879" s="2">
        <v>39290</v>
      </c>
      <c r="BG3879" s="3">
        <v>0</v>
      </c>
      <c r="BH3879">
        <v>10</v>
      </c>
      <c r="BI3879">
        <v>5.625</v>
      </c>
    </row>
    <row r="3880" spans="1:61" x14ac:dyDescent="0.25">
      <c r="A3880" s="2">
        <v>41863</v>
      </c>
      <c r="B3880" s="7">
        <v>86379</v>
      </c>
      <c r="C3880" s="3">
        <v>0</v>
      </c>
      <c r="D3880" s="7">
        <f t="shared" si="463"/>
        <v>0</v>
      </c>
      <c r="E3880" s="7">
        <f t="shared" si="464"/>
        <v>0</v>
      </c>
      <c r="F3880" s="7">
        <f t="shared" si="465"/>
        <v>0</v>
      </c>
      <c r="G3880" s="11">
        <v>90323</v>
      </c>
      <c r="H3880">
        <v>0</v>
      </c>
      <c r="I3880">
        <v>0</v>
      </c>
      <c r="J3880">
        <v>32</v>
      </c>
      <c r="K3880" s="3">
        <v>8.25</v>
      </c>
      <c r="L3880" s="3">
        <f t="shared" si="466"/>
        <v>0</v>
      </c>
      <c r="M3880" s="5">
        <v>0</v>
      </c>
      <c r="R3880">
        <v>2014</v>
      </c>
      <c r="S3880" s="1" t="s">
        <v>6</v>
      </c>
      <c r="T3880" s="40">
        <f>+'Copy Co'!$B$17</f>
        <v>51399.602684929596</v>
      </c>
      <c r="U3880">
        <f>+'Copy Co'!$B$18*'All Data'!C3880</f>
        <v>0</v>
      </c>
      <c r="V3880" s="40">
        <f>+D3880*'Copy Co'!$B$19</f>
        <v>0</v>
      </c>
      <c r="W3880" s="40">
        <f>+E3880*'Copy Co'!$B$20</f>
        <v>0</v>
      </c>
      <c r="X3880" s="40">
        <f>+F3880*'Copy Co'!$B$21</f>
        <v>0</v>
      </c>
      <c r="Y3880" s="40">
        <f>+G3880*'Copy Co'!$B$22</f>
        <v>37590.859033465706</v>
      </c>
      <c r="Z3880" s="40">
        <f>+H3880*'Copy Co'!$B$23</f>
        <v>0</v>
      </c>
      <c r="AA3880" s="40">
        <f>+I3880*'Copy Co'!$B$24</f>
        <v>0</v>
      </c>
      <c r="AB3880" s="40">
        <f>+J3880*'Copy Co'!$B$25</f>
        <v>10778.306856803845</v>
      </c>
      <c r="AC3880" s="40">
        <f>+K3880*'Copy Co'!$B$26</f>
        <v>2584.37057163397</v>
      </c>
      <c r="AD3880" s="40">
        <f>+L3880*'Copy Co'!$B$27</f>
        <v>0</v>
      </c>
      <c r="AE3880" s="40">
        <f>+M3880*'Copy Co'!$B$28</f>
        <v>0</v>
      </c>
      <c r="AF3880" s="40">
        <f t="shared" si="467"/>
        <v>102353.13914683311</v>
      </c>
      <c r="AG3880" s="25">
        <f t="shared" si="468"/>
        <v>15974.139146833113</v>
      </c>
      <c r="AH3880" s="56">
        <f t="shared" si="469"/>
        <v>41863</v>
      </c>
      <c r="AL3880" s="56"/>
      <c r="BF3880" s="2">
        <v>39291</v>
      </c>
      <c r="BG3880" s="3">
        <v>0</v>
      </c>
      <c r="BH3880">
        <v>21</v>
      </c>
      <c r="BI3880">
        <v>7.0833333333333304</v>
      </c>
    </row>
    <row r="3881" spans="1:61" x14ac:dyDescent="0.25">
      <c r="A3881" s="2">
        <v>41864</v>
      </c>
      <c r="B3881" s="7">
        <v>90718</v>
      </c>
      <c r="C3881" s="3">
        <v>0</v>
      </c>
      <c r="D3881" s="7">
        <f t="shared" si="463"/>
        <v>0</v>
      </c>
      <c r="E3881" s="7">
        <f t="shared" si="464"/>
        <v>0</v>
      </c>
      <c r="F3881" s="7">
        <f t="shared" si="465"/>
        <v>0</v>
      </c>
      <c r="G3881" s="11">
        <v>86379</v>
      </c>
      <c r="H3881">
        <v>0</v>
      </c>
      <c r="I3881">
        <v>0</v>
      </c>
      <c r="J3881">
        <v>23</v>
      </c>
      <c r="K3881" s="3">
        <v>10.75</v>
      </c>
      <c r="L3881" s="3">
        <f t="shared" si="466"/>
        <v>0</v>
      </c>
      <c r="M3881" s="5">
        <v>0</v>
      </c>
      <c r="R3881">
        <v>2014</v>
      </c>
      <c r="S3881" s="1" t="s">
        <v>7</v>
      </c>
      <c r="T3881" s="40">
        <f>+'Copy Co'!$B$17</f>
        <v>51399.602684929596</v>
      </c>
      <c r="U3881">
        <f>+'Copy Co'!$B$18*'All Data'!C3881</f>
        <v>0</v>
      </c>
      <c r="V3881" s="40">
        <f>+D3881*'Copy Co'!$B$19</f>
        <v>0</v>
      </c>
      <c r="W3881" s="40">
        <f>+E3881*'Copy Co'!$B$20</f>
        <v>0</v>
      </c>
      <c r="X3881" s="40">
        <f>+F3881*'Copy Co'!$B$21</f>
        <v>0</v>
      </c>
      <c r="Y3881" s="40">
        <f>+G3881*'Copy Co'!$B$22</f>
        <v>35949.434944053392</v>
      </c>
      <c r="Z3881" s="40">
        <f>+H3881*'Copy Co'!$B$23</f>
        <v>0</v>
      </c>
      <c r="AA3881" s="40">
        <f>+I3881*'Copy Co'!$B$24</f>
        <v>0</v>
      </c>
      <c r="AB3881" s="40">
        <f>+J3881*'Copy Co'!$B$25</f>
        <v>7746.9080533277638</v>
      </c>
      <c r="AC3881" s="40">
        <f>+K3881*'Copy Co'!$B$26</f>
        <v>3367.5131690988096</v>
      </c>
      <c r="AD3881" s="40">
        <f>+L3881*'Copy Co'!$B$27</f>
        <v>0</v>
      </c>
      <c r="AE3881" s="40">
        <f>+M3881*'Copy Co'!$B$28</f>
        <v>0</v>
      </c>
      <c r="AF3881" s="40">
        <f t="shared" si="467"/>
        <v>98463.458851409552</v>
      </c>
      <c r="AG3881" s="25">
        <f t="shared" si="468"/>
        <v>7745.4588514095522</v>
      </c>
      <c r="AH3881" s="56">
        <f t="shared" si="469"/>
        <v>41864</v>
      </c>
      <c r="AL3881" s="56"/>
      <c r="BF3881" s="2">
        <v>39292</v>
      </c>
      <c r="BG3881" s="3">
        <v>0</v>
      </c>
      <c r="BH3881">
        <v>13</v>
      </c>
      <c r="BI3881">
        <v>7.7083333333333304</v>
      </c>
    </row>
    <row r="3882" spans="1:61" x14ac:dyDescent="0.25">
      <c r="A3882" s="2">
        <v>41865</v>
      </c>
      <c r="B3882" s="7">
        <v>88578</v>
      </c>
      <c r="C3882" s="3">
        <v>0</v>
      </c>
      <c r="D3882" s="7">
        <f t="shared" si="463"/>
        <v>0</v>
      </c>
      <c r="E3882" s="7">
        <f t="shared" si="464"/>
        <v>0</v>
      </c>
      <c r="F3882" s="7">
        <f t="shared" si="465"/>
        <v>0</v>
      </c>
      <c r="G3882" s="11">
        <v>90718</v>
      </c>
      <c r="H3882">
        <v>0</v>
      </c>
      <c r="I3882">
        <v>0</v>
      </c>
      <c r="J3882">
        <v>16</v>
      </c>
      <c r="K3882" s="3">
        <v>10.375</v>
      </c>
      <c r="L3882" s="3">
        <f t="shared" si="466"/>
        <v>0</v>
      </c>
      <c r="M3882" s="5">
        <v>0</v>
      </c>
      <c r="R3882">
        <v>2014</v>
      </c>
      <c r="S3882" s="1" t="s">
        <v>1</v>
      </c>
      <c r="T3882" s="40">
        <f>+'Copy Co'!$B$17</f>
        <v>51399.602684929596</v>
      </c>
      <c r="U3882">
        <f>+'Copy Co'!$B$18*'All Data'!C3882</f>
        <v>0</v>
      </c>
      <c r="V3882" s="40">
        <f>+D3882*'Copy Co'!$B$19</f>
        <v>0</v>
      </c>
      <c r="W3882" s="40">
        <f>+E3882*'Copy Co'!$B$20</f>
        <v>0</v>
      </c>
      <c r="X3882" s="40">
        <f>+F3882*'Copy Co'!$B$21</f>
        <v>0</v>
      </c>
      <c r="Y3882" s="40">
        <f>+G3882*'Copy Co'!$B$22</f>
        <v>37755.251151954006</v>
      </c>
      <c r="Z3882" s="40">
        <f>+H3882*'Copy Co'!$B$23</f>
        <v>0</v>
      </c>
      <c r="AA3882" s="40">
        <f>+I3882*'Copy Co'!$B$24</f>
        <v>0</v>
      </c>
      <c r="AB3882" s="40">
        <f>+J3882*'Copy Co'!$B$25</f>
        <v>5389.1534284019226</v>
      </c>
      <c r="AC3882" s="40">
        <f>+K3882*'Copy Co'!$B$26</f>
        <v>3250.0417794790837</v>
      </c>
      <c r="AD3882" s="40">
        <f>+L3882*'Copy Co'!$B$27</f>
        <v>0</v>
      </c>
      <c r="AE3882" s="40">
        <f>+M3882*'Copy Co'!$B$28</f>
        <v>0</v>
      </c>
      <c r="AF3882" s="40">
        <f t="shared" si="467"/>
        <v>97794.049044764615</v>
      </c>
      <c r="AG3882" s="25">
        <f t="shared" si="468"/>
        <v>9216.0490447646152</v>
      </c>
      <c r="AH3882" s="56">
        <f t="shared" si="469"/>
        <v>41865</v>
      </c>
      <c r="AL3882" s="56"/>
      <c r="BF3882" s="2">
        <v>39293</v>
      </c>
      <c r="BG3882" s="3">
        <v>0</v>
      </c>
      <c r="BH3882">
        <v>14</v>
      </c>
      <c r="BI3882">
        <v>8.25</v>
      </c>
    </row>
    <row r="3883" spans="1:61" x14ac:dyDescent="0.25">
      <c r="A3883" s="2">
        <v>41866</v>
      </c>
      <c r="B3883" s="7">
        <v>83431</v>
      </c>
      <c r="C3883" s="3">
        <v>0</v>
      </c>
      <c r="D3883" s="7">
        <f t="shared" si="463"/>
        <v>0</v>
      </c>
      <c r="E3883" s="7">
        <f t="shared" si="464"/>
        <v>0</v>
      </c>
      <c r="F3883" s="7">
        <f t="shared" si="465"/>
        <v>0</v>
      </c>
      <c r="G3883" s="11">
        <v>88578</v>
      </c>
      <c r="H3883">
        <v>1</v>
      </c>
      <c r="I3883">
        <v>0</v>
      </c>
      <c r="J3883">
        <v>18</v>
      </c>
      <c r="K3883" s="3">
        <v>8.4583333333333304</v>
      </c>
      <c r="L3883" s="3">
        <f t="shared" si="466"/>
        <v>0</v>
      </c>
      <c r="M3883" s="5">
        <v>0</v>
      </c>
      <c r="R3883">
        <v>2014</v>
      </c>
      <c r="S3883" s="1" t="s">
        <v>2</v>
      </c>
      <c r="T3883" s="40">
        <f>+'Copy Co'!$B$17</f>
        <v>51399.602684929596</v>
      </c>
      <c r="U3883">
        <f>+'Copy Co'!$B$18*'All Data'!C3883</f>
        <v>0</v>
      </c>
      <c r="V3883" s="40">
        <f>+D3883*'Copy Co'!$B$19</f>
        <v>0</v>
      </c>
      <c r="W3883" s="40">
        <f>+E3883*'Copy Co'!$B$20</f>
        <v>0</v>
      </c>
      <c r="X3883" s="40">
        <f>+F3883*'Copy Co'!$B$21</f>
        <v>0</v>
      </c>
      <c r="Y3883" s="40">
        <f>+G3883*'Copy Co'!$B$22</f>
        <v>36864.620434068012</v>
      </c>
      <c r="Z3883" s="40">
        <f>+H3883*'Copy Co'!$B$23</f>
        <v>-10610.780657764437</v>
      </c>
      <c r="AA3883" s="40">
        <f>+I3883*'Copy Co'!$B$24</f>
        <v>0</v>
      </c>
      <c r="AB3883" s="40">
        <f>+J3883*'Copy Co'!$B$25</f>
        <v>6062.7976069521628</v>
      </c>
      <c r="AC3883" s="40">
        <f>+K3883*'Copy Co'!$B$26</f>
        <v>2649.6324547560389</v>
      </c>
      <c r="AD3883" s="40">
        <f>+L3883*'Copy Co'!$B$27</f>
        <v>0</v>
      </c>
      <c r="AE3883" s="40">
        <f>+M3883*'Copy Co'!$B$28</f>
        <v>0</v>
      </c>
      <c r="AF3883" s="40">
        <f t="shared" si="467"/>
        <v>86365.872522941383</v>
      </c>
      <c r="AG3883" s="25">
        <f t="shared" si="468"/>
        <v>2934.8725229413831</v>
      </c>
      <c r="AH3883" s="56">
        <f t="shared" si="469"/>
        <v>41866</v>
      </c>
      <c r="AL3883" s="56"/>
      <c r="BF3883" s="2">
        <v>39294</v>
      </c>
      <c r="BG3883" s="3">
        <v>0</v>
      </c>
      <c r="BH3883">
        <v>16</v>
      </c>
      <c r="BI3883">
        <v>8.7083333333333304</v>
      </c>
    </row>
    <row r="3884" spans="1:61" x14ac:dyDescent="0.25">
      <c r="A3884" s="2">
        <v>41867</v>
      </c>
      <c r="B3884" s="7">
        <v>78595</v>
      </c>
      <c r="C3884" s="3">
        <v>0</v>
      </c>
      <c r="D3884" s="7">
        <f t="shared" si="463"/>
        <v>0</v>
      </c>
      <c r="E3884" s="7">
        <f t="shared" si="464"/>
        <v>0</v>
      </c>
      <c r="F3884" s="7">
        <f t="shared" si="465"/>
        <v>0</v>
      </c>
      <c r="G3884" s="11">
        <v>83431</v>
      </c>
      <c r="H3884">
        <v>0</v>
      </c>
      <c r="I3884">
        <v>1</v>
      </c>
      <c r="J3884">
        <v>12</v>
      </c>
      <c r="K3884" s="3">
        <v>6.4583333333333304</v>
      </c>
      <c r="L3884" s="3">
        <f t="shared" si="466"/>
        <v>0</v>
      </c>
      <c r="M3884" s="5">
        <v>0</v>
      </c>
      <c r="R3884">
        <v>2014</v>
      </c>
      <c r="S3884" s="1" t="s">
        <v>3</v>
      </c>
      <c r="T3884" s="40">
        <f>+'Copy Co'!$B$17</f>
        <v>51399.602684929596</v>
      </c>
      <c r="U3884">
        <f>+'Copy Co'!$B$18*'All Data'!C3884</f>
        <v>0</v>
      </c>
      <c r="V3884" s="40">
        <f>+D3884*'Copy Co'!$B$19</f>
        <v>0</v>
      </c>
      <c r="W3884" s="40">
        <f>+E3884*'Copy Co'!$B$20</f>
        <v>0</v>
      </c>
      <c r="X3884" s="40">
        <f>+F3884*'Copy Co'!$B$21</f>
        <v>0</v>
      </c>
      <c r="Y3884" s="40">
        <f>+G3884*'Copy Co'!$B$22</f>
        <v>34722.528702778662</v>
      </c>
      <c r="Z3884" s="40">
        <f>+H3884*'Copy Co'!$B$23</f>
        <v>0</v>
      </c>
      <c r="AA3884" s="40">
        <f>+I3884*'Copy Co'!$B$24</f>
        <v>-10704.382616627605</v>
      </c>
      <c r="AB3884" s="40">
        <f>+J3884*'Copy Co'!$B$25</f>
        <v>4041.8650713014422</v>
      </c>
      <c r="AC3884" s="40">
        <f>+K3884*'Copy Co'!$B$26</f>
        <v>2023.1183767841676</v>
      </c>
      <c r="AD3884" s="40">
        <f>+L3884*'Copy Co'!$B$27</f>
        <v>0</v>
      </c>
      <c r="AE3884" s="40">
        <f>+M3884*'Copy Co'!$B$28</f>
        <v>0</v>
      </c>
      <c r="AF3884" s="40">
        <f t="shared" si="467"/>
        <v>81482.732219166268</v>
      </c>
      <c r="AG3884" s="25">
        <f t="shared" si="468"/>
        <v>2887.7322191662679</v>
      </c>
      <c r="AH3884" s="56">
        <f t="shared" si="469"/>
        <v>41867</v>
      </c>
      <c r="AL3884" s="56"/>
      <c r="BF3884" s="2">
        <v>39295</v>
      </c>
      <c r="BG3884" s="3">
        <v>0</v>
      </c>
      <c r="BH3884">
        <v>21</v>
      </c>
      <c r="BI3884">
        <v>11</v>
      </c>
    </row>
    <row r="3885" spans="1:61" x14ac:dyDescent="0.25">
      <c r="A3885" s="2">
        <v>41868</v>
      </c>
      <c r="B3885" s="7">
        <v>75410</v>
      </c>
      <c r="C3885" s="3">
        <v>0</v>
      </c>
      <c r="D3885" s="7">
        <f t="shared" si="463"/>
        <v>0</v>
      </c>
      <c r="E3885" s="7">
        <f t="shared" si="464"/>
        <v>0</v>
      </c>
      <c r="F3885" s="7">
        <f t="shared" si="465"/>
        <v>0</v>
      </c>
      <c r="G3885" s="11">
        <v>78595</v>
      </c>
      <c r="H3885">
        <v>0</v>
      </c>
      <c r="I3885">
        <v>1</v>
      </c>
      <c r="J3885">
        <v>13</v>
      </c>
      <c r="K3885" s="3">
        <v>6.0833333333333304</v>
      </c>
      <c r="L3885" s="3">
        <f t="shared" si="466"/>
        <v>0</v>
      </c>
      <c r="M3885" s="5">
        <v>0</v>
      </c>
      <c r="R3885">
        <v>2014</v>
      </c>
      <c r="S3885" s="1" t="s">
        <v>4</v>
      </c>
      <c r="T3885" s="40">
        <f>+'Copy Co'!$B$17</f>
        <v>51399.602684929596</v>
      </c>
      <c r="U3885">
        <f>+'Copy Co'!$B$18*'All Data'!C3885</f>
        <v>0</v>
      </c>
      <c r="V3885" s="40">
        <f>+D3885*'Copy Co'!$B$19</f>
        <v>0</v>
      </c>
      <c r="W3885" s="40">
        <f>+E3885*'Copy Co'!$B$20</f>
        <v>0</v>
      </c>
      <c r="X3885" s="40">
        <f>+F3885*'Copy Co'!$B$21</f>
        <v>0</v>
      </c>
      <c r="Y3885" s="40">
        <f>+G3885*'Copy Co'!$B$22</f>
        <v>32709.869753387698</v>
      </c>
      <c r="Z3885" s="40">
        <f>+H3885*'Copy Co'!$B$23</f>
        <v>0</v>
      </c>
      <c r="AA3885" s="40">
        <f>+I3885*'Copy Co'!$B$24</f>
        <v>-10704.382616627605</v>
      </c>
      <c r="AB3885" s="40">
        <f>+J3885*'Copy Co'!$B$25</f>
        <v>4378.6871605765618</v>
      </c>
      <c r="AC3885" s="40">
        <f>+K3885*'Copy Co'!$B$26</f>
        <v>1905.6469871644417</v>
      </c>
      <c r="AD3885" s="40">
        <f>+L3885*'Copy Co'!$B$27</f>
        <v>0</v>
      </c>
      <c r="AE3885" s="40">
        <f>+M3885*'Copy Co'!$B$28</f>
        <v>0</v>
      </c>
      <c r="AF3885" s="40">
        <f t="shared" si="467"/>
        <v>79689.423969430674</v>
      </c>
      <c r="AG3885" s="25">
        <f t="shared" si="468"/>
        <v>4279.4239694306743</v>
      </c>
      <c r="AH3885" s="56">
        <f t="shared" si="469"/>
        <v>41868</v>
      </c>
      <c r="AL3885" s="56"/>
      <c r="BF3885" s="2">
        <v>39296</v>
      </c>
      <c r="BG3885" s="3">
        <v>0</v>
      </c>
      <c r="BH3885">
        <v>14</v>
      </c>
      <c r="BI3885">
        <v>8.625</v>
      </c>
    </row>
    <row r="3886" spans="1:61" x14ac:dyDescent="0.25">
      <c r="A3886" s="2">
        <v>41869</v>
      </c>
      <c r="B3886" s="7">
        <v>88583</v>
      </c>
      <c r="C3886" s="3">
        <v>0</v>
      </c>
      <c r="D3886" s="7">
        <f t="shared" si="463"/>
        <v>0</v>
      </c>
      <c r="E3886" s="7">
        <f t="shared" si="464"/>
        <v>0</v>
      </c>
      <c r="F3886" s="7">
        <f t="shared" si="465"/>
        <v>0</v>
      </c>
      <c r="G3886" s="11">
        <v>75410</v>
      </c>
      <c r="H3886">
        <v>0</v>
      </c>
      <c r="I3886">
        <v>0</v>
      </c>
      <c r="J3886">
        <v>31</v>
      </c>
      <c r="K3886" s="3">
        <v>11.5416666666667</v>
      </c>
      <c r="L3886" s="3">
        <f t="shared" si="466"/>
        <v>0</v>
      </c>
      <c r="M3886" s="5">
        <v>0</v>
      </c>
      <c r="R3886">
        <v>2014</v>
      </c>
      <c r="S3886" s="1" t="s">
        <v>5</v>
      </c>
      <c r="T3886" s="40">
        <f>+'Copy Co'!$B$17</f>
        <v>51399.602684929596</v>
      </c>
      <c r="U3886">
        <f>+'Copy Co'!$B$18*'All Data'!C3886</f>
        <v>0</v>
      </c>
      <c r="V3886" s="40">
        <f>+D3886*'Copy Co'!$B$19</f>
        <v>0</v>
      </c>
      <c r="W3886" s="40">
        <f>+E3886*'Copy Co'!$B$20</f>
        <v>0</v>
      </c>
      <c r="X3886" s="40">
        <f>+F3886*'Copy Co'!$B$21</f>
        <v>0</v>
      </c>
      <c r="Y3886" s="40">
        <f>+G3886*'Copy Co'!$B$22</f>
        <v>31384.328241019994</v>
      </c>
      <c r="Z3886" s="40">
        <f>+H3886*'Copy Co'!$B$23</f>
        <v>0</v>
      </c>
      <c r="AA3886" s="40">
        <f>+I3886*'Copy Co'!$B$24</f>
        <v>0</v>
      </c>
      <c r="AB3886" s="40">
        <f>+J3886*'Copy Co'!$B$25</f>
        <v>10441.484767528726</v>
      </c>
      <c r="AC3886" s="40">
        <f>+K3886*'Copy Co'!$B$26</f>
        <v>3615.5083249626855</v>
      </c>
      <c r="AD3886" s="40">
        <f>+L3886*'Copy Co'!$B$27</f>
        <v>0</v>
      </c>
      <c r="AE3886" s="40">
        <f>+M3886*'Copy Co'!$B$28</f>
        <v>0</v>
      </c>
      <c r="AF3886" s="40">
        <f t="shared" si="467"/>
        <v>96840.924018441016</v>
      </c>
      <c r="AG3886" s="25">
        <f t="shared" si="468"/>
        <v>8257.9240184410155</v>
      </c>
      <c r="AH3886" s="56">
        <f t="shared" si="469"/>
        <v>41869</v>
      </c>
      <c r="AL3886" s="56"/>
      <c r="BF3886" s="2">
        <v>39297</v>
      </c>
      <c r="BG3886" s="3">
        <v>0</v>
      </c>
      <c r="BH3886">
        <v>17</v>
      </c>
      <c r="BI3886">
        <v>7.5833333333333304</v>
      </c>
    </row>
    <row r="3887" spans="1:61" x14ac:dyDescent="0.25">
      <c r="A3887" s="2">
        <v>41870</v>
      </c>
      <c r="B3887" s="7">
        <v>90120</v>
      </c>
      <c r="C3887" s="3">
        <v>0</v>
      </c>
      <c r="D3887" s="7">
        <f t="shared" si="463"/>
        <v>0</v>
      </c>
      <c r="E3887" s="7">
        <f t="shared" si="464"/>
        <v>0</v>
      </c>
      <c r="F3887" s="7">
        <f t="shared" si="465"/>
        <v>0</v>
      </c>
      <c r="G3887" s="11">
        <v>88583</v>
      </c>
      <c r="H3887">
        <v>0</v>
      </c>
      <c r="I3887">
        <v>0</v>
      </c>
      <c r="J3887">
        <v>15</v>
      </c>
      <c r="K3887" s="3">
        <v>9.2916666666666696</v>
      </c>
      <c r="L3887" s="3">
        <f t="shared" si="466"/>
        <v>0</v>
      </c>
      <c r="M3887" s="5">
        <v>0</v>
      </c>
      <c r="R3887">
        <v>2014</v>
      </c>
      <c r="S3887" s="1" t="s">
        <v>6</v>
      </c>
      <c r="T3887" s="40">
        <f>+'Copy Co'!$B$17</f>
        <v>51399.602684929596</v>
      </c>
      <c r="U3887">
        <f>+'Copy Co'!$B$18*'All Data'!C3887</f>
        <v>0</v>
      </c>
      <c r="V3887" s="40">
        <f>+D3887*'Copy Co'!$B$19</f>
        <v>0</v>
      </c>
      <c r="W3887" s="40">
        <f>+E3887*'Copy Co'!$B$20</f>
        <v>0</v>
      </c>
      <c r="X3887" s="40">
        <f>+F3887*'Copy Co'!$B$21</f>
        <v>0</v>
      </c>
      <c r="Y3887" s="40">
        <f>+G3887*'Copy Co'!$B$22</f>
        <v>36866.701346960275</v>
      </c>
      <c r="Z3887" s="40">
        <f>+H3887*'Copy Co'!$B$23</f>
        <v>0</v>
      </c>
      <c r="AA3887" s="40">
        <f>+I3887*'Copy Co'!$B$24</f>
        <v>0</v>
      </c>
      <c r="AB3887" s="40">
        <f>+J3887*'Copy Co'!$B$25</f>
        <v>5052.331339126802</v>
      </c>
      <c r="AC3887" s="40">
        <f>+K3887*'Copy Co'!$B$26</f>
        <v>2910.6799872443207</v>
      </c>
      <c r="AD3887" s="40">
        <f>+L3887*'Copy Co'!$B$27</f>
        <v>0</v>
      </c>
      <c r="AE3887" s="40">
        <f>+M3887*'Copy Co'!$B$28</f>
        <v>0</v>
      </c>
      <c r="AF3887" s="40">
        <f t="shared" si="467"/>
        <v>96229.315358260996</v>
      </c>
      <c r="AG3887" s="25">
        <f t="shared" si="468"/>
        <v>6109.3153582609957</v>
      </c>
      <c r="AH3887" s="56">
        <f t="shared" si="469"/>
        <v>41870</v>
      </c>
      <c r="AL3887" s="56"/>
      <c r="BF3887" s="2">
        <v>39298</v>
      </c>
      <c r="BG3887" s="3">
        <v>0</v>
      </c>
      <c r="BH3887">
        <v>26</v>
      </c>
      <c r="BI3887">
        <v>8.5833333333333304</v>
      </c>
    </row>
    <row r="3888" spans="1:61" x14ac:dyDescent="0.25">
      <c r="A3888" s="2">
        <v>41871</v>
      </c>
      <c r="B3888" s="7">
        <v>93988</v>
      </c>
      <c r="C3888" s="3">
        <v>0</v>
      </c>
      <c r="D3888" s="7">
        <f t="shared" si="463"/>
        <v>0</v>
      </c>
      <c r="E3888" s="7">
        <f t="shared" si="464"/>
        <v>0</v>
      </c>
      <c r="F3888" s="7">
        <f t="shared" si="465"/>
        <v>0</v>
      </c>
      <c r="G3888" s="11">
        <v>90120</v>
      </c>
      <c r="H3888">
        <v>0</v>
      </c>
      <c r="I3888">
        <v>0</v>
      </c>
      <c r="J3888">
        <v>22</v>
      </c>
      <c r="K3888" s="3">
        <v>12.5416666666667</v>
      </c>
      <c r="L3888" s="3">
        <f t="shared" si="466"/>
        <v>0</v>
      </c>
      <c r="M3888" s="5">
        <v>0</v>
      </c>
      <c r="R3888">
        <v>2014</v>
      </c>
      <c r="S3888" s="1" t="s">
        <v>7</v>
      </c>
      <c r="T3888" s="40">
        <f>+'Copy Co'!$B$17</f>
        <v>51399.602684929596</v>
      </c>
      <c r="U3888">
        <f>+'Copy Co'!$B$18*'All Data'!C3888</f>
        <v>0</v>
      </c>
      <c r="V3888" s="40">
        <f>+D3888*'Copy Co'!$B$19</f>
        <v>0</v>
      </c>
      <c r="W3888" s="40">
        <f>+E3888*'Copy Co'!$B$20</f>
        <v>0</v>
      </c>
      <c r="X3888" s="40">
        <f>+F3888*'Copy Co'!$B$21</f>
        <v>0</v>
      </c>
      <c r="Y3888" s="40">
        <f>+G3888*'Copy Co'!$B$22</f>
        <v>37506.373970040069</v>
      </c>
      <c r="Z3888" s="40">
        <f>+H3888*'Copy Co'!$B$23</f>
        <v>0</v>
      </c>
      <c r="AA3888" s="40">
        <f>+I3888*'Copy Co'!$B$24</f>
        <v>0</v>
      </c>
      <c r="AB3888" s="40">
        <f>+J3888*'Copy Co'!$B$25</f>
        <v>7410.0859640526432</v>
      </c>
      <c r="AC3888" s="40">
        <f>+K3888*'Copy Co'!$B$26</f>
        <v>3928.7653639486216</v>
      </c>
      <c r="AD3888" s="40">
        <f>+L3888*'Copy Co'!$B$27</f>
        <v>0</v>
      </c>
      <c r="AE3888" s="40">
        <f>+M3888*'Copy Co'!$B$28</f>
        <v>0</v>
      </c>
      <c r="AF3888" s="40">
        <f t="shared" si="467"/>
        <v>100244.82798297094</v>
      </c>
      <c r="AG3888" s="25">
        <f t="shared" si="468"/>
        <v>6256.8279829709354</v>
      </c>
      <c r="AH3888" s="56">
        <f t="shared" si="469"/>
        <v>41871</v>
      </c>
      <c r="AL3888" s="56"/>
      <c r="BF3888" s="2">
        <v>39299</v>
      </c>
      <c r="BG3888" s="3">
        <v>0</v>
      </c>
      <c r="BH3888">
        <v>26</v>
      </c>
      <c r="BI3888">
        <v>11.4583333333333</v>
      </c>
    </row>
    <row r="3889" spans="1:61" x14ac:dyDescent="0.25">
      <c r="A3889" s="2">
        <v>41872</v>
      </c>
      <c r="B3889" s="7">
        <v>88330</v>
      </c>
      <c r="C3889" s="3">
        <v>0</v>
      </c>
      <c r="D3889" s="7">
        <f t="shared" si="463"/>
        <v>0</v>
      </c>
      <c r="E3889" s="7">
        <f t="shared" si="464"/>
        <v>0</v>
      </c>
      <c r="F3889" s="7">
        <f t="shared" si="465"/>
        <v>0</v>
      </c>
      <c r="G3889" s="11">
        <v>93988</v>
      </c>
      <c r="H3889">
        <v>0</v>
      </c>
      <c r="I3889">
        <v>0</v>
      </c>
      <c r="J3889">
        <v>21</v>
      </c>
      <c r="K3889" s="3">
        <v>8</v>
      </c>
      <c r="L3889" s="3">
        <f t="shared" si="466"/>
        <v>0</v>
      </c>
      <c r="M3889" s="5">
        <v>0</v>
      </c>
      <c r="R3889">
        <v>2014</v>
      </c>
      <c r="S3889" s="1" t="s">
        <v>1</v>
      </c>
      <c r="T3889" s="40">
        <f>+'Copy Co'!$B$17</f>
        <v>51399.602684929596</v>
      </c>
      <c r="U3889">
        <f>+'Copy Co'!$B$18*'All Data'!C3889</f>
        <v>0</v>
      </c>
      <c r="V3889" s="40">
        <f>+D3889*'Copy Co'!$B$19</f>
        <v>0</v>
      </c>
      <c r="W3889" s="40">
        <f>+E3889*'Copy Co'!$B$20</f>
        <v>0</v>
      </c>
      <c r="X3889" s="40">
        <f>+F3889*'Copy Co'!$B$21</f>
        <v>0</v>
      </c>
      <c r="Y3889" s="40">
        <f>+G3889*'Copy Co'!$B$22</f>
        <v>39116.168183490081</v>
      </c>
      <c r="Z3889" s="40">
        <f>+H3889*'Copy Co'!$B$23</f>
        <v>0</v>
      </c>
      <c r="AA3889" s="40">
        <f>+I3889*'Copy Co'!$B$24</f>
        <v>0</v>
      </c>
      <c r="AB3889" s="40">
        <f>+J3889*'Copy Co'!$B$25</f>
        <v>7073.2638747775236</v>
      </c>
      <c r="AC3889" s="40">
        <f>+K3889*'Copy Co'!$B$26</f>
        <v>2506.0563118874861</v>
      </c>
      <c r="AD3889" s="40">
        <f>+L3889*'Copy Co'!$B$27</f>
        <v>0</v>
      </c>
      <c r="AE3889" s="40">
        <f>+M3889*'Copy Co'!$B$28</f>
        <v>0</v>
      </c>
      <c r="AF3889" s="40">
        <f t="shared" si="467"/>
        <v>100095.09105508467</v>
      </c>
      <c r="AG3889" s="25">
        <f t="shared" si="468"/>
        <v>11765.091055084675</v>
      </c>
      <c r="AH3889" s="56">
        <f t="shared" si="469"/>
        <v>41872</v>
      </c>
      <c r="AL3889" s="56"/>
      <c r="BF3889" s="2">
        <v>39300</v>
      </c>
      <c r="BG3889" s="3">
        <v>0</v>
      </c>
      <c r="BH3889">
        <v>23</v>
      </c>
      <c r="BI3889">
        <v>15.875</v>
      </c>
    </row>
    <row r="3890" spans="1:61" x14ac:dyDescent="0.25">
      <c r="A3890" s="2">
        <v>41873</v>
      </c>
      <c r="B3890" s="7">
        <v>81058</v>
      </c>
      <c r="C3890" s="3">
        <v>0.5</v>
      </c>
      <c r="D3890" s="7">
        <f t="shared" si="463"/>
        <v>0.25</v>
      </c>
      <c r="E3890" s="7">
        <f t="shared" si="464"/>
        <v>0.125</v>
      </c>
      <c r="F3890" s="7">
        <f t="shared" si="465"/>
        <v>6.25E-2</v>
      </c>
      <c r="G3890" s="11">
        <v>88330</v>
      </c>
      <c r="H3890">
        <v>1</v>
      </c>
      <c r="I3890">
        <v>0</v>
      </c>
      <c r="J3890">
        <v>25</v>
      </c>
      <c r="K3890" s="3">
        <v>11.25</v>
      </c>
      <c r="L3890" s="3">
        <f t="shared" si="466"/>
        <v>5.625</v>
      </c>
      <c r="M3890" s="5">
        <v>0</v>
      </c>
      <c r="R3890">
        <v>2014</v>
      </c>
      <c r="S3890" s="1" t="s">
        <v>2</v>
      </c>
      <c r="T3890" s="40">
        <f>+'Copy Co'!$B$17</f>
        <v>51399.602684929596</v>
      </c>
      <c r="U3890">
        <f>+'Copy Co'!$B$18*'All Data'!C3890</f>
        <v>24.704882268978885</v>
      </c>
      <c r="V3890" s="40">
        <f>+D3890*'Copy Co'!$B$19</f>
        <v>105.01051571033859</v>
      </c>
      <c r="W3890" s="40">
        <f>+E3890*'Copy Co'!$B$20</f>
        <v>-0.96543471159581995</v>
      </c>
      <c r="X3890" s="40">
        <f>+F3890*'Copy Co'!$B$21</f>
        <v>3.030356165075319E-3</v>
      </c>
      <c r="Y3890" s="40">
        <f>+G3890*'Copy Co'!$B$22</f>
        <v>36761.407154612069</v>
      </c>
      <c r="Z3890" s="40">
        <f>+H3890*'Copy Co'!$B$23</f>
        <v>-10610.780657764437</v>
      </c>
      <c r="AA3890" s="40">
        <f>+I3890*'Copy Co'!$B$24</f>
        <v>0</v>
      </c>
      <c r="AB3890" s="40">
        <f>+J3890*'Copy Co'!$B$25</f>
        <v>8420.552231878004</v>
      </c>
      <c r="AC3890" s="40">
        <f>+K3890*'Copy Co'!$B$26</f>
        <v>3524.1416885917774</v>
      </c>
      <c r="AD3890" s="40">
        <f>+L3890*'Copy Co'!$B$27</f>
        <v>1031.1046569276218</v>
      </c>
      <c r="AE3890" s="40">
        <f>+M3890*'Copy Co'!$B$28</f>
        <v>0</v>
      </c>
      <c r="AF3890" s="40">
        <f t="shared" si="467"/>
        <v>90654.780752798513</v>
      </c>
      <c r="AG3890" s="25">
        <f t="shared" si="468"/>
        <v>9596.7807527985133</v>
      </c>
      <c r="AH3890" s="56">
        <f t="shared" si="469"/>
        <v>41873</v>
      </c>
      <c r="AL3890" s="56"/>
      <c r="BF3890" s="2">
        <v>39301</v>
      </c>
      <c r="BG3890" s="3">
        <v>0</v>
      </c>
      <c r="BH3890">
        <v>22</v>
      </c>
      <c r="BI3890">
        <v>10.125</v>
      </c>
    </row>
    <row r="3891" spans="1:61" x14ac:dyDescent="0.25">
      <c r="A3891" s="2">
        <v>41874</v>
      </c>
      <c r="B3891" s="7">
        <v>92399</v>
      </c>
      <c r="C3891" s="3">
        <v>2.7083333333333401</v>
      </c>
      <c r="D3891" s="7">
        <f t="shared" si="463"/>
        <v>7.3350694444444811</v>
      </c>
      <c r="E3891" s="7">
        <f t="shared" si="464"/>
        <v>19.865813078703852</v>
      </c>
      <c r="F3891" s="7">
        <f t="shared" si="465"/>
        <v>53.803243754823065</v>
      </c>
      <c r="G3891" s="11">
        <v>81058</v>
      </c>
      <c r="H3891">
        <v>0</v>
      </c>
      <c r="I3891">
        <v>1</v>
      </c>
      <c r="J3891">
        <v>16</v>
      </c>
      <c r="K3891" s="3">
        <v>7.9166666666666696</v>
      </c>
      <c r="L3891" s="3">
        <f t="shared" si="466"/>
        <v>21.440972222222285</v>
      </c>
      <c r="M3891" s="5">
        <v>0</v>
      </c>
      <c r="R3891">
        <v>2014</v>
      </c>
      <c r="S3891" s="1" t="s">
        <v>3</v>
      </c>
      <c r="T3891" s="40">
        <f>+'Copy Co'!$B$17</f>
        <v>51399.602684929596</v>
      </c>
      <c r="U3891">
        <f>+'Copy Co'!$B$18*'All Data'!C3891</f>
        <v>133.81811229030262</v>
      </c>
      <c r="V3891" s="40">
        <f>+D3891*'Copy Co'!$B$19</f>
        <v>3081.037700529047</v>
      </c>
      <c r="W3891" s="40">
        <f>+E3891*'Copy Co'!$B$20</f>
        <v>-153.43316416203936</v>
      </c>
      <c r="X3891" s="40">
        <f>+F3891*'Copy Co'!$B$21</f>
        <v>2.6086878626156516</v>
      </c>
      <c r="Y3891" s="40">
        <f>+G3891*'Copy Co'!$B$22</f>
        <v>33734.927444113498</v>
      </c>
      <c r="Z3891" s="40">
        <f>+H3891*'Copy Co'!$B$23</f>
        <v>0</v>
      </c>
      <c r="AA3891" s="40">
        <f>+I3891*'Copy Co'!$B$24</f>
        <v>-10704.382616627605</v>
      </c>
      <c r="AB3891" s="40">
        <f>+J3891*'Copy Co'!$B$25</f>
        <v>5389.1534284019226</v>
      </c>
      <c r="AC3891" s="40">
        <f>+K3891*'Copy Co'!$B$26</f>
        <v>2479.9515586386592</v>
      </c>
      <c r="AD3891" s="40">
        <f>+L3891*'Copy Co'!$B$27</f>
        <v>3930.2908990914093</v>
      </c>
      <c r="AE3891" s="40">
        <f>+M3891*'Copy Co'!$B$28</f>
        <v>0</v>
      </c>
      <c r="AF3891" s="40">
        <f t="shared" si="467"/>
        <v>89293.574735067406</v>
      </c>
      <c r="AG3891" s="25">
        <f t="shared" si="468"/>
        <v>-3105.4252649325936</v>
      </c>
      <c r="AH3891" s="56">
        <f t="shared" si="469"/>
        <v>41874</v>
      </c>
      <c r="AL3891" s="56"/>
      <c r="BF3891" s="2">
        <v>39302</v>
      </c>
      <c r="BG3891" s="3">
        <v>0</v>
      </c>
      <c r="BH3891">
        <v>15</v>
      </c>
      <c r="BI3891">
        <v>8.7916666666666696</v>
      </c>
    </row>
    <row r="3892" spans="1:61" x14ac:dyDescent="0.25">
      <c r="A3892" s="2">
        <v>41875</v>
      </c>
      <c r="B3892" s="7">
        <v>89447</v>
      </c>
      <c r="C3892" s="3">
        <v>0</v>
      </c>
      <c r="D3892" s="7">
        <f t="shared" si="463"/>
        <v>0</v>
      </c>
      <c r="E3892" s="7">
        <f t="shared" si="464"/>
        <v>0</v>
      </c>
      <c r="F3892" s="7">
        <f t="shared" si="465"/>
        <v>0</v>
      </c>
      <c r="G3892" s="11">
        <v>92399</v>
      </c>
      <c r="H3892">
        <v>0</v>
      </c>
      <c r="I3892">
        <v>1</v>
      </c>
      <c r="J3892">
        <v>15</v>
      </c>
      <c r="K3892" s="3">
        <v>7.125</v>
      </c>
      <c r="L3892" s="3">
        <f t="shared" si="466"/>
        <v>0</v>
      </c>
      <c r="M3892" s="5">
        <v>0</v>
      </c>
      <c r="R3892">
        <v>2014</v>
      </c>
      <c r="S3892" s="1" t="s">
        <v>4</v>
      </c>
      <c r="T3892" s="40">
        <f>+'Copy Co'!$B$17</f>
        <v>51399.602684929596</v>
      </c>
      <c r="U3892">
        <f>+'Copy Co'!$B$18*'All Data'!C3892</f>
        <v>0</v>
      </c>
      <c r="V3892" s="40">
        <f>+D3892*'Copy Co'!$B$19</f>
        <v>0</v>
      </c>
      <c r="W3892" s="40">
        <f>+E3892*'Copy Co'!$B$20</f>
        <v>0</v>
      </c>
      <c r="X3892" s="40">
        <f>+F3892*'Copy Co'!$B$21</f>
        <v>0</v>
      </c>
      <c r="Y3892" s="40">
        <f>+G3892*'Copy Co'!$B$22</f>
        <v>38454.854066330809</v>
      </c>
      <c r="Z3892" s="40">
        <f>+H3892*'Copy Co'!$B$23</f>
        <v>0</v>
      </c>
      <c r="AA3892" s="40">
        <f>+I3892*'Copy Co'!$B$24</f>
        <v>-10704.382616627605</v>
      </c>
      <c r="AB3892" s="40">
        <f>+J3892*'Copy Co'!$B$25</f>
        <v>5052.331339126802</v>
      </c>
      <c r="AC3892" s="40">
        <f>+K3892*'Copy Co'!$B$26</f>
        <v>2231.9564027747924</v>
      </c>
      <c r="AD3892" s="40">
        <f>+L3892*'Copy Co'!$B$27</f>
        <v>0</v>
      </c>
      <c r="AE3892" s="40">
        <f>+M3892*'Copy Co'!$B$28</f>
        <v>0</v>
      </c>
      <c r="AF3892" s="40">
        <f t="shared" si="467"/>
        <v>86434.3618765344</v>
      </c>
      <c r="AG3892" s="25">
        <f t="shared" si="468"/>
        <v>-3012.6381234656001</v>
      </c>
      <c r="AH3892" s="56">
        <f t="shared" si="469"/>
        <v>41875</v>
      </c>
      <c r="AL3892" s="56"/>
      <c r="BF3892" s="2">
        <v>39303</v>
      </c>
      <c r="BG3892" s="3">
        <v>0</v>
      </c>
      <c r="BH3892">
        <v>26</v>
      </c>
      <c r="BI3892">
        <v>14.5</v>
      </c>
    </row>
    <row r="3893" spans="1:61" x14ac:dyDescent="0.25">
      <c r="A3893" s="2">
        <v>41876</v>
      </c>
      <c r="B3893" s="7">
        <v>105813</v>
      </c>
      <c r="C3893" s="3">
        <v>0</v>
      </c>
      <c r="D3893" s="7">
        <f t="shared" si="463"/>
        <v>0</v>
      </c>
      <c r="E3893" s="7">
        <f t="shared" si="464"/>
        <v>0</v>
      </c>
      <c r="F3893" s="7">
        <f t="shared" si="465"/>
        <v>0</v>
      </c>
      <c r="G3893" s="11">
        <v>89447</v>
      </c>
      <c r="H3893">
        <v>0</v>
      </c>
      <c r="I3893">
        <v>0</v>
      </c>
      <c r="J3893">
        <v>17</v>
      </c>
      <c r="K3893" s="3">
        <v>9.2083333333333304</v>
      </c>
      <c r="L3893" s="3">
        <f t="shared" si="466"/>
        <v>0</v>
      </c>
      <c r="M3893" s="5">
        <v>0</v>
      </c>
      <c r="R3893">
        <v>2014</v>
      </c>
      <c r="S3893" s="1" t="s">
        <v>5</v>
      </c>
      <c r="T3893" s="40">
        <f>+'Copy Co'!$B$17</f>
        <v>51399.602684929596</v>
      </c>
      <c r="U3893">
        <f>+'Copy Co'!$B$18*'All Data'!C3893</f>
        <v>0</v>
      </c>
      <c r="V3893" s="40">
        <f>+D3893*'Copy Co'!$B$19</f>
        <v>0</v>
      </c>
      <c r="W3893" s="40">
        <f>+E3893*'Copy Co'!$B$20</f>
        <v>0</v>
      </c>
      <c r="X3893" s="40">
        <f>+F3893*'Copy Co'!$B$21</f>
        <v>0</v>
      </c>
      <c r="Y3893" s="40">
        <f>+G3893*'Copy Co'!$B$22</f>
        <v>37226.283094742284</v>
      </c>
      <c r="Z3893" s="40">
        <f>+H3893*'Copy Co'!$B$23</f>
        <v>0</v>
      </c>
      <c r="AA3893" s="40">
        <f>+I3893*'Copy Co'!$B$24</f>
        <v>0</v>
      </c>
      <c r="AB3893" s="40">
        <f>+J3893*'Copy Co'!$B$25</f>
        <v>5725.9755176770432</v>
      </c>
      <c r="AC3893" s="40">
        <f>+K3893*'Copy Co'!$B$26</f>
        <v>2884.5752339954911</v>
      </c>
      <c r="AD3893" s="40">
        <f>+L3893*'Copy Co'!$B$27</f>
        <v>0</v>
      </c>
      <c r="AE3893" s="40">
        <f>+M3893*'Copy Co'!$B$28</f>
        <v>0</v>
      </c>
      <c r="AF3893" s="40">
        <f t="shared" si="467"/>
        <v>97236.436531344414</v>
      </c>
      <c r="AG3893" s="25">
        <f t="shared" si="468"/>
        <v>-8576.5634686555859</v>
      </c>
      <c r="AH3893" s="56">
        <f t="shared" si="469"/>
        <v>41876</v>
      </c>
      <c r="AL3893" s="56"/>
      <c r="BF3893" s="2">
        <v>39304</v>
      </c>
      <c r="BG3893" s="3">
        <v>0</v>
      </c>
      <c r="BH3893">
        <v>25</v>
      </c>
      <c r="BI3893">
        <v>10.125</v>
      </c>
    </row>
    <row r="3894" spans="1:61" x14ac:dyDescent="0.25">
      <c r="A3894" s="2">
        <v>41877</v>
      </c>
      <c r="B3894" s="7">
        <v>100426</v>
      </c>
      <c r="C3894" s="3">
        <v>0</v>
      </c>
      <c r="D3894" s="7">
        <f t="shared" si="463"/>
        <v>0</v>
      </c>
      <c r="E3894" s="7">
        <f t="shared" si="464"/>
        <v>0</v>
      </c>
      <c r="F3894" s="7">
        <f t="shared" si="465"/>
        <v>0</v>
      </c>
      <c r="G3894" s="11">
        <v>105813</v>
      </c>
      <c r="H3894">
        <v>0</v>
      </c>
      <c r="I3894">
        <v>0</v>
      </c>
      <c r="J3894">
        <v>15</v>
      </c>
      <c r="K3894" s="3">
        <v>6.6666666666666696</v>
      </c>
      <c r="L3894" s="3">
        <f t="shared" si="466"/>
        <v>0</v>
      </c>
      <c r="M3894" s="5">
        <v>0</v>
      </c>
      <c r="R3894">
        <v>2014</v>
      </c>
      <c r="S3894" s="1" t="s">
        <v>6</v>
      </c>
      <c r="T3894" s="40">
        <f>+'Copy Co'!$B$17</f>
        <v>51399.602684929596</v>
      </c>
      <c r="U3894">
        <f>+'Copy Co'!$B$18*'All Data'!C3894</f>
        <v>0</v>
      </c>
      <c r="V3894" s="40">
        <f>+D3894*'Copy Co'!$B$19</f>
        <v>0</v>
      </c>
      <c r="W3894" s="40">
        <f>+E3894*'Copy Co'!$B$20</f>
        <v>0</v>
      </c>
      <c r="X3894" s="40">
        <f>+F3894*'Copy Co'!$B$21</f>
        <v>0</v>
      </c>
      <c r="Y3894" s="40">
        <f>+G3894*'Copy Co'!$B$22</f>
        <v>44037.527173677874</v>
      </c>
      <c r="Z3894" s="40">
        <f>+H3894*'Copy Co'!$B$23</f>
        <v>0</v>
      </c>
      <c r="AA3894" s="40">
        <f>+I3894*'Copy Co'!$B$24</f>
        <v>0</v>
      </c>
      <c r="AB3894" s="40">
        <f>+J3894*'Copy Co'!$B$25</f>
        <v>5052.331339126802</v>
      </c>
      <c r="AC3894" s="40">
        <f>+K3894*'Copy Co'!$B$26</f>
        <v>2088.3802599062392</v>
      </c>
      <c r="AD3894" s="40">
        <f>+L3894*'Copy Co'!$B$27</f>
        <v>0</v>
      </c>
      <c r="AE3894" s="40">
        <f>+M3894*'Copy Co'!$B$28</f>
        <v>0</v>
      </c>
      <c r="AF3894" s="40">
        <f t="shared" si="467"/>
        <v>102577.8414576405</v>
      </c>
      <c r="AG3894" s="25">
        <f t="shared" si="468"/>
        <v>2151.8414576405048</v>
      </c>
      <c r="AH3894" s="56">
        <f t="shared" si="469"/>
        <v>41877</v>
      </c>
      <c r="AL3894" s="56"/>
      <c r="BF3894" s="2">
        <v>39305</v>
      </c>
      <c r="BG3894" s="3">
        <v>0</v>
      </c>
      <c r="BH3894">
        <v>24</v>
      </c>
      <c r="BI3894">
        <v>13.375</v>
      </c>
    </row>
    <row r="3895" spans="1:61" x14ac:dyDescent="0.25">
      <c r="A3895" s="2">
        <v>41878</v>
      </c>
      <c r="B3895" s="7">
        <v>101394</v>
      </c>
      <c r="C3895" s="3">
        <v>0</v>
      </c>
      <c r="D3895" s="7">
        <f t="shared" si="463"/>
        <v>0</v>
      </c>
      <c r="E3895" s="7">
        <f t="shared" si="464"/>
        <v>0</v>
      </c>
      <c r="F3895" s="7">
        <f t="shared" si="465"/>
        <v>0</v>
      </c>
      <c r="G3895" s="11">
        <v>100426</v>
      </c>
      <c r="H3895">
        <v>0</v>
      </c>
      <c r="I3895">
        <v>0</v>
      </c>
      <c r="J3895">
        <v>10</v>
      </c>
      <c r="K3895" s="3">
        <v>5.5833333333333304</v>
      </c>
      <c r="L3895" s="3">
        <f t="shared" si="466"/>
        <v>0</v>
      </c>
      <c r="M3895" s="5">
        <v>0</v>
      </c>
      <c r="R3895">
        <v>2014</v>
      </c>
      <c r="S3895" s="1" t="s">
        <v>7</v>
      </c>
      <c r="T3895" s="40">
        <f>+'Copy Co'!$B$17</f>
        <v>51399.602684929596</v>
      </c>
      <c r="U3895">
        <f>+'Copy Co'!$B$18*'All Data'!C3895</f>
        <v>0</v>
      </c>
      <c r="V3895" s="40">
        <f>+D3895*'Copy Co'!$B$19</f>
        <v>0</v>
      </c>
      <c r="W3895" s="40">
        <f>+E3895*'Copy Co'!$B$20</f>
        <v>0</v>
      </c>
      <c r="X3895" s="40">
        <f>+F3895*'Copy Co'!$B$21</f>
        <v>0</v>
      </c>
      <c r="Y3895" s="40">
        <f>+G3895*'Copy Co'!$B$22</f>
        <v>41795.55162356019</v>
      </c>
      <c r="Z3895" s="40">
        <f>+H3895*'Copy Co'!$B$23</f>
        <v>0</v>
      </c>
      <c r="AA3895" s="40">
        <f>+I3895*'Copy Co'!$B$24</f>
        <v>0</v>
      </c>
      <c r="AB3895" s="40">
        <f>+J3895*'Copy Co'!$B$25</f>
        <v>3368.2208927512015</v>
      </c>
      <c r="AC3895" s="40">
        <f>+K3895*'Copy Co'!$B$26</f>
        <v>1749.0184676714737</v>
      </c>
      <c r="AD3895" s="40">
        <f>+L3895*'Copy Co'!$B$27</f>
        <v>0</v>
      </c>
      <c r="AE3895" s="40">
        <f>+M3895*'Copy Co'!$B$28</f>
        <v>0</v>
      </c>
      <c r="AF3895" s="40">
        <f t="shared" si="467"/>
        <v>98312.393668912453</v>
      </c>
      <c r="AG3895" s="25">
        <f t="shared" si="468"/>
        <v>-3081.606331087547</v>
      </c>
      <c r="AH3895" s="56">
        <f t="shared" si="469"/>
        <v>41878</v>
      </c>
      <c r="AL3895" s="56"/>
      <c r="BF3895" s="2">
        <v>39306</v>
      </c>
      <c r="BG3895" s="3">
        <v>0</v>
      </c>
      <c r="BH3895">
        <v>20</v>
      </c>
      <c r="BI3895">
        <v>12.0416666666667</v>
      </c>
    </row>
    <row r="3896" spans="1:61" x14ac:dyDescent="0.25">
      <c r="A3896" s="2">
        <v>41879</v>
      </c>
      <c r="B3896" s="7">
        <v>97274</v>
      </c>
      <c r="C3896" s="3">
        <v>0</v>
      </c>
      <c r="D3896" s="7">
        <f t="shared" si="463"/>
        <v>0</v>
      </c>
      <c r="E3896" s="7">
        <f t="shared" si="464"/>
        <v>0</v>
      </c>
      <c r="F3896" s="7">
        <f t="shared" si="465"/>
        <v>0</v>
      </c>
      <c r="G3896" s="11">
        <v>101394</v>
      </c>
      <c r="H3896">
        <v>0</v>
      </c>
      <c r="I3896">
        <v>0</v>
      </c>
      <c r="J3896">
        <v>12</v>
      </c>
      <c r="K3896" s="3">
        <v>7.625</v>
      </c>
      <c r="L3896" s="3">
        <f t="shared" si="466"/>
        <v>0</v>
      </c>
      <c r="M3896" s="5">
        <v>0</v>
      </c>
      <c r="R3896">
        <v>2014</v>
      </c>
      <c r="S3896" s="1" t="s">
        <v>1</v>
      </c>
      <c r="T3896" s="40">
        <f>+'Copy Co'!$B$17</f>
        <v>51399.602684929596</v>
      </c>
      <c r="U3896">
        <f>+'Copy Co'!$B$18*'All Data'!C3896</f>
        <v>0</v>
      </c>
      <c r="V3896" s="40">
        <f>+D3896*'Copy Co'!$B$19</f>
        <v>0</v>
      </c>
      <c r="W3896" s="40">
        <f>+E3896*'Copy Co'!$B$20</f>
        <v>0</v>
      </c>
      <c r="X3896" s="40">
        <f>+F3896*'Copy Co'!$B$21</f>
        <v>0</v>
      </c>
      <c r="Y3896" s="40">
        <f>+G3896*'Copy Co'!$B$22</f>
        <v>42198.416359501141</v>
      </c>
      <c r="Z3896" s="40">
        <f>+H3896*'Copy Co'!$B$23</f>
        <v>0</v>
      </c>
      <c r="AA3896" s="40">
        <f>+I3896*'Copy Co'!$B$24</f>
        <v>0</v>
      </c>
      <c r="AB3896" s="40">
        <f>+J3896*'Copy Co'!$B$25</f>
        <v>4041.8650713014422</v>
      </c>
      <c r="AC3896" s="40">
        <f>+K3896*'Copy Co'!$B$26</f>
        <v>2388.5849222677602</v>
      </c>
      <c r="AD3896" s="40">
        <f>+L3896*'Copy Co'!$B$27</f>
        <v>0</v>
      </c>
      <c r="AE3896" s="40">
        <f>+M3896*'Copy Co'!$B$28</f>
        <v>0</v>
      </c>
      <c r="AF3896" s="40">
        <f t="shared" si="467"/>
        <v>100028.46903799994</v>
      </c>
      <c r="AG3896" s="25">
        <f t="shared" si="468"/>
        <v>2754.4690379999374</v>
      </c>
      <c r="AH3896" s="56">
        <f t="shared" si="469"/>
        <v>41879</v>
      </c>
      <c r="AL3896" s="56"/>
      <c r="BF3896" s="2">
        <v>39307</v>
      </c>
      <c r="BG3896" s="3">
        <v>0</v>
      </c>
      <c r="BH3896">
        <v>18</v>
      </c>
      <c r="BI3896">
        <v>13.25</v>
      </c>
    </row>
    <row r="3897" spans="1:61" x14ac:dyDescent="0.25">
      <c r="A3897" s="2">
        <v>41880</v>
      </c>
      <c r="B3897" s="7">
        <v>84505</v>
      </c>
      <c r="C3897" s="3">
        <v>0</v>
      </c>
      <c r="D3897" s="7">
        <f t="shared" si="463"/>
        <v>0</v>
      </c>
      <c r="E3897" s="7">
        <f t="shared" si="464"/>
        <v>0</v>
      </c>
      <c r="F3897" s="7">
        <f t="shared" si="465"/>
        <v>0</v>
      </c>
      <c r="G3897" s="11">
        <v>97274</v>
      </c>
      <c r="H3897">
        <v>1</v>
      </c>
      <c r="I3897">
        <v>0</v>
      </c>
      <c r="J3897">
        <v>17</v>
      </c>
      <c r="K3897" s="3">
        <v>10.5</v>
      </c>
      <c r="L3897" s="3">
        <f t="shared" si="466"/>
        <v>0</v>
      </c>
      <c r="M3897" s="5">
        <v>0</v>
      </c>
      <c r="R3897">
        <v>2014</v>
      </c>
      <c r="S3897" s="1" t="s">
        <v>2</v>
      </c>
      <c r="T3897" s="40">
        <f>+'Copy Co'!$B$17</f>
        <v>51399.602684929596</v>
      </c>
      <c r="U3897">
        <f>+'Copy Co'!$B$18*'All Data'!C3897</f>
        <v>0</v>
      </c>
      <c r="V3897" s="40">
        <f>+D3897*'Copy Co'!$B$19</f>
        <v>0</v>
      </c>
      <c r="W3897" s="40">
        <f>+E3897*'Copy Co'!$B$20</f>
        <v>0</v>
      </c>
      <c r="X3897" s="40">
        <f>+F3897*'Copy Co'!$B$21</f>
        <v>0</v>
      </c>
      <c r="Y3897" s="40">
        <f>+G3897*'Copy Co'!$B$22</f>
        <v>40483.744136281384</v>
      </c>
      <c r="Z3897" s="40">
        <f>+H3897*'Copy Co'!$B$23</f>
        <v>-10610.780657764437</v>
      </c>
      <c r="AA3897" s="40">
        <f>+I3897*'Copy Co'!$B$24</f>
        <v>0</v>
      </c>
      <c r="AB3897" s="40">
        <f>+J3897*'Copy Co'!$B$25</f>
        <v>5725.9755176770432</v>
      </c>
      <c r="AC3897" s="40">
        <f>+K3897*'Copy Co'!$B$26</f>
        <v>3289.1989093523257</v>
      </c>
      <c r="AD3897" s="40">
        <f>+L3897*'Copy Co'!$B$27</f>
        <v>0</v>
      </c>
      <c r="AE3897" s="40">
        <f>+M3897*'Copy Co'!$B$28</f>
        <v>0</v>
      </c>
      <c r="AF3897" s="40">
        <f t="shared" si="467"/>
        <v>90287.740590475922</v>
      </c>
      <c r="AG3897" s="25">
        <f t="shared" si="468"/>
        <v>5782.7405904759216</v>
      </c>
      <c r="AH3897" s="56">
        <f t="shared" si="469"/>
        <v>41880</v>
      </c>
      <c r="AL3897" s="56"/>
      <c r="BF3897" s="2">
        <v>39308</v>
      </c>
      <c r="BG3897" s="3">
        <v>0</v>
      </c>
      <c r="BH3897">
        <v>24</v>
      </c>
      <c r="BI3897">
        <v>12.0416666666667</v>
      </c>
    </row>
    <row r="3898" spans="1:61" x14ac:dyDescent="0.25">
      <c r="A3898" s="2">
        <v>41881</v>
      </c>
      <c r="B3898" s="7">
        <v>79147</v>
      </c>
      <c r="C3898" s="3">
        <v>0</v>
      </c>
      <c r="D3898" s="7">
        <f t="shared" si="463"/>
        <v>0</v>
      </c>
      <c r="E3898" s="7">
        <f t="shared" si="464"/>
        <v>0</v>
      </c>
      <c r="F3898" s="7">
        <f t="shared" si="465"/>
        <v>0</v>
      </c>
      <c r="G3898" s="11">
        <v>84505</v>
      </c>
      <c r="H3898">
        <v>0</v>
      </c>
      <c r="I3898">
        <v>1</v>
      </c>
      <c r="J3898">
        <v>21</v>
      </c>
      <c r="K3898" s="3">
        <v>8.9166666666666696</v>
      </c>
      <c r="L3898" s="3">
        <f t="shared" si="466"/>
        <v>0</v>
      </c>
      <c r="M3898" s="5">
        <v>0</v>
      </c>
      <c r="R3898">
        <v>2014</v>
      </c>
      <c r="S3898" s="1" t="s">
        <v>3</v>
      </c>
      <c r="T3898" s="40">
        <f>+'Copy Co'!$B$17</f>
        <v>51399.602684929596</v>
      </c>
      <c r="U3898">
        <f>+'Copy Co'!$B$18*'All Data'!C3898</f>
        <v>0</v>
      </c>
      <c r="V3898" s="40">
        <f>+D3898*'Copy Co'!$B$19</f>
        <v>0</v>
      </c>
      <c r="W3898" s="40">
        <f>+E3898*'Copy Co'!$B$20</f>
        <v>0</v>
      </c>
      <c r="X3898" s="40">
        <f>+F3898*'Copy Co'!$B$21</f>
        <v>0</v>
      </c>
      <c r="Y3898" s="40">
        <f>+G3898*'Copy Co'!$B$22</f>
        <v>35169.508792035471</v>
      </c>
      <c r="Z3898" s="40">
        <f>+H3898*'Copy Co'!$B$23</f>
        <v>0</v>
      </c>
      <c r="AA3898" s="40">
        <f>+I3898*'Copy Co'!$B$24</f>
        <v>-10704.382616627605</v>
      </c>
      <c r="AB3898" s="40">
        <f>+J3898*'Copy Co'!$B$25</f>
        <v>7073.2638747775236</v>
      </c>
      <c r="AC3898" s="40">
        <f>+K3898*'Copy Co'!$B$26</f>
        <v>2793.2085976245949</v>
      </c>
      <c r="AD3898" s="40">
        <f>+L3898*'Copy Co'!$B$27</f>
        <v>0</v>
      </c>
      <c r="AE3898" s="40">
        <f>+M3898*'Copy Co'!$B$28</f>
        <v>0</v>
      </c>
      <c r="AF3898" s="40">
        <f t="shared" si="467"/>
        <v>85731.201332739583</v>
      </c>
      <c r="AG3898" s="25">
        <f t="shared" si="468"/>
        <v>6584.2013327395834</v>
      </c>
      <c r="AH3898" s="56">
        <f t="shared" si="469"/>
        <v>41881</v>
      </c>
      <c r="AL3898" s="56"/>
      <c r="BF3898" s="2">
        <v>39309</v>
      </c>
      <c r="BG3898" s="3">
        <v>0</v>
      </c>
      <c r="BH3898">
        <v>22</v>
      </c>
      <c r="BI3898">
        <v>10.4166666666667</v>
      </c>
    </row>
    <row r="3899" spans="1:61" x14ac:dyDescent="0.25">
      <c r="A3899" s="2">
        <v>41882</v>
      </c>
      <c r="B3899" s="7">
        <v>79393</v>
      </c>
      <c r="C3899" s="3">
        <v>0</v>
      </c>
      <c r="D3899" s="7">
        <f t="shared" si="463"/>
        <v>0</v>
      </c>
      <c r="E3899" s="7">
        <f t="shared" si="464"/>
        <v>0</v>
      </c>
      <c r="F3899" s="7">
        <f t="shared" si="465"/>
        <v>0</v>
      </c>
      <c r="G3899" s="11">
        <v>79147</v>
      </c>
      <c r="H3899">
        <v>0</v>
      </c>
      <c r="I3899">
        <v>1</v>
      </c>
      <c r="J3899">
        <v>18</v>
      </c>
      <c r="K3899" s="3">
        <v>8.0416666666666696</v>
      </c>
      <c r="L3899" s="3">
        <f t="shared" si="466"/>
        <v>0</v>
      </c>
      <c r="M3899" s="5">
        <v>0</v>
      </c>
      <c r="R3899">
        <v>2014</v>
      </c>
      <c r="S3899" s="1" t="s">
        <v>4</v>
      </c>
      <c r="T3899" s="40">
        <f>+'Copy Co'!$B$17</f>
        <v>51399.602684929596</v>
      </c>
      <c r="U3899">
        <f>+'Copy Co'!$B$18*'All Data'!C3899</f>
        <v>0</v>
      </c>
      <c r="V3899" s="40">
        <f>+D3899*'Copy Co'!$B$19</f>
        <v>0</v>
      </c>
      <c r="W3899" s="40">
        <f>+E3899*'Copy Co'!$B$20</f>
        <v>0</v>
      </c>
      <c r="X3899" s="40">
        <f>+F3899*'Copy Co'!$B$21</f>
        <v>0</v>
      </c>
      <c r="Y3899" s="40">
        <f>+G3899*'Copy Co'!$B$22</f>
        <v>32939.602536692873</v>
      </c>
      <c r="Z3899" s="40">
        <f>+H3899*'Copy Co'!$B$23</f>
        <v>0</v>
      </c>
      <c r="AA3899" s="40">
        <f>+I3899*'Copy Co'!$B$24</f>
        <v>-10704.382616627605</v>
      </c>
      <c r="AB3899" s="40">
        <f>+J3899*'Copy Co'!$B$25</f>
        <v>6062.7976069521628</v>
      </c>
      <c r="AC3899" s="40">
        <f>+K3899*'Copy Co'!$B$26</f>
        <v>2519.1086885119012</v>
      </c>
      <c r="AD3899" s="40">
        <f>+L3899*'Copy Co'!$B$27</f>
        <v>0</v>
      </c>
      <c r="AE3899" s="40">
        <f>+M3899*'Copy Co'!$B$28</f>
        <v>0</v>
      </c>
      <c r="AF3899" s="40">
        <f t="shared" si="467"/>
        <v>82216.72890045894</v>
      </c>
      <c r="AG3899" s="25">
        <f t="shared" si="468"/>
        <v>2823.7289004589402</v>
      </c>
      <c r="AH3899" s="56">
        <f t="shared" si="469"/>
        <v>41882</v>
      </c>
      <c r="AI3899" s="38">
        <f>SUM(AG3869:AG3899)</f>
        <v>124037.54993591282</v>
      </c>
      <c r="AJ3899" s="38"/>
      <c r="AK3899" s="38"/>
      <c r="AL3899" s="56"/>
      <c r="AN3899" s="38"/>
      <c r="AO3899" s="38"/>
      <c r="AP3899" s="38"/>
      <c r="AQ3899" s="38"/>
      <c r="AR3899" s="38"/>
      <c r="AS3899" s="38"/>
      <c r="AT3899" s="38"/>
      <c r="AU3899" s="38"/>
      <c r="AV3899" s="38"/>
      <c r="AW3899" s="38"/>
      <c r="AX3899" s="38"/>
      <c r="AY3899" s="38"/>
      <c r="AZ3899" s="38"/>
      <c r="BA3899" s="38"/>
      <c r="BB3899" s="38"/>
      <c r="BC3899" s="38"/>
      <c r="BD3899" s="38"/>
      <c r="BE3899" s="38"/>
      <c r="BF3899" s="2">
        <v>39310</v>
      </c>
      <c r="BG3899" s="3">
        <v>0</v>
      </c>
      <c r="BH3899">
        <v>23</v>
      </c>
      <c r="BI3899">
        <v>10.75</v>
      </c>
    </row>
    <row r="3900" spans="1:61" x14ac:dyDescent="0.25">
      <c r="A3900" s="2">
        <v>41883</v>
      </c>
      <c r="B3900" s="7">
        <v>94045</v>
      </c>
      <c r="C3900" s="3">
        <v>0</v>
      </c>
      <c r="D3900" s="7">
        <f t="shared" si="463"/>
        <v>0</v>
      </c>
      <c r="E3900" s="7">
        <f t="shared" si="464"/>
        <v>0</v>
      </c>
      <c r="F3900" s="7">
        <f t="shared" si="465"/>
        <v>0</v>
      </c>
      <c r="G3900" s="11">
        <v>79393</v>
      </c>
      <c r="H3900">
        <v>0</v>
      </c>
      <c r="I3900">
        <v>0</v>
      </c>
      <c r="J3900">
        <v>9</v>
      </c>
      <c r="K3900" s="3">
        <v>5.9583333333333304</v>
      </c>
      <c r="L3900" s="3">
        <f t="shared" si="466"/>
        <v>0</v>
      </c>
      <c r="M3900" s="5">
        <v>0</v>
      </c>
      <c r="R3900">
        <v>2014</v>
      </c>
      <c r="S3900" s="1" t="s">
        <v>5</v>
      </c>
      <c r="T3900" s="40">
        <f>+'Copy Co'!$B$17</f>
        <v>51399.602684929596</v>
      </c>
      <c r="U3900">
        <f>+'Copy Co'!$B$18*'All Data'!C3900</f>
        <v>0</v>
      </c>
      <c r="V3900" s="40">
        <f>+D3900*'Copy Co'!$B$19</f>
        <v>0</v>
      </c>
      <c r="W3900" s="40">
        <f>+E3900*'Copy Co'!$B$20</f>
        <v>0</v>
      </c>
      <c r="X3900" s="40">
        <f>+F3900*'Copy Co'!$B$21</f>
        <v>0</v>
      </c>
      <c r="Y3900" s="40">
        <f>+G3900*'Copy Co'!$B$22</f>
        <v>33041.983450991916</v>
      </c>
      <c r="Z3900" s="40">
        <f>+H3900*'Copy Co'!$B$23</f>
        <v>0</v>
      </c>
      <c r="AA3900" s="40">
        <f>+I3900*'Copy Co'!$B$24</f>
        <v>0</v>
      </c>
      <c r="AB3900" s="40">
        <f>+J3900*'Copy Co'!$B$25</f>
        <v>3031.3988034760814</v>
      </c>
      <c r="AC3900" s="40">
        <f>+K3900*'Copy Co'!$B$26</f>
        <v>1866.4898572911998</v>
      </c>
      <c r="AD3900" s="40">
        <f>+L3900*'Copy Co'!$B$27</f>
        <v>0</v>
      </c>
      <c r="AE3900" s="40">
        <f>+M3900*'Copy Co'!$B$28</f>
        <v>0</v>
      </c>
      <c r="AF3900" s="40">
        <f t="shared" si="467"/>
        <v>89339.474796688795</v>
      </c>
      <c r="AG3900" s="25">
        <f t="shared" si="468"/>
        <v>-4705.5252033112047</v>
      </c>
      <c r="AH3900" s="56">
        <f t="shared" si="469"/>
        <v>41883</v>
      </c>
      <c r="AL3900" s="56"/>
      <c r="BF3900" s="2">
        <v>39311</v>
      </c>
      <c r="BG3900" s="3">
        <v>0</v>
      </c>
      <c r="BH3900">
        <v>24</v>
      </c>
      <c r="BI3900">
        <v>11.2916666666667</v>
      </c>
    </row>
    <row r="3901" spans="1:61" x14ac:dyDescent="0.25">
      <c r="A3901" s="2">
        <v>41884</v>
      </c>
      <c r="B3901" s="7">
        <v>94739</v>
      </c>
      <c r="C3901" s="3">
        <v>0</v>
      </c>
      <c r="D3901" s="7">
        <f t="shared" si="463"/>
        <v>0</v>
      </c>
      <c r="E3901" s="7">
        <f t="shared" si="464"/>
        <v>0</v>
      </c>
      <c r="F3901" s="7">
        <f t="shared" si="465"/>
        <v>0</v>
      </c>
      <c r="G3901" s="11">
        <v>94045</v>
      </c>
      <c r="H3901">
        <v>0</v>
      </c>
      <c r="I3901">
        <v>0</v>
      </c>
      <c r="J3901">
        <v>20</v>
      </c>
      <c r="K3901" s="3">
        <v>9.7916666666666696</v>
      </c>
      <c r="L3901" s="3">
        <f t="shared" si="466"/>
        <v>0</v>
      </c>
      <c r="M3901" s="5">
        <v>0</v>
      </c>
      <c r="R3901">
        <v>2014</v>
      </c>
      <c r="S3901" s="1" t="s">
        <v>6</v>
      </c>
      <c r="T3901" s="40">
        <f>+'Copy Co'!$B$17</f>
        <v>51399.602684929596</v>
      </c>
      <c r="U3901">
        <f>+'Copy Co'!$B$18*'All Data'!C3901</f>
        <v>0</v>
      </c>
      <c r="V3901" s="40">
        <f>+D3901*'Copy Co'!$B$19</f>
        <v>0</v>
      </c>
      <c r="W3901" s="40">
        <f>+E3901*'Copy Co'!$B$20</f>
        <v>0</v>
      </c>
      <c r="X3901" s="40">
        <f>+F3901*'Copy Co'!$B$21</f>
        <v>0</v>
      </c>
      <c r="Y3901" s="40">
        <f>+G3901*'Copy Co'!$B$22</f>
        <v>39139.890590461815</v>
      </c>
      <c r="Z3901" s="40">
        <f>+H3901*'Copy Co'!$B$23</f>
        <v>0</v>
      </c>
      <c r="AA3901" s="40">
        <f>+I3901*'Copy Co'!$B$24</f>
        <v>0</v>
      </c>
      <c r="AB3901" s="40">
        <f>+J3901*'Copy Co'!$B$25</f>
        <v>6736.441785502403</v>
      </c>
      <c r="AC3901" s="40">
        <f>+K3901*'Copy Co'!$B$26</f>
        <v>3067.3085067372886</v>
      </c>
      <c r="AD3901" s="40">
        <f>+L3901*'Copy Co'!$B$27</f>
        <v>0</v>
      </c>
      <c r="AE3901" s="40">
        <f>+M3901*'Copy Co'!$B$28</f>
        <v>0</v>
      </c>
      <c r="AF3901" s="40">
        <f t="shared" si="467"/>
        <v>100343.2435676311</v>
      </c>
      <c r="AG3901" s="25">
        <f t="shared" si="468"/>
        <v>5604.2435676310997</v>
      </c>
      <c r="AH3901" s="56">
        <f t="shared" si="469"/>
        <v>41884</v>
      </c>
      <c r="AL3901" s="56"/>
      <c r="BF3901" s="2">
        <v>39312</v>
      </c>
      <c r="BG3901" s="3">
        <v>0</v>
      </c>
      <c r="BH3901">
        <v>22</v>
      </c>
      <c r="BI3901">
        <v>14.5</v>
      </c>
    </row>
    <row r="3902" spans="1:61" x14ac:dyDescent="0.25">
      <c r="A3902" s="2">
        <v>41885</v>
      </c>
      <c r="B3902" s="7">
        <v>94654</v>
      </c>
      <c r="C3902" s="3">
        <v>0</v>
      </c>
      <c r="D3902" s="7">
        <f t="shared" si="463"/>
        <v>0</v>
      </c>
      <c r="E3902" s="7">
        <f t="shared" si="464"/>
        <v>0</v>
      </c>
      <c r="F3902" s="7">
        <f t="shared" si="465"/>
        <v>0</v>
      </c>
      <c r="G3902" s="11">
        <v>94739</v>
      </c>
      <c r="H3902">
        <v>0</v>
      </c>
      <c r="I3902">
        <v>0</v>
      </c>
      <c r="J3902">
        <v>20</v>
      </c>
      <c r="K3902" s="3">
        <v>11.875</v>
      </c>
      <c r="L3902" s="3">
        <f t="shared" si="466"/>
        <v>0</v>
      </c>
      <c r="M3902" s="5">
        <v>0</v>
      </c>
      <c r="R3902">
        <v>2014</v>
      </c>
      <c r="S3902" s="1" t="s">
        <v>7</v>
      </c>
      <c r="T3902" s="40">
        <f>+'Copy Co'!$B$17</f>
        <v>51399.602684929596</v>
      </c>
      <c r="U3902">
        <f>+'Copy Co'!$B$18*'All Data'!C3902</f>
        <v>0</v>
      </c>
      <c r="V3902" s="40">
        <f>+D3902*'Copy Co'!$B$19</f>
        <v>0</v>
      </c>
      <c r="W3902" s="40">
        <f>+E3902*'Copy Co'!$B$20</f>
        <v>0</v>
      </c>
      <c r="X3902" s="40">
        <f>+F3902*'Copy Co'!$B$21</f>
        <v>0</v>
      </c>
      <c r="Y3902" s="40">
        <f>+G3902*'Copy Co'!$B$22</f>
        <v>39428.721299907083</v>
      </c>
      <c r="Z3902" s="40">
        <f>+H3902*'Copy Co'!$B$23</f>
        <v>0</v>
      </c>
      <c r="AA3902" s="40">
        <f>+I3902*'Copy Co'!$B$24</f>
        <v>0</v>
      </c>
      <c r="AB3902" s="40">
        <f>+J3902*'Copy Co'!$B$25</f>
        <v>6736.441785502403</v>
      </c>
      <c r="AC3902" s="40">
        <f>+K3902*'Copy Co'!$B$26</f>
        <v>3719.9273379579872</v>
      </c>
      <c r="AD3902" s="40">
        <f>+L3902*'Copy Co'!$B$27</f>
        <v>0</v>
      </c>
      <c r="AE3902" s="40">
        <f>+M3902*'Copy Co'!$B$28</f>
        <v>0</v>
      </c>
      <c r="AF3902" s="40">
        <f t="shared" si="467"/>
        <v>101284.69310829707</v>
      </c>
      <c r="AG3902" s="25">
        <f t="shared" si="468"/>
        <v>6630.6931082970696</v>
      </c>
      <c r="AH3902" s="56">
        <f t="shared" si="469"/>
        <v>41885</v>
      </c>
      <c r="AL3902" s="56"/>
      <c r="BF3902" s="2">
        <v>39313</v>
      </c>
      <c r="BG3902" s="3">
        <v>0</v>
      </c>
      <c r="BH3902">
        <v>28</v>
      </c>
      <c r="BI3902">
        <v>13.0416666666667</v>
      </c>
    </row>
    <row r="3903" spans="1:61" x14ac:dyDescent="0.25">
      <c r="A3903" s="2">
        <v>41886</v>
      </c>
      <c r="B3903" s="7">
        <v>98452</v>
      </c>
      <c r="C3903" s="3">
        <v>0</v>
      </c>
      <c r="D3903" s="7">
        <f t="shared" si="463"/>
        <v>0</v>
      </c>
      <c r="E3903" s="7">
        <f t="shared" si="464"/>
        <v>0</v>
      </c>
      <c r="F3903" s="7">
        <f t="shared" si="465"/>
        <v>0</v>
      </c>
      <c r="G3903" s="11">
        <v>94654</v>
      </c>
      <c r="H3903">
        <v>0</v>
      </c>
      <c r="I3903">
        <v>0</v>
      </c>
      <c r="J3903">
        <v>14</v>
      </c>
      <c r="K3903" s="3">
        <v>6.5833333333333304</v>
      </c>
      <c r="L3903" s="3">
        <f t="shared" si="466"/>
        <v>0</v>
      </c>
      <c r="M3903" s="5">
        <v>0</v>
      </c>
      <c r="R3903">
        <v>2014</v>
      </c>
      <c r="S3903" s="1" t="s">
        <v>1</v>
      </c>
      <c r="T3903" s="40">
        <f>+'Copy Co'!$B$17</f>
        <v>51399.602684929596</v>
      </c>
      <c r="U3903">
        <f>+'Copy Co'!$B$18*'All Data'!C3903</f>
        <v>0</v>
      </c>
      <c r="V3903" s="40">
        <f>+D3903*'Copy Co'!$B$19</f>
        <v>0</v>
      </c>
      <c r="W3903" s="40">
        <f>+E3903*'Copy Co'!$B$20</f>
        <v>0</v>
      </c>
      <c r="X3903" s="40">
        <f>+F3903*'Copy Co'!$B$21</f>
        <v>0</v>
      </c>
      <c r="Y3903" s="40">
        <f>+G3903*'Copy Co'!$B$22</f>
        <v>39393.345780738717</v>
      </c>
      <c r="Z3903" s="40">
        <f>+H3903*'Copy Co'!$B$23</f>
        <v>0</v>
      </c>
      <c r="AA3903" s="40">
        <f>+I3903*'Copy Co'!$B$24</f>
        <v>0</v>
      </c>
      <c r="AB3903" s="40">
        <f>+J3903*'Copy Co'!$B$25</f>
        <v>4715.5092498516824</v>
      </c>
      <c r="AC3903" s="40">
        <f>+K3903*'Copy Co'!$B$26</f>
        <v>2062.2755066574096</v>
      </c>
      <c r="AD3903" s="40">
        <f>+L3903*'Copy Co'!$B$27</f>
        <v>0</v>
      </c>
      <c r="AE3903" s="40">
        <f>+M3903*'Copy Co'!$B$28</f>
        <v>0</v>
      </c>
      <c r="AF3903" s="40">
        <f t="shared" si="467"/>
        <v>97570.733222177398</v>
      </c>
      <c r="AG3903" s="25">
        <f t="shared" si="468"/>
        <v>-881.26677782260231</v>
      </c>
      <c r="AH3903" s="56">
        <f t="shared" si="469"/>
        <v>41886</v>
      </c>
      <c r="AL3903" s="56"/>
      <c r="BF3903" s="2">
        <v>39314</v>
      </c>
      <c r="BG3903" s="3">
        <v>0</v>
      </c>
      <c r="BH3903">
        <v>10</v>
      </c>
      <c r="BI3903">
        <v>5.3333333333333304</v>
      </c>
    </row>
    <row r="3904" spans="1:61" x14ac:dyDescent="0.25">
      <c r="A3904" s="2">
        <v>41887</v>
      </c>
      <c r="B3904" s="7">
        <v>89738</v>
      </c>
      <c r="C3904" s="3">
        <v>0</v>
      </c>
      <c r="D3904" s="7">
        <f t="shared" si="463"/>
        <v>0</v>
      </c>
      <c r="E3904" s="7">
        <f t="shared" si="464"/>
        <v>0</v>
      </c>
      <c r="F3904" s="7">
        <f t="shared" si="465"/>
        <v>0</v>
      </c>
      <c r="G3904" s="11">
        <v>98452</v>
      </c>
      <c r="H3904">
        <v>1</v>
      </c>
      <c r="I3904">
        <v>0</v>
      </c>
      <c r="J3904">
        <v>12</v>
      </c>
      <c r="K3904" s="3">
        <v>7.2083333333333304</v>
      </c>
      <c r="L3904" s="3">
        <f t="shared" si="466"/>
        <v>0</v>
      </c>
      <c r="M3904" s="5">
        <v>0</v>
      </c>
      <c r="R3904">
        <v>2014</v>
      </c>
      <c r="S3904" s="1" t="s">
        <v>2</v>
      </c>
      <c r="T3904" s="40">
        <f>+'Copy Co'!$B$17</f>
        <v>51399.602684929596</v>
      </c>
      <c r="U3904">
        <f>+'Copy Co'!$B$18*'All Data'!C3904</f>
        <v>0</v>
      </c>
      <c r="V3904" s="40">
        <f>+D3904*'Copy Co'!$B$19</f>
        <v>0</v>
      </c>
      <c r="W3904" s="40">
        <f>+E3904*'Copy Co'!$B$20</f>
        <v>0</v>
      </c>
      <c r="X3904" s="40">
        <f>+F3904*'Copy Co'!$B$21</f>
        <v>0</v>
      </c>
      <c r="Y3904" s="40">
        <f>+G3904*'Copy Co'!$B$22</f>
        <v>40974.007213697128</v>
      </c>
      <c r="Z3904" s="40">
        <f>+H3904*'Copy Co'!$B$23</f>
        <v>-10610.780657764437</v>
      </c>
      <c r="AA3904" s="40">
        <f>+I3904*'Copy Co'!$B$24</f>
        <v>0</v>
      </c>
      <c r="AB3904" s="40">
        <f>+J3904*'Copy Co'!$B$25</f>
        <v>4041.8650713014422</v>
      </c>
      <c r="AC3904" s="40">
        <f>+K3904*'Copy Co'!$B$26</f>
        <v>2258.0611560236193</v>
      </c>
      <c r="AD3904" s="40">
        <f>+L3904*'Copy Co'!$B$27</f>
        <v>0</v>
      </c>
      <c r="AE3904" s="40">
        <f>+M3904*'Copy Co'!$B$28</f>
        <v>0</v>
      </c>
      <c r="AF3904" s="40">
        <f t="shared" si="467"/>
        <v>88062.75546818733</v>
      </c>
      <c r="AG3904" s="25">
        <f t="shared" si="468"/>
        <v>-1675.2445318126702</v>
      </c>
      <c r="AH3904" s="56">
        <f t="shared" si="469"/>
        <v>41887</v>
      </c>
      <c r="AL3904" s="56"/>
      <c r="BF3904" s="2">
        <v>39315</v>
      </c>
      <c r="BG3904" s="3">
        <v>0</v>
      </c>
      <c r="BH3904">
        <v>14</v>
      </c>
      <c r="BI3904">
        <v>5.9166666666666696</v>
      </c>
    </row>
    <row r="3905" spans="1:61" x14ac:dyDescent="0.25">
      <c r="A3905" s="2">
        <v>41888</v>
      </c>
      <c r="B3905" s="7">
        <v>84143</v>
      </c>
      <c r="C3905" s="3">
        <v>0</v>
      </c>
      <c r="D3905" s="7">
        <f t="shared" si="463"/>
        <v>0</v>
      </c>
      <c r="E3905" s="7">
        <f t="shared" si="464"/>
        <v>0</v>
      </c>
      <c r="F3905" s="7">
        <f t="shared" si="465"/>
        <v>0</v>
      </c>
      <c r="G3905" s="11">
        <v>89738</v>
      </c>
      <c r="H3905">
        <v>0</v>
      </c>
      <c r="I3905">
        <v>1</v>
      </c>
      <c r="J3905">
        <v>16</v>
      </c>
      <c r="K3905" s="3">
        <v>8.75</v>
      </c>
      <c r="L3905" s="3">
        <f t="shared" si="466"/>
        <v>0</v>
      </c>
      <c r="M3905" s="5">
        <v>0</v>
      </c>
      <c r="R3905">
        <v>2014</v>
      </c>
      <c r="S3905" s="1" t="s">
        <v>3</v>
      </c>
      <c r="T3905" s="40">
        <f>+'Copy Co'!$B$17</f>
        <v>51399.602684929596</v>
      </c>
      <c r="U3905">
        <f>+'Copy Co'!$B$18*'All Data'!C3905</f>
        <v>0</v>
      </c>
      <c r="V3905" s="40">
        <f>+D3905*'Copy Co'!$B$19</f>
        <v>0</v>
      </c>
      <c r="W3905" s="40">
        <f>+E3905*'Copy Co'!$B$20</f>
        <v>0</v>
      </c>
      <c r="X3905" s="40">
        <f>+F3905*'Copy Co'!$B$21</f>
        <v>0</v>
      </c>
      <c r="Y3905" s="40">
        <f>+G3905*'Copy Co'!$B$22</f>
        <v>37347.392225071635</v>
      </c>
      <c r="Z3905" s="40">
        <f>+H3905*'Copy Co'!$B$23</f>
        <v>0</v>
      </c>
      <c r="AA3905" s="40">
        <f>+I3905*'Copy Co'!$B$24</f>
        <v>-10704.382616627605</v>
      </c>
      <c r="AB3905" s="40">
        <f>+J3905*'Copy Co'!$B$25</f>
        <v>5389.1534284019226</v>
      </c>
      <c r="AC3905" s="40">
        <f>+K3905*'Copy Co'!$B$26</f>
        <v>2740.9990911269379</v>
      </c>
      <c r="AD3905" s="40">
        <f>+L3905*'Copy Co'!$B$27</f>
        <v>0</v>
      </c>
      <c r="AE3905" s="40">
        <f>+M3905*'Copy Co'!$B$28</f>
        <v>0</v>
      </c>
      <c r="AF3905" s="40">
        <f t="shared" si="467"/>
        <v>86172.764812902489</v>
      </c>
      <c r="AG3905" s="25">
        <f t="shared" si="468"/>
        <v>2029.7648129024892</v>
      </c>
      <c r="AH3905" s="56">
        <f t="shared" si="469"/>
        <v>41888</v>
      </c>
      <c r="AL3905" s="56"/>
      <c r="BF3905" s="2">
        <v>39316</v>
      </c>
      <c r="BG3905" s="3">
        <v>0</v>
      </c>
      <c r="BH3905">
        <v>16</v>
      </c>
      <c r="BI3905">
        <v>7.25</v>
      </c>
    </row>
    <row r="3906" spans="1:61" x14ac:dyDescent="0.25">
      <c r="A3906" s="2">
        <v>41889</v>
      </c>
      <c r="B3906" s="7">
        <v>82896</v>
      </c>
      <c r="C3906" s="3">
        <v>0</v>
      </c>
      <c r="D3906" s="7">
        <f t="shared" si="463"/>
        <v>0</v>
      </c>
      <c r="E3906" s="7">
        <f t="shared" si="464"/>
        <v>0</v>
      </c>
      <c r="F3906" s="7">
        <f t="shared" si="465"/>
        <v>0</v>
      </c>
      <c r="G3906" s="11">
        <v>84143</v>
      </c>
      <c r="H3906">
        <v>0</v>
      </c>
      <c r="I3906">
        <v>1</v>
      </c>
      <c r="J3906">
        <v>23</v>
      </c>
      <c r="K3906" s="3">
        <v>11.2916666666667</v>
      </c>
      <c r="L3906" s="3">
        <f t="shared" si="466"/>
        <v>0</v>
      </c>
      <c r="M3906" s="5">
        <v>0</v>
      </c>
      <c r="R3906">
        <v>2014</v>
      </c>
      <c r="S3906" s="1" t="s">
        <v>4</v>
      </c>
      <c r="T3906" s="40">
        <f>+'Copy Co'!$B$17</f>
        <v>51399.602684929596</v>
      </c>
      <c r="U3906">
        <f>+'Copy Co'!$B$18*'All Data'!C3906</f>
        <v>0</v>
      </c>
      <c r="V3906" s="40">
        <f>+D3906*'Copy Co'!$B$19</f>
        <v>0</v>
      </c>
      <c r="W3906" s="40">
        <f>+E3906*'Copy Co'!$B$20</f>
        <v>0</v>
      </c>
      <c r="X3906" s="40">
        <f>+F3906*'Copy Co'!$B$21</f>
        <v>0</v>
      </c>
      <c r="Y3906" s="40">
        <f>+G3906*'Copy Co'!$B$22</f>
        <v>35018.850698636059</v>
      </c>
      <c r="Z3906" s="40">
        <f>+H3906*'Copy Co'!$B$23</f>
        <v>0</v>
      </c>
      <c r="AA3906" s="40">
        <f>+I3906*'Copy Co'!$B$24</f>
        <v>-10704.382616627605</v>
      </c>
      <c r="AB3906" s="40">
        <f>+J3906*'Copy Co'!$B$25</f>
        <v>7746.9080533277638</v>
      </c>
      <c r="AC3906" s="40">
        <f>+K3906*'Copy Co'!$B$26</f>
        <v>3537.1940652162016</v>
      </c>
      <c r="AD3906" s="40">
        <f>+L3906*'Copy Co'!$B$27</f>
        <v>0</v>
      </c>
      <c r="AE3906" s="40">
        <f>+M3906*'Copy Co'!$B$28</f>
        <v>0</v>
      </c>
      <c r="AF3906" s="40">
        <f t="shared" si="467"/>
        <v>86998.172885481996</v>
      </c>
      <c r="AG3906" s="25">
        <f t="shared" si="468"/>
        <v>4102.1728854819958</v>
      </c>
      <c r="AH3906" s="56">
        <f t="shared" si="469"/>
        <v>41889</v>
      </c>
      <c r="AL3906" s="56"/>
      <c r="BF3906" s="2">
        <v>39317</v>
      </c>
      <c r="BG3906" s="3">
        <v>0</v>
      </c>
      <c r="BH3906">
        <v>14</v>
      </c>
      <c r="BI3906">
        <v>6.7083333333333304</v>
      </c>
    </row>
    <row r="3907" spans="1:61" x14ac:dyDescent="0.25">
      <c r="A3907" s="2">
        <v>41890</v>
      </c>
      <c r="B3907" s="7">
        <v>94038</v>
      </c>
      <c r="C3907" s="3">
        <v>0</v>
      </c>
      <c r="D3907" s="7">
        <f t="shared" si="463"/>
        <v>0</v>
      </c>
      <c r="E3907" s="7">
        <f t="shared" si="464"/>
        <v>0</v>
      </c>
      <c r="F3907" s="7">
        <f t="shared" si="465"/>
        <v>0</v>
      </c>
      <c r="G3907" s="11">
        <v>82896</v>
      </c>
      <c r="H3907">
        <v>0</v>
      </c>
      <c r="I3907">
        <v>0</v>
      </c>
      <c r="J3907">
        <v>30</v>
      </c>
      <c r="K3907" s="3">
        <v>12.4166666666667</v>
      </c>
      <c r="L3907" s="3">
        <f t="shared" si="466"/>
        <v>0</v>
      </c>
      <c r="M3907" s="5">
        <v>0</v>
      </c>
      <c r="R3907">
        <v>2014</v>
      </c>
      <c r="S3907" s="1" t="s">
        <v>5</v>
      </c>
      <c r="T3907" s="40">
        <f>+'Copy Co'!$B$17</f>
        <v>51399.602684929596</v>
      </c>
      <c r="U3907">
        <f>+'Copy Co'!$B$18*'All Data'!C3907</f>
        <v>0</v>
      </c>
      <c r="V3907" s="40">
        <f>+D3907*'Copy Co'!$B$19</f>
        <v>0</v>
      </c>
      <c r="W3907" s="40">
        <f>+E3907*'Copy Co'!$B$20</f>
        <v>0</v>
      </c>
      <c r="X3907" s="40">
        <f>+F3907*'Copy Co'!$B$21</f>
        <v>0</v>
      </c>
      <c r="Y3907" s="40">
        <f>+G3907*'Copy Co'!$B$22</f>
        <v>34499.871023307169</v>
      </c>
      <c r="Z3907" s="40">
        <f>+H3907*'Copy Co'!$B$23</f>
        <v>0</v>
      </c>
      <c r="AA3907" s="40">
        <f>+I3907*'Copy Co'!$B$24</f>
        <v>0</v>
      </c>
      <c r="AB3907" s="40">
        <f>+J3907*'Copy Co'!$B$25</f>
        <v>10104.662678253604</v>
      </c>
      <c r="AC3907" s="40">
        <f>+K3907*'Copy Co'!$B$26</f>
        <v>3889.6082340753796</v>
      </c>
      <c r="AD3907" s="40">
        <f>+L3907*'Copy Co'!$B$27</f>
        <v>0</v>
      </c>
      <c r="AE3907" s="40">
        <f>+M3907*'Copy Co'!$B$28</f>
        <v>0</v>
      </c>
      <c r="AF3907" s="40">
        <f t="shared" si="467"/>
        <v>99893.744620565747</v>
      </c>
      <c r="AG3907" s="25">
        <f t="shared" si="468"/>
        <v>5855.744620565747</v>
      </c>
      <c r="AH3907" s="56">
        <f t="shared" si="469"/>
        <v>41890</v>
      </c>
      <c r="AL3907" s="56"/>
      <c r="BF3907" s="2">
        <v>39318</v>
      </c>
      <c r="BG3907" s="3">
        <v>0</v>
      </c>
      <c r="BH3907">
        <v>10</v>
      </c>
      <c r="BI3907">
        <v>6.4166666666666696</v>
      </c>
    </row>
    <row r="3908" spans="1:61" x14ac:dyDescent="0.25">
      <c r="A3908" s="2">
        <v>41891</v>
      </c>
      <c r="B3908" s="7">
        <v>104489</v>
      </c>
      <c r="C3908" s="3">
        <v>3.0416666666666599</v>
      </c>
      <c r="D3908" s="7">
        <f t="shared" si="463"/>
        <v>9.2517361111110699</v>
      </c>
      <c r="E3908" s="7">
        <f t="shared" si="464"/>
        <v>28.140697337962774</v>
      </c>
      <c r="F3908" s="7">
        <f t="shared" si="465"/>
        <v>85.594621069636588</v>
      </c>
      <c r="G3908" s="11">
        <v>94038</v>
      </c>
      <c r="H3908">
        <v>0</v>
      </c>
      <c r="I3908">
        <v>0</v>
      </c>
      <c r="J3908">
        <v>20</v>
      </c>
      <c r="K3908" s="3">
        <v>10.4166666666667</v>
      </c>
      <c r="L3908" s="3">
        <f t="shared" si="466"/>
        <v>31.684027777777807</v>
      </c>
      <c r="M3908" s="5">
        <v>0</v>
      </c>
      <c r="R3908">
        <v>2014</v>
      </c>
      <c r="S3908" s="1" t="s">
        <v>6</v>
      </c>
      <c r="T3908" s="40">
        <f>+'Copy Co'!$B$17</f>
        <v>51399.602684929596</v>
      </c>
      <c r="U3908">
        <f>+'Copy Co'!$B$18*'All Data'!C3908</f>
        <v>150.28803380295454</v>
      </c>
      <c r="V3908" s="40">
        <f>+D3908*'Copy Co'!$B$19</f>
        <v>3886.1183209749438</v>
      </c>
      <c r="W3908" s="40">
        <f>+E3908*'Copy Co'!$B$20</f>
        <v>-217.34404814865078</v>
      </c>
      <c r="X3908" s="40">
        <f>+F3908*'Copy Co'!$B$21</f>
        <v>4.1501150024905442</v>
      </c>
      <c r="Y3908" s="40">
        <f>+G3908*'Copy Co'!$B$22</f>
        <v>39136.977312412651</v>
      </c>
      <c r="Z3908" s="40">
        <f>+H3908*'Copy Co'!$B$23</f>
        <v>0</v>
      </c>
      <c r="AA3908" s="40">
        <f>+I3908*'Copy Co'!$B$24</f>
        <v>0</v>
      </c>
      <c r="AB3908" s="40">
        <f>+J3908*'Copy Co'!$B$25</f>
        <v>6736.441785502403</v>
      </c>
      <c r="AC3908" s="40">
        <f>+K3908*'Copy Co'!$B$26</f>
        <v>3263.0941561035079</v>
      </c>
      <c r="AD3908" s="40">
        <f>+L3908*'Copy Co'!$B$27</f>
        <v>5807.9197496694796</v>
      </c>
      <c r="AE3908" s="40">
        <f>+M3908*'Copy Co'!$B$28</f>
        <v>0</v>
      </c>
      <c r="AF3908" s="40">
        <f t="shared" si="467"/>
        <v>110167.24811024939</v>
      </c>
      <c r="AG3908" s="25">
        <f t="shared" si="468"/>
        <v>5678.2481102493912</v>
      </c>
      <c r="AH3908" s="56">
        <f t="shared" si="469"/>
        <v>41891</v>
      </c>
      <c r="AL3908" s="56"/>
      <c r="BF3908" s="2">
        <v>39319</v>
      </c>
      <c r="BG3908" s="3">
        <v>0</v>
      </c>
      <c r="BH3908">
        <v>17</v>
      </c>
      <c r="BI3908">
        <v>7.2916666666666696</v>
      </c>
    </row>
    <row r="3909" spans="1:61" x14ac:dyDescent="0.25">
      <c r="A3909" s="2">
        <v>41892</v>
      </c>
      <c r="B3909" s="7">
        <v>105105</v>
      </c>
      <c r="C3909" s="3">
        <v>0.29166666666667102</v>
      </c>
      <c r="D3909" s="7">
        <f t="shared" ref="D3909:D3972" si="470">+C3909^2</f>
        <v>8.5069444444446987E-2</v>
      </c>
      <c r="E3909" s="7">
        <f t="shared" ref="E3909:E3972" si="471">+C3909^3</f>
        <v>2.4811921296297407E-2</v>
      </c>
      <c r="F3909" s="7">
        <f t="shared" ref="F3909:F3972" si="472">+C3909^4</f>
        <v>7.2368103780868524E-3</v>
      </c>
      <c r="G3909" s="11">
        <v>104489</v>
      </c>
      <c r="H3909">
        <v>0</v>
      </c>
      <c r="I3909">
        <v>0</v>
      </c>
      <c r="J3909">
        <v>10</v>
      </c>
      <c r="K3909" s="3">
        <v>6.7916666666666696</v>
      </c>
      <c r="L3909" s="3">
        <f t="shared" ref="L3909:L3972" si="473">+C3909*K3909</f>
        <v>1.9809027777778081</v>
      </c>
      <c r="M3909" s="5">
        <v>0</v>
      </c>
      <c r="R3909">
        <v>2014</v>
      </c>
      <c r="S3909" s="1" t="s">
        <v>7</v>
      </c>
      <c r="T3909" s="40">
        <f>+'Copy Co'!$B$17</f>
        <v>51399.602684929596</v>
      </c>
      <c r="U3909">
        <f>+'Copy Co'!$B$18*'All Data'!C3909</f>
        <v>14.411181323571231</v>
      </c>
      <c r="V3909" s="40">
        <f>+D3909*'Copy Co'!$B$19</f>
        <v>35.73274492921351</v>
      </c>
      <c r="W3909" s="40">
        <f>+E3909*'Copy Co'!$B$20</f>
        <v>-0.19163432064663258</v>
      </c>
      <c r="X3909" s="40">
        <f>+F3909*'Copy Co'!$B$21</f>
        <v>3.5088180711546468E-4</v>
      </c>
      <c r="Y3909" s="40">
        <f>+G3909*'Copy Co'!$B$22</f>
        <v>43486.501439808228</v>
      </c>
      <c r="Z3909" s="40">
        <f>+H3909*'Copy Co'!$B$23</f>
        <v>0</v>
      </c>
      <c r="AA3909" s="40">
        <f>+I3909*'Copy Co'!$B$24</f>
        <v>0</v>
      </c>
      <c r="AB3909" s="40">
        <f>+J3909*'Copy Co'!$B$25</f>
        <v>3368.2208927512015</v>
      </c>
      <c r="AC3909" s="40">
        <f>+K3909*'Copy Co'!$B$26</f>
        <v>2127.5373897794811</v>
      </c>
      <c r="AD3909" s="40">
        <f>+L3909*'Copy Co'!$B$27</f>
        <v>363.11432517112178</v>
      </c>
      <c r="AE3909" s="40">
        <f>+M3909*'Copy Co'!$B$28</f>
        <v>0</v>
      </c>
      <c r="AF3909" s="40">
        <f t="shared" ref="AF3909:AF3972" si="474">SUM(T3909:AE3909)</f>
        <v>100794.92937525356</v>
      </c>
      <c r="AG3909" s="25">
        <f t="shared" ref="AG3909:AG3972" si="475">+AF3909-B3909</f>
        <v>-4310.0706247464404</v>
      </c>
      <c r="AH3909" s="56">
        <f t="shared" ref="AH3909:AH3972" si="476">+A3909</f>
        <v>41892</v>
      </c>
      <c r="AL3909" s="56"/>
      <c r="BF3909" s="2">
        <v>39320</v>
      </c>
      <c r="BG3909" s="3">
        <v>0</v>
      </c>
      <c r="BH3909">
        <v>26</v>
      </c>
      <c r="BI3909">
        <v>13.625</v>
      </c>
    </row>
    <row r="3910" spans="1:61" x14ac:dyDescent="0.25">
      <c r="A3910" s="2">
        <v>41893</v>
      </c>
      <c r="B3910" s="7">
        <v>112970</v>
      </c>
      <c r="C3910" s="3">
        <v>5</v>
      </c>
      <c r="D3910" s="7">
        <f t="shared" si="470"/>
        <v>25</v>
      </c>
      <c r="E3910" s="7">
        <f t="shared" si="471"/>
        <v>125</v>
      </c>
      <c r="F3910" s="7">
        <f t="shared" si="472"/>
        <v>625</v>
      </c>
      <c r="G3910" s="11">
        <v>105105</v>
      </c>
      <c r="H3910">
        <v>0</v>
      </c>
      <c r="I3910">
        <v>0</v>
      </c>
      <c r="J3910">
        <v>20</v>
      </c>
      <c r="K3910" s="3">
        <v>7.625</v>
      </c>
      <c r="L3910" s="3">
        <f t="shared" si="473"/>
        <v>38.125</v>
      </c>
      <c r="M3910" s="5">
        <v>0</v>
      </c>
      <c r="R3910">
        <v>2014</v>
      </c>
      <c r="S3910" s="1" t="s">
        <v>1</v>
      </c>
      <c r="T3910" s="40">
        <f>+'Copy Co'!$B$17</f>
        <v>51399.602684929596</v>
      </c>
      <c r="U3910">
        <f>+'Copy Co'!$B$18*'All Data'!C3910</f>
        <v>247.04882268978884</v>
      </c>
      <c r="V3910" s="40">
        <f>+D3910*'Copy Co'!$B$19</f>
        <v>10501.051571033859</v>
      </c>
      <c r="W3910" s="40">
        <f>+E3910*'Copy Co'!$B$20</f>
        <v>-965.43471159581998</v>
      </c>
      <c r="X3910" s="40">
        <f>+F3910*'Copy Co'!$B$21</f>
        <v>30.303561650753188</v>
      </c>
      <c r="Y3910" s="40">
        <f>+G3910*'Copy Co'!$B$22</f>
        <v>43742.869908134286</v>
      </c>
      <c r="Z3910" s="40">
        <f>+H3910*'Copy Co'!$B$23</f>
        <v>0</v>
      </c>
      <c r="AA3910" s="40">
        <f>+I3910*'Copy Co'!$B$24</f>
        <v>0</v>
      </c>
      <c r="AB3910" s="40">
        <f>+J3910*'Copy Co'!$B$25</f>
        <v>6736.441785502403</v>
      </c>
      <c r="AC3910" s="40">
        <f>+K3910*'Copy Co'!$B$26</f>
        <v>2388.5849222677602</v>
      </c>
      <c r="AD3910" s="40">
        <f>+L3910*'Copy Co'!$B$27</f>
        <v>6988.5982302872144</v>
      </c>
      <c r="AE3910" s="40">
        <f>+M3910*'Copy Co'!$B$28</f>
        <v>0</v>
      </c>
      <c r="AF3910" s="40">
        <f t="shared" si="474"/>
        <v>121069.06677489984</v>
      </c>
      <c r="AG3910" s="25">
        <f t="shared" si="475"/>
        <v>8099.0667748998385</v>
      </c>
      <c r="AH3910" s="56">
        <f t="shared" si="476"/>
        <v>41893</v>
      </c>
      <c r="AL3910" s="56"/>
      <c r="BF3910" s="2">
        <v>39321</v>
      </c>
      <c r="BG3910" s="3">
        <v>0</v>
      </c>
      <c r="BH3910">
        <v>16</v>
      </c>
      <c r="BI3910">
        <v>9.625</v>
      </c>
    </row>
    <row r="3911" spans="1:61" x14ac:dyDescent="0.25">
      <c r="A3911" s="2">
        <v>41894</v>
      </c>
      <c r="B3911" s="7">
        <v>108915</v>
      </c>
      <c r="C3911" s="3">
        <v>4.875</v>
      </c>
      <c r="D3911" s="7">
        <f t="shared" si="470"/>
        <v>23.765625</v>
      </c>
      <c r="E3911" s="7">
        <f t="shared" si="471"/>
        <v>115.857421875</v>
      </c>
      <c r="F3911" s="7">
        <f t="shared" si="472"/>
        <v>564.804931640625</v>
      </c>
      <c r="G3911" s="11">
        <v>112970</v>
      </c>
      <c r="H3911">
        <v>1</v>
      </c>
      <c r="I3911">
        <v>0</v>
      </c>
      <c r="J3911">
        <v>9</v>
      </c>
      <c r="K3911" s="3">
        <v>5.7916666666666696</v>
      </c>
      <c r="L3911" s="3">
        <f t="shared" si="473"/>
        <v>28.234375000000014</v>
      </c>
      <c r="M3911" s="5">
        <v>0</v>
      </c>
      <c r="R3911">
        <v>2014</v>
      </c>
      <c r="S3911" s="1" t="s">
        <v>2</v>
      </c>
      <c r="T3911" s="40">
        <f>+'Copy Co'!$B$17</f>
        <v>51399.602684929596</v>
      </c>
      <c r="U3911">
        <f>+'Copy Co'!$B$18*'All Data'!C3911</f>
        <v>240.87260212254412</v>
      </c>
      <c r="V3911" s="40">
        <f>+D3911*'Copy Co'!$B$19</f>
        <v>9982.5621497140619</v>
      </c>
      <c r="W3911" s="40">
        <f>+E3911*'Copy Co'!$B$20</f>
        <v>-894.8222133930069</v>
      </c>
      <c r="X3911" s="40">
        <f>+F3911*'Copy Co'!$B$21</f>
        <v>27.384961706593792</v>
      </c>
      <c r="Y3911" s="40">
        <f>+G3911*'Copy Co'!$B$22</f>
        <v>47016.145887654537</v>
      </c>
      <c r="Z3911" s="40">
        <f>+H3911*'Copy Co'!$B$23</f>
        <v>-10610.780657764437</v>
      </c>
      <c r="AA3911" s="40">
        <f>+I3911*'Copy Co'!$B$24</f>
        <v>0</v>
      </c>
      <c r="AB3911" s="40">
        <f>+J3911*'Copy Co'!$B$25</f>
        <v>3031.3988034760814</v>
      </c>
      <c r="AC3911" s="40">
        <f>+K3911*'Copy Co'!$B$26</f>
        <v>1814.2803507935455</v>
      </c>
      <c r="AD3911" s="40">
        <f>+L3911*'Copy Co'!$B$27</f>
        <v>5175.5725418561487</v>
      </c>
      <c r="AE3911" s="40">
        <f>+M3911*'Copy Co'!$B$28</f>
        <v>0</v>
      </c>
      <c r="AF3911" s="40">
        <f t="shared" si="474"/>
        <v>107182.21711109567</v>
      </c>
      <c r="AG3911" s="25">
        <f t="shared" si="475"/>
        <v>-1732.7828889043303</v>
      </c>
      <c r="AH3911" s="56">
        <f t="shared" si="476"/>
        <v>41894</v>
      </c>
      <c r="AL3911" s="56"/>
      <c r="BF3911" s="2">
        <v>39322</v>
      </c>
      <c r="BG3911" s="3">
        <v>0</v>
      </c>
      <c r="BH3911">
        <v>12</v>
      </c>
      <c r="BI3911">
        <v>6.9166666666666696</v>
      </c>
    </row>
    <row r="3912" spans="1:61" x14ac:dyDescent="0.25">
      <c r="A3912" s="2">
        <v>41895</v>
      </c>
      <c r="B3912" s="7">
        <v>89837</v>
      </c>
      <c r="C3912" s="3">
        <v>0</v>
      </c>
      <c r="D3912" s="7">
        <f t="shared" si="470"/>
        <v>0</v>
      </c>
      <c r="E3912" s="7">
        <f t="shared" si="471"/>
        <v>0</v>
      </c>
      <c r="F3912" s="7">
        <f t="shared" si="472"/>
        <v>0</v>
      </c>
      <c r="G3912" s="11">
        <v>108915</v>
      </c>
      <c r="H3912">
        <v>0</v>
      </c>
      <c r="I3912">
        <v>1</v>
      </c>
      <c r="J3912">
        <v>12</v>
      </c>
      <c r="K3912" s="3">
        <v>6.4166666666666696</v>
      </c>
      <c r="L3912" s="3">
        <f t="shared" si="473"/>
        <v>0</v>
      </c>
      <c r="M3912" s="5">
        <v>0</v>
      </c>
      <c r="R3912">
        <v>2014</v>
      </c>
      <c r="S3912" s="1" t="s">
        <v>3</v>
      </c>
      <c r="T3912" s="40">
        <f>+'Copy Co'!$B$17</f>
        <v>51399.602684929596</v>
      </c>
      <c r="U3912">
        <f>+'Copy Co'!$B$18*'All Data'!C3912</f>
        <v>0</v>
      </c>
      <c r="V3912" s="40">
        <f>+D3912*'Copy Co'!$B$19</f>
        <v>0</v>
      </c>
      <c r="W3912" s="40">
        <f>+E3912*'Copy Co'!$B$20</f>
        <v>0</v>
      </c>
      <c r="X3912" s="40">
        <f>+F3912*'Copy Co'!$B$21</f>
        <v>0</v>
      </c>
      <c r="Y3912" s="40">
        <f>+G3912*'Copy Co'!$B$22</f>
        <v>45328.525532034117</v>
      </c>
      <c r="Z3912" s="40">
        <f>+H3912*'Copy Co'!$B$23</f>
        <v>0</v>
      </c>
      <c r="AA3912" s="40">
        <f>+I3912*'Copy Co'!$B$24</f>
        <v>-10704.382616627605</v>
      </c>
      <c r="AB3912" s="40">
        <f>+J3912*'Copy Co'!$B$25</f>
        <v>4041.8650713014422</v>
      </c>
      <c r="AC3912" s="40">
        <f>+K3912*'Copy Co'!$B$26</f>
        <v>2010.0660001597555</v>
      </c>
      <c r="AD3912" s="40">
        <f>+L3912*'Copy Co'!$B$27</f>
        <v>0</v>
      </c>
      <c r="AE3912" s="40">
        <f>+M3912*'Copy Co'!$B$28</f>
        <v>0</v>
      </c>
      <c r="AF3912" s="40">
        <f t="shared" si="474"/>
        <v>92075.676671797308</v>
      </c>
      <c r="AG3912" s="25">
        <f t="shared" si="475"/>
        <v>2238.6766717973078</v>
      </c>
      <c r="AH3912" s="56">
        <f t="shared" si="476"/>
        <v>41895</v>
      </c>
      <c r="AL3912" s="56"/>
      <c r="BF3912" s="2">
        <v>39323</v>
      </c>
      <c r="BG3912" s="3">
        <v>0</v>
      </c>
      <c r="BH3912">
        <v>9</v>
      </c>
      <c r="BI3912">
        <v>6.2916666666666696</v>
      </c>
    </row>
    <row r="3913" spans="1:61" x14ac:dyDescent="0.25">
      <c r="A3913" s="2">
        <v>41896</v>
      </c>
      <c r="B3913" s="7">
        <v>89185</v>
      </c>
      <c r="C3913" s="3">
        <v>0</v>
      </c>
      <c r="D3913" s="7">
        <f t="shared" si="470"/>
        <v>0</v>
      </c>
      <c r="E3913" s="7">
        <f t="shared" si="471"/>
        <v>0</v>
      </c>
      <c r="F3913" s="7">
        <f t="shared" si="472"/>
        <v>0</v>
      </c>
      <c r="G3913" s="11">
        <v>89837</v>
      </c>
      <c r="H3913">
        <v>0</v>
      </c>
      <c r="I3913">
        <v>1</v>
      </c>
      <c r="J3913">
        <v>12</v>
      </c>
      <c r="K3913" s="3">
        <v>5.9166666666666696</v>
      </c>
      <c r="L3913" s="3">
        <f t="shared" si="473"/>
        <v>0</v>
      </c>
      <c r="M3913" s="5">
        <v>0</v>
      </c>
      <c r="R3913">
        <v>2014</v>
      </c>
      <c r="S3913" s="1" t="s">
        <v>4</v>
      </c>
      <c r="T3913" s="40">
        <f>+'Copy Co'!$B$17</f>
        <v>51399.602684929596</v>
      </c>
      <c r="U3913">
        <f>+'Copy Co'!$B$18*'All Data'!C3913</f>
        <v>0</v>
      </c>
      <c r="V3913" s="40">
        <f>+D3913*'Copy Co'!$B$19</f>
        <v>0</v>
      </c>
      <c r="W3913" s="40">
        <f>+E3913*'Copy Co'!$B$20</f>
        <v>0</v>
      </c>
      <c r="X3913" s="40">
        <f>+F3913*'Copy Co'!$B$21</f>
        <v>0</v>
      </c>
      <c r="Y3913" s="40">
        <f>+G3913*'Copy Co'!$B$22</f>
        <v>37388.594300338329</v>
      </c>
      <c r="Z3913" s="40">
        <f>+H3913*'Copy Co'!$B$23</f>
        <v>0</v>
      </c>
      <c r="AA3913" s="40">
        <f>+I3913*'Copy Co'!$B$24</f>
        <v>-10704.382616627605</v>
      </c>
      <c r="AB3913" s="40">
        <f>+J3913*'Copy Co'!$B$25</f>
        <v>4041.8650713014422</v>
      </c>
      <c r="AC3913" s="40">
        <f>+K3913*'Copy Co'!$B$26</f>
        <v>1853.4374806667875</v>
      </c>
      <c r="AD3913" s="40">
        <f>+L3913*'Copy Co'!$B$27</f>
        <v>0</v>
      </c>
      <c r="AE3913" s="40">
        <f>+M3913*'Copy Co'!$B$28</f>
        <v>0</v>
      </c>
      <c r="AF3913" s="40">
        <f t="shared" si="474"/>
        <v>83979.116920608532</v>
      </c>
      <c r="AG3913" s="25">
        <f t="shared" si="475"/>
        <v>-5205.8830793914676</v>
      </c>
      <c r="AH3913" s="56">
        <f t="shared" si="476"/>
        <v>41896</v>
      </c>
      <c r="AL3913" s="56"/>
      <c r="BF3913" s="2">
        <v>39324</v>
      </c>
      <c r="BG3913" s="3">
        <v>0</v>
      </c>
      <c r="BH3913">
        <v>20</v>
      </c>
      <c r="BI3913">
        <v>8.7083333333333304</v>
      </c>
    </row>
    <row r="3914" spans="1:61" x14ac:dyDescent="0.25">
      <c r="A3914" s="2">
        <v>41897</v>
      </c>
      <c r="B3914" s="7">
        <v>97075</v>
      </c>
      <c r="C3914" s="3">
        <v>0</v>
      </c>
      <c r="D3914" s="7">
        <f t="shared" si="470"/>
        <v>0</v>
      </c>
      <c r="E3914" s="7">
        <f t="shared" si="471"/>
        <v>0</v>
      </c>
      <c r="F3914" s="7">
        <f t="shared" si="472"/>
        <v>0</v>
      </c>
      <c r="G3914" s="11">
        <v>89185</v>
      </c>
      <c r="H3914">
        <v>0</v>
      </c>
      <c r="I3914">
        <v>0</v>
      </c>
      <c r="J3914">
        <v>12</v>
      </c>
      <c r="K3914" s="3">
        <v>7.0416666666666696</v>
      </c>
      <c r="L3914" s="3">
        <f t="shared" si="473"/>
        <v>0</v>
      </c>
      <c r="M3914" s="5">
        <v>0</v>
      </c>
      <c r="R3914">
        <v>2014</v>
      </c>
      <c r="S3914" s="1" t="s">
        <v>5</v>
      </c>
      <c r="T3914" s="40">
        <f>+'Copy Co'!$B$17</f>
        <v>51399.602684929596</v>
      </c>
      <c r="U3914">
        <f>+'Copy Co'!$B$18*'All Data'!C3914</f>
        <v>0</v>
      </c>
      <c r="V3914" s="40">
        <f>+D3914*'Copy Co'!$B$19</f>
        <v>0</v>
      </c>
      <c r="W3914" s="40">
        <f>+E3914*'Copy Co'!$B$20</f>
        <v>0</v>
      </c>
      <c r="X3914" s="40">
        <f>+F3914*'Copy Co'!$B$21</f>
        <v>0</v>
      </c>
      <c r="Y3914" s="40">
        <f>+G3914*'Copy Co'!$B$22</f>
        <v>37117.243259188013</v>
      </c>
      <c r="Z3914" s="40">
        <f>+H3914*'Copy Co'!$B$23</f>
        <v>0</v>
      </c>
      <c r="AA3914" s="40">
        <f>+I3914*'Copy Co'!$B$24</f>
        <v>0</v>
      </c>
      <c r="AB3914" s="40">
        <f>+J3914*'Copy Co'!$B$25</f>
        <v>4041.8650713014422</v>
      </c>
      <c r="AC3914" s="40">
        <f>+K3914*'Copy Co'!$B$26</f>
        <v>2205.8516495259651</v>
      </c>
      <c r="AD3914" s="40">
        <f>+L3914*'Copy Co'!$B$27</f>
        <v>0</v>
      </c>
      <c r="AE3914" s="40">
        <f>+M3914*'Copy Co'!$B$28</f>
        <v>0</v>
      </c>
      <c r="AF3914" s="40">
        <f t="shared" si="474"/>
        <v>94764.562664945013</v>
      </c>
      <c r="AG3914" s="25">
        <f t="shared" si="475"/>
        <v>-2310.4373350549868</v>
      </c>
      <c r="AH3914" s="56">
        <f t="shared" si="476"/>
        <v>41897</v>
      </c>
      <c r="AL3914" s="56"/>
      <c r="BF3914" s="2">
        <v>39325</v>
      </c>
      <c r="BG3914" s="3">
        <v>0</v>
      </c>
      <c r="BH3914">
        <v>14</v>
      </c>
      <c r="BI3914">
        <v>6.8333333333333304</v>
      </c>
    </row>
    <row r="3915" spans="1:61" x14ac:dyDescent="0.25">
      <c r="A3915" s="2">
        <v>41898</v>
      </c>
      <c r="B3915" s="7">
        <v>95529</v>
      </c>
      <c r="C3915" s="3">
        <v>0</v>
      </c>
      <c r="D3915" s="7">
        <f t="shared" si="470"/>
        <v>0</v>
      </c>
      <c r="E3915" s="7">
        <f t="shared" si="471"/>
        <v>0</v>
      </c>
      <c r="F3915" s="7">
        <f t="shared" si="472"/>
        <v>0</v>
      </c>
      <c r="G3915" s="11">
        <v>97075</v>
      </c>
      <c r="H3915">
        <v>0</v>
      </c>
      <c r="I3915">
        <v>0</v>
      </c>
      <c r="J3915">
        <v>14</v>
      </c>
      <c r="K3915" s="3">
        <v>8.0833333333333304</v>
      </c>
      <c r="L3915" s="3">
        <f t="shared" si="473"/>
        <v>0</v>
      </c>
      <c r="M3915" s="5">
        <v>0</v>
      </c>
      <c r="R3915">
        <v>2014</v>
      </c>
      <c r="S3915" s="1" t="s">
        <v>6</v>
      </c>
      <c r="T3915" s="40">
        <f>+'Copy Co'!$B$17</f>
        <v>51399.602684929596</v>
      </c>
      <c r="U3915">
        <f>+'Copy Co'!$B$18*'All Data'!C3915</f>
        <v>0</v>
      </c>
      <c r="V3915" s="40">
        <f>+D3915*'Copy Co'!$B$19</f>
        <v>0</v>
      </c>
      <c r="W3915" s="40">
        <f>+E3915*'Copy Co'!$B$20</f>
        <v>0</v>
      </c>
      <c r="X3915" s="40">
        <f>+F3915*'Copy Co'!$B$21</f>
        <v>0</v>
      </c>
      <c r="Y3915" s="40">
        <f>+G3915*'Copy Co'!$B$22</f>
        <v>40400.92380316955</v>
      </c>
      <c r="Z3915" s="40">
        <f>+H3915*'Copy Co'!$B$23</f>
        <v>0</v>
      </c>
      <c r="AA3915" s="40">
        <f>+I3915*'Copy Co'!$B$24</f>
        <v>0</v>
      </c>
      <c r="AB3915" s="40">
        <f>+J3915*'Copy Co'!$B$25</f>
        <v>4715.5092498516824</v>
      </c>
      <c r="AC3915" s="40">
        <f>+K3915*'Copy Co'!$B$26</f>
        <v>2532.161065136313</v>
      </c>
      <c r="AD3915" s="40">
        <f>+L3915*'Copy Co'!$B$27</f>
        <v>0</v>
      </c>
      <c r="AE3915" s="40">
        <f>+M3915*'Copy Co'!$B$28</f>
        <v>0</v>
      </c>
      <c r="AF3915" s="40">
        <f t="shared" si="474"/>
        <v>99048.196803087136</v>
      </c>
      <c r="AG3915" s="25">
        <f t="shared" si="475"/>
        <v>3519.1968030871358</v>
      </c>
      <c r="AH3915" s="56">
        <f t="shared" si="476"/>
        <v>41898</v>
      </c>
      <c r="AL3915" s="56"/>
      <c r="BF3915" s="2">
        <v>39326</v>
      </c>
      <c r="BG3915" s="3">
        <v>0</v>
      </c>
      <c r="BH3915">
        <v>12</v>
      </c>
      <c r="BI3915">
        <v>7.2916666666666696</v>
      </c>
    </row>
    <row r="3916" spans="1:61" x14ac:dyDescent="0.25">
      <c r="A3916" s="2">
        <v>41899</v>
      </c>
      <c r="B3916" s="7">
        <v>91780</v>
      </c>
      <c r="C3916" s="3">
        <v>0</v>
      </c>
      <c r="D3916" s="7">
        <f t="shared" si="470"/>
        <v>0</v>
      </c>
      <c r="E3916" s="7">
        <f t="shared" si="471"/>
        <v>0</v>
      </c>
      <c r="F3916" s="7">
        <f t="shared" si="472"/>
        <v>0</v>
      </c>
      <c r="G3916" s="11">
        <v>95529</v>
      </c>
      <c r="H3916">
        <v>0</v>
      </c>
      <c r="I3916">
        <v>0</v>
      </c>
      <c r="J3916">
        <v>14</v>
      </c>
      <c r="K3916" s="3">
        <v>10.7083333333333</v>
      </c>
      <c r="L3916" s="3">
        <f t="shared" si="473"/>
        <v>0</v>
      </c>
      <c r="M3916" s="5">
        <v>0</v>
      </c>
      <c r="R3916">
        <v>2014</v>
      </c>
      <c r="S3916" s="1" t="s">
        <v>7</v>
      </c>
      <c r="T3916" s="40">
        <f>+'Copy Co'!$B$17</f>
        <v>51399.602684929596</v>
      </c>
      <c r="U3916">
        <f>+'Copy Co'!$B$18*'All Data'!C3916</f>
        <v>0</v>
      </c>
      <c r="V3916" s="40">
        <f>+D3916*'Copy Co'!$B$19</f>
        <v>0</v>
      </c>
      <c r="W3916" s="40">
        <f>+E3916*'Copy Co'!$B$20</f>
        <v>0</v>
      </c>
      <c r="X3916" s="40">
        <f>+F3916*'Copy Co'!$B$21</f>
        <v>0</v>
      </c>
      <c r="Y3916" s="40">
        <f>+G3916*'Copy Co'!$B$22</f>
        <v>39757.505536883691</v>
      </c>
      <c r="Z3916" s="40">
        <f>+H3916*'Copy Co'!$B$23</f>
        <v>0</v>
      </c>
      <c r="AA3916" s="40">
        <f>+I3916*'Copy Co'!$B$24</f>
        <v>0</v>
      </c>
      <c r="AB3916" s="40">
        <f>+J3916*'Copy Co'!$B$25</f>
        <v>4715.5092498516824</v>
      </c>
      <c r="AC3916" s="40">
        <f>+K3916*'Copy Co'!$B$26</f>
        <v>3354.460792474385</v>
      </c>
      <c r="AD3916" s="40">
        <f>+L3916*'Copy Co'!$B$27</f>
        <v>0</v>
      </c>
      <c r="AE3916" s="40">
        <f>+M3916*'Copy Co'!$B$28</f>
        <v>0</v>
      </c>
      <c r="AF3916" s="40">
        <f t="shared" si="474"/>
        <v>99227.07826413936</v>
      </c>
      <c r="AG3916" s="25">
        <f t="shared" si="475"/>
        <v>7447.0782641393598</v>
      </c>
      <c r="AH3916" s="56">
        <f t="shared" si="476"/>
        <v>41899</v>
      </c>
      <c r="AL3916" s="56"/>
      <c r="BF3916" s="2">
        <v>39327</v>
      </c>
      <c r="BG3916" s="3">
        <v>0</v>
      </c>
      <c r="BH3916">
        <v>31</v>
      </c>
      <c r="BI3916">
        <v>11.4166666666667</v>
      </c>
    </row>
    <row r="3917" spans="1:61" x14ac:dyDescent="0.25">
      <c r="A3917" s="2">
        <v>41900</v>
      </c>
      <c r="B3917" s="7">
        <v>84413</v>
      </c>
      <c r="C3917" s="3">
        <v>0</v>
      </c>
      <c r="D3917" s="7">
        <f t="shared" si="470"/>
        <v>0</v>
      </c>
      <c r="E3917" s="7">
        <f t="shared" si="471"/>
        <v>0</v>
      </c>
      <c r="F3917" s="7">
        <f t="shared" si="472"/>
        <v>0</v>
      </c>
      <c r="G3917" s="11">
        <v>91780</v>
      </c>
      <c r="H3917">
        <v>0</v>
      </c>
      <c r="I3917">
        <v>0</v>
      </c>
      <c r="J3917">
        <v>22</v>
      </c>
      <c r="K3917" s="3">
        <v>12</v>
      </c>
      <c r="L3917" s="3">
        <f t="shared" si="473"/>
        <v>0</v>
      </c>
      <c r="M3917" s="5">
        <v>0</v>
      </c>
      <c r="R3917">
        <v>2014</v>
      </c>
      <c r="S3917" s="1" t="s">
        <v>1</v>
      </c>
      <c r="T3917" s="40">
        <f>+'Copy Co'!$B$17</f>
        <v>51399.602684929596</v>
      </c>
      <c r="U3917">
        <f>+'Copy Co'!$B$18*'All Data'!C3917</f>
        <v>0</v>
      </c>
      <c r="V3917" s="40">
        <f>+D3917*'Copy Co'!$B$19</f>
        <v>0</v>
      </c>
      <c r="W3917" s="40">
        <f>+E3917*'Copy Co'!$B$20</f>
        <v>0</v>
      </c>
      <c r="X3917" s="40">
        <f>+F3917*'Copy Co'!$B$21</f>
        <v>0</v>
      </c>
      <c r="Y3917" s="40">
        <f>+G3917*'Copy Co'!$B$22</f>
        <v>38197.237050269396</v>
      </c>
      <c r="Z3917" s="40">
        <f>+H3917*'Copy Co'!$B$23</f>
        <v>0</v>
      </c>
      <c r="AA3917" s="40">
        <f>+I3917*'Copy Co'!$B$24</f>
        <v>0</v>
      </c>
      <c r="AB3917" s="40">
        <f>+J3917*'Copy Co'!$B$25</f>
        <v>7410.0859640526432</v>
      </c>
      <c r="AC3917" s="40">
        <f>+K3917*'Copy Co'!$B$26</f>
        <v>3759.0844678312292</v>
      </c>
      <c r="AD3917" s="40">
        <f>+L3917*'Copy Co'!$B$27</f>
        <v>0</v>
      </c>
      <c r="AE3917" s="40">
        <f>+M3917*'Copy Co'!$B$28</f>
        <v>0</v>
      </c>
      <c r="AF3917" s="40">
        <f t="shared" si="474"/>
        <v>100766.01016708287</v>
      </c>
      <c r="AG3917" s="25">
        <f t="shared" si="475"/>
        <v>16353.010167082874</v>
      </c>
      <c r="AH3917" s="56">
        <f t="shared" si="476"/>
        <v>41900</v>
      </c>
      <c r="AL3917" s="56"/>
      <c r="BF3917" s="2">
        <v>39328</v>
      </c>
      <c r="BG3917" s="3">
        <v>0</v>
      </c>
      <c r="BH3917">
        <v>15</v>
      </c>
      <c r="BI3917">
        <v>8.5</v>
      </c>
    </row>
    <row r="3918" spans="1:61" x14ac:dyDescent="0.25">
      <c r="A3918" s="2">
        <v>41901</v>
      </c>
      <c r="B3918" s="7">
        <v>86905</v>
      </c>
      <c r="C3918" s="3">
        <v>0</v>
      </c>
      <c r="D3918" s="7">
        <f t="shared" si="470"/>
        <v>0</v>
      </c>
      <c r="E3918" s="7">
        <f t="shared" si="471"/>
        <v>0</v>
      </c>
      <c r="F3918" s="7">
        <f t="shared" si="472"/>
        <v>0</v>
      </c>
      <c r="G3918" s="11">
        <v>84413</v>
      </c>
      <c r="H3918">
        <v>1</v>
      </c>
      <c r="I3918">
        <v>0</v>
      </c>
      <c r="J3918">
        <v>10</v>
      </c>
      <c r="K3918" s="3">
        <v>5.2083333333333304</v>
      </c>
      <c r="L3918" s="3">
        <f t="shared" si="473"/>
        <v>0</v>
      </c>
      <c r="M3918" s="5">
        <v>0</v>
      </c>
      <c r="R3918">
        <v>2014</v>
      </c>
      <c r="S3918" s="1" t="s">
        <v>2</v>
      </c>
      <c r="T3918" s="40">
        <f>+'Copy Co'!$B$17</f>
        <v>51399.602684929596</v>
      </c>
      <c r="U3918">
        <f>+'Copy Co'!$B$18*'All Data'!C3918</f>
        <v>0</v>
      </c>
      <c r="V3918" s="40">
        <f>+D3918*'Copy Co'!$B$19</f>
        <v>0</v>
      </c>
      <c r="W3918" s="40">
        <f>+E3918*'Copy Co'!$B$20</f>
        <v>0</v>
      </c>
      <c r="X3918" s="40">
        <f>+F3918*'Copy Co'!$B$21</f>
        <v>0</v>
      </c>
      <c r="Y3918" s="40">
        <f>+G3918*'Copy Co'!$B$22</f>
        <v>35131.21999481794</v>
      </c>
      <c r="Z3918" s="40">
        <f>+H3918*'Copy Co'!$B$23</f>
        <v>-10610.780657764437</v>
      </c>
      <c r="AA3918" s="40">
        <f>+I3918*'Copy Co'!$B$24</f>
        <v>0</v>
      </c>
      <c r="AB3918" s="40">
        <f>+J3918*'Copy Co'!$B$25</f>
        <v>3368.2208927512015</v>
      </c>
      <c r="AC3918" s="40">
        <f>+K3918*'Copy Co'!$B$26</f>
        <v>1631.5470780517478</v>
      </c>
      <c r="AD3918" s="40">
        <f>+L3918*'Copy Co'!$B$27</f>
        <v>0</v>
      </c>
      <c r="AE3918" s="40">
        <f>+M3918*'Copy Co'!$B$28</f>
        <v>0</v>
      </c>
      <c r="AF3918" s="40">
        <f t="shared" si="474"/>
        <v>80919.809992786046</v>
      </c>
      <c r="AG3918" s="25">
        <f t="shared" si="475"/>
        <v>-5985.1900072139542</v>
      </c>
      <c r="AH3918" s="56">
        <f t="shared" si="476"/>
        <v>41901</v>
      </c>
      <c r="AL3918" s="56"/>
      <c r="BF3918" s="2">
        <v>39329</v>
      </c>
      <c r="BG3918" s="3">
        <v>0</v>
      </c>
      <c r="BH3918">
        <v>26</v>
      </c>
      <c r="BI3918">
        <v>14.0833333333333</v>
      </c>
    </row>
    <row r="3919" spans="1:61" x14ac:dyDescent="0.25">
      <c r="A3919" s="2">
        <v>41902</v>
      </c>
      <c r="B3919" s="7">
        <v>81673</v>
      </c>
      <c r="C3919" s="3">
        <v>0</v>
      </c>
      <c r="D3919" s="7">
        <f t="shared" si="470"/>
        <v>0</v>
      </c>
      <c r="E3919" s="7">
        <f t="shared" si="471"/>
        <v>0</v>
      </c>
      <c r="F3919" s="7">
        <f t="shared" si="472"/>
        <v>0</v>
      </c>
      <c r="G3919" s="11">
        <v>86905</v>
      </c>
      <c r="H3919">
        <v>0</v>
      </c>
      <c r="I3919">
        <v>1</v>
      </c>
      <c r="J3919">
        <v>12</v>
      </c>
      <c r="K3919" s="3">
        <v>6.2916666666666696</v>
      </c>
      <c r="L3919" s="3">
        <f t="shared" si="473"/>
        <v>0</v>
      </c>
      <c r="M3919" s="5">
        <v>0</v>
      </c>
      <c r="R3919">
        <v>2014</v>
      </c>
      <c r="S3919" s="1" t="s">
        <v>3</v>
      </c>
      <c r="T3919" s="40">
        <f>+'Copy Co'!$B$17</f>
        <v>51399.602684929596</v>
      </c>
      <c r="U3919">
        <f>+'Copy Co'!$B$18*'All Data'!C3919</f>
        <v>0</v>
      </c>
      <c r="V3919" s="40">
        <f>+D3919*'Copy Co'!$B$19</f>
        <v>0</v>
      </c>
      <c r="W3919" s="40">
        <f>+E3919*'Copy Co'!$B$20</f>
        <v>0</v>
      </c>
      <c r="X3919" s="40">
        <f>+F3919*'Copy Co'!$B$21</f>
        <v>0</v>
      </c>
      <c r="Y3919" s="40">
        <f>+G3919*'Copy Co'!$B$22</f>
        <v>36168.346980318827</v>
      </c>
      <c r="Z3919" s="40">
        <f>+H3919*'Copy Co'!$B$23</f>
        <v>0</v>
      </c>
      <c r="AA3919" s="40">
        <f>+I3919*'Copy Co'!$B$24</f>
        <v>-10704.382616627605</v>
      </c>
      <c r="AB3919" s="40">
        <f>+J3919*'Copy Co'!$B$25</f>
        <v>4041.8650713014422</v>
      </c>
      <c r="AC3919" s="40">
        <f>+K3919*'Copy Co'!$B$26</f>
        <v>1970.9088702865135</v>
      </c>
      <c r="AD3919" s="40">
        <f>+L3919*'Copy Co'!$B$27</f>
        <v>0</v>
      </c>
      <c r="AE3919" s="40">
        <f>+M3919*'Copy Co'!$B$28</f>
        <v>0</v>
      </c>
      <c r="AF3919" s="40">
        <f t="shared" si="474"/>
        <v>82876.340990208759</v>
      </c>
      <c r="AG3919" s="25">
        <f t="shared" si="475"/>
        <v>1203.3409902087587</v>
      </c>
      <c r="AH3919" s="56">
        <f t="shared" si="476"/>
        <v>41902</v>
      </c>
      <c r="AL3919" s="56"/>
      <c r="BF3919" s="2">
        <v>39330</v>
      </c>
      <c r="BG3919" s="3">
        <v>0</v>
      </c>
      <c r="BH3919">
        <v>28</v>
      </c>
      <c r="BI3919">
        <v>8.75</v>
      </c>
    </row>
    <row r="3920" spans="1:61" x14ac:dyDescent="0.25">
      <c r="A3920" s="2">
        <v>41903</v>
      </c>
      <c r="B3920" s="7">
        <v>91291</v>
      </c>
      <c r="C3920" s="3">
        <v>0.625</v>
      </c>
      <c r="D3920" s="7">
        <f t="shared" si="470"/>
        <v>0.390625</v>
      </c>
      <c r="E3920" s="7">
        <f t="shared" si="471"/>
        <v>0.244140625</v>
      </c>
      <c r="F3920" s="7">
        <f t="shared" si="472"/>
        <v>0.152587890625</v>
      </c>
      <c r="G3920" s="11">
        <v>81673</v>
      </c>
      <c r="H3920">
        <v>0</v>
      </c>
      <c r="I3920">
        <v>1</v>
      </c>
      <c r="J3920">
        <v>16</v>
      </c>
      <c r="K3920" s="3">
        <v>6.5416666666666696</v>
      </c>
      <c r="L3920" s="3">
        <f t="shared" si="473"/>
        <v>4.0885416666666687</v>
      </c>
      <c r="M3920" s="5">
        <v>0</v>
      </c>
      <c r="R3920">
        <v>2014</v>
      </c>
      <c r="S3920" s="1" t="s">
        <v>4</v>
      </c>
      <c r="T3920" s="40">
        <f>+'Copy Co'!$B$17</f>
        <v>51399.602684929596</v>
      </c>
      <c r="U3920">
        <f>+'Copy Co'!$B$18*'All Data'!C3920</f>
        <v>30.881102836223604</v>
      </c>
      <c r="V3920" s="40">
        <f>+D3920*'Copy Co'!$B$19</f>
        <v>164.07893079740404</v>
      </c>
      <c r="W3920" s="40">
        <f>+E3920*'Copy Co'!$B$20</f>
        <v>-1.8856146710855859</v>
      </c>
      <c r="X3920" s="40">
        <f>+F3920*'Copy Co'!$B$21</f>
        <v>7.3983304811409151E-3</v>
      </c>
      <c r="Y3920" s="40">
        <f>+G3920*'Copy Co'!$B$22</f>
        <v>33990.879729861103</v>
      </c>
      <c r="Z3920" s="40">
        <f>+H3920*'Copy Co'!$B$23</f>
        <v>0</v>
      </c>
      <c r="AA3920" s="40">
        <f>+I3920*'Copy Co'!$B$24</f>
        <v>-10704.382616627605</v>
      </c>
      <c r="AB3920" s="40">
        <f>+J3920*'Copy Co'!$B$25</f>
        <v>5389.1534284019226</v>
      </c>
      <c r="AC3920" s="40">
        <f>+K3920*'Copy Co'!$B$26</f>
        <v>2049.2231300329972</v>
      </c>
      <c r="AD3920" s="40">
        <f>+L3920*'Copy Co'!$B$27</f>
        <v>749.46032934091068</v>
      </c>
      <c r="AE3920" s="40">
        <f>+M3920*'Copy Co'!$B$28</f>
        <v>0</v>
      </c>
      <c r="AF3920" s="40">
        <f t="shared" si="474"/>
        <v>83067.018503231971</v>
      </c>
      <c r="AG3920" s="25">
        <f t="shared" si="475"/>
        <v>-8223.9814967680286</v>
      </c>
      <c r="AH3920" s="56">
        <f t="shared" si="476"/>
        <v>41903</v>
      </c>
      <c r="AL3920" s="56"/>
      <c r="BF3920" s="2">
        <v>39331</v>
      </c>
      <c r="BG3920" s="3">
        <v>0</v>
      </c>
      <c r="BH3920">
        <v>12</v>
      </c>
      <c r="BI3920">
        <v>6.5833333333333304</v>
      </c>
    </row>
    <row r="3921" spans="1:61" x14ac:dyDescent="0.25">
      <c r="A3921" s="2">
        <v>41904</v>
      </c>
      <c r="B3921" s="7">
        <v>97958</v>
      </c>
      <c r="C3921" s="3">
        <v>0</v>
      </c>
      <c r="D3921" s="7">
        <f t="shared" si="470"/>
        <v>0</v>
      </c>
      <c r="E3921" s="7">
        <f t="shared" si="471"/>
        <v>0</v>
      </c>
      <c r="F3921" s="7">
        <f t="shared" si="472"/>
        <v>0</v>
      </c>
      <c r="G3921" s="11">
        <v>91291</v>
      </c>
      <c r="H3921">
        <v>0</v>
      </c>
      <c r="I3921">
        <v>0</v>
      </c>
      <c r="J3921">
        <v>9</v>
      </c>
      <c r="K3921" s="3">
        <v>4.75</v>
      </c>
      <c r="L3921" s="3">
        <f t="shared" si="473"/>
        <v>0</v>
      </c>
      <c r="M3921" s="5">
        <v>0</v>
      </c>
      <c r="R3921">
        <v>2014</v>
      </c>
      <c r="S3921" s="1" t="s">
        <v>5</v>
      </c>
      <c r="T3921" s="40">
        <f>+'Copy Co'!$B$17</f>
        <v>51399.602684929596</v>
      </c>
      <c r="U3921">
        <f>+'Copy Co'!$B$18*'All Data'!C3921</f>
        <v>0</v>
      </c>
      <c r="V3921" s="40">
        <f>+D3921*'Copy Co'!$B$19</f>
        <v>0</v>
      </c>
      <c r="W3921" s="40">
        <f>+E3921*'Copy Co'!$B$20</f>
        <v>0</v>
      </c>
      <c r="X3921" s="40">
        <f>+F3921*'Copy Co'!$B$21</f>
        <v>0</v>
      </c>
      <c r="Y3921" s="40">
        <f>+G3921*'Copy Co'!$B$22</f>
        <v>37993.723769406664</v>
      </c>
      <c r="Z3921" s="40">
        <f>+H3921*'Copy Co'!$B$23</f>
        <v>0</v>
      </c>
      <c r="AA3921" s="40">
        <f>+I3921*'Copy Co'!$B$24</f>
        <v>0</v>
      </c>
      <c r="AB3921" s="40">
        <f>+J3921*'Copy Co'!$B$25</f>
        <v>3031.3988034760814</v>
      </c>
      <c r="AC3921" s="40">
        <f>+K3921*'Copy Co'!$B$26</f>
        <v>1487.9709351831948</v>
      </c>
      <c r="AD3921" s="40">
        <f>+L3921*'Copy Co'!$B$27</f>
        <v>0</v>
      </c>
      <c r="AE3921" s="40">
        <f>+M3921*'Copy Co'!$B$28</f>
        <v>0</v>
      </c>
      <c r="AF3921" s="40">
        <f t="shared" si="474"/>
        <v>93912.696192995543</v>
      </c>
      <c r="AG3921" s="25">
        <f t="shared" si="475"/>
        <v>-4045.3038070044568</v>
      </c>
      <c r="AH3921" s="56">
        <f t="shared" si="476"/>
        <v>41904</v>
      </c>
      <c r="AL3921" s="56"/>
      <c r="BF3921" s="2">
        <v>39332</v>
      </c>
      <c r="BG3921" s="3">
        <v>0</v>
      </c>
      <c r="BH3921">
        <v>14</v>
      </c>
      <c r="BI3921">
        <v>7.4583333333333304</v>
      </c>
    </row>
    <row r="3922" spans="1:61" x14ac:dyDescent="0.25">
      <c r="A3922" s="2">
        <v>41905</v>
      </c>
      <c r="B3922" s="7">
        <v>97263</v>
      </c>
      <c r="C3922" s="3">
        <v>0</v>
      </c>
      <c r="D3922" s="7">
        <f t="shared" si="470"/>
        <v>0</v>
      </c>
      <c r="E3922" s="7">
        <f t="shared" si="471"/>
        <v>0</v>
      </c>
      <c r="F3922" s="7">
        <f t="shared" si="472"/>
        <v>0</v>
      </c>
      <c r="G3922" s="11">
        <v>97958</v>
      </c>
      <c r="H3922">
        <v>0</v>
      </c>
      <c r="I3922">
        <v>0</v>
      </c>
      <c r="J3922">
        <v>10</v>
      </c>
      <c r="K3922" s="3">
        <v>7</v>
      </c>
      <c r="L3922" s="3">
        <f t="shared" si="473"/>
        <v>0</v>
      </c>
      <c r="M3922" s="5">
        <v>0</v>
      </c>
      <c r="R3922">
        <v>2014</v>
      </c>
      <c r="S3922" s="1" t="s">
        <v>6</v>
      </c>
      <c r="T3922" s="40">
        <f>+'Copy Co'!$B$17</f>
        <v>51399.602684929596</v>
      </c>
      <c r="U3922">
        <f>+'Copy Co'!$B$18*'All Data'!C3922</f>
        <v>0</v>
      </c>
      <c r="V3922" s="40">
        <f>+D3922*'Copy Co'!$B$19</f>
        <v>0</v>
      </c>
      <c r="W3922" s="40">
        <f>+E3922*'Copy Co'!$B$20</f>
        <v>0</v>
      </c>
      <c r="X3922" s="40">
        <f>+F3922*'Copy Co'!$B$21</f>
        <v>0</v>
      </c>
      <c r="Y3922" s="40">
        <f>+G3922*'Copy Co'!$B$22</f>
        <v>40768.413019942134</v>
      </c>
      <c r="Z3922" s="40">
        <f>+H3922*'Copy Co'!$B$23</f>
        <v>0</v>
      </c>
      <c r="AA3922" s="40">
        <f>+I3922*'Copy Co'!$B$24</f>
        <v>0</v>
      </c>
      <c r="AB3922" s="40">
        <f>+J3922*'Copy Co'!$B$25</f>
        <v>3368.2208927512015</v>
      </c>
      <c r="AC3922" s="40">
        <f>+K3922*'Copy Co'!$B$26</f>
        <v>2192.7992729015505</v>
      </c>
      <c r="AD3922" s="40">
        <f>+L3922*'Copy Co'!$B$27</f>
        <v>0</v>
      </c>
      <c r="AE3922" s="40">
        <f>+M3922*'Copy Co'!$B$28</f>
        <v>0</v>
      </c>
      <c r="AF3922" s="40">
        <f t="shared" si="474"/>
        <v>97729.035870524487</v>
      </c>
      <c r="AG3922" s="25">
        <f t="shared" si="475"/>
        <v>466.03587052448711</v>
      </c>
      <c r="AH3922" s="56">
        <f t="shared" si="476"/>
        <v>41905</v>
      </c>
      <c r="AL3922" s="56"/>
      <c r="BF3922" s="2">
        <v>39333</v>
      </c>
      <c r="BG3922" s="3">
        <v>0</v>
      </c>
      <c r="BH3922">
        <v>9</v>
      </c>
      <c r="BI3922">
        <v>4.0833333333333304</v>
      </c>
    </row>
    <row r="3923" spans="1:61" x14ac:dyDescent="0.25">
      <c r="A3923" s="2">
        <v>41906</v>
      </c>
      <c r="B3923" s="7">
        <v>95182</v>
      </c>
      <c r="C3923" s="3">
        <v>0</v>
      </c>
      <c r="D3923" s="7">
        <f t="shared" si="470"/>
        <v>0</v>
      </c>
      <c r="E3923" s="7">
        <f t="shared" si="471"/>
        <v>0</v>
      </c>
      <c r="F3923" s="7">
        <f t="shared" si="472"/>
        <v>0</v>
      </c>
      <c r="G3923" s="11">
        <v>97263</v>
      </c>
      <c r="H3923">
        <v>0</v>
      </c>
      <c r="I3923">
        <v>0</v>
      </c>
      <c r="J3923">
        <v>20</v>
      </c>
      <c r="K3923" s="3">
        <v>11.9166666666667</v>
      </c>
      <c r="L3923" s="3">
        <f t="shared" si="473"/>
        <v>0</v>
      </c>
      <c r="M3923" s="5">
        <v>0</v>
      </c>
      <c r="R3923">
        <v>2014</v>
      </c>
      <c r="S3923" s="1" t="s">
        <v>7</v>
      </c>
      <c r="T3923" s="40">
        <f>+'Copy Co'!$B$17</f>
        <v>51399.602684929596</v>
      </c>
      <c r="U3923">
        <f>+'Copy Co'!$B$18*'All Data'!C3923</f>
        <v>0</v>
      </c>
      <c r="V3923" s="40">
        <f>+D3923*'Copy Co'!$B$19</f>
        <v>0</v>
      </c>
      <c r="W3923" s="40">
        <f>+E3923*'Copy Co'!$B$20</f>
        <v>0</v>
      </c>
      <c r="X3923" s="40">
        <f>+F3923*'Copy Co'!$B$21</f>
        <v>0</v>
      </c>
      <c r="Y3923" s="40">
        <f>+G3923*'Copy Co'!$B$22</f>
        <v>40479.166127918412</v>
      </c>
      <c r="Z3923" s="40">
        <f>+H3923*'Copy Co'!$B$23</f>
        <v>0</v>
      </c>
      <c r="AA3923" s="40">
        <f>+I3923*'Copy Co'!$B$24</f>
        <v>0</v>
      </c>
      <c r="AB3923" s="40">
        <f>+J3923*'Copy Co'!$B$25</f>
        <v>6736.441785502403</v>
      </c>
      <c r="AC3923" s="40">
        <f>+K3923*'Copy Co'!$B$26</f>
        <v>3732.9797145824114</v>
      </c>
      <c r="AD3923" s="40">
        <f>+L3923*'Copy Co'!$B$27</f>
        <v>0</v>
      </c>
      <c r="AE3923" s="40">
        <f>+M3923*'Copy Co'!$B$28</f>
        <v>0</v>
      </c>
      <c r="AF3923" s="40">
        <f t="shared" si="474"/>
        <v>102348.19031293283</v>
      </c>
      <c r="AG3923" s="25">
        <f t="shared" si="475"/>
        <v>7166.1903129328275</v>
      </c>
      <c r="AH3923" s="56">
        <f t="shared" si="476"/>
        <v>41906</v>
      </c>
      <c r="AL3923" s="56"/>
      <c r="BF3923" s="2">
        <v>39336</v>
      </c>
      <c r="BG3923" s="3">
        <v>0</v>
      </c>
      <c r="BH3923">
        <v>12</v>
      </c>
      <c r="BI3923">
        <v>6.875</v>
      </c>
    </row>
    <row r="3924" spans="1:61" x14ac:dyDescent="0.25">
      <c r="A3924" s="2">
        <v>41907</v>
      </c>
      <c r="B3924" s="7">
        <v>91605</v>
      </c>
      <c r="C3924" s="3">
        <v>0</v>
      </c>
      <c r="D3924" s="7">
        <f t="shared" si="470"/>
        <v>0</v>
      </c>
      <c r="E3924" s="7">
        <f t="shared" si="471"/>
        <v>0</v>
      </c>
      <c r="F3924" s="7">
        <f t="shared" si="472"/>
        <v>0</v>
      </c>
      <c r="G3924" s="11">
        <v>95182</v>
      </c>
      <c r="H3924">
        <v>0</v>
      </c>
      <c r="I3924">
        <v>0</v>
      </c>
      <c r="J3924">
        <v>22</v>
      </c>
      <c r="K3924" s="3">
        <v>13.9166666666667</v>
      </c>
      <c r="L3924" s="3">
        <f t="shared" si="473"/>
        <v>0</v>
      </c>
      <c r="M3924" s="5">
        <v>0</v>
      </c>
      <c r="R3924">
        <v>2014</v>
      </c>
      <c r="S3924" s="1" t="s">
        <v>1</v>
      </c>
      <c r="T3924" s="40">
        <f>+'Copy Co'!$B$17</f>
        <v>51399.602684929596</v>
      </c>
      <c r="U3924">
        <f>+'Copy Co'!$B$18*'All Data'!C3924</f>
        <v>0</v>
      </c>
      <c r="V3924" s="40">
        <f>+D3924*'Copy Co'!$B$19</f>
        <v>0</v>
      </c>
      <c r="W3924" s="40">
        <f>+E3924*'Copy Co'!$B$20</f>
        <v>0</v>
      </c>
      <c r="X3924" s="40">
        <f>+F3924*'Copy Co'!$B$21</f>
        <v>0</v>
      </c>
      <c r="Y3924" s="40">
        <f>+G3924*'Copy Co'!$B$22</f>
        <v>39613.090182161053</v>
      </c>
      <c r="Z3924" s="40">
        <f>+H3924*'Copy Co'!$B$23</f>
        <v>0</v>
      </c>
      <c r="AA3924" s="40">
        <f>+I3924*'Copy Co'!$B$24</f>
        <v>0</v>
      </c>
      <c r="AB3924" s="40">
        <f>+J3924*'Copy Co'!$B$25</f>
        <v>7410.0859640526432</v>
      </c>
      <c r="AC3924" s="40">
        <f>+K3924*'Copy Co'!$B$26</f>
        <v>4359.4937925542827</v>
      </c>
      <c r="AD3924" s="40">
        <f>+L3924*'Copy Co'!$B$27</f>
        <v>0</v>
      </c>
      <c r="AE3924" s="40">
        <f>+M3924*'Copy Co'!$B$28</f>
        <v>0</v>
      </c>
      <c r="AF3924" s="40">
        <f t="shared" si="474"/>
        <v>102782.27262369757</v>
      </c>
      <c r="AG3924" s="25">
        <f t="shared" si="475"/>
        <v>11177.272623697572</v>
      </c>
      <c r="AH3924" s="56">
        <f t="shared" si="476"/>
        <v>41907</v>
      </c>
      <c r="AL3924" s="56"/>
      <c r="BF3924" s="2">
        <v>39337</v>
      </c>
      <c r="BG3924" s="3">
        <v>0</v>
      </c>
      <c r="BH3924">
        <v>12</v>
      </c>
      <c r="BI3924">
        <v>7.2916666666666696</v>
      </c>
    </row>
    <row r="3925" spans="1:61" x14ac:dyDescent="0.25">
      <c r="A3925" s="2">
        <v>41908</v>
      </c>
      <c r="B3925" s="7">
        <v>73699</v>
      </c>
      <c r="C3925" s="3">
        <v>0</v>
      </c>
      <c r="D3925" s="7">
        <f t="shared" si="470"/>
        <v>0</v>
      </c>
      <c r="E3925" s="7">
        <f t="shared" si="471"/>
        <v>0</v>
      </c>
      <c r="F3925" s="7">
        <f t="shared" si="472"/>
        <v>0</v>
      </c>
      <c r="G3925" s="11">
        <v>91605</v>
      </c>
      <c r="H3925">
        <v>1</v>
      </c>
      <c r="I3925">
        <v>0</v>
      </c>
      <c r="J3925">
        <v>30</v>
      </c>
      <c r="K3925" s="3">
        <v>14.2916666666667</v>
      </c>
      <c r="L3925" s="3">
        <f t="shared" si="473"/>
        <v>0</v>
      </c>
      <c r="M3925" s="5">
        <v>0</v>
      </c>
      <c r="R3925">
        <v>2014</v>
      </c>
      <c r="S3925" s="1" t="s">
        <v>2</v>
      </c>
      <c r="T3925" s="40">
        <f>+'Copy Co'!$B$17</f>
        <v>51399.602684929596</v>
      </c>
      <c r="U3925">
        <f>+'Copy Co'!$B$18*'All Data'!C3925</f>
        <v>0</v>
      </c>
      <c r="V3925" s="40">
        <f>+D3925*'Copy Co'!$B$19</f>
        <v>0</v>
      </c>
      <c r="W3925" s="40">
        <f>+E3925*'Copy Co'!$B$20</f>
        <v>0</v>
      </c>
      <c r="X3925" s="40">
        <f>+F3925*'Copy Co'!$B$21</f>
        <v>0</v>
      </c>
      <c r="Y3925" s="40">
        <f>+G3925*'Copy Co'!$B$22</f>
        <v>38124.405099040399</v>
      </c>
      <c r="Z3925" s="40">
        <f>+H3925*'Copy Co'!$B$23</f>
        <v>-10610.780657764437</v>
      </c>
      <c r="AA3925" s="40">
        <f>+I3925*'Copy Co'!$B$24</f>
        <v>0</v>
      </c>
      <c r="AB3925" s="40">
        <f>+J3925*'Copy Co'!$B$25</f>
        <v>10104.662678253604</v>
      </c>
      <c r="AC3925" s="40">
        <f>+K3925*'Copy Co'!$B$26</f>
        <v>4476.965182174009</v>
      </c>
      <c r="AD3925" s="40">
        <f>+L3925*'Copy Co'!$B$27</f>
        <v>0</v>
      </c>
      <c r="AE3925" s="40">
        <f>+M3925*'Copy Co'!$B$28</f>
        <v>0</v>
      </c>
      <c r="AF3925" s="40">
        <f t="shared" si="474"/>
        <v>93494.854986633174</v>
      </c>
      <c r="AG3925" s="25">
        <f t="shared" si="475"/>
        <v>19795.854986633174</v>
      </c>
      <c r="AH3925" s="56">
        <f t="shared" si="476"/>
        <v>41908</v>
      </c>
      <c r="AL3925" s="56"/>
      <c r="BF3925" s="2">
        <v>39338</v>
      </c>
      <c r="BG3925" s="3">
        <v>0</v>
      </c>
      <c r="BH3925">
        <v>16</v>
      </c>
      <c r="BI3925">
        <v>9.1666666666666696</v>
      </c>
    </row>
    <row r="3926" spans="1:61" x14ac:dyDescent="0.25">
      <c r="A3926" s="2">
        <v>41909</v>
      </c>
      <c r="B3926" s="7">
        <v>97553</v>
      </c>
      <c r="C3926" s="3">
        <v>6.75</v>
      </c>
      <c r="D3926" s="7">
        <f t="shared" si="470"/>
        <v>45.5625</v>
      </c>
      <c r="E3926" s="7">
        <f t="shared" si="471"/>
        <v>307.546875</v>
      </c>
      <c r="F3926" s="7">
        <f t="shared" si="472"/>
        <v>2075.94140625</v>
      </c>
      <c r="G3926" s="11">
        <v>73699</v>
      </c>
      <c r="H3926">
        <v>0</v>
      </c>
      <c r="I3926">
        <v>1</v>
      </c>
      <c r="J3926">
        <v>20</v>
      </c>
      <c r="K3926" s="3">
        <v>11</v>
      </c>
      <c r="L3926" s="3">
        <f t="shared" si="473"/>
        <v>74.25</v>
      </c>
      <c r="M3926" s="5">
        <v>0</v>
      </c>
      <c r="R3926">
        <v>2014</v>
      </c>
      <c r="S3926" s="1" t="s">
        <v>3</v>
      </c>
      <c r="T3926" s="40">
        <f>+'Copy Co'!$B$17</f>
        <v>51399.602684929596</v>
      </c>
      <c r="U3926">
        <f>+'Copy Co'!$B$18*'All Data'!C3926</f>
        <v>333.51591063121492</v>
      </c>
      <c r="V3926" s="40">
        <f>+D3926*'Copy Co'!$B$19</f>
        <v>19138.166488209208</v>
      </c>
      <c r="W3926" s="40">
        <f>+E3926*'Copy Co'!$B$20</f>
        <v>-2375.3314285425654</v>
      </c>
      <c r="X3926" s="40">
        <f>+F3926*'Copy Co'!$B$21</f>
        <v>100.65346942023703</v>
      </c>
      <c r="Y3926" s="40">
        <f>+G3926*'Copy Co'!$B$22</f>
        <v>30672.23984928965</v>
      </c>
      <c r="Z3926" s="40">
        <f>+H3926*'Copy Co'!$B$23</f>
        <v>0</v>
      </c>
      <c r="AA3926" s="40">
        <f>+I3926*'Copy Co'!$B$24</f>
        <v>-10704.382616627605</v>
      </c>
      <c r="AB3926" s="40">
        <f>+J3926*'Copy Co'!$B$25</f>
        <v>6736.441785502403</v>
      </c>
      <c r="AC3926" s="40">
        <f>+K3926*'Copy Co'!$B$26</f>
        <v>3445.8274288452935</v>
      </c>
      <c r="AD3926" s="40">
        <f>+L3926*'Copy Co'!$B$27</f>
        <v>13610.581471444608</v>
      </c>
      <c r="AE3926" s="40">
        <f>+M3926*'Copy Co'!$B$28</f>
        <v>0</v>
      </c>
      <c r="AF3926" s="40">
        <f t="shared" si="474"/>
        <v>112357.31504310205</v>
      </c>
      <c r="AG3926" s="25">
        <f t="shared" si="475"/>
        <v>14804.315043102048</v>
      </c>
      <c r="AH3926" s="56">
        <f t="shared" si="476"/>
        <v>41909</v>
      </c>
      <c r="AL3926" s="56"/>
      <c r="BF3926" s="2">
        <v>39339</v>
      </c>
      <c r="BG3926" s="3">
        <v>0</v>
      </c>
      <c r="BH3926">
        <v>30</v>
      </c>
      <c r="BI3926">
        <v>14.4166666666667</v>
      </c>
    </row>
    <row r="3927" spans="1:61" x14ac:dyDescent="0.25">
      <c r="A3927" s="2">
        <v>41910</v>
      </c>
      <c r="B3927" s="7">
        <v>110482</v>
      </c>
      <c r="C3927" s="3">
        <v>7.0833333333333401</v>
      </c>
      <c r="D3927" s="7">
        <f t="shared" si="470"/>
        <v>50.173611111111207</v>
      </c>
      <c r="E3927" s="7">
        <f t="shared" si="471"/>
        <v>355.39641203703803</v>
      </c>
      <c r="F3927" s="7">
        <f t="shared" si="472"/>
        <v>2517.391251929022</v>
      </c>
      <c r="G3927" s="11">
        <v>97553</v>
      </c>
      <c r="H3927">
        <v>0</v>
      </c>
      <c r="I3927">
        <v>1</v>
      </c>
      <c r="J3927">
        <v>15</v>
      </c>
      <c r="K3927" s="3">
        <v>6.625</v>
      </c>
      <c r="L3927" s="3">
        <f t="shared" si="473"/>
        <v>46.927083333333378</v>
      </c>
      <c r="M3927" s="5">
        <v>0</v>
      </c>
      <c r="R3927">
        <v>2014</v>
      </c>
      <c r="S3927" s="1" t="s">
        <v>4</v>
      </c>
      <c r="T3927" s="40">
        <f>+'Copy Co'!$B$17</f>
        <v>51399.602684929596</v>
      </c>
      <c r="U3927">
        <f>+'Copy Co'!$B$18*'All Data'!C3927</f>
        <v>349.98583214386787</v>
      </c>
      <c r="V3927" s="40">
        <f>+D3927*'Copy Co'!$B$19</f>
        <v>21075.02711131105</v>
      </c>
      <c r="W3927" s="40">
        <f>+E3927*'Copy Co'!$B$20</f>
        <v>-2744.8962604573362</v>
      </c>
      <c r="X3927" s="40">
        <f>+F3927*'Copy Co'!$B$21</f>
        <v>122.0574736030366</v>
      </c>
      <c r="Y3927" s="40">
        <f>+G3927*'Copy Co'!$B$22</f>
        <v>40599.859075669323</v>
      </c>
      <c r="Z3927" s="40">
        <f>+H3927*'Copy Co'!$B$23</f>
        <v>0</v>
      </c>
      <c r="AA3927" s="40">
        <f>+I3927*'Copy Co'!$B$24</f>
        <v>-10704.382616627605</v>
      </c>
      <c r="AB3927" s="40">
        <f>+J3927*'Copy Co'!$B$25</f>
        <v>5052.331339126802</v>
      </c>
      <c r="AC3927" s="40">
        <f>+K3927*'Copy Co'!$B$26</f>
        <v>2075.3278832818246</v>
      </c>
      <c r="AD3927" s="40">
        <f>+L3927*'Copy Co'!$B$27</f>
        <v>8602.0860730721124</v>
      </c>
      <c r="AE3927" s="40">
        <f>+M3927*'Copy Co'!$B$28</f>
        <v>0</v>
      </c>
      <c r="AF3927" s="40">
        <f t="shared" si="474"/>
        <v>115826.99859605267</v>
      </c>
      <c r="AG3927" s="25">
        <f t="shared" si="475"/>
        <v>5344.9985960526683</v>
      </c>
      <c r="AH3927" s="56">
        <f t="shared" si="476"/>
        <v>41910</v>
      </c>
      <c r="AL3927" s="56"/>
      <c r="BF3927" s="2">
        <v>39340</v>
      </c>
      <c r="BG3927" s="3">
        <v>0</v>
      </c>
      <c r="BH3927">
        <v>25</v>
      </c>
      <c r="BI3927">
        <v>11.9583333333333</v>
      </c>
    </row>
    <row r="3928" spans="1:61" x14ac:dyDescent="0.25">
      <c r="A3928" s="2">
        <v>41911</v>
      </c>
      <c r="B3928" s="7">
        <v>125939</v>
      </c>
      <c r="C3928" s="3">
        <v>9.1666666666666607</v>
      </c>
      <c r="D3928" s="7">
        <f t="shared" si="470"/>
        <v>84.027777777777672</v>
      </c>
      <c r="E3928" s="7">
        <f t="shared" si="471"/>
        <v>770.2546296296282</v>
      </c>
      <c r="F3928" s="7">
        <f t="shared" si="472"/>
        <v>7060.6674382715873</v>
      </c>
      <c r="G3928" s="11">
        <v>110482</v>
      </c>
      <c r="H3928">
        <v>0</v>
      </c>
      <c r="I3928">
        <v>0</v>
      </c>
      <c r="J3928">
        <v>16</v>
      </c>
      <c r="K3928" s="3">
        <v>7.5833333333333304</v>
      </c>
      <c r="L3928" s="3">
        <f t="shared" si="473"/>
        <v>69.513888888888815</v>
      </c>
      <c r="M3928" s="5">
        <v>0</v>
      </c>
      <c r="R3928">
        <v>2014</v>
      </c>
      <c r="S3928" s="1" t="s">
        <v>5</v>
      </c>
      <c r="T3928" s="40">
        <f>+'Copy Co'!$B$17</f>
        <v>51399.602684929596</v>
      </c>
      <c r="U3928">
        <f>+'Copy Co'!$B$18*'All Data'!C3928</f>
        <v>452.92284159794593</v>
      </c>
      <c r="V3928" s="40">
        <f>+D3928*'Copy Co'!$B$19</f>
        <v>35295.20111375265</v>
      </c>
      <c r="W3928" s="40">
        <f>+E3928*'Copy Co'!$B$20</f>
        <v>-5949.044449694602</v>
      </c>
      <c r="X3928" s="40">
        <f>+F3928*'Copy Co'!$B$21</f>
        <v>342.34139361780581</v>
      </c>
      <c r="Y3928" s="40">
        <f>+G3928*'Copy Co'!$B$22</f>
        <v>45980.683632467459</v>
      </c>
      <c r="Z3928" s="40">
        <f>+H3928*'Copy Co'!$B$23</f>
        <v>0</v>
      </c>
      <c r="AA3928" s="40">
        <f>+I3928*'Copy Co'!$B$24</f>
        <v>0</v>
      </c>
      <c r="AB3928" s="40">
        <f>+J3928*'Copy Co'!$B$25</f>
        <v>5389.1534284019226</v>
      </c>
      <c r="AC3928" s="40">
        <f>+K3928*'Copy Co'!$B$26</f>
        <v>2375.5325456433452</v>
      </c>
      <c r="AD3928" s="40">
        <f>+L3928*'Copy Co'!$B$27</f>
        <v>12742.416809685781</v>
      </c>
      <c r="AE3928" s="40">
        <f>+M3928*'Copy Co'!$B$28</f>
        <v>0</v>
      </c>
      <c r="AF3928" s="40">
        <f t="shared" si="474"/>
        <v>148028.81000040189</v>
      </c>
      <c r="AG3928" s="25">
        <f t="shared" si="475"/>
        <v>22089.810000401892</v>
      </c>
      <c r="AH3928" s="56">
        <f t="shared" si="476"/>
        <v>41911</v>
      </c>
      <c r="AL3928" s="56"/>
      <c r="BF3928" s="2">
        <v>39341</v>
      </c>
      <c r="BG3928" s="3">
        <v>0</v>
      </c>
      <c r="BH3928">
        <v>18</v>
      </c>
      <c r="BI3928">
        <v>9.8333333333333304</v>
      </c>
    </row>
    <row r="3929" spans="1:61" x14ac:dyDescent="0.25">
      <c r="A3929" s="2">
        <v>41912</v>
      </c>
      <c r="B3929" s="7">
        <v>163818</v>
      </c>
      <c r="C3929" s="3">
        <v>10.125</v>
      </c>
      <c r="D3929" s="7">
        <f t="shared" si="470"/>
        <v>102.515625</v>
      </c>
      <c r="E3929" s="7">
        <f t="shared" si="471"/>
        <v>1037.970703125</v>
      </c>
      <c r="F3929" s="7">
        <f t="shared" si="472"/>
        <v>10509.453369140625</v>
      </c>
      <c r="G3929" s="11">
        <v>125939</v>
      </c>
      <c r="H3929">
        <v>0</v>
      </c>
      <c r="I3929">
        <v>0</v>
      </c>
      <c r="J3929">
        <v>14</v>
      </c>
      <c r="K3929" s="3">
        <v>5.4166666666666696</v>
      </c>
      <c r="L3929" s="3">
        <f t="shared" si="473"/>
        <v>54.843750000000028</v>
      </c>
      <c r="M3929" s="5">
        <v>0</v>
      </c>
      <c r="R3929">
        <v>2014</v>
      </c>
      <c r="S3929" s="1" t="s">
        <v>6</v>
      </c>
      <c r="T3929" s="40">
        <f>+'Copy Co'!$B$17</f>
        <v>51399.602684929596</v>
      </c>
      <c r="U3929">
        <f>+'Copy Co'!$B$18*'All Data'!C3929</f>
        <v>500.27386594682241</v>
      </c>
      <c r="V3929" s="40">
        <f>+D3929*'Copy Co'!$B$19</f>
        <v>43060.87459847072</v>
      </c>
      <c r="W3929" s="40">
        <f>+E3929*'Copy Co'!$B$20</f>
        <v>-8016.7435713311588</v>
      </c>
      <c r="X3929" s="40">
        <f>+F3929*'Copy Co'!$B$21</f>
        <v>509.55818893995001</v>
      </c>
      <c r="Y3929" s="40">
        <f>+G3929*'Copy Co'!$B$22</f>
        <v>52413.617747590732</v>
      </c>
      <c r="Z3929" s="40">
        <f>+H3929*'Copy Co'!$B$23</f>
        <v>0</v>
      </c>
      <c r="AA3929" s="40">
        <f>+I3929*'Copy Co'!$B$24</f>
        <v>0</v>
      </c>
      <c r="AB3929" s="40">
        <f>+J3929*'Copy Co'!$B$25</f>
        <v>4715.5092498516824</v>
      </c>
      <c r="AC3929" s="40">
        <f>+K3929*'Copy Co'!$B$26</f>
        <v>1696.8089611738196</v>
      </c>
      <c r="AD3929" s="40">
        <f>+L3929*'Copy Co'!$B$27</f>
        <v>10053.270405044317</v>
      </c>
      <c r="AE3929" s="40">
        <f>+M3929*'Copy Co'!$B$28</f>
        <v>0</v>
      </c>
      <c r="AF3929" s="40">
        <f t="shared" si="474"/>
        <v>156332.77213061647</v>
      </c>
      <c r="AG3929" s="25">
        <f t="shared" si="475"/>
        <v>-7485.2278693835251</v>
      </c>
      <c r="AH3929" s="56">
        <f t="shared" si="476"/>
        <v>41912</v>
      </c>
      <c r="AI3929" s="38">
        <f>SUM(AG3900:AG3929)</f>
        <v>103044.80058827407</v>
      </c>
      <c r="AJ3929" s="38"/>
      <c r="AK3929" s="38"/>
      <c r="AL3929" s="56"/>
      <c r="AN3929" s="38"/>
      <c r="AO3929" s="38"/>
      <c r="AP3929" s="38"/>
      <c r="AQ3929" s="38"/>
      <c r="AR3929" s="38"/>
      <c r="AS3929" s="38"/>
      <c r="AT3929" s="38"/>
      <c r="AU3929" s="38"/>
      <c r="AV3929" s="38"/>
      <c r="AW3929" s="38"/>
      <c r="AX3929" s="38"/>
      <c r="AY3929" s="38"/>
      <c r="AZ3929" s="38"/>
      <c r="BA3929" s="38"/>
      <c r="BB3929" s="38"/>
      <c r="BC3929" s="38"/>
      <c r="BD3929" s="38"/>
      <c r="BE3929" s="38"/>
      <c r="BF3929" s="2">
        <v>39344</v>
      </c>
      <c r="BG3929" s="3">
        <v>0</v>
      </c>
      <c r="BH3929">
        <v>25</v>
      </c>
      <c r="BI3929">
        <v>12.2916666666667</v>
      </c>
    </row>
    <row r="3930" spans="1:61" x14ac:dyDescent="0.25">
      <c r="A3930" s="2">
        <v>41913</v>
      </c>
      <c r="B3930" s="7">
        <v>182812</v>
      </c>
      <c r="C3930" s="3">
        <v>16.3333333333333</v>
      </c>
      <c r="D3930" s="7">
        <f t="shared" si="470"/>
        <v>266.77777777777669</v>
      </c>
      <c r="E3930" s="7">
        <f t="shared" si="471"/>
        <v>4357.3703703703441</v>
      </c>
      <c r="F3930" s="7">
        <f t="shared" si="472"/>
        <v>71170.3827160488</v>
      </c>
      <c r="G3930" s="11">
        <v>163818</v>
      </c>
      <c r="H3930">
        <v>0</v>
      </c>
      <c r="I3930">
        <v>0</v>
      </c>
      <c r="J3930">
        <v>16</v>
      </c>
      <c r="K3930" s="3">
        <v>8.6666666666666696</v>
      </c>
      <c r="L3930" s="3">
        <f t="shared" si="473"/>
        <v>141.55555555555532</v>
      </c>
      <c r="M3930" s="5">
        <v>0</v>
      </c>
      <c r="R3930">
        <v>2014</v>
      </c>
      <c r="S3930" s="1" t="s">
        <v>7</v>
      </c>
      <c r="T3930" s="40">
        <f>+'Copy Co'!$B$17</f>
        <v>51399.602684929596</v>
      </c>
      <c r="U3930">
        <f>+'Copy Co'!$B$18*'All Data'!C3930</f>
        <v>807.02615411997522</v>
      </c>
      <c r="V3930" s="40">
        <f>+D3930*'Copy Co'!$B$19</f>
        <v>112057.88809800975</v>
      </c>
      <c r="W3930" s="40">
        <f>+E3930*'Copy Co'!$B$20</f>
        <v>-33654.052854677313</v>
      </c>
      <c r="X3930" s="40">
        <f>+F3930*'Copy Co'!$B$21</f>
        <v>3450.7457285495743</v>
      </c>
      <c r="Y3930" s="40">
        <f>+G3930*'Copy Co'!$B$22</f>
        <v>68178.197636751269</v>
      </c>
      <c r="Z3930" s="40">
        <f>+H3930*'Copy Co'!$B$23</f>
        <v>0</v>
      </c>
      <c r="AA3930" s="40">
        <f>+I3930*'Copy Co'!$B$24</f>
        <v>0</v>
      </c>
      <c r="AB3930" s="40">
        <f>+J3930*'Copy Co'!$B$25</f>
        <v>5389.1534284019226</v>
      </c>
      <c r="AC3930" s="40">
        <f>+K3930*'Copy Co'!$B$26</f>
        <v>2714.8943378781109</v>
      </c>
      <c r="AD3930" s="40">
        <f>+L3930*'Copy Co'!$B$27</f>
        <v>25948.194230632849</v>
      </c>
      <c r="AE3930" s="40">
        <f>+M3930*'Copy Co'!$B$28</f>
        <v>0</v>
      </c>
      <c r="AF3930" s="40">
        <f t="shared" si="474"/>
        <v>236291.64944459574</v>
      </c>
      <c r="AG3930" s="25">
        <f t="shared" si="475"/>
        <v>53479.649444595736</v>
      </c>
      <c r="AH3930" s="56">
        <f t="shared" si="476"/>
        <v>41913</v>
      </c>
      <c r="AL3930" s="56"/>
      <c r="BF3930" s="2">
        <v>39345</v>
      </c>
      <c r="BG3930" s="3">
        <v>0</v>
      </c>
      <c r="BH3930">
        <v>17</v>
      </c>
      <c r="BI3930">
        <v>8.1666666666666696</v>
      </c>
    </row>
    <row r="3931" spans="1:61" x14ac:dyDescent="0.25">
      <c r="A3931" s="2">
        <v>41914</v>
      </c>
      <c r="B3931" s="7">
        <v>173718</v>
      </c>
      <c r="C3931" s="3">
        <v>12.0833333333333</v>
      </c>
      <c r="D3931" s="7">
        <f t="shared" si="470"/>
        <v>146.00694444444363</v>
      </c>
      <c r="E3931" s="7">
        <f t="shared" si="471"/>
        <v>1764.2505787036891</v>
      </c>
      <c r="F3931" s="7">
        <f t="shared" si="472"/>
        <v>21318.02782600285</v>
      </c>
      <c r="G3931" s="11">
        <v>182812</v>
      </c>
      <c r="H3931">
        <v>0</v>
      </c>
      <c r="I3931">
        <v>0</v>
      </c>
      <c r="J3931">
        <v>13</v>
      </c>
      <c r="K3931" s="3">
        <v>7.0833333333333304</v>
      </c>
      <c r="L3931" s="3">
        <f t="shared" si="473"/>
        <v>85.590277777777501</v>
      </c>
      <c r="M3931" s="5">
        <v>0</v>
      </c>
      <c r="R3931">
        <v>2014</v>
      </c>
      <c r="S3931" s="1" t="s">
        <v>1</v>
      </c>
      <c r="T3931" s="40">
        <f>+'Copy Co'!$B$17</f>
        <v>51399.602684929596</v>
      </c>
      <c r="U3931">
        <f>+'Copy Co'!$B$18*'All Data'!C3931</f>
        <v>597.03465483365471</v>
      </c>
      <c r="V3931" s="40">
        <f>+D3931*'Copy Co'!$B$19</f>
        <v>61329.058133607134</v>
      </c>
      <c r="W3931" s="40">
        <f>+E3931*'Copy Co'!$B$20</f>
        <v>-13626.149989068437</v>
      </c>
      <c r="X3931" s="40">
        <f>+F3931*'Copy Co'!$B$21</f>
        <v>1033.6194727963989</v>
      </c>
      <c r="Y3931" s="40">
        <f>+G3931*'Copy Co'!$B$22</f>
        <v>76083.169531857144</v>
      </c>
      <c r="Z3931" s="40">
        <f>+H3931*'Copy Co'!$B$23</f>
        <v>0</v>
      </c>
      <c r="AA3931" s="40">
        <f>+I3931*'Copy Co'!$B$24</f>
        <v>0</v>
      </c>
      <c r="AB3931" s="40">
        <f>+J3931*'Copy Co'!$B$25</f>
        <v>4378.6871605765618</v>
      </c>
      <c r="AC3931" s="40">
        <f>+K3931*'Copy Co'!$B$26</f>
        <v>2218.9040261503774</v>
      </c>
      <c r="AD3931" s="40">
        <f>+L3931*'Copy Co'!$B$27</f>
        <v>15689.339378559132</v>
      </c>
      <c r="AE3931" s="40">
        <f>+M3931*'Copy Co'!$B$28</f>
        <v>0</v>
      </c>
      <c r="AF3931" s="40">
        <f t="shared" si="474"/>
        <v>199103.26505424158</v>
      </c>
      <c r="AG3931" s="25">
        <f t="shared" si="475"/>
        <v>25385.265054241579</v>
      </c>
      <c r="AH3931" s="56">
        <f t="shared" si="476"/>
        <v>41914</v>
      </c>
      <c r="AL3931" s="56"/>
      <c r="BF3931" s="2">
        <v>39346</v>
      </c>
      <c r="BG3931" s="3">
        <v>0</v>
      </c>
      <c r="BH3931">
        <v>14</v>
      </c>
      <c r="BI3931">
        <v>8.125</v>
      </c>
    </row>
    <row r="3932" spans="1:61" x14ac:dyDescent="0.25">
      <c r="A3932" s="2">
        <v>41915</v>
      </c>
      <c r="B3932" s="7">
        <v>146442</v>
      </c>
      <c r="C3932" s="3">
        <v>8.7083333333333393</v>
      </c>
      <c r="D3932" s="7">
        <f t="shared" si="470"/>
        <v>75.835069444444542</v>
      </c>
      <c r="E3932" s="7">
        <f t="shared" si="471"/>
        <v>660.39706307870506</v>
      </c>
      <c r="F3932" s="7">
        <f t="shared" si="472"/>
        <v>5750.9577576437259</v>
      </c>
      <c r="G3932" s="11">
        <v>173718</v>
      </c>
      <c r="H3932">
        <v>1</v>
      </c>
      <c r="I3932">
        <v>0</v>
      </c>
      <c r="J3932">
        <v>9</v>
      </c>
      <c r="K3932" s="3">
        <v>6.4583333333333304</v>
      </c>
      <c r="L3932" s="3">
        <f t="shared" si="473"/>
        <v>56.241319444444457</v>
      </c>
      <c r="M3932" s="5">
        <v>0</v>
      </c>
      <c r="R3932">
        <v>2014</v>
      </c>
      <c r="S3932" s="1" t="s">
        <v>2</v>
      </c>
      <c r="T3932" s="40">
        <f>+'Copy Co'!$B$17</f>
        <v>51399.602684929596</v>
      </c>
      <c r="U3932">
        <f>+'Copy Co'!$B$18*'All Data'!C3932</f>
        <v>430.27669951804921</v>
      </c>
      <c r="V3932" s="40">
        <f>+D3932*'Copy Co'!$B$19</f>
        <v>31853.919005161846</v>
      </c>
      <c r="W3932" s="40">
        <f>+E3932*'Copy Co'!$B$20</f>
        <v>-5100.5619850569292</v>
      </c>
      <c r="X3932" s="40">
        <f>+F3932*'Copy Co'!$B$21</f>
        <v>278.83920473541434</v>
      </c>
      <c r="Y3932" s="40">
        <f>+G3932*'Copy Co'!$B$22</f>
        <v>72298.405163420117</v>
      </c>
      <c r="Z3932" s="40">
        <f>+H3932*'Copy Co'!$B$23</f>
        <v>-10610.780657764437</v>
      </c>
      <c r="AA3932" s="40">
        <f>+I3932*'Copy Co'!$B$24</f>
        <v>0</v>
      </c>
      <c r="AB3932" s="40">
        <f>+J3932*'Copy Co'!$B$25</f>
        <v>3031.3988034760814</v>
      </c>
      <c r="AC3932" s="40">
        <f>+K3932*'Copy Co'!$B$26</f>
        <v>2023.1183767841676</v>
      </c>
      <c r="AD3932" s="40">
        <f>+L3932*'Copy Co'!$B$27</f>
        <v>10309.4553583859</v>
      </c>
      <c r="AE3932" s="40">
        <f>+M3932*'Copy Co'!$B$28</f>
        <v>0</v>
      </c>
      <c r="AF3932" s="40">
        <f t="shared" si="474"/>
        <v>155913.67265358978</v>
      </c>
      <c r="AG3932" s="25">
        <f t="shared" si="475"/>
        <v>9471.672653589776</v>
      </c>
      <c r="AH3932" s="56">
        <f t="shared" si="476"/>
        <v>41915</v>
      </c>
      <c r="AL3932" s="56"/>
      <c r="BF3932" s="2">
        <v>39353</v>
      </c>
      <c r="BG3932" s="3">
        <v>0</v>
      </c>
      <c r="BH3932">
        <v>30</v>
      </c>
      <c r="BI3932">
        <v>19.7083333333333</v>
      </c>
    </row>
    <row r="3933" spans="1:61" x14ac:dyDescent="0.25">
      <c r="A3933" s="2">
        <v>41916</v>
      </c>
      <c r="B3933" s="7">
        <v>126679</v>
      </c>
      <c r="C3933" s="3">
        <v>7.25</v>
      </c>
      <c r="D3933" s="7">
        <f t="shared" si="470"/>
        <v>52.5625</v>
      </c>
      <c r="E3933" s="7">
        <f t="shared" si="471"/>
        <v>381.078125</v>
      </c>
      <c r="F3933" s="7">
        <f t="shared" si="472"/>
        <v>2762.81640625</v>
      </c>
      <c r="G3933" s="11">
        <v>146442</v>
      </c>
      <c r="H3933">
        <v>0</v>
      </c>
      <c r="I3933">
        <v>1</v>
      </c>
      <c r="J3933">
        <v>10</v>
      </c>
      <c r="K3933" s="3">
        <v>6.125</v>
      </c>
      <c r="L3933" s="3">
        <f t="shared" si="473"/>
        <v>44.40625</v>
      </c>
      <c r="M3933" s="5">
        <v>0</v>
      </c>
      <c r="R3933">
        <v>2014</v>
      </c>
      <c r="S3933" s="1" t="s">
        <v>3</v>
      </c>
      <c r="T3933" s="40">
        <f>+'Copy Co'!$B$17</f>
        <v>51399.602684929596</v>
      </c>
      <c r="U3933">
        <f>+'Copy Co'!$B$18*'All Data'!C3933</f>
        <v>358.22079290019383</v>
      </c>
      <c r="V3933" s="40">
        <f>+D3933*'Copy Co'!$B$19</f>
        <v>22078.460928098688</v>
      </c>
      <c r="W3933" s="40">
        <f>+E3933*'Copy Co'!$B$20</f>
        <v>-2943.2483976388066</v>
      </c>
      <c r="X3933" s="40">
        <f>+F3933*'Copy Co'!$B$21</f>
        <v>133.9570836744148</v>
      </c>
      <c r="Y3933" s="40">
        <f>+G3933*'Copy Co'!$B$22</f>
        <v>60946.60915357976</v>
      </c>
      <c r="Z3933" s="40">
        <f>+H3933*'Copy Co'!$B$23</f>
        <v>0</v>
      </c>
      <c r="AA3933" s="40">
        <f>+I3933*'Copy Co'!$B$24</f>
        <v>-10704.382616627605</v>
      </c>
      <c r="AB3933" s="40">
        <f>+J3933*'Copy Co'!$B$25</f>
        <v>3368.2208927512015</v>
      </c>
      <c r="AC3933" s="40">
        <f>+K3933*'Copy Co'!$B$26</f>
        <v>1918.6993637888565</v>
      </c>
      <c r="AD3933" s="40">
        <f>+L3933*'Copy Co'!$B$27</f>
        <v>8139.9984305230591</v>
      </c>
      <c r="AE3933" s="40">
        <f>+M3933*'Copy Co'!$B$28</f>
        <v>0</v>
      </c>
      <c r="AF3933" s="40">
        <f t="shared" si="474"/>
        <v>134696.13831597933</v>
      </c>
      <c r="AG3933" s="25">
        <f t="shared" si="475"/>
        <v>8017.1383159793331</v>
      </c>
      <c r="AH3933" s="56">
        <f t="shared" si="476"/>
        <v>41916</v>
      </c>
      <c r="AL3933" s="56"/>
      <c r="BF3933" s="2">
        <v>39552</v>
      </c>
      <c r="BG3933" s="3">
        <v>0</v>
      </c>
      <c r="BH3933">
        <v>29</v>
      </c>
      <c r="BI3933">
        <v>21.25</v>
      </c>
    </row>
    <row r="3934" spans="1:61" x14ac:dyDescent="0.25">
      <c r="A3934" s="2">
        <v>41917</v>
      </c>
      <c r="B3934" s="7">
        <v>121457</v>
      </c>
      <c r="C3934" s="3">
        <v>5.4166666666666599</v>
      </c>
      <c r="D3934" s="7">
        <f t="shared" si="470"/>
        <v>29.340277777777704</v>
      </c>
      <c r="E3934" s="7">
        <f t="shared" si="471"/>
        <v>158.92650462962902</v>
      </c>
      <c r="F3934" s="7">
        <f t="shared" si="472"/>
        <v>860.85190007715619</v>
      </c>
      <c r="G3934" s="11">
        <v>126679</v>
      </c>
      <c r="H3934">
        <v>0</v>
      </c>
      <c r="I3934">
        <v>1</v>
      </c>
      <c r="J3934">
        <v>9</v>
      </c>
      <c r="K3934" s="3">
        <v>6.3333333333333304</v>
      </c>
      <c r="L3934" s="3">
        <f t="shared" si="473"/>
        <v>34.305555555555493</v>
      </c>
      <c r="M3934" s="5">
        <v>0</v>
      </c>
      <c r="R3934">
        <v>2014</v>
      </c>
      <c r="S3934" s="1" t="s">
        <v>4</v>
      </c>
      <c r="T3934" s="40">
        <f>+'Copy Co'!$B$17</f>
        <v>51399.602684929596</v>
      </c>
      <c r="U3934">
        <f>+'Copy Co'!$B$18*'All Data'!C3934</f>
        <v>267.63622458060428</v>
      </c>
      <c r="V3934" s="40">
        <f>+D3934*'Copy Co'!$B$19</f>
        <v>12324.150802116095</v>
      </c>
      <c r="W3934" s="40">
        <f>+E3934*'Copy Co'!$B$20</f>
        <v>-1227.465313296301</v>
      </c>
      <c r="X3934" s="40">
        <f>+F3934*'Copy Co'!$B$21</f>
        <v>41.739005801849807</v>
      </c>
      <c r="Y3934" s="40">
        <f>+G3934*'Copy Co'!$B$22</f>
        <v>52721.592855644769</v>
      </c>
      <c r="Z3934" s="40">
        <f>+H3934*'Copy Co'!$B$23</f>
        <v>0</v>
      </c>
      <c r="AA3934" s="40">
        <f>+I3934*'Copy Co'!$B$24</f>
        <v>-10704.382616627605</v>
      </c>
      <c r="AB3934" s="40">
        <f>+J3934*'Copy Co'!$B$25</f>
        <v>3031.3988034760814</v>
      </c>
      <c r="AC3934" s="40">
        <f>+K3934*'Copy Co'!$B$26</f>
        <v>1983.9612469109256</v>
      </c>
      <c r="AD3934" s="40">
        <f>+L3934*'Copy Co'!$B$27</f>
        <v>6288.4654385462254</v>
      </c>
      <c r="AE3934" s="40">
        <f>+M3934*'Copy Co'!$B$28</f>
        <v>0</v>
      </c>
      <c r="AF3934" s="40">
        <f t="shared" si="474"/>
        <v>116126.69913208224</v>
      </c>
      <c r="AG3934" s="25">
        <f t="shared" si="475"/>
        <v>-5330.3008679177583</v>
      </c>
      <c r="AH3934" s="56">
        <f t="shared" si="476"/>
        <v>41917</v>
      </c>
      <c r="AL3934" s="56"/>
      <c r="BF3934" s="2">
        <v>39566</v>
      </c>
      <c r="BG3934" s="3">
        <v>0</v>
      </c>
      <c r="BH3934">
        <v>20</v>
      </c>
      <c r="BI3934">
        <v>9.7916666666666696</v>
      </c>
    </row>
    <row r="3935" spans="1:61" x14ac:dyDescent="0.25">
      <c r="A3935" s="2">
        <v>41918</v>
      </c>
      <c r="B3935" s="7">
        <v>119647</v>
      </c>
      <c r="C3935" s="3">
        <v>2.9166666666666599</v>
      </c>
      <c r="D3935" s="7">
        <f t="shared" si="470"/>
        <v>8.5069444444444056</v>
      </c>
      <c r="E3935" s="7">
        <f t="shared" si="471"/>
        <v>24.811921296296124</v>
      </c>
      <c r="F3935" s="7">
        <f t="shared" si="472"/>
        <v>72.368103780863535</v>
      </c>
      <c r="G3935" s="11">
        <v>121457</v>
      </c>
      <c r="H3935">
        <v>0</v>
      </c>
      <c r="I3935">
        <v>0</v>
      </c>
      <c r="J3935">
        <v>12</v>
      </c>
      <c r="K3935" s="3">
        <v>6.5416666666666696</v>
      </c>
      <c r="L3935" s="3">
        <f t="shared" si="473"/>
        <v>19.079861111111075</v>
      </c>
      <c r="M3935" s="5">
        <v>0</v>
      </c>
      <c r="R3935">
        <v>2014</v>
      </c>
      <c r="S3935" s="1" t="s">
        <v>5</v>
      </c>
      <c r="T3935" s="40">
        <f>+'Copy Co'!$B$17</f>
        <v>51399.602684929596</v>
      </c>
      <c r="U3935">
        <f>+'Copy Co'!$B$18*'All Data'!C3935</f>
        <v>144.11181323570983</v>
      </c>
      <c r="V3935" s="40">
        <f>+D3935*'Copy Co'!$B$19</f>
        <v>3573.2744929212276</v>
      </c>
      <c r="W3935" s="40">
        <f>+E3935*'Copy Co'!$B$20</f>
        <v>-191.63432064662265</v>
      </c>
      <c r="X3935" s="40">
        <f>+F3935*'Copy Co'!$B$21</f>
        <v>3.5088180711544052</v>
      </c>
      <c r="Y3935" s="40">
        <f>+G3935*'Copy Co'!$B$22</f>
        <v>50548.287430971563</v>
      </c>
      <c r="Z3935" s="40">
        <f>+H3935*'Copy Co'!$B$23</f>
        <v>0</v>
      </c>
      <c r="AA3935" s="40">
        <f>+I3935*'Copy Co'!$B$24</f>
        <v>0</v>
      </c>
      <c r="AB3935" s="40">
        <f>+J3935*'Copy Co'!$B$25</f>
        <v>4041.8650713014422</v>
      </c>
      <c r="AC3935" s="40">
        <f>+K3935*'Copy Co'!$B$26</f>
        <v>2049.2231300329972</v>
      </c>
      <c r="AD3935" s="40">
        <f>+L3935*'Copy Co'!$B$27</f>
        <v>3497.4815369242415</v>
      </c>
      <c r="AE3935" s="40">
        <f>+M3935*'Copy Co'!$B$28</f>
        <v>0</v>
      </c>
      <c r="AF3935" s="40">
        <f t="shared" si="474"/>
        <v>115065.7206577413</v>
      </c>
      <c r="AG3935" s="25">
        <f t="shared" si="475"/>
        <v>-4581.2793422586983</v>
      </c>
      <c r="AH3935" s="56">
        <f t="shared" si="476"/>
        <v>41918</v>
      </c>
      <c r="AL3935" s="56"/>
      <c r="BF3935" s="2">
        <v>39585</v>
      </c>
      <c r="BG3935" s="3">
        <v>0</v>
      </c>
      <c r="BH3935">
        <v>13</v>
      </c>
      <c r="BI3935">
        <v>7.5</v>
      </c>
    </row>
    <row r="3936" spans="1:61" x14ac:dyDescent="0.25">
      <c r="A3936" s="2">
        <v>41919</v>
      </c>
      <c r="B3936" s="7">
        <v>111238</v>
      </c>
      <c r="C3936" s="3">
        <v>1.9583333333333399</v>
      </c>
      <c r="D3936" s="7">
        <f t="shared" si="470"/>
        <v>3.8350694444444704</v>
      </c>
      <c r="E3936" s="7">
        <f t="shared" si="471"/>
        <v>7.5103443287037797</v>
      </c>
      <c r="F3936" s="7">
        <f t="shared" si="472"/>
        <v>14.707757643711618</v>
      </c>
      <c r="G3936" s="11">
        <v>119647</v>
      </c>
      <c r="H3936">
        <v>0</v>
      </c>
      <c r="I3936">
        <v>0</v>
      </c>
      <c r="J3936">
        <v>10</v>
      </c>
      <c r="K3936" s="3">
        <v>6.25</v>
      </c>
      <c r="L3936" s="3">
        <f t="shared" si="473"/>
        <v>12.239583333333375</v>
      </c>
      <c r="M3936" s="5">
        <v>0</v>
      </c>
      <c r="R3936">
        <v>2014</v>
      </c>
      <c r="S3936" s="1" t="s">
        <v>6</v>
      </c>
      <c r="T3936" s="40">
        <f>+'Copy Co'!$B$17</f>
        <v>51399.602684929596</v>
      </c>
      <c r="U3936">
        <f>+'Copy Co'!$B$18*'All Data'!C3936</f>
        <v>96.760788886834291</v>
      </c>
      <c r="V3936" s="40">
        <f>+D3936*'Copy Co'!$B$19</f>
        <v>1610.8904805843022</v>
      </c>
      <c r="W3936" s="40">
        <f>+E3936*'Copy Co'!$B$20</f>
        <v>-58.005976887739486</v>
      </c>
      <c r="X3936" s="40">
        <f>+F3936*'Copy Co'!$B$21</f>
        <v>0.71311590480088238</v>
      </c>
      <c r="Y3936" s="40">
        <f>+G3936*'Copy Co'!$B$22</f>
        <v>49794.996963974532</v>
      </c>
      <c r="Z3936" s="40">
        <f>+H3936*'Copy Co'!$B$23</f>
        <v>0</v>
      </c>
      <c r="AA3936" s="40">
        <f>+I3936*'Copy Co'!$B$24</f>
        <v>0</v>
      </c>
      <c r="AB3936" s="40">
        <f>+J3936*'Copy Co'!$B$25</f>
        <v>3368.2208927512015</v>
      </c>
      <c r="AC3936" s="40">
        <f>+K3936*'Copy Co'!$B$26</f>
        <v>1957.8564936620985</v>
      </c>
      <c r="AD3936" s="40">
        <f>+L3936*'Copy Co'!$B$27</f>
        <v>2243.6073553517772</v>
      </c>
      <c r="AE3936" s="40">
        <f>+M3936*'Copy Co'!$B$28</f>
        <v>0</v>
      </c>
      <c r="AF3936" s="40">
        <f t="shared" si="474"/>
        <v>110414.6427991574</v>
      </c>
      <c r="AG3936" s="25">
        <f t="shared" si="475"/>
        <v>-823.3572008425981</v>
      </c>
      <c r="AH3936" s="56">
        <f t="shared" si="476"/>
        <v>41919</v>
      </c>
      <c r="AL3936" s="56"/>
      <c r="BF3936" s="2">
        <v>39586</v>
      </c>
      <c r="BG3936" s="3">
        <v>0</v>
      </c>
      <c r="BH3936">
        <v>10</v>
      </c>
      <c r="BI3936">
        <v>6.2916666666666696</v>
      </c>
    </row>
    <row r="3937" spans="1:61" x14ac:dyDescent="0.25">
      <c r="A3937" s="2">
        <v>41920</v>
      </c>
      <c r="B3937" s="7">
        <v>113390</v>
      </c>
      <c r="C3937" s="3">
        <v>1.4166666666666601</v>
      </c>
      <c r="D3937" s="7">
        <f t="shared" si="470"/>
        <v>2.006944444444426</v>
      </c>
      <c r="E3937" s="7">
        <f t="shared" si="471"/>
        <v>2.8431712962962568</v>
      </c>
      <c r="F3937" s="7">
        <f t="shared" si="472"/>
        <v>4.0278260030863455</v>
      </c>
      <c r="G3937" s="11">
        <v>111238</v>
      </c>
      <c r="H3937">
        <v>0</v>
      </c>
      <c r="I3937">
        <v>0</v>
      </c>
      <c r="J3937">
        <v>13</v>
      </c>
      <c r="K3937" s="3">
        <v>5.3333333333333304</v>
      </c>
      <c r="L3937" s="3">
        <f t="shared" si="473"/>
        <v>7.5555555555555163</v>
      </c>
      <c r="M3937" s="5">
        <v>0</v>
      </c>
      <c r="R3937">
        <v>2014</v>
      </c>
      <c r="S3937" s="1" t="s">
        <v>7</v>
      </c>
      <c r="T3937" s="40">
        <f>+'Copy Co'!$B$17</f>
        <v>51399.602684929596</v>
      </c>
      <c r="U3937">
        <f>+'Copy Co'!$B$18*'All Data'!C3937</f>
        <v>69.997166428773184</v>
      </c>
      <c r="V3937" s="40">
        <f>+D3937*'Copy Co'!$B$19</f>
        <v>843.00108445243268</v>
      </c>
      <c r="W3937" s="40">
        <f>+E3937*'Copy Co'!$B$20</f>
        <v>-21.959170083658321</v>
      </c>
      <c r="X3937" s="40">
        <f>+F3937*'Copy Co'!$B$21</f>
        <v>0.1952919577648542</v>
      </c>
      <c r="Y3937" s="40">
        <f>+G3937*'Copy Co'!$B$22</f>
        <v>46295.317661776717</v>
      </c>
      <c r="Z3937" s="40">
        <f>+H3937*'Copy Co'!$B$23</f>
        <v>0</v>
      </c>
      <c r="AA3937" s="40">
        <f>+I3937*'Copy Co'!$B$24</f>
        <v>0</v>
      </c>
      <c r="AB3937" s="40">
        <f>+J3937*'Copy Co'!$B$25</f>
        <v>4378.6871605765618</v>
      </c>
      <c r="AC3937" s="40">
        <f>+K3937*'Copy Co'!$B$26</f>
        <v>1670.7042079249898</v>
      </c>
      <c r="AD3937" s="40">
        <f>+L3937*'Copy Co'!$B$27</f>
        <v>1384.9899589348724</v>
      </c>
      <c r="AE3937" s="40">
        <f>+M3937*'Copy Co'!$B$28</f>
        <v>0</v>
      </c>
      <c r="AF3937" s="40">
        <f t="shared" si="474"/>
        <v>106020.53604689807</v>
      </c>
      <c r="AG3937" s="25">
        <f t="shared" si="475"/>
        <v>-7369.4639531019347</v>
      </c>
      <c r="AH3937" s="56">
        <f t="shared" si="476"/>
        <v>41920</v>
      </c>
      <c r="AL3937" s="56"/>
      <c r="BF3937" s="2">
        <v>39587</v>
      </c>
      <c r="BG3937" s="3">
        <v>0</v>
      </c>
      <c r="BH3937">
        <v>13</v>
      </c>
      <c r="BI3937">
        <v>6.0416666666666696</v>
      </c>
    </row>
    <row r="3938" spans="1:61" x14ac:dyDescent="0.25">
      <c r="A3938" s="2">
        <v>41921</v>
      </c>
      <c r="B3938" s="7">
        <v>113440</v>
      </c>
      <c r="C3938" s="3">
        <v>4.4166666666666599</v>
      </c>
      <c r="D3938" s="7">
        <f t="shared" si="470"/>
        <v>19.506944444444386</v>
      </c>
      <c r="E3938" s="7">
        <f t="shared" si="471"/>
        <v>86.155671296295907</v>
      </c>
      <c r="F3938" s="7">
        <f t="shared" si="472"/>
        <v>380.5208815586397</v>
      </c>
      <c r="G3938" s="11">
        <v>113390</v>
      </c>
      <c r="H3938">
        <v>0</v>
      </c>
      <c r="I3938">
        <v>0</v>
      </c>
      <c r="J3938">
        <v>10</v>
      </c>
      <c r="K3938" s="3">
        <v>6.0416666666666696</v>
      </c>
      <c r="L3938" s="3">
        <f t="shared" si="473"/>
        <v>26.68402777777775</v>
      </c>
      <c r="M3938" s="5">
        <v>0</v>
      </c>
      <c r="R3938">
        <v>2014</v>
      </c>
      <c r="S3938" s="1" t="s">
        <v>1</v>
      </c>
      <c r="T3938" s="40">
        <f>+'Copy Co'!$B$17</f>
        <v>51399.602684929596</v>
      </c>
      <c r="U3938">
        <f>+'Copy Co'!$B$18*'All Data'!C3938</f>
        <v>218.22646004264649</v>
      </c>
      <c r="V3938" s="40">
        <f>+D3938*'Copy Co'!$B$19</f>
        <v>8193.7371841761178</v>
      </c>
      <c r="W3938" s="40">
        <f>+E3938*'Copy Co'!$B$20</f>
        <v>-665.42140536226964</v>
      </c>
      <c r="X3938" s="40">
        <f>+F3938*'Copy Co'!$B$21</f>
        <v>18.449820789937906</v>
      </c>
      <c r="Y3938" s="40">
        <f>+G3938*'Copy Co'!$B$22</f>
        <v>47190.942570604129</v>
      </c>
      <c r="Z3938" s="40">
        <f>+H3938*'Copy Co'!$B$23</f>
        <v>0</v>
      </c>
      <c r="AA3938" s="40">
        <f>+I3938*'Copy Co'!$B$24</f>
        <v>0</v>
      </c>
      <c r="AB3938" s="40">
        <f>+J3938*'Copy Co'!$B$25</f>
        <v>3368.2208927512015</v>
      </c>
      <c r="AC3938" s="40">
        <f>+K3938*'Copy Co'!$B$26</f>
        <v>1892.5946105400294</v>
      </c>
      <c r="AD3938" s="40">
        <f>+L3938*'Copy Co'!$B$27</f>
        <v>4891.3822768449172</v>
      </c>
      <c r="AE3938" s="40">
        <f>+M3938*'Copy Co'!$B$28</f>
        <v>0</v>
      </c>
      <c r="AF3938" s="40">
        <f t="shared" si="474"/>
        <v>116507.73509531631</v>
      </c>
      <c r="AG3938" s="25">
        <f t="shared" si="475"/>
        <v>3067.7350953163113</v>
      </c>
      <c r="AH3938" s="56">
        <f t="shared" si="476"/>
        <v>41921</v>
      </c>
      <c r="AL3938" s="56"/>
      <c r="BF3938" s="2">
        <v>39588</v>
      </c>
      <c r="BG3938" s="3">
        <v>0</v>
      </c>
      <c r="BH3938">
        <v>37</v>
      </c>
      <c r="BI3938">
        <v>17.7916666666667</v>
      </c>
    </row>
    <row r="3939" spans="1:61" x14ac:dyDescent="0.25">
      <c r="A3939" s="2">
        <v>41922</v>
      </c>
      <c r="B3939" s="7">
        <v>111459</v>
      </c>
      <c r="C3939" s="3">
        <v>5.0416666666666599</v>
      </c>
      <c r="D3939" s="7">
        <f t="shared" si="470"/>
        <v>25.418402777777708</v>
      </c>
      <c r="E3939" s="7">
        <f t="shared" si="471"/>
        <v>128.15111400462911</v>
      </c>
      <c r="F3939" s="7">
        <f t="shared" si="472"/>
        <v>646.09519977333753</v>
      </c>
      <c r="G3939" s="11">
        <v>113440</v>
      </c>
      <c r="H3939">
        <v>1</v>
      </c>
      <c r="I3939">
        <v>0</v>
      </c>
      <c r="J3939">
        <v>9</v>
      </c>
      <c r="K3939" s="3">
        <v>5.1666666666666696</v>
      </c>
      <c r="L3939" s="3">
        <f t="shared" si="473"/>
        <v>26.048611111111089</v>
      </c>
      <c r="M3939" s="5">
        <v>0</v>
      </c>
      <c r="R3939">
        <v>2014</v>
      </c>
      <c r="S3939" s="1" t="s">
        <v>2</v>
      </c>
      <c r="T3939" s="40">
        <f>+'Copy Co'!$B$17</f>
        <v>51399.602684929596</v>
      </c>
      <c r="U3939">
        <f>+'Copy Co'!$B$18*'All Data'!C3939</f>
        <v>249.10756287887008</v>
      </c>
      <c r="V3939" s="40">
        <f>+D3939*'Copy Co'!$B$19</f>
        <v>10676.79833691016</v>
      </c>
      <c r="W3939" s="40">
        <f>+E3939*'Copy Co'!$B$20</f>
        <v>-989.77227031793711</v>
      </c>
      <c r="X3939" s="40">
        <f>+F3939*'Copy Co'!$B$21</f>
        <v>31.326377149739251</v>
      </c>
      <c r="Y3939" s="40">
        <f>+G3939*'Copy Co'!$B$22</f>
        <v>47211.7516995267</v>
      </c>
      <c r="Z3939" s="40">
        <f>+H3939*'Copy Co'!$B$23</f>
        <v>-10610.780657764437</v>
      </c>
      <c r="AA3939" s="40">
        <f>+I3939*'Copy Co'!$B$24</f>
        <v>0</v>
      </c>
      <c r="AB3939" s="40">
        <f>+J3939*'Copy Co'!$B$25</f>
        <v>3031.3988034760814</v>
      </c>
      <c r="AC3939" s="40">
        <f>+K3939*'Copy Co'!$B$26</f>
        <v>1618.4947014273357</v>
      </c>
      <c r="AD3939" s="40">
        <f>+L3939*'Copy Co'!$B$27</f>
        <v>4774.9056396734641</v>
      </c>
      <c r="AE3939" s="40">
        <f>+M3939*'Copy Co'!$B$28</f>
        <v>0</v>
      </c>
      <c r="AF3939" s="40">
        <f t="shared" si="474"/>
        <v>107392.83287788957</v>
      </c>
      <c r="AG3939" s="25">
        <f t="shared" si="475"/>
        <v>-4066.1671221104334</v>
      </c>
      <c r="AH3939" s="56">
        <f t="shared" si="476"/>
        <v>41922</v>
      </c>
      <c r="AL3939" s="56"/>
      <c r="BF3939" s="2">
        <v>39596</v>
      </c>
      <c r="BG3939" s="3">
        <v>0</v>
      </c>
      <c r="BH3939">
        <v>22</v>
      </c>
      <c r="BI3939">
        <v>10.75</v>
      </c>
    </row>
    <row r="3940" spans="1:61" x14ac:dyDescent="0.25">
      <c r="A3940" s="2">
        <v>41923</v>
      </c>
      <c r="B3940" s="7">
        <v>116605</v>
      </c>
      <c r="C3940" s="3">
        <v>4.2083333333333401</v>
      </c>
      <c r="D3940" s="7">
        <f t="shared" si="470"/>
        <v>17.710069444444503</v>
      </c>
      <c r="E3940" s="7">
        <f t="shared" si="471"/>
        <v>74.529875578704065</v>
      </c>
      <c r="F3940" s="7">
        <f t="shared" si="472"/>
        <v>313.64655972704685</v>
      </c>
      <c r="G3940" s="11">
        <v>111459</v>
      </c>
      <c r="H3940">
        <v>0</v>
      </c>
      <c r="I3940">
        <v>1</v>
      </c>
      <c r="J3940">
        <v>20</v>
      </c>
      <c r="K3940" s="3">
        <v>7.9583333333333304</v>
      </c>
      <c r="L3940" s="3">
        <f t="shared" si="473"/>
        <v>33.491319444444485</v>
      </c>
      <c r="M3940" s="5">
        <v>0</v>
      </c>
      <c r="R3940">
        <v>2014</v>
      </c>
      <c r="S3940" s="1" t="s">
        <v>3</v>
      </c>
      <c r="T3940" s="40">
        <f>+'Copy Co'!$B$17</f>
        <v>51399.602684929596</v>
      </c>
      <c r="U3940">
        <f>+'Copy Co'!$B$18*'All Data'!C3940</f>
        <v>207.93275909723928</v>
      </c>
      <c r="V3940" s="40">
        <f>+D3940*'Copy Co'!$B$19</f>
        <v>7438.9741025081084</v>
      </c>
      <c r="W3940" s="40">
        <f>+E3940*'Copy Co'!$B$20</f>
        <v>-575.62983147678801</v>
      </c>
      <c r="X3940" s="40">
        <f>+F3940*'Copy Co'!$B$21</f>
        <v>15.207372574776331</v>
      </c>
      <c r="Y3940" s="40">
        <f>+G3940*'Copy Co'!$B$22</f>
        <v>46387.294011614475</v>
      </c>
      <c r="Z3940" s="40">
        <f>+H3940*'Copy Co'!$B$23</f>
        <v>0</v>
      </c>
      <c r="AA3940" s="40">
        <f>+I3940*'Copy Co'!$B$24</f>
        <v>-10704.382616627605</v>
      </c>
      <c r="AB3940" s="40">
        <f>+J3940*'Copy Co'!$B$25</f>
        <v>6736.441785502403</v>
      </c>
      <c r="AC3940" s="40">
        <f>+K3940*'Copy Co'!$B$26</f>
        <v>2493.0039352630711</v>
      </c>
      <c r="AD3940" s="40">
        <f>+L3940*'Copy Co'!$B$27</f>
        <v>6139.2098570341905</v>
      </c>
      <c r="AE3940" s="40">
        <f>+M3940*'Copy Co'!$B$28</f>
        <v>0</v>
      </c>
      <c r="AF3940" s="40">
        <f t="shared" si="474"/>
        <v>109537.65406041946</v>
      </c>
      <c r="AG3940" s="25">
        <f t="shared" si="475"/>
        <v>-7067.3459395805403</v>
      </c>
      <c r="AH3940" s="56">
        <f t="shared" si="476"/>
        <v>41923</v>
      </c>
      <c r="AL3940" s="56"/>
      <c r="BF3940" s="2">
        <v>39599</v>
      </c>
      <c r="BG3940" s="3">
        <v>0</v>
      </c>
      <c r="BH3940">
        <v>13</v>
      </c>
      <c r="BI3940">
        <v>7</v>
      </c>
    </row>
    <row r="3941" spans="1:61" x14ac:dyDescent="0.25">
      <c r="A3941" s="2">
        <v>41924</v>
      </c>
      <c r="B3941" s="7">
        <v>174417</v>
      </c>
      <c r="C3941" s="3">
        <v>14.8333333333333</v>
      </c>
      <c r="D3941" s="7">
        <f t="shared" si="470"/>
        <v>220.02777777777681</v>
      </c>
      <c r="E3941" s="7">
        <f t="shared" si="471"/>
        <v>3263.7453703703486</v>
      </c>
      <c r="F3941" s="7">
        <f t="shared" si="472"/>
        <v>48412.222993826734</v>
      </c>
      <c r="G3941" s="11">
        <v>116605</v>
      </c>
      <c r="H3941">
        <v>0</v>
      </c>
      <c r="I3941">
        <v>1</v>
      </c>
      <c r="J3941">
        <v>21</v>
      </c>
      <c r="K3941" s="3">
        <v>11.375</v>
      </c>
      <c r="L3941" s="3">
        <f t="shared" si="473"/>
        <v>168.72916666666629</v>
      </c>
      <c r="M3941" s="5">
        <v>0</v>
      </c>
      <c r="R3941">
        <v>2014</v>
      </c>
      <c r="S3941" s="1" t="s">
        <v>4</v>
      </c>
      <c r="T3941" s="40">
        <f>+'Copy Co'!$B$17</f>
        <v>51399.602684929596</v>
      </c>
      <c r="U3941">
        <f>+'Copy Co'!$B$18*'All Data'!C3941</f>
        <v>732.91150731303867</v>
      </c>
      <c r="V3941" s="40">
        <f>+D3941*'Copy Co'!$B$19</f>
        <v>92420.921660176478</v>
      </c>
      <c r="W3941" s="40">
        <f>+E3941*'Copy Co'!$B$20</f>
        <v>-25207.464562925521</v>
      </c>
      <c r="X3941" s="40">
        <f>+F3941*'Copy Co'!$B$21</f>
        <v>2347.3004546295033</v>
      </c>
      <c r="Y3941" s="40">
        <f>+G3941*'Copy Co'!$B$22</f>
        <v>48528.969560325371</v>
      </c>
      <c r="Z3941" s="40">
        <f>+H3941*'Copy Co'!$B$23</f>
        <v>0</v>
      </c>
      <c r="AA3941" s="40">
        <f>+I3941*'Copy Co'!$B$24</f>
        <v>-10704.382616627605</v>
      </c>
      <c r="AB3941" s="40">
        <f>+J3941*'Copy Co'!$B$25</f>
        <v>7073.2638747775236</v>
      </c>
      <c r="AC3941" s="40">
        <f>+K3941*'Copy Co'!$B$26</f>
        <v>3563.2988184650194</v>
      </c>
      <c r="AD3941" s="40">
        <f>+L3941*'Copy Co'!$B$27</f>
        <v>30929.320801691814</v>
      </c>
      <c r="AE3941" s="40">
        <f>+M3941*'Copy Co'!$B$28</f>
        <v>0</v>
      </c>
      <c r="AF3941" s="40">
        <f t="shared" si="474"/>
        <v>201083.74218275523</v>
      </c>
      <c r="AG3941" s="25">
        <f t="shared" si="475"/>
        <v>26666.742182755232</v>
      </c>
      <c r="AH3941" s="56">
        <f t="shared" si="476"/>
        <v>41924</v>
      </c>
      <c r="AL3941" s="56"/>
      <c r="BF3941" s="2">
        <v>39600</v>
      </c>
      <c r="BG3941" s="3">
        <v>0</v>
      </c>
      <c r="BH3941">
        <v>26</v>
      </c>
      <c r="BI3941">
        <v>11.75</v>
      </c>
    </row>
    <row r="3942" spans="1:61" x14ac:dyDescent="0.25">
      <c r="A3942" s="2">
        <v>41925</v>
      </c>
      <c r="B3942" s="7">
        <v>182613</v>
      </c>
      <c r="C3942" s="3">
        <v>12.7916666666667</v>
      </c>
      <c r="D3942" s="7">
        <f t="shared" si="470"/>
        <v>163.62673611111197</v>
      </c>
      <c r="E3942" s="7">
        <f t="shared" si="471"/>
        <v>2093.0586660879794</v>
      </c>
      <c r="F3942" s="7">
        <f t="shared" si="472"/>
        <v>26773.708770375473</v>
      </c>
      <c r="G3942" s="11">
        <v>174417</v>
      </c>
      <c r="H3942">
        <v>0</v>
      </c>
      <c r="I3942">
        <v>0</v>
      </c>
      <c r="J3942">
        <v>12</v>
      </c>
      <c r="K3942" s="3">
        <v>6.5833333333333304</v>
      </c>
      <c r="L3942" s="3">
        <f t="shared" si="473"/>
        <v>84.211805555555742</v>
      </c>
      <c r="M3942" s="5">
        <v>0</v>
      </c>
      <c r="R3942">
        <v>2014</v>
      </c>
      <c r="S3942" s="1" t="s">
        <v>5</v>
      </c>
      <c r="T3942" s="40">
        <f>+'Copy Co'!$B$17</f>
        <v>51399.602684929596</v>
      </c>
      <c r="U3942">
        <f>+'Copy Co'!$B$18*'All Data'!C3942</f>
        <v>632.03323804804472</v>
      </c>
      <c r="V3942" s="40">
        <f>+D3942*'Copy Co'!$B$19</f>
        <v>68730.111772109405</v>
      </c>
      <c r="W3942" s="40">
        <f>+E3942*'Copy Co'!$B$20</f>
        <v>-16165.691917182241</v>
      </c>
      <c r="X3942" s="40">
        <f>+F3942*'Copy Co'!$B$21</f>
        <v>1298.1419749478152</v>
      </c>
      <c r="Y3942" s="40">
        <f>+G3942*'Copy Co'!$B$22</f>
        <v>72589.316785757648</v>
      </c>
      <c r="Z3942" s="40">
        <f>+H3942*'Copy Co'!$B$23</f>
        <v>0</v>
      </c>
      <c r="AA3942" s="40">
        <f>+I3942*'Copy Co'!$B$24</f>
        <v>0</v>
      </c>
      <c r="AB3942" s="40">
        <f>+J3942*'Copy Co'!$B$25</f>
        <v>4041.8650713014422</v>
      </c>
      <c r="AC3942" s="40">
        <f>+K3942*'Copy Co'!$B$26</f>
        <v>2062.2755066574096</v>
      </c>
      <c r="AD3942" s="40">
        <f>+L3942*'Copy Co'!$B$27</f>
        <v>15436.655089176338</v>
      </c>
      <c r="AE3942" s="40">
        <f>+M3942*'Copy Co'!$B$28</f>
        <v>0</v>
      </c>
      <c r="AF3942" s="40">
        <f t="shared" si="474"/>
        <v>200024.31020574545</v>
      </c>
      <c r="AG3942" s="25">
        <f t="shared" si="475"/>
        <v>17411.310205745453</v>
      </c>
      <c r="AH3942" s="56">
        <f t="shared" si="476"/>
        <v>41925</v>
      </c>
      <c r="AL3942" s="56"/>
      <c r="BF3942" s="2">
        <v>39601</v>
      </c>
      <c r="BG3942" s="3">
        <v>0</v>
      </c>
      <c r="BH3942">
        <v>14</v>
      </c>
      <c r="BI3942">
        <v>6.0833333333333304</v>
      </c>
    </row>
    <row r="3943" spans="1:61" x14ac:dyDescent="0.25">
      <c r="A3943" s="2">
        <v>41926</v>
      </c>
      <c r="B3943" s="7">
        <v>158707</v>
      </c>
      <c r="C3943" s="3">
        <v>0.95833333333332904</v>
      </c>
      <c r="D3943" s="7">
        <f t="shared" si="470"/>
        <v>0.91840277777776957</v>
      </c>
      <c r="E3943" s="7">
        <f t="shared" si="471"/>
        <v>0.88013599537035858</v>
      </c>
      <c r="F3943" s="7">
        <f t="shared" si="472"/>
        <v>0.84346366222992319</v>
      </c>
      <c r="G3943" s="11">
        <v>182613</v>
      </c>
      <c r="H3943">
        <v>0</v>
      </c>
      <c r="I3943">
        <v>0</v>
      </c>
      <c r="J3943">
        <v>24</v>
      </c>
      <c r="K3943" s="3">
        <v>13.5</v>
      </c>
      <c r="L3943" s="3">
        <f t="shared" si="473"/>
        <v>12.937499999999941</v>
      </c>
      <c r="M3943" s="5">
        <v>0</v>
      </c>
      <c r="R3943">
        <v>2014</v>
      </c>
      <c r="S3943" s="1" t="s">
        <v>6</v>
      </c>
      <c r="T3943" s="40">
        <f>+'Copy Co'!$B$17</f>
        <v>51399.602684929596</v>
      </c>
      <c r="U3943">
        <f>+'Copy Co'!$B$18*'All Data'!C3943</f>
        <v>47.351024348875981</v>
      </c>
      <c r="V3943" s="40">
        <f>+D3943*'Copy Co'!$B$19</f>
        <v>385.76779729700434</v>
      </c>
      <c r="W3943" s="40">
        <f>+E3943*'Copy Co'!$B$20</f>
        <v>-6.7977107268438566</v>
      </c>
      <c r="X3943" s="40">
        <f>+F3943*'Copy Co'!$B$21</f>
        <v>4.089592494168727E-2</v>
      </c>
      <c r="Y3943" s="40">
        <f>+G3943*'Copy Co'!$B$22</f>
        <v>76000.349198745316</v>
      </c>
      <c r="Z3943" s="40">
        <f>+H3943*'Copy Co'!$B$23</f>
        <v>0</v>
      </c>
      <c r="AA3943" s="40">
        <f>+I3943*'Copy Co'!$B$24</f>
        <v>0</v>
      </c>
      <c r="AB3943" s="40">
        <f>+J3943*'Copy Co'!$B$25</f>
        <v>8083.7301426028844</v>
      </c>
      <c r="AC3943" s="40">
        <f>+K3943*'Copy Co'!$B$26</f>
        <v>4228.9700263101331</v>
      </c>
      <c r="AD3943" s="40">
        <f>+L3943*'Copy Co'!$B$27</f>
        <v>2371.5407109335192</v>
      </c>
      <c r="AE3943" s="40">
        <f>+M3943*'Copy Co'!$B$28</f>
        <v>0</v>
      </c>
      <c r="AF3943" s="40">
        <f t="shared" si="474"/>
        <v>142510.55477036539</v>
      </c>
      <c r="AG3943" s="25">
        <f t="shared" si="475"/>
        <v>-16196.445229634613</v>
      </c>
      <c r="AH3943" s="56">
        <f t="shared" si="476"/>
        <v>41926</v>
      </c>
      <c r="AL3943" s="56"/>
      <c r="BF3943" s="2">
        <v>39608</v>
      </c>
      <c r="BG3943" s="3">
        <v>0</v>
      </c>
      <c r="BH3943">
        <v>18</v>
      </c>
      <c r="BI3943">
        <v>11.75</v>
      </c>
    </row>
    <row r="3944" spans="1:61" x14ac:dyDescent="0.25">
      <c r="A3944" s="2">
        <v>41927</v>
      </c>
      <c r="B3944" s="7">
        <v>147094</v>
      </c>
      <c r="C3944" s="3">
        <v>3.875</v>
      </c>
      <c r="D3944" s="7">
        <f t="shared" si="470"/>
        <v>15.015625</v>
      </c>
      <c r="E3944" s="7">
        <f t="shared" si="471"/>
        <v>58.185546875</v>
      </c>
      <c r="F3944" s="7">
        <f t="shared" si="472"/>
        <v>225.468994140625</v>
      </c>
      <c r="G3944" s="11">
        <v>158707</v>
      </c>
      <c r="H3944">
        <v>0</v>
      </c>
      <c r="I3944">
        <v>0</v>
      </c>
      <c r="J3944">
        <v>28</v>
      </c>
      <c r="K3944" s="3">
        <v>13.625</v>
      </c>
      <c r="L3944" s="3">
        <f t="shared" si="473"/>
        <v>52.796875</v>
      </c>
      <c r="M3944" s="5">
        <v>0</v>
      </c>
      <c r="R3944">
        <v>2014</v>
      </c>
      <c r="S3944" s="1" t="s">
        <v>7</v>
      </c>
      <c r="T3944" s="40">
        <f>+'Copy Co'!$B$17</f>
        <v>51399.602684929596</v>
      </c>
      <c r="U3944">
        <f>+'Copy Co'!$B$18*'All Data'!C3944</f>
        <v>191.46283758458637</v>
      </c>
      <c r="V3944" s="40">
        <f>+D3944*'Copy Co'!$B$19</f>
        <v>6307.1940998522123</v>
      </c>
      <c r="W3944" s="40">
        <f>+E3944*'Copy Co'!$B$20</f>
        <v>-449.39477333048552</v>
      </c>
      <c r="X3944" s="40">
        <f>+F3944*'Copy Co'!$B$21</f>
        <v>10.932021702837982</v>
      </c>
      <c r="Y3944" s="40">
        <f>+G3944*'Copy Co'!$B$22</f>
        <v>66051.088478286169</v>
      </c>
      <c r="Z3944" s="40">
        <f>+H3944*'Copy Co'!$B$23</f>
        <v>0</v>
      </c>
      <c r="AA3944" s="40">
        <f>+I3944*'Copy Co'!$B$24</f>
        <v>0</v>
      </c>
      <c r="AB3944" s="40">
        <f>+J3944*'Copy Co'!$B$25</f>
        <v>9431.0184997033648</v>
      </c>
      <c r="AC3944" s="40">
        <f>+K3944*'Copy Co'!$B$26</f>
        <v>4268.1271561833746</v>
      </c>
      <c r="AD3944" s="40">
        <f>+L3944*'Copy Co'!$B$27</f>
        <v>9678.0628771067604</v>
      </c>
      <c r="AE3944" s="40">
        <f>+M3944*'Copy Co'!$B$28</f>
        <v>0</v>
      </c>
      <c r="AF3944" s="40">
        <f t="shared" si="474"/>
        <v>146888.09388201844</v>
      </c>
      <c r="AG3944" s="25">
        <f t="shared" si="475"/>
        <v>-205.90611798156169</v>
      </c>
      <c r="AH3944" s="56">
        <f t="shared" si="476"/>
        <v>41927</v>
      </c>
      <c r="AL3944" s="56"/>
      <c r="BF3944" s="2">
        <v>39612</v>
      </c>
      <c r="BG3944" s="3">
        <v>0</v>
      </c>
      <c r="BH3944">
        <v>12</v>
      </c>
      <c r="BI3944">
        <v>7.4166666666666696</v>
      </c>
    </row>
    <row r="3945" spans="1:61" x14ac:dyDescent="0.25">
      <c r="A3945" s="2">
        <v>41928</v>
      </c>
      <c r="B3945" s="7">
        <v>172688</v>
      </c>
      <c r="C3945" s="3">
        <v>11.8333333333333</v>
      </c>
      <c r="D3945" s="7">
        <f t="shared" si="470"/>
        <v>140.027777777777</v>
      </c>
      <c r="E3945" s="7">
        <f t="shared" si="471"/>
        <v>1656.9953703703566</v>
      </c>
      <c r="F3945" s="7">
        <f t="shared" si="472"/>
        <v>19607.778549382499</v>
      </c>
      <c r="G3945" s="11">
        <v>147094</v>
      </c>
      <c r="H3945">
        <v>0</v>
      </c>
      <c r="I3945">
        <v>0</v>
      </c>
      <c r="J3945">
        <v>9</v>
      </c>
      <c r="K3945" s="3">
        <v>4.6666666666666696</v>
      </c>
      <c r="L3945" s="3">
        <f t="shared" si="473"/>
        <v>55.222222222222101</v>
      </c>
      <c r="M3945" s="5">
        <v>0</v>
      </c>
      <c r="R3945">
        <v>2014</v>
      </c>
      <c r="S3945" s="1" t="s">
        <v>1</v>
      </c>
      <c r="T3945" s="40">
        <f>+'Copy Co'!$B$17</f>
        <v>51399.602684929596</v>
      </c>
      <c r="U3945">
        <f>+'Copy Co'!$B$18*'All Data'!C3945</f>
        <v>584.68221369916535</v>
      </c>
      <c r="V3945" s="40">
        <f>+D3945*'Copy Co'!$B$19</f>
        <v>58817.556632868218</v>
      </c>
      <c r="W3945" s="40">
        <f>+E3945*'Copy Co'!$B$20</f>
        <v>-12797.766780072912</v>
      </c>
      <c r="X3945" s="40">
        <f>+F3945*'Copy Co'!$B$21</f>
        <v>950.69684176884562</v>
      </c>
      <c r="Y3945" s="40">
        <f>+G3945*'Copy Co'!$B$22</f>
        <v>61217.960194730076</v>
      </c>
      <c r="Z3945" s="40">
        <f>+H3945*'Copy Co'!$B$23</f>
        <v>0</v>
      </c>
      <c r="AA3945" s="40">
        <f>+I3945*'Copy Co'!$B$24</f>
        <v>0</v>
      </c>
      <c r="AB3945" s="40">
        <f>+J3945*'Copy Co'!$B$25</f>
        <v>3031.3988034760814</v>
      </c>
      <c r="AC3945" s="40">
        <f>+K3945*'Copy Co'!$B$26</f>
        <v>1461.8661819343679</v>
      </c>
      <c r="AD3945" s="40">
        <f>+L3945*'Copy Co'!$B$27</f>
        <v>10122.64719986226</v>
      </c>
      <c r="AE3945" s="40">
        <f>+M3945*'Copy Co'!$B$28</f>
        <v>0</v>
      </c>
      <c r="AF3945" s="40">
        <f t="shared" si="474"/>
        <v>174788.64397319569</v>
      </c>
      <c r="AG3945" s="25">
        <f t="shared" si="475"/>
        <v>2100.6439731956925</v>
      </c>
      <c r="AH3945" s="56">
        <f t="shared" si="476"/>
        <v>41928</v>
      </c>
      <c r="AL3945" s="56"/>
      <c r="BF3945" s="2">
        <v>39613</v>
      </c>
      <c r="BG3945" s="3">
        <v>0</v>
      </c>
      <c r="BH3945">
        <v>10</v>
      </c>
      <c r="BI3945">
        <v>6.75</v>
      </c>
    </row>
    <row r="3946" spans="1:61" x14ac:dyDescent="0.25">
      <c r="A3946" s="2">
        <v>41929</v>
      </c>
      <c r="B3946" s="7">
        <v>159085</v>
      </c>
      <c r="C3946" s="3">
        <v>9.625</v>
      </c>
      <c r="D3946" s="7">
        <f t="shared" si="470"/>
        <v>92.640625</v>
      </c>
      <c r="E3946" s="7">
        <f t="shared" si="471"/>
        <v>891.666015625</v>
      </c>
      <c r="F3946" s="7">
        <f t="shared" si="472"/>
        <v>8582.285400390625</v>
      </c>
      <c r="G3946" s="11">
        <v>172688</v>
      </c>
      <c r="H3946">
        <v>1</v>
      </c>
      <c r="I3946">
        <v>0</v>
      </c>
      <c r="J3946">
        <v>9</v>
      </c>
      <c r="K3946" s="3">
        <v>4.0833333333333304</v>
      </c>
      <c r="L3946" s="3">
        <f t="shared" si="473"/>
        <v>39.302083333333307</v>
      </c>
      <c r="M3946" s="5">
        <v>0</v>
      </c>
      <c r="R3946">
        <v>2014</v>
      </c>
      <c r="S3946" s="1" t="s">
        <v>2</v>
      </c>
      <c r="T3946" s="40">
        <f>+'Copy Co'!$B$17</f>
        <v>51399.602684929596</v>
      </c>
      <c r="U3946">
        <f>+'Copy Co'!$B$18*'All Data'!C3946</f>
        <v>475.56898367784356</v>
      </c>
      <c r="V3946" s="40">
        <f>+D3946*'Copy Co'!$B$19</f>
        <v>38912.959227912346</v>
      </c>
      <c r="W3946" s="40">
        <f>+E3946*'Copy Co'!$B$20</f>
        <v>-6886.7625810777263</v>
      </c>
      <c r="X3946" s="40">
        <f>+F3946*'Copy Co'!$B$21</f>
        <v>416.11810357615411</v>
      </c>
      <c r="Y3946" s="40">
        <f>+G3946*'Copy Co'!$B$22</f>
        <v>71869.737107615176</v>
      </c>
      <c r="Z3946" s="40">
        <f>+H3946*'Copy Co'!$B$23</f>
        <v>-10610.780657764437</v>
      </c>
      <c r="AA3946" s="40">
        <f>+I3946*'Copy Co'!$B$24</f>
        <v>0</v>
      </c>
      <c r="AB3946" s="40">
        <f>+J3946*'Copy Co'!$B$25</f>
        <v>3031.3988034760814</v>
      </c>
      <c r="AC3946" s="40">
        <f>+K3946*'Copy Co'!$B$26</f>
        <v>1279.1329091925702</v>
      </c>
      <c r="AD3946" s="40">
        <f>+L3946*'Copy Co'!$B$27</f>
        <v>7204.3664270146564</v>
      </c>
      <c r="AE3946" s="40">
        <f>+M3946*'Copy Co'!$B$28</f>
        <v>0</v>
      </c>
      <c r="AF3946" s="40">
        <f t="shared" si="474"/>
        <v>157091.34100855226</v>
      </c>
      <c r="AG3946" s="25">
        <f t="shared" si="475"/>
        <v>-1993.6589914477372</v>
      </c>
      <c r="AH3946" s="56">
        <f t="shared" si="476"/>
        <v>41929</v>
      </c>
      <c r="AL3946" s="56"/>
      <c r="BF3946" s="2">
        <v>39614</v>
      </c>
      <c r="BG3946" s="3">
        <v>0</v>
      </c>
      <c r="BH3946">
        <v>10</v>
      </c>
      <c r="BI3946">
        <v>6.2083333333333304</v>
      </c>
    </row>
    <row r="3947" spans="1:61" x14ac:dyDescent="0.25">
      <c r="A3947" s="2">
        <v>41930</v>
      </c>
      <c r="B3947" s="7">
        <v>143578</v>
      </c>
      <c r="C3947" s="3">
        <v>7.7083333333333401</v>
      </c>
      <c r="D3947" s="7">
        <f t="shared" si="470"/>
        <v>59.418402777777885</v>
      </c>
      <c r="E3947" s="7">
        <f t="shared" si="471"/>
        <v>458.01685474537157</v>
      </c>
      <c r="F3947" s="7">
        <f t="shared" si="472"/>
        <v>3530.5465886622428</v>
      </c>
      <c r="G3947" s="11">
        <v>159085</v>
      </c>
      <c r="H3947">
        <v>0</v>
      </c>
      <c r="I3947">
        <v>1</v>
      </c>
      <c r="J3947">
        <v>9</v>
      </c>
      <c r="K3947" s="3">
        <v>4.6666666666666696</v>
      </c>
      <c r="L3947" s="3">
        <f t="shared" si="473"/>
        <v>35.972222222222278</v>
      </c>
      <c r="M3947" s="5">
        <v>0</v>
      </c>
      <c r="R3947">
        <v>2014</v>
      </c>
      <c r="S3947" s="1" t="s">
        <v>3</v>
      </c>
      <c r="T3947" s="40">
        <f>+'Copy Co'!$B$17</f>
        <v>51399.602684929596</v>
      </c>
      <c r="U3947">
        <f>+'Copy Co'!$B$18*'All Data'!C3947</f>
        <v>380.86693498009146</v>
      </c>
      <c r="V3947" s="40">
        <f>+D3947*'Copy Co'!$B$19</f>
        <v>24958.228473516283</v>
      </c>
      <c r="W3947" s="40">
        <f>+E3947*'Copy Co'!$B$20</f>
        <v>-3537.4829605369791</v>
      </c>
      <c r="X3947" s="40">
        <f>+F3947*'Copy Co'!$B$21</f>
        <v>171.18101793661222</v>
      </c>
      <c r="Y3947" s="40">
        <f>+G3947*'Copy Co'!$B$22</f>
        <v>66208.405492940801</v>
      </c>
      <c r="Z3947" s="40">
        <f>+H3947*'Copy Co'!$B$23</f>
        <v>0</v>
      </c>
      <c r="AA3947" s="40">
        <f>+I3947*'Copy Co'!$B$24</f>
        <v>-10704.382616627605</v>
      </c>
      <c r="AB3947" s="40">
        <f>+J3947*'Copy Co'!$B$25</f>
        <v>3031.3988034760814</v>
      </c>
      <c r="AC3947" s="40">
        <f>+K3947*'Copy Co'!$B$26</f>
        <v>1461.8661819343679</v>
      </c>
      <c r="AD3947" s="40">
        <f>+L3947*'Copy Co'!$B$27</f>
        <v>6593.9779294877644</v>
      </c>
      <c r="AE3947" s="40">
        <f>+M3947*'Copy Co'!$B$28</f>
        <v>0</v>
      </c>
      <c r="AF3947" s="40">
        <f t="shared" si="474"/>
        <v>139963.661942037</v>
      </c>
      <c r="AG3947" s="25">
        <f t="shared" si="475"/>
        <v>-3614.3380579630029</v>
      </c>
      <c r="AH3947" s="56">
        <f t="shared" si="476"/>
        <v>41930</v>
      </c>
      <c r="AL3947" s="56"/>
      <c r="BF3947" s="2">
        <v>39615</v>
      </c>
      <c r="BG3947" s="3">
        <v>0</v>
      </c>
      <c r="BH3947">
        <v>12</v>
      </c>
      <c r="BI3947">
        <v>6.0416666666666696</v>
      </c>
    </row>
    <row r="3948" spans="1:61" x14ac:dyDescent="0.25">
      <c r="A3948" s="2">
        <v>41931</v>
      </c>
      <c r="B3948" s="7">
        <v>143461</v>
      </c>
      <c r="C3948" s="3">
        <v>7.25</v>
      </c>
      <c r="D3948" s="7">
        <f t="shared" si="470"/>
        <v>52.5625</v>
      </c>
      <c r="E3948" s="7">
        <f t="shared" si="471"/>
        <v>381.078125</v>
      </c>
      <c r="F3948" s="7">
        <f t="shared" si="472"/>
        <v>2762.81640625</v>
      </c>
      <c r="G3948" s="11">
        <v>143578</v>
      </c>
      <c r="H3948">
        <v>0</v>
      </c>
      <c r="I3948">
        <v>1</v>
      </c>
      <c r="J3948">
        <v>9</v>
      </c>
      <c r="K3948" s="3">
        <v>5.9166666666666696</v>
      </c>
      <c r="L3948" s="3">
        <f t="shared" si="473"/>
        <v>42.895833333333357</v>
      </c>
      <c r="M3948" s="5">
        <v>0</v>
      </c>
      <c r="R3948">
        <v>2014</v>
      </c>
      <c r="S3948" s="1" t="s">
        <v>4</v>
      </c>
      <c r="T3948" s="40">
        <f>+'Copy Co'!$B$17</f>
        <v>51399.602684929596</v>
      </c>
      <c r="U3948">
        <f>+'Copy Co'!$B$18*'All Data'!C3948</f>
        <v>358.22079290019383</v>
      </c>
      <c r="V3948" s="40">
        <f>+D3948*'Copy Co'!$B$19</f>
        <v>22078.460928098688</v>
      </c>
      <c r="W3948" s="40">
        <f>+E3948*'Copy Co'!$B$20</f>
        <v>-2943.2483976388066</v>
      </c>
      <c r="X3948" s="40">
        <f>+F3948*'Copy Co'!$B$21</f>
        <v>133.9570836744148</v>
      </c>
      <c r="Y3948" s="40">
        <f>+G3948*'Copy Co'!$B$22</f>
        <v>59754.662248894958</v>
      </c>
      <c r="Z3948" s="40">
        <f>+H3948*'Copy Co'!$B$23</f>
        <v>0</v>
      </c>
      <c r="AA3948" s="40">
        <f>+I3948*'Copy Co'!$B$24</f>
        <v>-10704.382616627605</v>
      </c>
      <c r="AB3948" s="40">
        <f>+J3948*'Copy Co'!$B$25</f>
        <v>3031.3988034760814</v>
      </c>
      <c r="AC3948" s="40">
        <f>+K3948*'Copy Co'!$B$26</f>
        <v>1853.4374806667875</v>
      </c>
      <c r="AD3948" s="40">
        <f>+L3948*'Copy Co'!$B$27</f>
        <v>7863.1277356073124</v>
      </c>
      <c r="AE3948" s="40">
        <f>+M3948*'Copy Co'!$B$28</f>
        <v>0</v>
      </c>
      <c r="AF3948" s="40">
        <f t="shared" si="474"/>
        <v>132825.23674398163</v>
      </c>
      <c r="AG3948" s="25">
        <f t="shared" si="475"/>
        <v>-10635.76325601837</v>
      </c>
      <c r="AH3948" s="56">
        <f t="shared" si="476"/>
        <v>41931</v>
      </c>
      <c r="AL3948" s="56"/>
      <c r="BF3948" s="2">
        <v>39616</v>
      </c>
      <c r="BG3948" s="3">
        <v>0</v>
      </c>
      <c r="BH3948">
        <v>16</v>
      </c>
      <c r="BI3948">
        <v>7.7083333333333304</v>
      </c>
    </row>
    <row r="3949" spans="1:61" x14ac:dyDescent="0.25">
      <c r="A3949" s="2">
        <v>41932</v>
      </c>
      <c r="B3949" s="7">
        <v>140204</v>
      </c>
      <c r="C3949" s="3">
        <v>0</v>
      </c>
      <c r="D3949" s="7">
        <f t="shared" si="470"/>
        <v>0</v>
      </c>
      <c r="E3949" s="7">
        <f t="shared" si="471"/>
        <v>0</v>
      </c>
      <c r="F3949" s="7">
        <f t="shared" si="472"/>
        <v>0</v>
      </c>
      <c r="G3949" s="11">
        <v>143461</v>
      </c>
      <c r="H3949">
        <v>0</v>
      </c>
      <c r="I3949">
        <v>0</v>
      </c>
      <c r="J3949">
        <v>17</v>
      </c>
      <c r="K3949" s="3">
        <v>11.0416666666667</v>
      </c>
      <c r="L3949" s="3">
        <f t="shared" si="473"/>
        <v>0</v>
      </c>
      <c r="M3949" s="5">
        <v>0</v>
      </c>
      <c r="R3949">
        <v>2014</v>
      </c>
      <c r="S3949" s="1" t="s">
        <v>5</v>
      </c>
      <c r="T3949" s="40">
        <f>+'Copy Co'!$B$17</f>
        <v>51399.602684929596</v>
      </c>
      <c r="U3949">
        <f>+'Copy Co'!$B$18*'All Data'!C3949</f>
        <v>0</v>
      </c>
      <c r="V3949" s="40">
        <f>+D3949*'Copy Co'!$B$19</f>
        <v>0</v>
      </c>
      <c r="W3949" s="40">
        <f>+E3949*'Copy Co'!$B$20</f>
        <v>0</v>
      </c>
      <c r="X3949" s="40">
        <f>+F3949*'Copy Co'!$B$21</f>
        <v>0</v>
      </c>
      <c r="Y3949" s="40">
        <f>+G3949*'Copy Co'!$B$22</f>
        <v>59705.968887216142</v>
      </c>
      <c r="Z3949" s="40">
        <f>+H3949*'Copy Co'!$B$23</f>
        <v>0</v>
      </c>
      <c r="AA3949" s="40">
        <f>+I3949*'Copy Co'!$B$24</f>
        <v>0</v>
      </c>
      <c r="AB3949" s="40">
        <f>+J3949*'Copy Co'!$B$25</f>
        <v>5725.9755176770432</v>
      </c>
      <c r="AC3949" s="40">
        <f>+K3949*'Copy Co'!$B$26</f>
        <v>3458.8798054697177</v>
      </c>
      <c r="AD3949" s="40">
        <f>+L3949*'Copy Co'!$B$27</f>
        <v>0</v>
      </c>
      <c r="AE3949" s="40">
        <f>+M3949*'Copy Co'!$B$28</f>
        <v>0</v>
      </c>
      <c r="AF3949" s="40">
        <f t="shared" si="474"/>
        <v>120290.42689529249</v>
      </c>
      <c r="AG3949" s="25">
        <f t="shared" si="475"/>
        <v>-19913.57310470751</v>
      </c>
      <c r="AH3949" s="56">
        <f t="shared" si="476"/>
        <v>41932</v>
      </c>
      <c r="AL3949" s="56"/>
      <c r="BF3949" s="2">
        <v>39617</v>
      </c>
      <c r="BG3949" s="3">
        <v>0</v>
      </c>
      <c r="BH3949">
        <v>12</v>
      </c>
      <c r="BI3949">
        <v>4.9583333333333304</v>
      </c>
    </row>
    <row r="3950" spans="1:61" x14ac:dyDescent="0.25">
      <c r="A3950" s="2">
        <v>41933</v>
      </c>
      <c r="B3950" s="7">
        <v>173972</v>
      </c>
      <c r="C3950" s="3">
        <v>11.5833333333333</v>
      </c>
      <c r="D3950" s="7">
        <f t="shared" si="470"/>
        <v>134.17361111111035</v>
      </c>
      <c r="E3950" s="7">
        <f t="shared" si="471"/>
        <v>1554.1776620370238</v>
      </c>
      <c r="F3950" s="7">
        <f t="shared" si="472"/>
        <v>18002.557918595474</v>
      </c>
      <c r="G3950" s="11">
        <v>140204</v>
      </c>
      <c r="H3950">
        <v>0</v>
      </c>
      <c r="I3950">
        <v>0</v>
      </c>
      <c r="J3950">
        <v>23</v>
      </c>
      <c r="K3950" s="3">
        <v>10.0833333333333</v>
      </c>
      <c r="L3950" s="3">
        <f t="shared" si="473"/>
        <v>116.79861111111039</v>
      </c>
      <c r="M3950" s="5">
        <v>0</v>
      </c>
      <c r="R3950">
        <v>2014</v>
      </c>
      <c r="S3950" s="1" t="s">
        <v>6</v>
      </c>
      <c r="T3950" s="40">
        <f>+'Copy Co'!$B$17</f>
        <v>51399.602684929596</v>
      </c>
      <c r="U3950">
        <f>+'Copy Co'!$B$18*'All Data'!C3950</f>
        <v>572.32977256467586</v>
      </c>
      <c r="V3950" s="40">
        <f>+D3950*'Copy Co'!$B$19</f>
        <v>56358.560389984457</v>
      </c>
      <c r="W3950" s="40">
        <f>+E3950*'Copy Co'!$B$20</f>
        <v>-12003.656503339038</v>
      </c>
      <c r="X3950" s="40">
        <f>+F3950*'Copy Co'!$B$21</f>
        <v>872.86659801186079</v>
      </c>
      <c r="Y3950" s="40">
        <f>+G3950*'Copy Co'!$B$22</f>
        <v>58350.46222919994</v>
      </c>
      <c r="Z3950" s="40">
        <f>+H3950*'Copy Co'!$B$23</f>
        <v>0</v>
      </c>
      <c r="AA3950" s="40">
        <f>+I3950*'Copy Co'!$B$24</f>
        <v>0</v>
      </c>
      <c r="AB3950" s="40">
        <f>+J3950*'Copy Co'!$B$25</f>
        <v>7746.9080533277638</v>
      </c>
      <c r="AC3950" s="40">
        <f>+K3950*'Copy Co'!$B$26</f>
        <v>3158.6751431081752</v>
      </c>
      <c r="AD3950" s="40">
        <f>+L3950*'Copy Co'!$B$27</f>
        <v>21410.060771438966</v>
      </c>
      <c r="AE3950" s="40">
        <f>+M3950*'Copy Co'!$B$28</f>
        <v>0</v>
      </c>
      <c r="AF3950" s="40">
        <f t="shared" si="474"/>
        <v>187865.80913922642</v>
      </c>
      <c r="AG3950" s="25">
        <f t="shared" si="475"/>
        <v>13893.809139226418</v>
      </c>
      <c r="AH3950" s="56">
        <f t="shared" si="476"/>
        <v>41933</v>
      </c>
      <c r="AL3950" s="56"/>
      <c r="BF3950" s="2">
        <v>39618</v>
      </c>
      <c r="BG3950" s="3">
        <v>0</v>
      </c>
      <c r="BH3950">
        <v>14</v>
      </c>
      <c r="BI3950">
        <v>6.7916666666666696</v>
      </c>
    </row>
    <row r="3951" spans="1:61" x14ac:dyDescent="0.25">
      <c r="A3951" s="2">
        <v>41934</v>
      </c>
      <c r="B3951" s="7">
        <v>208252</v>
      </c>
      <c r="C3951" s="3">
        <v>14</v>
      </c>
      <c r="D3951" s="7">
        <f t="shared" si="470"/>
        <v>196</v>
      </c>
      <c r="E3951" s="7">
        <f t="shared" si="471"/>
        <v>2744</v>
      </c>
      <c r="F3951" s="7">
        <f t="shared" si="472"/>
        <v>38416</v>
      </c>
      <c r="G3951" s="11">
        <v>173972</v>
      </c>
      <c r="H3951">
        <v>0</v>
      </c>
      <c r="I3951">
        <v>0</v>
      </c>
      <c r="J3951">
        <v>9</v>
      </c>
      <c r="K3951" s="3">
        <v>6</v>
      </c>
      <c r="L3951" s="3">
        <f t="shared" si="473"/>
        <v>84</v>
      </c>
      <c r="M3951" s="5">
        <v>0</v>
      </c>
      <c r="R3951">
        <v>2014</v>
      </c>
      <c r="S3951" s="1" t="s">
        <v>7</v>
      </c>
      <c r="T3951" s="40">
        <f>+'Copy Co'!$B$17</f>
        <v>51399.602684929596</v>
      </c>
      <c r="U3951">
        <f>+'Copy Co'!$B$18*'All Data'!C3951</f>
        <v>691.73670353140881</v>
      </c>
      <c r="V3951" s="40">
        <f>+D3951*'Copy Co'!$B$19</f>
        <v>82328.24431690546</v>
      </c>
      <c r="W3951" s="40">
        <f>+E3951*'Copy Co'!$B$20</f>
        <v>-21193.22278895144</v>
      </c>
      <c r="X3951" s="40">
        <f>+F3951*'Copy Co'!$B$21</f>
        <v>1862.6265990005352</v>
      </c>
      <c r="Y3951" s="40">
        <f>+G3951*'Copy Co'!$B$22</f>
        <v>72404.11553834677</v>
      </c>
      <c r="Z3951" s="40">
        <f>+H3951*'Copy Co'!$B$23</f>
        <v>0</v>
      </c>
      <c r="AA3951" s="40">
        <f>+I3951*'Copy Co'!$B$24</f>
        <v>0</v>
      </c>
      <c r="AB3951" s="40">
        <f>+J3951*'Copy Co'!$B$25</f>
        <v>3031.3988034760814</v>
      </c>
      <c r="AC3951" s="40">
        <f>+K3951*'Copy Co'!$B$26</f>
        <v>1879.5422339156146</v>
      </c>
      <c r="AD3951" s="40">
        <f>+L3951*'Copy Co'!$B$27</f>
        <v>15397.829543452486</v>
      </c>
      <c r="AE3951" s="40">
        <f>+M3951*'Copy Co'!$B$28</f>
        <v>0</v>
      </c>
      <c r="AF3951" s="40">
        <f t="shared" si="474"/>
        <v>207801.87363460651</v>
      </c>
      <c r="AG3951" s="25">
        <f t="shared" si="475"/>
        <v>-450.1263653934875</v>
      </c>
      <c r="AH3951" s="56">
        <f t="shared" si="476"/>
        <v>41934</v>
      </c>
      <c r="AL3951" s="56"/>
      <c r="BF3951" s="2">
        <v>39619</v>
      </c>
      <c r="BG3951" s="3">
        <v>0</v>
      </c>
      <c r="BH3951">
        <v>14</v>
      </c>
      <c r="BI3951">
        <v>6.0416666666666696</v>
      </c>
    </row>
    <row r="3952" spans="1:61" x14ac:dyDescent="0.25">
      <c r="A3952" s="2">
        <v>41935</v>
      </c>
      <c r="B3952" s="7">
        <v>170796</v>
      </c>
      <c r="C3952" s="3">
        <v>8.5416666666666607</v>
      </c>
      <c r="D3952" s="7">
        <f t="shared" si="470"/>
        <v>72.960069444444343</v>
      </c>
      <c r="E3952" s="7">
        <f t="shared" si="471"/>
        <v>623.20059317129505</v>
      </c>
      <c r="F3952" s="7">
        <f t="shared" si="472"/>
        <v>5323.1717333381412</v>
      </c>
      <c r="G3952" s="11">
        <v>208252</v>
      </c>
      <c r="H3952">
        <v>0</v>
      </c>
      <c r="I3952">
        <v>0</v>
      </c>
      <c r="J3952">
        <v>10</v>
      </c>
      <c r="K3952" s="3">
        <v>4.7083333333333304</v>
      </c>
      <c r="L3952" s="3">
        <f t="shared" si="473"/>
        <v>40.217013888888836</v>
      </c>
      <c r="M3952" s="5">
        <v>0</v>
      </c>
      <c r="R3952">
        <v>2014</v>
      </c>
      <c r="S3952" s="1" t="s">
        <v>1</v>
      </c>
      <c r="T3952" s="40">
        <f>+'Copy Co'!$B$17</f>
        <v>51399.602684929596</v>
      </c>
      <c r="U3952">
        <f>+'Copy Co'!$B$18*'All Data'!C3952</f>
        <v>422.04173876172234</v>
      </c>
      <c r="V3952" s="40">
        <f>+D3952*'Copy Co'!$B$19</f>
        <v>30646.298074492872</v>
      </c>
      <c r="W3952" s="40">
        <f>+E3952*'Copy Co'!$B$20</f>
        <v>-4813.2758794773854</v>
      </c>
      <c r="X3952" s="40">
        <f>+F3952*'Copy Co'!$B$21</f>
        <v>258.09770047801453</v>
      </c>
      <c r="Y3952" s="40">
        <f>+G3952*'Copy Co'!$B$22</f>
        <v>86670.854327660738</v>
      </c>
      <c r="Z3952" s="40">
        <f>+H3952*'Copy Co'!$B$23</f>
        <v>0</v>
      </c>
      <c r="AA3952" s="40">
        <f>+I3952*'Copy Co'!$B$24</f>
        <v>0</v>
      </c>
      <c r="AB3952" s="40">
        <f>+J3952*'Copy Co'!$B$25</f>
        <v>3368.2208927512015</v>
      </c>
      <c r="AC3952" s="40">
        <f>+K3952*'Copy Co'!$B$26</f>
        <v>1474.91855855878</v>
      </c>
      <c r="AD3952" s="40">
        <f>+L3952*'Copy Co'!$B$27</f>
        <v>7372.0800548544221</v>
      </c>
      <c r="AE3952" s="40">
        <f>+M3952*'Copy Co'!$B$28</f>
        <v>0</v>
      </c>
      <c r="AF3952" s="40">
        <f t="shared" si="474"/>
        <v>176798.83815300997</v>
      </c>
      <c r="AG3952" s="25">
        <f t="shared" si="475"/>
        <v>6002.8381530099723</v>
      </c>
      <c r="AH3952" s="56">
        <f t="shared" si="476"/>
        <v>41935</v>
      </c>
      <c r="AL3952" s="56"/>
      <c r="BF3952" s="2">
        <v>39620</v>
      </c>
      <c r="BG3952" s="3">
        <v>0</v>
      </c>
      <c r="BH3952">
        <v>14</v>
      </c>
      <c r="BI3952">
        <v>9.0416666666666696</v>
      </c>
    </row>
    <row r="3953" spans="1:61" x14ac:dyDescent="0.25">
      <c r="A3953" s="2">
        <v>41936</v>
      </c>
      <c r="B3953" s="7">
        <v>140428</v>
      </c>
      <c r="C3953" s="3">
        <v>2.375</v>
      </c>
      <c r="D3953" s="7">
        <f t="shared" si="470"/>
        <v>5.640625</v>
      </c>
      <c r="E3953" s="7">
        <f t="shared" si="471"/>
        <v>13.396484375</v>
      </c>
      <c r="F3953" s="7">
        <f t="shared" si="472"/>
        <v>31.816650390625</v>
      </c>
      <c r="G3953" s="11">
        <v>170796</v>
      </c>
      <c r="H3953">
        <v>1</v>
      </c>
      <c r="I3953">
        <v>0</v>
      </c>
      <c r="J3953">
        <v>18</v>
      </c>
      <c r="K3953" s="3">
        <v>9.2083333333333304</v>
      </c>
      <c r="L3953" s="3">
        <f t="shared" si="473"/>
        <v>21.869791666666661</v>
      </c>
      <c r="M3953" s="5">
        <v>0</v>
      </c>
      <c r="R3953">
        <v>2014</v>
      </c>
      <c r="S3953" s="1" t="s">
        <v>2</v>
      </c>
      <c r="T3953" s="40">
        <f>+'Copy Co'!$B$17</f>
        <v>51399.602684929596</v>
      </c>
      <c r="U3953">
        <f>+'Copy Co'!$B$18*'All Data'!C3953</f>
        <v>117.34819077764971</v>
      </c>
      <c r="V3953" s="40">
        <f>+D3953*'Copy Co'!$B$19</f>
        <v>2369.2997607145144</v>
      </c>
      <c r="W3953" s="40">
        <f>+E3953*'Copy Co'!$B$20</f>
        <v>-103.46744823180826</v>
      </c>
      <c r="X3953" s="40">
        <f>+F3953*'Copy Co'!$B$21</f>
        <v>1.5426525226124244</v>
      </c>
      <c r="Y3953" s="40">
        <f>+G3953*'Copy Co'!$B$22</f>
        <v>71082.319669185134</v>
      </c>
      <c r="Z3953" s="40">
        <f>+H3953*'Copy Co'!$B$23</f>
        <v>-10610.780657764437</v>
      </c>
      <c r="AA3953" s="40">
        <f>+I3953*'Copy Co'!$B$24</f>
        <v>0</v>
      </c>
      <c r="AB3953" s="40">
        <f>+J3953*'Copy Co'!$B$25</f>
        <v>6062.7976069521628</v>
      </c>
      <c r="AC3953" s="40">
        <f>+K3953*'Copy Co'!$B$26</f>
        <v>2884.5752339954911</v>
      </c>
      <c r="AD3953" s="40">
        <f>+L3953*'Copy Co'!$B$27</f>
        <v>4008.8967170732249</v>
      </c>
      <c r="AE3953" s="40">
        <f>+M3953*'Copy Co'!$B$28</f>
        <v>0</v>
      </c>
      <c r="AF3953" s="40">
        <f t="shared" si="474"/>
        <v>127212.13441015415</v>
      </c>
      <c r="AG3953" s="25">
        <f t="shared" si="475"/>
        <v>-13215.865589845853</v>
      </c>
      <c r="AH3953" s="56">
        <f t="shared" si="476"/>
        <v>41936</v>
      </c>
      <c r="AL3953" s="56"/>
      <c r="BF3953" s="2">
        <v>39621</v>
      </c>
      <c r="BG3953" s="3">
        <v>0</v>
      </c>
      <c r="BH3953">
        <v>14</v>
      </c>
      <c r="BI3953">
        <v>7.7916666666666696</v>
      </c>
    </row>
    <row r="3954" spans="1:61" x14ac:dyDescent="0.25">
      <c r="A3954" s="2">
        <v>41937</v>
      </c>
      <c r="B3954" s="7">
        <v>124620</v>
      </c>
      <c r="C3954" s="3">
        <v>0</v>
      </c>
      <c r="D3954" s="7">
        <f t="shared" si="470"/>
        <v>0</v>
      </c>
      <c r="E3954" s="7">
        <f t="shared" si="471"/>
        <v>0</v>
      </c>
      <c r="F3954" s="7">
        <f t="shared" si="472"/>
        <v>0</v>
      </c>
      <c r="G3954" s="11">
        <v>140428</v>
      </c>
      <c r="H3954">
        <v>0</v>
      </c>
      <c r="I3954">
        <v>1</v>
      </c>
      <c r="J3954">
        <v>25</v>
      </c>
      <c r="K3954" s="3">
        <v>16.0416666666667</v>
      </c>
      <c r="L3954" s="3">
        <f t="shared" si="473"/>
        <v>0</v>
      </c>
      <c r="M3954" s="5">
        <v>0</v>
      </c>
      <c r="R3954">
        <v>2014</v>
      </c>
      <c r="S3954" s="1" t="s">
        <v>3</v>
      </c>
      <c r="T3954" s="40">
        <f>+'Copy Co'!$B$17</f>
        <v>51399.602684929596</v>
      </c>
      <c r="U3954">
        <f>+'Copy Co'!$B$18*'All Data'!C3954</f>
        <v>0</v>
      </c>
      <c r="V3954" s="40">
        <f>+D3954*'Copy Co'!$B$19</f>
        <v>0</v>
      </c>
      <c r="W3954" s="40">
        <f>+E3954*'Copy Co'!$B$20</f>
        <v>0</v>
      </c>
      <c r="X3954" s="40">
        <f>+F3954*'Copy Co'!$B$21</f>
        <v>0</v>
      </c>
      <c r="Y3954" s="40">
        <f>+G3954*'Copy Co'!$B$22</f>
        <v>58443.687126773053</v>
      </c>
      <c r="Z3954" s="40">
        <f>+H3954*'Copy Co'!$B$23</f>
        <v>0</v>
      </c>
      <c r="AA3954" s="40">
        <f>+I3954*'Copy Co'!$B$24</f>
        <v>-10704.382616627605</v>
      </c>
      <c r="AB3954" s="40">
        <f>+J3954*'Copy Co'!$B$25</f>
        <v>8420.552231878004</v>
      </c>
      <c r="AC3954" s="40">
        <f>+K3954*'Copy Co'!$B$26</f>
        <v>5025.1650003993964</v>
      </c>
      <c r="AD3954" s="40">
        <f>+L3954*'Copy Co'!$B$27</f>
        <v>0</v>
      </c>
      <c r="AE3954" s="40">
        <f>+M3954*'Copy Co'!$B$28</f>
        <v>0</v>
      </c>
      <c r="AF3954" s="40">
        <f t="shared" si="474"/>
        <v>112584.62442735244</v>
      </c>
      <c r="AG3954" s="25">
        <f t="shared" si="475"/>
        <v>-12035.375572647565</v>
      </c>
      <c r="AH3954" s="56">
        <f t="shared" si="476"/>
        <v>41937</v>
      </c>
      <c r="AL3954" s="56"/>
      <c r="BF3954" s="2">
        <v>39622</v>
      </c>
      <c r="BG3954" s="3">
        <v>0</v>
      </c>
      <c r="BH3954">
        <v>13</v>
      </c>
      <c r="BI3954">
        <v>6.9166666666666696</v>
      </c>
    </row>
    <row r="3955" spans="1:61" x14ac:dyDescent="0.25">
      <c r="A3955" s="2">
        <v>41938</v>
      </c>
      <c r="B3955" s="7">
        <v>174381</v>
      </c>
      <c r="C3955" s="3">
        <v>13.7083333333333</v>
      </c>
      <c r="D3955" s="7">
        <f t="shared" si="470"/>
        <v>187.91840277777686</v>
      </c>
      <c r="E3955" s="7">
        <f t="shared" si="471"/>
        <v>2576.0481047453518</v>
      </c>
      <c r="F3955" s="7">
        <f t="shared" si="472"/>
        <v>35313.326102550775</v>
      </c>
      <c r="G3955" s="11">
        <v>124620</v>
      </c>
      <c r="H3955">
        <v>0</v>
      </c>
      <c r="I3955">
        <v>1</v>
      </c>
      <c r="J3955">
        <v>15</v>
      </c>
      <c r="K3955" s="3">
        <v>8.0416666666666696</v>
      </c>
      <c r="L3955" s="3">
        <f t="shared" si="473"/>
        <v>110.237847222222</v>
      </c>
      <c r="M3955" s="5">
        <v>0</v>
      </c>
      <c r="R3955">
        <v>2014</v>
      </c>
      <c r="S3955" s="1" t="s">
        <v>4</v>
      </c>
      <c r="T3955" s="40">
        <f>+'Copy Co'!$B$17</f>
        <v>51399.602684929596</v>
      </c>
      <c r="U3955">
        <f>+'Copy Co'!$B$18*'All Data'!C3955</f>
        <v>677.32552220783612</v>
      </c>
      <c r="V3955" s="40">
        <f>+D3955*'Copy Co'!$B$19</f>
        <v>78933.633548629892</v>
      </c>
      <c r="W3955" s="40">
        <f>+E3955*'Copy Co'!$B$20</f>
        <v>-19896.050072494298</v>
      </c>
      <c r="X3955" s="40">
        <f>+F3955*'Copy Co'!$B$21</f>
        <v>1712.1912874268787</v>
      </c>
      <c r="Y3955" s="40">
        <f>+G3955*'Copy Co'!$B$22</f>
        <v>51864.672926613333</v>
      </c>
      <c r="Z3955" s="40">
        <f>+H3955*'Copy Co'!$B$23</f>
        <v>0</v>
      </c>
      <c r="AA3955" s="40">
        <f>+I3955*'Copy Co'!$B$24</f>
        <v>-10704.382616627605</v>
      </c>
      <c r="AB3955" s="40">
        <f>+J3955*'Copy Co'!$B$25</f>
        <v>5052.331339126802</v>
      </c>
      <c r="AC3955" s="40">
        <f>+K3955*'Copy Co'!$B$26</f>
        <v>2519.1086885119012</v>
      </c>
      <c r="AD3955" s="40">
        <f>+L3955*'Copy Co'!$B$27</f>
        <v>20207.423580534898</v>
      </c>
      <c r="AE3955" s="40">
        <f>+M3955*'Copy Co'!$B$28</f>
        <v>0</v>
      </c>
      <c r="AF3955" s="40">
        <f t="shared" si="474"/>
        <v>181765.85688885924</v>
      </c>
      <c r="AG3955" s="25">
        <f t="shared" si="475"/>
        <v>7384.8568888592417</v>
      </c>
      <c r="AH3955" s="56">
        <f t="shared" si="476"/>
        <v>41938</v>
      </c>
      <c r="AL3955" s="56"/>
      <c r="BF3955" s="2">
        <v>39623</v>
      </c>
      <c r="BG3955" s="3">
        <v>0</v>
      </c>
      <c r="BH3955">
        <v>13</v>
      </c>
      <c r="BI3955">
        <v>8.2916666666666696</v>
      </c>
    </row>
    <row r="3956" spans="1:61" x14ac:dyDescent="0.25">
      <c r="A3956" s="2">
        <v>41939</v>
      </c>
      <c r="B3956" s="7">
        <v>284351</v>
      </c>
      <c r="C3956" s="3">
        <v>21.625</v>
      </c>
      <c r="D3956" s="7">
        <f t="shared" si="470"/>
        <v>467.640625</v>
      </c>
      <c r="E3956" s="7">
        <f t="shared" si="471"/>
        <v>10112.728515625</v>
      </c>
      <c r="F3956" s="7">
        <f t="shared" si="472"/>
        <v>218687.75415039062</v>
      </c>
      <c r="G3956" s="11">
        <v>174381</v>
      </c>
      <c r="H3956">
        <v>0</v>
      </c>
      <c r="I3956">
        <v>0</v>
      </c>
      <c r="J3956">
        <v>9</v>
      </c>
      <c r="K3956" s="3">
        <v>5.25</v>
      </c>
      <c r="L3956" s="3">
        <f t="shared" si="473"/>
        <v>113.53125</v>
      </c>
      <c r="M3956" s="5">
        <v>0</v>
      </c>
      <c r="R3956">
        <v>2014</v>
      </c>
      <c r="S3956" s="1" t="s">
        <v>5</v>
      </c>
      <c r="T3956" s="40">
        <f>+'Copy Co'!$B$17</f>
        <v>51399.602684929596</v>
      </c>
      <c r="U3956">
        <f>+'Copy Co'!$B$18*'All Data'!C3956</f>
        <v>1068.4861581333369</v>
      </c>
      <c r="V3956" s="40">
        <f>+D3956*'Copy Co'!$B$19</f>
        <v>196428.73279342023</v>
      </c>
      <c r="W3956" s="40">
        <f>+E3956*'Copy Co'!$B$20</f>
        <v>-78105.43310343397</v>
      </c>
      <c r="X3956" s="40">
        <f>+F3956*'Copy Co'!$B$21</f>
        <v>10603.22854425779</v>
      </c>
      <c r="Y3956" s="40">
        <f>+G3956*'Copy Co'!$B$22</f>
        <v>72574.334212933405</v>
      </c>
      <c r="Z3956" s="40">
        <f>+H3956*'Copy Co'!$B$23</f>
        <v>0</v>
      </c>
      <c r="AA3956" s="40">
        <f>+I3956*'Copy Co'!$B$24</f>
        <v>0</v>
      </c>
      <c r="AB3956" s="40">
        <f>+J3956*'Copy Co'!$B$25</f>
        <v>3031.3988034760814</v>
      </c>
      <c r="AC3956" s="40">
        <f>+K3956*'Copy Co'!$B$26</f>
        <v>1644.5994546761628</v>
      </c>
      <c r="AD3956" s="40">
        <f>+L3956*'Copy Co'!$B$27</f>
        <v>20811.128992322501</v>
      </c>
      <c r="AE3956" s="40">
        <f>+M3956*'Copy Co'!$B$28</f>
        <v>0</v>
      </c>
      <c r="AF3956" s="40">
        <f t="shared" si="474"/>
        <v>279456.0785407151</v>
      </c>
      <c r="AG3956" s="25">
        <f t="shared" si="475"/>
        <v>-4894.9214592849021</v>
      </c>
      <c r="AH3956" s="56">
        <f t="shared" si="476"/>
        <v>41939</v>
      </c>
      <c r="AL3956" s="56"/>
      <c r="BF3956" s="2">
        <v>39624</v>
      </c>
      <c r="BG3956" s="3">
        <v>0</v>
      </c>
      <c r="BH3956">
        <v>24</v>
      </c>
      <c r="BI3956">
        <v>12.5416666666667</v>
      </c>
    </row>
    <row r="3957" spans="1:61" x14ac:dyDescent="0.25">
      <c r="A3957" s="2">
        <v>41940</v>
      </c>
      <c r="B3957" s="7">
        <v>292882</v>
      </c>
      <c r="C3957" s="3">
        <v>19.4583333333333</v>
      </c>
      <c r="D3957" s="7">
        <f t="shared" si="470"/>
        <v>378.62673611110984</v>
      </c>
      <c r="E3957" s="7">
        <f t="shared" si="471"/>
        <v>7367.4452401619992</v>
      </c>
      <c r="F3957" s="7">
        <f t="shared" si="472"/>
        <v>143358.205298152</v>
      </c>
      <c r="G3957" s="11">
        <v>284351</v>
      </c>
      <c r="H3957">
        <v>0</v>
      </c>
      <c r="I3957">
        <v>0</v>
      </c>
      <c r="J3957">
        <v>9</v>
      </c>
      <c r="K3957" s="3">
        <v>5.4583333333333304</v>
      </c>
      <c r="L3957" s="3">
        <f t="shared" si="473"/>
        <v>106.2100694444442</v>
      </c>
      <c r="M3957" s="5">
        <v>0</v>
      </c>
      <c r="R3957">
        <v>2014</v>
      </c>
      <c r="S3957" s="1" t="s">
        <v>6</v>
      </c>
      <c r="T3957" s="40">
        <f>+'Copy Co'!$B$17</f>
        <v>51399.602684929596</v>
      </c>
      <c r="U3957">
        <f>+'Copy Co'!$B$18*'All Data'!C3957</f>
        <v>961.43166830109328</v>
      </c>
      <c r="V3957" s="40">
        <f>+D3957*'Copy Co'!$B$19</f>
        <v>159039.15528299971</v>
      </c>
      <c r="W3957" s="40">
        <f>+E3957*'Copy Co'!$B$20</f>
        <v>-56902.298965070368</v>
      </c>
      <c r="X3957" s="40">
        <f>+F3957*'Copy Co'!$B$21</f>
        <v>6950.8227398302106</v>
      </c>
      <c r="Y3957" s="40">
        <f>+G3957*'Copy Co'!$B$22</f>
        <v>118341.93236523375</v>
      </c>
      <c r="Z3957" s="40">
        <f>+H3957*'Copy Co'!$B$23</f>
        <v>0</v>
      </c>
      <c r="AA3957" s="40">
        <f>+I3957*'Copy Co'!$B$24</f>
        <v>0</v>
      </c>
      <c r="AB3957" s="40">
        <f>+J3957*'Copy Co'!$B$25</f>
        <v>3031.3988034760814</v>
      </c>
      <c r="AC3957" s="40">
        <f>+K3957*'Copy Co'!$B$26</f>
        <v>1709.8613377982317</v>
      </c>
      <c r="AD3957" s="40">
        <f>+L3957*'Copy Co'!$B$27</f>
        <v>19469.101727426227</v>
      </c>
      <c r="AE3957" s="40">
        <f>+M3957*'Copy Co'!$B$28</f>
        <v>0</v>
      </c>
      <c r="AF3957" s="40">
        <f t="shared" si="474"/>
        <v>304001.00764492451</v>
      </c>
      <c r="AG3957" s="25">
        <f t="shared" si="475"/>
        <v>11119.00764492451</v>
      </c>
      <c r="AH3957" s="56">
        <f t="shared" si="476"/>
        <v>41940</v>
      </c>
      <c r="AL3957" s="56"/>
      <c r="BF3957" s="2">
        <v>39625</v>
      </c>
      <c r="BG3957" s="3">
        <v>0</v>
      </c>
      <c r="BH3957">
        <v>22</v>
      </c>
      <c r="BI3957">
        <v>9.5833333333333304</v>
      </c>
    </row>
    <row r="3958" spans="1:61" x14ac:dyDescent="0.25">
      <c r="A3958" s="2">
        <v>41941</v>
      </c>
      <c r="B3958" s="7">
        <v>255925</v>
      </c>
      <c r="C3958" s="3">
        <v>14.625</v>
      </c>
      <c r="D3958" s="7">
        <f t="shared" si="470"/>
        <v>213.890625</v>
      </c>
      <c r="E3958" s="7">
        <f t="shared" si="471"/>
        <v>3128.150390625</v>
      </c>
      <c r="F3958" s="7">
        <f t="shared" si="472"/>
        <v>45749.199462890625</v>
      </c>
      <c r="G3958" s="11">
        <v>292882</v>
      </c>
      <c r="H3958">
        <v>0</v>
      </c>
      <c r="I3958">
        <v>0</v>
      </c>
      <c r="J3958">
        <v>8</v>
      </c>
      <c r="K3958" s="3">
        <v>5.5</v>
      </c>
      <c r="L3958" s="3">
        <f t="shared" si="473"/>
        <v>80.4375</v>
      </c>
      <c r="M3958" s="5">
        <v>0</v>
      </c>
      <c r="R3958">
        <v>2014</v>
      </c>
      <c r="S3958" s="1" t="s">
        <v>7</v>
      </c>
      <c r="T3958" s="40">
        <f>+'Copy Co'!$B$17</f>
        <v>51399.602684929596</v>
      </c>
      <c r="U3958">
        <f>+'Copy Co'!$B$18*'All Data'!C3958</f>
        <v>722.6178063676324</v>
      </c>
      <c r="V3958" s="40">
        <f>+D3958*'Copy Co'!$B$19</f>
        <v>89843.059347426562</v>
      </c>
      <c r="W3958" s="40">
        <f>+E3958*'Copy Co'!$B$20</f>
        <v>-24160.199761611188</v>
      </c>
      <c r="X3958" s="40">
        <f>+F3958*'Copy Co'!$B$21</f>
        <v>2218.1818982340974</v>
      </c>
      <c r="Y3958" s="40">
        <f>+G3958*'Copy Co'!$B$22</f>
        <v>121892.38594200263</v>
      </c>
      <c r="Z3958" s="40">
        <f>+H3958*'Copy Co'!$B$23</f>
        <v>0</v>
      </c>
      <c r="AA3958" s="40">
        <f>+I3958*'Copy Co'!$B$24</f>
        <v>0</v>
      </c>
      <c r="AB3958" s="40">
        <f>+J3958*'Copy Co'!$B$25</f>
        <v>2694.5767142009613</v>
      </c>
      <c r="AC3958" s="40">
        <f>+K3958*'Copy Co'!$B$26</f>
        <v>1722.9137144226468</v>
      </c>
      <c r="AD3958" s="40">
        <f>+L3958*'Copy Co'!$B$27</f>
        <v>14744.796594064992</v>
      </c>
      <c r="AE3958" s="40">
        <f>+M3958*'Copy Co'!$B$28</f>
        <v>0</v>
      </c>
      <c r="AF3958" s="40">
        <f t="shared" si="474"/>
        <v>261077.93494003793</v>
      </c>
      <c r="AG3958" s="25">
        <f t="shared" si="475"/>
        <v>5152.9349400379288</v>
      </c>
      <c r="AH3958" s="56">
        <f t="shared" si="476"/>
        <v>41941</v>
      </c>
      <c r="AL3958" s="56"/>
      <c r="BF3958" s="2">
        <v>39626</v>
      </c>
      <c r="BG3958" s="3">
        <v>0</v>
      </c>
      <c r="BH3958">
        <v>10</v>
      </c>
      <c r="BI3958">
        <v>3.9166666666666701</v>
      </c>
    </row>
    <row r="3959" spans="1:61" x14ac:dyDescent="0.25">
      <c r="A3959" s="2">
        <v>41942</v>
      </c>
      <c r="B3959" s="7">
        <v>209853</v>
      </c>
      <c r="C3959" s="3">
        <v>8.4166666666666607</v>
      </c>
      <c r="D3959" s="7">
        <f t="shared" si="470"/>
        <v>70.840277777777672</v>
      </c>
      <c r="E3959" s="7">
        <f t="shared" si="471"/>
        <v>596.23900462962831</v>
      </c>
      <c r="F3959" s="7">
        <f t="shared" si="472"/>
        <v>5018.3449556327014</v>
      </c>
      <c r="G3959" s="11">
        <v>255925</v>
      </c>
      <c r="H3959">
        <v>0</v>
      </c>
      <c r="I3959">
        <v>0</v>
      </c>
      <c r="J3959">
        <v>18</v>
      </c>
      <c r="K3959" s="3">
        <v>8.25</v>
      </c>
      <c r="L3959" s="3">
        <f t="shared" si="473"/>
        <v>69.437499999999957</v>
      </c>
      <c r="M3959" s="5">
        <v>0</v>
      </c>
      <c r="R3959">
        <v>2014</v>
      </c>
      <c r="S3959" s="1" t="s">
        <v>1</v>
      </c>
      <c r="T3959" s="40">
        <f>+'Copy Co'!$B$17</f>
        <v>51399.602684929596</v>
      </c>
      <c r="U3959">
        <f>+'Copy Co'!$B$18*'All Data'!C3959</f>
        <v>415.8655181944776</v>
      </c>
      <c r="V3959" s="40">
        <f>+D3959*'Copy Co'!$B$19</f>
        <v>29755.896410032288</v>
      </c>
      <c r="W3959" s="40">
        <f>+E3959*'Copy Co'!$B$20</f>
        <v>-4605.0386518142714</v>
      </c>
      <c r="X3959" s="40">
        <f>+F3959*'Copy Co'!$B$21</f>
        <v>243.31796119641896</v>
      </c>
      <c r="Y3959" s="40">
        <f>+G3959*'Copy Co'!$B$22</f>
        <v>106511.52639017427</v>
      </c>
      <c r="Z3959" s="40">
        <f>+H3959*'Copy Co'!$B$23</f>
        <v>0</v>
      </c>
      <c r="AA3959" s="40">
        <f>+I3959*'Copy Co'!$B$24</f>
        <v>0</v>
      </c>
      <c r="AB3959" s="40">
        <f>+J3959*'Copy Co'!$B$25</f>
        <v>6062.7976069521628</v>
      </c>
      <c r="AC3959" s="40">
        <f>+K3959*'Copy Co'!$B$26</f>
        <v>2584.37057163397</v>
      </c>
      <c r="AD3959" s="40">
        <f>+L3959*'Copy Co'!$B$27</f>
        <v>12728.414153850968</v>
      </c>
      <c r="AE3959" s="40">
        <f>+M3959*'Copy Co'!$B$28</f>
        <v>0</v>
      </c>
      <c r="AF3959" s="40">
        <f t="shared" si="474"/>
        <v>205096.75264514989</v>
      </c>
      <c r="AG3959" s="25">
        <f t="shared" si="475"/>
        <v>-4756.2473548501148</v>
      </c>
      <c r="AH3959" s="56">
        <f t="shared" si="476"/>
        <v>41942</v>
      </c>
      <c r="AL3959" s="56"/>
      <c r="BF3959" s="2">
        <v>39627</v>
      </c>
      <c r="BG3959" s="3">
        <v>0</v>
      </c>
      <c r="BH3959">
        <v>13</v>
      </c>
      <c r="BI3959">
        <v>5.9583333333333304</v>
      </c>
    </row>
    <row r="3960" spans="1:61" x14ac:dyDescent="0.25">
      <c r="A3960" s="2">
        <v>41943</v>
      </c>
      <c r="B3960" s="7">
        <v>155616</v>
      </c>
      <c r="C3960" s="3">
        <v>0</v>
      </c>
      <c r="D3960" s="7">
        <f t="shared" si="470"/>
        <v>0</v>
      </c>
      <c r="E3960" s="7">
        <f t="shared" si="471"/>
        <v>0</v>
      </c>
      <c r="F3960" s="7">
        <f t="shared" si="472"/>
        <v>0</v>
      </c>
      <c r="G3960" s="11">
        <v>209853</v>
      </c>
      <c r="H3960">
        <v>1</v>
      </c>
      <c r="I3960">
        <v>0</v>
      </c>
      <c r="J3960">
        <v>23</v>
      </c>
      <c r="K3960" s="3">
        <v>11.6666666666667</v>
      </c>
      <c r="L3960" s="3">
        <f t="shared" si="473"/>
        <v>0</v>
      </c>
      <c r="M3960" s="5">
        <v>0</v>
      </c>
      <c r="R3960">
        <v>2014</v>
      </c>
      <c r="S3960" s="1" t="s">
        <v>2</v>
      </c>
      <c r="T3960" s="40">
        <f>+'Copy Co'!$B$17</f>
        <v>51399.602684929596</v>
      </c>
      <c r="U3960">
        <f>+'Copy Co'!$B$18*'All Data'!C3960</f>
        <v>0</v>
      </c>
      <c r="V3960" s="40">
        <f>+D3960*'Copy Co'!$B$19</f>
        <v>0</v>
      </c>
      <c r="W3960" s="40">
        <f>+E3960*'Copy Co'!$B$20</f>
        <v>0</v>
      </c>
      <c r="X3960" s="40">
        <f>+F3960*'Copy Co'!$B$21</f>
        <v>0</v>
      </c>
      <c r="Y3960" s="40">
        <f>+G3960*'Copy Co'!$B$22</f>
        <v>87337.16263576143</v>
      </c>
      <c r="Z3960" s="40">
        <f>+H3960*'Copy Co'!$B$23</f>
        <v>-10610.780657764437</v>
      </c>
      <c r="AA3960" s="40">
        <f>+I3960*'Copy Co'!$B$24</f>
        <v>0</v>
      </c>
      <c r="AB3960" s="40">
        <f>+J3960*'Copy Co'!$B$25</f>
        <v>7746.9080533277638</v>
      </c>
      <c r="AC3960" s="40">
        <f>+K3960*'Copy Co'!$B$26</f>
        <v>3654.6654548359274</v>
      </c>
      <c r="AD3960" s="40">
        <f>+L3960*'Copy Co'!$B$27</f>
        <v>0</v>
      </c>
      <c r="AE3960" s="40">
        <f>+M3960*'Copy Co'!$B$28</f>
        <v>0</v>
      </c>
      <c r="AF3960" s="40">
        <f t="shared" si="474"/>
        <v>139527.55817109026</v>
      </c>
      <c r="AG3960" s="25">
        <f t="shared" si="475"/>
        <v>-16088.441828909738</v>
      </c>
      <c r="AH3960" s="56">
        <f t="shared" si="476"/>
        <v>41943</v>
      </c>
      <c r="AI3960" s="38">
        <f>SUM(AG3930:AG3960)</f>
        <v>55915.026336980765</v>
      </c>
      <c r="AJ3960" s="38"/>
      <c r="AK3960" s="38"/>
      <c r="AL3960" s="56"/>
      <c r="AN3960" s="38"/>
      <c r="AO3960" s="38"/>
      <c r="AP3960" s="38"/>
      <c r="AQ3960" s="38"/>
      <c r="AR3960" s="38"/>
      <c r="AS3960" s="38"/>
      <c r="AT3960" s="38"/>
      <c r="AU3960" s="38"/>
      <c r="AV3960" s="38"/>
      <c r="AW3960" s="38"/>
      <c r="AX3960" s="38"/>
      <c r="AY3960" s="38"/>
      <c r="AZ3960" s="38"/>
      <c r="BA3960" s="38"/>
      <c r="BB3960" s="38"/>
      <c r="BC3960" s="38"/>
      <c r="BD3960" s="38"/>
      <c r="BE3960" s="38"/>
      <c r="BF3960" s="2">
        <v>39628</v>
      </c>
      <c r="BG3960" s="3">
        <v>0</v>
      </c>
      <c r="BH3960">
        <v>12</v>
      </c>
      <c r="BI3960">
        <v>7.7083333333333304</v>
      </c>
    </row>
    <row r="3961" spans="1:61" x14ac:dyDescent="0.25">
      <c r="A3961" s="2">
        <v>41944</v>
      </c>
      <c r="B3961" s="7">
        <v>183942</v>
      </c>
      <c r="C3961" s="3">
        <v>9.0416666666666607</v>
      </c>
      <c r="D3961" s="7">
        <f t="shared" si="470"/>
        <v>81.751736111111001</v>
      </c>
      <c r="E3961" s="7">
        <f t="shared" si="471"/>
        <v>739.17194733796146</v>
      </c>
      <c r="F3961" s="7">
        <f t="shared" si="472"/>
        <v>6683.3463571807306</v>
      </c>
      <c r="G3961" s="11">
        <v>155616</v>
      </c>
      <c r="H3961">
        <v>0</v>
      </c>
      <c r="I3961">
        <v>1</v>
      </c>
      <c r="J3961">
        <v>37</v>
      </c>
      <c r="K3961" s="3">
        <v>14.625</v>
      </c>
      <c r="L3961" s="3">
        <f t="shared" si="473"/>
        <v>132.23437499999991</v>
      </c>
      <c r="M3961" s="5">
        <v>0</v>
      </c>
      <c r="N3961" s="30">
        <v>2014</v>
      </c>
      <c r="O3961" s="30">
        <v>11</v>
      </c>
      <c r="P3961" s="33">
        <v>956167</v>
      </c>
      <c r="R3961">
        <v>2014</v>
      </c>
      <c r="S3961" s="1" t="s">
        <v>3</v>
      </c>
      <c r="T3961" s="40">
        <f>+'Copy Co'!$B$17</f>
        <v>51399.602684929596</v>
      </c>
      <c r="U3961">
        <f>+'Copy Co'!$B$18*'All Data'!C3961</f>
        <v>446.74662103070119</v>
      </c>
      <c r="V3961" s="40">
        <f>+D3961*'Copy Co'!$B$19</f>
        <v>34339.167876973108</v>
      </c>
      <c r="W3961" s="40">
        <f>+E3961*'Copy Co'!$B$20</f>
        <v>-5708.9780463835632</v>
      </c>
      <c r="X3961" s="40">
        <f>+F3961*'Copy Co'!$B$21</f>
        <v>324.0467173890608</v>
      </c>
      <c r="Y3961" s="40">
        <f>+G3961*'Copy Co'!$B$22</f>
        <v>64764.668128292898</v>
      </c>
      <c r="Z3961" s="40">
        <f>+H3961*'Copy Co'!$B$23</f>
        <v>0</v>
      </c>
      <c r="AA3961" s="40">
        <f>+I3961*'Copy Co'!$B$24</f>
        <v>-10704.382616627605</v>
      </c>
      <c r="AB3961" s="40">
        <f>+J3961*'Copy Co'!$B$25</f>
        <v>12462.417303179445</v>
      </c>
      <c r="AC3961" s="40">
        <f>+K3961*'Copy Co'!$B$26</f>
        <v>4581.3841951693103</v>
      </c>
      <c r="AD3961" s="40">
        <f>+L3961*'Copy Co'!$B$27</f>
        <v>24239.551976606828</v>
      </c>
      <c r="AE3961" s="40">
        <f>+M3961*'Copy Co'!$B$28</f>
        <v>0</v>
      </c>
      <c r="AF3961" s="40">
        <f t="shared" si="474"/>
        <v>176144.22484055979</v>
      </c>
      <c r="AG3961" s="25">
        <f t="shared" si="475"/>
        <v>-7797.7751594402071</v>
      </c>
      <c r="AH3961" s="56">
        <f t="shared" si="476"/>
        <v>41944</v>
      </c>
      <c r="AL3961" s="56"/>
      <c r="BF3961" s="2">
        <v>39629</v>
      </c>
      <c r="BG3961" s="3">
        <v>0</v>
      </c>
      <c r="BH3961">
        <v>18</v>
      </c>
      <c r="BI3961">
        <v>9.7083333333333304</v>
      </c>
    </row>
    <row r="3962" spans="1:61" x14ac:dyDescent="0.25">
      <c r="A3962" s="2">
        <v>41945</v>
      </c>
      <c r="B3962" s="7">
        <v>315339</v>
      </c>
      <c r="C3962" s="3">
        <v>22.0833333333333</v>
      </c>
      <c r="D3962" s="7">
        <f t="shared" si="470"/>
        <v>487.67361111110966</v>
      </c>
      <c r="E3962" s="7">
        <f t="shared" si="471"/>
        <v>10769.458912036989</v>
      </c>
      <c r="F3962" s="7">
        <f t="shared" si="472"/>
        <v>237825.55097414981</v>
      </c>
      <c r="G3962" s="11">
        <v>183942</v>
      </c>
      <c r="H3962">
        <v>0</v>
      </c>
      <c r="I3962">
        <v>1</v>
      </c>
      <c r="J3962">
        <v>18</v>
      </c>
      <c r="K3962" s="3">
        <v>10.9166666666667</v>
      </c>
      <c r="L3962" s="3">
        <f t="shared" si="473"/>
        <v>241.07638888888926</v>
      </c>
      <c r="M3962" s="5">
        <v>0</v>
      </c>
      <c r="R3962">
        <v>2014</v>
      </c>
      <c r="S3962" s="1" t="s">
        <v>4</v>
      </c>
      <c r="T3962" s="40">
        <f>+'Copy Co'!$B$17</f>
        <v>51399.602684929596</v>
      </c>
      <c r="U3962">
        <f>+'Copy Co'!$B$18*'All Data'!C3962</f>
        <v>1091.1323002132324</v>
      </c>
      <c r="V3962" s="40">
        <f>+D3962*'Copy Co'!$B$19</f>
        <v>204843.42960440295</v>
      </c>
      <c r="W3962" s="40">
        <f>+E3962*'Copy Co'!$B$20</f>
        <v>-83177.675670283716</v>
      </c>
      <c r="X3962" s="40">
        <f>+F3962*'Copy Co'!$B$21</f>
        <v>11531.137993711191</v>
      </c>
      <c r="Y3962" s="40">
        <f>+G3962*'Copy Co'!$B$22</f>
        <v>76553.455845507226</v>
      </c>
      <c r="Z3962" s="40">
        <f>+H3962*'Copy Co'!$B$23</f>
        <v>0</v>
      </c>
      <c r="AA3962" s="40">
        <f>+I3962*'Copy Co'!$B$24</f>
        <v>-10704.382616627605</v>
      </c>
      <c r="AB3962" s="40">
        <f>+J3962*'Copy Co'!$B$25</f>
        <v>6062.7976069521628</v>
      </c>
      <c r="AC3962" s="40">
        <f>+K3962*'Copy Co'!$B$26</f>
        <v>3419.7226755964757</v>
      </c>
      <c r="AD3962" s="40">
        <f>+L3962*'Copy Co'!$B$27</f>
        <v>44191.108845978328</v>
      </c>
      <c r="AE3962" s="40">
        <f>+M3962*'Copy Co'!$B$28</f>
        <v>0</v>
      </c>
      <c r="AF3962" s="40">
        <f t="shared" si="474"/>
        <v>305210.32927037985</v>
      </c>
      <c r="AG3962" s="25">
        <f t="shared" si="475"/>
        <v>-10128.670729620149</v>
      </c>
      <c r="AH3962" s="56">
        <f t="shared" si="476"/>
        <v>41945</v>
      </c>
      <c r="AL3962" s="56"/>
      <c r="BF3962" s="2">
        <v>39630</v>
      </c>
      <c r="BG3962" s="3">
        <v>0</v>
      </c>
      <c r="BH3962">
        <v>15</v>
      </c>
      <c r="BI3962">
        <v>7.2916666666666696</v>
      </c>
    </row>
    <row r="3963" spans="1:61" x14ac:dyDescent="0.25">
      <c r="A3963" s="2">
        <v>41946</v>
      </c>
      <c r="B3963" s="7">
        <v>382771</v>
      </c>
      <c r="C3963" s="3">
        <v>26.4583333333333</v>
      </c>
      <c r="D3963" s="7">
        <f t="shared" si="470"/>
        <v>700.04340277777601</v>
      </c>
      <c r="E3963" s="7">
        <f t="shared" si="471"/>
        <v>18521.981698495299</v>
      </c>
      <c r="F3963" s="7">
        <f t="shared" si="472"/>
        <v>490060.7657726875</v>
      </c>
      <c r="G3963" s="11">
        <v>315339</v>
      </c>
      <c r="H3963">
        <v>0</v>
      </c>
      <c r="I3963">
        <v>0</v>
      </c>
      <c r="J3963">
        <v>9</v>
      </c>
      <c r="K3963" s="3">
        <v>5.8333333333333304</v>
      </c>
      <c r="L3963" s="3">
        <f t="shared" si="473"/>
        <v>154.34027777777752</v>
      </c>
      <c r="M3963" s="5">
        <v>0</v>
      </c>
      <c r="R3963">
        <v>2014</v>
      </c>
      <c r="S3963" s="1" t="s">
        <v>5</v>
      </c>
      <c r="T3963" s="40">
        <f>+'Copy Co'!$B$17</f>
        <v>51399.602684929596</v>
      </c>
      <c r="U3963">
        <f>+'Copy Co'!$B$18*'All Data'!C3963</f>
        <v>1307.3000200667977</v>
      </c>
      <c r="V3963" s="40">
        <f>+D3963*'Copy Co'!$B$19</f>
        <v>294047.67498125817</v>
      </c>
      <c r="W3963" s="40">
        <f>+E3963*'Copy Co'!$B$20</f>
        <v>-143054.11247415893</v>
      </c>
      <c r="X3963" s="40">
        <f>+F3963*'Copy Co'!$B$21</f>
        <v>23760.938605132727</v>
      </c>
      <c r="Y3963" s="40">
        <f>+G3963*'Copy Co'!$B$22</f>
        <v>131238.5981062857</v>
      </c>
      <c r="Z3963" s="40">
        <f>+H3963*'Copy Co'!$B$23</f>
        <v>0</v>
      </c>
      <c r="AA3963" s="40">
        <f>+I3963*'Copy Co'!$B$24</f>
        <v>0</v>
      </c>
      <c r="AB3963" s="40">
        <f>+J3963*'Copy Co'!$B$25</f>
        <v>3031.3988034760814</v>
      </c>
      <c r="AC3963" s="40">
        <f>+K3963*'Copy Co'!$B$26</f>
        <v>1827.3327274179578</v>
      </c>
      <c r="AD3963" s="40">
        <f>+L3963*'Copy Co'!$B$27</f>
        <v>28291.729629896734</v>
      </c>
      <c r="AE3963" s="40">
        <f>+M3963*'Copy Co'!$B$28</f>
        <v>0</v>
      </c>
      <c r="AF3963" s="40">
        <f t="shared" si="474"/>
        <v>391850.46308430482</v>
      </c>
      <c r="AG3963" s="25">
        <f t="shared" si="475"/>
        <v>9079.4630843048217</v>
      </c>
      <c r="AH3963" s="56">
        <f t="shared" si="476"/>
        <v>41946</v>
      </c>
      <c r="AL3963" s="56"/>
      <c r="BF3963" s="2">
        <v>39631</v>
      </c>
      <c r="BG3963" s="3">
        <v>0</v>
      </c>
      <c r="BH3963">
        <v>12</v>
      </c>
      <c r="BI3963">
        <v>5.8333333333333304</v>
      </c>
    </row>
    <row r="3964" spans="1:61" x14ac:dyDescent="0.25">
      <c r="A3964" s="2">
        <v>41947</v>
      </c>
      <c r="B3964" s="7">
        <v>347277</v>
      </c>
      <c r="C3964" s="3">
        <v>21.875</v>
      </c>
      <c r="D3964" s="7">
        <f t="shared" si="470"/>
        <v>478.515625</v>
      </c>
      <c r="E3964" s="7">
        <f t="shared" si="471"/>
        <v>10467.529296875</v>
      </c>
      <c r="F3964" s="7">
        <f t="shared" si="472"/>
        <v>228977.20336914063</v>
      </c>
      <c r="G3964" s="11">
        <v>382771</v>
      </c>
      <c r="H3964">
        <v>0</v>
      </c>
      <c r="I3964">
        <v>0</v>
      </c>
      <c r="J3964">
        <v>13</v>
      </c>
      <c r="K3964" s="3">
        <v>5.3333333333333304</v>
      </c>
      <c r="L3964" s="3">
        <f t="shared" si="473"/>
        <v>116.6666666666666</v>
      </c>
      <c r="M3964" s="5">
        <v>0</v>
      </c>
      <c r="R3964">
        <v>2014</v>
      </c>
      <c r="S3964" s="1" t="s">
        <v>6</v>
      </c>
      <c r="T3964" s="40">
        <f>+'Copy Co'!$B$17</f>
        <v>51399.602684929596</v>
      </c>
      <c r="U3964">
        <f>+'Copy Co'!$B$18*'All Data'!C3964</f>
        <v>1080.8385992678261</v>
      </c>
      <c r="V3964" s="40">
        <f>+D3964*'Copy Co'!$B$19</f>
        <v>200996.69022681998</v>
      </c>
      <c r="W3964" s="40">
        <f>+E3964*'Copy Co'!$B$20</f>
        <v>-80845.72902279449</v>
      </c>
      <c r="X3964" s="40">
        <f>+F3964*'Copy Co'!$B$21</f>
        <v>11102.119678262086</v>
      </c>
      <c r="Y3964" s="40">
        <f>+G3964*'Copy Co'!$B$22</f>
        <v>159302.62173642043</v>
      </c>
      <c r="Z3964" s="40">
        <f>+H3964*'Copy Co'!$B$23</f>
        <v>0</v>
      </c>
      <c r="AA3964" s="40">
        <f>+I3964*'Copy Co'!$B$24</f>
        <v>0</v>
      </c>
      <c r="AB3964" s="40">
        <f>+J3964*'Copy Co'!$B$25</f>
        <v>4378.6871605765618</v>
      </c>
      <c r="AC3964" s="40">
        <f>+K3964*'Copy Co'!$B$26</f>
        <v>1670.7042079249898</v>
      </c>
      <c r="AD3964" s="40">
        <f>+L3964*'Copy Co'!$B$27</f>
        <v>21385.874365906217</v>
      </c>
      <c r="AE3964" s="40">
        <f>+M3964*'Copy Co'!$B$28</f>
        <v>0</v>
      </c>
      <c r="AF3964" s="40">
        <f t="shared" si="474"/>
        <v>370471.40963731322</v>
      </c>
      <c r="AG3964" s="25">
        <f t="shared" si="475"/>
        <v>23194.40963731322</v>
      </c>
      <c r="AH3964" s="56">
        <f t="shared" si="476"/>
        <v>41947</v>
      </c>
      <c r="AL3964" s="56"/>
      <c r="BF3964" s="2">
        <v>39632</v>
      </c>
      <c r="BG3964" s="3">
        <v>0</v>
      </c>
      <c r="BH3964">
        <v>14</v>
      </c>
      <c r="BI3964">
        <v>9.25</v>
      </c>
    </row>
    <row r="3965" spans="1:61" x14ac:dyDescent="0.25">
      <c r="A3965" s="2">
        <v>41948</v>
      </c>
      <c r="B3965" s="7">
        <v>299727</v>
      </c>
      <c r="C3965" s="3">
        <v>18.625</v>
      </c>
      <c r="D3965" s="7">
        <f t="shared" si="470"/>
        <v>346.890625</v>
      </c>
      <c r="E3965" s="7">
        <f t="shared" si="471"/>
        <v>6460.837890625</v>
      </c>
      <c r="F3965" s="7">
        <f t="shared" si="472"/>
        <v>120333.10571289063</v>
      </c>
      <c r="G3965" s="11">
        <v>347277</v>
      </c>
      <c r="H3965">
        <v>0</v>
      </c>
      <c r="I3965">
        <v>0</v>
      </c>
      <c r="J3965">
        <v>10</v>
      </c>
      <c r="K3965" s="3">
        <v>6.5416666666666696</v>
      </c>
      <c r="L3965" s="3">
        <f t="shared" si="473"/>
        <v>121.83854166666673</v>
      </c>
      <c r="M3965" s="5">
        <v>0</v>
      </c>
      <c r="R3965">
        <v>2014</v>
      </c>
      <c r="S3965" s="1" t="s">
        <v>7</v>
      </c>
      <c r="T3965" s="40">
        <f>+'Copy Co'!$B$17</f>
        <v>51399.602684929596</v>
      </c>
      <c r="U3965">
        <f>+'Copy Co'!$B$18*'All Data'!C3965</f>
        <v>920.25686451946342</v>
      </c>
      <c r="V3965" s="40">
        <f>+D3965*'Copy Co'!$B$19</f>
        <v>145708.65370532669</v>
      </c>
      <c r="W3965" s="40">
        <f>+E3965*'Copy Co'!$B$20</f>
        <v>-49900.137324823139</v>
      </c>
      <c r="X3965" s="40">
        <f>+F3965*'Copy Co'!$B$21</f>
        <v>5834.4347001554906</v>
      </c>
      <c r="Y3965" s="40">
        <f>+G3965*'Copy Co'!$B$22</f>
        <v>144530.63729686648</v>
      </c>
      <c r="Z3965" s="40">
        <f>+H3965*'Copy Co'!$B$23</f>
        <v>0</v>
      </c>
      <c r="AA3965" s="40">
        <f>+I3965*'Copy Co'!$B$24</f>
        <v>0</v>
      </c>
      <c r="AB3965" s="40">
        <f>+J3965*'Copy Co'!$B$25</f>
        <v>3368.2208927512015</v>
      </c>
      <c r="AC3965" s="40">
        <f>+K3965*'Copy Co'!$B$26</f>
        <v>2049.2231300329972</v>
      </c>
      <c r="AD3965" s="40">
        <f>+L3965*'Copy Co'!$B$27</f>
        <v>22333.917814359138</v>
      </c>
      <c r="AE3965" s="40">
        <f>+M3965*'Copy Co'!$B$28</f>
        <v>0</v>
      </c>
      <c r="AF3965" s="40">
        <f t="shared" si="474"/>
        <v>326244.80976411788</v>
      </c>
      <c r="AG3965" s="25">
        <f t="shared" si="475"/>
        <v>26517.809764117876</v>
      </c>
      <c r="AH3965" s="56">
        <f t="shared" si="476"/>
        <v>41948</v>
      </c>
      <c r="AL3965" s="56"/>
      <c r="BF3965" s="2">
        <v>39633</v>
      </c>
      <c r="BG3965" s="3">
        <v>0</v>
      </c>
      <c r="BH3965">
        <v>22</v>
      </c>
      <c r="BI3965">
        <v>10.7916666666667</v>
      </c>
    </row>
    <row r="3966" spans="1:61" x14ac:dyDescent="0.25">
      <c r="A3966" s="2">
        <v>41949</v>
      </c>
      <c r="B3966" s="7">
        <v>275997</v>
      </c>
      <c r="C3966" s="3">
        <v>17.875</v>
      </c>
      <c r="D3966" s="7">
        <f t="shared" si="470"/>
        <v>319.515625</v>
      </c>
      <c r="E3966" s="7">
        <f t="shared" si="471"/>
        <v>5711.341796875</v>
      </c>
      <c r="F3966" s="7">
        <f t="shared" si="472"/>
        <v>102090.23461914062</v>
      </c>
      <c r="G3966" s="11">
        <v>299727</v>
      </c>
      <c r="H3966">
        <v>0</v>
      </c>
      <c r="I3966">
        <v>0</v>
      </c>
      <c r="J3966">
        <v>9</v>
      </c>
      <c r="K3966" s="3">
        <v>4.4166666666666696</v>
      </c>
      <c r="L3966" s="3">
        <f t="shared" si="473"/>
        <v>78.947916666666714</v>
      </c>
      <c r="M3966" s="5">
        <v>0</v>
      </c>
      <c r="R3966">
        <v>2014</v>
      </c>
      <c r="S3966" s="1" t="s">
        <v>1</v>
      </c>
      <c r="T3966" s="40">
        <f>+'Copy Co'!$B$17</f>
        <v>51399.602684929596</v>
      </c>
      <c r="U3966">
        <f>+'Copy Co'!$B$18*'All Data'!C3966</f>
        <v>883.19954111599509</v>
      </c>
      <c r="V3966" s="40">
        <f>+D3966*'Copy Co'!$B$19</f>
        <v>134210.00223504461</v>
      </c>
      <c r="W3966" s="40">
        <f>+E3966*'Copy Co'!$B$20</f>
        <v>-44111.42096392934</v>
      </c>
      <c r="X3966" s="40">
        <f>+F3966*'Copy Co'!$B$21</f>
        <v>4949.9163499535771</v>
      </c>
      <c r="Y3966" s="40">
        <f>+G3966*'Copy Co'!$B$22</f>
        <v>124741.15569150246</v>
      </c>
      <c r="Z3966" s="40">
        <f>+H3966*'Copy Co'!$B$23</f>
        <v>0</v>
      </c>
      <c r="AA3966" s="40">
        <f>+I3966*'Copy Co'!$B$24</f>
        <v>0</v>
      </c>
      <c r="AB3966" s="40">
        <f>+J3966*'Copy Co'!$B$25</f>
        <v>3031.3988034760814</v>
      </c>
      <c r="AC3966" s="40">
        <f>+K3966*'Copy Co'!$B$26</f>
        <v>1383.551922187884</v>
      </c>
      <c r="AD3966" s="40">
        <f>+L3966*'Copy Co'!$B$27</f>
        <v>14471.744805286018</v>
      </c>
      <c r="AE3966" s="40">
        <f>+M3966*'Copy Co'!$B$28</f>
        <v>0</v>
      </c>
      <c r="AF3966" s="40">
        <f t="shared" si="474"/>
        <v>290959.15106956684</v>
      </c>
      <c r="AG3966" s="25">
        <f t="shared" si="475"/>
        <v>14962.15106956684</v>
      </c>
      <c r="AH3966" s="56">
        <f t="shared" si="476"/>
        <v>41949</v>
      </c>
      <c r="AL3966" s="56"/>
      <c r="BF3966" s="2">
        <v>39634</v>
      </c>
      <c r="BG3966" s="3">
        <v>0</v>
      </c>
      <c r="BH3966">
        <v>13</v>
      </c>
      <c r="BI3966">
        <v>8.2916666666666696</v>
      </c>
    </row>
    <row r="3967" spans="1:61" x14ac:dyDescent="0.25">
      <c r="A3967" s="2">
        <v>41950</v>
      </c>
      <c r="B3967" s="7">
        <v>249954</v>
      </c>
      <c r="C3967" s="3">
        <v>16.7083333333333</v>
      </c>
      <c r="D3967" s="7">
        <f t="shared" si="470"/>
        <v>279.16840277777669</v>
      </c>
      <c r="E3967" s="7">
        <f t="shared" si="471"/>
        <v>4664.4387297453432</v>
      </c>
      <c r="F3967" s="7">
        <f t="shared" si="472"/>
        <v>77934.997109494958</v>
      </c>
      <c r="G3967" s="11">
        <v>275997</v>
      </c>
      <c r="H3967">
        <v>1</v>
      </c>
      <c r="I3967">
        <v>0</v>
      </c>
      <c r="J3967">
        <v>10</v>
      </c>
      <c r="K3967" s="3">
        <v>4.8333333333333304</v>
      </c>
      <c r="L3967" s="3">
        <f t="shared" si="473"/>
        <v>80.75694444444423</v>
      </c>
      <c r="M3967" s="5">
        <v>0</v>
      </c>
      <c r="R3967">
        <v>2014</v>
      </c>
      <c r="S3967" s="1" t="s">
        <v>2</v>
      </c>
      <c r="T3967" s="40">
        <f>+'Copy Co'!$B$17</f>
        <v>51399.602684929596</v>
      </c>
      <c r="U3967">
        <f>+'Copy Co'!$B$18*'All Data'!C3967</f>
        <v>825.55481582170944</v>
      </c>
      <c r="V3967" s="40">
        <f>+D3967*'Copy Co'!$B$19</f>
        <v>117262.47178290341</v>
      </c>
      <c r="W3967" s="40">
        <f>+E3967*'Copy Co'!$B$20</f>
        <v>-36025.688478464544</v>
      </c>
      <c r="X3967" s="40">
        <f>+F3967*'Copy Co'!$B$21</f>
        <v>3778.7327834541634</v>
      </c>
      <c r="Y3967" s="40">
        <f>+G3967*'Copy Co'!$B$22</f>
        <v>114865.14310485075</v>
      </c>
      <c r="Z3967" s="40">
        <f>+H3967*'Copy Co'!$B$23</f>
        <v>-10610.780657764437</v>
      </c>
      <c r="AA3967" s="40">
        <f>+I3967*'Copy Co'!$B$24</f>
        <v>0</v>
      </c>
      <c r="AB3967" s="40">
        <f>+J3967*'Copy Co'!$B$25</f>
        <v>3368.2208927512015</v>
      </c>
      <c r="AC3967" s="40">
        <f>+K3967*'Copy Co'!$B$26</f>
        <v>1514.0756884320219</v>
      </c>
      <c r="AD3967" s="40">
        <f>+L3967*'Copy Co'!$B$27</f>
        <v>14803.353154828743</v>
      </c>
      <c r="AE3967" s="40">
        <f>+M3967*'Copy Co'!$B$28</f>
        <v>0</v>
      </c>
      <c r="AF3967" s="40">
        <f t="shared" si="474"/>
        <v>261180.6857717426</v>
      </c>
      <c r="AG3967" s="25">
        <f t="shared" si="475"/>
        <v>11226.685771742603</v>
      </c>
      <c r="AH3967" s="56">
        <f t="shared" si="476"/>
        <v>41950</v>
      </c>
      <c r="AL3967" s="56"/>
      <c r="BF3967" s="2">
        <v>39635</v>
      </c>
      <c r="BG3967" s="3">
        <v>0</v>
      </c>
      <c r="BH3967">
        <v>15</v>
      </c>
      <c r="BI3967">
        <v>8.1666666666666696</v>
      </c>
    </row>
    <row r="3968" spans="1:61" x14ac:dyDescent="0.25">
      <c r="A3968" s="2">
        <v>41951</v>
      </c>
      <c r="B3968" s="7">
        <v>255829</v>
      </c>
      <c r="C3968" s="3">
        <v>17.2083333333333</v>
      </c>
      <c r="D3968" s="7">
        <f t="shared" si="470"/>
        <v>296.12673611110995</v>
      </c>
      <c r="E3968" s="7">
        <f t="shared" si="471"/>
        <v>5095.8475839120074</v>
      </c>
      <c r="F3968" s="7">
        <f t="shared" si="472"/>
        <v>87691.043839818944</v>
      </c>
      <c r="G3968" s="11">
        <v>249954</v>
      </c>
      <c r="H3968">
        <v>0</v>
      </c>
      <c r="I3968">
        <v>1</v>
      </c>
      <c r="J3968">
        <v>9</v>
      </c>
      <c r="K3968" s="3">
        <v>6.2083333333333304</v>
      </c>
      <c r="L3968" s="3">
        <f t="shared" si="473"/>
        <v>106.83506944444419</v>
      </c>
      <c r="M3968" s="5">
        <v>0</v>
      </c>
      <c r="R3968">
        <v>2014</v>
      </c>
      <c r="S3968" s="1" t="s">
        <v>3</v>
      </c>
      <c r="T3968" s="40">
        <f>+'Copy Co'!$B$17</f>
        <v>51399.602684929596</v>
      </c>
      <c r="U3968">
        <f>+'Copy Co'!$B$18*'All Data'!C3968</f>
        <v>850.25969809068829</v>
      </c>
      <c r="V3968" s="40">
        <f>+D3968*'Copy Co'!$B$19</f>
        <v>124385.68509858802</v>
      </c>
      <c r="W3968" s="40">
        <f>+E3968*'Copy Co'!$B$20</f>
        <v>-39357.665140082761</v>
      </c>
      <c r="X3968" s="40">
        <f>+F3968*'Copy Co'!$B$21</f>
        <v>4251.7615251501666</v>
      </c>
      <c r="Y3968" s="40">
        <f>+G3968*'Copy Co'!$B$22</f>
        <v>104026.50021424096</v>
      </c>
      <c r="Z3968" s="40">
        <f>+H3968*'Copy Co'!$B$23</f>
        <v>0</v>
      </c>
      <c r="AA3968" s="40">
        <f>+I3968*'Copy Co'!$B$24</f>
        <v>-10704.382616627605</v>
      </c>
      <c r="AB3968" s="40">
        <f>+J3968*'Copy Co'!$B$25</f>
        <v>3031.3988034760814</v>
      </c>
      <c r="AC3968" s="40">
        <f>+K3968*'Copy Co'!$B$26</f>
        <v>1944.8041170376837</v>
      </c>
      <c r="AD3968" s="40">
        <f>+L3968*'Copy Co'!$B$27</f>
        <v>19583.668911529294</v>
      </c>
      <c r="AE3968" s="40">
        <f>+M3968*'Copy Co'!$B$28</f>
        <v>0</v>
      </c>
      <c r="AF3968" s="40">
        <f t="shared" si="474"/>
        <v>259411.63329633209</v>
      </c>
      <c r="AG3968" s="25">
        <f t="shared" si="475"/>
        <v>3582.6332963320892</v>
      </c>
      <c r="AH3968" s="56">
        <f t="shared" si="476"/>
        <v>41951</v>
      </c>
      <c r="AL3968" s="56"/>
      <c r="BF3968" s="2">
        <v>39636</v>
      </c>
      <c r="BG3968" s="3">
        <v>0</v>
      </c>
      <c r="BH3968">
        <v>13</v>
      </c>
      <c r="BI3968">
        <v>6.75</v>
      </c>
    </row>
    <row r="3969" spans="1:61" x14ac:dyDescent="0.25">
      <c r="A3969" s="2">
        <v>41952</v>
      </c>
      <c r="B3969" s="7">
        <v>215625</v>
      </c>
      <c r="C3969" s="3">
        <v>10.2083333333333</v>
      </c>
      <c r="D3969" s="7">
        <f t="shared" si="470"/>
        <v>104.21006944444376</v>
      </c>
      <c r="E3969" s="7">
        <f t="shared" si="471"/>
        <v>1063.8111255786932</v>
      </c>
      <c r="F3969" s="7">
        <f t="shared" si="472"/>
        <v>10859.73857361579</v>
      </c>
      <c r="G3969" s="11">
        <v>255829</v>
      </c>
      <c r="H3969">
        <v>0</v>
      </c>
      <c r="I3969">
        <v>1</v>
      </c>
      <c r="J3969">
        <v>21</v>
      </c>
      <c r="K3969" s="3">
        <v>9.5</v>
      </c>
      <c r="L3969" s="3">
        <f t="shared" si="473"/>
        <v>96.979166666666345</v>
      </c>
      <c r="M3969" s="5">
        <v>0</v>
      </c>
      <c r="R3969">
        <v>2014</v>
      </c>
      <c r="S3969" s="1" t="s">
        <v>4</v>
      </c>
      <c r="T3969" s="40">
        <f>+'Copy Co'!$B$17</f>
        <v>51399.602684929596</v>
      </c>
      <c r="U3969">
        <f>+'Copy Co'!$B$18*'All Data'!C3969</f>
        <v>504.39134632498394</v>
      </c>
      <c r="V3969" s="40">
        <f>+D3969*'Copy Co'!$B$19</f>
        <v>43772.61253828495</v>
      </c>
      <c r="W3969" s="40">
        <f>+E3969*'Copy Co'!$B$20</f>
        <v>-8216.3214977239222</v>
      </c>
      <c r="X3969" s="40">
        <f>+F3969*'Copy Co'!$B$21</f>
        <v>526.54201180260577</v>
      </c>
      <c r="Y3969" s="40">
        <f>+G3969*'Copy Co'!$B$22</f>
        <v>106471.57286264293</v>
      </c>
      <c r="Z3969" s="40">
        <f>+H3969*'Copy Co'!$B$23</f>
        <v>0</v>
      </c>
      <c r="AA3969" s="40">
        <f>+I3969*'Copy Co'!$B$24</f>
        <v>-10704.382616627605</v>
      </c>
      <c r="AB3969" s="40">
        <f>+J3969*'Copy Co'!$B$25</f>
        <v>7073.2638747775236</v>
      </c>
      <c r="AC3969" s="40">
        <f>+K3969*'Copy Co'!$B$26</f>
        <v>2975.9418703663896</v>
      </c>
      <c r="AD3969" s="40">
        <f>+L3969*'Copy Co'!$B$27</f>
        <v>17777.008066659495</v>
      </c>
      <c r="AE3969" s="40">
        <f>+M3969*'Copy Co'!$B$28</f>
        <v>0</v>
      </c>
      <c r="AF3969" s="40">
        <f t="shared" si="474"/>
        <v>211580.23114143696</v>
      </c>
      <c r="AG3969" s="25">
        <f t="shared" si="475"/>
        <v>-4044.7688585630385</v>
      </c>
      <c r="AH3969" s="56">
        <f t="shared" si="476"/>
        <v>41952</v>
      </c>
      <c r="AL3969" s="56"/>
      <c r="BF3969" s="2">
        <v>39637</v>
      </c>
      <c r="BG3969" s="3">
        <v>0</v>
      </c>
      <c r="BH3969">
        <v>10</v>
      </c>
      <c r="BI3969">
        <v>6.0833333333333304</v>
      </c>
    </row>
    <row r="3970" spans="1:61" x14ac:dyDescent="0.25">
      <c r="A3970" s="2">
        <v>41953</v>
      </c>
      <c r="B3970" s="7">
        <v>390297</v>
      </c>
      <c r="C3970" s="3">
        <v>25.5833333333333</v>
      </c>
      <c r="D3970" s="7">
        <f t="shared" si="470"/>
        <v>654.50694444444275</v>
      </c>
      <c r="E3970" s="7">
        <f t="shared" si="471"/>
        <v>16744.469328703639</v>
      </c>
      <c r="F3970" s="7">
        <f t="shared" si="472"/>
        <v>428379.34032600088</v>
      </c>
      <c r="G3970" s="11">
        <v>215625</v>
      </c>
      <c r="H3970">
        <v>0</v>
      </c>
      <c r="I3970">
        <v>0</v>
      </c>
      <c r="J3970">
        <v>16</v>
      </c>
      <c r="K3970" s="3">
        <v>6.375</v>
      </c>
      <c r="L3970" s="3">
        <f t="shared" si="473"/>
        <v>163.0937499999998</v>
      </c>
      <c r="M3970" s="5">
        <v>0</v>
      </c>
      <c r="R3970">
        <v>2014</v>
      </c>
      <c r="S3970" s="1" t="s">
        <v>5</v>
      </c>
      <c r="T3970" s="40">
        <f>+'Copy Co'!$B$17</f>
        <v>51399.602684929596</v>
      </c>
      <c r="U3970">
        <f>+'Copy Co'!$B$18*'All Data'!C3970</f>
        <v>1264.0664760960847</v>
      </c>
      <c r="V3970" s="40">
        <f>+D3970*'Copy Co'!$B$19</f>
        <v>274920.44708843547</v>
      </c>
      <c r="W3970" s="40">
        <f>+E3970*'Copy Co'!$B$20</f>
        <v>-129325.5353374564</v>
      </c>
      <c r="X3970" s="40">
        <f>+F3970*'Copy Co'!$B$21</f>
        <v>20770.27159916472</v>
      </c>
      <c r="Y3970" s="40">
        <f>+G3970*'Copy Co'!$B$22</f>
        <v>89739.368478582895</v>
      </c>
      <c r="Z3970" s="40">
        <f>+H3970*'Copy Co'!$B$23</f>
        <v>0</v>
      </c>
      <c r="AA3970" s="40">
        <f>+I3970*'Copy Co'!$B$24</f>
        <v>0</v>
      </c>
      <c r="AB3970" s="40">
        <f>+J3970*'Copy Co'!$B$25</f>
        <v>5389.1534284019226</v>
      </c>
      <c r="AC3970" s="40">
        <f>+K3970*'Copy Co'!$B$26</f>
        <v>1997.0136235353405</v>
      </c>
      <c r="AD3970" s="40">
        <f>+L3970*'Copy Co'!$B$27</f>
        <v>29896.306691695841</v>
      </c>
      <c r="AE3970" s="40">
        <f>+M3970*'Copy Co'!$B$28</f>
        <v>0</v>
      </c>
      <c r="AF3970" s="40">
        <f t="shared" si="474"/>
        <v>346050.69473338546</v>
      </c>
      <c r="AG3970" s="25">
        <f t="shared" si="475"/>
        <v>-44246.305266614538</v>
      </c>
      <c r="AH3970" s="56">
        <f t="shared" si="476"/>
        <v>41953</v>
      </c>
      <c r="AL3970" s="56"/>
      <c r="BF3970" s="2">
        <v>39638</v>
      </c>
      <c r="BG3970" s="3">
        <v>0</v>
      </c>
      <c r="BH3970">
        <v>12</v>
      </c>
      <c r="BI3970">
        <v>6.4166666666666696</v>
      </c>
    </row>
    <row r="3971" spans="1:61" x14ac:dyDescent="0.25">
      <c r="A3971" s="2">
        <v>41954</v>
      </c>
      <c r="B3971" s="7">
        <v>474093</v>
      </c>
      <c r="C3971" s="3">
        <v>30.875</v>
      </c>
      <c r="D3971" s="7">
        <f t="shared" si="470"/>
        <v>953.265625</v>
      </c>
      <c r="E3971" s="7">
        <f t="shared" si="471"/>
        <v>29432.076171875</v>
      </c>
      <c r="F3971" s="7">
        <f t="shared" si="472"/>
        <v>908715.35180664063</v>
      </c>
      <c r="G3971" s="11">
        <v>390297</v>
      </c>
      <c r="H3971">
        <v>0</v>
      </c>
      <c r="I3971">
        <v>0</v>
      </c>
      <c r="J3971">
        <v>17</v>
      </c>
      <c r="K3971" s="3">
        <v>9.2916666666666696</v>
      </c>
      <c r="L3971" s="3">
        <f t="shared" si="473"/>
        <v>286.88020833333343</v>
      </c>
      <c r="M3971" s="5">
        <v>0</v>
      </c>
      <c r="R3971">
        <v>2014</v>
      </c>
      <c r="S3971" s="1" t="s">
        <v>6</v>
      </c>
      <c r="T3971" s="40">
        <f>+'Copy Co'!$B$17</f>
        <v>51399.602684929596</v>
      </c>
      <c r="U3971">
        <f>+'Copy Co'!$B$18*'All Data'!C3971</f>
        <v>1525.5264801094461</v>
      </c>
      <c r="V3971" s="40">
        <f>+D3971*'Copy Co'!$B$19</f>
        <v>400411.65956075297</v>
      </c>
      <c r="W3971" s="40">
        <f>+E3971*'Copy Co'!$B$20</f>
        <v>-227317.98376528276</v>
      </c>
      <c r="X3971" s="40">
        <f>+F3971*'Copy Co'!$B$21</f>
        <v>44059.69869833345</v>
      </c>
      <c r="Y3971" s="40">
        <f>+G3971*'Copy Co'!$B$22</f>
        <v>162434.81182184565</v>
      </c>
      <c r="Z3971" s="40">
        <f>+H3971*'Copy Co'!$B$23</f>
        <v>0</v>
      </c>
      <c r="AA3971" s="40">
        <f>+I3971*'Copy Co'!$B$24</f>
        <v>0</v>
      </c>
      <c r="AB3971" s="40">
        <f>+J3971*'Copy Co'!$B$25</f>
        <v>5725.9755176770432</v>
      </c>
      <c r="AC3971" s="40">
        <f>+K3971*'Copy Co'!$B$26</f>
        <v>2910.6799872443207</v>
      </c>
      <c r="AD3971" s="40">
        <f>+L3971*'Copy Co'!$B$27</f>
        <v>52587.292229842918</v>
      </c>
      <c r="AE3971" s="40">
        <f>+M3971*'Copy Co'!$B$28</f>
        <v>0</v>
      </c>
      <c r="AF3971" s="40">
        <f t="shared" si="474"/>
        <v>493737.26321545261</v>
      </c>
      <c r="AG3971" s="25">
        <f t="shared" si="475"/>
        <v>19644.263215452607</v>
      </c>
      <c r="AH3971" s="56">
        <f t="shared" si="476"/>
        <v>41954</v>
      </c>
      <c r="AL3971" s="56"/>
      <c r="BF3971" s="2">
        <v>39639</v>
      </c>
      <c r="BG3971" s="3">
        <v>0</v>
      </c>
      <c r="BH3971">
        <v>14</v>
      </c>
      <c r="BI3971">
        <v>7.875</v>
      </c>
    </row>
    <row r="3972" spans="1:61" x14ac:dyDescent="0.25">
      <c r="A3972" s="2">
        <v>41955</v>
      </c>
      <c r="B3972" s="7">
        <v>613206</v>
      </c>
      <c r="C3972" s="3">
        <v>36.875</v>
      </c>
      <c r="D3972" s="7">
        <f t="shared" si="470"/>
        <v>1359.765625</v>
      </c>
      <c r="E3972" s="7">
        <f t="shared" si="471"/>
        <v>50141.357421875</v>
      </c>
      <c r="F3972" s="7">
        <f t="shared" si="472"/>
        <v>1848962.5549316406</v>
      </c>
      <c r="G3972" s="11">
        <v>474093</v>
      </c>
      <c r="H3972">
        <v>0</v>
      </c>
      <c r="I3972">
        <v>0</v>
      </c>
      <c r="J3972">
        <v>8</v>
      </c>
      <c r="K3972" s="3">
        <v>4.25</v>
      </c>
      <c r="L3972" s="3">
        <f t="shared" si="473"/>
        <v>156.71875</v>
      </c>
      <c r="M3972" s="5">
        <v>0</v>
      </c>
      <c r="R3972">
        <v>2014</v>
      </c>
      <c r="S3972" s="1" t="s">
        <v>7</v>
      </c>
      <c r="T3972" s="40">
        <f>+'Copy Co'!$B$17</f>
        <v>51399.602684929596</v>
      </c>
      <c r="U3972">
        <f>+'Copy Co'!$B$18*'All Data'!C3972</f>
        <v>1821.9850673371927</v>
      </c>
      <c r="V3972" s="40">
        <f>+D3972*'Copy Co'!$B$19</f>
        <v>571158.75810576347</v>
      </c>
      <c r="W3972" s="40">
        <f>+E3972*'Copy Co'!$B$20</f>
        <v>-387265.65553288651</v>
      </c>
      <c r="X3972" s="40">
        <f>+F3972*'Copy Co'!$B$21</f>
        <v>89648.241237288166</v>
      </c>
      <c r="Y3972" s="40">
        <f>+G3972*'Copy Co'!$B$22</f>
        <v>197309.24716575906</v>
      </c>
      <c r="Z3972" s="40">
        <f>+H3972*'Copy Co'!$B$23</f>
        <v>0</v>
      </c>
      <c r="AA3972" s="40">
        <f>+I3972*'Copy Co'!$B$24</f>
        <v>0</v>
      </c>
      <c r="AB3972" s="40">
        <f>+J3972*'Copy Co'!$B$25</f>
        <v>2694.5767142009613</v>
      </c>
      <c r="AC3972" s="40">
        <f>+K3972*'Copy Co'!$B$26</f>
        <v>1331.342415690227</v>
      </c>
      <c r="AD3972" s="40">
        <f>+L3972*'Copy Co'!$B$27</f>
        <v>28727.721413844574</v>
      </c>
      <c r="AE3972" s="40">
        <f>+M3972*'Copy Co'!$B$28</f>
        <v>0</v>
      </c>
      <c r="AF3972" s="40">
        <f t="shared" si="474"/>
        <v>556825.81927192677</v>
      </c>
      <c r="AG3972" s="25">
        <f t="shared" si="475"/>
        <v>-56380.180728073232</v>
      </c>
      <c r="AH3972" s="56">
        <f t="shared" si="476"/>
        <v>41955</v>
      </c>
      <c r="AL3972" s="56"/>
      <c r="BF3972" s="2">
        <v>39640</v>
      </c>
      <c r="BG3972" s="3">
        <v>0</v>
      </c>
      <c r="BH3972">
        <v>17</v>
      </c>
      <c r="BI3972">
        <v>7.5</v>
      </c>
    </row>
    <row r="3973" spans="1:61" x14ac:dyDescent="0.25">
      <c r="A3973" s="2">
        <v>41956</v>
      </c>
      <c r="B3973" s="7">
        <v>588139</v>
      </c>
      <c r="C3973" s="3">
        <v>34.5416666666667</v>
      </c>
      <c r="D3973" s="7">
        <f t="shared" ref="D3973:D4036" si="477">+C3973^2</f>
        <v>1193.1267361111134</v>
      </c>
      <c r="E3973" s="7">
        <f t="shared" ref="E3973:E4036" si="478">+C3973^3</f>
        <v>41212.58600983808</v>
      </c>
      <c r="F3973" s="7">
        <f t="shared" ref="F3973:F4036" si="479">+C3973^4</f>
        <v>1423551.4084231583</v>
      </c>
      <c r="G3973" s="11">
        <v>613206</v>
      </c>
      <c r="H3973">
        <v>0</v>
      </c>
      <c r="I3973">
        <v>0</v>
      </c>
      <c r="J3973">
        <v>13</v>
      </c>
      <c r="K3973" s="3">
        <v>6.3333333333333304</v>
      </c>
      <c r="L3973" s="3">
        <f t="shared" ref="L3973:L4036" si="480">+C3973*K3973</f>
        <v>218.763888888889</v>
      </c>
      <c r="M3973" s="5">
        <v>0</v>
      </c>
      <c r="R3973">
        <v>2014</v>
      </c>
      <c r="S3973" s="1" t="s">
        <v>1</v>
      </c>
      <c r="T3973" s="40">
        <f>+'Copy Co'!$B$17</f>
        <v>51399.602684929596</v>
      </c>
      <c r="U3973">
        <f>+'Copy Co'!$B$18*'All Data'!C3973</f>
        <v>1706.6956167486262</v>
      </c>
      <c r="V3973" s="40">
        <f>+D3973*'Copy Co'!$B$19</f>
        <v>501163.41546728433</v>
      </c>
      <c r="W3973" s="40">
        <f>+E3973*'Copy Co'!$B$20</f>
        <v>-318304.48870820762</v>
      </c>
      <c r="X3973" s="40">
        <f>+F3973*'Copy Co'!$B$21</f>
        <v>69021.884589068344</v>
      </c>
      <c r="Y3973" s="40">
        <f>+G3973*'Copy Co'!$B$22</f>
        <v>255205.65420186854</v>
      </c>
      <c r="Z3973" s="40">
        <f>+H3973*'Copy Co'!$B$23</f>
        <v>0</v>
      </c>
      <c r="AA3973" s="40">
        <f>+I3973*'Copy Co'!$B$24</f>
        <v>0</v>
      </c>
      <c r="AB3973" s="40">
        <f>+J3973*'Copy Co'!$B$25</f>
        <v>4378.6871605765618</v>
      </c>
      <c r="AC3973" s="40">
        <f>+K3973*'Copy Co'!$B$26</f>
        <v>1983.9612469109256</v>
      </c>
      <c r="AD3973" s="40">
        <f>+L3973*'Copy Co'!$B$27</f>
        <v>40101.060373498716</v>
      </c>
      <c r="AE3973" s="40">
        <f>+M3973*'Copy Co'!$B$28</f>
        <v>0</v>
      </c>
      <c r="AF3973" s="40">
        <f t="shared" ref="AF3973:AF4036" si="481">SUM(T3973:AE3973)</f>
        <v>606656.47263267811</v>
      </c>
      <c r="AG3973" s="25">
        <f t="shared" ref="AG3973:AG4036" si="482">+AF3973-B3973</f>
        <v>18517.472632678109</v>
      </c>
      <c r="AH3973" s="56">
        <f t="shared" ref="AH3973:AH4036" si="483">+A3973</f>
        <v>41956</v>
      </c>
      <c r="AL3973" s="56"/>
      <c r="BF3973" s="2">
        <v>39641</v>
      </c>
      <c r="BG3973" s="3">
        <v>0</v>
      </c>
      <c r="BH3973">
        <v>10</v>
      </c>
      <c r="BI3973">
        <v>5.875</v>
      </c>
    </row>
    <row r="3974" spans="1:61" x14ac:dyDescent="0.25">
      <c r="A3974" s="2">
        <v>41957</v>
      </c>
      <c r="B3974" s="7">
        <v>443468</v>
      </c>
      <c r="C3974" s="3">
        <v>28.5</v>
      </c>
      <c r="D3974" s="7">
        <f t="shared" si="477"/>
        <v>812.25</v>
      </c>
      <c r="E3974" s="7">
        <f t="shared" si="478"/>
        <v>23149.125</v>
      </c>
      <c r="F3974" s="7">
        <f t="shared" si="479"/>
        <v>659750.0625</v>
      </c>
      <c r="G3974" s="11">
        <v>588139</v>
      </c>
      <c r="H3974">
        <v>1</v>
      </c>
      <c r="I3974">
        <v>0</v>
      </c>
      <c r="J3974">
        <v>13</v>
      </c>
      <c r="K3974" s="3">
        <v>6.9583333333333304</v>
      </c>
      <c r="L3974" s="3">
        <f t="shared" si="480"/>
        <v>198.31249999999991</v>
      </c>
      <c r="M3974" s="5">
        <v>0</v>
      </c>
      <c r="R3974">
        <v>2014</v>
      </c>
      <c r="S3974" s="1" t="s">
        <v>2</v>
      </c>
      <c r="T3974" s="40">
        <f>+'Copy Co'!$B$17</f>
        <v>51399.602684929596</v>
      </c>
      <c r="U3974">
        <f>+'Copy Co'!$B$18*'All Data'!C3974</f>
        <v>1408.1782893317963</v>
      </c>
      <c r="V3974" s="40">
        <f>+D3974*'Copy Co'!$B$19</f>
        <v>341179.16554289008</v>
      </c>
      <c r="W3974" s="40">
        <f>+E3974*'Copy Co'!$B$20</f>
        <v>-178791.75054456468</v>
      </c>
      <c r="X3974" s="40">
        <f>+F3974*'Copy Co'!$B$21</f>
        <v>31988.442708891231</v>
      </c>
      <c r="Y3974" s="40">
        <f>+G3974*'Copy Co'!$B$22</f>
        <v>244773.20550782731</v>
      </c>
      <c r="Z3974" s="40">
        <f>+H3974*'Copy Co'!$B$23</f>
        <v>-10610.780657764437</v>
      </c>
      <c r="AA3974" s="40">
        <f>+I3974*'Copy Co'!$B$24</f>
        <v>0</v>
      </c>
      <c r="AB3974" s="40">
        <f>+J3974*'Copy Co'!$B$25</f>
        <v>4378.6871605765618</v>
      </c>
      <c r="AC3974" s="40">
        <f>+K3974*'Copy Co'!$B$26</f>
        <v>2179.7468962771354</v>
      </c>
      <c r="AD3974" s="40">
        <f>+L3974*'Copy Co'!$B$27</f>
        <v>36352.167515903806</v>
      </c>
      <c r="AE3974" s="40">
        <f>+M3974*'Copy Co'!$B$28</f>
        <v>0</v>
      </c>
      <c r="AF3974" s="40">
        <f t="shared" si="481"/>
        <v>524256.66510429844</v>
      </c>
      <c r="AG3974" s="25">
        <f t="shared" si="482"/>
        <v>80788.665104298445</v>
      </c>
      <c r="AH3974" s="56">
        <f t="shared" si="483"/>
        <v>41957</v>
      </c>
      <c r="AL3974" s="56"/>
      <c r="BF3974" s="2">
        <v>39642</v>
      </c>
      <c r="BG3974" s="3">
        <v>0</v>
      </c>
      <c r="BH3974">
        <v>12</v>
      </c>
      <c r="BI3974">
        <v>5.4583333333333304</v>
      </c>
    </row>
    <row r="3975" spans="1:61" x14ac:dyDescent="0.25">
      <c r="A3975" s="2">
        <v>41958</v>
      </c>
      <c r="B3975" s="7">
        <v>616961</v>
      </c>
      <c r="C3975" s="3">
        <v>35.875</v>
      </c>
      <c r="D3975" s="7">
        <f t="shared" si="477"/>
        <v>1287.015625</v>
      </c>
      <c r="E3975" s="7">
        <f t="shared" si="478"/>
        <v>46171.685546875</v>
      </c>
      <c r="F3975" s="7">
        <f t="shared" si="479"/>
        <v>1656409.2189941406</v>
      </c>
      <c r="G3975" s="11">
        <v>443468</v>
      </c>
      <c r="H3975">
        <v>0</v>
      </c>
      <c r="I3975">
        <v>1</v>
      </c>
      <c r="J3975">
        <v>16</v>
      </c>
      <c r="K3975" s="3">
        <v>9.625</v>
      </c>
      <c r="L3975" s="3">
        <f t="shared" si="480"/>
        <v>345.296875</v>
      </c>
      <c r="M3975" s="5">
        <v>0</v>
      </c>
      <c r="R3975">
        <v>2014</v>
      </c>
      <c r="S3975" s="1" t="s">
        <v>3</v>
      </c>
      <c r="T3975" s="40">
        <f>+'Copy Co'!$B$17</f>
        <v>51399.602684929596</v>
      </c>
      <c r="U3975">
        <f>+'Copy Co'!$B$18*'All Data'!C3975</f>
        <v>1772.575302799235</v>
      </c>
      <c r="V3975" s="40">
        <f>+D3975*'Copy Co'!$B$19</f>
        <v>540600.69803405495</v>
      </c>
      <c r="W3975" s="40">
        <f>+E3975*'Copy Co'!$B$20</f>
        <v>-356605.98335872125</v>
      </c>
      <c r="X3975" s="40">
        <f>+F3975*'Copy Co'!$B$21</f>
        <v>80312.158218663812</v>
      </c>
      <c r="Y3975" s="40">
        <f>+G3975*'Copy Co'!$B$22</f>
        <v>184563.65570068499</v>
      </c>
      <c r="Z3975" s="40">
        <f>+H3975*'Copy Co'!$B$23</f>
        <v>0</v>
      </c>
      <c r="AA3975" s="40">
        <f>+I3975*'Copy Co'!$B$24</f>
        <v>-10704.382616627605</v>
      </c>
      <c r="AB3975" s="40">
        <f>+J3975*'Copy Co'!$B$25</f>
        <v>5389.1534284019226</v>
      </c>
      <c r="AC3975" s="40">
        <f>+K3975*'Copy Co'!$B$26</f>
        <v>3015.0990002396316</v>
      </c>
      <c r="AD3975" s="40">
        <f>+L3975*'Copy Co'!$B$27</f>
        <v>63295.505037343093</v>
      </c>
      <c r="AE3975" s="40">
        <f>+M3975*'Copy Co'!$B$28</f>
        <v>0</v>
      </c>
      <c r="AF3975" s="40">
        <f t="shared" si="481"/>
        <v>563038.08143176837</v>
      </c>
      <c r="AG3975" s="25">
        <f t="shared" si="482"/>
        <v>-53922.918568231631</v>
      </c>
      <c r="AH3975" s="56">
        <f t="shared" si="483"/>
        <v>41958</v>
      </c>
      <c r="AL3975" s="56"/>
      <c r="BF3975" s="2">
        <v>39643</v>
      </c>
      <c r="BG3975" s="3">
        <v>0</v>
      </c>
      <c r="BH3975">
        <v>12</v>
      </c>
      <c r="BI3975">
        <v>6.6666666666666696</v>
      </c>
    </row>
    <row r="3976" spans="1:61" x14ac:dyDescent="0.25">
      <c r="A3976" s="2">
        <v>41959</v>
      </c>
      <c r="B3976" s="7">
        <v>664091</v>
      </c>
      <c r="C3976" s="3">
        <v>43.3333333333333</v>
      </c>
      <c r="D3976" s="7">
        <f t="shared" si="477"/>
        <v>1877.7777777777749</v>
      </c>
      <c r="E3976" s="7">
        <f t="shared" si="478"/>
        <v>81370.370370370176</v>
      </c>
      <c r="F3976" s="7">
        <f t="shared" si="479"/>
        <v>3526049.3827160383</v>
      </c>
      <c r="G3976" s="11">
        <v>616961</v>
      </c>
      <c r="H3976">
        <v>0</v>
      </c>
      <c r="I3976">
        <v>1</v>
      </c>
      <c r="J3976">
        <v>10</v>
      </c>
      <c r="K3976" s="3">
        <v>4.7916666666666696</v>
      </c>
      <c r="L3976" s="3">
        <f t="shared" si="480"/>
        <v>207.63888888888886</v>
      </c>
      <c r="M3976" s="5">
        <v>0</v>
      </c>
      <c r="R3976">
        <v>2014</v>
      </c>
      <c r="S3976" s="1" t="s">
        <v>4</v>
      </c>
      <c r="T3976" s="40">
        <f>+'Copy Co'!$B$17</f>
        <v>51399.602684929596</v>
      </c>
      <c r="U3976">
        <f>+'Copy Co'!$B$18*'All Data'!C3976</f>
        <v>2141.0897966448351</v>
      </c>
      <c r="V3976" s="40">
        <f>+D3976*'Copy Co'!$B$19</f>
        <v>788745.65133543091</v>
      </c>
      <c r="W3976" s="40">
        <f>+E3976*'Copy Co'!$B$20</f>
        <v>-628462.24040770705</v>
      </c>
      <c r="X3976" s="40">
        <f>+F3976*'Copy Co'!$B$21</f>
        <v>170962.9677643771</v>
      </c>
      <c r="Y3976" s="40">
        <f>+G3976*'Copy Co'!$B$22</f>
        <v>256768.41978395355</v>
      </c>
      <c r="Z3976" s="40">
        <f>+H3976*'Copy Co'!$B$23</f>
        <v>0</v>
      </c>
      <c r="AA3976" s="40">
        <f>+I3976*'Copy Co'!$B$24</f>
        <v>-10704.382616627605</v>
      </c>
      <c r="AB3976" s="40">
        <f>+J3976*'Copy Co'!$B$25</f>
        <v>3368.2208927512015</v>
      </c>
      <c r="AC3976" s="40">
        <f>+K3976*'Copy Co'!$B$26</f>
        <v>1501.0233118076098</v>
      </c>
      <c r="AD3976" s="40">
        <f>+L3976*'Copy Co'!$B$27</f>
        <v>38061.764496464057</v>
      </c>
      <c r="AE3976" s="40">
        <f>+M3976*'Copy Co'!$B$28</f>
        <v>0</v>
      </c>
      <c r="AF3976" s="40">
        <f t="shared" si="481"/>
        <v>673782.11704202439</v>
      </c>
      <c r="AG3976" s="25">
        <f t="shared" si="482"/>
        <v>9691.117042024387</v>
      </c>
      <c r="AH3976" s="56">
        <f t="shared" si="483"/>
        <v>41959</v>
      </c>
      <c r="AL3976" s="56"/>
      <c r="BF3976" s="2">
        <v>39644</v>
      </c>
      <c r="BG3976" s="3">
        <v>0</v>
      </c>
      <c r="BH3976">
        <v>15</v>
      </c>
      <c r="BI3976">
        <v>6.25</v>
      </c>
    </row>
    <row r="3977" spans="1:61" x14ac:dyDescent="0.25">
      <c r="A3977" s="2">
        <v>41960</v>
      </c>
      <c r="B3977" s="7">
        <v>654015</v>
      </c>
      <c r="C3977" s="3">
        <v>41.0833333333333</v>
      </c>
      <c r="D3977" s="7">
        <f t="shared" si="477"/>
        <v>1687.8402777777751</v>
      </c>
      <c r="E3977" s="7">
        <f t="shared" si="478"/>
        <v>69342.104745370205</v>
      </c>
      <c r="F3977" s="7">
        <f t="shared" si="479"/>
        <v>2848804.8032889571</v>
      </c>
      <c r="G3977" s="11">
        <v>664091</v>
      </c>
      <c r="H3977">
        <v>0</v>
      </c>
      <c r="I3977">
        <v>0</v>
      </c>
      <c r="J3977">
        <v>9</v>
      </c>
      <c r="K3977" s="3">
        <v>4.8333333333333304</v>
      </c>
      <c r="L3977" s="3">
        <f t="shared" si="480"/>
        <v>198.56944444444417</v>
      </c>
      <c r="M3977" s="5">
        <v>0</v>
      </c>
      <c r="R3977">
        <v>2014</v>
      </c>
      <c r="S3977" s="1" t="s">
        <v>5</v>
      </c>
      <c r="T3977" s="40">
        <f>+'Copy Co'!$B$17</f>
        <v>51399.602684929596</v>
      </c>
      <c r="U3977">
        <f>+'Copy Co'!$B$18*'All Data'!C3977</f>
        <v>2029.91782643443</v>
      </c>
      <c r="V3977" s="40">
        <f>+D3977*'Copy Co'!$B$19</f>
        <v>708963.91202450125</v>
      </c>
      <c r="W3977" s="40">
        <f>+E3977*'Copy Co'!$B$20</f>
        <v>-535562.19917034893</v>
      </c>
      <c r="X3977" s="40">
        <f>+F3977*'Copy Co'!$B$21</f>
        <v>138126.29117988597</v>
      </c>
      <c r="Y3977" s="40">
        <f>+G3977*'Copy Co'!$B$22</f>
        <v>276383.104706368</v>
      </c>
      <c r="Z3977" s="40">
        <f>+H3977*'Copy Co'!$B$23</f>
        <v>0</v>
      </c>
      <c r="AA3977" s="40">
        <f>+I3977*'Copy Co'!$B$24</f>
        <v>0</v>
      </c>
      <c r="AB3977" s="40">
        <f>+J3977*'Copy Co'!$B$25</f>
        <v>3031.3988034760814</v>
      </c>
      <c r="AC3977" s="40">
        <f>+K3977*'Copy Co'!$B$26</f>
        <v>1514.0756884320219</v>
      </c>
      <c r="AD3977" s="40">
        <f>+L3977*'Copy Co'!$B$27</f>
        <v>36399.267358257253</v>
      </c>
      <c r="AE3977" s="40">
        <f>+M3977*'Copy Co'!$B$28</f>
        <v>0</v>
      </c>
      <c r="AF3977" s="40">
        <f t="shared" si="481"/>
        <v>682285.37110193551</v>
      </c>
      <c r="AG3977" s="25">
        <f t="shared" si="482"/>
        <v>28270.371101935511</v>
      </c>
      <c r="AH3977" s="56">
        <f t="shared" si="483"/>
        <v>41960</v>
      </c>
      <c r="AL3977" s="56"/>
      <c r="BF3977" s="2">
        <v>39645</v>
      </c>
      <c r="BG3977" s="3">
        <v>0</v>
      </c>
      <c r="BH3977">
        <v>17</v>
      </c>
      <c r="BI3977">
        <v>10.9583333333333</v>
      </c>
    </row>
    <row r="3978" spans="1:61" x14ac:dyDescent="0.25">
      <c r="A3978" s="2">
        <v>41961</v>
      </c>
      <c r="B3978" s="7">
        <v>576400</v>
      </c>
      <c r="C3978" s="3">
        <v>36.7916666666667</v>
      </c>
      <c r="D3978" s="7">
        <f t="shared" si="477"/>
        <v>1353.6267361111136</v>
      </c>
      <c r="E3978" s="7">
        <f t="shared" si="478"/>
        <v>49802.183666088102</v>
      </c>
      <c r="F3978" s="7">
        <f t="shared" si="479"/>
        <v>1832305.3407148262</v>
      </c>
      <c r="G3978" s="11">
        <v>654015</v>
      </c>
      <c r="H3978">
        <v>0</v>
      </c>
      <c r="I3978">
        <v>0</v>
      </c>
      <c r="J3978">
        <v>9</v>
      </c>
      <c r="K3978" s="3">
        <v>4.125</v>
      </c>
      <c r="L3978" s="3">
        <f t="shared" si="480"/>
        <v>151.76562500000014</v>
      </c>
      <c r="M3978" s="5">
        <v>0</v>
      </c>
      <c r="R3978">
        <v>2014</v>
      </c>
      <c r="S3978" s="1" t="s">
        <v>6</v>
      </c>
      <c r="T3978" s="40">
        <f>+'Copy Co'!$B$17</f>
        <v>51399.602684929596</v>
      </c>
      <c r="U3978">
        <f>+'Copy Co'!$B$18*'All Data'!C3978</f>
        <v>1817.8675869590313</v>
      </c>
      <c r="V3978" s="40">
        <f>+D3978*'Copy Co'!$B$19</f>
        <v>568580.16655332176</v>
      </c>
      <c r="W3978" s="40">
        <f>+E3978*'Copy Co'!$B$20</f>
        <v>-384646.05459609459</v>
      </c>
      <c r="X3978" s="40">
        <f>+F3978*'Copy Co'!$B$21</f>
        <v>88840.604568569703</v>
      </c>
      <c r="Y3978" s="40">
        <f>+G3978*'Copy Co'!$B$22</f>
        <v>272189.64904589165</v>
      </c>
      <c r="Z3978" s="40">
        <f>+H3978*'Copy Co'!$B$23</f>
        <v>0</v>
      </c>
      <c r="AA3978" s="40">
        <f>+I3978*'Copy Co'!$B$24</f>
        <v>0</v>
      </c>
      <c r="AB3978" s="40">
        <f>+J3978*'Copy Co'!$B$25</f>
        <v>3031.3988034760814</v>
      </c>
      <c r="AC3978" s="40">
        <f>+K3978*'Copy Co'!$B$26</f>
        <v>1292.185285816985</v>
      </c>
      <c r="AD3978" s="40">
        <f>+L3978*'Copy Co'!$B$27</f>
        <v>27819.776479827779</v>
      </c>
      <c r="AE3978" s="40">
        <f>+M3978*'Copy Co'!$B$28</f>
        <v>0</v>
      </c>
      <c r="AF3978" s="40">
        <f t="shared" si="481"/>
        <v>630325.19641269813</v>
      </c>
      <c r="AG3978" s="25">
        <f t="shared" si="482"/>
        <v>53925.196412698133</v>
      </c>
      <c r="AH3978" s="56">
        <f t="shared" si="483"/>
        <v>41961</v>
      </c>
      <c r="AL3978" s="56"/>
      <c r="BF3978" s="2">
        <v>39646</v>
      </c>
      <c r="BG3978" s="3">
        <v>0</v>
      </c>
      <c r="BH3978">
        <v>13</v>
      </c>
      <c r="BI3978">
        <v>7.9583333333333304</v>
      </c>
    </row>
    <row r="3979" spans="1:61" x14ac:dyDescent="0.25">
      <c r="A3979" s="2">
        <v>41962</v>
      </c>
      <c r="B3979" s="7">
        <v>519743</v>
      </c>
      <c r="C3979" s="3">
        <v>30.5</v>
      </c>
      <c r="D3979" s="7">
        <f t="shared" si="477"/>
        <v>930.25</v>
      </c>
      <c r="E3979" s="7">
        <f t="shared" si="478"/>
        <v>28372.625</v>
      </c>
      <c r="F3979" s="7">
        <f t="shared" si="479"/>
        <v>865365.0625</v>
      </c>
      <c r="G3979" s="11">
        <v>576400</v>
      </c>
      <c r="H3979">
        <v>0</v>
      </c>
      <c r="I3979">
        <v>0</v>
      </c>
      <c r="J3979">
        <v>7</v>
      </c>
      <c r="K3979" s="3">
        <v>2</v>
      </c>
      <c r="L3979" s="3">
        <f t="shared" si="480"/>
        <v>61</v>
      </c>
      <c r="M3979" s="5">
        <v>0</v>
      </c>
      <c r="R3979">
        <v>2014</v>
      </c>
      <c r="S3979" s="1" t="s">
        <v>7</v>
      </c>
      <c r="T3979" s="40">
        <f>+'Copy Co'!$B$17</f>
        <v>51399.602684929596</v>
      </c>
      <c r="U3979">
        <f>+'Copy Co'!$B$18*'All Data'!C3979</f>
        <v>1506.997818407712</v>
      </c>
      <c r="V3979" s="40">
        <f>+D3979*'Copy Co'!$B$19</f>
        <v>390744.12895816989</v>
      </c>
      <c r="W3979" s="40">
        <f>+E3979*'Copy Co'!$B$20</f>
        <v>-219135.33627273081</v>
      </c>
      <c r="X3979" s="40">
        <f>+F3979*'Copy Co'!$B$21</f>
        <v>41957.829635002621</v>
      </c>
      <c r="Y3979" s="40">
        <f>+G3979*'Copy Co'!$B$22</f>
        <v>239887.63821938634</v>
      </c>
      <c r="Z3979" s="40">
        <f>+H3979*'Copy Co'!$B$23</f>
        <v>0</v>
      </c>
      <c r="AA3979" s="40">
        <f>+I3979*'Copy Co'!$B$24</f>
        <v>0</v>
      </c>
      <c r="AB3979" s="40">
        <f>+J3979*'Copy Co'!$B$25</f>
        <v>2357.7546249258412</v>
      </c>
      <c r="AC3979" s="40">
        <f>+K3979*'Copy Co'!$B$26</f>
        <v>626.51407797187153</v>
      </c>
      <c r="AD3979" s="40">
        <f>+L3979*'Copy Co'!$B$27</f>
        <v>11181.757168459542</v>
      </c>
      <c r="AE3979" s="40">
        <f>+M3979*'Copy Co'!$B$28</f>
        <v>0</v>
      </c>
      <c r="AF3979" s="40">
        <f t="shared" si="481"/>
        <v>520526.88691452256</v>
      </c>
      <c r="AG3979" s="25">
        <f t="shared" si="482"/>
        <v>783.88691452256171</v>
      </c>
      <c r="AH3979" s="56">
        <f t="shared" si="483"/>
        <v>41962</v>
      </c>
      <c r="AL3979" s="56"/>
      <c r="BF3979" s="2">
        <v>39647</v>
      </c>
      <c r="BG3979" s="3">
        <v>0</v>
      </c>
      <c r="BH3979">
        <v>13</v>
      </c>
      <c r="BI3979">
        <v>5.75</v>
      </c>
    </row>
    <row r="3980" spans="1:61" x14ac:dyDescent="0.25">
      <c r="A3980" s="2">
        <v>41963</v>
      </c>
      <c r="B3980" s="7">
        <v>498740</v>
      </c>
      <c r="C3980" s="3">
        <v>29.9583333333333</v>
      </c>
      <c r="D3980" s="7">
        <f t="shared" si="477"/>
        <v>897.50173611110915</v>
      </c>
      <c r="E3980" s="7">
        <f t="shared" si="478"/>
        <v>26887.656177661949</v>
      </c>
      <c r="F3980" s="7">
        <f t="shared" si="479"/>
        <v>805509.366322455</v>
      </c>
      <c r="G3980" s="11">
        <v>519743</v>
      </c>
      <c r="H3980">
        <v>0</v>
      </c>
      <c r="I3980">
        <v>0</v>
      </c>
      <c r="J3980">
        <v>7</v>
      </c>
      <c r="K3980" s="3">
        <v>3.2083333333333299</v>
      </c>
      <c r="L3980" s="3">
        <f t="shared" si="480"/>
        <v>96.11631944444423</v>
      </c>
      <c r="M3980" s="5">
        <v>0</v>
      </c>
      <c r="R3980">
        <v>2014</v>
      </c>
      <c r="S3980" s="1" t="s">
        <v>1</v>
      </c>
      <c r="T3980" s="40">
        <f>+'Copy Co'!$B$17</f>
        <v>51399.602684929596</v>
      </c>
      <c r="U3980">
        <f>+'Copy Co'!$B$18*'All Data'!C3980</f>
        <v>1480.2341959496498</v>
      </c>
      <c r="V3980" s="40">
        <f>+D3980*'Copy Co'!$B$19</f>
        <v>376988.48063980718</v>
      </c>
      <c r="W3980" s="40">
        <f>+E3980*'Copy Co'!$B$20</f>
        <v>-207666.21269894904</v>
      </c>
      <c r="X3980" s="40">
        <f>+F3980*'Copy Co'!$B$21</f>
        <v>39055.684388178641</v>
      </c>
      <c r="Y3980" s="40">
        <f>+G3980*'Copy Co'!$B$22</f>
        <v>216307.98187206543</v>
      </c>
      <c r="Z3980" s="40">
        <f>+H3980*'Copy Co'!$B$23</f>
        <v>0</v>
      </c>
      <c r="AA3980" s="40">
        <f>+I3980*'Copy Co'!$B$24</f>
        <v>0</v>
      </c>
      <c r="AB3980" s="40">
        <f>+J3980*'Copy Co'!$B$25</f>
        <v>2357.7546249258412</v>
      </c>
      <c r="AC3980" s="40">
        <f>+K3980*'Copy Co'!$B$26</f>
        <v>1005.0330000798762</v>
      </c>
      <c r="AD3980" s="40">
        <f>+L3980*'Copy Co'!$B$27</f>
        <v>17618.841704161667</v>
      </c>
      <c r="AE3980" s="40">
        <f>+M3980*'Copy Co'!$B$28</f>
        <v>0</v>
      </c>
      <c r="AF3980" s="40">
        <f t="shared" si="481"/>
        <v>498547.40041114885</v>
      </c>
      <c r="AG3980" s="25">
        <f t="shared" si="482"/>
        <v>-192.59958885115338</v>
      </c>
      <c r="AH3980" s="56">
        <f t="shared" si="483"/>
        <v>41963</v>
      </c>
      <c r="AL3980" s="56"/>
      <c r="BF3980" s="2">
        <v>39648</v>
      </c>
      <c r="BG3980" s="3">
        <v>0</v>
      </c>
      <c r="BH3980">
        <v>12</v>
      </c>
      <c r="BI3980">
        <v>5.5</v>
      </c>
    </row>
    <row r="3981" spans="1:61" x14ac:dyDescent="0.25">
      <c r="A3981" s="2">
        <v>41964</v>
      </c>
      <c r="B3981" s="7">
        <v>421196</v>
      </c>
      <c r="C3981" s="3">
        <v>25.2916666666667</v>
      </c>
      <c r="D3981" s="7">
        <f t="shared" si="477"/>
        <v>639.66840277777942</v>
      </c>
      <c r="E3981" s="7">
        <f t="shared" si="478"/>
        <v>16178.280020254693</v>
      </c>
      <c r="F3981" s="7">
        <f t="shared" si="479"/>
        <v>409175.66551227542</v>
      </c>
      <c r="G3981" s="11">
        <v>498740</v>
      </c>
      <c r="H3981">
        <v>1</v>
      </c>
      <c r="I3981">
        <v>0</v>
      </c>
      <c r="J3981">
        <v>17</v>
      </c>
      <c r="K3981" s="3">
        <v>5.75</v>
      </c>
      <c r="L3981" s="3">
        <f t="shared" si="480"/>
        <v>145.42708333333351</v>
      </c>
      <c r="M3981" s="5">
        <v>0</v>
      </c>
      <c r="R3981">
        <v>2014</v>
      </c>
      <c r="S3981" s="1" t="s">
        <v>2</v>
      </c>
      <c r="T3981" s="40">
        <f>+'Copy Co'!$B$17</f>
        <v>51399.602684929596</v>
      </c>
      <c r="U3981">
        <f>+'Copy Co'!$B$18*'All Data'!C3981</f>
        <v>1249.655294772517</v>
      </c>
      <c r="V3981" s="40">
        <f>+D3981*'Copy Co'!$B$19</f>
        <v>268687.63543721283</v>
      </c>
      <c r="W3981" s="40">
        <f>+E3981*'Copy Co'!$B$20</f>
        <v>-124952.58484376805</v>
      </c>
      <c r="X3981" s="40">
        <f>+F3981*'Copy Co'!$B$21</f>
        <v>19839.168009342728</v>
      </c>
      <c r="Y3981" s="40">
        <f>+G3981*'Copy Co'!$B$22</f>
        <v>207566.89917685071</v>
      </c>
      <c r="Z3981" s="40">
        <f>+H3981*'Copy Co'!$B$23</f>
        <v>-10610.780657764437</v>
      </c>
      <c r="AA3981" s="40">
        <f>+I3981*'Copy Co'!$B$24</f>
        <v>0</v>
      </c>
      <c r="AB3981" s="40">
        <f>+J3981*'Copy Co'!$B$25</f>
        <v>5725.9755176770432</v>
      </c>
      <c r="AC3981" s="40">
        <f>+K3981*'Copy Co'!$B$26</f>
        <v>1801.2279741691307</v>
      </c>
      <c r="AD3981" s="40">
        <f>+L3981*'Copy Co'!$B$27</f>
        <v>26657.874287715826</v>
      </c>
      <c r="AE3981" s="40">
        <f>+M3981*'Copy Co'!$B$28</f>
        <v>0</v>
      </c>
      <c r="AF3981" s="40">
        <f t="shared" si="481"/>
        <v>447364.67288113793</v>
      </c>
      <c r="AG3981" s="25">
        <f t="shared" si="482"/>
        <v>26168.672881137929</v>
      </c>
      <c r="AH3981" s="56">
        <f t="shared" si="483"/>
        <v>41964</v>
      </c>
      <c r="AL3981" s="56"/>
      <c r="BF3981" s="2">
        <v>39649</v>
      </c>
      <c r="BG3981" s="3">
        <v>0</v>
      </c>
      <c r="BH3981">
        <v>25</v>
      </c>
      <c r="BI3981">
        <v>12.125</v>
      </c>
    </row>
    <row r="3982" spans="1:61" x14ac:dyDescent="0.25">
      <c r="A3982" s="2">
        <v>41965</v>
      </c>
      <c r="B3982" s="7">
        <v>469734</v>
      </c>
      <c r="C3982" s="3">
        <v>24.5416666666667</v>
      </c>
      <c r="D3982" s="7">
        <f t="shared" si="477"/>
        <v>602.29340277777942</v>
      </c>
      <c r="E3982" s="7">
        <f t="shared" si="478"/>
        <v>14781.28392650469</v>
      </c>
      <c r="F3982" s="7">
        <f t="shared" si="479"/>
        <v>362757.34302963642</v>
      </c>
      <c r="G3982" s="11">
        <v>421196</v>
      </c>
      <c r="H3982">
        <v>0</v>
      </c>
      <c r="I3982">
        <v>1</v>
      </c>
      <c r="J3982">
        <v>29</v>
      </c>
      <c r="K3982" s="3">
        <v>15.4166666666667</v>
      </c>
      <c r="L3982" s="3">
        <f t="shared" si="480"/>
        <v>378.35069444444576</v>
      </c>
      <c r="M3982" s="5">
        <v>0</v>
      </c>
      <c r="R3982">
        <v>2014</v>
      </c>
      <c r="S3982" s="1" t="s">
        <v>3</v>
      </c>
      <c r="T3982" s="40">
        <f>+'Copy Co'!$B$17</f>
        <v>51399.602684929596</v>
      </c>
      <c r="U3982">
        <f>+'Copy Co'!$B$18*'All Data'!C3982</f>
        <v>1212.5979713690485</v>
      </c>
      <c r="V3982" s="40">
        <f>+D3982*'Copy Co'!$B$19</f>
        <v>252988.56333851718</v>
      </c>
      <c r="W3982" s="40">
        <f>+E3982*'Copy Co'!$B$20</f>
        <v>-114162.91667680787</v>
      </c>
      <c r="X3982" s="40">
        <f>+F3982*'Copy Co'!$B$21</f>
        <v>17588.543214019217</v>
      </c>
      <c r="Y3982" s="40">
        <f>+G3982*'Copy Co'!$B$22</f>
        <v>175294.43731341543</v>
      </c>
      <c r="Z3982" s="40">
        <f>+H3982*'Copy Co'!$B$23</f>
        <v>0</v>
      </c>
      <c r="AA3982" s="40">
        <f>+I3982*'Copy Co'!$B$24</f>
        <v>-10704.382616627605</v>
      </c>
      <c r="AB3982" s="40">
        <f>+J3982*'Copy Co'!$B$25</f>
        <v>9767.8405889784844</v>
      </c>
      <c r="AC3982" s="40">
        <f>+K3982*'Copy Co'!$B$26</f>
        <v>4829.379351033187</v>
      </c>
      <c r="AD3982" s="40">
        <f>+L3982*'Copy Co'!$B$27</f>
        <v>69354.517865505375</v>
      </c>
      <c r="AE3982" s="40">
        <f>+M3982*'Copy Co'!$B$28</f>
        <v>0</v>
      </c>
      <c r="AF3982" s="40">
        <f t="shared" si="481"/>
        <v>457568.183034332</v>
      </c>
      <c r="AG3982" s="25">
        <f t="shared" si="482"/>
        <v>-12165.816965667997</v>
      </c>
      <c r="AH3982" s="56">
        <f t="shared" si="483"/>
        <v>41965</v>
      </c>
      <c r="AL3982" s="56"/>
      <c r="BF3982" s="2">
        <v>39650</v>
      </c>
      <c r="BG3982" s="3">
        <v>0</v>
      </c>
      <c r="BH3982">
        <v>10</v>
      </c>
      <c r="BI3982">
        <v>5.7083333333333304</v>
      </c>
    </row>
    <row r="3983" spans="1:61" x14ac:dyDescent="0.25">
      <c r="A3983" s="2">
        <v>41966</v>
      </c>
      <c r="B3983" s="7">
        <v>517960</v>
      </c>
      <c r="C3983" s="3">
        <v>28.375</v>
      </c>
      <c r="D3983" s="7">
        <f t="shared" si="477"/>
        <v>805.140625</v>
      </c>
      <c r="E3983" s="7">
        <f t="shared" si="478"/>
        <v>22845.865234375</v>
      </c>
      <c r="F3983" s="7">
        <f t="shared" si="479"/>
        <v>648251.42602539062</v>
      </c>
      <c r="G3983" s="11">
        <v>469734</v>
      </c>
      <c r="H3983">
        <v>0</v>
      </c>
      <c r="I3983">
        <v>1</v>
      </c>
      <c r="J3983">
        <v>26</v>
      </c>
      <c r="K3983" s="3">
        <v>10.4583333333333</v>
      </c>
      <c r="L3983" s="3">
        <f t="shared" si="480"/>
        <v>296.7552083333324</v>
      </c>
      <c r="M3983" s="5">
        <v>0</v>
      </c>
      <c r="R3983">
        <v>2014</v>
      </c>
      <c r="S3983" s="1" t="s">
        <v>4</v>
      </c>
      <c r="T3983" s="40">
        <f>+'Copy Co'!$B$17</f>
        <v>51399.602684929596</v>
      </c>
      <c r="U3983">
        <f>+'Copy Co'!$B$18*'All Data'!C3983</f>
        <v>1402.0020687645517</v>
      </c>
      <c r="V3983" s="40">
        <f>+D3983*'Copy Co'!$B$19</f>
        <v>338192.92900237732</v>
      </c>
      <c r="W3983" s="40">
        <f>+E3983*'Copy Co'!$B$20</f>
        <v>-176449.53050964637</v>
      </c>
      <c r="X3983" s="40">
        <f>+F3983*'Copy Co'!$B$21</f>
        <v>31430.923285998553</v>
      </c>
      <c r="Y3983" s="40">
        <f>+G3983*'Copy Co'!$B$22</f>
        <v>195495.10730628943</v>
      </c>
      <c r="Z3983" s="40">
        <f>+H3983*'Copy Co'!$B$23</f>
        <v>0</v>
      </c>
      <c r="AA3983" s="40">
        <f>+I3983*'Copy Co'!$B$24</f>
        <v>-10704.382616627605</v>
      </c>
      <c r="AB3983" s="40">
        <f>+J3983*'Copy Co'!$B$25</f>
        <v>8757.3743211531237</v>
      </c>
      <c r="AC3983" s="40">
        <f>+K3983*'Copy Co'!$B$26</f>
        <v>3276.1465327279011</v>
      </c>
      <c r="AD3983" s="40">
        <f>+L3983*'Copy Co'!$B$27</f>
        <v>54397.453738671225</v>
      </c>
      <c r="AE3983" s="40">
        <f>+M3983*'Copy Co'!$B$28</f>
        <v>0</v>
      </c>
      <c r="AF3983" s="40">
        <f t="shared" si="481"/>
        <v>497197.62581463769</v>
      </c>
      <c r="AG3983" s="25">
        <f t="shared" si="482"/>
        <v>-20762.374185362307</v>
      </c>
      <c r="AH3983" s="56">
        <f t="shared" si="483"/>
        <v>41966</v>
      </c>
      <c r="AL3983" s="56"/>
      <c r="BF3983" s="2">
        <v>39651</v>
      </c>
      <c r="BG3983" s="3">
        <v>0</v>
      </c>
      <c r="BH3983">
        <v>13</v>
      </c>
      <c r="BI3983">
        <v>5</v>
      </c>
    </row>
    <row r="3984" spans="1:61" x14ac:dyDescent="0.25">
      <c r="A3984" s="2">
        <v>41967</v>
      </c>
      <c r="B3984" s="7">
        <v>544683</v>
      </c>
      <c r="C3984" s="3">
        <v>30.8333333333333</v>
      </c>
      <c r="D3984" s="7">
        <f t="shared" si="477"/>
        <v>950.69444444444241</v>
      </c>
      <c r="E3984" s="7">
        <f t="shared" si="478"/>
        <v>29313.07870370361</v>
      </c>
      <c r="F3984" s="7">
        <f t="shared" si="479"/>
        <v>903819.92669752694</v>
      </c>
      <c r="G3984" s="11">
        <v>517960</v>
      </c>
      <c r="H3984">
        <v>0</v>
      </c>
      <c r="I3984">
        <v>0</v>
      </c>
      <c r="J3984">
        <v>16</v>
      </c>
      <c r="K3984" s="3">
        <v>9</v>
      </c>
      <c r="L3984" s="3">
        <f t="shared" si="480"/>
        <v>277.49999999999972</v>
      </c>
      <c r="M3984" s="5">
        <v>0</v>
      </c>
      <c r="R3984">
        <v>2014</v>
      </c>
      <c r="S3984" s="1" t="s">
        <v>5</v>
      </c>
      <c r="T3984" s="40">
        <f>+'Copy Co'!$B$17</f>
        <v>51399.602684929596</v>
      </c>
      <c r="U3984">
        <f>+'Copy Co'!$B$18*'All Data'!C3984</f>
        <v>1523.4677399203629</v>
      </c>
      <c r="V3984" s="40">
        <f>+D3984*'Copy Co'!$B$19</f>
        <v>399331.65557625896</v>
      </c>
      <c r="W3984" s="40">
        <f>+E3984*'Copy Co'!$B$20</f>
        <v>-226398.90947436533</v>
      </c>
      <c r="X3984" s="40">
        <f>+F3984*'Copy Co'!$B$21</f>
        <v>43822.340591772379</v>
      </c>
      <c r="Y3984" s="40">
        <f>+G3984*'Copy Co'!$B$22</f>
        <v>215565.92833468659</v>
      </c>
      <c r="Z3984" s="40">
        <f>+H3984*'Copy Co'!$B$23</f>
        <v>0</v>
      </c>
      <c r="AA3984" s="40">
        <f>+I3984*'Copy Co'!$B$24</f>
        <v>0</v>
      </c>
      <c r="AB3984" s="40">
        <f>+J3984*'Copy Co'!$B$25</f>
        <v>5389.1534284019226</v>
      </c>
      <c r="AC3984" s="40">
        <f>+K3984*'Copy Co'!$B$26</f>
        <v>2819.3133508734218</v>
      </c>
      <c r="AD3984" s="40">
        <f>+L3984*'Copy Co'!$B$27</f>
        <v>50867.829741762624</v>
      </c>
      <c r="AE3984" s="40">
        <f>+M3984*'Copy Co'!$B$28</f>
        <v>0</v>
      </c>
      <c r="AF3984" s="40">
        <f t="shared" si="481"/>
        <v>544320.38197424053</v>
      </c>
      <c r="AG3984" s="25">
        <f t="shared" si="482"/>
        <v>-362.61802575946786</v>
      </c>
      <c r="AH3984" s="56">
        <f t="shared" si="483"/>
        <v>41967</v>
      </c>
      <c r="AL3984" s="56"/>
      <c r="BF3984" s="2">
        <v>39652</v>
      </c>
      <c r="BG3984" s="3">
        <v>0</v>
      </c>
      <c r="BH3984">
        <v>14</v>
      </c>
      <c r="BI3984">
        <v>5.9583333333333304</v>
      </c>
    </row>
    <row r="3985" spans="1:61" x14ac:dyDescent="0.25">
      <c r="A3985" s="2">
        <v>41968</v>
      </c>
      <c r="B3985" s="7">
        <v>483708</v>
      </c>
      <c r="C3985" s="3">
        <v>23.7916666666667</v>
      </c>
      <c r="D3985" s="7">
        <f t="shared" si="477"/>
        <v>566.04340277777931</v>
      </c>
      <c r="E3985" s="7">
        <f t="shared" si="478"/>
        <v>13467.115957754684</v>
      </c>
      <c r="F3985" s="7">
        <f t="shared" si="479"/>
        <v>320405.13382824732</v>
      </c>
      <c r="G3985" s="11">
        <v>544683</v>
      </c>
      <c r="H3985">
        <v>0</v>
      </c>
      <c r="I3985">
        <v>0</v>
      </c>
      <c r="J3985">
        <v>16</v>
      </c>
      <c r="K3985" s="3">
        <v>9.125</v>
      </c>
      <c r="L3985" s="3">
        <f t="shared" si="480"/>
        <v>217.09895833333363</v>
      </c>
      <c r="M3985" s="5">
        <v>0</v>
      </c>
      <c r="R3985">
        <v>2014</v>
      </c>
      <c r="S3985" s="1" t="s">
        <v>6</v>
      </c>
      <c r="T3985" s="40">
        <f>+'Copy Co'!$B$17</f>
        <v>51399.602684929596</v>
      </c>
      <c r="U3985">
        <f>+'Copy Co'!$B$18*'All Data'!C3985</f>
        <v>1175.5406479655803</v>
      </c>
      <c r="V3985" s="40">
        <f>+D3985*'Copy Co'!$B$19</f>
        <v>237762.03856051803</v>
      </c>
      <c r="W3985" s="40">
        <f>+E3985*'Copy Co'!$B$20</f>
        <v>-104012.96968561887</v>
      </c>
      <c r="X3985" s="40">
        <f>+F3985*'Copy Co'!$B$21</f>
        <v>15535.06676189139</v>
      </c>
      <c r="Y3985" s="40">
        <f>+G3985*'Copy Co'!$B$22</f>
        <v>226687.57537864332</v>
      </c>
      <c r="Z3985" s="40">
        <f>+H3985*'Copy Co'!$B$23</f>
        <v>0</v>
      </c>
      <c r="AA3985" s="40">
        <f>+I3985*'Copy Co'!$B$24</f>
        <v>0</v>
      </c>
      <c r="AB3985" s="40">
        <f>+J3985*'Copy Co'!$B$25</f>
        <v>5389.1534284019226</v>
      </c>
      <c r="AC3985" s="40">
        <f>+K3985*'Copy Co'!$B$26</f>
        <v>2858.4704807466637</v>
      </c>
      <c r="AD3985" s="40">
        <f>+L3985*'Copy Co'!$B$27</f>
        <v>39795.866124735294</v>
      </c>
      <c r="AE3985" s="40">
        <f>+M3985*'Copy Co'!$B$28</f>
        <v>0</v>
      </c>
      <c r="AF3985" s="40">
        <f t="shared" si="481"/>
        <v>476590.34438221285</v>
      </c>
      <c r="AG3985" s="25">
        <f t="shared" si="482"/>
        <v>-7117.6556177871535</v>
      </c>
      <c r="AH3985" s="56">
        <f t="shared" si="483"/>
        <v>41968</v>
      </c>
      <c r="AL3985" s="56"/>
      <c r="BF3985" s="2">
        <v>39653</v>
      </c>
      <c r="BG3985" s="3">
        <v>0</v>
      </c>
      <c r="BH3985">
        <v>13</v>
      </c>
      <c r="BI3985">
        <v>8.7083333333333304</v>
      </c>
    </row>
    <row r="3986" spans="1:61" x14ac:dyDescent="0.25">
      <c r="A3986" s="2">
        <v>41969</v>
      </c>
      <c r="B3986" s="7">
        <v>347786</v>
      </c>
      <c r="C3986" s="3">
        <v>16.7916666666667</v>
      </c>
      <c r="D3986" s="7">
        <f t="shared" si="477"/>
        <v>281.96006944444554</v>
      </c>
      <c r="E3986" s="7">
        <f t="shared" si="478"/>
        <v>4734.5794994213238</v>
      </c>
      <c r="F3986" s="7">
        <f t="shared" si="479"/>
        <v>79501.480761116545</v>
      </c>
      <c r="G3986" s="11">
        <v>483708</v>
      </c>
      <c r="H3986">
        <v>0</v>
      </c>
      <c r="I3986">
        <v>0</v>
      </c>
      <c r="J3986">
        <v>17</v>
      </c>
      <c r="K3986" s="3">
        <v>9.0833333333333304</v>
      </c>
      <c r="L3986" s="3">
        <f t="shared" si="480"/>
        <v>152.5243055555558</v>
      </c>
      <c r="M3986" s="5">
        <v>0</v>
      </c>
      <c r="R3986">
        <v>2014</v>
      </c>
      <c r="S3986" s="1" t="s">
        <v>7</v>
      </c>
      <c r="T3986" s="40">
        <f>+'Copy Co'!$B$17</f>
        <v>51399.602684929596</v>
      </c>
      <c r="U3986">
        <f>+'Copy Co'!$B$18*'All Data'!C3986</f>
        <v>829.67229619987586</v>
      </c>
      <c r="V3986" s="40">
        <f>+D3986*'Copy Co'!$B$19</f>
        <v>118435.08920833643</v>
      </c>
      <c r="W3986" s="40">
        <f>+E3986*'Copy Co'!$B$20</f>
        <v>-36567.419148410459</v>
      </c>
      <c r="X3986" s="40">
        <f>+F3986*'Copy Co'!$B$21</f>
        <v>3854.6848377130623</v>
      </c>
      <c r="Y3986" s="40">
        <f>+G3986*'Copy Co'!$B$22</f>
        <v>201310.84265756927</v>
      </c>
      <c r="Z3986" s="40">
        <f>+H3986*'Copy Co'!$B$23</f>
        <v>0</v>
      </c>
      <c r="AA3986" s="40">
        <f>+I3986*'Copy Co'!$B$24</f>
        <v>0</v>
      </c>
      <c r="AB3986" s="40">
        <f>+J3986*'Copy Co'!$B$25</f>
        <v>5725.9755176770432</v>
      </c>
      <c r="AC3986" s="40">
        <f>+K3986*'Copy Co'!$B$26</f>
        <v>2845.4181041222491</v>
      </c>
      <c r="AD3986" s="40">
        <f>+L3986*'Copy Co'!$B$27</f>
        <v>27958.848311641799</v>
      </c>
      <c r="AE3986" s="40">
        <f>+M3986*'Copy Co'!$B$28</f>
        <v>0</v>
      </c>
      <c r="AF3986" s="40">
        <f t="shared" si="481"/>
        <v>375792.71446977888</v>
      </c>
      <c r="AG3986" s="25">
        <f t="shared" si="482"/>
        <v>28006.714469778875</v>
      </c>
      <c r="AH3986" s="56">
        <f t="shared" si="483"/>
        <v>41969</v>
      </c>
      <c r="AL3986" s="56"/>
      <c r="BF3986" s="2">
        <v>39654</v>
      </c>
      <c r="BG3986" s="3">
        <v>0</v>
      </c>
      <c r="BH3986">
        <v>16</v>
      </c>
      <c r="BI3986">
        <v>10.5</v>
      </c>
    </row>
    <row r="3987" spans="1:61" x14ac:dyDescent="0.25">
      <c r="A3987" s="2">
        <v>41970</v>
      </c>
      <c r="B3987" s="7">
        <v>341121</v>
      </c>
      <c r="C3987" s="3">
        <v>15.3333333333333</v>
      </c>
      <c r="D3987" s="7">
        <f t="shared" si="477"/>
        <v>235.11111111111009</v>
      </c>
      <c r="E3987" s="7">
        <f t="shared" si="478"/>
        <v>3605.0370370370138</v>
      </c>
      <c r="F3987" s="7">
        <f t="shared" si="479"/>
        <v>55277.234567900756</v>
      </c>
      <c r="G3987" s="11">
        <v>347786</v>
      </c>
      <c r="H3987">
        <v>0</v>
      </c>
      <c r="I3987">
        <v>0</v>
      </c>
      <c r="J3987">
        <v>15</v>
      </c>
      <c r="K3987" s="3">
        <v>9.5833333333333304</v>
      </c>
      <c r="L3987" s="3">
        <f t="shared" si="480"/>
        <v>146.94444444444409</v>
      </c>
      <c r="M3987" s="5">
        <v>1</v>
      </c>
      <c r="R3987">
        <v>2014</v>
      </c>
      <c r="S3987" s="1" t="s">
        <v>1</v>
      </c>
      <c r="T3987" s="40">
        <f>+'Copy Co'!$B$17</f>
        <v>51399.602684929596</v>
      </c>
      <c r="U3987">
        <f>+'Copy Co'!$B$18*'All Data'!C3987</f>
        <v>757.61638958201752</v>
      </c>
      <c r="V3987" s="40">
        <f>+D3987*'Copy Co'!$B$19</f>
        <v>98756.556108033561</v>
      </c>
      <c r="W3987" s="40">
        <f>+E3987*'Copy Co'!$B$20</f>
        <v>-27843.423137152629</v>
      </c>
      <c r="X3987" s="40">
        <f>+F3987*'Copy Co'!$B$21</f>
        <v>2680.1553369784415</v>
      </c>
      <c r="Y3987" s="40">
        <f>+G3987*'Copy Co'!$B$22</f>
        <v>144742.47422929824</v>
      </c>
      <c r="Z3987" s="40">
        <f>+H3987*'Copy Co'!$B$23</f>
        <v>0</v>
      </c>
      <c r="AA3987" s="40">
        <f>+I3987*'Copy Co'!$B$24</f>
        <v>0</v>
      </c>
      <c r="AB3987" s="40">
        <f>+J3987*'Copy Co'!$B$25</f>
        <v>5052.331339126802</v>
      </c>
      <c r="AC3987" s="40">
        <f>+K3987*'Copy Co'!$B$26</f>
        <v>3002.046623615217</v>
      </c>
      <c r="AD3987" s="40">
        <f>+L3987*'Copy Co'!$B$27</f>
        <v>26936.017951343732</v>
      </c>
      <c r="AE3987" s="40">
        <f>+M3987*'Copy Co'!$B$28</f>
        <v>-11178.22154195282</v>
      </c>
      <c r="AF3987" s="40">
        <f t="shared" si="481"/>
        <v>294305.15598380216</v>
      </c>
      <c r="AG3987" s="25">
        <f t="shared" si="482"/>
        <v>-46815.844016197836</v>
      </c>
      <c r="AH3987" s="56">
        <f t="shared" si="483"/>
        <v>41970</v>
      </c>
      <c r="AL3987" s="56"/>
      <c r="BF3987" s="2">
        <v>39655</v>
      </c>
      <c r="BG3987" s="3">
        <v>0</v>
      </c>
      <c r="BH3987">
        <v>20</v>
      </c>
      <c r="BI3987">
        <v>11.9583333333333</v>
      </c>
    </row>
    <row r="3988" spans="1:61" x14ac:dyDescent="0.25">
      <c r="A3988" s="2">
        <v>41971</v>
      </c>
      <c r="B3988" s="7">
        <v>286451</v>
      </c>
      <c r="C3988" s="3">
        <v>7.7083333333333401</v>
      </c>
      <c r="D3988" s="7">
        <f t="shared" si="477"/>
        <v>59.418402777777885</v>
      </c>
      <c r="E3988" s="7">
        <f t="shared" si="478"/>
        <v>458.01685474537157</v>
      </c>
      <c r="F3988" s="7">
        <f t="shared" si="479"/>
        <v>3530.5465886622428</v>
      </c>
      <c r="G3988" s="11">
        <v>341121</v>
      </c>
      <c r="H3988">
        <v>1</v>
      </c>
      <c r="I3988">
        <v>0</v>
      </c>
      <c r="J3988">
        <v>25</v>
      </c>
      <c r="K3988" s="3">
        <v>17.2083333333333</v>
      </c>
      <c r="L3988" s="3">
        <f t="shared" si="480"/>
        <v>132.64756944444431</v>
      </c>
      <c r="M3988" s="5">
        <v>0</v>
      </c>
      <c r="R3988">
        <v>2014</v>
      </c>
      <c r="S3988" s="1" t="s">
        <v>2</v>
      </c>
      <c r="T3988" s="40">
        <f>+'Copy Co'!$B$17</f>
        <v>51399.602684929596</v>
      </c>
      <c r="U3988">
        <f>+'Copy Co'!$B$18*'All Data'!C3988</f>
        <v>380.86693498009146</v>
      </c>
      <c r="V3988" s="40">
        <f>+D3988*'Copy Co'!$B$19</f>
        <v>24958.228473516283</v>
      </c>
      <c r="W3988" s="40">
        <f>+E3988*'Copy Co'!$B$20</f>
        <v>-3537.4829605369791</v>
      </c>
      <c r="X3988" s="40">
        <f>+F3988*'Copy Co'!$B$21</f>
        <v>171.18101793661222</v>
      </c>
      <c r="Y3988" s="40">
        <f>+G3988*'Copy Co'!$B$22</f>
        <v>141968.61734391967</v>
      </c>
      <c r="Z3988" s="40">
        <f>+H3988*'Copy Co'!$B$23</f>
        <v>-10610.780657764437</v>
      </c>
      <c r="AA3988" s="40">
        <f>+I3988*'Copy Co'!$B$24</f>
        <v>0</v>
      </c>
      <c r="AB3988" s="40">
        <f>+J3988*'Copy Co'!$B$25</f>
        <v>8420.552231878004</v>
      </c>
      <c r="AC3988" s="40">
        <f>+K3988*'Copy Co'!$B$26</f>
        <v>5390.6315458829677</v>
      </c>
      <c r="AD3988" s="40">
        <f>+L3988*'Copy Co'!$B$27</f>
        <v>24315.293614986069</v>
      </c>
      <c r="AE3988" s="40">
        <f>+M3988*'Copy Co'!$B$28</f>
        <v>0</v>
      </c>
      <c r="AF3988" s="40">
        <f t="shared" si="481"/>
        <v>242856.71022972791</v>
      </c>
      <c r="AG3988" s="25">
        <f t="shared" si="482"/>
        <v>-43594.289770272095</v>
      </c>
      <c r="AH3988" s="56">
        <f t="shared" si="483"/>
        <v>41971</v>
      </c>
      <c r="AL3988" s="56"/>
      <c r="BF3988" s="2">
        <v>39656</v>
      </c>
      <c r="BG3988" s="3">
        <v>0</v>
      </c>
      <c r="BH3988">
        <v>43</v>
      </c>
      <c r="BI3988">
        <v>14.5833333333333</v>
      </c>
    </row>
    <row r="3989" spans="1:61" x14ac:dyDescent="0.25">
      <c r="A3989" s="2">
        <v>41972</v>
      </c>
      <c r="B3989" s="7">
        <v>284115</v>
      </c>
      <c r="C3989" s="3">
        <v>11.0416666666667</v>
      </c>
      <c r="D3989" s="7">
        <f t="shared" si="477"/>
        <v>121.91840277777851</v>
      </c>
      <c r="E3989" s="7">
        <f t="shared" si="478"/>
        <v>1346.1823640046418</v>
      </c>
      <c r="F3989" s="7">
        <f t="shared" si="479"/>
        <v>14864.096935884631</v>
      </c>
      <c r="G3989" s="11">
        <v>286451</v>
      </c>
      <c r="H3989">
        <v>0</v>
      </c>
      <c r="I3989">
        <v>1</v>
      </c>
      <c r="J3989">
        <v>25</v>
      </c>
      <c r="K3989" s="3">
        <v>12.2916666666667</v>
      </c>
      <c r="L3989" s="3">
        <f t="shared" si="480"/>
        <v>135.72048611111188</v>
      </c>
      <c r="M3989" s="5">
        <v>0</v>
      </c>
      <c r="R3989">
        <v>2014</v>
      </c>
      <c r="S3989" s="1" t="s">
        <v>3</v>
      </c>
      <c r="T3989" s="40">
        <f>+'Copy Co'!$B$17</f>
        <v>51399.602684929596</v>
      </c>
      <c r="U3989">
        <f>+'Copy Co'!$B$18*'All Data'!C3989</f>
        <v>545.56615010661869</v>
      </c>
      <c r="V3989" s="40">
        <f>+D3989*'Copy Co'!$B$19</f>
        <v>51210.857401101195</v>
      </c>
      <c r="W3989" s="40">
        <f>+E3989*'Copy Co'!$B$20</f>
        <v>-10397.209458785605</v>
      </c>
      <c r="X3989" s="40">
        <f>+F3989*'Copy Co'!$B$21</f>
        <v>720.69612460696237</v>
      </c>
      <c r="Y3989" s="40">
        <f>+G3989*'Copy Co'!$B$22</f>
        <v>119215.91577998167</v>
      </c>
      <c r="Z3989" s="40">
        <f>+H3989*'Copy Co'!$B$23</f>
        <v>0</v>
      </c>
      <c r="AA3989" s="40">
        <f>+I3989*'Copy Co'!$B$24</f>
        <v>-10704.382616627605</v>
      </c>
      <c r="AB3989" s="40">
        <f>+J3989*'Copy Co'!$B$25</f>
        <v>8420.552231878004</v>
      </c>
      <c r="AC3989" s="40">
        <f>+K3989*'Copy Co'!$B$26</f>
        <v>3850.4511042021377</v>
      </c>
      <c r="AD3989" s="40">
        <f>+L3989*'Copy Co'!$B$27</f>
        <v>24878.582270159659</v>
      </c>
      <c r="AE3989" s="40">
        <f>+M3989*'Copy Co'!$B$28</f>
        <v>0</v>
      </c>
      <c r="AF3989" s="40">
        <f t="shared" si="481"/>
        <v>239140.63167155263</v>
      </c>
      <c r="AG3989" s="25">
        <f t="shared" si="482"/>
        <v>-44974.368328447366</v>
      </c>
      <c r="AH3989" s="56">
        <f t="shared" si="483"/>
        <v>41972</v>
      </c>
      <c r="AL3989" s="56"/>
      <c r="BF3989" s="2">
        <v>39657</v>
      </c>
      <c r="BG3989" s="3">
        <v>0</v>
      </c>
      <c r="BH3989">
        <v>14</v>
      </c>
      <c r="BI3989">
        <v>9.5833333333333304</v>
      </c>
    </row>
    <row r="3990" spans="1:61" x14ac:dyDescent="0.25">
      <c r="A3990" s="2">
        <v>41973</v>
      </c>
      <c r="B3990" s="7">
        <v>426981</v>
      </c>
      <c r="C3990" s="3">
        <v>28.9583333333333</v>
      </c>
      <c r="D3990" s="7">
        <f t="shared" si="477"/>
        <v>838.58506944444252</v>
      </c>
      <c r="E3990" s="7">
        <f t="shared" si="478"/>
        <v>24284.025969328621</v>
      </c>
      <c r="F3990" s="7">
        <f t="shared" si="479"/>
        <v>703224.91869514051</v>
      </c>
      <c r="G3990" s="11">
        <v>284115</v>
      </c>
      <c r="H3990">
        <v>0</v>
      </c>
      <c r="I3990">
        <v>1</v>
      </c>
      <c r="J3990">
        <v>15</v>
      </c>
      <c r="K3990" s="3">
        <v>8.4166666666666696</v>
      </c>
      <c r="L3990" s="3">
        <f t="shared" si="480"/>
        <v>243.73263888888869</v>
      </c>
      <c r="M3990" s="5">
        <v>0</v>
      </c>
      <c r="R3990">
        <v>2014</v>
      </c>
      <c r="S3990" s="1" t="s">
        <v>4</v>
      </c>
      <c r="T3990" s="40">
        <f>+'Copy Co'!$B$17</f>
        <v>51399.602684929596</v>
      </c>
      <c r="U3990">
        <f>+'Copy Co'!$B$18*'All Data'!C3990</f>
        <v>1430.8244314116921</v>
      </c>
      <c r="V3990" s="40">
        <f>+D3990*'Copy Co'!$B$19</f>
        <v>352241.00243740407</v>
      </c>
      <c r="W3990" s="40">
        <f>+E3990*'Copy Co'!$B$20</f>
        <v>-187557.13286467342</v>
      </c>
      <c r="X3990" s="40">
        <f>+F3990*'Copy Co'!$B$21</f>
        <v>34096.351484838546</v>
      </c>
      <c r="Y3990" s="40">
        <f>+G3990*'Copy Co'!$B$22</f>
        <v>118243.71327671921</v>
      </c>
      <c r="Z3990" s="40">
        <f>+H3990*'Copy Co'!$B$23</f>
        <v>0</v>
      </c>
      <c r="AA3990" s="40">
        <f>+I3990*'Copy Co'!$B$24</f>
        <v>-10704.382616627605</v>
      </c>
      <c r="AB3990" s="40">
        <f>+J3990*'Copy Co'!$B$25</f>
        <v>5052.331339126802</v>
      </c>
      <c r="AC3990" s="40">
        <f>+K3990*'Copy Co'!$B$26</f>
        <v>2636.580078131627</v>
      </c>
      <c r="AD3990" s="40">
        <f>+L3990*'Copy Co'!$B$27</f>
        <v>44678.019378416269</v>
      </c>
      <c r="AE3990" s="40">
        <f>+M3990*'Copy Co'!$B$28</f>
        <v>0</v>
      </c>
      <c r="AF3990" s="40">
        <f t="shared" si="481"/>
        <v>411516.90962967684</v>
      </c>
      <c r="AG3990" s="25">
        <f t="shared" si="482"/>
        <v>-15464.09037032316</v>
      </c>
      <c r="AH3990" s="56">
        <f t="shared" si="483"/>
        <v>41973</v>
      </c>
      <c r="AI3990" s="38">
        <f>SUM(AG3961:AG3990)</f>
        <v>-13610.763781307323</v>
      </c>
      <c r="AJ3990" s="38"/>
      <c r="AK3990" s="38"/>
      <c r="AL3990" s="56"/>
      <c r="AN3990" s="38"/>
      <c r="AO3990" s="38"/>
      <c r="AP3990" s="38"/>
      <c r="AQ3990" s="38"/>
      <c r="AR3990" s="38"/>
      <c r="AS3990" s="38"/>
      <c r="AT3990" s="38"/>
      <c r="AU3990" s="38"/>
      <c r="AV3990" s="38"/>
      <c r="AW3990" s="38"/>
      <c r="AX3990" s="38"/>
      <c r="AY3990" s="38"/>
      <c r="AZ3990" s="38"/>
      <c r="BA3990" s="38"/>
      <c r="BB3990" s="38"/>
      <c r="BC3990" s="38"/>
      <c r="BD3990" s="38"/>
      <c r="BE3990" s="38"/>
      <c r="BF3990" s="2">
        <v>39658</v>
      </c>
      <c r="BG3990" s="3">
        <v>0</v>
      </c>
      <c r="BH3990">
        <v>20</v>
      </c>
      <c r="BI3990">
        <v>10.4166666666667</v>
      </c>
    </row>
    <row r="3991" spans="1:61" x14ac:dyDescent="0.25">
      <c r="A3991" s="2">
        <v>41974</v>
      </c>
      <c r="B3991" s="7">
        <v>416977</v>
      </c>
      <c r="C3991" s="3">
        <v>25.9583333333333</v>
      </c>
      <c r="D3991" s="7">
        <f t="shared" si="477"/>
        <v>673.83506944444275</v>
      </c>
      <c r="E3991" s="7">
        <f t="shared" si="478"/>
        <v>17491.635344328639</v>
      </c>
      <c r="F3991" s="7">
        <f t="shared" si="479"/>
        <v>454053.70081319701</v>
      </c>
      <c r="G3991" s="11">
        <v>426981</v>
      </c>
      <c r="H3991">
        <v>0</v>
      </c>
      <c r="I3991">
        <v>0</v>
      </c>
      <c r="J3991">
        <v>7</v>
      </c>
      <c r="K3991" s="3">
        <v>3.7916666666666701</v>
      </c>
      <c r="L3991" s="3">
        <f t="shared" si="480"/>
        <v>98.425347222222186</v>
      </c>
      <c r="M3991" s="5">
        <v>0</v>
      </c>
      <c r="N3991" s="30">
        <v>2014</v>
      </c>
      <c r="O3991" s="30">
        <v>12</v>
      </c>
      <c r="P3991" s="33">
        <v>961854</v>
      </c>
      <c r="R3991">
        <v>2014</v>
      </c>
      <c r="S3991" s="1" t="s">
        <v>5</v>
      </c>
      <c r="T3991" s="40">
        <f>+'Copy Co'!$B$17</f>
        <v>51399.602684929596</v>
      </c>
      <c r="U3991">
        <f>+'Copy Co'!$B$18*'All Data'!C3991</f>
        <v>1282.5951377978188</v>
      </c>
      <c r="V3991" s="40">
        <f>+D3991*'Copy Co'!$B$19</f>
        <v>283039.07258429099</v>
      </c>
      <c r="W3991" s="40">
        <f>+E3991*'Copy Co'!$B$20</f>
        <v>-135096.25539192936</v>
      </c>
      <c r="X3991" s="40">
        <f>+F3991*'Copy Co'!$B$21</f>
        <v>22015.110904552574</v>
      </c>
      <c r="Y3991" s="40">
        <f>+G3991*'Copy Co'!$B$22</f>
        <v>177702.05352975678</v>
      </c>
      <c r="Z3991" s="40">
        <f>+H3991*'Copy Co'!$B$23</f>
        <v>0</v>
      </c>
      <c r="AA3991" s="40">
        <f>+I3991*'Copy Co'!$B$24</f>
        <v>0</v>
      </c>
      <c r="AB3991" s="40">
        <f>+J3991*'Copy Co'!$B$25</f>
        <v>2357.7546249258412</v>
      </c>
      <c r="AC3991" s="40">
        <f>+K3991*'Copy Co'!$B$26</f>
        <v>1187.7662728216742</v>
      </c>
      <c r="AD3991" s="40">
        <f>+L3991*'Copy Co'!$B$27</f>
        <v>18042.103800986926</v>
      </c>
      <c r="AE3991" s="40">
        <f>+M3991*'Copy Co'!$B$28</f>
        <v>0</v>
      </c>
      <c r="AF3991" s="40">
        <f t="shared" si="481"/>
        <v>421929.80414813291</v>
      </c>
      <c r="AG3991" s="25">
        <f t="shared" si="482"/>
        <v>4952.8041481329128</v>
      </c>
      <c r="AH3991" s="56">
        <f t="shared" si="483"/>
        <v>41974</v>
      </c>
      <c r="AL3991" s="56"/>
      <c r="BF3991" s="2">
        <v>39659</v>
      </c>
      <c r="BG3991" s="3">
        <v>0</v>
      </c>
      <c r="BH3991">
        <v>18</v>
      </c>
      <c r="BI3991">
        <v>7.6666666666666696</v>
      </c>
    </row>
    <row r="3992" spans="1:61" x14ac:dyDescent="0.25">
      <c r="A3992" s="2">
        <v>41975</v>
      </c>
      <c r="B3992" s="7">
        <v>405348</v>
      </c>
      <c r="C3992" s="3">
        <v>26.6666666666667</v>
      </c>
      <c r="D3992" s="7">
        <f t="shared" si="477"/>
        <v>711.1111111111129</v>
      </c>
      <c r="E3992" s="7">
        <f t="shared" si="478"/>
        <v>18962.962962963033</v>
      </c>
      <c r="F3992" s="7">
        <f t="shared" si="479"/>
        <v>505679.01234568155</v>
      </c>
      <c r="G3992" s="11">
        <v>416977</v>
      </c>
      <c r="H3992">
        <v>0</v>
      </c>
      <c r="I3992">
        <v>0</v>
      </c>
      <c r="J3992">
        <v>7</v>
      </c>
      <c r="K3992" s="3">
        <v>3.2083333333333299</v>
      </c>
      <c r="L3992" s="3">
        <f t="shared" si="480"/>
        <v>85.555555555555571</v>
      </c>
      <c r="M3992" s="5">
        <v>0</v>
      </c>
      <c r="R3992">
        <v>2014</v>
      </c>
      <c r="S3992" s="1" t="s">
        <v>6</v>
      </c>
      <c r="T3992" s="40">
        <f>+'Copy Co'!$B$17</f>
        <v>51399.602684929596</v>
      </c>
      <c r="U3992">
        <f>+'Copy Co'!$B$18*'All Data'!C3992</f>
        <v>1317.5937210122088</v>
      </c>
      <c r="V3992" s="40">
        <f>+D3992*'Copy Co'!$B$19</f>
        <v>298696.5780205194</v>
      </c>
      <c r="W3992" s="40">
        <f>+E3992*'Copy Co'!$B$20</f>
        <v>-146460.02143320345</v>
      </c>
      <c r="X3992" s="40">
        <f>+F3992*'Copy Co'!$B$21</f>
        <v>24518.200201774951</v>
      </c>
      <c r="Y3992" s="40">
        <f>+G3992*'Copy Co'!$B$22</f>
        <v>173538.56301492898</v>
      </c>
      <c r="Z3992" s="40">
        <f>+H3992*'Copy Co'!$B$23</f>
        <v>0</v>
      </c>
      <c r="AA3992" s="40">
        <f>+I3992*'Copy Co'!$B$24</f>
        <v>0</v>
      </c>
      <c r="AB3992" s="40">
        <f>+J3992*'Copy Co'!$B$25</f>
        <v>2357.7546249258412</v>
      </c>
      <c r="AC3992" s="40">
        <f>+K3992*'Copy Co'!$B$26</f>
        <v>1005.0330000798762</v>
      </c>
      <c r="AD3992" s="40">
        <f>+L3992*'Copy Co'!$B$27</f>
        <v>15682.974534997904</v>
      </c>
      <c r="AE3992" s="40">
        <f>+M3992*'Copy Co'!$B$28</f>
        <v>0</v>
      </c>
      <c r="AF3992" s="40">
        <f t="shared" si="481"/>
        <v>422056.27836996526</v>
      </c>
      <c r="AG3992" s="25">
        <f t="shared" si="482"/>
        <v>16708.278369965265</v>
      </c>
      <c r="AH3992" s="56">
        <f t="shared" si="483"/>
        <v>41975</v>
      </c>
      <c r="AL3992" s="56"/>
      <c r="BF3992" s="2">
        <v>39660</v>
      </c>
      <c r="BG3992" s="3">
        <v>0</v>
      </c>
      <c r="BH3992">
        <v>16</v>
      </c>
      <c r="BI3992">
        <v>8.5</v>
      </c>
    </row>
    <row r="3993" spans="1:61" x14ac:dyDescent="0.25">
      <c r="A3993" s="2">
        <v>41976</v>
      </c>
      <c r="B3993" s="7">
        <v>380125</v>
      </c>
      <c r="C3993" s="3">
        <v>21.25</v>
      </c>
      <c r="D3993" s="7">
        <f t="shared" si="477"/>
        <v>451.5625</v>
      </c>
      <c r="E3993" s="7">
        <f t="shared" si="478"/>
        <v>9595.703125</v>
      </c>
      <c r="F3993" s="7">
        <f t="shared" si="479"/>
        <v>203908.69140625</v>
      </c>
      <c r="G3993" s="11">
        <v>405348</v>
      </c>
      <c r="H3993">
        <v>0</v>
      </c>
      <c r="I3993">
        <v>0</v>
      </c>
      <c r="J3993">
        <v>9</v>
      </c>
      <c r="K3993" s="3">
        <v>4.6666666666666696</v>
      </c>
      <c r="L3993" s="3">
        <f t="shared" si="480"/>
        <v>99.166666666666728</v>
      </c>
      <c r="M3993" s="5">
        <v>0</v>
      </c>
      <c r="R3993">
        <v>2014</v>
      </c>
      <c r="S3993" s="1" t="s">
        <v>7</v>
      </c>
      <c r="T3993" s="40">
        <f>+'Copy Co'!$B$17</f>
        <v>51399.602684929596</v>
      </c>
      <c r="U3993">
        <f>+'Copy Co'!$B$18*'All Data'!C3993</f>
        <v>1049.9574964316025</v>
      </c>
      <c r="V3993" s="40">
        <f>+D3993*'Copy Co'!$B$19</f>
        <v>189675.24400179909</v>
      </c>
      <c r="W3993" s="40">
        <f>+E3993*'Copy Co'!$B$20</f>
        <v>-74112.199032347868</v>
      </c>
      <c r="X3993" s="40">
        <f>+F3993*'Copy Co'!$B$21</f>
        <v>9886.6553618459257</v>
      </c>
      <c r="Y3993" s="40">
        <f>+G3993*'Copy Co'!$B$22</f>
        <v>168698.77581011766</v>
      </c>
      <c r="Z3993" s="40">
        <f>+H3993*'Copy Co'!$B$23</f>
        <v>0</v>
      </c>
      <c r="AA3993" s="40">
        <f>+I3993*'Copy Co'!$B$24</f>
        <v>0</v>
      </c>
      <c r="AB3993" s="40">
        <f>+J3993*'Copy Co'!$B$25</f>
        <v>3031.3988034760814</v>
      </c>
      <c r="AC3993" s="40">
        <f>+K3993*'Copy Co'!$B$26</f>
        <v>1461.8661819343679</v>
      </c>
      <c r="AD3993" s="40">
        <f>+L3993*'Copy Co'!$B$27</f>
        <v>18177.993211020308</v>
      </c>
      <c r="AE3993" s="40">
        <f>+M3993*'Copy Co'!$B$28</f>
        <v>0</v>
      </c>
      <c r="AF3993" s="40">
        <f t="shared" si="481"/>
        <v>369269.29451920674</v>
      </c>
      <c r="AG3993" s="25">
        <f t="shared" si="482"/>
        <v>-10855.705480793258</v>
      </c>
      <c r="AH3993" s="56">
        <f t="shared" si="483"/>
        <v>41976</v>
      </c>
      <c r="AL3993" s="56"/>
      <c r="BF3993" s="2">
        <v>39661</v>
      </c>
      <c r="BG3993" s="3">
        <v>0</v>
      </c>
      <c r="BH3993">
        <v>25</v>
      </c>
      <c r="BI3993">
        <v>12.2083333333333</v>
      </c>
    </row>
    <row r="3994" spans="1:61" x14ac:dyDescent="0.25">
      <c r="A3994" s="2">
        <v>41977</v>
      </c>
      <c r="B3994" s="7">
        <v>341790</v>
      </c>
      <c r="C3994" s="3">
        <v>19.75</v>
      </c>
      <c r="D3994" s="7">
        <f t="shared" si="477"/>
        <v>390.0625</v>
      </c>
      <c r="E3994" s="7">
        <f t="shared" si="478"/>
        <v>7703.734375</v>
      </c>
      <c r="F3994" s="7">
        <f t="shared" si="479"/>
        <v>152148.75390625</v>
      </c>
      <c r="G3994" s="11">
        <v>380125</v>
      </c>
      <c r="H3994">
        <v>0</v>
      </c>
      <c r="I3994">
        <v>0</v>
      </c>
      <c r="J3994">
        <v>10</v>
      </c>
      <c r="K3994" s="3">
        <v>4.625</v>
      </c>
      <c r="L3994" s="3">
        <f t="shared" si="480"/>
        <v>91.34375</v>
      </c>
      <c r="M3994" s="5">
        <v>0</v>
      </c>
      <c r="R3994">
        <v>2014</v>
      </c>
      <c r="S3994" s="1" t="s">
        <v>1</v>
      </c>
      <c r="T3994" s="40">
        <f>+'Copy Co'!$B$17</f>
        <v>51399.602684929596</v>
      </c>
      <c r="U3994">
        <f>+'Copy Co'!$B$18*'All Data'!C3994</f>
        <v>975.84284962466597</v>
      </c>
      <c r="V3994" s="40">
        <f>+D3994*'Copy Co'!$B$19</f>
        <v>163842.65713705579</v>
      </c>
      <c r="W3994" s="40">
        <f>+E3994*'Copy Co'!$B$20</f>
        <v>-59499.620596311433</v>
      </c>
      <c r="X3994" s="40">
        <f>+F3994*'Copy Co'!$B$21</f>
        <v>7377.038630533315</v>
      </c>
      <c r="Y3994" s="40">
        <f>+G3994*'Copy Co'!$B$22</f>
        <v>158201.40263383804</v>
      </c>
      <c r="Z3994" s="40">
        <f>+H3994*'Copy Co'!$B$23</f>
        <v>0</v>
      </c>
      <c r="AA3994" s="40">
        <f>+I3994*'Copy Co'!$B$24</f>
        <v>0</v>
      </c>
      <c r="AB3994" s="40">
        <f>+J3994*'Copy Co'!$B$25</f>
        <v>3368.2208927512015</v>
      </c>
      <c r="AC3994" s="40">
        <f>+K3994*'Copy Co'!$B$26</f>
        <v>1448.8138053099528</v>
      </c>
      <c r="AD3994" s="40">
        <f>+L3994*'Copy Co'!$B$27</f>
        <v>16743.993956663548</v>
      </c>
      <c r="AE3994" s="40">
        <f>+M3994*'Copy Co'!$B$28</f>
        <v>0</v>
      </c>
      <c r="AF3994" s="40">
        <f t="shared" si="481"/>
        <v>343857.95199439459</v>
      </c>
      <c r="AG3994" s="25">
        <f t="shared" si="482"/>
        <v>2067.9519943945925</v>
      </c>
      <c r="AH3994" s="56">
        <f t="shared" si="483"/>
        <v>41977</v>
      </c>
      <c r="AL3994" s="56"/>
      <c r="BF3994" s="2">
        <v>39662</v>
      </c>
      <c r="BG3994" s="3">
        <v>0</v>
      </c>
      <c r="BH3994">
        <v>13</v>
      </c>
      <c r="BI3994">
        <v>5.5416666666666696</v>
      </c>
    </row>
    <row r="3995" spans="1:61" x14ac:dyDescent="0.25">
      <c r="A3995" s="2">
        <v>41978</v>
      </c>
      <c r="B3995" s="7">
        <v>316559</v>
      </c>
      <c r="C3995" s="3">
        <v>18.6666666666667</v>
      </c>
      <c r="D3995" s="7">
        <f t="shared" si="477"/>
        <v>348.44444444444571</v>
      </c>
      <c r="E3995" s="7">
        <f t="shared" si="478"/>
        <v>6504.2962962963311</v>
      </c>
      <c r="F3995" s="7">
        <f t="shared" si="479"/>
        <v>121413.53086419842</v>
      </c>
      <c r="G3995" s="11">
        <v>341790</v>
      </c>
      <c r="H3995">
        <v>1</v>
      </c>
      <c r="I3995">
        <v>0</v>
      </c>
      <c r="J3995">
        <v>14</v>
      </c>
      <c r="K3995" s="3">
        <v>6.375</v>
      </c>
      <c r="L3995" s="3">
        <f t="shared" si="480"/>
        <v>119.00000000000021</v>
      </c>
      <c r="M3995" s="5">
        <v>0</v>
      </c>
      <c r="R3995">
        <v>2014</v>
      </c>
      <c r="S3995" s="1" t="s">
        <v>2</v>
      </c>
      <c r="T3995" s="40">
        <f>+'Copy Co'!$B$17</f>
        <v>51399.602684929596</v>
      </c>
      <c r="U3995">
        <f>+'Copy Co'!$B$18*'All Data'!C3995</f>
        <v>922.31560470854663</v>
      </c>
      <c r="V3995" s="40">
        <f>+D3995*'Copy Co'!$B$19</f>
        <v>146361.32323005467</v>
      </c>
      <c r="W3995" s="40">
        <f>+E3995*'Copy Co'!$B$20</f>
        <v>-50235.787351588864</v>
      </c>
      <c r="X3995" s="40">
        <f>+F3995*'Copy Co'!$B$21</f>
        <v>5886.8198684461786</v>
      </c>
      <c r="Y3995" s="40">
        <f>+G3995*'Copy Co'!$B$22</f>
        <v>142247.04348890364</v>
      </c>
      <c r="Z3995" s="40">
        <f>+H3995*'Copy Co'!$B$23</f>
        <v>-10610.780657764437</v>
      </c>
      <c r="AA3995" s="40">
        <f>+I3995*'Copy Co'!$B$24</f>
        <v>0</v>
      </c>
      <c r="AB3995" s="40">
        <f>+J3995*'Copy Co'!$B$25</f>
        <v>4715.5092498516824</v>
      </c>
      <c r="AC3995" s="40">
        <f>+K3995*'Copy Co'!$B$26</f>
        <v>1997.0136235353405</v>
      </c>
      <c r="AD3995" s="40">
        <f>+L3995*'Copy Co'!$B$27</f>
        <v>21813.591853224392</v>
      </c>
      <c r="AE3995" s="40">
        <f>+M3995*'Copy Co'!$B$28</f>
        <v>0</v>
      </c>
      <c r="AF3995" s="40">
        <f t="shared" si="481"/>
        <v>314496.65159430075</v>
      </c>
      <c r="AG3995" s="25">
        <f t="shared" si="482"/>
        <v>-2062.3484056992456</v>
      </c>
      <c r="AH3995" s="56">
        <f t="shared" si="483"/>
        <v>41978</v>
      </c>
      <c r="AL3995" s="56"/>
      <c r="BF3995" s="2">
        <v>39663</v>
      </c>
      <c r="BG3995" s="3">
        <v>0</v>
      </c>
      <c r="BH3995">
        <v>14</v>
      </c>
      <c r="BI3995">
        <v>5.9166666666666696</v>
      </c>
    </row>
    <row r="3996" spans="1:61" x14ac:dyDescent="0.25">
      <c r="A3996" s="2">
        <v>41979</v>
      </c>
      <c r="B3996" s="7">
        <v>335577</v>
      </c>
      <c r="C3996" s="3">
        <v>19.4166666666667</v>
      </c>
      <c r="D3996" s="7">
        <f t="shared" si="477"/>
        <v>377.00694444444571</v>
      </c>
      <c r="E3996" s="7">
        <f t="shared" si="478"/>
        <v>7320.2181712963329</v>
      </c>
      <c r="F3996" s="7">
        <f t="shared" si="479"/>
        <v>142134.23615933736</v>
      </c>
      <c r="G3996" s="11">
        <v>316559</v>
      </c>
      <c r="H3996">
        <v>0</v>
      </c>
      <c r="I3996">
        <v>1</v>
      </c>
      <c r="J3996">
        <v>14</v>
      </c>
      <c r="K3996" s="3">
        <v>7.4583333333333304</v>
      </c>
      <c r="L3996" s="3">
        <f t="shared" si="480"/>
        <v>144.8159722222224</v>
      </c>
      <c r="M3996" s="5">
        <v>0</v>
      </c>
      <c r="R3996">
        <v>2014</v>
      </c>
      <c r="S3996" s="1" t="s">
        <v>3</v>
      </c>
      <c r="T3996" s="40">
        <f>+'Copy Co'!$B$17</f>
        <v>51399.602684929596</v>
      </c>
      <c r="U3996">
        <f>+'Copy Co'!$B$18*'All Data'!C3996</f>
        <v>959.37292811201496</v>
      </c>
      <c r="V3996" s="40">
        <f>+D3996*'Copy Co'!$B$19</f>
        <v>158358.77464996086</v>
      </c>
      <c r="W3996" s="40">
        <f>+E3996*'Copy Co'!$B$20</f>
        <v>-56537.541752191646</v>
      </c>
      <c r="X3996" s="40">
        <f>+F3996*'Copy Co'!$B$21</f>
        <v>6891.4777410195093</v>
      </c>
      <c r="Y3996" s="40">
        <f>+G3996*'Copy Co'!$B$22</f>
        <v>131746.34085199639</v>
      </c>
      <c r="Z3996" s="40">
        <f>+H3996*'Copy Co'!$B$23</f>
        <v>0</v>
      </c>
      <c r="AA3996" s="40">
        <f>+I3996*'Copy Co'!$B$24</f>
        <v>-10704.382616627605</v>
      </c>
      <c r="AB3996" s="40">
        <f>+J3996*'Copy Co'!$B$25</f>
        <v>4715.5092498516824</v>
      </c>
      <c r="AC3996" s="40">
        <f>+K3996*'Copy Co'!$B$26</f>
        <v>2336.3754157701032</v>
      </c>
      <c r="AD3996" s="40">
        <f>+L3996*'Copy Co'!$B$27</f>
        <v>26545.85304103727</v>
      </c>
      <c r="AE3996" s="40">
        <f>+M3996*'Copy Co'!$B$28</f>
        <v>0</v>
      </c>
      <c r="AF3996" s="40">
        <f t="shared" si="481"/>
        <v>315711.38219385821</v>
      </c>
      <c r="AG3996" s="25">
        <f t="shared" si="482"/>
        <v>-19865.617806141789</v>
      </c>
      <c r="AH3996" s="56">
        <f t="shared" si="483"/>
        <v>41979</v>
      </c>
      <c r="AL3996" s="56"/>
      <c r="BF3996" s="2">
        <v>39664</v>
      </c>
      <c r="BG3996" s="3">
        <v>0</v>
      </c>
      <c r="BH3996">
        <v>12</v>
      </c>
      <c r="BI3996">
        <v>6.4166666666666696</v>
      </c>
    </row>
    <row r="3997" spans="1:61" x14ac:dyDescent="0.25">
      <c r="A3997" s="2">
        <v>41980</v>
      </c>
      <c r="B3997" s="7">
        <v>347827</v>
      </c>
      <c r="C3997" s="3">
        <v>21.3333333333333</v>
      </c>
      <c r="D3997" s="7">
        <f t="shared" si="477"/>
        <v>455.11111111110972</v>
      </c>
      <c r="E3997" s="7">
        <f t="shared" si="478"/>
        <v>9709.0370370369928</v>
      </c>
      <c r="F3997" s="7">
        <f t="shared" si="479"/>
        <v>207126.12345678886</v>
      </c>
      <c r="G3997" s="11">
        <v>335577</v>
      </c>
      <c r="H3997">
        <v>0</v>
      </c>
      <c r="I3997">
        <v>1</v>
      </c>
      <c r="J3997">
        <v>9</v>
      </c>
      <c r="K3997" s="3">
        <v>4.6666666666666696</v>
      </c>
      <c r="L3997" s="3">
        <f t="shared" si="480"/>
        <v>99.555555555555458</v>
      </c>
      <c r="M3997" s="5">
        <v>0</v>
      </c>
      <c r="R3997">
        <v>2014</v>
      </c>
      <c r="S3997" s="1" t="s">
        <v>4</v>
      </c>
      <c r="T3997" s="40">
        <f>+'Copy Co'!$B$17</f>
        <v>51399.602684929596</v>
      </c>
      <c r="U3997">
        <f>+'Copy Co'!$B$18*'All Data'!C3997</f>
        <v>1054.0749768097642</v>
      </c>
      <c r="V3997" s="40">
        <f>+D3997*'Copy Co'!$B$19</f>
        <v>191165.80993313136</v>
      </c>
      <c r="W3997" s="40">
        <f>+E3997*'Copy Co'!$B$20</f>
        <v>-74987.530973799541</v>
      </c>
      <c r="X3997" s="40">
        <f>+F3997*'Copy Co'!$B$21</f>
        <v>10042.654802646908</v>
      </c>
      <c r="Y3997" s="40">
        <f>+G3997*'Copy Co'!$B$22</f>
        <v>139661.3011289851</v>
      </c>
      <c r="Z3997" s="40">
        <f>+H3997*'Copy Co'!$B$23</f>
        <v>0</v>
      </c>
      <c r="AA3997" s="40">
        <f>+I3997*'Copy Co'!$B$24</f>
        <v>-10704.382616627605</v>
      </c>
      <c r="AB3997" s="40">
        <f>+J3997*'Copy Co'!$B$25</f>
        <v>3031.3988034760814</v>
      </c>
      <c r="AC3997" s="40">
        <f>+K3997*'Copy Co'!$B$26</f>
        <v>1461.8661819343679</v>
      </c>
      <c r="AD3997" s="40">
        <f>+L3997*'Copy Co'!$B$27</f>
        <v>18249.279458906632</v>
      </c>
      <c r="AE3997" s="40">
        <f>+M3997*'Copy Co'!$B$28</f>
        <v>0</v>
      </c>
      <c r="AF3997" s="40">
        <f t="shared" si="481"/>
        <v>330374.07438039262</v>
      </c>
      <c r="AG3997" s="25">
        <f t="shared" si="482"/>
        <v>-17452.925619607384</v>
      </c>
      <c r="AH3997" s="56">
        <f t="shared" si="483"/>
        <v>41980</v>
      </c>
      <c r="AL3997" s="56"/>
      <c r="BF3997" s="2">
        <v>39665</v>
      </c>
      <c r="BG3997" s="3">
        <v>0</v>
      </c>
      <c r="BH3997">
        <v>20</v>
      </c>
      <c r="BI3997">
        <v>6.625</v>
      </c>
    </row>
    <row r="3998" spans="1:61" x14ac:dyDescent="0.25">
      <c r="A3998" s="2">
        <v>41981</v>
      </c>
      <c r="B3998" s="7">
        <v>378401</v>
      </c>
      <c r="C3998" s="3">
        <v>23.0416666666667</v>
      </c>
      <c r="D3998" s="7">
        <f t="shared" si="477"/>
        <v>530.91840277777931</v>
      </c>
      <c r="E3998" s="7">
        <f t="shared" si="478"/>
        <v>12233.244864004682</v>
      </c>
      <c r="F3998" s="7">
        <f t="shared" si="479"/>
        <v>281874.35040810832</v>
      </c>
      <c r="G3998" s="11">
        <v>347827</v>
      </c>
      <c r="H3998">
        <v>0</v>
      </c>
      <c r="I3998">
        <v>0</v>
      </c>
      <c r="J3998">
        <v>8</v>
      </c>
      <c r="K3998" s="3">
        <v>4.4166666666666696</v>
      </c>
      <c r="L3998" s="3">
        <f t="shared" si="480"/>
        <v>101.76736111111133</v>
      </c>
      <c r="M3998" s="5">
        <v>0</v>
      </c>
      <c r="R3998">
        <v>2014</v>
      </c>
      <c r="S3998" s="1" t="s">
        <v>5</v>
      </c>
      <c r="T3998" s="40">
        <f>+'Copy Co'!$B$17</f>
        <v>51399.602684929596</v>
      </c>
      <c r="U3998">
        <f>+'Copy Co'!$B$18*'All Data'!C3998</f>
        <v>1138.4833245621119</v>
      </c>
      <c r="V3998" s="40">
        <f>+D3998*'Copy Co'!$B$19</f>
        <v>223008.06110321547</v>
      </c>
      <c r="W3998" s="40">
        <f>+E3998*'Copy Co'!$B$20</f>
        <v>-94483.193817291249</v>
      </c>
      <c r="X3998" s="40">
        <f>+F3998*'Copy Co'!$B$21</f>
        <v>13666.874808572989</v>
      </c>
      <c r="Y3998" s="40">
        <f>+G3998*'Copy Co'!$B$22</f>
        <v>144759.53771501474</v>
      </c>
      <c r="Z3998" s="40">
        <f>+H3998*'Copy Co'!$B$23</f>
        <v>0</v>
      </c>
      <c r="AA3998" s="40">
        <f>+I3998*'Copy Co'!$B$24</f>
        <v>0</v>
      </c>
      <c r="AB3998" s="40">
        <f>+J3998*'Copy Co'!$B$25</f>
        <v>2694.5767142009613</v>
      </c>
      <c r="AC3998" s="40">
        <f>+K3998*'Copy Co'!$B$26</f>
        <v>1383.551922187884</v>
      </c>
      <c r="AD3998" s="40">
        <f>+L3998*'Copy Co'!$B$27</f>
        <v>18654.719993760329</v>
      </c>
      <c r="AE3998" s="40">
        <f>+M3998*'Copy Co'!$B$28</f>
        <v>0</v>
      </c>
      <c r="AF3998" s="40">
        <f t="shared" si="481"/>
        <v>362222.21444915287</v>
      </c>
      <c r="AG3998" s="25">
        <f t="shared" si="482"/>
        <v>-16178.785550847126</v>
      </c>
      <c r="AH3998" s="56">
        <f t="shared" si="483"/>
        <v>41981</v>
      </c>
      <c r="AL3998" s="56"/>
      <c r="BF3998" s="2">
        <v>39666</v>
      </c>
      <c r="BG3998" s="3">
        <v>0</v>
      </c>
      <c r="BH3998">
        <v>13</v>
      </c>
      <c r="BI3998">
        <v>8.0833333333333304</v>
      </c>
    </row>
    <row r="3999" spans="1:61" x14ac:dyDescent="0.25">
      <c r="A3999" s="2">
        <v>41982</v>
      </c>
      <c r="B3999" s="7">
        <v>415315</v>
      </c>
      <c r="C3999" s="3">
        <v>24.75</v>
      </c>
      <c r="D3999" s="7">
        <f t="shared" si="477"/>
        <v>612.5625</v>
      </c>
      <c r="E3999" s="7">
        <f t="shared" si="478"/>
        <v>15160.921875</v>
      </c>
      <c r="F3999" s="7">
        <f t="shared" si="479"/>
        <v>375232.81640625</v>
      </c>
      <c r="G3999" s="11">
        <v>378401</v>
      </c>
      <c r="H3999">
        <v>0</v>
      </c>
      <c r="I3999">
        <v>0</v>
      </c>
      <c r="J3999">
        <v>9</v>
      </c>
      <c r="K3999" s="3">
        <v>4.5</v>
      </c>
      <c r="L3999" s="3">
        <f t="shared" si="480"/>
        <v>111.375</v>
      </c>
      <c r="M3999" s="5">
        <v>0</v>
      </c>
      <c r="R3999">
        <v>2014</v>
      </c>
      <c r="S3999" s="1" t="s">
        <v>6</v>
      </c>
      <c r="T3999" s="40">
        <f>+'Copy Co'!$B$17</f>
        <v>51399.602684929596</v>
      </c>
      <c r="U3999">
        <f>+'Copy Co'!$B$18*'All Data'!C3999</f>
        <v>1222.8916723144548</v>
      </c>
      <c r="V3999" s="40">
        <f>+D3999*'Copy Co'!$B$19</f>
        <v>257302.01611925714</v>
      </c>
      <c r="W3999" s="40">
        <f>+E3999*'Copy Co'!$B$20</f>
        <v>-117095.04190333906</v>
      </c>
      <c r="X3999" s="40">
        <f>+F3999*'Copy Co'!$B$21</f>
        <v>18193.425256564078</v>
      </c>
      <c r="Y3999" s="40">
        <f>+G3999*'Copy Co'!$B$22</f>
        <v>157483.9038685878</v>
      </c>
      <c r="Z3999" s="40">
        <f>+H3999*'Copy Co'!$B$23</f>
        <v>0</v>
      </c>
      <c r="AA3999" s="40">
        <f>+I3999*'Copy Co'!$B$24</f>
        <v>0</v>
      </c>
      <c r="AB3999" s="40">
        <f>+J3999*'Copy Co'!$B$25</f>
        <v>3031.3988034760814</v>
      </c>
      <c r="AC3999" s="40">
        <f>+K3999*'Copy Co'!$B$26</f>
        <v>1409.6566754367109</v>
      </c>
      <c r="AD3999" s="40">
        <f>+L3999*'Copy Co'!$B$27</f>
        <v>20415.872207166911</v>
      </c>
      <c r="AE3999" s="40">
        <f>+M3999*'Copy Co'!$B$28</f>
        <v>0</v>
      </c>
      <c r="AF3999" s="40">
        <f t="shared" si="481"/>
        <v>393363.72538439371</v>
      </c>
      <c r="AG3999" s="25">
        <f t="shared" si="482"/>
        <v>-21951.274615606293</v>
      </c>
      <c r="AH3999" s="56">
        <f t="shared" si="483"/>
        <v>41982</v>
      </c>
      <c r="AL3999" s="56"/>
      <c r="BF3999" s="2">
        <v>39667</v>
      </c>
      <c r="BG3999" s="3">
        <v>0</v>
      </c>
      <c r="BH3999">
        <v>21</v>
      </c>
      <c r="BI3999">
        <v>10.875</v>
      </c>
    </row>
    <row r="4000" spans="1:61" x14ac:dyDescent="0.25">
      <c r="A4000" s="2">
        <v>41983</v>
      </c>
      <c r="B4000" s="7">
        <v>419749</v>
      </c>
      <c r="C4000" s="3">
        <v>23.8333333333333</v>
      </c>
      <c r="D4000" s="7">
        <f t="shared" si="477"/>
        <v>568.02777777777624</v>
      </c>
      <c r="E4000" s="7">
        <f t="shared" si="478"/>
        <v>13537.995370370314</v>
      </c>
      <c r="F4000" s="7">
        <f t="shared" si="479"/>
        <v>322655.55632715876</v>
      </c>
      <c r="G4000" s="11">
        <v>415315</v>
      </c>
      <c r="H4000">
        <v>0</v>
      </c>
      <c r="I4000">
        <v>0</v>
      </c>
      <c r="J4000">
        <v>15</v>
      </c>
      <c r="K4000" s="3">
        <v>5.375</v>
      </c>
      <c r="L4000" s="3">
        <f t="shared" si="480"/>
        <v>128.10416666666649</v>
      </c>
      <c r="M4000" s="5">
        <v>0</v>
      </c>
      <c r="R4000">
        <v>2014</v>
      </c>
      <c r="S4000" s="1" t="s">
        <v>7</v>
      </c>
      <c r="T4000" s="40">
        <f>+'Copy Co'!$B$17</f>
        <v>51399.602684929596</v>
      </c>
      <c r="U4000">
        <f>+'Copy Co'!$B$18*'All Data'!C4000</f>
        <v>1177.5993881546585</v>
      </c>
      <c r="V4000" s="40">
        <f>+D4000*'Copy Co'!$B$19</f>
        <v>238595.55952896757</v>
      </c>
      <c r="W4000" s="40">
        <f>+E4000*'Copy Co'!$B$20</f>
        <v>-104560.40524783208</v>
      </c>
      <c r="X4000" s="40">
        <f>+F4000*'Copy Co'!$B$21</f>
        <v>15644.180068988999</v>
      </c>
      <c r="Y4000" s="40">
        <f>+G4000*'Copy Co'!$B$22</f>
        <v>172846.86756954275</v>
      </c>
      <c r="Z4000" s="40">
        <f>+H4000*'Copy Co'!$B$23</f>
        <v>0</v>
      </c>
      <c r="AA4000" s="40">
        <f>+I4000*'Copy Co'!$B$24</f>
        <v>0</v>
      </c>
      <c r="AB4000" s="40">
        <f>+J4000*'Copy Co'!$B$25</f>
        <v>5052.331339126802</v>
      </c>
      <c r="AC4000" s="40">
        <f>+K4000*'Copy Co'!$B$26</f>
        <v>1683.7565845494048</v>
      </c>
      <c r="AD4000" s="40">
        <f>+L4000*'Copy Co'!$B$27</f>
        <v>23482.45383499236</v>
      </c>
      <c r="AE4000" s="40">
        <f>+M4000*'Copy Co'!$B$28</f>
        <v>0</v>
      </c>
      <c r="AF4000" s="40">
        <f t="shared" si="481"/>
        <v>405321.94575142005</v>
      </c>
      <c r="AG4000" s="25">
        <f t="shared" si="482"/>
        <v>-14427.054248579952</v>
      </c>
      <c r="AH4000" s="56">
        <f t="shared" si="483"/>
        <v>41983</v>
      </c>
      <c r="AL4000" s="56"/>
      <c r="BF4000" s="2">
        <v>39668</v>
      </c>
      <c r="BG4000" s="3">
        <v>0</v>
      </c>
      <c r="BH4000">
        <v>15</v>
      </c>
      <c r="BI4000">
        <v>11.125</v>
      </c>
    </row>
    <row r="4001" spans="1:61" x14ac:dyDescent="0.25">
      <c r="A4001" s="2">
        <v>41984</v>
      </c>
      <c r="B4001" s="7">
        <v>352958</v>
      </c>
      <c r="C4001" s="3">
        <v>12.4166666666667</v>
      </c>
      <c r="D4001" s="7">
        <f t="shared" si="477"/>
        <v>154.17361111111194</v>
      </c>
      <c r="E4001" s="7">
        <f t="shared" si="478"/>
        <v>1914.3223379629783</v>
      </c>
      <c r="F4001" s="7">
        <f t="shared" si="479"/>
        <v>23769.502363040378</v>
      </c>
      <c r="G4001" s="11">
        <v>419749</v>
      </c>
      <c r="H4001">
        <v>0</v>
      </c>
      <c r="I4001">
        <v>0</v>
      </c>
      <c r="J4001">
        <v>25</v>
      </c>
      <c r="K4001" s="3">
        <v>18.2083333333333</v>
      </c>
      <c r="L4001" s="3">
        <f t="shared" si="480"/>
        <v>226.08680555555574</v>
      </c>
      <c r="M4001" s="5">
        <v>0</v>
      </c>
      <c r="R4001">
        <v>2014</v>
      </c>
      <c r="S4001" s="1" t="s">
        <v>1</v>
      </c>
      <c r="T4001" s="40">
        <f>+'Copy Co'!$B$17</f>
        <v>51399.602684929596</v>
      </c>
      <c r="U4001">
        <f>+'Copy Co'!$B$18*'All Data'!C4001</f>
        <v>613.50457634631061</v>
      </c>
      <c r="V4001" s="40">
        <f>+D4001*'Copy Co'!$B$19</f>
        <v>64759.401646812214</v>
      </c>
      <c r="W4001" s="40">
        <f>+E4001*'Copy Co'!$B$20</f>
        <v>-14785.225874021789</v>
      </c>
      <c r="X4001" s="40">
        <f>+F4001*'Copy Co'!$B$21</f>
        <v>1152.4809284257883</v>
      </c>
      <c r="Y4001" s="40">
        <f>+G4001*'Copy Co'!$B$22</f>
        <v>174692.22112239627</v>
      </c>
      <c r="Z4001" s="40">
        <f>+H4001*'Copy Co'!$B$23</f>
        <v>0</v>
      </c>
      <c r="AA4001" s="40">
        <f>+I4001*'Copy Co'!$B$24</f>
        <v>0</v>
      </c>
      <c r="AB4001" s="40">
        <f>+J4001*'Copy Co'!$B$25</f>
        <v>8420.552231878004</v>
      </c>
      <c r="AC4001" s="40">
        <f>+K4001*'Copy Co'!$B$26</f>
        <v>5703.8885848689033</v>
      </c>
      <c r="AD4001" s="40">
        <f>+L4001*'Copy Co'!$B$27</f>
        <v>41443.405880573024</v>
      </c>
      <c r="AE4001" s="40">
        <f>+M4001*'Copy Co'!$B$28</f>
        <v>0</v>
      </c>
      <c r="AF4001" s="40">
        <f t="shared" si="481"/>
        <v>333399.83178220835</v>
      </c>
      <c r="AG4001" s="25">
        <f t="shared" si="482"/>
        <v>-19558.168217791652</v>
      </c>
      <c r="AH4001" s="56">
        <f t="shared" si="483"/>
        <v>41984</v>
      </c>
      <c r="AL4001" s="56"/>
      <c r="BF4001" s="2">
        <v>39669</v>
      </c>
      <c r="BG4001" s="3">
        <v>0</v>
      </c>
      <c r="BH4001">
        <v>21</v>
      </c>
      <c r="BI4001">
        <v>11.375</v>
      </c>
    </row>
    <row r="4002" spans="1:61" x14ac:dyDescent="0.25">
      <c r="A4002" s="2">
        <v>41985</v>
      </c>
      <c r="B4002" s="7">
        <v>300029</v>
      </c>
      <c r="C4002" s="3">
        <v>12.4583333333333</v>
      </c>
      <c r="D4002" s="7">
        <f t="shared" si="477"/>
        <v>155.2100694444436</v>
      </c>
      <c r="E4002" s="7">
        <f t="shared" si="478"/>
        <v>1933.658781828688</v>
      </c>
      <c r="F4002" s="7">
        <f t="shared" si="479"/>
        <v>24090.165656949008</v>
      </c>
      <c r="G4002" s="11">
        <v>352958</v>
      </c>
      <c r="H4002">
        <v>1</v>
      </c>
      <c r="I4002">
        <v>0</v>
      </c>
      <c r="J4002">
        <v>22</v>
      </c>
      <c r="K4002" s="3">
        <v>13.9583333333333</v>
      </c>
      <c r="L4002" s="3">
        <f t="shared" si="480"/>
        <v>173.89756944444358</v>
      </c>
      <c r="M4002" s="5">
        <v>0</v>
      </c>
      <c r="R4002">
        <v>2014</v>
      </c>
      <c r="S4002" s="1" t="s">
        <v>2</v>
      </c>
      <c r="T4002" s="40">
        <f>+'Copy Co'!$B$17</f>
        <v>51399.602684929596</v>
      </c>
      <c r="U4002">
        <f>+'Copy Co'!$B$18*'All Data'!C4002</f>
        <v>615.56331653538894</v>
      </c>
      <c r="V4002" s="40">
        <f>+D4002*'Copy Co'!$B$19</f>
        <v>65194.757743193957</v>
      </c>
      <c r="W4002" s="40">
        <f>+E4002*'Copy Co'!$B$20</f>
        <v>-14934.570466876032</v>
      </c>
      <c r="X4002" s="40">
        <f>+F4002*'Copy Co'!$B$21</f>
        <v>1168.0285122595383</v>
      </c>
      <c r="Y4002" s="40">
        <f>+G4002*'Copy Co'!$B$22</f>
        <v>146894.97052504888</v>
      </c>
      <c r="Z4002" s="40">
        <f>+H4002*'Copy Co'!$B$23</f>
        <v>-10610.780657764437</v>
      </c>
      <c r="AA4002" s="40">
        <f>+I4002*'Copy Co'!$B$24</f>
        <v>0</v>
      </c>
      <c r="AB4002" s="40">
        <f>+J4002*'Copy Co'!$B$25</f>
        <v>7410.0859640526432</v>
      </c>
      <c r="AC4002" s="40">
        <f>+K4002*'Copy Co'!$B$26</f>
        <v>4372.5461691786759</v>
      </c>
      <c r="AD4002" s="40">
        <f>+L4002*'Copy Co'!$B$27</f>
        <v>31876.727765788495</v>
      </c>
      <c r="AE4002" s="40">
        <f>+M4002*'Copy Co'!$B$28</f>
        <v>0</v>
      </c>
      <c r="AF4002" s="40">
        <f t="shared" si="481"/>
        <v>283386.93155634671</v>
      </c>
      <c r="AG4002" s="25">
        <f t="shared" si="482"/>
        <v>-16642.06844365329</v>
      </c>
      <c r="AH4002" s="56">
        <f t="shared" si="483"/>
        <v>41985</v>
      </c>
      <c r="AL4002" s="56"/>
      <c r="BF4002" s="2">
        <v>39670</v>
      </c>
      <c r="BG4002" s="3">
        <v>0</v>
      </c>
      <c r="BH4002">
        <v>14</v>
      </c>
      <c r="BI4002">
        <v>7.4166666666666696</v>
      </c>
    </row>
    <row r="4003" spans="1:61" x14ac:dyDescent="0.25">
      <c r="A4003" s="2">
        <v>41986</v>
      </c>
      <c r="B4003" s="7">
        <v>443699</v>
      </c>
      <c r="C4003" s="3">
        <v>26.9583333333333</v>
      </c>
      <c r="D4003" s="7">
        <f t="shared" si="477"/>
        <v>726.75173611110927</v>
      </c>
      <c r="E4003" s="7">
        <f t="shared" si="478"/>
        <v>19592.015552661964</v>
      </c>
      <c r="F4003" s="7">
        <f t="shared" si="479"/>
        <v>528168.08594051143</v>
      </c>
      <c r="G4003" s="11">
        <v>300029</v>
      </c>
      <c r="H4003">
        <v>0</v>
      </c>
      <c r="I4003">
        <v>1</v>
      </c>
      <c r="J4003">
        <v>16</v>
      </c>
      <c r="K4003" s="3">
        <v>8.75</v>
      </c>
      <c r="L4003" s="3">
        <f t="shared" si="480"/>
        <v>235.88541666666637</v>
      </c>
      <c r="M4003" s="5">
        <v>0</v>
      </c>
      <c r="R4003">
        <v>2014</v>
      </c>
      <c r="S4003" s="1" t="s">
        <v>3</v>
      </c>
      <c r="T4003" s="40">
        <f>+'Copy Co'!$B$17</f>
        <v>51399.602684929596</v>
      </c>
      <c r="U4003">
        <f>+'Copy Co'!$B$18*'All Data'!C4003</f>
        <v>1332.0049023357765</v>
      </c>
      <c r="V4003" s="40">
        <f>+D4003*'Copy Co'!$B$19</f>
        <v>305266.29840964597</v>
      </c>
      <c r="W4003" s="40">
        <f>+E4003*'Copy Co'!$B$20</f>
        <v>-151318.49507732017</v>
      </c>
      <c r="X4003" s="40">
        <f>+F4003*'Copy Co'!$B$21</f>
        <v>25608.598646813756</v>
      </c>
      <c r="Y4003" s="40">
        <f>+G4003*'Copy Co'!$B$22</f>
        <v>124866.84283019477</v>
      </c>
      <c r="Z4003" s="40">
        <f>+H4003*'Copy Co'!$B$23</f>
        <v>0</v>
      </c>
      <c r="AA4003" s="40">
        <f>+I4003*'Copy Co'!$B$24</f>
        <v>-10704.382616627605</v>
      </c>
      <c r="AB4003" s="40">
        <f>+J4003*'Copy Co'!$B$25</f>
        <v>5389.1534284019226</v>
      </c>
      <c r="AC4003" s="40">
        <f>+K4003*'Copy Co'!$B$26</f>
        <v>2740.9990911269379</v>
      </c>
      <c r="AD4003" s="40">
        <f>+L4003*'Copy Co'!$B$27</f>
        <v>43239.564733566607</v>
      </c>
      <c r="AE4003" s="40">
        <f>+M4003*'Copy Co'!$B$28</f>
        <v>0</v>
      </c>
      <c r="AF4003" s="40">
        <f t="shared" si="481"/>
        <v>397820.18703306757</v>
      </c>
      <c r="AG4003" s="25">
        <f t="shared" si="482"/>
        <v>-45878.812966932426</v>
      </c>
      <c r="AH4003" s="56">
        <f t="shared" si="483"/>
        <v>41986</v>
      </c>
      <c r="AL4003" s="56"/>
      <c r="BF4003" s="2">
        <v>39671</v>
      </c>
      <c r="BG4003" s="3">
        <v>0</v>
      </c>
      <c r="BH4003">
        <v>10</v>
      </c>
      <c r="BI4003">
        <v>6.5416666666666696</v>
      </c>
    </row>
    <row r="4004" spans="1:61" x14ac:dyDescent="0.25">
      <c r="A4004" s="2">
        <v>41987</v>
      </c>
      <c r="B4004" s="7">
        <v>546554</v>
      </c>
      <c r="C4004" s="3">
        <v>33.4583333333333</v>
      </c>
      <c r="D4004" s="7">
        <f t="shared" si="477"/>
        <v>1119.4600694444423</v>
      </c>
      <c r="E4004" s="7">
        <f t="shared" si="478"/>
        <v>37455.268156828592</v>
      </c>
      <c r="F4004" s="7">
        <f t="shared" si="479"/>
        <v>1253190.8470805555</v>
      </c>
      <c r="G4004" s="11">
        <v>443699</v>
      </c>
      <c r="H4004">
        <v>0</v>
      </c>
      <c r="I4004">
        <v>1</v>
      </c>
      <c r="J4004">
        <v>12</v>
      </c>
      <c r="K4004" s="3">
        <v>5.875</v>
      </c>
      <c r="L4004" s="3">
        <f t="shared" si="480"/>
        <v>196.56770833333314</v>
      </c>
      <c r="M4004" s="5">
        <v>0</v>
      </c>
      <c r="R4004">
        <v>2014</v>
      </c>
      <c r="S4004" s="1" t="s">
        <v>4</v>
      </c>
      <c r="T4004" s="40">
        <f>+'Copy Co'!$B$17</f>
        <v>51399.602684929596</v>
      </c>
      <c r="U4004">
        <f>+'Copy Co'!$B$18*'All Data'!C4004</f>
        <v>1653.1683718325021</v>
      </c>
      <c r="V4004" s="40">
        <f>+D4004*'Copy Co'!$B$19</f>
        <v>470220.31683796935</v>
      </c>
      <c r="W4004" s="40">
        <f>+E4004*'Copy Co'!$B$20</f>
        <v>-289284.92808585527</v>
      </c>
      <c r="X4004" s="40">
        <f>+F4004*'Copy Co'!$B$21</f>
        <v>60761.833751464364</v>
      </c>
      <c r="Y4004" s="40">
        <f>+G4004*'Copy Co'!$B$22</f>
        <v>184659.79387630726</v>
      </c>
      <c r="Z4004" s="40">
        <f>+H4004*'Copy Co'!$B$23</f>
        <v>0</v>
      </c>
      <c r="AA4004" s="40">
        <f>+I4004*'Copy Co'!$B$24</f>
        <v>-10704.382616627605</v>
      </c>
      <c r="AB4004" s="40">
        <f>+J4004*'Copy Co'!$B$25</f>
        <v>4041.8650713014422</v>
      </c>
      <c r="AC4004" s="40">
        <f>+K4004*'Copy Co'!$B$26</f>
        <v>1840.3851040423726</v>
      </c>
      <c r="AD4004" s="40">
        <f>+L4004*'Copy Co'!$B$27</f>
        <v>36032.334126949383</v>
      </c>
      <c r="AE4004" s="40">
        <f>+M4004*'Copy Co'!$B$28</f>
        <v>0</v>
      </c>
      <c r="AF4004" s="40">
        <f t="shared" si="481"/>
        <v>510619.98912231339</v>
      </c>
      <c r="AG4004" s="25">
        <f t="shared" si="482"/>
        <v>-35934.010877686611</v>
      </c>
      <c r="AH4004" s="56">
        <f t="shared" si="483"/>
        <v>41987</v>
      </c>
      <c r="AL4004" s="56"/>
      <c r="BF4004" s="2">
        <v>39672</v>
      </c>
      <c r="BG4004" s="3">
        <v>0</v>
      </c>
      <c r="BH4004">
        <v>10</v>
      </c>
      <c r="BI4004">
        <v>5.5416666666666696</v>
      </c>
    </row>
    <row r="4005" spans="1:61" x14ac:dyDescent="0.25">
      <c r="A4005" s="2">
        <v>41988</v>
      </c>
      <c r="B4005" s="7">
        <v>529582</v>
      </c>
      <c r="C4005" s="3">
        <v>30.7083333333333</v>
      </c>
      <c r="D4005" s="7">
        <f t="shared" si="477"/>
        <v>943.00173611110904</v>
      </c>
      <c r="E4005" s="7">
        <f t="shared" si="478"/>
        <v>28958.011646411942</v>
      </c>
      <c r="F4005" s="7">
        <f t="shared" si="479"/>
        <v>889252.27430856577</v>
      </c>
      <c r="G4005" s="11">
        <v>546554</v>
      </c>
      <c r="H4005">
        <v>0</v>
      </c>
      <c r="I4005">
        <v>0</v>
      </c>
      <c r="J4005">
        <v>9</v>
      </c>
      <c r="K4005" s="3">
        <v>4.3333333333333304</v>
      </c>
      <c r="L4005" s="3">
        <f t="shared" si="480"/>
        <v>133.0694444444442</v>
      </c>
      <c r="M4005" s="5">
        <v>0</v>
      </c>
      <c r="R4005">
        <v>2014</v>
      </c>
      <c r="S4005" s="1" t="s">
        <v>5</v>
      </c>
      <c r="T4005" s="40">
        <f>+'Copy Co'!$B$17</f>
        <v>51399.602684929596</v>
      </c>
      <c r="U4005">
        <f>+'Copy Co'!$B$18*'All Data'!C4005</f>
        <v>1517.2915193531182</v>
      </c>
      <c r="V4005" s="40">
        <f>+D4005*'Copy Co'!$B$19</f>
        <v>396100.39449908875</v>
      </c>
      <c r="W4005" s="40">
        <f>+E4005*'Copy Co'!$B$20</f>
        <v>-223656.55697793685</v>
      </c>
      <c r="X4005" s="40">
        <f>+F4005*'Copy Co'!$B$21</f>
        <v>43116.017788131372</v>
      </c>
      <c r="Y4005" s="40">
        <f>+G4005*'Copy Co'!$B$22</f>
        <v>227466.25298292589</v>
      </c>
      <c r="Z4005" s="40">
        <f>+H4005*'Copy Co'!$B$23</f>
        <v>0</v>
      </c>
      <c r="AA4005" s="40">
        <f>+I4005*'Copy Co'!$B$24</f>
        <v>0</v>
      </c>
      <c r="AB4005" s="40">
        <f>+J4005*'Copy Co'!$B$25</f>
        <v>3031.3988034760814</v>
      </c>
      <c r="AC4005" s="40">
        <f>+K4005*'Copy Co'!$B$26</f>
        <v>1357.4471689390541</v>
      </c>
      <c r="AD4005" s="40">
        <f>+L4005*'Copy Co'!$B$27</f>
        <v>24392.62646425562</v>
      </c>
      <c r="AE4005" s="40">
        <f>+M4005*'Copy Co'!$B$28</f>
        <v>0</v>
      </c>
      <c r="AF4005" s="40">
        <f t="shared" si="481"/>
        <v>524724.47493316256</v>
      </c>
      <c r="AG4005" s="25">
        <f t="shared" si="482"/>
        <v>-4857.5250668374356</v>
      </c>
      <c r="AH4005" s="56">
        <f t="shared" si="483"/>
        <v>41988</v>
      </c>
      <c r="AL4005" s="56"/>
      <c r="BF4005" s="2">
        <v>39673</v>
      </c>
      <c r="BG4005" s="3">
        <v>0</v>
      </c>
      <c r="BH4005">
        <v>13</v>
      </c>
      <c r="BI4005">
        <v>4.7916666666666696</v>
      </c>
    </row>
    <row r="4006" spans="1:61" x14ac:dyDescent="0.25">
      <c r="A4006" s="2">
        <v>41989</v>
      </c>
      <c r="B4006" s="7">
        <v>499955</v>
      </c>
      <c r="C4006" s="3">
        <v>29.625</v>
      </c>
      <c r="D4006" s="7">
        <f t="shared" si="477"/>
        <v>877.640625</v>
      </c>
      <c r="E4006" s="7">
        <f t="shared" si="478"/>
        <v>26000.103515625</v>
      </c>
      <c r="F4006" s="7">
        <f t="shared" si="479"/>
        <v>770253.06665039062</v>
      </c>
      <c r="G4006" s="11">
        <v>529582</v>
      </c>
      <c r="H4006">
        <v>0</v>
      </c>
      <c r="I4006">
        <v>0</v>
      </c>
      <c r="J4006">
        <v>15</v>
      </c>
      <c r="K4006" s="3">
        <v>3.0833333333333299</v>
      </c>
      <c r="L4006" s="3">
        <f t="shared" si="480"/>
        <v>91.343749999999901</v>
      </c>
      <c r="M4006" s="5">
        <v>0</v>
      </c>
      <c r="R4006">
        <v>2014</v>
      </c>
      <c r="S4006" s="1" t="s">
        <v>6</v>
      </c>
      <c r="T4006" s="40">
        <f>+'Copy Co'!$B$17</f>
        <v>51399.602684929596</v>
      </c>
      <c r="U4006">
        <f>+'Copy Co'!$B$18*'All Data'!C4006</f>
        <v>1463.7642744369989</v>
      </c>
      <c r="V4006" s="40">
        <f>+D4006*'Copy Co'!$B$19</f>
        <v>368645.97855837556</v>
      </c>
      <c r="W4006" s="40">
        <f>+E4006*'Copy Co'!$B$20</f>
        <v>-200811.21951255109</v>
      </c>
      <c r="X4006" s="40">
        <f>+F4006*'Copy Co'!$B$21</f>
        <v>37346.258067074908</v>
      </c>
      <c r="Y4006" s="40">
        <f>+G4006*'Copy Co'!$B$22</f>
        <v>220402.80226144876</v>
      </c>
      <c r="Z4006" s="40">
        <f>+H4006*'Copy Co'!$B$23</f>
        <v>0</v>
      </c>
      <c r="AA4006" s="40">
        <f>+I4006*'Copy Co'!$B$24</f>
        <v>0</v>
      </c>
      <c r="AB4006" s="40">
        <f>+J4006*'Copy Co'!$B$25</f>
        <v>5052.331339126802</v>
      </c>
      <c r="AC4006" s="40">
        <f>+K4006*'Copy Co'!$B$26</f>
        <v>965.8758702066342</v>
      </c>
      <c r="AD4006" s="40">
        <f>+L4006*'Copy Co'!$B$27</f>
        <v>16743.993956663529</v>
      </c>
      <c r="AE4006" s="40">
        <f>+M4006*'Copy Co'!$B$28</f>
        <v>0</v>
      </c>
      <c r="AF4006" s="40">
        <f t="shared" si="481"/>
        <v>501209.38749971171</v>
      </c>
      <c r="AG4006" s="25">
        <f t="shared" si="482"/>
        <v>1254.3874997117091</v>
      </c>
      <c r="AH4006" s="56">
        <f t="shared" si="483"/>
        <v>41989</v>
      </c>
      <c r="AL4006" s="56"/>
      <c r="BF4006" s="2">
        <v>39674</v>
      </c>
      <c r="BG4006" s="3">
        <v>0</v>
      </c>
      <c r="BH4006">
        <v>13</v>
      </c>
      <c r="BI4006">
        <v>5.875</v>
      </c>
    </row>
    <row r="4007" spans="1:61" x14ac:dyDescent="0.25">
      <c r="A4007" s="2">
        <v>41990</v>
      </c>
      <c r="B4007" s="7">
        <v>504638</v>
      </c>
      <c r="C4007" s="3">
        <v>30.5</v>
      </c>
      <c r="D4007" s="7">
        <f t="shared" si="477"/>
        <v>930.25</v>
      </c>
      <c r="E4007" s="7">
        <f t="shared" si="478"/>
        <v>28372.625</v>
      </c>
      <c r="F4007" s="7">
        <f t="shared" si="479"/>
        <v>865365.0625</v>
      </c>
      <c r="G4007" s="11">
        <v>499955</v>
      </c>
      <c r="H4007">
        <v>0</v>
      </c>
      <c r="I4007">
        <v>0</v>
      </c>
      <c r="J4007">
        <v>6</v>
      </c>
      <c r="K4007" s="3">
        <v>3</v>
      </c>
      <c r="L4007" s="3">
        <f t="shared" si="480"/>
        <v>91.5</v>
      </c>
      <c r="M4007" s="5">
        <v>0</v>
      </c>
      <c r="R4007">
        <v>2014</v>
      </c>
      <c r="S4007" s="1" t="s">
        <v>7</v>
      </c>
      <c r="T4007" s="40">
        <f>+'Copy Co'!$B$17</f>
        <v>51399.602684929596</v>
      </c>
      <c r="U4007">
        <f>+'Copy Co'!$B$18*'All Data'!C4007</f>
        <v>1506.997818407712</v>
      </c>
      <c r="V4007" s="40">
        <f>+D4007*'Copy Co'!$B$19</f>
        <v>390744.12895816989</v>
      </c>
      <c r="W4007" s="40">
        <f>+E4007*'Copy Co'!$B$20</f>
        <v>-219135.33627273081</v>
      </c>
      <c r="X4007" s="40">
        <f>+F4007*'Copy Co'!$B$21</f>
        <v>41957.829635002621</v>
      </c>
      <c r="Y4007" s="40">
        <f>+G4007*'Copy Co'!$B$22</f>
        <v>208072.56100966915</v>
      </c>
      <c r="Z4007" s="40">
        <f>+H4007*'Copy Co'!$B$23</f>
        <v>0</v>
      </c>
      <c r="AA4007" s="40">
        <f>+I4007*'Copy Co'!$B$24</f>
        <v>0</v>
      </c>
      <c r="AB4007" s="40">
        <f>+J4007*'Copy Co'!$B$25</f>
        <v>2020.9325356507211</v>
      </c>
      <c r="AC4007" s="40">
        <f>+K4007*'Copy Co'!$B$26</f>
        <v>939.77111695780729</v>
      </c>
      <c r="AD4007" s="40">
        <f>+L4007*'Copy Co'!$B$27</f>
        <v>16772.635752689315</v>
      </c>
      <c r="AE4007" s="40">
        <f>+M4007*'Copy Co'!$B$28</f>
        <v>0</v>
      </c>
      <c r="AF4007" s="40">
        <f t="shared" si="481"/>
        <v>494279.12323874602</v>
      </c>
      <c r="AG4007" s="25">
        <f t="shared" si="482"/>
        <v>-10358.876761253981</v>
      </c>
      <c r="AH4007" s="56">
        <f t="shared" si="483"/>
        <v>41990</v>
      </c>
      <c r="AL4007" s="56"/>
      <c r="BF4007" s="2">
        <v>39675</v>
      </c>
      <c r="BG4007" s="3">
        <v>0</v>
      </c>
      <c r="BH4007">
        <v>23</v>
      </c>
      <c r="BI4007">
        <v>11.625</v>
      </c>
    </row>
    <row r="4008" spans="1:61" x14ac:dyDescent="0.25">
      <c r="A4008" s="2">
        <v>41991</v>
      </c>
      <c r="B4008" s="7">
        <v>508117</v>
      </c>
      <c r="C4008" s="3">
        <v>28.9166666666667</v>
      </c>
      <c r="D4008" s="7">
        <f t="shared" si="477"/>
        <v>836.17361111111302</v>
      </c>
      <c r="E4008" s="7">
        <f t="shared" si="478"/>
        <v>24179.353587963047</v>
      </c>
      <c r="F4008" s="7">
        <f t="shared" si="479"/>
        <v>699186.30791859888</v>
      </c>
      <c r="G4008" s="11">
        <v>504638</v>
      </c>
      <c r="H4008">
        <v>0</v>
      </c>
      <c r="I4008">
        <v>0</v>
      </c>
      <c r="J4008">
        <v>13</v>
      </c>
      <c r="K4008" s="3">
        <v>6.7916666666666696</v>
      </c>
      <c r="L4008" s="3">
        <f t="shared" si="480"/>
        <v>196.39236111111143</v>
      </c>
      <c r="M4008" s="5">
        <v>0</v>
      </c>
      <c r="R4008">
        <v>2014</v>
      </c>
      <c r="S4008" s="1" t="s">
        <v>1</v>
      </c>
      <c r="T4008" s="40">
        <f>+'Copy Co'!$B$17</f>
        <v>51399.602684929596</v>
      </c>
      <c r="U4008">
        <f>+'Copy Co'!$B$18*'All Data'!C4008</f>
        <v>1428.7656912226139</v>
      </c>
      <c r="V4008" s="40">
        <f>+D4008*'Copy Co'!$B$19</f>
        <v>351228.08850461635</v>
      </c>
      <c r="W4008" s="40">
        <f>+E4008*'Copy Co'!$B$20</f>
        <v>-186748.69806214768</v>
      </c>
      <c r="X4008" s="40">
        <f>+F4008*'Copy Co'!$B$21</f>
        <v>33900.536619798026</v>
      </c>
      <c r="Y4008" s="40">
        <f>+G4008*'Copy Co'!$B$22</f>
        <v>210021.54402455705</v>
      </c>
      <c r="Z4008" s="40">
        <f>+H4008*'Copy Co'!$B$23</f>
        <v>0</v>
      </c>
      <c r="AA4008" s="40">
        <f>+I4008*'Copy Co'!$B$24</f>
        <v>0</v>
      </c>
      <c r="AB4008" s="40">
        <f>+J4008*'Copy Co'!$B$25</f>
        <v>4378.6871605765618</v>
      </c>
      <c r="AC4008" s="40">
        <f>+K4008*'Copy Co'!$B$26</f>
        <v>2127.5373897794811</v>
      </c>
      <c r="AD4008" s="40">
        <f>+L4008*'Copy Co'!$B$27</f>
        <v>36000.191666965009</v>
      </c>
      <c r="AE4008" s="40">
        <f>+M4008*'Copy Co'!$B$28</f>
        <v>0</v>
      </c>
      <c r="AF4008" s="40">
        <f t="shared" si="481"/>
        <v>503736.25568029698</v>
      </c>
      <c r="AG4008" s="25">
        <f t="shared" si="482"/>
        <v>-4380.7443197030225</v>
      </c>
      <c r="AH4008" s="56">
        <f t="shared" si="483"/>
        <v>41991</v>
      </c>
      <c r="AL4008" s="56"/>
      <c r="BF4008" s="2">
        <v>39676</v>
      </c>
      <c r="BG4008" s="3">
        <v>0</v>
      </c>
      <c r="BH4008">
        <v>14</v>
      </c>
      <c r="BI4008">
        <v>5.5</v>
      </c>
    </row>
    <row r="4009" spans="1:61" x14ac:dyDescent="0.25">
      <c r="A4009" s="2">
        <v>41992</v>
      </c>
      <c r="B4009" s="7">
        <v>461480</v>
      </c>
      <c r="C4009" s="3">
        <v>24.6666666666667</v>
      </c>
      <c r="D4009" s="7">
        <f t="shared" si="477"/>
        <v>608.44444444444605</v>
      </c>
      <c r="E4009" s="7">
        <f t="shared" si="478"/>
        <v>15008.296296296356</v>
      </c>
      <c r="F4009" s="7">
        <f t="shared" si="479"/>
        <v>370204.64197531057</v>
      </c>
      <c r="G4009" s="11">
        <v>508117</v>
      </c>
      <c r="H4009">
        <v>1</v>
      </c>
      <c r="I4009">
        <v>0</v>
      </c>
      <c r="J4009">
        <v>17</v>
      </c>
      <c r="K4009" s="3">
        <v>7.75</v>
      </c>
      <c r="L4009" s="3">
        <f t="shared" si="480"/>
        <v>191.16666666666691</v>
      </c>
      <c r="M4009" s="5">
        <v>0</v>
      </c>
      <c r="R4009">
        <v>2014</v>
      </c>
      <c r="S4009" s="1" t="s">
        <v>2</v>
      </c>
      <c r="T4009" s="40">
        <f>+'Copy Co'!$B$17</f>
        <v>51399.602684929596</v>
      </c>
      <c r="U4009">
        <f>+'Copy Co'!$B$18*'All Data'!C4009</f>
        <v>1218.7741919362934</v>
      </c>
      <c r="V4009" s="40">
        <f>+D4009*'Copy Co'!$B$19</f>
        <v>255572.25956880697</v>
      </c>
      <c r="W4009" s="40">
        <f>+E4009*'Copy Co'!$B$20</f>
        <v>-115916.24165087588</v>
      </c>
      <c r="X4009" s="40">
        <f>+F4009*'Copy Co'!$B$21</f>
        <v>17949.630706390137</v>
      </c>
      <c r="Y4009" s="40">
        <f>+G4009*'Copy Co'!$B$22</f>
        <v>211469.44321498947</v>
      </c>
      <c r="Z4009" s="40">
        <f>+H4009*'Copy Co'!$B$23</f>
        <v>-10610.780657764437</v>
      </c>
      <c r="AA4009" s="40">
        <f>+I4009*'Copy Co'!$B$24</f>
        <v>0</v>
      </c>
      <c r="AB4009" s="40">
        <f>+J4009*'Copy Co'!$B$25</f>
        <v>5725.9755176770432</v>
      </c>
      <c r="AC4009" s="40">
        <f>+K4009*'Copy Co'!$B$26</f>
        <v>2427.7420521410022</v>
      </c>
      <c r="AD4009" s="40">
        <f>+L4009*'Copy Co'!$B$27</f>
        <v>35042.282710992113</v>
      </c>
      <c r="AE4009" s="40">
        <f>+M4009*'Copy Co'!$B$28</f>
        <v>0</v>
      </c>
      <c r="AF4009" s="40">
        <f t="shared" si="481"/>
        <v>454278.68833922228</v>
      </c>
      <c r="AG4009" s="25">
        <f t="shared" si="482"/>
        <v>-7201.3116607777192</v>
      </c>
      <c r="AH4009" s="56">
        <f t="shared" si="483"/>
        <v>41992</v>
      </c>
      <c r="AL4009" s="56"/>
      <c r="BF4009" s="2">
        <v>39677</v>
      </c>
      <c r="BG4009" s="3">
        <v>0</v>
      </c>
      <c r="BH4009">
        <v>10</v>
      </c>
      <c r="BI4009">
        <v>7.2916666666666696</v>
      </c>
    </row>
    <row r="4010" spans="1:61" x14ac:dyDescent="0.25">
      <c r="A4010" s="2">
        <v>41993</v>
      </c>
      <c r="B4010" s="7">
        <v>461808</v>
      </c>
      <c r="C4010" s="3">
        <v>24.5416666666667</v>
      </c>
      <c r="D4010" s="7">
        <f t="shared" si="477"/>
        <v>602.29340277777942</v>
      </c>
      <c r="E4010" s="7">
        <f t="shared" si="478"/>
        <v>14781.28392650469</v>
      </c>
      <c r="F4010" s="7">
        <f t="shared" si="479"/>
        <v>362757.34302963642</v>
      </c>
      <c r="G4010" s="11">
        <v>461480</v>
      </c>
      <c r="H4010">
        <v>0</v>
      </c>
      <c r="I4010">
        <v>1</v>
      </c>
      <c r="J4010">
        <v>12</v>
      </c>
      <c r="K4010" s="3">
        <v>7.125</v>
      </c>
      <c r="L4010" s="3">
        <f t="shared" si="480"/>
        <v>174.85937500000023</v>
      </c>
      <c r="M4010" s="5">
        <v>0</v>
      </c>
      <c r="R4010">
        <v>2014</v>
      </c>
      <c r="S4010" s="1" t="s">
        <v>3</v>
      </c>
      <c r="T4010" s="40">
        <f>+'Copy Co'!$B$17</f>
        <v>51399.602684929596</v>
      </c>
      <c r="U4010">
        <f>+'Copy Co'!$B$18*'All Data'!C4010</f>
        <v>1212.5979713690485</v>
      </c>
      <c r="V4010" s="40">
        <f>+D4010*'Copy Co'!$B$19</f>
        <v>252988.56333851718</v>
      </c>
      <c r="W4010" s="40">
        <f>+E4010*'Copy Co'!$B$20</f>
        <v>-114162.91667680787</v>
      </c>
      <c r="X4010" s="40">
        <f>+F4010*'Copy Co'!$B$21</f>
        <v>17588.543214019217</v>
      </c>
      <c r="Y4010" s="40">
        <f>+G4010*'Copy Co'!$B$22</f>
        <v>192059.93630375157</v>
      </c>
      <c r="Z4010" s="40">
        <f>+H4010*'Copy Co'!$B$23</f>
        <v>0</v>
      </c>
      <c r="AA4010" s="40">
        <f>+I4010*'Copy Co'!$B$24</f>
        <v>-10704.382616627605</v>
      </c>
      <c r="AB4010" s="40">
        <f>+J4010*'Copy Co'!$B$25</f>
        <v>4041.8650713014422</v>
      </c>
      <c r="AC4010" s="40">
        <f>+K4010*'Copy Co'!$B$26</f>
        <v>2231.9564027747924</v>
      </c>
      <c r="AD4010" s="40">
        <f>+L4010*'Copy Co'!$B$27</f>
        <v>32053.033932436196</v>
      </c>
      <c r="AE4010" s="40">
        <f>+M4010*'Copy Co'!$B$28</f>
        <v>0</v>
      </c>
      <c r="AF4010" s="40">
        <f t="shared" si="481"/>
        <v>428708.79962566361</v>
      </c>
      <c r="AG4010" s="25">
        <f t="shared" si="482"/>
        <v>-33099.200374336389</v>
      </c>
      <c r="AH4010" s="56">
        <f t="shared" si="483"/>
        <v>41993</v>
      </c>
      <c r="AL4010" s="56"/>
      <c r="BF4010" s="2">
        <v>39678</v>
      </c>
      <c r="BG4010" s="3">
        <v>0</v>
      </c>
      <c r="BH4010">
        <v>14</v>
      </c>
      <c r="BI4010">
        <v>9</v>
      </c>
    </row>
    <row r="4011" spans="1:61" x14ac:dyDescent="0.25">
      <c r="A4011" s="2">
        <v>41994</v>
      </c>
      <c r="B4011" s="7">
        <v>445532</v>
      </c>
      <c r="C4011" s="3">
        <v>23.25</v>
      </c>
      <c r="D4011" s="7">
        <f t="shared" si="477"/>
        <v>540.5625</v>
      </c>
      <c r="E4011" s="7">
        <f t="shared" si="478"/>
        <v>12568.078125</v>
      </c>
      <c r="F4011" s="7">
        <f t="shared" si="479"/>
        <v>292207.81640625</v>
      </c>
      <c r="G4011" s="11">
        <v>461808</v>
      </c>
      <c r="H4011">
        <v>0</v>
      </c>
      <c r="I4011">
        <v>1</v>
      </c>
      <c r="J4011">
        <v>20</v>
      </c>
      <c r="K4011" s="3">
        <v>9.375</v>
      </c>
      <c r="L4011" s="3">
        <f t="shared" si="480"/>
        <v>217.96875</v>
      </c>
      <c r="M4011" s="5">
        <v>0</v>
      </c>
      <c r="R4011">
        <v>2014</v>
      </c>
      <c r="S4011" s="1" t="s">
        <v>4</v>
      </c>
      <c r="T4011" s="40">
        <f>+'Copy Co'!$B$17</f>
        <v>51399.602684929596</v>
      </c>
      <c r="U4011">
        <f>+'Copy Co'!$B$18*'All Data'!C4011</f>
        <v>1148.7770255075181</v>
      </c>
      <c r="V4011" s="40">
        <f>+D4011*'Copy Co'!$B$19</f>
        <v>227058.98759467964</v>
      </c>
      <c r="W4011" s="40">
        <f>+E4011*'Copy Co'!$B$20</f>
        <v>-97069.271039384868</v>
      </c>
      <c r="X4011" s="40">
        <f>+F4011*'Copy Co'!$B$21</f>
        <v>14167.900126878027</v>
      </c>
      <c r="Y4011" s="40">
        <f>+G4011*'Copy Co'!$B$22</f>
        <v>192196.44418948365</v>
      </c>
      <c r="Z4011" s="40">
        <f>+H4011*'Copy Co'!$B$23</f>
        <v>0</v>
      </c>
      <c r="AA4011" s="40">
        <f>+I4011*'Copy Co'!$B$24</f>
        <v>-10704.382616627605</v>
      </c>
      <c r="AB4011" s="40">
        <f>+J4011*'Copy Co'!$B$25</f>
        <v>6736.441785502403</v>
      </c>
      <c r="AC4011" s="40">
        <f>+K4011*'Copy Co'!$B$26</f>
        <v>2936.7847404931476</v>
      </c>
      <c r="AD4011" s="40">
        <f>+L4011*'Copy Co'!$B$27</f>
        <v>39955.305455945345</v>
      </c>
      <c r="AE4011" s="40">
        <f>+M4011*'Copy Co'!$B$28</f>
        <v>0</v>
      </c>
      <c r="AF4011" s="40">
        <f t="shared" si="481"/>
        <v>427826.5899474069</v>
      </c>
      <c r="AG4011" s="25">
        <f t="shared" si="482"/>
        <v>-17705.410052593099</v>
      </c>
      <c r="AH4011" s="56">
        <f t="shared" si="483"/>
        <v>41994</v>
      </c>
      <c r="AL4011" s="56"/>
      <c r="BF4011" s="2">
        <v>39679</v>
      </c>
      <c r="BG4011" s="3">
        <v>0</v>
      </c>
      <c r="BH4011">
        <v>24</v>
      </c>
      <c r="BI4011">
        <v>13.3333333333333</v>
      </c>
    </row>
    <row r="4012" spans="1:61" x14ac:dyDescent="0.25">
      <c r="A4012" s="2">
        <v>41995</v>
      </c>
      <c r="B4012" s="7">
        <v>528402</v>
      </c>
      <c r="C4012" s="3">
        <v>27.5833333333333</v>
      </c>
      <c r="D4012" s="7">
        <f t="shared" si="477"/>
        <v>760.8402777777759</v>
      </c>
      <c r="E4012" s="7">
        <f t="shared" si="478"/>
        <v>20986.510995370292</v>
      </c>
      <c r="F4012" s="7">
        <f t="shared" si="479"/>
        <v>578877.92828896316</v>
      </c>
      <c r="G4012" s="11">
        <v>445532</v>
      </c>
      <c r="H4012">
        <v>0</v>
      </c>
      <c r="I4012">
        <v>0</v>
      </c>
      <c r="J4012">
        <v>25</v>
      </c>
      <c r="K4012" s="3">
        <v>12.4583333333333</v>
      </c>
      <c r="L4012" s="3">
        <f t="shared" si="480"/>
        <v>343.64236111110978</v>
      </c>
      <c r="M4012" s="5">
        <v>0</v>
      </c>
      <c r="R4012">
        <v>2014</v>
      </c>
      <c r="S4012" s="1" t="s">
        <v>5</v>
      </c>
      <c r="T4012" s="40">
        <f>+'Copy Co'!$B$17</f>
        <v>51399.602684929596</v>
      </c>
      <c r="U4012">
        <f>+'Copy Co'!$B$18*'All Data'!C4012</f>
        <v>1362.8860051720001</v>
      </c>
      <c r="V4012" s="40">
        <f>+D4012*'Copy Co'!$B$19</f>
        <v>319584.91977056605</v>
      </c>
      <c r="W4012" s="40">
        <f>+E4012*'Copy Co'!$B$20</f>
        <v>-162088.84952174258</v>
      </c>
      <c r="X4012" s="40">
        <f>+F4012*'Copy Co'!$B$21</f>
        <v>28067.300781063805</v>
      </c>
      <c r="Y4012" s="40">
        <f>+G4012*'Copy Co'!$B$22</f>
        <v>185422.65654260866</v>
      </c>
      <c r="Z4012" s="40">
        <f>+H4012*'Copy Co'!$B$23</f>
        <v>0</v>
      </c>
      <c r="AA4012" s="40">
        <f>+I4012*'Copy Co'!$B$24</f>
        <v>0</v>
      </c>
      <c r="AB4012" s="40">
        <f>+J4012*'Copy Co'!$B$25</f>
        <v>8420.552231878004</v>
      </c>
      <c r="AC4012" s="40">
        <f>+K4012*'Copy Co'!$B$26</f>
        <v>3902.6606106997729</v>
      </c>
      <c r="AD4012" s="40">
        <f>+L4012*'Copy Co'!$B$27</f>
        <v>62992.220241647781</v>
      </c>
      <c r="AE4012" s="40">
        <f>+M4012*'Copy Co'!$B$28</f>
        <v>0</v>
      </c>
      <c r="AF4012" s="40">
        <f t="shared" si="481"/>
        <v>499063.94934682309</v>
      </c>
      <c r="AG4012" s="25">
        <f t="shared" si="482"/>
        <v>-29338.050653176906</v>
      </c>
      <c r="AH4012" s="56">
        <f t="shared" si="483"/>
        <v>41995</v>
      </c>
      <c r="AL4012" s="56"/>
      <c r="BF4012" s="2">
        <v>39680</v>
      </c>
      <c r="BG4012" s="3">
        <v>0</v>
      </c>
      <c r="BH4012">
        <v>14</v>
      </c>
      <c r="BI4012">
        <v>6.2916666666666696</v>
      </c>
    </row>
    <row r="4013" spans="1:61" x14ac:dyDescent="0.25">
      <c r="A4013" s="2">
        <v>41996</v>
      </c>
      <c r="B4013" s="7">
        <v>574720</v>
      </c>
      <c r="C4013" s="3">
        <v>33.125</v>
      </c>
      <c r="D4013" s="7">
        <f t="shared" si="477"/>
        <v>1097.265625</v>
      </c>
      <c r="E4013" s="7">
        <f t="shared" si="478"/>
        <v>36346.923828125</v>
      </c>
      <c r="F4013" s="7">
        <f t="shared" si="479"/>
        <v>1203991.8518066406</v>
      </c>
      <c r="G4013" s="11">
        <v>528402</v>
      </c>
      <c r="H4013">
        <v>0</v>
      </c>
      <c r="I4013">
        <v>0</v>
      </c>
      <c r="J4013">
        <v>13</v>
      </c>
      <c r="K4013" s="3">
        <v>6.5416666666666696</v>
      </c>
      <c r="L4013" s="3">
        <f t="shared" si="480"/>
        <v>216.69270833333343</v>
      </c>
      <c r="M4013" s="5">
        <v>0</v>
      </c>
      <c r="R4013">
        <v>2014</v>
      </c>
      <c r="S4013" s="1" t="s">
        <v>6</v>
      </c>
      <c r="T4013" s="40">
        <f>+'Copy Co'!$B$17</f>
        <v>51399.602684929596</v>
      </c>
      <c r="U4013">
        <f>+'Copy Co'!$B$18*'All Data'!C4013</f>
        <v>1636.6984503198512</v>
      </c>
      <c r="V4013" s="40">
        <f>+D4013*'Copy Co'!$B$19</f>
        <v>460897.71660990798</v>
      </c>
      <c r="W4013" s="40">
        <f>+E4013*'Copy Co'!$B$20</f>
        <v>-280724.65538720874</v>
      </c>
      <c r="X4013" s="40">
        <f>+F4013*'Copy Co'!$B$21</f>
        <v>58376.386093163252</v>
      </c>
      <c r="Y4013" s="40">
        <f>+G4013*'Copy Co'!$B$22</f>
        <v>219911.70681887612</v>
      </c>
      <c r="Z4013" s="40">
        <f>+H4013*'Copy Co'!$B$23</f>
        <v>0</v>
      </c>
      <c r="AA4013" s="40">
        <f>+I4013*'Copy Co'!$B$24</f>
        <v>0</v>
      </c>
      <c r="AB4013" s="40">
        <f>+J4013*'Copy Co'!$B$25</f>
        <v>4378.6871605765618</v>
      </c>
      <c r="AC4013" s="40">
        <f>+K4013*'Copy Co'!$B$26</f>
        <v>2049.2231300329972</v>
      </c>
      <c r="AD4013" s="40">
        <f>+L4013*'Copy Co'!$B$27</f>
        <v>39721.397455068261</v>
      </c>
      <c r="AE4013" s="40">
        <f>+M4013*'Copy Co'!$B$28</f>
        <v>0</v>
      </c>
      <c r="AF4013" s="40">
        <f t="shared" si="481"/>
        <v>557646.76301566593</v>
      </c>
      <c r="AG4013" s="25">
        <f t="shared" si="482"/>
        <v>-17073.236984334071</v>
      </c>
      <c r="AH4013" s="56">
        <f t="shared" si="483"/>
        <v>41996</v>
      </c>
      <c r="AL4013" s="56"/>
      <c r="BF4013" s="2">
        <v>39681</v>
      </c>
      <c r="BG4013" s="3">
        <v>0</v>
      </c>
      <c r="BH4013">
        <v>18</v>
      </c>
      <c r="BI4013">
        <v>10.1666666666667</v>
      </c>
    </row>
    <row r="4014" spans="1:61" x14ac:dyDescent="0.25">
      <c r="A4014" s="2">
        <v>41997</v>
      </c>
      <c r="B4014" s="7">
        <v>526551</v>
      </c>
      <c r="C4014" s="3">
        <v>26.5833333333333</v>
      </c>
      <c r="D4014" s="7">
        <f t="shared" si="477"/>
        <v>706.67361111110938</v>
      </c>
      <c r="E4014" s="7">
        <f t="shared" si="478"/>
        <v>18785.740162036967</v>
      </c>
      <c r="F4014" s="7">
        <f t="shared" si="479"/>
        <v>499387.59264081548</v>
      </c>
      <c r="G4014" s="11">
        <v>574720</v>
      </c>
      <c r="H4014">
        <v>0</v>
      </c>
      <c r="I4014">
        <v>0</v>
      </c>
      <c r="J4014">
        <v>25</v>
      </c>
      <c r="K4014" s="3">
        <v>12.8333333333333</v>
      </c>
      <c r="L4014" s="3">
        <f t="shared" si="480"/>
        <v>341.15277777777646</v>
      </c>
      <c r="M4014" s="5">
        <v>1</v>
      </c>
      <c r="R4014">
        <v>2014</v>
      </c>
      <c r="S4014" s="1" t="s">
        <v>7</v>
      </c>
      <c r="T4014" s="40">
        <f>+'Copy Co'!$B$17</f>
        <v>51399.602684929596</v>
      </c>
      <c r="U4014">
        <f>+'Copy Co'!$B$18*'All Data'!C4014</f>
        <v>1313.4762406340424</v>
      </c>
      <c r="V4014" s="40">
        <f>+D4014*'Copy Co'!$B$19</f>
        <v>296832.64136665943</v>
      </c>
      <c r="W4014" s="40">
        <f>+E4014*'Copy Co'!$B$20</f>
        <v>-145091.24508360136</v>
      </c>
      <c r="X4014" s="40">
        <f>+F4014*'Copy Co'!$B$21</f>
        <v>24213.156321939474</v>
      </c>
      <c r="Y4014" s="40">
        <f>+G4014*'Copy Co'!$B$22</f>
        <v>239188.451487588</v>
      </c>
      <c r="Z4014" s="40">
        <f>+H4014*'Copy Co'!$B$23</f>
        <v>0</v>
      </c>
      <c r="AA4014" s="40">
        <f>+I4014*'Copy Co'!$B$24</f>
        <v>0</v>
      </c>
      <c r="AB4014" s="40">
        <f>+J4014*'Copy Co'!$B$25</f>
        <v>8420.552231878004</v>
      </c>
      <c r="AC4014" s="40">
        <f>+K4014*'Copy Co'!$B$26</f>
        <v>4020.1320003194987</v>
      </c>
      <c r="AD4014" s="40">
        <f>+L4014*'Copy Co'!$B$27</f>
        <v>62535.860958303892</v>
      </c>
      <c r="AE4014" s="40">
        <f>+M4014*'Copy Co'!$B$28</f>
        <v>-11178.22154195282</v>
      </c>
      <c r="AF4014" s="40">
        <f t="shared" si="481"/>
        <v>531654.4066666977</v>
      </c>
      <c r="AG4014" s="25">
        <f t="shared" si="482"/>
        <v>5103.4066666977014</v>
      </c>
      <c r="AH4014" s="56">
        <f t="shared" si="483"/>
        <v>41997</v>
      </c>
      <c r="AL4014" s="56"/>
      <c r="BF4014" s="2">
        <v>39682</v>
      </c>
      <c r="BG4014" s="3">
        <v>0</v>
      </c>
      <c r="BH4014">
        <v>13</v>
      </c>
      <c r="BI4014">
        <v>7.4583333333333304</v>
      </c>
    </row>
    <row r="4015" spans="1:61" x14ac:dyDescent="0.25">
      <c r="A4015" s="2">
        <v>41998</v>
      </c>
      <c r="B4015" s="7">
        <v>599517</v>
      </c>
      <c r="C4015" s="3">
        <v>37</v>
      </c>
      <c r="D4015" s="7">
        <f t="shared" si="477"/>
        <v>1369</v>
      </c>
      <c r="E4015" s="7">
        <f t="shared" si="478"/>
        <v>50653</v>
      </c>
      <c r="F4015" s="7">
        <f t="shared" si="479"/>
        <v>1874161</v>
      </c>
      <c r="G4015" s="11">
        <v>526551</v>
      </c>
      <c r="H4015">
        <v>0</v>
      </c>
      <c r="I4015">
        <v>0</v>
      </c>
      <c r="J4015">
        <v>17</v>
      </c>
      <c r="K4015" s="3">
        <v>8.5833333333333304</v>
      </c>
      <c r="L4015" s="3">
        <f t="shared" si="480"/>
        <v>317.5833333333332</v>
      </c>
      <c r="M4015" s="5">
        <v>1</v>
      </c>
      <c r="R4015">
        <v>2014</v>
      </c>
      <c r="S4015" s="1" t="s">
        <v>1</v>
      </c>
      <c r="T4015" s="40">
        <f>+'Copy Co'!$B$17</f>
        <v>51399.602684929596</v>
      </c>
      <c r="U4015">
        <f>+'Copy Co'!$B$18*'All Data'!C4015</f>
        <v>1828.1612879044376</v>
      </c>
      <c r="V4015" s="40">
        <f>+D4015*'Copy Co'!$B$19</f>
        <v>575037.58402981411</v>
      </c>
      <c r="W4015" s="40">
        <f>+E4015*'Copy Co'!$B$20</f>
        <v>-391217.31557170453</v>
      </c>
      <c r="X4015" s="40">
        <f>+F4015*'Copy Co'!$B$21</f>
        <v>90870.005451099598</v>
      </c>
      <c r="Y4015" s="40">
        <f>+G4015*'Copy Co'!$B$22</f>
        <v>219141.35286616258</v>
      </c>
      <c r="Z4015" s="40">
        <f>+H4015*'Copy Co'!$B$23</f>
        <v>0</v>
      </c>
      <c r="AA4015" s="40">
        <f>+I4015*'Copy Co'!$B$24</f>
        <v>0</v>
      </c>
      <c r="AB4015" s="40">
        <f>+J4015*'Copy Co'!$B$25</f>
        <v>5725.9755176770432</v>
      </c>
      <c r="AC4015" s="40">
        <f>+K4015*'Copy Co'!$B$26</f>
        <v>2688.7895846292809</v>
      </c>
      <c r="AD4015" s="40">
        <f>+L4015*'Copy Co'!$B$27</f>
        <v>58215.405148906146</v>
      </c>
      <c r="AE4015" s="40">
        <f>+M4015*'Copy Co'!$B$28</f>
        <v>-11178.22154195282</v>
      </c>
      <c r="AF4015" s="40">
        <f t="shared" si="481"/>
        <v>602511.33945746534</v>
      </c>
      <c r="AG4015" s="25">
        <f t="shared" si="482"/>
        <v>2994.3394574653357</v>
      </c>
      <c r="AH4015" s="56">
        <f t="shared" si="483"/>
        <v>41998</v>
      </c>
      <c r="AL4015" s="56"/>
      <c r="BF4015" s="2">
        <v>39683</v>
      </c>
      <c r="BG4015" s="3">
        <v>0</v>
      </c>
      <c r="BH4015">
        <v>14</v>
      </c>
      <c r="BI4015">
        <v>7.5833333333333304</v>
      </c>
    </row>
    <row r="4016" spans="1:61" x14ac:dyDescent="0.25">
      <c r="A4016" s="2">
        <v>41999</v>
      </c>
      <c r="B4016" s="7">
        <v>679198</v>
      </c>
      <c r="C4016" s="3">
        <v>40.9166666666667</v>
      </c>
      <c r="D4016" s="7">
        <f t="shared" si="477"/>
        <v>1674.1736111111138</v>
      </c>
      <c r="E4016" s="7">
        <f t="shared" si="478"/>
        <v>68501.603587963124</v>
      </c>
      <c r="F4016" s="7">
        <f t="shared" si="479"/>
        <v>2802857.2801408269</v>
      </c>
      <c r="G4016" s="11">
        <v>599517</v>
      </c>
      <c r="H4016">
        <v>1</v>
      </c>
      <c r="I4016">
        <v>0</v>
      </c>
      <c r="J4016">
        <v>17</v>
      </c>
      <c r="K4016" s="3">
        <v>6.5416666666666696</v>
      </c>
      <c r="L4016" s="3">
        <f t="shared" si="480"/>
        <v>267.6631944444448</v>
      </c>
      <c r="M4016" s="5">
        <v>0</v>
      </c>
      <c r="R4016">
        <v>2014</v>
      </c>
      <c r="S4016" s="1" t="s">
        <v>2</v>
      </c>
      <c r="T4016" s="40">
        <f>+'Copy Co'!$B$17</f>
        <v>51399.602684929596</v>
      </c>
      <c r="U4016">
        <f>+'Copy Co'!$B$18*'All Data'!C4016</f>
        <v>2021.682865678107</v>
      </c>
      <c r="V4016" s="40">
        <f>+D4016*'Copy Co'!$B$19</f>
        <v>703223.33716567163</v>
      </c>
      <c r="W4016" s="40">
        <f>+E4016*'Copy Co'!$B$20</f>
        <v>-529070.60723037086</v>
      </c>
      <c r="X4016" s="40">
        <f>+F4016*'Copy Co'!$B$21</f>
        <v>135898.49341921593</v>
      </c>
      <c r="Y4016" s="40">
        <f>+G4016*'Copy Co'!$B$22</f>
        <v>249508.53088544734</v>
      </c>
      <c r="Z4016" s="40">
        <f>+H4016*'Copy Co'!$B$23</f>
        <v>-10610.780657764437</v>
      </c>
      <c r="AA4016" s="40">
        <f>+I4016*'Copy Co'!$B$24</f>
        <v>0</v>
      </c>
      <c r="AB4016" s="40">
        <f>+J4016*'Copy Co'!$B$25</f>
        <v>5725.9755176770432</v>
      </c>
      <c r="AC4016" s="40">
        <f>+K4016*'Copy Co'!$B$26</f>
        <v>2049.2231300329972</v>
      </c>
      <c r="AD4016" s="40">
        <f>+L4016*'Copy Co'!$B$27</f>
        <v>49064.66956085166</v>
      </c>
      <c r="AE4016" s="40">
        <f>+M4016*'Copy Co'!$B$28</f>
        <v>0</v>
      </c>
      <c r="AF4016" s="40">
        <f t="shared" si="481"/>
        <v>659210.12734136893</v>
      </c>
      <c r="AG4016" s="25">
        <f t="shared" si="482"/>
        <v>-19987.872658631066</v>
      </c>
      <c r="AH4016" s="56">
        <f t="shared" si="483"/>
        <v>41999</v>
      </c>
      <c r="AL4016" s="56"/>
      <c r="BF4016" s="2">
        <v>39684</v>
      </c>
      <c r="BG4016" s="3">
        <v>0</v>
      </c>
      <c r="BH4016">
        <v>18</v>
      </c>
      <c r="BI4016">
        <v>11.0833333333333</v>
      </c>
    </row>
    <row r="4017" spans="1:61" x14ac:dyDescent="0.25">
      <c r="A4017" s="2">
        <v>42000</v>
      </c>
      <c r="B4017" s="7">
        <v>703090</v>
      </c>
      <c r="C4017" s="3">
        <v>40.4166666666667</v>
      </c>
      <c r="D4017" s="7">
        <f t="shared" si="477"/>
        <v>1633.5069444444471</v>
      </c>
      <c r="E4017" s="7">
        <f t="shared" si="478"/>
        <v>66020.905671296452</v>
      </c>
      <c r="F4017" s="7">
        <f t="shared" si="479"/>
        <v>2668344.9375482337</v>
      </c>
      <c r="G4017" s="11">
        <v>679198</v>
      </c>
      <c r="H4017">
        <v>0</v>
      </c>
      <c r="I4017">
        <v>1</v>
      </c>
      <c r="J4017">
        <v>14</v>
      </c>
      <c r="K4017" s="3">
        <v>8.7916666666666696</v>
      </c>
      <c r="L4017" s="3">
        <f t="shared" si="480"/>
        <v>355.32986111111154</v>
      </c>
      <c r="M4017" s="5">
        <v>0</v>
      </c>
      <c r="R4017">
        <v>2014</v>
      </c>
      <c r="S4017" s="1" t="s">
        <v>3</v>
      </c>
      <c r="T4017" s="40">
        <f>+'Copy Co'!$B$17</f>
        <v>51399.602684929596</v>
      </c>
      <c r="U4017">
        <f>+'Copy Co'!$B$18*'All Data'!C4017</f>
        <v>1996.9779834091282</v>
      </c>
      <c r="V4017" s="40">
        <f>+D4017*'Copy Co'!$B$19</f>
        <v>686141.6266101232</v>
      </c>
      <c r="W4017" s="40">
        <f>+E4017*'Copy Co'!$B$20</f>
        <v>-509910.99220850342</v>
      </c>
      <c r="X4017" s="40">
        <f>+F4017*'Copy Co'!$B$21</f>
        <v>129376.56851274891</v>
      </c>
      <c r="Y4017" s="40">
        <f>+G4017*'Copy Co'!$B$22</f>
        <v>282670.37491903326</v>
      </c>
      <c r="Z4017" s="40">
        <f>+H4017*'Copy Co'!$B$23</f>
        <v>0</v>
      </c>
      <c r="AA4017" s="40">
        <f>+I4017*'Copy Co'!$B$24</f>
        <v>-10704.382616627605</v>
      </c>
      <c r="AB4017" s="40">
        <f>+J4017*'Copy Co'!$B$25</f>
        <v>4715.5092498516824</v>
      </c>
      <c r="AC4017" s="40">
        <f>+K4017*'Copy Co'!$B$26</f>
        <v>2754.0514677513529</v>
      </c>
      <c r="AD4017" s="40">
        <f>+L4017*'Copy Co'!$B$27</f>
        <v>65134.626584375495</v>
      </c>
      <c r="AE4017" s="40">
        <f>+M4017*'Copy Co'!$B$28</f>
        <v>0</v>
      </c>
      <c r="AF4017" s="40">
        <f t="shared" si="481"/>
        <v>703573.96318709163</v>
      </c>
      <c r="AG4017" s="25">
        <f t="shared" si="482"/>
        <v>483.96318709163461</v>
      </c>
      <c r="AH4017" s="56">
        <f t="shared" si="483"/>
        <v>42000</v>
      </c>
      <c r="AL4017" s="56"/>
      <c r="BF4017" s="2">
        <v>39685</v>
      </c>
      <c r="BG4017" s="3">
        <v>0</v>
      </c>
      <c r="BH4017">
        <v>31</v>
      </c>
      <c r="BI4017">
        <v>13.2916666666667</v>
      </c>
    </row>
    <row r="4018" spans="1:61" x14ac:dyDescent="0.25">
      <c r="A4018" s="2">
        <v>42001</v>
      </c>
      <c r="B4018" s="7">
        <v>661570</v>
      </c>
      <c r="C4018" s="3">
        <v>36.8333333333333</v>
      </c>
      <c r="D4018" s="7">
        <f t="shared" si="477"/>
        <v>1356.6944444444421</v>
      </c>
      <c r="E4018" s="7">
        <f t="shared" si="478"/>
        <v>49971.57870370357</v>
      </c>
      <c r="F4018" s="7">
        <f t="shared" si="479"/>
        <v>1840619.8155864133</v>
      </c>
      <c r="G4018" s="11">
        <v>703090</v>
      </c>
      <c r="H4018">
        <v>0</v>
      </c>
      <c r="I4018">
        <v>1</v>
      </c>
      <c r="J4018">
        <v>16</v>
      </c>
      <c r="K4018" s="3">
        <v>7.25</v>
      </c>
      <c r="L4018" s="3">
        <f t="shared" si="480"/>
        <v>267.0416666666664</v>
      </c>
      <c r="M4018" s="5">
        <v>0</v>
      </c>
      <c r="R4018">
        <v>2014</v>
      </c>
      <c r="S4018" s="1" t="s">
        <v>4</v>
      </c>
      <c r="T4018" s="40">
        <f>+'Copy Co'!$B$17</f>
        <v>51399.602684929596</v>
      </c>
      <c r="U4018">
        <f>+'Copy Co'!$B$18*'All Data'!C4018</f>
        <v>1819.9263271481095</v>
      </c>
      <c r="V4018" s="40">
        <f>+D4018*'Copy Co'!$B$19</f>
        <v>569868.73308984865</v>
      </c>
      <c r="W4018" s="40">
        <f>+E4018*'Copy Co'!$B$20</f>
        <v>-385954.37339038297</v>
      </c>
      <c r="X4018" s="40">
        <f>+F4018*'Copy Co'!$B$21</f>
        <v>89243.737691553339</v>
      </c>
      <c r="Y4018" s="40">
        <f>+G4018*'Copy Co'!$B$22</f>
        <v>292613.80908339407</v>
      </c>
      <c r="Z4018" s="40">
        <f>+H4018*'Copy Co'!$B$23</f>
        <v>0</v>
      </c>
      <c r="AA4018" s="40">
        <f>+I4018*'Copy Co'!$B$24</f>
        <v>-10704.382616627605</v>
      </c>
      <c r="AB4018" s="40">
        <f>+J4018*'Copy Co'!$B$25</f>
        <v>5389.1534284019226</v>
      </c>
      <c r="AC4018" s="40">
        <f>+K4018*'Copy Co'!$B$26</f>
        <v>2271.1135326480344</v>
      </c>
      <c r="AD4018" s="40">
        <f>+L4018*'Copy Co'!$B$27</f>
        <v>48950.738861104604</v>
      </c>
      <c r="AE4018" s="40">
        <f>+M4018*'Copy Co'!$B$28</f>
        <v>0</v>
      </c>
      <c r="AF4018" s="40">
        <f t="shared" si="481"/>
        <v>664898.0586920178</v>
      </c>
      <c r="AG4018" s="25">
        <f t="shared" si="482"/>
        <v>3328.058692017803</v>
      </c>
      <c r="AH4018" s="56">
        <f t="shared" si="483"/>
        <v>42001</v>
      </c>
      <c r="AL4018" s="56"/>
      <c r="BF4018" s="2">
        <v>39686</v>
      </c>
      <c r="BG4018" s="3">
        <v>0</v>
      </c>
      <c r="BH4018">
        <v>16</v>
      </c>
      <c r="BI4018">
        <v>8.7083333333333304</v>
      </c>
    </row>
    <row r="4019" spans="1:61" x14ac:dyDescent="0.25">
      <c r="A4019" s="2">
        <v>42002</v>
      </c>
      <c r="B4019" s="7">
        <v>790108</v>
      </c>
      <c r="C4019" s="3">
        <v>44.1666666666667</v>
      </c>
      <c r="D4019" s="7">
        <f t="shared" si="477"/>
        <v>1950.6944444444473</v>
      </c>
      <c r="E4019" s="7">
        <f t="shared" si="478"/>
        <v>86155.671296296481</v>
      </c>
      <c r="F4019" s="7">
        <f t="shared" si="479"/>
        <v>3805208.815586431</v>
      </c>
      <c r="G4019" s="11">
        <v>661570</v>
      </c>
      <c r="H4019">
        <v>0</v>
      </c>
      <c r="I4019">
        <v>0</v>
      </c>
      <c r="J4019">
        <v>14</v>
      </c>
      <c r="K4019" s="3">
        <v>5.2916666666666696</v>
      </c>
      <c r="L4019" s="3">
        <f t="shared" si="480"/>
        <v>233.71527777777808</v>
      </c>
      <c r="M4019" s="5">
        <v>0</v>
      </c>
      <c r="R4019">
        <v>2014</v>
      </c>
      <c r="S4019" s="1" t="s">
        <v>5</v>
      </c>
      <c r="T4019" s="40">
        <f>+'Copy Co'!$B$17</f>
        <v>51399.602684929596</v>
      </c>
      <c r="U4019">
        <f>+'Copy Co'!$B$18*'All Data'!C4019</f>
        <v>2182.2646004264698</v>
      </c>
      <c r="V4019" s="40">
        <f>+D4019*'Copy Co'!$B$19</f>
        <v>819373.7184176154</v>
      </c>
      <c r="W4019" s="40">
        <f>+E4019*'Copy Co'!$B$20</f>
        <v>-665421.40536227403</v>
      </c>
      <c r="X4019" s="40">
        <f>+F4019*'Copy Co'!$B$21</f>
        <v>184498.20789938071</v>
      </c>
      <c r="Y4019" s="40">
        <f>+G4019*'Copy Co'!$B$22</f>
        <v>275333.90842609201</v>
      </c>
      <c r="Z4019" s="40">
        <f>+H4019*'Copy Co'!$B$23</f>
        <v>0</v>
      </c>
      <c r="AA4019" s="40">
        <f>+I4019*'Copy Co'!$B$24</f>
        <v>0</v>
      </c>
      <c r="AB4019" s="40">
        <f>+J4019*'Copy Co'!$B$25</f>
        <v>4715.5092498516824</v>
      </c>
      <c r="AC4019" s="40">
        <f>+K4019*'Copy Co'!$B$26</f>
        <v>1657.6518313005777</v>
      </c>
      <c r="AD4019" s="40">
        <f>+L4019*'Copy Co'!$B$27</f>
        <v>42841.762010986611</v>
      </c>
      <c r="AE4019" s="40">
        <f>+M4019*'Copy Co'!$B$28</f>
        <v>0</v>
      </c>
      <c r="AF4019" s="40">
        <f t="shared" si="481"/>
        <v>716581.21975830896</v>
      </c>
      <c r="AG4019" s="25">
        <f t="shared" si="482"/>
        <v>-73526.780241691042</v>
      </c>
      <c r="AH4019" s="56">
        <f t="shared" si="483"/>
        <v>42002</v>
      </c>
      <c r="AL4019" s="56"/>
      <c r="BF4019" s="2">
        <v>39687</v>
      </c>
      <c r="BG4019" s="3">
        <v>0</v>
      </c>
      <c r="BH4019">
        <v>14</v>
      </c>
      <c r="BI4019">
        <v>5.5833333333333304</v>
      </c>
    </row>
    <row r="4020" spans="1:61" x14ac:dyDescent="0.25">
      <c r="A4020" s="2">
        <v>42003</v>
      </c>
      <c r="B4020" s="7">
        <v>996189</v>
      </c>
      <c r="C4020" s="3">
        <v>53.6666666666667</v>
      </c>
      <c r="D4020" s="7">
        <f t="shared" si="477"/>
        <v>2880.1111111111145</v>
      </c>
      <c r="E4020" s="7">
        <f t="shared" si="478"/>
        <v>154565.96296296324</v>
      </c>
      <c r="F4020" s="7">
        <f t="shared" si="479"/>
        <v>8295040.0123456987</v>
      </c>
      <c r="G4020" s="11">
        <v>790108</v>
      </c>
      <c r="H4020">
        <v>0</v>
      </c>
      <c r="I4020">
        <v>0</v>
      </c>
      <c r="J4020">
        <v>12</v>
      </c>
      <c r="K4020" s="3">
        <v>5.4166666666666696</v>
      </c>
      <c r="L4020" s="3">
        <f t="shared" si="480"/>
        <v>290.6944444444448</v>
      </c>
      <c r="M4020" s="5">
        <v>0</v>
      </c>
      <c r="R4020">
        <v>2014</v>
      </c>
      <c r="S4020" s="1" t="s">
        <v>6</v>
      </c>
      <c r="T4020" s="40">
        <f>+'Copy Co'!$B$17</f>
        <v>51399.602684929596</v>
      </c>
      <c r="U4020">
        <f>+'Copy Co'!$B$18*'All Data'!C4020</f>
        <v>2651.6573635370687</v>
      </c>
      <c r="V4020" s="40">
        <f>+D4020*'Copy Co'!$B$19</f>
        <v>1209767.8123234177</v>
      </c>
      <c r="W4020" s="40">
        <f>+E4020*'Copy Co'!$B$20</f>
        <v>-1193786.7670054289</v>
      </c>
      <c r="X4020" s="40">
        <f>+F4020*'Copy Co'!$B$21</f>
        <v>402190.8102553318</v>
      </c>
      <c r="Y4020" s="40">
        <f>+G4020*'Copy Co'!$B$22</f>
        <v>328829.18469507794</v>
      </c>
      <c r="Z4020" s="40">
        <f>+H4020*'Copy Co'!$B$23</f>
        <v>0</v>
      </c>
      <c r="AA4020" s="40">
        <f>+I4020*'Copy Co'!$B$24</f>
        <v>0</v>
      </c>
      <c r="AB4020" s="40">
        <f>+J4020*'Copy Co'!$B$25</f>
        <v>4041.8650713014422</v>
      </c>
      <c r="AC4020" s="40">
        <f>+K4020*'Copy Co'!$B$26</f>
        <v>1696.8089611738196</v>
      </c>
      <c r="AD4020" s="40">
        <f>+L4020*'Copy Co'!$B$27</f>
        <v>53286.470295049752</v>
      </c>
      <c r="AE4020" s="40">
        <f>+M4020*'Copy Co'!$B$28</f>
        <v>0</v>
      </c>
      <c r="AF4020" s="40">
        <f t="shared" si="481"/>
        <v>860077.44464439037</v>
      </c>
      <c r="AG4020" s="25">
        <f t="shared" si="482"/>
        <v>-136111.55535560963</v>
      </c>
      <c r="AH4020" s="56">
        <f t="shared" si="483"/>
        <v>42003</v>
      </c>
      <c r="AL4020" s="56"/>
      <c r="BF4020" s="2">
        <v>39688</v>
      </c>
      <c r="BG4020" s="3">
        <v>0</v>
      </c>
      <c r="BH4020">
        <v>10</v>
      </c>
      <c r="BI4020">
        <v>5.625</v>
      </c>
    </row>
    <row r="4021" spans="1:61" x14ac:dyDescent="0.25">
      <c r="A4021" s="2">
        <v>42004</v>
      </c>
      <c r="B4021" s="7">
        <v>922898</v>
      </c>
      <c r="C4021" s="3">
        <v>52.9583333333333</v>
      </c>
      <c r="D4021" s="7">
        <f t="shared" si="477"/>
        <v>2804.5850694444407</v>
      </c>
      <c r="E4021" s="7">
        <f t="shared" si="478"/>
        <v>148526.15096932842</v>
      </c>
      <c r="F4021" s="7">
        <f t="shared" si="479"/>
        <v>7865697.411750678</v>
      </c>
      <c r="G4021" s="11">
        <v>996189</v>
      </c>
      <c r="H4021">
        <v>0</v>
      </c>
      <c r="I4021">
        <v>0</v>
      </c>
      <c r="J4021">
        <v>8</v>
      </c>
      <c r="K4021" s="3">
        <v>2.7083333333333299</v>
      </c>
      <c r="L4021" s="3">
        <f t="shared" si="480"/>
        <v>143.42881944444417</v>
      </c>
      <c r="M4021" s="5">
        <v>0</v>
      </c>
      <c r="R4021">
        <v>2014</v>
      </c>
      <c r="S4021" s="1" t="s">
        <v>7</v>
      </c>
      <c r="T4021" s="40">
        <f>+'Copy Co'!$B$17</f>
        <v>51399.602684929596</v>
      </c>
      <c r="U4021">
        <f>+'Copy Co'!$B$18*'All Data'!C4021</f>
        <v>2616.6587803226785</v>
      </c>
      <c r="V4021" s="40">
        <f>+D4021*'Copy Co'!$B$19</f>
        <v>1178043.6979835059</v>
      </c>
      <c r="W4021" s="40">
        <f>+E4021*'Copy Co'!$B$20</f>
        <v>-1147138.4138040864</v>
      </c>
      <c r="X4021" s="40">
        <f>+F4021*'Copy Co'!$B$21</f>
        <v>381373.83430905035</v>
      </c>
      <c r="Y4021" s="40">
        <f>+G4021*'Copy Co'!$B$22</f>
        <v>414596.50664492068</v>
      </c>
      <c r="Z4021" s="40">
        <f>+H4021*'Copy Co'!$B$23</f>
        <v>0</v>
      </c>
      <c r="AA4021" s="40">
        <f>+I4021*'Copy Co'!$B$24</f>
        <v>0</v>
      </c>
      <c r="AB4021" s="40">
        <f>+J4021*'Copy Co'!$B$25</f>
        <v>2694.5767142009613</v>
      </c>
      <c r="AC4021" s="40">
        <f>+K4021*'Copy Co'!$B$26</f>
        <v>848.40448058690833</v>
      </c>
      <c r="AD4021" s="40">
        <f>+L4021*'Copy Co'!$B$27</f>
        <v>26291.577540763985</v>
      </c>
      <c r="AE4021" s="40">
        <f>+M4021*'Copy Co'!$B$28</f>
        <v>0</v>
      </c>
      <c r="AF4021" s="40">
        <f t="shared" si="481"/>
        <v>910726.44533419481</v>
      </c>
      <c r="AG4021" s="25">
        <f t="shared" si="482"/>
        <v>-12171.55466580519</v>
      </c>
      <c r="AH4021" s="56">
        <f t="shared" si="483"/>
        <v>42004</v>
      </c>
      <c r="AI4021" s="38">
        <f>SUM(AG3991:AG4021)</f>
        <v>-549725.70101261162</v>
      </c>
      <c r="AJ4021" s="38"/>
      <c r="AK4021" s="38"/>
      <c r="AL4021" s="56"/>
      <c r="AN4021" s="38"/>
      <c r="AO4021" s="38"/>
      <c r="AP4021" s="38"/>
      <c r="AQ4021" s="38"/>
      <c r="AR4021" s="38"/>
      <c r="AS4021" s="38"/>
      <c r="AT4021" s="38"/>
      <c r="AU4021" s="38"/>
      <c r="AV4021" s="38"/>
      <c r="AW4021" s="38"/>
      <c r="AX4021" s="38"/>
      <c r="AY4021" s="38"/>
      <c r="AZ4021" s="38"/>
      <c r="BA4021" s="38"/>
      <c r="BB4021" s="38"/>
      <c r="BC4021" s="38"/>
      <c r="BD4021" s="38"/>
      <c r="BE4021" s="38"/>
      <c r="BF4021" s="2">
        <v>39689</v>
      </c>
      <c r="BG4021" s="3">
        <v>0</v>
      </c>
      <c r="BH4021">
        <v>12</v>
      </c>
      <c r="BI4021">
        <v>7.5833333333333304</v>
      </c>
    </row>
    <row r="4022" spans="1:61" x14ac:dyDescent="0.25">
      <c r="A4022" s="2">
        <v>42005</v>
      </c>
      <c r="B4022" s="7">
        <v>829490</v>
      </c>
      <c r="C4022" s="3">
        <v>48.7916666666667</v>
      </c>
      <c r="D4022" s="7">
        <f t="shared" si="477"/>
        <v>2380.6267361111145</v>
      </c>
      <c r="E4022" s="7">
        <f t="shared" si="478"/>
        <v>116154.74616608821</v>
      </c>
      <c r="F4022" s="7">
        <f t="shared" si="479"/>
        <v>5667383.6566870576</v>
      </c>
      <c r="G4022" s="11">
        <v>922898</v>
      </c>
      <c r="H4022">
        <v>0</v>
      </c>
      <c r="I4022">
        <v>0</v>
      </c>
      <c r="J4022">
        <v>10</v>
      </c>
      <c r="K4022" s="3">
        <v>4.4583333333333304</v>
      </c>
      <c r="L4022" s="3">
        <f t="shared" si="480"/>
        <v>217.52951388888889</v>
      </c>
      <c r="M4022" s="5">
        <v>1</v>
      </c>
      <c r="N4022" s="30">
        <v>2015</v>
      </c>
      <c r="O4022" s="30">
        <v>1</v>
      </c>
      <c r="P4022" s="33">
        <v>964309</v>
      </c>
      <c r="R4022">
        <v>2015</v>
      </c>
      <c r="S4022" s="1" t="s">
        <v>1</v>
      </c>
      <c r="T4022" s="40">
        <f>+'Copy Co'!$B$17</f>
        <v>51399.602684929596</v>
      </c>
      <c r="U4022">
        <f>+'Copy Co'!$B$18*'All Data'!C4022</f>
        <v>2410.7847614145244</v>
      </c>
      <c r="V4022" s="40">
        <f>+D4022*'Copy Co'!$B$19</f>
        <v>999963.36509139312</v>
      </c>
      <c r="W4022" s="40">
        <f>+E4022*'Copy Co'!$B$20</f>
        <v>-897118.59092274436</v>
      </c>
      <c r="X4022" s="40">
        <f>+F4022*'Copy Co'!$B$21</f>
        <v>274787.05606221966</v>
      </c>
      <c r="Y4022" s="40">
        <f>+G4022*'Copy Co'!$B$22</f>
        <v>384094.06928763917</v>
      </c>
      <c r="Z4022" s="40">
        <f>+H4022*'Copy Co'!$B$23</f>
        <v>0</v>
      </c>
      <c r="AA4022" s="40">
        <f>+I4022*'Copy Co'!$B$24</f>
        <v>0</v>
      </c>
      <c r="AB4022" s="40">
        <f>+J4022*'Copy Co'!$B$25</f>
        <v>3368.2208927512015</v>
      </c>
      <c r="AC4022" s="40">
        <f>+K4022*'Copy Co'!$B$26</f>
        <v>1396.6042988122961</v>
      </c>
      <c r="AD4022" s="40">
        <f>+L4022*'Copy Co'!$B$27</f>
        <v>39874.79018489513</v>
      </c>
      <c r="AE4022" s="40">
        <f>+M4022*'Copy Co'!$B$28</f>
        <v>-11178.22154195282</v>
      </c>
      <c r="AF4022" s="40">
        <f t="shared" si="481"/>
        <v>848997.68079935759</v>
      </c>
      <c r="AG4022" s="25">
        <f t="shared" si="482"/>
        <v>19507.680799357593</v>
      </c>
      <c r="AH4022" s="56">
        <f t="shared" si="483"/>
        <v>42005</v>
      </c>
      <c r="AL4022" s="56"/>
      <c r="BF4022" s="2">
        <v>39690</v>
      </c>
      <c r="BG4022" s="3">
        <v>0</v>
      </c>
      <c r="BH4022">
        <v>28</v>
      </c>
      <c r="BI4022">
        <v>16.125</v>
      </c>
    </row>
    <row r="4023" spans="1:61" x14ac:dyDescent="0.25">
      <c r="A4023" s="2">
        <v>42006</v>
      </c>
      <c r="B4023" s="7">
        <v>772263</v>
      </c>
      <c r="C4023" s="3">
        <v>44.9166666666667</v>
      </c>
      <c r="D4023" s="7">
        <f t="shared" si="477"/>
        <v>2017.5069444444475</v>
      </c>
      <c r="E4023" s="7">
        <f t="shared" si="478"/>
        <v>90619.686921296496</v>
      </c>
      <c r="F4023" s="7">
        <f t="shared" si="479"/>
        <v>4070334.2708815709</v>
      </c>
      <c r="G4023" s="11">
        <v>829490</v>
      </c>
      <c r="H4023">
        <v>1</v>
      </c>
      <c r="I4023">
        <v>0</v>
      </c>
      <c r="J4023">
        <v>8</v>
      </c>
      <c r="K4023" s="3">
        <v>4.3333333333333304</v>
      </c>
      <c r="L4023" s="3">
        <f t="shared" si="480"/>
        <v>194.63888888888889</v>
      </c>
      <c r="M4023" s="5">
        <v>0</v>
      </c>
      <c r="R4023">
        <v>2015</v>
      </c>
      <c r="S4023" s="1" t="s">
        <v>2</v>
      </c>
      <c r="T4023" s="40">
        <f>+'Copy Co'!$B$17</f>
        <v>51399.602684929596</v>
      </c>
      <c r="U4023">
        <f>+'Copy Co'!$B$18*'All Data'!C4023</f>
        <v>2219.321923829938</v>
      </c>
      <c r="V4023" s="40">
        <f>+D4023*'Copy Co'!$B$19</f>
        <v>847437.77874120348</v>
      </c>
      <c r="W4023" s="40">
        <f>+E4023*'Copy Co'!$B$20</f>
        <v>-699899.13046212308</v>
      </c>
      <c r="X4023" s="40">
        <f>+F4023*'Copy Co'!$B$21</f>
        <v>197353.00082693316</v>
      </c>
      <c r="Y4023" s="40">
        <f>+G4023*'Copy Co'!$B$22</f>
        <v>345219.28699965088</v>
      </c>
      <c r="Z4023" s="40">
        <f>+H4023*'Copy Co'!$B$23</f>
        <v>-10610.780657764437</v>
      </c>
      <c r="AA4023" s="40">
        <f>+I4023*'Copy Co'!$B$24</f>
        <v>0</v>
      </c>
      <c r="AB4023" s="40">
        <f>+J4023*'Copy Co'!$B$25</f>
        <v>2694.5767142009613</v>
      </c>
      <c r="AC4023" s="40">
        <f>+K4023*'Copy Co'!$B$26</f>
        <v>1357.4471689390541</v>
      </c>
      <c r="AD4023" s="40">
        <f>+L4023*'Copy Co'!$B$27</f>
        <v>35678.767067120229</v>
      </c>
      <c r="AE4023" s="40">
        <f>+M4023*'Copy Co'!$B$28</f>
        <v>0</v>
      </c>
      <c r="AF4023" s="40">
        <f t="shared" si="481"/>
        <v>772849.87100691989</v>
      </c>
      <c r="AG4023" s="25">
        <f t="shared" si="482"/>
        <v>586.87100691988599</v>
      </c>
      <c r="AH4023" s="56">
        <f t="shared" si="483"/>
        <v>42006</v>
      </c>
      <c r="AL4023" s="56"/>
      <c r="BF4023" s="2">
        <v>39691</v>
      </c>
      <c r="BG4023" s="3">
        <v>0</v>
      </c>
      <c r="BH4023">
        <v>29</v>
      </c>
      <c r="BI4023">
        <v>17.625</v>
      </c>
    </row>
    <row r="4024" spans="1:61" x14ac:dyDescent="0.25">
      <c r="A4024" s="2">
        <v>42007</v>
      </c>
      <c r="B4024" s="7">
        <v>705919</v>
      </c>
      <c r="C4024" s="3">
        <v>40</v>
      </c>
      <c r="D4024" s="7">
        <f t="shared" si="477"/>
        <v>1600</v>
      </c>
      <c r="E4024" s="7">
        <f t="shared" si="478"/>
        <v>64000</v>
      </c>
      <c r="F4024" s="7">
        <f t="shared" si="479"/>
        <v>2560000</v>
      </c>
      <c r="G4024" s="11">
        <v>772263</v>
      </c>
      <c r="H4024">
        <v>0</v>
      </c>
      <c r="I4024">
        <v>1</v>
      </c>
      <c r="J4024">
        <v>9</v>
      </c>
      <c r="K4024" s="3">
        <v>3.5833333333333299</v>
      </c>
      <c r="L4024" s="3">
        <f t="shared" si="480"/>
        <v>143.3333333333332</v>
      </c>
      <c r="M4024" s="5">
        <v>0</v>
      </c>
      <c r="R4024">
        <v>2015</v>
      </c>
      <c r="S4024" s="1" t="s">
        <v>3</v>
      </c>
      <c r="T4024" s="40">
        <f>+'Copy Co'!$B$17</f>
        <v>51399.602684929596</v>
      </c>
      <c r="U4024">
        <f>+'Copy Co'!$B$18*'All Data'!C4024</f>
        <v>1976.3905815183107</v>
      </c>
      <c r="V4024" s="40">
        <f>+D4024*'Copy Co'!$B$19</f>
        <v>672067.30054616695</v>
      </c>
      <c r="W4024" s="40">
        <f>+E4024*'Copy Co'!$B$20</f>
        <v>-494302.57233705983</v>
      </c>
      <c r="X4024" s="40">
        <f>+F4024*'Copy Co'!$B$21</f>
        <v>124123.38852148506</v>
      </c>
      <c r="Y4024" s="40">
        <f>+G4024*'Copy Co'!$B$22</f>
        <v>321402.40658261272</v>
      </c>
      <c r="Z4024" s="40">
        <f>+H4024*'Copy Co'!$B$23</f>
        <v>0</v>
      </c>
      <c r="AA4024" s="40">
        <f>+I4024*'Copy Co'!$B$24</f>
        <v>-10704.382616627605</v>
      </c>
      <c r="AB4024" s="40">
        <f>+J4024*'Copy Co'!$B$25</f>
        <v>3031.3988034760814</v>
      </c>
      <c r="AC4024" s="40">
        <f>+K4024*'Copy Co'!$B$26</f>
        <v>1122.5043896996021</v>
      </c>
      <c r="AD4024" s="40">
        <f>+L4024*'Copy Co'!$B$27</f>
        <v>26274.074220970488</v>
      </c>
      <c r="AE4024" s="40">
        <f>+M4024*'Copy Co'!$B$28</f>
        <v>0</v>
      </c>
      <c r="AF4024" s="40">
        <f t="shared" si="481"/>
        <v>696390.11137717147</v>
      </c>
      <c r="AG4024" s="25">
        <f t="shared" si="482"/>
        <v>-9528.8886228285264</v>
      </c>
      <c r="AH4024" s="56">
        <f t="shared" si="483"/>
        <v>42007</v>
      </c>
      <c r="AL4024" s="56"/>
      <c r="BF4024" s="2">
        <v>39695</v>
      </c>
      <c r="BG4024" s="3">
        <v>0</v>
      </c>
      <c r="BH4024">
        <v>14</v>
      </c>
      <c r="BI4024">
        <v>6.4166666666666696</v>
      </c>
    </row>
    <row r="4025" spans="1:61" x14ac:dyDescent="0.25">
      <c r="A4025" s="2">
        <v>42008</v>
      </c>
      <c r="B4025" s="7">
        <v>632388</v>
      </c>
      <c r="C4025" s="3">
        <v>34.5416666666667</v>
      </c>
      <c r="D4025" s="7">
        <f t="shared" si="477"/>
        <v>1193.1267361111134</v>
      </c>
      <c r="E4025" s="7">
        <f t="shared" si="478"/>
        <v>41212.58600983808</v>
      </c>
      <c r="F4025" s="7">
        <f t="shared" si="479"/>
        <v>1423551.4084231583</v>
      </c>
      <c r="G4025" s="11">
        <v>705919</v>
      </c>
      <c r="H4025">
        <v>0</v>
      </c>
      <c r="I4025">
        <v>1</v>
      </c>
      <c r="J4025">
        <v>10</v>
      </c>
      <c r="K4025" s="3">
        <v>4.875</v>
      </c>
      <c r="L4025" s="3">
        <f t="shared" si="480"/>
        <v>168.39062500000017</v>
      </c>
      <c r="M4025" s="5">
        <v>0</v>
      </c>
      <c r="R4025">
        <v>2015</v>
      </c>
      <c r="S4025" s="1" t="s">
        <v>4</v>
      </c>
      <c r="T4025" s="40">
        <f>+'Copy Co'!$B$17</f>
        <v>51399.602684929596</v>
      </c>
      <c r="U4025">
        <f>+'Copy Co'!$B$18*'All Data'!C4025</f>
        <v>1706.6956167486262</v>
      </c>
      <c r="V4025" s="40">
        <f>+D4025*'Copy Co'!$B$19</f>
        <v>501163.41546728433</v>
      </c>
      <c r="W4025" s="40">
        <f>+E4025*'Copy Co'!$B$20</f>
        <v>-318304.48870820762</v>
      </c>
      <c r="X4025" s="40">
        <f>+F4025*'Copy Co'!$B$21</f>
        <v>69021.884589068344</v>
      </c>
      <c r="Y4025" s="40">
        <f>+G4025*'Copy Co'!$B$22</f>
        <v>293791.18959783309</v>
      </c>
      <c r="Z4025" s="40">
        <f>+H4025*'Copy Co'!$B$23</f>
        <v>0</v>
      </c>
      <c r="AA4025" s="40">
        <f>+I4025*'Copy Co'!$B$24</f>
        <v>-10704.382616627605</v>
      </c>
      <c r="AB4025" s="40">
        <f>+J4025*'Copy Co'!$B$25</f>
        <v>3368.2208927512015</v>
      </c>
      <c r="AC4025" s="40">
        <f>+K4025*'Copy Co'!$B$26</f>
        <v>1527.1280650564368</v>
      </c>
      <c r="AD4025" s="40">
        <f>+L4025*'Copy Co'!$B$27</f>
        <v>30867.263576969421</v>
      </c>
      <c r="AE4025" s="40">
        <f>+M4025*'Copy Co'!$B$28</f>
        <v>0</v>
      </c>
      <c r="AF4025" s="40">
        <f t="shared" si="481"/>
        <v>623836.52916580578</v>
      </c>
      <c r="AG4025" s="25">
        <f t="shared" si="482"/>
        <v>-8551.4708341942169</v>
      </c>
      <c r="AH4025" s="56">
        <f t="shared" si="483"/>
        <v>42008</v>
      </c>
      <c r="AL4025" s="56"/>
      <c r="BF4025" s="2">
        <v>39697</v>
      </c>
      <c r="BG4025" s="3">
        <v>0</v>
      </c>
      <c r="BH4025">
        <v>13</v>
      </c>
      <c r="BI4025">
        <v>7.6666666666666696</v>
      </c>
    </row>
    <row r="4026" spans="1:61" x14ac:dyDescent="0.25">
      <c r="A4026" s="2">
        <v>42009</v>
      </c>
      <c r="B4026" s="7">
        <v>551599</v>
      </c>
      <c r="C4026" s="3">
        <v>29.5416666666667</v>
      </c>
      <c r="D4026" s="7">
        <f t="shared" si="477"/>
        <v>872.71006944444639</v>
      </c>
      <c r="E4026" s="7">
        <f t="shared" si="478"/>
        <v>25781.309968171383</v>
      </c>
      <c r="F4026" s="7">
        <f t="shared" si="479"/>
        <v>761622.8653097304</v>
      </c>
      <c r="G4026" s="11">
        <v>632388</v>
      </c>
      <c r="H4026">
        <v>0</v>
      </c>
      <c r="I4026">
        <v>0</v>
      </c>
      <c r="J4026">
        <v>8</v>
      </c>
      <c r="K4026" s="3">
        <v>3.6666666666666701</v>
      </c>
      <c r="L4026" s="3">
        <f t="shared" si="480"/>
        <v>108.31944444444467</v>
      </c>
      <c r="M4026" s="5">
        <v>0</v>
      </c>
      <c r="R4026">
        <v>2015</v>
      </c>
      <c r="S4026" s="1" t="s">
        <v>5</v>
      </c>
      <c r="T4026" s="40">
        <f>+'Copy Co'!$B$17</f>
        <v>51399.602684929596</v>
      </c>
      <c r="U4026">
        <f>+'Copy Co'!$B$18*'All Data'!C4026</f>
        <v>1459.6467940588375</v>
      </c>
      <c r="V4026" s="40">
        <f>+D4026*'Copy Co'!$B$19</f>
        <v>366574.9378318669</v>
      </c>
      <c r="W4026" s="40">
        <f>+E4026*'Copy Co'!$B$20</f>
        <v>-199121.37242947181</v>
      </c>
      <c r="X4026" s="40">
        <f>+F4026*'Copy Co'!$B$21</f>
        <v>36927.816725658733</v>
      </c>
      <c r="Y4026" s="40">
        <f>+G4026*'Copy Co'!$B$22</f>
        <v>263188.86842172325</v>
      </c>
      <c r="Z4026" s="40">
        <f>+H4026*'Copy Co'!$B$23</f>
        <v>0</v>
      </c>
      <c r="AA4026" s="40">
        <f>+I4026*'Copy Co'!$B$24</f>
        <v>0</v>
      </c>
      <c r="AB4026" s="40">
        <f>+J4026*'Copy Co'!$B$25</f>
        <v>2694.5767142009613</v>
      </c>
      <c r="AC4026" s="40">
        <f>+K4026*'Copy Co'!$B$26</f>
        <v>1148.6091429484322</v>
      </c>
      <c r="AD4026" s="40">
        <f>+L4026*'Copy Co'!$B$27</f>
        <v>19855.765973774171</v>
      </c>
      <c r="AE4026" s="40">
        <f>+M4026*'Copy Co'!$B$28</f>
        <v>0</v>
      </c>
      <c r="AF4026" s="40">
        <f t="shared" si="481"/>
        <v>544128.45185968908</v>
      </c>
      <c r="AG4026" s="25">
        <f t="shared" si="482"/>
        <v>-7470.5481403109152</v>
      </c>
      <c r="AH4026" s="56">
        <f t="shared" si="483"/>
        <v>42009</v>
      </c>
      <c r="AL4026" s="56"/>
      <c r="BF4026" s="2">
        <v>39698</v>
      </c>
      <c r="BG4026" s="3">
        <v>0</v>
      </c>
      <c r="BH4026">
        <v>13</v>
      </c>
      <c r="BI4026">
        <v>4.9583333333333304</v>
      </c>
    </row>
    <row r="4027" spans="1:61" x14ac:dyDescent="0.25">
      <c r="A4027" s="2">
        <v>42010</v>
      </c>
      <c r="B4027" s="7">
        <v>490645</v>
      </c>
      <c r="C4027" s="3">
        <v>29.7083333333333</v>
      </c>
      <c r="D4027" s="7">
        <f t="shared" si="477"/>
        <v>882.58506944444252</v>
      </c>
      <c r="E4027" s="7">
        <f t="shared" si="478"/>
        <v>26220.131438078617</v>
      </c>
      <c r="F4027" s="7">
        <f t="shared" si="479"/>
        <v>778956.4048062514</v>
      </c>
      <c r="G4027" s="11">
        <v>551599</v>
      </c>
      <c r="H4027">
        <v>0</v>
      </c>
      <c r="I4027">
        <v>0</v>
      </c>
      <c r="J4027">
        <v>9</v>
      </c>
      <c r="K4027" s="3">
        <v>2.2083333333333299</v>
      </c>
      <c r="L4027" s="3">
        <f t="shared" si="480"/>
        <v>65.605902777777601</v>
      </c>
      <c r="M4027" s="5">
        <v>0</v>
      </c>
      <c r="R4027">
        <v>2015</v>
      </c>
      <c r="S4027" s="1" t="s">
        <v>6</v>
      </c>
      <c r="T4027" s="40">
        <f>+'Copy Co'!$B$17</f>
        <v>51399.602684929596</v>
      </c>
      <c r="U4027">
        <f>+'Copy Co'!$B$18*'All Data'!C4027</f>
        <v>1467.8817548151605</v>
      </c>
      <c r="V4027" s="40">
        <f>+D4027*'Copy Co'!$B$19</f>
        <v>370722.85320242366</v>
      </c>
      <c r="W4027" s="40">
        <f>+E4027*'Copy Co'!$B$20</f>
        <v>-202510.60026340737</v>
      </c>
      <c r="X4027" s="40">
        <f>+F4027*'Copy Co'!$B$21</f>
        <v>37768.24549807248</v>
      </c>
      <c r="Y4027" s="40">
        <f>+G4027*'Copy Co'!$B$22</f>
        <v>229565.89409121321</v>
      </c>
      <c r="Z4027" s="40">
        <f>+H4027*'Copy Co'!$B$23</f>
        <v>0</v>
      </c>
      <c r="AA4027" s="40">
        <f>+I4027*'Copy Co'!$B$24</f>
        <v>0</v>
      </c>
      <c r="AB4027" s="40">
        <f>+J4027*'Copy Co'!$B$25</f>
        <v>3031.3988034760814</v>
      </c>
      <c r="AC4027" s="40">
        <f>+K4027*'Copy Co'!$B$26</f>
        <v>691.7759610939404</v>
      </c>
      <c r="AD4027" s="40">
        <f>+L4027*'Copy Co'!$B$27</f>
        <v>12026.053666863518</v>
      </c>
      <c r="AE4027" s="40">
        <f>+M4027*'Copy Co'!$B$28</f>
        <v>0</v>
      </c>
      <c r="AF4027" s="40">
        <f t="shared" si="481"/>
        <v>504163.10539948026</v>
      </c>
      <c r="AG4027" s="25">
        <f t="shared" si="482"/>
        <v>13518.105399480264</v>
      </c>
      <c r="AH4027" s="56">
        <f t="shared" si="483"/>
        <v>42010</v>
      </c>
      <c r="AL4027" s="56"/>
      <c r="BF4027" s="2">
        <v>39699</v>
      </c>
      <c r="BG4027" s="3">
        <v>0</v>
      </c>
      <c r="BH4027">
        <v>13</v>
      </c>
      <c r="BI4027">
        <v>7.25</v>
      </c>
    </row>
    <row r="4028" spans="1:61" x14ac:dyDescent="0.25">
      <c r="A4028" s="2">
        <v>42011</v>
      </c>
      <c r="B4028" s="7">
        <v>494996</v>
      </c>
      <c r="C4028" s="3">
        <v>29.9583333333333</v>
      </c>
      <c r="D4028" s="7">
        <f t="shared" si="477"/>
        <v>897.50173611110915</v>
      </c>
      <c r="E4028" s="7">
        <f t="shared" si="478"/>
        <v>26887.656177661949</v>
      </c>
      <c r="F4028" s="7">
        <f t="shared" si="479"/>
        <v>805509.366322455</v>
      </c>
      <c r="G4028" s="11">
        <v>490645</v>
      </c>
      <c r="H4028">
        <v>0</v>
      </c>
      <c r="I4028">
        <v>0</v>
      </c>
      <c r="J4028">
        <v>8</v>
      </c>
      <c r="K4028" s="3">
        <v>3.125</v>
      </c>
      <c r="L4028" s="3">
        <f t="shared" si="480"/>
        <v>93.619791666666558</v>
      </c>
      <c r="M4028" s="5">
        <v>0</v>
      </c>
      <c r="R4028">
        <v>2015</v>
      </c>
      <c r="S4028" s="1" t="s">
        <v>7</v>
      </c>
      <c r="T4028" s="40">
        <f>+'Copy Co'!$B$17</f>
        <v>51399.602684929596</v>
      </c>
      <c r="U4028">
        <f>+'Copy Co'!$B$18*'All Data'!C4028</f>
        <v>1480.2341959496498</v>
      </c>
      <c r="V4028" s="40">
        <f>+D4028*'Copy Co'!$B$19</f>
        <v>376988.48063980718</v>
      </c>
      <c r="W4028" s="40">
        <f>+E4028*'Copy Co'!$B$20</f>
        <v>-207666.21269894904</v>
      </c>
      <c r="X4028" s="40">
        <f>+F4028*'Copy Co'!$B$21</f>
        <v>39055.684388178641</v>
      </c>
      <c r="Y4028" s="40">
        <f>+G4028*'Copy Co'!$B$22</f>
        <v>204197.90120428664</v>
      </c>
      <c r="Z4028" s="40">
        <f>+H4028*'Copy Co'!$B$23</f>
        <v>0</v>
      </c>
      <c r="AA4028" s="40">
        <f>+I4028*'Copy Co'!$B$24</f>
        <v>0</v>
      </c>
      <c r="AB4028" s="40">
        <f>+J4028*'Copy Co'!$B$25</f>
        <v>2694.5767142009613</v>
      </c>
      <c r="AC4028" s="40">
        <f>+K4028*'Copy Co'!$B$26</f>
        <v>978.92824683104925</v>
      </c>
      <c r="AD4028" s="40">
        <f>+L4028*'Copy Co'!$B$27</f>
        <v>17161.209452105537</v>
      </c>
      <c r="AE4028" s="40">
        <f>+M4028*'Copy Co'!$B$28</f>
        <v>0</v>
      </c>
      <c r="AF4028" s="40">
        <f t="shared" si="481"/>
        <v>486290.40482734016</v>
      </c>
      <c r="AG4028" s="25">
        <f t="shared" si="482"/>
        <v>-8705.5951726598432</v>
      </c>
      <c r="AH4028" s="56">
        <f t="shared" si="483"/>
        <v>42011</v>
      </c>
      <c r="AL4028" s="56"/>
      <c r="BF4028" s="2">
        <v>39700</v>
      </c>
      <c r="BG4028" s="3">
        <v>0</v>
      </c>
      <c r="BH4028">
        <v>22</v>
      </c>
      <c r="BI4028">
        <v>11.875</v>
      </c>
    </row>
    <row r="4029" spans="1:61" x14ac:dyDescent="0.25">
      <c r="A4029" s="2">
        <v>42012</v>
      </c>
      <c r="B4029" s="7">
        <v>522330</v>
      </c>
      <c r="C4029" s="3">
        <v>31.75</v>
      </c>
      <c r="D4029" s="7">
        <f t="shared" si="477"/>
        <v>1008.0625</v>
      </c>
      <c r="E4029" s="7">
        <f t="shared" si="478"/>
        <v>32005.984375</v>
      </c>
      <c r="F4029" s="7">
        <f t="shared" si="479"/>
        <v>1016190.00390625</v>
      </c>
      <c r="G4029" s="11">
        <v>494996</v>
      </c>
      <c r="H4029">
        <v>0</v>
      </c>
      <c r="I4029">
        <v>0</v>
      </c>
      <c r="J4029">
        <v>7</v>
      </c>
      <c r="K4029" s="3">
        <v>2.4166666666666701</v>
      </c>
      <c r="L4029" s="3">
        <f t="shared" si="480"/>
        <v>76.729166666666771</v>
      </c>
      <c r="M4029" s="5">
        <v>0</v>
      </c>
      <c r="R4029">
        <v>2015</v>
      </c>
      <c r="S4029" s="1" t="s">
        <v>1</v>
      </c>
      <c r="T4029" s="40">
        <f>+'Copy Co'!$B$17</f>
        <v>51399.602684929596</v>
      </c>
      <c r="U4029">
        <f>+'Copy Co'!$B$18*'All Data'!C4029</f>
        <v>1568.7600240801592</v>
      </c>
      <c r="V4029" s="40">
        <f>+D4029*'Copy Co'!$B$19</f>
        <v>423428.65197301278</v>
      </c>
      <c r="W4029" s="40">
        <f>+E4029*'Copy Co'!$B$20</f>
        <v>-247197.50635534755</v>
      </c>
      <c r="X4029" s="40">
        <f>+F4029*'Copy Co'!$B$21</f>
        <v>49270.682291603473</v>
      </c>
      <c r="Y4029" s="40">
        <f>+G4029*'Copy Co'!$B$22</f>
        <v>206008.71160312867</v>
      </c>
      <c r="Z4029" s="40">
        <f>+H4029*'Copy Co'!$B$23</f>
        <v>0</v>
      </c>
      <c r="AA4029" s="40">
        <f>+I4029*'Copy Co'!$B$24</f>
        <v>0</v>
      </c>
      <c r="AB4029" s="40">
        <f>+J4029*'Copy Co'!$B$25</f>
        <v>2357.7546249258412</v>
      </c>
      <c r="AC4029" s="40">
        <f>+K4029*'Copy Co'!$B$26</f>
        <v>757.03784421601245</v>
      </c>
      <c r="AD4029" s="40">
        <f>+L4029*'Copy Co'!$B$27</f>
        <v>14065.031301720133</v>
      </c>
      <c r="AE4029" s="40">
        <f>+M4029*'Copy Co'!$B$28</f>
        <v>0</v>
      </c>
      <c r="AF4029" s="40">
        <f t="shared" si="481"/>
        <v>501658.72599226912</v>
      </c>
      <c r="AG4029" s="25">
        <f t="shared" si="482"/>
        <v>-20671.274007730884</v>
      </c>
      <c r="AH4029" s="56">
        <f t="shared" si="483"/>
        <v>42012</v>
      </c>
      <c r="AL4029" s="56"/>
      <c r="BF4029" s="2">
        <v>39704</v>
      </c>
      <c r="BG4029" s="3">
        <v>0</v>
      </c>
      <c r="BH4029">
        <v>10</v>
      </c>
      <c r="BI4029">
        <v>5.9166666666666696</v>
      </c>
    </row>
    <row r="4030" spans="1:61" x14ac:dyDescent="0.25">
      <c r="A4030" s="2">
        <v>42013</v>
      </c>
      <c r="B4030" s="7">
        <v>519693</v>
      </c>
      <c r="C4030" s="3">
        <v>32.2083333333333</v>
      </c>
      <c r="D4030" s="7">
        <f t="shared" si="477"/>
        <v>1037.376736111109</v>
      </c>
      <c r="E4030" s="7">
        <f t="shared" si="478"/>
        <v>33412.175708911935</v>
      </c>
      <c r="F4030" s="7">
        <f t="shared" si="479"/>
        <v>1076150.4926245376</v>
      </c>
      <c r="G4030" s="11">
        <v>522330</v>
      </c>
      <c r="H4030">
        <v>1</v>
      </c>
      <c r="I4030">
        <v>0</v>
      </c>
      <c r="J4030">
        <v>8</v>
      </c>
      <c r="K4030" s="3">
        <v>2.9166666666666701</v>
      </c>
      <c r="L4030" s="3">
        <f t="shared" si="480"/>
        <v>93.940972222222229</v>
      </c>
      <c r="M4030" s="5">
        <v>0</v>
      </c>
      <c r="R4030">
        <v>2015</v>
      </c>
      <c r="S4030" s="1" t="s">
        <v>2</v>
      </c>
      <c r="T4030" s="40">
        <f>+'Copy Co'!$B$17</f>
        <v>51399.602684929596</v>
      </c>
      <c r="U4030">
        <f>+'Copy Co'!$B$18*'All Data'!C4030</f>
        <v>1591.4061661600549</v>
      </c>
      <c r="V4030" s="40">
        <f>+D4030*'Copy Co'!$B$19</f>
        <v>435741.86417974159</v>
      </c>
      <c r="W4030" s="40">
        <f>+E4030*'Copy Co'!$B$20</f>
        <v>-258058.19375457804</v>
      </c>
      <c r="X4030" s="40">
        <f>+F4030*'Copy Co'!$B$21</f>
        <v>52177.90847797774</v>
      </c>
      <c r="Y4030" s="40">
        <f>+G4030*'Copy Co'!$B$22</f>
        <v>217384.64620251922</v>
      </c>
      <c r="Z4030" s="40">
        <f>+H4030*'Copy Co'!$B$23</f>
        <v>-10610.780657764437</v>
      </c>
      <c r="AA4030" s="40">
        <f>+I4030*'Copy Co'!$B$24</f>
        <v>0</v>
      </c>
      <c r="AB4030" s="40">
        <f>+J4030*'Copy Co'!$B$25</f>
        <v>2694.5767142009613</v>
      </c>
      <c r="AC4030" s="40">
        <f>+K4030*'Copy Co'!$B$26</f>
        <v>913.66636370898038</v>
      </c>
      <c r="AD4030" s="40">
        <f>+L4030*'Copy Co'!$B$27</f>
        <v>17220.084255047412</v>
      </c>
      <c r="AE4030" s="40">
        <f>+M4030*'Copy Co'!$B$28</f>
        <v>0</v>
      </c>
      <c r="AF4030" s="40">
        <f t="shared" si="481"/>
        <v>510454.78063194308</v>
      </c>
      <c r="AG4030" s="25">
        <f t="shared" si="482"/>
        <v>-9238.219368056918</v>
      </c>
      <c r="AH4030" s="56">
        <f t="shared" si="483"/>
        <v>42013</v>
      </c>
      <c r="AL4030" s="56"/>
      <c r="BF4030" s="2">
        <v>39705</v>
      </c>
      <c r="BG4030" s="3">
        <v>0</v>
      </c>
      <c r="BH4030">
        <v>13</v>
      </c>
      <c r="BI4030">
        <v>5.7916666666666696</v>
      </c>
    </row>
    <row r="4031" spans="1:61" x14ac:dyDescent="0.25">
      <c r="A4031" s="2">
        <v>42014</v>
      </c>
      <c r="B4031" s="7">
        <v>520926</v>
      </c>
      <c r="C4031" s="3">
        <v>32.1666666666667</v>
      </c>
      <c r="D4031" s="7">
        <f t="shared" si="477"/>
        <v>1034.6944444444466</v>
      </c>
      <c r="E4031" s="7">
        <f t="shared" si="478"/>
        <v>33282.671296296401</v>
      </c>
      <c r="F4031" s="7">
        <f t="shared" si="479"/>
        <v>1070592.593364202</v>
      </c>
      <c r="G4031" s="11">
        <v>519693</v>
      </c>
      <c r="H4031">
        <v>0</v>
      </c>
      <c r="I4031">
        <v>1</v>
      </c>
      <c r="J4031">
        <v>7</v>
      </c>
      <c r="K4031" s="3">
        <v>2.3333333333333299</v>
      </c>
      <c r="L4031" s="3">
        <f t="shared" si="480"/>
        <v>75.055555555555529</v>
      </c>
      <c r="M4031" s="5">
        <v>0</v>
      </c>
      <c r="R4031">
        <v>2015</v>
      </c>
      <c r="S4031" s="1" t="s">
        <v>3</v>
      </c>
      <c r="T4031" s="40">
        <f>+'Copy Co'!$B$17</f>
        <v>51399.602684929596</v>
      </c>
      <c r="U4031">
        <f>+'Copy Co'!$B$18*'All Data'!C4031</f>
        <v>1589.3474259709765</v>
      </c>
      <c r="V4031" s="40">
        <f>+D4031*'Copy Co'!$B$19</f>
        <v>434615.18885493453</v>
      </c>
      <c r="W4031" s="40">
        <f>+E4031*'Copy Co'!$B$20</f>
        <v>-257057.96931262713</v>
      </c>
      <c r="X4031" s="40">
        <f>+F4031*'Copy Co'!$B$21</f>
        <v>51908.429849362932</v>
      </c>
      <c r="Y4031" s="40">
        <f>+G4031*'Copy Co'!$B$22</f>
        <v>216287.17274314287</v>
      </c>
      <c r="Z4031" s="40">
        <f>+H4031*'Copy Co'!$B$23</f>
        <v>0</v>
      </c>
      <c r="AA4031" s="40">
        <f>+I4031*'Copy Co'!$B$24</f>
        <v>-10704.382616627605</v>
      </c>
      <c r="AB4031" s="40">
        <f>+J4031*'Copy Co'!$B$25</f>
        <v>2357.7546249258412</v>
      </c>
      <c r="AC4031" s="40">
        <f>+K4031*'Copy Co'!$B$26</f>
        <v>730.93309096718235</v>
      </c>
      <c r="AD4031" s="40">
        <f>+L4031*'Copy Co'!$B$27</f>
        <v>13758.245842066337</v>
      </c>
      <c r="AE4031" s="40">
        <f>+M4031*'Copy Co'!$B$28</f>
        <v>0</v>
      </c>
      <c r="AF4031" s="40">
        <f t="shared" si="481"/>
        <v>504884.32318704558</v>
      </c>
      <c r="AG4031" s="25">
        <f t="shared" si="482"/>
        <v>-16041.676812954422</v>
      </c>
      <c r="AH4031" s="56">
        <f t="shared" si="483"/>
        <v>42014</v>
      </c>
      <c r="AL4031" s="56"/>
      <c r="BF4031" s="2">
        <v>39706</v>
      </c>
      <c r="BG4031" s="3">
        <v>0</v>
      </c>
      <c r="BH4031">
        <v>10</v>
      </c>
      <c r="BI4031">
        <v>6.0833333333333304</v>
      </c>
    </row>
    <row r="4032" spans="1:61" x14ac:dyDescent="0.25">
      <c r="A4032" s="2">
        <v>42015</v>
      </c>
      <c r="B4032" s="7">
        <v>462184</v>
      </c>
      <c r="C4032" s="3">
        <v>26.8333333333333</v>
      </c>
      <c r="D4032" s="7">
        <f t="shared" si="477"/>
        <v>720.02777777777601</v>
      </c>
      <c r="E4032" s="7">
        <f t="shared" si="478"/>
        <v>19320.745370370299</v>
      </c>
      <c r="F4032" s="7">
        <f t="shared" si="479"/>
        <v>518440.00077160238</v>
      </c>
      <c r="G4032" s="11">
        <v>520926</v>
      </c>
      <c r="H4032">
        <v>0</v>
      </c>
      <c r="I4032">
        <v>1</v>
      </c>
      <c r="J4032">
        <v>7</v>
      </c>
      <c r="K4032" s="3">
        <v>3.6666666666666701</v>
      </c>
      <c r="L4032" s="3">
        <f t="shared" si="480"/>
        <v>98.388888888888857</v>
      </c>
      <c r="M4032" s="5">
        <v>0</v>
      </c>
      <c r="R4032">
        <v>2015</v>
      </c>
      <c r="S4032" s="1" t="s">
        <v>4</v>
      </c>
      <c r="T4032" s="40">
        <f>+'Copy Co'!$B$17</f>
        <v>51399.602684929596</v>
      </c>
      <c r="U4032">
        <f>+'Copy Co'!$B$18*'All Data'!C4032</f>
        <v>1325.8286817685319</v>
      </c>
      <c r="V4032" s="40">
        <f>+D4032*'Copy Co'!$B$19</f>
        <v>302441.95308085333</v>
      </c>
      <c r="W4032" s="40">
        <f>+E4032*'Copy Co'!$B$20</f>
        <v>-149223.3458756778</v>
      </c>
      <c r="X4032" s="40">
        <f>+F4032*'Copy Co'!$B$21</f>
        <v>25136.925640958056</v>
      </c>
      <c r="Y4032" s="40">
        <f>+G4032*'Copy Co'!$B$22</f>
        <v>216800.32586237346</v>
      </c>
      <c r="Z4032" s="40">
        <f>+H4032*'Copy Co'!$B$23</f>
        <v>0</v>
      </c>
      <c r="AA4032" s="40">
        <f>+I4032*'Copy Co'!$B$24</f>
        <v>-10704.382616627605</v>
      </c>
      <c r="AB4032" s="40">
        <f>+J4032*'Copy Co'!$B$25</f>
        <v>2357.7546249258412</v>
      </c>
      <c r="AC4032" s="40">
        <f>+K4032*'Copy Co'!$B$26</f>
        <v>1148.6091429484322</v>
      </c>
      <c r="AD4032" s="40">
        <f>+L4032*'Copy Co'!$B$27</f>
        <v>18035.420715247583</v>
      </c>
      <c r="AE4032" s="40">
        <f>+M4032*'Copy Co'!$B$28</f>
        <v>0</v>
      </c>
      <c r="AF4032" s="40">
        <f t="shared" si="481"/>
        <v>458718.69194169936</v>
      </c>
      <c r="AG4032" s="25">
        <f t="shared" si="482"/>
        <v>-3465.3080583006376</v>
      </c>
      <c r="AH4032" s="56">
        <f t="shared" si="483"/>
        <v>42015</v>
      </c>
      <c r="AL4032" s="56"/>
      <c r="BF4032" s="2">
        <v>39707</v>
      </c>
      <c r="BG4032" s="3">
        <v>0</v>
      </c>
      <c r="BH4032">
        <v>13</v>
      </c>
      <c r="BI4032">
        <v>8.1666666666666696</v>
      </c>
    </row>
    <row r="4033" spans="1:61" x14ac:dyDescent="0.25">
      <c r="A4033" s="2">
        <v>42016</v>
      </c>
      <c r="B4033" s="7">
        <v>548623</v>
      </c>
      <c r="C4033" s="3">
        <v>29.75</v>
      </c>
      <c r="D4033" s="7">
        <f t="shared" si="477"/>
        <v>885.0625</v>
      </c>
      <c r="E4033" s="7">
        <f t="shared" si="478"/>
        <v>26330.609375</v>
      </c>
      <c r="F4033" s="7">
        <f t="shared" si="479"/>
        <v>783335.62890625</v>
      </c>
      <c r="G4033" s="11">
        <v>462184</v>
      </c>
      <c r="H4033">
        <v>0</v>
      </c>
      <c r="I4033">
        <v>0</v>
      </c>
      <c r="J4033">
        <v>13</v>
      </c>
      <c r="K4033" s="3">
        <v>4.9166666666666696</v>
      </c>
      <c r="L4033" s="3">
        <f t="shared" si="480"/>
        <v>146.27083333333343</v>
      </c>
      <c r="M4033" s="5">
        <v>0</v>
      </c>
      <c r="R4033">
        <v>2015</v>
      </c>
      <c r="S4033" s="1" t="s">
        <v>5</v>
      </c>
      <c r="T4033" s="40">
        <f>+'Copy Co'!$B$17</f>
        <v>51399.602684929596</v>
      </c>
      <c r="U4033">
        <f>+'Copy Co'!$B$18*'All Data'!C4033</f>
        <v>1469.9404950042438</v>
      </c>
      <c r="V4033" s="40">
        <f>+D4033*'Copy Co'!$B$19</f>
        <v>371763.47824352619</v>
      </c>
      <c r="W4033" s="40">
        <f>+E4033*'Copy Co'!$B$20</f>
        <v>-203363.87414476255</v>
      </c>
      <c r="X4033" s="40">
        <f>+F4033*'Copy Co'!$B$21</f>
        <v>37980.575238067308</v>
      </c>
      <c r="Y4033" s="40">
        <f>+G4033*'Copy Co'!$B$22</f>
        <v>192352.92883898137</v>
      </c>
      <c r="Z4033" s="40">
        <f>+H4033*'Copy Co'!$B$23</f>
        <v>0</v>
      </c>
      <c r="AA4033" s="40">
        <f>+I4033*'Copy Co'!$B$24</f>
        <v>0</v>
      </c>
      <c r="AB4033" s="40">
        <f>+J4033*'Copy Co'!$B$25</f>
        <v>4378.6871605765618</v>
      </c>
      <c r="AC4033" s="40">
        <f>+K4033*'Copy Co'!$B$26</f>
        <v>1540.1804416808518</v>
      </c>
      <c r="AD4033" s="40">
        <f>+L4033*'Copy Co'!$B$27</f>
        <v>26812.539986254953</v>
      </c>
      <c r="AE4033" s="40">
        <f>+M4033*'Copy Co'!$B$28</f>
        <v>0</v>
      </c>
      <c r="AF4033" s="40">
        <f t="shared" si="481"/>
        <v>484334.05894425855</v>
      </c>
      <c r="AG4033" s="25">
        <f t="shared" si="482"/>
        <v>-64288.941055741452</v>
      </c>
      <c r="AH4033" s="56">
        <f t="shared" si="483"/>
        <v>42016</v>
      </c>
      <c r="AL4033" s="56"/>
      <c r="BF4033" s="2">
        <v>39708</v>
      </c>
      <c r="BG4033" s="3">
        <v>0</v>
      </c>
      <c r="BH4033">
        <v>18</v>
      </c>
      <c r="BI4033">
        <v>10.75</v>
      </c>
    </row>
    <row r="4034" spans="1:61" x14ac:dyDescent="0.25">
      <c r="A4034" s="2">
        <v>42017</v>
      </c>
      <c r="B4034" s="7">
        <v>584605</v>
      </c>
      <c r="C4034" s="3">
        <v>31.9166666666667</v>
      </c>
      <c r="D4034" s="7">
        <f t="shared" si="477"/>
        <v>1018.6736111111132</v>
      </c>
      <c r="E4034" s="7">
        <f t="shared" si="478"/>
        <v>32512.666087963065</v>
      </c>
      <c r="F4034" s="7">
        <f t="shared" si="479"/>
        <v>1037695.9259741555</v>
      </c>
      <c r="G4034" s="11">
        <v>548623</v>
      </c>
      <c r="H4034">
        <v>0</v>
      </c>
      <c r="I4034">
        <v>0</v>
      </c>
      <c r="J4034">
        <v>14</v>
      </c>
      <c r="K4034" s="3">
        <v>6.5</v>
      </c>
      <c r="L4034" s="3">
        <f t="shared" si="480"/>
        <v>207.45833333333354</v>
      </c>
      <c r="M4034" s="5">
        <v>0</v>
      </c>
      <c r="R4034">
        <v>2015</v>
      </c>
      <c r="S4034" s="1" t="s">
        <v>6</v>
      </c>
      <c r="T4034" s="40">
        <f>+'Copy Co'!$B$17</f>
        <v>51399.602684929596</v>
      </c>
      <c r="U4034">
        <f>+'Copy Co'!$B$18*'All Data'!C4034</f>
        <v>1576.9949848364872</v>
      </c>
      <c r="V4034" s="40">
        <f>+D4034*'Copy Co'!$B$19</f>
        <v>427885.7649731636</v>
      </c>
      <c r="W4034" s="40">
        <f>+E4034*'Copy Co'!$B$20</f>
        <v>-251110.85126275054</v>
      </c>
      <c r="X4034" s="40">
        <f>+F4034*'Copy Co'!$B$21</f>
        <v>50313.411947989189</v>
      </c>
      <c r="Y4034" s="40">
        <f>+G4034*'Copy Co'!$B$22</f>
        <v>228327.33473774185</v>
      </c>
      <c r="Z4034" s="40">
        <f>+H4034*'Copy Co'!$B$23</f>
        <v>0</v>
      </c>
      <c r="AA4034" s="40">
        <f>+I4034*'Copy Co'!$B$24</f>
        <v>0</v>
      </c>
      <c r="AB4034" s="40">
        <f>+J4034*'Copy Co'!$B$25</f>
        <v>4715.5092498516824</v>
      </c>
      <c r="AC4034" s="40">
        <f>+K4034*'Copy Co'!$B$26</f>
        <v>2036.1707534085824</v>
      </c>
      <c r="AD4034" s="40">
        <f>+L4034*'Copy Co'!$B$27</f>
        <v>38028.667309945435</v>
      </c>
      <c r="AE4034" s="40">
        <f>+M4034*'Copy Co'!$B$28</f>
        <v>0</v>
      </c>
      <c r="AF4034" s="40">
        <f t="shared" si="481"/>
        <v>553172.60537911579</v>
      </c>
      <c r="AG4034" s="25">
        <f t="shared" si="482"/>
        <v>-31432.39462088421</v>
      </c>
      <c r="AH4034" s="56">
        <f t="shared" si="483"/>
        <v>42017</v>
      </c>
      <c r="AL4034" s="56"/>
      <c r="BF4034" s="2">
        <v>39709</v>
      </c>
      <c r="BG4034" s="3">
        <v>0</v>
      </c>
      <c r="BH4034">
        <v>10</v>
      </c>
      <c r="BI4034">
        <v>7.25</v>
      </c>
    </row>
    <row r="4035" spans="1:61" x14ac:dyDescent="0.25">
      <c r="A4035" s="2">
        <v>42018</v>
      </c>
      <c r="B4035" s="7">
        <v>630694</v>
      </c>
      <c r="C4035" s="3">
        <v>34.625</v>
      </c>
      <c r="D4035" s="7">
        <f t="shared" si="477"/>
        <v>1198.890625</v>
      </c>
      <c r="E4035" s="7">
        <f t="shared" si="478"/>
        <v>41511.587890625</v>
      </c>
      <c r="F4035" s="7">
        <f t="shared" si="479"/>
        <v>1437338.7307128906</v>
      </c>
      <c r="G4035" s="11">
        <v>584605</v>
      </c>
      <c r="H4035">
        <v>0</v>
      </c>
      <c r="I4035">
        <v>0</v>
      </c>
      <c r="J4035">
        <v>7</v>
      </c>
      <c r="K4035" s="3">
        <v>4.3333333333333304</v>
      </c>
      <c r="L4035" s="3">
        <f t="shared" si="480"/>
        <v>150.04166666666657</v>
      </c>
      <c r="M4035" s="5">
        <v>0</v>
      </c>
      <c r="R4035">
        <v>2015</v>
      </c>
      <c r="S4035" s="1" t="s">
        <v>7</v>
      </c>
      <c r="T4035" s="40">
        <f>+'Copy Co'!$B$17</f>
        <v>51399.602684929596</v>
      </c>
      <c r="U4035">
        <f>+'Copy Co'!$B$18*'All Data'!C4035</f>
        <v>1710.8130971267879</v>
      </c>
      <c r="V4035" s="40">
        <f>+D4035*'Copy Co'!$B$19</f>
        <v>503584.49124616064</v>
      </c>
      <c r="W4035" s="40">
        <f>+E4035*'Copy Co'!$B$20</f>
        <v>-320613.82306456065</v>
      </c>
      <c r="X4035" s="40">
        <f>+F4035*'Copy Co'!$B$21</f>
        <v>69690.372542677476</v>
      </c>
      <c r="Y4035" s="40">
        <f>+G4035*'Copy Co'!$B$22</f>
        <v>243302.41627558009</v>
      </c>
      <c r="Z4035" s="40">
        <f>+H4035*'Copy Co'!$B$23</f>
        <v>0</v>
      </c>
      <c r="AA4035" s="40">
        <f>+I4035*'Copy Co'!$B$24</f>
        <v>0</v>
      </c>
      <c r="AB4035" s="40">
        <f>+J4035*'Copy Co'!$B$25</f>
        <v>2357.7546249258412</v>
      </c>
      <c r="AC4035" s="40">
        <f>+K4035*'Copy Co'!$B$26</f>
        <v>1357.4471689390541</v>
      </c>
      <c r="AD4035" s="40">
        <f>+L4035*'Copy Co'!$B$27</f>
        <v>27503.7619970101</v>
      </c>
      <c r="AE4035" s="40">
        <f>+M4035*'Copy Co'!$B$28</f>
        <v>0</v>
      </c>
      <c r="AF4035" s="40">
        <f t="shared" si="481"/>
        <v>580292.83657278877</v>
      </c>
      <c r="AG4035" s="25">
        <f t="shared" si="482"/>
        <v>-50401.163427211228</v>
      </c>
      <c r="AH4035" s="56">
        <f t="shared" si="483"/>
        <v>42018</v>
      </c>
      <c r="AL4035" s="56"/>
      <c r="BF4035" s="2">
        <v>39710</v>
      </c>
      <c r="BG4035" s="3">
        <v>0</v>
      </c>
      <c r="BH4035">
        <v>18</v>
      </c>
      <c r="BI4035">
        <v>9.1666666666666696</v>
      </c>
    </row>
    <row r="4036" spans="1:61" x14ac:dyDescent="0.25">
      <c r="A4036" s="2">
        <v>42019</v>
      </c>
      <c r="B4036" s="7">
        <v>600381</v>
      </c>
      <c r="C4036" s="3">
        <v>34.8333333333333</v>
      </c>
      <c r="D4036" s="7">
        <f t="shared" si="477"/>
        <v>1213.3611111111088</v>
      </c>
      <c r="E4036" s="7">
        <f t="shared" si="478"/>
        <v>42265.41203703692</v>
      </c>
      <c r="F4036" s="7">
        <f t="shared" si="479"/>
        <v>1472245.1859567845</v>
      </c>
      <c r="G4036" s="11">
        <v>630694</v>
      </c>
      <c r="H4036">
        <v>0</v>
      </c>
      <c r="I4036">
        <v>0</v>
      </c>
      <c r="J4036">
        <v>9</v>
      </c>
      <c r="K4036" s="3">
        <v>4.875</v>
      </c>
      <c r="L4036" s="3">
        <f t="shared" si="480"/>
        <v>169.81249999999983</v>
      </c>
      <c r="M4036" s="5">
        <v>0</v>
      </c>
      <c r="R4036">
        <v>2015</v>
      </c>
      <c r="S4036" s="1" t="s">
        <v>1</v>
      </c>
      <c r="T4036" s="40">
        <f>+'Copy Co'!$B$17</f>
        <v>51399.602684929596</v>
      </c>
      <c r="U4036">
        <f>+'Copy Co'!$B$18*'All Data'!C4036</f>
        <v>1721.1067980721941</v>
      </c>
      <c r="V4036" s="40">
        <f>+D4036*'Copy Co'!$B$19</f>
        <v>509662.70408258797</v>
      </c>
      <c r="W4036" s="40">
        <f>+E4036*'Copy Co'!$B$20</f>
        <v>-326435.9670436419</v>
      </c>
      <c r="X4036" s="40">
        <f>+F4036*'Copy Co'!$B$21</f>
        <v>71382.83641226562</v>
      </c>
      <c r="Y4036" s="40">
        <f>+G4036*'Copy Co'!$B$22</f>
        <v>262483.85513382661</v>
      </c>
      <c r="Z4036" s="40">
        <f>+H4036*'Copy Co'!$B$23</f>
        <v>0</v>
      </c>
      <c r="AA4036" s="40">
        <f>+I4036*'Copy Co'!$B$24</f>
        <v>0</v>
      </c>
      <c r="AB4036" s="40">
        <f>+J4036*'Copy Co'!$B$25</f>
        <v>3031.3988034760814</v>
      </c>
      <c r="AC4036" s="40">
        <f>+K4036*'Copy Co'!$B$26</f>
        <v>1527.1280650564368</v>
      </c>
      <c r="AD4036" s="40">
        <f>+L4036*'Copy Co'!$B$27</f>
        <v>31127.903920803841</v>
      </c>
      <c r="AE4036" s="40">
        <f>+M4036*'Copy Co'!$B$28</f>
        <v>0</v>
      </c>
      <c r="AF4036" s="40">
        <f t="shared" si="481"/>
        <v>605900.56885737646</v>
      </c>
      <c r="AG4036" s="25">
        <f t="shared" si="482"/>
        <v>5519.5688573764637</v>
      </c>
      <c r="AH4036" s="56">
        <f t="shared" si="483"/>
        <v>42019</v>
      </c>
      <c r="AL4036" s="56"/>
      <c r="BF4036" s="2">
        <v>39711</v>
      </c>
      <c r="BG4036" s="3">
        <v>0</v>
      </c>
      <c r="BH4036">
        <v>26</v>
      </c>
      <c r="BI4036">
        <v>11.0416666666667</v>
      </c>
    </row>
    <row r="4037" spans="1:61" x14ac:dyDescent="0.25">
      <c r="A4037" s="2">
        <v>42020</v>
      </c>
      <c r="B4037" s="7">
        <v>585925</v>
      </c>
      <c r="C4037" s="3">
        <v>33.125</v>
      </c>
      <c r="D4037" s="7">
        <f t="shared" ref="D4037:D4100" si="484">+C4037^2</f>
        <v>1097.265625</v>
      </c>
      <c r="E4037" s="7">
        <f t="shared" ref="E4037:E4100" si="485">+C4037^3</f>
        <v>36346.923828125</v>
      </c>
      <c r="F4037" s="7">
        <f t="shared" ref="F4037:F4100" si="486">+C4037^4</f>
        <v>1203991.8518066406</v>
      </c>
      <c r="G4037" s="11">
        <v>600381</v>
      </c>
      <c r="H4037">
        <v>1</v>
      </c>
      <c r="I4037">
        <v>0</v>
      </c>
      <c r="J4037">
        <v>12</v>
      </c>
      <c r="K4037" s="3">
        <v>3.9166666666666701</v>
      </c>
      <c r="L4037" s="3">
        <f t="shared" ref="L4037:L4100" si="487">+C4037*K4037</f>
        <v>129.73958333333346</v>
      </c>
      <c r="M4037" s="5">
        <v>0</v>
      </c>
      <c r="R4037">
        <v>2015</v>
      </c>
      <c r="S4037" s="1" t="s">
        <v>2</v>
      </c>
      <c r="T4037" s="40">
        <f>+'Copy Co'!$B$17</f>
        <v>51399.602684929596</v>
      </c>
      <c r="U4037">
        <f>+'Copy Co'!$B$18*'All Data'!C4037</f>
        <v>1636.6984503198512</v>
      </c>
      <c r="V4037" s="40">
        <f>+D4037*'Copy Co'!$B$19</f>
        <v>460897.71660990798</v>
      </c>
      <c r="W4037" s="40">
        <f>+E4037*'Copy Co'!$B$20</f>
        <v>-280724.65538720874</v>
      </c>
      <c r="X4037" s="40">
        <f>+F4037*'Copy Co'!$B$21</f>
        <v>58376.386093163252</v>
      </c>
      <c r="Y4037" s="40">
        <f>+G4037*'Copy Co'!$B$22</f>
        <v>249868.11263322935</v>
      </c>
      <c r="Z4037" s="40">
        <f>+H4037*'Copy Co'!$B$23</f>
        <v>-10610.780657764437</v>
      </c>
      <c r="AA4037" s="40">
        <f>+I4037*'Copy Co'!$B$24</f>
        <v>0</v>
      </c>
      <c r="AB4037" s="40">
        <f>+J4037*'Copy Co'!$B$25</f>
        <v>4041.8650713014422</v>
      </c>
      <c r="AC4037" s="40">
        <f>+K4037*'Copy Co'!$B$26</f>
        <v>1226.9234026949161</v>
      </c>
      <c r="AD4037" s="40">
        <f>+L4037*'Copy Co'!$B$27</f>
        <v>23782.237966728782</v>
      </c>
      <c r="AE4037" s="40">
        <f>+M4037*'Copy Co'!$B$28</f>
        <v>0</v>
      </c>
      <c r="AF4037" s="40">
        <f t="shared" ref="AF4037:AF4100" si="488">SUM(T4037:AE4037)</f>
        <v>559894.10686730198</v>
      </c>
      <c r="AG4037" s="25">
        <f t="shared" ref="AG4037:AG4100" si="489">+AF4037-B4037</f>
        <v>-26030.893132698024</v>
      </c>
      <c r="AH4037" s="56">
        <f t="shared" ref="AH4037:AH4100" si="490">+A4037</f>
        <v>42020</v>
      </c>
      <c r="AL4037" s="56"/>
      <c r="BF4037" s="2">
        <v>39715</v>
      </c>
      <c r="BG4037" s="3">
        <v>0</v>
      </c>
      <c r="BH4037">
        <v>14</v>
      </c>
      <c r="BI4037">
        <v>8.0833333333333304</v>
      </c>
    </row>
    <row r="4038" spans="1:61" x14ac:dyDescent="0.25">
      <c r="A4038" s="2">
        <v>42021</v>
      </c>
      <c r="B4038" s="7">
        <v>486562</v>
      </c>
      <c r="C4038" s="3">
        <v>27.875</v>
      </c>
      <c r="D4038" s="7">
        <f t="shared" si="484"/>
        <v>777.015625</v>
      </c>
      <c r="E4038" s="7">
        <f t="shared" si="485"/>
        <v>21659.310546875</v>
      </c>
      <c r="F4038" s="7">
        <f t="shared" si="486"/>
        <v>603753.28149414062</v>
      </c>
      <c r="G4038" s="11">
        <v>585925</v>
      </c>
      <c r="H4038">
        <v>0</v>
      </c>
      <c r="I4038">
        <v>1</v>
      </c>
      <c r="J4038">
        <v>12</v>
      </c>
      <c r="K4038" s="3">
        <v>6.7916666666666696</v>
      </c>
      <c r="L4038" s="3">
        <f t="shared" si="487"/>
        <v>189.31770833333343</v>
      </c>
      <c r="M4038" s="5">
        <v>0</v>
      </c>
      <c r="R4038">
        <v>2015</v>
      </c>
      <c r="S4038" s="1" t="s">
        <v>3</v>
      </c>
      <c r="T4038" s="40">
        <f>+'Copy Co'!$B$17</f>
        <v>51399.602684929596</v>
      </c>
      <c r="U4038">
        <f>+'Copy Co'!$B$18*'All Data'!C4038</f>
        <v>1377.2971864955728</v>
      </c>
      <c r="V4038" s="40">
        <f>+D4038*'Copy Co'!$B$19</f>
        <v>326379.24598496425</v>
      </c>
      <c r="W4038" s="40">
        <f>+E4038*'Copy Co'!$B$20</f>
        <v>-167285.20184949253</v>
      </c>
      <c r="X4038" s="40">
        <f>+F4038*'Copy Co'!$B$21</f>
        <v>29273.399660163577</v>
      </c>
      <c r="Y4038" s="40">
        <f>+G4038*'Copy Co'!$B$22</f>
        <v>243851.77727913592</v>
      </c>
      <c r="Z4038" s="40">
        <f>+H4038*'Copy Co'!$B$23</f>
        <v>0</v>
      </c>
      <c r="AA4038" s="40">
        <f>+I4038*'Copy Co'!$B$24</f>
        <v>-10704.382616627605</v>
      </c>
      <c r="AB4038" s="40">
        <f>+J4038*'Copy Co'!$B$25</f>
        <v>4041.8650713014422</v>
      </c>
      <c r="AC4038" s="40">
        <f>+K4038*'Copy Co'!$B$26</f>
        <v>2127.5373897794811</v>
      </c>
      <c r="AD4038" s="40">
        <f>+L4038*'Copy Co'!$B$27</f>
        <v>34703.354791353835</v>
      </c>
      <c r="AE4038" s="40">
        <f>+M4038*'Copy Co'!$B$28</f>
        <v>0</v>
      </c>
      <c r="AF4038" s="40">
        <f t="shared" si="488"/>
        <v>515164.4955820035</v>
      </c>
      <c r="AG4038" s="25">
        <f t="shared" si="489"/>
        <v>28602.495582003496</v>
      </c>
      <c r="AH4038" s="56">
        <f t="shared" si="490"/>
        <v>42021</v>
      </c>
      <c r="AL4038" s="56"/>
      <c r="BF4038" s="2">
        <v>39716</v>
      </c>
      <c r="BG4038" s="3">
        <v>0</v>
      </c>
      <c r="BH4038">
        <v>20</v>
      </c>
      <c r="BI4038">
        <v>8.5416666666666696</v>
      </c>
    </row>
    <row r="4039" spans="1:61" x14ac:dyDescent="0.25">
      <c r="A4039" s="2">
        <v>42022</v>
      </c>
      <c r="B4039" s="7">
        <v>404794</v>
      </c>
      <c r="C4039" s="3">
        <v>23.0833333333333</v>
      </c>
      <c r="D4039" s="7">
        <f t="shared" si="484"/>
        <v>532.84027777777624</v>
      </c>
      <c r="E4039" s="7">
        <f t="shared" si="485"/>
        <v>12299.729745370318</v>
      </c>
      <c r="F4039" s="7">
        <f t="shared" si="486"/>
        <v>283918.76162229775</v>
      </c>
      <c r="G4039" s="11">
        <v>486562</v>
      </c>
      <c r="H4039">
        <v>0</v>
      </c>
      <c r="I4039">
        <v>1</v>
      </c>
      <c r="J4039">
        <v>12</v>
      </c>
      <c r="K4039" s="3">
        <v>6.0833333333333304</v>
      </c>
      <c r="L4039" s="3">
        <f t="shared" si="487"/>
        <v>140.42361111111083</v>
      </c>
      <c r="M4039" s="5">
        <v>0</v>
      </c>
      <c r="R4039">
        <v>2015</v>
      </c>
      <c r="S4039" s="1" t="s">
        <v>4</v>
      </c>
      <c r="T4039" s="40">
        <f>+'Copy Co'!$B$17</f>
        <v>51399.602684929596</v>
      </c>
      <c r="U4039">
        <f>+'Copy Co'!$B$18*'All Data'!C4039</f>
        <v>1140.5420647511903</v>
      </c>
      <c r="V4039" s="40">
        <f>+D4039*'Copy Co'!$B$19</f>
        <v>223815.32944273742</v>
      </c>
      <c r="W4039" s="40">
        <f>+E4039*'Copy Co'!$B$20</f>
        <v>-94996.688315424966</v>
      </c>
      <c r="X4039" s="40">
        <f>+F4039*'Copy Co'!$B$21</f>
        <v>13765.999514602878</v>
      </c>
      <c r="Y4039" s="40">
        <f>+G4039*'Copy Co'!$B$22</f>
        <v>202498.62773646959</v>
      </c>
      <c r="Z4039" s="40">
        <f>+H4039*'Copy Co'!$B$23</f>
        <v>0</v>
      </c>
      <c r="AA4039" s="40">
        <f>+I4039*'Copy Co'!$B$24</f>
        <v>-10704.382616627605</v>
      </c>
      <c r="AB4039" s="40">
        <f>+J4039*'Copy Co'!$B$25</f>
        <v>4041.8650713014422</v>
      </c>
      <c r="AC4039" s="40">
        <f>+K4039*'Copy Co'!$B$26</f>
        <v>1905.6469871644417</v>
      </c>
      <c r="AD4039" s="40">
        <f>+L4039*'Copy Co'!$B$27</f>
        <v>25740.700330535059</v>
      </c>
      <c r="AE4039" s="40">
        <f>+M4039*'Copy Co'!$B$28</f>
        <v>0</v>
      </c>
      <c r="AF4039" s="40">
        <f t="shared" si="488"/>
        <v>418607.24290043913</v>
      </c>
      <c r="AG4039" s="25">
        <f t="shared" si="489"/>
        <v>13813.242900439131</v>
      </c>
      <c r="AH4039" s="56">
        <f t="shared" si="490"/>
        <v>42022</v>
      </c>
      <c r="AL4039" s="56"/>
      <c r="BF4039" s="2">
        <v>39717</v>
      </c>
      <c r="BG4039" s="3">
        <v>0</v>
      </c>
      <c r="BH4039">
        <v>10</v>
      </c>
      <c r="BI4039">
        <v>6.4166666666666696</v>
      </c>
    </row>
    <row r="4040" spans="1:61" x14ac:dyDescent="0.25">
      <c r="A4040" s="2">
        <v>42023</v>
      </c>
      <c r="B4040" s="7">
        <v>490723</v>
      </c>
      <c r="C4040" s="3">
        <v>26.9583333333333</v>
      </c>
      <c r="D4040" s="7">
        <f t="shared" si="484"/>
        <v>726.75173611110927</v>
      </c>
      <c r="E4040" s="7">
        <f t="shared" si="485"/>
        <v>19592.015552661964</v>
      </c>
      <c r="F4040" s="7">
        <f t="shared" si="486"/>
        <v>528168.08594051143</v>
      </c>
      <c r="G4040" s="11">
        <v>404794</v>
      </c>
      <c r="H4040">
        <v>0</v>
      </c>
      <c r="I4040">
        <v>0</v>
      </c>
      <c r="J4040">
        <v>14</v>
      </c>
      <c r="K4040" s="3">
        <v>4.125</v>
      </c>
      <c r="L4040" s="3">
        <f t="shared" si="487"/>
        <v>111.20312499999986</v>
      </c>
      <c r="M4040" s="5">
        <v>0</v>
      </c>
      <c r="R4040">
        <v>2015</v>
      </c>
      <c r="S4040" s="1" t="s">
        <v>5</v>
      </c>
      <c r="T4040" s="40">
        <f>+'Copy Co'!$B$17</f>
        <v>51399.602684929596</v>
      </c>
      <c r="U4040">
        <f>+'Copy Co'!$B$18*'All Data'!C4040</f>
        <v>1332.0049023357765</v>
      </c>
      <c r="V4040" s="40">
        <f>+D4040*'Copy Co'!$B$19</f>
        <v>305266.29840964597</v>
      </c>
      <c r="W4040" s="40">
        <f>+E4040*'Copy Co'!$B$20</f>
        <v>-151318.49507732017</v>
      </c>
      <c r="X4040" s="40">
        <f>+F4040*'Copy Co'!$B$21</f>
        <v>25608.598646813756</v>
      </c>
      <c r="Y4040" s="40">
        <f>+G4040*'Copy Co'!$B$22</f>
        <v>168468.21066165558</v>
      </c>
      <c r="Z4040" s="40">
        <f>+H4040*'Copy Co'!$B$23</f>
        <v>0</v>
      </c>
      <c r="AA4040" s="40">
        <f>+I4040*'Copy Co'!$B$24</f>
        <v>0</v>
      </c>
      <c r="AB4040" s="40">
        <f>+J4040*'Copy Co'!$B$25</f>
        <v>4715.5092498516824</v>
      </c>
      <c r="AC4040" s="40">
        <f>+K4040*'Copy Co'!$B$26</f>
        <v>1292.185285816985</v>
      </c>
      <c r="AD4040" s="40">
        <f>+L4040*'Copy Co'!$B$27</f>
        <v>20384.366231538541</v>
      </c>
      <c r="AE4040" s="40">
        <f>+M4040*'Copy Co'!$B$28</f>
        <v>0</v>
      </c>
      <c r="AF4040" s="40">
        <f t="shared" si="488"/>
        <v>427148.28099526768</v>
      </c>
      <c r="AG4040" s="25">
        <f t="shared" si="489"/>
        <v>-63574.719004732324</v>
      </c>
      <c r="AH4040" s="56">
        <f t="shared" si="490"/>
        <v>42023</v>
      </c>
      <c r="AL4040" s="56"/>
      <c r="BF4040" s="2">
        <v>39718</v>
      </c>
      <c r="BG4040" s="3">
        <v>0</v>
      </c>
      <c r="BH4040">
        <v>10</v>
      </c>
      <c r="BI4040">
        <v>4.9166666666666696</v>
      </c>
    </row>
    <row r="4041" spans="1:61" x14ac:dyDescent="0.25">
      <c r="A4041" s="2">
        <v>42024</v>
      </c>
      <c r="B4041" s="7">
        <v>563854</v>
      </c>
      <c r="C4041" s="3">
        <v>32.5416666666667</v>
      </c>
      <c r="D4041" s="7">
        <f t="shared" si="484"/>
        <v>1058.9600694444466</v>
      </c>
      <c r="E4041" s="7">
        <f t="shared" si="485"/>
        <v>34460.325593171401</v>
      </c>
      <c r="F4041" s="7">
        <f t="shared" si="486"/>
        <v>1121396.4286777873</v>
      </c>
      <c r="G4041" s="11">
        <v>490723</v>
      </c>
      <c r="H4041">
        <v>0</v>
      </c>
      <c r="I4041">
        <v>0</v>
      </c>
      <c r="J4041">
        <v>12</v>
      </c>
      <c r="K4041" s="3">
        <v>3.1666666666666701</v>
      </c>
      <c r="L4041" s="3">
        <f t="shared" si="487"/>
        <v>103.04861111111133</v>
      </c>
      <c r="M4041" s="5">
        <v>0</v>
      </c>
      <c r="R4041">
        <v>2015</v>
      </c>
      <c r="S4041" s="1" t="s">
        <v>6</v>
      </c>
      <c r="T4041" s="40">
        <f>+'Copy Co'!$B$17</f>
        <v>51399.602684929596</v>
      </c>
      <c r="U4041">
        <f>+'Copy Co'!$B$18*'All Data'!C4041</f>
        <v>1607.8760876727108</v>
      </c>
      <c r="V4041" s="40">
        <f>+D4041*'Copy Co'!$B$19</f>
        <v>444807.77203606925</v>
      </c>
      <c r="W4041" s="40">
        <f>+E4041*'Copy Co'!$B$20</f>
        <v>-266153.55600433185</v>
      </c>
      <c r="X4041" s="40">
        <f>+F4041*'Copy Co'!$B$21</f>
        <v>54371.689298194848</v>
      </c>
      <c r="Y4041" s="40">
        <f>+G4041*'Copy Co'!$B$22</f>
        <v>204230.36344540585</v>
      </c>
      <c r="Z4041" s="40">
        <f>+H4041*'Copy Co'!$B$23</f>
        <v>0</v>
      </c>
      <c r="AA4041" s="40">
        <f>+I4041*'Copy Co'!$B$24</f>
        <v>0</v>
      </c>
      <c r="AB4041" s="40">
        <f>+J4041*'Copy Co'!$B$25</f>
        <v>4041.8650713014422</v>
      </c>
      <c r="AC4041" s="40">
        <f>+K4041*'Copy Co'!$B$26</f>
        <v>991.9806234554643</v>
      </c>
      <c r="AD4041" s="40">
        <f>+L4041*'Copy Co'!$B$27</f>
        <v>18889.582721171621</v>
      </c>
      <c r="AE4041" s="40">
        <f>+M4041*'Copy Co'!$B$28</f>
        <v>0</v>
      </c>
      <c r="AF4041" s="40">
        <f t="shared" si="488"/>
        <v>514187.17596386897</v>
      </c>
      <c r="AG4041" s="25">
        <f t="shared" si="489"/>
        <v>-49666.824036131031</v>
      </c>
      <c r="AH4041" s="56">
        <f t="shared" si="490"/>
        <v>42024</v>
      </c>
      <c r="AL4041" s="56"/>
      <c r="BF4041" s="2">
        <v>39719</v>
      </c>
      <c r="BG4041" s="3">
        <v>0</v>
      </c>
      <c r="BH4041">
        <v>12</v>
      </c>
      <c r="BI4041">
        <v>6.1666666666666696</v>
      </c>
    </row>
    <row r="4042" spans="1:61" x14ac:dyDescent="0.25">
      <c r="A4042" s="2">
        <v>42025</v>
      </c>
      <c r="B4042" s="7">
        <v>646418</v>
      </c>
      <c r="C4042" s="3">
        <v>36.25</v>
      </c>
      <c r="D4042" s="7">
        <f t="shared" si="484"/>
        <v>1314.0625</v>
      </c>
      <c r="E4042" s="7">
        <f t="shared" si="485"/>
        <v>47634.765625</v>
      </c>
      <c r="F4042" s="7">
        <f t="shared" si="486"/>
        <v>1726760.25390625</v>
      </c>
      <c r="G4042" s="11">
        <v>563854</v>
      </c>
      <c r="H4042">
        <v>0</v>
      </c>
      <c r="I4042">
        <v>0</v>
      </c>
      <c r="J4042">
        <v>10</v>
      </c>
      <c r="K4042" s="3">
        <v>5.2916666666666696</v>
      </c>
      <c r="L4042" s="3">
        <f t="shared" si="487"/>
        <v>191.82291666666677</v>
      </c>
      <c r="M4042" s="5">
        <v>0</v>
      </c>
      <c r="R4042">
        <v>2015</v>
      </c>
      <c r="S4042" s="1" t="s">
        <v>7</v>
      </c>
      <c r="T4042" s="40">
        <f>+'Copy Co'!$B$17</f>
        <v>51399.602684929596</v>
      </c>
      <c r="U4042">
        <f>+'Copy Co'!$B$18*'All Data'!C4042</f>
        <v>1791.1039645009691</v>
      </c>
      <c r="V4042" s="40">
        <f>+D4042*'Copy Co'!$B$19</f>
        <v>551961.52320246724</v>
      </c>
      <c r="W4042" s="40">
        <f>+E4042*'Copy Co'!$B$20</f>
        <v>-367906.04970485083</v>
      </c>
      <c r="X4042" s="40">
        <f>+F4042*'Copy Co'!$B$21</f>
        <v>83723.177296509239</v>
      </c>
      <c r="Y4042" s="40">
        <f>+G4042*'Copy Co'!$B$22</f>
        <v>234666.21159013509</v>
      </c>
      <c r="Z4042" s="40">
        <f>+H4042*'Copy Co'!$B$23</f>
        <v>0</v>
      </c>
      <c r="AA4042" s="40">
        <f>+I4042*'Copy Co'!$B$24</f>
        <v>0</v>
      </c>
      <c r="AB4042" s="40">
        <f>+J4042*'Copy Co'!$B$25</f>
        <v>3368.2208927512015</v>
      </c>
      <c r="AC4042" s="40">
        <f>+K4042*'Copy Co'!$B$26</f>
        <v>1657.6518313005777</v>
      </c>
      <c r="AD4042" s="40">
        <f>+L4042*'Copy Co'!$B$27</f>
        <v>35162.578254300308</v>
      </c>
      <c r="AE4042" s="40">
        <f>+M4042*'Copy Co'!$B$28</f>
        <v>0</v>
      </c>
      <c r="AF4042" s="40">
        <f t="shared" si="488"/>
        <v>595824.02001204342</v>
      </c>
      <c r="AG4042" s="25">
        <f t="shared" si="489"/>
        <v>-50593.979987956583</v>
      </c>
      <c r="AH4042" s="56">
        <f t="shared" si="490"/>
        <v>42025</v>
      </c>
      <c r="AL4042" s="56"/>
      <c r="BF4042" s="2">
        <v>39720</v>
      </c>
      <c r="BG4042" s="3">
        <v>0</v>
      </c>
      <c r="BH4042">
        <v>10</v>
      </c>
      <c r="BI4042">
        <v>6.2916666666666696</v>
      </c>
    </row>
    <row r="4043" spans="1:61" x14ac:dyDescent="0.25">
      <c r="A4043" s="2">
        <v>42026</v>
      </c>
      <c r="B4043" s="7">
        <v>635049</v>
      </c>
      <c r="C4043" s="3">
        <v>35.75</v>
      </c>
      <c r="D4043" s="7">
        <f t="shared" si="484"/>
        <v>1278.0625</v>
      </c>
      <c r="E4043" s="7">
        <f t="shared" si="485"/>
        <v>45690.734375</v>
      </c>
      <c r="F4043" s="7">
        <f t="shared" si="486"/>
        <v>1633443.75390625</v>
      </c>
      <c r="G4043" s="11">
        <v>646418</v>
      </c>
      <c r="H4043">
        <v>0</v>
      </c>
      <c r="I4043">
        <v>0</v>
      </c>
      <c r="J4043">
        <v>9</v>
      </c>
      <c r="K4043" s="3">
        <v>5.3333333333333304</v>
      </c>
      <c r="L4043" s="3">
        <f t="shared" si="487"/>
        <v>190.66666666666657</v>
      </c>
      <c r="M4043" s="5">
        <v>0</v>
      </c>
      <c r="R4043">
        <v>2015</v>
      </c>
      <c r="S4043" s="1" t="s">
        <v>1</v>
      </c>
      <c r="T4043" s="40">
        <f>+'Copy Co'!$B$17</f>
        <v>51399.602684929596</v>
      </c>
      <c r="U4043">
        <f>+'Copy Co'!$B$18*'All Data'!C4043</f>
        <v>1766.3990822319902</v>
      </c>
      <c r="V4043" s="40">
        <f>+D4043*'Copy Co'!$B$19</f>
        <v>536840.00894017844</v>
      </c>
      <c r="W4043" s="40">
        <f>+E4043*'Copy Co'!$B$20</f>
        <v>-352891.36771143472</v>
      </c>
      <c r="X4043" s="40">
        <f>+F4043*'Copy Co'!$B$21</f>
        <v>79198.661599257233</v>
      </c>
      <c r="Y4043" s="40">
        <f>+G4043*'Copy Co'!$B$22</f>
        <v>269027.9099973964</v>
      </c>
      <c r="Z4043" s="40">
        <f>+H4043*'Copy Co'!$B$23</f>
        <v>0</v>
      </c>
      <c r="AA4043" s="40">
        <f>+I4043*'Copy Co'!$B$24</f>
        <v>0</v>
      </c>
      <c r="AB4043" s="40">
        <f>+J4043*'Copy Co'!$B$25</f>
        <v>3031.3988034760814</v>
      </c>
      <c r="AC4043" s="40">
        <f>+K4043*'Copy Co'!$B$26</f>
        <v>1670.7042079249898</v>
      </c>
      <c r="AD4043" s="40">
        <f>+L4043*'Copy Co'!$B$27</f>
        <v>34950.628963709591</v>
      </c>
      <c r="AE4043" s="40">
        <f>+M4043*'Copy Co'!$B$28</f>
        <v>0</v>
      </c>
      <c r="AF4043" s="40">
        <f t="shared" si="488"/>
        <v>624993.94656766963</v>
      </c>
      <c r="AG4043" s="25">
        <f t="shared" si="489"/>
        <v>-10055.053432330373</v>
      </c>
      <c r="AH4043" s="56">
        <f t="shared" si="490"/>
        <v>42026</v>
      </c>
      <c r="AL4043" s="56"/>
      <c r="BF4043" s="2">
        <v>39721</v>
      </c>
      <c r="BG4043" s="3">
        <v>0</v>
      </c>
      <c r="BH4043">
        <v>12</v>
      </c>
      <c r="BI4043">
        <v>6.0833333333333304</v>
      </c>
    </row>
    <row r="4044" spans="1:61" x14ac:dyDescent="0.25">
      <c r="A4044" s="2">
        <v>42027</v>
      </c>
      <c r="B4044" s="7">
        <v>620793</v>
      </c>
      <c r="C4044" s="3">
        <v>35.25</v>
      </c>
      <c r="D4044" s="7">
        <f t="shared" si="484"/>
        <v>1242.5625</v>
      </c>
      <c r="E4044" s="7">
        <f t="shared" si="485"/>
        <v>43800.328125</v>
      </c>
      <c r="F4044" s="7">
        <f t="shared" si="486"/>
        <v>1543961.56640625</v>
      </c>
      <c r="G4044" s="11">
        <v>635049</v>
      </c>
      <c r="H4044">
        <v>1</v>
      </c>
      <c r="I4044">
        <v>0</v>
      </c>
      <c r="J4044">
        <v>14</v>
      </c>
      <c r="K4044" s="3">
        <v>5.5416666666666696</v>
      </c>
      <c r="L4044" s="3">
        <f t="shared" si="487"/>
        <v>195.34375000000011</v>
      </c>
      <c r="M4044" s="5">
        <v>0</v>
      </c>
      <c r="R4044">
        <v>2015</v>
      </c>
      <c r="S4044" s="1" t="s">
        <v>2</v>
      </c>
      <c r="T4044" s="40">
        <f>+'Copy Co'!$B$17</f>
        <v>51399.602684929596</v>
      </c>
      <c r="U4044">
        <f>+'Copy Co'!$B$18*'All Data'!C4044</f>
        <v>1741.6941999630114</v>
      </c>
      <c r="V4044" s="40">
        <f>+D4044*'Copy Co'!$B$19</f>
        <v>521928.51570931042</v>
      </c>
      <c r="W4044" s="40">
        <f>+E4044*'Copy Co'!$B$20</f>
        <v>-338290.85720929323</v>
      </c>
      <c r="X4044" s="40">
        <f>+F4044*'Copy Co'!$B$21</f>
        <v>74860.055222376424</v>
      </c>
      <c r="Y4044" s="40">
        <f>+G4044*'Copy Co'!$B$22</f>
        <v>264296.33026298246</v>
      </c>
      <c r="Z4044" s="40">
        <f>+H4044*'Copy Co'!$B$23</f>
        <v>-10610.780657764437</v>
      </c>
      <c r="AA4044" s="40">
        <f>+I4044*'Copy Co'!$B$24</f>
        <v>0</v>
      </c>
      <c r="AB4044" s="40">
        <f>+J4044*'Copy Co'!$B$25</f>
        <v>4715.5092498516824</v>
      </c>
      <c r="AC4044" s="40">
        <f>+K4044*'Copy Co'!$B$26</f>
        <v>1735.9660910470616</v>
      </c>
      <c r="AD4044" s="40">
        <f>+L4044*'Copy Co'!$B$27</f>
        <v>35807.973391414263</v>
      </c>
      <c r="AE4044" s="40">
        <f>+M4044*'Copy Co'!$B$28</f>
        <v>0</v>
      </c>
      <c r="AF4044" s="40">
        <f t="shared" si="488"/>
        <v>607584.00894481724</v>
      </c>
      <c r="AG4044" s="25">
        <f t="shared" si="489"/>
        <v>-13208.991055182763</v>
      </c>
      <c r="AH4044" s="56">
        <f t="shared" si="490"/>
        <v>42027</v>
      </c>
      <c r="AL4044" s="56"/>
      <c r="BF4044" s="2">
        <v>39722</v>
      </c>
      <c r="BG4044" s="3">
        <v>0</v>
      </c>
      <c r="BH4044">
        <v>12</v>
      </c>
      <c r="BI4044">
        <v>6.4166666666666696</v>
      </c>
    </row>
    <row r="4045" spans="1:61" x14ac:dyDescent="0.25">
      <c r="A4045" s="2">
        <v>42028</v>
      </c>
      <c r="B4045" s="7">
        <v>536790</v>
      </c>
      <c r="C4045" s="3">
        <v>30.4166666666667</v>
      </c>
      <c r="D4045" s="7">
        <f t="shared" si="484"/>
        <v>925.17361111111313</v>
      </c>
      <c r="E4045" s="7">
        <f t="shared" si="485"/>
        <v>28140.697337963054</v>
      </c>
      <c r="F4045" s="7">
        <f t="shared" si="486"/>
        <v>855946.21069637721</v>
      </c>
      <c r="G4045" s="11">
        <v>620793</v>
      </c>
      <c r="H4045">
        <v>0</v>
      </c>
      <c r="I4045">
        <v>1</v>
      </c>
      <c r="J4045">
        <v>8</v>
      </c>
      <c r="K4045" s="3">
        <v>3.7916666666666701</v>
      </c>
      <c r="L4045" s="3">
        <f t="shared" si="487"/>
        <v>115.32986111111134</v>
      </c>
      <c r="M4045" s="5">
        <v>0</v>
      </c>
      <c r="R4045">
        <v>2015</v>
      </c>
      <c r="S4045" s="1" t="s">
        <v>3</v>
      </c>
      <c r="T4045" s="40">
        <f>+'Copy Co'!$B$17</f>
        <v>51399.602684929596</v>
      </c>
      <c r="U4045">
        <f>+'Copy Co'!$B$18*'All Data'!C4045</f>
        <v>1502.8803380295506</v>
      </c>
      <c r="V4045" s="40">
        <f>+D4045*'Copy Co'!$B$19</f>
        <v>388611.83209749695</v>
      </c>
      <c r="W4045" s="40">
        <f>+E4045*'Copy Co'!$B$20</f>
        <v>-217344.04814865295</v>
      </c>
      <c r="X4045" s="40">
        <f>+F4045*'Copy Co'!$B$21</f>
        <v>41501.150024905997</v>
      </c>
      <c r="Y4045" s="40">
        <f>+G4045*'Copy Co'!$B$22</f>
        <v>258363.23142457931</v>
      </c>
      <c r="Z4045" s="40">
        <f>+H4045*'Copy Co'!$B$23</f>
        <v>0</v>
      </c>
      <c r="AA4045" s="40">
        <f>+I4045*'Copy Co'!$B$24</f>
        <v>-10704.382616627605</v>
      </c>
      <c r="AB4045" s="40">
        <f>+J4045*'Copy Co'!$B$25</f>
        <v>2694.5767142009613</v>
      </c>
      <c r="AC4045" s="40">
        <f>+K4045*'Copy Co'!$B$26</f>
        <v>1187.7662728216742</v>
      </c>
      <c r="AD4045" s="40">
        <f>+L4045*'Copy Co'!$B$27</f>
        <v>21140.827888796928</v>
      </c>
      <c r="AE4045" s="40">
        <f>+M4045*'Copy Co'!$B$28</f>
        <v>0</v>
      </c>
      <c r="AF4045" s="40">
        <f t="shared" si="488"/>
        <v>538353.43668048049</v>
      </c>
      <c r="AG4045" s="25">
        <f t="shared" si="489"/>
        <v>1563.4366804804886</v>
      </c>
      <c r="AH4045" s="56">
        <f t="shared" si="490"/>
        <v>42028</v>
      </c>
      <c r="AL4045" s="56"/>
      <c r="BF4045" s="2">
        <v>39723</v>
      </c>
      <c r="BG4045" s="3">
        <v>0</v>
      </c>
      <c r="BH4045">
        <v>17</v>
      </c>
      <c r="BI4045">
        <v>6.9583333333333304</v>
      </c>
    </row>
    <row r="4046" spans="1:61" x14ac:dyDescent="0.25">
      <c r="A4046" s="2">
        <v>42029</v>
      </c>
      <c r="B4046" s="7">
        <v>443450</v>
      </c>
      <c r="C4046" s="3">
        <v>26.875</v>
      </c>
      <c r="D4046" s="7">
        <f t="shared" si="484"/>
        <v>722.265625</v>
      </c>
      <c r="E4046" s="7">
        <f t="shared" si="485"/>
        <v>19410.888671875</v>
      </c>
      <c r="F4046" s="7">
        <f t="shared" si="486"/>
        <v>521667.63305664062</v>
      </c>
      <c r="G4046" s="11">
        <v>536790</v>
      </c>
      <c r="H4046">
        <v>0</v>
      </c>
      <c r="I4046">
        <v>1</v>
      </c>
      <c r="J4046">
        <v>9</v>
      </c>
      <c r="K4046" s="3">
        <v>3.6666666666666701</v>
      </c>
      <c r="L4046" s="3">
        <f t="shared" si="487"/>
        <v>98.541666666666757</v>
      </c>
      <c r="M4046" s="5">
        <v>0</v>
      </c>
      <c r="R4046">
        <v>2015</v>
      </c>
      <c r="S4046" s="1" t="s">
        <v>4</v>
      </c>
      <c r="T4046" s="40">
        <f>+'Copy Co'!$B$17</f>
        <v>51399.602684929596</v>
      </c>
      <c r="U4046">
        <f>+'Copy Co'!$B$18*'All Data'!C4046</f>
        <v>1327.8874219576151</v>
      </c>
      <c r="V4046" s="40">
        <f>+D4046*'Copy Co'!$B$19</f>
        <v>303381.94304440008</v>
      </c>
      <c r="W4046" s="40">
        <f>+E4046*'Copy Co'!$B$20</f>
        <v>-149919.56565400166</v>
      </c>
      <c r="X4046" s="40">
        <f>+F4046*'Copy Co'!$B$21</f>
        <v>25293.419647255043</v>
      </c>
      <c r="Y4046" s="40">
        <f>+G4046*'Copy Co'!$B$22</f>
        <v>223402.64628692644</v>
      </c>
      <c r="Z4046" s="40">
        <f>+H4046*'Copy Co'!$B$23</f>
        <v>0</v>
      </c>
      <c r="AA4046" s="40">
        <f>+I4046*'Copy Co'!$B$24</f>
        <v>-10704.382616627605</v>
      </c>
      <c r="AB4046" s="40">
        <f>+J4046*'Copy Co'!$B$25</f>
        <v>3031.3988034760814</v>
      </c>
      <c r="AC4046" s="40">
        <f>+K4046*'Copy Co'!$B$26</f>
        <v>1148.6091429484322</v>
      </c>
      <c r="AD4046" s="40">
        <f>+L4046*'Copy Co'!$B$27</f>
        <v>18063.426026917245</v>
      </c>
      <c r="AE4046" s="40">
        <f>+M4046*'Copy Co'!$B$28</f>
        <v>0</v>
      </c>
      <c r="AF4046" s="40">
        <f t="shared" si="488"/>
        <v>466424.98478818114</v>
      </c>
      <c r="AG4046" s="25">
        <f t="shared" si="489"/>
        <v>22974.984788181144</v>
      </c>
      <c r="AH4046" s="56">
        <f t="shared" si="490"/>
        <v>42029</v>
      </c>
      <c r="AL4046" s="56"/>
      <c r="BF4046" s="2">
        <v>39724</v>
      </c>
      <c r="BG4046" s="3">
        <v>0</v>
      </c>
      <c r="BH4046">
        <v>24</v>
      </c>
      <c r="BI4046">
        <v>13.7916666666667</v>
      </c>
    </row>
    <row r="4047" spans="1:61" x14ac:dyDescent="0.25">
      <c r="A4047" s="2">
        <v>42030</v>
      </c>
      <c r="B4047" s="7">
        <v>439267</v>
      </c>
      <c r="C4047" s="3">
        <v>26.875</v>
      </c>
      <c r="D4047" s="7">
        <f t="shared" si="484"/>
        <v>722.265625</v>
      </c>
      <c r="E4047" s="7">
        <f t="shared" si="485"/>
        <v>19410.888671875</v>
      </c>
      <c r="F4047" s="7">
        <f t="shared" si="486"/>
        <v>521667.63305664062</v>
      </c>
      <c r="G4047" s="11">
        <v>443450</v>
      </c>
      <c r="H4047">
        <v>0</v>
      </c>
      <c r="I4047">
        <v>0</v>
      </c>
      <c r="J4047">
        <v>8</v>
      </c>
      <c r="K4047" s="3">
        <v>4.5</v>
      </c>
      <c r="L4047" s="3">
        <f t="shared" si="487"/>
        <v>120.9375</v>
      </c>
      <c r="M4047" s="5">
        <v>0</v>
      </c>
      <c r="R4047">
        <v>2015</v>
      </c>
      <c r="S4047" s="1" t="s">
        <v>5</v>
      </c>
      <c r="T4047" s="40">
        <f>+'Copy Co'!$B$17</f>
        <v>51399.602684929596</v>
      </c>
      <c r="U4047">
        <f>+'Copy Co'!$B$18*'All Data'!C4047</f>
        <v>1327.8874219576151</v>
      </c>
      <c r="V4047" s="40">
        <f>+D4047*'Copy Co'!$B$19</f>
        <v>303381.94304440008</v>
      </c>
      <c r="W4047" s="40">
        <f>+E4047*'Copy Co'!$B$20</f>
        <v>-149919.56565400166</v>
      </c>
      <c r="X4047" s="40">
        <f>+F4047*'Copy Co'!$B$21</f>
        <v>25293.419647255043</v>
      </c>
      <c r="Y4047" s="40">
        <f>+G4047*'Copy Co'!$B$22</f>
        <v>184556.16441427285</v>
      </c>
      <c r="Z4047" s="40">
        <f>+H4047*'Copy Co'!$B$23</f>
        <v>0</v>
      </c>
      <c r="AA4047" s="40">
        <f>+I4047*'Copy Co'!$B$24</f>
        <v>0</v>
      </c>
      <c r="AB4047" s="40">
        <f>+J4047*'Copy Co'!$B$25</f>
        <v>2694.5767142009613</v>
      </c>
      <c r="AC4047" s="40">
        <f>+K4047*'Copy Co'!$B$26</f>
        <v>1409.6566754367109</v>
      </c>
      <c r="AD4047" s="40">
        <f>+L4047*'Copy Co'!$B$27</f>
        <v>22168.750123943868</v>
      </c>
      <c r="AE4047" s="40">
        <f>+M4047*'Copy Co'!$B$28</f>
        <v>0</v>
      </c>
      <c r="AF4047" s="40">
        <f t="shared" si="488"/>
        <v>442312.43507239496</v>
      </c>
      <c r="AG4047" s="25">
        <f t="shared" si="489"/>
        <v>3045.435072394961</v>
      </c>
      <c r="AH4047" s="56">
        <f t="shared" si="490"/>
        <v>42030</v>
      </c>
      <c r="AL4047" s="56"/>
      <c r="BF4047" s="2">
        <v>39753</v>
      </c>
      <c r="BG4047" s="3">
        <v>0</v>
      </c>
      <c r="BH4047">
        <v>25</v>
      </c>
      <c r="BI4047">
        <v>14.25</v>
      </c>
    </row>
    <row r="4048" spans="1:61" x14ac:dyDescent="0.25">
      <c r="A4048" s="2">
        <v>42031</v>
      </c>
      <c r="B4048" s="7">
        <v>410839</v>
      </c>
      <c r="C4048" s="3">
        <v>20.625</v>
      </c>
      <c r="D4048" s="7">
        <f t="shared" si="484"/>
        <v>425.390625</v>
      </c>
      <c r="E4048" s="7">
        <f t="shared" si="485"/>
        <v>8773.681640625</v>
      </c>
      <c r="F4048" s="7">
        <f t="shared" si="486"/>
        <v>180957.18383789063</v>
      </c>
      <c r="G4048" s="11">
        <v>439267</v>
      </c>
      <c r="H4048">
        <v>0</v>
      </c>
      <c r="I4048">
        <v>0</v>
      </c>
      <c r="J4048">
        <v>22</v>
      </c>
      <c r="K4048" s="3">
        <v>7.2083333333333304</v>
      </c>
      <c r="L4048" s="3">
        <f t="shared" si="487"/>
        <v>148.67187499999994</v>
      </c>
      <c r="M4048" s="5">
        <v>0</v>
      </c>
      <c r="R4048">
        <v>2015</v>
      </c>
      <c r="S4048" s="1" t="s">
        <v>6</v>
      </c>
      <c r="T4048" s="40">
        <f>+'Copy Co'!$B$17</f>
        <v>51399.602684929596</v>
      </c>
      <c r="U4048">
        <f>+'Copy Co'!$B$18*'All Data'!C4048</f>
        <v>1019.076393595379</v>
      </c>
      <c r="V4048" s="40">
        <f>+D4048*'Copy Co'!$B$19</f>
        <v>178681.95563837301</v>
      </c>
      <c r="W4048" s="40">
        <f>+E4048*'Copy Co'!$B$20</f>
        <v>-67763.334434802702</v>
      </c>
      <c r="X4048" s="40">
        <f>+F4048*'Copy Co'!$B$21</f>
        <v>8773.8354825251154</v>
      </c>
      <c r="Y4048" s="40">
        <f>+G4048*'Copy Co'!$B$22</f>
        <v>182815.27268861065</v>
      </c>
      <c r="Z4048" s="40">
        <f>+H4048*'Copy Co'!$B$23</f>
        <v>0</v>
      </c>
      <c r="AA4048" s="40">
        <f>+I4048*'Copy Co'!$B$24</f>
        <v>0</v>
      </c>
      <c r="AB4048" s="40">
        <f>+J4048*'Copy Co'!$B$25</f>
        <v>7410.0859640526432</v>
      </c>
      <c r="AC4048" s="40">
        <f>+K4048*'Copy Co'!$B$26</f>
        <v>2258.0611560236193</v>
      </c>
      <c r="AD4048" s="40">
        <f>+L4048*'Copy Co'!$B$27</f>
        <v>27252.668918517549</v>
      </c>
      <c r="AE4048" s="40">
        <f>+M4048*'Copy Co'!$B$28</f>
        <v>0</v>
      </c>
      <c r="AF4048" s="40">
        <f t="shared" si="488"/>
        <v>391847.22449182486</v>
      </c>
      <c r="AG4048" s="25">
        <f t="shared" si="489"/>
        <v>-18991.775508175138</v>
      </c>
      <c r="AH4048" s="56">
        <f t="shared" si="490"/>
        <v>42031</v>
      </c>
      <c r="AL4048" s="56"/>
      <c r="BF4048" s="2">
        <v>39925</v>
      </c>
      <c r="BG4048" s="3">
        <v>0</v>
      </c>
      <c r="BH4048">
        <v>14</v>
      </c>
      <c r="BI4048">
        <v>8.7083333333333304</v>
      </c>
    </row>
    <row r="4049" spans="1:61" x14ac:dyDescent="0.25">
      <c r="A4049" s="2">
        <v>42032</v>
      </c>
      <c r="B4049" s="7">
        <v>442969</v>
      </c>
      <c r="C4049" s="3">
        <v>24.9166666666667</v>
      </c>
      <c r="D4049" s="7">
        <f t="shared" si="484"/>
        <v>620.84027777777942</v>
      </c>
      <c r="E4049" s="7">
        <f t="shared" si="485"/>
        <v>15469.270254629691</v>
      </c>
      <c r="F4049" s="7">
        <f t="shared" si="486"/>
        <v>385442.6505111903</v>
      </c>
      <c r="G4049" s="11">
        <v>410839</v>
      </c>
      <c r="H4049">
        <v>0</v>
      </c>
      <c r="I4049">
        <v>0</v>
      </c>
      <c r="J4049">
        <v>12</v>
      </c>
      <c r="K4049" s="3">
        <v>4.5833333333333304</v>
      </c>
      <c r="L4049" s="3">
        <f t="shared" si="487"/>
        <v>114.20138888888897</v>
      </c>
      <c r="M4049" s="5">
        <v>0</v>
      </c>
      <c r="R4049">
        <v>2015</v>
      </c>
      <c r="S4049" s="1" t="s">
        <v>7</v>
      </c>
      <c r="T4049" s="40">
        <f>+'Copy Co'!$B$17</f>
        <v>51399.602684929596</v>
      </c>
      <c r="U4049">
        <f>+'Copy Co'!$B$18*'All Data'!C4049</f>
        <v>1231.1266330707826</v>
      </c>
      <c r="V4049" s="40">
        <f>+D4049*'Copy Co'!$B$19</f>
        <v>260779.03097277792</v>
      </c>
      <c r="W4049" s="40">
        <f>+E4049*'Copy Co'!$B$20</f>
        <v>-119476.56373500969</v>
      </c>
      <c r="X4049" s="40">
        <f>+F4049*'Copy Co'!$B$21</f>
        <v>18688.456196152914</v>
      </c>
      <c r="Y4049" s="40">
        <f>+G4049*'Copy Co'!$B$22</f>
        <v>170984.03434839429</v>
      </c>
      <c r="Z4049" s="40">
        <f>+H4049*'Copy Co'!$B$23</f>
        <v>0</v>
      </c>
      <c r="AA4049" s="40">
        <f>+I4049*'Copy Co'!$B$24</f>
        <v>0</v>
      </c>
      <c r="AB4049" s="40">
        <f>+J4049*'Copy Co'!$B$25</f>
        <v>4041.8650713014422</v>
      </c>
      <c r="AC4049" s="40">
        <f>+K4049*'Copy Co'!$B$26</f>
        <v>1435.761428685538</v>
      </c>
      <c r="AD4049" s="40">
        <f>+L4049*'Copy Co'!$B$27</f>
        <v>20933.970473055251</v>
      </c>
      <c r="AE4049" s="40">
        <f>+M4049*'Copy Co'!$B$28</f>
        <v>0</v>
      </c>
      <c r="AF4049" s="40">
        <f t="shared" si="488"/>
        <v>410017.28407335805</v>
      </c>
      <c r="AG4049" s="25">
        <f t="shared" si="489"/>
        <v>-32951.715926641948</v>
      </c>
      <c r="AH4049" s="56">
        <f t="shared" si="490"/>
        <v>42032</v>
      </c>
      <c r="AL4049" s="56"/>
      <c r="BF4049" s="2">
        <v>39950</v>
      </c>
      <c r="BG4049" s="3">
        <v>0</v>
      </c>
      <c r="BH4049">
        <v>10</v>
      </c>
      <c r="BI4049">
        <v>5.8333333333333304</v>
      </c>
    </row>
    <row r="4050" spans="1:61" x14ac:dyDescent="0.25">
      <c r="A4050" s="2">
        <v>42033</v>
      </c>
      <c r="B4050" s="7">
        <v>437231</v>
      </c>
      <c r="C4050" s="3">
        <v>26.75</v>
      </c>
      <c r="D4050" s="7">
        <f t="shared" si="484"/>
        <v>715.5625</v>
      </c>
      <c r="E4050" s="7">
        <f t="shared" si="485"/>
        <v>19141.296875</v>
      </c>
      <c r="F4050" s="7">
        <f t="shared" si="486"/>
        <v>512029.69140625</v>
      </c>
      <c r="G4050" s="11">
        <v>442969</v>
      </c>
      <c r="H4050">
        <v>0</v>
      </c>
      <c r="I4050">
        <v>0</v>
      </c>
      <c r="J4050">
        <v>7</v>
      </c>
      <c r="K4050" s="3">
        <v>2.9166666666666701</v>
      </c>
      <c r="L4050" s="3">
        <f t="shared" si="487"/>
        <v>78.020833333333428</v>
      </c>
      <c r="M4050" s="5">
        <v>0</v>
      </c>
      <c r="R4050">
        <v>2015</v>
      </c>
      <c r="S4050" s="1" t="s">
        <v>1</v>
      </c>
      <c r="T4050" s="40">
        <f>+'Copy Co'!$B$17</f>
        <v>51399.602684929596</v>
      </c>
      <c r="U4050">
        <f>+'Copy Co'!$B$18*'All Data'!C4050</f>
        <v>1321.7112013903704</v>
      </c>
      <c r="V4050" s="40">
        <f>+D4050*'Copy Co'!$B$19</f>
        <v>300566.34859191667</v>
      </c>
      <c r="W4050" s="40">
        <f>+E4050*'Copy Co'!$B$20</f>
        <v>-147837.37942468477</v>
      </c>
      <c r="X4050" s="40">
        <f>+F4050*'Copy Co'!$B$21</f>
        <v>24826.117312872684</v>
      </c>
      <c r="Y4050" s="40">
        <f>+G4050*'Copy Co'!$B$22</f>
        <v>184355.98059403774</v>
      </c>
      <c r="Z4050" s="40">
        <f>+H4050*'Copy Co'!$B$23</f>
        <v>0</v>
      </c>
      <c r="AA4050" s="40">
        <f>+I4050*'Copy Co'!$B$24</f>
        <v>0</v>
      </c>
      <c r="AB4050" s="40">
        <f>+J4050*'Copy Co'!$B$25</f>
        <v>2357.7546249258412</v>
      </c>
      <c r="AC4050" s="40">
        <f>+K4050*'Copy Co'!$B$26</f>
        <v>913.66636370898038</v>
      </c>
      <c r="AD4050" s="40">
        <f>+L4050*'Copy Co'!$B$27</f>
        <v>14301.803482199808</v>
      </c>
      <c r="AE4050" s="40">
        <f>+M4050*'Copy Co'!$B$28</f>
        <v>0</v>
      </c>
      <c r="AF4050" s="40">
        <f t="shared" si="488"/>
        <v>432205.60543129692</v>
      </c>
      <c r="AG4050" s="25">
        <f t="shared" si="489"/>
        <v>-5025.3945687030791</v>
      </c>
      <c r="AH4050" s="56">
        <f t="shared" si="490"/>
        <v>42033</v>
      </c>
      <c r="AL4050" s="56"/>
      <c r="BF4050" s="2">
        <v>39951</v>
      </c>
      <c r="BG4050" s="3">
        <v>0</v>
      </c>
      <c r="BH4050">
        <v>12</v>
      </c>
      <c r="BI4050">
        <v>7.75</v>
      </c>
    </row>
    <row r="4051" spans="1:61" x14ac:dyDescent="0.25">
      <c r="A4051" s="2">
        <v>42034</v>
      </c>
      <c r="B4051" s="7">
        <v>443195</v>
      </c>
      <c r="C4051" s="3">
        <v>24.8333333333333</v>
      </c>
      <c r="D4051" s="7">
        <f t="shared" si="484"/>
        <v>616.69444444444275</v>
      </c>
      <c r="E4051" s="7">
        <f t="shared" si="485"/>
        <v>15314.578703703641</v>
      </c>
      <c r="F4051" s="7">
        <f t="shared" si="486"/>
        <v>380312.03780863987</v>
      </c>
      <c r="G4051" s="11">
        <v>437231</v>
      </c>
      <c r="H4051">
        <v>1</v>
      </c>
      <c r="I4051">
        <v>0</v>
      </c>
      <c r="J4051">
        <v>9</v>
      </c>
      <c r="K4051" s="3">
        <v>5.2916666666666696</v>
      </c>
      <c r="L4051" s="3">
        <f t="shared" si="487"/>
        <v>131.40972222222211</v>
      </c>
      <c r="M4051" s="5">
        <v>0</v>
      </c>
      <c r="R4051">
        <v>2015</v>
      </c>
      <c r="S4051" s="1" t="s">
        <v>2</v>
      </c>
      <c r="T4051" s="40">
        <f>+'Copy Co'!$B$17</f>
        <v>51399.602684929596</v>
      </c>
      <c r="U4051">
        <f>+'Copy Co'!$B$18*'All Data'!C4051</f>
        <v>1227.0091526926162</v>
      </c>
      <c r="V4051" s="40">
        <f>+D4051*'Copy Co'!$B$19</f>
        <v>259037.60658724676</v>
      </c>
      <c r="W4051" s="40">
        <f>+E4051*'Copy Co'!$B$20</f>
        <v>-118281.80699217289</v>
      </c>
      <c r="X4051" s="40">
        <f>+F4051*'Copy Co'!$B$21</f>
        <v>18439.694854812315</v>
      </c>
      <c r="Y4051" s="40">
        <f>+G4051*'Copy Co'!$B$22</f>
        <v>181967.92495888361</v>
      </c>
      <c r="Z4051" s="40">
        <f>+H4051*'Copy Co'!$B$23</f>
        <v>-10610.780657764437</v>
      </c>
      <c r="AA4051" s="40">
        <f>+I4051*'Copy Co'!$B$24</f>
        <v>0</v>
      </c>
      <c r="AB4051" s="40">
        <f>+J4051*'Copy Co'!$B$25</f>
        <v>3031.3988034760814</v>
      </c>
      <c r="AC4051" s="40">
        <f>+K4051*'Copy Co'!$B$26</f>
        <v>1657.6518313005777</v>
      </c>
      <c r="AD4051" s="40">
        <f>+L4051*'Copy Co'!$B$27</f>
        <v>24088.386942026384</v>
      </c>
      <c r="AE4051" s="40">
        <f>+M4051*'Copy Co'!$B$28</f>
        <v>0</v>
      </c>
      <c r="AF4051" s="40">
        <f t="shared" si="488"/>
        <v>411956.68816543068</v>
      </c>
      <c r="AG4051" s="25">
        <f t="shared" si="489"/>
        <v>-31238.311834569322</v>
      </c>
      <c r="AH4051" s="56">
        <f t="shared" si="490"/>
        <v>42034</v>
      </c>
      <c r="AL4051" s="56"/>
      <c r="BF4051" s="2">
        <v>39952</v>
      </c>
      <c r="BG4051" s="3">
        <v>0</v>
      </c>
      <c r="BH4051">
        <v>20</v>
      </c>
      <c r="BI4051">
        <v>11.2083333333333</v>
      </c>
    </row>
    <row r="4052" spans="1:61" x14ac:dyDescent="0.25">
      <c r="A4052" s="2">
        <v>42035</v>
      </c>
      <c r="B4052" s="7">
        <v>458209</v>
      </c>
      <c r="C4052" s="3">
        <v>28.3333333333333</v>
      </c>
      <c r="D4052" s="7">
        <f t="shared" si="484"/>
        <v>802.7777777777759</v>
      </c>
      <c r="E4052" s="7">
        <f t="shared" si="485"/>
        <v>22745.370370370292</v>
      </c>
      <c r="F4052" s="7">
        <f t="shared" si="486"/>
        <v>644452.16049382417</v>
      </c>
      <c r="G4052" s="11">
        <v>443195</v>
      </c>
      <c r="H4052">
        <v>0</v>
      </c>
      <c r="I4052">
        <v>1</v>
      </c>
      <c r="J4052">
        <v>16</v>
      </c>
      <c r="K4052" s="3">
        <v>7.2916666666666696</v>
      </c>
      <c r="L4052" s="3">
        <f t="shared" si="487"/>
        <v>206.59722222222206</v>
      </c>
      <c r="M4052" s="5">
        <v>0</v>
      </c>
      <c r="R4052">
        <v>2015</v>
      </c>
      <c r="S4052" s="1" t="s">
        <v>3</v>
      </c>
      <c r="T4052" s="40">
        <f>+'Copy Co'!$B$17</f>
        <v>51399.602684929596</v>
      </c>
      <c r="U4052">
        <f>+'Copy Co'!$B$18*'All Data'!C4052</f>
        <v>1399.9433285754685</v>
      </c>
      <c r="V4052" s="40">
        <f>+D4052*'Copy Co'!$B$19</f>
        <v>337200.43378097535</v>
      </c>
      <c r="W4052" s="40">
        <f>+E4052*'Copy Co'!$B$20</f>
        <v>-175673.36066926841</v>
      </c>
      <c r="X4052" s="40">
        <f>+F4052*'Copy Co'!$B$21</f>
        <v>31246.713242377104</v>
      </c>
      <c r="Y4052" s="40">
        <f>+G4052*'Copy Co'!$B$22</f>
        <v>184450.03785676777</v>
      </c>
      <c r="Z4052" s="40">
        <f>+H4052*'Copy Co'!$B$23</f>
        <v>0</v>
      </c>
      <c r="AA4052" s="40">
        <f>+I4052*'Copy Co'!$B$24</f>
        <v>-10704.382616627605</v>
      </c>
      <c r="AB4052" s="40">
        <f>+J4052*'Copy Co'!$B$25</f>
        <v>5389.1534284019226</v>
      </c>
      <c r="AC4052" s="40">
        <f>+K4052*'Copy Co'!$B$26</f>
        <v>2284.1659092724494</v>
      </c>
      <c r="AD4052" s="40">
        <f>+L4052*'Copy Co'!$B$27</f>
        <v>37870.819189625588</v>
      </c>
      <c r="AE4052" s="40">
        <f>+M4052*'Copy Co'!$B$28</f>
        <v>0</v>
      </c>
      <c r="AF4052" s="40">
        <f t="shared" si="488"/>
        <v>464863.12613502925</v>
      </c>
      <c r="AG4052" s="25">
        <f t="shared" si="489"/>
        <v>6654.126135029248</v>
      </c>
      <c r="AH4052" s="56">
        <f t="shared" si="490"/>
        <v>42035</v>
      </c>
      <c r="AI4052" s="38">
        <f>SUM(AG4022:AG4052)</f>
        <v>-415347.19138633116</v>
      </c>
      <c r="AJ4052" s="38"/>
      <c r="AK4052" s="38"/>
      <c r="AL4052" s="56"/>
      <c r="AN4052" s="38"/>
      <c r="AO4052" s="38"/>
      <c r="AP4052" s="38"/>
      <c r="AQ4052" s="38"/>
      <c r="AR4052" s="38"/>
      <c r="AS4052" s="38"/>
      <c r="AT4052" s="38"/>
      <c r="AU4052" s="38"/>
      <c r="AV4052" s="38"/>
      <c r="AW4052" s="38"/>
      <c r="AX4052" s="38"/>
      <c r="AY4052" s="38"/>
      <c r="AZ4052" s="38"/>
      <c r="BA4052" s="38"/>
      <c r="BB4052" s="38"/>
      <c r="BC4052" s="38"/>
      <c r="BD4052" s="38"/>
      <c r="BE4052" s="38"/>
      <c r="BF4052" s="2">
        <v>39953</v>
      </c>
      <c r="BG4052" s="3">
        <v>0</v>
      </c>
      <c r="BH4052">
        <v>18</v>
      </c>
      <c r="BI4052">
        <v>7.375</v>
      </c>
    </row>
    <row r="4053" spans="1:61" x14ac:dyDescent="0.25">
      <c r="A4053" s="2">
        <v>42036</v>
      </c>
      <c r="B4053" s="7">
        <v>437514</v>
      </c>
      <c r="C4053" s="3">
        <v>23.7916666666667</v>
      </c>
      <c r="D4053" s="7">
        <f t="shared" si="484"/>
        <v>566.04340277777931</v>
      </c>
      <c r="E4053" s="7">
        <f t="shared" si="485"/>
        <v>13467.115957754684</v>
      </c>
      <c r="F4053" s="7">
        <f t="shared" si="486"/>
        <v>320405.13382824732</v>
      </c>
      <c r="G4053" s="11">
        <v>458209</v>
      </c>
      <c r="H4053">
        <v>0</v>
      </c>
      <c r="I4053">
        <v>1</v>
      </c>
      <c r="J4053">
        <v>12</v>
      </c>
      <c r="K4053" s="3">
        <v>5.7083333333333304</v>
      </c>
      <c r="L4053" s="3">
        <f t="shared" si="487"/>
        <v>135.810763888889</v>
      </c>
      <c r="M4053" s="5">
        <v>0</v>
      </c>
      <c r="N4053" s="30">
        <v>2015</v>
      </c>
      <c r="O4053" s="30">
        <v>2</v>
      </c>
      <c r="P4053" s="33">
        <v>966426</v>
      </c>
      <c r="R4053">
        <v>2015</v>
      </c>
      <c r="S4053" s="1" t="s">
        <v>4</v>
      </c>
      <c r="T4053" s="40">
        <f>+'Copy Co'!$B$17</f>
        <v>51399.602684929596</v>
      </c>
      <c r="U4053">
        <f>+'Copy Co'!$B$18*'All Data'!C4053</f>
        <v>1175.5406479655803</v>
      </c>
      <c r="V4053" s="40">
        <f>+D4053*'Copy Co'!$B$19</f>
        <v>237762.03856051803</v>
      </c>
      <c r="W4053" s="40">
        <f>+E4053*'Copy Co'!$B$20</f>
        <v>-104012.96968561887</v>
      </c>
      <c r="X4053" s="40">
        <f>+F4053*'Copy Co'!$B$21</f>
        <v>15535.06676189139</v>
      </c>
      <c r="Y4053" s="40">
        <f>+G4053*'Copy Co'!$B$22</f>
        <v>190698.60308963706</v>
      </c>
      <c r="Z4053" s="40">
        <f>+H4053*'Copy Co'!$B$23</f>
        <v>0</v>
      </c>
      <c r="AA4053" s="40">
        <f>+I4053*'Copy Co'!$B$24</f>
        <v>-10704.382616627605</v>
      </c>
      <c r="AB4053" s="40">
        <f>+J4053*'Copy Co'!$B$25</f>
        <v>4041.8650713014422</v>
      </c>
      <c r="AC4053" s="40">
        <f>+K4053*'Copy Co'!$B$26</f>
        <v>1788.1755975447156</v>
      </c>
      <c r="AD4053" s="40">
        <f>+L4053*'Copy Co'!$B$27</f>
        <v>24895.130863418868</v>
      </c>
      <c r="AE4053" s="40">
        <f>+M4053*'Copy Co'!$B$28</f>
        <v>0</v>
      </c>
      <c r="AF4053" s="40">
        <f t="shared" si="488"/>
        <v>412578.6709749602</v>
      </c>
      <c r="AG4053" s="25">
        <f t="shared" si="489"/>
        <v>-24935.329025039799</v>
      </c>
      <c r="AH4053" s="56">
        <f t="shared" si="490"/>
        <v>42036</v>
      </c>
      <c r="AL4053" s="56"/>
      <c r="BF4053" s="2">
        <v>39954</v>
      </c>
      <c r="BG4053" s="3">
        <v>0</v>
      </c>
      <c r="BH4053">
        <v>12</v>
      </c>
      <c r="BI4053">
        <v>5.7083333333333304</v>
      </c>
    </row>
    <row r="4054" spans="1:61" x14ac:dyDescent="0.25">
      <c r="A4054" s="2">
        <v>42037</v>
      </c>
      <c r="B4054" s="7">
        <v>362452</v>
      </c>
      <c r="C4054" s="3">
        <v>16.9166666666667</v>
      </c>
      <c r="D4054" s="7">
        <f t="shared" si="484"/>
        <v>286.17361111111222</v>
      </c>
      <c r="E4054" s="7">
        <f t="shared" si="485"/>
        <v>4841.1035879629917</v>
      </c>
      <c r="F4054" s="7">
        <f t="shared" si="486"/>
        <v>81895.335696374095</v>
      </c>
      <c r="G4054" s="11">
        <v>437514</v>
      </c>
      <c r="H4054">
        <v>0</v>
      </c>
      <c r="I4054">
        <v>0</v>
      </c>
      <c r="J4054">
        <v>9</v>
      </c>
      <c r="K4054" s="3">
        <v>4.7916666666666696</v>
      </c>
      <c r="L4054" s="3">
        <f t="shared" si="487"/>
        <v>81.059027777777985</v>
      </c>
      <c r="M4054" s="5">
        <v>0</v>
      </c>
      <c r="R4054">
        <v>2015</v>
      </c>
      <c r="S4054" s="1" t="s">
        <v>5</v>
      </c>
      <c r="T4054" s="40">
        <f>+'Copy Co'!$B$17</f>
        <v>51399.602684929596</v>
      </c>
      <c r="U4054">
        <f>+'Copy Co'!$B$18*'All Data'!C4054</f>
        <v>835.8485167671206</v>
      </c>
      <c r="V4054" s="40">
        <f>+D4054*'Copy Co'!$B$19</f>
        <v>120204.95394187111</v>
      </c>
      <c r="W4054" s="40">
        <f>+E4054*'Copy Co'!$B$20</f>
        <v>-37390.155570004317</v>
      </c>
      <c r="X4054" s="40">
        <f>+F4054*'Copy Co'!$B$21</f>
        <v>3970.7525666947213</v>
      </c>
      <c r="Y4054" s="40">
        <f>+G4054*'Copy Co'!$B$22</f>
        <v>182085.70462858534</v>
      </c>
      <c r="Z4054" s="40">
        <f>+H4054*'Copy Co'!$B$23</f>
        <v>0</v>
      </c>
      <c r="AA4054" s="40">
        <f>+I4054*'Copy Co'!$B$24</f>
        <v>0</v>
      </c>
      <c r="AB4054" s="40">
        <f>+J4054*'Copy Co'!$B$25</f>
        <v>3031.3988034760814</v>
      </c>
      <c r="AC4054" s="40">
        <f>+K4054*'Copy Co'!$B$26</f>
        <v>1501.0233118076098</v>
      </c>
      <c r="AD4054" s="40">
        <f>+L4054*'Copy Co'!$B$27</f>
        <v>14858.727293811971</v>
      </c>
      <c r="AE4054" s="40">
        <f>+M4054*'Copy Co'!$B$28</f>
        <v>0</v>
      </c>
      <c r="AF4054" s="40">
        <f t="shared" si="488"/>
        <v>340497.85617793922</v>
      </c>
      <c r="AG4054" s="25">
        <f t="shared" si="489"/>
        <v>-21954.143822060782</v>
      </c>
      <c r="AH4054" s="56">
        <f t="shared" si="490"/>
        <v>42037</v>
      </c>
      <c r="AL4054" s="56"/>
      <c r="BF4054" s="2">
        <v>39955</v>
      </c>
      <c r="BG4054" s="3">
        <v>0</v>
      </c>
      <c r="BH4054">
        <v>15</v>
      </c>
      <c r="BI4054">
        <v>9.2916666666666696</v>
      </c>
    </row>
    <row r="4055" spans="1:61" x14ac:dyDescent="0.25">
      <c r="A4055" s="2">
        <v>42038</v>
      </c>
      <c r="B4055" s="7">
        <v>312790</v>
      </c>
      <c r="C4055" s="3">
        <v>13.7916666666667</v>
      </c>
      <c r="D4055" s="7">
        <f t="shared" si="484"/>
        <v>190.21006944444537</v>
      </c>
      <c r="E4055" s="7">
        <f t="shared" si="485"/>
        <v>2623.3138744213152</v>
      </c>
      <c r="F4055" s="7">
        <f t="shared" si="486"/>
        <v>36179.870518060729</v>
      </c>
      <c r="G4055" s="11">
        <v>362452</v>
      </c>
      <c r="H4055">
        <v>0</v>
      </c>
      <c r="I4055">
        <v>0</v>
      </c>
      <c r="J4055">
        <v>13</v>
      </c>
      <c r="K4055" s="3">
        <v>7.125</v>
      </c>
      <c r="L4055" s="3">
        <f t="shared" si="487"/>
        <v>98.265625000000242</v>
      </c>
      <c r="M4055" s="5">
        <v>0</v>
      </c>
      <c r="R4055">
        <v>2015</v>
      </c>
      <c r="S4055" s="1" t="s">
        <v>6</v>
      </c>
      <c r="T4055" s="40">
        <f>+'Copy Co'!$B$17</f>
        <v>51399.602684929596</v>
      </c>
      <c r="U4055">
        <f>+'Copy Co'!$B$18*'All Data'!C4055</f>
        <v>681.44300258600254</v>
      </c>
      <c r="V4055" s="40">
        <f>+D4055*'Copy Co'!$B$19</f>
        <v>79896.229942642094</v>
      </c>
      <c r="W4055" s="40">
        <f>+E4055*'Copy Co'!$B$20</f>
        <v>-20261.106190218045</v>
      </c>
      <c r="X4055" s="40">
        <f>+F4055*'Copy Co'!$B$21</f>
        <v>1754.2062988165137</v>
      </c>
      <c r="Y4055" s="40">
        <f>+G4055*'Copy Co'!$B$22</f>
        <v>150846.20792486644</v>
      </c>
      <c r="Z4055" s="40">
        <f>+H4055*'Copy Co'!$B$23</f>
        <v>0</v>
      </c>
      <c r="AA4055" s="40">
        <f>+I4055*'Copy Co'!$B$24</f>
        <v>0</v>
      </c>
      <c r="AB4055" s="40">
        <f>+J4055*'Copy Co'!$B$25</f>
        <v>4378.6871605765618</v>
      </c>
      <c r="AC4055" s="40">
        <f>+K4055*'Copy Co'!$B$26</f>
        <v>2231.9564027747924</v>
      </c>
      <c r="AD4055" s="40">
        <f>+L4055*'Copy Co'!$B$27</f>
        <v>18012.825520605082</v>
      </c>
      <c r="AE4055" s="40">
        <f>+M4055*'Copy Co'!$B$28</f>
        <v>0</v>
      </c>
      <c r="AF4055" s="40">
        <f t="shared" si="488"/>
        <v>288940.05274757906</v>
      </c>
      <c r="AG4055" s="25">
        <f t="shared" si="489"/>
        <v>-23849.947252420941</v>
      </c>
      <c r="AH4055" s="56">
        <f t="shared" si="490"/>
        <v>42038</v>
      </c>
      <c r="AL4055" s="56"/>
      <c r="BF4055" s="2">
        <v>39956</v>
      </c>
      <c r="BG4055" s="3">
        <v>0</v>
      </c>
      <c r="BH4055">
        <v>14</v>
      </c>
      <c r="BI4055">
        <v>9.6666666666666696</v>
      </c>
    </row>
    <row r="4056" spans="1:61" x14ac:dyDescent="0.25">
      <c r="A4056" s="2">
        <v>42039</v>
      </c>
      <c r="B4056" s="7">
        <v>329358</v>
      </c>
      <c r="C4056" s="3">
        <v>16.7916666666667</v>
      </c>
      <c r="D4056" s="7">
        <f t="shared" si="484"/>
        <v>281.96006944444554</v>
      </c>
      <c r="E4056" s="7">
        <f t="shared" si="485"/>
        <v>4734.5794994213238</v>
      </c>
      <c r="F4056" s="7">
        <f t="shared" si="486"/>
        <v>79501.480761116545</v>
      </c>
      <c r="G4056" s="11">
        <v>312790</v>
      </c>
      <c r="H4056">
        <v>0</v>
      </c>
      <c r="I4056">
        <v>0</v>
      </c>
      <c r="J4056">
        <v>13</v>
      </c>
      <c r="K4056" s="3">
        <v>6.0416666666666696</v>
      </c>
      <c r="L4056" s="3">
        <f t="shared" si="487"/>
        <v>101.44965277777803</v>
      </c>
      <c r="M4056" s="5">
        <v>0</v>
      </c>
      <c r="R4056">
        <v>2015</v>
      </c>
      <c r="S4056" s="1" t="s">
        <v>7</v>
      </c>
      <c r="T4056" s="40">
        <f>+'Copy Co'!$B$17</f>
        <v>51399.602684929596</v>
      </c>
      <c r="U4056">
        <f>+'Copy Co'!$B$18*'All Data'!C4056</f>
        <v>829.67229619987586</v>
      </c>
      <c r="V4056" s="40">
        <f>+D4056*'Copy Co'!$B$19</f>
        <v>118435.08920833643</v>
      </c>
      <c r="W4056" s="40">
        <f>+E4056*'Copy Co'!$B$20</f>
        <v>-36567.419148410459</v>
      </c>
      <c r="X4056" s="40">
        <f>+F4056*'Copy Co'!$B$21</f>
        <v>3854.6848377130623</v>
      </c>
      <c r="Y4056" s="40">
        <f>+G4056*'Copy Co'!$B$22</f>
        <v>130177.74871381308</v>
      </c>
      <c r="Z4056" s="40">
        <f>+H4056*'Copy Co'!$B$23</f>
        <v>0</v>
      </c>
      <c r="AA4056" s="40">
        <f>+I4056*'Copy Co'!$B$24</f>
        <v>0</v>
      </c>
      <c r="AB4056" s="40">
        <f>+J4056*'Copy Co'!$B$25</f>
        <v>4378.6871605765618</v>
      </c>
      <c r="AC4056" s="40">
        <f>+K4056*'Copy Co'!$B$26</f>
        <v>1892.5946105400294</v>
      </c>
      <c r="AD4056" s="40">
        <f>+L4056*'Copy Co'!$B$27</f>
        <v>18596.481675174608</v>
      </c>
      <c r="AE4056" s="40">
        <f>+M4056*'Copy Co'!$B$28</f>
        <v>0</v>
      </c>
      <c r="AF4056" s="40">
        <f t="shared" si="488"/>
        <v>292997.14203887281</v>
      </c>
      <c r="AG4056" s="25">
        <f t="shared" si="489"/>
        <v>-36360.857961127185</v>
      </c>
      <c r="AH4056" s="56">
        <f t="shared" si="490"/>
        <v>42039</v>
      </c>
      <c r="AL4056" s="56"/>
      <c r="BF4056" s="2">
        <v>39960</v>
      </c>
      <c r="BG4056" s="3">
        <v>0</v>
      </c>
      <c r="BH4056">
        <v>12</v>
      </c>
      <c r="BI4056">
        <v>6.2916666666666696</v>
      </c>
    </row>
    <row r="4057" spans="1:61" x14ac:dyDescent="0.25">
      <c r="A4057" s="2">
        <v>42040</v>
      </c>
      <c r="B4057" s="7">
        <v>304680</v>
      </c>
      <c r="C4057" s="3">
        <v>11.2083333333333</v>
      </c>
      <c r="D4057" s="7">
        <f t="shared" si="484"/>
        <v>125.62673611111036</v>
      </c>
      <c r="E4057" s="7">
        <f t="shared" si="485"/>
        <v>1408.0663339120244</v>
      </c>
      <c r="F4057" s="7">
        <f t="shared" si="486"/>
        <v>15782.076825930561</v>
      </c>
      <c r="G4057" s="11">
        <v>329358</v>
      </c>
      <c r="H4057">
        <v>0</v>
      </c>
      <c r="I4057">
        <v>0</v>
      </c>
      <c r="J4057">
        <v>23</v>
      </c>
      <c r="K4057" s="3">
        <v>10.4583333333333</v>
      </c>
      <c r="L4057" s="3">
        <f t="shared" si="487"/>
        <v>117.22048611111039</v>
      </c>
      <c r="M4057" s="5">
        <v>0</v>
      </c>
      <c r="R4057">
        <v>2015</v>
      </c>
      <c r="S4057" s="1" t="s">
        <v>1</v>
      </c>
      <c r="T4057" s="40">
        <f>+'Copy Co'!$B$17</f>
        <v>51399.602684929596</v>
      </c>
      <c r="U4057">
        <f>+'Copy Co'!$B$18*'All Data'!C4057</f>
        <v>553.80111086294175</v>
      </c>
      <c r="V4057" s="40">
        <f>+D4057*'Copy Co'!$B$19</f>
        <v>52768.513384137259</v>
      </c>
      <c r="W4057" s="40">
        <f>+E4057*'Copy Co'!$B$20</f>
        <v>-10875.168919905111</v>
      </c>
      <c r="X4057" s="40">
        <f>+F4057*'Copy Co'!$B$21</f>
        <v>765.20502091441597</v>
      </c>
      <c r="Y4057" s="40">
        <f>+G4057*'Copy Co'!$B$22</f>
        <v>137073.06167359586</v>
      </c>
      <c r="Z4057" s="40">
        <f>+H4057*'Copy Co'!$B$23</f>
        <v>0</v>
      </c>
      <c r="AA4057" s="40">
        <f>+I4057*'Copy Co'!$B$24</f>
        <v>0</v>
      </c>
      <c r="AB4057" s="40">
        <f>+J4057*'Copy Co'!$B$25</f>
        <v>7746.9080533277638</v>
      </c>
      <c r="AC4057" s="40">
        <f>+K4057*'Copy Co'!$B$26</f>
        <v>3276.1465327279011</v>
      </c>
      <c r="AD4057" s="40">
        <f>+L4057*'Copy Co'!$B$27</f>
        <v>21487.393620708539</v>
      </c>
      <c r="AE4057" s="40">
        <f>+M4057*'Copy Co'!$B$28</f>
        <v>0</v>
      </c>
      <c r="AF4057" s="40">
        <f t="shared" si="488"/>
        <v>264195.46316129912</v>
      </c>
      <c r="AG4057" s="25">
        <f t="shared" si="489"/>
        <v>-40484.536838700878</v>
      </c>
      <c r="AH4057" s="56">
        <f t="shared" si="490"/>
        <v>42040</v>
      </c>
      <c r="AL4057" s="56"/>
      <c r="BF4057" s="2">
        <v>39961</v>
      </c>
      <c r="BG4057" s="3">
        <v>0</v>
      </c>
      <c r="BH4057">
        <v>10</v>
      </c>
      <c r="BI4057">
        <v>6</v>
      </c>
    </row>
    <row r="4058" spans="1:61" x14ac:dyDescent="0.25">
      <c r="A4058" s="2">
        <v>42041</v>
      </c>
      <c r="B4058" s="7">
        <v>242952</v>
      </c>
      <c r="C4058" s="3">
        <v>4.2083333333333401</v>
      </c>
      <c r="D4058" s="7">
        <f t="shared" si="484"/>
        <v>17.710069444444503</v>
      </c>
      <c r="E4058" s="7">
        <f t="shared" si="485"/>
        <v>74.529875578704065</v>
      </c>
      <c r="F4058" s="7">
        <f t="shared" si="486"/>
        <v>313.64655972704685</v>
      </c>
      <c r="G4058" s="11">
        <v>304680</v>
      </c>
      <c r="H4058">
        <v>1</v>
      </c>
      <c r="I4058">
        <v>0</v>
      </c>
      <c r="J4058">
        <v>25</v>
      </c>
      <c r="K4058" s="3">
        <v>18.4166666666667</v>
      </c>
      <c r="L4058" s="3">
        <f t="shared" si="487"/>
        <v>77.503472222222484</v>
      </c>
      <c r="M4058" s="5">
        <v>0</v>
      </c>
      <c r="R4058">
        <v>2015</v>
      </c>
      <c r="S4058" s="1" t="s">
        <v>2</v>
      </c>
      <c r="T4058" s="40">
        <f>+'Copy Co'!$B$17</f>
        <v>51399.602684929596</v>
      </c>
      <c r="U4058">
        <f>+'Copy Co'!$B$18*'All Data'!C4058</f>
        <v>207.93275909723928</v>
      </c>
      <c r="V4058" s="40">
        <f>+D4058*'Copy Co'!$B$19</f>
        <v>7438.9741025081084</v>
      </c>
      <c r="W4058" s="40">
        <f>+E4058*'Copy Co'!$B$20</f>
        <v>-575.62983147678801</v>
      </c>
      <c r="X4058" s="40">
        <f>+F4058*'Copy Co'!$B$21</f>
        <v>15.207372574776331</v>
      </c>
      <c r="Y4058" s="40">
        <f>+G4058*'Copy Co'!$B$22</f>
        <v>126802.50800257223</v>
      </c>
      <c r="Z4058" s="40">
        <f>+H4058*'Copy Co'!$B$23</f>
        <v>-10610.780657764437</v>
      </c>
      <c r="AA4058" s="40">
        <f>+I4058*'Copy Co'!$B$24</f>
        <v>0</v>
      </c>
      <c r="AB4058" s="40">
        <f>+J4058*'Copy Co'!$B$25</f>
        <v>8420.552231878004</v>
      </c>
      <c r="AC4058" s="40">
        <f>+K4058*'Copy Co'!$B$26</f>
        <v>5769.150467990994</v>
      </c>
      <c r="AD4058" s="40">
        <f>+L4058*'Copy Co'!$B$27</f>
        <v>14206.967313136744</v>
      </c>
      <c r="AE4058" s="40">
        <f>+M4058*'Copy Co'!$B$28</f>
        <v>0</v>
      </c>
      <c r="AF4058" s="40">
        <f t="shared" si="488"/>
        <v>203074.48444544646</v>
      </c>
      <c r="AG4058" s="25">
        <f t="shared" si="489"/>
        <v>-39877.515554553538</v>
      </c>
      <c r="AH4058" s="56">
        <f t="shared" si="490"/>
        <v>42041</v>
      </c>
      <c r="AL4058" s="56"/>
      <c r="BF4058" s="2">
        <v>39962</v>
      </c>
      <c r="BG4058" s="3">
        <v>0</v>
      </c>
      <c r="BH4058">
        <v>23</v>
      </c>
      <c r="BI4058">
        <v>8.875</v>
      </c>
    </row>
    <row r="4059" spans="1:61" x14ac:dyDescent="0.25">
      <c r="A4059" s="2">
        <v>42042</v>
      </c>
      <c r="B4059" s="7">
        <v>224869</v>
      </c>
      <c r="C4059" s="3">
        <v>8.125</v>
      </c>
      <c r="D4059" s="7">
        <f t="shared" si="484"/>
        <v>66.015625</v>
      </c>
      <c r="E4059" s="7">
        <f t="shared" si="485"/>
        <v>536.376953125</v>
      </c>
      <c r="F4059" s="7">
        <f t="shared" si="486"/>
        <v>4358.062744140625</v>
      </c>
      <c r="G4059" s="11">
        <v>242952</v>
      </c>
      <c r="H4059">
        <v>0</v>
      </c>
      <c r="I4059">
        <v>1</v>
      </c>
      <c r="J4059">
        <v>21</v>
      </c>
      <c r="K4059" s="3">
        <v>10.2083333333333</v>
      </c>
      <c r="L4059" s="3">
        <f t="shared" si="487"/>
        <v>82.942708333333059</v>
      </c>
      <c r="M4059" s="5">
        <v>0</v>
      </c>
      <c r="R4059">
        <v>2015</v>
      </c>
      <c r="S4059" s="1" t="s">
        <v>3</v>
      </c>
      <c r="T4059" s="40">
        <f>+'Copy Co'!$B$17</f>
        <v>51399.602684929596</v>
      </c>
      <c r="U4059">
        <f>+'Copy Co'!$B$18*'All Data'!C4059</f>
        <v>401.4543368709069</v>
      </c>
      <c r="V4059" s="40">
        <f>+D4059*'Copy Co'!$B$19</f>
        <v>27729.339304761284</v>
      </c>
      <c r="W4059" s="40">
        <f>+E4059*'Copy Co'!$B$20</f>
        <v>-4142.6954323750324</v>
      </c>
      <c r="X4059" s="40">
        <f>+F4059*'Copy Co'!$B$21</f>
        <v>211.30371687186567</v>
      </c>
      <c r="Y4059" s="40">
        <f>+G4059*'Copy Co'!$B$22</f>
        <v>101112.38979992428</v>
      </c>
      <c r="Z4059" s="40">
        <f>+H4059*'Copy Co'!$B$23</f>
        <v>0</v>
      </c>
      <c r="AA4059" s="40">
        <f>+I4059*'Copy Co'!$B$24</f>
        <v>-10704.382616627605</v>
      </c>
      <c r="AB4059" s="40">
        <f>+J4059*'Copy Co'!$B$25</f>
        <v>7073.2638747775236</v>
      </c>
      <c r="AC4059" s="40">
        <f>+K4059*'Copy Co'!$B$26</f>
        <v>3197.8322729814172</v>
      </c>
      <c r="AD4059" s="40">
        <f>+L4059*'Copy Co'!$B$27</f>
        <v>15204.02005701141</v>
      </c>
      <c r="AE4059" s="40">
        <f>+M4059*'Copy Co'!$B$28</f>
        <v>0</v>
      </c>
      <c r="AF4059" s="40">
        <f t="shared" si="488"/>
        <v>191482.12799912563</v>
      </c>
      <c r="AG4059" s="25">
        <f t="shared" si="489"/>
        <v>-33386.872000874369</v>
      </c>
      <c r="AH4059" s="56">
        <f t="shared" si="490"/>
        <v>42042</v>
      </c>
      <c r="AL4059" s="56"/>
      <c r="BF4059" s="2">
        <v>39963</v>
      </c>
      <c r="BG4059" s="3">
        <v>0</v>
      </c>
      <c r="BH4059">
        <v>16</v>
      </c>
      <c r="BI4059">
        <v>9.7083333333333304</v>
      </c>
    </row>
    <row r="4060" spans="1:61" x14ac:dyDescent="0.25">
      <c r="A4060" s="2">
        <v>42043</v>
      </c>
      <c r="B4060" s="7">
        <v>240829</v>
      </c>
      <c r="C4060" s="3">
        <v>11.625</v>
      </c>
      <c r="D4060" s="7">
        <f t="shared" si="484"/>
        <v>135.140625</v>
      </c>
      <c r="E4060" s="7">
        <f t="shared" si="485"/>
        <v>1571.009765625</v>
      </c>
      <c r="F4060" s="7">
        <f t="shared" si="486"/>
        <v>18262.988525390625</v>
      </c>
      <c r="G4060" s="11">
        <v>224869</v>
      </c>
      <c r="H4060">
        <v>0</v>
      </c>
      <c r="I4060">
        <v>1</v>
      </c>
      <c r="J4060">
        <v>15</v>
      </c>
      <c r="K4060" s="3">
        <v>6.6666666666666696</v>
      </c>
      <c r="L4060" s="3">
        <f t="shared" si="487"/>
        <v>77.500000000000028</v>
      </c>
      <c r="M4060" s="5">
        <v>0</v>
      </c>
      <c r="R4060">
        <v>2015</v>
      </c>
      <c r="S4060" s="1" t="s">
        <v>4</v>
      </c>
      <c r="T4060" s="40">
        <f>+'Copy Co'!$B$17</f>
        <v>51399.602684929596</v>
      </c>
      <c r="U4060">
        <f>+'Copy Co'!$B$18*'All Data'!C4060</f>
        <v>574.38851275375907</v>
      </c>
      <c r="V4060" s="40">
        <f>+D4060*'Copy Co'!$B$19</f>
        <v>56764.74689866991</v>
      </c>
      <c r="W4060" s="40">
        <f>+E4060*'Copy Co'!$B$20</f>
        <v>-12133.658879923109</v>
      </c>
      <c r="X4060" s="40">
        <f>+F4060*'Copy Co'!$B$21</f>
        <v>885.49375792987667</v>
      </c>
      <c r="Y4060" s="40">
        <f>+G4060*'Copy Co'!$B$22</f>
        <v>93586.560233787633</v>
      </c>
      <c r="Z4060" s="40">
        <f>+H4060*'Copy Co'!$B$23</f>
        <v>0</v>
      </c>
      <c r="AA4060" s="40">
        <f>+I4060*'Copy Co'!$B$24</f>
        <v>-10704.382616627605</v>
      </c>
      <c r="AB4060" s="40">
        <f>+J4060*'Copy Co'!$B$25</f>
        <v>5052.331339126802</v>
      </c>
      <c r="AC4060" s="40">
        <f>+K4060*'Copy Co'!$B$26</f>
        <v>2088.3802599062392</v>
      </c>
      <c r="AD4060" s="40">
        <f>+L4060*'Copy Co'!$B$27</f>
        <v>14206.330828780572</v>
      </c>
      <c r="AE4060" s="40">
        <f>+M4060*'Copy Co'!$B$28</f>
        <v>0</v>
      </c>
      <c r="AF4060" s="40">
        <f t="shared" si="488"/>
        <v>201719.79301933365</v>
      </c>
      <c r="AG4060" s="25">
        <f t="shared" si="489"/>
        <v>-39109.206980666349</v>
      </c>
      <c r="AH4060" s="56">
        <f t="shared" si="490"/>
        <v>42043</v>
      </c>
      <c r="AL4060" s="56"/>
      <c r="BF4060" s="2">
        <v>39964</v>
      </c>
      <c r="BG4060" s="3">
        <v>0</v>
      </c>
      <c r="BH4060">
        <v>17</v>
      </c>
      <c r="BI4060">
        <v>7.8333333333333304</v>
      </c>
    </row>
    <row r="4061" spans="1:61" x14ac:dyDescent="0.25">
      <c r="A4061" s="2">
        <v>42044</v>
      </c>
      <c r="B4061" s="7">
        <v>310152</v>
      </c>
      <c r="C4061" s="3">
        <v>16.5</v>
      </c>
      <c r="D4061" s="7">
        <f t="shared" si="484"/>
        <v>272.25</v>
      </c>
      <c r="E4061" s="7">
        <f t="shared" si="485"/>
        <v>4492.125</v>
      </c>
      <c r="F4061" s="7">
        <f t="shared" si="486"/>
        <v>74120.0625</v>
      </c>
      <c r="G4061" s="11">
        <v>240829</v>
      </c>
      <c r="H4061">
        <v>0</v>
      </c>
      <c r="I4061">
        <v>0</v>
      </c>
      <c r="J4061">
        <v>20</v>
      </c>
      <c r="K4061" s="3">
        <v>8.4166666666666696</v>
      </c>
      <c r="L4061" s="3">
        <f t="shared" si="487"/>
        <v>138.87500000000006</v>
      </c>
      <c r="M4061" s="5">
        <v>0</v>
      </c>
      <c r="R4061">
        <v>2015</v>
      </c>
      <c r="S4061" s="1" t="s">
        <v>5</v>
      </c>
      <c r="T4061" s="40">
        <f>+'Copy Co'!$B$17</f>
        <v>51399.602684929596</v>
      </c>
      <c r="U4061">
        <f>+'Copy Co'!$B$18*'All Data'!C4061</f>
        <v>815.26111487630317</v>
      </c>
      <c r="V4061" s="40">
        <f>+D4061*'Copy Co'!$B$19</f>
        <v>114356.45160855872</v>
      </c>
      <c r="W4061" s="40">
        <f>+E4061*'Copy Co'!$B$20</f>
        <v>-34694.827230618983</v>
      </c>
      <c r="X4061" s="40">
        <f>+F4061*'Copy Co'!$B$21</f>
        <v>3593.7630136422872</v>
      </c>
      <c r="Y4061" s="40">
        <f>+G4061*'Copy Co'!$B$22</f>
        <v>100228.83418587195</v>
      </c>
      <c r="Z4061" s="40">
        <f>+H4061*'Copy Co'!$B$23</f>
        <v>0</v>
      </c>
      <c r="AA4061" s="40">
        <f>+I4061*'Copy Co'!$B$24</f>
        <v>0</v>
      </c>
      <c r="AB4061" s="40">
        <f>+J4061*'Copy Co'!$B$25</f>
        <v>6736.441785502403</v>
      </c>
      <c r="AC4061" s="40">
        <f>+K4061*'Copy Co'!$B$26</f>
        <v>2636.580078131627</v>
      </c>
      <c r="AD4061" s="40">
        <f>+L4061*'Copy Co'!$B$27</f>
        <v>25456.828307701962</v>
      </c>
      <c r="AE4061" s="40">
        <f>+M4061*'Copy Co'!$B$28</f>
        <v>0</v>
      </c>
      <c r="AF4061" s="40">
        <f t="shared" si="488"/>
        <v>270528.93554859585</v>
      </c>
      <c r="AG4061" s="25">
        <f t="shared" si="489"/>
        <v>-39623.064451404149</v>
      </c>
      <c r="AH4061" s="56">
        <f t="shared" si="490"/>
        <v>42044</v>
      </c>
      <c r="AL4061" s="56"/>
      <c r="BF4061" s="2">
        <v>39965</v>
      </c>
      <c r="BG4061" s="3">
        <v>0</v>
      </c>
      <c r="BH4061">
        <v>16</v>
      </c>
      <c r="BI4061">
        <v>7.4166666666666696</v>
      </c>
    </row>
    <row r="4062" spans="1:61" x14ac:dyDescent="0.25">
      <c r="A4062" s="2">
        <v>42045</v>
      </c>
      <c r="B4062" s="7">
        <v>386739</v>
      </c>
      <c r="C4062" s="3">
        <v>22.9583333333333</v>
      </c>
      <c r="D4062" s="7">
        <f t="shared" si="484"/>
        <v>527.08506944444287</v>
      </c>
      <c r="E4062" s="7">
        <f t="shared" si="485"/>
        <v>12100.99471932865</v>
      </c>
      <c r="F4062" s="7">
        <f t="shared" si="486"/>
        <v>277818.67043125315</v>
      </c>
      <c r="G4062" s="11">
        <v>310152</v>
      </c>
      <c r="H4062">
        <v>0</v>
      </c>
      <c r="I4062">
        <v>0</v>
      </c>
      <c r="J4062">
        <v>15</v>
      </c>
      <c r="K4062" s="3">
        <v>6.1666666666666696</v>
      </c>
      <c r="L4062" s="3">
        <f t="shared" si="487"/>
        <v>141.57638888888874</v>
      </c>
      <c r="M4062" s="5">
        <v>0</v>
      </c>
      <c r="R4062">
        <v>2015</v>
      </c>
      <c r="S4062" s="1" t="s">
        <v>6</v>
      </c>
      <c r="T4062" s="40">
        <f>+'Copy Co'!$B$17</f>
        <v>51399.602684929596</v>
      </c>
      <c r="U4062">
        <f>+'Copy Co'!$B$18*'All Data'!C4062</f>
        <v>1134.3658441839455</v>
      </c>
      <c r="V4062" s="40">
        <f>+D4062*'Copy Co'!$B$19</f>
        <v>221397.89986232232</v>
      </c>
      <c r="W4062" s="40">
        <f>+E4062*'Copy Co'!$B$20</f>
        <v>-93461.762775020761</v>
      </c>
      <c r="X4062" s="40">
        <f>+F4062*'Copy Co'!$B$21</f>
        <v>13470.232331430019</v>
      </c>
      <c r="Y4062" s="40">
        <f>+G4062*'Copy Co'!$B$22</f>
        <v>129079.85907185829</v>
      </c>
      <c r="Z4062" s="40">
        <f>+H4062*'Copy Co'!$B$23</f>
        <v>0</v>
      </c>
      <c r="AA4062" s="40">
        <f>+I4062*'Copy Co'!$B$24</f>
        <v>0</v>
      </c>
      <c r="AB4062" s="40">
        <f>+J4062*'Copy Co'!$B$25</f>
        <v>5052.331339126802</v>
      </c>
      <c r="AC4062" s="40">
        <f>+K4062*'Copy Co'!$B$26</f>
        <v>1931.7517404132714</v>
      </c>
      <c r="AD4062" s="40">
        <f>+L4062*'Copy Co'!$B$27</f>
        <v>25952.013136769634</v>
      </c>
      <c r="AE4062" s="40">
        <f>+M4062*'Copy Co'!$B$28</f>
        <v>0</v>
      </c>
      <c r="AF4062" s="40">
        <f t="shared" si="488"/>
        <v>355956.29323601304</v>
      </c>
      <c r="AG4062" s="25">
        <f t="shared" si="489"/>
        <v>-30782.706763986964</v>
      </c>
      <c r="AH4062" s="56">
        <f t="shared" si="490"/>
        <v>42045</v>
      </c>
      <c r="AL4062" s="56"/>
      <c r="BF4062" s="2">
        <v>39966</v>
      </c>
      <c r="BG4062" s="3">
        <v>0</v>
      </c>
      <c r="BH4062">
        <v>15</v>
      </c>
      <c r="BI4062">
        <v>6.1666666666666696</v>
      </c>
    </row>
    <row r="4063" spans="1:61" x14ac:dyDescent="0.25">
      <c r="A4063" s="2">
        <v>42046</v>
      </c>
      <c r="B4063" s="7">
        <v>375395</v>
      </c>
      <c r="C4063" s="3">
        <v>22.9583333333333</v>
      </c>
      <c r="D4063" s="7">
        <f t="shared" si="484"/>
        <v>527.08506944444287</v>
      </c>
      <c r="E4063" s="7">
        <f t="shared" si="485"/>
        <v>12100.99471932865</v>
      </c>
      <c r="F4063" s="7">
        <f t="shared" si="486"/>
        <v>277818.67043125315</v>
      </c>
      <c r="G4063" s="11">
        <v>386739</v>
      </c>
      <c r="H4063">
        <v>0</v>
      </c>
      <c r="I4063">
        <v>0</v>
      </c>
      <c r="J4063">
        <v>12</v>
      </c>
      <c r="K4063" s="3">
        <v>5.75</v>
      </c>
      <c r="L4063" s="3">
        <f t="shared" si="487"/>
        <v>132.01041666666649</v>
      </c>
      <c r="M4063" s="5">
        <v>0</v>
      </c>
      <c r="R4063">
        <v>2015</v>
      </c>
      <c r="S4063" s="1" t="s">
        <v>7</v>
      </c>
      <c r="T4063" s="40">
        <f>+'Copy Co'!$B$17</f>
        <v>51399.602684929596</v>
      </c>
      <c r="U4063">
        <f>+'Copy Co'!$B$18*'All Data'!C4063</f>
        <v>1134.3658441839455</v>
      </c>
      <c r="V4063" s="40">
        <f>+D4063*'Copy Co'!$B$19</f>
        <v>221397.89986232232</v>
      </c>
      <c r="W4063" s="40">
        <f>+E4063*'Copy Co'!$B$20</f>
        <v>-93461.762775020761</v>
      </c>
      <c r="X4063" s="40">
        <f>+F4063*'Copy Co'!$B$21</f>
        <v>13470.232331430019</v>
      </c>
      <c r="Y4063" s="40">
        <f>+G4063*'Copy Co'!$B$22</f>
        <v>160954.03420771557</v>
      </c>
      <c r="Z4063" s="40">
        <f>+H4063*'Copy Co'!$B$23</f>
        <v>0</v>
      </c>
      <c r="AA4063" s="40">
        <f>+I4063*'Copy Co'!$B$24</f>
        <v>0</v>
      </c>
      <c r="AB4063" s="40">
        <f>+J4063*'Copy Co'!$B$25</f>
        <v>4041.8650713014422</v>
      </c>
      <c r="AC4063" s="40">
        <f>+K4063*'Copy Co'!$B$26</f>
        <v>1801.2279741691307</v>
      </c>
      <c r="AD4063" s="40">
        <f>+L4063*'Copy Co'!$B$27</f>
        <v>24198.498735636542</v>
      </c>
      <c r="AE4063" s="40">
        <f>+M4063*'Copy Co'!$B$28</f>
        <v>0</v>
      </c>
      <c r="AF4063" s="40">
        <f t="shared" si="488"/>
        <v>384935.96393666777</v>
      </c>
      <c r="AG4063" s="25">
        <f t="shared" si="489"/>
        <v>9540.9639366677729</v>
      </c>
      <c r="AH4063" s="56">
        <f t="shared" si="490"/>
        <v>42046</v>
      </c>
      <c r="AL4063" s="56"/>
      <c r="BF4063" s="2">
        <v>39967</v>
      </c>
      <c r="BG4063" s="3">
        <v>0</v>
      </c>
      <c r="BH4063">
        <v>20</v>
      </c>
      <c r="BI4063">
        <v>6.375</v>
      </c>
    </row>
    <row r="4064" spans="1:61" x14ac:dyDescent="0.25">
      <c r="A4064" s="2">
        <v>42047</v>
      </c>
      <c r="B4064" s="7">
        <v>349697</v>
      </c>
      <c r="C4064" s="3">
        <v>20.5</v>
      </c>
      <c r="D4064" s="7">
        <f t="shared" si="484"/>
        <v>420.25</v>
      </c>
      <c r="E4064" s="7">
        <f t="shared" si="485"/>
        <v>8615.125</v>
      </c>
      <c r="F4064" s="7">
        <f t="shared" si="486"/>
        <v>176610.0625</v>
      </c>
      <c r="G4064" s="11">
        <v>375395</v>
      </c>
      <c r="H4064">
        <v>0</v>
      </c>
      <c r="I4064">
        <v>0</v>
      </c>
      <c r="J4064">
        <v>9</v>
      </c>
      <c r="K4064" s="3">
        <v>4.0416666666666696</v>
      </c>
      <c r="L4064" s="3">
        <f t="shared" si="487"/>
        <v>82.854166666666728</v>
      </c>
      <c r="M4064" s="5">
        <v>0</v>
      </c>
      <c r="R4064">
        <v>2015</v>
      </c>
      <c r="S4064" s="1" t="s">
        <v>1</v>
      </c>
      <c r="T4064" s="40">
        <f>+'Copy Co'!$B$17</f>
        <v>51399.602684929596</v>
      </c>
      <c r="U4064">
        <f>+'Copy Co'!$B$18*'All Data'!C4064</f>
        <v>1012.9001730281343</v>
      </c>
      <c r="V4064" s="40">
        <f>+D4064*'Copy Co'!$B$19</f>
        <v>176522.67690907916</v>
      </c>
      <c r="W4064" s="40">
        <f>+E4064*'Copy Co'!$B$20</f>
        <v>-66538.725757895503</v>
      </c>
      <c r="X4064" s="40">
        <f>+F4064*'Copy Co'!$B$21</f>
        <v>8563.0622673793987</v>
      </c>
      <c r="Y4064" s="40">
        <f>+G4064*'Copy Co'!$B$22</f>
        <v>156232.85903776292</v>
      </c>
      <c r="Z4064" s="40">
        <f>+H4064*'Copy Co'!$B$23</f>
        <v>0</v>
      </c>
      <c r="AA4064" s="40">
        <f>+I4064*'Copy Co'!$B$24</f>
        <v>0</v>
      </c>
      <c r="AB4064" s="40">
        <f>+J4064*'Copy Co'!$B$25</f>
        <v>3031.3988034760814</v>
      </c>
      <c r="AC4064" s="40">
        <f>+K4064*'Copy Co'!$B$26</f>
        <v>1266.0805325681579</v>
      </c>
      <c r="AD4064" s="40">
        <f>+L4064*'Copy Co'!$B$27</f>
        <v>15187.789705930203</v>
      </c>
      <c r="AE4064" s="40">
        <f>+M4064*'Copy Co'!$B$28</f>
        <v>0</v>
      </c>
      <c r="AF4064" s="40">
        <f t="shared" si="488"/>
        <v>346677.64435625816</v>
      </c>
      <c r="AG4064" s="25">
        <f t="shared" si="489"/>
        <v>-3019.3556437418447</v>
      </c>
      <c r="AH4064" s="56">
        <f t="shared" si="490"/>
        <v>42047</v>
      </c>
      <c r="AL4064" s="56"/>
      <c r="BF4064" s="2">
        <v>39968</v>
      </c>
      <c r="BG4064" s="3">
        <v>0</v>
      </c>
      <c r="BH4064">
        <v>24</v>
      </c>
      <c r="BI4064">
        <v>8.5416666666666696</v>
      </c>
    </row>
    <row r="4065" spans="1:61" x14ac:dyDescent="0.25">
      <c r="A4065" s="2">
        <v>42048</v>
      </c>
      <c r="B4065" s="7">
        <v>332136</v>
      </c>
      <c r="C4065" s="3">
        <v>20.7083333333333</v>
      </c>
      <c r="D4065" s="7">
        <f t="shared" si="484"/>
        <v>428.83506944444309</v>
      </c>
      <c r="E4065" s="7">
        <f t="shared" si="485"/>
        <v>8880.4595630786607</v>
      </c>
      <c r="F4065" s="7">
        <f t="shared" si="486"/>
        <v>183899.51678542033</v>
      </c>
      <c r="G4065" s="11">
        <v>349697</v>
      </c>
      <c r="H4065">
        <v>1</v>
      </c>
      <c r="I4065">
        <v>0</v>
      </c>
      <c r="J4065">
        <v>8</v>
      </c>
      <c r="K4065" s="3">
        <v>4.0416666666666696</v>
      </c>
      <c r="L4065" s="3">
        <f t="shared" si="487"/>
        <v>83.696180555555486</v>
      </c>
      <c r="M4065" s="5">
        <v>0</v>
      </c>
      <c r="R4065">
        <v>2015</v>
      </c>
      <c r="S4065" s="1" t="s">
        <v>2</v>
      </c>
      <c r="T4065" s="40">
        <f>+'Copy Co'!$B$17</f>
        <v>51399.602684929596</v>
      </c>
      <c r="U4065">
        <f>+'Copy Co'!$B$18*'All Data'!C4065</f>
        <v>1023.1938739735405</v>
      </c>
      <c r="V4065" s="40">
        <f>+D4065*'Copy Co'!$B$19</f>
        <v>180128.76718815934</v>
      </c>
      <c r="W4065" s="40">
        <f>+E4065*'Copy Co'!$B$20</f>
        <v>-68588.0313369535</v>
      </c>
      <c r="X4065" s="40">
        <f>+F4065*'Copy Co'!$B$21</f>
        <v>8916.4965511211303</v>
      </c>
      <c r="Y4065" s="40">
        <f>+G4065*'Copy Co'!$B$22</f>
        <v>145537.79913671885</v>
      </c>
      <c r="Z4065" s="40">
        <f>+H4065*'Copy Co'!$B$23</f>
        <v>-10610.780657764437</v>
      </c>
      <c r="AA4065" s="40">
        <f>+I4065*'Copy Co'!$B$24</f>
        <v>0</v>
      </c>
      <c r="AB4065" s="40">
        <f>+J4065*'Copy Co'!$B$25</f>
        <v>2694.5767142009613</v>
      </c>
      <c r="AC4065" s="40">
        <f>+K4065*'Copy Co'!$B$26</f>
        <v>1266.0805325681579</v>
      </c>
      <c r="AD4065" s="40">
        <f>+L4065*'Copy Co'!$B$27</f>
        <v>15342.137162291259</v>
      </c>
      <c r="AE4065" s="40">
        <f>+M4065*'Copy Co'!$B$28</f>
        <v>0</v>
      </c>
      <c r="AF4065" s="40">
        <f t="shared" si="488"/>
        <v>327109.8418492449</v>
      </c>
      <c r="AG4065" s="25">
        <f t="shared" si="489"/>
        <v>-5026.1581507551018</v>
      </c>
      <c r="AH4065" s="56">
        <f t="shared" si="490"/>
        <v>42048</v>
      </c>
      <c r="AL4065" s="56"/>
      <c r="BF4065" s="2">
        <v>39969</v>
      </c>
      <c r="BG4065" s="3">
        <v>0</v>
      </c>
      <c r="BH4065">
        <v>28</v>
      </c>
      <c r="BI4065">
        <v>9.5</v>
      </c>
    </row>
    <row r="4066" spans="1:61" x14ac:dyDescent="0.25">
      <c r="A4066" s="2">
        <v>42049</v>
      </c>
      <c r="B4066" s="7">
        <v>315542</v>
      </c>
      <c r="C4066" s="3">
        <v>19.2083333333333</v>
      </c>
      <c r="D4066" s="7">
        <f t="shared" si="484"/>
        <v>368.96006944444315</v>
      </c>
      <c r="E4066" s="7">
        <f t="shared" si="485"/>
        <v>7087.1080005786662</v>
      </c>
      <c r="F4066" s="7">
        <f t="shared" si="486"/>
        <v>136131.53284444832</v>
      </c>
      <c r="G4066" s="11">
        <v>332136</v>
      </c>
      <c r="H4066">
        <v>0</v>
      </c>
      <c r="I4066">
        <v>1</v>
      </c>
      <c r="J4066">
        <v>10</v>
      </c>
      <c r="K4066" s="3">
        <v>4.9166666666666696</v>
      </c>
      <c r="L4066" s="3">
        <f t="shared" si="487"/>
        <v>94.440972222222115</v>
      </c>
      <c r="M4066" s="5">
        <v>0</v>
      </c>
      <c r="R4066">
        <v>2015</v>
      </c>
      <c r="S4066" s="1" t="s">
        <v>3</v>
      </c>
      <c r="T4066" s="40">
        <f>+'Copy Co'!$B$17</f>
        <v>51399.602684929596</v>
      </c>
      <c r="U4066">
        <f>+'Copy Co'!$B$18*'All Data'!C4066</f>
        <v>949.07922716660391</v>
      </c>
      <c r="V4066" s="40">
        <f>+D4066*'Copy Co'!$B$19</f>
        <v>154978.74867553328</v>
      </c>
      <c r="W4066" s="40">
        <f>+E4066*'Copy Co'!$B$20</f>
        <v>-54737.120548696745</v>
      </c>
      <c r="X4066" s="40">
        <f>+F4066*'Copy Co'!$B$21</f>
        <v>6600.4324770612357</v>
      </c>
      <c r="Y4066" s="40">
        <f>+G4066*'Copy Co'!$B$22</f>
        <v>138229.21687653384</v>
      </c>
      <c r="Z4066" s="40">
        <f>+H4066*'Copy Co'!$B$23</f>
        <v>0</v>
      </c>
      <c r="AA4066" s="40">
        <f>+I4066*'Copy Co'!$B$24</f>
        <v>-10704.382616627605</v>
      </c>
      <c r="AB4066" s="40">
        <f>+J4066*'Copy Co'!$B$25</f>
        <v>3368.2208927512015</v>
      </c>
      <c r="AC4066" s="40">
        <f>+K4066*'Copy Co'!$B$26</f>
        <v>1540.1804416808518</v>
      </c>
      <c r="AD4066" s="40">
        <f>+L4066*'Copy Co'!$B$27</f>
        <v>17311.738002329846</v>
      </c>
      <c r="AE4066" s="40">
        <f>+M4066*'Copy Co'!$B$28</f>
        <v>0</v>
      </c>
      <c r="AF4066" s="40">
        <f t="shared" si="488"/>
        <v>308935.71611266205</v>
      </c>
      <c r="AG4066" s="25">
        <f t="shared" si="489"/>
        <v>-6606.2838873379515</v>
      </c>
      <c r="AH4066" s="56">
        <f t="shared" si="490"/>
        <v>42049</v>
      </c>
      <c r="AL4066" s="56"/>
      <c r="BF4066" s="2">
        <v>39980</v>
      </c>
      <c r="BG4066" s="3">
        <v>0</v>
      </c>
      <c r="BH4066">
        <v>15</v>
      </c>
      <c r="BI4066">
        <v>6.75</v>
      </c>
    </row>
    <row r="4067" spans="1:61" x14ac:dyDescent="0.25">
      <c r="A4067" s="2">
        <v>42050</v>
      </c>
      <c r="B4067" s="7">
        <v>335609</v>
      </c>
      <c r="C4067" s="3">
        <v>21.1666666666667</v>
      </c>
      <c r="D4067" s="7">
        <f t="shared" si="484"/>
        <v>448.02777777777919</v>
      </c>
      <c r="E4067" s="7">
        <f t="shared" si="485"/>
        <v>9483.254629629675</v>
      </c>
      <c r="F4067" s="7">
        <f t="shared" si="486"/>
        <v>200728.8896604951</v>
      </c>
      <c r="G4067" s="11">
        <v>315542</v>
      </c>
      <c r="H4067">
        <v>0</v>
      </c>
      <c r="I4067">
        <v>1</v>
      </c>
      <c r="J4067">
        <v>17</v>
      </c>
      <c r="K4067" s="3">
        <v>6.7083333333333304</v>
      </c>
      <c r="L4067" s="3">
        <f t="shared" si="487"/>
        <v>141.99305555555571</v>
      </c>
      <c r="M4067" s="5">
        <v>0</v>
      </c>
      <c r="R4067">
        <v>2015</v>
      </c>
      <c r="S4067" s="1" t="s">
        <v>4</v>
      </c>
      <c r="T4067" s="40">
        <f>+'Copy Co'!$B$17</f>
        <v>51399.602684929596</v>
      </c>
      <c r="U4067">
        <f>+'Copy Co'!$B$18*'All Data'!C4067</f>
        <v>1045.8400160534411</v>
      </c>
      <c r="V4067" s="40">
        <f>+D4067*'Copy Co'!$B$19</f>
        <v>188190.51198800627</v>
      </c>
      <c r="W4067" s="40">
        <f>+E4067*'Copy Co'!$B$20</f>
        <v>-73243.705586769996</v>
      </c>
      <c r="X4067" s="40">
        <f>+F4067*'Copy Co'!$B$21</f>
        <v>9732.4804526624757</v>
      </c>
      <c r="Y4067" s="40">
        <f>+G4067*'Copy Co'!$B$22</f>
        <v>131323.08316971132</v>
      </c>
      <c r="Z4067" s="40">
        <f>+H4067*'Copy Co'!$B$23</f>
        <v>0</v>
      </c>
      <c r="AA4067" s="40">
        <f>+I4067*'Copy Co'!$B$24</f>
        <v>-10704.382616627605</v>
      </c>
      <c r="AB4067" s="40">
        <f>+J4067*'Copy Co'!$B$25</f>
        <v>5725.9755176770432</v>
      </c>
      <c r="AC4067" s="40">
        <f>+K4067*'Copy Co'!$B$26</f>
        <v>2101.4326365306515</v>
      </c>
      <c r="AD4067" s="40">
        <f>+L4067*'Copy Co'!$B$27</f>
        <v>26028.391259505068</v>
      </c>
      <c r="AE4067" s="40">
        <f>+M4067*'Copy Co'!$B$28</f>
        <v>0</v>
      </c>
      <c r="AF4067" s="40">
        <f t="shared" si="488"/>
        <v>331599.22952167824</v>
      </c>
      <c r="AG4067" s="25">
        <f t="shared" si="489"/>
        <v>-4009.7704783217632</v>
      </c>
      <c r="AH4067" s="56">
        <f t="shared" si="490"/>
        <v>42050</v>
      </c>
      <c r="AL4067" s="56"/>
      <c r="BF4067" s="2">
        <v>39983</v>
      </c>
      <c r="BG4067" s="3">
        <v>0</v>
      </c>
      <c r="BH4067">
        <v>18</v>
      </c>
      <c r="BI4067">
        <v>12.8333333333333</v>
      </c>
    </row>
    <row r="4068" spans="1:61" x14ac:dyDescent="0.25">
      <c r="A4068" s="2">
        <v>42051</v>
      </c>
      <c r="B4068" s="7">
        <v>456128</v>
      </c>
      <c r="C4068" s="3">
        <v>26.5833333333333</v>
      </c>
      <c r="D4068" s="7">
        <f t="shared" si="484"/>
        <v>706.67361111110938</v>
      </c>
      <c r="E4068" s="7">
        <f t="shared" si="485"/>
        <v>18785.740162036967</v>
      </c>
      <c r="F4068" s="7">
        <f t="shared" si="486"/>
        <v>499387.59264081548</v>
      </c>
      <c r="G4068" s="11">
        <v>335609</v>
      </c>
      <c r="H4068">
        <v>0</v>
      </c>
      <c r="I4068">
        <v>0</v>
      </c>
      <c r="J4068">
        <v>20</v>
      </c>
      <c r="K4068" s="3">
        <v>8.2916666666666696</v>
      </c>
      <c r="L4068" s="3">
        <f t="shared" si="487"/>
        <v>220.42013888888869</v>
      </c>
      <c r="M4068" s="5">
        <v>0</v>
      </c>
      <c r="R4068">
        <v>2015</v>
      </c>
      <c r="S4068" s="1" t="s">
        <v>5</v>
      </c>
      <c r="T4068" s="40">
        <f>+'Copy Co'!$B$17</f>
        <v>51399.602684929596</v>
      </c>
      <c r="U4068">
        <f>+'Copy Co'!$B$18*'All Data'!C4068</f>
        <v>1313.4762406340424</v>
      </c>
      <c r="V4068" s="40">
        <f>+D4068*'Copy Co'!$B$19</f>
        <v>296832.64136665943</v>
      </c>
      <c r="W4068" s="40">
        <f>+E4068*'Copy Co'!$B$20</f>
        <v>-145091.24508360136</v>
      </c>
      <c r="X4068" s="40">
        <f>+F4068*'Copy Co'!$B$21</f>
        <v>24213.156321939474</v>
      </c>
      <c r="Y4068" s="40">
        <f>+G4068*'Copy Co'!$B$22</f>
        <v>139674.61897149554</v>
      </c>
      <c r="Z4068" s="40">
        <f>+H4068*'Copy Co'!$B$23</f>
        <v>0</v>
      </c>
      <c r="AA4068" s="40">
        <f>+I4068*'Copy Co'!$B$24</f>
        <v>0</v>
      </c>
      <c r="AB4068" s="40">
        <f>+J4068*'Copy Co'!$B$25</f>
        <v>6736.441785502403</v>
      </c>
      <c r="AC4068" s="40">
        <f>+K4068*'Copy Co'!$B$26</f>
        <v>2597.4229482583851</v>
      </c>
      <c r="AD4068" s="40">
        <f>+L4068*'Copy Co'!$B$27</f>
        <v>40404.663411371788</v>
      </c>
      <c r="AE4068" s="40">
        <f>+M4068*'Copy Co'!$B$28</f>
        <v>0</v>
      </c>
      <c r="AF4068" s="40">
        <f t="shared" si="488"/>
        <v>418080.77864718938</v>
      </c>
      <c r="AG4068" s="25">
        <f t="shared" si="489"/>
        <v>-38047.221352810622</v>
      </c>
      <c r="AH4068" s="56">
        <f t="shared" si="490"/>
        <v>42051</v>
      </c>
      <c r="AL4068" s="56"/>
      <c r="BF4068" s="2">
        <v>39987</v>
      </c>
      <c r="BG4068" s="3">
        <v>0</v>
      </c>
      <c r="BH4068">
        <v>9</v>
      </c>
      <c r="BI4068">
        <v>6</v>
      </c>
    </row>
    <row r="4069" spans="1:61" x14ac:dyDescent="0.25">
      <c r="A4069" s="2">
        <v>42052</v>
      </c>
      <c r="B4069" s="7">
        <v>462744</v>
      </c>
      <c r="C4069" s="3">
        <v>27.8333333333333</v>
      </c>
      <c r="D4069" s="7">
        <f t="shared" si="484"/>
        <v>774.69444444444264</v>
      </c>
      <c r="E4069" s="7">
        <f t="shared" si="485"/>
        <v>21562.328703703628</v>
      </c>
      <c r="F4069" s="7">
        <f t="shared" si="486"/>
        <v>600151.48225308361</v>
      </c>
      <c r="G4069" s="11">
        <v>456128</v>
      </c>
      <c r="H4069">
        <v>0</v>
      </c>
      <c r="I4069">
        <v>0</v>
      </c>
      <c r="J4069">
        <v>9</v>
      </c>
      <c r="K4069" s="3">
        <v>5.625</v>
      </c>
      <c r="L4069" s="3">
        <f t="shared" si="487"/>
        <v>156.5624999999998</v>
      </c>
      <c r="M4069" s="5">
        <v>0</v>
      </c>
      <c r="R4069">
        <v>2015</v>
      </c>
      <c r="S4069" s="1" t="s">
        <v>6</v>
      </c>
      <c r="T4069" s="40">
        <f>+'Copy Co'!$B$17</f>
        <v>51399.602684929596</v>
      </c>
      <c r="U4069">
        <f>+'Copy Co'!$B$18*'All Data'!C4069</f>
        <v>1375.2384463064895</v>
      </c>
      <c r="V4069" s="40">
        <f>+D4069*'Copy Co'!$B$19</f>
        <v>325404.25251618068</v>
      </c>
      <c r="W4069" s="40">
        <f>+E4069*'Copy Co'!$B$20</f>
        <v>-166536.16474715507</v>
      </c>
      <c r="X4069" s="40">
        <f>+F4069*'Copy Co'!$B$21</f>
        <v>29098.763907595563</v>
      </c>
      <c r="Y4069" s="40">
        <f>+G4069*'Copy Co'!$B$22</f>
        <v>189832.52714387971</v>
      </c>
      <c r="Z4069" s="40">
        <f>+H4069*'Copy Co'!$B$23</f>
        <v>0</v>
      </c>
      <c r="AA4069" s="40">
        <f>+I4069*'Copy Co'!$B$24</f>
        <v>0</v>
      </c>
      <c r="AB4069" s="40">
        <f>+J4069*'Copy Co'!$B$25</f>
        <v>3031.3988034760814</v>
      </c>
      <c r="AC4069" s="40">
        <f>+K4069*'Copy Co'!$B$26</f>
        <v>1762.0708442958887</v>
      </c>
      <c r="AD4069" s="40">
        <f>+L4069*'Copy Co'!$B$27</f>
        <v>28699.07961781877</v>
      </c>
      <c r="AE4069" s="40">
        <f>+M4069*'Copy Co'!$B$28</f>
        <v>0</v>
      </c>
      <c r="AF4069" s="40">
        <f t="shared" si="488"/>
        <v>464066.7692173277</v>
      </c>
      <c r="AG4069" s="25">
        <f t="shared" si="489"/>
        <v>1322.7692173277028</v>
      </c>
      <c r="AH4069" s="56">
        <f t="shared" si="490"/>
        <v>42052</v>
      </c>
      <c r="AL4069" s="56"/>
      <c r="BF4069" s="2">
        <v>39988</v>
      </c>
      <c r="BG4069" s="3">
        <v>0</v>
      </c>
      <c r="BH4069">
        <v>12</v>
      </c>
      <c r="BI4069">
        <v>6.7916666666666696</v>
      </c>
    </row>
    <row r="4070" spans="1:61" x14ac:dyDescent="0.25">
      <c r="A4070" s="2">
        <v>42053</v>
      </c>
      <c r="B4070" s="7">
        <v>390329</v>
      </c>
      <c r="C4070" s="3">
        <v>22.375</v>
      </c>
      <c r="D4070" s="7">
        <f t="shared" si="484"/>
        <v>500.640625</v>
      </c>
      <c r="E4070" s="7">
        <f t="shared" si="485"/>
        <v>11201.833984375</v>
      </c>
      <c r="F4070" s="7">
        <f t="shared" si="486"/>
        <v>250641.03540039063</v>
      </c>
      <c r="G4070" s="11">
        <v>462744</v>
      </c>
      <c r="H4070">
        <v>0</v>
      </c>
      <c r="I4070">
        <v>0</v>
      </c>
      <c r="J4070">
        <v>12</v>
      </c>
      <c r="K4070" s="3">
        <v>5.8333333333333304</v>
      </c>
      <c r="L4070" s="3">
        <f t="shared" si="487"/>
        <v>130.52083333333326</v>
      </c>
      <c r="M4070" s="5">
        <v>0</v>
      </c>
      <c r="R4070">
        <v>2015</v>
      </c>
      <c r="S4070" s="1" t="s">
        <v>7</v>
      </c>
      <c r="T4070" s="40">
        <f>+'Copy Co'!$B$17</f>
        <v>51399.602684929596</v>
      </c>
      <c r="U4070">
        <f>+'Copy Co'!$B$18*'All Data'!C4070</f>
        <v>1105.5434815368051</v>
      </c>
      <c r="V4070" s="40">
        <f>+D4070*'Copy Co'!$B$19</f>
        <v>210290.12086718495</v>
      </c>
      <c r="W4070" s="40">
        <f>+E4070*'Copy Co'!$B$20</f>
        <v>-86517.114896394662</v>
      </c>
      <c r="X4070" s="40">
        <f>+F4070*'Copy Co'!$B$21</f>
        <v>12152.50570954296</v>
      </c>
      <c r="Y4070" s="40">
        <f>+G4070*'Copy Co'!$B$22</f>
        <v>192585.99108291414</v>
      </c>
      <c r="Z4070" s="40">
        <f>+H4070*'Copy Co'!$B$23</f>
        <v>0</v>
      </c>
      <c r="AA4070" s="40">
        <f>+I4070*'Copy Co'!$B$24</f>
        <v>0</v>
      </c>
      <c r="AB4070" s="40">
        <f>+J4070*'Copy Co'!$B$25</f>
        <v>4041.8650713014422</v>
      </c>
      <c r="AC4070" s="40">
        <f>+K4070*'Copy Co'!$B$26</f>
        <v>1827.3327274179578</v>
      </c>
      <c r="AD4070" s="40">
        <f>+L4070*'Copy Co'!$B$27</f>
        <v>23925.446946857581</v>
      </c>
      <c r="AE4070" s="40">
        <f>+M4070*'Copy Co'!$B$28</f>
        <v>0</v>
      </c>
      <c r="AF4070" s="40">
        <f t="shared" si="488"/>
        <v>410811.29367529071</v>
      </c>
      <c r="AG4070" s="25">
        <f t="shared" si="489"/>
        <v>20482.293675290712</v>
      </c>
      <c r="AH4070" s="56">
        <f t="shared" si="490"/>
        <v>42053</v>
      </c>
      <c r="AL4070" s="56"/>
      <c r="BF4070" s="2">
        <v>39989</v>
      </c>
      <c r="BG4070" s="3">
        <v>0</v>
      </c>
      <c r="BH4070">
        <v>20</v>
      </c>
      <c r="BI4070">
        <v>10.5833333333333</v>
      </c>
    </row>
    <row r="4071" spans="1:61" x14ac:dyDescent="0.25">
      <c r="A4071" s="2">
        <v>42054</v>
      </c>
      <c r="B4071" s="7">
        <v>322814</v>
      </c>
      <c r="C4071" s="3">
        <v>17.3333333333333</v>
      </c>
      <c r="D4071" s="7">
        <f t="shared" si="484"/>
        <v>300.44444444444332</v>
      </c>
      <c r="E4071" s="7">
        <f t="shared" si="485"/>
        <v>5207.7037037036744</v>
      </c>
      <c r="F4071" s="7">
        <f t="shared" si="486"/>
        <v>90266.864197530187</v>
      </c>
      <c r="G4071" s="11">
        <v>390329</v>
      </c>
      <c r="H4071">
        <v>0</v>
      </c>
      <c r="I4071">
        <v>0</v>
      </c>
      <c r="J4071">
        <v>9</v>
      </c>
      <c r="K4071" s="3">
        <v>3.75</v>
      </c>
      <c r="L4071" s="3">
        <f t="shared" si="487"/>
        <v>64.999999999999872</v>
      </c>
      <c r="M4071" s="5">
        <v>0</v>
      </c>
      <c r="R4071">
        <v>2015</v>
      </c>
      <c r="S4071" s="1" t="s">
        <v>1</v>
      </c>
      <c r="T4071" s="40">
        <f>+'Copy Co'!$B$17</f>
        <v>51399.602684929596</v>
      </c>
      <c r="U4071">
        <f>+'Copy Co'!$B$18*'All Data'!C4071</f>
        <v>856.43591865793303</v>
      </c>
      <c r="V4071" s="40">
        <f>+D4071*'Copy Co'!$B$19</f>
        <v>126199.30421366867</v>
      </c>
      <c r="W4071" s="40">
        <f>+E4071*'Copy Co'!$B$20</f>
        <v>-40221.583386093123</v>
      </c>
      <c r="X4071" s="40">
        <f>+F4071*'Copy Co'!$B$21</f>
        <v>4376.651974768035</v>
      </c>
      <c r="Y4071" s="40">
        <f>+G4071*'Copy Co'!$B$22</f>
        <v>162448.12966435609</v>
      </c>
      <c r="Z4071" s="40">
        <f>+H4071*'Copy Co'!$B$23</f>
        <v>0</v>
      </c>
      <c r="AA4071" s="40">
        <f>+I4071*'Copy Co'!$B$24</f>
        <v>0</v>
      </c>
      <c r="AB4071" s="40">
        <f>+J4071*'Copy Co'!$B$25</f>
        <v>3031.3988034760814</v>
      </c>
      <c r="AC4071" s="40">
        <f>+K4071*'Copy Co'!$B$26</f>
        <v>1174.7138961972591</v>
      </c>
      <c r="AD4071" s="40">
        <f>+L4071*'Copy Co'!$B$27</f>
        <v>11914.987146719162</v>
      </c>
      <c r="AE4071" s="40">
        <f>+M4071*'Copy Co'!$B$28</f>
        <v>0</v>
      </c>
      <c r="AF4071" s="40">
        <f t="shared" si="488"/>
        <v>321179.64091667975</v>
      </c>
      <c r="AG4071" s="25">
        <f t="shared" si="489"/>
        <v>-1634.359083320247</v>
      </c>
      <c r="AH4071" s="56">
        <f t="shared" si="490"/>
        <v>42054</v>
      </c>
      <c r="AL4071" s="56"/>
      <c r="BF4071" s="2">
        <v>39990</v>
      </c>
      <c r="BG4071" s="3">
        <v>0</v>
      </c>
      <c r="BH4071">
        <v>21</v>
      </c>
      <c r="BI4071">
        <v>10.2916666666667</v>
      </c>
    </row>
    <row r="4072" spans="1:61" x14ac:dyDescent="0.25">
      <c r="A4072" s="2">
        <v>42055</v>
      </c>
      <c r="B4072" s="7">
        <v>381945</v>
      </c>
      <c r="C4072" s="3">
        <v>22.1666666666667</v>
      </c>
      <c r="D4072" s="7">
        <f t="shared" si="484"/>
        <v>491.36111111111256</v>
      </c>
      <c r="E4072" s="7">
        <f t="shared" si="485"/>
        <v>10891.837962963011</v>
      </c>
      <c r="F4072" s="7">
        <f t="shared" si="486"/>
        <v>241435.7415123471</v>
      </c>
      <c r="G4072" s="11">
        <v>322814</v>
      </c>
      <c r="H4072">
        <v>1</v>
      </c>
      <c r="I4072">
        <v>0</v>
      </c>
      <c r="J4072">
        <v>18</v>
      </c>
      <c r="K4072" s="3">
        <v>8.0833333333333304</v>
      </c>
      <c r="L4072" s="3">
        <f t="shared" si="487"/>
        <v>179.18055555555577</v>
      </c>
      <c r="M4072" s="5">
        <v>0</v>
      </c>
      <c r="R4072">
        <v>2015</v>
      </c>
      <c r="S4072" s="1" t="s">
        <v>2</v>
      </c>
      <c r="T4072" s="40">
        <f>+'Copy Co'!$B$17</f>
        <v>51399.602684929596</v>
      </c>
      <c r="U4072">
        <f>+'Copy Co'!$B$18*'All Data'!C4072</f>
        <v>1095.2497805913988</v>
      </c>
      <c r="V4072" s="40">
        <f>+D4072*'Copy Co'!$B$19</f>
        <v>206392.33471113167</v>
      </c>
      <c r="W4072" s="40">
        <f>+E4072*'Copy Co'!$B$20</f>
        <v>-84122.867540172781</v>
      </c>
      <c r="X4072" s="40">
        <f>+F4072*'Copy Co'!$B$21</f>
        <v>11706.180604183555</v>
      </c>
      <c r="Y4072" s="40">
        <f>+G4072*'Copy Co'!$B$22</f>
        <v>134349.56288020991</v>
      </c>
      <c r="Z4072" s="40">
        <f>+H4072*'Copy Co'!$B$23</f>
        <v>-10610.780657764437</v>
      </c>
      <c r="AA4072" s="40">
        <f>+I4072*'Copy Co'!$B$24</f>
        <v>0</v>
      </c>
      <c r="AB4072" s="40">
        <f>+J4072*'Copy Co'!$B$25</f>
        <v>6062.7976069521628</v>
      </c>
      <c r="AC4072" s="40">
        <f>+K4072*'Copy Co'!$B$26</f>
        <v>2532.161065136313</v>
      </c>
      <c r="AD4072" s="40">
        <f>+L4072*'Copy Co'!$B$27</f>
        <v>32845.138713637694</v>
      </c>
      <c r="AE4072" s="40">
        <f>+M4072*'Copy Co'!$B$28</f>
        <v>0</v>
      </c>
      <c r="AF4072" s="40">
        <f t="shared" si="488"/>
        <v>351649.37984883506</v>
      </c>
      <c r="AG4072" s="25">
        <f t="shared" si="489"/>
        <v>-30295.620151164941</v>
      </c>
      <c r="AH4072" s="56">
        <f t="shared" si="490"/>
        <v>42055</v>
      </c>
      <c r="AL4072" s="56"/>
      <c r="BF4072" s="2">
        <v>39991</v>
      </c>
      <c r="BG4072" s="3">
        <v>0</v>
      </c>
      <c r="BH4072">
        <v>12</v>
      </c>
      <c r="BI4072">
        <v>6.4583333333333304</v>
      </c>
    </row>
    <row r="4073" spans="1:61" x14ac:dyDescent="0.25">
      <c r="A4073" s="2">
        <v>42056</v>
      </c>
      <c r="B4073" s="7">
        <v>476128</v>
      </c>
      <c r="C4073" s="3">
        <v>28.9583333333333</v>
      </c>
      <c r="D4073" s="7">
        <f t="shared" si="484"/>
        <v>838.58506944444252</v>
      </c>
      <c r="E4073" s="7">
        <f t="shared" si="485"/>
        <v>24284.025969328621</v>
      </c>
      <c r="F4073" s="7">
        <f t="shared" si="486"/>
        <v>703224.91869514051</v>
      </c>
      <c r="G4073" s="11">
        <v>381945</v>
      </c>
      <c r="H4073">
        <v>0</v>
      </c>
      <c r="I4073">
        <v>1</v>
      </c>
      <c r="J4073">
        <v>18</v>
      </c>
      <c r="K4073" s="3">
        <v>9.75</v>
      </c>
      <c r="L4073" s="3">
        <f t="shared" si="487"/>
        <v>282.34374999999966</v>
      </c>
      <c r="M4073" s="5">
        <v>0</v>
      </c>
      <c r="R4073">
        <v>2015</v>
      </c>
      <c r="S4073" s="1" t="s">
        <v>3</v>
      </c>
      <c r="T4073" s="40">
        <f>+'Copy Co'!$B$17</f>
        <v>51399.602684929596</v>
      </c>
      <c r="U4073">
        <f>+'Copy Co'!$B$18*'All Data'!C4073</f>
        <v>1430.8244314116921</v>
      </c>
      <c r="V4073" s="40">
        <f>+D4073*'Copy Co'!$B$19</f>
        <v>352241.00243740407</v>
      </c>
      <c r="W4073" s="40">
        <f>+E4073*'Copy Co'!$B$20</f>
        <v>-187557.13286467342</v>
      </c>
      <c r="X4073" s="40">
        <f>+F4073*'Copy Co'!$B$21</f>
        <v>34096.351484838546</v>
      </c>
      <c r="Y4073" s="40">
        <f>+G4073*'Copy Co'!$B$22</f>
        <v>158958.85492661956</v>
      </c>
      <c r="Z4073" s="40">
        <f>+H4073*'Copy Co'!$B$23</f>
        <v>0</v>
      </c>
      <c r="AA4073" s="40">
        <f>+I4073*'Copy Co'!$B$24</f>
        <v>-10704.382616627605</v>
      </c>
      <c r="AB4073" s="40">
        <f>+J4073*'Copy Co'!$B$25</f>
        <v>6062.7976069521628</v>
      </c>
      <c r="AC4073" s="40">
        <f>+K4073*'Copy Co'!$B$26</f>
        <v>3054.2561301128735</v>
      </c>
      <c r="AD4073" s="40">
        <f>+L4073*'Copy Co'!$B$27</f>
        <v>51755.7254185614</v>
      </c>
      <c r="AE4073" s="40">
        <f>+M4073*'Copy Co'!$B$28</f>
        <v>0</v>
      </c>
      <c r="AF4073" s="40">
        <f t="shared" si="488"/>
        <v>460737.89963952883</v>
      </c>
      <c r="AG4073" s="25">
        <f t="shared" si="489"/>
        <v>-15390.100360471173</v>
      </c>
      <c r="AH4073" s="56">
        <f t="shared" si="490"/>
        <v>42056</v>
      </c>
      <c r="AL4073" s="56"/>
      <c r="BF4073" s="2">
        <v>39992</v>
      </c>
      <c r="BG4073" s="3">
        <v>0</v>
      </c>
      <c r="BH4073">
        <v>14</v>
      </c>
      <c r="BI4073">
        <v>7.5833333333333304</v>
      </c>
    </row>
    <row r="4074" spans="1:61" x14ac:dyDescent="0.25">
      <c r="A4074" s="2">
        <v>42057</v>
      </c>
      <c r="B4074" s="7">
        <v>604974</v>
      </c>
      <c r="C4074" s="3">
        <v>34</v>
      </c>
      <c r="D4074" s="7">
        <f t="shared" si="484"/>
        <v>1156</v>
      </c>
      <c r="E4074" s="7">
        <f t="shared" si="485"/>
        <v>39304</v>
      </c>
      <c r="F4074" s="7">
        <f t="shared" si="486"/>
        <v>1336336</v>
      </c>
      <c r="G4074" s="11">
        <v>476128</v>
      </c>
      <c r="H4074">
        <v>0</v>
      </c>
      <c r="I4074">
        <v>1</v>
      </c>
      <c r="J4074">
        <v>18</v>
      </c>
      <c r="K4074" s="3">
        <v>9</v>
      </c>
      <c r="L4074" s="3">
        <f t="shared" si="487"/>
        <v>306</v>
      </c>
      <c r="M4074" s="5">
        <v>0</v>
      </c>
      <c r="R4074">
        <v>2015</v>
      </c>
      <c r="S4074" s="1" t="s">
        <v>4</v>
      </c>
      <c r="T4074" s="40">
        <f>+'Copy Co'!$B$17</f>
        <v>51399.602684929596</v>
      </c>
      <c r="U4074">
        <f>+'Copy Co'!$B$18*'All Data'!C4074</f>
        <v>1679.9319942905643</v>
      </c>
      <c r="V4074" s="40">
        <f>+D4074*'Copy Co'!$B$19</f>
        <v>485568.62464460568</v>
      </c>
      <c r="W4074" s="40">
        <f>+E4074*'Copy Co'!$B$20</f>
        <v>-303563.56723649683</v>
      </c>
      <c r="X4074" s="40">
        <f>+F4074*'Copy Co'!$B$21</f>
        <v>64793.184579393463</v>
      </c>
      <c r="Y4074" s="40">
        <f>+G4074*'Copy Co'!$B$22</f>
        <v>198156.17871290768</v>
      </c>
      <c r="Z4074" s="40">
        <f>+H4074*'Copy Co'!$B$23</f>
        <v>0</v>
      </c>
      <c r="AA4074" s="40">
        <f>+I4074*'Copy Co'!$B$24</f>
        <v>-10704.382616627605</v>
      </c>
      <c r="AB4074" s="40">
        <f>+J4074*'Copy Co'!$B$25</f>
        <v>6062.7976069521628</v>
      </c>
      <c r="AC4074" s="40">
        <f>+K4074*'Copy Co'!$B$26</f>
        <v>2819.3133508734218</v>
      </c>
      <c r="AD4074" s="40">
        <f>+L4074*'Copy Co'!$B$27</f>
        <v>56092.093336862628</v>
      </c>
      <c r="AE4074" s="40">
        <f>+M4074*'Copy Co'!$B$28</f>
        <v>0</v>
      </c>
      <c r="AF4074" s="40">
        <f t="shared" si="488"/>
        <v>552303.77705769078</v>
      </c>
      <c r="AG4074" s="25">
        <f t="shared" si="489"/>
        <v>-52670.222942309221</v>
      </c>
      <c r="AH4074" s="56">
        <f t="shared" si="490"/>
        <v>42057</v>
      </c>
      <c r="AL4074" s="56"/>
      <c r="BF4074" s="2">
        <v>39993</v>
      </c>
      <c r="BG4074" s="3">
        <v>0</v>
      </c>
      <c r="BH4074">
        <v>12</v>
      </c>
      <c r="BI4074">
        <v>6.2083333333333304</v>
      </c>
    </row>
    <row r="4075" spans="1:61" x14ac:dyDescent="0.25">
      <c r="A4075" s="2">
        <v>42058</v>
      </c>
      <c r="B4075" s="7">
        <v>612201</v>
      </c>
      <c r="C4075" s="3">
        <v>34.25</v>
      </c>
      <c r="D4075" s="7">
        <f t="shared" si="484"/>
        <v>1173.0625</v>
      </c>
      <c r="E4075" s="7">
        <f t="shared" si="485"/>
        <v>40177.390625</v>
      </c>
      <c r="F4075" s="7">
        <f t="shared" si="486"/>
        <v>1376075.62890625</v>
      </c>
      <c r="G4075" s="11">
        <v>604974</v>
      </c>
      <c r="H4075">
        <v>0</v>
      </c>
      <c r="I4075">
        <v>0</v>
      </c>
      <c r="J4075">
        <v>17</v>
      </c>
      <c r="K4075" s="3">
        <v>5.625</v>
      </c>
      <c r="L4075" s="3">
        <f t="shared" si="487"/>
        <v>192.65625</v>
      </c>
      <c r="M4075" s="5">
        <v>0</v>
      </c>
      <c r="R4075">
        <v>2015</v>
      </c>
      <c r="S4075" s="1" t="s">
        <v>5</v>
      </c>
      <c r="T4075" s="40">
        <f>+'Copy Co'!$B$17</f>
        <v>51399.602684929596</v>
      </c>
      <c r="U4075">
        <f>+'Copy Co'!$B$18*'All Data'!C4075</f>
        <v>1692.2844354250535</v>
      </c>
      <c r="V4075" s="40">
        <f>+D4075*'Copy Co'!$B$19</f>
        <v>492735.59234183625</v>
      </c>
      <c r="W4075" s="40">
        <f>+E4075*'Copy Co'!$B$20</f>
        <v>-310309.18024575582</v>
      </c>
      <c r="X4075" s="40">
        <f>+F4075*'Copy Co'!$B$21</f>
        <v>66719.988250655224</v>
      </c>
      <c r="Y4075" s="40">
        <f>+G4075*'Copy Co'!$B$22</f>
        <v>251779.63921605662</v>
      </c>
      <c r="Z4075" s="40">
        <f>+H4075*'Copy Co'!$B$23</f>
        <v>0</v>
      </c>
      <c r="AA4075" s="40">
        <f>+I4075*'Copy Co'!$B$24</f>
        <v>0</v>
      </c>
      <c r="AB4075" s="40">
        <f>+J4075*'Copy Co'!$B$25</f>
        <v>5725.9755176770432</v>
      </c>
      <c r="AC4075" s="40">
        <f>+K4075*'Copy Co'!$B$26</f>
        <v>1762.0708442958887</v>
      </c>
      <c r="AD4075" s="40">
        <f>+L4075*'Copy Co'!$B$27</f>
        <v>35315.334499771045</v>
      </c>
      <c r="AE4075" s="40">
        <f>+M4075*'Copy Co'!$B$28</f>
        <v>0</v>
      </c>
      <c r="AF4075" s="40">
        <f t="shared" si="488"/>
        <v>596821.30754489091</v>
      </c>
      <c r="AG4075" s="25">
        <f t="shared" si="489"/>
        <v>-15379.692455109092</v>
      </c>
      <c r="AH4075" s="56">
        <f t="shared" si="490"/>
        <v>42058</v>
      </c>
      <c r="AL4075" s="56"/>
      <c r="BF4075" s="2">
        <v>39994</v>
      </c>
      <c r="BG4075" s="3">
        <v>0</v>
      </c>
      <c r="BH4075">
        <v>32</v>
      </c>
      <c r="BI4075">
        <v>9.75</v>
      </c>
    </row>
    <row r="4076" spans="1:61" x14ac:dyDescent="0.25">
      <c r="A4076" s="2">
        <v>42059</v>
      </c>
      <c r="B4076" s="7">
        <v>470633</v>
      </c>
      <c r="C4076" s="3">
        <v>27.0416666666667</v>
      </c>
      <c r="D4076" s="7">
        <f t="shared" si="484"/>
        <v>731.2517361111129</v>
      </c>
      <c r="E4076" s="7">
        <f t="shared" si="485"/>
        <v>19774.265697338036</v>
      </c>
      <c r="F4076" s="7">
        <f t="shared" si="486"/>
        <v>534729.10156551667</v>
      </c>
      <c r="G4076" s="11">
        <v>612201</v>
      </c>
      <c r="H4076">
        <v>0</v>
      </c>
      <c r="I4076">
        <v>0</v>
      </c>
      <c r="J4076">
        <v>10</v>
      </c>
      <c r="K4076" s="3">
        <v>6.4166666666666696</v>
      </c>
      <c r="L4076" s="3">
        <f t="shared" si="487"/>
        <v>173.5173611111114</v>
      </c>
      <c r="M4076" s="5">
        <v>0</v>
      </c>
      <c r="R4076">
        <v>2015</v>
      </c>
      <c r="S4076" s="1" t="s">
        <v>6</v>
      </c>
      <c r="T4076" s="40">
        <f>+'Copy Co'!$B$17</f>
        <v>51399.602684929596</v>
      </c>
      <c r="U4076">
        <f>+'Copy Co'!$B$18*'All Data'!C4076</f>
        <v>1336.1223827139429</v>
      </c>
      <c r="V4076" s="40">
        <f>+D4076*'Copy Co'!$B$19</f>
        <v>307156.48769243358</v>
      </c>
      <c r="W4076" s="40">
        <f>+E4076*'Copy Co'!$B$20</f>
        <v>-152726.10000422929</v>
      </c>
      <c r="X4076" s="40">
        <f>+F4076*'Copy Co'!$B$21</f>
        <v>25926.714073187999</v>
      </c>
      <c r="Y4076" s="40">
        <f>+G4076*'Copy Co'!$B$22</f>
        <v>254787.39071052489</v>
      </c>
      <c r="Z4076" s="40">
        <f>+H4076*'Copy Co'!$B$23</f>
        <v>0</v>
      </c>
      <c r="AA4076" s="40">
        <f>+I4076*'Copy Co'!$B$24</f>
        <v>0</v>
      </c>
      <c r="AB4076" s="40">
        <f>+J4076*'Copy Co'!$B$25</f>
        <v>3368.2208927512015</v>
      </c>
      <c r="AC4076" s="40">
        <f>+K4076*'Copy Co'!$B$26</f>
        <v>2010.0660001597555</v>
      </c>
      <c r="AD4076" s="40">
        <f>+L4076*'Copy Co'!$B$27</f>
        <v>31807.032728792674</v>
      </c>
      <c r="AE4076" s="40">
        <f>+M4076*'Copy Co'!$B$28</f>
        <v>0</v>
      </c>
      <c r="AF4076" s="40">
        <f t="shared" si="488"/>
        <v>525065.53716126434</v>
      </c>
      <c r="AG4076" s="25">
        <f t="shared" si="489"/>
        <v>54432.537161264336</v>
      </c>
      <c r="AH4076" s="56">
        <f t="shared" si="490"/>
        <v>42059</v>
      </c>
      <c r="AL4076" s="56"/>
      <c r="BF4076" s="2">
        <v>39995</v>
      </c>
      <c r="BG4076" s="3">
        <v>0</v>
      </c>
      <c r="BH4076">
        <v>13</v>
      </c>
      <c r="BI4076">
        <v>6.125</v>
      </c>
    </row>
    <row r="4077" spans="1:61" x14ac:dyDescent="0.25">
      <c r="A4077" s="2">
        <v>42060</v>
      </c>
      <c r="B4077" s="7">
        <v>415910</v>
      </c>
      <c r="C4077" s="3">
        <v>22.2083333333333</v>
      </c>
      <c r="D4077" s="7">
        <f t="shared" si="484"/>
        <v>493.21006944444298</v>
      </c>
      <c r="E4077" s="7">
        <f t="shared" si="485"/>
        <v>10953.373625578655</v>
      </c>
      <c r="F4077" s="7">
        <f t="shared" si="486"/>
        <v>243256.17260139226</v>
      </c>
      <c r="G4077" s="11">
        <v>470633</v>
      </c>
      <c r="H4077">
        <v>0</v>
      </c>
      <c r="I4077">
        <v>0</v>
      </c>
      <c r="J4077">
        <v>17</v>
      </c>
      <c r="K4077" s="3">
        <v>7.8333333333333304</v>
      </c>
      <c r="L4077" s="3">
        <f t="shared" si="487"/>
        <v>173.96527777777746</v>
      </c>
      <c r="M4077" s="5">
        <v>0</v>
      </c>
      <c r="R4077">
        <v>2015</v>
      </c>
      <c r="S4077" s="1" t="s">
        <v>7</v>
      </c>
      <c r="T4077" s="40">
        <f>+'Copy Co'!$B$17</f>
        <v>51399.602684929596</v>
      </c>
      <c r="U4077">
        <f>+'Copy Co'!$B$18*'All Data'!C4077</f>
        <v>1097.3085207804772</v>
      </c>
      <c r="V4077" s="40">
        <f>+D4077*'Copy Co'!$B$19</f>
        <v>207168.97498357148</v>
      </c>
      <c r="W4077" s="40">
        <f>+E4077*'Copy Co'!$B$20</f>
        <v>-84598.13685769432</v>
      </c>
      <c r="X4077" s="40">
        <f>+F4077*'Copy Co'!$B$21</f>
        <v>11794.445477364079</v>
      </c>
      <c r="Y4077" s="40">
        <f>+G4077*'Copy Co'!$B$22</f>
        <v>195869.25544431724</v>
      </c>
      <c r="Z4077" s="40">
        <f>+H4077*'Copy Co'!$B$23</f>
        <v>0</v>
      </c>
      <c r="AA4077" s="40">
        <f>+I4077*'Copy Co'!$B$24</f>
        <v>0</v>
      </c>
      <c r="AB4077" s="40">
        <f>+J4077*'Copy Co'!$B$25</f>
        <v>5725.9755176770432</v>
      </c>
      <c r="AC4077" s="40">
        <f>+K4077*'Copy Co'!$B$26</f>
        <v>2453.8468053898291</v>
      </c>
      <c r="AD4077" s="40">
        <f>+L4077*'Copy Co'!$B$27</f>
        <v>31889.139210733094</v>
      </c>
      <c r="AE4077" s="40">
        <f>+M4077*'Copy Co'!$B$28</f>
        <v>0</v>
      </c>
      <c r="AF4077" s="40">
        <f t="shared" si="488"/>
        <v>422800.41178706859</v>
      </c>
      <c r="AG4077" s="25">
        <f t="shared" si="489"/>
        <v>6890.4117870685877</v>
      </c>
      <c r="AH4077" s="56">
        <f t="shared" si="490"/>
        <v>42060</v>
      </c>
      <c r="AL4077" s="56"/>
      <c r="BF4077" s="2">
        <v>39996</v>
      </c>
      <c r="BG4077" s="3">
        <v>0</v>
      </c>
      <c r="BH4077">
        <v>20</v>
      </c>
      <c r="BI4077">
        <v>7.1666666666666696</v>
      </c>
    </row>
    <row r="4078" spans="1:61" x14ac:dyDescent="0.25">
      <c r="A4078" s="2">
        <v>42061</v>
      </c>
      <c r="B4078" s="7">
        <v>544402</v>
      </c>
      <c r="C4078" s="3">
        <v>30.7083333333333</v>
      </c>
      <c r="D4078" s="7">
        <f t="shared" si="484"/>
        <v>943.00173611110904</v>
      </c>
      <c r="E4078" s="7">
        <f t="shared" si="485"/>
        <v>28958.011646411942</v>
      </c>
      <c r="F4078" s="7">
        <f t="shared" si="486"/>
        <v>889252.27430856577</v>
      </c>
      <c r="G4078" s="11">
        <v>415910</v>
      </c>
      <c r="H4078">
        <v>0</v>
      </c>
      <c r="I4078">
        <v>0</v>
      </c>
      <c r="J4078">
        <v>9</v>
      </c>
      <c r="K4078" s="3">
        <v>6.4166666666666696</v>
      </c>
      <c r="L4078" s="3">
        <f t="shared" si="487"/>
        <v>197.04513888888877</v>
      </c>
      <c r="M4078" s="5">
        <v>0</v>
      </c>
      <c r="R4078">
        <v>2015</v>
      </c>
      <c r="S4078" s="1" t="s">
        <v>1</v>
      </c>
      <c r="T4078" s="40">
        <f>+'Copy Co'!$B$17</f>
        <v>51399.602684929596</v>
      </c>
      <c r="U4078">
        <f>+'Copy Co'!$B$18*'All Data'!C4078</f>
        <v>1517.2915193531182</v>
      </c>
      <c r="V4078" s="40">
        <f>+D4078*'Copy Co'!$B$19</f>
        <v>396100.39449908875</v>
      </c>
      <c r="W4078" s="40">
        <f>+E4078*'Copy Co'!$B$20</f>
        <v>-223656.55697793685</v>
      </c>
      <c r="X4078" s="40">
        <f>+F4078*'Copy Co'!$B$21</f>
        <v>43116.017788131372</v>
      </c>
      <c r="Y4078" s="40">
        <f>+G4078*'Copy Co'!$B$22</f>
        <v>173094.49620372133</v>
      </c>
      <c r="Z4078" s="40">
        <f>+H4078*'Copy Co'!$B$23</f>
        <v>0</v>
      </c>
      <c r="AA4078" s="40">
        <f>+I4078*'Copy Co'!$B$24</f>
        <v>0</v>
      </c>
      <c r="AB4078" s="40">
        <f>+J4078*'Copy Co'!$B$25</f>
        <v>3031.3988034760814</v>
      </c>
      <c r="AC4078" s="40">
        <f>+K4078*'Copy Co'!$B$26</f>
        <v>2010.0660001597555</v>
      </c>
      <c r="AD4078" s="40">
        <f>+L4078*'Copy Co'!$B$27</f>
        <v>36119.850725917022</v>
      </c>
      <c r="AE4078" s="40">
        <f>+M4078*'Copy Co'!$B$28</f>
        <v>0</v>
      </c>
      <c r="AF4078" s="40">
        <f t="shared" si="488"/>
        <v>482732.56124684023</v>
      </c>
      <c r="AG4078" s="25">
        <f t="shared" si="489"/>
        <v>-61669.438753159775</v>
      </c>
      <c r="AH4078" s="56">
        <f t="shared" si="490"/>
        <v>42061</v>
      </c>
      <c r="AL4078" s="56"/>
      <c r="BF4078" s="2">
        <v>39997</v>
      </c>
      <c r="BG4078" s="3">
        <v>0</v>
      </c>
      <c r="BH4078">
        <v>14</v>
      </c>
      <c r="BI4078">
        <v>7.625</v>
      </c>
    </row>
    <row r="4079" spans="1:61" x14ac:dyDescent="0.25">
      <c r="A4079" s="2">
        <v>42062</v>
      </c>
      <c r="B4079" s="7">
        <v>500463</v>
      </c>
      <c r="C4079" s="3">
        <v>29.4583333333333</v>
      </c>
      <c r="D4079" s="7">
        <f t="shared" si="484"/>
        <v>867.79340277777578</v>
      </c>
      <c r="E4079" s="7">
        <f t="shared" si="485"/>
        <v>25563.747323495281</v>
      </c>
      <c r="F4079" s="7">
        <f t="shared" si="486"/>
        <v>753065.38990463095</v>
      </c>
      <c r="G4079" s="11">
        <v>544402</v>
      </c>
      <c r="H4079">
        <v>1</v>
      </c>
      <c r="I4079">
        <v>0</v>
      </c>
      <c r="J4079">
        <v>10</v>
      </c>
      <c r="K4079" s="3">
        <v>7.125</v>
      </c>
      <c r="L4079" s="3">
        <f t="shared" si="487"/>
        <v>209.89062499999977</v>
      </c>
      <c r="M4079" s="5">
        <v>0</v>
      </c>
      <c r="R4079">
        <v>2015</v>
      </c>
      <c r="S4079" s="1" t="s">
        <v>2</v>
      </c>
      <c r="T4079" s="40">
        <f>+'Copy Co'!$B$17</f>
        <v>51399.602684929596</v>
      </c>
      <c r="U4079">
        <f>+'Copy Co'!$B$18*'All Data'!C4079</f>
        <v>1455.5293136806711</v>
      </c>
      <c r="V4079" s="40">
        <f>+D4079*'Copy Co'!$B$19</f>
        <v>364509.73102289526</v>
      </c>
      <c r="W4079" s="40">
        <f>+E4079*'Copy Co'!$B$20</f>
        <v>-197441.03219653666</v>
      </c>
      <c r="X4079" s="40">
        <f>+F4079*'Copy Co'!$B$21</f>
        <v>36512.901552037554</v>
      </c>
      <c r="Y4079" s="40">
        <f>+G4079*'Copy Co'!$B$22</f>
        <v>226570.62807409849</v>
      </c>
      <c r="Z4079" s="40">
        <f>+H4079*'Copy Co'!$B$23</f>
        <v>-10610.780657764437</v>
      </c>
      <c r="AA4079" s="40">
        <f>+I4079*'Copy Co'!$B$24</f>
        <v>0</v>
      </c>
      <c r="AB4079" s="40">
        <f>+J4079*'Copy Co'!$B$25</f>
        <v>3368.2208927512015</v>
      </c>
      <c r="AC4079" s="40">
        <f>+K4079*'Copy Co'!$B$26</f>
        <v>2231.9564027747924</v>
      </c>
      <c r="AD4079" s="40">
        <f>+L4079*'Copy Co'!$B$27</f>
        <v>38474.524601413133</v>
      </c>
      <c r="AE4079" s="40">
        <f>+M4079*'Copy Co'!$B$28</f>
        <v>0</v>
      </c>
      <c r="AF4079" s="40">
        <f t="shared" si="488"/>
        <v>516471.2816902796</v>
      </c>
      <c r="AG4079" s="25">
        <f t="shared" si="489"/>
        <v>16008.281690279604</v>
      </c>
      <c r="AH4079" s="56">
        <f t="shared" si="490"/>
        <v>42062</v>
      </c>
      <c r="AL4079" s="56"/>
      <c r="BF4079" s="2">
        <v>39998</v>
      </c>
      <c r="BG4079" s="3">
        <v>0</v>
      </c>
      <c r="BH4079">
        <v>12</v>
      </c>
      <c r="BI4079">
        <v>6.1666666666666696</v>
      </c>
    </row>
    <row r="4080" spans="1:61" x14ac:dyDescent="0.25">
      <c r="A4080" s="2">
        <v>42063</v>
      </c>
      <c r="B4080" s="7">
        <v>512578</v>
      </c>
      <c r="C4080" s="3">
        <v>28.9583333333333</v>
      </c>
      <c r="D4080" s="7">
        <f t="shared" si="484"/>
        <v>838.58506944444252</v>
      </c>
      <c r="E4080" s="7">
        <f t="shared" si="485"/>
        <v>24284.025969328621</v>
      </c>
      <c r="F4080" s="7">
        <f t="shared" si="486"/>
        <v>703224.91869514051</v>
      </c>
      <c r="G4080" s="11">
        <v>500463</v>
      </c>
      <c r="H4080">
        <v>0</v>
      </c>
      <c r="I4080">
        <v>1</v>
      </c>
      <c r="J4080">
        <v>10</v>
      </c>
      <c r="K4080" s="3">
        <v>4.8333333333333304</v>
      </c>
      <c r="L4080" s="3">
        <f t="shared" si="487"/>
        <v>139.96527777777754</v>
      </c>
      <c r="M4080" s="5">
        <v>0</v>
      </c>
      <c r="R4080">
        <v>2015</v>
      </c>
      <c r="S4080" s="1" t="s">
        <v>3</v>
      </c>
      <c r="T4080" s="40">
        <f>+'Copy Co'!$B$17</f>
        <v>51399.602684929596</v>
      </c>
      <c r="U4080">
        <f>+'Copy Co'!$B$18*'All Data'!C4080</f>
        <v>1430.8244314116921</v>
      </c>
      <c r="V4080" s="40">
        <f>+D4080*'Copy Co'!$B$19</f>
        <v>352241.00243740407</v>
      </c>
      <c r="W4080" s="40">
        <f>+E4080*'Copy Co'!$B$20</f>
        <v>-187557.13286467342</v>
      </c>
      <c r="X4080" s="40">
        <f>+F4080*'Copy Co'!$B$21</f>
        <v>34096.351484838546</v>
      </c>
      <c r="Y4080" s="40">
        <f>+G4080*'Copy Co'!$B$22</f>
        <v>208283.98175952246</v>
      </c>
      <c r="Z4080" s="40">
        <f>+H4080*'Copy Co'!$B$23</f>
        <v>0</v>
      </c>
      <c r="AA4080" s="40">
        <f>+I4080*'Copy Co'!$B$24</f>
        <v>-10704.382616627605</v>
      </c>
      <c r="AB4080" s="40">
        <f>+J4080*'Copy Co'!$B$25</f>
        <v>3368.2208927512015</v>
      </c>
      <c r="AC4080" s="40">
        <f>+K4080*'Copy Co'!$B$26</f>
        <v>1514.0756884320219</v>
      </c>
      <c r="AD4080" s="40">
        <f>+L4080*'Copy Co'!$B$27</f>
        <v>25656.68439552615</v>
      </c>
      <c r="AE4080" s="40">
        <f>+M4080*'Copy Co'!$B$28</f>
        <v>0</v>
      </c>
      <c r="AF4080" s="40">
        <f t="shared" si="488"/>
        <v>479729.22829351469</v>
      </c>
      <c r="AG4080" s="25">
        <f t="shared" si="489"/>
        <v>-32848.771706485306</v>
      </c>
      <c r="AH4080" s="56">
        <f t="shared" si="490"/>
        <v>42063</v>
      </c>
      <c r="AI4080" s="38">
        <f>SUM(AG4053:AG4080)</f>
        <v>-488283.91814792325</v>
      </c>
      <c r="AJ4080" s="38"/>
      <c r="AK4080" s="38"/>
      <c r="AL4080" s="56"/>
      <c r="AN4080" s="38"/>
      <c r="AO4080" s="38"/>
      <c r="AP4080" s="38"/>
      <c r="AQ4080" s="38"/>
      <c r="AR4080" s="38"/>
      <c r="AS4080" s="38"/>
      <c r="AT4080" s="38"/>
      <c r="AU4080" s="38"/>
      <c r="AV4080" s="38"/>
      <c r="AW4080" s="38"/>
      <c r="AX4080" s="38"/>
      <c r="AY4080" s="38"/>
      <c r="AZ4080" s="38"/>
      <c r="BA4080" s="38"/>
      <c r="BB4080" s="38"/>
      <c r="BC4080" s="38"/>
      <c r="BD4080" s="38"/>
      <c r="BE4080" s="38"/>
      <c r="BF4080" s="2">
        <v>39999</v>
      </c>
      <c r="BG4080" s="3">
        <v>0</v>
      </c>
      <c r="BH4080">
        <v>20</v>
      </c>
      <c r="BI4080">
        <v>8.4166666666666696</v>
      </c>
    </row>
    <row r="4081" spans="1:61" x14ac:dyDescent="0.25">
      <c r="A4081" s="2">
        <v>42064</v>
      </c>
      <c r="B4081" s="7">
        <v>426453</v>
      </c>
      <c r="C4081" s="3">
        <v>24.8333333333333</v>
      </c>
      <c r="D4081" s="7">
        <f t="shared" si="484"/>
        <v>616.69444444444275</v>
      </c>
      <c r="E4081" s="7">
        <f t="shared" si="485"/>
        <v>15314.578703703641</v>
      </c>
      <c r="F4081" s="7">
        <f t="shared" si="486"/>
        <v>380312.03780863987</v>
      </c>
      <c r="G4081" s="11">
        <v>512578</v>
      </c>
      <c r="H4081">
        <v>0</v>
      </c>
      <c r="I4081">
        <v>1</v>
      </c>
      <c r="J4081">
        <v>7</v>
      </c>
      <c r="K4081" s="3">
        <v>3.1666666666666701</v>
      </c>
      <c r="L4081" s="3">
        <f t="shared" si="487"/>
        <v>78.638888888888872</v>
      </c>
      <c r="M4081" s="5">
        <v>0</v>
      </c>
      <c r="N4081" s="30">
        <v>2015</v>
      </c>
      <c r="O4081" s="30">
        <v>3</v>
      </c>
      <c r="P4081" s="33">
        <v>974785</v>
      </c>
      <c r="R4081">
        <v>2015</v>
      </c>
      <c r="S4081" s="1" t="s">
        <v>4</v>
      </c>
      <c r="T4081" s="40">
        <f>+'Copy Co'!$B$17</f>
        <v>51399.602684929596</v>
      </c>
      <c r="U4081">
        <f>+'Copy Co'!$B$18*'All Data'!C4081</f>
        <v>1227.0091526926162</v>
      </c>
      <c r="V4081" s="40">
        <f>+D4081*'Copy Co'!$B$19</f>
        <v>259037.60658724676</v>
      </c>
      <c r="W4081" s="40">
        <f>+E4081*'Copy Co'!$B$20</f>
        <v>-118281.80699217289</v>
      </c>
      <c r="X4081" s="40">
        <f>+F4081*'Copy Co'!$B$21</f>
        <v>18439.694854812315</v>
      </c>
      <c r="Y4081" s="40">
        <f>+G4081*'Copy Co'!$B$22</f>
        <v>213326.03369746116</v>
      </c>
      <c r="Z4081" s="40">
        <f>+H4081*'Copy Co'!$B$23</f>
        <v>0</v>
      </c>
      <c r="AA4081" s="40">
        <f>+I4081*'Copy Co'!$B$24</f>
        <v>-10704.382616627605</v>
      </c>
      <c r="AB4081" s="40">
        <f>+J4081*'Copy Co'!$B$25</f>
        <v>2357.7546249258412</v>
      </c>
      <c r="AC4081" s="40">
        <f>+K4081*'Copy Co'!$B$26</f>
        <v>991.9806234554643</v>
      </c>
      <c r="AD4081" s="40">
        <f>+L4081*'Copy Co'!$B$27</f>
        <v>14415.097697590601</v>
      </c>
      <c r="AE4081" s="40">
        <f>+M4081*'Copy Co'!$B$28</f>
        <v>0</v>
      </c>
      <c r="AF4081" s="40">
        <f t="shared" si="488"/>
        <v>432208.59031431389</v>
      </c>
      <c r="AG4081" s="25">
        <f t="shared" si="489"/>
        <v>5755.5903143138858</v>
      </c>
      <c r="AH4081" s="56">
        <f t="shared" si="490"/>
        <v>42064</v>
      </c>
      <c r="AL4081" s="56"/>
      <c r="BF4081" s="2">
        <v>40000</v>
      </c>
      <c r="BG4081" s="3">
        <v>0</v>
      </c>
      <c r="BH4081">
        <v>22</v>
      </c>
      <c r="BI4081">
        <v>11.7083333333333</v>
      </c>
    </row>
    <row r="4082" spans="1:61" x14ac:dyDescent="0.25">
      <c r="A4082" s="2">
        <v>42065</v>
      </c>
      <c r="B4082" s="7">
        <v>508641</v>
      </c>
      <c r="C4082" s="3">
        <v>28.2916666666667</v>
      </c>
      <c r="D4082" s="7">
        <f t="shared" si="484"/>
        <v>800.41840277777965</v>
      </c>
      <c r="E4082" s="7">
        <f t="shared" si="485"/>
        <v>22645.170645254708</v>
      </c>
      <c r="F4082" s="7">
        <f t="shared" si="486"/>
        <v>640669.61950533185</v>
      </c>
      <c r="G4082" s="11">
        <v>426453</v>
      </c>
      <c r="H4082">
        <v>0</v>
      </c>
      <c r="I4082">
        <v>0</v>
      </c>
      <c r="J4082">
        <v>13</v>
      </c>
      <c r="K4082" s="3">
        <v>6.125</v>
      </c>
      <c r="L4082" s="3">
        <f t="shared" si="487"/>
        <v>173.28645833333354</v>
      </c>
      <c r="M4082" s="5">
        <v>0</v>
      </c>
      <c r="R4082">
        <v>2015</v>
      </c>
      <c r="S4082" s="1" t="s">
        <v>5</v>
      </c>
      <c r="T4082" s="40">
        <f>+'Copy Co'!$B$17</f>
        <v>51399.602684929596</v>
      </c>
      <c r="U4082">
        <f>+'Copy Co'!$B$18*'All Data'!C4082</f>
        <v>1397.8845883863903</v>
      </c>
      <c r="V4082" s="40">
        <f>+D4082*'Copy Co'!$B$19</f>
        <v>336209.3970389606</v>
      </c>
      <c r="W4082" s="40">
        <f>+E4082*'Copy Co'!$B$20</f>
        <v>-174899.47032751684</v>
      </c>
      <c r="X4082" s="40">
        <f>+F4082*'Copy Co'!$B$21</f>
        <v>31063.314099911058</v>
      </c>
      <c r="Y4082" s="40">
        <f>+G4082*'Copy Co'!$B$22</f>
        <v>177482.30912833443</v>
      </c>
      <c r="Z4082" s="40">
        <f>+H4082*'Copy Co'!$B$23</f>
        <v>0</v>
      </c>
      <c r="AA4082" s="40">
        <f>+I4082*'Copy Co'!$B$24</f>
        <v>0</v>
      </c>
      <c r="AB4082" s="40">
        <f>+J4082*'Copy Co'!$B$25</f>
        <v>4378.6871605765618</v>
      </c>
      <c r="AC4082" s="40">
        <f>+K4082*'Copy Co'!$B$26</f>
        <v>1918.6993637888565</v>
      </c>
      <c r="AD4082" s="40">
        <f>+L4082*'Copy Co'!$B$27</f>
        <v>31764.706519110136</v>
      </c>
      <c r="AE4082" s="40">
        <f>+M4082*'Copy Co'!$B$28</f>
        <v>0</v>
      </c>
      <c r="AF4082" s="40">
        <f t="shared" si="488"/>
        <v>460715.13025648083</v>
      </c>
      <c r="AG4082" s="25">
        <f t="shared" si="489"/>
        <v>-47925.869743519172</v>
      </c>
      <c r="AH4082" s="56">
        <f t="shared" si="490"/>
        <v>42065</v>
      </c>
      <c r="AL4082" s="56"/>
      <c r="BF4082" s="2">
        <v>40001</v>
      </c>
      <c r="BG4082" s="3">
        <v>0</v>
      </c>
      <c r="BH4082">
        <v>21</v>
      </c>
      <c r="BI4082">
        <v>10.5833333333333</v>
      </c>
    </row>
    <row r="4083" spans="1:61" x14ac:dyDescent="0.25">
      <c r="A4083" s="2">
        <v>42066</v>
      </c>
      <c r="B4083" s="7">
        <v>585480</v>
      </c>
      <c r="C4083" s="3">
        <v>32.8333333333333</v>
      </c>
      <c r="D4083" s="7">
        <f t="shared" si="484"/>
        <v>1078.0277777777756</v>
      </c>
      <c r="E4083" s="7">
        <f t="shared" si="485"/>
        <v>35395.245370370263</v>
      </c>
      <c r="F4083" s="7">
        <f t="shared" si="486"/>
        <v>1162143.889660489</v>
      </c>
      <c r="G4083" s="11">
        <v>508641</v>
      </c>
      <c r="H4083">
        <v>0</v>
      </c>
      <c r="I4083">
        <v>0</v>
      </c>
      <c r="J4083">
        <v>14</v>
      </c>
      <c r="K4083" s="3">
        <v>7.6666666666666696</v>
      </c>
      <c r="L4083" s="3">
        <f t="shared" si="487"/>
        <v>251.72222222222206</v>
      </c>
      <c r="M4083" s="5">
        <v>0</v>
      </c>
      <c r="R4083">
        <v>2015</v>
      </c>
      <c r="S4083" s="1" t="s">
        <v>6</v>
      </c>
      <c r="T4083" s="40">
        <f>+'Copy Co'!$B$17</f>
        <v>51399.602684929596</v>
      </c>
      <c r="U4083">
        <f>+'Copy Co'!$B$18*'All Data'!C4083</f>
        <v>1622.2872689962785</v>
      </c>
      <c r="V4083" s="40">
        <f>+D4083*'Copy Co'!$B$19</f>
        <v>452817.01157805801</v>
      </c>
      <c r="W4083" s="40">
        <f>+E4083*'Copy Co'!$B$20</f>
        <v>-273374.38804805354</v>
      </c>
      <c r="X4083" s="40">
        <f>+F4083*'Copy Co'!$B$21</f>
        <v>56347.358411796391</v>
      </c>
      <c r="Y4083" s="40">
        <f>+G4083*'Copy Co'!$B$22</f>
        <v>211687.52288609801</v>
      </c>
      <c r="Z4083" s="40">
        <f>+H4083*'Copy Co'!$B$23</f>
        <v>0</v>
      </c>
      <c r="AA4083" s="40">
        <f>+I4083*'Copy Co'!$B$24</f>
        <v>0</v>
      </c>
      <c r="AB4083" s="40">
        <f>+J4083*'Copy Co'!$B$25</f>
        <v>4715.5092498516824</v>
      </c>
      <c r="AC4083" s="40">
        <f>+K4083*'Copy Co'!$B$26</f>
        <v>2401.6372988921753</v>
      </c>
      <c r="AD4083" s="40">
        <f>+L4083*'Copy Co'!$B$27</f>
        <v>46142.569881867174</v>
      </c>
      <c r="AE4083" s="40">
        <f>+M4083*'Copy Co'!$B$28</f>
        <v>0</v>
      </c>
      <c r="AF4083" s="40">
        <f t="shared" si="488"/>
        <v>553759.11121243576</v>
      </c>
      <c r="AG4083" s="25">
        <f t="shared" si="489"/>
        <v>-31720.888787564239</v>
      </c>
      <c r="AH4083" s="56">
        <f t="shared" si="490"/>
        <v>42066</v>
      </c>
      <c r="AL4083" s="56"/>
      <c r="BF4083" s="2">
        <v>40002</v>
      </c>
      <c r="BG4083" s="3">
        <v>0</v>
      </c>
      <c r="BH4083">
        <v>16</v>
      </c>
      <c r="BI4083">
        <v>8.625</v>
      </c>
    </row>
    <row r="4084" spans="1:61" x14ac:dyDescent="0.25">
      <c r="A4084" s="2">
        <v>42067</v>
      </c>
      <c r="B4084" s="7">
        <v>558307</v>
      </c>
      <c r="C4084" s="3">
        <v>32.6666666666667</v>
      </c>
      <c r="D4084" s="7">
        <f t="shared" si="484"/>
        <v>1067.1111111111134</v>
      </c>
      <c r="E4084" s="7">
        <f t="shared" si="485"/>
        <v>34858.962962963073</v>
      </c>
      <c r="F4084" s="7">
        <f t="shared" si="486"/>
        <v>1138726.123456795</v>
      </c>
      <c r="G4084" s="11">
        <v>585480</v>
      </c>
      <c r="H4084">
        <v>0</v>
      </c>
      <c r="I4084">
        <v>0</v>
      </c>
      <c r="J4084">
        <v>9</v>
      </c>
      <c r="K4084" s="3">
        <v>6.6666666666666696</v>
      </c>
      <c r="L4084" s="3">
        <f t="shared" si="487"/>
        <v>217.77777777777808</v>
      </c>
      <c r="M4084" s="5">
        <v>0</v>
      </c>
      <c r="R4084">
        <v>2015</v>
      </c>
      <c r="S4084" s="1" t="s">
        <v>7</v>
      </c>
      <c r="T4084" s="40">
        <f>+'Copy Co'!$B$17</f>
        <v>51399.602684929596</v>
      </c>
      <c r="U4084">
        <f>+'Copy Co'!$B$18*'All Data'!C4084</f>
        <v>1614.0523082399554</v>
      </c>
      <c r="V4084" s="40">
        <f>+D4084*'Copy Co'!$B$19</f>
        <v>448231.55239204178</v>
      </c>
      <c r="W4084" s="40">
        <f>+E4084*'Copy Co'!$B$20</f>
        <v>-269232.42283742101</v>
      </c>
      <c r="X4084" s="40">
        <f>+F4084*'Copy Co'!$B$21</f>
        <v>55211.93165679388</v>
      </c>
      <c r="Y4084" s="40">
        <f>+G4084*'Copy Co'!$B$22</f>
        <v>243666.57603172507</v>
      </c>
      <c r="Z4084" s="40">
        <f>+H4084*'Copy Co'!$B$23</f>
        <v>0</v>
      </c>
      <c r="AA4084" s="40">
        <f>+I4084*'Copy Co'!$B$24</f>
        <v>0</v>
      </c>
      <c r="AB4084" s="40">
        <f>+J4084*'Copy Co'!$B$25</f>
        <v>3031.3988034760814</v>
      </c>
      <c r="AC4084" s="40">
        <f>+K4084*'Copy Co'!$B$26</f>
        <v>2088.3802599062392</v>
      </c>
      <c r="AD4084" s="40">
        <f>+L4084*'Copy Co'!$B$27</f>
        <v>39920.29881635835</v>
      </c>
      <c r="AE4084" s="40">
        <f>+M4084*'Copy Co'!$B$28</f>
        <v>0</v>
      </c>
      <c r="AF4084" s="40">
        <f t="shared" si="488"/>
        <v>575931.37011605001</v>
      </c>
      <c r="AG4084" s="25">
        <f t="shared" si="489"/>
        <v>17624.370116050006</v>
      </c>
      <c r="AH4084" s="56">
        <f t="shared" si="490"/>
        <v>42067</v>
      </c>
      <c r="AL4084" s="56"/>
      <c r="BF4084" s="2">
        <v>40003</v>
      </c>
      <c r="BG4084" s="3">
        <v>0</v>
      </c>
      <c r="BH4084">
        <v>16</v>
      </c>
      <c r="BI4084">
        <v>7.4583333333333304</v>
      </c>
    </row>
    <row r="4085" spans="1:61" x14ac:dyDescent="0.25">
      <c r="A4085" s="2">
        <v>42068</v>
      </c>
      <c r="B4085" s="7">
        <v>491848</v>
      </c>
      <c r="C4085" s="3">
        <v>27.1666666666667</v>
      </c>
      <c r="D4085" s="7">
        <f t="shared" si="484"/>
        <v>738.02777777777953</v>
      </c>
      <c r="E4085" s="7">
        <f t="shared" si="485"/>
        <v>20049.754629629701</v>
      </c>
      <c r="F4085" s="7">
        <f t="shared" si="486"/>
        <v>544685.00077160751</v>
      </c>
      <c r="G4085" s="11">
        <v>558307</v>
      </c>
      <c r="H4085">
        <v>0</v>
      </c>
      <c r="I4085">
        <v>0</v>
      </c>
      <c r="J4085">
        <v>9</v>
      </c>
      <c r="K4085" s="3">
        <v>6.6666666666666696</v>
      </c>
      <c r="L4085" s="3">
        <f t="shared" si="487"/>
        <v>181.1111111111114</v>
      </c>
      <c r="M4085" s="5">
        <v>0</v>
      </c>
      <c r="R4085">
        <v>2015</v>
      </c>
      <c r="S4085" s="1" t="s">
        <v>1</v>
      </c>
      <c r="T4085" s="40">
        <f>+'Copy Co'!$B$17</f>
        <v>51399.602684929596</v>
      </c>
      <c r="U4085">
        <f>+'Copy Co'!$B$18*'All Data'!C4085</f>
        <v>1342.2986032811878</v>
      </c>
      <c r="V4085" s="40">
        <f>+D4085*'Copy Co'!$B$19</f>
        <v>310002.71021199919</v>
      </c>
      <c r="W4085" s="40">
        <f>+E4085*'Copy Co'!$B$20</f>
        <v>-154853.83262738804</v>
      </c>
      <c r="X4085" s="40">
        <f>+F4085*'Copy Co'!$B$21</f>
        <v>26409.432801796731</v>
      </c>
      <c r="Y4085" s="40">
        <f>+G4085*'Copy Co'!$B$22</f>
        <v>232357.64682746519</v>
      </c>
      <c r="Z4085" s="40">
        <f>+H4085*'Copy Co'!$B$23</f>
        <v>0</v>
      </c>
      <c r="AA4085" s="40">
        <f>+I4085*'Copy Co'!$B$24</f>
        <v>0</v>
      </c>
      <c r="AB4085" s="40">
        <f>+J4085*'Copy Co'!$B$25</f>
        <v>3031.3988034760814</v>
      </c>
      <c r="AC4085" s="40">
        <f>+K4085*'Copy Co'!$B$26</f>
        <v>2088.3802599062392</v>
      </c>
      <c r="AD4085" s="40">
        <f>+L4085*'Copy Co'!$B$27</f>
        <v>33199.024015644965</v>
      </c>
      <c r="AE4085" s="40">
        <f>+M4085*'Copy Co'!$B$28</f>
        <v>0</v>
      </c>
      <c r="AF4085" s="40">
        <f t="shared" si="488"/>
        <v>504976.66158111108</v>
      </c>
      <c r="AG4085" s="25">
        <f t="shared" si="489"/>
        <v>13128.661581111082</v>
      </c>
      <c r="AH4085" s="56">
        <f t="shared" si="490"/>
        <v>42068</v>
      </c>
      <c r="AL4085" s="56"/>
      <c r="BF4085" s="2">
        <v>40004</v>
      </c>
      <c r="BG4085" s="3">
        <v>0</v>
      </c>
      <c r="BH4085">
        <v>13</v>
      </c>
      <c r="BI4085">
        <v>7.4166666666666696</v>
      </c>
    </row>
    <row r="4086" spans="1:61" x14ac:dyDescent="0.25">
      <c r="A4086" s="2">
        <v>42069</v>
      </c>
      <c r="B4086" s="7">
        <v>391148</v>
      </c>
      <c r="C4086" s="3">
        <v>23.1666666666667</v>
      </c>
      <c r="D4086" s="7">
        <f t="shared" si="484"/>
        <v>536.69444444444594</v>
      </c>
      <c r="E4086" s="7">
        <f t="shared" si="485"/>
        <v>12433.421296296348</v>
      </c>
      <c r="F4086" s="7">
        <f t="shared" si="486"/>
        <v>288040.92669753247</v>
      </c>
      <c r="G4086" s="11">
        <v>491848</v>
      </c>
      <c r="H4086">
        <v>1</v>
      </c>
      <c r="I4086">
        <v>0</v>
      </c>
      <c r="J4086">
        <v>12</v>
      </c>
      <c r="K4086" s="3">
        <v>5.5</v>
      </c>
      <c r="L4086" s="3">
        <f t="shared" si="487"/>
        <v>127.41666666666686</v>
      </c>
      <c r="M4086" s="5">
        <v>0</v>
      </c>
      <c r="R4086">
        <v>2015</v>
      </c>
      <c r="S4086" s="1" t="s">
        <v>2</v>
      </c>
      <c r="T4086" s="40">
        <f>+'Copy Co'!$B$17</f>
        <v>51399.602684929596</v>
      </c>
      <c r="U4086">
        <f>+'Copy Co'!$B$18*'All Data'!C4086</f>
        <v>1144.6595451293567</v>
      </c>
      <c r="V4086" s="40">
        <f>+D4086*'Copy Co'!$B$19</f>
        <v>225434.24155993975</v>
      </c>
      <c r="W4086" s="40">
        <f>+E4086*'Copy Co'!$B$20</f>
        <v>-96029.252026713526</v>
      </c>
      <c r="X4086" s="40">
        <f>+F4086*'Copy Co'!$B$21</f>
        <v>13965.865568190009</v>
      </c>
      <c r="Y4086" s="40">
        <f>+G4086*'Copy Co'!$B$22</f>
        <v>204698.56884616366</v>
      </c>
      <c r="Z4086" s="40">
        <f>+H4086*'Copy Co'!$B$23</f>
        <v>-10610.780657764437</v>
      </c>
      <c r="AA4086" s="40">
        <f>+I4086*'Copy Co'!$B$24</f>
        <v>0</v>
      </c>
      <c r="AB4086" s="40">
        <f>+J4086*'Copy Co'!$B$25</f>
        <v>4041.8650713014422</v>
      </c>
      <c r="AC4086" s="40">
        <f>+K4086*'Copy Co'!$B$26</f>
        <v>1722.9137144226468</v>
      </c>
      <c r="AD4086" s="40">
        <f>+L4086*'Copy Co'!$B$27</f>
        <v>23356.429932479052</v>
      </c>
      <c r="AE4086" s="40">
        <f>+M4086*'Copy Co'!$B$28</f>
        <v>0</v>
      </c>
      <c r="AF4086" s="40">
        <f t="shared" si="488"/>
        <v>419124.1142380776</v>
      </c>
      <c r="AG4086" s="25">
        <f t="shared" si="489"/>
        <v>27976.1142380776</v>
      </c>
      <c r="AH4086" s="56">
        <f t="shared" si="490"/>
        <v>42069</v>
      </c>
      <c r="AL4086" s="56"/>
      <c r="BF4086" s="2">
        <v>40005</v>
      </c>
      <c r="BG4086" s="3">
        <v>0</v>
      </c>
      <c r="BH4086">
        <v>18</v>
      </c>
      <c r="BI4086">
        <v>9.75</v>
      </c>
    </row>
    <row r="4087" spans="1:61" x14ac:dyDescent="0.25">
      <c r="A4087" s="2">
        <v>42070</v>
      </c>
      <c r="B4087" s="7">
        <v>329935</v>
      </c>
      <c r="C4087" s="3">
        <v>20.0833333333333</v>
      </c>
      <c r="D4087" s="7">
        <f t="shared" si="484"/>
        <v>403.34027777777646</v>
      </c>
      <c r="E4087" s="7">
        <f t="shared" si="485"/>
        <v>8100.4172453703304</v>
      </c>
      <c r="F4087" s="7">
        <f t="shared" si="486"/>
        <v>162683.37967785387</v>
      </c>
      <c r="G4087" s="11">
        <v>391148</v>
      </c>
      <c r="H4087">
        <v>0</v>
      </c>
      <c r="I4087">
        <v>1</v>
      </c>
      <c r="J4087">
        <v>8</v>
      </c>
      <c r="K4087" s="3">
        <v>4.7083333333333304</v>
      </c>
      <c r="L4087" s="3">
        <f t="shared" si="487"/>
        <v>94.559027777777558</v>
      </c>
      <c r="M4087" s="5">
        <v>0</v>
      </c>
      <c r="R4087">
        <v>2015</v>
      </c>
      <c r="S4087" s="1" t="s">
        <v>3</v>
      </c>
      <c r="T4087" s="40">
        <f>+'Copy Co'!$B$17</f>
        <v>51399.602684929596</v>
      </c>
      <c r="U4087">
        <f>+'Copy Co'!$B$18*'All Data'!C4087</f>
        <v>992.31277113731687</v>
      </c>
      <c r="V4087" s="40">
        <f>+D4087*'Copy Co'!$B$19</f>
        <v>169419.88230478211</v>
      </c>
      <c r="W4087" s="40">
        <f>+E4087*'Copy Co'!$B$20</f>
        <v>-62563.391896719288</v>
      </c>
      <c r="X4087" s="40">
        <f>+F4087*'Copy Co'!$B$21</f>
        <v>7887.8173209931729</v>
      </c>
      <c r="Y4087" s="40">
        <f>+G4087*'Copy Co'!$B$22</f>
        <v>162788.98319610779</v>
      </c>
      <c r="Z4087" s="40">
        <f>+H4087*'Copy Co'!$B$23</f>
        <v>0</v>
      </c>
      <c r="AA4087" s="40">
        <f>+I4087*'Copy Co'!$B$24</f>
        <v>-10704.382616627605</v>
      </c>
      <c r="AB4087" s="40">
        <f>+J4087*'Copy Co'!$B$25</f>
        <v>2694.5767142009613</v>
      </c>
      <c r="AC4087" s="40">
        <f>+K4087*'Copy Co'!$B$26</f>
        <v>1474.91855855878</v>
      </c>
      <c r="AD4087" s="40">
        <f>+L4087*'Copy Co'!$B$27</f>
        <v>17333.378470438183</v>
      </c>
      <c r="AE4087" s="40">
        <f>+M4087*'Copy Co'!$B$28</f>
        <v>0</v>
      </c>
      <c r="AF4087" s="40">
        <f t="shared" si="488"/>
        <v>340723.697507801</v>
      </c>
      <c r="AG4087" s="25">
        <f t="shared" si="489"/>
        <v>10788.697507801</v>
      </c>
      <c r="AH4087" s="56">
        <f t="shared" si="490"/>
        <v>42070</v>
      </c>
      <c r="AL4087" s="56"/>
      <c r="BF4087" s="2">
        <v>40006</v>
      </c>
      <c r="BG4087" s="3">
        <v>0</v>
      </c>
      <c r="BH4087">
        <v>32</v>
      </c>
      <c r="BI4087">
        <v>10.25</v>
      </c>
    </row>
    <row r="4088" spans="1:61" x14ac:dyDescent="0.25">
      <c r="A4088" s="2">
        <v>42071</v>
      </c>
      <c r="B4088" s="7">
        <v>304790</v>
      </c>
      <c r="C4088" s="3">
        <v>19.4583333333333</v>
      </c>
      <c r="D4088" s="7">
        <f t="shared" si="484"/>
        <v>378.62673611110984</v>
      </c>
      <c r="E4088" s="7">
        <f t="shared" si="485"/>
        <v>7367.4452401619992</v>
      </c>
      <c r="F4088" s="7">
        <f t="shared" si="486"/>
        <v>143358.205298152</v>
      </c>
      <c r="G4088" s="11">
        <v>329935</v>
      </c>
      <c r="H4088">
        <v>0</v>
      </c>
      <c r="I4088">
        <v>1</v>
      </c>
      <c r="J4088">
        <v>12</v>
      </c>
      <c r="K4088" s="3">
        <v>5.8333333333333304</v>
      </c>
      <c r="L4088" s="3">
        <f t="shared" si="487"/>
        <v>113.50694444444419</v>
      </c>
      <c r="M4088" s="5">
        <v>0</v>
      </c>
      <c r="R4088">
        <v>2015</v>
      </c>
      <c r="S4088" s="1" t="s">
        <v>4</v>
      </c>
      <c r="T4088" s="40">
        <f>+'Copy Co'!$B$17</f>
        <v>51399.602684929596</v>
      </c>
      <c r="U4088">
        <f>+'Copy Co'!$B$18*'All Data'!C4088</f>
        <v>961.43166830109328</v>
      </c>
      <c r="V4088" s="40">
        <f>+D4088*'Copy Co'!$B$19</f>
        <v>159039.15528299971</v>
      </c>
      <c r="W4088" s="40">
        <f>+E4088*'Copy Co'!$B$20</f>
        <v>-56902.298965070368</v>
      </c>
      <c r="X4088" s="40">
        <f>+F4088*'Copy Co'!$B$21</f>
        <v>6950.8227398302106</v>
      </c>
      <c r="Y4088" s="40">
        <f>+G4088*'Copy Co'!$B$22</f>
        <v>137313.19902136232</v>
      </c>
      <c r="Z4088" s="40">
        <f>+H4088*'Copy Co'!$B$23</f>
        <v>0</v>
      </c>
      <c r="AA4088" s="40">
        <f>+I4088*'Copy Co'!$B$24</f>
        <v>-10704.382616627605</v>
      </c>
      <c r="AB4088" s="40">
        <f>+J4088*'Copy Co'!$B$25</f>
        <v>4041.8650713014422</v>
      </c>
      <c r="AC4088" s="40">
        <f>+K4088*'Copy Co'!$B$26</f>
        <v>1827.3327274179578</v>
      </c>
      <c r="AD4088" s="40">
        <f>+L4088*'Copy Co'!$B$27</f>
        <v>20806.673601829556</v>
      </c>
      <c r="AE4088" s="40">
        <f>+M4088*'Copy Co'!$B$28</f>
        <v>0</v>
      </c>
      <c r="AF4088" s="40">
        <f t="shared" si="488"/>
        <v>314733.40121627389</v>
      </c>
      <c r="AG4088" s="25">
        <f t="shared" si="489"/>
        <v>9943.4012162738945</v>
      </c>
      <c r="AH4088" s="56">
        <f t="shared" si="490"/>
        <v>42071</v>
      </c>
      <c r="AL4088" s="56"/>
      <c r="BF4088" s="2">
        <v>40007</v>
      </c>
      <c r="BG4088" s="3">
        <v>0</v>
      </c>
      <c r="BH4088">
        <v>17</v>
      </c>
      <c r="BI4088">
        <v>9.5</v>
      </c>
    </row>
    <row r="4089" spans="1:61" x14ac:dyDescent="0.25">
      <c r="A4089" s="2">
        <v>42072</v>
      </c>
      <c r="B4089" s="7">
        <v>335462</v>
      </c>
      <c r="C4089" s="3">
        <v>18.75</v>
      </c>
      <c r="D4089" s="7">
        <f t="shared" si="484"/>
        <v>351.5625</v>
      </c>
      <c r="E4089" s="7">
        <f t="shared" si="485"/>
        <v>6591.796875</v>
      </c>
      <c r="F4089" s="7">
        <f t="shared" si="486"/>
        <v>123596.19140625</v>
      </c>
      <c r="G4089" s="11">
        <v>304790</v>
      </c>
      <c r="H4089">
        <v>0</v>
      </c>
      <c r="I4089">
        <v>0</v>
      </c>
      <c r="J4089">
        <v>13</v>
      </c>
      <c r="K4089" s="3">
        <v>7.3333333333333304</v>
      </c>
      <c r="L4089" s="3">
        <f t="shared" si="487"/>
        <v>137.49999999999994</v>
      </c>
      <c r="M4089" s="5">
        <v>0</v>
      </c>
      <c r="R4089">
        <v>2015</v>
      </c>
      <c r="S4089" s="1" t="s">
        <v>5</v>
      </c>
      <c r="T4089" s="40">
        <f>+'Copy Co'!$B$17</f>
        <v>51399.602684929596</v>
      </c>
      <c r="U4089">
        <f>+'Copy Co'!$B$18*'All Data'!C4089</f>
        <v>926.43308508670816</v>
      </c>
      <c r="V4089" s="40">
        <f>+D4089*'Copy Co'!$B$19</f>
        <v>147671.03771766365</v>
      </c>
      <c r="W4089" s="40">
        <f>+E4089*'Copy Co'!$B$20</f>
        <v>-50911.596119310816</v>
      </c>
      <c r="X4089" s="40">
        <f>+F4089*'Copy Co'!$B$21</f>
        <v>5992.6476897241419</v>
      </c>
      <c r="Y4089" s="40">
        <f>+G4089*'Copy Co'!$B$22</f>
        <v>126848.28808620188</v>
      </c>
      <c r="Z4089" s="40">
        <f>+H4089*'Copy Co'!$B$23</f>
        <v>0</v>
      </c>
      <c r="AA4089" s="40">
        <f>+I4089*'Copy Co'!$B$24</f>
        <v>0</v>
      </c>
      <c r="AB4089" s="40">
        <f>+J4089*'Copy Co'!$B$25</f>
        <v>4378.6871605765618</v>
      </c>
      <c r="AC4089" s="40">
        <f>+K4089*'Copy Co'!$B$26</f>
        <v>2297.2182858968613</v>
      </c>
      <c r="AD4089" s="40">
        <f>+L4089*'Copy Co'!$B$27</f>
        <v>25204.780502675188</v>
      </c>
      <c r="AE4089" s="40">
        <f>+M4089*'Copy Co'!$B$28</f>
        <v>0</v>
      </c>
      <c r="AF4089" s="40">
        <f t="shared" si="488"/>
        <v>313807.09909344371</v>
      </c>
      <c r="AG4089" s="25">
        <f t="shared" si="489"/>
        <v>-21654.900906556286</v>
      </c>
      <c r="AH4089" s="56">
        <f t="shared" si="490"/>
        <v>42072</v>
      </c>
      <c r="AL4089" s="56"/>
      <c r="BF4089" s="2">
        <v>40008</v>
      </c>
      <c r="BG4089" s="3">
        <v>0</v>
      </c>
      <c r="BH4089">
        <v>9</v>
      </c>
      <c r="BI4089">
        <v>5.5416666666666696</v>
      </c>
    </row>
    <row r="4090" spans="1:61" x14ac:dyDescent="0.25">
      <c r="A4090" s="2">
        <v>42073</v>
      </c>
      <c r="B4090" s="7">
        <v>292686</v>
      </c>
      <c r="C4090" s="3">
        <v>14.4166666666667</v>
      </c>
      <c r="D4090" s="7">
        <f t="shared" si="484"/>
        <v>207.84027777777874</v>
      </c>
      <c r="E4090" s="7">
        <f t="shared" si="485"/>
        <v>2996.3640046296505</v>
      </c>
      <c r="F4090" s="7">
        <f t="shared" si="486"/>
        <v>43197.581066744227</v>
      </c>
      <c r="G4090" s="11">
        <v>335462</v>
      </c>
      <c r="H4090">
        <v>0</v>
      </c>
      <c r="I4090">
        <v>0</v>
      </c>
      <c r="J4090">
        <v>12</v>
      </c>
      <c r="K4090" s="3">
        <v>6.4166666666666696</v>
      </c>
      <c r="L4090" s="3">
        <f t="shared" si="487"/>
        <v>92.506944444444699</v>
      </c>
      <c r="M4090" s="5">
        <v>0</v>
      </c>
      <c r="R4090">
        <v>2015</v>
      </c>
      <c r="S4090" s="1" t="s">
        <v>6</v>
      </c>
      <c r="T4090" s="40">
        <f>+'Copy Co'!$B$17</f>
        <v>51399.602684929596</v>
      </c>
      <c r="U4090">
        <f>+'Copy Co'!$B$18*'All Data'!C4090</f>
        <v>712.32410542222613</v>
      </c>
      <c r="V4090" s="40">
        <f>+D4090*'Copy Co'!$B$19</f>
        <v>87301.659019298284</v>
      </c>
      <c r="W4090" s="40">
        <f>+E4090*'Copy Co'!$B$20</f>
        <v>-23142.350549165782</v>
      </c>
      <c r="X4090" s="40">
        <f>+F4090*'Copy Co'!$B$21</f>
        <v>2094.4648976311878</v>
      </c>
      <c r="Y4090" s="40">
        <f>+G4090*'Copy Co'!$B$22</f>
        <v>139613.44013246321</v>
      </c>
      <c r="Z4090" s="40">
        <f>+H4090*'Copy Co'!$B$23</f>
        <v>0</v>
      </c>
      <c r="AA4090" s="40">
        <f>+I4090*'Copy Co'!$B$24</f>
        <v>0</v>
      </c>
      <c r="AB4090" s="40">
        <f>+J4090*'Copy Co'!$B$25</f>
        <v>4041.8650713014422</v>
      </c>
      <c r="AC4090" s="40">
        <f>+K4090*'Copy Co'!$B$26</f>
        <v>2010.0660001597555</v>
      </c>
      <c r="AD4090" s="40">
        <f>+L4090*'Copy Co'!$B$27</f>
        <v>16957.216215966528</v>
      </c>
      <c r="AE4090" s="40">
        <f>+M4090*'Copy Co'!$B$28</f>
        <v>0</v>
      </c>
      <c r="AF4090" s="40">
        <f t="shared" si="488"/>
        <v>280988.28757800639</v>
      </c>
      <c r="AG4090" s="25">
        <f t="shared" si="489"/>
        <v>-11697.712421993609</v>
      </c>
      <c r="AH4090" s="56">
        <f t="shared" si="490"/>
        <v>42073</v>
      </c>
      <c r="AL4090" s="56"/>
      <c r="BF4090" s="2">
        <v>40009</v>
      </c>
      <c r="BG4090" s="3">
        <v>0</v>
      </c>
      <c r="BH4090">
        <v>14</v>
      </c>
      <c r="BI4090">
        <v>6.5</v>
      </c>
    </row>
    <row r="4091" spans="1:61" x14ac:dyDescent="0.25">
      <c r="A4091" s="2">
        <v>42074</v>
      </c>
      <c r="B4091" s="7">
        <v>288803</v>
      </c>
      <c r="C4091" s="3">
        <v>10.1666666666667</v>
      </c>
      <c r="D4091" s="7">
        <f t="shared" si="484"/>
        <v>103.36111111111178</v>
      </c>
      <c r="E4091" s="7">
        <f t="shared" si="485"/>
        <v>1050.8379629629733</v>
      </c>
      <c r="F4091" s="7">
        <f t="shared" si="486"/>
        <v>10683.519290123595</v>
      </c>
      <c r="G4091" s="11">
        <v>292686</v>
      </c>
      <c r="H4091">
        <v>0</v>
      </c>
      <c r="I4091">
        <v>0</v>
      </c>
      <c r="J4091">
        <v>21</v>
      </c>
      <c r="K4091" s="3">
        <v>10.5833333333333</v>
      </c>
      <c r="L4091" s="3">
        <f t="shared" si="487"/>
        <v>107.59722222222224</v>
      </c>
      <c r="M4091" s="5">
        <v>0</v>
      </c>
      <c r="R4091">
        <v>2015</v>
      </c>
      <c r="S4091" s="1" t="s">
        <v>7</v>
      </c>
      <c r="T4091" s="40">
        <f>+'Copy Co'!$B$17</f>
        <v>51399.602684929596</v>
      </c>
      <c r="U4091">
        <f>+'Copy Co'!$B$18*'All Data'!C4091</f>
        <v>502.33260613590562</v>
      </c>
      <c r="V4091" s="40">
        <f>+D4091*'Copy Co'!$B$19</f>
        <v>43416.014328685829</v>
      </c>
      <c r="W4091" s="40">
        <f>+E4091*'Copy Co'!$B$20</f>
        <v>-8116.123565656776</v>
      </c>
      <c r="X4091" s="40">
        <f>+F4091*'Copy Co'!$B$21</f>
        <v>517.99789672843406</v>
      </c>
      <c r="Y4091" s="40">
        <f>+G4091*'Copy Co'!$B$22</f>
        <v>121810.81415662615</v>
      </c>
      <c r="Z4091" s="40">
        <f>+H4091*'Copy Co'!$B$23</f>
        <v>0</v>
      </c>
      <c r="AA4091" s="40">
        <f>+I4091*'Copy Co'!$B$24</f>
        <v>0</v>
      </c>
      <c r="AB4091" s="40">
        <f>+J4091*'Copy Co'!$B$25</f>
        <v>7073.2638747775236</v>
      </c>
      <c r="AC4091" s="40">
        <f>+K4091*'Copy Co'!$B$26</f>
        <v>3315.3036626011431</v>
      </c>
      <c r="AD4091" s="40">
        <f>+L4091*'Copy Co'!$B$27</f>
        <v>19723.377227699475</v>
      </c>
      <c r="AE4091" s="40">
        <f>+M4091*'Copy Co'!$B$28</f>
        <v>0</v>
      </c>
      <c r="AF4091" s="40">
        <f t="shared" si="488"/>
        <v>239642.5828725273</v>
      </c>
      <c r="AG4091" s="25">
        <f t="shared" si="489"/>
        <v>-49160.417127472698</v>
      </c>
      <c r="AH4091" s="56">
        <f t="shared" si="490"/>
        <v>42074</v>
      </c>
      <c r="AL4091" s="56"/>
      <c r="BF4091" s="2">
        <v>40010</v>
      </c>
      <c r="BG4091" s="3">
        <v>0</v>
      </c>
      <c r="BH4091">
        <v>13</v>
      </c>
      <c r="BI4091">
        <v>7.9583333333333304</v>
      </c>
    </row>
    <row r="4092" spans="1:61" x14ac:dyDescent="0.25">
      <c r="A4092" s="2">
        <v>42075</v>
      </c>
      <c r="B4092" s="7">
        <v>278554</v>
      </c>
      <c r="C4092" s="3">
        <v>16.75</v>
      </c>
      <c r="D4092" s="7">
        <f t="shared" si="484"/>
        <v>280.5625</v>
      </c>
      <c r="E4092" s="7">
        <f t="shared" si="485"/>
        <v>4699.421875</v>
      </c>
      <c r="F4092" s="7">
        <f t="shared" si="486"/>
        <v>78715.31640625</v>
      </c>
      <c r="G4092" s="11">
        <v>288803</v>
      </c>
      <c r="H4092">
        <v>0</v>
      </c>
      <c r="I4092">
        <v>0</v>
      </c>
      <c r="J4092">
        <v>13</v>
      </c>
      <c r="K4092" s="3">
        <v>5.5</v>
      </c>
      <c r="L4092" s="3">
        <f t="shared" si="487"/>
        <v>92.125</v>
      </c>
      <c r="M4092" s="5">
        <v>0</v>
      </c>
      <c r="R4092">
        <v>2015</v>
      </c>
      <c r="S4092" s="1" t="s">
        <v>1</v>
      </c>
      <c r="T4092" s="40">
        <f>+'Copy Co'!$B$17</f>
        <v>51399.602684929596</v>
      </c>
      <c r="U4092">
        <f>+'Copy Co'!$B$18*'All Data'!C4092</f>
        <v>827.61355601079265</v>
      </c>
      <c r="V4092" s="40">
        <f>+D4092*'Copy Co'!$B$19</f>
        <v>117848.05125592749</v>
      </c>
      <c r="W4092" s="40">
        <f>+E4092*'Copy Co'!$B$20</f>
        <v>-36295.8800204617</v>
      </c>
      <c r="X4092" s="40">
        <f>+F4092*'Copy Co'!$B$21</f>
        <v>3816.5671097205454</v>
      </c>
      <c r="Y4092" s="40">
        <f>+G4092*'Copy Co'!$B$22</f>
        <v>120194.77720449938</v>
      </c>
      <c r="Z4092" s="40">
        <f>+H4092*'Copy Co'!$B$23</f>
        <v>0</v>
      </c>
      <c r="AA4092" s="40">
        <f>+I4092*'Copy Co'!$B$24</f>
        <v>0</v>
      </c>
      <c r="AB4092" s="40">
        <f>+J4092*'Copy Co'!$B$25</f>
        <v>4378.6871605765618</v>
      </c>
      <c r="AC4092" s="40">
        <f>+K4092*'Copy Co'!$B$26</f>
        <v>1722.9137144226468</v>
      </c>
      <c r="AD4092" s="40">
        <f>+L4092*'Copy Co'!$B$27</f>
        <v>16887.202936792382</v>
      </c>
      <c r="AE4092" s="40">
        <f>+M4092*'Copy Co'!$B$28</f>
        <v>0</v>
      </c>
      <c r="AF4092" s="40">
        <f t="shared" si="488"/>
        <v>280779.53560241772</v>
      </c>
      <c r="AG4092" s="25">
        <f t="shared" si="489"/>
        <v>2225.5356024177163</v>
      </c>
      <c r="AH4092" s="56">
        <f t="shared" si="490"/>
        <v>42075</v>
      </c>
      <c r="AL4092" s="56"/>
      <c r="BF4092" s="2">
        <v>40011</v>
      </c>
      <c r="BG4092" s="3">
        <v>0</v>
      </c>
      <c r="BH4092">
        <v>12</v>
      </c>
      <c r="BI4092">
        <v>4.8333333333333304</v>
      </c>
    </row>
    <row r="4093" spans="1:61" x14ac:dyDescent="0.25">
      <c r="A4093" s="2">
        <v>42076</v>
      </c>
      <c r="B4093" s="7">
        <v>235694</v>
      </c>
      <c r="C4093" s="3">
        <v>13.625</v>
      </c>
      <c r="D4093" s="7">
        <f t="shared" si="484"/>
        <v>185.640625</v>
      </c>
      <c r="E4093" s="7">
        <f t="shared" si="485"/>
        <v>2529.353515625</v>
      </c>
      <c r="F4093" s="7">
        <f t="shared" si="486"/>
        <v>34462.441650390625</v>
      </c>
      <c r="G4093" s="11">
        <v>278554</v>
      </c>
      <c r="H4093">
        <v>1</v>
      </c>
      <c r="I4093">
        <v>0</v>
      </c>
      <c r="J4093">
        <v>15</v>
      </c>
      <c r="K4093" s="3">
        <v>6.7916666666666696</v>
      </c>
      <c r="L4093" s="3">
        <f t="shared" si="487"/>
        <v>92.536458333333371</v>
      </c>
      <c r="M4093" s="5">
        <v>0</v>
      </c>
      <c r="R4093">
        <v>2015</v>
      </c>
      <c r="S4093" s="1" t="s">
        <v>2</v>
      </c>
      <c r="T4093" s="40">
        <f>+'Copy Co'!$B$17</f>
        <v>51399.602684929596</v>
      </c>
      <c r="U4093">
        <f>+'Copy Co'!$B$18*'All Data'!C4093</f>
        <v>673.20804182967458</v>
      </c>
      <c r="V4093" s="40">
        <f>+D4093*'Copy Co'!$B$19</f>
        <v>77976.871072158305</v>
      </c>
      <c r="W4093" s="40">
        <f>+E4093*'Copy Co'!$B$20</f>
        <v>-19535.405455050361</v>
      </c>
      <c r="X4093" s="40">
        <f>+F4093*'Copy Co'!$B$21</f>
        <v>1670.9355603009549</v>
      </c>
      <c r="Y4093" s="40">
        <f>+G4093*'Copy Co'!$B$22</f>
        <v>115929.32195795098</v>
      </c>
      <c r="Z4093" s="40">
        <f>+H4093*'Copy Co'!$B$23</f>
        <v>-10610.780657764437</v>
      </c>
      <c r="AA4093" s="40">
        <f>+I4093*'Copy Co'!$B$24</f>
        <v>0</v>
      </c>
      <c r="AB4093" s="40">
        <f>+J4093*'Copy Co'!$B$25</f>
        <v>5052.331339126802</v>
      </c>
      <c r="AC4093" s="40">
        <f>+K4093*'Copy Co'!$B$26</f>
        <v>2127.5373897794811</v>
      </c>
      <c r="AD4093" s="40">
        <f>+L4093*'Copy Co'!$B$27</f>
        <v>16962.626332993579</v>
      </c>
      <c r="AE4093" s="40">
        <f>+M4093*'Copy Co'!$B$28</f>
        <v>0</v>
      </c>
      <c r="AF4093" s="40">
        <f t="shared" si="488"/>
        <v>241646.24826625458</v>
      </c>
      <c r="AG4093" s="25">
        <f t="shared" si="489"/>
        <v>5952.2482662545808</v>
      </c>
      <c r="AH4093" s="56">
        <f t="shared" si="490"/>
        <v>42076</v>
      </c>
      <c r="AL4093" s="56"/>
      <c r="BF4093" s="2">
        <v>40012</v>
      </c>
      <c r="BG4093" s="3">
        <v>0</v>
      </c>
      <c r="BH4093">
        <v>12</v>
      </c>
      <c r="BI4093">
        <v>6.875</v>
      </c>
    </row>
    <row r="4094" spans="1:61" x14ac:dyDescent="0.25">
      <c r="A4094" s="2">
        <v>42077</v>
      </c>
      <c r="B4094" s="7">
        <v>211015</v>
      </c>
      <c r="C4094" s="3">
        <v>7.4166666666666599</v>
      </c>
      <c r="D4094" s="7">
        <f t="shared" si="484"/>
        <v>55.006944444444343</v>
      </c>
      <c r="E4094" s="7">
        <f t="shared" si="485"/>
        <v>407.96817129629517</v>
      </c>
      <c r="F4094" s="7">
        <f t="shared" si="486"/>
        <v>3025.7639371141863</v>
      </c>
      <c r="G4094" s="11">
        <v>235694</v>
      </c>
      <c r="H4094">
        <v>0</v>
      </c>
      <c r="I4094">
        <v>1</v>
      </c>
      <c r="J4094">
        <v>20</v>
      </c>
      <c r="K4094" s="3">
        <v>11.0416666666667</v>
      </c>
      <c r="L4094" s="3">
        <f t="shared" si="487"/>
        <v>81.892361111111285</v>
      </c>
      <c r="M4094" s="5">
        <v>0</v>
      </c>
      <c r="R4094">
        <v>2015</v>
      </c>
      <c r="S4094" s="1" t="s">
        <v>3</v>
      </c>
      <c r="T4094" s="40">
        <f>+'Copy Co'!$B$17</f>
        <v>51399.602684929596</v>
      </c>
      <c r="U4094">
        <f>+'Copy Co'!$B$18*'All Data'!C4094</f>
        <v>366.45575365651979</v>
      </c>
      <c r="V4094" s="40">
        <f>+D4094*'Copy Co'!$B$19</f>
        <v>23105.230415044181</v>
      </c>
      <c r="W4094" s="40">
        <f>+E4094*'Copy Co'!$B$20</f>
        <v>-3150.9330703657024</v>
      </c>
      <c r="X4094" s="40">
        <f>+F4094*'Copy Co'!$B$21</f>
        <v>146.70627841434469</v>
      </c>
      <c r="Y4094" s="40">
        <f>+G4094*'Copy Co'!$B$22</f>
        <v>98091.736645524026</v>
      </c>
      <c r="Z4094" s="40">
        <f>+H4094*'Copy Co'!$B$23</f>
        <v>0</v>
      </c>
      <c r="AA4094" s="40">
        <f>+I4094*'Copy Co'!$B$24</f>
        <v>-10704.382616627605</v>
      </c>
      <c r="AB4094" s="40">
        <f>+J4094*'Copy Co'!$B$25</f>
        <v>6736.441785502403</v>
      </c>
      <c r="AC4094" s="40">
        <f>+K4094*'Copy Co'!$B$26</f>
        <v>3458.8798054697177</v>
      </c>
      <c r="AD4094" s="40">
        <f>+L4094*'Copy Co'!$B$27</f>
        <v>15011.483539282723</v>
      </c>
      <c r="AE4094" s="40">
        <f>+M4094*'Copy Co'!$B$28</f>
        <v>0</v>
      </c>
      <c r="AF4094" s="40">
        <f t="shared" si="488"/>
        <v>184461.22122083016</v>
      </c>
      <c r="AG4094" s="25">
        <f t="shared" si="489"/>
        <v>-26553.778779169836</v>
      </c>
      <c r="AH4094" s="56">
        <f t="shared" si="490"/>
        <v>42077</v>
      </c>
      <c r="AL4094" s="56"/>
      <c r="BF4094" s="2">
        <v>40013</v>
      </c>
      <c r="BG4094" s="3">
        <v>0</v>
      </c>
      <c r="BH4094">
        <v>15</v>
      </c>
      <c r="BI4094">
        <v>8.25</v>
      </c>
    </row>
    <row r="4095" spans="1:61" x14ac:dyDescent="0.25">
      <c r="A4095" s="2">
        <v>42078</v>
      </c>
      <c r="B4095" s="7">
        <v>184685</v>
      </c>
      <c r="C4095" s="3">
        <v>3.0833333333333401</v>
      </c>
      <c r="D4095" s="7">
        <f t="shared" si="484"/>
        <v>9.5069444444444873</v>
      </c>
      <c r="E4095" s="7">
        <f t="shared" si="485"/>
        <v>29.313078703703901</v>
      </c>
      <c r="F4095" s="7">
        <f t="shared" si="486"/>
        <v>90.381992669753899</v>
      </c>
      <c r="G4095" s="11">
        <v>211015</v>
      </c>
      <c r="H4095">
        <v>0</v>
      </c>
      <c r="I4095">
        <v>1</v>
      </c>
      <c r="J4095">
        <v>22</v>
      </c>
      <c r="K4095" s="3">
        <v>11.5833333333333</v>
      </c>
      <c r="L4095" s="3">
        <f t="shared" si="487"/>
        <v>35.715277777777757</v>
      </c>
      <c r="M4095" s="5">
        <v>0</v>
      </c>
      <c r="R4095">
        <v>2015</v>
      </c>
      <c r="S4095" s="1" t="s">
        <v>4</v>
      </c>
      <c r="T4095" s="40">
        <f>+'Copy Co'!$B$17</f>
        <v>51399.602684929596</v>
      </c>
      <c r="U4095">
        <f>+'Copy Co'!$B$18*'All Data'!C4095</f>
        <v>152.34677399203679</v>
      </c>
      <c r="V4095" s="40">
        <f>+D4095*'Copy Co'!$B$19</f>
        <v>3993.3165557626162</v>
      </c>
      <c r="W4095" s="40">
        <f>+E4095*'Copy Co'!$B$20</f>
        <v>-226.39890947436757</v>
      </c>
      <c r="X4095" s="40">
        <f>+F4095*'Copy Co'!$B$21</f>
        <v>4.3822340591772964</v>
      </c>
      <c r="Y4095" s="40">
        <f>+G4095*'Copy Co'!$B$22</f>
        <v>87820.766791921953</v>
      </c>
      <c r="Z4095" s="40">
        <f>+H4095*'Copy Co'!$B$23</f>
        <v>0</v>
      </c>
      <c r="AA4095" s="40">
        <f>+I4095*'Copy Co'!$B$24</f>
        <v>-10704.382616627605</v>
      </c>
      <c r="AB4095" s="40">
        <f>+J4095*'Copy Co'!$B$25</f>
        <v>7410.0859640526432</v>
      </c>
      <c r="AC4095" s="40">
        <f>+K4095*'Copy Co'!$B$26</f>
        <v>3628.5607015870787</v>
      </c>
      <c r="AD4095" s="40">
        <f>+L4095*'Copy Co'!$B$27</f>
        <v>6546.8780871342669</v>
      </c>
      <c r="AE4095" s="40">
        <f>+M4095*'Copy Co'!$B$28</f>
        <v>0</v>
      </c>
      <c r="AF4095" s="40">
        <f t="shared" si="488"/>
        <v>150025.15826733742</v>
      </c>
      <c r="AG4095" s="25">
        <f t="shared" si="489"/>
        <v>-34659.841732662579</v>
      </c>
      <c r="AH4095" s="56">
        <f t="shared" si="490"/>
        <v>42078</v>
      </c>
      <c r="AL4095" s="56"/>
      <c r="BF4095" s="2">
        <v>40014</v>
      </c>
      <c r="BG4095" s="3">
        <v>0</v>
      </c>
      <c r="BH4095">
        <v>12</v>
      </c>
      <c r="BI4095">
        <v>6.9583333333333304</v>
      </c>
    </row>
    <row r="4096" spans="1:61" x14ac:dyDescent="0.25">
      <c r="A4096" s="2">
        <v>42079</v>
      </c>
      <c r="B4096" s="7">
        <v>174755</v>
      </c>
      <c r="C4096" s="3">
        <v>5.0416666666666599</v>
      </c>
      <c r="D4096" s="7">
        <f t="shared" si="484"/>
        <v>25.418402777777708</v>
      </c>
      <c r="E4096" s="7">
        <f t="shared" si="485"/>
        <v>128.15111400462911</v>
      </c>
      <c r="F4096" s="7">
        <f t="shared" si="486"/>
        <v>646.09519977333753</v>
      </c>
      <c r="G4096" s="11">
        <v>184685</v>
      </c>
      <c r="H4096">
        <v>0</v>
      </c>
      <c r="I4096">
        <v>0</v>
      </c>
      <c r="J4096">
        <v>15</v>
      </c>
      <c r="K4096" s="3">
        <v>7.4583333333333304</v>
      </c>
      <c r="L4096" s="3">
        <f t="shared" si="487"/>
        <v>37.602430555555493</v>
      </c>
      <c r="M4096" s="5">
        <v>0</v>
      </c>
      <c r="R4096">
        <v>2015</v>
      </c>
      <c r="S4096" s="1" t="s">
        <v>5</v>
      </c>
      <c r="T4096" s="40">
        <f>+'Copy Co'!$B$17</f>
        <v>51399.602684929596</v>
      </c>
      <c r="U4096">
        <f>+'Copy Co'!$B$18*'All Data'!C4096</f>
        <v>249.10756287887008</v>
      </c>
      <c r="V4096" s="40">
        <f>+D4096*'Copy Co'!$B$19</f>
        <v>10676.79833691016</v>
      </c>
      <c r="W4096" s="40">
        <f>+E4096*'Copy Co'!$B$20</f>
        <v>-989.77227031793711</v>
      </c>
      <c r="X4096" s="40">
        <f>+F4096*'Copy Co'!$B$21</f>
        <v>31.326377149739251</v>
      </c>
      <c r="Y4096" s="40">
        <f>+G4096*'Copy Co'!$B$22</f>
        <v>76862.679501296618</v>
      </c>
      <c r="Z4096" s="40">
        <f>+H4096*'Copy Co'!$B$23</f>
        <v>0</v>
      </c>
      <c r="AA4096" s="40">
        <f>+I4096*'Copy Co'!$B$24</f>
        <v>0</v>
      </c>
      <c r="AB4096" s="40">
        <f>+J4096*'Copy Co'!$B$25</f>
        <v>5052.331339126802</v>
      </c>
      <c r="AC4096" s="40">
        <f>+K4096*'Copy Co'!$B$26</f>
        <v>2336.3754157701032</v>
      </c>
      <c r="AD4096" s="40">
        <f>+L4096*'Copy Co'!$B$27</f>
        <v>6892.8073346899146</v>
      </c>
      <c r="AE4096" s="40">
        <f>+M4096*'Copy Co'!$B$28</f>
        <v>0</v>
      </c>
      <c r="AF4096" s="40">
        <f t="shared" si="488"/>
        <v>152511.25628243387</v>
      </c>
      <c r="AG4096" s="25">
        <f t="shared" si="489"/>
        <v>-22243.743717566133</v>
      </c>
      <c r="AH4096" s="56">
        <f t="shared" si="490"/>
        <v>42079</v>
      </c>
      <c r="AL4096" s="56"/>
      <c r="BF4096" s="2">
        <v>40015</v>
      </c>
      <c r="BG4096" s="3">
        <v>0</v>
      </c>
      <c r="BH4096">
        <v>12</v>
      </c>
      <c r="BI4096">
        <v>7.25</v>
      </c>
    </row>
    <row r="4097" spans="1:61" x14ac:dyDescent="0.25">
      <c r="A4097" s="2">
        <v>42080</v>
      </c>
      <c r="B4097" s="7">
        <v>168710</v>
      </c>
      <c r="C4097" s="3">
        <v>4.125</v>
      </c>
      <c r="D4097" s="7">
        <f t="shared" si="484"/>
        <v>17.015625</v>
      </c>
      <c r="E4097" s="7">
        <f t="shared" si="485"/>
        <v>70.189453125</v>
      </c>
      <c r="F4097" s="7">
        <f t="shared" si="486"/>
        <v>289.531494140625</v>
      </c>
      <c r="G4097" s="11">
        <v>174755</v>
      </c>
      <c r="H4097">
        <v>0</v>
      </c>
      <c r="I4097">
        <v>0</v>
      </c>
      <c r="J4097">
        <v>21</v>
      </c>
      <c r="K4097" s="3">
        <v>10.0416666666667</v>
      </c>
      <c r="L4097" s="3">
        <f t="shared" si="487"/>
        <v>41.421875000000135</v>
      </c>
      <c r="M4097" s="5">
        <v>0</v>
      </c>
      <c r="R4097">
        <v>2015</v>
      </c>
      <c r="S4097" s="1" t="s">
        <v>6</v>
      </c>
      <c r="T4097" s="40">
        <f>+'Copy Co'!$B$17</f>
        <v>51399.602684929596</v>
      </c>
      <c r="U4097">
        <f>+'Copy Co'!$B$18*'All Data'!C4097</f>
        <v>203.81527871907579</v>
      </c>
      <c r="V4097" s="40">
        <f>+D4097*'Copy Co'!$B$19</f>
        <v>7147.2782255349202</v>
      </c>
      <c r="W4097" s="40">
        <f>+E4097*'Copy Co'!$B$20</f>
        <v>-542.10667547842161</v>
      </c>
      <c r="X4097" s="40">
        <f>+F4097*'Copy Co'!$B$21</f>
        <v>14.038136772040184</v>
      </c>
      <c r="Y4097" s="40">
        <f>+G4097*'Copy Co'!$B$22</f>
        <v>72729.986497274222</v>
      </c>
      <c r="Z4097" s="40">
        <f>+H4097*'Copy Co'!$B$23</f>
        <v>0</v>
      </c>
      <c r="AA4097" s="40">
        <f>+I4097*'Copy Co'!$B$24</f>
        <v>0</v>
      </c>
      <c r="AB4097" s="40">
        <f>+J4097*'Copy Co'!$B$25</f>
        <v>7073.2638747775236</v>
      </c>
      <c r="AC4097" s="40">
        <f>+K4097*'Copy Co'!$B$26</f>
        <v>3145.622766483782</v>
      </c>
      <c r="AD4097" s="40">
        <f>+L4097*'Copy Co'!$B$27</f>
        <v>7592.940126430929</v>
      </c>
      <c r="AE4097" s="40">
        <f>+M4097*'Copy Co'!$B$28</f>
        <v>0</v>
      </c>
      <c r="AF4097" s="40">
        <f t="shared" si="488"/>
        <v>148764.4409154437</v>
      </c>
      <c r="AG4097" s="25">
        <f t="shared" si="489"/>
        <v>-19945.559084556298</v>
      </c>
      <c r="AH4097" s="56">
        <f t="shared" si="490"/>
        <v>42080</v>
      </c>
      <c r="AL4097" s="56"/>
      <c r="BF4097" s="2">
        <v>40016</v>
      </c>
      <c r="BG4097" s="3">
        <v>0</v>
      </c>
      <c r="BH4097">
        <v>16</v>
      </c>
      <c r="BI4097">
        <v>9.625</v>
      </c>
    </row>
    <row r="4098" spans="1:61" x14ac:dyDescent="0.25">
      <c r="A4098" s="2">
        <v>42081</v>
      </c>
      <c r="B4098" s="7">
        <v>216366</v>
      </c>
      <c r="C4098" s="3">
        <v>14.2083333333333</v>
      </c>
      <c r="D4098" s="7">
        <f t="shared" si="484"/>
        <v>201.87673611111018</v>
      </c>
      <c r="E4098" s="7">
        <f t="shared" si="485"/>
        <v>2868.3319589120169</v>
      </c>
      <c r="F4098" s="7">
        <f t="shared" si="486"/>
        <v>40754.216582874818</v>
      </c>
      <c r="G4098" s="11">
        <v>168710</v>
      </c>
      <c r="H4098">
        <v>0</v>
      </c>
      <c r="I4098">
        <v>0</v>
      </c>
      <c r="J4098">
        <v>17</v>
      </c>
      <c r="K4098" s="3">
        <v>8.125</v>
      </c>
      <c r="L4098" s="3">
        <f t="shared" si="487"/>
        <v>115.44270833333306</v>
      </c>
      <c r="M4098" s="5">
        <v>0</v>
      </c>
      <c r="R4098">
        <v>2015</v>
      </c>
      <c r="S4098" s="1" t="s">
        <v>7</v>
      </c>
      <c r="T4098" s="40">
        <f>+'Copy Co'!$B$17</f>
        <v>51399.602684929596</v>
      </c>
      <c r="U4098">
        <f>+'Copy Co'!$B$18*'All Data'!C4098</f>
        <v>702.03040447681497</v>
      </c>
      <c r="V4098" s="40">
        <f>+D4098*'Copy Co'!$B$19</f>
        <v>84796.72067579045</v>
      </c>
      <c r="W4098" s="40">
        <f>+E4098*'Copy Co'!$B$20</f>
        <v>-22153.497900106369</v>
      </c>
      <c r="X4098" s="40">
        <f>+F4098*'Copy Co'!$B$21</f>
        <v>1975.9966635956721</v>
      </c>
      <c r="Y4098" s="40">
        <f>+G4098*'Copy Co'!$B$22</f>
        <v>70214.162810535519</v>
      </c>
      <c r="Z4098" s="40">
        <f>+H4098*'Copy Co'!$B$23</f>
        <v>0</v>
      </c>
      <c r="AA4098" s="40">
        <f>+I4098*'Copy Co'!$B$24</f>
        <v>0</v>
      </c>
      <c r="AB4098" s="40">
        <f>+J4098*'Copy Co'!$B$25</f>
        <v>5725.9755176770432</v>
      </c>
      <c r="AC4098" s="40">
        <f>+K4098*'Copy Co'!$B$26</f>
        <v>2545.2134417607281</v>
      </c>
      <c r="AD4098" s="40">
        <f>+L4098*'Copy Co'!$B$27</f>
        <v>21161.513630371002</v>
      </c>
      <c r="AE4098" s="40">
        <f>+M4098*'Copy Co'!$B$28</f>
        <v>0</v>
      </c>
      <c r="AF4098" s="40">
        <f t="shared" si="488"/>
        <v>216367.71792903048</v>
      </c>
      <c r="AG4098" s="25">
        <f t="shared" si="489"/>
        <v>1.717929030477535</v>
      </c>
      <c r="AH4098" s="56">
        <f t="shared" si="490"/>
        <v>42081</v>
      </c>
      <c r="AL4098" s="56"/>
      <c r="BF4098" s="2">
        <v>40017</v>
      </c>
      <c r="BG4098" s="3">
        <v>0</v>
      </c>
      <c r="BH4098">
        <v>13</v>
      </c>
      <c r="BI4098">
        <v>7</v>
      </c>
    </row>
    <row r="4099" spans="1:61" x14ac:dyDescent="0.25">
      <c r="A4099" s="2">
        <v>42082</v>
      </c>
      <c r="B4099" s="7">
        <v>260129</v>
      </c>
      <c r="C4099" s="3">
        <v>16.6666666666667</v>
      </c>
      <c r="D4099" s="7">
        <f t="shared" si="484"/>
        <v>277.77777777777891</v>
      </c>
      <c r="E4099" s="7">
        <f t="shared" si="485"/>
        <v>4629.6296296296578</v>
      </c>
      <c r="F4099" s="7">
        <f t="shared" si="486"/>
        <v>77160.493827161117</v>
      </c>
      <c r="G4099" s="11">
        <v>216366</v>
      </c>
      <c r="H4099">
        <v>0</v>
      </c>
      <c r="I4099">
        <v>0</v>
      </c>
      <c r="J4099">
        <v>14</v>
      </c>
      <c r="K4099" s="3">
        <v>7.6666666666666696</v>
      </c>
      <c r="L4099" s="3">
        <f t="shared" si="487"/>
        <v>127.77777777777808</v>
      </c>
      <c r="M4099" s="5">
        <v>0</v>
      </c>
      <c r="R4099">
        <v>2015</v>
      </c>
      <c r="S4099" s="1" t="s">
        <v>1</v>
      </c>
      <c r="T4099" s="40">
        <f>+'Copy Co'!$B$17</f>
        <v>51399.602684929596</v>
      </c>
      <c r="U4099">
        <f>+'Copy Co'!$B$18*'All Data'!C4099</f>
        <v>823.49607563263112</v>
      </c>
      <c r="V4099" s="40">
        <f>+D4099*'Copy Co'!$B$19</f>
        <v>116678.35078926558</v>
      </c>
      <c r="W4099" s="40">
        <f>+E4099*'Copy Co'!$B$20</f>
        <v>-35756.841170215768</v>
      </c>
      <c r="X4099" s="40">
        <f>+F4099*'Copy Co'!$B$21</f>
        <v>3741.1804507103006</v>
      </c>
      <c r="Y4099" s="40">
        <f>+G4099*'Copy Co'!$B$22</f>
        <v>90047.759769215379</v>
      </c>
      <c r="Z4099" s="40">
        <f>+H4099*'Copy Co'!$B$23</f>
        <v>0</v>
      </c>
      <c r="AA4099" s="40">
        <f>+I4099*'Copy Co'!$B$24</f>
        <v>0</v>
      </c>
      <c r="AB4099" s="40">
        <f>+J4099*'Copy Co'!$B$25</f>
        <v>4715.5092498516824</v>
      </c>
      <c r="AC4099" s="40">
        <f>+K4099*'Copy Co'!$B$26</f>
        <v>2401.6372988921753</v>
      </c>
      <c r="AD4099" s="40">
        <f>+L4099*'Copy Co'!$B$27</f>
        <v>23422.624305516401</v>
      </c>
      <c r="AE4099" s="40">
        <f>+M4099*'Copy Co'!$B$28</f>
        <v>0</v>
      </c>
      <c r="AF4099" s="40">
        <f t="shared" si="488"/>
        <v>257473.31945379794</v>
      </c>
      <c r="AG4099" s="25">
        <f t="shared" si="489"/>
        <v>-2655.6805462020566</v>
      </c>
      <c r="AH4099" s="56">
        <f t="shared" si="490"/>
        <v>42082</v>
      </c>
      <c r="AL4099" s="56"/>
      <c r="BF4099" s="2">
        <v>40018</v>
      </c>
      <c r="BG4099" s="3">
        <v>0</v>
      </c>
      <c r="BH4099">
        <v>16</v>
      </c>
      <c r="BI4099">
        <v>9.875</v>
      </c>
    </row>
    <row r="4100" spans="1:61" x14ac:dyDescent="0.25">
      <c r="A4100" s="2">
        <v>42083</v>
      </c>
      <c r="B4100" s="7">
        <v>219153</v>
      </c>
      <c r="C4100" s="3">
        <v>11.4166666666667</v>
      </c>
      <c r="D4100" s="7">
        <f t="shared" si="484"/>
        <v>130.34027777777854</v>
      </c>
      <c r="E4100" s="7">
        <f t="shared" si="485"/>
        <v>1488.0515046296427</v>
      </c>
      <c r="F4100" s="7">
        <f t="shared" si="486"/>
        <v>16988.588011188469</v>
      </c>
      <c r="G4100" s="11">
        <v>260129</v>
      </c>
      <c r="H4100">
        <v>1</v>
      </c>
      <c r="I4100">
        <v>0</v>
      </c>
      <c r="J4100">
        <v>10</v>
      </c>
      <c r="K4100" s="3">
        <v>6.7916666666666696</v>
      </c>
      <c r="L4100" s="3">
        <f t="shared" si="487"/>
        <v>77.538194444444699</v>
      </c>
      <c r="M4100" s="5">
        <v>0</v>
      </c>
      <c r="R4100">
        <v>2015</v>
      </c>
      <c r="S4100" s="1" t="s">
        <v>2</v>
      </c>
      <c r="T4100" s="40">
        <f>+'Copy Co'!$B$17</f>
        <v>51399.602684929596</v>
      </c>
      <c r="U4100">
        <f>+'Copy Co'!$B$18*'All Data'!C4100</f>
        <v>564.0948118083528</v>
      </c>
      <c r="V4100" s="40">
        <f>+D4100*'Copy Co'!$B$19</f>
        <v>54748.399149093239</v>
      </c>
      <c r="W4100" s="40">
        <f>+E4100*'Copy Co'!$B$20</f>
        <v>-11492.93260169476</v>
      </c>
      <c r="X4100" s="40">
        <f>+F4100*'Copy Co'!$B$21</f>
        <v>823.70355865007411</v>
      </c>
      <c r="Y4100" s="40">
        <f>+G4100*'Copy Co'!$B$22</f>
        <v>108261.15794998396</v>
      </c>
      <c r="Z4100" s="40">
        <f>+H4100*'Copy Co'!$B$23</f>
        <v>-10610.780657764437</v>
      </c>
      <c r="AA4100" s="40">
        <f>+I4100*'Copy Co'!$B$24</f>
        <v>0</v>
      </c>
      <c r="AB4100" s="40">
        <f>+J4100*'Copy Co'!$B$25</f>
        <v>3368.2208927512015</v>
      </c>
      <c r="AC4100" s="40">
        <f>+K4100*'Copy Co'!$B$26</f>
        <v>2127.5373897794811</v>
      </c>
      <c r="AD4100" s="40">
        <f>+L4100*'Copy Co'!$B$27</f>
        <v>14213.332156698023</v>
      </c>
      <c r="AE4100" s="40">
        <f>+M4100*'Copy Co'!$B$28</f>
        <v>0</v>
      </c>
      <c r="AF4100" s="40">
        <f t="shared" si="488"/>
        <v>213402.33533423475</v>
      </c>
      <c r="AG4100" s="25">
        <f t="shared" si="489"/>
        <v>-5750.6646657652454</v>
      </c>
      <c r="AH4100" s="56">
        <f t="shared" si="490"/>
        <v>42083</v>
      </c>
      <c r="AL4100" s="56"/>
      <c r="BF4100" s="2">
        <v>40019</v>
      </c>
      <c r="BG4100" s="3">
        <v>0</v>
      </c>
      <c r="BH4100">
        <v>13</v>
      </c>
      <c r="BI4100">
        <v>6.1666666666666696</v>
      </c>
    </row>
    <row r="4101" spans="1:61" x14ac:dyDescent="0.25">
      <c r="A4101" s="2">
        <v>42084</v>
      </c>
      <c r="B4101" s="7">
        <v>191410</v>
      </c>
      <c r="C4101" s="3">
        <v>9.125</v>
      </c>
      <c r="D4101" s="7">
        <f t="shared" ref="D4101:D4164" si="491">+C4101^2</f>
        <v>83.265625</v>
      </c>
      <c r="E4101" s="7">
        <f t="shared" ref="E4101:E4164" si="492">+C4101^3</f>
        <v>759.798828125</v>
      </c>
      <c r="F4101" s="7">
        <f t="shared" ref="F4101:F4164" si="493">+C4101^4</f>
        <v>6933.164306640625</v>
      </c>
      <c r="G4101" s="11">
        <v>219153</v>
      </c>
      <c r="H4101">
        <v>0</v>
      </c>
      <c r="I4101">
        <v>1</v>
      </c>
      <c r="J4101">
        <v>21</v>
      </c>
      <c r="K4101" s="3">
        <v>6.9583333333333304</v>
      </c>
      <c r="L4101" s="3">
        <f t="shared" ref="L4101:L4164" si="494">+C4101*K4101</f>
        <v>63.494791666666643</v>
      </c>
      <c r="M4101" s="5">
        <v>0</v>
      </c>
      <c r="R4101">
        <v>2015</v>
      </c>
      <c r="S4101" s="1" t="s">
        <v>3</v>
      </c>
      <c r="T4101" s="40">
        <f>+'Copy Co'!$B$17</f>
        <v>51399.602684929596</v>
      </c>
      <c r="U4101">
        <f>+'Copy Co'!$B$18*'All Data'!C4101</f>
        <v>450.86410140886466</v>
      </c>
      <c r="V4101" s="40">
        <f>+D4101*'Copy Co'!$B$19</f>
        <v>34975.06488877465</v>
      </c>
      <c r="W4101" s="40">
        <f>+E4101*'Copy Co'!$B$20</f>
        <v>-5868.289300013611</v>
      </c>
      <c r="X4101" s="40">
        <f>+F4101*'Copy Co'!$B$21</f>
        <v>336.15931520173706</v>
      </c>
      <c r="Y4101" s="40">
        <f>+G4101*'Copy Co'!$B$22</f>
        <v>91207.660615359433</v>
      </c>
      <c r="Z4101" s="40">
        <f>+H4101*'Copy Co'!$B$23</f>
        <v>0</v>
      </c>
      <c r="AA4101" s="40">
        <f>+I4101*'Copy Co'!$B$24</f>
        <v>-10704.382616627605</v>
      </c>
      <c r="AB4101" s="40">
        <f>+J4101*'Copy Co'!$B$25</f>
        <v>7073.2638747775236</v>
      </c>
      <c r="AC4101" s="40">
        <f>+K4101*'Copy Co'!$B$26</f>
        <v>2179.7468962771354</v>
      </c>
      <c r="AD4101" s="40">
        <f>+L4101*'Copy Co'!$B$27</f>
        <v>11639.071178337623</v>
      </c>
      <c r="AE4101" s="40">
        <f>+M4101*'Copy Co'!$B$28</f>
        <v>0</v>
      </c>
      <c r="AF4101" s="40">
        <f t="shared" ref="AF4101:AF4164" si="495">SUM(T4101:AE4101)</f>
        <v>182688.76163842532</v>
      </c>
      <c r="AG4101" s="25">
        <f t="shared" ref="AG4101:AG4164" si="496">+AF4101-B4101</f>
        <v>-8721.2383615746803</v>
      </c>
      <c r="AH4101" s="56">
        <f t="shared" ref="AH4101:AH4164" si="497">+A4101</f>
        <v>42084</v>
      </c>
      <c r="AL4101" s="56"/>
      <c r="BF4101" s="2">
        <v>40020</v>
      </c>
      <c r="BG4101" s="3">
        <v>0</v>
      </c>
      <c r="BH4101">
        <v>12</v>
      </c>
      <c r="BI4101">
        <v>6.7916666666666696</v>
      </c>
    </row>
    <row r="4102" spans="1:61" x14ac:dyDescent="0.25">
      <c r="A4102" s="2">
        <v>42085</v>
      </c>
      <c r="B4102" s="7">
        <v>189215</v>
      </c>
      <c r="C4102" s="3">
        <v>8.1666666666666607</v>
      </c>
      <c r="D4102" s="7">
        <f t="shared" si="491"/>
        <v>66.694444444444343</v>
      </c>
      <c r="E4102" s="7">
        <f t="shared" si="492"/>
        <v>544.67129629629505</v>
      </c>
      <c r="F4102" s="7">
        <f t="shared" si="493"/>
        <v>4448.1489197530727</v>
      </c>
      <c r="G4102" s="11">
        <v>191410</v>
      </c>
      <c r="H4102">
        <v>0</v>
      </c>
      <c r="I4102">
        <v>1</v>
      </c>
      <c r="J4102">
        <v>12</v>
      </c>
      <c r="K4102" s="3">
        <v>6.8333333333333304</v>
      </c>
      <c r="L4102" s="3">
        <f t="shared" si="494"/>
        <v>55.805555555555493</v>
      </c>
      <c r="M4102" s="5">
        <v>0</v>
      </c>
      <c r="R4102">
        <v>2015</v>
      </c>
      <c r="S4102" s="1" t="s">
        <v>4</v>
      </c>
      <c r="T4102" s="40">
        <f>+'Copy Co'!$B$17</f>
        <v>51399.602684929596</v>
      </c>
      <c r="U4102">
        <f>+'Copy Co'!$B$18*'All Data'!C4102</f>
        <v>403.51307705998818</v>
      </c>
      <c r="V4102" s="40">
        <f>+D4102*'Copy Co'!$B$19</f>
        <v>28014.472024502509</v>
      </c>
      <c r="W4102" s="40">
        <f>+E4102*'Copy Co'!$B$20</f>
        <v>-4206.7566068346805</v>
      </c>
      <c r="X4102" s="40">
        <f>+F4102*'Copy Co'!$B$21</f>
        <v>215.6716080343495</v>
      </c>
      <c r="Y4102" s="40">
        <f>+G4102*'Copy Co'!$B$22</f>
        <v>79661.507341382268</v>
      </c>
      <c r="Z4102" s="40">
        <f>+H4102*'Copy Co'!$B$23</f>
        <v>0</v>
      </c>
      <c r="AA4102" s="40">
        <f>+I4102*'Copy Co'!$B$24</f>
        <v>-10704.382616627605</v>
      </c>
      <c r="AB4102" s="40">
        <f>+J4102*'Copy Co'!$B$25</f>
        <v>4041.8650713014422</v>
      </c>
      <c r="AC4102" s="40">
        <f>+K4102*'Copy Co'!$B$26</f>
        <v>2140.5897664038935</v>
      </c>
      <c r="AD4102" s="40">
        <f>+L4102*'Copy Co'!$B$27</f>
        <v>10229.576571691801</v>
      </c>
      <c r="AE4102" s="40">
        <f>+M4102*'Copy Co'!$B$28</f>
        <v>0</v>
      </c>
      <c r="AF4102" s="40">
        <f t="shared" si="495"/>
        <v>161195.65892184357</v>
      </c>
      <c r="AG4102" s="25">
        <f t="shared" si="496"/>
        <v>-28019.341078156431</v>
      </c>
      <c r="AH4102" s="56">
        <f t="shared" si="497"/>
        <v>42085</v>
      </c>
      <c r="AL4102" s="56"/>
      <c r="BF4102" s="2">
        <v>40021</v>
      </c>
      <c r="BG4102" s="3">
        <v>0</v>
      </c>
      <c r="BH4102">
        <v>16</v>
      </c>
      <c r="BI4102">
        <v>7.5</v>
      </c>
    </row>
    <row r="4103" spans="1:61" x14ac:dyDescent="0.25">
      <c r="A4103" s="2">
        <v>42086</v>
      </c>
      <c r="B4103" s="7">
        <v>297393</v>
      </c>
      <c r="C4103" s="3">
        <v>19.7916666666667</v>
      </c>
      <c r="D4103" s="7">
        <f t="shared" si="491"/>
        <v>391.71006944444576</v>
      </c>
      <c r="E4103" s="7">
        <f t="shared" si="492"/>
        <v>7752.5951244213356</v>
      </c>
      <c r="F4103" s="7">
        <f t="shared" si="493"/>
        <v>153436.77850417251</v>
      </c>
      <c r="G4103" s="11">
        <v>189215</v>
      </c>
      <c r="H4103">
        <v>0</v>
      </c>
      <c r="I4103">
        <v>0</v>
      </c>
      <c r="J4103">
        <v>20</v>
      </c>
      <c r="K4103" s="3">
        <v>9.375</v>
      </c>
      <c r="L4103" s="3">
        <f t="shared" si="494"/>
        <v>185.54687500000031</v>
      </c>
      <c r="M4103" s="5">
        <v>0</v>
      </c>
      <c r="R4103">
        <v>2015</v>
      </c>
      <c r="S4103" s="1" t="s">
        <v>5</v>
      </c>
      <c r="T4103" s="40">
        <f>+'Copy Co'!$B$17</f>
        <v>51399.602684929596</v>
      </c>
      <c r="U4103">
        <f>+'Copy Co'!$B$18*'All Data'!C4103</f>
        <v>977.90158981374918</v>
      </c>
      <c r="V4103" s="40">
        <f>+D4103*'Copy Co'!$B$19</f>
        <v>164534.70560517517</v>
      </c>
      <c r="W4103" s="40">
        <f>+E4103*'Copy Co'!$B$20</f>
        <v>-59876.995504518978</v>
      </c>
      <c r="X4103" s="40">
        <f>+F4103*'Copy Co'!$B$21</f>
        <v>7439.4894030306459</v>
      </c>
      <c r="Y4103" s="40">
        <f>+G4103*'Copy Co'!$B$22</f>
        <v>78747.986581681456</v>
      </c>
      <c r="Z4103" s="40">
        <f>+H4103*'Copy Co'!$B$23</f>
        <v>0</v>
      </c>
      <c r="AA4103" s="40">
        <f>+I4103*'Copy Co'!$B$24</f>
        <v>0</v>
      </c>
      <c r="AB4103" s="40">
        <f>+J4103*'Copy Co'!$B$25</f>
        <v>6736.441785502403</v>
      </c>
      <c r="AC4103" s="40">
        <f>+K4103*'Copy Co'!$B$26</f>
        <v>2936.7847404931476</v>
      </c>
      <c r="AD4103" s="40">
        <f>+L4103*'Copy Co'!$B$27</f>
        <v>34012.132780598695</v>
      </c>
      <c r="AE4103" s="40">
        <f>+M4103*'Copy Co'!$B$28</f>
        <v>0</v>
      </c>
      <c r="AF4103" s="40">
        <f t="shared" si="495"/>
        <v>286908.04966670589</v>
      </c>
      <c r="AG4103" s="25">
        <f t="shared" si="496"/>
        <v>-10484.950333294109</v>
      </c>
      <c r="AH4103" s="56">
        <f t="shared" si="497"/>
        <v>42086</v>
      </c>
      <c r="AL4103" s="56"/>
      <c r="BF4103" s="2">
        <v>40022</v>
      </c>
      <c r="BG4103" s="3">
        <v>0</v>
      </c>
      <c r="BH4103">
        <v>10</v>
      </c>
      <c r="BI4103">
        <v>5.7916666666666696</v>
      </c>
    </row>
    <row r="4104" spans="1:61" x14ac:dyDescent="0.25">
      <c r="A4104" s="2">
        <v>42087</v>
      </c>
      <c r="B4104" s="7">
        <v>339997</v>
      </c>
      <c r="C4104" s="3">
        <v>19.5416666666667</v>
      </c>
      <c r="D4104" s="7">
        <f t="shared" si="491"/>
        <v>381.87673611111239</v>
      </c>
      <c r="E4104" s="7">
        <f t="shared" si="492"/>
        <v>7462.5078848380008</v>
      </c>
      <c r="F4104" s="7">
        <f t="shared" si="493"/>
        <v>145829.84158287616</v>
      </c>
      <c r="G4104" s="11">
        <v>297393</v>
      </c>
      <c r="H4104">
        <v>0</v>
      </c>
      <c r="I4104">
        <v>0</v>
      </c>
      <c r="J4104">
        <v>16</v>
      </c>
      <c r="K4104" s="3">
        <v>7.9583333333333304</v>
      </c>
      <c r="L4104" s="3">
        <f t="shared" si="494"/>
        <v>155.51909722222243</v>
      </c>
      <c r="M4104" s="5">
        <v>0</v>
      </c>
      <c r="R4104">
        <v>2015</v>
      </c>
      <c r="S4104" s="1" t="s">
        <v>6</v>
      </c>
      <c r="T4104" s="40">
        <f>+'Copy Co'!$B$17</f>
        <v>51399.602684929596</v>
      </c>
      <c r="U4104">
        <f>+'Copy Co'!$B$18*'All Data'!C4104</f>
        <v>965.5491486792597</v>
      </c>
      <c r="V4104" s="40">
        <f>+D4104*'Copy Co'!$B$19</f>
        <v>160404.29198723516</v>
      </c>
      <c r="W4104" s="40">
        <f>+E4104*'Copy Co'!$B$20</f>
        <v>-57636.513180640861</v>
      </c>
      <c r="X4104" s="40">
        <f>+F4104*'Copy Co'!$B$21</f>
        <v>7070.661751882014</v>
      </c>
      <c r="Y4104" s="40">
        <f>+G4104*'Copy Co'!$B$22</f>
        <v>123769.78555339688</v>
      </c>
      <c r="Z4104" s="40">
        <f>+H4104*'Copy Co'!$B$23</f>
        <v>0</v>
      </c>
      <c r="AA4104" s="40">
        <f>+I4104*'Copy Co'!$B$24</f>
        <v>0</v>
      </c>
      <c r="AB4104" s="40">
        <f>+J4104*'Copy Co'!$B$25</f>
        <v>5389.1534284019226</v>
      </c>
      <c r="AC4104" s="40">
        <f>+K4104*'Copy Co'!$B$26</f>
        <v>2493.0039352630711</v>
      </c>
      <c r="AD4104" s="40">
        <f>+L4104*'Copy Co'!$B$27</f>
        <v>28507.816068802331</v>
      </c>
      <c r="AE4104" s="40">
        <f>+M4104*'Copy Co'!$B$28</f>
        <v>0</v>
      </c>
      <c r="AF4104" s="40">
        <f t="shared" si="495"/>
        <v>322363.35137794941</v>
      </c>
      <c r="AG4104" s="25">
        <f t="shared" si="496"/>
        <v>-17633.64862205059</v>
      </c>
      <c r="AH4104" s="56">
        <f t="shared" si="497"/>
        <v>42087</v>
      </c>
      <c r="AL4104" s="56"/>
      <c r="BF4104" s="2">
        <v>40023</v>
      </c>
      <c r="BG4104" s="3">
        <v>0</v>
      </c>
      <c r="BH4104">
        <v>13</v>
      </c>
      <c r="BI4104">
        <v>6.875</v>
      </c>
    </row>
    <row r="4105" spans="1:61" x14ac:dyDescent="0.25">
      <c r="A4105" s="2">
        <v>42088</v>
      </c>
      <c r="B4105" s="7">
        <v>331406</v>
      </c>
      <c r="C4105" s="3">
        <v>21.875</v>
      </c>
      <c r="D4105" s="7">
        <f t="shared" si="491"/>
        <v>478.515625</v>
      </c>
      <c r="E4105" s="7">
        <f t="shared" si="492"/>
        <v>10467.529296875</v>
      </c>
      <c r="F4105" s="7">
        <f t="shared" si="493"/>
        <v>228977.20336914063</v>
      </c>
      <c r="G4105" s="11">
        <v>339997</v>
      </c>
      <c r="H4105">
        <v>0</v>
      </c>
      <c r="I4105">
        <v>0</v>
      </c>
      <c r="J4105">
        <v>12</v>
      </c>
      <c r="K4105" s="3">
        <v>6.6666666666666696</v>
      </c>
      <c r="L4105" s="3">
        <f t="shared" si="494"/>
        <v>145.8333333333334</v>
      </c>
      <c r="M4105" s="5">
        <v>0</v>
      </c>
      <c r="R4105">
        <v>2015</v>
      </c>
      <c r="S4105" s="1" t="s">
        <v>7</v>
      </c>
      <c r="T4105" s="40">
        <f>+'Copy Co'!$B$17</f>
        <v>51399.602684929596</v>
      </c>
      <c r="U4105">
        <f>+'Copy Co'!$B$18*'All Data'!C4105</f>
        <v>1080.8385992678261</v>
      </c>
      <c r="V4105" s="40">
        <f>+D4105*'Copy Co'!$B$19</f>
        <v>200996.69022681998</v>
      </c>
      <c r="W4105" s="40">
        <f>+E4105*'Copy Co'!$B$20</f>
        <v>-80845.72902279449</v>
      </c>
      <c r="X4105" s="40">
        <f>+F4105*'Copy Co'!$B$21</f>
        <v>11102.119678262086</v>
      </c>
      <c r="Y4105" s="40">
        <f>+G4105*'Copy Co'!$B$22</f>
        <v>141500.82812574029</v>
      </c>
      <c r="Z4105" s="40">
        <f>+H4105*'Copy Co'!$B$23</f>
        <v>0</v>
      </c>
      <c r="AA4105" s="40">
        <f>+I4105*'Copy Co'!$B$24</f>
        <v>0</v>
      </c>
      <c r="AB4105" s="40">
        <f>+J4105*'Copy Co'!$B$25</f>
        <v>4041.8650713014422</v>
      </c>
      <c r="AC4105" s="40">
        <f>+K4105*'Copy Co'!$B$26</f>
        <v>2088.3802599062392</v>
      </c>
      <c r="AD4105" s="40">
        <f>+L4105*'Copy Co'!$B$27</f>
        <v>26732.3429573828</v>
      </c>
      <c r="AE4105" s="40">
        <f>+M4105*'Copy Co'!$B$28</f>
        <v>0</v>
      </c>
      <c r="AF4105" s="40">
        <f t="shared" si="495"/>
        <v>358096.93858081574</v>
      </c>
      <c r="AG4105" s="25">
        <f t="shared" si="496"/>
        <v>26690.938580815739</v>
      </c>
      <c r="AH4105" s="56">
        <f t="shared" si="497"/>
        <v>42088</v>
      </c>
      <c r="AL4105" s="56"/>
      <c r="BF4105" s="2">
        <v>40024</v>
      </c>
      <c r="BG4105" s="3">
        <v>0</v>
      </c>
      <c r="BH4105">
        <v>17</v>
      </c>
      <c r="BI4105">
        <v>7.2083333333333304</v>
      </c>
    </row>
    <row r="4106" spans="1:61" x14ac:dyDescent="0.25">
      <c r="A4106" s="2">
        <v>42089</v>
      </c>
      <c r="B4106" s="7">
        <v>264254</v>
      </c>
      <c r="C4106" s="3">
        <v>15.4166666666667</v>
      </c>
      <c r="D4106" s="7">
        <f t="shared" si="491"/>
        <v>237.67361111111214</v>
      </c>
      <c r="E4106" s="7">
        <f t="shared" si="492"/>
        <v>3664.1348379629867</v>
      </c>
      <c r="F4106" s="7">
        <f t="shared" si="493"/>
        <v>56488.745418596169</v>
      </c>
      <c r="G4106" s="11">
        <v>331406</v>
      </c>
      <c r="H4106">
        <v>0</v>
      </c>
      <c r="I4106">
        <v>0</v>
      </c>
      <c r="J4106">
        <v>9</v>
      </c>
      <c r="K4106" s="3">
        <v>5.7083333333333304</v>
      </c>
      <c r="L4106" s="3">
        <f t="shared" si="494"/>
        <v>88.003472222222371</v>
      </c>
      <c r="M4106" s="5">
        <v>0</v>
      </c>
      <c r="R4106">
        <v>2015</v>
      </c>
      <c r="S4106" s="1" t="s">
        <v>1</v>
      </c>
      <c r="T4106" s="40">
        <f>+'Copy Co'!$B$17</f>
        <v>51399.602684929596</v>
      </c>
      <c r="U4106">
        <f>+'Copy Co'!$B$18*'All Data'!C4106</f>
        <v>761.73386996018394</v>
      </c>
      <c r="V4106" s="40">
        <f>+D4106*'Copy Co'!$B$19</f>
        <v>99832.913894065394</v>
      </c>
      <c r="W4106" s="40">
        <f>+E4106*'Copy Co'!$B$20</f>
        <v>-28299.863684295939</v>
      </c>
      <c r="X4106" s="40">
        <f>+F4106*'Copy Co'!$B$21</f>
        <v>2738.8962869858092</v>
      </c>
      <c r="Y4106" s="40">
        <f>+G4106*'Copy Co'!$B$22</f>
        <v>137925.40359426432</v>
      </c>
      <c r="Z4106" s="40">
        <f>+H4106*'Copy Co'!$B$23</f>
        <v>0</v>
      </c>
      <c r="AA4106" s="40">
        <f>+I4106*'Copy Co'!$B$24</f>
        <v>0</v>
      </c>
      <c r="AB4106" s="40">
        <f>+J4106*'Copy Co'!$B$25</f>
        <v>3031.3988034760814</v>
      </c>
      <c r="AC4106" s="40">
        <f>+K4106*'Copy Co'!$B$26</f>
        <v>1788.1755975447156</v>
      </c>
      <c r="AD4106" s="40">
        <f>+L4106*'Copy Co'!$B$27</f>
        <v>16131.696006068283</v>
      </c>
      <c r="AE4106" s="40">
        <f>+M4106*'Copy Co'!$B$28</f>
        <v>0</v>
      </c>
      <c r="AF4106" s="40">
        <f t="shared" si="495"/>
        <v>285309.95705299836</v>
      </c>
      <c r="AG4106" s="25">
        <f t="shared" si="496"/>
        <v>21055.957052998361</v>
      </c>
      <c r="AH4106" s="56">
        <f t="shared" si="497"/>
        <v>42089</v>
      </c>
      <c r="AL4106" s="56"/>
      <c r="BF4106" s="2">
        <v>40025</v>
      </c>
      <c r="BG4106" s="3">
        <v>0</v>
      </c>
      <c r="BH4106">
        <v>14</v>
      </c>
      <c r="BI4106">
        <v>7.4583333333333304</v>
      </c>
    </row>
    <row r="4107" spans="1:61" x14ac:dyDescent="0.25">
      <c r="A4107" s="2">
        <v>42090</v>
      </c>
      <c r="B4107" s="7">
        <v>187438</v>
      </c>
      <c r="C4107" s="3">
        <v>7.125</v>
      </c>
      <c r="D4107" s="7">
        <f t="shared" si="491"/>
        <v>50.765625</v>
      </c>
      <c r="E4107" s="7">
        <f t="shared" si="492"/>
        <v>361.705078125</v>
      </c>
      <c r="F4107" s="7">
        <f t="shared" si="493"/>
        <v>2577.148681640625</v>
      </c>
      <c r="G4107" s="11">
        <v>264254</v>
      </c>
      <c r="H4107">
        <v>1</v>
      </c>
      <c r="I4107">
        <v>0</v>
      </c>
      <c r="J4107">
        <v>10</v>
      </c>
      <c r="K4107" s="3">
        <v>6.2083333333333304</v>
      </c>
      <c r="L4107" s="3">
        <f t="shared" si="494"/>
        <v>44.234374999999979</v>
      </c>
      <c r="M4107" s="5">
        <v>0</v>
      </c>
      <c r="R4107">
        <v>2015</v>
      </c>
      <c r="S4107" s="1" t="s">
        <v>2</v>
      </c>
      <c r="T4107" s="40">
        <f>+'Copy Co'!$B$17</f>
        <v>51399.602684929596</v>
      </c>
      <c r="U4107">
        <f>+'Copy Co'!$B$18*'All Data'!C4107</f>
        <v>352.04457233294909</v>
      </c>
      <c r="V4107" s="40">
        <f>+D4107*'Copy Co'!$B$19</f>
        <v>21323.69784643063</v>
      </c>
      <c r="W4107" s="40">
        <f>+E4107*'Copy Co'!$B$20</f>
        <v>-2793.6211022588232</v>
      </c>
      <c r="X4107" s="40">
        <f>+F4107*'Copy Co'!$B$21</f>
        <v>124.95485433160637</v>
      </c>
      <c r="Y4107" s="40">
        <f>+G4107*'Copy Co'!$B$22</f>
        <v>109977.91108609598</v>
      </c>
      <c r="Z4107" s="40">
        <f>+H4107*'Copy Co'!$B$23</f>
        <v>-10610.780657764437</v>
      </c>
      <c r="AA4107" s="40">
        <f>+I4107*'Copy Co'!$B$24</f>
        <v>0</v>
      </c>
      <c r="AB4107" s="40">
        <f>+J4107*'Copy Co'!$B$25</f>
        <v>3368.2208927512015</v>
      </c>
      <c r="AC4107" s="40">
        <f>+K4107*'Copy Co'!$B$26</f>
        <v>1944.8041170376837</v>
      </c>
      <c r="AD4107" s="40">
        <f>+L4107*'Copy Co'!$B$27</f>
        <v>8108.492454894711</v>
      </c>
      <c r="AE4107" s="40">
        <f>+M4107*'Copy Co'!$B$28</f>
        <v>0</v>
      </c>
      <c r="AF4107" s="40">
        <f t="shared" si="495"/>
        <v>183195.32674878108</v>
      </c>
      <c r="AG4107" s="25">
        <f t="shared" si="496"/>
        <v>-4242.6732512189192</v>
      </c>
      <c r="AH4107" s="56">
        <f t="shared" si="497"/>
        <v>42090</v>
      </c>
      <c r="AL4107" s="56"/>
      <c r="BF4107" s="2">
        <v>40026</v>
      </c>
      <c r="BG4107" s="3">
        <v>0</v>
      </c>
      <c r="BH4107">
        <v>16</v>
      </c>
      <c r="BI4107">
        <v>7.7916666666666696</v>
      </c>
    </row>
    <row r="4108" spans="1:61" x14ac:dyDescent="0.25">
      <c r="A4108" s="2">
        <v>42091</v>
      </c>
      <c r="B4108" s="7">
        <v>170037</v>
      </c>
      <c r="C4108" s="3">
        <v>7.0416666666666599</v>
      </c>
      <c r="D4108" s="7">
        <f t="shared" si="491"/>
        <v>49.58506944444435</v>
      </c>
      <c r="E4108" s="7">
        <f t="shared" si="492"/>
        <v>349.16153067129528</v>
      </c>
      <c r="F4108" s="7">
        <f t="shared" si="493"/>
        <v>2458.6791118103688</v>
      </c>
      <c r="G4108" s="11">
        <v>187438</v>
      </c>
      <c r="H4108">
        <v>0</v>
      </c>
      <c r="I4108">
        <v>1</v>
      </c>
      <c r="J4108">
        <v>17</v>
      </c>
      <c r="K4108" s="3">
        <v>8.625</v>
      </c>
      <c r="L4108" s="3">
        <f t="shared" si="494"/>
        <v>60.734374999999943</v>
      </c>
      <c r="M4108" s="5">
        <v>0</v>
      </c>
      <c r="R4108">
        <v>2015</v>
      </c>
      <c r="S4108" s="1" t="s">
        <v>3</v>
      </c>
      <c r="T4108" s="40">
        <f>+'Copy Co'!$B$17</f>
        <v>51399.602684929596</v>
      </c>
      <c r="U4108">
        <f>+'Copy Co'!$B$18*'All Data'!C4108</f>
        <v>347.92709195478562</v>
      </c>
      <c r="V4108" s="40">
        <f>+D4108*'Copy Co'!$B$19</f>
        <v>20827.814855576216</v>
      </c>
      <c r="W4108" s="40">
        <f>+E4108*'Copy Co'!$B$20</f>
        <v>-2696.7412933119758</v>
      </c>
      <c r="X4108" s="40">
        <f>+F4108*'Copy Co'!$B$21</f>
        <v>119.21077447066337</v>
      </c>
      <c r="Y4108" s="40">
        <f>+G4108*'Copy Co'!$B$22</f>
        <v>78008.430139773322</v>
      </c>
      <c r="Z4108" s="40">
        <f>+H4108*'Copy Co'!$B$23</f>
        <v>0</v>
      </c>
      <c r="AA4108" s="40">
        <f>+I4108*'Copy Co'!$B$24</f>
        <v>-10704.382616627605</v>
      </c>
      <c r="AB4108" s="40">
        <f>+J4108*'Copy Co'!$B$25</f>
        <v>5725.9755176770432</v>
      </c>
      <c r="AC4108" s="40">
        <f>+K4108*'Copy Co'!$B$26</f>
        <v>2701.8419612536959</v>
      </c>
      <c r="AD4108" s="40">
        <f>+L4108*'Copy Co'!$B$27</f>
        <v>11133.066115215728</v>
      </c>
      <c r="AE4108" s="40">
        <f>+M4108*'Copy Co'!$B$28</f>
        <v>0</v>
      </c>
      <c r="AF4108" s="40">
        <f t="shared" si="495"/>
        <v>156862.74523091147</v>
      </c>
      <c r="AG4108" s="25">
        <f t="shared" si="496"/>
        <v>-13174.254769088526</v>
      </c>
      <c r="AH4108" s="56">
        <f t="shared" si="497"/>
        <v>42091</v>
      </c>
      <c r="AL4108" s="56"/>
      <c r="BF4108" s="2">
        <v>40027</v>
      </c>
      <c r="BG4108" s="3">
        <v>0</v>
      </c>
      <c r="BH4108">
        <v>15</v>
      </c>
      <c r="BI4108">
        <v>8.4583333333333304</v>
      </c>
    </row>
    <row r="4109" spans="1:61" x14ac:dyDescent="0.25">
      <c r="A4109" s="2">
        <v>42092</v>
      </c>
      <c r="B4109" s="7">
        <v>196090</v>
      </c>
      <c r="C4109" s="3">
        <v>12.6666666666667</v>
      </c>
      <c r="D4109" s="7">
        <f t="shared" si="491"/>
        <v>160.44444444444528</v>
      </c>
      <c r="E4109" s="7">
        <f t="shared" si="492"/>
        <v>2032.2962962963122</v>
      </c>
      <c r="F4109" s="7">
        <f t="shared" si="493"/>
        <v>25742.419753086688</v>
      </c>
      <c r="G4109" s="11">
        <v>170037</v>
      </c>
      <c r="H4109">
        <v>0</v>
      </c>
      <c r="I4109">
        <v>1</v>
      </c>
      <c r="J4109">
        <v>13</v>
      </c>
      <c r="K4109" s="3">
        <v>6.875</v>
      </c>
      <c r="L4109" s="3">
        <f t="shared" si="494"/>
        <v>87.083333333333556</v>
      </c>
      <c r="M4109" s="5">
        <v>0</v>
      </c>
      <c r="R4109">
        <v>2015</v>
      </c>
      <c r="S4109" s="1" t="s">
        <v>4</v>
      </c>
      <c r="T4109" s="40">
        <f>+'Copy Co'!$B$17</f>
        <v>51399.602684929596</v>
      </c>
      <c r="U4109">
        <f>+'Copy Co'!$B$18*'All Data'!C4109</f>
        <v>625.8570174808001</v>
      </c>
      <c r="V4109" s="40">
        <f>+D4109*'Copy Co'!$B$19</f>
        <v>67393.415415879877</v>
      </c>
      <c r="W4109" s="40">
        <f>+E4109*'Copy Co'!$B$20</f>
        <v>-15696.395109536666</v>
      </c>
      <c r="X4109" s="40">
        <f>+F4109*'Copy Co'!$B$21</f>
        <v>1248.1392064435665</v>
      </c>
      <c r="Y4109" s="40">
        <f>+G4109*'Copy Co'!$B$22</f>
        <v>70766.437092140521</v>
      </c>
      <c r="Z4109" s="40">
        <f>+H4109*'Copy Co'!$B$23</f>
        <v>0</v>
      </c>
      <c r="AA4109" s="40">
        <f>+I4109*'Copy Co'!$B$24</f>
        <v>-10704.382616627605</v>
      </c>
      <c r="AB4109" s="40">
        <f>+J4109*'Copy Co'!$B$25</f>
        <v>4378.6871605765618</v>
      </c>
      <c r="AC4109" s="40">
        <f>+K4109*'Copy Co'!$B$26</f>
        <v>2153.6421430283085</v>
      </c>
      <c r="AD4109" s="40">
        <f>+L4109*'Copy Co'!$B$27</f>
        <v>15963.027651694334</v>
      </c>
      <c r="AE4109" s="40">
        <f>+M4109*'Copy Co'!$B$28</f>
        <v>0</v>
      </c>
      <c r="AF4109" s="40">
        <f t="shared" si="495"/>
        <v>187528.03064600931</v>
      </c>
      <c r="AG4109" s="25">
        <f t="shared" si="496"/>
        <v>-8561.9693539906875</v>
      </c>
      <c r="AH4109" s="56">
        <f t="shared" si="497"/>
        <v>42092</v>
      </c>
      <c r="AL4109" s="56"/>
      <c r="BF4109" s="2">
        <v>40028</v>
      </c>
      <c r="BG4109" s="3">
        <v>0</v>
      </c>
      <c r="BH4109">
        <v>16</v>
      </c>
      <c r="BI4109">
        <v>9.7916666666666696</v>
      </c>
    </row>
    <row r="4110" spans="1:61" x14ac:dyDescent="0.25">
      <c r="A4110" s="2">
        <v>42093</v>
      </c>
      <c r="B4110" s="7">
        <v>176458</v>
      </c>
      <c r="C4110" s="3">
        <v>5.9583333333333401</v>
      </c>
      <c r="D4110" s="7">
        <f t="shared" si="491"/>
        <v>35.501736111111192</v>
      </c>
      <c r="E4110" s="7">
        <f t="shared" si="492"/>
        <v>211.53117766203778</v>
      </c>
      <c r="F4110" s="7">
        <f t="shared" si="493"/>
        <v>1260.3732669029764</v>
      </c>
      <c r="G4110" s="11">
        <v>196090</v>
      </c>
      <c r="H4110">
        <v>0</v>
      </c>
      <c r="I4110">
        <v>0</v>
      </c>
      <c r="J4110">
        <v>15</v>
      </c>
      <c r="K4110" s="3">
        <v>6.3333333333333304</v>
      </c>
      <c r="L4110" s="3">
        <f t="shared" si="494"/>
        <v>37.736111111111136</v>
      </c>
      <c r="M4110" s="5">
        <v>0</v>
      </c>
      <c r="R4110">
        <v>2015</v>
      </c>
      <c r="S4110" s="1" t="s">
        <v>5</v>
      </c>
      <c r="T4110" s="40">
        <f>+'Copy Co'!$B$17</f>
        <v>51399.602684929596</v>
      </c>
      <c r="U4110">
        <f>+'Copy Co'!$B$18*'All Data'!C4110</f>
        <v>294.39984703866537</v>
      </c>
      <c r="V4110" s="40">
        <f>+D4110*'Copy Co'!$B$19</f>
        <v>14912.222470560548</v>
      </c>
      <c r="W4110" s="40">
        <f>+E4110*'Copy Co'!$B$20</f>
        <v>-1633.7563319973888</v>
      </c>
      <c r="X4110" s="40">
        <f>+F4110*'Copy Co'!$B$21</f>
        <v>61.11007839448888</v>
      </c>
      <c r="Y4110" s="40">
        <f>+G4110*'Copy Co'!$B$22</f>
        <v>81609.241808534818</v>
      </c>
      <c r="Z4110" s="40">
        <f>+H4110*'Copy Co'!$B$23</f>
        <v>0</v>
      </c>
      <c r="AA4110" s="40">
        <f>+I4110*'Copy Co'!$B$24</f>
        <v>0</v>
      </c>
      <c r="AB4110" s="40">
        <f>+J4110*'Copy Co'!$B$25</f>
        <v>5052.331339126802</v>
      </c>
      <c r="AC4110" s="40">
        <f>+K4110*'Copy Co'!$B$26</f>
        <v>1983.9612469109256</v>
      </c>
      <c r="AD4110" s="40">
        <f>+L4110*'Copy Co'!$B$27</f>
        <v>6917.3119824008645</v>
      </c>
      <c r="AE4110" s="40">
        <f>+M4110*'Copy Co'!$B$28</f>
        <v>0</v>
      </c>
      <c r="AF4110" s="40">
        <f t="shared" si="495"/>
        <v>160596.42512589929</v>
      </c>
      <c r="AG4110" s="25">
        <f t="shared" si="496"/>
        <v>-15861.574874100712</v>
      </c>
      <c r="AH4110" s="56">
        <f t="shared" si="497"/>
        <v>42093</v>
      </c>
      <c r="AL4110" s="56"/>
      <c r="BF4110" s="2">
        <v>40029</v>
      </c>
      <c r="BG4110" s="3">
        <v>0</v>
      </c>
      <c r="BH4110">
        <v>22</v>
      </c>
      <c r="BI4110">
        <v>10</v>
      </c>
    </row>
    <row r="4111" spans="1:61" x14ac:dyDescent="0.25">
      <c r="A4111" s="2">
        <v>42094</v>
      </c>
      <c r="B4111" s="7">
        <v>157562</v>
      </c>
      <c r="C4111" s="3">
        <v>2.2916666666666599</v>
      </c>
      <c r="D4111" s="7">
        <f t="shared" si="491"/>
        <v>5.2517361111110796</v>
      </c>
      <c r="E4111" s="7">
        <f t="shared" si="492"/>
        <v>12.035228587962855</v>
      </c>
      <c r="F4111" s="7">
        <f t="shared" si="493"/>
        <v>27.580732180748125</v>
      </c>
      <c r="G4111" s="11">
        <v>176458</v>
      </c>
      <c r="H4111">
        <v>0</v>
      </c>
      <c r="I4111">
        <v>0</v>
      </c>
      <c r="J4111">
        <v>25</v>
      </c>
      <c r="K4111" s="3">
        <v>16.6666666666667</v>
      </c>
      <c r="L4111" s="3">
        <f t="shared" si="494"/>
        <v>38.194444444444407</v>
      </c>
      <c r="M4111" s="5">
        <v>0</v>
      </c>
      <c r="R4111">
        <v>2015</v>
      </c>
      <c r="S4111" s="1" t="s">
        <v>6</v>
      </c>
      <c r="T4111" s="40">
        <f>+'Copy Co'!$B$17</f>
        <v>51399.602684929596</v>
      </c>
      <c r="U4111">
        <f>+'Copy Co'!$B$18*'All Data'!C4111</f>
        <v>113.23071039948621</v>
      </c>
      <c r="V4111" s="40">
        <f>+D4111*'Copy Co'!$B$19</f>
        <v>2205.9500696095301</v>
      </c>
      <c r="W4111" s="40">
        <f>+E4111*'Copy Co'!$B$20</f>
        <v>-92.953819526477488</v>
      </c>
      <c r="X4111" s="40">
        <f>+F4111*'Copy Co'!$B$21</f>
        <v>1.3372710688195413</v>
      </c>
      <c r="Y4111" s="40">
        <f>+G4111*'Copy Co'!$B$22</f>
        <v>73438.745428376948</v>
      </c>
      <c r="Z4111" s="40">
        <f>+H4111*'Copy Co'!$B$23</f>
        <v>0</v>
      </c>
      <c r="AA4111" s="40">
        <f>+I4111*'Copy Co'!$B$24</f>
        <v>0</v>
      </c>
      <c r="AB4111" s="40">
        <f>+J4111*'Copy Co'!$B$25</f>
        <v>8420.552231878004</v>
      </c>
      <c r="AC4111" s="40">
        <f>+K4111*'Copy Co'!$B$26</f>
        <v>5220.9506497656066</v>
      </c>
      <c r="AD4111" s="40">
        <f>+L4111*'Copy Co'!$B$27</f>
        <v>7001.3279174097706</v>
      </c>
      <c r="AE4111" s="40">
        <f>+M4111*'Copy Co'!$B$28</f>
        <v>0</v>
      </c>
      <c r="AF4111" s="40">
        <f t="shared" si="495"/>
        <v>147708.7431439113</v>
      </c>
      <c r="AG4111" s="25">
        <f t="shared" si="496"/>
        <v>-9853.2568560887012</v>
      </c>
      <c r="AH4111" s="56">
        <f t="shared" si="497"/>
        <v>42094</v>
      </c>
      <c r="AI4111" s="38">
        <f>SUM(AG4081:AG4111)</f>
        <v>-249378.73260744716</v>
      </c>
      <c r="AJ4111" s="38"/>
      <c r="AK4111" s="38"/>
      <c r="AL4111" s="56"/>
      <c r="AN4111" s="38"/>
      <c r="AO4111" s="38"/>
      <c r="AP4111" s="38"/>
      <c r="AQ4111" s="38"/>
      <c r="AR4111" s="38"/>
      <c r="AS4111" s="38"/>
      <c r="AT4111" s="38"/>
      <c r="AU4111" s="38"/>
      <c r="AV4111" s="38"/>
      <c r="AW4111" s="38"/>
      <c r="AX4111" s="38"/>
      <c r="AY4111" s="38"/>
      <c r="AZ4111" s="38"/>
      <c r="BA4111" s="38"/>
      <c r="BB4111" s="38"/>
      <c r="BC4111" s="38"/>
      <c r="BD4111" s="38"/>
      <c r="BE4111" s="38"/>
      <c r="BF4111" s="2">
        <v>40030</v>
      </c>
      <c r="BG4111" s="3">
        <v>0</v>
      </c>
      <c r="BH4111">
        <v>25</v>
      </c>
      <c r="BI4111">
        <v>13.7916666666667</v>
      </c>
    </row>
    <row r="4112" spans="1:61" x14ac:dyDescent="0.25">
      <c r="A4112" s="2">
        <v>42095</v>
      </c>
      <c r="B4112" s="7">
        <v>264839</v>
      </c>
      <c r="C4112" s="3">
        <v>20.375</v>
      </c>
      <c r="D4112" s="7">
        <f t="shared" si="491"/>
        <v>415.140625</v>
      </c>
      <c r="E4112" s="7">
        <f t="shared" si="492"/>
        <v>8458.490234375</v>
      </c>
      <c r="F4112" s="7">
        <f t="shared" si="493"/>
        <v>172341.73852539062</v>
      </c>
      <c r="G4112" s="11">
        <v>157562</v>
      </c>
      <c r="H4112">
        <v>0</v>
      </c>
      <c r="I4112">
        <v>0</v>
      </c>
      <c r="J4112">
        <v>14</v>
      </c>
      <c r="K4112" s="3">
        <v>8.5416666666666696</v>
      </c>
      <c r="L4112" s="3">
        <f t="shared" si="494"/>
        <v>174.0364583333334</v>
      </c>
      <c r="M4112" s="5">
        <v>0</v>
      </c>
      <c r="R4112">
        <v>2015</v>
      </c>
      <c r="S4112" s="1" t="s">
        <v>7</v>
      </c>
      <c r="T4112" s="40">
        <f>+'Copy Co'!$B$17</f>
        <v>51399.602684929596</v>
      </c>
      <c r="U4112">
        <f>+'Copy Co'!$B$18*'All Data'!C4112</f>
        <v>1006.7239524608896</v>
      </c>
      <c r="V4112" s="40">
        <f>+D4112*'Copy Co'!$B$19</f>
        <v>174376.52449424914</v>
      </c>
      <c r="W4112" s="40">
        <f>+E4112*'Copy Co'!$B$20</f>
        <v>-65328.960639679099</v>
      </c>
      <c r="X4112" s="40">
        <f>+F4112*'Copy Co'!$B$21</f>
        <v>8356.1095974434575</v>
      </c>
      <c r="Y4112" s="40">
        <f>+G4112*'Copy Co'!$B$22</f>
        <v>65574.55942595932</v>
      </c>
      <c r="Z4112" s="40">
        <f>+H4112*'Copy Co'!$B$23</f>
        <v>0</v>
      </c>
      <c r="AA4112" s="40">
        <f>+I4112*'Copy Co'!$B$24</f>
        <v>0</v>
      </c>
      <c r="AB4112" s="40">
        <f>+J4112*'Copy Co'!$B$25</f>
        <v>4715.5092498516824</v>
      </c>
      <c r="AC4112" s="40">
        <f>+K4112*'Copy Co'!$B$26</f>
        <v>2675.737208004869</v>
      </c>
      <c r="AD4112" s="40">
        <f>+L4112*'Copy Co'!$B$27</f>
        <v>31902.187140033791</v>
      </c>
      <c r="AE4112" s="40">
        <f>+M4112*'Copy Co'!$B$28</f>
        <v>0</v>
      </c>
      <c r="AF4112" s="40">
        <f t="shared" si="495"/>
        <v>274677.99311325367</v>
      </c>
      <c r="AG4112" s="25">
        <f t="shared" si="496"/>
        <v>9838.9931132536731</v>
      </c>
      <c r="AH4112" s="56">
        <f t="shared" si="497"/>
        <v>42095</v>
      </c>
      <c r="AL4112" s="56"/>
      <c r="BF4112" s="2">
        <v>40031</v>
      </c>
      <c r="BG4112" s="3">
        <v>0</v>
      </c>
      <c r="BH4112">
        <v>39</v>
      </c>
      <c r="BI4112">
        <v>16.9583333333333</v>
      </c>
    </row>
    <row r="4113" spans="1:61" x14ac:dyDescent="0.25">
      <c r="A4113" s="2">
        <v>42096</v>
      </c>
      <c r="B4113" s="7">
        <v>370802</v>
      </c>
      <c r="C4113" s="3">
        <v>24</v>
      </c>
      <c r="D4113" s="7">
        <f t="shared" si="491"/>
        <v>576</v>
      </c>
      <c r="E4113" s="7">
        <f t="shared" si="492"/>
        <v>13824</v>
      </c>
      <c r="F4113" s="7">
        <f t="shared" si="493"/>
        <v>331776</v>
      </c>
      <c r="G4113" s="11">
        <v>264839</v>
      </c>
      <c r="H4113">
        <v>0</v>
      </c>
      <c r="I4113">
        <v>0</v>
      </c>
      <c r="J4113">
        <v>21</v>
      </c>
      <c r="K4113" s="3">
        <v>8.9583333333333304</v>
      </c>
      <c r="L4113" s="3">
        <f t="shared" si="494"/>
        <v>214.99999999999994</v>
      </c>
      <c r="M4113" s="5">
        <v>0</v>
      </c>
      <c r="R4113">
        <v>2015</v>
      </c>
      <c r="S4113" s="1" t="s">
        <v>1</v>
      </c>
      <c r="T4113" s="40">
        <f>+'Copy Co'!$B$17</f>
        <v>51399.602684929596</v>
      </c>
      <c r="U4113">
        <f>+'Copy Co'!$B$18*'All Data'!C4113</f>
        <v>1185.8343489109866</v>
      </c>
      <c r="V4113" s="40">
        <f>+D4113*'Copy Co'!$B$19</f>
        <v>241944.22819662013</v>
      </c>
      <c r="W4113" s="40">
        <f>+E4113*'Copy Co'!$B$20</f>
        <v>-106769.35562480491</v>
      </c>
      <c r="X4113" s="40">
        <f>+F4113*'Copy Co'!$B$21</f>
        <v>16086.391152384464</v>
      </c>
      <c r="Y4113" s="40">
        <f>+G4113*'Copy Co'!$B$22</f>
        <v>110221.37789449004</v>
      </c>
      <c r="Z4113" s="40">
        <f>+H4113*'Copy Co'!$B$23</f>
        <v>0</v>
      </c>
      <c r="AA4113" s="40">
        <f>+I4113*'Copy Co'!$B$24</f>
        <v>0</v>
      </c>
      <c r="AB4113" s="40">
        <f>+J4113*'Copy Co'!$B$25</f>
        <v>7073.2638747775236</v>
      </c>
      <c r="AC4113" s="40">
        <f>+K4113*'Copy Co'!$B$26</f>
        <v>2806.2609742490072</v>
      </c>
      <c r="AD4113" s="40">
        <f>+L4113*'Copy Co'!$B$27</f>
        <v>39411.111331455759</v>
      </c>
      <c r="AE4113" s="40">
        <f>+M4113*'Copy Co'!$B$28</f>
        <v>0</v>
      </c>
      <c r="AF4113" s="40">
        <f t="shared" si="495"/>
        <v>363358.71483301255</v>
      </c>
      <c r="AG4113" s="25">
        <f t="shared" si="496"/>
        <v>-7443.2851669874508</v>
      </c>
      <c r="AH4113" s="56">
        <f t="shared" si="497"/>
        <v>42096</v>
      </c>
      <c r="AL4113" s="56"/>
      <c r="BF4113" s="2">
        <v>40032</v>
      </c>
      <c r="BG4113" s="3">
        <v>0</v>
      </c>
      <c r="BH4113">
        <v>13</v>
      </c>
      <c r="BI4113">
        <v>8.5</v>
      </c>
    </row>
    <row r="4114" spans="1:61" x14ac:dyDescent="0.25">
      <c r="A4114" s="2">
        <v>42097</v>
      </c>
      <c r="B4114" s="7">
        <v>322736</v>
      </c>
      <c r="C4114" s="3">
        <v>20.1666666666667</v>
      </c>
      <c r="D4114" s="7">
        <f t="shared" si="491"/>
        <v>406.69444444444576</v>
      </c>
      <c r="E4114" s="7">
        <f t="shared" si="492"/>
        <v>8201.6712962963356</v>
      </c>
      <c r="F4114" s="7">
        <f t="shared" si="493"/>
        <v>165400.37114197639</v>
      </c>
      <c r="G4114" s="11">
        <v>370802</v>
      </c>
      <c r="H4114">
        <v>1</v>
      </c>
      <c r="I4114">
        <v>0</v>
      </c>
      <c r="J4114">
        <v>15</v>
      </c>
      <c r="K4114" s="3">
        <v>7.9166666666666696</v>
      </c>
      <c r="L4114" s="3">
        <f t="shared" si="494"/>
        <v>159.65277777777811</v>
      </c>
      <c r="M4114" s="5">
        <v>0</v>
      </c>
      <c r="R4114">
        <v>2015</v>
      </c>
      <c r="S4114" s="1" t="s">
        <v>2</v>
      </c>
      <c r="T4114" s="40">
        <f>+'Copy Co'!$B$17</f>
        <v>51399.602684929596</v>
      </c>
      <c r="U4114">
        <f>+'Copy Co'!$B$18*'All Data'!C4114</f>
        <v>996.43025151548329</v>
      </c>
      <c r="V4114" s="40">
        <f>+D4114*'Copy Co'!$B$19</f>
        <v>170828.77339056358</v>
      </c>
      <c r="W4114" s="40">
        <f>+E4114*'Copy Co'!$B$20</f>
        <v>-63345.425300348543</v>
      </c>
      <c r="X4114" s="40">
        <f>+F4114*'Copy Co'!$B$21</f>
        <v>8019.5525503333447</v>
      </c>
      <c r="Y4114" s="40">
        <f>+G4114*'Copy Co'!$B$22</f>
        <v>154321.33245493562</v>
      </c>
      <c r="Z4114" s="40">
        <f>+H4114*'Copy Co'!$B$23</f>
        <v>-10610.780657764437</v>
      </c>
      <c r="AA4114" s="40">
        <f>+I4114*'Copy Co'!$B$24</f>
        <v>0</v>
      </c>
      <c r="AB4114" s="40">
        <f>+J4114*'Copy Co'!$B$25</f>
        <v>5052.331339126802</v>
      </c>
      <c r="AC4114" s="40">
        <f>+K4114*'Copy Co'!$B$26</f>
        <v>2479.9515586386592</v>
      </c>
      <c r="AD4114" s="40">
        <f>+L4114*'Copy Co'!$B$27</f>
        <v>29265.550694772934</v>
      </c>
      <c r="AE4114" s="40">
        <f>+M4114*'Copy Co'!$B$28</f>
        <v>0</v>
      </c>
      <c r="AF4114" s="40">
        <f t="shared" si="495"/>
        <v>348407.31896670302</v>
      </c>
      <c r="AG4114" s="25">
        <f t="shared" si="496"/>
        <v>25671.318966703024</v>
      </c>
      <c r="AH4114" s="56">
        <f t="shared" si="497"/>
        <v>42097</v>
      </c>
      <c r="AL4114" s="56"/>
      <c r="BF4114" s="2">
        <v>40034</v>
      </c>
      <c r="BG4114" s="3">
        <v>0</v>
      </c>
      <c r="BH4114">
        <v>14</v>
      </c>
      <c r="BI4114">
        <v>7</v>
      </c>
    </row>
    <row r="4115" spans="1:61" x14ac:dyDescent="0.25">
      <c r="A4115" s="2">
        <v>42098</v>
      </c>
      <c r="B4115" s="7">
        <v>224321</v>
      </c>
      <c r="C4115" s="3">
        <v>8.75</v>
      </c>
      <c r="D4115" s="7">
        <f t="shared" si="491"/>
        <v>76.5625</v>
      </c>
      <c r="E4115" s="7">
        <f t="shared" si="492"/>
        <v>669.921875</v>
      </c>
      <c r="F4115" s="7">
        <f t="shared" si="493"/>
        <v>5861.81640625</v>
      </c>
      <c r="G4115" s="11">
        <v>322736</v>
      </c>
      <c r="H4115">
        <v>0</v>
      </c>
      <c r="I4115">
        <v>1</v>
      </c>
      <c r="J4115">
        <v>21</v>
      </c>
      <c r="K4115" s="3">
        <v>12.6666666666667</v>
      </c>
      <c r="L4115" s="3">
        <f t="shared" si="494"/>
        <v>110.83333333333363</v>
      </c>
      <c r="M4115" s="5">
        <v>0</v>
      </c>
      <c r="R4115">
        <v>2015</v>
      </c>
      <c r="S4115" s="1" t="s">
        <v>3</v>
      </c>
      <c r="T4115" s="40">
        <f>+'Copy Co'!$B$17</f>
        <v>51399.602684929596</v>
      </c>
      <c r="U4115">
        <f>+'Copy Co'!$B$18*'All Data'!C4115</f>
        <v>432.33543970713049</v>
      </c>
      <c r="V4115" s="40">
        <f>+D4115*'Copy Co'!$B$19</f>
        <v>32159.470436291194</v>
      </c>
      <c r="W4115" s="40">
        <f>+E4115*'Copy Co'!$B$20</f>
        <v>-5174.1266574588471</v>
      </c>
      <c r="X4115" s="40">
        <f>+F4115*'Copy Co'!$B$21</f>
        <v>284.21426376350939</v>
      </c>
      <c r="Y4115" s="40">
        <f>+G4115*'Copy Co'!$B$22</f>
        <v>134317.1006390907</v>
      </c>
      <c r="Z4115" s="40">
        <f>+H4115*'Copy Co'!$B$23</f>
        <v>0</v>
      </c>
      <c r="AA4115" s="40">
        <f>+I4115*'Copy Co'!$B$24</f>
        <v>-10704.382616627605</v>
      </c>
      <c r="AB4115" s="40">
        <f>+J4115*'Copy Co'!$B$25</f>
        <v>7073.2638747775236</v>
      </c>
      <c r="AC4115" s="40">
        <f>+K4115*'Copy Co'!$B$26</f>
        <v>3967.9224938218636</v>
      </c>
      <c r="AD4115" s="40">
        <f>+L4115*'Copy Co'!$B$27</f>
        <v>20316.580647610972</v>
      </c>
      <c r="AE4115" s="40">
        <f>+M4115*'Copy Co'!$B$28</f>
        <v>0</v>
      </c>
      <c r="AF4115" s="40">
        <f t="shared" si="495"/>
        <v>234071.98120590602</v>
      </c>
      <c r="AG4115" s="25">
        <f t="shared" si="496"/>
        <v>9750.9812059060205</v>
      </c>
      <c r="AH4115" s="56">
        <f t="shared" si="497"/>
        <v>42098</v>
      </c>
      <c r="AL4115" s="56"/>
      <c r="BF4115" s="2">
        <v>40035</v>
      </c>
      <c r="BG4115" s="3">
        <v>0</v>
      </c>
      <c r="BH4115">
        <v>9</v>
      </c>
      <c r="BI4115">
        <v>6.125</v>
      </c>
    </row>
    <row r="4116" spans="1:61" x14ac:dyDescent="0.25">
      <c r="A4116" s="2">
        <v>42099</v>
      </c>
      <c r="B4116" s="7">
        <v>183065</v>
      </c>
      <c r="C4116" s="3">
        <v>6.9583333333333401</v>
      </c>
      <c r="D4116" s="7">
        <f t="shared" si="491"/>
        <v>48.418402777777871</v>
      </c>
      <c r="E4116" s="7">
        <f t="shared" si="492"/>
        <v>336.91138599537135</v>
      </c>
      <c r="F4116" s="7">
        <f t="shared" si="493"/>
        <v>2344.3417275511279</v>
      </c>
      <c r="G4116" s="11">
        <v>224321</v>
      </c>
      <c r="H4116">
        <v>0</v>
      </c>
      <c r="I4116">
        <v>1</v>
      </c>
      <c r="J4116">
        <v>28</v>
      </c>
      <c r="K4116" s="3">
        <v>11.5</v>
      </c>
      <c r="L4116" s="3">
        <f t="shared" si="494"/>
        <v>80.020833333333414</v>
      </c>
      <c r="M4116" s="5">
        <v>0</v>
      </c>
      <c r="R4116">
        <v>2015</v>
      </c>
      <c r="S4116" s="1" t="s">
        <v>4</v>
      </c>
      <c r="T4116" s="40">
        <f>+'Copy Co'!$B$17</f>
        <v>51399.602684929596</v>
      </c>
      <c r="U4116">
        <f>+'Copy Co'!$B$18*'All Data'!C4116</f>
        <v>343.80961157662313</v>
      </c>
      <c r="V4116" s="40">
        <f>+D4116*'Copy Co'!$B$19</f>
        <v>20337.76578226138</v>
      </c>
      <c r="W4116" s="40">
        <f>+E4116*'Copy Co'!$B$20</f>
        <v>-2602.1275741743143</v>
      </c>
      <c r="X4116" s="40">
        <f>+F4116*'Copy Co'!$B$21</f>
        <v>113.66704651404615</v>
      </c>
      <c r="Y4116" s="40">
        <f>+G4116*'Copy Co'!$B$22</f>
        <v>93358.492180796267</v>
      </c>
      <c r="Z4116" s="40">
        <f>+H4116*'Copy Co'!$B$23</f>
        <v>0</v>
      </c>
      <c r="AA4116" s="40">
        <f>+I4116*'Copy Co'!$B$24</f>
        <v>-10704.382616627605</v>
      </c>
      <c r="AB4116" s="40">
        <f>+J4116*'Copy Co'!$B$25</f>
        <v>9431.0184997033648</v>
      </c>
      <c r="AC4116" s="40">
        <f>+K4116*'Copy Co'!$B$26</f>
        <v>3602.4559483382614</v>
      </c>
      <c r="AD4116" s="40">
        <f>+L4116*'Copy Co'!$B$27</f>
        <v>14668.418471329627</v>
      </c>
      <c r="AE4116" s="40">
        <f>+M4116*'Copy Co'!$B$28</f>
        <v>0</v>
      </c>
      <c r="AF4116" s="40">
        <f t="shared" si="495"/>
        <v>179948.72003464721</v>
      </c>
      <c r="AG4116" s="25">
        <f t="shared" si="496"/>
        <v>-3116.2799653527909</v>
      </c>
      <c r="AH4116" s="56">
        <f t="shared" si="497"/>
        <v>42099</v>
      </c>
      <c r="AL4116" s="56"/>
      <c r="BF4116" s="2">
        <v>40036</v>
      </c>
      <c r="BG4116" s="3">
        <v>0</v>
      </c>
      <c r="BH4116">
        <v>13</v>
      </c>
      <c r="BI4116">
        <v>6.9166666666666696</v>
      </c>
    </row>
    <row r="4117" spans="1:61" x14ac:dyDescent="0.25">
      <c r="A4117" s="2">
        <v>42100</v>
      </c>
      <c r="B4117" s="7">
        <v>251438</v>
      </c>
      <c r="C4117" s="3">
        <v>17.0416666666667</v>
      </c>
      <c r="D4117" s="7">
        <f t="shared" si="491"/>
        <v>290.41840277777891</v>
      </c>
      <c r="E4117" s="7">
        <f t="shared" si="492"/>
        <v>4949.2136140046587</v>
      </c>
      <c r="F4117" s="7">
        <f t="shared" si="493"/>
        <v>84342.848671996224</v>
      </c>
      <c r="G4117" s="11">
        <v>183065</v>
      </c>
      <c r="H4117">
        <v>0</v>
      </c>
      <c r="I4117">
        <v>0</v>
      </c>
      <c r="J4117">
        <v>20</v>
      </c>
      <c r="K4117" s="3">
        <v>9.875</v>
      </c>
      <c r="L4117" s="3">
        <f t="shared" si="494"/>
        <v>168.28645833333366</v>
      </c>
      <c r="M4117" s="5">
        <v>0</v>
      </c>
      <c r="R4117">
        <v>2015</v>
      </c>
      <c r="S4117" s="1" t="s">
        <v>5</v>
      </c>
      <c r="T4117" s="40">
        <f>+'Copy Co'!$B$17</f>
        <v>51399.602684929596</v>
      </c>
      <c r="U4117">
        <f>+'Copy Co'!$B$18*'All Data'!C4117</f>
        <v>842.02473733436534</v>
      </c>
      <c r="V4117" s="40">
        <f>+D4117*'Copy Co'!$B$19</f>
        <v>121987.94498986957</v>
      </c>
      <c r="W4117" s="40">
        <f>+E4117*'Copy Co'!$B$20</f>
        <v>-38225.140944501545</v>
      </c>
      <c r="X4117" s="40">
        <f>+F4117*'Copy Co'!$B$21</f>
        <v>4089.421943251175</v>
      </c>
      <c r="Y4117" s="40">
        <f>+G4117*'Copy Co'!$B$22</f>
        <v>76188.463724205343</v>
      </c>
      <c r="Z4117" s="40">
        <f>+H4117*'Copy Co'!$B$23</f>
        <v>0</v>
      </c>
      <c r="AA4117" s="40">
        <f>+I4117*'Copy Co'!$B$24</f>
        <v>0</v>
      </c>
      <c r="AB4117" s="40">
        <f>+J4117*'Copy Co'!$B$25</f>
        <v>6736.441785502403</v>
      </c>
      <c r="AC4117" s="40">
        <f>+K4117*'Copy Co'!$B$26</f>
        <v>3093.4132599861155</v>
      </c>
      <c r="AD4117" s="40">
        <f>+L4117*'Copy Co'!$B$27</f>
        <v>30848.169046285602</v>
      </c>
      <c r="AE4117" s="40">
        <f>+M4117*'Copy Co'!$B$28</f>
        <v>0</v>
      </c>
      <c r="AF4117" s="40">
        <f t="shared" si="495"/>
        <v>256960.34122686266</v>
      </c>
      <c r="AG4117" s="25">
        <f t="shared" si="496"/>
        <v>5522.3412268626562</v>
      </c>
      <c r="AH4117" s="56">
        <f t="shared" si="497"/>
        <v>42100</v>
      </c>
      <c r="AL4117" s="56"/>
      <c r="BF4117" s="2">
        <v>40037</v>
      </c>
      <c r="BG4117" s="3">
        <v>0</v>
      </c>
      <c r="BH4117">
        <v>21</v>
      </c>
      <c r="BI4117">
        <v>10.9583333333333</v>
      </c>
    </row>
    <row r="4118" spans="1:61" x14ac:dyDescent="0.25">
      <c r="A4118" s="2">
        <v>42101</v>
      </c>
      <c r="B4118" s="7">
        <v>247787</v>
      </c>
      <c r="C4118" s="3">
        <v>10.0833333333333</v>
      </c>
      <c r="D4118" s="7">
        <f t="shared" si="491"/>
        <v>101.67361111111045</v>
      </c>
      <c r="E4118" s="7">
        <f t="shared" si="492"/>
        <v>1025.2089120370269</v>
      </c>
      <c r="F4118" s="7">
        <f t="shared" si="493"/>
        <v>10337.523196373322</v>
      </c>
      <c r="G4118" s="11">
        <v>251438</v>
      </c>
      <c r="H4118">
        <v>0</v>
      </c>
      <c r="I4118">
        <v>0</v>
      </c>
      <c r="J4118">
        <v>24</v>
      </c>
      <c r="K4118" s="3">
        <v>16.2916666666667</v>
      </c>
      <c r="L4118" s="3">
        <f t="shared" si="494"/>
        <v>164.27430555555534</v>
      </c>
      <c r="M4118" s="5">
        <v>0</v>
      </c>
      <c r="R4118">
        <v>2015</v>
      </c>
      <c r="S4118" s="1" t="s">
        <v>6</v>
      </c>
      <c r="T4118" s="40">
        <f>+'Copy Co'!$B$17</f>
        <v>51399.602684929596</v>
      </c>
      <c r="U4118">
        <f>+'Copy Co'!$B$18*'All Data'!C4118</f>
        <v>498.2151257577392</v>
      </c>
      <c r="V4118" s="40">
        <f>+D4118*'Copy Co'!$B$19</f>
        <v>42707.193347640481</v>
      </c>
      <c r="W4118" s="40">
        <f>+E4118*'Copy Co'!$B$20</f>
        <v>-7918.1781625434514</v>
      </c>
      <c r="X4118" s="40">
        <f>+F4118*'Copy Co'!$B$21</f>
        <v>501.22203439582421</v>
      </c>
      <c r="Y4118" s="40">
        <f>+G4118*'Copy Co'!$B$22</f>
        <v>104644.11516066284</v>
      </c>
      <c r="Z4118" s="40">
        <f>+H4118*'Copy Co'!$B$23</f>
        <v>0</v>
      </c>
      <c r="AA4118" s="40">
        <f>+I4118*'Copy Co'!$B$24</f>
        <v>0</v>
      </c>
      <c r="AB4118" s="40">
        <f>+J4118*'Copy Co'!$B$25</f>
        <v>8083.7301426028844</v>
      </c>
      <c r="AC4118" s="40">
        <f>+K4118*'Copy Co'!$B$26</f>
        <v>5103.4792601458803</v>
      </c>
      <c r="AD4118" s="40">
        <f>+L4118*'Copy Co'!$B$27</f>
        <v>30112.711372779413</v>
      </c>
      <c r="AE4118" s="40">
        <f>+M4118*'Copy Co'!$B$28</f>
        <v>0</v>
      </c>
      <c r="AF4118" s="40">
        <f t="shared" si="495"/>
        <v>235132.09096637121</v>
      </c>
      <c r="AG4118" s="25">
        <f t="shared" si="496"/>
        <v>-12654.909033628792</v>
      </c>
      <c r="AH4118" s="56">
        <f t="shared" si="497"/>
        <v>42101</v>
      </c>
      <c r="AL4118" s="56"/>
      <c r="BF4118" s="2">
        <v>40038</v>
      </c>
      <c r="BG4118" s="3">
        <v>0</v>
      </c>
      <c r="BH4118">
        <v>25</v>
      </c>
      <c r="BI4118">
        <v>13.375</v>
      </c>
    </row>
    <row r="4119" spans="1:61" x14ac:dyDescent="0.25">
      <c r="A4119" s="2">
        <v>42102</v>
      </c>
      <c r="B4119" s="7">
        <v>382949</v>
      </c>
      <c r="C4119" s="3">
        <v>24.5</v>
      </c>
      <c r="D4119" s="7">
        <f t="shared" si="491"/>
        <v>600.25</v>
      </c>
      <c r="E4119" s="7">
        <f t="shared" si="492"/>
        <v>14706.125</v>
      </c>
      <c r="F4119" s="7">
        <f t="shared" si="493"/>
        <v>360300.0625</v>
      </c>
      <c r="G4119" s="11">
        <v>247787</v>
      </c>
      <c r="H4119">
        <v>0</v>
      </c>
      <c r="I4119">
        <v>0</v>
      </c>
      <c r="J4119">
        <v>21</v>
      </c>
      <c r="K4119" s="3">
        <v>10.9166666666667</v>
      </c>
      <c r="L4119" s="3">
        <f t="shared" si="494"/>
        <v>267.45833333333417</v>
      </c>
      <c r="M4119" s="5">
        <v>0</v>
      </c>
      <c r="R4119">
        <v>2015</v>
      </c>
      <c r="S4119" s="1" t="s">
        <v>7</v>
      </c>
      <c r="T4119" s="40">
        <f>+'Copy Co'!$B$17</f>
        <v>51399.602684929596</v>
      </c>
      <c r="U4119">
        <f>+'Copy Co'!$B$18*'All Data'!C4119</f>
        <v>1210.5392311799653</v>
      </c>
      <c r="V4119" s="40">
        <f>+D4119*'Copy Co'!$B$19</f>
        <v>252130.24822052298</v>
      </c>
      <c r="W4119" s="40">
        <f>+E4119*'Copy Co'!$B$20</f>
        <v>-113582.42838453662</v>
      </c>
      <c r="X4119" s="40">
        <f>+F4119*'Copy Co'!$B$21</f>
        <v>17469.400250782364</v>
      </c>
      <c r="Y4119" s="40">
        <f>+G4119*'Copy Co'!$B$22</f>
        <v>103124.63256673679</v>
      </c>
      <c r="Z4119" s="40">
        <f>+H4119*'Copy Co'!$B$23</f>
        <v>0</v>
      </c>
      <c r="AA4119" s="40">
        <f>+I4119*'Copy Co'!$B$24</f>
        <v>0</v>
      </c>
      <c r="AB4119" s="40">
        <f>+J4119*'Copy Co'!$B$25</f>
        <v>7073.2638747775236</v>
      </c>
      <c r="AC4119" s="40">
        <f>+K4119*'Copy Co'!$B$26</f>
        <v>3419.7226755964757</v>
      </c>
      <c r="AD4119" s="40">
        <f>+L4119*'Copy Co'!$B$27</f>
        <v>49027.116983840184</v>
      </c>
      <c r="AE4119" s="40">
        <f>+M4119*'Copy Co'!$B$28</f>
        <v>0</v>
      </c>
      <c r="AF4119" s="40">
        <f t="shared" si="495"/>
        <v>371272.09810382931</v>
      </c>
      <c r="AG4119" s="25">
        <f t="shared" si="496"/>
        <v>-11676.90189617069</v>
      </c>
      <c r="AH4119" s="56">
        <f t="shared" si="497"/>
        <v>42102</v>
      </c>
      <c r="AL4119" s="56"/>
      <c r="BF4119" s="2">
        <v>40039</v>
      </c>
      <c r="BG4119" s="3">
        <v>0</v>
      </c>
      <c r="BH4119">
        <v>26</v>
      </c>
      <c r="BI4119">
        <v>13.125</v>
      </c>
    </row>
    <row r="4120" spans="1:61" x14ac:dyDescent="0.25">
      <c r="A4120" s="2">
        <v>42103</v>
      </c>
      <c r="B4120" s="7">
        <v>264303</v>
      </c>
      <c r="C4120" s="3">
        <v>16.8333333333333</v>
      </c>
      <c r="D4120" s="7">
        <f t="shared" si="491"/>
        <v>283.36111111111001</v>
      </c>
      <c r="E4120" s="7">
        <f t="shared" si="492"/>
        <v>4769.9120370370092</v>
      </c>
      <c r="F4120" s="7">
        <f t="shared" si="493"/>
        <v>80293.519290122829</v>
      </c>
      <c r="G4120" s="11">
        <v>382949</v>
      </c>
      <c r="H4120">
        <v>0</v>
      </c>
      <c r="I4120">
        <v>0</v>
      </c>
      <c r="J4120">
        <v>12</v>
      </c>
      <c r="K4120" s="3">
        <v>5.625</v>
      </c>
      <c r="L4120" s="3">
        <f t="shared" si="494"/>
        <v>94.687499999999815</v>
      </c>
      <c r="M4120" s="5">
        <v>0</v>
      </c>
      <c r="R4120">
        <v>2015</v>
      </c>
      <c r="S4120" s="1" t="s">
        <v>1</v>
      </c>
      <c r="T4120" s="40">
        <f>+'Copy Co'!$B$17</f>
        <v>51399.602684929596</v>
      </c>
      <c r="U4120">
        <f>+'Copy Co'!$B$18*'All Data'!C4120</f>
        <v>831.73103638895418</v>
      </c>
      <c r="V4120" s="40">
        <f>+D4120*'Copy Co'!$B$19</f>
        <v>119023.58564012888</v>
      </c>
      <c r="W4120" s="40">
        <f>+E4120*'Copy Co'!$B$20</f>
        <v>-36840.30921451404</v>
      </c>
      <c r="X4120" s="40">
        <f>+F4120*'Copy Co'!$B$21</f>
        <v>3893.0873791426843</v>
      </c>
      <c r="Y4120" s="40">
        <f>+G4120*'Copy Co'!$B$22</f>
        <v>159376.70223538479</v>
      </c>
      <c r="Z4120" s="40">
        <f>+H4120*'Copy Co'!$B$23</f>
        <v>0</v>
      </c>
      <c r="AA4120" s="40">
        <f>+I4120*'Copy Co'!$B$24</f>
        <v>0</v>
      </c>
      <c r="AB4120" s="40">
        <f>+J4120*'Copy Co'!$B$25</f>
        <v>4041.8650713014422</v>
      </c>
      <c r="AC4120" s="40">
        <f>+K4120*'Copy Co'!$B$26</f>
        <v>1762.0708442958887</v>
      </c>
      <c r="AD4120" s="40">
        <f>+L4120*'Copy Co'!$B$27</f>
        <v>17356.928391614932</v>
      </c>
      <c r="AE4120" s="40">
        <f>+M4120*'Copy Co'!$B$28</f>
        <v>0</v>
      </c>
      <c r="AF4120" s="40">
        <f t="shared" si="495"/>
        <v>320845.26406867313</v>
      </c>
      <c r="AG4120" s="25">
        <f t="shared" si="496"/>
        <v>56542.264068673132</v>
      </c>
      <c r="AH4120" s="56">
        <f t="shared" si="497"/>
        <v>42103</v>
      </c>
      <c r="AL4120" s="56"/>
      <c r="BF4120" s="2">
        <v>40042</v>
      </c>
      <c r="BG4120" s="3">
        <v>0</v>
      </c>
      <c r="BH4120">
        <v>13</v>
      </c>
      <c r="BI4120">
        <v>5.875</v>
      </c>
    </row>
    <row r="4121" spans="1:61" x14ac:dyDescent="0.25">
      <c r="A4121" s="2">
        <v>42104</v>
      </c>
      <c r="B4121" s="7">
        <v>205370</v>
      </c>
      <c r="C4121" s="3">
        <v>10.4166666666667</v>
      </c>
      <c r="D4121" s="7">
        <f t="shared" si="491"/>
        <v>108.50694444444514</v>
      </c>
      <c r="E4121" s="7">
        <f t="shared" si="492"/>
        <v>1130.2806712963072</v>
      </c>
      <c r="F4121" s="7">
        <f t="shared" si="493"/>
        <v>11773.756992669903</v>
      </c>
      <c r="G4121" s="11">
        <v>264303</v>
      </c>
      <c r="H4121">
        <v>1</v>
      </c>
      <c r="I4121">
        <v>0</v>
      </c>
      <c r="J4121">
        <v>14</v>
      </c>
      <c r="K4121" s="3">
        <v>6.0833333333333304</v>
      </c>
      <c r="L4121" s="3">
        <f t="shared" si="494"/>
        <v>63.368055555555728</v>
      </c>
      <c r="M4121" s="5">
        <v>0</v>
      </c>
      <c r="R4121">
        <v>2015</v>
      </c>
      <c r="S4121" s="1" t="s">
        <v>2</v>
      </c>
      <c r="T4121" s="40">
        <f>+'Copy Co'!$B$17</f>
        <v>51399.602684929596</v>
      </c>
      <c r="U4121">
        <f>+'Copy Co'!$B$18*'All Data'!C4121</f>
        <v>514.6850472703951</v>
      </c>
      <c r="V4121" s="40">
        <f>+D4121*'Copy Co'!$B$19</f>
        <v>45577.480777056975</v>
      </c>
      <c r="W4121" s="40">
        <f>+E4121*'Copy Co'!$B$20</f>
        <v>-8729.6975513222405</v>
      </c>
      <c r="X4121" s="40">
        <f>+F4121*'Copy Co'!$B$21</f>
        <v>570.85883342137424</v>
      </c>
      <c r="Y4121" s="40">
        <f>+G4121*'Copy Co'!$B$22</f>
        <v>109998.30403244009</v>
      </c>
      <c r="Z4121" s="40">
        <f>+H4121*'Copy Co'!$B$23</f>
        <v>-10610.780657764437</v>
      </c>
      <c r="AA4121" s="40">
        <f>+I4121*'Copy Co'!$B$24</f>
        <v>0</v>
      </c>
      <c r="AB4121" s="40">
        <f>+J4121*'Copy Co'!$B$25</f>
        <v>4715.5092498516824</v>
      </c>
      <c r="AC4121" s="40">
        <f>+K4121*'Copy Co'!$B$26</f>
        <v>1905.6469871644417</v>
      </c>
      <c r="AD4121" s="40">
        <f>+L4121*'Copy Co'!$B$27</f>
        <v>11615.839499338981</v>
      </c>
      <c r="AE4121" s="40">
        <f>+M4121*'Copy Co'!$B$28</f>
        <v>0</v>
      </c>
      <c r="AF4121" s="40">
        <f t="shared" si="495"/>
        <v>206957.44890238688</v>
      </c>
      <c r="AG4121" s="25">
        <f t="shared" si="496"/>
        <v>1587.4489023868809</v>
      </c>
      <c r="AH4121" s="56">
        <f t="shared" si="497"/>
        <v>42104</v>
      </c>
      <c r="AL4121" s="56"/>
      <c r="BF4121" s="2">
        <v>40043</v>
      </c>
      <c r="BG4121" s="3">
        <v>0</v>
      </c>
      <c r="BH4121">
        <v>14</v>
      </c>
      <c r="BI4121">
        <v>6.625</v>
      </c>
    </row>
    <row r="4122" spans="1:61" x14ac:dyDescent="0.25">
      <c r="A4122" s="2">
        <v>42105</v>
      </c>
      <c r="B4122" s="7">
        <v>169861</v>
      </c>
      <c r="C4122" s="3">
        <v>6</v>
      </c>
      <c r="D4122" s="7">
        <f t="shared" si="491"/>
        <v>36</v>
      </c>
      <c r="E4122" s="7">
        <f t="shared" si="492"/>
        <v>216</v>
      </c>
      <c r="F4122" s="7">
        <f t="shared" si="493"/>
        <v>1296</v>
      </c>
      <c r="G4122" s="11">
        <v>205370</v>
      </c>
      <c r="H4122">
        <v>0</v>
      </c>
      <c r="I4122">
        <v>1</v>
      </c>
      <c r="J4122">
        <v>21</v>
      </c>
      <c r="K4122" s="3">
        <v>11.875</v>
      </c>
      <c r="L4122" s="3">
        <f t="shared" si="494"/>
        <v>71.25</v>
      </c>
      <c r="M4122" s="5">
        <v>0</v>
      </c>
      <c r="R4122">
        <v>2015</v>
      </c>
      <c r="S4122" s="1" t="s">
        <v>3</v>
      </c>
      <c r="T4122" s="40">
        <f>+'Copy Co'!$B$17</f>
        <v>51399.602684929596</v>
      </c>
      <c r="U4122">
        <f>+'Copy Co'!$B$18*'All Data'!C4122</f>
        <v>296.45858722774665</v>
      </c>
      <c r="V4122" s="40">
        <f>+D4122*'Copy Co'!$B$19</f>
        <v>15121.514262288758</v>
      </c>
      <c r="W4122" s="40">
        <f>+E4122*'Copy Co'!$B$20</f>
        <v>-1668.2711816375768</v>
      </c>
      <c r="X4122" s="40">
        <f>+F4122*'Copy Co'!$B$21</f>
        <v>62.837465439001811</v>
      </c>
      <c r="Y4122" s="40">
        <f>+G4122*'Copy Co'!$B$22</f>
        <v>85471.416136563799</v>
      </c>
      <c r="Z4122" s="40">
        <f>+H4122*'Copy Co'!$B$23</f>
        <v>0</v>
      </c>
      <c r="AA4122" s="40">
        <f>+I4122*'Copy Co'!$B$24</f>
        <v>-10704.382616627605</v>
      </c>
      <c r="AB4122" s="40">
        <f>+J4122*'Copy Co'!$B$25</f>
        <v>7073.2638747775236</v>
      </c>
      <c r="AC4122" s="40">
        <f>+K4122*'Copy Co'!$B$26</f>
        <v>3719.9273379579872</v>
      </c>
      <c r="AD4122" s="40">
        <f>+L4122*'Copy Co'!$B$27</f>
        <v>13060.658987749875</v>
      </c>
      <c r="AE4122" s="40">
        <f>+M4122*'Copy Co'!$B$28</f>
        <v>0</v>
      </c>
      <c r="AF4122" s="40">
        <f t="shared" si="495"/>
        <v>163833.02553866908</v>
      </c>
      <c r="AG4122" s="25">
        <f t="shared" si="496"/>
        <v>-6027.9744613309158</v>
      </c>
      <c r="AH4122" s="56">
        <f t="shared" si="497"/>
        <v>42105</v>
      </c>
      <c r="AL4122" s="56"/>
      <c r="BF4122" s="2">
        <v>40044</v>
      </c>
      <c r="BG4122" s="3">
        <v>0</v>
      </c>
      <c r="BH4122">
        <v>10</v>
      </c>
      <c r="BI4122">
        <v>5.5</v>
      </c>
    </row>
    <row r="4123" spans="1:61" x14ac:dyDescent="0.25">
      <c r="A4123" s="2">
        <v>42106</v>
      </c>
      <c r="B4123" s="7">
        <v>220027</v>
      </c>
      <c r="C4123" s="3">
        <v>16.875</v>
      </c>
      <c r="D4123" s="7">
        <f t="shared" si="491"/>
        <v>284.765625</v>
      </c>
      <c r="E4123" s="7">
        <f t="shared" si="492"/>
        <v>4805.419921875</v>
      </c>
      <c r="F4123" s="7">
        <f t="shared" si="493"/>
        <v>81091.461181640625</v>
      </c>
      <c r="G4123" s="11">
        <v>169861</v>
      </c>
      <c r="H4123">
        <v>0</v>
      </c>
      <c r="I4123">
        <v>1</v>
      </c>
      <c r="J4123">
        <v>12</v>
      </c>
      <c r="K4123" s="3">
        <v>7.5</v>
      </c>
      <c r="L4123" s="3">
        <f t="shared" si="494"/>
        <v>126.5625</v>
      </c>
      <c r="M4123" s="5">
        <v>0</v>
      </c>
      <c r="R4123">
        <v>2015</v>
      </c>
      <c r="S4123" s="1" t="s">
        <v>4</v>
      </c>
      <c r="T4123" s="40">
        <f>+'Copy Co'!$B$17</f>
        <v>51399.602684929596</v>
      </c>
      <c r="U4123">
        <f>+'Copy Co'!$B$18*'All Data'!C4123</f>
        <v>833.78977657803739</v>
      </c>
      <c r="V4123" s="40">
        <f>+D4123*'Copy Co'!$B$19</f>
        <v>119613.54055130755</v>
      </c>
      <c r="W4123" s="40">
        <f>+E4123*'Copy Co'!$B$20</f>
        <v>-37114.553570977587</v>
      </c>
      <c r="X4123" s="40">
        <f>+F4123*'Copy Co'!$B$21</f>
        <v>3931.7761492280092</v>
      </c>
      <c r="Y4123" s="40">
        <f>+G4123*'Copy Co'!$B$22</f>
        <v>70693.188958333078</v>
      </c>
      <c r="Z4123" s="40">
        <f>+H4123*'Copy Co'!$B$23</f>
        <v>0</v>
      </c>
      <c r="AA4123" s="40">
        <f>+I4123*'Copy Co'!$B$24</f>
        <v>-10704.382616627605</v>
      </c>
      <c r="AB4123" s="40">
        <f>+J4123*'Copy Co'!$B$25</f>
        <v>4041.8650713014422</v>
      </c>
      <c r="AC4123" s="40">
        <f>+K4123*'Copy Co'!$B$26</f>
        <v>2349.4277923945183</v>
      </c>
      <c r="AD4123" s="40">
        <f>+L4123*'Copy Co'!$B$27</f>
        <v>23199.85478087149</v>
      </c>
      <c r="AE4123" s="40">
        <f>+M4123*'Copy Co'!$B$28</f>
        <v>0</v>
      </c>
      <c r="AF4123" s="40">
        <f t="shared" si="495"/>
        <v>228244.1095773385</v>
      </c>
      <c r="AG4123" s="25">
        <f t="shared" si="496"/>
        <v>8217.1095773385023</v>
      </c>
      <c r="AH4123" s="56">
        <f t="shared" si="497"/>
        <v>42106</v>
      </c>
      <c r="AL4123" s="56"/>
      <c r="BF4123" s="2">
        <v>40045</v>
      </c>
      <c r="BG4123" s="3">
        <v>0</v>
      </c>
      <c r="BH4123">
        <v>10</v>
      </c>
      <c r="BI4123">
        <v>5.9166666666666696</v>
      </c>
    </row>
    <row r="4124" spans="1:61" x14ac:dyDescent="0.25">
      <c r="A4124" s="2">
        <v>42107</v>
      </c>
      <c r="B4124" s="7">
        <v>182279</v>
      </c>
      <c r="C4124" s="3">
        <v>1.9583333333333399</v>
      </c>
      <c r="D4124" s="7">
        <f t="shared" si="491"/>
        <v>3.8350694444444704</v>
      </c>
      <c r="E4124" s="7">
        <f t="shared" si="492"/>
        <v>7.5103443287037797</v>
      </c>
      <c r="F4124" s="7">
        <f t="shared" si="493"/>
        <v>14.707757643711618</v>
      </c>
      <c r="G4124" s="11">
        <v>220027</v>
      </c>
      <c r="H4124">
        <v>0</v>
      </c>
      <c r="I4124">
        <v>0</v>
      </c>
      <c r="J4124">
        <v>23</v>
      </c>
      <c r="K4124" s="3">
        <v>12.0416666666667</v>
      </c>
      <c r="L4124" s="3">
        <f t="shared" si="494"/>
        <v>23.581597222222367</v>
      </c>
      <c r="M4124" s="5">
        <v>0</v>
      </c>
      <c r="R4124">
        <v>2015</v>
      </c>
      <c r="S4124" s="1" t="s">
        <v>5</v>
      </c>
      <c r="T4124" s="40">
        <f>+'Copy Co'!$B$17</f>
        <v>51399.602684929596</v>
      </c>
      <c r="U4124">
        <f>+'Copy Co'!$B$18*'All Data'!C4124</f>
        <v>96.760788886834291</v>
      </c>
      <c r="V4124" s="40">
        <f>+D4124*'Copy Co'!$B$19</f>
        <v>1610.8904805843022</v>
      </c>
      <c r="W4124" s="40">
        <f>+E4124*'Copy Co'!$B$20</f>
        <v>-58.005976887739486</v>
      </c>
      <c r="X4124" s="40">
        <f>+F4124*'Copy Co'!$B$21</f>
        <v>0.71311590480088238</v>
      </c>
      <c r="Y4124" s="40">
        <f>+G4124*'Copy Co'!$B$22</f>
        <v>91571.404188925953</v>
      </c>
      <c r="Z4124" s="40">
        <f>+H4124*'Copy Co'!$B$23</f>
        <v>0</v>
      </c>
      <c r="AA4124" s="40">
        <f>+I4124*'Copy Co'!$B$24</f>
        <v>0</v>
      </c>
      <c r="AB4124" s="40">
        <f>+J4124*'Copy Co'!$B$25</f>
        <v>7746.9080533277638</v>
      </c>
      <c r="AC4124" s="40">
        <f>+K4124*'Copy Co'!$B$26</f>
        <v>3772.1368444556538</v>
      </c>
      <c r="AD4124" s="40">
        <f>+L4124*'Copy Co'!$B$27</f>
        <v>4322.6835046444357</v>
      </c>
      <c r="AE4124" s="40">
        <f>+M4124*'Copy Co'!$B$28</f>
        <v>0</v>
      </c>
      <c r="AF4124" s="40">
        <f t="shared" si="495"/>
        <v>160463.09368477159</v>
      </c>
      <c r="AG4124" s="25">
        <f t="shared" si="496"/>
        <v>-21815.906315228407</v>
      </c>
      <c r="AH4124" s="56">
        <f t="shared" si="497"/>
        <v>42107</v>
      </c>
      <c r="AL4124" s="56"/>
      <c r="BF4124" s="2">
        <v>40046</v>
      </c>
      <c r="BG4124" s="3">
        <v>0</v>
      </c>
      <c r="BH4124">
        <v>10</v>
      </c>
      <c r="BI4124">
        <v>6.2083333333333304</v>
      </c>
    </row>
    <row r="4125" spans="1:61" x14ac:dyDescent="0.25">
      <c r="A4125" s="2">
        <v>42108</v>
      </c>
      <c r="B4125" s="7">
        <v>276536</v>
      </c>
      <c r="C4125" s="3">
        <v>18.7916666666667</v>
      </c>
      <c r="D4125" s="7">
        <f t="shared" si="491"/>
        <v>353.12673611111234</v>
      </c>
      <c r="E4125" s="7">
        <f t="shared" si="492"/>
        <v>6635.8399160879981</v>
      </c>
      <c r="F4125" s="7">
        <f t="shared" si="493"/>
        <v>124698.49175648717</v>
      </c>
      <c r="G4125" s="11">
        <v>182279</v>
      </c>
      <c r="H4125">
        <v>0</v>
      </c>
      <c r="I4125">
        <v>0</v>
      </c>
      <c r="J4125">
        <v>40</v>
      </c>
      <c r="K4125" s="3">
        <v>17.7083333333333</v>
      </c>
      <c r="L4125" s="3">
        <f t="shared" si="494"/>
        <v>332.76909722222217</v>
      </c>
      <c r="M4125" s="5">
        <v>0</v>
      </c>
      <c r="R4125">
        <v>2015</v>
      </c>
      <c r="S4125" s="1" t="s">
        <v>6</v>
      </c>
      <c r="T4125" s="40">
        <f>+'Copy Co'!$B$17</f>
        <v>51399.602684929596</v>
      </c>
      <c r="U4125">
        <f>+'Copy Co'!$B$18*'All Data'!C4125</f>
        <v>928.49182527579137</v>
      </c>
      <c r="V4125" s="40">
        <f>+D4125*'Copy Co'!$B$19</f>
        <v>148328.08268054621</v>
      </c>
      <c r="W4125" s="40">
        <f>+E4125*'Copy Co'!$B$20</f>
        <v>-51251.761564675573</v>
      </c>
      <c r="X4125" s="40">
        <f>+F4125*'Copy Co'!$B$21</f>
        <v>6046.0934923178356</v>
      </c>
      <c r="Y4125" s="40">
        <f>+G4125*'Copy Co'!$B$22</f>
        <v>75861.344217542544</v>
      </c>
      <c r="Z4125" s="40">
        <f>+H4125*'Copy Co'!$B$23</f>
        <v>0</v>
      </c>
      <c r="AA4125" s="40">
        <f>+I4125*'Copy Co'!$B$24</f>
        <v>0</v>
      </c>
      <c r="AB4125" s="40">
        <f>+J4125*'Copy Co'!$B$25</f>
        <v>13472.883571004806</v>
      </c>
      <c r="AC4125" s="40">
        <f>+K4125*'Copy Co'!$B$26</f>
        <v>5547.2600653759355</v>
      </c>
      <c r="AD4125" s="40">
        <f>+L4125*'Copy Co'!$B$27</f>
        <v>60999.069480432678</v>
      </c>
      <c r="AE4125" s="40">
        <f>+M4125*'Copy Co'!$B$28</f>
        <v>0</v>
      </c>
      <c r="AF4125" s="40">
        <f t="shared" si="495"/>
        <v>311331.06645274983</v>
      </c>
      <c r="AG4125" s="25">
        <f t="shared" si="496"/>
        <v>34795.06645274983</v>
      </c>
      <c r="AH4125" s="56">
        <f t="shared" si="497"/>
        <v>42108</v>
      </c>
      <c r="AL4125" s="56"/>
      <c r="BF4125" s="2">
        <v>40047</v>
      </c>
      <c r="BG4125" s="3">
        <v>0</v>
      </c>
      <c r="BH4125">
        <v>28</v>
      </c>
      <c r="BI4125">
        <v>13.4583333333333</v>
      </c>
    </row>
    <row r="4126" spans="1:61" x14ac:dyDescent="0.25">
      <c r="A4126" s="2">
        <v>42109</v>
      </c>
      <c r="B4126" s="7">
        <v>477435</v>
      </c>
      <c r="C4126" s="3">
        <v>31.9583333333333</v>
      </c>
      <c r="D4126" s="7">
        <f t="shared" si="491"/>
        <v>1021.3350694444423</v>
      </c>
      <c r="E4126" s="7">
        <f t="shared" si="492"/>
        <v>32640.166594328603</v>
      </c>
      <c r="F4126" s="7">
        <f t="shared" si="493"/>
        <v>1043125.3240770837</v>
      </c>
      <c r="G4126" s="11">
        <v>276536</v>
      </c>
      <c r="H4126">
        <v>0</v>
      </c>
      <c r="I4126">
        <v>0</v>
      </c>
      <c r="J4126">
        <v>15</v>
      </c>
      <c r="K4126" s="3">
        <v>6.4166666666666696</v>
      </c>
      <c r="L4126" s="3">
        <f t="shared" si="494"/>
        <v>205.06597222222211</v>
      </c>
      <c r="M4126" s="5">
        <v>0</v>
      </c>
      <c r="R4126">
        <v>2015</v>
      </c>
      <c r="S4126" s="1" t="s">
        <v>7</v>
      </c>
      <c r="T4126" s="40">
        <f>+'Copy Co'!$B$17</f>
        <v>51399.602684929596</v>
      </c>
      <c r="U4126">
        <f>+'Copy Co'!$B$18*'All Data'!C4126</f>
        <v>1579.0537250255654</v>
      </c>
      <c r="V4126" s="40">
        <f>+D4126*'Copy Co'!$B$19</f>
        <v>429003.68942166149</v>
      </c>
      <c r="W4126" s="40">
        <f>+E4126*'Copy Co'!$B$20</f>
        <v>-252095.59857948121</v>
      </c>
      <c r="X4126" s="40">
        <f>+F4126*'Copy Co'!$B$21</f>
        <v>50576.66010821089</v>
      </c>
      <c r="Y4126" s="40">
        <f>+G4126*'Copy Co'!$B$22</f>
        <v>115089.46551463606</v>
      </c>
      <c r="Z4126" s="40">
        <f>+H4126*'Copy Co'!$B$23</f>
        <v>0</v>
      </c>
      <c r="AA4126" s="40">
        <f>+I4126*'Copy Co'!$B$24</f>
        <v>0</v>
      </c>
      <c r="AB4126" s="40">
        <f>+J4126*'Copy Co'!$B$25</f>
        <v>5052.331339126802</v>
      </c>
      <c r="AC4126" s="40">
        <f>+K4126*'Copy Co'!$B$26</f>
        <v>2010.0660001597555</v>
      </c>
      <c r="AD4126" s="40">
        <f>+L4126*'Copy Co'!$B$27</f>
        <v>37590.12958857308</v>
      </c>
      <c r="AE4126" s="40">
        <f>+M4126*'Copy Co'!$B$28</f>
        <v>0</v>
      </c>
      <c r="AF4126" s="40">
        <f t="shared" si="495"/>
        <v>440205.39980284206</v>
      </c>
      <c r="AG4126" s="25">
        <f t="shared" si="496"/>
        <v>-37229.600197157939</v>
      </c>
      <c r="AH4126" s="56">
        <f t="shared" si="497"/>
        <v>42109</v>
      </c>
      <c r="AL4126" s="56"/>
      <c r="BF4126" s="2">
        <v>40048</v>
      </c>
      <c r="BG4126" s="3">
        <v>0</v>
      </c>
      <c r="BH4126">
        <v>26</v>
      </c>
      <c r="BI4126">
        <v>11.7083333333333</v>
      </c>
    </row>
    <row r="4127" spans="1:61" x14ac:dyDescent="0.25">
      <c r="A4127" s="2">
        <v>42110</v>
      </c>
      <c r="B4127" s="7">
        <v>361461</v>
      </c>
      <c r="C4127" s="3">
        <v>19.0833333333333</v>
      </c>
      <c r="D4127" s="7">
        <f t="shared" si="491"/>
        <v>364.17361111110984</v>
      </c>
      <c r="E4127" s="7">
        <f t="shared" si="492"/>
        <v>6949.646412037001</v>
      </c>
      <c r="F4127" s="7">
        <f t="shared" si="493"/>
        <v>132622.41902970587</v>
      </c>
      <c r="G4127" s="11">
        <v>477435</v>
      </c>
      <c r="H4127">
        <v>0</v>
      </c>
      <c r="I4127">
        <v>0</v>
      </c>
      <c r="J4127">
        <v>21</v>
      </c>
      <c r="K4127" s="3">
        <v>10.1666666666667</v>
      </c>
      <c r="L4127" s="3">
        <f t="shared" si="494"/>
        <v>194.0138888888892</v>
      </c>
      <c r="M4127" s="5">
        <v>0</v>
      </c>
      <c r="R4127">
        <v>2015</v>
      </c>
      <c r="S4127" s="1" t="s">
        <v>1</v>
      </c>
      <c r="T4127" s="40">
        <f>+'Copy Co'!$B$17</f>
        <v>51399.602684929596</v>
      </c>
      <c r="U4127">
        <f>+'Copy Co'!$B$18*'All Data'!C4127</f>
        <v>942.90300659935917</v>
      </c>
      <c r="V4127" s="40">
        <f>+D4127*'Copy Co'!$B$19</f>
        <v>152968.23484349574</v>
      </c>
      <c r="W4127" s="40">
        <f>+E4127*'Copy Co'!$B$20</f>
        <v>-53675.439035982934</v>
      </c>
      <c r="X4127" s="40">
        <f>+F4127*'Copy Co'!$B$21</f>
        <v>6430.2906421419439</v>
      </c>
      <c r="Y4127" s="40">
        <f>+G4127*'Copy Co'!$B$22</f>
        <v>198700.12934294366</v>
      </c>
      <c r="Z4127" s="40">
        <f>+H4127*'Copy Co'!$B$23</f>
        <v>0</v>
      </c>
      <c r="AA4127" s="40">
        <f>+I4127*'Copy Co'!$B$24</f>
        <v>0</v>
      </c>
      <c r="AB4127" s="40">
        <f>+J4127*'Copy Co'!$B$25</f>
        <v>7073.2638747775236</v>
      </c>
      <c r="AC4127" s="40">
        <f>+K4127*'Copy Co'!$B$26</f>
        <v>3184.779896357024</v>
      </c>
      <c r="AD4127" s="40">
        <f>+L4127*'Copy Co'!$B$27</f>
        <v>35564.199883017216</v>
      </c>
      <c r="AE4127" s="40">
        <f>+M4127*'Copy Co'!$B$28</f>
        <v>0</v>
      </c>
      <c r="AF4127" s="40">
        <f t="shared" si="495"/>
        <v>402587.96513827913</v>
      </c>
      <c r="AG4127" s="25">
        <f t="shared" si="496"/>
        <v>41126.965138279134</v>
      </c>
      <c r="AH4127" s="56">
        <f t="shared" si="497"/>
        <v>42110</v>
      </c>
      <c r="AL4127" s="56"/>
      <c r="BF4127" s="2">
        <v>40049</v>
      </c>
      <c r="BG4127" s="3">
        <v>0</v>
      </c>
      <c r="BH4127">
        <v>13</v>
      </c>
      <c r="BI4127">
        <v>7</v>
      </c>
    </row>
    <row r="4128" spans="1:61" x14ac:dyDescent="0.25">
      <c r="A4128" s="2">
        <v>42111</v>
      </c>
      <c r="B4128" s="7">
        <v>251107</v>
      </c>
      <c r="C4128" s="3">
        <v>13.25</v>
      </c>
      <c r="D4128" s="7">
        <f t="shared" si="491"/>
        <v>175.5625</v>
      </c>
      <c r="E4128" s="7">
        <f t="shared" si="492"/>
        <v>2326.203125</v>
      </c>
      <c r="F4128" s="7">
        <f t="shared" si="493"/>
        <v>30822.19140625</v>
      </c>
      <c r="G4128" s="11">
        <v>361461</v>
      </c>
      <c r="H4128">
        <v>1</v>
      </c>
      <c r="I4128">
        <v>0</v>
      </c>
      <c r="J4128">
        <v>13</v>
      </c>
      <c r="K4128" s="3">
        <v>6.5833333333333304</v>
      </c>
      <c r="L4128" s="3">
        <f t="shared" si="494"/>
        <v>87.229166666666629</v>
      </c>
      <c r="M4128" s="5">
        <v>0</v>
      </c>
      <c r="R4128">
        <v>2015</v>
      </c>
      <c r="S4128" s="1" t="s">
        <v>2</v>
      </c>
      <c r="T4128" s="40">
        <f>+'Copy Co'!$B$17</f>
        <v>51399.602684929596</v>
      </c>
      <c r="U4128">
        <f>+'Copy Co'!$B$18*'All Data'!C4128</f>
        <v>654.67938012794048</v>
      </c>
      <c r="V4128" s="40">
        <f>+D4128*'Copy Co'!$B$19</f>
        <v>73743.63465758528</v>
      </c>
      <c r="W4128" s="40">
        <f>+E4128*'Copy Co'!$B$20</f>
        <v>-17966.377944781361</v>
      </c>
      <c r="X4128" s="40">
        <f>+F4128*'Copy Co'!$B$21</f>
        <v>1494.4354839849793</v>
      </c>
      <c r="Y4128" s="40">
        <f>+G4128*'Copy Co'!$B$22</f>
        <v>150433.77098962112</v>
      </c>
      <c r="Z4128" s="40">
        <f>+H4128*'Copy Co'!$B$23</f>
        <v>-10610.780657764437</v>
      </c>
      <c r="AA4128" s="40">
        <f>+I4128*'Copy Co'!$B$24</f>
        <v>0</v>
      </c>
      <c r="AB4128" s="40">
        <f>+J4128*'Copy Co'!$B$25</f>
        <v>4378.6871605765618</v>
      </c>
      <c r="AC4128" s="40">
        <f>+K4128*'Copy Co'!$B$26</f>
        <v>2062.2755066574096</v>
      </c>
      <c r="AD4128" s="40">
        <f>+L4128*'Copy Co'!$B$27</f>
        <v>15989.759994651669</v>
      </c>
      <c r="AE4128" s="40">
        <f>+M4128*'Copy Co'!$B$28</f>
        <v>0</v>
      </c>
      <c r="AF4128" s="40">
        <f t="shared" si="495"/>
        <v>271579.68725558877</v>
      </c>
      <c r="AG4128" s="25">
        <f t="shared" si="496"/>
        <v>20472.687255588768</v>
      </c>
      <c r="AH4128" s="56">
        <f t="shared" si="497"/>
        <v>42111</v>
      </c>
      <c r="AL4128" s="56"/>
      <c r="BF4128" s="2">
        <v>40050</v>
      </c>
      <c r="BG4128" s="3">
        <v>0</v>
      </c>
      <c r="BH4128">
        <v>10</v>
      </c>
      <c r="BI4128">
        <v>5.8333333333333304</v>
      </c>
    </row>
    <row r="4129" spans="1:61" x14ac:dyDescent="0.25">
      <c r="A4129" s="2">
        <v>42112</v>
      </c>
      <c r="B4129" s="7">
        <v>183591</v>
      </c>
      <c r="C4129" s="3">
        <v>9.375</v>
      </c>
      <c r="D4129" s="7">
        <f t="shared" si="491"/>
        <v>87.890625</v>
      </c>
      <c r="E4129" s="7">
        <f t="shared" si="492"/>
        <v>823.974609375</v>
      </c>
      <c r="F4129" s="7">
        <f t="shared" si="493"/>
        <v>7724.761962890625</v>
      </c>
      <c r="G4129" s="11">
        <v>251107</v>
      </c>
      <c r="H4129">
        <v>0</v>
      </c>
      <c r="I4129">
        <v>1</v>
      </c>
      <c r="J4129">
        <v>14</v>
      </c>
      <c r="K4129" s="3">
        <v>6.2916666666666696</v>
      </c>
      <c r="L4129" s="3">
        <f t="shared" si="494"/>
        <v>58.984375000000028</v>
      </c>
      <c r="M4129" s="5">
        <v>0</v>
      </c>
      <c r="R4129">
        <v>2015</v>
      </c>
      <c r="S4129" s="1" t="s">
        <v>3</v>
      </c>
      <c r="T4129" s="40">
        <f>+'Copy Co'!$B$17</f>
        <v>51399.602684929596</v>
      </c>
      <c r="U4129">
        <f>+'Copy Co'!$B$18*'All Data'!C4129</f>
        <v>463.21654254335408</v>
      </c>
      <c r="V4129" s="40">
        <f>+D4129*'Copy Co'!$B$19</f>
        <v>36917.759429415913</v>
      </c>
      <c r="W4129" s="40">
        <f>+E4129*'Copy Co'!$B$20</f>
        <v>-6363.949514913852</v>
      </c>
      <c r="X4129" s="40">
        <f>+F4129*'Copy Co'!$B$21</f>
        <v>374.54048060775887</v>
      </c>
      <c r="Y4129" s="40">
        <f>+G4129*'Copy Co'!$B$22</f>
        <v>104506.35872719543</v>
      </c>
      <c r="Z4129" s="40">
        <f>+H4129*'Copy Co'!$B$23</f>
        <v>0</v>
      </c>
      <c r="AA4129" s="40">
        <f>+I4129*'Copy Co'!$B$24</f>
        <v>-10704.382616627605</v>
      </c>
      <c r="AB4129" s="40">
        <f>+J4129*'Copy Co'!$B$25</f>
        <v>4715.5092498516824</v>
      </c>
      <c r="AC4129" s="40">
        <f>+K4129*'Copy Co'!$B$26</f>
        <v>1970.9088702865135</v>
      </c>
      <c r="AD4129" s="40">
        <f>+L4129*'Copy Co'!$B$27</f>
        <v>10812.27799972715</v>
      </c>
      <c r="AE4129" s="40">
        <f>+M4129*'Copy Co'!$B$28</f>
        <v>0</v>
      </c>
      <c r="AF4129" s="40">
        <f t="shared" si="495"/>
        <v>194091.84185301594</v>
      </c>
      <c r="AG4129" s="25">
        <f t="shared" si="496"/>
        <v>10500.84185301594</v>
      </c>
      <c r="AH4129" s="56">
        <f t="shared" si="497"/>
        <v>42112</v>
      </c>
      <c r="AL4129" s="56"/>
      <c r="BF4129" s="2">
        <v>40051</v>
      </c>
      <c r="BG4129" s="3">
        <v>0</v>
      </c>
      <c r="BH4129">
        <v>13</v>
      </c>
      <c r="BI4129">
        <v>6.1666666666666696</v>
      </c>
    </row>
    <row r="4130" spans="1:61" x14ac:dyDescent="0.25">
      <c r="A4130" s="2">
        <v>42113</v>
      </c>
      <c r="B4130" s="7">
        <v>179013</v>
      </c>
      <c r="C4130" s="3">
        <v>8.375</v>
      </c>
      <c r="D4130" s="7">
        <f t="shared" si="491"/>
        <v>70.140625</v>
      </c>
      <c r="E4130" s="7">
        <f t="shared" si="492"/>
        <v>587.427734375</v>
      </c>
      <c r="F4130" s="7">
        <f t="shared" si="493"/>
        <v>4919.707275390625</v>
      </c>
      <c r="G4130" s="11">
        <v>183591</v>
      </c>
      <c r="H4130">
        <v>0</v>
      </c>
      <c r="I4130">
        <v>1</v>
      </c>
      <c r="J4130">
        <v>14</v>
      </c>
      <c r="K4130" s="3">
        <v>5.9166666666666696</v>
      </c>
      <c r="L4130" s="3">
        <f t="shared" si="494"/>
        <v>49.552083333333357</v>
      </c>
      <c r="M4130" s="5">
        <v>0</v>
      </c>
      <c r="R4130">
        <v>2015</v>
      </c>
      <c r="S4130" s="1" t="s">
        <v>4</v>
      </c>
      <c r="T4130" s="40">
        <f>+'Copy Co'!$B$17</f>
        <v>51399.602684929596</v>
      </c>
      <c r="U4130">
        <f>+'Copy Co'!$B$18*'All Data'!C4130</f>
        <v>413.80677800539632</v>
      </c>
      <c r="V4130" s="40">
        <f>+D4130*'Copy Co'!$B$19</f>
        <v>29462.012813981873</v>
      </c>
      <c r="W4130" s="40">
        <f>+E4130*'Copy Co'!$B$20</f>
        <v>-4536.9850025577125</v>
      </c>
      <c r="X4130" s="40">
        <f>+F4130*'Copy Co'!$B$21</f>
        <v>238.53544435753409</v>
      </c>
      <c r="Y4130" s="40">
        <f>+G4130*'Copy Co'!$B$22</f>
        <v>76407.375760470779</v>
      </c>
      <c r="Z4130" s="40">
        <f>+H4130*'Copy Co'!$B$23</f>
        <v>0</v>
      </c>
      <c r="AA4130" s="40">
        <f>+I4130*'Copy Co'!$B$24</f>
        <v>-10704.382616627605</v>
      </c>
      <c r="AB4130" s="40">
        <f>+J4130*'Copy Co'!$B$25</f>
        <v>4715.5092498516824</v>
      </c>
      <c r="AC4130" s="40">
        <f>+K4130*'Copy Co'!$B$26</f>
        <v>1853.4374806667875</v>
      </c>
      <c r="AD4130" s="40">
        <f>+L4130*'Copy Co'!$B$27</f>
        <v>9083.2682463049987</v>
      </c>
      <c r="AE4130" s="40">
        <f>+M4130*'Copy Co'!$B$28</f>
        <v>0</v>
      </c>
      <c r="AF4130" s="40">
        <f t="shared" si="495"/>
        <v>158332.18083938333</v>
      </c>
      <c r="AG4130" s="25">
        <f t="shared" si="496"/>
        <v>-20680.819160616666</v>
      </c>
      <c r="AH4130" s="56">
        <f t="shared" si="497"/>
        <v>42113</v>
      </c>
      <c r="AL4130" s="56"/>
      <c r="BF4130" s="2">
        <v>40052</v>
      </c>
      <c r="BG4130" s="3">
        <v>0</v>
      </c>
      <c r="BH4130">
        <v>9</v>
      </c>
      <c r="BI4130">
        <v>5.5416666666666696</v>
      </c>
    </row>
    <row r="4131" spans="1:61" x14ac:dyDescent="0.25">
      <c r="A4131" s="2">
        <v>42114</v>
      </c>
      <c r="B4131" s="7">
        <v>175576</v>
      </c>
      <c r="C4131" s="3">
        <v>7.6666666666666599</v>
      </c>
      <c r="D4131" s="7">
        <f t="shared" si="491"/>
        <v>58.777777777777672</v>
      </c>
      <c r="E4131" s="7">
        <f t="shared" si="492"/>
        <v>450.62962962962843</v>
      </c>
      <c r="F4131" s="7">
        <f t="shared" si="493"/>
        <v>3454.8271604938145</v>
      </c>
      <c r="G4131" s="11">
        <v>179013</v>
      </c>
      <c r="H4131">
        <v>0</v>
      </c>
      <c r="I4131">
        <v>0</v>
      </c>
      <c r="J4131">
        <v>12</v>
      </c>
      <c r="K4131" s="3">
        <v>6.875</v>
      </c>
      <c r="L4131" s="3">
        <f t="shared" si="494"/>
        <v>52.708333333333286</v>
      </c>
      <c r="M4131" s="5">
        <v>0</v>
      </c>
      <c r="R4131">
        <v>2015</v>
      </c>
      <c r="S4131" s="1" t="s">
        <v>5</v>
      </c>
      <c r="T4131" s="40">
        <f>+'Copy Co'!$B$17</f>
        <v>51399.602684929596</v>
      </c>
      <c r="U4131">
        <f>+'Copy Co'!$B$18*'All Data'!C4131</f>
        <v>378.80819479100921</v>
      </c>
      <c r="V4131" s="40">
        <f>+D4131*'Copy Co'!$B$19</f>
        <v>24689.139027008452</v>
      </c>
      <c r="W4131" s="40">
        <f>+E4131*'Copy Co'!$B$20</f>
        <v>-3480.4278921440919</v>
      </c>
      <c r="X4131" s="40">
        <f>+F4131*'Copy Co'!$B$21</f>
        <v>167.50970856115342</v>
      </c>
      <c r="Y4131" s="40">
        <f>+G4131*'Copy Co'!$B$22</f>
        <v>74502.091916320278</v>
      </c>
      <c r="Z4131" s="40">
        <f>+H4131*'Copy Co'!$B$23</f>
        <v>0</v>
      </c>
      <c r="AA4131" s="40">
        <f>+I4131*'Copy Co'!$B$24</f>
        <v>0</v>
      </c>
      <c r="AB4131" s="40">
        <f>+J4131*'Copy Co'!$B$25</f>
        <v>4041.8650713014422</v>
      </c>
      <c r="AC4131" s="40">
        <f>+K4131*'Copy Co'!$B$26</f>
        <v>2153.6421430283085</v>
      </c>
      <c r="AD4131" s="40">
        <f>+L4131*'Copy Co'!$B$27</f>
        <v>9661.8325260254842</v>
      </c>
      <c r="AE4131" s="40">
        <f>+M4131*'Copy Co'!$B$28</f>
        <v>0</v>
      </c>
      <c r="AF4131" s="40">
        <f t="shared" si="495"/>
        <v>163514.06337982163</v>
      </c>
      <c r="AG4131" s="25">
        <f t="shared" si="496"/>
        <v>-12061.936620178371</v>
      </c>
      <c r="AH4131" s="56">
        <f t="shared" si="497"/>
        <v>42114</v>
      </c>
      <c r="AL4131" s="56"/>
      <c r="BF4131" s="2">
        <v>40053</v>
      </c>
      <c r="BG4131" s="3">
        <v>0</v>
      </c>
      <c r="BH4131">
        <v>12</v>
      </c>
      <c r="BI4131">
        <v>7.125</v>
      </c>
    </row>
    <row r="4132" spans="1:61" x14ac:dyDescent="0.25">
      <c r="A4132" s="2">
        <v>42115</v>
      </c>
      <c r="B4132" s="7">
        <v>157456</v>
      </c>
      <c r="C4132" s="3">
        <v>3.625</v>
      </c>
      <c r="D4132" s="7">
        <f t="shared" si="491"/>
        <v>13.140625</v>
      </c>
      <c r="E4132" s="7">
        <f t="shared" si="492"/>
        <v>47.634765625</v>
      </c>
      <c r="F4132" s="7">
        <f t="shared" si="493"/>
        <v>172.676025390625</v>
      </c>
      <c r="G4132" s="11">
        <v>175576</v>
      </c>
      <c r="H4132">
        <v>0</v>
      </c>
      <c r="I4132">
        <v>0</v>
      </c>
      <c r="J4132">
        <v>14</v>
      </c>
      <c r="K4132" s="3">
        <v>7.625</v>
      </c>
      <c r="L4132" s="3">
        <f t="shared" si="494"/>
        <v>27.640625</v>
      </c>
      <c r="M4132" s="5">
        <v>0</v>
      </c>
      <c r="R4132">
        <v>2015</v>
      </c>
      <c r="S4132" s="1" t="s">
        <v>6</v>
      </c>
      <c r="T4132" s="40">
        <f>+'Copy Co'!$B$17</f>
        <v>51399.602684929596</v>
      </c>
      <c r="U4132">
        <f>+'Copy Co'!$B$18*'All Data'!C4132</f>
        <v>179.11039645009691</v>
      </c>
      <c r="V4132" s="40">
        <f>+D4132*'Copy Co'!$B$19</f>
        <v>5519.615232024672</v>
      </c>
      <c r="W4132" s="40">
        <f>+E4132*'Copy Co'!$B$20</f>
        <v>-367.90604970485083</v>
      </c>
      <c r="X4132" s="40">
        <f>+F4132*'Copy Co'!$B$21</f>
        <v>8.3723177296509252</v>
      </c>
      <c r="Y4132" s="40">
        <f>+G4132*'Copy Co'!$B$22</f>
        <v>73071.672394182824</v>
      </c>
      <c r="Z4132" s="40">
        <f>+H4132*'Copy Co'!$B$23</f>
        <v>0</v>
      </c>
      <c r="AA4132" s="40">
        <f>+I4132*'Copy Co'!$B$24</f>
        <v>0</v>
      </c>
      <c r="AB4132" s="40">
        <f>+J4132*'Copy Co'!$B$25</f>
        <v>4715.5092498516824</v>
      </c>
      <c r="AC4132" s="40">
        <f>+K4132*'Copy Co'!$B$26</f>
        <v>2388.5849222677602</v>
      </c>
      <c r="AD4132" s="40">
        <f>+L4132*'Copy Co'!$B$27</f>
        <v>5066.7337169582306</v>
      </c>
      <c r="AE4132" s="40">
        <f>+M4132*'Copy Co'!$B$28</f>
        <v>0</v>
      </c>
      <c r="AF4132" s="40">
        <f t="shared" si="495"/>
        <v>141981.29486468967</v>
      </c>
      <c r="AG4132" s="25">
        <f t="shared" si="496"/>
        <v>-15474.705135310331</v>
      </c>
      <c r="AH4132" s="56">
        <f t="shared" si="497"/>
        <v>42115</v>
      </c>
      <c r="AL4132" s="56"/>
      <c r="BF4132" s="2">
        <v>40054</v>
      </c>
      <c r="BG4132" s="3">
        <v>0</v>
      </c>
      <c r="BH4132">
        <v>12</v>
      </c>
      <c r="BI4132">
        <v>6.25</v>
      </c>
    </row>
    <row r="4133" spans="1:61" x14ac:dyDescent="0.25">
      <c r="A4133" s="2">
        <v>42116</v>
      </c>
      <c r="B4133" s="7">
        <v>151333</v>
      </c>
      <c r="C4133" s="3">
        <v>2.8333333333333401</v>
      </c>
      <c r="D4133" s="7">
        <f t="shared" si="491"/>
        <v>8.0277777777778159</v>
      </c>
      <c r="E4133" s="7">
        <f t="shared" si="492"/>
        <v>22.745370370370534</v>
      </c>
      <c r="F4133" s="7">
        <f t="shared" si="493"/>
        <v>64.445216049383333</v>
      </c>
      <c r="G4133" s="11">
        <v>157456</v>
      </c>
      <c r="H4133">
        <v>0</v>
      </c>
      <c r="I4133">
        <v>0</v>
      </c>
      <c r="J4133">
        <v>17</v>
      </c>
      <c r="K4133" s="3">
        <v>9.5416666666666696</v>
      </c>
      <c r="L4133" s="3">
        <f t="shared" si="494"/>
        <v>27.034722222222296</v>
      </c>
      <c r="M4133" s="5">
        <v>0</v>
      </c>
      <c r="R4133">
        <v>2015</v>
      </c>
      <c r="S4133" s="1" t="s">
        <v>7</v>
      </c>
      <c r="T4133" s="40">
        <f>+'Copy Co'!$B$17</f>
        <v>51399.602684929596</v>
      </c>
      <c r="U4133">
        <f>+'Copy Co'!$B$18*'All Data'!C4133</f>
        <v>139.99433285754736</v>
      </c>
      <c r="V4133" s="40">
        <f>+D4133*'Copy Co'!$B$19</f>
        <v>3372.0043378097776</v>
      </c>
      <c r="W4133" s="40">
        <f>+E4133*'Copy Co'!$B$20</f>
        <v>-175.67336066927027</v>
      </c>
      <c r="X4133" s="40">
        <f>+F4133*'Copy Co'!$B$21</f>
        <v>3.1246713242377546</v>
      </c>
      <c r="Y4133" s="40">
        <f>+G4133*'Copy Co'!$B$22</f>
        <v>65530.44407264347</v>
      </c>
      <c r="Z4133" s="40">
        <f>+H4133*'Copy Co'!$B$23</f>
        <v>0</v>
      </c>
      <c r="AA4133" s="40">
        <f>+I4133*'Copy Co'!$B$24</f>
        <v>0</v>
      </c>
      <c r="AB4133" s="40">
        <f>+J4133*'Copy Co'!$B$25</f>
        <v>5725.9755176770432</v>
      </c>
      <c r="AC4133" s="40">
        <f>+K4133*'Copy Co'!$B$26</f>
        <v>2988.9942469908046</v>
      </c>
      <c r="AD4133" s="40">
        <f>+L4133*'Copy Co'!$B$27</f>
        <v>4955.6671968138799</v>
      </c>
      <c r="AE4133" s="40">
        <f>+M4133*'Copy Co'!$B$28</f>
        <v>0</v>
      </c>
      <c r="AF4133" s="40">
        <f t="shared" si="495"/>
        <v>133940.13370037708</v>
      </c>
      <c r="AG4133" s="25">
        <f t="shared" si="496"/>
        <v>-17392.866299622925</v>
      </c>
      <c r="AH4133" s="56">
        <f t="shared" si="497"/>
        <v>42116</v>
      </c>
      <c r="AL4133" s="56"/>
      <c r="BF4133" s="2">
        <v>40055</v>
      </c>
      <c r="BG4133" s="3">
        <v>0</v>
      </c>
      <c r="BH4133">
        <v>22</v>
      </c>
      <c r="BI4133">
        <v>10.9166666666667</v>
      </c>
    </row>
    <row r="4134" spans="1:61" x14ac:dyDescent="0.25">
      <c r="A4134" s="2">
        <v>42117</v>
      </c>
      <c r="B4134" s="7">
        <v>155151</v>
      </c>
      <c r="C4134" s="3">
        <v>6.2916666666666599</v>
      </c>
      <c r="D4134" s="7">
        <f t="shared" si="491"/>
        <v>39.585069444444358</v>
      </c>
      <c r="E4134" s="7">
        <f t="shared" si="492"/>
        <v>249.05606192129548</v>
      </c>
      <c r="F4134" s="7">
        <f t="shared" si="493"/>
        <v>1566.9777229214824</v>
      </c>
      <c r="G4134" s="11">
        <v>151333</v>
      </c>
      <c r="H4134">
        <v>0</v>
      </c>
      <c r="I4134">
        <v>0</v>
      </c>
      <c r="J4134">
        <v>17</v>
      </c>
      <c r="K4134" s="3">
        <v>7.125</v>
      </c>
      <c r="L4134" s="3">
        <f t="shared" si="494"/>
        <v>44.82812499999995</v>
      </c>
      <c r="M4134" s="5">
        <v>0</v>
      </c>
      <c r="R4134">
        <v>2015</v>
      </c>
      <c r="S4134" s="1" t="s">
        <v>1</v>
      </c>
      <c r="T4134" s="40">
        <f>+'Copy Co'!$B$17</f>
        <v>51399.602684929596</v>
      </c>
      <c r="U4134">
        <f>+'Copy Co'!$B$18*'All Data'!C4134</f>
        <v>310.86976855131729</v>
      </c>
      <c r="V4134" s="40">
        <f>+D4134*'Copy Co'!$B$19</f>
        <v>16627.394227162673</v>
      </c>
      <c r="W4134" s="40">
        <f>+E4134*'Copy Co'!$B$20</f>
        <v>-1923.5789384974125</v>
      </c>
      <c r="X4134" s="40">
        <f>+F4134*'Copy Co'!$B$21</f>
        <v>75.976009651052792</v>
      </c>
      <c r="Y4134" s="40">
        <f>+G4134*'Copy Co'!$B$22</f>
        <v>62982.158144785557</v>
      </c>
      <c r="Z4134" s="40">
        <f>+H4134*'Copy Co'!$B$23</f>
        <v>0</v>
      </c>
      <c r="AA4134" s="40">
        <f>+I4134*'Copy Co'!$B$24</f>
        <v>0</v>
      </c>
      <c r="AB4134" s="40">
        <f>+J4134*'Copy Co'!$B$25</f>
        <v>5725.9755176770432</v>
      </c>
      <c r="AC4134" s="40">
        <f>+K4134*'Copy Co'!$B$26</f>
        <v>2231.9564027747924</v>
      </c>
      <c r="AD4134" s="40">
        <f>+L4134*'Copy Co'!$B$27</f>
        <v>8217.331279792621</v>
      </c>
      <c r="AE4134" s="40">
        <f>+M4134*'Copy Co'!$B$28</f>
        <v>0</v>
      </c>
      <c r="AF4134" s="40">
        <f t="shared" si="495"/>
        <v>145647.68509682722</v>
      </c>
      <c r="AG4134" s="25">
        <f t="shared" si="496"/>
        <v>-9503.3149031727808</v>
      </c>
      <c r="AH4134" s="56">
        <f t="shared" si="497"/>
        <v>42117</v>
      </c>
      <c r="AL4134" s="56"/>
      <c r="BF4134" s="2">
        <v>40056</v>
      </c>
      <c r="BG4134" s="3">
        <v>0</v>
      </c>
      <c r="BH4134">
        <v>14</v>
      </c>
      <c r="BI4134">
        <v>8.125</v>
      </c>
    </row>
    <row r="4135" spans="1:61" x14ac:dyDescent="0.25">
      <c r="A4135" s="2">
        <v>42118</v>
      </c>
      <c r="B4135" s="7">
        <v>181695</v>
      </c>
      <c r="C4135" s="3">
        <v>11.4166666666667</v>
      </c>
      <c r="D4135" s="7">
        <f t="shared" si="491"/>
        <v>130.34027777777854</v>
      </c>
      <c r="E4135" s="7">
        <f t="shared" si="492"/>
        <v>1488.0515046296427</v>
      </c>
      <c r="F4135" s="7">
        <f t="shared" si="493"/>
        <v>16988.588011188469</v>
      </c>
      <c r="G4135" s="11">
        <v>155151</v>
      </c>
      <c r="H4135">
        <v>1</v>
      </c>
      <c r="I4135">
        <v>0</v>
      </c>
      <c r="J4135">
        <v>21</v>
      </c>
      <c r="K4135" s="3">
        <v>9.0416666666666696</v>
      </c>
      <c r="L4135" s="3">
        <f t="shared" si="494"/>
        <v>103.22569444444478</v>
      </c>
      <c r="M4135" s="5">
        <v>0</v>
      </c>
      <c r="R4135">
        <v>2015</v>
      </c>
      <c r="S4135" s="1" t="s">
        <v>2</v>
      </c>
      <c r="T4135" s="40">
        <f>+'Copy Co'!$B$17</f>
        <v>51399.602684929596</v>
      </c>
      <c r="U4135">
        <f>+'Copy Co'!$B$18*'All Data'!C4135</f>
        <v>564.0948118083528</v>
      </c>
      <c r="V4135" s="40">
        <f>+D4135*'Copy Co'!$B$19</f>
        <v>54748.399149093239</v>
      </c>
      <c r="W4135" s="40">
        <f>+E4135*'Copy Co'!$B$20</f>
        <v>-11492.93260169476</v>
      </c>
      <c r="X4135" s="40">
        <f>+F4135*'Copy Co'!$B$21</f>
        <v>823.70355865007411</v>
      </c>
      <c r="Y4135" s="40">
        <f>+G4135*'Copy Co'!$B$22</f>
        <v>64571.143229312998</v>
      </c>
      <c r="Z4135" s="40">
        <f>+H4135*'Copy Co'!$B$23</f>
        <v>-10610.780657764437</v>
      </c>
      <c r="AA4135" s="40">
        <f>+I4135*'Copy Co'!$B$24</f>
        <v>0</v>
      </c>
      <c r="AB4135" s="40">
        <f>+J4135*'Copy Co'!$B$25</f>
        <v>7073.2638747775236</v>
      </c>
      <c r="AC4135" s="40">
        <f>+K4135*'Copy Co'!$B$26</f>
        <v>2832.3657274978368</v>
      </c>
      <c r="AD4135" s="40">
        <f>+L4135*'Copy Co'!$B$27</f>
        <v>18922.04342333418</v>
      </c>
      <c r="AE4135" s="40">
        <f>+M4135*'Copy Co'!$B$28</f>
        <v>0</v>
      </c>
      <c r="AF4135" s="40">
        <f t="shared" si="495"/>
        <v>178830.90319994465</v>
      </c>
      <c r="AG4135" s="25">
        <f t="shared" si="496"/>
        <v>-2864.0968000553548</v>
      </c>
      <c r="AH4135" s="56">
        <f t="shared" si="497"/>
        <v>42118</v>
      </c>
      <c r="AL4135" s="56"/>
      <c r="BF4135" s="2">
        <v>40057</v>
      </c>
      <c r="BG4135" s="3">
        <v>0</v>
      </c>
      <c r="BH4135">
        <v>13</v>
      </c>
      <c r="BI4135">
        <v>5.9166666666666696</v>
      </c>
    </row>
    <row r="4136" spans="1:61" x14ac:dyDescent="0.25">
      <c r="A4136" s="2">
        <v>42119</v>
      </c>
      <c r="B4136" s="7">
        <v>226394</v>
      </c>
      <c r="C4136" s="3">
        <v>17.8333333333333</v>
      </c>
      <c r="D4136" s="7">
        <f t="shared" si="491"/>
        <v>318.02777777777658</v>
      </c>
      <c r="E4136" s="7">
        <f t="shared" si="492"/>
        <v>5671.4953703703386</v>
      </c>
      <c r="F4136" s="7">
        <f t="shared" si="493"/>
        <v>101141.66743827084</v>
      </c>
      <c r="G4136" s="11">
        <v>181695</v>
      </c>
      <c r="H4136">
        <v>0</v>
      </c>
      <c r="I4136">
        <v>1</v>
      </c>
      <c r="J4136">
        <v>25</v>
      </c>
      <c r="K4136" s="3">
        <v>10.9166666666667</v>
      </c>
      <c r="L4136" s="3">
        <f t="shared" si="494"/>
        <v>194.6805555555558</v>
      </c>
      <c r="M4136" s="5">
        <v>0</v>
      </c>
      <c r="R4136">
        <v>2015</v>
      </c>
      <c r="S4136" s="1" t="s">
        <v>3</v>
      </c>
      <c r="T4136" s="40">
        <f>+'Copy Co'!$B$17</f>
        <v>51399.602684929596</v>
      </c>
      <c r="U4136">
        <f>+'Copy Co'!$B$18*'All Data'!C4136</f>
        <v>881.14080092691188</v>
      </c>
      <c r="V4136" s="40">
        <f>+D4136*'Copy Co'!$B$19</f>
        <v>133585.04381862911</v>
      </c>
      <c r="W4136" s="40">
        <f>+E4136*'Copy Co'!$B$20</f>
        <v>-43803.667977684127</v>
      </c>
      <c r="X4136" s="40">
        <f>+F4136*'Copy Co'!$B$21</f>
        <v>4903.9244074809867</v>
      </c>
      <c r="Y4136" s="40">
        <f>+G4136*'Copy Co'!$B$22</f>
        <v>75618.293591726935</v>
      </c>
      <c r="Z4136" s="40">
        <f>+H4136*'Copy Co'!$B$23</f>
        <v>0</v>
      </c>
      <c r="AA4136" s="40">
        <f>+I4136*'Copy Co'!$B$24</f>
        <v>-10704.382616627605</v>
      </c>
      <c r="AB4136" s="40">
        <f>+J4136*'Copy Co'!$B$25</f>
        <v>8420.552231878004</v>
      </c>
      <c r="AC4136" s="40">
        <f>+K4136*'Copy Co'!$B$26</f>
        <v>3419.7226755964757</v>
      </c>
      <c r="AD4136" s="40">
        <f>+L4136*'Copy Co'!$B$27</f>
        <v>35686.404879393813</v>
      </c>
      <c r="AE4136" s="40">
        <f>+M4136*'Copy Co'!$B$28</f>
        <v>0</v>
      </c>
      <c r="AF4136" s="40">
        <f t="shared" si="495"/>
        <v>259406.6344962501</v>
      </c>
      <c r="AG4136" s="25">
        <f t="shared" si="496"/>
        <v>33012.634496250103</v>
      </c>
      <c r="AH4136" s="56">
        <f t="shared" si="497"/>
        <v>42119</v>
      </c>
      <c r="AL4136" s="56"/>
      <c r="BF4136" s="2">
        <v>40058</v>
      </c>
      <c r="BG4136" s="3">
        <v>0</v>
      </c>
      <c r="BH4136">
        <v>10</v>
      </c>
      <c r="BI4136">
        <v>5.9166666666666696</v>
      </c>
    </row>
    <row r="4137" spans="1:61" x14ac:dyDescent="0.25">
      <c r="A4137" s="2">
        <v>42120</v>
      </c>
      <c r="B4137" s="7">
        <v>289334</v>
      </c>
      <c r="C4137" s="3">
        <v>18.8333333333333</v>
      </c>
      <c r="D4137" s="7">
        <f t="shared" si="491"/>
        <v>354.69444444444321</v>
      </c>
      <c r="E4137" s="7">
        <f t="shared" si="492"/>
        <v>6680.0787037036689</v>
      </c>
      <c r="F4137" s="7">
        <f t="shared" si="493"/>
        <v>125808.1489197522</v>
      </c>
      <c r="G4137" s="11">
        <v>226394</v>
      </c>
      <c r="H4137">
        <v>0</v>
      </c>
      <c r="I4137">
        <v>1</v>
      </c>
      <c r="J4137">
        <v>17</v>
      </c>
      <c r="K4137" s="3">
        <v>8.3333333333333304</v>
      </c>
      <c r="L4137" s="3">
        <f t="shared" si="494"/>
        <v>156.94444444444412</v>
      </c>
      <c r="M4137" s="5">
        <v>0</v>
      </c>
      <c r="R4137">
        <v>2015</v>
      </c>
      <c r="S4137" s="1" t="s">
        <v>4</v>
      </c>
      <c r="T4137" s="40">
        <f>+'Copy Co'!$B$17</f>
        <v>51399.602684929596</v>
      </c>
      <c r="U4137">
        <f>+'Copy Co'!$B$18*'All Data'!C4137</f>
        <v>930.55056546486969</v>
      </c>
      <c r="V4137" s="40">
        <f>+D4137*'Copy Co'!$B$19</f>
        <v>148986.58612281209</v>
      </c>
      <c r="W4137" s="40">
        <f>+E4137*'Copy Co'!$B$20</f>
        <v>-51593.438853980246</v>
      </c>
      <c r="X4137" s="40">
        <f>+F4137*'Copy Co'!$B$21</f>
        <v>6099.8959951309589</v>
      </c>
      <c r="Y4137" s="40">
        <f>+G4137*'Copy Co'!$B$22</f>
        <v>94221.238665926008</v>
      </c>
      <c r="Z4137" s="40">
        <f>+H4137*'Copy Co'!$B$23</f>
        <v>0</v>
      </c>
      <c r="AA4137" s="40">
        <f>+I4137*'Copy Co'!$B$24</f>
        <v>-10704.382616627605</v>
      </c>
      <c r="AB4137" s="40">
        <f>+J4137*'Copy Co'!$B$25</f>
        <v>5725.9755176770432</v>
      </c>
      <c r="AC4137" s="40">
        <f>+K4137*'Copy Co'!$B$26</f>
        <v>2610.4753248827969</v>
      </c>
      <c r="AD4137" s="40">
        <f>+L4137*'Copy Co'!$B$27</f>
        <v>28769.092896992843</v>
      </c>
      <c r="AE4137" s="40">
        <f>+M4137*'Copy Co'!$B$28</f>
        <v>0</v>
      </c>
      <c r="AF4137" s="40">
        <f t="shared" si="495"/>
        <v>276445.59630320838</v>
      </c>
      <c r="AG4137" s="25">
        <f t="shared" si="496"/>
        <v>-12888.403696791618</v>
      </c>
      <c r="AH4137" s="56">
        <f t="shared" si="497"/>
        <v>42120</v>
      </c>
      <c r="AL4137" s="56"/>
      <c r="BF4137" s="2">
        <v>40059</v>
      </c>
      <c r="BG4137" s="3">
        <v>0</v>
      </c>
      <c r="BH4137">
        <v>13</v>
      </c>
      <c r="BI4137">
        <v>7.125</v>
      </c>
    </row>
    <row r="4138" spans="1:61" x14ac:dyDescent="0.25">
      <c r="A4138" s="2">
        <v>42121</v>
      </c>
      <c r="B4138" s="7">
        <v>207681</v>
      </c>
      <c r="C4138" s="3">
        <v>13.375</v>
      </c>
      <c r="D4138" s="7">
        <f t="shared" si="491"/>
        <v>178.890625</v>
      </c>
      <c r="E4138" s="7">
        <f t="shared" si="492"/>
        <v>2392.662109375</v>
      </c>
      <c r="F4138" s="7">
        <f t="shared" si="493"/>
        <v>32001.855712890625</v>
      </c>
      <c r="G4138" s="11">
        <v>289334</v>
      </c>
      <c r="H4138">
        <v>0</v>
      </c>
      <c r="I4138">
        <v>0</v>
      </c>
      <c r="J4138">
        <v>16</v>
      </c>
      <c r="K4138" s="3">
        <v>8.9166666666666696</v>
      </c>
      <c r="L4138" s="3">
        <f t="shared" si="494"/>
        <v>119.2604166666667</v>
      </c>
      <c r="M4138" s="5">
        <v>0</v>
      </c>
      <c r="R4138">
        <v>2015</v>
      </c>
      <c r="S4138" s="1" t="s">
        <v>5</v>
      </c>
      <c r="T4138" s="40">
        <f>+'Copy Co'!$B$17</f>
        <v>51399.602684929596</v>
      </c>
      <c r="U4138">
        <f>+'Copy Co'!$B$18*'All Data'!C4138</f>
        <v>660.85560069518522</v>
      </c>
      <c r="V4138" s="40">
        <f>+D4138*'Copy Co'!$B$19</f>
        <v>75141.587147979168</v>
      </c>
      <c r="W4138" s="40">
        <f>+E4138*'Copy Co'!$B$20</f>
        <v>-18479.672428085596</v>
      </c>
      <c r="X4138" s="40">
        <f>+F4138*'Copy Co'!$B$21</f>
        <v>1551.6323320545428</v>
      </c>
      <c r="Y4138" s="40">
        <f>+G4138*'Copy Co'!$B$22</f>
        <v>120415.77015365707</v>
      </c>
      <c r="Z4138" s="40">
        <f>+H4138*'Copy Co'!$B$23</f>
        <v>0</v>
      </c>
      <c r="AA4138" s="40">
        <f>+I4138*'Copy Co'!$B$24</f>
        <v>0</v>
      </c>
      <c r="AB4138" s="40">
        <f>+J4138*'Copy Co'!$B$25</f>
        <v>5389.1534284019226</v>
      </c>
      <c r="AC4138" s="40">
        <f>+K4138*'Copy Co'!$B$26</f>
        <v>2793.2085976245949</v>
      </c>
      <c r="AD4138" s="40">
        <f>+L4138*'Copy Co'!$B$27</f>
        <v>21861.328179933971</v>
      </c>
      <c r="AE4138" s="40">
        <f>+M4138*'Copy Co'!$B$28</f>
        <v>0</v>
      </c>
      <c r="AF4138" s="40">
        <f t="shared" si="495"/>
        <v>260733.46569719043</v>
      </c>
      <c r="AG4138" s="25">
        <f t="shared" si="496"/>
        <v>53052.465697190433</v>
      </c>
      <c r="AH4138" s="56">
        <f t="shared" si="497"/>
        <v>42121</v>
      </c>
      <c r="AL4138" s="56"/>
      <c r="BF4138" s="2">
        <v>40060</v>
      </c>
      <c r="BG4138" s="3">
        <v>0</v>
      </c>
      <c r="BH4138">
        <v>13</v>
      </c>
      <c r="BI4138">
        <v>7.125</v>
      </c>
    </row>
    <row r="4139" spans="1:61" x14ac:dyDescent="0.25">
      <c r="A4139" s="2">
        <v>42122</v>
      </c>
      <c r="B4139" s="7">
        <v>153786</v>
      </c>
      <c r="C4139" s="3">
        <v>4.7916666666666599</v>
      </c>
      <c r="D4139" s="7">
        <f t="shared" si="491"/>
        <v>22.960069444444379</v>
      </c>
      <c r="E4139" s="7">
        <f t="shared" si="492"/>
        <v>110.01699942129582</v>
      </c>
      <c r="F4139" s="7">
        <f t="shared" si="493"/>
        <v>527.16478889370842</v>
      </c>
      <c r="G4139" s="11">
        <v>207681</v>
      </c>
      <c r="H4139">
        <v>0</v>
      </c>
      <c r="I4139">
        <v>0</v>
      </c>
      <c r="J4139">
        <v>13</v>
      </c>
      <c r="K4139" s="3">
        <v>6.125</v>
      </c>
      <c r="L4139" s="3">
        <f t="shared" si="494"/>
        <v>29.348958333333293</v>
      </c>
      <c r="M4139" s="5">
        <v>0</v>
      </c>
      <c r="R4139">
        <v>2015</v>
      </c>
      <c r="S4139" s="1" t="s">
        <v>6</v>
      </c>
      <c r="T4139" s="40">
        <f>+'Copy Co'!$B$17</f>
        <v>51399.602684929596</v>
      </c>
      <c r="U4139">
        <f>+'Copy Co'!$B$18*'All Data'!C4139</f>
        <v>236.75512174438063</v>
      </c>
      <c r="V4139" s="40">
        <f>+D4139*'Copy Co'!$B$19</f>
        <v>9644.1949324251655</v>
      </c>
      <c r="W4139" s="40">
        <f>+E4139*'Copy Co'!$B$20</f>
        <v>-849.71384085548982</v>
      </c>
      <c r="X4139" s="40">
        <f>+F4139*'Copy Co'!$B$21</f>
        <v>25.559953088554852</v>
      </c>
      <c r="Y4139" s="40">
        <f>+G4139*'Copy Co'!$B$22</f>
        <v>86433.214075364987</v>
      </c>
      <c r="Z4139" s="40">
        <f>+H4139*'Copy Co'!$B$23</f>
        <v>0</v>
      </c>
      <c r="AA4139" s="40">
        <f>+I4139*'Copy Co'!$B$24</f>
        <v>0</v>
      </c>
      <c r="AB4139" s="40">
        <f>+J4139*'Copy Co'!$B$25</f>
        <v>4378.6871605765618</v>
      </c>
      <c r="AC4139" s="40">
        <f>+K4139*'Copy Co'!$B$26</f>
        <v>1918.6993637888565</v>
      </c>
      <c r="AD4139" s="40">
        <f>+L4139*'Copy Co'!$B$27</f>
        <v>5379.8840201732783</v>
      </c>
      <c r="AE4139" s="40">
        <f>+M4139*'Copy Co'!$B$28</f>
        <v>0</v>
      </c>
      <c r="AF4139" s="40">
        <f t="shared" si="495"/>
        <v>158566.88347123587</v>
      </c>
      <c r="AG4139" s="25">
        <f t="shared" si="496"/>
        <v>4780.8834712358657</v>
      </c>
      <c r="AH4139" s="56">
        <f t="shared" si="497"/>
        <v>42122</v>
      </c>
      <c r="AL4139" s="56"/>
      <c r="BF4139" s="2">
        <v>40061</v>
      </c>
      <c r="BG4139" s="3">
        <v>0</v>
      </c>
      <c r="BH4139">
        <v>20</v>
      </c>
      <c r="BI4139">
        <v>12.4166666666667</v>
      </c>
    </row>
    <row r="4140" spans="1:61" x14ac:dyDescent="0.25">
      <c r="A4140" s="2">
        <v>42123</v>
      </c>
      <c r="B4140" s="7">
        <v>124572</v>
      </c>
      <c r="C4140" s="3">
        <v>0</v>
      </c>
      <c r="D4140" s="7">
        <f t="shared" si="491"/>
        <v>0</v>
      </c>
      <c r="E4140" s="7">
        <f t="shared" si="492"/>
        <v>0</v>
      </c>
      <c r="F4140" s="7">
        <f t="shared" si="493"/>
        <v>0</v>
      </c>
      <c r="G4140" s="11">
        <v>153786</v>
      </c>
      <c r="H4140">
        <v>0</v>
      </c>
      <c r="I4140">
        <v>0</v>
      </c>
      <c r="J4140">
        <v>14</v>
      </c>
      <c r="K4140" s="3">
        <v>7.7083333333333304</v>
      </c>
      <c r="L4140" s="3">
        <f t="shared" si="494"/>
        <v>0</v>
      </c>
      <c r="M4140" s="5">
        <v>0</v>
      </c>
      <c r="R4140">
        <v>2015</v>
      </c>
      <c r="S4140" s="1" t="s">
        <v>7</v>
      </c>
      <c r="T4140" s="40">
        <f>+'Copy Co'!$B$17</f>
        <v>51399.602684929596</v>
      </c>
      <c r="U4140">
        <f>+'Copy Co'!$B$18*'All Data'!C4140</f>
        <v>0</v>
      </c>
      <c r="V4140" s="40">
        <f>+D4140*'Copy Co'!$B$19</f>
        <v>0</v>
      </c>
      <c r="W4140" s="40">
        <f>+E4140*'Copy Co'!$B$20</f>
        <v>0</v>
      </c>
      <c r="X4140" s="40">
        <f>+F4140*'Copy Co'!$B$21</f>
        <v>0</v>
      </c>
      <c r="Y4140" s="40">
        <f>+G4140*'Copy Co'!$B$22</f>
        <v>64003.054009726839</v>
      </c>
      <c r="Z4140" s="40">
        <f>+H4140*'Copy Co'!$B$23</f>
        <v>0</v>
      </c>
      <c r="AA4140" s="40">
        <f>+I4140*'Copy Co'!$B$24</f>
        <v>0</v>
      </c>
      <c r="AB4140" s="40">
        <f>+J4140*'Copy Co'!$B$25</f>
        <v>4715.5092498516824</v>
      </c>
      <c r="AC4140" s="40">
        <f>+K4140*'Copy Co'!$B$26</f>
        <v>2414.6896755165872</v>
      </c>
      <c r="AD4140" s="40">
        <f>+L4140*'Copy Co'!$B$27</f>
        <v>0</v>
      </c>
      <c r="AE4140" s="40">
        <f>+M4140*'Copy Co'!$B$28</f>
        <v>0</v>
      </c>
      <c r="AF4140" s="40">
        <f t="shared" si="495"/>
        <v>122532.85562002473</v>
      </c>
      <c r="AG4140" s="25">
        <f t="shared" si="496"/>
        <v>-2039.1443799752742</v>
      </c>
      <c r="AH4140" s="56">
        <f t="shared" si="497"/>
        <v>42123</v>
      </c>
      <c r="AL4140" s="56"/>
      <c r="BF4140" s="2">
        <v>40062</v>
      </c>
      <c r="BG4140" s="3">
        <v>0</v>
      </c>
      <c r="BH4140">
        <v>22</v>
      </c>
      <c r="BI4140">
        <v>15.8333333333333</v>
      </c>
    </row>
    <row r="4141" spans="1:61" x14ac:dyDescent="0.25">
      <c r="A4141" s="2">
        <v>42124</v>
      </c>
      <c r="B4141" s="7">
        <v>127495</v>
      </c>
      <c r="C4141" s="3">
        <v>3.9166666666666599</v>
      </c>
      <c r="D4141" s="7">
        <f t="shared" si="491"/>
        <v>15.340277777777725</v>
      </c>
      <c r="E4141" s="7">
        <f t="shared" si="492"/>
        <v>60.082754629629321</v>
      </c>
      <c r="F4141" s="7">
        <f t="shared" si="493"/>
        <v>235.32412229938112</v>
      </c>
      <c r="G4141" s="11">
        <v>124572</v>
      </c>
      <c r="H4141">
        <v>0</v>
      </c>
      <c r="I4141">
        <v>0</v>
      </c>
      <c r="J4141">
        <v>14</v>
      </c>
      <c r="K4141" s="3">
        <v>7.1666666666666696</v>
      </c>
      <c r="L4141" s="3">
        <f t="shared" si="494"/>
        <v>28.069444444444407</v>
      </c>
      <c r="M4141" s="5">
        <v>0</v>
      </c>
      <c r="R4141">
        <v>2015</v>
      </c>
      <c r="S4141" s="1" t="s">
        <v>1</v>
      </c>
      <c r="T4141" s="40">
        <f>+'Copy Co'!$B$17</f>
        <v>51399.602684929596</v>
      </c>
      <c r="U4141">
        <f>+'Copy Co'!$B$18*'All Data'!C4141</f>
        <v>193.52157777366759</v>
      </c>
      <c r="V4141" s="40">
        <f>+D4141*'Copy Co'!$B$19</f>
        <v>6443.5619223371432</v>
      </c>
      <c r="W4141" s="40">
        <f>+E4141*'Copy Co'!$B$20</f>
        <v>-464.04781510190878</v>
      </c>
      <c r="X4141" s="40">
        <f>+F4141*'Copy Co'!$B$21</f>
        <v>11.409854476813887</v>
      </c>
      <c r="Y4141" s="40">
        <f>+G4141*'Copy Co'!$B$22</f>
        <v>51844.696162847671</v>
      </c>
      <c r="Z4141" s="40">
        <f>+H4141*'Copy Co'!$B$23</f>
        <v>0</v>
      </c>
      <c r="AA4141" s="40">
        <f>+I4141*'Copy Co'!$B$24</f>
        <v>0</v>
      </c>
      <c r="AB4141" s="40">
        <f>+J4141*'Copy Co'!$B$25</f>
        <v>4715.5092498516824</v>
      </c>
      <c r="AC4141" s="40">
        <f>+K4141*'Copy Co'!$B$26</f>
        <v>2245.008779399207</v>
      </c>
      <c r="AD4141" s="40">
        <f>+L4141*'Copy Co'!$B$27</f>
        <v>5145.3395349400516</v>
      </c>
      <c r="AE4141" s="40">
        <f>+M4141*'Copy Co'!$B$28</f>
        <v>0</v>
      </c>
      <c r="AF4141" s="40">
        <f t="shared" si="495"/>
        <v>121534.60195145395</v>
      </c>
      <c r="AG4141" s="25">
        <f t="shared" si="496"/>
        <v>-5960.3980485460488</v>
      </c>
      <c r="AH4141" s="56">
        <f t="shared" si="497"/>
        <v>42124</v>
      </c>
      <c r="AI4141" s="38">
        <f>SUM(AG4112:AG4141)</f>
        <v>116041.45934530761</v>
      </c>
      <c r="AJ4141" s="38"/>
      <c r="AK4141" s="38"/>
      <c r="AL4141" s="56"/>
      <c r="AN4141" s="38"/>
      <c r="AO4141" s="38"/>
      <c r="AP4141" s="38"/>
      <c r="AQ4141" s="38"/>
      <c r="AR4141" s="38"/>
      <c r="AS4141" s="38"/>
      <c r="AT4141" s="38"/>
      <c r="AU4141" s="38"/>
      <c r="AV4141" s="38"/>
      <c r="AW4141" s="38"/>
      <c r="AX4141" s="38"/>
      <c r="AY4141" s="38"/>
      <c r="AZ4141" s="38"/>
      <c r="BA4141" s="38"/>
      <c r="BB4141" s="38"/>
      <c r="BC4141" s="38"/>
      <c r="BD4141" s="38"/>
      <c r="BE4141" s="38"/>
      <c r="BF4141" s="2">
        <v>40063</v>
      </c>
      <c r="BG4141" s="3">
        <v>0</v>
      </c>
      <c r="BH4141">
        <v>14</v>
      </c>
      <c r="BI4141">
        <v>7.9583333333333304</v>
      </c>
    </row>
    <row r="4142" spans="1:61" x14ac:dyDescent="0.25">
      <c r="A4142" s="2">
        <v>42125</v>
      </c>
      <c r="B4142" s="7">
        <v>114590</v>
      </c>
      <c r="C4142" s="3">
        <v>0</v>
      </c>
      <c r="D4142" s="7">
        <f t="shared" si="491"/>
        <v>0</v>
      </c>
      <c r="E4142" s="7">
        <f t="shared" si="492"/>
        <v>0</v>
      </c>
      <c r="F4142" s="7">
        <f t="shared" si="493"/>
        <v>0</v>
      </c>
      <c r="G4142" s="11">
        <v>127495</v>
      </c>
      <c r="H4142">
        <v>1</v>
      </c>
      <c r="I4142">
        <v>0</v>
      </c>
      <c r="J4142">
        <v>10</v>
      </c>
      <c r="K4142" s="3">
        <v>6.3333333333333304</v>
      </c>
      <c r="L4142" s="3">
        <f t="shared" si="494"/>
        <v>0</v>
      </c>
      <c r="M4142" s="5">
        <v>0</v>
      </c>
      <c r="R4142">
        <v>2015</v>
      </c>
      <c r="S4142" s="1" t="s">
        <v>2</v>
      </c>
      <c r="T4142" s="40">
        <f>+'Copy Co'!$B$17</f>
        <v>51399.602684929596</v>
      </c>
      <c r="U4142">
        <f>+'Copy Co'!$B$18*'All Data'!C4142</f>
        <v>0</v>
      </c>
      <c r="V4142" s="40">
        <f>+D4142*'Copy Co'!$B$19</f>
        <v>0</v>
      </c>
      <c r="W4142" s="40">
        <f>+E4142*'Copy Co'!$B$20</f>
        <v>0</v>
      </c>
      <c r="X4142" s="40">
        <f>+F4142*'Copy Co'!$B$21</f>
        <v>0</v>
      </c>
      <c r="Y4142" s="40">
        <f>+G4142*'Copy Co'!$B$22</f>
        <v>53061.197839661108</v>
      </c>
      <c r="Z4142" s="40">
        <f>+H4142*'Copy Co'!$B$23</f>
        <v>-10610.780657764437</v>
      </c>
      <c r="AA4142" s="40">
        <f>+I4142*'Copy Co'!$B$24</f>
        <v>0</v>
      </c>
      <c r="AB4142" s="40">
        <f>+J4142*'Copy Co'!$B$25</f>
        <v>3368.2208927512015</v>
      </c>
      <c r="AC4142" s="40">
        <f>+K4142*'Copy Co'!$B$26</f>
        <v>1983.9612469109256</v>
      </c>
      <c r="AD4142" s="40">
        <f>+L4142*'Copy Co'!$B$27</f>
        <v>0</v>
      </c>
      <c r="AE4142" s="40">
        <f>+M4142*'Copy Co'!$B$28</f>
        <v>0</v>
      </c>
      <c r="AF4142" s="40">
        <f t="shared" si="495"/>
        <v>99202.202006488398</v>
      </c>
      <c r="AG4142" s="25">
        <f t="shared" si="496"/>
        <v>-15387.797993511602</v>
      </c>
      <c r="AH4142" s="56">
        <f t="shared" si="497"/>
        <v>42125</v>
      </c>
      <c r="AL4142" s="56"/>
      <c r="BF4142" s="2">
        <v>40064</v>
      </c>
      <c r="BG4142" s="3">
        <v>0</v>
      </c>
      <c r="BH4142">
        <v>12</v>
      </c>
      <c r="BI4142">
        <v>5.875</v>
      </c>
    </row>
    <row r="4143" spans="1:61" x14ac:dyDescent="0.25">
      <c r="A4143" s="2">
        <v>42126</v>
      </c>
      <c r="B4143" s="7">
        <v>103229</v>
      </c>
      <c r="C4143" s="3">
        <v>0</v>
      </c>
      <c r="D4143" s="7">
        <f t="shared" si="491"/>
        <v>0</v>
      </c>
      <c r="E4143" s="7">
        <f t="shared" si="492"/>
        <v>0</v>
      </c>
      <c r="F4143" s="7">
        <f t="shared" si="493"/>
        <v>0</v>
      </c>
      <c r="G4143" s="11">
        <v>114590</v>
      </c>
      <c r="H4143">
        <v>0</v>
      </c>
      <c r="I4143">
        <v>1</v>
      </c>
      <c r="J4143">
        <v>15</v>
      </c>
      <c r="K4143" s="3">
        <v>8.9166666666666696</v>
      </c>
      <c r="L4143" s="3">
        <f t="shared" si="494"/>
        <v>0</v>
      </c>
      <c r="M4143" s="5">
        <v>0</v>
      </c>
      <c r="R4143">
        <v>2015</v>
      </c>
      <c r="S4143" s="1" t="s">
        <v>3</v>
      </c>
      <c r="T4143" s="40">
        <f>+'Copy Co'!$B$17</f>
        <v>51399.602684929596</v>
      </c>
      <c r="U4143">
        <f>+'Copy Co'!$B$18*'All Data'!C4143</f>
        <v>0</v>
      </c>
      <c r="V4143" s="40">
        <f>+D4143*'Copy Co'!$B$19</f>
        <v>0</v>
      </c>
      <c r="W4143" s="40">
        <f>+E4143*'Copy Co'!$B$20</f>
        <v>0</v>
      </c>
      <c r="X4143" s="40">
        <f>+F4143*'Copy Co'!$B$21</f>
        <v>0</v>
      </c>
      <c r="Y4143" s="40">
        <f>+G4143*'Copy Co'!$B$22</f>
        <v>47690.361664745804</v>
      </c>
      <c r="Z4143" s="40">
        <f>+H4143*'Copy Co'!$B$23</f>
        <v>0</v>
      </c>
      <c r="AA4143" s="40">
        <f>+I4143*'Copy Co'!$B$24</f>
        <v>-10704.382616627605</v>
      </c>
      <c r="AB4143" s="40">
        <f>+J4143*'Copy Co'!$B$25</f>
        <v>5052.331339126802</v>
      </c>
      <c r="AC4143" s="40">
        <f>+K4143*'Copy Co'!$B$26</f>
        <v>2793.2085976245949</v>
      </c>
      <c r="AD4143" s="40">
        <f>+L4143*'Copy Co'!$B$27</f>
        <v>0</v>
      </c>
      <c r="AE4143" s="40">
        <f>+M4143*'Copy Co'!$B$28</f>
        <v>0</v>
      </c>
      <c r="AF4143" s="40">
        <f t="shared" si="495"/>
        <v>96231.121669799191</v>
      </c>
      <c r="AG4143" s="25">
        <f t="shared" si="496"/>
        <v>-6997.8783302008087</v>
      </c>
      <c r="AH4143" s="56">
        <f t="shared" si="497"/>
        <v>42126</v>
      </c>
      <c r="AL4143" s="56"/>
      <c r="BF4143" s="2">
        <v>40065</v>
      </c>
      <c r="BG4143" s="3">
        <v>0</v>
      </c>
      <c r="BH4143">
        <v>12</v>
      </c>
      <c r="BI4143">
        <v>6.2083333333333304</v>
      </c>
    </row>
    <row r="4144" spans="1:61" x14ac:dyDescent="0.25">
      <c r="A4144" s="2">
        <v>42127</v>
      </c>
      <c r="B4144" s="7">
        <v>105430</v>
      </c>
      <c r="C4144" s="3">
        <v>0</v>
      </c>
      <c r="D4144" s="7">
        <f t="shared" si="491"/>
        <v>0</v>
      </c>
      <c r="E4144" s="7">
        <f t="shared" si="492"/>
        <v>0</v>
      </c>
      <c r="F4144" s="7">
        <f t="shared" si="493"/>
        <v>0</v>
      </c>
      <c r="G4144" s="11">
        <v>103229</v>
      </c>
      <c r="H4144">
        <v>0</v>
      </c>
      <c r="I4144">
        <v>1</v>
      </c>
      <c r="J4144">
        <v>17</v>
      </c>
      <c r="K4144" s="3">
        <v>10.1666666666667</v>
      </c>
      <c r="L4144" s="3">
        <f t="shared" si="494"/>
        <v>0</v>
      </c>
      <c r="M4144" s="5">
        <v>0</v>
      </c>
      <c r="R4144">
        <v>2015</v>
      </c>
      <c r="S4144" s="1" t="s">
        <v>4</v>
      </c>
      <c r="T4144" s="40">
        <f>+'Copy Co'!$B$17</f>
        <v>51399.602684929596</v>
      </c>
      <c r="U4144">
        <f>+'Copy Co'!$B$18*'All Data'!C4144</f>
        <v>0</v>
      </c>
      <c r="V4144" s="40">
        <f>+D4144*'Copy Co'!$B$19</f>
        <v>0</v>
      </c>
      <c r="W4144" s="40">
        <f>+E4144*'Copy Co'!$B$20</f>
        <v>0</v>
      </c>
      <c r="X4144" s="40">
        <f>+F4144*'Copy Co'!$B$21</f>
        <v>0</v>
      </c>
      <c r="Y4144" s="40">
        <f>+G4144*'Copy Co'!$B$22</f>
        <v>42962.111390959464</v>
      </c>
      <c r="Z4144" s="40">
        <f>+H4144*'Copy Co'!$B$23</f>
        <v>0</v>
      </c>
      <c r="AA4144" s="40">
        <f>+I4144*'Copy Co'!$B$24</f>
        <v>-10704.382616627605</v>
      </c>
      <c r="AB4144" s="40">
        <f>+J4144*'Copy Co'!$B$25</f>
        <v>5725.9755176770432</v>
      </c>
      <c r="AC4144" s="40">
        <f>+K4144*'Copy Co'!$B$26</f>
        <v>3184.779896357024</v>
      </c>
      <c r="AD4144" s="40">
        <f>+L4144*'Copy Co'!$B$27</f>
        <v>0</v>
      </c>
      <c r="AE4144" s="40">
        <f>+M4144*'Copy Co'!$B$28</f>
        <v>0</v>
      </c>
      <c r="AF4144" s="40">
        <f t="shared" si="495"/>
        <v>92568.086873295513</v>
      </c>
      <c r="AG4144" s="25">
        <f t="shared" si="496"/>
        <v>-12861.913126704487</v>
      </c>
      <c r="AH4144" s="56">
        <f t="shared" si="497"/>
        <v>42127</v>
      </c>
      <c r="AL4144" s="56"/>
      <c r="BF4144" s="2">
        <v>40066</v>
      </c>
      <c r="BG4144" s="3">
        <v>0</v>
      </c>
      <c r="BH4144">
        <v>12</v>
      </c>
      <c r="BI4144">
        <v>5.0416666666666696</v>
      </c>
    </row>
    <row r="4145" spans="1:61" x14ac:dyDescent="0.25">
      <c r="A4145" s="2">
        <v>42128</v>
      </c>
      <c r="B4145" s="7">
        <v>117234</v>
      </c>
      <c r="C4145" s="3">
        <v>0</v>
      </c>
      <c r="D4145" s="7">
        <f t="shared" si="491"/>
        <v>0</v>
      </c>
      <c r="E4145" s="7">
        <f t="shared" si="492"/>
        <v>0</v>
      </c>
      <c r="F4145" s="7">
        <f t="shared" si="493"/>
        <v>0</v>
      </c>
      <c r="G4145" s="11">
        <v>105430</v>
      </c>
      <c r="H4145">
        <v>0</v>
      </c>
      <c r="I4145">
        <v>0</v>
      </c>
      <c r="J4145">
        <v>10</v>
      </c>
      <c r="K4145" s="3">
        <v>6.1666666666666696</v>
      </c>
      <c r="L4145" s="3">
        <f t="shared" si="494"/>
        <v>0</v>
      </c>
      <c r="M4145" s="5">
        <v>0</v>
      </c>
      <c r="R4145">
        <v>2015</v>
      </c>
      <c r="S4145" s="1" t="s">
        <v>5</v>
      </c>
      <c r="T4145" s="40">
        <f>+'Copy Co'!$B$17</f>
        <v>51399.602684929596</v>
      </c>
      <c r="U4145">
        <f>+'Copy Co'!$B$18*'All Data'!C4145</f>
        <v>0</v>
      </c>
      <c r="V4145" s="40">
        <f>+D4145*'Copy Co'!$B$19</f>
        <v>0</v>
      </c>
      <c r="W4145" s="40">
        <f>+E4145*'Copy Co'!$B$20</f>
        <v>0</v>
      </c>
      <c r="X4145" s="40">
        <f>+F4145*'Copy Co'!$B$21</f>
        <v>0</v>
      </c>
      <c r="Y4145" s="40">
        <f>+G4145*'Copy Co'!$B$22</f>
        <v>43878.129246130993</v>
      </c>
      <c r="Z4145" s="40">
        <f>+H4145*'Copy Co'!$B$23</f>
        <v>0</v>
      </c>
      <c r="AA4145" s="40">
        <f>+I4145*'Copy Co'!$B$24</f>
        <v>0</v>
      </c>
      <c r="AB4145" s="40">
        <f>+J4145*'Copy Co'!$B$25</f>
        <v>3368.2208927512015</v>
      </c>
      <c r="AC4145" s="40">
        <f>+K4145*'Copy Co'!$B$26</f>
        <v>1931.7517404132714</v>
      </c>
      <c r="AD4145" s="40">
        <f>+L4145*'Copy Co'!$B$27</f>
        <v>0</v>
      </c>
      <c r="AE4145" s="40">
        <f>+M4145*'Copy Co'!$B$28</f>
        <v>0</v>
      </c>
      <c r="AF4145" s="40">
        <f t="shared" si="495"/>
        <v>100577.70456422505</v>
      </c>
      <c r="AG4145" s="25">
        <f t="shared" si="496"/>
        <v>-16656.295435774955</v>
      </c>
      <c r="AH4145" s="56">
        <f t="shared" si="497"/>
        <v>42128</v>
      </c>
      <c r="AL4145" s="56"/>
      <c r="BF4145" s="2">
        <v>40067</v>
      </c>
      <c r="BG4145" s="3">
        <v>0</v>
      </c>
      <c r="BH4145">
        <v>9</v>
      </c>
      <c r="BI4145">
        <v>4.5833333333333304</v>
      </c>
    </row>
    <row r="4146" spans="1:61" x14ac:dyDescent="0.25">
      <c r="A4146" s="2">
        <v>42129</v>
      </c>
      <c r="B4146" s="7">
        <v>128399</v>
      </c>
      <c r="C4146" s="3">
        <v>5.125</v>
      </c>
      <c r="D4146" s="7">
        <f t="shared" si="491"/>
        <v>26.265625</v>
      </c>
      <c r="E4146" s="7">
        <f t="shared" si="492"/>
        <v>134.611328125</v>
      </c>
      <c r="F4146" s="7">
        <f t="shared" si="493"/>
        <v>689.883056640625</v>
      </c>
      <c r="G4146" s="11">
        <v>117234</v>
      </c>
      <c r="H4146">
        <v>0</v>
      </c>
      <c r="I4146">
        <v>0</v>
      </c>
      <c r="J4146">
        <v>20</v>
      </c>
      <c r="K4146" s="3">
        <v>7.375</v>
      </c>
      <c r="L4146" s="3">
        <f t="shared" si="494"/>
        <v>37.796875</v>
      </c>
      <c r="M4146" s="5">
        <v>0</v>
      </c>
      <c r="R4146">
        <v>2015</v>
      </c>
      <c r="S4146" s="1" t="s">
        <v>6</v>
      </c>
      <c r="T4146" s="40">
        <f>+'Copy Co'!$B$17</f>
        <v>51399.602684929596</v>
      </c>
      <c r="U4146">
        <f>+'Copy Co'!$B$18*'All Data'!C4146</f>
        <v>253.22504325703358</v>
      </c>
      <c r="V4146" s="40">
        <f>+D4146*'Copy Co'!$B$19</f>
        <v>11032.667306817448</v>
      </c>
      <c r="W4146" s="40">
        <f>+E4146*'Copy Co'!$B$20</f>
        <v>-1039.6675899671172</v>
      </c>
      <c r="X4146" s="40">
        <f>+F4146*'Copy Co'!$B$21</f>
        <v>33.449461981950776</v>
      </c>
      <c r="Y4146" s="40">
        <f>+G4146*'Copy Co'!$B$22</f>
        <v>48790.748402171303</v>
      </c>
      <c r="Z4146" s="40">
        <f>+H4146*'Copy Co'!$B$23</f>
        <v>0</v>
      </c>
      <c r="AA4146" s="40">
        <f>+I4146*'Copy Co'!$B$24</f>
        <v>0</v>
      </c>
      <c r="AB4146" s="40">
        <f>+J4146*'Copy Co'!$B$25</f>
        <v>6736.441785502403</v>
      </c>
      <c r="AC4146" s="40">
        <f>+K4146*'Copy Co'!$B$26</f>
        <v>2310.2706625212763</v>
      </c>
      <c r="AD4146" s="40">
        <f>+L4146*'Copy Co'!$B$27</f>
        <v>6928.4504586331032</v>
      </c>
      <c r="AE4146" s="40">
        <f>+M4146*'Copy Co'!$B$28</f>
        <v>0</v>
      </c>
      <c r="AF4146" s="40">
        <f t="shared" si="495"/>
        <v>126445.188215847</v>
      </c>
      <c r="AG4146" s="25">
        <f t="shared" si="496"/>
        <v>-1953.8117841530038</v>
      </c>
      <c r="AH4146" s="56">
        <f t="shared" si="497"/>
        <v>42129</v>
      </c>
      <c r="AL4146" s="56"/>
      <c r="BF4146" s="2">
        <v>40068</v>
      </c>
      <c r="BG4146" s="3">
        <v>0</v>
      </c>
      <c r="BH4146">
        <v>13</v>
      </c>
      <c r="BI4146">
        <v>7.875</v>
      </c>
    </row>
    <row r="4147" spans="1:61" x14ac:dyDescent="0.25">
      <c r="A4147" s="2">
        <v>42130</v>
      </c>
      <c r="B4147" s="7">
        <v>160150</v>
      </c>
      <c r="C4147" s="3">
        <v>11.1666666666667</v>
      </c>
      <c r="D4147" s="7">
        <f t="shared" si="491"/>
        <v>124.69444444444518</v>
      </c>
      <c r="E4147" s="7">
        <f t="shared" si="492"/>
        <v>1392.4212962963086</v>
      </c>
      <c r="F4147" s="7">
        <f t="shared" si="493"/>
        <v>15548.704475308827</v>
      </c>
      <c r="G4147" s="11">
        <v>128399</v>
      </c>
      <c r="H4147">
        <v>0</v>
      </c>
      <c r="I4147">
        <v>0</v>
      </c>
      <c r="J4147">
        <v>15</v>
      </c>
      <c r="K4147" s="3">
        <v>8.3333333333333304</v>
      </c>
      <c r="L4147" s="3">
        <f t="shared" si="494"/>
        <v>93.055555555555799</v>
      </c>
      <c r="M4147" s="5">
        <v>0</v>
      </c>
      <c r="R4147">
        <v>2015</v>
      </c>
      <c r="S4147" s="1" t="s">
        <v>7</v>
      </c>
      <c r="T4147" s="40">
        <f>+'Copy Co'!$B$17</f>
        <v>51399.602684929596</v>
      </c>
      <c r="U4147">
        <f>+'Copy Co'!$B$18*'All Data'!C4147</f>
        <v>551.74237067386343</v>
      </c>
      <c r="V4147" s="40">
        <f>+D4147*'Copy Co'!$B$19</f>
        <v>52376.911669301415</v>
      </c>
      <c r="W4147" s="40">
        <f>+E4147*'Copy Co'!$B$20</f>
        <v>-10754.334820877635</v>
      </c>
      <c r="X4147" s="40">
        <f>+F4147*'Copy Co'!$B$21</f>
        <v>753.88979945098095</v>
      </c>
      <c r="Y4147" s="40">
        <f>+G4147*'Copy Co'!$B$22</f>
        <v>53437.42689058117</v>
      </c>
      <c r="Z4147" s="40">
        <f>+H4147*'Copy Co'!$B$23</f>
        <v>0</v>
      </c>
      <c r="AA4147" s="40">
        <f>+I4147*'Copy Co'!$B$24</f>
        <v>0</v>
      </c>
      <c r="AB4147" s="40">
        <f>+J4147*'Copy Co'!$B$25</f>
        <v>5052.331339126802</v>
      </c>
      <c r="AC4147" s="40">
        <f>+K4147*'Copy Co'!$B$26</f>
        <v>2610.4753248827969</v>
      </c>
      <c r="AD4147" s="40">
        <f>+L4147*'Copy Co'!$B$27</f>
        <v>17057.780744234777</v>
      </c>
      <c r="AE4147" s="40">
        <f>+M4147*'Copy Co'!$B$28</f>
        <v>0</v>
      </c>
      <c r="AF4147" s="40">
        <f t="shared" si="495"/>
        <v>172485.82600230377</v>
      </c>
      <c r="AG4147" s="25">
        <f t="shared" si="496"/>
        <v>12335.826002303773</v>
      </c>
      <c r="AH4147" s="56">
        <f t="shared" si="497"/>
        <v>42130</v>
      </c>
      <c r="AL4147" s="56"/>
      <c r="BF4147" s="2">
        <v>40069</v>
      </c>
      <c r="BG4147" s="3">
        <v>0</v>
      </c>
      <c r="BH4147">
        <v>22</v>
      </c>
      <c r="BI4147">
        <v>14.0416666666667</v>
      </c>
    </row>
    <row r="4148" spans="1:61" x14ac:dyDescent="0.25">
      <c r="A4148" s="2">
        <v>42131</v>
      </c>
      <c r="B4148" s="7">
        <v>155529</v>
      </c>
      <c r="C4148" s="3">
        <v>8.9166666666666607</v>
      </c>
      <c r="D4148" s="7">
        <f t="shared" si="491"/>
        <v>79.506944444444343</v>
      </c>
      <c r="E4148" s="7">
        <f t="shared" si="492"/>
        <v>708.93692129629494</v>
      </c>
      <c r="F4148" s="7">
        <f t="shared" si="493"/>
        <v>6321.3542148919596</v>
      </c>
      <c r="G4148" s="11">
        <v>160150</v>
      </c>
      <c r="H4148">
        <v>0</v>
      </c>
      <c r="I4148">
        <v>0</v>
      </c>
      <c r="J4148">
        <v>18</v>
      </c>
      <c r="K4148" s="3">
        <v>9.125</v>
      </c>
      <c r="L4148" s="3">
        <f t="shared" si="494"/>
        <v>81.364583333333286</v>
      </c>
      <c r="M4148" s="5">
        <v>0</v>
      </c>
      <c r="R4148">
        <v>2015</v>
      </c>
      <c r="S4148" s="1" t="s">
        <v>1</v>
      </c>
      <c r="T4148" s="40">
        <f>+'Copy Co'!$B$17</f>
        <v>51399.602684929596</v>
      </c>
      <c r="U4148">
        <f>+'Copy Co'!$B$18*'All Data'!C4148</f>
        <v>440.57040046345651</v>
      </c>
      <c r="V4148" s="40">
        <f>+D4148*'Copy Co'!$B$19</f>
        <v>33396.260954657366</v>
      </c>
      <c r="W4148" s="40">
        <f>+E4148*'Copy Co'!$B$20</f>
        <v>-5475.4584972105358</v>
      </c>
      <c r="X4148" s="40">
        <f>+F4148*'Copy Co'!$B$21</f>
        <v>306.49527546756326</v>
      </c>
      <c r="Y4148" s="40">
        <f>+G4148*'Copy Co'!$B$22</f>
        <v>66651.639938991546</v>
      </c>
      <c r="Z4148" s="40">
        <f>+H4148*'Copy Co'!$B$23</f>
        <v>0</v>
      </c>
      <c r="AA4148" s="40">
        <f>+I4148*'Copy Co'!$B$24</f>
        <v>0</v>
      </c>
      <c r="AB4148" s="40">
        <f>+J4148*'Copy Co'!$B$25</f>
        <v>6062.7976069521628</v>
      </c>
      <c r="AC4148" s="40">
        <f>+K4148*'Copy Co'!$B$26</f>
        <v>2858.4704807466637</v>
      </c>
      <c r="AD4148" s="40">
        <f>+L4148*'Copy Co'!$B$27</f>
        <v>14914.737917151202</v>
      </c>
      <c r="AE4148" s="40">
        <f>+M4148*'Copy Co'!$B$28</f>
        <v>0</v>
      </c>
      <c r="AF4148" s="40">
        <f t="shared" si="495"/>
        <v>170555.11676214906</v>
      </c>
      <c r="AG4148" s="25">
        <f t="shared" si="496"/>
        <v>15026.11676214906</v>
      </c>
      <c r="AH4148" s="56">
        <f t="shared" si="497"/>
        <v>42131</v>
      </c>
      <c r="AL4148" s="56"/>
      <c r="BF4148" s="2">
        <v>40072</v>
      </c>
      <c r="BG4148" s="3">
        <v>0</v>
      </c>
      <c r="BH4148">
        <v>12</v>
      </c>
      <c r="BI4148">
        <v>5.25</v>
      </c>
    </row>
    <row r="4149" spans="1:61" x14ac:dyDescent="0.25">
      <c r="A4149" s="2">
        <v>42132</v>
      </c>
      <c r="B4149" s="7">
        <v>166377</v>
      </c>
      <c r="C4149" s="3">
        <v>10.2916666666667</v>
      </c>
      <c r="D4149" s="7">
        <f t="shared" si="491"/>
        <v>105.91840277777845</v>
      </c>
      <c r="E4149" s="7">
        <f t="shared" si="492"/>
        <v>1090.07689525464</v>
      </c>
      <c r="F4149" s="7">
        <f t="shared" si="493"/>
        <v>11218.708046995707</v>
      </c>
      <c r="G4149" s="11">
        <v>155529</v>
      </c>
      <c r="H4149">
        <v>1</v>
      </c>
      <c r="I4149">
        <v>0</v>
      </c>
      <c r="J4149">
        <v>17</v>
      </c>
      <c r="K4149" s="3">
        <v>6.9166666666666696</v>
      </c>
      <c r="L4149" s="3">
        <f t="shared" si="494"/>
        <v>71.184027777778041</v>
      </c>
      <c r="M4149" s="5">
        <v>0</v>
      </c>
      <c r="R4149">
        <v>2015</v>
      </c>
      <c r="S4149" s="1" t="s">
        <v>2</v>
      </c>
      <c r="T4149" s="40">
        <f>+'Copy Co'!$B$17</f>
        <v>51399.602684929596</v>
      </c>
      <c r="U4149">
        <f>+'Copy Co'!$B$18*'All Data'!C4149</f>
        <v>508.50882670315036</v>
      </c>
      <c r="V4149" s="40">
        <f>+D4149*'Copy Co'!$B$19</f>
        <v>44490.184395639502</v>
      </c>
      <c r="W4149" s="40">
        <f>+E4149*'Copy Co'!$B$20</f>
        <v>-8419.1845838994413</v>
      </c>
      <c r="X4149" s="40">
        <f>+F4149*'Copy Co'!$B$21</f>
        <v>543.94689751029648</v>
      </c>
      <c r="Y4149" s="40">
        <f>+G4149*'Copy Co'!$B$22</f>
        <v>64728.460243967624</v>
      </c>
      <c r="Z4149" s="40">
        <f>+H4149*'Copy Co'!$B$23</f>
        <v>-10610.780657764437</v>
      </c>
      <c r="AA4149" s="40">
        <f>+I4149*'Copy Co'!$B$24</f>
        <v>0</v>
      </c>
      <c r="AB4149" s="40">
        <f>+J4149*'Copy Co'!$B$25</f>
        <v>5725.9755176770432</v>
      </c>
      <c r="AC4149" s="40">
        <f>+K4149*'Copy Co'!$B$26</f>
        <v>2166.6945196527231</v>
      </c>
      <c r="AD4149" s="40">
        <f>+L4149*'Copy Co'!$B$27</f>
        <v>13048.56578498349</v>
      </c>
      <c r="AE4149" s="40">
        <f>+M4149*'Copy Co'!$B$28</f>
        <v>0</v>
      </c>
      <c r="AF4149" s="40">
        <f t="shared" si="495"/>
        <v>163581.97362939955</v>
      </c>
      <c r="AG4149" s="25">
        <f t="shared" si="496"/>
        <v>-2795.026370600448</v>
      </c>
      <c r="AH4149" s="56">
        <f t="shared" si="497"/>
        <v>42132</v>
      </c>
      <c r="AL4149" s="56"/>
      <c r="BF4149" s="2">
        <v>40073</v>
      </c>
      <c r="BG4149" s="3">
        <v>0</v>
      </c>
      <c r="BH4149">
        <v>10</v>
      </c>
      <c r="BI4149">
        <v>6.25</v>
      </c>
    </row>
    <row r="4150" spans="1:61" x14ac:dyDescent="0.25">
      <c r="A4150" s="2">
        <v>42133</v>
      </c>
      <c r="B4150" s="7">
        <v>272587</v>
      </c>
      <c r="C4150" s="3">
        <v>20.0833333333333</v>
      </c>
      <c r="D4150" s="7">
        <f t="shared" si="491"/>
        <v>403.34027777777646</v>
      </c>
      <c r="E4150" s="7">
        <f t="shared" si="492"/>
        <v>8100.4172453703304</v>
      </c>
      <c r="F4150" s="7">
        <f t="shared" si="493"/>
        <v>162683.37967785387</v>
      </c>
      <c r="G4150" s="11">
        <v>166377</v>
      </c>
      <c r="H4150">
        <v>0</v>
      </c>
      <c r="I4150">
        <v>1</v>
      </c>
      <c r="J4150">
        <v>10</v>
      </c>
      <c r="K4150" s="3">
        <v>5.4166666666666696</v>
      </c>
      <c r="L4150" s="3">
        <f t="shared" si="494"/>
        <v>108.7847222222221</v>
      </c>
      <c r="M4150" s="5">
        <v>0</v>
      </c>
      <c r="R4150">
        <v>2015</v>
      </c>
      <c r="S4150" s="1" t="s">
        <v>3</v>
      </c>
      <c r="T4150" s="40">
        <f>+'Copy Co'!$B$17</f>
        <v>51399.602684929596</v>
      </c>
      <c r="U4150">
        <f>+'Copy Co'!$B$18*'All Data'!C4150</f>
        <v>992.31277113731687</v>
      </c>
      <c r="V4150" s="40">
        <f>+D4150*'Copy Co'!$B$19</f>
        <v>169419.88230478211</v>
      </c>
      <c r="W4150" s="40">
        <f>+E4150*'Copy Co'!$B$20</f>
        <v>-62563.391896719288</v>
      </c>
      <c r="X4150" s="40">
        <f>+F4150*'Copy Co'!$B$21</f>
        <v>7887.8173209931729</v>
      </c>
      <c r="Y4150" s="40">
        <f>+G4150*'Copy Co'!$B$22</f>
        <v>69243.208855008401</v>
      </c>
      <c r="Z4150" s="40">
        <f>+H4150*'Copy Co'!$B$23</f>
        <v>0</v>
      </c>
      <c r="AA4150" s="40">
        <f>+I4150*'Copy Co'!$B$24</f>
        <v>-10704.382616627605</v>
      </c>
      <c r="AB4150" s="40">
        <f>+J4150*'Copy Co'!$B$25</f>
        <v>3368.2208927512015</v>
      </c>
      <c r="AC4150" s="40">
        <f>+K4150*'Copy Co'!$B$26</f>
        <v>1696.8089611738196</v>
      </c>
      <c r="AD4150" s="40">
        <f>+L4150*'Copy Co'!$B$27</f>
        <v>19941.05487749528</v>
      </c>
      <c r="AE4150" s="40">
        <f>+M4150*'Copy Co'!$B$28</f>
        <v>0</v>
      </c>
      <c r="AF4150" s="40">
        <f t="shared" si="495"/>
        <v>250681.13415492399</v>
      </c>
      <c r="AG4150" s="25">
        <f t="shared" si="496"/>
        <v>-21905.865845076012</v>
      </c>
      <c r="AH4150" s="56">
        <f t="shared" si="497"/>
        <v>42133</v>
      </c>
      <c r="AL4150" s="56"/>
      <c r="BF4150" s="2">
        <v>40074</v>
      </c>
      <c r="BG4150" s="3">
        <v>0</v>
      </c>
      <c r="BH4150">
        <v>23</v>
      </c>
      <c r="BI4150">
        <v>8.2083333333333304</v>
      </c>
    </row>
    <row r="4151" spans="1:61" x14ac:dyDescent="0.25">
      <c r="A4151" s="2">
        <v>42134</v>
      </c>
      <c r="B4151" s="7">
        <v>202213</v>
      </c>
      <c r="C4151" s="3">
        <v>12.875</v>
      </c>
      <c r="D4151" s="7">
        <f t="shared" si="491"/>
        <v>165.765625</v>
      </c>
      <c r="E4151" s="7">
        <f t="shared" si="492"/>
        <v>2134.232421875</v>
      </c>
      <c r="F4151" s="7">
        <f t="shared" si="493"/>
        <v>27478.242431640625</v>
      </c>
      <c r="G4151" s="11">
        <v>272587</v>
      </c>
      <c r="H4151">
        <v>0</v>
      </c>
      <c r="I4151">
        <v>1</v>
      </c>
      <c r="J4151">
        <v>16</v>
      </c>
      <c r="K4151" s="3">
        <v>6.4583333333333304</v>
      </c>
      <c r="L4151" s="3">
        <f t="shared" si="494"/>
        <v>83.151041666666629</v>
      </c>
      <c r="M4151" s="5">
        <v>0</v>
      </c>
      <c r="R4151">
        <v>2015</v>
      </c>
      <c r="S4151" s="1" t="s">
        <v>4</v>
      </c>
      <c r="T4151" s="40">
        <f>+'Copy Co'!$B$17</f>
        <v>51399.602684929596</v>
      </c>
      <c r="U4151">
        <f>+'Copy Co'!$B$18*'All Data'!C4151</f>
        <v>636.15071842620625</v>
      </c>
      <c r="V4151" s="40">
        <f>+D4151*'Copy Co'!$B$19</f>
        <v>69628.535073186387</v>
      </c>
      <c r="W4151" s="40">
        <f>+E4151*'Copy Co'!$B$20</f>
        <v>-16483.696501530711</v>
      </c>
      <c r="X4151" s="40">
        <f>+F4151*'Copy Co'!$B$21</f>
        <v>1332.3017817305022</v>
      </c>
      <c r="Y4151" s="40">
        <f>+G4151*'Copy Co'!$B$22</f>
        <v>113445.96051233148</v>
      </c>
      <c r="Z4151" s="40">
        <f>+H4151*'Copy Co'!$B$23</f>
        <v>0</v>
      </c>
      <c r="AA4151" s="40">
        <f>+I4151*'Copy Co'!$B$24</f>
        <v>-10704.382616627605</v>
      </c>
      <c r="AB4151" s="40">
        <f>+J4151*'Copy Co'!$B$25</f>
        <v>5389.1534284019226</v>
      </c>
      <c r="AC4151" s="40">
        <f>+K4151*'Copy Co'!$B$26</f>
        <v>2023.1183767841676</v>
      </c>
      <c r="AD4151" s="40">
        <f>+L4151*'Copy Co'!$B$27</f>
        <v>15242.209118379144</v>
      </c>
      <c r="AE4151" s="40">
        <f>+M4151*'Copy Co'!$B$28</f>
        <v>0</v>
      </c>
      <c r="AF4151" s="40">
        <f t="shared" si="495"/>
        <v>231908.95257601107</v>
      </c>
      <c r="AG4151" s="25">
        <f t="shared" si="496"/>
        <v>29695.95257601107</v>
      </c>
      <c r="AH4151" s="56">
        <f t="shared" si="497"/>
        <v>42134</v>
      </c>
      <c r="AL4151" s="56"/>
      <c r="BF4151" s="2">
        <v>40075</v>
      </c>
      <c r="BG4151" s="3">
        <v>0</v>
      </c>
      <c r="BH4151">
        <v>17</v>
      </c>
      <c r="BI4151">
        <v>11.8333333333333</v>
      </c>
    </row>
    <row r="4152" spans="1:61" x14ac:dyDescent="0.25">
      <c r="A4152" s="2">
        <v>42135</v>
      </c>
      <c r="B4152" s="7">
        <v>152855</v>
      </c>
      <c r="C4152" s="3">
        <v>1.25</v>
      </c>
      <c r="D4152" s="7">
        <f t="shared" si="491"/>
        <v>1.5625</v>
      </c>
      <c r="E4152" s="7">
        <f t="shared" si="492"/>
        <v>1.953125</v>
      </c>
      <c r="F4152" s="7">
        <f t="shared" si="493"/>
        <v>2.44140625</v>
      </c>
      <c r="G4152" s="11">
        <v>202213</v>
      </c>
      <c r="H4152">
        <v>0</v>
      </c>
      <c r="I4152">
        <v>0</v>
      </c>
      <c r="J4152">
        <v>21</v>
      </c>
      <c r="K4152" s="3">
        <v>12.9583333333333</v>
      </c>
      <c r="L4152" s="3">
        <f t="shared" si="494"/>
        <v>16.197916666666625</v>
      </c>
      <c r="M4152" s="5">
        <v>0</v>
      </c>
      <c r="R4152">
        <v>2015</v>
      </c>
      <c r="S4152" s="1" t="s">
        <v>5</v>
      </c>
      <c r="T4152" s="40">
        <f>+'Copy Co'!$B$17</f>
        <v>51399.602684929596</v>
      </c>
      <c r="U4152">
        <f>+'Copy Co'!$B$18*'All Data'!C4152</f>
        <v>61.762205672447209</v>
      </c>
      <c r="V4152" s="40">
        <f>+D4152*'Copy Co'!$B$19</f>
        <v>656.31572318961616</v>
      </c>
      <c r="W4152" s="40">
        <f>+E4152*'Copy Co'!$B$20</f>
        <v>-15.084917368684687</v>
      </c>
      <c r="X4152" s="40">
        <f>+F4152*'Copy Co'!$B$21</f>
        <v>0.11837328769825464</v>
      </c>
      <c r="Y4152" s="40">
        <f>+G4152*'Copy Co'!$B$22</f>
        <v>84157.527736392731</v>
      </c>
      <c r="Z4152" s="40">
        <f>+H4152*'Copy Co'!$B$23</f>
        <v>0</v>
      </c>
      <c r="AA4152" s="40">
        <f>+I4152*'Copy Co'!$B$24</f>
        <v>0</v>
      </c>
      <c r="AB4152" s="40">
        <f>+J4152*'Copy Co'!$B$25</f>
        <v>7073.2638747775236</v>
      </c>
      <c r="AC4152" s="40">
        <f>+K4152*'Copy Co'!$B$26</f>
        <v>4059.2891301927407</v>
      </c>
      <c r="AD4152" s="40">
        <f>+L4152*'Copy Co'!$B$27</f>
        <v>2969.1995213378664</v>
      </c>
      <c r="AE4152" s="40">
        <f>+M4152*'Copy Co'!$B$28</f>
        <v>0</v>
      </c>
      <c r="AF4152" s="40">
        <f t="shared" si="495"/>
        <v>150361.99433241156</v>
      </c>
      <c r="AG4152" s="25">
        <f t="shared" si="496"/>
        <v>-2493.0056675884407</v>
      </c>
      <c r="AH4152" s="56">
        <f t="shared" si="497"/>
        <v>42135</v>
      </c>
      <c r="AL4152" s="56"/>
      <c r="BF4152" s="2">
        <v>40076</v>
      </c>
      <c r="BG4152" s="3">
        <v>0</v>
      </c>
      <c r="BH4152">
        <v>21</v>
      </c>
      <c r="BI4152">
        <v>11.2083333333333</v>
      </c>
    </row>
    <row r="4153" spans="1:61" x14ac:dyDescent="0.25">
      <c r="A4153" s="2">
        <v>42136</v>
      </c>
      <c r="B4153" s="7">
        <v>128769</v>
      </c>
      <c r="C4153" s="3">
        <v>0</v>
      </c>
      <c r="D4153" s="7">
        <f t="shared" si="491"/>
        <v>0</v>
      </c>
      <c r="E4153" s="7">
        <f t="shared" si="492"/>
        <v>0</v>
      </c>
      <c r="F4153" s="7">
        <f t="shared" si="493"/>
        <v>0</v>
      </c>
      <c r="G4153" s="11">
        <v>152855</v>
      </c>
      <c r="H4153">
        <v>0</v>
      </c>
      <c r="I4153">
        <v>0</v>
      </c>
      <c r="J4153">
        <v>23</v>
      </c>
      <c r="K4153" s="3">
        <v>15.7083333333333</v>
      </c>
      <c r="L4153" s="3">
        <f t="shared" si="494"/>
        <v>0</v>
      </c>
      <c r="M4153" s="5">
        <v>0</v>
      </c>
      <c r="R4153">
        <v>2015</v>
      </c>
      <c r="S4153" s="1" t="s">
        <v>6</v>
      </c>
      <c r="T4153" s="40">
        <f>+'Copy Co'!$B$17</f>
        <v>51399.602684929596</v>
      </c>
      <c r="U4153">
        <f>+'Copy Co'!$B$18*'All Data'!C4153</f>
        <v>0</v>
      </c>
      <c r="V4153" s="40">
        <f>+D4153*'Copy Co'!$B$19</f>
        <v>0</v>
      </c>
      <c r="W4153" s="40">
        <f>+E4153*'Copy Co'!$B$20</f>
        <v>0</v>
      </c>
      <c r="X4153" s="40">
        <f>+F4153*'Copy Co'!$B$21</f>
        <v>0</v>
      </c>
      <c r="Y4153" s="40">
        <f>+G4153*'Copy Co'!$B$22</f>
        <v>63615.588029188584</v>
      </c>
      <c r="Z4153" s="40">
        <f>+H4153*'Copy Co'!$B$23</f>
        <v>0</v>
      </c>
      <c r="AA4153" s="40">
        <f>+I4153*'Copy Co'!$B$24</f>
        <v>0</v>
      </c>
      <c r="AB4153" s="40">
        <f>+J4153*'Copy Co'!$B$25</f>
        <v>7746.9080533277638</v>
      </c>
      <c r="AC4153" s="40">
        <f>+K4153*'Copy Co'!$B$26</f>
        <v>4920.7459874040642</v>
      </c>
      <c r="AD4153" s="40">
        <f>+L4153*'Copy Co'!$B$27</f>
        <v>0</v>
      </c>
      <c r="AE4153" s="40">
        <f>+M4153*'Copy Co'!$B$28</f>
        <v>0</v>
      </c>
      <c r="AF4153" s="40">
        <f t="shared" si="495"/>
        <v>127682.84475485001</v>
      </c>
      <c r="AG4153" s="25">
        <f t="shared" si="496"/>
        <v>-1086.1552451499883</v>
      </c>
      <c r="AH4153" s="56">
        <f t="shared" si="497"/>
        <v>42136</v>
      </c>
      <c r="AL4153" s="56"/>
      <c r="BF4153" s="2">
        <v>40080</v>
      </c>
      <c r="BG4153" s="3">
        <v>0</v>
      </c>
      <c r="BH4153">
        <v>10</v>
      </c>
      <c r="BI4153">
        <v>6.875</v>
      </c>
    </row>
    <row r="4154" spans="1:61" x14ac:dyDescent="0.25">
      <c r="A4154" s="2">
        <v>42137</v>
      </c>
      <c r="B4154" s="7">
        <v>126440</v>
      </c>
      <c r="C4154" s="3">
        <v>0</v>
      </c>
      <c r="D4154" s="7">
        <f t="shared" si="491"/>
        <v>0</v>
      </c>
      <c r="E4154" s="7">
        <f t="shared" si="492"/>
        <v>0</v>
      </c>
      <c r="F4154" s="7">
        <f t="shared" si="493"/>
        <v>0</v>
      </c>
      <c r="G4154" s="11">
        <v>128769</v>
      </c>
      <c r="H4154">
        <v>0</v>
      </c>
      <c r="I4154">
        <v>0</v>
      </c>
      <c r="J4154">
        <v>23</v>
      </c>
      <c r="K4154" s="3">
        <v>10.1666666666667</v>
      </c>
      <c r="L4154" s="3">
        <f t="shared" si="494"/>
        <v>0</v>
      </c>
      <c r="M4154" s="5">
        <v>0</v>
      </c>
      <c r="R4154">
        <v>2015</v>
      </c>
      <c r="S4154" s="1" t="s">
        <v>7</v>
      </c>
      <c r="T4154" s="40">
        <f>+'Copy Co'!$B$17</f>
        <v>51399.602684929596</v>
      </c>
      <c r="U4154">
        <f>+'Copy Co'!$B$18*'All Data'!C4154</f>
        <v>0</v>
      </c>
      <c r="V4154" s="40">
        <f>+D4154*'Copy Co'!$B$19</f>
        <v>0</v>
      </c>
      <c r="W4154" s="40">
        <f>+E4154*'Copy Co'!$B$20</f>
        <v>0</v>
      </c>
      <c r="X4154" s="40">
        <f>+F4154*'Copy Co'!$B$21</f>
        <v>0</v>
      </c>
      <c r="Y4154" s="40">
        <f>+G4154*'Copy Co'!$B$22</f>
        <v>53591.414444608192</v>
      </c>
      <c r="Z4154" s="40">
        <f>+H4154*'Copy Co'!$B$23</f>
        <v>0</v>
      </c>
      <c r="AA4154" s="40">
        <f>+I4154*'Copy Co'!$B$24</f>
        <v>0</v>
      </c>
      <c r="AB4154" s="40">
        <f>+J4154*'Copy Co'!$B$25</f>
        <v>7746.9080533277638</v>
      </c>
      <c r="AC4154" s="40">
        <f>+K4154*'Copy Co'!$B$26</f>
        <v>3184.779896357024</v>
      </c>
      <c r="AD4154" s="40">
        <f>+L4154*'Copy Co'!$B$27</f>
        <v>0</v>
      </c>
      <c r="AE4154" s="40">
        <f>+M4154*'Copy Co'!$B$28</f>
        <v>0</v>
      </c>
      <c r="AF4154" s="40">
        <f t="shared" si="495"/>
        <v>115922.70507922258</v>
      </c>
      <c r="AG4154" s="25">
        <f t="shared" si="496"/>
        <v>-10517.294920777422</v>
      </c>
      <c r="AH4154" s="56">
        <f t="shared" si="497"/>
        <v>42137</v>
      </c>
      <c r="AL4154" s="56"/>
      <c r="BF4154" s="2">
        <v>40081</v>
      </c>
      <c r="BG4154" s="3">
        <v>0</v>
      </c>
      <c r="BH4154">
        <v>10</v>
      </c>
      <c r="BI4154">
        <v>6.2083333333333304</v>
      </c>
    </row>
    <row r="4155" spans="1:61" x14ac:dyDescent="0.25">
      <c r="A4155" s="2">
        <v>42138</v>
      </c>
      <c r="B4155" s="7">
        <v>151144</v>
      </c>
      <c r="C4155" s="3">
        <v>6.8333333333333401</v>
      </c>
      <c r="D4155" s="7">
        <f t="shared" si="491"/>
        <v>46.694444444444535</v>
      </c>
      <c r="E4155" s="7">
        <f t="shared" si="492"/>
        <v>319.07870370370466</v>
      </c>
      <c r="F4155" s="7">
        <f t="shared" si="493"/>
        <v>2180.3711419753172</v>
      </c>
      <c r="G4155" s="11">
        <v>126440</v>
      </c>
      <c r="H4155">
        <v>0</v>
      </c>
      <c r="I4155">
        <v>0</v>
      </c>
      <c r="J4155">
        <v>21</v>
      </c>
      <c r="K4155" s="3">
        <v>13.0416666666667</v>
      </c>
      <c r="L4155" s="3">
        <f t="shared" si="494"/>
        <v>89.11805555555587</v>
      </c>
      <c r="M4155" s="5">
        <v>0</v>
      </c>
      <c r="R4155">
        <v>2015</v>
      </c>
      <c r="S4155" s="1" t="s">
        <v>1</v>
      </c>
      <c r="T4155" s="40">
        <f>+'Copy Co'!$B$17</f>
        <v>51399.602684929596</v>
      </c>
      <c r="U4155">
        <f>+'Copy Co'!$B$18*'All Data'!C4155</f>
        <v>337.63339100937844</v>
      </c>
      <c r="V4155" s="40">
        <f>+D4155*'Copy Co'!$B$19</f>
        <v>19613.630767675502</v>
      </c>
      <c r="W4155" s="40">
        <f>+E4155*'Copy Co'!$B$20</f>
        <v>-2464.3972502924335</v>
      </c>
      <c r="X4155" s="40">
        <f>+F4155*'Copy Co'!$B$21</f>
        <v>105.71681811579546</v>
      </c>
      <c r="Y4155" s="40">
        <f>+G4155*'Copy Co'!$B$22</f>
        <v>52622.125219394882</v>
      </c>
      <c r="Z4155" s="40">
        <f>+H4155*'Copy Co'!$B$23</f>
        <v>0</v>
      </c>
      <c r="AA4155" s="40">
        <f>+I4155*'Copy Co'!$B$24</f>
        <v>0</v>
      </c>
      <c r="AB4155" s="40">
        <f>+J4155*'Copy Co'!$B$25</f>
        <v>7073.2638747775236</v>
      </c>
      <c r="AC4155" s="40">
        <f>+K4155*'Copy Co'!$B$26</f>
        <v>4085.3938834415894</v>
      </c>
      <c r="AD4155" s="40">
        <f>+L4155*'Copy Co'!$B$27</f>
        <v>16336.007484385453</v>
      </c>
      <c r="AE4155" s="40">
        <f>+M4155*'Copy Co'!$B$28</f>
        <v>0</v>
      </c>
      <c r="AF4155" s="40">
        <f t="shared" si="495"/>
        <v>149108.97687343729</v>
      </c>
      <c r="AG4155" s="25">
        <f t="shared" si="496"/>
        <v>-2035.0231265627081</v>
      </c>
      <c r="AH4155" s="56">
        <f t="shared" si="497"/>
        <v>42138</v>
      </c>
      <c r="AL4155" s="56"/>
      <c r="BF4155" s="2">
        <v>40082</v>
      </c>
      <c r="BG4155" s="3">
        <v>0</v>
      </c>
      <c r="BH4155">
        <v>13</v>
      </c>
      <c r="BI4155">
        <v>8.3333333333333304</v>
      </c>
    </row>
    <row r="4156" spans="1:61" x14ac:dyDescent="0.25">
      <c r="A4156" s="2">
        <v>42139</v>
      </c>
      <c r="B4156" s="7">
        <v>212165</v>
      </c>
      <c r="C4156" s="3">
        <v>15</v>
      </c>
      <c r="D4156" s="7">
        <f t="shared" si="491"/>
        <v>225</v>
      </c>
      <c r="E4156" s="7">
        <f t="shared" si="492"/>
        <v>3375</v>
      </c>
      <c r="F4156" s="7">
        <f t="shared" si="493"/>
        <v>50625</v>
      </c>
      <c r="G4156" s="11">
        <v>151144</v>
      </c>
      <c r="H4156">
        <v>1</v>
      </c>
      <c r="I4156">
        <v>0</v>
      </c>
      <c r="J4156">
        <v>22</v>
      </c>
      <c r="K4156" s="3">
        <v>12.2083333333333</v>
      </c>
      <c r="L4156" s="3">
        <f t="shared" si="494"/>
        <v>183.12499999999949</v>
      </c>
      <c r="M4156" s="5">
        <v>0</v>
      </c>
      <c r="R4156">
        <v>2015</v>
      </c>
      <c r="S4156" s="1" t="s">
        <v>2</v>
      </c>
      <c r="T4156" s="40">
        <f>+'Copy Co'!$B$17</f>
        <v>51399.602684929596</v>
      </c>
      <c r="U4156">
        <f>+'Copy Co'!$B$18*'All Data'!C4156</f>
        <v>741.14646806936651</v>
      </c>
      <c r="V4156" s="40">
        <f>+D4156*'Copy Co'!$B$19</f>
        <v>94509.464139304735</v>
      </c>
      <c r="W4156" s="40">
        <f>+E4156*'Copy Co'!$B$20</f>
        <v>-26066.737213087137</v>
      </c>
      <c r="X4156" s="40">
        <f>+F4156*'Copy Co'!$B$21</f>
        <v>2454.5884937110086</v>
      </c>
      <c r="Y4156" s="40">
        <f>+G4156*'Copy Co'!$B$22</f>
        <v>62903.499637458241</v>
      </c>
      <c r="Z4156" s="40">
        <f>+H4156*'Copy Co'!$B$23</f>
        <v>-10610.780657764437</v>
      </c>
      <c r="AA4156" s="40">
        <f>+I4156*'Copy Co'!$B$24</f>
        <v>0</v>
      </c>
      <c r="AB4156" s="40">
        <f>+J4156*'Copy Co'!$B$25</f>
        <v>7410.0859640526432</v>
      </c>
      <c r="AC4156" s="40">
        <f>+K4156*'Copy Co'!$B$26</f>
        <v>3824.3463509532889</v>
      </c>
      <c r="AD4156" s="40">
        <f>+L4156*'Copy Co'!$B$27</f>
        <v>33568.18494219915</v>
      </c>
      <c r="AE4156" s="40">
        <f>+M4156*'Copy Co'!$B$28</f>
        <v>0</v>
      </c>
      <c r="AF4156" s="40">
        <f t="shared" si="495"/>
        <v>220133.40080982647</v>
      </c>
      <c r="AG4156" s="25">
        <f t="shared" si="496"/>
        <v>7968.4008098264749</v>
      </c>
      <c r="AH4156" s="56">
        <f t="shared" si="497"/>
        <v>42139</v>
      </c>
      <c r="AL4156" s="56"/>
      <c r="BF4156" s="2">
        <v>40083</v>
      </c>
      <c r="BG4156" s="3">
        <v>0</v>
      </c>
      <c r="BH4156">
        <v>12</v>
      </c>
      <c r="BI4156">
        <v>6.625</v>
      </c>
    </row>
    <row r="4157" spans="1:61" x14ac:dyDescent="0.25">
      <c r="A4157" s="2">
        <v>42140</v>
      </c>
      <c r="B4157" s="7">
        <v>243144</v>
      </c>
      <c r="C4157" s="3">
        <v>16.0833333333333</v>
      </c>
      <c r="D4157" s="7">
        <f t="shared" si="491"/>
        <v>258.67361111111006</v>
      </c>
      <c r="E4157" s="7">
        <f t="shared" si="492"/>
        <v>4160.3339120370119</v>
      </c>
      <c r="F4157" s="7">
        <f t="shared" si="493"/>
        <v>66912.037085261807</v>
      </c>
      <c r="G4157" s="11">
        <v>212165</v>
      </c>
      <c r="H4157">
        <v>0</v>
      </c>
      <c r="I4157">
        <v>1</v>
      </c>
      <c r="J4157">
        <v>14</v>
      </c>
      <c r="K4157" s="3">
        <v>7.0833333333333304</v>
      </c>
      <c r="L4157" s="3">
        <f t="shared" si="494"/>
        <v>113.92361111111083</v>
      </c>
      <c r="M4157" s="5">
        <v>0</v>
      </c>
      <c r="R4157">
        <v>2015</v>
      </c>
      <c r="S4157" s="1" t="s">
        <v>3</v>
      </c>
      <c r="T4157" s="40">
        <f>+'Copy Co'!$B$17</f>
        <v>51399.602684929596</v>
      </c>
      <c r="U4157">
        <f>+'Copy Co'!$B$18*'All Data'!C4157</f>
        <v>794.67371298548585</v>
      </c>
      <c r="V4157" s="40">
        <f>+D4157*'Copy Co'!$B$19</f>
        <v>108653.79721373296</v>
      </c>
      <c r="W4157" s="40">
        <f>+E4157*'Copy Co'!$B$20</f>
        <v>-32132.246164078097</v>
      </c>
      <c r="X4157" s="40">
        <f>+F4157*'Copy Co'!$B$21</f>
        <v>3244.2768655851437</v>
      </c>
      <c r="Y4157" s="40">
        <f>+G4157*'Copy Co'!$B$22</f>
        <v>88299.376757141057</v>
      </c>
      <c r="Z4157" s="40">
        <f>+H4157*'Copy Co'!$B$23</f>
        <v>0</v>
      </c>
      <c r="AA4157" s="40">
        <f>+I4157*'Copy Co'!$B$24</f>
        <v>-10704.382616627605</v>
      </c>
      <c r="AB4157" s="40">
        <f>+J4157*'Copy Co'!$B$25</f>
        <v>4715.5092498516824</v>
      </c>
      <c r="AC4157" s="40">
        <f>+K4157*'Copy Co'!$B$26</f>
        <v>2218.9040261503774</v>
      </c>
      <c r="AD4157" s="40">
        <f>+L4157*'Copy Co'!$B$27</f>
        <v>20883.051724564932</v>
      </c>
      <c r="AE4157" s="40">
        <f>+M4157*'Copy Co'!$B$28</f>
        <v>0</v>
      </c>
      <c r="AF4157" s="40">
        <f t="shared" si="495"/>
        <v>237372.56345423555</v>
      </c>
      <c r="AG4157" s="25">
        <f t="shared" si="496"/>
        <v>-5771.4365457644453</v>
      </c>
      <c r="AH4157" s="56">
        <f t="shared" si="497"/>
        <v>42140</v>
      </c>
      <c r="AL4157" s="56"/>
      <c r="BF4157" s="2">
        <v>40084</v>
      </c>
      <c r="BG4157" s="3">
        <v>0</v>
      </c>
      <c r="BH4157">
        <v>21</v>
      </c>
      <c r="BI4157">
        <v>9.9583333333333304</v>
      </c>
    </row>
    <row r="4158" spans="1:61" x14ac:dyDescent="0.25">
      <c r="A4158" s="2">
        <v>42141</v>
      </c>
      <c r="B4158" s="7">
        <v>173047</v>
      </c>
      <c r="C4158" s="3">
        <v>10.0833333333333</v>
      </c>
      <c r="D4158" s="7">
        <f t="shared" si="491"/>
        <v>101.67361111111045</v>
      </c>
      <c r="E4158" s="7">
        <f t="shared" si="492"/>
        <v>1025.2089120370269</v>
      </c>
      <c r="F4158" s="7">
        <f t="shared" si="493"/>
        <v>10337.523196373322</v>
      </c>
      <c r="G4158" s="11">
        <v>243144</v>
      </c>
      <c r="H4158">
        <v>0</v>
      </c>
      <c r="I4158">
        <v>1</v>
      </c>
      <c r="J4158">
        <v>16</v>
      </c>
      <c r="K4158" s="3">
        <v>3.2083333333333299</v>
      </c>
      <c r="L4158" s="3">
        <f t="shared" si="494"/>
        <v>32.350694444444301</v>
      </c>
      <c r="M4158" s="5">
        <v>0</v>
      </c>
      <c r="R4158">
        <v>2015</v>
      </c>
      <c r="S4158" s="1" t="s">
        <v>4</v>
      </c>
      <c r="T4158" s="40">
        <f>+'Copy Co'!$B$17</f>
        <v>51399.602684929596</v>
      </c>
      <c r="U4158">
        <f>+'Copy Co'!$B$18*'All Data'!C4158</f>
        <v>498.2151257577392</v>
      </c>
      <c r="V4158" s="40">
        <f>+D4158*'Copy Co'!$B$19</f>
        <v>42707.193347640481</v>
      </c>
      <c r="W4158" s="40">
        <f>+E4158*'Copy Co'!$B$20</f>
        <v>-7918.1781625434514</v>
      </c>
      <c r="X4158" s="40">
        <f>+F4158*'Copy Co'!$B$21</f>
        <v>501.22203439582421</v>
      </c>
      <c r="Y4158" s="40">
        <f>+G4158*'Copy Co'!$B$22</f>
        <v>101192.29685498694</v>
      </c>
      <c r="Z4158" s="40">
        <f>+H4158*'Copy Co'!$B$23</f>
        <v>0</v>
      </c>
      <c r="AA4158" s="40">
        <f>+I4158*'Copy Co'!$B$24</f>
        <v>-10704.382616627605</v>
      </c>
      <c r="AB4158" s="40">
        <f>+J4158*'Copy Co'!$B$25</f>
        <v>5389.1534284019226</v>
      </c>
      <c r="AC4158" s="40">
        <f>+K4158*'Copy Co'!$B$26</f>
        <v>1005.0330000798762</v>
      </c>
      <c r="AD4158" s="40">
        <f>+L4158*'Copy Co'!$B$27</f>
        <v>5930.1247460460554</v>
      </c>
      <c r="AE4158" s="40">
        <f>+M4158*'Copy Co'!$B$28</f>
        <v>0</v>
      </c>
      <c r="AF4158" s="40">
        <f t="shared" si="495"/>
        <v>190000.28044306737</v>
      </c>
      <c r="AG4158" s="25">
        <f t="shared" si="496"/>
        <v>16953.280443067371</v>
      </c>
      <c r="AH4158" s="56">
        <f t="shared" si="497"/>
        <v>42141</v>
      </c>
      <c r="AL4158" s="56"/>
      <c r="BF4158" s="2">
        <v>40085</v>
      </c>
      <c r="BG4158" s="3">
        <v>0</v>
      </c>
      <c r="BH4158">
        <v>28</v>
      </c>
      <c r="BI4158">
        <v>20.25</v>
      </c>
    </row>
    <row r="4159" spans="1:61" x14ac:dyDescent="0.25">
      <c r="A4159" s="2">
        <v>42142</v>
      </c>
      <c r="B4159" s="7">
        <v>175794</v>
      </c>
      <c r="C4159" s="3">
        <v>10.6666666666667</v>
      </c>
      <c r="D4159" s="7">
        <f t="shared" si="491"/>
        <v>113.77777777777848</v>
      </c>
      <c r="E4159" s="7">
        <f t="shared" si="492"/>
        <v>1213.6296296296409</v>
      </c>
      <c r="F4159" s="7">
        <f t="shared" si="493"/>
        <v>12945.382716049542</v>
      </c>
      <c r="G4159" s="11">
        <v>173047</v>
      </c>
      <c r="H4159">
        <v>0</v>
      </c>
      <c r="I4159">
        <v>0</v>
      </c>
      <c r="J4159">
        <v>21</v>
      </c>
      <c r="K4159" s="3">
        <v>8.4583333333333304</v>
      </c>
      <c r="L4159" s="3">
        <f t="shared" si="494"/>
        <v>90.22222222222247</v>
      </c>
      <c r="M4159" s="5">
        <v>0</v>
      </c>
      <c r="R4159">
        <v>2015</v>
      </c>
      <c r="S4159" s="1" t="s">
        <v>5</v>
      </c>
      <c r="T4159" s="40">
        <f>+'Copy Co'!$B$17</f>
        <v>51399.602684929596</v>
      </c>
      <c r="U4159">
        <f>+'Copy Co'!$B$18*'All Data'!C4159</f>
        <v>527.03748840488447</v>
      </c>
      <c r="V4159" s="40">
        <f>+D4159*'Copy Co'!$B$19</f>
        <v>47791.452483283283</v>
      </c>
      <c r="W4159" s="40">
        <f>+E4159*'Copy Co'!$B$20</f>
        <v>-9373.4413717250736</v>
      </c>
      <c r="X4159" s="40">
        <f>+F4159*'Copy Co'!$B$21</f>
        <v>627.66592516544335</v>
      </c>
      <c r="Y4159" s="40">
        <f>+G4159*'Copy Co'!$B$22</f>
        <v>72019.14665327924</v>
      </c>
      <c r="Z4159" s="40">
        <f>+H4159*'Copy Co'!$B$23</f>
        <v>0</v>
      </c>
      <c r="AA4159" s="40">
        <f>+I4159*'Copy Co'!$B$24</f>
        <v>0</v>
      </c>
      <c r="AB4159" s="40">
        <f>+J4159*'Copy Co'!$B$25</f>
        <v>7073.2638747775236</v>
      </c>
      <c r="AC4159" s="40">
        <f>+K4159*'Copy Co'!$B$26</f>
        <v>2649.6324547560389</v>
      </c>
      <c r="AD4159" s="40">
        <f>+L4159*'Copy Co'!$B$27</f>
        <v>16538.409509634195</v>
      </c>
      <c r="AE4159" s="40">
        <f>+M4159*'Copy Co'!$B$28</f>
        <v>0</v>
      </c>
      <c r="AF4159" s="40">
        <f t="shared" si="495"/>
        <v>189252.76970250515</v>
      </c>
      <c r="AG4159" s="25">
        <f t="shared" si="496"/>
        <v>13458.769702505146</v>
      </c>
      <c r="AH4159" s="56">
        <f t="shared" si="497"/>
        <v>42142</v>
      </c>
      <c r="AL4159" s="56"/>
      <c r="BF4159" s="2">
        <v>40104</v>
      </c>
      <c r="BG4159" s="3">
        <v>0</v>
      </c>
      <c r="BH4159">
        <v>28</v>
      </c>
      <c r="BI4159">
        <v>9.9583333333333304</v>
      </c>
    </row>
    <row r="4160" spans="1:61" x14ac:dyDescent="0.25">
      <c r="A4160" s="2">
        <v>42143</v>
      </c>
      <c r="B4160" s="7">
        <v>188909</v>
      </c>
      <c r="C4160" s="3">
        <v>11.6666666666667</v>
      </c>
      <c r="D4160" s="7">
        <f t="shared" si="491"/>
        <v>136.11111111111188</v>
      </c>
      <c r="E4160" s="7">
        <f t="shared" si="492"/>
        <v>1587.9629629629765</v>
      </c>
      <c r="F4160" s="7">
        <f t="shared" si="493"/>
        <v>18526.234567901443</v>
      </c>
      <c r="G4160" s="11">
        <v>175794</v>
      </c>
      <c r="H4160">
        <v>0</v>
      </c>
      <c r="I4160">
        <v>0</v>
      </c>
      <c r="J4160">
        <v>18</v>
      </c>
      <c r="K4160" s="3">
        <v>7.3333333333333304</v>
      </c>
      <c r="L4160" s="3">
        <f t="shared" si="494"/>
        <v>85.55555555555577</v>
      </c>
      <c r="M4160" s="5">
        <v>0</v>
      </c>
      <c r="R4160">
        <v>2015</v>
      </c>
      <c r="S4160" s="1" t="s">
        <v>6</v>
      </c>
      <c r="T4160" s="40">
        <f>+'Copy Co'!$B$17</f>
        <v>51399.602684929596</v>
      </c>
      <c r="U4160">
        <f>+'Copy Co'!$B$18*'All Data'!C4160</f>
        <v>576.44725294284228</v>
      </c>
      <c r="V4160" s="40">
        <f>+D4160*'Copy Co'!$B$19</f>
        <v>57172.391886740224</v>
      </c>
      <c r="W4160" s="40">
        <f>+E4160*'Copy Co'!$B$20</f>
        <v>-12264.596521384039</v>
      </c>
      <c r="X4160" s="40">
        <f>+F4160*'Copy Co'!$B$21</f>
        <v>898.25742621554605</v>
      </c>
      <c r="Y4160" s="40">
        <f>+G4160*'Copy Co'!$B$22</f>
        <v>73162.40019628522</v>
      </c>
      <c r="Z4160" s="40">
        <f>+H4160*'Copy Co'!$B$23</f>
        <v>0</v>
      </c>
      <c r="AA4160" s="40">
        <f>+I4160*'Copy Co'!$B$24</f>
        <v>0</v>
      </c>
      <c r="AB4160" s="40">
        <f>+J4160*'Copy Co'!$B$25</f>
        <v>6062.7976069521628</v>
      </c>
      <c r="AC4160" s="40">
        <f>+K4160*'Copy Co'!$B$26</f>
        <v>2297.2182858968613</v>
      </c>
      <c r="AD4160" s="40">
        <f>+L4160*'Copy Co'!$B$27</f>
        <v>15682.974534997942</v>
      </c>
      <c r="AE4160" s="40">
        <f>+M4160*'Copy Co'!$B$28</f>
        <v>0</v>
      </c>
      <c r="AF4160" s="40">
        <f t="shared" si="495"/>
        <v>194987.49335357637</v>
      </c>
      <c r="AG4160" s="25">
        <f t="shared" si="496"/>
        <v>6078.4933535763703</v>
      </c>
      <c r="AH4160" s="56">
        <f t="shared" si="497"/>
        <v>42143</v>
      </c>
      <c r="AL4160" s="56"/>
      <c r="BF4160" s="2">
        <v>40288</v>
      </c>
      <c r="BG4160" s="3">
        <v>0</v>
      </c>
      <c r="BH4160">
        <v>22</v>
      </c>
      <c r="BI4160">
        <v>14.5416666666667</v>
      </c>
    </row>
    <row r="4161" spans="1:61" x14ac:dyDescent="0.25">
      <c r="A4161" s="2">
        <v>42144</v>
      </c>
      <c r="B4161" s="7">
        <v>164009</v>
      </c>
      <c r="C4161" s="3">
        <v>7.25</v>
      </c>
      <c r="D4161" s="7">
        <f t="shared" si="491"/>
        <v>52.5625</v>
      </c>
      <c r="E4161" s="7">
        <f t="shared" si="492"/>
        <v>381.078125</v>
      </c>
      <c r="F4161" s="7">
        <f t="shared" si="493"/>
        <v>2762.81640625</v>
      </c>
      <c r="G4161" s="11">
        <v>188909</v>
      </c>
      <c r="H4161">
        <v>0</v>
      </c>
      <c r="I4161">
        <v>0</v>
      </c>
      <c r="J4161">
        <v>18</v>
      </c>
      <c r="K4161" s="3">
        <v>7.4166666666666696</v>
      </c>
      <c r="L4161" s="3">
        <f t="shared" si="494"/>
        <v>53.770833333333357</v>
      </c>
      <c r="M4161" s="5">
        <v>0</v>
      </c>
      <c r="R4161">
        <v>2015</v>
      </c>
      <c r="S4161" s="1" t="s">
        <v>7</v>
      </c>
      <c r="T4161" s="40">
        <f>+'Copy Co'!$B$17</f>
        <v>51399.602684929596</v>
      </c>
      <c r="U4161">
        <f>+'Copy Co'!$B$18*'All Data'!C4161</f>
        <v>358.22079290019383</v>
      </c>
      <c r="V4161" s="40">
        <f>+D4161*'Copy Co'!$B$19</f>
        <v>22078.460928098688</v>
      </c>
      <c r="W4161" s="40">
        <f>+E4161*'Copy Co'!$B$20</f>
        <v>-2943.2483976388066</v>
      </c>
      <c r="X4161" s="40">
        <f>+F4161*'Copy Co'!$B$21</f>
        <v>133.9570836744148</v>
      </c>
      <c r="Y4161" s="40">
        <f>+G4161*'Copy Co'!$B$22</f>
        <v>78620.634712675324</v>
      </c>
      <c r="Z4161" s="40">
        <f>+H4161*'Copy Co'!$B$23</f>
        <v>0</v>
      </c>
      <c r="AA4161" s="40">
        <f>+I4161*'Copy Co'!$B$24</f>
        <v>0</v>
      </c>
      <c r="AB4161" s="40">
        <f>+J4161*'Copy Co'!$B$25</f>
        <v>6062.7976069521628</v>
      </c>
      <c r="AC4161" s="40">
        <f>+K4161*'Copy Co'!$B$26</f>
        <v>2323.3230391456914</v>
      </c>
      <c r="AD4161" s="40">
        <f>+L4161*'Copy Co'!$B$27</f>
        <v>9856.5967390007154</v>
      </c>
      <c r="AE4161" s="40">
        <f>+M4161*'Copy Co'!$B$28</f>
        <v>0</v>
      </c>
      <c r="AF4161" s="40">
        <f t="shared" si="495"/>
        <v>167890.345189738</v>
      </c>
      <c r="AG4161" s="25">
        <f t="shared" si="496"/>
        <v>3881.345189738</v>
      </c>
      <c r="AH4161" s="56">
        <f t="shared" si="497"/>
        <v>42144</v>
      </c>
      <c r="AL4161" s="56"/>
      <c r="BF4161" s="2">
        <v>40314</v>
      </c>
      <c r="BG4161" s="3">
        <v>0</v>
      </c>
      <c r="BH4161">
        <v>12</v>
      </c>
      <c r="BI4161">
        <v>6.9166666666666696</v>
      </c>
    </row>
    <row r="4162" spans="1:61" x14ac:dyDescent="0.25">
      <c r="A4162" s="2">
        <v>42145</v>
      </c>
      <c r="B4162" s="7">
        <v>157389</v>
      </c>
      <c r="C4162" s="3">
        <v>6.4166666666666599</v>
      </c>
      <c r="D4162" s="7">
        <f t="shared" si="491"/>
        <v>41.173611111111022</v>
      </c>
      <c r="E4162" s="7">
        <f t="shared" si="492"/>
        <v>264.19733796296214</v>
      </c>
      <c r="F4162" s="7">
        <f t="shared" si="493"/>
        <v>1695.266251929005</v>
      </c>
      <c r="G4162" s="11">
        <v>164009</v>
      </c>
      <c r="H4162">
        <v>0</v>
      </c>
      <c r="I4162">
        <v>0</v>
      </c>
      <c r="J4162">
        <v>14</v>
      </c>
      <c r="K4162" s="3">
        <v>6.375</v>
      </c>
      <c r="L4162" s="3">
        <f t="shared" si="494"/>
        <v>40.906249999999957</v>
      </c>
      <c r="M4162" s="5">
        <v>0</v>
      </c>
      <c r="R4162">
        <v>2015</v>
      </c>
      <c r="S4162" s="1" t="s">
        <v>1</v>
      </c>
      <c r="T4162" s="40">
        <f>+'Copy Co'!$B$17</f>
        <v>51399.602684929596</v>
      </c>
      <c r="U4162">
        <f>+'Copy Co'!$B$18*'All Data'!C4162</f>
        <v>317.04598911856203</v>
      </c>
      <c r="V4162" s="40">
        <f>+D4162*'Copy Co'!$B$19</f>
        <v>17294.648545738783</v>
      </c>
      <c r="W4162" s="40">
        <f>+E4162*'Copy Co'!$B$20</f>
        <v>-2040.5222462452457</v>
      </c>
      <c r="X4162" s="40">
        <f>+F4162*'Copy Co'!$B$21</f>
        <v>82.19616860763503</v>
      </c>
      <c r="Y4162" s="40">
        <f>+G4162*'Copy Co'!$B$22</f>
        <v>68257.688509235493</v>
      </c>
      <c r="Z4162" s="40">
        <f>+H4162*'Copy Co'!$B$23</f>
        <v>0</v>
      </c>
      <c r="AA4162" s="40">
        <f>+I4162*'Copy Co'!$B$24</f>
        <v>0</v>
      </c>
      <c r="AB4162" s="40">
        <f>+J4162*'Copy Co'!$B$25</f>
        <v>4715.5092498516824</v>
      </c>
      <c r="AC4162" s="40">
        <f>+K4162*'Copy Co'!$B$26</f>
        <v>1997.0136235353405</v>
      </c>
      <c r="AD4162" s="40">
        <f>+L4162*'Copy Co'!$B$27</f>
        <v>7498.4221995458638</v>
      </c>
      <c r="AE4162" s="40">
        <f>+M4162*'Copy Co'!$B$28</f>
        <v>0</v>
      </c>
      <c r="AF4162" s="40">
        <f t="shared" si="495"/>
        <v>149521.6047243177</v>
      </c>
      <c r="AG4162" s="25">
        <f t="shared" si="496"/>
        <v>-7867.3952756822982</v>
      </c>
      <c r="AH4162" s="56">
        <f t="shared" si="497"/>
        <v>42145</v>
      </c>
      <c r="AL4162" s="56"/>
      <c r="BF4162" s="2">
        <v>40315</v>
      </c>
      <c r="BG4162" s="3">
        <v>0</v>
      </c>
      <c r="BH4162">
        <v>17</v>
      </c>
      <c r="BI4162">
        <v>11.7083333333333</v>
      </c>
    </row>
    <row r="4163" spans="1:61" x14ac:dyDescent="0.25">
      <c r="A4163" s="2">
        <v>42146</v>
      </c>
      <c r="B4163" s="7">
        <v>166636</v>
      </c>
      <c r="C4163" s="3">
        <v>7.9583333333333401</v>
      </c>
      <c r="D4163" s="7">
        <f t="shared" si="491"/>
        <v>63.335069444444549</v>
      </c>
      <c r="E4163" s="7">
        <f t="shared" si="492"/>
        <v>504.04159432870495</v>
      </c>
      <c r="F4163" s="7">
        <f t="shared" si="493"/>
        <v>4011.3310215326137</v>
      </c>
      <c r="G4163" s="11">
        <v>157389</v>
      </c>
      <c r="H4163">
        <v>1</v>
      </c>
      <c r="I4163">
        <v>0</v>
      </c>
      <c r="J4163">
        <v>14</v>
      </c>
      <c r="K4163" s="3">
        <v>7.4166666666666696</v>
      </c>
      <c r="L4163" s="3">
        <f t="shared" si="494"/>
        <v>59.024305555555628</v>
      </c>
      <c r="M4163" s="5">
        <v>0</v>
      </c>
      <c r="R4163">
        <v>2015</v>
      </c>
      <c r="S4163" s="1" t="s">
        <v>2</v>
      </c>
      <c r="T4163" s="40">
        <f>+'Copy Co'!$B$17</f>
        <v>51399.602684929596</v>
      </c>
      <c r="U4163">
        <f>+'Copy Co'!$B$18*'All Data'!C4163</f>
        <v>393.21937611458094</v>
      </c>
      <c r="V4163" s="40">
        <f>+D4163*'Copy Co'!$B$19</f>
        <v>26603.39321964492</v>
      </c>
      <c r="W4163" s="40">
        <f>+E4163*'Copy Co'!$B$20</f>
        <v>-3892.9540100242443</v>
      </c>
      <c r="X4163" s="40">
        <f>+F4163*'Copy Co'!$B$21</f>
        <v>194.49218706014773</v>
      </c>
      <c r="Y4163" s="40">
        <f>+G4163*'Copy Co'!$B$22</f>
        <v>65502.559839887232</v>
      </c>
      <c r="Z4163" s="40">
        <f>+H4163*'Copy Co'!$B$23</f>
        <v>-10610.780657764437</v>
      </c>
      <c r="AA4163" s="40">
        <f>+I4163*'Copy Co'!$B$24</f>
        <v>0</v>
      </c>
      <c r="AB4163" s="40">
        <f>+J4163*'Copy Co'!$B$25</f>
        <v>4715.5092498516824</v>
      </c>
      <c r="AC4163" s="40">
        <f>+K4163*'Copy Co'!$B$26</f>
        <v>2323.3230391456914</v>
      </c>
      <c r="AD4163" s="40">
        <f>+L4163*'Copy Co'!$B$27</f>
        <v>10819.597569822632</v>
      </c>
      <c r="AE4163" s="40">
        <f>+M4163*'Copy Co'!$B$28</f>
        <v>0</v>
      </c>
      <c r="AF4163" s="40">
        <f t="shared" si="495"/>
        <v>147447.96249866782</v>
      </c>
      <c r="AG4163" s="25">
        <f t="shared" si="496"/>
        <v>-19188.037501332175</v>
      </c>
      <c r="AH4163" s="56">
        <f t="shared" si="497"/>
        <v>42146</v>
      </c>
      <c r="AL4163" s="56"/>
      <c r="BF4163" s="2">
        <v>40332</v>
      </c>
      <c r="BG4163" s="3">
        <v>0</v>
      </c>
      <c r="BH4163">
        <v>13</v>
      </c>
      <c r="BI4163">
        <v>5.7083333333333304</v>
      </c>
    </row>
    <row r="4164" spans="1:61" x14ac:dyDescent="0.25">
      <c r="A4164" s="2">
        <v>42147</v>
      </c>
      <c r="B4164" s="7">
        <v>167070</v>
      </c>
      <c r="C4164" s="3">
        <v>11.3333333333333</v>
      </c>
      <c r="D4164" s="7">
        <f t="shared" si="491"/>
        <v>128.44444444444369</v>
      </c>
      <c r="E4164" s="7">
        <f t="shared" si="492"/>
        <v>1455.703703703691</v>
      </c>
      <c r="F4164" s="7">
        <f t="shared" si="493"/>
        <v>16497.97530864178</v>
      </c>
      <c r="G4164" s="11">
        <v>166636</v>
      </c>
      <c r="H4164">
        <v>0</v>
      </c>
      <c r="I4164">
        <v>1</v>
      </c>
      <c r="J4164">
        <v>14</v>
      </c>
      <c r="K4164" s="3">
        <v>6.3333333333333304</v>
      </c>
      <c r="L4164" s="3">
        <f t="shared" si="494"/>
        <v>71.77777777777753</v>
      </c>
      <c r="M4164" s="5">
        <v>0</v>
      </c>
      <c r="R4164">
        <v>2015</v>
      </c>
      <c r="S4164" s="1" t="s">
        <v>3</v>
      </c>
      <c r="T4164" s="40">
        <f>+'Copy Co'!$B$17</f>
        <v>51399.602684929596</v>
      </c>
      <c r="U4164">
        <f>+'Copy Co'!$B$18*'All Data'!C4164</f>
        <v>559.97733143018638</v>
      </c>
      <c r="V4164" s="40">
        <f>+D4164*'Copy Co'!$B$19</f>
        <v>53952.069404955866</v>
      </c>
      <c r="W4164" s="40">
        <f>+E4164*'Copy Co'!$B$20</f>
        <v>-11243.095082833119</v>
      </c>
      <c r="X4164" s="40">
        <f>+F4164*'Copy Co'!$B$21</f>
        <v>799.91585900484813</v>
      </c>
      <c r="Y4164" s="40">
        <f>+G4164*'Copy Co'!$B$22</f>
        <v>69351.00014282731</v>
      </c>
      <c r="Z4164" s="40">
        <f>+H4164*'Copy Co'!$B$23</f>
        <v>0</v>
      </c>
      <c r="AA4164" s="40">
        <f>+I4164*'Copy Co'!$B$24</f>
        <v>-10704.382616627605</v>
      </c>
      <c r="AB4164" s="40">
        <f>+J4164*'Copy Co'!$B$25</f>
        <v>4715.5092498516824</v>
      </c>
      <c r="AC4164" s="40">
        <f>+K4164*'Copy Co'!$B$26</f>
        <v>1983.9612469109256</v>
      </c>
      <c r="AD4164" s="40">
        <f>+L4164*'Copy Co'!$B$27</f>
        <v>13157.404609881311</v>
      </c>
      <c r="AE4164" s="40">
        <f>+M4164*'Copy Co'!$B$28</f>
        <v>0</v>
      </c>
      <c r="AF4164" s="40">
        <f t="shared" si="495"/>
        <v>173971.96283033097</v>
      </c>
      <c r="AG4164" s="25">
        <f t="shared" si="496"/>
        <v>6901.9628303309728</v>
      </c>
      <c r="AH4164" s="56">
        <f t="shared" si="497"/>
        <v>42147</v>
      </c>
      <c r="AL4164" s="56"/>
      <c r="BF4164" s="2">
        <v>40333</v>
      </c>
      <c r="BG4164" s="3">
        <v>0</v>
      </c>
      <c r="BH4164">
        <v>22</v>
      </c>
      <c r="BI4164">
        <v>8.7083333333333304</v>
      </c>
    </row>
    <row r="4165" spans="1:61" x14ac:dyDescent="0.25">
      <c r="A4165" s="2">
        <v>42148</v>
      </c>
      <c r="B4165" s="7">
        <v>144381</v>
      </c>
      <c r="C4165" s="3">
        <v>7.75</v>
      </c>
      <c r="D4165" s="7">
        <f t="shared" ref="D4165:D4228" si="498">+C4165^2</f>
        <v>60.0625</v>
      </c>
      <c r="E4165" s="7">
        <f t="shared" ref="E4165:E4228" si="499">+C4165^3</f>
        <v>465.484375</v>
      </c>
      <c r="F4165" s="7">
        <f t="shared" ref="F4165:F4228" si="500">+C4165^4</f>
        <v>3607.50390625</v>
      </c>
      <c r="G4165" s="11">
        <v>167070</v>
      </c>
      <c r="H4165">
        <v>0</v>
      </c>
      <c r="I4165">
        <v>1</v>
      </c>
      <c r="J4165">
        <v>10</v>
      </c>
      <c r="K4165" s="3">
        <v>5.5</v>
      </c>
      <c r="L4165" s="3">
        <f t="shared" ref="L4165:L4228" si="501">+C4165*K4165</f>
        <v>42.625</v>
      </c>
      <c r="M4165" s="5">
        <v>0</v>
      </c>
      <c r="R4165">
        <v>2015</v>
      </c>
      <c r="S4165" s="1" t="s">
        <v>4</v>
      </c>
      <c r="T4165" s="40">
        <f>+'Copy Co'!$B$17</f>
        <v>51399.602684929596</v>
      </c>
      <c r="U4165">
        <f>+'Copy Co'!$B$18*'All Data'!C4165</f>
        <v>382.92567516917273</v>
      </c>
      <c r="V4165" s="40">
        <f>+D4165*'Copy Co'!$B$19</f>
        <v>25228.776399408849</v>
      </c>
      <c r="W4165" s="40">
        <f>+E4165*'Copy Co'!$B$20</f>
        <v>-3595.1581866438842</v>
      </c>
      <c r="X4165" s="40">
        <f>+F4165*'Copy Co'!$B$21</f>
        <v>174.91234724540772</v>
      </c>
      <c r="Y4165" s="40">
        <f>+G4165*'Copy Co'!$B$22</f>
        <v>69531.623381875223</v>
      </c>
      <c r="Z4165" s="40">
        <f>+H4165*'Copy Co'!$B$23</f>
        <v>0</v>
      </c>
      <c r="AA4165" s="40">
        <f>+I4165*'Copy Co'!$B$24</f>
        <v>-10704.382616627605</v>
      </c>
      <c r="AB4165" s="40">
        <f>+J4165*'Copy Co'!$B$25</f>
        <v>3368.2208927512015</v>
      </c>
      <c r="AC4165" s="40">
        <f>+K4165*'Copy Co'!$B$26</f>
        <v>1722.9137144226468</v>
      </c>
      <c r="AD4165" s="40">
        <f>+L4165*'Copy Co'!$B$27</f>
        <v>7813.481955829312</v>
      </c>
      <c r="AE4165" s="40">
        <f>+M4165*'Copy Co'!$B$28</f>
        <v>0</v>
      </c>
      <c r="AF4165" s="40">
        <f t="shared" ref="AF4165:AF4228" si="502">SUM(T4165:AE4165)</f>
        <v>145322.91624835992</v>
      </c>
      <c r="AG4165" s="25">
        <f t="shared" ref="AG4165:AG4228" si="503">+AF4165-B4165</f>
        <v>941.91624835992116</v>
      </c>
      <c r="AH4165" s="56">
        <f t="shared" ref="AH4165:AH4228" si="504">+A4165</f>
        <v>42148</v>
      </c>
      <c r="AL4165" s="56"/>
      <c r="BF4165" s="2">
        <v>40334</v>
      </c>
      <c r="BG4165" s="3">
        <v>0</v>
      </c>
      <c r="BH4165">
        <v>12</v>
      </c>
      <c r="BI4165">
        <v>5.3333333333333304</v>
      </c>
    </row>
    <row r="4166" spans="1:61" x14ac:dyDescent="0.25">
      <c r="A4166" s="2">
        <v>42149</v>
      </c>
      <c r="B4166" s="7">
        <v>136910</v>
      </c>
      <c r="C4166" s="3">
        <v>2.9166666666666599</v>
      </c>
      <c r="D4166" s="7">
        <f t="shared" si="498"/>
        <v>8.5069444444444056</v>
      </c>
      <c r="E4166" s="7">
        <f t="shared" si="499"/>
        <v>24.811921296296124</v>
      </c>
      <c r="F4166" s="7">
        <f t="shared" si="500"/>
        <v>72.368103780863535</v>
      </c>
      <c r="G4166" s="11">
        <v>144381</v>
      </c>
      <c r="H4166">
        <v>0</v>
      </c>
      <c r="I4166">
        <v>0</v>
      </c>
      <c r="J4166">
        <v>10</v>
      </c>
      <c r="K4166" s="3">
        <v>6</v>
      </c>
      <c r="L4166" s="3">
        <f t="shared" si="501"/>
        <v>17.499999999999957</v>
      </c>
      <c r="M4166" s="5">
        <v>0</v>
      </c>
      <c r="R4166">
        <v>2015</v>
      </c>
      <c r="S4166" s="1" t="s">
        <v>5</v>
      </c>
      <c r="T4166" s="40">
        <f>+'Copy Co'!$B$17</f>
        <v>51399.602684929596</v>
      </c>
      <c r="U4166">
        <f>+'Copy Co'!$B$18*'All Data'!C4166</f>
        <v>144.11181323570983</v>
      </c>
      <c r="V4166" s="40">
        <f>+D4166*'Copy Co'!$B$19</f>
        <v>3573.2744929212276</v>
      </c>
      <c r="W4166" s="40">
        <f>+E4166*'Copy Co'!$B$20</f>
        <v>-191.63432064662265</v>
      </c>
      <c r="X4166" s="40">
        <f>+F4166*'Copy Co'!$B$21</f>
        <v>3.5088180711544052</v>
      </c>
      <c r="Y4166" s="40">
        <f>+G4166*'Copy Co'!$B$22</f>
        <v>60088.856859391431</v>
      </c>
      <c r="Z4166" s="40">
        <f>+H4166*'Copy Co'!$B$23</f>
        <v>0</v>
      </c>
      <c r="AA4166" s="40">
        <f>+I4166*'Copy Co'!$B$24</f>
        <v>0</v>
      </c>
      <c r="AB4166" s="40">
        <f>+J4166*'Copy Co'!$B$25</f>
        <v>3368.2208927512015</v>
      </c>
      <c r="AC4166" s="40">
        <f>+K4166*'Copy Co'!$B$26</f>
        <v>1879.5422339156146</v>
      </c>
      <c r="AD4166" s="40">
        <f>+L4166*'Copy Co'!$B$27</f>
        <v>3207.8811548859267</v>
      </c>
      <c r="AE4166" s="40">
        <f>+M4166*'Copy Co'!$B$28</f>
        <v>0</v>
      </c>
      <c r="AF4166" s="40">
        <f t="shared" si="502"/>
        <v>123473.36462945523</v>
      </c>
      <c r="AG4166" s="25">
        <f t="shared" si="503"/>
        <v>-13436.635370544769</v>
      </c>
      <c r="AH4166" s="56">
        <f t="shared" si="504"/>
        <v>42149</v>
      </c>
      <c r="AL4166" s="56"/>
      <c r="BF4166" s="2">
        <v>40335</v>
      </c>
      <c r="BG4166" s="3">
        <v>0</v>
      </c>
      <c r="BH4166">
        <v>15</v>
      </c>
      <c r="BI4166">
        <v>7.5416666666666696</v>
      </c>
    </row>
    <row r="4167" spans="1:61" x14ac:dyDescent="0.25">
      <c r="A4167" s="2">
        <v>42150</v>
      </c>
      <c r="B4167" s="7">
        <v>160745</v>
      </c>
      <c r="C4167" s="3">
        <v>7.375</v>
      </c>
      <c r="D4167" s="7">
        <f t="shared" si="498"/>
        <v>54.390625</v>
      </c>
      <c r="E4167" s="7">
        <f t="shared" si="499"/>
        <v>401.130859375</v>
      </c>
      <c r="F4167" s="7">
        <f t="shared" si="500"/>
        <v>2958.340087890625</v>
      </c>
      <c r="G4167" s="11">
        <v>136910</v>
      </c>
      <c r="H4167">
        <v>0</v>
      </c>
      <c r="I4167">
        <v>0</v>
      </c>
      <c r="J4167">
        <v>18</v>
      </c>
      <c r="K4167" s="3">
        <v>7.125</v>
      </c>
      <c r="L4167" s="3">
        <f t="shared" si="501"/>
        <v>52.546875</v>
      </c>
      <c r="M4167" s="5">
        <v>0</v>
      </c>
      <c r="R4167">
        <v>2015</v>
      </c>
      <c r="S4167" s="1" t="s">
        <v>6</v>
      </c>
      <c r="T4167" s="40">
        <f>+'Copy Co'!$B$17</f>
        <v>51399.602684929596</v>
      </c>
      <c r="U4167">
        <f>+'Copy Co'!$B$18*'All Data'!C4167</f>
        <v>364.39701346743857</v>
      </c>
      <c r="V4167" s="40">
        <f>+D4167*'Copy Co'!$B$19</f>
        <v>22846.350324230541</v>
      </c>
      <c r="W4167" s="40">
        <f>+E4167*'Copy Co'!$B$20</f>
        <v>-3098.1252442630921</v>
      </c>
      <c r="X4167" s="40">
        <f>+F4167*'Copy Co'!$B$21</f>
        <v>143.43718597966105</v>
      </c>
      <c r="Y4167" s="40">
        <f>+G4167*'Copy Co'!$B$22</f>
        <v>56979.556815781027</v>
      </c>
      <c r="Z4167" s="40">
        <f>+H4167*'Copy Co'!$B$23</f>
        <v>0</v>
      </c>
      <c r="AA4167" s="40">
        <f>+I4167*'Copy Co'!$B$24</f>
        <v>0</v>
      </c>
      <c r="AB4167" s="40">
        <f>+J4167*'Copy Co'!$B$25</f>
        <v>6062.7976069521628</v>
      </c>
      <c r="AC4167" s="40">
        <f>+K4167*'Copy Co'!$B$26</f>
        <v>2231.9564027747924</v>
      </c>
      <c r="AD4167" s="40">
        <f>+L4167*'Copy Co'!$B$27</f>
        <v>9632.2360034655339</v>
      </c>
      <c r="AE4167" s="40">
        <f>+M4167*'Copy Co'!$B$28</f>
        <v>0</v>
      </c>
      <c r="AF4167" s="40">
        <f t="shared" si="502"/>
        <v>146562.20879331767</v>
      </c>
      <c r="AG4167" s="25">
        <f t="shared" si="503"/>
        <v>-14182.791206682334</v>
      </c>
      <c r="AH4167" s="56">
        <f t="shared" si="504"/>
        <v>42150</v>
      </c>
      <c r="AL4167" s="56"/>
      <c r="BF4167" s="2">
        <v>40336</v>
      </c>
      <c r="BG4167" s="3">
        <v>0</v>
      </c>
      <c r="BH4167">
        <v>23</v>
      </c>
      <c r="BI4167">
        <v>9.625</v>
      </c>
    </row>
    <row r="4168" spans="1:61" x14ac:dyDescent="0.25">
      <c r="A4168" s="2">
        <v>42151</v>
      </c>
      <c r="B4168" s="7">
        <v>147384</v>
      </c>
      <c r="C4168" s="3">
        <v>5.7083333333333401</v>
      </c>
      <c r="D4168" s="7">
        <f t="shared" si="498"/>
        <v>32.585069444444521</v>
      </c>
      <c r="E4168" s="7">
        <f t="shared" si="499"/>
        <v>186.00643807870435</v>
      </c>
      <c r="F4168" s="7">
        <f t="shared" si="500"/>
        <v>1061.786750699272</v>
      </c>
      <c r="G4168" s="11">
        <v>160745</v>
      </c>
      <c r="H4168">
        <v>0</v>
      </c>
      <c r="I4168">
        <v>0</v>
      </c>
      <c r="J4168">
        <v>17</v>
      </c>
      <c r="K4168" s="3">
        <v>7.75</v>
      </c>
      <c r="L4168" s="3">
        <f t="shared" si="501"/>
        <v>44.239583333333385</v>
      </c>
      <c r="M4168" s="5">
        <v>0</v>
      </c>
      <c r="R4168">
        <v>2015</v>
      </c>
      <c r="S4168" s="1" t="s">
        <v>7</v>
      </c>
      <c r="T4168" s="40">
        <f>+'Copy Co'!$B$17</f>
        <v>51399.602684929596</v>
      </c>
      <c r="U4168">
        <f>+'Copy Co'!$B$18*'All Data'!C4168</f>
        <v>282.04740590417595</v>
      </c>
      <c r="V4168" s="40">
        <f>+D4168*'Copy Co'!$B$19</f>
        <v>13687.099787273262</v>
      </c>
      <c r="W4168" s="40">
        <f>+E4168*'Copy Co'!$B$20</f>
        <v>-1436.6165752118375</v>
      </c>
      <c r="X4168" s="40">
        <f>+F4168*'Copy Co'!$B$21</f>
        <v>51.481472415629277</v>
      </c>
      <c r="Y4168" s="40">
        <f>+G4168*'Copy Co'!$B$22</f>
        <v>66899.26857317012</v>
      </c>
      <c r="Z4168" s="40">
        <f>+H4168*'Copy Co'!$B$23</f>
        <v>0</v>
      </c>
      <c r="AA4168" s="40">
        <f>+I4168*'Copy Co'!$B$24</f>
        <v>0</v>
      </c>
      <c r="AB4168" s="40">
        <f>+J4168*'Copy Co'!$B$25</f>
        <v>5725.9755176770432</v>
      </c>
      <c r="AC4168" s="40">
        <f>+K4168*'Copy Co'!$B$26</f>
        <v>2427.7420521410022</v>
      </c>
      <c r="AD4168" s="40">
        <f>+L4168*'Copy Co'!$B$27</f>
        <v>8109.4471814289163</v>
      </c>
      <c r="AE4168" s="40">
        <f>+M4168*'Copy Co'!$B$28</f>
        <v>0</v>
      </c>
      <c r="AF4168" s="40">
        <f t="shared" si="502"/>
        <v>147146.04809972792</v>
      </c>
      <c r="AG4168" s="25">
        <f t="shared" si="503"/>
        <v>-237.95190027207718</v>
      </c>
      <c r="AH4168" s="56">
        <f t="shared" si="504"/>
        <v>42151</v>
      </c>
      <c r="AL4168" s="56"/>
      <c r="BF4168" s="2">
        <v>40337</v>
      </c>
      <c r="BG4168" s="3">
        <v>0</v>
      </c>
      <c r="BH4168">
        <v>9</v>
      </c>
      <c r="BI4168">
        <v>4.875</v>
      </c>
    </row>
    <row r="4169" spans="1:61" x14ac:dyDescent="0.25">
      <c r="A4169" s="2">
        <v>42152</v>
      </c>
      <c r="B4169" s="7">
        <v>143222</v>
      </c>
      <c r="C4169" s="3">
        <v>3.625</v>
      </c>
      <c r="D4169" s="7">
        <f t="shared" si="498"/>
        <v>13.140625</v>
      </c>
      <c r="E4169" s="7">
        <f t="shared" si="499"/>
        <v>47.634765625</v>
      </c>
      <c r="F4169" s="7">
        <f t="shared" si="500"/>
        <v>172.676025390625</v>
      </c>
      <c r="G4169" s="11">
        <v>147384</v>
      </c>
      <c r="H4169">
        <v>0</v>
      </c>
      <c r="I4169">
        <v>0</v>
      </c>
      <c r="J4169">
        <v>15</v>
      </c>
      <c r="K4169" s="3">
        <v>8.9166666666666696</v>
      </c>
      <c r="L4169" s="3">
        <f t="shared" si="501"/>
        <v>32.322916666666679</v>
      </c>
      <c r="M4169" s="5">
        <v>0</v>
      </c>
      <c r="R4169">
        <v>2015</v>
      </c>
      <c r="S4169" s="1" t="s">
        <v>1</v>
      </c>
      <c r="T4169" s="40">
        <f>+'Copy Co'!$B$17</f>
        <v>51399.602684929596</v>
      </c>
      <c r="U4169">
        <f>+'Copy Co'!$B$18*'All Data'!C4169</f>
        <v>179.11039645009691</v>
      </c>
      <c r="V4169" s="40">
        <f>+D4169*'Copy Co'!$B$19</f>
        <v>5519.615232024672</v>
      </c>
      <c r="W4169" s="40">
        <f>+E4169*'Copy Co'!$B$20</f>
        <v>-367.90604970485083</v>
      </c>
      <c r="X4169" s="40">
        <f>+F4169*'Copy Co'!$B$21</f>
        <v>8.3723177296509252</v>
      </c>
      <c r="Y4169" s="40">
        <f>+G4169*'Copy Co'!$B$22</f>
        <v>61338.65314248098</v>
      </c>
      <c r="Z4169" s="40">
        <f>+H4169*'Copy Co'!$B$23</f>
        <v>0</v>
      </c>
      <c r="AA4169" s="40">
        <f>+I4169*'Copy Co'!$B$24</f>
        <v>0</v>
      </c>
      <c r="AB4169" s="40">
        <f>+J4169*'Copy Co'!$B$25</f>
        <v>5052.331339126802</v>
      </c>
      <c r="AC4169" s="40">
        <f>+K4169*'Copy Co'!$B$26</f>
        <v>2793.2085976245949</v>
      </c>
      <c r="AD4169" s="40">
        <f>+L4169*'Copy Co'!$B$27</f>
        <v>5925.0328711970587</v>
      </c>
      <c r="AE4169" s="40">
        <f>+M4169*'Copy Co'!$B$28</f>
        <v>0</v>
      </c>
      <c r="AF4169" s="40">
        <f t="shared" si="502"/>
        <v>131848.02053185861</v>
      </c>
      <c r="AG4169" s="25">
        <f t="shared" si="503"/>
        <v>-11373.979468141391</v>
      </c>
      <c r="AH4169" s="56">
        <f t="shared" si="504"/>
        <v>42152</v>
      </c>
      <c r="AL4169" s="56"/>
      <c r="BF4169" s="2">
        <v>40338</v>
      </c>
      <c r="BG4169" s="3">
        <v>0</v>
      </c>
      <c r="BH4169">
        <v>23</v>
      </c>
      <c r="BI4169">
        <v>8.625</v>
      </c>
    </row>
    <row r="4170" spans="1:61" x14ac:dyDescent="0.25">
      <c r="A4170" s="2">
        <v>42153</v>
      </c>
      <c r="B4170" s="7">
        <v>119240</v>
      </c>
      <c r="C4170" s="3">
        <v>0</v>
      </c>
      <c r="D4170" s="7">
        <f t="shared" si="498"/>
        <v>0</v>
      </c>
      <c r="E4170" s="7">
        <f t="shared" si="499"/>
        <v>0</v>
      </c>
      <c r="F4170" s="7">
        <f t="shared" si="500"/>
        <v>0</v>
      </c>
      <c r="G4170" s="11">
        <v>143222</v>
      </c>
      <c r="H4170">
        <v>1</v>
      </c>
      <c r="I4170">
        <v>0</v>
      </c>
      <c r="J4170">
        <v>10</v>
      </c>
      <c r="K4170" s="3">
        <v>6.4166666666666696</v>
      </c>
      <c r="L4170" s="3">
        <f t="shared" si="501"/>
        <v>0</v>
      </c>
      <c r="M4170" s="5">
        <v>0</v>
      </c>
      <c r="R4170">
        <v>2015</v>
      </c>
      <c r="S4170" s="1" t="s">
        <v>2</v>
      </c>
      <c r="T4170" s="40">
        <f>+'Copy Co'!$B$17</f>
        <v>51399.602684929596</v>
      </c>
      <c r="U4170">
        <f>+'Copy Co'!$B$18*'All Data'!C4170</f>
        <v>0</v>
      </c>
      <c r="V4170" s="40">
        <f>+D4170*'Copy Co'!$B$19</f>
        <v>0</v>
      </c>
      <c r="W4170" s="40">
        <f>+E4170*'Copy Co'!$B$20</f>
        <v>0</v>
      </c>
      <c r="X4170" s="40">
        <f>+F4170*'Copy Co'!$B$21</f>
        <v>0</v>
      </c>
      <c r="Y4170" s="40">
        <f>+G4170*'Copy Co'!$B$22</f>
        <v>59606.501250966263</v>
      </c>
      <c r="Z4170" s="40">
        <f>+H4170*'Copy Co'!$B$23</f>
        <v>-10610.780657764437</v>
      </c>
      <c r="AA4170" s="40">
        <f>+I4170*'Copy Co'!$B$24</f>
        <v>0</v>
      </c>
      <c r="AB4170" s="40">
        <f>+J4170*'Copy Co'!$B$25</f>
        <v>3368.2208927512015</v>
      </c>
      <c r="AC4170" s="40">
        <f>+K4170*'Copy Co'!$B$26</f>
        <v>2010.0660001597555</v>
      </c>
      <c r="AD4170" s="40">
        <f>+L4170*'Copy Co'!$B$27</f>
        <v>0</v>
      </c>
      <c r="AE4170" s="40">
        <f>+M4170*'Copy Co'!$B$28</f>
        <v>0</v>
      </c>
      <c r="AF4170" s="40">
        <f t="shared" si="502"/>
        <v>105773.61017104238</v>
      </c>
      <c r="AG4170" s="25">
        <f t="shared" si="503"/>
        <v>-13466.389828957617</v>
      </c>
      <c r="AH4170" s="56">
        <f t="shared" si="504"/>
        <v>42153</v>
      </c>
      <c r="AL4170" s="56"/>
      <c r="BF4170" s="2">
        <v>40344</v>
      </c>
      <c r="BG4170" s="3">
        <v>0</v>
      </c>
      <c r="BH4170">
        <v>22</v>
      </c>
      <c r="BI4170">
        <v>13.1666666666667</v>
      </c>
    </row>
    <row r="4171" spans="1:61" x14ac:dyDescent="0.25">
      <c r="A4171" s="2">
        <v>42154</v>
      </c>
      <c r="B4171" s="7">
        <v>100486</v>
      </c>
      <c r="C4171" s="3">
        <v>0</v>
      </c>
      <c r="D4171" s="7">
        <f t="shared" si="498"/>
        <v>0</v>
      </c>
      <c r="E4171" s="7">
        <f t="shared" si="499"/>
        <v>0</v>
      </c>
      <c r="F4171" s="7">
        <f t="shared" si="500"/>
        <v>0</v>
      </c>
      <c r="G4171" s="11">
        <v>119240</v>
      </c>
      <c r="H4171">
        <v>0</v>
      </c>
      <c r="I4171">
        <v>1</v>
      </c>
      <c r="J4171">
        <v>16</v>
      </c>
      <c r="K4171" s="3">
        <v>8.4166666666666696</v>
      </c>
      <c r="L4171" s="3">
        <f t="shared" si="501"/>
        <v>0</v>
      </c>
      <c r="M4171" s="5">
        <v>0</v>
      </c>
      <c r="R4171">
        <v>2015</v>
      </c>
      <c r="S4171" s="1" t="s">
        <v>3</v>
      </c>
      <c r="T4171" s="40">
        <f>+'Copy Co'!$B$17</f>
        <v>51399.602684929596</v>
      </c>
      <c r="U4171">
        <f>+'Copy Co'!$B$18*'All Data'!C4171</f>
        <v>0</v>
      </c>
      <c r="V4171" s="40">
        <f>+D4171*'Copy Co'!$B$19</f>
        <v>0</v>
      </c>
      <c r="W4171" s="40">
        <f>+E4171*'Copy Co'!$B$20</f>
        <v>0</v>
      </c>
      <c r="X4171" s="40">
        <f>+F4171*'Copy Co'!$B$21</f>
        <v>0</v>
      </c>
      <c r="Y4171" s="40">
        <f>+G4171*'Copy Co'!$B$22</f>
        <v>49625.610654544813</v>
      </c>
      <c r="Z4171" s="40">
        <f>+H4171*'Copy Co'!$B$23</f>
        <v>0</v>
      </c>
      <c r="AA4171" s="40">
        <f>+I4171*'Copy Co'!$B$24</f>
        <v>-10704.382616627605</v>
      </c>
      <c r="AB4171" s="40">
        <f>+J4171*'Copy Co'!$B$25</f>
        <v>5389.1534284019226</v>
      </c>
      <c r="AC4171" s="40">
        <f>+K4171*'Copy Co'!$B$26</f>
        <v>2636.580078131627</v>
      </c>
      <c r="AD4171" s="40">
        <f>+L4171*'Copy Co'!$B$27</f>
        <v>0</v>
      </c>
      <c r="AE4171" s="40">
        <f>+M4171*'Copy Co'!$B$28</f>
        <v>0</v>
      </c>
      <c r="AF4171" s="40">
        <f t="shared" si="502"/>
        <v>98346.564229380339</v>
      </c>
      <c r="AG4171" s="25">
        <f t="shared" si="503"/>
        <v>-2139.4357706196606</v>
      </c>
      <c r="AH4171" s="56">
        <f t="shared" si="504"/>
        <v>42154</v>
      </c>
      <c r="AL4171" s="56"/>
      <c r="BF4171" s="2">
        <v>40347</v>
      </c>
      <c r="BG4171" s="3">
        <v>0</v>
      </c>
      <c r="BH4171">
        <v>16</v>
      </c>
      <c r="BI4171">
        <v>7.25</v>
      </c>
    </row>
    <row r="4172" spans="1:61" x14ac:dyDescent="0.25">
      <c r="A4172" s="2">
        <v>42155</v>
      </c>
      <c r="B4172" s="7">
        <v>85742</v>
      </c>
      <c r="C4172" s="3">
        <v>0</v>
      </c>
      <c r="D4172" s="7">
        <f t="shared" si="498"/>
        <v>0</v>
      </c>
      <c r="E4172" s="7">
        <f t="shared" si="499"/>
        <v>0</v>
      </c>
      <c r="F4172" s="7">
        <f t="shared" si="500"/>
        <v>0</v>
      </c>
      <c r="G4172" s="11">
        <v>100486</v>
      </c>
      <c r="H4172">
        <v>0</v>
      </c>
      <c r="I4172">
        <v>1</v>
      </c>
      <c r="J4172">
        <v>17</v>
      </c>
      <c r="K4172" s="3">
        <v>10.2083333333333</v>
      </c>
      <c r="L4172" s="3">
        <f t="shared" si="501"/>
        <v>0</v>
      </c>
      <c r="M4172" s="5">
        <v>0</v>
      </c>
      <c r="R4172">
        <v>2015</v>
      </c>
      <c r="S4172" s="1" t="s">
        <v>4</v>
      </c>
      <c r="T4172" s="40">
        <f>+'Copy Co'!$B$17</f>
        <v>51399.602684929596</v>
      </c>
      <c r="U4172">
        <f>+'Copy Co'!$B$18*'All Data'!C4172</f>
        <v>0</v>
      </c>
      <c r="V4172" s="40">
        <f>+D4172*'Copy Co'!$B$19</f>
        <v>0</v>
      </c>
      <c r="W4172" s="40">
        <f>+E4172*'Copy Co'!$B$20</f>
        <v>0</v>
      </c>
      <c r="X4172" s="40">
        <f>+F4172*'Copy Co'!$B$21</f>
        <v>0</v>
      </c>
      <c r="Y4172" s="40">
        <f>+G4172*'Copy Co'!$B$22</f>
        <v>41820.522578267271</v>
      </c>
      <c r="Z4172" s="40">
        <f>+H4172*'Copy Co'!$B$23</f>
        <v>0</v>
      </c>
      <c r="AA4172" s="40">
        <f>+I4172*'Copy Co'!$B$24</f>
        <v>-10704.382616627605</v>
      </c>
      <c r="AB4172" s="40">
        <f>+J4172*'Copy Co'!$B$25</f>
        <v>5725.9755176770432</v>
      </c>
      <c r="AC4172" s="40">
        <f>+K4172*'Copy Co'!$B$26</f>
        <v>3197.8322729814172</v>
      </c>
      <c r="AD4172" s="40">
        <f>+L4172*'Copy Co'!$B$27</f>
        <v>0</v>
      </c>
      <c r="AE4172" s="40">
        <f>+M4172*'Copy Co'!$B$28</f>
        <v>0</v>
      </c>
      <c r="AF4172" s="40">
        <f t="shared" si="502"/>
        <v>91439.550437227736</v>
      </c>
      <c r="AG4172" s="25">
        <f t="shared" si="503"/>
        <v>5697.5504372277355</v>
      </c>
      <c r="AH4172" s="56">
        <f t="shared" si="504"/>
        <v>42155</v>
      </c>
      <c r="AI4172" s="38">
        <f>SUM(AG4142:AG4172)</f>
        <v>-63414.506359000748</v>
      </c>
      <c r="AJ4172" s="38"/>
      <c r="AK4172" s="38"/>
      <c r="AL4172" s="56"/>
      <c r="AN4172" s="38"/>
      <c r="AO4172" s="38"/>
      <c r="AP4172" s="38"/>
      <c r="AQ4172" s="38"/>
      <c r="AR4172" s="38"/>
      <c r="AS4172" s="38"/>
      <c r="AT4172" s="38"/>
      <c r="AU4172" s="38"/>
      <c r="AV4172" s="38"/>
      <c r="AW4172" s="38"/>
      <c r="AX4172" s="38"/>
      <c r="AY4172" s="38"/>
      <c r="AZ4172" s="38"/>
      <c r="BA4172" s="38"/>
      <c r="BB4172" s="38"/>
      <c r="BC4172" s="38"/>
      <c r="BD4172" s="38"/>
      <c r="BE4172" s="38"/>
      <c r="BF4172" s="2">
        <v>40348</v>
      </c>
      <c r="BG4172" s="3">
        <v>0</v>
      </c>
      <c r="BH4172">
        <v>28</v>
      </c>
      <c r="BI4172">
        <v>15.2916666666667</v>
      </c>
    </row>
    <row r="4173" spans="1:61" x14ac:dyDescent="0.25">
      <c r="A4173" s="2">
        <v>42156</v>
      </c>
      <c r="B4173" s="7">
        <v>109925</v>
      </c>
      <c r="C4173" s="3">
        <v>0</v>
      </c>
      <c r="D4173" s="7">
        <f t="shared" si="498"/>
        <v>0</v>
      </c>
      <c r="E4173" s="7">
        <f t="shared" si="499"/>
        <v>0</v>
      </c>
      <c r="F4173" s="7">
        <f t="shared" si="500"/>
        <v>0</v>
      </c>
      <c r="G4173" s="11">
        <v>85742</v>
      </c>
      <c r="H4173">
        <v>0</v>
      </c>
      <c r="I4173">
        <v>0</v>
      </c>
      <c r="J4173">
        <v>30</v>
      </c>
      <c r="K4173" s="3">
        <v>12.875</v>
      </c>
      <c r="L4173" s="3">
        <f t="shared" si="501"/>
        <v>0</v>
      </c>
      <c r="M4173" s="5">
        <v>0</v>
      </c>
      <c r="R4173">
        <v>2015</v>
      </c>
      <c r="S4173" s="1" t="s">
        <v>5</v>
      </c>
      <c r="T4173" s="40">
        <f>+'Copy Co'!$B$17</f>
        <v>51399.602684929596</v>
      </c>
      <c r="U4173">
        <f>+'Copy Co'!$B$18*'All Data'!C4173</f>
        <v>0</v>
      </c>
      <c r="V4173" s="40">
        <f>+D4173*'Copy Co'!$B$19</f>
        <v>0</v>
      </c>
      <c r="W4173" s="40">
        <f>+E4173*'Copy Co'!$B$20</f>
        <v>0</v>
      </c>
      <c r="X4173" s="40">
        <f>+F4173*'Copy Co'!$B$21</f>
        <v>0</v>
      </c>
      <c r="Y4173" s="40">
        <f>+G4173*'Copy Co'!$B$22</f>
        <v>35684.32664157985</v>
      </c>
      <c r="Z4173" s="40">
        <f>+H4173*'Copy Co'!$B$23</f>
        <v>0</v>
      </c>
      <c r="AA4173" s="40">
        <f>+I4173*'Copy Co'!$B$24</f>
        <v>0</v>
      </c>
      <c r="AB4173" s="40">
        <f>+J4173*'Copy Co'!$B$25</f>
        <v>10104.662678253604</v>
      </c>
      <c r="AC4173" s="40">
        <f>+K4173*'Copy Co'!$B$26</f>
        <v>4033.1843769439229</v>
      </c>
      <c r="AD4173" s="40">
        <f>+L4173*'Copy Co'!$B$27</f>
        <v>0</v>
      </c>
      <c r="AE4173" s="40">
        <f>+M4173*'Copy Co'!$B$28</f>
        <v>0</v>
      </c>
      <c r="AF4173" s="40">
        <f t="shared" si="502"/>
        <v>101221.77638170698</v>
      </c>
      <c r="AG4173" s="25">
        <f t="shared" si="503"/>
        <v>-8703.223618293021</v>
      </c>
      <c r="AH4173" s="56">
        <f t="shared" si="504"/>
        <v>42156</v>
      </c>
      <c r="AL4173" s="56"/>
      <c r="BF4173" s="2">
        <v>40349</v>
      </c>
      <c r="BG4173" s="3">
        <v>0</v>
      </c>
      <c r="BH4173">
        <v>25</v>
      </c>
      <c r="BI4173">
        <v>13.4166666666667</v>
      </c>
    </row>
    <row r="4174" spans="1:61" x14ac:dyDescent="0.25">
      <c r="A4174" s="2">
        <v>42157</v>
      </c>
      <c r="B4174" s="7">
        <v>105897</v>
      </c>
      <c r="C4174" s="3">
        <v>0</v>
      </c>
      <c r="D4174" s="7">
        <f t="shared" si="498"/>
        <v>0</v>
      </c>
      <c r="E4174" s="7">
        <f t="shared" si="499"/>
        <v>0</v>
      </c>
      <c r="F4174" s="7">
        <f t="shared" si="500"/>
        <v>0</v>
      </c>
      <c r="G4174" s="11">
        <v>109925</v>
      </c>
      <c r="H4174">
        <v>0</v>
      </c>
      <c r="I4174">
        <v>0</v>
      </c>
      <c r="J4174">
        <v>15</v>
      </c>
      <c r="K4174" s="3">
        <v>7.125</v>
      </c>
      <c r="L4174" s="3">
        <f t="shared" si="501"/>
        <v>0</v>
      </c>
      <c r="M4174" s="5">
        <v>0</v>
      </c>
      <c r="R4174">
        <v>2015</v>
      </c>
      <c r="S4174" s="1" t="s">
        <v>6</v>
      </c>
      <c r="T4174" s="40">
        <f>+'Copy Co'!$B$17</f>
        <v>51399.602684929596</v>
      </c>
      <c r="U4174">
        <f>+'Copy Co'!$B$18*'All Data'!C4174</f>
        <v>0</v>
      </c>
      <c r="V4174" s="40">
        <f>+D4174*'Copy Co'!$B$19</f>
        <v>0</v>
      </c>
      <c r="W4174" s="40">
        <f>+E4174*'Copy Co'!$B$20</f>
        <v>0</v>
      </c>
      <c r="X4174" s="40">
        <f>+F4174*'Copy Co'!$B$21</f>
        <v>0</v>
      </c>
      <c r="Y4174" s="40">
        <f>+G4174*'Copy Co'!$B$22</f>
        <v>45748.869936270028</v>
      </c>
      <c r="Z4174" s="40">
        <f>+H4174*'Copy Co'!$B$23</f>
        <v>0</v>
      </c>
      <c r="AA4174" s="40">
        <f>+I4174*'Copy Co'!$B$24</f>
        <v>0</v>
      </c>
      <c r="AB4174" s="40">
        <f>+J4174*'Copy Co'!$B$25</f>
        <v>5052.331339126802</v>
      </c>
      <c r="AC4174" s="40">
        <f>+K4174*'Copy Co'!$B$26</f>
        <v>2231.9564027747924</v>
      </c>
      <c r="AD4174" s="40">
        <f>+L4174*'Copy Co'!$B$27</f>
        <v>0</v>
      </c>
      <c r="AE4174" s="40">
        <f>+M4174*'Copy Co'!$B$28</f>
        <v>0</v>
      </c>
      <c r="AF4174" s="40">
        <f t="shared" si="502"/>
        <v>104432.76036310122</v>
      </c>
      <c r="AG4174" s="25">
        <f t="shared" si="503"/>
        <v>-1464.2396368987829</v>
      </c>
      <c r="AH4174" s="56">
        <f t="shared" si="504"/>
        <v>42157</v>
      </c>
      <c r="AL4174" s="56"/>
      <c r="BF4174" s="2">
        <v>40350</v>
      </c>
      <c r="BG4174" s="3">
        <v>0</v>
      </c>
      <c r="BH4174">
        <v>13</v>
      </c>
      <c r="BI4174">
        <v>5.7916666666666696</v>
      </c>
    </row>
    <row r="4175" spans="1:61" x14ac:dyDescent="0.25">
      <c r="A4175" s="2">
        <v>42158</v>
      </c>
      <c r="B4175" s="7">
        <v>112554</v>
      </c>
      <c r="C4175" s="3">
        <v>0</v>
      </c>
      <c r="D4175" s="7">
        <f t="shared" si="498"/>
        <v>0</v>
      </c>
      <c r="E4175" s="7">
        <f t="shared" si="499"/>
        <v>0</v>
      </c>
      <c r="F4175" s="7">
        <f t="shared" si="500"/>
        <v>0</v>
      </c>
      <c r="G4175" s="11">
        <v>105897</v>
      </c>
      <c r="H4175">
        <v>0</v>
      </c>
      <c r="I4175">
        <v>0</v>
      </c>
      <c r="J4175">
        <v>18</v>
      </c>
      <c r="K4175" s="3">
        <v>7.3333333333333304</v>
      </c>
      <c r="L4175" s="3">
        <f t="shared" si="501"/>
        <v>0</v>
      </c>
      <c r="M4175" s="5">
        <v>0</v>
      </c>
      <c r="R4175">
        <v>2015</v>
      </c>
      <c r="S4175" s="1" t="s">
        <v>7</v>
      </c>
      <c r="T4175" s="40">
        <f>+'Copy Co'!$B$17</f>
        <v>51399.602684929596</v>
      </c>
      <c r="U4175">
        <f>+'Copy Co'!$B$18*'All Data'!C4175</f>
        <v>0</v>
      </c>
      <c r="V4175" s="40">
        <f>+D4175*'Copy Co'!$B$19</f>
        <v>0</v>
      </c>
      <c r="W4175" s="40">
        <f>+E4175*'Copy Co'!$B$20</f>
        <v>0</v>
      </c>
      <c r="X4175" s="40">
        <f>+F4175*'Copy Co'!$B$21</f>
        <v>0</v>
      </c>
      <c r="Y4175" s="40">
        <f>+G4175*'Copy Co'!$B$22</f>
        <v>44072.486510267794</v>
      </c>
      <c r="Z4175" s="40">
        <f>+H4175*'Copy Co'!$B$23</f>
        <v>0</v>
      </c>
      <c r="AA4175" s="40">
        <f>+I4175*'Copy Co'!$B$24</f>
        <v>0</v>
      </c>
      <c r="AB4175" s="40">
        <f>+J4175*'Copy Co'!$B$25</f>
        <v>6062.7976069521628</v>
      </c>
      <c r="AC4175" s="40">
        <f>+K4175*'Copy Co'!$B$26</f>
        <v>2297.2182858968613</v>
      </c>
      <c r="AD4175" s="40">
        <f>+L4175*'Copy Co'!$B$27</f>
        <v>0</v>
      </c>
      <c r="AE4175" s="40">
        <f>+M4175*'Copy Co'!$B$28</f>
        <v>0</v>
      </c>
      <c r="AF4175" s="40">
        <f t="shared" si="502"/>
        <v>103832.10508804642</v>
      </c>
      <c r="AG4175" s="25">
        <f t="shared" si="503"/>
        <v>-8721.8949119535828</v>
      </c>
      <c r="AH4175" s="56">
        <f t="shared" si="504"/>
        <v>42158</v>
      </c>
      <c r="AL4175" s="56"/>
      <c r="BF4175" s="2">
        <v>40351</v>
      </c>
      <c r="BG4175" s="3">
        <v>0</v>
      </c>
      <c r="BH4175">
        <v>16</v>
      </c>
      <c r="BI4175">
        <v>6.9166666666666696</v>
      </c>
    </row>
    <row r="4176" spans="1:61" x14ac:dyDescent="0.25">
      <c r="A4176" s="2">
        <v>42159</v>
      </c>
      <c r="B4176" s="7">
        <v>103603</v>
      </c>
      <c r="C4176" s="3">
        <v>0</v>
      </c>
      <c r="D4176" s="7">
        <f t="shared" si="498"/>
        <v>0</v>
      </c>
      <c r="E4176" s="7">
        <f t="shared" si="499"/>
        <v>0</v>
      </c>
      <c r="F4176" s="7">
        <f t="shared" si="500"/>
        <v>0</v>
      </c>
      <c r="G4176" s="11">
        <v>112554</v>
      </c>
      <c r="H4176">
        <v>0</v>
      </c>
      <c r="I4176">
        <v>0</v>
      </c>
      <c r="J4176">
        <v>15</v>
      </c>
      <c r="K4176" s="3">
        <v>6.9583333333333304</v>
      </c>
      <c r="L4176" s="3">
        <f t="shared" si="501"/>
        <v>0</v>
      </c>
      <c r="M4176" s="5">
        <v>0</v>
      </c>
      <c r="R4176">
        <v>2015</v>
      </c>
      <c r="S4176" s="1" t="s">
        <v>1</v>
      </c>
      <c r="T4176" s="40">
        <f>+'Copy Co'!$B$17</f>
        <v>51399.602684929596</v>
      </c>
      <c r="U4176">
        <f>+'Copy Co'!$B$18*'All Data'!C4176</f>
        <v>0</v>
      </c>
      <c r="V4176" s="40">
        <f>+D4176*'Copy Co'!$B$19</f>
        <v>0</v>
      </c>
      <c r="W4176" s="40">
        <f>+E4176*'Copy Co'!$B$20</f>
        <v>0</v>
      </c>
      <c r="X4176" s="40">
        <f>+F4176*'Copy Co'!$B$21</f>
        <v>0</v>
      </c>
      <c r="Y4176" s="40">
        <f>+G4176*'Copy Co'!$B$22</f>
        <v>46843.01393501876</v>
      </c>
      <c r="Z4176" s="40">
        <f>+H4176*'Copy Co'!$B$23</f>
        <v>0</v>
      </c>
      <c r="AA4176" s="40">
        <f>+I4176*'Copy Co'!$B$24</f>
        <v>0</v>
      </c>
      <c r="AB4176" s="40">
        <f>+J4176*'Copy Co'!$B$25</f>
        <v>5052.331339126802</v>
      </c>
      <c r="AC4176" s="40">
        <f>+K4176*'Copy Co'!$B$26</f>
        <v>2179.7468962771354</v>
      </c>
      <c r="AD4176" s="40">
        <f>+L4176*'Copy Co'!$B$27</f>
        <v>0</v>
      </c>
      <c r="AE4176" s="40">
        <f>+M4176*'Copy Co'!$B$28</f>
        <v>0</v>
      </c>
      <c r="AF4176" s="40">
        <f t="shared" si="502"/>
        <v>105474.6948553523</v>
      </c>
      <c r="AG4176" s="25">
        <f t="shared" si="503"/>
        <v>1871.6948553522961</v>
      </c>
      <c r="AH4176" s="56">
        <f t="shared" si="504"/>
        <v>42159</v>
      </c>
      <c r="AL4176" s="56"/>
      <c r="BF4176" s="2">
        <v>40352</v>
      </c>
      <c r="BG4176" s="3">
        <v>0</v>
      </c>
      <c r="BH4176">
        <v>15</v>
      </c>
      <c r="BI4176">
        <v>6.2083333333333304</v>
      </c>
    </row>
    <row r="4177" spans="1:61" x14ac:dyDescent="0.25">
      <c r="A4177" s="2">
        <v>42160</v>
      </c>
      <c r="B4177" s="7">
        <v>107681</v>
      </c>
      <c r="C4177" s="3">
        <v>0</v>
      </c>
      <c r="D4177" s="7">
        <f t="shared" si="498"/>
        <v>0</v>
      </c>
      <c r="E4177" s="7">
        <f t="shared" si="499"/>
        <v>0</v>
      </c>
      <c r="F4177" s="7">
        <f t="shared" si="500"/>
        <v>0</v>
      </c>
      <c r="G4177" s="11">
        <v>103603</v>
      </c>
      <c r="H4177">
        <v>1</v>
      </c>
      <c r="I4177">
        <v>0</v>
      </c>
      <c r="J4177">
        <v>22</v>
      </c>
      <c r="K4177" s="3">
        <v>8.875</v>
      </c>
      <c r="L4177" s="3">
        <f t="shared" si="501"/>
        <v>0</v>
      </c>
      <c r="M4177" s="5">
        <v>0</v>
      </c>
      <c r="R4177">
        <v>2015</v>
      </c>
      <c r="S4177" s="1" t="s">
        <v>2</v>
      </c>
      <c r="T4177" s="40">
        <f>+'Copy Co'!$B$17</f>
        <v>51399.602684929596</v>
      </c>
      <c r="U4177">
        <f>+'Copy Co'!$B$18*'All Data'!C4177</f>
        <v>0</v>
      </c>
      <c r="V4177" s="40">
        <f>+D4177*'Copy Co'!$B$19</f>
        <v>0</v>
      </c>
      <c r="W4177" s="40">
        <f>+E4177*'Copy Co'!$B$20</f>
        <v>0</v>
      </c>
      <c r="X4177" s="40">
        <f>+F4177*'Copy Co'!$B$21</f>
        <v>0</v>
      </c>
      <c r="Y4177" s="40">
        <f>+G4177*'Copy Co'!$B$22</f>
        <v>43117.763675300288</v>
      </c>
      <c r="Z4177" s="40">
        <f>+H4177*'Copy Co'!$B$23</f>
        <v>-10610.780657764437</v>
      </c>
      <c r="AA4177" s="40">
        <f>+I4177*'Copy Co'!$B$24</f>
        <v>0</v>
      </c>
      <c r="AB4177" s="40">
        <f>+J4177*'Copy Co'!$B$25</f>
        <v>7410.0859640526432</v>
      </c>
      <c r="AC4177" s="40">
        <f>+K4177*'Copy Co'!$B$26</f>
        <v>2780.1562210001798</v>
      </c>
      <c r="AD4177" s="40">
        <f>+L4177*'Copy Co'!$B$27</f>
        <v>0</v>
      </c>
      <c r="AE4177" s="40">
        <f>+M4177*'Copy Co'!$B$28</f>
        <v>0</v>
      </c>
      <c r="AF4177" s="40">
        <f t="shared" si="502"/>
        <v>94096.827887518273</v>
      </c>
      <c r="AG4177" s="25">
        <f t="shared" si="503"/>
        <v>-13584.172112481727</v>
      </c>
      <c r="AH4177" s="56">
        <f t="shared" si="504"/>
        <v>42160</v>
      </c>
      <c r="AL4177" s="56"/>
      <c r="BF4177" s="2">
        <v>40353</v>
      </c>
      <c r="BG4177" s="3">
        <v>0</v>
      </c>
      <c r="BH4177">
        <v>20</v>
      </c>
      <c r="BI4177">
        <v>8.875</v>
      </c>
    </row>
    <row r="4178" spans="1:61" x14ac:dyDescent="0.25">
      <c r="A4178" s="2">
        <v>42161</v>
      </c>
      <c r="B4178" s="7">
        <v>95756</v>
      </c>
      <c r="C4178" s="3">
        <v>0.41666666666667102</v>
      </c>
      <c r="D4178" s="7">
        <f t="shared" si="498"/>
        <v>0.17361111111111474</v>
      </c>
      <c r="E4178" s="7">
        <f t="shared" si="499"/>
        <v>7.2337962962965227E-2</v>
      </c>
      <c r="F4178" s="7">
        <f t="shared" si="500"/>
        <v>3.0140817901235829E-2</v>
      </c>
      <c r="G4178" s="11">
        <v>107681</v>
      </c>
      <c r="H4178">
        <v>0</v>
      </c>
      <c r="I4178">
        <v>1</v>
      </c>
      <c r="J4178">
        <v>22</v>
      </c>
      <c r="K4178" s="3">
        <v>10.4166666666667</v>
      </c>
      <c r="L4178" s="3">
        <f t="shared" si="501"/>
        <v>4.3402777777778372</v>
      </c>
      <c r="M4178" s="5">
        <v>0</v>
      </c>
      <c r="R4178">
        <v>2015</v>
      </c>
      <c r="S4178" s="1" t="s">
        <v>3</v>
      </c>
      <c r="T4178" s="40">
        <f>+'Copy Co'!$B$17</f>
        <v>51399.602684929596</v>
      </c>
      <c r="U4178">
        <f>+'Copy Co'!$B$18*'All Data'!C4178</f>
        <v>20.587401890815951</v>
      </c>
      <c r="V4178" s="40">
        <f>+D4178*'Copy Co'!$B$19</f>
        <v>72.92396924329222</v>
      </c>
      <c r="W4178" s="40">
        <f>+E4178*'Copy Co'!$B$20</f>
        <v>-0.55870064328463553</v>
      </c>
      <c r="X4178" s="40">
        <f>+F4178*'Copy Co'!$B$21</f>
        <v>1.4613986135587605E-3</v>
      </c>
      <c r="Y4178" s="40">
        <f>+G4178*'Copy Co'!$B$22</f>
        <v>44814.956230225092</v>
      </c>
      <c r="Z4178" s="40">
        <f>+H4178*'Copy Co'!$B$23</f>
        <v>0</v>
      </c>
      <c r="AA4178" s="40">
        <f>+I4178*'Copy Co'!$B$24</f>
        <v>-10704.382616627605</v>
      </c>
      <c r="AB4178" s="40">
        <f>+J4178*'Copy Co'!$B$25</f>
        <v>7410.0859640526432</v>
      </c>
      <c r="AC4178" s="40">
        <f>+K4178*'Copy Co'!$B$26</f>
        <v>3263.0941561035079</v>
      </c>
      <c r="AD4178" s="40">
        <f>+L4178*'Copy Co'!$B$27</f>
        <v>795.60544516021287</v>
      </c>
      <c r="AE4178" s="40">
        <f>+M4178*'Copy Co'!$B$28</f>
        <v>0</v>
      </c>
      <c r="AF4178" s="40">
        <f t="shared" si="502"/>
        <v>97071.915995732896</v>
      </c>
      <c r="AG4178" s="25">
        <f t="shared" si="503"/>
        <v>1315.9159957328957</v>
      </c>
      <c r="AH4178" s="56">
        <f t="shared" si="504"/>
        <v>42161</v>
      </c>
      <c r="AL4178" s="56"/>
      <c r="BF4178" s="2">
        <v>40354</v>
      </c>
      <c r="BG4178" s="3">
        <v>0</v>
      </c>
      <c r="BH4178">
        <v>20</v>
      </c>
      <c r="BI4178">
        <v>9.75</v>
      </c>
    </row>
    <row r="4179" spans="1:61" x14ac:dyDescent="0.25">
      <c r="A4179" s="2">
        <v>42162</v>
      </c>
      <c r="B4179" s="7">
        <v>96600</v>
      </c>
      <c r="C4179" s="3">
        <v>0</v>
      </c>
      <c r="D4179" s="7">
        <f t="shared" si="498"/>
        <v>0</v>
      </c>
      <c r="E4179" s="7">
        <f t="shared" si="499"/>
        <v>0</v>
      </c>
      <c r="F4179" s="7">
        <f t="shared" si="500"/>
        <v>0</v>
      </c>
      <c r="G4179" s="11">
        <v>95756</v>
      </c>
      <c r="H4179">
        <v>0</v>
      </c>
      <c r="I4179">
        <v>1</v>
      </c>
      <c r="J4179">
        <v>10</v>
      </c>
      <c r="K4179" s="3">
        <v>5.6666666666666696</v>
      </c>
      <c r="L4179" s="3">
        <f t="shared" si="501"/>
        <v>0</v>
      </c>
      <c r="M4179" s="5">
        <v>0</v>
      </c>
      <c r="R4179">
        <v>2015</v>
      </c>
      <c r="S4179" s="1" t="s">
        <v>4</v>
      </c>
      <c r="T4179" s="40">
        <f>+'Copy Co'!$B$17</f>
        <v>51399.602684929596</v>
      </c>
      <c r="U4179">
        <f>+'Copy Co'!$B$18*'All Data'!C4179</f>
        <v>0</v>
      </c>
      <c r="V4179" s="40">
        <f>+D4179*'Copy Co'!$B$19</f>
        <v>0</v>
      </c>
      <c r="W4179" s="40">
        <f>+E4179*'Copy Co'!$B$20</f>
        <v>0</v>
      </c>
      <c r="X4179" s="40">
        <f>+F4179*'Copy Co'!$B$21</f>
        <v>0</v>
      </c>
      <c r="Y4179" s="40">
        <f>+G4179*'Copy Co'!$B$22</f>
        <v>39851.978982192159</v>
      </c>
      <c r="Z4179" s="40">
        <f>+H4179*'Copy Co'!$B$23</f>
        <v>0</v>
      </c>
      <c r="AA4179" s="40">
        <f>+I4179*'Copy Co'!$B$24</f>
        <v>-10704.382616627605</v>
      </c>
      <c r="AB4179" s="40">
        <f>+J4179*'Copy Co'!$B$25</f>
        <v>3368.2208927512015</v>
      </c>
      <c r="AC4179" s="40">
        <f>+K4179*'Copy Co'!$B$26</f>
        <v>1775.1232209203035</v>
      </c>
      <c r="AD4179" s="40">
        <f>+L4179*'Copy Co'!$B$27</f>
        <v>0</v>
      </c>
      <c r="AE4179" s="40">
        <f>+M4179*'Copy Co'!$B$28</f>
        <v>0</v>
      </c>
      <c r="AF4179" s="40">
        <f t="shared" si="502"/>
        <v>85690.543164165647</v>
      </c>
      <c r="AG4179" s="25">
        <f t="shared" si="503"/>
        <v>-10909.456835834353</v>
      </c>
      <c r="AH4179" s="56">
        <f t="shared" si="504"/>
        <v>42162</v>
      </c>
      <c r="AL4179" s="56"/>
      <c r="BF4179" s="2">
        <v>40355</v>
      </c>
      <c r="BG4179" s="3">
        <v>0</v>
      </c>
      <c r="BH4179">
        <v>13</v>
      </c>
      <c r="BI4179">
        <v>6.875</v>
      </c>
    </row>
    <row r="4180" spans="1:61" x14ac:dyDescent="0.25">
      <c r="A4180" s="2">
        <v>42163</v>
      </c>
      <c r="B4180" s="7">
        <v>103208</v>
      </c>
      <c r="C4180" s="3">
        <v>0</v>
      </c>
      <c r="D4180" s="7">
        <f t="shared" si="498"/>
        <v>0</v>
      </c>
      <c r="E4180" s="7">
        <f t="shared" si="499"/>
        <v>0</v>
      </c>
      <c r="F4180" s="7">
        <f t="shared" si="500"/>
        <v>0</v>
      </c>
      <c r="G4180" s="11">
        <v>96600</v>
      </c>
      <c r="H4180">
        <v>0</v>
      </c>
      <c r="I4180">
        <v>0</v>
      </c>
      <c r="J4180">
        <v>14</v>
      </c>
      <c r="K4180" s="3">
        <v>6.7083333333333304</v>
      </c>
      <c r="L4180" s="3">
        <f t="shared" si="501"/>
        <v>0</v>
      </c>
      <c r="M4180" s="5">
        <v>0</v>
      </c>
      <c r="R4180">
        <v>2015</v>
      </c>
      <c r="S4180" s="1" t="s">
        <v>5</v>
      </c>
      <c r="T4180" s="40">
        <f>+'Copy Co'!$B$17</f>
        <v>51399.602684929596</v>
      </c>
      <c r="U4180">
        <f>+'Copy Co'!$B$18*'All Data'!C4180</f>
        <v>0</v>
      </c>
      <c r="V4180" s="40">
        <f>+D4180*'Copy Co'!$B$19</f>
        <v>0</v>
      </c>
      <c r="W4180" s="40">
        <f>+E4180*'Copy Co'!$B$20</f>
        <v>0</v>
      </c>
      <c r="X4180" s="40">
        <f>+F4180*'Copy Co'!$B$21</f>
        <v>0</v>
      </c>
      <c r="Y4180" s="40">
        <f>+G4180*'Copy Co'!$B$22</f>
        <v>40203.237078405138</v>
      </c>
      <c r="Z4180" s="40">
        <f>+H4180*'Copy Co'!$B$23</f>
        <v>0</v>
      </c>
      <c r="AA4180" s="40">
        <f>+I4180*'Copy Co'!$B$24</f>
        <v>0</v>
      </c>
      <c r="AB4180" s="40">
        <f>+J4180*'Copy Co'!$B$25</f>
        <v>4715.5092498516824</v>
      </c>
      <c r="AC4180" s="40">
        <f>+K4180*'Copy Co'!$B$26</f>
        <v>2101.4326365306515</v>
      </c>
      <c r="AD4180" s="40">
        <f>+L4180*'Copy Co'!$B$27</f>
        <v>0</v>
      </c>
      <c r="AE4180" s="40">
        <f>+M4180*'Copy Co'!$B$28</f>
        <v>0</v>
      </c>
      <c r="AF4180" s="40">
        <f t="shared" si="502"/>
        <v>98419.781649717057</v>
      </c>
      <c r="AG4180" s="25">
        <f t="shared" si="503"/>
        <v>-4788.218350282943</v>
      </c>
      <c r="AH4180" s="56">
        <f t="shared" si="504"/>
        <v>42163</v>
      </c>
      <c r="AL4180" s="56"/>
      <c r="BF4180" s="2">
        <v>40356</v>
      </c>
      <c r="BG4180" s="3">
        <v>0</v>
      </c>
      <c r="BH4180">
        <v>8</v>
      </c>
      <c r="BI4180">
        <v>5.5416666666666696</v>
      </c>
    </row>
    <row r="4181" spans="1:61" x14ac:dyDescent="0.25">
      <c r="A4181" s="2">
        <v>42164</v>
      </c>
      <c r="B4181" s="7">
        <v>102277</v>
      </c>
      <c r="C4181" s="3">
        <v>0</v>
      </c>
      <c r="D4181" s="7">
        <f t="shared" si="498"/>
        <v>0</v>
      </c>
      <c r="E4181" s="7">
        <f t="shared" si="499"/>
        <v>0</v>
      </c>
      <c r="F4181" s="7">
        <f t="shared" si="500"/>
        <v>0</v>
      </c>
      <c r="G4181" s="11">
        <v>103208</v>
      </c>
      <c r="H4181">
        <v>0</v>
      </c>
      <c r="I4181">
        <v>0</v>
      </c>
      <c r="J4181">
        <v>14</v>
      </c>
      <c r="K4181" s="3">
        <v>7.125</v>
      </c>
      <c r="L4181" s="3">
        <f t="shared" si="501"/>
        <v>0</v>
      </c>
      <c r="M4181" s="5">
        <v>0</v>
      </c>
      <c r="R4181">
        <v>2015</v>
      </c>
      <c r="S4181" s="1" t="s">
        <v>6</v>
      </c>
      <c r="T4181" s="40">
        <f>+'Copy Co'!$B$17</f>
        <v>51399.602684929596</v>
      </c>
      <c r="U4181">
        <f>+'Copy Co'!$B$18*'All Data'!C4181</f>
        <v>0</v>
      </c>
      <c r="V4181" s="40">
        <f>+D4181*'Copy Co'!$B$19</f>
        <v>0</v>
      </c>
      <c r="W4181" s="40">
        <f>+E4181*'Copy Co'!$B$20</f>
        <v>0</v>
      </c>
      <c r="X4181" s="40">
        <f>+F4181*'Copy Co'!$B$21</f>
        <v>0</v>
      </c>
      <c r="Y4181" s="40">
        <f>+G4181*'Copy Co'!$B$22</f>
        <v>42953.371556811981</v>
      </c>
      <c r="Z4181" s="40">
        <f>+H4181*'Copy Co'!$B$23</f>
        <v>0</v>
      </c>
      <c r="AA4181" s="40">
        <f>+I4181*'Copy Co'!$B$24</f>
        <v>0</v>
      </c>
      <c r="AB4181" s="40">
        <f>+J4181*'Copy Co'!$B$25</f>
        <v>4715.5092498516824</v>
      </c>
      <c r="AC4181" s="40">
        <f>+K4181*'Copy Co'!$B$26</f>
        <v>2231.9564027747924</v>
      </c>
      <c r="AD4181" s="40">
        <f>+L4181*'Copy Co'!$B$27</f>
        <v>0</v>
      </c>
      <c r="AE4181" s="40">
        <f>+M4181*'Copy Co'!$B$28</f>
        <v>0</v>
      </c>
      <c r="AF4181" s="40">
        <f t="shared" si="502"/>
        <v>101300.43989436807</v>
      </c>
      <c r="AG4181" s="25">
        <f t="shared" si="503"/>
        <v>-976.56010563192831</v>
      </c>
      <c r="AH4181" s="56">
        <f t="shared" si="504"/>
        <v>42164</v>
      </c>
      <c r="AL4181" s="56"/>
      <c r="BF4181" s="2">
        <v>40357</v>
      </c>
      <c r="BG4181" s="3">
        <v>0</v>
      </c>
      <c r="BH4181">
        <v>13</v>
      </c>
      <c r="BI4181">
        <v>6.9583333333333304</v>
      </c>
    </row>
    <row r="4182" spans="1:61" x14ac:dyDescent="0.25">
      <c r="A4182" s="2">
        <v>42165</v>
      </c>
      <c r="B4182" s="7">
        <v>100946</v>
      </c>
      <c r="C4182" s="3">
        <v>0</v>
      </c>
      <c r="D4182" s="7">
        <f t="shared" si="498"/>
        <v>0</v>
      </c>
      <c r="E4182" s="7">
        <f t="shared" si="499"/>
        <v>0</v>
      </c>
      <c r="F4182" s="7">
        <f t="shared" si="500"/>
        <v>0</v>
      </c>
      <c r="G4182" s="11">
        <v>102277</v>
      </c>
      <c r="H4182">
        <v>0</v>
      </c>
      <c r="I4182">
        <v>0</v>
      </c>
      <c r="J4182">
        <v>17</v>
      </c>
      <c r="K4182" s="3">
        <v>10.75</v>
      </c>
      <c r="L4182" s="3">
        <f t="shared" si="501"/>
        <v>0</v>
      </c>
      <c r="M4182" s="5">
        <v>0</v>
      </c>
      <c r="R4182">
        <v>2015</v>
      </c>
      <c r="S4182" s="1" t="s">
        <v>7</v>
      </c>
      <c r="T4182" s="40">
        <f>+'Copy Co'!$B$17</f>
        <v>51399.602684929596</v>
      </c>
      <c r="U4182">
        <f>+'Copy Co'!$B$18*'All Data'!C4182</f>
        <v>0</v>
      </c>
      <c r="V4182" s="40">
        <f>+D4182*'Copy Co'!$B$19</f>
        <v>0</v>
      </c>
      <c r="W4182" s="40">
        <f>+E4182*'Copy Co'!$B$20</f>
        <v>0</v>
      </c>
      <c r="X4182" s="40">
        <f>+F4182*'Copy Co'!$B$21</f>
        <v>0</v>
      </c>
      <c r="Y4182" s="40">
        <f>+G4182*'Copy Co'!$B$22</f>
        <v>42565.905576273726</v>
      </c>
      <c r="Z4182" s="40">
        <f>+H4182*'Copy Co'!$B$23</f>
        <v>0</v>
      </c>
      <c r="AA4182" s="40">
        <f>+I4182*'Copy Co'!$B$24</f>
        <v>0</v>
      </c>
      <c r="AB4182" s="40">
        <f>+J4182*'Copy Co'!$B$25</f>
        <v>5725.9755176770432</v>
      </c>
      <c r="AC4182" s="40">
        <f>+K4182*'Copy Co'!$B$26</f>
        <v>3367.5131690988096</v>
      </c>
      <c r="AD4182" s="40">
        <f>+L4182*'Copy Co'!$B$27</f>
        <v>0</v>
      </c>
      <c r="AE4182" s="40">
        <f>+M4182*'Copy Co'!$B$28</f>
        <v>0</v>
      </c>
      <c r="AF4182" s="40">
        <f t="shared" si="502"/>
        <v>103058.99694797918</v>
      </c>
      <c r="AG4182" s="25">
        <f t="shared" si="503"/>
        <v>2112.9969479791762</v>
      </c>
      <c r="AH4182" s="56">
        <f t="shared" si="504"/>
        <v>42165</v>
      </c>
      <c r="AL4182" s="56"/>
      <c r="BF4182" s="2">
        <v>40358</v>
      </c>
      <c r="BG4182" s="3">
        <v>0</v>
      </c>
      <c r="BH4182">
        <v>29</v>
      </c>
      <c r="BI4182">
        <v>14.0416666666667</v>
      </c>
    </row>
    <row r="4183" spans="1:61" x14ac:dyDescent="0.25">
      <c r="A4183" s="2">
        <v>42166</v>
      </c>
      <c r="B4183" s="7">
        <v>109629</v>
      </c>
      <c r="C4183" s="3">
        <v>0</v>
      </c>
      <c r="D4183" s="7">
        <f t="shared" si="498"/>
        <v>0</v>
      </c>
      <c r="E4183" s="7">
        <f t="shared" si="499"/>
        <v>0</v>
      </c>
      <c r="F4183" s="7">
        <f t="shared" si="500"/>
        <v>0</v>
      </c>
      <c r="G4183" s="11">
        <v>100946</v>
      </c>
      <c r="H4183">
        <v>0</v>
      </c>
      <c r="I4183">
        <v>0</v>
      </c>
      <c r="J4183">
        <v>15</v>
      </c>
      <c r="K4183" s="3">
        <v>6.25</v>
      </c>
      <c r="L4183" s="3">
        <f t="shared" si="501"/>
        <v>0</v>
      </c>
      <c r="M4183" s="5">
        <v>0</v>
      </c>
      <c r="R4183">
        <v>2015</v>
      </c>
      <c r="S4183" s="1" t="s">
        <v>1</v>
      </c>
      <c r="T4183" s="40">
        <f>+'Copy Co'!$B$17</f>
        <v>51399.602684929596</v>
      </c>
      <c r="U4183">
        <f>+'Copy Co'!$B$18*'All Data'!C4183</f>
        <v>0</v>
      </c>
      <c r="V4183" s="40">
        <f>+D4183*'Copy Co'!$B$19</f>
        <v>0</v>
      </c>
      <c r="W4183" s="40">
        <f>+E4183*'Copy Co'!$B$20</f>
        <v>0</v>
      </c>
      <c r="X4183" s="40">
        <f>+F4183*'Copy Co'!$B$21</f>
        <v>0</v>
      </c>
      <c r="Y4183" s="40">
        <f>+G4183*'Copy Co'!$B$22</f>
        <v>42011.966564354916</v>
      </c>
      <c r="Z4183" s="40">
        <f>+H4183*'Copy Co'!$B$23</f>
        <v>0</v>
      </c>
      <c r="AA4183" s="40">
        <f>+I4183*'Copy Co'!$B$24</f>
        <v>0</v>
      </c>
      <c r="AB4183" s="40">
        <f>+J4183*'Copy Co'!$B$25</f>
        <v>5052.331339126802</v>
      </c>
      <c r="AC4183" s="40">
        <f>+K4183*'Copy Co'!$B$26</f>
        <v>1957.8564936620985</v>
      </c>
      <c r="AD4183" s="40">
        <f>+L4183*'Copy Co'!$B$27</f>
        <v>0</v>
      </c>
      <c r="AE4183" s="40">
        <f>+M4183*'Copy Co'!$B$28</f>
        <v>0</v>
      </c>
      <c r="AF4183" s="40">
        <f t="shared" si="502"/>
        <v>100421.75708207341</v>
      </c>
      <c r="AG4183" s="25">
        <f t="shared" si="503"/>
        <v>-9207.2429179265891</v>
      </c>
      <c r="AH4183" s="56">
        <f t="shared" si="504"/>
        <v>42166</v>
      </c>
      <c r="AL4183" s="56"/>
      <c r="BF4183" s="2">
        <v>40359</v>
      </c>
      <c r="BG4183" s="3">
        <v>0</v>
      </c>
      <c r="BH4183">
        <v>25</v>
      </c>
      <c r="BI4183">
        <v>16.75</v>
      </c>
    </row>
    <row r="4184" spans="1:61" x14ac:dyDescent="0.25">
      <c r="A4184" s="2">
        <v>42167</v>
      </c>
      <c r="B4184" s="7">
        <v>87662</v>
      </c>
      <c r="C4184" s="3">
        <v>0</v>
      </c>
      <c r="D4184" s="7">
        <f t="shared" si="498"/>
        <v>0</v>
      </c>
      <c r="E4184" s="7">
        <f t="shared" si="499"/>
        <v>0</v>
      </c>
      <c r="F4184" s="7">
        <f t="shared" si="500"/>
        <v>0</v>
      </c>
      <c r="G4184" s="11">
        <v>109629</v>
      </c>
      <c r="H4184">
        <v>1</v>
      </c>
      <c r="I4184">
        <v>0</v>
      </c>
      <c r="J4184">
        <v>13</v>
      </c>
      <c r="K4184" s="3">
        <v>6.5416666666666696</v>
      </c>
      <c r="L4184" s="3">
        <f t="shared" si="501"/>
        <v>0</v>
      </c>
      <c r="M4184" s="5">
        <v>0</v>
      </c>
      <c r="R4184">
        <v>2015</v>
      </c>
      <c r="S4184" s="1" t="s">
        <v>2</v>
      </c>
      <c r="T4184" s="40">
        <f>+'Copy Co'!$B$17</f>
        <v>51399.602684929596</v>
      </c>
      <c r="U4184">
        <f>+'Copy Co'!$B$18*'All Data'!C4184</f>
        <v>0</v>
      </c>
      <c r="V4184" s="40">
        <f>+D4184*'Copy Co'!$B$19</f>
        <v>0</v>
      </c>
      <c r="W4184" s="40">
        <f>+E4184*'Copy Co'!$B$20</f>
        <v>0</v>
      </c>
      <c r="X4184" s="40">
        <f>+F4184*'Copy Co'!$B$21</f>
        <v>0</v>
      </c>
      <c r="Y4184" s="40">
        <f>+G4184*'Copy Co'!$B$22</f>
        <v>45625.679893048415</v>
      </c>
      <c r="Z4184" s="40">
        <f>+H4184*'Copy Co'!$B$23</f>
        <v>-10610.780657764437</v>
      </c>
      <c r="AA4184" s="40">
        <f>+I4184*'Copy Co'!$B$24</f>
        <v>0</v>
      </c>
      <c r="AB4184" s="40">
        <f>+J4184*'Copy Co'!$B$25</f>
        <v>4378.6871605765618</v>
      </c>
      <c r="AC4184" s="40">
        <f>+K4184*'Copy Co'!$B$26</f>
        <v>2049.2231300329972</v>
      </c>
      <c r="AD4184" s="40">
        <f>+L4184*'Copy Co'!$B$27</f>
        <v>0</v>
      </c>
      <c r="AE4184" s="40">
        <f>+M4184*'Copy Co'!$B$28</f>
        <v>0</v>
      </c>
      <c r="AF4184" s="40">
        <f t="shared" si="502"/>
        <v>92842.412210823139</v>
      </c>
      <c r="AG4184" s="25">
        <f t="shared" si="503"/>
        <v>5180.4122108231386</v>
      </c>
      <c r="AH4184" s="56">
        <f t="shared" si="504"/>
        <v>42167</v>
      </c>
      <c r="AL4184" s="56"/>
      <c r="BF4184" s="2">
        <v>40360</v>
      </c>
      <c r="BG4184" s="3">
        <v>0</v>
      </c>
      <c r="BH4184">
        <v>24</v>
      </c>
      <c r="BI4184">
        <v>14.9166666666667</v>
      </c>
    </row>
    <row r="4185" spans="1:61" x14ac:dyDescent="0.25">
      <c r="A4185" s="2">
        <v>42168</v>
      </c>
      <c r="B4185" s="7">
        <v>90169</v>
      </c>
      <c r="C4185" s="3">
        <v>0</v>
      </c>
      <c r="D4185" s="7">
        <f t="shared" si="498"/>
        <v>0</v>
      </c>
      <c r="E4185" s="7">
        <f t="shared" si="499"/>
        <v>0</v>
      </c>
      <c r="F4185" s="7">
        <f t="shared" si="500"/>
        <v>0</v>
      </c>
      <c r="G4185" s="11">
        <v>87662</v>
      </c>
      <c r="H4185">
        <v>0</v>
      </c>
      <c r="I4185">
        <v>1</v>
      </c>
      <c r="J4185">
        <v>9</v>
      </c>
      <c r="K4185" s="3">
        <v>5.875</v>
      </c>
      <c r="L4185" s="3">
        <f t="shared" si="501"/>
        <v>0</v>
      </c>
      <c r="M4185" s="5">
        <v>0</v>
      </c>
      <c r="R4185">
        <v>2015</v>
      </c>
      <c r="S4185" s="1" t="s">
        <v>3</v>
      </c>
      <c r="T4185" s="40">
        <f>+'Copy Co'!$B$17</f>
        <v>51399.602684929596</v>
      </c>
      <c r="U4185">
        <f>+'Copy Co'!$B$18*'All Data'!C4185</f>
        <v>0</v>
      </c>
      <c r="V4185" s="40">
        <f>+D4185*'Copy Co'!$B$19</f>
        <v>0</v>
      </c>
      <c r="W4185" s="40">
        <f>+E4185*'Copy Co'!$B$20</f>
        <v>0</v>
      </c>
      <c r="X4185" s="40">
        <f>+F4185*'Copy Co'!$B$21</f>
        <v>0</v>
      </c>
      <c r="Y4185" s="40">
        <f>+G4185*'Copy Co'!$B$22</f>
        <v>36483.397192206532</v>
      </c>
      <c r="Z4185" s="40">
        <f>+H4185*'Copy Co'!$B$23</f>
        <v>0</v>
      </c>
      <c r="AA4185" s="40">
        <f>+I4185*'Copy Co'!$B$24</f>
        <v>-10704.382616627605</v>
      </c>
      <c r="AB4185" s="40">
        <f>+J4185*'Copy Co'!$B$25</f>
        <v>3031.3988034760814</v>
      </c>
      <c r="AC4185" s="40">
        <f>+K4185*'Copy Co'!$B$26</f>
        <v>1840.3851040423726</v>
      </c>
      <c r="AD4185" s="40">
        <f>+L4185*'Copy Co'!$B$27</f>
        <v>0</v>
      </c>
      <c r="AE4185" s="40">
        <f>+M4185*'Copy Co'!$B$28</f>
        <v>0</v>
      </c>
      <c r="AF4185" s="40">
        <f t="shared" si="502"/>
        <v>82050.40116802699</v>
      </c>
      <c r="AG4185" s="25">
        <f t="shared" si="503"/>
        <v>-8118.5988319730095</v>
      </c>
      <c r="AH4185" s="56">
        <f t="shared" si="504"/>
        <v>42168</v>
      </c>
      <c r="AL4185" s="56"/>
      <c r="BF4185" s="2">
        <v>40361</v>
      </c>
      <c r="BG4185" s="3">
        <v>0</v>
      </c>
      <c r="BH4185">
        <v>28</v>
      </c>
      <c r="BI4185">
        <v>12.75</v>
      </c>
    </row>
    <row r="4186" spans="1:61" x14ac:dyDescent="0.25">
      <c r="A4186" s="2">
        <v>42169</v>
      </c>
      <c r="B4186" s="7">
        <v>81041</v>
      </c>
      <c r="C4186" s="3">
        <v>0</v>
      </c>
      <c r="D4186" s="7">
        <f t="shared" si="498"/>
        <v>0</v>
      </c>
      <c r="E4186" s="7">
        <f t="shared" si="499"/>
        <v>0</v>
      </c>
      <c r="F4186" s="7">
        <f t="shared" si="500"/>
        <v>0</v>
      </c>
      <c r="G4186" s="11">
        <v>90169</v>
      </c>
      <c r="H4186">
        <v>0</v>
      </c>
      <c r="I4186">
        <v>1</v>
      </c>
      <c r="J4186">
        <v>14</v>
      </c>
      <c r="K4186" s="3">
        <v>8.125</v>
      </c>
      <c r="L4186" s="3">
        <f t="shared" si="501"/>
        <v>0</v>
      </c>
      <c r="M4186" s="5">
        <v>0</v>
      </c>
      <c r="R4186">
        <v>2015</v>
      </c>
      <c r="S4186" s="1" t="s">
        <v>4</v>
      </c>
      <c r="T4186" s="40">
        <f>+'Copy Co'!$B$17</f>
        <v>51399.602684929596</v>
      </c>
      <c r="U4186">
        <f>+'Copy Co'!$B$18*'All Data'!C4186</f>
        <v>0</v>
      </c>
      <c r="V4186" s="40">
        <f>+D4186*'Copy Co'!$B$19</f>
        <v>0</v>
      </c>
      <c r="W4186" s="40">
        <f>+E4186*'Copy Co'!$B$20</f>
        <v>0</v>
      </c>
      <c r="X4186" s="40">
        <f>+F4186*'Copy Co'!$B$21</f>
        <v>0</v>
      </c>
      <c r="Y4186" s="40">
        <f>+G4186*'Copy Co'!$B$22</f>
        <v>37526.766916384193</v>
      </c>
      <c r="Z4186" s="40">
        <f>+H4186*'Copy Co'!$B$23</f>
        <v>0</v>
      </c>
      <c r="AA4186" s="40">
        <f>+I4186*'Copy Co'!$B$24</f>
        <v>-10704.382616627605</v>
      </c>
      <c r="AB4186" s="40">
        <f>+J4186*'Copy Co'!$B$25</f>
        <v>4715.5092498516824</v>
      </c>
      <c r="AC4186" s="40">
        <f>+K4186*'Copy Co'!$B$26</f>
        <v>2545.2134417607281</v>
      </c>
      <c r="AD4186" s="40">
        <f>+L4186*'Copy Co'!$B$27</f>
        <v>0</v>
      </c>
      <c r="AE4186" s="40">
        <f>+M4186*'Copy Co'!$B$28</f>
        <v>0</v>
      </c>
      <c r="AF4186" s="40">
        <f t="shared" si="502"/>
        <v>85482.709676298589</v>
      </c>
      <c r="AG4186" s="25">
        <f t="shared" si="503"/>
        <v>4441.7096762985893</v>
      </c>
      <c r="AH4186" s="56">
        <f t="shared" si="504"/>
        <v>42169</v>
      </c>
      <c r="AL4186" s="56"/>
      <c r="BF4186" s="2">
        <v>40362</v>
      </c>
      <c r="BG4186" s="3">
        <v>0</v>
      </c>
      <c r="BH4186">
        <v>14</v>
      </c>
      <c r="BI4186">
        <v>9.1666666666666696</v>
      </c>
    </row>
    <row r="4187" spans="1:61" x14ac:dyDescent="0.25">
      <c r="A4187" s="2">
        <v>42170</v>
      </c>
      <c r="B4187" s="7">
        <v>101860</v>
      </c>
      <c r="C4187" s="3">
        <v>0</v>
      </c>
      <c r="D4187" s="7">
        <f t="shared" si="498"/>
        <v>0</v>
      </c>
      <c r="E4187" s="7">
        <f t="shared" si="499"/>
        <v>0</v>
      </c>
      <c r="F4187" s="7">
        <f t="shared" si="500"/>
        <v>0</v>
      </c>
      <c r="G4187" s="11">
        <v>81041</v>
      </c>
      <c r="H4187">
        <v>0</v>
      </c>
      <c r="I4187">
        <v>0</v>
      </c>
      <c r="J4187">
        <v>21</v>
      </c>
      <c r="K4187" s="3">
        <v>11.5833333333333</v>
      </c>
      <c r="L4187" s="3">
        <f t="shared" si="501"/>
        <v>0</v>
      </c>
      <c r="M4187" s="5">
        <v>0</v>
      </c>
      <c r="R4187">
        <v>2015</v>
      </c>
      <c r="S4187" s="1" t="s">
        <v>5</v>
      </c>
      <c r="T4187" s="40">
        <f>+'Copy Co'!$B$17</f>
        <v>51399.602684929596</v>
      </c>
      <c r="U4187">
        <f>+'Copy Co'!$B$18*'All Data'!C4187</f>
        <v>0</v>
      </c>
      <c r="V4187" s="40">
        <f>+D4187*'Copy Co'!$B$19</f>
        <v>0</v>
      </c>
      <c r="W4187" s="40">
        <f>+E4187*'Copy Co'!$B$20</f>
        <v>0</v>
      </c>
      <c r="X4187" s="40">
        <f>+F4187*'Copy Co'!$B$21</f>
        <v>0</v>
      </c>
      <c r="Y4187" s="40">
        <f>+G4187*'Copy Co'!$B$22</f>
        <v>33727.852340279824</v>
      </c>
      <c r="Z4187" s="40">
        <f>+H4187*'Copy Co'!$B$23</f>
        <v>0</v>
      </c>
      <c r="AA4187" s="40">
        <f>+I4187*'Copy Co'!$B$24</f>
        <v>0</v>
      </c>
      <c r="AB4187" s="40">
        <f>+J4187*'Copy Co'!$B$25</f>
        <v>7073.2638747775236</v>
      </c>
      <c r="AC4187" s="40">
        <f>+K4187*'Copy Co'!$B$26</f>
        <v>3628.5607015870787</v>
      </c>
      <c r="AD4187" s="40">
        <f>+L4187*'Copy Co'!$B$27</f>
        <v>0</v>
      </c>
      <c r="AE4187" s="40">
        <f>+M4187*'Copy Co'!$B$28</f>
        <v>0</v>
      </c>
      <c r="AF4187" s="40">
        <f t="shared" si="502"/>
        <v>95829.279601574017</v>
      </c>
      <c r="AG4187" s="25">
        <f t="shared" si="503"/>
        <v>-6030.7203984259831</v>
      </c>
      <c r="AH4187" s="56">
        <f t="shared" si="504"/>
        <v>42170</v>
      </c>
      <c r="AL4187" s="56"/>
      <c r="BF4187" s="2">
        <v>40363</v>
      </c>
      <c r="BG4187" s="3">
        <v>0</v>
      </c>
      <c r="BH4187">
        <v>13</v>
      </c>
      <c r="BI4187">
        <v>7.5833333333333304</v>
      </c>
    </row>
    <row r="4188" spans="1:61" x14ac:dyDescent="0.25">
      <c r="A4188" s="2">
        <v>42171</v>
      </c>
      <c r="B4188" s="7">
        <v>97617</v>
      </c>
      <c r="C4188" s="3">
        <v>0</v>
      </c>
      <c r="D4188" s="7">
        <f t="shared" si="498"/>
        <v>0</v>
      </c>
      <c r="E4188" s="7">
        <f t="shared" si="499"/>
        <v>0</v>
      </c>
      <c r="F4188" s="7">
        <f t="shared" si="500"/>
        <v>0</v>
      </c>
      <c r="G4188" s="11">
        <v>101860</v>
      </c>
      <c r="H4188">
        <v>0</v>
      </c>
      <c r="I4188">
        <v>0</v>
      </c>
      <c r="J4188">
        <v>14</v>
      </c>
      <c r="K4188" s="3">
        <v>6.6666666666666696</v>
      </c>
      <c r="L4188" s="3">
        <f t="shared" si="501"/>
        <v>0</v>
      </c>
      <c r="M4188" s="5">
        <v>0</v>
      </c>
      <c r="R4188">
        <v>2015</v>
      </c>
      <c r="S4188" s="1" t="s">
        <v>6</v>
      </c>
      <c r="T4188" s="40">
        <f>+'Copy Co'!$B$17</f>
        <v>51399.602684929596</v>
      </c>
      <c r="U4188">
        <f>+'Copy Co'!$B$18*'All Data'!C4188</f>
        <v>0</v>
      </c>
      <c r="V4188" s="40">
        <f>+D4188*'Copy Co'!$B$19</f>
        <v>0</v>
      </c>
      <c r="W4188" s="40">
        <f>+E4188*'Copy Co'!$B$20</f>
        <v>0</v>
      </c>
      <c r="X4188" s="40">
        <f>+F4188*'Copy Co'!$B$21</f>
        <v>0</v>
      </c>
      <c r="Y4188" s="40">
        <f>+G4188*'Copy Co'!$B$22</f>
        <v>42392.357441059496</v>
      </c>
      <c r="Z4188" s="40">
        <f>+H4188*'Copy Co'!$B$23</f>
        <v>0</v>
      </c>
      <c r="AA4188" s="40">
        <f>+I4188*'Copy Co'!$B$24</f>
        <v>0</v>
      </c>
      <c r="AB4188" s="40">
        <f>+J4188*'Copy Co'!$B$25</f>
        <v>4715.5092498516824</v>
      </c>
      <c r="AC4188" s="40">
        <f>+K4188*'Copy Co'!$B$26</f>
        <v>2088.3802599062392</v>
      </c>
      <c r="AD4188" s="40">
        <f>+L4188*'Copy Co'!$B$27</f>
        <v>0</v>
      </c>
      <c r="AE4188" s="40">
        <f>+M4188*'Copy Co'!$B$28</f>
        <v>0</v>
      </c>
      <c r="AF4188" s="40">
        <f t="shared" si="502"/>
        <v>100595.849635747</v>
      </c>
      <c r="AG4188" s="25">
        <f t="shared" si="503"/>
        <v>2978.8496357469994</v>
      </c>
      <c r="AH4188" s="56">
        <f t="shared" si="504"/>
        <v>42171</v>
      </c>
      <c r="AL4188" s="56"/>
      <c r="BF4188" s="2">
        <v>40364</v>
      </c>
      <c r="BG4188" s="3">
        <v>0</v>
      </c>
      <c r="BH4188">
        <v>14</v>
      </c>
      <c r="BI4188">
        <v>7.375</v>
      </c>
    </row>
    <row r="4189" spans="1:61" x14ac:dyDescent="0.25">
      <c r="A4189" s="2">
        <v>42172</v>
      </c>
      <c r="B4189" s="7">
        <v>95694</v>
      </c>
      <c r="C4189" s="3">
        <v>0</v>
      </c>
      <c r="D4189" s="7">
        <f t="shared" si="498"/>
        <v>0</v>
      </c>
      <c r="E4189" s="7">
        <f t="shared" si="499"/>
        <v>0</v>
      </c>
      <c r="F4189" s="7">
        <f t="shared" si="500"/>
        <v>0</v>
      </c>
      <c r="G4189" s="11">
        <v>97617</v>
      </c>
      <c r="H4189">
        <v>0</v>
      </c>
      <c r="I4189">
        <v>0</v>
      </c>
      <c r="J4189">
        <v>13</v>
      </c>
      <c r="K4189" s="3">
        <v>7.75</v>
      </c>
      <c r="L4189" s="3">
        <f t="shared" si="501"/>
        <v>0</v>
      </c>
      <c r="M4189" s="5">
        <v>0</v>
      </c>
      <c r="R4189">
        <v>2015</v>
      </c>
      <c r="S4189" s="1" t="s">
        <v>7</v>
      </c>
      <c r="T4189" s="40">
        <f>+'Copy Co'!$B$17</f>
        <v>51399.602684929596</v>
      </c>
      <c r="U4189">
        <f>+'Copy Co'!$B$18*'All Data'!C4189</f>
        <v>0</v>
      </c>
      <c r="V4189" s="40">
        <f>+D4189*'Copy Co'!$B$19</f>
        <v>0</v>
      </c>
      <c r="W4189" s="40">
        <f>+E4189*'Copy Co'!$B$20</f>
        <v>0</v>
      </c>
      <c r="X4189" s="40">
        <f>+F4189*'Copy Co'!$B$21</f>
        <v>0</v>
      </c>
      <c r="Y4189" s="40">
        <f>+G4189*'Copy Co'!$B$22</f>
        <v>40626.494760690213</v>
      </c>
      <c r="Z4189" s="40">
        <f>+H4189*'Copy Co'!$B$23</f>
        <v>0</v>
      </c>
      <c r="AA4189" s="40">
        <f>+I4189*'Copy Co'!$B$24</f>
        <v>0</v>
      </c>
      <c r="AB4189" s="40">
        <f>+J4189*'Copy Co'!$B$25</f>
        <v>4378.6871605765618</v>
      </c>
      <c r="AC4189" s="40">
        <f>+K4189*'Copy Co'!$B$26</f>
        <v>2427.7420521410022</v>
      </c>
      <c r="AD4189" s="40">
        <f>+L4189*'Copy Co'!$B$27</f>
        <v>0</v>
      </c>
      <c r="AE4189" s="40">
        <f>+M4189*'Copy Co'!$B$28</f>
        <v>0</v>
      </c>
      <c r="AF4189" s="40">
        <f t="shared" si="502"/>
        <v>98832.526658337389</v>
      </c>
      <c r="AG4189" s="25">
        <f t="shared" si="503"/>
        <v>3138.5266583373887</v>
      </c>
      <c r="AH4189" s="56">
        <f t="shared" si="504"/>
        <v>42172</v>
      </c>
      <c r="AL4189" s="56"/>
      <c r="BF4189" s="2">
        <v>40365</v>
      </c>
      <c r="BG4189" s="3">
        <v>0</v>
      </c>
      <c r="BH4189">
        <v>17</v>
      </c>
      <c r="BI4189">
        <v>7.5</v>
      </c>
    </row>
    <row r="4190" spans="1:61" x14ac:dyDescent="0.25">
      <c r="A4190" s="2">
        <v>42173</v>
      </c>
      <c r="B4190" s="7">
        <v>92338</v>
      </c>
      <c r="C4190" s="3">
        <v>0</v>
      </c>
      <c r="D4190" s="7">
        <f t="shared" si="498"/>
        <v>0</v>
      </c>
      <c r="E4190" s="7">
        <f t="shared" si="499"/>
        <v>0</v>
      </c>
      <c r="F4190" s="7">
        <f t="shared" si="500"/>
        <v>0</v>
      </c>
      <c r="G4190" s="11">
        <v>95694</v>
      </c>
      <c r="H4190">
        <v>0</v>
      </c>
      <c r="I4190">
        <v>0</v>
      </c>
      <c r="J4190">
        <v>17</v>
      </c>
      <c r="K4190" s="3">
        <v>8.6666666666666696</v>
      </c>
      <c r="L4190" s="3">
        <f t="shared" si="501"/>
        <v>0</v>
      </c>
      <c r="M4190" s="5">
        <v>0</v>
      </c>
      <c r="R4190">
        <v>2015</v>
      </c>
      <c r="S4190" s="1" t="s">
        <v>1</v>
      </c>
      <c r="T4190" s="40">
        <f>+'Copy Co'!$B$17</f>
        <v>51399.602684929596</v>
      </c>
      <c r="U4190">
        <f>+'Copy Co'!$B$18*'All Data'!C4190</f>
        <v>0</v>
      </c>
      <c r="V4190" s="40">
        <f>+D4190*'Copy Co'!$B$19</f>
        <v>0</v>
      </c>
      <c r="W4190" s="40">
        <f>+E4190*'Copy Co'!$B$20</f>
        <v>0</v>
      </c>
      <c r="X4190" s="40">
        <f>+F4190*'Copy Co'!$B$21</f>
        <v>0</v>
      </c>
      <c r="Y4190" s="40">
        <f>+G4190*'Copy Co'!$B$22</f>
        <v>39826.175662328169</v>
      </c>
      <c r="Z4190" s="40">
        <f>+H4190*'Copy Co'!$B$23</f>
        <v>0</v>
      </c>
      <c r="AA4190" s="40">
        <f>+I4190*'Copy Co'!$B$24</f>
        <v>0</v>
      </c>
      <c r="AB4190" s="40">
        <f>+J4190*'Copy Co'!$B$25</f>
        <v>5725.9755176770432</v>
      </c>
      <c r="AC4190" s="40">
        <f>+K4190*'Copy Co'!$B$26</f>
        <v>2714.8943378781109</v>
      </c>
      <c r="AD4190" s="40">
        <f>+L4190*'Copy Co'!$B$27</f>
        <v>0</v>
      </c>
      <c r="AE4190" s="40">
        <f>+M4190*'Copy Co'!$B$28</f>
        <v>0</v>
      </c>
      <c r="AF4190" s="40">
        <f t="shared" si="502"/>
        <v>99666.64820281291</v>
      </c>
      <c r="AG4190" s="25">
        <f t="shared" si="503"/>
        <v>7328.6482028129103</v>
      </c>
      <c r="AH4190" s="56">
        <f t="shared" si="504"/>
        <v>42173</v>
      </c>
      <c r="AL4190" s="56"/>
      <c r="BF4190" s="2">
        <v>40366</v>
      </c>
      <c r="BG4190" s="3">
        <v>0</v>
      </c>
      <c r="BH4190">
        <v>10</v>
      </c>
      <c r="BI4190">
        <v>5.9166666666666696</v>
      </c>
    </row>
    <row r="4191" spans="1:61" x14ac:dyDescent="0.25">
      <c r="A4191" s="2">
        <v>42174</v>
      </c>
      <c r="B4191" s="7">
        <v>85644</v>
      </c>
      <c r="C4191" s="3">
        <v>0</v>
      </c>
      <c r="D4191" s="7">
        <f t="shared" si="498"/>
        <v>0</v>
      </c>
      <c r="E4191" s="7">
        <f t="shared" si="499"/>
        <v>0</v>
      </c>
      <c r="F4191" s="7">
        <f t="shared" si="500"/>
        <v>0</v>
      </c>
      <c r="G4191" s="11">
        <v>92338</v>
      </c>
      <c r="H4191">
        <v>1</v>
      </c>
      <c r="I4191">
        <v>0</v>
      </c>
      <c r="J4191">
        <v>13</v>
      </c>
      <c r="K4191" s="3">
        <v>7.7083333333333304</v>
      </c>
      <c r="L4191" s="3">
        <f t="shared" si="501"/>
        <v>0</v>
      </c>
      <c r="M4191" s="5">
        <v>0</v>
      </c>
      <c r="R4191">
        <v>2015</v>
      </c>
      <c r="S4191" s="1" t="s">
        <v>2</v>
      </c>
      <c r="T4191" s="40">
        <f>+'Copy Co'!$B$17</f>
        <v>51399.602684929596</v>
      </c>
      <c r="U4191">
        <f>+'Copy Co'!$B$18*'All Data'!C4191</f>
        <v>0</v>
      </c>
      <c r="V4191" s="40">
        <f>+D4191*'Copy Co'!$B$19</f>
        <v>0</v>
      </c>
      <c r="W4191" s="40">
        <f>+E4191*'Copy Co'!$B$20</f>
        <v>0</v>
      </c>
      <c r="X4191" s="40">
        <f>+F4191*'Copy Co'!$B$21</f>
        <v>0</v>
      </c>
      <c r="Y4191" s="40">
        <f>+G4191*'Copy Co'!$B$22</f>
        <v>38429.466929045273</v>
      </c>
      <c r="Z4191" s="40">
        <f>+H4191*'Copy Co'!$B$23</f>
        <v>-10610.780657764437</v>
      </c>
      <c r="AA4191" s="40">
        <f>+I4191*'Copy Co'!$B$24</f>
        <v>0</v>
      </c>
      <c r="AB4191" s="40">
        <f>+J4191*'Copy Co'!$B$25</f>
        <v>4378.6871605765618</v>
      </c>
      <c r="AC4191" s="40">
        <f>+K4191*'Copy Co'!$B$26</f>
        <v>2414.6896755165872</v>
      </c>
      <c r="AD4191" s="40">
        <f>+L4191*'Copy Co'!$B$27</f>
        <v>0</v>
      </c>
      <c r="AE4191" s="40">
        <f>+M4191*'Copy Co'!$B$28</f>
        <v>0</v>
      </c>
      <c r="AF4191" s="40">
        <f t="shared" si="502"/>
        <v>86011.665792303567</v>
      </c>
      <c r="AG4191" s="25">
        <f t="shared" si="503"/>
        <v>367.66579230356729</v>
      </c>
      <c r="AH4191" s="56">
        <f t="shared" si="504"/>
        <v>42174</v>
      </c>
      <c r="AL4191" s="56"/>
      <c r="BF4191" s="2">
        <v>40367</v>
      </c>
      <c r="BG4191" s="3">
        <v>0</v>
      </c>
      <c r="BH4191">
        <v>13</v>
      </c>
      <c r="BI4191">
        <v>7.2916666666666696</v>
      </c>
    </row>
    <row r="4192" spans="1:61" x14ac:dyDescent="0.25">
      <c r="A4192" s="2">
        <v>42175</v>
      </c>
      <c r="B4192" s="7">
        <v>80544</v>
      </c>
      <c r="C4192" s="3">
        <v>0</v>
      </c>
      <c r="D4192" s="7">
        <f t="shared" si="498"/>
        <v>0</v>
      </c>
      <c r="E4192" s="7">
        <f t="shared" si="499"/>
        <v>0</v>
      </c>
      <c r="F4192" s="7">
        <f t="shared" si="500"/>
        <v>0</v>
      </c>
      <c r="G4192" s="11">
        <v>85644</v>
      </c>
      <c r="H4192">
        <v>0</v>
      </c>
      <c r="I4192">
        <v>1</v>
      </c>
      <c r="J4192">
        <v>14</v>
      </c>
      <c r="K4192" s="3">
        <v>7.0833333333333304</v>
      </c>
      <c r="L4192" s="3">
        <f t="shared" si="501"/>
        <v>0</v>
      </c>
      <c r="M4192" s="5">
        <v>0</v>
      </c>
      <c r="R4192">
        <v>2015</v>
      </c>
      <c r="S4192" s="1" t="s">
        <v>3</v>
      </c>
      <c r="T4192" s="40">
        <f>+'Copy Co'!$B$17</f>
        <v>51399.602684929596</v>
      </c>
      <c r="U4192">
        <f>+'Copy Co'!$B$18*'All Data'!C4192</f>
        <v>0</v>
      </c>
      <c r="V4192" s="40">
        <f>+D4192*'Copy Co'!$B$19</f>
        <v>0</v>
      </c>
      <c r="W4192" s="40">
        <f>+E4192*'Copy Co'!$B$20</f>
        <v>0</v>
      </c>
      <c r="X4192" s="40">
        <f>+F4192*'Copy Co'!$B$21</f>
        <v>0</v>
      </c>
      <c r="Y4192" s="40">
        <f>+G4192*'Copy Co'!$B$22</f>
        <v>35643.54074889161</v>
      </c>
      <c r="Z4192" s="40">
        <f>+H4192*'Copy Co'!$B$23</f>
        <v>0</v>
      </c>
      <c r="AA4192" s="40">
        <f>+I4192*'Copy Co'!$B$24</f>
        <v>-10704.382616627605</v>
      </c>
      <c r="AB4192" s="40">
        <f>+J4192*'Copy Co'!$B$25</f>
        <v>4715.5092498516824</v>
      </c>
      <c r="AC4192" s="40">
        <f>+K4192*'Copy Co'!$B$26</f>
        <v>2218.9040261503774</v>
      </c>
      <c r="AD4192" s="40">
        <f>+L4192*'Copy Co'!$B$27</f>
        <v>0</v>
      </c>
      <c r="AE4192" s="40">
        <f>+M4192*'Copy Co'!$B$28</f>
        <v>0</v>
      </c>
      <c r="AF4192" s="40">
        <f t="shared" si="502"/>
        <v>83273.174093195674</v>
      </c>
      <c r="AG4192" s="25">
        <f t="shared" si="503"/>
        <v>2729.1740931956738</v>
      </c>
      <c r="AH4192" s="56">
        <f t="shared" si="504"/>
        <v>42175</v>
      </c>
      <c r="AL4192" s="56"/>
      <c r="BF4192" s="2">
        <v>40368</v>
      </c>
      <c r="BG4192" s="3">
        <v>0</v>
      </c>
      <c r="BH4192">
        <v>14</v>
      </c>
      <c r="BI4192">
        <v>8.75</v>
      </c>
    </row>
    <row r="4193" spans="1:61" x14ac:dyDescent="0.25">
      <c r="A4193" s="2">
        <v>42176</v>
      </c>
      <c r="B4193" s="7">
        <v>79506</v>
      </c>
      <c r="C4193" s="3">
        <v>0</v>
      </c>
      <c r="D4193" s="7">
        <f t="shared" si="498"/>
        <v>0</v>
      </c>
      <c r="E4193" s="7">
        <f t="shared" si="499"/>
        <v>0</v>
      </c>
      <c r="F4193" s="7">
        <f t="shared" si="500"/>
        <v>0</v>
      </c>
      <c r="G4193" s="11">
        <v>80544</v>
      </c>
      <c r="H4193">
        <v>0</v>
      </c>
      <c r="I4193">
        <v>1</v>
      </c>
      <c r="J4193">
        <v>21</v>
      </c>
      <c r="K4193" s="3">
        <v>10.2083333333333</v>
      </c>
      <c r="L4193" s="3">
        <f t="shared" si="501"/>
        <v>0</v>
      </c>
      <c r="M4193" s="5">
        <v>0</v>
      </c>
      <c r="R4193">
        <v>2015</v>
      </c>
      <c r="S4193" s="1" t="s">
        <v>4</v>
      </c>
      <c r="T4193" s="40">
        <f>+'Copy Co'!$B$17</f>
        <v>51399.602684929596</v>
      </c>
      <c r="U4193">
        <f>+'Copy Co'!$B$18*'All Data'!C4193</f>
        <v>0</v>
      </c>
      <c r="V4193" s="40">
        <f>+D4193*'Copy Co'!$B$19</f>
        <v>0</v>
      </c>
      <c r="W4193" s="40">
        <f>+E4193*'Copy Co'!$B$20</f>
        <v>0</v>
      </c>
      <c r="X4193" s="40">
        <f>+F4193*'Copy Co'!$B$21</f>
        <v>0</v>
      </c>
      <c r="Y4193" s="40">
        <f>+G4193*'Copy Co'!$B$22</f>
        <v>33521.009598789475</v>
      </c>
      <c r="Z4193" s="40">
        <f>+H4193*'Copy Co'!$B$23</f>
        <v>0</v>
      </c>
      <c r="AA4193" s="40">
        <f>+I4193*'Copy Co'!$B$24</f>
        <v>-10704.382616627605</v>
      </c>
      <c r="AB4193" s="40">
        <f>+J4193*'Copy Co'!$B$25</f>
        <v>7073.2638747775236</v>
      </c>
      <c r="AC4193" s="40">
        <f>+K4193*'Copy Co'!$B$26</f>
        <v>3197.8322729814172</v>
      </c>
      <c r="AD4193" s="40">
        <f>+L4193*'Copy Co'!$B$27</f>
        <v>0</v>
      </c>
      <c r="AE4193" s="40">
        <f>+M4193*'Copy Co'!$B$28</f>
        <v>0</v>
      </c>
      <c r="AF4193" s="40">
        <f t="shared" si="502"/>
        <v>84487.325814850396</v>
      </c>
      <c r="AG4193" s="25">
        <f t="shared" si="503"/>
        <v>4981.3258148503955</v>
      </c>
      <c r="AH4193" s="56">
        <f t="shared" si="504"/>
        <v>42176</v>
      </c>
      <c r="AL4193" s="56"/>
      <c r="BF4193" s="2">
        <v>40369</v>
      </c>
      <c r="BG4193" s="3">
        <v>0</v>
      </c>
      <c r="BH4193">
        <v>13</v>
      </c>
      <c r="BI4193">
        <v>7.5833333333333304</v>
      </c>
    </row>
    <row r="4194" spans="1:61" x14ac:dyDescent="0.25">
      <c r="A4194" s="2">
        <v>42177</v>
      </c>
      <c r="B4194" s="7">
        <v>93580</v>
      </c>
      <c r="C4194" s="3">
        <v>0</v>
      </c>
      <c r="D4194" s="7">
        <f t="shared" si="498"/>
        <v>0</v>
      </c>
      <c r="E4194" s="7">
        <f t="shared" si="499"/>
        <v>0</v>
      </c>
      <c r="F4194" s="7">
        <f t="shared" si="500"/>
        <v>0</v>
      </c>
      <c r="G4194" s="11">
        <v>79506</v>
      </c>
      <c r="H4194">
        <v>0</v>
      </c>
      <c r="I4194">
        <v>0</v>
      </c>
      <c r="J4194">
        <v>14</v>
      </c>
      <c r="K4194" s="3">
        <v>6.2083333333333304</v>
      </c>
      <c r="L4194" s="3">
        <f t="shared" si="501"/>
        <v>0</v>
      </c>
      <c r="M4194" s="5">
        <v>0</v>
      </c>
      <c r="R4194">
        <v>2015</v>
      </c>
      <c r="S4194" s="1" t="s">
        <v>5</v>
      </c>
      <c r="T4194" s="40">
        <f>+'Copy Co'!$B$17</f>
        <v>51399.602684929596</v>
      </c>
      <c r="U4194">
        <f>+'Copy Co'!$B$18*'All Data'!C4194</f>
        <v>0</v>
      </c>
      <c r="V4194" s="40">
        <f>+D4194*'Copy Co'!$B$19</f>
        <v>0</v>
      </c>
      <c r="W4194" s="40">
        <f>+E4194*'Copy Co'!$B$20</f>
        <v>0</v>
      </c>
      <c r="X4194" s="40">
        <f>+F4194*'Copy Co'!$B$21</f>
        <v>0</v>
      </c>
      <c r="Y4194" s="40">
        <f>+G4194*'Copy Co'!$B$22</f>
        <v>33089.012082356923</v>
      </c>
      <c r="Z4194" s="40">
        <f>+H4194*'Copy Co'!$B$23</f>
        <v>0</v>
      </c>
      <c r="AA4194" s="40">
        <f>+I4194*'Copy Co'!$B$24</f>
        <v>0</v>
      </c>
      <c r="AB4194" s="40">
        <f>+J4194*'Copy Co'!$B$25</f>
        <v>4715.5092498516824</v>
      </c>
      <c r="AC4194" s="40">
        <f>+K4194*'Copy Co'!$B$26</f>
        <v>1944.8041170376837</v>
      </c>
      <c r="AD4194" s="40">
        <f>+L4194*'Copy Co'!$B$27</f>
        <v>0</v>
      </c>
      <c r="AE4194" s="40">
        <f>+M4194*'Copy Co'!$B$28</f>
        <v>0</v>
      </c>
      <c r="AF4194" s="40">
        <f t="shared" si="502"/>
        <v>91148.928134175891</v>
      </c>
      <c r="AG4194" s="25">
        <f t="shared" si="503"/>
        <v>-2431.0718658241094</v>
      </c>
      <c r="AH4194" s="56">
        <f t="shared" si="504"/>
        <v>42177</v>
      </c>
      <c r="AL4194" s="56"/>
      <c r="BF4194" s="2">
        <v>40370</v>
      </c>
      <c r="BG4194" s="3">
        <v>0</v>
      </c>
      <c r="BH4194">
        <v>17</v>
      </c>
      <c r="BI4194">
        <v>8.7916666666666696</v>
      </c>
    </row>
    <row r="4195" spans="1:61" x14ac:dyDescent="0.25">
      <c r="A4195" s="2">
        <v>42178</v>
      </c>
      <c r="B4195" s="7">
        <v>92570</v>
      </c>
      <c r="C4195" s="3">
        <v>0</v>
      </c>
      <c r="D4195" s="7">
        <f t="shared" si="498"/>
        <v>0</v>
      </c>
      <c r="E4195" s="7">
        <f t="shared" si="499"/>
        <v>0</v>
      </c>
      <c r="F4195" s="7">
        <f t="shared" si="500"/>
        <v>0</v>
      </c>
      <c r="G4195" s="11">
        <v>93580</v>
      </c>
      <c r="H4195">
        <v>0</v>
      </c>
      <c r="I4195">
        <v>0</v>
      </c>
      <c r="J4195">
        <v>16</v>
      </c>
      <c r="K4195" s="3">
        <v>7.1666666666666696</v>
      </c>
      <c r="L4195" s="3">
        <f t="shared" si="501"/>
        <v>0</v>
      </c>
      <c r="M4195" s="5">
        <v>0</v>
      </c>
      <c r="R4195">
        <v>2015</v>
      </c>
      <c r="S4195" s="1" t="s">
        <v>6</v>
      </c>
      <c r="T4195" s="40">
        <f>+'Copy Co'!$B$17</f>
        <v>51399.602684929596</v>
      </c>
      <c r="U4195">
        <f>+'Copy Co'!$B$18*'All Data'!C4195</f>
        <v>0</v>
      </c>
      <c r="V4195" s="40">
        <f>+D4195*'Copy Co'!$B$19</f>
        <v>0</v>
      </c>
      <c r="W4195" s="40">
        <f>+E4195*'Copy Co'!$B$20</f>
        <v>0</v>
      </c>
      <c r="X4195" s="40">
        <f>+F4195*'Copy Co'!$B$21</f>
        <v>0</v>
      </c>
      <c r="Y4195" s="40">
        <f>+G4195*'Copy Co'!$B$22</f>
        <v>38946.365691481915</v>
      </c>
      <c r="Z4195" s="40">
        <f>+H4195*'Copy Co'!$B$23</f>
        <v>0</v>
      </c>
      <c r="AA4195" s="40">
        <f>+I4195*'Copy Co'!$B$24</f>
        <v>0</v>
      </c>
      <c r="AB4195" s="40">
        <f>+J4195*'Copy Co'!$B$25</f>
        <v>5389.1534284019226</v>
      </c>
      <c r="AC4195" s="40">
        <f>+K4195*'Copy Co'!$B$26</f>
        <v>2245.008779399207</v>
      </c>
      <c r="AD4195" s="40">
        <f>+L4195*'Copy Co'!$B$27</f>
        <v>0</v>
      </c>
      <c r="AE4195" s="40">
        <f>+M4195*'Copy Co'!$B$28</f>
        <v>0</v>
      </c>
      <c r="AF4195" s="40">
        <f t="shared" si="502"/>
        <v>97980.130584212646</v>
      </c>
      <c r="AG4195" s="25">
        <f t="shared" si="503"/>
        <v>5410.1305842126458</v>
      </c>
      <c r="AH4195" s="56">
        <f t="shared" si="504"/>
        <v>42178</v>
      </c>
      <c r="AL4195" s="56"/>
      <c r="BF4195" s="2">
        <v>40371</v>
      </c>
      <c r="BG4195" s="3">
        <v>0</v>
      </c>
      <c r="BH4195">
        <v>17</v>
      </c>
      <c r="BI4195">
        <v>8.0833333333333304</v>
      </c>
    </row>
    <row r="4196" spans="1:61" x14ac:dyDescent="0.25">
      <c r="A4196" s="2">
        <v>42179</v>
      </c>
      <c r="B4196" s="7">
        <v>88353</v>
      </c>
      <c r="C4196" s="3">
        <v>0</v>
      </c>
      <c r="D4196" s="7">
        <f t="shared" si="498"/>
        <v>0</v>
      </c>
      <c r="E4196" s="7">
        <f t="shared" si="499"/>
        <v>0</v>
      </c>
      <c r="F4196" s="7">
        <f t="shared" si="500"/>
        <v>0</v>
      </c>
      <c r="G4196" s="11">
        <v>92570</v>
      </c>
      <c r="H4196">
        <v>0</v>
      </c>
      <c r="I4196">
        <v>0</v>
      </c>
      <c r="J4196">
        <v>14</v>
      </c>
      <c r="K4196" s="3">
        <v>7</v>
      </c>
      <c r="L4196" s="3">
        <f t="shared" si="501"/>
        <v>0</v>
      </c>
      <c r="M4196" s="5">
        <v>0</v>
      </c>
      <c r="R4196">
        <v>2015</v>
      </c>
      <c r="S4196" s="1" t="s">
        <v>7</v>
      </c>
      <c r="T4196" s="40">
        <f>+'Copy Co'!$B$17</f>
        <v>51399.602684929596</v>
      </c>
      <c r="U4196">
        <f>+'Copy Co'!$B$18*'All Data'!C4196</f>
        <v>0</v>
      </c>
      <c r="V4196" s="40">
        <f>+D4196*'Copy Co'!$B$19</f>
        <v>0</v>
      </c>
      <c r="W4196" s="40">
        <f>+E4196*'Copy Co'!$B$20</f>
        <v>0</v>
      </c>
      <c r="X4196" s="40">
        <f>+F4196*'Copy Co'!$B$21</f>
        <v>0</v>
      </c>
      <c r="Y4196" s="40">
        <f>+G4196*'Copy Co'!$B$22</f>
        <v>38526.021287246003</v>
      </c>
      <c r="Z4196" s="40">
        <f>+H4196*'Copy Co'!$B$23</f>
        <v>0</v>
      </c>
      <c r="AA4196" s="40">
        <f>+I4196*'Copy Co'!$B$24</f>
        <v>0</v>
      </c>
      <c r="AB4196" s="40">
        <f>+J4196*'Copy Co'!$B$25</f>
        <v>4715.5092498516824</v>
      </c>
      <c r="AC4196" s="40">
        <f>+K4196*'Copy Co'!$B$26</f>
        <v>2192.7992729015505</v>
      </c>
      <c r="AD4196" s="40">
        <f>+L4196*'Copy Co'!$B$27</f>
        <v>0</v>
      </c>
      <c r="AE4196" s="40">
        <f>+M4196*'Copy Co'!$B$28</f>
        <v>0</v>
      </c>
      <c r="AF4196" s="40">
        <f t="shared" si="502"/>
        <v>96833.932494928828</v>
      </c>
      <c r="AG4196" s="25">
        <f t="shared" si="503"/>
        <v>8480.9324949288275</v>
      </c>
      <c r="AH4196" s="56">
        <f t="shared" si="504"/>
        <v>42179</v>
      </c>
      <c r="AL4196" s="56"/>
      <c r="BF4196" s="2">
        <v>40372</v>
      </c>
      <c r="BG4196" s="3">
        <v>0</v>
      </c>
      <c r="BH4196">
        <v>18</v>
      </c>
      <c r="BI4196">
        <v>9.0416666666666696</v>
      </c>
    </row>
    <row r="4197" spans="1:61" x14ac:dyDescent="0.25">
      <c r="A4197" s="2">
        <v>42180</v>
      </c>
      <c r="B4197" s="7">
        <v>89917</v>
      </c>
      <c r="C4197" s="3">
        <v>0</v>
      </c>
      <c r="D4197" s="7">
        <f t="shared" si="498"/>
        <v>0</v>
      </c>
      <c r="E4197" s="7">
        <f t="shared" si="499"/>
        <v>0</v>
      </c>
      <c r="F4197" s="7">
        <f t="shared" si="500"/>
        <v>0</v>
      </c>
      <c r="G4197" s="11">
        <v>88353</v>
      </c>
      <c r="H4197">
        <v>0</v>
      </c>
      <c r="I4197">
        <v>0</v>
      </c>
      <c r="J4197">
        <v>12</v>
      </c>
      <c r="K4197" s="3">
        <v>5.4166666666666696</v>
      </c>
      <c r="L4197" s="3">
        <f t="shared" si="501"/>
        <v>0</v>
      </c>
      <c r="M4197" s="5">
        <v>0</v>
      </c>
      <c r="R4197">
        <v>2015</v>
      </c>
      <c r="S4197" s="1" t="s">
        <v>1</v>
      </c>
      <c r="T4197" s="40">
        <f>+'Copy Co'!$B$17</f>
        <v>51399.602684929596</v>
      </c>
      <c r="U4197">
        <f>+'Copy Co'!$B$18*'All Data'!C4197</f>
        <v>0</v>
      </c>
      <c r="V4197" s="40">
        <f>+D4197*'Copy Co'!$B$19</f>
        <v>0</v>
      </c>
      <c r="W4197" s="40">
        <f>+E4197*'Copy Co'!$B$20</f>
        <v>0</v>
      </c>
      <c r="X4197" s="40">
        <f>+F4197*'Copy Co'!$B$21</f>
        <v>0</v>
      </c>
      <c r="Y4197" s="40">
        <f>+G4197*'Copy Co'!$B$22</f>
        <v>36770.979353916453</v>
      </c>
      <c r="Z4197" s="40">
        <f>+H4197*'Copy Co'!$B$23</f>
        <v>0</v>
      </c>
      <c r="AA4197" s="40">
        <f>+I4197*'Copy Co'!$B$24</f>
        <v>0</v>
      </c>
      <c r="AB4197" s="40">
        <f>+J4197*'Copy Co'!$B$25</f>
        <v>4041.8650713014422</v>
      </c>
      <c r="AC4197" s="40">
        <f>+K4197*'Copy Co'!$B$26</f>
        <v>1696.8089611738196</v>
      </c>
      <c r="AD4197" s="40">
        <f>+L4197*'Copy Co'!$B$27</f>
        <v>0</v>
      </c>
      <c r="AE4197" s="40">
        <f>+M4197*'Copy Co'!$B$28</f>
        <v>0</v>
      </c>
      <c r="AF4197" s="40">
        <f t="shared" si="502"/>
        <v>93909.256071321302</v>
      </c>
      <c r="AG4197" s="25">
        <f t="shared" si="503"/>
        <v>3992.2560713213024</v>
      </c>
      <c r="AH4197" s="56">
        <f t="shared" si="504"/>
        <v>42180</v>
      </c>
      <c r="AL4197" s="56"/>
      <c r="BF4197" s="2">
        <v>40373</v>
      </c>
      <c r="BG4197" s="3">
        <v>0</v>
      </c>
      <c r="BH4197">
        <v>14</v>
      </c>
      <c r="BI4197">
        <v>6.1666666666666696</v>
      </c>
    </row>
    <row r="4198" spans="1:61" x14ac:dyDescent="0.25">
      <c r="A4198" s="2">
        <v>42181</v>
      </c>
      <c r="B4198" s="7">
        <v>83915</v>
      </c>
      <c r="C4198" s="3">
        <v>0</v>
      </c>
      <c r="D4198" s="7">
        <f t="shared" si="498"/>
        <v>0</v>
      </c>
      <c r="E4198" s="7">
        <f t="shared" si="499"/>
        <v>0</v>
      </c>
      <c r="F4198" s="7">
        <f t="shared" si="500"/>
        <v>0</v>
      </c>
      <c r="G4198" s="11">
        <v>89917</v>
      </c>
      <c r="H4198">
        <v>1</v>
      </c>
      <c r="I4198">
        <v>0</v>
      </c>
      <c r="J4198">
        <v>10</v>
      </c>
      <c r="K4198" s="3">
        <v>5</v>
      </c>
      <c r="L4198" s="3">
        <f t="shared" si="501"/>
        <v>0</v>
      </c>
      <c r="M4198" s="5">
        <v>0</v>
      </c>
      <c r="R4198">
        <v>2015</v>
      </c>
      <c r="S4198" s="1" t="s">
        <v>2</v>
      </c>
      <c r="T4198" s="40">
        <f>+'Copy Co'!$B$17</f>
        <v>51399.602684929596</v>
      </c>
      <c r="U4198">
        <f>+'Copy Co'!$B$18*'All Data'!C4198</f>
        <v>0</v>
      </c>
      <c r="V4198" s="40">
        <f>+D4198*'Copy Co'!$B$19</f>
        <v>0</v>
      </c>
      <c r="W4198" s="40">
        <f>+E4198*'Copy Co'!$B$20</f>
        <v>0</v>
      </c>
      <c r="X4198" s="40">
        <f>+F4198*'Copy Co'!$B$21</f>
        <v>0</v>
      </c>
      <c r="Y4198" s="40">
        <f>+G4198*'Copy Co'!$B$22</f>
        <v>37421.88890661444</v>
      </c>
      <c r="Z4198" s="40">
        <f>+H4198*'Copy Co'!$B$23</f>
        <v>-10610.780657764437</v>
      </c>
      <c r="AA4198" s="40">
        <f>+I4198*'Copy Co'!$B$24</f>
        <v>0</v>
      </c>
      <c r="AB4198" s="40">
        <f>+J4198*'Copy Co'!$B$25</f>
        <v>3368.2208927512015</v>
      </c>
      <c r="AC4198" s="40">
        <f>+K4198*'Copy Co'!$B$26</f>
        <v>1566.2851949296787</v>
      </c>
      <c r="AD4198" s="40">
        <f>+L4198*'Copy Co'!$B$27</f>
        <v>0</v>
      </c>
      <c r="AE4198" s="40">
        <f>+M4198*'Copy Co'!$B$28</f>
        <v>0</v>
      </c>
      <c r="AF4198" s="40">
        <f t="shared" si="502"/>
        <v>83145.21702146047</v>
      </c>
      <c r="AG4198" s="25">
        <f t="shared" si="503"/>
        <v>-769.78297853952972</v>
      </c>
      <c r="AH4198" s="56">
        <f t="shared" si="504"/>
        <v>42181</v>
      </c>
      <c r="AL4198" s="56"/>
      <c r="BF4198" s="2">
        <v>40374</v>
      </c>
      <c r="BG4198" s="3">
        <v>0</v>
      </c>
      <c r="BH4198">
        <v>10</v>
      </c>
      <c r="BI4198">
        <v>5.3333333333333304</v>
      </c>
    </row>
    <row r="4199" spans="1:61" x14ac:dyDescent="0.25">
      <c r="A4199" s="2">
        <v>42182</v>
      </c>
      <c r="B4199" s="7">
        <v>75982</v>
      </c>
      <c r="C4199" s="3">
        <v>0</v>
      </c>
      <c r="D4199" s="7">
        <f t="shared" si="498"/>
        <v>0</v>
      </c>
      <c r="E4199" s="7">
        <f t="shared" si="499"/>
        <v>0</v>
      </c>
      <c r="F4199" s="7">
        <f t="shared" si="500"/>
        <v>0</v>
      </c>
      <c r="G4199" s="11">
        <v>83915</v>
      </c>
      <c r="H4199">
        <v>0</v>
      </c>
      <c r="I4199">
        <v>1</v>
      </c>
      <c r="J4199">
        <v>13</v>
      </c>
      <c r="K4199" s="3">
        <v>6.7916666666666696</v>
      </c>
      <c r="L4199" s="3">
        <f t="shared" si="501"/>
        <v>0</v>
      </c>
      <c r="M4199" s="5">
        <v>0</v>
      </c>
      <c r="R4199">
        <v>2015</v>
      </c>
      <c r="S4199" s="1" t="s">
        <v>3</v>
      </c>
      <c r="T4199" s="40">
        <f>+'Copy Co'!$B$17</f>
        <v>51399.602684929596</v>
      </c>
      <c r="U4199">
        <f>+'Copy Co'!$B$18*'All Data'!C4199</f>
        <v>0</v>
      </c>
      <c r="V4199" s="40">
        <f>+D4199*'Copy Co'!$B$19</f>
        <v>0</v>
      </c>
      <c r="W4199" s="40">
        <f>+E4199*'Copy Co'!$B$20</f>
        <v>0</v>
      </c>
      <c r="X4199" s="40">
        <f>+F4199*'Copy Co'!$B$21</f>
        <v>0</v>
      </c>
      <c r="Y4199" s="40">
        <f>+G4199*'Copy Co'!$B$22</f>
        <v>34923.961070749145</v>
      </c>
      <c r="Z4199" s="40">
        <f>+H4199*'Copy Co'!$B$23</f>
        <v>0</v>
      </c>
      <c r="AA4199" s="40">
        <f>+I4199*'Copy Co'!$B$24</f>
        <v>-10704.382616627605</v>
      </c>
      <c r="AB4199" s="40">
        <f>+J4199*'Copy Co'!$B$25</f>
        <v>4378.6871605765618</v>
      </c>
      <c r="AC4199" s="40">
        <f>+K4199*'Copy Co'!$B$26</f>
        <v>2127.5373897794811</v>
      </c>
      <c r="AD4199" s="40">
        <f>+L4199*'Copy Co'!$B$27</f>
        <v>0</v>
      </c>
      <c r="AE4199" s="40">
        <f>+M4199*'Copy Co'!$B$28</f>
        <v>0</v>
      </c>
      <c r="AF4199" s="40">
        <f t="shared" si="502"/>
        <v>82125.405689407169</v>
      </c>
      <c r="AG4199" s="25">
        <f t="shared" si="503"/>
        <v>6143.4056894071691</v>
      </c>
      <c r="AH4199" s="56">
        <f t="shared" si="504"/>
        <v>42182</v>
      </c>
      <c r="AL4199" s="56"/>
      <c r="BF4199" s="2">
        <v>40375</v>
      </c>
      <c r="BG4199" s="3">
        <v>0</v>
      </c>
      <c r="BH4199">
        <v>10</v>
      </c>
      <c r="BI4199">
        <v>5.9583333333333304</v>
      </c>
    </row>
    <row r="4200" spans="1:61" x14ac:dyDescent="0.25">
      <c r="A4200" s="2">
        <v>42183</v>
      </c>
      <c r="B4200" s="7">
        <v>74220</v>
      </c>
      <c r="C4200" s="3">
        <v>0</v>
      </c>
      <c r="D4200" s="7">
        <f t="shared" si="498"/>
        <v>0</v>
      </c>
      <c r="E4200" s="7">
        <f t="shared" si="499"/>
        <v>0</v>
      </c>
      <c r="F4200" s="7">
        <f t="shared" si="500"/>
        <v>0</v>
      </c>
      <c r="G4200" s="11">
        <v>75982</v>
      </c>
      <c r="H4200">
        <v>0</v>
      </c>
      <c r="I4200">
        <v>1</v>
      </c>
      <c r="J4200">
        <v>13</v>
      </c>
      <c r="K4200" s="3">
        <v>7.5416666666666696</v>
      </c>
      <c r="L4200" s="3">
        <f t="shared" si="501"/>
        <v>0</v>
      </c>
      <c r="M4200" s="5">
        <v>0</v>
      </c>
      <c r="R4200">
        <v>2015</v>
      </c>
      <c r="S4200" s="1" t="s">
        <v>4</v>
      </c>
      <c r="T4200" s="40">
        <f>+'Copy Co'!$B$17</f>
        <v>51399.602684929596</v>
      </c>
      <c r="U4200">
        <f>+'Copy Co'!$B$18*'All Data'!C4200</f>
        <v>0</v>
      </c>
      <c r="V4200" s="40">
        <f>+D4200*'Copy Co'!$B$19</f>
        <v>0</v>
      </c>
      <c r="W4200" s="40">
        <f>+E4200*'Copy Co'!$B$20</f>
        <v>0</v>
      </c>
      <c r="X4200" s="40">
        <f>+F4200*'Copy Co'!$B$21</f>
        <v>0</v>
      </c>
      <c r="Y4200" s="40">
        <f>+G4200*'Copy Co'!$B$22</f>
        <v>31622.384675894195</v>
      </c>
      <c r="Z4200" s="40">
        <f>+H4200*'Copy Co'!$B$23</f>
        <v>0</v>
      </c>
      <c r="AA4200" s="40">
        <f>+I4200*'Copy Co'!$B$24</f>
        <v>-10704.382616627605</v>
      </c>
      <c r="AB4200" s="40">
        <f>+J4200*'Copy Co'!$B$25</f>
        <v>4378.6871605765618</v>
      </c>
      <c r="AC4200" s="40">
        <f>+K4200*'Copy Co'!$B$26</f>
        <v>2362.4801690189333</v>
      </c>
      <c r="AD4200" s="40">
        <f>+L4200*'Copy Co'!$B$27</f>
        <v>0</v>
      </c>
      <c r="AE4200" s="40">
        <f>+M4200*'Copy Co'!$B$28</f>
        <v>0</v>
      </c>
      <c r="AF4200" s="40">
        <f t="shared" si="502"/>
        <v>79058.772073791668</v>
      </c>
      <c r="AG4200" s="25">
        <f t="shared" si="503"/>
        <v>4838.7720737916679</v>
      </c>
      <c r="AH4200" s="56">
        <f t="shared" si="504"/>
        <v>42183</v>
      </c>
      <c r="AL4200" s="56"/>
      <c r="BF4200" s="2">
        <v>40376</v>
      </c>
      <c r="BG4200" s="3">
        <v>0</v>
      </c>
      <c r="BH4200">
        <v>13</v>
      </c>
      <c r="BI4200">
        <v>6.2916666666666696</v>
      </c>
    </row>
    <row r="4201" spans="1:61" x14ac:dyDescent="0.25">
      <c r="A4201" s="2">
        <v>42184</v>
      </c>
      <c r="B4201" s="7">
        <v>84699</v>
      </c>
      <c r="C4201" s="3">
        <v>0</v>
      </c>
      <c r="D4201" s="7">
        <f t="shared" si="498"/>
        <v>0</v>
      </c>
      <c r="E4201" s="7">
        <f t="shared" si="499"/>
        <v>0</v>
      </c>
      <c r="F4201" s="7">
        <f t="shared" si="500"/>
        <v>0</v>
      </c>
      <c r="G4201" s="11">
        <v>74220</v>
      </c>
      <c r="H4201">
        <v>0</v>
      </c>
      <c r="I4201">
        <v>0</v>
      </c>
      <c r="J4201">
        <v>12</v>
      </c>
      <c r="K4201" s="3">
        <v>6.9583333333333304</v>
      </c>
      <c r="L4201" s="3">
        <f t="shared" si="501"/>
        <v>0</v>
      </c>
      <c r="M4201" s="5">
        <v>0</v>
      </c>
      <c r="R4201">
        <v>2015</v>
      </c>
      <c r="S4201" s="1" t="s">
        <v>5</v>
      </c>
      <c r="T4201" s="40">
        <f>+'Copy Co'!$B$17</f>
        <v>51399.602684929596</v>
      </c>
      <c r="U4201">
        <f>+'Copy Co'!$B$18*'All Data'!C4201</f>
        <v>0</v>
      </c>
      <c r="V4201" s="40">
        <f>+D4201*'Copy Co'!$B$19</f>
        <v>0</v>
      </c>
      <c r="W4201" s="40">
        <f>+E4201*'Copy Co'!$B$20</f>
        <v>0</v>
      </c>
      <c r="X4201" s="40">
        <f>+F4201*'Copy Co'!$B$21</f>
        <v>0</v>
      </c>
      <c r="Y4201" s="40">
        <f>+G4201*'Copy Co'!$B$22</f>
        <v>30889.07097266283</v>
      </c>
      <c r="Z4201" s="40">
        <f>+H4201*'Copy Co'!$B$23</f>
        <v>0</v>
      </c>
      <c r="AA4201" s="40">
        <f>+I4201*'Copy Co'!$B$24</f>
        <v>0</v>
      </c>
      <c r="AB4201" s="40">
        <f>+J4201*'Copy Co'!$B$25</f>
        <v>4041.8650713014422</v>
      </c>
      <c r="AC4201" s="40">
        <f>+K4201*'Copy Co'!$B$26</f>
        <v>2179.7468962771354</v>
      </c>
      <c r="AD4201" s="40">
        <f>+L4201*'Copy Co'!$B$27</f>
        <v>0</v>
      </c>
      <c r="AE4201" s="40">
        <f>+M4201*'Copy Co'!$B$28</f>
        <v>0</v>
      </c>
      <c r="AF4201" s="40">
        <f t="shared" si="502"/>
        <v>88510.285625171004</v>
      </c>
      <c r="AG4201" s="25">
        <f t="shared" si="503"/>
        <v>3811.2856251710036</v>
      </c>
      <c r="AH4201" s="56">
        <f t="shared" si="504"/>
        <v>42184</v>
      </c>
      <c r="AL4201" s="56"/>
      <c r="BF4201" s="2">
        <v>40377</v>
      </c>
      <c r="BG4201" s="3">
        <v>0</v>
      </c>
      <c r="BH4201">
        <v>9</v>
      </c>
      <c r="BI4201">
        <v>4.7083333333333304</v>
      </c>
    </row>
    <row r="4202" spans="1:61" x14ac:dyDescent="0.25">
      <c r="A4202" s="2">
        <v>42185</v>
      </c>
      <c r="B4202" s="7">
        <v>83396</v>
      </c>
      <c r="C4202" s="3">
        <v>0</v>
      </c>
      <c r="D4202" s="7">
        <f t="shared" si="498"/>
        <v>0</v>
      </c>
      <c r="E4202" s="7">
        <f t="shared" si="499"/>
        <v>0</v>
      </c>
      <c r="F4202" s="7">
        <f t="shared" si="500"/>
        <v>0</v>
      </c>
      <c r="G4202" s="11">
        <v>84699</v>
      </c>
      <c r="H4202">
        <v>0</v>
      </c>
      <c r="I4202">
        <v>0</v>
      </c>
      <c r="J4202">
        <v>23</v>
      </c>
      <c r="K4202" s="3">
        <v>7.9583333333333304</v>
      </c>
      <c r="L4202" s="3">
        <f t="shared" si="501"/>
        <v>0</v>
      </c>
      <c r="M4202" s="5">
        <v>0</v>
      </c>
      <c r="R4202">
        <v>2015</v>
      </c>
      <c r="S4202" s="1" t="s">
        <v>6</v>
      </c>
      <c r="T4202" s="40">
        <f>+'Copy Co'!$B$17</f>
        <v>51399.602684929596</v>
      </c>
      <c r="U4202">
        <f>+'Copy Co'!$B$18*'All Data'!C4202</f>
        <v>0</v>
      </c>
      <c r="V4202" s="40">
        <f>+D4202*'Copy Co'!$B$19</f>
        <v>0</v>
      </c>
      <c r="W4202" s="40">
        <f>+E4202*'Copy Co'!$B$20</f>
        <v>0</v>
      </c>
      <c r="X4202" s="40">
        <f>+F4202*'Copy Co'!$B$21</f>
        <v>0</v>
      </c>
      <c r="Y4202" s="40">
        <f>+G4202*'Copy Co'!$B$22</f>
        <v>35250.248212255043</v>
      </c>
      <c r="Z4202" s="40">
        <f>+H4202*'Copy Co'!$B$23</f>
        <v>0</v>
      </c>
      <c r="AA4202" s="40">
        <f>+I4202*'Copy Co'!$B$24</f>
        <v>0</v>
      </c>
      <c r="AB4202" s="40">
        <f>+J4202*'Copy Co'!$B$25</f>
        <v>7746.9080533277638</v>
      </c>
      <c r="AC4202" s="40">
        <f>+K4202*'Copy Co'!$B$26</f>
        <v>2493.0039352630711</v>
      </c>
      <c r="AD4202" s="40">
        <f>+L4202*'Copy Co'!$B$27</f>
        <v>0</v>
      </c>
      <c r="AE4202" s="40">
        <f>+M4202*'Copy Co'!$B$28</f>
        <v>0</v>
      </c>
      <c r="AF4202" s="40">
        <f t="shared" si="502"/>
        <v>96889.762885775461</v>
      </c>
      <c r="AG4202" s="25">
        <f t="shared" si="503"/>
        <v>13493.762885775461</v>
      </c>
      <c r="AH4202" s="56">
        <f t="shared" si="504"/>
        <v>42185</v>
      </c>
      <c r="AI4202" s="38">
        <f>SUM(AG4173:AG4202)</f>
        <v>6912.2827439755492</v>
      </c>
      <c r="AJ4202" s="38"/>
      <c r="AK4202" s="38"/>
      <c r="AL4202" s="56"/>
      <c r="AN4202" s="38"/>
      <c r="AO4202" s="38"/>
      <c r="AP4202" s="38"/>
      <c r="AQ4202" s="38"/>
      <c r="AR4202" s="38"/>
      <c r="AS4202" s="38"/>
      <c r="AT4202" s="38"/>
      <c r="AU4202" s="38"/>
      <c r="AV4202" s="38"/>
      <c r="AW4202" s="38"/>
      <c r="AX4202" s="38"/>
      <c r="AY4202" s="38"/>
      <c r="AZ4202" s="38"/>
      <c r="BA4202" s="38"/>
      <c r="BB4202" s="38"/>
      <c r="BC4202" s="38"/>
      <c r="BD4202" s="38"/>
      <c r="BE4202" s="38"/>
      <c r="BF4202" s="2">
        <v>40378</v>
      </c>
      <c r="BG4202" s="3">
        <v>0</v>
      </c>
      <c r="BH4202">
        <v>13</v>
      </c>
      <c r="BI4202">
        <v>5.3333333333333304</v>
      </c>
    </row>
    <row r="4203" spans="1:61" x14ac:dyDescent="0.25">
      <c r="A4203" s="2">
        <v>42186</v>
      </c>
      <c r="B4203" s="7">
        <v>80821</v>
      </c>
      <c r="C4203" s="3">
        <v>0</v>
      </c>
      <c r="D4203" s="7">
        <f t="shared" si="498"/>
        <v>0</v>
      </c>
      <c r="E4203" s="7">
        <f t="shared" si="499"/>
        <v>0</v>
      </c>
      <c r="F4203" s="7">
        <f t="shared" si="500"/>
        <v>0</v>
      </c>
      <c r="G4203" s="11">
        <v>83396</v>
      </c>
      <c r="H4203">
        <v>0</v>
      </c>
      <c r="I4203">
        <v>0</v>
      </c>
      <c r="J4203">
        <v>13</v>
      </c>
      <c r="K4203" s="3">
        <v>6.4166666666666696</v>
      </c>
      <c r="L4203" s="3">
        <f t="shared" si="501"/>
        <v>0</v>
      </c>
      <c r="M4203" s="5">
        <v>0</v>
      </c>
      <c r="R4203">
        <v>2015</v>
      </c>
      <c r="S4203" s="1" t="s">
        <v>7</v>
      </c>
      <c r="T4203" s="40">
        <f>+'Copy Co'!$B$17</f>
        <v>51399.602684929596</v>
      </c>
      <c r="U4203">
        <f>+'Copy Co'!$B$18*'All Data'!C4203</f>
        <v>0</v>
      </c>
      <c r="V4203" s="40">
        <f>+D4203*'Copy Co'!$B$19</f>
        <v>0</v>
      </c>
      <c r="W4203" s="40">
        <f>+E4203*'Copy Co'!$B$20</f>
        <v>0</v>
      </c>
      <c r="X4203" s="40">
        <f>+F4203*'Copy Co'!$B$21</f>
        <v>0</v>
      </c>
      <c r="Y4203" s="40">
        <f>+G4203*'Copy Co'!$B$22</f>
        <v>34707.962312532865</v>
      </c>
      <c r="Z4203" s="40">
        <f>+H4203*'Copy Co'!$B$23</f>
        <v>0</v>
      </c>
      <c r="AA4203" s="40">
        <f>+I4203*'Copy Co'!$B$24</f>
        <v>0</v>
      </c>
      <c r="AB4203" s="40">
        <f>+J4203*'Copy Co'!$B$25</f>
        <v>4378.6871605765618</v>
      </c>
      <c r="AC4203" s="40">
        <f>+K4203*'Copy Co'!$B$26</f>
        <v>2010.0660001597555</v>
      </c>
      <c r="AD4203" s="40">
        <f>+L4203*'Copy Co'!$B$27</f>
        <v>0</v>
      </c>
      <c r="AE4203" s="40">
        <f>+M4203*'Copy Co'!$B$28</f>
        <v>0</v>
      </c>
      <c r="AF4203" s="40">
        <f t="shared" si="502"/>
        <v>92496.318158198788</v>
      </c>
      <c r="AG4203" s="25">
        <f t="shared" si="503"/>
        <v>11675.318158198788</v>
      </c>
      <c r="AH4203" s="56">
        <f t="shared" si="504"/>
        <v>42186</v>
      </c>
      <c r="AL4203" s="56"/>
      <c r="BF4203" s="2">
        <v>40379</v>
      </c>
      <c r="BG4203" s="3">
        <v>0</v>
      </c>
      <c r="BH4203">
        <v>17</v>
      </c>
      <c r="BI4203">
        <v>8.9583333333333304</v>
      </c>
    </row>
    <row r="4204" spans="1:61" x14ac:dyDescent="0.25">
      <c r="A4204" s="2">
        <v>42187</v>
      </c>
      <c r="B4204" s="7">
        <v>75558</v>
      </c>
      <c r="C4204" s="3">
        <v>0</v>
      </c>
      <c r="D4204" s="7">
        <f t="shared" si="498"/>
        <v>0</v>
      </c>
      <c r="E4204" s="7">
        <f t="shared" si="499"/>
        <v>0</v>
      </c>
      <c r="F4204" s="7">
        <f t="shared" si="500"/>
        <v>0</v>
      </c>
      <c r="G4204" s="11">
        <v>80821</v>
      </c>
      <c r="H4204">
        <v>0</v>
      </c>
      <c r="I4204">
        <v>0</v>
      </c>
      <c r="J4204">
        <v>12</v>
      </c>
      <c r="K4204" s="3">
        <v>7.5833333333333304</v>
      </c>
      <c r="L4204" s="3">
        <f t="shared" si="501"/>
        <v>0</v>
      </c>
      <c r="M4204" s="5">
        <v>0</v>
      </c>
      <c r="R4204">
        <v>2015</v>
      </c>
      <c r="S4204" s="1" t="s">
        <v>1</v>
      </c>
      <c r="T4204" s="40">
        <f>+'Copy Co'!$B$17</f>
        <v>51399.602684929596</v>
      </c>
      <c r="U4204">
        <f>+'Copy Co'!$B$18*'All Data'!C4204</f>
        <v>0</v>
      </c>
      <c r="V4204" s="40">
        <f>+D4204*'Copy Co'!$B$19</f>
        <v>0</v>
      </c>
      <c r="W4204" s="40">
        <f>+E4204*'Copy Co'!$B$20</f>
        <v>0</v>
      </c>
      <c r="X4204" s="40">
        <f>+F4204*'Copy Co'!$B$21</f>
        <v>0</v>
      </c>
      <c r="Y4204" s="40">
        <f>+G4204*'Copy Co'!$B$22</f>
        <v>33636.292173020513</v>
      </c>
      <c r="Z4204" s="40">
        <f>+H4204*'Copy Co'!$B$23</f>
        <v>0</v>
      </c>
      <c r="AA4204" s="40">
        <f>+I4204*'Copy Co'!$B$24</f>
        <v>0</v>
      </c>
      <c r="AB4204" s="40">
        <f>+J4204*'Copy Co'!$B$25</f>
        <v>4041.8650713014422</v>
      </c>
      <c r="AC4204" s="40">
        <f>+K4204*'Copy Co'!$B$26</f>
        <v>2375.5325456433452</v>
      </c>
      <c r="AD4204" s="40">
        <f>+L4204*'Copy Co'!$B$27</f>
        <v>0</v>
      </c>
      <c r="AE4204" s="40">
        <f>+M4204*'Copy Co'!$B$28</f>
        <v>0</v>
      </c>
      <c r="AF4204" s="40">
        <f t="shared" si="502"/>
        <v>91453.292474894886</v>
      </c>
      <c r="AG4204" s="25">
        <f t="shared" si="503"/>
        <v>15895.292474894886</v>
      </c>
      <c r="AH4204" s="56">
        <f t="shared" si="504"/>
        <v>42187</v>
      </c>
      <c r="AL4204" s="56"/>
      <c r="BF4204" s="2">
        <v>40380</v>
      </c>
      <c r="BG4204" s="3">
        <v>0</v>
      </c>
      <c r="BH4204">
        <v>28</v>
      </c>
      <c r="BI4204">
        <v>12.125</v>
      </c>
    </row>
    <row r="4205" spans="1:61" x14ac:dyDescent="0.25">
      <c r="A4205" s="2">
        <v>42188</v>
      </c>
      <c r="B4205" s="7">
        <v>72597</v>
      </c>
      <c r="C4205" s="3">
        <v>0</v>
      </c>
      <c r="D4205" s="7">
        <f t="shared" si="498"/>
        <v>0</v>
      </c>
      <c r="E4205" s="7">
        <f t="shared" si="499"/>
        <v>0</v>
      </c>
      <c r="F4205" s="7">
        <f t="shared" si="500"/>
        <v>0</v>
      </c>
      <c r="G4205" s="11">
        <v>75558</v>
      </c>
      <c r="H4205">
        <v>1</v>
      </c>
      <c r="I4205">
        <v>0</v>
      </c>
      <c r="J4205">
        <v>10</v>
      </c>
      <c r="K4205" s="3">
        <v>6.5416666666666696</v>
      </c>
      <c r="L4205" s="3">
        <f t="shared" si="501"/>
        <v>0</v>
      </c>
      <c r="M4205" s="5">
        <v>0</v>
      </c>
      <c r="R4205">
        <v>2015</v>
      </c>
      <c r="S4205" s="1" t="s">
        <v>2</v>
      </c>
      <c r="T4205" s="40">
        <f>+'Copy Co'!$B$17</f>
        <v>51399.602684929596</v>
      </c>
      <c r="U4205">
        <f>+'Copy Co'!$B$18*'All Data'!C4205</f>
        <v>0</v>
      </c>
      <c r="V4205" s="40">
        <f>+D4205*'Copy Co'!$B$19</f>
        <v>0</v>
      </c>
      <c r="W4205" s="40">
        <f>+E4205*'Copy Co'!$B$20</f>
        <v>0</v>
      </c>
      <c r="X4205" s="40">
        <f>+F4205*'Copy Co'!$B$21</f>
        <v>0</v>
      </c>
      <c r="Y4205" s="40">
        <f>+G4205*'Copy Co'!$B$22</f>
        <v>31445.9232626308</v>
      </c>
      <c r="Z4205" s="40">
        <f>+H4205*'Copy Co'!$B$23</f>
        <v>-10610.780657764437</v>
      </c>
      <c r="AA4205" s="40">
        <f>+I4205*'Copy Co'!$B$24</f>
        <v>0</v>
      </c>
      <c r="AB4205" s="40">
        <f>+J4205*'Copy Co'!$B$25</f>
        <v>3368.2208927512015</v>
      </c>
      <c r="AC4205" s="40">
        <f>+K4205*'Copy Co'!$B$26</f>
        <v>2049.2231300329972</v>
      </c>
      <c r="AD4205" s="40">
        <f>+L4205*'Copy Co'!$B$27</f>
        <v>0</v>
      </c>
      <c r="AE4205" s="40">
        <f>+M4205*'Copy Co'!$B$28</f>
        <v>0</v>
      </c>
      <c r="AF4205" s="40">
        <f t="shared" si="502"/>
        <v>77652.189312580158</v>
      </c>
      <c r="AG4205" s="25">
        <f t="shared" si="503"/>
        <v>5055.189312580158</v>
      </c>
      <c r="AH4205" s="56">
        <f t="shared" si="504"/>
        <v>42188</v>
      </c>
      <c r="AL4205" s="56"/>
      <c r="BF4205" s="2">
        <v>40381</v>
      </c>
      <c r="BG4205" s="3">
        <v>0</v>
      </c>
      <c r="BH4205">
        <v>12</v>
      </c>
      <c r="BI4205">
        <v>5.0833333333333304</v>
      </c>
    </row>
    <row r="4206" spans="1:61" x14ac:dyDescent="0.25">
      <c r="A4206" s="2">
        <v>42189</v>
      </c>
      <c r="B4206" s="7">
        <v>67758</v>
      </c>
      <c r="C4206" s="3">
        <v>0</v>
      </c>
      <c r="D4206" s="7">
        <f t="shared" si="498"/>
        <v>0</v>
      </c>
      <c r="E4206" s="7">
        <f t="shared" si="499"/>
        <v>0</v>
      </c>
      <c r="F4206" s="7">
        <f t="shared" si="500"/>
        <v>0</v>
      </c>
      <c r="G4206" s="11">
        <v>72597</v>
      </c>
      <c r="H4206">
        <v>0</v>
      </c>
      <c r="I4206">
        <v>1</v>
      </c>
      <c r="J4206">
        <v>15</v>
      </c>
      <c r="K4206" s="3">
        <v>6.5416666666666696</v>
      </c>
      <c r="L4206" s="3">
        <f t="shared" si="501"/>
        <v>0</v>
      </c>
      <c r="M4206" s="5">
        <v>0</v>
      </c>
      <c r="R4206">
        <v>2015</v>
      </c>
      <c r="S4206" s="1" t="s">
        <v>3</v>
      </c>
      <c r="T4206" s="40">
        <f>+'Copy Co'!$B$17</f>
        <v>51399.602684929596</v>
      </c>
      <c r="U4206">
        <f>+'Copy Co'!$B$18*'All Data'!C4206</f>
        <v>0</v>
      </c>
      <c r="V4206" s="40">
        <f>+D4206*'Copy Co'!$B$19</f>
        <v>0</v>
      </c>
      <c r="W4206" s="40">
        <f>+E4206*'Copy Co'!$B$20</f>
        <v>0</v>
      </c>
      <c r="X4206" s="40">
        <f>+F4206*'Copy Co'!$B$21</f>
        <v>0</v>
      </c>
      <c r="Y4206" s="40">
        <f>+G4206*'Copy Co'!$B$22</f>
        <v>30213.606647836208</v>
      </c>
      <c r="Z4206" s="40">
        <f>+H4206*'Copy Co'!$B$23</f>
        <v>0</v>
      </c>
      <c r="AA4206" s="40">
        <f>+I4206*'Copy Co'!$B$24</f>
        <v>-10704.382616627605</v>
      </c>
      <c r="AB4206" s="40">
        <f>+J4206*'Copy Co'!$B$25</f>
        <v>5052.331339126802</v>
      </c>
      <c r="AC4206" s="40">
        <f>+K4206*'Copy Co'!$B$26</f>
        <v>2049.2231300329972</v>
      </c>
      <c r="AD4206" s="40">
        <f>+L4206*'Copy Co'!$B$27</f>
        <v>0</v>
      </c>
      <c r="AE4206" s="40">
        <f>+M4206*'Copy Co'!$B$28</f>
        <v>0</v>
      </c>
      <c r="AF4206" s="40">
        <f t="shared" si="502"/>
        <v>78010.381185298</v>
      </c>
      <c r="AG4206" s="25">
        <f t="shared" si="503"/>
        <v>10252.381185298</v>
      </c>
      <c r="AH4206" s="56">
        <f t="shared" si="504"/>
        <v>42189</v>
      </c>
      <c r="AL4206" s="56"/>
      <c r="BF4206" s="2">
        <v>40382</v>
      </c>
      <c r="BG4206" s="3">
        <v>0</v>
      </c>
      <c r="BH4206">
        <v>15</v>
      </c>
      <c r="BI4206">
        <v>5.7916666666666696</v>
      </c>
    </row>
    <row r="4207" spans="1:61" x14ac:dyDescent="0.25">
      <c r="A4207" s="2">
        <v>42190</v>
      </c>
      <c r="B4207" s="7">
        <v>74144</v>
      </c>
      <c r="C4207" s="3">
        <v>0</v>
      </c>
      <c r="D4207" s="7">
        <f t="shared" si="498"/>
        <v>0</v>
      </c>
      <c r="E4207" s="7">
        <f t="shared" si="499"/>
        <v>0</v>
      </c>
      <c r="F4207" s="7">
        <f t="shared" si="500"/>
        <v>0</v>
      </c>
      <c r="G4207" s="11">
        <v>67758</v>
      </c>
      <c r="H4207">
        <v>0</v>
      </c>
      <c r="I4207">
        <v>1</v>
      </c>
      <c r="J4207">
        <v>14</v>
      </c>
      <c r="K4207" s="3">
        <v>6.875</v>
      </c>
      <c r="L4207" s="3">
        <f t="shared" si="501"/>
        <v>0</v>
      </c>
      <c r="M4207" s="5">
        <v>0</v>
      </c>
      <c r="R4207">
        <v>2015</v>
      </c>
      <c r="S4207" s="1" t="s">
        <v>4</v>
      </c>
      <c r="T4207" s="40">
        <f>+'Copy Co'!$B$17</f>
        <v>51399.602684929596</v>
      </c>
      <c r="U4207">
        <f>+'Copy Co'!$B$18*'All Data'!C4207</f>
        <v>0</v>
      </c>
      <c r="V4207" s="40">
        <f>+D4207*'Copy Co'!$B$19</f>
        <v>0</v>
      </c>
      <c r="W4207" s="40">
        <f>+E4207*'Copy Co'!$B$20</f>
        <v>0</v>
      </c>
      <c r="X4207" s="40">
        <f>+F4207*'Copy Co'!$B$21</f>
        <v>0</v>
      </c>
      <c r="Y4207" s="40">
        <f>+G4207*'Copy Co'!$B$22</f>
        <v>28199.69915070989</v>
      </c>
      <c r="Z4207" s="40">
        <f>+H4207*'Copy Co'!$B$23</f>
        <v>0</v>
      </c>
      <c r="AA4207" s="40">
        <f>+I4207*'Copy Co'!$B$24</f>
        <v>-10704.382616627605</v>
      </c>
      <c r="AB4207" s="40">
        <f>+J4207*'Copy Co'!$B$25</f>
        <v>4715.5092498516824</v>
      </c>
      <c r="AC4207" s="40">
        <f>+K4207*'Copy Co'!$B$26</f>
        <v>2153.6421430283085</v>
      </c>
      <c r="AD4207" s="40">
        <f>+L4207*'Copy Co'!$B$27</f>
        <v>0</v>
      </c>
      <c r="AE4207" s="40">
        <f>+M4207*'Copy Co'!$B$28</f>
        <v>0</v>
      </c>
      <c r="AF4207" s="40">
        <f t="shared" si="502"/>
        <v>75764.070611891875</v>
      </c>
      <c r="AG4207" s="25">
        <f t="shared" si="503"/>
        <v>1620.0706118918752</v>
      </c>
      <c r="AH4207" s="56">
        <f t="shared" si="504"/>
        <v>42190</v>
      </c>
      <c r="AL4207" s="56"/>
      <c r="BF4207" s="2">
        <v>40383</v>
      </c>
      <c r="BG4207" s="3">
        <v>0</v>
      </c>
      <c r="BH4207">
        <v>12</v>
      </c>
      <c r="BI4207">
        <v>4.25</v>
      </c>
    </row>
    <row r="4208" spans="1:61" x14ac:dyDescent="0.25">
      <c r="A4208" s="2">
        <v>42191</v>
      </c>
      <c r="B4208" s="7">
        <v>81699</v>
      </c>
      <c r="C4208" s="3">
        <v>0</v>
      </c>
      <c r="D4208" s="7">
        <f t="shared" si="498"/>
        <v>0</v>
      </c>
      <c r="E4208" s="7">
        <f t="shared" si="499"/>
        <v>0</v>
      </c>
      <c r="F4208" s="7">
        <f t="shared" si="500"/>
        <v>0</v>
      </c>
      <c r="G4208" s="11">
        <v>74144</v>
      </c>
      <c r="H4208">
        <v>0</v>
      </c>
      <c r="I4208">
        <v>0</v>
      </c>
      <c r="J4208">
        <v>28</v>
      </c>
      <c r="K4208" s="3">
        <v>8.75</v>
      </c>
      <c r="L4208" s="3">
        <f t="shared" si="501"/>
        <v>0</v>
      </c>
      <c r="M4208" s="5">
        <v>0</v>
      </c>
      <c r="R4208">
        <v>2015</v>
      </c>
      <c r="S4208" s="1" t="s">
        <v>5</v>
      </c>
      <c r="T4208" s="40">
        <f>+'Copy Co'!$B$17</f>
        <v>51399.602684929596</v>
      </c>
      <c r="U4208">
        <f>+'Copy Co'!$B$18*'All Data'!C4208</f>
        <v>0</v>
      </c>
      <c r="V4208" s="40">
        <f>+D4208*'Copy Co'!$B$19</f>
        <v>0</v>
      </c>
      <c r="W4208" s="40">
        <f>+E4208*'Copy Co'!$B$20</f>
        <v>0</v>
      </c>
      <c r="X4208" s="40">
        <f>+F4208*'Copy Co'!$B$21</f>
        <v>0</v>
      </c>
      <c r="Y4208" s="40">
        <f>+G4208*'Copy Co'!$B$22</f>
        <v>30857.441096700524</v>
      </c>
      <c r="Z4208" s="40">
        <f>+H4208*'Copy Co'!$B$23</f>
        <v>0</v>
      </c>
      <c r="AA4208" s="40">
        <f>+I4208*'Copy Co'!$B$24</f>
        <v>0</v>
      </c>
      <c r="AB4208" s="40">
        <f>+J4208*'Copy Co'!$B$25</f>
        <v>9431.0184997033648</v>
      </c>
      <c r="AC4208" s="40">
        <f>+K4208*'Copy Co'!$B$26</f>
        <v>2740.9990911269379</v>
      </c>
      <c r="AD4208" s="40">
        <f>+L4208*'Copy Co'!$B$27</f>
        <v>0</v>
      </c>
      <c r="AE4208" s="40">
        <f>+M4208*'Copy Co'!$B$28</f>
        <v>0</v>
      </c>
      <c r="AF4208" s="40">
        <f t="shared" si="502"/>
        <v>94429.061372460419</v>
      </c>
      <c r="AG4208" s="25">
        <f t="shared" si="503"/>
        <v>12730.061372460419</v>
      </c>
      <c r="AH4208" s="56">
        <f t="shared" si="504"/>
        <v>42191</v>
      </c>
      <c r="AL4208" s="56"/>
      <c r="BF4208" s="2">
        <v>40384</v>
      </c>
      <c r="BG4208" s="3">
        <v>0</v>
      </c>
      <c r="BH4208">
        <v>14</v>
      </c>
      <c r="BI4208">
        <v>7.375</v>
      </c>
    </row>
    <row r="4209" spans="1:61" x14ac:dyDescent="0.25">
      <c r="A4209" s="2">
        <v>42192</v>
      </c>
      <c r="B4209" s="7">
        <v>86796</v>
      </c>
      <c r="C4209" s="3">
        <v>0</v>
      </c>
      <c r="D4209" s="7">
        <f t="shared" si="498"/>
        <v>0</v>
      </c>
      <c r="E4209" s="7">
        <f t="shared" si="499"/>
        <v>0</v>
      </c>
      <c r="F4209" s="7">
        <f t="shared" si="500"/>
        <v>0</v>
      </c>
      <c r="G4209" s="11">
        <v>81699</v>
      </c>
      <c r="H4209">
        <v>0</v>
      </c>
      <c r="I4209">
        <v>0</v>
      </c>
      <c r="J4209">
        <v>16</v>
      </c>
      <c r="K4209" s="3">
        <v>8.6666666666666696</v>
      </c>
      <c r="L4209" s="3">
        <f t="shared" si="501"/>
        <v>0</v>
      </c>
      <c r="M4209" s="5">
        <v>0</v>
      </c>
      <c r="R4209">
        <v>2015</v>
      </c>
      <c r="S4209" s="1" t="s">
        <v>6</v>
      </c>
      <c r="T4209" s="40">
        <f>+'Copy Co'!$B$17</f>
        <v>51399.602684929596</v>
      </c>
      <c r="U4209">
        <f>+'Copy Co'!$B$18*'All Data'!C4209</f>
        <v>0</v>
      </c>
      <c r="V4209" s="40">
        <f>+D4209*'Copy Co'!$B$19</f>
        <v>0</v>
      </c>
      <c r="W4209" s="40">
        <f>+E4209*'Copy Co'!$B$20</f>
        <v>0</v>
      </c>
      <c r="X4209" s="40">
        <f>+F4209*'Copy Co'!$B$21</f>
        <v>0</v>
      </c>
      <c r="Y4209" s="40">
        <f>+G4209*'Copy Co'!$B$22</f>
        <v>34001.700476900842</v>
      </c>
      <c r="Z4209" s="40">
        <f>+H4209*'Copy Co'!$B$23</f>
        <v>0</v>
      </c>
      <c r="AA4209" s="40">
        <f>+I4209*'Copy Co'!$B$24</f>
        <v>0</v>
      </c>
      <c r="AB4209" s="40">
        <f>+J4209*'Copy Co'!$B$25</f>
        <v>5389.1534284019226</v>
      </c>
      <c r="AC4209" s="40">
        <f>+K4209*'Copy Co'!$B$26</f>
        <v>2714.8943378781109</v>
      </c>
      <c r="AD4209" s="40">
        <f>+L4209*'Copy Co'!$B$27</f>
        <v>0</v>
      </c>
      <c r="AE4209" s="40">
        <f>+M4209*'Copy Co'!$B$28</f>
        <v>0</v>
      </c>
      <c r="AF4209" s="40">
        <f t="shared" si="502"/>
        <v>93505.350928110478</v>
      </c>
      <c r="AG4209" s="25">
        <f t="shared" si="503"/>
        <v>6709.350928110478</v>
      </c>
      <c r="AH4209" s="56">
        <f t="shared" si="504"/>
        <v>42192</v>
      </c>
      <c r="AL4209" s="56"/>
      <c r="BF4209" s="2">
        <v>40385</v>
      </c>
      <c r="BG4209" s="3">
        <v>0</v>
      </c>
      <c r="BH4209">
        <v>18</v>
      </c>
      <c r="BI4209">
        <v>9.3333333333333304</v>
      </c>
    </row>
    <row r="4210" spans="1:61" x14ac:dyDescent="0.25">
      <c r="A4210" s="2">
        <v>42193</v>
      </c>
      <c r="B4210" s="7">
        <v>91308</v>
      </c>
      <c r="C4210" s="3">
        <v>0</v>
      </c>
      <c r="D4210" s="7">
        <f t="shared" si="498"/>
        <v>0</v>
      </c>
      <c r="E4210" s="7">
        <f t="shared" si="499"/>
        <v>0</v>
      </c>
      <c r="F4210" s="7">
        <f t="shared" si="500"/>
        <v>0</v>
      </c>
      <c r="G4210" s="11">
        <v>86796</v>
      </c>
      <c r="H4210">
        <v>0</v>
      </c>
      <c r="I4210">
        <v>0</v>
      </c>
      <c r="J4210">
        <v>20</v>
      </c>
      <c r="K4210" s="3">
        <v>9.5416666666666696</v>
      </c>
      <c r="L4210" s="3">
        <f t="shared" si="501"/>
        <v>0</v>
      </c>
      <c r="M4210" s="5">
        <v>0</v>
      </c>
      <c r="R4210">
        <v>2015</v>
      </c>
      <c r="S4210" s="1" t="s">
        <v>7</v>
      </c>
      <c r="T4210" s="40">
        <f>+'Copy Co'!$B$17</f>
        <v>51399.602684929596</v>
      </c>
      <c r="U4210">
        <f>+'Copy Co'!$B$18*'All Data'!C4210</f>
        <v>0</v>
      </c>
      <c r="V4210" s="40">
        <f>+D4210*'Copy Co'!$B$19</f>
        <v>0</v>
      </c>
      <c r="W4210" s="40">
        <f>+E4210*'Copy Co'!$B$20</f>
        <v>0</v>
      </c>
      <c r="X4210" s="40">
        <f>+F4210*'Copy Co'!$B$21</f>
        <v>0</v>
      </c>
      <c r="Y4210" s="40">
        <f>+G4210*'Copy Co'!$B$22</f>
        <v>36122.983079267622</v>
      </c>
      <c r="Z4210" s="40">
        <f>+H4210*'Copy Co'!$B$23</f>
        <v>0</v>
      </c>
      <c r="AA4210" s="40">
        <f>+I4210*'Copy Co'!$B$24</f>
        <v>0</v>
      </c>
      <c r="AB4210" s="40">
        <f>+J4210*'Copy Co'!$B$25</f>
        <v>6736.441785502403</v>
      </c>
      <c r="AC4210" s="40">
        <f>+K4210*'Copy Co'!$B$26</f>
        <v>2988.9942469908046</v>
      </c>
      <c r="AD4210" s="40">
        <f>+L4210*'Copy Co'!$B$27</f>
        <v>0</v>
      </c>
      <c r="AE4210" s="40">
        <f>+M4210*'Copy Co'!$B$28</f>
        <v>0</v>
      </c>
      <c r="AF4210" s="40">
        <f t="shared" si="502"/>
        <v>97248.021796690431</v>
      </c>
      <c r="AG4210" s="25">
        <f t="shared" si="503"/>
        <v>5940.0217966904311</v>
      </c>
      <c r="AH4210" s="56">
        <f t="shared" si="504"/>
        <v>42193</v>
      </c>
      <c r="AL4210" s="56"/>
      <c r="BF4210" s="2">
        <v>40386</v>
      </c>
      <c r="BG4210" s="3">
        <v>0</v>
      </c>
      <c r="BH4210">
        <v>14</v>
      </c>
      <c r="BI4210">
        <v>6.5833333333333304</v>
      </c>
    </row>
    <row r="4211" spans="1:61" x14ac:dyDescent="0.25">
      <c r="A4211" s="2">
        <v>42194</v>
      </c>
      <c r="B4211" s="7">
        <v>87856</v>
      </c>
      <c r="C4211" s="3">
        <v>0</v>
      </c>
      <c r="D4211" s="7">
        <f t="shared" si="498"/>
        <v>0</v>
      </c>
      <c r="E4211" s="7">
        <f t="shared" si="499"/>
        <v>0</v>
      </c>
      <c r="F4211" s="7">
        <f t="shared" si="500"/>
        <v>0</v>
      </c>
      <c r="G4211" s="11">
        <v>91308</v>
      </c>
      <c r="H4211">
        <v>0</v>
      </c>
      <c r="I4211">
        <v>0</v>
      </c>
      <c r="J4211">
        <v>18</v>
      </c>
      <c r="K4211" s="3">
        <v>8.375</v>
      </c>
      <c r="L4211" s="3">
        <f t="shared" si="501"/>
        <v>0</v>
      </c>
      <c r="M4211" s="5">
        <v>0</v>
      </c>
      <c r="R4211">
        <v>2015</v>
      </c>
      <c r="S4211" s="1" t="s">
        <v>1</v>
      </c>
      <c r="T4211" s="40">
        <f>+'Copy Co'!$B$17</f>
        <v>51399.602684929596</v>
      </c>
      <c r="U4211">
        <f>+'Copy Co'!$B$18*'All Data'!C4211</f>
        <v>0</v>
      </c>
      <c r="V4211" s="40">
        <f>+D4211*'Copy Co'!$B$19</f>
        <v>0</v>
      </c>
      <c r="W4211" s="40">
        <f>+E4211*'Copy Co'!$B$20</f>
        <v>0</v>
      </c>
      <c r="X4211" s="40">
        <f>+F4211*'Copy Co'!$B$21</f>
        <v>0</v>
      </c>
      <c r="Y4211" s="40">
        <f>+G4211*'Copy Co'!$B$22</f>
        <v>38000.798873240332</v>
      </c>
      <c r="Z4211" s="40">
        <f>+H4211*'Copy Co'!$B$23</f>
        <v>0</v>
      </c>
      <c r="AA4211" s="40">
        <f>+I4211*'Copy Co'!$B$24</f>
        <v>0</v>
      </c>
      <c r="AB4211" s="40">
        <f>+J4211*'Copy Co'!$B$25</f>
        <v>6062.7976069521628</v>
      </c>
      <c r="AC4211" s="40">
        <f>+K4211*'Copy Co'!$B$26</f>
        <v>2623.527701507212</v>
      </c>
      <c r="AD4211" s="40">
        <f>+L4211*'Copy Co'!$B$27</f>
        <v>0</v>
      </c>
      <c r="AE4211" s="40">
        <f>+M4211*'Copy Co'!$B$28</f>
        <v>0</v>
      </c>
      <c r="AF4211" s="40">
        <f t="shared" si="502"/>
        <v>98086.726866629295</v>
      </c>
      <c r="AG4211" s="25">
        <f t="shared" si="503"/>
        <v>10230.726866629295</v>
      </c>
      <c r="AH4211" s="56">
        <f t="shared" si="504"/>
        <v>42194</v>
      </c>
      <c r="AL4211" s="56"/>
      <c r="BF4211" s="2">
        <v>40387</v>
      </c>
      <c r="BG4211" s="3">
        <v>0</v>
      </c>
      <c r="BH4211">
        <v>20</v>
      </c>
      <c r="BI4211">
        <v>6.9583333333333304</v>
      </c>
    </row>
    <row r="4212" spans="1:61" x14ac:dyDescent="0.25">
      <c r="A4212" s="2">
        <v>42195</v>
      </c>
      <c r="B4212" s="7">
        <v>89904</v>
      </c>
      <c r="C4212" s="3">
        <v>0</v>
      </c>
      <c r="D4212" s="7">
        <f t="shared" si="498"/>
        <v>0</v>
      </c>
      <c r="E4212" s="7">
        <f t="shared" si="499"/>
        <v>0</v>
      </c>
      <c r="F4212" s="7">
        <f t="shared" si="500"/>
        <v>0</v>
      </c>
      <c r="G4212" s="11">
        <v>87856</v>
      </c>
      <c r="H4212">
        <v>1</v>
      </c>
      <c r="I4212">
        <v>0</v>
      </c>
      <c r="J4212">
        <v>22</v>
      </c>
      <c r="K4212" s="3">
        <v>10.5833333333333</v>
      </c>
      <c r="L4212" s="3">
        <f t="shared" si="501"/>
        <v>0</v>
      </c>
      <c r="M4212" s="5">
        <v>0</v>
      </c>
      <c r="R4212">
        <v>2015</v>
      </c>
      <c r="S4212" s="1" t="s">
        <v>2</v>
      </c>
      <c r="T4212" s="40">
        <f>+'Copy Co'!$B$17</f>
        <v>51399.602684929596</v>
      </c>
      <c r="U4212">
        <f>+'Copy Co'!$B$18*'All Data'!C4212</f>
        <v>0</v>
      </c>
      <c r="V4212" s="40">
        <f>+D4212*'Copy Co'!$B$19</f>
        <v>0</v>
      </c>
      <c r="W4212" s="40">
        <f>+E4212*'Copy Co'!$B$20</f>
        <v>0</v>
      </c>
      <c r="X4212" s="40">
        <f>+F4212*'Copy Co'!$B$21</f>
        <v>0</v>
      </c>
      <c r="Y4212" s="40">
        <f>+G4212*'Copy Co'!$B$22</f>
        <v>36564.136612426104</v>
      </c>
      <c r="Z4212" s="40">
        <f>+H4212*'Copy Co'!$B$23</f>
        <v>-10610.780657764437</v>
      </c>
      <c r="AA4212" s="40">
        <f>+I4212*'Copy Co'!$B$24</f>
        <v>0</v>
      </c>
      <c r="AB4212" s="40">
        <f>+J4212*'Copy Co'!$B$25</f>
        <v>7410.0859640526432</v>
      </c>
      <c r="AC4212" s="40">
        <f>+K4212*'Copy Co'!$B$26</f>
        <v>3315.3036626011431</v>
      </c>
      <c r="AD4212" s="40">
        <f>+L4212*'Copy Co'!$B$27</f>
        <v>0</v>
      </c>
      <c r="AE4212" s="40">
        <f>+M4212*'Copy Co'!$B$28</f>
        <v>0</v>
      </c>
      <c r="AF4212" s="40">
        <f t="shared" si="502"/>
        <v>88078.348266245055</v>
      </c>
      <c r="AG4212" s="25">
        <f t="shared" si="503"/>
        <v>-1825.6517337549449</v>
      </c>
      <c r="AH4212" s="56">
        <f t="shared" si="504"/>
        <v>42195</v>
      </c>
      <c r="AL4212" s="56"/>
      <c r="BF4212" s="2">
        <v>40388</v>
      </c>
      <c r="BG4212" s="3">
        <v>0</v>
      </c>
      <c r="BH4212">
        <v>15</v>
      </c>
      <c r="BI4212">
        <v>5.875</v>
      </c>
    </row>
    <row r="4213" spans="1:61" x14ac:dyDescent="0.25">
      <c r="A4213" s="2">
        <v>42196</v>
      </c>
      <c r="B4213" s="7">
        <v>84119</v>
      </c>
      <c r="C4213" s="3">
        <v>0</v>
      </c>
      <c r="D4213" s="7">
        <f t="shared" si="498"/>
        <v>0</v>
      </c>
      <c r="E4213" s="7">
        <f t="shared" si="499"/>
        <v>0</v>
      </c>
      <c r="F4213" s="7">
        <f t="shared" si="500"/>
        <v>0</v>
      </c>
      <c r="G4213" s="11">
        <v>89904</v>
      </c>
      <c r="H4213">
        <v>0</v>
      </c>
      <c r="I4213">
        <v>1</v>
      </c>
      <c r="J4213">
        <v>22</v>
      </c>
      <c r="K4213" s="3">
        <v>14.75</v>
      </c>
      <c r="L4213" s="3">
        <f t="shared" si="501"/>
        <v>0</v>
      </c>
      <c r="M4213" s="5">
        <v>0</v>
      </c>
      <c r="R4213">
        <v>2015</v>
      </c>
      <c r="S4213" s="1" t="s">
        <v>3</v>
      </c>
      <c r="T4213" s="40">
        <f>+'Copy Co'!$B$17</f>
        <v>51399.602684929596</v>
      </c>
      <c r="U4213">
        <f>+'Copy Co'!$B$18*'All Data'!C4213</f>
        <v>0</v>
      </c>
      <c r="V4213" s="40">
        <f>+D4213*'Copy Co'!$B$19</f>
        <v>0</v>
      </c>
      <c r="W4213" s="40">
        <f>+E4213*'Copy Co'!$B$20</f>
        <v>0</v>
      </c>
      <c r="X4213" s="40">
        <f>+F4213*'Copy Co'!$B$21</f>
        <v>0</v>
      </c>
      <c r="Y4213" s="40">
        <f>+G4213*'Copy Co'!$B$22</f>
        <v>37416.478533094574</v>
      </c>
      <c r="Z4213" s="40">
        <f>+H4213*'Copy Co'!$B$23</f>
        <v>0</v>
      </c>
      <c r="AA4213" s="40">
        <f>+I4213*'Copy Co'!$B$24</f>
        <v>-10704.382616627605</v>
      </c>
      <c r="AB4213" s="40">
        <f>+J4213*'Copy Co'!$B$25</f>
        <v>7410.0859640526432</v>
      </c>
      <c r="AC4213" s="40">
        <f>+K4213*'Copy Co'!$B$26</f>
        <v>4620.5413250425527</v>
      </c>
      <c r="AD4213" s="40">
        <f>+L4213*'Copy Co'!$B$27</f>
        <v>0</v>
      </c>
      <c r="AE4213" s="40">
        <f>+M4213*'Copy Co'!$B$28</f>
        <v>0</v>
      </c>
      <c r="AF4213" s="40">
        <f t="shared" si="502"/>
        <v>90142.325890491746</v>
      </c>
      <c r="AG4213" s="25">
        <f t="shared" si="503"/>
        <v>6023.3258904917457</v>
      </c>
      <c r="AH4213" s="56">
        <f t="shared" si="504"/>
        <v>42196</v>
      </c>
      <c r="AL4213" s="56"/>
      <c r="BF4213" s="2">
        <v>40389</v>
      </c>
      <c r="BG4213" s="3">
        <v>0</v>
      </c>
      <c r="BH4213">
        <v>13</v>
      </c>
      <c r="BI4213">
        <v>5.7916666666666696</v>
      </c>
    </row>
    <row r="4214" spans="1:61" x14ac:dyDescent="0.25">
      <c r="A4214" s="2">
        <v>42197</v>
      </c>
      <c r="B4214" s="7">
        <v>80191</v>
      </c>
      <c r="C4214" s="3">
        <v>0</v>
      </c>
      <c r="D4214" s="7">
        <f t="shared" si="498"/>
        <v>0</v>
      </c>
      <c r="E4214" s="7">
        <f t="shared" si="499"/>
        <v>0</v>
      </c>
      <c r="F4214" s="7">
        <f t="shared" si="500"/>
        <v>0</v>
      </c>
      <c r="G4214" s="11">
        <v>84119</v>
      </c>
      <c r="H4214">
        <v>0</v>
      </c>
      <c r="I4214">
        <v>1</v>
      </c>
      <c r="J4214">
        <v>21</v>
      </c>
      <c r="K4214" s="3">
        <v>12.7916666666667</v>
      </c>
      <c r="L4214" s="3">
        <f t="shared" si="501"/>
        <v>0</v>
      </c>
      <c r="M4214" s="5">
        <v>0</v>
      </c>
      <c r="R4214">
        <v>2015</v>
      </c>
      <c r="S4214" s="1" t="s">
        <v>4</v>
      </c>
      <c r="T4214" s="40">
        <f>+'Copy Co'!$B$17</f>
        <v>51399.602684929596</v>
      </c>
      <c r="U4214">
        <f>+'Copy Co'!$B$18*'All Data'!C4214</f>
        <v>0</v>
      </c>
      <c r="V4214" s="40">
        <f>+D4214*'Copy Co'!$B$19</f>
        <v>0</v>
      </c>
      <c r="W4214" s="40">
        <f>+E4214*'Copy Co'!$B$20</f>
        <v>0</v>
      </c>
      <c r="X4214" s="40">
        <f>+F4214*'Copy Co'!$B$21</f>
        <v>0</v>
      </c>
      <c r="Y4214" s="40">
        <f>+G4214*'Copy Co'!$B$22</f>
        <v>35008.862316753228</v>
      </c>
      <c r="Z4214" s="40">
        <f>+H4214*'Copy Co'!$B$23</f>
        <v>0</v>
      </c>
      <c r="AA4214" s="40">
        <f>+I4214*'Copy Co'!$B$24</f>
        <v>-10704.382616627605</v>
      </c>
      <c r="AB4214" s="40">
        <f>+J4214*'Copy Co'!$B$25</f>
        <v>7073.2638747775236</v>
      </c>
      <c r="AC4214" s="40">
        <f>+K4214*'Copy Co'!$B$26</f>
        <v>4007.0796236951055</v>
      </c>
      <c r="AD4214" s="40">
        <f>+L4214*'Copy Co'!$B$27</f>
        <v>0</v>
      </c>
      <c r="AE4214" s="40">
        <f>+M4214*'Copy Co'!$B$28</f>
        <v>0</v>
      </c>
      <c r="AF4214" s="40">
        <f t="shared" si="502"/>
        <v>86784.425883527845</v>
      </c>
      <c r="AG4214" s="25">
        <f t="shared" si="503"/>
        <v>6593.4258835278451</v>
      </c>
      <c r="AH4214" s="56">
        <f t="shared" si="504"/>
        <v>42197</v>
      </c>
      <c r="AL4214" s="56"/>
      <c r="BF4214" s="2">
        <v>40390</v>
      </c>
      <c r="BG4214" s="3">
        <v>0</v>
      </c>
      <c r="BH4214">
        <v>22</v>
      </c>
      <c r="BI4214">
        <v>9.5</v>
      </c>
    </row>
    <row r="4215" spans="1:61" x14ac:dyDescent="0.25">
      <c r="A4215" s="2">
        <v>42198</v>
      </c>
      <c r="B4215" s="7">
        <v>91232</v>
      </c>
      <c r="C4215" s="3">
        <v>0</v>
      </c>
      <c r="D4215" s="7">
        <f t="shared" si="498"/>
        <v>0</v>
      </c>
      <c r="E4215" s="7">
        <f t="shared" si="499"/>
        <v>0</v>
      </c>
      <c r="F4215" s="7">
        <f t="shared" si="500"/>
        <v>0</v>
      </c>
      <c r="G4215" s="11">
        <v>80191</v>
      </c>
      <c r="H4215">
        <v>0</v>
      </c>
      <c r="I4215">
        <v>0</v>
      </c>
      <c r="J4215">
        <v>18</v>
      </c>
      <c r="K4215" s="3">
        <v>8.1666666666666696</v>
      </c>
      <c r="L4215" s="3">
        <f t="shared" si="501"/>
        <v>0</v>
      </c>
      <c r="M4215" s="5">
        <v>0</v>
      </c>
      <c r="R4215">
        <v>2015</v>
      </c>
      <c r="S4215" s="1" t="s">
        <v>5</v>
      </c>
      <c r="T4215" s="40">
        <f>+'Copy Co'!$B$17</f>
        <v>51399.602684929596</v>
      </c>
      <c r="U4215">
        <f>+'Copy Co'!$B$18*'All Data'!C4215</f>
        <v>0</v>
      </c>
      <c r="V4215" s="40">
        <f>+D4215*'Copy Co'!$B$19</f>
        <v>0</v>
      </c>
      <c r="W4215" s="40">
        <f>+E4215*'Copy Co'!$B$20</f>
        <v>0</v>
      </c>
      <c r="X4215" s="40">
        <f>+F4215*'Copy Co'!$B$21</f>
        <v>0</v>
      </c>
      <c r="Y4215" s="40">
        <f>+G4215*'Copy Co'!$B$22</f>
        <v>33374.097148596135</v>
      </c>
      <c r="Z4215" s="40">
        <f>+H4215*'Copy Co'!$B$23</f>
        <v>0</v>
      </c>
      <c r="AA4215" s="40">
        <f>+I4215*'Copy Co'!$B$24</f>
        <v>0</v>
      </c>
      <c r="AB4215" s="40">
        <f>+J4215*'Copy Co'!$B$25</f>
        <v>6062.7976069521628</v>
      </c>
      <c r="AC4215" s="40">
        <f>+K4215*'Copy Co'!$B$26</f>
        <v>2558.2658183851431</v>
      </c>
      <c r="AD4215" s="40">
        <f>+L4215*'Copy Co'!$B$27</f>
        <v>0</v>
      </c>
      <c r="AE4215" s="40">
        <f>+M4215*'Copy Co'!$B$28</f>
        <v>0</v>
      </c>
      <c r="AF4215" s="40">
        <f t="shared" si="502"/>
        <v>93394.763258863037</v>
      </c>
      <c r="AG4215" s="25">
        <f t="shared" si="503"/>
        <v>2162.7632588630368</v>
      </c>
      <c r="AH4215" s="56">
        <f t="shared" si="504"/>
        <v>42198</v>
      </c>
      <c r="AL4215" s="56"/>
      <c r="BF4215" s="2">
        <v>40391</v>
      </c>
      <c r="BG4215" s="3">
        <v>0</v>
      </c>
      <c r="BH4215">
        <v>14</v>
      </c>
      <c r="BI4215">
        <v>6.5416666666666696</v>
      </c>
    </row>
    <row r="4216" spans="1:61" x14ac:dyDescent="0.25">
      <c r="A4216" s="2">
        <v>42199</v>
      </c>
      <c r="B4216" s="7">
        <v>89308</v>
      </c>
      <c r="C4216" s="3">
        <v>0</v>
      </c>
      <c r="D4216" s="7">
        <f t="shared" si="498"/>
        <v>0</v>
      </c>
      <c r="E4216" s="7">
        <f t="shared" si="499"/>
        <v>0</v>
      </c>
      <c r="F4216" s="7">
        <f t="shared" si="500"/>
        <v>0</v>
      </c>
      <c r="G4216" s="11">
        <v>91232</v>
      </c>
      <c r="H4216">
        <v>0</v>
      </c>
      <c r="I4216">
        <v>0</v>
      </c>
      <c r="J4216">
        <v>13</v>
      </c>
      <c r="K4216" s="3">
        <v>7.9166666666666696</v>
      </c>
      <c r="L4216" s="3">
        <f t="shared" si="501"/>
        <v>0</v>
      </c>
      <c r="M4216" s="5">
        <v>0</v>
      </c>
      <c r="R4216">
        <v>2015</v>
      </c>
      <c r="S4216" s="1" t="s">
        <v>6</v>
      </c>
      <c r="T4216" s="40">
        <f>+'Copy Co'!$B$17</f>
        <v>51399.602684929596</v>
      </c>
      <c r="U4216">
        <f>+'Copy Co'!$B$18*'All Data'!C4216</f>
        <v>0</v>
      </c>
      <c r="V4216" s="40">
        <f>+D4216*'Copy Co'!$B$19</f>
        <v>0</v>
      </c>
      <c r="W4216" s="40">
        <f>+E4216*'Copy Co'!$B$20</f>
        <v>0</v>
      </c>
      <c r="X4216" s="40">
        <f>+F4216*'Copy Co'!$B$21</f>
        <v>0</v>
      </c>
      <c r="Y4216" s="40">
        <f>+G4216*'Copy Co'!$B$22</f>
        <v>37969.16899727803</v>
      </c>
      <c r="Z4216" s="40">
        <f>+H4216*'Copy Co'!$B$23</f>
        <v>0</v>
      </c>
      <c r="AA4216" s="40">
        <f>+I4216*'Copy Co'!$B$24</f>
        <v>0</v>
      </c>
      <c r="AB4216" s="40">
        <f>+J4216*'Copy Co'!$B$25</f>
        <v>4378.6871605765618</v>
      </c>
      <c r="AC4216" s="40">
        <f>+K4216*'Copy Co'!$B$26</f>
        <v>2479.9515586386592</v>
      </c>
      <c r="AD4216" s="40">
        <f>+L4216*'Copy Co'!$B$27</f>
        <v>0</v>
      </c>
      <c r="AE4216" s="40">
        <f>+M4216*'Copy Co'!$B$28</f>
        <v>0</v>
      </c>
      <c r="AF4216" s="40">
        <f t="shared" si="502"/>
        <v>96227.410401422836</v>
      </c>
      <c r="AG4216" s="25">
        <f t="shared" si="503"/>
        <v>6919.410401422836</v>
      </c>
      <c r="AH4216" s="56">
        <f t="shared" si="504"/>
        <v>42199</v>
      </c>
      <c r="AL4216" s="56"/>
      <c r="BF4216" s="2">
        <v>40392</v>
      </c>
      <c r="BG4216" s="3">
        <v>0</v>
      </c>
      <c r="BH4216">
        <v>15</v>
      </c>
      <c r="BI4216">
        <v>9.3333333333333304</v>
      </c>
    </row>
    <row r="4217" spans="1:61" x14ac:dyDescent="0.25">
      <c r="A4217" s="2">
        <v>42200</v>
      </c>
      <c r="B4217" s="7">
        <v>88538</v>
      </c>
      <c r="C4217" s="3">
        <v>0</v>
      </c>
      <c r="D4217" s="7">
        <f t="shared" si="498"/>
        <v>0</v>
      </c>
      <c r="E4217" s="7">
        <f t="shared" si="499"/>
        <v>0</v>
      </c>
      <c r="F4217" s="7">
        <f t="shared" si="500"/>
        <v>0</v>
      </c>
      <c r="G4217" s="11">
        <v>89308</v>
      </c>
      <c r="H4217">
        <v>0</v>
      </c>
      <c r="I4217">
        <v>0</v>
      </c>
      <c r="J4217">
        <v>15</v>
      </c>
      <c r="K4217" s="3">
        <v>7.3333333333333304</v>
      </c>
      <c r="L4217" s="3">
        <f t="shared" si="501"/>
        <v>0</v>
      </c>
      <c r="M4217" s="5">
        <v>0</v>
      </c>
      <c r="R4217">
        <v>2015</v>
      </c>
      <c r="S4217" s="1" t="s">
        <v>7</v>
      </c>
      <c r="T4217" s="40">
        <f>+'Copy Co'!$B$17</f>
        <v>51399.602684929596</v>
      </c>
      <c r="U4217">
        <f>+'Copy Co'!$B$18*'All Data'!C4217</f>
        <v>0</v>
      </c>
      <c r="V4217" s="40">
        <f>+D4217*'Copy Co'!$B$19</f>
        <v>0</v>
      </c>
      <c r="W4217" s="40">
        <f>+E4217*'Copy Co'!$B$20</f>
        <v>0</v>
      </c>
      <c r="X4217" s="40">
        <f>+F4217*'Copy Co'!$B$21</f>
        <v>0</v>
      </c>
      <c r="Y4217" s="40">
        <f>+G4217*'Copy Co'!$B$22</f>
        <v>37168.433716337538</v>
      </c>
      <c r="Z4217" s="40">
        <f>+H4217*'Copy Co'!$B$23</f>
        <v>0</v>
      </c>
      <c r="AA4217" s="40">
        <f>+I4217*'Copy Co'!$B$24</f>
        <v>0</v>
      </c>
      <c r="AB4217" s="40">
        <f>+J4217*'Copy Co'!$B$25</f>
        <v>5052.331339126802</v>
      </c>
      <c r="AC4217" s="40">
        <f>+K4217*'Copy Co'!$B$26</f>
        <v>2297.2182858968613</v>
      </c>
      <c r="AD4217" s="40">
        <f>+L4217*'Copy Co'!$B$27</f>
        <v>0</v>
      </c>
      <c r="AE4217" s="40">
        <f>+M4217*'Copy Co'!$B$28</f>
        <v>0</v>
      </c>
      <c r="AF4217" s="40">
        <f t="shared" si="502"/>
        <v>95917.586026290795</v>
      </c>
      <c r="AG4217" s="25">
        <f t="shared" si="503"/>
        <v>7379.5860262907954</v>
      </c>
      <c r="AH4217" s="56">
        <f t="shared" si="504"/>
        <v>42200</v>
      </c>
      <c r="AL4217" s="56"/>
      <c r="BF4217" s="2">
        <v>40393</v>
      </c>
      <c r="BG4217" s="3">
        <v>0</v>
      </c>
      <c r="BH4217">
        <v>20</v>
      </c>
      <c r="BI4217">
        <v>10.5833333333333</v>
      </c>
    </row>
    <row r="4218" spans="1:61" x14ac:dyDescent="0.25">
      <c r="A4218" s="2">
        <v>42201</v>
      </c>
      <c r="B4218" s="7">
        <v>85667</v>
      </c>
      <c r="C4218" s="3">
        <v>0</v>
      </c>
      <c r="D4218" s="7">
        <f t="shared" si="498"/>
        <v>0</v>
      </c>
      <c r="E4218" s="7">
        <f t="shared" si="499"/>
        <v>0</v>
      </c>
      <c r="F4218" s="7">
        <f t="shared" si="500"/>
        <v>0</v>
      </c>
      <c r="G4218" s="11">
        <v>88538</v>
      </c>
      <c r="H4218">
        <v>0</v>
      </c>
      <c r="I4218">
        <v>0</v>
      </c>
      <c r="J4218">
        <v>16</v>
      </c>
      <c r="K4218" s="3">
        <v>6.375</v>
      </c>
      <c r="L4218" s="3">
        <f t="shared" si="501"/>
        <v>0</v>
      </c>
      <c r="M4218" s="5">
        <v>0</v>
      </c>
      <c r="R4218">
        <v>2015</v>
      </c>
      <c r="S4218" s="1" t="s">
        <v>1</v>
      </c>
      <c r="T4218" s="40">
        <f>+'Copy Co'!$B$17</f>
        <v>51399.602684929596</v>
      </c>
      <c r="U4218">
        <f>+'Copy Co'!$B$18*'All Data'!C4218</f>
        <v>0</v>
      </c>
      <c r="V4218" s="40">
        <f>+D4218*'Copy Co'!$B$19</f>
        <v>0</v>
      </c>
      <c r="W4218" s="40">
        <f>+E4218*'Copy Co'!$B$20</f>
        <v>0</v>
      </c>
      <c r="X4218" s="40">
        <f>+F4218*'Copy Co'!$B$21</f>
        <v>0</v>
      </c>
      <c r="Y4218" s="40">
        <f>+G4218*'Copy Co'!$B$22</f>
        <v>36847.97313092996</v>
      </c>
      <c r="Z4218" s="40">
        <f>+H4218*'Copy Co'!$B$23</f>
        <v>0</v>
      </c>
      <c r="AA4218" s="40">
        <f>+I4218*'Copy Co'!$B$24</f>
        <v>0</v>
      </c>
      <c r="AB4218" s="40">
        <f>+J4218*'Copy Co'!$B$25</f>
        <v>5389.1534284019226</v>
      </c>
      <c r="AC4218" s="40">
        <f>+K4218*'Copy Co'!$B$26</f>
        <v>1997.0136235353405</v>
      </c>
      <c r="AD4218" s="40">
        <f>+L4218*'Copy Co'!$B$27</f>
        <v>0</v>
      </c>
      <c r="AE4218" s="40">
        <f>+M4218*'Copy Co'!$B$28</f>
        <v>0</v>
      </c>
      <c r="AF4218" s="40">
        <f t="shared" si="502"/>
        <v>95633.742867796827</v>
      </c>
      <c r="AG4218" s="25">
        <f t="shared" si="503"/>
        <v>9966.7428677968273</v>
      </c>
      <c r="AH4218" s="56">
        <f t="shared" si="504"/>
        <v>42201</v>
      </c>
      <c r="AL4218" s="56"/>
      <c r="BF4218" s="2">
        <v>40394</v>
      </c>
      <c r="BG4218" s="3">
        <v>0</v>
      </c>
      <c r="BH4218">
        <v>20</v>
      </c>
      <c r="BI4218">
        <v>14.5416666666667</v>
      </c>
    </row>
    <row r="4219" spans="1:61" x14ac:dyDescent="0.25">
      <c r="A4219" s="2">
        <v>42202</v>
      </c>
      <c r="B4219" s="7">
        <v>83327</v>
      </c>
      <c r="C4219" s="3">
        <v>0</v>
      </c>
      <c r="D4219" s="7">
        <f t="shared" si="498"/>
        <v>0</v>
      </c>
      <c r="E4219" s="7">
        <f t="shared" si="499"/>
        <v>0</v>
      </c>
      <c r="F4219" s="7">
        <f t="shared" si="500"/>
        <v>0</v>
      </c>
      <c r="G4219" s="11">
        <v>85667</v>
      </c>
      <c r="H4219">
        <v>1</v>
      </c>
      <c r="I4219">
        <v>0</v>
      </c>
      <c r="J4219">
        <v>22</v>
      </c>
      <c r="K4219" s="3">
        <v>11.5833333333333</v>
      </c>
      <c r="L4219" s="3">
        <f t="shared" si="501"/>
        <v>0</v>
      </c>
      <c r="M4219" s="5">
        <v>0</v>
      </c>
      <c r="R4219">
        <v>2015</v>
      </c>
      <c r="S4219" s="1" t="s">
        <v>2</v>
      </c>
      <c r="T4219" s="40">
        <f>+'Copy Co'!$B$17</f>
        <v>51399.602684929596</v>
      </c>
      <c r="U4219">
        <f>+'Copy Co'!$B$18*'All Data'!C4219</f>
        <v>0</v>
      </c>
      <c r="V4219" s="40">
        <f>+D4219*'Copy Co'!$B$19</f>
        <v>0</v>
      </c>
      <c r="W4219" s="40">
        <f>+E4219*'Copy Co'!$B$20</f>
        <v>0</v>
      </c>
      <c r="X4219" s="40">
        <f>+F4219*'Copy Co'!$B$21</f>
        <v>0</v>
      </c>
      <c r="Y4219" s="40">
        <f>+G4219*'Copy Co'!$B$22</f>
        <v>35653.112948195994</v>
      </c>
      <c r="Z4219" s="40">
        <f>+H4219*'Copy Co'!$B$23</f>
        <v>-10610.780657764437</v>
      </c>
      <c r="AA4219" s="40">
        <f>+I4219*'Copy Co'!$B$24</f>
        <v>0</v>
      </c>
      <c r="AB4219" s="40">
        <f>+J4219*'Copy Co'!$B$25</f>
        <v>7410.0859640526432</v>
      </c>
      <c r="AC4219" s="40">
        <f>+K4219*'Copy Co'!$B$26</f>
        <v>3628.5607015870787</v>
      </c>
      <c r="AD4219" s="40">
        <f>+L4219*'Copy Co'!$B$27</f>
        <v>0</v>
      </c>
      <c r="AE4219" s="40">
        <f>+M4219*'Copy Co'!$B$28</f>
        <v>0</v>
      </c>
      <c r="AF4219" s="40">
        <f t="shared" si="502"/>
        <v>87480.581641000885</v>
      </c>
      <c r="AG4219" s="25">
        <f t="shared" si="503"/>
        <v>4153.5816410008847</v>
      </c>
      <c r="AH4219" s="56">
        <f t="shared" si="504"/>
        <v>42202</v>
      </c>
      <c r="AL4219" s="56"/>
      <c r="BF4219" s="2">
        <v>40395</v>
      </c>
      <c r="BG4219" s="3">
        <v>0</v>
      </c>
      <c r="BH4219">
        <v>21</v>
      </c>
      <c r="BI4219">
        <v>13.2083333333333</v>
      </c>
    </row>
    <row r="4220" spans="1:61" x14ac:dyDescent="0.25">
      <c r="A4220" s="2">
        <v>42203</v>
      </c>
      <c r="B4220" s="7">
        <v>82580</v>
      </c>
      <c r="C4220" s="3">
        <v>0</v>
      </c>
      <c r="D4220" s="7">
        <f t="shared" si="498"/>
        <v>0</v>
      </c>
      <c r="E4220" s="7">
        <f t="shared" si="499"/>
        <v>0</v>
      </c>
      <c r="F4220" s="7">
        <f t="shared" si="500"/>
        <v>0</v>
      </c>
      <c r="G4220" s="11">
        <v>83327</v>
      </c>
      <c r="H4220">
        <v>0</v>
      </c>
      <c r="I4220">
        <v>1</v>
      </c>
      <c r="J4220">
        <v>20</v>
      </c>
      <c r="K4220" s="3">
        <v>7.9583333333333304</v>
      </c>
      <c r="L4220" s="3">
        <f t="shared" si="501"/>
        <v>0</v>
      </c>
      <c r="M4220" s="5">
        <v>0</v>
      </c>
      <c r="R4220">
        <v>2015</v>
      </c>
      <c r="S4220" s="1" t="s">
        <v>3</v>
      </c>
      <c r="T4220" s="40">
        <f>+'Copy Co'!$B$17</f>
        <v>51399.602684929596</v>
      </c>
      <c r="U4220">
        <f>+'Copy Co'!$B$18*'All Data'!C4220</f>
        <v>0</v>
      </c>
      <c r="V4220" s="40">
        <f>+D4220*'Copy Co'!$B$19</f>
        <v>0</v>
      </c>
      <c r="W4220" s="40">
        <f>+E4220*'Copy Co'!$B$20</f>
        <v>0</v>
      </c>
      <c r="X4220" s="40">
        <f>+F4220*'Copy Co'!$B$21</f>
        <v>0</v>
      </c>
      <c r="Y4220" s="40">
        <f>+G4220*'Copy Co'!$B$22</f>
        <v>34679.245714619719</v>
      </c>
      <c r="Z4220" s="40">
        <f>+H4220*'Copy Co'!$B$23</f>
        <v>0</v>
      </c>
      <c r="AA4220" s="40">
        <f>+I4220*'Copy Co'!$B$24</f>
        <v>-10704.382616627605</v>
      </c>
      <c r="AB4220" s="40">
        <f>+J4220*'Copy Co'!$B$25</f>
        <v>6736.441785502403</v>
      </c>
      <c r="AC4220" s="40">
        <f>+K4220*'Copy Co'!$B$26</f>
        <v>2493.0039352630711</v>
      </c>
      <c r="AD4220" s="40">
        <f>+L4220*'Copy Co'!$B$27</f>
        <v>0</v>
      </c>
      <c r="AE4220" s="40">
        <f>+M4220*'Copy Co'!$B$28</f>
        <v>0</v>
      </c>
      <c r="AF4220" s="40">
        <f t="shared" si="502"/>
        <v>84603.911503687181</v>
      </c>
      <c r="AG4220" s="25">
        <f t="shared" si="503"/>
        <v>2023.9115036871808</v>
      </c>
      <c r="AH4220" s="56">
        <f t="shared" si="504"/>
        <v>42203</v>
      </c>
      <c r="AL4220" s="56"/>
      <c r="BF4220" s="2">
        <v>40396</v>
      </c>
      <c r="BG4220" s="3">
        <v>0</v>
      </c>
      <c r="BH4220">
        <v>22</v>
      </c>
      <c r="BI4220">
        <v>12.7916666666667</v>
      </c>
    </row>
    <row r="4221" spans="1:61" x14ac:dyDescent="0.25">
      <c r="A4221" s="2">
        <v>42204</v>
      </c>
      <c r="B4221" s="7">
        <v>81852</v>
      </c>
      <c r="C4221" s="3">
        <v>0</v>
      </c>
      <c r="D4221" s="7">
        <f t="shared" si="498"/>
        <v>0</v>
      </c>
      <c r="E4221" s="7">
        <f t="shared" si="499"/>
        <v>0</v>
      </c>
      <c r="F4221" s="7">
        <f t="shared" si="500"/>
        <v>0</v>
      </c>
      <c r="G4221" s="11">
        <v>82580</v>
      </c>
      <c r="H4221">
        <v>0</v>
      </c>
      <c r="I4221">
        <v>1</v>
      </c>
      <c r="J4221">
        <v>14</v>
      </c>
      <c r="K4221" s="3">
        <v>6.0416666666666696</v>
      </c>
      <c r="L4221" s="3">
        <f t="shared" si="501"/>
        <v>0</v>
      </c>
      <c r="M4221" s="5">
        <v>0</v>
      </c>
      <c r="R4221">
        <v>2015</v>
      </c>
      <c r="S4221" s="1" t="s">
        <v>4</v>
      </c>
      <c r="T4221" s="40">
        <f>+'Copy Co'!$B$17</f>
        <v>51399.602684929596</v>
      </c>
      <c r="U4221">
        <f>+'Copy Co'!$B$18*'All Data'!C4221</f>
        <v>0</v>
      </c>
      <c r="V4221" s="40">
        <f>+D4221*'Copy Co'!$B$19</f>
        <v>0</v>
      </c>
      <c r="W4221" s="40">
        <f>+E4221*'Copy Co'!$B$20</f>
        <v>0</v>
      </c>
      <c r="X4221" s="40">
        <f>+F4221*'Copy Co'!$B$21</f>
        <v>0</v>
      </c>
      <c r="Y4221" s="40">
        <f>+G4221*'Copy Co'!$B$22</f>
        <v>34368.357328516526</v>
      </c>
      <c r="Z4221" s="40">
        <f>+H4221*'Copy Co'!$B$23</f>
        <v>0</v>
      </c>
      <c r="AA4221" s="40">
        <f>+I4221*'Copy Co'!$B$24</f>
        <v>-10704.382616627605</v>
      </c>
      <c r="AB4221" s="40">
        <f>+J4221*'Copy Co'!$B$25</f>
        <v>4715.5092498516824</v>
      </c>
      <c r="AC4221" s="40">
        <f>+K4221*'Copy Co'!$B$26</f>
        <v>1892.5946105400294</v>
      </c>
      <c r="AD4221" s="40">
        <f>+L4221*'Copy Co'!$B$27</f>
        <v>0</v>
      </c>
      <c r="AE4221" s="40">
        <f>+M4221*'Copy Co'!$B$28</f>
        <v>0</v>
      </c>
      <c r="AF4221" s="40">
        <f t="shared" si="502"/>
        <v>81671.68125721025</v>
      </c>
      <c r="AG4221" s="25">
        <f t="shared" si="503"/>
        <v>-180.3187427897501</v>
      </c>
      <c r="AH4221" s="56">
        <f t="shared" si="504"/>
        <v>42204</v>
      </c>
      <c r="AL4221" s="56"/>
      <c r="BF4221" s="2">
        <v>40397</v>
      </c>
      <c r="BG4221" s="3">
        <v>0</v>
      </c>
      <c r="BH4221">
        <v>25</v>
      </c>
      <c r="BI4221">
        <v>14.0416666666667</v>
      </c>
    </row>
    <row r="4222" spans="1:61" x14ac:dyDescent="0.25">
      <c r="A4222" s="2">
        <v>42205</v>
      </c>
      <c r="B4222" s="7">
        <v>88461</v>
      </c>
      <c r="C4222" s="3">
        <v>0</v>
      </c>
      <c r="D4222" s="7">
        <f t="shared" si="498"/>
        <v>0</v>
      </c>
      <c r="E4222" s="7">
        <f t="shared" si="499"/>
        <v>0</v>
      </c>
      <c r="F4222" s="7">
        <f t="shared" si="500"/>
        <v>0</v>
      </c>
      <c r="G4222" s="11">
        <v>81852</v>
      </c>
      <c r="H4222">
        <v>0</v>
      </c>
      <c r="I4222">
        <v>0</v>
      </c>
      <c r="J4222">
        <v>15</v>
      </c>
      <c r="K4222" s="3">
        <v>7.0416666666666696</v>
      </c>
      <c r="L4222" s="3">
        <f t="shared" si="501"/>
        <v>0</v>
      </c>
      <c r="M4222" s="5">
        <v>0</v>
      </c>
      <c r="R4222">
        <v>2015</v>
      </c>
      <c r="S4222" s="1" t="s">
        <v>5</v>
      </c>
      <c r="T4222" s="40">
        <f>+'Copy Co'!$B$17</f>
        <v>51399.602684929596</v>
      </c>
      <c r="U4222">
        <f>+'Copy Co'!$B$18*'All Data'!C4222</f>
        <v>0</v>
      </c>
      <c r="V4222" s="40">
        <f>+D4222*'Copy Co'!$B$19</f>
        <v>0</v>
      </c>
      <c r="W4222" s="40">
        <f>+E4222*'Copy Co'!$B$20</f>
        <v>0</v>
      </c>
      <c r="X4222" s="40">
        <f>+F4222*'Copy Co'!$B$21</f>
        <v>0</v>
      </c>
      <c r="Y4222" s="40">
        <f>+G4222*'Copy Co'!$B$22</f>
        <v>34065.376411403908</v>
      </c>
      <c r="Z4222" s="40">
        <f>+H4222*'Copy Co'!$B$23</f>
        <v>0</v>
      </c>
      <c r="AA4222" s="40">
        <f>+I4222*'Copy Co'!$B$24</f>
        <v>0</v>
      </c>
      <c r="AB4222" s="40">
        <f>+J4222*'Copy Co'!$B$25</f>
        <v>5052.331339126802</v>
      </c>
      <c r="AC4222" s="40">
        <f>+K4222*'Copy Co'!$B$26</f>
        <v>2205.8516495259651</v>
      </c>
      <c r="AD4222" s="40">
        <f>+L4222*'Copy Co'!$B$27</f>
        <v>0</v>
      </c>
      <c r="AE4222" s="40">
        <f>+M4222*'Copy Co'!$B$28</f>
        <v>0</v>
      </c>
      <c r="AF4222" s="40">
        <f t="shared" si="502"/>
        <v>92723.162084986267</v>
      </c>
      <c r="AG4222" s="25">
        <f t="shared" si="503"/>
        <v>4262.1620849862666</v>
      </c>
      <c r="AH4222" s="56">
        <f t="shared" si="504"/>
        <v>42205</v>
      </c>
      <c r="AL4222" s="56"/>
      <c r="BF4222" s="2">
        <v>40398</v>
      </c>
      <c r="BG4222" s="3">
        <v>0</v>
      </c>
      <c r="BH4222">
        <v>24</v>
      </c>
      <c r="BI4222">
        <v>15.5833333333333</v>
      </c>
    </row>
    <row r="4223" spans="1:61" x14ac:dyDescent="0.25">
      <c r="A4223" s="2">
        <v>42206</v>
      </c>
      <c r="B4223" s="7">
        <v>90225</v>
      </c>
      <c r="C4223" s="3">
        <v>0</v>
      </c>
      <c r="D4223" s="7">
        <f t="shared" si="498"/>
        <v>0</v>
      </c>
      <c r="E4223" s="7">
        <f t="shared" si="499"/>
        <v>0</v>
      </c>
      <c r="F4223" s="7">
        <f t="shared" si="500"/>
        <v>0</v>
      </c>
      <c r="G4223" s="11">
        <v>88461</v>
      </c>
      <c r="H4223">
        <v>0</v>
      </c>
      <c r="I4223">
        <v>0</v>
      </c>
      <c r="J4223">
        <v>12</v>
      </c>
      <c r="K4223" s="3">
        <v>8.0833333333333304</v>
      </c>
      <c r="L4223" s="3">
        <f t="shared" si="501"/>
        <v>0</v>
      </c>
      <c r="M4223" s="5">
        <v>0</v>
      </c>
      <c r="R4223">
        <v>2015</v>
      </c>
      <c r="S4223" s="1" t="s">
        <v>6</v>
      </c>
      <c r="T4223" s="40">
        <f>+'Copy Co'!$B$17</f>
        <v>51399.602684929596</v>
      </c>
      <c r="U4223">
        <f>+'Copy Co'!$B$18*'All Data'!C4223</f>
        <v>0</v>
      </c>
      <c r="V4223" s="40">
        <f>+D4223*'Copy Co'!$B$19</f>
        <v>0</v>
      </c>
      <c r="W4223" s="40">
        <f>+E4223*'Copy Co'!$B$20</f>
        <v>0</v>
      </c>
      <c r="X4223" s="40">
        <f>+F4223*'Copy Co'!$B$21</f>
        <v>0</v>
      </c>
      <c r="Y4223" s="40">
        <f>+G4223*'Copy Co'!$B$22</f>
        <v>36815.927072389204</v>
      </c>
      <c r="Z4223" s="40">
        <f>+H4223*'Copy Co'!$B$23</f>
        <v>0</v>
      </c>
      <c r="AA4223" s="40">
        <f>+I4223*'Copy Co'!$B$24</f>
        <v>0</v>
      </c>
      <c r="AB4223" s="40">
        <f>+J4223*'Copy Co'!$B$25</f>
        <v>4041.8650713014422</v>
      </c>
      <c r="AC4223" s="40">
        <f>+K4223*'Copy Co'!$B$26</f>
        <v>2532.161065136313</v>
      </c>
      <c r="AD4223" s="40">
        <f>+L4223*'Copy Co'!$B$27</f>
        <v>0</v>
      </c>
      <c r="AE4223" s="40">
        <f>+M4223*'Copy Co'!$B$28</f>
        <v>0</v>
      </c>
      <c r="AF4223" s="40">
        <f t="shared" si="502"/>
        <v>94789.555893756551</v>
      </c>
      <c r="AG4223" s="25">
        <f t="shared" si="503"/>
        <v>4564.5558937565511</v>
      </c>
      <c r="AH4223" s="56">
        <f t="shared" si="504"/>
        <v>42206</v>
      </c>
      <c r="AL4223" s="56"/>
      <c r="BF4223" s="2">
        <v>40399</v>
      </c>
      <c r="BG4223" s="3">
        <v>0</v>
      </c>
      <c r="BH4223">
        <v>22</v>
      </c>
      <c r="BI4223">
        <v>11</v>
      </c>
    </row>
    <row r="4224" spans="1:61" x14ac:dyDescent="0.25">
      <c r="A4224" s="2">
        <v>42207</v>
      </c>
      <c r="B4224" s="7">
        <v>90374</v>
      </c>
      <c r="C4224" s="3">
        <v>0</v>
      </c>
      <c r="D4224" s="7">
        <f t="shared" si="498"/>
        <v>0</v>
      </c>
      <c r="E4224" s="7">
        <f t="shared" si="499"/>
        <v>0</v>
      </c>
      <c r="F4224" s="7">
        <f t="shared" si="500"/>
        <v>0</v>
      </c>
      <c r="G4224" s="11">
        <v>90225</v>
      </c>
      <c r="H4224">
        <v>0</v>
      </c>
      <c r="I4224">
        <v>0</v>
      </c>
      <c r="J4224">
        <v>20</v>
      </c>
      <c r="K4224" s="3">
        <v>6.4583333333333304</v>
      </c>
      <c r="L4224" s="3">
        <f t="shared" si="501"/>
        <v>0</v>
      </c>
      <c r="M4224" s="5">
        <v>0</v>
      </c>
      <c r="R4224">
        <v>2015</v>
      </c>
      <c r="S4224" s="1" t="s">
        <v>7</v>
      </c>
      <c r="T4224" s="40">
        <f>+'Copy Co'!$B$17</f>
        <v>51399.602684929596</v>
      </c>
      <c r="U4224">
        <f>+'Copy Co'!$B$18*'All Data'!C4224</f>
        <v>0</v>
      </c>
      <c r="V4224" s="40">
        <f>+D4224*'Copy Co'!$B$19</f>
        <v>0</v>
      </c>
      <c r="W4224" s="40">
        <f>+E4224*'Copy Co'!$B$20</f>
        <v>0</v>
      </c>
      <c r="X4224" s="40">
        <f>+F4224*'Copy Co'!$B$21</f>
        <v>0</v>
      </c>
      <c r="Y4224" s="40">
        <f>+G4224*'Copy Co'!$B$22</f>
        <v>37550.073140777473</v>
      </c>
      <c r="Z4224" s="40">
        <f>+H4224*'Copy Co'!$B$23</f>
        <v>0</v>
      </c>
      <c r="AA4224" s="40">
        <f>+I4224*'Copy Co'!$B$24</f>
        <v>0</v>
      </c>
      <c r="AB4224" s="40">
        <f>+J4224*'Copy Co'!$B$25</f>
        <v>6736.441785502403</v>
      </c>
      <c r="AC4224" s="40">
        <f>+K4224*'Copy Co'!$B$26</f>
        <v>2023.1183767841676</v>
      </c>
      <c r="AD4224" s="40">
        <f>+L4224*'Copy Co'!$B$27</f>
        <v>0</v>
      </c>
      <c r="AE4224" s="40">
        <f>+M4224*'Copy Co'!$B$28</f>
        <v>0</v>
      </c>
      <c r="AF4224" s="40">
        <f t="shared" si="502"/>
        <v>97709.235987993641</v>
      </c>
      <c r="AG4224" s="25">
        <f t="shared" si="503"/>
        <v>7335.2359879936412</v>
      </c>
      <c r="AH4224" s="56">
        <f t="shared" si="504"/>
        <v>42207</v>
      </c>
      <c r="AL4224" s="56"/>
      <c r="BF4224" s="2">
        <v>40400</v>
      </c>
      <c r="BG4224" s="3">
        <v>0</v>
      </c>
      <c r="BH4224">
        <v>24</v>
      </c>
      <c r="BI4224">
        <v>14.2083333333333</v>
      </c>
    </row>
    <row r="4225" spans="1:61" x14ac:dyDescent="0.25">
      <c r="A4225" s="2">
        <v>42208</v>
      </c>
      <c r="B4225" s="7">
        <v>87954</v>
      </c>
      <c r="C4225" s="3">
        <v>0</v>
      </c>
      <c r="D4225" s="7">
        <f t="shared" si="498"/>
        <v>0</v>
      </c>
      <c r="E4225" s="7">
        <f t="shared" si="499"/>
        <v>0</v>
      </c>
      <c r="F4225" s="7">
        <f t="shared" si="500"/>
        <v>0</v>
      </c>
      <c r="G4225" s="11">
        <v>90374</v>
      </c>
      <c r="H4225">
        <v>0</v>
      </c>
      <c r="I4225">
        <v>0</v>
      </c>
      <c r="J4225">
        <v>15</v>
      </c>
      <c r="K4225" s="3">
        <v>7.7083333333333304</v>
      </c>
      <c r="L4225" s="3">
        <f t="shared" si="501"/>
        <v>0</v>
      </c>
      <c r="M4225" s="5">
        <v>0</v>
      </c>
      <c r="R4225">
        <v>2015</v>
      </c>
      <c r="S4225" s="1" t="s">
        <v>1</v>
      </c>
      <c r="T4225" s="40">
        <f>+'Copy Co'!$B$17</f>
        <v>51399.602684929596</v>
      </c>
      <c r="U4225">
        <f>+'Copy Co'!$B$18*'All Data'!C4225</f>
        <v>0</v>
      </c>
      <c r="V4225" s="40">
        <f>+D4225*'Copy Co'!$B$19</f>
        <v>0</v>
      </c>
      <c r="W4225" s="40">
        <f>+E4225*'Copy Co'!$B$20</f>
        <v>0</v>
      </c>
      <c r="X4225" s="40">
        <f>+F4225*'Copy Co'!$B$21</f>
        <v>0</v>
      </c>
      <c r="Y4225" s="40">
        <f>+G4225*'Copy Co'!$B$22</f>
        <v>37612.08434496673</v>
      </c>
      <c r="Z4225" s="40">
        <f>+H4225*'Copy Co'!$B$23</f>
        <v>0</v>
      </c>
      <c r="AA4225" s="40">
        <f>+I4225*'Copy Co'!$B$24</f>
        <v>0</v>
      </c>
      <c r="AB4225" s="40">
        <f>+J4225*'Copy Co'!$B$25</f>
        <v>5052.331339126802</v>
      </c>
      <c r="AC4225" s="40">
        <f>+K4225*'Copy Co'!$B$26</f>
        <v>2414.6896755165872</v>
      </c>
      <c r="AD4225" s="40">
        <f>+L4225*'Copy Co'!$B$27</f>
        <v>0</v>
      </c>
      <c r="AE4225" s="40">
        <f>+M4225*'Copy Co'!$B$28</f>
        <v>0</v>
      </c>
      <c r="AF4225" s="40">
        <f t="shared" si="502"/>
        <v>96478.70804453973</v>
      </c>
      <c r="AG4225" s="25">
        <f t="shared" si="503"/>
        <v>8524.7080445397296</v>
      </c>
      <c r="AH4225" s="56">
        <f t="shared" si="504"/>
        <v>42208</v>
      </c>
      <c r="AL4225" s="56"/>
      <c r="BF4225" s="2">
        <v>40401</v>
      </c>
      <c r="BG4225" s="3">
        <v>0</v>
      </c>
      <c r="BH4225">
        <v>26</v>
      </c>
      <c r="BI4225">
        <v>13.2083333333333</v>
      </c>
    </row>
    <row r="4226" spans="1:61" x14ac:dyDescent="0.25">
      <c r="A4226" s="2">
        <v>42209</v>
      </c>
      <c r="B4226" s="7">
        <v>78607</v>
      </c>
      <c r="C4226" s="3">
        <v>0</v>
      </c>
      <c r="D4226" s="7">
        <f t="shared" si="498"/>
        <v>0</v>
      </c>
      <c r="E4226" s="7">
        <f t="shared" si="499"/>
        <v>0</v>
      </c>
      <c r="F4226" s="7">
        <f t="shared" si="500"/>
        <v>0</v>
      </c>
      <c r="G4226" s="11">
        <v>87954</v>
      </c>
      <c r="H4226">
        <v>1</v>
      </c>
      <c r="I4226">
        <v>0</v>
      </c>
      <c r="J4226">
        <v>16</v>
      </c>
      <c r="K4226" s="3">
        <v>7.9166666666666696</v>
      </c>
      <c r="L4226" s="3">
        <f t="shared" si="501"/>
        <v>0</v>
      </c>
      <c r="M4226" s="5">
        <v>0</v>
      </c>
      <c r="R4226">
        <v>2015</v>
      </c>
      <c r="S4226" s="1" t="s">
        <v>2</v>
      </c>
      <c r="T4226" s="40">
        <f>+'Copy Co'!$B$17</f>
        <v>51399.602684929596</v>
      </c>
      <c r="U4226">
        <f>+'Copy Co'!$B$18*'All Data'!C4226</f>
        <v>0</v>
      </c>
      <c r="V4226" s="40">
        <f>+D4226*'Copy Co'!$B$19</f>
        <v>0</v>
      </c>
      <c r="W4226" s="40">
        <f>+E4226*'Copy Co'!$B$20</f>
        <v>0</v>
      </c>
      <c r="X4226" s="40">
        <f>+F4226*'Copy Co'!$B$21</f>
        <v>0</v>
      </c>
      <c r="Y4226" s="40">
        <f>+G4226*'Copy Co'!$B$22</f>
        <v>36604.922505114344</v>
      </c>
      <c r="Z4226" s="40">
        <f>+H4226*'Copy Co'!$B$23</f>
        <v>-10610.780657764437</v>
      </c>
      <c r="AA4226" s="40">
        <f>+I4226*'Copy Co'!$B$24</f>
        <v>0</v>
      </c>
      <c r="AB4226" s="40">
        <f>+J4226*'Copy Co'!$B$25</f>
        <v>5389.1534284019226</v>
      </c>
      <c r="AC4226" s="40">
        <f>+K4226*'Copy Co'!$B$26</f>
        <v>2479.9515586386592</v>
      </c>
      <c r="AD4226" s="40">
        <f>+L4226*'Copy Co'!$B$27</f>
        <v>0</v>
      </c>
      <c r="AE4226" s="40">
        <f>+M4226*'Copy Co'!$B$28</f>
        <v>0</v>
      </c>
      <c r="AF4226" s="40">
        <f t="shared" si="502"/>
        <v>85262.84951932008</v>
      </c>
      <c r="AG4226" s="25">
        <f t="shared" si="503"/>
        <v>6655.8495193200797</v>
      </c>
      <c r="AH4226" s="56">
        <f t="shared" si="504"/>
        <v>42209</v>
      </c>
      <c r="AL4226" s="56"/>
      <c r="BF4226" s="2">
        <v>40402</v>
      </c>
      <c r="BG4226" s="3">
        <v>0</v>
      </c>
      <c r="BH4226">
        <v>16</v>
      </c>
      <c r="BI4226">
        <v>7.0416666666666696</v>
      </c>
    </row>
    <row r="4227" spans="1:61" x14ac:dyDescent="0.25">
      <c r="A4227" s="2">
        <v>42210</v>
      </c>
      <c r="B4227" s="7">
        <v>78787</v>
      </c>
      <c r="C4227" s="3">
        <v>0</v>
      </c>
      <c r="D4227" s="7">
        <f t="shared" si="498"/>
        <v>0</v>
      </c>
      <c r="E4227" s="7">
        <f t="shared" si="499"/>
        <v>0</v>
      </c>
      <c r="F4227" s="7">
        <f t="shared" si="500"/>
        <v>0</v>
      </c>
      <c r="G4227" s="11">
        <v>78607</v>
      </c>
      <c r="H4227">
        <v>0</v>
      </c>
      <c r="I4227">
        <v>1</v>
      </c>
      <c r="J4227">
        <v>14</v>
      </c>
      <c r="K4227" s="3">
        <v>8.125</v>
      </c>
      <c r="L4227" s="3">
        <f t="shared" si="501"/>
        <v>0</v>
      </c>
      <c r="M4227" s="5">
        <v>0</v>
      </c>
      <c r="R4227">
        <v>2015</v>
      </c>
      <c r="S4227" s="1" t="s">
        <v>3</v>
      </c>
      <c r="T4227" s="40">
        <f>+'Copy Co'!$B$17</f>
        <v>51399.602684929596</v>
      </c>
      <c r="U4227">
        <f>+'Copy Co'!$B$18*'All Data'!C4227</f>
        <v>0</v>
      </c>
      <c r="V4227" s="40">
        <f>+D4227*'Copy Co'!$B$19</f>
        <v>0</v>
      </c>
      <c r="W4227" s="40">
        <f>+E4227*'Copy Co'!$B$20</f>
        <v>0</v>
      </c>
      <c r="X4227" s="40">
        <f>+F4227*'Copy Co'!$B$21</f>
        <v>0</v>
      </c>
      <c r="Y4227" s="40">
        <f>+G4227*'Copy Co'!$B$22</f>
        <v>32714.863944329118</v>
      </c>
      <c r="Z4227" s="40">
        <f>+H4227*'Copy Co'!$B$23</f>
        <v>0</v>
      </c>
      <c r="AA4227" s="40">
        <f>+I4227*'Copy Co'!$B$24</f>
        <v>-10704.382616627605</v>
      </c>
      <c r="AB4227" s="40">
        <f>+J4227*'Copy Co'!$B$25</f>
        <v>4715.5092498516824</v>
      </c>
      <c r="AC4227" s="40">
        <f>+K4227*'Copy Co'!$B$26</f>
        <v>2545.2134417607281</v>
      </c>
      <c r="AD4227" s="40">
        <f>+L4227*'Copy Co'!$B$27</f>
        <v>0</v>
      </c>
      <c r="AE4227" s="40">
        <f>+M4227*'Copy Co'!$B$28</f>
        <v>0</v>
      </c>
      <c r="AF4227" s="40">
        <f t="shared" si="502"/>
        <v>80670.806704243514</v>
      </c>
      <c r="AG4227" s="25">
        <f t="shared" si="503"/>
        <v>1883.8067042435141</v>
      </c>
      <c r="AH4227" s="56">
        <f t="shared" si="504"/>
        <v>42210</v>
      </c>
      <c r="AL4227" s="56"/>
      <c r="BF4227" s="2">
        <v>40403</v>
      </c>
      <c r="BG4227" s="3">
        <v>0</v>
      </c>
      <c r="BH4227">
        <v>10</v>
      </c>
      <c r="BI4227">
        <v>5.75</v>
      </c>
    </row>
    <row r="4228" spans="1:61" x14ac:dyDescent="0.25">
      <c r="A4228" s="2">
        <v>42211</v>
      </c>
      <c r="B4228" s="7">
        <v>74393</v>
      </c>
      <c r="C4228" s="3">
        <v>0</v>
      </c>
      <c r="D4228" s="7">
        <f t="shared" si="498"/>
        <v>0</v>
      </c>
      <c r="E4228" s="7">
        <f t="shared" si="499"/>
        <v>0</v>
      </c>
      <c r="F4228" s="7">
        <f t="shared" si="500"/>
        <v>0</v>
      </c>
      <c r="G4228" s="11">
        <v>78787</v>
      </c>
      <c r="H4228">
        <v>0</v>
      </c>
      <c r="I4228">
        <v>1</v>
      </c>
      <c r="J4228">
        <v>24</v>
      </c>
      <c r="K4228" s="3">
        <v>15.4166666666667</v>
      </c>
      <c r="L4228" s="3">
        <f t="shared" si="501"/>
        <v>0</v>
      </c>
      <c r="M4228" s="5">
        <v>0</v>
      </c>
      <c r="R4228">
        <v>2015</v>
      </c>
      <c r="S4228" s="1" t="s">
        <v>4</v>
      </c>
      <c r="T4228" s="40">
        <f>+'Copy Co'!$B$17</f>
        <v>51399.602684929596</v>
      </c>
      <c r="U4228">
        <f>+'Copy Co'!$B$18*'All Data'!C4228</f>
        <v>0</v>
      </c>
      <c r="V4228" s="40">
        <f>+D4228*'Copy Co'!$B$19</f>
        <v>0</v>
      </c>
      <c r="W4228" s="40">
        <f>+E4228*'Copy Co'!$B$20</f>
        <v>0</v>
      </c>
      <c r="X4228" s="40">
        <f>+F4228*'Copy Co'!$B$21</f>
        <v>0</v>
      </c>
      <c r="Y4228" s="40">
        <f>+G4228*'Copy Co'!$B$22</f>
        <v>32789.77680845037</v>
      </c>
      <c r="Z4228" s="40">
        <f>+H4228*'Copy Co'!$B$23</f>
        <v>0</v>
      </c>
      <c r="AA4228" s="40">
        <f>+I4228*'Copy Co'!$B$24</f>
        <v>-10704.382616627605</v>
      </c>
      <c r="AB4228" s="40">
        <f>+J4228*'Copy Co'!$B$25</f>
        <v>8083.7301426028844</v>
      </c>
      <c r="AC4228" s="40">
        <f>+K4228*'Copy Co'!$B$26</f>
        <v>4829.379351033187</v>
      </c>
      <c r="AD4228" s="40">
        <f>+L4228*'Copy Co'!$B$27</f>
        <v>0</v>
      </c>
      <c r="AE4228" s="40">
        <f>+M4228*'Copy Co'!$B$28</f>
        <v>0</v>
      </c>
      <c r="AF4228" s="40">
        <f t="shared" si="502"/>
        <v>86398.106370388428</v>
      </c>
      <c r="AG4228" s="25">
        <f t="shared" si="503"/>
        <v>12005.106370388428</v>
      </c>
      <c r="AH4228" s="56">
        <f t="shared" si="504"/>
        <v>42211</v>
      </c>
      <c r="AL4228" s="56"/>
      <c r="BF4228" s="2">
        <v>40404</v>
      </c>
      <c r="BG4228" s="3">
        <v>0</v>
      </c>
      <c r="BH4228">
        <v>10</v>
      </c>
      <c r="BI4228">
        <v>4.125</v>
      </c>
    </row>
    <row r="4229" spans="1:61" x14ac:dyDescent="0.25">
      <c r="A4229" s="2">
        <v>42212</v>
      </c>
      <c r="B4229" s="7">
        <v>86989</v>
      </c>
      <c r="C4229" s="3">
        <v>0</v>
      </c>
      <c r="D4229" s="7">
        <f t="shared" ref="D4229:D4292" si="505">+C4229^2</f>
        <v>0</v>
      </c>
      <c r="E4229" s="7">
        <f t="shared" ref="E4229:E4292" si="506">+C4229^3</f>
        <v>0</v>
      </c>
      <c r="F4229" s="7">
        <f t="shared" ref="F4229:F4292" si="507">+C4229^4</f>
        <v>0</v>
      </c>
      <c r="G4229" s="11">
        <v>74393</v>
      </c>
      <c r="H4229">
        <v>0</v>
      </c>
      <c r="I4229">
        <v>0</v>
      </c>
      <c r="J4229">
        <v>26</v>
      </c>
      <c r="K4229" s="3">
        <v>11.5416666666667</v>
      </c>
      <c r="L4229" s="3">
        <f t="shared" ref="L4229:L4292" si="508">+C4229*K4229</f>
        <v>0</v>
      </c>
      <c r="M4229" s="5">
        <v>0</v>
      </c>
      <c r="R4229">
        <v>2015</v>
      </c>
      <c r="S4229" s="1" t="s">
        <v>5</v>
      </c>
      <c r="T4229" s="40">
        <f>+'Copy Co'!$B$17</f>
        <v>51399.602684929596</v>
      </c>
      <c r="U4229">
        <f>+'Copy Co'!$B$18*'All Data'!C4229</f>
        <v>0</v>
      </c>
      <c r="V4229" s="40">
        <f>+D4229*'Copy Co'!$B$19</f>
        <v>0</v>
      </c>
      <c r="W4229" s="40">
        <f>+E4229*'Copy Co'!$B$20</f>
        <v>0</v>
      </c>
      <c r="X4229" s="40">
        <f>+F4229*'Copy Co'!$B$21</f>
        <v>0</v>
      </c>
      <c r="Y4229" s="40">
        <f>+G4229*'Copy Co'!$B$22</f>
        <v>30961.070558734922</v>
      </c>
      <c r="Z4229" s="40">
        <f>+H4229*'Copy Co'!$B$23</f>
        <v>0</v>
      </c>
      <c r="AA4229" s="40">
        <f>+I4229*'Copy Co'!$B$24</f>
        <v>0</v>
      </c>
      <c r="AB4229" s="40">
        <f>+J4229*'Copy Co'!$B$25</f>
        <v>8757.3743211531237</v>
      </c>
      <c r="AC4229" s="40">
        <f>+K4229*'Copy Co'!$B$26</f>
        <v>3615.5083249626855</v>
      </c>
      <c r="AD4229" s="40">
        <f>+L4229*'Copy Co'!$B$27</f>
        <v>0</v>
      </c>
      <c r="AE4229" s="40">
        <f>+M4229*'Copy Co'!$B$28</f>
        <v>0</v>
      </c>
      <c r="AF4229" s="40">
        <f t="shared" ref="AF4229:AF4292" si="509">SUM(T4229:AE4229)</f>
        <v>94733.555889780342</v>
      </c>
      <c r="AG4229" s="25">
        <f t="shared" ref="AG4229:AG4292" si="510">+AF4229-B4229</f>
        <v>7744.5558897803421</v>
      </c>
      <c r="AH4229" s="56">
        <f t="shared" ref="AH4229:AH4292" si="511">+A4229</f>
        <v>42212</v>
      </c>
      <c r="AL4229" s="56"/>
      <c r="BF4229" s="2">
        <v>40405</v>
      </c>
      <c r="BG4229" s="3">
        <v>0</v>
      </c>
      <c r="BH4229">
        <v>13</v>
      </c>
      <c r="BI4229">
        <v>6.4166666666666696</v>
      </c>
    </row>
    <row r="4230" spans="1:61" x14ac:dyDescent="0.25">
      <c r="A4230" s="2">
        <v>42213</v>
      </c>
      <c r="B4230" s="7">
        <v>94869</v>
      </c>
      <c r="C4230" s="3">
        <v>0</v>
      </c>
      <c r="D4230" s="7">
        <f t="shared" si="505"/>
        <v>0</v>
      </c>
      <c r="E4230" s="7">
        <f t="shared" si="506"/>
        <v>0</v>
      </c>
      <c r="F4230" s="7">
        <f t="shared" si="507"/>
        <v>0</v>
      </c>
      <c r="G4230" s="11">
        <v>86989</v>
      </c>
      <c r="H4230">
        <v>0</v>
      </c>
      <c r="I4230">
        <v>0</v>
      </c>
      <c r="J4230">
        <v>13</v>
      </c>
      <c r="K4230" s="3">
        <v>7.2083333333333304</v>
      </c>
      <c r="L4230" s="3">
        <f t="shared" si="508"/>
        <v>0</v>
      </c>
      <c r="M4230" s="5">
        <v>0</v>
      </c>
      <c r="R4230">
        <v>2015</v>
      </c>
      <c r="S4230" s="1" t="s">
        <v>6</v>
      </c>
      <c r="T4230" s="40">
        <f>+'Copy Co'!$B$17</f>
        <v>51399.602684929596</v>
      </c>
      <c r="U4230">
        <f>+'Copy Co'!$B$18*'All Data'!C4230</f>
        <v>0</v>
      </c>
      <c r="V4230" s="40">
        <f>+D4230*'Copy Co'!$B$19</f>
        <v>0</v>
      </c>
      <c r="W4230" s="40">
        <f>+E4230*'Copy Co'!$B$20</f>
        <v>0</v>
      </c>
      <c r="X4230" s="40">
        <f>+F4230*'Copy Co'!$B$21</f>
        <v>0</v>
      </c>
      <c r="Y4230" s="40">
        <f>+G4230*'Copy Co'!$B$22</f>
        <v>36203.30631690874</v>
      </c>
      <c r="Z4230" s="40">
        <f>+H4230*'Copy Co'!$B$23</f>
        <v>0</v>
      </c>
      <c r="AA4230" s="40">
        <f>+I4230*'Copy Co'!$B$24</f>
        <v>0</v>
      </c>
      <c r="AB4230" s="40">
        <f>+J4230*'Copy Co'!$B$25</f>
        <v>4378.6871605765618</v>
      </c>
      <c r="AC4230" s="40">
        <f>+K4230*'Copy Co'!$B$26</f>
        <v>2258.0611560236193</v>
      </c>
      <c r="AD4230" s="40">
        <f>+L4230*'Copy Co'!$B$27</f>
        <v>0</v>
      </c>
      <c r="AE4230" s="40">
        <f>+M4230*'Copy Co'!$B$28</f>
        <v>0</v>
      </c>
      <c r="AF4230" s="40">
        <f t="shared" si="509"/>
        <v>94239.657318438505</v>
      </c>
      <c r="AG4230" s="25">
        <f t="shared" si="510"/>
        <v>-629.34268156149483</v>
      </c>
      <c r="AH4230" s="56">
        <f t="shared" si="511"/>
        <v>42213</v>
      </c>
      <c r="AL4230" s="56"/>
      <c r="BF4230" s="2">
        <v>40406</v>
      </c>
      <c r="BG4230" s="3">
        <v>0</v>
      </c>
      <c r="BH4230">
        <v>14</v>
      </c>
      <c r="BI4230">
        <v>5.8333333333333304</v>
      </c>
    </row>
    <row r="4231" spans="1:61" x14ac:dyDescent="0.25">
      <c r="A4231" s="2">
        <v>42214</v>
      </c>
      <c r="B4231" s="7">
        <v>91771</v>
      </c>
      <c r="C4231" s="3">
        <v>0</v>
      </c>
      <c r="D4231" s="7">
        <f t="shared" si="505"/>
        <v>0</v>
      </c>
      <c r="E4231" s="7">
        <f t="shared" si="506"/>
        <v>0</v>
      </c>
      <c r="F4231" s="7">
        <f t="shared" si="507"/>
        <v>0</v>
      </c>
      <c r="G4231" s="11">
        <v>94869</v>
      </c>
      <c r="H4231">
        <v>0</v>
      </c>
      <c r="I4231">
        <v>0</v>
      </c>
      <c r="J4231">
        <v>12</v>
      </c>
      <c r="K4231" s="3">
        <v>5.5833333333333304</v>
      </c>
      <c r="L4231" s="3">
        <f t="shared" si="508"/>
        <v>0</v>
      </c>
      <c r="M4231" s="5">
        <v>0</v>
      </c>
      <c r="R4231">
        <v>2015</v>
      </c>
      <c r="S4231" s="1" t="s">
        <v>7</v>
      </c>
      <c r="T4231" s="40">
        <f>+'Copy Co'!$B$17</f>
        <v>51399.602684929596</v>
      </c>
      <c r="U4231">
        <f>+'Copy Co'!$B$18*'All Data'!C4231</f>
        <v>0</v>
      </c>
      <c r="V4231" s="40">
        <f>+D4231*'Copy Co'!$B$19</f>
        <v>0</v>
      </c>
      <c r="W4231" s="40">
        <f>+E4231*'Copy Co'!$B$20</f>
        <v>0</v>
      </c>
      <c r="X4231" s="40">
        <f>+F4231*'Copy Co'!$B$21</f>
        <v>0</v>
      </c>
      <c r="Y4231" s="40">
        <f>+G4231*'Copy Co'!$B$22</f>
        <v>39482.825035105765</v>
      </c>
      <c r="Z4231" s="40">
        <f>+H4231*'Copy Co'!$B$23</f>
        <v>0</v>
      </c>
      <c r="AA4231" s="40">
        <f>+I4231*'Copy Co'!$B$24</f>
        <v>0</v>
      </c>
      <c r="AB4231" s="40">
        <f>+J4231*'Copy Co'!$B$25</f>
        <v>4041.8650713014422</v>
      </c>
      <c r="AC4231" s="40">
        <f>+K4231*'Copy Co'!$B$26</f>
        <v>1749.0184676714737</v>
      </c>
      <c r="AD4231" s="40">
        <f>+L4231*'Copy Co'!$B$27</f>
        <v>0</v>
      </c>
      <c r="AE4231" s="40">
        <f>+M4231*'Copy Co'!$B$28</f>
        <v>0</v>
      </c>
      <c r="AF4231" s="40">
        <f t="shared" si="509"/>
        <v>96673.311259008275</v>
      </c>
      <c r="AG4231" s="25">
        <f t="shared" si="510"/>
        <v>4902.3112590082746</v>
      </c>
      <c r="AH4231" s="56">
        <f t="shared" si="511"/>
        <v>42214</v>
      </c>
      <c r="AL4231" s="56"/>
      <c r="BF4231" s="2">
        <v>40407</v>
      </c>
      <c r="BG4231" s="3">
        <v>0</v>
      </c>
      <c r="BH4231">
        <v>17</v>
      </c>
      <c r="BI4231">
        <v>9.7083333333333304</v>
      </c>
    </row>
    <row r="4232" spans="1:61" x14ac:dyDescent="0.25">
      <c r="A4232" s="2">
        <v>42215</v>
      </c>
      <c r="B4232" s="7">
        <v>87316</v>
      </c>
      <c r="C4232" s="3">
        <v>0</v>
      </c>
      <c r="D4232" s="7">
        <f t="shared" si="505"/>
        <v>0</v>
      </c>
      <c r="E4232" s="7">
        <f t="shared" si="506"/>
        <v>0</v>
      </c>
      <c r="F4232" s="7">
        <f t="shared" si="507"/>
        <v>0</v>
      </c>
      <c r="G4232" s="11">
        <v>91771</v>
      </c>
      <c r="H4232">
        <v>0</v>
      </c>
      <c r="I4232">
        <v>0</v>
      </c>
      <c r="J4232">
        <v>13</v>
      </c>
      <c r="K4232" s="3">
        <v>7.0833333333333304</v>
      </c>
      <c r="L4232" s="3">
        <f t="shared" si="508"/>
        <v>0</v>
      </c>
      <c r="M4232" s="5">
        <v>0</v>
      </c>
      <c r="R4232">
        <v>2015</v>
      </c>
      <c r="S4232" s="1" t="s">
        <v>1</v>
      </c>
      <c r="T4232" s="40">
        <f>+'Copy Co'!$B$17</f>
        <v>51399.602684929596</v>
      </c>
      <c r="U4232">
        <f>+'Copy Co'!$B$18*'All Data'!C4232</f>
        <v>0</v>
      </c>
      <c r="V4232" s="40">
        <f>+D4232*'Copy Co'!$B$19</f>
        <v>0</v>
      </c>
      <c r="W4232" s="40">
        <f>+E4232*'Copy Co'!$B$20</f>
        <v>0</v>
      </c>
      <c r="X4232" s="40">
        <f>+F4232*'Copy Co'!$B$21</f>
        <v>0</v>
      </c>
      <c r="Y4232" s="40">
        <f>+G4232*'Copy Co'!$B$22</f>
        <v>38193.491407063331</v>
      </c>
      <c r="Z4232" s="40">
        <f>+H4232*'Copy Co'!$B$23</f>
        <v>0</v>
      </c>
      <c r="AA4232" s="40">
        <f>+I4232*'Copy Co'!$B$24</f>
        <v>0</v>
      </c>
      <c r="AB4232" s="40">
        <f>+J4232*'Copy Co'!$B$25</f>
        <v>4378.6871605765618</v>
      </c>
      <c r="AC4232" s="40">
        <f>+K4232*'Copy Co'!$B$26</f>
        <v>2218.9040261503774</v>
      </c>
      <c r="AD4232" s="40">
        <f>+L4232*'Copy Co'!$B$27</f>
        <v>0</v>
      </c>
      <c r="AE4232" s="40">
        <f>+M4232*'Copy Co'!$B$28</f>
        <v>0</v>
      </c>
      <c r="AF4232" s="40">
        <f t="shared" si="509"/>
        <v>96190.685278719873</v>
      </c>
      <c r="AG4232" s="25">
        <f t="shared" si="510"/>
        <v>8874.6852787198732</v>
      </c>
      <c r="AH4232" s="56">
        <f t="shared" si="511"/>
        <v>42215</v>
      </c>
      <c r="AL4232" s="56"/>
      <c r="BF4232" s="2">
        <v>40408</v>
      </c>
      <c r="BG4232" s="3">
        <v>0</v>
      </c>
      <c r="BH4232">
        <v>29</v>
      </c>
      <c r="BI4232">
        <v>13.9166666666667</v>
      </c>
    </row>
    <row r="4233" spans="1:61" x14ac:dyDescent="0.25">
      <c r="A4233" s="2">
        <v>42216</v>
      </c>
      <c r="B4233" s="7">
        <v>84106</v>
      </c>
      <c r="C4233" s="3">
        <v>0</v>
      </c>
      <c r="D4233" s="7">
        <f t="shared" si="505"/>
        <v>0</v>
      </c>
      <c r="E4233" s="7">
        <f t="shared" si="506"/>
        <v>0</v>
      </c>
      <c r="F4233" s="7">
        <f t="shared" si="507"/>
        <v>0</v>
      </c>
      <c r="G4233" s="11">
        <v>87316</v>
      </c>
      <c r="H4233">
        <v>1</v>
      </c>
      <c r="I4233">
        <v>0</v>
      </c>
      <c r="J4233">
        <v>13</v>
      </c>
      <c r="K4233" s="3">
        <v>5.9166666666666696</v>
      </c>
      <c r="L4233" s="3">
        <f t="shared" si="508"/>
        <v>0</v>
      </c>
      <c r="M4233" s="5">
        <v>0</v>
      </c>
      <c r="R4233">
        <v>2015</v>
      </c>
      <c r="S4233" s="1" t="s">
        <v>2</v>
      </c>
      <c r="T4233" s="40">
        <f>+'Copy Co'!$B$17</f>
        <v>51399.602684929596</v>
      </c>
      <c r="U4233">
        <f>+'Copy Co'!$B$18*'All Data'!C4233</f>
        <v>0</v>
      </c>
      <c r="V4233" s="40">
        <f>+D4233*'Copy Co'!$B$19</f>
        <v>0</v>
      </c>
      <c r="W4233" s="40">
        <f>+E4233*'Copy Co'!$B$20</f>
        <v>0</v>
      </c>
      <c r="X4233" s="40">
        <f>+F4233*'Copy Co'!$B$21</f>
        <v>0</v>
      </c>
      <c r="Y4233" s="40">
        <f>+G4233*'Copy Co'!$B$22</f>
        <v>36339.398020062348</v>
      </c>
      <c r="Z4233" s="40">
        <f>+H4233*'Copy Co'!$B$23</f>
        <v>-10610.780657764437</v>
      </c>
      <c r="AA4233" s="40">
        <f>+I4233*'Copy Co'!$B$24</f>
        <v>0</v>
      </c>
      <c r="AB4233" s="40">
        <f>+J4233*'Copy Co'!$B$25</f>
        <v>4378.6871605765618</v>
      </c>
      <c r="AC4233" s="40">
        <f>+K4233*'Copy Co'!$B$26</f>
        <v>1853.4374806667875</v>
      </c>
      <c r="AD4233" s="40">
        <f>+L4233*'Copy Co'!$B$27</f>
        <v>0</v>
      </c>
      <c r="AE4233" s="40">
        <f>+M4233*'Copy Co'!$B$28</f>
        <v>0</v>
      </c>
      <c r="AF4233" s="40">
        <f t="shared" si="509"/>
        <v>83360.344688470868</v>
      </c>
      <c r="AG4233" s="25">
        <f t="shared" si="510"/>
        <v>-745.65531152913172</v>
      </c>
      <c r="AH4233" s="56">
        <f t="shared" si="511"/>
        <v>42216</v>
      </c>
      <c r="AI4233" s="38">
        <f>SUM(AG4203:AG4233)</f>
        <v>188703.16874293686</v>
      </c>
      <c r="AJ4233" s="38"/>
      <c r="AK4233" s="38"/>
      <c r="AL4233" s="56"/>
      <c r="AN4233" s="38"/>
      <c r="AO4233" s="38"/>
      <c r="AP4233" s="38"/>
      <c r="AQ4233" s="38"/>
      <c r="AR4233" s="38"/>
      <c r="AS4233" s="38"/>
      <c r="AT4233" s="38"/>
      <c r="AU4233" s="38"/>
      <c r="AV4233" s="38"/>
      <c r="AW4233" s="38"/>
      <c r="AX4233" s="38"/>
      <c r="AY4233" s="38"/>
      <c r="AZ4233" s="38"/>
      <c r="BA4233" s="38"/>
      <c r="BB4233" s="38"/>
      <c r="BC4233" s="38"/>
      <c r="BD4233" s="38"/>
      <c r="BE4233" s="38"/>
      <c r="BF4233" s="2">
        <v>40409</v>
      </c>
      <c r="BG4233" s="3">
        <v>0</v>
      </c>
      <c r="BH4233">
        <v>26</v>
      </c>
      <c r="BI4233">
        <v>10.625</v>
      </c>
    </row>
    <row r="4234" spans="1:61" x14ac:dyDescent="0.25">
      <c r="A4234" s="2">
        <v>42217</v>
      </c>
      <c r="B4234" s="7">
        <v>83193</v>
      </c>
      <c r="C4234" s="3">
        <v>0</v>
      </c>
      <c r="D4234" s="7">
        <f t="shared" si="505"/>
        <v>0</v>
      </c>
      <c r="E4234" s="7">
        <f t="shared" si="506"/>
        <v>0</v>
      </c>
      <c r="F4234" s="7">
        <f t="shared" si="507"/>
        <v>0</v>
      </c>
      <c r="G4234" s="11">
        <v>84106</v>
      </c>
      <c r="H4234">
        <v>0</v>
      </c>
      <c r="I4234">
        <v>1</v>
      </c>
      <c r="J4234">
        <v>10</v>
      </c>
      <c r="K4234" s="3">
        <v>6.25</v>
      </c>
      <c r="L4234" s="3">
        <f t="shared" si="508"/>
        <v>0</v>
      </c>
      <c r="M4234" s="5">
        <v>0</v>
      </c>
      <c r="R4234">
        <v>2015</v>
      </c>
      <c r="S4234" s="1" t="s">
        <v>3</v>
      </c>
      <c r="T4234" s="40">
        <f>+'Copy Co'!$B$17</f>
        <v>51399.602684929596</v>
      </c>
      <c r="U4234">
        <f>+'Copy Co'!$B$18*'All Data'!C4234</f>
        <v>0</v>
      </c>
      <c r="V4234" s="40">
        <f>+D4234*'Copy Co'!$B$19</f>
        <v>0</v>
      </c>
      <c r="W4234" s="40">
        <f>+E4234*'Copy Co'!$B$20</f>
        <v>0</v>
      </c>
      <c r="X4234" s="40">
        <f>+F4234*'Copy Co'!$B$21</f>
        <v>0</v>
      </c>
      <c r="Y4234" s="40">
        <f>+G4234*'Copy Co'!$B$22</f>
        <v>35003.451943233362</v>
      </c>
      <c r="Z4234" s="40">
        <f>+H4234*'Copy Co'!$B$23</f>
        <v>0</v>
      </c>
      <c r="AA4234" s="40">
        <f>+I4234*'Copy Co'!$B$24</f>
        <v>-10704.382616627605</v>
      </c>
      <c r="AB4234" s="40">
        <f>+J4234*'Copy Co'!$B$25</f>
        <v>3368.2208927512015</v>
      </c>
      <c r="AC4234" s="40">
        <f>+K4234*'Copy Co'!$B$26</f>
        <v>1957.8564936620985</v>
      </c>
      <c r="AD4234" s="40">
        <f>+L4234*'Copy Co'!$B$27</f>
        <v>0</v>
      </c>
      <c r="AE4234" s="40">
        <f>+M4234*'Copy Co'!$B$28</f>
        <v>0</v>
      </c>
      <c r="AF4234" s="40">
        <f t="shared" si="509"/>
        <v>81024.749397948646</v>
      </c>
      <c r="AG4234" s="25">
        <f t="shared" si="510"/>
        <v>-2168.2506020513538</v>
      </c>
      <c r="AH4234" s="56">
        <f t="shared" si="511"/>
        <v>42217</v>
      </c>
      <c r="AL4234" s="56"/>
      <c r="BF4234" s="2">
        <v>40410</v>
      </c>
      <c r="BG4234" s="3">
        <v>0</v>
      </c>
      <c r="BH4234">
        <v>17</v>
      </c>
      <c r="BI4234">
        <v>12.2916666666667</v>
      </c>
    </row>
    <row r="4235" spans="1:61" x14ac:dyDescent="0.25">
      <c r="A4235" s="2">
        <v>42218</v>
      </c>
      <c r="B4235" s="7">
        <v>82334</v>
      </c>
      <c r="C4235" s="3">
        <v>0</v>
      </c>
      <c r="D4235" s="7">
        <f t="shared" si="505"/>
        <v>0</v>
      </c>
      <c r="E4235" s="7">
        <f t="shared" si="506"/>
        <v>0</v>
      </c>
      <c r="F4235" s="7">
        <f t="shared" si="507"/>
        <v>0</v>
      </c>
      <c r="G4235" s="11">
        <v>83193</v>
      </c>
      <c r="H4235">
        <v>0</v>
      </c>
      <c r="I4235">
        <v>1</v>
      </c>
      <c r="J4235">
        <v>22</v>
      </c>
      <c r="K4235" s="3">
        <v>11.375</v>
      </c>
      <c r="L4235" s="3">
        <f t="shared" si="508"/>
        <v>0</v>
      </c>
      <c r="M4235" s="5">
        <v>0</v>
      </c>
      <c r="R4235">
        <v>2015</v>
      </c>
      <c r="S4235" s="1" t="s">
        <v>4</v>
      </c>
      <c r="T4235" s="40">
        <f>+'Copy Co'!$B$17</f>
        <v>51399.602684929596</v>
      </c>
      <c r="U4235">
        <f>+'Copy Co'!$B$18*'All Data'!C4235</f>
        <v>0</v>
      </c>
      <c r="V4235" s="40">
        <f>+D4235*'Copy Co'!$B$19</f>
        <v>0</v>
      </c>
      <c r="W4235" s="40">
        <f>+E4235*'Copy Co'!$B$20</f>
        <v>0</v>
      </c>
      <c r="X4235" s="40">
        <f>+F4235*'Copy Co'!$B$21</f>
        <v>0</v>
      </c>
      <c r="Y4235" s="40">
        <f>+G4235*'Copy Co'!$B$22</f>
        <v>34623.477249107229</v>
      </c>
      <c r="Z4235" s="40">
        <f>+H4235*'Copy Co'!$B$23</f>
        <v>0</v>
      </c>
      <c r="AA4235" s="40">
        <f>+I4235*'Copy Co'!$B$24</f>
        <v>-10704.382616627605</v>
      </c>
      <c r="AB4235" s="40">
        <f>+J4235*'Copy Co'!$B$25</f>
        <v>7410.0859640526432</v>
      </c>
      <c r="AC4235" s="40">
        <f>+K4235*'Copy Co'!$B$26</f>
        <v>3563.2988184650194</v>
      </c>
      <c r="AD4235" s="40">
        <f>+L4235*'Copy Co'!$B$27</f>
        <v>0</v>
      </c>
      <c r="AE4235" s="40">
        <f>+M4235*'Copy Co'!$B$28</f>
        <v>0</v>
      </c>
      <c r="AF4235" s="40">
        <f t="shared" si="509"/>
        <v>86292.082099926876</v>
      </c>
      <c r="AG4235" s="25">
        <f t="shared" si="510"/>
        <v>3958.0820999268763</v>
      </c>
      <c r="AH4235" s="56">
        <f t="shared" si="511"/>
        <v>42218</v>
      </c>
      <c r="AL4235" s="56"/>
      <c r="BF4235" s="2">
        <v>40411</v>
      </c>
      <c r="BG4235" s="3">
        <v>0</v>
      </c>
      <c r="BH4235">
        <v>23</v>
      </c>
      <c r="BI4235">
        <v>16.875</v>
      </c>
    </row>
    <row r="4236" spans="1:61" x14ac:dyDescent="0.25">
      <c r="A4236" s="2">
        <v>42219</v>
      </c>
      <c r="B4236" s="7">
        <v>95337</v>
      </c>
      <c r="C4236" s="3">
        <v>1</v>
      </c>
      <c r="D4236" s="7">
        <f t="shared" si="505"/>
        <v>1</v>
      </c>
      <c r="E4236" s="7">
        <f t="shared" si="506"/>
        <v>1</v>
      </c>
      <c r="F4236" s="7">
        <f t="shared" si="507"/>
        <v>1</v>
      </c>
      <c r="G4236" s="11">
        <v>82334</v>
      </c>
      <c r="H4236">
        <v>0</v>
      </c>
      <c r="I4236">
        <v>0</v>
      </c>
      <c r="J4236">
        <v>15</v>
      </c>
      <c r="K4236" s="3">
        <v>6.5</v>
      </c>
      <c r="L4236" s="3">
        <f t="shared" si="508"/>
        <v>6.5</v>
      </c>
      <c r="M4236" s="5">
        <v>0</v>
      </c>
      <c r="R4236">
        <v>2015</v>
      </c>
      <c r="S4236" s="1" t="s">
        <v>5</v>
      </c>
      <c r="T4236" s="40">
        <f>+'Copy Co'!$B$17</f>
        <v>51399.602684929596</v>
      </c>
      <c r="U4236">
        <f>+'Copy Co'!$B$18*'All Data'!C4236</f>
        <v>49.40976453795777</v>
      </c>
      <c r="V4236" s="40">
        <f>+D4236*'Copy Co'!$B$19</f>
        <v>420.04206284135438</v>
      </c>
      <c r="W4236" s="40">
        <f>+E4236*'Copy Co'!$B$20</f>
        <v>-7.7234776927665596</v>
      </c>
      <c r="X4236" s="40">
        <f>+F4236*'Copy Co'!$B$21</f>
        <v>4.8485698641205104E-2</v>
      </c>
      <c r="Y4236" s="40">
        <f>+G4236*'Copy Co'!$B$22</f>
        <v>34265.976414217483</v>
      </c>
      <c r="Z4236" s="40">
        <f>+H4236*'Copy Co'!$B$23</f>
        <v>0</v>
      </c>
      <c r="AA4236" s="40">
        <f>+I4236*'Copy Co'!$B$24</f>
        <v>0</v>
      </c>
      <c r="AB4236" s="40">
        <f>+J4236*'Copy Co'!$B$25</f>
        <v>5052.331339126802</v>
      </c>
      <c r="AC4236" s="40">
        <f>+K4236*'Copy Co'!$B$26</f>
        <v>2036.1707534085824</v>
      </c>
      <c r="AD4236" s="40">
        <f>+L4236*'Copy Co'!$B$27</f>
        <v>1191.4987146719186</v>
      </c>
      <c r="AE4236" s="40">
        <f>+M4236*'Copy Co'!$B$28</f>
        <v>0</v>
      </c>
      <c r="AF4236" s="40">
        <f t="shared" si="509"/>
        <v>94407.356741739583</v>
      </c>
      <c r="AG4236" s="25">
        <f t="shared" si="510"/>
        <v>-929.6432582604175</v>
      </c>
      <c r="AH4236" s="56">
        <f t="shared" si="511"/>
        <v>42219</v>
      </c>
      <c r="AL4236" s="56"/>
      <c r="BF4236" s="2">
        <v>40412</v>
      </c>
      <c r="BG4236" s="3">
        <v>0</v>
      </c>
      <c r="BH4236">
        <v>33</v>
      </c>
      <c r="BI4236">
        <v>14.5416666666667</v>
      </c>
    </row>
    <row r="4237" spans="1:61" x14ac:dyDescent="0.25">
      <c r="A4237" s="2">
        <v>42220</v>
      </c>
      <c r="B4237" s="7">
        <v>90513</v>
      </c>
      <c r="C4237" s="3">
        <v>0</v>
      </c>
      <c r="D4237" s="7">
        <f t="shared" si="505"/>
        <v>0</v>
      </c>
      <c r="E4237" s="7">
        <f t="shared" si="506"/>
        <v>0</v>
      </c>
      <c r="F4237" s="7">
        <f t="shared" si="507"/>
        <v>0</v>
      </c>
      <c r="G4237" s="11">
        <v>95337</v>
      </c>
      <c r="H4237">
        <v>0</v>
      </c>
      <c r="I4237">
        <v>0</v>
      </c>
      <c r="J4237">
        <v>15</v>
      </c>
      <c r="K4237" s="3">
        <v>6.4166666666666696</v>
      </c>
      <c r="L4237" s="3">
        <f t="shared" si="508"/>
        <v>0</v>
      </c>
      <c r="M4237" s="5">
        <v>0</v>
      </c>
      <c r="R4237">
        <v>2015</v>
      </c>
      <c r="S4237" s="1" t="s">
        <v>6</v>
      </c>
      <c r="T4237" s="40">
        <f>+'Copy Co'!$B$17</f>
        <v>51399.602684929596</v>
      </c>
      <c r="U4237">
        <f>+'Copy Co'!$B$18*'All Data'!C4237</f>
        <v>0</v>
      </c>
      <c r="V4237" s="40">
        <f>+D4237*'Copy Co'!$B$19</f>
        <v>0</v>
      </c>
      <c r="W4237" s="40">
        <f>+E4237*'Copy Co'!$B$20</f>
        <v>0</v>
      </c>
      <c r="X4237" s="40">
        <f>+F4237*'Copy Co'!$B$21</f>
        <v>0</v>
      </c>
      <c r="Y4237" s="40">
        <f>+G4237*'Copy Co'!$B$22</f>
        <v>39677.59848182102</v>
      </c>
      <c r="Z4237" s="40">
        <f>+H4237*'Copy Co'!$B$23</f>
        <v>0</v>
      </c>
      <c r="AA4237" s="40">
        <f>+I4237*'Copy Co'!$B$24</f>
        <v>0</v>
      </c>
      <c r="AB4237" s="40">
        <f>+J4237*'Copy Co'!$B$25</f>
        <v>5052.331339126802</v>
      </c>
      <c r="AC4237" s="40">
        <f>+K4237*'Copy Co'!$B$26</f>
        <v>2010.0660001597555</v>
      </c>
      <c r="AD4237" s="40">
        <f>+L4237*'Copy Co'!$B$27</f>
        <v>0</v>
      </c>
      <c r="AE4237" s="40">
        <f>+M4237*'Copy Co'!$B$28</f>
        <v>0</v>
      </c>
      <c r="AF4237" s="40">
        <f t="shared" si="509"/>
        <v>98139.598506037175</v>
      </c>
      <c r="AG4237" s="25">
        <f t="shared" si="510"/>
        <v>7626.598506037175</v>
      </c>
      <c r="AH4237" s="56">
        <f t="shared" si="511"/>
        <v>42220</v>
      </c>
      <c r="AL4237" s="56"/>
      <c r="BF4237" s="2">
        <v>40414</v>
      </c>
      <c r="BG4237" s="3">
        <v>0</v>
      </c>
      <c r="BH4237">
        <v>9</v>
      </c>
      <c r="BI4237">
        <v>5.0416666666666696</v>
      </c>
    </row>
    <row r="4238" spans="1:61" x14ac:dyDescent="0.25">
      <c r="A4238" s="2">
        <v>42221</v>
      </c>
      <c r="B4238" s="7">
        <v>95268</v>
      </c>
      <c r="C4238" s="3">
        <v>0</v>
      </c>
      <c r="D4238" s="7">
        <f t="shared" si="505"/>
        <v>0</v>
      </c>
      <c r="E4238" s="7">
        <f t="shared" si="506"/>
        <v>0</v>
      </c>
      <c r="F4238" s="7">
        <f t="shared" si="507"/>
        <v>0</v>
      </c>
      <c r="G4238" s="11">
        <v>90513</v>
      </c>
      <c r="H4238">
        <v>0</v>
      </c>
      <c r="I4238">
        <v>0</v>
      </c>
      <c r="J4238">
        <v>30</v>
      </c>
      <c r="K4238" s="3">
        <v>12.625</v>
      </c>
      <c r="L4238" s="3">
        <f t="shared" si="508"/>
        <v>0</v>
      </c>
      <c r="M4238" s="5">
        <v>0</v>
      </c>
      <c r="R4238">
        <v>2015</v>
      </c>
      <c r="S4238" s="1" t="s">
        <v>7</v>
      </c>
      <c r="T4238" s="40">
        <f>+'Copy Co'!$B$17</f>
        <v>51399.602684929596</v>
      </c>
      <c r="U4238">
        <f>+'Copy Co'!$B$18*'All Data'!C4238</f>
        <v>0</v>
      </c>
      <c r="V4238" s="40">
        <f>+D4238*'Copy Co'!$B$19</f>
        <v>0</v>
      </c>
      <c r="W4238" s="40">
        <f>+E4238*'Copy Co'!$B$20</f>
        <v>0</v>
      </c>
      <c r="X4238" s="40">
        <f>+F4238*'Copy Co'!$B$21</f>
        <v>0</v>
      </c>
      <c r="Y4238" s="40">
        <f>+G4238*'Copy Co'!$B$22</f>
        <v>37669.933723371476</v>
      </c>
      <c r="Z4238" s="40">
        <f>+H4238*'Copy Co'!$B$23</f>
        <v>0</v>
      </c>
      <c r="AA4238" s="40">
        <f>+I4238*'Copy Co'!$B$24</f>
        <v>0</v>
      </c>
      <c r="AB4238" s="40">
        <f>+J4238*'Copy Co'!$B$25</f>
        <v>10104.662678253604</v>
      </c>
      <c r="AC4238" s="40">
        <f>+K4238*'Copy Co'!$B$26</f>
        <v>3954.870117197439</v>
      </c>
      <c r="AD4238" s="40">
        <f>+L4238*'Copy Co'!$B$27</f>
        <v>0</v>
      </c>
      <c r="AE4238" s="40">
        <f>+M4238*'Copy Co'!$B$28</f>
        <v>0</v>
      </c>
      <c r="AF4238" s="40">
        <f t="shared" si="509"/>
        <v>103129.06920375211</v>
      </c>
      <c r="AG4238" s="25">
        <f t="shared" si="510"/>
        <v>7861.0692037521076</v>
      </c>
      <c r="AH4238" s="56">
        <f t="shared" si="511"/>
        <v>42221</v>
      </c>
      <c r="AL4238" s="56"/>
      <c r="BF4238" s="2">
        <v>40415</v>
      </c>
      <c r="BG4238" s="3">
        <v>0</v>
      </c>
      <c r="BH4238">
        <v>12</v>
      </c>
      <c r="BI4238">
        <v>5.875</v>
      </c>
    </row>
    <row r="4239" spans="1:61" x14ac:dyDescent="0.25">
      <c r="A4239" s="2">
        <v>42222</v>
      </c>
      <c r="B4239" s="7">
        <v>89957</v>
      </c>
      <c r="C4239" s="3">
        <v>0</v>
      </c>
      <c r="D4239" s="7">
        <f t="shared" si="505"/>
        <v>0</v>
      </c>
      <c r="E4239" s="7">
        <f t="shared" si="506"/>
        <v>0</v>
      </c>
      <c r="F4239" s="7">
        <f t="shared" si="507"/>
        <v>0</v>
      </c>
      <c r="G4239" s="11">
        <v>95268</v>
      </c>
      <c r="H4239">
        <v>0</v>
      </c>
      <c r="I4239">
        <v>0</v>
      </c>
      <c r="J4239">
        <v>22</v>
      </c>
      <c r="K4239" s="3">
        <v>8.7083333333333304</v>
      </c>
      <c r="L4239" s="3">
        <f t="shared" si="508"/>
        <v>0</v>
      </c>
      <c r="M4239" s="5">
        <v>0</v>
      </c>
      <c r="R4239">
        <v>2015</v>
      </c>
      <c r="S4239" s="1" t="s">
        <v>1</v>
      </c>
      <c r="T4239" s="40">
        <f>+'Copy Co'!$B$17</f>
        <v>51399.602684929596</v>
      </c>
      <c r="U4239">
        <f>+'Copy Co'!$B$18*'All Data'!C4239</f>
        <v>0</v>
      </c>
      <c r="V4239" s="40">
        <f>+D4239*'Copy Co'!$B$19</f>
        <v>0</v>
      </c>
      <c r="W4239" s="40">
        <f>+E4239*'Copy Co'!$B$20</f>
        <v>0</v>
      </c>
      <c r="X4239" s="40">
        <f>+F4239*'Copy Co'!$B$21</f>
        <v>0</v>
      </c>
      <c r="Y4239" s="40">
        <f>+G4239*'Copy Co'!$B$22</f>
        <v>39648.881883907874</v>
      </c>
      <c r="Z4239" s="40">
        <f>+H4239*'Copy Co'!$B$23</f>
        <v>0</v>
      </c>
      <c r="AA4239" s="40">
        <f>+I4239*'Copy Co'!$B$24</f>
        <v>0</v>
      </c>
      <c r="AB4239" s="40">
        <f>+J4239*'Copy Co'!$B$25</f>
        <v>7410.0859640526432</v>
      </c>
      <c r="AC4239" s="40">
        <f>+K4239*'Copy Co'!$B$26</f>
        <v>2727.9467145025228</v>
      </c>
      <c r="AD4239" s="40">
        <f>+L4239*'Copy Co'!$B$27</f>
        <v>0</v>
      </c>
      <c r="AE4239" s="40">
        <f>+M4239*'Copy Co'!$B$28</f>
        <v>0</v>
      </c>
      <c r="AF4239" s="40">
        <f t="shared" si="509"/>
        <v>101186.51724739265</v>
      </c>
      <c r="AG4239" s="25">
        <f t="shared" si="510"/>
        <v>11229.51724739265</v>
      </c>
      <c r="AH4239" s="56">
        <f t="shared" si="511"/>
        <v>42222</v>
      </c>
      <c r="AL4239" s="56"/>
      <c r="BF4239" s="2">
        <v>40416</v>
      </c>
      <c r="BG4239" s="3">
        <v>0</v>
      </c>
      <c r="BH4239">
        <v>21</v>
      </c>
      <c r="BI4239">
        <v>10.7916666666667</v>
      </c>
    </row>
    <row r="4240" spans="1:61" x14ac:dyDescent="0.25">
      <c r="A4240" s="2">
        <v>42223</v>
      </c>
      <c r="B4240" s="7">
        <v>91720</v>
      </c>
      <c r="C4240" s="3">
        <v>0</v>
      </c>
      <c r="D4240" s="7">
        <f t="shared" si="505"/>
        <v>0</v>
      </c>
      <c r="E4240" s="7">
        <f t="shared" si="506"/>
        <v>0</v>
      </c>
      <c r="F4240" s="7">
        <f t="shared" si="507"/>
        <v>0</v>
      </c>
      <c r="G4240" s="11">
        <v>89957</v>
      </c>
      <c r="H4240">
        <v>1</v>
      </c>
      <c r="I4240">
        <v>0</v>
      </c>
      <c r="J4240">
        <v>23</v>
      </c>
      <c r="K4240" s="3">
        <v>11.0416666666667</v>
      </c>
      <c r="L4240" s="3">
        <f t="shared" si="508"/>
        <v>0</v>
      </c>
      <c r="M4240" s="5">
        <v>0</v>
      </c>
      <c r="R4240">
        <v>2015</v>
      </c>
      <c r="S4240" s="1" t="s">
        <v>2</v>
      </c>
      <c r="T4240" s="40">
        <f>+'Copy Co'!$B$17</f>
        <v>51399.602684929596</v>
      </c>
      <c r="U4240">
        <f>+'Copy Co'!$B$18*'All Data'!C4240</f>
        <v>0</v>
      </c>
      <c r="V4240" s="40">
        <f>+D4240*'Copy Co'!$B$19</f>
        <v>0</v>
      </c>
      <c r="W4240" s="40">
        <f>+E4240*'Copy Co'!$B$20</f>
        <v>0</v>
      </c>
      <c r="X4240" s="40">
        <f>+F4240*'Copy Co'!$B$21</f>
        <v>0</v>
      </c>
      <c r="Y4240" s="40">
        <f>+G4240*'Copy Co'!$B$22</f>
        <v>37438.536209752492</v>
      </c>
      <c r="Z4240" s="40">
        <f>+H4240*'Copy Co'!$B$23</f>
        <v>-10610.780657764437</v>
      </c>
      <c r="AA4240" s="40">
        <f>+I4240*'Copy Co'!$B$24</f>
        <v>0</v>
      </c>
      <c r="AB4240" s="40">
        <f>+J4240*'Copy Co'!$B$25</f>
        <v>7746.9080533277638</v>
      </c>
      <c r="AC4240" s="40">
        <f>+K4240*'Copy Co'!$B$26</f>
        <v>3458.8798054697177</v>
      </c>
      <c r="AD4240" s="40">
        <f>+L4240*'Copy Co'!$B$27</f>
        <v>0</v>
      </c>
      <c r="AE4240" s="40">
        <f>+M4240*'Copy Co'!$B$28</f>
        <v>0</v>
      </c>
      <c r="AF4240" s="40">
        <f t="shared" si="509"/>
        <v>89433.146095715114</v>
      </c>
      <c r="AG4240" s="25">
        <f t="shared" si="510"/>
        <v>-2286.8539042848861</v>
      </c>
      <c r="AH4240" s="56">
        <f t="shared" si="511"/>
        <v>42223</v>
      </c>
      <c r="AL4240" s="56"/>
      <c r="BF4240" s="2">
        <v>40417</v>
      </c>
      <c r="BG4240" s="3">
        <v>0</v>
      </c>
      <c r="BH4240">
        <v>21</v>
      </c>
      <c r="BI4240">
        <v>12.2083333333333</v>
      </c>
    </row>
    <row r="4241" spans="1:61" x14ac:dyDescent="0.25">
      <c r="A4241" s="2">
        <v>42224</v>
      </c>
      <c r="B4241" s="7">
        <v>87622</v>
      </c>
      <c r="C4241" s="3">
        <v>0</v>
      </c>
      <c r="D4241" s="7">
        <f t="shared" si="505"/>
        <v>0</v>
      </c>
      <c r="E4241" s="7">
        <f t="shared" si="506"/>
        <v>0</v>
      </c>
      <c r="F4241" s="7">
        <f t="shared" si="507"/>
        <v>0</v>
      </c>
      <c r="G4241" s="11">
        <v>91720</v>
      </c>
      <c r="H4241">
        <v>0</v>
      </c>
      <c r="I4241">
        <v>1</v>
      </c>
      <c r="J4241">
        <v>14</v>
      </c>
      <c r="K4241" s="3">
        <v>7.5</v>
      </c>
      <c r="L4241" s="3">
        <f t="shared" si="508"/>
        <v>0</v>
      </c>
      <c r="M4241" s="5">
        <v>0</v>
      </c>
      <c r="R4241">
        <v>2015</v>
      </c>
      <c r="S4241" s="1" t="s">
        <v>3</v>
      </c>
      <c r="T4241" s="40">
        <f>+'Copy Co'!$B$17</f>
        <v>51399.602684929596</v>
      </c>
      <c r="U4241">
        <f>+'Copy Co'!$B$18*'All Data'!C4241</f>
        <v>0</v>
      </c>
      <c r="V4241" s="40">
        <f>+D4241*'Copy Co'!$B$19</f>
        <v>0</v>
      </c>
      <c r="W4241" s="40">
        <f>+E4241*'Copy Co'!$B$20</f>
        <v>0</v>
      </c>
      <c r="X4241" s="40">
        <f>+F4241*'Copy Co'!$B$21</f>
        <v>0</v>
      </c>
      <c r="Y4241" s="40">
        <f>+G4241*'Copy Co'!$B$22</f>
        <v>38172.266095562314</v>
      </c>
      <c r="Z4241" s="40">
        <f>+H4241*'Copy Co'!$B$23</f>
        <v>0</v>
      </c>
      <c r="AA4241" s="40">
        <f>+I4241*'Copy Co'!$B$24</f>
        <v>-10704.382616627605</v>
      </c>
      <c r="AB4241" s="40">
        <f>+J4241*'Copy Co'!$B$25</f>
        <v>4715.5092498516824</v>
      </c>
      <c r="AC4241" s="40">
        <f>+K4241*'Copy Co'!$B$26</f>
        <v>2349.4277923945183</v>
      </c>
      <c r="AD4241" s="40">
        <f>+L4241*'Copy Co'!$B$27</f>
        <v>0</v>
      </c>
      <c r="AE4241" s="40">
        <f>+M4241*'Copy Co'!$B$28</f>
        <v>0</v>
      </c>
      <c r="AF4241" s="40">
        <f t="shared" si="509"/>
        <v>85932.423206110499</v>
      </c>
      <c r="AG4241" s="25">
        <f t="shared" si="510"/>
        <v>-1689.5767938895005</v>
      </c>
      <c r="AH4241" s="56">
        <f t="shared" si="511"/>
        <v>42224</v>
      </c>
      <c r="AL4241" s="56"/>
      <c r="BF4241" s="2">
        <v>40418</v>
      </c>
      <c r="BG4241" s="3">
        <v>0</v>
      </c>
      <c r="BH4241">
        <v>36</v>
      </c>
      <c r="BI4241">
        <v>19.9166666666667</v>
      </c>
    </row>
    <row r="4242" spans="1:61" x14ac:dyDescent="0.25">
      <c r="A4242" s="2">
        <v>42225</v>
      </c>
      <c r="B4242" s="7">
        <v>84692</v>
      </c>
      <c r="C4242" s="3">
        <v>0</v>
      </c>
      <c r="D4242" s="7">
        <f t="shared" si="505"/>
        <v>0</v>
      </c>
      <c r="E4242" s="7">
        <f t="shared" si="506"/>
        <v>0</v>
      </c>
      <c r="F4242" s="7">
        <f t="shared" si="507"/>
        <v>0</v>
      </c>
      <c r="G4242" s="11">
        <v>87622</v>
      </c>
      <c r="H4242">
        <v>0</v>
      </c>
      <c r="I4242">
        <v>1</v>
      </c>
      <c r="J4242">
        <v>9</v>
      </c>
      <c r="K4242" s="3">
        <v>5.5833333333333304</v>
      </c>
      <c r="L4242" s="3">
        <f t="shared" si="508"/>
        <v>0</v>
      </c>
      <c r="M4242" s="5">
        <v>0</v>
      </c>
      <c r="R4242">
        <v>2015</v>
      </c>
      <c r="S4242" s="1" t="s">
        <v>4</v>
      </c>
      <c r="T4242" s="40">
        <f>+'Copy Co'!$B$17</f>
        <v>51399.602684929596</v>
      </c>
      <c r="U4242">
        <f>+'Copy Co'!$B$18*'All Data'!C4242</f>
        <v>0</v>
      </c>
      <c r="V4242" s="40">
        <f>+D4242*'Copy Co'!$B$19</f>
        <v>0</v>
      </c>
      <c r="W4242" s="40">
        <f>+E4242*'Copy Co'!$B$20</f>
        <v>0</v>
      </c>
      <c r="X4242" s="40">
        <f>+F4242*'Copy Co'!$B$21</f>
        <v>0</v>
      </c>
      <c r="Y4242" s="40">
        <f>+G4242*'Copy Co'!$B$22</f>
        <v>36466.74988906848</v>
      </c>
      <c r="Z4242" s="40">
        <f>+H4242*'Copy Co'!$B$23</f>
        <v>0</v>
      </c>
      <c r="AA4242" s="40">
        <f>+I4242*'Copy Co'!$B$24</f>
        <v>-10704.382616627605</v>
      </c>
      <c r="AB4242" s="40">
        <f>+J4242*'Copy Co'!$B$25</f>
        <v>3031.3988034760814</v>
      </c>
      <c r="AC4242" s="40">
        <f>+K4242*'Copy Co'!$B$26</f>
        <v>1749.0184676714737</v>
      </c>
      <c r="AD4242" s="40">
        <f>+L4242*'Copy Co'!$B$27</f>
        <v>0</v>
      </c>
      <c r="AE4242" s="40">
        <f>+M4242*'Copy Co'!$B$28</f>
        <v>0</v>
      </c>
      <c r="AF4242" s="40">
        <f t="shared" si="509"/>
        <v>81942.387228518011</v>
      </c>
      <c r="AG4242" s="25">
        <f t="shared" si="510"/>
        <v>-2749.6127714819886</v>
      </c>
      <c r="AH4242" s="56">
        <f t="shared" si="511"/>
        <v>42225</v>
      </c>
      <c r="AL4242" s="56"/>
      <c r="BF4242" s="2">
        <v>40419</v>
      </c>
      <c r="BG4242" s="3">
        <v>0</v>
      </c>
      <c r="BH4242">
        <v>20</v>
      </c>
      <c r="BI4242">
        <v>11.7083333333333</v>
      </c>
    </row>
    <row r="4243" spans="1:61" x14ac:dyDescent="0.25">
      <c r="A4243" s="2">
        <v>42226</v>
      </c>
      <c r="B4243" s="7">
        <v>92538</v>
      </c>
      <c r="C4243" s="3">
        <v>0</v>
      </c>
      <c r="D4243" s="7">
        <f t="shared" si="505"/>
        <v>0</v>
      </c>
      <c r="E4243" s="7">
        <f t="shared" si="506"/>
        <v>0</v>
      </c>
      <c r="F4243" s="7">
        <f t="shared" si="507"/>
        <v>0</v>
      </c>
      <c r="G4243" s="11">
        <v>84692</v>
      </c>
      <c r="H4243">
        <v>0</v>
      </c>
      <c r="I4243">
        <v>0</v>
      </c>
      <c r="J4243">
        <v>20</v>
      </c>
      <c r="K4243" s="3">
        <v>9.5833333333333304</v>
      </c>
      <c r="L4243" s="3">
        <f t="shared" si="508"/>
        <v>0</v>
      </c>
      <c r="M4243" s="5">
        <v>0</v>
      </c>
      <c r="R4243">
        <v>2015</v>
      </c>
      <c r="S4243" s="1" t="s">
        <v>5</v>
      </c>
      <c r="T4243" s="40">
        <f>+'Copy Co'!$B$17</f>
        <v>51399.602684929596</v>
      </c>
      <c r="U4243">
        <f>+'Copy Co'!$B$18*'All Data'!C4243</f>
        <v>0</v>
      </c>
      <c r="V4243" s="40">
        <f>+D4243*'Copy Co'!$B$19</f>
        <v>0</v>
      </c>
      <c r="W4243" s="40">
        <f>+E4243*'Copy Co'!$B$20</f>
        <v>0</v>
      </c>
      <c r="X4243" s="40">
        <f>+F4243*'Copy Co'!$B$21</f>
        <v>0</v>
      </c>
      <c r="Y4243" s="40">
        <f>+G4243*'Copy Co'!$B$22</f>
        <v>35247.334934205879</v>
      </c>
      <c r="Z4243" s="40">
        <f>+H4243*'Copy Co'!$B$23</f>
        <v>0</v>
      </c>
      <c r="AA4243" s="40">
        <f>+I4243*'Copy Co'!$B$24</f>
        <v>0</v>
      </c>
      <c r="AB4243" s="40">
        <f>+J4243*'Copy Co'!$B$25</f>
        <v>6736.441785502403</v>
      </c>
      <c r="AC4243" s="40">
        <f>+K4243*'Copy Co'!$B$26</f>
        <v>3002.046623615217</v>
      </c>
      <c r="AD4243" s="40">
        <f>+L4243*'Copy Co'!$B$27</f>
        <v>0</v>
      </c>
      <c r="AE4243" s="40">
        <f>+M4243*'Copy Co'!$B$28</f>
        <v>0</v>
      </c>
      <c r="AF4243" s="40">
        <f t="shared" si="509"/>
        <v>96385.426028253103</v>
      </c>
      <c r="AG4243" s="25">
        <f t="shared" si="510"/>
        <v>3847.4260282531031</v>
      </c>
      <c r="AH4243" s="56">
        <f t="shared" si="511"/>
        <v>42226</v>
      </c>
      <c r="AL4243" s="56"/>
      <c r="BF4243" s="2">
        <v>40422</v>
      </c>
      <c r="BG4243" s="3">
        <v>0</v>
      </c>
      <c r="BH4243">
        <v>10</v>
      </c>
      <c r="BI4243">
        <v>3.9166666666666701</v>
      </c>
    </row>
    <row r="4244" spans="1:61" x14ac:dyDescent="0.25">
      <c r="A4244" s="2">
        <v>42227</v>
      </c>
      <c r="B4244" s="7">
        <v>96673</v>
      </c>
      <c r="C4244" s="3">
        <v>0</v>
      </c>
      <c r="D4244" s="7">
        <f t="shared" si="505"/>
        <v>0</v>
      </c>
      <c r="E4244" s="7">
        <f t="shared" si="506"/>
        <v>0</v>
      </c>
      <c r="F4244" s="7">
        <f t="shared" si="507"/>
        <v>0</v>
      </c>
      <c r="G4244" s="11">
        <v>92538</v>
      </c>
      <c r="H4244">
        <v>0</v>
      </c>
      <c r="I4244">
        <v>0</v>
      </c>
      <c r="J4244">
        <v>29</v>
      </c>
      <c r="K4244" s="3">
        <v>8.1666666666666696</v>
      </c>
      <c r="L4244" s="3">
        <f t="shared" si="508"/>
        <v>0</v>
      </c>
      <c r="M4244" s="5">
        <v>0</v>
      </c>
      <c r="R4244">
        <v>2015</v>
      </c>
      <c r="S4244" s="1" t="s">
        <v>6</v>
      </c>
      <c r="T4244" s="40">
        <f>+'Copy Co'!$B$17</f>
        <v>51399.602684929596</v>
      </c>
      <c r="U4244">
        <f>+'Copy Co'!$B$18*'All Data'!C4244</f>
        <v>0</v>
      </c>
      <c r="V4244" s="40">
        <f>+D4244*'Copy Co'!$B$19</f>
        <v>0</v>
      </c>
      <c r="W4244" s="40">
        <f>+E4244*'Copy Co'!$B$20</f>
        <v>0</v>
      </c>
      <c r="X4244" s="40">
        <f>+F4244*'Copy Co'!$B$21</f>
        <v>0</v>
      </c>
      <c r="Y4244" s="40">
        <f>+G4244*'Copy Co'!$B$22</f>
        <v>38512.703444735555</v>
      </c>
      <c r="Z4244" s="40">
        <f>+H4244*'Copy Co'!$B$23</f>
        <v>0</v>
      </c>
      <c r="AA4244" s="40">
        <f>+I4244*'Copy Co'!$B$24</f>
        <v>0</v>
      </c>
      <c r="AB4244" s="40">
        <f>+J4244*'Copy Co'!$B$25</f>
        <v>9767.8405889784844</v>
      </c>
      <c r="AC4244" s="40">
        <f>+K4244*'Copy Co'!$B$26</f>
        <v>2558.2658183851431</v>
      </c>
      <c r="AD4244" s="40">
        <f>+L4244*'Copy Co'!$B$27</f>
        <v>0</v>
      </c>
      <c r="AE4244" s="40">
        <f>+M4244*'Copy Co'!$B$28</f>
        <v>0</v>
      </c>
      <c r="AF4244" s="40">
        <f t="shared" si="509"/>
        <v>102238.41253702878</v>
      </c>
      <c r="AG4244" s="25">
        <f t="shared" si="510"/>
        <v>5565.4125370287802</v>
      </c>
      <c r="AH4244" s="56">
        <f t="shared" si="511"/>
        <v>42227</v>
      </c>
      <c r="AL4244" s="56"/>
      <c r="BF4244" s="2">
        <v>40423</v>
      </c>
      <c r="BG4244" s="3">
        <v>0</v>
      </c>
      <c r="BH4244">
        <v>10</v>
      </c>
      <c r="BI4244">
        <v>4.7083333333333304</v>
      </c>
    </row>
    <row r="4245" spans="1:61" x14ac:dyDescent="0.25">
      <c r="A4245" s="2">
        <v>42228</v>
      </c>
      <c r="B4245" s="7">
        <v>92630</v>
      </c>
      <c r="C4245" s="3">
        <v>0</v>
      </c>
      <c r="D4245" s="7">
        <f t="shared" si="505"/>
        <v>0</v>
      </c>
      <c r="E4245" s="7">
        <f t="shared" si="506"/>
        <v>0</v>
      </c>
      <c r="F4245" s="7">
        <f t="shared" si="507"/>
        <v>0</v>
      </c>
      <c r="G4245" s="11">
        <v>96673</v>
      </c>
      <c r="H4245">
        <v>0</v>
      </c>
      <c r="I4245">
        <v>0</v>
      </c>
      <c r="J4245">
        <v>18</v>
      </c>
      <c r="K4245" s="3">
        <v>10.0416666666667</v>
      </c>
      <c r="L4245" s="3">
        <f t="shared" si="508"/>
        <v>0</v>
      </c>
      <c r="M4245" s="5">
        <v>0</v>
      </c>
      <c r="R4245">
        <v>2015</v>
      </c>
      <c r="S4245" s="1" t="s">
        <v>7</v>
      </c>
      <c r="T4245" s="40">
        <f>+'Copy Co'!$B$17</f>
        <v>51399.602684929596</v>
      </c>
      <c r="U4245">
        <f>+'Copy Co'!$B$18*'All Data'!C4245</f>
        <v>0</v>
      </c>
      <c r="V4245" s="40">
        <f>+D4245*'Copy Co'!$B$19</f>
        <v>0</v>
      </c>
      <c r="W4245" s="40">
        <f>+E4245*'Copy Co'!$B$20</f>
        <v>0</v>
      </c>
      <c r="X4245" s="40">
        <f>+F4245*'Copy Co'!$B$21</f>
        <v>0</v>
      </c>
      <c r="Y4245" s="40">
        <f>+G4245*'Copy Co'!$B$22</f>
        <v>40233.618406632093</v>
      </c>
      <c r="Z4245" s="40">
        <f>+H4245*'Copy Co'!$B$23</f>
        <v>0</v>
      </c>
      <c r="AA4245" s="40">
        <f>+I4245*'Copy Co'!$B$24</f>
        <v>0</v>
      </c>
      <c r="AB4245" s="40">
        <f>+J4245*'Copy Co'!$B$25</f>
        <v>6062.7976069521628</v>
      </c>
      <c r="AC4245" s="40">
        <f>+K4245*'Copy Co'!$B$26</f>
        <v>3145.622766483782</v>
      </c>
      <c r="AD4245" s="40">
        <f>+L4245*'Copy Co'!$B$27</f>
        <v>0</v>
      </c>
      <c r="AE4245" s="40">
        <f>+M4245*'Copy Co'!$B$28</f>
        <v>0</v>
      </c>
      <c r="AF4245" s="40">
        <f t="shared" si="509"/>
        <v>100841.64146499764</v>
      </c>
      <c r="AG4245" s="25">
        <f t="shared" si="510"/>
        <v>8211.6414649976359</v>
      </c>
      <c r="AH4245" s="56">
        <f t="shared" si="511"/>
        <v>42228</v>
      </c>
      <c r="AL4245" s="56"/>
      <c r="BF4245" s="2">
        <v>40424</v>
      </c>
      <c r="BG4245" s="3">
        <v>0</v>
      </c>
      <c r="BH4245">
        <v>13</v>
      </c>
      <c r="BI4245">
        <v>6.7083333333333304</v>
      </c>
    </row>
    <row r="4246" spans="1:61" x14ac:dyDescent="0.25">
      <c r="A4246" s="2">
        <v>42229</v>
      </c>
      <c r="B4246" s="7">
        <v>86612</v>
      </c>
      <c r="C4246" s="3">
        <v>0</v>
      </c>
      <c r="D4246" s="7">
        <f t="shared" si="505"/>
        <v>0</v>
      </c>
      <c r="E4246" s="7">
        <f t="shared" si="506"/>
        <v>0</v>
      </c>
      <c r="F4246" s="7">
        <f t="shared" si="507"/>
        <v>0</v>
      </c>
      <c r="G4246" s="11">
        <v>92630</v>
      </c>
      <c r="H4246">
        <v>0</v>
      </c>
      <c r="I4246">
        <v>0</v>
      </c>
      <c r="J4246">
        <v>13</v>
      </c>
      <c r="K4246" s="3">
        <v>8.3333333333333304</v>
      </c>
      <c r="L4246" s="3">
        <f t="shared" si="508"/>
        <v>0</v>
      </c>
      <c r="M4246" s="5">
        <v>0</v>
      </c>
      <c r="R4246">
        <v>2015</v>
      </c>
      <c r="S4246" s="1" t="s">
        <v>1</v>
      </c>
      <c r="T4246" s="40">
        <f>+'Copy Co'!$B$17</f>
        <v>51399.602684929596</v>
      </c>
      <c r="U4246">
        <f>+'Copy Co'!$B$18*'All Data'!C4246</f>
        <v>0</v>
      </c>
      <c r="V4246" s="40">
        <f>+D4246*'Copy Co'!$B$19</f>
        <v>0</v>
      </c>
      <c r="W4246" s="40">
        <f>+E4246*'Copy Co'!$B$20</f>
        <v>0</v>
      </c>
      <c r="X4246" s="40">
        <f>+F4246*'Copy Co'!$B$21</f>
        <v>0</v>
      </c>
      <c r="Y4246" s="40">
        <f>+G4246*'Copy Co'!$B$22</f>
        <v>38550.992241953085</v>
      </c>
      <c r="Z4246" s="40">
        <f>+H4246*'Copy Co'!$B$23</f>
        <v>0</v>
      </c>
      <c r="AA4246" s="40">
        <f>+I4246*'Copy Co'!$B$24</f>
        <v>0</v>
      </c>
      <c r="AB4246" s="40">
        <f>+J4246*'Copy Co'!$B$25</f>
        <v>4378.6871605765618</v>
      </c>
      <c r="AC4246" s="40">
        <f>+K4246*'Copy Co'!$B$26</f>
        <v>2610.4753248827969</v>
      </c>
      <c r="AD4246" s="40">
        <f>+L4246*'Copy Co'!$B$27</f>
        <v>0</v>
      </c>
      <c r="AE4246" s="40">
        <f>+M4246*'Copy Co'!$B$28</f>
        <v>0</v>
      </c>
      <c r="AF4246" s="40">
        <f t="shared" si="509"/>
        <v>96939.757412342035</v>
      </c>
      <c r="AG4246" s="25">
        <f t="shared" si="510"/>
        <v>10327.757412342035</v>
      </c>
      <c r="AH4246" s="56">
        <f t="shared" si="511"/>
        <v>42229</v>
      </c>
      <c r="AL4246" s="56"/>
      <c r="BF4246" s="2">
        <v>40425</v>
      </c>
      <c r="BG4246" s="3">
        <v>0</v>
      </c>
      <c r="BH4246">
        <v>15</v>
      </c>
      <c r="BI4246">
        <v>7.9166666666666696</v>
      </c>
    </row>
    <row r="4247" spans="1:61" x14ac:dyDescent="0.25">
      <c r="A4247" s="2">
        <v>42230</v>
      </c>
      <c r="B4247" s="7">
        <v>84708</v>
      </c>
      <c r="C4247" s="3">
        <v>0</v>
      </c>
      <c r="D4247" s="7">
        <f t="shared" si="505"/>
        <v>0</v>
      </c>
      <c r="E4247" s="7">
        <f t="shared" si="506"/>
        <v>0</v>
      </c>
      <c r="F4247" s="7">
        <f t="shared" si="507"/>
        <v>0</v>
      </c>
      <c r="G4247" s="11">
        <v>86612</v>
      </c>
      <c r="H4247">
        <v>1</v>
      </c>
      <c r="I4247">
        <v>0</v>
      </c>
      <c r="J4247">
        <v>21</v>
      </c>
      <c r="K4247" s="3">
        <v>11.1666666666667</v>
      </c>
      <c r="L4247" s="3">
        <f t="shared" si="508"/>
        <v>0</v>
      </c>
      <c r="M4247" s="5">
        <v>0</v>
      </c>
      <c r="R4247">
        <v>2015</v>
      </c>
      <c r="S4247" s="1" t="s">
        <v>2</v>
      </c>
      <c r="T4247" s="40">
        <f>+'Copy Co'!$B$17</f>
        <v>51399.602684929596</v>
      </c>
      <c r="U4247">
        <f>+'Copy Co'!$B$18*'All Data'!C4247</f>
        <v>0</v>
      </c>
      <c r="V4247" s="40">
        <f>+D4247*'Copy Co'!$B$19</f>
        <v>0</v>
      </c>
      <c r="W4247" s="40">
        <f>+E4247*'Copy Co'!$B$20</f>
        <v>0</v>
      </c>
      <c r="X4247" s="40">
        <f>+F4247*'Copy Co'!$B$21</f>
        <v>0</v>
      </c>
      <c r="Y4247" s="40">
        <f>+G4247*'Copy Co'!$B$22</f>
        <v>36046.405484832569</v>
      </c>
      <c r="Z4247" s="40">
        <f>+H4247*'Copy Co'!$B$23</f>
        <v>-10610.780657764437</v>
      </c>
      <c r="AA4247" s="40">
        <f>+I4247*'Copy Co'!$B$24</f>
        <v>0</v>
      </c>
      <c r="AB4247" s="40">
        <f>+J4247*'Copy Co'!$B$25</f>
        <v>7073.2638747775236</v>
      </c>
      <c r="AC4247" s="40">
        <f>+K4247*'Copy Co'!$B$26</f>
        <v>3498.0369353429596</v>
      </c>
      <c r="AD4247" s="40">
        <f>+L4247*'Copy Co'!$B$27</f>
        <v>0</v>
      </c>
      <c r="AE4247" s="40">
        <f>+M4247*'Copy Co'!$B$28</f>
        <v>0</v>
      </c>
      <c r="AF4247" s="40">
        <f t="shared" si="509"/>
        <v>87406.528322118204</v>
      </c>
      <c r="AG4247" s="25">
        <f t="shared" si="510"/>
        <v>2698.5283221182035</v>
      </c>
      <c r="AH4247" s="56">
        <f t="shared" si="511"/>
        <v>42230</v>
      </c>
      <c r="AL4247" s="56"/>
      <c r="BF4247" s="2">
        <v>40426</v>
      </c>
      <c r="BG4247" s="3">
        <v>0</v>
      </c>
      <c r="BH4247">
        <v>24</v>
      </c>
      <c r="BI4247">
        <v>11.5833333333333</v>
      </c>
    </row>
    <row r="4248" spans="1:61" x14ac:dyDescent="0.25">
      <c r="A4248" s="2">
        <v>42231</v>
      </c>
      <c r="B4248" s="7">
        <v>78614</v>
      </c>
      <c r="C4248" s="3">
        <v>0</v>
      </c>
      <c r="D4248" s="7">
        <f t="shared" si="505"/>
        <v>0</v>
      </c>
      <c r="E4248" s="7">
        <f t="shared" si="506"/>
        <v>0</v>
      </c>
      <c r="F4248" s="7">
        <f t="shared" si="507"/>
        <v>0</v>
      </c>
      <c r="G4248" s="11">
        <v>84708</v>
      </c>
      <c r="H4248">
        <v>0</v>
      </c>
      <c r="I4248">
        <v>1</v>
      </c>
      <c r="J4248">
        <v>13</v>
      </c>
      <c r="K4248" s="3">
        <v>6.4166666666666696</v>
      </c>
      <c r="L4248" s="3">
        <f t="shared" si="508"/>
        <v>0</v>
      </c>
      <c r="M4248" s="5">
        <v>0</v>
      </c>
      <c r="R4248">
        <v>2015</v>
      </c>
      <c r="S4248" s="1" t="s">
        <v>3</v>
      </c>
      <c r="T4248" s="40">
        <f>+'Copy Co'!$B$17</f>
        <v>51399.602684929596</v>
      </c>
      <c r="U4248">
        <f>+'Copy Co'!$B$18*'All Data'!C4248</f>
        <v>0</v>
      </c>
      <c r="V4248" s="40">
        <f>+D4248*'Copy Co'!$B$19</f>
        <v>0</v>
      </c>
      <c r="W4248" s="40">
        <f>+E4248*'Copy Co'!$B$20</f>
        <v>0</v>
      </c>
      <c r="X4248" s="40">
        <f>+F4248*'Copy Co'!$B$21</f>
        <v>0</v>
      </c>
      <c r="Y4248" s="40">
        <f>+G4248*'Copy Co'!$B$22</f>
        <v>35253.9938554611</v>
      </c>
      <c r="Z4248" s="40">
        <f>+H4248*'Copy Co'!$B$23</f>
        <v>0</v>
      </c>
      <c r="AA4248" s="40">
        <f>+I4248*'Copy Co'!$B$24</f>
        <v>-10704.382616627605</v>
      </c>
      <c r="AB4248" s="40">
        <f>+J4248*'Copy Co'!$B$25</f>
        <v>4378.6871605765618</v>
      </c>
      <c r="AC4248" s="40">
        <f>+K4248*'Copy Co'!$B$26</f>
        <v>2010.0660001597555</v>
      </c>
      <c r="AD4248" s="40">
        <f>+L4248*'Copy Co'!$B$27</f>
        <v>0</v>
      </c>
      <c r="AE4248" s="40">
        <f>+M4248*'Copy Co'!$B$28</f>
        <v>0</v>
      </c>
      <c r="AF4248" s="40">
        <f t="shared" si="509"/>
        <v>82337.967084499396</v>
      </c>
      <c r="AG4248" s="25">
        <f t="shared" si="510"/>
        <v>3723.9670844993962</v>
      </c>
      <c r="AH4248" s="56">
        <f t="shared" si="511"/>
        <v>42231</v>
      </c>
      <c r="AL4248" s="56"/>
      <c r="BF4248" s="2">
        <v>40428</v>
      </c>
      <c r="BG4248" s="3">
        <v>0</v>
      </c>
      <c r="BH4248">
        <v>21</v>
      </c>
      <c r="BI4248">
        <v>8.1666666666666696</v>
      </c>
    </row>
    <row r="4249" spans="1:61" x14ac:dyDescent="0.25">
      <c r="A4249" s="2">
        <v>42232</v>
      </c>
      <c r="B4249" s="7">
        <v>79819</v>
      </c>
      <c r="C4249" s="3">
        <v>0</v>
      </c>
      <c r="D4249" s="7">
        <f t="shared" si="505"/>
        <v>0</v>
      </c>
      <c r="E4249" s="7">
        <f t="shared" si="506"/>
        <v>0</v>
      </c>
      <c r="F4249" s="7">
        <f t="shared" si="507"/>
        <v>0</v>
      </c>
      <c r="G4249" s="11">
        <v>78614</v>
      </c>
      <c r="H4249">
        <v>0</v>
      </c>
      <c r="I4249">
        <v>1</v>
      </c>
      <c r="J4249">
        <v>14</v>
      </c>
      <c r="K4249" s="3">
        <v>5.9583333333333304</v>
      </c>
      <c r="L4249" s="3">
        <f t="shared" si="508"/>
        <v>0</v>
      </c>
      <c r="M4249" s="5">
        <v>0</v>
      </c>
      <c r="R4249">
        <v>2015</v>
      </c>
      <c r="S4249" s="1" t="s">
        <v>4</v>
      </c>
      <c r="T4249" s="40">
        <f>+'Copy Co'!$B$17</f>
        <v>51399.602684929596</v>
      </c>
      <c r="U4249">
        <f>+'Copy Co'!$B$18*'All Data'!C4249</f>
        <v>0</v>
      </c>
      <c r="V4249" s="40">
        <f>+D4249*'Copy Co'!$B$19</f>
        <v>0</v>
      </c>
      <c r="W4249" s="40">
        <f>+E4249*'Copy Co'!$B$20</f>
        <v>0</v>
      </c>
      <c r="X4249" s="40">
        <f>+F4249*'Copy Co'!$B$21</f>
        <v>0</v>
      </c>
      <c r="Y4249" s="40">
        <f>+G4249*'Copy Co'!$B$22</f>
        <v>32717.777222378278</v>
      </c>
      <c r="Z4249" s="40">
        <f>+H4249*'Copy Co'!$B$23</f>
        <v>0</v>
      </c>
      <c r="AA4249" s="40">
        <f>+I4249*'Copy Co'!$B$24</f>
        <v>-10704.382616627605</v>
      </c>
      <c r="AB4249" s="40">
        <f>+J4249*'Copy Co'!$B$25</f>
        <v>4715.5092498516824</v>
      </c>
      <c r="AC4249" s="40">
        <f>+K4249*'Copy Co'!$B$26</f>
        <v>1866.4898572911998</v>
      </c>
      <c r="AD4249" s="40">
        <f>+L4249*'Copy Co'!$B$27</f>
        <v>0</v>
      </c>
      <c r="AE4249" s="40">
        <f>+M4249*'Copy Co'!$B$28</f>
        <v>0</v>
      </c>
      <c r="AF4249" s="40">
        <f t="shared" si="509"/>
        <v>79994.996397823168</v>
      </c>
      <c r="AG4249" s="25">
        <f t="shared" si="510"/>
        <v>175.99639782316808</v>
      </c>
      <c r="AH4249" s="56">
        <f t="shared" si="511"/>
        <v>42232</v>
      </c>
      <c r="AL4249" s="56"/>
      <c r="BF4249" s="2">
        <v>40429</v>
      </c>
      <c r="BG4249" s="3">
        <v>0</v>
      </c>
      <c r="BH4249">
        <v>28</v>
      </c>
      <c r="BI4249">
        <v>19.4583333333333</v>
      </c>
    </row>
    <row r="4250" spans="1:61" x14ac:dyDescent="0.25">
      <c r="A4250" s="2">
        <v>42233</v>
      </c>
      <c r="B4250" s="7">
        <v>87235</v>
      </c>
      <c r="C4250" s="3">
        <v>0</v>
      </c>
      <c r="D4250" s="7">
        <f t="shared" si="505"/>
        <v>0</v>
      </c>
      <c r="E4250" s="7">
        <f t="shared" si="506"/>
        <v>0</v>
      </c>
      <c r="F4250" s="7">
        <f t="shared" si="507"/>
        <v>0</v>
      </c>
      <c r="G4250" s="11">
        <v>79819</v>
      </c>
      <c r="H4250">
        <v>0</v>
      </c>
      <c r="I4250">
        <v>0</v>
      </c>
      <c r="J4250">
        <v>13</v>
      </c>
      <c r="K4250" s="3">
        <v>7.2916666666666696</v>
      </c>
      <c r="L4250" s="3">
        <f t="shared" si="508"/>
        <v>0</v>
      </c>
      <c r="M4250" s="5">
        <v>0</v>
      </c>
      <c r="R4250">
        <v>2015</v>
      </c>
      <c r="S4250" s="1" t="s">
        <v>5</v>
      </c>
      <c r="T4250" s="40">
        <f>+'Copy Co'!$B$17</f>
        <v>51399.602684929596</v>
      </c>
      <c r="U4250">
        <f>+'Copy Co'!$B$18*'All Data'!C4250</f>
        <v>0</v>
      </c>
      <c r="V4250" s="40">
        <f>+D4250*'Copy Co'!$B$19</f>
        <v>0</v>
      </c>
      <c r="W4250" s="40">
        <f>+E4250*'Copy Co'!$B$20</f>
        <v>0</v>
      </c>
      <c r="X4250" s="40">
        <f>+F4250*'Copy Co'!$B$21</f>
        <v>0</v>
      </c>
      <c r="Y4250" s="40">
        <f>+G4250*'Copy Co'!$B$22</f>
        <v>33219.277229412211</v>
      </c>
      <c r="Z4250" s="40">
        <f>+H4250*'Copy Co'!$B$23</f>
        <v>0</v>
      </c>
      <c r="AA4250" s="40">
        <f>+I4250*'Copy Co'!$B$24</f>
        <v>0</v>
      </c>
      <c r="AB4250" s="40">
        <f>+J4250*'Copy Co'!$B$25</f>
        <v>4378.6871605765618</v>
      </c>
      <c r="AC4250" s="40">
        <f>+K4250*'Copy Co'!$B$26</f>
        <v>2284.1659092724494</v>
      </c>
      <c r="AD4250" s="40">
        <f>+L4250*'Copy Co'!$B$27</f>
        <v>0</v>
      </c>
      <c r="AE4250" s="40">
        <f>+M4250*'Copy Co'!$B$28</f>
        <v>0</v>
      </c>
      <c r="AF4250" s="40">
        <f t="shared" si="509"/>
        <v>91281.732984190821</v>
      </c>
      <c r="AG4250" s="25">
        <f t="shared" si="510"/>
        <v>4046.7329841908213</v>
      </c>
      <c r="AH4250" s="56">
        <f t="shared" si="511"/>
        <v>42233</v>
      </c>
      <c r="AL4250" s="56"/>
      <c r="BF4250" s="2">
        <v>40433</v>
      </c>
      <c r="BG4250" s="3">
        <v>0</v>
      </c>
      <c r="BH4250">
        <v>14</v>
      </c>
      <c r="BI4250">
        <v>7.2916666666666696</v>
      </c>
    </row>
    <row r="4251" spans="1:61" x14ac:dyDescent="0.25">
      <c r="A4251" s="2">
        <v>42234</v>
      </c>
      <c r="B4251" s="7">
        <v>98916</v>
      </c>
      <c r="C4251" s="3">
        <v>0</v>
      </c>
      <c r="D4251" s="7">
        <f t="shared" si="505"/>
        <v>0</v>
      </c>
      <c r="E4251" s="7">
        <f t="shared" si="506"/>
        <v>0</v>
      </c>
      <c r="F4251" s="7">
        <f t="shared" si="507"/>
        <v>0</v>
      </c>
      <c r="G4251" s="11">
        <v>87235</v>
      </c>
      <c r="H4251">
        <v>0</v>
      </c>
      <c r="I4251">
        <v>0</v>
      </c>
      <c r="J4251">
        <v>13</v>
      </c>
      <c r="K4251" s="3">
        <v>7.2083333333333304</v>
      </c>
      <c r="L4251" s="3">
        <f t="shared" si="508"/>
        <v>0</v>
      </c>
      <c r="M4251" s="5">
        <v>0</v>
      </c>
      <c r="R4251">
        <v>2015</v>
      </c>
      <c r="S4251" s="1" t="s">
        <v>6</v>
      </c>
      <c r="T4251" s="40">
        <f>+'Copy Co'!$B$17</f>
        <v>51399.602684929596</v>
      </c>
      <c r="U4251">
        <f>+'Copy Co'!$B$18*'All Data'!C4251</f>
        <v>0</v>
      </c>
      <c r="V4251" s="40">
        <f>+D4251*'Copy Co'!$B$19</f>
        <v>0</v>
      </c>
      <c r="W4251" s="40">
        <f>+E4251*'Copy Co'!$B$20</f>
        <v>0</v>
      </c>
      <c r="X4251" s="40">
        <f>+F4251*'Copy Co'!$B$21</f>
        <v>0</v>
      </c>
      <c r="Y4251" s="40">
        <f>+G4251*'Copy Co'!$B$22</f>
        <v>36305.68723120779</v>
      </c>
      <c r="Z4251" s="40">
        <f>+H4251*'Copy Co'!$B$23</f>
        <v>0</v>
      </c>
      <c r="AA4251" s="40">
        <f>+I4251*'Copy Co'!$B$24</f>
        <v>0</v>
      </c>
      <c r="AB4251" s="40">
        <f>+J4251*'Copy Co'!$B$25</f>
        <v>4378.6871605765618</v>
      </c>
      <c r="AC4251" s="40">
        <f>+K4251*'Copy Co'!$B$26</f>
        <v>2258.0611560236193</v>
      </c>
      <c r="AD4251" s="40">
        <f>+L4251*'Copy Co'!$B$27</f>
        <v>0</v>
      </c>
      <c r="AE4251" s="40">
        <f>+M4251*'Copy Co'!$B$28</f>
        <v>0</v>
      </c>
      <c r="AF4251" s="40">
        <f t="shared" si="509"/>
        <v>94342.038232737556</v>
      </c>
      <c r="AG4251" s="25">
        <f t="shared" si="510"/>
        <v>-4573.9617672624445</v>
      </c>
      <c r="AH4251" s="56">
        <f t="shared" si="511"/>
        <v>42234</v>
      </c>
      <c r="AL4251" s="56"/>
      <c r="BF4251" s="2">
        <v>40434</v>
      </c>
      <c r="BG4251" s="3">
        <v>0</v>
      </c>
      <c r="BH4251">
        <v>16</v>
      </c>
      <c r="BI4251">
        <v>9.4583333333333304</v>
      </c>
    </row>
    <row r="4252" spans="1:61" x14ac:dyDescent="0.25">
      <c r="A4252" s="2">
        <v>42235</v>
      </c>
      <c r="B4252" s="7">
        <v>93951</v>
      </c>
      <c r="C4252" s="3">
        <v>0</v>
      </c>
      <c r="D4252" s="7">
        <f t="shared" si="505"/>
        <v>0</v>
      </c>
      <c r="E4252" s="7">
        <f t="shared" si="506"/>
        <v>0</v>
      </c>
      <c r="F4252" s="7">
        <f t="shared" si="507"/>
        <v>0</v>
      </c>
      <c r="G4252" s="11">
        <v>98916</v>
      </c>
      <c r="H4252">
        <v>0</v>
      </c>
      <c r="I4252">
        <v>0</v>
      </c>
      <c r="J4252">
        <v>14</v>
      </c>
      <c r="K4252" s="3">
        <v>7.0833333333333304</v>
      </c>
      <c r="L4252" s="3">
        <f t="shared" si="508"/>
        <v>0</v>
      </c>
      <c r="M4252" s="5">
        <v>0</v>
      </c>
      <c r="R4252">
        <v>2015</v>
      </c>
      <c r="S4252" s="1" t="s">
        <v>7</v>
      </c>
      <c r="T4252" s="40">
        <f>+'Copy Co'!$B$17</f>
        <v>51399.602684929596</v>
      </c>
      <c r="U4252">
        <f>+'Copy Co'!$B$18*'All Data'!C4252</f>
        <v>0</v>
      </c>
      <c r="V4252" s="40">
        <f>+D4252*'Copy Co'!$B$19</f>
        <v>0</v>
      </c>
      <c r="W4252" s="40">
        <f>+E4252*'Copy Co'!$B$20</f>
        <v>0</v>
      </c>
      <c r="X4252" s="40">
        <f>+F4252*'Copy Co'!$B$21</f>
        <v>0</v>
      </c>
      <c r="Y4252" s="40">
        <f>+G4252*'Copy Co'!$B$22</f>
        <v>41167.115930098575</v>
      </c>
      <c r="Z4252" s="40">
        <f>+H4252*'Copy Co'!$B$23</f>
        <v>0</v>
      </c>
      <c r="AA4252" s="40">
        <f>+I4252*'Copy Co'!$B$24</f>
        <v>0</v>
      </c>
      <c r="AB4252" s="40">
        <f>+J4252*'Copy Co'!$B$25</f>
        <v>4715.5092498516824</v>
      </c>
      <c r="AC4252" s="40">
        <f>+K4252*'Copy Co'!$B$26</f>
        <v>2218.9040261503774</v>
      </c>
      <c r="AD4252" s="40">
        <f>+L4252*'Copy Co'!$B$27</f>
        <v>0</v>
      </c>
      <c r="AE4252" s="40">
        <f>+M4252*'Copy Co'!$B$28</f>
        <v>0</v>
      </c>
      <c r="AF4252" s="40">
        <f t="shared" si="509"/>
        <v>99501.131891030236</v>
      </c>
      <c r="AG4252" s="25">
        <f t="shared" si="510"/>
        <v>5550.1318910302361</v>
      </c>
      <c r="AH4252" s="56">
        <f t="shared" si="511"/>
        <v>42235</v>
      </c>
      <c r="AL4252" s="56"/>
      <c r="BF4252" s="2">
        <v>40435</v>
      </c>
      <c r="BG4252" s="3">
        <v>0</v>
      </c>
      <c r="BH4252">
        <v>29</v>
      </c>
      <c r="BI4252">
        <v>11.5416666666667</v>
      </c>
    </row>
    <row r="4253" spans="1:61" x14ac:dyDescent="0.25">
      <c r="A4253" s="2">
        <v>42236</v>
      </c>
      <c r="B4253" s="7">
        <v>92868</v>
      </c>
      <c r="C4253" s="3">
        <v>0</v>
      </c>
      <c r="D4253" s="7">
        <f t="shared" si="505"/>
        <v>0</v>
      </c>
      <c r="E4253" s="7">
        <f t="shared" si="506"/>
        <v>0</v>
      </c>
      <c r="F4253" s="7">
        <f t="shared" si="507"/>
        <v>0</v>
      </c>
      <c r="G4253" s="11">
        <v>93951</v>
      </c>
      <c r="H4253">
        <v>0</v>
      </c>
      <c r="I4253">
        <v>0</v>
      </c>
      <c r="J4253">
        <v>15</v>
      </c>
      <c r="K4253" s="3">
        <v>7.9583333333333304</v>
      </c>
      <c r="L4253" s="3">
        <f t="shared" si="508"/>
        <v>0</v>
      </c>
      <c r="M4253" s="5">
        <v>0</v>
      </c>
      <c r="R4253">
        <v>2015</v>
      </c>
      <c r="S4253" s="1" t="s">
        <v>1</v>
      </c>
      <c r="T4253" s="40">
        <f>+'Copy Co'!$B$17</f>
        <v>51399.602684929596</v>
      </c>
      <c r="U4253">
        <f>+'Copy Co'!$B$18*'All Data'!C4253</f>
        <v>0</v>
      </c>
      <c r="V4253" s="40">
        <f>+D4253*'Copy Co'!$B$19</f>
        <v>0</v>
      </c>
      <c r="W4253" s="40">
        <f>+E4253*'Copy Co'!$B$20</f>
        <v>0</v>
      </c>
      <c r="X4253" s="40">
        <f>+F4253*'Copy Co'!$B$21</f>
        <v>0</v>
      </c>
      <c r="Y4253" s="40">
        <f>+G4253*'Copy Co'!$B$22</f>
        <v>39100.769428087384</v>
      </c>
      <c r="Z4253" s="40">
        <f>+H4253*'Copy Co'!$B$23</f>
        <v>0</v>
      </c>
      <c r="AA4253" s="40">
        <f>+I4253*'Copy Co'!$B$24</f>
        <v>0</v>
      </c>
      <c r="AB4253" s="40">
        <f>+J4253*'Copy Co'!$B$25</f>
        <v>5052.331339126802</v>
      </c>
      <c r="AC4253" s="40">
        <f>+K4253*'Copy Co'!$B$26</f>
        <v>2493.0039352630711</v>
      </c>
      <c r="AD4253" s="40">
        <f>+L4253*'Copy Co'!$B$27</f>
        <v>0</v>
      </c>
      <c r="AE4253" s="40">
        <f>+M4253*'Copy Co'!$B$28</f>
        <v>0</v>
      </c>
      <c r="AF4253" s="40">
        <f t="shared" si="509"/>
        <v>98045.707387406859</v>
      </c>
      <c r="AG4253" s="25">
        <f t="shared" si="510"/>
        <v>5177.7073874068592</v>
      </c>
      <c r="AH4253" s="56">
        <f t="shared" si="511"/>
        <v>42236</v>
      </c>
      <c r="AL4253" s="56"/>
      <c r="BF4253" s="2">
        <v>40436</v>
      </c>
      <c r="BG4253" s="3">
        <v>0</v>
      </c>
      <c r="BH4253">
        <v>12</v>
      </c>
      <c r="BI4253">
        <v>6.5833333333333304</v>
      </c>
    </row>
    <row r="4254" spans="1:61" x14ac:dyDescent="0.25">
      <c r="A4254" s="2">
        <v>42237</v>
      </c>
      <c r="B4254" s="7">
        <v>83548</v>
      </c>
      <c r="C4254" s="3">
        <v>0</v>
      </c>
      <c r="D4254" s="7">
        <f t="shared" si="505"/>
        <v>0</v>
      </c>
      <c r="E4254" s="7">
        <f t="shared" si="506"/>
        <v>0</v>
      </c>
      <c r="F4254" s="7">
        <f t="shared" si="507"/>
        <v>0</v>
      </c>
      <c r="G4254" s="11">
        <v>92868</v>
      </c>
      <c r="H4254">
        <v>1</v>
      </c>
      <c r="I4254">
        <v>0</v>
      </c>
      <c r="J4254">
        <v>17</v>
      </c>
      <c r="K4254" s="3">
        <v>8.1666666666666696</v>
      </c>
      <c r="L4254" s="3">
        <f t="shared" si="508"/>
        <v>0</v>
      </c>
      <c r="M4254" s="5">
        <v>0</v>
      </c>
      <c r="R4254">
        <v>2015</v>
      </c>
      <c r="S4254" s="1" t="s">
        <v>2</v>
      </c>
      <c r="T4254" s="40">
        <f>+'Copy Co'!$B$17</f>
        <v>51399.602684929596</v>
      </c>
      <c r="U4254">
        <f>+'Copy Co'!$B$18*'All Data'!C4254</f>
        <v>0</v>
      </c>
      <c r="V4254" s="40">
        <f>+D4254*'Copy Co'!$B$19</f>
        <v>0</v>
      </c>
      <c r="W4254" s="40">
        <f>+E4254*'Copy Co'!$B$20</f>
        <v>0</v>
      </c>
      <c r="X4254" s="40">
        <f>+F4254*'Copy Co'!$B$21</f>
        <v>0</v>
      </c>
      <c r="Y4254" s="40">
        <f>+G4254*'Copy Co'!$B$22</f>
        <v>38650.043695624518</v>
      </c>
      <c r="Z4254" s="40">
        <f>+H4254*'Copy Co'!$B$23</f>
        <v>-10610.780657764437</v>
      </c>
      <c r="AA4254" s="40">
        <f>+I4254*'Copy Co'!$B$24</f>
        <v>0</v>
      </c>
      <c r="AB4254" s="40">
        <f>+J4254*'Copy Co'!$B$25</f>
        <v>5725.9755176770432</v>
      </c>
      <c r="AC4254" s="40">
        <f>+K4254*'Copy Co'!$B$26</f>
        <v>2558.2658183851431</v>
      </c>
      <c r="AD4254" s="40">
        <f>+L4254*'Copy Co'!$B$27</f>
        <v>0</v>
      </c>
      <c r="AE4254" s="40">
        <f>+M4254*'Copy Co'!$B$28</f>
        <v>0</v>
      </c>
      <c r="AF4254" s="40">
        <f t="shared" si="509"/>
        <v>87723.107058851863</v>
      </c>
      <c r="AG4254" s="25">
        <f t="shared" si="510"/>
        <v>4175.1070588518633</v>
      </c>
      <c r="AH4254" s="56">
        <f t="shared" si="511"/>
        <v>42237</v>
      </c>
      <c r="AL4254" s="56"/>
      <c r="BF4254" s="2">
        <v>40437</v>
      </c>
      <c r="BG4254" s="3">
        <v>0</v>
      </c>
      <c r="BH4254">
        <v>14</v>
      </c>
      <c r="BI4254">
        <v>8.25</v>
      </c>
    </row>
    <row r="4255" spans="1:61" x14ac:dyDescent="0.25">
      <c r="A4255" s="2">
        <v>42238</v>
      </c>
      <c r="B4255" s="7">
        <v>86768</v>
      </c>
      <c r="C4255" s="3">
        <v>0</v>
      </c>
      <c r="D4255" s="7">
        <f t="shared" si="505"/>
        <v>0</v>
      </c>
      <c r="E4255" s="7">
        <f t="shared" si="506"/>
        <v>0</v>
      </c>
      <c r="F4255" s="7">
        <f t="shared" si="507"/>
        <v>0</v>
      </c>
      <c r="G4255" s="11">
        <v>83548</v>
      </c>
      <c r="H4255">
        <v>0</v>
      </c>
      <c r="I4255">
        <v>1</v>
      </c>
      <c r="J4255">
        <v>14</v>
      </c>
      <c r="K4255" s="3">
        <v>7.0833333333333304</v>
      </c>
      <c r="L4255" s="3">
        <f t="shared" si="508"/>
        <v>0</v>
      </c>
      <c r="M4255" s="5">
        <v>0</v>
      </c>
      <c r="R4255">
        <v>2015</v>
      </c>
      <c r="S4255" s="1" t="s">
        <v>3</v>
      </c>
      <c r="T4255" s="40">
        <f>+'Copy Co'!$B$17</f>
        <v>51399.602684929596</v>
      </c>
      <c r="U4255">
        <f>+'Copy Co'!$B$18*'All Data'!C4255</f>
        <v>0</v>
      </c>
      <c r="V4255" s="40">
        <f>+D4255*'Copy Co'!$B$19</f>
        <v>0</v>
      </c>
      <c r="W4255" s="40">
        <f>+E4255*'Copy Co'!$B$20</f>
        <v>0</v>
      </c>
      <c r="X4255" s="40">
        <f>+F4255*'Copy Co'!$B$21</f>
        <v>0</v>
      </c>
      <c r="Y4255" s="40">
        <f>+G4255*'Copy Co'!$B$22</f>
        <v>34771.222064457477</v>
      </c>
      <c r="Z4255" s="40">
        <f>+H4255*'Copy Co'!$B$23</f>
        <v>0</v>
      </c>
      <c r="AA4255" s="40">
        <f>+I4255*'Copy Co'!$B$24</f>
        <v>-10704.382616627605</v>
      </c>
      <c r="AB4255" s="40">
        <f>+J4255*'Copy Co'!$B$25</f>
        <v>4715.5092498516824</v>
      </c>
      <c r="AC4255" s="40">
        <f>+K4255*'Copy Co'!$B$26</f>
        <v>2218.9040261503774</v>
      </c>
      <c r="AD4255" s="40">
        <f>+L4255*'Copy Co'!$B$27</f>
        <v>0</v>
      </c>
      <c r="AE4255" s="40">
        <f>+M4255*'Copy Co'!$B$28</f>
        <v>0</v>
      </c>
      <c r="AF4255" s="40">
        <f t="shared" si="509"/>
        <v>82400.855408761534</v>
      </c>
      <c r="AG4255" s="25">
        <f t="shared" si="510"/>
        <v>-4367.1445912384661</v>
      </c>
      <c r="AH4255" s="56">
        <f t="shared" si="511"/>
        <v>42238</v>
      </c>
      <c r="AL4255" s="56"/>
      <c r="BF4255" s="2">
        <v>40438</v>
      </c>
      <c r="BG4255" s="3">
        <v>0</v>
      </c>
      <c r="BH4255">
        <v>22</v>
      </c>
      <c r="BI4255">
        <v>11.4583333333333</v>
      </c>
    </row>
    <row r="4256" spans="1:61" x14ac:dyDescent="0.25">
      <c r="A4256" s="2">
        <v>42239</v>
      </c>
      <c r="B4256" s="7">
        <v>87118</v>
      </c>
      <c r="C4256" s="3">
        <v>0</v>
      </c>
      <c r="D4256" s="7">
        <f t="shared" si="505"/>
        <v>0</v>
      </c>
      <c r="E4256" s="7">
        <f t="shared" si="506"/>
        <v>0</v>
      </c>
      <c r="F4256" s="7">
        <f t="shared" si="507"/>
        <v>0</v>
      </c>
      <c r="G4256" s="11">
        <v>86768</v>
      </c>
      <c r="H4256">
        <v>0</v>
      </c>
      <c r="I4256">
        <v>1</v>
      </c>
      <c r="J4256">
        <v>12</v>
      </c>
      <c r="K4256" s="3">
        <v>6.6666666666666696</v>
      </c>
      <c r="L4256" s="3">
        <f t="shared" si="508"/>
        <v>0</v>
      </c>
      <c r="M4256" s="5">
        <v>0</v>
      </c>
      <c r="R4256">
        <v>2015</v>
      </c>
      <c r="S4256" s="1" t="s">
        <v>4</v>
      </c>
      <c r="T4256" s="40">
        <f>+'Copy Co'!$B$17</f>
        <v>51399.602684929596</v>
      </c>
      <c r="U4256">
        <f>+'Copy Co'!$B$18*'All Data'!C4256</f>
        <v>0</v>
      </c>
      <c r="V4256" s="40">
        <f>+D4256*'Copy Co'!$B$19</f>
        <v>0</v>
      </c>
      <c r="W4256" s="40">
        <f>+E4256*'Copy Co'!$B$20</f>
        <v>0</v>
      </c>
      <c r="X4256" s="40">
        <f>+F4256*'Copy Co'!$B$21</f>
        <v>0</v>
      </c>
      <c r="Y4256" s="40">
        <f>+G4256*'Copy Co'!$B$22</f>
        <v>36111.329967070982</v>
      </c>
      <c r="Z4256" s="40">
        <f>+H4256*'Copy Co'!$B$23</f>
        <v>0</v>
      </c>
      <c r="AA4256" s="40">
        <f>+I4256*'Copy Co'!$B$24</f>
        <v>-10704.382616627605</v>
      </c>
      <c r="AB4256" s="40">
        <f>+J4256*'Copy Co'!$B$25</f>
        <v>4041.8650713014422</v>
      </c>
      <c r="AC4256" s="40">
        <f>+K4256*'Copy Co'!$B$26</f>
        <v>2088.3802599062392</v>
      </c>
      <c r="AD4256" s="40">
        <f>+L4256*'Copy Co'!$B$27</f>
        <v>0</v>
      </c>
      <c r="AE4256" s="40">
        <f>+M4256*'Copy Co'!$B$28</f>
        <v>0</v>
      </c>
      <c r="AF4256" s="40">
        <f t="shared" si="509"/>
        <v>82936.795366580627</v>
      </c>
      <c r="AG4256" s="25">
        <f t="shared" si="510"/>
        <v>-4181.2046334193728</v>
      </c>
      <c r="AH4256" s="56">
        <f t="shared" si="511"/>
        <v>42239</v>
      </c>
      <c r="AL4256" s="56"/>
      <c r="BF4256" s="2">
        <v>40439</v>
      </c>
      <c r="BG4256" s="3">
        <v>0</v>
      </c>
      <c r="BH4256">
        <v>16</v>
      </c>
      <c r="BI4256">
        <v>11.0416666666667</v>
      </c>
    </row>
    <row r="4257" spans="1:61" x14ac:dyDescent="0.25">
      <c r="A4257" s="2">
        <v>42240</v>
      </c>
      <c r="B4257" s="7">
        <v>90776</v>
      </c>
      <c r="C4257" s="3">
        <v>0</v>
      </c>
      <c r="D4257" s="7">
        <f t="shared" si="505"/>
        <v>0</v>
      </c>
      <c r="E4257" s="7">
        <f t="shared" si="506"/>
        <v>0</v>
      </c>
      <c r="F4257" s="7">
        <f t="shared" si="507"/>
        <v>0</v>
      </c>
      <c r="G4257" s="11">
        <v>87118</v>
      </c>
      <c r="H4257">
        <v>0</v>
      </c>
      <c r="I4257">
        <v>0</v>
      </c>
      <c r="J4257">
        <v>16</v>
      </c>
      <c r="K4257" s="3">
        <v>10.1666666666667</v>
      </c>
      <c r="L4257" s="3">
        <f t="shared" si="508"/>
        <v>0</v>
      </c>
      <c r="M4257" s="5">
        <v>0</v>
      </c>
      <c r="R4257">
        <v>2015</v>
      </c>
      <c r="S4257" s="1" t="s">
        <v>5</v>
      </c>
      <c r="T4257" s="40">
        <f>+'Copy Co'!$B$17</f>
        <v>51399.602684929596</v>
      </c>
      <c r="U4257">
        <f>+'Copy Co'!$B$18*'All Data'!C4257</f>
        <v>0</v>
      </c>
      <c r="V4257" s="40">
        <f>+D4257*'Copy Co'!$B$19</f>
        <v>0</v>
      </c>
      <c r="W4257" s="40">
        <f>+E4257*'Copy Co'!$B$20</f>
        <v>0</v>
      </c>
      <c r="X4257" s="40">
        <f>+F4257*'Copy Co'!$B$21</f>
        <v>0</v>
      </c>
      <c r="Y4257" s="40">
        <f>+G4257*'Copy Co'!$B$22</f>
        <v>36256.993869528975</v>
      </c>
      <c r="Z4257" s="40">
        <f>+H4257*'Copy Co'!$B$23</f>
        <v>0</v>
      </c>
      <c r="AA4257" s="40">
        <f>+I4257*'Copy Co'!$B$24</f>
        <v>0</v>
      </c>
      <c r="AB4257" s="40">
        <f>+J4257*'Copy Co'!$B$25</f>
        <v>5389.1534284019226</v>
      </c>
      <c r="AC4257" s="40">
        <f>+K4257*'Copy Co'!$B$26</f>
        <v>3184.779896357024</v>
      </c>
      <c r="AD4257" s="40">
        <f>+L4257*'Copy Co'!$B$27</f>
        <v>0</v>
      </c>
      <c r="AE4257" s="40">
        <f>+M4257*'Copy Co'!$B$28</f>
        <v>0</v>
      </c>
      <c r="AF4257" s="40">
        <f t="shared" si="509"/>
        <v>96230.529879217531</v>
      </c>
      <c r="AG4257" s="25">
        <f t="shared" si="510"/>
        <v>5454.5298792175308</v>
      </c>
      <c r="AH4257" s="56">
        <f t="shared" si="511"/>
        <v>42240</v>
      </c>
      <c r="AL4257" s="56"/>
      <c r="BF4257" s="2">
        <v>40440</v>
      </c>
      <c r="BG4257" s="3">
        <v>0</v>
      </c>
      <c r="BH4257">
        <v>26</v>
      </c>
      <c r="BI4257">
        <v>14.2083333333333</v>
      </c>
    </row>
    <row r="4258" spans="1:61" x14ac:dyDescent="0.25">
      <c r="A4258" s="2">
        <v>42241</v>
      </c>
      <c r="B4258" s="7">
        <v>89213</v>
      </c>
      <c r="C4258" s="3">
        <v>0</v>
      </c>
      <c r="D4258" s="7">
        <f t="shared" si="505"/>
        <v>0</v>
      </c>
      <c r="E4258" s="7">
        <f t="shared" si="506"/>
        <v>0</v>
      </c>
      <c r="F4258" s="7">
        <f t="shared" si="507"/>
        <v>0</v>
      </c>
      <c r="G4258" s="11">
        <v>90776</v>
      </c>
      <c r="H4258">
        <v>0</v>
      </c>
      <c r="I4258">
        <v>0</v>
      </c>
      <c r="J4258">
        <v>16</v>
      </c>
      <c r="K4258" s="3">
        <v>8.0833333333333304</v>
      </c>
      <c r="L4258" s="3">
        <f t="shared" si="508"/>
        <v>0</v>
      </c>
      <c r="M4258" s="5">
        <v>0</v>
      </c>
      <c r="R4258">
        <v>2015</v>
      </c>
      <c r="S4258" s="1" t="s">
        <v>6</v>
      </c>
      <c r="T4258" s="40">
        <f>+'Copy Co'!$B$17</f>
        <v>51399.602684929596</v>
      </c>
      <c r="U4258">
        <f>+'Copy Co'!$B$18*'All Data'!C4258</f>
        <v>0</v>
      </c>
      <c r="V4258" s="40">
        <f>+D4258*'Copy Co'!$B$19</f>
        <v>0</v>
      </c>
      <c r="W4258" s="40">
        <f>+E4258*'Copy Co'!$B$20</f>
        <v>0</v>
      </c>
      <c r="X4258" s="40">
        <f>+F4258*'Copy Co'!$B$21</f>
        <v>0</v>
      </c>
      <c r="Y4258" s="40">
        <f>+G4258*'Copy Co'!$B$22</f>
        <v>37779.389741504194</v>
      </c>
      <c r="Z4258" s="40">
        <f>+H4258*'Copy Co'!$B$23</f>
        <v>0</v>
      </c>
      <c r="AA4258" s="40">
        <f>+I4258*'Copy Co'!$B$24</f>
        <v>0</v>
      </c>
      <c r="AB4258" s="40">
        <f>+J4258*'Copy Co'!$B$25</f>
        <v>5389.1534284019226</v>
      </c>
      <c r="AC4258" s="40">
        <f>+K4258*'Copy Co'!$B$26</f>
        <v>2532.161065136313</v>
      </c>
      <c r="AD4258" s="40">
        <f>+L4258*'Copy Co'!$B$27</f>
        <v>0</v>
      </c>
      <c r="AE4258" s="40">
        <f>+M4258*'Copy Co'!$B$28</f>
        <v>0</v>
      </c>
      <c r="AF4258" s="40">
        <f t="shared" si="509"/>
        <v>97100.306919972034</v>
      </c>
      <c r="AG4258" s="25">
        <f t="shared" si="510"/>
        <v>7887.3069199720339</v>
      </c>
      <c r="AH4258" s="56">
        <f t="shared" si="511"/>
        <v>42241</v>
      </c>
      <c r="AL4258" s="56"/>
      <c r="BF4258" s="2">
        <v>40442</v>
      </c>
      <c r="BG4258" s="3">
        <v>0</v>
      </c>
      <c r="BH4258">
        <v>18</v>
      </c>
      <c r="BI4258">
        <v>9.5</v>
      </c>
    </row>
    <row r="4259" spans="1:61" x14ac:dyDescent="0.25">
      <c r="A4259" s="2">
        <v>42242</v>
      </c>
      <c r="B4259" s="7">
        <v>94184</v>
      </c>
      <c r="C4259" s="3">
        <v>0</v>
      </c>
      <c r="D4259" s="7">
        <f t="shared" si="505"/>
        <v>0</v>
      </c>
      <c r="E4259" s="7">
        <f t="shared" si="506"/>
        <v>0</v>
      </c>
      <c r="F4259" s="7">
        <f t="shared" si="507"/>
        <v>0</v>
      </c>
      <c r="G4259" s="11">
        <v>89213</v>
      </c>
      <c r="H4259">
        <v>0</v>
      </c>
      <c r="I4259">
        <v>0</v>
      </c>
      <c r="J4259">
        <v>13</v>
      </c>
      <c r="K4259" s="3">
        <v>7.125</v>
      </c>
      <c r="L4259" s="3">
        <f t="shared" si="508"/>
        <v>0</v>
      </c>
      <c r="M4259" s="5">
        <v>0</v>
      </c>
      <c r="R4259">
        <v>2015</v>
      </c>
      <c r="S4259" s="1" t="s">
        <v>7</v>
      </c>
      <c r="T4259" s="40">
        <f>+'Copy Co'!$B$17</f>
        <v>51399.602684929596</v>
      </c>
      <c r="U4259">
        <f>+'Copy Co'!$B$18*'All Data'!C4259</f>
        <v>0</v>
      </c>
      <c r="V4259" s="40">
        <f>+D4259*'Copy Co'!$B$19</f>
        <v>0</v>
      </c>
      <c r="W4259" s="40">
        <f>+E4259*'Copy Co'!$B$20</f>
        <v>0</v>
      </c>
      <c r="X4259" s="40">
        <f>+F4259*'Copy Co'!$B$21</f>
        <v>0</v>
      </c>
      <c r="Y4259" s="40">
        <f>+G4259*'Copy Co'!$B$22</f>
        <v>37128.896371384653</v>
      </c>
      <c r="Z4259" s="40">
        <f>+H4259*'Copy Co'!$B$23</f>
        <v>0</v>
      </c>
      <c r="AA4259" s="40">
        <f>+I4259*'Copy Co'!$B$24</f>
        <v>0</v>
      </c>
      <c r="AB4259" s="40">
        <f>+J4259*'Copy Co'!$B$25</f>
        <v>4378.6871605765618</v>
      </c>
      <c r="AC4259" s="40">
        <f>+K4259*'Copy Co'!$B$26</f>
        <v>2231.9564027747924</v>
      </c>
      <c r="AD4259" s="40">
        <f>+L4259*'Copy Co'!$B$27</f>
        <v>0</v>
      </c>
      <c r="AE4259" s="40">
        <f>+M4259*'Copy Co'!$B$28</f>
        <v>0</v>
      </c>
      <c r="AF4259" s="40">
        <f t="shared" si="509"/>
        <v>95139.14261966561</v>
      </c>
      <c r="AG4259" s="25">
        <f t="shared" si="510"/>
        <v>955.14261966561025</v>
      </c>
      <c r="AH4259" s="56">
        <f t="shared" si="511"/>
        <v>42242</v>
      </c>
      <c r="AL4259" s="56"/>
      <c r="BF4259" s="2">
        <v>40443</v>
      </c>
      <c r="BG4259" s="3">
        <v>0</v>
      </c>
      <c r="BH4259">
        <v>24</v>
      </c>
      <c r="BI4259">
        <v>10.4583333333333</v>
      </c>
    </row>
    <row r="4260" spans="1:61" x14ac:dyDescent="0.25">
      <c r="A4260" s="2">
        <v>42243</v>
      </c>
      <c r="B4260" s="7">
        <v>91516</v>
      </c>
      <c r="C4260" s="3">
        <v>0</v>
      </c>
      <c r="D4260" s="7">
        <f t="shared" si="505"/>
        <v>0</v>
      </c>
      <c r="E4260" s="7">
        <f t="shared" si="506"/>
        <v>0</v>
      </c>
      <c r="F4260" s="7">
        <f t="shared" si="507"/>
        <v>0</v>
      </c>
      <c r="G4260" s="11">
        <v>94184</v>
      </c>
      <c r="H4260">
        <v>0</v>
      </c>
      <c r="I4260">
        <v>0</v>
      </c>
      <c r="J4260">
        <v>10</v>
      </c>
      <c r="K4260" s="3">
        <v>7.6666666666666696</v>
      </c>
      <c r="L4260" s="3">
        <f t="shared" si="508"/>
        <v>0</v>
      </c>
      <c r="M4260" s="5">
        <v>0</v>
      </c>
      <c r="R4260">
        <v>2015</v>
      </c>
      <c r="S4260" s="1" t="s">
        <v>1</v>
      </c>
      <c r="T4260" s="40">
        <f>+'Copy Co'!$B$17</f>
        <v>51399.602684929596</v>
      </c>
      <c r="U4260">
        <f>+'Copy Co'!$B$18*'All Data'!C4260</f>
        <v>0</v>
      </c>
      <c r="V4260" s="40">
        <f>+D4260*'Copy Co'!$B$19</f>
        <v>0</v>
      </c>
      <c r="W4260" s="40">
        <f>+E4260*'Copy Co'!$B$20</f>
        <v>0</v>
      </c>
      <c r="X4260" s="40">
        <f>+F4260*'Copy Co'!$B$21</f>
        <v>0</v>
      </c>
      <c r="Y4260" s="40">
        <f>+G4260*'Copy Co'!$B$22</f>
        <v>39197.739968866561</v>
      </c>
      <c r="Z4260" s="40">
        <f>+H4260*'Copy Co'!$B$23</f>
        <v>0</v>
      </c>
      <c r="AA4260" s="40">
        <f>+I4260*'Copy Co'!$B$24</f>
        <v>0</v>
      </c>
      <c r="AB4260" s="40">
        <f>+J4260*'Copy Co'!$B$25</f>
        <v>3368.2208927512015</v>
      </c>
      <c r="AC4260" s="40">
        <f>+K4260*'Copy Co'!$B$26</f>
        <v>2401.6372988921753</v>
      </c>
      <c r="AD4260" s="40">
        <f>+L4260*'Copy Co'!$B$27</f>
        <v>0</v>
      </c>
      <c r="AE4260" s="40">
        <f>+M4260*'Copy Co'!$B$28</f>
        <v>0</v>
      </c>
      <c r="AF4260" s="40">
        <f t="shared" si="509"/>
        <v>96367.20084543954</v>
      </c>
      <c r="AG4260" s="25">
        <f t="shared" si="510"/>
        <v>4851.20084543954</v>
      </c>
      <c r="AH4260" s="56">
        <f t="shared" si="511"/>
        <v>42243</v>
      </c>
      <c r="AL4260" s="56"/>
      <c r="BF4260" s="2">
        <v>40444</v>
      </c>
      <c r="BG4260" s="3">
        <v>0</v>
      </c>
      <c r="BH4260">
        <v>24</v>
      </c>
      <c r="BI4260">
        <v>9.5416666666666696</v>
      </c>
    </row>
    <row r="4261" spans="1:61" x14ac:dyDescent="0.25">
      <c r="A4261" s="2">
        <v>42244</v>
      </c>
      <c r="B4261" s="7">
        <v>83647</v>
      </c>
      <c r="C4261" s="3">
        <v>0</v>
      </c>
      <c r="D4261" s="7">
        <f t="shared" si="505"/>
        <v>0</v>
      </c>
      <c r="E4261" s="7">
        <f t="shared" si="506"/>
        <v>0</v>
      </c>
      <c r="F4261" s="7">
        <f t="shared" si="507"/>
        <v>0</v>
      </c>
      <c r="G4261" s="11">
        <v>91516</v>
      </c>
      <c r="H4261">
        <v>1</v>
      </c>
      <c r="I4261">
        <v>0</v>
      </c>
      <c r="J4261">
        <v>20</v>
      </c>
      <c r="K4261" s="3">
        <v>9.6666666666666696</v>
      </c>
      <c r="L4261" s="3">
        <f t="shared" si="508"/>
        <v>0</v>
      </c>
      <c r="M4261" s="5">
        <v>0</v>
      </c>
      <c r="R4261">
        <v>2015</v>
      </c>
      <c r="S4261" s="1" t="s">
        <v>2</v>
      </c>
      <c r="T4261" s="40">
        <f>+'Copy Co'!$B$17</f>
        <v>51399.602684929596</v>
      </c>
      <c r="U4261">
        <f>+'Copy Co'!$B$18*'All Data'!C4261</f>
        <v>0</v>
      </c>
      <c r="V4261" s="40">
        <f>+D4261*'Copy Co'!$B$19</f>
        <v>0</v>
      </c>
      <c r="W4261" s="40">
        <f>+E4261*'Copy Co'!$B$20</f>
        <v>0</v>
      </c>
      <c r="X4261" s="40">
        <f>+F4261*'Copy Co'!$B$21</f>
        <v>0</v>
      </c>
      <c r="Y4261" s="40">
        <f>+G4261*'Copy Co'!$B$22</f>
        <v>38087.364849558224</v>
      </c>
      <c r="Z4261" s="40">
        <f>+H4261*'Copy Co'!$B$23</f>
        <v>-10610.780657764437</v>
      </c>
      <c r="AA4261" s="40">
        <f>+I4261*'Copy Co'!$B$24</f>
        <v>0</v>
      </c>
      <c r="AB4261" s="40">
        <f>+J4261*'Copy Co'!$B$25</f>
        <v>6736.441785502403</v>
      </c>
      <c r="AC4261" s="40">
        <f>+K4261*'Copy Co'!$B$26</f>
        <v>3028.1513768640466</v>
      </c>
      <c r="AD4261" s="40">
        <f>+L4261*'Copy Co'!$B$27</f>
        <v>0</v>
      </c>
      <c r="AE4261" s="40">
        <f>+M4261*'Copy Co'!$B$28</f>
        <v>0</v>
      </c>
      <c r="AF4261" s="40">
        <f t="shared" si="509"/>
        <v>88640.780039089834</v>
      </c>
      <c r="AG4261" s="25">
        <f t="shared" si="510"/>
        <v>4993.7800390898337</v>
      </c>
      <c r="AH4261" s="56">
        <f t="shared" si="511"/>
        <v>42244</v>
      </c>
      <c r="AL4261" s="56"/>
      <c r="BF4261" s="2">
        <v>40445</v>
      </c>
      <c r="BG4261" s="3">
        <v>0</v>
      </c>
      <c r="BH4261">
        <v>13</v>
      </c>
      <c r="BI4261">
        <v>6.7916666666666696</v>
      </c>
    </row>
    <row r="4262" spans="1:61" x14ac:dyDescent="0.25">
      <c r="A4262" s="2">
        <v>42245</v>
      </c>
      <c r="B4262" s="7">
        <v>82506</v>
      </c>
      <c r="C4262" s="3">
        <v>0</v>
      </c>
      <c r="D4262" s="7">
        <f t="shared" si="505"/>
        <v>0</v>
      </c>
      <c r="E4262" s="7">
        <f t="shared" si="506"/>
        <v>0</v>
      </c>
      <c r="F4262" s="7">
        <f t="shared" si="507"/>
        <v>0</v>
      </c>
      <c r="G4262" s="11">
        <v>83647</v>
      </c>
      <c r="H4262">
        <v>0</v>
      </c>
      <c r="I4262">
        <v>1</v>
      </c>
      <c r="J4262">
        <v>22</v>
      </c>
      <c r="K4262" s="3">
        <v>14.9166666666667</v>
      </c>
      <c r="L4262" s="3">
        <f t="shared" si="508"/>
        <v>0</v>
      </c>
      <c r="M4262" s="5">
        <v>0</v>
      </c>
      <c r="R4262">
        <v>2015</v>
      </c>
      <c r="S4262" s="1" t="s">
        <v>3</v>
      </c>
      <c r="T4262" s="40">
        <f>+'Copy Co'!$B$17</f>
        <v>51399.602684929596</v>
      </c>
      <c r="U4262">
        <f>+'Copy Co'!$B$18*'All Data'!C4262</f>
        <v>0</v>
      </c>
      <c r="V4262" s="40">
        <f>+D4262*'Copy Co'!$B$19</f>
        <v>0</v>
      </c>
      <c r="W4262" s="40">
        <f>+E4262*'Copy Co'!$B$20</f>
        <v>0</v>
      </c>
      <c r="X4262" s="40">
        <f>+F4262*'Copy Co'!$B$21</f>
        <v>0</v>
      </c>
      <c r="Y4262" s="40">
        <f>+G4262*'Copy Co'!$B$22</f>
        <v>34812.424139724164</v>
      </c>
      <c r="Z4262" s="40">
        <f>+H4262*'Copy Co'!$B$23</f>
        <v>0</v>
      </c>
      <c r="AA4262" s="40">
        <f>+I4262*'Copy Co'!$B$24</f>
        <v>-10704.382616627605</v>
      </c>
      <c r="AB4262" s="40">
        <f>+J4262*'Copy Co'!$B$25</f>
        <v>7410.0859640526432</v>
      </c>
      <c r="AC4262" s="40">
        <f>+K4262*'Copy Co'!$B$26</f>
        <v>4672.7508315402192</v>
      </c>
      <c r="AD4262" s="40">
        <f>+L4262*'Copy Co'!$B$27</f>
        <v>0</v>
      </c>
      <c r="AE4262" s="40">
        <f>+M4262*'Copy Co'!$B$28</f>
        <v>0</v>
      </c>
      <c r="AF4262" s="40">
        <f t="shared" si="509"/>
        <v>87590.481003619017</v>
      </c>
      <c r="AG4262" s="25">
        <f t="shared" si="510"/>
        <v>5084.4810036190174</v>
      </c>
      <c r="AH4262" s="56">
        <f t="shared" si="511"/>
        <v>42245</v>
      </c>
      <c r="AL4262" s="56"/>
      <c r="BF4262" s="2">
        <v>40446</v>
      </c>
      <c r="BG4262" s="3">
        <v>0</v>
      </c>
      <c r="BH4262">
        <v>12</v>
      </c>
      <c r="BI4262">
        <v>6.4583333333333304</v>
      </c>
    </row>
    <row r="4263" spans="1:61" x14ac:dyDescent="0.25">
      <c r="A4263" s="2">
        <v>42246</v>
      </c>
      <c r="B4263" s="7">
        <v>84046</v>
      </c>
      <c r="C4263" s="3">
        <v>0</v>
      </c>
      <c r="D4263" s="7">
        <f t="shared" si="505"/>
        <v>0</v>
      </c>
      <c r="E4263" s="7">
        <f t="shared" si="506"/>
        <v>0</v>
      </c>
      <c r="F4263" s="7">
        <f t="shared" si="507"/>
        <v>0</v>
      </c>
      <c r="G4263" s="11">
        <v>82506</v>
      </c>
      <c r="H4263">
        <v>0</v>
      </c>
      <c r="I4263">
        <v>1</v>
      </c>
      <c r="J4263">
        <v>15</v>
      </c>
      <c r="K4263" s="3">
        <v>8.3333333333333304</v>
      </c>
      <c r="L4263" s="3">
        <f t="shared" si="508"/>
        <v>0</v>
      </c>
      <c r="M4263" s="5">
        <v>0</v>
      </c>
      <c r="R4263">
        <v>2015</v>
      </c>
      <c r="S4263" s="1" t="s">
        <v>4</v>
      </c>
      <c r="T4263" s="40">
        <f>+'Copy Co'!$B$17</f>
        <v>51399.602684929596</v>
      </c>
      <c r="U4263">
        <f>+'Copy Co'!$B$18*'All Data'!C4263</f>
        <v>0</v>
      </c>
      <c r="V4263" s="40">
        <f>+D4263*'Copy Co'!$B$19</f>
        <v>0</v>
      </c>
      <c r="W4263" s="40">
        <f>+E4263*'Copy Co'!$B$20</f>
        <v>0</v>
      </c>
      <c r="X4263" s="40">
        <f>+F4263*'Copy Co'!$B$21</f>
        <v>0</v>
      </c>
      <c r="Y4263" s="40">
        <f>+G4263*'Copy Co'!$B$22</f>
        <v>34337.559817711124</v>
      </c>
      <c r="Z4263" s="40">
        <f>+H4263*'Copy Co'!$B$23</f>
        <v>0</v>
      </c>
      <c r="AA4263" s="40">
        <f>+I4263*'Copy Co'!$B$24</f>
        <v>-10704.382616627605</v>
      </c>
      <c r="AB4263" s="40">
        <f>+J4263*'Copy Co'!$B$25</f>
        <v>5052.331339126802</v>
      </c>
      <c r="AC4263" s="40">
        <f>+K4263*'Copy Co'!$B$26</f>
        <v>2610.4753248827969</v>
      </c>
      <c r="AD4263" s="40">
        <f>+L4263*'Copy Co'!$B$27</f>
        <v>0</v>
      </c>
      <c r="AE4263" s="40">
        <f>+M4263*'Copy Co'!$B$28</f>
        <v>0</v>
      </c>
      <c r="AF4263" s="40">
        <f t="shared" si="509"/>
        <v>82695.586550022694</v>
      </c>
      <c r="AG4263" s="25">
        <f t="shared" si="510"/>
        <v>-1350.4134499773063</v>
      </c>
      <c r="AH4263" s="56">
        <f t="shared" si="511"/>
        <v>42246</v>
      </c>
      <c r="AL4263" s="56"/>
      <c r="BF4263" s="2">
        <v>40447</v>
      </c>
      <c r="BG4263" s="3">
        <v>0</v>
      </c>
      <c r="BH4263">
        <v>12</v>
      </c>
      <c r="BI4263">
        <v>6.0416666666666696</v>
      </c>
    </row>
    <row r="4264" spans="1:61" x14ac:dyDescent="0.25">
      <c r="A4264" s="2">
        <v>42247</v>
      </c>
      <c r="B4264" s="7">
        <v>86562</v>
      </c>
      <c r="C4264" s="3">
        <v>0</v>
      </c>
      <c r="D4264" s="7">
        <f t="shared" si="505"/>
        <v>0</v>
      </c>
      <c r="E4264" s="7">
        <f t="shared" si="506"/>
        <v>0</v>
      </c>
      <c r="F4264" s="7">
        <f t="shared" si="507"/>
        <v>0</v>
      </c>
      <c r="G4264" s="11">
        <v>84046</v>
      </c>
      <c r="H4264">
        <v>0</v>
      </c>
      <c r="I4264">
        <v>0</v>
      </c>
      <c r="J4264">
        <v>15</v>
      </c>
      <c r="K4264" s="3">
        <v>8.1666666666666696</v>
      </c>
      <c r="L4264" s="3">
        <f t="shared" si="508"/>
        <v>0</v>
      </c>
      <c r="M4264" s="5">
        <v>0</v>
      </c>
      <c r="R4264">
        <v>2015</v>
      </c>
      <c r="S4264" s="1" t="s">
        <v>5</v>
      </c>
      <c r="T4264" s="40">
        <f>+'Copy Co'!$B$17</f>
        <v>51399.602684929596</v>
      </c>
      <c r="U4264">
        <f>+'Copy Co'!$B$18*'All Data'!C4264</f>
        <v>0</v>
      </c>
      <c r="V4264" s="40">
        <f>+D4264*'Copy Co'!$B$19</f>
        <v>0</v>
      </c>
      <c r="W4264" s="40">
        <f>+E4264*'Copy Co'!$B$20</f>
        <v>0</v>
      </c>
      <c r="X4264" s="40">
        <f>+F4264*'Copy Co'!$B$21</f>
        <v>0</v>
      </c>
      <c r="Y4264" s="40">
        <f>+G4264*'Copy Co'!$B$22</f>
        <v>34978.480988526273</v>
      </c>
      <c r="Z4264" s="40">
        <f>+H4264*'Copy Co'!$B$23</f>
        <v>0</v>
      </c>
      <c r="AA4264" s="40">
        <f>+I4264*'Copy Co'!$B$24</f>
        <v>0</v>
      </c>
      <c r="AB4264" s="40">
        <f>+J4264*'Copy Co'!$B$25</f>
        <v>5052.331339126802</v>
      </c>
      <c r="AC4264" s="40">
        <f>+K4264*'Copy Co'!$B$26</f>
        <v>2558.2658183851431</v>
      </c>
      <c r="AD4264" s="40">
        <f>+L4264*'Copy Co'!$B$27</f>
        <v>0</v>
      </c>
      <c r="AE4264" s="40">
        <f>+M4264*'Copy Co'!$B$28</f>
        <v>0</v>
      </c>
      <c r="AF4264" s="40">
        <f t="shared" si="509"/>
        <v>93988.680830967816</v>
      </c>
      <c r="AG4264" s="25">
        <f t="shared" si="510"/>
        <v>7426.6808309678163</v>
      </c>
      <c r="AH4264" s="56">
        <f t="shared" si="511"/>
        <v>42247</v>
      </c>
      <c r="AI4264" s="38">
        <f>SUM(AG4234:AG4264)</f>
        <v>96532.135991756557</v>
      </c>
      <c r="AJ4264" s="38"/>
      <c r="AK4264" s="38"/>
      <c r="AL4264" s="56"/>
      <c r="AN4264" s="38"/>
      <c r="AO4264" s="38"/>
      <c r="AP4264" s="38"/>
      <c r="AQ4264" s="38"/>
      <c r="AR4264" s="38"/>
      <c r="AS4264" s="38"/>
      <c r="AT4264" s="38"/>
      <c r="AU4264" s="38"/>
      <c r="AV4264" s="38"/>
      <c r="AW4264" s="38"/>
      <c r="AX4264" s="38"/>
      <c r="AY4264" s="38"/>
      <c r="AZ4264" s="38"/>
      <c r="BA4264" s="38"/>
      <c r="BB4264" s="38"/>
      <c r="BC4264" s="38"/>
      <c r="BD4264" s="38"/>
      <c r="BE4264" s="38"/>
      <c r="BF4264" s="2">
        <v>40448</v>
      </c>
      <c r="BG4264" s="3">
        <v>0</v>
      </c>
      <c r="BH4264">
        <v>10</v>
      </c>
      <c r="BI4264">
        <v>6.375</v>
      </c>
    </row>
    <row r="4265" spans="1:61" x14ac:dyDescent="0.25">
      <c r="A4265" s="2">
        <v>42248</v>
      </c>
      <c r="B4265" s="7">
        <v>89792</v>
      </c>
      <c r="C4265" s="3">
        <v>0</v>
      </c>
      <c r="D4265" s="7">
        <f t="shared" si="505"/>
        <v>0</v>
      </c>
      <c r="E4265" s="7">
        <f t="shared" si="506"/>
        <v>0</v>
      </c>
      <c r="F4265" s="7">
        <f t="shared" si="507"/>
        <v>0</v>
      </c>
      <c r="G4265" s="11">
        <v>86562</v>
      </c>
      <c r="H4265">
        <v>0</v>
      </c>
      <c r="I4265">
        <v>0</v>
      </c>
      <c r="J4265">
        <v>31</v>
      </c>
      <c r="K4265" s="3">
        <v>16.75</v>
      </c>
      <c r="L4265" s="3">
        <f t="shared" si="508"/>
        <v>0</v>
      </c>
      <c r="M4265" s="5">
        <v>0</v>
      </c>
      <c r="R4265">
        <v>2015</v>
      </c>
      <c r="S4265" s="1" t="s">
        <v>6</v>
      </c>
      <c r="T4265" s="40">
        <f>+'Copy Co'!$B$17</f>
        <v>51399.602684929596</v>
      </c>
      <c r="U4265">
        <f>+'Copy Co'!$B$18*'All Data'!C4265</f>
        <v>0</v>
      </c>
      <c r="V4265" s="40">
        <f>+D4265*'Copy Co'!$B$19</f>
        <v>0</v>
      </c>
      <c r="W4265" s="40">
        <f>+E4265*'Copy Co'!$B$20</f>
        <v>0</v>
      </c>
      <c r="X4265" s="40">
        <f>+F4265*'Copy Co'!$B$21</f>
        <v>0</v>
      </c>
      <c r="Y4265" s="40">
        <f>+G4265*'Copy Co'!$B$22</f>
        <v>36025.596355909998</v>
      </c>
      <c r="Z4265" s="40">
        <f>+H4265*'Copy Co'!$B$23</f>
        <v>0</v>
      </c>
      <c r="AA4265" s="40">
        <f>+I4265*'Copy Co'!$B$24</f>
        <v>0</v>
      </c>
      <c r="AB4265" s="40">
        <f>+J4265*'Copy Co'!$B$25</f>
        <v>10441.484767528726</v>
      </c>
      <c r="AC4265" s="40">
        <f>+K4265*'Copy Co'!$B$26</f>
        <v>5247.055403014424</v>
      </c>
      <c r="AD4265" s="40">
        <f>+L4265*'Copy Co'!$B$27</f>
        <v>0</v>
      </c>
      <c r="AE4265" s="40">
        <f>+M4265*'Copy Co'!$B$28</f>
        <v>0</v>
      </c>
      <c r="AF4265" s="40">
        <f t="shared" si="509"/>
        <v>103113.73921138275</v>
      </c>
      <c r="AG4265" s="25">
        <f t="shared" si="510"/>
        <v>13321.739211382752</v>
      </c>
      <c r="AH4265" s="56">
        <f t="shared" si="511"/>
        <v>42248</v>
      </c>
      <c r="AL4265" s="56"/>
      <c r="BF4265" s="2">
        <v>40449</v>
      </c>
      <c r="BG4265" s="3">
        <v>0</v>
      </c>
      <c r="BH4265">
        <v>10</v>
      </c>
      <c r="BI4265">
        <v>6</v>
      </c>
    </row>
    <row r="4266" spans="1:61" x14ac:dyDescent="0.25">
      <c r="A4266" s="2">
        <v>42249</v>
      </c>
      <c r="B4266" s="7">
        <v>92618</v>
      </c>
      <c r="C4266" s="3">
        <v>0</v>
      </c>
      <c r="D4266" s="7">
        <f t="shared" si="505"/>
        <v>0</v>
      </c>
      <c r="E4266" s="7">
        <f t="shared" si="506"/>
        <v>0</v>
      </c>
      <c r="F4266" s="7">
        <f t="shared" si="507"/>
        <v>0</v>
      </c>
      <c r="G4266" s="11">
        <v>89792</v>
      </c>
      <c r="H4266">
        <v>0</v>
      </c>
      <c r="I4266">
        <v>0</v>
      </c>
      <c r="J4266">
        <v>24</v>
      </c>
      <c r="K4266" s="3">
        <v>18.625</v>
      </c>
      <c r="L4266" s="3">
        <f t="shared" si="508"/>
        <v>0</v>
      </c>
      <c r="M4266" s="5">
        <v>0</v>
      </c>
      <c r="R4266">
        <v>2015</v>
      </c>
      <c r="S4266" s="1" t="s">
        <v>7</v>
      </c>
      <c r="T4266" s="40">
        <f>+'Copy Co'!$B$17</f>
        <v>51399.602684929596</v>
      </c>
      <c r="U4266">
        <f>+'Copy Co'!$B$18*'All Data'!C4266</f>
        <v>0</v>
      </c>
      <c r="V4266" s="40">
        <f>+D4266*'Copy Co'!$B$19</f>
        <v>0</v>
      </c>
      <c r="W4266" s="40">
        <f>+E4266*'Copy Co'!$B$20</f>
        <v>0</v>
      </c>
      <c r="X4266" s="40">
        <f>+F4266*'Copy Co'!$B$21</f>
        <v>0</v>
      </c>
      <c r="Y4266" s="40">
        <f>+G4266*'Copy Co'!$B$22</f>
        <v>37369.866084308014</v>
      </c>
      <c r="Z4266" s="40">
        <f>+H4266*'Copy Co'!$B$23</f>
        <v>0</v>
      </c>
      <c r="AA4266" s="40">
        <f>+I4266*'Copy Co'!$B$24</f>
        <v>0</v>
      </c>
      <c r="AB4266" s="40">
        <f>+J4266*'Copy Co'!$B$25</f>
        <v>8083.7301426028844</v>
      </c>
      <c r="AC4266" s="40">
        <f>+K4266*'Copy Co'!$B$26</f>
        <v>5834.4123511130538</v>
      </c>
      <c r="AD4266" s="40">
        <f>+L4266*'Copy Co'!$B$27</f>
        <v>0</v>
      </c>
      <c r="AE4266" s="40">
        <f>+M4266*'Copy Co'!$B$28</f>
        <v>0</v>
      </c>
      <c r="AF4266" s="40">
        <f t="shared" si="509"/>
        <v>102687.61126295355</v>
      </c>
      <c r="AG4266" s="25">
        <f t="shared" si="510"/>
        <v>10069.611262953549</v>
      </c>
      <c r="AH4266" s="56">
        <f t="shared" si="511"/>
        <v>42249</v>
      </c>
      <c r="AL4266" s="56"/>
      <c r="BF4266" s="2">
        <v>40450</v>
      </c>
      <c r="BG4266" s="3">
        <v>0</v>
      </c>
      <c r="BH4266">
        <v>10</v>
      </c>
      <c r="BI4266">
        <v>5.9583333333333304</v>
      </c>
    </row>
    <row r="4267" spans="1:61" x14ac:dyDescent="0.25">
      <c r="A4267" s="2">
        <v>42250</v>
      </c>
      <c r="B4267" s="7">
        <v>89539</v>
      </c>
      <c r="C4267" s="3">
        <v>0</v>
      </c>
      <c r="D4267" s="7">
        <f t="shared" si="505"/>
        <v>0</v>
      </c>
      <c r="E4267" s="7">
        <f t="shared" si="506"/>
        <v>0</v>
      </c>
      <c r="F4267" s="7">
        <f t="shared" si="507"/>
        <v>0</v>
      </c>
      <c r="G4267" s="11">
        <v>92618</v>
      </c>
      <c r="H4267">
        <v>0</v>
      </c>
      <c r="I4267">
        <v>0</v>
      </c>
      <c r="J4267">
        <v>29</v>
      </c>
      <c r="K4267" s="3">
        <v>18.5416666666667</v>
      </c>
      <c r="L4267" s="3">
        <f t="shared" si="508"/>
        <v>0</v>
      </c>
      <c r="M4267" s="5">
        <v>0</v>
      </c>
      <c r="R4267">
        <v>2015</v>
      </c>
      <c r="S4267" s="1" t="s">
        <v>1</v>
      </c>
      <c r="T4267" s="40">
        <f>+'Copy Co'!$B$17</f>
        <v>51399.602684929596</v>
      </c>
      <c r="U4267">
        <f>+'Copy Co'!$B$18*'All Data'!C4267</f>
        <v>0</v>
      </c>
      <c r="V4267" s="40">
        <f>+D4267*'Copy Co'!$B$19</f>
        <v>0</v>
      </c>
      <c r="W4267" s="40">
        <f>+E4267*'Copy Co'!$B$20</f>
        <v>0</v>
      </c>
      <c r="X4267" s="40">
        <f>+F4267*'Copy Co'!$B$21</f>
        <v>0</v>
      </c>
      <c r="Y4267" s="40">
        <f>+G4267*'Copy Co'!$B$22</f>
        <v>38545.998051011666</v>
      </c>
      <c r="Z4267" s="40">
        <f>+H4267*'Copy Co'!$B$23</f>
        <v>0</v>
      </c>
      <c r="AA4267" s="40">
        <f>+I4267*'Copy Co'!$B$24</f>
        <v>0</v>
      </c>
      <c r="AB4267" s="40">
        <f>+J4267*'Copy Co'!$B$25</f>
        <v>9767.8405889784844</v>
      </c>
      <c r="AC4267" s="40">
        <f>+K4267*'Copy Co'!$B$26</f>
        <v>5808.3075978642364</v>
      </c>
      <c r="AD4267" s="40">
        <f>+L4267*'Copy Co'!$B$27</f>
        <v>0</v>
      </c>
      <c r="AE4267" s="40">
        <f>+M4267*'Copy Co'!$B$28</f>
        <v>0</v>
      </c>
      <c r="AF4267" s="40">
        <f t="shared" si="509"/>
        <v>105521.74892278398</v>
      </c>
      <c r="AG4267" s="25">
        <f t="shared" si="510"/>
        <v>15982.748922783983</v>
      </c>
      <c r="AH4267" s="56">
        <f t="shared" si="511"/>
        <v>42250</v>
      </c>
      <c r="AL4267" s="56"/>
      <c r="BF4267" s="2">
        <v>40451</v>
      </c>
      <c r="BG4267" s="3">
        <v>0</v>
      </c>
      <c r="BH4267">
        <v>10</v>
      </c>
      <c r="BI4267">
        <v>5.4166666666666696</v>
      </c>
    </row>
    <row r="4268" spans="1:61" x14ac:dyDescent="0.25">
      <c r="A4268" s="2">
        <v>42251</v>
      </c>
      <c r="B4268" s="7">
        <v>85740</v>
      </c>
      <c r="C4268" s="3">
        <v>0</v>
      </c>
      <c r="D4268" s="7">
        <f t="shared" si="505"/>
        <v>0</v>
      </c>
      <c r="E4268" s="7">
        <f t="shared" si="506"/>
        <v>0</v>
      </c>
      <c r="F4268" s="7">
        <f t="shared" si="507"/>
        <v>0</v>
      </c>
      <c r="G4268" s="11">
        <v>89539</v>
      </c>
      <c r="H4268">
        <v>1</v>
      </c>
      <c r="I4268">
        <v>0</v>
      </c>
      <c r="J4268">
        <v>29</v>
      </c>
      <c r="K4268" s="3">
        <v>21</v>
      </c>
      <c r="L4268" s="3">
        <f t="shared" si="508"/>
        <v>0</v>
      </c>
      <c r="M4268" s="5">
        <v>0</v>
      </c>
      <c r="R4268">
        <v>2015</v>
      </c>
      <c r="S4268" s="1" t="s">
        <v>2</v>
      </c>
      <c r="T4268" s="40">
        <f>+'Copy Co'!$B$17</f>
        <v>51399.602684929596</v>
      </c>
      <c r="U4268">
        <f>+'Copy Co'!$B$18*'All Data'!C4268</f>
        <v>0</v>
      </c>
      <c r="V4268" s="40">
        <f>+D4268*'Copy Co'!$B$19</f>
        <v>0</v>
      </c>
      <c r="W4268" s="40">
        <f>+E4268*'Copy Co'!$B$20</f>
        <v>0</v>
      </c>
      <c r="X4268" s="40">
        <f>+F4268*'Copy Co'!$B$21</f>
        <v>0</v>
      </c>
      <c r="Y4268" s="40">
        <f>+G4268*'Copy Co'!$B$22</f>
        <v>37264.571891959808</v>
      </c>
      <c r="Z4268" s="40">
        <f>+H4268*'Copy Co'!$B$23</f>
        <v>-10610.780657764437</v>
      </c>
      <c r="AA4268" s="40">
        <f>+I4268*'Copy Co'!$B$24</f>
        <v>0</v>
      </c>
      <c r="AB4268" s="40">
        <f>+J4268*'Copy Co'!$B$25</f>
        <v>9767.8405889784844</v>
      </c>
      <c r="AC4268" s="40">
        <f>+K4268*'Copy Co'!$B$26</f>
        <v>6578.3978187046514</v>
      </c>
      <c r="AD4268" s="40">
        <f>+L4268*'Copy Co'!$B$27</f>
        <v>0</v>
      </c>
      <c r="AE4268" s="40">
        <f>+M4268*'Copy Co'!$B$28</f>
        <v>0</v>
      </c>
      <c r="AF4268" s="40">
        <f t="shared" si="509"/>
        <v>94399.632326808103</v>
      </c>
      <c r="AG4268" s="25">
        <f t="shared" si="510"/>
        <v>8659.6323268081032</v>
      </c>
      <c r="AH4268" s="56">
        <f t="shared" si="511"/>
        <v>42251</v>
      </c>
      <c r="AL4268" s="56"/>
      <c r="BF4268" s="2">
        <v>40452</v>
      </c>
      <c r="BG4268" s="3">
        <v>0</v>
      </c>
      <c r="BH4268">
        <v>9</v>
      </c>
      <c r="BI4268">
        <v>5.625</v>
      </c>
    </row>
    <row r="4269" spans="1:61" x14ac:dyDescent="0.25">
      <c r="A4269" s="2">
        <v>42252</v>
      </c>
      <c r="B4269" s="7">
        <v>93941</v>
      </c>
      <c r="C4269" s="3">
        <v>0.875</v>
      </c>
      <c r="D4269" s="7">
        <f t="shared" si="505"/>
        <v>0.765625</v>
      </c>
      <c r="E4269" s="7">
        <f t="shared" si="506"/>
        <v>0.669921875</v>
      </c>
      <c r="F4269" s="7">
        <f t="shared" si="507"/>
        <v>0.586181640625</v>
      </c>
      <c r="G4269" s="11">
        <v>85740</v>
      </c>
      <c r="H4269">
        <v>0</v>
      </c>
      <c r="I4269">
        <v>1</v>
      </c>
      <c r="J4269">
        <v>26</v>
      </c>
      <c r="K4269" s="3">
        <v>12.25</v>
      </c>
      <c r="L4269" s="3">
        <f t="shared" si="508"/>
        <v>10.71875</v>
      </c>
      <c r="M4269" s="5">
        <v>0</v>
      </c>
      <c r="R4269">
        <v>2015</v>
      </c>
      <c r="S4269" s="1" t="s">
        <v>3</v>
      </c>
      <c r="T4269" s="40">
        <f>+'Copy Co'!$B$17</f>
        <v>51399.602684929596</v>
      </c>
      <c r="U4269">
        <f>+'Copy Co'!$B$18*'All Data'!C4269</f>
        <v>43.23354397071305</v>
      </c>
      <c r="V4269" s="40">
        <f>+D4269*'Copy Co'!$B$19</f>
        <v>321.59470436291195</v>
      </c>
      <c r="W4269" s="40">
        <f>+E4269*'Copy Co'!$B$20</f>
        <v>-5.1741266574588476</v>
      </c>
      <c r="X4269" s="40">
        <f>+F4269*'Copy Co'!$B$21</f>
        <v>2.842142637635094E-2</v>
      </c>
      <c r="Y4269" s="40">
        <f>+G4269*'Copy Co'!$B$22</f>
        <v>35683.494276422949</v>
      </c>
      <c r="Z4269" s="40">
        <f>+H4269*'Copy Co'!$B$23</f>
        <v>0</v>
      </c>
      <c r="AA4269" s="40">
        <f>+I4269*'Copy Co'!$B$24</f>
        <v>-10704.382616627605</v>
      </c>
      <c r="AB4269" s="40">
        <f>+J4269*'Copy Co'!$B$25</f>
        <v>8757.3743211531237</v>
      </c>
      <c r="AC4269" s="40">
        <f>+K4269*'Copy Co'!$B$26</f>
        <v>3837.3987275777131</v>
      </c>
      <c r="AD4269" s="40">
        <f>+L4269*'Copy Co'!$B$27</f>
        <v>1964.8272073676349</v>
      </c>
      <c r="AE4269" s="40">
        <f>+M4269*'Copy Co'!$B$28</f>
        <v>0</v>
      </c>
      <c r="AF4269" s="40">
        <f t="shared" si="509"/>
        <v>91297.997143925939</v>
      </c>
      <c r="AG4269" s="25">
        <f t="shared" si="510"/>
        <v>-2643.0028560740611</v>
      </c>
      <c r="AH4269" s="56">
        <f t="shared" si="511"/>
        <v>42252</v>
      </c>
      <c r="AL4269" s="56"/>
      <c r="BF4269" s="2">
        <v>40453</v>
      </c>
      <c r="BG4269" s="3">
        <v>0</v>
      </c>
      <c r="BH4269">
        <v>13</v>
      </c>
      <c r="BI4269">
        <v>7.125</v>
      </c>
    </row>
    <row r="4270" spans="1:61" x14ac:dyDescent="0.25">
      <c r="A4270" s="2">
        <v>42253</v>
      </c>
      <c r="B4270" s="7">
        <v>87698</v>
      </c>
      <c r="C4270" s="3">
        <v>3.625</v>
      </c>
      <c r="D4270" s="7">
        <f t="shared" si="505"/>
        <v>13.140625</v>
      </c>
      <c r="E4270" s="7">
        <f t="shared" si="506"/>
        <v>47.634765625</v>
      </c>
      <c r="F4270" s="7">
        <f t="shared" si="507"/>
        <v>172.676025390625</v>
      </c>
      <c r="G4270" s="11">
        <v>93941</v>
      </c>
      <c r="H4270">
        <v>0</v>
      </c>
      <c r="I4270">
        <v>1</v>
      </c>
      <c r="J4270">
        <v>13</v>
      </c>
      <c r="K4270" s="3">
        <v>5.4583333333333304</v>
      </c>
      <c r="L4270" s="3">
        <f t="shared" si="508"/>
        <v>19.786458333333321</v>
      </c>
      <c r="M4270" s="5">
        <v>0</v>
      </c>
      <c r="R4270">
        <v>2015</v>
      </c>
      <c r="S4270" s="1" t="s">
        <v>4</v>
      </c>
      <c r="T4270" s="40">
        <f>+'Copy Co'!$B$17</f>
        <v>51399.602684929596</v>
      </c>
      <c r="U4270">
        <f>+'Copy Co'!$B$18*'All Data'!C4270</f>
        <v>179.11039645009691</v>
      </c>
      <c r="V4270" s="40">
        <f>+D4270*'Copy Co'!$B$19</f>
        <v>5519.615232024672</v>
      </c>
      <c r="W4270" s="40">
        <f>+E4270*'Copy Co'!$B$20</f>
        <v>-367.90604970485083</v>
      </c>
      <c r="X4270" s="40">
        <f>+F4270*'Copy Co'!$B$21</f>
        <v>8.3723177296509252</v>
      </c>
      <c r="Y4270" s="40">
        <f>+G4270*'Copy Co'!$B$22</f>
        <v>39096.607602302865</v>
      </c>
      <c r="Z4270" s="40">
        <f>+H4270*'Copy Co'!$B$23</f>
        <v>0</v>
      </c>
      <c r="AA4270" s="40">
        <f>+I4270*'Copy Co'!$B$24</f>
        <v>-10704.382616627605</v>
      </c>
      <c r="AB4270" s="40">
        <f>+J4270*'Copy Co'!$B$25</f>
        <v>4378.6871605765618</v>
      </c>
      <c r="AC4270" s="40">
        <f>+K4270*'Copy Co'!$B$26</f>
        <v>1709.8613377982317</v>
      </c>
      <c r="AD4270" s="40">
        <f>+L4270*'Copy Co'!$B$27</f>
        <v>3627.0061033963266</v>
      </c>
      <c r="AE4270" s="40">
        <f>+M4270*'Copy Co'!$B$28</f>
        <v>0</v>
      </c>
      <c r="AF4270" s="40">
        <f t="shared" si="509"/>
        <v>94846.574168875522</v>
      </c>
      <c r="AG4270" s="25">
        <f t="shared" si="510"/>
        <v>7148.5741688755224</v>
      </c>
      <c r="AH4270" s="56">
        <f t="shared" si="511"/>
        <v>42253</v>
      </c>
      <c r="AL4270" s="56"/>
      <c r="BF4270" s="2">
        <v>40454</v>
      </c>
      <c r="BG4270" s="3">
        <v>0</v>
      </c>
      <c r="BH4270">
        <v>20</v>
      </c>
      <c r="BI4270">
        <v>11.2083333333333</v>
      </c>
    </row>
    <row r="4271" spans="1:61" x14ac:dyDescent="0.25">
      <c r="A4271" s="2">
        <v>42254</v>
      </c>
      <c r="B4271" s="7">
        <v>101136</v>
      </c>
      <c r="C4271" s="3">
        <v>0.20833333333332901</v>
      </c>
      <c r="D4271" s="7">
        <f t="shared" si="505"/>
        <v>4.3402777777775979E-2</v>
      </c>
      <c r="E4271" s="7">
        <f t="shared" si="506"/>
        <v>9.0422453703698086E-3</v>
      </c>
      <c r="F4271" s="7">
        <f t="shared" si="507"/>
        <v>1.8838011188270043E-3</v>
      </c>
      <c r="G4271" s="11">
        <v>87698</v>
      </c>
      <c r="H4271">
        <v>0</v>
      </c>
      <c r="I4271">
        <v>0</v>
      </c>
      <c r="J4271">
        <v>12</v>
      </c>
      <c r="K4271" s="3">
        <v>6</v>
      </c>
      <c r="L4271" s="3">
        <f t="shared" si="508"/>
        <v>1.249999999999974</v>
      </c>
      <c r="M4271" s="5">
        <v>0</v>
      </c>
      <c r="R4271">
        <v>2015</v>
      </c>
      <c r="S4271" s="1" t="s">
        <v>5</v>
      </c>
      <c r="T4271" s="40">
        <f>+'Copy Co'!$B$17</f>
        <v>51399.602684929596</v>
      </c>
      <c r="U4271">
        <f>+'Copy Co'!$B$18*'All Data'!C4271</f>
        <v>10.293700945407656</v>
      </c>
      <c r="V4271" s="40">
        <f>+D4271*'Copy Co'!$B$19</f>
        <v>18.230992310821918</v>
      </c>
      <c r="W4271" s="40">
        <f>+E4271*'Copy Co'!$B$20</f>
        <v>-6.9837580410572919E-2</v>
      </c>
      <c r="X4271" s="40">
        <f>+F4271*'Copy Co'!$B$21</f>
        <v>9.1337413347411132E-5</v>
      </c>
      <c r="Y4271" s="40">
        <f>+G4271*'Copy Co'!$B$22</f>
        <v>36498.379765030782</v>
      </c>
      <c r="Z4271" s="40">
        <f>+H4271*'Copy Co'!$B$23</f>
        <v>0</v>
      </c>
      <c r="AA4271" s="40">
        <f>+I4271*'Copy Co'!$B$24</f>
        <v>0</v>
      </c>
      <c r="AB4271" s="40">
        <f>+J4271*'Copy Co'!$B$25</f>
        <v>4041.8650713014422</v>
      </c>
      <c r="AC4271" s="40">
        <f>+K4271*'Copy Co'!$B$26</f>
        <v>1879.5422339156146</v>
      </c>
      <c r="AD4271" s="40">
        <f>+L4271*'Copy Co'!$B$27</f>
        <v>229.13436820613342</v>
      </c>
      <c r="AE4271" s="40">
        <f>+M4271*'Copy Co'!$B$28</f>
        <v>0</v>
      </c>
      <c r="AF4271" s="40">
        <f t="shared" si="509"/>
        <v>94076.979070396788</v>
      </c>
      <c r="AG4271" s="25">
        <f t="shared" si="510"/>
        <v>-7059.0209296032117</v>
      </c>
      <c r="AH4271" s="56">
        <f t="shared" si="511"/>
        <v>42254</v>
      </c>
      <c r="AL4271" s="56"/>
      <c r="BF4271" s="2">
        <v>40676</v>
      </c>
      <c r="BG4271" s="3">
        <v>0</v>
      </c>
      <c r="BH4271">
        <v>12</v>
      </c>
      <c r="BI4271">
        <v>6.2916666666666696</v>
      </c>
    </row>
    <row r="4272" spans="1:61" x14ac:dyDescent="0.25">
      <c r="A4272" s="2">
        <v>42255</v>
      </c>
      <c r="B4272" s="7">
        <v>100309</v>
      </c>
      <c r="C4272" s="3">
        <v>0</v>
      </c>
      <c r="D4272" s="7">
        <f t="shared" si="505"/>
        <v>0</v>
      </c>
      <c r="E4272" s="7">
        <f t="shared" si="506"/>
        <v>0</v>
      </c>
      <c r="F4272" s="7">
        <f t="shared" si="507"/>
        <v>0</v>
      </c>
      <c r="G4272" s="11">
        <v>101136</v>
      </c>
      <c r="H4272">
        <v>0</v>
      </c>
      <c r="I4272">
        <v>0</v>
      </c>
      <c r="J4272">
        <v>10</v>
      </c>
      <c r="K4272" s="3">
        <v>6.625</v>
      </c>
      <c r="L4272" s="3">
        <f t="shared" si="508"/>
        <v>0</v>
      </c>
      <c r="M4272" s="5">
        <v>0</v>
      </c>
      <c r="R4272">
        <v>2015</v>
      </c>
      <c r="S4272" s="1" t="s">
        <v>6</v>
      </c>
      <c r="T4272" s="40">
        <f>+'Copy Co'!$B$17</f>
        <v>51399.602684929596</v>
      </c>
      <c r="U4272">
        <f>+'Copy Co'!$B$18*'All Data'!C4272</f>
        <v>0</v>
      </c>
      <c r="V4272" s="40">
        <f>+D4272*'Copy Co'!$B$19</f>
        <v>0</v>
      </c>
      <c r="W4272" s="40">
        <f>+E4272*'Copy Co'!$B$20</f>
        <v>0</v>
      </c>
      <c r="X4272" s="40">
        <f>+F4272*'Copy Co'!$B$21</f>
        <v>0</v>
      </c>
      <c r="Y4272" s="40">
        <f>+G4272*'Copy Co'!$B$22</f>
        <v>42091.041254260686</v>
      </c>
      <c r="Z4272" s="40">
        <f>+H4272*'Copy Co'!$B$23</f>
        <v>0</v>
      </c>
      <c r="AA4272" s="40">
        <f>+I4272*'Copy Co'!$B$24</f>
        <v>0</v>
      </c>
      <c r="AB4272" s="40">
        <f>+J4272*'Copy Co'!$B$25</f>
        <v>3368.2208927512015</v>
      </c>
      <c r="AC4272" s="40">
        <f>+K4272*'Copy Co'!$B$26</f>
        <v>2075.3278832818246</v>
      </c>
      <c r="AD4272" s="40">
        <f>+L4272*'Copy Co'!$B$27</f>
        <v>0</v>
      </c>
      <c r="AE4272" s="40">
        <f>+M4272*'Copy Co'!$B$28</f>
        <v>0</v>
      </c>
      <c r="AF4272" s="40">
        <f t="shared" si="509"/>
        <v>98934.192715223297</v>
      </c>
      <c r="AG4272" s="25">
        <f t="shared" si="510"/>
        <v>-1374.8072847767035</v>
      </c>
      <c r="AH4272" s="56">
        <f t="shared" si="511"/>
        <v>42255</v>
      </c>
      <c r="AL4272" s="56"/>
      <c r="BF4272" s="2">
        <v>40694</v>
      </c>
      <c r="BG4272" s="3">
        <v>0</v>
      </c>
      <c r="BH4272">
        <v>22</v>
      </c>
      <c r="BI4272">
        <v>13.0416666666667</v>
      </c>
    </row>
    <row r="4273" spans="1:61" x14ac:dyDescent="0.25">
      <c r="A4273" s="2">
        <v>42256</v>
      </c>
      <c r="B4273" s="7">
        <v>99444</v>
      </c>
      <c r="C4273" s="3">
        <v>0</v>
      </c>
      <c r="D4273" s="7">
        <f t="shared" si="505"/>
        <v>0</v>
      </c>
      <c r="E4273" s="7">
        <f t="shared" si="506"/>
        <v>0</v>
      </c>
      <c r="F4273" s="7">
        <f t="shared" si="507"/>
        <v>0</v>
      </c>
      <c r="G4273" s="11">
        <v>100309</v>
      </c>
      <c r="H4273">
        <v>0</v>
      </c>
      <c r="I4273">
        <v>0</v>
      </c>
      <c r="J4273">
        <v>10</v>
      </c>
      <c r="K4273" s="3">
        <v>6.5416666666666696</v>
      </c>
      <c r="L4273" s="3">
        <f t="shared" si="508"/>
        <v>0</v>
      </c>
      <c r="M4273" s="5">
        <v>0</v>
      </c>
      <c r="R4273">
        <v>2015</v>
      </c>
      <c r="S4273" s="1" t="s">
        <v>7</v>
      </c>
      <c r="T4273" s="40">
        <f>+'Copy Co'!$B$17</f>
        <v>51399.602684929596</v>
      </c>
      <c r="U4273">
        <f>+'Copy Co'!$B$18*'All Data'!C4273</f>
        <v>0</v>
      </c>
      <c r="V4273" s="40">
        <f>+D4273*'Copy Co'!$B$19</f>
        <v>0</v>
      </c>
      <c r="W4273" s="40">
        <f>+E4273*'Copy Co'!$B$20</f>
        <v>0</v>
      </c>
      <c r="X4273" s="40">
        <f>+F4273*'Copy Co'!$B$21</f>
        <v>0</v>
      </c>
      <c r="Y4273" s="40">
        <f>+G4273*'Copy Co'!$B$22</f>
        <v>41746.858261881374</v>
      </c>
      <c r="Z4273" s="40">
        <f>+H4273*'Copy Co'!$B$23</f>
        <v>0</v>
      </c>
      <c r="AA4273" s="40">
        <f>+I4273*'Copy Co'!$B$24</f>
        <v>0</v>
      </c>
      <c r="AB4273" s="40">
        <f>+J4273*'Copy Co'!$B$25</f>
        <v>3368.2208927512015</v>
      </c>
      <c r="AC4273" s="40">
        <f>+K4273*'Copy Co'!$B$26</f>
        <v>2049.2231300329972</v>
      </c>
      <c r="AD4273" s="40">
        <f>+L4273*'Copy Co'!$B$27</f>
        <v>0</v>
      </c>
      <c r="AE4273" s="40">
        <f>+M4273*'Copy Co'!$B$28</f>
        <v>0</v>
      </c>
      <c r="AF4273" s="40">
        <f t="shared" si="509"/>
        <v>98563.904969595169</v>
      </c>
      <c r="AG4273" s="25">
        <f t="shared" si="510"/>
        <v>-880.09503040483105</v>
      </c>
      <c r="AH4273" s="56">
        <f t="shared" si="511"/>
        <v>42256</v>
      </c>
      <c r="AL4273" s="56"/>
      <c r="BF4273" s="2">
        <v>40695</v>
      </c>
      <c r="BG4273" s="3">
        <v>0</v>
      </c>
      <c r="BH4273">
        <v>21</v>
      </c>
      <c r="BI4273">
        <v>14.2916666666667</v>
      </c>
    </row>
    <row r="4274" spans="1:61" x14ac:dyDescent="0.25">
      <c r="A4274" s="2">
        <v>42257</v>
      </c>
      <c r="B4274" s="7">
        <v>95752</v>
      </c>
      <c r="C4274" s="3">
        <v>0</v>
      </c>
      <c r="D4274" s="7">
        <f t="shared" si="505"/>
        <v>0</v>
      </c>
      <c r="E4274" s="7">
        <f t="shared" si="506"/>
        <v>0</v>
      </c>
      <c r="F4274" s="7">
        <f t="shared" si="507"/>
        <v>0</v>
      </c>
      <c r="G4274" s="11">
        <v>99444</v>
      </c>
      <c r="H4274">
        <v>0</v>
      </c>
      <c r="I4274">
        <v>0</v>
      </c>
      <c r="J4274">
        <v>12</v>
      </c>
      <c r="K4274" s="3">
        <v>6.5833333333333304</v>
      </c>
      <c r="L4274" s="3">
        <f t="shared" si="508"/>
        <v>0</v>
      </c>
      <c r="M4274" s="5">
        <v>0</v>
      </c>
      <c r="R4274">
        <v>2015</v>
      </c>
      <c r="S4274" s="1" t="s">
        <v>1</v>
      </c>
      <c r="T4274" s="40">
        <f>+'Copy Co'!$B$17</f>
        <v>51399.602684929596</v>
      </c>
      <c r="U4274">
        <f>+'Copy Co'!$B$18*'All Data'!C4274</f>
        <v>0</v>
      </c>
      <c r="V4274" s="40">
        <f>+D4274*'Copy Co'!$B$19</f>
        <v>0</v>
      </c>
      <c r="W4274" s="40">
        <f>+E4274*'Copy Co'!$B$20</f>
        <v>0</v>
      </c>
      <c r="X4274" s="40">
        <f>+F4274*'Copy Co'!$B$21</f>
        <v>0</v>
      </c>
      <c r="Y4274" s="40">
        <f>+G4274*'Copy Co'!$B$22</f>
        <v>41386.860331520918</v>
      </c>
      <c r="Z4274" s="40">
        <f>+H4274*'Copy Co'!$B$23</f>
        <v>0</v>
      </c>
      <c r="AA4274" s="40">
        <f>+I4274*'Copy Co'!$B$24</f>
        <v>0</v>
      </c>
      <c r="AB4274" s="40">
        <f>+J4274*'Copy Co'!$B$25</f>
        <v>4041.8650713014422</v>
      </c>
      <c r="AC4274" s="40">
        <f>+K4274*'Copy Co'!$B$26</f>
        <v>2062.2755066574096</v>
      </c>
      <c r="AD4274" s="40">
        <f>+L4274*'Copy Co'!$B$27</f>
        <v>0</v>
      </c>
      <c r="AE4274" s="40">
        <f>+M4274*'Copy Co'!$B$28</f>
        <v>0</v>
      </c>
      <c r="AF4274" s="40">
        <f t="shared" si="509"/>
        <v>98890.60359440936</v>
      </c>
      <c r="AG4274" s="25">
        <f t="shared" si="510"/>
        <v>3138.6035944093601</v>
      </c>
      <c r="AH4274" s="56">
        <f t="shared" si="511"/>
        <v>42257</v>
      </c>
      <c r="AL4274" s="56"/>
      <c r="BF4274" s="2">
        <v>40699</v>
      </c>
      <c r="BG4274" s="3">
        <v>0</v>
      </c>
      <c r="BH4274">
        <v>20</v>
      </c>
      <c r="BI4274">
        <v>10.7916666666667</v>
      </c>
    </row>
    <row r="4275" spans="1:61" x14ac:dyDescent="0.25">
      <c r="A4275" s="2">
        <v>42258</v>
      </c>
      <c r="B4275" s="7">
        <v>91151</v>
      </c>
      <c r="C4275" s="3">
        <v>0</v>
      </c>
      <c r="D4275" s="7">
        <f t="shared" si="505"/>
        <v>0</v>
      </c>
      <c r="E4275" s="7">
        <f t="shared" si="506"/>
        <v>0</v>
      </c>
      <c r="F4275" s="7">
        <f t="shared" si="507"/>
        <v>0</v>
      </c>
      <c r="G4275" s="11">
        <v>95752</v>
      </c>
      <c r="H4275">
        <v>1</v>
      </c>
      <c r="I4275">
        <v>0</v>
      </c>
      <c r="J4275">
        <v>10</v>
      </c>
      <c r="K4275" s="3">
        <v>6.5833333333333304</v>
      </c>
      <c r="L4275" s="3">
        <f t="shared" si="508"/>
        <v>0</v>
      </c>
      <c r="M4275" s="5">
        <v>0</v>
      </c>
      <c r="R4275">
        <v>2015</v>
      </c>
      <c r="S4275" s="1" t="s">
        <v>2</v>
      </c>
      <c r="T4275" s="40">
        <f>+'Copy Co'!$B$17</f>
        <v>51399.602684929596</v>
      </c>
      <c r="U4275">
        <f>+'Copy Co'!$B$18*'All Data'!C4275</f>
        <v>0</v>
      </c>
      <c r="V4275" s="40">
        <f>+D4275*'Copy Co'!$B$19</f>
        <v>0</v>
      </c>
      <c r="W4275" s="40">
        <f>+E4275*'Copy Co'!$B$20</f>
        <v>0</v>
      </c>
      <c r="X4275" s="40">
        <f>+F4275*'Copy Co'!$B$21</f>
        <v>0</v>
      </c>
      <c r="Y4275" s="40">
        <f>+G4275*'Copy Co'!$B$22</f>
        <v>39850.31425187835</v>
      </c>
      <c r="Z4275" s="40">
        <f>+H4275*'Copy Co'!$B$23</f>
        <v>-10610.780657764437</v>
      </c>
      <c r="AA4275" s="40">
        <f>+I4275*'Copy Co'!$B$24</f>
        <v>0</v>
      </c>
      <c r="AB4275" s="40">
        <f>+J4275*'Copy Co'!$B$25</f>
        <v>3368.2208927512015</v>
      </c>
      <c r="AC4275" s="40">
        <f>+K4275*'Copy Co'!$B$26</f>
        <v>2062.2755066574096</v>
      </c>
      <c r="AD4275" s="40">
        <f>+L4275*'Copy Co'!$B$27</f>
        <v>0</v>
      </c>
      <c r="AE4275" s="40">
        <f>+M4275*'Copy Co'!$B$28</f>
        <v>0</v>
      </c>
      <c r="AF4275" s="40">
        <f t="shared" si="509"/>
        <v>86069.632678452108</v>
      </c>
      <c r="AG4275" s="25">
        <f t="shared" si="510"/>
        <v>-5081.3673215478921</v>
      </c>
      <c r="AH4275" s="56">
        <f t="shared" si="511"/>
        <v>42258</v>
      </c>
      <c r="AL4275" s="56"/>
      <c r="BF4275" s="2">
        <v>40704</v>
      </c>
      <c r="BG4275" s="3">
        <v>0</v>
      </c>
      <c r="BH4275">
        <v>24</v>
      </c>
      <c r="BI4275">
        <v>7.875</v>
      </c>
    </row>
    <row r="4276" spans="1:61" x14ac:dyDescent="0.25">
      <c r="A4276" s="2">
        <v>42259</v>
      </c>
      <c r="B4276" s="7">
        <v>88547</v>
      </c>
      <c r="C4276" s="3">
        <v>0</v>
      </c>
      <c r="D4276" s="7">
        <f t="shared" si="505"/>
        <v>0</v>
      </c>
      <c r="E4276" s="7">
        <f t="shared" si="506"/>
        <v>0</v>
      </c>
      <c r="F4276" s="7">
        <f t="shared" si="507"/>
        <v>0</v>
      </c>
      <c r="G4276" s="11">
        <v>91151</v>
      </c>
      <c r="H4276">
        <v>0</v>
      </c>
      <c r="I4276">
        <v>1</v>
      </c>
      <c r="J4276">
        <v>12</v>
      </c>
      <c r="K4276" s="3">
        <v>6.5</v>
      </c>
      <c r="L4276" s="3">
        <f t="shared" si="508"/>
        <v>0</v>
      </c>
      <c r="M4276" s="5">
        <v>0</v>
      </c>
      <c r="R4276">
        <v>2015</v>
      </c>
      <c r="S4276" s="1" t="s">
        <v>3</v>
      </c>
      <c r="T4276" s="40">
        <f>+'Copy Co'!$B$17</f>
        <v>51399.602684929596</v>
      </c>
      <c r="U4276">
        <f>+'Copy Co'!$B$18*'All Data'!C4276</f>
        <v>0</v>
      </c>
      <c r="V4276" s="40">
        <f>+D4276*'Copy Co'!$B$19</f>
        <v>0</v>
      </c>
      <c r="W4276" s="40">
        <f>+E4276*'Copy Co'!$B$20</f>
        <v>0</v>
      </c>
      <c r="X4276" s="40">
        <f>+F4276*'Copy Co'!$B$21</f>
        <v>0</v>
      </c>
      <c r="Y4276" s="40">
        <f>+G4276*'Copy Co'!$B$22</f>
        <v>37935.458208423464</v>
      </c>
      <c r="Z4276" s="40">
        <f>+H4276*'Copy Co'!$B$23</f>
        <v>0</v>
      </c>
      <c r="AA4276" s="40">
        <f>+I4276*'Copy Co'!$B$24</f>
        <v>-10704.382616627605</v>
      </c>
      <c r="AB4276" s="40">
        <f>+J4276*'Copy Co'!$B$25</f>
        <v>4041.8650713014422</v>
      </c>
      <c r="AC4276" s="40">
        <f>+K4276*'Copy Co'!$B$26</f>
        <v>2036.1707534085824</v>
      </c>
      <c r="AD4276" s="40">
        <f>+L4276*'Copy Co'!$B$27</f>
        <v>0</v>
      </c>
      <c r="AE4276" s="40">
        <f>+M4276*'Copy Co'!$B$28</f>
        <v>0</v>
      </c>
      <c r="AF4276" s="40">
        <f t="shared" si="509"/>
        <v>84708.714101435486</v>
      </c>
      <c r="AG4276" s="25">
        <f t="shared" si="510"/>
        <v>-3838.2858985645144</v>
      </c>
      <c r="AH4276" s="56">
        <f t="shared" si="511"/>
        <v>42259</v>
      </c>
      <c r="AL4276" s="56"/>
      <c r="BF4276" s="2">
        <v>40705</v>
      </c>
      <c r="BG4276" s="3">
        <v>0</v>
      </c>
      <c r="BH4276">
        <v>12</v>
      </c>
      <c r="BI4276">
        <v>6.5</v>
      </c>
    </row>
    <row r="4277" spans="1:61" x14ac:dyDescent="0.25">
      <c r="A4277" s="2">
        <v>42260</v>
      </c>
      <c r="B4277" s="7">
        <v>85164</v>
      </c>
      <c r="C4277" s="3">
        <v>0</v>
      </c>
      <c r="D4277" s="7">
        <f t="shared" si="505"/>
        <v>0</v>
      </c>
      <c r="E4277" s="7">
        <f t="shared" si="506"/>
        <v>0</v>
      </c>
      <c r="F4277" s="7">
        <f t="shared" si="507"/>
        <v>0</v>
      </c>
      <c r="G4277" s="11">
        <v>88547</v>
      </c>
      <c r="H4277">
        <v>0</v>
      </c>
      <c r="I4277">
        <v>1</v>
      </c>
      <c r="J4277">
        <v>25</v>
      </c>
      <c r="K4277" s="3">
        <v>10.7916666666667</v>
      </c>
      <c r="L4277" s="3">
        <f t="shared" si="508"/>
        <v>0</v>
      </c>
      <c r="M4277" s="5">
        <v>0</v>
      </c>
      <c r="R4277">
        <v>2015</v>
      </c>
      <c r="S4277" s="1" t="s">
        <v>4</v>
      </c>
      <c r="T4277" s="40">
        <f>+'Copy Co'!$B$17</f>
        <v>51399.602684929596</v>
      </c>
      <c r="U4277">
        <f>+'Copy Co'!$B$18*'All Data'!C4277</f>
        <v>0</v>
      </c>
      <c r="V4277" s="40">
        <f>+D4277*'Copy Co'!$B$19</f>
        <v>0</v>
      </c>
      <c r="W4277" s="40">
        <f>+E4277*'Copy Co'!$B$20</f>
        <v>0</v>
      </c>
      <c r="X4277" s="40">
        <f>+F4277*'Copy Co'!$B$21</f>
        <v>0</v>
      </c>
      <c r="Y4277" s="40">
        <f>+G4277*'Copy Co'!$B$22</f>
        <v>36851.718774136025</v>
      </c>
      <c r="Z4277" s="40">
        <f>+H4277*'Copy Co'!$B$23</f>
        <v>0</v>
      </c>
      <c r="AA4277" s="40">
        <f>+I4277*'Copy Co'!$B$24</f>
        <v>-10704.382616627605</v>
      </c>
      <c r="AB4277" s="40">
        <f>+J4277*'Copy Co'!$B$25</f>
        <v>8420.552231878004</v>
      </c>
      <c r="AC4277" s="40">
        <f>+K4277*'Copy Co'!$B$26</f>
        <v>3380.5655457232338</v>
      </c>
      <c r="AD4277" s="40">
        <f>+L4277*'Copy Co'!$B$27</f>
        <v>0</v>
      </c>
      <c r="AE4277" s="40">
        <f>+M4277*'Copy Co'!$B$28</f>
        <v>0</v>
      </c>
      <c r="AF4277" s="40">
        <f t="shared" si="509"/>
        <v>89348.05662003925</v>
      </c>
      <c r="AG4277" s="25">
        <f t="shared" si="510"/>
        <v>4184.0566200392495</v>
      </c>
      <c r="AH4277" s="56">
        <f t="shared" si="511"/>
        <v>42260</v>
      </c>
      <c r="AL4277" s="56"/>
      <c r="BF4277" s="2">
        <v>40706</v>
      </c>
      <c r="BG4277" s="3">
        <v>0</v>
      </c>
      <c r="BH4277">
        <v>16</v>
      </c>
      <c r="BI4277">
        <v>6.625</v>
      </c>
    </row>
    <row r="4278" spans="1:61" x14ac:dyDescent="0.25">
      <c r="A4278" s="2">
        <v>42261</v>
      </c>
      <c r="B4278" s="7">
        <v>101544</v>
      </c>
      <c r="C4278" s="3">
        <v>0</v>
      </c>
      <c r="D4278" s="7">
        <f t="shared" si="505"/>
        <v>0</v>
      </c>
      <c r="E4278" s="7">
        <f t="shared" si="506"/>
        <v>0</v>
      </c>
      <c r="F4278" s="7">
        <f t="shared" si="507"/>
        <v>0</v>
      </c>
      <c r="G4278" s="11">
        <v>85164</v>
      </c>
      <c r="H4278">
        <v>0</v>
      </c>
      <c r="I4278">
        <v>0</v>
      </c>
      <c r="J4278">
        <v>35</v>
      </c>
      <c r="K4278" s="3">
        <v>13.4166666666667</v>
      </c>
      <c r="L4278" s="3">
        <f t="shared" si="508"/>
        <v>0</v>
      </c>
      <c r="M4278" s="5">
        <v>0</v>
      </c>
      <c r="R4278">
        <v>2015</v>
      </c>
      <c r="S4278" s="1" t="s">
        <v>5</v>
      </c>
      <c r="T4278" s="40">
        <f>+'Copy Co'!$B$17</f>
        <v>51399.602684929596</v>
      </c>
      <c r="U4278">
        <f>+'Copy Co'!$B$18*'All Data'!C4278</f>
        <v>0</v>
      </c>
      <c r="V4278" s="40">
        <f>+D4278*'Copy Co'!$B$19</f>
        <v>0</v>
      </c>
      <c r="W4278" s="40">
        <f>+E4278*'Copy Co'!$B$20</f>
        <v>0</v>
      </c>
      <c r="X4278" s="40">
        <f>+F4278*'Copy Co'!$B$21</f>
        <v>0</v>
      </c>
      <c r="Y4278" s="40">
        <f>+G4278*'Copy Co'!$B$22</f>
        <v>35443.773111234943</v>
      </c>
      <c r="Z4278" s="40">
        <f>+H4278*'Copy Co'!$B$23</f>
        <v>0</v>
      </c>
      <c r="AA4278" s="40">
        <f>+I4278*'Copy Co'!$B$24</f>
        <v>0</v>
      </c>
      <c r="AB4278" s="40">
        <f>+J4278*'Copy Co'!$B$25</f>
        <v>11788.773124629206</v>
      </c>
      <c r="AC4278" s="40">
        <f>+K4278*'Copy Co'!$B$26</f>
        <v>4202.8652730613148</v>
      </c>
      <c r="AD4278" s="40">
        <f>+L4278*'Copy Co'!$B$27</f>
        <v>0</v>
      </c>
      <c r="AE4278" s="40">
        <f>+M4278*'Copy Co'!$B$28</f>
        <v>0</v>
      </c>
      <c r="AF4278" s="40">
        <f t="shared" si="509"/>
        <v>102835.01419385505</v>
      </c>
      <c r="AG4278" s="25">
        <f t="shared" si="510"/>
        <v>1291.0141938550514</v>
      </c>
      <c r="AH4278" s="56">
        <f t="shared" si="511"/>
        <v>42261</v>
      </c>
      <c r="AL4278" s="56"/>
      <c r="BF4278" s="2">
        <v>40708</v>
      </c>
      <c r="BG4278" s="3">
        <v>0</v>
      </c>
      <c r="BH4278">
        <v>12</v>
      </c>
      <c r="BI4278">
        <v>5.9583333333333304</v>
      </c>
    </row>
    <row r="4279" spans="1:61" x14ac:dyDescent="0.25">
      <c r="A4279" s="2">
        <v>42262</v>
      </c>
      <c r="B4279" s="7">
        <v>109412</v>
      </c>
      <c r="C4279" s="3">
        <v>1.6666666666666601</v>
      </c>
      <c r="D4279" s="7">
        <f t="shared" si="505"/>
        <v>2.7777777777777559</v>
      </c>
      <c r="E4279" s="7">
        <f t="shared" si="506"/>
        <v>4.6296296296295747</v>
      </c>
      <c r="F4279" s="7">
        <f t="shared" si="507"/>
        <v>7.7160493827159282</v>
      </c>
      <c r="G4279" s="11">
        <v>101544</v>
      </c>
      <c r="H4279">
        <v>0</v>
      </c>
      <c r="I4279">
        <v>0</v>
      </c>
      <c r="J4279">
        <v>29</v>
      </c>
      <c r="K4279" s="3">
        <v>15.5</v>
      </c>
      <c r="L4279" s="3">
        <f t="shared" si="508"/>
        <v>25.833333333333233</v>
      </c>
      <c r="M4279" s="5">
        <v>0</v>
      </c>
      <c r="R4279">
        <v>2015</v>
      </c>
      <c r="S4279" s="1" t="s">
        <v>6</v>
      </c>
      <c r="T4279" s="40">
        <f>+'Copy Co'!$B$17</f>
        <v>51399.602684929596</v>
      </c>
      <c r="U4279">
        <f>+'Copy Co'!$B$18*'All Data'!C4279</f>
        <v>82.349607563262623</v>
      </c>
      <c r="V4279" s="40">
        <f>+D4279*'Copy Co'!$B$19</f>
        <v>1166.7835078926419</v>
      </c>
      <c r="W4279" s="40">
        <f>+E4279*'Copy Co'!$B$20</f>
        <v>-35.756841170215132</v>
      </c>
      <c r="X4279" s="40">
        <f>+F4279*'Copy Co'!$B$21</f>
        <v>0.37411804507102114</v>
      </c>
      <c r="Y4279" s="40">
        <f>+G4279*'Copy Co'!$B$22</f>
        <v>42260.843746268853</v>
      </c>
      <c r="Z4279" s="40">
        <f>+H4279*'Copy Co'!$B$23</f>
        <v>0</v>
      </c>
      <c r="AA4279" s="40">
        <f>+I4279*'Copy Co'!$B$24</f>
        <v>0</v>
      </c>
      <c r="AB4279" s="40">
        <f>+J4279*'Copy Co'!$B$25</f>
        <v>9767.8405889784844</v>
      </c>
      <c r="AC4279" s="40">
        <f>+K4279*'Copy Co'!$B$26</f>
        <v>4855.4841042820044</v>
      </c>
      <c r="AD4279" s="40">
        <f>+L4279*'Copy Co'!$B$27</f>
        <v>4735.4436095935034</v>
      </c>
      <c r="AE4279" s="40">
        <f>+M4279*'Copy Co'!$B$28</f>
        <v>0</v>
      </c>
      <c r="AF4279" s="40">
        <f t="shared" si="509"/>
        <v>114232.96512638321</v>
      </c>
      <c r="AG4279" s="25">
        <f t="shared" si="510"/>
        <v>4820.9651263832056</v>
      </c>
      <c r="AH4279" s="56">
        <f t="shared" si="511"/>
        <v>42262</v>
      </c>
      <c r="AL4279" s="56"/>
      <c r="BF4279" s="2">
        <v>40709</v>
      </c>
      <c r="BG4279" s="3">
        <v>0</v>
      </c>
      <c r="BH4279">
        <v>18</v>
      </c>
      <c r="BI4279">
        <v>9.9166666666666696</v>
      </c>
    </row>
    <row r="4280" spans="1:61" x14ac:dyDescent="0.25">
      <c r="A4280" s="2">
        <v>42263</v>
      </c>
      <c r="B4280" s="7">
        <v>134514</v>
      </c>
      <c r="C4280" s="3">
        <v>12.625</v>
      </c>
      <c r="D4280" s="7">
        <f t="shared" si="505"/>
        <v>159.390625</v>
      </c>
      <c r="E4280" s="7">
        <f t="shared" si="506"/>
        <v>2012.306640625</v>
      </c>
      <c r="F4280" s="7">
        <f t="shared" si="507"/>
        <v>25405.371337890625</v>
      </c>
      <c r="G4280" s="11">
        <v>109412</v>
      </c>
      <c r="H4280">
        <v>0</v>
      </c>
      <c r="I4280">
        <v>0</v>
      </c>
      <c r="J4280">
        <v>20</v>
      </c>
      <c r="K4280" s="3">
        <v>10.0416666666667</v>
      </c>
      <c r="L4280" s="3">
        <f t="shared" si="508"/>
        <v>126.77604166666708</v>
      </c>
      <c r="M4280" s="5">
        <v>0</v>
      </c>
      <c r="R4280">
        <v>2015</v>
      </c>
      <c r="S4280" s="1" t="s">
        <v>7</v>
      </c>
      <c r="T4280" s="40">
        <f>+'Copy Co'!$B$17</f>
        <v>51399.602684929596</v>
      </c>
      <c r="U4280">
        <f>+'Copy Co'!$B$18*'All Data'!C4280</f>
        <v>623.79827729171689</v>
      </c>
      <c r="V4280" s="40">
        <f>+D4280*'Copy Co'!$B$19</f>
        <v>66950.766922572744</v>
      </c>
      <c r="W4280" s="40">
        <f>+E4280*'Copy Co'!$B$20</f>
        <v>-15542.005449873201</v>
      </c>
      <c r="X4280" s="40">
        <f>+F4280*'Copy Co'!$B$21</f>
        <v>1231.7971785568745</v>
      </c>
      <c r="Y4280" s="40">
        <f>+G4280*'Copy Co'!$B$22</f>
        <v>45535.368273524458</v>
      </c>
      <c r="Z4280" s="40">
        <f>+H4280*'Copy Co'!$B$23</f>
        <v>0</v>
      </c>
      <c r="AA4280" s="40">
        <f>+I4280*'Copy Co'!$B$24</f>
        <v>0</v>
      </c>
      <c r="AB4280" s="40">
        <f>+J4280*'Copy Co'!$B$25</f>
        <v>6736.441785502403</v>
      </c>
      <c r="AC4280" s="40">
        <f>+K4280*'Copy Co'!$B$26</f>
        <v>3145.622766483782</v>
      </c>
      <c r="AD4280" s="40">
        <f>+L4280*'Copy Co'!$B$27</f>
        <v>23238.998568773448</v>
      </c>
      <c r="AE4280" s="40">
        <f>+M4280*'Copy Co'!$B$28</f>
        <v>0</v>
      </c>
      <c r="AF4280" s="40">
        <f t="shared" si="509"/>
        <v>183320.39100776182</v>
      </c>
      <c r="AG4280" s="25">
        <f t="shared" si="510"/>
        <v>48806.39100776182</v>
      </c>
      <c r="AH4280" s="56">
        <f t="shared" si="511"/>
        <v>42263</v>
      </c>
      <c r="AL4280" s="56"/>
      <c r="BF4280" s="2">
        <v>40712</v>
      </c>
      <c r="BG4280" s="3">
        <v>0</v>
      </c>
      <c r="BH4280">
        <v>20</v>
      </c>
      <c r="BI4280">
        <v>8.25</v>
      </c>
    </row>
    <row r="4281" spans="1:61" x14ac:dyDescent="0.25">
      <c r="A4281" s="2">
        <v>42264</v>
      </c>
      <c r="B4281" s="7">
        <v>123437</v>
      </c>
      <c r="C4281" s="3">
        <v>8.9166666666666607</v>
      </c>
      <c r="D4281" s="7">
        <f t="shared" si="505"/>
        <v>79.506944444444343</v>
      </c>
      <c r="E4281" s="7">
        <f t="shared" si="506"/>
        <v>708.93692129629494</v>
      </c>
      <c r="F4281" s="7">
        <f t="shared" si="507"/>
        <v>6321.3542148919596</v>
      </c>
      <c r="G4281" s="11">
        <v>134514</v>
      </c>
      <c r="H4281">
        <v>0</v>
      </c>
      <c r="I4281">
        <v>0</v>
      </c>
      <c r="J4281">
        <v>14</v>
      </c>
      <c r="K4281" s="3">
        <v>6.5416666666666696</v>
      </c>
      <c r="L4281" s="3">
        <f t="shared" si="508"/>
        <v>58.3298611111111</v>
      </c>
      <c r="M4281" s="5">
        <v>0</v>
      </c>
      <c r="R4281">
        <v>2015</v>
      </c>
      <c r="S4281" s="1" t="s">
        <v>1</v>
      </c>
      <c r="T4281" s="40">
        <f>+'Copy Co'!$B$17</f>
        <v>51399.602684929596</v>
      </c>
      <c r="U4281">
        <f>+'Copy Co'!$B$18*'All Data'!C4281</f>
        <v>440.57040046345651</v>
      </c>
      <c r="V4281" s="40">
        <f>+D4281*'Copy Co'!$B$19</f>
        <v>33396.260954657366</v>
      </c>
      <c r="W4281" s="40">
        <f>+E4281*'Copy Co'!$B$20</f>
        <v>-5475.4584972105358</v>
      </c>
      <c r="X4281" s="40">
        <f>+F4281*'Copy Co'!$B$21</f>
        <v>306.49527546756326</v>
      </c>
      <c r="Y4281" s="40">
        <f>+G4281*'Copy Co'!$B$22</f>
        <v>55982.383357811479</v>
      </c>
      <c r="Z4281" s="40">
        <f>+H4281*'Copy Co'!$B$23</f>
        <v>0</v>
      </c>
      <c r="AA4281" s="40">
        <f>+I4281*'Copy Co'!$B$24</f>
        <v>0</v>
      </c>
      <c r="AB4281" s="40">
        <f>+J4281*'Copy Co'!$B$25</f>
        <v>4715.5092498516824</v>
      </c>
      <c r="AC4281" s="40">
        <f>+K4281*'Copy Co'!$B$26</f>
        <v>2049.2231300329972</v>
      </c>
      <c r="AD4281" s="40">
        <f>+L4281*'Copy Co'!$B$27</f>
        <v>10692.300698596984</v>
      </c>
      <c r="AE4281" s="40">
        <f>+M4281*'Copy Co'!$B$28</f>
        <v>0</v>
      </c>
      <c r="AF4281" s="40">
        <f t="shared" si="509"/>
        <v>153506.88725460059</v>
      </c>
      <c r="AG4281" s="25">
        <f t="shared" si="510"/>
        <v>30069.887254600588</v>
      </c>
      <c r="AH4281" s="56">
        <f t="shared" si="511"/>
        <v>42264</v>
      </c>
      <c r="AL4281" s="56"/>
      <c r="BF4281" s="2">
        <v>40715</v>
      </c>
      <c r="BG4281" s="3">
        <v>0</v>
      </c>
      <c r="BH4281">
        <v>9</v>
      </c>
      <c r="BI4281">
        <v>6.625</v>
      </c>
    </row>
    <row r="4282" spans="1:61" x14ac:dyDescent="0.25">
      <c r="A4282" s="2">
        <v>42265</v>
      </c>
      <c r="B4282" s="7">
        <v>117227</v>
      </c>
      <c r="C4282" s="3">
        <v>9.4583333333333393</v>
      </c>
      <c r="D4282" s="7">
        <f t="shared" si="505"/>
        <v>89.460069444444557</v>
      </c>
      <c r="E4282" s="7">
        <f t="shared" si="506"/>
        <v>846.14315682870529</v>
      </c>
      <c r="F4282" s="7">
        <f t="shared" si="507"/>
        <v>8003.1040250048427</v>
      </c>
      <c r="G4282" s="11">
        <v>123437</v>
      </c>
      <c r="H4282">
        <v>1</v>
      </c>
      <c r="I4282">
        <v>0</v>
      </c>
      <c r="J4282">
        <v>10</v>
      </c>
      <c r="K4282" s="3">
        <v>6.2083333333333304</v>
      </c>
      <c r="L4282" s="3">
        <f t="shared" si="508"/>
        <v>58.720486111111121</v>
      </c>
      <c r="M4282" s="5">
        <v>0</v>
      </c>
      <c r="R4282">
        <v>2015</v>
      </c>
      <c r="S4282" s="1" t="s">
        <v>2</v>
      </c>
      <c r="T4282" s="40">
        <f>+'Copy Co'!$B$17</f>
        <v>51399.602684929596</v>
      </c>
      <c r="U4282">
        <f>+'Copy Co'!$B$18*'All Data'!C4282</f>
        <v>467.33402292151754</v>
      </c>
      <c r="V4282" s="40">
        <f>+D4282*'Copy Co'!$B$19</f>
        <v>37576.992111375308</v>
      </c>
      <c r="W4282" s="40">
        <f>+E4282*'Copy Co'!$B$20</f>
        <v>-6535.1677966535817</v>
      </c>
      <c r="X4282" s="40">
        <f>+F4282*'Copy Co'!$B$21</f>
        <v>388.0360899506004</v>
      </c>
      <c r="Y4282" s="40">
        <f>+G4282*'Copy Co'!$B$22</f>
        <v>51372.328936305334</v>
      </c>
      <c r="Z4282" s="40">
        <f>+H4282*'Copy Co'!$B$23</f>
        <v>-10610.780657764437</v>
      </c>
      <c r="AA4282" s="40">
        <f>+I4282*'Copy Co'!$B$24</f>
        <v>0</v>
      </c>
      <c r="AB4282" s="40">
        <f>+J4282*'Copy Co'!$B$25</f>
        <v>3368.2208927512015</v>
      </c>
      <c r="AC4282" s="40">
        <f>+K4282*'Copy Co'!$B$26</f>
        <v>1944.8041170376837</v>
      </c>
      <c r="AD4282" s="40">
        <f>+L4282*'Copy Co'!$B$27</f>
        <v>10763.905188661407</v>
      </c>
      <c r="AE4282" s="40">
        <f>+M4282*'Copy Co'!$B$28</f>
        <v>0</v>
      </c>
      <c r="AF4282" s="40">
        <f t="shared" si="509"/>
        <v>140135.27558951461</v>
      </c>
      <c r="AG4282" s="25">
        <f t="shared" si="510"/>
        <v>22908.275589514611</v>
      </c>
      <c r="AH4282" s="56">
        <f t="shared" si="511"/>
        <v>42265</v>
      </c>
      <c r="AL4282" s="56"/>
      <c r="BF4282" s="2">
        <v>40716</v>
      </c>
      <c r="BG4282" s="3">
        <v>0</v>
      </c>
      <c r="BH4282">
        <v>10</v>
      </c>
      <c r="BI4282">
        <v>5.7916666666666696</v>
      </c>
    </row>
    <row r="4283" spans="1:61" x14ac:dyDescent="0.25">
      <c r="A4283" s="2">
        <v>42266</v>
      </c>
      <c r="B4283" s="7">
        <v>119217</v>
      </c>
      <c r="C4283" s="3">
        <v>5.4166666666666599</v>
      </c>
      <c r="D4283" s="7">
        <f t="shared" si="505"/>
        <v>29.340277777777704</v>
      </c>
      <c r="E4283" s="7">
        <f t="shared" si="506"/>
        <v>158.92650462962902</v>
      </c>
      <c r="F4283" s="7">
        <f t="shared" si="507"/>
        <v>860.85190007715619</v>
      </c>
      <c r="G4283" s="11">
        <v>117227</v>
      </c>
      <c r="H4283">
        <v>0</v>
      </c>
      <c r="I4283">
        <v>1</v>
      </c>
      <c r="J4283">
        <v>12</v>
      </c>
      <c r="K4283" s="3">
        <v>6.0416666666666696</v>
      </c>
      <c r="L4283" s="3">
        <f t="shared" si="508"/>
        <v>32.725694444444422</v>
      </c>
      <c r="M4283" s="5">
        <v>0</v>
      </c>
      <c r="R4283">
        <v>2015</v>
      </c>
      <c r="S4283" s="1" t="s">
        <v>3</v>
      </c>
      <c r="T4283" s="40">
        <f>+'Copy Co'!$B$17</f>
        <v>51399.602684929596</v>
      </c>
      <c r="U4283">
        <f>+'Copy Co'!$B$18*'All Data'!C4283</f>
        <v>267.63622458060428</v>
      </c>
      <c r="V4283" s="40">
        <f>+D4283*'Copy Co'!$B$19</f>
        <v>12324.150802116095</v>
      </c>
      <c r="W4283" s="40">
        <f>+E4283*'Copy Co'!$B$20</f>
        <v>-1227.465313296301</v>
      </c>
      <c r="X4283" s="40">
        <f>+F4283*'Copy Co'!$B$21</f>
        <v>41.739005801849807</v>
      </c>
      <c r="Y4283" s="40">
        <f>+G4283*'Copy Co'!$B$22</f>
        <v>48787.835124122146</v>
      </c>
      <c r="Z4283" s="40">
        <f>+H4283*'Copy Co'!$B$23</f>
        <v>0</v>
      </c>
      <c r="AA4283" s="40">
        <f>+I4283*'Copy Co'!$B$24</f>
        <v>-10704.382616627605</v>
      </c>
      <c r="AB4283" s="40">
        <f>+J4283*'Copy Co'!$B$25</f>
        <v>4041.8650713014422</v>
      </c>
      <c r="AC4283" s="40">
        <f>+K4283*'Copy Co'!$B$26</f>
        <v>1892.5946105400294</v>
      </c>
      <c r="AD4283" s="40">
        <f>+L4283*'Copy Co'!$B$27</f>
        <v>5998.8650565079188</v>
      </c>
      <c r="AE4283" s="40">
        <f>+M4283*'Copy Co'!$B$28</f>
        <v>0</v>
      </c>
      <c r="AF4283" s="40">
        <f t="shared" si="509"/>
        <v>112822.44064997576</v>
      </c>
      <c r="AG4283" s="25">
        <f t="shared" si="510"/>
        <v>-6394.5593500242394</v>
      </c>
      <c r="AH4283" s="56">
        <f t="shared" si="511"/>
        <v>42266</v>
      </c>
      <c r="AL4283" s="56"/>
      <c r="BF4283" s="2">
        <v>40717</v>
      </c>
      <c r="BG4283" s="3">
        <v>0</v>
      </c>
      <c r="BH4283">
        <v>17</v>
      </c>
      <c r="BI4283">
        <v>7.7083333333333304</v>
      </c>
    </row>
    <row r="4284" spans="1:61" x14ac:dyDescent="0.25">
      <c r="A4284" s="2">
        <v>42267</v>
      </c>
      <c r="B4284" s="7">
        <v>102297</v>
      </c>
      <c r="C4284" s="3">
        <v>0</v>
      </c>
      <c r="D4284" s="7">
        <f t="shared" si="505"/>
        <v>0</v>
      </c>
      <c r="E4284" s="7">
        <f t="shared" si="506"/>
        <v>0</v>
      </c>
      <c r="F4284" s="7">
        <f t="shared" si="507"/>
        <v>0</v>
      </c>
      <c r="G4284" s="11">
        <v>119217</v>
      </c>
      <c r="H4284">
        <v>0</v>
      </c>
      <c r="I4284">
        <v>1</v>
      </c>
      <c r="J4284">
        <v>9</v>
      </c>
      <c r="K4284" s="3">
        <v>6.2083333333333304</v>
      </c>
      <c r="L4284" s="3">
        <f t="shared" si="508"/>
        <v>0</v>
      </c>
      <c r="M4284" s="5">
        <v>0</v>
      </c>
      <c r="R4284">
        <v>2015</v>
      </c>
      <c r="S4284" s="1" t="s">
        <v>4</v>
      </c>
      <c r="T4284" s="40">
        <f>+'Copy Co'!$B$17</f>
        <v>51399.602684929596</v>
      </c>
      <c r="U4284">
        <f>+'Copy Co'!$B$18*'All Data'!C4284</f>
        <v>0</v>
      </c>
      <c r="V4284" s="40">
        <f>+D4284*'Copy Co'!$B$19</f>
        <v>0</v>
      </c>
      <c r="W4284" s="40">
        <f>+E4284*'Copy Co'!$B$20</f>
        <v>0</v>
      </c>
      <c r="X4284" s="40">
        <f>+F4284*'Copy Co'!$B$21</f>
        <v>0</v>
      </c>
      <c r="Y4284" s="40">
        <f>+G4284*'Copy Co'!$B$22</f>
        <v>49616.038455240428</v>
      </c>
      <c r="Z4284" s="40">
        <f>+H4284*'Copy Co'!$B$23</f>
        <v>0</v>
      </c>
      <c r="AA4284" s="40">
        <f>+I4284*'Copy Co'!$B$24</f>
        <v>-10704.382616627605</v>
      </c>
      <c r="AB4284" s="40">
        <f>+J4284*'Copy Co'!$B$25</f>
        <v>3031.3988034760814</v>
      </c>
      <c r="AC4284" s="40">
        <f>+K4284*'Copy Co'!$B$26</f>
        <v>1944.8041170376837</v>
      </c>
      <c r="AD4284" s="40">
        <f>+L4284*'Copy Co'!$B$27</f>
        <v>0</v>
      </c>
      <c r="AE4284" s="40">
        <f>+M4284*'Copy Co'!$B$28</f>
        <v>0</v>
      </c>
      <c r="AF4284" s="40">
        <f t="shared" si="509"/>
        <v>95287.461444056171</v>
      </c>
      <c r="AG4284" s="25">
        <f t="shared" si="510"/>
        <v>-7009.5385559438291</v>
      </c>
      <c r="AH4284" s="56">
        <f t="shared" si="511"/>
        <v>42267</v>
      </c>
      <c r="AL4284" s="56"/>
      <c r="BF4284" s="2">
        <v>40718</v>
      </c>
      <c r="BG4284" s="3">
        <v>0</v>
      </c>
      <c r="BH4284">
        <v>13</v>
      </c>
      <c r="BI4284">
        <v>4.8333333333333304</v>
      </c>
    </row>
    <row r="4285" spans="1:61" x14ac:dyDescent="0.25">
      <c r="A4285" s="2">
        <v>42268</v>
      </c>
      <c r="B4285" s="7">
        <v>103479</v>
      </c>
      <c r="C4285" s="3">
        <v>0</v>
      </c>
      <c r="D4285" s="7">
        <f t="shared" si="505"/>
        <v>0</v>
      </c>
      <c r="E4285" s="7">
        <f t="shared" si="506"/>
        <v>0</v>
      </c>
      <c r="F4285" s="7">
        <f t="shared" si="507"/>
        <v>0</v>
      </c>
      <c r="G4285" s="11">
        <v>102297</v>
      </c>
      <c r="H4285">
        <v>0</v>
      </c>
      <c r="I4285">
        <v>0</v>
      </c>
      <c r="J4285">
        <v>10</v>
      </c>
      <c r="K4285" s="3">
        <v>6.375</v>
      </c>
      <c r="L4285" s="3">
        <f t="shared" si="508"/>
        <v>0</v>
      </c>
      <c r="M4285" s="5">
        <v>0</v>
      </c>
      <c r="R4285">
        <v>2015</v>
      </c>
      <c r="S4285" s="1" t="s">
        <v>5</v>
      </c>
      <c r="T4285" s="40">
        <f>+'Copy Co'!$B$17</f>
        <v>51399.602684929596</v>
      </c>
      <c r="U4285">
        <f>+'Copy Co'!$B$18*'All Data'!C4285</f>
        <v>0</v>
      </c>
      <c r="V4285" s="40">
        <f>+D4285*'Copy Co'!$B$19</f>
        <v>0</v>
      </c>
      <c r="W4285" s="40">
        <f>+E4285*'Copy Co'!$B$20</f>
        <v>0</v>
      </c>
      <c r="X4285" s="40">
        <f>+F4285*'Copy Co'!$B$21</f>
        <v>0</v>
      </c>
      <c r="Y4285" s="40">
        <f>+G4285*'Copy Co'!$B$22</f>
        <v>42574.229227842756</v>
      </c>
      <c r="Z4285" s="40">
        <f>+H4285*'Copy Co'!$B$23</f>
        <v>0</v>
      </c>
      <c r="AA4285" s="40">
        <f>+I4285*'Copy Co'!$B$24</f>
        <v>0</v>
      </c>
      <c r="AB4285" s="40">
        <f>+J4285*'Copy Co'!$B$25</f>
        <v>3368.2208927512015</v>
      </c>
      <c r="AC4285" s="40">
        <f>+K4285*'Copy Co'!$B$26</f>
        <v>1997.0136235353405</v>
      </c>
      <c r="AD4285" s="40">
        <f>+L4285*'Copy Co'!$B$27</f>
        <v>0</v>
      </c>
      <c r="AE4285" s="40">
        <f>+M4285*'Copy Co'!$B$28</f>
        <v>0</v>
      </c>
      <c r="AF4285" s="40">
        <f t="shared" si="509"/>
        <v>99339.06642905889</v>
      </c>
      <c r="AG4285" s="25">
        <f t="shared" si="510"/>
        <v>-4139.9335709411098</v>
      </c>
      <c r="AH4285" s="56">
        <f t="shared" si="511"/>
        <v>42268</v>
      </c>
      <c r="AL4285" s="56"/>
      <c r="BF4285" s="2">
        <v>40719</v>
      </c>
      <c r="BG4285" s="3">
        <v>0</v>
      </c>
      <c r="BH4285">
        <v>13</v>
      </c>
      <c r="BI4285">
        <v>6.5416666666666696</v>
      </c>
    </row>
    <row r="4286" spans="1:61" x14ac:dyDescent="0.25">
      <c r="A4286" s="2">
        <v>42269</v>
      </c>
      <c r="B4286" s="7">
        <v>101804</v>
      </c>
      <c r="C4286" s="3">
        <v>0</v>
      </c>
      <c r="D4286" s="7">
        <f t="shared" si="505"/>
        <v>0</v>
      </c>
      <c r="E4286" s="7">
        <f t="shared" si="506"/>
        <v>0</v>
      </c>
      <c r="F4286" s="7">
        <f t="shared" si="507"/>
        <v>0</v>
      </c>
      <c r="G4286" s="11">
        <v>103479</v>
      </c>
      <c r="H4286">
        <v>0</v>
      </c>
      <c r="I4286">
        <v>0</v>
      </c>
      <c r="J4286">
        <v>13</v>
      </c>
      <c r="K4286" s="3">
        <v>6.0833333333333304</v>
      </c>
      <c r="L4286" s="3">
        <f t="shared" si="508"/>
        <v>0</v>
      </c>
      <c r="M4286" s="5">
        <v>0</v>
      </c>
      <c r="R4286">
        <v>2015</v>
      </c>
      <c r="S4286" s="1" t="s">
        <v>6</v>
      </c>
      <c r="T4286" s="40">
        <f>+'Copy Co'!$B$17</f>
        <v>51399.602684929596</v>
      </c>
      <c r="U4286">
        <f>+'Copy Co'!$B$18*'All Data'!C4286</f>
        <v>0</v>
      </c>
      <c r="V4286" s="40">
        <f>+D4286*'Copy Co'!$B$19</f>
        <v>0</v>
      </c>
      <c r="W4286" s="40">
        <f>+E4286*'Copy Co'!$B$20</f>
        <v>0</v>
      </c>
      <c r="X4286" s="40">
        <f>+F4286*'Copy Co'!$B$21</f>
        <v>0</v>
      </c>
      <c r="Y4286" s="40">
        <f>+G4286*'Copy Co'!$B$22</f>
        <v>43066.157035572309</v>
      </c>
      <c r="Z4286" s="40">
        <f>+H4286*'Copy Co'!$B$23</f>
        <v>0</v>
      </c>
      <c r="AA4286" s="40">
        <f>+I4286*'Copy Co'!$B$24</f>
        <v>0</v>
      </c>
      <c r="AB4286" s="40">
        <f>+J4286*'Copy Co'!$B$25</f>
        <v>4378.6871605765618</v>
      </c>
      <c r="AC4286" s="40">
        <f>+K4286*'Copy Co'!$B$26</f>
        <v>1905.6469871644417</v>
      </c>
      <c r="AD4286" s="40">
        <f>+L4286*'Copy Co'!$B$27</f>
        <v>0</v>
      </c>
      <c r="AE4286" s="40">
        <f>+M4286*'Copy Co'!$B$28</f>
        <v>0</v>
      </c>
      <c r="AF4286" s="40">
        <f t="shared" si="509"/>
        <v>100750.0938682429</v>
      </c>
      <c r="AG4286" s="25">
        <f t="shared" si="510"/>
        <v>-1053.9061317571031</v>
      </c>
      <c r="AH4286" s="56">
        <f t="shared" si="511"/>
        <v>42269</v>
      </c>
      <c r="AL4286" s="56"/>
      <c r="BF4286" s="2">
        <v>40720</v>
      </c>
      <c r="BG4286" s="3">
        <v>0</v>
      </c>
      <c r="BH4286">
        <v>13</v>
      </c>
      <c r="BI4286">
        <v>6.75</v>
      </c>
    </row>
    <row r="4287" spans="1:61" x14ac:dyDescent="0.25">
      <c r="A4287" s="2">
        <v>42270</v>
      </c>
      <c r="B4287" s="7">
        <v>99783</v>
      </c>
      <c r="C4287" s="3">
        <v>0</v>
      </c>
      <c r="D4287" s="7">
        <f t="shared" si="505"/>
        <v>0</v>
      </c>
      <c r="E4287" s="7">
        <f t="shared" si="506"/>
        <v>0</v>
      </c>
      <c r="F4287" s="7">
        <f t="shared" si="507"/>
        <v>0</v>
      </c>
      <c r="G4287" s="11">
        <v>101804</v>
      </c>
      <c r="H4287">
        <v>0</v>
      </c>
      <c r="I4287">
        <v>0</v>
      </c>
      <c r="J4287">
        <v>12</v>
      </c>
      <c r="K4287" s="3">
        <v>5.8333333333333304</v>
      </c>
      <c r="L4287" s="3">
        <f t="shared" si="508"/>
        <v>0</v>
      </c>
      <c r="M4287" s="5">
        <v>0</v>
      </c>
      <c r="R4287">
        <v>2015</v>
      </c>
      <c r="S4287" s="1" t="s">
        <v>7</v>
      </c>
      <c r="T4287" s="40">
        <f>+'Copy Co'!$B$17</f>
        <v>51399.602684929596</v>
      </c>
      <c r="U4287">
        <f>+'Copy Co'!$B$18*'All Data'!C4287</f>
        <v>0</v>
      </c>
      <c r="V4287" s="40">
        <f>+D4287*'Copy Co'!$B$19</f>
        <v>0</v>
      </c>
      <c r="W4287" s="40">
        <f>+E4287*'Copy Co'!$B$20</f>
        <v>0</v>
      </c>
      <c r="X4287" s="40">
        <f>+F4287*'Copy Co'!$B$21</f>
        <v>0</v>
      </c>
      <c r="Y4287" s="40">
        <f>+G4287*'Copy Co'!$B$22</f>
        <v>42369.051216666216</v>
      </c>
      <c r="Z4287" s="40">
        <f>+H4287*'Copy Co'!$B$23</f>
        <v>0</v>
      </c>
      <c r="AA4287" s="40">
        <f>+I4287*'Copy Co'!$B$24</f>
        <v>0</v>
      </c>
      <c r="AB4287" s="40">
        <f>+J4287*'Copy Co'!$B$25</f>
        <v>4041.8650713014422</v>
      </c>
      <c r="AC4287" s="40">
        <f>+K4287*'Copy Co'!$B$26</f>
        <v>1827.3327274179578</v>
      </c>
      <c r="AD4287" s="40">
        <f>+L4287*'Copy Co'!$B$27</f>
        <v>0</v>
      </c>
      <c r="AE4287" s="40">
        <f>+M4287*'Copy Co'!$B$28</f>
        <v>0</v>
      </c>
      <c r="AF4287" s="40">
        <f t="shared" si="509"/>
        <v>99637.851700315208</v>
      </c>
      <c r="AG4287" s="25">
        <f t="shared" si="510"/>
        <v>-145.14829968479171</v>
      </c>
      <c r="AH4287" s="56">
        <f t="shared" si="511"/>
        <v>42270</v>
      </c>
      <c r="AL4287" s="56"/>
      <c r="BF4287" s="2">
        <v>40721</v>
      </c>
      <c r="BG4287" s="3">
        <v>0</v>
      </c>
      <c r="BH4287">
        <v>14</v>
      </c>
      <c r="BI4287">
        <v>7.5416666666666696</v>
      </c>
    </row>
    <row r="4288" spans="1:61" x14ac:dyDescent="0.25">
      <c r="A4288" s="2">
        <v>42271</v>
      </c>
      <c r="B4288" s="7">
        <v>95119</v>
      </c>
      <c r="C4288" s="3">
        <v>0</v>
      </c>
      <c r="D4288" s="7">
        <f t="shared" si="505"/>
        <v>0</v>
      </c>
      <c r="E4288" s="7">
        <f t="shared" si="506"/>
        <v>0</v>
      </c>
      <c r="F4288" s="7">
        <f t="shared" si="507"/>
        <v>0</v>
      </c>
      <c r="G4288" s="11">
        <v>99783</v>
      </c>
      <c r="H4288">
        <v>0</v>
      </c>
      <c r="I4288">
        <v>0</v>
      </c>
      <c r="J4288">
        <v>13</v>
      </c>
      <c r="K4288" s="3">
        <v>8.1666666666666696</v>
      </c>
      <c r="L4288" s="3">
        <f t="shared" si="508"/>
        <v>0</v>
      </c>
      <c r="M4288" s="5">
        <v>0</v>
      </c>
      <c r="R4288">
        <v>2015</v>
      </c>
      <c r="S4288" s="1" t="s">
        <v>1</v>
      </c>
      <c r="T4288" s="40">
        <f>+'Copy Co'!$B$17</f>
        <v>51399.602684929596</v>
      </c>
      <c r="U4288">
        <f>+'Copy Co'!$B$18*'All Data'!C4288</f>
        <v>0</v>
      </c>
      <c r="V4288" s="40">
        <f>+D4288*'Copy Co'!$B$19</f>
        <v>0</v>
      </c>
      <c r="W4288" s="40">
        <f>+E4288*'Copy Co'!$B$20</f>
        <v>0</v>
      </c>
      <c r="X4288" s="40">
        <f>+F4288*'Copy Co'!$B$21</f>
        <v>0</v>
      </c>
      <c r="Y4288" s="40">
        <f>+G4288*'Copy Co'!$B$22</f>
        <v>41527.946225615939</v>
      </c>
      <c r="Z4288" s="40">
        <f>+H4288*'Copy Co'!$B$23</f>
        <v>0</v>
      </c>
      <c r="AA4288" s="40">
        <f>+I4288*'Copy Co'!$B$24</f>
        <v>0</v>
      </c>
      <c r="AB4288" s="40">
        <f>+J4288*'Copy Co'!$B$25</f>
        <v>4378.6871605765618</v>
      </c>
      <c r="AC4288" s="40">
        <f>+K4288*'Copy Co'!$B$26</f>
        <v>2558.2658183851431</v>
      </c>
      <c r="AD4288" s="40">
        <f>+L4288*'Copy Co'!$B$27</f>
        <v>0</v>
      </c>
      <c r="AE4288" s="40">
        <f>+M4288*'Copy Co'!$B$28</f>
        <v>0</v>
      </c>
      <c r="AF4288" s="40">
        <f t="shared" si="509"/>
        <v>99864.501889507243</v>
      </c>
      <c r="AG4288" s="25">
        <f t="shared" si="510"/>
        <v>4745.5018895072426</v>
      </c>
      <c r="AH4288" s="56">
        <f t="shared" si="511"/>
        <v>42271</v>
      </c>
      <c r="AL4288" s="56"/>
      <c r="BF4288" s="2">
        <v>40722</v>
      </c>
      <c r="BG4288" s="3">
        <v>0</v>
      </c>
      <c r="BH4288">
        <v>24</v>
      </c>
      <c r="BI4288">
        <v>14.4166666666667</v>
      </c>
    </row>
    <row r="4289" spans="1:61" x14ac:dyDescent="0.25">
      <c r="A4289" s="2">
        <v>42272</v>
      </c>
      <c r="B4289" s="7">
        <v>93100</v>
      </c>
      <c r="C4289" s="3">
        <v>0</v>
      </c>
      <c r="D4289" s="7">
        <f t="shared" si="505"/>
        <v>0</v>
      </c>
      <c r="E4289" s="7">
        <f t="shared" si="506"/>
        <v>0</v>
      </c>
      <c r="F4289" s="7">
        <f t="shared" si="507"/>
        <v>0</v>
      </c>
      <c r="G4289" s="11">
        <v>95119</v>
      </c>
      <c r="H4289">
        <v>1</v>
      </c>
      <c r="I4289">
        <v>0</v>
      </c>
      <c r="J4289">
        <v>17</v>
      </c>
      <c r="K4289" s="3">
        <v>9.7916666666666696</v>
      </c>
      <c r="L4289" s="3">
        <f t="shared" si="508"/>
        <v>0</v>
      </c>
      <c r="M4289" s="5">
        <v>0</v>
      </c>
      <c r="R4289">
        <v>2015</v>
      </c>
      <c r="S4289" s="1" t="s">
        <v>2</v>
      </c>
      <c r="T4289" s="40">
        <f>+'Copy Co'!$B$17</f>
        <v>51399.602684929596</v>
      </c>
      <c r="U4289">
        <f>+'Copy Co'!$B$18*'All Data'!C4289</f>
        <v>0</v>
      </c>
      <c r="V4289" s="40">
        <f>+D4289*'Copy Co'!$B$19</f>
        <v>0</v>
      </c>
      <c r="W4289" s="40">
        <f>+E4289*'Copy Co'!$B$20</f>
        <v>0</v>
      </c>
      <c r="X4289" s="40">
        <f>+F4289*'Copy Co'!$B$21</f>
        <v>0</v>
      </c>
      <c r="Y4289" s="40">
        <f>+G4289*'Copy Co'!$B$22</f>
        <v>39586.870679718617</v>
      </c>
      <c r="Z4289" s="40">
        <f>+H4289*'Copy Co'!$B$23</f>
        <v>-10610.780657764437</v>
      </c>
      <c r="AA4289" s="40">
        <f>+I4289*'Copy Co'!$B$24</f>
        <v>0</v>
      </c>
      <c r="AB4289" s="40">
        <f>+J4289*'Copy Co'!$B$25</f>
        <v>5725.9755176770432</v>
      </c>
      <c r="AC4289" s="40">
        <f>+K4289*'Copy Co'!$B$26</f>
        <v>3067.3085067372886</v>
      </c>
      <c r="AD4289" s="40">
        <f>+L4289*'Copy Co'!$B$27</f>
        <v>0</v>
      </c>
      <c r="AE4289" s="40">
        <f>+M4289*'Copy Co'!$B$28</f>
        <v>0</v>
      </c>
      <c r="AF4289" s="40">
        <f t="shared" si="509"/>
        <v>89168.976731298098</v>
      </c>
      <c r="AG4289" s="25">
        <f t="shared" si="510"/>
        <v>-3931.0232687019015</v>
      </c>
      <c r="AH4289" s="56">
        <f t="shared" si="511"/>
        <v>42272</v>
      </c>
      <c r="AL4289" s="56"/>
      <c r="BF4289" s="2">
        <v>40723</v>
      </c>
      <c r="BG4289" s="3">
        <v>0</v>
      </c>
      <c r="BH4289">
        <v>37</v>
      </c>
      <c r="BI4289">
        <v>12.4583333333333</v>
      </c>
    </row>
    <row r="4290" spans="1:61" x14ac:dyDescent="0.25">
      <c r="A4290" s="2">
        <v>42273</v>
      </c>
      <c r="B4290" s="7">
        <v>83965</v>
      </c>
      <c r="C4290" s="3">
        <v>0</v>
      </c>
      <c r="D4290" s="7">
        <f t="shared" si="505"/>
        <v>0</v>
      </c>
      <c r="E4290" s="7">
        <f t="shared" si="506"/>
        <v>0</v>
      </c>
      <c r="F4290" s="7">
        <f t="shared" si="507"/>
        <v>0</v>
      </c>
      <c r="G4290" s="11">
        <v>93100</v>
      </c>
      <c r="H4290">
        <v>0</v>
      </c>
      <c r="I4290">
        <v>1</v>
      </c>
      <c r="J4290">
        <v>21</v>
      </c>
      <c r="K4290" s="3">
        <v>10.625</v>
      </c>
      <c r="L4290" s="3">
        <f t="shared" si="508"/>
        <v>0</v>
      </c>
      <c r="M4290" s="5">
        <v>0</v>
      </c>
      <c r="R4290">
        <v>2015</v>
      </c>
      <c r="S4290" s="1" t="s">
        <v>3</v>
      </c>
      <c r="T4290" s="40">
        <f>+'Copy Co'!$B$17</f>
        <v>51399.602684929596</v>
      </c>
      <c r="U4290">
        <f>+'Copy Co'!$B$18*'All Data'!C4290</f>
        <v>0</v>
      </c>
      <c r="V4290" s="40">
        <f>+D4290*'Copy Co'!$B$19</f>
        <v>0</v>
      </c>
      <c r="W4290" s="40">
        <f>+E4290*'Copy Co'!$B$20</f>
        <v>0</v>
      </c>
      <c r="X4290" s="40">
        <f>+F4290*'Copy Co'!$B$21</f>
        <v>0</v>
      </c>
      <c r="Y4290" s="40">
        <f>+G4290*'Copy Co'!$B$22</f>
        <v>38746.598053825241</v>
      </c>
      <c r="Z4290" s="40">
        <f>+H4290*'Copy Co'!$B$23</f>
        <v>0</v>
      </c>
      <c r="AA4290" s="40">
        <f>+I4290*'Copy Co'!$B$24</f>
        <v>-10704.382616627605</v>
      </c>
      <c r="AB4290" s="40">
        <f>+J4290*'Copy Co'!$B$25</f>
        <v>7073.2638747775236</v>
      </c>
      <c r="AC4290" s="40">
        <f>+K4290*'Copy Co'!$B$26</f>
        <v>3328.3560392255677</v>
      </c>
      <c r="AD4290" s="40">
        <f>+L4290*'Copy Co'!$B$27</f>
        <v>0</v>
      </c>
      <c r="AE4290" s="40">
        <f>+M4290*'Copy Co'!$B$28</f>
        <v>0</v>
      </c>
      <c r="AF4290" s="40">
        <f t="shared" si="509"/>
        <v>89843.438036130334</v>
      </c>
      <c r="AG4290" s="25">
        <f t="shared" si="510"/>
        <v>5878.4380361303338</v>
      </c>
      <c r="AH4290" s="56">
        <f t="shared" si="511"/>
        <v>42273</v>
      </c>
      <c r="AL4290" s="56"/>
      <c r="BF4290" s="2">
        <v>40724</v>
      </c>
      <c r="BG4290" s="3">
        <v>0</v>
      </c>
      <c r="BH4290">
        <v>10</v>
      </c>
      <c r="BI4290">
        <v>5.1666666666666696</v>
      </c>
    </row>
    <row r="4291" spans="1:61" x14ac:dyDescent="0.25">
      <c r="A4291" s="2">
        <v>42274</v>
      </c>
      <c r="B4291" s="7">
        <v>84442</v>
      </c>
      <c r="C4291" s="3">
        <v>0</v>
      </c>
      <c r="D4291" s="7">
        <f t="shared" si="505"/>
        <v>0</v>
      </c>
      <c r="E4291" s="7">
        <f t="shared" si="506"/>
        <v>0</v>
      </c>
      <c r="F4291" s="7">
        <f t="shared" si="507"/>
        <v>0</v>
      </c>
      <c r="G4291" s="11">
        <v>83965</v>
      </c>
      <c r="H4291">
        <v>0</v>
      </c>
      <c r="I4291">
        <v>1</v>
      </c>
      <c r="J4291">
        <v>18</v>
      </c>
      <c r="K4291" s="3">
        <v>8.6666666666666696</v>
      </c>
      <c r="L4291" s="3">
        <f t="shared" si="508"/>
        <v>0</v>
      </c>
      <c r="M4291" s="5">
        <v>0</v>
      </c>
      <c r="R4291">
        <v>2015</v>
      </c>
      <c r="S4291" s="1" t="s">
        <v>4</v>
      </c>
      <c r="T4291" s="40">
        <f>+'Copy Co'!$B$17</f>
        <v>51399.602684929596</v>
      </c>
      <c r="U4291">
        <f>+'Copy Co'!$B$18*'All Data'!C4291</f>
        <v>0</v>
      </c>
      <c r="V4291" s="40">
        <f>+D4291*'Copy Co'!$B$19</f>
        <v>0</v>
      </c>
      <c r="W4291" s="40">
        <f>+E4291*'Copy Co'!$B$20</f>
        <v>0</v>
      </c>
      <c r="X4291" s="40">
        <f>+F4291*'Copy Co'!$B$21</f>
        <v>0</v>
      </c>
      <c r="Y4291" s="40">
        <f>+G4291*'Copy Co'!$B$22</f>
        <v>34944.770199671715</v>
      </c>
      <c r="Z4291" s="40">
        <f>+H4291*'Copy Co'!$B$23</f>
        <v>0</v>
      </c>
      <c r="AA4291" s="40">
        <f>+I4291*'Copy Co'!$B$24</f>
        <v>-10704.382616627605</v>
      </c>
      <c r="AB4291" s="40">
        <f>+J4291*'Copy Co'!$B$25</f>
        <v>6062.7976069521628</v>
      </c>
      <c r="AC4291" s="40">
        <f>+K4291*'Copy Co'!$B$26</f>
        <v>2714.8943378781109</v>
      </c>
      <c r="AD4291" s="40">
        <f>+L4291*'Copy Co'!$B$27</f>
        <v>0</v>
      </c>
      <c r="AE4291" s="40">
        <f>+M4291*'Copy Co'!$B$28</f>
        <v>0</v>
      </c>
      <c r="AF4291" s="40">
        <f t="shared" si="509"/>
        <v>84417.682212803993</v>
      </c>
      <c r="AG4291" s="25">
        <f t="shared" si="510"/>
        <v>-24.317787196006975</v>
      </c>
      <c r="AH4291" s="56">
        <f t="shared" si="511"/>
        <v>42274</v>
      </c>
      <c r="AL4291" s="56"/>
      <c r="BF4291" s="2">
        <v>40725</v>
      </c>
      <c r="BG4291" s="3">
        <v>0</v>
      </c>
      <c r="BH4291">
        <v>12</v>
      </c>
      <c r="BI4291">
        <v>5.5416666666666696</v>
      </c>
    </row>
    <row r="4292" spans="1:61" x14ac:dyDescent="0.25">
      <c r="A4292" s="2">
        <v>42275</v>
      </c>
      <c r="B4292" s="7">
        <v>91965</v>
      </c>
      <c r="C4292" s="3">
        <v>0</v>
      </c>
      <c r="D4292" s="7">
        <f t="shared" si="505"/>
        <v>0</v>
      </c>
      <c r="E4292" s="7">
        <f t="shared" si="506"/>
        <v>0</v>
      </c>
      <c r="F4292" s="7">
        <f t="shared" si="507"/>
        <v>0</v>
      </c>
      <c r="G4292" s="11">
        <v>84442</v>
      </c>
      <c r="H4292">
        <v>0</v>
      </c>
      <c r="I4292">
        <v>0</v>
      </c>
      <c r="J4292">
        <v>10</v>
      </c>
      <c r="K4292" s="3">
        <v>5.4166666666666696</v>
      </c>
      <c r="L4292" s="3">
        <f t="shared" si="508"/>
        <v>0</v>
      </c>
      <c r="M4292" s="5">
        <v>0</v>
      </c>
      <c r="R4292">
        <v>2015</v>
      </c>
      <c r="S4292" s="1" t="s">
        <v>5</v>
      </c>
      <c r="T4292" s="40">
        <f>+'Copy Co'!$B$17</f>
        <v>51399.602684929596</v>
      </c>
      <c r="U4292">
        <f>+'Copy Co'!$B$18*'All Data'!C4292</f>
        <v>0</v>
      </c>
      <c r="V4292" s="40">
        <f>+D4292*'Copy Co'!$B$19</f>
        <v>0</v>
      </c>
      <c r="W4292" s="40">
        <f>+E4292*'Copy Co'!$B$20</f>
        <v>0</v>
      </c>
      <c r="X4292" s="40">
        <f>+F4292*'Copy Co'!$B$21</f>
        <v>0</v>
      </c>
      <c r="Y4292" s="40">
        <f>+G4292*'Copy Co'!$B$22</f>
        <v>35143.289289593027</v>
      </c>
      <c r="Z4292" s="40">
        <f>+H4292*'Copy Co'!$B$23</f>
        <v>0</v>
      </c>
      <c r="AA4292" s="40">
        <f>+I4292*'Copy Co'!$B$24</f>
        <v>0</v>
      </c>
      <c r="AB4292" s="40">
        <f>+J4292*'Copy Co'!$B$25</f>
        <v>3368.2208927512015</v>
      </c>
      <c r="AC4292" s="40">
        <f>+K4292*'Copy Co'!$B$26</f>
        <v>1696.8089611738196</v>
      </c>
      <c r="AD4292" s="40">
        <f>+L4292*'Copy Co'!$B$27</f>
        <v>0</v>
      </c>
      <c r="AE4292" s="40">
        <f>+M4292*'Copy Co'!$B$28</f>
        <v>0</v>
      </c>
      <c r="AF4292" s="40">
        <f t="shared" si="509"/>
        <v>91607.921828447637</v>
      </c>
      <c r="AG4292" s="25">
        <f t="shared" si="510"/>
        <v>-357.07817155236262</v>
      </c>
      <c r="AH4292" s="56">
        <f t="shared" si="511"/>
        <v>42275</v>
      </c>
      <c r="AL4292" s="56"/>
      <c r="BF4292" s="2">
        <v>40726</v>
      </c>
      <c r="BG4292" s="3">
        <v>0</v>
      </c>
      <c r="BH4292">
        <v>15</v>
      </c>
      <c r="BI4292">
        <v>9</v>
      </c>
    </row>
    <row r="4293" spans="1:61" x14ac:dyDescent="0.25">
      <c r="A4293" s="2">
        <v>42276</v>
      </c>
      <c r="B4293" s="7">
        <v>92240</v>
      </c>
      <c r="C4293" s="3">
        <v>0</v>
      </c>
      <c r="D4293" s="7">
        <f t="shared" ref="D4293:D4356" si="512">+C4293^2</f>
        <v>0</v>
      </c>
      <c r="E4293" s="7">
        <f t="shared" ref="E4293:E4356" si="513">+C4293^3</f>
        <v>0</v>
      </c>
      <c r="F4293" s="7">
        <f t="shared" ref="F4293:F4356" si="514">+C4293^4</f>
        <v>0</v>
      </c>
      <c r="G4293" s="11">
        <v>91965</v>
      </c>
      <c r="H4293">
        <v>0</v>
      </c>
      <c r="I4293">
        <v>0</v>
      </c>
      <c r="J4293">
        <v>10</v>
      </c>
      <c r="K4293" s="3">
        <v>3.75</v>
      </c>
      <c r="L4293" s="3">
        <f t="shared" ref="L4293:L4356" si="515">+C4293*K4293</f>
        <v>0</v>
      </c>
      <c r="M4293" s="5">
        <v>0</v>
      </c>
      <c r="R4293">
        <v>2015</v>
      </c>
      <c r="S4293" s="1" t="s">
        <v>6</v>
      </c>
      <c r="T4293" s="40">
        <f>+'Copy Co'!$B$17</f>
        <v>51399.602684929596</v>
      </c>
      <c r="U4293">
        <f>+'Copy Co'!$B$18*'All Data'!C4293</f>
        <v>0</v>
      </c>
      <c r="V4293" s="40">
        <f>+D4293*'Copy Co'!$B$19</f>
        <v>0</v>
      </c>
      <c r="W4293" s="40">
        <f>+E4293*'Copy Co'!$B$20</f>
        <v>0</v>
      </c>
      <c r="X4293" s="40">
        <f>+F4293*'Copy Co'!$B$21</f>
        <v>0</v>
      </c>
      <c r="Y4293" s="40">
        <f>+G4293*'Copy Co'!$B$22</f>
        <v>38274.230827282903</v>
      </c>
      <c r="Z4293" s="40">
        <f>+H4293*'Copy Co'!$B$23</f>
        <v>0</v>
      </c>
      <c r="AA4293" s="40">
        <f>+I4293*'Copy Co'!$B$24</f>
        <v>0</v>
      </c>
      <c r="AB4293" s="40">
        <f>+J4293*'Copy Co'!$B$25</f>
        <v>3368.2208927512015</v>
      </c>
      <c r="AC4293" s="40">
        <f>+K4293*'Copy Co'!$B$26</f>
        <v>1174.7138961972591</v>
      </c>
      <c r="AD4293" s="40">
        <f>+L4293*'Copy Co'!$B$27</f>
        <v>0</v>
      </c>
      <c r="AE4293" s="40">
        <f>+M4293*'Copy Co'!$B$28</f>
        <v>0</v>
      </c>
      <c r="AF4293" s="40">
        <f t="shared" ref="AF4293:AF4356" si="516">SUM(T4293:AE4293)</f>
        <v>94216.768301160948</v>
      </c>
      <c r="AG4293" s="25">
        <f t="shared" ref="AG4293:AG4356" si="517">+AF4293-B4293</f>
        <v>1976.7683011609479</v>
      </c>
      <c r="AH4293" s="56">
        <f t="shared" ref="AH4293:AH4356" si="518">+A4293</f>
        <v>42276</v>
      </c>
      <c r="AL4293" s="56"/>
      <c r="BF4293" s="2">
        <v>40727</v>
      </c>
      <c r="BG4293" s="3">
        <v>0</v>
      </c>
      <c r="BH4293">
        <v>21</v>
      </c>
      <c r="BI4293">
        <v>10.9583333333333</v>
      </c>
    </row>
    <row r="4294" spans="1:61" x14ac:dyDescent="0.25">
      <c r="A4294" s="2">
        <v>42277</v>
      </c>
      <c r="B4294" s="7">
        <v>96940</v>
      </c>
      <c r="C4294" s="3">
        <v>0</v>
      </c>
      <c r="D4294" s="7">
        <f t="shared" si="512"/>
        <v>0</v>
      </c>
      <c r="E4294" s="7">
        <f t="shared" si="513"/>
        <v>0</v>
      </c>
      <c r="F4294" s="7">
        <f t="shared" si="514"/>
        <v>0</v>
      </c>
      <c r="G4294" s="11">
        <v>92240</v>
      </c>
      <c r="H4294">
        <v>0</v>
      </c>
      <c r="I4294">
        <v>0</v>
      </c>
      <c r="J4294">
        <v>13</v>
      </c>
      <c r="K4294" s="3">
        <v>6.9583333333333304</v>
      </c>
      <c r="L4294" s="3">
        <f t="shared" si="515"/>
        <v>0</v>
      </c>
      <c r="M4294" s="5">
        <v>0</v>
      </c>
      <c r="R4294">
        <v>2015</v>
      </c>
      <c r="S4294" s="1" t="s">
        <v>7</v>
      </c>
      <c r="T4294" s="40">
        <f>+'Copy Co'!$B$17</f>
        <v>51399.602684929596</v>
      </c>
      <c r="U4294">
        <f>+'Copy Co'!$B$18*'All Data'!C4294</f>
        <v>0</v>
      </c>
      <c r="V4294" s="40">
        <f>+D4294*'Copy Co'!$B$19</f>
        <v>0</v>
      </c>
      <c r="W4294" s="40">
        <f>+E4294*'Copy Co'!$B$20</f>
        <v>0</v>
      </c>
      <c r="X4294" s="40">
        <f>+F4294*'Copy Co'!$B$21</f>
        <v>0</v>
      </c>
      <c r="Y4294" s="40">
        <f>+G4294*'Copy Co'!$B$22</f>
        <v>38388.68103635704</v>
      </c>
      <c r="Z4294" s="40">
        <f>+H4294*'Copy Co'!$B$23</f>
        <v>0</v>
      </c>
      <c r="AA4294" s="40">
        <f>+I4294*'Copy Co'!$B$24</f>
        <v>0</v>
      </c>
      <c r="AB4294" s="40">
        <f>+J4294*'Copy Co'!$B$25</f>
        <v>4378.6871605765618</v>
      </c>
      <c r="AC4294" s="40">
        <f>+K4294*'Copy Co'!$B$26</f>
        <v>2179.7468962771354</v>
      </c>
      <c r="AD4294" s="40">
        <f>+L4294*'Copy Co'!$B$27</f>
        <v>0</v>
      </c>
      <c r="AE4294" s="40">
        <f>+M4294*'Copy Co'!$B$28</f>
        <v>0</v>
      </c>
      <c r="AF4294" s="40">
        <f t="shared" si="516"/>
        <v>96346.71777814033</v>
      </c>
      <c r="AG4294" s="25">
        <f t="shared" si="517"/>
        <v>-593.28222185967024</v>
      </c>
      <c r="AH4294" s="56">
        <f t="shared" si="518"/>
        <v>42277</v>
      </c>
      <c r="AI4294" s="38">
        <f>SUM(AG4265:AG4294)</f>
        <v>138476.84082753406</v>
      </c>
      <c r="AJ4294" s="38"/>
      <c r="AK4294" s="38"/>
      <c r="AL4294" s="56"/>
      <c r="AN4294" s="38"/>
      <c r="AO4294" s="38"/>
      <c r="AP4294" s="38"/>
      <c r="AQ4294" s="38"/>
      <c r="AR4294" s="38"/>
      <c r="AS4294" s="38"/>
      <c r="AT4294" s="38"/>
      <c r="AU4294" s="38"/>
      <c r="AV4294" s="38"/>
      <c r="AW4294" s="38"/>
      <c r="AX4294" s="38"/>
      <c r="AY4294" s="38"/>
      <c r="AZ4294" s="38"/>
      <c r="BA4294" s="38"/>
      <c r="BB4294" s="38"/>
      <c r="BC4294" s="38"/>
      <c r="BD4294" s="38"/>
      <c r="BE4294" s="38"/>
      <c r="BF4294" s="2">
        <v>40728</v>
      </c>
      <c r="BG4294" s="3">
        <v>0</v>
      </c>
      <c r="BH4294">
        <v>21</v>
      </c>
      <c r="BI4294">
        <v>10.8333333333333</v>
      </c>
    </row>
    <row r="4295" spans="1:61" x14ac:dyDescent="0.25">
      <c r="A4295" s="2">
        <v>42278</v>
      </c>
      <c r="B4295" s="7">
        <v>90205</v>
      </c>
      <c r="C4295" s="3">
        <v>0</v>
      </c>
      <c r="D4295" s="7">
        <f t="shared" si="512"/>
        <v>0</v>
      </c>
      <c r="E4295" s="7">
        <f t="shared" si="513"/>
        <v>0</v>
      </c>
      <c r="F4295" s="7">
        <f t="shared" si="514"/>
        <v>0</v>
      </c>
      <c r="G4295" s="11">
        <v>96940</v>
      </c>
      <c r="H4295">
        <v>0</v>
      </c>
      <c r="I4295">
        <v>0</v>
      </c>
      <c r="J4295">
        <v>20</v>
      </c>
      <c r="K4295" s="3">
        <v>9.9166666666666696</v>
      </c>
      <c r="L4295" s="3">
        <f t="shared" si="515"/>
        <v>0</v>
      </c>
      <c r="M4295" s="5">
        <v>0</v>
      </c>
      <c r="R4295">
        <v>2015</v>
      </c>
      <c r="S4295" s="1" t="s">
        <v>1</v>
      </c>
      <c r="T4295" s="40">
        <f>+'Copy Co'!$B$17</f>
        <v>51399.602684929596</v>
      </c>
      <c r="U4295">
        <f>+'Copy Co'!$B$18*'All Data'!C4295</f>
        <v>0</v>
      </c>
      <c r="V4295" s="40">
        <f>+D4295*'Copy Co'!$B$19</f>
        <v>0</v>
      </c>
      <c r="W4295" s="40">
        <f>+E4295*'Copy Co'!$B$20</f>
        <v>0</v>
      </c>
      <c r="X4295" s="40">
        <f>+F4295*'Copy Co'!$B$21</f>
        <v>0</v>
      </c>
      <c r="Y4295" s="40">
        <f>+G4295*'Copy Co'!$B$22</f>
        <v>40344.739155078612</v>
      </c>
      <c r="Z4295" s="40">
        <f>+H4295*'Copy Co'!$B$23</f>
        <v>0</v>
      </c>
      <c r="AA4295" s="40">
        <f>+I4295*'Copy Co'!$B$24</f>
        <v>0</v>
      </c>
      <c r="AB4295" s="40">
        <f>+J4295*'Copy Co'!$B$25</f>
        <v>6736.441785502403</v>
      </c>
      <c r="AC4295" s="40">
        <f>+K4295*'Copy Co'!$B$26</f>
        <v>3106.4656366105305</v>
      </c>
      <c r="AD4295" s="40">
        <f>+L4295*'Copy Co'!$B$27</f>
        <v>0</v>
      </c>
      <c r="AE4295" s="40">
        <f>+M4295*'Copy Co'!$B$28</f>
        <v>0</v>
      </c>
      <c r="AF4295" s="40">
        <f t="shared" si="516"/>
        <v>101587.24926212116</v>
      </c>
      <c r="AG4295" s="25">
        <f t="shared" si="517"/>
        <v>11382.249262121157</v>
      </c>
      <c r="AH4295" s="56">
        <f t="shared" si="518"/>
        <v>42278</v>
      </c>
      <c r="AL4295" s="56"/>
      <c r="BF4295" s="2">
        <v>40729</v>
      </c>
      <c r="BG4295" s="3">
        <v>0</v>
      </c>
      <c r="BH4295">
        <v>26</v>
      </c>
      <c r="BI4295">
        <v>10.3333333333333</v>
      </c>
    </row>
    <row r="4296" spans="1:61" x14ac:dyDescent="0.25">
      <c r="A4296" s="2">
        <v>42279</v>
      </c>
      <c r="B4296" s="7">
        <v>104678</v>
      </c>
      <c r="C4296" s="3">
        <v>5.6666666666666599</v>
      </c>
      <c r="D4296" s="7">
        <f t="shared" si="512"/>
        <v>32.111111111111036</v>
      </c>
      <c r="E4296" s="7">
        <f t="shared" si="513"/>
        <v>181.96296296296231</v>
      </c>
      <c r="F4296" s="7">
        <f t="shared" si="514"/>
        <v>1031.1234567901186</v>
      </c>
      <c r="G4296" s="11">
        <v>90205</v>
      </c>
      <c r="H4296">
        <v>1</v>
      </c>
      <c r="I4296">
        <v>0</v>
      </c>
      <c r="J4296">
        <v>14</v>
      </c>
      <c r="K4296" s="3">
        <v>7.4166666666666696</v>
      </c>
      <c r="L4296" s="3">
        <f t="shared" si="515"/>
        <v>42.027777777777743</v>
      </c>
      <c r="M4296" s="5">
        <v>0</v>
      </c>
      <c r="R4296">
        <v>2015</v>
      </c>
      <c r="S4296" s="1" t="s">
        <v>2</v>
      </c>
      <c r="T4296" s="40">
        <f>+'Copy Co'!$B$17</f>
        <v>51399.602684929596</v>
      </c>
      <c r="U4296">
        <f>+'Copy Co'!$B$18*'All Data'!C4296</f>
        <v>279.9886657150937</v>
      </c>
      <c r="V4296" s="40">
        <f>+D4296*'Copy Co'!$B$19</f>
        <v>13488.017351239014</v>
      </c>
      <c r="W4296" s="40">
        <f>+E4296*'Copy Co'!$B$20</f>
        <v>-1405.3868853541471</v>
      </c>
      <c r="X4296" s="40">
        <f>+F4296*'Copy Co'!$B$21</f>
        <v>49.994741187803363</v>
      </c>
      <c r="Y4296" s="40">
        <f>+G4296*'Copy Co'!$B$22</f>
        <v>37541.749489208443</v>
      </c>
      <c r="Z4296" s="40">
        <f>+H4296*'Copy Co'!$B$23</f>
        <v>-10610.780657764437</v>
      </c>
      <c r="AA4296" s="40">
        <f>+I4296*'Copy Co'!$B$24</f>
        <v>0</v>
      </c>
      <c r="AB4296" s="40">
        <f>+J4296*'Copy Co'!$B$25</f>
        <v>4715.5092498516824</v>
      </c>
      <c r="AC4296" s="40">
        <f>+K4296*'Copy Co'!$B$26</f>
        <v>2323.3230391456914</v>
      </c>
      <c r="AD4296" s="40">
        <f>+L4296*'Copy Co'!$B$27</f>
        <v>7704.0066465752616</v>
      </c>
      <c r="AE4296" s="40">
        <f>+M4296*'Copy Co'!$B$28</f>
        <v>0</v>
      </c>
      <c r="AF4296" s="40">
        <f t="shared" si="516"/>
        <v>105486.02432473398</v>
      </c>
      <c r="AG4296" s="25">
        <f t="shared" si="517"/>
        <v>808.02432473398221</v>
      </c>
      <c r="AH4296" s="56">
        <f t="shared" si="518"/>
        <v>42279</v>
      </c>
      <c r="AL4296" s="56"/>
      <c r="BF4296" s="2">
        <v>40730</v>
      </c>
      <c r="BG4296" s="3">
        <v>0</v>
      </c>
      <c r="BH4296">
        <v>8</v>
      </c>
      <c r="BI4296">
        <v>4.875</v>
      </c>
    </row>
    <row r="4297" spans="1:61" x14ac:dyDescent="0.25">
      <c r="A4297" s="2">
        <v>42280</v>
      </c>
      <c r="B4297" s="7">
        <v>99617</v>
      </c>
      <c r="C4297" s="3">
        <v>6.1666666666666599</v>
      </c>
      <c r="D4297" s="7">
        <f t="shared" si="512"/>
        <v>38.027777777777693</v>
      </c>
      <c r="E4297" s="7">
        <f t="shared" si="513"/>
        <v>234.50462962962885</v>
      </c>
      <c r="F4297" s="7">
        <f t="shared" si="514"/>
        <v>1446.1118827160431</v>
      </c>
      <c r="G4297" s="11">
        <v>104678</v>
      </c>
      <c r="H4297">
        <v>0</v>
      </c>
      <c r="I4297">
        <v>1</v>
      </c>
      <c r="J4297">
        <v>10</v>
      </c>
      <c r="K4297" s="3">
        <v>5.5416666666666696</v>
      </c>
      <c r="L4297" s="3">
        <f t="shared" si="515"/>
        <v>34.173611111111093</v>
      </c>
      <c r="M4297" s="5">
        <v>0</v>
      </c>
      <c r="R4297">
        <v>2015</v>
      </c>
      <c r="S4297" s="1" t="s">
        <v>3</v>
      </c>
      <c r="T4297" s="40">
        <f>+'Copy Co'!$B$17</f>
        <v>51399.602684929596</v>
      </c>
      <c r="U4297">
        <f>+'Copy Co'!$B$18*'All Data'!C4297</f>
        <v>304.69354798407255</v>
      </c>
      <c r="V4297" s="40">
        <f>+D4297*'Copy Co'!$B$19</f>
        <v>15973.266223050357</v>
      </c>
      <c r="W4297" s="40">
        <f>+E4297*'Copy Co'!$B$20</f>
        <v>-1811.1912757949224</v>
      </c>
      <c r="X4297" s="40">
        <f>+F4297*'Copy Co'!$B$21</f>
        <v>70.115744946835804</v>
      </c>
      <c r="Y4297" s="40">
        <f>+G4297*'Copy Co'!$B$22</f>
        <v>43565.159947135537</v>
      </c>
      <c r="Z4297" s="40">
        <f>+H4297*'Copy Co'!$B$23</f>
        <v>0</v>
      </c>
      <c r="AA4297" s="40">
        <f>+I4297*'Copy Co'!$B$24</f>
        <v>-10704.382616627605</v>
      </c>
      <c r="AB4297" s="40">
        <f>+J4297*'Copy Co'!$B$25</f>
        <v>3368.2208927512015</v>
      </c>
      <c r="AC4297" s="40">
        <f>+K4297*'Copy Co'!$B$26</f>
        <v>1735.9660910470616</v>
      </c>
      <c r="AD4297" s="40">
        <f>+L4297*'Copy Co'!$B$27</f>
        <v>6264.279033013363</v>
      </c>
      <c r="AE4297" s="40">
        <f>+M4297*'Copy Co'!$B$28</f>
        <v>0</v>
      </c>
      <c r="AF4297" s="40">
        <f t="shared" si="516"/>
        <v>110165.73027243547</v>
      </c>
      <c r="AG4297" s="25">
        <f t="shared" si="517"/>
        <v>10548.730272435467</v>
      </c>
      <c r="AH4297" s="56">
        <f t="shared" si="518"/>
        <v>42280</v>
      </c>
      <c r="AL4297" s="56"/>
      <c r="BF4297" s="2">
        <v>40731</v>
      </c>
      <c r="BG4297" s="3">
        <v>0</v>
      </c>
      <c r="BH4297">
        <v>17</v>
      </c>
      <c r="BI4297">
        <v>7.5416666666666696</v>
      </c>
    </row>
    <row r="4298" spans="1:61" x14ac:dyDescent="0.25">
      <c r="A4298" s="2">
        <v>42281</v>
      </c>
      <c r="B4298" s="7">
        <v>111269</v>
      </c>
      <c r="C4298" s="3">
        <v>2.375</v>
      </c>
      <c r="D4298" s="7">
        <f t="shared" si="512"/>
        <v>5.640625</v>
      </c>
      <c r="E4298" s="7">
        <f t="shared" si="513"/>
        <v>13.396484375</v>
      </c>
      <c r="F4298" s="7">
        <f t="shared" si="514"/>
        <v>31.816650390625</v>
      </c>
      <c r="G4298" s="11">
        <v>99617</v>
      </c>
      <c r="H4298">
        <v>0</v>
      </c>
      <c r="I4298">
        <v>1</v>
      </c>
      <c r="J4298">
        <v>12</v>
      </c>
      <c r="K4298" s="3">
        <v>7</v>
      </c>
      <c r="L4298" s="3">
        <f t="shared" si="515"/>
        <v>16.625</v>
      </c>
      <c r="M4298" s="5">
        <v>0</v>
      </c>
      <c r="R4298">
        <v>2015</v>
      </c>
      <c r="S4298" s="1" t="s">
        <v>4</v>
      </c>
      <c r="T4298" s="40">
        <f>+'Copy Co'!$B$17</f>
        <v>51399.602684929596</v>
      </c>
      <c r="U4298">
        <f>+'Copy Co'!$B$18*'All Data'!C4298</f>
        <v>117.34819077764971</v>
      </c>
      <c r="V4298" s="40">
        <f>+D4298*'Copy Co'!$B$19</f>
        <v>2369.2997607145144</v>
      </c>
      <c r="W4298" s="40">
        <f>+E4298*'Copy Co'!$B$20</f>
        <v>-103.46744823180826</v>
      </c>
      <c r="X4298" s="40">
        <f>+F4298*'Copy Co'!$B$21</f>
        <v>1.5426525226124244</v>
      </c>
      <c r="Y4298" s="40">
        <f>+G4298*'Copy Co'!$B$22</f>
        <v>41458.859917593007</v>
      </c>
      <c r="Z4298" s="40">
        <f>+H4298*'Copy Co'!$B$23</f>
        <v>0</v>
      </c>
      <c r="AA4298" s="40">
        <f>+I4298*'Copy Co'!$B$24</f>
        <v>-10704.382616627605</v>
      </c>
      <c r="AB4298" s="40">
        <f>+J4298*'Copy Co'!$B$25</f>
        <v>4041.8650713014422</v>
      </c>
      <c r="AC4298" s="40">
        <f>+K4298*'Copy Co'!$B$26</f>
        <v>2192.7992729015505</v>
      </c>
      <c r="AD4298" s="40">
        <f>+L4298*'Copy Co'!$B$27</f>
        <v>3047.4870971416376</v>
      </c>
      <c r="AE4298" s="40">
        <f>+M4298*'Copy Co'!$B$28</f>
        <v>0</v>
      </c>
      <c r="AF4298" s="40">
        <f t="shared" si="516"/>
        <v>93820.954583022583</v>
      </c>
      <c r="AG4298" s="25">
        <f t="shared" si="517"/>
        <v>-17448.045416977417</v>
      </c>
      <c r="AH4298" s="56">
        <f t="shared" si="518"/>
        <v>42281</v>
      </c>
      <c r="AL4298" s="56"/>
      <c r="BF4298" s="2">
        <v>40732</v>
      </c>
      <c r="BG4298" s="3">
        <v>0</v>
      </c>
      <c r="BH4298">
        <v>12</v>
      </c>
      <c r="BI4298">
        <v>5.7083333333333304</v>
      </c>
    </row>
    <row r="4299" spans="1:61" x14ac:dyDescent="0.25">
      <c r="A4299" s="2">
        <v>42282</v>
      </c>
      <c r="B4299" s="7">
        <v>114598</v>
      </c>
      <c r="C4299" s="3">
        <v>0</v>
      </c>
      <c r="D4299" s="7">
        <f t="shared" si="512"/>
        <v>0</v>
      </c>
      <c r="E4299" s="7">
        <f t="shared" si="513"/>
        <v>0</v>
      </c>
      <c r="F4299" s="7">
        <f t="shared" si="514"/>
        <v>0</v>
      </c>
      <c r="G4299" s="11">
        <v>111269</v>
      </c>
      <c r="H4299">
        <v>0</v>
      </c>
      <c r="I4299">
        <v>0</v>
      </c>
      <c r="J4299">
        <v>14</v>
      </c>
      <c r="K4299" s="3">
        <v>7.25</v>
      </c>
      <c r="L4299" s="3">
        <f t="shared" si="515"/>
        <v>0</v>
      </c>
      <c r="M4299" s="5">
        <v>0</v>
      </c>
      <c r="R4299">
        <v>2015</v>
      </c>
      <c r="S4299" s="1" t="s">
        <v>5</v>
      </c>
      <c r="T4299" s="40">
        <f>+'Copy Co'!$B$17</f>
        <v>51399.602684929596</v>
      </c>
      <c r="U4299">
        <f>+'Copy Co'!$B$18*'All Data'!C4299</f>
        <v>0</v>
      </c>
      <c r="V4299" s="40">
        <f>+D4299*'Copy Co'!$B$19</f>
        <v>0</v>
      </c>
      <c r="W4299" s="40">
        <f>+E4299*'Copy Co'!$B$20</f>
        <v>0</v>
      </c>
      <c r="X4299" s="40">
        <f>+F4299*'Copy Co'!$B$21</f>
        <v>0</v>
      </c>
      <c r="Y4299" s="40">
        <f>+G4299*'Copy Co'!$B$22</f>
        <v>46308.219321708712</v>
      </c>
      <c r="Z4299" s="40">
        <f>+H4299*'Copy Co'!$B$23</f>
        <v>0</v>
      </c>
      <c r="AA4299" s="40">
        <f>+I4299*'Copy Co'!$B$24</f>
        <v>0</v>
      </c>
      <c r="AB4299" s="40">
        <f>+J4299*'Copy Co'!$B$25</f>
        <v>4715.5092498516824</v>
      </c>
      <c r="AC4299" s="40">
        <f>+K4299*'Copy Co'!$B$26</f>
        <v>2271.1135326480344</v>
      </c>
      <c r="AD4299" s="40">
        <f>+L4299*'Copy Co'!$B$27</f>
        <v>0</v>
      </c>
      <c r="AE4299" s="40">
        <f>+M4299*'Copy Co'!$B$28</f>
        <v>0</v>
      </c>
      <c r="AF4299" s="40">
        <f t="shared" si="516"/>
        <v>104694.44478913803</v>
      </c>
      <c r="AG4299" s="25">
        <f t="shared" si="517"/>
        <v>-9903.555210861974</v>
      </c>
      <c r="AH4299" s="56">
        <f t="shared" si="518"/>
        <v>42282</v>
      </c>
      <c r="AL4299" s="56"/>
      <c r="BF4299" s="2">
        <v>40733</v>
      </c>
      <c r="BG4299" s="3">
        <v>0</v>
      </c>
      <c r="BH4299">
        <v>22</v>
      </c>
      <c r="BI4299">
        <v>11.125</v>
      </c>
    </row>
    <row r="4300" spans="1:61" x14ac:dyDescent="0.25">
      <c r="A4300" s="2">
        <v>42283</v>
      </c>
      <c r="B4300" s="7">
        <v>111953</v>
      </c>
      <c r="C4300" s="3">
        <v>4.0416666666666599</v>
      </c>
      <c r="D4300" s="7">
        <f t="shared" si="512"/>
        <v>16.33506944444439</v>
      </c>
      <c r="E4300" s="7">
        <f t="shared" si="513"/>
        <v>66.020905671295964</v>
      </c>
      <c r="F4300" s="7">
        <f t="shared" si="514"/>
        <v>266.83449375482076</v>
      </c>
      <c r="G4300" s="11">
        <v>114598</v>
      </c>
      <c r="H4300">
        <v>0</v>
      </c>
      <c r="I4300">
        <v>0</v>
      </c>
      <c r="J4300">
        <v>12</v>
      </c>
      <c r="K4300" s="3">
        <v>6.5833333333333304</v>
      </c>
      <c r="L4300" s="3">
        <f t="shared" si="515"/>
        <v>26.607638888888832</v>
      </c>
      <c r="M4300" s="5">
        <v>0</v>
      </c>
      <c r="R4300">
        <v>2015</v>
      </c>
      <c r="S4300" s="1" t="s">
        <v>6</v>
      </c>
      <c r="T4300" s="40">
        <f>+'Copy Co'!$B$17</f>
        <v>51399.602684929596</v>
      </c>
      <c r="U4300">
        <f>+'Copy Co'!$B$18*'All Data'!C4300</f>
        <v>199.69779834091233</v>
      </c>
      <c r="V4300" s="40">
        <f>+D4300*'Copy Co'!$B$19</f>
        <v>6861.4162661011978</v>
      </c>
      <c r="W4300" s="40">
        <f>+E4300*'Copy Co'!$B$20</f>
        <v>-509.91099220849964</v>
      </c>
      <c r="X4300" s="40">
        <f>+F4300*'Copy Co'!$B$21</f>
        <v>12.937656851274765</v>
      </c>
      <c r="Y4300" s="40">
        <f>+G4300*'Copy Co'!$B$22</f>
        <v>47693.691125373414</v>
      </c>
      <c r="Z4300" s="40">
        <f>+H4300*'Copy Co'!$B$23</f>
        <v>0</v>
      </c>
      <c r="AA4300" s="40">
        <f>+I4300*'Copy Co'!$B$24</f>
        <v>0</v>
      </c>
      <c r="AB4300" s="40">
        <f>+J4300*'Copy Co'!$B$25</f>
        <v>4041.8650713014422</v>
      </c>
      <c r="AC4300" s="40">
        <f>+K4300*'Copy Co'!$B$26</f>
        <v>2062.2755066574096</v>
      </c>
      <c r="AD4300" s="40">
        <f>+L4300*'Copy Co'!$B$27</f>
        <v>4877.3796210100918</v>
      </c>
      <c r="AE4300" s="40">
        <f>+M4300*'Copy Co'!$B$28</f>
        <v>0</v>
      </c>
      <c r="AF4300" s="40">
        <f t="shared" si="516"/>
        <v>116638.95473835681</v>
      </c>
      <c r="AG4300" s="25">
        <f t="shared" si="517"/>
        <v>4685.9547383568133</v>
      </c>
      <c r="AH4300" s="56">
        <f t="shared" si="518"/>
        <v>42283</v>
      </c>
      <c r="AL4300" s="56"/>
      <c r="BF4300" s="2">
        <v>40734</v>
      </c>
      <c r="BG4300" s="3">
        <v>0</v>
      </c>
      <c r="BH4300">
        <v>18</v>
      </c>
      <c r="BI4300">
        <v>11.0833333333333</v>
      </c>
    </row>
    <row r="4301" spans="1:61" x14ac:dyDescent="0.25">
      <c r="A4301" s="2">
        <v>42284</v>
      </c>
      <c r="B4301" s="7">
        <v>112082</v>
      </c>
      <c r="C4301" s="3">
        <v>2.5833333333333401</v>
      </c>
      <c r="D4301" s="7">
        <f t="shared" si="512"/>
        <v>6.6736111111111462</v>
      </c>
      <c r="E4301" s="7">
        <f t="shared" si="513"/>
        <v>17.240162037037173</v>
      </c>
      <c r="F4301" s="7">
        <f t="shared" si="514"/>
        <v>44.537085262346146</v>
      </c>
      <c r="G4301" s="11">
        <v>111953</v>
      </c>
      <c r="H4301">
        <v>0</v>
      </c>
      <c r="I4301">
        <v>0</v>
      </c>
      <c r="J4301">
        <v>12</v>
      </c>
      <c r="K4301" s="3">
        <v>6.0416666666666696</v>
      </c>
      <c r="L4301" s="3">
        <f t="shared" si="515"/>
        <v>15.607638888888937</v>
      </c>
      <c r="M4301" s="5">
        <v>0</v>
      </c>
      <c r="R4301">
        <v>2015</v>
      </c>
      <c r="S4301" s="1" t="s">
        <v>7</v>
      </c>
      <c r="T4301" s="40">
        <f>+'Copy Co'!$B$17</f>
        <v>51399.602684929596</v>
      </c>
      <c r="U4301">
        <f>+'Copy Co'!$B$18*'All Data'!C4301</f>
        <v>127.64189172305791</v>
      </c>
      <c r="V4301" s="40">
        <f>+D4301*'Copy Co'!$B$19</f>
        <v>2803.1973777121088</v>
      </c>
      <c r="W4301" s="40">
        <f>+E4301*'Copy Co'!$B$20</f>
        <v>-133.15400691273749</v>
      </c>
      <c r="X4301" s="40">
        <f>+F4301*'Copy Co'!$B$21</f>
        <v>2.1594116943877726</v>
      </c>
      <c r="Y4301" s="40">
        <f>+G4301*'Copy Co'!$B$22</f>
        <v>46592.888205369469</v>
      </c>
      <c r="Z4301" s="40">
        <f>+H4301*'Copy Co'!$B$23</f>
        <v>0</v>
      </c>
      <c r="AA4301" s="40">
        <f>+I4301*'Copy Co'!$B$24</f>
        <v>0</v>
      </c>
      <c r="AB4301" s="40">
        <f>+J4301*'Copy Co'!$B$25</f>
        <v>4041.8650713014422</v>
      </c>
      <c r="AC4301" s="40">
        <f>+K4301*'Copy Co'!$B$26</f>
        <v>1892.5946105400294</v>
      </c>
      <c r="AD4301" s="40">
        <f>+L4301*'Copy Co'!$B$27</f>
        <v>2860.9971807960951</v>
      </c>
      <c r="AE4301" s="40">
        <f>+M4301*'Copy Co'!$B$28</f>
        <v>0</v>
      </c>
      <c r="AF4301" s="40">
        <f t="shared" si="516"/>
        <v>109587.79242715344</v>
      </c>
      <c r="AG4301" s="25">
        <f t="shared" si="517"/>
        <v>-2494.207572846557</v>
      </c>
      <c r="AH4301" s="56">
        <f t="shared" si="518"/>
        <v>42284</v>
      </c>
      <c r="AL4301" s="56"/>
      <c r="BF4301" s="2">
        <v>40735</v>
      </c>
      <c r="BG4301" s="3">
        <v>0</v>
      </c>
      <c r="BH4301">
        <v>20</v>
      </c>
      <c r="BI4301">
        <v>12.0416666666667</v>
      </c>
    </row>
    <row r="4302" spans="1:61" x14ac:dyDescent="0.25">
      <c r="A4302" s="2">
        <v>42285</v>
      </c>
      <c r="B4302" s="7">
        <v>111468</v>
      </c>
      <c r="C4302" s="3">
        <v>2.125</v>
      </c>
      <c r="D4302" s="7">
        <f t="shared" si="512"/>
        <v>4.515625</v>
      </c>
      <c r="E4302" s="7">
        <f t="shared" si="513"/>
        <v>9.595703125</v>
      </c>
      <c r="F4302" s="7">
        <f t="shared" si="514"/>
        <v>20.390869140625</v>
      </c>
      <c r="G4302" s="11">
        <v>112082</v>
      </c>
      <c r="H4302">
        <v>0</v>
      </c>
      <c r="I4302">
        <v>0</v>
      </c>
      <c r="J4302">
        <v>13</v>
      </c>
      <c r="K4302" s="3">
        <v>6</v>
      </c>
      <c r="L4302" s="3">
        <f t="shared" si="515"/>
        <v>12.75</v>
      </c>
      <c r="M4302" s="5">
        <v>0</v>
      </c>
      <c r="R4302">
        <v>2015</v>
      </c>
      <c r="S4302" s="1" t="s">
        <v>1</v>
      </c>
      <c r="T4302" s="40">
        <f>+'Copy Co'!$B$17</f>
        <v>51399.602684929596</v>
      </c>
      <c r="U4302">
        <f>+'Copy Co'!$B$18*'All Data'!C4302</f>
        <v>104.99574964316027</v>
      </c>
      <c r="V4302" s="40">
        <f>+D4302*'Copy Co'!$B$19</f>
        <v>1896.7524400179909</v>
      </c>
      <c r="W4302" s="40">
        <f>+E4302*'Copy Co'!$B$20</f>
        <v>-74.11219903234786</v>
      </c>
      <c r="X4302" s="40">
        <f>+F4302*'Copy Co'!$B$21</f>
        <v>0.98866553618459263</v>
      </c>
      <c r="Y4302" s="40">
        <f>+G4302*'Copy Co'!$B$22</f>
        <v>46646.575757989696</v>
      </c>
      <c r="Z4302" s="40">
        <f>+H4302*'Copy Co'!$B$23</f>
        <v>0</v>
      </c>
      <c r="AA4302" s="40">
        <f>+I4302*'Copy Co'!$B$24</f>
        <v>0</v>
      </c>
      <c r="AB4302" s="40">
        <f>+J4302*'Copy Co'!$B$25</f>
        <v>4378.6871605765618</v>
      </c>
      <c r="AC4302" s="40">
        <f>+K4302*'Copy Co'!$B$26</f>
        <v>1879.5422339156146</v>
      </c>
      <c r="AD4302" s="40">
        <f>+L4302*'Copy Co'!$B$27</f>
        <v>2337.1705557026094</v>
      </c>
      <c r="AE4302" s="40">
        <f>+M4302*'Copy Co'!$B$28</f>
        <v>0</v>
      </c>
      <c r="AF4302" s="40">
        <f t="shared" si="516"/>
        <v>108570.20304927908</v>
      </c>
      <c r="AG4302" s="25">
        <f t="shared" si="517"/>
        <v>-2897.79695072092</v>
      </c>
      <c r="AH4302" s="56">
        <f t="shared" si="518"/>
        <v>42285</v>
      </c>
      <c r="AL4302" s="56"/>
      <c r="BF4302" s="2">
        <v>40736</v>
      </c>
      <c r="BG4302" s="3">
        <v>0</v>
      </c>
      <c r="BH4302">
        <v>15</v>
      </c>
      <c r="BI4302">
        <v>11.2916666666667</v>
      </c>
    </row>
    <row r="4303" spans="1:61" x14ac:dyDescent="0.25">
      <c r="A4303" s="2">
        <v>42286</v>
      </c>
      <c r="B4303" s="7">
        <v>107040</v>
      </c>
      <c r="C4303" s="3">
        <v>1.4166666666666601</v>
      </c>
      <c r="D4303" s="7">
        <f t="shared" si="512"/>
        <v>2.006944444444426</v>
      </c>
      <c r="E4303" s="7">
        <f t="shared" si="513"/>
        <v>2.8431712962962568</v>
      </c>
      <c r="F4303" s="7">
        <f t="shared" si="514"/>
        <v>4.0278260030863455</v>
      </c>
      <c r="G4303" s="11">
        <v>111468</v>
      </c>
      <c r="H4303">
        <v>1</v>
      </c>
      <c r="I4303">
        <v>0</v>
      </c>
      <c r="J4303">
        <v>13</v>
      </c>
      <c r="K4303" s="3">
        <v>7.0833333333333304</v>
      </c>
      <c r="L4303" s="3">
        <f t="shared" si="515"/>
        <v>10.034722222222172</v>
      </c>
      <c r="M4303" s="5">
        <v>0</v>
      </c>
      <c r="R4303">
        <v>2015</v>
      </c>
      <c r="S4303" s="1" t="s">
        <v>2</v>
      </c>
      <c r="T4303" s="40">
        <f>+'Copy Co'!$B$17</f>
        <v>51399.602684929596</v>
      </c>
      <c r="U4303">
        <f>+'Copy Co'!$B$18*'All Data'!C4303</f>
        <v>69.997166428773184</v>
      </c>
      <c r="V4303" s="40">
        <f>+D4303*'Copy Co'!$B$19</f>
        <v>843.00108445243268</v>
      </c>
      <c r="W4303" s="40">
        <f>+E4303*'Copy Co'!$B$20</f>
        <v>-21.959170083658321</v>
      </c>
      <c r="X4303" s="40">
        <f>+F4303*'Copy Co'!$B$21</f>
        <v>0.1952919577648542</v>
      </c>
      <c r="Y4303" s="40">
        <f>+G4303*'Copy Co'!$B$22</f>
        <v>46391.039654820539</v>
      </c>
      <c r="Z4303" s="40">
        <f>+H4303*'Copy Co'!$B$23</f>
        <v>-10610.780657764437</v>
      </c>
      <c r="AA4303" s="40">
        <f>+I4303*'Copy Co'!$B$24</f>
        <v>0</v>
      </c>
      <c r="AB4303" s="40">
        <f>+J4303*'Copy Co'!$B$25</f>
        <v>4378.6871605765618</v>
      </c>
      <c r="AC4303" s="40">
        <f>+K4303*'Copy Co'!$B$26</f>
        <v>2218.9040261503774</v>
      </c>
      <c r="AD4303" s="40">
        <f>+L4303*'Copy Co'!$B$27</f>
        <v>1839.4397892103777</v>
      </c>
      <c r="AE4303" s="40">
        <f>+M4303*'Copy Co'!$B$28</f>
        <v>0</v>
      </c>
      <c r="AF4303" s="40">
        <f t="shared" si="516"/>
        <v>96508.127030678326</v>
      </c>
      <c r="AG4303" s="25">
        <f t="shared" si="517"/>
        <v>-10531.872969321674</v>
      </c>
      <c r="AH4303" s="56">
        <f t="shared" si="518"/>
        <v>42286</v>
      </c>
      <c r="AL4303" s="56"/>
      <c r="BF4303" s="2">
        <v>40737</v>
      </c>
      <c r="BG4303" s="3">
        <v>0</v>
      </c>
      <c r="BH4303">
        <v>21</v>
      </c>
      <c r="BI4303">
        <v>13.9583333333333</v>
      </c>
    </row>
    <row r="4304" spans="1:61" x14ac:dyDescent="0.25">
      <c r="A4304" s="2">
        <v>42287</v>
      </c>
      <c r="B4304" s="7">
        <v>95247</v>
      </c>
      <c r="C4304" s="3">
        <v>0</v>
      </c>
      <c r="D4304" s="7">
        <f t="shared" si="512"/>
        <v>0</v>
      </c>
      <c r="E4304" s="7">
        <f t="shared" si="513"/>
        <v>0</v>
      </c>
      <c r="F4304" s="7">
        <f t="shared" si="514"/>
        <v>0</v>
      </c>
      <c r="G4304" s="11">
        <v>107040</v>
      </c>
      <c r="H4304">
        <v>0</v>
      </c>
      <c r="I4304">
        <v>1</v>
      </c>
      <c r="J4304">
        <v>18</v>
      </c>
      <c r="K4304" s="3">
        <v>12.2083333333333</v>
      </c>
      <c r="L4304" s="3">
        <f t="shared" si="515"/>
        <v>0</v>
      </c>
      <c r="M4304" s="5">
        <v>0</v>
      </c>
      <c r="R4304">
        <v>2015</v>
      </c>
      <c r="S4304" s="1" t="s">
        <v>3</v>
      </c>
      <c r="T4304" s="40">
        <f>+'Copy Co'!$B$17</f>
        <v>51399.602684929596</v>
      </c>
      <c r="U4304">
        <f>+'Copy Co'!$B$18*'All Data'!C4304</f>
        <v>0</v>
      </c>
      <c r="V4304" s="40">
        <f>+D4304*'Copy Co'!$B$19</f>
        <v>0</v>
      </c>
      <c r="W4304" s="40">
        <f>+E4304*'Copy Co'!$B$20</f>
        <v>0</v>
      </c>
      <c r="X4304" s="40">
        <f>+F4304*'Copy Co'!$B$21</f>
        <v>0</v>
      </c>
      <c r="Y4304" s="40">
        <f>+G4304*'Copy Co'!$B$22</f>
        <v>44548.183197437742</v>
      </c>
      <c r="Z4304" s="40">
        <f>+H4304*'Copy Co'!$B$23</f>
        <v>0</v>
      </c>
      <c r="AA4304" s="40">
        <f>+I4304*'Copy Co'!$B$24</f>
        <v>-10704.382616627605</v>
      </c>
      <c r="AB4304" s="40">
        <f>+J4304*'Copy Co'!$B$25</f>
        <v>6062.7976069521628</v>
      </c>
      <c r="AC4304" s="40">
        <f>+K4304*'Copy Co'!$B$26</f>
        <v>3824.3463509532889</v>
      </c>
      <c r="AD4304" s="40">
        <f>+L4304*'Copy Co'!$B$27</f>
        <v>0</v>
      </c>
      <c r="AE4304" s="40">
        <f>+M4304*'Copy Co'!$B$28</f>
        <v>0</v>
      </c>
      <c r="AF4304" s="40">
        <f t="shared" si="516"/>
        <v>95130.54722364519</v>
      </c>
      <c r="AG4304" s="25">
        <f t="shared" si="517"/>
        <v>-116.45277635481034</v>
      </c>
      <c r="AH4304" s="56">
        <f t="shared" si="518"/>
        <v>42287</v>
      </c>
      <c r="AL4304" s="56"/>
      <c r="BF4304" s="2">
        <v>40738</v>
      </c>
      <c r="BG4304" s="3">
        <v>0</v>
      </c>
      <c r="BH4304">
        <v>22</v>
      </c>
      <c r="BI4304">
        <v>12.75</v>
      </c>
    </row>
    <row r="4305" spans="1:61" x14ac:dyDescent="0.25">
      <c r="A4305" s="2">
        <v>42288</v>
      </c>
      <c r="B4305" s="7">
        <v>103140</v>
      </c>
      <c r="C4305" s="3">
        <v>2</v>
      </c>
      <c r="D4305" s="7">
        <f t="shared" si="512"/>
        <v>4</v>
      </c>
      <c r="E4305" s="7">
        <f t="shared" si="513"/>
        <v>8</v>
      </c>
      <c r="F4305" s="7">
        <f t="shared" si="514"/>
        <v>16</v>
      </c>
      <c r="G4305" s="11">
        <v>95247</v>
      </c>
      <c r="H4305">
        <v>0</v>
      </c>
      <c r="I4305">
        <v>1</v>
      </c>
      <c r="J4305">
        <v>24</v>
      </c>
      <c r="K4305" s="3">
        <v>8.5833333333333304</v>
      </c>
      <c r="L4305" s="3">
        <f t="shared" si="515"/>
        <v>17.166666666666661</v>
      </c>
      <c r="M4305" s="5">
        <v>0</v>
      </c>
      <c r="R4305">
        <v>2015</v>
      </c>
      <c r="S4305" s="1" t="s">
        <v>4</v>
      </c>
      <c r="T4305" s="40">
        <f>+'Copy Co'!$B$17</f>
        <v>51399.602684929596</v>
      </c>
      <c r="U4305">
        <f>+'Copy Co'!$B$18*'All Data'!C4305</f>
        <v>98.81952907591554</v>
      </c>
      <c r="V4305" s="40">
        <f>+D4305*'Copy Co'!$B$19</f>
        <v>1680.1682513654175</v>
      </c>
      <c r="W4305" s="40">
        <f>+E4305*'Copy Co'!$B$20</f>
        <v>-61.787821542132477</v>
      </c>
      <c r="X4305" s="40">
        <f>+F4305*'Copy Co'!$B$21</f>
        <v>0.77577117825928166</v>
      </c>
      <c r="Y4305" s="40">
        <f>+G4305*'Copy Co'!$B$22</f>
        <v>39640.142049760398</v>
      </c>
      <c r="Z4305" s="40">
        <f>+H4305*'Copy Co'!$B$23</f>
        <v>0</v>
      </c>
      <c r="AA4305" s="40">
        <f>+I4305*'Copy Co'!$B$24</f>
        <v>-10704.382616627605</v>
      </c>
      <c r="AB4305" s="40">
        <f>+J4305*'Copy Co'!$B$25</f>
        <v>8083.7301426028844</v>
      </c>
      <c r="AC4305" s="40">
        <f>+K4305*'Copy Co'!$B$26</f>
        <v>2688.7895846292809</v>
      </c>
      <c r="AD4305" s="40">
        <f>+L4305*'Copy Co'!$B$27</f>
        <v>3146.7786566976297</v>
      </c>
      <c r="AE4305" s="40">
        <f>+M4305*'Copy Co'!$B$28</f>
        <v>0</v>
      </c>
      <c r="AF4305" s="40">
        <f t="shared" si="516"/>
        <v>95972.636232069635</v>
      </c>
      <c r="AG4305" s="25">
        <f t="shared" si="517"/>
        <v>-7167.3637679303647</v>
      </c>
      <c r="AH4305" s="56">
        <f t="shared" si="518"/>
        <v>42288</v>
      </c>
      <c r="AL4305" s="56"/>
      <c r="BF4305" s="2">
        <v>40739</v>
      </c>
      <c r="BG4305" s="3">
        <v>0</v>
      </c>
      <c r="BH4305">
        <v>22</v>
      </c>
      <c r="BI4305">
        <v>11.9583333333333</v>
      </c>
    </row>
    <row r="4306" spans="1:61" x14ac:dyDescent="0.25">
      <c r="A4306" s="2">
        <v>42289</v>
      </c>
      <c r="B4306" s="7">
        <v>116869</v>
      </c>
      <c r="C4306" s="3">
        <v>2.0416666666666599</v>
      </c>
      <c r="D4306" s="7">
        <f t="shared" si="512"/>
        <v>4.1684027777777501</v>
      </c>
      <c r="E4306" s="7">
        <f t="shared" si="513"/>
        <v>8.5104890046295445</v>
      </c>
      <c r="F4306" s="7">
        <f t="shared" si="514"/>
        <v>17.375581717785263</v>
      </c>
      <c r="G4306" s="11">
        <v>103140</v>
      </c>
      <c r="H4306">
        <v>0</v>
      </c>
      <c r="I4306">
        <v>0</v>
      </c>
      <c r="J4306">
        <v>9</v>
      </c>
      <c r="K4306" s="3">
        <v>6.2916666666666696</v>
      </c>
      <c r="L4306" s="3">
        <f t="shared" si="515"/>
        <v>12.845486111111075</v>
      </c>
      <c r="M4306" s="5">
        <v>0</v>
      </c>
      <c r="R4306">
        <v>2015</v>
      </c>
      <c r="S4306" s="1" t="s">
        <v>5</v>
      </c>
      <c r="T4306" s="40">
        <f>+'Copy Co'!$B$17</f>
        <v>51399.602684929596</v>
      </c>
      <c r="U4306">
        <f>+'Copy Co'!$B$18*'All Data'!C4306</f>
        <v>100.87826926499677</v>
      </c>
      <c r="V4306" s="40">
        <f>+D4306*'Copy Co'!$B$19</f>
        <v>1750.904501531398</v>
      </c>
      <c r="W4306" s="40">
        <f>+E4306*'Copy Co'!$B$20</f>
        <v>-65.730571981791371</v>
      </c>
      <c r="X4306" s="40">
        <f>+F4306*'Copy Co'!$B$21</f>
        <v>0.8424672188841692</v>
      </c>
      <c r="Y4306" s="40">
        <f>+G4306*'Copy Co'!$B$22</f>
        <v>42925.071141477289</v>
      </c>
      <c r="Z4306" s="40">
        <f>+H4306*'Copy Co'!$B$23</f>
        <v>0</v>
      </c>
      <c r="AA4306" s="40">
        <f>+I4306*'Copy Co'!$B$24</f>
        <v>0</v>
      </c>
      <c r="AB4306" s="40">
        <f>+J4306*'Copy Co'!$B$25</f>
        <v>3031.3988034760814</v>
      </c>
      <c r="AC4306" s="40">
        <f>+K4306*'Copy Co'!$B$26</f>
        <v>1970.9088702865135</v>
      </c>
      <c r="AD4306" s="40">
        <f>+L4306*'Copy Co'!$B$27</f>
        <v>2354.673875496127</v>
      </c>
      <c r="AE4306" s="40">
        <f>+M4306*'Copy Co'!$B$28</f>
        <v>0</v>
      </c>
      <c r="AF4306" s="40">
        <f t="shared" si="516"/>
        <v>103468.5500416991</v>
      </c>
      <c r="AG4306" s="25">
        <f t="shared" si="517"/>
        <v>-13400.449958300902</v>
      </c>
      <c r="AH4306" s="56">
        <f t="shared" si="518"/>
        <v>42289</v>
      </c>
      <c r="AL4306" s="56"/>
      <c r="BF4306" s="2">
        <v>40740</v>
      </c>
      <c r="BG4306" s="3">
        <v>0</v>
      </c>
      <c r="BH4306">
        <v>21</v>
      </c>
      <c r="BI4306">
        <v>9.9166666666666696</v>
      </c>
    </row>
    <row r="4307" spans="1:61" x14ac:dyDescent="0.25">
      <c r="A4307" s="2">
        <v>42290</v>
      </c>
      <c r="B4307" s="7">
        <v>112139</v>
      </c>
      <c r="C4307" s="3">
        <v>0</v>
      </c>
      <c r="D4307" s="7">
        <f t="shared" si="512"/>
        <v>0</v>
      </c>
      <c r="E4307" s="7">
        <f t="shared" si="513"/>
        <v>0</v>
      </c>
      <c r="F4307" s="7">
        <f t="shared" si="514"/>
        <v>0</v>
      </c>
      <c r="G4307" s="11">
        <v>116869</v>
      </c>
      <c r="H4307">
        <v>0</v>
      </c>
      <c r="I4307">
        <v>0</v>
      </c>
      <c r="J4307">
        <v>10</v>
      </c>
      <c r="K4307" s="3">
        <v>7</v>
      </c>
      <c r="L4307" s="3">
        <f t="shared" si="515"/>
        <v>0</v>
      </c>
      <c r="M4307" s="5">
        <v>0</v>
      </c>
      <c r="R4307">
        <v>2015</v>
      </c>
      <c r="S4307" s="1" t="s">
        <v>6</v>
      </c>
      <c r="T4307" s="40">
        <f>+'Copy Co'!$B$17</f>
        <v>51399.602684929596</v>
      </c>
      <c r="U4307">
        <f>+'Copy Co'!$B$18*'All Data'!C4307</f>
        <v>0</v>
      </c>
      <c r="V4307" s="40">
        <f>+D4307*'Copy Co'!$B$19</f>
        <v>0</v>
      </c>
      <c r="W4307" s="40">
        <f>+E4307*'Copy Co'!$B$20</f>
        <v>0</v>
      </c>
      <c r="X4307" s="40">
        <f>+F4307*'Copy Co'!$B$21</f>
        <v>0</v>
      </c>
      <c r="Y4307" s="40">
        <f>+G4307*'Copy Co'!$B$22</f>
        <v>48638.841761036543</v>
      </c>
      <c r="Z4307" s="40">
        <f>+H4307*'Copy Co'!$B$23</f>
        <v>0</v>
      </c>
      <c r="AA4307" s="40">
        <f>+I4307*'Copy Co'!$B$24</f>
        <v>0</v>
      </c>
      <c r="AB4307" s="40">
        <f>+J4307*'Copy Co'!$B$25</f>
        <v>3368.2208927512015</v>
      </c>
      <c r="AC4307" s="40">
        <f>+K4307*'Copy Co'!$B$26</f>
        <v>2192.7992729015505</v>
      </c>
      <c r="AD4307" s="40">
        <f>+L4307*'Copy Co'!$B$27</f>
        <v>0</v>
      </c>
      <c r="AE4307" s="40">
        <f>+M4307*'Copy Co'!$B$28</f>
        <v>0</v>
      </c>
      <c r="AF4307" s="40">
        <f t="shared" si="516"/>
        <v>105599.46461161888</v>
      </c>
      <c r="AG4307" s="25">
        <f t="shared" si="517"/>
        <v>-6539.5353883811185</v>
      </c>
      <c r="AH4307" s="56">
        <f t="shared" si="518"/>
        <v>42290</v>
      </c>
      <c r="AL4307" s="56"/>
      <c r="BF4307" s="2">
        <v>40741</v>
      </c>
      <c r="BG4307" s="3">
        <v>0</v>
      </c>
      <c r="BH4307">
        <v>23</v>
      </c>
      <c r="BI4307">
        <v>12.5416666666667</v>
      </c>
    </row>
    <row r="4308" spans="1:61" x14ac:dyDescent="0.25">
      <c r="A4308" s="2">
        <v>42291</v>
      </c>
      <c r="B4308" s="7">
        <v>111419</v>
      </c>
      <c r="C4308" s="3">
        <v>0</v>
      </c>
      <c r="D4308" s="7">
        <f t="shared" si="512"/>
        <v>0</v>
      </c>
      <c r="E4308" s="7">
        <f t="shared" si="513"/>
        <v>0</v>
      </c>
      <c r="F4308" s="7">
        <f t="shared" si="514"/>
        <v>0</v>
      </c>
      <c r="G4308" s="11">
        <v>112139</v>
      </c>
      <c r="H4308">
        <v>0</v>
      </c>
      <c r="I4308">
        <v>0</v>
      </c>
      <c r="J4308">
        <v>10</v>
      </c>
      <c r="K4308" s="3">
        <v>6.7916666666666696</v>
      </c>
      <c r="L4308" s="3">
        <f t="shared" si="515"/>
        <v>0</v>
      </c>
      <c r="M4308" s="5">
        <v>0</v>
      </c>
      <c r="R4308">
        <v>2015</v>
      </c>
      <c r="S4308" s="1" t="s">
        <v>7</v>
      </c>
      <c r="T4308" s="40">
        <f>+'Copy Co'!$B$17</f>
        <v>51399.602684929596</v>
      </c>
      <c r="U4308">
        <f>+'Copy Co'!$B$18*'All Data'!C4308</f>
        <v>0</v>
      </c>
      <c r="V4308" s="40">
        <f>+D4308*'Copy Co'!$B$19</f>
        <v>0</v>
      </c>
      <c r="W4308" s="40">
        <f>+E4308*'Copy Co'!$B$20</f>
        <v>0</v>
      </c>
      <c r="X4308" s="40">
        <f>+F4308*'Copy Co'!$B$21</f>
        <v>0</v>
      </c>
      <c r="Y4308" s="40">
        <f>+G4308*'Copy Co'!$B$22</f>
        <v>46670.298164961423</v>
      </c>
      <c r="Z4308" s="40">
        <f>+H4308*'Copy Co'!$B$23</f>
        <v>0</v>
      </c>
      <c r="AA4308" s="40">
        <f>+I4308*'Copy Co'!$B$24</f>
        <v>0</v>
      </c>
      <c r="AB4308" s="40">
        <f>+J4308*'Copy Co'!$B$25</f>
        <v>3368.2208927512015</v>
      </c>
      <c r="AC4308" s="40">
        <f>+K4308*'Copy Co'!$B$26</f>
        <v>2127.5373897794811</v>
      </c>
      <c r="AD4308" s="40">
        <f>+L4308*'Copy Co'!$B$27</f>
        <v>0</v>
      </c>
      <c r="AE4308" s="40">
        <f>+M4308*'Copy Co'!$B$28</f>
        <v>0</v>
      </c>
      <c r="AF4308" s="40">
        <f t="shared" si="516"/>
        <v>103565.65913242169</v>
      </c>
      <c r="AG4308" s="25">
        <f t="shared" si="517"/>
        <v>-7853.3408675783139</v>
      </c>
      <c r="AH4308" s="56">
        <f t="shared" si="518"/>
        <v>42291</v>
      </c>
      <c r="AL4308" s="56"/>
      <c r="BF4308" s="2">
        <v>40742</v>
      </c>
      <c r="BG4308" s="3">
        <v>0</v>
      </c>
      <c r="BH4308">
        <v>14</v>
      </c>
      <c r="BI4308">
        <v>10.375</v>
      </c>
    </row>
    <row r="4309" spans="1:61" x14ac:dyDescent="0.25">
      <c r="A4309" s="2">
        <v>42292</v>
      </c>
      <c r="B4309" s="7">
        <v>116500</v>
      </c>
      <c r="C4309" s="3">
        <v>0.5</v>
      </c>
      <c r="D4309" s="7">
        <f t="shared" si="512"/>
        <v>0.25</v>
      </c>
      <c r="E4309" s="7">
        <f t="shared" si="513"/>
        <v>0.125</v>
      </c>
      <c r="F4309" s="7">
        <f t="shared" si="514"/>
        <v>6.25E-2</v>
      </c>
      <c r="G4309" s="11">
        <v>111419</v>
      </c>
      <c r="H4309">
        <v>0</v>
      </c>
      <c r="I4309">
        <v>0</v>
      </c>
      <c r="J4309">
        <v>10</v>
      </c>
      <c r="K4309" s="3">
        <v>5.0416666666666696</v>
      </c>
      <c r="L4309" s="3">
        <f t="shared" si="515"/>
        <v>2.5208333333333348</v>
      </c>
      <c r="M4309" s="5">
        <v>0</v>
      </c>
      <c r="R4309">
        <v>2015</v>
      </c>
      <c r="S4309" s="1" t="s">
        <v>1</v>
      </c>
      <c r="T4309" s="40">
        <f>+'Copy Co'!$B$17</f>
        <v>51399.602684929596</v>
      </c>
      <c r="U4309">
        <f>+'Copy Co'!$B$18*'All Data'!C4309</f>
        <v>24.704882268978885</v>
      </c>
      <c r="V4309" s="40">
        <f>+D4309*'Copy Co'!$B$19</f>
        <v>105.01051571033859</v>
      </c>
      <c r="W4309" s="40">
        <f>+E4309*'Copy Co'!$B$20</f>
        <v>-0.96543471159581995</v>
      </c>
      <c r="X4309" s="40">
        <f>+F4309*'Copy Co'!$B$21</f>
        <v>3.030356165075319E-3</v>
      </c>
      <c r="Y4309" s="40">
        <f>+G4309*'Copy Co'!$B$22</f>
        <v>46370.646708476415</v>
      </c>
      <c r="Z4309" s="40">
        <f>+H4309*'Copy Co'!$B$23</f>
        <v>0</v>
      </c>
      <c r="AA4309" s="40">
        <f>+I4309*'Copy Co'!$B$24</f>
        <v>0</v>
      </c>
      <c r="AB4309" s="40">
        <f>+J4309*'Copy Co'!$B$25</f>
        <v>3368.2208927512015</v>
      </c>
      <c r="AC4309" s="40">
        <f>+K4309*'Copy Co'!$B$26</f>
        <v>1579.3375715540938</v>
      </c>
      <c r="AD4309" s="40">
        <f>+L4309*'Copy Co'!$B$27</f>
        <v>462.0876425490456</v>
      </c>
      <c r="AE4309" s="40">
        <f>+M4309*'Copy Co'!$B$28</f>
        <v>0</v>
      </c>
      <c r="AF4309" s="40">
        <f t="shared" si="516"/>
        <v>103308.64849388423</v>
      </c>
      <c r="AG4309" s="25">
        <f t="shared" si="517"/>
        <v>-13191.351506115767</v>
      </c>
      <c r="AH4309" s="56">
        <f t="shared" si="518"/>
        <v>42292</v>
      </c>
      <c r="AL4309" s="56"/>
      <c r="BF4309" s="2">
        <v>40743</v>
      </c>
      <c r="BG4309" s="3">
        <v>0</v>
      </c>
      <c r="BH4309">
        <v>22</v>
      </c>
      <c r="BI4309">
        <v>12.4583333333333</v>
      </c>
    </row>
    <row r="4310" spans="1:61" x14ac:dyDescent="0.25">
      <c r="A4310" s="2">
        <v>42293</v>
      </c>
      <c r="B4310" s="7">
        <v>109186</v>
      </c>
      <c r="C4310" s="3">
        <v>0</v>
      </c>
      <c r="D4310" s="7">
        <f t="shared" si="512"/>
        <v>0</v>
      </c>
      <c r="E4310" s="7">
        <f t="shared" si="513"/>
        <v>0</v>
      </c>
      <c r="F4310" s="7">
        <f t="shared" si="514"/>
        <v>0</v>
      </c>
      <c r="G4310" s="11">
        <v>116500</v>
      </c>
      <c r="H4310">
        <v>1</v>
      </c>
      <c r="I4310">
        <v>0</v>
      </c>
      <c r="J4310">
        <v>13</v>
      </c>
      <c r="K4310" s="3">
        <v>7.8333333333333304</v>
      </c>
      <c r="L4310" s="3">
        <f t="shared" si="515"/>
        <v>0</v>
      </c>
      <c r="M4310" s="5">
        <v>0</v>
      </c>
      <c r="R4310">
        <v>2015</v>
      </c>
      <c r="S4310" s="1" t="s">
        <v>2</v>
      </c>
      <c r="T4310" s="40">
        <f>+'Copy Co'!$B$17</f>
        <v>51399.602684929596</v>
      </c>
      <c r="U4310">
        <f>+'Copy Co'!$B$18*'All Data'!C4310</f>
        <v>0</v>
      </c>
      <c r="V4310" s="40">
        <f>+D4310*'Copy Co'!$B$19</f>
        <v>0</v>
      </c>
      <c r="W4310" s="40">
        <f>+E4310*'Copy Co'!$B$20</f>
        <v>0</v>
      </c>
      <c r="X4310" s="40">
        <f>+F4310*'Copy Co'!$B$21</f>
        <v>0</v>
      </c>
      <c r="Y4310" s="40">
        <f>+G4310*'Copy Co'!$B$22</f>
        <v>48485.270389587975</v>
      </c>
      <c r="Z4310" s="40">
        <f>+H4310*'Copy Co'!$B$23</f>
        <v>-10610.780657764437</v>
      </c>
      <c r="AA4310" s="40">
        <f>+I4310*'Copy Co'!$B$24</f>
        <v>0</v>
      </c>
      <c r="AB4310" s="40">
        <f>+J4310*'Copy Co'!$B$25</f>
        <v>4378.6871605765618</v>
      </c>
      <c r="AC4310" s="40">
        <f>+K4310*'Copy Co'!$B$26</f>
        <v>2453.8468053898291</v>
      </c>
      <c r="AD4310" s="40">
        <f>+L4310*'Copy Co'!$B$27</f>
        <v>0</v>
      </c>
      <c r="AE4310" s="40">
        <f>+M4310*'Copy Co'!$B$28</f>
        <v>0</v>
      </c>
      <c r="AF4310" s="40">
        <f t="shared" si="516"/>
        <v>96106.626382719522</v>
      </c>
      <c r="AG4310" s="25">
        <f t="shared" si="517"/>
        <v>-13079.373617280478</v>
      </c>
      <c r="AH4310" s="56">
        <f t="shared" si="518"/>
        <v>42293</v>
      </c>
      <c r="AL4310" s="56"/>
      <c r="BF4310" s="2">
        <v>40744</v>
      </c>
      <c r="BG4310" s="3">
        <v>0</v>
      </c>
      <c r="BH4310">
        <v>9</v>
      </c>
      <c r="BI4310">
        <v>5.2083333333333304</v>
      </c>
    </row>
    <row r="4311" spans="1:61" x14ac:dyDescent="0.25">
      <c r="A4311" s="2">
        <v>42294</v>
      </c>
      <c r="B4311" s="7">
        <v>102576</v>
      </c>
      <c r="C4311" s="3">
        <v>2.125</v>
      </c>
      <c r="D4311" s="7">
        <f t="shared" si="512"/>
        <v>4.515625</v>
      </c>
      <c r="E4311" s="7">
        <f t="shared" si="513"/>
        <v>9.595703125</v>
      </c>
      <c r="F4311" s="7">
        <f t="shared" si="514"/>
        <v>20.390869140625</v>
      </c>
      <c r="G4311" s="11">
        <v>109186</v>
      </c>
      <c r="H4311">
        <v>0</v>
      </c>
      <c r="I4311">
        <v>1</v>
      </c>
      <c r="J4311">
        <v>16</v>
      </c>
      <c r="K4311" s="3">
        <v>9.25</v>
      </c>
      <c r="L4311" s="3">
        <f t="shared" si="515"/>
        <v>19.65625</v>
      </c>
      <c r="M4311" s="5">
        <v>0</v>
      </c>
      <c r="R4311">
        <v>2015</v>
      </c>
      <c r="S4311" s="1" t="s">
        <v>3</v>
      </c>
      <c r="T4311" s="40">
        <f>+'Copy Co'!$B$17</f>
        <v>51399.602684929596</v>
      </c>
      <c r="U4311">
        <f>+'Copy Co'!$B$18*'All Data'!C4311</f>
        <v>104.99574964316027</v>
      </c>
      <c r="V4311" s="40">
        <f>+D4311*'Copy Co'!$B$19</f>
        <v>1896.7524400179909</v>
      </c>
      <c r="W4311" s="40">
        <f>+E4311*'Copy Co'!$B$20</f>
        <v>-74.11219903234786</v>
      </c>
      <c r="X4311" s="40">
        <f>+F4311*'Copy Co'!$B$21</f>
        <v>0.98866553618459263</v>
      </c>
      <c r="Y4311" s="40">
        <f>+G4311*'Copy Co'!$B$22</f>
        <v>45441.311010794445</v>
      </c>
      <c r="Z4311" s="40">
        <f>+H4311*'Copy Co'!$B$23</f>
        <v>0</v>
      </c>
      <c r="AA4311" s="40">
        <f>+I4311*'Copy Co'!$B$24</f>
        <v>-10704.382616627605</v>
      </c>
      <c r="AB4311" s="40">
        <f>+J4311*'Copy Co'!$B$25</f>
        <v>5389.1534284019226</v>
      </c>
      <c r="AC4311" s="40">
        <f>+K4311*'Copy Co'!$B$26</f>
        <v>2897.6276106199057</v>
      </c>
      <c r="AD4311" s="40">
        <f>+L4311*'Copy Co'!$B$27</f>
        <v>3603.1379400415231</v>
      </c>
      <c r="AE4311" s="40">
        <f>+M4311*'Copy Co'!$B$28</f>
        <v>0</v>
      </c>
      <c r="AF4311" s="40">
        <f t="shared" si="516"/>
        <v>99955.074714324772</v>
      </c>
      <c r="AG4311" s="25">
        <f t="shared" si="517"/>
        <v>-2620.9252856752282</v>
      </c>
      <c r="AH4311" s="56">
        <f t="shared" si="518"/>
        <v>42294</v>
      </c>
      <c r="AL4311" s="56"/>
      <c r="BF4311" s="2">
        <v>40745</v>
      </c>
      <c r="BG4311" s="3">
        <v>0</v>
      </c>
      <c r="BH4311">
        <v>14</v>
      </c>
      <c r="BI4311">
        <v>7.5833333333333304</v>
      </c>
    </row>
    <row r="4312" spans="1:61" x14ac:dyDescent="0.25">
      <c r="A4312" s="2">
        <v>42295</v>
      </c>
      <c r="B4312" s="7">
        <v>106268</v>
      </c>
      <c r="C4312" s="3">
        <v>2.9583333333333401</v>
      </c>
      <c r="D4312" s="7">
        <f t="shared" si="512"/>
        <v>8.7517361111111516</v>
      </c>
      <c r="E4312" s="7">
        <f t="shared" si="513"/>
        <v>25.890552662037216</v>
      </c>
      <c r="F4312" s="7">
        <f t="shared" si="514"/>
        <v>76.592884958526938</v>
      </c>
      <c r="G4312" s="11">
        <v>102576</v>
      </c>
      <c r="H4312">
        <v>0</v>
      </c>
      <c r="I4312">
        <v>1</v>
      </c>
      <c r="J4312">
        <v>17</v>
      </c>
      <c r="K4312" s="3">
        <v>9.8333333333333304</v>
      </c>
      <c r="L4312" s="3">
        <f t="shared" si="515"/>
        <v>29.090277777777835</v>
      </c>
      <c r="M4312" s="5">
        <v>0</v>
      </c>
      <c r="R4312">
        <v>2015</v>
      </c>
      <c r="S4312" s="1" t="s">
        <v>4</v>
      </c>
      <c r="T4312" s="40">
        <f>+'Copy Co'!$B$17</f>
        <v>51399.602684929596</v>
      </c>
      <c r="U4312">
        <f>+'Copy Co'!$B$18*'All Data'!C4312</f>
        <v>146.17055342479208</v>
      </c>
      <c r="V4312" s="40">
        <f>+D4312*'Copy Co'!$B$19</f>
        <v>3676.0972895543009</v>
      </c>
      <c r="W4312" s="40">
        <f>+E4312*'Copy Co'!$B$20</f>
        <v>-199.9651059386423</v>
      </c>
      <c r="X4312" s="40">
        <f>+F4312*'Copy Co'!$B$21</f>
        <v>3.7136595381596282</v>
      </c>
      <c r="Y4312" s="40">
        <f>+G4312*'Copy Co'!$B$22</f>
        <v>42690.344167230694</v>
      </c>
      <c r="Z4312" s="40">
        <f>+H4312*'Copy Co'!$B$23</f>
        <v>0</v>
      </c>
      <c r="AA4312" s="40">
        <f>+I4312*'Copy Co'!$B$24</f>
        <v>-10704.382616627605</v>
      </c>
      <c r="AB4312" s="40">
        <f>+J4312*'Copy Co'!$B$25</f>
        <v>5725.9755176770432</v>
      </c>
      <c r="AC4312" s="40">
        <f>+K4312*'Copy Co'!$B$26</f>
        <v>3080.3608833617009</v>
      </c>
      <c r="AD4312" s="40">
        <f>+L4312*'Copy Co'!$B$27</f>
        <v>5332.4659356417487</v>
      </c>
      <c r="AE4312" s="40">
        <f>+M4312*'Copy Co'!$B$28</f>
        <v>0</v>
      </c>
      <c r="AF4312" s="40">
        <f t="shared" si="516"/>
        <v>101150.38296879179</v>
      </c>
      <c r="AG4312" s="25">
        <f t="shared" si="517"/>
        <v>-5117.6170312082104</v>
      </c>
      <c r="AH4312" s="56">
        <f t="shared" si="518"/>
        <v>42295</v>
      </c>
      <c r="AL4312" s="56"/>
      <c r="BF4312" s="2">
        <v>40746</v>
      </c>
      <c r="BG4312" s="3">
        <v>0</v>
      </c>
      <c r="BH4312">
        <v>18</v>
      </c>
      <c r="BI4312">
        <v>8.5833333333333304</v>
      </c>
    </row>
    <row r="4313" spans="1:61" x14ac:dyDescent="0.25">
      <c r="A4313" s="2">
        <v>42296</v>
      </c>
      <c r="B4313" s="7">
        <v>124970</v>
      </c>
      <c r="C4313" s="3">
        <v>7.9166666666666599</v>
      </c>
      <c r="D4313" s="7">
        <f t="shared" si="512"/>
        <v>62.673611111111001</v>
      </c>
      <c r="E4313" s="7">
        <f t="shared" si="513"/>
        <v>496.16608796296168</v>
      </c>
      <c r="F4313" s="7">
        <f t="shared" si="514"/>
        <v>3927.9815297067762</v>
      </c>
      <c r="G4313" s="11">
        <v>106268</v>
      </c>
      <c r="H4313">
        <v>0</v>
      </c>
      <c r="I4313">
        <v>0</v>
      </c>
      <c r="J4313">
        <v>21</v>
      </c>
      <c r="K4313" s="3">
        <v>10.125</v>
      </c>
      <c r="L4313" s="3">
        <f t="shared" si="515"/>
        <v>80.156249999999929</v>
      </c>
      <c r="M4313" s="5">
        <v>0</v>
      </c>
      <c r="R4313">
        <v>2015</v>
      </c>
      <c r="S4313" s="1" t="s">
        <v>5</v>
      </c>
      <c r="T4313" s="40">
        <f>+'Copy Co'!$B$17</f>
        <v>51399.602684929596</v>
      </c>
      <c r="U4313">
        <f>+'Copy Co'!$B$18*'All Data'!C4313</f>
        <v>391.1606359254987</v>
      </c>
      <c r="V4313" s="40">
        <f>+D4313*'Copy Co'!$B$19</f>
        <v>26325.552896827892</v>
      </c>
      <c r="W4313" s="40">
        <f>+E4313*'Copy Co'!$B$20</f>
        <v>-3832.1277122891852</v>
      </c>
      <c r="X4313" s="40">
        <f>+F4313*'Copy Co'!$B$21</f>
        <v>190.45092871758257</v>
      </c>
      <c r="Y4313" s="40">
        <f>+G4313*'Copy Co'!$B$22</f>
        <v>44226.890246873263</v>
      </c>
      <c r="Z4313" s="40">
        <f>+H4313*'Copy Co'!$B$23</f>
        <v>0</v>
      </c>
      <c r="AA4313" s="40">
        <f>+I4313*'Copy Co'!$B$24</f>
        <v>0</v>
      </c>
      <c r="AB4313" s="40">
        <f>+J4313*'Copy Co'!$B$25</f>
        <v>7073.2638747775236</v>
      </c>
      <c r="AC4313" s="40">
        <f>+K4313*'Copy Co'!$B$26</f>
        <v>3171.7275197325998</v>
      </c>
      <c r="AD4313" s="40">
        <f>+L4313*'Copy Co'!$B$27</f>
        <v>14693.241361218597</v>
      </c>
      <c r="AE4313" s="40">
        <f>+M4313*'Copy Co'!$B$28</f>
        <v>0</v>
      </c>
      <c r="AF4313" s="40">
        <f t="shared" si="516"/>
        <v>143639.76243671335</v>
      </c>
      <c r="AG4313" s="25">
        <f t="shared" si="517"/>
        <v>18669.762436713354</v>
      </c>
      <c r="AH4313" s="56">
        <f t="shared" si="518"/>
        <v>42296</v>
      </c>
      <c r="AL4313" s="56"/>
      <c r="BF4313" s="2">
        <v>40747</v>
      </c>
      <c r="BG4313" s="3">
        <v>0</v>
      </c>
      <c r="BH4313">
        <v>12</v>
      </c>
      <c r="BI4313">
        <v>6.25</v>
      </c>
    </row>
    <row r="4314" spans="1:61" x14ac:dyDescent="0.25">
      <c r="A4314" s="2">
        <v>42297</v>
      </c>
      <c r="B4314" s="7">
        <v>145304</v>
      </c>
      <c r="C4314" s="3">
        <v>10.2083333333333</v>
      </c>
      <c r="D4314" s="7">
        <f t="shared" si="512"/>
        <v>104.21006944444376</v>
      </c>
      <c r="E4314" s="7">
        <f t="shared" si="513"/>
        <v>1063.8111255786932</v>
      </c>
      <c r="F4314" s="7">
        <f t="shared" si="514"/>
        <v>10859.73857361579</v>
      </c>
      <c r="G4314" s="11">
        <v>124970</v>
      </c>
      <c r="H4314">
        <v>0</v>
      </c>
      <c r="I4314">
        <v>0</v>
      </c>
      <c r="J4314">
        <v>15</v>
      </c>
      <c r="K4314" s="3">
        <v>7.75</v>
      </c>
      <c r="L4314" s="3">
        <f t="shared" si="515"/>
        <v>79.114583333333073</v>
      </c>
      <c r="M4314" s="5">
        <v>0</v>
      </c>
      <c r="R4314">
        <v>2015</v>
      </c>
      <c r="S4314" s="1" t="s">
        <v>6</v>
      </c>
      <c r="T4314" s="40">
        <f>+'Copy Co'!$B$17</f>
        <v>51399.602684929596</v>
      </c>
      <c r="U4314">
        <f>+'Copy Co'!$B$18*'All Data'!C4314</f>
        <v>504.39134632498394</v>
      </c>
      <c r="V4314" s="40">
        <f>+D4314*'Copy Co'!$B$19</f>
        <v>43772.61253828495</v>
      </c>
      <c r="W4314" s="40">
        <f>+E4314*'Copy Co'!$B$20</f>
        <v>-8216.3214977239222</v>
      </c>
      <c r="X4314" s="40">
        <f>+F4314*'Copy Co'!$B$21</f>
        <v>526.54201180260577</v>
      </c>
      <c r="Y4314" s="40">
        <f>+G4314*'Copy Co'!$B$22</f>
        <v>52010.336829071326</v>
      </c>
      <c r="Z4314" s="40">
        <f>+H4314*'Copy Co'!$B$23</f>
        <v>0</v>
      </c>
      <c r="AA4314" s="40">
        <f>+I4314*'Copy Co'!$B$24</f>
        <v>0</v>
      </c>
      <c r="AB4314" s="40">
        <f>+J4314*'Copy Co'!$B$25</f>
        <v>5052.331339126802</v>
      </c>
      <c r="AC4314" s="40">
        <f>+K4314*'Copy Co'!$B$26</f>
        <v>2427.7420521410022</v>
      </c>
      <c r="AD4314" s="40">
        <f>+L4314*'Copy Co'!$B$27</f>
        <v>14502.296054380115</v>
      </c>
      <c r="AE4314" s="40">
        <f>+M4314*'Copy Co'!$B$28</f>
        <v>0</v>
      </c>
      <c r="AF4314" s="40">
        <f t="shared" si="516"/>
        <v>161979.53335833744</v>
      </c>
      <c r="AG4314" s="25">
        <f t="shared" si="517"/>
        <v>16675.533358337445</v>
      </c>
      <c r="AH4314" s="56">
        <f t="shared" si="518"/>
        <v>42297</v>
      </c>
      <c r="AL4314" s="56"/>
      <c r="BF4314" s="2">
        <v>40748</v>
      </c>
      <c r="BG4314" s="3">
        <v>0</v>
      </c>
      <c r="BH4314">
        <v>13</v>
      </c>
      <c r="BI4314">
        <v>7.8333333333333304</v>
      </c>
    </row>
    <row r="4315" spans="1:61" x14ac:dyDescent="0.25">
      <c r="A4315" s="2">
        <v>42298</v>
      </c>
      <c r="B4315" s="7">
        <v>155128</v>
      </c>
      <c r="C4315" s="3">
        <v>9.0416666666666607</v>
      </c>
      <c r="D4315" s="7">
        <f t="shared" si="512"/>
        <v>81.751736111111001</v>
      </c>
      <c r="E4315" s="7">
        <f t="shared" si="513"/>
        <v>739.17194733796146</v>
      </c>
      <c r="F4315" s="7">
        <f t="shared" si="514"/>
        <v>6683.3463571807306</v>
      </c>
      <c r="G4315" s="11">
        <v>145304</v>
      </c>
      <c r="H4315">
        <v>0</v>
      </c>
      <c r="I4315">
        <v>0</v>
      </c>
      <c r="J4315">
        <v>12</v>
      </c>
      <c r="K4315" s="3">
        <v>4.9583333333333304</v>
      </c>
      <c r="L4315" s="3">
        <f t="shared" si="515"/>
        <v>44.831597222222165</v>
      </c>
      <c r="M4315" s="5">
        <v>0</v>
      </c>
      <c r="R4315">
        <v>2015</v>
      </c>
      <c r="S4315" s="1" t="s">
        <v>7</v>
      </c>
      <c r="T4315" s="40">
        <f>+'Copy Co'!$B$17</f>
        <v>51399.602684929596</v>
      </c>
      <c r="U4315">
        <f>+'Copy Co'!$B$18*'All Data'!C4315</f>
        <v>446.74662103070119</v>
      </c>
      <c r="V4315" s="40">
        <f>+D4315*'Copy Co'!$B$19</f>
        <v>34339.167876973108</v>
      </c>
      <c r="W4315" s="40">
        <f>+E4315*'Copy Co'!$B$20</f>
        <v>-5708.9780463835632</v>
      </c>
      <c r="X4315" s="40">
        <f>+F4315*'Copy Co'!$B$21</f>
        <v>324.0467173890608</v>
      </c>
      <c r="Y4315" s="40">
        <f>+G4315*'Copy Co'!$B$22</f>
        <v>60472.993379302075</v>
      </c>
      <c r="Z4315" s="40">
        <f>+H4315*'Copy Co'!$B$23</f>
        <v>0</v>
      </c>
      <c r="AA4315" s="40">
        <f>+I4315*'Copy Co'!$B$24</f>
        <v>0</v>
      </c>
      <c r="AB4315" s="40">
        <f>+J4315*'Copy Co'!$B$25</f>
        <v>4041.8650713014422</v>
      </c>
      <c r="AC4315" s="40">
        <f>+K4315*'Copy Co'!$B$26</f>
        <v>1553.2328183052639</v>
      </c>
      <c r="AD4315" s="40">
        <f>+L4315*'Copy Co'!$B$27</f>
        <v>8217.9677641487488</v>
      </c>
      <c r="AE4315" s="40">
        <f>+M4315*'Copy Co'!$B$28</f>
        <v>0</v>
      </c>
      <c r="AF4315" s="40">
        <f t="shared" si="516"/>
        <v>155086.64488699642</v>
      </c>
      <c r="AG4315" s="25">
        <f t="shared" si="517"/>
        <v>-41.355113003577571</v>
      </c>
      <c r="AH4315" s="56">
        <f t="shared" si="518"/>
        <v>42298</v>
      </c>
      <c r="AL4315" s="56"/>
      <c r="BF4315" s="2">
        <v>40749</v>
      </c>
      <c r="BG4315" s="3">
        <v>0</v>
      </c>
      <c r="BH4315">
        <v>18</v>
      </c>
      <c r="BI4315">
        <v>10.7916666666667</v>
      </c>
    </row>
    <row r="4316" spans="1:61" x14ac:dyDescent="0.25">
      <c r="A4316" s="2">
        <v>42299</v>
      </c>
      <c r="B4316" s="7">
        <v>160595</v>
      </c>
      <c r="C4316" s="3">
        <v>11</v>
      </c>
      <c r="D4316" s="7">
        <f t="shared" si="512"/>
        <v>121</v>
      </c>
      <c r="E4316" s="7">
        <f t="shared" si="513"/>
        <v>1331</v>
      </c>
      <c r="F4316" s="7">
        <f t="shared" si="514"/>
        <v>14641</v>
      </c>
      <c r="G4316" s="11">
        <v>155128</v>
      </c>
      <c r="H4316">
        <v>0</v>
      </c>
      <c r="I4316">
        <v>0</v>
      </c>
      <c r="J4316">
        <v>16</v>
      </c>
      <c r="K4316" s="3">
        <v>5.25</v>
      </c>
      <c r="L4316" s="3">
        <f t="shared" si="515"/>
        <v>57.75</v>
      </c>
      <c r="M4316" s="5">
        <v>0</v>
      </c>
      <c r="R4316">
        <v>2015</v>
      </c>
      <c r="S4316" s="1" t="s">
        <v>1</v>
      </c>
      <c r="T4316" s="40">
        <f>+'Copy Co'!$B$17</f>
        <v>51399.602684929596</v>
      </c>
      <c r="U4316">
        <f>+'Copy Co'!$B$18*'All Data'!C4316</f>
        <v>543.50740991753548</v>
      </c>
      <c r="V4316" s="40">
        <f>+D4316*'Copy Co'!$B$19</f>
        <v>50825.089603803877</v>
      </c>
      <c r="W4316" s="40">
        <f>+E4316*'Copy Co'!$B$20</f>
        <v>-10279.948809072292</v>
      </c>
      <c r="X4316" s="40">
        <f>+F4316*'Copy Co'!$B$21</f>
        <v>709.87911380588389</v>
      </c>
      <c r="Y4316" s="40">
        <f>+G4316*'Copy Co'!$B$22</f>
        <v>64561.571030008614</v>
      </c>
      <c r="Z4316" s="40">
        <f>+H4316*'Copy Co'!$B$23</f>
        <v>0</v>
      </c>
      <c r="AA4316" s="40">
        <f>+I4316*'Copy Co'!$B$24</f>
        <v>0</v>
      </c>
      <c r="AB4316" s="40">
        <f>+J4316*'Copy Co'!$B$25</f>
        <v>5389.1534284019226</v>
      </c>
      <c r="AC4316" s="40">
        <f>+K4316*'Copy Co'!$B$26</f>
        <v>1644.5994546761628</v>
      </c>
      <c r="AD4316" s="40">
        <f>+L4316*'Copy Co'!$B$27</f>
        <v>10586.007811123583</v>
      </c>
      <c r="AE4316" s="40">
        <f>+M4316*'Copy Co'!$B$28</f>
        <v>0</v>
      </c>
      <c r="AF4316" s="40">
        <f t="shared" si="516"/>
        <v>175379.46172759487</v>
      </c>
      <c r="AG4316" s="25">
        <f t="shared" si="517"/>
        <v>14784.461727594869</v>
      </c>
      <c r="AH4316" s="56">
        <f t="shared" si="518"/>
        <v>42299</v>
      </c>
      <c r="AL4316" s="56"/>
      <c r="BF4316" s="2">
        <v>40750</v>
      </c>
      <c r="BG4316" s="3">
        <v>0</v>
      </c>
      <c r="BH4316">
        <v>20</v>
      </c>
      <c r="BI4316">
        <v>12.7916666666667</v>
      </c>
    </row>
    <row r="4317" spans="1:61" x14ac:dyDescent="0.25">
      <c r="A4317" s="2">
        <v>42300</v>
      </c>
      <c r="B4317" s="7">
        <v>171662</v>
      </c>
      <c r="C4317" s="3">
        <v>12.2083333333333</v>
      </c>
      <c r="D4317" s="7">
        <f t="shared" si="512"/>
        <v>149.04340277777698</v>
      </c>
      <c r="E4317" s="7">
        <f t="shared" si="513"/>
        <v>1819.5715422453557</v>
      </c>
      <c r="F4317" s="7">
        <f t="shared" si="514"/>
        <v>22213.935911578657</v>
      </c>
      <c r="G4317" s="11">
        <v>160595</v>
      </c>
      <c r="H4317">
        <v>1</v>
      </c>
      <c r="I4317">
        <v>0</v>
      </c>
      <c r="J4317">
        <v>10</v>
      </c>
      <c r="K4317" s="3">
        <v>6.5416666666666696</v>
      </c>
      <c r="L4317" s="3">
        <f t="shared" si="515"/>
        <v>79.862847222222044</v>
      </c>
      <c r="M4317" s="5">
        <v>0</v>
      </c>
      <c r="R4317">
        <v>2015</v>
      </c>
      <c r="S4317" s="1" t="s">
        <v>2</v>
      </c>
      <c r="T4317" s="40">
        <f>+'Copy Co'!$B$17</f>
        <v>51399.602684929596</v>
      </c>
      <c r="U4317">
        <f>+'Copy Co'!$B$18*'All Data'!C4317</f>
        <v>603.21087540089945</v>
      </c>
      <c r="V4317" s="40">
        <f>+D4317*'Copy Co'!$B$19</f>
        <v>62604.498355672287</v>
      </c>
      <c r="W4317" s="40">
        <f>+E4317*'Copy Co'!$B$20</f>
        <v>-14053.420216924849</v>
      </c>
      <c r="X4317" s="40">
        <f>+F4317*'Copy Co'!$B$21</f>
        <v>1077.0582022438466</v>
      </c>
      <c r="Y4317" s="40">
        <f>+G4317*'Copy Co'!$B$22</f>
        <v>66836.841186402409</v>
      </c>
      <c r="Z4317" s="40">
        <f>+H4317*'Copy Co'!$B$23</f>
        <v>-10610.780657764437</v>
      </c>
      <c r="AA4317" s="40">
        <f>+I4317*'Copy Co'!$B$24</f>
        <v>0</v>
      </c>
      <c r="AB4317" s="40">
        <f>+J4317*'Copy Co'!$B$25</f>
        <v>3368.2208927512015</v>
      </c>
      <c r="AC4317" s="40">
        <f>+K4317*'Copy Co'!$B$26</f>
        <v>2049.2231300329972</v>
      </c>
      <c r="AD4317" s="40">
        <f>+L4317*'Copy Co'!$B$27</f>
        <v>14639.458433125748</v>
      </c>
      <c r="AE4317" s="40">
        <f>+M4317*'Copy Co'!$B$28</f>
        <v>0</v>
      </c>
      <c r="AF4317" s="40">
        <f t="shared" si="516"/>
        <v>177913.91288586974</v>
      </c>
      <c r="AG4317" s="25">
        <f t="shared" si="517"/>
        <v>6251.9128858697368</v>
      </c>
      <c r="AH4317" s="56">
        <f t="shared" si="518"/>
        <v>42300</v>
      </c>
      <c r="AL4317" s="56"/>
      <c r="BF4317" s="2">
        <v>40751</v>
      </c>
      <c r="BG4317" s="3">
        <v>0</v>
      </c>
      <c r="BH4317">
        <v>15</v>
      </c>
      <c r="BI4317">
        <v>8.9583333333333304</v>
      </c>
    </row>
    <row r="4318" spans="1:61" x14ac:dyDescent="0.25">
      <c r="A4318" s="2">
        <v>42301</v>
      </c>
      <c r="B4318" s="7">
        <v>161867</v>
      </c>
      <c r="C4318" s="3">
        <v>8.9166666666666607</v>
      </c>
      <c r="D4318" s="7">
        <f t="shared" si="512"/>
        <v>79.506944444444343</v>
      </c>
      <c r="E4318" s="7">
        <f t="shared" si="513"/>
        <v>708.93692129629494</v>
      </c>
      <c r="F4318" s="7">
        <f t="shared" si="514"/>
        <v>6321.3542148919596</v>
      </c>
      <c r="G4318" s="11">
        <v>171662</v>
      </c>
      <c r="H4318">
        <v>0</v>
      </c>
      <c r="I4318">
        <v>1</v>
      </c>
      <c r="J4318">
        <v>15</v>
      </c>
      <c r="K4318" s="3">
        <v>7.4583333333333304</v>
      </c>
      <c r="L4318" s="3">
        <f t="shared" si="515"/>
        <v>66.503472222222157</v>
      </c>
      <c r="M4318" s="5">
        <v>0</v>
      </c>
      <c r="R4318">
        <v>2015</v>
      </c>
      <c r="S4318" s="1" t="s">
        <v>3</v>
      </c>
      <c r="T4318" s="40">
        <f>+'Copy Co'!$B$17</f>
        <v>51399.602684929596</v>
      </c>
      <c r="U4318">
        <f>+'Copy Co'!$B$18*'All Data'!C4318</f>
        <v>440.57040046345651</v>
      </c>
      <c r="V4318" s="40">
        <f>+D4318*'Copy Co'!$B$19</f>
        <v>33396.260954657366</v>
      </c>
      <c r="W4318" s="40">
        <f>+E4318*'Copy Co'!$B$20</f>
        <v>-5475.4584972105358</v>
      </c>
      <c r="X4318" s="40">
        <f>+F4318*'Copy Co'!$B$21</f>
        <v>306.49527546756326</v>
      </c>
      <c r="Y4318" s="40">
        <f>+G4318*'Copy Co'!$B$22</f>
        <v>71442.733782124051</v>
      </c>
      <c r="Z4318" s="40">
        <f>+H4318*'Copy Co'!$B$23</f>
        <v>0</v>
      </c>
      <c r="AA4318" s="40">
        <f>+I4318*'Copy Co'!$B$24</f>
        <v>-10704.382616627605</v>
      </c>
      <c r="AB4318" s="40">
        <f>+J4318*'Copy Co'!$B$25</f>
        <v>5052.331339126802</v>
      </c>
      <c r="AC4318" s="40">
        <f>+K4318*'Copy Co'!$B$26</f>
        <v>2336.3754157701032</v>
      </c>
      <c r="AD4318" s="40">
        <f>+L4318*'Copy Co'!$B$27</f>
        <v>12190.584872922667</v>
      </c>
      <c r="AE4318" s="40">
        <f>+M4318*'Copy Co'!$B$28</f>
        <v>0</v>
      </c>
      <c r="AF4318" s="40">
        <f t="shared" si="516"/>
        <v>160385.11361162344</v>
      </c>
      <c r="AG4318" s="25">
        <f t="shared" si="517"/>
        <v>-1481.8863883765589</v>
      </c>
      <c r="AH4318" s="56">
        <f t="shared" si="518"/>
        <v>42301</v>
      </c>
      <c r="AL4318" s="56"/>
      <c r="BF4318" s="2">
        <v>40752</v>
      </c>
      <c r="BG4318" s="3">
        <v>0</v>
      </c>
      <c r="BH4318">
        <v>10</v>
      </c>
      <c r="BI4318">
        <v>6.2083333333333304</v>
      </c>
    </row>
    <row r="4319" spans="1:61" x14ac:dyDescent="0.25">
      <c r="A4319" s="2">
        <v>42302</v>
      </c>
      <c r="B4319" s="7">
        <v>169681</v>
      </c>
      <c r="C4319" s="3">
        <v>7.6666666666666599</v>
      </c>
      <c r="D4319" s="7">
        <f t="shared" si="512"/>
        <v>58.777777777777672</v>
      </c>
      <c r="E4319" s="7">
        <f t="shared" si="513"/>
        <v>450.62962962962843</v>
      </c>
      <c r="F4319" s="7">
        <f t="shared" si="514"/>
        <v>3454.8271604938145</v>
      </c>
      <c r="G4319" s="11">
        <v>161867</v>
      </c>
      <c r="H4319">
        <v>0</v>
      </c>
      <c r="I4319">
        <v>1</v>
      </c>
      <c r="J4319">
        <v>14</v>
      </c>
      <c r="K4319" s="3">
        <v>6.5</v>
      </c>
      <c r="L4319" s="3">
        <f t="shared" si="515"/>
        <v>49.833333333333286</v>
      </c>
      <c r="M4319" s="5">
        <v>0</v>
      </c>
      <c r="R4319">
        <v>2015</v>
      </c>
      <c r="S4319" s="1" t="s">
        <v>4</v>
      </c>
      <c r="T4319" s="40">
        <f>+'Copy Co'!$B$17</f>
        <v>51399.602684929596</v>
      </c>
      <c r="U4319">
        <f>+'Copy Co'!$B$18*'All Data'!C4319</f>
        <v>378.80819479100921</v>
      </c>
      <c r="V4319" s="40">
        <f>+D4319*'Copy Co'!$B$19</f>
        <v>24689.139027008452</v>
      </c>
      <c r="W4319" s="40">
        <f>+E4319*'Copy Co'!$B$20</f>
        <v>-3480.4278921440919</v>
      </c>
      <c r="X4319" s="40">
        <f>+F4319*'Copy Co'!$B$21</f>
        <v>167.50970856115342</v>
      </c>
      <c r="Y4319" s="40">
        <f>+G4319*'Copy Co'!$B$22</f>
        <v>67366.225426192599</v>
      </c>
      <c r="Z4319" s="40">
        <f>+H4319*'Copy Co'!$B$23</f>
        <v>0</v>
      </c>
      <c r="AA4319" s="40">
        <f>+I4319*'Copy Co'!$B$24</f>
        <v>-10704.382616627605</v>
      </c>
      <c r="AB4319" s="40">
        <f>+J4319*'Copy Co'!$B$25</f>
        <v>4715.5092498516824</v>
      </c>
      <c r="AC4319" s="40">
        <f>+K4319*'Copy Co'!$B$26</f>
        <v>2036.1707534085824</v>
      </c>
      <c r="AD4319" s="40">
        <f>+L4319*'Copy Co'!$B$27</f>
        <v>9134.823479151366</v>
      </c>
      <c r="AE4319" s="40">
        <f>+M4319*'Copy Co'!$B$28</f>
        <v>0</v>
      </c>
      <c r="AF4319" s="40">
        <f t="shared" si="516"/>
        <v>145702.9780151227</v>
      </c>
      <c r="AG4319" s="25">
        <f t="shared" si="517"/>
        <v>-23978.021984877298</v>
      </c>
      <c r="AH4319" s="56">
        <f t="shared" si="518"/>
        <v>42302</v>
      </c>
      <c r="AL4319" s="56"/>
      <c r="BF4319" s="2">
        <v>40753</v>
      </c>
      <c r="BG4319" s="3">
        <v>0</v>
      </c>
      <c r="BH4319">
        <v>13</v>
      </c>
      <c r="BI4319">
        <v>6</v>
      </c>
    </row>
    <row r="4320" spans="1:61" x14ac:dyDescent="0.25">
      <c r="A4320" s="2">
        <v>42303</v>
      </c>
      <c r="B4320" s="7">
        <v>165037</v>
      </c>
      <c r="C4320" s="3">
        <v>8.1666666666666607</v>
      </c>
      <c r="D4320" s="7">
        <f t="shared" si="512"/>
        <v>66.694444444444343</v>
      </c>
      <c r="E4320" s="7">
        <f t="shared" si="513"/>
        <v>544.67129629629505</v>
      </c>
      <c r="F4320" s="7">
        <f t="shared" si="514"/>
        <v>4448.1489197530727</v>
      </c>
      <c r="G4320" s="11">
        <v>169681</v>
      </c>
      <c r="H4320">
        <v>0</v>
      </c>
      <c r="I4320">
        <v>0</v>
      </c>
      <c r="J4320">
        <v>12</v>
      </c>
      <c r="K4320" s="3">
        <v>6.2083333333333304</v>
      </c>
      <c r="L4320" s="3">
        <f t="shared" si="515"/>
        <v>50.701388888888829</v>
      </c>
      <c r="M4320" s="5">
        <v>0</v>
      </c>
      <c r="R4320">
        <v>2015</v>
      </c>
      <c r="S4320" s="1" t="s">
        <v>5</v>
      </c>
      <c r="T4320" s="40">
        <f>+'Copy Co'!$B$17</f>
        <v>51399.602684929596</v>
      </c>
      <c r="U4320">
        <f>+'Copy Co'!$B$18*'All Data'!C4320</f>
        <v>403.51307705998818</v>
      </c>
      <c r="V4320" s="40">
        <f>+D4320*'Copy Co'!$B$19</f>
        <v>28014.472024502509</v>
      </c>
      <c r="W4320" s="40">
        <f>+E4320*'Copy Co'!$B$20</f>
        <v>-4206.7566068346805</v>
      </c>
      <c r="X4320" s="40">
        <f>+F4320*'Copy Co'!$B$21</f>
        <v>215.6716080343495</v>
      </c>
      <c r="Y4320" s="40">
        <f>+G4320*'Copy Co'!$B$22</f>
        <v>70618.276094211818</v>
      </c>
      <c r="Z4320" s="40">
        <f>+H4320*'Copy Co'!$B$23</f>
        <v>0</v>
      </c>
      <c r="AA4320" s="40">
        <f>+I4320*'Copy Co'!$B$24</f>
        <v>0</v>
      </c>
      <c r="AB4320" s="40">
        <f>+J4320*'Copy Co'!$B$25</f>
        <v>4041.8650713014422</v>
      </c>
      <c r="AC4320" s="40">
        <f>+K4320*'Copy Co'!$B$26</f>
        <v>1944.8041170376837</v>
      </c>
      <c r="AD4320" s="40">
        <f>+L4320*'Copy Co'!$B$27</f>
        <v>9293.944568183404</v>
      </c>
      <c r="AE4320" s="40">
        <f>+M4320*'Copy Co'!$B$28</f>
        <v>0</v>
      </c>
      <c r="AF4320" s="40">
        <f t="shared" si="516"/>
        <v>161725.3926384261</v>
      </c>
      <c r="AG4320" s="25">
        <f t="shared" si="517"/>
        <v>-3311.6073615739006</v>
      </c>
      <c r="AH4320" s="56">
        <f t="shared" si="518"/>
        <v>42303</v>
      </c>
      <c r="AL4320" s="56"/>
      <c r="BF4320" s="2">
        <v>40754</v>
      </c>
      <c r="BG4320" s="3">
        <v>0</v>
      </c>
      <c r="BH4320">
        <v>15</v>
      </c>
      <c r="BI4320">
        <v>9.375</v>
      </c>
    </row>
    <row r="4321" spans="1:61" x14ac:dyDescent="0.25">
      <c r="A4321" s="2">
        <v>42304</v>
      </c>
      <c r="B4321" s="7">
        <v>231814</v>
      </c>
      <c r="C4321" s="3">
        <v>16.125</v>
      </c>
      <c r="D4321" s="7">
        <f t="shared" si="512"/>
        <v>260.015625</v>
      </c>
      <c r="E4321" s="7">
        <f t="shared" si="513"/>
        <v>4192.751953125</v>
      </c>
      <c r="F4321" s="7">
        <f t="shared" si="514"/>
        <v>67608.125244140625</v>
      </c>
      <c r="G4321" s="11">
        <v>165037</v>
      </c>
      <c r="H4321">
        <v>0</v>
      </c>
      <c r="I4321">
        <v>0</v>
      </c>
      <c r="J4321">
        <v>14</v>
      </c>
      <c r="K4321" s="3">
        <v>6.25</v>
      </c>
      <c r="L4321" s="3">
        <f t="shared" si="515"/>
        <v>100.78125</v>
      </c>
      <c r="M4321" s="5">
        <v>0</v>
      </c>
      <c r="R4321">
        <v>2015</v>
      </c>
      <c r="S4321" s="1" t="s">
        <v>6</v>
      </c>
      <c r="T4321" s="40">
        <f>+'Copy Co'!$B$17</f>
        <v>51399.602684929596</v>
      </c>
      <c r="U4321">
        <f>+'Copy Co'!$B$18*'All Data'!C4321</f>
        <v>796.73245317456906</v>
      </c>
      <c r="V4321" s="40">
        <f>+D4321*'Copy Co'!$B$19</f>
        <v>109217.49949598404</v>
      </c>
      <c r="W4321" s="40">
        <f>+E4321*'Copy Co'!$B$20</f>
        <v>-32382.626181264361</v>
      </c>
      <c r="X4321" s="40">
        <f>+F4321*'Copy Co'!$B$21</f>
        <v>3278.0271862842537</v>
      </c>
      <c r="Y4321" s="40">
        <f>+G4321*'Copy Co'!$B$22</f>
        <v>68685.524199883526</v>
      </c>
      <c r="Z4321" s="40">
        <f>+H4321*'Copy Co'!$B$23</f>
        <v>0</v>
      </c>
      <c r="AA4321" s="40">
        <f>+I4321*'Copy Co'!$B$24</f>
        <v>0</v>
      </c>
      <c r="AB4321" s="40">
        <f>+J4321*'Copy Co'!$B$25</f>
        <v>4715.5092498516824</v>
      </c>
      <c r="AC4321" s="40">
        <f>+K4321*'Copy Co'!$B$26</f>
        <v>1957.8564936620985</v>
      </c>
      <c r="AD4321" s="40">
        <f>+L4321*'Copy Co'!$B$27</f>
        <v>18473.958436619891</v>
      </c>
      <c r="AE4321" s="40">
        <f>+M4321*'Copy Co'!$B$28</f>
        <v>0</v>
      </c>
      <c r="AF4321" s="40">
        <f t="shared" si="516"/>
        <v>226142.08401912532</v>
      </c>
      <c r="AG4321" s="25">
        <f t="shared" si="517"/>
        <v>-5671.9159808746772</v>
      </c>
      <c r="AH4321" s="56">
        <f t="shared" si="518"/>
        <v>42304</v>
      </c>
      <c r="AL4321" s="56"/>
      <c r="BF4321" s="2">
        <v>40755</v>
      </c>
      <c r="BG4321" s="3">
        <v>0</v>
      </c>
      <c r="BH4321">
        <v>14</v>
      </c>
      <c r="BI4321">
        <v>7.8333333333333304</v>
      </c>
    </row>
    <row r="4322" spans="1:61" x14ac:dyDescent="0.25">
      <c r="A4322" s="2">
        <v>42305</v>
      </c>
      <c r="B4322" s="7">
        <v>264512</v>
      </c>
      <c r="C4322" s="3">
        <v>14.25</v>
      </c>
      <c r="D4322" s="7">
        <f t="shared" si="512"/>
        <v>203.0625</v>
      </c>
      <c r="E4322" s="7">
        <f t="shared" si="513"/>
        <v>2893.640625</v>
      </c>
      <c r="F4322" s="7">
        <f t="shared" si="514"/>
        <v>41234.37890625</v>
      </c>
      <c r="G4322" s="11">
        <v>231814</v>
      </c>
      <c r="H4322">
        <v>0</v>
      </c>
      <c r="I4322">
        <v>0</v>
      </c>
      <c r="J4322">
        <v>10</v>
      </c>
      <c r="K4322" s="3">
        <v>4.8333333333333304</v>
      </c>
      <c r="L4322" s="3">
        <f t="shared" si="515"/>
        <v>68.874999999999957</v>
      </c>
      <c r="M4322" s="5">
        <v>0</v>
      </c>
      <c r="R4322">
        <v>2015</v>
      </c>
      <c r="S4322" s="1" t="s">
        <v>7</v>
      </c>
      <c r="T4322" s="40">
        <f>+'Copy Co'!$B$17</f>
        <v>51399.602684929596</v>
      </c>
      <c r="U4322">
        <f>+'Copy Co'!$B$18*'All Data'!C4322</f>
        <v>704.08914466589817</v>
      </c>
      <c r="V4322" s="40">
        <f>+D4322*'Copy Co'!$B$19</f>
        <v>85294.791385722521</v>
      </c>
      <c r="W4322" s="40">
        <f>+E4322*'Copy Co'!$B$20</f>
        <v>-22348.968818070585</v>
      </c>
      <c r="X4322" s="40">
        <f>+F4322*'Copy Co'!$B$21</f>
        <v>1999.2776693057019</v>
      </c>
      <c r="Y4322" s="40">
        <f>+G4322*'Copy Co'!$B$22</f>
        <v>96476.948241132588</v>
      </c>
      <c r="Z4322" s="40">
        <f>+H4322*'Copy Co'!$B$23</f>
        <v>0</v>
      </c>
      <c r="AA4322" s="40">
        <f>+I4322*'Copy Co'!$B$24</f>
        <v>0</v>
      </c>
      <c r="AB4322" s="40">
        <f>+J4322*'Copy Co'!$B$25</f>
        <v>3368.2208927512015</v>
      </c>
      <c r="AC4322" s="40">
        <f>+K4322*'Copy Co'!$B$26</f>
        <v>1514.0756884320219</v>
      </c>
      <c r="AD4322" s="40">
        <f>+L4322*'Copy Co'!$B$27</f>
        <v>12625.303688158207</v>
      </c>
      <c r="AE4322" s="40">
        <f>+M4322*'Copy Co'!$B$28</f>
        <v>0</v>
      </c>
      <c r="AF4322" s="40">
        <f t="shared" si="516"/>
        <v>231033.34057702712</v>
      </c>
      <c r="AG4322" s="25">
        <f t="shared" si="517"/>
        <v>-33478.65942297288</v>
      </c>
      <c r="AH4322" s="56">
        <f t="shared" si="518"/>
        <v>42305</v>
      </c>
      <c r="AL4322" s="56"/>
      <c r="BF4322" s="2">
        <v>40756</v>
      </c>
      <c r="BG4322" s="3">
        <v>0</v>
      </c>
      <c r="BH4322">
        <v>15</v>
      </c>
      <c r="BI4322">
        <v>5.5416666666666696</v>
      </c>
    </row>
    <row r="4323" spans="1:61" x14ac:dyDescent="0.25">
      <c r="A4323" s="2">
        <v>42306</v>
      </c>
      <c r="B4323" s="7">
        <v>292506</v>
      </c>
      <c r="C4323" s="3">
        <v>18.7916666666667</v>
      </c>
      <c r="D4323" s="7">
        <f t="shared" si="512"/>
        <v>353.12673611111234</v>
      </c>
      <c r="E4323" s="7">
        <f t="shared" si="513"/>
        <v>6635.8399160879981</v>
      </c>
      <c r="F4323" s="7">
        <f t="shared" si="514"/>
        <v>124698.49175648717</v>
      </c>
      <c r="G4323" s="11">
        <v>264512</v>
      </c>
      <c r="H4323">
        <v>0</v>
      </c>
      <c r="I4323">
        <v>0</v>
      </c>
      <c r="J4323">
        <v>14</v>
      </c>
      <c r="K4323" s="3">
        <v>5.9166666666666696</v>
      </c>
      <c r="L4323" s="3">
        <f t="shared" si="515"/>
        <v>111.18402777777803</v>
      </c>
      <c r="M4323" s="5">
        <v>0</v>
      </c>
      <c r="R4323">
        <v>2015</v>
      </c>
      <c r="S4323" s="1" t="s">
        <v>1</v>
      </c>
      <c r="T4323" s="40">
        <f>+'Copy Co'!$B$17</f>
        <v>51399.602684929596</v>
      </c>
      <c r="U4323">
        <f>+'Copy Co'!$B$18*'All Data'!C4323</f>
        <v>928.49182527579137</v>
      </c>
      <c r="V4323" s="40">
        <f>+D4323*'Copy Co'!$B$19</f>
        <v>148328.08268054621</v>
      </c>
      <c r="W4323" s="40">
        <f>+E4323*'Copy Co'!$B$20</f>
        <v>-51251.761564675573</v>
      </c>
      <c r="X4323" s="40">
        <f>+F4323*'Copy Co'!$B$21</f>
        <v>6046.0934923178356</v>
      </c>
      <c r="Y4323" s="40">
        <f>+G4323*'Copy Co'!$B$22</f>
        <v>110085.28619133643</v>
      </c>
      <c r="Z4323" s="40">
        <f>+H4323*'Copy Co'!$B$23</f>
        <v>0</v>
      </c>
      <c r="AA4323" s="40">
        <f>+I4323*'Copy Co'!$B$24</f>
        <v>0</v>
      </c>
      <c r="AB4323" s="40">
        <f>+J4323*'Copy Co'!$B$25</f>
        <v>4715.5092498516824</v>
      </c>
      <c r="AC4323" s="40">
        <f>+K4323*'Copy Co'!$B$26</f>
        <v>1853.4374806667875</v>
      </c>
      <c r="AD4323" s="40">
        <f>+L4323*'Copy Co'!$B$27</f>
        <v>20380.865567579909</v>
      </c>
      <c r="AE4323" s="40">
        <f>+M4323*'Copy Co'!$B$28</f>
        <v>0</v>
      </c>
      <c r="AF4323" s="40">
        <f t="shared" si="516"/>
        <v>292485.60760782869</v>
      </c>
      <c r="AG4323" s="25">
        <f t="shared" si="517"/>
        <v>-20.392392171313986</v>
      </c>
      <c r="AH4323" s="56">
        <f t="shared" si="518"/>
        <v>42306</v>
      </c>
      <c r="AL4323" s="56"/>
      <c r="BF4323" s="2">
        <v>40757</v>
      </c>
      <c r="BG4323" s="3">
        <v>0</v>
      </c>
      <c r="BH4323">
        <v>16</v>
      </c>
      <c r="BI4323">
        <v>7.4583333333333304</v>
      </c>
    </row>
    <row r="4324" spans="1:61" x14ac:dyDescent="0.25">
      <c r="A4324" s="2">
        <v>42307</v>
      </c>
      <c r="B4324" s="7">
        <v>268889</v>
      </c>
      <c r="C4324" s="3">
        <v>17.0833333333333</v>
      </c>
      <c r="D4324" s="7">
        <f t="shared" si="512"/>
        <v>291.84027777777663</v>
      </c>
      <c r="E4324" s="7">
        <f t="shared" si="513"/>
        <v>4985.6047453703413</v>
      </c>
      <c r="F4324" s="7">
        <f t="shared" si="514"/>
        <v>85170.747733409822</v>
      </c>
      <c r="G4324" s="11">
        <v>292506</v>
      </c>
      <c r="H4324">
        <v>1</v>
      </c>
      <c r="I4324">
        <v>0</v>
      </c>
      <c r="J4324">
        <v>12</v>
      </c>
      <c r="K4324" s="3">
        <v>7.2083333333333304</v>
      </c>
      <c r="L4324" s="3">
        <f t="shared" si="515"/>
        <v>123.14236111111082</v>
      </c>
      <c r="M4324" s="5">
        <v>0</v>
      </c>
      <c r="R4324">
        <v>2015</v>
      </c>
      <c r="S4324" s="1" t="s">
        <v>2</v>
      </c>
      <c r="T4324" s="40">
        <f>+'Copy Co'!$B$17</f>
        <v>51399.602684929596</v>
      </c>
      <c r="U4324">
        <f>+'Copy Co'!$B$18*'All Data'!C4324</f>
        <v>844.08347752344355</v>
      </c>
      <c r="V4324" s="40">
        <f>+D4324*'Copy Co'!$B$19</f>
        <v>122585.19229797117</v>
      </c>
      <c r="W4324" s="40">
        <f>+E4324*'Copy Co'!$B$20</f>
        <v>-38506.207035818938</v>
      </c>
      <c r="X4324" s="40">
        <f>+F4324*'Copy Co'!$B$21</f>
        <v>4129.5632076482116</v>
      </c>
      <c r="Y4324" s="40">
        <f>+G4324*'Copy Co'!$B$22</f>
        <v>121735.9012925049</v>
      </c>
      <c r="Z4324" s="40">
        <f>+H4324*'Copy Co'!$B$23</f>
        <v>-10610.780657764437</v>
      </c>
      <c r="AA4324" s="40">
        <f>+I4324*'Copy Co'!$B$24</f>
        <v>0</v>
      </c>
      <c r="AB4324" s="40">
        <f>+J4324*'Copy Co'!$B$25</f>
        <v>4041.8650713014422</v>
      </c>
      <c r="AC4324" s="40">
        <f>+K4324*'Copy Co'!$B$26</f>
        <v>2258.0611560236193</v>
      </c>
      <c r="AD4324" s="40">
        <f>+L4324*'Copy Co'!$B$27</f>
        <v>22572.917690085196</v>
      </c>
      <c r="AE4324" s="40">
        <f>+M4324*'Copy Co'!$B$28</f>
        <v>0</v>
      </c>
      <c r="AF4324" s="40">
        <f t="shared" si="516"/>
        <v>280450.19918440416</v>
      </c>
      <c r="AG4324" s="25">
        <f t="shared" si="517"/>
        <v>11561.199184404162</v>
      </c>
      <c r="AH4324" s="56">
        <f t="shared" si="518"/>
        <v>42307</v>
      </c>
      <c r="AL4324" s="56"/>
      <c r="BF4324" s="2">
        <v>40758</v>
      </c>
      <c r="BG4324" s="3">
        <v>0</v>
      </c>
      <c r="BH4324">
        <v>20</v>
      </c>
      <c r="BI4324">
        <v>8.9583333333333304</v>
      </c>
    </row>
    <row r="4325" spans="1:61" x14ac:dyDescent="0.25">
      <c r="A4325" s="2">
        <v>42308</v>
      </c>
      <c r="B4325" s="7">
        <v>198678</v>
      </c>
      <c r="C4325" s="3">
        <v>8.9166666666666607</v>
      </c>
      <c r="D4325" s="7">
        <f t="shared" si="512"/>
        <v>79.506944444444343</v>
      </c>
      <c r="E4325" s="7">
        <f t="shared" si="513"/>
        <v>708.93692129629494</v>
      </c>
      <c r="F4325" s="7">
        <f t="shared" si="514"/>
        <v>6321.3542148919596</v>
      </c>
      <c r="G4325" s="11">
        <v>268889</v>
      </c>
      <c r="H4325">
        <v>0</v>
      </c>
      <c r="I4325">
        <v>1</v>
      </c>
      <c r="J4325">
        <v>16</v>
      </c>
      <c r="K4325" s="3">
        <v>10.2916666666667</v>
      </c>
      <c r="L4325" s="3">
        <f t="shared" si="515"/>
        <v>91.767361111111342</v>
      </c>
      <c r="M4325" s="5">
        <v>0</v>
      </c>
      <c r="R4325">
        <v>2015</v>
      </c>
      <c r="S4325" s="1" t="s">
        <v>3</v>
      </c>
      <c r="T4325" s="40">
        <f>+'Copy Co'!$B$17</f>
        <v>51399.602684929596</v>
      </c>
      <c r="U4325">
        <f>+'Copy Co'!$B$18*'All Data'!C4325</f>
        <v>440.57040046345651</v>
      </c>
      <c r="V4325" s="40">
        <f>+D4325*'Copy Co'!$B$19</f>
        <v>33396.260954657366</v>
      </c>
      <c r="W4325" s="40">
        <f>+E4325*'Copy Co'!$B$20</f>
        <v>-5475.4584972105358</v>
      </c>
      <c r="X4325" s="40">
        <f>+F4325*'Copy Co'!$B$21</f>
        <v>306.49527546756326</v>
      </c>
      <c r="Y4325" s="40">
        <f>+G4325*'Copy Co'!$B$22</f>
        <v>111906.91733721821</v>
      </c>
      <c r="Z4325" s="40">
        <f>+H4325*'Copy Co'!$B$23</f>
        <v>0</v>
      </c>
      <c r="AA4325" s="40">
        <f>+I4325*'Copy Co'!$B$24</f>
        <v>-10704.382616627605</v>
      </c>
      <c r="AB4325" s="40">
        <f>+J4325*'Copy Co'!$B$25</f>
        <v>5389.1534284019226</v>
      </c>
      <c r="AC4325" s="40">
        <f>+K4325*'Copy Co'!$B$26</f>
        <v>3223.9370262302659</v>
      </c>
      <c r="AD4325" s="40">
        <f>+L4325*'Copy Co'!$B$27</f>
        <v>16821.645048111226</v>
      </c>
      <c r="AE4325" s="40">
        <f>+M4325*'Copy Co'!$B$28</f>
        <v>0</v>
      </c>
      <c r="AF4325" s="40">
        <f t="shared" si="516"/>
        <v>206704.74104164145</v>
      </c>
      <c r="AG4325" s="25">
        <f t="shared" si="517"/>
        <v>8026.7410416414496</v>
      </c>
      <c r="AH4325" s="56">
        <f t="shared" si="518"/>
        <v>42308</v>
      </c>
      <c r="AI4325" s="38">
        <f>SUM(AG4295:AG4325)</f>
        <v>-76951.157731195504</v>
      </c>
      <c r="AJ4325" s="38"/>
      <c r="AK4325" s="38"/>
      <c r="AL4325" s="56"/>
      <c r="AN4325" s="38"/>
      <c r="AO4325" s="38"/>
      <c r="AP4325" s="38"/>
      <c r="AQ4325" s="38"/>
      <c r="AR4325" s="38"/>
      <c r="AS4325" s="38"/>
      <c r="AT4325" s="38"/>
      <c r="AU4325" s="38"/>
      <c r="AV4325" s="38"/>
      <c r="AW4325" s="38"/>
      <c r="AX4325" s="38"/>
      <c r="AY4325" s="38"/>
      <c r="AZ4325" s="38"/>
      <c r="BA4325" s="38"/>
      <c r="BB4325" s="38"/>
      <c r="BC4325" s="38"/>
      <c r="BD4325" s="38"/>
      <c r="BE4325" s="38"/>
      <c r="BF4325" s="2">
        <v>40759</v>
      </c>
      <c r="BG4325" s="3">
        <v>0</v>
      </c>
      <c r="BH4325">
        <v>15</v>
      </c>
      <c r="BI4325">
        <v>10.375</v>
      </c>
    </row>
    <row r="4326" spans="1:61" x14ac:dyDescent="0.25">
      <c r="A4326" s="2">
        <v>42309</v>
      </c>
      <c r="B4326" s="7">
        <v>191950</v>
      </c>
      <c r="C4326" s="3">
        <v>4.0833333333333401</v>
      </c>
      <c r="D4326" s="7">
        <f t="shared" si="512"/>
        <v>16.673611111111168</v>
      </c>
      <c r="E4326" s="7">
        <f t="shared" si="513"/>
        <v>68.083912037037379</v>
      </c>
      <c r="F4326" s="7">
        <f t="shared" si="514"/>
        <v>278.00930748456977</v>
      </c>
      <c r="G4326" s="11">
        <v>198678</v>
      </c>
      <c r="H4326">
        <v>0</v>
      </c>
      <c r="I4326">
        <v>1</v>
      </c>
      <c r="J4326">
        <v>25</v>
      </c>
      <c r="K4326" s="3">
        <v>10.0833333333333</v>
      </c>
      <c r="L4326" s="3">
        <f t="shared" si="515"/>
        <v>41.173611111111043</v>
      </c>
      <c r="M4326" s="5">
        <v>0</v>
      </c>
      <c r="N4326" s="30">
        <v>2015</v>
      </c>
      <c r="O4326" s="30">
        <v>11</v>
      </c>
      <c r="P4326" s="33">
        <v>982749</v>
      </c>
      <c r="R4326">
        <v>2015</v>
      </c>
      <c r="S4326" s="1" t="s">
        <v>4</v>
      </c>
      <c r="T4326" s="40">
        <f>+'Copy Co'!$B$17</f>
        <v>51399.602684929596</v>
      </c>
      <c r="U4326">
        <f>+'Copy Co'!$B$18*'All Data'!C4326</f>
        <v>201.75653852999457</v>
      </c>
      <c r="V4326" s="40">
        <f>+D4326*'Copy Co'!$B$19</f>
        <v>7003.6180061256619</v>
      </c>
      <c r="W4326" s="40">
        <f>+E4326*'Copy Co'!$B$20</f>
        <v>-525.84457585433881</v>
      </c>
      <c r="X4326" s="40">
        <f>+F4326*'Copy Co'!$B$21</f>
        <v>13.479475502146977</v>
      </c>
      <c r="Y4326" s="40">
        <f>+G4326*'Copy Co'!$B$22</f>
        <v>82686.322321567044</v>
      </c>
      <c r="Z4326" s="40">
        <f>+H4326*'Copy Co'!$B$23</f>
        <v>0</v>
      </c>
      <c r="AA4326" s="40">
        <f>+I4326*'Copy Co'!$B$24</f>
        <v>-10704.382616627605</v>
      </c>
      <c r="AB4326" s="40">
        <f>+J4326*'Copy Co'!$B$25</f>
        <v>8420.552231878004</v>
      </c>
      <c r="AC4326" s="40">
        <f>+K4326*'Copy Co'!$B$26</f>
        <v>3158.6751431081752</v>
      </c>
      <c r="AD4326" s="40">
        <f>+L4326*'Copy Co'!$B$27</f>
        <v>7547.4314949677282</v>
      </c>
      <c r="AE4326" s="40">
        <f>+M4326*'Copy Co'!$B$28</f>
        <v>0</v>
      </c>
      <c r="AF4326" s="40">
        <f t="shared" si="516"/>
        <v>149201.21070412642</v>
      </c>
      <c r="AG4326" s="25">
        <f t="shared" si="517"/>
        <v>-42748.789295873576</v>
      </c>
      <c r="AH4326" s="56">
        <f t="shared" si="518"/>
        <v>42309</v>
      </c>
      <c r="AL4326" s="56"/>
      <c r="BF4326" s="2">
        <v>40760</v>
      </c>
      <c r="BG4326" s="3">
        <v>0</v>
      </c>
      <c r="BH4326">
        <v>14</v>
      </c>
      <c r="BI4326">
        <v>6.875</v>
      </c>
    </row>
    <row r="4327" spans="1:61" x14ac:dyDescent="0.25">
      <c r="A4327" s="2">
        <v>42310</v>
      </c>
      <c r="B4327" s="7">
        <v>167801</v>
      </c>
      <c r="C4327" s="3">
        <v>2.2083333333333401</v>
      </c>
      <c r="D4327" s="7">
        <f t="shared" si="512"/>
        <v>4.8767361111111409</v>
      </c>
      <c r="E4327" s="7">
        <f t="shared" si="513"/>
        <v>10.769458912037136</v>
      </c>
      <c r="F4327" s="7">
        <f t="shared" si="514"/>
        <v>23.782555097415415</v>
      </c>
      <c r="G4327" s="11">
        <v>191950</v>
      </c>
      <c r="H4327">
        <v>0</v>
      </c>
      <c r="I4327">
        <v>0</v>
      </c>
      <c r="J4327">
        <v>28</v>
      </c>
      <c r="K4327" s="3">
        <v>15.25</v>
      </c>
      <c r="L4327" s="3">
        <f t="shared" si="515"/>
        <v>33.677083333333435</v>
      </c>
      <c r="M4327" s="5">
        <v>0</v>
      </c>
      <c r="R4327">
        <v>2015</v>
      </c>
      <c r="S4327" s="1" t="s">
        <v>5</v>
      </c>
      <c r="T4327" s="40">
        <f>+'Copy Co'!$B$17</f>
        <v>51399.602684929596</v>
      </c>
      <c r="U4327">
        <f>+'Copy Co'!$B$18*'All Data'!C4327</f>
        <v>109.11323002132374</v>
      </c>
      <c r="V4327" s="40">
        <f>+D4327*'Copy Co'!$B$19</f>
        <v>2048.4342960440481</v>
      </c>
      <c r="W4327" s="40">
        <f>+E4327*'Copy Co'!$B$20</f>
        <v>-83.177675670284842</v>
      </c>
      <c r="X4327" s="40">
        <f>+F4327*'Copy Co'!$B$21</f>
        <v>1.15311379937114</v>
      </c>
      <c r="Y4327" s="40">
        <f>+G4327*'Copy Co'!$B$22</f>
        <v>79886.245933746031</v>
      </c>
      <c r="Z4327" s="40">
        <f>+H4327*'Copy Co'!$B$23</f>
        <v>0</v>
      </c>
      <c r="AA4327" s="40">
        <f>+I4327*'Copy Co'!$B$24</f>
        <v>0</v>
      </c>
      <c r="AB4327" s="40">
        <f>+J4327*'Copy Co'!$B$25</f>
        <v>9431.0184997033648</v>
      </c>
      <c r="AC4327" s="40">
        <f>+K4327*'Copy Co'!$B$26</f>
        <v>4777.1698445355205</v>
      </c>
      <c r="AD4327" s="40">
        <f>+L4327*'Copy Co'!$B$27</f>
        <v>6173.2617700870578</v>
      </c>
      <c r="AE4327" s="40">
        <f>+M4327*'Copy Co'!$B$28</f>
        <v>0</v>
      </c>
      <c r="AF4327" s="40">
        <f t="shared" si="516"/>
        <v>153742.82169719605</v>
      </c>
      <c r="AG4327" s="25">
        <f t="shared" si="517"/>
        <v>-14058.17830280395</v>
      </c>
      <c r="AH4327" s="56">
        <f t="shared" si="518"/>
        <v>42310</v>
      </c>
      <c r="AL4327" s="56"/>
      <c r="BF4327" s="2">
        <v>40761</v>
      </c>
      <c r="BG4327" s="3">
        <v>0</v>
      </c>
      <c r="BH4327">
        <v>15</v>
      </c>
      <c r="BI4327">
        <v>9.2083333333333304</v>
      </c>
    </row>
    <row r="4328" spans="1:61" x14ac:dyDescent="0.25">
      <c r="A4328" s="2">
        <v>42311</v>
      </c>
      <c r="B4328" s="7">
        <v>270203</v>
      </c>
      <c r="C4328" s="3">
        <v>16.7916666666667</v>
      </c>
      <c r="D4328" s="7">
        <f t="shared" si="512"/>
        <v>281.96006944444554</v>
      </c>
      <c r="E4328" s="7">
        <f t="shared" si="513"/>
        <v>4734.5794994213238</v>
      </c>
      <c r="F4328" s="7">
        <f t="shared" si="514"/>
        <v>79501.480761116545</v>
      </c>
      <c r="G4328" s="11">
        <v>167801</v>
      </c>
      <c r="H4328">
        <v>0</v>
      </c>
      <c r="I4328">
        <v>0</v>
      </c>
      <c r="J4328">
        <v>35</v>
      </c>
      <c r="K4328" s="3">
        <v>16.25</v>
      </c>
      <c r="L4328" s="3">
        <f t="shared" si="515"/>
        <v>272.86458333333388</v>
      </c>
      <c r="M4328" s="5">
        <v>0</v>
      </c>
      <c r="R4328">
        <v>2015</v>
      </c>
      <c r="S4328" s="1" t="s">
        <v>6</v>
      </c>
      <c r="T4328" s="40">
        <f>+'Copy Co'!$B$17</f>
        <v>51399.602684929596</v>
      </c>
      <c r="U4328">
        <f>+'Copy Co'!$B$18*'All Data'!C4328</f>
        <v>829.67229619987586</v>
      </c>
      <c r="V4328" s="40">
        <f>+D4328*'Copy Co'!$B$19</f>
        <v>118435.08920833643</v>
      </c>
      <c r="W4328" s="40">
        <f>+E4328*'Copy Co'!$B$20</f>
        <v>-36567.419148410459</v>
      </c>
      <c r="X4328" s="40">
        <f>+F4328*'Copy Co'!$B$21</f>
        <v>3854.6848377130623</v>
      </c>
      <c r="Y4328" s="40">
        <f>+G4328*'Copy Co'!$B$22</f>
        <v>69835.852846723195</v>
      </c>
      <c r="Z4328" s="40">
        <f>+H4328*'Copy Co'!$B$23</f>
        <v>0</v>
      </c>
      <c r="AA4328" s="40">
        <f>+I4328*'Copy Co'!$B$24</f>
        <v>0</v>
      </c>
      <c r="AB4328" s="40">
        <f>+J4328*'Copy Co'!$B$25</f>
        <v>11788.773124629206</v>
      </c>
      <c r="AC4328" s="40">
        <f>+K4328*'Copy Co'!$B$26</f>
        <v>5090.4268835214561</v>
      </c>
      <c r="AD4328" s="40">
        <f>+L4328*'Copy Co'!$B$27</f>
        <v>50018.12312633168</v>
      </c>
      <c r="AE4328" s="40">
        <f>+M4328*'Copy Co'!$B$28</f>
        <v>0</v>
      </c>
      <c r="AF4328" s="40">
        <f t="shared" si="516"/>
        <v>274684.805859974</v>
      </c>
      <c r="AG4328" s="25">
        <f t="shared" si="517"/>
        <v>4481.8058599740034</v>
      </c>
      <c r="AH4328" s="56">
        <f t="shared" si="518"/>
        <v>42311</v>
      </c>
      <c r="AL4328" s="56"/>
      <c r="BF4328" s="2">
        <v>40762</v>
      </c>
      <c r="BG4328" s="3">
        <v>0</v>
      </c>
      <c r="BH4328">
        <v>16</v>
      </c>
      <c r="BI4328">
        <v>8.375</v>
      </c>
    </row>
    <row r="4329" spans="1:61" x14ac:dyDescent="0.25">
      <c r="A4329" s="2">
        <v>42312</v>
      </c>
      <c r="B4329" s="7">
        <v>386261</v>
      </c>
      <c r="C4329" s="3">
        <v>25.5833333333333</v>
      </c>
      <c r="D4329" s="7">
        <f t="shared" si="512"/>
        <v>654.50694444444275</v>
      </c>
      <c r="E4329" s="7">
        <f t="shared" si="513"/>
        <v>16744.469328703639</v>
      </c>
      <c r="F4329" s="7">
        <f t="shared" si="514"/>
        <v>428379.34032600088</v>
      </c>
      <c r="G4329" s="11">
        <v>270203</v>
      </c>
      <c r="H4329">
        <v>0</v>
      </c>
      <c r="I4329">
        <v>0</v>
      </c>
      <c r="J4329">
        <v>16</v>
      </c>
      <c r="K4329" s="3">
        <v>6.875</v>
      </c>
      <c r="L4329" s="3">
        <f t="shared" si="515"/>
        <v>175.88541666666643</v>
      </c>
      <c r="M4329" s="5">
        <v>0</v>
      </c>
      <c r="R4329">
        <v>2015</v>
      </c>
      <c r="S4329" s="1" t="s">
        <v>7</v>
      </c>
      <c r="T4329" s="40">
        <f>+'Copy Co'!$B$17</f>
        <v>51399.602684929596</v>
      </c>
      <c r="U4329">
        <f>+'Copy Co'!$B$18*'All Data'!C4329</f>
        <v>1264.0664760960847</v>
      </c>
      <c r="V4329" s="40">
        <f>+D4329*'Copy Co'!$B$19</f>
        <v>274920.44708843547</v>
      </c>
      <c r="W4329" s="40">
        <f>+E4329*'Copy Co'!$B$20</f>
        <v>-129325.5353374564</v>
      </c>
      <c r="X4329" s="40">
        <f>+F4329*'Copy Co'!$B$21</f>
        <v>20770.27159916472</v>
      </c>
      <c r="Y4329" s="40">
        <f>+G4329*'Copy Co'!$B$22</f>
        <v>112453.78124530335</v>
      </c>
      <c r="Z4329" s="40">
        <f>+H4329*'Copy Co'!$B$23</f>
        <v>0</v>
      </c>
      <c r="AA4329" s="40">
        <f>+I4329*'Copy Co'!$B$24</f>
        <v>0</v>
      </c>
      <c r="AB4329" s="40">
        <f>+J4329*'Copy Co'!$B$25</f>
        <v>5389.1534284019226</v>
      </c>
      <c r="AC4329" s="40">
        <f>+K4329*'Copy Co'!$B$26</f>
        <v>2153.6421430283085</v>
      </c>
      <c r="AD4329" s="40">
        <f>+L4329*'Copy Co'!$B$27</f>
        <v>32241.115059671982</v>
      </c>
      <c r="AE4329" s="40">
        <f>+M4329*'Copy Co'!$B$28</f>
        <v>0</v>
      </c>
      <c r="AF4329" s="40">
        <f t="shared" si="516"/>
        <v>371266.54438757506</v>
      </c>
      <c r="AG4329" s="25">
        <f t="shared" si="517"/>
        <v>-14994.455612424936</v>
      </c>
      <c r="AH4329" s="56">
        <f t="shared" si="518"/>
        <v>42312</v>
      </c>
      <c r="AL4329" s="56"/>
      <c r="BF4329" s="2">
        <v>40763</v>
      </c>
      <c r="BG4329" s="3">
        <v>0</v>
      </c>
      <c r="BH4329">
        <v>12</v>
      </c>
      <c r="BI4329">
        <v>6.9166666666666696</v>
      </c>
    </row>
    <row r="4330" spans="1:61" x14ac:dyDescent="0.25">
      <c r="A4330" s="2">
        <v>42313</v>
      </c>
      <c r="B4330" s="7">
        <v>419732</v>
      </c>
      <c r="C4330" s="3">
        <v>24.9583333333333</v>
      </c>
      <c r="D4330" s="7">
        <f t="shared" si="512"/>
        <v>622.91840277777612</v>
      </c>
      <c r="E4330" s="7">
        <f t="shared" si="513"/>
        <v>15547.005135995309</v>
      </c>
      <c r="F4330" s="7">
        <f t="shared" si="514"/>
        <v>388027.33651921572</v>
      </c>
      <c r="G4330" s="11">
        <v>386261</v>
      </c>
      <c r="H4330">
        <v>0</v>
      </c>
      <c r="I4330">
        <v>0</v>
      </c>
      <c r="J4330">
        <v>13</v>
      </c>
      <c r="K4330" s="3">
        <v>4.375</v>
      </c>
      <c r="L4330" s="3">
        <f t="shared" si="515"/>
        <v>109.19270833333319</v>
      </c>
      <c r="M4330" s="5">
        <v>0</v>
      </c>
      <c r="R4330">
        <v>2015</v>
      </c>
      <c r="S4330" s="1" t="s">
        <v>1</v>
      </c>
      <c r="T4330" s="40">
        <f>+'Copy Co'!$B$17</f>
        <v>51399.602684929596</v>
      </c>
      <c r="U4330">
        <f>+'Copy Co'!$B$18*'All Data'!C4330</f>
        <v>1233.1853732598611</v>
      </c>
      <c r="V4330" s="40">
        <f>+D4330*'Copy Co'!$B$19</f>
        <v>261651.93088461875</v>
      </c>
      <c r="W4330" s="40">
        <f>+E4330*'Copy Co'!$B$20</f>
        <v>-120076.9473571869</v>
      </c>
      <c r="X4330" s="40">
        <f>+F4330*'Copy Co'!$B$21</f>
        <v>18813.776503020174</v>
      </c>
      <c r="Y4330" s="40">
        <f>+G4330*'Copy Co'!$B$22</f>
        <v>160755.09893521582</v>
      </c>
      <c r="Z4330" s="40">
        <f>+H4330*'Copy Co'!$B$23</f>
        <v>0</v>
      </c>
      <c r="AA4330" s="40">
        <f>+I4330*'Copy Co'!$B$24</f>
        <v>0</v>
      </c>
      <c r="AB4330" s="40">
        <f>+J4330*'Copy Co'!$B$25</f>
        <v>4378.6871605765618</v>
      </c>
      <c r="AC4330" s="40">
        <f>+K4330*'Copy Co'!$B$26</f>
        <v>1370.4995455634689</v>
      </c>
      <c r="AD4330" s="40">
        <f>+L4330*'Copy Co'!$B$27</f>
        <v>20015.841789340335</v>
      </c>
      <c r="AE4330" s="40">
        <f>+M4330*'Copy Co'!$B$28</f>
        <v>0</v>
      </c>
      <c r="AF4330" s="40">
        <f t="shared" si="516"/>
        <v>399541.6755193377</v>
      </c>
      <c r="AG4330" s="25">
        <f t="shared" si="517"/>
        <v>-20190.324480662297</v>
      </c>
      <c r="AH4330" s="56">
        <f t="shared" si="518"/>
        <v>42313</v>
      </c>
      <c r="AL4330" s="56"/>
      <c r="BF4330" s="2">
        <v>40764</v>
      </c>
      <c r="BG4330" s="3">
        <v>0</v>
      </c>
      <c r="BH4330">
        <v>15</v>
      </c>
      <c r="BI4330">
        <v>7.0416666666666696</v>
      </c>
    </row>
    <row r="4331" spans="1:61" x14ac:dyDescent="0.25">
      <c r="A4331" s="2">
        <v>42314</v>
      </c>
      <c r="B4331" s="7">
        <v>449393</v>
      </c>
      <c r="C4331" s="3">
        <v>27.6666666666667</v>
      </c>
      <c r="D4331" s="7">
        <f t="shared" si="512"/>
        <v>765.44444444444628</v>
      </c>
      <c r="E4331" s="7">
        <f t="shared" si="513"/>
        <v>21177.296296296372</v>
      </c>
      <c r="F4331" s="7">
        <f t="shared" si="514"/>
        <v>585905.19753086695</v>
      </c>
      <c r="G4331" s="11">
        <v>419732</v>
      </c>
      <c r="H4331">
        <v>1</v>
      </c>
      <c r="I4331">
        <v>0</v>
      </c>
      <c r="J4331">
        <v>9</v>
      </c>
      <c r="K4331" s="3">
        <v>5.9583333333333304</v>
      </c>
      <c r="L4331" s="3">
        <f t="shared" si="515"/>
        <v>164.84722222222234</v>
      </c>
      <c r="M4331" s="5">
        <v>0</v>
      </c>
      <c r="R4331">
        <v>2015</v>
      </c>
      <c r="S4331" s="1" t="s">
        <v>2</v>
      </c>
      <c r="T4331" s="40">
        <f>+'Copy Co'!$B$17</f>
        <v>51399.602684929596</v>
      </c>
      <c r="U4331">
        <f>+'Copy Co'!$B$18*'All Data'!C4331</f>
        <v>1367.0034855501667</v>
      </c>
      <c r="V4331" s="40">
        <f>+D4331*'Copy Co'!$B$19</f>
        <v>321518.86343489971</v>
      </c>
      <c r="W4331" s="40">
        <f>+E4331*'Copy Co'!$B$20</f>
        <v>-163562.3755375529</v>
      </c>
      <c r="X4331" s="40">
        <f>+F4331*'Copy Co'!$B$21</f>
        <v>28408.022839797362</v>
      </c>
      <c r="Y4331" s="40">
        <f>+G4331*'Copy Co'!$B$22</f>
        <v>174685.14601856258</v>
      </c>
      <c r="Z4331" s="40">
        <f>+H4331*'Copy Co'!$B$23</f>
        <v>-10610.780657764437</v>
      </c>
      <c r="AA4331" s="40">
        <f>+I4331*'Copy Co'!$B$24</f>
        <v>0</v>
      </c>
      <c r="AB4331" s="40">
        <f>+J4331*'Copy Co'!$B$25</f>
        <v>3031.3988034760814</v>
      </c>
      <c r="AC4331" s="40">
        <f>+K4331*'Copy Co'!$B$26</f>
        <v>1866.4898572911998</v>
      </c>
      <c r="AD4331" s="40">
        <f>+L4331*'Copy Co'!$B$27</f>
        <v>30217.731291540622</v>
      </c>
      <c r="AE4331" s="40">
        <f>+M4331*'Copy Co'!$B$28</f>
        <v>0</v>
      </c>
      <c r="AF4331" s="40">
        <f t="shared" si="516"/>
        <v>438321.10222073004</v>
      </c>
      <c r="AG4331" s="25">
        <f t="shared" si="517"/>
        <v>-11071.897779269959</v>
      </c>
      <c r="AH4331" s="56">
        <f t="shared" si="518"/>
        <v>42314</v>
      </c>
      <c r="AL4331" s="56"/>
      <c r="BF4331" s="2">
        <v>40765</v>
      </c>
      <c r="BG4331" s="3">
        <v>0</v>
      </c>
      <c r="BH4331">
        <v>13</v>
      </c>
      <c r="BI4331">
        <v>6.7916666666666696</v>
      </c>
    </row>
    <row r="4332" spans="1:61" x14ac:dyDescent="0.25">
      <c r="A4332" s="2">
        <v>42315</v>
      </c>
      <c r="B4332" s="7">
        <v>402293</v>
      </c>
      <c r="C4332" s="3">
        <v>26.5</v>
      </c>
      <c r="D4332" s="7">
        <f t="shared" si="512"/>
        <v>702.25</v>
      </c>
      <c r="E4332" s="7">
        <f t="shared" si="513"/>
        <v>18609.625</v>
      </c>
      <c r="F4332" s="7">
        <f t="shared" si="514"/>
        <v>493155.0625</v>
      </c>
      <c r="G4332" s="11">
        <v>449393</v>
      </c>
      <c r="H4332">
        <v>0</v>
      </c>
      <c r="I4332">
        <v>1</v>
      </c>
      <c r="J4332">
        <v>8</v>
      </c>
      <c r="K4332" s="3">
        <v>4.7916666666666696</v>
      </c>
      <c r="L4332" s="3">
        <f t="shared" si="515"/>
        <v>126.97916666666674</v>
      </c>
      <c r="M4332" s="5">
        <v>0</v>
      </c>
      <c r="R4332">
        <v>2015</v>
      </c>
      <c r="S4332" s="1" t="s">
        <v>3</v>
      </c>
      <c r="T4332" s="40">
        <f>+'Copy Co'!$B$17</f>
        <v>51399.602684929596</v>
      </c>
      <c r="U4332">
        <f>+'Copy Co'!$B$18*'All Data'!C4332</f>
        <v>1309.358760255881</v>
      </c>
      <c r="V4332" s="40">
        <f>+D4332*'Copy Co'!$B$19</f>
        <v>294974.53863034112</v>
      </c>
      <c r="W4332" s="40">
        <f>+E4332*'Copy Co'!$B$20</f>
        <v>-143731.02355825089</v>
      </c>
      <c r="X4332" s="40">
        <f>+F4332*'Copy Co'!$B$21</f>
        <v>23910.967743759669</v>
      </c>
      <c r="Y4332" s="40">
        <f>+G4332*'Copy Co'!$B$22</f>
        <v>187029.53747800953</v>
      </c>
      <c r="Z4332" s="40">
        <f>+H4332*'Copy Co'!$B$23</f>
        <v>0</v>
      </c>
      <c r="AA4332" s="40">
        <f>+I4332*'Copy Co'!$B$24</f>
        <v>-10704.382616627605</v>
      </c>
      <c r="AB4332" s="40">
        <f>+J4332*'Copy Co'!$B$25</f>
        <v>2694.5767142009613</v>
      </c>
      <c r="AC4332" s="40">
        <f>+K4332*'Copy Co'!$B$26</f>
        <v>1501.0233118076098</v>
      </c>
      <c r="AD4332" s="40">
        <f>+L4332*'Copy Co'!$B$27</f>
        <v>23276.232903606884</v>
      </c>
      <c r="AE4332" s="40">
        <f>+M4332*'Copy Co'!$B$28</f>
        <v>0</v>
      </c>
      <c r="AF4332" s="40">
        <f t="shared" si="516"/>
        <v>431660.43205203273</v>
      </c>
      <c r="AG4332" s="25">
        <f t="shared" si="517"/>
        <v>29367.432052032731</v>
      </c>
      <c r="AH4332" s="56">
        <f t="shared" si="518"/>
        <v>42315</v>
      </c>
      <c r="AL4332" s="56"/>
      <c r="BF4332" s="2">
        <v>40766</v>
      </c>
      <c r="BG4332" s="3">
        <v>0</v>
      </c>
      <c r="BH4332">
        <v>14</v>
      </c>
      <c r="BI4332">
        <v>5.9583333333333304</v>
      </c>
    </row>
    <row r="4333" spans="1:61" x14ac:dyDescent="0.25">
      <c r="A4333" s="2">
        <v>42316</v>
      </c>
      <c r="B4333" s="7">
        <v>340019</v>
      </c>
      <c r="C4333" s="3">
        <v>18.1666666666667</v>
      </c>
      <c r="D4333" s="7">
        <f t="shared" si="512"/>
        <v>330.02777777777897</v>
      </c>
      <c r="E4333" s="7">
        <f t="shared" si="513"/>
        <v>5995.5046296296623</v>
      </c>
      <c r="F4333" s="7">
        <f t="shared" si="514"/>
        <v>108918.33410493906</v>
      </c>
      <c r="G4333" s="11">
        <v>402293</v>
      </c>
      <c r="H4333">
        <v>0</v>
      </c>
      <c r="I4333">
        <v>1</v>
      </c>
      <c r="J4333">
        <v>20</v>
      </c>
      <c r="K4333" s="3">
        <v>9.875</v>
      </c>
      <c r="L4333" s="3">
        <f t="shared" si="515"/>
        <v>179.39583333333366</v>
      </c>
      <c r="M4333" s="5">
        <v>0</v>
      </c>
      <c r="R4333">
        <v>2015</v>
      </c>
      <c r="S4333" s="1" t="s">
        <v>4</v>
      </c>
      <c r="T4333" s="40">
        <f>+'Copy Co'!$B$17</f>
        <v>51399.602684929596</v>
      </c>
      <c r="U4333">
        <f>+'Copy Co'!$B$18*'All Data'!C4333</f>
        <v>897.61072243956778</v>
      </c>
      <c r="V4333" s="40">
        <f>+D4333*'Copy Co'!$B$19</f>
        <v>138625.54857272637</v>
      </c>
      <c r="W4333" s="40">
        <f>+E4333*'Copy Co'!$B$20</f>
        <v>-46306.146263823328</v>
      </c>
      <c r="X4333" s="40">
        <f>+F4333*'Copy Co'!$B$21</f>
        <v>5280.9815239141672</v>
      </c>
      <c r="Y4333" s="40">
        <f>+G4333*'Copy Co'!$B$22</f>
        <v>167427.33803294864</v>
      </c>
      <c r="Z4333" s="40">
        <f>+H4333*'Copy Co'!$B$23</f>
        <v>0</v>
      </c>
      <c r="AA4333" s="40">
        <f>+I4333*'Copy Co'!$B$24</f>
        <v>-10704.382616627605</v>
      </c>
      <c r="AB4333" s="40">
        <f>+J4333*'Copy Co'!$B$25</f>
        <v>6736.441785502403</v>
      </c>
      <c r="AC4333" s="40">
        <f>+K4333*'Copy Co'!$B$26</f>
        <v>3093.4132599861155</v>
      </c>
      <c r="AD4333" s="40">
        <f>+L4333*'Copy Co'!$B$27</f>
        <v>32884.600743717659</v>
      </c>
      <c r="AE4333" s="40">
        <f>+M4333*'Copy Co'!$B$28</f>
        <v>0</v>
      </c>
      <c r="AF4333" s="40">
        <f t="shared" si="516"/>
        <v>349335.00844571355</v>
      </c>
      <c r="AG4333" s="25">
        <f t="shared" si="517"/>
        <v>9316.0084457135526</v>
      </c>
      <c r="AH4333" s="56">
        <f t="shared" si="518"/>
        <v>42316</v>
      </c>
      <c r="AL4333" s="56"/>
      <c r="BF4333" s="2">
        <v>40767</v>
      </c>
      <c r="BG4333" s="3">
        <v>0</v>
      </c>
      <c r="BH4333">
        <v>12</v>
      </c>
      <c r="BI4333">
        <v>5.375</v>
      </c>
    </row>
    <row r="4334" spans="1:61" x14ac:dyDescent="0.25">
      <c r="A4334" s="2">
        <v>42317</v>
      </c>
      <c r="B4334" s="7">
        <v>337804</v>
      </c>
      <c r="C4334" s="3">
        <v>18.4166666666667</v>
      </c>
      <c r="D4334" s="7">
        <f t="shared" si="512"/>
        <v>339.17361111111234</v>
      </c>
      <c r="E4334" s="7">
        <f t="shared" si="513"/>
        <v>6246.4473379629972</v>
      </c>
      <c r="F4334" s="7">
        <f t="shared" si="514"/>
        <v>115038.73847415207</v>
      </c>
      <c r="G4334" s="11">
        <v>340019</v>
      </c>
      <c r="H4334">
        <v>0</v>
      </c>
      <c r="I4334">
        <v>0</v>
      </c>
      <c r="J4334">
        <v>28</v>
      </c>
      <c r="K4334" s="3">
        <v>14.5416666666667</v>
      </c>
      <c r="L4334" s="3">
        <f t="shared" si="515"/>
        <v>267.80902777777885</v>
      </c>
      <c r="M4334" s="5">
        <v>0</v>
      </c>
      <c r="R4334">
        <v>2015</v>
      </c>
      <c r="S4334" s="1" t="s">
        <v>5</v>
      </c>
      <c r="T4334" s="40">
        <f>+'Copy Co'!$B$17</f>
        <v>51399.602684929596</v>
      </c>
      <c r="U4334">
        <f>+'Copy Co'!$B$18*'All Data'!C4334</f>
        <v>909.96316357405726</v>
      </c>
      <c r="V4334" s="40">
        <f>+D4334*'Copy Co'!$B$19</f>
        <v>142467.18327246295</v>
      </c>
      <c r="W4334" s="40">
        <f>+E4334*'Copy Co'!$B$20</f>
        <v>-48244.296673798264</v>
      </c>
      <c r="X4334" s="40">
        <f>+F4334*'Copy Co'!$B$21</f>
        <v>5577.7336057221437</v>
      </c>
      <c r="Y4334" s="40">
        <f>+G4334*'Copy Co'!$B$22</f>
        <v>141509.98414246622</v>
      </c>
      <c r="Z4334" s="40">
        <f>+H4334*'Copy Co'!$B$23</f>
        <v>0</v>
      </c>
      <c r="AA4334" s="40">
        <f>+I4334*'Copy Co'!$B$24</f>
        <v>0</v>
      </c>
      <c r="AB4334" s="40">
        <f>+J4334*'Copy Co'!$B$25</f>
        <v>9431.0184997033648</v>
      </c>
      <c r="AC4334" s="40">
        <f>+K4334*'Copy Co'!$B$26</f>
        <v>4555.2794419204929</v>
      </c>
      <c r="AD4334" s="40">
        <f>+L4334*'Copy Co'!$B$27</f>
        <v>49091.401903809172</v>
      </c>
      <c r="AE4334" s="40">
        <f>+M4334*'Copy Co'!$B$28</f>
        <v>0</v>
      </c>
      <c r="AF4334" s="40">
        <f t="shared" si="516"/>
        <v>356697.87004078977</v>
      </c>
      <c r="AG4334" s="25">
        <f t="shared" si="517"/>
        <v>18893.87004078977</v>
      </c>
      <c r="AH4334" s="56">
        <f t="shared" si="518"/>
        <v>42317</v>
      </c>
      <c r="AL4334" s="56"/>
      <c r="BF4334" s="2">
        <v>40768</v>
      </c>
      <c r="BG4334" s="3">
        <v>0</v>
      </c>
      <c r="BH4334">
        <v>24</v>
      </c>
      <c r="BI4334">
        <v>11.4583333333333</v>
      </c>
    </row>
    <row r="4335" spans="1:61" x14ac:dyDescent="0.25">
      <c r="A4335" s="2">
        <v>42318</v>
      </c>
      <c r="B4335" s="7">
        <v>486773</v>
      </c>
      <c r="C4335" s="3">
        <v>28.4583333333333</v>
      </c>
      <c r="D4335" s="7">
        <f t="shared" si="512"/>
        <v>809.87673611110927</v>
      </c>
      <c r="E4335" s="7">
        <f t="shared" si="513"/>
        <v>23047.742115161956</v>
      </c>
      <c r="F4335" s="7">
        <f t="shared" si="514"/>
        <v>655900.32769398333</v>
      </c>
      <c r="G4335" s="11">
        <v>337804</v>
      </c>
      <c r="H4335">
        <v>0</v>
      </c>
      <c r="I4335">
        <v>0</v>
      </c>
      <c r="J4335">
        <v>22</v>
      </c>
      <c r="K4335" s="3">
        <v>10.0833333333333</v>
      </c>
      <c r="L4335" s="3">
        <f t="shared" si="515"/>
        <v>286.95486111110984</v>
      </c>
      <c r="M4335" s="5">
        <v>0</v>
      </c>
      <c r="R4335">
        <v>2015</v>
      </c>
      <c r="S4335" s="1" t="s">
        <v>6</v>
      </c>
      <c r="T4335" s="40">
        <f>+'Copy Co'!$B$17</f>
        <v>51399.602684929596</v>
      </c>
      <c r="U4335">
        <f>+'Copy Co'!$B$18*'All Data'!C4335</f>
        <v>1406.1195491427131</v>
      </c>
      <c r="V4335" s="40">
        <f>+D4335*'Copy Co'!$B$19</f>
        <v>340182.29488333355</v>
      </c>
      <c r="W4335" s="40">
        <f>+E4335*'Copy Co'!$B$20</f>
        <v>-178008.72209508973</v>
      </c>
      <c r="X4335" s="40">
        <f>+F4335*'Copy Co'!$B$21</f>
        <v>31801.78562723815</v>
      </c>
      <c r="Y4335" s="40">
        <f>+G4335*'Copy Co'!$B$22</f>
        <v>140588.13973119637</v>
      </c>
      <c r="Z4335" s="40">
        <f>+H4335*'Copy Co'!$B$23</f>
        <v>0</v>
      </c>
      <c r="AA4335" s="40">
        <f>+I4335*'Copy Co'!$B$24</f>
        <v>0</v>
      </c>
      <c r="AB4335" s="40">
        <f>+J4335*'Copy Co'!$B$25</f>
        <v>7410.0859640526432</v>
      </c>
      <c r="AC4335" s="40">
        <f>+K4335*'Copy Co'!$B$26</f>
        <v>3158.6751431081752</v>
      </c>
      <c r="AD4335" s="40">
        <f>+L4335*'Copy Co'!$B$27</f>
        <v>52600.976643499424</v>
      </c>
      <c r="AE4335" s="40">
        <f>+M4335*'Copy Co'!$B$28</f>
        <v>0</v>
      </c>
      <c r="AF4335" s="40">
        <f t="shared" si="516"/>
        <v>450538.958131411</v>
      </c>
      <c r="AG4335" s="25">
        <f t="shared" si="517"/>
        <v>-36234.041868589004</v>
      </c>
      <c r="AH4335" s="56">
        <f t="shared" si="518"/>
        <v>42318</v>
      </c>
      <c r="AL4335" s="56"/>
      <c r="BF4335" s="2">
        <v>40769</v>
      </c>
      <c r="BG4335" s="3">
        <v>0</v>
      </c>
      <c r="BH4335">
        <v>23</v>
      </c>
      <c r="BI4335">
        <v>10.375</v>
      </c>
    </row>
    <row r="4336" spans="1:61" x14ac:dyDescent="0.25">
      <c r="A4336" s="2">
        <v>42319</v>
      </c>
      <c r="B4336" s="7">
        <v>465582</v>
      </c>
      <c r="C4336" s="3">
        <v>27.0416666666667</v>
      </c>
      <c r="D4336" s="7">
        <f t="shared" si="512"/>
        <v>731.2517361111129</v>
      </c>
      <c r="E4336" s="7">
        <f t="shared" si="513"/>
        <v>19774.265697338036</v>
      </c>
      <c r="F4336" s="7">
        <f t="shared" si="514"/>
        <v>534729.10156551667</v>
      </c>
      <c r="G4336" s="11">
        <v>486773</v>
      </c>
      <c r="H4336">
        <v>0</v>
      </c>
      <c r="I4336">
        <v>0</v>
      </c>
      <c r="J4336">
        <v>13</v>
      </c>
      <c r="K4336" s="3">
        <v>7.125</v>
      </c>
      <c r="L4336" s="3">
        <f t="shared" si="515"/>
        <v>192.67187500000023</v>
      </c>
      <c r="M4336" s="5">
        <v>0</v>
      </c>
      <c r="R4336">
        <v>2015</v>
      </c>
      <c r="S4336" s="1" t="s">
        <v>7</v>
      </c>
      <c r="T4336" s="40">
        <f>+'Copy Co'!$B$17</f>
        <v>51399.602684929596</v>
      </c>
      <c r="U4336">
        <f>+'Copy Co'!$B$18*'All Data'!C4336</f>
        <v>1336.1223827139429</v>
      </c>
      <c r="V4336" s="40">
        <f>+D4336*'Copy Co'!$B$19</f>
        <v>307156.48769243358</v>
      </c>
      <c r="W4336" s="40">
        <f>+E4336*'Copy Co'!$B$20</f>
        <v>-152726.10000422929</v>
      </c>
      <c r="X4336" s="40">
        <f>+F4336*'Copy Co'!$B$21</f>
        <v>25926.714073187999</v>
      </c>
      <c r="Y4336" s="40">
        <f>+G4336*'Copy Co'!$B$22</f>
        <v>202586.44226052283</v>
      </c>
      <c r="Z4336" s="40">
        <f>+H4336*'Copy Co'!$B$23</f>
        <v>0</v>
      </c>
      <c r="AA4336" s="40">
        <f>+I4336*'Copy Co'!$B$24</f>
        <v>0</v>
      </c>
      <c r="AB4336" s="40">
        <f>+J4336*'Copy Co'!$B$25</f>
        <v>4378.6871605765618</v>
      </c>
      <c r="AC4336" s="40">
        <f>+K4336*'Copy Co'!$B$26</f>
        <v>2231.9564027747924</v>
      </c>
      <c r="AD4336" s="40">
        <f>+L4336*'Copy Co'!$B$27</f>
        <v>35318.198679373665</v>
      </c>
      <c r="AE4336" s="40">
        <f>+M4336*'Copy Co'!$B$28</f>
        <v>0</v>
      </c>
      <c r="AF4336" s="40">
        <f t="shared" si="516"/>
        <v>477608.11133228365</v>
      </c>
      <c r="AG4336" s="25">
        <f t="shared" si="517"/>
        <v>12026.111332283646</v>
      </c>
      <c r="AH4336" s="56">
        <f t="shared" si="518"/>
        <v>42319</v>
      </c>
      <c r="AL4336" s="56"/>
      <c r="BF4336" s="2">
        <v>40770</v>
      </c>
      <c r="BG4336" s="3">
        <v>0</v>
      </c>
      <c r="BH4336">
        <v>17</v>
      </c>
      <c r="BI4336">
        <v>9.5</v>
      </c>
    </row>
    <row r="4337" spans="1:61" x14ac:dyDescent="0.25">
      <c r="A4337" s="2">
        <v>42320</v>
      </c>
      <c r="B4337" s="7">
        <v>454006</v>
      </c>
      <c r="C4337" s="3">
        <v>26.375</v>
      </c>
      <c r="D4337" s="7">
        <f t="shared" si="512"/>
        <v>695.640625</v>
      </c>
      <c r="E4337" s="7">
        <f t="shared" si="513"/>
        <v>18347.521484375</v>
      </c>
      <c r="F4337" s="7">
        <f t="shared" si="514"/>
        <v>483915.87915039062</v>
      </c>
      <c r="G4337" s="11">
        <v>465582</v>
      </c>
      <c r="H4337">
        <v>0</v>
      </c>
      <c r="I4337">
        <v>0</v>
      </c>
      <c r="J4337">
        <v>12</v>
      </c>
      <c r="K4337" s="3">
        <v>6.5833333333333304</v>
      </c>
      <c r="L4337" s="3">
        <f t="shared" si="515"/>
        <v>173.6354166666666</v>
      </c>
      <c r="M4337" s="5">
        <v>0</v>
      </c>
      <c r="R4337">
        <v>2015</v>
      </c>
      <c r="S4337" s="1" t="s">
        <v>1</v>
      </c>
      <c r="T4337" s="40">
        <f>+'Copy Co'!$B$17</f>
        <v>51399.602684929596</v>
      </c>
      <c r="U4337">
        <f>+'Copy Co'!$B$18*'All Data'!C4337</f>
        <v>1303.1825396886361</v>
      </c>
      <c r="V4337" s="40">
        <f>+D4337*'Copy Co'!$B$19</f>
        <v>292198.32312124904</v>
      </c>
      <c r="W4337" s="40">
        <f>+E4337*'Copy Co'!$B$20</f>
        <v>-141706.67290212552</v>
      </c>
      <c r="X4337" s="40">
        <f>+F4337*'Copy Co'!$B$21</f>
        <v>23462.999484179669</v>
      </c>
      <c r="Y4337" s="40">
        <f>+G4337*'Copy Co'!$B$22</f>
        <v>193767.11724055922</v>
      </c>
      <c r="Z4337" s="40">
        <f>+H4337*'Copy Co'!$B$23</f>
        <v>0</v>
      </c>
      <c r="AA4337" s="40">
        <f>+I4337*'Copy Co'!$B$24</f>
        <v>0</v>
      </c>
      <c r="AB4337" s="40">
        <f>+J4337*'Copy Co'!$B$25</f>
        <v>4041.8650713014422</v>
      </c>
      <c r="AC4337" s="40">
        <f>+K4337*'Copy Co'!$B$26</f>
        <v>2062.2755066574096</v>
      </c>
      <c r="AD4337" s="40">
        <f>+L4337*'Copy Co'!$B$27</f>
        <v>31828.673196900963</v>
      </c>
      <c r="AE4337" s="40">
        <f>+M4337*'Copy Co'!$B$28</f>
        <v>0</v>
      </c>
      <c r="AF4337" s="40">
        <f t="shared" si="516"/>
        <v>458357.36594334047</v>
      </c>
      <c r="AG4337" s="25">
        <f t="shared" si="517"/>
        <v>4351.3659433404682</v>
      </c>
      <c r="AH4337" s="56">
        <f t="shared" si="518"/>
        <v>42320</v>
      </c>
      <c r="AL4337" s="56"/>
      <c r="BF4337" s="2">
        <v>40771</v>
      </c>
      <c r="BG4337" s="3">
        <v>0</v>
      </c>
      <c r="BH4337">
        <v>12</v>
      </c>
      <c r="BI4337">
        <v>5.375</v>
      </c>
    </row>
    <row r="4338" spans="1:61" x14ac:dyDescent="0.25">
      <c r="A4338" s="2">
        <v>42321</v>
      </c>
      <c r="B4338" s="7">
        <v>420537</v>
      </c>
      <c r="C4338" s="3">
        <v>25.75</v>
      </c>
      <c r="D4338" s="7">
        <f t="shared" si="512"/>
        <v>663.0625</v>
      </c>
      <c r="E4338" s="7">
        <f t="shared" si="513"/>
        <v>17073.859375</v>
      </c>
      <c r="F4338" s="7">
        <f t="shared" si="514"/>
        <v>439651.87890625</v>
      </c>
      <c r="G4338" s="11">
        <v>454006</v>
      </c>
      <c r="H4338">
        <v>1</v>
      </c>
      <c r="I4338">
        <v>0</v>
      </c>
      <c r="J4338">
        <v>8</v>
      </c>
      <c r="K4338" s="3">
        <v>5.3333333333333304</v>
      </c>
      <c r="L4338" s="3">
        <f t="shared" si="515"/>
        <v>137.33333333333326</v>
      </c>
      <c r="M4338" s="5">
        <v>0</v>
      </c>
      <c r="R4338">
        <v>2015</v>
      </c>
      <c r="S4338" s="1" t="s">
        <v>2</v>
      </c>
      <c r="T4338" s="40">
        <f>+'Copy Co'!$B$17</f>
        <v>51399.602684929596</v>
      </c>
      <c r="U4338">
        <f>+'Copy Co'!$B$18*'All Data'!C4338</f>
        <v>1272.3014368524125</v>
      </c>
      <c r="V4338" s="40">
        <f>+D4338*'Copy Co'!$B$19</f>
        <v>278514.14029274555</v>
      </c>
      <c r="W4338" s="40">
        <f>+E4338*'Copy Co'!$B$20</f>
        <v>-131869.57201224568</v>
      </c>
      <c r="X4338" s="40">
        <f>+F4338*'Copy Co'!$B$21</f>
        <v>21316.828507688035</v>
      </c>
      <c r="Y4338" s="40">
        <f>+G4338*'Copy Co'!$B$22</f>
        <v>188949.38771240582</v>
      </c>
      <c r="Z4338" s="40">
        <f>+H4338*'Copy Co'!$B$23</f>
        <v>-10610.780657764437</v>
      </c>
      <c r="AA4338" s="40">
        <f>+I4338*'Copy Co'!$B$24</f>
        <v>0</v>
      </c>
      <c r="AB4338" s="40">
        <f>+J4338*'Copy Co'!$B$25</f>
        <v>2694.5767142009613</v>
      </c>
      <c r="AC4338" s="40">
        <f>+K4338*'Copy Co'!$B$26</f>
        <v>1670.7042079249898</v>
      </c>
      <c r="AD4338" s="40">
        <f>+L4338*'Copy Co'!$B$27</f>
        <v>25174.229253581034</v>
      </c>
      <c r="AE4338" s="40">
        <f>+M4338*'Copy Co'!$B$28</f>
        <v>0</v>
      </c>
      <c r="AF4338" s="40">
        <f t="shared" si="516"/>
        <v>428511.4181403183</v>
      </c>
      <c r="AG4338" s="25">
        <f t="shared" si="517"/>
        <v>7974.4181403183029</v>
      </c>
      <c r="AH4338" s="56">
        <f t="shared" si="518"/>
        <v>42321</v>
      </c>
      <c r="AL4338" s="56"/>
      <c r="BF4338" s="2">
        <v>40772</v>
      </c>
      <c r="BG4338" s="3">
        <v>0</v>
      </c>
      <c r="BH4338">
        <v>13</v>
      </c>
      <c r="BI4338">
        <v>7.8333333333333304</v>
      </c>
    </row>
    <row r="4339" spans="1:61" x14ac:dyDescent="0.25">
      <c r="A4339" s="2">
        <v>42322</v>
      </c>
      <c r="B4339" s="7">
        <v>381686</v>
      </c>
      <c r="C4339" s="3">
        <v>22.7916666666667</v>
      </c>
      <c r="D4339" s="7">
        <f t="shared" si="512"/>
        <v>519.46006944444594</v>
      </c>
      <c r="E4339" s="7">
        <f t="shared" si="513"/>
        <v>11839.360749421348</v>
      </c>
      <c r="F4339" s="7">
        <f t="shared" si="514"/>
        <v>269838.7637472286</v>
      </c>
      <c r="G4339" s="11">
        <v>420537</v>
      </c>
      <c r="H4339">
        <v>0</v>
      </c>
      <c r="I4339">
        <v>1</v>
      </c>
      <c r="J4339">
        <v>16</v>
      </c>
      <c r="K4339" s="3">
        <v>6.4583333333333304</v>
      </c>
      <c r="L4339" s="3">
        <f t="shared" si="515"/>
        <v>147.19618055555571</v>
      </c>
      <c r="M4339" s="5">
        <v>0</v>
      </c>
      <c r="R4339">
        <v>2015</v>
      </c>
      <c r="S4339" s="1" t="s">
        <v>3</v>
      </c>
      <c r="T4339" s="40">
        <f>+'Copy Co'!$B$17</f>
        <v>51399.602684929596</v>
      </c>
      <c r="U4339">
        <f>+'Copy Co'!$B$18*'All Data'!C4339</f>
        <v>1126.1308834276224</v>
      </c>
      <c r="V4339" s="40">
        <f>+D4339*'Copy Co'!$B$19</f>
        <v>218195.07913315826</v>
      </c>
      <c r="W4339" s="40">
        <f>+E4339*'Copy Co'!$B$20</f>
        <v>-91441.038644771761</v>
      </c>
      <c r="X4339" s="40">
        <f>+F4339*'Copy Co'!$B$21</f>
        <v>13083.320980763467</v>
      </c>
      <c r="Y4339" s="40">
        <f>+G4339*'Copy Co'!$B$22</f>
        <v>175020.17299421594</v>
      </c>
      <c r="Z4339" s="40">
        <f>+H4339*'Copy Co'!$B$23</f>
        <v>0</v>
      </c>
      <c r="AA4339" s="40">
        <f>+I4339*'Copy Co'!$B$24</f>
        <v>-10704.382616627605</v>
      </c>
      <c r="AB4339" s="40">
        <f>+J4339*'Copy Co'!$B$25</f>
        <v>5389.1534284019226</v>
      </c>
      <c r="AC4339" s="40">
        <f>+K4339*'Copy Co'!$B$26</f>
        <v>2023.1183767841676</v>
      </c>
      <c r="AD4339" s="40">
        <f>+L4339*'Copy Co'!$B$27</f>
        <v>26982.163067163121</v>
      </c>
      <c r="AE4339" s="40">
        <f>+M4339*'Copy Co'!$B$28</f>
        <v>0</v>
      </c>
      <c r="AF4339" s="40">
        <f t="shared" si="516"/>
        <v>391073.32028744475</v>
      </c>
      <c r="AG4339" s="25">
        <f t="shared" si="517"/>
        <v>9387.3202874447452</v>
      </c>
      <c r="AH4339" s="56">
        <f t="shared" si="518"/>
        <v>42322</v>
      </c>
      <c r="AL4339" s="56"/>
      <c r="BF4339" s="2">
        <v>40773</v>
      </c>
      <c r="BG4339" s="3">
        <v>0</v>
      </c>
      <c r="BH4339">
        <v>15</v>
      </c>
      <c r="BI4339">
        <v>7.75</v>
      </c>
    </row>
    <row r="4340" spans="1:61" x14ac:dyDescent="0.25">
      <c r="A4340" s="2">
        <v>42323</v>
      </c>
      <c r="B4340" s="7">
        <v>332915</v>
      </c>
      <c r="C4340" s="3">
        <v>15.3333333333333</v>
      </c>
      <c r="D4340" s="7">
        <f t="shared" si="512"/>
        <v>235.11111111111009</v>
      </c>
      <c r="E4340" s="7">
        <f t="shared" si="513"/>
        <v>3605.0370370370138</v>
      </c>
      <c r="F4340" s="7">
        <f t="shared" si="514"/>
        <v>55277.234567900756</v>
      </c>
      <c r="G4340" s="11">
        <v>381686</v>
      </c>
      <c r="H4340">
        <v>0</v>
      </c>
      <c r="I4340">
        <v>1</v>
      </c>
      <c r="J4340">
        <v>23</v>
      </c>
      <c r="K4340" s="3">
        <v>14.8333333333333</v>
      </c>
      <c r="L4340" s="3">
        <f t="shared" si="515"/>
        <v>227.44444444444343</v>
      </c>
      <c r="M4340" s="5">
        <v>0</v>
      </c>
      <c r="R4340">
        <v>2015</v>
      </c>
      <c r="S4340" s="1" t="s">
        <v>4</v>
      </c>
      <c r="T4340" s="40">
        <f>+'Copy Co'!$B$17</f>
        <v>51399.602684929596</v>
      </c>
      <c r="U4340">
        <f>+'Copy Co'!$B$18*'All Data'!C4340</f>
        <v>757.61638958201752</v>
      </c>
      <c r="V4340" s="40">
        <f>+D4340*'Copy Co'!$B$19</f>
        <v>98756.556108033561</v>
      </c>
      <c r="W4340" s="40">
        <f>+E4340*'Copy Co'!$B$20</f>
        <v>-27843.423137152629</v>
      </c>
      <c r="X4340" s="40">
        <f>+F4340*'Copy Co'!$B$21</f>
        <v>2680.1553369784415</v>
      </c>
      <c r="Y4340" s="40">
        <f>+G4340*'Copy Co'!$B$22</f>
        <v>158851.06363880067</v>
      </c>
      <c r="Z4340" s="40">
        <f>+H4340*'Copy Co'!$B$23</f>
        <v>0</v>
      </c>
      <c r="AA4340" s="40">
        <f>+I4340*'Copy Co'!$B$24</f>
        <v>-10704.382616627605</v>
      </c>
      <c r="AB4340" s="40">
        <f>+J4340*'Copy Co'!$B$25</f>
        <v>7746.9080533277638</v>
      </c>
      <c r="AC4340" s="40">
        <f>+K4340*'Copy Co'!$B$26</f>
        <v>4646.64607829137</v>
      </c>
      <c r="AD4340" s="40">
        <f>+L4340*'Copy Co'!$B$27</f>
        <v>41692.271263818911</v>
      </c>
      <c r="AE4340" s="40">
        <f>+M4340*'Copy Co'!$B$28</f>
        <v>0</v>
      </c>
      <c r="AF4340" s="40">
        <f t="shared" si="516"/>
        <v>327983.01379998203</v>
      </c>
      <c r="AG4340" s="25">
        <f t="shared" si="517"/>
        <v>-4931.986200017971</v>
      </c>
      <c r="AH4340" s="56">
        <f t="shared" si="518"/>
        <v>42323</v>
      </c>
      <c r="AL4340" s="56"/>
      <c r="BF4340" s="2">
        <v>40774</v>
      </c>
      <c r="BG4340" s="3">
        <v>0</v>
      </c>
      <c r="BH4340">
        <v>17</v>
      </c>
      <c r="BI4340">
        <v>7.8333333333333304</v>
      </c>
    </row>
    <row r="4341" spans="1:61" x14ac:dyDescent="0.25">
      <c r="A4341" s="2">
        <v>42324</v>
      </c>
      <c r="B4341" s="7">
        <v>539766</v>
      </c>
      <c r="C4341" s="3">
        <v>29.75</v>
      </c>
      <c r="D4341" s="7">
        <f t="shared" si="512"/>
        <v>885.0625</v>
      </c>
      <c r="E4341" s="7">
        <f t="shared" si="513"/>
        <v>26330.609375</v>
      </c>
      <c r="F4341" s="7">
        <f t="shared" si="514"/>
        <v>783335.62890625</v>
      </c>
      <c r="G4341" s="11">
        <v>332915</v>
      </c>
      <c r="H4341">
        <v>0</v>
      </c>
      <c r="I4341">
        <v>0</v>
      </c>
      <c r="J4341">
        <v>30</v>
      </c>
      <c r="K4341" s="3">
        <v>16.1666666666667</v>
      </c>
      <c r="L4341" s="3">
        <f t="shared" si="515"/>
        <v>480.95833333333434</v>
      </c>
      <c r="M4341" s="5">
        <v>0</v>
      </c>
      <c r="R4341">
        <v>2015</v>
      </c>
      <c r="S4341" s="1" t="s">
        <v>5</v>
      </c>
      <c r="T4341" s="40">
        <f>+'Copy Co'!$B$17</f>
        <v>51399.602684929596</v>
      </c>
      <c r="U4341">
        <f>+'Copy Co'!$B$18*'All Data'!C4341</f>
        <v>1469.9404950042438</v>
      </c>
      <c r="V4341" s="40">
        <f>+D4341*'Copy Co'!$B$19</f>
        <v>371763.47824352619</v>
      </c>
      <c r="W4341" s="40">
        <f>+E4341*'Copy Co'!$B$20</f>
        <v>-203363.87414476255</v>
      </c>
      <c r="X4341" s="40">
        <f>+F4341*'Copy Co'!$B$21</f>
        <v>37980.575238067308</v>
      </c>
      <c r="Y4341" s="40">
        <f>+G4341*'Copy Co'!$B$22</f>
        <v>138553.42310514749</v>
      </c>
      <c r="Z4341" s="40">
        <f>+H4341*'Copy Co'!$B$23</f>
        <v>0</v>
      </c>
      <c r="AA4341" s="40">
        <f>+I4341*'Copy Co'!$B$24</f>
        <v>0</v>
      </c>
      <c r="AB4341" s="40">
        <f>+J4341*'Copy Co'!$B$25</f>
        <v>10104.662678253604</v>
      </c>
      <c r="AC4341" s="40">
        <f>+K4341*'Copy Co'!$B$26</f>
        <v>5064.3221302726388</v>
      </c>
      <c r="AD4341" s="40">
        <f>+L4341*'Copy Co'!$B$27</f>
        <v>88163.267073448616</v>
      </c>
      <c r="AE4341" s="40">
        <f>+M4341*'Copy Co'!$B$28</f>
        <v>0</v>
      </c>
      <c r="AF4341" s="40">
        <f t="shared" si="516"/>
        <v>501135.39750388719</v>
      </c>
      <c r="AG4341" s="25">
        <f t="shared" si="517"/>
        <v>-38630.602496112813</v>
      </c>
      <c r="AH4341" s="56">
        <f t="shared" si="518"/>
        <v>42324</v>
      </c>
      <c r="AL4341" s="56"/>
      <c r="BF4341" s="2">
        <v>40775</v>
      </c>
      <c r="BG4341" s="3">
        <v>0</v>
      </c>
      <c r="BH4341">
        <v>17</v>
      </c>
      <c r="BI4341">
        <v>10.625</v>
      </c>
    </row>
    <row r="4342" spans="1:61" x14ac:dyDescent="0.25">
      <c r="A4342" s="2">
        <v>42325</v>
      </c>
      <c r="B4342" s="7">
        <v>555087</v>
      </c>
      <c r="C4342" s="3">
        <v>30.2083333333333</v>
      </c>
      <c r="D4342" s="7">
        <f t="shared" si="512"/>
        <v>912.54340277777578</v>
      </c>
      <c r="E4342" s="7">
        <f t="shared" si="513"/>
        <v>27566.415292245281</v>
      </c>
      <c r="F4342" s="7">
        <f t="shared" si="514"/>
        <v>832735.46195324196</v>
      </c>
      <c r="G4342" s="11">
        <v>539766</v>
      </c>
      <c r="H4342">
        <v>0</v>
      </c>
      <c r="I4342">
        <v>0</v>
      </c>
      <c r="J4342">
        <v>15</v>
      </c>
      <c r="K4342" s="3">
        <v>7.25</v>
      </c>
      <c r="L4342" s="3">
        <f t="shared" si="515"/>
        <v>219.01041666666643</v>
      </c>
      <c r="M4342" s="5">
        <v>0</v>
      </c>
      <c r="R4342">
        <v>2015</v>
      </c>
      <c r="S4342" s="1" t="s">
        <v>6</v>
      </c>
      <c r="T4342" s="40">
        <f>+'Copy Co'!$B$17</f>
        <v>51399.602684929596</v>
      </c>
      <c r="U4342">
        <f>+'Copy Co'!$B$18*'All Data'!C4342</f>
        <v>1492.5866370841393</v>
      </c>
      <c r="V4342" s="40">
        <f>+D4342*'Copy Co'!$B$19</f>
        <v>383306.61333504587</v>
      </c>
      <c r="W4342" s="40">
        <f>+E4342*'Copy Co'!$B$20</f>
        <v>-212908.59357919538</v>
      </c>
      <c r="X4342" s="40">
        <f>+F4342*'Copy Co'!$B$21</f>
        <v>40375.760656109611</v>
      </c>
      <c r="Y4342" s="40">
        <f>+G4342*'Copy Co'!$B$22</f>
        <v>224641.20564039779</v>
      </c>
      <c r="Z4342" s="40">
        <f>+H4342*'Copy Co'!$B$23</f>
        <v>0</v>
      </c>
      <c r="AA4342" s="40">
        <f>+I4342*'Copy Co'!$B$24</f>
        <v>0</v>
      </c>
      <c r="AB4342" s="40">
        <f>+J4342*'Copy Co'!$B$25</f>
        <v>5052.331339126802</v>
      </c>
      <c r="AC4342" s="40">
        <f>+K4342*'Copy Co'!$B$26</f>
        <v>2271.1135326480344</v>
      </c>
      <c r="AD4342" s="40">
        <f>+L4342*'Copy Co'!$B$27</f>
        <v>40146.250762783748</v>
      </c>
      <c r="AE4342" s="40">
        <f>+M4342*'Copy Co'!$B$28</f>
        <v>0</v>
      </c>
      <c r="AF4342" s="40">
        <f t="shared" si="516"/>
        <v>535776.87100893026</v>
      </c>
      <c r="AG4342" s="25">
        <f t="shared" si="517"/>
        <v>-19310.128991069738</v>
      </c>
      <c r="AH4342" s="56">
        <f t="shared" si="518"/>
        <v>42325</v>
      </c>
      <c r="AL4342" s="56"/>
      <c r="BF4342" s="2">
        <v>40776</v>
      </c>
      <c r="BG4342" s="3">
        <v>0</v>
      </c>
      <c r="BH4342">
        <v>17</v>
      </c>
      <c r="BI4342">
        <v>11.4583333333333</v>
      </c>
    </row>
    <row r="4343" spans="1:61" x14ac:dyDescent="0.25">
      <c r="A4343" s="2">
        <v>42326</v>
      </c>
      <c r="B4343" s="7">
        <v>482021</v>
      </c>
      <c r="C4343" s="3">
        <v>26.125</v>
      </c>
      <c r="D4343" s="7">
        <f t="shared" si="512"/>
        <v>682.515625</v>
      </c>
      <c r="E4343" s="7">
        <f t="shared" si="513"/>
        <v>17830.720703125</v>
      </c>
      <c r="F4343" s="7">
        <f t="shared" si="514"/>
        <v>465827.57836914063</v>
      </c>
      <c r="G4343" s="11">
        <v>555087</v>
      </c>
      <c r="H4343">
        <v>0</v>
      </c>
      <c r="I4343">
        <v>0</v>
      </c>
      <c r="J4343">
        <v>16</v>
      </c>
      <c r="K4343" s="3">
        <v>8</v>
      </c>
      <c r="L4343" s="3">
        <f t="shared" si="515"/>
        <v>209</v>
      </c>
      <c r="M4343" s="5">
        <v>0</v>
      </c>
      <c r="R4343">
        <v>2015</v>
      </c>
      <c r="S4343" s="1" t="s">
        <v>7</v>
      </c>
      <c r="T4343" s="40">
        <f>+'Copy Co'!$B$17</f>
        <v>51399.602684929596</v>
      </c>
      <c r="U4343">
        <f>+'Copy Co'!$B$18*'All Data'!C4343</f>
        <v>1290.8300985541468</v>
      </c>
      <c r="V4343" s="40">
        <f>+D4343*'Copy Co'!$B$19</f>
        <v>286685.27104645624</v>
      </c>
      <c r="W4343" s="40">
        <f>+E4343*'Copy Co'!$B$20</f>
        <v>-137715.1735965368</v>
      </c>
      <c r="X4343" s="40">
        <f>+F4343*'Copy Co'!$B$21</f>
        <v>22585.975583568506</v>
      </c>
      <c r="Y4343" s="40">
        <f>+G4343*'Copy Co'!$B$22</f>
        <v>231017.53892485169</v>
      </c>
      <c r="Z4343" s="40">
        <f>+H4343*'Copy Co'!$B$23</f>
        <v>0</v>
      </c>
      <c r="AA4343" s="40">
        <f>+I4343*'Copy Co'!$B$24</f>
        <v>0</v>
      </c>
      <c r="AB4343" s="40">
        <f>+J4343*'Copy Co'!$B$25</f>
        <v>5389.1534284019226</v>
      </c>
      <c r="AC4343" s="40">
        <f>+K4343*'Copy Co'!$B$26</f>
        <v>2506.0563118874861</v>
      </c>
      <c r="AD4343" s="40">
        <f>+L4343*'Copy Co'!$B$27</f>
        <v>38311.266364066301</v>
      </c>
      <c r="AE4343" s="40">
        <f>+M4343*'Copy Co'!$B$28</f>
        <v>0</v>
      </c>
      <c r="AF4343" s="40">
        <f t="shared" si="516"/>
        <v>501470.5208461791</v>
      </c>
      <c r="AG4343" s="25">
        <f t="shared" si="517"/>
        <v>19449.520846179104</v>
      </c>
      <c r="AH4343" s="56">
        <f t="shared" si="518"/>
        <v>42326</v>
      </c>
      <c r="AL4343" s="56"/>
      <c r="BF4343" s="2">
        <v>40777</v>
      </c>
      <c r="BG4343" s="3">
        <v>0</v>
      </c>
      <c r="BH4343">
        <v>16</v>
      </c>
      <c r="BI4343">
        <v>8.7083333333333304</v>
      </c>
    </row>
    <row r="4344" spans="1:61" x14ac:dyDescent="0.25">
      <c r="A4344" s="2">
        <v>42327</v>
      </c>
      <c r="B4344" s="7">
        <v>398144</v>
      </c>
      <c r="C4344" s="3">
        <v>18.7083333333333</v>
      </c>
      <c r="D4344" s="7">
        <f t="shared" si="512"/>
        <v>350.00173611110989</v>
      </c>
      <c r="E4344" s="7">
        <f t="shared" si="513"/>
        <v>6547.9491464120028</v>
      </c>
      <c r="F4344" s="7">
        <f t="shared" si="514"/>
        <v>122501.215280791</v>
      </c>
      <c r="G4344" s="11">
        <v>482021</v>
      </c>
      <c r="H4344">
        <v>0</v>
      </c>
      <c r="I4344">
        <v>0</v>
      </c>
      <c r="J4344">
        <v>17</v>
      </c>
      <c r="K4344" s="3">
        <v>7.875</v>
      </c>
      <c r="L4344" s="3">
        <f t="shared" si="515"/>
        <v>147.32812499999974</v>
      </c>
      <c r="M4344" s="5">
        <v>0</v>
      </c>
      <c r="R4344">
        <v>2015</v>
      </c>
      <c r="S4344" s="1" t="s">
        <v>1</v>
      </c>
      <c r="T4344" s="40">
        <f>+'Copy Co'!$B$17</f>
        <v>51399.602684929596</v>
      </c>
      <c r="U4344">
        <f>+'Copy Co'!$B$18*'All Data'!C4344</f>
        <v>924.37434489762495</v>
      </c>
      <c r="V4344" s="40">
        <f>+D4344*'Copy Co'!$B$19</f>
        <v>147015.45123416596</v>
      </c>
      <c r="W4344" s="40">
        <f>+E4344*'Copy Co'!$B$20</f>
        <v>-50572.939165682939</v>
      </c>
      <c r="X4344" s="40">
        <f>+F4344*'Copy Co'!$B$21</f>
        <v>5939.5570072858218</v>
      </c>
      <c r="Y4344" s="40">
        <f>+G4344*'Copy Co'!$B$22</f>
        <v>200608.74264772178</v>
      </c>
      <c r="Z4344" s="40">
        <f>+H4344*'Copy Co'!$B$23</f>
        <v>0</v>
      </c>
      <c r="AA4344" s="40">
        <f>+I4344*'Copy Co'!$B$24</f>
        <v>0</v>
      </c>
      <c r="AB4344" s="40">
        <f>+J4344*'Copy Co'!$B$25</f>
        <v>5725.9755176770432</v>
      </c>
      <c r="AC4344" s="40">
        <f>+K4344*'Copy Co'!$B$26</f>
        <v>2466.8991820142442</v>
      </c>
      <c r="AD4344" s="40">
        <f>+L4344*'Copy Co'!$B$27</f>
        <v>27006.349472695914</v>
      </c>
      <c r="AE4344" s="40">
        <f>+M4344*'Copy Co'!$B$28</f>
        <v>0</v>
      </c>
      <c r="AF4344" s="40">
        <f t="shared" si="516"/>
        <v>390514.012925705</v>
      </c>
      <c r="AG4344" s="25">
        <f t="shared" si="517"/>
        <v>-7629.9870742950006</v>
      </c>
      <c r="AH4344" s="56">
        <f t="shared" si="518"/>
        <v>42327</v>
      </c>
      <c r="AL4344" s="56"/>
      <c r="BF4344" s="2">
        <v>40778</v>
      </c>
      <c r="BG4344" s="3">
        <v>0</v>
      </c>
      <c r="BH4344">
        <v>14</v>
      </c>
      <c r="BI4344">
        <v>7.5416666666666696</v>
      </c>
    </row>
    <row r="4345" spans="1:61" x14ac:dyDescent="0.25">
      <c r="A4345" s="2">
        <v>42328</v>
      </c>
      <c r="B4345" s="7">
        <v>467295</v>
      </c>
      <c r="C4345" s="3">
        <v>29.0833333333333</v>
      </c>
      <c r="D4345" s="7">
        <f t="shared" si="512"/>
        <v>845.8402777777759</v>
      </c>
      <c r="E4345" s="7">
        <f t="shared" si="513"/>
        <v>24599.854745370289</v>
      </c>
      <c r="F4345" s="7">
        <f t="shared" si="514"/>
        <v>715445.77551118506</v>
      </c>
      <c r="G4345" s="11">
        <v>398144</v>
      </c>
      <c r="H4345">
        <v>1</v>
      </c>
      <c r="I4345">
        <v>0</v>
      </c>
      <c r="J4345">
        <v>22</v>
      </c>
      <c r="K4345" s="3">
        <v>9.9583333333333304</v>
      </c>
      <c r="L4345" s="3">
        <f t="shared" si="515"/>
        <v>289.62152777777737</v>
      </c>
      <c r="M4345" s="5">
        <v>0</v>
      </c>
      <c r="R4345">
        <v>2015</v>
      </c>
      <c r="S4345" s="1" t="s">
        <v>2</v>
      </c>
      <c r="T4345" s="40">
        <f>+'Copy Co'!$B$17</f>
        <v>51399.602684929596</v>
      </c>
      <c r="U4345">
        <f>+'Copy Co'!$B$18*'All Data'!C4345</f>
        <v>1437.0006519789367</v>
      </c>
      <c r="V4345" s="40">
        <f>+D4345*'Copy Co'!$B$19</f>
        <v>355288.49511208117</v>
      </c>
      <c r="W4345" s="40">
        <f>+E4345*'Copy Co'!$B$20</f>
        <v>-189996.42937116502</v>
      </c>
      <c r="X4345" s="40">
        <f>+F4345*'Copy Co'!$B$21</f>
        <v>34688.888265558599</v>
      </c>
      <c r="Y4345" s="40">
        <f>+G4345*'Copy Co'!$B$22</f>
        <v>165700.5965149538</v>
      </c>
      <c r="Z4345" s="40">
        <f>+H4345*'Copy Co'!$B$23</f>
        <v>-10610.780657764437</v>
      </c>
      <c r="AA4345" s="40">
        <f>+I4345*'Copy Co'!$B$24</f>
        <v>0</v>
      </c>
      <c r="AB4345" s="40">
        <f>+J4345*'Copy Co'!$B$25</f>
        <v>7410.0859640526432</v>
      </c>
      <c r="AC4345" s="40">
        <f>+K4345*'Copy Co'!$B$26</f>
        <v>3119.5180132349428</v>
      </c>
      <c r="AD4345" s="40">
        <f>+L4345*'Copy Co'!$B$27</f>
        <v>53089.796629006014</v>
      </c>
      <c r="AE4345" s="40">
        <f>+M4345*'Copy Co'!$B$28</f>
        <v>0</v>
      </c>
      <c r="AF4345" s="40">
        <f t="shared" si="516"/>
        <v>471526.77380686626</v>
      </c>
      <c r="AG4345" s="25">
        <f t="shared" si="517"/>
        <v>4231.7738068662584</v>
      </c>
      <c r="AH4345" s="56">
        <f t="shared" si="518"/>
        <v>42328</v>
      </c>
      <c r="AL4345" s="56"/>
      <c r="BF4345" s="2">
        <v>40779</v>
      </c>
      <c r="BG4345" s="3">
        <v>0</v>
      </c>
      <c r="BH4345">
        <v>16</v>
      </c>
      <c r="BI4345">
        <v>9.1666666666666696</v>
      </c>
    </row>
    <row r="4346" spans="1:61" x14ac:dyDescent="0.25">
      <c r="A4346" s="2">
        <v>42329</v>
      </c>
      <c r="B4346" s="7">
        <v>532673</v>
      </c>
      <c r="C4346" s="3">
        <v>32.8333333333333</v>
      </c>
      <c r="D4346" s="7">
        <f t="shared" si="512"/>
        <v>1078.0277777777756</v>
      </c>
      <c r="E4346" s="7">
        <f t="shared" si="513"/>
        <v>35395.245370370263</v>
      </c>
      <c r="F4346" s="7">
        <f t="shared" si="514"/>
        <v>1162143.889660489</v>
      </c>
      <c r="G4346" s="11">
        <v>467295</v>
      </c>
      <c r="H4346">
        <v>0</v>
      </c>
      <c r="I4346">
        <v>1</v>
      </c>
      <c r="J4346">
        <v>8</v>
      </c>
      <c r="K4346" s="3">
        <v>4.6666666666666696</v>
      </c>
      <c r="L4346" s="3">
        <f t="shared" si="515"/>
        <v>153.22222222222217</v>
      </c>
      <c r="M4346" s="5">
        <v>0</v>
      </c>
      <c r="R4346">
        <v>2015</v>
      </c>
      <c r="S4346" s="1" t="s">
        <v>3</v>
      </c>
      <c r="T4346" s="40">
        <f>+'Copy Co'!$B$17</f>
        <v>51399.602684929596</v>
      </c>
      <c r="U4346">
        <f>+'Copy Co'!$B$18*'All Data'!C4346</f>
        <v>1622.2872689962785</v>
      </c>
      <c r="V4346" s="40">
        <f>+D4346*'Copy Co'!$B$19</f>
        <v>452817.01157805801</v>
      </c>
      <c r="W4346" s="40">
        <f>+E4346*'Copy Co'!$B$20</f>
        <v>-273374.38804805354</v>
      </c>
      <c r="X4346" s="40">
        <f>+F4346*'Copy Co'!$B$21</f>
        <v>56347.358411796391</v>
      </c>
      <c r="Y4346" s="40">
        <f>+G4346*'Copy Co'!$B$22</f>
        <v>194480.03799744646</v>
      </c>
      <c r="Z4346" s="40">
        <f>+H4346*'Copy Co'!$B$23</f>
        <v>0</v>
      </c>
      <c r="AA4346" s="40">
        <f>+I4346*'Copy Co'!$B$24</f>
        <v>-10704.382616627605</v>
      </c>
      <c r="AB4346" s="40">
        <f>+J4346*'Copy Co'!$B$25</f>
        <v>2694.5767142009613</v>
      </c>
      <c r="AC4346" s="40">
        <f>+K4346*'Copy Co'!$B$26</f>
        <v>1461.8661819343679</v>
      </c>
      <c r="AD4346" s="40">
        <f>+L4346*'Copy Co'!$B$27</f>
        <v>28086.781667223506</v>
      </c>
      <c r="AE4346" s="40">
        <f>+M4346*'Copy Co'!$B$28</f>
        <v>0</v>
      </c>
      <c r="AF4346" s="40">
        <f t="shared" si="516"/>
        <v>504830.75183990435</v>
      </c>
      <c r="AG4346" s="25">
        <f t="shared" si="517"/>
        <v>-27842.248160095653</v>
      </c>
      <c r="AH4346" s="56">
        <f t="shared" si="518"/>
        <v>42329</v>
      </c>
      <c r="AL4346" s="56"/>
      <c r="BF4346" s="2">
        <v>40780</v>
      </c>
      <c r="BG4346" s="3">
        <v>0</v>
      </c>
      <c r="BH4346">
        <v>22</v>
      </c>
      <c r="BI4346">
        <v>13.3333333333333</v>
      </c>
    </row>
    <row r="4347" spans="1:61" x14ac:dyDescent="0.25">
      <c r="A4347" s="2">
        <v>42330</v>
      </c>
      <c r="B4347" s="7">
        <v>518930</v>
      </c>
      <c r="C4347" s="3">
        <v>33</v>
      </c>
      <c r="D4347" s="7">
        <f t="shared" si="512"/>
        <v>1089</v>
      </c>
      <c r="E4347" s="7">
        <f t="shared" si="513"/>
        <v>35937</v>
      </c>
      <c r="F4347" s="7">
        <f t="shared" si="514"/>
        <v>1185921</v>
      </c>
      <c r="G4347" s="11">
        <v>532673</v>
      </c>
      <c r="H4347">
        <v>0</v>
      </c>
      <c r="I4347">
        <v>1</v>
      </c>
      <c r="J4347">
        <v>8</v>
      </c>
      <c r="K4347" s="3">
        <v>4.1666666666666696</v>
      </c>
      <c r="L4347" s="3">
        <f t="shared" si="515"/>
        <v>137.50000000000009</v>
      </c>
      <c r="M4347" s="5">
        <v>0</v>
      </c>
      <c r="R4347">
        <v>2015</v>
      </c>
      <c r="S4347" s="1" t="s">
        <v>4</v>
      </c>
      <c r="T4347" s="40">
        <f>+'Copy Co'!$B$17</f>
        <v>51399.602684929596</v>
      </c>
      <c r="U4347">
        <f>+'Copy Co'!$B$18*'All Data'!C4347</f>
        <v>1630.5222297526063</v>
      </c>
      <c r="V4347" s="40">
        <f>+D4347*'Copy Co'!$B$19</f>
        <v>457425.8064342349</v>
      </c>
      <c r="W4347" s="40">
        <f>+E4347*'Copy Co'!$B$20</f>
        <v>-277558.61784495186</v>
      </c>
      <c r="X4347" s="40">
        <f>+F4347*'Copy Co'!$B$21</f>
        <v>57500.208218276595</v>
      </c>
      <c r="Y4347" s="40">
        <f>+G4347*'Copy Co'!$B$22</f>
        <v>221689.22261144203</v>
      </c>
      <c r="Z4347" s="40">
        <f>+H4347*'Copy Co'!$B$23</f>
        <v>0</v>
      </c>
      <c r="AA4347" s="40">
        <f>+I4347*'Copy Co'!$B$24</f>
        <v>-10704.382616627605</v>
      </c>
      <c r="AB4347" s="40">
        <f>+J4347*'Copy Co'!$B$25</f>
        <v>2694.5767142009613</v>
      </c>
      <c r="AC4347" s="40">
        <f>+K4347*'Copy Co'!$B$26</f>
        <v>1305.2376624413998</v>
      </c>
      <c r="AD4347" s="40">
        <f>+L4347*'Copy Co'!$B$27</f>
        <v>25204.780502675214</v>
      </c>
      <c r="AE4347" s="40">
        <f>+M4347*'Copy Co'!$B$28</f>
        <v>0</v>
      </c>
      <c r="AF4347" s="40">
        <f t="shared" si="516"/>
        <v>530586.95659637381</v>
      </c>
      <c r="AG4347" s="25">
        <f t="shared" si="517"/>
        <v>11656.956596373813</v>
      </c>
      <c r="AH4347" s="56">
        <f t="shared" si="518"/>
        <v>42330</v>
      </c>
      <c r="AL4347" s="56"/>
      <c r="BF4347" s="2">
        <v>40781</v>
      </c>
      <c r="BG4347" s="3">
        <v>0</v>
      </c>
      <c r="BH4347">
        <v>20</v>
      </c>
      <c r="BI4347">
        <v>10.125</v>
      </c>
    </row>
    <row r="4348" spans="1:61" x14ac:dyDescent="0.25">
      <c r="A4348" s="2">
        <v>42331</v>
      </c>
      <c r="B4348" s="7">
        <v>495485</v>
      </c>
      <c r="C4348" s="3">
        <v>30.5833333333333</v>
      </c>
      <c r="D4348" s="7">
        <f t="shared" si="512"/>
        <v>935.34027777777578</v>
      </c>
      <c r="E4348" s="7">
        <f t="shared" si="513"/>
        <v>28605.823495370278</v>
      </c>
      <c r="F4348" s="7">
        <f t="shared" si="514"/>
        <v>874861.43523340672</v>
      </c>
      <c r="G4348" s="11">
        <v>518930</v>
      </c>
      <c r="H4348">
        <v>0</v>
      </c>
      <c r="I4348">
        <v>0</v>
      </c>
      <c r="J4348">
        <v>7</v>
      </c>
      <c r="K4348" s="3">
        <v>3.0416666666666701</v>
      </c>
      <c r="L4348" s="3">
        <f t="shared" si="515"/>
        <v>93.024305555555557</v>
      </c>
      <c r="M4348" s="5">
        <v>0</v>
      </c>
      <c r="R4348">
        <v>2015</v>
      </c>
      <c r="S4348" s="1" t="s">
        <v>5</v>
      </c>
      <c r="T4348" s="40">
        <f>+'Copy Co'!$B$17</f>
        <v>51399.602684929596</v>
      </c>
      <c r="U4348">
        <f>+'Copy Co'!$B$18*'All Data'!C4348</f>
        <v>1511.1152987858734</v>
      </c>
      <c r="V4348" s="40">
        <f>+D4348*'Copy Co'!$B$19</f>
        <v>392882.25973638234</v>
      </c>
      <c r="W4348" s="40">
        <f>+E4348*'Copy Co'!$B$20</f>
        <v>-220936.43964970988</v>
      </c>
      <c r="X4348" s="40">
        <f>+F4348*'Copy Co'!$B$21</f>
        <v>42418.267901539133</v>
      </c>
      <c r="Y4348" s="40">
        <f>+G4348*'Copy Co'!$B$22</f>
        <v>215969.62543578446</v>
      </c>
      <c r="Z4348" s="40">
        <f>+H4348*'Copy Co'!$B$23</f>
        <v>0</v>
      </c>
      <c r="AA4348" s="40">
        <f>+I4348*'Copy Co'!$B$24</f>
        <v>0</v>
      </c>
      <c r="AB4348" s="40">
        <f>+J4348*'Copy Co'!$B$25</f>
        <v>2357.7546249258412</v>
      </c>
      <c r="AC4348" s="40">
        <f>+K4348*'Copy Co'!$B$26</f>
        <v>952.82349358222234</v>
      </c>
      <c r="AD4348" s="40">
        <f>+L4348*'Copy Co'!$B$27</f>
        <v>17052.052385029579</v>
      </c>
      <c r="AE4348" s="40">
        <f>+M4348*'Copy Co'!$B$28</f>
        <v>0</v>
      </c>
      <c r="AF4348" s="40">
        <f t="shared" si="516"/>
        <v>503607.06191124913</v>
      </c>
      <c r="AG4348" s="25">
        <f t="shared" si="517"/>
        <v>8122.0619112491258</v>
      </c>
      <c r="AH4348" s="56">
        <f t="shared" si="518"/>
        <v>42331</v>
      </c>
      <c r="AL4348" s="56"/>
      <c r="BF4348" s="2">
        <v>40782</v>
      </c>
      <c r="BG4348" s="3">
        <v>0</v>
      </c>
      <c r="BH4348">
        <v>17</v>
      </c>
      <c r="BI4348">
        <v>9.25</v>
      </c>
    </row>
    <row r="4349" spans="1:61" x14ac:dyDescent="0.25">
      <c r="A4349" s="2">
        <v>42332</v>
      </c>
      <c r="B4349" s="7">
        <v>445941</v>
      </c>
      <c r="C4349" s="3">
        <v>21.25</v>
      </c>
      <c r="D4349" s="7">
        <f t="shared" si="512"/>
        <v>451.5625</v>
      </c>
      <c r="E4349" s="7">
        <f t="shared" si="513"/>
        <v>9595.703125</v>
      </c>
      <c r="F4349" s="7">
        <f t="shared" si="514"/>
        <v>203908.69140625</v>
      </c>
      <c r="G4349" s="11">
        <v>495485</v>
      </c>
      <c r="H4349">
        <v>0</v>
      </c>
      <c r="I4349">
        <v>0</v>
      </c>
      <c r="J4349">
        <v>17</v>
      </c>
      <c r="K4349" s="3">
        <v>9.7083333333333304</v>
      </c>
      <c r="L4349" s="3">
        <f t="shared" si="515"/>
        <v>206.30208333333326</v>
      </c>
      <c r="M4349" s="5">
        <v>0</v>
      </c>
      <c r="R4349">
        <v>2015</v>
      </c>
      <c r="S4349" s="1" t="s">
        <v>6</v>
      </c>
      <c r="T4349" s="40">
        <f>+'Copy Co'!$B$17</f>
        <v>51399.602684929596</v>
      </c>
      <c r="U4349">
        <f>+'Copy Co'!$B$18*'All Data'!C4349</f>
        <v>1049.9574964316025</v>
      </c>
      <c r="V4349" s="40">
        <f>+D4349*'Copy Co'!$B$19</f>
        <v>189675.24400179909</v>
      </c>
      <c r="W4349" s="40">
        <f>+E4349*'Copy Co'!$B$20</f>
        <v>-74112.199032347868</v>
      </c>
      <c r="X4349" s="40">
        <f>+F4349*'Copy Co'!$B$21</f>
        <v>9886.6553618459257</v>
      </c>
      <c r="Y4349" s="40">
        <f>+G4349*'Copy Co'!$B$22</f>
        <v>206212.22488399141</v>
      </c>
      <c r="Z4349" s="40">
        <f>+H4349*'Copy Co'!$B$23</f>
        <v>0</v>
      </c>
      <c r="AA4349" s="40">
        <f>+I4349*'Copy Co'!$B$24</f>
        <v>0</v>
      </c>
      <c r="AB4349" s="40">
        <f>+J4349*'Copy Co'!$B$25</f>
        <v>5725.9755176770432</v>
      </c>
      <c r="AC4349" s="40">
        <f>+K4349*'Copy Co'!$B$26</f>
        <v>3041.2037534884589</v>
      </c>
      <c r="AD4349" s="40">
        <f>+L4349*'Copy Co'!$B$27</f>
        <v>37816.71801935471</v>
      </c>
      <c r="AE4349" s="40">
        <f>+M4349*'Copy Co'!$B$28</f>
        <v>0</v>
      </c>
      <c r="AF4349" s="40">
        <f t="shared" si="516"/>
        <v>430695.38268716994</v>
      </c>
      <c r="AG4349" s="25">
        <f t="shared" si="517"/>
        <v>-15245.617312830058</v>
      </c>
      <c r="AH4349" s="56">
        <f t="shared" si="518"/>
        <v>42332</v>
      </c>
      <c r="AL4349" s="56"/>
      <c r="BF4349" s="2">
        <v>40783</v>
      </c>
      <c r="BG4349" s="3">
        <v>0</v>
      </c>
      <c r="BH4349">
        <v>18</v>
      </c>
      <c r="BI4349">
        <v>7.2916666666666696</v>
      </c>
    </row>
    <row r="4350" spans="1:61" x14ac:dyDescent="0.25">
      <c r="A4350" s="2">
        <v>42333</v>
      </c>
      <c r="B4350" s="7">
        <v>467599</v>
      </c>
      <c r="C4350" s="3">
        <v>25.0416666666667</v>
      </c>
      <c r="D4350" s="7">
        <f t="shared" si="512"/>
        <v>627.08506944444605</v>
      </c>
      <c r="E4350" s="7">
        <f t="shared" si="513"/>
        <v>15703.255280671357</v>
      </c>
      <c r="F4350" s="7">
        <f t="shared" si="514"/>
        <v>393235.68432014575</v>
      </c>
      <c r="G4350" s="11">
        <v>445941</v>
      </c>
      <c r="H4350">
        <v>0</v>
      </c>
      <c r="I4350">
        <v>0</v>
      </c>
      <c r="J4350">
        <v>23</v>
      </c>
      <c r="K4350" s="3">
        <v>10.9583333333333</v>
      </c>
      <c r="L4350" s="3">
        <f t="shared" si="515"/>
        <v>274.41493055555509</v>
      </c>
      <c r="M4350" s="5">
        <v>0</v>
      </c>
      <c r="R4350">
        <v>2015</v>
      </c>
      <c r="S4350" s="1" t="s">
        <v>7</v>
      </c>
      <c r="T4350" s="40">
        <f>+'Copy Co'!$B$17</f>
        <v>51399.602684929596</v>
      </c>
      <c r="U4350">
        <f>+'Copy Co'!$B$18*'All Data'!C4350</f>
        <v>1237.3028536380275</v>
      </c>
      <c r="V4350" s="40">
        <f>+D4350*'Copy Co'!$B$19</f>
        <v>263402.10614645906</v>
      </c>
      <c r="W4350" s="40">
        <f>+E4350*'Copy Co'!$B$20</f>
        <v>-121283.7418640839</v>
      </c>
      <c r="X4350" s="40">
        <f>+F4350*'Copy Co'!$B$21</f>
        <v>19066.306884914651</v>
      </c>
      <c r="Y4350" s="40">
        <f>+G4350*'Copy Co'!$B$22</f>
        <v>185592.87521719531</v>
      </c>
      <c r="Z4350" s="40">
        <f>+H4350*'Copy Co'!$B$23</f>
        <v>0</v>
      </c>
      <c r="AA4350" s="40">
        <f>+I4350*'Copy Co'!$B$24</f>
        <v>0</v>
      </c>
      <c r="AB4350" s="40">
        <f>+J4350*'Copy Co'!$B$25</f>
        <v>7746.9080533277638</v>
      </c>
      <c r="AC4350" s="40">
        <f>+K4350*'Copy Co'!$B$26</f>
        <v>3432.7750522208689</v>
      </c>
      <c r="AD4350" s="40">
        <f>+L4350*'Copy Co'!$B$27</f>
        <v>50302.313391342715</v>
      </c>
      <c r="AE4350" s="40">
        <f>+M4350*'Copy Co'!$B$28</f>
        <v>0</v>
      </c>
      <c r="AF4350" s="40">
        <f t="shared" si="516"/>
        <v>460896.44841994403</v>
      </c>
      <c r="AG4350" s="25">
        <f t="shared" si="517"/>
        <v>-6702.551580055966</v>
      </c>
      <c r="AH4350" s="56">
        <f t="shared" si="518"/>
        <v>42333</v>
      </c>
      <c r="AL4350" s="56"/>
      <c r="BF4350" s="2">
        <v>40784</v>
      </c>
      <c r="BG4350" s="3">
        <v>0</v>
      </c>
      <c r="BH4350">
        <v>21</v>
      </c>
      <c r="BI4350">
        <v>9.9583333333333304</v>
      </c>
    </row>
    <row r="4351" spans="1:61" x14ac:dyDescent="0.25">
      <c r="A4351" s="2">
        <v>42334</v>
      </c>
      <c r="B4351" s="7">
        <v>619125</v>
      </c>
      <c r="C4351" s="3">
        <v>34.75</v>
      </c>
      <c r="D4351" s="7">
        <f t="shared" si="512"/>
        <v>1207.5625</v>
      </c>
      <c r="E4351" s="7">
        <f t="shared" si="513"/>
        <v>41962.796875</v>
      </c>
      <c r="F4351" s="7">
        <f t="shared" si="514"/>
        <v>1458207.19140625</v>
      </c>
      <c r="G4351" s="11">
        <v>467599</v>
      </c>
      <c r="H4351">
        <v>0</v>
      </c>
      <c r="I4351">
        <v>0</v>
      </c>
      <c r="J4351">
        <v>20</v>
      </c>
      <c r="K4351" s="3">
        <v>9.5</v>
      </c>
      <c r="L4351" s="3">
        <f t="shared" si="515"/>
        <v>330.125</v>
      </c>
      <c r="M4351" s="5">
        <v>1</v>
      </c>
      <c r="R4351">
        <v>2015</v>
      </c>
      <c r="S4351" s="1" t="s">
        <v>1</v>
      </c>
      <c r="T4351" s="40">
        <f>+'Copy Co'!$B$17</f>
        <v>51399.602684929596</v>
      </c>
      <c r="U4351">
        <f>+'Copy Co'!$B$18*'All Data'!C4351</f>
        <v>1716.9893176940325</v>
      </c>
      <c r="V4351" s="40">
        <f>+D4351*'Copy Co'!$B$19</f>
        <v>507227.04350986303</v>
      </c>
      <c r="W4351" s="40">
        <f>+E4351*'Copy Co'!$B$20</f>
        <v>-324098.7255901568</v>
      </c>
      <c r="X4351" s="40">
        <f>+F4351*'Copy Co'!$B$21</f>
        <v>70702.194438961524</v>
      </c>
      <c r="Y4351" s="40">
        <f>+G4351*'Copy Co'!$B$22</f>
        <v>194606.5575012957</v>
      </c>
      <c r="Z4351" s="40">
        <f>+H4351*'Copy Co'!$B$23</f>
        <v>0</v>
      </c>
      <c r="AA4351" s="40">
        <f>+I4351*'Copy Co'!$B$24</f>
        <v>0</v>
      </c>
      <c r="AB4351" s="40">
        <f>+J4351*'Copy Co'!$B$25</f>
        <v>6736.441785502403</v>
      </c>
      <c r="AC4351" s="40">
        <f>+K4351*'Copy Co'!$B$26</f>
        <v>2975.9418703663896</v>
      </c>
      <c r="AD4351" s="40">
        <f>+L4351*'Copy Co'!$B$27</f>
        <v>60514.386643241094</v>
      </c>
      <c r="AE4351" s="40">
        <f>+M4351*'Copy Co'!$B$28</f>
        <v>-11178.22154195282</v>
      </c>
      <c r="AF4351" s="40">
        <f t="shared" si="516"/>
        <v>560602.21061974415</v>
      </c>
      <c r="AG4351" s="25">
        <f t="shared" si="517"/>
        <v>-58522.789380255854</v>
      </c>
      <c r="AH4351" s="56">
        <f t="shared" si="518"/>
        <v>42334</v>
      </c>
      <c r="AL4351" s="56"/>
      <c r="BF4351" s="2">
        <v>40785</v>
      </c>
      <c r="BG4351" s="3">
        <v>0</v>
      </c>
      <c r="BH4351">
        <v>21</v>
      </c>
      <c r="BI4351">
        <v>10.125</v>
      </c>
    </row>
    <row r="4352" spans="1:61" x14ac:dyDescent="0.25">
      <c r="A4352" s="2">
        <v>42335</v>
      </c>
      <c r="B4352" s="7">
        <v>655107</v>
      </c>
      <c r="C4352" s="3">
        <v>37.0416666666667</v>
      </c>
      <c r="D4352" s="7">
        <f t="shared" si="512"/>
        <v>1372.0850694444468</v>
      </c>
      <c r="E4352" s="7">
        <f t="shared" si="513"/>
        <v>50824.31778067143</v>
      </c>
      <c r="F4352" s="7">
        <f t="shared" si="514"/>
        <v>1882617.4377923724</v>
      </c>
      <c r="G4352" s="11">
        <v>619125</v>
      </c>
      <c r="H4352">
        <v>1</v>
      </c>
      <c r="I4352">
        <v>0</v>
      </c>
      <c r="J4352">
        <v>18</v>
      </c>
      <c r="K4352" s="3">
        <v>7.9166666666666696</v>
      </c>
      <c r="L4352" s="3">
        <f t="shared" si="515"/>
        <v>293.24652777777817</v>
      </c>
      <c r="M4352" s="5">
        <v>0</v>
      </c>
      <c r="R4352">
        <v>2015</v>
      </c>
      <c r="S4352" s="1" t="s">
        <v>2</v>
      </c>
      <c r="T4352" s="40">
        <f>+'Copy Co'!$B$17</f>
        <v>51399.602684929596</v>
      </c>
      <c r="U4352">
        <f>+'Copy Co'!$B$18*'All Data'!C4352</f>
        <v>1830.2200280935208</v>
      </c>
      <c r="V4352" s="40">
        <f>+D4352*'Copy Co'!$B$19</f>
        <v>576333.44296326838</v>
      </c>
      <c r="W4352" s="40">
        <f>+E4352*'Copy Co'!$B$20</f>
        <v>-392540.4846290946</v>
      </c>
      <c r="X4352" s="40">
        <f>+F4352*'Copy Co'!$B$21</f>
        <v>91280.021745478662</v>
      </c>
      <c r="Y4352" s="40">
        <f>+G4352*'Copy Co'!$B$22</f>
        <v>257669.03888372236</v>
      </c>
      <c r="Z4352" s="40">
        <f>+H4352*'Copy Co'!$B$23</f>
        <v>-10610.780657764437</v>
      </c>
      <c r="AA4352" s="40">
        <f>+I4352*'Copy Co'!$B$24</f>
        <v>0</v>
      </c>
      <c r="AB4352" s="40">
        <f>+J4352*'Copy Co'!$B$25</f>
        <v>6062.7976069521628</v>
      </c>
      <c r="AC4352" s="40">
        <f>+K4352*'Copy Co'!$B$26</f>
        <v>2479.9515586386592</v>
      </c>
      <c r="AD4352" s="40">
        <f>+L4352*'Copy Co'!$B$27</f>
        <v>53754.286296803963</v>
      </c>
      <c r="AE4352" s="40">
        <f>+M4352*'Copy Co'!$B$28</f>
        <v>0</v>
      </c>
      <c r="AF4352" s="40">
        <f t="shared" si="516"/>
        <v>637658.09648102836</v>
      </c>
      <c r="AG4352" s="25">
        <f t="shared" si="517"/>
        <v>-17448.903518971638</v>
      </c>
      <c r="AH4352" s="56">
        <f t="shared" si="518"/>
        <v>42335</v>
      </c>
      <c r="AL4352" s="56"/>
      <c r="BF4352" s="2">
        <v>40786</v>
      </c>
      <c r="BG4352" s="3">
        <v>0</v>
      </c>
      <c r="BH4352">
        <v>25</v>
      </c>
      <c r="BI4352">
        <v>12.9166666666667</v>
      </c>
    </row>
    <row r="4353" spans="1:61" x14ac:dyDescent="0.25">
      <c r="A4353" s="2">
        <v>42336</v>
      </c>
      <c r="B4353" s="7">
        <v>667592</v>
      </c>
      <c r="C4353" s="3">
        <v>40.4166666666667</v>
      </c>
      <c r="D4353" s="7">
        <f t="shared" si="512"/>
        <v>1633.5069444444471</v>
      </c>
      <c r="E4353" s="7">
        <f t="shared" si="513"/>
        <v>66020.905671296452</v>
      </c>
      <c r="F4353" s="7">
        <f t="shared" si="514"/>
        <v>2668344.9375482337</v>
      </c>
      <c r="G4353" s="11">
        <v>655107</v>
      </c>
      <c r="H4353">
        <v>0</v>
      </c>
      <c r="I4353">
        <v>1</v>
      </c>
      <c r="J4353">
        <v>9</v>
      </c>
      <c r="K4353" s="3">
        <v>4.5416666666666696</v>
      </c>
      <c r="L4353" s="3">
        <f t="shared" si="515"/>
        <v>183.55902777777806</v>
      </c>
      <c r="M4353" s="5">
        <v>0</v>
      </c>
      <c r="R4353">
        <v>2015</v>
      </c>
      <c r="S4353" s="1" t="s">
        <v>3</v>
      </c>
      <c r="T4353" s="40">
        <f>+'Copy Co'!$B$17</f>
        <v>51399.602684929596</v>
      </c>
      <c r="U4353">
        <f>+'Copy Co'!$B$18*'All Data'!C4353</f>
        <v>1996.9779834091282</v>
      </c>
      <c r="V4353" s="40">
        <f>+D4353*'Copy Co'!$B$19</f>
        <v>686141.6266101232</v>
      </c>
      <c r="W4353" s="40">
        <f>+E4353*'Copy Co'!$B$20</f>
        <v>-509910.99220850342</v>
      </c>
      <c r="X4353" s="40">
        <f>+F4353*'Copy Co'!$B$21</f>
        <v>129376.56851274891</v>
      </c>
      <c r="Y4353" s="40">
        <f>+G4353*'Copy Co'!$B$22</f>
        <v>272644.1204215606</v>
      </c>
      <c r="Z4353" s="40">
        <f>+H4353*'Copy Co'!$B$23</f>
        <v>0</v>
      </c>
      <c r="AA4353" s="40">
        <f>+I4353*'Copy Co'!$B$24</f>
        <v>-10704.382616627605</v>
      </c>
      <c r="AB4353" s="40">
        <f>+J4353*'Copy Co'!$B$25</f>
        <v>3031.3988034760814</v>
      </c>
      <c r="AC4353" s="40">
        <f>+K4353*'Copy Co'!$B$26</f>
        <v>1422.7090520611259</v>
      </c>
      <c r="AD4353" s="40">
        <f>+L4353*'Copy Co'!$B$27</f>
        <v>33647.745486715314</v>
      </c>
      <c r="AE4353" s="40">
        <f>+M4353*'Copy Co'!$B$28</f>
        <v>0</v>
      </c>
      <c r="AF4353" s="40">
        <f t="shared" si="516"/>
        <v>659045.37472989294</v>
      </c>
      <c r="AG4353" s="25">
        <f t="shared" si="517"/>
        <v>-8546.6252701070625</v>
      </c>
      <c r="AH4353" s="56">
        <f t="shared" si="518"/>
        <v>42336</v>
      </c>
      <c r="AL4353" s="56"/>
      <c r="BF4353" s="2">
        <v>40787</v>
      </c>
      <c r="BG4353" s="3">
        <v>0</v>
      </c>
      <c r="BH4353">
        <v>15</v>
      </c>
      <c r="BI4353">
        <v>5.8333333333333304</v>
      </c>
    </row>
    <row r="4354" spans="1:61" x14ac:dyDescent="0.25">
      <c r="A4354" s="2">
        <v>42337</v>
      </c>
      <c r="B4354" s="7">
        <v>677544</v>
      </c>
      <c r="C4354" s="3">
        <v>40</v>
      </c>
      <c r="D4354" s="7">
        <f t="shared" si="512"/>
        <v>1600</v>
      </c>
      <c r="E4354" s="7">
        <f t="shared" si="513"/>
        <v>64000</v>
      </c>
      <c r="F4354" s="7">
        <f t="shared" si="514"/>
        <v>2560000</v>
      </c>
      <c r="G4354" s="11">
        <v>667592</v>
      </c>
      <c r="H4354">
        <v>0</v>
      </c>
      <c r="I4354">
        <v>1</v>
      </c>
      <c r="J4354">
        <v>12</v>
      </c>
      <c r="K4354" s="3">
        <v>5.7083333333333304</v>
      </c>
      <c r="L4354" s="3">
        <f t="shared" si="515"/>
        <v>228.3333333333332</v>
      </c>
      <c r="M4354" s="5">
        <v>0</v>
      </c>
      <c r="R4354">
        <v>2015</v>
      </c>
      <c r="S4354" s="1" t="s">
        <v>4</v>
      </c>
      <c r="T4354" s="40">
        <f>+'Copy Co'!$B$17</f>
        <v>51399.602684929596</v>
      </c>
      <c r="U4354">
        <f>+'Copy Co'!$B$18*'All Data'!C4354</f>
        <v>1976.3905815183107</v>
      </c>
      <c r="V4354" s="40">
        <f>+D4354*'Copy Co'!$B$19</f>
        <v>672067.30054616695</v>
      </c>
      <c r="W4354" s="40">
        <f>+E4354*'Copy Co'!$B$20</f>
        <v>-494302.57233705983</v>
      </c>
      <c r="X4354" s="40">
        <f>+F4354*'Copy Co'!$B$21</f>
        <v>124123.38852148506</v>
      </c>
      <c r="Y4354" s="40">
        <f>+G4354*'Copy Co'!$B$22</f>
        <v>277840.15991352632</v>
      </c>
      <c r="Z4354" s="40">
        <f>+H4354*'Copy Co'!$B$23</f>
        <v>0</v>
      </c>
      <c r="AA4354" s="40">
        <f>+I4354*'Copy Co'!$B$24</f>
        <v>-10704.382616627605</v>
      </c>
      <c r="AB4354" s="40">
        <f>+J4354*'Copy Co'!$B$25</f>
        <v>4041.8650713014422</v>
      </c>
      <c r="AC4354" s="40">
        <f>+K4354*'Copy Co'!$B$26</f>
        <v>1788.1755975447156</v>
      </c>
      <c r="AD4354" s="40">
        <f>+L4354*'Copy Co'!$B$27</f>
        <v>41855.211258987882</v>
      </c>
      <c r="AE4354" s="40">
        <f>+M4354*'Copy Co'!$B$28</f>
        <v>0</v>
      </c>
      <c r="AF4354" s="40">
        <f t="shared" si="516"/>
        <v>670085.13922177302</v>
      </c>
      <c r="AG4354" s="25">
        <f t="shared" si="517"/>
        <v>-7458.8607782269828</v>
      </c>
      <c r="AH4354" s="56">
        <f t="shared" si="518"/>
        <v>42337</v>
      </c>
      <c r="AL4354" s="56"/>
      <c r="BF4354" s="2">
        <v>40788</v>
      </c>
      <c r="BG4354" s="3">
        <v>0</v>
      </c>
      <c r="BH4354">
        <v>13</v>
      </c>
      <c r="BI4354">
        <v>6.1666666666666696</v>
      </c>
    </row>
    <row r="4355" spans="1:61" x14ac:dyDescent="0.25">
      <c r="A4355" s="2">
        <v>42338</v>
      </c>
      <c r="B4355" s="7">
        <v>681263</v>
      </c>
      <c r="C4355" s="3">
        <v>38.4166666666667</v>
      </c>
      <c r="D4355" s="7">
        <f t="shared" si="512"/>
        <v>1475.8402777777803</v>
      </c>
      <c r="E4355" s="7">
        <f t="shared" si="513"/>
        <v>56696.864004629773</v>
      </c>
      <c r="F4355" s="7">
        <f t="shared" si="514"/>
        <v>2178104.5255111959</v>
      </c>
      <c r="G4355" s="11">
        <v>677544</v>
      </c>
      <c r="H4355">
        <v>0</v>
      </c>
      <c r="I4355">
        <v>0</v>
      </c>
      <c r="J4355">
        <v>15</v>
      </c>
      <c r="K4355" s="3">
        <v>7.3333333333333304</v>
      </c>
      <c r="L4355" s="3">
        <f t="shared" si="515"/>
        <v>281.72222222222234</v>
      </c>
      <c r="M4355" s="5">
        <v>0</v>
      </c>
      <c r="R4355">
        <v>2015</v>
      </c>
      <c r="S4355" s="1" t="s">
        <v>5</v>
      </c>
      <c r="T4355" s="40">
        <f>+'Copy Co'!$B$17</f>
        <v>51399.602684929596</v>
      </c>
      <c r="U4355">
        <f>+'Copy Co'!$B$18*'All Data'!C4355</f>
        <v>1898.1584543332126</v>
      </c>
      <c r="V4355" s="40">
        <f>+D4355*'Copy Co'!$B$19</f>
        <v>619914.99470213626</v>
      </c>
      <c r="W4355" s="40">
        <f>+E4355*'Copy Co'!$B$20</f>
        <v>-437896.96438957739</v>
      </c>
      <c r="X4355" s="40">
        <f>+F4355*'Copy Co'!$B$21</f>
        <v>105606.91963298088</v>
      </c>
      <c r="Y4355" s="40">
        <f>+G4355*'Copy Co'!$B$22</f>
        <v>281982.00893427467</v>
      </c>
      <c r="Z4355" s="40">
        <f>+H4355*'Copy Co'!$B$23</f>
        <v>0</v>
      </c>
      <c r="AA4355" s="40">
        <f>+I4355*'Copy Co'!$B$24</f>
        <v>0</v>
      </c>
      <c r="AB4355" s="40">
        <f>+J4355*'Copy Co'!$B$25</f>
        <v>5052.331339126802</v>
      </c>
      <c r="AC4355" s="40">
        <f>+K4355*'Copy Co'!$B$26</f>
        <v>2297.2182858968613</v>
      </c>
      <c r="AD4355" s="40">
        <f>+L4355*'Copy Co'!$B$27</f>
        <v>51641.794718814541</v>
      </c>
      <c r="AE4355" s="40">
        <f>+M4355*'Copy Co'!$B$28</f>
        <v>0</v>
      </c>
      <c r="AF4355" s="40">
        <f t="shared" si="516"/>
        <v>681896.06436291535</v>
      </c>
      <c r="AG4355" s="25">
        <f t="shared" si="517"/>
        <v>633.06436291534919</v>
      </c>
      <c r="AH4355" s="56">
        <f t="shared" si="518"/>
        <v>42338</v>
      </c>
      <c r="AI4355" s="38">
        <f>SUM(AG4326:AG4355)</f>
        <v>-211676.27847618159</v>
      </c>
      <c r="AJ4355" s="38"/>
      <c r="AK4355" s="38"/>
      <c r="AL4355" s="56"/>
      <c r="AN4355" s="38"/>
      <c r="AO4355" s="38"/>
      <c r="AP4355" s="38"/>
      <c r="AQ4355" s="38"/>
      <c r="AR4355" s="38"/>
      <c r="AS4355" s="38"/>
      <c r="AT4355" s="38"/>
      <c r="AU4355" s="38"/>
      <c r="AV4355" s="38"/>
      <c r="AW4355" s="38"/>
      <c r="AX4355" s="38"/>
      <c r="AY4355" s="38"/>
      <c r="AZ4355" s="38"/>
      <c r="BA4355" s="38"/>
      <c r="BB4355" s="38"/>
      <c r="BC4355" s="38"/>
      <c r="BD4355" s="38"/>
      <c r="BE4355" s="38"/>
      <c r="BF4355" s="2">
        <v>40789</v>
      </c>
      <c r="BG4355" s="3">
        <v>0</v>
      </c>
      <c r="BH4355">
        <v>9</v>
      </c>
      <c r="BI4355">
        <v>5.125</v>
      </c>
    </row>
    <row r="4356" spans="1:61" x14ac:dyDescent="0.25">
      <c r="A4356" s="2">
        <v>42339</v>
      </c>
      <c r="B4356" s="7">
        <v>685190</v>
      </c>
      <c r="C4356" s="3">
        <v>38.2916666666667</v>
      </c>
      <c r="D4356" s="7">
        <f t="shared" si="512"/>
        <v>1466.2517361111136</v>
      </c>
      <c r="E4356" s="7">
        <f t="shared" si="513"/>
        <v>56145.222728588109</v>
      </c>
      <c r="F4356" s="7">
        <f t="shared" si="514"/>
        <v>2149894.1536488547</v>
      </c>
      <c r="G4356" s="11">
        <v>681263</v>
      </c>
      <c r="H4356">
        <v>0</v>
      </c>
      <c r="I4356">
        <v>0</v>
      </c>
      <c r="J4356">
        <v>8</v>
      </c>
      <c r="K4356" s="3">
        <v>4.9166666666666696</v>
      </c>
      <c r="L4356" s="3">
        <f t="shared" si="515"/>
        <v>188.2673611111114</v>
      </c>
      <c r="M4356" s="5">
        <v>0</v>
      </c>
      <c r="N4356" s="30">
        <v>2015</v>
      </c>
      <c r="O4356" s="30">
        <v>12</v>
      </c>
      <c r="P4356" s="33">
        <v>989930</v>
      </c>
      <c r="R4356">
        <v>2015</v>
      </c>
      <c r="S4356" s="1" t="s">
        <v>6</v>
      </c>
      <c r="T4356" s="40">
        <f>+'Copy Co'!$B$17</f>
        <v>51399.602684929596</v>
      </c>
      <c r="U4356">
        <f>+'Copy Co'!$B$18*'All Data'!C4356</f>
        <v>1891.982233765968</v>
      </c>
      <c r="V4356" s="40">
        <f>+D4356*'Copy Co'!$B$19</f>
        <v>615887.40388082934</v>
      </c>
      <c r="W4356" s="40">
        <f>+E4356*'Copy Co'!$B$20</f>
        <v>-433636.37529966031</v>
      </c>
      <c r="X4356" s="40">
        <f>+F4356*'Copy Co'!$B$21</f>
        <v>104239.12004430707</v>
      </c>
      <c r="Y4356" s="40">
        <f>+G4356*'Copy Co'!$B$22</f>
        <v>283529.79194353538</v>
      </c>
      <c r="Z4356" s="40">
        <f>+H4356*'Copy Co'!$B$23</f>
        <v>0</v>
      </c>
      <c r="AA4356" s="40">
        <f>+I4356*'Copy Co'!$B$24</f>
        <v>0</v>
      </c>
      <c r="AB4356" s="40">
        <f>+J4356*'Copy Co'!$B$25</f>
        <v>2694.5767142009613</v>
      </c>
      <c r="AC4356" s="40">
        <f>+K4356*'Copy Co'!$B$26</f>
        <v>1540.1804416808518</v>
      </c>
      <c r="AD4356" s="40">
        <f>+L4356*'Copy Co'!$B$27</f>
        <v>34510.818273625104</v>
      </c>
      <c r="AE4356" s="40">
        <f>+M4356*'Copy Co'!$B$28</f>
        <v>0</v>
      </c>
      <c r="AF4356" s="40">
        <f t="shared" si="516"/>
        <v>662057.10091721406</v>
      </c>
      <c r="AG4356" s="25">
        <f t="shared" si="517"/>
        <v>-23132.899082785938</v>
      </c>
      <c r="AH4356" s="56">
        <f t="shared" si="518"/>
        <v>42339</v>
      </c>
      <c r="AL4356" s="56"/>
      <c r="BF4356" s="2">
        <v>40790</v>
      </c>
      <c r="BG4356" s="3">
        <v>0</v>
      </c>
      <c r="BH4356">
        <v>9</v>
      </c>
      <c r="BI4356">
        <v>6.0833333333333304</v>
      </c>
    </row>
    <row r="4357" spans="1:61" x14ac:dyDescent="0.25">
      <c r="A4357" s="2">
        <v>42340</v>
      </c>
      <c r="B4357" s="7">
        <v>657737</v>
      </c>
      <c r="C4357" s="3">
        <v>36.4166666666667</v>
      </c>
      <c r="D4357" s="7">
        <f t="shared" ref="D4357:D4420" si="519">+C4357^2</f>
        <v>1326.1736111111136</v>
      </c>
      <c r="E4357" s="7">
        <f t="shared" ref="E4357:E4420" si="520">+C4357^3</f>
        <v>48294.822337963094</v>
      </c>
      <c r="F4357" s="7">
        <f t="shared" ref="F4357:F4420" si="521">+C4357^4</f>
        <v>1758736.4468074911</v>
      </c>
      <c r="G4357" s="11">
        <v>685190</v>
      </c>
      <c r="H4357">
        <v>0</v>
      </c>
      <c r="I4357">
        <v>0</v>
      </c>
      <c r="J4357">
        <v>12</v>
      </c>
      <c r="K4357" s="3">
        <v>5.0416666666666696</v>
      </c>
      <c r="L4357" s="3">
        <f t="shared" ref="L4357:L4420" si="522">+C4357*K4357</f>
        <v>183.60069444444471</v>
      </c>
      <c r="M4357" s="5">
        <v>0</v>
      </c>
      <c r="R4357">
        <v>2015</v>
      </c>
      <c r="S4357" s="1" t="s">
        <v>7</v>
      </c>
      <c r="T4357" s="40">
        <f>+'Copy Co'!$B$17</f>
        <v>51399.602684929596</v>
      </c>
      <c r="U4357">
        <f>+'Copy Co'!$B$18*'All Data'!C4357</f>
        <v>1799.3389252572972</v>
      </c>
      <c r="V4357" s="40">
        <f>+D4357*'Copy Co'!$B$19</f>
        <v>557048.69929688028</v>
      </c>
      <c r="W4357" s="40">
        <f>+E4357*'Copy Co'!$B$20</f>
        <v>-373003.98300338211</v>
      </c>
      <c r="X4357" s="40">
        <f>+F4357*'Copy Co'!$B$21</f>
        <v>85273.565349211858</v>
      </c>
      <c r="Y4357" s="40">
        <f>+G4357*'Copy Co'!$B$22</f>
        <v>285164.14092911402</v>
      </c>
      <c r="Z4357" s="40">
        <f>+H4357*'Copy Co'!$B$23</f>
        <v>0</v>
      </c>
      <c r="AA4357" s="40">
        <f>+I4357*'Copy Co'!$B$24</f>
        <v>0</v>
      </c>
      <c r="AB4357" s="40">
        <f>+J4357*'Copy Co'!$B$25</f>
        <v>4041.8650713014422</v>
      </c>
      <c r="AC4357" s="40">
        <f>+K4357*'Copy Co'!$B$26</f>
        <v>1579.3375715540938</v>
      </c>
      <c r="AD4357" s="40">
        <f>+L4357*'Copy Co'!$B$27</f>
        <v>33655.383298988847</v>
      </c>
      <c r="AE4357" s="40">
        <f>+M4357*'Copy Co'!$B$28</f>
        <v>0</v>
      </c>
      <c r="AF4357" s="40">
        <f t="shared" ref="AF4357:AF4420" si="523">SUM(T4357:AE4357)</f>
        <v>646957.95012385538</v>
      </c>
      <c r="AG4357" s="25">
        <f t="shared" ref="AG4357:AG4420" si="524">+AF4357-B4357</f>
        <v>-10779.049876144622</v>
      </c>
      <c r="AH4357" s="56">
        <f t="shared" ref="AH4357:AH4420" si="525">+A4357</f>
        <v>42340</v>
      </c>
      <c r="AL4357" s="56"/>
      <c r="BF4357" s="2">
        <v>40791</v>
      </c>
      <c r="BG4357" s="3">
        <v>0</v>
      </c>
      <c r="BH4357">
        <v>16</v>
      </c>
      <c r="BI4357">
        <v>8.0833333333333304</v>
      </c>
    </row>
    <row r="4358" spans="1:61" x14ac:dyDescent="0.25">
      <c r="A4358" s="2">
        <v>42341</v>
      </c>
      <c r="B4358" s="7">
        <v>566750</v>
      </c>
      <c r="C4358" s="3">
        <v>34.0833333333333</v>
      </c>
      <c r="D4358" s="7">
        <f t="shared" si="519"/>
        <v>1161.6736111111088</v>
      </c>
      <c r="E4358" s="7">
        <f t="shared" si="520"/>
        <v>39593.70891203692</v>
      </c>
      <c r="F4358" s="7">
        <f t="shared" si="521"/>
        <v>1349485.5787519237</v>
      </c>
      <c r="G4358" s="11">
        <v>657737</v>
      </c>
      <c r="H4358">
        <v>0</v>
      </c>
      <c r="I4358">
        <v>0</v>
      </c>
      <c r="J4358">
        <v>8</v>
      </c>
      <c r="K4358" s="3">
        <v>3.7916666666666701</v>
      </c>
      <c r="L4358" s="3">
        <f t="shared" si="522"/>
        <v>129.23263888888889</v>
      </c>
      <c r="M4358" s="5">
        <v>0</v>
      </c>
      <c r="R4358">
        <v>2015</v>
      </c>
      <c r="S4358" s="1" t="s">
        <v>1</v>
      </c>
      <c r="T4358" s="40">
        <f>+'Copy Co'!$B$17</f>
        <v>51399.602684929596</v>
      </c>
      <c r="U4358">
        <f>+'Copy Co'!$B$18*'All Data'!C4358</f>
        <v>1684.0494746687257</v>
      </c>
      <c r="V4358" s="40">
        <f>+D4358*'Copy Co'!$B$19</f>
        <v>487951.77995947545</v>
      </c>
      <c r="W4358" s="40">
        <f>+E4358*'Copy Co'!$B$20</f>
        <v>-305801.12755600968</v>
      </c>
      <c r="X4358" s="40">
        <f>+F4358*'Copy Co'!$B$21</f>
        <v>65430.751092018036</v>
      </c>
      <c r="Y4358" s="40">
        <f>+G4358*'Copy Co'!$B$22</f>
        <v>273738.68060288776</v>
      </c>
      <c r="Z4358" s="40">
        <f>+H4358*'Copy Co'!$B$23</f>
        <v>0</v>
      </c>
      <c r="AA4358" s="40">
        <f>+I4358*'Copy Co'!$B$24</f>
        <v>0</v>
      </c>
      <c r="AB4358" s="40">
        <f>+J4358*'Copy Co'!$B$25</f>
        <v>2694.5767142009613</v>
      </c>
      <c r="AC4358" s="40">
        <f>+K4358*'Copy Co'!$B$26</f>
        <v>1187.7662728216742</v>
      </c>
      <c r="AD4358" s="40">
        <f>+L4358*'Copy Co'!$B$27</f>
        <v>23689.311250734045</v>
      </c>
      <c r="AE4358" s="40">
        <f>+M4358*'Copy Co'!$B$28</f>
        <v>0</v>
      </c>
      <c r="AF4358" s="40">
        <f t="shared" si="523"/>
        <v>601975.39049572661</v>
      </c>
      <c r="AG4358" s="25">
        <f t="shared" si="524"/>
        <v>35225.390495726606</v>
      </c>
      <c r="AH4358" s="56">
        <f t="shared" si="525"/>
        <v>42341</v>
      </c>
      <c r="AL4358" s="56"/>
      <c r="BF4358" s="2">
        <v>40792</v>
      </c>
      <c r="BG4358" s="3">
        <v>0</v>
      </c>
      <c r="BH4358">
        <v>15</v>
      </c>
      <c r="BI4358">
        <v>7.9166666666666696</v>
      </c>
    </row>
    <row r="4359" spans="1:61" x14ac:dyDescent="0.25">
      <c r="A4359" s="2">
        <v>42342</v>
      </c>
      <c r="B4359" s="7">
        <v>544589</v>
      </c>
      <c r="C4359" s="3">
        <v>31.8333333333333</v>
      </c>
      <c r="D4359" s="7">
        <f t="shared" si="519"/>
        <v>1013.361111111109</v>
      </c>
      <c r="E4359" s="7">
        <f t="shared" si="520"/>
        <v>32258.662037036938</v>
      </c>
      <c r="F4359" s="7">
        <f t="shared" si="521"/>
        <v>1026900.7415123414</v>
      </c>
      <c r="G4359" s="11">
        <v>566750</v>
      </c>
      <c r="H4359">
        <v>1</v>
      </c>
      <c r="I4359">
        <v>0</v>
      </c>
      <c r="J4359">
        <v>8</v>
      </c>
      <c r="K4359" s="3">
        <v>2</v>
      </c>
      <c r="L4359" s="3">
        <f t="shared" si="522"/>
        <v>63.6666666666666</v>
      </c>
      <c r="M4359" s="5">
        <v>0</v>
      </c>
      <c r="R4359">
        <v>2015</v>
      </c>
      <c r="S4359" s="1" t="s">
        <v>2</v>
      </c>
      <c r="T4359" s="40">
        <f>+'Copy Co'!$B$17</f>
        <v>51399.602684929596</v>
      </c>
      <c r="U4359">
        <f>+'Copy Co'!$B$18*'All Data'!C4359</f>
        <v>1572.8775044583208</v>
      </c>
      <c r="V4359" s="40">
        <f>+D4359*'Copy Co'!$B$19</f>
        <v>425654.29151431716</v>
      </c>
      <c r="W4359" s="40">
        <f>+E4359*'Copy Co'!$B$20</f>
        <v>-249149.05664155027</v>
      </c>
      <c r="X4359" s="40">
        <f>+F4359*'Copy Co'!$B$21</f>
        <v>49789.999887397447</v>
      </c>
      <c r="Y4359" s="40">
        <f>+G4359*'Copy Co'!$B$22</f>
        <v>235871.47633733036</v>
      </c>
      <c r="Z4359" s="40">
        <f>+H4359*'Copy Co'!$B$23</f>
        <v>-10610.780657764437</v>
      </c>
      <c r="AA4359" s="40">
        <f>+I4359*'Copy Co'!$B$24</f>
        <v>0</v>
      </c>
      <c r="AB4359" s="40">
        <f>+J4359*'Copy Co'!$B$25</f>
        <v>2694.5767142009613</v>
      </c>
      <c r="AC4359" s="40">
        <f>+K4359*'Copy Co'!$B$26</f>
        <v>626.51407797187153</v>
      </c>
      <c r="AD4359" s="40">
        <f>+L4359*'Copy Co'!$B$27</f>
        <v>11670.577153965958</v>
      </c>
      <c r="AE4359" s="40">
        <f>+M4359*'Copy Co'!$B$28</f>
        <v>0</v>
      </c>
      <c r="AF4359" s="40">
        <f t="shared" si="523"/>
        <v>519520.07857525698</v>
      </c>
      <c r="AG4359" s="25">
        <f t="shared" si="524"/>
        <v>-25068.921424743021</v>
      </c>
      <c r="AH4359" s="56">
        <f t="shared" si="525"/>
        <v>42342</v>
      </c>
      <c r="AL4359" s="56"/>
      <c r="BF4359" s="2">
        <v>40793</v>
      </c>
      <c r="BG4359" s="3">
        <v>0</v>
      </c>
      <c r="BH4359">
        <v>16</v>
      </c>
      <c r="BI4359">
        <v>7.0833333333333304</v>
      </c>
    </row>
    <row r="4360" spans="1:61" x14ac:dyDescent="0.25">
      <c r="A4360" s="2">
        <v>42343</v>
      </c>
      <c r="B4360" s="7">
        <v>518862</v>
      </c>
      <c r="C4360" s="3">
        <v>30.75</v>
      </c>
      <c r="D4360" s="7">
        <f t="shared" si="519"/>
        <v>945.5625</v>
      </c>
      <c r="E4360" s="7">
        <f t="shared" si="520"/>
        <v>29076.046875</v>
      </c>
      <c r="F4360" s="7">
        <f t="shared" si="521"/>
        <v>894088.44140625</v>
      </c>
      <c r="G4360" s="11">
        <v>544589</v>
      </c>
      <c r="H4360">
        <v>0</v>
      </c>
      <c r="I4360">
        <v>1</v>
      </c>
      <c r="J4360">
        <v>8</v>
      </c>
      <c r="K4360" s="3">
        <v>4.375</v>
      </c>
      <c r="L4360" s="3">
        <f t="shared" si="522"/>
        <v>134.53125</v>
      </c>
      <c r="M4360" s="5">
        <v>0</v>
      </c>
      <c r="R4360">
        <v>2015</v>
      </c>
      <c r="S4360" s="1" t="s">
        <v>3</v>
      </c>
      <c r="T4360" s="40">
        <f>+'Copy Co'!$B$17</f>
        <v>51399.602684929596</v>
      </c>
      <c r="U4360">
        <f>+'Copy Co'!$B$18*'All Data'!C4360</f>
        <v>1519.3502595422015</v>
      </c>
      <c r="V4360" s="40">
        <f>+D4360*'Copy Co'!$B$19</f>
        <v>397176.02304542816</v>
      </c>
      <c r="W4360" s="40">
        <f>+E4360*'Copy Co'!$B$20</f>
        <v>-224568.19943289732</v>
      </c>
      <c r="X4360" s="40">
        <f>+F4360*'Copy Co'!$B$21</f>
        <v>43350.502728608204</v>
      </c>
      <c r="Y4360" s="40">
        <f>+G4360*'Copy Co'!$B$22</f>
        <v>226648.4542162689</v>
      </c>
      <c r="Z4360" s="40">
        <f>+H4360*'Copy Co'!$B$23</f>
        <v>0</v>
      </c>
      <c r="AA4360" s="40">
        <f>+I4360*'Copy Co'!$B$24</f>
        <v>-10704.382616627605</v>
      </c>
      <c r="AB4360" s="40">
        <f>+J4360*'Copy Co'!$B$25</f>
        <v>2694.5767142009613</v>
      </c>
      <c r="AC4360" s="40">
        <f>+K4360*'Copy Co'!$B$26</f>
        <v>1370.4995455634689</v>
      </c>
      <c r="AD4360" s="40">
        <f>+L4360*'Copy Co'!$B$27</f>
        <v>24660.586378185621</v>
      </c>
      <c r="AE4360" s="40">
        <f>+M4360*'Copy Co'!$B$28</f>
        <v>0</v>
      </c>
      <c r="AF4360" s="40">
        <f t="shared" si="523"/>
        <v>513547.01352320216</v>
      </c>
      <c r="AG4360" s="25">
        <f t="shared" si="524"/>
        <v>-5314.9864767978434</v>
      </c>
      <c r="AH4360" s="56">
        <f t="shared" si="525"/>
        <v>42343</v>
      </c>
      <c r="AL4360" s="56"/>
      <c r="BF4360" s="2">
        <v>40794</v>
      </c>
      <c r="BG4360" s="3">
        <v>0</v>
      </c>
      <c r="BH4360">
        <v>13</v>
      </c>
      <c r="BI4360">
        <v>4.2916666666666696</v>
      </c>
    </row>
    <row r="4361" spans="1:61" x14ac:dyDescent="0.25">
      <c r="A4361" s="2">
        <v>42344</v>
      </c>
      <c r="B4361" s="7">
        <v>510176</v>
      </c>
      <c r="C4361" s="3">
        <v>29.8333333333333</v>
      </c>
      <c r="D4361" s="7">
        <f t="shared" si="519"/>
        <v>890.02777777777578</v>
      </c>
      <c r="E4361" s="7">
        <f t="shared" si="520"/>
        <v>26552.495370370281</v>
      </c>
      <c r="F4361" s="7">
        <f t="shared" si="521"/>
        <v>792149.44521604583</v>
      </c>
      <c r="G4361" s="11">
        <v>518862</v>
      </c>
      <c r="H4361">
        <v>0</v>
      </c>
      <c r="I4361">
        <v>1</v>
      </c>
      <c r="J4361">
        <v>14</v>
      </c>
      <c r="K4361" s="3">
        <v>4.5416666666666696</v>
      </c>
      <c r="L4361" s="3">
        <f t="shared" si="522"/>
        <v>135.49305555555549</v>
      </c>
      <c r="M4361" s="5">
        <v>0</v>
      </c>
      <c r="R4361">
        <v>2015</v>
      </c>
      <c r="S4361" s="1" t="s">
        <v>4</v>
      </c>
      <c r="T4361" s="40">
        <f>+'Copy Co'!$B$17</f>
        <v>51399.602684929596</v>
      </c>
      <c r="U4361">
        <f>+'Copy Co'!$B$18*'All Data'!C4361</f>
        <v>1474.0579753824052</v>
      </c>
      <c r="V4361" s="40">
        <f>+D4361*'Copy Co'!$B$19</f>
        <v>373849.10376388347</v>
      </c>
      <c r="W4361" s="40">
        <f>+E4361*'Copy Co'!$B$20</f>
        <v>-205077.60568034221</v>
      </c>
      <c r="X4361" s="40">
        <f>+F4361*'Copy Co'!$B$21</f>
        <v>38407.919279543014</v>
      </c>
      <c r="Y4361" s="40">
        <f>+G4361*'Copy Co'!$B$22</f>
        <v>215941.32502044976</v>
      </c>
      <c r="Z4361" s="40">
        <f>+H4361*'Copy Co'!$B$23</f>
        <v>0</v>
      </c>
      <c r="AA4361" s="40">
        <f>+I4361*'Copy Co'!$B$24</f>
        <v>-10704.382616627605</v>
      </c>
      <c r="AB4361" s="40">
        <f>+J4361*'Copy Co'!$B$25</f>
        <v>4715.5092498516824</v>
      </c>
      <c r="AC4361" s="40">
        <f>+K4361*'Copy Co'!$B$26</f>
        <v>1422.7090520611259</v>
      </c>
      <c r="AD4361" s="40">
        <f>+L4361*'Copy Co'!$B$27</f>
        <v>24836.89254483311</v>
      </c>
      <c r="AE4361" s="40">
        <f>+M4361*'Copy Co'!$B$28</f>
        <v>0</v>
      </c>
      <c r="AF4361" s="40">
        <f t="shared" si="523"/>
        <v>496265.13127396436</v>
      </c>
      <c r="AG4361" s="25">
        <f t="shared" si="524"/>
        <v>-13910.868726035638</v>
      </c>
      <c r="AH4361" s="56">
        <f t="shared" si="525"/>
        <v>42344</v>
      </c>
      <c r="AL4361" s="56"/>
      <c r="BF4361" s="2">
        <v>40795</v>
      </c>
      <c r="BG4361" s="3">
        <v>0</v>
      </c>
      <c r="BH4361">
        <v>14</v>
      </c>
      <c r="BI4361">
        <v>6.75</v>
      </c>
    </row>
    <row r="4362" spans="1:61" x14ac:dyDescent="0.25">
      <c r="A4362" s="2">
        <v>42345</v>
      </c>
      <c r="B4362" s="7">
        <v>469530</v>
      </c>
      <c r="C4362" s="3">
        <v>25.4166666666667</v>
      </c>
      <c r="D4362" s="7">
        <f t="shared" si="519"/>
        <v>646.00694444444616</v>
      </c>
      <c r="E4362" s="7">
        <f t="shared" si="520"/>
        <v>16419.343171296361</v>
      </c>
      <c r="F4362" s="7">
        <f t="shared" si="521"/>
        <v>417324.97227044974</v>
      </c>
      <c r="G4362" s="11">
        <v>510176</v>
      </c>
      <c r="H4362">
        <v>0</v>
      </c>
      <c r="I4362">
        <v>0</v>
      </c>
      <c r="J4362">
        <v>10</v>
      </c>
      <c r="K4362" s="3">
        <v>5.2916666666666696</v>
      </c>
      <c r="L4362" s="3">
        <f t="shared" si="522"/>
        <v>134.49652777777803</v>
      </c>
      <c r="M4362" s="5">
        <v>0</v>
      </c>
      <c r="R4362">
        <v>2015</v>
      </c>
      <c r="S4362" s="1" t="s">
        <v>5</v>
      </c>
      <c r="T4362" s="40">
        <f>+'Copy Co'!$B$17</f>
        <v>51399.602684929596</v>
      </c>
      <c r="U4362">
        <f>+'Copy Co'!$B$18*'All Data'!C4362</f>
        <v>1255.8315153397616</v>
      </c>
      <c r="V4362" s="40">
        <f>+D4362*'Copy Co'!$B$19</f>
        <v>271350.0895542854</v>
      </c>
      <c r="W4362" s="40">
        <f>+E4362*'Copy Co'!$B$20</f>
        <v>-126814.43071338639</v>
      </c>
      <c r="X4362" s="40">
        <f>+F4362*'Copy Co'!$B$21</f>
        <v>20234.292840954302</v>
      </c>
      <c r="Y4362" s="40">
        <f>+G4362*'Copy Co'!$B$22</f>
        <v>212326.3631440209</v>
      </c>
      <c r="Z4362" s="40">
        <f>+H4362*'Copy Co'!$B$23</f>
        <v>0</v>
      </c>
      <c r="AA4362" s="40">
        <f>+I4362*'Copy Co'!$B$24</f>
        <v>0</v>
      </c>
      <c r="AB4362" s="40">
        <f>+J4362*'Copy Co'!$B$25</f>
        <v>3368.2208927512015</v>
      </c>
      <c r="AC4362" s="40">
        <f>+K4362*'Copy Co'!$B$26</f>
        <v>1657.6518313005777</v>
      </c>
      <c r="AD4362" s="40">
        <f>+L4362*'Copy Co'!$B$27</f>
        <v>24654.221534624387</v>
      </c>
      <c r="AE4362" s="40">
        <f>+M4362*'Copy Co'!$B$28</f>
        <v>0</v>
      </c>
      <c r="AF4362" s="40">
        <f t="shared" si="523"/>
        <v>459431.84328481974</v>
      </c>
      <c r="AG4362" s="25">
        <f t="shared" si="524"/>
        <v>-10098.156715180259</v>
      </c>
      <c r="AH4362" s="56">
        <f t="shared" si="525"/>
        <v>42345</v>
      </c>
      <c r="AL4362" s="56"/>
      <c r="BF4362" s="2">
        <v>40796</v>
      </c>
      <c r="BG4362" s="3">
        <v>0</v>
      </c>
      <c r="BH4362">
        <v>16</v>
      </c>
      <c r="BI4362">
        <v>8.0416666666666696</v>
      </c>
    </row>
    <row r="4363" spans="1:61" x14ac:dyDescent="0.25">
      <c r="A4363" s="2">
        <v>42346</v>
      </c>
      <c r="B4363" s="7">
        <v>392360</v>
      </c>
      <c r="C4363" s="3">
        <v>19.1666666666667</v>
      </c>
      <c r="D4363" s="7">
        <f t="shared" si="519"/>
        <v>367.36111111111239</v>
      </c>
      <c r="E4363" s="7">
        <f t="shared" si="520"/>
        <v>7041.0879629629999</v>
      </c>
      <c r="F4363" s="7">
        <f t="shared" si="521"/>
        <v>134954.18595679107</v>
      </c>
      <c r="G4363" s="11">
        <v>469530</v>
      </c>
      <c r="H4363">
        <v>0</v>
      </c>
      <c r="I4363">
        <v>0</v>
      </c>
      <c r="J4363">
        <v>13</v>
      </c>
      <c r="K4363" s="3">
        <v>6.2916666666666696</v>
      </c>
      <c r="L4363" s="3">
        <f t="shared" si="522"/>
        <v>120.59027777777804</v>
      </c>
      <c r="M4363" s="5">
        <v>0</v>
      </c>
      <c r="R4363">
        <v>2015</v>
      </c>
      <c r="S4363" s="1" t="s">
        <v>6</v>
      </c>
      <c r="T4363" s="40">
        <f>+'Copy Co'!$B$17</f>
        <v>51399.602684929596</v>
      </c>
      <c r="U4363">
        <f>+'Copy Co'!$B$18*'All Data'!C4363</f>
        <v>947.02048697752559</v>
      </c>
      <c r="V4363" s="40">
        <f>+D4363*'Copy Co'!$B$19</f>
        <v>154307.11891880364</v>
      </c>
      <c r="W4363" s="40">
        <f>+E4363*'Copy Co'!$B$20</f>
        <v>-54381.685814751865</v>
      </c>
      <c r="X4363" s="40">
        <f>+F4363*'Copy Co'!$B$21</f>
        <v>6543.3479906701259</v>
      </c>
      <c r="Y4363" s="40">
        <f>+G4363*'Copy Co'!$B$22</f>
        <v>195410.20606028536</v>
      </c>
      <c r="Z4363" s="40">
        <f>+H4363*'Copy Co'!$B$23</f>
        <v>0</v>
      </c>
      <c r="AA4363" s="40">
        <f>+I4363*'Copy Co'!$B$24</f>
        <v>0</v>
      </c>
      <c r="AB4363" s="40">
        <f>+J4363*'Copy Co'!$B$25</f>
        <v>4378.6871605765618</v>
      </c>
      <c r="AC4363" s="40">
        <f>+K4363*'Copy Co'!$B$26</f>
        <v>1970.9088702865135</v>
      </c>
      <c r="AD4363" s="40">
        <f>+L4363*'Copy Co'!$B$27</f>
        <v>22105.101688331102</v>
      </c>
      <c r="AE4363" s="40">
        <f>+M4363*'Copy Co'!$B$28</f>
        <v>0</v>
      </c>
      <c r="AF4363" s="40">
        <f t="shared" si="523"/>
        <v>382680.30804610858</v>
      </c>
      <c r="AG4363" s="25">
        <f t="shared" si="524"/>
        <v>-9679.6919538914226</v>
      </c>
      <c r="AH4363" s="56">
        <f t="shared" si="525"/>
        <v>42346</v>
      </c>
      <c r="AL4363" s="56"/>
      <c r="BF4363" s="2">
        <v>40797</v>
      </c>
      <c r="BG4363" s="3">
        <v>0</v>
      </c>
      <c r="BH4363">
        <v>35</v>
      </c>
      <c r="BI4363">
        <v>13.5833333333333</v>
      </c>
    </row>
    <row r="4364" spans="1:61" x14ac:dyDescent="0.25">
      <c r="A4364" s="2">
        <v>42347</v>
      </c>
      <c r="B4364" s="7">
        <v>408351</v>
      </c>
      <c r="C4364" s="3">
        <v>18.625</v>
      </c>
      <c r="D4364" s="7">
        <f t="shared" si="519"/>
        <v>346.890625</v>
      </c>
      <c r="E4364" s="7">
        <f t="shared" si="520"/>
        <v>6460.837890625</v>
      </c>
      <c r="F4364" s="7">
        <f t="shared" si="521"/>
        <v>120333.10571289063</v>
      </c>
      <c r="G4364" s="11">
        <v>392360</v>
      </c>
      <c r="H4364">
        <v>0</v>
      </c>
      <c r="I4364">
        <v>0</v>
      </c>
      <c r="J4364">
        <v>18</v>
      </c>
      <c r="K4364" s="3">
        <v>8.7083333333333304</v>
      </c>
      <c r="L4364" s="3">
        <f t="shared" si="522"/>
        <v>162.19270833333329</v>
      </c>
      <c r="M4364" s="5">
        <v>0</v>
      </c>
      <c r="R4364">
        <v>2015</v>
      </c>
      <c r="S4364" s="1" t="s">
        <v>7</v>
      </c>
      <c r="T4364" s="40">
        <f>+'Copy Co'!$B$17</f>
        <v>51399.602684929596</v>
      </c>
      <c r="U4364">
        <f>+'Copy Co'!$B$18*'All Data'!C4364</f>
        <v>920.25686451946342</v>
      </c>
      <c r="V4364" s="40">
        <f>+D4364*'Copy Co'!$B$19</f>
        <v>145708.65370532669</v>
      </c>
      <c r="W4364" s="40">
        <f>+E4364*'Copy Co'!$B$20</f>
        <v>-49900.137324823139</v>
      </c>
      <c r="X4364" s="40">
        <f>+F4364*'Copy Co'!$B$21</f>
        <v>5834.4347001554906</v>
      </c>
      <c r="Y4364" s="40">
        <f>+G4364*'Copy Co'!$B$22</f>
        <v>163293.3964811909</v>
      </c>
      <c r="Z4364" s="40">
        <f>+H4364*'Copy Co'!$B$23</f>
        <v>0</v>
      </c>
      <c r="AA4364" s="40">
        <f>+I4364*'Copy Co'!$B$24</f>
        <v>0</v>
      </c>
      <c r="AB4364" s="40">
        <f>+J4364*'Copy Co'!$B$25</f>
        <v>6062.7976069521628</v>
      </c>
      <c r="AC4364" s="40">
        <f>+K4364*'Copy Co'!$B$26</f>
        <v>2727.9467145025228</v>
      </c>
      <c r="AD4364" s="40">
        <f>+L4364*'Copy Co'!$B$27</f>
        <v>29731.139001280611</v>
      </c>
      <c r="AE4364" s="40">
        <f>+M4364*'Copy Co'!$B$28</f>
        <v>0</v>
      </c>
      <c r="AF4364" s="40">
        <f t="shared" si="523"/>
        <v>355778.09043403424</v>
      </c>
      <c r="AG4364" s="25">
        <f t="shared" si="524"/>
        <v>-52572.909565965761</v>
      </c>
      <c r="AH4364" s="56">
        <f t="shared" si="525"/>
        <v>42347</v>
      </c>
      <c r="AL4364" s="56"/>
      <c r="BF4364" s="2">
        <v>40798</v>
      </c>
      <c r="BG4364" s="3">
        <v>0</v>
      </c>
      <c r="BH4364">
        <v>14</v>
      </c>
      <c r="BI4364">
        <v>8.2083333333333304</v>
      </c>
    </row>
    <row r="4365" spans="1:61" x14ac:dyDescent="0.25">
      <c r="A4365" s="2">
        <v>42348</v>
      </c>
      <c r="B4365" s="7">
        <v>443058</v>
      </c>
      <c r="C4365" s="3">
        <v>21.125</v>
      </c>
      <c r="D4365" s="7">
        <f t="shared" si="519"/>
        <v>446.265625</v>
      </c>
      <c r="E4365" s="7">
        <f t="shared" si="520"/>
        <v>9427.361328125</v>
      </c>
      <c r="F4365" s="7">
        <f t="shared" si="521"/>
        <v>199153.00805664063</v>
      </c>
      <c r="G4365" s="11">
        <v>408351</v>
      </c>
      <c r="H4365">
        <v>0</v>
      </c>
      <c r="I4365">
        <v>0</v>
      </c>
      <c r="J4365">
        <v>32</v>
      </c>
      <c r="K4365" s="3">
        <v>14.5416666666667</v>
      </c>
      <c r="L4365" s="3">
        <f t="shared" si="522"/>
        <v>307.19270833333405</v>
      </c>
      <c r="M4365" s="5">
        <v>0</v>
      </c>
      <c r="R4365">
        <v>2015</v>
      </c>
      <c r="S4365" s="1" t="s">
        <v>1</v>
      </c>
      <c r="T4365" s="40">
        <f>+'Copy Co'!$B$17</f>
        <v>51399.602684929596</v>
      </c>
      <c r="U4365">
        <f>+'Copy Co'!$B$18*'All Data'!C4365</f>
        <v>1043.7812758643579</v>
      </c>
      <c r="V4365" s="40">
        <f>+D4365*'Copy Co'!$B$19</f>
        <v>187450.33370018628</v>
      </c>
      <c r="W4365" s="40">
        <f>+E4365*'Copy Co'!$B$20</f>
        <v>-72812.014919423571</v>
      </c>
      <c r="X4365" s="40">
        <f>+F4365*'Copy Co'!$B$21</f>
        <v>9656.07273212377</v>
      </c>
      <c r="Y4365" s="40">
        <f>+G4365*'Copy Co'!$B$22</f>
        <v>169948.57209320721</v>
      </c>
      <c r="Z4365" s="40">
        <f>+H4365*'Copy Co'!$B$23</f>
        <v>0</v>
      </c>
      <c r="AA4365" s="40">
        <f>+I4365*'Copy Co'!$B$24</f>
        <v>0</v>
      </c>
      <c r="AB4365" s="40">
        <f>+J4365*'Copy Co'!$B$25</f>
        <v>10778.306856803845</v>
      </c>
      <c r="AC4365" s="40">
        <f>+K4365*'Copy Co'!$B$26</f>
        <v>4555.2794419204929</v>
      </c>
      <c r="AD4365" s="40">
        <f>+L4365*'Copy Co'!$B$27</f>
        <v>56310.725713192784</v>
      </c>
      <c r="AE4365" s="40">
        <f>+M4365*'Copy Co'!$B$28</f>
        <v>0</v>
      </c>
      <c r="AF4365" s="40">
        <f t="shared" si="523"/>
        <v>418330.6595788048</v>
      </c>
      <c r="AG4365" s="25">
        <f t="shared" si="524"/>
        <v>-24727.3404211952</v>
      </c>
      <c r="AH4365" s="56">
        <f t="shared" si="525"/>
        <v>42348</v>
      </c>
      <c r="AL4365" s="56"/>
      <c r="BF4365" s="2">
        <v>40799</v>
      </c>
      <c r="BG4365" s="3">
        <v>0</v>
      </c>
      <c r="BH4365">
        <v>10</v>
      </c>
      <c r="BI4365">
        <v>6.1666666666666696</v>
      </c>
    </row>
    <row r="4366" spans="1:61" x14ac:dyDescent="0.25">
      <c r="A4366" s="2">
        <v>42349</v>
      </c>
      <c r="B4366" s="7">
        <v>489085</v>
      </c>
      <c r="C4366" s="3">
        <v>29.4166666666667</v>
      </c>
      <c r="D4366" s="7">
        <f t="shared" si="519"/>
        <v>865.34027777777976</v>
      </c>
      <c r="E4366" s="7">
        <f t="shared" si="520"/>
        <v>25455.426504629715</v>
      </c>
      <c r="F4366" s="7">
        <f t="shared" si="521"/>
        <v>748813.79634452506</v>
      </c>
      <c r="G4366" s="11">
        <v>443058</v>
      </c>
      <c r="H4366">
        <v>1</v>
      </c>
      <c r="I4366">
        <v>0</v>
      </c>
      <c r="J4366">
        <v>10</v>
      </c>
      <c r="K4366" s="3">
        <v>4.7916666666666696</v>
      </c>
      <c r="L4366" s="3">
        <f t="shared" si="522"/>
        <v>140.95486111111137</v>
      </c>
      <c r="M4366" s="5">
        <v>0</v>
      </c>
      <c r="R4366">
        <v>2015</v>
      </c>
      <c r="S4366" s="1" t="s">
        <v>2</v>
      </c>
      <c r="T4366" s="40">
        <f>+'Copy Co'!$B$17</f>
        <v>51399.602684929596</v>
      </c>
      <c r="U4366">
        <f>+'Copy Co'!$B$18*'All Data'!C4366</f>
        <v>1453.4705734915926</v>
      </c>
      <c r="V4366" s="40">
        <f>+D4366*'Copy Co'!$B$19</f>
        <v>363479.31533748924</v>
      </c>
      <c r="W4366" s="40">
        <f>+E4366*'Copy Co'!$B$20</f>
        <v>-196604.41876836625</v>
      </c>
      <c r="X4366" s="40">
        <f>+F4366*'Copy Co'!$B$21</f>
        <v>36306.760067937372</v>
      </c>
      <c r="Y4366" s="40">
        <f>+G4366*'Copy Co'!$B$22</f>
        <v>184393.02084351992</v>
      </c>
      <c r="Z4366" s="40">
        <f>+H4366*'Copy Co'!$B$23</f>
        <v>-10610.780657764437</v>
      </c>
      <c r="AA4366" s="40">
        <f>+I4366*'Copy Co'!$B$24</f>
        <v>0</v>
      </c>
      <c r="AB4366" s="40">
        <f>+J4366*'Copy Co'!$B$25</f>
        <v>3368.2208927512015</v>
      </c>
      <c r="AC4366" s="40">
        <f>+K4366*'Copy Co'!$B$26</f>
        <v>1501.0233118076098</v>
      </c>
      <c r="AD4366" s="40">
        <f>+L4366*'Copy Co'!$B$27</f>
        <v>25838.082437022767</v>
      </c>
      <c r="AE4366" s="40">
        <f>+M4366*'Copy Co'!$B$28</f>
        <v>0</v>
      </c>
      <c r="AF4366" s="40">
        <f t="shared" si="523"/>
        <v>460524.29672281857</v>
      </c>
      <c r="AG4366" s="25">
        <f t="shared" si="524"/>
        <v>-28560.703277181427</v>
      </c>
      <c r="AH4366" s="56">
        <f t="shared" si="525"/>
        <v>42349</v>
      </c>
      <c r="AL4366" s="56"/>
      <c r="BF4366" s="2">
        <v>40800</v>
      </c>
      <c r="BG4366" s="3">
        <v>0</v>
      </c>
      <c r="BH4366">
        <v>15</v>
      </c>
      <c r="BI4366">
        <v>7.5</v>
      </c>
    </row>
    <row r="4367" spans="1:61" x14ac:dyDescent="0.25">
      <c r="A4367" s="2">
        <v>42350</v>
      </c>
      <c r="B4367" s="7">
        <v>541305</v>
      </c>
      <c r="C4367" s="3">
        <v>31.75</v>
      </c>
      <c r="D4367" s="7">
        <f t="shared" si="519"/>
        <v>1008.0625</v>
      </c>
      <c r="E4367" s="7">
        <f t="shared" si="520"/>
        <v>32005.984375</v>
      </c>
      <c r="F4367" s="7">
        <f t="shared" si="521"/>
        <v>1016190.00390625</v>
      </c>
      <c r="G4367" s="11">
        <v>489085</v>
      </c>
      <c r="H4367">
        <v>0</v>
      </c>
      <c r="I4367">
        <v>1</v>
      </c>
      <c r="J4367">
        <v>13</v>
      </c>
      <c r="K4367" s="3">
        <v>8.125</v>
      </c>
      <c r="L4367" s="3">
        <f t="shared" si="522"/>
        <v>257.96875</v>
      </c>
      <c r="M4367" s="5">
        <v>0</v>
      </c>
      <c r="R4367">
        <v>2015</v>
      </c>
      <c r="S4367" s="1" t="s">
        <v>3</v>
      </c>
      <c r="T4367" s="40">
        <f>+'Copy Co'!$B$17</f>
        <v>51399.602684929596</v>
      </c>
      <c r="U4367">
        <f>+'Copy Co'!$B$18*'All Data'!C4367</f>
        <v>1568.7600240801592</v>
      </c>
      <c r="V4367" s="40">
        <f>+D4367*'Copy Co'!$B$19</f>
        <v>423428.65197301278</v>
      </c>
      <c r="W4367" s="40">
        <f>+E4367*'Copy Co'!$B$20</f>
        <v>-247197.50635534755</v>
      </c>
      <c r="X4367" s="40">
        <f>+F4367*'Copy Co'!$B$21</f>
        <v>49270.682291603473</v>
      </c>
      <c r="Y4367" s="40">
        <f>+G4367*'Copy Co'!$B$22</f>
        <v>203548.65638190246</v>
      </c>
      <c r="Z4367" s="40">
        <f>+H4367*'Copy Co'!$B$23</f>
        <v>0</v>
      </c>
      <c r="AA4367" s="40">
        <f>+I4367*'Copy Co'!$B$24</f>
        <v>-10704.382616627605</v>
      </c>
      <c r="AB4367" s="40">
        <f>+J4367*'Copy Co'!$B$25</f>
        <v>4378.6871605765618</v>
      </c>
      <c r="AC4367" s="40">
        <f>+K4367*'Copy Co'!$B$26</f>
        <v>2545.2134417607281</v>
      </c>
      <c r="AD4367" s="40">
        <f>+L4367*'Copy Co'!$B$27</f>
        <v>47287.605238541764</v>
      </c>
      <c r="AE4367" s="40">
        <f>+M4367*'Copy Co'!$B$28</f>
        <v>0</v>
      </c>
      <c r="AF4367" s="40">
        <f t="shared" si="523"/>
        <v>525525.97022443241</v>
      </c>
      <c r="AG4367" s="25">
        <f t="shared" si="524"/>
        <v>-15779.029775567586</v>
      </c>
      <c r="AH4367" s="56">
        <f t="shared" si="525"/>
        <v>42350</v>
      </c>
      <c r="AL4367" s="56"/>
      <c r="BF4367" s="2">
        <v>40801</v>
      </c>
      <c r="BG4367" s="3">
        <v>0</v>
      </c>
      <c r="BH4367">
        <v>13</v>
      </c>
      <c r="BI4367">
        <v>8.4583333333333304</v>
      </c>
    </row>
    <row r="4368" spans="1:61" x14ac:dyDescent="0.25">
      <c r="A4368" s="2">
        <v>42351</v>
      </c>
      <c r="B4368" s="7">
        <v>544932</v>
      </c>
      <c r="C4368" s="3">
        <v>29.0416666666667</v>
      </c>
      <c r="D4368" s="7">
        <f t="shared" si="519"/>
        <v>843.41840277777965</v>
      </c>
      <c r="E4368" s="7">
        <f t="shared" si="520"/>
        <v>24494.276114004711</v>
      </c>
      <c r="F4368" s="7">
        <f t="shared" si="521"/>
        <v>711354.60214422096</v>
      </c>
      <c r="G4368" s="11">
        <v>541305</v>
      </c>
      <c r="H4368">
        <v>0</v>
      </c>
      <c r="I4368">
        <v>1</v>
      </c>
      <c r="J4368">
        <v>21</v>
      </c>
      <c r="K4368" s="3">
        <v>11.5</v>
      </c>
      <c r="L4368" s="3">
        <f t="shared" si="522"/>
        <v>333.97916666666703</v>
      </c>
      <c r="M4368" s="5">
        <v>0</v>
      </c>
      <c r="R4368">
        <v>2015</v>
      </c>
      <c r="S4368" s="1" t="s">
        <v>4</v>
      </c>
      <c r="T4368" s="40">
        <f>+'Copy Co'!$B$17</f>
        <v>51399.602684929596</v>
      </c>
      <c r="U4368">
        <f>+'Copy Co'!$B$18*'All Data'!C4368</f>
        <v>1434.9419117898585</v>
      </c>
      <c r="V4368" s="40">
        <f>+D4368*'Copy Co'!$B$19</f>
        <v>354271.20574113884</v>
      </c>
      <c r="W4368" s="40">
        <f>+E4368*'Copy Co'!$B$20</f>
        <v>-189180.99516698017</v>
      </c>
      <c r="X4368" s="40">
        <f>+F4368*'Copy Co'!$B$21</f>
        <v>34490.524866599051</v>
      </c>
      <c r="Y4368" s="40">
        <f>+G4368*'Copy Co'!$B$22</f>
        <v>225281.71062863449</v>
      </c>
      <c r="Z4368" s="40">
        <f>+H4368*'Copy Co'!$B$23</f>
        <v>0</v>
      </c>
      <c r="AA4368" s="40">
        <f>+I4368*'Copy Co'!$B$24</f>
        <v>-10704.382616627605</v>
      </c>
      <c r="AB4368" s="40">
        <f>+J4368*'Copy Co'!$B$25</f>
        <v>7073.2638747775236</v>
      </c>
      <c r="AC4368" s="40">
        <f>+K4368*'Copy Co'!$B$26</f>
        <v>3602.4559483382614</v>
      </c>
      <c r="AD4368" s="40">
        <f>+L4368*'Copy Co'!$B$27</f>
        <v>61220.884278543417</v>
      </c>
      <c r="AE4368" s="40">
        <f>+M4368*'Copy Co'!$B$28</f>
        <v>0</v>
      </c>
      <c r="AF4368" s="40">
        <f t="shared" si="523"/>
        <v>538889.21215114323</v>
      </c>
      <c r="AG4368" s="25">
        <f t="shared" si="524"/>
        <v>-6042.7878488567658</v>
      </c>
      <c r="AH4368" s="56">
        <f t="shared" si="525"/>
        <v>42351</v>
      </c>
      <c r="AL4368" s="56"/>
      <c r="BF4368" s="2">
        <v>40805</v>
      </c>
      <c r="BG4368" s="3">
        <v>0</v>
      </c>
      <c r="BH4368">
        <v>12</v>
      </c>
      <c r="BI4368">
        <v>6.7916666666666696</v>
      </c>
    </row>
    <row r="4369" spans="1:61" x14ac:dyDescent="0.25">
      <c r="A4369" s="2">
        <v>42352</v>
      </c>
      <c r="B4369" s="7">
        <v>631705</v>
      </c>
      <c r="C4369" s="3">
        <v>35.75</v>
      </c>
      <c r="D4369" s="7">
        <f t="shared" si="519"/>
        <v>1278.0625</v>
      </c>
      <c r="E4369" s="7">
        <f t="shared" si="520"/>
        <v>45690.734375</v>
      </c>
      <c r="F4369" s="7">
        <f t="shared" si="521"/>
        <v>1633443.75390625</v>
      </c>
      <c r="G4369" s="11">
        <v>544932</v>
      </c>
      <c r="H4369">
        <v>0</v>
      </c>
      <c r="I4369">
        <v>0</v>
      </c>
      <c r="J4369">
        <v>18</v>
      </c>
      <c r="K4369" s="3">
        <v>10.375</v>
      </c>
      <c r="L4369" s="3">
        <f t="shared" si="522"/>
        <v>370.90625</v>
      </c>
      <c r="M4369" s="5">
        <v>0</v>
      </c>
      <c r="R4369">
        <v>2015</v>
      </c>
      <c r="S4369" s="1" t="s">
        <v>5</v>
      </c>
      <c r="T4369" s="40">
        <f>+'Copy Co'!$B$17</f>
        <v>51399.602684929596</v>
      </c>
      <c r="U4369">
        <f>+'Copy Co'!$B$18*'All Data'!C4369</f>
        <v>1766.3990822319902</v>
      </c>
      <c r="V4369" s="40">
        <f>+D4369*'Copy Co'!$B$19</f>
        <v>536840.00894017844</v>
      </c>
      <c r="W4369" s="40">
        <f>+E4369*'Copy Co'!$B$20</f>
        <v>-352891.36771143472</v>
      </c>
      <c r="X4369" s="40">
        <f>+F4369*'Copy Co'!$B$21</f>
        <v>79198.661599257233</v>
      </c>
      <c r="Y4369" s="40">
        <f>+G4369*'Copy Co'!$B$22</f>
        <v>226791.20484067773</v>
      </c>
      <c r="Z4369" s="40">
        <f>+H4369*'Copy Co'!$B$23</f>
        <v>0</v>
      </c>
      <c r="AA4369" s="40">
        <f>+I4369*'Copy Co'!$B$24</f>
        <v>0</v>
      </c>
      <c r="AB4369" s="40">
        <f>+J4369*'Copy Co'!$B$25</f>
        <v>6062.7976069521628</v>
      </c>
      <c r="AC4369" s="40">
        <f>+K4369*'Copy Co'!$B$26</f>
        <v>3250.0417794790837</v>
      </c>
      <c r="AD4369" s="40">
        <f>+L4369*'Copy Co'!$B$27</f>
        <v>67989.895405966352</v>
      </c>
      <c r="AE4369" s="40">
        <f>+M4369*'Copy Co'!$B$28</f>
        <v>0</v>
      </c>
      <c r="AF4369" s="40">
        <f t="shared" si="523"/>
        <v>620407.24422823777</v>
      </c>
      <c r="AG4369" s="25">
        <f t="shared" si="524"/>
        <v>-11297.755771762226</v>
      </c>
      <c r="AH4369" s="56">
        <f t="shared" si="525"/>
        <v>42352</v>
      </c>
      <c r="AL4369" s="56"/>
      <c r="BF4369" s="2">
        <v>40806</v>
      </c>
      <c r="BG4369" s="3">
        <v>0</v>
      </c>
      <c r="BH4369">
        <v>10</v>
      </c>
      <c r="BI4369">
        <v>5.2916666666666696</v>
      </c>
    </row>
    <row r="4370" spans="1:61" x14ac:dyDescent="0.25">
      <c r="A4370" s="2">
        <v>42353</v>
      </c>
      <c r="B4370" s="7">
        <v>659446</v>
      </c>
      <c r="C4370" s="3">
        <v>38.0833333333333</v>
      </c>
      <c r="D4370" s="7">
        <f t="shared" si="519"/>
        <v>1450.3402777777753</v>
      </c>
      <c r="E4370" s="7">
        <f t="shared" si="520"/>
        <v>55233.792245370227</v>
      </c>
      <c r="F4370" s="7">
        <f t="shared" si="521"/>
        <v>2103486.9213445145</v>
      </c>
      <c r="G4370" s="11">
        <v>631705</v>
      </c>
      <c r="H4370">
        <v>0</v>
      </c>
      <c r="I4370">
        <v>0</v>
      </c>
      <c r="J4370">
        <v>9</v>
      </c>
      <c r="K4370" s="3">
        <v>3.875</v>
      </c>
      <c r="L4370" s="3">
        <f t="shared" si="522"/>
        <v>147.57291666666654</v>
      </c>
      <c r="M4370" s="5">
        <v>0</v>
      </c>
      <c r="R4370">
        <v>2015</v>
      </c>
      <c r="S4370" s="1" t="s">
        <v>6</v>
      </c>
      <c r="T4370" s="40">
        <f>+'Copy Co'!$B$17</f>
        <v>51399.602684929596</v>
      </c>
      <c r="U4370">
        <f>+'Copy Co'!$B$18*'All Data'!C4370</f>
        <v>1881.6885328205567</v>
      </c>
      <c r="V4370" s="40">
        <f>+D4370*'Copy Co'!$B$19</f>
        <v>609203.92209967971</v>
      </c>
      <c r="W4370" s="40">
        <f>+E4370*'Copy Co'!$B$20</f>
        <v>-426596.96229401953</v>
      </c>
      <c r="X4370" s="40">
        <f>+F4370*'Copy Co'!$B$21</f>
        <v>101989.03296402644</v>
      </c>
      <c r="Y4370" s="40">
        <f>+G4370*'Copy Co'!$B$22</f>
        <v>262904.61572064098</v>
      </c>
      <c r="Z4370" s="40">
        <f>+H4370*'Copy Co'!$B$23</f>
        <v>0</v>
      </c>
      <c r="AA4370" s="40">
        <f>+I4370*'Copy Co'!$B$24</f>
        <v>0</v>
      </c>
      <c r="AB4370" s="40">
        <f>+J4370*'Copy Co'!$B$25</f>
        <v>3031.3988034760814</v>
      </c>
      <c r="AC4370" s="40">
        <f>+K4370*'Copy Co'!$B$26</f>
        <v>1213.8710260705011</v>
      </c>
      <c r="AD4370" s="40">
        <f>+L4370*'Copy Co'!$B$27</f>
        <v>27051.221619802975</v>
      </c>
      <c r="AE4370" s="40">
        <f>+M4370*'Copy Co'!$B$28</f>
        <v>0</v>
      </c>
      <c r="AF4370" s="40">
        <f t="shared" si="523"/>
        <v>632078.39115742745</v>
      </c>
      <c r="AG4370" s="25">
        <f t="shared" si="524"/>
        <v>-27367.608842572547</v>
      </c>
      <c r="AH4370" s="56">
        <f t="shared" si="525"/>
        <v>42353</v>
      </c>
      <c r="AL4370" s="56"/>
      <c r="BF4370" s="2">
        <v>40807</v>
      </c>
      <c r="BG4370" s="3">
        <v>0</v>
      </c>
      <c r="BH4370">
        <v>10</v>
      </c>
      <c r="BI4370">
        <v>6.375</v>
      </c>
    </row>
    <row r="4371" spans="1:61" x14ac:dyDescent="0.25">
      <c r="A4371" s="2">
        <v>42354</v>
      </c>
      <c r="B4371" s="7">
        <v>680218</v>
      </c>
      <c r="C4371" s="3">
        <v>38.5416666666667</v>
      </c>
      <c r="D4371" s="7">
        <f t="shared" si="519"/>
        <v>1485.4600694444471</v>
      </c>
      <c r="E4371" s="7">
        <f t="shared" si="520"/>
        <v>57252.106843171445</v>
      </c>
      <c r="F4371" s="7">
        <f t="shared" si="521"/>
        <v>2206591.6179139013</v>
      </c>
      <c r="G4371" s="11">
        <v>659446</v>
      </c>
      <c r="H4371">
        <v>0</v>
      </c>
      <c r="I4371">
        <v>0</v>
      </c>
      <c r="J4371">
        <v>16</v>
      </c>
      <c r="K4371" s="3">
        <v>6.0833333333333304</v>
      </c>
      <c r="L4371" s="3">
        <f t="shared" si="522"/>
        <v>234.46180555555566</v>
      </c>
      <c r="M4371" s="5">
        <v>0</v>
      </c>
      <c r="R4371">
        <v>2015</v>
      </c>
      <c r="S4371" s="1" t="s">
        <v>7</v>
      </c>
      <c r="T4371" s="40">
        <f>+'Copy Co'!$B$17</f>
        <v>51399.602684929596</v>
      </c>
      <c r="U4371">
        <f>+'Copy Co'!$B$18*'All Data'!C4371</f>
        <v>1904.3346749004575</v>
      </c>
      <c r="V4371" s="40">
        <f>+D4371*'Copy Co'!$B$19</f>
        <v>623955.71183790709</v>
      </c>
      <c r="W4371" s="40">
        <f>+E4371*'Copy Co'!$B$20</f>
        <v>-442185.37006712233</v>
      </c>
      <c r="X4371" s="40">
        <f>+F4371*'Copy Co'!$B$21</f>
        <v>106988.13621038261</v>
      </c>
      <c r="Y4371" s="40">
        <f>+G4371*'Copy Co'!$B$22</f>
        <v>274449.93662946124</v>
      </c>
      <c r="Z4371" s="40">
        <f>+H4371*'Copy Co'!$B$23</f>
        <v>0</v>
      </c>
      <c r="AA4371" s="40">
        <f>+I4371*'Copy Co'!$B$24</f>
        <v>0</v>
      </c>
      <c r="AB4371" s="40">
        <f>+J4371*'Copy Co'!$B$25</f>
        <v>5389.1534284019226</v>
      </c>
      <c r="AC4371" s="40">
        <f>+K4371*'Copy Co'!$B$26</f>
        <v>1905.6469871644417</v>
      </c>
      <c r="AD4371" s="40">
        <f>+L4371*'Copy Co'!$B$27</f>
        <v>42978.606147554128</v>
      </c>
      <c r="AE4371" s="40">
        <f>+M4371*'Copy Co'!$B$28</f>
        <v>0</v>
      </c>
      <c r="AF4371" s="40">
        <f t="shared" si="523"/>
        <v>666785.75853357906</v>
      </c>
      <c r="AG4371" s="25">
        <f t="shared" si="524"/>
        <v>-13432.241466420935</v>
      </c>
      <c r="AH4371" s="56">
        <f t="shared" si="525"/>
        <v>42354</v>
      </c>
      <c r="AL4371" s="56"/>
      <c r="BF4371" s="2">
        <v>40808</v>
      </c>
      <c r="BG4371" s="3">
        <v>0</v>
      </c>
      <c r="BH4371">
        <v>10</v>
      </c>
      <c r="BI4371">
        <v>7.25</v>
      </c>
    </row>
    <row r="4372" spans="1:61" x14ac:dyDescent="0.25">
      <c r="A4372" s="2">
        <v>42355</v>
      </c>
      <c r="B4372" s="7">
        <v>667060</v>
      </c>
      <c r="C4372" s="3">
        <v>36.5</v>
      </c>
      <c r="D4372" s="7">
        <f t="shared" si="519"/>
        <v>1332.25</v>
      </c>
      <c r="E4372" s="7">
        <f t="shared" si="520"/>
        <v>48627.125</v>
      </c>
      <c r="F4372" s="7">
        <f t="shared" si="521"/>
        <v>1774890.0625</v>
      </c>
      <c r="G4372" s="11">
        <v>680218</v>
      </c>
      <c r="H4372">
        <v>0</v>
      </c>
      <c r="I4372">
        <v>0</v>
      </c>
      <c r="J4372">
        <v>14</v>
      </c>
      <c r="K4372" s="3">
        <v>9.625</v>
      </c>
      <c r="L4372" s="3">
        <f t="shared" si="522"/>
        <v>351.3125</v>
      </c>
      <c r="M4372" s="5">
        <v>0</v>
      </c>
      <c r="R4372">
        <v>2015</v>
      </c>
      <c r="S4372" s="1" t="s">
        <v>1</v>
      </c>
      <c r="T4372" s="40">
        <f>+'Copy Co'!$B$17</f>
        <v>51399.602684929596</v>
      </c>
      <c r="U4372">
        <f>+'Copy Co'!$B$18*'All Data'!C4372</f>
        <v>1803.4564056354586</v>
      </c>
      <c r="V4372" s="40">
        <f>+D4372*'Copy Co'!$B$19</f>
        <v>559601.0382203944</v>
      </c>
      <c r="W4372" s="40">
        <f>+E4372*'Copy Co'!$B$20</f>
        <v>-375570.5152008711</v>
      </c>
      <c r="X4372" s="40">
        <f>+F4372*'Copy Co'!$B$21</f>
        <v>86056.784691644687</v>
      </c>
      <c r="Y4372" s="40">
        <f>+G4372*'Copy Co'!$B$22</f>
        <v>283094.88114905369</v>
      </c>
      <c r="Z4372" s="40">
        <f>+H4372*'Copy Co'!$B$23</f>
        <v>0</v>
      </c>
      <c r="AA4372" s="40">
        <f>+I4372*'Copy Co'!$B$24</f>
        <v>0</v>
      </c>
      <c r="AB4372" s="40">
        <f>+J4372*'Copy Co'!$B$25</f>
        <v>4715.5092498516824</v>
      </c>
      <c r="AC4372" s="40">
        <f>+K4372*'Copy Co'!$B$26</f>
        <v>3015.0990002396316</v>
      </c>
      <c r="AD4372" s="40">
        <f>+L4372*'Copy Co'!$B$27</f>
        <v>64398.214184335135</v>
      </c>
      <c r="AE4372" s="40">
        <f>+M4372*'Copy Co'!$B$28</f>
        <v>0</v>
      </c>
      <c r="AF4372" s="40">
        <f t="shared" si="523"/>
        <v>678514.07038521313</v>
      </c>
      <c r="AG4372" s="25">
        <f t="shared" si="524"/>
        <v>11454.070385213126</v>
      </c>
      <c r="AH4372" s="56">
        <f t="shared" si="525"/>
        <v>42355</v>
      </c>
      <c r="AL4372" s="56"/>
      <c r="BF4372" s="2">
        <v>40809</v>
      </c>
      <c r="BG4372" s="3">
        <v>0</v>
      </c>
      <c r="BH4372">
        <v>10</v>
      </c>
      <c r="BI4372">
        <v>6.4583333333333304</v>
      </c>
    </row>
    <row r="4373" spans="1:61" x14ac:dyDescent="0.25">
      <c r="A4373" s="2">
        <v>42356</v>
      </c>
      <c r="B4373" s="7">
        <v>532346</v>
      </c>
      <c r="C4373" s="3">
        <v>29.1666666666667</v>
      </c>
      <c r="D4373" s="7">
        <f t="shared" si="519"/>
        <v>850.69444444444639</v>
      </c>
      <c r="E4373" s="7">
        <f t="shared" si="520"/>
        <v>24811.921296296383</v>
      </c>
      <c r="F4373" s="7">
        <f t="shared" si="521"/>
        <v>723681.03780864528</v>
      </c>
      <c r="G4373" s="11">
        <v>667060</v>
      </c>
      <c r="H4373">
        <v>1</v>
      </c>
      <c r="I4373">
        <v>0</v>
      </c>
      <c r="J4373">
        <v>14</v>
      </c>
      <c r="K4373" s="3">
        <v>7.875</v>
      </c>
      <c r="L4373" s="3">
        <f t="shared" si="522"/>
        <v>229.68750000000026</v>
      </c>
      <c r="M4373" s="5">
        <v>0</v>
      </c>
      <c r="R4373">
        <v>2015</v>
      </c>
      <c r="S4373" s="1" t="s">
        <v>2</v>
      </c>
      <c r="T4373" s="40">
        <f>+'Copy Co'!$B$17</f>
        <v>51399.602684929596</v>
      </c>
      <c r="U4373">
        <f>+'Copy Co'!$B$18*'All Data'!C4373</f>
        <v>1441.1181323571031</v>
      </c>
      <c r="V4373" s="40">
        <f>+D4373*'Copy Co'!$B$19</f>
        <v>357327.44929212518</v>
      </c>
      <c r="W4373" s="40">
        <f>+E4373*'Copy Co'!$B$20</f>
        <v>-191634.32064662466</v>
      </c>
      <c r="X4373" s="40">
        <f>+F4373*'Copy Co'!$B$21</f>
        <v>35088.180711544534</v>
      </c>
      <c r="Y4373" s="40">
        <f>+G4373*'Copy Co'!$B$22</f>
        <v>277618.75078179018</v>
      </c>
      <c r="Z4373" s="40">
        <f>+H4373*'Copy Co'!$B$23</f>
        <v>-10610.780657764437</v>
      </c>
      <c r="AA4373" s="40">
        <f>+I4373*'Copy Co'!$B$24</f>
        <v>0</v>
      </c>
      <c r="AB4373" s="40">
        <f>+J4373*'Copy Co'!$B$25</f>
        <v>4715.5092498516824</v>
      </c>
      <c r="AC4373" s="40">
        <f>+K4373*'Copy Co'!$B$26</f>
        <v>2466.8991820142442</v>
      </c>
      <c r="AD4373" s="40">
        <f>+L4373*'Copy Co'!$B$27</f>
        <v>42103.440157877936</v>
      </c>
      <c r="AE4373" s="40">
        <f>+M4373*'Copy Co'!$B$28</f>
        <v>0</v>
      </c>
      <c r="AF4373" s="40">
        <f t="shared" si="523"/>
        <v>569915.84888810141</v>
      </c>
      <c r="AG4373" s="25">
        <f t="shared" si="524"/>
        <v>37569.848888101405</v>
      </c>
      <c r="AH4373" s="56">
        <f t="shared" si="525"/>
        <v>42356</v>
      </c>
      <c r="AL4373" s="56"/>
      <c r="BF4373" s="2">
        <v>40810</v>
      </c>
      <c r="BG4373" s="3">
        <v>0</v>
      </c>
      <c r="BH4373">
        <v>12</v>
      </c>
      <c r="BI4373">
        <v>7.2916666666666696</v>
      </c>
    </row>
    <row r="4374" spans="1:61" x14ac:dyDescent="0.25">
      <c r="A4374" s="2">
        <v>42357</v>
      </c>
      <c r="B4374" s="7">
        <v>481559</v>
      </c>
      <c r="C4374" s="3">
        <v>26.5833333333333</v>
      </c>
      <c r="D4374" s="7">
        <f t="shared" si="519"/>
        <v>706.67361111110938</v>
      </c>
      <c r="E4374" s="7">
        <f t="shared" si="520"/>
        <v>18785.740162036967</v>
      </c>
      <c r="F4374" s="7">
        <f t="shared" si="521"/>
        <v>499387.59264081548</v>
      </c>
      <c r="G4374" s="11">
        <v>532346</v>
      </c>
      <c r="H4374">
        <v>0</v>
      </c>
      <c r="I4374">
        <v>1</v>
      </c>
      <c r="J4374">
        <v>25</v>
      </c>
      <c r="K4374" s="3">
        <v>7.5</v>
      </c>
      <c r="L4374" s="3">
        <f t="shared" si="522"/>
        <v>199.37499999999974</v>
      </c>
      <c r="M4374" s="5">
        <v>0</v>
      </c>
      <c r="R4374">
        <v>2015</v>
      </c>
      <c r="S4374" s="1" t="s">
        <v>3</v>
      </c>
      <c r="T4374" s="40">
        <f>+'Copy Co'!$B$17</f>
        <v>51399.602684929596</v>
      </c>
      <c r="U4374">
        <f>+'Copy Co'!$B$18*'All Data'!C4374</f>
        <v>1313.4762406340424</v>
      </c>
      <c r="V4374" s="40">
        <f>+D4374*'Copy Co'!$B$19</f>
        <v>296832.64136665943</v>
      </c>
      <c r="W4374" s="40">
        <f>+E4374*'Copy Co'!$B$20</f>
        <v>-145091.24508360136</v>
      </c>
      <c r="X4374" s="40">
        <f>+F4374*'Copy Co'!$B$21</f>
        <v>24213.156321939474</v>
      </c>
      <c r="Y4374" s="40">
        <f>+G4374*'Copy Co'!$B$22</f>
        <v>221553.13090828841</v>
      </c>
      <c r="Z4374" s="40">
        <f>+H4374*'Copy Co'!$B$23</f>
        <v>0</v>
      </c>
      <c r="AA4374" s="40">
        <f>+I4374*'Copy Co'!$B$24</f>
        <v>-10704.382616627605</v>
      </c>
      <c r="AB4374" s="40">
        <f>+J4374*'Copy Co'!$B$25</f>
        <v>8420.552231878004</v>
      </c>
      <c r="AC4374" s="40">
        <f>+K4374*'Copy Co'!$B$26</f>
        <v>2349.4277923945183</v>
      </c>
      <c r="AD4374" s="40">
        <f>+L4374*'Copy Co'!$B$27</f>
        <v>36546.93172887899</v>
      </c>
      <c r="AE4374" s="40">
        <f>+M4374*'Copy Co'!$B$28</f>
        <v>0</v>
      </c>
      <c r="AF4374" s="40">
        <f t="shared" si="523"/>
        <v>486833.2915753735</v>
      </c>
      <c r="AG4374" s="25">
        <f t="shared" si="524"/>
        <v>5274.2915753734997</v>
      </c>
      <c r="AH4374" s="56">
        <f t="shared" si="525"/>
        <v>42357</v>
      </c>
      <c r="AL4374" s="56"/>
      <c r="BF4374" s="2">
        <v>40811</v>
      </c>
      <c r="BG4374" s="3">
        <v>0</v>
      </c>
      <c r="BH4374">
        <v>14</v>
      </c>
      <c r="BI4374">
        <v>8.3333333333333304</v>
      </c>
    </row>
    <row r="4375" spans="1:61" x14ac:dyDescent="0.25">
      <c r="A4375" s="2">
        <v>42358</v>
      </c>
      <c r="B4375" s="7">
        <v>533853</v>
      </c>
      <c r="C4375" s="3">
        <v>29.4583333333333</v>
      </c>
      <c r="D4375" s="7">
        <f t="shared" si="519"/>
        <v>867.79340277777578</v>
      </c>
      <c r="E4375" s="7">
        <f t="shared" si="520"/>
        <v>25563.747323495281</v>
      </c>
      <c r="F4375" s="7">
        <f t="shared" si="521"/>
        <v>753065.38990463095</v>
      </c>
      <c r="G4375" s="11">
        <v>481559</v>
      </c>
      <c r="H4375">
        <v>0</v>
      </c>
      <c r="I4375">
        <v>1</v>
      </c>
      <c r="J4375">
        <v>8</v>
      </c>
      <c r="K4375" s="3">
        <v>4.375</v>
      </c>
      <c r="L4375" s="3">
        <f t="shared" si="522"/>
        <v>128.8802083333332</v>
      </c>
      <c r="M4375" s="5">
        <v>0</v>
      </c>
      <c r="R4375">
        <v>2015</v>
      </c>
      <c r="S4375" s="1" t="s">
        <v>4</v>
      </c>
      <c r="T4375" s="40">
        <f>+'Copy Co'!$B$17</f>
        <v>51399.602684929596</v>
      </c>
      <c r="U4375">
        <f>+'Copy Co'!$B$18*'All Data'!C4375</f>
        <v>1455.5293136806711</v>
      </c>
      <c r="V4375" s="40">
        <f>+D4375*'Copy Co'!$B$19</f>
        <v>364509.73102289526</v>
      </c>
      <c r="W4375" s="40">
        <f>+E4375*'Copy Co'!$B$20</f>
        <v>-197441.03219653666</v>
      </c>
      <c r="X4375" s="40">
        <f>+F4375*'Copy Co'!$B$21</f>
        <v>36512.901552037554</v>
      </c>
      <c r="Y4375" s="40">
        <f>+G4375*'Copy Co'!$B$22</f>
        <v>200416.46629647721</v>
      </c>
      <c r="Z4375" s="40">
        <f>+H4375*'Copy Co'!$B$23</f>
        <v>0</v>
      </c>
      <c r="AA4375" s="40">
        <f>+I4375*'Copy Co'!$B$24</f>
        <v>-10704.382616627605</v>
      </c>
      <c r="AB4375" s="40">
        <f>+J4375*'Copy Co'!$B$25</f>
        <v>2694.5767142009613</v>
      </c>
      <c r="AC4375" s="40">
        <f>+K4375*'Copy Co'!$B$26</f>
        <v>1370.4995455634689</v>
      </c>
      <c r="AD4375" s="40">
        <f>+L4375*'Copy Co'!$B$27</f>
        <v>23624.708088587013</v>
      </c>
      <c r="AE4375" s="40">
        <f>+M4375*'Copy Co'!$B$28</f>
        <v>0</v>
      </c>
      <c r="AF4375" s="40">
        <f t="shared" si="523"/>
        <v>473838.60040520754</v>
      </c>
      <c r="AG4375" s="25">
        <f t="shared" si="524"/>
        <v>-60014.399594792456</v>
      </c>
      <c r="AH4375" s="56">
        <f t="shared" si="525"/>
        <v>42358</v>
      </c>
      <c r="AL4375" s="56"/>
      <c r="BF4375" s="2">
        <v>40812</v>
      </c>
      <c r="BG4375" s="3">
        <v>0</v>
      </c>
      <c r="BH4375">
        <v>10</v>
      </c>
      <c r="BI4375">
        <v>5.8333333333333304</v>
      </c>
    </row>
    <row r="4376" spans="1:61" x14ac:dyDescent="0.25">
      <c r="A4376" s="2">
        <v>42359</v>
      </c>
      <c r="B4376" s="7">
        <v>571426</v>
      </c>
      <c r="C4376" s="3">
        <v>25.375</v>
      </c>
      <c r="D4376" s="7">
        <f t="shared" si="519"/>
        <v>643.890625</v>
      </c>
      <c r="E4376" s="7">
        <f t="shared" si="520"/>
        <v>16338.724609375</v>
      </c>
      <c r="F4376" s="7">
        <f t="shared" si="521"/>
        <v>414595.13696289063</v>
      </c>
      <c r="G4376" s="11">
        <v>533853</v>
      </c>
      <c r="H4376">
        <v>0</v>
      </c>
      <c r="I4376">
        <v>0</v>
      </c>
      <c r="J4376">
        <v>28</v>
      </c>
      <c r="K4376" s="3">
        <v>18.625</v>
      </c>
      <c r="L4376" s="3">
        <f t="shared" si="522"/>
        <v>472.609375</v>
      </c>
      <c r="M4376" s="5">
        <v>0</v>
      </c>
      <c r="R4376">
        <v>2015</v>
      </c>
      <c r="S4376" s="1" t="s">
        <v>5</v>
      </c>
      <c r="T4376" s="40">
        <f>+'Copy Co'!$B$17</f>
        <v>51399.602684929596</v>
      </c>
      <c r="U4376">
        <f>+'Copy Co'!$B$18*'All Data'!C4376</f>
        <v>1253.7727751506784</v>
      </c>
      <c r="V4376" s="40">
        <f>+D4376*'Copy Co'!$B$19</f>
        <v>270461.14636920893</v>
      </c>
      <c r="W4376" s="40">
        <f>+E4376*'Copy Co'!$B$20</f>
        <v>-126191.77504876383</v>
      </c>
      <c r="X4376" s="40">
        <f>+F4376*'Copy Co'!$B$21</f>
        <v>20101.934868891869</v>
      </c>
      <c r="Y4376" s="40">
        <f>+G4376*'Copy Co'!$B$22</f>
        <v>222180.31805401467</v>
      </c>
      <c r="Z4376" s="40">
        <f>+H4376*'Copy Co'!$B$23</f>
        <v>0</v>
      </c>
      <c r="AA4376" s="40">
        <f>+I4376*'Copy Co'!$B$24</f>
        <v>0</v>
      </c>
      <c r="AB4376" s="40">
        <f>+J4376*'Copy Co'!$B$25</f>
        <v>9431.0184997033648</v>
      </c>
      <c r="AC4376" s="40">
        <f>+K4376*'Copy Co'!$B$26</f>
        <v>5834.4123511130538</v>
      </c>
      <c r="AD4376" s="40">
        <f>+L4376*'Copy Co'!$B$27</f>
        <v>86632.840439138265</v>
      </c>
      <c r="AE4376" s="40">
        <f>+M4376*'Copy Co'!$B$28</f>
        <v>0</v>
      </c>
      <c r="AF4376" s="40">
        <f t="shared" si="523"/>
        <v>541103.27099338663</v>
      </c>
      <c r="AG4376" s="25">
        <f t="shared" si="524"/>
        <v>-30322.729006613372</v>
      </c>
      <c r="AH4376" s="56">
        <f t="shared" si="525"/>
        <v>42359</v>
      </c>
      <c r="AL4376" s="56"/>
      <c r="BF4376" s="2">
        <v>40813</v>
      </c>
      <c r="BG4376" s="3">
        <v>0</v>
      </c>
      <c r="BH4376">
        <v>12</v>
      </c>
      <c r="BI4376">
        <v>7</v>
      </c>
    </row>
    <row r="4377" spans="1:61" x14ac:dyDescent="0.25">
      <c r="A4377" s="2">
        <v>42360</v>
      </c>
      <c r="B4377" s="7">
        <v>583319</v>
      </c>
      <c r="C4377" s="3">
        <v>32.1666666666667</v>
      </c>
      <c r="D4377" s="7">
        <f t="shared" si="519"/>
        <v>1034.6944444444466</v>
      </c>
      <c r="E4377" s="7">
        <f t="shared" si="520"/>
        <v>33282.671296296401</v>
      </c>
      <c r="F4377" s="7">
        <f t="shared" si="521"/>
        <v>1070592.593364202</v>
      </c>
      <c r="G4377" s="11">
        <v>571426</v>
      </c>
      <c r="H4377">
        <v>0</v>
      </c>
      <c r="I4377">
        <v>0</v>
      </c>
      <c r="J4377">
        <v>16</v>
      </c>
      <c r="K4377" s="3">
        <v>4.5833333333333304</v>
      </c>
      <c r="L4377" s="3">
        <f t="shared" si="522"/>
        <v>147.4305555555556</v>
      </c>
      <c r="M4377" s="5">
        <v>0</v>
      </c>
      <c r="R4377">
        <v>2015</v>
      </c>
      <c r="S4377" s="1" t="s">
        <v>6</v>
      </c>
      <c r="T4377" s="40">
        <f>+'Copy Co'!$B$17</f>
        <v>51399.602684929596</v>
      </c>
      <c r="U4377">
        <f>+'Copy Co'!$B$18*'All Data'!C4377</f>
        <v>1589.3474259709765</v>
      </c>
      <c r="V4377" s="40">
        <f>+D4377*'Copy Co'!$B$19</f>
        <v>434615.18885493453</v>
      </c>
      <c r="W4377" s="40">
        <f>+E4377*'Copy Co'!$B$20</f>
        <v>-257057.96931262713</v>
      </c>
      <c r="X4377" s="40">
        <f>+F4377*'Copy Co'!$B$21</f>
        <v>51908.429849362932</v>
      </c>
      <c r="Y4377" s="40">
        <f>+G4377*'Copy Co'!$B$22</f>
        <v>237817.54607416911</v>
      </c>
      <c r="Z4377" s="40">
        <f>+H4377*'Copy Co'!$B$23</f>
        <v>0</v>
      </c>
      <c r="AA4377" s="40">
        <f>+I4377*'Copy Co'!$B$24</f>
        <v>0</v>
      </c>
      <c r="AB4377" s="40">
        <f>+J4377*'Copy Co'!$B$25</f>
        <v>5389.1534284019226</v>
      </c>
      <c r="AC4377" s="40">
        <f>+K4377*'Copy Co'!$B$26</f>
        <v>1435.761428685538</v>
      </c>
      <c r="AD4377" s="40">
        <f>+L4377*'Copy Co'!$B$27</f>
        <v>27025.125761201751</v>
      </c>
      <c r="AE4377" s="40">
        <f>+M4377*'Copy Co'!$B$28</f>
        <v>0</v>
      </c>
      <c r="AF4377" s="40">
        <f t="shared" si="523"/>
        <v>554122.18619502918</v>
      </c>
      <c r="AG4377" s="25">
        <f t="shared" si="524"/>
        <v>-29196.813804970821</v>
      </c>
      <c r="AH4377" s="56">
        <f t="shared" si="525"/>
        <v>42360</v>
      </c>
      <c r="AL4377" s="56"/>
      <c r="BF4377" s="2">
        <v>40814</v>
      </c>
      <c r="BG4377" s="3">
        <v>0</v>
      </c>
      <c r="BH4377">
        <v>10</v>
      </c>
      <c r="BI4377">
        <v>4.7916666666666696</v>
      </c>
    </row>
    <row r="4378" spans="1:61" x14ac:dyDescent="0.25">
      <c r="A4378" s="2">
        <v>42361</v>
      </c>
      <c r="B4378" s="7">
        <v>649726</v>
      </c>
      <c r="C4378" s="3">
        <v>34.625</v>
      </c>
      <c r="D4378" s="7">
        <f t="shared" si="519"/>
        <v>1198.890625</v>
      </c>
      <c r="E4378" s="7">
        <f t="shared" si="520"/>
        <v>41511.587890625</v>
      </c>
      <c r="F4378" s="7">
        <f t="shared" si="521"/>
        <v>1437338.7307128906</v>
      </c>
      <c r="G4378" s="11">
        <v>583319</v>
      </c>
      <c r="H4378">
        <v>0</v>
      </c>
      <c r="I4378">
        <v>0</v>
      </c>
      <c r="J4378">
        <v>21</v>
      </c>
      <c r="K4378" s="3">
        <v>12.2916666666667</v>
      </c>
      <c r="L4378" s="3">
        <f t="shared" si="522"/>
        <v>425.59895833333451</v>
      </c>
      <c r="M4378" s="5">
        <v>0</v>
      </c>
      <c r="R4378">
        <v>2015</v>
      </c>
      <c r="S4378" s="1" t="s">
        <v>7</v>
      </c>
      <c r="T4378" s="40">
        <f>+'Copy Co'!$B$17</f>
        <v>51399.602684929596</v>
      </c>
      <c r="U4378">
        <f>+'Copy Co'!$B$18*'All Data'!C4378</f>
        <v>1710.8130971267879</v>
      </c>
      <c r="V4378" s="40">
        <f>+D4378*'Copy Co'!$B$19</f>
        <v>503584.49124616064</v>
      </c>
      <c r="W4378" s="40">
        <f>+E4378*'Copy Co'!$B$20</f>
        <v>-320613.82306456065</v>
      </c>
      <c r="X4378" s="40">
        <f>+F4378*'Copy Co'!$B$21</f>
        <v>69690.372542677476</v>
      </c>
      <c r="Y4378" s="40">
        <f>+G4378*'Copy Co'!$B$22</f>
        <v>242767.20547969159</v>
      </c>
      <c r="Z4378" s="40">
        <f>+H4378*'Copy Co'!$B$23</f>
        <v>0</v>
      </c>
      <c r="AA4378" s="40">
        <f>+I4378*'Copy Co'!$B$24</f>
        <v>0</v>
      </c>
      <c r="AB4378" s="40">
        <f>+J4378*'Copy Co'!$B$25</f>
        <v>7073.2638747775236</v>
      </c>
      <c r="AC4378" s="40">
        <f>+K4378*'Copy Co'!$B$26</f>
        <v>3850.4511042021377</v>
      </c>
      <c r="AD4378" s="40">
        <f>+L4378*'Copy Co'!$B$27</f>
        <v>78015.478741519299</v>
      </c>
      <c r="AE4378" s="40">
        <f>+M4378*'Copy Co'!$B$28</f>
        <v>0</v>
      </c>
      <c r="AF4378" s="40">
        <f t="shared" si="523"/>
        <v>637477.85570652434</v>
      </c>
      <c r="AG4378" s="25">
        <f t="shared" si="524"/>
        <v>-12248.144293475663</v>
      </c>
      <c r="AH4378" s="56">
        <f t="shared" si="525"/>
        <v>42361</v>
      </c>
      <c r="AL4378" s="56"/>
      <c r="BF4378" s="2">
        <v>40815</v>
      </c>
      <c r="BG4378" s="3">
        <v>0</v>
      </c>
      <c r="BH4378">
        <v>10</v>
      </c>
      <c r="BI4378">
        <v>6.125</v>
      </c>
    </row>
    <row r="4379" spans="1:61" x14ac:dyDescent="0.25">
      <c r="A4379" s="2">
        <v>42362</v>
      </c>
      <c r="B4379" s="7">
        <v>624952</v>
      </c>
      <c r="C4379" s="3">
        <v>34.75</v>
      </c>
      <c r="D4379" s="7">
        <f t="shared" si="519"/>
        <v>1207.5625</v>
      </c>
      <c r="E4379" s="7">
        <f t="shared" si="520"/>
        <v>41962.796875</v>
      </c>
      <c r="F4379" s="7">
        <f t="shared" si="521"/>
        <v>1458207.19140625</v>
      </c>
      <c r="G4379" s="11">
        <v>649726</v>
      </c>
      <c r="H4379">
        <v>0</v>
      </c>
      <c r="I4379">
        <v>0</v>
      </c>
      <c r="J4379">
        <v>16</v>
      </c>
      <c r="K4379" s="3">
        <v>9.7916666666666696</v>
      </c>
      <c r="L4379" s="3">
        <f t="shared" si="522"/>
        <v>340.26041666666674</v>
      </c>
      <c r="M4379" s="5">
        <v>1</v>
      </c>
      <c r="R4379">
        <v>2015</v>
      </c>
      <c r="S4379" s="1" t="s">
        <v>1</v>
      </c>
      <c r="T4379" s="40">
        <f>+'Copy Co'!$B$17</f>
        <v>51399.602684929596</v>
      </c>
      <c r="U4379">
        <f>+'Copy Co'!$B$18*'All Data'!C4379</f>
        <v>1716.9893176940325</v>
      </c>
      <c r="V4379" s="40">
        <f>+D4379*'Copy Co'!$B$19</f>
        <v>507227.04350986303</v>
      </c>
      <c r="W4379" s="40">
        <f>+E4379*'Copy Co'!$B$20</f>
        <v>-324098.7255901568</v>
      </c>
      <c r="X4379" s="40">
        <f>+F4379*'Copy Co'!$B$21</f>
        <v>70702.194438961524</v>
      </c>
      <c r="Y4379" s="40">
        <f>+G4379*'Copy Co'!$B$22</f>
        <v>270404.64196691365</v>
      </c>
      <c r="Z4379" s="40">
        <f>+H4379*'Copy Co'!$B$23</f>
        <v>0</v>
      </c>
      <c r="AA4379" s="40">
        <f>+I4379*'Copy Co'!$B$24</f>
        <v>0</v>
      </c>
      <c r="AB4379" s="40">
        <f>+J4379*'Copy Co'!$B$25</f>
        <v>5389.1534284019226</v>
      </c>
      <c r="AC4379" s="40">
        <f>+K4379*'Copy Co'!$B$26</f>
        <v>3067.3085067372886</v>
      </c>
      <c r="AD4379" s="40">
        <f>+L4379*'Copy Co'!$B$27</f>
        <v>62372.284478779213</v>
      </c>
      <c r="AE4379" s="40">
        <f>+M4379*'Copy Co'!$B$28</f>
        <v>-11178.22154195282</v>
      </c>
      <c r="AF4379" s="40">
        <f t="shared" si="523"/>
        <v>637002.27120017074</v>
      </c>
      <c r="AG4379" s="25">
        <f t="shared" si="524"/>
        <v>12050.27120017074</v>
      </c>
      <c r="AH4379" s="56">
        <f t="shared" si="525"/>
        <v>42362</v>
      </c>
      <c r="AL4379" s="56"/>
      <c r="BF4379" s="2">
        <v>40816</v>
      </c>
      <c r="BG4379" s="3">
        <v>0</v>
      </c>
      <c r="BH4379">
        <v>13</v>
      </c>
      <c r="BI4379">
        <v>7.1666666666666696</v>
      </c>
    </row>
    <row r="4380" spans="1:61" x14ac:dyDescent="0.25">
      <c r="A4380" s="2">
        <v>42363</v>
      </c>
      <c r="B4380" s="7">
        <v>716736</v>
      </c>
      <c r="C4380" s="3">
        <v>42.75</v>
      </c>
      <c r="D4380" s="7">
        <f t="shared" si="519"/>
        <v>1827.5625</v>
      </c>
      <c r="E4380" s="7">
        <f t="shared" si="520"/>
        <v>78128.296875</v>
      </c>
      <c r="F4380" s="7">
        <f t="shared" si="521"/>
        <v>3339984.69140625</v>
      </c>
      <c r="G4380" s="11">
        <v>624952</v>
      </c>
      <c r="H4380">
        <v>1</v>
      </c>
      <c r="I4380">
        <v>0</v>
      </c>
      <c r="J4380">
        <v>22</v>
      </c>
      <c r="K4380" s="3">
        <v>12.2083333333333</v>
      </c>
      <c r="L4380" s="3">
        <f t="shared" si="522"/>
        <v>521.90624999999864</v>
      </c>
      <c r="M4380" s="5">
        <v>1</v>
      </c>
      <c r="R4380">
        <v>2015</v>
      </c>
      <c r="S4380" s="1" t="s">
        <v>2</v>
      </c>
      <c r="T4380" s="40">
        <f>+'Copy Co'!$B$17</f>
        <v>51399.602684929596</v>
      </c>
      <c r="U4380">
        <f>+'Copy Co'!$B$18*'All Data'!C4380</f>
        <v>2112.2674339976948</v>
      </c>
      <c r="V4380" s="40">
        <f>+D4380*'Copy Co'!$B$19</f>
        <v>767653.12247150275</v>
      </c>
      <c r="W4380" s="40">
        <f>+E4380*'Copy Co'!$B$20</f>
        <v>-603422.15808790585</v>
      </c>
      <c r="X4380" s="40">
        <f>+F4380*'Copy Co'!$B$21</f>
        <v>161941.49121376185</v>
      </c>
      <c r="Y4380" s="40">
        <f>+G4380*'Copy Co'!$B$22</f>
        <v>260094.13476835866</v>
      </c>
      <c r="Z4380" s="40">
        <f>+H4380*'Copy Co'!$B$23</f>
        <v>-10610.780657764437</v>
      </c>
      <c r="AA4380" s="40">
        <f>+I4380*'Copy Co'!$B$24</f>
        <v>0</v>
      </c>
      <c r="AB4380" s="40">
        <f>+J4380*'Copy Co'!$B$25</f>
        <v>7410.0859640526432</v>
      </c>
      <c r="AC4380" s="40">
        <f>+K4380*'Copy Co'!$B$26</f>
        <v>3824.3463509532889</v>
      </c>
      <c r="AD4380" s="40">
        <f>+L4380*'Copy Co'!$B$27</f>
        <v>95669.327085267592</v>
      </c>
      <c r="AE4380" s="40">
        <f>+M4380*'Copy Co'!$B$28</f>
        <v>-11178.22154195282</v>
      </c>
      <c r="AF4380" s="40">
        <f t="shared" si="523"/>
        <v>724893.21768520109</v>
      </c>
      <c r="AG4380" s="25">
        <f t="shared" si="524"/>
        <v>8157.2176852010889</v>
      </c>
      <c r="AH4380" s="56">
        <f t="shared" si="525"/>
        <v>42363</v>
      </c>
      <c r="AL4380" s="56"/>
      <c r="BF4380" s="2">
        <v>40817</v>
      </c>
      <c r="BG4380" s="3">
        <v>0</v>
      </c>
      <c r="BH4380">
        <v>25</v>
      </c>
      <c r="BI4380">
        <v>13</v>
      </c>
    </row>
    <row r="4381" spans="1:61" x14ac:dyDescent="0.25">
      <c r="A4381" s="2">
        <v>42364</v>
      </c>
      <c r="B4381" s="7">
        <v>813791</v>
      </c>
      <c r="C4381" s="3">
        <v>48</v>
      </c>
      <c r="D4381" s="7">
        <f t="shared" si="519"/>
        <v>2304</v>
      </c>
      <c r="E4381" s="7">
        <f t="shared" si="520"/>
        <v>110592</v>
      </c>
      <c r="F4381" s="7">
        <f t="shared" si="521"/>
        <v>5308416</v>
      </c>
      <c r="G4381" s="11">
        <v>716736</v>
      </c>
      <c r="H4381">
        <v>0</v>
      </c>
      <c r="I4381">
        <v>1</v>
      </c>
      <c r="J4381">
        <v>12</v>
      </c>
      <c r="K4381" s="3">
        <v>5.0833333333333304</v>
      </c>
      <c r="L4381" s="3">
        <f t="shared" si="522"/>
        <v>243.99999999999986</v>
      </c>
      <c r="M4381" s="5">
        <v>0</v>
      </c>
      <c r="R4381">
        <v>2015</v>
      </c>
      <c r="S4381" s="1" t="s">
        <v>3</v>
      </c>
      <c r="T4381" s="40">
        <f>+'Copy Co'!$B$17</f>
        <v>51399.602684929596</v>
      </c>
      <c r="U4381">
        <f>+'Copy Co'!$B$18*'All Data'!C4381</f>
        <v>2371.6686978219732</v>
      </c>
      <c r="V4381" s="40">
        <f>+D4381*'Copy Co'!$B$19</f>
        <v>967776.91278648051</v>
      </c>
      <c r="W4381" s="40">
        <f>+E4381*'Copy Co'!$B$20</f>
        <v>-854154.84499843931</v>
      </c>
      <c r="X4381" s="40">
        <f>+F4381*'Copy Co'!$B$21</f>
        <v>257382.25843815142</v>
      </c>
      <c r="Y4381" s="40">
        <f>+G4381*'Copy Co'!$B$22</f>
        <v>298293.03654894186</v>
      </c>
      <c r="Z4381" s="40">
        <f>+H4381*'Copy Co'!$B$23</f>
        <v>0</v>
      </c>
      <c r="AA4381" s="40">
        <f>+I4381*'Copy Co'!$B$24</f>
        <v>-10704.382616627605</v>
      </c>
      <c r="AB4381" s="40">
        <f>+J4381*'Copy Co'!$B$25</f>
        <v>4041.8650713014422</v>
      </c>
      <c r="AC4381" s="40">
        <f>+K4381*'Copy Co'!$B$26</f>
        <v>1592.3899481785058</v>
      </c>
      <c r="AD4381" s="40">
        <f>+L4381*'Copy Co'!$B$27</f>
        <v>44727.028673838147</v>
      </c>
      <c r="AE4381" s="40">
        <f>+M4381*'Copy Co'!$B$28</f>
        <v>0</v>
      </c>
      <c r="AF4381" s="40">
        <f t="shared" si="523"/>
        <v>762725.53523457656</v>
      </c>
      <c r="AG4381" s="25">
        <f t="shared" si="524"/>
        <v>-51065.464765423443</v>
      </c>
      <c r="AH4381" s="56">
        <f t="shared" si="525"/>
        <v>42364</v>
      </c>
      <c r="AL4381" s="56"/>
      <c r="BF4381" s="2">
        <v>40818</v>
      </c>
      <c r="BG4381" s="3">
        <v>0</v>
      </c>
      <c r="BH4381">
        <v>18</v>
      </c>
      <c r="BI4381">
        <v>11.7916666666667</v>
      </c>
    </row>
    <row r="4382" spans="1:61" x14ac:dyDescent="0.25">
      <c r="A4382" s="2">
        <v>42365</v>
      </c>
      <c r="B4382" s="7">
        <v>840237</v>
      </c>
      <c r="C4382" s="3">
        <v>48.75</v>
      </c>
      <c r="D4382" s="7">
        <f t="shared" si="519"/>
        <v>2376.5625</v>
      </c>
      <c r="E4382" s="7">
        <f t="shared" si="520"/>
        <v>115857.421875</v>
      </c>
      <c r="F4382" s="7">
        <f t="shared" si="521"/>
        <v>5648049.31640625</v>
      </c>
      <c r="G4382" s="11">
        <v>813791</v>
      </c>
      <c r="H4382">
        <v>0</v>
      </c>
      <c r="I4382">
        <v>1</v>
      </c>
      <c r="J4382">
        <v>9</v>
      </c>
      <c r="K4382" s="3">
        <v>4.9166666666666696</v>
      </c>
      <c r="L4382" s="3">
        <f t="shared" si="522"/>
        <v>239.68750000000014</v>
      </c>
      <c r="M4382" s="5">
        <v>0</v>
      </c>
      <c r="R4382">
        <v>2015</v>
      </c>
      <c r="S4382" s="1" t="s">
        <v>4</v>
      </c>
      <c r="T4382" s="40">
        <f>+'Copy Co'!$B$17</f>
        <v>51399.602684929596</v>
      </c>
      <c r="U4382">
        <f>+'Copy Co'!$B$18*'All Data'!C4382</f>
        <v>2408.7260212254414</v>
      </c>
      <c r="V4382" s="40">
        <f>+D4382*'Copy Co'!$B$19</f>
        <v>998256.21497140627</v>
      </c>
      <c r="W4382" s="40">
        <f>+E4382*'Copy Co'!$B$20</f>
        <v>-894822.21339300694</v>
      </c>
      <c r="X4382" s="40">
        <f>+F4382*'Copy Co'!$B$21</f>
        <v>273849.61706593796</v>
      </c>
      <c r="Y4382" s="40">
        <f>+G4382*'Copy Co'!$B$22</f>
        <v>338685.63670054241</v>
      </c>
      <c r="Z4382" s="40">
        <f>+H4382*'Copy Co'!$B$23</f>
        <v>0</v>
      </c>
      <c r="AA4382" s="40">
        <f>+I4382*'Copy Co'!$B$24</f>
        <v>-10704.382616627605</v>
      </c>
      <c r="AB4382" s="40">
        <f>+J4382*'Copy Co'!$B$25</f>
        <v>3031.3988034760814</v>
      </c>
      <c r="AC4382" s="40">
        <f>+K4382*'Copy Co'!$B$26</f>
        <v>1540.1804416808518</v>
      </c>
      <c r="AD4382" s="40">
        <f>+L4382*'Copy Co'!$B$27</f>
        <v>43936.515103527025</v>
      </c>
      <c r="AE4382" s="40">
        <f>+M4382*'Copy Co'!$B$28</f>
        <v>0</v>
      </c>
      <c r="AF4382" s="40">
        <f t="shared" si="523"/>
        <v>807581.29578309099</v>
      </c>
      <c r="AG4382" s="25">
        <f t="shared" si="524"/>
        <v>-32655.704216909013</v>
      </c>
      <c r="AH4382" s="56">
        <f t="shared" si="525"/>
        <v>42365</v>
      </c>
      <c r="AL4382" s="56"/>
      <c r="BF4382" s="2">
        <v>40819</v>
      </c>
      <c r="BG4382" s="3">
        <v>0</v>
      </c>
      <c r="BH4382">
        <v>26</v>
      </c>
      <c r="BI4382">
        <v>13.2916666666667</v>
      </c>
    </row>
    <row r="4383" spans="1:61" x14ac:dyDescent="0.25">
      <c r="A4383" s="2">
        <v>42366</v>
      </c>
      <c r="B4383" s="7">
        <v>834389</v>
      </c>
      <c r="C4383" s="3">
        <v>45.2083333333333</v>
      </c>
      <c r="D4383" s="7">
        <f t="shared" si="519"/>
        <v>2043.7934027777749</v>
      </c>
      <c r="E4383" s="7">
        <f t="shared" si="520"/>
        <v>92396.493417245176</v>
      </c>
      <c r="F4383" s="7">
        <f t="shared" si="521"/>
        <v>4177091.4732379559</v>
      </c>
      <c r="G4383" s="11">
        <v>840237</v>
      </c>
      <c r="H4383">
        <v>0</v>
      </c>
      <c r="I4383">
        <v>0</v>
      </c>
      <c r="J4383">
        <v>8</v>
      </c>
      <c r="K4383" s="3">
        <v>3.4166666666666701</v>
      </c>
      <c r="L4383" s="3">
        <f t="shared" si="522"/>
        <v>154.4618055555556</v>
      </c>
      <c r="M4383" s="5">
        <v>0</v>
      </c>
      <c r="R4383">
        <v>2015</v>
      </c>
      <c r="S4383" s="1" t="s">
        <v>5</v>
      </c>
      <c r="T4383" s="40">
        <f>+'Copy Co'!$B$17</f>
        <v>51399.602684929596</v>
      </c>
      <c r="U4383">
        <f>+'Copy Co'!$B$18*'All Data'!C4383</f>
        <v>2233.7331051535057</v>
      </c>
      <c r="V4383" s="40">
        <f>+D4383*'Copy Co'!$B$19</f>
        <v>858479.19692432764</v>
      </c>
      <c r="W4383" s="40">
        <f>+E4383*'Copy Co'!$B$20</f>
        <v>-713622.25579794543</v>
      </c>
      <c r="X4383" s="40">
        <f>+F4383*'Copy Co'!$B$21</f>
        <v>202529.19836816299</v>
      </c>
      <c r="Y4383" s="40">
        <f>+G4383*'Copy Co'!$B$22</f>
        <v>349692.00117026811</v>
      </c>
      <c r="Z4383" s="40">
        <f>+H4383*'Copy Co'!$B$23</f>
        <v>0</v>
      </c>
      <c r="AA4383" s="40">
        <f>+I4383*'Copy Co'!$B$24</f>
        <v>0</v>
      </c>
      <c r="AB4383" s="40">
        <f>+J4383*'Copy Co'!$B$25</f>
        <v>2694.5767142009613</v>
      </c>
      <c r="AC4383" s="40">
        <f>+K4383*'Copy Co'!$B$26</f>
        <v>1070.2948832019483</v>
      </c>
      <c r="AD4383" s="40">
        <f>+L4383*'Copy Co'!$B$27</f>
        <v>28314.006582361279</v>
      </c>
      <c r="AE4383" s="40">
        <f>+M4383*'Copy Co'!$B$28</f>
        <v>0</v>
      </c>
      <c r="AF4383" s="40">
        <f t="shared" si="523"/>
        <v>782790.35463466065</v>
      </c>
      <c r="AG4383" s="25">
        <f t="shared" si="524"/>
        <v>-51598.645365339355</v>
      </c>
      <c r="AH4383" s="56">
        <f t="shared" si="525"/>
        <v>42366</v>
      </c>
      <c r="AL4383" s="56"/>
      <c r="BF4383" s="2">
        <v>40999</v>
      </c>
      <c r="BG4383" s="3">
        <v>0</v>
      </c>
      <c r="BH4383">
        <v>35</v>
      </c>
      <c r="BI4383">
        <v>23.4166666666667</v>
      </c>
    </row>
    <row r="4384" spans="1:61" x14ac:dyDescent="0.25">
      <c r="A4384" s="2">
        <v>42367</v>
      </c>
      <c r="B4384" s="7">
        <v>788808</v>
      </c>
      <c r="C4384" s="3">
        <v>43.8333333333333</v>
      </c>
      <c r="D4384" s="7">
        <f t="shared" si="519"/>
        <v>1921.3611111111081</v>
      </c>
      <c r="E4384" s="7">
        <f t="shared" si="520"/>
        <v>84219.662037036847</v>
      </c>
      <c r="F4384" s="7">
        <f t="shared" si="521"/>
        <v>3691628.519290112</v>
      </c>
      <c r="G4384" s="11">
        <v>834389</v>
      </c>
      <c r="H4384">
        <v>0</v>
      </c>
      <c r="I4384">
        <v>0</v>
      </c>
      <c r="J4384">
        <v>8</v>
      </c>
      <c r="K4384" s="3">
        <v>4.7083333333333304</v>
      </c>
      <c r="L4384" s="3">
        <f t="shared" si="522"/>
        <v>206.38194444444414</v>
      </c>
      <c r="M4384" s="5">
        <v>0</v>
      </c>
      <c r="R4384">
        <v>2015</v>
      </c>
      <c r="S4384" s="1" t="s">
        <v>6</v>
      </c>
      <c r="T4384" s="40">
        <f>+'Copy Co'!$B$17</f>
        <v>51399.602684929596</v>
      </c>
      <c r="U4384">
        <f>+'Copy Co'!$B$18*'All Data'!C4384</f>
        <v>2165.7946789138141</v>
      </c>
      <c r="V4384" s="40">
        <f>+D4384*'Copy Co'!$B$19</f>
        <v>807052.48457426659</v>
      </c>
      <c r="W4384" s="40">
        <f>+E4384*'Copy Co'!$B$20</f>
        <v>-650468.6810353928</v>
      </c>
      <c r="X4384" s="40">
        <f>+F4384*'Copy Co'!$B$21</f>
        <v>178991.1878815786</v>
      </c>
      <c r="Y4384" s="40">
        <f>+G4384*'Copy Co'!$B$22</f>
        <v>347258.16545148432</v>
      </c>
      <c r="Z4384" s="40">
        <f>+H4384*'Copy Co'!$B$23</f>
        <v>0</v>
      </c>
      <c r="AA4384" s="40">
        <f>+I4384*'Copy Co'!$B$24</f>
        <v>0</v>
      </c>
      <c r="AB4384" s="40">
        <f>+J4384*'Copy Co'!$B$25</f>
        <v>2694.5767142009613</v>
      </c>
      <c r="AC4384" s="40">
        <f>+K4384*'Copy Co'!$B$26</f>
        <v>1474.91855855878</v>
      </c>
      <c r="AD4384" s="40">
        <f>+L4384*'Copy Co'!$B$27</f>
        <v>37831.357159545616</v>
      </c>
      <c r="AE4384" s="40">
        <f>+M4384*'Copy Co'!$B$28</f>
        <v>0</v>
      </c>
      <c r="AF4384" s="40">
        <f t="shared" si="523"/>
        <v>778399.4066680856</v>
      </c>
      <c r="AG4384" s="25">
        <f t="shared" si="524"/>
        <v>-10408.593331914395</v>
      </c>
      <c r="AH4384" s="56">
        <f t="shared" si="525"/>
        <v>42367</v>
      </c>
      <c r="AL4384" s="56"/>
      <c r="BF4384" s="2">
        <v>41020</v>
      </c>
      <c r="BG4384" s="3">
        <v>0</v>
      </c>
      <c r="BH4384">
        <v>10</v>
      </c>
      <c r="BI4384">
        <v>6.9583333333333304</v>
      </c>
    </row>
    <row r="4385" spans="1:61" x14ac:dyDescent="0.25">
      <c r="A4385" s="2">
        <v>42368</v>
      </c>
      <c r="B4385" s="7">
        <v>782537</v>
      </c>
      <c r="C4385" s="3">
        <v>46.2083333333333</v>
      </c>
      <c r="D4385" s="7">
        <f t="shared" si="519"/>
        <v>2135.2100694444412</v>
      </c>
      <c r="E4385" s="7">
        <f t="shared" si="520"/>
        <v>98664.498625578475</v>
      </c>
      <c r="F4385" s="7">
        <f t="shared" si="521"/>
        <v>4559122.0406569354</v>
      </c>
      <c r="G4385" s="11">
        <v>788808</v>
      </c>
      <c r="H4385">
        <v>0</v>
      </c>
      <c r="I4385">
        <v>0</v>
      </c>
      <c r="J4385">
        <v>10</v>
      </c>
      <c r="K4385" s="3">
        <v>5.8333333333333304</v>
      </c>
      <c r="L4385" s="3">
        <f t="shared" si="522"/>
        <v>269.5486111111108</v>
      </c>
      <c r="M4385" s="5">
        <v>0</v>
      </c>
      <c r="R4385">
        <v>2015</v>
      </c>
      <c r="S4385" s="1" t="s">
        <v>7</v>
      </c>
      <c r="T4385" s="40">
        <f>+'Copy Co'!$B$17</f>
        <v>51399.602684929596</v>
      </c>
      <c r="U4385">
        <f>+'Copy Co'!$B$18*'All Data'!C4385</f>
        <v>2283.1428696914636</v>
      </c>
      <c r="V4385" s="40">
        <f>+D4385*'Copy Co'!$B$19</f>
        <v>896878.04216907464</v>
      </c>
      <c r="W4385" s="40">
        <f>+E4385*'Copy Co'!$B$20</f>
        <v>-762033.05420265219</v>
      </c>
      <c r="X4385" s="40">
        <f>+F4385*'Copy Co'!$B$21</f>
        <v>221052.21733176822</v>
      </c>
      <c r="Y4385" s="40">
        <f>+G4385*'Copy Co'!$B$22</f>
        <v>328288.14734309108</v>
      </c>
      <c r="Z4385" s="40">
        <f>+H4385*'Copy Co'!$B$23</f>
        <v>0</v>
      </c>
      <c r="AA4385" s="40">
        <f>+I4385*'Copy Co'!$B$24</f>
        <v>0</v>
      </c>
      <c r="AB4385" s="40">
        <f>+J4385*'Copy Co'!$B$25</f>
        <v>3368.2208927512015</v>
      </c>
      <c r="AC4385" s="40">
        <f>+K4385*'Copy Co'!$B$26</f>
        <v>1827.3327274179578</v>
      </c>
      <c r="AD4385" s="40">
        <f>+L4385*'Copy Co'!$B$27</f>
        <v>49410.280566229128</v>
      </c>
      <c r="AE4385" s="40">
        <f>+M4385*'Copy Co'!$B$28</f>
        <v>0</v>
      </c>
      <c r="AF4385" s="40">
        <f t="shared" si="523"/>
        <v>792473.93238230119</v>
      </c>
      <c r="AG4385" s="25">
        <f t="shared" si="524"/>
        <v>9936.9323823011946</v>
      </c>
      <c r="AH4385" s="56">
        <f t="shared" si="525"/>
        <v>42368</v>
      </c>
      <c r="AL4385" s="56"/>
      <c r="BF4385" s="2">
        <v>41021</v>
      </c>
      <c r="BG4385" s="3">
        <v>0</v>
      </c>
      <c r="BH4385">
        <v>9</v>
      </c>
      <c r="BI4385">
        <v>5.625</v>
      </c>
    </row>
    <row r="4386" spans="1:61" x14ac:dyDescent="0.25">
      <c r="A4386" s="2">
        <v>42369</v>
      </c>
      <c r="B4386" s="7">
        <v>869856</v>
      </c>
      <c r="C4386" s="3">
        <v>53.875</v>
      </c>
      <c r="D4386" s="7">
        <f t="shared" si="519"/>
        <v>2902.515625</v>
      </c>
      <c r="E4386" s="7">
        <f t="shared" si="520"/>
        <v>156373.029296875</v>
      </c>
      <c r="F4386" s="7">
        <f t="shared" si="521"/>
        <v>8424596.9533691406</v>
      </c>
      <c r="G4386" s="11">
        <v>782537</v>
      </c>
      <c r="H4386">
        <v>0</v>
      </c>
      <c r="I4386">
        <v>0</v>
      </c>
      <c r="J4386">
        <v>9</v>
      </c>
      <c r="K4386" s="3">
        <v>4.125</v>
      </c>
      <c r="L4386" s="3">
        <f t="shared" si="522"/>
        <v>222.234375</v>
      </c>
      <c r="M4386" s="5">
        <v>0</v>
      </c>
      <c r="R4386">
        <v>2015</v>
      </c>
      <c r="S4386" s="1" t="s">
        <v>1</v>
      </c>
      <c r="T4386" s="40">
        <f>+'Copy Co'!$B$17</f>
        <v>51399.602684929596</v>
      </c>
      <c r="U4386">
        <f>+'Copy Co'!$B$18*'All Data'!C4386</f>
        <v>2661.951064482475</v>
      </c>
      <c r="V4386" s="40">
        <f>+D4386*'Copy Co'!$B$19</f>
        <v>1219178.650554263</v>
      </c>
      <c r="W4386" s="40">
        <f>+E4386*'Copy Co'!$B$20</f>
        <v>-1207743.6035247457</v>
      </c>
      <c r="X4386" s="40">
        <f>+F4386*'Copy Co'!$B$21</f>
        <v>408472.46905467077</v>
      </c>
      <c r="Y4386" s="40">
        <f>+G4386*'Copy Co'!$B$22</f>
        <v>325678.26639362238</v>
      </c>
      <c r="Z4386" s="40">
        <f>+H4386*'Copy Co'!$B$23</f>
        <v>0</v>
      </c>
      <c r="AA4386" s="40">
        <f>+I4386*'Copy Co'!$B$24</f>
        <v>0</v>
      </c>
      <c r="AB4386" s="40">
        <f>+J4386*'Copy Co'!$B$25</f>
        <v>3031.3988034760814</v>
      </c>
      <c r="AC4386" s="40">
        <f>+K4386*'Copy Co'!$B$26</f>
        <v>1292.185285816985</v>
      </c>
      <c r="AD4386" s="40">
        <f>+L4386*'Copy Co'!$B$27</f>
        <v>40737.226487448788</v>
      </c>
      <c r="AE4386" s="40">
        <f>+M4386*'Copy Co'!$B$28</f>
        <v>0</v>
      </c>
      <c r="AF4386" s="40">
        <f t="shared" si="523"/>
        <v>844708.14680396451</v>
      </c>
      <c r="AG4386" s="25">
        <f t="shared" si="524"/>
        <v>-25147.853196035489</v>
      </c>
      <c r="AH4386" s="56">
        <f t="shared" si="525"/>
        <v>42369</v>
      </c>
      <c r="AI4386" s="38">
        <f>SUM(AG4356:AG4386)</f>
        <v>-460755.27618848754</v>
      </c>
      <c r="AJ4386" s="38"/>
      <c r="AK4386" s="38"/>
      <c r="AL4386" s="56"/>
      <c r="AN4386" s="38"/>
      <c r="AO4386" s="38"/>
      <c r="AP4386" s="38"/>
      <c r="AQ4386" s="38"/>
      <c r="AR4386" s="38"/>
      <c r="AS4386" s="38"/>
      <c r="AT4386" s="38"/>
      <c r="AU4386" s="38"/>
      <c r="AV4386" s="38"/>
      <c r="AW4386" s="38"/>
      <c r="AX4386" s="38"/>
      <c r="AY4386" s="38"/>
      <c r="AZ4386" s="38"/>
      <c r="BA4386" s="38"/>
      <c r="BB4386" s="38"/>
      <c r="BC4386" s="38"/>
      <c r="BD4386" s="38"/>
      <c r="BE4386" s="38"/>
      <c r="BF4386" s="2">
        <v>41022</v>
      </c>
      <c r="BG4386" s="3">
        <v>0</v>
      </c>
      <c r="BH4386">
        <v>17</v>
      </c>
      <c r="BI4386">
        <v>8.75</v>
      </c>
    </row>
    <row r="4387" spans="1:61" x14ac:dyDescent="0.25">
      <c r="A4387" s="2">
        <v>42370</v>
      </c>
      <c r="B4387" s="7">
        <v>880378</v>
      </c>
      <c r="C4387" s="3">
        <v>53.4166666666667</v>
      </c>
      <c r="D4387" s="7">
        <f t="shared" si="519"/>
        <v>2853.3402777777815</v>
      </c>
      <c r="E4387" s="7">
        <f t="shared" si="520"/>
        <v>152415.92650462993</v>
      </c>
      <c r="F4387" s="7">
        <f t="shared" si="521"/>
        <v>8141550.7407889869</v>
      </c>
      <c r="G4387" s="11">
        <v>869856</v>
      </c>
      <c r="H4387">
        <v>1</v>
      </c>
      <c r="I4387">
        <v>0</v>
      </c>
      <c r="J4387">
        <v>9</v>
      </c>
      <c r="K4387" s="3">
        <v>3.375</v>
      </c>
      <c r="L4387" s="3">
        <f t="shared" si="522"/>
        <v>180.28125000000011</v>
      </c>
      <c r="M4387" s="5">
        <v>1</v>
      </c>
      <c r="N4387" s="30">
        <v>2016</v>
      </c>
      <c r="O4387" s="30">
        <v>1</v>
      </c>
      <c r="P4387" s="33">
        <v>992956</v>
      </c>
      <c r="R4387">
        <v>2016</v>
      </c>
      <c r="S4387" s="1" t="s">
        <v>2</v>
      </c>
      <c r="T4387" s="40">
        <f>+'Copy Co'!$B$17</f>
        <v>51399.602684929596</v>
      </c>
      <c r="U4387">
        <f>+'Copy Co'!$B$18*'All Data'!C4387</f>
        <v>2639.304922402579</v>
      </c>
      <c r="V4387" s="40">
        <f>+D4387*'Copy Co'!$B$19</f>
        <v>1198522.9362661024</v>
      </c>
      <c r="W4387" s="40">
        <f>+E4387*'Copy Co'!$B$20</f>
        <v>-1177181.0083808566</v>
      </c>
      <c r="X4387" s="40">
        <f>+F4387*'Copy Co'!$B$21</f>
        <v>394748.77568997501</v>
      </c>
      <c r="Y4387" s="40">
        <f>+G4387*'Copy Co'!$B$22</f>
        <v>362018.91296142008</v>
      </c>
      <c r="Z4387" s="40">
        <f>+H4387*'Copy Co'!$B$23</f>
        <v>-10610.780657764437</v>
      </c>
      <c r="AA4387" s="40">
        <f>+I4387*'Copy Co'!$B$24</f>
        <v>0</v>
      </c>
      <c r="AB4387" s="40">
        <f>+J4387*'Copy Co'!$B$25</f>
        <v>3031.3988034760814</v>
      </c>
      <c r="AC4387" s="40">
        <f>+K4387*'Copy Co'!$B$26</f>
        <v>1057.2425065775333</v>
      </c>
      <c r="AD4387" s="40">
        <f>+L4387*'Copy Co'!$B$27</f>
        <v>33046.904254530302</v>
      </c>
      <c r="AE4387" s="40">
        <f>+M4387*'Copy Co'!$B$28</f>
        <v>-11178.22154195282</v>
      </c>
      <c r="AF4387" s="40">
        <f t="shared" si="523"/>
        <v>847495.06750883965</v>
      </c>
      <c r="AG4387" s="25">
        <f t="shared" si="524"/>
        <v>-32882.932491160347</v>
      </c>
      <c r="AH4387" s="56">
        <f t="shared" si="525"/>
        <v>42370</v>
      </c>
      <c r="AL4387" s="56"/>
      <c r="BF4387" s="2">
        <v>41023</v>
      </c>
      <c r="BG4387" s="3">
        <v>0</v>
      </c>
      <c r="BH4387">
        <v>17</v>
      </c>
      <c r="BI4387">
        <v>8.5833333333333304</v>
      </c>
    </row>
    <row r="4388" spans="1:61" x14ac:dyDescent="0.25">
      <c r="A4388" s="2">
        <v>42371</v>
      </c>
      <c r="B4388" s="7">
        <v>787392</v>
      </c>
      <c r="C4388" s="3">
        <v>46.0833333333333</v>
      </c>
      <c r="D4388" s="7">
        <f t="shared" si="519"/>
        <v>2123.6736111111081</v>
      </c>
      <c r="E4388" s="7">
        <f t="shared" si="520"/>
        <v>97865.958912036833</v>
      </c>
      <c r="F4388" s="7">
        <f t="shared" si="521"/>
        <v>4509989.6065296941</v>
      </c>
      <c r="G4388" s="11">
        <v>880378</v>
      </c>
      <c r="H4388">
        <v>0</v>
      </c>
      <c r="I4388">
        <v>1</v>
      </c>
      <c r="J4388">
        <v>7</v>
      </c>
      <c r="K4388" s="3">
        <v>2.1666666666666701</v>
      </c>
      <c r="L4388" s="3">
        <f t="shared" si="522"/>
        <v>99.847222222222314</v>
      </c>
      <c r="M4388" s="5">
        <v>0</v>
      </c>
      <c r="R4388">
        <v>2016</v>
      </c>
      <c r="S4388" s="1" t="s">
        <v>3</v>
      </c>
      <c r="T4388" s="40">
        <f>+'Copy Co'!$B$17</f>
        <v>51399.602684929596</v>
      </c>
      <c r="U4388">
        <f>+'Copy Co'!$B$18*'All Data'!C4388</f>
        <v>2276.9666491242187</v>
      </c>
      <c r="V4388" s="40">
        <f>+D4388*'Copy Co'!$B$19</f>
        <v>892032.24441285804</v>
      </c>
      <c r="W4388" s="40">
        <f>+E4388*'Copy Co'!$B$20</f>
        <v>-755865.55053832522</v>
      </c>
      <c r="X4388" s="40">
        <f>+F4388*'Copy Co'!$B$21</f>
        <v>218669.99693716594</v>
      </c>
      <c r="Y4388" s="40">
        <f>+G4388*'Copy Co'!$B$22</f>
        <v>366397.9860518857</v>
      </c>
      <c r="Z4388" s="40">
        <f>+H4388*'Copy Co'!$B$23</f>
        <v>0</v>
      </c>
      <c r="AA4388" s="40">
        <f>+I4388*'Copy Co'!$B$24</f>
        <v>-10704.382616627605</v>
      </c>
      <c r="AB4388" s="40">
        <f>+J4388*'Copy Co'!$B$25</f>
        <v>2357.7546249258412</v>
      </c>
      <c r="AC4388" s="40">
        <f>+K4388*'Copy Co'!$B$26</f>
        <v>678.72358446952853</v>
      </c>
      <c r="AD4388" s="40">
        <f>+L4388*'Copy Co'!$B$27</f>
        <v>18302.74414482143</v>
      </c>
      <c r="AE4388" s="40">
        <f>+M4388*'Copy Co'!$B$28</f>
        <v>0</v>
      </c>
      <c r="AF4388" s="40">
        <f t="shared" si="523"/>
        <v>785546.08593522746</v>
      </c>
      <c r="AG4388" s="25">
        <f t="shared" si="524"/>
        <v>-1845.9140647725435</v>
      </c>
      <c r="AH4388" s="56">
        <f t="shared" si="525"/>
        <v>42371</v>
      </c>
      <c r="AL4388" s="56"/>
      <c r="BF4388" s="2">
        <v>41024</v>
      </c>
      <c r="BG4388" s="3">
        <v>0</v>
      </c>
      <c r="BH4388">
        <v>20</v>
      </c>
      <c r="BI4388">
        <v>12.7916666666667</v>
      </c>
    </row>
    <row r="4389" spans="1:61" x14ac:dyDescent="0.25">
      <c r="A4389" s="2">
        <v>42372</v>
      </c>
      <c r="B4389" s="7">
        <v>711065</v>
      </c>
      <c r="C4389" s="3">
        <v>42.5833333333333</v>
      </c>
      <c r="D4389" s="7">
        <f t="shared" si="519"/>
        <v>1813.3402777777749</v>
      </c>
      <c r="E4389" s="7">
        <f t="shared" si="520"/>
        <v>77218.07349537019</v>
      </c>
      <c r="F4389" s="7">
        <f t="shared" si="521"/>
        <v>3288202.9630111777</v>
      </c>
      <c r="G4389" s="11">
        <v>787392</v>
      </c>
      <c r="H4389">
        <v>0</v>
      </c>
      <c r="I4389">
        <v>1</v>
      </c>
      <c r="J4389">
        <v>6</v>
      </c>
      <c r="K4389" s="3">
        <v>2.6666666666666701</v>
      </c>
      <c r="L4389" s="3">
        <f t="shared" si="522"/>
        <v>113.55555555555561</v>
      </c>
      <c r="M4389" s="5">
        <v>0</v>
      </c>
      <c r="R4389">
        <v>2016</v>
      </c>
      <c r="S4389" s="1" t="s">
        <v>4</v>
      </c>
      <c r="T4389" s="40">
        <f>+'Copy Co'!$B$17</f>
        <v>51399.602684929596</v>
      </c>
      <c r="U4389">
        <f>+'Copy Co'!$B$18*'All Data'!C4389</f>
        <v>2104.0324732413669</v>
      </c>
      <c r="V4389" s="40">
        <f>+D4389*'Copy Co'!$B$19</f>
        <v>761679.19091109117</v>
      </c>
      <c r="W4389" s="40">
        <f>+E4389*'Copy Co'!$B$20</f>
        <v>-596392.06811990042</v>
      </c>
      <c r="X4389" s="40">
        <f>+F4389*'Copy Co'!$B$21</f>
        <v>159430.81793567765</v>
      </c>
      <c r="Y4389" s="40">
        <f>+G4389*'Copy Co'!$B$22</f>
        <v>327698.83281200391</v>
      </c>
      <c r="Z4389" s="40">
        <f>+H4389*'Copy Co'!$B$23</f>
        <v>0</v>
      </c>
      <c r="AA4389" s="40">
        <f>+I4389*'Copy Co'!$B$24</f>
        <v>-10704.382616627605</v>
      </c>
      <c r="AB4389" s="40">
        <f>+J4389*'Copy Co'!$B$25</f>
        <v>2020.9325356507211</v>
      </c>
      <c r="AC4389" s="40">
        <f>+K4389*'Copy Co'!$B$26</f>
        <v>835.35210396249647</v>
      </c>
      <c r="AD4389" s="40">
        <f>+L4389*'Copy Co'!$B$27</f>
        <v>20815.584382815407</v>
      </c>
      <c r="AE4389" s="40">
        <f>+M4389*'Copy Co'!$B$28</f>
        <v>0</v>
      </c>
      <c r="AF4389" s="40">
        <f t="shared" si="523"/>
        <v>718887.89510284422</v>
      </c>
      <c r="AG4389" s="25">
        <f t="shared" si="524"/>
        <v>7822.8951028442243</v>
      </c>
      <c r="AH4389" s="56">
        <f t="shared" si="525"/>
        <v>42372</v>
      </c>
      <c r="AL4389" s="56"/>
      <c r="BF4389" s="2">
        <v>41038</v>
      </c>
      <c r="BG4389" s="3">
        <v>0</v>
      </c>
      <c r="BH4389">
        <v>13</v>
      </c>
      <c r="BI4389">
        <v>7.8333333333333304</v>
      </c>
    </row>
    <row r="4390" spans="1:61" x14ac:dyDescent="0.25">
      <c r="A4390" s="2">
        <v>42373</v>
      </c>
      <c r="B4390" s="7">
        <v>658946</v>
      </c>
      <c r="C4390" s="3">
        <v>38.25</v>
      </c>
      <c r="D4390" s="7">
        <f t="shared" si="519"/>
        <v>1463.0625</v>
      </c>
      <c r="E4390" s="7">
        <f t="shared" si="520"/>
        <v>55962.140625</v>
      </c>
      <c r="F4390" s="7">
        <f t="shared" si="521"/>
        <v>2140551.87890625</v>
      </c>
      <c r="G4390" s="11">
        <v>711065</v>
      </c>
      <c r="H4390">
        <v>0</v>
      </c>
      <c r="I4390">
        <v>0</v>
      </c>
      <c r="J4390">
        <v>8</v>
      </c>
      <c r="K4390" s="3">
        <v>2.2916666666666701</v>
      </c>
      <c r="L4390" s="3">
        <f t="shared" si="522"/>
        <v>87.656250000000128</v>
      </c>
      <c r="M4390" s="5">
        <v>0</v>
      </c>
      <c r="R4390">
        <v>2016</v>
      </c>
      <c r="S4390" s="1" t="s">
        <v>5</v>
      </c>
      <c r="T4390" s="40">
        <f>+'Copy Co'!$B$17</f>
        <v>51399.602684929596</v>
      </c>
      <c r="U4390">
        <f>+'Copy Co'!$B$18*'All Data'!C4390</f>
        <v>1889.9234935768848</v>
      </c>
      <c r="V4390" s="40">
        <f>+D4390*'Copy Co'!$B$19</f>
        <v>614547.79056582903</v>
      </c>
      <c r="W4390" s="40">
        <f>+E4390*'Copy Co'!$B$20</f>
        <v>-432222.34475665278</v>
      </c>
      <c r="X4390" s="40">
        <f>+F4390*'Copy Co'!$B$21</f>
        <v>103786.1533265138</v>
      </c>
      <c r="Y4390" s="40">
        <f>+G4390*'Copy Co'!$B$22</f>
        <v>295932.86514654401</v>
      </c>
      <c r="Z4390" s="40">
        <f>+H4390*'Copy Co'!$B$23</f>
        <v>0</v>
      </c>
      <c r="AA4390" s="40">
        <f>+I4390*'Copy Co'!$B$24</f>
        <v>0</v>
      </c>
      <c r="AB4390" s="40">
        <f>+J4390*'Copy Co'!$B$25</f>
        <v>2694.5767142009613</v>
      </c>
      <c r="AC4390" s="40">
        <f>+K4390*'Copy Co'!$B$26</f>
        <v>717.88071434277049</v>
      </c>
      <c r="AD4390" s="40">
        <f>+L4390*'Copy Co'!$B$27</f>
        <v>16068.047570455463</v>
      </c>
      <c r="AE4390" s="40">
        <f>+M4390*'Copy Co'!$B$28</f>
        <v>0</v>
      </c>
      <c r="AF4390" s="40">
        <f t="shared" si="523"/>
        <v>654814.4954597397</v>
      </c>
      <c r="AG4390" s="25">
        <f t="shared" si="524"/>
        <v>-4131.5045402602991</v>
      </c>
      <c r="AH4390" s="56">
        <f t="shared" si="525"/>
        <v>42373</v>
      </c>
      <c r="AL4390" s="56"/>
      <c r="BF4390" s="2">
        <v>41043</v>
      </c>
      <c r="BG4390" s="3">
        <v>0</v>
      </c>
      <c r="BH4390">
        <v>13</v>
      </c>
      <c r="BI4390">
        <v>7.0416666666666696</v>
      </c>
    </row>
    <row r="4391" spans="1:61" x14ac:dyDescent="0.25">
      <c r="A4391" s="2">
        <v>42374</v>
      </c>
      <c r="B4391" s="7">
        <v>568799</v>
      </c>
      <c r="C4391" s="3">
        <v>32.6666666666667</v>
      </c>
      <c r="D4391" s="7">
        <f t="shared" si="519"/>
        <v>1067.1111111111134</v>
      </c>
      <c r="E4391" s="7">
        <f t="shared" si="520"/>
        <v>34858.962962963073</v>
      </c>
      <c r="F4391" s="7">
        <f t="shared" si="521"/>
        <v>1138726.123456795</v>
      </c>
      <c r="G4391" s="11">
        <v>658946</v>
      </c>
      <c r="H4391">
        <v>0</v>
      </c>
      <c r="I4391">
        <v>0</v>
      </c>
      <c r="J4391">
        <v>15</v>
      </c>
      <c r="K4391" s="3">
        <v>3.8333333333333299</v>
      </c>
      <c r="L4391" s="3">
        <f t="shared" si="522"/>
        <v>125.22222222222224</v>
      </c>
      <c r="M4391" s="5">
        <v>0</v>
      </c>
      <c r="R4391">
        <v>2016</v>
      </c>
      <c r="S4391" s="1" t="s">
        <v>6</v>
      </c>
      <c r="T4391" s="40">
        <f>+'Copy Co'!$B$17</f>
        <v>51399.602684929596</v>
      </c>
      <c r="U4391">
        <f>+'Copy Co'!$B$18*'All Data'!C4391</f>
        <v>1614.0523082399554</v>
      </c>
      <c r="V4391" s="40">
        <f>+D4391*'Copy Co'!$B$19</f>
        <v>448231.55239204178</v>
      </c>
      <c r="W4391" s="40">
        <f>+E4391*'Copy Co'!$B$20</f>
        <v>-269232.42283742101</v>
      </c>
      <c r="X4391" s="40">
        <f>+F4391*'Copy Co'!$B$21</f>
        <v>55211.93165679388</v>
      </c>
      <c r="Y4391" s="40">
        <f>+G4391*'Copy Co'!$B$22</f>
        <v>274241.84534023551</v>
      </c>
      <c r="Z4391" s="40">
        <f>+H4391*'Copy Co'!$B$23</f>
        <v>0</v>
      </c>
      <c r="AA4391" s="40">
        <f>+I4391*'Copy Co'!$B$24</f>
        <v>0</v>
      </c>
      <c r="AB4391" s="40">
        <f>+J4391*'Copy Co'!$B$25</f>
        <v>5052.331339126802</v>
      </c>
      <c r="AC4391" s="40">
        <f>+K4391*'Copy Co'!$B$26</f>
        <v>1200.8186494460861</v>
      </c>
      <c r="AD4391" s="40">
        <f>+L4391*'Copy Co'!$B$27</f>
        <v>22954.171819406023</v>
      </c>
      <c r="AE4391" s="40">
        <f>+M4391*'Copy Co'!$B$28</f>
        <v>0</v>
      </c>
      <c r="AF4391" s="40">
        <f t="shared" si="523"/>
        <v>590673.88335279864</v>
      </c>
      <c r="AG4391" s="25">
        <f t="shared" si="524"/>
        <v>21874.883352798643</v>
      </c>
      <c r="AH4391" s="56">
        <f t="shared" si="525"/>
        <v>42374</v>
      </c>
      <c r="AL4391" s="56"/>
      <c r="BF4391" s="2">
        <v>41044</v>
      </c>
      <c r="BG4391" s="3">
        <v>0</v>
      </c>
      <c r="BH4391">
        <v>18</v>
      </c>
      <c r="BI4391">
        <v>8.7916666666666696</v>
      </c>
    </row>
    <row r="4392" spans="1:61" x14ac:dyDescent="0.25">
      <c r="A4392" s="2">
        <v>42375</v>
      </c>
      <c r="B4392" s="7">
        <v>556415</v>
      </c>
      <c r="C4392" s="3">
        <v>30.7083333333333</v>
      </c>
      <c r="D4392" s="7">
        <f t="shared" si="519"/>
        <v>943.00173611110904</v>
      </c>
      <c r="E4392" s="7">
        <f t="shared" si="520"/>
        <v>28958.011646411942</v>
      </c>
      <c r="F4392" s="7">
        <f t="shared" si="521"/>
        <v>889252.27430856577</v>
      </c>
      <c r="G4392" s="11">
        <v>568799</v>
      </c>
      <c r="H4392">
        <v>0</v>
      </c>
      <c r="I4392">
        <v>0</v>
      </c>
      <c r="J4392">
        <v>8</v>
      </c>
      <c r="K4392" s="3">
        <v>2.9583333333333299</v>
      </c>
      <c r="L4392" s="3">
        <f t="shared" si="522"/>
        <v>90.845486111110915</v>
      </c>
      <c r="M4392" s="5">
        <v>0</v>
      </c>
      <c r="R4392">
        <v>2016</v>
      </c>
      <c r="S4392" s="1" t="s">
        <v>7</v>
      </c>
      <c r="T4392" s="40">
        <f>+'Copy Co'!$B$17</f>
        <v>51399.602684929596</v>
      </c>
      <c r="U4392">
        <f>+'Copy Co'!$B$18*'All Data'!C4392</f>
        <v>1517.2915193531182</v>
      </c>
      <c r="V4392" s="40">
        <f>+D4392*'Copy Co'!$B$19</f>
        <v>396100.39449908875</v>
      </c>
      <c r="W4392" s="40">
        <f>+E4392*'Copy Co'!$B$20</f>
        <v>-223656.55697793685</v>
      </c>
      <c r="X4392" s="40">
        <f>+F4392*'Copy Co'!$B$21</f>
        <v>43116.017788131372</v>
      </c>
      <c r="Y4392" s="40">
        <f>+G4392*'Copy Co'!$B$22</f>
        <v>236724.23444057727</v>
      </c>
      <c r="Z4392" s="40">
        <f>+H4392*'Copy Co'!$B$23</f>
        <v>0</v>
      </c>
      <c r="AA4392" s="40">
        <f>+I4392*'Copy Co'!$B$24</f>
        <v>0</v>
      </c>
      <c r="AB4392" s="40">
        <f>+J4392*'Copy Co'!$B$25</f>
        <v>2694.5767142009613</v>
      </c>
      <c r="AC4392" s="40">
        <f>+K4392*'Copy Co'!$B$26</f>
        <v>926.71874033339225</v>
      </c>
      <c r="AD4392" s="40">
        <f>+L4392*'Copy Co'!$B$27</f>
        <v>16652.65845155912</v>
      </c>
      <c r="AE4392" s="40">
        <f>+M4392*'Copy Co'!$B$28</f>
        <v>0</v>
      </c>
      <c r="AF4392" s="40">
        <f t="shared" si="523"/>
        <v>525474.93786023674</v>
      </c>
      <c r="AG4392" s="25">
        <f t="shared" si="524"/>
        <v>-30940.062139763264</v>
      </c>
      <c r="AH4392" s="56">
        <f t="shared" si="525"/>
        <v>42375</v>
      </c>
      <c r="AL4392" s="56"/>
      <c r="BF4392" s="2">
        <v>41045</v>
      </c>
      <c r="BG4392" s="3">
        <v>0</v>
      </c>
      <c r="BH4392">
        <v>17</v>
      </c>
      <c r="BI4392">
        <v>8.7083333333333304</v>
      </c>
    </row>
    <row r="4393" spans="1:61" x14ac:dyDescent="0.25">
      <c r="A4393" s="2">
        <v>42376</v>
      </c>
      <c r="B4393" s="7">
        <v>581189</v>
      </c>
      <c r="C4393" s="3">
        <v>32.9583333333333</v>
      </c>
      <c r="D4393" s="7">
        <f t="shared" si="519"/>
        <v>1086.2517361111088</v>
      </c>
      <c r="E4393" s="7">
        <f t="shared" si="520"/>
        <v>35801.046802661927</v>
      </c>
      <c r="F4393" s="7">
        <f t="shared" si="521"/>
        <v>1179942.8342043979</v>
      </c>
      <c r="G4393" s="11">
        <v>556415</v>
      </c>
      <c r="H4393">
        <v>0</v>
      </c>
      <c r="I4393">
        <v>0</v>
      </c>
      <c r="J4393">
        <v>7</v>
      </c>
      <c r="K4393" s="3">
        <v>2.7916666666666701</v>
      </c>
      <c r="L4393" s="3">
        <f t="shared" si="522"/>
        <v>92.008680555555571</v>
      </c>
      <c r="M4393" s="5">
        <v>0</v>
      </c>
      <c r="R4393">
        <v>2016</v>
      </c>
      <c r="S4393" s="1" t="s">
        <v>1</v>
      </c>
      <c r="T4393" s="40">
        <f>+'Copy Co'!$B$17</f>
        <v>51399.602684929596</v>
      </c>
      <c r="U4393">
        <f>+'Copy Co'!$B$18*'All Data'!C4393</f>
        <v>1628.4634895635231</v>
      </c>
      <c r="V4393" s="40">
        <f>+D4393*'Copy Co'!$B$19</f>
        <v>456271.42000111268</v>
      </c>
      <c r="W4393" s="40">
        <f>+E4393*'Copy Co'!$B$20</f>
        <v>-276508.58635805093</v>
      </c>
      <c r="X4393" s="40">
        <f>+F4393*'Copy Co'!$B$21</f>
        <v>57210.352673083871</v>
      </c>
      <c r="Y4393" s="40">
        <f>+G4393*'Copy Co'!$B$22</f>
        <v>231570.22938903514</v>
      </c>
      <c r="Z4393" s="40">
        <f>+H4393*'Copy Co'!$B$23</f>
        <v>0</v>
      </c>
      <c r="AA4393" s="40">
        <f>+I4393*'Copy Co'!$B$24</f>
        <v>0</v>
      </c>
      <c r="AB4393" s="40">
        <f>+J4393*'Copy Co'!$B$25</f>
        <v>2357.7546249258412</v>
      </c>
      <c r="AC4393" s="40">
        <f>+K4393*'Copy Co'!$B$26</f>
        <v>874.50923383573843</v>
      </c>
      <c r="AD4393" s="40">
        <f>+L4393*'Copy Co'!$B$27</f>
        <v>16865.880710862093</v>
      </c>
      <c r="AE4393" s="40">
        <f>+M4393*'Copy Co'!$B$28</f>
        <v>0</v>
      </c>
      <c r="AF4393" s="40">
        <f t="shared" si="523"/>
        <v>541669.62644929765</v>
      </c>
      <c r="AG4393" s="25">
        <f t="shared" si="524"/>
        <v>-39519.373550702352</v>
      </c>
      <c r="AH4393" s="56">
        <f t="shared" si="525"/>
        <v>42376</v>
      </c>
      <c r="AL4393" s="56"/>
      <c r="BF4393" s="2">
        <v>41046</v>
      </c>
      <c r="BG4393" s="3">
        <v>0</v>
      </c>
      <c r="BH4393">
        <v>20</v>
      </c>
      <c r="BI4393">
        <v>9.75</v>
      </c>
    </row>
    <row r="4394" spans="1:61" x14ac:dyDescent="0.25">
      <c r="A4394" s="2">
        <v>42377</v>
      </c>
      <c r="B4394" s="7">
        <v>589715</v>
      </c>
      <c r="C4394" s="3">
        <v>32.6666666666667</v>
      </c>
      <c r="D4394" s="7">
        <f t="shared" si="519"/>
        <v>1067.1111111111134</v>
      </c>
      <c r="E4394" s="7">
        <f t="shared" si="520"/>
        <v>34858.962962963073</v>
      </c>
      <c r="F4394" s="7">
        <f t="shared" si="521"/>
        <v>1138726.123456795</v>
      </c>
      <c r="G4394" s="11">
        <v>581189</v>
      </c>
      <c r="H4394">
        <v>1</v>
      </c>
      <c r="I4394">
        <v>0</v>
      </c>
      <c r="J4394">
        <v>12</v>
      </c>
      <c r="K4394" s="3">
        <v>6.9166666666666696</v>
      </c>
      <c r="L4394" s="3">
        <f t="shared" si="522"/>
        <v>225.94444444444477</v>
      </c>
      <c r="M4394" s="5">
        <v>0</v>
      </c>
      <c r="R4394">
        <v>2016</v>
      </c>
      <c r="S4394" s="1" t="s">
        <v>2</v>
      </c>
      <c r="T4394" s="40">
        <f>+'Copy Co'!$B$17</f>
        <v>51399.602684929596</v>
      </c>
      <c r="U4394">
        <f>+'Copy Co'!$B$18*'All Data'!C4394</f>
        <v>1614.0523082399554</v>
      </c>
      <c r="V4394" s="40">
        <f>+D4394*'Copy Co'!$B$19</f>
        <v>448231.55239204178</v>
      </c>
      <c r="W4394" s="40">
        <f>+E4394*'Copy Co'!$B$20</f>
        <v>-269232.42283742101</v>
      </c>
      <c r="X4394" s="40">
        <f>+F4394*'Copy Co'!$B$21</f>
        <v>55211.93165679388</v>
      </c>
      <c r="Y4394" s="40">
        <f>+G4394*'Copy Co'!$B$22</f>
        <v>241880.7365875901</v>
      </c>
      <c r="Z4394" s="40">
        <f>+H4394*'Copy Co'!$B$23</f>
        <v>-10610.780657764437</v>
      </c>
      <c r="AA4394" s="40">
        <f>+I4394*'Copy Co'!$B$24</f>
        <v>0</v>
      </c>
      <c r="AB4394" s="40">
        <f>+J4394*'Copy Co'!$B$25</f>
        <v>4041.8650713014422</v>
      </c>
      <c r="AC4394" s="40">
        <f>+K4394*'Copy Co'!$B$26</f>
        <v>2166.6945196527231</v>
      </c>
      <c r="AD4394" s="40">
        <f>+L4394*'Copy Co'!$B$27</f>
        <v>41417.310021971789</v>
      </c>
      <c r="AE4394" s="40">
        <f>+M4394*'Copy Co'!$B$28</f>
        <v>0</v>
      </c>
      <c r="AF4394" s="40">
        <f t="shared" si="523"/>
        <v>566120.54174733593</v>
      </c>
      <c r="AG4394" s="25">
        <f t="shared" si="524"/>
        <v>-23594.458252664073</v>
      </c>
      <c r="AH4394" s="56">
        <f t="shared" si="525"/>
        <v>42377</v>
      </c>
      <c r="AL4394" s="56"/>
      <c r="BF4394" s="2">
        <v>41049</v>
      </c>
      <c r="BG4394" s="3">
        <v>0</v>
      </c>
      <c r="BH4394">
        <v>16</v>
      </c>
      <c r="BI4394">
        <v>6.6666666666666696</v>
      </c>
    </row>
    <row r="4395" spans="1:61" x14ac:dyDescent="0.25">
      <c r="A4395" s="2">
        <v>42378</v>
      </c>
      <c r="B4395" s="7">
        <v>613453</v>
      </c>
      <c r="C4395" s="3">
        <v>33.75</v>
      </c>
      <c r="D4395" s="7">
        <f t="shared" si="519"/>
        <v>1139.0625</v>
      </c>
      <c r="E4395" s="7">
        <f t="shared" si="520"/>
        <v>38443.359375</v>
      </c>
      <c r="F4395" s="7">
        <f t="shared" si="521"/>
        <v>1297463.37890625</v>
      </c>
      <c r="G4395" s="11">
        <v>589715</v>
      </c>
      <c r="H4395">
        <v>0</v>
      </c>
      <c r="I4395">
        <v>1</v>
      </c>
      <c r="J4395">
        <v>9</v>
      </c>
      <c r="K4395" s="3">
        <v>3.75</v>
      </c>
      <c r="L4395" s="3">
        <f t="shared" si="522"/>
        <v>126.5625</v>
      </c>
      <c r="M4395" s="5">
        <v>0</v>
      </c>
      <c r="R4395">
        <v>2016</v>
      </c>
      <c r="S4395" s="1" t="s">
        <v>3</v>
      </c>
      <c r="T4395" s="40">
        <f>+'Copy Co'!$B$17</f>
        <v>51399.602684929596</v>
      </c>
      <c r="U4395">
        <f>+'Copy Co'!$B$18*'All Data'!C4395</f>
        <v>1667.5795531560748</v>
      </c>
      <c r="V4395" s="40">
        <f>+D4395*'Copy Co'!$B$19</f>
        <v>478454.16220523021</v>
      </c>
      <c r="W4395" s="40">
        <f>+E4395*'Copy Co'!$B$20</f>
        <v>-296916.42856782069</v>
      </c>
      <c r="X4395" s="40">
        <f>+F4395*'Copy Co'!$B$21</f>
        <v>62908.418387648147</v>
      </c>
      <c r="Y4395" s="40">
        <f>+G4395*'Copy Co'!$B$22</f>
        <v>245429.10925146673</v>
      </c>
      <c r="Z4395" s="40">
        <f>+H4395*'Copy Co'!$B$23</f>
        <v>0</v>
      </c>
      <c r="AA4395" s="40">
        <f>+I4395*'Copy Co'!$B$24</f>
        <v>-10704.382616627605</v>
      </c>
      <c r="AB4395" s="40">
        <f>+J4395*'Copy Co'!$B$25</f>
        <v>3031.3988034760814</v>
      </c>
      <c r="AC4395" s="40">
        <f>+K4395*'Copy Co'!$B$26</f>
        <v>1174.7138961972591</v>
      </c>
      <c r="AD4395" s="40">
        <f>+L4395*'Copy Co'!$B$27</f>
        <v>23199.85478087149</v>
      </c>
      <c r="AE4395" s="40">
        <f>+M4395*'Copy Co'!$B$28</f>
        <v>0</v>
      </c>
      <c r="AF4395" s="40">
        <f t="shared" si="523"/>
        <v>559644.02837852738</v>
      </c>
      <c r="AG4395" s="25">
        <f t="shared" si="524"/>
        <v>-53808.971621472621</v>
      </c>
      <c r="AH4395" s="56">
        <f t="shared" si="525"/>
        <v>42378</v>
      </c>
      <c r="AL4395" s="56"/>
      <c r="BF4395" s="2">
        <v>41050</v>
      </c>
      <c r="BG4395" s="3">
        <v>0</v>
      </c>
      <c r="BH4395">
        <v>21</v>
      </c>
      <c r="BI4395">
        <v>9.8333333333333304</v>
      </c>
    </row>
    <row r="4396" spans="1:61" x14ac:dyDescent="0.25">
      <c r="A4396" s="2">
        <v>42379</v>
      </c>
      <c r="B4396" s="7">
        <v>688265</v>
      </c>
      <c r="C4396" s="3">
        <v>38.4166666666667</v>
      </c>
      <c r="D4396" s="7">
        <f t="shared" si="519"/>
        <v>1475.8402777777803</v>
      </c>
      <c r="E4396" s="7">
        <f t="shared" si="520"/>
        <v>56696.864004629773</v>
      </c>
      <c r="F4396" s="7">
        <f t="shared" si="521"/>
        <v>2178104.5255111959</v>
      </c>
      <c r="G4396" s="11">
        <v>613453</v>
      </c>
      <c r="H4396">
        <v>0</v>
      </c>
      <c r="I4396">
        <v>1</v>
      </c>
      <c r="J4396">
        <v>9</v>
      </c>
      <c r="K4396" s="3">
        <v>6.0833333333333304</v>
      </c>
      <c r="L4396" s="3">
        <f t="shared" si="522"/>
        <v>233.70138888888897</v>
      </c>
      <c r="M4396" s="5">
        <v>0</v>
      </c>
      <c r="R4396">
        <v>2016</v>
      </c>
      <c r="S4396" s="1" t="s">
        <v>4</v>
      </c>
      <c r="T4396" s="40">
        <f>+'Copy Co'!$B$17</f>
        <v>51399.602684929596</v>
      </c>
      <c r="U4396">
        <f>+'Copy Co'!$B$18*'All Data'!C4396</f>
        <v>1898.1584543332126</v>
      </c>
      <c r="V4396" s="40">
        <f>+D4396*'Copy Co'!$B$19</f>
        <v>619914.99470213626</v>
      </c>
      <c r="W4396" s="40">
        <f>+E4396*'Copy Co'!$B$20</f>
        <v>-437896.96438957739</v>
      </c>
      <c r="X4396" s="40">
        <f>+F4396*'Copy Co'!$B$21</f>
        <v>105606.91963298088</v>
      </c>
      <c r="Y4396" s="40">
        <f>+G4396*'Copy Co'!$B$22</f>
        <v>255308.45129874605</v>
      </c>
      <c r="Z4396" s="40">
        <f>+H4396*'Copy Co'!$B$23</f>
        <v>0</v>
      </c>
      <c r="AA4396" s="40">
        <f>+I4396*'Copy Co'!$B$24</f>
        <v>-10704.382616627605</v>
      </c>
      <c r="AB4396" s="40">
        <f>+J4396*'Copy Co'!$B$25</f>
        <v>3031.3988034760814</v>
      </c>
      <c r="AC4396" s="40">
        <f>+K4396*'Copy Co'!$B$26</f>
        <v>1905.6469871644417</v>
      </c>
      <c r="AD4396" s="40">
        <f>+L4396*'Copy Co'!$B$27</f>
        <v>42839.216073562056</v>
      </c>
      <c r="AE4396" s="40">
        <f>+M4396*'Copy Co'!$B$28</f>
        <v>0</v>
      </c>
      <c r="AF4396" s="40">
        <f t="shared" si="523"/>
        <v>633303.04163112363</v>
      </c>
      <c r="AG4396" s="25">
        <f t="shared" si="524"/>
        <v>-54961.958368876367</v>
      </c>
      <c r="AH4396" s="56">
        <f t="shared" si="525"/>
        <v>42379</v>
      </c>
      <c r="AL4396" s="56"/>
      <c r="BF4396" s="2">
        <v>41051</v>
      </c>
      <c r="BG4396" s="3">
        <v>0</v>
      </c>
      <c r="BH4396">
        <v>29</v>
      </c>
      <c r="BI4396">
        <v>12.1666666666667</v>
      </c>
    </row>
    <row r="4397" spans="1:61" x14ac:dyDescent="0.25">
      <c r="A4397" s="2">
        <v>42380</v>
      </c>
      <c r="B4397" s="7">
        <v>751712</v>
      </c>
      <c r="C4397" s="3">
        <v>40.5833333333333</v>
      </c>
      <c r="D4397" s="7">
        <f t="shared" si="519"/>
        <v>1647.0069444444418</v>
      </c>
      <c r="E4397" s="7">
        <f t="shared" si="520"/>
        <v>66841.031828703548</v>
      </c>
      <c r="F4397" s="7">
        <f t="shared" si="521"/>
        <v>2712631.8750482169</v>
      </c>
      <c r="G4397" s="11">
        <v>688265</v>
      </c>
      <c r="H4397">
        <v>0</v>
      </c>
      <c r="I4397">
        <v>0</v>
      </c>
      <c r="J4397">
        <v>10</v>
      </c>
      <c r="K4397" s="3">
        <v>4.4166666666666696</v>
      </c>
      <c r="L4397" s="3">
        <f t="shared" si="522"/>
        <v>179.24305555555554</v>
      </c>
      <c r="M4397" s="5">
        <v>0</v>
      </c>
      <c r="R4397">
        <v>2016</v>
      </c>
      <c r="S4397" s="1" t="s">
        <v>5</v>
      </c>
      <c r="T4397" s="40">
        <f>+'Copy Co'!$B$17</f>
        <v>51399.602684929596</v>
      </c>
      <c r="U4397">
        <f>+'Copy Co'!$B$18*'All Data'!C4397</f>
        <v>2005.2129441654513</v>
      </c>
      <c r="V4397" s="40">
        <f>+D4397*'Copy Co'!$B$19</f>
        <v>691812.19445847929</v>
      </c>
      <c r="W4397" s="40">
        <f>+E4397*'Copy Co'!$B$20</f>
        <v>-516245.21829049144</v>
      </c>
      <c r="X4397" s="40">
        <f>+F4397*'Copy Co'!$B$21</f>
        <v>131523.85161811498</v>
      </c>
      <c r="Y4397" s="40">
        <f>+G4397*'Copy Co'!$B$22</f>
        <v>286443.90235785209</v>
      </c>
      <c r="Z4397" s="40">
        <f>+H4397*'Copy Co'!$B$23</f>
        <v>0</v>
      </c>
      <c r="AA4397" s="40">
        <f>+I4397*'Copy Co'!$B$24</f>
        <v>0</v>
      </c>
      <c r="AB4397" s="40">
        <f>+J4397*'Copy Co'!$B$25</f>
        <v>3368.2208927512015</v>
      </c>
      <c r="AC4397" s="40">
        <f>+K4397*'Copy Co'!$B$26</f>
        <v>1383.551922187884</v>
      </c>
      <c r="AD4397" s="40">
        <f>+L4397*'Copy Co'!$B$27</f>
        <v>32856.595432047958</v>
      </c>
      <c r="AE4397" s="40">
        <f>+M4397*'Copy Co'!$B$28</f>
        <v>0</v>
      </c>
      <c r="AF4397" s="40">
        <f t="shared" si="523"/>
        <v>684547.91402003716</v>
      </c>
      <c r="AG4397" s="25">
        <f t="shared" si="524"/>
        <v>-67164.085979962838</v>
      </c>
      <c r="AH4397" s="56">
        <f t="shared" si="525"/>
        <v>42380</v>
      </c>
      <c r="AL4397" s="56"/>
      <c r="BF4397" s="2">
        <v>41058</v>
      </c>
      <c r="BG4397" s="3">
        <v>0</v>
      </c>
      <c r="BH4397">
        <v>15</v>
      </c>
      <c r="BI4397">
        <v>6.75</v>
      </c>
    </row>
    <row r="4398" spans="1:61" x14ac:dyDescent="0.25">
      <c r="A4398" s="2">
        <v>42381</v>
      </c>
      <c r="B4398" s="7">
        <v>757356</v>
      </c>
      <c r="C4398" s="3">
        <v>40.9166666666667</v>
      </c>
      <c r="D4398" s="7">
        <f t="shared" si="519"/>
        <v>1674.1736111111138</v>
      </c>
      <c r="E4398" s="7">
        <f t="shared" si="520"/>
        <v>68501.603587963124</v>
      </c>
      <c r="F4398" s="7">
        <f t="shared" si="521"/>
        <v>2802857.2801408269</v>
      </c>
      <c r="G4398" s="11">
        <v>751712</v>
      </c>
      <c r="H4398">
        <v>0</v>
      </c>
      <c r="I4398">
        <v>0</v>
      </c>
      <c r="J4398">
        <v>9</v>
      </c>
      <c r="K4398" s="3">
        <v>3.6666666666666701</v>
      </c>
      <c r="L4398" s="3">
        <f t="shared" si="522"/>
        <v>150.02777777777803</v>
      </c>
      <c r="M4398" s="5">
        <v>0</v>
      </c>
      <c r="R4398">
        <v>2016</v>
      </c>
      <c r="S4398" s="1" t="s">
        <v>6</v>
      </c>
      <c r="T4398" s="40">
        <f>+'Copy Co'!$B$17</f>
        <v>51399.602684929596</v>
      </c>
      <c r="U4398">
        <f>+'Copy Co'!$B$18*'All Data'!C4398</f>
        <v>2021.682865678107</v>
      </c>
      <c r="V4398" s="40">
        <f>+D4398*'Copy Co'!$B$19</f>
        <v>703223.33716567163</v>
      </c>
      <c r="W4398" s="40">
        <f>+E4398*'Copy Co'!$B$20</f>
        <v>-529070.60723037086</v>
      </c>
      <c r="X4398" s="40">
        <f>+F4398*'Copy Co'!$B$21</f>
        <v>135898.49341921593</v>
      </c>
      <c r="Y4398" s="40">
        <f>+G4398*'Copy Co'!$B$22</f>
        <v>312849.438412858</v>
      </c>
      <c r="Z4398" s="40">
        <f>+H4398*'Copy Co'!$B$23</f>
        <v>0</v>
      </c>
      <c r="AA4398" s="40">
        <f>+I4398*'Copy Co'!$B$24</f>
        <v>0</v>
      </c>
      <c r="AB4398" s="40">
        <f>+J4398*'Copy Co'!$B$25</f>
        <v>3031.3988034760814</v>
      </c>
      <c r="AC4398" s="40">
        <f>+K4398*'Copy Co'!$B$26</f>
        <v>1148.6091429484322</v>
      </c>
      <c r="AD4398" s="40">
        <f>+L4398*'Copy Co'!$B$27</f>
        <v>27501.216059585651</v>
      </c>
      <c r="AE4398" s="40">
        <f>+M4398*'Copy Co'!$B$28</f>
        <v>0</v>
      </c>
      <c r="AF4398" s="40">
        <f t="shared" si="523"/>
        <v>708003.17132399254</v>
      </c>
      <c r="AG4398" s="25">
        <f t="shared" si="524"/>
        <v>-49352.828676007455</v>
      </c>
      <c r="AH4398" s="56">
        <f t="shared" si="525"/>
        <v>42381</v>
      </c>
      <c r="AL4398" s="56"/>
      <c r="BF4398" s="2">
        <v>41059</v>
      </c>
      <c r="BG4398" s="3">
        <v>0</v>
      </c>
      <c r="BH4398">
        <v>14</v>
      </c>
      <c r="BI4398">
        <v>5.875</v>
      </c>
    </row>
    <row r="4399" spans="1:61" x14ac:dyDescent="0.25">
      <c r="A4399" s="2">
        <v>42382</v>
      </c>
      <c r="B4399" s="7">
        <v>718417</v>
      </c>
      <c r="C4399" s="3">
        <v>39.8333333333333</v>
      </c>
      <c r="D4399" s="7">
        <f t="shared" si="519"/>
        <v>1586.6944444444418</v>
      </c>
      <c r="E4399" s="7">
        <f t="shared" si="520"/>
        <v>63203.328703703548</v>
      </c>
      <c r="F4399" s="7">
        <f t="shared" si="521"/>
        <v>2517599.2600308559</v>
      </c>
      <c r="G4399" s="11">
        <v>757356</v>
      </c>
      <c r="H4399">
        <v>0</v>
      </c>
      <c r="I4399">
        <v>0</v>
      </c>
      <c r="J4399">
        <v>14</v>
      </c>
      <c r="K4399" s="3">
        <v>4.75</v>
      </c>
      <c r="L4399" s="3">
        <f t="shared" si="522"/>
        <v>189.20833333333317</v>
      </c>
      <c r="M4399" s="5">
        <v>0</v>
      </c>
      <c r="R4399">
        <v>2016</v>
      </c>
      <c r="S4399" s="1" t="s">
        <v>7</v>
      </c>
      <c r="T4399" s="40">
        <f>+'Copy Co'!$B$17</f>
        <v>51399.602684929596</v>
      </c>
      <c r="U4399">
        <f>+'Copy Co'!$B$18*'All Data'!C4399</f>
        <v>1968.1556207619828</v>
      </c>
      <c r="V4399" s="40">
        <f>+D4399*'Copy Co'!$B$19</f>
        <v>666478.40754336014</v>
      </c>
      <c r="W4399" s="40">
        <f>+E4399*'Copy Co'!$B$20</f>
        <v>-488149.49935164675</v>
      </c>
      <c r="X4399" s="40">
        <f>+F4399*'Copy Co'!$B$21</f>
        <v>122067.55902117705</v>
      </c>
      <c r="Y4399" s="40">
        <f>+G4399*'Copy Co'!$B$22</f>
        <v>315198.37288563768</v>
      </c>
      <c r="Z4399" s="40">
        <f>+H4399*'Copy Co'!$B$23</f>
        <v>0</v>
      </c>
      <c r="AA4399" s="40">
        <f>+I4399*'Copy Co'!$B$24</f>
        <v>0</v>
      </c>
      <c r="AB4399" s="40">
        <f>+J4399*'Copy Co'!$B$25</f>
        <v>4715.5092498516824</v>
      </c>
      <c r="AC4399" s="40">
        <f>+K4399*'Copy Co'!$B$26</f>
        <v>1487.9709351831948</v>
      </c>
      <c r="AD4399" s="40">
        <f>+L4399*'Copy Co'!$B$27</f>
        <v>34683.305534135754</v>
      </c>
      <c r="AE4399" s="40">
        <f>+M4399*'Copy Co'!$B$28</f>
        <v>0</v>
      </c>
      <c r="AF4399" s="40">
        <f t="shared" si="523"/>
        <v>709849.38412339031</v>
      </c>
      <c r="AG4399" s="25">
        <f t="shared" si="524"/>
        <v>-8567.6158766096924</v>
      </c>
      <c r="AH4399" s="56">
        <f t="shared" si="525"/>
        <v>42382</v>
      </c>
      <c r="AL4399" s="56"/>
      <c r="BF4399" s="2">
        <v>41060</v>
      </c>
      <c r="BG4399" s="3">
        <v>0</v>
      </c>
      <c r="BH4399">
        <v>13</v>
      </c>
      <c r="BI4399">
        <v>6</v>
      </c>
    </row>
    <row r="4400" spans="1:61" x14ac:dyDescent="0.25">
      <c r="A4400" s="2">
        <v>42383</v>
      </c>
      <c r="B4400" s="7">
        <v>645702</v>
      </c>
      <c r="C4400" s="3">
        <v>33.3333333333333</v>
      </c>
      <c r="D4400" s="7">
        <f t="shared" si="519"/>
        <v>1111.1111111111088</v>
      </c>
      <c r="E4400" s="7">
        <f t="shared" si="520"/>
        <v>37037.03703703692</v>
      </c>
      <c r="F4400" s="7">
        <f t="shared" si="521"/>
        <v>1234567.9012345627</v>
      </c>
      <c r="G4400" s="11">
        <v>718417</v>
      </c>
      <c r="H4400">
        <v>0</v>
      </c>
      <c r="I4400">
        <v>0</v>
      </c>
      <c r="J4400">
        <v>13</v>
      </c>
      <c r="K4400" s="3">
        <v>6.0416666666666696</v>
      </c>
      <c r="L4400" s="3">
        <f t="shared" si="522"/>
        <v>201.3888888888888</v>
      </c>
      <c r="M4400" s="5">
        <v>0</v>
      </c>
      <c r="R4400">
        <v>2016</v>
      </c>
      <c r="S4400" s="1" t="s">
        <v>1</v>
      </c>
      <c r="T4400" s="40">
        <f>+'Copy Co'!$B$17</f>
        <v>51399.602684929596</v>
      </c>
      <c r="U4400">
        <f>+'Copy Co'!$B$18*'All Data'!C4400</f>
        <v>1646.9921512652575</v>
      </c>
      <c r="V4400" s="40">
        <f>+D4400*'Copy Co'!$B$19</f>
        <v>466713.40315705945</v>
      </c>
      <c r="W4400" s="40">
        <f>+E4400*'Copy Co'!$B$20</f>
        <v>-286054.72936172353</v>
      </c>
      <c r="X4400" s="40">
        <f>+F4400*'Copy Co'!$B$21</f>
        <v>59858.887211364075</v>
      </c>
      <c r="Y4400" s="40">
        <f>+G4400*'Copy Co'!$B$22</f>
        <v>298992.63946331869</v>
      </c>
      <c r="Z4400" s="40">
        <f>+H4400*'Copy Co'!$B$23</f>
        <v>0</v>
      </c>
      <c r="AA4400" s="40">
        <f>+I4400*'Copy Co'!$B$24</f>
        <v>0</v>
      </c>
      <c r="AB4400" s="40">
        <f>+J4400*'Copy Co'!$B$25</f>
        <v>4378.6871605765618</v>
      </c>
      <c r="AC4400" s="40">
        <f>+K4400*'Copy Co'!$B$26</f>
        <v>1892.5946105400294</v>
      </c>
      <c r="AD4400" s="40">
        <f>+L4400*'Copy Co'!$B$27</f>
        <v>36916.092655433356</v>
      </c>
      <c r="AE4400" s="40">
        <f>+M4400*'Copy Co'!$B$28</f>
        <v>0</v>
      </c>
      <c r="AF4400" s="40">
        <f t="shared" si="523"/>
        <v>635744.16973276355</v>
      </c>
      <c r="AG4400" s="25">
        <f t="shared" si="524"/>
        <v>-9957.8302672364516</v>
      </c>
      <c r="AH4400" s="56">
        <f t="shared" si="525"/>
        <v>42383</v>
      </c>
      <c r="AL4400" s="56"/>
      <c r="BF4400" s="2">
        <v>41061</v>
      </c>
      <c r="BG4400" s="3">
        <v>0</v>
      </c>
      <c r="BH4400">
        <v>13</v>
      </c>
      <c r="BI4400">
        <v>6.9166666666666696</v>
      </c>
    </row>
    <row r="4401" spans="1:61" x14ac:dyDescent="0.25">
      <c r="A4401" s="2">
        <v>42384</v>
      </c>
      <c r="B4401" s="7">
        <v>626330</v>
      </c>
      <c r="C4401" s="3">
        <v>32.875</v>
      </c>
      <c r="D4401" s="7">
        <f t="shared" si="519"/>
        <v>1080.765625</v>
      </c>
      <c r="E4401" s="7">
        <f t="shared" si="520"/>
        <v>35530.169921875</v>
      </c>
      <c r="F4401" s="7">
        <f t="shared" si="521"/>
        <v>1168054.3361816406</v>
      </c>
      <c r="G4401" s="11">
        <v>645702</v>
      </c>
      <c r="H4401">
        <v>1</v>
      </c>
      <c r="I4401">
        <v>0</v>
      </c>
      <c r="J4401">
        <v>8</v>
      </c>
      <c r="K4401" s="3">
        <v>4.0416666666666696</v>
      </c>
      <c r="L4401" s="3">
        <f t="shared" si="522"/>
        <v>132.86979166666677</v>
      </c>
      <c r="M4401" s="5">
        <v>0</v>
      </c>
      <c r="R4401">
        <v>2016</v>
      </c>
      <c r="S4401" s="1" t="s">
        <v>2</v>
      </c>
      <c r="T4401" s="40">
        <f>+'Copy Co'!$B$17</f>
        <v>51399.602684929596</v>
      </c>
      <c r="U4401">
        <f>+'Copy Co'!$B$18*'All Data'!C4401</f>
        <v>1624.3460091853617</v>
      </c>
      <c r="V4401" s="40">
        <f>+D4401*'Copy Co'!$B$19</f>
        <v>453967.02257302566</v>
      </c>
      <c r="W4401" s="40">
        <f>+E4401*'Copy Co'!$B$20</f>
        <v>-274416.47481180693</v>
      </c>
      <c r="X4401" s="40">
        <f>+F4401*'Copy Co'!$B$21</f>
        <v>56633.9305406559</v>
      </c>
      <c r="Y4401" s="40">
        <f>+G4401*'Copy Co'!$B$22</f>
        <v>268729.92327122518</v>
      </c>
      <c r="Z4401" s="40">
        <f>+H4401*'Copy Co'!$B$23</f>
        <v>-10610.780657764437</v>
      </c>
      <c r="AA4401" s="40">
        <f>+I4401*'Copy Co'!$B$24</f>
        <v>0</v>
      </c>
      <c r="AB4401" s="40">
        <f>+J4401*'Copy Co'!$B$25</f>
        <v>2694.5767142009613</v>
      </c>
      <c r="AC4401" s="40">
        <f>+K4401*'Copy Co'!$B$26</f>
        <v>1266.0805325681579</v>
      </c>
      <c r="AD4401" s="40">
        <f>+L4401*'Copy Co'!$B$27</f>
        <v>24356.028613778315</v>
      </c>
      <c r="AE4401" s="40">
        <f>+M4401*'Copy Co'!$B$28</f>
        <v>0</v>
      </c>
      <c r="AF4401" s="40">
        <f t="shared" si="523"/>
        <v>575644.25546999788</v>
      </c>
      <c r="AG4401" s="25">
        <f t="shared" si="524"/>
        <v>-50685.744530002121</v>
      </c>
      <c r="AH4401" s="56">
        <f t="shared" si="525"/>
        <v>42384</v>
      </c>
      <c r="AL4401" s="56"/>
      <c r="BF4401" s="2">
        <v>41062</v>
      </c>
      <c r="BG4401" s="3">
        <v>0</v>
      </c>
      <c r="BH4401">
        <v>15</v>
      </c>
      <c r="BI4401">
        <v>5.6666666666666696</v>
      </c>
    </row>
    <row r="4402" spans="1:61" x14ac:dyDescent="0.25">
      <c r="A4402" s="2">
        <v>42385</v>
      </c>
      <c r="B4402" s="7">
        <v>599031</v>
      </c>
      <c r="C4402" s="3">
        <v>30.625</v>
      </c>
      <c r="D4402" s="7">
        <f t="shared" si="519"/>
        <v>937.890625</v>
      </c>
      <c r="E4402" s="7">
        <f t="shared" si="520"/>
        <v>28722.900390625</v>
      </c>
      <c r="F4402" s="7">
        <f t="shared" si="521"/>
        <v>879638.82446289062</v>
      </c>
      <c r="G4402" s="11">
        <v>626330</v>
      </c>
      <c r="H4402">
        <v>0</v>
      </c>
      <c r="I4402">
        <v>1</v>
      </c>
      <c r="J4402">
        <v>13</v>
      </c>
      <c r="K4402" s="3">
        <v>7.625</v>
      </c>
      <c r="L4402" s="3">
        <f t="shared" si="522"/>
        <v>233.515625</v>
      </c>
      <c r="M4402" s="5">
        <v>0</v>
      </c>
      <c r="R4402">
        <v>2016</v>
      </c>
      <c r="S4402" s="1" t="s">
        <v>3</v>
      </c>
      <c r="T4402" s="40">
        <f>+'Copy Co'!$B$17</f>
        <v>51399.602684929596</v>
      </c>
      <c r="U4402">
        <f>+'Copy Co'!$B$18*'All Data'!C4402</f>
        <v>1513.1740389749566</v>
      </c>
      <c r="V4402" s="40">
        <f>+D4402*'Copy Co'!$B$19</f>
        <v>393953.51284456713</v>
      </c>
      <c r="W4402" s="40">
        <f>+E4402*'Copy Co'!$B$20</f>
        <v>-221840.68043854809</v>
      </c>
      <c r="X4402" s="40">
        <f>+F4402*'Copy Co'!$B$21</f>
        <v>42649.902956011632</v>
      </c>
      <c r="Y4402" s="40">
        <f>+G4402*'Copy Co'!$B$22</f>
        <v>260667.6343614647</v>
      </c>
      <c r="Z4402" s="40">
        <f>+H4402*'Copy Co'!$B$23</f>
        <v>0</v>
      </c>
      <c r="AA4402" s="40">
        <f>+I4402*'Copy Co'!$B$24</f>
        <v>-10704.382616627605</v>
      </c>
      <c r="AB4402" s="40">
        <f>+J4402*'Copy Co'!$B$25</f>
        <v>4378.6871605765618</v>
      </c>
      <c r="AC4402" s="40">
        <f>+K4402*'Copy Co'!$B$26</f>
        <v>2388.5849222677602</v>
      </c>
      <c r="AD4402" s="40">
        <f>+L4402*'Copy Co'!$B$27</f>
        <v>42805.164160509186</v>
      </c>
      <c r="AE4402" s="40">
        <f>+M4402*'Copy Co'!$B$28</f>
        <v>0</v>
      </c>
      <c r="AF4402" s="40">
        <f t="shared" si="523"/>
        <v>567211.20007412578</v>
      </c>
      <c r="AG4402" s="25">
        <f t="shared" si="524"/>
        <v>-31819.79992587422</v>
      </c>
      <c r="AH4402" s="56">
        <f t="shared" si="525"/>
        <v>42385</v>
      </c>
      <c r="AL4402" s="56"/>
      <c r="BF4402" s="2">
        <v>41063</v>
      </c>
      <c r="BG4402" s="3">
        <v>0</v>
      </c>
      <c r="BH4402">
        <v>12</v>
      </c>
      <c r="BI4402">
        <v>7.8333333333333304</v>
      </c>
    </row>
    <row r="4403" spans="1:61" x14ac:dyDescent="0.25">
      <c r="A4403" s="2">
        <v>42386</v>
      </c>
      <c r="B4403" s="7">
        <v>504623</v>
      </c>
      <c r="C4403" s="3">
        <v>26.0833333333333</v>
      </c>
      <c r="D4403" s="7">
        <f t="shared" si="519"/>
        <v>680.34027777777601</v>
      </c>
      <c r="E4403" s="7">
        <f t="shared" si="520"/>
        <v>17745.542245370303</v>
      </c>
      <c r="F4403" s="7">
        <f t="shared" si="521"/>
        <v>462862.89356674143</v>
      </c>
      <c r="G4403" s="11">
        <v>599031</v>
      </c>
      <c r="H4403">
        <v>0</v>
      </c>
      <c r="I4403">
        <v>1</v>
      </c>
      <c r="J4403">
        <v>13</v>
      </c>
      <c r="K4403" s="3">
        <v>8.375</v>
      </c>
      <c r="L4403" s="3">
        <f t="shared" si="522"/>
        <v>218.4479166666664</v>
      </c>
      <c r="M4403" s="5">
        <v>0</v>
      </c>
      <c r="R4403">
        <v>2016</v>
      </c>
      <c r="S4403" s="1" t="s">
        <v>4</v>
      </c>
      <c r="T4403" s="40">
        <f>+'Copy Co'!$B$17</f>
        <v>51399.602684929596</v>
      </c>
      <c r="U4403">
        <f>+'Copy Co'!$B$18*'All Data'!C4403</f>
        <v>1288.7713583650636</v>
      </c>
      <c r="V4403" s="40">
        <f>+D4403*'Copy Co'!$B$19</f>
        <v>285771.53371183708</v>
      </c>
      <c r="W4403" s="40">
        <f>+E4403*'Copy Co'!$B$20</f>
        <v>-137057.29967816416</v>
      </c>
      <c r="X4403" s="40">
        <f>+F4403*'Copy Co'!$B$21</f>
        <v>22442.230769673217</v>
      </c>
      <c r="Y4403" s="40">
        <f>+G4403*'Copy Co'!$B$22</f>
        <v>249306.26615231996</v>
      </c>
      <c r="Z4403" s="40">
        <f>+H4403*'Copy Co'!$B$23</f>
        <v>0</v>
      </c>
      <c r="AA4403" s="40">
        <f>+I4403*'Copy Co'!$B$24</f>
        <v>-10704.382616627605</v>
      </c>
      <c r="AB4403" s="40">
        <f>+J4403*'Copy Co'!$B$25</f>
        <v>4378.6871605765618</v>
      </c>
      <c r="AC4403" s="40">
        <f>+K4403*'Copy Co'!$B$26</f>
        <v>2623.527701507212</v>
      </c>
      <c r="AD4403" s="40">
        <f>+L4403*'Copy Co'!$B$27</f>
        <v>40043.140297090984</v>
      </c>
      <c r="AE4403" s="40">
        <f>+M4403*'Copy Co'!$B$28</f>
        <v>0</v>
      </c>
      <c r="AF4403" s="40">
        <f t="shared" si="523"/>
        <v>509492.0775415079</v>
      </c>
      <c r="AG4403" s="25">
        <f t="shared" si="524"/>
        <v>4869.077541507897</v>
      </c>
      <c r="AH4403" s="56">
        <f t="shared" si="525"/>
        <v>42386</v>
      </c>
      <c r="AL4403" s="56"/>
      <c r="BF4403" s="2">
        <v>41064</v>
      </c>
      <c r="BG4403" s="3">
        <v>0</v>
      </c>
      <c r="BH4403">
        <v>25</v>
      </c>
      <c r="BI4403">
        <v>15.5416666666667</v>
      </c>
    </row>
    <row r="4404" spans="1:61" x14ac:dyDescent="0.25">
      <c r="A4404" s="2">
        <v>42387</v>
      </c>
      <c r="B4404" s="7">
        <v>579662</v>
      </c>
      <c r="C4404" s="3">
        <v>29.5</v>
      </c>
      <c r="D4404" s="7">
        <f t="shared" si="519"/>
        <v>870.25</v>
      </c>
      <c r="E4404" s="7">
        <f t="shared" si="520"/>
        <v>25672.375</v>
      </c>
      <c r="F4404" s="7">
        <f t="shared" si="521"/>
        <v>757335.0625</v>
      </c>
      <c r="G4404" s="11">
        <v>504623</v>
      </c>
      <c r="H4404">
        <v>0</v>
      </c>
      <c r="I4404">
        <v>0</v>
      </c>
      <c r="J4404">
        <v>9</v>
      </c>
      <c r="K4404" s="3">
        <v>4.7916666666666696</v>
      </c>
      <c r="L4404" s="3">
        <f t="shared" si="522"/>
        <v>141.35416666666674</v>
      </c>
      <c r="M4404" s="5">
        <v>0</v>
      </c>
      <c r="R4404">
        <v>2016</v>
      </c>
      <c r="S4404" s="1" t="s">
        <v>5</v>
      </c>
      <c r="T4404" s="40">
        <f>+'Copy Co'!$B$17</f>
        <v>51399.602684929596</v>
      </c>
      <c r="U4404">
        <f>+'Copy Co'!$B$18*'All Data'!C4404</f>
        <v>1457.5880538697543</v>
      </c>
      <c r="V4404" s="40">
        <f>+D4404*'Copy Co'!$B$19</f>
        <v>365541.60518768866</v>
      </c>
      <c r="W4404" s="40">
        <f>+E4404*'Copy Co'!$B$20</f>
        <v>-198280.01563283789</v>
      </c>
      <c r="X4404" s="40">
        <f>+F4404*'Copy Co'!$B$21</f>
        <v>36719.919610793229</v>
      </c>
      <c r="Y4404" s="40">
        <f>+G4404*'Copy Co'!$B$22</f>
        <v>210015.3012858803</v>
      </c>
      <c r="Z4404" s="40">
        <f>+H4404*'Copy Co'!$B$23</f>
        <v>0</v>
      </c>
      <c r="AA4404" s="40">
        <f>+I4404*'Copy Co'!$B$24</f>
        <v>0</v>
      </c>
      <c r="AB4404" s="40">
        <f>+J4404*'Copy Co'!$B$25</f>
        <v>3031.3988034760814</v>
      </c>
      <c r="AC4404" s="40">
        <f>+K4404*'Copy Co'!$B$26</f>
        <v>1501.0233118076098</v>
      </c>
      <c r="AD4404" s="40">
        <f>+L4404*'Copy Co'!$B$27</f>
        <v>25911.278137977471</v>
      </c>
      <c r="AE4404" s="40">
        <f>+M4404*'Copy Co'!$B$28</f>
        <v>0</v>
      </c>
      <c r="AF4404" s="40">
        <f t="shared" si="523"/>
        <v>497297.70144358475</v>
      </c>
      <c r="AG4404" s="25">
        <f t="shared" si="524"/>
        <v>-82364.298556415248</v>
      </c>
      <c r="AH4404" s="56">
        <f t="shared" si="525"/>
        <v>42387</v>
      </c>
      <c r="AL4404" s="56"/>
      <c r="BF4404" s="2">
        <v>41067</v>
      </c>
      <c r="BG4404" s="3">
        <v>0</v>
      </c>
      <c r="BH4404">
        <v>14</v>
      </c>
      <c r="BI4404">
        <v>7.2083333333333304</v>
      </c>
    </row>
    <row r="4405" spans="1:61" x14ac:dyDescent="0.25">
      <c r="A4405" s="2">
        <v>42388</v>
      </c>
      <c r="B4405" s="7">
        <v>566092</v>
      </c>
      <c r="C4405" s="3">
        <v>27.5</v>
      </c>
      <c r="D4405" s="7">
        <f t="shared" si="519"/>
        <v>756.25</v>
      </c>
      <c r="E4405" s="7">
        <f t="shared" si="520"/>
        <v>20796.875</v>
      </c>
      <c r="F4405" s="7">
        <f t="shared" si="521"/>
        <v>571914.0625</v>
      </c>
      <c r="G4405" s="11">
        <v>579662</v>
      </c>
      <c r="H4405">
        <v>0</v>
      </c>
      <c r="I4405">
        <v>0</v>
      </c>
      <c r="J4405">
        <v>24</v>
      </c>
      <c r="K4405" s="3">
        <v>12.2083333333333</v>
      </c>
      <c r="L4405" s="3">
        <f t="shared" si="522"/>
        <v>335.72916666666578</v>
      </c>
      <c r="M4405" s="5">
        <v>0</v>
      </c>
      <c r="R4405">
        <v>2016</v>
      </c>
      <c r="S4405" s="1" t="s">
        <v>6</v>
      </c>
      <c r="T4405" s="40">
        <f>+'Copy Co'!$B$17</f>
        <v>51399.602684929596</v>
      </c>
      <c r="U4405">
        <f>+'Copy Co'!$B$18*'All Data'!C4405</f>
        <v>1358.7685247938387</v>
      </c>
      <c r="V4405" s="40">
        <f>+D4405*'Copy Co'!$B$19</f>
        <v>317656.81002377428</v>
      </c>
      <c r="W4405" s="40">
        <f>+E4405*'Copy Co'!$B$20</f>
        <v>-160624.20014175455</v>
      </c>
      <c r="X4405" s="40">
        <f>+F4405*'Copy Co'!$B$21</f>
        <v>27729.652883042341</v>
      </c>
      <c r="Y4405" s="40">
        <f>+G4405*'Copy Co'!$B$22</f>
        <v>241245.22579029482</v>
      </c>
      <c r="Z4405" s="40">
        <f>+H4405*'Copy Co'!$B$23</f>
        <v>0</v>
      </c>
      <c r="AA4405" s="40">
        <f>+I4405*'Copy Co'!$B$24</f>
        <v>0</v>
      </c>
      <c r="AB4405" s="40">
        <f>+J4405*'Copy Co'!$B$25</f>
        <v>8083.7301426028844</v>
      </c>
      <c r="AC4405" s="40">
        <f>+K4405*'Copy Co'!$B$26</f>
        <v>3824.3463509532889</v>
      </c>
      <c r="AD4405" s="40">
        <f>+L4405*'Copy Co'!$B$27</f>
        <v>61541.672394031782</v>
      </c>
      <c r="AE4405" s="40">
        <f>+M4405*'Copy Co'!$B$28</f>
        <v>0</v>
      </c>
      <c r="AF4405" s="40">
        <f t="shared" si="523"/>
        <v>552215.60865266819</v>
      </c>
      <c r="AG4405" s="25">
        <f t="shared" si="524"/>
        <v>-13876.39134733181</v>
      </c>
      <c r="AH4405" s="56">
        <f t="shared" si="525"/>
        <v>42388</v>
      </c>
      <c r="AL4405" s="56"/>
      <c r="BF4405" s="2">
        <v>41068</v>
      </c>
      <c r="BG4405" s="3">
        <v>0</v>
      </c>
      <c r="BH4405">
        <v>22</v>
      </c>
      <c r="BI4405">
        <v>10.4166666666667</v>
      </c>
    </row>
    <row r="4406" spans="1:61" x14ac:dyDescent="0.25">
      <c r="A4406" s="2">
        <v>42389</v>
      </c>
      <c r="B4406" s="7">
        <v>623160</v>
      </c>
      <c r="C4406" s="3">
        <v>31.375</v>
      </c>
      <c r="D4406" s="7">
        <f t="shared" si="519"/>
        <v>984.390625</v>
      </c>
      <c r="E4406" s="7">
        <f t="shared" si="520"/>
        <v>30885.255859375</v>
      </c>
      <c r="F4406" s="7">
        <f t="shared" si="521"/>
        <v>969024.90258789063</v>
      </c>
      <c r="G4406" s="11">
        <v>566092</v>
      </c>
      <c r="H4406">
        <v>0</v>
      </c>
      <c r="I4406">
        <v>0</v>
      </c>
      <c r="J4406">
        <v>28</v>
      </c>
      <c r="K4406" s="3">
        <v>8.7083333333333304</v>
      </c>
      <c r="L4406" s="3">
        <f t="shared" si="522"/>
        <v>273.22395833333326</v>
      </c>
      <c r="M4406" s="5">
        <v>0</v>
      </c>
      <c r="R4406">
        <v>2016</v>
      </c>
      <c r="S4406" s="1" t="s">
        <v>7</v>
      </c>
      <c r="T4406" s="40">
        <f>+'Copy Co'!$B$17</f>
        <v>51399.602684929596</v>
      </c>
      <c r="U4406">
        <f>+'Copy Co'!$B$18*'All Data'!C4406</f>
        <v>1550.231362378425</v>
      </c>
      <c r="V4406" s="40">
        <f>+D4406*'Copy Co'!$B$19</f>
        <v>413485.46876669012</v>
      </c>
      <c r="W4406" s="40">
        <f>+E4406*'Copy Co'!$B$20</f>
        <v>-238541.58466527049</v>
      </c>
      <c r="X4406" s="40">
        <f>+F4406*'Copy Co'!$B$21</f>
        <v>46983.849402699598</v>
      </c>
      <c r="Y4406" s="40">
        <f>+G4406*'Copy Co'!$B$22</f>
        <v>235597.62820070933</v>
      </c>
      <c r="Z4406" s="40">
        <f>+H4406*'Copy Co'!$B$23</f>
        <v>0</v>
      </c>
      <c r="AA4406" s="40">
        <f>+I4406*'Copy Co'!$B$24</f>
        <v>0</v>
      </c>
      <c r="AB4406" s="40">
        <f>+J4406*'Copy Co'!$B$25</f>
        <v>9431.0184997033648</v>
      </c>
      <c r="AC4406" s="40">
        <f>+K4406*'Copy Co'!$B$26</f>
        <v>2727.9467145025228</v>
      </c>
      <c r="AD4406" s="40">
        <f>+L4406*'Copy Co'!$B$27</f>
        <v>50083.99925719083</v>
      </c>
      <c r="AE4406" s="40">
        <f>+M4406*'Copy Co'!$B$28</f>
        <v>0</v>
      </c>
      <c r="AF4406" s="40">
        <f t="shared" si="523"/>
        <v>572718.16022353328</v>
      </c>
      <c r="AG4406" s="25">
        <f t="shared" si="524"/>
        <v>-50441.839776466717</v>
      </c>
      <c r="AH4406" s="56">
        <f t="shared" si="525"/>
        <v>42389</v>
      </c>
      <c r="AL4406" s="56"/>
      <c r="BF4406" s="2">
        <v>41071</v>
      </c>
      <c r="BG4406" s="3">
        <v>0</v>
      </c>
      <c r="BH4406">
        <v>12</v>
      </c>
      <c r="BI4406">
        <v>7.4166666666666696</v>
      </c>
    </row>
    <row r="4407" spans="1:61" x14ac:dyDescent="0.25">
      <c r="A4407" s="2">
        <v>42390</v>
      </c>
      <c r="B4407" s="7">
        <v>629023</v>
      </c>
      <c r="C4407" s="3">
        <v>33.1666666666667</v>
      </c>
      <c r="D4407" s="7">
        <f t="shared" si="519"/>
        <v>1100.0277777777799</v>
      </c>
      <c r="E4407" s="7">
        <f t="shared" si="520"/>
        <v>36484.254629629737</v>
      </c>
      <c r="F4407" s="7">
        <f t="shared" si="521"/>
        <v>1210061.1118827206</v>
      </c>
      <c r="G4407" s="11">
        <v>623160</v>
      </c>
      <c r="H4407">
        <v>0</v>
      </c>
      <c r="I4407">
        <v>0</v>
      </c>
      <c r="J4407">
        <v>12</v>
      </c>
      <c r="K4407" s="3">
        <v>5.5</v>
      </c>
      <c r="L4407" s="3">
        <f t="shared" si="522"/>
        <v>182.41666666666686</v>
      </c>
      <c r="M4407" s="5">
        <v>0</v>
      </c>
      <c r="R4407">
        <v>2016</v>
      </c>
      <c r="S4407" s="1" t="s">
        <v>1</v>
      </c>
      <c r="T4407" s="40">
        <f>+'Copy Co'!$B$17</f>
        <v>51399.602684929596</v>
      </c>
      <c r="U4407">
        <f>+'Copy Co'!$B$18*'All Data'!C4407</f>
        <v>1638.7571905089344</v>
      </c>
      <c r="V4407" s="40">
        <f>+D4407*'Copy Co'!$B$19</f>
        <v>462057.93696056964</v>
      </c>
      <c r="W4407" s="40">
        <f>+E4407*'Copy Co'!$B$20</f>
        <v>-281785.32676916034</v>
      </c>
      <c r="X4407" s="40">
        <f>+F4407*'Copy Co'!$B$21</f>
        <v>58670.658408187162</v>
      </c>
      <c r="Y4407" s="40">
        <f>+G4407*'Copy Co'!$B$22</f>
        <v>259348.33558777376</v>
      </c>
      <c r="Z4407" s="40">
        <f>+H4407*'Copy Co'!$B$23</f>
        <v>0</v>
      </c>
      <c r="AA4407" s="40">
        <f>+I4407*'Copy Co'!$B$24</f>
        <v>0</v>
      </c>
      <c r="AB4407" s="40">
        <f>+J4407*'Copy Co'!$B$25</f>
        <v>4041.8650713014422</v>
      </c>
      <c r="AC4407" s="40">
        <f>+K4407*'Copy Co'!$B$26</f>
        <v>1722.9137144226468</v>
      </c>
      <c r="AD4407" s="40">
        <f>+L4407*'Copy Co'!$B$27</f>
        <v>33438.342133549129</v>
      </c>
      <c r="AE4407" s="40">
        <f>+M4407*'Copy Co'!$B$28</f>
        <v>0</v>
      </c>
      <c r="AF4407" s="40">
        <f t="shared" si="523"/>
        <v>590533.08498208201</v>
      </c>
      <c r="AG4407" s="25">
        <f t="shared" si="524"/>
        <v>-38489.915017917985</v>
      </c>
      <c r="AH4407" s="56">
        <f t="shared" si="525"/>
        <v>42390</v>
      </c>
      <c r="AL4407" s="56"/>
      <c r="BF4407" s="2">
        <v>41072</v>
      </c>
      <c r="BG4407" s="3">
        <v>0</v>
      </c>
      <c r="BH4407">
        <v>10</v>
      </c>
      <c r="BI4407">
        <v>6.125</v>
      </c>
    </row>
    <row r="4408" spans="1:61" x14ac:dyDescent="0.25">
      <c r="A4408" s="2">
        <v>42391</v>
      </c>
      <c r="B4408" s="7">
        <v>586962</v>
      </c>
      <c r="C4408" s="3">
        <v>32.7083333333333</v>
      </c>
      <c r="D4408" s="7">
        <f t="shared" si="519"/>
        <v>1069.8350694444423</v>
      </c>
      <c r="E4408" s="7">
        <f t="shared" si="520"/>
        <v>34992.522063078599</v>
      </c>
      <c r="F4408" s="7">
        <f t="shared" si="521"/>
        <v>1144547.0758131947</v>
      </c>
      <c r="G4408" s="11">
        <v>629023</v>
      </c>
      <c r="H4408">
        <v>1</v>
      </c>
      <c r="I4408">
        <v>0</v>
      </c>
      <c r="J4408">
        <v>15</v>
      </c>
      <c r="K4408" s="3">
        <v>3.8333333333333299</v>
      </c>
      <c r="L4408" s="3">
        <f t="shared" si="522"/>
        <v>125.3819444444442</v>
      </c>
      <c r="M4408" s="5">
        <v>0</v>
      </c>
      <c r="R4408">
        <v>2016</v>
      </c>
      <c r="S4408" s="1" t="s">
        <v>2</v>
      </c>
      <c r="T4408" s="40">
        <f>+'Copy Co'!$B$17</f>
        <v>51399.602684929596</v>
      </c>
      <c r="U4408">
        <f>+'Copy Co'!$B$18*'All Data'!C4408</f>
        <v>1616.1110484290336</v>
      </c>
      <c r="V4408" s="40">
        <f>+D4408*'Copy Co'!$B$19</f>
        <v>449375.72946946713</v>
      </c>
      <c r="W4408" s="40">
        <f>+E4408*'Copy Co'!$B$20</f>
        <v>-270263.96356782923</v>
      </c>
      <c r="X4408" s="40">
        <f>+F4408*'Copy Co'!$B$21</f>
        <v>55494.164598551091</v>
      </c>
      <c r="Y4408" s="40">
        <f>+G4408*'Copy Co'!$B$22</f>
        <v>261788.41404523433</v>
      </c>
      <c r="Z4408" s="40">
        <f>+H4408*'Copy Co'!$B$23</f>
        <v>-10610.780657764437</v>
      </c>
      <c r="AA4408" s="40">
        <f>+I4408*'Copy Co'!$B$24</f>
        <v>0</v>
      </c>
      <c r="AB4408" s="40">
        <f>+J4408*'Copy Co'!$B$25</f>
        <v>5052.331339126802</v>
      </c>
      <c r="AC4408" s="40">
        <f>+K4408*'Copy Co'!$B$26</f>
        <v>1200.8186494460861</v>
      </c>
      <c r="AD4408" s="40">
        <f>+L4408*'Copy Co'!$B$27</f>
        <v>22983.450099787871</v>
      </c>
      <c r="AE4408" s="40">
        <f>+M4408*'Copy Co'!$B$28</f>
        <v>0</v>
      </c>
      <c r="AF4408" s="40">
        <f t="shared" si="523"/>
        <v>568035.87770937837</v>
      </c>
      <c r="AG4408" s="25">
        <f t="shared" si="524"/>
        <v>-18926.122290621628</v>
      </c>
      <c r="AH4408" s="56">
        <f t="shared" si="525"/>
        <v>42391</v>
      </c>
      <c r="AL4408" s="56"/>
      <c r="BF4408" s="2">
        <v>41073</v>
      </c>
      <c r="BG4408" s="3">
        <v>0</v>
      </c>
      <c r="BH4408">
        <v>13</v>
      </c>
      <c r="BI4408">
        <v>6.9583333333333304</v>
      </c>
    </row>
    <row r="4409" spans="1:61" x14ac:dyDescent="0.25">
      <c r="A4409" s="2">
        <v>42392</v>
      </c>
      <c r="B4409" s="7">
        <v>570986</v>
      </c>
      <c r="C4409" s="3">
        <v>31.1666666666667</v>
      </c>
      <c r="D4409" s="7">
        <f t="shared" si="519"/>
        <v>971.36111111111313</v>
      </c>
      <c r="E4409" s="7">
        <f t="shared" si="520"/>
        <v>30274.087962963058</v>
      </c>
      <c r="F4409" s="7">
        <f t="shared" si="521"/>
        <v>943542.40817901632</v>
      </c>
      <c r="G4409" s="11">
        <v>586962</v>
      </c>
      <c r="H4409">
        <v>0</v>
      </c>
      <c r="I4409">
        <v>1</v>
      </c>
      <c r="J4409">
        <v>14</v>
      </c>
      <c r="K4409" s="3">
        <v>6.6666666666666696</v>
      </c>
      <c r="L4409" s="3">
        <f t="shared" si="522"/>
        <v>207.77777777777808</v>
      </c>
      <c r="M4409" s="5">
        <v>0</v>
      </c>
      <c r="R4409">
        <v>2016</v>
      </c>
      <c r="S4409" s="1" t="s">
        <v>3</v>
      </c>
      <c r="T4409" s="40">
        <f>+'Copy Co'!$B$17</f>
        <v>51399.602684929596</v>
      </c>
      <c r="U4409">
        <f>+'Copy Co'!$B$18*'All Data'!C4409</f>
        <v>1539.9376614330188</v>
      </c>
      <c r="V4409" s="40">
        <f>+D4409*'Copy Co'!$B$19</f>
        <v>408012.52487498202</v>
      </c>
      <c r="W4409" s="40">
        <f>+E4409*'Copy Co'!$B$20</f>
        <v>-233821.24305079778</v>
      </c>
      <c r="X4409" s="40">
        <f>+F4409*'Copy Co'!$B$21</f>
        <v>45748.312858164725</v>
      </c>
      <c r="Y4409" s="40">
        <f>+G4409*'Copy Co'!$B$22</f>
        <v>244283.35861299004</v>
      </c>
      <c r="Z4409" s="40">
        <f>+H4409*'Copy Co'!$B$23</f>
        <v>0</v>
      </c>
      <c r="AA4409" s="40">
        <f>+I4409*'Copy Co'!$B$24</f>
        <v>-10704.382616627605</v>
      </c>
      <c r="AB4409" s="40">
        <f>+J4409*'Copy Co'!$B$25</f>
        <v>4715.5092498516824</v>
      </c>
      <c r="AC4409" s="40">
        <f>+K4409*'Copy Co'!$B$26</f>
        <v>2088.3802599062392</v>
      </c>
      <c r="AD4409" s="40">
        <f>+L4409*'Copy Co'!$B$27</f>
        <v>38087.223870709247</v>
      </c>
      <c r="AE4409" s="40">
        <f>+M4409*'Copy Co'!$B$28</f>
        <v>0</v>
      </c>
      <c r="AF4409" s="40">
        <f t="shared" si="523"/>
        <v>551349.2244055412</v>
      </c>
      <c r="AG4409" s="25">
        <f t="shared" si="524"/>
        <v>-19636.775594458799</v>
      </c>
      <c r="AH4409" s="56">
        <f t="shared" si="525"/>
        <v>42392</v>
      </c>
      <c r="AL4409" s="56"/>
      <c r="BF4409" s="2">
        <v>41074</v>
      </c>
      <c r="BG4409" s="3">
        <v>0</v>
      </c>
      <c r="BH4409">
        <v>14</v>
      </c>
      <c r="BI4409">
        <v>6.5416666666666696</v>
      </c>
    </row>
    <row r="4410" spans="1:61" x14ac:dyDescent="0.25">
      <c r="A4410" s="2">
        <v>42393</v>
      </c>
      <c r="B4410" s="7">
        <v>585043</v>
      </c>
      <c r="C4410" s="3">
        <v>31.9583333333333</v>
      </c>
      <c r="D4410" s="7">
        <f t="shared" si="519"/>
        <v>1021.3350694444423</v>
      </c>
      <c r="E4410" s="7">
        <f t="shared" si="520"/>
        <v>32640.166594328603</v>
      </c>
      <c r="F4410" s="7">
        <f t="shared" si="521"/>
        <v>1043125.3240770837</v>
      </c>
      <c r="G4410" s="11">
        <v>570986</v>
      </c>
      <c r="H4410">
        <v>0</v>
      </c>
      <c r="I4410">
        <v>1</v>
      </c>
      <c r="J4410">
        <v>9</v>
      </c>
      <c r="K4410" s="3">
        <v>4.0416666666666696</v>
      </c>
      <c r="L4410" s="3">
        <f t="shared" si="522"/>
        <v>129.16493055555551</v>
      </c>
      <c r="M4410" s="5">
        <v>0</v>
      </c>
      <c r="R4410">
        <v>2016</v>
      </c>
      <c r="S4410" s="1" t="s">
        <v>4</v>
      </c>
      <c r="T4410" s="40">
        <f>+'Copy Co'!$B$17</f>
        <v>51399.602684929596</v>
      </c>
      <c r="U4410">
        <f>+'Copy Co'!$B$18*'All Data'!C4410</f>
        <v>1579.0537250255654</v>
      </c>
      <c r="V4410" s="40">
        <f>+D4410*'Copy Co'!$B$19</f>
        <v>429003.68942166149</v>
      </c>
      <c r="W4410" s="40">
        <f>+E4410*'Copy Co'!$B$20</f>
        <v>-252095.59857948121</v>
      </c>
      <c r="X4410" s="40">
        <f>+F4410*'Copy Co'!$B$21</f>
        <v>50576.66010821089</v>
      </c>
      <c r="Y4410" s="40">
        <f>+G4410*'Copy Co'!$B$22</f>
        <v>237634.42573965047</v>
      </c>
      <c r="Z4410" s="40">
        <f>+H4410*'Copy Co'!$B$23</f>
        <v>0</v>
      </c>
      <c r="AA4410" s="40">
        <f>+I4410*'Copy Co'!$B$24</f>
        <v>-10704.382616627605</v>
      </c>
      <c r="AB4410" s="40">
        <f>+J4410*'Copy Co'!$B$25</f>
        <v>3031.3988034760814</v>
      </c>
      <c r="AC4410" s="40">
        <f>+K4410*'Copy Co'!$B$26</f>
        <v>1266.0805325681579</v>
      </c>
      <c r="AD4410" s="40">
        <f>+L4410*'Copy Co'!$B$27</f>
        <v>23676.899805789541</v>
      </c>
      <c r="AE4410" s="40">
        <f>+M4410*'Copy Co'!$B$28</f>
        <v>0</v>
      </c>
      <c r="AF4410" s="40">
        <f t="shared" si="523"/>
        <v>535367.82962520292</v>
      </c>
      <c r="AG4410" s="25">
        <f t="shared" si="524"/>
        <v>-49675.170374797075</v>
      </c>
      <c r="AH4410" s="56">
        <f t="shared" si="525"/>
        <v>42393</v>
      </c>
      <c r="AL4410" s="56"/>
      <c r="BF4410" s="2">
        <v>41075</v>
      </c>
      <c r="BG4410" s="3">
        <v>0</v>
      </c>
      <c r="BH4410">
        <v>26</v>
      </c>
      <c r="BI4410">
        <v>10</v>
      </c>
    </row>
    <row r="4411" spans="1:61" x14ac:dyDescent="0.25">
      <c r="A4411" s="2">
        <v>42394</v>
      </c>
      <c r="B4411" s="7">
        <v>631651</v>
      </c>
      <c r="C4411" s="3">
        <v>35.9166666666667</v>
      </c>
      <c r="D4411" s="7">
        <f t="shared" si="519"/>
        <v>1290.0069444444468</v>
      </c>
      <c r="E4411" s="7">
        <f t="shared" si="520"/>
        <v>46332.749421296423</v>
      </c>
      <c r="F4411" s="7">
        <f t="shared" si="521"/>
        <v>1664117.9167148981</v>
      </c>
      <c r="G4411" s="11">
        <v>585043</v>
      </c>
      <c r="H4411">
        <v>0</v>
      </c>
      <c r="I4411">
        <v>0</v>
      </c>
      <c r="J4411">
        <v>8</v>
      </c>
      <c r="K4411" s="3">
        <v>5.5416666666666696</v>
      </c>
      <c r="L4411" s="3">
        <f t="shared" si="522"/>
        <v>199.03819444444474</v>
      </c>
      <c r="M4411" s="5">
        <v>0</v>
      </c>
      <c r="R4411">
        <v>2016</v>
      </c>
      <c r="S4411" s="1" t="s">
        <v>5</v>
      </c>
      <c r="T4411" s="40">
        <f>+'Copy Co'!$B$17</f>
        <v>51399.602684929596</v>
      </c>
      <c r="U4411">
        <f>+'Copy Co'!$B$18*'All Data'!C4411</f>
        <v>1774.6340429883182</v>
      </c>
      <c r="V4411" s="40">
        <f>+D4411*'Copy Co'!$B$19</f>
        <v>541857.17802411783</v>
      </c>
      <c r="W4411" s="40">
        <f>+E4411*'Copy Co'!$B$20</f>
        <v>-357849.95659992564</v>
      </c>
      <c r="X4411" s="40">
        <f>+F4411*'Copy Co'!$B$21</f>
        <v>80685.9198132686</v>
      </c>
      <c r="Y4411" s="40">
        <f>+G4411*'Copy Co'!$B$22</f>
        <v>243484.70424494179</v>
      </c>
      <c r="Z4411" s="40">
        <f>+H4411*'Copy Co'!$B$23</f>
        <v>0</v>
      </c>
      <c r="AA4411" s="40">
        <f>+I4411*'Copy Co'!$B$24</f>
        <v>0</v>
      </c>
      <c r="AB4411" s="40">
        <f>+J4411*'Copy Co'!$B$25</f>
        <v>2694.5767142009613</v>
      </c>
      <c r="AC4411" s="40">
        <f>+K4411*'Copy Co'!$B$26</f>
        <v>1735.9660910470616</v>
      </c>
      <c r="AD4411" s="40">
        <f>+L4411*'Copy Co'!$B$27</f>
        <v>36485.192746334666</v>
      </c>
      <c r="AE4411" s="40">
        <f>+M4411*'Copy Co'!$B$28</f>
        <v>0</v>
      </c>
      <c r="AF4411" s="40">
        <f t="shared" si="523"/>
        <v>602267.81776190328</v>
      </c>
      <c r="AG4411" s="25">
        <f t="shared" si="524"/>
        <v>-29383.182238096721</v>
      </c>
      <c r="AH4411" s="56">
        <f t="shared" si="525"/>
        <v>42394</v>
      </c>
      <c r="AL4411" s="56"/>
      <c r="BF4411" s="2">
        <v>41076</v>
      </c>
      <c r="BG4411" s="3">
        <v>0</v>
      </c>
      <c r="BH4411">
        <v>10</v>
      </c>
      <c r="BI4411">
        <v>6.5833333333333304</v>
      </c>
    </row>
    <row r="4412" spans="1:61" x14ac:dyDescent="0.25">
      <c r="A4412" s="2">
        <v>42395</v>
      </c>
      <c r="B4412" s="7">
        <v>672528</v>
      </c>
      <c r="C4412" s="3">
        <v>37.3333333333333</v>
      </c>
      <c r="D4412" s="7">
        <f t="shared" si="519"/>
        <v>1393.7777777777753</v>
      </c>
      <c r="E4412" s="7">
        <f t="shared" si="520"/>
        <v>52034.370370370234</v>
      </c>
      <c r="F4412" s="7">
        <f t="shared" si="521"/>
        <v>1942616.4938271537</v>
      </c>
      <c r="G4412" s="11">
        <v>631651</v>
      </c>
      <c r="H4412">
        <v>0</v>
      </c>
      <c r="I4412">
        <v>0</v>
      </c>
      <c r="J4412">
        <v>9</v>
      </c>
      <c r="K4412" s="3">
        <v>5.375</v>
      </c>
      <c r="L4412" s="3">
        <f t="shared" si="522"/>
        <v>200.66666666666649</v>
      </c>
      <c r="M4412" s="5">
        <v>0</v>
      </c>
      <c r="R4412">
        <v>2016</v>
      </c>
      <c r="S4412" s="1" t="s">
        <v>6</v>
      </c>
      <c r="T4412" s="40">
        <f>+'Copy Co'!$B$17</f>
        <v>51399.602684929596</v>
      </c>
      <c r="U4412">
        <f>+'Copy Co'!$B$18*'All Data'!C4412</f>
        <v>1844.6312094170885</v>
      </c>
      <c r="V4412" s="40">
        <f>+D4412*'Copy Co'!$B$19</f>
        <v>585445.29292021552</v>
      </c>
      <c r="W4412" s="40">
        <f>+E4412*'Copy Co'!$B$20</f>
        <v>-401886.29881270771</v>
      </c>
      <c r="X4412" s="40">
        <f>+F4412*'Copy Co'!$B$21</f>
        <v>94189.117895137853</v>
      </c>
      <c r="Y4412" s="40">
        <f>+G4412*'Copy Co'!$B$22</f>
        <v>262882.14186140458</v>
      </c>
      <c r="Z4412" s="40">
        <f>+H4412*'Copy Co'!$B$23</f>
        <v>0</v>
      </c>
      <c r="AA4412" s="40">
        <f>+I4412*'Copy Co'!$B$24</f>
        <v>0</v>
      </c>
      <c r="AB4412" s="40">
        <f>+J4412*'Copy Co'!$B$25</f>
        <v>3031.3988034760814</v>
      </c>
      <c r="AC4412" s="40">
        <f>+K4412*'Copy Co'!$B$26</f>
        <v>1683.7565845494048</v>
      </c>
      <c r="AD4412" s="40">
        <f>+L4412*'Copy Co'!$B$27</f>
        <v>36783.703909358679</v>
      </c>
      <c r="AE4412" s="40">
        <f>+M4412*'Copy Co'!$B$28</f>
        <v>0</v>
      </c>
      <c r="AF4412" s="40">
        <f t="shared" si="523"/>
        <v>635373.34705578117</v>
      </c>
      <c r="AG4412" s="25">
        <f t="shared" si="524"/>
        <v>-37154.652944218833</v>
      </c>
      <c r="AH4412" s="56">
        <f t="shared" si="525"/>
        <v>42395</v>
      </c>
      <c r="AL4412" s="56"/>
      <c r="BF4412" s="2">
        <v>41077</v>
      </c>
      <c r="BG4412" s="3">
        <v>0</v>
      </c>
      <c r="BH4412">
        <v>15</v>
      </c>
      <c r="BI4412">
        <v>7.5</v>
      </c>
    </row>
    <row r="4413" spans="1:61" x14ac:dyDescent="0.25">
      <c r="A4413" s="2">
        <v>42396</v>
      </c>
      <c r="B4413" s="7">
        <v>679340</v>
      </c>
      <c r="C4413" s="3">
        <v>37.5416666666667</v>
      </c>
      <c r="D4413" s="7">
        <f t="shared" si="519"/>
        <v>1409.3767361111136</v>
      </c>
      <c r="E4413" s="7">
        <f t="shared" si="520"/>
        <v>52910.351634838102</v>
      </c>
      <c r="F4413" s="7">
        <f t="shared" si="521"/>
        <v>1986342.7842912155</v>
      </c>
      <c r="G4413" s="11">
        <v>672528</v>
      </c>
      <c r="H4413">
        <v>0</v>
      </c>
      <c r="I4413">
        <v>0</v>
      </c>
      <c r="J4413">
        <v>10</v>
      </c>
      <c r="K4413" s="3">
        <v>5.0416666666666696</v>
      </c>
      <c r="L4413" s="3">
        <f t="shared" si="522"/>
        <v>189.27256944444471</v>
      </c>
      <c r="M4413" s="5">
        <v>0</v>
      </c>
      <c r="R4413">
        <v>2016</v>
      </c>
      <c r="S4413" s="1" t="s">
        <v>7</v>
      </c>
      <c r="T4413" s="40">
        <f>+'Copy Co'!$B$17</f>
        <v>51399.602684929596</v>
      </c>
      <c r="U4413">
        <f>+'Copy Co'!$B$18*'All Data'!C4413</f>
        <v>1854.9249103624995</v>
      </c>
      <c r="V4413" s="40">
        <f>+D4413*'Copy Co'!$B$19</f>
        <v>591997.51155672735</v>
      </c>
      <c r="W4413" s="40">
        <f>+E4413*'Copy Co'!$B$20</f>
        <v>-408651.92056810675</v>
      </c>
      <c r="X4413" s="40">
        <f>+F4413*'Copy Co'!$B$21</f>
        <v>96309.217637276146</v>
      </c>
      <c r="Y4413" s="40">
        <f>+G4413*'Copy Co'!$B$22</f>
        <v>279894.43712076242</v>
      </c>
      <c r="Z4413" s="40">
        <f>+H4413*'Copy Co'!$B$23</f>
        <v>0</v>
      </c>
      <c r="AA4413" s="40">
        <f>+I4413*'Copy Co'!$B$24</f>
        <v>0</v>
      </c>
      <c r="AB4413" s="40">
        <f>+J4413*'Copy Co'!$B$25</f>
        <v>3368.2208927512015</v>
      </c>
      <c r="AC4413" s="40">
        <f>+K4413*'Copy Co'!$B$26</f>
        <v>1579.3375715540938</v>
      </c>
      <c r="AD4413" s="40">
        <f>+L4413*'Copy Co'!$B$27</f>
        <v>34695.0804947242</v>
      </c>
      <c r="AE4413" s="40">
        <f>+M4413*'Copy Co'!$B$28</f>
        <v>0</v>
      </c>
      <c r="AF4413" s="40">
        <f t="shared" si="523"/>
        <v>652446.41230098077</v>
      </c>
      <c r="AG4413" s="25">
        <f t="shared" si="524"/>
        <v>-26893.587699019234</v>
      </c>
      <c r="AH4413" s="56">
        <f t="shared" si="525"/>
        <v>42396</v>
      </c>
      <c r="AL4413" s="56"/>
      <c r="BF4413" s="2">
        <v>41078</v>
      </c>
      <c r="BG4413" s="3">
        <v>0</v>
      </c>
      <c r="BH4413">
        <v>22</v>
      </c>
      <c r="BI4413">
        <v>10.875</v>
      </c>
    </row>
    <row r="4414" spans="1:61" x14ac:dyDescent="0.25">
      <c r="A4414" s="2">
        <v>42397</v>
      </c>
      <c r="B4414" s="7">
        <v>610185</v>
      </c>
      <c r="C4414" s="3">
        <v>34.6666666666667</v>
      </c>
      <c r="D4414" s="7">
        <f t="shared" si="519"/>
        <v>1201.7777777777801</v>
      </c>
      <c r="E4414" s="7">
        <f t="shared" si="520"/>
        <v>41661.629629629751</v>
      </c>
      <c r="F4414" s="7">
        <f t="shared" si="521"/>
        <v>1444269.8271604995</v>
      </c>
      <c r="G4414" s="11">
        <v>679340</v>
      </c>
      <c r="H4414">
        <v>0</v>
      </c>
      <c r="I4414">
        <v>0</v>
      </c>
      <c r="J4414">
        <v>10</v>
      </c>
      <c r="K4414" s="3">
        <v>5.0833333333333304</v>
      </c>
      <c r="L4414" s="3">
        <f t="shared" si="522"/>
        <v>176.22222222222229</v>
      </c>
      <c r="M4414" s="5">
        <v>0</v>
      </c>
      <c r="R4414">
        <v>2016</v>
      </c>
      <c r="S4414" s="1" t="s">
        <v>1</v>
      </c>
      <c r="T4414" s="40">
        <f>+'Copy Co'!$B$17</f>
        <v>51399.602684929596</v>
      </c>
      <c r="U4414">
        <f>+'Copy Co'!$B$18*'All Data'!C4414</f>
        <v>1712.8718373158711</v>
      </c>
      <c r="V4414" s="40">
        <f>+D4414*'Copy Co'!$B$19</f>
        <v>504797.21685467754</v>
      </c>
      <c r="W4414" s="40">
        <f>+E4414*'Copy Co'!$B$20</f>
        <v>-321772.66708874772</v>
      </c>
      <c r="X4414" s="40">
        <f>+F4414*'Copy Co'!$B$21</f>
        <v>70026.43159628936</v>
      </c>
      <c r="Y4414" s="40">
        <f>+G4414*'Copy Co'!$B$22</f>
        <v>282729.47284517338</v>
      </c>
      <c r="Z4414" s="40">
        <f>+H4414*'Copy Co'!$B$23</f>
        <v>0</v>
      </c>
      <c r="AA4414" s="40">
        <f>+I4414*'Copy Co'!$B$24</f>
        <v>0</v>
      </c>
      <c r="AB4414" s="40">
        <f>+J4414*'Copy Co'!$B$25</f>
        <v>3368.2208927512015</v>
      </c>
      <c r="AC4414" s="40">
        <f>+K4414*'Copy Co'!$B$26</f>
        <v>1592.3899481785058</v>
      </c>
      <c r="AD4414" s="40">
        <f>+L4414*'Copy Co'!$B$27</f>
        <v>32302.85404221647</v>
      </c>
      <c r="AE4414" s="40">
        <f>+M4414*'Copy Co'!$B$28</f>
        <v>0</v>
      </c>
      <c r="AF4414" s="40">
        <f t="shared" si="523"/>
        <v>626156.39361278422</v>
      </c>
      <c r="AG4414" s="25">
        <f t="shared" si="524"/>
        <v>15971.393612784217</v>
      </c>
      <c r="AH4414" s="56">
        <f t="shared" si="525"/>
        <v>42397</v>
      </c>
      <c r="AL4414" s="56"/>
      <c r="BF4414" s="2">
        <v>41079</v>
      </c>
      <c r="BG4414" s="3">
        <v>0</v>
      </c>
      <c r="BH4414">
        <v>18</v>
      </c>
      <c r="BI4414">
        <v>11.0416666666667</v>
      </c>
    </row>
    <row r="4415" spans="1:61" x14ac:dyDescent="0.25">
      <c r="A4415" s="2">
        <v>42398</v>
      </c>
      <c r="B4415" s="7">
        <v>530689</v>
      </c>
      <c r="C4415" s="3">
        <v>25.7916666666667</v>
      </c>
      <c r="D4415" s="7">
        <f t="shared" si="519"/>
        <v>665.21006944444616</v>
      </c>
      <c r="E4415" s="7">
        <f t="shared" si="520"/>
        <v>17156.876374421361</v>
      </c>
      <c r="F4415" s="7">
        <f t="shared" si="521"/>
        <v>442504.43649028486</v>
      </c>
      <c r="G4415" s="11">
        <v>610185</v>
      </c>
      <c r="H4415">
        <v>1</v>
      </c>
      <c r="I4415">
        <v>0</v>
      </c>
      <c r="J4415">
        <v>22</v>
      </c>
      <c r="K4415" s="3">
        <v>13.75</v>
      </c>
      <c r="L4415" s="3">
        <f t="shared" si="522"/>
        <v>354.63541666666714</v>
      </c>
      <c r="M4415" s="5">
        <v>0</v>
      </c>
      <c r="R4415">
        <v>2016</v>
      </c>
      <c r="S4415" s="1" t="s">
        <v>2</v>
      </c>
      <c r="T4415" s="40">
        <f>+'Copy Co'!$B$17</f>
        <v>51399.602684929596</v>
      </c>
      <c r="U4415">
        <f>+'Copy Co'!$B$18*'All Data'!C4415</f>
        <v>1274.3601770414957</v>
      </c>
      <c r="V4415" s="40">
        <f>+D4415*'Copy Co'!$B$19</f>
        <v>279416.20979228575</v>
      </c>
      <c r="W4415" s="40">
        <f>+E4415*'Copy Co'!$B$20</f>
        <v>-132510.75195539699</v>
      </c>
      <c r="X4415" s="40">
        <f>+F4415*'Copy Co'!$B$21</f>
        <v>21455.136755064235</v>
      </c>
      <c r="Y4415" s="40">
        <f>+G4415*'Copy Co'!$B$22</f>
        <v>253948.36663236687</v>
      </c>
      <c r="Z4415" s="40">
        <f>+H4415*'Copy Co'!$B$23</f>
        <v>-10610.780657764437</v>
      </c>
      <c r="AA4415" s="40">
        <f>+I4415*'Copy Co'!$B$24</f>
        <v>0</v>
      </c>
      <c r="AB4415" s="40">
        <f>+J4415*'Copy Co'!$B$25</f>
        <v>7410.0859640526432</v>
      </c>
      <c r="AC4415" s="40">
        <f>+K4415*'Copy Co'!$B$26</f>
        <v>4307.284286056617</v>
      </c>
      <c r="AD4415" s="40">
        <f>+L4415*'Copy Co'!$B$27</f>
        <v>65007.329713149869</v>
      </c>
      <c r="AE4415" s="40">
        <f>+M4415*'Copy Co'!$B$28</f>
        <v>0</v>
      </c>
      <c r="AF4415" s="40">
        <f t="shared" si="523"/>
        <v>541096.84339178575</v>
      </c>
      <c r="AG4415" s="25">
        <f t="shared" si="524"/>
        <v>10407.843391785747</v>
      </c>
      <c r="AH4415" s="56">
        <f t="shared" si="525"/>
        <v>42398</v>
      </c>
      <c r="AL4415" s="56"/>
      <c r="BF4415" s="2">
        <v>41080</v>
      </c>
      <c r="BG4415" s="3">
        <v>0</v>
      </c>
      <c r="BH4415">
        <v>12</v>
      </c>
      <c r="BI4415">
        <v>6.2916666666666696</v>
      </c>
    </row>
    <row r="4416" spans="1:61" x14ac:dyDescent="0.25">
      <c r="A4416" s="2">
        <v>42399</v>
      </c>
      <c r="B4416" s="7">
        <v>621861</v>
      </c>
      <c r="C4416" s="3">
        <v>36.375</v>
      </c>
      <c r="D4416" s="7">
        <f t="shared" si="519"/>
        <v>1323.140625</v>
      </c>
      <c r="E4416" s="7">
        <f t="shared" si="520"/>
        <v>48129.240234375</v>
      </c>
      <c r="F4416" s="7">
        <f t="shared" si="521"/>
        <v>1750701.1135253906</v>
      </c>
      <c r="G4416" s="11">
        <v>530689</v>
      </c>
      <c r="H4416">
        <v>0</v>
      </c>
      <c r="I4416">
        <v>1</v>
      </c>
      <c r="J4416">
        <v>13</v>
      </c>
      <c r="K4416" s="3">
        <v>6.75</v>
      </c>
      <c r="L4416" s="3">
        <f t="shared" si="522"/>
        <v>245.53125</v>
      </c>
      <c r="M4416" s="5">
        <v>0</v>
      </c>
      <c r="R4416">
        <v>2016</v>
      </c>
      <c r="S4416" s="1" t="s">
        <v>3</v>
      </c>
      <c r="T4416" s="40">
        <f>+'Copy Co'!$B$17</f>
        <v>51399.602684929596</v>
      </c>
      <c r="U4416">
        <f>+'Copy Co'!$B$18*'All Data'!C4416</f>
        <v>1797.2801850682138</v>
      </c>
      <c r="V4416" s="40">
        <f>+D4416*'Copy Co'!$B$19</f>
        <v>555774.71755419893</v>
      </c>
      <c r="W4416" s="40">
        <f>+E4416*'Copy Co'!$B$20</f>
        <v>-371725.11331999808</v>
      </c>
      <c r="X4416" s="40">
        <f>+F4416*'Copy Co'!$B$21</f>
        <v>84883.966601214299</v>
      </c>
      <c r="Y4416" s="40">
        <f>+G4416*'Copy Co'!$B$22</f>
        <v>220863.51637579445</v>
      </c>
      <c r="Z4416" s="40">
        <f>+H4416*'Copy Co'!$B$23</f>
        <v>0</v>
      </c>
      <c r="AA4416" s="40">
        <f>+I4416*'Copy Co'!$B$24</f>
        <v>-10704.382616627605</v>
      </c>
      <c r="AB4416" s="40">
        <f>+J4416*'Copy Co'!$B$25</f>
        <v>4378.6871605765618</v>
      </c>
      <c r="AC4416" s="40">
        <f>+K4416*'Copy Co'!$B$26</f>
        <v>2114.4850131550666</v>
      </c>
      <c r="AD4416" s="40">
        <f>+L4416*'Copy Co'!$B$27</f>
        <v>45007.718274890693</v>
      </c>
      <c r="AE4416" s="40">
        <f>+M4416*'Copy Co'!$B$28</f>
        <v>0</v>
      </c>
      <c r="AF4416" s="40">
        <f t="shared" si="523"/>
        <v>583790.47791320202</v>
      </c>
      <c r="AG4416" s="25">
        <f t="shared" si="524"/>
        <v>-38070.522086797981</v>
      </c>
      <c r="AH4416" s="56">
        <f t="shared" si="525"/>
        <v>42399</v>
      </c>
      <c r="AL4416" s="56"/>
      <c r="BF4416" s="2">
        <v>41081</v>
      </c>
      <c r="BG4416" s="3">
        <v>0</v>
      </c>
      <c r="BH4416">
        <v>16</v>
      </c>
      <c r="BI4416">
        <v>8.25</v>
      </c>
    </row>
    <row r="4417" spans="1:61" x14ac:dyDescent="0.25">
      <c r="A4417" s="2">
        <v>42400</v>
      </c>
      <c r="B4417" s="7">
        <v>661879</v>
      </c>
      <c r="C4417" s="3">
        <v>38.2083333333333</v>
      </c>
      <c r="D4417" s="7">
        <f t="shared" si="519"/>
        <v>1459.8767361111086</v>
      </c>
      <c r="E4417" s="7">
        <f t="shared" si="520"/>
        <v>55779.456958911891</v>
      </c>
      <c r="F4417" s="7">
        <f t="shared" si="521"/>
        <v>2131240.0846384233</v>
      </c>
      <c r="G4417" s="11">
        <v>621861</v>
      </c>
      <c r="H4417">
        <v>0</v>
      </c>
      <c r="I4417">
        <v>1</v>
      </c>
      <c r="J4417">
        <v>12</v>
      </c>
      <c r="K4417" s="3">
        <v>6.375</v>
      </c>
      <c r="L4417" s="3">
        <f t="shared" si="522"/>
        <v>243.5781249999998</v>
      </c>
      <c r="M4417" s="5">
        <v>0</v>
      </c>
      <c r="R4417">
        <v>2016</v>
      </c>
      <c r="S4417" s="1" t="s">
        <v>4</v>
      </c>
      <c r="T4417" s="40">
        <f>+'Copy Co'!$B$17</f>
        <v>51399.602684929596</v>
      </c>
      <c r="U4417">
        <f>+'Copy Co'!$B$18*'All Data'!C4417</f>
        <v>1887.8647533878016</v>
      </c>
      <c r="V4417" s="40">
        <f>+D4417*'Copy Co'!$B$19</f>
        <v>613209.6357302136</v>
      </c>
      <c r="W4417" s="40">
        <f>+E4417*'Copy Co'!$B$20</f>
        <v>-430811.39153678843</v>
      </c>
      <c r="X4417" s="40">
        <f>+F4417*'Copy Co'!$B$21</f>
        <v>103334.66447583504</v>
      </c>
      <c r="Y4417" s="40">
        <f>+G4417*'Copy Co'!$B$22</f>
        <v>258807.71441836539</v>
      </c>
      <c r="Z4417" s="40">
        <f>+H4417*'Copy Co'!$B$23</f>
        <v>0</v>
      </c>
      <c r="AA4417" s="40">
        <f>+I4417*'Copy Co'!$B$24</f>
        <v>-10704.382616627605</v>
      </c>
      <c r="AB4417" s="40">
        <f>+J4417*'Copy Co'!$B$25</f>
        <v>4041.8650713014422</v>
      </c>
      <c r="AC4417" s="40">
        <f>+K4417*'Copy Co'!$B$26</f>
        <v>1997.0136235353405</v>
      </c>
      <c r="AD4417" s="40">
        <f>+L4417*'Copy Co'!$B$27</f>
        <v>44649.695824568567</v>
      </c>
      <c r="AE4417" s="40">
        <f>+M4417*'Copy Co'!$B$28</f>
        <v>0</v>
      </c>
      <c r="AF4417" s="40">
        <f t="shared" si="523"/>
        <v>637812.28242872073</v>
      </c>
      <c r="AG4417" s="25">
        <f t="shared" si="524"/>
        <v>-24066.717571279267</v>
      </c>
      <c r="AH4417" s="56">
        <f t="shared" si="525"/>
        <v>42400</v>
      </c>
      <c r="AI4417" s="38">
        <f>SUM(AG4387:AG4417)</f>
        <v>-827266.16278106521</v>
      </c>
      <c r="AJ4417" s="38"/>
      <c r="AK4417" s="38"/>
      <c r="AL4417" s="56"/>
      <c r="AN4417" s="38"/>
      <c r="AO4417" s="38"/>
      <c r="AP4417" s="38"/>
      <c r="AQ4417" s="38"/>
      <c r="AR4417" s="38"/>
      <c r="AS4417" s="38"/>
      <c r="AT4417" s="38"/>
      <c r="AU4417" s="38"/>
      <c r="AV4417" s="38"/>
      <c r="AW4417" s="38"/>
      <c r="AX4417" s="38"/>
      <c r="AY4417" s="38"/>
      <c r="AZ4417" s="38"/>
      <c r="BA4417" s="38"/>
      <c r="BB4417" s="38"/>
      <c r="BC4417" s="38"/>
      <c r="BD4417" s="38"/>
      <c r="BE4417" s="38"/>
      <c r="BF4417" s="2">
        <v>41082</v>
      </c>
      <c r="BG4417" s="3">
        <v>0</v>
      </c>
      <c r="BH4417">
        <v>26</v>
      </c>
      <c r="BI4417">
        <v>17.9583333333333</v>
      </c>
    </row>
    <row r="4418" spans="1:61" x14ac:dyDescent="0.25">
      <c r="A4418" s="2">
        <v>42401</v>
      </c>
      <c r="B4418" s="7">
        <v>805230</v>
      </c>
      <c r="C4418" s="3">
        <v>41.6666666666667</v>
      </c>
      <c r="D4418" s="7">
        <f t="shared" si="519"/>
        <v>1736.1111111111138</v>
      </c>
      <c r="E4418" s="7">
        <f t="shared" si="520"/>
        <v>72337.962962963138</v>
      </c>
      <c r="F4418" s="7">
        <f t="shared" si="521"/>
        <v>3014081.7901234664</v>
      </c>
      <c r="G4418" s="11">
        <v>661879</v>
      </c>
      <c r="H4418">
        <v>0</v>
      </c>
      <c r="I4418">
        <v>0</v>
      </c>
      <c r="J4418">
        <v>25</v>
      </c>
      <c r="K4418" s="3">
        <v>11.6666666666667</v>
      </c>
      <c r="L4418" s="3">
        <f t="shared" si="522"/>
        <v>486.1111111111129</v>
      </c>
      <c r="M4418" s="5">
        <v>0</v>
      </c>
      <c r="N4418" s="30">
        <v>2016</v>
      </c>
      <c r="O4418" s="30">
        <v>2</v>
      </c>
      <c r="P4418" s="33">
        <v>993679</v>
      </c>
      <c r="R4418">
        <v>2016</v>
      </c>
      <c r="S4418" s="1" t="s">
        <v>5</v>
      </c>
      <c r="T4418" s="40">
        <f>+'Copy Co'!$B$17</f>
        <v>51399.602684929596</v>
      </c>
      <c r="U4418">
        <f>+'Copy Co'!$B$18*'All Data'!C4418</f>
        <v>2058.7401890815754</v>
      </c>
      <c r="V4418" s="40">
        <f>+D4418*'Copy Co'!$B$19</f>
        <v>729239.69243290799</v>
      </c>
      <c r="W4418" s="40">
        <f>+E4418*'Copy Co'!$B$20</f>
        <v>-558700.64328461944</v>
      </c>
      <c r="X4418" s="40">
        <f>+F4418*'Copy Co'!$B$21</f>
        <v>146139.86135587041</v>
      </c>
      <c r="Y4418" s="40">
        <f>+G4418*'Copy Co'!$B$22</f>
        <v>275462.50884283346</v>
      </c>
      <c r="Z4418" s="40">
        <f>+H4418*'Copy Co'!$B$23</f>
        <v>0</v>
      </c>
      <c r="AA4418" s="40">
        <f>+I4418*'Copy Co'!$B$24</f>
        <v>0</v>
      </c>
      <c r="AB4418" s="40">
        <f>+J4418*'Copy Co'!$B$25</f>
        <v>8420.552231878004</v>
      </c>
      <c r="AC4418" s="40">
        <f>+K4418*'Copy Co'!$B$26</f>
        <v>3654.6654548359274</v>
      </c>
      <c r="AD4418" s="40">
        <f>+L4418*'Copy Co'!$B$27</f>
        <v>89107.80985794295</v>
      </c>
      <c r="AE4418" s="40">
        <f>+M4418*'Copy Co'!$B$28</f>
        <v>0</v>
      </c>
      <c r="AF4418" s="40">
        <f t="shared" si="523"/>
        <v>746782.78976566053</v>
      </c>
      <c r="AG4418" s="25">
        <f t="shared" si="524"/>
        <v>-58447.210234339465</v>
      </c>
      <c r="AH4418" s="56">
        <f t="shared" si="525"/>
        <v>42401</v>
      </c>
      <c r="AL4418" s="56"/>
      <c r="BF4418" s="2">
        <v>41083</v>
      </c>
      <c r="BG4418" s="3">
        <v>0</v>
      </c>
      <c r="BH4418">
        <v>29</v>
      </c>
      <c r="BI4418">
        <v>18.7083333333333</v>
      </c>
    </row>
    <row r="4419" spans="1:61" x14ac:dyDescent="0.25">
      <c r="A4419" s="2">
        <v>42402</v>
      </c>
      <c r="B4419" s="7">
        <v>770548</v>
      </c>
      <c r="C4419" s="3">
        <v>42.2083333333333</v>
      </c>
      <c r="D4419" s="7">
        <f t="shared" si="519"/>
        <v>1781.5434027777749</v>
      </c>
      <c r="E4419" s="7">
        <f t="shared" si="520"/>
        <v>75195.97779224519</v>
      </c>
      <c r="F4419" s="7">
        <f t="shared" si="521"/>
        <v>3173896.8959810128</v>
      </c>
      <c r="G4419" s="11">
        <v>805230</v>
      </c>
      <c r="H4419">
        <v>0</v>
      </c>
      <c r="I4419">
        <v>0</v>
      </c>
      <c r="J4419">
        <v>10</v>
      </c>
      <c r="K4419" s="3">
        <v>4.9166666666666696</v>
      </c>
      <c r="L4419" s="3">
        <f t="shared" si="522"/>
        <v>207.52430555555551</v>
      </c>
      <c r="M4419" s="5">
        <v>0</v>
      </c>
      <c r="R4419">
        <v>2016</v>
      </c>
      <c r="S4419" s="1" t="s">
        <v>6</v>
      </c>
      <c r="T4419" s="40">
        <f>+'Copy Co'!$B$17</f>
        <v>51399.602684929596</v>
      </c>
      <c r="U4419">
        <f>+'Copy Co'!$B$18*'All Data'!C4419</f>
        <v>2085.5038115396324</v>
      </c>
      <c r="V4419" s="40">
        <f>+D4419*'Copy Co'!$B$19</f>
        <v>748323.16594418243</v>
      </c>
      <c r="W4419" s="40">
        <f>+E4419*'Copy Co'!$B$20</f>
        <v>-580774.45706417528</v>
      </c>
      <c r="X4419" s="40">
        <f>+F4419*'Copy Co'!$B$21</f>
        <v>153888.60841679169</v>
      </c>
      <c r="Y4419" s="40">
        <f>+G4419*'Copy Co'!$B$22</f>
        <v>335122.69764641998</v>
      </c>
      <c r="Z4419" s="40">
        <f>+H4419*'Copy Co'!$B$23</f>
        <v>0</v>
      </c>
      <c r="AA4419" s="40">
        <f>+I4419*'Copy Co'!$B$24</f>
        <v>0</v>
      </c>
      <c r="AB4419" s="40">
        <f>+J4419*'Copy Co'!$B$25</f>
        <v>3368.2208927512015</v>
      </c>
      <c r="AC4419" s="40">
        <f>+K4419*'Copy Co'!$B$26</f>
        <v>1540.1804416808518</v>
      </c>
      <c r="AD4419" s="40">
        <f>+L4419*'Copy Co'!$B$27</f>
        <v>38040.76051271183</v>
      </c>
      <c r="AE4419" s="40">
        <f>+M4419*'Copy Co'!$B$28</f>
        <v>0</v>
      </c>
      <c r="AF4419" s="40">
        <f t="shared" si="523"/>
        <v>752994.28328683192</v>
      </c>
      <c r="AG4419" s="25">
        <f t="shared" si="524"/>
        <v>-17553.716713168076</v>
      </c>
      <c r="AH4419" s="56">
        <f t="shared" si="525"/>
        <v>42402</v>
      </c>
      <c r="AL4419" s="56"/>
      <c r="BF4419" s="2">
        <v>41084</v>
      </c>
      <c r="BG4419" s="3">
        <v>0</v>
      </c>
      <c r="BH4419">
        <v>32</v>
      </c>
      <c r="BI4419">
        <v>13.4166666666667</v>
      </c>
    </row>
    <row r="4420" spans="1:61" x14ac:dyDescent="0.25">
      <c r="A4420" s="2">
        <v>42403</v>
      </c>
      <c r="B4420" s="7">
        <v>765626</v>
      </c>
      <c r="C4420" s="3">
        <v>41.875</v>
      </c>
      <c r="D4420" s="7">
        <f t="shared" si="519"/>
        <v>1753.515625</v>
      </c>
      <c r="E4420" s="7">
        <f t="shared" si="520"/>
        <v>73428.466796875</v>
      </c>
      <c r="F4420" s="7">
        <f t="shared" si="521"/>
        <v>3074817.0471191406</v>
      </c>
      <c r="G4420" s="11">
        <v>770548</v>
      </c>
      <c r="H4420">
        <v>0</v>
      </c>
      <c r="I4420">
        <v>0</v>
      </c>
      <c r="J4420">
        <v>13</v>
      </c>
      <c r="K4420" s="3">
        <v>8.5416666666666696</v>
      </c>
      <c r="L4420" s="3">
        <f t="shared" si="522"/>
        <v>357.6822916666668</v>
      </c>
      <c r="M4420" s="5">
        <v>0</v>
      </c>
      <c r="R4420">
        <v>2016</v>
      </c>
      <c r="S4420" s="1" t="s">
        <v>7</v>
      </c>
      <c r="T4420" s="40">
        <f>+'Copy Co'!$B$17</f>
        <v>51399.602684929596</v>
      </c>
      <c r="U4420">
        <f>+'Copy Co'!$B$18*'All Data'!C4420</f>
        <v>2069.0338900269817</v>
      </c>
      <c r="V4420" s="40">
        <f>+D4420*'Copy Co'!$B$19</f>
        <v>736550.32034954685</v>
      </c>
      <c r="W4420" s="40">
        <f>+E4420*'Copy Co'!$B$20</f>
        <v>-567123.12531971408</v>
      </c>
      <c r="X4420" s="40">
        <f>+F4420*'Copy Co'!$B$21</f>
        <v>149084.6527234588</v>
      </c>
      <c r="Y4420" s="40">
        <f>+G4420*'Copy Co'!$B$22</f>
        <v>320688.65346056857</v>
      </c>
      <c r="Z4420" s="40">
        <f>+H4420*'Copy Co'!$B$23</f>
        <v>0</v>
      </c>
      <c r="AA4420" s="40">
        <f>+I4420*'Copy Co'!$B$24</f>
        <v>0</v>
      </c>
      <c r="AB4420" s="40">
        <f>+J4420*'Copy Co'!$B$25</f>
        <v>4378.6871605765618</v>
      </c>
      <c r="AC4420" s="40">
        <f>+K4420*'Copy Co'!$B$26</f>
        <v>2675.737208004869</v>
      </c>
      <c r="AD4420" s="40">
        <f>+L4420*'Copy Co'!$B$27</f>
        <v>65565.844735652267</v>
      </c>
      <c r="AE4420" s="40">
        <f>+M4420*'Copy Co'!$B$28</f>
        <v>0</v>
      </c>
      <c r="AF4420" s="40">
        <f t="shared" si="523"/>
        <v>765289.40689305053</v>
      </c>
      <c r="AG4420" s="25">
        <f t="shared" si="524"/>
        <v>-336.59310694946907</v>
      </c>
      <c r="AH4420" s="56">
        <f t="shared" si="525"/>
        <v>42403</v>
      </c>
      <c r="AL4420" s="56"/>
      <c r="BF4420" s="2">
        <v>41085</v>
      </c>
      <c r="BG4420" s="3">
        <v>0</v>
      </c>
      <c r="BH4420">
        <v>23</v>
      </c>
      <c r="BI4420">
        <v>16.4583333333333</v>
      </c>
    </row>
    <row r="4421" spans="1:61" x14ac:dyDescent="0.25">
      <c r="A4421" s="2">
        <v>42404</v>
      </c>
      <c r="B4421" s="7">
        <v>743700</v>
      </c>
      <c r="C4421" s="3">
        <v>38.2083333333333</v>
      </c>
      <c r="D4421" s="7">
        <f t="shared" ref="D4421:D4484" si="526">+C4421^2</f>
        <v>1459.8767361111086</v>
      </c>
      <c r="E4421" s="7">
        <f t="shared" ref="E4421:E4484" si="527">+C4421^3</f>
        <v>55779.456958911891</v>
      </c>
      <c r="F4421" s="7">
        <f t="shared" ref="F4421:F4484" si="528">+C4421^4</f>
        <v>2131240.0846384233</v>
      </c>
      <c r="G4421" s="11">
        <v>765626</v>
      </c>
      <c r="H4421">
        <v>0</v>
      </c>
      <c r="I4421">
        <v>0</v>
      </c>
      <c r="J4421">
        <v>10</v>
      </c>
      <c r="K4421" s="3">
        <v>6.2083333333333304</v>
      </c>
      <c r="L4421" s="3">
        <f t="shared" ref="L4421:L4484" si="529">+C4421*K4421</f>
        <v>237.21006944444412</v>
      </c>
      <c r="M4421" s="5">
        <v>0</v>
      </c>
      <c r="R4421">
        <v>2016</v>
      </c>
      <c r="S4421" s="1" t="s">
        <v>1</v>
      </c>
      <c r="T4421" s="40">
        <f>+'Copy Co'!$B$17</f>
        <v>51399.602684929596</v>
      </c>
      <c r="U4421">
        <f>+'Copy Co'!$B$18*'All Data'!C4421</f>
        <v>1887.8647533878016</v>
      </c>
      <c r="V4421" s="40">
        <f>+D4421*'Copy Co'!$B$19</f>
        <v>613209.6357302136</v>
      </c>
      <c r="W4421" s="40">
        <f>+E4421*'Copy Co'!$B$20</f>
        <v>-430811.39153678843</v>
      </c>
      <c r="X4421" s="40">
        <f>+F4421*'Copy Co'!$B$21</f>
        <v>103334.66447583504</v>
      </c>
      <c r="Y4421" s="40">
        <f>+G4421*'Copy Co'!$B$22</f>
        <v>318640.20280943078</v>
      </c>
      <c r="Z4421" s="40">
        <f>+H4421*'Copy Co'!$B$23</f>
        <v>0</v>
      </c>
      <c r="AA4421" s="40">
        <f>+I4421*'Copy Co'!$B$24</f>
        <v>0</v>
      </c>
      <c r="AB4421" s="40">
        <f>+J4421*'Copy Co'!$B$25</f>
        <v>3368.2208927512015</v>
      </c>
      <c r="AC4421" s="40">
        <f>+K4421*'Copy Co'!$B$26</f>
        <v>1944.8041170376837</v>
      </c>
      <c r="AD4421" s="40">
        <f>+L4421*'Copy Co'!$B$27</f>
        <v>43482.383515429494</v>
      </c>
      <c r="AE4421" s="40">
        <f>+M4421*'Copy Co'!$B$28</f>
        <v>0</v>
      </c>
      <c r="AF4421" s="40">
        <f t="shared" ref="AF4421:AF4484" si="530">SUM(T4421:AE4421)</f>
        <v>706455.98744222673</v>
      </c>
      <c r="AG4421" s="25">
        <f t="shared" ref="AG4421:AG4484" si="531">+AF4421-B4421</f>
        <v>-37244.012557773269</v>
      </c>
      <c r="AH4421" s="56">
        <f t="shared" ref="AH4421:AH4484" si="532">+A4421</f>
        <v>42404</v>
      </c>
      <c r="AL4421" s="56"/>
      <c r="BF4421" s="2">
        <v>41086</v>
      </c>
      <c r="BG4421" s="3">
        <v>0</v>
      </c>
      <c r="BH4421">
        <v>26</v>
      </c>
      <c r="BI4421">
        <v>12.4583333333333</v>
      </c>
    </row>
    <row r="4422" spans="1:61" x14ac:dyDescent="0.25">
      <c r="A4422" s="2">
        <v>42405</v>
      </c>
      <c r="B4422" s="7">
        <v>630655</v>
      </c>
      <c r="C4422" s="3">
        <v>35.6666666666667</v>
      </c>
      <c r="D4422" s="7">
        <f t="shared" si="526"/>
        <v>1272.1111111111136</v>
      </c>
      <c r="E4422" s="7">
        <f t="shared" si="527"/>
        <v>45371.962962963094</v>
      </c>
      <c r="F4422" s="7">
        <f t="shared" si="528"/>
        <v>1618266.6790123519</v>
      </c>
      <c r="G4422" s="11">
        <v>743700</v>
      </c>
      <c r="H4422">
        <v>1</v>
      </c>
      <c r="I4422">
        <v>0</v>
      </c>
      <c r="J4422">
        <v>14</v>
      </c>
      <c r="K4422" s="3">
        <v>6.5833333333333304</v>
      </c>
      <c r="L4422" s="3">
        <f t="shared" si="529"/>
        <v>234.80555555555566</v>
      </c>
      <c r="M4422" s="5">
        <v>0</v>
      </c>
      <c r="R4422">
        <v>2016</v>
      </c>
      <c r="S4422" s="1" t="s">
        <v>2</v>
      </c>
      <c r="T4422" s="40">
        <f>+'Copy Co'!$B$17</f>
        <v>51399.602684929596</v>
      </c>
      <c r="U4422">
        <f>+'Copy Co'!$B$18*'All Data'!C4422</f>
        <v>1762.2816018538288</v>
      </c>
      <c r="V4422" s="40">
        <f>+D4422*'Copy Co'!$B$19</f>
        <v>534340.17527451948</v>
      </c>
      <c r="W4422" s="40">
        <f>+E4422*'Copy Co'!$B$20</f>
        <v>-350429.34382147598</v>
      </c>
      <c r="X4422" s="40">
        <f>+F4422*'Copy Co'!$B$21</f>
        <v>78462.790519696689</v>
      </c>
      <c r="Y4422" s="40">
        <f>+G4422*'Copy Co'!$B$22</f>
        <v>309514.98359430541</v>
      </c>
      <c r="Z4422" s="40">
        <f>+H4422*'Copy Co'!$B$23</f>
        <v>-10610.780657764437</v>
      </c>
      <c r="AA4422" s="40">
        <f>+I4422*'Copy Co'!$B$24</f>
        <v>0</v>
      </c>
      <c r="AB4422" s="40">
        <f>+J4422*'Copy Co'!$B$25</f>
        <v>4715.5092498516824</v>
      </c>
      <c r="AC4422" s="40">
        <f>+K4422*'Copy Co'!$B$26</f>
        <v>2062.2755066574096</v>
      </c>
      <c r="AD4422" s="40">
        <f>+L4422*'Copy Co'!$B$27</f>
        <v>43041.618098810817</v>
      </c>
      <c r="AE4422" s="40">
        <f>+M4422*'Copy Co'!$B$28</f>
        <v>0</v>
      </c>
      <c r="AF4422" s="40">
        <f t="shared" si="530"/>
        <v>664259.11205138441</v>
      </c>
      <c r="AG4422" s="25">
        <f t="shared" si="531"/>
        <v>33604.112051384407</v>
      </c>
      <c r="AH4422" s="56">
        <f t="shared" si="532"/>
        <v>42405</v>
      </c>
      <c r="AL4422" s="56"/>
      <c r="BF4422" s="2">
        <v>41087</v>
      </c>
      <c r="BG4422" s="3">
        <v>0</v>
      </c>
      <c r="BH4422">
        <v>17</v>
      </c>
      <c r="BI4422">
        <v>8.3333333333333304</v>
      </c>
    </row>
    <row r="4423" spans="1:61" x14ac:dyDescent="0.25">
      <c r="A4423" s="2">
        <v>42406</v>
      </c>
      <c r="B4423" s="7">
        <v>616874</v>
      </c>
      <c r="C4423" s="3">
        <v>35.2083333333333</v>
      </c>
      <c r="D4423" s="7">
        <f t="shared" si="526"/>
        <v>1239.6267361111088</v>
      </c>
      <c r="E4423" s="7">
        <f t="shared" si="527"/>
        <v>43645.191333911913</v>
      </c>
      <c r="F4423" s="7">
        <f t="shared" si="528"/>
        <v>1536674.4448814807</v>
      </c>
      <c r="G4423" s="11">
        <v>630655</v>
      </c>
      <c r="H4423">
        <v>0</v>
      </c>
      <c r="I4423">
        <v>1</v>
      </c>
      <c r="J4423">
        <v>13</v>
      </c>
      <c r="K4423" s="3">
        <v>5.6666666666666696</v>
      </c>
      <c r="L4423" s="3">
        <f t="shared" si="529"/>
        <v>199.5138888888888</v>
      </c>
      <c r="M4423" s="5">
        <v>0</v>
      </c>
      <c r="R4423">
        <v>2016</v>
      </c>
      <c r="S4423" s="1" t="s">
        <v>3</v>
      </c>
      <c r="T4423" s="40">
        <f>+'Copy Co'!$B$17</f>
        <v>51399.602684929596</v>
      </c>
      <c r="U4423">
        <f>+'Copy Co'!$B$18*'All Data'!C4423</f>
        <v>1739.6354597739282</v>
      </c>
      <c r="V4423" s="40">
        <f>+D4423*'Copy Co'!$B$19</f>
        <v>520695.37138940539</v>
      </c>
      <c r="W4423" s="40">
        <f>+E4423*'Copy Co'!$B$20</f>
        <v>-337092.66166399705</v>
      </c>
      <c r="X4423" s="40">
        <f>+F4423*'Copy Co'!$B$21</f>
        <v>74506.734044164608</v>
      </c>
      <c r="Y4423" s="40">
        <f>+G4423*'Copy Co'!$B$22</f>
        <v>262467.62401326699</v>
      </c>
      <c r="Z4423" s="40">
        <f>+H4423*'Copy Co'!$B$23</f>
        <v>0</v>
      </c>
      <c r="AA4423" s="40">
        <f>+I4423*'Copy Co'!$B$24</f>
        <v>-10704.382616627605</v>
      </c>
      <c r="AB4423" s="40">
        <f>+J4423*'Copy Co'!$B$25</f>
        <v>4378.6871605765618</v>
      </c>
      <c r="AC4423" s="40">
        <f>+K4423*'Copy Co'!$B$26</f>
        <v>1775.1232209203035</v>
      </c>
      <c r="AD4423" s="40">
        <f>+L4423*'Copy Co'!$B$27</f>
        <v>36572.391103124151</v>
      </c>
      <c r="AE4423" s="40">
        <f>+M4423*'Copy Co'!$B$28</f>
        <v>0</v>
      </c>
      <c r="AF4423" s="40">
        <f t="shared" si="530"/>
        <v>605738.12479553686</v>
      </c>
      <c r="AG4423" s="25">
        <f t="shared" si="531"/>
        <v>-11135.87520446314</v>
      </c>
      <c r="AH4423" s="56">
        <f t="shared" si="532"/>
        <v>42406</v>
      </c>
      <c r="AL4423" s="56"/>
      <c r="BF4423" s="2">
        <v>41088</v>
      </c>
      <c r="BG4423" s="3">
        <v>0</v>
      </c>
      <c r="BH4423">
        <v>20</v>
      </c>
      <c r="BI4423">
        <v>10.5416666666667</v>
      </c>
    </row>
    <row r="4424" spans="1:61" x14ac:dyDescent="0.25">
      <c r="A4424" s="2">
        <v>42407</v>
      </c>
      <c r="B4424" s="7">
        <v>594888</v>
      </c>
      <c r="C4424" s="3">
        <v>34.5833333333333</v>
      </c>
      <c r="D4424" s="7">
        <f t="shared" si="526"/>
        <v>1196.0069444444421</v>
      </c>
      <c r="E4424" s="7">
        <f t="shared" si="527"/>
        <v>41361.906828703584</v>
      </c>
      <c r="F4424" s="7">
        <f t="shared" si="528"/>
        <v>1430432.6111593307</v>
      </c>
      <c r="G4424" s="11">
        <v>616874</v>
      </c>
      <c r="H4424">
        <v>0</v>
      </c>
      <c r="I4424">
        <v>1</v>
      </c>
      <c r="J4424">
        <v>9</v>
      </c>
      <c r="K4424" s="3">
        <v>4.6666666666666696</v>
      </c>
      <c r="L4424" s="3">
        <f t="shared" si="529"/>
        <v>161.38888888888883</v>
      </c>
      <c r="M4424" s="5">
        <v>0</v>
      </c>
      <c r="R4424">
        <v>2016</v>
      </c>
      <c r="S4424" s="1" t="s">
        <v>4</v>
      </c>
      <c r="T4424" s="40">
        <f>+'Copy Co'!$B$17</f>
        <v>51399.602684929596</v>
      </c>
      <c r="U4424">
        <f>+'Copy Co'!$B$18*'All Data'!C4424</f>
        <v>1708.7543569377046</v>
      </c>
      <c r="V4424" s="40">
        <f>+D4424*'Copy Co'!$B$19</f>
        <v>502373.22411702859</v>
      </c>
      <c r="W4424" s="40">
        <f>+E4424*'Copy Co'!$B$20</f>
        <v>-319457.76472178096</v>
      </c>
      <c r="X4424" s="40">
        <f>+F4424*'Copy Co'!$B$21</f>
        <v>69355.524511223426</v>
      </c>
      <c r="Y4424" s="40">
        <f>+G4424*'Copy Co'!$B$22</f>
        <v>256732.21189962828</v>
      </c>
      <c r="Z4424" s="40">
        <f>+H4424*'Copy Co'!$B$23</f>
        <v>0</v>
      </c>
      <c r="AA4424" s="40">
        <f>+I4424*'Copy Co'!$B$24</f>
        <v>-10704.382616627605</v>
      </c>
      <c r="AB4424" s="40">
        <f>+J4424*'Copy Co'!$B$25</f>
        <v>3031.3988034760814</v>
      </c>
      <c r="AC4424" s="40">
        <f>+K4424*'Copy Co'!$B$26</f>
        <v>1461.8661819343679</v>
      </c>
      <c r="AD4424" s="40">
        <f>+L4424*'Copy Co'!$B$27</f>
        <v>29583.792872836941</v>
      </c>
      <c r="AE4424" s="40">
        <f>+M4424*'Copy Co'!$B$28</f>
        <v>0</v>
      </c>
      <c r="AF4424" s="40">
        <f t="shared" si="530"/>
        <v>585484.22808958637</v>
      </c>
      <c r="AG4424" s="25">
        <f t="shared" si="531"/>
        <v>-9403.771910413634</v>
      </c>
      <c r="AH4424" s="56">
        <f t="shared" si="532"/>
        <v>42407</v>
      </c>
      <c r="AL4424" s="56"/>
      <c r="BF4424" s="2">
        <v>41089</v>
      </c>
      <c r="BG4424" s="3">
        <v>0</v>
      </c>
      <c r="BH4424">
        <v>20</v>
      </c>
      <c r="BI4424">
        <v>7.875</v>
      </c>
    </row>
    <row r="4425" spans="1:61" x14ac:dyDescent="0.25">
      <c r="A4425" s="2">
        <v>42408</v>
      </c>
      <c r="B4425" s="7">
        <v>598459</v>
      </c>
      <c r="C4425" s="3">
        <v>33.9166666666667</v>
      </c>
      <c r="D4425" s="7">
        <f t="shared" si="526"/>
        <v>1150.3402777777801</v>
      </c>
      <c r="E4425" s="7">
        <f t="shared" si="527"/>
        <v>39015.707754629744</v>
      </c>
      <c r="F4425" s="7">
        <f t="shared" si="528"/>
        <v>1323282.7546778603</v>
      </c>
      <c r="G4425" s="11">
        <v>594888</v>
      </c>
      <c r="H4425">
        <v>0</v>
      </c>
      <c r="I4425">
        <v>0</v>
      </c>
      <c r="J4425">
        <v>8</v>
      </c>
      <c r="K4425" s="3">
        <v>4.625</v>
      </c>
      <c r="L4425" s="3">
        <f t="shared" si="529"/>
        <v>156.86458333333348</v>
      </c>
      <c r="M4425" s="5">
        <v>0</v>
      </c>
      <c r="R4425">
        <v>2016</v>
      </c>
      <c r="S4425" s="1" t="s">
        <v>5</v>
      </c>
      <c r="T4425" s="40">
        <f>+'Copy Co'!$B$17</f>
        <v>51399.602684929596</v>
      </c>
      <c r="U4425">
        <f>+'Copy Co'!$B$18*'All Data'!C4425</f>
        <v>1675.8145139124026</v>
      </c>
      <c r="V4425" s="40">
        <f>+D4425*'Copy Co'!$B$19</f>
        <v>483191.30324727535</v>
      </c>
      <c r="W4425" s="40">
        <f>+E4425*'Copy Co'!$B$20</f>
        <v>-301336.94851038209</v>
      </c>
      <c r="X4425" s="40">
        <f>+F4425*'Copy Co'!$B$21</f>
        <v>64160.288860414475</v>
      </c>
      <c r="Y4425" s="40">
        <f>+G4425*'Copy Co'!$B$22</f>
        <v>247582.02172979582</v>
      </c>
      <c r="Z4425" s="40">
        <f>+H4425*'Copy Co'!$B$23</f>
        <v>0</v>
      </c>
      <c r="AA4425" s="40">
        <f>+I4425*'Copy Co'!$B$24</f>
        <v>0</v>
      </c>
      <c r="AB4425" s="40">
        <f>+J4425*'Copy Co'!$B$25</f>
        <v>2694.5767142009613</v>
      </c>
      <c r="AC4425" s="40">
        <f>+K4425*'Copy Co'!$B$26</f>
        <v>1448.8138053099528</v>
      </c>
      <c r="AD4425" s="40">
        <f>+L4425*'Copy Co'!$B$27</f>
        <v>28754.453756801984</v>
      </c>
      <c r="AE4425" s="40">
        <f>+M4425*'Copy Co'!$B$28</f>
        <v>0</v>
      </c>
      <c r="AF4425" s="40">
        <f t="shared" si="530"/>
        <v>579569.92680225847</v>
      </c>
      <c r="AG4425" s="25">
        <f t="shared" si="531"/>
        <v>-18889.073197741527</v>
      </c>
      <c r="AH4425" s="56">
        <f t="shared" si="532"/>
        <v>42408</v>
      </c>
      <c r="AL4425" s="56"/>
      <c r="BF4425" s="2">
        <v>41090</v>
      </c>
      <c r="BG4425" s="3">
        <v>0</v>
      </c>
      <c r="BH4425">
        <v>16</v>
      </c>
      <c r="BI4425">
        <v>9.625</v>
      </c>
    </row>
    <row r="4426" spans="1:61" x14ac:dyDescent="0.25">
      <c r="A4426" s="2">
        <v>42409</v>
      </c>
      <c r="B4426" s="7">
        <v>585729</v>
      </c>
      <c r="C4426" s="3">
        <v>33.3333333333333</v>
      </c>
      <c r="D4426" s="7">
        <f t="shared" si="526"/>
        <v>1111.1111111111088</v>
      </c>
      <c r="E4426" s="7">
        <f t="shared" si="527"/>
        <v>37037.03703703692</v>
      </c>
      <c r="F4426" s="7">
        <f t="shared" si="528"/>
        <v>1234567.9012345627</v>
      </c>
      <c r="G4426" s="11">
        <v>598459</v>
      </c>
      <c r="H4426">
        <v>0</v>
      </c>
      <c r="I4426">
        <v>0</v>
      </c>
      <c r="J4426">
        <v>8</v>
      </c>
      <c r="K4426" s="3">
        <v>4.0416666666666696</v>
      </c>
      <c r="L4426" s="3">
        <f t="shared" si="529"/>
        <v>134.7222222222222</v>
      </c>
      <c r="M4426" s="5">
        <v>0</v>
      </c>
      <c r="R4426">
        <v>2016</v>
      </c>
      <c r="S4426" s="1" t="s">
        <v>6</v>
      </c>
      <c r="T4426" s="40">
        <f>+'Copy Co'!$B$17</f>
        <v>51399.602684929596</v>
      </c>
      <c r="U4426">
        <f>+'Copy Co'!$B$18*'All Data'!C4426</f>
        <v>1646.9921512652575</v>
      </c>
      <c r="V4426" s="40">
        <f>+D4426*'Copy Co'!$B$19</f>
        <v>466713.40315705945</v>
      </c>
      <c r="W4426" s="40">
        <f>+E4426*'Copy Co'!$B$20</f>
        <v>-286054.72936172353</v>
      </c>
      <c r="X4426" s="40">
        <f>+F4426*'Copy Co'!$B$21</f>
        <v>59858.887211364075</v>
      </c>
      <c r="Y4426" s="40">
        <f>+G4426*'Copy Co'!$B$22</f>
        <v>249068.20971744577</v>
      </c>
      <c r="Z4426" s="40">
        <f>+H4426*'Copy Co'!$B$23</f>
        <v>0</v>
      </c>
      <c r="AA4426" s="40">
        <f>+I4426*'Copy Co'!$B$24</f>
        <v>0</v>
      </c>
      <c r="AB4426" s="40">
        <f>+J4426*'Copy Co'!$B$25</f>
        <v>2694.5767142009613</v>
      </c>
      <c r="AC4426" s="40">
        <f>+K4426*'Copy Co'!$B$26</f>
        <v>1266.0805325681579</v>
      </c>
      <c r="AD4426" s="40">
        <f>+L4426*'Copy Co'!$B$27</f>
        <v>24695.593017772666</v>
      </c>
      <c r="AE4426" s="40">
        <f>+M4426*'Copy Co'!$B$28</f>
        <v>0</v>
      </c>
      <c r="AF4426" s="40">
        <f t="shared" si="530"/>
        <v>571288.61582488252</v>
      </c>
      <c r="AG4426" s="25">
        <f t="shared" si="531"/>
        <v>-14440.384175117477</v>
      </c>
      <c r="AH4426" s="56">
        <f t="shared" si="532"/>
        <v>42409</v>
      </c>
      <c r="AL4426" s="56"/>
      <c r="BF4426" s="2">
        <v>41091</v>
      </c>
      <c r="BG4426" s="3">
        <v>0</v>
      </c>
      <c r="BH4426">
        <v>25</v>
      </c>
      <c r="BI4426">
        <v>10.625</v>
      </c>
    </row>
    <row r="4427" spans="1:61" x14ac:dyDescent="0.25">
      <c r="A4427" s="2">
        <v>42410</v>
      </c>
      <c r="B4427" s="7">
        <v>612085</v>
      </c>
      <c r="C4427" s="3">
        <v>35.2916666666667</v>
      </c>
      <c r="D4427" s="7">
        <f t="shared" si="526"/>
        <v>1245.5017361111134</v>
      </c>
      <c r="E4427" s="7">
        <f t="shared" si="527"/>
        <v>43955.832103588087</v>
      </c>
      <c r="F4427" s="7">
        <f t="shared" si="528"/>
        <v>1551274.5746557976</v>
      </c>
      <c r="G4427" s="11">
        <v>585729</v>
      </c>
      <c r="H4427">
        <v>0</v>
      </c>
      <c r="I4427">
        <v>0</v>
      </c>
      <c r="J4427">
        <v>10</v>
      </c>
      <c r="K4427" s="3">
        <v>3.7916666666666701</v>
      </c>
      <c r="L4427" s="3">
        <f t="shared" si="529"/>
        <v>133.81423611111137</v>
      </c>
      <c r="M4427" s="5">
        <v>0</v>
      </c>
      <c r="R4427">
        <v>2016</v>
      </c>
      <c r="S4427" s="1" t="s">
        <v>7</v>
      </c>
      <c r="T4427" s="40">
        <f>+'Copy Co'!$B$17</f>
        <v>51399.602684929596</v>
      </c>
      <c r="U4427">
        <f>+'Copy Co'!$B$18*'All Data'!C4427</f>
        <v>1743.7529401520947</v>
      </c>
      <c r="V4427" s="40">
        <f>+D4427*'Copy Co'!$B$19</f>
        <v>523163.11850860028</v>
      </c>
      <c r="W4427" s="40">
        <f>+E4427*'Copy Co'!$B$20</f>
        <v>-339491.88871905481</v>
      </c>
      <c r="X4427" s="40">
        <f>+F4427*'Copy Co'!$B$21</f>
        <v>75214.631536524626</v>
      </c>
      <c r="Y4427" s="40">
        <f>+G4427*'Copy Co'!$B$22</f>
        <v>243770.20549375945</v>
      </c>
      <c r="Z4427" s="40">
        <f>+H4427*'Copy Co'!$B$23</f>
        <v>0</v>
      </c>
      <c r="AA4427" s="40">
        <f>+I4427*'Copy Co'!$B$24</f>
        <v>0</v>
      </c>
      <c r="AB4427" s="40">
        <f>+J4427*'Copy Co'!$B$25</f>
        <v>3368.2208927512015</v>
      </c>
      <c r="AC4427" s="40">
        <f>+K4427*'Copy Co'!$B$26</f>
        <v>1187.7662728216742</v>
      </c>
      <c r="AD4427" s="40">
        <f>+L4427*'Copy Co'!$B$27</f>
        <v>24529.152358645202</v>
      </c>
      <c r="AE4427" s="40">
        <f>+M4427*'Copy Co'!$B$28</f>
        <v>0</v>
      </c>
      <c r="AF4427" s="40">
        <f t="shared" si="530"/>
        <v>584884.56196912937</v>
      </c>
      <c r="AG4427" s="25">
        <f t="shared" si="531"/>
        <v>-27200.438030870631</v>
      </c>
      <c r="AH4427" s="56">
        <f t="shared" si="532"/>
        <v>42410</v>
      </c>
      <c r="AL4427" s="56"/>
      <c r="BF4427" s="2">
        <v>41092</v>
      </c>
      <c r="BG4427" s="3">
        <v>0</v>
      </c>
      <c r="BH4427">
        <v>14</v>
      </c>
      <c r="BI4427">
        <v>9.5833333333333304</v>
      </c>
    </row>
    <row r="4428" spans="1:61" x14ac:dyDescent="0.25">
      <c r="A4428" s="2">
        <v>42411</v>
      </c>
      <c r="B4428" s="7">
        <v>600143</v>
      </c>
      <c r="C4428" s="3">
        <v>34.9166666666667</v>
      </c>
      <c r="D4428" s="7">
        <f t="shared" si="526"/>
        <v>1219.1736111111134</v>
      </c>
      <c r="E4428" s="7">
        <f t="shared" si="527"/>
        <v>42569.47858796308</v>
      </c>
      <c r="F4428" s="7">
        <f t="shared" si="528"/>
        <v>1486384.2940297122</v>
      </c>
      <c r="G4428" s="11">
        <v>612085</v>
      </c>
      <c r="H4428">
        <v>0</v>
      </c>
      <c r="I4428">
        <v>0</v>
      </c>
      <c r="J4428">
        <v>10</v>
      </c>
      <c r="K4428" s="3">
        <v>5.1666666666666696</v>
      </c>
      <c r="L4428" s="3">
        <f t="shared" si="529"/>
        <v>180.40277777777806</v>
      </c>
      <c r="M4428" s="5">
        <v>0</v>
      </c>
      <c r="R4428">
        <v>2016</v>
      </c>
      <c r="S4428" s="1" t="s">
        <v>1</v>
      </c>
      <c r="T4428" s="40">
        <f>+'Copy Co'!$B$17</f>
        <v>51399.602684929596</v>
      </c>
      <c r="U4428">
        <f>+'Copy Co'!$B$18*'All Data'!C4428</f>
        <v>1725.2242784503605</v>
      </c>
      <c r="V4428" s="40">
        <f>+D4428*'Copy Co'!$B$19</f>
        <v>512104.19857285521</v>
      </c>
      <c r="W4428" s="40">
        <f>+E4428*'Copy Co'!$B$20</f>
        <v>-328784.41826683655</v>
      </c>
      <c r="X4428" s="40">
        <f>+F4428*'Copy Co'!$B$21</f>
        <v>72068.380945345023</v>
      </c>
      <c r="Y4428" s="40">
        <f>+G4428*'Copy Co'!$B$22</f>
        <v>254739.11353142452</v>
      </c>
      <c r="Z4428" s="40">
        <f>+H4428*'Copy Co'!$B$23</f>
        <v>0</v>
      </c>
      <c r="AA4428" s="40">
        <f>+I4428*'Copy Co'!$B$24</f>
        <v>0</v>
      </c>
      <c r="AB4428" s="40">
        <f>+J4428*'Copy Co'!$B$25</f>
        <v>3368.2208927512015</v>
      </c>
      <c r="AC4428" s="40">
        <f>+K4428*'Copy Co'!$B$26</f>
        <v>1618.4947014273357</v>
      </c>
      <c r="AD4428" s="40">
        <f>+L4428*'Copy Co'!$B$27</f>
        <v>33069.181206994814</v>
      </c>
      <c r="AE4428" s="40">
        <f>+M4428*'Copy Co'!$B$28</f>
        <v>0</v>
      </c>
      <c r="AF4428" s="40">
        <f t="shared" si="530"/>
        <v>601307.99854734156</v>
      </c>
      <c r="AG4428" s="25">
        <f t="shared" si="531"/>
        <v>1164.9985473415582</v>
      </c>
      <c r="AH4428" s="56">
        <f t="shared" si="532"/>
        <v>42411</v>
      </c>
      <c r="AL4428" s="56"/>
      <c r="BF4428" s="2">
        <v>41093</v>
      </c>
      <c r="BG4428" s="3">
        <v>0</v>
      </c>
      <c r="BH4428">
        <v>26</v>
      </c>
      <c r="BI4428">
        <v>13.1666666666667</v>
      </c>
    </row>
    <row r="4429" spans="1:61" x14ac:dyDescent="0.25">
      <c r="A4429" s="2">
        <v>42412</v>
      </c>
      <c r="B4429" s="7">
        <v>582673</v>
      </c>
      <c r="C4429" s="3">
        <v>35.125</v>
      </c>
      <c r="D4429" s="7">
        <f t="shared" si="526"/>
        <v>1233.765625</v>
      </c>
      <c r="E4429" s="7">
        <f t="shared" si="527"/>
        <v>43336.017578125</v>
      </c>
      <c r="F4429" s="7">
        <f t="shared" si="528"/>
        <v>1522177.6174316406</v>
      </c>
      <c r="G4429" s="11">
        <v>600143</v>
      </c>
      <c r="H4429">
        <v>1</v>
      </c>
      <c r="I4429">
        <v>0</v>
      </c>
      <c r="J4429">
        <v>10</v>
      </c>
      <c r="K4429" s="3">
        <v>3.8333333333333299</v>
      </c>
      <c r="L4429" s="3">
        <f t="shared" si="529"/>
        <v>134.6458333333332</v>
      </c>
      <c r="M4429" s="5">
        <v>0</v>
      </c>
      <c r="R4429">
        <v>2016</v>
      </c>
      <c r="S4429" s="1" t="s">
        <v>2</v>
      </c>
      <c r="T4429" s="40">
        <f>+'Copy Co'!$B$17</f>
        <v>51399.602684929596</v>
      </c>
      <c r="U4429">
        <f>+'Copy Co'!$B$18*'All Data'!C4429</f>
        <v>1735.5179793957666</v>
      </c>
      <c r="V4429" s="40">
        <f>+D4429*'Copy Co'!$B$19</f>
        <v>518233.45818775287</v>
      </c>
      <c r="W4429" s="40">
        <f>+E4429*'Copy Co'!$B$20</f>
        <v>-334704.76505798794</v>
      </c>
      <c r="X4429" s="40">
        <f>+F4429*'Copy Co'!$B$21</f>
        <v>73803.845237178117</v>
      </c>
      <c r="Y4429" s="40">
        <f>+G4429*'Copy Co'!$B$22</f>
        <v>249769.0611795579</v>
      </c>
      <c r="Z4429" s="40">
        <f>+H4429*'Copy Co'!$B$23</f>
        <v>-10610.780657764437</v>
      </c>
      <c r="AA4429" s="40">
        <f>+I4429*'Copy Co'!$B$24</f>
        <v>0</v>
      </c>
      <c r="AB4429" s="40">
        <f>+J4429*'Copy Co'!$B$25</f>
        <v>3368.2208927512015</v>
      </c>
      <c r="AC4429" s="40">
        <f>+K4429*'Copy Co'!$B$26</f>
        <v>1200.8186494460861</v>
      </c>
      <c r="AD4429" s="40">
        <f>+L4429*'Copy Co'!$B$27</f>
        <v>24681.590361937826</v>
      </c>
      <c r="AE4429" s="40">
        <f>+M4429*'Copy Co'!$B$28</f>
        <v>0</v>
      </c>
      <c r="AF4429" s="40">
        <f t="shared" si="530"/>
        <v>578876.5694571971</v>
      </c>
      <c r="AG4429" s="25">
        <f t="shared" si="531"/>
        <v>-3796.4305428029038</v>
      </c>
      <c r="AH4429" s="56">
        <f t="shared" si="532"/>
        <v>42412</v>
      </c>
      <c r="AL4429" s="56"/>
      <c r="BF4429" s="2">
        <v>41094</v>
      </c>
      <c r="BG4429" s="3">
        <v>0</v>
      </c>
      <c r="BH4429">
        <v>15</v>
      </c>
      <c r="BI4429">
        <v>7</v>
      </c>
    </row>
    <row r="4430" spans="1:61" x14ac:dyDescent="0.25">
      <c r="A4430" s="2">
        <v>42413</v>
      </c>
      <c r="B4430" s="7">
        <v>555140</v>
      </c>
      <c r="C4430" s="3">
        <v>34.7916666666667</v>
      </c>
      <c r="D4430" s="7">
        <f t="shared" si="526"/>
        <v>1210.4600694444468</v>
      </c>
      <c r="E4430" s="7">
        <f t="shared" si="527"/>
        <v>42113.923249421423</v>
      </c>
      <c r="F4430" s="7">
        <f t="shared" si="528"/>
        <v>1465213.579719455</v>
      </c>
      <c r="G4430" s="11">
        <v>582673</v>
      </c>
      <c r="H4430">
        <v>0</v>
      </c>
      <c r="I4430">
        <v>1</v>
      </c>
      <c r="J4430">
        <v>12</v>
      </c>
      <c r="K4430" s="3">
        <v>3.9166666666666701</v>
      </c>
      <c r="L4430" s="3">
        <f t="shared" si="529"/>
        <v>136.26736111111137</v>
      </c>
      <c r="M4430" s="5">
        <v>0</v>
      </c>
      <c r="R4430">
        <v>2016</v>
      </c>
      <c r="S4430" s="1" t="s">
        <v>3</v>
      </c>
      <c r="T4430" s="40">
        <f>+'Copy Co'!$B$17</f>
        <v>51399.602684929596</v>
      </c>
      <c r="U4430">
        <f>+'Copy Co'!$B$18*'All Data'!C4430</f>
        <v>1719.0480578831157</v>
      </c>
      <c r="V4430" s="40">
        <f>+D4430*'Copy Co'!$B$19</f>
        <v>508444.14455653453</v>
      </c>
      <c r="W4430" s="40">
        <f>+E4430*'Copy Co'!$B$20</f>
        <v>-325265.94677178934</v>
      </c>
      <c r="X4430" s="40">
        <f>+F4430*'Copy Co'!$B$21</f>
        <v>71041.904071278841</v>
      </c>
      <c r="Y4430" s="40">
        <f>+G4430*'Copy Co'!$B$22</f>
        <v>242498.35153401198</v>
      </c>
      <c r="Z4430" s="40">
        <f>+H4430*'Copy Co'!$B$23</f>
        <v>0</v>
      </c>
      <c r="AA4430" s="40">
        <f>+I4430*'Copy Co'!$B$24</f>
        <v>-10704.382616627605</v>
      </c>
      <c r="AB4430" s="40">
        <f>+J4430*'Copy Co'!$B$25</f>
        <v>4041.8650713014422</v>
      </c>
      <c r="AC4430" s="40">
        <f>+K4430*'Copy Co'!$B$26</f>
        <v>1226.9234026949161</v>
      </c>
      <c r="AD4430" s="40">
        <f>+L4430*'Copy Co'!$B$27</f>
        <v>24978.828556249751</v>
      </c>
      <c r="AE4430" s="40">
        <f>+M4430*'Copy Co'!$B$28</f>
        <v>0</v>
      </c>
      <c r="AF4430" s="40">
        <f t="shared" si="530"/>
        <v>569380.33854646725</v>
      </c>
      <c r="AG4430" s="25">
        <f t="shared" si="531"/>
        <v>14240.338546467246</v>
      </c>
      <c r="AH4430" s="56">
        <f t="shared" si="532"/>
        <v>42413</v>
      </c>
      <c r="AL4430" s="56"/>
      <c r="BF4430" s="2">
        <v>41095</v>
      </c>
      <c r="BG4430" s="3">
        <v>0</v>
      </c>
      <c r="BH4430">
        <v>14</v>
      </c>
      <c r="BI4430">
        <v>5.5416666666666696</v>
      </c>
    </row>
    <row r="4431" spans="1:61" x14ac:dyDescent="0.25">
      <c r="A4431" s="2">
        <v>42414</v>
      </c>
      <c r="B4431" s="7">
        <v>533950</v>
      </c>
      <c r="C4431" s="3">
        <v>27.8333333333333</v>
      </c>
      <c r="D4431" s="7">
        <f t="shared" si="526"/>
        <v>774.69444444444264</v>
      </c>
      <c r="E4431" s="7">
        <f t="shared" si="527"/>
        <v>21562.328703703628</v>
      </c>
      <c r="F4431" s="7">
        <f t="shared" si="528"/>
        <v>600151.48225308361</v>
      </c>
      <c r="G4431" s="11">
        <v>555140</v>
      </c>
      <c r="H4431">
        <v>0</v>
      </c>
      <c r="I4431">
        <v>1</v>
      </c>
      <c r="J4431">
        <v>13</v>
      </c>
      <c r="K4431" s="3">
        <v>8.375</v>
      </c>
      <c r="L4431" s="3">
        <f t="shared" si="529"/>
        <v>233.1041666666664</v>
      </c>
      <c r="M4431" s="5">
        <v>0</v>
      </c>
      <c r="R4431">
        <v>2016</v>
      </c>
      <c r="S4431" s="1" t="s">
        <v>4</v>
      </c>
      <c r="T4431" s="40">
        <f>+'Copy Co'!$B$17</f>
        <v>51399.602684929596</v>
      </c>
      <c r="U4431">
        <f>+'Copy Co'!$B$18*'All Data'!C4431</f>
        <v>1375.2384463064895</v>
      </c>
      <c r="V4431" s="40">
        <f>+D4431*'Copy Co'!$B$19</f>
        <v>325404.25251618068</v>
      </c>
      <c r="W4431" s="40">
        <f>+E4431*'Copy Co'!$B$20</f>
        <v>-166536.16474715507</v>
      </c>
      <c r="X4431" s="40">
        <f>+F4431*'Copy Co'!$B$21</f>
        <v>29098.763907595563</v>
      </c>
      <c r="Y4431" s="40">
        <f>+G4431*'Copy Co'!$B$22</f>
        <v>231039.59660150961</v>
      </c>
      <c r="Z4431" s="40">
        <f>+H4431*'Copy Co'!$B$23</f>
        <v>0</v>
      </c>
      <c r="AA4431" s="40">
        <f>+I4431*'Copy Co'!$B$24</f>
        <v>-10704.382616627605</v>
      </c>
      <c r="AB4431" s="40">
        <f>+J4431*'Copy Co'!$B$25</f>
        <v>4378.6871605765618</v>
      </c>
      <c r="AC4431" s="40">
        <f>+K4431*'Copy Co'!$B$26</f>
        <v>2623.527701507212</v>
      </c>
      <c r="AD4431" s="40">
        <f>+L4431*'Copy Co'!$B$27</f>
        <v>42729.74076430795</v>
      </c>
      <c r="AE4431" s="40">
        <f>+M4431*'Copy Co'!$B$28</f>
        <v>0</v>
      </c>
      <c r="AF4431" s="40">
        <f t="shared" si="530"/>
        <v>510808.86241913104</v>
      </c>
      <c r="AG4431" s="25">
        <f t="shared" si="531"/>
        <v>-23141.137580868963</v>
      </c>
      <c r="AH4431" s="56">
        <f t="shared" si="532"/>
        <v>42414</v>
      </c>
      <c r="AL4431" s="56"/>
      <c r="BF4431" s="2">
        <v>41096</v>
      </c>
      <c r="BG4431" s="3">
        <v>0</v>
      </c>
      <c r="BH4431">
        <v>14</v>
      </c>
      <c r="BI4431">
        <v>5.8333333333333304</v>
      </c>
    </row>
    <row r="4432" spans="1:61" x14ac:dyDescent="0.25">
      <c r="A4432" s="2">
        <v>42415</v>
      </c>
      <c r="B4432" s="7">
        <v>427367</v>
      </c>
      <c r="C4432" s="3">
        <v>19.8333333333333</v>
      </c>
      <c r="D4432" s="7">
        <f t="shared" si="526"/>
        <v>393.36111111110978</v>
      </c>
      <c r="E4432" s="7">
        <f t="shared" si="527"/>
        <v>7801.6620370369974</v>
      </c>
      <c r="F4432" s="7">
        <f t="shared" si="528"/>
        <v>154732.96373456685</v>
      </c>
      <c r="G4432" s="11">
        <v>533950</v>
      </c>
      <c r="H4432">
        <v>0</v>
      </c>
      <c r="I4432">
        <v>0</v>
      </c>
      <c r="J4432">
        <v>10</v>
      </c>
      <c r="K4432" s="3">
        <v>6.5</v>
      </c>
      <c r="L4432" s="3">
        <f t="shared" si="529"/>
        <v>128.91666666666646</v>
      </c>
      <c r="M4432" s="5">
        <v>0</v>
      </c>
      <c r="R4432">
        <v>2016</v>
      </c>
      <c r="S4432" s="1" t="s">
        <v>5</v>
      </c>
      <c r="T4432" s="40">
        <f>+'Copy Co'!$B$17</f>
        <v>51399.602684929596</v>
      </c>
      <c r="U4432">
        <f>+'Copy Co'!$B$18*'All Data'!C4432</f>
        <v>979.9603300028275</v>
      </c>
      <c r="V4432" s="40">
        <f>+D4432*'Copy Co'!$B$19</f>
        <v>165228.21255267775</v>
      </c>
      <c r="W4432" s="40">
        <f>+E4432*'Copy Co'!$B$20</f>
        <v>-60255.962709558968</v>
      </c>
      <c r="X4432" s="40">
        <f>+F4432*'Copy Co'!$B$21</f>
        <v>7502.3358494947261</v>
      </c>
      <c r="Y4432" s="40">
        <f>+G4432*'Copy Co'!$B$22</f>
        <v>222220.68776412448</v>
      </c>
      <c r="Z4432" s="40">
        <f>+H4432*'Copy Co'!$B$23</f>
        <v>0</v>
      </c>
      <c r="AA4432" s="40">
        <f>+I4432*'Copy Co'!$B$24</f>
        <v>0</v>
      </c>
      <c r="AB4432" s="40">
        <f>+J4432*'Copy Co'!$B$25</f>
        <v>3368.2208927512015</v>
      </c>
      <c r="AC4432" s="40">
        <f>+K4432*'Copy Co'!$B$26</f>
        <v>2036.1707534085824</v>
      </c>
      <c r="AD4432" s="40">
        <f>+L4432*'Copy Co'!$B$27</f>
        <v>23631.391174326345</v>
      </c>
      <c r="AE4432" s="40">
        <f>+M4432*'Copy Co'!$B$28</f>
        <v>0</v>
      </c>
      <c r="AF4432" s="40">
        <f t="shared" si="530"/>
        <v>416110.61929215654</v>
      </c>
      <c r="AG4432" s="25">
        <f t="shared" si="531"/>
        <v>-11256.380707843462</v>
      </c>
      <c r="AH4432" s="56">
        <f t="shared" si="532"/>
        <v>42415</v>
      </c>
      <c r="AL4432" s="56"/>
      <c r="BF4432" s="2">
        <v>41097</v>
      </c>
      <c r="BG4432" s="3">
        <v>0</v>
      </c>
      <c r="BH4432">
        <v>13</v>
      </c>
      <c r="BI4432">
        <v>7.125</v>
      </c>
    </row>
    <row r="4433" spans="1:61" x14ac:dyDescent="0.25">
      <c r="A4433" s="2">
        <v>42416</v>
      </c>
      <c r="B4433" s="7">
        <v>381212</v>
      </c>
      <c r="C4433" s="3">
        <v>18.6666666666667</v>
      </c>
      <c r="D4433" s="7">
        <f t="shared" si="526"/>
        <v>348.44444444444571</v>
      </c>
      <c r="E4433" s="7">
        <f t="shared" si="527"/>
        <v>6504.2962962963311</v>
      </c>
      <c r="F4433" s="7">
        <f t="shared" si="528"/>
        <v>121413.53086419842</v>
      </c>
      <c r="G4433" s="11">
        <v>427367</v>
      </c>
      <c r="H4433">
        <v>0</v>
      </c>
      <c r="I4433">
        <v>0</v>
      </c>
      <c r="J4433">
        <v>14</v>
      </c>
      <c r="K4433" s="3">
        <v>8.5833333333333304</v>
      </c>
      <c r="L4433" s="3">
        <f t="shared" si="529"/>
        <v>160.22222222222246</v>
      </c>
      <c r="M4433" s="5">
        <v>0</v>
      </c>
      <c r="R4433">
        <v>2016</v>
      </c>
      <c r="S4433" s="1" t="s">
        <v>6</v>
      </c>
      <c r="T4433" s="40">
        <f>+'Copy Co'!$B$17</f>
        <v>51399.602684929596</v>
      </c>
      <c r="U4433">
        <f>+'Copy Co'!$B$18*'All Data'!C4433</f>
        <v>922.31560470854663</v>
      </c>
      <c r="V4433" s="40">
        <f>+D4433*'Copy Co'!$B$19</f>
        <v>146361.32323005467</v>
      </c>
      <c r="W4433" s="40">
        <f>+E4433*'Copy Co'!$B$20</f>
        <v>-50235.787351588864</v>
      </c>
      <c r="X4433" s="40">
        <f>+F4433*'Copy Co'!$B$21</f>
        <v>5886.8198684461786</v>
      </c>
      <c r="Y4433" s="40">
        <f>+G4433*'Copy Co'!$B$22</f>
        <v>177862.70000503902</v>
      </c>
      <c r="Z4433" s="40">
        <f>+H4433*'Copy Co'!$B$23</f>
        <v>0</v>
      </c>
      <c r="AA4433" s="40">
        <f>+I4433*'Copy Co'!$B$24</f>
        <v>0</v>
      </c>
      <c r="AB4433" s="40">
        <f>+J4433*'Copy Co'!$B$25</f>
        <v>4715.5092498516824</v>
      </c>
      <c r="AC4433" s="40">
        <f>+K4433*'Copy Co'!$B$26</f>
        <v>2688.7895846292809</v>
      </c>
      <c r="AD4433" s="40">
        <f>+L4433*'Copy Co'!$B$27</f>
        <v>29369.934129177931</v>
      </c>
      <c r="AE4433" s="40">
        <f>+M4433*'Copy Co'!$B$28</f>
        <v>0</v>
      </c>
      <c r="AF4433" s="40">
        <f t="shared" si="530"/>
        <v>368971.20700524811</v>
      </c>
      <c r="AG4433" s="25">
        <f t="shared" si="531"/>
        <v>-12240.792994751886</v>
      </c>
      <c r="AH4433" s="56">
        <f t="shared" si="532"/>
        <v>42416</v>
      </c>
      <c r="AL4433" s="56"/>
      <c r="BF4433" s="2">
        <v>41098</v>
      </c>
      <c r="BG4433" s="3">
        <v>0</v>
      </c>
      <c r="BH4433">
        <v>15</v>
      </c>
      <c r="BI4433">
        <v>7.125</v>
      </c>
    </row>
    <row r="4434" spans="1:61" x14ac:dyDescent="0.25">
      <c r="A4434" s="2">
        <v>42417</v>
      </c>
      <c r="B4434" s="7">
        <v>372389</v>
      </c>
      <c r="C4434" s="3">
        <v>13.4166666666667</v>
      </c>
      <c r="D4434" s="7">
        <f t="shared" si="526"/>
        <v>180.00694444444534</v>
      </c>
      <c r="E4434" s="7">
        <f t="shared" si="527"/>
        <v>2415.0931712963143</v>
      </c>
      <c r="F4434" s="7">
        <f t="shared" si="528"/>
        <v>32402.500048225629</v>
      </c>
      <c r="G4434" s="11">
        <v>381212</v>
      </c>
      <c r="H4434">
        <v>0</v>
      </c>
      <c r="I4434">
        <v>0</v>
      </c>
      <c r="J4434">
        <v>36</v>
      </c>
      <c r="K4434" s="3">
        <v>14.6666666666667</v>
      </c>
      <c r="L4434" s="3">
        <f t="shared" si="529"/>
        <v>196.77777777777871</v>
      </c>
      <c r="M4434" s="5">
        <v>0</v>
      </c>
      <c r="R4434">
        <v>2016</v>
      </c>
      <c r="S4434" s="1" t="s">
        <v>7</v>
      </c>
      <c r="T4434" s="40">
        <f>+'Copy Co'!$B$17</f>
        <v>51399.602684929596</v>
      </c>
      <c r="U4434">
        <f>+'Copy Co'!$B$18*'All Data'!C4434</f>
        <v>662.91434088426843</v>
      </c>
      <c r="V4434" s="40">
        <f>+D4434*'Copy Co'!$B$19</f>
        <v>75610.4882702139</v>
      </c>
      <c r="W4434" s="40">
        <f>+E4434*'Copy Co'!$B$20</f>
        <v>-18652.918234459932</v>
      </c>
      <c r="X4434" s="40">
        <f>+F4434*'Copy Co'!$B$21</f>
        <v>1571.0578525599017</v>
      </c>
      <c r="Y4434" s="40">
        <f>+G4434*'Copy Co'!$B$22</f>
        <v>158653.79309661468</v>
      </c>
      <c r="Z4434" s="40">
        <f>+H4434*'Copy Co'!$B$23</f>
        <v>0</v>
      </c>
      <c r="AA4434" s="40">
        <f>+I4434*'Copy Co'!$B$24</f>
        <v>0</v>
      </c>
      <c r="AB4434" s="40">
        <f>+J4434*'Copy Co'!$B$25</f>
        <v>12125.595213904326</v>
      </c>
      <c r="AC4434" s="40">
        <f>+K4434*'Copy Co'!$B$26</f>
        <v>4594.4365717937353</v>
      </c>
      <c r="AD4434" s="40">
        <f>+L4434*'Copy Co'!$B$27</f>
        <v>36070.841430495348</v>
      </c>
      <c r="AE4434" s="40">
        <f>+M4434*'Copy Co'!$B$28</f>
        <v>0</v>
      </c>
      <c r="AF4434" s="40">
        <f t="shared" si="530"/>
        <v>322035.81122693582</v>
      </c>
      <c r="AG4434" s="25">
        <f t="shared" si="531"/>
        <v>-50353.188773064176</v>
      </c>
      <c r="AH4434" s="56">
        <f t="shared" si="532"/>
        <v>42417</v>
      </c>
      <c r="AL4434" s="56"/>
      <c r="BF4434" s="2">
        <v>41099</v>
      </c>
      <c r="BG4434" s="3">
        <v>0</v>
      </c>
      <c r="BH4434">
        <v>12</v>
      </c>
      <c r="BI4434">
        <v>6.875</v>
      </c>
    </row>
    <row r="4435" spans="1:61" x14ac:dyDescent="0.25">
      <c r="A4435" s="2">
        <v>42418</v>
      </c>
      <c r="B4435" s="7">
        <v>500305</v>
      </c>
      <c r="C4435" s="3">
        <v>24.9583333333333</v>
      </c>
      <c r="D4435" s="7">
        <f t="shared" si="526"/>
        <v>622.91840277777612</v>
      </c>
      <c r="E4435" s="7">
        <f t="shared" si="527"/>
        <v>15547.005135995309</v>
      </c>
      <c r="F4435" s="7">
        <f t="shared" si="528"/>
        <v>388027.33651921572</v>
      </c>
      <c r="G4435" s="11">
        <v>372389</v>
      </c>
      <c r="H4435">
        <v>0</v>
      </c>
      <c r="I4435">
        <v>0</v>
      </c>
      <c r="J4435">
        <v>36</v>
      </c>
      <c r="K4435" s="3">
        <v>15.375</v>
      </c>
      <c r="L4435" s="3">
        <f t="shared" si="529"/>
        <v>383.73437499999949</v>
      </c>
      <c r="M4435" s="5">
        <v>0</v>
      </c>
      <c r="R4435">
        <v>2016</v>
      </c>
      <c r="S4435" s="1" t="s">
        <v>1</v>
      </c>
      <c r="T4435" s="40">
        <f>+'Copy Co'!$B$17</f>
        <v>51399.602684929596</v>
      </c>
      <c r="U4435">
        <f>+'Copy Co'!$B$18*'All Data'!C4435</f>
        <v>1233.1853732598611</v>
      </c>
      <c r="V4435" s="40">
        <f>+D4435*'Copy Co'!$B$19</f>
        <v>261651.93088461875</v>
      </c>
      <c r="W4435" s="40">
        <f>+E4435*'Copy Co'!$B$20</f>
        <v>-120076.9473571869</v>
      </c>
      <c r="X4435" s="40">
        <f>+F4435*'Copy Co'!$B$21</f>
        <v>18813.776503020174</v>
      </c>
      <c r="Y4435" s="40">
        <f>+G4435*'Copy Co'!$B$22</f>
        <v>154981.814206938</v>
      </c>
      <c r="Z4435" s="40">
        <f>+H4435*'Copy Co'!$B$23</f>
        <v>0</v>
      </c>
      <c r="AA4435" s="40">
        <f>+I4435*'Copy Co'!$B$24</f>
        <v>0</v>
      </c>
      <c r="AB4435" s="40">
        <f>+J4435*'Copy Co'!$B$25</f>
        <v>12125.595213904326</v>
      </c>
      <c r="AC4435" s="40">
        <f>+K4435*'Copy Co'!$B$26</f>
        <v>4816.326974408762</v>
      </c>
      <c r="AD4435" s="40">
        <f>+L4435*'Copy Co'!$B$27</f>
        <v>70341.386859681748</v>
      </c>
      <c r="AE4435" s="40">
        <f>+M4435*'Copy Co'!$B$28</f>
        <v>0</v>
      </c>
      <c r="AF4435" s="40">
        <f t="shared" si="530"/>
        <v>455286.67134357436</v>
      </c>
      <c r="AG4435" s="25">
        <f t="shared" si="531"/>
        <v>-45018.328656425641</v>
      </c>
      <c r="AH4435" s="56">
        <f t="shared" si="532"/>
        <v>42418</v>
      </c>
      <c r="AL4435" s="56"/>
      <c r="BF4435" s="2">
        <v>41100</v>
      </c>
      <c r="BG4435" s="3">
        <v>0</v>
      </c>
      <c r="BH4435">
        <v>15</v>
      </c>
      <c r="BI4435">
        <v>9.3333333333333304</v>
      </c>
    </row>
    <row r="4436" spans="1:61" x14ac:dyDescent="0.25">
      <c r="A4436" s="2">
        <v>42419</v>
      </c>
      <c r="B4436" s="7">
        <v>409776</v>
      </c>
      <c r="C4436" s="3">
        <v>20.7916666666667</v>
      </c>
      <c r="D4436" s="7">
        <f t="shared" si="526"/>
        <v>432.29340277777914</v>
      </c>
      <c r="E4436" s="7">
        <f t="shared" si="527"/>
        <v>8988.1003327546714</v>
      </c>
      <c r="F4436" s="7">
        <f t="shared" si="528"/>
        <v>186877.58608519117</v>
      </c>
      <c r="G4436" s="11">
        <v>500305</v>
      </c>
      <c r="H4436">
        <v>1</v>
      </c>
      <c r="I4436">
        <v>0</v>
      </c>
      <c r="J4436">
        <v>21</v>
      </c>
      <c r="K4436" s="3">
        <v>10.4166666666667</v>
      </c>
      <c r="L4436" s="3">
        <f t="shared" si="529"/>
        <v>216.57986111111214</v>
      </c>
      <c r="M4436" s="5">
        <v>0</v>
      </c>
      <c r="R4436">
        <v>2016</v>
      </c>
      <c r="S4436" s="1" t="s">
        <v>2</v>
      </c>
      <c r="T4436" s="40">
        <f>+'Copy Co'!$B$17</f>
        <v>51399.602684929596</v>
      </c>
      <c r="U4436">
        <f>+'Copy Co'!$B$18*'All Data'!C4436</f>
        <v>1027.311354351707</v>
      </c>
      <c r="V4436" s="40">
        <f>+D4436*'Copy Co'!$B$19</f>
        <v>181581.41265548681</v>
      </c>
      <c r="W4436" s="40">
        <f>+E4436*'Copy Co'!$B$20</f>
        <v>-69419.392420378397</v>
      </c>
      <c r="X4436" s="40">
        <f>+F4436*'Copy Co'!$B$21</f>
        <v>9060.8903217224433</v>
      </c>
      <c r="Y4436" s="40">
        <f>+G4436*'Copy Co'!$B$22</f>
        <v>208218.22491212716</v>
      </c>
      <c r="Z4436" s="40">
        <f>+H4436*'Copy Co'!$B$23</f>
        <v>-10610.780657764437</v>
      </c>
      <c r="AA4436" s="40">
        <f>+I4436*'Copy Co'!$B$24</f>
        <v>0</v>
      </c>
      <c r="AB4436" s="40">
        <f>+J4436*'Copy Co'!$B$25</f>
        <v>7073.2638747775236</v>
      </c>
      <c r="AC4436" s="40">
        <f>+K4436*'Copy Co'!$B$26</f>
        <v>3263.0941561035079</v>
      </c>
      <c r="AD4436" s="40">
        <f>+L4436*'Copy Co'!$B$27</f>
        <v>39700.711713494267</v>
      </c>
      <c r="AE4436" s="40">
        <f>+M4436*'Copy Co'!$B$28</f>
        <v>0</v>
      </c>
      <c r="AF4436" s="40">
        <f t="shared" si="530"/>
        <v>421294.33859485027</v>
      </c>
      <c r="AG4436" s="25">
        <f t="shared" si="531"/>
        <v>11518.338594850269</v>
      </c>
      <c r="AH4436" s="56">
        <f t="shared" si="532"/>
        <v>42419</v>
      </c>
      <c r="AL4436" s="56"/>
      <c r="BF4436" s="2">
        <v>41101</v>
      </c>
      <c r="BG4436" s="3">
        <v>0</v>
      </c>
      <c r="BH4436">
        <v>21</v>
      </c>
      <c r="BI4436">
        <v>10.3333333333333</v>
      </c>
    </row>
    <row r="4437" spans="1:61" x14ac:dyDescent="0.25">
      <c r="A4437" s="2">
        <v>42420</v>
      </c>
      <c r="B4437" s="7">
        <v>411094</v>
      </c>
      <c r="C4437" s="3">
        <v>25.375</v>
      </c>
      <c r="D4437" s="7">
        <f t="shared" si="526"/>
        <v>643.890625</v>
      </c>
      <c r="E4437" s="7">
        <f t="shared" si="527"/>
        <v>16338.724609375</v>
      </c>
      <c r="F4437" s="7">
        <f t="shared" si="528"/>
        <v>414595.13696289063</v>
      </c>
      <c r="G4437" s="11">
        <v>409776</v>
      </c>
      <c r="H4437">
        <v>0</v>
      </c>
      <c r="I4437">
        <v>1</v>
      </c>
      <c r="J4437">
        <v>13</v>
      </c>
      <c r="K4437" s="3">
        <v>5.625</v>
      </c>
      <c r="L4437" s="3">
        <f t="shared" si="529"/>
        <v>142.734375</v>
      </c>
      <c r="M4437" s="5">
        <v>0</v>
      </c>
      <c r="R4437">
        <v>2016</v>
      </c>
      <c r="S4437" s="1" t="s">
        <v>3</v>
      </c>
      <c r="T4437" s="40">
        <f>+'Copy Co'!$B$17</f>
        <v>51399.602684929596</v>
      </c>
      <c r="U4437">
        <f>+'Copy Co'!$B$18*'All Data'!C4437</f>
        <v>1253.7727751506784</v>
      </c>
      <c r="V4437" s="40">
        <f>+D4437*'Copy Co'!$B$19</f>
        <v>270461.14636920893</v>
      </c>
      <c r="W4437" s="40">
        <f>+E4437*'Copy Co'!$B$20</f>
        <v>-126191.77504876383</v>
      </c>
      <c r="X4437" s="40">
        <f>+F4437*'Copy Co'!$B$21</f>
        <v>20101.934868891869</v>
      </c>
      <c r="Y4437" s="40">
        <f>+G4437*'Copy Co'!$B$22</f>
        <v>170541.63226750045</v>
      </c>
      <c r="Z4437" s="40">
        <f>+H4437*'Copy Co'!$B$23</f>
        <v>0</v>
      </c>
      <c r="AA4437" s="40">
        <f>+I4437*'Copy Co'!$B$24</f>
        <v>-10704.382616627605</v>
      </c>
      <c r="AB4437" s="40">
        <f>+J4437*'Copy Co'!$B$25</f>
        <v>4378.6871605765618</v>
      </c>
      <c r="AC4437" s="40">
        <f>+K4437*'Copy Co'!$B$26</f>
        <v>1762.0708442958887</v>
      </c>
      <c r="AD4437" s="40">
        <f>+L4437*'Copy Co'!$B$27</f>
        <v>26164.280669538402</v>
      </c>
      <c r="AE4437" s="40">
        <f>+M4437*'Copy Co'!$B$28</f>
        <v>0</v>
      </c>
      <c r="AF4437" s="40">
        <f t="shared" si="530"/>
        <v>409166.96997470094</v>
      </c>
      <c r="AG4437" s="25">
        <f t="shared" si="531"/>
        <v>-1927.0300252990564</v>
      </c>
      <c r="AH4437" s="56">
        <f t="shared" si="532"/>
        <v>42420</v>
      </c>
      <c r="AL4437" s="56"/>
      <c r="BF4437" s="2">
        <v>41102</v>
      </c>
      <c r="BG4437" s="3">
        <v>0</v>
      </c>
      <c r="BH4437">
        <v>16</v>
      </c>
      <c r="BI4437">
        <v>7.7916666666666696</v>
      </c>
    </row>
    <row r="4438" spans="1:61" x14ac:dyDescent="0.25">
      <c r="A4438" s="2">
        <v>42421</v>
      </c>
      <c r="B4438" s="7">
        <v>426588</v>
      </c>
      <c r="C4438" s="3">
        <v>25.5</v>
      </c>
      <c r="D4438" s="7">
        <f t="shared" si="526"/>
        <v>650.25</v>
      </c>
      <c r="E4438" s="7">
        <f t="shared" si="527"/>
        <v>16581.375</v>
      </c>
      <c r="F4438" s="7">
        <f t="shared" si="528"/>
        <v>422825.0625</v>
      </c>
      <c r="G4438" s="11">
        <v>411094</v>
      </c>
      <c r="H4438">
        <v>0</v>
      </c>
      <c r="I4438">
        <v>1</v>
      </c>
      <c r="J4438">
        <v>10</v>
      </c>
      <c r="K4438" s="3">
        <v>5.7083333333333304</v>
      </c>
      <c r="L4438" s="3">
        <f t="shared" si="529"/>
        <v>145.56249999999991</v>
      </c>
      <c r="M4438" s="5">
        <v>0</v>
      </c>
      <c r="R4438">
        <v>2016</v>
      </c>
      <c r="S4438" s="1" t="s">
        <v>4</v>
      </c>
      <c r="T4438" s="40">
        <f>+'Copy Co'!$B$17</f>
        <v>51399.602684929596</v>
      </c>
      <c r="U4438">
        <f>+'Copy Co'!$B$18*'All Data'!C4438</f>
        <v>1259.948995717923</v>
      </c>
      <c r="V4438" s="40">
        <f>+D4438*'Copy Co'!$B$19</f>
        <v>273132.35136259068</v>
      </c>
      <c r="W4438" s="40">
        <f>+E4438*'Copy Co'!$B$20</f>
        <v>-128065.87992789711</v>
      </c>
      <c r="X4438" s="40">
        <f>+F4438*'Copy Co'!$B$21</f>
        <v>20500.968558323711</v>
      </c>
      <c r="Y4438" s="40">
        <f>+G4438*'Copy Co'!$B$22</f>
        <v>171090.16090589939</v>
      </c>
      <c r="Z4438" s="40">
        <f>+H4438*'Copy Co'!$B$23</f>
        <v>0</v>
      </c>
      <c r="AA4438" s="40">
        <f>+I4438*'Copy Co'!$B$24</f>
        <v>-10704.382616627605</v>
      </c>
      <c r="AB4438" s="40">
        <f>+J4438*'Copy Co'!$B$25</f>
        <v>3368.2208927512015</v>
      </c>
      <c r="AC4438" s="40">
        <f>+K4438*'Copy Co'!$B$26</f>
        <v>1788.1755975447156</v>
      </c>
      <c r="AD4438" s="40">
        <f>+L4438*'Copy Co'!$B$27</f>
        <v>26682.697177604776</v>
      </c>
      <c r="AE4438" s="40">
        <f>+M4438*'Copy Co'!$B$28</f>
        <v>0</v>
      </c>
      <c r="AF4438" s="40">
        <f t="shared" si="530"/>
        <v>410451.86363083724</v>
      </c>
      <c r="AG4438" s="25">
        <f t="shared" si="531"/>
        <v>-16136.136369162763</v>
      </c>
      <c r="AH4438" s="56">
        <f t="shared" si="532"/>
        <v>42421</v>
      </c>
      <c r="AL4438" s="56"/>
      <c r="BF4438" s="2">
        <v>41103</v>
      </c>
      <c r="BG4438" s="3">
        <v>0</v>
      </c>
      <c r="BH4438">
        <v>25</v>
      </c>
      <c r="BI4438">
        <v>10.125</v>
      </c>
    </row>
    <row r="4439" spans="1:61" x14ac:dyDescent="0.25">
      <c r="A4439" s="2">
        <v>42422</v>
      </c>
      <c r="B4439" s="7">
        <v>548242</v>
      </c>
      <c r="C4439" s="3">
        <v>28.7916666666667</v>
      </c>
      <c r="D4439" s="7">
        <f t="shared" si="526"/>
        <v>828.96006944444639</v>
      </c>
      <c r="E4439" s="7">
        <f t="shared" si="527"/>
        <v>23867.141999421379</v>
      </c>
      <c r="F4439" s="7">
        <f t="shared" si="528"/>
        <v>687174.79673334141</v>
      </c>
      <c r="G4439" s="11">
        <v>426588</v>
      </c>
      <c r="H4439">
        <v>0</v>
      </c>
      <c r="I4439">
        <v>0</v>
      </c>
      <c r="J4439">
        <v>17</v>
      </c>
      <c r="K4439" s="3">
        <v>7.2916666666666696</v>
      </c>
      <c r="L4439" s="3">
        <f t="shared" si="529"/>
        <v>209.93923611111143</v>
      </c>
      <c r="M4439" s="5">
        <v>0</v>
      </c>
      <c r="R4439">
        <v>2016</v>
      </c>
      <c r="S4439" s="1" t="s">
        <v>5</v>
      </c>
      <c r="T4439" s="40">
        <f>+'Copy Co'!$B$17</f>
        <v>51399.602684929596</v>
      </c>
      <c r="U4439">
        <f>+'Copy Co'!$B$18*'All Data'!C4439</f>
        <v>1422.589470655369</v>
      </c>
      <c r="V4439" s="40">
        <f>+D4439*'Copy Co'!$B$19</f>
        <v>348198.09758255765</v>
      </c>
      <c r="W4439" s="40">
        <f>+E4439*'Copy Co'!$B$20</f>
        <v>-184337.3388226229</v>
      </c>
      <c r="X4439" s="40">
        <f>+F4439*'Copy Co'!$B$21</f>
        <v>33318.150108244168</v>
      </c>
      <c r="Y4439" s="40">
        <f>+G4439*'Copy Co'!$B$22</f>
        <v>177538.49377642537</v>
      </c>
      <c r="Z4439" s="40">
        <f>+H4439*'Copy Co'!$B$23</f>
        <v>0</v>
      </c>
      <c r="AA4439" s="40">
        <f>+I4439*'Copy Co'!$B$24</f>
        <v>0</v>
      </c>
      <c r="AB4439" s="40">
        <f>+J4439*'Copy Co'!$B$25</f>
        <v>5725.9755176770432</v>
      </c>
      <c r="AC4439" s="40">
        <f>+K4439*'Copy Co'!$B$26</f>
        <v>2284.1659092724494</v>
      </c>
      <c r="AD4439" s="40">
        <f>+L4439*'Copy Co'!$B$27</f>
        <v>38483.435382399031</v>
      </c>
      <c r="AE4439" s="40">
        <f>+M4439*'Copy Co'!$B$28</f>
        <v>0</v>
      </c>
      <c r="AF4439" s="40">
        <f t="shared" si="530"/>
        <v>474033.17160953773</v>
      </c>
      <c r="AG4439" s="25">
        <f t="shared" si="531"/>
        <v>-74208.828390462266</v>
      </c>
      <c r="AH4439" s="56">
        <f t="shared" si="532"/>
        <v>42422</v>
      </c>
      <c r="AL4439" s="56"/>
      <c r="BF4439" s="2">
        <v>41104</v>
      </c>
      <c r="BG4439" s="3">
        <v>0</v>
      </c>
      <c r="BH4439">
        <v>20</v>
      </c>
      <c r="BI4439">
        <v>9.3333333333333304</v>
      </c>
    </row>
    <row r="4440" spans="1:61" x14ac:dyDescent="0.25">
      <c r="A4440" s="2">
        <v>42423</v>
      </c>
      <c r="B4440" s="7">
        <v>508491</v>
      </c>
      <c r="C4440" s="3">
        <v>29.2083333333333</v>
      </c>
      <c r="D4440" s="7">
        <f t="shared" si="526"/>
        <v>853.12673611110915</v>
      </c>
      <c r="E4440" s="7">
        <f t="shared" si="527"/>
        <v>24918.410083911953</v>
      </c>
      <c r="F4440" s="7">
        <f t="shared" si="528"/>
        <v>727825.22786759411</v>
      </c>
      <c r="G4440" s="11">
        <v>548242</v>
      </c>
      <c r="H4440">
        <v>0</v>
      </c>
      <c r="I4440">
        <v>0</v>
      </c>
      <c r="J4440">
        <v>10</v>
      </c>
      <c r="K4440" s="3">
        <v>5.6666666666666696</v>
      </c>
      <c r="L4440" s="3">
        <f t="shared" si="529"/>
        <v>165.5138888888888</v>
      </c>
      <c r="M4440" s="5">
        <v>0</v>
      </c>
      <c r="R4440">
        <v>2016</v>
      </c>
      <c r="S4440" s="1" t="s">
        <v>6</v>
      </c>
      <c r="T4440" s="40">
        <f>+'Copy Co'!$B$17</f>
        <v>51399.602684929596</v>
      </c>
      <c r="U4440">
        <f>+'Copy Co'!$B$18*'All Data'!C4440</f>
        <v>1443.1768725461816</v>
      </c>
      <c r="V4440" s="40">
        <f>+D4440*'Copy Co'!$B$19</f>
        <v>358349.11410122208</v>
      </c>
      <c r="W4440" s="40">
        <f>+E4440*'Copy Co'!$B$20</f>
        <v>-192456.78442230326</v>
      </c>
      <c r="X4440" s="40">
        <f>+F4440*'Copy Co'!$B$21</f>
        <v>35289.114661854604</v>
      </c>
      <c r="Y4440" s="40">
        <f>+G4440*'Copy Co'!$B$22</f>
        <v>228168.76917535186</v>
      </c>
      <c r="Z4440" s="40">
        <f>+H4440*'Copy Co'!$B$23</f>
        <v>0</v>
      </c>
      <c r="AA4440" s="40">
        <f>+I4440*'Copy Co'!$B$24</f>
        <v>0</v>
      </c>
      <c r="AB4440" s="40">
        <f>+J4440*'Copy Co'!$B$25</f>
        <v>3368.2208927512015</v>
      </c>
      <c r="AC4440" s="40">
        <f>+K4440*'Copy Co'!$B$26</f>
        <v>1775.1232209203035</v>
      </c>
      <c r="AD4440" s="40">
        <f>+L4440*'Copy Co'!$B$27</f>
        <v>30339.936287917189</v>
      </c>
      <c r="AE4440" s="40">
        <f>+M4440*'Copy Co'!$B$28</f>
        <v>0</v>
      </c>
      <c r="AF4440" s="40">
        <f t="shared" si="530"/>
        <v>517676.27347518975</v>
      </c>
      <c r="AG4440" s="25">
        <f t="shared" si="531"/>
        <v>9185.2734751897515</v>
      </c>
      <c r="AH4440" s="56">
        <f t="shared" si="532"/>
        <v>42423</v>
      </c>
      <c r="AL4440" s="56"/>
      <c r="BF4440" s="2">
        <v>41105</v>
      </c>
      <c r="BG4440" s="3">
        <v>0</v>
      </c>
      <c r="BH4440">
        <v>20</v>
      </c>
      <c r="BI4440">
        <v>11.625</v>
      </c>
    </row>
    <row r="4441" spans="1:61" x14ac:dyDescent="0.25">
      <c r="A4441" s="2">
        <v>42424</v>
      </c>
      <c r="B4441" s="7">
        <v>475241</v>
      </c>
      <c r="C4441" s="3">
        <v>26.3333333333333</v>
      </c>
      <c r="D4441" s="7">
        <f t="shared" si="526"/>
        <v>693.44444444444275</v>
      </c>
      <c r="E4441" s="7">
        <f t="shared" si="527"/>
        <v>18260.703703703635</v>
      </c>
      <c r="F4441" s="7">
        <f t="shared" si="528"/>
        <v>480865.19753086183</v>
      </c>
      <c r="G4441" s="11">
        <v>508491</v>
      </c>
      <c r="H4441">
        <v>0</v>
      </c>
      <c r="I4441">
        <v>0</v>
      </c>
      <c r="J4441">
        <v>12</v>
      </c>
      <c r="K4441" s="3">
        <v>5.5416666666666696</v>
      </c>
      <c r="L4441" s="3">
        <f t="shared" si="529"/>
        <v>145.93055555555546</v>
      </c>
      <c r="M4441" s="5">
        <v>0</v>
      </c>
      <c r="R4441">
        <v>2016</v>
      </c>
      <c r="S4441" s="1" t="s">
        <v>7</v>
      </c>
      <c r="T4441" s="40">
        <f>+'Copy Co'!$B$17</f>
        <v>51399.602684929596</v>
      </c>
      <c r="U4441">
        <f>+'Copy Co'!$B$18*'All Data'!C4441</f>
        <v>1301.1237994995529</v>
      </c>
      <c r="V4441" s="40">
        <f>+D4441*'Copy Co'!$B$19</f>
        <v>291275.8349103207</v>
      </c>
      <c r="W4441" s="40">
        <f>+E4441*'Copy Co'!$B$20</f>
        <v>-141036.13770977472</v>
      </c>
      <c r="X4441" s="40">
        <f>+F4441*'Copy Co'!$B$21</f>
        <v>23315.08505452493</v>
      </c>
      <c r="Y4441" s="40">
        <f>+G4441*'Copy Co'!$B$22</f>
        <v>211625.09549933029</v>
      </c>
      <c r="Z4441" s="40">
        <f>+H4441*'Copy Co'!$B$23</f>
        <v>0</v>
      </c>
      <c r="AA4441" s="40">
        <f>+I4441*'Copy Co'!$B$24</f>
        <v>0</v>
      </c>
      <c r="AB4441" s="40">
        <f>+J4441*'Copy Co'!$B$25</f>
        <v>4041.8650713014422</v>
      </c>
      <c r="AC4441" s="40">
        <f>+K4441*'Copy Co'!$B$26</f>
        <v>1735.9660910470616</v>
      </c>
      <c r="AD4441" s="40">
        <f>+L4441*'Copy Co'!$B$27</f>
        <v>26750.164519354359</v>
      </c>
      <c r="AE4441" s="40">
        <f>+M4441*'Copy Co'!$B$28</f>
        <v>0</v>
      </c>
      <c r="AF4441" s="40">
        <f t="shared" si="530"/>
        <v>470408.59992053325</v>
      </c>
      <c r="AG4441" s="25">
        <f t="shared" si="531"/>
        <v>-4832.4000794667518</v>
      </c>
      <c r="AH4441" s="56">
        <f t="shared" si="532"/>
        <v>42424</v>
      </c>
      <c r="AL4441" s="56"/>
      <c r="BF4441" s="2">
        <v>41106</v>
      </c>
      <c r="BG4441" s="3">
        <v>0</v>
      </c>
      <c r="BH4441">
        <v>31</v>
      </c>
      <c r="BI4441">
        <v>13.4166666666667</v>
      </c>
    </row>
    <row r="4442" spans="1:61" x14ac:dyDescent="0.25">
      <c r="A4442" s="2">
        <v>42425</v>
      </c>
      <c r="B4442" s="7">
        <v>409351</v>
      </c>
      <c r="C4442" s="3">
        <v>23.0833333333333</v>
      </c>
      <c r="D4442" s="7">
        <f t="shared" si="526"/>
        <v>532.84027777777624</v>
      </c>
      <c r="E4442" s="7">
        <f t="shared" si="527"/>
        <v>12299.729745370318</v>
      </c>
      <c r="F4442" s="7">
        <f t="shared" si="528"/>
        <v>283918.76162229775</v>
      </c>
      <c r="G4442" s="11">
        <v>475241</v>
      </c>
      <c r="H4442">
        <v>0</v>
      </c>
      <c r="I4442">
        <v>0</v>
      </c>
      <c r="J4442">
        <v>10</v>
      </c>
      <c r="K4442" s="3">
        <v>5.4166666666666696</v>
      </c>
      <c r="L4442" s="3">
        <f t="shared" si="529"/>
        <v>125.03472222222211</v>
      </c>
      <c r="M4442" s="5">
        <v>0</v>
      </c>
      <c r="R4442">
        <v>2016</v>
      </c>
      <c r="S4442" s="1" t="s">
        <v>1</v>
      </c>
      <c r="T4442" s="40">
        <f>+'Copy Co'!$B$17</f>
        <v>51399.602684929596</v>
      </c>
      <c r="U4442">
        <f>+'Copy Co'!$B$18*'All Data'!C4442</f>
        <v>1140.5420647511903</v>
      </c>
      <c r="V4442" s="40">
        <f>+D4442*'Copy Co'!$B$19</f>
        <v>223815.32944273742</v>
      </c>
      <c r="W4442" s="40">
        <f>+E4442*'Copy Co'!$B$20</f>
        <v>-94996.688315424966</v>
      </c>
      <c r="X4442" s="40">
        <f>+F4442*'Copy Co'!$B$21</f>
        <v>13765.999514602878</v>
      </c>
      <c r="Y4442" s="40">
        <f>+G4442*'Copy Co'!$B$22</f>
        <v>197787.02476582129</v>
      </c>
      <c r="Z4442" s="40">
        <f>+H4442*'Copy Co'!$B$23</f>
        <v>0</v>
      </c>
      <c r="AA4442" s="40">
        <f>+I4442*'Copy Co'!$B$24</f>
        <v>0</v>
      </c>
      <c r="AB4442" s="40">
        <f>+J4442*'Copy Co'!$B$25</f>
        <v>3368.2208927512015</v>
      </c>
      <c r="AC4442" s="40">
        <f>+K4442*'Copy Co'!$B$26</f>
        <v>1696.8089611738196</v>
      </c>
      <c r="AD4442" s="40">
        <f>+L4442*'Copy Co'!$B$27</f>
        <v>22919.80166417508</v>
      </c>
      <c r="AE4442" s="40">
        <f>+M4442*'Copy Co'!$B$28</f>
        <v>0</v>
      </c>
      <c r="AF4442" s="40">
        <f t="shared" si="530"/>
        <v>420896.64167551749</v>
      </c>
      <c r="AG4442" s="25">
        <f t="shared" si="531"/>
        <v>11545.641675517487</v>
      </c>
      <c r="AH4442" s="56">
        <f t="shared" si="532"/>
        <v>42425</v>
      </c>
      <c r="AL4442" s="56"/>
      <c r="BF4442" s="2">
        <v>41107</v>
      </c>
      <c r="BG4442" s="3">
        <v>0</v>
      </c>
      <c r="BH4442">
        <v>21</v>
      </c>
      <c r="BI4442">
        <v>11.2083333333333</v>
      </c>
    </row>
    <row r="4443" spans="1:61" x14ac:dyDescent="0.25">
      <c r="A4443" s="2">
        <v>42426</v>
      </c>
      <c r="B4443" s="7">
        <v>330793</v>
      </c>
      <c r="C4443" s="3">
        <v>16.9166666666667</v>
      </c>
      <c r="D4443" s="7">
        <f t="shared" si="526"/>
        <v>286.17361111111222</v>
      </c>
      <c r="E4443" s="7">
        <f t="shared" si="527"/>
        <v>4841.1035879629917</v>
      </c>
      <c r="F4443" s="7">
        <f t="shared" si="528"/>
        <v>81895.335696374095</v>
      </c>
      <c r="G4443" s="11">
        <v>409351</v>
      </c>
      <c r="H4443">
        <v>1</v>
      </c>
      <c r="I4443">
        <v>0</v>
      </c>
      <c r="J4443">
        <v>12</v>
      </c>
      <c r="K4443" s="3">
        <v>7.0416666666666696</v>
      </c>
      <c r="L4443" s="3">
        <f t="shared" si="529"/>
        <v>119.12152777777806</v>
      </c>
      <c r="M4443" s="5">
        <v>0</v>
      </c>
      <c r="R4443">
        <v>2016</v>
      </c>
      <c r="S4443" s="1" t="s">
        <v>2</v>
      </c>
      <c r="T4443" s="40">
        <f>+'Copy Co'!$B$17</f>
        <v>51399.602684929596</v>
      </c>
      <c r="U4443">
        <f>+'Copy Co'!$B$18*'All Data'!C4443</f>
        <v>835.8485167671206</v>
      </c>
      <c r="V4443" s="40">
        <f>+D4443*'Copy Co'!$B$19</f>
        <v>120204.95394187111</v>
      </c>
      <c r="W4443" s="40">
        <f>+E4443*'Copy Co'!$B$20</f>
        <v>-37390.155570004317</v>
      </c>
      <c r="X4443" s="40">
        <f>+F4443*'Copy Co'!$B$21</f>
        <v>3970.7525666947213</v>
      </c>
      <c r="Y4443" s="40">
        <f>+G4443*'Copy Co'!$B$22</f>
        <v>170364.75467165862</v>
      </c>
      <c r="Z4443" s="40">
        <f>+H4443*'Copy Co'!$B$23</f>
        <v>-10610.780657764437</v>
      </c>
      <c r="AA4443" s="40">
        <f>+I4443*'Copy Co'!$B$24</f>
        <v>0</v>
      </c>
      <c r="AB4443" s="40">
        <f>+J4443*'Copy Co'!$B$25</f>
        <v>4041.8650713014422</v>
      </c>
      <c r="AC4443" s="40">
        <f>+K4443*'Copy Co'!$B$26</f>
        <v>2205.8516495259651</v>
      </c>
      <c r="AD4443" s="40">
        <f>+L4443*'Copy Co'!$B$27</f>
        <v>21835.86880568889</v>
      </c>
      <c r="AE4443" s="40">
        <f>+M4443*'Copy Co'!$B$28</f>
        <v>0</v>
      </c>
      <c r="AF4443" s="40">
        <f t="shared" si="530"/>
        <v>326858.56168066873</v>
      </c>
      <c r="AG4443" s="25">
        <f t="shared" si="531"/>
        <v>-3934.4383193312678</v>
      </c>
      <c r="AH4443" s="56">
        <f t="shared" si="532"/>
        <v>42426</v>
      </c>
      <c r="AL4443" s="56"/>
      <c r="BF4443" s="2">
        <v>41108</v>
      </c>
      <c r="BG4443" s="3">
        <v>0</v>
      </c>
      <c r="BH4443">
        <v>17</v>
      </c>
      <c r="BI4443">
        <v>9.6666666666666696</v>
      </c>
    </row>
    <row r="4444" spans="1:61" x14ac:dyDescent="0.25">
      <c r="A4444" s="2">
        <v>42427</v>
      </c>
      <c r="B4444" s="7">
        <v>331993</v>
      </c>
      <c r="C4444" s="3">
        <v>18.125</v>
      </c>
      <c r="D4444" s="7">
        <f t="shared" si="526"/>
        <v>328.515625</v>
      </c>
      <c r="E4444" s="7">
        <f t="shared" si="527"/>
        <v>5954.345703125</v>
      </c>
      <c r="F4444" s="7">
        <f t="shared" si="528"/>
        <v>107922.51586914063</v>
      </c>
      <c r="G4444" s="11">
        <v>330793</v>
      </c>
      <c r="H4444">
        <v>0</v>
      </c>
      <c r="I4444">
        <v>1</v>
      </c>
      <c r="J4444">
        <v>23</v>
      </c>
      <c r="K4444" s="3">
        <v>8.7916666666666696</v>
      </c>
      <c r="L4444" s="3">
        <f t="shared" si="529"/>
        <v>159.3489583333334</v>
      </c>
      <c r="M4444" s="5">
        <v>0</v>
      </c>
      <c r="R4444">
        <v>2016</v>
      </c>
      <c r="S4444" s="1" t="s">
        <v>3</v>
      </c>
      <c r="T4444" s="40">
        <f>+'Copy Co'!$B$17</f>
        <v>51399.602684929596</v>
      </c>
      <c r="U4444">
        <f>+'Copy Co'!$B$18*'All Data'!C4444</f>
        <v>895.55198225048457</v>
      </c>
      <c r="V4444" s="40">
        <f>+D4444*'Copy Co'!$B$19</f>
        <v>137990.38080061681</v>
      </c>
      <c r="W4444" s="40">
        <f>+E4444*'Copy Co'!$B$20</f>
        <v>-45988.256213106353</v>
      </c>
      <c r="X4444" s="40">
        <f>+F4444*'Copy Co'!$B$21</f>
        <v>5232.6985810318274</v>
      </c>
      <c r="Y4444" s="40">
        <f>+G4444*'Copy Co'!$B$22</f>
        <v>137670.28367367361</v>
      </c>
      <c r="Z4444" s="40">
        <f>+H4444*'Copy Co'!$B$23</f>
        <v>0</v>
      </c>
      <c r="AA4444" s="40">
        <f>+I4444*'Copy Co'!$B$24</f>
        <v>-10704.382616627605</v>
      </c>
      <c r="AB4444" s="40">
        <f>+J4444*'Copy Co'!$B$25</f>
        <v>7746.9080533277638</v>
      </c>
      <c r="AC4444" s="40">
        <f>+K4444*'Copy Co'!$B$26</f>
        <v>2754.0514677513529</v>
      </c>
      <c r="AD4444" s="40">
        <f>+L4444*'Copy Co'!$B$27</f>
        <v>29209.858313611669</v>
      </c>
      <c r="AE4444" s="40">
        <f>+M4444*'Copy Co'!$B$28</f>
        <v>0</v>
      </c>
      <c r="AF4444" s="40">
        <f t="shared" si="530"/>
        <v>316206.69672745909</v>
      </c>
      <c r="AG4444" s="25">
        <f t="shared" si="531"/>
        <v>-15786.303272540914</v>
      </c>
      <c r="AH4444" s="56">
        <f t="shared" si="532"/>
        <v>42427</v>
      </c>
      <c r="AL4444" s="56"/>
      <c r="BF4444" s="2">
        <v>41109</v>
      </c>
      <c r="BG4444" s="3">
        <v>0</v>
      </c>
      <c r="BH4444">
        <v>18</v>
      </c>
      <c r="BI4444">
        <v>7.1666666666666696</v>
      </c>
    </row>
    <row r="4445" spans="1:61" x14ac:dyDescent="0.25">
      <c r="A4445" s="2">
        <v>42428</v>
      </c>
      <c r="B4445" s="7">
        <v>319775</v>
      </c>
      <c r="C4445" s="3">
        <v>17.7916666666667</v>
      </c>
      <c r="D4445" s="7">
        <f t="shared" si="526"/>
        <v>316.54340277777897</v>
      </c>
      <c r="E4445" s="7">
        <f t="shared" si="527"/>
        <v>5631.8347077546614</v>
      </c>
      <c r="F4445" s="7">
        <f t="shared" si="528"/>
        <v>100199.7258421352</v>
      </c>
      <c r="G4445" s="11">
        <v>331993</v>
      </c>
      <c r="H4445">
        <v>0</v>
      </c>
      <c r="I4445">
        <v>1</v>
      </c>
      <c r="J4445">
        <v>10</v>
      </c>
      <c r="K4445" s="3">
        <v>5.9583333333333304</v>
      </c>
      <c r="L4445" s="3">
        <f t="shared" si="529"/>
        <v>106.0086805555557</v>
      </c>
      <c r="M4445" s="5">
        <v>0</v>
      </c>
      <c r="R4445">
        <v>2016</v>
      </c>
      <c r="S4445" s="1" t="s">
        <v>4</v>
      </c>
      <c r="T4445" s="40">
        <f>+'Copy Co'!$B$17</f>
        <v>51399.602684929596</v>
      </c>
      <c r="U4445">
        <f>+'Copy Co'!$B$18*'All Data'!C4445</f>
        <v>879.08206073783367</v>
      </c>
      <c r="V4445" s="40">
        <f>+D4445*'Copy Co'!$B$19</f>
        <v>132961.5438816</v>
      </c>
      <c r="W4445" s="40">
        <f>+E4445*'Copy Co'!$B$20</f>
        <v>-43497.349734691605</v>
      </c>
      <c r="X4445" s="40">
        <f>+F4445*'Copy Co'!$B$21</f>
        <v>4858.2537111131387</v>
      </c>
      <c r="Y4445" s="40">
        <f>+G4445*'Copy Co'!$B$22</f>
        <v>138169.7027678153</v>
      </c>
      <c r="Z4445" s="40">
        <f>+H4445*'Copy Co'!$B$23</f>
        <v>0</v>
      </c>
      <c r="AA4445" s="40">
        <f>+I4445*'Copy Co'!$B$24</f>
        <v>-10704.382616627605</v>
      </c>
      <c r="AB4445" s="40">
        <f>+J4445*'Copy Co'!$B$25</f>
        <v>3368.2208927512015</v>
      </c>
      <c r="AC4445" s="40">
        <f>+K4445*'Copy Co'!$B$26</f>
        <v>1866.4898572911998</v>
      </c>
      <c r="AD4445" s="40">
        <f>+L4445*'Copy Co'!$B$27</f>
        <v>19432.185634770864</v>
      </c>
      <c r="AE4445" s="40">
        <f>+M4445*'Copy Co'!$B$28</f>
        <v>0</v>
      </c>
      <c r="AF4445" s="40">
        <f t="shared" si="530"/>
        <v>298733.34913968982</v>
      </c>
      <c r="AG4445" s="25">
        <f t="shared" si="531"/>
        <v>-21041.650860310183</v>
      </c>
      <c r="AH4445" s="56">
        <f t="shared" si="532"/>
        <v>42428</v>
      </c>
      <c r="AL4445" s="56"/>
      <c r="BF4445" s="2">
        <v>41110</v>
      </c>
      <c r="BG4445" s="3">
        <v>0</v>
      </c>
      <c r="BH4445">
        <v>13</v>
      </c>
      <c r="BI4445">
        <v>7.875</v>
      </c>
    </row>
    <row r="4446" spans="1:61" x14ac:dyDescent="0.25">
      <c r="A4446" s="2">
        <v>42429</v>
      </c>
      <c r="B4446" s="7">
        <v>375039</v>
      </c>
      <c r="C4446" s="3">
        <v>20.75</v>
      </c>
      <c r="D4446" s="7">
        <f t="shared" si="526"/>
        <v>430.5625</v>
      </c>
      <c r="E4446" s="7">
        <f t="shared" si="527"/>
        <v>8934.171875</v>
      </c>
      <c r="F4446" s="7">
        <f t="shared" si="528"/>
        <v>185384.06640625</v>
      </c>
      <c r="G4446" s="11">
        <v>319775</v>
      </c>
      <c r="H4446">
        <v>0</v>
      </c>
      <c r="I4446">
        <v>0</v>
      </c>
      <c r="J4446">
        <v>10</v>
      </c>
      <c r="K4446" s="3">
        <v>6.7916666666666696</v>
      </c>
      <c r="L4446" s="3">
        <f t="shared" si="529"/>
        <v>140.9270833333334</v>
      </c>
      <c r="M4446" s="5">
        <v>0</v>
      </c>
      <c r="R4446">
        <v>2016</v>
      </c>
      <c r="S4446" s="1" t="s">
        <v>5</v>
      </c>
      <c r="T4446" s="40">
        <f>+'Copy Co'!$B$17</f>
        <v>51399.602684929596</v>
      </c>
      <c r="U4446">
        <f>+'Copy Co'!$B$18*'All Data'!C4446</f>
        <v>1025.2526141626238</v>
      </c>
      <c r="V4446" s="40">
        <f>+D4446*'Copy Co'!$B$19</f>
        <v>180854.36068213065</v>
      </c>
      <c r="W4446" s="40">
        <f>+E4446*'Copy Co'!$B$20</f>
        <v>-69002.877179904885</v>
      </c>
      <c r="X4446" s="40">
        <f>+F4446*'Copy Co'!$B$21</f>
        <v>8988.4759766545922</v>
      </c>
      <c r="Y4446" s="40">
        <f>+G4446*'Copy Co'!$B$22</f>
        <v>133084.7840242961</v>
      </c>
      <c r="Z4446" s="40">
        <f>+H4446*'Copy Co'!$B$23</f>
        <v>0</v>
      </c>
      <c r="AA4446" s="40">
        <f>+I4446*'Copy Co'!$B$24</f>
        <v>0</v>
      </c>
      <c r="AB4446" s="40">
        <f>+J4446*'Copy Co'!$B$25</f>
        <v>3368.2208927512015</v>
      </c>
      <c r="AC4446" s="40">
        <f>+K4446*'Copy Co'!$B$26</f>
        <v>2127.5373897794811</v>
      </c>
      <c r="AD4446" s="40">
        <f>+L4446*'Copy Co'!$B$27</f>
        <v>25832.990562173709</v>
      </c>
      <c r="AE4446" s="40">
        <f>+M4446*'Copy Co'!$B$28</f>
        <v>0</v>
      </c>
      <c r="AF4446" s="40">
        <f t="shared" si="530"/>
        <v>337678.34764697298</v>
      </c>
      <c r="AG4446" s="25">
        <f t="shared" si="531"/>
        <v>-37360.652353027021</v>
      </c>
      <c r="AH4446" s="56">
        <f t="shared" si="532"/>
        <v>42429</v>
      </c>
      <c r="AI4446" s="38">
        <f>SUM(AG4418:AG4446)</f>
        <v>-434426.07116544322</v>
      </c>
      <c r="AJ4446" s="38"/>
      <c r="AK4446" s="38"/>
      <c r="AL4446" s="56"/>
      <c r="AN4446" s="38"/>
      <c r="AO4446" s="38"/>
      <c r="AP4446" s="38"/>
      <c r="AQ4446" s="38"/>
      <c r="AR4446" s="38"/>
      <c r="AS4446" s="38"/>
      <c r="AT4446" s="38"/>
      <c r="AU4446" s="38"/>
      <c r="AV4446" s="38"/>
      <c r="AW4446" s="38"/>
      <c r="AX4446" s="38"/>
      <c r="AY4446" s="38"/>
      <c r="AZ4446" s="38"/>
      <c r="BA4446" s="38"/>
      <c r="BB4446" s="38"/>
      <c r="BC4446" s="38"/>
      <c r="BD4446" s="38"/>
      <c r="BE4446" s="38"/>
      <c r="BF4446" s="2">
        <v>41111</v>
      </c>
      <c r="BG4446" s="3">
        <v>0</v>
      </c>
      <c r="BH4446">
        <v>23</v>
      </c>
      <c r="BI4446">
        <v>8.3333333333333304</v>
      </c>
    </row>
    <row r="4447" spans="1:61" x14ac:dyDescent="0.25">
      <c r="A4447" s="2">
        <v>42430</v>
      </c>
      <c r="B4447" s="7">
        <v>335052</v>
      </c>
      <c r="C4447" s="3">
        <v>13.9583333333333</v>
      </c>
      <c r="D4447" s="7">
        <f t="shared" si="526"/>
        <v>194.83506944444352</v>
      </c>
      <c r="E4447" s="7">
        <f t="shared" si="527"/>
        <v>2719.5728443286844</v>
      </c>
      <c r="F4447" s="7">
        <f t="shared" si="528"/>
        <v>37960.704285421132</v>
      </c>
      <c r="G4447" s="11">
        <v>375039</v>
      </c>
      <c r="H4447">
        <v>0</v>
      </c>
      <c r="I4447">
        <v>0</v>
      </c>
      <c r="J4447">
        <v>23</v>
      </c>
      <c r="K4447" s="3">
        <v>9.3333333333333304</v>
      </c>
      <c r="L4447" s="3">
        <f t="shared" si="529"/>
        <v>130.27777777777743</v>
      </c>
      <c r="M4447" s="5">
        <v>0</v>
      </c>
      <c r="N4447" s="30">
        <v>2016</v>
      </c>
      <c r="O4447" s="30">
        <v>3</v>
      </c>
      <c r="P4447" s="33">
        <v>995383</v>
      </c>
      <c r="R4447">
        <v>2016</v>
      </c>
      <c r="S4447" s="1" t="s">
        <v>6</v>
      </c>
      <c r="T4447" s="40">
        <f>+'Copy Co'!$B$17</f>
        <v>51399.602684929596</v>
      </c>
      <c r="U4447">
        <f>+'Copy Co'!$B$18*'All Data'!C4447</f>
        <v>689.6779633423256</v>
      </c>
      <c r="V4447" s="40">
        <f>+D4447*'Copy Co'!$B$19</f>
        <v>81838.924483282593</v>
      </c>
      <c r="W4447" s="40">
        <f>+E4447*'Copy Co'!$B$20</f>
        <v>-21004.560197026298</v>
      </c>
      <c r="X4447" s="40">
        <f>+F4447*'Copy Co'!$B$21</f>
        <v>1840.5512681908322</v>
      </c>
      <c r="Y4447" s="40">
        <f>+G4447*'Copy Co'!$B$22</f>
        <v>156084.69803983421</v>
      </c>
      <c r="Z4447" s="40">
        <f>+H4447*'Copy Co'!$B$23</f>
        <v>0</v>
      </c>
      <c r="AA4447" s="40">
        <f>+I4447*'Copy Co'!$B$24</f>
        <v>0</v>
      </c>
      <c r="AB4447" s="40">
        <f>+J4447*'Copy Co'!$B$25</f>
        <v>7746.9080533277638</v>
      </c>
      <c r="AC4447" s="40">
        <f>+K4447*'Copy Co'!$B$26</f>
        <v>2923.732363868733</v>
      </c>
      <c r="AD4447" s="40">
        <f>+L4447*'Copy Co'!$B$27</f>
        <v>23880.893041928561</v>
      </c>
      <c r="AE4447" s="40">
        <f>+M4447*'Copy Co'!$B$28</f>
        <v>0</v>
      </c>
      <c r="AF4447" s="40">
        <f t="shared" si="530"/>
        <v>305400.42770167836</v>
      </c>
      <c r="AG4447" s="25">
        <f t="shared" si="531"/>
        <v>-29651.57229832164</v>
      </c>
      <c r="AH4447" s="56">
        <f t="shared" si="532"/>
        <v>42430</v>
      </c>
      <c r="AL4447" s="56"/>
      <c r="BF4447" s="2">
        <v>41112</v>
      </c>
      <c r="BG4447" s="3">
        <v>0</v>
      </c>
      <c r="BH4447">
        <v>22</v>
      </c>
      <c r="BI4447">
        <v>10</v>
      </c>
    </row>
    <row r="4448" spans="1:61" x14ac:dyDescent="0.25">
      <c r="A4448" s="2">
        <v>42431</v>
      </c>
      <c r="B4448" s="7">
        <v>307771</v>
      </c>
      <c r="C4448" s="3">
        <v>16.0833333333333</v>
      </c>
      <c r="D4448" s="7">
        <f t="shared" si="526"/>
        <v>258.67361111111006</v>
      </c>
      <c r="E4448" s="7">
        <f t="shared" si="527"/>
        <v>4160.3339120370119</v>
      </c>
      <c r="F4448" s="7">
        <f t="shared" si="528"/>
        <v>66912.037085261807</v>
      </c>
      <c r="G4448" s="11">
        <v>335052</v>
      </c>
      <c r="H4448">
        <v>0</v>
      </c>
      <c r="I4448">
        <v>0</v>
      </c>
      <c r="J4448">
        <v>14</v>
      </c>
      <c r="K4448" s="3">
        <v>8.2916666666666696</v>
      </c>
      <c r="L4448" s="3">
        <f t="shared" si="529"/>
        <v>133.35763888888866</v>
      </c>
      <c r="M4448" s="5">
        <v>0</v>
      </c>
      <c r="R4448">
        <v>2016</v>
      </c>
      <c r="S4448" s="1" t="s">
        <v>7</v>
      </c>
      <c r="T4448" s="40">
        <f>+'Copy Co'!$B$17</f>
        <v>51399.602684929596</v>
      </c>
      <c r="U4448">
        <f>+'Copy Co'!$B$18*'All Data'!C4448</f>
        <v>794.67371298548585</v>
      </c>
      <c r="V4448" s="40">
        <f>+D4448*'Copy Co'!$B$19</f>
        <v>108653.79721373296</v>
      </c>
      <c r="W4448" s="40">
        <f>+E4448*'Copy Co'!$B$20</f>
        <v>-32132.246164078097</v>
      </c>
      <c r="X4448" s="40">
        <f>+F4448*'Copy Co'!$B$21</f>
        <v>3244.2768655851437</v>
      </c>
      <c r="Y4448" s="40">
        <f>+G4448*'Copy Co'!$B$22</f>
        <v>139442.80527529813</v>
      </c>
      <c r="Z4448" s="40">
        <f>+H4448*'Copy Co'!$B$23</f>
        <v>0</v>
      </c>
      <c r="AA4448" s="40">
        <f>+I4448*'Copy Co'!$B$24</f>
        <v>0</v>
      </c>
      <c r="AB4448" s="40">
        <f>+J4448*'Copy Co'!$B$25</f>
        <v>4715.5092498516824</v>
      </c>
      <c r="AC4448" s="40">
        <f>+K4448*'Copy Co'!$B$26</f>
        <v>2597.4229482583851</v>
      </c>
      <c r="AD4448" s="40">
        <f>+L4448*'Copy Co'!$B$27</f>
        <v>24445.454665814261</v>
      </c>
      <c r="AE4448" s="40">
        <f>+M4448*'Copy Co'!$B$28</f>
        <v>0</v>
      </c>
      <c r="AF4448" s="40">
        <f t="shared" si="530"/>
        <v>303161.29645237757</v>
      </c>
      <c r="AG4448" s="25">
        <f t="shared" si="531"/>
        <v>-4609.7035476224264</v>
      </c>
      <c r="AH4448" s="56">
        <f t="shared" si="532"/>
        <v>42431</v>
      </c>
      <c r="AL4448" s="56"/>
      <c r="BF4448" s="2">
        <v>41113</v>
      </c>
      <c r="BG4448" s="3">
        <v>0</v>
      </c>
      <c r="BH4448">
        <v>17</v>
      </c>
      <c r="BI4448">
        <v>8.5</v>
      </c>
    </row>
    <row r="4449" spans="1:61" x14ac:dyDescent="0.25">
      <c r="A4449" s="2">
        <v>42432</v>
      </c>
      <c r="B4449" s="7">
        <v>270892</v>
      </c>
      <c r="C4449" s="3">
        <v>12.625</v>
      </c>
      <c r="D4449" s="7">
        <f t="shared" si="526"/>
        <v>159.390625</v>
      </c>
      <c r="E4449" s="7">
        <f t="shared" si="527"/>
        <v>2012.306640625</v>
      </c>
      <c r="F4449" s="7">
        <f t="shared" si="528"/>
        <v>25405.371337890625</v>
      </c>
      <c r="G4449" s="11">
        <v>307771</v>
      </c>
      <c r="H4449">
        <v>0</v>
      </c>
      <c r="I4449">
        <v>0</v>
      </c>
      <c r="J4449">
        <v>15</v>
      </c>
      <c r="K4449" s="3">
        <v>5.9166666666666696</v>
      </c>
      <c r="L4449" s="3">
        <f t="shared" si="529"/>
        <v>74.6979166666667</v>
      </c>
      <c r="M4449" s="5">
        <v>0</v>
      </c>
      <c r="R4449">
        <v>2016</v>
      </c>
      <c r="S4449" s="1" t="s">
        <v>1</v>
      </c>
      <c r="T4449" s="40">
        <f>+'Copy Co'!$B$17</f>
        <v>51399.602684929596</v>
      </c>
      <c r="U4449">
        <f>+'Copy Co'!$B$18*'All Data'!C4449</f>
        <v>623.79827729171689</v>
      </c>
      <c r="V4449" s="40">
        <f>+D4449*'Copy Co'!$B$19</f>
        <v>66950.766922572744</v>
      </c>
      <c r="W4449" s="40">
        <f>+E4449*'Copy Co'!$B$20</f>
        <v>-15542.005449873201</v>
      </c>
      <c r="X4449" s="40">
        <f>+F4449*'Copy Co'!$B$21</f>
        <v>1231.7971785568745</v>
      </c>
      <c r="Y4449" s="40">
        <f>+G4449*'Copy Co'!$B$22</f>
        <v>128088.9283525655</v>
      </c>
      <c r="Z4449" s="40">
        <f>+H4449*'Copy Co'!$B$23</f>
        <v>0</v>
      </c>
      <c r="AA4449" s="40">
        <f>+I4449*'Copy Co'!$B$24</f>
        <v>0</v>
      </c>
      <c r="AB4449" s="40">
        <f>+J4449*'Copy Co'!$B$25</f>
        <v>5052.331339126802</v>
      </c>
      <c r="AC4449" s="40">
        <f>+K4449*'Copy Co'!$B$26</f>
        <v>1853.4374806667875</v>
      </c>
      <c r="AD4449" s="40">
        <f>+L4449*'Copy Co'!$B$27</f>
        <v>13692.687953385146</v>
      </c>
      <c r="AE4449" s="40">
        <f>+M4449*'Copy Co'!$B$28</f>
        <v>0</v>
      </c>
      <c r="AF4449" s="40">
        <f t="shared" si="530"/>
        <v>253351.344739222</v>
      </c>
      <c r="AG4449" s="25">
        <f t="shared" si="531"/>
        <v>-17540.655260778003</v>
      </c>
      <c r="AH4449" s="56">
        <f t="shared" si="532"/>
        <v>42432</v>
      </c>
      <c r="AL4449" s="56"/>
      <c r="BF4449" s="2">
        <v>41114</v>
      </c>
      <c r="BG4449" s="3">
        <v>0</v>
      </c>
      <c r="BH4449">
        <v>15</v>
      </c>
      <c r="BI4449">
        <v>7.1666666666666696</v>
      </c>
    </row>
    <row r="4450" spans="1:61" x14ac:dyDescent="0.25">
      <c r="A4450" s="2">
        <v>42433</v>
      </c>
      <c r="B4450" s="7">
        <v>215615</v>
      </c>
      <c r="C4450" s="3">
        <v>9.5</v>
      </c>
      <c r="D4450" s="7">
        <f t="shared" si="526"/>
        <v>90.25</v>
      </c>
      <c r="E4450" s="7">
        <f t="shared" si="527"/>
        <v>857.375</v>
      </c>
      <c r="F4450" s="7">
        <f t="shared" si="528"/>
        <v>8145.0625</v>
      </c>
      <c r="G4450" s="11">
        <v>270892</v>
      </c>
      <c r="H4450">
        <v>1</v>
      </c>
      <c r="I4450">
        <v>0</v>
      </c>
      <c r="J4450">
        <v>14</v>
      </c>
      <c r="K4450" s="3">
        <v>7.6666666666666696</v>
      </c>
      <c r="L4450" s="3">
        <f t="shared" si="529"/>
        <v>72.833333333333357</v>
      </c>
      <c r="M4450" s="5">
        <v>0</v>
      </c>
      <c r="R4450">
        <v>2016</v>
      </c>
      <c r="S4450" s="1" t="s">
        <v>2</v>
      </c>
      <c r="T4450" s="40">
        <f>+'Copy Co'!$B$17</f>
        <v>51399.602684929596</v>
      </c>
      <c r="U4450">
        <f>+'Copy Co'!$B$18*'All Data'!C4450</f>
        <v>469.39276311059882</v>
      </c>
      <c r="V4450" s="40">
        <f>+D4450*'Copy Co'!$B$19</f>
        <v>37908.79617143223</v>
      </c>
      <c r="W4450" s="40">
        <f>+E4450*'Copy Co'!$B$20</f>
        <v>-6621.9166868357288</v>
      </c>
      <c r="X4450" s="40">
        <f>+F4450*'Copy Co'!$B$21</f>
        <v>394.91904578878064</v>
      </c>
      <c r="Y4450" s="40">
        <f>+G4450*'Copy Co'!$B$22</f>
        <v>112740.53104185636</v>
      </c>
      <c r="Z4450" s="40">
        <f>+H4450*'Copy Co'!$B$23</f>
        <v>-10610.780657764437</v>
      </c>
      <c r="AA4450" s="40">
        <f>+I4450*'Copy Co'!$B$24</f>
        <v>0</v>
      </c>
      <c r="AB4450" s="40">
        <f>+J4450*'Copy Co'!$B$25</f>
        <v>4715.5092498516824</v>
      </c>
      <c r="AC4450" s="40">
        <f>+K4450*'Copy Co'!$B$26</f>
        <v>2401.6372988921753</v>
      </c>
      <c r="AD4450" s="40">
        <f>+L4450*'Copy Co'!$B$27</f>
        <v>13350.895854144323</v>
      </c>
      <c r="AE4450" s="40">
        <f>+M4450*'Copy Co'!$B$28</f>
        <v>0</v>
      </c>
      <c r="AF4450" s="40">
        <f t="shared" si="530"/>
        <v>206148.58676540558</v>
      </c>
      <c r="AG4450" s="25">
        <f t="shared" si="531"/>
        <v>-9466.4132345944236</v>
      </c>
      <c r="AH4450" s="56">
        <f t="shared" si="532"/>
        <v>42433</v>
      </c>
      <c r="AL4450" s="56"/>
      <c r="BF4450" s="2">
        <v>41115</v>
      </c>
      <c r="BG4450" s="3">
        <v>0</v>
      </c>
      <c r="BH4450">
        <v>14</v>
      </c>
      <c r="BI4450">
        <v>8.1666666666666696</v>
      </c>
    </row>
    <row r="4451" spans="1:61" x14ac:dyDescent="0.25">
      <c r="A4451" s="2">
        <v>42434</v>
      </c>
      <c r="B4451" s="7">
        <v>224146</v>
      </c>
      <c r="C4451" s="3">
        <v>6.5</v>
      </c>
      <c r="D4451" s="7">
        <f t="shared" si="526"/>
        <v>42.25</v>
      </c>
      <c r="E4451" s="7">
        <f t="shared" si="527"/>
        <v>274.625</v>
      </c>
      <c r="F4451" s="7">
        <f t="shared" si="528"/>
        <v>1785.0625</v>
      </c>
      <c r="G4451" s="11">
        <v>215615</v>
      </c>
      <c r="H4451">
        <v>0</v>
      </c>
      <c r="I4451">
        <v>1</v>
      </c>
      <c r="J4451">
        <v>23</v>
      </c>
      <c r="K4451" s="3">
        <v>11.25</v>
      </c>
      <c r="L4451" s="3">
        <f t="shared" si="529"/>
        <v>73.125</v>
      </c>
      <c r="M4451" s="5">
        <v>0</v>
      </c>
      <c r="R4451">
        <v>2016</v>
      </c>
      <c r="S4451" s="1" t="s">
        <v>3</v>
      </c>
      <c r="T4451" s="40">
        <f>+'Copy Co'!$B$17</f>
        <v>51399.602684929596</v>
      </c>
      <c r="U4451">
        <f>+'Copy Co'!$B$18*'All Data'!C4451</f>
        <v>321.1634694967255</v>
      </c>
      <c r="V4451" s="40">
        <f>+D4451*'Copy Co'!$B$19</f>
        <v>17746.777155047221</v>
      </c>
      <c r="W4451" s="40">
        <f>+E4451*'Copy Co'!$B$20</f>
        <v>-2121.0600613760166</v>
      </c>
      <c r="X4451" s="40">
        <f>+F4451*'Copy Co'!$B$21</f>
        <v>86.550002430716191</v>
      </c>
      <c r="Y4451" s="40">
        <f>+G4451*'Copy Co'!$B$22</f>
        <v>89735.206652798384</v>
      </c>
      <c r="Z4451" s="40">
        <f>+H4451*'Copy Co'!$B$23</f>
        <v>0</v>
      </c>
      <c r="AA4451" s="40">
        <f>+I4451*'Copy Co'!$B$24</f>
        <v>-10704.382616627605</v>
      </c>
      <c r="AB4451" s="40">
        <f>+J4451*'Copy Co'!$B$25</f>
        <v>7746.9080533277638</v>
      </c>
      <c r="AC4451" s="40">
        <f>+K4451*'Copy Co'!$B$26</f>
        <v>3524.1416885917774</v>
      </c>
      <c r="AD4451" s="40">
        <f>+L4451*'Copy Co'!$B$27</f>
        <v>13404.360540059084</v>
      </c>
      <c r="AE4451" s="40">
        <f>+M4451*'Copy Co'!$B$28</f>
        <v>0</v>
      </c>
      <c r="AF4451" s="40">
        <f t="shared" si="530"/>
        <v>171139.26756867761</v>
      </c>
      <c r="AG4451" s="25">
        <f t="shared" si="531"/>
        <v>-53006.732431322394</v>
      </c>
      <c r="AH4451" s="56">
        <f t="shared" si="532"/>
        <v>42434</v>
      </c>
      <c r="AL4451" s="56"/>
      <c r="BF4451" s="2">
        <v>41116</v>
      </c>
      <c r="BG4451" s="3">
        <v>0</v>
      </c>
      <c r="BH4451">
        <v>14</v>
      </c>
      <c r="BI4451">
        <v>7.3333333333333304</v>
      </c>
    </row>
    <row r="4452" spans="1:61" x14ac:dyDescent="0.25">
      <c r="A4452" s="2">
        <v>42435</v>
      </c>
      <c r="B4452" s="7">
        <v>363786</v>
      </c>
      <c r="C4452" s="3">
        <v>21.0833333333333</v>
      </c>
      <c r="D4452" s="7">
        <f t="shared" si="526"/>
        <v>444.50694444444304</v>
      </c>
      <c r="E4452" s="7">
        <f t="shared" si="527"/>
        <v>9371.6880787036589</v>
      </c>
      <c r="F4452" s="7">
        <f t="shared" si="528"/>
        <v>197586.42365933518</v>
      </c>
      <c r="G4452" s="11">
        <v>224146</v>
      </c>
      <c r="H4452">
        <v>0</v>
      </c>
      <c r="I4452">
        <v>1</v>
      </c>
      <c r="J4452">
        <v>25</v>
      </c>
      <c r="K4452" s="3">
        <v>12.0833333333333</v>
      </c>
      <c r="L4452" s="3">
        <f t="shared" si="529"/>
        <v>254.75694444444335</v>
      </c>
      <c r="M4452" s="5">
        <v>0</v>
      </c>
      <c r="R4452">
        <v>2016</v>
      </c>
      <c r="S4452" s="1" t="s">
        <v>4</v>
      </c>
      <c r="T4452" s="40">
        <f>+'Copy Co'!$B$17</f>
        <v>51399.602684929596</v>
      </c>
      <c r="U4452">
        <f>+'Copy Co'!$B$18*'All Data'!C4452</f>
        <v>1041.7225356752747</v>
      </c>
      <c r="V4452" s="40">
        <f>+D4452*'Copy Co'!$B$19</f>
        <v>186711.61389175116</v>
      </c>
      <c r="W4452" s="40">
        <f>+E4452*'Copy Co'!$B$20</f>
        <v>-72382.023819434005</v>
      </c>
      <c r="X4452" s="40">
        <f>+F4452*'Copy Co'!$B$21</f>
        <v>9580.115793140003</v>
      </c>
      <c r="Y4452" s="40">
        <f>+G4452*'Copy Co'!$B$22</f>
        <v>93285.660229567264</v>
      </c>
      <c r="Z4452" s="40">
        <f>+H4452*'Copy Co'!$B$23</f>
        <v>0</v>
      </c>
      <c r="AA4452" s="40">
        <f>+I4452*'Copy Co'!$B$24</f>
        <v>-10704.382616627605</v>
      </c>
      <c r="AB4452" s="40">
        <f>+J4452*'Copy Co'!$B$25</f>
        <v>8420.552231878004</v>
      </c>
      <c r="AC4452" s="40">
        <f>+K4452*'Copy Co'!$B$26</f>
        <v>3785.189221080047</v>
      </c>
      <c r="AD4452" s="40">
        <f>+L4452*'Copy Co'!$B$27</f>
        <v>46698.857209123016</v>
      </c>
      <c r="AE4452" s="40">
        <f>+M4452*'Copy Co'!$B$28</f>
        <v>0</v>
      </c>
      <c r="AF4452" s="40">
        <f t="shared" si="530"/>
        <v>317836.90736108273</v>
      </c>
      <c r="AG4452" s="25">
        <f t="shared" si="531"/>
        <v>-45949.092638917267</v>
      </c>
      <c r="AH4452" s="56">
        <f t="shared" si="532"/>
        <v>42435</v>
      </c>
      <c r="AL4452" s="56"/>
      <c r="BF4452" s="2">
        <v>41117</v>
      </c>
      <c r="BG4452" s="3">
        <v>0</v>
      </c>
      <c r="BH4452">
        <v>24</v>
      </c>
      <c r="BI4452">
        <v>13.8333333333333</v>
      </c>
    </row>
    <row r="4453" spans="1:61" x14ac:dyDescent="0.25">
      <c r="A4453" s="2">
        <v>42436</v>
      </c>
      <c r="B4453" s="7">
        <v>406764</v>
      </c>
      <c r="C4453" s="3">
        <v>24.5833333333333</v>
      </c>
      <c r="D4453" s="7">
        <f t="shared" si="526"/>
        <v>604.34027777777612</v>
      </c>
      <c r="E4453" s="7">
        <f t="shared" si="527"/>
        <v>14856.69849537031</v>
      </c>
      <c r="F4453" s="7">
        <f t="shared" si="528"/>
        <v>365227.17134451959</v>
      </c>
      <c r="G4453" s="11">
        <v>363786</v>
      </c>
      <c r="H4453">
        <v>0</v>
      </c>
      <c r="I4453">
        <v>0</v>
      </c>
      <c r="J4453">
        <v>9</v>
      </c>
      <c r="K4453" s="3">
        <v>5.5</v>
      </c>
      <c r="L4453" s="3">
        <f t="shared" si="529"/>
        <v>135.20833333333314</v>
      </c>
      <c r="M4453" s="5">
        <v>0</v>
      </c>
      <c r="R4453">
        <v>2016</v>
      </c>
      <c r="S4453" s="1" t="s">
        <v>5</v>
      </c>
      <c r="T4453" s="40">
        <f>+'Copy Co'!$B$17</f>
        <v>51399.602684929596</v>
      </c>
      <c r="U4453">
        <f>+'Copy Co'!$B$18*'All Data'!C4453</f>
        <v>1214.656711558127</v>
      </c>
      <c r="V4453" s="40">
        <f>+D4453*'Copy Co'!$B$19</f>
        <v>253848.33693589419</v>
      </c>
      <c r="W4453" s="40">
        <f>+E4453*'Copy Co'!$B$20</f>
        <v>-114745.3794171511</v>
      </c>
      <c r="X4453" s="40">
        <f>+F4453*'Copy Co'!$B$21</f>
        <v>17708.294565390159</v>
      </c>
      <c r="Y4453" s="40">
        <f>+G4453*'Copy Co'!$B$22</f>
        <v>151401.39548452062</v>
      </c>
      <c r="Z4453" s="40">
        <f>+H4453*'Copy Co'!$B$23</f>
        <v>0</v>
      </c>
      <c r="AA4453" s="40">
        <f>+I4453*'Copy Co'!$B$24</f>
        <v>0</v>
      </c>
      <c r="AB4453" s="40">
        <f>+J4453*'Copy Co'!$B$25</f>
        <v>3031.3988034760814</v>
      </c>
      <c r="AC4453" s="40">
        <f>+K4453*'Copy Co'!$B$26</f>
        <v>1722.9137144226468</v>
      </c>
      <c r="AD4453" s="40">
        <f>+L4453*'Copy Co'!$B$27</f>
        <v>24784.700827630579</v>
      </c>
      <c r="AE4453" s="40">
        <f>+M4453*'Copy Co'!$B$28</f>
        <v>0</v>
      </c>
      <c r="AF4453" s="40">
        <f t="shared" si="530"/>
        <v>390365.92031067086</v>
      </c>
      <c r="AG4453" s="25">
        <f t="shared" si="531"/>
        <v>-16398.079689329141</v>
      </c>
      <c r="AH4453" s="56">
        <f t="shared" si="532"/>
        <v>42436</v>
      </c>
      <c r="AL4453" s="56"/>
      <c r="BF4453" s="2">
        <v>41118</v>
      </c>
      <c r="BG4453" s="3">
        <v>0</v>
      </c>
      <c r="BH4453">
        <v>29</v>
      </c>
      <c r="BI4453">
        <v>15.6666666666667</v>
      </c>
    </row>
    <row r="4454" spans="1:61" x14ac:dyDescent="0.25">
      <c r="A4454" s="2">
        <v>42437</v>
      </c>
      <c r="B4454" s="7">
        <v>356019</v>
      </c>
      <c r="C4454" s="3">
        <v>20.375</v>
      </c>
      <c r="D4454" s="7">
        <f t="shared" si="526"/>
        <v>415.140625</v>
      </c>
      <c r="E4454" s="7">
        <f t="shared" si="527"/>
        <v>8458.490234375</v>
      </c>
      <c r="F4454" s="7">
        <f t="shared" si="528"/>
        <v>172341.73852539062</v>
      </c>
      <c r="G4454" s="11">
        <v>406764</v>
      </c>
      <c r="H4454">
        <v>0</v>
      </c>
      <c r="I4454">
        <v>0</v>
      </c>
      <c r="J4454">
        <v>10</v>
      </c>
      <c r="K4454" s="3">
        <v>4.875</v>
      </c>
      <c r="L4454" s="3">
        <f t="shared" si="529"/>
        <v>99.328125</v>
      </c>
      <c r="M4454" s="5">
        <v>0</v>
      </c>
      <c r="R4454">
        <v>2016</v>
      </c>
      <c r="S4454" s="1" t="s">
        <v>6</v>
      </c>
      <c r="T4454" s="40">
        <f>+'Copy Co'!$B$17</f>
        <v>51399.602684929596</v>
      </c>
      <c r="U4454">
        <f>+'Copy Co'!$B$18*'All Data'!C4454</f>
        <v>1006.7239524608896</v>
      </c>
      <c r="V4454" s="40">
        <f>+D4454*'Copy Co'!$B$19</f>
        <v>174376.52449424914</v>
      </c>
      <c r="W4454" s="40">
        <f>+E4454*'Copy Co'!$B$20</f>
        <v>-65328.960639679099</v>
      </c>
      <c r="X4454" s="40">
        <f>+F4454*'Copy Co'!$B$21</f>
        <v>8356.1095974434575</v>
      </c>
      <c r="Y4454" s="40">
        <f>+G4454*'Copy Co'!$B$22</f>
        <v>169288.09034120484</v>
      </c>
      <c r="Z4454" s="40">
        <f>+H4454*'Copy Co'!$B$23</f>
        <v>0</v>
      </c>
      <c r="AA4454" s="40">
        <f>+I4454*'Copy Co'!$B$24</f>
        <v>0</v>
      </c>
      <c r="AB4454" s="40">
        <f>+J4454*'Copy Co'!$B$25</f>
        <v>3368.2208927512015</v>
      </c>
      <c r="AC4454" s="40">
        <f>+K4454*'Copy Co'!$B$26</f>
        <v>1527.1280650564368</v>
      </c>
      <c r="AD4454" s="40">
        <f>+L4454*'Copy Co'!$B$27</f>
        <v>18207.589733580255</v>
      </c>
      <c r="AE4454" s="40">
        <f>+M4454*'Copy Co'!$B$28</f>
        <v>0</v>
      </c>
      <c r="AF4454" s="40">
        <f t="shared" si="530"/>
        <v>362201.02912199672</v>
      </c>
      <c r="AG4454" s="25">
        <f t="shared" si="531"/>
        <v>6182.0291219967185</v>
      </c>
      <c r="AH4454" s="56">
        <f t="shared" si="532"/>
        <v>42437</v>
      </c>
      <c r="AL4454" s="56"/>
      <c r="BF4454" s="2">
        <v>41119</v>
      </c>
      <c r="BG4454" s="3">
        <v>0</v>
      </c>
      <c r="BH4454">
        <v>18</v>
      </c>
      <c r="BI4454">
        <v>10.8333333333333</v>
      </c>
    </row>
    <row r="4455" spans="1:61" x14ac:dyDescent="0.25">
      <c r="A4455" s="2">
        <v>42438</v>
      </c>
      <c r="B4455" s="7">
        <v>351780</v>
      </c>
      <c r="C4455" s="3">
        <v>19.6666666666667</v>
      </c>
      <c r="D4455" s="7">
        <f t="shared" si="526"/>
        <v>386.77777777777908</v>
      </c>
      <c r="E4455" s="7">
        <f t="shared" si="527"/>
        <v>7606.6296296296678</v>
      </c>
      <c r="F4455" s="7">
        <f t="shared" si="528"/>
        <v>149597.04938271706</v>
      </c>
      <c r="G4455" s="11">
        <v>356019</v>
      </c>
      <c r="H4455">
        <v>0</v>
      </c>
      <c r="I4455">
        <v>0</v>
      </c>
      <c r="J4455">
        <v>13</v>
      </c>
      <c r="K4455" s="3">
        <v>8.2083333333333304</v>
      </c>
      <c r="L4455" s="3">
        <f t="shared" si="529"/>
        <v>161.43055555555577</v>
      </c>
      <c r="M4455" s="5">
        <v>0</v>
      </c>
      <c r="R4455">
        <v>2016</v>
      </c>
      <c r="S4455" s="1" t="s">
        <v>7</v>
      </c>
      <c r="T4455" s="40">
        <f>+'Copy Co'!$B$17</f>
        <v>51399.602684929596</v>
      </c>
      <c r="U4455">
        <f>+'Copy Co'!$B$18*'All Data'!C4455</f>
        <v>971.72536924650444</v>
      </c>
      <c r="V4455" s="40">
        <f>+D4455*'Copy Co'!$B$19</f>
        <v>162462.93563897329</v>
      </c>
      <c r="W4455" s="40">
        <f>+E4455*'Copy Co'!$B$20</f>
        <v>-58749.634261581894</v>
      </c>
      <c r="X4455" s="40">
        <f>+F4455*'Copy Co'!$B$21</f>
        <v>7253.3174539838974</v>
      </c>
      <c r="Y4455" s="40">
        <f>+G4455*'Copy Co'!$B$22</f>
        <v>148168.90539768859</v>
      </c>
      <c r="Z4455" s="40">
        <f>+H4455*'Copy Co'!$B$23</f>
        <v>0</v>
      </c>
      <c r="AA4455" s="40">
        <f>+I4455*'Copy Co'!$B$24</f>
        <v>0</v>
      </c>
      <c r="AB4455" s="40">
        <f>+J4455*'Copy Co'!$B$25</f>
        <v>4378.6871605765618</v>
      </c>
      <c r="AC4455" s="40">
        <f>+K4455*'Copy Co'!$B$26</f>
        <v>2571.318195009555</v>
      </c>
      <c r="AD4455" s="40">
        <f>+L4455*'Copy Co'!$B$27</f>
        <v>29591.430685110528</v>
      </c>
      <c r="AE4455" s="40">
        <f>+M4455*'Copy Co'!$B$28</f>
        <v>0</v>
      </c>
      <c r="AF4455" s="40">
        <f t="shared" si="530"/>
        <v>348048.28832393658</v>
      </c>
      <c r="AG4455" s="25">
        <f t="shared" si="531"/>
        <v>-3731.7116760634235</v>
      </c>
      <c r="AH4455" s="56">
        <f t="shared" si="532"/>
        <v>42438</v>
      </c>
      <c r="AL4455" s="56"/>
      <c r="BF4455" s="2">
        <v>41120</v>
      </c>
      <c r="BG4455" s="3">
        <v>0</v>
      </c>
      <c r="BH4455">
        <v>26</v>
      </c>
      <c r="BI4455">
        <v>13.0833333333333</v>
      </c>
    </row>
    <row r="4456" spans="1:61" x14ac:dyDescent="0.25">
      <c r="A4456" s="2">
        <v>42439</v>
      </c>
      <c r="B4456" s="7">
        <v>246125</v>
      </c>
      <c r="C4456" s="3">
        <v>8.0416666666666607</v>
      </c>
      <c r="D4456" s="7">
        <f t="shared" si="526"/>
        <v>64.668402777777686</v>
      </c>
      <c r="E4456" s="7">
        <f t="shared" si="527"/>
        <v>520.04173900462854</v>
      </c>
      <c r="F4456" s="7">
        <f t="shared" si="528"/>
        <v>4182.0023178288848</v>
      </c>
      <c r="G4456" s="11">
        <v>351780</v>
      </c>
      <c r="H4456">
        <v>0</v>
      </c>
      <c r="I4456">
        <v>0</v>
      </c>
      <c r="J4456">
        <v>18</v>
      </c>
      <c r="K4456" s="3">
        <v>13.625</v>
      </c>
      <c r="L4456" s="3">
        <f t="shared" si="529"/>
        <v>109.56770833333326</v>
      </c>
      <c r="M4456" s="5">
        <v>0</v>
      </c>
      <c r="R4456">
        <v>2016</v>
      </c>
      <c r="S4456" s="1" t="s">
        <v>1</v>
      </c>
      <c r="T4456" s="40">
        <f>+'Copy Co'!$B$17</f>
        <v>51399.602684929596</v>
      </c>
      <c r="U4456">
        <f>+'Copy Co'!$B$18*'All Data'!C4456</f>
        <v>397.33685649274344</v>
      </c>
      <c r="V4456" s="40">
        <f>+D4456*'Copy Co'!$B$19</f>
        <v>27163.44930343331</v>
      </c>
      <c r="W4456" s="40">
        <f>+E4456*'Copy Co'!$B$20</f>
        <v>-4016.530770509778</v>
      </c>
      <c r="X4456" s="40">
        <f>+F4456*'Copy Co'!$B$21</f>
        <v>202.76730409907256</v>
      </c>
      <c r="Y4456" s="40">
        <f>+G4456*'Copy Co'!$B$22</f>
        <v>146404.70744763312</v>
      </c>
      <c r="Z4456" s="40">
        <f>+H4456*'Copy Co'!$B$23</f>
        <v>0</v>
      </c>
      <c r="AA4456" s="40">
        <f>+I4456*'Copy Co'!$B$24</f>
        <v>0</v>
      </c>
      <c r="AB4456" s="40">
        <f>+J4456*'Copy Co'!$B$25</f>
        <v>6062.7976069521628</v>
      </c>
      <c r="AC4456" s="40">
        <f>+K4456*'Copy Co'!$B$26</f>
        <v>4268.1271561833746</v>
      </c>
      <c r="AD4456" s="40">
        <f>+L4456*'Copy Co'!$B$27</f>
        <v>20084.582099802188</v>
      </c>
      <c r="AE4456" s="40">
        <f>+M4456*'Copy Co'!$B$28</f>
        <v>0</v>
      </c>
      <c r="AF4456" s="40">
        <f t="shared" si="530"/>
        <v>251966.83968901579</v>
      </c>
      <c r="AG4456" s="25">
        <f t="shared" si="531"/>
        <v>5841.8396890157892</v>
      </c>
      <c r="AH4456" s="56">
        <f t="shared" si="532"/>
        <v>42439</v>
      </c>
      <c r="AL4456" s="56"/>
      <c r="BF4456" s="2">
        <v>41121</v>
      </c>
      <c r="BG4456" s="3">
        <v>0</v>
      </c>
      <c r="BH4456">
        <v>17</v>
      </c>
      <c r="BI4456">
        <v>10.2083333333333</v>
      </c>
    </row>
    <row r="4457" spans="1:61" x14ac:dyDescent="0.25">
      <c r="A4457" s="2">
        <v>42440</v>
      </c>
      <c r="B4457" s="7">
        <v>230710</v>
      </c>
      <c r="C4457" s="3">
        <v>7.5416666666666599</v>
      </c>
      <c r="D4457" s="7">
        <f t="shared" si="526"/>
        <v>56.876736111111008</v>
      </c>
      <c r="E4457" s="7">
        <f t="shared" si="527"/>
        <v>428.9453848379618</v>
      </c>
      <c r="F4457" s="7">
        <f t="shared" si="528"/>
        <v>3234.9631106529591</v>
      </c>
      <c r="G4457" s="11">
        <v>246125</v>
      </c>
      <c r="H4457">
        <v>1</v>
      </c>
      <c r="I4457">
        <v>0</v>
      </c>
      <c r="J4457">
        <v>26</v>
      </c>
      <c r="K4457" s="3">
        <v>10.625</v>
      </c>
      <c r="L4457" s="3">
        <f t="shared" si="529"/>
        <v>80.130208333333258</v>
      </c>
      <c r="M4457" s="5">
        <v>0</v>
      </c>
      <c r="R4457">
        <v>2016</v>
      </c>
      <c r="S4457" s="1" t="s">
        <v>2</v>
      </c>
      <c r="T4457" s="40">
        <f>+'Copy Co'!$B$17</f>
        <v>51399.602684929596</v>
      </c>
      <c r="U4457">
        <f>+'Copy Co'!$B$18*'All Data'!C4457</f>
        <v>372.63197422376453</v>
      </c>
      <c r="V4457" s="40">
        <f>+D4457*'Copy Co'!$B$19</f>
        <v>23890.621563794419</v>
      </c>
      <c r="W4457" s="40">
        <f>+E4457*'Copy Co'!$B$20</f>
        <v>-3312.9501112111652</v>
      </c>
      <c r="X4457" s="40">
        <f>+F4457*'Copy Co'!$B$21</f>
        <v>156.8494464985348</v>
      </c>
      <c r="Y4457" s="40">
        <f>+G4457*'Copy Co'!$B$22</f>
        <v>102432.93712135057</v>
      </c>
      <c r="Z4457" s="40">
        <f>+H4457*'Copy Co'!$B$23</f>
        <v>-10610.780657764437</v>
      </c>
      <c r="AA4457" s="40">
        <f>+I4457*'Copy Co'!$B$24</f>
        <v>0</v>
      </c>
      <c r="AB4457" s="40">
        <f>+J4457*'Copy Co'!$B$25</f>
        <v>8757.3743211531237</v>
      </c>
      <c r="AC4457" s="40">
        <f>+K4457*'Copy Co'!$B$26</f>
        <v>3328.3560392255677</v>
      </c>
      <c r="AD4457" s="40">
        <f>+L4457*'Copy Co'!$B$27</f>
        <v>14688.467728547635</v>
      </c>
      <c r="AE4457" s="40">
        <f>+M4457*'Copy Co'!$B$28</f>
        <v>0</v>
      </c>
      <c r="AF4457" s="40">
        <f t="shared" si="530"/>
        <v>191103.1101107476</v>
      </c>
      <c r="AG4457" s="25">
        <f t="shared" si="531"/>
        <v>-39606.889889252401</v>
      </c>
      <c r="AH4457" s="56">
        <f t="shared" si="532"/>
        <v>42440</v>
      </c>
      <c r="AL4457" s="56"/>
      <c r="BF4457" s="2">
        <v>41122</v>
      </c>
      <c r="BG4457" s="3">
        <v>0</v>
      </c>
      <c r="BH4457">
        <v>16</v>
      </c>
      <c r="BI4457">
        <v>7.9166666666666696</v>
      </c>
    </row>
    <row r="4458" spans="1:61" x14ac:dyDescent="0.25">
      <c r="A4458" s="2">
        <v>42441</v>
      </c>
      <c r="B4458" s="7">
        <v>248726</v>
      </c>
      <c r="C4458" s="3">
        <v>14.0416666666667</v>
      </c>
      <c r="D4458" s="7">
        <f t="shared" si="526"/>
        <v>197.16840277777871</v>
      </c>
      <c r="E4458" s="7">
        <f t="shared" si="527"/>
        <v>2768.5729890046491</v>
      </c>
      <c r="F4458" s="7">
        <f t="shared" si="528"/>
        <v>38875.379053940378</v>
      </c>
      <c r="G4458" s="11">
        <v>230710</v>
      </c>
      <c r="H4458">
        <v>0</v>
      </c>
      <c r="I4458">
        <v>1</v>
      </c>
      <c r="J4458">
        <v>15</v>
      </c>
      <c r="K4458" s="3">
        <v>7.4166666666666696</v>
      </c>
      <c r="L4458" s="3">
        <f t="shared" si="529"/>
        <v>104.1423611111114</v>
      </c>
      <c r="M4458" s="5">
        <v>0</v>
      </c>
      <c r="R4458">
        <v>2016</v>
      </c>
      <c r="S4458" s="1" t="s">
        <v>3</v>
      </c>
      <c r="T4458" s="40">
        <f>+'Copy Co'!$B$17</f>
        <v>51399.602684929596</v>
      </c>
      <c r="U4458">
        <f>+'Copy Co'!$B$18*'All Data'!C4458</f>
        <v>693.79544372049202</v>
      </c>
      <c r="V4458" s="40">
        <f>+D4458*'Copy Co'!$B$19</f>
        <v>82819.02262991319</v>
      </c>
      <c r="W4458" s="40">
        <f>+E4458*'Copy Co'!$B$20</f>
        <v>-21383.011721373445</v>
      </c>
      <c r="X4458" s="40">
        <f>+F4458*'Copy Co'!$B$21</f>
        <v>1884.8999133719703</v>
      </c>
      <c r="Y4458" s="40">
        <f>+G4458*'Copy Co'!$B$22</f>
        <v>96017.482674522253</v>
      </c>
      <c r="Z4458" s="40">
        <f>+H4458*'Copy Co'!$B$23</f>
        <v>0</v>
      </c>
      <c r="AA4458" s="40">
        <f>+I4458*'Copy Co'!$B$24</f>
        <v>-10704.382616627605</v>
      </c>
      <c r="AB4458" s="40">
        <f>+J4458*'Copy Co'!$B$25</f>
        <v>5052.331339126802</v>
      </c>
      <c r="AC4458" s="40">
        <f>+K4458*'Copy Co'!$B$26</f>
        <v>2323.3230391456914</v>
      </c>
      <c r="AD4458" s="40">
        <f>+L4458*'Copy Co'!$B$27</f>
        <v>19090.075293352005</v>
      </c>
      <c r="AE4458" s="40">
        <f>+M4458*'Copy Co'!$B$28</f>
        <v>0</v>
      </c>
      <c r="AF4458" s="40">
        <f t="shared" si="530"/>
        <v>227193.13868008097</v>
      </c>
      <c r="AG4458" s="25">
        <f t="shared" si="531"/>
        <v>-21532.861319919029</v>
      </c>
      <c r="AH4458" s="56">
        <f t="shared" si="532"/>
        <v>42441</v>
      </c>
      <c r="AL4458" s="56"/>
      <c r="BF4458" s="2">
        <v>41123</v>
      </c>
      <c r="BG4458" s="3">
        <v>0</v>
      </c>
      <c r="BH4458">
        <v>12</v>
      </c>
      <c r="BI4458">
        <v>7.4166666666666696</v>
      </c>
    </row>
    <row r="4459" spans="1:61" x14ac:dyDescent="0.25">
      <c r="A4459" s="2">
        <v>42442</v>
      </c>
      <c r="B4459" s="7">
        <v>249060</v>
      </c>
      <c r="C4459" s="3">
        <v>11.75</v>
      </c>
      <c r="D4459" s="7">
        <f t="shared" si="526"/>
        <v>138.0625</v>
      </c>
      <c r="E4459" s="7">
        <f t="shared" si="527"/>
        <v>1622.234375</v>
      </c>
      <c r="F4459" s="7">
        <f t="shared" si="528"/>
        <v>19061.25390625</v>
      </c>
      <c r="G4459" s="11">
        <v>248726</v>
      </c>
      <c r="H4459">
        <v>0</v>
      </c>
      <c r="I4459">
        <v>1</v>
      </c>
      <c r="J4459">
        <v>21</v>
      </c>
      <c r="K4459" s="3">
        <v>10.4166666666667</v>
      </c>
      <c r="L4459" s="3">
        <f t="shared" si="529"/>
        <v>122.39583333333373</v>
      </c>
      <c r="M4459" s="5">
        <v>0</v>
      </c>
      <c r="R4459">
        <v>2016</v>
      </c>
      <c r="S4459" s="1" t="s">
        <v>4</v>
      </c>
      <c r="T4459" s="40">
        <f>+'Copy Co'!$B$17</f>
        <v>51399.602684929596</v>
      </c>
      <c r="U4459">
        <f>+'Copy Co'!$B$18*'All Data'!C4459</f>
        <v>580.56473332100381</v>
      </c>
      <c r="V4459" s="40">
        <f>+D4459*'Copy Co'!$B$19</f>
        <v>57992.057301034489</v>
      </c>
      <c r="W4459" s="40">
        <f>+E4459*'Copy Co'!$B$20</f>
        <v>-12529.291007751603</v>
      </c>
      <c r="X4459" s="40">
        <f>+F4459*'Copy Co'!$B$21</f>
        <v>924.19821262193113</v>
      </c>
      <c r="Y4459" s="40">
        <f>+G4459*'Copy Co'!$B$22</f>
        <v>103515.42800790265</v>
      </c>
      <c r="Z4459" s="40">
        <f>+H4459*'Copy Co'!$B$23</f>
        <v>0</v>
      </c>
      <c r="AA4459" s="40">
        <f>+I4459*'Copy Co'!$B$24</f>
        <v>-10704.382616627605</v>
      </c>
      <c r="AB4459" s="40">
        <f>+J4459*'Copy Co'!$B$25</f>
        <v>7073.2638747775236</v>
      </c>
      <c r="AC4459" s="40">
        <f>+K4459*'Copy Co'!$B$26</f>
        <v>3263.0941561035079</v>
      </c>
      <c r="AD4459" s="40">
        <f>+L4459*'Copy Co'!$B$27</f>
        <v>22436.07355351777</v>
      </c>
      <c r="AE4459" s="40">
        <f>+M4459*'Copy Co'!$B$28</f>
        <v>0</v>
      </c>
      <c r="AF4459" s="40">
        <f t="shared" si="530"/>
        <v>223950.6088998293</v>
      </c>
      <c r="AG4459" s="25">
        <f t="shared" si="531"/>
        <v>-25109.391100170702</v>
      </c>
      <c r="AH4459" s="56">
        <f t="shared" si="532"/>
        <v>42442</v>
      </c>
      <c r="AL4459" s="56"/>
      <c r="BF4459" s="2">
        <v>41124</v>
      </c>
      <c r="BG4459" s="3">
        <v>0</v>
      </c>
      <c r="BH4459">
        <v>14</v>
      </c>
      <c r="BI4459">
        <v>5.875</v>
      </c>
    </row>
    <row r="4460" spans="1:61" x14ac:dyDescent="0.25">
      <c r="A4460" s="2">
        <v>42443</v>
      </c>
      <c r="B4460" s="7">
        <v>441972</v>
      </c>
      <c r="C4460" s="3">
        <v>25.5833333333333</v>
      </c>
      <c r="D4460" s="7">
        <f t="shared" si="526"/>
        <v>654.50694444444275</v>
      </c>
      <c r="E4460" s="7">
        <f t="shared" si="527"/>
        <v>16744.469328703639</v>
      </c>
      <c r="F4460" s="7">
        <f t="shared" si="528"/>
        <v>428379.34032600088</v>
      </c>
      <c r="G4460" s="11">
        <v>249060</v>
      </c>
      <c r="H4460">
        <v>0</v>
      </c>
      <c r="I4460">
        <v>0</v>
      </c>
      <c r="J4460">
        <v>21</v>
      </c>
      <c r="K4460" s="3">
        <v>9.2916666666666696</v>
      </c>
      <c r="L4460" s="3">
        <f t="shared" si="529"/>
        <v>237.71180555555532</v>
      </c>
      <c r="M4460" s="5">
        <v>0</v>
      </c>
      <c r="R4460">
        <v>2016</v>
      </c>
      <c r="S4460" s="1" t="s">
        <v>5</v>
      </c>
      <c r="T4460" s="40">
        <f>+'Copy Co'!$B$17</f>
        <v>51399.602684929596</v>
      </c>
      <c r="U4460">
        <f>+'Copy Co'!$B$18*'All Data'!C4460</f>
        <v>1264.0664760960847</v>
      </c>
      <c r="V4460" s="40">
        <f>+D4460*'Copy Co'!$B$19</f>
        <v>274920.44708843547</v>
      </c>
      <c r="W4460" s="40">
        <f>+E4460*'Copy Co'!$B$20</f>
        <v>-129325.5353374564</v>
      </c>
      <c r="X4460" s="40">
        <f>+F4460*'Copy Co'!$B$21</f>
        <v>20770.27159916472</v>
      </c>
      <c r="Y4460" s="40">
        <f>+G4460*'Copy Co'!$B$22</f>
        <v>103654.43298910542</v>
      </c>
      <c r="Z4460" s="40">
        <f>+H4460*'Copy Co'!$B$23</f>
        <v>0</v>
      </c>
      <c r="AA4460" s="40">
        <f>+I4460*'Copy Co'!$B$24</f>
        <v>0</v>
      </c>
      <c r="AB4460" s="40">
        <f>+J4460*'Copy Co'!$B$25</f>
        <v>7073.2638747775236</v>
      </c>
      <c r="AC4460" s="40">
        <f>+K4460*'Copy Co'!$B$26</f>
        <v>2910.6799872443207</v>
      </c>
      <c r="AD4460" s="40">
        <f>+L4460*'Copy Co'!$B$27</f>
        <v>43574.355504890031</v>
      </c>
      <c r="AE4460" s="40">
        <f>+M4460*'Copy Co'!$B$28</f>
        <v>0</v>
      </c>
      <c r="AF4460" s="40">
        <f t="shared" si="530"/>
        <v>376241.58486718679</v>
      </c>
      <c r="AG4460" s="25">
        <f t="shared" si="531"/>
        <v>-65730.415132813214</v>
      </c>
      <c r="AH4460" s="56">
        <f t="shared" si="532"/>
        <v>42443</v>
      </c>
      <c r="AL4460" s="56"/>
      <c r="BF4460" s="2">
        <v>41125</v>
      </c>
      <c r="BG4460" s="3">
        <v>0</v>
      </c>
      <c r="BH4460">
        <v>13</v>
      </c>
      <c r="BI4460">
        <v>6.2083333333333304</v>
      </c>
    </row>
    <row r="4461" spans="1:61" x14ac:dyDescent="0.25">
      <c r="A4461" s="2">
        <v>42444</v>
      </c>
      <c r="B4461" s="7">
        <v>502707</v>
      </c>
      <c r="C4461" s="3">
        <v>29.3333333333333</v>
      </c>
      <c r="D4461" s="7">
        <f t="shared" si="526"/>
        <v>860.44444444444252</v>
      </c>
      <c r="E4461" s="7">
        <f t="shared" si="527"/>
        <v>25239.703703703617</v>
      </c>
      <c r="F4461" s="7">
        <f t="shared" si="528"/>
        <v>740364.64197530539</v>
      </c>
      <c r="G4461" s="11">
        <v>441972</v>
      </c>
      <c r="H4461">
        <v>0</v>
      </c>
      <c r="I4461">
        <v>0</v>
      </c>
      <c r="J4461">
        <v>8</v>
      </c>
      <c r="K4461" s="3">
        <v>5.9583333333333304</v>
      </c>
      <c r="L4461" s="3">
        <f t="shared" si="529"/>
        <v>174.77777777777749</v>
      </c>
      <c r="M4461" s="5">
        <v>0</v>
      </c>
      <c r="R4461">
        <v>2016</v>
      </c>
      <c r="S4461" s="1" t="s">
        <v>6</v>
      </c>
      <c r="T4461" s="40">
        <f>+'Copy Co'!$B$17</f>
        <v>51399.602684929596</v>
      </c>
      <c r="U4461">
        <f>+'Copy Co'!$B$18*'All Data'!C4461</f>
        <v>1449.3530931134262</v>
      </c>
      <c r="V4461" s="40">
        <f>+D4461*'Copy Co'!$B$19</f>
        <v>361422.85940482677</v>
      </c>
      <c r="W4461" s="40">
        <f>+E4461*'Copy Co'!$B$20</f>
        <v>-194938.28852759241</v>
      </c>
      <c r="X4461" s="40">
        <f>+F4461*'Copy Co'!$B$21</f>
        <v>35897.096915418369</v>
      </c>
      <c r="Y4461" s="40">
        <f>+G4461*'Copy Co'!$B$22</f>
        <v>183941.0465633217</v>
      </c>
      <c r="Z4461" s="40">
        <f>+H4461*'Copy Co'!$B$23</f>
        <v>0</v>
      </c>
      <c r="AA4461" s="40">
        <f>+I4461*'Copy Co'!$B$24</f>
        <v>0</v>
      </c>
      <c r="AB4461" s="40">
        <f>+J4461*'Copy Co'!$B$25</f>
        <v>2694.5767142009613</v>
      </c>
      <c r="AC4461" s="40">
        <f>+K4461*'Copy Co'!$B$26</f>
        <v>1866.4898572911998</v>
      </c>
      <c r="AD4461" s="40">
        <f>+L4461*'Copy Co'!$B$27</f>
        <v>32038.07655006709</v>
      </c>
      <c r="AE4461" s="40">
        <f>+M4461*'Copy Co'!$B$28</f>
        <v>0</v>
      </c>
      <c r="AF4461" s="40">
        <f t="shared" si="530"/>
        <v>475770.81325557677</v>
      </c>
      <c r="AG4461" s="25">
        <f t="shared" si="531"/>
        <v>-26936.186744423234</v>
      </c>
      <c r="AH4461" s="56">
        <f t="shared" si="532"/>
        <v>42444</v>
      </c>
      <c r="AL4461" s="56"/>
      <c r="BF4461" s="2">
        <v>41126</v>
      </c>
      <c r="BG4461" s="3">
        <v>0</v>
      </c>
      <c r="BH4461">
        <v>23</v>
      </c>
      <c r="BI4461">
        <v>7.875</v>
      </c>
    </row>
    <row r="4462" spans="1:61" x14ac:dyDescent="0.25">
      <c r="A4462" s="2">
        <v>42445</v>
      </c>
      <c r="B4462" s="7">
        <v>392127</v>
      </c>
      <c r="C4462" s="3">
        <v>21.0833333333333</v>
      </c>
      <c r="D4462" s="7">
        <f t="shared" si="526"/>
        <v>444.50694444444304</v>
      </c>
      <c r="E4462" s="7">
        <f t="shared" si="527"/>
        <v>9371.6880787036589</v>
      </c>
      <c r="F4462" s="7">
        <f t="shared" si="528"/>
        <v>197586.42365933518</v>
      </c>
      <c r="G4462" s="11">
        <v>502707</v>
      </c>
      <c r="H4462">
        <v>0</v>
      </c>
      <c r="I4462">
        <v>0</v>
      </c>
      <c r="J4462">
        <v>10</v>
      </c>
      <c r="K4462" s="3">
        <v>6.75</v>
      </c>
      <c r="L4462" s="3">
        <f t="shared" si="529"/>
        <v>142.31249999999977</v>
      </c>
      <c r="M4462" s="5">
        <v>0</v>
      </c>
      <c r="R4462">
        <v>2016</v>
      </c>
      <c r="S4462" s="1" t="s">
        <v>7</v>
      </c>
      <c r="T4462" s="40">
        <f>+'Copy Co'!$B$17</f>
        <v>51399.602684929596</v>
      </c>
      <c r="U4462">
        <f>+'Copy Co'!$B$18*'All Data'!C4462</f>
        <v>1041.7225356752747</v>
      </c>
      <c r="V4462" s="40">
        <f>+D4462*'Copy Co'!$B$19</f>
        <v>186711.61389175116</v>
      </c>
      <c r="W4462" s="40">
        <f>+E4462*'Copy Co'!$B$20</f>
        <v>-72382.023819434005</v>
      </c>
      <c r="X4462" s="40">
        <f>+F4462*'Copy Co'!$B$21</f>
        <v>9580.115793140003</v>
      </c>
      <c r="Y4462" s="40">
        <f>+G4462*'Copy Co'!$B$22</f>
        <v>209217.89546556742</v>
      </c>
      <c r="Z4462" s="40">
        <f>+H4462*'Copy Co'!$B$23</f>
        <v>0</v>
      </c>
      <c r="AA4462" s="40">
        <f>+I4462*'Copy Co'!$B$24</f>
        <v>0</v>
      </c>
      <c r="AB4462" s="40">
        <f>+J4462*'Copy Co'!$B$25</f>
        <v>3368.2208927512015</v>
      </c>
      <c r="AC4462" s="40">
        <f>+K4462*'Copy Co'!$B$26</f>
        <v>2114.4850131550666</v>
      </c>
      <c r="AD4462" s="40">
        <f>+L4462*'Copy Co'!$B$27</f>
        <v>26086.94782026879</v>
      </c>
      <c r="AE4462" s="40">
        <f>+M4462*'Copy Co'!$B$28</f>
        <v>0</v>
      </c>
      <c r="AF4462" s="40">
        <f t="shared" si="530"/>
        <v>417138.58027780452</v>
      </c>
      <c r="AG4462" s="25">
        <f t="shared" si="531"/>
        <v>25011.580277804518</v>
      </c>
      <c r="AH4462" s="56">
        <f t="shared" si="532"/>
        <v>42445</v>
      </c>
      <c r="AL4462" s="56"/>
      <c r="BF4462" s="2">
        <v>41127</v>
      </c>
      <c r="BG4462" s="3">
        <v>0</v>
      </c>
      <c r="BH4462">
        <v>13</v>
      </c>
      <c r="BI4462">
        <v>7</v>
      </c>
    </row>
    <row r="4463" spans="1:61" x14ac:dyDescent="0.25">
      <c r="A4463" s="2">
        <v>42446</v>
      </c>
      <c r="B4463" s="7">
        <v>363933</v>
      </c>
      <c r="C4463" s="3">
        <v>21.5</v>
      </c>
      <c r="D4463" s="7">
        <f t="shared" si="526"/>
        <v>462.25</v>
      </c>
      <c r="E4463" s="7">
        <f t="shared" si="527"/>
        <v>9938.375</v>
      </c>
      <c r="F4463" s="7">
        <f t="shared" si="528"/>
        <v>213675.0625</v>
      </c>
      <c r="G4463" s="11">
        <v>392127</v>
      </c>
      <c r="H4463">
        <v>0</v>
      </c>
      <c r="I4463">
        <v>0</v>
      </c>
      <c r="J4463">
        <v>17</v>
      </c>
      <c r="K4463" s="3">
        <v>8.7083333333333304</v>
      </c>
      <c r="L4463" s="3">
        <f t="shared" si="529"/>
        <v>187.2291666666666</v>
      </c>
      <c r="M4463" s="5">
        <v>0</v>
      </c>
      <c r="R4463">
        <v>2016</v>
      </c>
      <c r="S4463" s="1" t="s">
        <v>1</v>
      </c>
      <c r="T4463" s="40">
        <f>+'Copy Co'!$B$17</f>
        <v>51399.602684929596</v>
      </c>
      <c r="U4463">
        <f>+'Copy Co'!$B$18*'All Data'!C4463</f>
        <v>1062.309937566092</v>
      </c>
      <c r="V4463" s="40">
        <f>+D4463*'Copy Co'!$B$19</f>
        <v>194164.44354841605</v>
      </c>
      <c r="W4463" s="40">
        <f>+E4463*'Copy Co'!$B$20</f>
        <v>-76758.817614848856</v>
      </c>
      <c r="X4463" s="40">
        <f>+F4463*'Copy Co'!$B$21</f>
        <v>10360.184687515666</v>
      </c>
      <c r="Y4463" s="40">
        <f>+G4463*'Copy Co'!$B$22</f>
        <v>163196.42594041172</v>
      </c>
      <c r="Z4463" s="40">
        <f>+H4463*'Copy Co'!$B$23</f>
        <v>0</v>
      </c>
      <c r="AA4463" s="40">
        <f>+I4463*'Copy Co'!$B$24</f>
        <v>0</v>
      </c>
      <c r="AB4463" s="40">
        <f>+J4463*'Copy Co'!$B$25</f>
        <v>5725.9755176770432</v>
      </c>
      <c r="AC4463" s="40">
        <f>+K4463*'Copy Co'!$B$26</f>
        <v>2727.9467145025228</v>
      </c>
      <c r="AD4463" s="40">
        <f>+L4463*'Copy Co'!$B$27</f>
        <v>34320.509451142716</v>
      </c>
      <c r="AE4463" s="40">
        <f>+M4463*'Copy Co'!$B$28</f>
        <v>0</v>
      </c>
      <c r="AF4463" s="40">
        <f t="shared" si="530"/>
        <v>386198.58086731262</v>
      </c>
      <c r="AG4463" s="25">
        <f t="shared" si="531"/>
        <v>22265.580867312616</v>
      </c>
      <c r="AH4463" s="56">
        <f t="shared" si="532"/>
        <v>42446</v>
      </c>
      <c r="AL4463" s="56"/>
      <c r="BF4463" s="2">
        <v>41128</v>
      </c>
      <c r="BG4463" s="3">
        <v>0</v>
      </c>
      <c r="BH4463">
        <v>15</v>
      </c>
      <c r="BI4463">
        <v>7.875</v>
      </c>
    </row>
    <row r="4464" spans="1:61" x14ac:dyDescent="0.25">
      <c r="A4464" s="2">
        <v>42447</v>
      </c>
      <c r="B4464" s="7">
        <v>377383</v>
      </c>
      <c r="C4464" s="3">
        <v>25.0416666666667</v>
      </c>
      <c r="D4464" s="7">
        <f t="shared" si="526"/>
        <v>627.08506944444605</v>
      </c>
      <c r="E4464" s="7">
        <f t="shared" si="527"/>
        <v>15703.255280671357</v>
      </c>
      <c r="F4464" s="7">
        <f t="shared" si="528"/>
        <v>393235.68432014575</v>
      </c>
      <c r="G4464" s="11">
        <v>363933</v>
      </c>
      <c r="H4464">
        <v>1</v>
      </c>
      <c r="I4464">
        <v>0</v>
      </c>
      <c r="J4464">
        <v>9</v>
      </c>
      <c r="K4464" s="3">
        <v>4.625</v>
      </c>
      <c r="L4464" s="3">
        <f t="shared" si="529"/>
        <v>115.81770833333348</v>
      </c>
      <c r="M4464" s="5">
        <v>0</v>
      </c>
      <c r="R4464">
        <v>2016</v>
      </c>
      <c r="S4464" s="1" t="s">
        <v>2</v>
      </c>
      <c r="T4464" s="40">
        <f>+'Copy Co'!$B$17</f>
        <v>51399.602684929596</v>
      </c>
      <c r="U4464">
        <f>+'Copy Co'!$B$18*'All Data'!C4464</f>
        <v>1237.3028536380275</v>
      </c>
      <c r="V4464" s="40">
        <f>+D4464*'Copy Co'!$B$19</f>
        <v>263402.10614645906</v>
      </c>
      <c r="W4464" s="40">
        <f>+E4464*'Copy Co'!$B$20</f>
        <v>-121283.7418640839</v>
      </c>
      <c r="X4464" s="40">
        <f>+F4464*'Copy Co'!$B$21</f>
        <v>19066.306884914651</v>
      </c>
      <c r="Y4464" s="40">
        <f>+G4464*'Copy Co'!$B$22</f>
        <v>151462.57432355298</v>
      </c>
      <c r="Z4464" s="40">
        <f>+H4464*'Copy Co'!$B$23</f>
        <v>-10610.780657764437</v>
      </c>
      <c r="AA4464" s="40">
        <f>+I4464*'Copy Co'!$B$24</f>
        <v>0</v>
      </c>
      <c r="AB4464" s="40">
        <f>+J4464*'Copy Co'!$B$25</f>
        <v>3031.3988034760814</v>
      </c>
      <c r="AC4464" s="40">
        <f>+K4464*'Copy Co'!$B$26</f>
        <v>1448.8138053099528</v>
      </c>
      <c r="AD4464" s="40">
        <f>+L4464*'Copy Co'!$B$27</f>
        <v>21230.253940832921</v>
      </c>
      <c r="AE4464" s="40">
        <f>+M4464*'Copy Co'!$B$28</f>
        <v>0</v>
      </c>
      <c r="AF4464" s="40">
        <f t="shared" si="530"/>
        <v>380383.83692126494</v>
      </c>
      <c r="AG4464" s="25">
        <f t="shared" si="531"/>
        <v>3000.8369212649413</v>
      </c>
      <c r="AH4464" s="56">
        <f t="shared" si="532"/>
        <v>42447</v>
      </c>
      <c r="AL4464" s="56"/>
      <c r="BF4464" s="2">
        <v>41129</v>
      </c>
      <c r="BG4464" s="3">
        <v>0</v>
      </c>
      <c r="BH4464">
        <v>18</v>
      </c>
      <c r="BI4464">
        <v>8.5</v>
      </c>
    </row>
    <row r="4465" spans="1:61" x14ac:dyDescent="0.25">
      <c r="A4465" s="2">
        <v>42448</v>
      </c>
      <c r="B4465" s="7">
        <v>324936</v>
      </c>
      <c r="C4465" s="3">
        <v>20.2083333333333</v>
      </c>
      <c r="D4465" s="7">
        <f t="shared" si="526"/>
        <v>408.37673611110978</v>
      </c>
      <c r="E4465" s="7">
        <f t="shared" si="527"/>
        <v>8252.6132089119965</v>
      </c>
      <c r="F4465" s="7">
        <f t="shared" si="528"/>
        <v>166771.558596763</v>
      </c>
      <c r="G4465" s="11">
        <v>377383</v>
      </c>
      <c r="H4465">
        <v>0</v>
      </c>
      <c r="I4465">
        <v>1</v>
      </c>
      <c r="J4465">
        <v>9</v>
      </c>
      <c r="K4465" s="3">
        <v>5.6666666666666696</v>
      </c>
      <c r="L4465" s="3">
        <f t="shared" si="529"/>
        <v>114.51388888888876</v>
      </c>
      <c r="M4465" s="5">
        <v>0</v>
      </c>
      <c r="R4465">
        <v>2016</v>
      </c>
      <c r="S4465" s="1" t="s">
        <v>3</v>
      </c>
      <c r="T4465" s="40">
        <f>+'Copy Co'!$B$17</f>
        <v>51399.602684929596</v>
      </c>
      <c r="U4465">
        <f>+'Copy Co'!$B$18*'All Data'!C4465</f>
        <v>998.48899170456161</v>
      </c>
      <c r="V4465" s="40">
        <f>+D4465*'Copy Co'!$B$19</f>
        <v>171535.40665252996</v>
      </c>
      <c r="W4465" s="40">
        <f>+E4465*'Copy Co'!$B$20</f>
        <v>-63738.874026062462</v>
      </c>
      <c r="X4465" s="40">
        <f>+F4465*'Copy Co'!$B$21</f>
        <v>8086.0355320467288</v>
      </c>
      <c r="Y4465" s="40">
        <f>+G4465*'Copy Co'!$B$22</f>
        <v>157060.23000372428</v>
      </c>
      <c r="Z4465" s="40">
        <f>+H4465*'Copy Co'!$B$23</f>
        <v>0</v>
      </c>
      <c r="AA4465" s="40">
        <f>+I4465*'Copy Co'!$B$24</f>
        <v>-10704.382616627605</v>
      </c>
      <c r="AB4465" s="40">
        <f>+J4465*'Copy Co'!$B$25</f>
        <v>3031.3988034760814</v>
      </c>
      <c r="AC4465" s="40">
        <f>+K4465*'Copy Co'!$B$26</f>
        <v>1775.1232209203035</v>
      </c>
      <c r="AD4465" s="40">
        <f>+L4465*'Copy Co'!$B$27</f>
        <v>20991.254065106747</v>
      </c>
      <c r="AE4465" s="40">
        <f>+M4465*'Copy Co'!$B$28</f>
        <v>0</v>
      </c>
      <c r="AF4465" s="40">
        <f t="shared" si="530"/>
        <v>340434.28331174818</v>
      </c>
      <c r="AG4465" s="25">
        <f t="shared" si="531"/>
        <v>15498.283311748179</v>
      </c>
      <c r="AH4465" s="56">
        <f t="shared" si="532"/>
        <v>42448</v>
      </c>
      <c r="AL4465" s="56"/>
      <c r="BF4465" s="2">
        <v>41130</v>
      </c>
      <c r="BG4465" s="3">
        <v>0</v>
      </c>
      <c r="BH4465">
        <v>10</v>
      </c>
      <c r="BI4465">
        <v>7.2083333333333304</v>
      </c>
    </row>
    <row r="4466" spans="1:61" x14ac:dyDescent="0.25">
      <c r="A4466" s="2">
        <v>42449</v>
      </c>
      <c r="B4466" s="7">
        <v>234309</v>
      </c>
      <c r="C4466" s="3">
        <v>6.5416666666666599</v>
      </c>
      <c r="D4466" s="7">
        <f t="shared" si="526"/>
        <v>42.793402777777686</v>
      </c>
      <c r="E4466" s="7">
        <f t="shared" si="527"/>
        <v>279.94017650462877</v>
      </c>
      <c r="F4466" s="7">
        <f t="shared" si="528"/>
        <v>1831.275321301111</v>
      </c>
      <c r="G4466" s="11">
        <v>324936</v>
      </c>
      <c r="H4466">
        <v>0</v>
      </c>
      <c r="I4466">
        <v>1</v>
      </c>
      <c r="J4466">
        <v>18</v>
      </c>
      <c r="K4466" s="3">
        <v>9.0833333333333304</v>
      </c>
      <c r="L4466" s="3">
        <f t="shared" si="529"/>
        <v>59.420138888888808</v>
      </c>
      <c r="M4466" s="5">
        <v>0</v>
      </c>
      <c r="R4466">
        <v>2016</v>
      </c>
      <c r="S4466" s="1" t="s">
        <v>4</v>
      </c>
      <c r="T4466" s="40">
        <f>+'Copy Co'!$B$17</f>
        <v>51399.602684929596</v>
      </c>
      <c r="U4466">
        <f>+'Copy Co'!$B$18*'All Data'!C4466</f>
        <v>323.22220968580672</v>
      </c>
      <c r="V4466" s="40">
        <f>+D4466*'Copy Co'!$B$19</f>
        <v>17975.029178778685</v>
      </c>
      <c r="W4466" s="40">
        <f>+E4466*'Copy Co'!$B$20</f>
        <v>-2162.1117085426336</v>
      </c>
      <c r="X4466" s="40">
        <f>+F4466*'Copy Co'!$B$21</f>
        <v>88.790663357681723</v>
      </c>
      <c r="Y4466" s="40">
        <f>+G4466*'Copy Co'!$B$22</f>
        <v>135232.70231168377</v>
      </c>
      <c r="Z4466" s="40">
        <f>+H4466*'Copy Co'!$B$23</f>
        <v>0</v>
      </c>
      <c r="AA4466" s="40">
        <f>+I4466*'Copy Co'!$B$24</f>
        <v>-10704.382616627605</v>
      </c>
      <c r="AB4466" s="40">
        <f>+J4466*'Copy Co'!$B$25</f>
        <v>6062.7976069521628</v>
      </c>
      <c r="AC4466" s="40">
        <f>+K4466*'Copy Co'!$B$26</f>
        <v>2845.4181041222491</v>
      </c>
      <c r="AD4466" s="40">
        <f>+L4466*'Copy Co'!$B$27</f>
        <v>10892.156786421214</v>
      </c>
      <c r="AE4466" s="40">
        <f>+M4466*'Copy Co'!$B$28</f>
        <v>0</v>
      </c>
      <c r="AF4466" s="40">
        <f t="shared" si="530"/>
        <v>211953.22522076094</v>
      </c>
      <c r="AG4466" s="25">
        <f t="shared" si="531"/>
        <v>-22355.774779239058</v>
      </c>
      <c r="AH4466" s="56">
        <f t="shared" si="532"/>
        <v>42449</v>
      </c>
      <c r="AL4466" s="56"/>
      <c r="BF4466" s="2">
        <v>41131</v>
      </c>
      <c r="BG4466" s="3">
        <v>0</v>
      </c>
      <c r="BH4466">
        <v>21</v>
      </c>
      <c r="BI4466">
        <v>8.2916666666666696</v>
      </c>
    </row>
    <row r="4467" spans="1:61" x14ac:dyDescent="0.25">
      <c r="A4467" s="2">
        <v>42450</v>
      </c>
      <c r="B4467" s="7">
        <v>216957</v>
      </c>
      <c r="C4467" s="3">
        <v>7.75</v>
      </c>
      <c r="D4467" s="7">
        <f t="shared" si="526"/>
        <v>60.0625</v>
      </c>
      <c r="E4467" s="7">
        <f t="shared" si="527"/>
        <v>465.484375</v>
      </c>
      <c r="F4467" s="7">
        <f t="shared" si="528"/>
        <v>3607.50390625</v>
      </c>
      <c r="G4467" s="11">
        <v>234309</v>
      </c>
      <c r="H4467">
        <v>0</v>
      </c>
      <c r="I4467">
        <v>0</v>
      </c>
      <c r="J4467">
        <v>21</v>
      </c>
      <c r="K4467" s="3">
        <v>8.9166666666666696</v>
      </c>
      <c r="L4467" s="3">
        <f t="shared" si="529"/>
        <v>69.104166666666686</v>
      </c>
      <c r="M4467" s="5">
        <v>0</v>
      </c>
      <c r="R4467">
        <v>2016</v>
      </c>
      <c r="S4467" s="1" t="s">
        <v>5</v>
      </c>
      <c r="T4467" s="40">
        <f>+'Copy Co'!$B$17</f>
        <v>51399.602684929596</v>
      </c>
      <c r="U4467">
        <f>+'Copy Co'!$B$18*'All Data'!C4467</f>
        <v>382.92567516917273</v>
      </c>
      <c r="V4467" s="40">
        <f>+D4467*'Copy Co'!$B$19</f>
        <v>25228.776399408849</v>
      </c>
      <c r="W4467" s="40">
        <f>+E4467*'Copy Co'!$B$20</f>
        <v>-3595.1581866438842</v>
      </c>
      <c r="X4467" s="40">
        <f>+F4467*'Copy Co'!$B$21</f>
        <v>174.91234724540772</v>
      </c>
      <c r="Y4467" s="40">
        <f>+G4467*'Copy Co'!$B$22</f>
        <v>97515.323774368837</v>
      </c>
      <c r="Z4467" s="40">
        <f>+H4467*'Copy Co'!$B$23</f>
        <v>0</v>
      </c>
      <c r="AA4467" s="40">
        <f>+I4467*'Copy Co'!$B$24</f>
        <v>0</v>
      </c>
      <c r="AB4467" s="40">
        <f>+J4467*'Copy Co'!$B$25</f>
        <v>7073.2638747775236</v>
      </c>
      <c r="AC4467" s="40">
        <f>+K4467*'Copy Co'!$B$26</f>
        <v>2793.2085976245949</v>
      </c>
      <c r="AD4467" s="40">
        <f>+L4467*'Copy Co'!$B$27</f>
        <v>12667.311655662676</v>
      </c>
      <c r="AE4467" s="40">
        <f>+M4467*'Copy Co'!$B$28</f>
        <v>0</v>
      </c>
      <c r="AF4467" s="40">
        <f t="shared" si="530"/>
        <v>193640.16682254276</v>
      </c>
      <c r="AG4467" s="25">
        <f t="shared" si="531"/>
        <v>-23316.833177457243</v>
      </c>
      <c r="AH4467" s="56">
        <f t="shared" si="532"/>
        <v>42450</v>
      </c>
      <c r="AL4467" s="56"/>
      <c r="BF4467" s="2">
        <v>41132</v>
      </c>
      <c r="BG4467" s="3">
        <v>0</v>
      </c>
      <c r="BH4467">
        <v>10</v>
      </c>
      <c r="BI4467">
        <v>5.9166666666666696</v>
      </c>
    </row>
    <row r="4468" spans="1:61" x14ac:dyDescent="0.25">
      <c r="A4468" s="2">
        <v>42451</v>
      </c>
      <c r="B4468" s="7">
        <v>447919</v>
      </c>
      <c r="C4468" s="3">
        <v>27.5</v>
      </c>
      <c r="D4468" s="7">
        <f t="shared" si="526"/>
        <v>756.25</v>
      </c>
      <c r="E4468" s="7">
        <f t="shared" si="527"/>
        <v>20796.875</v>
      </c>
      <c r="F4468" s="7">
        <f t="shared" si="528"/>
        <v>571914.0625</v>
      </c>
      <c r="G4468" s="11">
        <v>216957</v>
      </c>
      <c r="H4468">
        <v>0</v>
      </c>
      <c r="I4468">
        <v>0</v>
      </c>
      <c r="J4468">
        <v>15</v>
      </c>
      <c r="K4468" s="3">
        <v>8.375</v>
      </c>
      <c r="L4468" s="3">
        <f t="shared" si="529"/>
        <v>230.3125</v>
      </c>
      <c r="M4468" s="5">
        <v>0</v>
      </c>
      <c r="R4468">
        <v>2016</v>
      </c>
      <c r="S4468" s="1" t="s">
        <v>6</v>
      </c>
      <c r="T4468" s="40">
        <f>+'Copy Co'!$B$17</f>
        <v>51399.602684929596</v>
      </c>
      <c r="U4468">
        <f>+'Copy Co'!$B$18*'All Data'!C4468</f>
        <v>1358.7685247938387</v>
      </c>
      <c r="V4468" s="40">
        <f>+D4468*'Copy Co'!$B$19</f>
        <v>317656.81002377428</v>
      </c>
      <c r="W4468" s="40">
        <f>+E4468*'Copy Co'!$B$20</f>
        <v>-160624.20014175455</v>
      </c>
      <c r="X4468" s="40">
        <f>+F4468*'Copy Co'!$B$21</f>
        <v>27729.652883042341</v>
      </c>
      <c r="Y4468" s="40">
        <f>+G4468*'Copy Co'!$B$22</f>
        <v>90293.723673080167</v>
      </c>
      <c r="Z4468" s="40">
        <f>+H4468*'Copy Co'!$B$23</f>
        <v>0</v>
      </c>
      <c r="AA4468" s="40">
        <f>+I4468*'Copy Co'!$B$24</f>
        <v>0</v>
      </c>
      <c r="AB4468" s="40">
        <f>+J4468*'Copy Co'!$B$25</f>
        <v>5052.331339126802</v>
      </c>
      <c r="AC4468" s="40">
        <f>+K4468*'Copy Co'!$B$26</f>
        <v>2623.527701507212</v>
      </c>
      <c r="AD4468" s="40">
        <f>+L4468*'Copy Co'!$B$27</f>
        <v>42218.007341980956</v>
      </c>
      <c r="AE4468" s="40">
        <f>+M4468*'Copy Co'!$B$28</f>
        <v>0</v>
      </c>
      <c r="AF4468" s="40">
        <f t="shared" si="530"/>
        <v>377708.2240304806</v>
      </c>
      <c r="AG4468" s="25">
        <f t="shared" si="531"/>
        <v>-70210.775969519396</v>
      </c>
      <c r="AH4468" s="56">
        <f t="shared" si="532"/>
        <v>42451</v>
      </c>
      <c r="AL4468" s="56"/>
      <c r="BF4468" s="2">
        <v>41133</v>
      </c>
      <c r="BG4468" s="3">
        <v>0</v>
      </c>
      <c r="BH4468">
        <v>12</v>
      </c>
      <c r="BI4468">
        <v>6.5</v>
      </c>
    </row>
    <row r="4469" spans="1:61" x14ac:dyDescent="0.25">
      <c r="A4469" s="2">
        <v>42452</v>
      </c>
      <c r="B4469" s="7">
        <v>424252</v>
      </c>
      <c r="C4469" s="3">
        <v>23.3333333333333</v>
      </c>
      <c r="D4469" s="7">
        <f t="shared" si="526"/>
        <v>544.44444444444287</v>
      </c>
      <c r="E4469" s="7">
        <f t="shared" si="527"/>
        <v>12703.703703703648</v>
      </c>
      <c r="F4469" s="7">
        <f t="shared" si="528"/>
        <v>296419.75308641803</v>
      </c>
      <c r="G4469" s="11">
        <v>447919</v>
      </c>
      <c r="H4469">
        <v>0</v>
      </c>
      <c r="I4469">
        <v>0</v>
      </c>
      <c r="J4469">
        <v>16</v>
      </c>
      <c r="K4469" s="3">
        <v>9.375</v>
      </c>
      <c r="L4469" s="3">
        <f t="shared" si="529"/>
        <v>218.74999999999969</v>
      </c>
      <c r="M4469" s="5">
        <v>0</v>
      </c>
      <c r="R4469">
        <v>2016</v>
      </c>
      <c r="S4469" s="1" t="s">
        <v>7</v>
      </c>
      <c r="T4469" s="40">
        <f>+'Copy Co'!$B$17</f>
        <v>51399.602684929596</v>
      </c>
      <c r="U4469">
        <f>+'Copy Co'!$B$18*'All Data'!C4469</f>
        <v>1152.8945058856796</v>
      </c>
      <c r="V4469" s="40">
        <f>+D4469*'Copy Co'!$B$19</f>
        <v>228689.56754695895</v>
      </c>
      <c r="W4469" s="40">
        <f>+E4469*'Copy Co'!$B$20</f>
        <v>-98116.772171071047</v>
      </c>
      <c r="X4469" s="40">
        <f>+F4469*'Copy Co'!$B$21</f>
        <v>14372.118819448491</v>
      </c>
      <c r="Y4469" s="40">
        <f>+G4469*'Copy Co'!$B$22</f>
        <v>186416.08435737216</v>
      </c>
      <c r="Z4469" s="40">
        <f>+H4469*'Copy Co'!$B$23</f>
        <v>0</v>
      </c>
      <c r="AA4469" s="40">
        <f>+I4469*'Copy Co'!$B$24</f>
        <v>0</v>
      </c>
      <c r="AB4469" s="40">
        <f>+J4469*'Copy Co'!$B$25</f>
        <v>5389.1534284019226</v>
      </c>
      <c r="AC4469" s="40">
        <f>+K4469*'Copy Co'!$B$26</f>
        <v>2936.7847404931476</v>
      </c>
      <c r="AD4469" s="40">
        <f>+L4469*'Copy Co'!$B$27</f>
        <v>40098.514436074125</v>
      </c>
      <c r="AE4469" s="40">
        <f>+M4469*'Copy Co'!$B$28</f>
        <v>0</v>
      </c>
      <c r="AF4469" s="40">
        <f t="shared" si="530"/>
        <v>432337.94834849302</v>
      </c>
      <c r="AG4469" s="25">
        <f t="shared" si="531"/>
        <v>8085.9483484930242</v>
      </c>
      <c r="AH4469" s="56">
        <f t="shared" si="532"/>
        <v>42452</v>
      </c>
      <c r="AL4469" s="56"/>
      <c r="BF4469" s="2">
        <v>41134</v>
      </c>
      <c r="BG4469" s="3">
        <v>0</v>
      </c>
      <c r="BH4469">
        <v>13</v>
      </c>
      <c r="BI4469">
        <v>7.4166666666666696</v>
      </c>
    </row>
    <row r="4470" spans="1:61" x14ac:dyDescent="0.25">
      <c r="A4470" s="2">
        <v>42453</v>
      </c>
      <c r="B4470" s="7">
        <v>343392</v>
      </c>
      <c r="C4470" s="3">
        <v>16.9166666666667</v>
      </c>
      <c r="D4470" s="7">
        <f t="shared" si="526"/>
        <v>286.17361111111222</v>
      </c>
      <c r="E4470" s="7">
        <f t="shared" si="527"/>
        <v>4841.1035879629917</v>
      </c>
      <c r="F4470" s="7">
        <f t="shared" si="528"/>
        <v>81895.335696374095</v>
      </c>
      <c r="G4470" s="11">
        <v>424252</v>
      </c>
      <c r="H4470">
        <v>0</v>
      </c>
      <c r="I4470">
        <v>0</v>
      </c>
      <c r="J4470">
        <v>18</v>
      </c>
      <c r="K4470" s="3">
        <v>9.375</v>
      </c>
      <c r="L4470" s="3">
        <f t="shared" si="529"/>
        <v>158.59375000000031</v>
      </c>
      <c r="M4470" s="5">
        <v>0</v>
      </c>
      <c r="R4470">
        <v>2016</v>
      </c>
      <c r="S4470" s="1" t="s">
        <v>1</v>
      </c>
      <c r="T4470" s="40">
        <f>+'Copy Co'!$B$17</f>
        <v>51399.602684929596</v>
      </c>
      <c r="U4470">
        <f>+'Copy Co'!$B$18*'All Data'!C4470</f>
        <v>835.8485167671206</v>
      </c>
      <c r="V4470" s="40">
        <f>+D4470*'Copy Co'!$B$19</f>
        <v>120204.95394187111</v>
      </c>
      <c r="W4470" s="40">
        <f>+E4470*'Copy Co'!$B$20</f>
        <v>-37390.155570004317</v>
      </c>
      <c r="X4470" s="40">
        <f>+F4470*'Copy Co'!$B$21</f>
        <v>3970.7525666947213</v>
      </c>
      <c r="Y4470" s="40">
        <f>+G4470*'Copy Co'!$B$22</f>
        <v>176566.2912731629</v>
      </c>
      <c r="Z4470" s="40">
        <f>+H4470*'Copy Co'!$B$23</f>
        <v>0</v>
      </c>
      <c r="AA4470" s="40">
        <f>+I4470*'Copy Co'!$B$24</f>
        <v>0</v>
      </c>
      <c r="AB4470" s="40">
        <f>+J4470*'Copy Co'!$B$25</f>
        <v>6062.7976069521628</v>
      </c>
      <c r="AC4470" s="40">
        <f>+K4470*'Copy Co'!$B$26</f>
        <v>2936.7847404931476</v>
      </c>
      <c r="AD4470" s="40">
        <f>+L4470*'Copy Co'!$B$27</f>
        <v>29071.422966153837</v>
      </c>
      <c r="AE4470" s="40">
        <f>+M4470*'Copy Co'!$B$28</f>
        <v>0</v>
      </c>
      <c r="AF4470" s="40">
        <f t="shared" si="530"/>
        <v>353658.29872702027</v>
      </c>
      <c r="AG4470" s="25">
        <f t="shared" si="531"/>
        <v>10266.298727020272</v>
      </c>
      <c r="AH4470" s="56">
        <f t="shared" si="532"/>
        <v>42453</v>
      </c>
      <c r="AL4470" s="56"/>
      <c r="BF4470" s="2">
        <v>41135</v>
      </c>
      <c r="BG4470" s="3">
        <v>0</v>
      </c>
      <c r="BH4470">
        <v>12</v>
      </c>
      <c r="BI4470">
        <v>7.4583333333333304</v>
      </c>
    </row>
    <row r="4471" spans="1:61" x14ac:dyDescent="0.25">
      <c r="A4471" s="2">
        <v>42454</v>
      </c>
      <c r="B4471" s="7">
        <v>373501</v>
      </c>
      <c r="C4471" s="3">
        <v>23.125</v>
      </c>
      <c r="D4471" s="7">
        <f t="shared" si="526"/>
        <v>534.765625</v>
      </c>
      <c r="E4471" s="7">
        <f t="shared" si="527"/>
        <v>12366.455078125</v>
      </c>
      <c r="F4471" s="7">
        <f t="shared" si="528"/>
        <v>285974.27368164062</v>
      </c>
      <c r="G4471" s="11">
        <v>343392</v>
      </c>
      <c r="H4471">
        <v>1</v>
      </c>
      <c r="I4471">
        <v>0</v>
      </c>
      <c r="J4471">
        <v>16</v>
      </c>
      <c r="K4471" s="3">
        <v>8.5833333333333304</v>
      </c>
      <c r="L4471" s="3">
        <f t="shared" si="529"/>
        <v>198.48958333333326</v>
      </c>
      <c r="M4471" s="5">
        <v>0</v>
      </c>
      <c r="R4471">
        <v>2016</v>
      </c>
      <c r="S4471" s="1" t="s">
        <v>2</v>
      </c>
      <c r="T4471" s="40">
        <f>+'Copy Co'!$B$17</f>
        <v>51399.602684929596</v>
      </c>
      <c r="U4471">
        <f>+'Copy Co'!$B$18*'All Data'!C4471</f>
        <v>1142.6008049402735</v>
      </c>
      <c r="V4471" s="40">
        <f>+D4471*'Copy Co'!$B$19</f>
        <v>224624.05626164615</v>
      </c>
      <c r="W4471" s="40">
        <f>+E4471*'Copy Co'!$B$20</f>
        <v>-95512.039934498185</v>
      </c>
      <c r="X4471" s="40">
        <f>+F4471*'Copy Co'!$B$21</f>
        <v>13865.662452865539</v>
      </c>
      <c r="Y4471" s="40">
        <f>+G4471*'Copy Co'!$B$22</f>
        <v>142913.76797958277</v>
      </c>
      <c r="Z4471" s="40">
        <f>+H4471*'Copy Co'!$B$23</f>
        <v>-10610.780657764437</v>
      </c>
      <c r="AA4471" s="40">
        <f>+I4471*'Copy Co'!$B$24</f>
        <v>0</v>
      </c>
      <c r="AB4471" s="40">
        <f>+J4471*'Copy Co'!$B$25</f>
        <v>5389.1534284019226</v>
      </c>
      <c r="AC4471" s="40">
        <f>+K4471*'Copy Co'!$B$26</f>
        <v>2688.7895846292809</v>
      </c>
      <c r="AD4471" s="40">
        <f>+L4471*'Copy Co'!$B$27</f>
        <v>36384.628218066347</v>
      </c>
      <c r="AE4471" s="40">
        <f>+M4471*'Copy Co'!$B$28</f>
        <v>0</v>
      </c>
      <c r="AF4471" s="40">
        <f t="shared" si="530"/>
        <v>372285.44082279934</v>
      </c>
      <c r="AG4471" s="25">
        <f t="shared" si="531"/>
        <v>-1215.5591772006592</v>
      </c>
      <c r="AH4471" s="56">
        <f t="shared" si="532"/>
        <v>42454</v>
      </c>
      <c r="AL4471" s="56"/>
      <c r="BF4471" s="2">
        <v>41136</v>
      </c>
      <c r="BG4471" s="3">
        <v>0</v>
      </c>
      <c r="BH4471">
        <v>14</v>
      </c>
      <c r="BI4471">
        <v>8.0416666666666696</v>
      </c>
    </row>
    <row r="4472" spans="1:61" x14ac:dyDescent="0.25">
      <c r="A4472" s="2">
        <v>42455</v>
      </c>
      <c r="B4472" s="7">
        <v>346330</v>
      </c>
      <c r="C4472" s="3">
        <v>21.7083333333333</v>
      </c>
      <c r="D4472" s="7">
        <f t="shared" si="526"/>
        <v>471.25173611110966</v>
      </c>
      <c r="E4472" s="7">
        <f t="shared" si="527"/>
        <v>10230.089771411989</v>
      </c>
      <c r="F4472" s="7">
        <f t="shared" si="528"/>
        <v>222078.19878773493</v>
      </c>
      <c r="G4472" s="11">
        <v>373501</v>
      </c>
      <c r="H4472">
        <v>0</v>
      </c>
      <c r="I4472">
        <v>1</v>
      </c>
      <c r="J4472">
        <v>15</v>
      </c>
      <c r="K4472" s="3">
        <v>7.9166666666666696</v>
      </c>
      <c r="L4472" s="3">
        <f t="shared" si="529"/>
        <v>171.85763888888869</v>
      </c>
      <c r="M4472" s="5">
        <v>0</v>
      </c>
      <c r="R4472">
        <v>2016</v>
      </c>
      <c r="S4472" s="1" t="s">
        <v>3</v>
      </c>
      <c r="T4472" s="40">
        <f>+'Copy Co'!$B$17</f>
        <v>51399.602684929596</v>
      </c>
      <c r="U4472">
        <f>+'Copy Co'!$B$18*'All Data'!C4472</f>
        <v>1072.6036385114983</v>
      </c>
      <c r="V4472" s="40">
        <f>+D4472*'Copy Co'!$B$19</f>
        <v>197945.55135368009</v>
      </c>
      <c r="W4472" s="40">
        <f>+E4472*'Copy Co'!$B$20</f>
        <v>-79011.870144499859</v>
      </c>
      <c r="X4472" s="40">
        <f>+F4472*'Copy Co'!$B$21</f>
        <v>10767.616621203757</v>
      </c>
      <c r="Y4472" s="40">
        <f>+G4472*'Copy Co'!$B$22</f>
        <v>155444.60923417596</v>
      </c>
      <c r="Z4472" s="40">
        <f>+H4472*'Copy Co'!$B$23</f>
        <v>0</v>
      </c>
      <c r="AA4472" s="40">
        <f>+I4472*'Copy Co'!$B$24</f>
        <v>-10704.382616627605</v>
      </c>
      <c r="AB4472" s="40">
        <f>+J4472*'Copy Co'!$B$25</f>
        <v>5052.331339126802</v>
      </c>
      <c r="AC4472" s="40">
        <f>+K4472*'Copy Co'!$B$26</f>
        <v>2479.9515586386592</v>
      </c>
      <c r="AD4472" s="40">
        <f>+L4472*'Copy Co'!$B$27</f>
        <v>31502.793206563321</v>
      </c>
      <c r="AE4472" s="40">
        <f>+M4472*'Copy Co'!$B$28</f>
        <v>0</v>
      </c>
      <c r="AF4472" s="40">
        <f t="shared" si="530"/>
        <v>365948.80687570223</v>
      </c>
      <c r="AG4472" s="25">
        <f t="shared" si="531"/>
        <v>19618.806875702227</v>
      </c>
      <c r="AH4472" s="56">
        <f t="shared" si="532"/>
        <v>42455</v>
      </c>
      <c r="AL4472" s="56"/>
      <c r="BF4472" s="2">
        <v>41137</v>
      </c>
      <c r="BG4472" s="3">
        <v>0</v>
      </c>
      <c r="BH4472">
        <v>14</v>
      </c>
      <c r="BI4472">
        <v>6.8333333333333304</v>
      </c>
    </row>
    <row r="4473" spans="1:61" x14ac:dyDescent="0.25">
      <c r="A4473" s="2">
        <v>42456</v>
      </c>
      <c r="B4473" s="7">
        <v>292163</v>
      </c>
      <c r="C4473" s="3">
        <v>13.4166666666667</v>
      </c>
      <c r="D4473" s="7">
        <f t="shared" si="526"/>
        <v>180.00694444444534</v>
      </c>
      <c r="E4473" s="7">
        <f t="shared" si="527"/>
        <v>2415.0931712963143</v>
      </c>
      <c r="F4473" s="7">
        <f t="shared" si="528"/>
        <v>32402.500048225629</v>
      </c>
      <c r="G4473" s="11">
        <v>346330</v>
      </c>
      <c r="H4473">
        <v>0</v>
      </c>
      <c r="I4473">
        <v>1</v>
      </c>
      <c r="J4473">
        <v>25</v>
      </c>
      <c r="K4473" s="3">
        <v>14.4166666666667</v>
      </c>
      <c r="L4473" s="3">
        <f t="shared" si="529"/>
        <v>193.42361111111202</v>
      </c>
      <c r="M4473" s="5">
        <v>0</v>
      </c>
      <c r="R4473">
        <v>2016</v>
      </c>
      <c r="S4473" s="1" t="s">
        <v>4</v>
      </c>
      <c r="T4473" s="40">
        <f>+'Copy Co'!$B$17</f>
        <v>51399.602684929596</v>
      </c>
      <c r="U4473">
        <f>+'Copy Co'!$B$18*'All Data'!C4473</f>
        <v>662.91434088426843</v>
      </c>
      <c r="V4473" s="40">
        <f>+D4473*'Copy Co'!$B$19</f>
        <v>75610.4882702139</v>
      </c>
      <c r="W4473" s="40">
        <f>+E4473*'Copy Co'!$B$20</f>
        <v>-18652.918234459932</v>
      </c>
      <c r="X4473" s="40">
        <f>+F4473*'Copy Co'!$B$21</f>
        <v>1571.0578525599017</v>
      </c>
      <c r="Y4473" s="40">
        <f>+G4473*'Copy Co'!$B$22</f>
        <v>144136.51239507299</v>
      </c>
      <c r="Z4473" s="40">
        <f>+H4473*'Copy Co'!$B$23</f>
        <v>0</v>
      </c>
      <c r="AA4473" s="40">
        <f>+I4473*'Copy Co'!$B$24</f>
        <v>-10704.382616627605</v>
      </c>
      <c r="AB4473" s="40">
        <f>+J4473*'Copy Co'!$B$25</f>
        <v>8420.552231878004</v>
      </c>
      <c r="AC4473" s="40">
        <f>+K4473*'Copy Co'!$B$26</f>
        <v>4516.1223120472514</v>
      </c>
      <c r="AD4473" s="40">
        <f>+L4473*'Copy Co'!$B$27</f>
        <v>35455.997542475539</v>
      </c>
      <c r="AE4473" s="40">
        <f>+M4473*'Copy Co'!$B$28</f>
        <v>0</v>
      </c>
      <c r="AF4473" s="40">
        <f t="shared" si="530"/>
        <v>292415.94677897391</v>
      </c>
      <c r="AG4473" s="25">
        <f t="shared" si="531"/>
        <v>252.94677897391375</v>
      </c>
      <c r="AH4473" s="56">
        <f t="shared" si="532"/>
        <v>42456</v>
      </c>
      <c r="AL4473" s="56"/>
      <c r="BF4473" s="2">
        <v>41138</v>
      </c>
      <c r="BG4473" s="3">
        <v>0</v>
      </c>
      <c r="BH4473">
        <v>12</v>
      </c>
      <c r="BI4473">
        <v>6.5416666666666696</v>
      </c>
    </row>
    <row r="4474" spans="1:61" x14ac:dyDescent="0.25">
      <c r="A4474" s="2">
        <v>42457</v>
      </c>
      <c r="B4474" s="7">
        <v>447421</v>
      </c>
      <c r="C4474" s="3">
        <v>27.4166666666667</v>
      </c>
      <c r="D4474" s="7">
        <f t="shared" si="526"/>
        <v>751.6736111111129</v>
      </c>
      <c r="E4474" s="7">
        <f t="shared" si="527"/>
        <v>20608.384837963036</v>
      </c>
      <c r="F4474" s="7">
        <f t="shared" si="528"/>
        <v>565013.21764082054</v>
      </c>
      <c r="G4474" s="11">
        <v>292163</v>
      </c>
      <c r="H4474">
        <v>0</v>
      </c>
      <c r="I4474">
        <v>0</v>
      </c>
      <c r="J4474">
        <v>12</v>
      </c>
      <c r="K4474" s="3">
        <v>6.125</v>
      </c>
      <c r="L4474" s="3">
        <f t="shared" si="529"/>
        <v>167.92708333333354</v>
      </c>
      <c r="M4474" s="5">
        <v>0</v>
      </c>
      <c r="R4474">
        <v>2016</v>
      </c>
      <c r="S4474" s="1" t="s">
        <v>5</v>
      </c>
      <c r="T4474" s="40">
        <f>+'Copy Co'!$B$17</f>
        <v>51399.602684929596</v>
      </c>
      <c r="U4474">
        <f>+'Copy Co'!$B$18*'All Data'!C4474</f>
        <v>1354.6510444156772</v>
      </c>
      <c r="V4474" s="40">
        <f>+D4474*'Copy Co'!$B$19</f>
        <v>315734.53419452184</v>
      </c>
      <c r="W4474" s="40">
        <f>+E4474*'Copy Co'!$B$20</f>
        <v>-159168.4005799561</v>
      </c>
      <c r="X4474" s="40">
        <f>+F4474*'Copy Co'!$B$21</f>
        <v>27395.060598830456</v>
      </c>
      <c r="Y4474" s="40">
        <f>+G4474*'Copy Co'!$B$22</f>
        <v>121593.15066809607</v>
      </c>
      <c r="Z4474" s="40">
        <f>+H4474*'Copy Co'!$B$23</f>
        <v>0</v>
      </c>
      <c r="AA4474" s="40">
        <f>+I4474*'Copy Co'!$B$24</f>
        <v>0</v>
      </c>
      <c r="AB4474" s="40">
        <f>+J4474*'Copy Co'!$B$25</f>
        <v>4041.8650713014422</v>
      </c>
      <c r="AC4474" s="40">
        <f>+K4474*'Copy Co'!$B$26</f>
        <v>1918.6993637888565</v>
      </c>
      <c r="AD4474" s="40">
        <f>+L4474*'Copy Co'!$B$27</f>
        <v>30782.292915426318</v>
      </c>
      <c r="AE4474" s="40">
        <f>+M4474*'Copy Co'!$B$28</f>
        <v>0</v>
      </c>
      <c r="AF4474" s="40">
        <f t="shared" si="530"/>
        <v>395051.45596135419</v>
      </c>
      <c r="AG4474" s="25">
        <f t="shared" si="531"/>
        <v>-52369.544038645807</v>
      </c>
      <c r="AH4474" s="56">
        <f t="shared" si="532"/>
        <v>42457</v>
      </c>
      <c r="AL4474" s="56"/>
      <c r="BF4474" s="2">
        <v>41139</v>
      </c>
      <c r="BG4474" s="3">
        <v>0</v>
      </c>
      <c r="BH4474">
        <v>12</v>
      </c>
      <c r="BI4474">
        <v>5.2916666666666696</v>
      </c>
    </row>
    <row r="4475" spans="1:61" x14ac:dyDescent="0.25">
      <c r="A4475" s="2">
        <v>42458</v>
      </c>
      <c r="B4475" s="7">
        <v>427954</v>
      </c>
      <c r="C4475" s="3">
        <v>23.3333333333333</v>
      </c>
      <c r="D4475" s="7">
        <f t="shared" si="526"/>
        <v>544.44444444444287</v>
      </c>
      <c r="E4475" s="7">
        <f t="shared" si="527"/>
        <v>12703.703703703648</v>
      </c>
      <c r="F4475" s="7">
        <f t="shared" si="528"/>
        <v>296419.75308641803</v>
      </c>
      <c r="G4475" s="11">
        <v>447421</v>
      </c>
      <c r="H4475">
        <v>0</v>
      </c>
      <c r="I4475">
        <v>0</v>
      </c>
      <c r="J4475">
        <v>16</v>
      </c>
      <c r="K4475" s="3">
        <v>8.125</v>
      </c>
      <c r="L4475" s="3">
        <f t="shared" si="529"/>
        <v>189.58333333333306</v>
      </c>
      <c r="M4475" s="5">
        <v>0</v>
      </c>
      <c r="R4475">
        <v>2016</v>
      </c>
      <c r="S4475" s="1" t="s">
        <v>6</v>
      </c>
      <c r="T4475" s="40">
        <f>+'Copy Co'!$B$17</f>
        <v>51399.602684929596</v>
      </c>
      <c r="U4475">
        <f>+'Copy Co'!$B$18*'All Data'!C4475</f>
        <v>1152.8945058856796</v>
      </c>
      <c r="V4475" s="40">
        <f>+D4475*'Copy Co'!$B$19</f>
        <v>228689.56754695895</v>
      </c>
      <c r="W4475" s="40">
        <f>+E4475*'Copy Co'!$B$20</f>
        <v>-98116.772171071047</v>
      </c>
      <c r="X4475" s="40">
        <f>+F4475*'Copy Co'!$B$21</f>
        <v>14372.118819448491</v>
      </c>
      <c r="Y4475" s="40">
        <f>+G4475*'Copy Co'!$B$22</f>
        <v>186208.82543330337</v>
      </c>
      <c r="Z4475" s="40">
        <f>+H4475*'Copy Co'!$B$23</f>
        <v>0</v>
      </c>
      <c r="AA4475" s="40">
        <f>+I4475*'Copy Co'!$B$24</f>
        <v>0</v>
      </c>
      <c r="AB4475" s="40">
        <f>+J4475*'Copy Co'!$B$25</f>
        <v>5389.1534284019226</v>
      </c>
      <c r="AC4475" s="40">
        <f>+K4475*'Copy Co'!$B$26</f>
        <v>2545.2134417607281</v>
      </c>
      <c r="AD4475" s="40">
        <f>+L4475*'Copy Co'!$B$27</f>
        <v>34752.045844597575</v>
      </c>
      <c r="AE4475" s="40">
        <f>+M4475*'Copy Co'!$B$28</f>
        <v>0</v>
      </c>
      <c r="AF4475" s="40">
        <f t="shared" si="530"/>
        <v>426392.64953421528</v>
      </c>
      <c r="AG4475" s="25">
        <f t="shared" si="531"/>
        <v>-1561.3504657847225</v>
      </c>
      <c r="AH4475" s="56">
        <f t="shared" si="532"/>
        <v>42458</v>
      </c>
      <c r="AL4475" s="56"/>
      <c r="BF4475" s="2">
        <v>41140</v>
      </c>
      <c r="BG4475" s="3">
        <v>0</v>
      </c>
      <c r="BH4475">
        <v>15</v>
      </c>
      <c r="BI4475">
        <v>6.7083333333333304</v>
      </c>
    </row>
    <row r="4476" spans="1:61" x14ac:dyDescent="0.25">
      <c r="A4476" s="2">
        <v>42459</v>
      </c>
      <c r="B4476" s="7">
        <v>410645</v>
      </c>
      <c r="C4476" s="3">
        <v>23.25</v>
      </c>
      <c r="D4476" s="7">
        <f t="shared" si="526"/>
        <v>540.5625</v>
      </c>
      <c r="E4476" s="7">
        <f t="shared" si="527"/>
        <v>12568.078125</v>
      </c>
      <c r="F4476" s="7">
        <f t="shared" si="528"/>
        <v>292207.81640625</v>
      </c>
      <c r="G4476" s="11">
        <v>427954</v>
      </c>
      <c r="H4476">
        <v>0</v>
      </c>
      <c r="I4476">
        <v>0</v>
      </c>
      <c r="J4476">
        <v>12</v>
      </c>
      <c r="K4476" s="3">
        <v>6.4583333333333304</v>
      </c>
      <c r="L4476" s="3">
        <f t="shared" si="529"/>
        <v>150.15624999999994</v>
      </c>
      <c r="M4476" s="5">
        <v>0</v>
      </c>
      <c r="R4476">
        <v>2016</v>
      </c>
      <c r="S4476" s="1" t="s">
        <v>7</v>
      </c>
      <c r="T4476" s="40">
        <f>+'Copy Co'!$B$17</f>
        <v>51399.602684929596</v>
      </c>
      <c r="U4476">
        <f>+'Copy Co'!$B$18*'All Data'!C4476</f>
        <v>1148.7770255075181</v>
      </c>
      <c r="V4476" s="40">
        <f>+D4476*'Copy Co'!$B$19</f>
        <v>227058.98759467964</v>
      </c>
      <c r="W4476" s="40">
        <f>+E4476*'Copy Co'!$B$20</f>
        <v>-97069.271039384868</v>
      </c>
      <c r="X4476" s="40">
        <f>+F4476*'Copy Co'!$B$21</f>
        <v>14167.900126878027</v>
      </c>
      <c r="Y4476" s="40">
        <f>+G4476*'Copy Co'!$B$22</f>
        <v>178106.99917858999</v>
      </c>
      <c r="Z4476" s="40">
        <f>+H4476*'Copy Co'!$B$23</f>
        <v>0</v>
      </c>
      <c r="AA4476" s="40">
        <f>+I4476*'Copy Co'!$B$24</f>
        <v>0</v>
      </c>
      <c r="AB4476" s="40">
        <f>+J4476*'Copy Co'!$B$25</f>
        <v>4041.8650713014422</v>
      </c>
      <c r="AC4476" s="40">
        <f>+K4476*'Copy Co'!$B$26</f>
        <v>2023.1183767841676</v>
      </c>
      <c r="AD4476" s="40">
        <f>+L4476*'Copy Co'!$B$27</f>
        <v>27524.765980762339</v>
      </c>
      <c r="AE4476" s="40">
        <f>+M4476*'Copy Co'!$B$28</f>
        <v>0</v>
      </c>
      <c r="AF4476" s="40">
        <f t="shared" si="530"/>
        <v>408402.74500004778</v>
      </c>
      <c r="AG4476" s="25">
        <f t="shared" si="531"/>
        <v>-2242.2549999522162</v>
      </c>
      <c r="AH4476" s="56">
        <f t="shared" si="532"/>
        <v>42459</v>
      </c>
      <c r="AL4476" s="56"/>
      <c r="BF4476" s="2">
        <v>41141</v>
      </c>
      <c r="BG4476" s="3">
        <v>0</v>
      </c>
      <c r="BH4476">
        <v>14</v>
      </c>
      <c r="BI4476">
        <v>7.6666666666666696</v>
      </c>
    </row>
    <row r="4477" spans="1:61" x14ac:dyDescent="0.25">
      <c r="A4477" s="2">
        <v>42460</v>
      </c>
      <c r="B4477" s="7">
        <v>396879</v>
      </c>
      <c r="C4477" s="3">
        <v>21.8333333333333</v>
      </c>
      <c r="D4477" s="7">
        <f t="shared" si="526"/>
        <v>476.69444444444298</v>
      </c>
      <c r="E4477" s="7">
        <f t="shared" si="527"/>
        <v>10407.828703703655</v>
      </c>
      <c r="F4477" s="7">
        <f t="shared" si="528"/>
        <v>227237.59336419613</v>
      </c>
      <c r="G4477" s="11">
        <v>410645</v>
      </c>
      <c r="H4477">
        <v>0</v>
      </c>
      <c r="I4477">
        <v>0</v>
      </c>
      <c r="J4477">
        <v>14</v>
      </c>
      <c r="K4477" s="3">
        <v>5.0416666666666696</v>
      </c>
      <c r="L4477" s="3">
        <f t="shared" si="529"/>
        <v>110.07638888888879</v>
      </c>
      <c r="M4477" s="5">
        <v>0</v>
      </c>
      <c r="R4477">
        <v>2016</v>
      </c>
      <c r="S4477" s="1" t="s">
        <v>1</v>
      </c>
      <c r="T4477" s="40">
        <f>+'Copy Co'!$B$17</f>
        <v>51399.602684929596</v>
      </c>
      <c r="U4477">
        <f>+'Copy Co'!$B$18*'All Data'!C4477</f>
        <v>1078.7798590787429</v>
      </c>
      <c r="V4477" s="40">
        <f>+D4477*'Copy Co'!$B$19</f>
        <v>200231.71778945724</v>
      </c>
      <c r="W4477" s="40">
        <f>+E4477*'Copy Co'!$B$20</f>
        <v>-80384.632823190681</v>
      </c>
      <c r="X4477" s="40">
        <f>+F4477*'Copy Co'!$B$21</f>
        <v>11017.773471809121</v>
      </c>
      <c r="Y4477" s="40">
        <f>+G4477*'Copy Co'!$B$22</f>
        <v>170903.29492817473</v>
      </c>
      <c r="Z4477" s="40">
        <f>+H4477*'Copy Co'!$B$23</f>
        <v>0</v>
      </c>
      <c r="AA4477" s="40">
        <f>+I4477*'Copy Co'!$B$24</f>
        <v>0</v>
      </c>
      <c r="AB4477" s="40">
        <f>+J4477*'Copy Co'!$B$25</f>
        <v>4715.5092498516824</v>
      </c>
      <c r="AC4477" s="40">
        <f>+K4477*'Copy Co'!$B$26</f>
        <v>1579.3375715540938</v>
      </c>
      <c r="AD4477" s="40">
        <f>+L4477*'Copy Co'!$B$27</f>
        <v>20177.827057974959</v>
      </c>
      <c r="AE4477" s="40">
        <f>+M4477*'Copy Co'!$B$28</f>
        <v>0</v>
      </c>
      <c r="AF4477" s="40">
        <f t="shared" si="530"/>
        <v>380719.20978963951</v>
      </c>
      <c r="AG4477" s="25">
        <f t="shared" si="531"/>
        <v>-16159.790210360487</v>
      </c>
      <c r="AH4477" s="56">
        <f t="shared" si="532"/>
        <v>42460</v>
      </c>
      <c r="AI4477" s="38">
        <f>SUM(AG4447:AG4477)</f>
        <v>-432677.43686235463</v>
      </c>
      <c r="AJ4477" s="38"/>
      <c r="AK4477" s="38"/>
      <c r="AL4477" s="56"/>
      <c r="AN4477" s="38"/>
      <c r="AO4477" s="38"/>
      <c r="AP4477" s="38"/>
      <c r="AQ4477" s="38"/>
      <c r="AR4477" s="38"/>
      <c r="AS4477" s="38"/>
      <c r="AT4477" s="38"/>
      <c r="AU4477" s="38"/>
      <c r="AV4477" s="38"/>
      <c r="AW4477" s="38"/>
      <c r="AX4477" s="38"/>
      <c r="AY4477" s="38"/>
      <c r="AZ4477" s="38"/>
      <c r="BA4477" s="38"/>
      <c r="BB4477" s="38"/>
      <c r="BC4477" s="38"/>
      <c r="BD4477" s="38"/>
      <c r="BE4477" s="38"/>
      <c r="BF4477" s="2">
        <v>41142</v>
      </c>
      <c r="BG4477" s="3">
        <v>0</v>
      </c>
      <c r="BH4477">
        <v>23</v>
      </c>
      <c r="BI4477">
        <v>7.4583333333333304</v>
      </c>
    </row>
    <row r="4478" spans="1:61" x14ac:dyDescent="0.25">
      <c r="A4478" s="2">
        <v>42461</v>
      </c>
      <c r="B4478" s="7">
        <v>311395</v>
      </c>
      <c r="C4478" s="3">
        <v>17.9166666666667</v>
      </c>
      <c r="D4478" s="7">
        <f t="shared" si="526"/>
        <v>321.00694444444565</v>
      </c>
      <c r="E4478" s="7">
        <f t="shared" si="527"/>
        <v>5751.3744212963284</v>
      </c>
      <c r="F4478" s="7">
        <f t="shared" si="528"/>
        <v>103045.45838155942</v>
      </c>
      <c r="G4478" s="11">
        <v>396879</v>
      </c>
      <c r="H4478">
        <v>1</v>
      </c>
      <c r="I4478">
        <v>0</v>
      </c>
      <c r="J4478">
        <v>13</v>
      </c>
      <c r="K4478" s="3">
        <v>7.2083333333333304</v>
      </c>
      <c r="L4478" s="3">
        <f t="shared" si="529"/>
        <v>129.14930555555574</v>
      </c>
      <c r="M4478" s="5">
        <v>0</v>
      </c>
      <c r="R4478">
        <v>2016</v>
      </c>
      <c r="S4478" s="1" t="s">
        <v>2</v>
      </c>
      <c r="T4478" s="40">
        <f>+'Copy Co'!$B$17</f>
        <v>51399.602684929596</v>
      </c>
      <c r="U4478">
        <f>+'Copy Co'!$B$18*'All Data'!C4478</f>
        <v>885.2582813050783</v>
      </c>
      <c r="V4478" s="40">
        <f>+D4478*'Copy Co'!$B$19</f>
        <v>134836.419130845</v>
      </c>
      <c r="W4478" s="40">
        <f>+E4478*'Copy Co'!$B$20</f>
        <v>-44420.612045630376</v>
      </c>
      <c r="X4478" s="40">
        <f>+F4478*'Copy Co'!$B$21</f>
        <v>4996.2310414331332</v>
      </c>
      <c r="Y4478" s="40">
        <f>+G4478*'Copy Co'!$B$22</f>
        <v>165174.12555321277</v>
      </c>
      <c r="Z4478" s="40">
        <f>+H4478*'Copy Co'!$B$23</f>
        <v>-10610.780657764437</v>
      </c>
      <c r="AA4478" s="40">
        <f>+I4478*'Copy Co'!$B$24</f>
        <v>0</v>
      </c>
      <c r="AB4478" s="40">
        <f>+J4478*'Copy Co'!$B$25</f>
        <v>4378.6871605765618</v>
      </c>
      <c r="AC4478" s="40">
        <f>+K4478*'Copy Co'!$B$26</f>
        <v>2258.0611560236193</v>
      </c>
      <c r="AD4478" s="40">
        <f>+L4478*'Copy Co'!$B$27</f>
        <v>23674.035626187004</v>
      </c>
      <c r="AE4478" s="40">
        <f>+M4478*'Copy Co'!$B$28</f>
        <v>0</v>
      </c>
      <c r="AF4478" s="40">
        <f t="shared" si="530"/>
        <v>332571.02793111803</v>
      </c>
      <c r="AG4478" s="25">
        <f t="shared" si="531"/>
        <v>21176.027931118035</v>
      </c>
      <c r="AH4478" s="56">
        <f t="shared" si="532"/>
        <v>42461</v>
      </c>
      <c r="AL4478" s="56"/>
      <c r="BF4478" s="2">
        <v>41143</v>
      </c>
      <c r="BG4478" s="3">
        <v>0</v>
      </c>
      <c r="BH4478">
        <v>17</v>
      </c>
      <c r="BI4478">
        <v>8.4166666666666696</v>
      </c>
    </row>
    <row r="4479" spans="1:61" x14ac:dyDescent="0.25">
      <c r="A4479" s="2">
        <v>42462</v>
      </c>
      <c r="B4479" s="7">
        <v>240870</v>
      </c>
      <c r="C4479" s="3">
        <v>12.2916666666667</v>
      </c>
      <c r="D4479" s="7">
        <f t="shared" si="526"/>
        <v>151.08506944444525</v>
      </c>
      <c r="E4479" s="7">
        <f t="shared" si="527"/>
        <v>1857.0873119213113</v>
      </c>
      <c r="F4479" s="7">
        <f t="shared" si="528"/>
        <v>22826.698209032846</v>
      </c>
      <c r="G4479" s="11">
        <v>311395</v>
      </c>
      <c r="H4479">
        <v>0</v>
      </c>
      <c r="I4479">
        <v>1</v>
      </c>
      <c r="J4479">
        <v>10</v>
      </c>
      <c r="K4479" s="3">
        <v>8</v>
      </c>
      <c r="L4479" s="3">
        <f t="shared" si="529"/>
        <v>98.333333333333599</v>
      </c>
      <c r="M4479" s="5">
        <v>0</v>
      </c>
      <c r="R4479">
        <v>2016</v>
      </c>
      <c r="S4479" s="1" t="s">
        <v>3</v>
      </c>
      <c r="T4479" s="40">
        <f>+'Copy Co'!$B$17</f>
        <v>51399.602684929596</v>
      </c>
      <c r="U4479">
        <f>+'Copy Co'!$B$18*'All Data'!C4479</f>
        <v>607.32835577906587</v>
      </c>
      <c r="V4479" s="40">
        <f>+D4479*'Copy Co'!$B$19</f>
        <v>63462.084233974063</v>
      </c>
      <c r="W4479" s="40">
        <f>+E4479*'Copy Co'!$B$20</f>
        <v>-14343.172427144062</v>
      </c>
      <c r="X4479" s="40">
        <f>+F4479*'Copy Co'!$B$21</f>
        <v>1106.7684103369029</v>
      </c>
      <c r="Y4479" s="40">
        <f>+G4479*'Copy Co'!$B$22</f>
        <v>129597.17401687337</v>
      </c>
      <c r="Z4479" s="40">
        <f>+H4479*'Copy Co'!$B$23</f>
        <v>0</v>
      </c>
      <c r="AA4479" s="40">
        <f>+I4479*'Copy Co'!$B$24</f>
        <v>-10704.382616627605</v>
      </c>
      <c r="AB4479" s="40">
        <f>+J4479*'Copy Co'!$B$25</f>
        <v>3368.2208927512015</v>
      </c>
      <c r="AC4479" s="40">
        <f>+K4479*'Copy Co'!$B$26</f>
        <v>2506.0563118874861</v>
      </c>
      <c r="AD4479" s="40">
        <f>+L4479*'Copy Co'!$B$27</f>
        <v>18025.236965549586</v>
      </c>
      <c r="AE4479" s="40">
        <f>+M4479*'Copy Co'!$B$28</f>
        <v>0</v>
      </c>
      <c r="AF4479" s="40">
        <f t="shared" si="530"/>
        <v>245024.91682830959</v>
      </c>
      <c r="AG4479" s="25">
        <f t="shared" si="531"/>
        <v>4154.9168283095933</v>
      </c>
      <c r="AH4479" s="56">
        <f t="shared" si="532"/>
        <v>42462</v>
      </c>
      <c r="AL4479" s="56"/>
      <c r="BF4479" s="2">
        <v>41144</v>
      </c>
      <c r="BG4479" s="3">
        <v>0</v>
      </c>
      <c r="BH4479">
        <v>12</v>
      </c>
      <c r="BI4479">
        <v>7.5416666666666696</v>
      </c>
    </row>
    <row r="4480" spans="1:61" x14ac:dyDescent="0.25">
      <c r="A4480" s="2">
        <v>42463</v>
      </c>
      <c r="B4480" s="7">
        <v>197344</v>
      </c>
      <c r="C4480" s="3">
        <v>5.875</v>
      </c>
      <c r="D4480" s="7">
        <f t="shared" si="526"/>
        <v>34.515625</v>
      </c>
      <c r="E4480" s="7">
        <f t="shared" si="527"/>
        <v>202.779296875</v>
      </c>
      <c r="F4480" s="7">
        <f t="shared" si="528"/>
        <v>1191.328369140625</v>
      </c>
      <c r="G4480" s="11">
        <v>240870</v>
      </c>
      <c r="H4480">
        <v>0</v>
      </c>
      <c r="I4480">
        <v>1</v>
      </c>
      <c r="J4480">
        <v>13</v>
      </c>
      <c r="K4480" s="3">
        <v>8.375</v>
      </c>
      <c r="L4480" s="3">
        <f t="shared" si="529"/>
        <v>49.203125</v>
      </c>
      <c r="M4480" s="5">
        <v>0</v>
      </c>
      <c r="R4480">
        <v>2016</v>
      </c>
      <c r="S4480" s="1" t="s">
        <v>4</v>
      </c>
      <c r="T4480" s="40">
        <f>+'Copy Co'!$B$17</f>
        <v>51399.602684929596</v>
      </c>
      <c r="U4480">
        <f>+'Copy Co'!$B$18*'All Data'!C4480</f>
        <v>290.28236666050191</v>
      </c>
      <c r="V4480" s="40">
        <f>+D4480*'Copy Co'!$B$19</f>
        <v>14498.014325258622</v>
      </c>
      <c r="W4480" s="40">
        <f>+E4480*'Copy Co'!$B$20</f>
        <v>-1566.1613759689503</v>
      </c>
      <c r="X4480" s="40">
        <f>+F4480*'Copy Co'!$B$21</f>
        <v>57.762388288870696</v>
      </c>
      <c r="Y4480" s="40">
        <f>+G4480*'Copy Co'!$B$22</f>
        <v>100245.89767158846</v>
      </c>
      <c r="Z4480" s="40">
        <f>+H4480*'Copy Co'!$B$23</f>
        <v>0</v>
      </c>
      <c r="AA4480" s="40">
        <f>+I4480*'Copy Co'!$B$24</f>
        <v>-10704.382616627605</v>
      </c>
      <c r="AB4480" s="40">
        <f>+J4480*'Copy Co'!$B$25</f>
        <v>4378.6871605765618</v>
      </c>
      <c r="AC4480" s="40">
        <f>+K4480*'Copy Co'!$B$26</f>
        <v>2623.527701507212</v>
      </c>
      <c r="AD4480" s="40">
        <f>+L4480*'Copy Co'!$B$27</f>
        <v>9019.3015685141145</v>
      </c>
      <c r="AE4480" s="40">
        <f>+M4480*'Copy Co'!$B$28</f>
        <v>0</v>
      </c>
      <c r="AF4480" s="40">
        <f t="shared" si="530"/>
        <v>170242.53187472737</v>
      </c>
      <c r="AG4480" s="25">
        <f t="shared" si="531"/>
        <v>-27101.46812527263</v>
      </c>
      <c r="AH4480" s="56">
        <f t="shared" si="532"/>
        <v>42463</v>
      </c>
      <c r="AL4480" s="56"/>
      <c r="BF4480" s="2">
        <v>41145</v>
      </c>
      <c r="BG4480" s="3">
        <v>0</v>
      </c>
      <c r="BH4480">
        <v>16</v>
      </c>
      <c r="BI4480">
        <v>7.4166666666666696</v>
      </c>
    </row>
    <row r="4481" spans="1:61" x14ac:dyDescent="0.25">
      <c r="A4481" s="2">
        <v>42464</v>
      </c>
      <c r="B4481" s="7">
        <v>208704</v>
      </c>
      <c r="C4481" s="3">
        <v>8.625</v>
      </c>
      <c r="D4481" s="7">
        <f t="shared" si="526"/>
        <v>74.390625</v>
      </c>
      <c r="E4481" s="7">
        <f t="shared" si="527"/>
        <v>641.619140625</v>
      </c>
      <c r="F4481" s="7">
        <f t="shared" si="528"/>
        <v>5533.965087890625</v>
      </c>
      <c r="G4481" s="11">
        <v>197344</v>
      </c>
      <c r="H4481">
        <v>0</v>
      </c>
      <c r="I4481">
        <v>0</v>
      </c>
      <c r="J4481">
        <v>22</v>
      </c>
      <c r="K4481" s="3">
        <v>10.9166666666667</v>
      </c>
      <c r="L4481" s="3">
        <f t="shared" si="529"/>
        <v>94.156250000000284</v>
      </c>
      <c r="M4481" s="5">
        <v>0</v>
      </c>
      <c r="R4481">
        <v>2016</v>
      </c>
      <c r="S4481" s="1" t="s">
        <v>5</v>
      </c>
      <c r="T4481" s="40">
        <f>+'Copy Co'!$B$17</f>
        <v>51399.602684929596</v>
      </c>
      <c r="U4481">
        <f>+'Copy Co'!$B$18*'All Data'!C4481</f>
        <v>426.15921913988575</v>
      </c>
      <c r="V4481" s="40">
        <f>+D4481*'Copy Co'!$B$19</f>
        <v>31247.191581057628</v>
      </c>
      <c r="W4481" s="40">
        <f>+E4481*'Copy Co'!$B$20</f>
        <v>-4955.531119869238</v>
      </c>
      <c r="X4481" s="40">
        <f>+F4481*'Copy Co'!$B$21</f>
        <v>268.31816354241494</v>
      </c>
      <c r="Y4481" s="40">
        <f>+G4481*'Copy Co'!$B$22</f>
        <v>82131.134761912879</v>
      </c>
      <c r="Z4481" s="40">
        <f>+H4481*'Copy Co'!$B$23</f>
        <v>0</v>
      </c>
      <c r="AA4481" s="40">
        <f>+I4481*'Copy Co'!$B$24</f>
        <v>0</v>
      </c>
      <c r="AB4481" s="40">
        <f>+J4481*'Copy Co'!$B$25</f>
        <v>7410.0859640526432</v>
      </c>
      <c r="AC4481" s="40">
        <f>+K4481*'Copy Co'!$B$26</f>
        <v>3419.7226755964757</v>
      </c>
      <c r="AD4481" s="40">
        <f>+L4481*'Copy Co'!$B$27</f>
        <v>17259.54628512741</v>
      </c>
      <c r="AE4481" s="40">
        <f>+M4481*'Copy Co'!$B$28</f>
        <v>0</v>
      </c>
      <c r="AF4481" s="40">
        <f t="shared" si="530"/>
        <v>188606.23021548969</v>
      </c>
      <c r="AG4481" s="25">
        <f t="shared" si="531"/>
        <v>-20097.76978451031</v>
      </c>
      <c r="AH4481" s="56">
        <f t="shared" si="532"/>
        <v>42464</v>
      </c>
      <c r="AL4481" s="56"/>
      <c r="BF4481" s="2">
        <v>41146</v>
      </c>
      <c r="BG4481" s="3">
        <v>0</v>
      </c>
      <c r="BH4481">
        <v>10</v>
      </c>
      <c r="BI4481">
        <v>5.4583333333333304</v>
      </c>
    </row>
    <row r="4482" spans="1:61" x14ac:dyDescent="0.25">
      <c r="A4482" s="2">
        <v>42465</v>
      </c>
      <c r="B4482" s="7">
        <v>291475</v>
      </c>
      <c r="C4482" s="3">
        <v>17.1666666666667</v>
      </c>
      <c r="D4482" s="7">
        <f t="shared" si="526"/>
        <v>294.69444444444559</v>
      </c>
      <c r="E4482" s="7">
        <f t="shared" si="527"/>
        <v>5058.9212962963256</v>
      </c>
      <c r="F4482" s="7">
        <f t="shared" si="528"/>
        <v>86844.815586420431</v>
      </c>
      <c r="G4482" s="11">
        <v>208704</v>
      </c>
      <c r="H4482">
        <v>0</v>
      </c>
      <c r="I4482">
        <v>0</v>
      </c>
      <c r="J4482">
        <v>20</v>
      </c>
      <c r="K4482" s="3">
        <v>8</v>
      </c>
      <c r="L4482" s="3">
        <f t="shared" si="529"/>
        <v>137.3333333333336</v>
      </c>
      <c r="M4482" s="5">
        <v>0</v>
      </c>
      <c r="R4482">
        <v>2016</v>
      </c>
      <c r="S4482" s="1" t="s">
        <v>6</v>
      </c>
      <c r="T4482" s="40">
        <f>+'Copy Co'!$B$17</f>
        <v>51399.602684929596</v>
      </c>
      <c r="U4482">
        <f>+'Copy Co'!$B$18*'All Data'!C4482</f>
        <v>848.20095790160997</v>
      </c>
      <c r="V4482" s="40">
        <f>+D4482*'Copy Co'!$B$19</f>
        <v>123784.06235233184</v>
      </c>
      <c r="W4482" s="40">
        <f>+E4482*'Copy Co'!$B$20</f>
        <v>-39072.465781406361</v>
      </c>
      <c r="X4482" s="40">
        <f>+F4482*'Copy Co'!$B$21</f>
        <v>4210.731557074213</v>
      </c>
      <c r="Y4482" s="40">
        <f>+G4482*'Copy Co'!$B$22</f>
        <v>86858.968853120765</v>
      </c>
      <c r="Z4482" s="40">
        <f>+H4482*'Copy Co'!$B$23</f>
        <v>0</v>
      </c>
      <c r="AA4482" s="40">
        <f>+I4482*'Copy Co'!$B$24</f>
        <v>0</v>
      </c>
      <c r="AB4482" s="40">
        <f>+J4482*'Copy Co'!$B$25</f>
        <v>6736.441785502403</v>
      </c>
      <c r="AC4482" s="40">
        <f>+K4482*'Copy Co'!$B$26</f>
        <v>2506.0563118874861</v>
      </c>
      <c r="AD4482" s="40">
        <f>+L4482*'Copy Co'!$B$27</f>
        <v>25174.229253581096</v>
      </c>
      <c r="AE4482" s="40">
        <f>+M4482*'Copy Co'!$B$28</f>
        <v>0</v>
      </c>
      <c r="AF4482" s="40">
        <f t="shared" si="530"/>
        <v>262445.82797492261</v>
      </c>
      <c r="AG4482" s="25">
        <f t="shared" si="531"/>
        <v>-29029.172025077394</v>
      </c>
      <c r="AH4482" s="56">
        <f t="shared" si="532"/>
        <v>42465</v>
      </c>
      <c r="AL4482" s="56"/>
      <c r="BF4482" s="2">
        <v>41147</v>
      </c>
      <c r="BG4482" s="3">
        <v>0</v>
      </c>
      <c r="BH4482">
        <v>32</v>
      </c>
      <c r="BI4482">
        <v>9.5833333333333304</v>
      </c>
    </row>
    <row r="4483" spans="1:61" x14ac:dyDescent="0.25">
      <c r="A4483" s="2">
        <v>42466</v>
      </c>
      <c r="B4483" s="7">
        <v>237217</v>
      </c>
      <c r="C4483" s="3">
        <v>12.25</v>
      </c>
      <c r="D4483" s="7">
        <f t="shared" si="526"/>
        <v>150.0625</v>
      </c>
      <c r="E4483" s="7">
        <f t="shared" si="527"/>
        <v>1838.265625</v>
      </c>
      <c r="F4483" s="7">
        <f t="shared" si="528"/>
        <v>22518.75390625</v>
      </c>
      <c r="G4483" s="11">
        <v>291475</v>
      </c>
      <c r="H4483">
        <v>0</v>
      </c>
      <c r="I4483">
        <v>0</v>
      </c>
      <c r="J4483">
        <v>12</v>
      </c>
      <c r="K4483" s="3">
        <v>6.625</v>
      </c>
      <c r="L4483" s="3">
        <f t="shared" si="529"/>
        <v>81.15625</v>
      </c>
      <c r="M4483" s="5">
        <v>0</v>
      </c>
      <c r="R4483">
        <v>2016</v>
      </c>
      <c r="S4483" s="1" t="s">
        <v>7</v>
      </c>
      <c r="T4483" s="40">
        <f>+'Copy Co'!$B$17</f>
        <v>51399.602684929596</v>
      </c>
      <c r="U4483">
        <f>+'Copy Co'!$B$18*'All Data'!C4483</f>
        <v>605.26961558998266</v>
      </c>
      <c r="V4483" s="40">
        <f>+D4483*'Copy Co'!$B$19</f>
        <v>63032.562055130744</v>
      </c>
      <c r="W4483" s="40">
        <f>+E4483*'Copy Co'!$B$20</f>
        <v>-14197.803548067077</v>
      </c>
      <c r="X4483" s="40">
        <f>+F4483*'Copy Co'!$B$21</f>
        <v>1091.8375156738978</v>
      </c>
      <c r="Y4483" s="40">
        <f>+G4483*'Copy Co'!$B$22</f>
        <v>121306.81705412151</v>
      </c>
      <c r="Z4483" s="40">
        <f>+H4483*'Copy Co'!$B$23</f>
        <v>0</v>
      </c>
      <c r="AA4483" s="40">
        <f>+I4483*'Copy Co'!$B$24</f>
        <v>0</v>
      </c>
      <c r="AB4483" s="40">
        <f>+J4483*'Copy Co'!$B$25</f>
        <v>4041.8650713014422</v>
      </c>
      <c r="AC4483" s="40">
        <f>+K4483*'Copy Co'!$B$26</f>
        <v>2075.3278832818246</v>
      </c>
      <c r="AD4483" s="40">
        <f>+L4483*'Copy Co'!$B$27</f>
        <v>14876.548855783522</v>
      </c>
      <c r="AE4483" s="40">
        <f>+M4483*'Copy Co'!$B$28</f>
        <v>0</v>
      </c>
      <c r="AF4483" s="40">
        <f t="shared" si="530"/>
        <v>244232.02718774544</v>
      </c>
      <c r="AG4483" s="25">
        <f t="shared" si="531"/>
        <v>7015.0271877454361</v>
      </c>
      <c r="AH4483" s="56">
        <f t="shared" si="532"/>
        <v>42466</v>
      </c>
      <c r="AL4483" s="56"/>
      <c r="BF4483" s="2">
        <v>41148</v>
      </c>
      <c r="BG4483" s="3">
        <v>0</v>
      </c>
      <c r="BH4483">
        <v>17</v>
      </c>
      <c r="BI4483">
        <v>10.0416666666667</v>
      </c>
    </row>
    <row r="4484" spans="1:61" x14ac:dyDescent="0.25">
      <c r="A4484" s="2">
        <v>42467</v>
      </c>
      <c r="B4484" s="7">
        <v>183182</v>
      </c>
      <c r="C4484" s="3">
        <v>7.375</v>
      </c>
      <c r="D4484" s="7">
        <f t="shared" si="526"/>
        <v>54.390625</v>
      </c>
      <c r="E4484" s="7">
        <f t="shared" si="527"/>
        <v>401.130859375</v>
      </c>
      <c r="F4484" s="7">
        <f t="shared" si="528"/>
        <v>2958.340087890625</v>
      </c>
      <c r="G4484" s="11">
        <v>237217</v>
      </c>
      <c r="H4484">
        <v>0</v>
      </c>
      <c r="I4484">
        <v>0</v>
      </c>
      <c r="J4484">
        <v>13</v>
      </c>
      <c r="K4484" s="3">
        <v>5.5416666666666696</v>
      </c>
      <c r="L4484" s="3">
        <f t="shared" si="529"/>
        <v>40.869791666666686</v>
      </c>
      <c r="M4484" s="5">
        <v>0</v>
      </c>
      <c r="R4484">
        <v>2016</v>
      </c>
      <c r="S4484" s="1" t="s">
        <v>1</v>
      </c>
      <c r="T4484" s="40">
        <f>+'Copy Co'!$B$17</f>
        <v>51399.602684929596</v>
      </c>
      <c r="U4484">
        <f>+'Copy Co'!$B$18*'All Data'!C4484</f>
        <v>364.39701346743857</v>
      </c>
      <c r="V4484" s="40">
        <f>+D4484*'Copy Co'!$B$19</f>
        <v>22846.350324230541</v>
      </c>
      <c r="W4484" s="40">
        <f>+E4484*'Copy Co'!$B$20</f>
        <v>-3098.1252442630921</v>
      </c>
      <c r="X4484" s="40">
        <f>+F4484*'Copy Co'!$B$21</f>
        <v>143.43718597966105</v>
      </c>
      <c r="Y4484" s="40">
        <f>+G4484*'Copy Co'!$B$22</f>
        <v>98725.582712505508</v>
      </c>
      <c r="Z4484" s="40">
        <f>+H4484*'Copy Co'!$B$23</f>
        <v>0</v>
      </c>
      <c r="AA4484" s="40">
        <f>+I4484*'Copy Co'!$B$24</f>
        <v>0</v>
      </c>
      <c r="AB4484" s="40">
        <f>+J4484*'Copy Co'!$B$25</f>
        <v>4378.6871605765618</v>
      </c>
      <c r="AC4484" s="40">
        <f>+K4484*'Copy Co'!$B$26</f>
        <v>1735.9660910470616</v>
      </c>
      <c r="AD4484" s="40">
        <f>+L4484*'Copy Co'!$B$27</f>
        <v>7491.7391138065295</v>
      </c>
      <c r="AE4484" s="40">
        <f>+M4484*'Copy Co'!$B$28</f>
        <v>0</v>
      </c>
      <c r="AF4484" s="40">
        <f t="shared" si="530"/>
        <v>183987.63704227982</v>
      </c>
      <c r="AG4484" s="25">
        <f t="shared" si="531"/>
        <v>805.63704227982089</v>
      </c>
      <c r="AH4484" s="56">
        <f t="shared" si="532"/>
        <v>42467</v>
      </c>
      <c r="AL4484" s="56"/>
      <c r="BF4484" s="2">
        <v>41149</v>
      </c>
      <c r="BG4484" s="3">
        <v>0</v>
      </c>
      <c r="BH4484">
        <v>24</v>
      </c>
      <c r="BI4484">
        <v>12.625</v>
      </c>
    </row>
    <row r="4485" spans="1:61" x14ac:dyDescent="0.25">
      <c r="A4485" s="2">
        <v>42468</v>
      </c>
      <c r="B4485" s="7">
        <v>143612</v>
      </c>
      <c r="C4485" s="3">
        <v>0</v>
      </c>
      <c r="D4485" s="7">
        <f t="shared" ref="D4485:D4548" si="533">+C4485^2</f>
        <v>0</v>
      </c>
      <c r="E4485" s="7">
        <f t="shared" ref="E4485:E4548" si="534">+C4485^3</f>
        <v>0</v>
      </c>
      <c r="F4485" s="7">
        <f t="shared" ref="F4485:F4548" si="535">+C4485^4</f>
        <v>0</v>
      </c>
      <c r="G4485" s="11">
        <v>183182</v>
      </c>
      <c r="H4485">
        <v>1</v>
      </c>
      <c r="I4485">
        <v>0</v>
      </c>
      <c r="J4485">
        <v>18</v>
      </c>
      <c r="K4485" s="3">
        <v>8.25</v>
      </c>
      <c r="L4485" s="3">
        <f t="shared" ref="L4485:L4548" si="536">+C4485*K4485</f>
        <v>0</v>
      </c>
      <c r="M4485" s="5">
        <v>0</v>
      </c>
      <c r="R4485">
        <v>2016</v>
      </c>
      <c r="S4485" s="1" t="s">
        <v>2</v>
      </c>
      <c r="T4485" s="40">
        <f>+'Copy Co'!$B$17</f>
        <v>51399.602684929596</v>
      </c>
      <c r="U4485">
        <f>+'Copy Co'!$B$18*'All Data'!C4485</f>
        <v>0</v>
      </c>
      <c r="V4485" s="40">
        <f>+D4485*'Copy Co'!$B$19</f>
        <v>0</v>
      </c>
      <c r="W4485" s="40">
        <f>+E4485*'Copy Co'!$B$20</f>
        <v>0</v>
      </c>
      <c r="X4485" s="40">
        <f>+F4485*'Copy Co'!$B$21</f>
        <v>0</v>
      </c>
      <c r="Y4485" s="40">
        <f>+G4485*'Copy Co'!$B$22</f>
        <v>76237.157085884159</v>
      </c>
      <c r="Z4485" s="40">
        <f>+H4485*'Copy Co'!$B$23</f>
        <v>-10610.780657764437</v>
      </c>
      <c r="AA4485" s="40">
        <f>+I4485*'Copy Co'!$B$24</f>
        <v>0</v>
      </c>
      <c r="AB4485" s="40">
        <f>+J4485*'Copy Co'!$B$25</f>
        <v>6062.7976069521628</v>
      </c>
      <c r="AC4485" s="40">
        <f>+K4485*'Copy Co'!$B$26</f>
        <v>2584.37057163397</v>
      </c>
      <c r="AD4485" s="40">
        <f>+L4485*'Copy Co'!$B$27</f>
        <v>0</v>
      </c>
      <c r="AE4485" s="40">
        <f>+M4485*'Copy Co'!$B$28</f>
        <v>0</v>
      </c>
      <c r="AF4485" s="40">
        <f t="shared" ref="AF4485:AF4548" si="537">SUM(T4485:AE4485)</f>
        <v>125673.14729163545</v>
      </c>
      <c r="AG4485" s="25">
        <f t="shared" ref="AG4485:AG4548" si="538">+AF4485-B4485</f>
        <v>-17938.852708364546</v>
      </c>
      <c r="AH4485" s="56">
        <f t="shared" ref="AH4485:AH4548" si="539">+A4485</f>
        <v>42468</v>
      </c>
      <c r="AL4485" s="56"/>
      <c r="BF4485" s="2">
        <v>41150</v>
      </c>
      <c r="BG4485" s="3">
        <v>0</v>
      </c>
      <c r="BH4485">
        <v>24</v>
      </c>
      <c r="BI4485">
        <v>13</v>
      </c>
    </row>
    <row r="4486" spans="1:61" x14ac:dyDescent="0.25">
      <c r="A4486" s="2">
        <v>42469</v>
      </c>
      <c r="B4486" s="7">
        <v>146176</v>
      </c>
      <c r="C4486" s="3">
        <v>3.375</v>
      </c>
      <c r="D4486" s="7">
        <f t="shared" si="533"/>
        <v>11.390625</v>
      </c>
      <c r="E4486" s="7">
        <f t="shared" si="534"/>
        <v>38.443359375</v>
      </c>
      <c r="F4486" s="7">
        <f t="shared" si="535"/>
        <v>129.746337890625</v>
      </c>
      <c r="G4486" s="11">
        <v>143612</v>
      </c>
      <c r="H4486">
        <v>0</v>
      </c>
      <c r="I4486">
        <v>1</v>
      </c>
      <c r="J4486">
        <v>23</v>
      </c>
      <c r="K4486" s="3">
        <v>16.7083333333333</v>
      </c>
      <c r="L4486" s="3">
        <f t="shared" si="536"/>
        <v>56.390624999999886</v>
      </c>
      <c r="M4486" s="5">
        <v>0</v>
      </c>
      <c r="R4486">
        <v>2016</v>
      </c>
      <c r="S4486" s="1" t="s">
        <v>3</v>
      </c>
      <c r="T4486" s="40">
        <f>+'Copy Co'!$B$17</f>
        <v>51399.602684929596</v>
      </c>
      <c r="U4486">
        <f>+'Copy Co'!$B$18*'All Data'!C4486</f>
        <v>166.75795531560746</v>
      </c>
      <c r="V4486" s="40">
        <f>+D4486*'Copy Co'!$B$19</f>
        <v>4784.541622052302</v>
      </c>
      <c r="W4486" s="40">
        <f>+E4486*'Copy Co'!$B$20</f>
        <v>-296.91642856782067</v>
      </c>
      <c r="X4486" s="40">
        <f>+F4486*'Copy Co'!$B$21</f>
        <v>6.2908418387648144</v>
      </c>
      <c r="Y4486" s="40">
        <f>+G4486*'Copy Co'!$B$22</f>
        <v>59768.812456562307</v>
      </c>
      <c r="Z4486" s="40">
        <f>+H4486*'Copy Co'!$B$23</f>
        <v>0</v>
      </c>
      <c r="AA4486" s="40">
        <f>+I4486*'Copy Co'!$B$24</f>
        <v>-10704.382616627605</v>
      </c>
      <c r="AB4486" s="40">
        <f>+J4486*'Copy Co'!$B$25</f>
        <v>7746.9080533277638</v>
      </c>
      <c r="AC4486" s="40">
        <f>+K4486*'Copy Co'!$B$26</f>
        <v>5234.0030263899998</v>
      </c>
      <c r="AD4486" s="40">
        <f>+L4486*'Copy Co'!$B$27</f>
        <v>10336.824185699388</v>
      </c>
      <c r="AE4486" s="40">
        <f>+M4486*'Copy Co'!$B$28</f>
        <v>0</v>
      </c>
      <c r="AF4486" s="40">
        <f t="shared" si="537"/>
        <v>128442.44178092029</v>
      </c>
      <c r="AG4486" s="25">
        <f t="shared" si="538"/>
        <v>-17733.558219079714</v>
      </c>
      <c r="AH4486" s="56">
        <f t="shared" si="539"/>
        <v>42469</v>
      </c>
      <c r="AL4486" s="56"/>
      <c r="BF4486" s="2">
        <v>41151</v>
      </c>
      <c r="BG4486" s="3">
        <v>0</v>
      </c>
      <c r="BH4486">
        <v>15</v>
      </c>
      <c r="BI4486">
        <v>10.2083333333333</v>
      </c>
    </row>
    <row r="4487" spans="1:61" x14ac:dyDescent="0.25">
      <c r="A4487" s="2">
        <v>42470</v>
      </c>
      <c r="B4487" s="7">
        <v>160630</v>
      </c>
      <c r="C4487" s="3">
        <v>5.6666666666666599</v>
      </c>
      <c r="D4487" s="7">
        <f t="shared" si="533"/>
        <v>32.111111111111036</v>
      </c>
      <c r="E4487" s="7">
        <f t="shared" si="534"/>
        <v>181.96296296296231</v>
      </c>
      <c r="F4487" s="7">
        <f t="shared" si="535"/>
        <v>1031.1234567901186</v>
      </c>
      <c r="G4487" s="11">
        <v>146176</v>
      </c>
      <c r="H4487">
        <v>0</v>
      </c>
      <c r="I4487">
        <v>1</v>
      </c>
      <c r="J4487">
        <v>16</v>
      </c>
      <c r="K4487" s="3">
        <v>7.9583333333333304</v>
      </c>
      <c r="L4487" s="3">
        <f t="shared" si="536"/>
        <v>45.09722222222215</v>
      </c>
      <c r="M4487" s="5">
        <v>0</v>
      </c>
      <c r="R4487">
        <v>2016</v>
      </c>
      <c r="S4487" s="1" t="s">
        <v>4</v>
      </c>
      <c r="T4487" s="40">
        <f>+'Copy Co'!$B$17</f>
        <v>51399.602684929596</v>
      </c>
      <c r="U4487">
        <f>+'Copy Co'!$B$18*'All Data'!C4487</f>
        <v>279.9886657150937</v>
      </c>
      <c r="V4487" s="40">
        <f>+D4487*'Copy Co'!$B$19</f>
        <v>13488.017351239014</v>
      </c>
      <c r="W4487" s="40">
        <f>+E4487*'Copy Co'!$B$20</f>
        <v>-1405.3868853541471</v>
      </c>
      <c r="X4487" s="40">
        <f>+F4487*'Copy Co'!$B$21</f>
        <v>49.994741187803363</v>
      </c>
      <c r="Y4487" s="40">
        <f>+G4487*'Copy Co'!$B$22</f>
        <v>60835.904587711695</v>
      </c>
      <c r="Z4487" s="40">
        <f>+H4487*'Copy Co'!$B$23</f>
        <v>0</v>
      </c>
      <c r="AA4487" s="40">
        <f>+I4487*'Copy Co'!$B$24</f>
        <v>-10704.382616627605</v>
      </c>
      <c r="AB4487" s="40">
        <f>+J4487*'Copy Co'!$B$25</f>
        <v>5389.1534284019226</v>
      </c>
      <c r="AC4487" s="40">
        <f>+K4487*'Copy Co'!$B$26</f>
        <v>2493.0039352630711</v>
      </c>
      <c r="AD4487" s="40">
        <f>+L4487*'Copy Co'!$B$27</f>
        <v>8266.6588173925502</v>
      </c>
      <c r="AE4487" s="40">
        <f>+M4487*'Copy Co'!$B$28</f>
        <v>0</v>
      </c>
      <c r="AF4487" s="40">
        <f t="shared" si="537"/>
        <v>130092.554709859</v>
      </c>
      <c r="AG4487" s="25">
        <f t="shared" si="538"/>
        <v>-30537.445290140997</v>
      </c>
      <c r="AH4487" s="56">
        <f t="shared" si="539"/>
        <v>42470</v>
      </c>
      <c r="AL4487" s="56"/>
      <c r="BF4487" s="2">
        <v>41152</v>
      </c>
      <c r="BG4487" s="3">
        <v>0</v>
      </c>
      <c r="BH4487">
        <v>21</v>
      </c>
      <c r="BI4487">
        <v>10.0416666666667</v>
      </c>
    </row>
    <row r="4488" spans="1:61" x14ac:dyDescent="0.25">
      <c r="A4488" s="2">
        <v>42471</v>
      </c>
      <c r="B4488" s="7">
        <v>158438</v>
      </c>
      <c r="C4488" s="3">
        <v>4.75</v>
      </c>
      <c r="D4488" s="7">
        <f t="shared" si="533"/>
        <v>22.5625</v>
      </c>
      <c r="E4488" s="7">
        <f t="shared" si="534"/>
        <v>107.171875</v>
      </c>
      <c r="F4488" s="7">
        <f t="shared" si="535"/>
        <v>509.06640625</v>
      </c>
      <c r="G4488" s="11">
        <v>160630</v>
      </c>
      <c r="H4488">
        <v>0</v>
      </c>
      <c r="I4488">
        <v>0</v>
      </c>
      <c r="J4488">
        <v>17</v>
      </c>
      <c r="K4488" s="3">
        <v>8.6666666666666696</v>
      </c>
      <c r="L4488" s="3">
        <f t="shared" si="536"/>
        <v>41.166666666666679</v>
      </c>
      <c r="M4488" s="5">
        <v>0</v>
      </c>
      <c r="R4488">
        <v>2016</v>
      </c>
      <c r="S4488" s="1" t="s">
        <v>5</v>
      </c>
      <c r="T4488" s="40">
        <f>+'Copy Co'!$B$17</f>
        <v>51399.602684929596</v>
      </c>
      <c r="U4488">
        <f>+'Copy Co'!$B$18*'All Data'!C4488</f>
        <v>234.69638155529941</v>
      </c>
      <c r="V4488" s="40">
        <f>+D4488*'Copy Co'!$B$19</f>
        <v>9477.1990428580575</v>
      </c>
      <c r="W4488" s="40">
        <f>+E4488*'Copy Co'!$B$20</f>
        <v>-827.7395858544661</v>
      </c>
      <c r="X4488" s="40">
        <f>+F4488*'Copy Co'!$B$21</f>
        <v>24.68244036179879</v>
      </c>
      <c r="Y4488" s="40">
        <f>+G4488*'Copy Co'!$B$22</f>
        <v>66851.407576648213</v>
      </c>
      <c r="Z4488" s="40">
        <f>+H4488*'Copy Co'!$B$23</f>
        <v>0</v>
      </c>
      <c r="AA4488" s="40">
        <f>+I4488*'Copy Co'!$B$24</f>
        <v>0</v>
      </c>
      <c r="AB4488" s="40">
        <f>+J4488*'Copy Co'!$B$25</f>
        <v>5725.9755176770432</v>
      </c>
      <c r="AC4488" s="40">
        <f>+K4488*'Copy Co'!$B$26</f>
        <v>2714.8943378781109</v>
      </c>
      <c r="AD4488" s="40">
        <f>+L4488*'Copy Co'!$B$27</f>
        <v>7546.1585262554863</v>
      </c>
      <c r="AE4488" s="40">
        <f>+M4488*'Copy Co'!$B$28</f>
        <v>0</v>
      </c>
      <c r="AF4488" s="40">
        <f t="shared" si="537"/>
        <v>143146.87692230914</v>
      </c>
      <c r="AG4488" s="25">
        <f t="shared" si="538"/>
        <v>-15291.123077690863</v>
      </c>
      <c r="AH4488" s="56">
        <f t="shared" si="539"/>
        <v>42471</v>
      </c>
      <c r="AL4488" s="56"/>
      <c r="BF4488" s="2">
        <v>41153</v>
      </c>
      <c r="BG4488" s="3">
        <v>0</v>
      </c>
      <c r="BH4488">
        <v>29</v>
      </c>
      <c r="BI4488">
        <v>11.4166666666667</v>
      </c>
    </row>
    <row r="4489" spans="1:61" x14ac:dyDescent="0.25">
      <c r="A4489" s="2">
        <v>42472</v>
      </c>
      <c r="B4489" s="7">
        <v>145785</v>
      </c>
      <c r="C4489" s="3">
        <v>2</v>
      </c>
      <c r="D4489" s="7">
        <f t="shared" si="533"/>
        <v>4</v>
      </c>
      <c r="E4489" s="7">
        <f t="shared" si="534"/>
        <v>8</v>
      </c>
      <c r="F4489" s="7">
        <f t="shared" si="535"/>
        <v>16</v>
      </c>
      <c r="G4489" s="11">
        <v>158438</v>
      </c>
      <c r="H4489">
        <v>0</v>
      </c>
      <c r="I4489">
        <v>0</v>
      </c>
      <c r="J4489">
        <v>13</v>
      </c>
      <c r="K4489" s="3">
        <v>7.0833333333333304</v>
      </c>
      <c r="L4489" s="3">
        <f t="shared" si="536"/>
        <v>14.166666666666661</v>
      </c>
      <c r="M4489" s="5">
        <v>0</v>
      </c>
      <c r="R4489">
        <v>2016</v>
      </c>
      <c r="S4489" s="1" t="s">
        <v>6</v>
      </c>
      <c r="T4489" s="40">
        <f>+'Copy Co'!$B$17</f>
        <v>51399.602684929596</v>
      </c>
      <c r="U4489">
        <f>+'Copy Co'!$B$18*'All Data'!C4489</f>
        <v>98.81952907591554</v>
      </c>
      <c r="V4489" s="40">
        <f>+D4489*'Copy Co'!$B$19</f>
        <v>1680.1682513654175</v>
      </c>
      <c r="W4489" s="40">
        <f>+E4489*'Copy Co'!$B$20</f>
        <v>-61.787821542132477</v>
      </c>
      <c r="X4489" s="40">
        <f>+F4489*'Copy Co'!$B$21</f>
        <v>0.77577117825928166</v>
      </c>
      <c r="Y4489" s="40">
        <f>+G4489*'Copy Co'!$B$22</f>
        <v>65939.135364682748</v>
      </c>
      <c r="Z4489" s="40">
        <f>+H4489*'Copy Co'!$B$23</f>
        <v>0</v>
      </c>
      <c r="AA4489" s="40">
        <f>+I4489*'Copy Co'!$B$24</f>
        <v>0</v>
      </c>
      <c r="AB4489" s="40">
        <f>+J4489*'Copy Co'!$B$25</f>
        <v>4378.6871605765618</v>
      </c>
      <c r="AC4489" s="40">
        <f>+K4489*'Copy Co'!$B$26</f>
        <v>2218.9040261503774</v>
      </c>
      <c r="AD4489" s="40">
        <f>+L4489*'Copy Co'!$B$27</f>
        <v>2596.8561730028982</v>
      </c>
      <c r="AE4489" s="40">
        <f>+M4489*'Copy Co'!$B$28</f>
        <v>0</v>
      </c>
      <c r="AF4489" s="40">
        <f t="shared" si="537"/>
        <v>128251.16113941965</v>
      </c>
      <c r="AG4489" s="25">
        <f t="shared" si="538"/>
        <v>-17533.838860580348</v>
      </c>
      <c r="AH4489" s="56">
        <f t="shared" si="539"/>
        <v>42472</v>
      </c>
      <c r="AL4489" s="56"/>
      <c r="BF4489" s="2">
        <v>41154</v>
      </c>
      <c r="BG4489" s="3">
        <v>0</v>
      </c>
      <c r="BH4489">
        <v>12</v>
      </c>
      <c r="BI4489">
        <v>4.875</v>
      </c>
    </row>
    <row r="4490" spans="1:61" x14ac:dyDescent="0.25">
      <c r="A4490" s="2">
        <v>42473</v>
      </c>
      <c r="B4490" s="7">
        <v>183634</v>
      </c>
      <c r="C4490" s="3">
        <v>11.2083333333333</v>
      </c>
      <c r="D4490" s="7">
        <f t="shared" si="533"/>
        <v>125.62673611111036</v>
      </c>
      <c r="E4490" s="7">
        <f t="shared" si="534"/>
        <v>1408.0663339120244</v>
      </c>
      <c r="F4490" s="7">
        <f t="shared" si="535"/>
        <v>15782.076825930561</v>
      </c>
      <c r="G4490" s="11">
        <v>145785</v>
      </c>
      <c r="H4490">
        <v>0</v>
      </c>
      <c r="I4490">
        <v>0</v>
      </c>
      <c r="J4490">
        <v>18</v>
      </c>
      <c r="K4490" s="3">
        <v>8.5</v>
      </c>
      <c r="L4490" s="3">
        <f t="shared" si="536"/>
        <v>95.270833333333059</v>
      </c>
      <c r="M4490" s="5">
        <v>0</v>
      </c>
      <c r="R4490">
        <v>2016</v>
      </c>
      <c r="S4490" s="1" t="s">
        <v>7</v>
      </c>
      <c r="T4490" s="40">
        <f>+'Copy Co'!$B$17</f>
        <v>51399.602684929596</v>
      </c>
      <c r="U4490">
        <f>+'Copy Co'!$B$18*'All Data'!C4490</f>
        <v>553.80111086294175</v>
      </c>
      <c r="V4490" s="40">
        <f>+D4490*'Copy Co'!$B$19</f>
        <v>52768.513384137259</v>
      </c>
      <c r="W4490" s="40">
        <f>+E4490*'Copy Co'!$B$20</f>
        <v>-10875.168919905111</v>
      </c>
      <c r="X4490" s="40">
        <f>+F4490*'Copy Co'!$B$21</f>
        <v>765.20502091441597</v>
      </c>
      <c r="Y4490" s="40">
        <f>+G4490*'Copy Co'!$B$22</f>
        <v>60673.177199537196</v>
      </c>
      <c r="Z4490" s="40">
        <f>+H4490*'Copy Co'!$B$23</f>
        <v>0</v>
      </c>
      <c r="AA4490" s="40">
        <f>+I4490*'Copy Co'!$B$24</f>
        <v>0</v>
      </c>
      <c r="AB4490" s="40">
        <f>+J4490*'Copy Co'!$B$25</f>
        <v>6062.7976069521628</v>
      </c>
      <c r="AC4490" s="40">
        <f>+K4490*'Copy Co'!$B$26</f>
        <v>2662.6848313804539</v>
      </c>
      <c r="AD4490" s="40">
        <f>+L4490*'Copy Co'!$B$27</f>
        <v>17463.857763444448</v>
      </c>
      <c r="AE4490" s="40">
        <f>+M4490*'Copy Co'!$B$28</f>
        <v>0</v>
      </c>
      <c r="AF4490" s="40">
        <f t="shared" si="537"/>
        <v>181474.47068225339</v>
      </c>
      <c r="AG4490" s="25">
        <f t="shared" si="538"/>
        <v>-2159.5293177466083</v>
      </c>
      <c r="AH4490" s="56">
        <f t="shared" si="539"/>
        <v>42473</v>
      </c>
      <c r="AL4490" s="56"/>
      <c r="BF4490" s="2">
        <v>41155</v>
      </c>
      <c r="BG4490" s="3">
        <v>0</v>
      </c>
      <c r="BH4490">
        <v>10</v>
      </c>
      <c r="BI4490">
        <v>5.9583333333333304</v>
      </c>
    </row>
    <row r="4491" spans="1:61" x14ac:dyDescent="0.25">
      <c r="A4491" s="2">
        <v>42474</v>
      </c>
      <c r="B4491" s="7">
        <v>353204</v>
      </c>
      <c r="C4491" s="3">
        <v>22.8333333333333</v>
      </c>
      <c r="D4491" s="7">
        <f t="shared" si="533"/>
        <v>521.36111111110961</v>
      </c>
      <c r="E4491" s="7">
        <f t="shared" si="534"/>
        <v>11904.412037036986</v>
      </c>
      <c r="F4491" s="7">
        <f t="shared" si="535"/>
        <v>271817.40817901079</v>
      </c>
      <c r="G4491" s="11">
        <v>183634</v>
      </c>
      <c r="H4491">
        <v>0</v>
      </c>
      <c r="I4491">
        <v>0</v>
      </c>
      <c r="J4491">
        <v>24</v>
      </c>
      <c r="K4491" s="3">
        <v>10.0416666666667</v>
      </c>
      <c r="L4491" s="3">
        <f t="shared" si="536"/>
        <v>229.28472222222265</v>
      </c>
      <c r="M4491" s="5">
        <v>0</v>
      </c>
      <c r="R4491">
        <v>2016</v>
      </c>
      <c r="S4491" s="1" t="s">
        <v>1</v>
      </c>
      <c r="T4491" s="40">
        <f>+'Copy Co'!$B$17</f>
        <v>51399.602684929596</v>
      </c>
      <c r="U4491">
        <f>+'Copy Co'!$B$18*'All Data'!C4491</f>
        <v>1128.1896236167008</v>
      </c>
      <c r="V4491" s="40">
        <f>+D4491*'Copy Co'!$B$19</f>
        <v>218993.59659637103</v>
      </c>
      <c r="W4491" s="40">
        <f>+E4491*'Copy Co'!$B$20</f>
        <v>-91943.460813556871</v>
      </c>
      <c r="X4491" s="40">
        <f>+F4491*'Copy Co'!$B$21</f>
        <v>13179.256938400957</v>
      </c>
      <c r="Y4491" s="40">
        <f>+G4491*'Copy Co'!$B$22</f>
        <v>76425.2716113442</v>
      </c>
      <c r="Z4491" s="40">
        <f>+H4491*'Copy Co'!$B$23</f>
        <v>0</v>
      </c>
      <c r="AA4491" s="40">
        <f>+I4491*'Copy Co'!$B$24</f>
        <v>0</v>
      </c>
      <c r="AB4491" s="40">
        <f>+J4491*'Copy Co'!$B$25</f>
        <v>8083.7301426028844</v>
      </c>
      <c r="AC4491" s="40">
        <f>+K4491*'Copy Co'!$B$26</f>
        <v>3145.622766483782</v>
      </c>
      <c r="AD4491" s="40">
        <f>+L4491*'Copy Co'!$B$27</f>
        <v>42029.607972567101</v>
      </c>
      <c r="AE4491" s="40">
        <f>+M4491*'Copy Co'!$B$28</f>
        <v>0</v>
      </c>
      <c r="AF4491" s="40">
        <f t="shared" si="537"/>
        <v>322441.41752275941</v>
      </c>
      <c r="AG4491" s="25">
        <f t="shared" si="538"/>
        <v>-30762.58247724059</v>
      </c>
      <c r="AH4491" s="56">
        <f t="shared" si="539"/>
        <v>42474</v>
      </c>
      <c r="AL4491" s="56"/>
      <c r="BF4491" s="2">
        <v>41156</v>
      </c>
      <c r="BG4491" s="3">
        <v>0</v>
      </c>
      <c r="BH4491">
        <v>17</v>
      </c>
      <c r="BI4491">
        <v>7</v>
      </c>
    </row>
    <row r="4492" spans="1:61" x14ac:dyDescent="0.25">
      <c r="A4492" s="2">
        <v>42475</v>
      </c>
      <c r="B4492" s="7">
        <v>353368</v>
      </c>
      <c r="C4492" s="3">
        <v>21.2083333333333</v>
      </c>
      <c r="D4492" s="7">
        <f t="shared" si="533"/>
        <v>449.79340277777635</v>
      </c>
      <c r="E4492" s="7">
        <f t="shared" si="534"/>
        <v>9539.368417245325</v>
      </c>
      <c r="F4492" s="7">
        <f t="shared" si="535"/>
        <v>202314.10518241095</v>
      </c>
      <c r="G4492" s="11">
        <v>353204</v>
      </c>
      <c r="H4492">
        <v>1</v>
      </c>
      <c r="I4492">
        <v>0</v>
      </c>
      <c r="J4492">
        <v>21</v>
      </c>
      <c r="K4492" s="3">
        <v>14.3333333333333</v>
      </c>
      <c r="L4492" s="3">
        <f t="shared" si="536"/>
        <v>303.98611111110995</v>
      </c>
      <c r="M4492" s="5">
        <v>0</v>
      </c>
      <c r="R4492">
        <v>2016</v>
      </c>
      <c r="S4492" s="1" t="s">
        <v>2</v>
      </c>
      <c r="T4492" s="40">
        <f>+'Copy Co'!$B$17</f>
        <v>51399.602684929596</v>
      </c>
      <c r="U4492">
        <f>+'Copy Co'!$B$18*'All Data'!C4492</f>
        <v>1047.8987562425193</v>
      </c>
      <c r="V4492" s="40">
        <f>+D4492*'Copy Co'!$B$19</f>
        <v>188932.14875520935</v>
      </c>
      <c r="W4492" s="40">
        <f>+E4492*'Copy Co'!$B$20</f>
        <v>-73677.099173676106</v>
      </c>
      <c r="X4492" s="40">
        <f>+F4492*'Copy Co'!$B$21</f>
        <v>9809.3407347394495</v>
      </c>
      <c r="Y4492" s="40">
        <f>+G4492*'Copy Co'!$B$22</f>
        <v>146997.3514393479</v>
      </c>
      <c r="Z4492" s="40">
        <f>+H4492*'Copy Co'!$B$23</f>
        <v>-10610.780657764437</v>
      </c>
      <c r="AA4492" s="40">
        <f>+I4492*'Copy Co'!$B$24</f>
        <v>0</v>
      </c>
      <c r="AB4492" s="40">
        <f>+J4492*'Copy Co'!$B$25</f>
        <v>7073.2638747775236</v>
      </c>
      <c r="AC4492" s="40">
        <f>+K4492*'Copy Co'!$B$26</f>
        <v>4490.0175587984022</v>
      </c>
      <c r="AD4492" s="40">
        <f>+L4492*'Copy Co'!$B$27</f>
        <v>55722.93241030808</v>
      </c>
      <c r="AE4492" s="40">
        <f>+M4492*'Copy Co'!$B$28</f>
        <v>0</v>
      </c>
      <c r="AF4492" s="40">
        <f t="shared" si="537"/>
        <v>381184.67638291232</v>
      </c>
      <c r="AG4492" s="25">
        <f t="shared" si="538"/>
        <v>27816.676382912323</v>
      </c>
      <c r="AH4492" s="56">
        <f t="shared" si="539"/>
        <v>42475</v>
      </c>
      <c r="AL4492" s="56"/>
      <c r="BF4492" s="2">
        <v>41157</v>
      </c>
      <c r="BG4492" s="3">
        <v>0</v>
      </c>
      <c r="BH4492">
        <v>12</v>
      </c>
      <c r="BI4492">
        <v>7.2083333333333304</v>
      </c>
    </row>
    <row r="4493" spans="1:61" x14ac:dyDescent="0.25">
      <c r="A4493" s="2">
        <v>42476</v>
      </c>
      <c r="B4493" s="7">
        <v>286547</v>
      </c>
      <c r="C4493" s="3">
        <v>16.75</v>
      </c>
      <c r="D4493" s="7">
        <f t="shared" si="533"/>
        <v>280.5625</v>
      </c>
      <c r="E4493" s="7">
        <f t="shared" si="534"/>
        <v>4699.421875</v>
      </c>
      <c r="F4493" s="7">
        <f t="shared" si="535"/>
        <v>78715.31640625</v>
      </c>
      <c r="G4493" s="11">
        <v>353368</v>
      </c>
      <c r="H4493">
        <v>0</v>
      </c>
      <c r="I4493">
        <v>1</v>
      </c>
      <c r="J4493">
        <v>26</v>
      </c>
      <c r="K4493" s="3">
        <v>13</v>
      </c>
      <c r="L4493" s="3">
        <f t="shared" si="536"/>
        <v>217.75</v>
      </c>
      <c r="M4493" s="5">
        <v>0</v>
      </c>
      <c r="R4493">
        <v>2016</v>
      </c>
      <c r="S4493" s="1" t="s">
        <v>3</v>
      </c>
      <c r="T4493" s="40">
        <f>+'Copy Co'!$B$17</f>
        <v>51399.602684929596</v>
      </c>
      <c r="U4493">
        <f>+'Copy Co'!$B$18*'All Data'!C4493</f>
        <v>827.61355601079265</v>
      </c>
      <c r="V4493" s="40">
        <f>+D4493*'Copy Co'!$B$19</f>
        <v>117848.05125592749</v>
      </c>
      <c r="W4493" s="40">
        <f>+E4493*'Copy Co'!$B$20</f>
        <v>-36295.8800204617</v>
      </c>
      <c r="X4493" s="40">
        <f>+F4493*'Copy Co'!$B$21</f>
        <v>3816.5671097205454</v>
      </c>
      <c r="Y4493" s="40">
        <f>+G4493*'Copy Co'!$B$22</f>
        <v>147065.60538221395</v>
      </c>
      <c r="Z4493" s="40">
        <f>+H4493*'Copy Co'!$B$23</f>
        <v>0</v>
      </c>
      <c r="AA4493" s="40">
        <f>+I4493*'Copy Co'!$B$24</f>
        <v>-10704.382616627605</v>
      </c>
      <c r="AB4493" s="40">
        <f>+J4493*'Copy Co'!$B$25</f>
        <v>8757.3743211531237</v>
      </c>
      <c r="AC4493" s="40">
        <f>+K4493*'Copy Co'!$B$26</f>
        <v>4072.3415068171648</v>
      </c>
      <c r="AD4493" s="40">
        <f>+L4493*'Copy Co'!$B$27</f>
        <v>39915.20694150927</v>
      </c>
      <c r="AE4493" s="40">
        <f>+M4493*'Copy Co'!$B$28</f>
        <v>0</v>
      </c>
      <c r="AF4493" s="40">
        <f t="shared" si="537"/>
        <v>326702.10012119258</v>
      </c>
      <c r="AG4493" s="25">
        <f t="shared" si="538"/>
        <v>40155.100121192576</v>
      </c>
      <c r="AH4493" s="56">
        <f t="shared" si="539"/>
        <v>42476</v>
      </c>
      <c r="AL4493" s="56"/>
      <c r="BF4493" s="2">
        <v>41158</v>
      </c>
      <c r="BG4493" s="3">
        <v>0</v>
      </c>
      <c r="BH4493">
        <v>18</v>
      </c>
      <c r="BI4493">
        <v>9</v>
      </c>
    </row>
    <row r="4494" spans="1:61" x14ac:dyDescent="0.25">
      <c r="A4494" s="2">
        <v>42477</v>
      </c>
      <c r="B4494" s="7">
        <v>266029</v>
      </c>
      <c r="C4494" s="3">
        <v>12.875</v>
      </c>
      <c r="D4494" s="7">
        <f t="shared" si="533"/>
        <v>165.765625</v>
      </c>
      <c r="E4494" s="7">
        <f t="shared" si="534"/>
        <v>2134.232421875</v>
      </c>
      <c r="F4494" s="7">
        <f t="shared" si="535"/>
        <v>27478.242431640625</v>
      </c>
      <c r="G4494" s="11">
        <v>286547</v>
      </c>
      <c r="H4494">
        <v>0</v>
      </c>
      <c r="I4494">
        <v>1</v>
      </c>
      <c r="J4494">
        <v>21</v>
      </c>
      <c r="K4494" s="3">
        <v>11.25</v>
      </c>
      <c r="L4494" s="3">
        <f t="shared" si="536"/>
        <v>144.84375</v>
      </c>
      <c r="M4494" s="5">
        <v>0</v>
      </c>
      <c r="R4494">
        <v>2016</v>
      </c>
      <c r="S4494" s="1" t="s">
        <v>4</v>
      </c>
      <c r="T4494" s="40">
        <f>+'Copy Co'!$B$17</f>
        <v>51399.602684929596</v>
      </c>
      <c r="U4494">
        <f>+'Copy Co'!$B$18*'All Data'!C4494</f>
        <v>636.15071842620625</v>
      </c>
      <c r="V4494" s="40">
        <f>+D4494*'Copy Co'!$B$19</f>
        <v>69628.535073186387</v>
      </c>
      <c r="W4494" s="40">
        <f>+E4494*'Copy Co'!$B$20</f>
        <v>-16483.696501530711</v>
      </c>
      <c r="X4494" s="40">
        <f>+F4494*'Copy Co'!$B$21</f>
        <v>1332.3017817305022</v>
      </c>
      <c r="Y4494" s="40">
        <f>+G4494*'Copy Co'!$B$22</f>
        <v>119255.86930751301</v>
      </c>
      <c r="Z4494" s="40">
        <f>+H4494*'Copy Co'!$B$23</f>
        <v>0</v>
      </c>
      <c r="AA4494" s="40">
        <f>+I4494*'Copy Co'!$B$24</f>
        <v>-10704.382616627605</v>
      </c>
      <c r="AB4494" s="40">
        <f>+J4494*'Copy Co'!$B$25</f>
        <v>7073.2638747775236</v>
      </c>
      <c r="AC4494" s="40">
        <f>+K4494*'Copy Co'!$B$26</f>
        <v>3524.1416885917774</v>
      </c>
      <c r="AD4494" s="40">
        <f>+L4494*'Copy Co'!$B$27</f>
        <v>26550.944915886263</v>
      </c>
      <c r="AE4494" s="40">
        <f>+M4494*'Copy Co'!$B$28</f>
        <v>0</v>
      </c>
      <c r="AF4494" s="40">
        <f t="shared" si="537"/>
        <v>252212.73092688297</v>
      </c>
      <c r="AG4494" s="25">
        <f t="shared" si="538"/>
        <v>-13816.26907311703</v>
      </c>
      <c r="AH4494" s="56">
        <f t="shared" si="539"/>
        <v>42477</v>
      </c>
      <c r="AL4494" s="56"/>
      <c r="BF4494" s="2">
        <v>41159</v>
      </c>
      <c r="BG4494" s="3">
        <v>0</v>
      </c>
      <c r="BH4494">
        <v>13</v>
      </c>
      <c r="BI4494">
        <v>5.2916666666666696</v>
      </c>
    </row>
    <row r="4495" spans="1:61" x14ac:dyDescent="0.25">
      <c r="A4495" s="2">
        <v>42478</v>
      </c>
      <c r="B4495" s="7">
        <v>235017</v>
      </c>
      <c r="C4495" s="3">
        <v>11.8333333333333</v>
      </c>
      <c r="D4495" s="7">
        <f t="shared" si="533"/>
        <v>140.027777777777</v>
      </c>
      <c r="E4495" s="7">
        <f t="shared" si="534"/>
        <v>1656.9953703703566</v>
      </c>
      <c r="F4495" s="7">
        <f t="shared" si="535"/>
        <v>19607.778549382499</v>
      </c>
      <c r="G4495" s="11">
        <v>266029</v>
      </c>
      <c r="H4495">
        <v>0</v>
      </c>
      <c r="I4495">
        <v>0</v>
      </c>
      <c r="J4495">
        <v>15</v>
      </c>
      <c r="K4495" s="3">
        <v>7</v>
      </c>
      <c r="L4495" s="3">
        <f t="shared" si="536"/>
        <v>82.833333333333101</v>
      </c>
      <c r="M4495" s="5">
        <v>0</v>
      </c>
      <c r="R4495">
        <v>2016</v>
      </c>
      <c r="S4495" s="1" t="s">
        <v>5</v>
      </c>
      <c r="T4495" s="40">
        <f>+'Copy Co'!$B$17</f>
        <v>51399.602684929596</v>
      </c>
      <c r="U4495">
        <f>+'Copy Co'!$B$18*'All Data'!C4495</f>
        <v>584.68221369916535</v>
      </c>
      <c r="V4495" s="40">
        <f>+D4495*'Copy Co'!$B$19</f>
        <v>58817.556632868218</v>
      </c>
      <c r="W4495" s="40">
        <f>+E4495*'Copy Co'!$B$20</f>
        <v>-12797.766780072912</v>
      </c>
      <c r="X4495" s="40">
        <f>+F4495*'Copy Co'!$B$21</f>
        <v>950.69684176884562</v>
      </c>
      <c r="Y4495" s="40">
        <f>+G4495*'Copy Co'!$B$22</f>
        <v>110716.6351628472</v>
      </c>
      <c r="Z4495" s="40">
        <f>+H4495*'Copy Co'!$B$23</f>
        <v>0</v>
      </c>
      <c r="AA4495" s="40">
        <f>+I4495*'Copy Co'!$B$24</f>
        <v>0</v>
      </c>
      <c r="AB4495" s="40">
        <f>+J4495*'Copy Co'!$B$25</f>
        <v>5052.331339126802</v>
      </c>
      <c r="AC4495" s="40">
        <f>+K4495*'Copy Co'!$B$26</f>
        <v>2192.7992729015505</v>
      </c>
      <c r="AD4495" s="40">
        <f>+L4495*'Copy Co'!$B$27</f>
        <v>15183.97079979338</v>
      </c>
      <c r="AE4495" s="40">
        <f>+M4495*'Copy Co'!$B$28</f>
        <v>0</v>
      </c>
      <c r="AF4495" s="40">
        <f t="shared" si="537"/>
        <v>232100.50816786184</v>
      </c>
      <c r="AG4495" s="25">
        <f t="shared" si="538"/>
        <v>-2916.4918321381556</v>
      </c>
      <c r="AH4495" s="56">
        <f t="shared" si="539"/>
        <v>42478</v>
      </c>
      <c r="AL4495" s="56"/>
      <c r="BF4495" s="2">
        <v>41160</v>
      </c>
      <c r="BG4495" s="3">
        <v>0</v>
      </c>
      <c r="BH4495">
        <v>12</v>
      </c>
      <c r="BI4495">
        <v>7</v>
      </c>
    </row>
    <row r="4496" spans="1:61" x14ac:dyDescent="0.25">
      <c r="A4496" s="2">
        <v>42479</v>
      </c>
      <c r="B4496" s="7">
        <v>191186</v>
      </c>
      <c r="C4496" s="3">
        <v>7.8333333333333401</v>
      </c>
      <c r="D4496" s="7">
        <f t="shared" si="533"/>
        <v>61.361111111111221</v>
      </c>
      <c r="E4496" s="7">
        <f t="shared" si="534"/>
        <v>480.66203703703832</v>
      </c>
      <c r="F4496" s="7">
        <f t="shared" si="535"/>
        <v>3765.185956790137</v>
      </c>
      <c r="G4496" s="11">
        <v>235017</v>
      </c>
      <c r="H4496">
        <v>0</v>
      </c>
      <c r="I4496">
        <v>0</v>
      </c>
      <c r="J4496">
        <v>12</v>
      </c>
      <c r="K4496" s="3">
        <v>6.9166666666666696</v>
      </c>
      <c r="L4496" s="3">
        <f t="shared" si="536"/>
        <v>54.180555555555628</v>
      </c>
      <c r="M4496" s="5">
        <v>0</v>
      </c>
      <c r="R4496">
        <v>2016</v>
      </c>
      <c r="S4496" s="1" t="s">
        <v>6</v>
      </c>
      <c r="T4496" s="40">
        <f>+'Copy Co'!$B$17</f>
        <v>51399.602684929596</v>
      </c>
      <c r="U4496">
        <f>+'Copy Co'!$B$18*'All Data'!C4496</f>
        <v>387.0431555473362</v>
      </c>
      <c r="V4496" s="40">
        <f>+D4496*'Copy Co'!$B$19</f>
        <v>25774.247689348707</v>
      </c>
      <c r="W4496" s="40">
        <f>+E4496*'Copy Co'!$B$20</f>
        <v>-3712.3825208152994</v>
      </c>
      <c r="X4496" s="40">
        <f>+F4496*'Copy Co'!$B$21</f>
        <v>182.55767162902407</v>
      </c>
      <c r="Y4496" s="40">
        <f>+G4496*'Copy Co'!$B$22</f>
        <v>97809.981039912425</v>
      </c>
      <c r="Z4496" s="40">
        <f>+H4496*'Copy Co'!$B$23</f>
        <v>0</v>
      </c>
      <c r="AA4496" s="40">
        <f>+I4496*'Copy Co'!$B$24</f>
        <v>0</v>
      </c>
      <c r="AB4496" s="40">
        <f>+J4496*'Copy Co'!$B$25</f>
        <v>4041.8650713014422</v>
      </c>
      <c r="AC4496" s="40">
        <f>+K4496*'Copy Co'!$B$26</f>
        <v>2166.6945196527231</v>
      </c>
      <c r="AD4496" s="40">
        <f>+L4496*'Copy Co'!$B$27</f>
        <v>9931.7018930238464</v>
      </c>
      <c r="AE4496" s="40">
        <f>+M4496*'Copy Co'!$B$28</f>
        <v>0</v>
      </c>
      <c r="AF4496" s="40">
        <f t="shared" si="537"/>
        <v>187981.3112045298</v>
      </c>
      <c r="AG4496" s="25">
        <f t="shared" si="538"/>
        <v>-3204.6887954701961</v>
      </c>
      <c r="AH4496" s="56">
        <f t="shared" si="539"/>
        <v>42479</v>
      </c>
      <c r="AL4496" s="56"/>
      <c r="BF4496" s="2">
        <v>41161</v>
      </c>
      <c r="BG4496" s="3">
        <v>0</v>
      </c>
      <c r="BH4496">
        <v>17</v>
      </c>
      <c r="BI4496">
        <v>10.1666666666667</v>
      </c>
    </row>
    <row r="4497" spans="1:61" x14ac:dyDescent="0.25">
      <c r="A4497" s="2">
        <v>42480</v>
      </c>
      <c r="B4497" s="7">
        <v>152746</v>
      </c>
      <c r="C4497" s="3">
        <v>1.3333333333333399</v>
      </c>
      <c r="D4497" s="7">
        <f t="shared" si="533"/>
        <v>1.7777777777777954</v>
      </c>
      <c r="E4497" s="7">
        <f t="shared" si="534"/>
        <v>2.3703703703704058</v>
      </c>
      <c r="F4497" s="7">
        <f t="shared" si="535"/>
        <v>3.1604938271605567</v>
      </c>
      <c r="G4497" s="11">
        <v>191186</v>
      </c>
      <c r="H4497">
        <v>0</v>
      </c>
      <c r="I4497">
        <v>0</v>
      </c>
      <c r="J4497">
        <v>10</v>
      </c>
      <c r="K4497" s="3">
        <v>6.8333333333333304</v>
      </c>
      <c r="L4497" s="3">
        <f t="shared" si="536"/>
        <v>9.1111111111111516</v>
      </c>
      <c r="M4497" s="5">
        <v>0</v>
      </c>
      <c r="R4497">
        <v>2016</v>
      </c>
      <c r="S4497" s="1" t="s">
        <v>7</v>
      </c>
      <c r="T4497" s="40">
        <f>+'Copy Co'!$B$17</f>
        <v>51399.602684929596</v>
      </c>
      <c r="U4497">
        <f>+'Copy Co'!$B$18*'All Data'!C4497</f>
        <v>65.879686050610687</v>
      </c>
      <c r="V4497" s="40">
        <f>+D4497*'Copy Co'!$B$19</f>
        <v>746.74144505130414</v>
      </c>
      <c r="W4497" s="40">
        <f>+E4497*'Copy Co'!$B$20</f>
        <v>-18.307502679150637</v>
      </c>
      <c r="X4497" s="40">
        <f>+F4497*'Copy Co'!$B$21</f>
        <v>0.15323875126109573</v>
      </c>
      <c r="Y4497" s="40">
        <f>+G4497*'Copy Co'!$B$22</f>
        <v>79568.282443809163</v>
      </c>
      <c r="Z4497" s="40">
        <f>+H4497*'Copy Co'!$B$23</f>
        <v>0</v>
      </c>
      <c r="AA4497" s="40">
        <f>+I4497*'Copy Co'!$B$24</f>
        <v>0</v>
      </c>
      <c r="AB4497" s="40">
        <f>+J4497*'Copy Co'!$B$25</f>
        <v>3368.2208927512015</v>
      </c>
      <c r="AC4497" s="40">
        <f>+K4497*'Copy Co'!$B$26</f>
        <v>2140.5897664038935</v>
      </c>
      <c r="AD4497" s="40">
        <f>+L4497*'Copy Co'!$B$27</f>
        <v>1670.1349504803034</v>
      </c>
      <c r="AE4497" s="40">
        <f>+M4497*'Copy Co'!$B$28</f>
        <v>0</v>
      </c>
      <c r="AF4497" s="40">
        <f t="shared" si="537"/>
        <v>138941.2976055482</v>
      </c>
      <c r="AG4497" s="25">
        <f t="shared" si="538"/>
        <v>-13804.702394451801</v>
      </c>
      <c r="AH4497" s="56">
        <f t="shared" si="539"/>
        <v>42480</v>
      </c>
      <c r="AL4497" s="56"/>
      <c r="BF4497" s="2">
        <v>41162</v>
      </c>
      <c r="BG4497" s="3">
        <v>0</v>
      </c>
      <c r="BH4497">
        <v>20</v>
      </c>
      <c r="BI4497">
        <v>11.2916666666667</v>
      </c>
    </row>
    <row r="4498" spans="1:61" x14ac:dyDescent="0.25">
      <c r="A4498" s="2">
        <v>42481</v>
      </c>
      <c r="B4498" s="7">
        <v>127345</v>
      </c>
      <c r="C4498" s="3">
        <v>0</v>
      </c>
      <c r="D4498" s="7">
        <f t="shared" si="533"/>
        <v>0</v>
      </c>
      <c r="E4498" s="7">
        <f t="shared" si="534"/>
        <v>0</v>
      </c>
      <c r="F4498" s="7">
        <f t="shared" si="535"/>
        <v>0</v>
      </c>
      <c r="G4498" s="11">
        <v>152746</v>
      </c>
      <c r="H4498">
        <v>0</v>
      </c>
      <c r="I4498">
        <v>0</v>
      </c>
      <c r="J4498">
        <v>17</v>
      </c>
      <c r="K4498" s="3">
        <v>11.7083333333333</v>
      </c>
      <c r="L4498" s="3">
        <f t="shared" si="536"/>
        <v>0</v>
      </c>
      <c r="M4498" s="5">
        <v>0</v>
      </c>
      <c r="R4498">
        <v>2016</v>
      </c>
      <c r="S4498" s="1" t="s">
        <v>1</v>
      </c>
      <c r="T4498" s="40">
        <f>+'Copy Co'!$B$17</f>
        <v>51399.602684929596</v>
      </c>
      <c r="U4498">
        <f>+'Copy Co'!$B$18*'All Data'!C4498</f>
        <v>0</v>
      </c>
      <c r="V4498" s="40">
        <f>+D4498*'Copy Co'!$B$19</f>
        <v>0</v>
      </c>
      <c r="W4498" s="40">
        <f>+E4498*'Copy Co'!$B$20</f>
        <v>0</v>
      </c>
      <c r="X4498" s="40">
        <f>+F4498*'Copy Co'!$B$21</f>
        <v>0</v>
      </c>
      <c r="Y4498" s="40">
        <f>+G4498*'Copy Co'!$B$22</f>
        <v>63570.224128137386</v>
      </c>
      <c r="Z4498" s="40">
        <f>+H4498*'Copy Co'!$B$23</f>
        <v>0</v>
      </c>
      <c r="AA4498" s="40">
        <f>+I4498*'Copy Co'!$B$24</f>
        <v>0</v>
      </c>
      <c r="AB4498" s="40">
        <f>+J4498*'Copy Co'!$B$25</f>
        <v>5725.9755176770432</v>
      </c>
      <c r="AC4498" s="40">
        <f>+K4498*'Copy Co'!$B$26</f>
        <v>3667.7178314603207</v>
      </c>
      <c r="AD4498" s="40">
        <f>+L4498*'Copy Co'!$B$27</f>
        <v>0</v>
      </c>
      <c r="AE4498" s="40">
        <f>+M4498*'Copy Co'!$B$28</f>
        <v>0</v>
      </c>
      <c r="AF4498" s="40">
        <f t="shared" si="537"/>
        <v>124363.52016220435</v>
      </c>
      <c r="AG4498" s="25">
        <f t="shared" si="538"/>
        <v>-2981.4798377956467</v>
      </c>
      <c r="AH4498" s="56">
        <f t="shared" si="539"/>
        <v>42481</v>
      </c>
      <c r="AL4498" s="56"/>
      <c r="BF4498" s="2">
        <v>41163</v>
      </c>
      <c r="BG4498" s="3">
        <v>0</v>
      </c>
      <c r="BH4498">
        <v>12</v>
      </c>
      <c r="BI4498">
        <v>5.5416666666666696</v>
      </c>
    </row>
    <row r="4499" spans="1:61" x14ac:dyDescent="0.25">
      <c r="A4499" s="2">
        <v>42482</v>
      </c>
      <c r="B4499" s="7">
        <v>111706</v>
      </c>
      <c r="C4499" s="3">
        <v>0</v>
      </c>
      <c r="D4499" s="7">
        <f t="shared" si="533"/>
        <v>0</v>
      </c>
      <c r="E4499" s="7">
        <f t="shared" si="534"/>
        <v>0</v>
      </c>
      <c r="F4499" s="7">
        <f t="shared" si="535"/>
        <v>0</v>
      </c>
      <c r="G4499" s="11">
        <v>127345</v>
      </c>
      <c r="H4499">
        <v>1</v>
      </c>
      <c r="I4499">
        <v>0</v>
      </c>
      <c r="J4499">
        <v>29</v>
      </c>
      <c r="K4499" s="3">
        <v>17.6666666666667</v>
      </c>
      <c r="L4499" s="3">
        <f t="shared" si="536"/>
        <v>0</v>
      </c>
      <c r="M4499" s="5">
        <v>0</v>
      </c>
      <c r="R4499">
        <v>2016</v>
      </c>
      <c r="S4499" s="1" t="s">
        <v>2</v>
      </c>
      <c r="T4499" s="40">
        <f>+'Copy Co'!$B$17</f>
        <v>51399.602684929596</v>
      </c>
      <c r="U4499">
        <f>+'Copy Co'!$B$18*'All Data'!C4499</f>
        <v>0</v>
      </c>
      <c r="V4499" s="40">
        <f>+D4499*'Copy Co'!$B$19</f>
        <v>0</v>
      </c>
      <c r="W4499" s="40">
        <f>+E4499*'Copy Co'!$B$20</f>
        <v>0</v>
      </c>
      <c r="X4499" s="40">
        <f>+F4499*'Copy Co'!$B$21</f>
        <v>0</v>
      </c>
      <c r="Y4499" s="40">
        <f>+G4499*'Copy Co'!$B$22</f>
        <v>52998.770452893397</v>
      </c>
      <c r="Z4499" s="40">
        <f>+H4499*'Copy Co'!$B$23</f>
        <v>-10610.780657764437</v>
      </c>
      <c r="AA4499" s="40">
        <f>+I4499*'Copy Co'!$B$24</f>
        <v>0</v>
      </c>
      <c r="AB4499" s="40">
        <f>+J4499*'Copy Co'!$B$25</f>
        <v>9767.8405889784844</v>
      </c>
      <c r="AC4499" s="40">
        <f>+K4499*'Copy Co'!$B$26</f>
        <v>5534.2076887515423</v>
      </c>
      <c r="AD4499" s="40">
        <f>+L4499*'Copy Co'!$B$27</f>
        <v>0</v>
      </c>
      <c r="AE4499" s="40">
        <f>+M4499*'Copy Co'!$B$28</f>
        <v>0</v>
      </c>
      <c r="AF4499" s="40">
        <f t="shared" si="537"/>
        <v>109089.64075778858</v>
      </c>
      <c r="AG4499" s="25">
        <f t="shared" si="538"/>
        <v>-2616.3592422114161</v>
      </c>
      <c r="AH4499" s="56">
        <f t="shared" si="539"/>
        <v>42482</v>
      </c>
      <c r="AL4499" s="56"/>
      <c r="BF4499" s="2">
        <v>41165</v>
      </c>
      <c r="BG4499" s="3">
        <v>0</v>
      </c>
      <c r="BH4499">
        <v>12</v>
      </c>
      <c r="BI4499">
        <v>5.9583333333333304</v>
      </c>
    </row>
    <row r="4500" spans="1:61" x14ac:dyDescent="0.25">
      <c r="A4500" s="2">
        <v>42483</v>
      </c>
      <c r="B4500" s="7">
        <v>199004</v>
      </c>
      <c r="C4500" s="3">
        <v>16.0833333333333</v>
      </c>
      <c r="D4500" s="7">
        <f t="shared" si="533"/>
        <v>258.67361111111006</v>
      </c>
      <c r="E4500" s="7">
        <f t="shared" si="534"/>
        <v>4160.3339120370119</v>
      </c>
      <c r="F4500" s="7">
        <f t="shared" si="535"/>
        <v>66912.037085261807</v>
      </c>
      <c r="G4500" s="11">
        <v>111706</v>
      </c>
      <c r="H4500">
        <v>0</v>
      </c>
      <c r="I4500">
        <v>1</v>
      </c>
      <c r="J4500">
        <v>29</v>
      </c>
      <c r="K4500" s="3">
        <v>13.375</v>
      </c>
      <c r="L4500" s="3">
        <f t="shared" si="536"/>
        <v>215.11458333333289</v>
      </c>
      <c r="M4500" s="5">
        <v>0</v>
      </c>
      <c r="R4500">
        <v>2016</v>
      </c>
      <c r="S4500" s="1" t="s">
        <v>3</v>
      </c>
      <c r="T4500" s="40">
        <f>+'Copy Co'!$B$17</f>
        <v>51399.602684929596</v>
      </c>
      <c r="U4500">
        <f>+'Copy Co'!$B$18*'All Data'!C4500</f>
        <v>794.67371298548585</v>
      </c>
      <c r="V4500" s="40">
        <f>+D4500*'Copy Co'!$B$19</f>
        <v>108653.79721373296</v>
      </c>
      <c r="W4500" s="40">
        <f>+E4500*'Copy Co'!$B$20</f>
        <v>-32132.246164078097</v>
      </c>
      <c r="X4500" s="40">
        <f>+F4500*'Copy Co'!$B$21</f>
        <v>3244.2768655851437</v>
      </c>
      <c r="Y4500" s="40">
        <f>+G4500*'Copy Co'!$B$22</f>
        <v>46490.091108491972</v>
      </c>
      <c r="Z4500" s="40">
        <f>+H4500*'Copy Co'!$B$23</f>
        <v>0</v>
      </c>
      <c r="AA4500" s="40">
        <f>+I4500*'Copy Co'!$B$24</f>
        <v>-10704.382616627605</v>
      </c>
      <c r="AB4500" s="40">
        <f>+J4500*'Copy Co'!$B$25</f>
        <v>9767.8405889784844</v>
      </c>
      <c r="AC4500" s="40">
        <f>+K4500*'Copy Co'!$B$26</f>
        <v>4189.8128964368907</v>
      </c>
      <c r="AD4500" s="40">
        <f>+L4500*'Copy Co'!$B$27</f>
        <v>39432.115315207913</v>
      </c>
      <c r="AE4500" s="40">
        <f>+M4500*'Copy Co'!$B$28</f>
        <v>0</v>
      </c>
      <c r="AF4500" s="40">
        <f t="shared" si="537"/>
        <v>221135.58160564277</v>
      </c>
      <c r="AG4500" s="25">
        <f t="shared" si="538"/>
        <v>22131.581605642772</v>
      </c>
      <c r="AH4500" s="56">
        <f t="shared" si="539"/>
        <v>42483</v>
      </c>
      <c r="AL4500" s="56"/>
      <c r="BF4500" s="2">
        <v>41166</v>
      </c>
      <c r="BG4500" s="3">
        <v>0</v>
      </c>
      <c r="BH4500">
        <v>14</v>
      </c>
      <c r="BI4500">
        <v>8.625</v>
      </c>
    </row>
    <row r="4501" spans="1:61" x14ac:dyDescent="0.25">
      <c r="A4501" s="2">
        <v>42484</v>
      </c>
      <c r="B4501" s="7">
        <v>181554</v>
      </c>
      <c r="C4501" s="3">
        <v>10.2083333333333</v>
      </c>
      <c r="D4501" s="7">
        <f t="shared" si="533"/>
        <v>104.21006944444376</v>
      </c>
      <c r="E4501" s="7">
        <f t="shared" si="534"/>
        <v>1063.8111255786932</v>
      </c>
      <c r="F4501" s="7">
        <f t="shared" si="535"/>
        <v>10859.73857361579</v>
      </c>
      <c r="G4501" s="11">
        <v>199004</v>
      </c>
      <c r="H4501">
        <v>0</v>
      </c>
      <c r="I4501">
        <v>1</v>
      </c>
      <c r="J4501">
        <v>18</v>
      </c>
      <c r="K4501" s="3">
        <v>8.7916666666666696</v>
      </c>
      <c r="L4501" s="3">
        <f t="shared" si="536"/>
        <v>89.74826388888863</v>
      </c>
      <c r="M4501" s="5">
        <v>0</v>
      </c>
      <c r="R4501">
        <v>2016</v>
      </c>
      <c r="S4501" s="1" t="s">
        <v>4</v>
      </c>
      <c r="T4501" s="40">
        <f>+'Copy Co'!$B$17</f>
        <v>51399.602684929596</v>
      </c>
      <c r="U4501">
        <f>+'Copy Co'!$B$18*'All Data'!C4501</f>
        <v>504.39134632498394</v>
      </c>
      <c r="V4501" s="40">
        <f>+D4501*'Copy Co'!$B$19</f>
        <v>43772.61253828495</v>
      </c>
      <c r="W4501" s="40">
        <f>+E4501*'Copy Co'!$B$20</f>
        <v>-8216.3214977239222</v>
      </c>
      <c r="X4501" s="40">
        <f>+F4501*'Copy Co'!$B$21</f>
        <v>526.54201180260577</v>
      </c>
      <c r="Y4501" s="40">
        <f>+G4501*'Copy Co'!$B$22</f>
        <v>82821.997842142198</v>
      </c>
      <c r="Z4501" s="40">
        <f>+H4501*'Copy Co'!$B$23</f>
        <v>0</v>
      </c>
      <c r="AA4501" s="40">
        <f>+I4501*'Copy Co'!$B$24</f>
        <v>-10704.382616627605</v>
      </c>
      <c r="AB4501" s="40">
        <f>+J4501*'Copy Co'!$B$25</f>
        <v>6062.7976069521628</v>
      </c>
      <c r="AC4501" s="40">
        <f>+K4501*'Copy Co'!$B$26</f>
        <v>2754.0514677513529</v>
      </c>
      <c r="AD4501" s="40">
        <f>+L4501*'Copy Co'!$B$27</f>
        <v>16451.529395022608</v>
      </c>
      <c r="AE4501" s="40">
        <f>+M4501*'Copy Co'!$B$28</f>
        <v>0</v>
      </c>
      <c r="AF4501" s="40">
        <f t="shared" si="537"/>
        <v>185372.82077885891</v>
      </c>
      <c r="AG4501" s="25">
        <f t="shared" si="538"/>
        <v>3818.8207788589061</v>
      </c>
      <c r="AH4501" s="56">
        <f t="shared" si="539"/>
        <v>42484</v>
      </c>
      <c r="AL4501" s="56"/>
      <c r="BF4501" s="2">
        <v>41167</v>
      </c>
      <c r="BG4501" s="3">
        <v>0</v>
      </c>
      <c r="BH4501">
        <v>15</v>
      </c>
      <c r="BI4501">
        <v>8.0416666666666696</v>
      </c>
    </row>
    <row r="4502" spans="1:61" x14ac:dyDescent="0.25">
      <c r="A4502" s="2">
        <v>42485</v>
      </c>
      <c r="B4502" s="7">
        <v>232961</v>
      </c>
      <c r="C4502" s="3">
        <v>13.5833333333333</v>
      </c>
      <c r="D4502" s="7">
        <f t="shared" si="533"/>
        <v>184.50694444444355</v>
      </c>
      <c r="E4502" s="7">
        <f t="shared" si="534"/>
        <v>2506.2193287036853</v>
      </c>
      <c r="F4502" s="7">
        <f t="shared" si="535"/>
        <v>34042.812548224974</v>
      </c>
      <c r="G4502" s="11">
        <v>181554</v>
      </c>
      <c r="H4502">
        <v>0</v>
      </c>
      <c r="I4502">
        <v>0</v>
      </c>
      <c r="J4502">
        <v>20</v>
      </c>
      <c r="K4502" s="3">
        <v>11.1666666666667</v>
      </c>
      <c r="L4502" s="3">
        <f t="shared" si="536"/>
        <v>151.68055555555563</v>
      </c>
      <c r="M4502" s="5">
        <v>0</v>
      </c>
      <c r="R4502">
        <v>2016</v>
      </c>
      <c r="S4502" s="1" t="s">
        <v>5</v>
      </c>
      <c r="T4502" s="40">
        <f>+'Copy Co'!$B$17</f>
        <v>51399.602684929596</v>
      </c>
      <c r="U4502">
        <f>+'Copy Co'!$B$18*'All Data'!C4502</f>
        <v>671.14930164059137</v>
      </c>
      <c r="V4502" s="40">
        <f>+D4502*'Copy Co'!$B$19</f>
        <v>77500.677552999245</v>
      </c>
      <c r="W4502" s="40">
        <f>+E4502*'Copy Co'!$B$20</f>
        <v>-19356.729078423294</v>
      </c>
      <c r="X4502" s="40">
        <f>+F4502*'Copy Co'!$B$21</f>
        <v>1650.5895501122716</v>
      </c>
      <c r="Y4502" s="40">
        <f>+G4502*'Copy Co'!$B$22</f>
        <v>75559.611848165281</v>
      </c>
      <c r="Z4502" s="40">
        <f>+H4502*'Copy Co'!$B$23</f>
        <v>0</v>
      </c>
      <c r="AA4502" s="40">
        <f>+I4502*'Copy Co'!$B$24</f>
        <v>0</v>
      </c>
      <c r="AB4502" s="40">
        <f>+J4502*'Copy Co'!$B$25</f>
        <v>6736.441785502403</v>
      </c>
      <c r="AC4502" s="40">
        <f>+K4502*'Copy Co'!$B$26</f>
        <v>3498.0369353429596</v>
      </c>
      <c r="AD4502" s="40">
        <f>+L4502*'Copy Co'!$B$27</f>
        <v>27804.182613102625</v>
      </c>
      <c r="AE4502" s="40">
        <f>+M4502*'Copy Co'!$B$28</f>
        <v>0</v>
      </c>
      <c r="AF4502" s="40">
        <f t="shared" si="537"/>
        <v>225463.56319337169</v>
      </c>
      <c r="AG4502" s="25">
        <f t="shared" si="538"/>
        <v>-7497.4368066283059</v>
      </c>
      <c r="AH4502" s="56">
        <f t="shared" si="539"/>
        <v>42485</v>
      </c>
      <c r="AL4502" s="56"/>
      <c r="BF4502" s="2">
        <v>41168</v>
      </c>
      <c r="BG4502" s="3">
        <v>0</v>
      </c>
      <c r="BH4502">
        <v>13</v>
      </c>
      <c r="BI4502">
        <v>7.4166666666666696</v>
      </c>
    </row>
    <row r="4503" spans="1:61" x14ac:dyDescent="0.25">
      <c r="A4503" s="2">
        <v>42486</v>
      </c>
      <c r="B4503" s="7">
        <v>297414</v>
      </c>
      <c r="C4503" s="3">
        <v>15.5</v>
      </c>
      <c r="D4503" s="7">
        <f t="shared" si="533"/>
        <v>240.25</v>
      </c>
      <c r="E4503" s="7">
        <f t="shared" si="534"/>
        <v>3723.875</v>
      </c>
      <c r="F4503" s="7">
        <f t="shared" si="535"/>
        <v>57720.0625</v>
      </c>
      <c r="G4503" s="11">
        <v>232961</v>
      </c>
      <c r="H4503">
        <v>0</v>
      </c>
      <c r="I4503">
        <v>0</v>
      </c>
      <c r="J4503">
        <v>20</v>
      </c>
      <c r="K4503" s="3">
        <v>8.9166666666666696</v>
      </c>
      <c r="L4503" s="3">
        <f t="shared" si="536"/>
        <v>138.20833333333337</v>
      </c>
      <c r="M4503" s="5">
        <v>0</v>
      </c>
      <c r="R4503">
        <v>2016</v>
      </c>
      <c r="S4503" s="1" t="s">
        <v>6</v>
      </c>
      <c r="T4503" s="40">
        <f>+'Copy Co'!$B$17</f>
        <v>51399.602684929596</v>
      </c>
      <c r="U4503">
        <f>+'Copy Co'!$B$18*'All Data'!C4503</f>
        <v>765.85135033834547</v>
      </c>
      <c r="V4503" s="40">
        <f>+D4503*'Copy Co'!$B$19</f>
        <v>100915.1055976354</v>
      </c>
      <c r="W4503" s="40">
        <f>+E4503*'Copy Co'!$B$20</f>
        <v>-28761.265493151073</v>
      </c>
      <c r="X4503" s="40">
        <f>+F4503*'Copy Co'!$B$21</f>
        <v>2798.5975559265235</v>
      </c>
      <c r="Y4503" s="40">
        <f>+G4503*'Copy Co'!$B$22</f>
        <v>96954.309658616345</v>
      </c>
      <c r="Z4503" s="40">
        <f>+H4503*'Copy Co'!$B$23</f>
        <v>0</v>
      </c>
      <c r="AA4503" s="40">
        <f>+I4503*'Copy Co'!$B$24</f>
        <v>0</v>
      </c>
      <c r="AB4503" s="40">
        <f>+J4503*'Copy Co'!$B$25</f>
        <v>6736.441785502403</v>
      </c>
      <c r="AC4503" s="40">
        <f>+K4503*'Copy Co'!$B$26</f>
        <v>2793.2085976245949</v>
      </c>
      <c r="AD4503" s="40">
        <f>+L4503*'Copy Co'!$B$27</f>
        <v>25334.623311325351</v>
      </c>
      <c r="AE4503" s="40">
        <f>+M4503*'Copy Co'!$B$28</f>
        <v>0</v>
      </c>
      <c r="AF4503" s="40">
        <f t="shared" si="537"/>
        <v>258936.47504874747</v>
      </c>
      <c r="AG4503" s="25">
        <f t="shared" si="538"/>
        <v>-38477.524951252533</v>
      </c>
      <c r="AH4503" s="56">
        <f t="shared" si="539"/>
        <v>42486</v>
      </c>
      <c r="AL4503" s="56"/>
      <c r="BF4503" s="2">
        <v>41169</v>
      </c>
      <c r="BG4503" s="3">
        <v>0</v>
      </c>
      <c r="BH4503">
        <v>13</v>
      </c>
      <c r="BI4503">
        <v>6.7083333333333304</v>
      </c>
    </row>
    <row r="4504" spans="1:61" x14ac:dyDescent="0.25">
      <c r="A4504" s="2">
        <v>42487</v>
      </c>
      <c r="B4504" s="7">
        <v>241497</v>
      </c>
      <c r="C4504" s="3">
        <v>13.5416666666667</v>
      </c>
      <c r="D4504" s="7">
        <f t="shared" si="533"/>
        <v>183.376736111112</v>
      </c>
      <c r="E4504" s="7">
        <f t="shared" si="534"/>
        <v>2483.2266348379812</v>
      </c>
      <c r="F4504" s="7">
        <f t="shared" si="535"/>
        <v>33627.027346764407</v>
      </c>
      <c r="G4504" s="11">
        <v>297414</v>
      </c>
      <c r="H4504">
        <v>0</v>
      </c>
      <c r="I4504">
        <v>0</v>
      </c>
      <c r="J4504">
        <v>16</v>
      </c>
      <c r="K4504" s="3">
        <v>6.75</v>
      </c>
      <c r="L4504" s="3">
        <f t="shared" si="536"/>
        <v>91.406250000000227</v>
      </c>
      <c r="M4504" s="5">
        <v>0</v>
      </c>
      <c r="R4504">
        <v>2016</v>
      </c>
      <c r="S4504" s="1" t="s">
        <v>7</v>
      </c>
      <c r="T4504" s="40">
        <f>+'Copy Co'!$B$17</f>
        <v>51399.602684929596</v>
      </c>
      <c r="U4504">
        <f>+'Copy Co'!$B$18*'All Data'!C4504</f>
        <v>669.09056145151305</v>
      </c>
      <c r="V4504" s="40">
        <f>+D4504*'Copy Co'!$B$19</f>
        <v>77025.942513226168</v>
      </c>
      <c r="W4504" s="40">
        <f>+E4504*'Copy Co'!$B$20</f>
        <v>-19179.145520254919</v>
      </c>
      <c r="X4504" s="40">
        <f>+F4504*'Copy Co'!$B$21</f>
        <v>1630.4299141347819</v>
      </c>
      <c r="Y4504" s="40">
        <f>+G4504*'Copy Co'!$B$22</f>
        <v>123778.52538754436</v>
      </c>
      <c r="Z4504" s="40">
        <f>+H4504*'Copy Co'!$B$23</f>
        <v>0</v>
      </c>
      <c r="AA4504" s="40">
        <f>+I4504*'Copy Co'!$B$24</f>
        <v>0</v>
      </c>
      <c r="AB4504" s="40">
        <f>+J4504*'Copy Co'!$B$25</f>
        <v>5389.1534284019226</v>
      </c>
      <c r="AC4504" s="40">
        <f>+K4504*'Copy Co'!$B$26</f>
        <v>2114.4850131550666</v>
      </c>
      <c r="AD4504" s="40">
        <f>+L4504*'Copy Co'!$B$27</f>
        <v>16755.450675073895</v>
      </c>
      <c r="AE4504" s="40">
        <f>+M4504*'Copy Co'!$B$28</f>
        <v>0</v>
      </c>
      <c r="AF4504" s="40">
        <f t="shared" si="537"/>
        <v>259583.53465766239</v>
      </c>
      <c r="AG4504" s="25">
        <f t="shared" si="538"/>
        <v>18086.534657662385</v>
      </c>
      <c r="AH4504" s="56">
        <f t="shared" si="539"/>
        <v>42487</v>
      </c>
      <c r="AL4504" s="56"/>
      <c r="BF4504" s="2">
        <v>41170</v>
      </c>
      <c r="BG4504" s="3">
        <v>0</v>
      </c>
      <c r="BH4504">
        <v>10</v>
      </c>
      <c r="BI4504">
        <v>6.875</v>
      </c>
    </row>
    <row r="4505" spans="1:61" x14ac:dyDescent="0.25">
      <c r="A4505" s="2">
        <v>42488</v>
      </c>
      <c r="B4505" s="7">
        <v>286793</v>
      </c>
      <c r="C4505" s="3">
        <v>15.0416666666667</v>
      </c>
      <c r="D4505" s="7">
        <f t="shared" si="533"/>
        <v>226.25173611111211</v>
      </c>
      <c r="E4505" s="7">
        <f t="shared" si="534"/>
        <v>3403.2031973379853</v>
      </c>
      <c r="F4505" s="7">
        <f t="shared" si="535"/>
        <v>51189.848093292312</v>
      </c>
      <c r="G4505" s="11">
        <v>241497</v>
      </c>
      <c r="H4505">
        <v>0</v>
      </c>
      <c r="I4505">
        <v>0</v>
      </c>
      <c r="J4505">
        <v>15</v>
      </c>
      <c r="K4505" s="3">
        <v>6.75</v>
      </c>
      <c r="L4505" s="3">
        <f t="shared" si="536"/>
        <v>101.53125000000023</v>
      </c>
      <c r="M4505" s="5">
        <v>0</v>
      </c>
      <c r="R4505">
        <v>2016</v>
      </c>
      <c r="S4505" s="1" t="s">
        <v>1</v>
      </c>
      <c r="T4505" s="40">
        <f>+'Copy Co'!$B$17</f>
        <v>51399.602684929596</v>
      </c>
      <c r="U4505">
        <f>+'Copy Co'!$B$18*'All Data'!C4505</f>
        <v>743.20520825844972</v>
      </c>
      <c r="V4505" s="40">
        <f>+D4505*'Copy Co'!$B$19</f>
        <v>95035.245957549283</v>
      </c>
      <c r="W4505" s="40">
        <f>+E4505*'Copy Co'!$B$20</f>
        <v>-26284.563978591763</v>
      </c>
      <c r="X4505" s="40">
        <f>+F4505*'Copy Co'!$B$21</f>
        <v>2481.9755481404386</v>
      </c>
      <c r="Y4505" s="40">
        <f>+G4505*'Copy Co'!$B$22</f>
        <v>100506.84414827749</v>
      </c>
      <c r="Z4505" s="40">
        <f>+H4505*'Copy Co'!$B$23</f>
        <v>0</v>
      </c>
      <c r="AA4505" s="40">
        <f>+I4505*'Copy Co'!$B$24</f>
        <v>0</v>
      </c>
      <c r="AB4505" s="40">
        <f>+J4505*'Copy Co'!$B$25</f>
        <v>5052.331339126802</v>
      </c>
      <c r="AC4505" s="40">
        <f>+K4505*'Copy Co'!$B$26</f>
        <v>2114.4850131550666</v>
      </c>
      <c r="AD4505" s="40">
        <f>+L4505*'Copy Co'!$B$27</f>
        <v>18611.439057543615</v>
      </c>
      <c r="AE4505" s="40">
        <f>+M4505*'Copy Co'!$B$28</f>
        <v>0</v>
      </c>
      <c r="AF4505" s="40">
        <f t="shared" si="537"/>
        <v>249660.56497838901</v>
      </c>
      <c r="AG4505" s="25">
        <f t="shared" si="538"/>
        <v>-37132.435021610989</v>
      </c>
      <c r="AH4505" s="56">
        <f t="shared" si="539"/>
        <v>42488</v>
      </c>
      <c r="AL4505" s="56"/>
      <c r="BF4505" s="2">
        <v>41171</v>
      </c>
      <c r="BG4505" s="3">
        <v>0</v>
      </c>
      <c r="BH4505">
        <v>10</v>
      </c>
      <c r="BI4505">
        <v>5.7083333333333304</v>
      </c>
    </row>
    <row r="4506" spans="1:61" x14ac:dyDescent="0.25">
      <c r="A4506" s="2">
        <v>42489</v>
      </c>
      <c r="B4506" s="7">
        <v>243597</v>
      </c>
      <c r="C4506" s="3">
        <v>14.4166666666667</v>
      </c>
      <c r="D4506" s="7">
        <f t="shared" si="533"/>
        <v>207.84027777777874</v>
      </c>
      <c r="E4506" s="7">
        <f t="shared" si="534"/>
        <v>2996.3640046296505</v>
      </c>
      <c r="F4506" s="7">
        <f t="shared" si="535"/>
        <v>43197.581066744227</v>
      </c>
      <c r="G4506" s="11">
        <v>286793</v>
      </c>
      <c r="H4506">
        <v>1</v>
      </c>
      <c r="I4506">
        <v>0</v>
      </c>
      <c r="J4506">
        <v>10</v>
      </c>
      <c r="K4506" s="3">
        <v>5.2916666666666696</v>
      </c>
      <c r="L4506" s="3">
        <f t="shared" si="536"/>
        <v>76.288194444444656</v>
      </c>
      <c r="M4506" s="5">
        <v>0</v>
      </c>
      <c r="R4506">
        <v>2016</v>
      </c>
      <c r="S4506" s="1" t="s">
        <v>2</v>
      </c>
      <c r="T4506" s="40">
        <f>+'Copy Co'!$B$17</f>
        <v>51399.602684929596</v>
      </c>
      <c r="U4506">
        <f>+'Copy Co'!$B$18*'All Data'!C4506</f>
        <v>712.32410542222613</v>
      </c>
      <c r="V4506" s="40">
        <f>+D4506*'Copy Co'!$B$19</f>
        <v>87301.659019298284</v>
      </c>
      <c r="W4506" s="40">
        <f>+E4506*'Copy Co'!$B$20</f>
        <v>-23142.350549165782</v>
      </c>
      <c r="X4506" s="40">
        <f>+F4506*'Copy Co'!$B$21</f>
        <v>2094.4648976311878</v>
      </c>
      <c r="Y4506" s="40">
        <f>+G4506*'Copy Co'!$B$22</f>
        <v>119358.25022181206</v>
      </c>
      <c r="Z4506" s="40">
        <f>+H4506*'Copy Co'!$B$23</f>
        <v>-10610.780657764437</v>
      </c>
      <c r="AA4506" s="40">
        <f>+I4506*'Copy Co'!$B$24</f>
        <v>0</v>
      </c>
      <c r="AB4506" s="40">
        <f>+J4506*'Copy Co'!$B$25</f>
        <v>3368.2208927512015</v>
      </c>
      <c r="AC4506" s="40">
        <f>+K4506*'Copy Co'!$B$26</f>
        <v>1657.6518313005777</v>
      </c>
      <c r="AD4506" s="40">
        <f>+L4506*'Copy Co'!$B$27</f>
        <v>13984.197788491878</v>
      </c>
      <c r="AE4506" s="40">
        <f>+M4506*'Copy Co'!$B$28</f>
        <v>0</v>
      </c>
      <c r="AF4506" s="40">
        <f t="shared" si="537"/>
        <v>246123.24023470681</v>
      </c>
      <c r="AG4506" s="25">
        <f t="shared" si="538"/>
        <v>2526.2402347068128</v>
      </c>
      <c r="AH4506" s="56">
        <f t="shared" si="539"/>
        <v>42489</v>
      </c>
      <c r="AL4506" s="56"/>
      <c r="BF4506" s="2">
        <v>41172</v>
      </c>
      <c r="BG4506" s="3">
        <v>0</v>
      </c>
      <c r="BH4506">
        <v>10</v>
      </c>
      <c r="BI4506">
        <v>5.7916666666666696</v>
      </c>
    </row>
    <row r="4507" spans="1:61" x14ac:dyDescent="0.25">
      <c r="A4507" s="2">
        <v>42490</v>
      </c>
      <c r="B4507" s="7">
        <v>237054</v>
      </c>
      <c r="C4507" s="3">
        <v>10.5</v>
      </c>
      <c r="D4507" s="7">
        <f t="shared" si="533"/>
        <v>110.25</v>
      </c>
      <c r="E4507" s="7">
        <f t="shared" si="534"/>
        <v>1157.625</v>
      </c>
      <c r="F4507" s="7">
        <f t="shared" si="535"/>
        <v>12155.0625</v>
      </c>
      <c r="G4507" s="11">
        <v>243597</v>
      </c>
      <c r="H4507">
        <v>0</v>
      </c>
      <c r="I4507">
        <v>1</v>
      </c>
      <c r="J4507">
        <v>23</v>
      </c>
      <c r="K4507" s="3">
        <v>12.625</v>
      </c>
      <c r="L4507" s="3">
        <f t="shared" si="536"/>
        <v>132.5625</v>
      </c>
      <c r="M4507" s="5">
        <v>0</v>
      </c>
      <c r="R4507">
        <v>2016</v>
      </c>
      <c r="S4507" s="1" t="s">
        <v>3</v>
      </c>
      <c r="T4507" s="40">
        <f>+'Copy Co'!$B$17</f>
        <v>51399.602684929596</v>
      </c>
      <c r="U4507">
        <f>+'Copy Co'!$B$18*'All Data'!C4507</f>
        <v>518.80252764855663</v>
      </c>
      <c r="V4507" s="40">
        <f>+D4507*'Copy Co'!$B$19</f>
        <v>46309.637428259317</v>
      </c>
      <c r="W4507" s="40">
        <f>+E4507*'Copy Co'!$B$20</f>
        <v>-8940.8908640888894</v>
      </c>
      <c r="X4507" s="40">
        <f>+F4507*'Copy Co'!$B$21</f>
        <v>589.34669734001307</v>
      </c>
      <c r="Y4507" s="40">
        <f>+G4507*'Copy Co'!$B$22</f>
        <v>101380.82756302544</v>
      </c>
      <c r="Z4507" s="40">
        <f>+H4507*'Copy Co'!$B$23</f>
        <v>0</v>
      </c>
      <c r="AA4507" s="40">
        <f>+I4507*'Copy Co'!$B$24</f>
        <v>-10704.382616627605</v>
      </c>
      <c r="AB4507" s="40">
        <f>+J4507*'Copy Co'!$B$25</f>
        <v>7746.9080533277638</v>
      </c>
      <c r="AC4507" s="40">
        <f>+K4507*'Copy Co'!$B$26</f>
        <v>3954.870117197439</v>
      </c>
      <c r="AD4507" s="40">
        <f>+L4507*'Copy Co'!$B$27</f>
        <v>24299.699748260955</v>
      </c>
      <c r="AE4507" s="40">
        <f>+M4507*'Copy Co'!$B$28</f>
        <v>0</v>
      </c>
      <c r="AF4507" s="40">
        <f t="shared" si="537"/>
        <v>216554.42133927258</v>
      </c>
      <c r="AG4507" s="25">
        <f t="shared" si="538"/>
        <v>-20499.57866072742</v>
      </c>
      <c r="AH4507" s="56">
        <f t="shared" si="539"/>
        <v>42490</v>
      </c>
      <c r="AI4507" s="38">
        <f>SUM(AG4478:AG4507)</f>
        <v>-203445.74373067886</v>
      </c>
      <c r="AJ4507" s="38"/>
      <c r="AK4507" s="38"/>
      <c r="AL4507" s="56"/>
      <c r="AN4507" s="38"/>
      <c r="AO4507" s="38"/>
      <c r="AP4507" s="38"/>
      <c r="AQ4507" s="38"/>
      <c r="AR4507" s="38"/>
      <c r="AS4507" s="38"/>
      <c r="AT4507" s="38"/>
      <c r="AU4507" s="38"/>
      <c r="AV4507" s="38"/>
      <c r="AW4507" s="38"/>
      <c r="AX4507" s="38"/>
      <c r="AY4507" s="38"/>
      <c r="AZ4507" s="38"/>
      <c r="BA4507" s="38"/>
      <c r="BB4507" s="38"/>
      <c r="BC4507" s="38"/>
      <c r="BD4507" s="38"/>
      <c r="BE4507" s="38"/>
      <c r="BF4507" s="2">
        <v>41173</v>
      </c>
      <c r="BG4507" s="3">
        <v>0</v>
      </c>
      <c r="BH4507">
        <v>10</v>
      </c>
      <c r="BI4507">
        <v>5.9166666666666696</v>
      </c>
    </row>
    <row r="4508" spans="1:61" x14ac:dyDescent="0.25">
      <c r="A4508" s="2">
        <v>42491</v>
      </c>
      <c r="B4508" s="7">
        <v>235876</v>
      </c>
      <c r="C4508" s="3">
        <v>10.375</v>
      </c>
      <c r="D4508" s="7">
        <f t="shared" si="533"/>
        <v>107.640625</v>
      </c>
      <c r="E4508" s="7">
        <f t="shared" si="534"/>
        <v>1116.771484375</v>
      </c>
      <c r="F4508" s="7">
        <f t="shared" si="535"/>
        <v>11586.504150390625</v>
      </c>
      <c r="G4508" s="11">
        <v>237054</v>
      </c>
      <c r="H4508">
        <v>0</v>
      </c>
      <c r="I4508">
        <v>1</v>
      </c>
      <c r="J4508">
        <v>21</v>
      </c>
      <c r="K4508" s="3">
        <v>9.5416666666666696</v>
      </c>
      <c r="L4508" s="3">
        <f t="shared" si="536"/>
        <v>98.9947916666667</v>
      </c>
      <c r="M4508" s="5">
        <v>0</v>
      </c>
      <c r="R4508">
        <v>2016</v>
      </c>
      <c r="S4508" s="1" t="s">
        <v>4</v>
      </c>
      <c r="T4508" s="40">
        <f>+'Copy Co'!$B$17</f>
        <v>51399.602684929596</v>
      </c>
      <c r="U4508">
        <f>+'Copy Co'!$B$18*'All Data'!C4508</f>
        <v>512.62630708131189</v>
      </c>
      <c r="V4508" s="40">
        <f>+D4508*'Copy Co'!$B$19</f>
        <v>45213.590170532661</v>
      </c>
      <c r="W4508" s="40">
        <f>+E4508*'Copy Co'!$B$20</f>
        <v>-8625.3596474881106</v>
      </c>
      <c r="X4508" s="40">
        <f>+F4508*'Copy Co'!$B$21</f>
        <v>561.77974854091201</v>
      </c>
      <c r="Y4508" s="40">
        <f>+G4508*'Copy Co'!$B$22</f>
        <v>98657.744952217923</v>
      </c>
      <c r="Z4508" s="40">
        <f>+H4508*'Copy Co'!$B$23</f>
        <v>0</v>
      </c>
      <c r="AA4508" s="40">
        <f>+I4508*'Copy Co'!$B$24</f>
        <v>-10704.382616627605</v>
      </c>
      <c r="AB4508" s="40">
        <f>+J4508*'Copy Co'!$B$25</f>
        <v>7073.2638747775236</v>
      </c>
      <c r="AC4508" s="40">
        <f>+K4508*'Copy Co'!$B$26</f>
        <v>2988.9942469908046</v>
      </c>
      <c r="AD4508" s="40">
        <f>+L4508*'Copy Co'!$B$27</f>
        <v>18146.487235391956</v>
      </c>
      <c r="AE4508" s="40">
        <f>+M4508*'Copy Co'!$B$28</f>
        <v>0</v>
      </c>
      <c r="AF4508" s="40">
        <f t="shared" si="537"/>
        <v>205224.34695634697</v>
      </c>
      <c r="AG4508" s="25">
        <f t="shared" si="538"/>
        <v>-30651.65304365303</v>
      </c>
      <c r="AH4508" s="56">
        <f t="shared" si="539"/>
        <v>42491</v>
      </c>
      <c r="AL4508" s="56"/>
      <c r="BF4508" s="2">
        <v>41174</v>
      </c>
      <c r="BG4508" s="3">
        <v>0</v>
      </c>
      <c r="BH4508">
        <v>13</v>
      </c>
      <c r="BI4508">
        <v>7.4583333333333304</v>
      </c>
    </row>
    <row r="4509" spans="1:61" x14ac:dyDescent="0.25">
      <c r="A4509" s="2">
        <v>42492</v>
      </c>
      <c r="B4509" s="7">
        <v>180565</v>
      </c>
      <c r="C4509" s="3">
        <v>6.9583333333333401</v>
      </c>
      <c r="D4509" s="7">
        <f t="shared" si="533"/>
        <v>48.418402777777871</v>
      </c>
      <c r="E4509" s="7">
        <f t="shared" si="534"/>
        <v>336.91138599537135</v>
      </c>
      <c r="F4509" s="7">
        <f t="shared" si="535"/>
        <v>2344.3417275511279</v>
      </c>
      <c r="G4509" s="11">
        <v>235876</v>
      </c>
      <c r="H4509">
        <v>0</v>
      </c>
      <c r="I4509">
        <v>0</v>
      </c>
      <c r="J4509">
        <v>16</v>
      </c>
      <c r="K4509" s="3">
        <v>6.2916666666666696</v>
      </c>
      <c r="L4509" s="3">
        <f t="shared" si="536"/>
        <v>43.77951388888895</v>
      </c>
      <c r="M4509" s="5">
        <v>0</v>
      </c>
      <c r="R4509">
        <v>2016</v>
      </c>
      <c r="S4509" s="1" t="s">
        <v>5</v>
      </c>
      <c r="T4509" s="40">
        <f>+'Copy Co'!$B$17</f>
        <v>51399.602684929596</v>
      </c>
      <c r="U4509">
        <f>+'Copy Co'!$B$18*'All Data'!C4509</f>
        <v>343.80961157662313</v>
      </c>
      <c r="V4509" s="40">
        <f>+D4509*'Copy Co'!$B$19</f>
        <v>20337.76578226138</v>
      </c>
      <c r="W4509" s="40">
        <f>+E4509*'Copy Co'!$B$20</f>
        <v>-2602.1275741743143</v>
      </c>
      <c r="X4509" s="40">
        <f>+F4509*'Copy Co'!$B$21</f>
        <v>113.66704651404615</v>
      </c>
      <c r="Y4509" s="40">
        <f>+G4509*'Copy Co'!$B$22</f>
        <v>98167.481874802179</v>
      </c>
      <c r="Z4509" s="40">
        <f>+H4509*'Copy Co'!$B$23</f>
        <v>0</v>
      </c>
      <c r="AA4509" s="40">
        <f>+I4509*'Copy Co'!$B$24</f>
        <v>0</v>
      </c>
      <c r="AB4509" s="40">
        <f>+J4509*'Copy Co'!$B$25</f>
        <v>5389.1534284019226</v>
      </c>
      <c r="AC4509" s="40">
        <f>+K4509*'Copy Co'!$B$26</f>
        <v>1970.9088702865135</v>
      </c>
      <c r="AD4509" s="40">
        <f>+L4509*'Copy Co'!$B$27</f>
        <v>8025.1130042419363</v>
      </c>
      <c r="AE4509" s="40">
        <f>+M4509*'Copy Co'!$B$28</f>
        <v>0</v>
      </c>
      <c r="AF4509" s="40">
        <f t="shared" si="537"/>
        <v>183145.37472883984</v>
      </c>
      <c r="AG4509" s="25">
        <f t="shared" si="538"/>
        <v>2580.3747288398445</v>
      </c>
      <c r="AH4509" s="56">
        <f t="shared" si="539"/>
        <v>42492</v>
      </c>
      <c r="AL4509" s="56"/>
      <c r="BF4509" s="2">
        <v>41175</v>
      </c>
      <c r="BG4509" s="3">
        <v>0</v>
      </c>
      <c r="BH4509">
        <v>22</v>
      </c>
      <c r="BI4509">
        <v>10.7083333333333</v>
      </c>
    </row>
    <row r="4510" spans="1:61" x14ac:dyDescent="0.25">
      <c r="A4510" s="2">
        <v>42493</v>
      </c>
      <c r="B4510" s="7">
        <v>148603</v>
      </c>
      <c r="C4510" s="3">
        <v>2.25</v>
      </c>
      <c r="D4510" s="7">
        <f t="shared" si="533"/>
        <v>5.0625</v>
      </c>
      <c r="E4510" s="7">
        <f t="shared" si="534"/>
        <v>11.390625</v>
      </c>
      <c r="F4510" s="7">
        <f t="shared" si="535"/>
        <v>25.62890625</v>
      </c>
      <c r="G4510" s="11">
        <v>180565</v>
      </c>
      <c r="H4510">
        <v>0</v>
      </c>
      <c r="I4510">
        <v>0</v>
      </c>
      <c r="J4510">
        <v>12</v>
      </c>
      <c r="K4510" s="3">
        <v>7.1666666666666696</v>
      </c>
      <c r="L4510" s="3">
        <f t="shared" si="536"/>
        <v>16.125000000000007</v>
      </c>
      <c r="M4510" s="5">
        <v>0</v>
      </c>
      <c r="R4510">
        <v>2016</v>
      </c>
      <c r="S4510" s="1" t="s">
        <v>6</v>
      </c>
      <c r="T4510" s="40">
        <f>+'Copy Co'!$B$17</f>
        <v>51399.602684929596</v>
      </c>
      <c r="U4510">
        <f>+'Copy Co'!$B$18*'All Data'!C4510</f>
        <v>111.17197021040498</v>
      </c>
      <c r="V4510" s="40">
        <f>+D4510*'Copy Co'!$B$19</f>
        <v>2126.4629431343565</v>
      </c>
      <c r="W4510" s="40">
        <f>+E4510*'Copy Co'!$B$20</f>
        <v>-87.975238094169086</v>
      </c>
      <c r="X4510" s="40">
        <f>+F4510*'Copy Co'!$B$21</f>
        <v>1.2426354249411979</v>
      </c>
      <c r="Y4510" s="40">
        <f>+G4510*'Copy Co'!$B$22</f>
        <v>75148.007278076853</v>
      </c>
      <c r="Z4510" s="40">
        <f>+H4510*'Copy Co'!$B$23</f>
        <v>0</v>
      </c>
      <c r="AA4510" s="40">
        <f>+I4510*'Copy Co'!$B$24</f>
        <v>0</v>
      </c>
      <c r="AB4510" s="40">
        <f>+J4510*'Copy Co'!$B$25</f>
        <v>4041.8650713014422</v>
      </c>
      <c r="AC4510" s="40">
        <f>+K4510*'Copy Co'!$B$26</f>
        <v>2245.008779399207</v>
      </c>
      <c r="AD4510" s="40">
        <f>+L4510*'Copy Co'!$B$27</f>
        <v>2955.8333498591837</v>
      </c>
      <c r="AE4510" s="40">
        <f>+M4510*'Copy Co'!$B$28</f>
        <v>0</v>
      </c>
      <c r="AF4510" s="40">
        <f t="shared" si="537"/>
        <v>137941.21947424184</v>
      </c>
      <c r="AG4510" s="25">
        <f t="shared" si="538"/>
        <v>-10661.780525758164</v>
      </c>
      <c r="AH4510" s="56">
        <f t="shared" si="539"/>
        <v>42493</v>
      </c>
      <c r="AL4510" s="56"/>
      <c r="BF4510" s="2">
        <v>41179</v>
      </c>
      <c r="BG4510" s="3">
        <v>0</v>
      </c>
      <c r="BH4510">
        <v>10</v>
      </c>
      <c r="BI4510">
        <v>6.5</v>
      </c>
    </row>
    <row r="4511" spans="1:61" x14ac:dyDescent="0.25">
      <c r="A4511" s="2">
        <v>42494</v>
      </c>
      <c r="B4511" s="7">
        <v>123315</v>
      </c>
      <c r="C4511" s="3">
        <v>0</v>
      </c>
      <c r="D4511" s="7">
        <f t="shared" si="533"/>
        <v>0</v>
      </c>
      <c r="E4511" s="7">
        <f t="shared" si="534"/>
        <v>0</v>
      </c>
      <c r="F4511" s="7">
        <f t="shared" si="535"/>
        <v>0</v>
      </c>
      <c r="G4511" s="11">
        <v>148603</v>
      </c>
      <c r="H4511">
        <v>0</v>
      </c>
      <c r="I4511">
        <v>0</v>
      </c>
      <c r="J4511">
        <v>23</v>
      </c>
      <c r="K4511" s="3">
        <v>11</v>
      </c>
      <c r="L4511" s="3">
        <f t="shared" si="536"/>
        <v>0</v>
      </c>
      <c r="M4511" s="5">
        <v>0</v>
      </c>
      <c r="R4511">
        <v>2016</v>
      </c>
      <c r="S4511" s="1" t="s">
        <v>7</v>
      </c>
      <c r="T4511" s="40">
        <f>+'Copy Co'!$B$17</f>
        <v>51399.602684929596</v>
      </c>
      <c r="U4511">
        <f>+'Copy Co'!$B$18*'All Data'!C4511</f>
        <v>0</v>
      </c>
      <c r="V4511" s="40">
        <f>+D4511*'Copy Co'!$B$19</f>
        <v>0</v>
      </c>
      <c r="W4511" s="40">
        <f>+E4511*'Copy Co'!$B$20</f>
        <v>0</v>
      </c>
      <c r="X4511" s="40">
        <f>+F4511*'Copy Co'!$B$21</f>
        <v>0</v>
      </c>
      <c r="Y4511" s="40">
        <f>+G4511*'Copy Co'!$B$22</f>
        <v>61845.979705613237</v>
      </c>
      <c r="Z4511" s="40">
        <f>+H4511*'Copy Co'!$B$23</f>
        <v>0</v>
      </c>
      <c r="AA4511" s="40">
        <f>+I4511*'Copy Co'!$B$24</f>
        <v>0</v>
      </c>
      <c r="AB4511" s="40">
        <f>+J4511*'Copy Co'!$B$25</f>
        <v>7746.9080533277638</v>
      </c>
      <c r="AC4511" s="40">
        <f>+K4511*'Copy Co'!$B$26</f>
        <v>3445.8274288452935</v>
      </c>
      <c r="AD4511" s="40">
        <f>+L4511*'Copy Co'!$B$27</f>
        <v>0</v>
      </c>
      <c r="AE4511" s="40">
        <f>+M4511*'Copy Co'!$B$28</f>
        <v>0</v>
      </c>
      <c r="AF4511" s="40">
        <f t="shared" si="537"/>
        <v>124438.3178727159</v>
      </c>
      <c r="AG4511" s="25">
        <f t="shared" si="538"/>
        <v>1123.3178727158956</v>
      </c>
      <c r="AH4511" s="56">
        <f t="shared" si="539"/>
        <v>42494</v>
      </c>
      <c r="AL4511" s="56"/>
      <c r="BF4511" s="2">
        <v>41180</v>
      </c>
      <c r="BG4511" s="3">
        <v>0</v>
      </c>
      <c r="BH4511">
        <v>12</v>
      </c>
      <c r="BI4511">
        <v>7.625</v>
      </c>
    </row>
    <row r="4512" spans="1:61" x14ac:dyDescent="0.25">
      <c r="A4512" s="2">
        <v>42495</v>
      </c>
      <c r="B4512" s="7">
        <v>117563</v>
      </c>
      <c r="C4512" s="3">
        <v>0</v>
      </c>
      <c r="D4512" s="7">
        <f t="shared" si="533"/>
        <v>0</v>
      </c>
      <c r="E4512" s="7">
        <f t="shared" si="534"/>
        <v>0</v>
      </c>
      <c r="F4512" s="7">
        <f t="shared" si="535"/>
        <v>0</v>
      </c>
      <c r="G4512" s="11">
        <v>123315</v>
      </c>
      <c r="H4512">
        <v>0</v>
      </c>
      <c r="I4512">
        <v>0</v>
      </c>
      <c r="J4512">
        <v>24</v>
      </c>
      <c r="K4512" s="3">
        <v>11</v>
      </c>
      <c r="L4512" s="3">
        <f t="shared" si="536"/>
        <v>0</v>
      </c>
      <c r="M4512" s="5">
        <v>0</v>
      </c>
      <c r="R4512">
        <v>2016</v>
      </c>
      <c r="S4512" s="1" t="s">
        <v>1</v>
      </c>
      <c r="T4512" s="40">
        <f>+'Copy Co'!$B$17</f>
        <v>51399.602684929596</v>
      </c>
      <c r="U4512">
        <f>+'Copy Co'!$B$18*'All Data'!C4512</f>
        <v>0</v>
      </c>
      <c r="V4512" s="40">
        <f>+D4512*'Copy Co'!$B$19</f>
        <v>0</v>
      </c>
      <c r="W4512" s="40">
        <f>+E4512*'Copy Co'!$B$20</f>
        <v>0</v>
      </c>
      <c r="X4512" s="40">
        <f>+F4512*'Copy Co'!$B$21</f>
        <v>0</v>
      </c>
      <c r="Y4512" s="40">
        <f>+G4512*'Copy Co'!$B$22</f>
        <v>51321.554661734262</v>
      </c>
      <c r="Z4512" s="40">
        <f>+H4512*'Copy Co'!$B$23</f>
        <v>0</v>
      </c>
      <c r="AA4512" s="40">
        <f>+I4512*'Copy Co'!$B$24</f>
        <v>0</v>
      </c>
      <c r="AB4512" s="40">
        <f>+J4512*'Copy Co'!$B$25</f>
        <v>8083.7301426028844</v>
      </c>
      <c r="AC4512" s="40">
        <f>+K4512*'Copy Co'!$B$26</f>
        <v>3445.8274288452935</v>
      </c>
      <c r="AD4512" s="40">
        <f>+L4512*'Copy Co'!$B$27</f>
        <v>0</v>
      </c>
      <c r="AE4512" s="40">
        <f>+M4512*'Copy Co'!$B$28</f>
        <v>0</v>
      </c>
      <c r="AF4512" s="40">
        <f t="shared" si="537"/>
        <v>114250.71491811203</v>
      </c>
      <c r="AG4512" s="25">
        <f t="shared" si="538"/>
        <v>-3312.285081887967</v>
      </c>
      <c r="AH4512" s="56">
        <f t="shared" si="539"/>
        <v>42495</v>
      </c>
      <c r="AL4512" s="56"/>
      <c r="BF4512" s="2">
        <v>41181</v>
      </c>
      <c r="BG4512" s="3">
        <v>0</v>
      </c>
      <c r="BH4512">
        <v>8</v>
      </c>
      <c r="BI4512">
        <v>6.0416666666666696</v>
      </c>
    </row>
    <row r="4513" spans="1:61" x14ac:dyDescent="0.25">
      <c r="A4513" s="2">
        <v>42496</v>
      </c>
      <c r="B4513" s="7">
        <v>142907</v>
      </c>
      <c r="C4513" s="3">
        <v>6.7916666666666599</v>
      </c>
      <c r="D4513" s="7">
        <f t="shared" si="533"/>
        <v>46.126736111111022</v>
      </c>
      <c r="E4513" s="7">
        <f t="shared" si="534"/>
        <v>313.27741608796202</v>
      </c>
      <c r="F4513" s="7">
        <f t="shared" si="535"/>
        <v>2127.6757842640736</v>
      </c>
      <c r="G4513" s="11">
        <v>117563</v>
      </c>
      <c r="H4513">
        <v>1</v>
      </c>
      <c r="I4513">
        <v>0</v>
      </c>
      <c r="J4513">
        <v>23</v>
      </c>
      <c r="K4513" s="3">
        <v>10.6666666666667</v>
      </c>
      <c r="L4513" s="3">
        <f t="shared" si="536"/>
        <v>72.444444444444599</v>
      </c>
      <c r="M4513" s="5">
        <v>0</v>
      </c>
      <c r="R4513">
        <v>2016</v>
      </c>
      <c r="S4513" s="1" t="s">
        <v>2</v>
      </c>
      <c r="T4513" s="40">
        <f>+'Copy Co'!$B$17</f>
        <v>51399.602684929596</v>
      </c>
      <c r="U4513">
        <f>+'Copy Co'!$B$18*'All Data'!C4513</f>
        <v>335.5746508202962</v>
      </c>
      <c r="V4513" s="40">
        <f>+D4513*'Copy Co'!$B$19</f>
        <v>19375.169388249866</v>
      </c>
      <c r="W4513" s="40">
        <f>+E4513*'Copy Co'!$B$20</f>
        <v>-2419.5911348029226</v>
      </c>
      <c r="X4513" s="40">
        <f>+F4513*'Copy Co'!$B$21</f>
        <v>103.1618468820176</v>
      </c>
      <c r="Y4513" s="40">
        <f>+G4513*'Copy Co'!$B$22</f>
        <v>48927.672470481812</v>
      </c>
      <c r="Z4513" s="40">
        <f>+H4513*'Copy Co'!$B$23</f>
        <v>-10610.780657764437</v>
      </c>
      <c r="AA4513" s="40">
        <f>+I4513*'Copy Co'!$B$24</f>
        <v>0</v>
      </c>
      <c r="AB4513" s="40">
        <f>+J4513*'Copy Co'!$B$25</f>
        <v>7746.9080533277638</v>
      </c>
      <c r="AC4513" s="40">
        <f>+K4513*'Copy Co'!$B$26</f>
        <v>3341.4084158499918</v>
      </c>
      <c r="AD4513" s="40">
        <f>+L4513*'Copy Co'!$B$27</f>
        <v>13279.609606257993</v>
      </c>
      <c r="AE4513" s="40">
        <f>+M4513*'Copy Co'!$B$28</f>
        <v>0</v>
      </c>
      <c r="AF4513" s="40">
        <f t="shared" si="537"/>
        <v>131478.73532423197</v>
      </c>
      <c r="AG4513" s="25">
        <f t="shared" si="538"/>
        <v>-11428.264675768034</v>
      </c>
      <c r="AH4513" s="56">
        <f t="shared" si="539"/>
        <v>42496</v>
      </c>
      <c r="AL4513" s="56"/>
      <c r="BF4513" s="2">
        <v>41182</v>
      </c>
      <c r="BG4513" s="3">
        <v>0</v>
      </c>
      <c r="BH4513">
        <v>9</v>
      </c>
      <c r="BI4513">
        <v>5.2916666666666696</v>
      </c>
    </row>
    <row r="4514" spans="1:61" x14ac:dyDescent="0.25">
      <c r="A4514" s="2">
        <v>42497</v>
      </c>
      <c r="B4514" s="7">
        <v>183393</v>
      </c>
      <c r="C4514" s="3">
        <v>11.75</v>
      </c>
      <c r="D4514" s="7">
        <f t="shared" si="533"/>
        <v>138.0625</v>
      </c>
      <c r="E4514" s="7">
        <f t="shared" si="534"/>
        <v>1622.234375</v>
      </c>
      <c r="F4514" s="7">
        <f t="shared" si="535"/>
        <v>19061.25390625</v>
      </c>
      <c r="G4514" s="11">
        <v>142907</v>
      </c>
      <c r="H4514">
        <v>0</v>
      </c>
      <c r="I4514">
        <v>1</v>
      </c>
      <c r="J4514">
        <v>14</v>
      </c>
      <c r="K4514" s="3">
        <v>5.4583333333333304</v>
      </c>
      <c r="L4514" s="3">
        <f t="shared" si="536"/>
        <v>64.135416666666629</v>
      </c>
      <c r="M4514" s="5">
        <v>0</v>
      </c>
      <c r="R4514">
        <v>2016</v>
      </c>
      <c r="S4514" s="1" t="s">
        <v>3</v>
      </c>
      <c r="T4514" s="40">
        <f>+'Copy Co'!$B$17</f>
        <v>51399.602684929596</v>
      </c>
      <c r="U4514">
        <f>+'Copy Co'!$B$18*'All Data'!C4514</f>
        <v>580.56473332100381</v>
      </c>
      <c r="V4514" s="40">
        <f>+D4514*'Copy Co'!$B$19</f>
        <v>57992.057301034489</v>
      </c>
      <c r="W4514" s="40">
        <f>+E4514*'Copy Co'!$B$20</f>
        <v>-12529.291007751603</v>
      </c>
      <c r="X4514" s="40">
        <f>+F4514*'Copy Co'!$B$21</f>
        <v>924.19821262193113</v>
      </c>
      <c r="Y4514" s="40">
        <f>+G4514*'Copy Co'!$B$22</f>
        <v>59475.403738754067</v>
      </c>
      <c r="Z4514" s="40">
        <f>+H4514*'Copy Co'!$B$23</f>
        <v>0</v>
      </c>
      <c r="AA4514" s="40">
        <f>+I4514*'Copy Co'!$B$24</f>
        <v>-10704.382616627605</v>
      </c>
      <c r="AB4514" s="40">
        <f>+J4514*'Copy Co'!$B$25</f>
        <v>4715.5092498516824</v>
      </c>
      <c r="AC4514" s="40">
        <f>+K4514*'Copy Co'!$B$26</f>
        <v>1709.8613377982317</v>
      </c>
      <c r="AD4514" s="40">
        <f>+L4514*'Copy Co'!$B$27</f>
        <v>11756.502542043267</v>
      </c>
      <c r="AE4514" s="40">
        <f>+M4514*'Copy Co'!$B$28</f>
        <v>0</v>
      </c>
      <c r="AF4514" s="40">
        <f t="shared" si="537"/>
        <v>165320.0261759751</v>
      </c>
      <c r="AG4514" s="25">
        <f t="shared" si="538"/>
        <v>-18072.973824024899</v>
      </c>
      <c r="AH4514" s="56">
        <f t="shared" si="539"/>
        <v>42497</v>
      </c>
      <c r="AL4514" s="56"/>
      <c r="BF4514" s="2">
        <v>41183</v>
      </c>
      <c r="BG4514" s="3">
        <v>0</v>
      </c>
      <c r="BH4514">
        <v>10</v>
      </c>
      <c r="BI4514">
        <v>6.4583333333333304</v>
      </c>
    </row>
    <row r="4515" spans="1:61" x14ac:dyDescent="0.25">
      <c r="A4515" s="2">
        <v>42498</v>
      </c>
      <c r="B4515" s="7">
        <v>221975</v>
      </c>
      <c r="C4515" s="3">
        <v>12.75</v>
      </c>
      <c r="D4515" s="7">
        <f t="shared" si="533"/>
        <v>162.5625</v>
      </c>
      <c r="E4515" s="7">
        <f t="shared" si="534"/>
        <v>2072.671875</v>
      </c>
      <c r="F4515" s="7">
        <f t="shared" si="535"/>
        <v>26426.56640625</v>
      </c>
      <c r="G4515" s="11">
        <v>183393</v>
      </c>
      <c r="H4515">
        <v>0</v>
      </c>
      <c r="I4515">
        <v>1</v>
      </c>
      <c r="J4515">
        <v>13</v>
      </c>
      <c r="K4515" s="3">
        <v>7.9583333333333304</v>
      </c>
      <c r="L4515" s="3">
        <f t="shared" si="536"/>
        <v>101.46874999999996</v>
      </c>
      <c r="M4515" s="5">
        <v>0</v>
      </c>
      <c r="R4515">
        <v>2016</v>
      </c>
      <c r="S4515" s="1" t="s">
        <v>4</v>
      </c>
      <c r="T4515" s="40">
        <f>+'Copy Co'!$B$17</f>
        <v>51399.602684929596</v>
      </c>
      <c r="U4515">
        <f>+'Copy Co'!$B$18*'All Data'!C4515</f>
        <v>629.97449785896151</v>
      </c>
      <c r="V4515" s="40">
        <f>+D4515*'Copy Co'!$B$19</f>
        <v>68283.08784064767</v>
      </c>
      <c r="W4515" s="40">
        <f>+E4515*'Copy Co'!$B$20</f>
        <v>-16008.234990987139</v>
      </c>
      <c r="X4515" s="40">
        <f>+F4515*'Copy Co'!$B$21</f>
        <v>1281.310534895232</v>
      </c>
      <c r="Y4515" s="40">
        <f>+G4515*'Copy Co'!$B$22</f>
        <v>76324.971609937405</v>
      </c>
      <c r="Z4515" s="40">
        <f>+H4515*'Copy Co'!$B$23</f>
        <v>0</v>
      </c>
      <c r="AA4515" s="40">
        <f>+I4515*'Copy Co'!$B$24</f>
        <v>-10704.382616627605</v>
      </c>
      <c r="AB4515" s="40">
        <f>+J4515*'Copy Co'!$B$25</f>
        <v>4378.6871605765618</v>
      </c>
      <c r="AC4515" s="40">
        <f>+K4515*'Copy Co'!$B$26</f>
        <v>2493.0039352630711</v>
      </c>
      <c r="AD4515" s="40">
        <f>+L4515*'Copy Co'!$B$27</f>
        <v>18599.982339133257</v>
      </c>
      <c r="AE4515" s="40">
        <f>+M4515*'Copy Co'!$B$28</f>
        <v>0</v>
      </c>
      <c r="AF4515" s="40">
        <f t="shared" si="537"/>
        <v>196678.002995627</v>
      </c>
      <c r="AG4515" s="25">
        <f t="shared" si="538"/>
        <v>-25296.997004372999</v>
      </c>
      <c r="AH4515" s="56">
        <f t="shared" si="539"/>
        <v>42498</v>
      </c>
      <c r="AL4515" s="56"/>
      <c r="BF4515" s="2">
        <v>41184</v>
      </c>
      <c r="BG4515" s="3">
        <v>0</v>
      </c>
      <c r="BH4515">
        <v>12</v>
      </c>
      <c r="BI4515">
        <v>6.125</v>
      </c>
    </row>
    <row r="4516" spans="1:61" x14ac:dyDescent="0.25">
      <c r="A4516" s="2">
        <v>42499</v>
      </c>
      <c r="B4516" s="7">
        <v>192343</v>
      </c>
      <c r="C4516" s="3">
        <v>8.9583333333333393</v>
      </c>
      <c r="D4516" s="7">
        <f t="shared" si="533"/>
        <v>80.251736111111214</v>
      </c>
      <c r="E4516" s="7">
        <f t="shared" si="534"/>
        <v>718.92180266203843</v>
      </c>
      <c r="F4516" s="7">
        <f t="shared" si="535"/>
        <v>6440.3411488474312</v>
      </c>
      <c r="G4516" s="11">
        <v>221975</v>
      </c>
      <c r="H4516">
        <v>0</v>
      </c>
      <c r="I4516">
        <v>0</v>
      </c>
      <c r="J4516">
        <v>24</v>
      </c>
      <c r="K4516" s="3">
        <v>9.2083333333333304</v>
      </c>
      <c r="L4516" s="3">
        <f t="shared" si="536"/>
        <v>82.491319444444471</v>
      </c>
      <c r="M4516" s="5">
        <v>0</v>
      </c>
      <c r="R4516">
        <v>2016</v>
      </c>
      <c r="S4516" s="1" t="s">
        <v>5</v>
      </c>
      <c r="T4516" s="40">
        <f>+'Copy Co'!$B$17</f>
        <v>51399.602684929596</v>
      </c>
      <c r="U4516">
        <f>+'Copy Co'!$B$18*'All Data'!C4516</f>
        <v>442.62914065253864</v>
      </c>
      <c r="V4516" s="40">
        <f>+D4516*'Copy Co'!$B$19</f>
        <v>33709.104782711162</v>
      </c>
      <c r="W4516" s="40">
        <f>+E4516*'Copy Co'!$B$20</f>
        <v>-5552.5765057037761</v>
      </c>
      <c r="X4516" s="40">
        <f>+F4516*'Copy Co'!$B$21</f>
        <v>312.26444008956923</v>
      </c>
      <c r="Y4516" s="40">
        <f>+G4516*'Copy Co'!$B$22</f>
        <v>92382.127851749276</v>
      </c>
      <c r="Z4516" s="40">
        <f>+H4516*'Copy Co'!$B$23</f>
        <v>0</v>
      </c>
      <c r="AA4516" s="40">
        <f>+I4516*'Copy Co'!$B$24</f>
        <v>0</v>
      </c>
      <c r="AB4516" s="40">
        <f>+J4516*'Copy Co'!$B$25</f>
        <v>8083.7301426028844</v>
      </c>
      <c r="AC4516" s="40">
        <f>+K4516*'Copy Co'!$B$26</f>
        <v>2884.5752339954911</v>
      </c>
      <c r="AD4516" s="40">
        <f>+L4516*'Copy Co'!$B$27</f>
        <v>15121.277090714804</v>
      </c>
      <c r="AE4516" s="40">
        <f>+M4516*'Copy Co'!$B$28</f>
        <v>0</v>
      </c>
      <c r="AF4516" s="40">
        <f t="shared" si="537"/>
        <v>198782.73486174151</v>
      </c>
      <c r="AG4516" s="25">
        <f t="shared" si="538"/>
        <v>6439.7348617415118</v>
      </c>
      <c r="AH4516" s="56">
        <f t="shared" si="539"/>
        <v>42499</v>
      </c>
      <c r="AL4516" s="56"/>
      <c r="BF4516" s="2">
        <v>41192</v>
      </c>
      <c r="BG4516" s="3">
        <v>0</v>
      </c>
      <c r="BH4516">
        <v>14</v>
      </c>
      <c r="BI4516">
        <v>6.4166666666666696</v>
      </c>
    </row>
    <row r="4517" spans="1:61" x14ac:dyDescent="0.25">
      <c r="A4517" s="2">
        <v>42500</v>
      </c>
      <c r="B4517" s="7">
        <v>219976</v>
      </c>
      <c r="C4517" s="3">
        <v>14.1666666666667</v>
      </c>
      <c r="D4517" s="7">
        <f t="shared" si="533"/>
        <v>200.69444444444539</v>
      </c>
      <c r="E4517" s="7">
        <f t="shared" si="534"/>
        <v>2843.1712962963165</v>
      </c>
      <c r="F4517" s="7">
        <f t="shared" si="535"/>
        <v>40278.260030864578</v>
      </c>
      <c r="G4517" s="11">
        <v>192343</v>
      </c>
      <c r="H4517">
        <v>0</v>
      </c>
      <c r="I4517">
        <v>0</v>
      </c>
      <c r="J4517">
        <v>13</v>
      </c>
      <c r="K4517" s="3">
        <v>7.7083333333333304</v>
      </c>
      <c r="L4517" s="3">
        <f t="shared" si="536"/>
        <v>109.2013888888891</v>
      </c>
      <c r="M4517" s="5">
        <v>0</v>
      </c>
      <c r="R4517">
        <v>2016</v>
      </c>
      <c r="S4517" s="1" t="s">
        <v>6</v>
      </c>
      <c r="T4517" s="40">
        <f>+'Copy Co'!$B$17</f>
        <v>51399.602684929596</v>
      </c>
      <c r="U4517">
        <f>+'Copy Co'!$B$18*'All Data'!C4517</f>
        <v>699.97166428773676</v>
      </c>
      <c r="V4517" s="40">
        <f>+D4517*'Copy Co'!$B$19</f>
        <v>84300.108445244434</v>
      </c>
      <c r="W4517" s="40">
        <f>+E4517*'Copy Co'!$B$20</f>
        <v>-21959.170083658784</v>
      </c>
      <c r="X4517" s="40">
        <f>+F4517*'Copy Co'!$B$21</f>
        <v>1952.9195776485965</v>
      </c>
      <c r="Y4517" s="40">
        <f>+G4517*'Copy Co'!$B$22</f>
        <v>80049.805687077431</v>
      </c>
      <c r="Z4517" s="40">
        <f>+H4517*'Copy Co'!$B$23</f>
        <v>0</v>
      </c>
      <c r="AA4517" s="40">
        <f>+I4517*'Copy Co'!$B$24</f>
        <v>0</v>
      </c>
      <c r="AB4517" s="40">
        <f>+J4517*'Copy Co'!$B$25</f>
        <v>4378.6871605765618</v>
      </c>
      <c r="AC4517" s="40">
        <f>+K4517*'Copy Co'!$B$26</f>
        <v>2414.6896755165872</v>
      </c>
      <c r="AD4517" s="40">
        <f>+L4517*'Copy Co'!$B$27</f>
        <v>20017.433000230722</v>
      </c>
      <c r="AE4517" s="40">
        <f>+M4517*'Copy Co'!$B$28</f>
        <v>0</v>
      </c>
      <c r="AF4517" s="40">
        <f t="shared" si="537"/>
        <v>223254.04781185291</v>
      </c>
      <c r="AG4517" s="25">
        <f t="shared" si="538"/>
        <v>3278.0478118529136</v>
      </c>
      <c r="AH4517" s="56">
        <f t="shared" si="539"/>
        <v>42500</v>
      </c>
      <c r="AL4517" s="56"/>
      <c r="BF4517" s="2">
        <v>41193</v>
      </c>
      <c r="BG4517" s="3">
        <v>0</v>
      </c>
      <c r="BH4517">
        <v>10</v>
      </c>
      <c r="BI4517">
        <v>5.5833333333333304</v>
      </c>
    </row>
    <row r="4518" spans="1:61" x14ac:dyDescent="0.25">
      <c r="A4518" s="2">
        <v>42501</v>
      </c>
      <c r="B4518" s="7">
        <v>200985</v>
      </c>
      <c r="C4518" s="3">
        <v>11.5</v>
      </c>
      <c r="D4518" s="7">
        <f t="shared" si="533"/>
        <v>132.25</v>
      </c>
      <c r="E4518" s="7">
        <f t="shared" si="534"/>
        <v>1520.875</v>
      </c>
      <c r="F4518" s="7">
        <f t="shared" si="535"/>
        <v>17490.0625</v>
      </c>
      <c r="G4518" s="11">
        <v>219976</v>
      </c>
      <c r="H4518">
        <v>0</v>
      </c>
      <c r="I4518">
        <v>0</v>
      </c>
      <c r="J4518">
        <v>12</v>
      </c>
      <c r="K4518" s="3">
        <v>6.9583333333333304</v>
      </c>
      <c r="L4518" s="3">
        <f t="shared" si="536"/>
        <v>80.0208333333333</v>
      </c>
      <c r="M4518" s="5">
        <v>0</v>
      </c>
      <c r="R4518">
        <v>2016</v>
      </c>
      <c r="S4518" s="1" t="s">
        <v>7</v>
      </c>
      <c r="T4518" s="40">
        <f>+'Copy Co'!$B$17</f>
        <v>51399.602684929596</v>
      </c>
      <c r="U4518">
        <f>+'Copy Co'!$B$18*'All Data'!C4518</f>
        <v>568.21229218651433</v>
      </c>
      <c r="V4518" s="40">
        <f>+D4518*'Copy Co'!$B$19</f>
        <v>55550.562810769115</v>
      </c>
      <c r="W4518" s="40">
        <f>+E4518*'Copy Co'!$B$20</f>
        <v>-11746.444135986341</v>
      </c>
      <c r="X4518" s="40">
        <f>+F4518*'Copy Co'!$B$21</f>
        <v>848.01789959084238</v>
      </c>
      <c r="Y4518" s="40">
        <f>+G4518*'Copy Co'!$B$22</f>
        <v>91550.178877424929</v>
      </c>
      <c r="Z4518" s="40">
        <f>+H4518*'Copy Co'!$B$23</f>
        <v>0</v>
      </c>
      <c r="AA4518" s="40">
        <f>+I4518*'Copy Co'!$B$24</f>
        <v>0</v>
      </c>
      <c r="AB4518" s="40">
        <f>+J4518*'Copy Co'!$B$25</f>
        <v>4041.8650713014422</v>
      </c>
      <c r="AC4518" s="40">
        <f>+K4518*'Copy Co'!$B$26</f>
        <v>2179.7468962771354</v>
      </c>
      <c r="AD4518" s="40">
        <f>+L4518*'Copy Co'!$B$27</f>
        <v>14668.418471329605</v>
      </c>
      <c r="AE4518" s="40">
        <f>+M4518*'Copy Co'!$B$28</f>
        <v>0</v>
      </c>
      <c r="AF4518" s="40">
        <f t="shared" si="537"/>
        <v>209060.16086782282</v>
      </c>
      <c r="AG4518" s="25">
        <f t="shared" si="538"/>
        <v>8075.1608678228222</v>
      </c>
      <c r="AH4518" s="56">
        <f t="shared" si="539"/>
        <v>42501</v>
      </c>
      <c r="AL4518" s="56"/>
      <c r="BF4518" s="2">
        <v>41399</v>
      </c>
      <c r="BG4518" s="3">
        <v>0</v>
      </c>
      <c r="BH4518">
        <v>18</v>
      </c>
      <c r="BI4518">
        <v>8.8333333333333304</v>
      </c>
    </row>
    <row r="4519" spans="1:61" x14ac:dyDescent="0.25">
      <c r="A4519" s="2">
        <v>42502</v>
      </c>
      <c r="B4519" s="7">
        <v>148553</v>
      </c>
      <c r="C4519" s="3">
        <v>8.3333333333328596E-2</v>
      </c>
      <c r="D4519" s="7">
        <f t="shared" si="533"/>
        <v>6.9444444444436548E-3</v>
      </c>
      <c r="E4519" s="7">
        <f t="shared" si="534"/>
        <v>5.7870370370360501E-4</v>
      </c>
      <c r="F4519" s="7">
        <f t="shared" si="535"/>
        <v>4.8225308641964342E-5</v>
      </c>
      <c r="G4519" s="11">
        <v>200985</v>
      </c>
      <c r="H4519">
        <v>0</v>
      </c>
      <c r="I4519">
        <v>0</v>
      </c>
      <c r="J4519">
        <v>12</v>
      </c>
      <c r="K4519" s="3">
        <v>7.375</v>
      </c>
      <c r="L4519" s="3">
        <f t="shared" si="536"/>
        <v>0.6145833333332984</v>
      </c>
      <c r="M4519" s="5">
        <v>0</v>
      </c>
      <c r="R4519">
        <v>2016</v>
      </c>
      <c r="S4519" s="1" t="s">
        <v>1</v>
      </c>
      <c r="T4519" s="40">
        <f>+'Copy Co'!$B$17</f>
        <v>51399.602684929596</v>
      </c>
      <c r="U4519">
        <f>+'Copy Co'!$B$18*'All Data'!C4519</f>
        <v>4.117480378162913</v>
      </c>
      <c r="V4519" s="40">
        <f>+D4519*'Copy Co'!$B$19</f>
        <v>2.9169587697312958</v>
      </c>
      <c r="W4519" s="40">
        <f>+E4519*'Copy Co'!$B$20</f>
        <v>-4.4696051462761819E-3</v>
      </c>
      <c r="X4519" s="40">
        <f>+F4519*'Copy Co'!$B$21</f>
        <v>2.3382377816933872E-6</v>
      </c>
      <c r="Y4519" s="40">
        <f>+G4519*'Copy Co'!$B$22</f>
        <v>83646.455530054416</v>
      </c>
      <c r="Z4519" s="40">
        <f>+H4519*'Copy Co'!$B$23</f>
        <v>0</v>
      </c>
      <c r="AA4519" s="40">
        <f>+I4519*'Copy Co'!$B$24</f>
        <v>0</v>
      </c>
      <c r="AB4519" s="40">
        <f>+J4519*'Copy Co'!$B$25</f>
        <v>4041.8650713014422</v>
      </c>
      <c r="AC4519" s="40">
        <f>+K4519*'Copy Co'!$B$26</f>
        <v>2310.2706625212763</v>
      </c>
      <c r="AD4519" s="40">
        <f>+L4519*'Copy Co'!$B$27</f>
        <v>112.65773103467819</v>
      </c>
      <c r="AE4519" s="40">
        <f>+M4519*'Copy Co'!$B$28</f>
        <v>0</v>
      </c>
      <c r="AF4519" s="40">
        <f t="shared" si="537"/>
        <v>141517.88165172239</v>
      </c>
      <c r="AG4519" s="25">
        <f t="shared" si="538"/>
        <v>-7035.1183482776105</v>
      </c>
      <c r="AH4519" s="56">
        <f t="shared" si="539"/>
        <v>42502</v>
      </c>
      <c r="AL4519" s="56"/>
      <c r="BF4519" s="2">
        <v>41400</v>
      </c>
      <c r="BG4519" s="3">
        <v>0</v>
      </c>
      <c r="BH4519">
        <v>23</v>
      </c>
      <c r="BI4519">
        <v>11.125</v>
      </c>
    </row>
    <row r="4520" spans="1:61" x14ac:dyDescent="0.25">
      <c r="A4520" s="2">
        <v>42503</v>
      </c>
      <c r="B4520" s="7">
        <v>114217</v>
      </c>
      <c r="C4520" s="3">
        <v>0</v>
      </c>
      <c r="D4520" s="7">
        <f t="shared" si="533"/>
        <v>0</v>
      </c>
      <c r="E4520" s="7">
        <f t="shared" si="534"/>
        <v>0</v>
      </c>
      <c r="F4520" s="7">
        <f t="shared" si="535"/>
        <v>0</v>
      </c>
      <c r="G4520" s="11">
        <v>148553</v>
      </c>
      <c r="H4520">
        <v>1</v>
      </c>
      <c r="I4520">
        <v>0</v>
      </c>
      <c r="J4520">
        <v>14</v>
      </c>
      <c r="K4520" s="3">
        <v>8.9583333333333304</v>
      </c>
      <c r="L4520" s="3">
        <f t="shared" si="536"/>
        <v>0</v>
      </c>
      <c r="M4520" s="5">
        <v>0</v>
      </c>
      <c r="R4520">
        <v>2016</v>
      </c>
      <c r="S4520" s="1" t="s">
        <v>2</v>
      </c>
      <c r="T4520" s="40">
        <f>+'Copy Co'!$B$17</f>
        <v>51399.602684929596</v>
      </c>
      <c r="U4520">
        <f>+'Copy Co'!$B$18*'All Data'!C4520</f>
        <v>0</v>
      </c>
      <c r="V4520" s="40">
        <f>+D4520*'Copy Co'!$B$19</f>
        <v>0</v>
      </c>
      <c r="W4520" s="40">
        <f>+E4520*'Copy Co'!$B$20</f>
        <v>0</v>
      </c>
      <c r="X4520" s="40">
        <f>+F4520*'Copy Co'!$B$21</f>
        <v>0</v>
      </c>
      <c r="Y4520" s="40">
        <f>+G4520*'Copy Co'!$B$22</f>
        <v>61825.170576690667</v>
      </c>
      <c r="Z4520" s="40">
        <f>+H4520*'Copy Co'!$B$23</f>
        <v>-10610.780657764437</v>
      </c>
      <c r="AA4520" s="40">
        <f>+I4520*'Copy Co'!$B$24</f>
        <v>0</v>
      </c>
      <c r="AB4520" s="40">
        <f>+J4520*'Copy Co'!$B$25</f>
        <v>4715.5092498516824</v>
      </c>
      <c r="AC4520" s="40">
        <f>+K4520*'Copy Co'!$B$26</f>
        <v>2806.2609742490072</v>
      </c>
      <c r="AD4520" s="40">
        <f>+L4520*'Copy Co'!$B$27</f>
        <v>0</v>
      </c>
      <c r="AE4520" s="40">
        <f>+M4520*'Copy Co'!$B$28</f>
        <v>0</v>
      </c>
      <c r="AF4520" s="40">
        <f t="shared" si="537"/>
        <v>110135.76282795651</v>
      </c>
      <c r="AG4520" s="25">
        <f t="shared" si="538"/>
        <v>-4081.2371720434894</v>
      </c>
      <c r="AH4520" s="56">
        <f t="shared" si="539"/>
        <v>42503</v>
      </c>
      <c r="AL4520" s="56"/>
      <c r="BF4520" s="2">
        <v>41404</v>
      </c>
      <c r="BG4520" s="3">
        <v>0</v>
      </c>
      <c r="BH4520">
        <v>15</v>
      </c>
      <c r="BI4520">
        <v>8</v>
      </c>
    </row>
    <row r="4521" spans="1:61" x14ac:dyDescent="0.25">
      <c r="A4521" s="2">
        <v>42504</v>
      </c>
      <c r="B4521" s="7">
        <v>104309</v>
      </c>
      <c r="C4521" s="3">
        <v>0</v>
      </c>
      <c r="D4521" s="7">
        <f t="shared" si="533"/>
        <v>0</v>
      </c>
      <c r="E4521" s="7">
        <f t="shared" si="534"/>
        <v>0</v>
      </c>
      <c r="F4521" s="7">
        <f t="shared" si="535"/>
        <v>0</v>
      </c>
      <c r="G4521" s="11">
        <v>114217</v>
      </c>
      <c r="H4521">
        <v>0</v>
      </c>
      <c r="I4521">
        <v>1</v>
      </c>
      <c r="J4521">
        <v>23</v>
      </c>
      <c r="K4521" s="3">
        <v>12.875</v>
      </c>
      <c r="L4521" s="3">
        <f t="shared" si="536"/>
        <v>0</v>
      </c>
      <c r="M4521" s="5">
        <v>0</v>
      </c>
      <c r="R4521">
        <v>2016</v>
      </c>
      <c r="S4521" s="1" t="s">
        <v>3</v>
      </c>
      <c r="T4521" s="40">
        <f>+'Copy Co'!$B$17</f>
        <v>51399.602684929596</v>
      </c>
      <c r="U4521">
        <f>+'Copy Co'!$B$18*'All Data'!C4521</f>
        <v>0</v>
      </c>
      <c r="V4521" s="40">
        <f>+D4521*'Copy Co'!$B$19</f>
        <v>0</v>
      </c>
      <c r="W4521" s="40">
        <f>+E4521*'Copy Co'!$B$20</f>
        <v>0</v>
      </c>
      <c r="X4521" s="40">
        <f>+F4521*'Copy Co'!$B$21</f>
        <v>0</v>
      </c>
      <c r="Y4521" s="40">
        <f>+G4521*'Copy Co'!$B$22</f>
        <v>47535.125562983434</v>
      </c>
      <c r="Z4521" s="40">
        <f>+H4521*'Copy Co'!$B$23</f>
        <v>0</v>
      </c>
      <c r="AA4521" s="40">
        <f>+I4521*'Copy Co'!$B$24</f>
        <v>-10704.382616627605</v>
      </c>
      <c r="AB4521" s="40">
        <f>+J4521*'Copy Co'!$B$25</f>
        <v>7746.9080533277638</v>
      </c>
      <c r="AC4521" s="40">
        <f>+K4521*'Copy Co'!$B$26</f>
        <v>4033.1843769439229</v>
      </c>
      <c r="AD4521" s="40">
        <f>+L4521*'Copy Co'!$B$27</f>
        <v>0</v>
      </c>
      <c r="AE4521" s="40">
        <f>+M4521*'Copy Co'!$B$28</f>
        <v>0</v>
      </c>
      <c r="AF4521" s="40">
        <f t="shared" si="537"/>
        <v>100010.43806155711</v>
      </c>
      <c r="AG4521" s="25">
        <f t="shared" si="538"/>
        <v>-4298.5619384428865</v>
      </c>
      <c r="AH4521" s="56">
        <f t="shared" si="539"/>
        <v>42504</v>
      </c>
      <c r="AL4521" s="56"/>
      <c r="BF4521" s="2">
        <v>41405</v>
      </c>
      <c r="BG4521" s="3">
        <v>0</v>
      </c>
      <c r="BH4521">
        <v>10</v>
      </c>
      <c r="BI4521">
        <v>6.3333333333333304</v>
      </c>
    </row>
    <row r="4522" spans="1:61" x14ac:dyDescent="0.25">
      <c r="A4522" s="2">
        <v>42505</v>
      </c>
      <c r="B4522" s="7">
        <v>128778</v>
      </c>
      <c r="C4522" s="3">
        <v>5.875</v>
      </c>
      <c r="D4522" s="7">
        <f t="shared" si="533"/>
        <v>34.515625</v>
      </c>
      <c r="E4522" s="7">
        <f t="shared" si="534"/>
        <v>202.779296875</v>
      </c>
      <c r="F4522" s="7">
        <f t="shared" si="535"/>
        <v>1191.328369140625</v>
      </c>
      <c r="G4522" s="11">
        <v>104309</v>
      </c>
      <c r="H4522">
        <v>0</v>
      </c>
      <c r="I4522">
        <v>1</v>
      </c>
      <c r="J4522">
        <v>21</v>
      </c>
      <c r="K4522" s="3">
        <v>9.9166666666666696</v>
      </c>
      <c r="L4522" s="3">
        <f t="shared" si="536"/>
        <v>58.260416666666686</v>
      </c>
      <c r="M4522" s="5">
        <v>0</v>
      </c>
      <c r="R4522">
        <v>2016</v>
      </c>
      <c r="S4522" s="1" t="s">
        <v>4</v>
      </c>
      <c r="T4522" s="40">
        <f>+'Copy Co'!$B$17</f>
        <v>51399.602684929596</v>
      </c>
      <c r="U4522">
        <f>+'Copy Co'!$B$18*'All Data'!C4522</f>
        <v>290.28236666050191</v>
      </c>
      <c r="V4522" s="40">
        <f>+D4522*'Copy Co'!$B$19</f>
        <v>14498.014325258622</v>
      </c>
      <c r="W4522" s="40">
        <f>+E4522*'Copy Co'!$B$20</f>
        <v>-1566.1613759689503</v>
      </c>
      <c r="X4522" s="40">
        <f>+F4522*'Copy Co'!$B$21</f>
        <v>57.762388288870696</v>
      </c>
      <c r="Y4522" s="40">
        <f>+G4522*'Copy Co'!$B$22</f>
        <v>43411.588575686976</v>
      </c>
      <c r="Z4522" s="40">
        <f>+H4522*'Copy Co'!$B$23</f>
        <v>0</v>
      </c>
      <c r="AA4522" s="40">
        <f>+I4522*'Copy Co'!$B$24</f>
        <v>-10704.382616627605</v>
      </c>
      <c r="AB4522" s="40">
        <f>+J4522*'Copy Co'!$B$25</f>
        <v>7073.2638747775236</v>
      </c>
      <c r="AC4522" s="40">
        <f>+K4522*'Copy Co'!$B$26</f>
        <v>3106.4656366105305</v>
      </c>
      <c r="AD4522" s="40">
        <f>+L4522*'Copy Co'!$B$27</f>
        <v>10679.571011474427</v>
      </c>
      <c r="AE4522" s="40">
        <f>+M4522*'Copy Co'!$B$28</f>
        <v>0</v>
      </c>
      <c r="AF4522" s="40">
        <f t="shared" si="537"/>
        <v>118246.00687109049</v>
      </c>
      <c r="AG4522" s="25">
        <f t="shared" si="538"/>
        <v>-10531.993128909511</v>
      </c>
      <c r="AH4522" s="56">
        <f t="shared" si="539"/>
        <v>42505</v>
      </c>
      <c r="AL4522" s="56"/>
      <c r="BF4522" s="2">
        <v>41406</v>
      </c>
      <c r="BG4522" s="3">
        <v>0</v>
      </c>
      <c r="BH4522">
        <v>10</v>
      </c>
      <c r="BI4522">
        <v>6.6666666666666696</v>
      </c>
    </row>
    <row r="4523" spans="1:61" x14ac:dyDescent="0.25">
      <c r="A4523" s="2">
        <v>42506</v>
      </c>
      <c r="B4523" s="7">
        <v>148365</v>
      </c>
      <c r="C4523" s="3">
        <v>5.7916666666666599</v>
      </c>
      <c r="D4523" s="7">
        <f t="shared" si="533"/>
        <v>33.5434027777777</v>
      </c>
      <c r="E4523" s="7">
        <f t="shared" si="534"/>
        <v>194.27220775462897</v>
      </c>
      <c r="F4523" s="7">
        <f t="shared" si="535"/>
        <v>1125.1598699122248</v>
      </c>
      <c r="G4523" s="11">
        <v>128778</v>
      </c>
      <c r="H4523">
        <v>0</v>
      </c>
      <c r="I4523">
        <v>0</v>
      </c>
      <c r="J4523">
        <v>16</v>
      </c>
      <c r="K4523" s="3">
        <v>8.4166666666666696</v>
      </c>
      <c r="L4523" s="3">
        <f t="shared" si="536"/>
        <v>48.746527777777736</v>
      </c>
      <c r="M4523" s="5">
        <v>0</v>
      </c>
      <c r="R4523">
        <v>2016</v>
      </c>
      <c r="S4523" s="1" t="s">
        <v>5</v>
      </c>
      <c r="T4523" s="40">
        <f>+'Copy Co'!$B$17</f>
        <v>51399.602684929596</v>
      </c>
      <c r="U4523">
        <f>+'Copy Co'!$B$18*'All Data'!C4523</f>
        <v>286.16488628233839</v>
      </c>
      <c r="V4523" s="40">
        <f>+D4523*'Copy Co'!$B$19</f>
        <v>14089.640097496162</v>
      </c>
      <c r="W4523" s="40">
        <f>+E4523*'Copy Co'!$B$20</f>
        <v>-1500.4570629173875</v>
      </c>
      <c r="X4523" s="40">
        <f>+F4523*'Copy Co'!$B$21</f>
        <v>54.554162375741669</v>
      </c>
      <c r="Y4523" s="40">
        <f>+G4523*'Copy Co'!$B$22</f>
        <v>53595.160087814256</v>
      </c>
      <c r="Z4523" s="40">
        <f>+H4523*'Copy Co'!$B$23</f>
        <v>0</v>
      </c>
      <c r="AA4523" s="40">
        <f>+I4523*'Copy Co'!$B$24</f>
        <v>0</v>
      </c>
      <c r="AB4523" s="40">
        <f>+J4523*'Copy Co'!$B$25</f>
        <v>5389.1534284019226</v>
      </c>
      <c r="AC4523" s="40">
        <f>+K4523*'Copy Co'!$B$26</f>
        <v>2636.580078131627</v>
      </c>
      <c r="AD4523" s="40">
        <f>+L4523*'Copy Co'!$B$27</f>
        <v>8935.6038756832531</v>
      </c>
      <c r="AE4523" s="40">
        <f>+M4523*'Copy Co'!$B$28</f>
        <v>0</v>
      </c>
      <c r="AF4523" s="40">
        <f t="shared" si="537"/>
        <v>134886.00223819748</v>
      </c>
      <c r="AG4523" s="25">
        <f t="shared" si="538"/>
        <v>-13478.997761802515</v>
      </c>
      <c r="AH4523" s="56">
        <f t="shared" si="539"/>
        <v>42506</v>
      </c>
      <c r="AL4523" s="56"/>
      <c r="BF4523" s="2">
        <v>41407</v>
      </c>
      <c r="BG4523" s="3">
        <v>0</v>
      </c>
      <c r="BH4523">
        <v>16</v>
      </c>
      <c r="BI4523">
        <v>8.625</v>
      </c>
    </row>
    <row r="4524" spans="1:61" x14ac:dyDescent="0.25">
      <c r="A4524" s="2">
        <v>42507</v>
      </c>
      <c r="B4524" s="7">
        <v>146361</v>
      </c>
      <c r="C4524" s="3">
        <v>3.5833333333333401</v>
      </c>
      <c r="D4524" s="7">
        <f t="shared" si="533"/>
        <v>12.840277777777827</v>
      </c>
      <c r="E4524" s="7">
        <f t="shared" si="534"/>
        <v>46.01099537037063</v>
      </c>
      <c r="F4524" s="7">
        <f t="shared" si="535"/>
        <v>164.87273341049507</v>
      </c>
      <c r="G4524" s="11">
        <v>148365</v>
      </c>
      <c r="H4524">
        <v>0</v>
      </c>
      <c r="I4524">
        <v>0</v>
      </c>
      <c r="J4524">
        <v>14</v>
      </c>
      <c r="K4524" s="3">
        <v>7.5416666666666696</v>
      </c>
      <c r="L4524" s="3">
        <f t="shared" si="536"/>
        <v>27.024305555555618</v>
      </c>
      <c r="M4524" s="5">
        <v>0</v>
      </c>
      <c r="R4524">
        <v>2016</v>
      </c>
      <c r="S4524" s="1" t="s">
        <v>6</v>
      </c>
      <c r="T4524" s="40">
        <f>+'Copy Co'!$B$17</f>
        <v>51399.602684929596</v>
      </c>
      <c r="U4524">
        <f>+'Copy Co'!$B$18*'All Data'!C4524</f>
        <v>177.05165626101567</v>
      </c>
      <c r="V4524" s="40">
        <f>+D4524*'Copy Co'!$B$19</f>
        <v>5393.4567652338001</v>
      </c>
      <c r="W4524" s="40">
        <f>+E4524*'Copy Co'!$B$20</f>
        <v>-355.36489636504302</v>
      </c>
      <c r="X4524" s="40">
        <f>+F4524*'Copy Co'!$B$21</f>
        <v>7.9939696662930126</v>
      </c>
      <c r="Y4524" s="40">
        <f>+G4524*'Copy Co'!$B$22</f>
        <v>61746.928251941805</v>
      </c>
      <c r="Z4524" s="40">
        <f>+H4524*'Copy Co'!$B$23</f>
        <v>0</v>
      </c>
      <c r="AA4524" s="40">
        <f>+I4524*'Copy Co'!$B$24</f>
        <v>0</v>
      </c>
      <c r="AB4524" s="40">
        <f>+J4524*'Copy Co'!$B$25</f>
        <v>4715.5092498516824</v>
      </c>
      <c r="AC4524" s="40">
        <f>+K4524*'Copy Co'!$B$26</f>
        <v>2362.4801690189333</v>
      </c>
      <c r="AD4524" s="40">
        <f>+L4524*'Copy Co'!$B$27</f>
        <v>4953.7577437454929</v>
      </c>
      <c r="AE4524" s="40">
        <f>+M4524*'Copy Co'!$B$28</f>
        <v>0</v>
      </c>
      <c r="AF4524" s="40">
        <f t="shared" si="537"/>
        <v>130401.41559428358</v>
      </c>
      <c r="AG4524" s="25">
        <f t="shared" si="538"/>
        <v>-15959.584405716421</v>
      </c>
      <c r="AH4524" s="56">
        <f t="shared" si="539"/>
        <v>42507</v>
      </c>
      <c r="AL4524" s="56"/>
      <c r="BF4524" s="2">
        <v>41408</v>
      </c>
      <c r="BG4524" s="3">
        <v>0</v>
      </c>
      <c r="BH4524">
        <v>15</v>
      </c>
      <c r="BI4524">
        <v>6.5</v>
      </c>
    </row>
    <row r="4525" spans="1:61" x14ac:dyDescent="0.25">
      <c r="A4525" s="2">
        <v>42508</v>
      </c>
      <c r="B4525" s="7">
        <v>133377</v>
      </c>
      <c r="C4525" s="3">
        <v>0</v>
      </c>
      <c r="D4525" s="7">
        <f t="shared" si="533"/>
        <v>0</v>
      </c>
      <c r="E4525" s="7">
        <f t="shared" si="534"/>
        <v>0</v>
      </c>
      <c r="F4525" s="7">
        <f t="shared" si="535"/>
        <v>0</v>
      </c>
      <c r="G4525" s="11">
        <v>146361</v>
      </c>
      <c r="H4525">
        <v>0</v>
      </c>
      <c r="I4525">
        <v>0</v>
      </c>
      <c r="J4525">
        <v>14</v>
      </c>
      <c r="K4525" s="3">
        <v>6.875</v>
      </c>
      <c r="L4525" s="3">
        <f t="shared" si="536"/>
        <v>0</v>
      </c>
      <c r="M4525" s="5">
        <v>0</v>
      </c>
      <c r="R4525">
        <v>2016</v>
      </c>
      <c r="S4525" s="1" t="s">
        <v>7</v>
      </c>
      <c r="T4525" s="40">
        <f>+'Copy Co'!$B$17</f>
        <v>51399.602684929596</v>
      </c>
      <c r="U4525">
        <f>+'Copy Co'!$B$18*'All Data'!C4525</f>
        <v>0</v>
      </c>
      <c r="V4525" s="40">
        <f>+D4525*'Copy Co'!$B$19</f>
        <v>0</v>
      </c>
      <c r="W4525" s="40">
        <f>+E4525*'Copy Co'!$B$20</f>
        <v>0</v>
      </c>
      <c r="X4525" s="40">
        <f>+F4525*'Copy Co'!$B$21</f>
        <v>0</v>
      </c>
      <c r="Y4525" s="40">
        <f>+G4525*'Copy Co'!$B$22</f>
        <v>60912.898364725203</v>
      </c>
      <c r="Z4525" s="40">
        <f>+H4525*'Copy Co'!$B$23</f>
        <v>0</v>
      </c>
      <c r="AA4525" s="40">
        <f>+I4525*'Copy Co'!$B$24</f>
        <v>0</v>
      </c>
      <c r="AB4525" s="40">
        <f>+J4525*'Copy Co'!$B$25</f>
        <v>4715.5092498516824</v>
      </c>
      <c r="AC4525" s="40">
        <f>+K4525*'Copy Co'!$B$26</f>
        <v>2153.6421430283085</v>
      </c>
      <c r="AD4525" s="40">
        <f>+L4525*'Copy Co'!$B$27</f>
        <v>0</v>
      </c>
      <c r="AE4525" s="40">
        <f>+M4525*'Copy Co'!$B$28</f>
        <v>0</v>
      </c>
      <c r="AF4525" s="40">
        <f t="shared" si="537"/>
        <v>119181.65244253479</v>
      </c>
      <c r="AG4525" s="25">
        <f t="shared" si="538"/>
        <v>-14195.347557465211</v>
      </c>
      <c r="AH4525" s="56">
        <f t="shared" si="539"/>
        <v>42508</v>
      </c>
      <c r="AL4525" s="56"/>
      <c r="BF4525" s="2">
        <v>41409</v>
      </c>
      <c r="BG4525" s="3">
        <v>0</v>
      </c>
      <c r="BH4525">
        <v>22</v>
      </c>
      <c r="BI4525">
        <v>8.4583333333333304</v>
      </c>
    </row>
    <row r="4526" spans="1:61" x14ac:dyDescent="0.25">
      <c r="A4526" s="2">
        <v>42509</v>
      </c>
      <c r="B4526" s="7">
        <v>128450</v>
      </c>
      <c r="C4526" s="3">
        <v>0</v>
      </c>
      <c r="D4526" s="7">
        <f t="shared" si="533"/>
        <v>0</v>
      </c>
      <c r="E4526" s="7">
        <f t="shared" si="534"/>
        <v>0</v>
      </c>
      <c r="F4526" s="7">
        <f t="shared" si="535"/>
        <v>0</v>
      </c>
      <c r="G4526" s="11">
        <v>133377</v>
      </c>
      <c r="H4526">
        <v>0</v>
      </c>
      <c r="I4526">
        <v>0</v>
      </c>
      <c r="J4526">
        <v>26</v>
      </c>
      <c r="K4526" s="3">
        <v>14.5</v>
      </c>
      <c r="L4526" s="3">
        <f t="shared" si="536"/>
        <v>0</v>
      </c>
      <c r="M4526" s="5">
        <v>0</v>
      </c>
      <c r="R4526">
        <v>2016</v>
      </c>
      <c r="S4526" s="1" t="s">
        <v>1</v>
      </c>
      <c r="T4526" s="40">
        <f>+'Copy Co'!$B$17</f>
        <v>51399.602684929596</v>
      </c>
      <c r="U4526">
        <f>+'Copy Co'!$B$18*'All Data'!C4526</f>
        <v>0</v>
      </c>
      <c r="V4526" s="40">
        <f>+D4526*'Copy Co'!$B$19</f>
        <v>0</v>
      </c>
      <c r="W4526" s="40">
        <f>+E4526*'Copy Co'!$B$20</f>
        <v>0</v>
      </c>
      <c r="X4526" s="40">
        <f>+F4526*'Copy Co'!$B$21</f>
        <v>0</v>
      </c>
      <c r="Y4526" s="40">
        <f>+G4526*'Copy Co'!$B$22</f>
        <v>55509.183766112234</v>
      </c>
      <c r="Z4526" s="40">
        <f>+H4526*'Copy Co'!$B$23</f>
        <v>0</v>
      </c>
      <c r="AA4526" s="40">
        <f>+I4526*'Copy Co'!$B$24</f>
        <v>0</v>
      </c>
      <c r="AB4526" s="40">
        <f>+J4526*'Copy Co'!$B$25</f>
        <v>8757.3743211531237</v>
      </c>
      <c r="AC4526" s="40">
        <f>+K4526*'Copy Co'!$B$26</f>
        <v>4542.2270652960688</v>
      </c>
      <c r="AD4526" s="40">
        <f>+L4526*'Copy Co'!$B$27</f>
        <v>0</v>
      </c>
      <c r="AE4526" s="40">
        <f>+M4526*'Copy Co'!$B$28</f>
        <v>0</v>
      </c>
      <c r="AF4526" s="40">
        <f t="shared" si="537"/>
        <v>120208.38783749103</v>
      </c>
      <c r="AG4526" s="25">
        <f t="shared" si="538"/>
        <v>-8241.6121625089727</v>
      </c>
      <c r="AH4526" s="56">
        <f t="shared" si="539"/>
        <v>42509</v>
      </c>
      <c r="AL4526" s="56"/>
      <c r="BF4526" s="2">
        <v>41410</v>
      </c>
      <c r="BG4526" s="3">
        <v>0</v>
      </c>
      <c r="BH4526">
        <v>16</v>
      </c>
      <c r="BI4526">
        <v>8.1666666666666696</v>
      </c>
    </row>
    <row r="4527" spans="1:61" x14ac:dyDescent="0.25">
      <c r="A4527" s="2">
        <v>42510</v>
      </c>
      <c r="B4527" s="7">
        <v>122200</v>
      </c>
      <c r="C4527" s="3">
        <v>0</v>
      </c>
      <c r="D4527" s="7">
        <f t="shared" si="533"/>
        <v>0</v>
      </c>
      <c r="E4527" s="7">
        <f t="shared" si="534"/>
        <v>0</v>
      </c>
      <c r="F4527" s="7">
        <f t="shared" si="535"/>
        <v>0</v>
      </c>
      <c r="G4527" s="11">
        <v>128450</v>
      </c>
      <c r="H4527">
        <v>1</v>
      </c>
      <c r="I4527">
        <v>0</v>
      </c>
      <c r="J4527">
        <v>33</v>
      </c>
      <c r="K4527" s="3">
        <v>15.6666666666667</v>
      </c>
      <c r="L4527" s="3">
        <f t="shared" si="536"/>
        <v>0</v>
      </c>
      <c r="M4527" s="5">
        <v>0</v>
      </c>
      <c r="R4527">
        <v>2016</v>
      </c>
      <c r="S4527" s="1" t="s">
        <v>2</v>
      </c>
      <c r="T4527" s="40">
        <f>+'Copy Co'!$B$17</f>
        <v>51399.602684929596</v>
      </c>
      <c r="U4527">
        <f>+'Copy Co'!$B$18*'All Data'!C4527</f>
        <v>0</v>
      </c>
      <c r="V4527" s="40">
        <f>+D4527*'Copy Co'!$B$19</f>
        <v>0</v>
      </c>
      <c r="W4527" s="40">
        <f>+E4527*'Copy Co'!$B$20</f>
        <v>0</v>
      </c>
      <c r="X4527" s="40">
        <f>+F4527*'Copy Co'!$B$21</f>
        <v>0</v>
      </c>
      <c r="Y4527" s="40">
        <f>+G4527*'Copy Co'!$B$22</f>
        <v>53458.652202082194</v>
      </c>
      <c r="Z4527" s="40">
        <f>+H4527*'Copy Co'!$B$23</f>
        <v>-10610.780657764437</v>
      </c>
      <c r="AA4527" s="40">
        <f>+I4527*'Copy Co'!$B$24</f>
        <v>0</v>
      </c>
      <c r="AB4527" s="40">
        <f>+J4527*'Copy Co'!$B$25</f>
        <v>11115.128946078965</v>
      </c>
      <c r="AC4527" s="40">
        <f>+K4527*'Copy Co'!$B$26</f>
        <v>4907.693610779671</v>
      </c>
      <c r="AD4527" s="40">
        <f>+L4527*'Copy Co'!$B$27</f>
        <v>0</v>
      </c>
      <c r="AE4527" s="40">
        <f>+M4527*'Copy Co'!$B$28</f>
        <v>0</v>
      </c>
      <c r="AF4527" s="40">
        <f t="shared" si="537"/>
        <v>110270.29678610599</v>
      </c>
      <c r="AG4527" s="25">
        <f t="shared" si="538"/>
        <v>-11929.703213894012</v>
      </c>
      <c r="AH4527" s="56">
        <f t="shared" si="539"/>
        <v>42510</v>
      </c>
      <c r="AL4527" s="56"/>
      <c r="BF4527" s="2">
        <v>41415</v>
      </c>
      <c r="BG4527" s="3">
        <v>0</v>
      </c>
      <c r="BH4527">
        <v>20</v>
      </c>
      <c r="BI4527">
        <v>12.9166666666667</v>
      </c>
    </row>
    <row r="4528" spans="1:61" x14ac:dyDescent="0.25">
      <c r="A4528" s="2">
        <v>42511</v>
      </c>
      <c r="B4528" s="7">
        <v>156488</v>
      </c>
      <c r="C4528" s="3">
        <v>10.625</v>
      </c>
      <c r="D4528" s="7">
        <f t="shared" si="533"/>
        <v>112.890625</v>
      </c>
      <c r="E4528" s="7">
        <f t="shared" si="534"/>
        <v>1199.462890625</v>
      </c>
      <c r="F4528" s="7">
        <f t="shared" si="535"/>
        <v>12744.293212890625</v>
      </c>
      <c r="G4528" s="11">
        <v>122200</v>
      </c>
      <c r="H4528">
        <v>0</v>
      </c>
      <c r="I4528">
        <v>1</v>
      </c>
      <c r="J4528">
        <v>21</v>
      </c>
      <c r="K4528" s="3">
        <v>11.4583333333333</v>
      </c>
      <c r="L4528" s="3">
        <f t="shared" si="536"/>
        <v>121.74479166666632</v>
      </c>
      <c r="M4528" s="5">
        <v>0</v>
      </c>
      <c r="R4528">
        <v>2016</v>
      </c>
      <c r="S4528" s="1" t="s">
        <v>3</v>
      </c>
      <c r="T4528" s="40">
        <f>+'Copy Co'!$B$17</f>
        <v>51399.602684929596</v>
      </c>
      <c r="U4528">
        <f>+'Copy Co'!$B$18*'All Data'!C4528</f>
        <v>524.97874821580126</v>
      </c>
      <c r="V4528" s="40">
        <f>+D4528*'Copy Co'!$B$19</f>
        <v>47418.811000449772</v>
      </c>
      <c r="W4528" s="40">
        <f>+E4528*'Copy Co'!$B$20</f>
        <v>-9264.0248790434835</v>
      </c>
      <c r="X4528" s="40">
        <f>+F4528*'Copy Co'!$B$21</f>
        <v>617.91596011537035</v>
      </c>
      <c r="Y4528" s="40">
        <f>+G4528*'Copy Co'!$B$22</f>
        <v>50857.511086760947</v>
      </c>
      <c r="Z4528" s="40">
        <f>+H4528*'Copy Co'!$B$23</f>
        <v>0</v>
      </c>
      <c r="AA4528" s="40">
        <f>+I4528*'Copy Co'!$B$24</f>
        <v>-10704.382616627605</v>
      </c>
      <c r="AB4528" s="40">
        <f>+J4528*'Copy Co'!$B$25</f>
        <v>7073.2638747775236</v>
      </c>
      <c r="AC4528" s="40">
        <f>+K4528*'Copy Co'!$B$26</f>
        <v>3589.4035717138368</v>
      </c>
      <c r="AD4528" s="40">
        <f>+L4528*'Copy Co'!$B$27</f>
        <v>22316.732736743601</v>
      </c>
      <c r="AE4528" s="40">
        <f>+M4528*'Copy Co'!$B$28</f>
        <v>0</v>
      </c>
      <c r="AF4528" s="40">
        <f t="shared" si="537"/>
        <v>163829.81216803537</v>
      </c>
      <c r="AG4528" s="25">
        <f t="shared" si="538"/>
        <v>7341.8121680353652</v>
      </c>
      <c r="AH4528" s="56">
        <f t="shared" si="539"/>
        <v>42511</v>
      </c>
      <c r="AL4528" s="56"/>
      <c r="BF4528" s="2">
        <v>41418</v>
      </c>
      <c r="BG4528" s="3">
        <v>0</v>
      </c>
      <c r="BH4528">
        <v>14</v>
      </c>
      <c r="BI4528">
        <v>8.5833333333333304</v>
      </c>
    </row>
    <row r="4529" spans="1:61" x14ac:dyDescent="0.25">
      <c r="A4529" s="2">
        <v>42512</v>
      </c>
      <c r="B4529" s="7">
        <v>182604</v>
      </c>
      <c r="C4529" s="3">
        <v>12.75</v>
      </c>
      <c r="D4529" s="7">
        <f t="shared" si="533"/>
        <v>162.5625</v>
      </c>
      <c r="E4529" s="7">
        <f t="shared" si="534"/>
        <v>2072.671875</v>
      </c>
      <c r="F4529" s="7">
        <f t="shared" si="535"/>
        <v>26426.56640625</v>
      </c>
      <c r="G4529" s="11">
        <v>156488</v>
      </c>
      <c r="H4529">
        <v>0</v>
      </c>
      <c r="I4529">
        <v>1</v>
      </c>
      <c r="J4529">
        <v>18</v>
      </c>
      <c r="K4529" s="3">
        <v>4.9583333333333304</v>
      </c>
      <c r="L4529" s="3">
        <f t="shared" si="536"/>
        <v>63.218749999999964</v>
      </c>
      <c r="M4529" s="5">
        <v>0</v>
      </c>
      <c r="R4529">
        <v>2016</v>
      </c>
      <c r="S4529" s="1" t="s">
        <v>4</v>
      </c>
      <c r="T4529" s="40">
        <f>+'Copy Co'!$B$17</f>
        <v>51399.602684929596</v>
      </c>
      <c r="U4529">
        <f>+'Copy Co'!$B$18*'All Data'!C4529</f>
        <v>629.97449785896151</v>
      </c>
      <c r="V4529" s="40">
        <f>+D4529*'Copy Co'!$B$19</f>
        <v>68283.08784064767</v>
      </c>
      <c r="W4529" s="40">
        <f>+E4529*'Copy Co'!$B$20</f>
        <v>-16008.234990987139</v>
      </c>
      <c r="X4529" s="40">
        <f>+F4529*'Copy Co'!$B$21</f>
        <v>1281.310534895232</v>
      </c>
      <c r="Y4529" s="40">
        <f>+G4529*'Copy Co'!$B$22</f>
        <v>65127.579336702518</v>
      </c>
      <c r="Z4529" s="40">
        <f>+H4529*'Copy Co'!$B$23</f>
        <v>0</v>
      </c>
      <c r="AA4529" s="40">
        <f>+I4529*'Copy Co'!$B$24</f>
        <v>-10704.382616627605</v>
      </c>
      <c r="AB4529" s="40">
        <f>+J4529*'Copy Co'!$B$25</f>
        <v>6062.7976069521628</v>
      </c>
      <c r="AC4529" s="40">
        <f>+K4529*'Copy Co'!$B$26</f>
        <v>1553.2328183052639</v>
      </c>
      <c r="AD4529" s="40">
        <f>+L4529*'Copy Co'!$B$27</f>
        <v>11588.470672025433</v>
      </c>
      <c r="AE4529" s="40">
        <f>+M4529*'Copy Co'!$B$28</f>
        <v>0</v>
      </c>
      <c r="AF4529" s="40">
        <f t="shared" si="537"/>
        <v>179213.43838470208</v>
      </c>
      <c r="AG4529" s="25">
        <f t="shared" si="538"/>
        <v>-3390.5616152979201</v>
      </c>
      <c r="AH4529" s="56">
        <f t="shared" si="539"/>
        <v>42512</v>
      </c>
      <c r="AL4529" s="56"/>
      <c r="BF4529" s="2">
        <v>41419</v>
      </c>
      <c r="BG4529" s="3">
        <v>0</v>
      </c>
      <c r="BH4529">
        <v>25</v>
      </c>
      <c r="BI4529">
        <v>13.625</v>
      </c>
    </row>
    <row r="4530" spans="1:61" x14ac:dyDescent="0.25">
      <c r="A4530" s="2">
        <v>42513</v>
      </c>
      <c r="B4530" s="7">
        <v>151795</v>
      </c>
      <c r="C4530" s="3">
        <v>6.3333333333333401</v>
      </c>
      <c r="D4530" s="7">
        <f t="shared" si="533"/>
        <v>40.1111111111112</v>
      </c>
      <c r="E4530" s="7">
        <f t="shared" si="534"/>
        <v>254.03703703703786</v>
      </c>
      <c r="F4530" s="7">
        <f t="shared" si="535"/>
        <v>1608.9012345679084</v>
      </c>
      <c r="G4530" s="11">
        <v>182604</v>
      </c>
      <c r="H4530">
        <v>0</v>
      </c>
      <c r="I4530">
        <v>0</v>
      </c>
      <c r="J4530">
        <v>14</v>
      </c>
      <c r="K4530" s="3">
        <v>5.5416666666666696</v>
      </c>
      <c r="L4530" s="3">
        <f t="shared" si="536"/>
        <v>35.097222222222278</v>
      </c>
      <c r="M4530" s="5">
        <v>0</v>
      </c>
      <c r="R4530">
        <v>2016</v>
      </c>
      <c r="S4530" s="1" t="s">
        <v>5</v>
      </c>
      <c r="T4530" s="40">
        <f>+'Copy Co'!$B$17</f>
        <v>51399.602684929596</v>
      </c>
      <c r="U4530">
        <f>+'Copy Co'!$B$18*'All Data'!C4530</f>
        <v>312.92850874039954</v>
      </c>
      <c r="V4530" s="40">
        <f>+D4530*'Copy Co'!$B$19</f>
        <v>16848.353853969918</v>
      </c>
      <c r="W4530" s="40">
        <f>+E4530*'Copy Co'!$B$20</f>
        <v>-1962.0493886920742</v>
      </c>
      <c r="X4530" s="40">
        <f>+F4530*'Copy Co'!$B$21</f>
        <v>78.008700402722454</v>
      </c>
      <c r="Y4530" s="40">
        <f>+G4530*'Copy Co'!$B$22</f>
        <v>75996.603555539259</v>
      </c>
      <c r="Z4530" s="40">
        <f>+H4530*'Copy Co'!$B$23</f>
        <v>0</v>
      </c>
      <c r="AA4530" s="40">
        <f>+I4530*'Copy Co'!$B$24</f>
        <v>0</v>
      </c>
      <c r="AB4530" s="40">
        <f>+J4530*'Copy Co'!$B$25</f>
        <v>4715.5092498516824</v>
      </c>
      <c r="AC4530" s="40">
        <f>+K4530*'Copy Co'!$B$26</f>
        <v>1735.9660910470616</v>
      </c>
      <c r="AD4530" s="40">
        <f>+L4530*'Copy Co'!$B$27</f>
        <v>6433.5838717434681</v>
      </c>
      <c r="AE4530" s="40">
        <f>+M4530*'Copy Co'!$B$28</f>
        <v>0</v>
      </c>
      <c r="AF4530" s="40">
        <f t="shared" si="537"/>
        <v>155558.50712753204</v>
      </c>
      <c r="AG4530" s="25">
        <f t="shared" si="538"/>
        <v>3763.507127532037</v>
      </c>
      <c r="AH4530" s="56">
        <f t="shared" si="539"/>
        <v>42513</v>
      </c>
      <c r="AL4530" s="56"/>
      <c r="BF4530" s="2">
        <v>41420</v>
      </c>
      <c r="BG4530" s="3">
        <v>0</v>
      </c>
      <c r="BH4530">
        <v>21</v>
      </c>
      <c r="BI4530">
        <v>12.75</v>
      </c>
    </row>
    <row r="4531" spans="1:61" x14ac:dyDescent="0.25">
      <c r="A4531" s="2">
        <v>42514</v>
      </c>
      <c r="B4531" s="7">
        <v>152986</v>
      </c>
      <c r="C4531" s="3">
        <v>5.125</v>
      </c>
      <c r="D4531" s="7">
        <f t="shared" si="533"/>
        <v>26.265625</v>
      </c>
      <c r="E4531" s="7">
        <f t="shared" si="534"/>
        <v>134.611328125</v>
      </c>
      <c r="F4531" s="7">
        <f t="shared" si="535"/>
        <v>689.883056640625</v>
      </c>
      <c r="G4531" s="11">
        <v>151795</v>
      </c>
      <c r="H4531">
        <v>0</v>
      </c>
      <c r="I4531">
        <v>0</v>
      </c>
      <c r="J4531">
        <v>26</v>
      </c>
      <c r="K4531" s="3">
        <v>10.2916666666667</v>
      </c>
      <c r="L4531" s="3">
        <f t="shared" si="536"/>
        <v>52.744791666666835</v>
      </c>
      <c r="M4531" s="5">
        <v>0</v>
      </c>
      <c r="R4531">
        <v>2016</v>
      </c>
      <c r="S4531" s="1" t="s">
        <v>6</v>
      </c>
      <c r="T4531" s="40">
        <f>+'Copy Co'!$B$17</f>
        <v>51399.602684929596</v>
      </c>
      <c r="U4531">
        <f>+'Copy Co'!$B$18*'All Data'!C4531</f>
        <v>253.22504325703358</v>
      </c>
      <c r="V4531" s="40">
        <f>+D4531*'Copy Co'!$B$19</f>
        <v>11032.667306817448</v>
      </c>
      <c r="W4531" s="40">
        <f>+E4531*'Copy Co'!$B$20</f>
        <v>-1039.6675899671172</v>
      </c>
      <c r="X4531" s="40">
        <f>+F4531*'Copy Co'!$B$21</f>
        <v>33.449461981950776</v>
      </c>
      <c r="Y4531" s="40">
        <f>+G4531*'Copy Co'!$B$22</f>
        <v>63174.434496030102</v>
      </c>
      <c r="Z4531" s="40">
        <f>+H4531*'Copy Co'!$B$23</f>
        <v>0</v>
      </c>
      <c r="AA4531" s="40">
        <f>+I4531*'Copy Co'!$B$24</f>
        <v>0</v>
      </c>
      <c r="AB4531" s="40">
        <f>+J4531*'Copy Co'!$B$25</f>
        <v>8757.3743211531237</v>
      </c>
      <c r="AC4531" s="40">
        <f>+K4531*'Copy Co'!$B$26</f>
        <v>3223.9370262302659</v>
      </c>
      <c r="AD4531" s="40">
        <f>+L4531*'Copy Co'!$B$27</f>
        <v>9668.5156117648694</v>
      </c>
      <c r="AE4531" s="40">
        <f>+M4531*'Copy Co'!$B$28</f>
        <v>0</v>
      </c>
      <c r="AF4531" s="40">
        <f t="shared" si="537"/>
        <v>146503.53836219726</v>
      </c>
      <c r="AG4531" s="25">
        <f t="shared" si="538"/>
        <v>-6482.4616378027422</v>
      </c>
      <c r="AH4531" s="56">
        <f t="shared" si="539"/>
        <v>42514</v>
      </c>
      <c r="AL4531" s="56"/>
      <c r="BF4531" s="2">
        <v>41421</v>
      </c>
      <c r="BG4531" s="3">
        <v>0</v>
      </c>
      <c r="BH4531">
        <v>17</v>
      </c>
      <c r="BI4531">
        <v>7.875</v>
      </c>
    </row>
    <row r="4532" spans="1:61" x14ac:dyDescent="0.25">
      <c r="A4532" s="2">
        <v>42515</v>
      </c>
      <c r="B4532" s="7">
        <v>154506</v>
      </c>
      <c r="C4532" s="3">
        <v>6.1666666666666599</v>
      </c>
      <c r="D4532" s="7">
        <f t="shared" si="533"/>
        <v>38.027777777777693</v>
      </c>
      <c r="E4532" s="7">
        <f t="shared" si="534"/>
        <v>234.50462962962885</v>
      </c>
      <c r="F4532" s="7">
        <f t="shared" si="535"/>
        <v>1446.1118827160431</v>
      </c>
      <c r="G4532" s="11">
        <v>152986</v>
      </c>
      <c r="H4532">
        <v>0</v>
      </c>
      <c r="I4532">
        <v>0</v>
      </c>
      <c r="J4532">
        <v>14</v>
      </c>
      <c r="K4532" s="3">
        <v>4.75</v>
      </c>
      <c r="L4532" s="3">
        <f t="shared" si="536"/>
        <v>29.291666666666636</v>
      </c>
      <c r="M4532" s="5">
        <v>0</v>
      </c>
      <c r="R4532">
        <v>2016</v>
      </c>
      <c r="S4532" s="1" t="s">
        <v>7</v>
      </c>
      <c r="T4532" s="40">
        <f>+'Copy Co'!$B$17</f>
        <v>51399.602684929596</v>
      </c>
      <c r="U4532">
        <f>+'Copy Co'!$B$18*'All Data'!C4532</f>
        <v>304.69354798407255</v>
      </c>
      <c r="V4532" s="40">
        <f>+D4532*'Copy Co'!$B$19</f>
        <v>15973.266223050357</v>
      </c>
      <c r="W4532" s="40">
        <f>+E4532*'Copy Co'!$B$20</f>
        <v>-1811.1912757949224</v>
      </c>
      <c r="X4532" s="40">
        <f>+F4532*'Copy Co'!$B$21</f>
        <v>70.115744946835804</v>
      </c>
      <c r="Y4532" s="40">
        <f>+G4532*'Copy Co'!$B$22</f>
        <v>63670.10794696572</v>
      </c>
      <c r="Z4532" s="40">
        <f>+H4532*'Copy Co'!$B$23</f>
        <v>0</v>
      </c>
      <c r="AA4532" s="40">
        <f>+I4532*'Copy Co'!$B$24</f>
        <v>0</v>
      </c>
      <c r="AB4532" s="40">
        <f>+J4532*'Copy Co'!$B$25</f>
        <v>4715.5092498516824</v>
      </c>
      <c r="AC4532" s="40">
        <f>+K4532*'Copy Co'!$B$26</f>
        <v>1487.9709351831948</v>
      </c>
      <c r="AD4532" s="40">
        <f>+L4532*'Copy Co'!$B$27</f>
        <v>5369.3820282971656</v>
      </c>
      <c r="AE4532" s="40">
        <f>+M4532*'Copy Co'!$B$28</f>
        <v>0</v>
      </c>
      <c r="AF4532" s="40">
        <f t="shared" si="537"/>
        <v>141179.45708541371</v>
      </c>
      <c r="AG4532" s="25">
        <f t="shared" si="538"/>
        <v>-13326.542914586287</v>
      </c>
      <c r="AH4532" s="56">
        <f t="shared" si="539"/>
        <v>42515</v>
      </c>
      <c r="AL4532" s="56"/>
      <c r="BF4532" s="2">
        <v>41426</v>
      </c>
      <c r="BG4532" s="3">
        <v>0</v>
      </c>
      <c r="BH4532">
        <v>9</v>
      </c>
      <c r="BI4532">
        <v>6.5</v>
      </c>
    </row>
    <row r="4533" spans="1:61" x14ac:dyDescent="0.25">
      <c r="A4533" s="2">
        <v>42516</v>
      </c>
      <c r="B4533" s="7">
        <v>144530</v>
      </c>
      <c r="C4533" s="3">
        <v>3.3333333333333401</v>
      </c>
      <c r="D4533" s="7">
        <f t="shared" si="533"/>
        <v>11.111111111111157</v>
      </c>
      <c r="E4533" s="7">
        <f t="shared" si="534"/>
        <v>37.037037037037265</v>
      </c>
      <c r="F4533" s="7">
        <f t="shared" si="535"/>
        <v>123.45679012345781</v>
      </c>
      <c r="G4533" s="11">
        <v>154506</v>
      </c>
      <c r="H4533">
        <v>0</v>
      </c>
      <c r="I4533">
        <v>0</v>
      </c>
      <c r="J4533">
        <v>15</v>
      </c>
      <c r="K4533" s="3">
        <v>8.4166666666666696</v>
      </c>
      <c r="L4533" s="3">
        <f t="shared" si="536"/>
        <v>28.055555555555621</v>
      </c>
      <c r="M4533" s="5">
        <v>0</v>
      </c>
      <c r="R4533">
        <v>2016</v>
      </c>
      <c r="S4533" s="1" t="s">
        <v>1</v>
      </c>
      <c r="T4533" s="40">
        <f>+'Copy Co'!$B$17</f>
        <v>51399.602684929596</v>
      </c>
      <c r="U4533">
        <f>+'Copy Co'!$B$18*'All Data'!C4533</f>
        <v>164.69921512652624</v>
      </c>
      <c r="V4533" s="40">
        <f>+D4533*'Copy Co'!$B$19</f>
        <v>4667.1340315706238</v>
      </c>
      <c r="W4533" s="40">
        <f>+E4533*'Copy Co'!$B$20</f>
        <v>-286.05472936172617</v>
      </c>
      <c r="X4533" s="40">
        <f>+F4533*'Copy Co'!$B$21</f>
        <v>5.9858887211364822</v>
      </c>
      <c r="Y4533" s="40">
        <f>+G4533*'Copy Co'!$B$22</f>
        <v>64302.705466211846</v>
      </c>
      <c r="Z4533" s="40">
        <f>+H4533*'Copy Co'!$B$23</f>
        <v>0</v>
      </c>
      <c r="AA4533" s="40">
        <f>+I4533*'Copy Co'!$B$24</f>
        <v>0</v>
      </c>
      <c r="AB4533" s="40">
        <f>+J4533*'Copy Co'!$B$25</f>
        <v>5052.331339126802</v>
      </c>
      <c r="AC4533" s="40">
        <f>+K4533*'Copy Co'!$B$26</f>
        <v>2636.580078131627</v>
      </c>
      <c r="AD4533" s="40">
        <f>+L4533*'Copy Co'!$B$27</f>
        <v>5142.7935975155578</v>
      </c>
      <c r="AE4533" s="40">
        <f>+M4533*'Copy Co'!$B$28</f>
        <v>0</v>
      </c>
      <c r="AF4533" s="40">
        <f t="shared" si="537"/>
        <v>133085.77757197199</v>
      </c>
      <c r="AG4533" s="25">
        <f t="shared" si="538"/>
        <v>-11444.222428028006</v>
      </c>
      <c r="AH4533" s="56">
        <f t="shared" si="539"/>
        <v>42516</v>
      </c>
      <c r="AL4533" s="56"/>
      <c r="BF4533" s="2">
        <v>41427</v>
      </c>
      <c r="BG4533" s="3">
        <v>0</v>
      </c>
      <c r="BH4533">
        <v>22</v>
      </c>
      <c r="BI4533">
        <v>10.3333333333333</v>
      </c>
    </row>
    <row r="4534" spans="1:61" x14ac:dyDescent="0.25">
      <c r="A4534" s="2">
        <v>42517</v>
      </c>
      <c r="B4534" s="7">
        <v>128759</v>
      </c>
      <c r="C4534" s="3">
        <v>2.2083333333333401</v>
      </c>
      <c r="D4534" s="7">
        <f t="shared" si="533"/>
        <v>4.8767361111111409</v>
      </c>
      <c r="E4534" s="7">
        <f t="shared" si="534"/>
        <v>10.769458912037136</v>
      </c>
      <c r="F4534" s="7">
        <f t="shared" si="535"/>
        <v>23.782555097415415</v>
      </c>
      <c r="G4534" s="11">
        <v>144530</v>
      </c>
      <c r="H4534">
        <v>1</v>
      </c>
      <c r="I4534">
        <v>0</v>
      </c>
      <c r="J4534">
        <v>14</v>
      </c>
      <c r="K4534" s="3">
        <v>5.75</v>
      </c>
      <c r="L4534" s="3">
        <f t="shared" si="536"/>
        <v>12.697916666666705</v>
      </c>
      <c r="M4534" s="5">
        <v>0</v>
      </c>
      <c r="R4534">
        <v>2016</v>
      </c>
      <c r="S4534" s="1" t="s">
        <v>2</v>
      </c>
      <c r="T4534" s="40">
        <f>+'Copy Co'!$B$17</f>
        <v>51399.602684929596</v>
      </c>
      <c r="U4534">
        <f>+'Copy Co'!$B$18*'All Data'!C4534</f>
        <v>109.11323002132374</v>
      </c>
      <c r="V4534" s="40">
        <f>+D4534*'Copy Co'!$B$19</f>
        <v>2048.4342960440481</v>
      </c>
      <c r="W4534" s="40">
        <f>+E4534*'Copy Co'!$B$20</f>
        <v>-83.177675670284842</v>
      </c>
      <c r="X4534" s="40">
        <f>+F4534*'Copy Co'!$B$21</f>
        <v>1.15311379937114</v>
      </c>
      <c r="Y4534" s="40">
        <f>+G4534*'Copy Co'!$B$22</f>
        <v>60150.868063580689</v>
      </c>
      <c r="Z4534" s="40">
        <f>+H4534*'Copy Co'!$B$23</f>
        <v>-10610.780657764437</v>
      </c>
      <c r="AA4534" s="40">
        <f>+I4534*'Copy Co'!$B$24</f>
        <v>0</v>
      </c>
      <c r="AB4534" s="40">
        <f>+J4534*'Copy Co'!$B$25</f>
        <v>4715.5092498516824</v>
      </c>
      <c r="AC4534" s="40">
        <f>+K4534*'Copy Co'!$B$26</f>
        <v>1801.2279741691307</v>
      </c>
      <c r="AD4534" s="40">
        <f>+L4534*'Copy Co'!$B$27</f>
        <v>2327.6232903606942</v>
      </c>
      <c r="AE4534" s="40">
        <f>+M4534*'Copy Co'!$B$28</f>
        <v>0</v>
      </c>
      <c r="AF4534" s="40">
        <f t="shared" si="537"/>
        <v>111859.57356932183</v>
      </c>
      <c r="AG4534" s="25">
        <f t="shared" si="538"/>
        <v>-16899.42643067817</v>
      </c>
      <c r="AH4534" s="56">
        <f t="shared" si="539"/>
        <v>42517</v>
      </c>
      <c r="AL4534" s="56"/>
      <c r="BF4534" s="2">
        <v>41428</v>
      </c>
      <c r="BG4534" s="3">
        <v>0</v>
      </c>
      <c r="BH4534">
        <v>14</v>
      </c>
      <c r="BI4534">
        <v>6.875</v>
      </c>
    </row>
    <row r="4535" spans="1:61" x14ac:dyDescent="0.25">
      <c r="A4535" s="2">
        <v>42518</v>
      </c>
      <c r="B4535" s="7">
        <v>118813</v>
      </c>
      <c r="C4535" s="3">
        <v>0</v>
      </c>
      <c r="D4535" s="7">
        <f t="shared" si="533"/>
        <v>0</v>
      </c>
      <c r="E4535" s="7">
        <f t="shared" si="534"/>
        <v>0</v>
      </c>
      <c r="F4535" s="7">
        <f t="shared" si="535"/>
        <v>0</v>
      </c>
      <c r="G4535" s="11">
        <v>128759</v>
      </c>
      <c r="H4535">
        <v>0</v>
      </c>
      <c r="I4535">
        <v>1</v>
      </c>
      <c r="J4535">
        <v>15</v>
      </c>
      <c r="K4535" s="3">
        <v>7.375</v>
      </c>
      <c r="L4535" s="3">
        <f t="shared" si="536"/>
        <v>0</v>
      </c>
      <c r="M4535" s="5">
        <v>0</v>
      </c>
      <c r="R4535">
        <v>2016</v>
      </c>
      <c r="S4535" s="1" t="s">
        <v>3</v>
      </c>
      <c r="T4535" s="40">
        <f>+'Copy Co'!$B$17</f>
        <v>51399.602684929596</v>
      </c>
      <c r="U4535">
        <f>+'Copy Co'!$B$18*'All Data'!C4535</f>
        <v>0</v>
      </c>
      <c r="V4535" s="40">
        <f>+D4535*'Copy Co'!$B$19</f>
        <v>0</v>
      </c>
      <c r="W4535" s="40">
        <f>+E4535*'Copy Co'!$B$20</f>
        <v>0</v>
      </c>
      <c r="X4535" s="40">
        <f>+F4535*'Copy Co'!$B$21</f>
        <v>0</v>
      </c>
      <c r="Y4535" s="40">
        <f>+G4535*'Copy Co'!$B$22</f>
        <v>53587.252618823673</v>
      </c>
      <c r="Z4535" s="40">
        <f>+H4535*'Copy Co'!$B$23</f>
        <v>0</v>
      </c>
      <c r="AA4535" s="40">
        <f>+I4535*'Copy Co'!$B$24</f>
        <v>-10704.382616627605</v>
      </c>
      <c r="AB4535" s="40">
        <f>+J4535*'Copy Co'!$B$25</f>
        <v>5052.331339126802</v>
      </c>
      <c r="AC4535" s="40">
        <f>+K4535*'Copy Co'!$B$26</f>
        <v>2310.2706625212763</v>
      </c>
      <c r="AD4535" s="40">
        <f>+L4535*'Copy Co'!$B$27</f>
        <v>0</v>
      </c>
      <c r="AE4535" s="40">
        <f>+M4535*'Copy Co'!$B$28</f>
        <v>0</v>
      </c>
      <c r="AF4535" s="40">
        <f t="shared" si="537"/>
        <v>101645.07468877375</v>
      </c>
      <c r="AG4535" s="25">
        <f t="shared" si="538"/>
        <v>-17167.925311226252</v>
      </c>
      <c r="AH4535" s="56">
        <f t="shared" si="539"/>
        <v>42518</v>
      </c>
      <c r="AL4535" s="56"/>
      <c r="BF4535" s="2">
        <v>41429</v>
      </c>
      <c r="BG4535" s="3">
        <v>0</v>
      </c>
      <c r="BH4535">
        <v>13</v>
      </c>
      <c r="BI4535">
        <v>6.6666666666666696</v>
      </c>
    </row>
    <row r="4536" spans="1:61" x14ac:dyDescent="0.25">
      <c r="A4536" s="2">
        <v>42519</v>
      </c>
      <c r="B4536" s="7">
        <v>103324</v>
      </c>
      <c r="C4536" s="3">
        <v>0</v>
      </c>
      <c r="D4536" s="7">
        <f t="shared" si="533"/>
        <v>0</v>
      </c>
      <c r="E4536" s="7">
        <f t="shared" si="534"/>
        <v>0</v>
      </c>
      <c r="F4536" s="7">
        <f t="shared" si="535"/>
        <v>0</v>
      </c>
      <c r="G4536" s="11">
        <v>118813</v>
      </c>
      <c r="H4536">
        <v>0</v>
      </c>
      <c r="I4536">
        <v>1</v>
      </c>
      <c r="J4536">
        <v>16</v>
      </c>
      <c r="K4536" s="3">
        <v>8.0833333333333304</v>
      </c>
      <c r="L4536" s="3">
        <f t="shared" si="536"/>
        <v>0</v>
      </c>
      <c r="M4536" s="5">
        <v>0</v>
      </c>
      <c r="R4536">
        <v>2016</v>
      </c>
      <c r="S4536" s="1" t="s">
        <v>4</v>
      </c>
      <c r="T4536" s="40">
        <f>+'Copy Co'!$B$17</f>
        <v>51399.602684929596</v>
      </c>
      <c r="U4536">
        <f>+'Copy Co'!$B$18*'All Data'!C4536</f>
        <v>0</v>
      </c>
      <c r="V4536" s="40">
        <f>+D4536*'Copy Co'!$B$19</f>
        <v>0</v>
      </c>
      <c r="W4536" s="40">
        <f>+E4536*'Copy Co'!$B$20</f>
        <v>0</v>
      </c>
      <c r="X4536" s="40">
        <f>+F4536*'Copy Co'!$B$21</f>
        <v>0</v>
      </c>
      <c r="Y4536" s="40">
        <f>+G4536*'Copy Co'!$B$22</f>
        <v>49447.900693546064</v>
      </c>
      <c r="Z4536" s="40">
        <f>+H4536*'Copy Co'!$B$23</f>
        <v>0</v>
      </c>
      <c r="AA4536" s="40">
        <f>+I4536*'Copy Co'!$B$24</f>
        <v>-10704.382616627605</v>
      </c>
      <c r="AB4536" s="40">
        <f>+J4536*'Copy Co'!$B$25</f>
        <v>5389.1534284019226</v>
      </c>
      <c r="AC4536" s="40">
        <f>+K4536*'Copy Co'!$B$26</f>
        <v>2532.161065136313</v>
      </c>
      <c r="AD4536" s="40">
        <f>+L4536*'Copy Co'!$B$27</f>
        <v>0</v>
      </c>
      <c r="AE4536" s="40">
        <f>+M4536*'Copy Co'!$B$28</f>
        <v>0</v>
      </c>
      <c r="AF4536" s="40">
        <f t="shared" si="537"/>
        <v>98064.435255386299</v>
      </c>
      <c r="AG4536" s="25">
        <f t="shared" si="538"/>
        <v>-5259.5647446137009</v>
      </c>
      <c r="AH4536" s="56">
        <f t="shared" si="539"/>
        <v>42519</v>
      </c>
      <c r="AL4536" s="56"/>
      <c r="BF4536" s="2">
        <v>41430</v>
      </c>
      <c r="BG4536" s="3">
        <v>0</v>
      </c>
      <c r="BH4536">
        <v>9</v>
      </c>
      <c r="BI4536">
        <v>4.9166666666666696</v>
      </c>
    </row>
    <row r="4537" spans="1:61" x14ac:dyDescent="0.25">
      <c r="A4537" s="2">
        <v>42520</v>
      </c>
      <c r="B4537" s="7">
        <v>111406</v>
      </c>
      <c r="C4537" s="3">
        <v>0</v>
      </c>
      <c r="D4537" s="7">
        <f t="shared" si="533"/>
        <v>0</v>
      </c>
      <c r="E4537" s="7">
        <f t="shared" si="534"/>
        <v>0</v>
      </c>
      <c r="F4537" s="7">
        <f t="shared" si="535"/>
        <v>0</v>
      </c>
      <c r="G4537" s="11">
        <v>103324</v>
      </c>
      <c r="H4537">
        <v>0</v>
      </c>
      <c r="I4537">
        <v>0</v>
      </c>
      <c r="J4537">
        <v>15</v>
      </c>
      <c r="K4537" s="3">
        <v>7.2083333333333304</v>
      </c>
      <c r="L4537" s="3">
        <f t="shared" si="536"/>
        <v>0</v>
      </c>
      <c r="M4537" s="5">
        <v>0</v>
      </c>
      <c r="R4537">
        <v>2016</v>
      </c>
      <c r="S4537" s="1" t="s">
        <v>5</v>
      </c>
      <c r="T4537" s="40">
        <f>+'Copy Co'!$B$17</f>
        <v>51399.602684929596</v>
      </c>
      <c r="U4537">
        <f>+'Copy Co'!$B$18*'All Data'!C4537</f>
        <v>0</v>
      </c>
      <c r="V4537" s="40">
        <f>+D4537*'Copy Co'!$B$19</f>
        <v>0</v>
      </c>
      <c r="W4537" s="40">
        <f>+E4537*'Copy Co'!$B$20</f>
        <v>0</v>
      </c>
      <c r="X4537" s="40">
        <f>+F4537*'Copy Co'!$B$21</f>
        <v>0</v>
      </c>
      <c r="Y4537" s="40">
        <f>+G4537*'Copy Co'!$B$22</f>
        <v>43001.648735912342</v>
      </c>
      <c r="Z4537" s="40">
        <f>+H4537*'Copy Co'!$B$23</f>
        <v>0</v>
      </c>
      <c r="AA4537" s="40">
        <f>+I4537*'Copy Co'!$B$24</f>
        <v>0</v>
      </c>
      <c r="AB4537" s="40">
        <f>+J4537*'Copy Co'!$B$25</f>
        <v>5052.331339126802</v>
      </c>
      <c r="AC4537" s="40">
        <f>+K4537*'Copy Co'!$B$26</f>
        <v>2258.0611560236193</v>
      </c>
      <c r="AD4537" s="40">
        <f>+L4537*'Copy Co'!$B$27</f>
        <v>0</v>
      </c>
      <c r="AE4537" s="40">
        <f>+M4537*'Copy Co'!$B$28</f>
        <v>0</v>
      </c>
      <c r="AF4537" s="40">
        <f t="shared" si="537"/>
        <v>101711.64391599235</v>
      </c>
      <c r="AG4537" s="25">
        <f t="shared" si="538"/>
        <v>-9694.3560840076534</v>
      </c>
      <c r="AH4537" s="56">
        <f t="shared" si="539"/>
        <v>42520</v>
      </c>
      <c r="AL4537" s="56"/>
      <c r="BF4537" s="2">
        <v>41431</v>
      </c>
      <c r="BG4537" s="3">
        <v>0</v>
      </c>
      <c r="BH4537">
        <v>12</v>
      </c>
      <c r="BI4537">
        <v>6.9166666666666696</v>
      </c>
    </row>
    <row r="4538" spans="1:61" x14ac:dyDescent="0.25">
      <c r="A4538" s="2">
        <v>42521</v>
      </c>
      <c r="B4538" s="7">
        <v>115564</v>
      </c>
      <c r="C4538" s="3">
        <v>0</v>
      </c>
      <c r="D4538" s="7">
        <f t="shared" si="533"/>
        <v>0</v>
      </c>
      <c r="E4538" s="7">
        <f t="shared" si="534"/>
        <v>0</v>
      </c>
      <c r="F4538" s="7">
        <f t="shared" si="535"/>
        <v>0</v>
      </c>
      <c r="G4538" s="11">
        <v>111406</v>
      </c>
      <c r="H4538">
        <v>0</v>
      </c>
      <c r="I4538">
        <v>0</v>
      </c>
      <c r="J4538">
        <v>14</v>
      </c>
      <c r="K4538" s="3">
        <v>7.2916666666666696</v>
      </c>
      <c r="L4538" s="3">
        <f t="shared" si="536"/>
        <v>0</v>
      </c>
      <c r="M4538" s="5">
        <v>0</v>
      </c>
      <c r="R4538">
        <v>2016</v>
      </c>
      <c r="S4538" s="1" t="s">
        <v>6</v>
      </c>
      <c r="T4538" s="40">
        <f>+'Copy Co'!$B$17</f>
        <v>51399.602684929596</v>
      </c>
      <c r="U4538">
        <f>+'Copy Co'!$B$18*'All Data'!C4538</f>
        <v>0</v>
      </c>
      <c r="V4538" s="40">
        <f>+D4538*'Copy Co'!$B$19</f>
        <v>0</v>
      </c>
      <c r="W4538" s="40">
        <f>+E4538*'Copy Co'!$B$20</f>
        <v>0</v>
      </c>
      <c r="X4538" s="40">
        <f>+F4538*'Copy Co'!$B$21</f>
        <v>0</v>
      </c>
      <c r="Y4538" s="40">
        <f>+G4538*'Copy Co'!$B$22</f>
        <v>46365.236334956549</v>
      </c>
      <c r="Z4538" s="40">
        <f>+H4538*'Copy Co'!$B$23</f>
        <v>0</v>
      </c>
      <c r="AA4538" s="40">
        <f>+I4538*'Copy Co'!$B$24</f>
        <v>0</v>
      </c>
      <c r="AB4538" s="40">
        <f>+J4538*'Copy Co'!$B$25</f>
        <v>4715.5092498516824</v>
      </c>
      <c r="AC4538" s="40">
        <f>+K4538*'Copy Co'!$B$26</f>
        <v>2284.1659092724494</v>
      </c>
      <c r="AD4538" s="40">
        <f>+L4538*'Copy Co'!$B$27</f>
        <v>0</v>
      </c>
      <c r="AE4538" s="40">
        <f>+M4538*'Copy Co'!$B$28</f>
        <v>0</v>
      </c>
      <c r="AF4538" s="40">
        <f t="shared" si="537"/>
        <v>104764.51417901026</v>
      </c>
      <c r="AG4538" s="25">
        <f t="shared" si="538"/>
        <v>-10799.485820989736</v>
      </c>
      <c r="AH4538" s="56">
        <f t="shared" si="539"/>
        <v>42521</v>
      </c>
      <c r="AI4538" s="38">
        <f>SUM(AG4508:AG4538)</f>
        <v>-251038.70139321577</v>
      </c>
      <c r="AJ4538" s="38"/>
      <c r="AK4538" s="38"/>
      <c r="AL4538" s="56"/>
      <c r="AN4538" s="38"/>
      <c r="AO4538" s="38"/>
      <c r="AP4538" s="38"/>
      <c r="AQ4538" s="38"/>
      <c r="AR4538" s="38"/>
      <c r="AS4538" s="38"/>
      <c r="AT4538" s="38"/>
      <c r="AU4538" s="38"/>
      <c r="AV4538" s="38"/>
      <c r="AW4538" s="38"/>
      <c r="AX4538" s="38"/>
      <c r="AY4538" s="38"/>
      <c r="AZ4538" s="38"/>
      <c r="BA4538" s="38"/>
      <c r="BB4538" s="38"/>
      <c r="BC4538" s="38"/>
      <c r="BD4538" s="38"/>
      <c r="BE4538" s="38"/>
      <c r="BF4538" s="2">
        <v>41432</v>
      </c>
      <c r="BG4538" s="3">
        <v>0</v>
      </c>
      <c r="BH4538">
        <v>13</v>
      </c>
      <c r="BI4538">
        <v>5.1666666666666696</v>
      </c>
    </row>
    <row r="4539" spans="1:61" x14ac:dyDescent="0.25">
      <c r="A4539" s="2">
        <v>42522</v>
      </c>
      <c r="B4539" s="7">
        <v>113341</v>
      </c>
      <c r="C4539" s="3">
        <v>0</v>
      </c>
      <c r="D4539" s="7">
        <f t="shared" si="533"/>
        <v>0</v>
      </c>
      <c r="E4539" s="7">
        <f t="shared" si="534"/>
        <v>0</v>
      </c>
      <c r="F4539" s="7">
        <f t="shared" si="535"/>
        <v>0</v>
      </c>
      <c r="G4539" s="11">
        <v>115564</v>
      </c>
      <c r="H4539">
        <v>0</v>
      </c>
      <c r="I4539">
        <v>0</v>
      </c>
      <c r="J4539">
        <v>14</v>
      </c>
      <c r="K4539" s="3">
        <v>8.3333333333333304</v>
      </c>
      <c r="L4539" s="3">
        <f t="shared" si="536"/>
        <v>0</v>
      </c>
      <c r="M4539" s="5">
        <v>0</v>
      </c>
      <c r="R4539">
        <v>2016</v>
      </c>
      <c r="S4539" s="1" t="s">
        <v>7</v>
      </c>
      <c r="T4539" s="40">
        <f>+'Copy Co'!$B$17</f>
        <v>51399.602684929596</v>
      </c>
      <c r="U4539">
        <f>+'Copy Co'!$B$18*'All Data'!C4539</f>
        <v>0</v>
      </c>
      <c r="V4539" s="40">
        <f>+D4539*'Copy Co'!$B$19</f>
        <v>0</v>
      </c>
      <c r="W4539" s="40">
        <f>+E4539*'Copy Co'!$B$20</f>
        <v>0</v>
      </c>
      <c r="X4539" s="40">
        <f>+F4539*'Copy Co'!$B$21</f>
        <v>0</v>
      </c>
      <c r="Y4539" s="40">
        <f>+G4539*'Copy Co'!$B$22</f>
        <v>48095.723496157465</v>
      </c>
      <c r="Z4539" s="40">
        <f>+H4539*'Copy Co'!$B$23</f>
        <v>0</v>
      </c>
      <c r="AA4539" s="40">
        <f>+I4539*'Copy Co'!$B$24</f>
        <v>0</v>
      </c>
      <c r="AB4539" s="40">
        <f>+J4539*'Copy Co'!$B$25</f>
        <v>4715.5092498516824</v>
      </c>
      <c r="AC4539" s="40">
        <f>+K4539*'Copy Co'!$B$26</f>
        <v>2610.4753248827969</v>
      </c>
      <c r="AD4539" s="40">
        <f>+L4539*'Copy Co'!$B$27</f>
        <v>0</v>
      </c>
      <c r="AE4539" s="40">
        <f>+M4539*'Copy Co'!$B$28</f>
        <v>0</v>
      </c>
      <c r="AF4539" s="40">
        <f t="shared" si="537"/>
        <v>106821.31075582154</v>
      </c>
      <c r="AG4539" s="25">
        <f t="shared" si="538"/>
        <v>-6519.6892441784585</v>
      </c>
      <c r="AH4539" s="56">
        <f t="shared" si="539"/>
        <v>42522</v>
      </c>
      <c r="AL4539" s="56"/>
      <c r="BF4539" s="2">
        <v>41433</v>
      </c>
      <c r="BG4539" s="3">
        <v>0</v>
      </c>
      <c r="BH4539">
        <v>12</v>
      </c>
      <c r="BI4539">
        <v>7.875</v>
      </c>
    </row>
    <row r="4540" spans="1:61" x14ac:dyDescent="0.25">
      <c r="A4540" s="2">
        <v>42523</v>
      </c>
      <c r="B4540" s="7">
        <v>106109</v>
      </c>
      <c r="C4540" s="3">
        <v>0</v>
      </c>
      <c r="D4540" s="7">
        <f t="shared" si="533"/>
        <v>0</v>
      </c>
      <c r="E4540" s="7">
        <f t="shared" si="534"/>
        <v>0</v>
      </c>
      <c r="F4540" s="7">
        <f t="shared" si="535"/>
        <v>0</v>
      </c>
      <c r="G4540" s="11">
        <v>113341</v>
      </c>
      <c r="H4540">
        <v>0</v>
      </c>
      <c r="I4540">
        <v>0</v>
      </c>
      <c r="J4540">
        <v>16</v>
      </c>
      <c r="K4540" s="3">
        <v>8.4166666666666696</v>
      </c>
      <c r="L4540" s="3">
        <f t="shared" si="536"/>
        <v>0</v>
      </c>
      <c r="M4540" s="5">
        <v>0</v>
      </c>
      <c r="R4540">
        <v>2016</v>
      </c>
      <c r="S4540" s="1" t="s">
        <v>1</v>
      </c>
      <c r="T4540" s="40">
        <f>+'Copy Co'!$B$17</f>
        <v>51399.602684929596</v>
      </c>
      <c r="U4540">
        <f>+'Copy Co'!$B$18*'All Data'!C4540</f>
        <v>0</v>
      </c>
      <c r="V4540" s="40">
        <f>+D4540*'Copy Co'!$B$19</f>
        <v>0</v>
      </c>
      <c r="W4540" s="40">
        <f>+E4540*'Copy Co'!$B$20</f>
        <v>0</v>
      </c>
      <c r="X4540" s="40">
        <f>+F4540*'Copy Co'!$B$21</f>
        <v>0</v>
      </c>
      <c r="Y4540" s="40">
        <f>+G4540*'Copy Co'!$B$22</f>
        <v>47170.549624260006</v>
      </c>
      <c r="Z4540" s="40">
        <f>+H4540*'Copy Co'!$B$23</f>
        <v>0</v>
      </c>
      <c r="AA4540" s="40">
        <f>+I4540*'Copy Co'!$B$24</f>
        <v>0</v>
      </c>
      <c r="AB4540" s="40">
        <f>+J4540*'Copy Co'!$B$25</f>
        <v>5389.1534284019226</v>
      </c>
      <c r="AC4540" s="40">
        <f>+K4540*'Copy Co'!$B$26</f>
        <v>2636.580078131627</v>
      </c>
      <c r="AD4540" s="40">
        <f>+L4540*'Copy Co'!$B$27</f>
        <v>0</v>
      </c>
      <c r="AE4540" s="40">
        <f>+M4540*'Copy Co'!$B$28</f>
        <v>0</v>
      </c>
      <c r="AF4540" s="40">
        <f t="shared" si="537"/>
        <v>106595.88581572316</v>
      </c>
      <c r="AG4540" s="25">
        <f t="shared" si="538"/>
        <v>486.88581572315888</v>
      </c>
      <c r="AH4540" s="56">
        <f t="shared" si="539"/>
        <v>42523</v>
      </c>
      <c r="AL4540" s="56"/>
      <c r="BF4540" s="2">
        <v>41434</v>
      </c>
      <c r="BG4540" s="3">
        <v>0</v>
      </c>
      <c r="BH4540">
        <v>13</v>
      </c>
      <c r="BI4540">
        <v>6.7916666666666696</v>
      </c>
    </row>
    <row r="4541" spans="1:61" x14ac:dyDescent="0.25">
      <c r="A4541" s="2">
        <v>42524</v>
      </c>
      <c r="B4541" s="7">
        <v>99947</v>
      </c>
      <c r="C4541" s="3">
        <v>0</v>
      </c>
      <c r="D4541" s="7">
        <f t="shared" si="533"/>
        <v>0</v>
      </c>
      <c r="E4541" s="7">
        <f t="shared" si="534"/>
        <v>0</v>
      </c>
      <c r="F4541" s="7">
        <f t="shared" si="535"/>
        <v>0</v>
      </c>
      <c r="G4541" s="11">
        <v>106109</v>
      </c>
      <c r="H4541">
        <v>1</v>
      </c>
      <c r="I4541">
        <v>0</v>
      </c>
      <c r="J4541">
        <v>13</v>
      </c>
      <c r="K4541" s="3">
        <v>5.7083333333333304</v>
      </c>
      <c r="L4541" s="3">
        <f t="shared" si="536"/>
        <v>0</v>
      </c>
      <c r="M4541" s="5">
        <v>0</v>
      </c>
      <c r="R4541">
        <v>2016</v>
      </c>
      <c r="S4541" s="1" t="s">
        <v>2</v>
      </c>
      <c r="T4541" s="40">
        <f>+'Copy Co'!$B$17</f>
        <v>51399.602684929596</v>
      </c>
      <c r="U4541">
        <f>+'Copy Co'!$B$18*'All Data'!C4541</f>
        <v>0</v>
      </c>
      <c r="V4541" s="40">
        <f>+D4541*'Copy Co'!$B$19</f>
        <v>0</v>
      </c>
      <c r="W4541" s="40">
        <f>+E4541*'Copy Co'!$B$20</f>
        <v>0</v>
      </c>
      <c r="X4541" s="40">
        <f>+F4541*'Copy Co'!$B$21</f>
        <v>0</v>
      </c>
      <c r="Y4541" s="40">
        <f>+G4541*'Copy Co'!$B$22</f>
        <v>44160.717216899488</v>
      </c>
      <c r="Z4541" s="40">
        <f>+H4541*'Copy Co'!$B$23</f>
        <v>-10610.780657764437</v>
      </c>
      <c r="AA4541" s="40">
        <f>+I4541*'Copy Co'!$B$24</f>
        <v>0</v>
      </c>
      <c r="AB4541" s="40">
        <f>+J4541*'Copy Co'!$B$25</f>
        <v>4378.6871605765618</v>
      </c>
      <c r="AC4541" s="40">
        <f>+K4541*'Copy Co'!$B$26</f>
        <v>1788.1755975447156</v>
      </c>
      <c r="AD4541" s="40">
        <f>+L4541*'Copy Co'!$B$27</f>
        <v>0</v>
      </c>
      <c r="AE4541" s="40">
        <f>+M4541*'Copy Co'!$B$28</f>
        <v>0</v>
      </c>
      <c r="AF4541" s="40">
        <f t="shared" si="537"/>
        <v>91116.402002185932</v>
      </c>
      <c r="AG4541" s="25">
        <f t="shared" si="538"/>
        <v>-8830.5979978140676</v>
      </c>
      <c r="AH4541" s="56">
        <f t="shared" si="539"/>
        <v>42524</v>
      </c>
      <c r="AL4541" s="56"/>
      <c r="BF4541" s="2">
        <v>41435</v>
      </c>
      <c r="BG4541" s="3">
        <v>0</v>
      </c>
      <c r="BH4541">
        <v>25</v>
      </c>
      <c r="BI4541">
        <v>13.4166666666667</v>
      </c>
    </row>
    <row r="4542" spans="1:61" x14ac:dyDescent="0.25">
      <c r="A4542" s="2">
        <v>42525</v>
      </c>
      <c r="B4542" s="7">
        <v>92565</v>
      </c>
      <c r="C4542" s="3">
        <v>0</v>
      </c>
      <c r="D4542" s="7">
        <f t="shared" si="533"/>
        <v>0</v>
      </c>
      <c r="E4542" s="7">
        <f t="shared" si="534"/>
        <v>0</v>
      </c>
      <c r="F4542" s="7">
        <f t="shared" si="535"/>
        <v>0</v>
      </c>
      <c r="G4542" s="11">
        <v>99947</v>
      </c>
      <c r="H4542">
        <v>0</v>
      </c>
      <c r="I4542">
        <v>1</v>
      </c>
      <c r="J4542">
        <v>9</v>
      </c>
      <c r="K4542" s="3">
        <v>5.7916666666666696</v>
      </c>
      <c r="L4542" s="3">
        <f t="shared" si="536"/>
        <v>0</v>
      </c>
      <c r="M4542" s="5">
        <v>0</v>
      </c>
      <c r="R4542">
        <v>2016</v>
      </c>
      <c r="S4542" s="1" t="s">
        <v>3</v>
      </c>
      <c r="T4542" s="40">
        <f>+'Copy Co'!$B$17</f>
        <v>51399.602684929596</v>
      </c>
      <c r="U4542">
        <f>+'Copy Co'!$B$18*'All Data'!C4542</f>
        <v>0</v>
      </c>
      <c r="V4542" s="40">
        <f>+D4542*'Copy Co'!$B$19</f>
        <v>0</v>
      </c>
      <c r="W4542" s="40">
        <f>+E4542*'Copy Co'!$B$20</f>
        <v>0</v>
      </c>
      <c r="X4542" s="40">
        <f>+F4542*'Copy Co'!$B$21</f>
        <v>0</v>
      </c>
      <c r="Y4542" s="40">
        <f>+G4542*'Copy Co'!$B$22</f>
        <v>41596.20016848197</v>
      </c>
      <c r="Z4542" s="40">
        <f>+H4542*'Copy Co'!$B$23</f>
        <v>0</v>
      </c>
      <c r="AA4542" s="40">
        <f>+I4542*'Copy Co'!$B$24</f>
        <v>-10704.382616627605</v>
      </c>
      <c r="AB4542" s="40">
        <f>+J4542*'Copy Co'!$B$25</f>
        <v>3031.3988034760814</v>
      </c>
      <c r="AC4542" s="40">
        <f>+K4542*'Copy Co'!$B$26</f>
        <v>1814.2803507935455</v>
      </c>
      <c r="AD4542" s="40">
        <f>+L4542*'Copy Co'!$B$27</f>
        <v>0</v>
      </c>
      <c r="AE4542" s="40">
        <f>+M4542*'Copy Co'!$B$28</f>
        <v>0</v>
      </c>
      <c r="AF4542" s="40">
        <f t="shared" si="537"/>
        <v>87137.099391053576</v>
      </c>
      <c r="AG4542" s="25">
        <f t="shared" si="538"/>
        <v>-5427.9006089464237</v>
      </c>
      <c r="AH4542" s="56">
        <f t="shared" si="539"/>
        <v>42525</v>
      </c>
      <c r="AL4542" s="56"/>
      <c r="BF4542" s="2">
        <v>41436</v>
      </c>
      <c r="BG4542" s="3">
        <v>0</v>
      </c>
      <c r="BH4542">
        <v>22</v>
      </c>
      <c r="BI4542">
        <v>9.0833333333333304</v>
      </c>
    </row>
    <row r="4543" spans="1:61" x14ac:dyDescent="0.25">
      <c r="A4543" s="2">
        <v>42526</v>
      </c>
      <c r="B4543" s="7">
        <v>88734</v>
      </c>
      <c r="C4543" s="3">
        <v>0</v>
      </c>
      <c r="D4543" s="7">
        <f t="shared" si="533"/>
        <v>0</v>
      </c>
      <c r="E4543" s="7">
        <f t="shared" si="534"/>
        <v>0</v>
      </c>
      <c r="F4543" s="7">
        <f t="shared" si="535"/>
        <v>0</v>
      </c>
      <c r="G4543" s="11">
        <v>92565</v>
      </c>
      <c r="H4543">
        <v>0</v>
      </c>
      <c r="I4543">
        <v>1</v>
      </c>
      <c r="J4543">
        <v>14</v>
      </c>
      <c r="K4543" s="3">
        <v>7.1666666666666696</v>
      </c>
      <c r="L4543" s="3">
        <f t="shared" si="536"/>
        <v>0</v>
      </c>
      <c r="M4543" s="5">
        <v>0</v>
      </c>
      <c r="R4543">
        <v>2016</v>
      </c>
      <c r="S4543" s="1" t="s">
        <v>4</v>
      </c>
      <c r="T4543" s="40">
        <f>+'Copy Co'!$B$17</f>
        <v>51399.602684929596</v>
      </c>
      <c r="U4543">
        <f>+'Copy Co'!$B$18*'All Data'!C4543</f>
        <v>0</v>
      </c>
      <c r="V4543" s="40">
        <f>+D4543*'Copy Co'!$B$19</f>
        <v>0</v>
      </c>
      <c r="W4543" s="40">
        <f>+E4543*'Copy Co'!$B$20</f>
        <v>0</v>
      </c>
      <c r="X4543" s="40">
        <f>+F4543*'Copy Co'!$B$21</f>
        <v>0</v>
      </c>
      <c r="Y4543" s="40">
        <f>+G4543*'Copy Co'!$B$22</f>
        <v>38523.94037435374</v>
      </c>
      <c r="Z4543" s="40">
        <f>+H4543*'Copy Co'!$B$23</f>
        <v>0</v>
      </c>
      <c r="AA4543" s="40">
        <f>+I4543*'Copy Co'!$B$24</f>
        <v>-10704.382616627605</v>
      </c>
      <c r="AB4543" s="40">
        <f>+J4543*'Copy Co'!$B$25</f>
        <v>4715.5092498516824</v>
      </c>
      <c r="AC4543" s="40">
        <f>+K4543*'Copy Co'!$B$26</f>
        <v>2245.008779399207</v>
      </c>
      <c r="AD4543" s="40">
        <f>+L4543*'Copy Co'!$B$27</f>
        <v>0</v>
      </c>
      <c r="AE4543" s="40">
        <f>+M4543*'Copy Co'!$B$28</f>
        <v>0</v>
      </c>
      <c r="AF4543" s="40">
        <f t="shared" si="537"/>
        <v>86179.678471906635</v>
      </c>
      <c r="AG4543" s="25">
        <f t="shared" si="538"/>
        <v>-2554.3215280933655</v>
      </c>
      <c r="AH4543" s="56">
        <f t="shared" si="539"/>
        <v>42526</v>
      </c>
      <c r="AL4543" s="56"/>
      <c r="BF4543" s="2">
        <v>41437</v>
      </c>
      <c r="BG4543" s="3">
        <v>0</v>
      </c>
      <c r="BH4543">
        <v>21</v>
      </c>
      <c r="BI4543">
        <v>12.0833333333333</v>
      </c>
    </row>
    <row r="4544" spans="1:61" x14ac:dyDescent="0.25">
      <c r="A4544" s="2">
        <v>42527</v>
      </c>
      <c r="B4544" s="7">
        <v>94666</v>
      </c>
      <c r="C4544" s="3">
        <v>0</v>
      </c>
      <c r="D4544" s="7">
        <f t="shared" si="533"/>
        <v>0</v>
      </c>
      <c r="E4544" s="7">
        <f t="shared" si="534"/>
        <v>0</v>
      </c>
      <c r="F4544" s="7">
        <f t="shared" si="535"/>
        <v>0</v>
      </c>
      <c r="G4544" s="11">
        <v>88734</v>
      </c>
      <c r="H4544">
        <v>0</v>
      </c>
      <c r="I4544">
        <v>0</v>
      </c>
      <c r="J4544">
        <v>25</v>
      </c>
      <c r="K4544" s="3">
        <v>11.9166666666667</v>
      </c>
      <c r="L4544" s="3">
        <f t="shared" si="536"/>
        <v>0</v>
      </c>
      <c r="M4544" s="5">
        <v>0</v>
      </c>
      <c r="R4544">
        <v>2016</v>
      </c>
      <c r="S4544" s="1" t="s">
        <v>5</v>
      </c>
      <c r="T4544" s="40">
        <f>+'Copy Co'!$B$17</f>
        <v>51399.602684929596</v>
      </c>
      <c r="U4544">
        <f>+'Copy Co'!$B$18*'All Data'!C4544</f>
        <v>0</v>
      </c>
      <c r="V4544" s="40">
        <f>+D4544*'Copy Co'!$B$19</f>
        <v>0</v>
      </c>
      <c r="W4544" s="40">
        <f>+E4544*'Copy Co'!$B$20</f>
        <v>0</v>
      </c>
      <c r="X4544" s="40">
        <f>+F4544*'Copy Co'!$B$21</f>
        <v>0</v>
      </c>
      <c r="Y4544" s="40">
        <f>+G4544*'Copy Co'!$B$22</f>
        <v>36929.544916306433</v>
      </c>
      <c r="Z4544" s="40">
        <f>+H4544*'Copy Co'!$B$23</f>
        <v>0</v>
      </c>
      <c r="AA4544" s="40">
        <f>+I4544*'Copy Co'!$B$24</f>
        <v>0</v>
      </c>
      <c r="AB4544" s="40">
        <f>+J4544*'Copy Co'!$B$25</f>
        <v>8420.552231878004</v>
      </c>
      <c r="AC4544" s="40">
        <f>+K4544*'Copy Co'!$B$26</f>
        <v>3732.9797145824114</v>
      </c>
      <c r="AD4544" s="40">
        <f>+L4544*'Copy Co'!$B$27</f>
        <v>0</v>
      </c>
      <c r="AE4544" s="40">
        <f>+M4544*'Copy Co'!$B$28</f>
        <v>0</v>
      </c>
      <c r="AF4544" s="40">
        <f t="shared" si="537"/>
        <v>100482.67954769645</v>
      </c>
      <c r="AG4544" s="25">
        <f t="shared" si="538"/>
        <v>5816.6795476964471</v>
      </c>
      <c r="AH4544" s="56">
        <f t="shared" si="539"/>
        <v>42527</v>
      </c>
      <c r="AL4544" s="56"/>
      <c r="BF4544" s="2">
        <v>41438</v>
      </c>
      <c r="BG4544" s="3">
        <v>0</v>
      </c>
      <c r="BH4544">
        <v>29</v>
      </c>
      <c r="BI4544">
        <v>13.0416666666667</v>
      </c>
    </row>
    <row r="4545" spans="1:61" x14ac:dyDescent="0.25">
      <c r="A4545" s="2">
        <v>42528</v>
      </c>
      <c r="B4545" s="7">
        <v>95147</v>
      </c>
      <c r="C4545" s="3">
        <v>0</v>
      </c>
      <c r="D4545" s="7">
        <f t="shared" si="533"/>
        <v>0</v>
      </c>
      <c r="E4545" s="7">
        <f t="shared" si="534"/>
        <v>0</v>
      </c>
      <c r="F4545" s="7">
        <f t="shared" si="535"/>
        <v>0</v>
      </c>
      <c r="G4545" s="11">
        <v>94666</v>
      </c>
      <c r="H4545">
        <v>0</v>
      </c>
      <c r="I4545">
        <v>0</v>
      </c>
      <c r="J4545">
        <v>17</v>
      </c>
      <c r="K4545" s="3">
        <v>9.0833333333333304</v>
      </c>
      <c r="L4545" s="3">
        <f t="shared" si="536"/>
        <v>0</v>
      </c>
      <c r="M4545" s="5">
        <v>0</v>
      </c>
      <c r="R4545">
        <v>2016</v>
      </c>
      <c r="S4545" s="1" t="s">
        <v>6</v>
      </c>
      <c r="T4545" s="40">
        <f>+'Copy Co'!$B$17</f>
        <v>51399.602684929596</v>
      </c>
      <c r="U4545">
        <f>+'Copy Co'!$B$18*'All Data'!C4545</f>
        <v>0</v>
      </c>
      <c r="V4545" s="40">
        <f>+D4545*'Copy Co'!$B$19</f>
        <v>0</v>
      </c>
      <c r="W4545" s="40">
        <f>+E4545*'Copy Co'!$B$20</f>
        <v>0</v>
      </c>
      <c r="X4545" s="40">
        <f>+F4545*'Copy Co'!$B$21</f>
        <v>0</v>
      </c>
      <c r="Y4545" s="40">
        <f>+G4545*'Copy Co'!$B$22</f>
        <v>39398.339971680136</v>
      </c>
      <c r="Z4545" s="40">
        <f>+H4545*'Copy Co'!$B$23</f>
        <v>0</v>
      </c>
      <c r="AA4545" s="40">
        <f>+I4545*'Copy Co'!$B$24</f>
        <v>0</v>
      </c>
      <c r="AB4545" s="40">
        <f>+J4545*'Copy Co'!$B$25</f>
        <v>5725.9755176770432</v>
      </c>
      <c r="AC4545" s="40">
        <f>+K4545*'Copy Co'!$B$26</f>
        <v>2845.4181041222491</v>
      </c>
      <c r="AD4545" s="40">
        <f>+L4545*'Copy Co'!$B$27</f>
        <v>0</v>
      </c>
      <c r="AE4545" s="40">
        <f>+M4545*'Copy Co'!$B$28</f>
        <v>0</v>
      </c>
      <c r="AF4545" s="40">
        <f t="shared" si="537"/>
        <v>99369.336278409013</v>
      </c>
      <c r="AG4545" s="25">
        <f t="shared" si="538"/>
        <v>4222.3362784090132</v>
      </c>
      <c r="AH4545" s="56">
        <f t="shared" si="539"/>
        <v>42528</v>
      </c>
      <c r="AL4545" s="56"/>
      <c r="BF4545" s="2">
        <v>41440</v>
      </c>
      <c r="BG4545" s="3">
        <v>0</v>
      </c>
      <c r="BH4545">
        <v>14</v>
      </c>
      <c r="BI4545">
        <v>7</v>
      </c>
    </row>
    <row r="4546" spans="1:61" x14ac:dyDescent="0.25">
      <c r="A4546" s="2">
        <v>42529</v>
      </c>
      <c r="B4546" s="7">
        <v>92841</v>
      </c>
      <c r="C4546" s="3">
        <v>0</v>
      </c>
      <c r="D4546" s="7">
        <f t="shared" si="533"/>
        <v>0</v>
      </c>
      <c r="E4546" s="7">
        <f t="shared" si="534"/>
        <v>0</v>
      </c>
      <c r="F4546" s="7">
        <f t="shared" si="535"/>
        <v>0</v>
      </c>
      <c r="G4546" s="11">
        <v>95147</v>
      </c>
      <c r="H4546">
        <v>0</v>
      </c>
      <c r="I4546">
        <v>0</v>
      </c>
      <c r="J4546">
        <v>15</v>
      </c>
      <c r="K4546" s="3">
        <v>9.1666666666666696</v>
      </c>
      <c r="L4546" s="3">
        <f t="shared" si="536"/>
        <v>0</v>
      </c>
      <c r="M4546" s="5">
        <v>0</v>
      </c>
      <c r="R4546">
        <v>2016</v>
      </c>
      <c r="S4546" s="1" t="s">
        <v>7</v>
      </c>
      <c r="T4546" s="40">
        <f>+'Copy Co'!$B$17</f>
        <v>51399.602684929596</v>
      </c>
      <c r="U4546">
        <f>+'Copy Co'!$B$18*'All Data'!C4546</f>
        <v>0</v>
      </c>
      <c r="V4546" s="40">
        <f>+D4546*'Copy Co'!$B$19</f>
        <v>0</v>
      </c>
      <c r="W4546" s="40">
        <f>+E4546*'Copy Co'!$B$20</f>
        <v>0</v>
      </c>
      <c r="X4546" s="40">
        <f>+F4546*'Copy Co'!$B$21</f>
        <v>0</v>
      </c>
      <c r="Y4546" s="40">
        <f>+G4546*'Copy Co'!$B$22</f>
        <v>39598.523791915257</v>
      </c>
      <c r="Z4546" s="40">
        <f>+H4546*'Copy Co'!$B$23</f>
        <v>0</v>
      </c>
      <c r="AA4546" s="40">
        <f>+I4546*'Copy Co'!$B$24</f>
        <v>0</v>
      </c>
      <c r="AB4546" s="40">
        <f>+J4546*'Copy Co'!$B$25</f>
        <v>5052.331339126802</v>
      </c>
      <c r="AC4546" s="40">
        <f>+K4546*'Copy Co'!$B$26</f>
        <v>2871.5228573710788</v>
      </c>
      <c r="AD4546" s="40">
        <f>+L4546*'Copy Co'!$B$27</f>
        <v>0</v>
      </c>
      <c r="AE4546" s="40">
        <f>+M4546*'Copy Co'!$B$28</f>
        <v>0</v>
      </c>
      <c r="AF4546" s="40">
        <f t="shared" si="537"/>
        <v>98921.980673342739</v>
      </c>
      <c r="AG4546" s="25">
        <f t="shared" si="538"/>
        <v>6080.9806733427395</v>
      </c>
      <c r="AH4546" s="56">
        <f t="shared" si="539"/>
        <v>42529</v>
      </c>
      <c r="AL4546" s="56"/>
      <c r="BF4546" s="2">
        <v>41441</v>
      </c>
      <c r="BG4546" s="3">
        <v>0</v>
      </c>
      <c r="BH4546">
        <v>18</v>
      </c>
      <c r="BI4546">
        <v>9.2916666666666696</v>
      </c>
    </row>
    <row r="4547" spans="1:61" x14ac:dyDescent="0.25">
      <c r="A4547" s="2">
        <v>42530</v>
      </c>
      <c r="B4547" s="7">
        <v>91677</v>
      </c>
      <c r="C4547" s="3">
        <v>0</v>
      </c>
      <c r="D4547" s="7">
        <f t="shared" si="533"/>
        <v>0</v>
      </c>
      <c r="E4547" s="7">
        <f t="shared" si="534"/>
        <v>0</v>
      </c>
      <c r="F4547" s="7">
        <f t="shared" si="535"/>
        <v>0</v>
      </c>
      <c r="G4547" s="11">
        <v>92841</v>
      </c>
      <c r="H4547">
        <v>0</v>
      </c>
      <c r="I4547">
        <v>0</v>
      </c>
      <c r="J4547">
        <v>17</v>
      </c>
      <c r="K4547" s="3">
        <v>11.4583333333333</v>
      </c>
      <c r="L4547" s="3">
        <f t="shared" si="536"/>
        <v>0</v>
      </c>
      <c r="M4547" s="5">
        <v>0</v>
      </c>
      <c r="R4547">
        <v>2016</v>
      </c>
      <c r="S4547" s="1" t="s">
        <v>1</v>
      </c>
      <c r="T4547" s="40">
        <f>+'Copy Co'!$B$17</f>
        <v>51399.602684929596</v>
      </c>
      <c r="U4547">
        <f>+'Copy Co'!$B$18*'All Data'!C4547</f>
        <v>0</v>
      </c>
      <c r="V4547" s="40">
        <f>+D4547*'Copy Co'!$B$19</f>
        <v>0</v>
      </c>
      <c r="W4547" s="40">
        <f>+E4547*'Copy Co'!$B$20</f>
        <v>0</v>
      </c>
      <c r="X4547" s="40">
        <f>+F4547*'Copy Co'!$B$21</f>
        <v>0</v>
      </c>
      <c r="Y4547" s="40">
        <f>+G4547*'Copy Co'!$B$22</f>
        <v>38638.806766006332</v>
      </c>
      <c r="Z4547" s="40">
        <f>+H4547*'Copy Co'!$B$23</f>
        <v>0</v>
      </c>
      <c r="AA4547" s="40">
        <f>+I4547*'Copy Co'!$B$24</f>
        <v>0</v>
      </c>
      <c r="AB4547" s="40">
        <f>+J4547*'Copy Co'!$B$25</f>
        <v>5725.9755176770432</v>
      </c>
      <c r="AC4547" s="40">
        <f>+K4547*'Copy Co'!$B$26</f>
        <v>3589.4035717138368</v>
      </c>
      <c r="AD4547" s="40">
        <f>+L4547*'Copy Co'!$B$27</f>
        <v>0</v>
      </c>
      <c r="AE4547" s="40">
        <f>+M4547*'Copy Co'!$B$28</f>
        <v>0</v>
      </c>
      <c r="AF4547" s="40">
        <f t="shared" si="537"/>
        <v>99353.788540326801</v>
      </c>
      <c r="AG4547" s="25">
        <f t="shared" si="538"/>
        <v>7676.788540326801</v>
      </c>
      <c r="AH4547" s="56">
        <f t="shared" si="539"/>
        <v>42530</v>
      </c>
      <c r="AL4547" s="56"/>
      <c r="BF4547" s="2">
        <v>41442</v>
      </c>
      <c r="BG4547" s="3">
        <v>0</v>
      </c>
      <c r="BH4547">
        <v>16</v>
      </c>
      <c r="BI4547">
        <v>7.0416666666666696</v>
      </c>
    </row>
    <row r="4548" spans="1:61" x14ac:dyDescent="0.25">
      <c r="A4548" s="2">
        <v>42531</v>
      </c>
      <c r="B4548" s="7">
        <v>89966</v>
      </c>
      <c r="C4548" s="3">
        <v>0</v>
      </c>
      <c r="D4548" s="7">
        <f t="shared" si="533"/>
        <v>0</v>
      </c>
      <c r="E4548" s="7">
        <f t="shared" si="534"/>
        <v>0</v>
      </c>
      <c r="F4548" s="7">
        <f t="shared" si="535"/>
        <v>0</v>
      </c>
      <c r="G4548" s="11">
        <v>91677</v>
      </c>
      <c r="H4548">
        <v>1</v>
      </c>
      <c r="I4548">
        <v>0</v>
      </c>
      <c r="J4548">
        <v>28</v>
      </c>
      <c r="K4548" s="3">
        <v>12.25</v>
      </c>
      <c r="L4548" s="3">
        <f t="shared" si="536"/>
        <v>0</v>
      </c>
      <c r="M4548" s="5">
        <v>0</v>
      </c>
      <c r="R4548">
        <v>2016</v>
      </c>
      <c r="S4548" s="1" t="s">
        <v>2</v>
      </c>
      <c r="T4548" s="40">
        <f>+'Copy Co'!$B$17</f>
        <v>51399.602684929596</v>
      </c>
      <c r="U4548">
        <f>+'Copy Co'!$B$18*'All Data'!C4548</f>
        <v>0</v>
      </c>
      <c r="V4548" s="40">
        <f>+D4548*'Copy Co'!$B$19</f>
        <v>0</v>
      </c>
      <c r="W4548" s="40">
        <f>+E4548*'Copy Co'!$B$20</f>
        <v>0</v>
      </c>
      <c r="X4548" s="40">
        <f>+F4548*'Copy Co'!$B$21</f>
        <v>0</v>
      </c>
      <c r="Y4548" s="40">
        <f>+G4548*'Copy Co'!$B$22</f>
        <v>38154.3702446889</v>
      </c>
      <c r="Z4548" s="40">
        <f>+H4548*'Copy Co'!$B$23</f>
        <v>-10610.780657764437</v>
      </c>
      <c r="AA4548" s="40">
        <f>+I4548*'Copy Co'!$B$24</f>
        <v>0</v>
      </c>
      <c r="AB4548" s="40">
        <f>+J4548*'Copy Co'!$B$25</f>
        <v>9431.0184997033648</v>
      </c>
      <c r="AC4548" s="40">
        <f>+K4548*'Copy Co'!$B$26</f>
        <v>3837.3987275777131</v>
      </c>
      <c r="AD4548" s="40">
        <f>+L4548*'Copy Co'!$B$27</f>
        <v>0</v>
      </c>
      <c r="AE4548" s="40">
        <f>+M4548*'Copy Co'!$B$28</f>
        <v>0</v>
      </c>
      <c r="AF4548" s="40">
        <f t="shared" si="537"/>
        <v>92211.609499135142</v>
      </c>
      <c r="AG4548" s="25">
        <f t="shared" si="538"/>
        <v>2245.609499135142</v>
      </c>
      <c r="AH4548" s="56">
        <f t="shared" si="539"/>
        <v>42531</v>
      </c>
      <c r="AL4548" s="56"/>
      <c r="BF4548" s="2">
        <v>41443</v>
      </c>
      <c r="BG4548" s="3">
        <v>0</v>
      </c>
      <c r="BH4548">
        <v>22</v>
      </c>
      <c r="BI4548">
        <v>16.125</v>
      </c>
    </row>
    <row r="4549" spans="1:61" x14ac:dyDescent="0.25">
      <c r="A4549" s="2">
        <v>42532</v>
      </c>
      <c r="B4549" s="7">
        <v>98835</v>
      </c>
      <c r="C4549" s="3">
        <v>1.75</v>
      </c>
      <c r="D4549" s="7">
        <f t="shared" ref="D4549:D4612" si="540">+C4549^2</f>
        <v>3.0625</v>
      </c>
      <c r="E4549" s="7">
        <f t="shared" ref="E4549:E4612" si="541">+C4549^3</f>
        <v>5.359375</v>
      </c>
      <c r="F4549" s="7">
        <f t="shared" ref="F4549:F4612" si="542">+C4549^4</f>
        <v>9.37890625</v>
      </c>
      <c r="G4549" s="11">
        <v>89966</v>
      </c>
      <c r="H4549">
        <v>0</v>
      </c>
      <c r="I4549">
        <v>1</v>
      </c>
      <c r="J4549">
        <v>21</v>
      </c>
      <c r="K4549" s="3">
        <v>9.5416666666666696</v>
      </c>
      <c r="L4549" s="3">
        <f t="shared" ref="L4549:L4612" si="543">+C4549*K4549</f>
        <v>16.697916666666671</v>
      </c>
      <c r="M4549" s="5">
        <v>0</v>
      </c>
      <c r="R4549">
        <v>2016</v>
      </c>
      <c r="S4549" s="1" t="s">
        <v>3</v>
      </c>
      <c r="T4549" s="40">
        <f>+'Copy Co'!$B$17</f>
        <v>51399.602684929596</v>
      </c>
      <c r="U4549">
        <f>+'Copy Co'!$B$18*'All Data'!C4549</f>
        <v>86.467087941426101</v>
      </c>
      <c r="V4549" s="40">
        <f>+D4549*'Copy Co'!$B$19</f>
        <v>1286.3788174516478</v>
      </c>
      <c r="W4549" s="40">
        <f>+E4549*'Copy Co'!$B$20</f>
        <v>-41.393013259670781</v>
      </c>
      <c r="X4549" s="40">
        <f>+F4549*'Copy Co'!$B$21</f>
        <v>0.45474282202161503</v>
      </c>
      <c r="Y4549" s="40">
        <f>+G4549*'Copy Co'!$B$22</f>
        <v>37442.281852958557</v>
      </c>
      <c r="Z4549" s="40">
        <f>+H4549*'Copy Co'!$B$23</f>
        <v>0</v>
      </c>
      <c r="AA4549" s="40">
        <f>+I4549*'Copy Co'!$B$24</f>
        <v>-10704.382616627605</v>
      </c>
      <c r="AB4549" s="40">
        <f>+J4549*'Copy Co'!$B$25</f>
        <v>7073.2638747775236</v>
      </c>
      <c r="AC4549" s="40">
        <f>+K4549*'Copy Co'!$B$26</f>
        <v>2988.9942469908046</v>
      </c>
      <c r="AD4549" s="40">
        <f>+L4549*'Copy Co'!$B$27</f>
        <v>3060.8532686203298</v>
      </c>
      <c r="AE4549" s="40">
        <f>+M4549*'Copy Co'!$B$28</f>
        <v>0</v>
      </c>
      <c r="AF4549" s="40">
        <f t="shared" ref="AF4549:AF4612" si="544">SUM(T4549:AE4549)</f>
        <v>92592.520946604622</v>
      </c>
      <c r="AG4549" s="25">
        <f t="shared" ref="AG4549:AG4612" si="545">+AF4549-B4549</f>
        <v>-6242.4790533953783</v>
      </c>
      <c r="AH4549" s="56">
        <f t="shared" ref="AH4549:AH4612" si="546">+A4549</f>
        <v>42532</v>
      </c>
      <c r="AL4549" s="56"/>
      <c r="BF4549" s="2">
        <v>41444</v>
      </c>
      <c r="BG4549" s="3">
        <v>0</v>
      </c>
      <c r="BH4549">
        <v>23</v>
      </c>
      <c r="BI4549">
        <v>11.0416666666667</v>
      </c>
    </row>
    <row r="4550" spans="1:61" x14ac:dyDescent="0.25">
      <c r="A4550" s="2">
        <v>42533</v>
      </c>
      <c r="B4550" s="7">
        <v>96855</v>
      </c>
      <c r="C4550" s="3">
        <v>0</v>
      </c>
      <c r="D4550" s="7">
        <f t="shared" si="540"/>
        <v>0</v>
      </c>
      <c r="E4550" s="7">
        <f t="shared" si="541"/>
        <v>0</v>
      </c>
      <c r="F4550" s="7">
        <f t="shared" si="542"/>
        <v>0</v>
      </c>
      <c r="G4550" s="11">
        <v>98835</v>
      </c>
      <c r="H4550">
        <v>0</v>
      </c>
      <c r="I4550">
        <v>1</v>
      </c>
      <c r="J4550">
        <v>20</v>
      </c>
      <c r="K4550" s="3">
        <v>7.4166666666666696</v>
      </c>
      <c r="L4550" s="3">
        <f t="shared" si="543"/>
        <v>0</v>
      </c>
      <c r="M4550" s="5">
        <v>0</v>
      </c>
      <c r="R4550">
        <v>2016</v>
      </c>
      <c r="S4550" s="1" t="s">
        <v>4</v>
      </c>
      <c r="T4550" s="40">
        <f>+'Copy Co'!$B$17</f>
        <v>51399.602684929596</v>
      </c>
      <c r="U4550">
        <f>+'Copy Co'!$B$18*'All Data'!C4550</f>
        <v>0</v>
      </c>
      <c r="V4550" s="40">
        <f>+D4550*'Copy Co'!$B$19</f>
        <v>0</v>
      </c>
      <c r="W4550" s="40">
        <f>+E4550*'Copy Co'!$B$20</f>
        <v>0</v>
      </c>
      <c r="X4550" s="40">
        <f>+F4550*'Copy Co'!$B$21</f>
        <v>0</v>
      </c>
      <c r="Y4550" s="40">
        <f>+G4550*'Copy Co'!$B$22</f>
        <v>41133.405141244017</v>
      </c>
      <c r="Z4550" s="40">
        <f>+H4550*'Copy Co'!$B$23</f>
        <v>0</v>
      </c>
      <c r="AA4550" s="40">
        <f>+I4550*'Copy Co'!$B$24</f>
        <v>-10704.382616627605</v>
      </c>
      <c r="AB4550" s="40">
        <f>+J4550*'Copy Co'!$B$25</f>
        <v>6736.441785502403</v>
      </c>
      <c r="AC4550" s="40">
        <f>+K4550*'Copy Co'!$B$26</f>
        <v>2323.3230391456914</v>
      </c>
      <c r="AD4550" s="40">
        <f>+L4550*'Copy Co'!$B$27</f>
        <v>0</v>
      </c>
      <c r="AE4550" s="40">
        <f>+M4550*'Copy Co'!$B$28</f>
        <v>0</v>
      </c>
      <c r="AF4550" s="40">
        <f t="shared" si="544"/>
        <v>90888.390034194104</v>
      </c>
      <c r="AG4550" s="25">
        <f t="shared" si="545"/>
        <v>-5966.6099658058956</v>
      </c>
      <c r="AH4550" s="56">
        <f t="shared" si="546"/>
        <v>42533</v>
      </c>
      <c r="AL4550" s="56"/>
      <c r="BF4550" s="2">
        <v>41445</v>
      </c>
      <c r="BG4550" s="3">
        <v>0</v>
      </c>
      <c r="BH4550">
        <v>12</v>
      </c>
      <c r="BI4550">
        <v>6.1666666666666696</v>
      </c>
    </row>
    <row r="4551" spans="1:61" x14ac:dyDescent="0.25">
      <c r="A4551" s="2">
        <v>42534</v>
      </c>
      <c r="B4551" s="7">
        <v>112548</v>
      </c>
      <c r="C4551" s="3">
        <v>2.3333333333333401</v>
      </c>
      <c r="D4551" s="7">
        <f t="shared" si="540"/>
        <v>5.4444444444444766</v>
      </c>
      <c r="E4551" s="7">
        <f t="shared" si="541"/>
        <v>12.703703703703816</v>
      </c>
      <c r="F4551" s="7">
        <f t="shared" si="542"/>
        <v>29.641975308642326</v>
      </c>
      <c r="G4551" s="11">
        <v>96855</v>
      </c>
      <c r="H4551">
        <v>0</v>
      </c>
      <c r="I4551">
        <v>0</v>
      </c>
      <c r="J4551">
        <v>16</v>
      </c>
      <c r="K4551" s="3">
        <v>9.8333333333333304</v>
      </c>
      <c r="L4551" s="3">
        <f t="shared" si="543"/>
        <v>22.944444444444503</v>
      </c>
      <c r="M4551" s="5">
        <v>0</v>
      </c>
      <c r="R4551">
        <v>2016</v>
      </c>
      <c r="S4551" s="1" t="s">
        <v>5</v>
      </c>
      <c r="T4551" s="40">
        <f>+'Copy Co'!$B$17</f>
        <v>51399.602684929596</v>
      </c>
      <c r="U4551">
        <f>+'Copy Co'!$B$18*'All Data'!C4551</f>
        <v>115.28945058856847</v>
      </c>
      <c r="V4551" s="40">
        <f>+D4551*'Copy Co'!$B$19</f>
        <v>2286.8956754696096</v>
      </c>
      <c r="W4551" s="40">
        <f>+E4551*'Copy Co'!$B$20</f>
        <v>-98.116772171072341</v>
      </c>
      <c r="X4551" s="40">
        <f>+F4551*'Copy Co'!$B$21</f>
        <v>1.4372118819448745</v>
      </c>
      <c r="Y4551" s="40">
        <f>+G4551*'Copy Co'!$B$22</f>
        <v>40309.363635910246</v>
      </c>
      <c r="Z4551" s="40">
        <f>+H4551*'Copy Co'!$B$23</f>
        <v>0</v>
      </c>
      <c r="AA4551" s="40">
        <f>+I4551*'Copy Co'!$B$24</f>
        <v>0</v>
      </c>
      <c r="AB4551" s="40">
        <f>+J4551*'Copy Co'!$B$25</f>
        <v>5389.1534284019226</v>
      </c>
      <c r="AC4551" s="40">
        <f>+K4551*'Copy Co'!$B$26</f>
        <v>3080.3608833617009</v>
      </c>
      <c r="AD4551" s="40">
        <f>+L4551*'Copy Co'!$B$27</f>
        <v>4205.8886252949023</v>
      </c>
      <c r="AE4551" s="40">
        <f>+M4551*'Copy Co'!$B$28</f>
        <v>0</v>
      </c>
      <c r="AF4551" s="40">
        <f t="shared" si="544"/>
        <v>106689.87482366743</v>
      </c>
      <c r="AG4551" s="25">
        <f t="shared" si="545"/>
        <v>-5858.1251763325708</v>
      </c>
      <c r="AH4551" s="56">
        <f t="shared" si="546"/>
        <v>42534</v>
      </c>
      <c r="AL4551" s="56"/>
      <c r="BF4551" s="2">
        <v>41446</v>
      </c>
      <c r="BG4551" s="3">
        <v>0</v>
      </c>
      <c r="BH4551">
        <v>14</v>
      </c>
      <c r="BI4551">
        <v>8.0416666666666696</v>
      </c>
    </row>
    <row r="4552" spans="1:61" x14ac:dyDescent="0.25">
      <c r="A4552" s="2">
        <v>42535</v>
      </c>
      <c r="B4552" s="7">
        <v>102962</v>
      </c>
      <c r="C4552" s="3">
        <v>0</v>
      </c>
      <c r="D4552" s="7">
        <f t="shared" si="540"/>
        <v>0</v>
      </c>
      <c r="E4552" s="7">
        <f t="shared" si="541"/>
        <v>0</v>
      </c>
      <c r="F4552" s="7">
        <f t="shared" si="542"/>
        <v>0</v>
      </c>
      <c r="G4552" s="11">
        <v>112548</v>
      </c>
      <c r="H4552">
        <v>0</v>
      </c>
      <c r="I4552">
        <v>0</v>
      </c>
      <c r="J4552">
        <v>23</v>
      </c>
      <c r="K4552" s="3">
        <v>11.7083333333333</v>
      </c>
      <c r="L4552" s="3">
        <f t="shared" si="543"/>
        <v>0</v>
      </c>
      <c r="M4552" s="5">
        <v>0</v>
      </c>
      <c r="R4552">
        <v>2016</v>
      </c>
      <c r="S4552" s="1" t="s">
        <v>6</v>
      </c>
      <c r="T4552" s="40">
        <f>+'Copy Co'!$B$17</f>
        <v>51399.602684929596</v>
      </c>
      <c r="U4552">
        <f>+'Copy Co'!$B$18*'All Data'!C4552</f>
        <v>0</v>
      </c>
      <c r="V4552" s="40">
        <f>+D4552*'Copy Co'!$B$19</f>
        <v>0</v>
      </c>
      <c r="W4552" s="40">
        <f>+E4552*'Copy Co'!$B$20</f>
        <v>0</v>
      </c>
      <c r="X4552" s="40">
        <f>+F4552*'Copy Co'!$B$21</f>
        <v>0</v>
      </c>
      <c r="Y4552" s="40">
        <f>+G4552*'Copy Co'!$B$22</f>
        <v>46840.51683954805</v>
      </c>
      <c r="Z4552" s="40">
        <f>+H4552*'Copy Co'!$B$23</f>
        <v>0</v>
      </c>
      <c r="AA4552" s="40">
        <f>+I4552*'Copy Co'!$B$24</f>
        <v>0</v>
      </c>
      <c r="AB4552" s="40">
        <f>+J4552*'Copy Co'!$B$25</f>
        <v>7746.9080533277638</v>
      </c>
      <c r="AC4552" s="40">
        <f>+K4552*'Copy Co'!$B$26</f>
        <v>3667.7178314603207</v>
      </c>
      <c r="AD4552" s="40">
        <f>+L4552*'Copy Co'!$B$27</f>
        <v>0</v>
      </c>
      <c r="AE4552" s="40">
        <f>+M4552*'Copy Co'!$B$28</f>
        <v>0</v>
      </c>
      <c r="AF4552" s="40">
        <f t="shared" si="544"/>
        <v>109654.74540926573</v>
      </c>
      <c r="AG4552" s="25">
        <f t="shared" si="545"/>
        <v>6692.7454092657281</v>
      </c>
      <c r="AH4552" s="56">
        <f t="shared" si="546"/>
        <v>42535</v>
      </c>
      <c r="AL4552" s="56"/>
      <c r="BF4552" s="2">
        <v>41447</v>
      </c>
      <c r="BG4552" s="3">
        <v>0</v>
      </c>
      <c r="BH4552">
        <v>13</v>
      </c>
      <c r="BI4552">
        <v>5.2083333333333304</v>
      </c>
    </row>
    <row r="4553" spans="1:61" x14ac:dyDescent="0.25">
      <c r="A4553" s="2">
        <v>42536</v>
      </c>
      <c r="B4553" s="7">
        <v>100210</v>
      </c>
      <c r="C4553" s="3">
        <v>0</v>
      </c>
      <c r="D4553" s="7">
        <f t="shared" si="540"/>
        <v>0</v>
      </c>
      <c r="E4553" s="7">
        <f t="shared" si="541"/>
        <v>0</v>
      </c>
      <c r="F4553" s="7">
        <f t="shared" si="542"/>
        <v>0</v>
      </c>
      <c r="G4553" s="11">
        <v>102962</v>
      </c>
      <c r="H4553">
        <v>0</v>
      </c>
      <c r="I4553">
        <v>0</v>
      </c>
      <c r="J4553">
        <v>35</v>
      </c>
      <c r="K4553" s="3">
        <v>19.7916666666667</v>
      </c>
      <c r="L4553" s="3">
        <f t="shared" si="543"/>
        <v>0</v>
      </c>
      <c r="M4553" s="5">
        <v>0</v>
      </c>
      <c r="R4553">
        <v>2016</v>
      </c>
      <c r="S4553" s="1" t="s">
        <v>7</v>
      </c>
      <c r="T4553" s="40">
        <f>+'Copy Co'!$B$17</f>
        <v>51399.602684929596</v>
      </c>
      <c r="U4553">
        <f>+'Copy Co'!$B$18*'All Data'!C4553</f>
        <v>0</v>
      </c>
      <c r="V4553" s="40">
        <f>+D4553*'Copy Co'!$B$19</f>
        <v>0</v>
      </c>
      <c r="W4553" s="40">
        <f>+E4553*'Copy Co'!$B$20</f>
        <v>0</v>
      </c>
      <c r="X4553" s="40">
        <f>+F4553*'Copy Co'!$B$21</f>
        <v>0</v>
      </c>
      <c r="Y4553" s="40">
        <f>+G4553*'Copy Co'!$B$22</f>
        <v>42850.990642512937</v>
      </c>
      <c r="Z4553" s="40">
        <f>+H4553*'Copy Co'!$B$23</f>
        <v>0</v>
      </c>
      <c r="AA4553" s="40">
        <f>+I4553*'Copy Co'!$B$24</f>
        <v>0</v>
      </c>
      <c r="AB4553" s="40">
        <f>+J4553*'Copy Co'!$B$25</f>
        <v>11788.773124629206</v>
      </c>
      <c r="AC4553" s="40">
        <f>+K4553*'Copy Co'!$B$26</f>
        <v>6199.878896596656</v>
      </c>
      <c r="AD4553" s="40">
        <f>+L4553*'Copy Co'!$B$27</f>
        <v>0</v>
      </c>
      <c r="AE4553" s="40">
        <f>+M4553*'Copy Co'!$B$28</f>
        <v>0</v>
      </c>
      <c r="AF4553" s="40">
        <f t="shared" si="544"/>
        <v>112239.2453486684</v>
      </c>
      <c r="AG4553" s="25">
        <f t="shared" si="545"/>
        <v>12029.245348668395</v>
      </c>
      <c r="AH4553" s="56">
        <f t="shared" si="546"/>
        <v>42536</v>
      </c>
      <c r="AL4553" s="56"/>
      <c r="BF4553" s="2">
        <v>41448</v>
      </c>
      <c r="BG4553" s="3">
        <v>0</v>
      </c>
      <c r="BH4553">
        <v>16</v>
      </c>
      <c r="BI4553">
        <v>8.3333333333333304</v>
      </c>
    </row>
    <row r="4554" spans="1:61" x14ac:dyDescent="0.25">
      <c r="A4554" s="2">
        <v>42537</v>
      </c>
      <c r="B4554" s="7">
        <v>101972</v>
      </c>
      <c r="C4554" s="3">
        <v>0</v>
      </c>
      <c r="D4554" s="7">
        <f t="shared" si="540"/>
        <v>0</v>
      </c>
      <c r="E4554" s="7">
        <f t="shared" si="541"/>
        <v>0</v>
      </c>
      <c r="F4554" s="7">
        <f t="shared" si="542"/>
        <v>0</v>
      </c>
      <c r="G4554" s="11">
        <v>100210</v>
      </c>
      <c r="H4554">
        <v>0</v>
      </c>
      <c r="I4554">
        <v>0</v>
      </c>
      <c r="J4554">
        <v>17</v>
      </c>
      <c r="K4554" s="3">
        <v>8.125</v>
      </c>
      <c r="L4554" s="3">
        <f t="shared" si="543"/>
        <v>0</v>
      </c>
      <c r="M4554" s="5">
        <v>0</v>
      </c>
      <c r="R4554">
        <v>2016</v>
      </c>
      <c r="S4554" s="1" t="s">
        <v>1</v>
      </c>
      <c r="T4554" s="40">
        <f>+'Copy Co'!$B$17</f>
        <v>51399.602684929596</v>
      </c>
      <c r="U4554">
        <f>+'Copy Co'!$B$18*'All Data'!C4554</f>
        <v>0</v>
      </c>
      <c r="V4554" s="40">
        <f>+D4554*'Copy Co'!$B$19</f>
        <v>0</v>
      </c>
      <c r="W4554" s="40">
        <f>+E4554*'Copy Co'!$B$20</f>
        <v>0</v>
      </c>
      <c r="X4554" s="40">
        <f>+F4554*'Copy Co'!$B$21</f>
        <v>0</v>
      </c>
      <c r="Y4554" s="40">
        <f>+G4554*'Copy Co'!$B$22</f>
        <v>41705.656186614688</v>
      </c>
      <c r="Z4554" s="40">
        <f>+H4554*'Copy Co'!$B$23</f>
        <v>0</v>
      </c>
      <c r="AA4554" s="40">
        <f>+I4554*'Copy Co'!$B$24</f>
        <v>0</v>
      </c>
      <c r="AB4554" s="40">
        <f>+J4554*'Copy Co'!$B$25</f>
        <v>5725.9755176770432</v>
      </c>
      <c r="AC4554" s="40">
        <f>+K4554*'Copy Co'!$B$26</f>
        <v>2545.2134417607281</v>
      </c>
      <c r="AD4554" s="40">
        <f>+L4554*'Copy Co'!$B$27</f>
        <v>0</v>
      </c>
      <c r="AE4554" s="40">
        <f>+M4554*'Copy Co'!$B$28</f>
        <v>0</v>
      </c>
      <c r="AF4554" s="40">
        <f t="shared" si="544"/>
        <v>101376.44783098206</v>
      </c>
      <c r="AG4554" s="25">
        <f t="shared" si="545"/>
        <v>-595.55216901794483</v>
      </c>
      <c r="AH4554" s="56">
        <f t="shared" si="546"/>
        <v>42537</v>
      </c>
      <c r="AL4554" s="56"/>
      <c r="BF4554" s="2">
        <v>41449</v>
      </c>
      <c r="BG4554" s="3">
        <v>0</v>
      </c>
      <c r="BH4554">
        <v>25</v>
      </c>
      <c r="BI4554">
        <v>13.3333333333333</v>
      </c>
    </row>
    <row r="4555" spans="1:61" x14ac:dyDescent="0.25">
      <c r="A4555" s="2">
        <v>42538</v>
      </c>
      <c r="B4555" s="7">
        <v>91989</v>
      </c>
      <c r="C4555" s="3">
        <v>0</v>
      </c>
      <c r="D4555" s="7">
        <f t="shared" si="540"/>
        <v>0</v>
      </c>
      <c r="E4555" s="7">
        <f t="shared" si="541"/>
        <v>0</v>
      </c>
      <c r="F4555" s="7">
        <f t="shared" si="542"/>
        <v>0</v>
      </c>
      <c r="G4555" s="11">
        <v>101972</v>
      </c>
      <c r="H4555">
        <v>1</v>
      </c>
      <c r="I4555">
        <v>0</v>
      </c>
      <c r="J4555">
        <v>20</v>
      </c>
      <c r="K4555" s="3">
        <v>10.625</v>
      </c>
      <c r="L4555" s="3">
        <f t="shared" si="543"/>
        <v>0</v>
      </c>
      <c r="M4555" s="5">
        <v>0</v>
      </c>
      <c r="R4555">
        <v>2016</v>
      </c>
      <c r="S4555" s="1" t="s">
        <v>2</v>
      </c>
      <c r="T4555" s="40">
        <f>+'Copy Co'!$B$17</f>
        <v>51399.602684929596</v>
      </c>
      <c r="U4555">
        <f>+'Copy Co'!$B$18*'All Data'!C4555</f>
        <v>0</v>
      </c>
      <c r="V4555" s="40">
        <f>+D4555*'Copy Co'!$B$19</f>
        <v>0</v>
      </c>
      <c r="W4555" s="40">
        <f>+E4555*'Copy Co'!$B$20</f>
        <v>0</v>
      </c>
      <c r="X4555" s="40">
        <f>+F4555*'Copy Co'!$B$21</f>
        <v>0</v>
      </c>
      <c r="Y4555" s="40">
        <f>+G4555*'Copy Co'!$B$22</f>
        <v>42438.969889846056</v>
      </c>
      <c r="Z4555" s="40">
        <f>+H4555*'Copy Co'!$B$23</f>
        <v>-10610.780657764437</v>
      </c>
      <c r="AA4555" s="40">
        <f>+I4555*'Copy Co'!$B$24</f>
        <v>0</v>
      </c>
      <c r="AB4555" s="40">
        <f>+J4555*'Copy Co'!$B$25</f>
        <v>6736.441785502403</v>
      </c>
      <c r="AC4555" s="40">
        <f>+K4555*'Copy Co'!$B$26</f>
        <v>3328.3560392255677</v>
      </c>
      <c r="AD4555" s="40">
        <f>+L4555*'Copy Co'!$B$27</f>
        <v>0</v>
      </c>
      <c r="AE4555" s="40">
        <f>+M4555*'Copy Co'!$B$28</f>
        <v>0</v>
      </c>
      <c r="AF4555" s="40">
        <f t="shared" si="544"/>
        <v>93292.589741739183</v>
      </c>
      <c r="AG4555" s="25">
        <f t="shared" si="545"/>
        <v>1303.5897417391825</v>
      </c>
      <c r="AH4555" s="56">
        <f t="shared" si="546"/>
        <v>42538</v>
      </c>
      <c r="AL4555" s="56"/>
      <c r="BF4555" s="2">
        <v>41450</v>
      </c>
      <c r="BG4555" s="3">
        <v>0</v>
      </c>
      <c r="BH4555">
        <v>12</v>
      </c>
      <c r="BI4555">
        <v>5.75</v>
      </c>
    </row>
    <row r="4556" spans="1:61" x14ac:dyDescent="0.25">
      <c r="A4556" s="2">
        <v>42539</v>
      </c>
      <c r="B4556" s="7">
        <v>89384</v>
      </c>
      <c r="C4556" s="3">
        <v>0</v>
      </c>
      <c r="D4556" s="7">
        <f t="shared" si="540"/>
        <v>0</v>
      </c>
      <c r="E4556" s="7">
        <f t="shared" si="541"/>
        <v>0</v>
      </c>
      <c r="F4556" s="7">
        <f t="shared" si="542"/>
        <v>0</v>
      </c>
      <c r="G4556" s="11">
        <v>91989</v>
      </c>
      <c r="H4556">
        <v>0</v>
      </c>
      <c r="I4556">
        <v>1</v>
      </c>
      <c r="J4556">
        <v>24</v>
      </c>
      <c r="K4556" s="3">
        <v>12.8333333333333</v>
      </c>
      <c r="L4556" s="3">
        <f t="shared" si="543"/>
        <v>0</v>
      </c>
      <c r="M4556" s="5">
        <v>0</v>
      </c>
      <c r="R4556">
        <v>2016</v>
      </c>
      <c r="S4556" s="1" t="s">
        <v>3</v>
      </c>
      <c r="T4556" s="40">
        <f>+'Copy Co'!$B$17</f>
        <v>51399.602684929596</v>
      </c>
      <c r="U4556">
        <f>+'Copy Co'!$B$18*'All Data'!C4556</f>
        <v>0</v>
      </c>
      <c r="V4556" s="40">
        <f>+D4556*'Copy Co'!$B$19</f>
        <v>0</v>
      </c>
      <c r="W4556" s="40">
        <f>+E4556*'Copy Co'!$B$20</f>
        <v>0</v>
      </c>
      <c r="X4556" s="40">
        <f>+F4556*'Copy Co'!$B$21</f>
        <v>0</v>
      </c>
      <c r="Y4556" s="40">
        <f>+G4556*'Copy Co'!$B$22</f>
        <v>38284.219209165734</v>
      </c>
      <c r="Z4556" s="40">
        <f>+H4556*'Copy Co'!$B$23</f>
        <v>0</v>
      </c>
      <c r="AA4556" s="40">
        <f>+I4556*'Copy Co'!$B$24</f>
        <v>-10704.382616627605</v>
      </c>
      <c r="AB4556" s="40">
        <f>+J4556*'Copy Co'!$B$25</f>
        <v>8083.7301426028844</v>
      </c>
      <c r="AC4556" s="40">
        <f>+K4556*'Copy Co'!$B$26</f>
        <v>4020.1320003194987</v>
      </c>
      <c r="AD4556" s="40">
        <f>+L4556*'Copy Co'!$B$27</f>
        <v>0</v>
      </c>
      <c r="AE4556" s="40">
        <f>+M4556*'Copy Co'!$B$28</f>
        <v>0</v>
      </c>
      <c r="AF4556" s="40">
        <f t="shared" si="544"/>
        <v>91083.301420390111</v>
      </c>
      <c r="AG4556" s="25">
        <f t="shared" si="545"/>
        <v>1699.3014203901112</v>
      </c>
      <c r="AH4556" s="56">
        <f t="shared" si="546"/>
        <v>42539</v>
      </c>
      <c r="AL4556" s="56"/>
      <c r="BF4556" s="2">
        <v>41451</v>
      </c>
      <c r="BG4556" s="3">
        <v>0</v>
      </c>
      <c r="BH4556">
        <v>14</v>
      </c>
      <c r="BI4556">
        <v>5.9166666666666696</v>
      </c>
    </row>
    <row r="4557" spans="1:61" x14ac:dyDescent="0.25">
      <c r="A4557" s="2">
        <v>42540</v>
      </c>
      <c r="B4557" s="7">
        <v>84707</v>
      </c>
      <c r="C4557" s="3">
        <v>0</v>
      </c>
      <c r="D4557" s="7">
        <f t="shared" si="540"/>
        <v>0</v>
      </c>
      <c r="E4557" s="7">
        <f t="shared" si="541"/>
        <v>0</v>
      </c>
      <c r="F4557" s="7">
        <f t="shared" si="542"/>
        <v>0</v>
      </c>
      <c r="G4557" s="11">
        <v>89384</v>
      </c>
      <c r="H4557">
        <v>0</v>
      </c>
      <c r="I4557">
        <v>1</v>
      </c>
      <c r="J4557">
        <v>13</v>
      </c>
      <c r="K4557" s="3">
        <v>5.8333333333333304</v>
      </c>
      <c r="L4557" s="3">
        <f t="shared" si="543"/>
        <v>0</v>
      </c>
      <c r="M4557" s="5">
        <v>0</v>
      </c>
      <c r="R4557">
        <v>2016</v>
      </c>
      <c r="S4557" s="1" t="s">
        <v>4</v>
      </c>
      <c r="T4557" s="40">
        <f>+'Copy Co'!$B$17</f>
        <v>51399.602684929596</v>
      </c>
      <c r="U4557">
        <f>+'Copy Co'!$B$18*'All Data'!C4557</f>
        <v>0</v>
      </c>
      <c r="V4557" s="40">
        <f>+D4557*'Copy Co'!$B$19</f>
        <v>0</v>
      </c>
      <c r="W4557" s="40">
        <f>+E4557*'Copy Co'!$B$20</f>
        <v>0</v>
      </c>
      <c r="X4557" s="40">
        <f>+F4557*'Copy Co'!$B$21</f>
        <v>0</v>
      </c>
      <c r="Y4557" s="40">
        <f>+G4557*'Copy Co'!$B$22</f>
        <v>37200.063592299841</v>
      </c>
      <c r="Z4557" s="40">
        <f>+H4557*'Copy Co'!$B$23</f>
        <v>0</v>
      </c>
      <c r="AA4557" s="40">
        <f>+I4557*'Copy Co'!$B$24</f>
        <v>-10704.382616627605</v>
      </c>
      <c r="AB4557" s="40">
        <f>+J4557*'Copy Co'!$B$25</f>
        <v>4378.6871605765618</v>
      </c>
      <c r="AC4557" s="40">
        <f>+K4557*'Copy Co'!$B$26</f>
        <v>1827.3327274179578</v>
      </c>
      <c r="AD4557" s="40">
        <f>+L4557*'Copy Co'!$B$27</f>
        <v>0</v>
      </c>
      <c r="AE4557" s="40">
        <f>+M4557*'Copy Co'!$B$28</f>
        <v>0</v>
      </c>
      <c r="AF4557" s="40">
        <f t="shared" si="544"/>
        <v>84101.303548596348</v>
      </c>
      <c r="AG4557" s="25">
        <f t="shared" si="545"/>
        <v>-605.69645140365174</v>
      </c>
      <c r="AH4557" s="56">
        <f t="shared" si="546"/>
        <v>42540</v>
      </c>
      <c r="AL4557" s="56"/>
      <c r="BF4557" s="2">
        <v>41452</v>
      </c>
      <c r="BG4557" s="3">
        <v>0</v>
      </c>
      <c r="BH4557">
        <v>12</v>
      </c>
      <c r="BI4557">
        <v>5.125</v>
      </c>
    </row>
    <row r="4558" spans="1:61" x14ac:dyDescent="0.25">
      <c r="A4558" s="2">
        <v>42541</v>
      </c>
      <c r="B4558" s="7">
        <v>91597</v>
      </c>
      <c r="C4558" s="3">
        <v>0</v>
      </c>
      <c r="D4558" s="7">
        <f t="shared" si="540"/>
        <v>0</v>
      </c>
      <c r="E4558" s="7">
        <f t="shared" si="541"/>
        <v>0</v>
      </c>
      <c r="F4558" s="7">
        <f t="shared" si="542"/>
        <v>0</v>
      </c>
      <c r="G4558" s="11">
        <v>84707</v>
      </c>
      <c r="H4558">
        <v>0</v>
      </c>
      <c r="I4558">
        <v>0</v>
      </c>
      <c r="J4558">
        <v>14</v>
      </c>
      <c r="K4558" s="3">
        <v>7.625</v>
      </c>
      <c r="L4558" s="3">
        <f t="shared" si="543"/>
        <v>0</v>
      </c>
      <c r="M4558" s="5">
        <v>0</v>
      </c>
      <c r="R4558">
        <v>2016</v>
      </c>
      <c r="S4558" s="1" t="s">
        <v>5</v>
      </c>
      <c r="T4558" s="40">
        <f>+'Copy Co'!$B$17</f>
        <v>51399.602684929596</v>
      </c>
      <c r="U4558">
        <f>+'Copy Co'!$B$18*'All Data'!C4558</f>
        <v>0</v>
      </c>
      <c r="V4558" s="40">
        <f>+D4558*'Copy Co'!$B$19</f>
        <v>0</v>
      </c>
      <c r="W4558" s="40">
        <f>+E4558*'Copy Co'!$B$20</f>
        <v>0</v>
      </c>
      <c r="X4558" s="40">
        <f>+F4558*'Copy Co'!$B$21</f>
        <v>0</v>
      </c>
      <c r="Y4558" s="40">
        <f>+G4558*'Copy Co'!$B$22</f>
        <v>35253.577672882653</v>
      </c>
      <c r="Z4558" s="40">
        <f>+H4558*'Copy Co'!$B$23</f>
        <v>0</v>
      </c>
      <c r="AA4558" s="40">
        <f>+I4558*'Copy Co'!$B$24</f>
        <v>0</v>
      </c>
      <c r="AB4558" s="40">
        <f>+J4558*'Copy Co'!$B$25</f>
        <v>4715.5092498516824</v>
      </c>
      <c r="AC4558" s="40">
        <f>+K4558*'Copy Co'!$B$26</f>
        <v>2388.5849222677602</v>
      </c>
      <c r="AD4558" s="40">
        <f>+L4558*'Copy Co'!$B$27</f>
        <v>0</v>
      </c>
      <c r="AE4558" s="40">
        <f>+M4558*'Copy Co'!$B$28</f>
        <v>0</v>
      </c>
      <c r="AF4558" s="40">
        <f t="shared" si="544"/>
        <v>93757.274529931688</v>
      </c>
      <c r="AG4558" s="25">
        <f t="shared" si="545"/>
        <v>2160.2745299316884</v>
      </c>
      <c r="AH4558" s="56">
        <f t="shared" si="546"/>
        <v>42541</v>
      </c>
      <c r="AL4558" s="56"/>
      <c r="BF4558" s="2">
        <v>41453</v>
      </c>
      <c r="BG4558" s="3">
        <v>0</v>
      </c>
      <c r="BH4558">
        <v>13</v>
      </c>
      <c r="BI4558">
        <v>6.3333333333333304</v>
      </c>
    </row>
    <row r="4559" spans="1:61" x14ac:dyDescent="0.25">
      <c r="A4559" s="2">
        <v>42542</v>
      </c>
      <c r="B4559" s="7">
        <v>90164</v>
      </c>
      <c r="C4559" s="3">
        <v>0</v>
      </c>
      <c r="D4559" s="7">
        <f t="shared" si="540"/>
        <v>0</v>
      </c>
      <c r="E4559" s="7">
        <f t="shared" si="541"/>
        <v>0</v>
      </c>
      <c r="F4559" s="7">
        <f t="shared" si="542"/>
        <v>0</v>
      </c>
      <c r="G4559" s="11">
        <v>91597</v>
      </c>
      <c r="H4559">
        <v>0</v>
      </c>
      <c r="I4559">
        <v>0</v>
      </c>
      <c r="J4559">
        <v>15</v>
      </c>
      <c r="K4559" s="3">
        <v>6.0833333333333304</v>
      </c>
      <c r="L4559" s="3">
        <f t="shared" si="543"/>
        <v>0</v>
      </c>
      <c r="M4559" s="5">
        <v>0</v>
      </c>
      <c r="R4559">
        <v>2016</v>
      </c>
      <c r="S4559" s="1" t="s">
        <v>6</v>
      </c>
      <c r="T4559" s="40">
        <f>+'Copy Co'!$B$17</f>
        <v>51399.602684929596</v>
      </c>
      <c r="U4559">
        <f>+'Copy Co'!$B$18*'All Data'!C4559</f>
        <v>0</v>
      </c>
      <c r="V4559" s="40">
        <f>+D4559*'Copy Co'!$B$19</f>
        <v>0</v>
      </c>
      <c r="W4559" s="40">
        <f>+E4559*'Copy Co'!$B$20</f>
        <v>0</v>
      </c>
      <c r="X4559" s="40">
        <f>+F4559*'Copy Co'!$B$21</f>
        <v>0</v>
      </c>
      <c r="Y4559" s="40">
        <f>+G4559*'Copy Co'!$B$22</f>
        <v>38121.075638412789</v>
      </c>
      <c r="Z4559" s="40">
        <f>+H4559*'Copy Co'!$B$23</f>
        <v>0</v>
      </c>
      <c r="AA4559" s="40">
        <f>+I4559*'Copy Co'!$B$24</f>
        <v>0</v>
      </c>
      <c r="AB4559" s="40">
        <f>+J4559*'Copy Co'!$B$25</f>
        <v>5052.331339126802</v>
      </c>
      <c r="AC4559" s="40">
        <f>+K4559*'Copy Co'!$B$26</f>
        <v>1905.6469871644417</v>
      </c>
      <c r="AD4559" s="40">
        <f>+L4559*'Copy Co'!$B$27</f>
        <v>0</v>
      </c>
      <c r="AE4559" s="40">
        <f>+M4559*'Copy Co'!$B$28</f>
        <v>0</v>
      </c>
      <c r="AF4559" s="40">
        <f t="shared" si="544"/>
        <v>96478.656649633616</v>
      </c>
      <c r="AG4559" s="25">
        <f t="shared" si="545"/>
        <v>6314.6566496336163</v>
      </c>
      <c r="AH4559" s="56">
        <f t="shared" si="546"/>
        <v>42542</v>
      </c>
      <c r="AL4559" s="56"/>
      <c r="BF4559" s="2">
        <v>41454</v>
      </c>
      <c r="BG4559" s="3">
        <v>0</v>
      </c>
      <c r="BH4559">
        <v>18</v>
      </c>
      <c r="BI4559">
        <v>6.9583333333333304</v>
      </c>
    </row>
    <row r="4560" spans="1:61" x14ac:dyDescent="0.25">
      <c r="A4560" s="2">
        <v>42543</v>
      </c>
      <c r="B4560" s="7">
        <v>90992</v>
      </c>
      <c r="C4560" s="3">
        <v>0</v>
      </c>
      <c r="D4560" s="7">
        <f t="shared" si="540"/>
        <v>0</v>
      </c>
      <c r="E4560" s="7">
        <f t="shared" si="541"/>
        <v>0</v>
      </c>
      <c r="F4560" s="7">
        <f t="shared" si="542"/>
        <v>0</v>
      </c>
      <c r="G4560" s="11">
        <v>90164</v>
      </c>
      <c r="H4560">
        <v>0</v>
      </c>
      <c r="I4560">
        <v>0</v>
      </c>
      <c r="J4560">
        <v>12</v>
      </c>
      <c r="K4560" s="3">
        <v>6.4166666666666696</v>
      </c>
      <c r="L4560" s="3">
        <f t="shared" si="543"/>
        <v>0</v>
      </c>
      <c r="M4560" s="5">
        <v>0</v>
      </c>
      <c r="R4560">
        <v>2016</v>
      </c>
      <c r="S4560" s="1" t="s">
        <v>7</v>
      </c>
      <c r="T4560" s="40">
        <f>+'Copy Co'!$B$17</f>
        <v>51399.602684929596</v>
      </c>
      <c r="U4560">
        <f>+'Copy Co'!$B$18*'All Data'!C4560</f>
        <v>0</v>
      </c>
      <c r="V4560" s="40">
        <f>+D4560*'Copy Co'!$B$19</f>
        <v>0</v>
      </c>
      <c r="W4560" s="40">
        <f>+E4560*'Copy Co'!$B$20</f>
        <v>0</v>
      </c>
      <c r="X4560" s="40">
        <f>+F4560*'Copy Co'!$B$21</f>
        <v>0</v>
      </c>
      <c r="Y4560" s="40">
        <f>+G4560*'Copy Co'!$B$22</f>
        <v>37524.686003491937</v>
      </c>
      <c r="Z4560" s="40">
        <f>+H4560*'Copy Co'!$B$23</f>
        <v>0</v>
      </c>
      <c r="AA4560" s="40">
        <f>+I4560*'Copy Co'!$B$24</f>
        <v>0</v>
      </c>
      <c r="AB4560" s="40">
        <f>+J4560*'Copy Co'!$B$25</f>
        <v>4041.8650713014422</v>
      </c>
      <c r="AC4560" s="40">
        <f>+K4560*'Copy Co'!$B$26</f>
        <v>2010.0660001597555</v>
      </c>
      <c r="AD4560" s="40">
        <f>+L4560*'Copy Co'!$B$27</f>
        <v>0</v>
      </c>
      <c r="AE4560" s="40">
        <f>+M4560*'Copy Co'!$B$28</f>
        <v>0</v>
      </c>
      <c r="AF4560" s="40">
        <f t="shared" si="544"/>
        <v>94976.219759882733</v>
      </c>
      <c r="AG4560" s="25">
        <f t="shared" si="545"/>
        <v>3984.2197598827333</v>
      </c>
      <c r="AH4560" s="56">
        <f t="shared" si="546"/>
        <v>42543</v>
      </c>
      <c r="AL4560" s="56"/>
      <c r="BF4560" s="2">
        <v>41455</v>
      </c>
      <c r="BG4560" s="3">
        <v>0</v>
      </c>
      <c r="BH4560">
        <v>13</v>
      </c>
      <c r="BI4560">
        <v>6.4583333333333304</v>
      </c>
    </row>
    <row r="4561" spans="1:61" x14ac:dyDescent="0.25">
      <c r="A4561" s="2">
        <v>42544</v>
      </c>
      <c r="B4561" s="7">
        <v>89521</v>
      </c>
      <c r="C4561" s="3">
        <v>0</v>
      </c>
      <c r="D4561" s="7">
        <f t="shared" si="540"/>
        <v>0</v>
      </c>
      <c r="E4561" s="7">
        <f t="shared" si="541"/>
        <v>0</v>
      </c>
      <c r="F4561" s="7">
        <f t="shared" si="542"/>
        <v>0</v>
      </c>
      <c r="G4561" s="11">
        <v>90992</v>
      </c>
      <c r="H4561">
        <v>0</v>
      </c>
      <c r="I4561">
        <v>0</v>
      </c>
      <c r="J4561">
        <v>18</v>
      </c>
      <c r="K4561" s="3">
        <v>9.0833333333333304</v>
      </c>
      <c r="L4561" s="3">
        <f t="shared" si="543"/>
        <v>0</v>
      </c>
      <c r="M4561" s="5">
        <v>0</v>
      </c>
      <c r="R4561">
        <v>2016</v>
      </c>
      <c r="S4561" s="1" t="s">
        <v>1</v>
      </c>
      <c r="T4561" s="40">
        <f>+'Copy Co'!$B$17</f>
        <v>51399.602684929596</v>
      </c>
      <c r="U4561">
        <f>+'Copy Co'!$B$18*'All Data'!C4561</f>
        <v>0</v>
      </c>
      <c r="V4561" s="40">
        <f>+D4561*'Copy Co'!$B$19</f>
        <v>0</v>
      </c>
      <c r="W4561" s="40">
        <f>+E4561*'Copy Co'!$B$20</f>
        <v>0</v>
      </c>
      <c r="X4561" s="40">
        <f>+F4561*'Copy Co'!$B$21</f>
        <v>0</v>
      </c>
      <c r="Y4561" s="40">
        <f>+G4561*'Copy Co'!$B$22</f>
        <v>37869.285178449696</v>
      </c>
      <c r="Z4561" s="40">
        <f>+H4561*'Copy Co'!$B$23</f>
        <v>0</v>
      </c>
      <c r="AA4561" s="40">
        <f>+I4561*'Copy Co'!$B$24</f>
        <v>0</v>
      </c>
      <c r="AB4561" s="40">
        <f>+J4561*'Copy Co'!$B$25</f>
        <v>6062.7976069521628</v>
      </c>
      <c r="AC4561" s="40">
        <f>+K4561*'Copy Co'!$B$26</f>
        <v>2845.4181041222491</v>
      </c>
      <c r="AD4561" s="40">
        <f>+L4561*'Copy Co'!$B$27</f>
        <v>0</v>
      </c>
      <c r="AE4561" s="40">
        <f>+M4561*'Copy Co'!$B$28</f>
        <v>0</v>
      </c>
      <c r="AF4561" s="40">
        <f t="shared" si="544"/>
        <v>98177.103574453708</v>
      </c>
      <c r="AG4561" s="25">
        <f t="shared" si="545"/>
        <v>8656.1035744537076</v>
      </c>
      <c r="AH4561" s="56">
        <f t="shared" si="546"/>
        <v>42544</v>
      </c>
      <c r="AL4561" s="56"/>
      <c r="BF4561" s="2">
        <v>41456</v>
      </c>
      <c r="BG4561" s="3">
        <v>0</v>
      </c>
      <c r="BH4561">
        <v>13</v>
      </c>
      <c r="BI4561">
        <v>6.125</v>
      </c>
    </row>
    <row r="4562" spans="1:61" x14ac:dyDescent="0.25">
      <c r="A4562" s="2">
        <v>42545</v>
      </c>
      <c r="B4562" s="7">
        <v>87692</v>
      </c>
      <c r="C4562" s="3">
        <v>0</v>
      </c>
      <c r="D4562" s="7">
        <f t="shared" si="540"/>
        <v>0</v>
      </c>
      <c r="E4562" s="7">
        <f t="shared" si="541"/>
        <v>0</v>
      </c>
      <c r="F4562" s="7">
        <f t="shared" si="542"/>
        <v>0</v>
      </c>
      <c r="G4562" s="11">
        <v>89521</v>
      </c>
      <c r="H4562">
        <v>1</v>
      </c>
      <c r="I4562">
        <v>0</v>
      </c>
      <c r="J4562">
        <v>18</v>
      </c>
      <c r="K4562" s="3">
        <v>11.3333333333333</v>
      </c>
      <c r="L4562" s="3">
        <f t="shared" si="543"/>
        <v>0</v>
      </c>
      <c r="M4562" s="5">
        <v>0</v>
      </c>
      <c r="R4562">
        <v>2016</v>
      </c>
      <c r="S4562" s="1" t="s">
        <v>2</v>
      </c>
      <c r="T4562" s="40">
        <f>+'Copy Co'!$B$17</f>
        <v>51399.602684929596</v>
      </c>
      <c r="U4562">
        <f>+'Copy Co'!$B$18*'All Data'!C4562</f>
        <v>0</v>
      </c>
      <c r="V4562" s="40">
        <f>+D4562*'Copy Co'!$B$19</f>
        <v>0</v>
      </c>
      <c r="W4562" s="40">
        <f>+E4562*'Copy Co'!$B$20</f>
        <v>0</v>
      </c>
      <c r="X4562" s="40">
        <f>+F4562*'Copy Co'!$B$21</f>
        <v>0</v>
      </c>
      <c r="Y4562" s="40">
        <f>+G4562*'Copy Co'!$B$22</f>
        <v>37257.080605547686</v>
      </c>
      <c r="Z4562" s="40">
        <f>+H4562*'Copy Co'!$B$23</f>
        <v>-10610.780657764437</v>
      </c>
      <c r="AA4562" s="40">
        <f>+I4562*'Copy Co'!$B$24</f>
        <v>0</v>
      </c>
      <c r="AB4562" s="40">
        <f>+J4562*'Copy Co'!$B$25</f>
        <v>6062.7976069521628</v>
      </c>
      <c r="AC4562" s="40">
        <f>+K4562*'Copy Co'!$B$26</f>
        <v>3550.2464418405948</v>
      </c>
      <c r="AD4562" s="40">
        <f>+L4562*'Copy Co'!$B$27</f>
        <v>0</v>
      </c>
      <c r="AE4562" s="40">
        <f>+M4562*'Copy Co'!$B$28</f>
        <v>0</v>
      </c>
      <c r="AF4562" s="40">
        <f t="shared" si="544"/>
        <v>87658.946681505622</v>
      </c>
      <c r="AG4562" s="25">
        <f t="shared" si="545"/>
        <v>-33.053318494377891</v>
      </c>
      <c r="AH4562" s="56">
        <f t="shared" si="546"/>
        <v>42545</v>
      </c>
      <c r="AL4562" s="56"/>
      <c r="BF4562" s="2">
        <v>41457</v>
      </c>
      <c r="BG4562" s="3">
        <v>0</v>
      </c>
      <c r="BH4562">
        <v>15</v>
      </c>
      <c r="BI4562">
        <v>6.75</v>
      </c>
    </row>
    <row r="4563" spans="1:61" x14ac:dyDescent="0.25">
      <c r="A4563" s="2">
        <v>42546</v>
      </c>
      <c r="B4563" s="7">
        <v>90333</v>
      </c>
      <c r="C4563" s="3">
        <v>0</v>
      </c>
      <c r="D4563" s="7">
        <f t="shared" si="540"/>
        <v>0</v>
      </c>
      <c r="E4563" s="7">
        <f t="shared" si="541"/>
        <v>0</v>
      </c>
      <c r="F4563" s="7">
        <f t="shared" si="542"/>
        <v>0</v>
      </c>
      <c r="G4563" s="11">
        <v>87692</v>
      </c>
      <c r="H4563">
        <v>0</v>
      </c>
      <c r="I4563">
        <v>1</v>
      </c>
      <c r="J4563">
        <v>13</v>
      </c>
      <c r="K4563" s="3">
        <v>7.9583333333333304</v>
      </c>
      <c r="L4563" s="3">
        <f t="shared" si="543"/>
        <v>0</v>
      </c>
      <c r="M4563" s="5">
        <v>0</v>
      </c>
      <c r="R4563">
        <v>2016</v>
      </c>
      <c r="S4563" s="1" t="s">
        <v>3</v>
      </c>
      <c r="T4563" s="40">
        <f>+'Copy Co'!$B$17</f>
        <v>51399.602684929596</v>
      </c>
      <c r="U4563">
        <f>+'Copy Co'!$B$18*'All Data'!C4563</f>
        <v>0</v>
      </c>
      <c r="V4563" s="40">
        <f>+D4563*'Copy Co'!$B$19</f>
        <v>0</v>
      </c>
      <c r="W4563" s="40">
        <f>+E4563*'Copy Co'!$B$20</f>
        <v>0</v>
      </c>
      <c r="X4563" s="40">
        <f>+F4563*'Copy Co'!$B$21</f>
        <v>0</v>
      </c>
      <c r="Y4563" s="40">
        <f>+G4563*'Copy Co'!$B$22</f>
        <v>36495.882669560073</v>
      </c>
      <c r="Z4563" s="40">
        <f>+H4563*'Copy Co'!$B$23</f>
        <v>0</v>
      </c>
      <c r="AA4563" s="40">
        <f>+I4563*'Copy Co'!$B$24</f>
        <v>-10704.382616627605</v>
      </c>
      <c r="AB4563" s="40">
        <f>+J4563*'Copy Co'!$B$25</f>
        <v>4378.6871605765618</v>
      </c>
      <c r="AC4563" s="40">
        <f>+K4563*'Copy Co'!$B$26</f>
        <v>2493.0039352630711</v>
      </c>
      <c r="AD4563" s="40">
        <f>+L4563*'Copy Co'!$B$27</f>
        <v>0</v>
      </c>
      <c r="AE4563" s="40">
        <f>+M4563*'Copy Co'!$B$28</f>
        <v>0</v>
      </c>
      <c r="AF4563" s="40">
        <f t="shared" si="544"/>
        <v>84062.793833701697</v>
      </c>
      <c r="AG4563" s="25">
        <f t="shared" si="545"/>
        <v>-6270.2061662983033</v>
      </c>
      <c r="AH4563" s="56">
        <f t="shared" si="546"/>
        <v>42546</v>
      </c>
      <c r="AL4563" s="56"/>
      <c r="BF4563" s="2">
        <v>41458</v>
      </c>
      <c r="BG4563" s="3">
        <v>0</v>
      </c>
      <c r="BH4563">
        <v>24</v>
      </c>
      <c r="BI4563">
        <v>8.0833333333333304</v>
      </c>
    </row>
    <row r="4564" spans="1:61" x14ac:dyDescent="0.25">
      <c r="A4564" s="2">
        <v>42547</v>
      </c>
      <c r="B4564" s="7">
        <v>86224</v>
      </c>
      <c r="C4564" s="3">
        <v>0</v>
      </c>
      <c r="D4564" s="7">
        <f t="shared" si="540"/>
        <v>0</v>
      </c>
      <c r="E4564" s="7">
        <f t="shared" si="541"/>
        <v>0</v>
      </c>
      <c r="F4564" s="7">
        <f t="shared" si="542"/>
        <v>0</v>
      </c>
      <c r="G4564" s="11">
        <v>90333</v>
      </c>
      <c r="H4564">
        <v>0</v>
      </c>
      <c r="I4564">
        <v>1</v>
      </c>
      <c r="J4564">
        <v>10</v>
      </c>
      <c r="K4564" s="3">
        <v>4.9583333333333304</v>
      </c>
      <c r="L4564" s="3">
        <f t="shared" si="543"/>
        <v>0</v>
      </c>
      <c r="M4564" s="5">
        <v>0</v>
      </c>
      <c r="R4564">
        <v>2016</v>
      </c>
      <c r="S4564" s="1" t="s">
        <v>4</v>
      </c>
      <c r="T4564" s="40">
        <f>+'Copy Co'!$B$17</f>
        <v>51399.602684929596</v>
      </c>
      <c r="U4564">
        <f>+'Copy Co'!$B$18*'All Data'!C4564</f>
        <v>0</v>
      </c>
      <c r="V4564" s="40">
        <f>+D4564*'Copy Co'!$B$19</f>
        <v>0</v>
      </c>
      <c r="W4564" s="40">
        <f>+E4564*'Copy Co'!$B$20</f>
        <v>0</v>
      </c>
      <c r="X4564" s="40">
        <f>+F4564*'Copy Co'!$B$21</f>
        <v>0</v>
      </c>
      <c r="Y4564" s="40">
        <f>+G4564*'Copy Co'!$B$22</f>
        <v>37595.020859250224</v>
      </c>
      <c r="Z4564" s="40">
        <f>+H4564*'Copy Co'!$B$23</f>
        <v>0</v>
      </c>
      <c r="AA4564" s="40">
        <f>+I4564*'Copy Co'!$B$24</f>
        <v>-10704.382616627605</v>
      </c>
      <c r="AB4564" s="40">
        <f>+J4564*'Copy Co'!$B$25</f>
        <v>3368.2208927512015</v>
      </c>
      <c r="AC4564" s="40">
        <f>+K4564*'Copy Co'!$B$26</f>
        <v>1553.2328183052639</v>
      </c>
      <c r="AD4564" s="40">
        <f>+L4564*'Copy Co'!$B$27</f>
        <v>0</v>
      </c>
      <c r="AE4564" s="40">
        <f>+M4564*'Copy Co'!$B$28</f>
        <v>0</v>
      </c>
      <c r="AF4564" s="40">
        <f t="shared" si="544"/>
        <v>83211.694638608678</v>
      </c>
      <c r="AG4564" s="25">
        <f t="shared" si="545"/>
        <v>-3012.3053613913216</v>
      </c>
      <c r="AH4564" s="56">
        <f t="shared" si="546"/>
        <v>42547</v>
      </c>
      <c r="AL4564" s="56"/>
      <c r="BF4564" s="2">
        <v>41459</v>
      </c>
      <c r="BG4564" s="3">
        <v>0</v>
      </c>
      <c r="BH4564">
        <v>30</v>
      </c>
      <c r="BI4564">
        <v>6.7083333333333304</v>
      </c>
    </row>
    <row r="4565" spans="1:61" x14ac:dyDescent="0.25">
      <c r="A4565" s="2">
        <v>42548</v>
      </c>
      <c r="B4565" s="7">
        <v>89966</v>
      </c>
      <c r="C4565" s="3">
        <v>0</v>
      </c>
      <c r="D4565" s="7">
        <f t="shared" si="540"/>
        <v>0</v>
      </c>
      <c r="E4565" s="7">
        <f t="shared" si="541"/>
        <v>0</v>
      </c>
      <c r="F4565" s="7">
        <f t="shared" si="542"/>
        <v>0</v>
      </c>
      <c r="G4565" s="11">
        <v>86224</v>
      </c>
      <c r="H4565">
        <v>0</v>
      </c>
      <c r="I4565">
        <v>0</v>
      </c>
      <c r="J4565">
        <v>13</v>
      </c>
      <c r="K4565" s="3">
        <v>7.3333333333333304</v>
      </c>
      <c r="L4565" s="3">
        <f t="shared" si="543"/>
        <v>0</v>
      </c>
      <c r="M4565" s="5">
        <v>0</v>
      </c>
      <c r="R4565">
        <v>2016</v>
      </c>
      <c r="S4565" s="1" t="s">
        <v>5</v>
      </c>
      <c r="T4565" s="40">
        <f>+'Copy Co'!$B$17</f>
        <v>51399.602684929596</v>
      </c>
      <c r="U4565">
        <f>+'Copy Co'!$B$18*'All Data'!C4565</f>
        <v>0</v>
      </c>
      <c r="V4565" s="40">
        <f>+D4565*'Copy Co'!$B$19</f>
        <v>0</v>
      </c>
      <c r="W4565" s="40">
        <f>+E4565*'Copy Co'!$B$20</f>
        <v>0</v>
      </c>
      <c r="X4565" s="40">
        <f>+F4565*'Copy Co'!$B$21</f>
        <v>0</v>
      </c>
      <c r="Y4565" s="40">
        <f>+G4565*'Copy Co'!$B$22</f>
        <v>35884.926644393425</v>
      </c>
      <c r="Z4565" s="40">
        <f>+H4565*'Copy Co'!$B$23</f>
        <v>0</v>
      </c>
      <c r="AA4565" s="40">
        <f>+I4565*'Copy Co'!$B$24</f>
        <v>0</v>
      </c>
      <c r="AB4565" s="40">
        <f>+J4565*'Copy Co'!$B$25</f>
        <v>4378.6871605765618</v>
      </c>
      <c r="AC4565" s="40">
        <f>+K4565*'Copy Co'!$B$26</f>
        <v>2297.2182858968613</v>
      </c>
      <c r="AD4565" s="40">
        <f>+L4565*'Copy Co'!$B$27</f>
        <v>0</v>
      </c>
      <c r="AE4565" s="40">
        <f>+M4565*'Copy Co'!$B$28</f>
        <v>0</v>
      </c>
      <c r="AF4565" s="40">
        <f t="shared" si="544"/>
        <v>93960.434775796442</v>
      </c>
      <c r="AG4565" s="25">
        <f t="shared" si="545"/>
        <v>3994.4347757964424</v>
      </c>
      <c r="AH4565" s="56">
        <f t="shared" si="546"/>
        <v>42548</v>
      </c>
      <c r="AL4565" s="56"/>
      <c r="BF4565" s="2">
        <v>41460</v>
      </c>
      <c r="BG4565" s="3">
        <v>0</v>
      </c>
      <c r="BH4565">
        <v>17</v>
      </c>
      <c r="BI4565">
        <v>6.7916666666666696</v>
      </c>
    </row>
    <row r="4566" spans="1:61" x14ac:dyDescent="0.25">
      <c r="A4566" s="2">
        <v>42549</v>
      </c>
      <c r="B4566" s="7">
        <v>87233</v>
      </c>
      <c r="C4566" s="3">
        <v>0</v>
      </c>
      <c r="D4566" s="7">
        <f t="shared" si="540"/>
        <v>0</v>
      </c>
      <c r="E4566" s="7">
        <f t="shared" si="541"/>
        <v>0</v>
      </c>
      <c r="F4566" s="7">
        <f t="shared" si="542"/>
        <v>0</v>
      </c>
      <c r="G4566" s="11">
        <v>89966</v>
      </c>
      <c r="H4566">
        <v>0</v>
      </c>
      <c r="I4566">
        <v>0</v>
      </c>
      <c r="J4566">
        <v>36</v>
      </c>
      <c r="K4566" s="3">
        <v>12</v>
      </c>
      <c r="L4566" s="3">
        <f t="shared" si="543"/>
        <v>0</v>
      </c>
      <c r="M4566" s="5">
        <v>0</v>
      </c>
      <c r="R4566">
        <v>2016</v>
      </c>
      <c r="S4566" s="1" t="s">
        <v>6</v>
      </c>
      <c r="T4566" s="40">
        <f>+'Copy Co'!$B$17</f>
        <v>51399.602684929596</v>
      </c>
      <c r="U4566">
        <f>+'Copy Co'!$B$18*'All Data'!C4566</f>
        <v>0</v>
      </c>
      <c r="V4566" s="40">
        <f>+D4566*'Copy Co'!$B$19</f>
        <v>0</v>
      </c>
      <c r="W4566" s="40">
        <f>+E4566*'Copy Co'!$B$20</f>
        <v>0</v>
      </c>
      <c r="X4566" s="40">
        <f>+F4566*'Copy Co'!$B$21</f>
        <v>0</v>
      </c>
      <c r="Y4566" s="40">
        <f>+G4566*'Copy Co'!$B$22</f>
        <v>37442.281852958557</v>
      </c>
      <c r="Z4566" s="40">
        <f>+H4566*'Copy Co'!$B$23</f>
        <v>0</v>
      </c>
      <c r="AA4566" s="40">
        <f>+I4566*'Copy Co'!$B$24</f>
        <v>0</v>
      </c>
      <c r="AB4566" s="40">
        <f>+J4566*'Copy Co'!$B$25</f>
        <v>12125.595213904326</v>
      </c>
      <c r="AC4566" s="40">
        <f>+K4566*'Copy Co'!$B$26</f>
        <v>3759.0844678312292</v>
      </c>
      <c r="AD4566" s="40">
        <f>+L4566*'Copy Co'!$B$27</f>
        <v>0</v>
      </c>
      <c r="AE4566" s="40">
        <f>+M4566*'Copy Co'!$B$28</f>
        <v>0</v>
      </c>
      <c r="AF4566" s="40">
        <f t="shared" si="544"/>
        <v>104726.5642196237</v>
      </c>
      <c r="AG4566" s="25">
        <f t="shared" si="545"/>
        <v>17493.564219623702</v>
      </c>
      <c r="AH4566" s="56">
        <f t="shared" si="546"/>
        <v>42549</v>
      </c>
      <c r="AL4566" s="56"/>
      <c r="BF4566" s="2">
        <v>41461</v>
      </c>
      <c r="BG4566" s="3">
        <v>0</v>
      </c>
      <c r="BH4566">
        <v>25</v>
      </c>
      <c r="BI4566">
        <v>13.4583333333333</v>
      </c>
    </row>
    <row r="4567" spans="1:61" x14ac:dyDescent="0.25">
      <c r="A4567" s="2">
        <v>42550</v>
      </c>
      <c r="B4567" s="7">
        <v>88352</v>
      </c>
      <c r="C4567" s="3">
        <v>0</v>
      </c>
      <c r="D4567" s="7">
        <f t="shared" si="540"/>
        <v>0</v>
      </c>
      <c r="E4567" s="7">
        <f t="shared" si="541"/>
        <v>0</v>
      </c>
      <c r="F4567" s="7">
        <f t="shared" si="542"/>
        <v>0</v>
      </c>
      <c r="G4567" s="11">
        <v>87233</v>
      </c>
      <c r="H4567">
        <v>0</v>
      </c>
      <c r="I4567">
        <v>0</v>
      </c>
      <c r="J4567">
        <v>25</v>
      </c>
      <c r="K4567" s="3">
        <v>11.0833333333333</v>
      </c>
      <c r="L4567" s="3">
        <f t="shared" si="543"/>
        <v>0</v>
      </c>
      <c r="M4567" s="5">
        <v>0</v>
      </c>
      <c r="R4567">
        <v>2016</v>
      </c>
      <c r="S4567" s="1" t="s">
        <v>7</v>
      </c>
      <c r="T4567" s="40">
        <f>+'Copy Co'!$B$17</f>
        <v>51399.602684929596</v>
      </c>
      <c r="U4567">
        <f>+'Copy Co'!$B$18*'All Data'!C4567</f>
        <v>0</v>
      </c>
      <c r="V4567" s="40">
        <f>+D4567*'Copy Co'!$B$19</f>
        <v>0</v>
      </c>
      <c r="W4567" s="40">
        <f>+E4567*'Copy Co'!$B$20</f>
        <v>0</v>
      </c>
      <c r="X4567" s="40">
        <f>+F4567*'Copy Co'!$B$21</f>
        <v>0</v>
      </c>
      <c r="Y4567" s="40">
        <f>+G4567*'Copy Co'!$B$22</f>
        <v>36304.854866050882</v>
      </c>
      <c r="Z4567" s="40">
        <f>+H4567*'Copy Co'!$B$23</f>
        <v>0</v>
      </c>
      <c r="AA4567" s="40">
        <f>+I4567*'Copy Co'!$B$24</f>
        <v>0</v>
      </c>
      <c r="AB4567" s="40">
        <f>+J4567*'Copy Co'!$B$25</f>
        <v>8420.552231878004</v>
      </c>
      <c r="AC4567" s="40">
        <f>+K4567*'Copy Co'!$B$26</f>
        <v>3471.9321820941109</v>
      </c>
      <c r="AD4567" s="40">
        <f>+L4567*'Copy Co'!$B$27</f>
        <v>0</v>
      </c>
      <c r="AE4567" s="40">
        <f>+M4567*'Copy Co'!$B$28</f>
        <v>0</v>
      </c>
      <c r="AF4567" s="40">
        <f t="shared" si="544"/>
        <v>99596.941964952581</v>
      </c>
      <c r="AG4567" s="25">
        <f t="shared" si="545"/>
        <v>11244.941964952581</v>
      </c>
      <c r="AH4567" s="56">
        <f t="shared" si="546"/>
        <v>42550</v>
      </c>
      <c r="AL4567" s="56"/>
      <c r="BF4567" s="2">
        <v>41462</v>
      </c>
      <c r="BG4567" s="3">
        <v>0</v>
      </c>
      <c r="BH4567">
        <v>16</v>
      </c>
      <c r="BI4567">
        <v>9.7083333333333304</v>
      </c>
    </row>
    <row r="4568" spans="1:61" x14ac:dyDescent="0.25">
      <c r="A4568" s="2">
        <v>42551</v>
      </c>
      <c r="B4568" s="7">
        <v>88608</v>
      </c>
      <c r="C4568" s="3">
        <v>0</v>
      </c>
      <c r="D4568" s="7">
        <f t="shared" si="540"/>
        <v>0</v>
      </c>
      <c r="E4568" s="7">
        <f t="shared" si="541"/>
        <v>0</v>
      </c>
      <c r="F4568" s="7">
        <f t="shared" si="542"/>
        <v>0</v>
      </c>
      <c r="G4568" s="11">
        <v>88352</v>
      </c>
      <c r="H4568">
        <v>0</v>
      </c>
      <c r="I4568">
        <v>0</v>
      </c>
      <c r="J4568">
        <v>14</v>
      </c>
      <c r="K4568" s="3">
        <v>7.75</v>
      </c>
      <c r="L4568" s="3">
        <f t="shared" si="543"/>
        <v>0</v>
      </c>
      <c r="M4568" s="5">
        <v>0</v>
      </c>
      <c r="R4568">
        <v>2016</v>
      </c>
      <c r="S4568" s="1" t="s">
        <v>1</v>
      </c>
      <c r="T4568" s="40">
        <f>+'Copy Co'!$B$17</f>
        <v>51399.602684929596</v>
      </c>
      <c r="U4568">
        <f>+'Copy Co'!$B$18*'All Data'!C4568</f>
        <v>0</v>
      </c>
      <c r="V4568" s="40">
        <f>+D4568*'Copy Co'!$B$19</f>
        <v>0</v>
      </c>
      <c r="W4568" s="40">
        <f>+E4568*'Copy Co'!$B$20</f>
        <v>0</v>
      </c>
      <c r="X4568" s="40">
        <f>+F4568*'Copy Co'!$B$21</f>
        <v>0</v>
      </c>
      <c r="Y4568" s="40">
        <f>+G4568*'Copy Co'!$B$22</f>
        <v>36770.563171337999</v>
      </c>
      <c r="Z4568" s="40">
        <f>+H4568*'Copy Co'!$B$23</f>
        <v>0</v>
      </c>
      <c r="AA4568" s="40">
        <f>+I4568*'Copy Co'!$B$24</f>
        <v>0</v>
      </c>
      <c r="AB4568" s="40">
        <f>+J4568*'Copy Co'!$B$25</f>
        <v>4715.5092498516824</v>
      </c>
      <c r="AC4568" s="40">
        <f>+K4568*'Copy Co'!$B$26</f>
        <v>2427.7420521410022</v>
      </c>
      <c r="AD4568" s="40">
        <f>+L4568*'Copy Co'!$B$27</f>
        <v>0</v>
      </c>
      <c r="AE4568" s="40">
        <f>+M4568*'Copy Co'!$B$28</f>
        <v>0</v>
      </c>
      <c r="AF4568" s="40">
        <f t="shared" si="544"/>
        <v>95313.417158260272</v>
      </c>
      <c r="AG4568" s="25">
        <f t="shared" si="545"/>
        <v>6705.4171582602721</v>
      </c>
      <c r="AH4568" s="56">
        <f t="shared" si="546"/>
        <v>42551</v>
      </c>
      <c r="AI4568" s="38">
        <f>SUM(AG4539:AG4568)</f>
        <v>56891.237866059702</v>
      </c>
      <c r="AJ4568" s="38"/>
      <c r="AK4568" s="38"/>
      <c r="AL4568" s="56"/>
      <c r="AN4568" s="38"/>
      <c r="AO4568" s="38"/>
      <c r="AP4568" s="38"/>
      <c r="AQ4568" s="38"/>
      <c r="AR4568" s="38"/>
      <c r="AS4568" s="38"/>
      <c r="AT4568" s="38"/>
      <c r="AU4568" s="38"/>
      <c r="AV4568" s="38"/>
      <c r="AW4568" s="38"/>
      <c r="AX4568" s="38"/>
      <c r="AY4568" s="38"/>
      <c r="AZ4568" s="38"/>
      <c r="BA4568" s="38"/>
      <c r="BB4568" s="38"/>
      <c r="BC4568" s="38"/>
      <c r="BD4568" s="38"/>
      <c r="BE4568" s="38"/>
      <c r="BF4568" s="2">
        <v>41463</v>
      </c>
      <c r="BG4568" s="3">
        <v>0</v>
      </c>
      <c r="BH4568">
        <v>18</v>
      </c>
      <c r="BI4568">
        <v>7.9583333333333304</v>
      </c>
    </row>
    <row r="4569" spans="1:61" x14ac:dyDescent="0.25">
      <c r="A4569" s="2">
        <v>42552</v>
      </c>
      <c r="B4569" s="7">
        <v>85558</v>
      </c>
      <c r="C4569" s="3">
        <v>0</v>
      </c>
      <c r="D4569" s="7">
        <f t="shared" si="540"/>
        <v>0</v>
      </c>
      <c r="E4569" s="7">
        <f t="shared" si="541"/>
        <v>0</v>
      </c>
      <c r="F4569" s="7">
        <f t="shared" si="542"/>
        <v>0</v>
      </c>
      <c r="G4569" s="11">
        <v>88608</v>
      </c>
      <c r="H4569">
        <v>1</v>
      </c>
      <c r="I4569">
        <v>0</v>
      </c>
      <c r="J4569">
        <v>10</v>
      </c>
      <c r="K4569" s="3">
        <v>6.375</v>
      </c>
      <c r="L4569" s="3">
        <f t="shared" si="543"/>
        <v>0</v>
      </c>
      <c r="M4569" s="5">
        <v>0</v>
      </c>
      <c r="R4569">
        <v>2016</v>
      </c>
      <c r="S4569" s="1" t="s">
        <v>2</v>
      </c>
      <c r="T4569" s="40">
        <f>+'Copy Co'!$B$17</f>
        <v>51399.602684929596</v>
      </c>
      <c r="U4569">
        <f>+'Copy Co'!$B$18*'All Data'!C4569</f>
        <v>0</v>
      </c>
      <c r="V4569" s="40">
        <f>+D4569*'Copy Co'!$B$19</f>
        <v>0</v>
      </c>
      <c r="W4569" s="40">
        <f>+E4569*'Copy Co'!$B$20</f>
        <v>0</v>
      </c>
      <c r="X4569" s="40">
        <f>+F4569*'Copy Co'!$B$21</f>
        <v>0</v>
      </c>
      <c r="Y4569" s="40">
        <f>+G4569*'Copy Co'!$B$22</f>
        <v>36877.10591142156</v>
      </c>
      <c r="Z4569" s="40">
        <f>+H4569*'Copy Co'!$B$23</f>
        <v>-10610.780657764437</v>
      </c>
      <c r="AA4569" s="40">
        <f>+I4569*'Copy Co'!$B$24</f>
        <v>0</v>
      </c>
      <c r="AB4569" s="40">
        <f>+J4569*'Copy Co'!$B$25</f>
        <v>3368.2208927512015</v>
      </c>
      <c r="AC4569" s="40">
        <f>+K4569*'Copy Co'!$B$26</f>
        <v>1997.0136235353405</v>
      </c>
      <c r="AD4569" s="40">
        <f>+L4569*'Copy Co'!$B$27</f>
        <v>0</v>
      </c>
      <c r="AE4569" s="40">
        <f>+M4569*'Copy Co'!$B$28</f>
        <v>0</v>
      </c>
      <c r="AF4569" s="40">
        <f t="shared" si="544"/>
        <v>83031.162454873251</v>
      </c>
      <c r="AG4569" s="25">
        <f t="shared" si="545"/>
        <v>-2526.8375451267493</v>
      </c>
      <c r="AH4569" s="56">
        <f t="shared" si="546"/>
        <v>42552</v>
      </c>
      <c r="AL4569" s="56"/>
      <c r="BF4569" s="2">
        <v>41464</v>
      </c>
      <c r="BG4569" s="3">
        <v>0</v>
      </c>
      <c r="BH4569">
        <v>12</v>
      </c>
      <c r="BI4569">
        <v>6.9166666666666696</v>
      </c>
    </row>
    <row r="4570" spans="1:61" x14ac:dyDescent="0.25">
      <c r="A4570" s="2">
        <v>42553</v>
      </c>
      <c r="B4570" s="7">
        <v>83462</v>
      </c>
      <c r="C4570" s="3">
        <v>0</v>
      </c>
      <c r="D4570" s="7">
        <f t="shared" si="540"/>
        <v>0</v>
      </c>
      <c r="E4570" s="7">
        <f t="shared" si="541"/>
        <v>0</v>
      </c>
      <c r="F4570" s="7">
        <f t="shared" si="542"/>
        <v>0</v>
      </c>
      <c r="G4570" s="11">
        <v>85558</v>
      </c>
      <c r="H4570">
        <v>0</v>
      </c>
      <c r="I4570">
        <v>1</v>
      </c>
      <c r="J4570">
        <v>13</v>
      </c>
      <c r="K4570" s="3">
        <v>8.2083333333333304</v>
      </c>
      <c r="L4570" s="3">
        <f t="shared" si="543"/>
        <v>0</v>
      </c>
      <c r="M4570" s="5">
        <v>0</v>
      </c>
      <c r="R4570">
        <v>2016</v>
      </c>
      <c r="S4570" s="1" t="s">
        <v>3</v>
      </c>
      <c r="T4570" s="40">
        <f>+'Copy Co'!$B$17</f>
        <v>51399.602684929596</v>
      </c>
      <c r="U4570">
        <f>+'Copy Co'!$B$18*'All Data'!C4570</f>
        <v>0</v>
      </c>
      <c r="V4570" s="40">
        <f>+D4570*'Copy Co'!$B$19</f>
        <v>0</v>
      </c>
      <c r="W4570" s="40">
        <f>+E4570*'Copy Co'!$B$20</f>
        <v>0</v>
      </c>
      <c r="X4570" s="40">
        <f>+F4570*'Copy Co'!$B$21</f>
        <v>0</v>
      </c>
      <c r="Y4570" s="40">
        <f>+G4570*'Copy Co'!$B$22</f>
        <v>35607.749047144789</v>
      </c>
      <c r="Z4570" s="40">
        <f>+H4570*'Copy Co'!$B$23</f>
        <v>0</v>
      </c>
      <c r="AA4570" s="40">
        <f>+I4570*'Copy Co'!$B$24</f>
        <v>-10704.382616627605</v>
      </c>
      <c r="AB4570" s="40">
        <f>+J4570*'Copy Co'!$B$25</f>
        <v>4378.6871605765618</v>
      </c>
      <c r="AC4570" s="40">
        <f>+K4570*'Copy Co'!$B$26</f>
        <v>2571.318195009555</v>
      </c>
      <c r="AD4570" s="40">
        <f>+L4570*'Copy Co'!$B$27</f>
        <v>0</v>
      </c>
      <c r="AE4570" s="40">
        <f>+M4570*'Copy Co'!$B$28</f>
        <v>0</v>
      </c>
      <c r="AF4570" s="40">
        <f t="shared" si="544"/>
        <v>83252.974471032911</v>
      </c>
      <c r="AG4570" s="25">
        <f t="shared" si="545"/>
        <v>-209.02552896708949</v>
      </c>
      <c r="AH4570" s="56">
        <f t="shared" si="546"/>
        <v>42553</v>
      </c>
      <c r="AL4570" s="56"/>
      <c r="BF4570" s="2">
        <v>41465</v>
      </c>
      <c r="BG4570" s="3">
        <v>0</v>
      </c>
      <c r="BH4570">
        <v>12</v>
      </c>
      <c r="BI4570">
        <v>7.9166666666666696</v>
      </c>
    </row>
    <row r="4571" spans="1:61" x14ac:dyDescent="0.25">
      <c r="A4571" s="2">
        <v>42554</v>
      </c>
      <c r="B4571" s="7">
        <v>71762</v>
      </c>
      <c r="C4571" s="3">
        <v>0</v>
      </c>
      <c r="D4571" s="7">
        <f t="shared" si="540"/>
        <v>0</v>
      </c>
      <c r="E4571" s="7">
        <f t="shared" si="541"/>
        <v>0</v>
      </c>
      <c r="F4571" s="7">
        <f t="shared" si="542"/>
        <v>0</v>
      </c>
      <c r="G4571" s="11">
        <v>83462</v>
      </c>
      <c r="H4571">
        <v>0</v>
      </c>
      <c r="I4571">
        <v>1</v>
      </c>
      <c r="J4571">
        <v>24</v>
      </c>
      <c r="K4571" s="3">
        <v>13.5416666666667</v>
      </c>
      <c r="L4571" s="3">
        <f t="shared" si="543"/>
        <v>0</v>
      </c>
      <c r="M4571" s="5">
        <v>0</v>
      </c>
      <c r="R4571">
        <v>2016</v>
      </c>
      <c r="S4571" s="1" t="s">
        <v>4</v>
      </c>
      <c r="T4571" s="40">
        <f>+'Copy Co'!$B$17</f>
        <v>51399.602684929596</v>
      </c>
      <c r="U4571">
        <f>+'Copy Co'!$B$18*'All Data'!C4571</f>
        <v>0</v>
      </c>
      <c r="V4571" s="40">
        <f>+D4571*'Copy Co'!$B$19</f>
        <v>0</v>
      </c>
      <c r="W4571" s="40">
        <f>+E4571*'Copy Co'!$B$20</f>
        <v>0</v>
      </c>
      <c r="X4571" s="40">
        <f>+F4571*'Copy Co'!$B$21</f>
        <v>0</v>
      </c>
      <c r="Y4571" s="40">
        <f>+G4571*'Copy Co'!$B$22</f>
        <v>34735.430362710656</v>
      </c>
      <c r="Z4571" s="40">
        <f>+H4571*'Copy Co'!$B$23</f>
        <v>0</v>
      </c>
      <c r="AA4571" s="40">
        <f>+I4571*'Copy Co'!$B$24</f>
        <v>-10704.382616627605</v>
      </c>
      <c r="AB4571" s="40">
        <f>+J4571*'Copy Co'!$B$25</f>
        <v>8083.7301426028844</v>
      </c>
      <c r="AC4571" s="40">
        <f>+K4571*'Copy Co'!$B$26</f>
        <v>4242.0224029345572</v>
      </c>
      <c r="AD4571" s="40">
        <f>+L4571*'Copy Co'!$B$27</f>
        <v>0</v>
      </c>
      <c r="AE4571" s="40">
        <f>+M4571*'Copy Co'!$B$28</f>
        <v>0</v>
      </c>
      <c r="AF4571" s="40">
        <f t="shared" si="544"/>
        <v>87756.402976550089</v>
      </c>
      <c r="AG4571" s="25">
        <f t="shared" si="545"/>
        <v>15994.402976550089</v>
      </c>
      <c r="AH4571" s="56">
        <f t="shared" si="546"/>
        <v>42554</v>
      </c>
      <c r="AL4571" s="56"/>
      <c r="BF4571" s="2">
        <v>41466</v>
      </c>
      <c r="BG4571" s="3">
        <v>0</v>
      </c>
      <c r="BH4571">
        <v>25</v>
      </c>
      <c r="BI4571">
        <v>7.0833333333333304</v>
      </c>
    </row>
    <row r="4572" spans="1:61" x14ac:dyDescent="0.25">
      <c r="A4572" s="2">
        <v>42555</v>
      </c>
      <c r="B4572" s="7">
        <v>77120</v>
      </c>
      <c r="C4572" s="3">
        <v>0</v>
      </c>
      <c r="D4572" s="7">
        <f t="shared" si="540"/>
        <v>0</v>
      </c>
      <c r="E4572" s="7">
        <f t="shared" si="541"/>
        <v>0</v>
      </c>
      <c r="F4572" s="7">
        <f t="shared" si="542"/>
        <v>0</v>
      </c>
      <c r="G4572" s="11">
        <v>71762</v>
      </c>
      <c r="H4572">
        <v>0</v>
      </c>
      <c r="I4572">
        <v>0</v>
      </c>
      <c r="J4572">
        <v>21</v>
      </c>
      <c r="K4572" s="3">
        <v>10.125</v>
      </c>
      <c r="L4572" s="3">
        <f t="shared" si="543"/>
        <v>0</v>
      </c>
      <c r="M4572" s="5">
        <v>0</v>
      </c>
      <c r="R4572">
        <v>2016</v>
      </c>
      <c r="S4572" s="1" t="s">
        <v>5</v>
      </c>
      <c r="T4572" s="40">
        <f>+'Copy Co'!$B$17</f>
        <v>51399.602684929596</v>
      </c>
      <c r="U4572">
        <f>+'Copy Co'!$B$18*'All Data'!C4572</f>
        <v>0</v>
      </c>
      <c r="V4572" s="40">
        <f>+D4572*'Copy Co'!$B$19</f>
        <v>0</v>
      </c>
      <c r="W4572" s="40">
        <f>+E4572*'Copy Co'!$B$20</f>
        <v>0</v>
      </c>
      <c r="X4572" s="40">
        <f>+F4572*'Copy Co'!$B$21</f>
        <v>0</v>
      </c>
      <c r="Y4572" s="40">
        <f>+G4572*'Copy Co'!$B$22</f>
        <v>29866.094194829289</v>
      </c>
      <c r="Z4572" s="40">
        <f>+H4572*'Copy Co'!$B$23</f>
        <v>0</v>
      </c>
      <c r="AA4572" s="40">
        <f>+I4572*'Copy Co'!$B$24</f>
        <v>0</v>
      </c>
      <c r="AB4572" s="40">
        <f>+J4572*'Copy Co'!$B$25</f>
        <v>7073.2638747775236</v>
      </c>
      <c r="AC4572" s="40">
        <f>+K4572*'Copy Co'!$B$26</f>
        <v>3171.7275197325998</v>
      </c>
      <c r="AD4572" s="40">
        <f>+L4572*'Copy Co'!$B$27</f>
        <v>0</v>
      </c>
      <c r="AE4572" s="40">
        <f>+M4572*'Copy Co'!$B$28</f>
        <v>0</v>
      </c>
      <c r="AF4572" s="40">
        <f t="shared" si="544"/>
        <v>91510.688274268992</v>
      </c>
      <c r="AG4572" s="25">
        <f t="shared" si="545"/>
        <v>14390.688274268992</v>
      </c>
      <c r="AH4572" s="56">
        <f t="shared" si="546"/>
        <v>42555</v>
      </c>
      <c r="AL4572" s="56"/>
      <c r="BF4572" s="2">
        <v>41467</v>
      </c>
      <c r="BG4572" s="3">
        <v>0</v>
      </c>
      <c r="BH4572">
        <v>15</v>
      </c>
      <c r="BI4572">
        <v>8.3333333333333304</v>
      </c>
    </row>
    <row r="4573" spans="1:61" x14ac:dyDescent="0.25">
      <c r="A4573" s="2">
        <v>42556</v>
      </c>
      <c r="B4573" s="7">
        <v>87850</v>
      </c>
      <c r="C4573" s="3">
        <v>0</v>
      </c>
      <c r="D4573" s="7">
        <f t="shared" si="540"/>
        <v>0</v>
      </c>
      <c r="E4573" s="7">
        <f t="shared" si="541"/>
        <v>0</v>
      </c>
      <c r="F4573" s="7">
        <f t="shared" si="542"/>
        <v>0</v>
      </c>
      <c r="G4573" s="11">
        <v>77120</v>
      </c>
      <c r="H4573">
        <v>0</v>
      </c>
      <c r="I4573">
        <v>0</v>
      </c>
      <c r="J4573">
        <v>18</v>
      </c>
      <c r="K4573" s="3">
        <v>8.125</v>
      </c>
      <c r="L4573" s="3">
        <f t="shared" si="543"/>
        <v>0</v>
      </c>
      <c r="M4573" s="5">
        <v>0</v>
      </c>
      <c r="R4573">
        <v>2016</v>
      </c>
      <c r="S4573" s="1" t="s">
        <v>6</v>
      </c>
      <c r="T4573" s="40">
        <f>+'Copy Co'!$B$17</f>
        <v>51399.602684929596</v>
      </c>
      <c r="U4573">
        <f>+'Copy Co'!$B$18*'All Data'!C4573</f>
        <v>0</v>
      </c>
      <c r="V4573" s="40">
        <f>+D4573*'Copy Co'!$B$19</f>
        <v>0</v>
      </c>
      <c r="W4573" s="40">
        <f>+E4573*'Copy Co'!$B$20</f>
        <v>0</v>
      </c>
      <c r="X4573" s="40">
        <f>+F4573*'Copy Co'!$B$21</f>
        <v>0</v>
      </c>
      <c r="Y4573" s="40">
        <f>+G4573*'Copy Co'!$B$22</f>
        <v>32096.000450171887</v>
      </c>
      <c r="Z4573" s="40">
        <f>+H4573*'Copy Co'!$B$23</f>
        <v>0</v>
      </c>
      <c r="AA4573" s="40">
        <f>+I4573*'Copy Co'!$B$24</f>
        <v>0</v>
      </c>
      <c r="AB4573" s="40">
        <f>+J4573*'Copy Co'!$B$25</f>
        <v>6062.7976069521628</v>
      </c>
      <c r="AC4573" s="40">
        <f>+K4573*'Copy Co'!$B$26</f>
        <v>2545.2134417607281</v>
      </c>
      <c r="AD4573" s="40">
        <f>+L4573*'Copy Co'!$B$27</f>
        <v>0</v>
      </c>
      <c r="AE4573" s="40">
        <f>+M4573*'Copy Co'!$B$28</f>
        <v>0</v>
      </c>
      <c r="AF4573" s="40">
        <f t="shared" si="544"/>
        <v>92103.614183814381</v>
      </c>
      <c r="AG4573" s="25">
        <f t="shared" si="545"/>
        <v>4253.6141838143812</v>
      </c>
      <c r="AH4573" s="56">
        <f t="shared" si="546"/>
        <v>42556</v>
      </c>
      <c r="AL4573" s="56"/>
      <c r="BF4573" s="2">
        <v>41468</v>
      </c>
      <c r="BG4573" s="3">
        <v>0</v>
      </c>
      <c r="BH4573">
        <v>24</v>
      </c>
      <c r="BI4573">
        <v>6.375</v>
      </c>
    </row>
    <row r="4574" spans="1:61" x14ac:dyDescent="0.25">
      <c r="A4574" s="2">
        <v>42557</v>
      </c>
      <c r="B4574" s="7">
        <v>86593</v>
      </c>
      <c r="C4574" s="3">
        <v>0</v>
      </c>
      <c r="D4574" s="7">
        <f t="shared" si="540"/>
        <v>0</v>
      </c>
      <c r="E4574" s="7">
        <f t="shared" si="541"/>
        <v>0</v>
      </c>
      <c r="F4574" s="7">
        <f t="shared" si="542"/>
        <v>0</v>
      </c>
      <c r="G4574" s="11">
        <v>87850</v>
      </c>
      <c r="H4574">
        <v>0</v>
      </c>
      <c r="I4574">
        <v>0</v>
      </c>
      <c r="J4574">
        <v>16</v>
      </c>
      <c r="K4574" s="3">
        <v>9.5833333333333304</v>
      </c>
      <c r="L4574" s="3">
        <f t="shared" si="543"/>
        <v>0</v>
      </c>
      <c r="M4574" s="5">
        <v>0</v>
      </c>
      <c r="R4574">
        <v>2016</v>
      </c>
      <c r="S4574" s="1" t="s">
        <v>7</v>
      </c>
      <c r="T4574" s="40">
        <f>+'Copy Co'!$B$17</f>
        <v>51399.602684929596</v>
      </c>
      <c r="U4574">
        <f>+'Copy Co'!$B$18*'All Data'!C4574</f>
        <v>0</v>
      </c>
      <c r="V4574" s="40">
        <f>+D4574*'Copy Co'!$B$19</f>
        <v>0</v>
      </c>
      <c r="W4574" s="40">
        <f>+E4574*'Copy Co'!$B$20</f>
        <v>0</v>
      </c>
      <c r="X4574" s="40">
        <f>+F4574*'Copy Co'!$B$21</f>
        <v>0</v>
      </c>
      <c r="Y4574" s="40">
        <f>+G4574*'Copy Co'!$B$22</f>
        <v>36561.639516955394</v>
      </c>
      <c r="Z4574" s="40">
        <f>+H4574*'Copy Co'!$B$23</f>
        <v>0</v>
      </c>
      <c r="AA4574" s="40">
        <f>+I4574*'Copy Co'!$B$24</f>
        <v>0</v>
      </c>
      <c r="AB4574" s="40">
        <f>+J4574*'Copy Co'!$B$25</f>
        <v>5389.1534284019226</v>
      </c>
      <c r="AC4574" s="40">
        <f>+K4574*'Copy Co'!$B$26</f>
        <v>3002.046623615217</v>
      </c>
      <c r="AD4574" s="40">
        <f>+L4574*'Copy Co'!$B$27</f>
        <v>0</v>
      </c>
      <c r="AE4574" s="40">
        <f>+M4574*'Copy Co'!$B$28</f>
        <v>0</v>
      </c>
      <c r="AF4574" s="40">
        <f t="shared" si="544"/>
        <v>96352.442253902133</v>
      </c>
      <c r="AG4574" s="25">
        <f t="shared" si="545"/>
        <v>9759.4422539021325</v>
      </c>
      <c r="AH4574" s="56">
        <f t="shared" si="546"/>
        <v>42557</v>
      </c>
      <c r="AL4574" s="56"/>
      <c r="BF4574" s="2">
        <v>41469</v>
      </c>
      <c r="BG4574" s="3">
        <v>0</v>
      </c>
      <c r="BH4574">
        <v>13</v>
      </c>
      <c r="BI4574">
        <v>5.75</v>
      </c>
    </row>
    <row r="4575" spans="1:61" x14ac:dyDescent="0.25">
      <c r="A4575" s="2">
        <v>42558</v>
      </c>
      <c r="B4575" s="7">
        <v>88567</v>
      </c>
      <c r="C4575" s="3">
        <v>0</v>
      </c>
      <c r="D4575" s="7">
        <f t="shared" si="540"/>
        <v>0</v>
      </c>
      <c r="E4575" s="7">
        <f t="shared" si="541"/>
        <v>0</v>
      </c>
      <c r="F4575" s="7">
        <f t="shared" si="542"/>
        <v>0</v>
      </c>
      <c r="G4575" s="11">
        <v>86593</v>
      </c>
      <c r="H4575">
        <v>0</v>
      </c>
      <c r="I4575">
        <v>0</v>
      </c>
      <c r="J4575">
        <v>13</v>
      </c>
      <c r="K4575" s="3">
        <v>7.7916666666666696</v>
      </c>
      <c r="L4575" s="3">
        <f t="shared" si="543"/>
        <v>0</v>
      </c>
      <c r="M4575" s="5">
        <v>0</v>
      </c>
      <c r="R4575">
        <v>2016</v>
      </c>
      <c r="S4575" s="1" t="s">
        <v>1</v>
      </c>
      <c r="T4575" s="40">
        <f>+'Copy Co'!$B$17</f>
        <v>51399.602684929596</v>
      </c>
      <c r="U4575">
        <f>+'Copy Co'!$B$18*'All Data'!C4575</f>
        <v>0</v>
      </c>
      <c r="V4575" s="40">
        <f>+D4575*'Copy Co'!$B$19</f>
        <v>0</v>
      </c>
      <c r="W4575" s="40">
        <f>+E4575*'Copy Co'!$B$20</f>
        <v>0</v>
      </c>
      <c r="X4575" s="40">
        <f>+F4575*'Copy Co'!$B$21</f>
        <v>0</v>
      </c>
      <c r="Y4575" s="40">
        <f>+G4575*'Copy Co'!$B$22</f>
        <v>36038.498015841986</v>
      </c>
      <c r="Z4575" s="40">
        <f>+H4575*'Copy Co'!$B$23</f>
        <v>0</v>
      </c>
      <c r="AA4575" s="40">
        <f>+I4575*'Copy Co'!$B$24</f>
        <v>0</v>
      </c>
      <c r="AB4575" s="40">
        <f>+J4575*'Copy Co'!$B$25</f>
        <v>4378.6871605765618</v>
      </c>
      <c r="AC4575" s="40">
        <f>+K4575*'Copy Co'!$B$26</f>
        <v>2440.7944287654173</v>
      </c>
      <c r="AD4575" s="40">
        <f>+L4575*'Copy Co'!$B$27</f>
        <v>0</v>
      </c>
      <c r="AE4575" s="40">
        <f>+M4575*'Copy Co'!$B$28</f>
        <v>0</v>
      </c>
      <c r="AF4575" s="40">
        <f t="shared" si="544"/>
        <v>94257.582290113554</v>
      </c>
      <c r="AG4575" s="25">
        <f t="shared" si="545"/>
        <v>5690.5822901135543</v>
      </c>
      <c r="AH4575" s="56">
        <f t="shared" si="546"/>
        <v>42558</v>
      </c>
      <c r="AL4575" s="56"/>
      <c r="BF4575" s="2">
        <v>41470</v>
      </c>
      <c r="BG4575" s="3">
        <v>0</v>
      </c>
      <c r="BH4575">
        <v>17</v>
      </c>
      <c r="BI4575">
        <v>7.375</v>
      </c>
    </row>
    <row r="4576" spans="1:61" x14ac:dyDescent="0.25">
      <c r="A4576" s="2">
        <v>42559</v>
      </c>
      <c r="B4576" s="7">
        <v>81568</v>
      </c>
      <c r="C4576" s="3">
        <v>0</v>
      </c>
      <c r="D4576" s="7">
        <f t="shared" si="540"/>
        <v>0</v>
      </c>
      <c r="E4576" s="7">
        <f t="shared" si="541"/>
        <v>0</v>
      </c>
      <c r="F4576" s="7">
        <f t="shared" si="542"/>
        <v>0</v>
      </c>
      <c r="G4576" s="11">
        <v>88567</v>
      </c>
      <c r="H4576">
        <v>1</v>
      </c>
      <c r="I4576">
        <v>0</v>
      </c>
      <c r="J4576">
        <v>25</v>
      </c>
      <c r="K4576" s="3">
        <v>15.125</v>
      </c>
      <c r="L4576" s="3">
        <f t="shared" si="543"/>
        <v>0</v>
      </c>
      <c r="M4576" s="5">
        <v>0</v>
      </c>
      <c r="R4576">
        <v>2016</v>
      </c>
      <c r="S4576" s="1" t="s">
        <v>2</v>
      </c>
      <c r="T4576" s="40">
        <f>+'Copy Co'!$B$17</f>
        <v>51399.602684929596</v>
      </c>
      <c r="U4576">
        <f>+'Copy Co'!$B$18*'All Data'!C4576</f>
        <v>0</v>
      </c>
      <c r="V4576" s="40">
        <f>+D4576*'Copy Co'!$B$19</f>
        <v>0</v>
      </c>
      <c r="W4576" s="40">
        <f>+E4576*'Copy Co'!$B$20</f>
        <v>0</v>
      </c>
      <c r="X4576" s="40">
        <f>+F4576*'Copy Co'!$B$21</f>
        <v>0</v>
      </c>
      <c r="Y4576" s="40">
        <f>+G4576*'Copy Co'!$B$22</f>
        <v>36860.042425705047</v>
      </c>
      <c r="Z4576" s="40">
        <f>+H4576*'Copy Co'!$B$23</f>
        <v>-10610.780657764437</v>
      </c>
      <c r="AA4576" s="40">
        <f>+I4576*'Copy Co'!$B$24</f>
        <v>0</v>
      </c>
      <c r="AB4576" s="40">
        <f>+J4576*'Copy Co'!$B$25</f>
        <v>8420.552231878004</v>
      </c>
      <c r="AC4576" s="40">
        <f>+K4576*'Copy Co'!$B$26</f>
        <v>4738.0127146622781</v>
      </c>
      <c r="AD4576" s="40">
        <f>+L4576*'Copy Co'!$B$27</f>
        <v>0</v>
      </c>
      <c r="AE4576" s="40">
        <f>+M4576*'Copy Co'!$B$28</f>
        <v>0</v>
      </c>
      <c r="AF4576" s="40">
        <f t="shared" si="544"/>
        <v>90807.429399410496</v>
      </c>
      <c r="AG4576" s="25">
        <f t="shared" si="545"/>
        <v>9239.4293994104955</v>
      </c>
      <c r="AH4576" s="56">
        <f t="shared" si="546"/>
        <v>42559</v>
      </c>
      <c r="AL4576" s="56"/>
      <c r="BF4576" s="2">
        <v>41471</v>
      </c>
      <c r="BG4576" s="3">
        <v>0</v>
      </c>
      <c r="BH4576">
        <v>22</v>
      </c>
      <c r="BI4576">
        <v>10.0416666666667</v>
      </c>
    </row>
    <row r="4577" spans="1:61" x14ac:dyDescent="0.25">
      <c r="A4577" s="2">
        <v>42560</v>
      </c>
      <c r="B4577" s="7">
        <v>79364</v>
      </c>
      <c r="C4577" s="3">
        <v>0</v>
      </c>
      <c r="D4577" s="7">
        <f t="shared" si="540"/>
        <v>0</v>
      </c>
      <c r="E4577" s="7">
        <f t="shared" si="541"/>
        <v>0</v>
      </c>
      <c r="F4577" s="7">
        <f t="shared" si="542"/>
        <v>0</v>
      </c>
      <c r="G4577" s="11">
        <v>81568</v>
      </c>
      <c r="H4577">
        <v>0</v>
      </c>
      <c r="I4577">
        <v>1</v>
      </c>
      <c r="J4577">
        <v>29</v>
      </c>
      <c r="K4577" s="3">
        <v>17.75</v>
      </c>
      <c r="L4577" s="3">
        <f t="shared" si="543"/>
        <v>0</v>
      </c>
      <c r="M4577" s="5">
        <v>0</v>
      </c>
      <c r="R4577">
        <v>2016</v>
      </c>
      <c r="S4577" s="1" t="s">
        <v>3</v>
      </c>
      <c r="T4577" s="40">
        <f>+'Copy Co'!$B$17</f>
        <v>51399.602684929596</v>
      </c>
      <c r="U4577">
        <f>+'Copy Co'!$B$18*'All Data'!C4577</f>
        <v>0</v>
      </c>
      <c r="V4577" s="40">
        <f>+D4577*'Copy Co'!$B$19</f>
        <v>0</v>
      </c>
      <c r="W4577" s="40">
        <f>+E4577*'Copy Co'!$B$20</f>
        <v>0</v>
      </c>
      <c r="X4577" s="40">
        <f>+F4577*'Copy Co'!$B$21</f>
        <v>0</v>
      </c>
      <c r="Y4577" s="40">
        <f>+G4577*'Copy Co'!$B$22</f>
        <v>33947.180559123706</v>
      </c>
      <c r="Z4577" s="40">
        <f>+H4577*'Copy Co'!$B$23</f>
        <v>0</v>
      </c>
      <c r="AA4577" s="40">
        <f>+I4577*'Copy Co'!$B$24</f>
        <v>-10704.382616627605</v>
      </c>
      <c r="AB4577" s="40">
        <f>+J4577*'Copy Co'!$B$25</f>
        <v>9767.8405889784844</v>
      </c>
      <c r="AC4577" s="40">
        <f>+K4577*'Copy Co'!$B$26</f>
        <v>5560.3124420003596</v>
      </c>
      <c r="AD4577" s="40">
        <f>+L4577*'Copy Co'!$B$27</f>
        <v>0</v>
      </c>
      <c r="AE4577" s="40">
        <f>+M4577*'Copy Co'!$B$28</f>
        <v>0</v>
      </c>
      <c r="AF4577" s="40">
        <f t="shared" si="544"/>
        <v>89970.553658404548</v>
      </c>
      <c r="AG4577" s="25">
        <f t="shared" si="545"/>
        <v>10606.553658404548</v>
      </c>
      <c r="AH4577" s="56">
        <f t="shared" si="546"/>
        <v>42560</v>
      </c>
      <c r="AL4577" s="56"/>
      <c r="BF4577" s="2">
        <v>41472</v>
      </c>
      <c r="BG4577" s="3">
        <v>0</v>
      </c>
      <c r="BH4577">
        <v>18</v>
      </c>
      <c r="BI4577">
        <v>9.4166666666666696</v>
      </c>
    </row>
    <row r="4578" spans="1:61" x14ac:dyDescent="0.25">
      <c r="A4578" s="2">
        <v>42561</v>
      </c>
      <c r="B4578" s="7">
        <v>83799</v>
      </c>
      <c r="C4578" s="3">
        <v>0</v>
      </c>
      <c r="D4578" s="7">
        <f t="shared" si="540"/>
        <v>0</v>
      </c>
      <c r="E4578" s="7">
        <f t="shared" si="541"/>
        <v>0</v>
      </c>
      <c r="F4578" s="7">
        <f t="shared" si="542"/>
        <v>0</v>
      </c>
      <c r="G4578" s="11">
        <v>79364</v>
      </c>
      <c r="H4578">
        <v>0</v>
      </c>
      <c r="I4578">
        <v>1</v>
      </c>
      <c r="J4578">
        <v>28</v>
      </c>
      <c r="K4578" s="3">
        <v>13.75</v>
      </c>
      <c r="L4578" s="3">
        <f t="shared" si="543"/>
        <v>0</v>
      </c>
      <c r="M4578" s="5">
        <v>0</v>
      </c>
      <c r="R4578">
        <v>2016</v>
      </c>
      <c r="S4578" s="1" t="s">
        <v>4</v>
      </c>
      <c r="T4578" s="40">
        <f>+'Copy Co'!$B$17</f>
        <v>51399.602684929596</v>
      </c>
      <c r="U4578">
        <f>+'Copy Co'!$B$18*'All Data'!C4578</f>
        <v>0</v>
      </c>
      <c r="V4578" s="40">
        <f>+D4578*'Copy Co'!$B$19</f>
        <v>0</v>
      </c>
      <c r="W4578" s="40">
        <f>+E4578*'Copy Co'!$B$20</f>
        <v>0</v>
      </c>
      <c r="X4578" s="40">
        <f>+F4578*'Copy Co'!$B$21</f>
        <v>0</v>
      </c>
      <c r="Y4578" s="40">
        <f>+G4578*'Copy Co'!$B$22</f>
        <v>33029.914156216822</v>
      </c>
      <c r="Z4578" s="40">
        <f>+H4578*'Copy Co'!$B$23</f>
        <v>0</v>
      </c>
      <c r="AA4578" s="40">
        <f>+I4578*'Copy Co'!$B$24</f>
        <v>-10704.382616627605</v>
      </c>
      <c r="AB4578" s="40">
        <f>+J4578*'Copy Co'!$B$25</f>
        <v>9431.0184997033648</v>
      </c>
      <c r="AC4578" s="40">
        <f>+K4578*'Copy Co'!$B$26</f>
        <v>4307.284286056617</v>
      </c>
      <c r="AD4578" s="40">
        <f>+L4578*'Copy Co'!$B$27</f>
        <v>0</v>
      </c>
      <c r="AE4578" s="40">
        <f>+M4578*'Copy Co'!$B$28</f>
        <v>0</v>
      </c>
      <c r="AF4578" s="40">
        <f t="shared" si="544"/>
        <v>87463.437010278794</v>
      </c>
      <c r="AG4578" s="25">
        <f t="shared" si="545"/>
        <v>3664.4370102787943</v>
      </c>
      <c r="AH4578" s="56">
        <f t="shared" si="546"/>
        <v>42561</v>
      </c>
      <c r="AL4578" s="56"/>
      <c r="BF4578" s="2">
        <v>41473</v>
      </c>
      <c r="BG4578" s="3">
        <v>0</v>
      </c>
      <c r="BH4578">
        <v>12</v>
      </c>
      <c r="BI4578">
        <v>5.1666666666666696</v>
      </c>
    </row>
    <row r="4579" spans="1:61" x14ac:dyDescent="0.25">
      <c r="A4579" s="2">
        <v>42562</v>
      </c>
      <c r="B4579" s="7">
        <v>97062</v>
      </c>
      <c r="C4579" s="3">
        <v>0</v>
      </c>
      <c r="D4579" s="7">
        <f t="shared" si="540"/>
        <v>0</v>
      </c>
      <c r="E4579" s="7">
        <f t="shared" si="541"/>
        <v>0</v>
      </c>
      <c r="F4579" s="7">
        <f t="shared" si="542"/>
        <v>0</v>
      </c>
      <c r="G4579" s="11">
        <v>83799</v>
      </c>
      <c r="H4579">
        <v>0</v>
      </c>
      <c r="I4579">
        <v>0</v>
      </c>
      <c r="J4579">
        <v>9</v>
      </c>
      <c r="K4579" s="3">
        <v>5.9166666666666696</v>
      </c>
      <c r="L4579" s="3">
        <f t="shared" si="543"/>
        <v>0</v>
      </c>
      <c r="M4579" s="5">
        <v>0</v>
      </c>
      <c r="R4579">
        <v>2016</v>
      </c>
      <c r="S4579" s="1" t="s">
        <v>5</v>
      </c>
      <c r="T4579" s="40">
        <f>+'Copy Co'!$B$17</f>
        <v>51399.602684929596</v>
      </c>
      <c r="U4579">
        <f>+'Copy Co'!$B$18*'All Data'!C4579</f>
        <v>0</v>
      </c>
      <c r="V4579" s="40">
        <f>+D4579*'Copy Co'!$B$19</f>
        <v>0</v>
      </c>
      <c r="W4579" s="40">
        <f>+E4579*'Copy Co'!$B$20</f>
        <v>0</v>
      </c>
      <c r="X4579" s="40">
        <f>+F4579*'Copy Co'!$B$21</f>
        <v>0</v>
      </c>
      <c r="Y4579" s="40">
        <f>+G4579*'Copy Co'!$B$22</f>
        <v>34875.683891648783</v>
      </c>
      <c r="Z4579" s="40">
        <f>+H4579*'Copy Co'!$B$23</f>
        <v>0</v>
      </c>
      <c r="AA4579" s="40">
        <f>+I4579*'Copy Co'!$B$24</f>
        <v>0</v>
      </c>
      <c r="AB4579" s="40">
        <f>+J4579*'Copy Co'!$B$25</f>
        <v>3031.3988034760814</v>
      </c>
      <c r="AC4579" s="40">
        <f>+K4579*'Copy Co'!$B$26</f>
        <v>1853.4374806667875</v>
      </c>
      <c r="AD4579" s="40">
        <f>+L4579*'Copy Co'!$B$27</f>
        <v>0</v>
      </c>
      <c r="AE4579" s="40">
        <f>+M4579*'Copy Co'!$B$28</f>
        <v>0</v>
      </c>
      <c r="AF4579" s="40">
        <f t="shared" si="544"/>
        <v>91160.122860721254</v>
      </c>
      <c r="AG4579" s="25">
        <f t="shared" si="545"/>
        <v>-5901.8771392787457</v>
      </c>
      <c r="AH4579" s="56">
        <f t="shared" si="546"/>
        <v>42562</v>
      </c>
      <c r="AL4579" s="56"/>
      <c r="BF4579" s="2">
        <v>41474</v>
      </c>
      <c r="BG4579" s="3">
        <v>0</v>
      </c>
      <c r="BH4579">
        <v>14</v>
      </c>
      <c r="BI4579">
        <v>7.25</v>
      </c>
    </row>
    <row r="4580" spans="1:61" x14ac:dyDescent="0.25">
      <c r="A4580" s="2">
        <v>42563</v>
      </c>
      <c r="B4580" s="7">
        <v>92159</v>
      </c>
      <c r="C4580" s="3">
        <v>0</v>
      </c>
      <c r="D4580" s="7">
        <f t="shared" si="540"/>
        <v>0</v>
      </c>
      <c r="E4580" s="7">
        <f t="shared" si="541"/>
        <v>0</v>
      </c>
      <c r="F4580" s="7">
        <f t="shared" si="542"/>
        <v>0</v>
      </c>
      <c r="G4580" s="11">
        <v>97062</v>
      </c>
      <c r="H4580">
        <v>0</v>
      </c>
      <c r="I4580">
        <v>0</v>
      </c>
      <c r="J4580">
        <v>16</v>
      </c>
      <c r="K4580" s="3">
        <v>6.7083333333333304</v>
      </c>
      <c r="L4580" s="3">
        <f t="shared" si="543"/>
        <v>0</v>
      </c>
      <c r="M4580" s="5">
        <v>0</v>
      </c>
      <c r="R4580">
        <v>2016</v>
      </c>
      <c r="S4580" s="1" t="s">
        <v>6</v>
      </c>
      <c r="T4580" s="40">
        <f>+'Copy Co'!$B$17</f>
        <v>51399.602684929596</v>
      </c>
      <c r="U4580">
        <f>+'Copy Co'!$B$18*'All Data'!C4580</f>
        <v>0</v>
      </c>
      <c r="V4580" s="40">
        <f>+D4580*'Copy Co'!$B$19</f>
        <v>0</v>
      </c>
      <c r="W4580" s="40">
        <f>+E4580*'Copy Co'!$B$20</f>
        <v>0</v>
      </c>
      <c r="X4580" s="40">
        <f>+F4580*'Copy Co'!$B$21</f>
        <v>0</v>
      </c>
      <c r="Y4580" s="40">
        <f>+G4580*'Copy Co'!$B$22</f>
        <v>40395.513429649684</v>
      </c>
      <c r="Z4580" s="40">
        <f>+H4580*'Copy Co'!$B$23</f>
        <v>0</v>
      </c>
      <c r="AA4580" s="40">
        <f>+I4580*'Copy Co'!$B$24</f>
        <v>0</v>
      </c>
      <c r="AB4580" s="40">
        <f>+J4580*'Copy Co'!$B$25</f>
        <v>5389.1534284019226</v>
      </c>
      <c r="AC4580" s="40">
        <f>+K4580*'Copy Co'!$B$26</f>
        <v>2101.4326365306515</v>
      </c>
      <c r="AD4580" s="40">
        <f>+L4580*'Copy Co'!$B$27</f>
        <v>0</v>
      </c>
      <c r="AE4580" s="40">
        <f>+M4580*'Copy Co'!$B$28</f>
        <v>0</v>
      </c>
      <c r="AF4580" s="40">
        <f t="shared" si="544"/>
        <v>99285.702179511864</v>
      </c>
      <c r="AG4580" s="25">
        <f t="shared" si="545"/>
        <v>7126.7021795118635</v>
      </c>
      <c r="AH4580" s="56">
        <f t="shared" si="546"/>
        <v>42563</v>
      </c>
      <c r="AL4580" s="56"/>
      <c r="BF4580" s="2">
        <v>41475</v>
      </c>
      <c r="BG4580" s="3">
        <v>0</v>
      </c>
      <c r="BH4580">
        <v>9</v>
      </c>
      <c r="BI4580">
        <v>5.5416666666666696</v>
      </c>
    </row>
    <row r="4581" spans="1:61" x14ac:dyDescent="0.25">
      <c r="A4581" s="2">
        <v>42564</v>
      </c>
      <c r="B4581" s="7">
        <v>89989</v>
      </c>
      <c r="C4581" s="3">
        <v>0</v>
      </c>
      <c r="D4581" s="7">
        <f t="shared" si="540"/>
        <v>0</v>
      </c>
      <c r="E4581" s="7">
        <f t="shared" si="541"/>
        <v>0</v>
      </c>
      <c r="F4581" s="7">
        <f t="shared" si="542"/>
        <v>0</v>
      </c>
      <c r="G4581" s="11">
        <v>92159</v>
      </c>
      <c r="H4581">
        <v>0</v>
      </c>
      <c r="I4581">
        <v>0</v>
      </c>
      <c r="J4581">
        <v>14</v>
      </c>
      <c r="K4581" s="3">
        <v>6.2916666666666696</v>
      </c>
      <c r="L4581" s="3">
        <f t="shared" si="543"/>
        <v>0</v>
      </c>
      <c r="M4581" s="5">
        <v>0</v>
      </c>
      <c r="R4581">
        <v>2016</v>
      </c>
      <c r="S4581" s="1" t="s">
        <v>7</v>
      </c>
      <c r="T4581" s="40">
        <f>+'Copy Co'!$B$17</f>
        <v>51399.602684929596</v>
      </c>
      <c r="U4581">
        <f>+'Copy Co'!$B$18*'All Data'!C4581</f>
        <v>0</v>
      </c>
      <c r="V4581" s="40">
        <f>+D4581*'Copy Co'!$B$19</f>
        <v>0</v>
      </c>
      <c r="W4581" s="40">
        <f>+E4581*'Copy Co'!$B$20</f>
        <v>0</v>
      </c>
      <c r="X4581" s="40">
        <f>+F4581*'Copy Co'!$B$21</f>
        <v>0</v>
      </c>
      <c r="Y4581" s="40">
        <f>+G4581*'Copy Co'!$B$22</f>
        <v>38354.970247502475</v>
      </c>
      <c r="Z4581" s="40">
        <f>+H4581*'Copy Co'!$B$23</f>
        <v>0</v>
      </c>
      <c r="AA4581" s="40">
        <f>+I4581*'Copy Co'!$B$24</f>
        <v>0</v>
      </c>
      <c r="AB4581" s="40">
        <f>+J4581*'Copy Co'!$B$25</f>
        <v>4715.5092498516824</v>
      </c>
      <c r="AC4581" s="40">
        <f>+K4581*'Copy Co'!$B$26</f>
        <v>1970.9088702865135</v>
      </c>
      <c r="AD4581" s="40">
        <f>+L4581*'Copy Co'!$B$27</f>
        <v>0</v>
      </c>
      <c r="AE4581" s="40">
        <f>+M4581*'Copy Co'!$B$28</f>
        <v>0</v>
      </c>
      <c r="AF4581" s="40">
        <f t="shared" si="544"/>
        <v>96440.991052570258</v>
      </c>
      <c r="AG4581" s="25">
        <f t="shared" si="545"/>
        <v>6451.991052570258</v>
      </c>
      <c r="AH4581" s="56">
        <f t="shared" si="546"/>
        <v>42564</v>
      </c>
      <c r="AL4581" s="56"/>
      <c r="BF4581" s="2">
        <v>41476</v>
      </c>
      <c r="BG4581" s="3">
        <v>0</v>
      </c>
      <c r="BH4581">
        <v>10</v>
      </c>
      <c r="BI4581">
        <v>6.4166666666666696</v>
      </c>
    </row>
    <row r="4582" spans="1:61" x14ac:dyDescent="0.25">
      <c r="A4582" s="2">
        <v>42565</v>
      </c>
      <c r="B4582" s="7">
        <v>87965</v>
      </c>
      <c r="C4582" s="3">
        <v>0</v>
      </c>
      <c r="D4582" s="7">
        <f t="shared" si="540"/>
        <v>0</v>
      </c>
      <c r="E4582" s="7">
        <f t="shared" si="541"/>
        <v>0</v>
      </c>
      <c r="F4582" s="7">
        <f t="shared" si="542"/>
        <v>0</v>
      </c>
      <c r="G4582" s="11">
        <v>89989</v>
      </c>
      <c r="H4582">
        <v>0</v>
      </c>
      <c r="I4582">
        <v>0</v>
      </c>
      <c r="J4582">
        <v>12</v>
      </c>
      <c r="K4582" s="3">
        <v>6.3333333333333304</v>
      </c>
      <c r="L4582" s="3">
        <f t="shared" si="543"/>
        <v>0</v>
      </c>
      <c r="M4582" s="5">
        <v>0</v>
      </c>
      <c r="R4582">
        <v>2016</v>
      </c>
      <c r="S4582" s="1" t="s">
        <v>1</v>
      </c>
      <c r="T4582" s="40">
        <f>+'Copy Co'!$B$17</f>
        <v>51399.602684929596</v>
      </c>
      <c r="U4582">
        <f>+'Copy Co'!$B$18*'All Data'!C4582</f>
        <v>0</v>
      </c>
      <c r="V4582" s="40">
        <f>+D4582*'Copy Co'!$B$19</f>
        <v>0</v>
      </c>
      <c r="W4582" s="40">
        <f>+E4582*'Copy Co'!$B$20</f>
        <v>0</v>
      </c>
      <c r="X4582" s="40">
        <f>+F4582*'Copy Co'!$B$21</f>
        <v>0</v>
      </c>
      <c r="Y4582" s="40">
        <f>+G4582*'Copy Co'!$B$22</f>
        <v>37451.854052262941</v>
      </c>
      <c r="Z4582" s="40">
        <f>+H4582*'Copy Co'!$B$23</f>
        <v>0</v>
      </c>
      <c r="AA4582" s="40">
        <f>+I4582*'Copy Co'!$B$24</f>
        <v>0</v>
      </c>
      <c r="AB4582" s="40">
        <f>+J4582*'Copy Co'!$B$25</f>
        <v>4041.8650713014422</v>
      </c>
      <c r="AC4582" s="40">
        <f>+K4582*'Copy Co'!$B$26</f>
        <v>1983.9612469109256</v>
      </c>
      <c r="AD4582" s="40">
        <f>+L4582*'Copy Co'!$B$27</f>
        <v>0</v>
      </c>
      <c r="AE4582" s="40">
        <f>+M4582*'Copy Co'!$B$28</f>
        <v>0</v>
      </c>
      <c r="AF4582" s="40">
        <f t="shared" si="544"/>
        <v>94877.2830554049</v>
      </c>
      <c r="AG4582" s="25">
        <f t="shared" si="545"/>
        <v>6912.2830554048996</v>
      </c>
      <c r="AH4582" s="56">
        <f t="shared" si="546"/>
        <v>42565</v>
      </c>
      <c r="AL4582" s="56"/>
      <c r="BF4582" s="2">
        <v>41477</v>
      </c>
      <c r="BG4582" s="3">
        <v>0</v>
      </c>
      <c r="BH4582">
        <v>10</v>
      </c>
      <c r="BI4582">
        <v>5.6666666666666696</v>
      </c>
    </row>
    <row r="4583" spans="1:61" x14ac:dyDescent="0.25">
      <c r="A4583" s="2">
        <v>42566</v>
      </c>
      <c r="B4583" s="7">
        <v>80177</v>
      </c>
      <c r="C4583" s="3">
        <v>0</v>
      </c>
      <c r="D4583" s="7">
        <f t="shared" si="540"/>
        <v>0</v>
      </c>
      <c r="E4583" s="7">
        <f t="shared" si="541"/>
        <v>0</v>
      </c>
      <c r="F4583" s="7">
        <f t="shared" si="542"/>
        <v>0</v>
      </c>
      <c r="G4583" s="11">
        <v>87965</v>
      </c>
      <c r="H4583">
        <v>1</v>
      </c>
      <c r="I4583">
        <v>0</v>
      </c>
      <c r="J4583">
        <v>15</v>
      </c>
      <c r="K4583" s="3">
        <v>6.4583333333333304</v>
      </c>
      <c r="L4583" s="3">
        <f t="shared" si="543"/>
        <v>0</v>
      </c>
      <c r="M4583" s="5">
        <v>0</v>
      </c>
      <c r="R4583">
        <v>2016</v>
      </c>
      <c r="S4583" s="1" t="s">
        <v>2</v>
      </c>
      <c r="T4583" s="40">
        <f>+'Copy Co'!$B$17</f>
        <v>51399.602684929596</v>
      </c>
      <c r="U4583">
        <f>+'Copy Co'!$B$18*'All Data'!C4583</f>
        <v>0</v>
      </c>
      <c r="V4583" s="40">
        <f>+D4583*'Copy Co'!$B$19</f>
        <v>0</v>
      </c>
      <c r="W4583" s="40">
        <f>+E4583*'Copy Co'!$B$20</f>
        <v>0</v>
      </c>
      <c r="X4583" s="40">
        <f>+F4583*'Copy Co'!$B$21</f>
        <v>0</v>
      </c>
      <c r="Y4583" s="40">
        <f>+G4583*'Copy Co'!$B$22</f>
        <v>36609.500513477309</v>
      </c>
      <c r="Z4583" s="40">
        <f>+H4583*'Copy Co'!$B$23</f>
        <v>-10610.780657764437</v>
      </c>
      <c r="AA4583" s="40">
        <f>+I4583*'Copy Co'!$B$24</f>
        <v>0</v>
      </c>
      <c r="AB4583" s="40">
        <f>+J4583*'Copy Co'!$B$25</f>
        <v>5052.331339126802</v>
      </c>
      <c r="AC4583" s="40">
        <f>+K4583*'Copy Co'!$B$26</f>
        <v>2023.1183767841676</v>
      </c>
      <c r="AD4583" s="40">
        <f>+L4583*'Copy Co'!$B$27</f>
        <v>0</v>
      </c>
      <c r="AE4583" s="40">
        <f>+M4583*'Copy Co'!$B$28</f>
        <v>0</v>
      </c>
      <c r="AF4583" s="40">
        <f t="shared" si="544"/>
        <v>84473.772256553435</v>
      </c>
      <c r="AG4583" s="25">
        <f t="shared" si="545"/>
        <v>4296.772256553435</v>
      </c>
      <c r="AH4583" s="56">
        <f t="shared" si="546"/>
        <v>42566</v>
      </c>
      <c r="AL4583" s="56"/>
      <c r="BF4583" s="2">
        <v>41478</v>
      </c>
      <c r="BG4583" s="3">
        <v>0</v>
      </c>
      <c r="BH4583">
        <v>13</v>
      </c>
      <c r="BI4583">
        <v>6.5</v>
      </c>
    </row>
    <row r="4584" spans="1:61" x14ac:dyDescent="0.25">
      <c r="A4584" s="2">
        <v>42567</v>
      </c>
      <c r="B4584" s="7">
        <v>84411</v>
      </c>
      <c r="C4584" s="3">
        <v>0</v>
      </c>
      <c r="D4584" s="7">
        <f t="shared" si="540"/>
        <v>0</v>
      </c>
      <c r="E4584" s="7">
        <f t="shared" si="541"/>
        <v>0</v>
      </c>
      <c r="F4584" s="7">
        <f t="shared" si="542"/>
        <v>0</v>
      </c>
      <c r="G4584" s="11">
        <v>80177</v>
      </c>
      <c r="H4584">
        <v>0</v>
      </c>
      <c r="I4584">
        <v>1</v>
      </c>
      <c r="J4584">
        <v>14</v>
      </c>
      <c r="K4584" s="3">
        <v>6.0833333333333304</v>
      </c>
      <c r="L4584" s="3">
        <f t="shared" si="543"/>
        <v>0</v>
      </c>
      <c r="M4584" s="5">
        <v>0</v>
      </c>
      <c r="R4584">
        <v>2016</v>
      </c>
      <c r="S4584" s="1" t="s">
        <v>3</v>
      </c>
      <c r="T4584" s="40">
        <f>+'Copy Co'!$B$17</f>
        <v>51399.602684929596</v>
      </c>
      <c r="U4584">
        <f>+'Copy Co'!$B$18*'All Data'!C4584</f>
        <v>0</v>
      </c>
      <c r="V4584" s="40">
        <f>+D4584*'Copy Co'!$B$19</f>
        <v>0</v>
      </c>
      <c r="W4584" s="40">
        <f>+E4584*'Copy Co'!$B$20</f>
        <v>0</v>
      </c>
      <c r="X4584" s="40">
        <f>+F4584*'Copy Co'!$B$21</f>
        <v>0</v>
      </c>
      <c r="Y4584" s="40">
        <f>+G4584*'Copy Co'!$B$22</f>
        <v>33368.270592497815</v>
      </c>
      <c r="Z4584" s="40">
        <f>+H4584*'Copy Co'!$B$23</f>
        <v>0</v>
      </c>
      <c r="AA4584" s="40">
        <f>+I4584*'Copy Co'!$B$24</f>
        <v>-10704.382616627605</v>
      </c>
      <c r="AB4584" s="40">
        <f>+J4584*'Copy Co'!$B$25</f>
        <v>4715.5092498516824</v>
      </c>
      <c r="AC4584" s="40">
        <f>+K4584*'Copy Co'!$B$26</f>
        <v>1905.6469871644417</v>
      </c>
      <c r="AD4584" s="40">
        <f>+L4584*'Copy Co'!$B$27</f>
        <v>0</v>
      </c>
      <c r="AE4584" s="40">
        <f>+M4584*'Copy Co'!$B$28</f>
        <v>0</v>
      </c>
      <c r="AF4584" s="40">
        <f t="shared" si="544"/>
        <v>80684.646897815939</v>
      </c>
      <c r="AG4584" s="25">
        <f t="shared" si="545"/>
        <v>-3726.3531021840608</v>
      </c>
      <c r="AH4584" s="56">
        <f t="shared" si="546"/>
        <v>42567</v>
      </c>
      <c r="AL4584" s="56"/>
      <c r="BF4584" s="2">
        <v>41479</v>
      </c>
      <c r="BG4584" s="3">
        <v>0</v>
      </c>
      <c r="BH4584">
        <v>16</v>
      </c>
      <c r="BI4584">
        <v>7.3333333333333304</v>
      </c>
    </row>
    <row r="4585" spans="1:61" x14ac:dyDescent="0.25">
      <c r="A4585" s="2">
        <v>42568</v>
      </c>
      <c r="B4585" s="7">
        <v>76870</v>
      </c>
      <c r="C4585" s="3">
        <v>0</v>
      </c>
      <c r="D4585" s="7">
        <f t="shared" si="540"/>
        <v>0</v>
      </c>
      <c r="E4585" s="7">
        <f t="shared" si="541"/>
        <v>0</v>
      </c>
      <c r="F4585" s="7">
        <f t="shared" si="542"/>
        <v>0</v>
      </c>
      <c r="G4585" s="11">
        <v>84411</v>
      </c>
      <c r="H4585">
        <v>0</v>
      </c>
      <c r="I4585">
        <v>1</v>
      </c>
      <c r="J4585">
        <v>23</v>
      </c>
      <c r="K4585" s="3">
        <v>13.2916666666667</v>
      </c>
      <c r="L4585" s="3">
        <f t="shared" si="543"/>
        <v>0</v>
      </c>
      <c r="M4585" s="5">
        <v>0</v>
      </c>
      <c r="R4585">
        <v>2016</v>
      </c>
      <c r="S4585" s="1" t="s">
        <v>4</v>
      </c>
      <c r="T4585" s="40">
        <f>+'Copy Co'!$B$17</f>
        <v>51399.602684929596</v>
      </c>
      <c r="U4585">
        <f>+'Copy Co'!$B$18*'All Data'!C4585</f>
        <v>0</v>
      </c>
      <c r="V4585" s="40">
        <f>+D4585*'Copy Co'!$B$19</f>
        <v>0</v>
      </c>
      <c r="W4585" s="40">
        <f>+E4585*'Copy Co'!$B$20</f>
        <v>0</v>
      </c>
      <c r="X4585" s="40">
        <f>+F4585*'Copy Co'!$B$21</f>
        <v>0</v>
      </c>
      <c r="Y4585" s="40">
        <f>+G4585*'Copy Co'!$B$22</f>
        <v>35130.38762966104</v>
      </c>
      <c r="Z4585" s="40">
        <f>+H4585*'Copy Co'!$B$23</f>
        <v>0</v>
      </c>
      <c r="AA4585" s="40">
        <f>+I4585*'Copy Co'!$B$24</f>
        <v>-10704.382616627605</v>
      </c>
      <c r="AB4585" s="40">
        <f>+J4585*'Copy Co'!$B$25</f>
        <v>7746.9080533277638</v>
      </c>
      <c r="AC4585" s="40">
        <f>+K4585*'Copy Co'!$B$26</f>
        <v>4163.7081431880733</v>
      </c>
      <c r="AD4585" s="40">
        <f>+L4585*'Copy Co'!$B$27</f>
        <v>0</v>
      </c>
      <c r="AE4585" s="40">
        <f>+M4585*'Copy Co'!$B$28</f>
        <v>0</v>
      </c>
      <c r="AF4585" s="40">
        <f t="shared" si="544"/>
        <v>87736.223894478855</v>
      </c>
      <c r="AG4585" s="25">
        <f t="shared" si="545"/>
        <v>10866.223894478855</v>
      </c>
      <c r="AH4585" s="56">
        <f t="shared" si="546"/>
        <v>42568</v>
      </c>
      <c r="AL4585" s="56"/>
      <c r="BF4585" s="2">
        <v>41480</v>
      </c>
      <c r="BG4585" s="3">
        <v>0</v>
      </c>
      <c r="BH4585">
        <v>12</v>
      </c>
      <c r="BI4585">
        <v>6.2916666666666696</v>
      </c>
    </row>
    <row r="4586" spans="1:61" x14ac:dyDescent="0.25">
      <c r="A4586" s="2">
        <v>42569</v>
      </c>
      <c r="B4586" s="7">
        <v>84195</v>
      </c>
      <c r="C4586" s="3">
        <v>0</v>
      </c>
      <c r="D4586" s="7">
        <f t="shared" si="540"/>
        <v>0</v>
      </c>
      <c r="E4586" s="7">
        <f t="shared" si="541"/>
        <v>0</v>
      </c>
      <c r="F4586" s="7">
        <f t="shared" si="542"/>
        <v>0</v>
      </c>
      <c r="G4586" s="11">
        <v>76870</v>
      </c>
      <c r="H4586">
        <v>0</v>
      </c>
      <c r="I4586">
        <v>0</v>
      </c>
      <c r="J4586">
        <v>26</v>
      </c>
      <c r="K4586" s="3">
        <v>18.75</v>
      </c>
      <c r="L4586" s="3">
        <f t="shared" si="543"/>
        <v>0</v>
      </c>
      <c r="M4586" s="5">
        <v>0</v>
      </c>
      <c r="R4586">
        <v>2016</v>
      </c>
      <c r="S4586" s="1" t="s">
        <v>5</v>
      </c>
      <c r="T4586" s="40">
        <f>+'Copy Co'!$B$17</f>
        <v>51399.602684929596</v>
      </c>
      <c r="U4586">
        <f>+'Copy Co'!$B$18*'All Data'!C4586</f>
        <v>0</v>
      </c>
      <c r="V4586" s="40">
        <f>+D4586*'Copy Co'!$B$19</f>
        <v>0</v>
      </c>
      <c r="W4586" s="40">
        <f>+E4586*'Copy Co'!$B$20</f>
        <v>0</v>
      </c>
      <c r="X4586" s="40">
        <f>+F4586*'Copy Co'!$B$21</f>
        <v>0</v>
      </c>
      <c r="Y4586" s="40">
        <f>+G4586*'Copy Co'!$B$22</f>
        <v>31991.954805559039</v>
      </c>
      <c r="Z4586" s="40">
        <f>+H4586*'Copy Co'!$B$23</f>
        <v>0</v>
      </c>
      <c r="AA4586" s="40">
        <f>+I4586*'Copy Co'!$B$24</f>
        <v>0</v>
      </c>
      <c r="AB4586" s="40">
        <f>+J4586*'Copy Co'!$B$25</f>
        <v>8757.3743211531237</v>
      </c>
      <c r="AC4586" s="40">
        <f>+K4586*'Copy Co'!$B$26</f>
        <v>5873.5694809862953</v>
      </c>
      <c r="AD4586" s="40">
        <f>+L4586*'Copy Co'!$B$27</f>
        <v>0</v>
      </c>
      <c r="AE4586" s="40">
        <f>+M4586*'Copy Co'!$B$28</f>
        <v>0</v>
      </c>
      <c r="AF4586" s="40">
        <f t="shared" si="544"/>
        <v>98022.501292628047</v>
      </c>
      <c r="AG4586" s="25">
        <f t="shared" si="545"/>
        <v>13827.501292628047</v>
      </c>
      <c r="AH4586" s="56">
        <f t="shared" si="546"/>
        <v>42569</v>
      </c>
      <c r="AL4586" s="56"/>
      <c r="BF4586" s="2">
        <v>41481</v>
      </c>
      <c r="BG4586" s="3">
        <v>0</v>
      </c>
      <c r="BH4586">
        <v>14</v>
      </c>
      <c r="BI4586">
        <v>7.7083333333333304</v>
      </c>
    </row>
    <row r="4587" spans="1:61" x14ac:dyDescent="0.25">
      <c r="A4587" s="2">
        <v>42570</v>
      </c>
      <c r="B4587" s="7">
        <v>83751</v>
      </c>
      <c r="C4587" s="3">
        <v>0</v>
      </c>
      <c r="D4587" s="7">
        <f t="shared" si="540"/>
        <v>0</v>
      </c>
      <c r="E4587" s="7">
        <f t="shared" si="541"/>
        <v>0</v>
      </c>
      <c r="F4587" s="7">
        <f t="shared" si="542"/>
        <v>0</v>
      </c>
      <c r="G4587" s="11">
        <v>84195</v>
      </c>
      <c r="H4587">
        <v>0</v>
      </c>
      <c r="I4587">
        <v>0</v>
      </c>
      <c r="J4587">
        <v>24</v>
      </c>
      <c r="K4587" s="3">
        <v>16.7083333333333</v>
      </c>
      <c r="L4587" s="3">
        <f t="shared" si="543"/>
        <v>0</v>
      </c>
      <c r="M4587" s="5">
        <v>0</v>
      </c>
      <c r="R4587">
        <v>2016</v>
      </c>
      <c r="S4587" s="1" t="s">
        <v>6</v>
      </c>
      <c r="T4587" s="40">
        <f>+'Copy Co'!$B$17</f>
        <v>51399.602684929596</v>
      </c>
      <c r="U4587">
        <f>+'Copy Co'!$B$18*'All Data'!C4587</f>
        <v>0</v>
      </c>
      <c r="V4587" s="40">
        <f>+D4587*'Copy Co'!$B$19</f>
        <v>0</v>
      </c>
      <c r="W4587" s="40">
        <f>+E4587*'Copy Co'!$B$20</f>
        <v>0</v>
      </c>
      <c r="X4587" s="40">
        <f>+F4587*'Copy Co'!$B$21</f>
        <v>0</v>
      </c>
      <c r="Y4587" s="40">
        <f>+G4587*'Copy Co'!$B$22</f>
        <v>35040.492192715537</v>
      </c>
      <c r="Z4587" s="40">
        <f>+H4587*'Copy Co'!$B$23</f>
        <v>0</v>
      </c>
      <c r="AA4587" s="40">
        <f>+I4587*'Copy Co'!$B$24</f>
        <v>0</v>
      </c>
      <c r="AB4587" s="40">
        <f>+J4587*'Copy Co'!$B$25</f>
        <v>8083.7301426028844</v>
      </c>
      <c r="AC4587" s="40">
        <f>+K4587*'Copy Co'!$B$26</f>
        <v>5234.0030263899998</v>
      </c>
      <c r="AD4587" s="40">
        <f>+L4587*'Copy Co'!$B$27</f>
        <v>0</v>
      </c>
      <c r="AE4587" s="40">
        <f>+M4587*'Copy Co'!$B$28</f>
        <v>0</v>
      </c>
      <c r="AF4587" s="40">
        <f t="shared" si="544"/>
        <v>99757.828046638024</v>
      </c>
      <c r="AG4587" s="25">
        <f t="shared" si="545"/>
        <v>16006.828046638024</v>
      </c>
      <c r="AH4587" s="56">
        <f t="shared" si="546"/>
        <v>42570</v>
      </c>
      <c r="AL4587" s="56"/>
      <c r="BF4587" s="2">
        <v>41482</v>
      </c>
      <c r="BG4587" s="3">
        <v>0</v>
      </c>
      <c r="BH4587">
        <v>16</v>
      </c>
      <c r="BI4587">
        <v>7.7916666666666696</v>
      </c>
    </row>
    <row r="4588" spans="1:61" x14ac:dyDescent="0.25">
      <c r="A4588" s="2">
        <v>42571</v>
      </c>
      <c r="B4588" s="7">
        <v>82342</v>
      </c>
      <c r="C4588" s="3">
        <v>0</v>
      </c>
      <c r="D4588" s="7">
        <f t="shared" si="540"/>
        <v>0</v>
      </c>
      <c r="E4588" s="7">
        <f t="shared" si="541"/>
        <v>0</v>
      </c>
      <c r="F4588" s="7">
        <f t="shared" si="542"/>
        <v>0</v>
      </c>
      <c r="G4588" s="11">
        <v>83751</v>
      </c>
      <c r="H4588">
        <v>0</v>
      </c>
      <c r="I4588">
        <v>0</v>
      </c>
      <c r="J4588">
        <v>24</v>
      </c>
      <c r="K4588" s="3">
        <v>13.125</v>
      </c>
      <c r="L4588" s="3">
        <f t="shared" si="543"/>
        <v>0</v>
      </c>
      <c r="M4588" s="5">
        <v>0</v>
      </c>
      <c r="R4588">
        <v>2016</v>
      </c>
      <c r="S4588" s="1" t="s">
        <v>7</v>
      </c>
      <c r="T4588" s="40">
        <f>+'Copy Co'!$B$17</f>
        <v>51399.602684929596</v>
      </c>
      <c r="U4588">
        <f>+'Copy Co'!$B$18*'All Data'!C4588</f>
        <v>0</v>
      </c>
      <c r="V4588" s="40">
        <f>+D4588*'Copy Co'!$B$19</f>
        <v>0</v>
      </c>
      <c r="W4588" s="40">
        <f>+E4588*'Copy Co'!$B$20</f>
        <v>0</v>
      </c>
      <c r="X4588" s="40">
        <f>+F4588*'Copy Co'!$B$21</f>
        <v>0</v>
      </c>
      <c r="Y4588" s="40">
        <f>+G4588*'Copy Co'!$B$22</f>
        <v>34855.707127883114</v>
      </c>
      <c r="Z4588" s="40">
        <f>+H4588*'Copy Co'!$B$23</f>
        <v>0</v>
      </c>
      <c r="AA4588" s="40">
        <f>+I4588*'Copy Co'!$B$24</f>
        <v>0</v>
      </c>
      <c r="AB4588" s="40">
        <f>+J4588*'Copy Co'!$B$25</f>
        <v>8083.7301426028844</v>
      </c>
      <c r="AC4588" s="40">
        <f>+K4588*'Copy Co'!$B$26</f>
        <v>4111.4986366904068</v>
      </c>
      <c r="AD4588" s="40">
        <f>+L4588*'Copy Co'!$B$27</f>
        <v>0</v>
      </c>
      <c r="AE4588" s="40">
        <f>+M4588*'Copy Co'!$B$28</f>
        <v>0</v>
      </c>
      <c r="AF4588" s="40">
        <f t="shared" si="544"/>
        <v>98450.538592106008</v>
      </c>
      <c r="AG4588" s="25">
        <f t="shared" si="545"/>
        <v>16108.538592106008</v>
      </c>
      <c r="AH4588" s="56">
        <f t="shared" si="546"/>
        <v>42571</v>
      </c>
      <c r="AL4588" s="56"/>
      <c r="BF4588" s="2">
        <v>41483</v>
      </c>
      <c r="BG4588" s="3">
        <v>0</v>
      </c>
      <c r="BH4588">
        <v>22</v>
      </c>
      <c r="BI4588">
        <v>8.75</v>
      </c>
    </row>
    <row r="4589" spans="1:61" x14ac:dyDescent="0.25">
      <c r="A4589" s="2">
        <v>42572</v>
      </c>
      <c r="B4589" s="7">
        <v>79936</v>
      </c>
      <c r="C4589" s="3">
        <v>0</v>
      </c>
      <c r="D4589" s="7">
        <f t="shared" si="540"/>
        <v>0</v>
      </c>
      <c r="E4589" s="7">
        <f t="shared" si="541"/>
        <v>0</v>
      </c>
      <c r="F4589" s="7">
        <f t="shared" si="542"/>
        <v>0</v>
      </c>
      <c r="G4589" s="11">
        <v>82342</v>
      </c>
      <c r="H4589">
        <v>0</v>
      </c>
      <c r="I4589">
        <v>0</v>
      </c>
      <c r="J4589">
        <v>21</v>
      </c>
      <c r="K4589" s="3">
        <v>11.625</v>
      </c>
      <c r="L4589" s="3">
        <f t="shared" si="543"/>
        <v>0</v>
      </c>
      <c r="M4589" s="5">
        <v>0</v>
      </c>
      <c r="R4589">
        <v>2016</v>
      </c>
      <c r="S4589" s="1" t="s">
        <v>1</v>
      </c>
      <c r="T4589" s="40">
        <f>+'Copy Co'!$B$17</f>
        <v>51399.602684929596</v>
      </c>
      <c r="U4589">
        <f>+'Copy Co'!$B$18*'All Data'!C4589</f>
        <v>0</v>
      </c>
      <c r="V4589" s="40">
        <f>+D4589*'Copy Co'!$B$19</f>
        <v>0</v>
      </c>
      <c r="W4589" s="40">
        <f>+E4589*'Copy Co'!$B$20</f>
        <v>0</v>
      </c>
      <c r="X4589" s="40">
        <f>+F4589*'Copy Co'!$B$21</f>
        <v>0</v>
      </c>
      <c r="Y4589" s="40">
        <f>+G4589*'Copy Co'!$B$22</f>
        <v>34269.305874845093</v>
      </c>
      <c r="Z4589" s="40">
        <f>+H4589*'Copy Co'!$B$23</f>
        <v>0</v>
      </c>
      <c r="AA4589" s="40">
        <f>+I4589*'Copy Co'!$B$24</f>
        <v>0</v>
      </c>
      <c r="AB4589" s="40">
        <f>+J4589*'Copy Co'!$B$25</f>
        <v>7073.2638747775236</v>
      </c>
      <c r="AC4589" s="40">
        <f>+K4589*'Copy Co'!$B$26</f>
        <v>3641.6130782115033</v>
      </c>
      <c r="AD4589" s="40">
        <f>+L4589*'Copy Co'!$B$27</f>
        <v>0</v>
      </c>
      <c r="AE4589" s="40">
        <f>+M4589*'Copy Co'!$B$28</f>
        <v>0</v>
      </c>
      <c r="AF4589" s="40">
        <f t="shared" si="544"/>
        <v>96383.785512763716</v>
      </c>
      <c r="AG4589" s="25">
        <f t="shared" si="545"/>
        <v>16447.785512763716</v>
      </c>
      <c r="AH4589" s="56">
        <f t="shared" si="546"/>
        <v>42572</v>
      </c>
      <c r="AL4589" s="56"/>
      <c r="BF4589" s="2">
        <v>41484</v>
      </c>
      <c r="BG4589" s="3">
        <v>0</v>
      </c>
      <c r="BH4589">
        <v>14</v>
      </c>
      <c r="BI4589">
        <v>9.2083333333333304</v>
      </c>
    </row>
    <row r="4590" spans="1:61" x14ac:dyDescent="0.25">
      <c r="A4590" s="2">
        <v>42573</v>
      </c>
      <c r="B4590" s="7">
        <v>77085</v>
      </c>
      <c r="C4590" s="3">
        <v>0</v>
      </c>
      <c r="D4590" s="7">
        <f t="shared" si="540"/>
        <v>0</v>
      </c>
      <c r="E4590" s="7">
        <f t="shared" si="541"/>
        <v>0</v>
      </c>
      <c r="F4590" s="7">
        <f t="shared" si="542"/>
        <v>0</v>
      </c>
      <c r="G4590" s="11">
        <v>79936</v>
      </c>
      <c r="H4590">
        <v>1</v>
      </c>
      <c r="I4590">
        <v>0</v>
      </c>
      <c r="J4590">
        <v>18</v>
      </c>
      <c r="K4590" s="3">
        <v>9.8333333333333304</v>
      </c>
      <c r="L4590" s="3">
        <f t="shared" si="543"/>
        <v>0</v>
      </c>
      <c r="M4590" s="5">
        <v>0</v>
      </c>
      <c r="R4590">
        <v>2016</v>
      </c>
      <c r="S4590" s="1" t="s">
        <v>2</v>
      </c>
      <c r="T4590" s="40">
        <f>+'Copy Co'!$B$17</f>
        <v>51399.602684929596</v>
      </c>
      <c r="U4590">
        <f>+'Copy Co'!$B$18*'All Data'!C4590</f>
        <v>0</v>
      </c>
      <c r="V4590" s="40">
        <f>+D4590*'Copy Co'!$B$19</f>
        <v>0</v>
      </c>
      <c r="W4590" s="40">
        <f>+E4590*'Copy Co'!$B$20</f>
        <v>0</v>
      </c>
      <c r="X4590" s="40">
        <f>+F4590*'Copy Co'!$B$21</f>
        <v>0</v>
      </c>
      <c r="Y4590" s="40">
        <f>+G4590*'Copy Co'!$B$22</f>
        <v>33267.970591091027</v>
      </c>
      <c r="Z4590" s="40">
        <f>+H4590*'Copy Co'!$B$23</f>
        <v>-10610.780657764437</v>
      </c>
      <c r="AA4590" s="40">
        <f>+I4590*'Copy Co'!$B$24</f>
        <v>0</v>
      </c>
      <c r="AB4590" s="40">
        <f>+J4590*'Copy Co'!$B$25</f>
        <v>6062.7976069521628</v>
      </c>
      <c r="AC4590" s="40">
        <f>+K4590*'Copy Co'!$B$26</f>
        <v>3080.3608833617009</v>
      </c>
      <c r="AD4590" s="40">
        <f>+L4590*'Copy Co'!$B$27</f>
        <v>0</v>
      </c>
      <c r="AE4590" s="40">
        <f>+M4590*'Copy Co'!$B$28</f>
        <v>0</v>
      </c>
      <c r="AF4590" s="40">
        <f t="shared" si="544"/>
        <v>83199.951108570051</v>
      </c>
      <c r="AG4590" s="25">
        <f t="shared" si="545"/>
        <v>6114.9511085700506</v>
      </c>
      <c r="AH4590" s="56">
        <f t="shared" si="546"/>
        <v>42573</v>
      </c>
      <c r="AL4590" s="56"/>
      <c r="BF4590" s="2">
        <v>41485</v>
      </c>
      <c r="BG4590" s="3">
        <v>0</v>
      </c>
      <c r="BH4590">
        <v>15</v>
      </c>
      <c r="BI4590">
        <v>8.0833333333333304</v>
      </c>
    </row>
    <row r="4591" spans="1:61" x14ac:dyDescent="0.25">
      <c r="A4591" s="2">
        <v>42574</v>
      </c>
      <c r="B4591" s="7">
        <v>75015</v>
      </c>
      <c r="C4591" s="3">
        <v>0</v>
      </c>
      <c r="D4591" s="7">
        <f t="shared" si="540"/>
        <v>0</v>
      </c>
      <c r="E4591" s="7">
        <f t="shared" si="541"/>
        <v>0</v>
      </c>
      <c r="F4591" s="7">
        <f t="shared" si="542"/>
        <v>0</v>
      </c>
      <c r="G4591" s="11">
        <v>77085</v>
      </c>
      <c r="H4591">
        <v>0</v>
      </c>
      <c r="I4591">
        <v>1</v>
      </c>
      <c r="J4591">
        <v>15</v>
      </c>
      <c r="K4591" s="3">
        <v>6.5833333333333304</v>
      </c>
      <c r="L4591" s="3">
        <f t="shared" si="543"/>
        <v>0</v>
      </c>
      <c r="M4591" s="5">
        <v>0</v>
      </c>
      <c r="R4591">
        <v>2016</v>
      </c>
      <c r="S4591" s="1" t="s">
        <v>3</v>
      </c>
      <c r="T4591" s="40">
        <f>+'Copy Co'!$B$17</f>
        <v>51399.602684929596</v>
      </c>
      <c r="U4591">
        <f>+'Copy Co'!$B$18*'All Data'!C4591</f>
        <v>0</v>
      </c>
      <c r="V4591" s="40">
        <f>+D4591*'Copy Co'!$B$19</f>
        <v>0</v>
      </c>
      <c r="W4591" s="40">
        <f>+E4591*'Copy Co'!$B$20</f>
        <v>0</v>
      </c>
      <c r="X4591" s="40">
        <f>+F4591*'Copy Co'!$B$21</f>
        <v>0</v>
      </c>
      <c r="Y4591" s="40">
        <f>+G4591*'Copy Co'!$B$22</f>
        <v>32081.434059926087</v>
      </c>
      <c r="Z4591" s="40">
        <f>+H4591*'Copy Co'!$B$23</f>
        <v>0</v>
      </c>
      <c r="AA4591" s="40">
        <f>+I4591*'Copy Co'!$B$24</f>
        <v>-10704.382616627605</v>
      </c>
      <c r="AB4591" s="40">
        <f>+J4591*'Copy Co'!$B$25</f>
        <v>5052.331339126802</v>
      </c>
      <c r="AC4591" s="40">
        <f>+K4591*'Copy Co'!$B$26</f>
        <v>2062.2755066574096</v>
      </c>
      <c r="AD4591" s="40">
        <f>+L4591*'Copy Co'!$B$27</f>
        <v>0</v>
      </c>
      <c r="AE4591" s="40">
        <f>+M4591*'Copy Co'!$B$28</f>
        <v>0</v>
      </c>
      <c r="AF4591" s="40">
        <f t="shared" si="544"/>
        <v>79891.260974012286</v>
      </c>
      <c r="AG4591" s="25">
        <f t="shared" si="545"/>
        <v>4876.2609740122862</v>
      </c>
      <c r="AH4591" s="56">
        <f t="shared" si="546"/>
        <v>42574</v>
      </c>
      <c r="AL4591" s="56"/>
      <c r="BF4591" s="2">
        <v>41486</v>
      </c>
      <c r="BG4591" s="3">
        <v>0</v>
      </c>
      <c r="BH4591">
        <v>18</v>
      </c>
      <c r="BI4591">
        <v>11.5</v>
      </c>
    </row>
    <row r="4592" spans="1:61" x14ac:dyDescent="0.25">
      <c r="A4592" s="2">
        <v>42575</v>
      </c>
      <c r="B4592" s="7">
        <v>73453</v>
      </c>
      <c r="C4592" s="3">
        <v>0</v>
      </c>
      <c r="D4592" s="7">
        <f t="shared" si="540"/>
        <v>0</v>
      </c>
      <c r="E4592" s="7">
        <f t="shared" si="541"/>
        <v>0</v>
      </c>
      <c r="F4592" s="7">
        <f t="shared" si="542"/>
        <v>0</v>
      </c>
      <c r="G4592" s="11">
        <v>75015</v>
      </c>
      <c r="H4592">
        <v>0</v>
      </c>
      <c r="I4592">
        <v>1</v>
      </c>
      <c r="J4592">
        <v>10</v>
      </c>
      <c r="K4592" s="3">
        <v>6.0833333333333304</v>
      </c>
      <c r="L4592" s="3">
        <f t="shared" si="543"/>
        <v>0</v>
      </c>
      <c r="M4592" s="5">
        <v>0</v>
      </c>
      <c r="R4592">
        <v>2016</v>
      </c>
      <c r="S4592" s="1" t="s">
        <v>4</v>
      </c>
      <c r="T4592" s="40">
        <f>+'Copy Co'!$B$17</f>
        <v>51399.602684929596</v>
      </c>
      <c r="U4592">
        <f>+'Copy Co'!$B$18*'All Data'!C4592</f>
        <v>0</v>
      </c>
      <c r="V4592" s="40">
        <f>+D4592*'Copy Co'!$B$19</f>
        <v>0</v>
      </c>
      <c r="W4592" s="40">
        <f>+E4592*'Copy Co'!$B$20</f>
        <v>0</v>
      </c>
      <c r="X4592" s="40">
        <f>+F4592*'Copy Co'!$B$21</f>
        <v>0</v>
      </c>
      <c r="Y4592" s="40">
        <f>+G4592*'Copy Co'!$B$22</f>
        <v>31219.936122531693</v>
      </c>
      <c r="Z4592" s="40">
        <f>+H4592*'Copy Co'!$B$23</f>
        <v>0</v>
      </c>
      <c r="AA4592" s="40">
        <f>+I4592*'Copy Co'!$B$24</f>
        <v>-10704.382616627605</v>
      </c>
      <c r="AB4592" s="40">
        <f>+J4592*'Copy Co'!$B$25</f>
        <v>3368.2208927512015</v>
      </c>
      <c r="AC4592" s="40">
        <f>+K4592*'Copy Co'!$B$26</f>
        <v>1905.6469871644417</v>
      </c>
      <c r="AD4592" s="40">
        <f>+L4592*'Copy Co'!$B$27</f>
        <v>0</v>
      </c>
      <c r="AE4592" s="40">
        <f>+M4592*'Copy Co'!$B$28</f>
        <v>0</v>
      </c>
      <c r="AF4592" s="40">
        <f t="shared" si="544"/>
        <v>77189.024070749321</v>
      </c>
      <c r="AG4592" s="25">
        <f t="shared" si="545"/>
        <v>3736.0240707493213</v>
      </c>
      <c r="AH4592" s="56">
        <f t="shared" si="546"/>
        <v>42575</v>
      </c>
      <c r="AL4592" s="56"/>
      <c r="BF4592" s="2">
        <v>41487</v>
      </c>
      <c r="BG4592" s="3">
        <v>0</v>
      </c>
      <c r="BH4592">
        <v>25</v>
      </c>
      <c r="BI4592">
        <v>14.2083333333333</v>
      </c>
    </row>
    <row r="4593" spans="1:61" x14ac:dyDescent="0.25">
      <c r="A4593" s="2">
        <v>42576</v>
      </c>
      <c r="B4593" s="7">
        <v>81574</v>
      </c>
      <c r="C4593" s="3">
        <v>0</v>
      </c>
      <c r="D4593" s="7">
        <f t="shared" si="540"/>
        <v>0</v>
      </c>
      <c r="E4593" s="7">
        <f t="shared" si="541"/>
        <v>0</v>
      </c>
      <c r="F4593" s="7">
        <f t="shared" si="542"/>
        <v>0</v>
      </c>
      <c r="G4593" s="11">
        <v>73453</v>
      </c>
      <c r="H4593">
        <v>0</v>
      </c>
      <c r="I4593">
        <v>0</v>
      </c>
      <c r="J4593">
        <v>15</v>
      </c>
      <c r="K4593" s="3">
        <v>8.6666666666666696</v>
      </c>
      <c r="L4593" s="3">
        <f t="shared" si="543"/>
        <v>0</v>
      </c>
      <c r="M4593" s="5">
        <v>0</v>
      </c>
      <c r="R4593">
        <v>2016</v>
      </c>
      <c r="S4593" s="1" t="s">
        <v>5</v>
      </c>
      <c r="T4593" s="40">
        <f>+'Copy Co'!$B$17</f>
        <v>51399.602684929596</v>
      </c>
      <c r="U4593">
        <f>+'Copy Co'!$B$18*'All Data'!C4593</f>
        <v>0</v>
      </c>
      <c r="V4593" s="40">
        <f>+D4593*'Copy Co'!$B$19</f>
        <v>0</v>
      </c>
      <c r="W4593" s="40">
        <f>+E4593*'Copy Co'!$B$20</f>
        <v>0</v>
      </c>
      <c r="X4593" s="40">
        <f>+F4593*'Copy Co'!$B$21</f>
        <v>0</v>
      </c>
      <c r="Y4593" s="40">
        <f>+G4593*'Copy Co'!$B$22</f>
        <v>30569.858934990607</v>
      </c>
      <c r="Z4593" s="40">
        <f>+H4593*'Copy Co'!$B$23</f>
        <v>0</v>
      </c>
      <c r="AA4593" s="40">
        <f>+I4593*'Copy Co'!$B$24</f>
        <v>0</v>
      </c>
      <c r="AB4593" s="40">
        <f>+J4593*'Copy Co'!$B$25</f>
        <v>5052.331339126802</v>
      </c>
      <c r="AC4593" s="40">
        <f>+K4593*'Copy Co'!$B$26</f>
        <v>2714.8943378781109</v>
      </c>
      <c r="AD4593" s="40">
        <f>+L4593*'Copy Co'!$B$27</f>
        <v>0</v>
      </c>
      <c r="AE4593" s="40">
        <f>+M4593*'Copy Co'!$B$28</f>
        <v>0</v>
      </c>
      <c r="AF4593" s="40">
        <f t="shared" si="544"/>
        <v>89736.687296925113</v>
      </c>
      <c r="AG4593" s="25">
        <f t="shared" si="545"/>
        <v>8162.6872969251126</v>
      </c>
      <c r="AH4593" s="56">
        <f t="shared" si="546"/>
        <v>42576</v>
      </c>
      <c r="AL4593" s="56"/>
      <c r="BF4593" s="2">
        <v>41488</v>
      </c>
      <c r="BG4593" s="3">
        <v>0</v>
      </c>
      <c r="BH4593">
        <v>13</v>
      </c>
      <c r="BI4593">
        <v>6.7916666666666696</v>
      </c>
    </row>
    <row r="4594" spans="1:61" x14ac:dyDescent="0.25">
      <c r="A4594" s="2">
        <v>42577</v>
      </c>
      <c r="B4594" s="7">
        <v>76634</v>
      </c>
      <c r="C4594" s="3">
        <v>0</v>
      </c>
      <c r="D4594" s="7">
        <f t="shared" si="540"/>
        <v>0</v>
      </c>
      <c r="E4594" s="7">
        <f t="shared" si="541"/>
        <v>0</v>
      </c>
      <c r="F4594" s="7">
        <f t="shared" si="542"/>
        <v>0</v>
      </c>
      <c r="G4594" s="11">
        <v>81574</v>
      </c>
      <c r="H4594">
        <v>0</v>
      </c>
      <c r="I4594">
        <v>0</v>
      </c>
      <c r="J4594">
        <v>16</v>
      </c>
      <c r="K4594" s="3">
        <v>7.5833333333333304</v>
      </c>
      <c r="L4594" s="3">
        <f t="shared" si="543"/>
        <v>0</v>
      </c>
      <c r="M4594" s="5">
        <v>0</v>
      </c>
      <c r="R4594">
        <v>2016</v>
      </c>
      <c r="S4594" s="1" t="s">
        <v>6</v>
      </c>
      <c r="T4594" s="40">
        <f>+'Copy Co'!$B$17</f>
        <v>51399.602684929596</v>
      </c>
      <c r="U4594">
        <f>+'Copy Co'!$B$18*'All Data'!C4594</f>
        <v>0</v>
      </c>
      <c r="V4594" s="40">
        <f>+D4594*'Copy Co'!$B$19</f>
        <v>0</v>
      </c>
      <c r="W4594" s="40">
        <f>+E4594*'Copy Co'!$B$20</f>
        <v>0</v>
      </c>
      <c r="X4594" s="40">
        <f>+F4594*'Copy Co'!$B$21</f>
        <v>0</v>
      </c>
      <c r="Y4594" s="40">
        <f>+G4594*'Copy Co'!$B$22</f>
        <v>33949.677654594416</v>
      </c>
      <c r="Z4594" s="40">
        <f>+H4594*'Copy Co'!$B$23</f>
        <v>0</v>
      </c>
      <c r="AA4594" s="40">
        <f>+I4594*'Copy Co'!$B$24</f>
        <v>0</v>
      </c>
      <c r="AB4594" s="40">
        <f>+J4594*'Copy Co'!$B$25</f>
        <v>5389.1534284019226</v>
      </c>
      <c r="AC4594" s="40">
        <f>+K4594*'Copy Co'!$B$26</f>
        <v>2375.5325456433452</v>
      </c>
      <c r="AD4594" s="40">
        <f>+L4594*'Copy Co'!$B$27</f>
        <v>0</v>
      </c>
      <c r="AE4594" s="40">
        <f>+M4594*'Copy Co'!$B$28</f>
        <v>0</v>
      </c>
      <c r="AF4594" s="40">
        <f t="shared" si="544"/>
        <v>93113.966313569283</v>
      </c>
      <c r="AG4594" s="25">
        <f t="shared" si="545"/>
        <v>16479.966313569283</v>
      </c>
      <c r="AH4594" s="56">
        <f t="shared" si="546"/>
        <v>42577</v>
      </c>
      <c r="AL4594" s="56"/>
      <c r="BF4594" s="2">
        <v>41489</v>
      </c>
      <c r="BG4594" s="3">
        <v>0</v>
      </c>
      <c r="BH4594">
        <v>20</v>
      </c>
      <c r="BI4594">
        <v>8.7083333333333304</v>
      </c>
    </row>
    <row r="4595" spans="1:61" x14ac:dyDescent="0.25">
      <c r="A4595" s="2">
        <v>42578</v>
      </c>
      <c r="B4595" s="7">
        <v>74350</v>
      </c>
      <c r="C4595" s="3">
        <v>0</v>
      </c>
      <c r="D4595" s="7">
        <f t="shared" si="540"/>
        <v>0</v>
      </c>
      <c r="E4595" s="7">
        <f t="shared" si="541"/>
        <v>0</v>
      </c>
      <c r="F4595" s="7">
        <f t="shared" si="542"/>
        <v>0</v>
      </c>
      <c r="G4595" s="11">
        <v>76634</v>
      </c>
      <c r="H4595">
        <v>0</v>
      </c>
      <c r="I4595">
        <v>0</v>
      </c>
      <c r="J4595">
        <v>14</v>
      </c>
      <c r="K4595" s="3">
        <v>6.3333333333333304</v>
      </c>
      <c r="L4595" s="3">
        <f t="shared" si="543"/>
        <v>0</v>
      </c>
      <c r="M4595" s="5">
        <v>0</v>
      </c>
      <c r="R4595">
        <v>2016</v>
      </c>
      <c r="S4595" s="1" t="s">
        <v>7</v>
      </c>
      <c r="T4595" s="40">
        <f>+'Copy Co'!$B$17</f>
        <v>51399.602684929596</v>
      </c>
      <c r="U4595">
        <f>+'Copy Co'!$B$18*'All Data'!C4595</f>
        <v>0</v>
      </c>
      <c r="V4595" s="40">
        <f>+D4595*'Copy Co'!$B$19</f>
        <v>0</v>
      </c>
      <c r="W4595" s="40">
        <f>+E4595*'Copy Co'!$B$20</f>
        <v>0</v>
      </c>
      <c r="X4595" s="40">
        <f>+F4595*'Copy Co'!$B$21</f>
        <v>0</v>
      </c>
      <c r="Y4595" s="40">
        <f>+G4595*'Copy Co'!$B$22</f>
        <v>31893.735717044507</v>
      </c>
      <c r="Z4595" s="40">
        <f>+H4595*'Copy Co'!$B$23</f>
        <v>0</v>
      </c>
      <c r="AA4595" s="40">
        <f>+I4595*'Copy Co'!$B$24</f>
        <v>0</v>
      </c>
      <c r="AB4595" s="40">
        <f>+J4595*'Copy Co'!$B$25</f>
        <v>4715.5092498516824</v>
      </c>
      <c r="AC4595" s="40">
        <f>+K4595*'Copy Co'!$B$26</f>
        <v>1983.9612469109256</v>
      </c>
      <c r="AD4595" s="40">
        <f>+L4595*'Copy Co'!$B$27</f>
        <v>0</v>
      </c>
      <c r="AE4595" s="40">
        <f>+M4595*'Copy Co'!$B$28</f>
        <v>0</v>
      </c>
      <c r="AF4595" s="40">
        <f t="shared" si="544"/>
        <v>89992.808898736708</v>
      </c>
      <c r="AG4595" s="25">
        <f t="shared" si="545"/>
        <v>15642.808898736708</v>
      </c>
      <c r="AH4595" s="56">
        <f t="shared" si="546"/>
        <v>42578</v>
      </c>
      <c r="AL4595" s="56"/>
      <c r="BF4595" s="2">
        <v>41490</v>
      </c>
      <c r="BG4595" s="3">
        <v>0</v>
      </c>
      <c r="BH4595">
        <v>16</v>
      </c>
      <c r="BI4595">
        <v>9</v>
      </c>
    </row>
    <row r="4596" spans="1:61" x14ac:dyDescent="0.25">
      <c r="A4596" s="2">
        <v>42579</v>
      </c>
      <c r="B4596" s="7">
        <v>76699</v>
      </c>
      <c r="C4596" s="3">
        <v>0</v>
      </c>
      <c r="D4596" s="7">
        <f t="shared" si="540"/>
        <v>0</v>
      </c>
      <c r="E4596" s="7">
        <f t="shared" si="541"/>
        <v>0</v>
      </c>
      <c r="F4596" s="7">
        <f t="shared" si="542"/>
        <v>0</v>
      </c>
      <c r="G4596" s="11">
        <v>74350</v>
      </c>
      <c r="H4596">
        <v>0</v>
      </c>
      <c r="I4596">
        <v>0</v>
      </c>
      <c r="J4596">
        <v>12</v>
      </c>
      <c r="K4596" s="3">
        <v>5.9583333333333304</v>
      </c>
      <c r="L4596" s="3">
        <f t="shared" si="543"/>
        <v>0</v>
      </c>
      <c r="M4596" s="5">
        <v>0</v>
      </c>
      <c r="R4596">
        <v>2016</v>
      </c>
      <c r="S4596" s="1" t="s">
        <v>1</v>
      </c>
      <c r="T4596" s="40">
        <f>+'Copy Co'!$B$17</f>
        <v>51399.602684929596</v>
      </c>
      <c r="U4596">
        <f>+'Copy Co'!$B$18*'All Data'!C4596</f>
        <v>0</v>
      </c>
      <c r="V4596" s="40">
        <f>+D4596*'Copy Co'!$B$19</f>
        <v>0</v>
      </c>
      <c r="W4596" s="40">
        <f>+E4596*'Copy Co'!$B$20</f>
        <v>0</v>
      </c>
      <c r="X4596" s="40">
        <f>+F4596*'Copy Co'!$B$21</f>
        <v>0</v>
      </c>
      <c r="Y4596" s="40">
        <f>+G4596*'Copy Co'!$B$22</f>
        <v>30943.174707861512</v>
      </c>
      <c r="Z4596" s="40">
        <f>+H4596*'Copy Co'!$B$23</f>
        <v>0</v>
      </c>
      <c r="AA4596" s="40">
        <f>+I4596*'Copy Co'!$B$24</f>
        <v>0</v>
      </c>
      <c r="AB4596" s="40">
        <f>+J4596*'Copy Co'!$B$25</f>
        <v>4041.8650713014422</v>
      </c>
      <c r="AC4596" s="40">
        <f>+K4596*'Copy Co'!$B$26</f>
        <v>1866.4898572911998</v>
      </c>
      <c r="AD4596" s="40">
        <f>+L4596*'Copy Co'!$B$27</f>
        <v>0</v>
      </c>
      <c r="AE4596" s="40">
        <f>+M4596*'Copy Co'!$B$28</f>
        <v>0</v>
      </c>
      <c r="AF4596" s="40">
        <f t="shared" si="544"/>
        <v>88251.132321383746</v>
      </c>
      <c r="AG4596" s="25">
        <f t="shared" si="545"/>
        <v>11552.132321383746</v>
      </c>
      <c r="AH4596" s="56">
        <f t="shared" si="546"/>
        <v>42579</v>
      </c>
      <c r="AL4596" s="56"/>
      <c r="BF4596" s="2">
        <v>41491</v>
      </c>
      <c r="BG4596" s="3">
        <v>0</v>
      </c>
      <c r="BH4596">
        <v>18</v>
      </c>
      <c r="BI4596">
        <v>9</v>
      </c>
    </row>
    <row r="4597" spans="1:61" x14ac:dyDescent="0.25">
      <c r="A4597" s="2">
        <v>42580</v>
      </c>
      <c r="B4597" s="7">
        <v>76175</v>
      </c>
      <c r="C4597" s="3">
        <v>0</v>
      </c>
      <c r="D4597" s="7">
        <f t="shared" si="540"/>
        <v>0</v>
      </c>
      <c r="E4597" s="7">
        <f t="shared" si="541"/>
        <v>0</v>
      </c>
      <c r="F4597" s="7">
        <f t="shared" si="542"/>
        <v>0</v>
      </c>
      <c r="G4597" s="11">
        <v>76699</v>
      </c>
      <c r="H4597">
        <v>1</v>
      </c>
      <c r="I4597">
        <v>0</v>
      </c>
      <c r="J4597">
        <v>15</v>
      </c>
      <c r="K4597" s="3">
        <v>7.625</v>
      </c>
      <c r="L4597" s="3">
        <f t="shared" si="543"/>
        <v>0</v>
      </c>
      <c r="M4597" s="5">
        <v>0</v>
      </c>
      <c r="R4597">
        <v>2016</v>
      </c>
      <c r="S4597" s="1" t="s">
        <v>2</v>
      </c>
      <c r="T4597" s="40">
        <f>+'Copy Co'!$B$17</f>
        <v>51399.602684929596</v>
      </c>
      <c r="U4597">
        <f>+'Copy Co'!$B$18*'All Data'!C4597</f>
        <v>0</v>
      </c>
      <c r="V4597" s="40">
        <f>+D4597*'Copy Co'!$B$19</f>
        <v>0</v>
      </c>
      <c r="W4597" s="40">
        <f>+E4597*'Copy Co'!$B$20</f>
        <v>0</v>
      </c>
      <c r="X4597" s="40">
        <f>+F4597*'Copy Co'!$B$21</f>
        <v>0</v>
      </c>
      <c r="Y4597" s="40">
        <f>+G4597*'Copy Co'!$B$22</f>
        <v>31920.787584643847</v>
      </c>
      <c r="Z4597" s="40">
        <f>+H4597*'Copy Co'!$B$23</f>
        <v>-10610.780657764437</v>
      </c>
      <c r="AA4597" s="40">
        <f>+I4597*'Copy Co'!$B$24</f>
        <v>0</v>
      </c>
      <c r="AB4597" s="40">
        <f>+J4597*'Copy Co'!$B$25</f>
        <v>5052.331339126802</v>
      </c>
      <c r="AC4597" s="40">
        <f>+K4597*'Copy Co'!$B$26</f>
        <v>2388.5849222677602</v>
      </c>
      <c r="AD4597" s="40">
        <f>+L4597*'Copy Co'!$B$27</f>
        <v>0</v>
      </c>
      <c r="AE4597" s="40">
        <f>+M4597*'Copy Co'!$B$28</f>
        <v>0</v>
      </c>
      <c r="AF4597" s="40">
        <f t="shared" si="544"/>
        <v>80150.525873203573</v>
      </c>
      <c r="AG4597" s="25">
        <f t="shared" si="545"/>
        <v>3975.5258732035727</v>
      </c>
      <c r="AH4597" s="56">
        <f t="shared" si="546"/>
        <v>42580</v>
      </c>
      <c r="AL4597" s="56"/>
      <c r="BF4597" s="2">
        <v>41492</v>
      </c>
      <c r="BG4597" s="3">
        <v>0</v>
      </c>
      <c r="BH4597">
        <v>8</v>
      </c>
      <c r="BI4597">
        <v>4.5416666666666696</v>
      </c>
    </row>
    <row r="4598" spans="1:61" x14ac:dyDescent="0.25">
      <c r="A4598" s="2">
        <v>42581</v>
      </c>
      <c r="B4598" s="7">
        <v>75152</v>
      </c>
      <c r="C4598" s="3">
        <v>0</v>
      </c>
      <c r="D4598" s="7">
        <f t="shared" si="540"/>
        <v>0</v>
      </c>
      <c r="E4598" s="7">
        <f t="shared" si="541"/>
        <v>0</v>
      </c>
      <c r="F4598" s="7">
        <f t="shared" si="542"/>
        <v>0</v>
      </c>
      <c r="G4598" s="11">
        <v>76175</v>
      </c>
      <c r="H4598">
        <v>0</v>
      </c>
      <c r="I4598">
        <v>1</v>
      </c>
      <c r="J4598">
        <v>30</v>
      </c>
      <c r="K4598" s="3">
        <v>9.7083333333333304</v>
      </c>
      <c r="L4598" s="3">
        <f t="shared" si="543"/>
        <v>0</v>
      </c>
      <c r="M4598" s="5">
        <v>0</v>
      </c>
      <c r="R4598">
        <v>2016</v>
      </c>
      <c r="S4598" s="1" t="s">
        <v>3</v>
      </c>
      <c r="T4598" s="40">
        <f>+'Copy Co'!$B$17</f>
        <v>51399.602684929596</v>
      </c>
      <c r="U4598">
        <f>+'Copy Co'!$B$18*'All Data'!C4598</f>
        <v>0</v>
      </c>
      <c r="V4598" s="40">
        <f>+D4598*'Copy Co'!$B$19</f>
        <v>0</v>
      </c>
      <c r="W4598" s="40">
        <f>+E4598*'Copy Co'!$B$20</f>
        <v>0</v>
      </c>
      <c r="X4598" s="40">
        <f>+F4598*'Copy Co'!$B$21</f>
        <v>0</v>
      </c>
      <c r="Y4598" s="40">
        <f>+G4598*'Copy Co'!$B$22</f>
        <v>31702.707913535316</v>
      </c>
      <c r="Z4598" s="40">
        <f>+H4598*'Copy Co'!$B$23</f>
        <v>0</v>
      </c>
      <c r="AA4598" s="40">
        <f>+I4598*'Copy Co'!$B$24</f>
        <v>-10704.382616627605</v>
      </c>
      <c r="AB4598" s="40">
        <f>+J4598*'Copy Co'!$B$25</f>
        <v>10104.662678253604</v>
      </c>
      <c r="AC4598" s="40">
        <f>+K4598*'Copy Co'!$B$26</f>
        <v>3041.2037534884589</v>
      </c>
      <c r="AD4598" s="40">
        <f>+L4598*'Copy Co'!$B$27</f>
        <v>0</v>
      </c>
      <c r="AE4598" s="40">
        <f>+M4598*'Copy Co'!$B$28</f>
        <v>0</v>
      </c>
      <c r="AF4598" s="40">
        <f t="shared" si="544"/>
        <v>85543.794413579366</v>
      </c>
      <c r="AG4598" s="25">
        <f t="shared" si="545"/>
        <v>10391.794413579366</v>
      </c>
      <c r="AH4598" s="56">
        <f t="shared" si="546"/>
        <v>42581</v>
      </c>
      <c r="AL4598" s="56"/>
      <c r="BF4598" s="2">
        <v>41493</v>
      </c>
      <c r="BG4598" s="3">
        <v>0</v>
      </c>
      <c r="BH4598">
        <v>17</v>
      </c>
      <c r="BI4598">
        <v>9.375</v>
      </c>
    </row>
    <row r="4599" spans="1:61" x14ac:dyDescent="0.25">
      <c r="A4599" s="2">
        <v>42582</v>
      </c>
      <c r="B4599" s="7">
        <v>72972</v>
      </c>
      <c r="C4599" s="3">
        <v>0</v>
      </c>
      <c r="D4599" s="7">
        <f t="shared" si="540"/>
        <v>0</v>
      </c>
      <c r="E4599" s="7">
        <f t="shared" si="541"/>
        <v>0</v>
      </c>
      <c r="F4599" s="7">
        <f t="shared" si="542"/>
        <v>0</v>
      </c>
      <c r="G4599" s="11">
        <v>75152</v>
      </c>
      <c r="H4599">
        <v>0</v>
      </c>
      <c r="I4599">
        <v>1</v>
      </c>
      <c r="J4599">
        <v>17</v>
      </c>
      <c r="K4599" s="3">
        <v>8.3333333333333304</v>
      </c>
      <c r="L4599" s="3">
        <f t="shared" si="543"/>
        <v>0</v>
      </c>
      <c r="M4599" s="5">
        <v>0</v>
      </c>
      <c r="R4599">
        <v>2016</v>
      </c>
      <c r="S4599" s="1" t="s">
        <v>4</v>
      </c>
      <c r="T4599" s="40">
        <f>+'Copy Co'!$B$17</f>
        <v>51399.602684929596</v>
      </c>
      <c r="U4599">
        <f>+'Copy Co'!$B$18*'All Data'!C4599</f>
        <v>0</v>
      </c>
      <c r="V4599" s="40">
        <f>+D4599*'Copy Co'!$B$19</f>
        <v>0</v>
      </c>
      <c r="W4599" s="40">
        <f>+E4599*'Copy Co'!$B$20</f>
        <v>0</v>
      </c>
      <c r="X4599" s="40">
        <f>+F4599*'Copy Co'!$B$21</f>
        <v>0</v>
      </c>
      <c r="Y4599" s="40">
        <f>+G4599*'Copy Co'!$B$22</f>
        <v>31276.953135779535</v>
      </c>
      <c r="Z4599" s="40">
        <f>+H4599*'Copy Co'!$B$23</f>
        <v>0</v>
      </c>
      <c r="AA4599" s="40">
        <f>+I4599*'Copy Co'!$B$24</f>
        <v>-10704.382616627605</v>
      </c>
      <c r="AB4599" s="40">
        <f>+J4599*'Copy Co'!$B$25</f>
        <v>5725.9755176770432</v>
      </c>
      <c r="AC4599" s="40">
        <f>+K4599*'Copy Co'!$B$26</f>
        <v>2610.4753248827969</v>
      </c>
      <c r="AD4599" s="40">
        <f>+L4599*'Copy Co'!$B$27</f>
        <v>0</v>
      </c>
      <c r="AE4599" s="40">
        <f>+M4599*'Copy Co'!$B$28</f>
        <v>0</v>
      </c>
      <c r="AF4599" s="40">
        <f t="shared" si="544"/>
        <v>80308.624046641344</v>
      </c>
      <c r="AG4599" s="25">
        <f t="shared" si="545"/>
        <v>7336.6240466413437</v>
      </c>
      <c r="AH4599" s="56">
        <f t="shared" si="546"/>
        <v>42582</v>
      </c>
      <c r="AI4599" s="38">
        <f>SUM(AG4569:AG4599)</f>
        <v>247548.45793121224</v>
      </c>
      <c r="AJ4599" s="38"/>
      <c r="AK4599" s="38"/>
      <c r="AL4599" s="56"/>
      <c r="AN4599" s="38"/>
      <c r="AO4599" s="38"/>
      <c r="AP4599" s="38"/>
      <c r="AQ4599" s="38"/>
      <c r="AR4599" s="38"/>
      <c r="AS4599" s="38"/>
      <c r="AT4599" s="38"/>
      <c r="AU4599" s="38"/>
      <c r="AV4599" s="38"/>
      <c r="AW4599" s="38"/>
      <c r="AX4599" s="38"/>
      <c r="AY4599" s="38"/>
      <c r="AZ4599" s="38"/>
      <c r="BA4599" s="38"/>
      <c r="BB4599" s="38"/>
      <c r="BC4599" s="38"/>
      <c r="BD4599" s="38"/>
      <c r="BE4599" s="38"/>
      <c r="BF4599" s="2">
        <v>41494</v>
      </c>
      <c r="BG4599" s="3">
        <v>0</v>
      </c>
      <c r="BH4599">
        <v>24</v>
      </c>
      <c r="BI4599">
        <v>11.7083333333333</v>
      </c>
    </row>
    <row r="4600" spans="1:61" x14ac:dyDescent="0.25">
      <c r="A4600" s="2">
        <v>42583</v>
      </c>
      <c r="B4600" s="7">
        <v>77220</v>
      </c>
      <c r="C4600" s="3">
        <v>0</v>
      </c>
      <c r="D4600" s="7">
        <f t="shared" si="540"/>
        <v>0</v>
      </c>
      <c r="E4600" s="7">
        <f t="shared" si="541"/>
        <v>0</v>
      </c>
      <c r="F4600" s="7">
        <f t="shared" si="542"/>
        <v>0</v>
      </c>
      <c r="G4600" s="11">
        <v>72972</v>
      </c>
      <c r="H4600">
        <v>0</v>
      </c>
      <c r="I4600">
        <v>0</v>
      </c>
      <c r="J4600">
        <v>13</v>
      </c>
      <c r="K4600" s="3">
        <v>7.8333333333333304</v>
      </c>
      <c r="L4600" s="3">
        <f t="shared" si="543"/>
        <v>0</v>
      </c>
      <c r="M4600" s="5">
        <v>0</v>
      </c>
      <c r="R4600">
        <v>2016</v>
      </c>
      <c r="S4600" s="1" t="s">
        <v>5</v>
      </c>
      <c r="T4600" s="40">
        <f>+'Copy Co'!$B$17</f>
        <v>51399.602684929596</v>
      </c>
      <c r="U4600">
        <f>+'Copy Co'!$B$18*'All Data'!C4600</f>
        <v>0</v>
      </c>
      <c r="V4600" s="40">
        <f>+D4600*'Copy Co'!$B$19</f>
        <v>0</v>
      </c>
      <c r="W4600" s="40">
        <f>+E4600*'Copy Co'!$B$20</f>
        <v>0</v>
      </c>
      <c r="X4600" s="40">
        <f>+F4600*'Copy Co'!$B$21</f>
        <v>0</v>
      </c>
      <c r="Y4600" s="40">
        <f>+G4600*'Copy Co'!$B$22</f>
        <v>30369.675114755482</v>
      </c>
      <c r="Z4600" s="40">
        <f>+H4600*'Copy Co'!$B$23</f>
        <v>0</v>
      </c>
      <c r="AA4600" s="40">
        <f>+I4600*'Copy Co'!$B$24</f>
        <v>0</v>
      </c>
      <c r="AB4600" s="40">
        <f>+J4600*'Copy Co'!$B$25</f>
        <v>4378.6871605765618</v>
      </c>
      <c r="AC4600" s="40">
        <f>+K4600*'Copy Co'!$B$26</f>
        <v>2453.8468053898291</v>
      </c>
      <c r="AD4600" s="40">
        <f>+L4600*'Copy Co'!$B$27</f>
        <v>0</v>
      </c>
      <c r="AE4600" s="40">
        <f>+M4600*'Copy Co'!$B$28</f>
        <v>0</v>
      </c>
      <c r="AF4600" s="40">
        <f t="shared" si="544"/>
        <v>88601.811765651466</v>
      </c>
      <c r="AG4600" s="25">
        <f t="shared" si="545"/>
        <v>11381.811765651466</v>
      </c>
      <c r="AH4600" s="56">
        <f t="shared" si="546"/>
        <v>42583</v>
      </c>
      <c r="AL4600" s="56"/>
      <c r="BF4600" s="2">
        <v>41495</v>
      </c>
      <c r="BG4600" s="3">
        <v>0</v>
      </c>
      <c r="BH4600">
        <v>38</v>
      </c>
      <c r="BI4600">
        <v>12.5416666666667</v>
      </c>
    </row>
    <row r="4601" spans="1:61" x14ac:dyDescent="0.25">
      <c r="A4601" s="2">
        <v>42584</v>
      </c>
      <c r="B4601" s="7">
        <v>79382</v>
      </c>
      <c r="C4601" s="3">
        <v>0</v>
      </c>
      <c r="D4601" s="7">
        <f t="shared" si="540"/>
        <v>0</v>
      </c>
      <c r="E4601" s="7">
        <f t="shared" si="541"/>
        <v>0</v>
      </c>
      <c r="F4601" s="7">
        <f t="shared" si="542"/>
        <v>0</v>
      </c>
      <c r="G4601" s="11">
        <v>77220</v>
      </c>
      <c r="H4601">
        <v>0</v>
      </c>
      <c r="I4601">
        <v>0</v>
      </c>
      <c r="J4601">
        <v>20</v>
      </c>
      <c r="K4601" s="3">
        <v>10.2916666666667</v>
      </c>
      <c r="L4601" s="3">
        <f t="shared" si="543"/>
        <v>0</v>
      </c>
      <c r="M4601" s="5">
        <v>0</v>
      </c>
      <c r="R4601">
        <v>2016</v>
      </c>
      <c r="S4601" s="1" t="s">
        <v>6</v>
      </c>
      <c r="T4601" s="40">
        <f>+'Copy Co'!$B$17</f>
        <v>51399.602684929596</v>
      </c>
      <c r="U4601">
        <f>+'Copy Co'!$B$18*'All Data'!C4601</f>
        <v>0</v>
      </c>
      <c r="V4601" s="40">
        <f>+D4601*'Copy Co'!$B$19</f>
        <v>0</v>
      </c>
      <c r="W4601" s="40">
        <f>+E4601*'Copy Co'!$B$20</f>
        <v>0</v>
      </c>
      <c r="X4601" s="40">
        <f>+F4601*'Copy Co'!$B$21</f>
        <v>0</v>
      </c>
      <c r="Y4601" s="40">
        <f>+G4601*'Copy Co'!$B$22</f>
        <v>32137.618708017028</v>
      </c>
      <c r="Z4601" s="40">
        <f>+H4601*'Copy Co'!$B$23</f>
        <v>0</v>
      </c>
      <c r="AA4601" s="40">
        <f>+I4601*'Copy Co'!$B$24</f>
        <v>0</v>
      </c>
      <c r="AB4601" s="40">
        <f>+J4601*'Copy Co'!$B$25</f>
        <v>6736.441785502403</v>
      </c>
      <c r="AC4601" s="40">
        <f>+K4601*'Copy Co'!$B$26</f>
        <v>3223.9370262302659</v>
      </c>
      <c r="AD4601" s="40">
        <f>+L4601*'Copy Co'!$B$27</f>
        <v>0</v>
      </c>
      <c r="AE4601" s="40">
        <f>+M4601*'Copy Co'!$B$28</f>
        <v>0</v>
      </c>
      <c r="AF4601" s="40">
        <f t="shared" si="544"/>
        <v>93497.6002046793</v>
      </c>
      <c r="AG4601" s="25">
        <f t="shared" si="545"/>
        <v>14115.6002046793</v>
      </c>
      <c r="AH4601" s="56">
        <f t="shared" si="546"/>
        <v>42584</v>
      </c>
      <c r="AL4601" s="56"/>
      <c r="BF4601" s="2">
        <v>41496</v>
      </c>
      <c r="BG4601" s="3">
        <v>0</v>
      </c>
      <c r="BH4601">
        <v>16</v>
      </c>
      <c r="BI4601">
        <v>13.2083333333333</v>
      </c>
    </row>
    <row r="4602" spans="1:61" x14ac:dyDescent="0.25">
      <c r="A4602" s="2">
        <v>42585</v>
      </c>
      <c r="B4602" s="7">
        <v>83486</v>
      </c>
      <c r="C4602" s="3">
        <v>0</v>
      </c>
      <c r="D4602" s="7">
        <f t="shared" si="540"/>
        <v>0</v>
      </c>
      <c r="E4602" s="7">
        <f t="shared" si="541"/>
        <v>0</v>
      </c>
      <c r="F4602" s="7">
        <f t="shared" si="542"/>
        <v>0</v>
      </c>
      <c r="G4602" s="11">
        <v>79382</v>
      </c>
      <c r="H4602">
        <v>0</v>
      </c>
      <c r="I4602">
        <v>0</v>
      </c>
      <c r="J4602">
        <v>16</v>
      </c>
      <c r="K4602" s="3">
        <v>9.4166666666666696</v>
      </c>
      <c r="L4602" s="3">
        <f t="shared" si="543"/>
        <v>0</v>
      </c>
      <c r="M4602" s="5">
        <v>0</v>
      </c>
      <c r="R4602">
        <v>2016</v>
      </c>
      <c r="S4602" s="1" t="s">
        <v>7</v>
      </c>
      <c r="T4602" s="40">
        <f>+'Copy Co'!$B$17</f>
        <v>51399.602684929596</v>
      </c>
      <c r="U4602">
        <f>+'Copy Co'!$B$18*'All Data'!C4602</f>
        <v>0</v>
      </c>
      <c r="V4602" s="40">
        <f>+D4602*'Copy Co'!$B$19</f>
        <v>0</v>
      </c>
      <c r="W4602" s="40">
        <f>+E4602*'Copy Co'!$B$20</f>
        <v>0</v>
      </c>
      <c r="X4602" s="40">
        <f>+F4602*'Copy Co'!$B$21</f>
        <v>0</v>
      </c>
      <c r="Y4602" s="40">
        <f>+G4602*'Copy Co'!$B$22</f>
        <v>33037.405442628951</v>
      </c>
      <c r="Z4602" s="40">
        <f>+H4602*'Copy Co'!$B$23</f>
        <v>0</v>
      </c>
      <c r="AA4602" s="40">
        <f>+I4602*'Copy Co'!$B$24</f>
        <v>0</v>
      </c>
      <c r="AB4602" s="40">
        <f>+J4602*'Copy Co'!$B$25</f>
        <v>5389.1534284019226</v>
      </c>
      <c r="AC4602" s="40">
        <f>+K4602*'Copy Co'!$B$26</f>
        <v>2949.8371171175627</v>
      </c>
      <c r="AD4602" s="40">
        <f>+L4602*'Copy Co'!$B$27</f>
        <v>0</v>
      </c>
      <c r="AE4602" s="40">
        <f>+M4602*'Copy Co'!$B$28</f>
        <v>0</v>
      </c>
      <c r="AF4602" s="40">
        <f t="shared" si="544"/>
        <v>92775.998673078037</v>
      </c>
      <c r="AG4602" s="25">
        <f t="shared" si="545"/>
        <v>9289.9986730780365</v>
      </c>
      <c r="AH4602" s="56">
        <f t="shared" si="546"/>
        <v>42585</v>
      </c>
      <c r="AL4602" s="56"/>
      <c r="BF4602" s="2">
        <v>41497</v>
      </c>
      <c r="BG4602" s="3">
        <v>0</v>
      </c>
      <c r="BH4602">
        <v>21</v>
      </c>
      <c r="BI4602">
        <v>10.125</v>
      </c>
    </row>
    <row r="4603" spans="1:61" x14ac:dyDescent="0.25">
      <c r="A4603" s="2">
        <v>42586</v>
      </c>
      <c r="B4603" s="7">
        <v>83302</v>
      </c>
      <c r="C4603" s="3">
        <v>0</v>
      </c>
      <c r="D4603" s="7">
        <f t="shared" si="540"/>
        <v>0</v>
      </c>
      <c r="E4603" s="7">
        <f t="shared" si="541"/>
        <v>0</v>
      </c>
      <c r="F4603" s="7">
        <f t="shared" si="542"/>
        <v>0</v>
      </c>
      <c r="G4603" s="11">
        <v>83486</v>
      </c>
      <c r="H4603">
        <v>0</v>
      </c>
      <c r="I4603">
        <v>0</v>
      </c>
      <c r="J4603">
        <v>14</v>
      </c>
      <c r="K4603" s="3">
        <v>7.6666666666666696</v>
      </c>
      <c r="L4603" s="3">
        <f t="shared" si="543"/>
        <v>0</v>
      </c>
      <c r="M4603" s="5">
        <v>0</v>
      </c>
      <c r="R4603">
        <v>2016</v>
      </c>
      <c r="S4603" s="1" t="s">
        <v>1</v>
      </c>
      <c r="T4603" s="40">
        <f>+'Copy Co'!$B$17</f>
        <v>51399.602684929596</v>
      </c>
      <c r="U4603">
        <f>+'Copy Co'!$B$18*'All Data'!C4603</f>
        <v>0</v>
      </c>
      <c r="V4603" s="40">
        <f>+D4603*'Copy Co'!$B$19</f>
        <v>0</v>
      </c>
      <c r="W4603" s="40">
        <f>+E4603*'Copy Co'!$B$20</f>
        <v>0</v>
      </c>
      <c r="X4603" s="40">
        <f>+F4603*'Copy Co'!$B$21</f>
        <v>0</v>
      </c>
      <c r="Y4603" s="40">
        <f>+G4603*'Copy Co'!$B$22</f>
        <v>34745.418744593495</v>
      </c>
      <c r="Z4603" s="40">
        <f>+H4603*'Copy Co'!$B$23</f>
        <v>0</v>
      </c>
      <c r="AA4603" s="40">
        <f>+I4603*'Copy Co'!$B$24</f>
        <v>0</v>
      </c>
      <c r="AB4603" s="40">
        <f>+J4603*'Copy Co'!$B$25</f>
        <v>4715.5092498516824</v>
      </c>
      <c r="AC4603" s="40">
        <f>+K4603*'Copy Co'!$B$26</f>
        <v>2401.6372988921753</v>
      </c>
      <c r="AD4603" s="40">
        <f>+L4603*'Copy Co'!$B$27</f>
        <v>0</v>
      </c>
      <c r="AE4603" s="40">
        <f>+M4603*'Copy Co'!$B$28</f>
        <v>0</v>
      </c>
      <c r="AF4603" s="40">
        <f t="shared" si="544"/>
        <v>93262.167978266967</v>
      </c>
      <c r="AG4603" s="25">
        <f t="shared" si="545"/>
        <v>9960.1679782669671</v>
      </c>
      <c r="AH4603" s="56">
        <f t="shared" si="546"/>
        <v>42586</v>
      </c>
      <c r="AL4603" s="56"/>
      <c r="BF4603" s="2">
        <v>41498</v>
      </c>
      <c r="BG4603" s="3">
        <v>0</v>
      </c>
      <c r="BH4603">
        <v>21</v>
      </c>
      <c r="BI4603">
        <v>10.2916666666667</v>
      </c>
    </row>
    <row r="4604" spans="1:61" x14ac:dyDescent="0.25">
      <c r="A4604" s="2">
        <v>42587</v>
      </c>
      <c r="B4604" s="7">
        <v>79487</v>
      </c>
      <c r="C4604" s="3">
        <v>0</v>
      </c>
      <c r="D4604" s="7">
        <f t="shared" si="540"/>
        <v>0</v>
      </c>
      <c r="E4604" s="7">
        <f t="shared" si="541"/>
        <v>0</v>
      </c>
      <c r="F4604" s="7">
        <f t="shared" si="542"/>
        <v>0</v>
      </c>
      <c r="G4604" s="11">
        <v>83302</v>
      </c>
      <c r="H4604">
        <v>1</v>
      </c>
      <c r="I4604">
        <v>0</v>
      </c>
      <c r="J4604">
        <v>18</v>
      </c>
      <c r="K4604" s="3">
        <v>10.4166666666667</v>
      </c>
      <c r="L4604" s="3">
        <f t="shared" si="543"/>
        <v>0</v>
      </c>
      <c r="M4604" s="5">
        <v>0</v>
      </c>
      <c r="R4604">
        <v>2016</v>
      </c>
      <c r="S4604" s="1" t="s">
        <v>2</v>
      </c>
      <c r="T4604" s="40">
        <f>+'Copy Co'!$B$17</f>
        <v>51399.602684929596</v>
      </c>
      <c r="U4604">
        <f>+'Copy Co'!$B$18*'All Data'!C4604</f>
        <v>0</v>
      </c>
      <c r="V4604" s="40">
        <f>+D4604*'Copy Co'!$B$19</f>
        <v>0</v>
      </c>
      <c r="W4604" s="40">
        <f>+E4604*'Copy Co'!$B$20</f>
        <v>0</v>
      </c>
      <c r="X4604" s="40">
        <f>+F4604*'Copy Co'!$B$21</f>
        <v>0</v>
      </c>
      <c r="Y4604" s="40">
        <f>+G4604*'Copy Co'!$B$22</f>
        <v>34668.841150158434</v>
      </c>
      <c r="Z4604" s="40">
        <f>+H4604*'Copy Co'!$B$23</f>
        <v>-10610.780657764437</v>
      </c>
      <c r="AA4604" s="40">
        <f>+I4604*'Copy Co'!$B$24</f>
        <v>0</v>
      </c>
      <c r="AB4604" s="40">
        <f>+J4604*'Copy Co'!$B$25</f>
        <v>6062.7976069521628</v>
      </c>
      <c r="AC4604" s="40">
        <f>+K4604*'Copy Co'!$B$26</f>
        <v>3263.0941561035079</v>
      </c>
      <c r="AD4604" s="40">
        <f>+L4604*'Copy Co'!$B$27</f>
        <v>0</v>
      </c>
      <c r="AE4604" s="40">
        <f>+M4604*'Copy Co'!$B$28</f>
        <v>0</v>
      </c>
      <c r="AF4604" s="40">
        <f t="shared" si="544"/>
        <v>84783.554940379268</v>
      </c>
      <c r="AG4604" s="25">
        <f t="shared" si="545"/>
        <v>5296.5549403792684</v>
      </c>
      <c r="AH4604" s="56">
        <f t="shared" si="546"/>
        <v>42587</v>
      </c>
      <c r="AL4604" s="56"/>
      <c r="BF4604" s="2">
        <v>41499</v>
      </c>
      <c r="BG4604" s="3">
        <v>0</v>
      </c>
      <c r="BH4604">
        <v>14</v>
      </c>
      <c r="BI4604">
        <v>8</v>
      </c>
    </row>
    <row r="4605" spans="1:61" x14ac:dyDescent="0.25">
      <c r="A4605" s="2">
        <v>42588</v>
      </c>
      <c r="B4605" s="7">
        <v>76841</v>
      </c>
      <c r="C4605" s="3">
        <v>0</v>
      </c>
      <c r="D4605" s="7">
        <f t="shared" si="540"/>
        <v>0</v>
      </c>
      <c r="E4605" s="7">
        <f t="shared" si="541"/>
        <v>0</v>
      </c>
      <c r="F4605" s="7">
        <f t="shared" si="542"/>
        <v>0</v>
      </c>
      <c r="G4605" s="11">
        <v>79487</v>
      </c>
      <c r="H4605">
        <v>0</v>
      </c>
      <c r="I4605">
        <v>1</v>
      </c>
      <c r="J4605">
        <v>21</v>
      </c>
      <c r="K4605" s="3">
        <v>13.0416666666667</v>
      </c>
      <c r="L4605" s="3">
        <f t="shared" si="543"/>
        <v>0</v>
      </c>
      <c r="M4605" s="5">
        <v>0</v>
      </c>
      <c r="R4605">
        <v>2016</v>
      </c>
      <c r="S4605" s="1" t="s">
        <v>3</v>
      </c>
      <c r="T4605" s="40">
        <f>+'Copy Co'!$B$17</f>
        <v>51399.602684929596</v>
      </c>
      <c r="U4605">
        <f>+'Copy Co'!$B$18*'All Data'!C4605</f>
        <v>0</v>
      </c>
      <c r="V4605" s="40">
        <f>+D4605*'Copy Co'!$B$19</f>
        <v>0</v>
      </c>
      <c r="W4605" s="40">
        <f>+E4605*'Copy Co'!$B$20</f>
        <v>0</v>
      </c>
      <c r="X4605" s="40">
        <f>+F4605*'Copy Co'!$B$21</f>
        <v>0</v>
      </c>
      <c r="Y4605" s="40">
        <f>+G4605*'Copy Co'!$B$22</f>
        <v>33081.104613366348</v>
      </c>
      <c r="Z4605" s="40">
        <f>+H4605*'Copy Co'!$B$23</f>
        <v>0</v>
      </c>
      <c r="AA4605" s="40">
        <f>+I4605*'Copy Co'!$B$24</f>
        <v>-10704.382616627605</v>
      </c>
      <c r="AB4605" s="40">
        <f>+J4605*'Copy Co'!$B$25</f>
        <v>7073.2638747775236</v>
      </c>
      <c r="AC4605" s="40">
        <f>+K4605*'Copy Co'!$B$26</f>
        <v>4085.3938834415894</v>
      </c>
      <c r="AD4605" s="40">
        <f>+L4605*'Copy Co'!$B$27</f>
        <v>0</v>
      </c>
      <c r="AE4605" s="40">
        <f>+M4605*'Copy Co'!$B$28</f>
        <v>0</v>
      </c>
      <c r="AF4605" s="40">
        <f t="shared" si="544"/>
        <v>84934.982439887448</v>
      </c>
      <c r="AG4605" s="25">
        <f t="shared" si="545"/>
        <v>8093.982439887448</v>
      </c>
      <c r="AH4605" s="56">
        <f t="shared" si="546"/>
        <v>42588</v>
      </c>
      <c r="AL4605" s="56"/>
      <c r="BF4605" s="2">
        <v>41500</v>
      </c>
      <c r="BG4605" s="3">
        <v>0</v>
      </c>
      <c r="BH4605">
        <v>15</v>
      </c>
      <c r="BI4605">
        <v>8.375</v>
      </c>
    </row>
    <row r="4606" spans="1:61" x14ac:dyDescent="0.25">
      <c r="A4606" s="2">
        <v>42589</v>
      </c>
      <c r="B4606" s="7">
        <v>75620</v>
      </c>
      <c r="C4606" s="3">
        <v>0</v>
      </c>
      <c r="D4606" s="7">
        <f t="shared" si="540"/>
        <v>0</v>
      </c>
      <c r="E4606" s="7">
        <f t="shared" si="541"/>
        <v>0</v>
      </c>
      <c r="F4606" s="7">
        <f t="shared" si="542"/>
        <v>0</v>
      </c>
      <c r="G4606" s="11">
        <v>76841</v>
      </c>
      <c r="H4606">
        <v>0</v>
      </c>
      <c r="I4606">
        <v>1</v>
      </c>
      <c r="J4606">
        <v>25</v>
      </c>
      <c r="K4606" s="3">
        <v>11.0833333333333</v>
      </c>
      <c r="L4606" s="3">
        <f t="shared" si="543"/>
        <v>0</v>
      </c>
      <c r="M4606" s="5">
        <v>0</v>
      </c>
      <c r="R4606">
        <v>2016</v>
      </c>
      <c r="S4606" s="1" t="s">
        <v>4</v>
      </c>
      <c r="T4606" s="40">
        <f>+'Copy Co'!$B$17</f>
        <v>51399.602684929596</v>
      </c>
      <c r="U4606">
        <f>+'Copy Co'!$B$18*'All Data'!C4606</f>
        <v>0</v>
      </c>
      <c r="V4606" s="40">
        <f>+D4606*'Copy Co'!$B$19</f>
        <v>0</v>
      </c>
      <c r="W4606" s="40">
        <f>+E4606*'Copy Co'!$B$20</f>
        <v>0</v>
      </c>
      <c r="X4606" s="40">
        <f>+F4606*'Copy Co'!$B$21</f>
        <v>0</v>
      </c>
      <c r="Y4606" s="40">
        <f>+G4606*'Copy Co'!$B$22</f>
        <v>31979.885510783944</v>
      </c>
      <c r="Z4606" s="40">
        <f>+H4606*'Copy Co'!$B$23</f>
        <v>0</v>
      </c>
      <c r="AA4606" s="40">
        <f>+I4606*'Copy Co'!$B$24</f>
        <v>-10704.382616627605</v>
      </c>
      <c r="AB4606" s="40">
        <f>+J4606*'Copy Co'!$B$25</f>
        <v>8420.552231878004</v>
      </c>
      <c r="AC4606" s="40">
        <f>+K4606*'Copy Co'!$B$26</f>
        <v>3471.9321820941109</v>
      </c>
      <c r="AD4606" s="40">
        <f>+L4606*'Copy Co'!$B$27</f>
        <v>0</v>
      </c>
      <c r="AE4606" s="40">
        <f>+M4606*'Copy Co'!$B$28</f>
        <v>0</v>
      </c>
      <c r="AF4606" s="40">
        <f t="shared" si="544"/>
        <v>84567.589993058049</v>
      </c>
      <c r="AG4606" s="25">
        <f t="shared" si="545"/>
        <v>8947.589993058049</v>
      </c>
      <c r="AH4606" s="56">
        <f t="shared" si="546"/>
        <v>42589</v>
      </c>
      <c r="AL4606" s="56"/>
      <c r="BF4606" s="2">
        <v>41501</v>
      </c>
      <c r="BG4606" s="3">
        <v>0</v>
      </c>
      <c r="BH4606">
        <v>13</v>
      </c>
      <c r="BI4606">
        <v>8.25</v>
      </c>
    </row>
    <row r="4607" spans="1:61" x14ac:dyDescent="0.25">
      <c r="A4607" s="2">
        <v>42590</v>
      </c>
      <c r="B4607" s="7">
        <v>81066</v>
      </c>
      <c r="C4607" s="3">
        <v>0</v>
      </c>
      <c r="D4607" s="7">
        <f t="shared" si="540"/>
        <v>0</v>
      </c>
      <c r="E4607" s="7">
        <f t="shared" si="541"/>
        <v>0</v>
      </c>
      <c r="F4607" s="7">
        <f t="shared" si="542"/>
        <v>0</v>
      </c>
      <c r="G4607" s="11">
        <v>75620</v>
      </c>
      <c r="H4607">
        <v>0</v>
      </c>
      <c r="I4607">
        <v>0</v>
      </c>
      <c r="J4607">
        <v>23</v>
      </c>
      <c r="K4607" s="3">
        <v>11.5</v>
      </c>
      <c r="L4607" s="3">
        <f t="shared" si="543"/>
        <v>0</v>
      </c>
      <c r="M4607" s="5">
        <v>0</v>
      </c>
      <c r="R4607">
        <v>2016</v>
      </c>
      <c r="S4607" s="1" t="s">
        <v>5</v>
      </c>
      <c r="T4607" s="40">
        <f>+'Copy Co'!$B$17</f>
        <v>51399.602684929596</v>
      </c>
      <c r="U4607">
        <f>+'Copy Co'!$B$18*'All Data'!C4607</f>
        <v>0</v>
      </c>
      <c r="V4607" s="40">
        <f>+D4607*'Copy Co'!$B$19</f>
        <v>0</v>
      </c>
      <c r="W4607" s="40">
        <f>+E4607*'Copy Co'!$B$20</f>
        <v>0</v>
      </c>
      <c r="X4607" s="40">
        <f>+F4607*'Copy Co'!$B$21</f>
        <v>0</v>
      </c>
      <c r="Y4607" s="40">
        <f>+G4607*'Copy Co'!$B$22</f>
        <v>31471.72658249479</v>
      </c>
      <c r="Z4607" s="40">
        <f>+H4607*'Copy Co'!$B$23</f>
        <v>0</v>
      </c>
      <c r="AA4607" s="40">
        <f>+I4607*'Copy Co'!$B$24</f>
        <v>0</v>
      </c>
      <c r="AB4607" s="40">
        <f>+J4607*'Copy Co'!$B$25</f>
        <v>7746.9080533277638</v>
      </c>
      <c r="AC4607" s="40">
        <f>+K4607*'Copy Co'!$B$26</f>
        <v>3602.4559483382614</v>
      </c>
      <c r="AD4607" s="40">
        <f>+L4607*'Copy Co'!$B$27</f>
        <v>0</v>
      </c>
      <c r="AE4607" s="40">
        <f>+M4607*'Copy Co'!$B$28</f>
        <v>0</v>
      </c>
      <c r="AF4607" s="40">
        <f t="shared" si="544"/>
        <v>94220.693269090407</v>
      </c>
      <c r="AG4607" s="25">
        <f t="shared" si="545"/>
        <v>13154.693269090407</v>
      </c>
      <c r="AH4607" s="56">
        <f t="shared" si="546"/>
        <v>42590</v>
      </c>
      <c r="AL4607" s="56"/>
      <c r="BF4607" s="2">
        <v>41502</v>
      </c>
      <c r="BG4607" s="3">
        <v>0</v>
      </c>
      <c r="BH4607">
        <v>14</v>
      </c>
      <c r="BI4607">
        <v>7.9583333333333304</v>
      </c>
    </row>
    <row r="4608" spans="1:61" x14ac:dyDescent="0.25">
      <c r="A4608" s="2">
        <v>42591</v>
      </c>
      <c r="B4608" s="7">
        <v>81761</v>
      </c>
      <c r="C4608" s="3">
        <v>0</v>
      </c>
      <c r="D4608" s="7">
        <f t="shared" si="540"/>
        <v>0</v>
      </c>
      <c r="E4608" s="7">
        <f t="shared" si="541"/>
        <v>0</v>
      </c>
      <c r="F4608" s="7">
        <f t="shared" si="542"/>
        <v>0</v>
      </c>
      <c r="G4608" s="11">
        <v>81066</v>
      </c>
      <c r="H4608">
        <v>0</v>
      </c>
      <c r="I4608">
        <v>0</v>
      </c>
      <c r="J4608">
        <v>23</v>
      </c>
      <c r="K4608" s="3">
        <v>12.2083333333333</v>
      </c>
      <c r="L4608" s="3">
        <f t="shared" si="543"/>
        <v>0</v>
      </c>
      <c r="M4608" s="5">
        <v>0</v>
      </c>
      <c r="R4608">
        <v>2016</v>
      </c>
      <c r="S4608" s="1" t="s">
        <v>6</v>
      </c>
      <c r="T4608" s="40">
        <f>+'Copy Co'!$B$17</f>
        <v>51399.602684929596</v>
      </c>
      <c r="U4608">
        <f>+'Copy Co'!$B$18*'All Data'!C4608</f>
        <v>0</v>
      </c>
      <c r="V4608" s="40">
        <f>+D4608*'Copy Co'!$B$19</f>
        <v>0</v>
      </c>
      <c r="W4608" s="40">
        <f>+E4608*'Copy Co'!$B$20</f>
        <v>0</v>
      </c>
      <c r="X4608" s="40">
        <f>+F4608*'Copy Co'!$B$21</f>
        <v>0</v>
      </c>
      <c r="Y4608" s="40">
        <f>+G4608*'Copy Co'!$B$22</f>
        <v>33738.256904741109</v>
      </c>
      <c r="Z4608" s="40">
        <f>+H4608*'Copy Co'!$B$23</f>
        <v>0</v>
      </c>
      <c r="AA4608" s="40">
        <f>+I4608*'Copy Co'!$B$24</f>
        <v>0</v>
      </c>
      <c r="AB4608" s="40">
        <f>+J4608*'Copy Co'!$B$25</f>
        <v>7746.9080533277638</v>
      </c>
      <c r="AC4608" s="40">
        <f>+K4608*'Copy Co'!$B$26</f>
        <v>3824.3463509532889</v>
      </c>
      <c r="AD4608" s="40">
        <f>+L4608*'Copy Co'!$B$27</f>
        <v>0</v>
      </c>
      <c r="AE4608" s="40">
        <f>+M4608*'Copy Co'!$B$28</f>
        <v>0</v>
      </c>
      <c r="AF4608" s="40">
        <f t="shared" si="544"/>
        <v>96709.113993951745</v>
      </c>
      <c r="AG4608" s="25">
        <f t="shared" si="545"/>
        <v>14948.113993951745</v>
      </c>
      <c r="AH4608" s="56">
        <f t="shared" si="546"/>
        <v>42591</v>
      </c>
      <c r="AL4608" s="56"/>
      <c r="BF4608" s="2">
        <v>41503</v>
      </c>
      <c r="BG4608" s="3">
        <v>0</v>
      </c>
      <c r="BH4608">
        <v>21</v>
      </c>
      <c r="BI4608">
        <v>10.4166666666667</v>
      </c>
    </row>
    <row r="4609" spans="1:61" x14ac:dyDescent="0.25">
      <c r="A4609" s="2">
        <v>42592</v>
      </c>
      <c r="B4609" s="7">
        <v>90197</v>
      </c>
      <c r="C4609" s="3">
        <v>0</v>
      </c>
      <c r="D4609" s="7">
        <f t="shared" si="540"/>
        <v>0</v>
      </c>
      <c r="E4609" s="7">
        <f t="shared" si="541"/>
        <v>0</v>
      </c>
      <c r="F4609" s="7">
        <f t="shared" si="542"/>
        <v>0</v>
      </c>
      <c r="G4609" s="11">
        <v>81761</v>
      </c>
      <c r="H4609">
        <v>0</v>
      </c>
      <c r="I4609">
        <v>0</v>
      </c>
      <c r="J4609">
        <v>17</v>
      </c>
      <c r="K4609" s="3">
        <v>8.6666666666666696</v>
      </c>
      <c r="L4609" s="3">
        <f t="shared" si="543"/>
        <v>0</v>
      </c>
      <c r="M4609" s="5">
        <v>0</v>
      </c>
      <c r="R4609">
        <v>2016</v>
      </c>
      <c r="S4609" s="1" t="s">
        <v>7</v>
      </c>
      <c r="T4609" s="40">
        <f>+'Copy Co'!$B$17</f>
        <v>51399.602684929596</v>
      </c>
      <c r="U4609">
        <f>+'Copy Co'!$B$18*'All Data'!C4609</f>
        <v>0</v>
      </c>
      <c r="V4609" s="40">
        <f>+D4609*'Copy Co'!$B$19</f>
        <v>0</v>
      </c>
      <c r="W4609" s="40">
        <f>+E4609*'Copy Co'!$B$20</f>
        <v>0</v>
      </c>
      <c r="X4609" s="40">
        <f>+F4609*'Copy Co'!$B$21</f>
        <v>0</v>
      </c>
      <c r="Y4609" s="40">
        <f>+G4609*'Copy Co'!$B$22</f>
        <v>34027.503796764831</v>
      </c>
      <c r="Z4609" s="40">
        <f>+H4609*'Copy Co'!$B$23</f>
        <v>0</v>
      </c>
      <c r="AA4609" s="40">
        <f>+I4609*'Copy Co'!$B$24</f>
        <v>0</v>
      </c>
      <c r="AB4609" s="40">
        <f>+J4609*'Copy Co'!$B$25</f>
        <v>5725.9755176770432</v>
      </c>
      <c r="AC4609" s="40">
        <f>+K4609*'Copy Co'!$B$26</f>
        <v>2714.8943378781109</v>
      </c>
      <c r="AD4609" s="40">
        <f>+L4609*'Copy Co'!$B$27</f>
        <v>0</v>
      </c>
      <c r="AE4609" s="40">
        <f>+M4609*'Copy Co'!$B$28</f>
        <v>0</v>
      </c>
      <c r="AF4609" s="40">
        <f t="shared" si="544"/>
        <v>93867.97633724958</v>
      </c>
      <c r="AG4609" s="25">
        <f t="shared" si="545"/>
        <v>3670.97633724958</v>
      </c>
      <c r="AH4609" s="56">
        <f t="shared" si="546"/>
        <v>42592</v>
      </c>
      <c r="AL4609" s="56"/>
      <c r="BF4609" s="2">
        <v>41504</v>
      </c>
      <c r="BG4609" s="3">
        <v>0</v>
      </c>
      <c r="BH4609">
        <v>13</v>
      </c>
      <c r="BI4609">
        <v>6.4583333333333304</v>
      </c>
    </row>
    <row r="4610" spans="1:61" x14ac:dyDescent="0.25">
      <c r="A4610" s="2">
        <v>42593</v>
      </c>
      <c r="B4610" s="7">
        <v>85742</v>
      </c>
      <c r="C4610" s="3">
        <v>0</v>
      </c>
      <c r="D4610" s="7">
        <f t="shared" si="540"/>
        <v>0</v>
      </c>
      <c r="E4610" s="7">
        <f t="shared" si="541"/>
        <v>0</v>
      </c>
      <c r="F4610" s="7">
        <f t="shared" si="542"/>
        <v>0</v>
      </c>
      <c r="G4610" s="11">
        <v>90197</v>
      </c>
      <c r="H4610">
        <v>0</v>
      </c>
      <c r="I4610">
        <v>0</v>
      </c>
      <c r="J4610">
        <v>17</v>
      </c>
      <c r="K4610" s="3">
        <v>7.7916666666666696</v>
      </c>
      <c r="L4610" s="3">
        <f t="shared" si="543"/>
        <v>0</v>
      </c>
      <c r="M4610" s="5">
        <v>0</v>
      </c>
      <c r="R4610">
        <v>2016</v>
      </c>
      <c r="S4610" s="1" t="s">
        <v>1</v>
      </c>
      <c r="T4610" s="40">
        <f>+'Copy Co'!$B$17</f>
        <v>51399.602684929596</v>
      </c>
      <c r="U4610">
        <f>+'Copy Co'!$B$18*'All Data'!C4610</f>
        <v>0</v>
      </c>
      <c r="V4610" s="40">
        <f>+D4610*'Copy Co'!$B$19</f>
        <v>0</v>
      </c>
      <c r="W4610" s="40">
        <f>+E4610*'Copy Co'!$B$20</f>
        <v>0</v>
      </c>
      <c r="X4610" s="40">
        <f>+F4610*'Copy Co'!$B$21</f>
        <v>0</v>
      </c>
      <c r="Y4610" s="40">
        <f>+G4610*'Copy Co'!$B$22</f>
        <v>37538.420028580833</v>
      </c>
      <c r="Z4610" s="40">
        <f>+H4610*'Copy Co'!$B$23</f>
        <v>0</v>
      </c>
      <c r="AA4610" s="40">
        <f>+I4610*'Copy Co'!$B$24</f>
        <v>0</v>
      </c>
      <c r="AB4610" s="40">
        <f>+J4610*'Copy Co'!$B$25</f>
        <v>5725.9755176770432</v>
      </c>
      <c r="AC4610" s="40">
        <f>+K4610*'Copy Co'!$B$26</f>
        <v>2440.7944287654173</v>
      </c>
      <c r="AD4610" s="40">
        <f>+L4610*'Copy Co'!$B$27</f>
        <v>0</v>
      </c>
      <c r="AE4610" s="40">
        <f>+M4610*'Copy Co'!$B$28</f>
        <v>0</v>
      </c>
      <c r="AF4610" s="40">
        <f t="shared" si="544"/>
        <v>97104.792659952887</v>
      </c>
      <c r="AG4610" s="25">
        <f t="shared" si="545"/>
        <v>11362.792659952887</v>
      </c>
      <c r="AH4610" s="56">
        <f t="shared" si="546"/>
        <v>42593</v>
      </c>
      <c r="AL4610" s="56"/>
      <c r="BF4610" s="2">
        <v>41505</v>
      </c>
      <c r="BG4610" s="3">
        <v>0</v>
      </c>
      <c r="BH4610">
        <v>20</v>
      </c>
      <c r="BI4610">
        <v>8.25</v>
      </c>
    </row>
    <row r="4611" spans="1:61" x14ac:dyDescent="0.25">
      <c r="A4611" s="2">
        <v>42594</v>
      </c>
      <c r="B4611" s="7">
        <v>82175</v>
      </c>
      <c r="C4611" s="3">
        <v>0</v>
      </c>
      <c r="D4611" s="7">
        <f t="shared" si="540"/>
        <v>0</v>
      </c>
      <c r="E4611" s="7">
        <f t="shared" si="541"/>
        <v>0</v>
      </c>
      <c r="F4611" s="7">
        <f t="shared" si="542"/>
        <v>0</v>
      </c>
      <c r="G4611" s="11">
        <v>85742</v>
      </c>
      <c r="H4611">
        <v>1</v>
      </c>
      <c r="I4611">
        <v>0</v>
      </c>
      <c r="J4611">
        <v>12</v>
      </c>
      <c r="K4611" s="3">
        <v>6.8333333333333304</v>
      </c>
      <c r="L4611" s="3">
        <f t="shared" si="543"/>
        <v>0</v>
      </c>
      <c r="M4611" s="5">
        <v>0</v>
      </c>
      <c r="R4611">
        <v>2016</v>
      </c>
      <c r="S4611" s="1" t="s">
        <v>2</v>
      </c>
      <c r="T4611" s="40">
        <f>+'Copy Co'!$B$17</f>
        <v>51399.602684929596</v>
      </c>
      <c r="U4611">
        <f>+'Copy Co'!$B$18*'All Data'!C4611</f>
        <v>0</v>
      </c>
      <c r="V4611" s="40">
        <f>+D4611*'Copy Co'!$B$19</f>
        <v>0</v>
      </c>
      <c r="W4611" s="40">
        <f>+E4611*'Copy Co'!$B$20</f>
        <v>0</v>
      </c>
      <c r="X4611" s="40">
        <f>+F4611*'Copy Co'!$B$21</f>
        <v>0</v>
      </c>
      <c r="Y4611" s="40">
        <f>+G4611*'Copy Co'!$B$22</f>
        <v>35684.32664157985</v>
      </c>
      <c r="Z4611" s="40">
        <f>+H4611*'Copy Co'!$B$23</f>
        <v>-10610.780657764437</v>
      </c>
      <c r="AA4611" s="40">
        <f>+I4611*'Copy Co'!$B$24</f>
        <v>0</v>
      </c>
      <c r="AB4611" s="40">
        <f>+J4611*'Copy Co'!$B$25</f>
        <v>4041.8650713014422</v>
      </c>
      <c r="AC4611" s="40">
        <f>+K4611*'Copy Co'!$B$26</f>
        <v>2140.5897664038935</v>
      </c>
      <c r="AD4611" s="40">
        <f>+L4611*'Copy Co'!$B$27</f>
        <v>0</v>
      </c>
      <c r="AE4611" s="40">
        <f>+M4611*'Copy Co'!$B$28</f>
        <v>0</v>
      </c>
      <c r="AF4611" s="40">
        <f t="shared" si="544"/>
        <v>82655.603506450338</v>
      </c>
      <c r="AG4611" s="25">
        <f t="shared" si="545"/>
        <v>480.60350645033759</v>
      </c>
      <c r="AH4611" s="56">
        <f t="shared" si="546"/>
        <v>42594</v>
      </c>
      <c r="AL4611" s="56"/>
      <c r="BF4611" s="2">
        <v>41506</v>
      </c>
      <c r="BG4611" s="3">
        <v>0</v>
      </c>
      <c r="BH4611">
        <v>13</v>
      </c>
      <c r="BI4611">
        <v>7.4583333333333304</v>
      </c>
    </row>
    <row r="4612" spans="1:61" x14ac:dyDescent="0.25">
      <c r="A4612" s="2">
        <v>42595</v>
      </c>
      <c r="B4612" s="7">
        <v>80531</v>
      </c>
      <c r="C4612" s="3">
        <v>0</v>
      </c>
      <c r="D4612" s="7">
        <f t="shared" si="540"/>
        <v>0</v>
      </c>
      <c r="E4612" s="7">
        <f t="shared" si="541"/>
        <v>0</v>
      </c>
      <c r="F4612" s="7">
        <f t="shared" si="542"/>
        <v>0</v>
      </c>
      <c r="G4612" s="11">
        <v>82175</v>
      </c>
      <c r="H4612">
        <v>0</v>
      </c>
      <c r="I4612">
        <v>1</v>
      </c>
      <c r="J4612">
        <v>17</v>
      </c>
      <c r="K4612" s="3">
        <v>8.375</v>
      </c>
      <c r="L4612" s="3">
        <f t="shared" si="543"/>
        <v>0</v>
      </c>
      <c r="M4612" s="5">
        <v>0</v>
      </c>
      <c r="R4612">
        <v>2016</v>
      </c>
      <c r="S4612" s="1" t="s">
        <v>3</v>
      </c>
      <c r="T4612" s="40">
        <f>+'Copy Co'!$B$17</f>
        <v>51399.602684929596</v>
      </c>
      <c r="U4612">
        <f>+'Copy Co'!$B$18*'All Data'!C4612</f>
        <v>0</v>
      </c>
      <c r="V4612" s="40">
        <f>+D4612*'Copy Co'!$B$19</f>
        <v>0</v>
      </c>
      <c r="W4612" s="40">
        <f>+E4612*'Copy Co'!$B$20</f>
        <v>0</v>
      </c>
      <c r="X4612" s="40">
        <f>+F4612*'Copy Co'!$B$21</f>
        <v>0</v>
      </c>
      <c r="Y4612" s="40">
        <f>+G4612*'Copy Co'!$B$22</f>
        <v>34199.803384243707</v>
      </c>
      <c r="Z4612" s="40">
        <f>+H4612*'Copy Co'!$B$23</f>
        <v>0</v>
      </c>
      <c r="AA4612" s="40">
        <f>+I4612*'Copy Co'!$B$24</f>
        <v>-10704.382616627605</v>
      </c>
      <c r="AB4612" s="40">
        <f>+J4612*'Copy Co'!$B$25</f>
        <v>5725.9755176770432</v>
      </c>
      <c r="AC4612" s="40">
        <f>+K4612*'Copy Co'!$B$26</f>
        <v>2623.527701507212</v>
      </c>
      <c r="AD4612" s="40">
        <f>+L4612*'Copy Co'!$B$27</f>
        <v>0</v>
      </c>
      <c r="AE4612" s="40">
        <f>+M4612*'Copy Co'!$B$28</f>
        <v>0</v>
      </c>
      <c r="AF4612" s="40">
        <f t="shared" si="544"/>
        <v>83244.526671729938</v>
      </c>
      <c r="AG4612" s="25">
        <f t="shared" si="545"/>
        <v>2713.5266717299382</v>
      </c>
      <c r="AH4612" s="56">
        <f t="shared" si="546"/>
        <v>42595</v>
      </c>
      <c r="AL4612" s="56"/>
      <c r="BF4612" s="2">
        <v>41507</v>
      </c>
      <c r="BG4612" s="3">
        <v>0</v>
      </c>
      <c r="BH4612">
        <v>10</v>
      </c>
      <c r="BI4612">
        <v>5.1666666666666696</v>
      </c>
    </row>
    <row r="4613" spans="1:61" x14ac:dyDescent="0.25">
      <c r="A4613" s="2">
        <v>42596</v>
      </c>
      <c r="B4613" s="7">
        <v>77426</v>
      </c>
      <c r="C4613" s="3">
        <v>0</v>
      </c>
      <c r="D4613" s="7">
        <f t="shared" ref="D4613:D4676" si="547">+C4613^2</f>
        <v>0</v>
      </c>
      <c r="E4613" s="7">
        <f t="shared" ref="E4613:E4676" si="548">+C4613^3</f>
        <v>0</v>
      </c>
      <c r="F4613" s="7">
        <f t="shared" ref="F4613:F4676" si="549">+C4613^4</f>
        <v>0</v>
      </c>
      <c r="G4613" s="11">
        <v>80531</v>
      </c>
      <c r="H4613">
        <v>0</v>
      </c>
      <c r="I4613">
        <v>1</v>
      </c>
      <c r="J4613">
        <v>14</v>
      </c>
      <c r="K4613" s="3">
        <v>7.4166666666666696</v>
      </c>
      <c r="L4613" s="3">
        <f t="shared" ref="L4613:L4676" si="550">+C4613*K4613</f>
        <v>0</v>
      </c>
      <c r="M4613" s="5">
        <v>0</v>
      </c>
      <c r="R4613">
        <v>2016</v>
      </c>
      <c r="S4613" s="1" t="s">
        <v>4</v>
      </c>
      <c r="T4613" s="40">
        <f>+'Copy Co'!$B$17</f>
        <v>51399.602684929596</v>
      </c>
      <c r="U4613">
        <f>+'Copy Co'!$B$18*'All Data'!C4613</f>
        <v>0</v>
      </c>
      <c r="V4613" s="40">
        <f>+D4613*'Copy Co'!$B$19</f>
        <v>0</v>
      </c>
      <c r="W4613" s="40">
        <f>+E4613*'Copy Co'!$B$20</f>
        <v>0</v>
      </c>
      <c r="X4613" s="40">
        <f>+F4613*'Copy Co'!$B$21</f>
        <v>0</v>
      </c>
      <c r="Y4613" s="40">
        <f>+G4613*'Copy Co'!$B$22</f>
        <v>33515.599225269609</v>
      </c>
      <c r="Z4613" s="40">
        <f>+H4613*'Copy Co'!$B$23</f>
        <v>0</v>
      </c>
      <c r="AA4613" s="40">
        <f>+I4613*'Copy Co'!$B$24</f>
        <v>-10704.382616627605</v>
      </c>
      <c r="AB4613" s="40">
        <f>+J4613*'Copy Co'!$B$25</f>
        <v>4715.5092498516824</v>
      </c>
      <c r="AC4613" s="40">
        <f>+K4613*'Copy Co'!$B$26</f>
        <v>2323.3230391456914</v>
      </c>
      <c r="AD4613" s="40">
        <f>+L4613*'Copy Co'!$B$27</f>
        <v>0</v>
      </c>
      <c r="AE4613" s="40">
        <f>+M4613*'Copy Co'!$B$28</f>
        <v>0</v>
      </c>
      <c r="AF4613" s="40">
        <f t="shared" ref="AF4613:AF4676" si="551">SUM(T4613:AE4613)</f>
        <v>81249.651582568986</v>
      </c>
      <c r="AG4613" s="25">
        <f t="shared" ref="AG4613:AG4676" si="552">+AF4613-B4613</f>
        <v>3823.6515825689858</v>
      </c>
      <c r="AH4613" s="56">
        <f t="shared" ref="AH4613:AH4676" si="553">+A4613</f>
        <v>42596</v>
      </c>
      <c r="AL4613" s="56"/>
      <c r="BF4613" s="2">
        <v>41508</v>
      </c>
      <c r="BG4613" s="3">
        <v>0</v>
      </c>
      <c r="BH4613">
        <v>21</v>
      </c>
      <c r="BI4613">
        <v>9.25</v>
      </c>
    </row>
    <row r="4614" spans="1:61" x14ac:dyDescent="0.25">
      <c r="A4614" s="2">
        <v>42597</v>
      </c>
      <c r="B4614" s="7">
        <v>85498</v>
      </c>
      <c r="C4614" s="3">
        <v>0</v>
      </c>
      <c r="D4614" s="7">
        <f t="shared" si="547"/>
        <v>0</v>
      </c>
      <c r="E4614" s="7">
        <f t="shared" si="548"/>
        <v>0</v>
      </c>
      <c r="F4614" s="7">
        <f t="shared" si="549"/>
        <v>0</v>
      </c>
      <c r="G4614" s="11">
        <v>77426</v>
      </c>
      <c r="H4614">
        <v>0</v>
      </c>
      <c r="I4614">
        <v>0</v>
      </c>
      <c r="J4614">
        <v>23</v>
      </c>
      <c r="K4614" s="3">
        <v>10.125</v>
      </c>
      <c r="L4614" s="3">
        <f t="shared" si="550"/>
        <v>0</v>
      </c>
      <c r="M4614" s="5">
        <v>0</v>
      </c>
      <c r="R4614">
        <v>2016</v>
      </c>
      <c r="S4614" s="1" t="s">
        <v>5</v>
      </c>
      <c r="T4614" s="40">
        <f>+'Copy Co'!$B$17</f>
        <v>51399.602684929596</v>
      </c>
      <c r="U4614">
        <f>+'Copy Co'!$B$18*'All Data'!C4614</f>
        <v>0</v>
      </c>
      <c r="V4614" s="40">
        <f>+D4614*'Copy Co'!$B$19</f>
        <v>0</v>
      </c>
      <c r="W4614" s="40">
        <f>+E4614*'Copy Co'!$B$20</f>
        <v>0</v>
      </c>
      <c r="X4614" s="40">
        <f>+F4614*'Copy Co'!$B$21</f>
        <v>0</v>
      </c>
      <c r="Y4614" s="40">
        <f>+G4614*'Copy Co'!$B$22</f>
        <v>32223.352319178015</v>
      </c>
      <c r="Z4614" s="40">
        <f>+H4614*'Copy Co'!$B$23</f>
        <v>0</v>
      </c>
      <c r="AA4614" s="40">
        <f>+I4614*'Copy Co'!$B$24</f>
        <v>0</v>
      </c>
      <c r="AB4614" s="40">
        <f>+J4614*'Copy Co'!$B$25</f>
        <v>7746.9080533277638</v>
      </c>
      <c r="AC4614" s="40">
        <f>+K4614*'Copy Co'!$B$26</f>
        <v>3171.7275197325998</v>
      </c>
      <c r="AD4614" s="40">
        <f>+L4614*'Copy Co'!$B$27</f>
        <v>0</v>
      </c>
      <c r="AE4614" s="40">
        <f>+M4614*'Copy Co'!$B$28</f>
        <v>0</v>
      </c>
      <c r="AF4614" s="40">
        <f t="shared" si="551"/>
        <v>94541.590577167968</v>
      </c>
      <c r="AG4614" s="25">
        <f t="shared" si="552"/>
        <v>9043.5905771679681</v>
      </c>
      <c r="AH4614" s="56">
        <f t="shared" si="553"/>
        <v>42597</v>
      </c>
      <c r="AL4614" s="56"/>
      <c r="BF4614" s="2">
        <v>41509</v>
      </c>
      <c r="BG4614" s="3">
        <v>0</v>
      </c>
      <c r="BH4614">
        <v>29</v>
      </c>
      <c r="BI4614">
        <v>14</v>
      </c>
    </row>
    <row r="4615" spans="1:61" x14ac:dyDescent="0.25">
      <c r="A4615" s="2">
        <v>42598</v>
      </c>
      <c r="B4615" s="7">
        <v>84321</v>
      </c>
      <c r="C4615" s="3">
        <v>0</v>
      </c>
      <c r="D4615" s="7">
        <f t="shared" si="547"/>
        <v>0</v>
      </c>
      <c r="E4615" s="7">
        <f t="shared" si="548"/>
        <v>0</v>
      </c>
      <c r="F4615" s="7">
        <f t="shared" si="549"/>
        <v>0</v>
      </c>
      <c r="G4615" s="11">
        <v>85498</v>
      </c>
      <c r="H4615">
        <v>0</v>
      </c>
      <c r="I4615">
        <v>0</v>
      </c>
      <c r="J4615">
        <v>14</v>
      </c>
      <c r="K4615" s="3">
        <v>9.5</v>
      </c>
      <c r="L4615" s="3">
        <f t="shared" si="550"/>
        <v>0</v>
      </c>
      <c r="M4615" s="5">
        <v>0</v>
      </c>
      <c r="R4615">
        <v>2016</v>
      </c>
      <c r="S4615" s="1" t="s">
        <v>6</v>
      </c>
      <c r="T4615" s="40">
        <f>+'Copy Co'!$B$17</f>
        <v>51399.602684929596</v>
      </c>
      <c r="U4615">
        <f>+'Copy Co'!$B$18*'All Data'!C4615</f>
        <v>0</v>
      </c>
      <c r="V4615" s="40">
        <f>+D4615*'Copy Co'!$B$19</f>
        <v>0</v>
      </c>
      <c r="W4615" s="40">
        <f>+E4615*'Copy Co'!$B$20</f>
        <v>0</v>
      </c>
      <c r="X4615" s="40">
        <f>+F4615*'Copy Co'!$B$21</f>
        <v>0</v>
      </c>
      <c r="Y4615" s="40">
        <f>+G4615*'Copy Co'!$B$22</f>
        <v>35582.778092437708</v>
      </c>
      <c r="Z4615" s="40">
        <f>+H4615*'Copy Co'!$B$23</f>
        <v>0</v>
      </c>
      <c r="AA4615" s="40">
        <f>+I4615*'Copy Co'!$B$24</f>
        <v>0</v>
      </c>
      <c r="AB4615" s="40">
        <f>+J4615*'Copy Co'!$B$25</f>
        <v>4715.5092498516824</v>
      </c>
      <c r="AC4615" s="40">
        <f>+K4615*'Copy Co'!$B$26</f>
        <v>2975.9418703663896</v>
      </c>
      <c r="AD4615" s="40">
        <f>+L4615*'Copy Co'!$B$27</f>
        <v>0</v>
      </c>
      <c r="AE4615" s="40">
        <f>+M4615*'Copy Co'!$B$28</f>
        <v>0</v>
      </c>
      <c r="AF4615" s="40">
        <f t="shared" si="551"/>
        <v>94673.831897585376</v>
      </c>
      <c r="AG4615" s="25">
        <f t="shared" si="552"/>
        <v>10352.831897585376</v>
      </c>
      <c r="AH4615" s="56">
        <f t="shared" si="553"/>
        <v>42598</v>
      </c>
      <c r="AL4615" s="56"/>
      <c r="BF4615" s="2">
        <v>41510</v>
      </c>
      <c r="BG4615" s="3">
        <v>0</v>
      </c>
      <c r="BH4615">
        <v>18</v>
      </c>
      <c r="BI4615">
        <v>13.0416666666667</v>
      </c>
    </row>
    <row r="4616" spans="1:61" x14ac:dyDescent="0.25">
      <c r="A4616" s="2">
        <v>42599</v>
      </c>
      <c r="B4616" s="7">
        <v>84630</v>
      </c>
      <c r="C4616" s="3">
        <v>0</v>
      </c>
      <c r="D4616" s="7">
        <f t="shared" si="547"/>
        <v>0</v>
      </c>
      <c r="E4616" s="7">
        <f t="shared" si="548"/>
        <v>0</v>
      </c>
      <c r="F4616" s="7">
        <f t="shared" si="549"/>
        <v>0</v>
      </c>
      <c r="G4616" s="11">
        <v>84321</v>
      </c>
      <c r="H4616">
        <v>0</v>
      </c>
      <c r="I4616">
        <v>0</v>
      </c>
      <c r="J4616">
        <v>21</v>
      </c>
      <c r="K4616" s="3">
        <v>9.9166666666666696</v>
      </c>
      <c r="L4616" s="3">
        <f t="shared" si="550"/>
        <v>0</v>
      </c>
      <c r="M4616" s="5">
        <v>0</v>
      </c>
      <c r="R4616">
        <v>2016</v>
      </c>
      <c r="S4616" s="1" t="s">
        <v>7</v>
      </c>
      <c r="T4616" s="40">
        <f>+'Copy Co'!$B$17</f>
        <v>51399.602684929596</v>
      </c>
      <c r="U4616">
        <f>+'Copy Co'!$B$18*'All Data'!C4616</f>
        <v>0</v>
      </c>
      <c r="V4616" s="40">
        <f>+D4616*'Copy Co'!$B$19</f>
        <v>0</v>
      </c>
      <c r="W4616" s="40">
        <f>+E4616*'Copy Co'!$B$20</f>
        <v>0</v>
      </c>
      <c r="X4616" s="40">
        <f>+F4616*'Copy Co'!$B$21</f>
        <v>0</v>
      </c>
      <c r="Y4616" s="40">
        <f>+G4616*'Copy Co'!$B$22</f>
        <v>35092.93119760041</v>
      </c>
      <c r="Z4616" s="40">
        <f>+H4616*'Copy Co'!$B$23</f>
        <v>0</v>
      </c>
      <c r="AA4616" s="40">
        <f>+I4616*'Copy Co'!$B$24</f>
        <v>0</v>
      </c>
      <c r="AB4616" s="40">
        <f>+J4616*'Copy Co'!$B$25</f>
        <v>7073.2638747775236</v>
      </c>
      <c r="AC4616" s="40">
        <f>+K4616*'Copy Co'!$B$26</f>
        <v>3106.4656366105305</v>
      </c>
      <c r="AD4616" s="40">
        <f>+L4616*'Copy Co'!$B$27</f>
        <v>0</v>
      </c>
      <c r="AE4616" s="40">
        <f>+M4616*'Copy Co'!$B$28</f>
        <v>0</v>
      </c>
      <c r="AF4616" s="40">
        <f t="shared" si="551"/>
        <v>96672.263393918052</v>
      </c>
      <c r="AG4616" s="25">
        <f t="shared" si="552"/>
        <v>12042.263393918052</v>
      </c>
      <c r="AH4616" s="56">
        <f t="shared" si="553"/>
        <v>42599</v>
      </c>
      <c r="AL4616" s="56"/>
      <c r="BF4616" s="2">
        <v>41511</v>
      </c>
      <c r="BG4616" s="3">
        <v>0</v>
      </c>
      <c r="BH4616">
        <v>21</v>
      </c>
      <c r="BI4616">
        <v>13.75</v>
      </c>
    </row>
    <row r="4617" spans="1:61" x14ac:dyDescent="0.25">
      <c r="A4617" s="2">
        <v>42600</v>
      </c>
      <c r="B4617" s="7">
        <v>83578</v>
      </c>
      <c r="C4617" s="3">
        <v>0</v>
      </c>
      <c r="D4617" s="7">
        <f t="shared" si="547"/>
        <v>0</v>
      </c>
      <c r="E4617" s="7">
        <f t="shared" si="548"/>
        <v>0</v>
      </c>
      <c r="F4617" s="7">
        <f t="shared" si="549"/>
        <v>0</v>
      </c>
      <c r="G4617" s="11">
        <v>84630</v>
      </c>
      <c r="H4617">
        <v>0</v>
      </c>
      <c r="I4617">
        <v>0</v>
      </c>
      <c r="J4617">
        <v>17</v>
      </c>
      <c r="K4617" s="3">
        <v>8.2083333333333304</v>
      </c>
      <c r="L4617" s="3">
        <f t="shared" si="550"/>
        <v>0</v>
      </c>
      <c r="M4617" s="5">
        <v>0</v>
      </c>
      <c r="R4617">
        <v>2016</v>
      </c>
      <c r="S4617" s="1" t="s">
        <v>1</v>
      </c>
      <c r="T4617" s="40">
        <f>+'Copy Co'!$B$17</f>
        <v>51399.602684929596</v>
      </c>
      <c r="U4617">
        <f>+'Copy Co'!$B$18*'All Data'!C4617</f>
        <v>0</v>
      </c>
      <c r="V4617" s="40">
        <f>+D4617*'Copy Co'!$B$19</f>
        <v>0</v>
      </c>
      <c r="W4617" s="40">
        <f>+E4617*'Copy Co'!$B$20</f>
        <v>0</v>
      </c>
      <c r="X4617" s="40">
        <f>+F4617*'Copy Co'!$B$21</f>
        <v>0</v>
      </c>
      <c r="Y4617" s="40">
        <f>+G4617*'Copy Co'!$B$22</f>
        <v>35221.53161434189</v>
      </c>
      <c r="Z4617" s="40">
        <f>+H4617*'Copy Co'!$B$23</f>
        <v>0</v>
      </c>
      <c r="AA4617" s="40">
        <f>+I4617*'Copy Co'!$B$24</f>
        <v>0</v>
      </c>
      <c r="AB4617" s="40">
        <f>+J4617*'Copy Co'!$B$25</f>
        <v>5725.9755176770432</v>
      </c>
      <c r="AC4617" s="40">
        <f>+K4617*'Copy Co'!$B$26</f>
        <v>2571.318195009555</v>
      </c>
      <c r="AD4617" s="40">
        <f>+L4617*'Copy Co'!$B$27</f>
        <v>0</v>
      </c>
      <c r="AE4617" s="40">
        <f>+M4617*'Copy Co'!$B$28</f>
        <v>0</v>
      </c>
      <c r="AF4617" s="40">
        <f t="shared" si="551"/>
        <v>94918.42801195808</v>
      </c>
      <c r="AG4617" s="25">
        <f t="shared" si="552"/>
        <v>11340.42801195808</v>
      </c>
      <c r="AH4617" s="56">
        <f t="shared" si="553"/>
        <v>42600</v>
      </c>
      <c r="AL4617" s="56"/>
      <c r="BF4617" s="2">
        <v>41512</v>
      </c>
      <c r="BG4617" s="3">
        <v>0</v>
      </c>
      <c r="BH4617">
        <v>20</v>
      </c>
      <c r="BI4617">
        <v>11.4166666666667</v>
      </c>
    </row>
    <row r="4618" spans="1:61" x14ac:dyDescent="0.25">
      <c r="A4618" s="2">
        <v>42601</v>
      </c>
      <c r="B4618" s="7">
        <v>83078</v>
      </c>
      <c r="C4618" s="3">
        <v>0</v>
      </c>
      <c r="D4618" s="7">
        <f t="shared" si="547"/>
        <v>0</v>
      </c>
      <c r="E4618" s="7">
        <f t="shared" si="548"/>
        <v>0</v>
      </c>
      <c r="F4618" s="7">
        <f t="shared" si="549"/>
        <v>0</v>
      </c>
      <c r="G4618" s="11">
        <v>83578</v>
      </c>
      <c r="H4618">
        <v>1</v>
      </c>
      <c r="I4618">
        <v>0</v>
      </c>
      <c r="J4618">
        <v>16</v>
      </c>
      <c r="K4618" s="3">
        <v>7.5833333333333304</v>
      </c>
      <c r="L4618" s="3">
        <f t="shared" si="550"/>
        <v>0</v>
      </c>
      <c r="M4618" s="5">
        <v>0</v>
      </c>
      <c r="R4618">
        <v>2016</v>
      </c>
      <c r="S4618" s="1" t="s">
        <v>2</v>
      </c>
      <c r="T4618" s="40">
        <f>+'Copy Co'!$B$17</f>
        <v>51399.602684929596</v>
      </c>
      <c r="U4618">
        <f>+'Copy Co'!$B$18*'All Data'!C4618</f>
        <v>0</v>
      </c>
      <c r="V4618" s="40">
        <f>+D4618*'Copy Co'!$B$19</f>
        <v>0</v>
      </c>
      <c r="W4618" s="40">
        <f>+E4618*'Copy Co'!$B$20</f>
        <v>0</v>
      </c>
      <c r="X4618" s="40">
        <f>+F4618*'Copy Co'!$B$21</f>
        <v>0</v>
      </c>
      <c r="Y4618" s="40">
        <f>+G4618*'Copy Co'!$B$22</f>
        <v>34783.707541811018</v>
      </c>
      <c r="Z4618" s="40">
        <f>+H4618*'Copy Co'!$B$23</f>
        <v>-10610.780657764437</v>
      </c>
      <c r="AA4618" s="40">
        <f>+I4618*'Copy Co'!$B$24</f>
        <v>0</v>
      </c>
      <c r="AB4618" s="40">
        <f>+J4618*'Copy Co'!$B$25</f>
        <v>5389.1534284019226</v>
      </c>
      <c r="AC4618" s="40">
        <f>+K4618*'Copy Co'!$B$26</f>
        <v>2375.5325456433452</v>
      </c>
      <c r="AD4618" s="40">
        <f>+L4618*'Copy Co'!$B$27</f>
        <v>0</v>
      </c>
      <c r="AE4618" s="40">
        <f>+M4618*'Copy Co'!$B$28</f>
        <v>0</v>
      </c>
      <c r="AF4618" s="40">
        <f t="shared" si="551"/>
        <v>83337.215543021448</v>
      </c>
      <c r="AG4618" s="25">
        <f t="shared" si="552"/>
        <v>259.21554302144796</v>
      </c>
      <c r="AH4618" s="56">
        <f t="shared" si="553"/>
        <v>42601</v>
      </c>
      <c r="AL4618" s="56"/>
      <c r="BF4618" s="2">
        <v>41513</v>
      </c>
      <c r="BG4618" s="3">
        <v>0</v>
      </c>
      <c r="BH4618">
        <v>16</v>
      </c>
      <c r="BI4618">
        <v>10.0833333333333</v>
      </c>
    </row>
    <row r="4619" spans="1:61" x14ac:dyDescent="0.25">
      <c r="A4619" s="2">
        <v>42602</v>
      </c>
      <c r="B4619" s="7">
        <v>80579</v>
      </c>
      <c r="C4619" s="3">
        <v>0</v>
      </c>
      <c r="D4619" s="7">
        <f t="shared" si="547"/>
        <v>0</v>
      </c>
      <c r="E4619" s="7">
        <f t="shared" si="548"/>
        <v>0</v>
      </c>
      <c r="F4619" s="7">
        <f t="shared" si="549"/>
        <v>0</v>
      </c>
      <c r="G4619" s="11">
        <v>83078</v>
      </c>
      <c r="H4619">
        <v>0</v>
      </c>
      <c r="I4619">
        <v>1</v>
      </c>
      <c r="J4619">
        <v>10</v>
      </c>
      <c r="K4619" s="3">
        <v>6.7916666666666696</v>
      </c>
      <c r="L4619" s="3">
        <f t="shared" si="550"/>
        <v>0</v>
      </c>
      <c r="M4619" s="5">
        <v>0</v>
      </c>
      <c r="R4619">
        <v>2016</v>
      </c>
      <c r="S4619" s="1" t="s">
        <v>3</v>
      </c>
      <c r="T4619" s="40">
        <f>+'Copy Co'!$B$17</f>
        <v>51399.602684929596</v>
      </c>
      <c r="U4619">
        <f>+'Copy Co'!$B$18*'All Data'!C4619</f>
        <v>0</v>
      </c>
      <c r="V4619" s="40">
        <f>+D4619*'Copy Co'!$B$19</f>
        <v>0</v>
      </c>
      <c r="W4619" s="40">
        <f>+E4619*'Copy Co'!$B$20</f>
        <v>0</v>
      </c>
      <c r="X4619" s="40">
        <f>+F4619*'Copy Co'!$B$21</f>
        <v>0</v>
      </c>
      <c r="Y4619" s="40">
        <f>+G4619*'Copy Co'!$B$22</f>
        <v>34575.616252585321</v>
      </c>
      <c r="Z4619" s="40">
        <f>+H4619*'Copy Co'!$B$23</f>
        <v>0</v>
      </c>
      <c r="AA4619" s="40">
        <f>+I4619*'Copy Co'!$B$24</f>
        <v>-10704.382616627605</v>
      </c>
      <c r="AB4619" s="40">
        <f>+J4619*'Copy Co'!$B$25</f>
        <v>3368.2208927512015</v>
      </c>
      <c r="AC4619" s="40">
        <f>+K4619*'Copy Co'!$B$26</f>
        <v>2127.5373897794811</v>
      </c>
      <c r="AD4619" s="40">
        <f>+L4619*'Copy Co'!$B$27</f>
        <v>0</v>
      </c>
      <c r="AE4619" s="40">
        <f>+M4619*'Copy Co'!$B$28</f>
        <v>0</v>
      </c>
      <c r="AF4619" s="40">
        <f t="shared" si="551"/>
        <v>80766.594603417994</v>
      </c>
      <c r="AG4619" s="25">
        <f t="shared" si="552"/>
        <v>187.59460341799422</v>
      </c>
      <c r="AH4619" s="56">
        <f t="shared" si="553"/>
        <v>42602</v>
      </c>
      <c r="AL4619" s="56"/>
      <c r="BF4619" s="2">
        <v>41514</v>
      </c>
      <c r="BG4619" s="3">
        <v>0</v>
      </c>
      <c r="BH4619">
        <v>15</v>
      </c>
      <c r="BI4619">
        <v>7.5833333333333304</v>
      </c>
    </row>
    <row r="4620" spans="1:61" x14ac:dyDescent="0.25">
      <c r="A4620" s="2">
        <v>42603</v>
      </c>
      <c r="B4620" s="7">
        <v>82097</v>
      </c>
      <c r="C4620" s="3">
        <v>0</v>
      </c>
      <c r="D4620" s="7">
        <f t="shared" si="547"/>
        <v>0</v>
      </c>
      <c r="E4620" s="7">
        <f t="shared" si="548"/>
        <v>0</v>
      </c>
      <c r="F4620" s="7">
        <f t="shared" si="549"/>
        <v>0</v>
      </c>
      <c r="G4620" s="11">
        <v>80579</v>
      </c>
      <c r="H4620">
        <v>0</v>
      </c>
      <c r="I4620">
        <v>1</v>
      </c>
      <c r="J4620">
        <v>15</v>
      </c>
      <c r="K4620" s="3">
        <v>9.25</v>
      </c>
      <c r="L4620" s="3">
        <f t="shared" si="550"/>
        <v>0</v>
      </c>
      <c r="M4620" s="5">
        <v>0</v>
      </c>
      <c r="R4620">
        <v>2016</v>
      </c>
      <c r="S4620" s="1" t="s">
        <v>4</v>
      </c>
      <c r="T4620" s="40">
        <f>+'Copy Co'!$B$17</f>
        <v>51399.602684929596</v>
      </c>
      <c r="U4620">
        <f>+'Copy Co'!$B$18*'All Data'!C4620</f>
        <v>0</v>
      </c>
      <c r="V4620" s="40">
        <f>+D4620*'Copy Co'!$B$19</f>
        <v>0</v>
      </c>
      <c r="W4620" s="40">
        <f>+E4620*'Copy Co'!$B$20</f>
        <v>0</v>
      </c>
      <c r="X4620" s="40">
        <f>+F4620*'Copy Co'!$B$21</f>
        <v>0</v>
      </c>
      <c r="Y4620" s="40">
        <f>+G4620*'Copy Co'!$B$22</f>
        <v>33535.575989035278</v>
      </c>
      <c r="Z4620" s="40">
        <f>+H4620*'Copy Co'!$B$23</f>
        <v>0</v>
      </c>
      <c r="AA4620" s="40">
        <f>+I4620*'Copy Co'!$B$24</f>
        <v>-10704.382616627605</v>
      </c>
      <c r="AB4620" s="40">
        <f>+J4620*'Copy Co'!$B$25</f>
        <v>5052.331339126802</v>
      </c>
      <c r="AC4620" s="40">
        <f>+K4620*'Copy Co'!$B$26</f>
        <v>2897.6276106199057</v>
      </c>
      <c r="AD4620" s="40">
        <f>+L4620*'Copy Co'!$B$27</f>
        <v>0</v>
      </c>
      <c r="AE4620" s="40">
        <f>+M4620*'Copy Co'!$B$28</f>
        <v>0</v>
      </c>
      <c r="AF4620" s="40">
        <f t="shared" si="551"/>
        <v>82180.755007083964</v>
      </c>
      <c r="AG4620" s="25">
        <f t="shared" si="552"/>
        <v>83.755007083964301</v>
      </c>
      <c r="AH4620" s="56">
        <f t="shared" si="553"/>
        <v>42603</v>
      </c>
      <c r="AL4620" s="56"/>
      <c r="BF4620" s="2">
        <v>41515</v>
      </c>
      <c r="BG4620" s="3">
        <v>0</v>
      </c>
      <c r="BH4620">
        <v>12</v>
      </c>
      <c r="BI4620">
        <v>6</v>
      </c>
    </row>
    <row r="4621" spans="1:61" x14ac:dyDescent="0.25">
      <c r="A4621" s="2">
        <v>42604</v>
      </c>
      <c r="B4621" s="7">
        <v>84592</v>
      </c>
      <c r="C4621" s="3">
        <v>0</v>
      </c>
      <c r="D4621" s="7">
        <f t="shared" si="547"/>
        <v>0</v>
      </c>
      <c r="E4621" s="7">
        <f t="shared" si="548"/>
        <v>0</v>
      </c>
      <c r="F4621" s="7">
        <f t="shared" si="549"/>
        <v>0</v>
      </c>
      <c r="G4621" s="11">
        <v>82097</v>
      </c>
      <c r="H4621">
        <v>0</v>
      </c>
      <c r="I4621">
        <v>0</v>
      </c>
      <c r="J4621">
        <v>15</v>
      </c>
      <c r="K4621" s="3">
        <v>9.1666666666666696</v>
      </c>
      <c r="L4621" s="3">
        <f t="shared" si="550"/>
        <v>0</v>
      </c>
      <c r="M4621" s="5">
        <v>0</v>
      </c>
      <c r="R4621">
        <v>2016</v>
      </c>
      <c r="S4621" s="1" t="s">
        <v>5</v>
      </c>
      <c r="T4621" s="40">
        <f>+'Copy Co'!$B$17</f>
        <v>51399.602684929596</v>
      </c>
      <c r="U4621">
        <f>+'Copy Co'!$B$18*'All Data'!C4621</f>
        <v>0</v>
      </c>
      <c r="V4621" s="40">
        <f>+D4621*'Copy Co'!$B$19</f>
        <v>0</v>
      </c>
      <c r="W4621" s="40">
        <f>+E4621*'Copy Co'!$B$20</f>
        <v>0</v>
      </c>
      <c r="X4621" s="40">
        <f>+F4621*'Copy Co'!$B$21</f>
        <v>0</v>
      </c>
      <c r="Y4621" s="40">
        <f>+G4621*'Copy Co'!$B$22</f>
        <v>34167.341143124497</v>
      </c>
      <c r="Z4621" s="40">
        <f>+H4621*'Copy Co'!$B$23</f>
        <v>0</v>
      </c>
      <c r="AA4621" s="40">
        <f>+I4621*'Copy Co'!$B$24</f>
        <v>0</v>
      </c>
      <c r="AB4621" s="40">
        <f>+J4621*'Copy Co'!$B$25</f>
        <v>5052.331339126802</v>
      </c>
      <c r="AC4621" s="40">
        <f>+K4621*'Copy Co'!$B$26</f>
        <v>2871.5228573710788</v>
      </c>
      <c r="AD4621" s="40">
        <f>+L4621*'Copy Co'!$B$27</f>
        <v>0</v>
      </c>
      <c r="AE4621" s="40">
        <f>+M4621*'Copy Co'!$B$28</f>
        <v>0</v>
      </c>
      <c r="AF4621" s="40">
        <f t="shared" si="551"/>
        <v>93490.798024551972</v>
      </c>
      <c r="AG4621" s="25">
        <f t="shared" si="552"/>
        <v>8898.798024551972</v>
      </c>
      <c r="AH4621" s="56">
        <f t="shared" si="553"/>
        <v>42604</v>
      </c>
      <c r="AL4621" s="56"/>
      <c r="BF4621" s="2">
        <v>41516</v>
      </c>
      <c r="BG4621" s="3">
        <v>0</v>
      </c>
      <c r="BH4621">
        <v>13</v>
      </c>
      <c r="BI4621">
        <v>7.3333333333333304</v>
      </c>
    </row>
    <row r="4622" spans="1:61" x14ac:dyDescent="0.25">
      <c r="A4622" s="2">
        <v>42605</v>
      </c>
      <c r="B4622" s="7">
        <v>91038</v>
      </c>
      <c r="C4622" s="3">
        <v>0</v>
      </c>
      <c r="D4622" s="7">
        <f t="shared" si="547"/>
        <v>0</v>
      </c>
      <c r="E4622" s="7">
        <f t="shared" si="548"/>
        <v>0</v>
      </c>
      <c r="F4622" s="7">
        <f t="shared" si="549"/>
        <v>0</v>
      </c>
      <c r="G4622" s="11">
        <v>84592</v>
      </c>
      <c r="H4622">
        <v>0</v>
      </c>
      <c r="I4622">
        <v>0</v>
      </c>
      <c r="J4622">
        <v>15</v>
      </c>
      <c r="K4622" s="3">
        <v>7.2083333333333304</v>
      </c>
      <c r="L4622" s="3">
        <f t="shared" si="550"/>
        <v>0</v>
      </c>
      <c r="M4622" s="5">
        <v>0</v>
      </c>
      <c r="R4622">
        <v>2016</v>
      </c>
      <c r="S4622" s="1" t="s">
        <v>6</v>
      </c>
      <c r="T4622" s="40">
        <f>+'Copy Co'!$B$17</f>
        <v>51399.602684929596</v>
      </c>
      <c r="U4622">
        <f>+'Copy Co'!$B$18*'All Data'!C4622</f>
        <v>0</v>
      </c>
      <c r="V4622" s="40">
        <f>+D4622*'Copy Co'!$B$19</f>
        <v>0</v>
      </c>
      <c r="W4622" s="40">
        <f>+E4622*'Copy Co'!$B$20</f>
        <v>0</v>
      </c>
      <c r="X4622" s="40">
        <f>+F4622*'Copy Co'!$B$21</f>
        <v>0</v>
      </c>
      <c r="Y4622" s="40">
        <f>+G4622*'Copy Co'!$B$22</f>
        <v>35205.716676360738</v>
      </c>
      <c r="Z4622" s="40">
        <f>+H4622*'Copy Co'!$B$23</f>
        <v>0</v>
      </c>
      <c r="AA4622" s="40">
        <f>+I4622*'Copy Co'!$B$24</f>
        <v>0</v>
      </c>
      <c r="AB4622" s="40">
        <f>+J4622*'Copy Co'!$B$25</f>
        <v>5052.331339126802</v>
      </c>
      <c r="AC4622" s="40">
        <f>+K4622*'Copy Co'!$B$26</f>
        <v>2258.0611560236193</v>
      </c>
      <c r="AD4622" s="40">
        <f>+L4622*'Copy Co'!$B$27</f>
        <v>0</v>
      </c>
      <c r="AE4622" s="40">
        <f>+M4622*'Copy Co'!$B$28</f>
        <v>0</v>
      </c>
      <c r="AF4622" s="40">
        <f t="shared" si="551"/>
        <v>93915.711856440757</v>
      </c>
      <c r="AG4622" s="25">
        <f t="shared" si="552"/>
        <v>2877.7118564407574</v>
      </c>
      <c r="AH4622" s="56">
        <f t="shared" si="553"/>
        <v>42605</v>
      </c>
      <c r="AL4622" s="56"/>
      <c r="BF4622" s="2">
        <v>41517</v>
      </c>
      <c r="BG4622" s="3">
        <v>0</v>
      </c>
      <c r="BH4622">
        <v>16</v>
      </c>
      <c r="BI4622">
        <v>6.8333333333333304</v>
      </c>
    </row>
    <row r="4623" spans="1:61" x14ac:dyDescent="0.25">
      <c r="A4623" s="2">
        <v>42606</v>
      </c>
      <c r="B4623" s="7">
        <v>94925</v>
      </c>
      <c r="C4623" s="3">
        <v>0</v>
      </c>
      <c r="D4623" s="7">
        <f t="shared" si="547"/>
        <v>0</v>
      </c>
      <c r="E4623" s="7">
        <f t="shared" si="548"/>
        <v>0</v>
      </c>
      <c r="F4623" s="7">
        <f t="shared" si="549"/>
        <v>0</v>
      </c>
      <c r="G4623" s="11">
        <v>91038</v>
      </c>
      <c r="H4623">
        <v>0</v>
      </c>
      <c r="I4623">
        <v>0</v>
      </c>
      <c r="J4623">
        <v>21</v>
      </c>
      <c r="K4623" s="3">
        <v>6.875</v>
      </c>
      <c r="L4623" s="3">
        <f t="shared" si="550"/>
        <v>0</v>
      </c>
      <c r="M4623" s="5">
        <v>0</v>
      </c>
      <c r="R4623">
        <v>2016</v>
      </c>
      <c r="S4623" s="1" t="s">
        <v>7</v>
      </c>
      <c r="T4623" s="40">
        <f>+'Copy Co'!$B$17</f>
        <v>51399.602684929596</v>
      </c>
      <c r="U4623">
        <f>+'Copy Co'!$B$18*'All Data'!C4623</f>
        <v>0</v>
      </c>
      <c r="V4623" s="40">
        <f>+D4623*'Copy Co'!$B$19</f>
        <v>0</v>
      </c>
      <c r="W4623" s="40">
        <f>+E4623*'Copy Co'!$B$20</f>
        <v>0</v>
      </c>
      <c r="X4623" s="40">
        <f>+F4623*'Copy Co'!$B$21</f>
        <v>0</v>
      </c>
      <c r="Y4623" s="40">
        <f>+G4623*'Copy Co'!$B$22</f>
        <v>37888.429577058458</v>
      </c>
      <c r="Z4623" s="40">
        <f>+H4623*'Copy Co'!$B$23</f>
        <v>0</v>
      </c>
      <c r="AA4623" s="40">
        <f>+I4623*'Copy Co'!$B$24</f>
        <v>0</v>
      </c>
      <c r="AB4623" s="40">
        <f>+J4623*'Copy Co'!$B$25</f>
        <v>7073.2638747775236</v>
      </c>
      <c r="AC4623" s="40">
        <f>+K4623*'Copy Co'!$B$26</f>
        <v>2153.6421430283085</v>
      </c>
      <c r="AD4623" s="40">
        <f>+L4623*'Copy Co'!$B$27</f>
        <v>0</v>
      </c>
      <c r="AE4623" s="40">
        <f>+M4623*'Copy Co'!$B$28</f>
        <v>0</v>
      </c>
      <c r="AF4623" s="40">
        <f t="shared" si="551"/>
        <v>98514.938279793889</v>
      </c>
      <c r="AG4623" s="25">
        <f t="shared" si="552"/>
        <v>3589.9382797938888</v>
      </c>
      <c r="AH4623" s="56">
        <f t="shared" si="553"/>
        <v>42606</v>
      </c>
      <c r="AL4623" s="56"/>
      <c r="BF4623" s="2">
        <v>41518</v>
      </c>
      <c r="BG4623" s="3">
        <v>0</v>
      </c>
      <c r="BH4623">
        <v>17</v>
      </c>
      <c r="BI4623">
        <v>8.8333333333333304</v>
      </c>
    </row>
    <row r="4624" spans="1:61" x14ac:dyDescent="0.25">
      <c r="A4624" s="2">
        <v>42607</v>
      </c>
      <c r="B4624" s="7">
        <v>91967</v>
      </c>
      <c r="C4624" s="3">
        <v>0</v>
      </c>
      <c r="D4624" s="7">
        <f t="shared" si="547"/>
        <v>0</v>
      </c>
      <c r="E4624" s="7">
        <f t="shared" si="548"/>
        <v>0</v>
      </c>
      <c r="F4624" s="7">
        <f t="shared" si="549"/>
        <v>0</v>
      </c>
      <c r="G4624" s="11">
        <v>94925</v>
      </c>
      <c r="H4624">
        <v>0</v>
      </c>
      <c r="I4624">
        <v>0</v>
      </c>
      <c r="J4624">
        <v>15</v>
      </c>
      <c r="K4624" s="3">
        <v>8</v>
      </c>
      <c r="L4624" s="3">
        <f t="shared" si="550"/>
        <v>0</v>
      </c>
      <c r="M4624" s="5">
        <v>0</v>
      </c>
      <c r="R4624">
        <v>2016</v>
      </c>
      <c r="S4624" s="1" t="s">
        <v>1</v>
      </c>
      <c r="T4624" s="40">
        <f>+'Copy Co'!$B$17</f>
        <v>51399.602684929596</v>
      </c>
      <c r="U4624">
        <f>+'Copy Co'!$B$18*'All Data'!C4624</f>
        <v>0</v>
      </c>
      <c r="V4624" s="40">
        <f>+D4624*'Copy Co'!$B$19</f>
        <v>0</v>
      </c>
      <c r="W4624" s="40">
        <f>+E4624*'Copy Co'!$B$20</f>
        <v>0</v>
      </c>
      <c r="X4624" s="40">
        <f>+F4624*'Copy Co'!$B$21</f>
        <v>0</v>
      </c>
      <c r="Y4624" s="40">
        <f>+G4624*'Copy Co'!$B$22</f>
        <v>39506.131259499045</v>
      </c>
      <c r="Z4624" s="40">
        <f>+H4624*'Copy Co'!$B$23</f>
        <v>0</v>
      </c>
      <c r="AA4624" s="40">
        <f>+I4624*'Copy Co'!$B$24</f>
        <v>0</v>
      </c>
      <c r="AB4624" s="40">
        <f>+J4624*'Copy Co'!$B$25</f>
        <v>5052.331339126802</v>
      </c>
      <c r="AC4624" s="40">
        <f>+K4624*'Copy Co'!$B$26</f>
        <v>2506.0563118874861</v>
      </c>
      <c r="AD4624" s="40">
        <f>+L4624*'Copy Co'!$B$27</f>
        <v>0</v>
      </c>
      <c r="AE4624" s="40">
        <f>+M4624*'Copy Co'!$B$28</f>
        <v>0</v>
      </c>
      <c r="AF4624" s="40">
        <f t="shared" si="551"/>
        <v>98464.121595442935</v>
      </c>
      <c r="AG4624" s="25">
        <f t="shared" si="552"/>
        <v>6497.1215954429354</v>
      </c>
      <c r="AH4624" s="56">
        <f t="shared" si="553"/>
        <v>42607</v>
      </c>
      <c r="AL4624" s="56"/>
      <c r="BF4624" s="2">
        <v>41519</v>
      </c>
      <c r="BG4624" s="3">
        <v>0</v>
      </c>
      <c r="BH4624">
        <v>15</v>
      </c>
      <c r="BI4624">
        <v>8.25</v>
      </c>
    </row>
    <row r="4625" spans="1:61" x14ac:dyDescent="0.25">
      <c r="A4625" s="2">
        <v>42608</v>
      </c>
      <c r="B4625" s="7">
        <v>86082</v>
      </c>
      <c r="C4625" s="3">
        <v>0</v>
      </c>
      <c r="D4625" s="7">
        <f t="shared" si="547"/>
        <v>0</v>
      </c>
      <c r="E4625" s="7">
        <f t="shared" si="548"/>
        <v>0</v>
      </c>
      <c r="F4625" s="7">
        <f t="shared" si="549"/>
        <v>0</v>
      </c>
      <c r="G4625" s="11">
        <v>91967</v>
      </c>
      <c r="H4625">
        <v>1</v>
      </c>
      <c r="I4625">
        <v>0</v>
      </c>
      <c r="J4625">
        <v>18</v>
      </c>
      <c r="K4625" s="3">
        <v>9.8333333333333304</v>
      </c>
      <c r="L4625" s="3">
        <f t="shared" si="550"/>
        <v>0</v>
      </c>
      <c r="M4625" s="5">
        <v>0</v>
      </c>
      <c r="R4625">
        <v>2016</v>
      </c>
      <c r="S4625" s="1" t="s">
        <v>2</v>
      </c>
      <c r="T4625" s="40">
        <f>+'Copy Co'!$B$17</f>
        <v>51399.602684929596</v>
      </c>
      <c r="U4625">
        <f>+'Copy Co'!$B$18*'All Data'!C4625</f>
        <v>0</v>
      </c>
      <c r="V4625" s="40">
        <f>+D4625*'Copy Co'!$B$19</f>
        <v>0</v>
      </c>
      <c r="W4625" s="40">
        <f>+E4625*'Copy Co'!$B$20</f>
        <v>0</v>
      </c>
      <c r="X4625" s="40">
        <f>+F4625*'Copy Co'!$B$21</f>
        <v>0</v>
      </c>
      <c r="Y4625" s="40">
        <f>+G4625*'Copy Co'!$B$22</f>
        <v>38275.063192439804</v>
      </c>
      <c r="Z4625" s="40">
        <f>+H4625*'Copy Co'!$B$23</f>
        <v>-10610.780657764437</v>
      </c>
      <c r="AA4625" s="40">
        <f>+I4625*'Copy Co'!$B$24</f>
        <v>0</v>
      </c>
      <c r="AB4625" s="40">
        <f>+J4625*'Copy Co'!$B$25</f>
        <v>6062.7976069521628</v>
      </c>
      <c r="AC4625" s="40">
        <f>+K4625*'Copy Co'!$B$26</f>
        <v>3080.3608833617009</v>
      </c>
      <c r="AD4625" s="40">
        <f>+L4625*'Copy Co'!$B$27</f>
        <v>0</v>
      </c>
      <c r="AE4625" s="40">
        <f>+M4625*'Copy Co'!$B$28</f>
        <v>0</v>
      </c>
      <c r="AF4625" s="40">
        <f t="shared" si="551"/>
        <v>88207.043709918842</v>
      </c>
      <c r="AG4625" s="25">
        <f t="shared" si="552"/>
        <v>2125.0437099188421</v>
      </c>
      <c r="AH4625" s="56">
        <f t="shared" si="553"/>
        <v>42608</v>
      </c>
      <c r="AL4625" s="56"/>
      <c r="BF4625" s="2">
        <v>41520</v>
      </c>
      <c r="BG4625" s="3">
        <v>0</v>
      </c>
      <c r="BH4625">
        <v>24</v>
      </c>
      <c r="BI4625">
        <v>6.0833333333333304</v>
      </c>
    </row>
    <row r="4626" spans="1:61" x14ac:dyDescent="0.25">
      <c r="A4626" s="2">
        <v>42609</v>
      </c>
      <c r="B4626" s="7">
        <v>88114</v>
      </c>
      <c r="C4626" s="3">
        <v>0</v>
      </c>
      <c r="D4626" s="7">
        <f t="shared" si="547"/>
        <v>0</v>
      </c>
      <c r="E4626" s="7">
        <f t="shared" si="548"/>
        <v>0</v>
      </c>
      <c r="F4626" s="7">
        <f t="shared" si="549"/>
        <v>0</v>
      </c>
      <c r="G4626" s="11">
        <v>86082</v>
      </c>
      <c r="H4626">
        <v>0</v>
      </c>
      <c r="I4626">
        <v>1</v>
      </c>
      <c r="J4626">
        <v>15</v>
      </c>
      <c r="K4626" s="3">
        <v>10.375</v>
      </c>
      <c r="L4626" s="3">
        <f t="shared" si="550"/>
        <v>0</v>
      </c>
      <c r="M4626" s="5">
        <v>0</v>
      </c>
      <c r="R4626">
        <v>2016</v>
      </c>
      <c r="S4626" s="1" t="s">
        <v>3</v>
      </c>
      <c r="T4626" s="40">
        <f>+'Copy Co'!$B$17</f>
        <v>51399.602684929596</v>
      </c>
      <c r="U4626">
        <f>+'Copy Co'!$B$18*'All Data'!C4626</f>
        <v>0</v>
      </c>
      <c r="V4626" s="40">
        <f>+D4626*'Copy Co'!$B$19</f>
        <v>0</v>
      </c>
      <c r="W4626" s="40">
        <f>+E4626*'Copy Co'!$B$20</f>
        <v>0</v>
      </c>
      <c r="X4626" s="40">
        <f>+F4626*'Copy Co'!$B$21</f>
        <v>0</v>
      </c>
      <c r="Y4626" s="40">
        <f>+G4626*'Copy Co'!$B$22</f>
        <v>35825.828718253324</v>
      </c>
      <c r="Z4626" s="40">
        <f>+H4626*'Copy Co'!$B$23</f>
        <v>0</v>
      </c>
      <c r="AA4626" s="40">
        <f>+I4626*'Copy Co'!$B$24</f>
        <v>-10704.382616627605</v>
      </c>
      <c r="AB4626" s="40">
        <f>+J4626*'Copy Co'!$B$25</f>
        <v>5052.331339126802</v>
      </c>
      <c r="AC4626" s="40">
        <f>+K4626*'Copy Co'!$B$26</f>
        <v>3250.0417794790837</v>
      </c>
      <c r="AD4626" s="40">
        <f>+L4626*'Copy Co'!$B$27</f>
        <v>0</v>
      </c>
      <c r="AE4626" s="40">
        <f>+M4626*'Copy Co'!$B$28</f>
        <v>0</v>
      </c>
      <c r="AF4626" s="40">
        <f t="shared" si="551"/>
        <v>84823.421905161187</v>
      </c>
      <c r="AG4626" s="25">
        <f t="shared" si="552"/>
        <v>-3290.5780948388128</v>
      </c>
      <c r="AH4626" s="56">
        <f t="shared" si="553"/>
        <v>42609</v>
      </c>
      <c r="AL4626" s="56"/>
      <c r="BF4626" s="2">
        <v>41521</v>
      </c>
      <c r="BG4626" s="3">
        <v>0</v>
      </c>
      <c r="BH4626">
        <v>12</v>
      </c>
      <c r="BI4626">
        <v>5.75</v>
      </c>
    </row>
    <row r="4627" spans="1:61" x14ac:dyDescent="0.25">
      <c r="A4627" s="2">
        <v>42610</v>
      </c>
      <c r="B4627" s="7">
        <v>85456</v>
      </c>
      <c r="C4627" s="3">
        <v>0</v>
      </c>
      <c r="D4627" s="7">
        <f t="shared" si="547"/>
        <v>0</v>
      </c>
      <c r="E4627" s="7">
        <f t="shared" si="548"/>
        <v>0</v>
      </c>
      <c r="F4627" s="7">
        <f t="shared" si="549"/>
        <v>0</v>
      </c>
      <c r="G4627" s="11">
        <v>88114</v>
      </c>
      <c r="H4627">
        <v>0</v>
      </c>
      <c r="I4627">
        <v>1</v>
      </c>
      <c r="J4627">
        <v>15</v>
      </c>
      <c r="K4627" s="3">
        <v>8.3333333333333304</v>
      </c>
      <c r="L4627" s="3">
        <f t="shared" si="550"/>
        <v>0</v>
      </c>
      <c r="M4627" s="5">
        <v>0</v>
      </c>
      <c r="R4627">
        <v>2016</v>
      </c>
      <c r="S4627" s="1" t="s">
        <v>4</v>
      </c>
      <c r="T4627" s="40">
        <f>+'Copy Co'!$B$17</f>
        <v>51399.602684929596</v>
      </c>
      <c r="U4627">
        <f>+'Copy Co'!$B$18*'All Data'!C4627</f>
        <v>0</v>
      </c>
      <c r="V4627" s="40">
        <f>+D4627*'Copy Co'!$B$19</f>
        <v>0</v>
      </c>
      <c r="W4627" s="40">
        <f>+E4627*'Copy Co'!$B$20</f>
        <v>0</v>
      </c>
      <c r="X4627" s="40">
        <f>+F4627*'Copy Co'!$B$21</f>
        <v>0</v>
      </c>
      <c r="Y4627" s="40">
        <f>+G4627*'Copy Co'!$B$22</f>
        <v>36671.511717666566</v>
      </c>
      <c r="Z4627" s="40">
        <f>+H4627*'Copy Co'!$B$23</f>
        <v>0</v>
      </c>
      <c r="AA4627" s="40">
        <f>+I4627*'Copy Co'!$B$24</f>
        <v>-10704.382616627605</v>
      </c>
      <c r="AB4627" s="40">
        <f>+J4627*'Copy Co'!$B$25</f>
        <v>5052.331339126802</v>
      </c>
      <c r="AC4627" s="40">
        <f>+K4627*'Copy Co'!$B$26</f>
        <v>2610.4753248827969</v>
      </c>
      <c r="AD4627" s="40">
        <f>+L4627*'Copy Co'!$B$27</f>
        <v>0</v>
      </c>
      <c r="AE4627" s="40">
        <f>+M4627*'Copy Co'!$B$28</f>
        <v>0</v>
      </c>
      <c r="AF4627" s="40">
        <f t="shared" si="551"/>
        <v>85029.53844997815</v>
      </c>
      <c r="AG4627" s="25">
        <f t="shared" si="552"/>
        <v>-426.46155002184969</v>
      </c>
      <c r="AH4627" s="56">
        <f t="shared" si="553"/>
        <v>42610</v>
      </c>
      <c r="AL4627" s="56"/>
      <c r="BF4627" s="2">
        <v>41522</v>
      </c>
      <c r="BG4627" s="3">
        <v>0</v>
      </c>
      <c r="BH4627">
        <v>17</v>
      </c>
      <c r="BI4627">
        <v>8.9166666666666696</v>
      </c>
    </row>
    <row r="4628" spans="1:61" x14ac:dyDescent="0.25">
      <c r="A4628" s="2">
        <v>42611</v>
      </c>
      <c r="B4628" s="7">
        <v>89149</v>
      </c>
      <c r="C4628" s="3">
        <v>0</v>
      </c>
      <c r="D4628" s="7">
        <f t="shared" si="547"/>
        <v>0</v>
      </c>
      <c r="E4628" s="7">
        <f t="shared" si="548"/>
        <v>0</v>
      </c>
      <c r="F4628" s="7">
        <f t="shared" si="549"/>
        <v>0</v>
      </c>
      <c r="G4628" s="11">
        <v>85456</v>
      </c>
      <c r="H4628">
        <v>0</v>
      </c>
      <c r="I4628">
        <v>0</v>
      </c>
      <c r="J4628">
        <v>14</v>
      </c>
      <c r="K4628" s="3">
        <v>8.0416666666666696</v>
      </c>
      <c r="L4628" s="3">
        <f t="shared" si="550"/>
        <v>0</v>
      </c>
      <c r="M4628" s="5">
        <v>0</v>
      </c>
      <c r="R4628">
        <v>2016</v>
      </c>
      <c r="S4628" s="1" t="s">
        <v>5</v>
      </c>
      <c r="T4628" s="40">
        <f>+'Copy Co'!$B$17</f>
        <v>51399.602684929596</v>
      </c>
      <c r="U4628">
        <f>+'Copy Co'!$B$18*'All Data'!C4628</f>
        <v>0</v>
      </c>
      <c r="V4628" s="40">
        <f>+D4628*'Copy Co'!$B$19</f>
        <v>0</v>
      </c>
      <c r="W4628" s="40">
        <f>+E4628*'Copy Co'!$B$20</f>
        <v>0</v>
      </c>
      <c r="X4628" s="40">
        <f>+F4628*'Copy Co'!$B$21</f>
        <v>0</v>
      </c>
      <c r="Y4628" s="40">
        <f>+G4628*'Copy Co'!$B$22</f>
        <v>35565.298424142748</v>
      </c>
      <c r="Z4628" s="40">
        <f>+H4628*'Copy Co'!$B$23</f>
        <v>0</v>
      </c>
      <c r="AA4628" s="40">
        <f>+I4628*'Copy Co'!$B$24</f>
        <v>0</v>
      </c>
      <c r="AB4628" s="40">
        <f>+J4628*'Copy Co'!$B$25</f>
        <v>4715.5092498516824</v>
      </c>
      <c r="AC4628" s="40">
        <f>+K4628*'Copy Co'!$B$26</f>
        <v>2519.1086885119012</v>
      </c>
      <c r="AD4628" s="40">
        <f>+L4628*'Copy Co'!$B$27</f>
        <v>0</v>
      </c>
      <c r="AE4628" s="40">
        <f>+M4628*'Copy Co'!$B$28</f>
        <v>0</v>
      </c>
      <c r="AF4628" s="40">
        <f t="shared" si="551"/>
        <v>94199.519047435941</v>
      </c>
      <c r="AG4628" s="25">
        <f t="shared" si="552"/>
        <v>5050.5190474359406</v>
      </c>
      <c r="AH4628" s="56">
        <f t="shared" si="553"/>
        <v>42611</v>
      </c>
      <c r="AL4628" s="56"/>
      <c r="BF4628" s="2">
        <v>41523</v>
      </c>
      <c r="BG4628" s="3">
        <v>0</v>
      </c>
      <c r="BH4628">
        <v>25</v>
      </c>
      <c r="BI4628">
        <v>9.875</v>
      </c>
    </row>
    <row r="4629" spans="1:61" x14ac:dyDescent="0.25">
      <c r="A4629" s="2">
        <v>42612</v>
      </c>
      <c r="B4629" s="7">
        <v>86862</v>
      </c>
      <c r="C4629" s="3">
        <v>0</v>
      </c>
      <c r="D4629" s="7">
        <f t="shared" si="547"/>
        <v>0</v>
      </c>
      <c r="E4629" s="7">
        <f t="shared" si="548"/>
        <v>0</v>
      </c>
      <c r="F4629" s="7">
        <f t="shared" si="549"/>
        <v>0</v>
      </c>
      <c r="G4629" s="11">
        <v>89149</v>
      </c>
      <c r="H4629">
        <v>0</v>
      </c>
      <c r="I4629">
        <v>0</v>
      </c>
      <c r="J4629">
        <v>18</v>
      </c>
      <c r="K4629" s="3">
        <v>10.875</v>
      </c>
      <c r="L4629" s="3">
        <f t="shared" si="550"/>
        <v>0</v>
      </c>
      <c r="M4629" s="5">
        <v>0</v>
      </c>
      <c r="R4629">
        <v>2016</v>
      </c>
      <c r="S4629" s="1" t="s">
        <v>6</v>
      </c>
      <c r="T4629" s="40">
        <f>+'Copy Co'!$B$17</f>
        <v>51399.602684929596</v>
      </c>
      <c r="U4629">
        <f>+'Copy Co'!$B$18*'All Data'!C4629</f>
        <v>0</v>
      </c>
      <c r="V4629" s="40">
        <f>+D4629*'Copy Co'!$B$19</f>
        <v>0</v>
      </c>
      <c r="W4629" s="40">
        <f>+E4629*'Copy Co'!$B$20</f>
        <v>0</v>
      </c>
      <c r="X4629" s="40">
        <f>+F4629*'Copy Co'!$B$21</f>
        <v>0</v>
      </c>
      <c r="Y4629" s="40">
        <f>+G4629*'Copy Co'!$B$22</f>
        <v>37102.260686363763</v>
      </c>
      <c r="Z4629" s="40">
        <f>+H4629*'Copy Co'!$B$23</f>
        <v>0</v>
      </c>
      <c r="AA4629" s="40">
        <f>+I4629*'Copy Co'!$B$24</f>
        <v>0</v>
      </c>
      <c r="AB4629" s="40">
        <f>+J4629*'Copy Co'!$B$25</f>
        <v>6062.7976069521628</v>
      </c>
      <c r="AC4629" s="40">
        <f>+K4629*'Copy Co'!$B$26</f>
        <v>3406.6702989720516</v>
      </c>
      <c r="AD4629" s="40">
        <f>+L4629*'Copy Co'!$B$27</f>
        <v>0</v>
      </c>
      <c r="AE4629" s="40">
        <f>+M4629*'Copy Co'!$B$28</f>
        <v>0</v>
      </c>
      <c r="AF4629" s="40">
        <f t="shared" si="551"/>
        <v>97971.33127721757</v>
      </c>
      <c r="AG4629" s="25">
        <f t="shared" si="552"/>
        <v>11109.33127721757</v>
      </c>
      <c r="AH4629" s="56">
        <f t="shared" si="553"/>
        <v>42612</v>
      </c>
      <c r="AL4629" s="56"/>
      <c r="BF4629" s="2">
        <v>41524</v>
      </c>
      <c r="BG4629" s="3">
        <v>0</v>
      </c>
      <c r="BH4629">
        <v>18</v>
      </c>
      <c r="BI4629">
        <v>7.9583333333333304</v>
      </c>
    </row>
    <row r="4630" spans="1:61" x14ac:dyDescent="0.25">
      <c r="A4630" s="2">
        <v>42613</v>
      </c>
      <c r="B4630" s="7">
        <v>84624</v>
      </c>
      <c r="C4630" s="3">
        <v>0</v>
      </c>
      <c r="D4630" s="7">
        <f t="shared" si="547"/>
        <v>0</v>
      </c>
      <c r="E4630" s="7">
        <f t="shared" si="548"/>
        <v>0</v>
      </c>
      <c r="F4630" s="7">
        <f t="shared" si="549"/>
        <v>0</v>
      </c>
      <c r="G4630" s="11">
        <v>86862</v>
      </c>
      <c r="H4630">
        <v>0</v>
      </c>
      <c r="I4630">
        <v>0</v>
      </c>
      <c r="J4630">
        <v>16</v>
      </c>
      <c r="K4630" s="3">
        <v>9.7083333333333304</v>
      </c>
      <c r="L4630" s="3">
        <f t="shared" si="550"/>
        <v>0</v>
      </c>
      <c r="M4630" s="5">
        <v>0</v>
      </c>
      <c r="R4630">
        <v>2016</v>
      </c>
      <c r="S4630" s="1" t="s">
        <v>7</v>
      </c>
      <c r="T4630" s="40">
        <f>+'Copy Co'!$B$17</f>
        <v>51399.602684929596</v>
      </c>
      <c r="U4630">
        <f>+'Copy Co'!$B$18*'All Data'!C4630</f>
        <v>0</v>
      </c>
      <c r="V4630" s="40">
        <f>+D4630*'Copy Co'!$B$19</f>
        <v>0</v>
      </c>
      <c r="W4630" s="40">
        <f>+E4630*'Copy Co'!$B$20</f>
        <v>0</v>
      </c>
      <c r="X4630" s="40">
        <f>+F4630*'Copy Co'!$B$21</f>
        <v>0</v>
      </c>
      <c r="Y4630" s="40">
        <f>+G4630*'Copy Co'!$B$22</f>
        <v>36150.451129445413</v>
      </c>
      <c r="Z4630" s="40">
        <f>+H4630*'Copy Co'!$B$23</f>
        <v>0</v>
      </c>
      <c r="AA4630" s="40">
        <f>+I4630*'Copy Co'!$B$24</f>
        <v>0</v>
      </c>
      <c r="AB4630" s="40">
        <f>+J4630*'Copy Co'!$B$25</f>
        <v>5389.1534284019226</v>
      </c>
      <c r="AC4630" s="40">
        <f>+K4630*'Copy Co'!$B$26</f>
        <v>3041.2037534884589</v>
      </c>
      <c r="AD4630" s="40">
        <f>+L4630*'Copy Co'!$B$27</f>
        <v>0</v>
      </c>
      <c r="AE4630" s="40">
        <f>+M4630*'Copy Co'!$B$28</f>
        <v>0</v>
      </c>
      <c r="AF4630" s="40">
        <f t="shared" si="551"/>
        <v>95980.410996265404</v>
      </c>
      <c r="AG4630" s="25">
        <f t="shared" si="552"/>
        <v>11356.410996265404</v>
      </c>
      <c r="AH4630" s="56">
        <f t="shared" si="553"/>
        <v>42613</v>
      </c>
      <c r="AI4630" s="38">
        <f>SUM(AG4600:AG4630)</f>
        <v>208337.57819235395</v>
      </c>
      <c r="AJ4630" s="38"/>
      <c r="AK4630" s="38"/>
      <c r="AL4630" s="56"/>
      <c r="AN4630" s="38"/>
      <c r="AO4630" s="38"/>
      <c r="AP4630" s="38"/>
      <c r="AQ4630" s="38"/>
      <c r="AR4630" s="38"/>
      <c r="AS4630" s="38"/>
      <c r="AT4630" s="38"/>
      <c r="AU4630" s="38"/>
      <c r="AV4630" s="38"/>
      <c r="AW4630" s="38"/>
      <c r="AX4630" s="38"/>
      <c r="AY4630" s="38"/>
      <c r="AZ4630" s="38"/>
      <c r="BA4630" s="38"/>
      <c r="BB4630" s="38"/>
      <c r="BC4630" s="38"/>
      <c r="BD4630" s="38"/>
      <c r="BE4630" s="38"/>
      <c r="BF4630" s="2">
        <v>41525</v>
      </c>
      <c r="BG4630" s="3">
        <v>0</v>
      </c>
      <c r="BH4630">
        <v>14</v>
      </c>
      <c r="BI4630">
        <v>7.1666666666666696</v>
      </c>
    </row>
    <row r="4631" spans="1:61" x14ac:dyDescent="0.25">
      <c r="A4631" s="2">
        <v>42614</v>
      </c>
      <c r="B4631" s="7">
        <v>84598</v>
      </c>
      <c r="C4631" s="3">
        <v>0</v>
      </c>
      <c r="D4631" s="7">
        <f t="shared" si="547"/>
        <v>0</v>
      </c>
      <c r="E4631" s="7">
        <f t="shared" si="548"/>
        <v>0</v>
      </c>
      <c r="F4631" s="7">
        <f t="shared" si="549"/>
        <v>0</v>
      </c>
      <c r="G4631" s="11">
        <v>84624</v>
      </c>
      <c r="H4631">
        <v>0</v>
      </c>
      <c r="I4631">
        <v>0</v>
      </c>
      <c r="J4631">
        <v>29</v>
      </c>
      <c r="K4631" s="3">
        <v>16.5</v>
      </c>
      <c r="L4631" s="3">
        <f t="shared" si="550"/>
        <v>0</v>
      </c>
      <c r="M4631" s="5">
        <v>0</v>
      </c>
      <c r="R4631">
        <v>2016</v>
      </c>
      <c r="S4631" s="1" t="s">
        <v>1</v>
      </c>
      <c r="T4631" s="40">
        <f>+'Copy Co'!$B$17</f>
        <v>51399.602684929596</v>
      </c>
      <c r="U4631">
        <f>+'Copy Co'!$B$18*'All Data'!C4631</f>
        <v>0</v>
      </c>
      <c r="V4631" s="40">
        <f>+D4631*'Copy Co'!$B$19</f>
        <v>0</v>
      </c>
      <c r="W4631" s="40">
        <f>+E4631*'Copy Co'!$B$20</f>
        <v>0</v>
      </c>
      <c r="X4631" s="40">
        <f>+F4631*'Copy Co'!$B$21</f>
        <v>0</v>
      </c>
      <c r="Y4631" s="40">
        <f>+G4631*'Copy Co'!$B$22</f>
        <v>35219.034518871187</v>
      </c>
      <c r="Z4631" s="40">
        <f>+H4631*'Copy Co'!$B$23</f>
        <v>0</v>
      </c>
      <c r="AA4631" s="40">
        <f>+I4631*'Copy Co'!$B$24</f>
        <v>0</v>
      </c>
      <c r="AB4631" s="40">
        <f>+J4631*'Copy Co'!$B$25</f>
        <v>9767.8405889784844</v>
      </c>
      <c r="AC4631" s="40">
        <f>+K4631*'Copy Co'!$B$26</f>
        <v>5168.7411432679401</v>
      </c>
      <c r="AD4631" s="40">
        <f>+L4631*'Copy Co'!$B$27</f>
        <v>0</v>
      </c>
      <c r="AE4631" s="40">
        <f>+M4631*'Copy Co'!$B$28</f>
        <v>0</v>
      </c>
      <c r="AF4631" s="40">
        <f t="shared" si="551"/>
        <v>101555.21893604721</v>
      </c>
      <c r="AG4631" s="25">
        <f t="shared" si="552"/>
        <v>16957.218936047211</v>
      </c>
      <c r="AH4631" s="56">
        <f t="shared" si="553"/>
        <v>42614</v>
      </c>
      <c r="AL4631" s="56"/>
      <c r="BF4631" s="2">
        <v>41526</v>
      </c>
      <c r="BG4631" s="3">
        <v>0</v>
      </c>
      <c r="BH4631">
        <v>10</v>
      </c>
      <c r="BI4631">
        <v>5.1666666666666696</v>
      </c>
    </row>
    <row r="4632" spans="1:61" x14ac:dyDescent="0.25">
      <c r="A4632" s="2">
        <v>42615</v>
      </c>
      <c r="B4632" s="7">
        <v>78395</v>
      </c>
      <c r="C4632" s="3">
        <v>0</v>
      </c>
      <c r="D4632" s="7">
        <f t="shared" si="547"/>
        <v>0</v>
      </c>
      <c r="E4632" s="7">
        <f t="shared" si="548"/>
        <v>0</v>
      </c>
      <c r="F4632" s="7">
        <f t="shared" si="549"/>
        <v>0</v>
      </c>
      <c r="G4632" s="11">
        <v>84598</v>
      </c>
      <c r="H4632">
        <v>1</v>
      </c>
      <c r="I4632">
        <v>0</v>
      </c>
      <c r="J4632">
        <v>29</v>
      </c>
      <c r="K4632" s="3">
        <v>14.25</v>
      </c>
      <c r="L4632" s="3">
        <f t="shared" si="550"/>
        <v>0</v>
      </c>
      <c r="M4632" s="5">
        <v>0</v>
      </c>
      <c r="R4632">
        <v>2016</v>
      </c>
      <c r="S4632" s="1" t="s">
        <v>2</v>
      </c>
      <c r="T4632" s="40">
        <f>+'Copy Co'!$B$17</f>
        <v>51399.602684929596</v>
      </c>
      <c r="U4632">
        <f>+'Copy Co'!$B$18*'All Data'!C4632</f>
        <v>0</v>
      </c>
      <c r="V4632" s="40">
        <f>+D4632*'Copy Co'!$B$19</f>
        <v>0</v>
      </c>
      <c r="W4632" s="40">
        <f>+E4632*'Copy Co'!$B$20</f>
        <v>0</v>
      </c>
      <c r="X4632" s="40">
        <f>+F4632*'Copy Co'!$B$21</f>
        <v>0</v>
      </c>
      <c r="Y4632" s="40">
        <f>+G4632*'Copy Co'!$B$22</f>
        <v>35208.213771831448</v>
      </c>
      <c r="Z4632" s="40">
        <f>+H4632*'Copy Co'!$B$23</f>
        <v>-10610.780657764437</v>
      </c>
      <c r="AA4632" s="40">
        <f>+I4632*'Copy Co'!$B$24</f>
        <v>0</v>
      </c>
      <c r="AB4632" s="40">
        <f>+J4632*'Copy Co'!$B$25</f>
        <v>9767.8405889784844</v>
      </c>
      <c r="AC4632" s="40">
        <f>+K4632*'Copy Co'!$B$26</f>
        <v>4463.9128055495848</v>
      </c>
      <c r="AD4632" s="40">
        <f>+L4632*'Copy Co'!$B$27</f>
        <v>0</v>
      </c>
      <c r="AE4632" s="40">
        <f>+M4632*'Copy Co'!$B$28</f>
        <v>0</v>
      </c>
      <c r="AF4632" s="40">
        <f t="shared" si="551"/>
        <v>90228.789193524673</v>
      </c>
      <c r="AG4632" s="25">
        <f t="shared" si="552"/>
        <v>11833.789193524673</v>
      </c>
      <c r="AH4632" s="56">
        <f t="shared" si="553"/>
        <v>42615</v>
      </c>
      <c r="AL4632" s="56"/>
      <c r="BF4632" s="2">
        <v>41527</v>
      </c>
      <c r="BG4632" s="3">
        <v>0</v>
      </c>
      <c r="BH4632">
        <v>14</v>
      </c>
      <c r="BI4632">
        <v>6.4166666666666696</v>
      </c>
    </row>
    <row r="4633" spans="1:61" x14ac:dyDescent="0.25">
      <c r="A4633" s="2">
        <v>42616</v>
      </c>
      <c r="B4633" s="7">
        <v>80945</v>
      </c>
      <c r="C4633" s="3">
        <v>0</v>
      </c>
      <c r="D4633" s="7">
        <f t="shared" si="547"/>
        <v>0</v>
      </c>
      <c r="E4633" s="7">
        <f t="shared" si="548"/>
        <v>0</v>
      </c>
      <c r="F4633" s="7">
        <f t="shared" si="549"/>
        <v>0</v>
      </c>
      <c r="G4633" s="11">
        <v>78395</v>
      </c>
      <c r="H4633">
        <v>0</v>
      </c>
      <c r="I4633">
        <v>1</v>
      </c>
      <c r="J4633">
        <v>16</v>
      </c>
      <c r="K4633" s="3">
        <v>9.125</v>
      </c>
      <c r="L4633" s="3">
        <f t="shared" si="550"/>
        <v>0</v>
      </c>
      <c r="M4633" s="5">
        <v>0</v>
      </c>
      <c r="R4633">
        <v>2016</v>
      </c>
      <c r="S4633" s="1" t="s">
        <v>3</v>
      </c>
      <c r="T4633" s="40">
        <f>+'Copy Co'!$B$17</f>
        <v>51399.602684929596</v>
      </c>
      <c r="U4633">
        <f>+'Copy Co'!$B$18*'All Data'!C4633</f>
        <v>0</v>
      </c>
      <c r="V4633" s="40">
        <f>+D4633*'Copy Co'!$B$19</f>
        <v>0</v>
      </c>
      <c r="W4633" s="40">
        <f>+E4633*'Copy Co'!$B$20</f>
        <v>0</v>
      </c>
      <c r="X4633" s="40">
        <f>+F4633*'Copy Co'!$B$21</f>
        <v>0</v>
      </c>
      <c r="Y4633" s="40">
        <f>+G4633*'Copy Co'!$B$22</f>
        <v>32626.633237697421</v>
      </c>
      <c r="Z4633" s="40">
        <f>+H4633*'Copy Co'!$B$23</f>
        <v>0</v>
      </c>
      <c r="AA4633" s="40">
        <f>+I4633*'Copy Co'!$B$24</f>
        <v>-10704.382616627605</v>
      </c>
      <c r="AB4633" s="40">
        <f>+J4633*'Copy Co'!$B$25</f>
        <v>5389.1534284019226</v>
      </c>
      <c r="AC4633" s="40">
        <f>+K4633*'Copy Co'!$B$26</f>
        <v>2858.4704807466637</v>
      </c>
      <c r="AD4633" s="40">
        <f>+L4633*'Copy Co'!$B$27</f>
        <v>0</v>
      </c>
      <c r="AE4633" s="40">
        <f>+M4633*'Copy Co'!$B$28</f>
        <v>0</v>
      </c>
      <c r="AF4633" s="40">
        <f t="shared" si="551"/>
        <v>81569.477215148014</v>
      </c>
      <c r="AG4633" s="25">
        <f t="shared" si="552"/>
        <v>624.47721514801378</v>
      </c>
      <c r="AH4633" s="56">
        <f t="shared" si="553"/>
        <v>42616</v>
      </c>
      <c r="AL4633" s="56"/>
      <c r="BF4633" s="2">
        <v>41528</v>
      </c>
      <c r="BG4633" s="3">
        <v>0</v>
      </c>
      <c r="BH4633">
        <v>15</v>
      </c>
      <c r="BI4633">
        <v>8.25</v>
      </c>
    </row>
    <row r="4634" spans="1:61" x14ac:dyDescent="0.25">
      <c r="A4634" s="2">
        <v>42617</v>
      </c>
      <c r="B4634" s="7">
        <v>74135</v>
      </c>
      <c r="C4634" s="3">
        <v>0</v>
      </c>
      <c r="D4634" s="7">
        <f t="shared" si="547"/>
        <v>0</v>
      </c>
      <c r="E4634" s="7">
        <f t="shared" si="548"/>
        <v>0</v>
      </c>
      <c r="F4634" s="7">
        <f t="shared" si="549"/>
        <v>0</v>
      </c>
      <c r="G4634" s="11">
        <v>80945</v>
      </c>
      <c r="H4634">
        <v>0</v>
      </c>
      <c r="I4634">
        <v>1</v>
      </c>
      <c r="J4634">
        <v>22</v>
      </c>
      <c r="K4634" s="3">
        <v>10.9583333333333</v>
      </c>
      <c r="L4634" s="3">
        <f t="shared" si="550"/>
        <v>0</v>
      </c>
      <c r="M4634" s="5">
        <v>0</v>
      </c>
      <c r="R4634">
        <v>2016</v>
      </c>
      <c r="S4634" s="1" t="s">
        <v>4</v>
      </c>
      <c r="T4634" s="40">
        <f>+'Copy Co'!$B$17</f>
        <v>51399.602684929596</v>
      </c>
      <c r="U4634">
        <f>+'Copy Co'!$B$18*'All Data'!C4634</f>
        <v>0</v>
      </c>
      <c r="V4634" s="40">
        <f>+D4634*'Copy Co'!$B$19</f>
        <v>0</v>
      </c>
      <c r="W4634" s="40">
        <f>+E4634*'Copy Co'!$B$20</f>
        <v>0</v>
      </c>
      <c r="X4634" s="40">
        <f>+F4634*'Copy Co'!$B$21</f>
        <v>0</v>
      </c>
      <c r="Y4634" s="40">
        <f>+G4634*'Copy Co'!$B$22</f>
        <v>33687.898812748484</v>
      </c>
      <c r="Z4634" s="40">
        <f>+H4634*'Copy Co'!$B$23</f>
        <v>0</v>
      </c>
      <c r="AA4634" s="40">
        <f>+I4634*'Copy Co'!$B$24</f>
        <v>-10704.382616627605</v>
      </c>
      <c r="AB4634" s="40">
        <f>+J4634*'Copy Co'!$B$25</f>
        <v>7410.0859640526432</v>
      </c>
      <c r="AC4634" s="40">
        <f>+K4634*'Copy Co'!$B$26</f>
        <v>3432.7750522208689</v>
      </c>
      <c r="AD4634" s="40">
        <f>+L4634*'Copy Co'!$B$27</f>
        <v>0</v>
      </c>
      <c r="AE4634" s="40">
        <f>+M4634*'Copy Co'!$B$28</f>
        <v>0</v>
      </c>
      <c r="AF4634" s="40">
        <f t="shared" si="551"/>
        <v>85225.979897323981</v>
      </c>
      <c r="AG4634" s="25">
        <f t="shared" si="552"/>
        <v>11090.979897323981</v>
      </c>
      <c r="AH4634" s="56">
        <f t="shared" si="553"/>
        <v>42617</v>
      </c>
      <c r="AL4634" s="56"/>
      <c r="BF4634" s="2">
        <v>41529</v>
      </c>
      <c r="BG4634" s="3">
        <v>0</v>
      </c>
      <c r="BH4634">
        <v>26</v>
      </c>
      <c r="BI4634">
        <v>9.875</v>
      </c>
    </row>
    <row r="4635" spans="1:61" x14ac:dyDescent="0.25">
      <c r="A4635" s="2">
        <v>42618</v>
      </c>
      <c r="B4635" s="7">
        <v>94546</v>
      </c>
      <c r="C4635" s="3">
        <v>1.5416666666666601</v>
      </c>
      <c r="D4635" s="7">
        <f t="shared" si="547"/>
        <v>2.3767361111110907</v>
      </c>
      <c r="E4635" s="7">
        <f t="shared" si="548"/>
        <v>3.6641348379629157</v>
      </c>
      <c r="F4635" s="7">
        <f t="shared" si="549"/>
        <v>5.6488745418594712</v>
      </c>
      <c r="G4635" s="11">
        <v>74135</v>
      </c>
      <c r="H4635">
        <v>0</v>
      </c>
      <c r="I4635">
        <v>0</v>
      </c>
      <c r="J4635">
        <v>16</v>
      </c>
      <c r="K4635" s="3">
        <v>7.1666666666666696</v>
      </c>
      <c r="L4635" s="3">
        <f t="shared" si="550"/>
        <v>11.048611111111068</v>
      </c>
      <c r="M4635" s="5">
        <v>0</v>
      </c>
      <c r="R4635">
        <v>2016</v>
      </c>
      <c r="S4635" s="1" t="s">
        <v>5</v>
      </c>
      <c r="T4635" s="40">
        <f>+'Copy Co'!$B$17</f>
        <v>51399.602684929596</v>
      </c>
      <c r="U4635">
        <f>+'Copy Co'!$B$18*'All Data'!C4635</f>
        <v>76.173386996017896</v>
      </c>
      <c r="V4635" s="40">
        <f>+D4635*'Copy Co'!$B$19</f>
        <v>998.32913894064097</v>
      </c>
      <c r="W4635" s="40">
        <f>+E4635*'Copy Co'!$B$20</f>
        <v>-28.299863684295392</v>
      </c>
      <c r="X4635" s="40">
        <f>+F4635*'Copy Co'!$B$21</f>
        <v>0.27388962869857386</v>
      </c>
      <c r="Y4635" s="40">
        <f>+G4635*'Copy Co'!$B$22</f>
        <v>30853.69545349446</v>
      </c>
      <c r="Z4635" s="40">
        <f>+H4635*'Copy Co'!$B$23</f>
        <v>0</v>
      </c>
      <c r="AA4635" s="40">
        <f>+I4635*'Copy Co'!$B$24</f>
        <v>0</v>
      </c>
      <c r="AB4635" s="40">
        <f>+J4635*'Copy Co'!$B$25</f>
        <v>5389.1534284019226</v>
      </c>
      <c r="AC4635" s="40">
        <f>+K4635*'Copy Co'!$B$26</f>
        <v>2245.008779399207</v>
      </c>
      <c r="AD4635" s="40">
        <f>+L4635*'Copy Co'!$B$27</f>
        <v>2025.2932211998022</v>
      </c>
      <c r="AE4635" s="40">
        <f>+M4635*'Copy Co'!$B$28</f>
        <v>0</v>
      </c>
      <c r="AF4635" s="40">
        <f t="shared" si="551"/>
        <v>92959.230119306056</v>
      </c>
      <c r="AG4635" s="25">
        <f t="shared" si="552"/>
        <v>-1586.7698806939443</v>
      </c>
      <c r="AH4635" s="56">
        <f t="shared" si="553"/>
        <v>42618</v>
      </c>
      <c r="AL4635" s="56"/>
      <c r="BF4635" s="2">
        <v>41530</v>
      </c>
      <c r="BG4635" s="3">
        <v>0</v>
      </c>
      <c r="BH4635">
        <v>15</v>
      </c>
      <c r="BI4635">
        <v>3.375</v>
      </c>
    </row>
    <row r="4636" spans="1:61" x14ac:dyDescent="0.25">
      <c r="A4636" s="2">
        <v>42619</v>
      </c>
      <c r="B4636" s="7">
        <v>92712</v>
      </c>
      <c r="C4636" s="3">
        <v>0</v>
      </c>
      <c r="D4636" s="7">
        <f t="shared" si="547"/>
        <v>0</v>
      </c>
      <c r="E4636" s="7">
        <f t="shared" si="548"/>
        <v>0</v>
      </c>
      <c r="F4636" s="7">
        <f t="shared" si="549"/>
        <v>0</v>
      </c>
      <c r="G4636" s="11">
        <v>94546</v>
      </c>
      <c r="H4636">
        <v>0</v>
      </c>
      <c r="I4636">
        <v>0</v>
      </c>
      <c r="J4636">
        <v>14</v>
      </c>
      <c r="K4636" s="3">
        <v>5.7083333333333304</v>
      </c>
      <c r="L4636" s="3">
        <f t="shared" si="550"/>
        <v>0</v>
      </c>
      <c r="M4636" s="5">
        <v>0</v>
      </c>
      <c r="R4636">
        <v>2016</v>
      </c>
      <c r="S4636" s="1" t="s">
        <v>6</v>
      </c>
      <c r="T4636" s="40">
        <f>+'Copy Co'!$B$17</f>
        <v>51399.602684929596</v>
      </c>
      <c r="U4636">
        <f>+'Copy Co'!$B$18*'All Data'!C4636</f>
        <v>0</v>
      </c>
      <c r="V4636" s="40">
        <f>+D4636*'Copy Co'!$B$19</f>
        <v>0</v>
      </c>
      <c r="W4636" s="40">
        <f>+E4636*'Copy Co'!$B$20</f>
        <v>0</v>
      </c>
      <c r="X4636" s="40">
        <f>+F4636*'Copy Co'!$B$21</f>
        <v>0</v>
      </c>
      <c r="Y4636" s="40">
        <f>+G4636*'Copy Co'!$B$22</f>
        <v>39348.398062265966</v>
      </c>
      <c r="Z4636" s="40">
        <f>+H4636*'Copy Co'!$B$23</f>
        <v>0</v>
      </c>
      <c r="AA4636" s="40">
        <f>+I4636*'Copy Co'!$B$24</f>
        <v>0</v>
      </c>
      <c r="AB4636" s="40">
        <f>+J4636*'Copy Co'!$B$25</f>
        <v>4715.5092498516824</v>
      </c>
      <c r="AC4636" s="40">
        <f>+K4636*'Copy Co'!$B$26</f>
        <v>1788.1755975447156</v>
      </c>
      <c r="AD4636" s="40">
        <f>+L4636*'Copy Co'!$B$27</f>
        <v>0</v>
      </c>
      <c r="AE4636" s="40">
        <f>+M4636*'Copy Co'!$B$28</f>
        <v>0</v>
      </c>
      <c r="AF4636" s="40">
        <f t="shared" si="551"/>
        <v>97251.685594591967</v>
      </c>
      <c r="AG4636" s="25">
        <f t="shared" si="552"/>
        <v>4539.6855945919669</v>
      </c>
      <c r="AH4636" s="56">
        <f t="shared" si="553"/>
        <v>42619</v>
      </c>
      <c r="AL4636" s="56"/>
      <c r="BF4636" s="2">
        <v>41532</v>
      </c>
      <c r="BG4636" s="3">
        <v>0</v>
      </c>
      <c r="BH4636">
        <v>14</v>
      </c>
      <c r="BI4636">
        <v>6.7916666666666696</v>
      </c>
    </row>
    <row r="4637" spans="1:61" x14ac:dyDescent="0.25">
      <c r="A4637" s="2">
        <v>42620</v>
      </c>
      <c r="B4637" s="7">
        <v>89494</v>
      </c>
      <c r="C4637" s="3">
        <v>0</v>
      </c>
      <c r="D4637" s="7">
        <f t="shared" si="547"/>
        <v>0</v>
      </c>
      <c r="E4637" s="7">
        <f t="shared" si="548"/>
        <v>0</v>
      </c>
      <c r="F4637" s="7">
        <f t="shared" si="549"/>
        <v>0</v>
      </c>
      <c r="G4637" s="11">
        <v>92712</v>
      </c>
      <c r="H4637">
        <v>0</v>
      </c>
      <c r="I4637">
        <v>0</v>
      </c>
      <c r="J4637">
        <v>15</v>
      </c>
      <c r="K4637" s="3">
        <v>5.75</v>
      </c>
      <c r="L4637" s="3">
        <f t="shared" si="550"/>
        <v>0</v>
      </c>
      <c r="M4637" s="5">
        <v>0</v>
      </c>
      <c r="R4637">
        <v>2016</v>
      </c>
      <c r="S4637" s="1" t="s">
        <v>7</v>
      </c>
      <c r="T4637" s="40">
        <f>+'Copy Co'!$B$17</f>
        <v>51399.602684929596</v>
      </c>
      <c r="U4637">
        <f>+'Copy Co'!$B$18*'All Data'!C4637</f>
        <v>0</v>
      </c>
      <c r="V4637" s="40">
        <f>+D4637*'Copy Co'!$B$19</f>
        <v>0</v>
      </c>
      <c r="W4637" s="40">
        <f>+E4637*'Copy Co'!$B$20</f>
        <v>0</v>
      </c>
      <c r="X4637" s="40">
        <f>+F4637*'Copy Co'!$B$21</f>
        <v>0</v>
      </c>
      <c r="Y4637" s="40">
        <f>+G4637*'Copy Co'!$B$22</f>
        <v>38585.119213386097</v>
      </c>
      <c r="Z4637" s="40">
        <f>+H4637*'Copy Co'!$B$23</f>
        <v>0</v>
      </c>
      <c r="AA4637" s="40">
        <f>+I4637*'Copy Co'!$B$24</f>
        <v>0</v>
      </c>
      <c r="AB4637" s="40">
        <f>+J4637*'Copy Co'!$B$25</f>
        <v>5052.331339126802</v>
      </c>
      <c r="AC4637" s="40">
        <f>+K4637*'Copy Co'!$B$26</f>
        <v>1801.2279741691307</v>
      </c>
      <c r="AD4637" s="40">
        <f>+L4637*'Copy Co'!$B$27</f>
        <v>0</v>
      </c>
      <c r="AE4637" s="40">
        <f>+M4637*'Copy Co'!$B$28</f>
        <v>0</v>
      </c>
      <c r="AF4637" s="40">
        <f t="shared" si="551"/>
        <v>96838.281211611626</v>
      </c>
      <c r="AG4637" s="25">
        <f t="shared" si="552"/>
        <v>7344.2812116116256</v>
      </c>
      <c r="AH4637" s="56">
        <f t="shared" si="553"/>
        <v>42620</v>
      </c>
      <c r="AL4637" s="56"/>
      <c r="BF4637" s="2">
        <v>41533</v>
      </c>
      <c r="BG4637" s="3">
        <v>0</v>
      </c>
      <c r="BH4637">
        <v>17</v>
      </c>
      <c r="BI4637">
        <v>11.5416666666667</v>
      </c>
    </row>
    <row r="4638" spans="1:61" x14ac:dyDescent="0.25">
      <c r="A4638" s="2">
        <v>42621</v>
      </c>
      <c r="B4638" s="7">
        <v>89440</v>
      </c>
      <c r="C4638" s="3">
        <v>0</v>
      </c>
      <c r="D4638" s="7">
        <f t="shared" si="547"/>
        <v>0</v>
      </c>
      <c r="E4638" s="7">
        <f t="shared" si="548"/>
        <v>0</v>
      </c>
      <c r="F4638" s="7">
        <f t="shared" si="549"/>
        <v>0</v>
      </c>
      <c r="G4638" s="11">
        <v>89494</v>
      </c>
      <c r="H4638">
        <v>0</v>
      </c>
      <c r="I4638">
        <v>0</v>
      </c>
      <c r="J4638">
        <v>18</v>
      </c>
      <c r="K4638" s="3">
        <v>6.375</v>
      </c>
      <c r="L4638" s="3">
        <f t="shared" si="550"/>
        <v>0</v>
      </c>
      <c r="M4638" s="5">
        <v>0</v>
      </c>
      <c r="R4638">
        <v>2016</v>
      </c>
      <c r="S4638" s="1" t="s">
        <v>1</v>
      </c>
      <c r="T4638" s="40">
        <f>+'Copy Co'!$B$17</f>
        <v>51399.602684929596</v>
      </c>
      <c r="U4638">
        <f>+'Copy Co'!$B$18*'All Data'!C4638</f>
        <v>0</v>
      </c>
      <c r="V4638" s="40">
        <f>+D4638*'Copy Co'!$B$19</f>
        <v>0</v>
      </c>
      <c r="W4638" s="40">
        <f>+E4638*'Copy Co'!$B$20</f>
        <v>0</v>
      </c>
      <c r="X4638" s="40">
        <f>+F4638*'Copy Co'!$B$21</f>
        <v>0</v>
      </c>
      <c r="Y4638" s="40">
        <f>+G4638*'Copy Co'!$B$22</f>
        <v>37245.8436759295</v>
      </c>
      <c r="Z4638" s="40">
        <f>+H4638*'Copy Co'!$B$23</f>
        <v>0</v>
      </c>
      <c r="AA4638" s="40">
        <f>+I4638*'Copy Co'!$B$24</f>
        <v>0</v>
      </c>
      <c r="AB4638" s="40">
        <f>+J4638*'Copy Co'!$B$25</f>
        <v>6062.7976069521628</v>
      </c>
      <c r="AC4638" s="40">
        <f>+K4638*'Copy Co'!$B$26</f>
        <v>1997.0136235353405</v>
      </c>
      <c r="AD4638" s="40">
        <f>+L4638*'Copy Co'!$B$27</f>
        <v>0</v>
      </c>
      <c r="AE4638" s="40">
        <f>+M4638*'Copy Co'!$B$28</f>
        <v>0</v>
      </c>
      <c r="AF4638" s="40">
        <f t="shared" si="551"/>
        <v>96705.257591346599</v>
      </c>
      <c r="AG4638" s="25">
        <f t="shared" si="552"/>
        <v>7265.2575913465989</v>
      </c>
      <c r="AH4638" s="56">
        <f t="shared" si="553"/>
        <v>42621</v>
      </c>
      <c r="AL4638" s="56"/>
      <c r="BF4638" s="2">
        <v>41534</v>
      </c>
      <c r="BG4638" s="3">
        <v>0</v>
      </c>
      <c r="BH4638">
        <v>30</v>
      </c>
      <c r="BI4638">
        <v>17.0833333333333</v>
      </c>
    </row>
    <row r="4639" spans="1:61" x14ac:dyDescent="0.25">
      <c r="A4639" s="2">
        <v>42622</v>
      </c>
      <c r="B4639" s="7">
        <v>96528</v>
      </c>
      <c r="C4639" s="3">
        <v>0.58333333333332904</v>
      </c>
      <c r="D4639" s="7">
        <f t="shared" si="547"/>
        <v>0.34027777777777279</v>
      </c>
      <c r="E4639" s="7">
        <f t="shared" si="548"/>
        <v>0.19849537037036599</v>
      </c>
      <c r="F4639" s="7">
        <f t="shared" si="549"/>
        <v>0.11578896604937933</v>
      </c>
      <c r="G4639" s="11">
        <v>89440</v>
      </c>
      <c r="H4639">
        <v>1</v>
      </c>
      <c r="I4639">
        <v>0</v>
      </c>
      <c r="J4639">
        <v>16</v>
      </c>
      <c r="K4639" s="3">
        <v>7.7083333333333304</v>
      </c>
      <c r="L4639" s="3">
        <f t="shared" si="550"/>
        <v>4.496527777777743</v>
      </c>
      <c r="M4639" s="5">
        <v>0</v>
      </c>
      <c r="R4639">
        <v>2016</v>
      </c>
      <c r="S4639" s="1" t="s">
        <v>2</v>
      </c>
      <c r="T4639" s="40">
        <f>+'Copy Co'!$B$17</f>
        <v>51399.602684929596</v>
      </c>
      <c r="U4639">
        <f>+'Copy Co'!$B$18*'All Data'!C4639</f>
        <v>28.822362647141819</v>
      </c>
      <c r="V4639" s="40">
        <f>+D4639*'Copy Co'!$B$19</f>
        <v>142.93097971684767</v>
      </c>
      <c r="W4639" s="40">
        <f>+E4639*'Copy Co'!$B$20</f>
        <v>-1.533074565172958</v>
      </c>
      <c r="X4639" s="40">
        <f>+F4639*'Copy Co'!$B$21</f>
        <v>5.6141089138469352E-3</v>
      </c>
      <c r="Y4639" s="40">
        <f>+G4639*'Copy Co'!$B$22</f>
        <v>37223.369816693121</v>
      </c>
      <c r="Z4639" s="40">
        <f>+H4639*'Copy Co'!$B$23</f>
        <v>-10610.780657764437</v>
      </c>
      <c r="AA4639" s="40">
        <f>+I4639*'Copy Co'!$B$24</f>
        <v>0</v>
      </c>
      <c r="AB4639" s="40">
        <f>+J4639*'Copy Co'!$B$25</f>
        <v>5389.1534284019226</v>
      </c>
      <c r="AC4639" s="40">
        <f>+K4639*'Copy Co'!$B$26</f>
        <v>2414.6896755165872</v>
      </c>
      <c r="AD4639" s="40">
        <f>+L4639*'Copy Co'!$B$27</f>
        <v>824.24724118596293</v>
      </c>
      <c r="AE4639" s="40">
        <f>+M4639*'Copy Co'!$B$28</f>
        <v>0</v>
      </c>
      <c r="AF4639" s="40">
        <f t="shared" si="551"/>
        <v>86810.508070870492</v>
      </c>
      <c r="AG4639" s="25">
        <f t="shared" si="552"/>
        <v>-9717.4919291295082</v>
      </c>
      <c r="AH4639" s="56">
        <f t="shared" si="553"/>
        <v>42622</v>
      </c>
      <c r="AL4639" s="56"/>
      <c r="BF4639" s="2">
        <v>41537</v>
      </c>
      <c r="BG4639" s="3">
        <v>0</v>
      </c>
      <c r="BH4639">
        <v>17</v>
      </c>
      <c r="BI4639">
        <v>7.4166666666666696</v>
      </c>
    </row>
    <row r="4640" spans="1:61" x14ac:dyDescent="0.25">
      <c r="A4640" s="2">
        <v>42623</v>
      </c>
      <c r="B4640" s="7">
        <v>85275</v>
      </c>
      <c r="C4640" s="3">
        <v>0</v>
      </c>
      <c r="D4640" s="7">
        <f t="shared" si="547"/>
        <v>0</v>
      </c>
      <c r="E4640" s="7">
        <f t="shared" si="548"/>
        <v>0</v>
      </c>
      <c r="F4640" s="7">
        <f t="shared" si="549"/>
        <v>0</v>
      </c>
      <c r="G4640" s="11">
        <v>96528</v>
      </c>
      <c r="H4640">
        <v>0</v>
      </c>
      <c r="I4640">
        <v>1</v>
      </c>
      <c r="J4640">
        <v>10</v>
      </c>
      <c r="K4640" s="3">
        <v>7.0833333333333304</v>
      </c>
      <c r="L4640" s="3">
        <f t="shared" si="550"/>
        <v>0</v>
      </c>
      <c r="M4640" s="5">
        <v>0</v>
      </c>
      <c r="R4640">
        <v>2016</v>
      </c>
      <c r="S4640" s="1" t="s">
        <v>3</v>
      </c>
      <c r="T4640" s="40">
        <f>+'Copy Co'!$B$17</f>
        <v>51399.602684929596</v>
      </c>
      <c r="U4640">
        <f>+'Copy Co'!$B$18*'All Data'!C4640</f>
        <v>0</v>
      </c>
      <c r="V4640" s="40">
        <f>+D4640*'Copy Co'!$B$19</f>
        <v>0</v>
      </c>
      <c r="W4640" s="40">
        <f>+E4640*'Copy Co'!$B$20</f>
        <v>0</v>
      </c>
      <c r="X4640" s="40">
        <f>+F4640*'Copy Co'!$B$21</f>
        <v>0</v>
      </c>
      <c r="Y4640" s="40">
        <f>+G4640*'Copy Co'!$B$22</f>
        <v>40173.271932756637</v>
      </c>
      <c r="Z4640" s="40">
        <f>+H4640*'Copy Co'!$B$23</f>
        <v>0</v>
      </c>
      <c r="AA4640" s="40">
        <f>+I4640*'Copy Co'!$B$24</f>
        <v>-10704.382616627605</v>
      </c>
      <c r="AB4640" s="40">
        <f>+J4640*'Copy Co'!$B$25</f>
        <v>3368.2208927512015</v>
      </c>
      <c r="AC4640" s="40">
        <f>+K4640*'Copy Co'!$B$26</f>
        <v>2218.9040261503774</v>
      </c>
      <c r="AD4640" s="40">
        <f>+L4640*'Copy Co'!$B$27</f>
        <v>0</v>
      </c>
      <c r="AE4640" s="40">
        <f>+M4640*'Copy Co'!$B$28</f>
        <v>0</v>
      </c>
      <c r="AF4640" s="40">
        <f t="shared" si="551"/>
        <v>86455.616919960201</v>
      </c>
      <c r="AG4640" s="25">
        <f t="shared" si="552"/>
        <v>1180.6169199602009</v>
      </c>
      <c r="AH4640" s="56">
        <f t="shared" si="553"/>
        <v>42623</v>
      </c>
      <c r="AL4640" s="56"/>
      <c r="BF4640" s="2">
        <v>41538</v>
      </c>
      <c r="BG4640" s="3">
        <v>0</v>
      </c>
      <c r="BH4640">
        <v>28</v>
      </c>
      <c r="BI4640">
        <v>17.4166666666667</v>
      </c>
    </row>
    <row r="4641" spans="1:61" x14ac:dyDescent="0.25">
      <c r="A4641" s="2">
        <v>42624</v>
      </c>
      <c r="B4641" s="7">
        <v>85372</v>
      </c>
      <c r="C4641" s="3">
        <v>0</v>
      </c>
      <c r="D4641" s="7">
        <f t="shared" si="547"/>
        <v>0</v>
      </c>
      <c r="E4641" s="7">
        <f t="shared" si="548"/>
        <v>0</v>
      </c>
      <c r="F4641" s="7">
        <f t="shared" si="549"/>
        <v>0</v>
      </c>
      <c r="G4641" s="11">
        <v>85275</v>
      </c>
      <c r="H4641">
        <v>0</v>
      </c>
      <c r="I4641">
        <v>1</v>
      </c>
      <c r="J4641">
        <v>18</v>
      </c>
      <c r="K4641" s="3">
        <v>9.3333333333333304</v>
      </c>
      <c r="L4641" s="3">
        <f t="shared" si="550"/>
        <v>0</v>
      </c>
      <c r="M4641" s="5">
        <v>0</v>
      </c>
      <c r="R4641">
        <v>2016</v>
      </c>
      <c r="S4641" s="1" t="s">
        <v>4</v>
      </c>
      <c r="T4641" s="40">
        <f>+'Copy Co'!$B$17</f>
        <v>51399.602684929596</v>
      </c>
      <c r="U4641">
        <f>+'Copy Co'!$B$18*'All Data'!C4641</f>
        <v>0</v>
      </c>
      <c r="V4641" s="40">
        <f>+D4641*'Copy Co'!$B$19</f>
        <v>0</v>
      </c>
      <c r="W4641" s="40">
        <f>+E4641*'Copy Co'!$B$20</f>
        <v>0</v>
      </c>
      <c r="X4641" s="40">
        <f>+F4641*'Copy Co'!$B$21</f>
        <v>0</v>
      </c>
      <c r="Y4641" s="40">
        <f>+G4641*'Copy Co'!$B$22</f>
        <v>35489.969377443042</v>
      </c>
      <c r="Z4641" s="40">
        <f>+H4641*'Copy Co'!$B$23</f>
        <v>0</v>
      </c>
      <c r="AA4641" s="40">
        <f>+I4641*'Copy Co'!$B$24</f>
        <v>-10704.382616627605</v>
      </c>
      <c r="AB4641" s="40">
        <f>+J4641*'Copy Co'!$B$25</f>
        <v>6062.7976069521628</v>
      </c>
      <c r="AC4641" s="40">
        <f>+K4641*'Copy Co'!$B$26</f>
        <v>2923.732363868733</v>
      </c>
      <c r="AD4641" s="40">
        <f>+L4641*'Copy Co'!$B$27</f>
        <v>0</v>
      </c>
      <c r="AE4641" s="40">
        <f>+M4641*'Copy Co'!$B$28</f>
        <v>0</v>
      </c>
      <c r="AF4641" s="40">
        <f t="shared" si="551"/>
        <v>85171.719416565931</v>
      </c>
      <c r="AG4641" s="25">
        <f t="shared" si="552"/>
        <v>-200.28058343406883</v>
      </c>
      <c r="AH4641" s="56">
        <f t="shared" si="553"/>
        <v>42624</v>
      </c>
      <c r="AL4641" s="56"/>
      <c r="BF4641" s="2">
        <v>41539</v>
      </c>
      <c r="BG4641" s="3">
        <v>0</v>
      </c>
      <c r="BH4641">
        <v>16</v>
      </c>
      <c r="BI4641">
        <v>8.25</v>
      </c>
    </row>
    <row r="4642" spans="1:61" x14ac:dyDescent="0.25">
      <c r="A4642" s="2">
        <v>42625</v>
      </c>
      <c r="B4642" s="7">
        <v>88444</v>
      </c>
      <c r="C4642" s="3">
        <v>0</v>
      </c>
      <c r="D4642" s="7">
        <f t="shared" si="547"/>
        <v>0</v>
      </c>
      <c r="E4642" s="7">
        <f t="shared" si="548"/>
        <v>0</v>
      </c>
      <c r="F4642" s="7">
        <f t="shared" si="549"/>
        <v>0</v>
      </c>
      <c r="G4642" s="11">
        <v>85372</v>
      </c>
      <c r="H4642">
        <v>0</v>
      </c>
      <c r="I4642">
        <v>0</v>
      </c>
      <c r="J4642">
        <v>24</v>
      </c>
      <c r="K4642" s="3">
        <v>12.875</v>
      </c>
      <c r="L4642" s="3">
        <f t="shared" si="550"/>
        <v>0</v>
      </c>
      <c r="M4642" s="5">
        <v>0</v>
      </c>
      <c r="R4642">
        <v>2016</v>
      </c>
      <c r="S4642" s="1" t="s">
        <v>5</v>
      </c>
      <c r="T4642" s="40">
        <f>+'Copy Co'!$B$17</f>
        <v>51399.602684929596</v>
      </c>
      <c r="U4642">
        <f>+'Copy Co'!$B$18*'All Data'!C4642</f>
        <v>0</v>
      </c>
      <c r="V4642" s="40">
        <f>+D4642*'Copy Co'!$B$19</f>
        <v>0</v>
      </c>
      <c r="W4642" s="40">
        <f>+E4642*'Copy Co'!$B$20</f>
        <v>0</v>
      </c>
      <c r="X4642" s="40">
        <f>+F4642*'Copy Co'!$B$21</f>
        <v>0</v>
      </c>
      <c r="Y4642" s="40">
        <f>+G4642*'Copy Co'!$B$22</f>
        <v>35530.339087552828</v>
      </c>
      <c r="Z4642" s="40">
        <f>+H4642*'Copy Co'!$B$23</f>
        <v>0</v>
      </c>
      <c r="AA4642" s="40">
        <f>+I4642*'Copy Co'!$B$24</f>
        <v>0</v>
      </c>
      <c r="AB4642" s="40">
        <f>+J4642*'Copy Co'!$B$25</f>
        <v>8083.7301426028844</v>
      </c>
      <c r="AC4642" s="40">
        <f>+K4642*'Copy Co'!$B$26</f>
        <v>4033.1843769439229</v>
      </c>
      <c r="AD4642" s="40">
        <f>+L4642*'Copy Co'!$B$27</f>
        <v>0</v>
      </c>
      <c r="AE4642" s="40">
        <f>+M4642*'Copy Co'!$B$28</f>
        <v>0</v>
      </c>
      <c r="AF4642" s="40">
        <f t="shared" si="551"/>
        <v>99046.856292029232</v>
      </c>
      <c r="AG4642" s="25">
        <f t="shared" si="552"/>
        <v>10602.856292029232</v>
      </c>
      <c r="AH4642" s="56">
        <f t="shared" si="553"/>
        <v>42625</v>
      </c>
      <c r="AL4642" s="56"/>
      <c r="BF4642" s="2">
        <v>41541</v>
      </c>
      <c r="BG4642" s="3">
        <v>0</v>
      </c>
      <c r="BH4642">
        <v>28</v>
      </c>
      <c r="BI4642">
        <v>15</v>
      </c>
    </row>
    <row r="4643" spans="1:61" x14ac:dyDescent="0.25">
      <c r="A4643" s="2">
        <v>42626</v>
      </c>
      <c r="B4643" s="7">
        <v>96242</v>
      </c>
      <c r="C4643" s="3">
        <v>0.25</v>
      </c>
      <c r="D4643" s="7">
        <f t="shared" si="547"/>
        <v>6.25E-2</v>
      </c>
      <c r="E4643" s="7">
        <f t="shared" si="548"/>
        <v>1.5625E-2</v>
      </c>
      <c r="F4643" s="7">
        <f t="shared" si="549"/>
        <v>3.90625E-3</v>
      </c>
      <c r="G4643" s="11">
        <v>88444</v>
      </c>
      <c r="H4643">
        <v>0</v>
      </c>
      <c r="I4643">
        <v>0</v>
      </c>
      <c r="J4643">
        <v>16</v>
      </c>
      <c r="K4643" s="3">
        <v>8.25</v>
      </c>
      <c r="L4643" s="3">
        <f t="shared" si="550"/>
        <v>2.0625</v>
      </c>
      <c r="M4643" s="5">
        <v>0</v>
      </c>
      <c r="R4643">
        <v>2016</v>
      </c>
      <c r="S4643" s="1" t="s">
        <v>6</v>
      </c>
      <c r="T4643" s="40">
        <f>+'Copy Co'!$B$17</f>
        <v>51399.602684929596</v>
      </c>
      <c r="U4643">
        <f>+'Copy Co'!$B$18*'All Data'!C4643</f>
        <v>12.352441134489442</v>
      </c>
      <c r="V4643" s="40">
        <f>+D4643*'Copy Co'!$B$19</f>
        <v>26.252628927584649</v>
      </c>
      <c r="W4643" s="40">
        <f>+E4643*'Copy Co'!$B$20</f>
        <v>-0.12067933894947749</v>
      </c>
      <c r="X4643" s="40">
        <f>+F4643*'Copy Co'!$B$21</f>
        <v>1.8939726031720744E-4</v>
      </c>
      <c r="Y4643" s="40">
        <f>+G4643*'Copy Co'!$B$22</f>
        <v>36808.851968555529</v>
      </c>
      <c r="Z4643" s="40">
        <f>+H4643*'Copy Co'!$B$23</f>
        <v>0</v>
      </c>
      <c r="AA4643" s="40">
        <f>+I4643*'Copy Co'!$B$24</f>
        <v>0</v>
      </c>
      <c r="AB4643" s="40">
        <f>+J4643*'Copy Co'!$B$25</f>
        <v>5389.1534284019226</v>
      </c>
      <c r="AC4643" s="40">
        <f>+K4643*'Copy Co'!$B$26</f>
        <v>2584.37057163397</v>
      </c>
      <c r="AD4643" s="40">
        <f>+L4643*'Copy Co'!$B$27</f>
        <v>378.07170754012799</v>
      </c>
      <c r="AE4643" s="40">
        <f>+M4643*'Copy Co'!$B$28</f>
        <v>0</v>
      </c>
      <c r="AF4643" s="40">
        <f t="shared" si="551"/>
        <v>96598.534941181555</v>
      </c>
      <c r="AG4643" s="25">
        <f t="shared" si="552"/>
        <v>356.53494118155504</v>
      </c>
      <c r="AH4643" s="56">
        <f t="shared" si="553"/>
        <v>42626</v>
      </c>
      <c r="AL4643" s="56"/>
      <c r="BF4643" s="2">
        <v>41546</v>
      </c>
      <c r="BG4643" s="3">
        <v>0</v>
      </c>
      <c r="BH4643">
        <v>28</v>
      </c>
      <c r="BI4643">
        <v>15.9583333333333</v>
      </c>
    </row>
    <row r="4644" spans="1:61" x14ac:dyDescent="0.25">
      <c r="A4644" s="2">
        <v>42627</v>
      </c>
      <c r="B4644" s="7">
        <v>105636</v>
      </c>
      <c r="C4644" s="3">
        <v>5.4583333333333401</v>
      </c>
      <c r="D4644" s="7">
        <f t="shared" si="547"/>
        <v>29.793402777777853</v>
      </c>
      <c r="E4644" s="7">
        <f t="shared" si="548"/>
        <v>162.62232349537098</v>
      </c>
      <c r="F4644" s="7">
        <f t="shared" si="549"/>
        <v>887.64684907890114</v>
      </c>
      <c r="G4644" s="11">
        <v>96242</v>
      </c>
      <c r="H4644">
        <v>0</v>
      </c>
      <c r="I4644">
        <v>0</v>
      </c>
      <c r="J4644">
        <v>22</v>
      </c>
      <c r="K4644" s="3">
        <v>9.2916666666666696</v>
      </c>
      <c r="L4644" s="3">
        <f t="shared" si="550"/>
        <v>50.717013888888971</v>
      </c>
      <c r="M4644" s="5">
        <v>0</v>
      </c>
      <c r="R4644">
        <v>2016</v>
      </c>
      <c r="S4644" s="1" t="s">
        <v>7</v>
      </c>
      <c r="T4644" s="40">
        <f>+'Copy Co'!$B$17</f>
        <v>51399.602684929596</v>
      </c>
      <c r="U4644">
        <f>+'Copy Co'!$B$18*'All Data'!C4644</f>
        <v>269.69496476968652</v>
      </c>
      <c r="V4644" s="40">
        <f>+D4644*'Copy Co'!$B$19</f>
        <v>12514.482361841146</v>
      </c>
      <c r="W4644" s="40">
        <f>+E4644*'Copy Co'!$B$20</f>
        <v>-1256.0098878623648</v>
      </c>
      <c r="X4644" s="40">
        <f>+F4644*'Copy Co'!$B$21</f>
        <v>43.038177624254871</v>
      </c>
      <c r="Y4644" s="40">
        <f>+G4644*'Copy Co'!$B$22</f>
        <v>40054.243715319535</v>
      </c>
      <c r="Z4644" s="40">
        <f>+H4644*'Copy Co'!$B$23</f>
        <v>0</v>
      </c>
      <c r="AA4644" s="40">
        <f>+I4644*'Copy Co'!$B$24</f>
        <v>0</v>
      </c>
      <c r="AB4644" s="40">
        <f>+J4644*'Copy Co'!$B$25</f>
        <v>7410.0859640526432</v>
      </c>
      <c r="AC4644" s="40">
        <f>+K4644*'Copy Co'!$B$26</f>
        <v>2910.6799872443207</v>
      </c>
      <c r="AD4644" s="40">
        <f>+L4644*'Copy Co'!$B$27</f>
        <v>9296.8087477860081</v>
      </c>
      <c r="AE4644" s="40">
        <f>+M4644*'Copy Co'!$B$28</f>
        <v>0</v>
      </c>
      <c r="AF4644" s="40">
        <f t="shared" si="551"/>
        <v>122642.62671570484</v>
      </c>
      <c r="AG4644" s="25">
        <f t="shared" si="552"/>
        <v>17006.626715704842</v>
      </c>
      <c r="AH4644" s="56">
        <f t="shared" si="553"/>
        <v>42627</v>
      </c>
      <c r="AL4644" s="56"/>
      <c r="BF4644" s="2">
        <v>41547</v>
      </c>
      <c r="BG4644" s="3">
        <v>0</v>
      </c>
      <c r="BH4644">
        <v>18</v>
      </c>
      <c r="BI4644">
        <v>9.875</v>
      </c>
    </row>
    <row r="4645" spans="1:61" x14ac:dyDescent="0.25">
      <c r="A4645" s="2">
        <v>42628</v>
      </c>
      <c r="B4645" s="7">
        <v>110079</v>
      </c>
      <c r="C4645" s="3">
        <v>6.5833333333333401</v>
      </c>
      <c r="D4645" s="7">
        <f t="shared" si="547"/>
        <v>43.340277777777871</v>
      </c>
      <c r="E4645" s="7">
        <f t="shared" si="548"/>
        <v>285.32349537037129</v>
      </c>
      <c r="F4645" s="7">
        <f t="shared" si="549"/>
        <v>1878.3796778549463</v>
      </c>
      <c r="G4645" s="11">
        <v>105636</v>
      </c>
      <c r="H4645">
        <v>0</v>
      </c>
      <c r="I4645">
        <v>0</v>
      </c>
      <c r="J4645">
        <v>10</v>
      </c>
      <c r="K4645" s="3">
        <v>5.1666666666666696</v>
      </c>
      <c r="L4645" s="3">
        <f t="shared" si="550"/>
        <v>34.013888888888943</v>
      </c>
      <c r="M4645" s="5">
        <v>0</v>
      </c>
      <c r="R4645">
        <v>2016</v>
      </c>
      <c r="S4645" s="1" t="s">
        <v>1</v>
      </c>
      <c r="T4645" s="40">
        <f>+'Copy Co'!$B$17</f>
        <v>51399.602684929596</v>
      </c>
      <c r="U4645">
        <f>+'Copy Co'!$B$18*'All Data'!C4645</f>
        <v>325.28094987488896</v>
      </c>
      <c r="V4645" s="40">
        <f>+D4645*'Copy Co'!$B$19</f>
        <v>18204.739681895127</v>
      </c>
      <c r="W4645" s="40">
        <f>+E4645*'Copy Co'!$B$20</f>
        <v>-2203.6896517152454</v>
      </c>
      <c r="X4645" s="40">
        <f>+F4645*'Copy Co'!$B$21</f>
        <v>91.074550994238848</v>
      </c>
      <c r="Y4645" s="40">
        <f>+G4645*'Copy Co'!$B$22</f>
        <v>43963.862857291977</v>
      </c>
      <c r="Z4645" s="40">
        <f>+H4645*'Copy Co'!$B$23</f>
        <v>0</v>
      </c>
      <c r="AA4645" s="40">
        <f>+I4645*'Copy Co'!$B$24</f>
        <v>0</v>
      </c>
      <c r="AB4645" s="40">
        <f>+J4645*'Copy Co'!$B$25</f>
        <v>3368.2208927512015</v>
      </c>
      <c r="AC4645" s="40">
        <f>+K4645*'Copy Co'!$B$26</f>
        <v>1618.4947014273357</v>
      </c>
      <c r="AD4645" s="40">
        <f>+L4645*'Copy Co'!$B$27</f>
        <v>6235.0007526314812</v>
      </c>
      <c r="AE4645" s="40">
        <f>+M4645*'Copy Co'!$B$28</f>
        <v>0</v>
      </c>
      <c r="AF4645" s="40">
        <f t="shared" si="551"/>
        <v>123002.58742008058</v>
      </c>
      <c r="AG4645" s="25">
        <f t="shared" si="552"/>
        <v>12923.587420080585</v>
      </c>
      <c r="AH4645" s="56">
        <f t="shared" si="553"/>
        <v>42628</v>
      </c>
      <c r="AL4645" s="56"/>
      <c r="BF4645" s="2">
        <v>41750</v>
      </c>
      <c r="BG4645" s="3">
        <v>0</v>
      </c>
      <c r="BH4645">
        <v>20</v>
      </c>
      <c r="BI4645">
        <v>8.9166666666666696</v>
      </c>
    </row>
    <row r="4646" spans="1:61" x14ac:dyDescent="0.25">
      <c r="A4646" s="2">
        <v>42629</v>
      </c>
      <c r="B4646" s="7">
        <v>103253</v>
      </c>
      <c r="C4646" s="3">
        <v>3.5833333333333401</v>
      </c>
      <c r="D4646" s="7">
        <f t="shared" si="547"/>
        <v>12.840277777777827</v>
      </c>
      <c r="E4646" s="7">
        <f t="shared" si="548"/>
        <v>46.01099537037063</v>
      </c>
      <c r="F4646" s="7">
        <f t="shared" si="549"/>
        <v>164.87273341049507</v>
      </c>
      <c r="G4646" s="11">
        <v>110079</v>
      </c>
      <c r="H4646">
        <v>1</v>
      </c>
      <c r="I4646">
        <v>0</v>
      </c>
      <c r="J4646">
        <v>9</v>
      </c>
      <c r="K4646" s="3">
        <v>5.7083333333333304</v>
      </c>
      <c r="L4646" s="3">
        <f t="shared" si="550"/>
        <v>20.454861111111139</v>
      </c>
      <c r="M4646" s="5">
        <v>0</v>
      </c>
      <c r="R4646">
        <v>2016</v>
      </c>
      <c r="S4646" s="1" t="s">
        <v>2</v>
      </c>
      <c r="T4646" s="40">
        <f>+'Copy Co'!$B$17</f>
        <v>51399.602684929596</v>
      </c>
      <c r="U4646">
        <f>+'Copy Co'!$B$18*'All Data'!C4646</f>
        <v>177.05165626101567</v>
      </c>
      <c r="V4646" s="40">
        <f>+D4646*'Copy Co'!$B$19</f>
        <v>5393.4567652338001</v>
      </c>
      <c r="W4646" s="40">
        <f>+E4646*'Copy Co'!$B$20</f>
        <v>-355.36489636504302</v>
      </c>
      <c r="X4646" s="40">
        <f>+F4646*'Copy Co'!$B$21</f>
        <v>7.9939696662930126</v>
      </c>
      <c r="Y4646" s="40">
        <f>+G4646*'Copy Co'!$B$22</f>
        <v>45812.962053351541</v>
      </c>
      <c r="Z4646" s="40">
        <f>+H4646*'Copy Co'!$B$23</f>
        <v>-10610.780657764437</v>
      </c>
      <c r="AA4646" s="40">
        <f>+I4646*'Copy Co'!$B$24</f>
        <v>0</v>
      </c>
      <c r="AB4646" s="40">
        <f>+J4646*'Copy Co'!$B$25</f>
        <v>3031.3988034760814</v>
      </c>
      <c r="AC4646" s="40">
        <f>+K4646*'Copy Co'!$B$26</f>
        <v>1788.1755975447156</v>
      </c>
      <c r="AD4646" s="40">
        <f>+L4646*'Copy Co'!$B$27</f>
        <v>3749.5293419510053</v>
      </c>
      <c r="AE4646" s="40">
        <f>+M4646*'Copy Co'!$B$28</f>
        <v>0</v>
      </c>
      <c r="AF4646" s="40">
        <f t="shared" si="551"/>
        <v>100394.02531828458</v>
      </c>
      <c r="AG4646" s="25">
        <f t="shared" si="552"/>
        <v>-2858.9746817154228</v>
      </c>
      <c r="AH4646" s="56">
        <f t="shared" si="553"/>
        <v>42629</v>
      </c>
      <c r="AL4646" s="56"/>
      <c r="BF4646" s="2">
        <v>41761</v>
      </c>
      <c r="BG4646" s="3">
        <v>0</v>
      </c>
      <c r="BH4646">
        <v>14</v>
      </c>
      <c r="BI4646">
        <v>9.125</v>
      </c>
    </row>
    <row r="4647" spans="1:61" x14ac:dyDescent="0.25">
      <c r="A4647" s="2">
        <v>42630</v>
      </c>
      <c r="B4647" s="7">
        <v>99975</v>
      </c>
      <c r="C4647" s="3">
        <v>0</v>
      </c>
      <c r="D4647" s="7">
        <f t="shared" si="547"/>
        <v>0</v>
      </c>
      <c r="E4647" s="7">
        <f t="shared" si="548"/>
        <v>0</v>
      </c>
      <c r="F4647" s="7">
        <f t="shared" si="549"/>
        <v>0</v>
      </c>
      <c r="G4647" s="11">
        <v>103253</v>
      </c>
      <c r="H4647">
        <v>0</v>
      </c>
      <c r="I4647">
        <v>1</v>
      </c>
      <c r="J4647">
        <v>13</v>
      </c>
      <c r="K4647" s="3">
        <v>8.5</v>
      </c>
      <c r="L4647" s="3">
        <f t="shared" si="550"/>
        <v>0</v>
      </c>
      <c r="M4647" s="5">
        <v>0</v>
      </c>
      <c r="R4647">
        <v>2016</v>
      </c>
      <c r="S4647" s="1" t="s">
        <v>3</v>
      </c>
      <c r="T4647" s="40">
        <f>+'Copy Co'!$B$17</f>
        <v>51399.602684929596</v>
      </c>
      <c r="U4647">
        <f>+'Copy Co'!$B$18*'All Data'!C4647</f>
        <v>0</v>
      </c>
      <c r="V4647" s="40">
        <f>+D4647*'Copy Co'!$B$19</f>
        <v>0</v>
      </c>
      <c r="W4647" s="40">
        <f>+E4647*'Copy Co'!$B$20</f>
        <v>0</v>
      </c>
      <c r="X4647" s="40">
        <f>+F4647*'Copy Co'!$B$21</f>
        <v>0</v>
      </c>
      <c r="Y4647" s="40">
        <f>+G4647*'Copy Co'!$B$22</f>
        <v>42972.099772842295</v>
      </c>
      <c r="Z4647" s="40">
        <f>+H4647*'Copy Co'!$B$23</f>
        <v>0</v>
      </c>
      <c r="AA4647" s="40">
        <f>+I4647*'Copy Co'!$B$24</f>
        <v>-10704.382616627605</v>
      </c>
      <c r="AB4647" s="40">
        <f>+J4647*'Copy Co'!$B$25</f>
        <v>4378.6871605765618</v>
      </c>
      <c r="AC4647" s="40">
        <f>+K4647*'Copy Co'!$B$26</f>
        <v>2662.6848313804539</v>
      </c>
      <c r="AD4647" s="40">
        <f>+L4647*'Copy Co'!$B$27</f>
        <v>0</v>
      </c>
      <c r="AE4647" s="40">
        <f>+M4647*'Copy Co'!$B$28</f>
        <v>0</v>
      </c>
      <c r="AF4647" s="40">
        <f t="shared" si="551"/>
        <v>90708.6918331013</v>
      </c>
      <c r="AG4647" s="25">
        <f t="shared" si="552"/>
        <v>-9266.3081668986997</v>
      </c>
      <c r="AH4647" s="56">
        <f t="shared" si="553"/>
        <v>42630</v>
      </c>
      <c r="AL4647" s="56"/>
      <c r="BF4647" s="2">
        <v>41762</v>
      </c>
      <c r="BG4647" s="3">
        <v>0</v>
      </c>
      <c r="BH4647">
        <v>18</v>
      </c>
      <c r="BI4647">
        <v>11.2083333333333</v>
      </c>
    </row>
    <row r="4648" spans="1:61" x14ac:dyDescent="0.25">
      <c r="A4648" s="2">
        <v>42631</v>
      </c>
      <c r="B4648" s="7">
        <v>86774</v>
      </c>
      <c r="C4648" s="3">
        <v>0</v>
      </c>
      <c r="D4648" s="7">
        <f t="shared" si="547"/>
        <v>0</v>
      </c>
      <c r="E4648" s="7">
        <f t="shared" si="548"/>
        <v>0</v>
      </c>
      <c r="F4648" s="7">
        <f t="shared" si="549"/>
        <v>0</v>
      </c>
      <c r="G4648" s="11">
        <v>99975</v>
      </c>
      <c r="H4648">
        <v>0</v>
      </c>
      <c r="I4648">
        <v>1</v>
      </c>
      <c r="J4648">
        <v>15</v>
      </c>
      <c r="K4648" s="3">
        <v>7.8333333333333304</v>
      </c>
      <c r="L4648" s="3">
        <f t="shared" si="550"/>
        <v>0</v>
      </c>
      <c r="M4648" s="5">
        <v>0</v>
      </c>
      <c r="R4648">
        <v>2016</v>
      </c>
      <c r="S4648" s="1" t="s">
        <v>4</v>
      </c>
      <c r="T4648" s="40">
        <f>+'Copy Co'!$B$17</f>
        <v>51399.602684929596</v>
      </c>
      <c r="U4648">
        <f>+'Copy Co'!$B$18*'All Data'!C4648</f>
        <v>0</v>
      </c>
      <c r="V4648" s="40">
        <f>+D4648*'Copy Co'!$B$19</f>
        <v>0</v>
      </c>
      <c r="W4648" s="40">
        <f>+E4648*'Copy Co'!$B$20</f>
        <v>0</v>
      </c>
      <c r="X4648" s="40">
        <f>+F4648*'Copy Co'!$B$21</f>
        <v>0</v>
      </c>
      <c r="Y4648" s="40">
        <f>+G4648*'Copy Co'!$B$22</f>
        <v>41607.85328067861</v>
      </c>
      <c r="Z4648" s="40">
        <f>+H4648*'Copy Co'!$B$23</f>
        <v>0</v>
      </c>
      <c r="AA4648" s="40">
        <f>+I4648*'Copy Co'!$B$24</f>
        <v>-10704.382616627605</v>
      </c>
      <c r="AB4648" s="40">
        <f>+J4648*'Copy Co'!$B$25</f>
        <v>5052.331339126802</v>
      </c>
      <c r="AC4648" s="40">
        <f>+K4648*'Copy Co'!$B$26</f>
        <v>2453.8468053898291</v>
      </c>
      <c r="AD4648" s="40">
        <f>+L4648*'Copy Co'!$B$27</f>
        <v>0</v>
      </c>
      <c r="AE4648" s="40">
        <f>+M4648*'Copy Co'!$B$28</f>
        <v>0</v>
      </c>
      <c r="AF4648" s="40">
        <f t="shared" si="551"/>
        <v>89809.251493497228</v>
      </c>
      <c r="AG4648" s="25">
        <f t="shared" si="552"/>
        <v>3035.2514934972278</v>
      </c>
      <c r="AH4648" s="56">
        <f t="shared" si="553"/>
        <v>42631</v>
      </c>
      <c r="AL4648" s="56"/>
      <c r="BF4648" s="2">
        <v>41763</v>
      </c>
      <c r="BG4648" s="3">
        <v>0</v>
      </c>
      <c r="BH4648">
        <v>21</v>
      </c>
      <c r="BI4648">
        <v>9.625</v>
      </c>
    </row>
    <row r="4649" spans="1:61" x14ac:dyDescent="0.25">
      <c r="A4649" s="2">
        <v>42632</v>
      </c>
      <c r="B4649" s="7">
        <v>96467</v>
      </c>
      <c r="C4649" s="3">
        <v>0</v>
      </c>
      <c r="D4649" s="7">
        <f t="shared" si="547"/>
        <v>0</v>
      </c>
      <c r="E4649" s="7">
        <f t="shared" si="548"/>
        <v>0</v>
      </c>
      <c r="F4649" s="7">
        <f t="shared" si="549"/>
        <v>0</v>
      </c>
      <c r="G4649" s="11">
        <v>86774</v>
      </c>
      <c r="H4649">
        <v>0</v>
      </c>
      <c r="I4649">
        <v>0</v>
      </c>
      <c r="J4649">
        <v>18</v>
      </c>
      <c r="K4649" s="3">
        <v>8.7083333333333304</v>
      </c>
      <c r="L4649" s="3">
        <f t="shared" si="550"/>
        <v>0</v>
      </c>
      <c r="M4649" s="5">
        <v>0</v>
      </c>
      <c r="R4649">
        <v>2016</v>
      </c>
      <c r="S4649" s="1" t="s">
        <v>5</v>
      </c>
      <c r="T4649" s="40">
        <f>+'Copy Co'!$B$17</f>
        <v>51399.602684929596</v>
      </c>
      <c r="U4649">
        <f>+'Copy Co'!$B$18*'All Data'!C4649</f>
        <v>0</v>
      </c>
      <c r="V4649" s="40">
        <f>+D4649*'Copy Co'!$B$19</f>
        <v>0</v>
      </c>
      <c r="W4649" s="40">
        <f>+E4649*'Copy Co'!$B$20</f>
        <v>0</v>
      </c>
      <c r="X4649" s="40">
        <f>+F4649*'Copy Co'!$B$21</f>
        <v>0</v>
      </c>
      <c r="Y4649" s="40">
        <f>+G4649*'Copy Co'!$B$22</f>
        <v>36113.827062541692</v>
      </c>
      <c r="Z4649" s="40">
        <f>+H4649*'Copy Co'!$B$23</f>
        <v>0</v>
      </c>
      <c r="AA4649" s="40">
        <f>+I4649*'Copy Co'!$B$24</f>
        <v>0</v>
      </c>
      <c r="AB4649" s="40">
        <f>+J4649*'Copy Co'!$B$25</f>
        <v>6062.7976069521628</v>
      </c>
      <c r="AC4649" s="40">
        <f>+K4649*'Copy Co'!$B$26</f>
        <v>2727.9467145025228</v>
      </c>
      <c r="AD4649" s="40">
        <f>+L4649*'Copy Co'!$B$27</f>
        <v>0</v>
      </c>
      <c r="AE4649" s="40">
        <f>+M4649*'Copy Co'!$B$28</f>
        <v>0</v>
      </c>
      <c r="AF4649" s="40">
        <f t="shared" si="551"/>
        <v>96304.17406892599</v>
      </c>
      <c r="AG4649" s="25">
        <f t="shared" si="552"/>
        <v>-162.82593107401044</v>
      </c>
      <c r="AH4649" s="56">
        <f t="shared" si="553"/>
        <v>42632</v>
      </c>
      <c r="AL4649" s="56"/>
      <c r="BF4649" s="2">
        <v>41774</v>
      </c>
      <c r="BG4649" s="3">
        <v>0</v>
      </c>
      <c r="BH4649">
        <v>13</v>
      </c>
      <c r="BI4649">
        <v>7.1666666666666696</v>
      </c>
    </row>
    <row r="4650" spans="1:61" x14ac:dyDescent="0.25">
      <c r="A4650" s="2">
        <v>42633</v>
      </c>
      <c r="B4650" s="7">
        <v>88772</v>
      </c>
      <c r="C4650" s="3">
        <v>0</v>
      </c>
      <c r="D4650" s="7">
        <f t="shared" si="547"/>
        <v>0</v>
      </c>
      <c r="E4650" s="7">
        <f t="shared" si="548"/>
        <v>0</v>
      </c>
      <c r="F4650" s="7">
        <f t="shared" si="549"/>
        <v>0</v>
      </c>
      <c r="G4650" s="11">
        <v>96467</v>
      </c>
      <c r="H4650">
        <v>0</v>
      </c>
      <c r="I4650">
        <v>0</v>
      </c>
      <c r="J4650">
        <v>21</v>
      </c>
      <c r="K4650" s="3">
        <v>12.5416666666667</v>
      </c>
      <c r="L4650" s="3">
        <f t="shared" si="550"/>
        <v>0</v>
      </c>
      <c r="M4650" s="5">
        <v>0</v>
      </c>
      <c r="R4650">
        <v>2016</v>
      </c>
      <c r="S4650" s="1" t="s">
        <v>6</v>
      </c>
      <c r="T4650" s="40">
        <f>+'Copy Co'!$B$17</f>
        <v>51399.602684929596</v>
      </c>
      <c r="U4650">
        <f>+'Copy Co'!$B$18*'All Data'!C4650</f>
        <v>0</v>
      </c>
      <c r="V4650" s="40">
        <f>+D4650*'Copy Co'!$B$19</f>
        <v>0</v>
      </c>
      <c r="W4650" s="40">
        <f>+E4650*'Copy Co'!$B$20</f>
        <v>0</v>
      </c>
      <c r="X4650" s="40">
        <f>+F4650*'Copy Co'!$B$21</f>
        <v>0</v>
      </c>
      <c r="Y4650" s="40">
        <f>+G4650*'Copy Co'!$B$22</f>
        <v>40147.884795471102</v>
      </c>
      <c r="Z4650" s="40">
        <f>+H4650*'Copy Co'!$B$23</f>
        <v>0</v>
      </c>
      <c r="AA4650" s="40">
        <f>+I4650*'Copy Co'!$B$24</f>
        <v>0</v>
      </c>
      <c r="AB4650" s="40">
        <f>+J4650*'Copy Co'!$B$25</f>
        <v>7073.2638747775236</v>
      </c>
      <c r="AC4650" s="40">
        <f>+K4650*'Copy Co'!$B$26</f>
        <v>3928.7653639486216</v>
      </c>
      <c r="AD4650" s="40">
        <f>+L4650*'Copy Co'!$B$27</f>
        <v>0</v>
      </c>
      <c r="AE4650" s="40">
        <f>+M4650*'Copy Co'!$B$28</f>
        <v>0</v>
      </c>
      <c r="AF4650" s="40">
        <f t="shared" si="551"/>
        <v>102549.51671912684</v>
      </c>
      <c r="AG4650" s="25">
        <f t="shared" si="552"/>
        <v>13777.516719126841</v>
      </c>
      <c r="AH4650" s="56">
        <f t="shared" si="553"/>
        <v>42633</v>
      </c>
      <c r="AL4650" s="56"/>
      <c r="BF4650" s="2">
        <v>41775</v>
      </c>
      <c r="BG4650" s="3">
        <v>0</v>
      </c>
      <c r="BH4650">
        <v>10</v>
      </c>
      <c r="BI4650">
        <v>7.2916666666666696</v>
      </c>
    </row>
    <row r="4651" spans="1:61" x14ac:dyDescent="0.25">
      <c r="A4651" s="2">
        <v>42634</v>
      </c>
      <c r="B4651" s="7">
        <v>91197</v>
      </c>
      <c r="C4651" s="3">
        <v>0</v>
      </c>
      <c r="D4651" s="7">
        <f t="shared" si="547"/>
        <v>0</v>
      </c>
      <c r="E4651" s="7">
        <f t="shared" si="548"/>
        <v>0</v>
      </c>
      <c r="F4651" s="7">
        <f t="shared" si="549"/>
        <v>0</v>
      </c>
      <c r="G4651" s="11">
        <v>88772</v>
      </c>
      <c r="H4651">
        <v>0</v>
      </c>
      <c r="I4651">
        <v>0</v>
      </c>
      <c r="J4651">
        <v>22</v>
      </c>
      <c r="K4651" s="3">
        <v>15.2083333333333</v>
      </c>
      <c r="L4651" s="3">
        <f t="shared" si="550"/>
        <v>0</v>
      </c>
      <c r="M4651" s="5">
        <v>0</v>
      </c>
      <c r="R4651">
        <v>2016</v>
      </c>
      <c r="S4651" s="1" t="s">
        <v>7</v>
      </c>
      <c r="T4651" s="40">
        <f>+'Copy Co'!$B$17</f>
        <v>51399.602684929596</v>
      </c>
      <c r="U4651">
        <f>+'Copy Co'!$B$18*'All Data'!C4651</f>
        <v>0</v>
      </c>
      <c r="V4651" s="40">
        <f>+D4651*'Copy Co'!$B$19</f>
        <v>0</v>
      </c>
      <c r="W4651" s="40">
        <f>+E4651*'Copy Co'!$B$20</f>
        <v>0</v>
      </c>
      <c r="X4651" s="40">
        <f>+F4651*'Copy Co'!$B$21</f>
        <v>0</v>
      </c>
      <c r="Y4651" s="40">
        <f>+G4651*'Copy Co'!$B$22</f>
        <v>36945.359854287584</v>
      </c>
      <c r="Z4651" s="40">
        <f>+H4651*'Copy Co'!$B$23</f>
        <v>0</v>
      </c>
      <c r="AA4651" s="40">
        <f>+I4651*'Copy Co'!$B$24</f>
        <v>0</v>
      </c>
      <c r="AB4651" s="40">
        <f>+J4651*'Copy Co'!$B$25</f>
        <v>7410.0859640526432</v>
      </c>
      <c r="AC4651" s="40">
        <f>+K4651*'Copy Co'!$B$26</f>
        <v>4764.1174679110964</v>
      </c>
      <c r="AD4651" s="40">
        <f>+L4651*'Copy Co'!$B$27</f>
        <v>0</v>
      </c>
      <c r="AE4651" s="40">
        <f>+M4651*'Copy Co'!$B$28</f>
        <v>0</v>
      </c>
      <c r="AF4651" s="40">
        <f t="shared" si="551"/>
        <v>100519.16597118092</v>
      </c>
      <c r="AG4651" s="25">
        <f t="shared" si="552"/>
        <v>9322.1659711809189</v>
      </c>
      <c r="AH4651" s="56">
        <f t="shared" si="553"/>
        <v>42634</v>
      </c>
      <c r="AL4651" s="56"/>
      <c r="BF4651" s="2">
        <v>41776</v>
      </c>
      <c r="BG4651" s="3">
        <v>0</v>
      </c>
      <c r="BH4651">
        <v>12</v>
      </c>
      <c r="BI4651">
        <v>7.375</v>
      </c>
    </row>
    <row r="4652" spans="1:61" x14ac:dyDescent="0.25">
      <c r="A4652" s="2">
        <v>42635</v>
      </c>
      <c r="B4652" s="7">
        <v>109041</v>
      </c>
      <c r="C4652" s="3">
        <v>7.4166666666666599</v>
      </c>
      <c r="D4652" s="7">
        <f t="shared" si="547"/>
        <v>55.006944444444343</v>
      </c>
      <c r="E4652" s="7">
        <f t="shared" si="548"/>
        <v>407.96817129629517</v>
      </c>
      <c r="F4652" s="7">
        <f t="shared" si="549"/>
        <v>3025.7639371141863</v>
      </c>
      <c r="G4652" s="11">
        <v>91197</v>
      </c>
      <c r="H4652">
        <v>0</v>
      </c>
      <c r="I4652">
        <v>0</v>
      </c>
      <c r="J4652">
        <v>28</v>
      </c>
      <c r="K4652" s="3">
        <v>13.5416666666667</v>
      </c>
      <c r="L4652" s="3">
        <f t="shared" si="550"/>
        <v>100.43402777777793</v>
      </c>
      <c r="M4652" s="5">
        <v>0</v>
      </c>
      <c r="R4652">
        <v>2016</v>
      </c>
      <c r="S4652" s="1" t="s">
        <v>1</v>
      </c>
      <c r="T4652" s="40">
        <f>+'Copy Co'!$B$17</f>
        <v>51399.602684929596</v>
      </c>
      <c r="U4652">
        <f>+'Copy Co'!$B$18*'All Data'!C4652</f>
        <v>366.45575365651979</v>
      </c>
      <c r="V4652" s="40">
        <f>+D4652*'Copy Co'!$B$19</f>
        <v>23105.230415044181</v>
      </c>
      <c r="W4652" s="40">
        <f>+E4652*'Copy Co'!$B$20</f>
        <v>-3150.9330703657024</v>
      </c>
      <c r="X4652" s="40">
        <f>+F4652*'Copy Co'!$B$21</f>
        <v>146.70627841434469</v>
      </c>
      <c r="Y4652" s="40">
        <f>+G4652*'Copy Co'!$B$22</f>
        <v>37954.602607032226</v>
      </c>
      <c r="Z4652" s="40">
        <f>+H4652*'Copy Co'!$B$23</f>
        <v>0</v>
      </c>
      <c r="AA4652" s="40">
        <f>+I4652*'Copy Co'!$B$24</f>
        <v>0</v>
      </c>
      <c r="AB4652" s="40">
        <f>+J4652*'Copy Co'!$B$25</f>
        <v>9431.0184997033648</v>
      </c>
      <c r="AC4652" s="40">
        <f>+K4652*'Copy Co'!$B$26</f>
        <v>4242.0224029345572</v>
      </c>
      <c r="AD4652" s="40">
        <f>+L4652*'Copy Co'!$B$27</f>
        <v>18410.310001007103</v>
      </c>
      <c r="AE4652" s="40">
        <f>+M4652*'Copy Co'!$B$28</f>
        <v>0</v>
      </c>
      <c r="AF4652" s="40">
        <f t="shared" si="551"/>
        <v>141905.01557235618</v>
      </c>
      <c r="AG4652" s="25">
        <f t="shared" si="552"/>
        <v>32864.015572356177</v>
      </c>
      <c r="AH4652" s="56">
        <f t="shared" si="553"/>
        <v>42635</v>
      </c>
      <c r="AL4652" s="56"/>
      <c r="BF4652" s="2">
        <v>41779</v>
      </c>
      <c r="BG4652" s="3">
        <v>0</v>
      </c>
      <c r="BH4652">
        <v>20</v>
      </c>
      <c r="BI4652">
        <v>6.9166666666666696</v>
      </c>
    </row>
    <row r="4653" spans="1:61" x14ac:dyDescent="0.25">
      <c r="A4653" s="2">
        <v>42636</v>
      </c>
      <c r="B4653" s="7">
        <v>168175</v>
      </c>
      <c r="C4653" s="3">
        <v>16.5833333333333</v>
      </c>
      <c r="D4653" s="7">
        <f t="shared" si="547"/>
        <v>275.00694444444332</v>
      </c>
      <c r="E4653" s="7">
        <f t="shared" si="548"/>
        <v>4560.5318287036762</v>
      </c>
      <c r="F4653" s="7">
        <f t="shared" si="549"/>
        <v>75628.819492669136</v>
      </c>
      <c r="G4653" s="11">
        <v>109041</v>
      </c>
      <c r="H4653">
        <v>1</v>
      </c>
      <c r="I4653">
        <v>0</v>
      </c>
      <c r="J4653">
        <v>15</v>
      </c>
      <c r="K4653" s="3">
        <v>8.9583333333333304</v>
      </c>
      <c r="L4653" s="3">
        <f t="shared" si="550"/>
        <v>148.55902777777743</v>
      </c>
      <c r="M4653" s="5">
        <v>0</v>
      </c>
      <c r="R4653">
        <v>2016</v>
      </c>
      <c r="S4653" s="1" t="s">
        <v>2</v>
      </c>
      <c r="T4653" s="40">
        <f>+'Copy Co'!$B$17</f>
        <v>51399.602684929596</v>
      </c>
      <c r="U4653">
        <f>+'Copy Co'!$B$18*'All Data'!C4653</f>
        <v>819.3785952544647</v>
      </c>
      <c r="V4653" s="40">
        <f>+D4653*'Copy Co'!$B$19</f>
        <v>115514.48424014171</v>
      </c>
      <c r="W4653" s="40">
        <f>+E4653*'Copy Co'!$B$20</f>
        <v>-35223.16584614473</v>
      </c>
      <c r="X4653" s="40">
        <f>+F4653*'Copy Co'!$B$21</f>
        <v>3666.916150511654</v>
      </c>
      <c r="Y4653" s="40">
        <f>+G4653*'Copy Co'!$B$22</f>
        <v>45380.964536918989</v>
      </c>
      <c r="Z4653" s="40">
        <f>+H4653*'Copy Co'!$B$23</f>
        <v>-10610.780657764437</v>
      </c>
      <c r="AA4653" s="40">
        <f>+I4653*'Copy Co'!$B$24</f>
        <v>0</v>
      </c>
      <c r="AB4653" s="40">
        <f>+J4653*'Copy Co'!$B$25</f>
        <v>5052.331339126802</v>
      </c>
      <c r="AC4653" s="40">
        <f>+K4653*'Copy Co'!$B$26</f>
        <v>2806.2609742490072</v>
      </c>
      <c r="AD4653" s="40">
        <f>+L4653*'Copy Co'!$B$27</f>
        <v>27231.983176943329</v>
      </c>
      <c r="AE4653" s="40">
        <f>+M4653*'Copy Co'!$B$28</f>
        <v>0</v>
      </c>
      <c r="AF4653" s="40">
        <f t="shared" si="551"/>
        <v>206037.97519416639</v>
      </c>
      <c r="AG4653" s="25">
        <f t="shared" si="552"/>
        <v>37862.975194166385</v>
      </c>
      <c r="AH4653" s="56">
        <f t="shared" si="553"/>
        <v>42636</v>
      </c>
      <c r="AL4653" s="56"/>
      <c r="BF4653" s="2">
        <v>41780</v>
      </c>
      <c r="BG4653" s="3">
        <v>0</v>
      </c>
      <c r="BH4653">
        <v>20</v>
      </c>
      <c r="BI4653">
        <v>9.4166666666666696</v>
      </c>
    </row>
    <row r="4654" spans="1:61" x14ac:dyDescent="0.25">
      <c r="A4654" s="2">
        <v>42637</v>
      </c>
      <c r="B4654" s="7">
        <v>169737</v>
      </c>
      <c r="C4654" s="3">
        <v>11.375</v>
      </c>
      <c r="D4654" s="7">
        <f t="shared" si="547"/>
        <v>129.390625</v>
      </c>
      <c r="E4654" s="7">
        <f t="shared" si="548"/>
        <v>1471.818359375</v>
      </c>
      <c r="F4654" s="7">
        <f t="shared" si="549"/>
        <v>16741.933837890625</v>
      </c>
      <c r="G4654" s="11">
        <v>168175</v>
      </c>
      <c r="H4654">
        <v>0</v>
      </c>
      <c r="I4654">
        <v>1</v>
      </c>
      <c r="J4654">
        <v>13</v>
      </c>
      <c r="K4654" s="3">
        <v>5.75</v>
      </c>
      <c r="L4654" s="3">
        <f t="shared" si="550"/>
        <v>65.40625</v>
      </c>
      <c r="M4654" s="5">
        <v>0</v>
      </c>
      <c r="R4654">
        <v>2016</v>
      </c>
      <c r="S4654" s="1" t="s">
        <v>3</v>
      </c>
      <c r="T4654" s="40">
        <f>+'Copy Co'!$B$17</f>
        <v>51399.602684929596</v>
      </c>
      <c r="U4654">
        <f>+'Copy Co'!$B$18*'All Data'!C4654</f>
        <v>562.03607161926959</v>
      </c>
      <c r="V4654" s="40">
        <f>+D4654*'Copy Co'!$B$19</f>
        <v>54349.505037332121</v>
      </c>
      <c r="W4654" s="40">
        <f>+E4654*'Copy Co'!$B$20</f>
        <v>-11367.556266437088</v>
      </c>
      <c r="X4654" s="40">
        <f>+F4654*'Copy Co'!$B$21</f>
        <v>811.74435873495918</v>
      </c>
      <c r="Y4654" s="40">
        <f>+G4654*'Copy Co'!$B$22</f>
        <v>69991.505131064012</v>
      </c>
      <c r="Z4654" s="40">
        <f>+H4654*'Copy Co'!$B$23</f>
        <v>0</v>
      </c>
      <c r="AA4654" s="40">
        <f>+I4654*'Copy Co'!$B$24</f>
        <v>-10704.382616627605</v>
      </c>
      <c r="AB4654" s="40">
        <f>+J4654*'Copy Co'!$B$25</f>
        <v>4378.6871605765618</v>
      </c>
      <c r="AC4654" s="40">
        <f>+K4654*'Copy Co'!$B$26</f>
        <v>1801.2279741691307</v>
      </c>
      <c r="AD4654" s="40">
        <f>+L4654*'Copy Co'!$B$27</f>
        <v>11989.45581638618</v>
      </c>
      <c r="AE4654" s="40">
        <f>+M4654*'Copy Co'!$B$28</f>
        <v>0</v>
      </c>
      <c r="AF4654" s="40">
        <f t="shared" si="551"/>
        <v>173211.8253517471</v>
      </c>
      <c r="AG4654" s="25">
        <f t="shared" si="552"/>
        <v>3474.8253517471021</v>
      </c>
      <c r="AH4654" s="56">
        <f t="shared" si="553"/>
        <v>42637</v>
      </c>
      <c r="AL4654" s="56"/>
      <c r="BF4654" s="2">
        <v>41781</v>
      </c>
      <c r="BG4654" s="3">
        <v>0</v>
      </c>
      <c r="BH4654">
        <v>17</v>
      </c>
      <c r="BI4654">
        <v>9.2916666666666696</v>
      </c>
    </row>
    <row r="4655" spans="1:61" x14ac:dyDescent="0.25">
      <c r="A4655" s="2">
        <v>42638</v>
      </c>
      <c r="B4655" s="7">
        <v>139137</v>
      </c>
      <c r="C4655" s="3">
        <v>7.7916666666666599</v>
      </c>
      <c r="D4655" s="7">
        <f t="shared" si="547"/>
        <v>60.710069444444336</v>
      </c>
      <c r="E4655" s="7">
        <f t="shared" si="548"/>
        <v>473.03262442129505</v>
      </c>
      <c r="F4655" s="7">
        <f t="shared" si="549"/>
        <v>3685.7125319492538</v>
      </c>
      <c r="G4655" s="11">
        <v>169737</v>
      </c>
      <c r="H4655">
        <v>0</v>
      </c>
      <c r="I4655">
        <v>1</v>
      </c>
      <c r="J4655">
        <v>14</v>
      </c>
      <c r="K4655" s="3">
        <v>7.625</v>
      </c>
      <c r="L4655" s="3">
        <f t="shared" si="550"/>
        <v>59.411458333333279</v>
      </c>
      <c r="M4655" s="5">
        <v>0</v>
      </c>
      <c r="R4655">
        <v>2016</v>
      </c>
      <c r="S4655" s="1" t="s">
        <v>4</v>
      </c>
      <c r="T4655" s="40">
        <f>+'Copy Co'!$B$17</f>
        <v>51399.602684929596</v>
      </c>
      <c r="U4655">
        <f>+'Copy Co'!$B$18*'All Data'!C4655</f>
        <v>384.98441535825395</v>
      </c>
      <c r="V4655" s="40">
        <f>+D4655*'Copy Co'!$B$19</f>
        <v>25500.782804686278</v>
      </c>
      <c r="W4655" s="40">
        <f>+E4655*'Copy Co'!$B$20</f>
        <v>-3653.4569226686945</v>
      </c>
      <c r="X4655" s="40">
        <f>+F4655*'Copy Co'!$B$21</f>
        <v>178.70434710220457</v>
      </c>
      <c r="Y4655" s="40">
        <f>+G4655*'Copy Co'!$B$22</f>
        <v>70641.582318605098</v>
      </c>
      <c r="Z4655" s="40">
        <f>+H4655*'Copy Co'!$B$23</f>
        <v>0</v>
      </c>
      <c r="AA4655" s="40">
        <f>+I4655*'Copy Co'!$B$24</f>
        <v>-10704.382616627605</v>
      </c>
      <c r="AB4655" s="40">
        <f>+J4655*'Copy Co'!$B$25</f>
        <v>4715.5092498516824</v>
      </c>
      <c r="AC4655" s="40">
        <f>+K4655*'Copy Co'!$B$26</f>
        <v>2388.5849222677602</v>
      </c>
      <c r="AD4655" s="40">
        <f>+L4655*'Copy Co'!$B$27</f>
        <v>10890.5655755309</v>
      </c>
      <c r="AE4655" s="40">
        <f>+M4655*'Copy Co'!$B$28</f>
        <v>0</v>
      </c>
      <c r="AF4655" s="40">
        <f t="shared" si="551"/>
        <v>151742.47677903547</v>
      </c>
      <c r="AG4655" s="25">
        <f t="shared" si="552"/>
        <v>12605.476779035467</v>
      </c>
      <c r="AH4655" s="56">
        <f t="shared" si="553"/>
        <v>42638</v>
      </c>
      <c r="AL4655" s="56"/>
      <c r="BF4655" s="2">
        <v>41784</v>
      </c>
      <c r="BG4655" s="3">
        <v>0</v>
      </c>
      <c r="BH4655">
        <v>13</v>
      </c>
      <c r="BI4655">
        <v>7.2916666666666696</v>
      </c>
    </row>
    <row r="4656" spans="1:61" x14ac:dyDescent="0.25">
      <c r="A4656" s="2">
        <v>42639</v>
      </c>
      <c r="B4656" s="7">
        <v>120615</v>
      </c>
      <c r="C4656" s="3">
        <v>3.875</v>
      </c>
      <c r="D4656" s="7">
        <f t="shared" si="547"/>
        <v>15.015625</v>
      </c>
      <c r="E4656" s="7">
        <f t="shared" si="548"/>
        <v>58.185546875</v>
      </c>
      <c r="F4656" s="7">
        <f t="shared" si="549"/>
        <v>225.468994140625</v>
      </c>
      <c r="G4656" s="11">
        <v>139137</v>
      </c>
      <c r="H4656">
        <v>0</v>
      </c>
      <c r="I4656">
        <v>0</v>
      </c>
      <c r="J4656">
        <v>9</v>
      </c>
      <c r="K4656" s="3">
        <v>5.375</v>
      </c>
      <c r="L4656" s="3">
        <f t="shared" si="550"/>
        <v>20.828125</v>
      </c>
      <c r="M4656" s="5">
        <v>0</v>
      </c>
      <c r="R4656">
        <v>2016</v>
      </c>
      <c r="S4656" s="1" t="s">
        <v>5</v>
      </c>
      <c r="T4656" s="40">
        <f>+'Copy Co'!$B$17</f>
        <v>51399.602684929596</v>
      </c>
      <c r="U4656">
        <f>+'Copy Co'!$B$18*'All Data'!C4656</f>
        <v>191.46283758458637</v>
      </c>
      <c r="V4656" s="40">
        <f>+D4656*'Copy Co'!$B$19</f>
        <v>6307.1940998522123</v>
      </c>
      <c r="W4656" s="40">
        <f>+E4656*'Copy Co'!$B$20</f>
        <v>-449.39477333048552</v>
      </c>
      <c r="X4656" s="40">
        <f>+F4656*'Copy Co'!$B$21</f>
        <v>10.932021702837982</v>
      </c>
      <c r="Y4656" s="40">
        <f>+G4656*'Copy Co'!$B$22</f>
        <v>57906.395417992295</v>
      </c>
      <c r="Z4656" s="40">
        <f>+H4656*'Copy Co'!$B$23</f>
        <v>0</v>
      </c>
      <c r="AA4656" s="40">
        <f>+I4656*'Copy Co'!$B$24</f>
        <v>0</v>
      </c>
      <c r="AB4656" s="40">
        <f>+J4656*'Copy Co'!$B$25</f>
        <v>3031.3988034760814</v>
      </c>
      <c r="AC4656" s="40">
        <f>+K4656*'Copy Co'!$B$26</f>
        <v>1683.7565845494048</v>
      </c>
      <c r="AD4656" s="40">
        <f>+L4656*'Copy Co'!$B$27</f>
        <v>3817.9514102347775</v>
      </c>
      <c r="AE4656" s="40">
        <f>+M4656*'Copy Co'!$B$28</f>
        <v>0</v>
      </c>
      <c r="AF4656" s="40">
        <f t="shared" si="551"/>
        <v>123899.2990869913</v>
      </c>
      <c r="AG4656" s="25">
        <f t="shared" si="552"/>
        <v>3284.2990869913046</v>
      </c>
      <c r="AH4656" s="56">
        <f t="shared" si="553"/>
        <v>42639</v>
      </c>
      <c r="AL4656" s="56"/>
      <c r="BF4656" s="2">
        <v>41785</v>
      </c>
      <c r="BG4656" s="3">
        <v>0</v>
      </c>
      <c r="BH4656">
        <v>14</v>
      </c>
      <c r="BI4656">
        <v>8.3333333333333304</v>
      </c>
    </row>
    <row r="4657" spans="1:61" x14ac:dyDescent="0.25">
      <c r="A4657" s="2">
        <v>42640</v>
      </c>
      <c r="B4657" s="7">
        <v>107244</v>
      </c>
      <c r="C4657" s="3">
        <v>0.54166666666667096</v>
      </c>
      <c r="D4657" s="7">
        <f t="shared" si="547"/>
        <v>0.29340277777778245</v>
      </c>
      <c r="E4657" s="7">
        <f t="shared" si="548"/>
        <v>0.15892650462963342</v>
      </c>
      <c r="F4657" s="7">
        <f t="shared" si="549"/>
        <v>8.608519000771879E-2</v>
      </c>
      <c r="G4657" s="11">
        <v>120615</v>
      </c>
      <c r="H4657">
        <v>0</v>
      </c>
      <c r="I4657">
        <v>0</v>
      </c>
      <c r="J4657">
        <v>10</v>
      </c>
      <c r="K4657" s="3">
        <v>4.9583333333333304</v>
      </c>
      <c r="L4657" s="3">
        <f t="shared" si="550"/>
        <v>2.6857638888889084</v>
      </c>
      <c r="M4657" s="5">
        <v>0</v>
      </c>
      <c r="R4657">
        <v>2016</v>
      </c>
      <c r="S4657" s="1" t="s">
        <v>6</v>
      </c>
      <c r="T4657" s="40">
        <f>+'Copy Co'!$B$17</f>
        <v>51399.602684929596</v>
      </c>
      <c r="U4657">
        <f>+'Copy Co'!$B$18*'All Data'!C4657</f>
        <v>26.76362245806067</v>
      </c>
      <c r="V4657" s="40">
        <f>+D4657*'Copy Co'!$B$19</f>
        <v>123.24150802116323</v>
      </c>
      <c r="W4657" s="40">
        <f>+E4657*'Copy Co'!$B$20</f>
        <v>-1.2274653132963351</v>
      </c>
      <c r="X4657" s="40">
        <f>+F4657*'Copy Co'!$B$21</f>
        <v>4.1739005801851338E-3</v>
      </c>
      <c r="Y4657" s="40">
        <f>+G4657*'Copy Co'!$B$22</f>
        <v>50197.861699915484</v>
      </c>
      <c r="Z4657" s="40">
        <f>+H4657*'Copy Co'!$B$23</f>
        <v>0</v>
      </c>
      <c r="AA4657" s="40">
        <f>+I4657*'Copy Co'!$B$24</f>
        <v>0</v>
      </c>
      <c r="AB4657" s="40">
        <f>+J4657*'Copy Co'!$B$25</f>
        <v>3368.2208927512015</v>
      </c>
      <c r="AC4657" s="40">
        <f>+K4657*'Copy Co'!$B$26</f>
        <v>1553.2328183052639</v>
      </c>
      <c r="AD4657" s="40">
        <f>+L4657*'Copy Co'!$B$27</f>
        <v>492.32064946513657</v>
      </c>
      <c r="AE4657" s="40">
        <f>+M4657*'Copy Co'!$B$28</f>
        <v>0</v>
      </c>
      <c r="AF4657" s="40">
        <f t="shared" si="551"/>
        <v>107160.02058443318</v>
      </c>
      <c r="AG4657" s="25">
        <f t="shared" si="552"/>
        <v>-83.979415566820535</v>
      </c>
      <c r="AH4657" s="56">
        <f t="shared" si="553"/>
        <v>42640</v>
      </c>
      <c r="AL4657" s="56"/>
      <c r="BF4657" s="2">
        <v>41786</v>
      </c>
      <c r="BG4657" s="3">
        <v>0</v>
      </c>
      <c r="BH4657">
        <v>17</v>
      </c>
      <c r="BI4657">
        <v>9.625</v>
      </c>
    </row>
    <row r="4658" spans="1:61" x14ac:dyDescent="0.25">
      <c r="A4658" s="2">
        <v>42641</v>
      </c>
      <c r="B4658" s="7">
        <v>98190</v>
      </c>
      <c r="C4658" s="3">
        <v>0</v>
      </c>
      <c r="D4658" s="7">
        <f t="shared" si="547"/>
        <v>0</v>
      </c>
      <c r="E4658" s="7">
        <f t="shared" si="548"/>
        <v>0</v>
      </c>
      <c r="F4658" s="7">
        <f t="shared" si="549"/>
        <v>0</v>
      </c>
      <c r="G4658" s="11">
        <v>107244</v>
      </c>
      <c r="H4658">
        <v>0</v>
      </c>
      <c r="I4658">
        <v>0</v>
      </c>
      <c r="J4658">
        <v>12</v>
      </c>
      <c r="K4658" s="3">
        <v>7.25</v>
      </c>
      <c r="L4658" s="3">
        <f t="shared" si="550"/>
        <v>0</v>
      </c>
      <c r="M4658" s="5">
        <v>0</v>
      </c>
      <c r="R4658">
        <v>2016</v>
      </c>
      <c r="S4658" s="1" t="s">
        <v>7</v>
      </c>
      <c r="T4658" s="40">
        <f>+'Copy Co'!$B$17</f>
        <v>51399.602684929596</v>
      </c>
      <c r="U4658">
        <f>+'Copy Co'!$B$18*'All Data'!C4658</f>
        <v>0</v>
      </c>
      <c r="V4658" s="40">
        <f>+D4658*'Copy Co'!$B$19</f>
        <v>0</v>
      </c>
      <c r="W4658" s="40">
        <f>+E4658*'Copy Co'!$B$20</f>
        <v>0</v>
      </c>
      <c r="X4658" s="40">
        <f>+F4658*'Copy Co'!$B$21</f>
        <v>0</v>
      </c>
      <c r="Y4658" s="40">
        <f>+G4658*'Copy Co'!$B$22</f>
        <v>44633.084443441825</v>
      </c>
      <c r="Z4658" s="40">
        <f>+H4658*'Copy Co'!$B$23</f>
        <v>0</v>
      </c>
      <c r="AA4658" s="40">
        <f>+I4658*'Copy Co'!$B$24</f>
        <v>0</v>
      </c>
      <c r="AB4658" s="40">
        <f>+J4658*'Copy Co'!$B$25</f>
        <v>4041.8650713014422</v>
      </c>
      <c r="AC4658" s="40">
        <f>+K4658*'Copy Co'!$B$26</f>
        <v>2271.1135326480344</v>
      </c>
      <c r="AD4658" s="40">
        <f>+L4658*'Copy Co'!$B$27</f>
        <v>0</v>
      </c>
      <c r="AE4658" s="40">
        <f>+M4658*'Copy Co'!$B$28</f>
        <v>0</v>
      </c>
      <c r="AF4658" s="40">
        <f t="shared" si="551"/>
        <v>102345.66573232088</v>
      </c>
      <c r="AG4658" s="25">
        <f t="shared" si="552"/>
        <v>4155.6657323208783</v>
      </c>
      <c r="AH4658" s="56">
        <f t="shared" si="553"/>
        <v>42641</v>
      </c>
      <c r="AL4658" s="56"/>
      <c r="BF4658" s="2">
        <v>41787</v>
      </c>
      <c r="BG4658" s="3">
        <v>0</v>
      </c>
      <c r="BH4658">
        <v>28</v>
      </c>
      <c r="BI4658">
        <v>14.9583333333333</v>
      </c>
    </row>
    <row r="4659" spans="1:61" x14ac:dyDescent="0.25">
      <c r="A4659" s="2">
        <v>42642</v>
      </c>
      <c r="B4659" s="7">
        <v>91451</v>
      </c>
      <c r="C4659" s="3">
        <v>0</v>
      </c>
      <c r="D4659" s="7">
        <f t="shared" si="547"/>
        <v>0</v>
      </c>
      <c r="E4659" s="7">
        <f t="shared" si="548"/>
        <v>0</v>
      </c>
      <c r="F4659" s="7">
        <f t="shared" si="549"/>
        <v>0</v>
      </c>
      <c r="G4659" s="11">
        <v>98190</v>
      </c>
      <c r="H4659">
        <v>0</v>
      </c>
      <c r="I4659">
        <v>0</v>
      </c>
      <c r="J4659">
        <v>20</v>
      </c>
      <c r="K4659" s="3">
        <v>10.6666666666667</v>
      </c>
      <c r="L4659" s="3">
        <f t="shared" si="550"/>
        <v>0</v>
      </c>
      <c r="M4659" s="5">
        <v>0</v>
      </c>
      <c r="R4659">
        <v>2016</v>
      </c>
      <c r="S4659" s="1" t="s">
        <v>1</v>
      </c>
      <c r="T4659" s="40">
        <f>+'Copy Co'!$B$17</f>
        <v>51399.602684929596</v>
      </c>
      <c r="U4659">
        <f>+'Copy Co'!$B$18*'All Data'!C4659</f>
        <v>0</v>
      </c>
      <c r="V4659" s="40">
        <f>+D4659*'Copy Co'!$B$19</f>
        <v>0</v>
      </c>
      <c r="W4659" s="40">
        <f>+E4659*'Copy Co'!$B$20</f>
        <v>0</v>
      </c>
      <c r="X4659" s="40">
        <f>+F4659*'Copy Co'!$B$21</f>
        <v>0</v>
      </c>
      <c r="Y4659" s="40">
        <f>+G4659*'Copy Co'!$B$22</f>
        <v>40864.967378142865</v>
      </c>
      <c r="Z4659" s="40">
        <f>+H4659*'Copy Co'!$B$23</f>
        <v>0</v>
      </c>
      <c r="AA4659" s="40">
        <f>+I4659*'Copy Co'!$B$24</f>
        <v>0</v>
      </c>
      <c r="AB4659" s="40">
        <f>+J4659*'Copy Co'!$B$25</f>
        <v>6736.441785502403</v>
      </c>
      <c r="AC4659" s="40">
        <f>+K4659*'Copy Co'!$B$26</f>
        <v>3341.4084158499918</v>
      </c>
      <c r="AD4659" s="40">
        <f>+L4659*'Copy Co'!$B$27</f>
        <v>0</v>
      </c>
      <c r="AE4659" s="40">
        <f>+M4659*'Copy Co'!$B$28</f>
        <v>0</v>
      </c>
      <c r="AF4659" s="40">
        <f t="shared" si="551"/>
        <v>102342.42026442486</v>
      </c>
      <c r="AG4659" s="25">
        <f t="shared" si="552"/>
        <v>10891.420264424858</v>
      </c>
      <c r="AH4659" s="56">
        <f t="shared" si="553"/>
        <v>42642</v>
      </c>
      <c r="AL4659" s="56"/>
      <c r="BF4659" s="2">
        <v>41788</v>
      </c>
      <c r="BG4659" s="3">
        <v>0</v>
      </c>
      <c r="BH4659">
        <v>12</v>
      </c>
      <c r="BI4659">
        <v>5.9583333333333304</v>
      </c>
    </row>
    <row r="4660" spans="1:61" x14ac:dyDescent="0.25">
      <c r="A4660" s="2">
        <v>42643</v>
      </c>
      <c r="B4660" s="7">
        <v>93190</v>
      </c>
      <c r="C4660" s="3">
        <v>0</v>
      </c>
      <c r="D4660" s="7">
        <f t="shared" si="547"/>
        <v>0</v>
      </c>
      <c r="E4660" s="7">
        <f t="shared" si="548"/>
        <v>0</v>
      </c>
      <c r="F4660" s="7">
        <f t="shared" si="549"/>
        <v>0</v>
      </c>
      <c r="G4660" s="11">
        <v>91451</v>
      </c>
      <c r="H4660">
        <v>1</v>
      </c>
      <c r="I4660">
        <v>0</v>
      </c>
      <c r="J4660">
        <v>18</v>
      </c>
      <c r="K4660" s="3">
        <v>10.9166666666667</v>
      </c>
      <c r="L4660" s="3">
        <f t="shared" si="550"/>
        <v>0</v>
      </c>
      <c r="M4660" s="5">
        <v>0</v>
      </c>
      <c r="R4660">
        <v>2016</v>
      </c>
      <c r="S4660" s="1" t="s">
        <v>2</v>
      </c>
      <c r="T4660" s="40">
        <f>+'Copy Co'!$B$17</f>
        <v>51399.602684929596</v>
      </c>
      <c r="U4660">
        <f>+'Copy Co'!$B$18*'All Data'!C4660</f>
        <v>0</v>
      </c>
      <c r="V4660" s="40">
        <f>+D4660*'Copy Co'!$B$19</f>
        <v>0</v>
      </c>
      <c r="W4660" s="40">
        <f>+E4660*'Copy Co'!$B$20</f>
        <v>0</v>
      </c>
      <c r="X4660" s="40">
        <f>+F4660*'Copy Co'!$B$21</f>
        <v>0</v>
      </c>
      <c r="Y4660" s="40">
        <f>+G4660*'Copy Co'!$B$22</f>
        <v>38060.312981958887</v>
      </c>
      <c r="Z4660" s="40">
        <f>+H4660*'Copy Co'!$B$23</f>
        <v>-10610.780657764437</v>
      </c>
      <c r="AA4660" s="40">
        <f>+I4660*'Copy Co'!$B$24</f>
        <v>0</v>
      </c>
      <c r="AB4660" s="40">
        <f>+J4660*'Copy Co'!$B$25</f>
        <v>6062.7976069521628</v>
      </c>
      <c r="AC4660" s="40">
        <f>+K4660*'Copy Co'!$B$26</f>
        <v>3419.7226755964757</v>
      </c>
      <c r="AD4660" s="40">
        <f>+L4660*'Copy Co'!$B$27</f>
        <v>0</v>
      </c>
      <c r="AE4660" s="40">
        <f>+M4660*'Copy Co'!$B$28</f>
        <v>0</v>
      </c>
      <c r="AF4660" s="40">
        <f t="shared" si="551"/>
        <v>88331.655291672694</v>
      </c>
      <c r="AG4660" s="25">
        <f t="shared" si="552"/>
        <v>-4858.3447083273059</v>
      </c>
      <c r="AH4660" s="56">
        <f t="shared" si="553"/>
        <v>42643</v>
      </c>
      <c r="AI4660" s="38">
        <f>SUM(AG4631:AG4660)</f>
        <v>204264.54879655782</v>
      </c>
      <c r="AJ4660" s="38"/>
      <c r="AK4660" s="38"/>
      <c r="AL4660" s="56"/>
      <c r="AN4660" s="38"/>
      <c r="AO4660" s="38"/>
      <c r="AP4660" s="38"/>
      <c r="AQ4660" s="38"/>
      <c r="AR4660" s="38"/>
      <c r="AS4660" s="38"/>
      <c r="AT4660" s="38"/>
      <c r="AU4660" s="38"/>
      <c r="AV4660" s="38"/>
      <c r="AW4660" s="38"/>
      <c r="AX4660" s="38"/>
      <c r="AY4660" s="38"/>
      <c r="AZ4660" s="38"/>
      <c r="BA4660" s="38"/>
      <c r="BB4660" s="38"/>
      <c r="BC4660" s="38"/>
      <c r="BD4660" s="38"/>
      <c r="BE4660" s="38"/>
      <c r="BF4660" s="2">
        <v>41789</v>
      </c>
      <c r="BG4660" s="3">
        <v>0</v>
      </c>
      <c r="BH4660">
        <v>18</v>
      </c>
      <c r="BI4660">
        <v>9.5416666666666696</v>
      </c>
    </row>
    <row r="4661" spans="1:61" x14ac:dyDescent="0.25">
      <c r="A4661" s="2">
        <v>42644</v>
      </c>
      <c r="B4661" s="7">
        <v>101900</v>
      </c>
      <c r="C4661" s="3">
        <v>0</v>
      </c>
      <c r="D4661" s="7">
        <f t="shared" si="547"/>
        <v>0</v>
      </c>
      <c r="E4661" s="7">
        <f t="shared" si="548"/>
        <v>0</v>
      </c>
      <c r="F4661" s="7">
        <f t="shared" si="549"/>
        <v>0</v>
      </c>
      <c r="G4661" s="11">
        <v>93190</v>
      </c>
      <c r="H4661">
        <v>0</v>
      </c>
      <c r="I4661">
        <v>1</v>
      </c>
      <c r="J4661">
        <v>23</v>
      </c>
      <c r="K4661" s="3">
        <v>10.2916666666667</v>
      </c>
      <c r="L4661" s="3">
        <f t="shared" si="550"/>
        <v>0</v>
      </c>
      <c r="M4661" s="5">
        <v>0</v>
      </c>
      <c r="R4661">
        <v>2016</v>
      </c>
      <c r="S4661" s="1" t="s">
        <v>3</v>
      </c>
      <c r="T4661" s="40">
        <f>+'Copy Co'!$B$17</f>
        <v>51399.602684929596</v>
      </c>
      <c r="U4661">
        <f>+'Copy Co'!$B$18*'All Data'!C4661</f>
        <v>0</v>
      </c>
      <c r="V4661" s="40">
        <f>+D4661*'Copy Co'!$B$19</f>
        <v>0</v>
      </c>
      <c r="W4661" s="40">
        <f>+E4661*'Copy Co'!$B$20</f>
        <v>0</v>
      </c>
      <c r="X4661" s="40">
        <f>+F4661*'Copy Co'!$B$21</f>
        <v>0</v>
      </c>
      <c r="Y4661" s="40">
        <f>+G4661*'Copy Co'!$B$22</f>
        <v>38784.05448588587</v>
      </c>
      <c r="Z4661" s="40">
        <f>+H4661*'Copy Co'!$B$23</f>
        <v>0</v>
      </c>
      <c r="AA4661" s="40">
        <f>+I4661*'Copy Co'!$B$24</f>
        <v>-10704.382616627605</v>
      </c>
      <c r="AB4661" s="40">
        <f>+J4661*'Copy Co'!$B$25</f>
        <v>7746.9080533277638</v>
      </c>
      <c r="AC4661" s="40">
        <f>+K4661*'Copy Co'!$B$26</f>
        <v>3223.9370262302659</v>
      </c>
      <c r="AD4661" s="40">
        <f>+L4661*'Copy Co'!$B$27</f>
        <v>0</v>
      </c>
      <c r="AE4661" s="40">
        <f>+M4661*'Copy Co'!$B$28</f>
        <v>0</v>
      </c>
      <c r="AF4661" s="40">
        <f t="shared" si="551"/>
        <v>90450.119633745897</v>
      </c>
      <c r="AG4661" s="25">
        <f t="shared" si="552"/>
        <v>-11449.880366254103</v>
      </c>
      <c r="AH4661" s="56">
        <f t="shared" si="553"/>
        <v>42644</v>
      </c>
      <c r="AL4661" s="56"/>
      <c r="BF4661" s="2">
        <v>41790</v>
      </c>
      <c r="BG4661" s="3">
        <v>0</v>
      </c>
      <c r="BH4661">
        <v>23</v>
      </c>
      <c r="BI4661">
        <v>11.2083333333333</v>
      </c>
    </row>
    <row r="4662" spans="1:61" x14ac:dyDescent="0.25">
      <c r="A4662" s="2">
        <v>42645</v>
      </c>
      <c r="B4662" s="7">
        <v>101950</v>
      </c>
      <c r="C4662" s="3">
        <v>0</v>
      </c>
      <c r="D4662" s="7">
        <f t="shared" si="547"/>
        <v>0</v>
      </c>
      <c r="E4662" s="7">
        <f t="shared" si="548"/>
        <v>0</v>
      </c>
      <c r="F4662" s="7">
        <f t="shared" si="549"/>
        <v>0</v>
      </c>
      <c r="G4662" s="11">
        <v>101900</v>
      </c>
      <c r="H4662">
        <v>0</v>
      </c>
      <c r="I4662">
        <v>1</v>
      </c>
      <c r="J4662">
        <v>25</v>
      </c>
      <c r="K4662" s="3">
        <v>16.2083333333333</v>
      </c>
      <c r="L4662" s="3">
        <f t="shared" si="550"/>
        <v>0</v>
      </c>
      <c r="M4662" s="5">
        <v>0</v>
      </c>
      <c r="R4662">
        <v>2016</v>
      </c>
      <c r="S4662" s="1" t="s">
        <v>4</v>
      </c>
      <c r="T4662" s="40">
        <f>+'Copy Co'!$B$17</f>
        <v>51399.602684929596</v>
      </c>
      <c r="U4662">
        <f>+'Copy Co'!$B$18*'All Data'!C4662</f>
        <v>0</v>
      </c>
      <c r="V4662" s="40">
        <f>+D4662*'Copy Co'!$B$19</f>
        <v>0</v>
      </c>
      <c r="W4662" s="40">
        <f>+E4662*'Copy Co'!$B$20</f>
        <v>0</v>
      </c>
      <c r="X4662" s="40">
        <f>+F4662*'Copy Co'!$B$21</f>
        <v>0</v>
      </c>
      <c r="Y4662" s="40">
        <f>+G4662*'Copy Co'!$B$22</f>
        <v>42409.004744197555</v>
      </c>
      <c r="Z4662" s="40">
        <f>+H4662*'Copy Co'!$B$23</f>
        <v>0</v>
      </c>
      <c r="AA4662" s="40">
        <f>+I4662*'Copy Co'!$B$24</f>
        <v>-10704.382616627605</v>
      </c>
      <c r="AB4662" s="40">
        <f>+J4662*'Copy Co'!$B$25</f>
        <v>8420.552231878004</v>
      </c>
      <c r="AC4662" s="40">
        <f>+K4662*'Copy Co'!$B$26</f>
        <v>5077.374506897032</v>
      </c>
      <c r="AD4662" s="40">
        <f>+L4662*'Copy Co'!$B$27</f>
        <v>0</v>
      </c>
      <c r="AE4662" s="40">
        <f>+M4662*'Copy Co'!$B$28</f>
        <v>0</v>
      </c>
      <c r="AF4662" s="40">
        <f t="shared" si="551"/>
        <v>96602.151551274568</v>
      </c>
      <c r="AG4662" s="25">
        <f t="shared" si="552"/>
        <v>-5347.8484487254318</v>
      </c>
      <c r="AH4662" s="56">
        <f t="shared" si="553"/>
        <v>42645</v>
      </c>
      <c r="AL4662" s="56"/>
      <c r="BF4662" s="2">
        <v>41791</v>
      </c>
      <c r="BG4662" s="3">
        <v>0</v>
      </c>
      <c r="BH4662">
        <v>13</v>
      </c>
      <c r="BI4662">
        <v>7.2916666666666696</v>
      </c>
    </row>
    <row r="4663" spans="1:61" x14ac:dyDescent="0.25">
      <c r="A4663" s="2">
        <v>42646</v>
      </c>
      <c r="B4663" s="7">
        <v>193497</v>
      </c>
      <c r="C4663" s="3">
        <v>15.7916666666667</v>
      </c>
      <c r="D4663" s="7">
        <f t="shared" si="547"/>
        <v>249.37673611111217</v>
      </c>
      <c r="E4663" s="7">
        <f t="shared" si="548"/>
        <v>3938.0742910879881</v>
      </c>
      <c r="F4663" s="7">
        <f t="shared" si="549"/>
        <v>62188.756513431275</v>
      </c>
      <c r="G4663" s="11">
        <v>101950</v>
      </c>
      <c r="H4663">
        <v>0</v>
      </c>
      <c r="I4663">
        <v>0</v>
      </c>
      <c r="J4663">
        <v>22</v>
      </c>
      <c r="K4663" s="3">
        <v>11.4583333333333</v>
      </c>
      <c r="L4663" s="3">
        <f t="shared" si="550"/>
        <v>180.9461805555554</v>
      </c>
      <c r="M4663" s="5">
        <v>0</v>
      </c>
      <c r="R4663">
        <v>2016</v>
      </c>
      <c r="S4663" s="1" t="s">
        <v>5</v>
      </c>
      <c r="T4663" s="40">
        <f>+'Copy Co'!$B$17</f>
        <v>51399.602684929596</v>
      </c>
      <c r="U4663">
        <f>+'Copy Co'!$B$18*'All Data'!C4663</f>
        <v>780.26253166191805</v>
      </c>
      <c r="V4663" s="40">
        <f>+D4663*'Copy Co'!$B$19</f>
        <v>104748.71866075562</v>
      </c>
      <c r="W4663" s="40">
        <f>+E4663*'Copy Co'!$B$20</f>
        <v>-30415.62893967556</v>
      </c>
      <c r="X4663" s="40">
        <f>+F4663*'Copy Co'!$B$21</f>
        <v>3015.2653071815098</v>
      </c>
      <c r="Y4663" s="40">
        <f>+G4663*'Copy Co'!$B$22</f>
        <v>42429.813873120125</v>
      </c>
      <c r="Z4663" s="40">
        <f>+H4663*'Copy Co'!$B$23</f>
        <v>0</v>
      </c>
      <c r="AA4663" s="40">
        <f>+I4663*'Copy Co'!$B$24</f>
        <v>0</v>
      </c>
      <c r="AB4663" s="40">
        <f>+J4663*'Copy Co'!$B$25</f>
        <v>7410.0859640526432</v>
      </c>
      <c r="AC4663" s="40">
        <f>+K4663*'Copy Co'!$B$26</f>
        <v>3589.4035717138368</v>
      </c>
      <c r="AD4663" s="40">
        <f>+L4663*'Copy Co'!$B$27</f>
        <v>33168.791008728796</v>
      </c>
      <c r="AE4663" s="40">
        <f>+M4663*'Copy Co'!$B$28</f>
        <v>0</v>
      </c>
      <c r="AF4663" s="40">
        <f t="shared" si="551"/>
        <v>216126.31466246847</v>
      </c>
      <c r="AG4663" s="25">
        <f t="shared" si="552"/>
        <v>22629.314662468474</v>
      </c>
      <c r="AH4663" s="56">
        <f t="shared" si="553"/>
        <v>42646</v>
      </c>
      <c r="AL4663" s="56"/>
      <c r="BF4663" s="2">
        <v>41792</v>
      </c>
      <c r="BG4663" s="3">
        <v>0</v>
      </c>
      <c r="BH4663">
        <v>25</v>
      </c>
      <c r="BI4663">
        <v>9.5833333333333304</v>
      </c>
    </row>
    <row r="4664" spans="1:61" x14ac:dyDescent="0.25">
      <c r="A4664" s="2">
        <v>42647</v>
      </c>
      <c r="B4664" s="7">
        <v>197458</v>
      </c>
      <c r="C4664" s="3">
        <v>13.2083333333333</v>
      </c>
      <c r="D4664" s="7">
        <f t="shared" si="547"/>
        <v>174.46006944444358</v>
      </c>
      <c r="E4664" s="7">
        <f t="shared" si="548"/>
        <v>2304.3267505786866</v>
      </c>
      <c r="F4664" s="7">
        <f t="shared" si="549"/>
        <v>30436.315830560074</v>
      </c>
      <c r="G4664" s="11">
        <v>193497</v>
      </c>
      <c r="H4664">
        <v>0</v>
      </c>
      <c r="I4664">
        <v>0</v>
      </c>
      <c r="J4664">
        <v>12</v>
      </c>
      <c r="K4664" s="3">
        <v>7.2916666666666696</v>
      </c>
      <c r="L4664" s="3">
        <f t="shared" si="550"/>
        <v>96.310763888888687</v>
      </c>
      <c r="M4664" s="5">
        <v>0</v>
      </c>
      <c r="R4664">
        <v>2016</v>
      </c>
      <c r="S4664" s="1" t="s">
        <v>6</v>
      </c>
      <c r="T4664" s="40">
        <f>+'Copy Co'!$B$17</f>
        <v>51399.602684929596</v>
      </c>
      <c r="U4664">
        <f>+'Copy Co'!$B$18*'All Data'!C4664</f>
        <v>652.62063993885727</v>
      </c>
      <c r="V4664" s="40">
        <f>+D4664*'Copy Co'!$B$19</f>
        <v>73280.567452890013</v>
      </c>
      <c r="W4664" s="40">
        <f>+E4664*'Copy Co'!$B$20</f>
        <v>-17797.416254939737</v>
      </c>
      <c r="X4664" s="40">
        <f>+F4664*'Copy Co'!$B$21</f>
        <v>1475.7260371090761</v>
      </c>
      <c r="Y4664" s="40">
        <f>+G4664*'Copy Co'!$B$22</f>
        <v>80530.080382610337</v>
      </c>
      <c r="Z4664" s="40">
        <f>+H4664*'Copy Co'!$B$23</f>
        <v>0</v>
      </c>
      <c r="AA4664" s="40">
        <f>+I4664*'Copy Co'!$B$24</f>
        <v>0</v>
      </c>
      <c r="AB4664" s="40">
        <f>+J4664*'Copy Co'!$B$25</f>
        <v>4041.8650713014422</v>
      </c>
      <c r="AC4664" s="40">
        <f>+K4664*'Copy Co'!$B$26</f>
        <v>2284.1659092724494</v>
      </c>
      <c r="AD4664" s="40">
        <f>+L4664*'Copy Co'!$B$27</f>
        <v>17654.484828104847</v>
      </c>
      <c r="AE4664" s="40">
        <f>+M4664*'Copy Co'!$B$28</f>
        <v>0</v>
      </c>
      <c r="AF4664" s="40">
        <f t="shared" si="551"/>
        <v>213521.69675121686</v>
      </c>
      <c r="AG4664" s="25">
        <f t="shared" si="552"/>
        <v>16063.696751216863</v>
      </c>
      <c r="AH4664" s="56">
        <f t="shared" si="553"/>
        <v>42647</v>
      </c>
      <c r="AL4664" s="56"/>
      <c r="BF4664" s="2">
        <v>41793</v>
      </c>
      <c r="BG4664" s="3">
        <v>0</v>
      </c>
      <c r="BH4664">
        <v>17</v>
      </c>
      <c r="BI4664">
        <v>7.5</v>
      </c>
    </row>
    <row r="4665" spans="1:61" x14ac:dyDescent="0.25">
      <c r="A4665" s="2">
        <v>42648</v>
      </c>
      <c r="B4665" s="7">
        <v>230515</v>
      </c>
      <c r="C4665" s="3">
        <v>18.125</v>
      </c>
      <c r="D4665" s="7">
        <f t="shared" si="547"/>
        <v>328.515625</v>
      </c>
      <c r="E4665" s="7">
        <f t="shared" si="548"/>
        <v>5954.345703125</v>
      </c>
      <c r="F4665" s="7">
        <f t="shared" si="549"/>
        <v>107922.51586914063</v>
      </c>
      <c r="G4665" s="11">
        <v>197458</v>
      </c>
      <c r="H4665">
        <v>0</v>
      </c>
      <c r="I4665">
        <v>0</v>
      </c>
      <c r="J4665">
        <v>17</v>
      </c>
      <c r="K4665" s="3">
        <v>6.75</v>
      </c>
      <c r="L4665" s="3">
        <f t="shared" si="550"/>
        <v>122.34375</v>
      </c>
      <c r="M4665" s="5">
        <v>0</v>
      </c>
      <c r="R4665">
        <v>2016</v>
      </c>
      <c r="S4665" s="1" t="s">
        <v>7</v>
      </c>
      <c r="T4665" s="40">
        <f>+'Copy Co'!$B$17</f>
        <v>51399.602684929596</v>
      </c>
      <c r="U4665">
        <f>+'Copy Co'!$B$18*'All Data'!C4665</f>
        <v>895.55198225048457</v>
      </c>
      <c r="V4665" s="40">
        <f>+D4665*'Copy Co'!$B$19</f>
        <v>137990.38080061681</v>
      </c>
      <c r="W4665" s="40">
        <f>+E4665*'Copy Co'!$B$20</f>
        <v>-45988.256213106353</v>
      </c>
      <c r="X4665" s="40">
        <f>+F4665*'Copy Co'!$B$21</f>
        <v>5232.6985810318274</v>
      </c>
      <c r="Y4665" s="40">
        <f>+G4665*'Copy Co'!$B$22</f>
        <v>82178.579575856333</v>
      </c>
      <c r="Z4665" s="40">
        <f>+H4665*'Copy Co'!$B$23</f>
        <v>0</v>
      </c>
      <c r="AA4665" s="40">
        <f>+I4665*'Copy Co'!$B$24</f>
        <v>0</v>
      </c>
      <c r="AB4665" s="40">
        <f>+J4665*'Copy Co'!$B$25</f>
        <v>5725.9755176770432</v>
      </c>
      <c r="AC4665" s="40">
        <f>+K4665*'Copy Co'!$B$26</f>
        <v>2114.4850131550666</v>
      </c>
      <c r="AD4665" s="40">
        <f>+L4665*'Copy Co'!$B$27</f>
        <v>22426.526288175774</v>
      </c>
      <c r="AE4665" s="40">
        <f>+M4665*'Copy Co'!$B$28</f>
        <v>0</v>
      </c>
      <c r="AF4665" s="40">
        <f t="shared" si="551"/>
        <v>261975.54423058659</v>
      </c>
      <c r="AG4665" s="25">
        <f t="shared" si="552"/>
        <v>31460.544230586587</v>
      </c>
      <c r="AH4665" s="56">
        <f t="shared" si="553"/>
        <v>42648</v>
      </c>
      <c r="AL4665" s="56"/>
      <c r="BF4665" s="2">
        <v>41794</v>
      </c>
      <c r="BG4665" s="3">
        <v>0</v>
      </c>
      <c r="BH4665">
        <v>13</v>
      </c>
      <c r="BI4665">
        <v>6.3333333333333304</v>
      </c>
    </row>
    <row r="4666" spans="1:61" x14ac:dyDescent="0.25">
      <c r="A4666" s="2">
        <v>42649</v>
      </c>
      <c r="B4666" s="7">
        <v>239714</v>
      </c>
      <c r="C4666" s="3">
        <v>16.2916666666667</v>
      </c>
      <c r="D4666" s="7">
        <f t="shared" si="547"/>
        <v>265.41840277777885</v>
      </c>
      <c r="E4666" s="7">
        <f t="shared" si="548"/>
        <v>4324.1081452546559</v>
      </c>
      <c r="F4666" s="7">
        <f t="shared" si="549"/>
        <v>70446.928533107246</v>
      </c>
      <c r="G4666" s="11">
        <v>230515</v>
      </c>
      <c r="H4666">
        <v>0</v>
      </c>
      <c r="I4666">
        <v>0</v>
      </c>
      <c r="J4666">
        <v>9</v>
      </c>
      <c r="K4666" s="3">
        <v>6.5416666666666696</v>
      </c>
      <c r="L4666" s="3">
        <f t="shared" si="550"/>
        <v>106.57465277777804</v>
      </c>
      <c r="M4666" s="5">
        <v>0</v>
      </c>
      <c r="R4666">
        <v>2016</v>
      </c>
      <c r="S4666" s="1" t="s">
        <v>1</v>
      </c>
      <c r="T4666" s="40">
        <f>+'Copy Co'!$B$17</f>
        <v>51399.602684929596</v>
      </c>
      <c r="U4666">
        <f>+'Copy Co'!$B$18*'All Data'!C4666</f>
        <v>804.96741393089701</v>
      </c>
      <c r="V4666" s="40">
        <f>+D4666*'Copy Co'!$B$19</f>
        <v>111486.89341883569</v>
      </c>
      <c r="W4666" s="40">
        <f>+E4666*'Copy Co'!$B$20</f>
        <v>-33397.152800984521</v>
      </c>
      <c r="X4666" s="40">
        <f>+F4666*'Copy Co'!$B$21</f>
        <v>3415.6685470547509</v>
      </c>
      <c r="Y4666" s="40">
        <f>+G4666*'Copy Co'!$B$22</f>
        <v>95936.327071724227</v>
      </c>
      <c r="Z4666" s="40">
        <f>+H4666*'Copy Co'!$B$23</f>
        <v>0</v>
      </c>
      <c r="AA4666" s="40">
        <f>+I4666*'Copy Co'!$B$24</f>
        <v>0</v>
      </c>
      <c r="AB4666" s="40">
        <f>+J4666*'Copy Co'!$B$25</f>
        <v>3031.3988034760814</v>
      </c>
      <c r="AC4666" s="40">
        <f>+K4666*'Copy Co'!$B$26</f>
        <v>2049.2231300329972</v>
      </c>
      <c r="AD4666" s="40">
        <f>+L4666*'Copy Co'!$B$27</f>
        <v>19535.932584819777</v>
      </c>
      <c r="AE4666" s="40">
        <f>+M4666*'Copy Co'!$B$28</f>
        <v>0</v>
      </c>
      <c r="AF4666" s="40">
        <f t="shared" si="551"/>
        <v>254262.86085381947</v>
      </c>
      <c r="AG4666" s="25">
        <f t="shared" si="552"/>
        <v>14548.860853819468</v>
      </c>
      <c r="AH4666" s="56">
        <f t="shared" si="553"/>
        <v>42649</v>
      </c>
      <c r="AL4666" s="56"/>
      <c r="BF4666" s="2">
        <v>41795</v>
      </c>
      <c r="BG4666" s="3">
        <v>0</v>
      </c>
      <c r="BH4666">
        <v>9</v>
      </c>
      <c r="BI4666">
        <v>6.8333333333333304</v>
      </c>
    </row>
    <row r="4667" spans="1:61" x14ac:dyDescent="0.25">
      <c r="A4667" s="2">
        <v>42650</v>
      </c>
      <c r="B4667" s="7">
        <v>202070</v>
      </c>
      <c r="C4667" s="3">
        <v>11.625</v>
      </c>
      <c r="D4667" s="7">
        <f t="shared" si="547"/>
        <v>135.140625</v>
      </c>
      <c r="E4667" s="7">
        <f t="shared" si="548"/>
        <v>1571.009765625</v>
      </c>
      <c r="F4667" s="7">
        <f t="shared" si="549"/>
        <v>18262.988525390625</v>
      </c>
      <c r="G4667" s="11">
        <v>239714</v>
      </c>
      <c r="H4667">
        <v>1</v>
      </c>
      <c r="I4667">
        <v>0</v>
      </c>
      <c r="J4667">
        <v>10</v>
      </c>
      <c r="K4667" s="3">
        <v>6.7916666666666696</v>
      </c>
      <c r="L4667" s="3">
        <f t="shared" si="550"/>
        <v>78.953125000000028</v>
      </c>
      <c r="M4667" s="5">
        <v>0</v>
      </c>
      <c r="R4667">
        <v>2016</v>
      </c>
      <c r="S4667" s="1" t="s">
        <v>2</v>
      </c>
      <c r="T4667" s="40">
        <f>+'Copy Co'!$B$17</f>
        <v>51399.602684929596</v>
      </c>
      <c r="U4667">
        <f>+'Copy Co'!$B$18*'All Data'!C4667</f>
        <v>574.38851275375907</v>
      </c>
      <c r="V4667" s="40">
        <f>+D4667*'Copy Co'!$B$19</f>
        <v>56764.74689866991</v>
      </c>
      <c r="W4667" s="40">
        <f>+E4667*'Copy Co'!$B$20</f>
        <v>-12133.658879923109</v>
      </c>
      <c r="X4667" s="40">
        <f>+F4667*'Copy Co'!$B$21</f>
        <v>885.49375792987667</v>
      </c>
      <c r="Y4667" s="40">
        <f>+G4667*'Copy Co'!$B$22</f>
        <v>99764.79061089865</v>
      </c>
      <c r="Z4667" s="40">
        <f>+H4667*'Copy Co'!$B$23</f>
        <v>-10610.780657764437</v>
      </c>
      <c r="AA4667" s="40">
        <f>+I4667*'Copy Co'!$B$24</f>
        <v>0</v>
      </c>
      <c r="AB4667" s="40">
        <f>+J4667*'Copy Co'!$B$25</f>
        <v>3368.2208927512015</v>
      </c>
      <c r="AC4667" s="40">
        <f>+K4667*'Copy Co'!$B$26</f>
        <v>2127.5373897794811</v>
      </c>
      <c r="AD4667" s="40">
        <f>+L4667*'Copy Co'!$B$27</f>
        <v>14472.699531820208</v>
      </c>
      <c r="AE4667" s="40">
        <f>+M4667*'Copy Co'!$B$28</f>
        <v>0</v>
      </c>
      <c r="AF4667" s="40">
        <f t="shared" si="551"/>
        <v>206613.04074184512</v>
      </c>
      <c r="AG4667" s="25">
        <f t="shared" si="552"/>
        <v>4543.0407418451214</v>
      </c>
      <c r="AH4667" s="56">
        <f t="shared" si="553"/>
        <v>42650</v>
      </c>
      <c r="AL4667" s="56"/>
      <c r="BF4667" s="2">
        <v>41796</v>
      </c>
      <c r="BG4667" s="3">
        <v>0</v>
      </c>
      <c r="BH4667">
        <v>12</v>
      </c>
      <c r="BI4667">
        <v>5.0833333333333304</v>
      </c>
    </row>
    <row r="4668" spans="1:61" x14ac:dyDescent="0.25">
      <c r="A4668" s="2">
        <v>42651</v>
      </c>
      <c r="B4668" s="7">
        <v>171690</v>
      </c>
      <c r="C4668" s="3">
        <v>9.3333333333333393</v>
      </c>
      <c r="D4668" s="7">
        <f t="shared" si="547"/>
        <v>87.111111111111228</v>
      </c>
      <c r="E4668" s="7">
        <f t="shared" si="548"/>
        <v>813.03703703703866</v>
      </c>
      <c r="F4668" s="7">
        <f t="shared" si="549"/>
        <v>7588.3456790123664</v>
      </c>
      <c r="G4668" s="11">
        <v>202070</v>
      </c>
      <c r="H4668">
        <v>0</v>
      </c>
      <c r="I4668">
        <v>1</v>
      </c>
      <c r="J4668">
        <v>10</v>
      </c>
      <c r="K4668" s="3">
        <v>5.75</v>
      </c>
      <c r="L4668" s="3">
        <f t="shared" si="550"/>
        <v>53.6666666666667</v>
      </c>
      <c r="M4668" s="5">
        <v>0</v>
      </c>
      <c r="R4668">
        <v>2016</v>
      </c>
      <c r="S4668" s="1" t="s">
        <v>3</v>
      </c>
      <c r="T4668" s="40">
        <f>+'Copy Co'!$B$17</f>
        <v>51399.602684929596</v>
      </c>
      <c r="U4668">
        <f>+'Copy Co'!$B$18*'All Data'!C4668</f>
        <v>461.1578023542728</v>
      </c>
      <c r="V4668" s="40">
        <f>+D4668*'Copy Co'!$B$19</f>
        <v>36590.330807513586</v>
      </c>
      <c r="W4668" s="40">
        <f>+E4668*'Copy Co'!$B$20</f>
        <v>-6279.4734189485871</v>
      </c>
      <c r="X4668" s="40">
        <f>+F4668*'Copy Co'!$B$21</f>
        <v>367.92624177788451</v>
      </c>
      <c r="Y4668" s="40">
        <f>+G4668*'Copy Co'!$B$22</f>
        <v>84098.013627674183</v>
      </c>
      <c r="Z4668" s="40">
        <f>+H4668*'Copy Co'!$B$23</f>
        <v>0</v>
      </c>
      <c r="AA4668" s="40">
        <f>+I4668*'Copy Co'!$B$24</f>
        <v>-10704.382616627605</v>
      </c>
      <c r="AB4668" s="40">
        <f>+J4668*'Copy Co'!$B$25</f>
        <v>3368.2208927512015</v>
      </c>
      <c r="AC4668" s="40">
        <f>+K4668*'Copy Co'!$B$26</f>
        <v>1801.2279741691307</v>
      </c>
      <c r="AD4668" s="40">
        <f>+L4668*'Copy Co'!$B$27</f>
        <v>9837.5022083168715</v>
      </c>
      <c r="AE4668" s="40">
        <f>+M4668*'Copy Co'!$B$28</f>
        <v>0</v>
      </c>
      <c r="AF4668" s="40">
        <f t="shared" si="551"/>
        <v>170940.12620391053</v>
      </c>
      <c r="AG4668" s="25">
        <f t="shared" si="552"/>
        <v>-749.87379608946503</v>
      </c>
      <c r="AH4668" s="56">
        <f t="shared" si="553"/>
        <v>42651</v>
      </c>
      <c r="AL4668" s="56"/>
      <c r="BF4668" s="2">
        <v>41797</v>
      </c>
      <c r="BG4668" s="3">
        <v>0</v>
      </c>
      <c r="BH4668">
        <v>12</v>
      </c>
      <c r="BI4668">
        <v>6.0833333333333304</v>
      </c>
    </row>
    <row r="4669" spans="1:61" x14ac:dyDescent="0.25">
      <c r="A4669" s="2">
        <v>42652</v>
      </c>
      <c r="B4669" s="7">
        <v>144104</v>
      </c>
      <c r="C4669" s="3">
        <v>3.1666666666666599</v>
      </c>
      <c r="D4669" s="7">
        <f t="shared" si="547"/>
        <v>10.027777777777734</v>
      </c>
      <c r="E4669" s="7">
        <f t="shared" si="548"/>
        <v>31.754629629629424</v>
      </c>
      <c r="F4669" s="7">
        <f t="shared" si="549"/>
        <v>100.55632716049296</v>
      </c>
      <c r="G4669" s="11">
        <v>171690</v>
      </c>
      <c r="H4669">
        <v>0</v>
      </c>
      <c r="I4669">
        <v>1</v>
      </c>
      <c r="J4669">
        <v>14</v>
      </c>
      <c r="K4669" s="3">
        <v>7.9583333333333304</v>
      </c>
      <c r="L4669" s="3">
        <f t="shared" si="550"/>
        <v>25.201388888888825</v>
      </c>
      <c r="M4669" s="5">
        <v>0</v>
      </c>
      <c r="R4669">
        <v>2016</v>
      </c>
      <c r="S4669" s="1" t="s">
        <v>4</v>
      </c>
      <c r="T4669" s="40">
        <f>+'Copy Co'!$B$17</f>
        <v>51399.602684929596</v>
      </c>
      <c r="U4669">
        <f>+'Copy Co'!$B$18*'All Data'!C4669</f>
        <v>156.46425437019926</v>
      </c>
      <c r="V4669" s="40">
        <f>+D4669*'Copy Co'!$B$19</f>
        <v>4212.0884634924523</v>
      </c>
      <c r="W4669" s="40">
        <f>+E4669*'Copy Co'!$B$20</f>
        <v>-245.25617358650689</v>
      </c>
      <c r="X4669" s="40">
        <f>+F4669*'Copy Co'!$B$21</f>
        <v>4.8755437751700894</v>
      </c>
      <c r="Y4669" s="40">
        <f>+G4669*'Copy Co'!$B$22</f>
        <v>71454.386894320691</v>
      </c>
      <c r="Z4669" s="40">
        <f>+H4669*'Copy Co'!$B$23</f>
        <v>0</v>
      </c>
      <c r="AA4669" s="40">
        <f>+I4669*'Copy Co'!$B$24</f>
        <v>-10704.382616627605</v>
      </c>
      <c r="AB4669" s="40">
        <f>+J4669*'Copy Co'!$B$25</f>
        <v>4715.5092498516824</v>
      </c>
      <c r="AC4669" s="40">
        <f>+K4669*'Copy Co'!$B$26</f>
        <v>2493.0039352630711</v>
      </c>
      <c r="AD4669" s="40">
        <f>+L4669*'Copy Co'!$B$27</f>
        <v>4619.6034567781853</v>
      </c>
      <c r="AE4669" s="40">
        <f>+M4669*'Copy Co'!$B$28</f>
        <v>0</v>
      </c>
      <c r="AF4669" s="40">
        <f t="shared" si="551"/>
        <v>128105.89569256695</v>
      </c>
      <c r="AG4669" s="25">
        <f t="shared" si="552"/>
        <v>-15998.104307433052</v>
      </c>
      <c r="AH4669" s="56">
        <f t="shared" si="553"/>
        <v>42652</v>
      </c>
      <c r="AL4669" s="56"/>
      <c r="BF4669" s="2">
        <v>41798</v>
      </c>
      <c r="BG4669" s="3">
        <v>0</v>
      </c>
      <c r="BH4669">
        <v>17</v>
      </c>
      <c r="BI4669">
        <v>10.6666666666667</v>
      </c>
    </row>
    <row r="4670" spans="1:61" x14ac:dyDescent="0.25">
      <c r="A4670" s="2">
        <v>42653</v>
      </c>
      <c r="B4670" s="7">
        <v>119435</v>
      </c>
      <c r="C4670" s="3">
        <v>0</v>
      </c>
      <c r="D4670" s="7">
        <f t="shared" si="547"/>
        <v>0</v>
      </c>
      <c r="E4670" s="7">
        <f t="shared" si="548"/>
        <v>0</v>
      </c>
      <c r="F4670" s="7">
        <f t="shared" si="549"/>
        <v>0</v>
      </c>
      <c r="G4670" s="11">
        <v>144104</v>
      </c>
      <c r="H4670">
        <v>0</v>
      </c>
      <c r="I4670">
        <v>0</v>
      </c>
      <c r="J4670">
        <v>22</v>
      </c>
      <c r="K4670" s="3">
        <v>11.1666666666667</v>
      </c>
      <c r="L4670" s="3">
        <f t="shared" si="550"/>
        <v>0</v>
      </c>
      <c r="M4670" s="5">
        <v>0</v>
      </c>
      <c r="R4670">
        <v>2016</v>
      </c>
      <c r="S4670" s="1" t="s">
        <v>5</v>
      </c>
      <c r="T4670" s="40">
        <f>+'Copy Co'!$B$17</f>
        <v>51399.602684929596</v>
      </c>
      <c r="U4670">
        <f>+'Copy Co'!$B$18*'All Data'!C4670</f>
        <v>0</v>
      </c>
      <c r="V4670" s="40">
        <f>+D4670*'Copy Co'!$B$19</f>
        <v>0</v>
      </c>
      <c r="W4670" s="40">
        <f>+E4670*'Copy Co'!$B$20</f>
        <v>0</v>
      </c>
      <c r="X4670" s="40">
        <f>+F4670*'Copy Co'!$B$21</f>
        <v>0</v>
      </c>
      <c r="Y4670" s="40">
        <f>+G4670*'Copy Co'!$B$22</f>
        <v>59973.574285160394</v>
      </c>
      <c r="Z4670" s="40">
        <f>+H4670*'Copy Co'!$B$23</f>
        <v>0</v>
      </c>
      <c r="AA4670" s="40">
        <f>+I4670*'Copy Co'!$B$24</f>
        <v>0</v>
      </c>
      <c r="AB4670" s="40">
        <f>+J4670*'Copy Co'!$B$25</f>
        <v>7410.0859640526432</v>
      </c>
      <c r="AC4670" s="40">
        <f>+K4670*'Copy Co'!$B$26</f>
        <v>3498.0369353429596</v>
      </c>
      <c r="AD4670" s="40">
        <f>+L4670*'Copy Co'!$B$27</f>
        <v>0</v>
      </c>
      <c r="AE4670" s="40">
        <f>+M4670*'Copy Co'!$B$28</f>
        <v>0</v>
      </c>
      <c r="AF4670" s="40">
        <f t="shared" si="551"/>
        <v>122281.29986948559</v>
      </c>
      <c r="AG4670" s="25">
        <f t="shared" si="552"/>
        <v>2846.2998694855924</v>
      </c>
      <c r="AH4670" s="56">
        <f t="shared" si="553"/>
        <v>42653</v>
      </c>
      <c r="AL4670" s="56"/>
      <c r="BF4670" s="2">
        <v>41799</v>
      </c>
      <c r="BG4670" s="3">
        <v>0</v>
      </c>
      <c r="BH4670">
        <v>14</v>
      </c>
      <c r="BI4670">
        <v>8.8333333333333304</v>
      </c>
    </row>
    <row r="4671" spans="1:61" x14ac:dyDescent="0.25">
      <c r="A4671" s="2">
        <v>42654</v>
      </c>
      <c r="B4671" s="7">
        <v>140576</v>
      </c>
      <c r="C4671" s="3">
        <v>6.25</v>
      </c>
      <c r="D4671" s="7">
        <f t="shared" si="547"/>
        <v>39.0625</v>
      </c>
      <c r="E4671" s="7">
        <f t="shared" si="548"/>
        <v>244.140625</v>
      </c>
      <c r="F4671" s="7">
        <f t="shared" si="549"/>
        <v>1525.87890625</v>
      </c>
      <c r="G4671" s="11">
        <v>119435</v>
      </c>
      <c r="H4671">
        <v>0</v>
      </c>
      <c r="I4671">
        <v>0</v>
      </c>
      <c r="J4671">
        <v>15</v>
      </c>
      <c r="K4671" s="3">
        <v>6.625</v>
      </c>
      <c r="L4671" s="3">
        <f t="shared" si="550"/>
        <v>41.40625</v>
      </c>
      <c r="M4671" s="5">
        <v>0</v>
      </c>
      <c r="R4671">
        <v>2016</v>
      </c>
      <c r="S4671" s="1" t="s">
        <v>6</v>
      </c>
      <c r="T4671" s="40">
        <f>+'Copy Co'!$B$17</f>
        <v>51399.602684929596</v>
      </c>
      <c r="U4671">
        <f>+'Copy Co'!$B$18*'All Data'!C4671</f>
        <v>308.81102836223607</v>
      </c>
      <c r="V4671" s="40">
        <f>+D4671*'Copy Co'!$B$19</f>
        <v>16407.893079740406</v>
      </c>
      <c r="W4671" s="40">
        <f>+E4671*'Copy Co'!$B$20</f>
        <v>-1885.6146710855858</v>
      </c>
      <c r="X4671" s="40">
        <f>+F4671*'Copy Co'!$B$21</f>
        <v>73.983304811409155</v>
      </c>
      <c r="Y4671" s="40">
        <f>+G4671*'Copy Co'!$B$22</f>
        <v>49706.766257342832</v>
      </c>
      <c r="Z4671" s="40">
        <f>+H4671*'Copy Co'!$B$23</f>
        <v>0</v>
      </c>
      <c r="AA4671" s="40">
        <f>+I4671*'Copy Co'!$B$24</f>
        <v>0</v>
      </c>
      <c r="AB4671" s="40">
        <f>+J4671*'Copy Co'!$B$25</f>
        <v>5052.331339126802</v>
      </c>
      <c r="AC4671" s="40">
        <f>+K4671*'Copy Co'!$B$26</f>
        <v>2075.3278832818246</v>
      </c>
      <c r="AD4671" s="40">
        <f>+L4671*'Copy Co'!$B$27</f>
        <v>7590.0759468283268</v>
      </c>
      <c r="AE4671" s="40">
        <f>+M4671*'Copy Co'!$B$28</f>
        <v>0</v>
      </c>
      <c r="AF4671" s="40">
        <f t="shared" si="551"/>
        <v>130729.17685333783</v>
      </c>
      <c r="AG4671" s="25">
        <f t="shared" si="552"/>
        <v>-9846.8231466621655</v>
      </c>
      <c r="AH4671" s="56">
        <f t="shared" si="553"/>
        <v>42654</v>
      </c>
      <c r="AL4671" s="56"/>
      <c r="BF4671" s="2">
        <v>41800</v>
      </c>
      <c r="BG4671" s="3">
        <v>0</v>
      </c>
      <c r="BH4671">
        <v>20</v>
      </c>
      <c r="BI4671">
        <v>10.1666666666667</v>
      </c>
    </row>
    <row r="4672" spans="1:61" x14ac:dyDescent="0.25">
      <c r="A4672" s="2">
        <v>42655</v>
      </c>
      <c r="B4672" s="7">
        <v>171906</v>
      </c>
      <c r="C4672" s="3">
        <v>10.6666666666667</v>
      </c>
      <c r="D4672" s="7">
        <f t="shared" si="547"/>
        <v>113.77777777777848</v>
      </c>
      <c r="E4672" s="7">
        <f t="shared" si="548"/>
        <v>1213.6296296296409</v>
      </c>
      <c r="F4672" s="7">
        <f t="shared" si="549"/>
        <v>12945.382716049542</v>
      </c>
      <c r="G4672" s="11">
        <v>140576</v>
      </c>
      <c r="H4672">
        <v>0</v>
      </c>
      <c r="I4672">
        <v>0</v>
      </c>
      <c r="J4672">
        <v>8</v>
      </c>
      <c r="K4672" s="3">
        <v>4.9166666666666696</v>
      </c>
      <c r="L4672" s="3">
        <f t="shared" si="550"/>
        <v>52.444444444444642</v>
      </c>
      <c r="M4672" s="5">
        <v>0</v>
      </c>
      <c r="R4672">
        <v>2016</v>
      </c>
      <c r="S4672" s="1" t="s">
        <v>7</v>
      </c>
      <c r="T4672" s="40">
        <f>+'Copy Co'!$B$17</f>
        <v>51399.602684929596</v>
      </c>
      <c r="U4672">
        <f>+'Copy Co'!$B$18*'All Data'!C4672</f>
        <v>527.03748840488447</v>
      </c>
      <c r="V4672" s="40">
        <f>+D4672*'Copy Co'!$B$19</f>
        <v>47791.452483283283</v>
      </c>
      <c r="W4672" s="40">
        <f>+E4672*'Copy Co'!$B$20</f>
        <v>-9373.4413717250736</v>
      </c>
      <c r="X4672" s="40">
        <f>+F4672*'Copy Co'!$B$21</f>
        <v>627.66592516544335</v>
      </c>
      <c r="Y4672" s="40">
        <f>+G4672*'Copy Co'!$B$22</f>
        <v>58505.282148383856</v>
      </c>
      <c r="Z4672" s="40">
        <f>+H4672*'Copy Co'!$B$23</f>
        <v>0</v>
      </c>
      <c r="AA4672" s="40">
        <f>+I4672*'Copy Co'!$B$24</f>
        <v>0</v>
      </c>
      <c r="AB4672" s="40">
        <f>+J4672*'Copy Co'!$B$25</f>
        <v>2694.5767142009613</v>
      </c>
      <c r="AC4672" s="40">
        <f>+K4672*'Copy Co'!$B$26</f>
        <v>1540.1804416808518</v>
      </c>
      <c r="AD4672" s="40">
        <f>+L4672*'Copy Co'!$B$27</f>
        <v>9613.4597149597885</v>
      </c>
      <c r="AE4672" s="40">
        <f>+M4672*'Copy Co'!$B$28</f>
        <v>0</v>
      </c>
      <c r="AF4672" s="40">
        <f t="shared" si="551"/>
        <v>163325.81622928361</v>
      </c>
      <c r="AG4672" s="25">
        <f t="shared" si="552"/>
        <v>-8580.1837707163941</v>
      </c>
      <c r="AH4672" s="56">
        <f t="shared" si="553"/>
        <v>42655</v>
      </c>
      <c r="AL4672" s="56"/>
      <c r="BF4672" s="2">
        <v>41801</v>
      </c>
      <c r="BG4672" s="3">
        <v>0</v>
      </c>
      <c r="BH4672">
        <v>13</v>
      </c>
      <c r="BI4672">
        <v>7.0833333333333304</v>
      </c>
    </row>
    <row r="4673" spans="1:61" x14ac:dyDescent="0.25">
      <c r="A4673" s="2">
        <v>42656</v>
      </c>
      <c r="B4673" s="7">
        <v>143049</v>
      </c>
      <c r="C4673" s="3">
        <v>0.95833333333332904</v>
      </c>
      <c r="D4673" s="7">
        <f t="shared" si="547"/>
        <v>0.91840277777776957</v>
      </c>
      <c r="E4673" s="7">
        <f t="shared" si="548"/>
        <v>0.88013599537035858</v>
      </c>
      <c r="F4673" s="7">
        <f t="shared" si="549"/>
        <v>0.84346366222992319</v>
      </c>
      <c r="G4673" s="11">
        <v>171906</v>
      </c>
      <c r="H4673">
        <v>0</v>
      </c>
      <c r="I4673">
        <v>0</v>
      </c>
      <c r="J4673">
        <v>23</v>
      </c>
      <c r="K4673" s="3">
        <v>8.7083333333333304</v>
      </c>
      <c r="L4673" s="3">
        <f t="shared" si="550"/>
        <v>8.3454861111110716</v>
      </c>
      <c r="M4673" s="5">
        <v>0</v>
      </c>
      <c r="R4673">
        <v>2016</v>
      </c>
      <c r="S4673" s="1" t="s">
        <v>1</v>
      </c>
      <c r="T4673" s="40">
        <f>+'Copy Co'!$B$17</f>
        <v>51399.602684929596</v>
      </c>
      <c r="U4673">
        <f>+'Copy Co'!$B$18*'All Data'!C4673</f>
        <v>47.351024348875981</v>
      </c>
      <c r="V4673" s="40">
        <f>+D4673*'Copy Co'!$B$19</f>
        <v>385.76779729700434</v>
      </c>
      <c r="W4673" s="40">
        <f>+E4673*'Copy Co'!$B$20</f>
        <v>-6.7977107268438566</v>
      </c>
      <c r="X4673" s="40">
        <f>+F4673*'Copy Co'!$B$21</f>
        <v>4.089592494168727E-2</v>
      </c>
      <c r="Y4673" s="40">
        <f>+G4673*'Copy Co'!$B$22</f>
        <v>71544.282331266193</v>
      </c>
      <c r="Z4673" s="40">
        <f>+H4673*'Copy Co'!$B$23</f>
        <v>0</v>
      </c>
      <c r="AA4673" s="40">
        <f>+I4673*'Copy Co'!$B$24</f>
        <v>0</v>
      </c>
      <c r="AB4673" s="40">
        <f>+J4673*'Copy Co'!$B$25</f>
        <v>7746.9080533277638</v>
      </c>
      <c r="AC4673" s="40">
        <f>+K4673*'Copy Co'!$B$26</f>
        <v>2727.9467145025228</v>
      </c>
      <c r="AD4673" s="40">
        <f>+L4673*'Copy Co'!$B$27</f>
        <v>1529.7901499540292</v>
      </c>
      <c r="AE4673" s="40">
        <f>+M4673*'Copy Co'!$B$28</f>
        <v>0</v>
      </c>
      <c r="AF4673" s="40">
        <f t="shared" si="551"/>
        <v>135374.89194082408</v>
      </c>
      <c r="AG4673" s="25">
        <f t="shared" si="552"/>
        <v>-7674.1080591759237</v>
      </c>
      <c r="AH4673" s="56">
        <f t="shared" si="553"/>
        <v>42656</v>
      </c>
      <c r="AL4673" s="56"/>
      <c r="BF4673" s="2">
        <v>41802</v>
      </c>
      <c r="BG4673" s="3">
        <v>0</v>
      </c>
      <c r="BH4673">
        <v>28</v>
      </c>
      <c r="BI4673">
        <v>14.4583333333333</v>
      </c>
    </row>
    <row r="4674" spans="1:61" x14ac:dyDescent="0.25">
      <c r="A4674" s="2">
        <v>42657</v>
      </c>
      <c r="B4674" s="7">
        <v>120811</v>
      </c>
      <c r="C4674" s="3">
        <v>0</v>
      </c>
      <c r="D4674" s="7">
        <f t="shared" si="547"/>
        <v>0</v>
      </c>
      <c r="E4674" s="7">
        <f t="shared" si="548"/>
        <v>0</v>
      </c>
      <c r="F4674" s="7">
        <f t="shared" si="549"/>
        <v>0</v>
      </c>
      <c r="G4674" s="11">
        <v>143049</v>
      </c>
      <c r="H4674">
        <v>1</v>
      </c>
      <c r="I4674">
        <v>0</v>
      </c>
      <c r="J4674">
        <v>31</v>
      </c>
      <c r="K4674" s="3">
        <v>14.0833333333333</v>
      </c>
      <c r="L4674" s="3">
        <f t="shared" si="550"/>
        <v>0</v>
      </c>
      <c r="M4674" s="5">
        <v>0</v>
      </c>
      <c r="R4674">
        <v>2016</v>
      </c>
      <c r="S4674" s="1" t="s">
        <v>2</v>
      </c>
      <c r="T4674" s="40">
        <f>+'Copy Co'!$B$17</f>
        <v>51399.602684929596</v>
      </c>
      <c r="U4674">
        <f>+'Copy Co'!$B$18*'All Data'!C4674</f>
        <v>0</v>
      </c>
      <c r="V4674" s="40">
        <f>+D4674*'Copy Co'!$B$19</f>
        <v>0</v>
      </c>
      <c r="W4674" s="40">
        <f>+E4674*'Copy Co'!$B$20</f>
        <v>0</v>
      </c>
      <c r="X4674" s="40">
        <f>+F4674*'Copy Co'!$B$21</f>
        <v>0</v>
      </c>
      <c r="Y4674" s="40">
        <f>+G4674*'Copy Co'!$B$22</f>
        <v>59534.501664894167</v>
      </c>
      <c r="Z4674" s="40">
        <f>+H4674*'Copy Co'!$B$23</f>
        <v>-10610.780657764437</v>
      </c>
      <c r="AA4674" s="40">
        <f>+I4674*'Copy Co'!$B$24</f>
        <v>0</v>
      </c>
      <c r="AB4674" s="40">
        <f>+J4674*'Copy Co'!$B$25</f>
        <v>10441.484767528726</v>
      </c>
      <c r="AC4674" s="40">
        <f>+K4674*'Copy Co'!$B$26</f>
        <v>4411.7032990519183</v>
      </c>
      <c r="AD4674" s="40">
        <f>+L4674*'Copy Co'!$B$27</f>
        <v>0</v>
      </c>
      <c r="AE4674" s="40">
        <f>+M4674*'Copy Co'!$B$28</f>
        <v>0</v>
      </c>
      <c r="AF4674" s="40">
        <f t="shared" si="551"/>
        <v>115176.51175863997</v>
      </c>
      <c r="AG4674" s="25">
        <f t="shared" si="552"/>
        <v>-5634.488241360028</v>
      </c>
      <c r="AH4674" s="56">
        <f t="shared" si="553"/>
        <v>42657</v>
      </c>
      <c r="AL4674" s="56"/>
      <c r="BF4674" s="2">
        <v>41803</v>
      </c>
      <c r="BG4674" s="3">
        <v>0</v>
      </c>
      <c r="BH4674">
        <v>21</v>
      </c>
      <c r="BI4674">
        <v>13.4166666666667</v>
      </c>
    </row>
    <row r="4675" spans="1:61" x14ac:dyDescent="0.25">
      <c r="A4675" s="2">
        <v>42658</v>
      </c>
      <c r="B4675" s="7">
        <v>110809</v>
      </c>
      <c r="C4675" s="3">
        <v>0</v>
      </c>
      <c r="D4675" s="7">
        <f t="shared" si="547"/>
        <v>0</v>
      </c>
      <c r="E4675" s="7">
        <f t="shared" si="548"/>
        <v>0</v>
      </c>
      <c r="F4675" s="7">
        <f t="shared" si="549"/>
        <v>0</v>
      </c>
      <c r="G4675" s="11">
        <v>120811</v>
      </c>
      <c r="H4675">
        <v>0</v>
      </c>
      <c r="I4675">
        <v>1</v>
      </c>
      <c r="J4675">
        <v>30</v>
      </c>
      <c r="K4675" s="3">
        <v>12.3333333333333</v>
      </c>
      <c r="L4675" s="3">
        <f t="shared" si="550"/>
        <v>0</v>
      </c>
      <c r="M4675" s="5">
        <v>0</v>
      </c>
      <c r="R4675">
        <v>2016</v>
      </c>
      <c r="S4675" s="1" t="s">
        <v>3</v>
      </c>
      <c r="T4675" s="40">
        <f>+'Copy Co'!$B$17</f>
        <v>51399.602684929596</v>
      </c>
      <c r="U4675">
        <f>+'Copy Co'!$B$18*'All Data'!C4675</f>
        <v>0</v>
      </c>
      <c r="V4675" s="40">
        <f>+D4675*'Copy Co'!$B$19</f>
        <v>0</v>
      </c>
      <c r="W4675" s="40">
        <f>+E4675*'Copy Co'!$B$20</f>
        <v>0</v>
      </c>
      <c r="X4675" s="40">
        <f>+F4675*'Copy Co'!$B$21</f>
        <v>0</v>
      </c>
      <c r="Y4675" s="40">
        <f>+G4675*'Copy Co'!$B$22</f>
        <v>50279.433485291956</v>
      </c>
      <c r="Z4675" s="40">
        <f>+H4675*'Copy Co'!$B$23</f>
        <v>0</v>
      </c>
      <c r="AA4675" s="40">
        <f>+I4675*'Copy Co'!$B$24</f>
        <v>-10704.382616627605</v>
      </c>
      <c r="AB4675" s="40">
        <f>+J4675*'Copy Co'!$B$25</f>
        <v>10104.662678253604</v>
      </c>
      <c r="AC4675" s="40">
        <f>+K4675*'Copy Co'!$B$26</f>
        <v>3863.5034808265309</v>
      </c>
      <c r="AD4675" s="40">
        <f>+L4675*'Copy Co'!$B$27</f>
        <v>0</v>
      </c>
      <c r="AE4675" s="40">
        <f>+M4675*'Copy Co'!$B$28</f>
        <v>0</v>
      </c>
      <c r="AF4675" s="40">
        <f t="shared" si="551"/>
        <v>104942.81971267407</v>
      </c>
      <c r="AG4675" s="25">
        <f t="shared" si="552"/>
        <v>-5866.1802873259294</v>
      </c>
      <c r="AH4675" s="56">
        <f t="shared" si="553"/>
        <v>42658</v>
      </c>
      <c r="AL4675" s="56"/>
      <c r="BF4675" s="2">
        <v>41805</v>
      </c>
      <c r="BG4675" s="3">
        <v>0</v>
      </c>
      <c r="BH4675">
        <v>21</v>
      </c>
      <c r="BI4675">
        <v>9.5833333333333304</v>
      </c>
    </row>
    <row r="4676" spans="1:61" x14ac:dyDescent="0.25">
      <c r="A4676" s="2">
        <v>42659</v>
      </c>
      <c r="B4676" s="7">
        <v>147114</v>
      </c>
      <c r="C4676" s="3">
        <v>12.875</v>
      </c>
      <c r="D4676" s="7">
        <f t="shared" si="547"/>
        <v>165.765625</v>
      </c>
      <c r="E4676" s="7">
        <f t="shared" si="548"/>
        <v>2134.232421875</v>
      </c>
      <c r="F4676" s="7">
        <f t="shared" si="549"/>
        <v>27478.242431640625</v>
      </c>
      <c r="G4676" s="11">
        <v>110809</v>
      </c>
      <c r="H4676">
        <v>0</v>
      </c>
      <c r="I4676">
        <v>1</v>
      </c>
      <c r="J4676">
        <v>24</v>
      </c>
      <c r="K4676" s="3">
        <v>11</v>
      </c>
      <c r="L4676" s="3">
        <f t="shared" si="550"/>
        <v>141.625</v>
      </c>
      <c r="M4676" s="5">
        <v>0</v>
      </c>
      <c r="R4676">
        <v>2016</v>
      </c>
      <c r="S4676" s="1" t="s">
        <v>4</v>
      </c>
      <c r="T4676" s="40">
        <f>+'Copy Co'!$B$17</f>
        <v>51399.602684929596</v>
      </c>
      <c r="U4676">
        <f>+'Copy Co'!$B$18*'All Data'!C4676</f>
        <v>636.15071842620625</v>
      </c>
      <c r="V4676" s="40">
        <f>+D4676*'Copy Co'!$B$19</f>
        <v>69628.535073186387</v>
      </c>
      <c r="W4676" s="40">
        <f>+E4676*'Copy Co'!$B$20</f>
        <v>-16483.696501530711</v>
      </c>
      <c r="X4676" s="40">
        <f>+F4676*'Copy Co'!$B$21</f>
        <v>1332.3017817305022</v>
      </c>
      <c r="Y4676" s="40">
        <f>+G4676*'Copy Co'!$B$22</f>
        <v>46116.775335621067</v>
      </c>
      <c r="Z4676" s="40">
        <f>+H4676*'Copy Co'!$B$23</f>
        <v>0</v>
      </c>
      <c r="AA4676" s="40">
        <f>+I4676*'Copy Co'!$B$24</f>
        <v>-10704.382616627605</v>
      </c>
      <c r="AB4676" s="40">
        <f>+J4676*'Copy Co'!$B$25</f>
        <v>8083.7301426028844</v>
      </c>
      <c r="AC4676" s="40">
        <f>+K4676*'Copy Co'!$B$26</f>
        <v>3445.8274288452935</v>
      </c>
      <c r="AD4676" s="40">
        <f>+L4676*'Copy Co'!$B$27</f>
        <v>25960.923917755455</v>
      </c>
      <c r="AE4676" s="40">
        <f>+M4676*'Copy Co'!$B$28</f>
        <v>0</v>
      </c>
      <c r="AF4676" s="40">
        <f t="shared" si="551"/>
        <v>179415.76796493906</v>
      </c>
      <c r="AG4676" s="25">
        <f t="shared" si="552"/>
        <v>32301.767964939063</v>
      </c>
      <c r="AH4676" s="56">
        <f t="shared" si="553"/>
        <v>42659</v>
      </c>
      <c r="AL4676" s="56"/>
      <c r="BF4676" s="2">
        <v>41809</v>
      </c>
      <c r="BG4676" s="3">
        <v>0</v>
      </c>
      <c r="BH4676">
        <v>12</v>
      </c>
      <c r="BI4676">
        <v>7.0416666666666696</v>
      </c>
    </row>
    <row r="4677" spans="1:61" x14ac:dyDescent="0.25">
      <c r="A4677" s="2">
        <v>42660</v>
      </c>
      <c r="B4677" s="7">
        <v>222577</v>
      </c>
      <c r="C4677" s="3">
        <v>15.3333333333333</v>
      </c>
      <c r="D4677" s="7">
        <f t="shared" ref="D4677:D4740" si="554">+C4677^2</f>
        <v>235.11111111111009</v>
      </c>
      <c r="E4677" s="7">
        <f t="shared" ref="E4677:E4740" si="555">+C4677^3</f>
        <v>3605.0370370370138</v>
      </c>
      <c r="F4677" s="7">
        <f t="shared" ref="F4677:F4740" si="556">+C4677^4</f>
        <v>55277.234567900756</v>
      </c>
      <c r="G4677" s="11">
        <v>147114</v>
      </c>
      <c r="H4677">
        <v>0</v>
      </c>
      <c r="I4677">
        <v>0</v>
      </c>
      <c r="J4677">
        <v>14</v>
      </c>
      <c r="K4677" s="3">
        <v>6.4583333333333304</v>
      </c>
      <c r="L4677" s="3">
        <f t="shared" ref="L4677:L4740" si="557">+C4677*K4677</f>
        <v>99.027777777777516</v>
      </c>
      <c r="M4677" s="5">
        <v>0</v>
      </c>
      <c r="R4677">
        <v>2016</v>
      </c>
      <c r="S4677" s="1" t="s">
        <v>5</v>
      </c>
      <c r="T4677" s="40">
        <f>+'Copy Co'!$B$17</f>
        <v>51399.602684929596</v>
      </c>
      <c r="U4677">
        <f>+'Copy Co'!$B$18*'All Data'!C4677</f>
        <v>757.61638958201752</v>
      </c>
      <c r="V4677" s="40">
        <f>+D4677*'Copy Co'!$B$19</f>
        <v>98756.556108033561</v>
      </c>
      <c r="W4677" s="40">
        <f>+E4677*'Copy Co'!$B$20</f>
        <v>-27843.423137152629</v>
      </c>
      <c r="X4677" s="40">
        <f>+F4677*'Copy Co'!$B$21</f>
        <v>2680.1553369784415</v>
      </c>
      <c r="Y4677" s="40">
        <f>+G4677*'Copy Co'!$B$22</f>
        <v>61226.283846299106</v>
      </c>
      <c r="Z4677" s="40">
        <f>+H4677*'Copy Co'!$B$23</f>
        <v>0</v>
      </c>
      <c r="AA4677" s="40">
        <f>+I4677*'Copy Co'!$B$24</f>
        <v>0</v>
      </c>
      <c r="AB4677" s="40">
        <f>+J4677*'Copy Co'!$B$25</f>
        <v>4715.5092498516824</v>
      </c>
      <c r="AC4677" s="40">
        <f>+K4677*'Copy Co'!$B$26</f>
        <v>2023.1183767841676</v>
      </c>
      <c r="AD4677" s="40">
        <f>+L4677*'Copy Co'!$B$27</f>
        <v>18152.533836775121</v>
      </c>
      <c r="AE4677" s="40">
        <f>+M4677*'Copy Co'!$B$28</f>
        <v>0</v>
      </c>
      <c r="AF4677" s="40">
        <f t="shared" ref="AF4677:AF4740" si="558">SUM(T4677:AE4677)</f>
        <v>211867.95269208107</v>
      </c>
      <c r="AG4677" s="25">
        <f t="shared" ref="AG4677:AG4740" si="559">+AF4677-B4677</f>
        <v>-10709.047307918925</v>
      </c>
      <c r="AH4677" s="56">
        <f t="shared" ref="AH4677:AH4740" si="560">+A4677</f>
        <v>42660</v>
      </c>
      <c r="AL4677" s="56"/>
      <c r="BF4677" s="2">
        <v>41810</v>
      </c>
      <c r="BG4677" s="3">
        <v>0</v>
      </c>
      <c r="BH4677">
        <v>15</v>
      </c>
      <c r="BI4677">
        <v>7.0833333333333304</v>
      </c>
    </row>
    <row r="4678" spans="1:61" x14ac:dyDescent="0.25">
      <c r="A4678" s="2">
        <v>42661</v>
      </c>
      <c r="B4678" s="7">
        <v>258446</v>
      </c>
      <c r="C4678" s="3">
        <v>16.625</v>
      </c>
      <c r="D4678" s="7">
        <f t="shared" si="554"/>
        <v>276.390625</v>
      </c>
      <c r="E4678" s="7">
        <f t="shared" si="555"/>
        <v>4594.994140625</v>
      </c>
      <c r="F4678" s="7">
        <f t="shared" si="556"/>
        <v>76391.777587890625</v>
      </c>
      <c r="G4678" s="11">
        <v>222577</v>
      </c>
      <c r="H4678">
        <v>0</v>
      </c>
      <c r="I4678">
        <v>0</v>
      </c>
      <c r="J4678">
        <v>25</v>
      </c>
      <c r="K4678" s="3">
        <v>6.5833333333333304</v>
      </c>
      <c r="L4678" s="3">
        <f t="shared" si="557"/>
        <v>109.44791666666661</v>
      </c>
      <c r="M4678" s="5">
        <v>0</v>
      </c>
      <c r="R4678">
        <v>2016</v>
      </c>
      <c r="S4678" s="1" t="s">
        <v>6</v>
      </c>
      <c r="T4678" s="40">
        <f>+'Copy Co'!$B$17</f>
        <v>51399.602684929596</v>
      </c>
      <c r="U4678">
        <f>+'Copy Co'!$B$18*'All Data'!C4678</f>
        <v>821.43733544354791</v>
      </c>
      <c r="V4678" s="40">
        <f>+D4678*'Copy Co'!$B$19</f>
        <v>116095.68827501121</v>
      </c>
      <c r="W4678" s="40">
        <f>+E4678*'Copy Co'!$B$20</f>
        <v>-35489.334743510233</v>
      </c>
      <c r="X4678" s="40">
        <f>+F4678*'Copy Co'!$B$21</f>
        <v>3703.9087067924311</v>
      </c>
      <c r="Y4678" s="40">
        <f>+G4678*'Copy Co'!$B$22</f>
        <v>92632.669763977028</v>
      </c>
      <c r="Z4678" s="40">
        <f>+H4678*'Copy Co'!$B$23</f>
        <v>0</v>
      </c>
      <c r="AA4678" s="40">
        <f>+I4678*'Copy Co'!$B$24</f>
        <v>0</v>
      </c>
      <c r="AB4678" s="40">
        <f>+J4678*'Copy Co'!$B$25</f>
        <v>8420.552231878004</v>
      </c>
      <c r="AC4678" s="40">
        <f>+K4678*'Copy Co'!$B$26</f>
        <v>2062.2755066574096</v>
      </c>
      <c r="AD4678" s="40">
        <f>+L4678*'Copy Co'!$B$27</f>
        <v>20062.623389515771</v>
      </c>
      <c r="AE4678" s="40">
        <f>+M4678*'Copy Co'!$B$28</f>
        <v>0</v>
      </c>
      <c r="AF4678" s="40">
        <f t="shared" si="558"/>
        <v>259709.42315069475</v>
      </c>
      <c r="AG4678" s="25">
        <f t="shared" si="559"/>
        <v>1263.4231506947544</v>
      </c>
      <c r="AH4678" s="56">
        <f t="shared" si="560"/>
        <v>42661</v>
      </c>
      <c r="AL4678" s="56"/>
      <c r="BF4678" s="2">
        <v>41811</v>
      </c>
      <c r="BG4678" s="3">
        <v>0</v>
      </c>
      <c r="BH4678">
        <v>12</v>
      </c>
      <c r="BI4678">
        <v>5.8333333333333304</v>
      </c>
    </row>
    <row r="4679" spans="1:61" x14ac:dyDescent="0.25">
      <c r="A4679" s="2">
        <v>42662</v>
      </c>
      <c r="B4679" s="7">
        <v>269537</v>
      </c>
      <c r="C4679" s="3">
        <v>18.5833333333333</v>
      </c>
      <c r="D4679" s="7">
        <f t="shared" si="554"/>
        <v>345.34027777777652</v>
      </c>
      <c r="E4679" s="7">
        <f t="shared" si="555"/>
        <v>6417.5734953703359</v>
      </c>
      <c r="F4679" s="7">
        <f t="shared" si="556"/>
        <v>119259.90745563185</v>
      </c>
      <c r="G4679" s="11">
        <v>258446</v>
      </c>
      <c r="H4679">
        <v>0</v>
      </c>
      <c r="I4679">
        <v>0</v>
      </c>
      <c r="J4679">
        <v>12</v>
      </c>
      <c r="K4679" s="3">
        <v>6</v>
      </c>
      <c r="L4679" s="3">
        <f t="shared" si="557"/>
        <v>111.4999999999998</v>
      </c>
      <c r="M4679" s="5">
        <v>0</v>
      </c>
      <c r="R4679">
        <v>2016</v>
      </c>
      <c r="S4679" s="1" t="s">
        <v>7</v>
      </c>
      <c r="T4679" s="40">
        <f>+'Copy Co'!$B$17</f>
        <v>51399.602684929596</v>
      </c>
      <c r="U4679">
        <f>+'Copy Co'!$B$18*'All Data'!C4679</f>
        <v>918.19812433038021</v>
      </c>
      <c r="V4679" s="40">
        <f>+D4679*'Copy Co'!$B$19</f>
        <v>145057.44265998359</v>
      </c>
      <c r="W4679" s="40">
        <f>+E4679*'Copy Co'!$B$20</f>
        <v>-49565.985733182708</v>
      </c>
      <c r="X4679" s="40">
        <f>+F4679*'Copy Co'!$B$21</f>
        <v>5782.3999328717755</v>
      </c>
      <c r="Y4679" s="40">
        <f>+G4679*'Copy Co'!$B$22</f>
        <v>107560.72267045025</v>
      </c>
      <c r="Z4679" s="40">
        <f>+H4679*'Copy Co'!$B$23</f>
        <v>0</v>
      </c>
      <c r="AA4679" s="40">
        <f>+I4679*'Copy Co'!$B$24</f>
        <v>0</v>
      </c>
      <c r="AB4679" s="40">
        <f>+J4679*'Copy Co'!$B$25</f>
        <v>4041.8650713014422</v>
      </c>
      <c r="AC4679" s="40">
        <f>+K4679*'Copy Co'!$B$26</f>
        <v>1879.5422339156146</v>
      </c>
      <c r="AD4679" s="40">
        <f>+L4679*'Copy Co'!$B$27</f>
        <v>20438.785643987489</v>
      </c>
      <c r="AE4679" s="40">
        <f>+M4679*'Copy Co'!$B$28</f>
        <v>0</v>
      </c>
      <c r="AF4679" s="40">
        <f t="shared" si="558"/>
        <v>287512.57328858745</v>
      </c>
      <c r="AG4679" s="25">
        <f t="shared" si="559"/>
        <v>17975.573288587446</v>
      </c>
      <c r="AH4679" s="56">
        <f t="shared" si="560"/>
        <v>42662</v>
      </c>
      <c r="AL4679" s="56"/>
      <c r="BF4679" s="2">
        <v>41812</v>
      </c>
      <c r="BG4679" s="3">
        <v>0</v>
      </c>
      <c r="BH4679">
        <v>14</v>
      </c>
      <c r="BI4679">
        <v>5.4583333333333304</v>
      </c>
    </row>
    <row r="4680" spans="1:61" x14ac:dyDescent="0.25">
      <c r="A4680" s="2">
        <v>42663</v>
      </c>
      <c r="B4680" s="7">
        <v>270305</v>
      </c>
      <c r="C4680" s="3">
        <v>17.125</v>
      </c>
      <c r="D4680" s="7">
        <f t="shared" si="554"/>
        <v>293.265625</v>
      </c>
      <c r="E4680" s="7">
        <f t="shared" si="555"/>
        <v>5022.173828125</v>
      </c>
      <c r="F4680" s="7">
        <f t="shared" si="556"/>
        <v>86004.726806640625</v>
      </c>
      <c r="G4680" s="11">
        <v>269537</v>
      </c>
      <c r="H4680">
        <v>0</v>
      </c>
      <c r="I4680">
        <v>0</v>
      </c>
      <c r="J4680">
        <v>10</v>
      </c>
      <c r="K4680" s="3">
        <v>4</v>
      </c>
      <c r="L4680" s="3">
        <f t="shared" si="557"/>
        <v>68.5</v>
      </c>
      <c r="M4680" s="5">
        <v>0</v>
      </c>
      <c r="R4680">
        <v>2016</v>
      </c>
      <c r="S4680" s="1" t="s">
        <v>1</v>
      </c>
      <c r="T4680" s="40">
        <f>+'Copy Co'!$B$17</f>
        <v>51399.602684929596</v>
      </c>
      <c r="U4680">
        <f>+'Copy Co'!$B$18*'All Data'!C4680</f>
        <v>846.14221771252676</v>
      </c>
      <c r="V4680" s="40">
        <f>+D4680*'Copy Co'!$B$19</f>
        <v>123183.89808545906</v>
      </c>
      <c r="W4680" s="40">
        <f>+E4680*'Copy Co'!$B$20</f>
        <v>-38788.647530719478</v>
      </c>
      <c r="X4680" s="40">
        <f>+F4680*'Copy Co'!$B$21</f>
        <v>4169.9992656659515</v>
      </c>
      <c r="Y4680" s="40">
        <f>+G4680*'Copy Co'!$B$22</f>
        <v>112176.60364805472</v>
      </c>
      <c r="Z4680" s="40">
        <f>+H4680*'Copy Co'!$B$23</f>
        <v>0</v>
      </c>
      <c r="AA4680" s="40">
        <f>+I4680*'Copy Co'!$B$24</f>
        <v>0</v>
      </c>
      <c r="AB4680" s="40">
        <f>+J4680*'Copy Co'!$B$25</f>
        <v>3368.2208927512015</v>
      </c>
      <c r="AC4680" s="40">
        <f>+K4680*'Copy Co'!$B$26</f>
        <v>1253.0281559437431</v>
      </c>
      <c r="AD4680" s="40">
        <f>+L4680*'Copy Co'!$B$27</f>
        <v>12556.563377696371</v>
      </c>
      <c r="AE4680" s="40">
        <f>+M4680*'Copy Co'!$B$28</f>
        <v>0</v>
      </c>
      <c r="AF4680" s="40">
        <f t="shared" si="558"/>
        <v>270165.41079749371</v>
      </c>
      <c r="AG4680" s="25">
        <f t="shared" si="559"/>
        <v>-139.58920250629308</v>
      </c>
      <c r="AH4680" s="56">
        <f t="shared" si="560"/>
        <v>42663</v>
      </c>
      <c r="AL4680" s="56"/>
      <c r="BF4680" s="2">
        <v>41813</v>
      </c>
      <c r="BG4680" s="3">
        <v>0</v>
      </c>
      <c r="BH4680">
        <v>9</v>
      </c>
      <c r="BI4680">
        <v>4.9166666666666696</v>
      </c>
    </row>
    <row r="4681" spans="1:61" x14ac:dyDescent="0.25">
      <c r="A4681" s="2">
        <v>42664</v>
      </c>
      <c r="B4681" s="7">
        <v>212847</v>
      </c>
      <c r="C4681" s="3">
        <v>14.4166666666667</v>
      </c>
      <c r="D4681" s="7">
        <f t="shared" si="554"/>
        <v>207.84027777777874</v>
      </c>
      <c r="E4681" s="7">
        <f t="shared" si="555"/>
        <v>2996.3640046296505</v>
      </c>
      <c r="F4681" s="7">
        <f t="shared" si="556"/>
        <v>43197.581066744227</v>
      </c>
      <c r="G4681" s="11">
        <v>270305</v>
      </c>
      <c r="H4681">
        <v>1</v>
      </c>
      <c r="I4681">
        <v>0</v>
      </c>
      <c r="J4681">
        <v>10</v>
      </c>
      <c r="K4681" s="3">
        <v>3.5416666666666701</v>
      </c>
      <c r="L4681" s="3">
        <f t="shared" si="557"/>
        <v>51.059027777777942</v>
      </c>
      <c r="M4681" s="5">
        <v>0</v>
      </c>
      <c r="R4681">
        <v>2016</v>
      </c>
      <c r="S4681" s="1" t="s">
        <v>2</v>
      </c>
      <c r="T4681" s="40">
        <f>+'Copy Co'!$B$17</f>
        <v>51399.602684929596</v>
      </c>
      <c r="U4681">
        <f>+'Copy Co'!$B$18*'All Data'!C4681</f>
        <v>712.32410542222613</v>
      </c>
      <c r="V4681" s="40">
        <f>+D4681*'Copy Co'!$B$19</f>
        <v>87301.659019298284</v>
      </c>
      <c r="W4681" s="40">
        <f>+E4681*'Copy Co'!$B$20</f>
        <v>-23142.350549165782</v>
      </c>
      <c r="X4681" s="40">
        <f>+F4681*'Copy Co'!$B$21</f>
        <v>2094.4648976311878</v>
      </c>
      <c r="Y4681" s="40">
        <f>+G4681*'Copy Co'!$B$22</f>
        <v>112496.23186830539</v>
      </c>
      <c r="Z4681" s="40">
        <f>+H4681*'Copy Co'!$B$23</f>
        <v>-10610.780657764437</v>
      </c>
      <c r="AA4681" s="40">
        <f>+I4681*'Copy Co'!$B$24</f>
        <v>0</v>
      </c>
      <c r="AB4681" s="40">
        <f>+J4681*'Copy Co'!$B$25</f>
        <v>3368.2208927512015</v>
      </c>
      <c r="AC4681" s="40">
        <f>+K4681*'Copy Co'!$B$26</f>
        <v>1109.4520130751903</v>
      </c>
      <c r="AD4681" s="40">
        <f>+L4681*'Copy Co'!$B$27</f>
        <v>9359.5024568646459</v>
      </c>
      <c r="AE4681" s="40">
        <f>+M4681*'Copy Co'!$B$28</f>
        <v>0</v>
      </c>
      <c r="AF4681" s="40">
        <f t="shared" si="558"/>
        <v>234088.32673134748</v>
      </c>
      <c r="AG4681" s="25">
        <f t="shared" si="559"/>
        <v>21241.326731347479</v>
      </c>
      <c r="AH4681" s="56">
        <f t="shared" si="560"/>
        <v>42664</v>
      </c>
      <c r="AL4681" s="56"/>
      <c r="BF4681" s="2">
        <v>41814</v>
      </c>
      <c r="BG4681" s="3">
        <v>0</v>
      </c>
      <c r="BH4681">
        <v>14</v>
      </c>
      <c r="BI4681">
        <v>6.8333333333333304</v>
      </c>
    </row>
    <row r="4682" spans="1:61" x14ac:dyDescent="0.25">
      <c r="A4682" s="2">
        <v>42665</v>
      </c>
      <c r="B4682" s="7">
        <v>175461</v>
      </c>
      <c r="C4682" s="3">
        <v>10.2083333333333</v>
      </c>
      <c r="D4682" s="7">
        <f t="shared" si="554"/>
        <v>104.21006944444376</v>
      </c>
      <c r="E4682" s="7">
        <f t="shared" si="555"/>
        <v>1063.8111255786932</v>
      </c>
      <c r="F4682" s="7">
        <f t="shared" si="556"/>
        <v>10859.73857361579</v>
      </c>
      <c r="G4682" s="11">
        <v>212847</v>
      </c>
      <c r="H4682">
        <v>0</v>
      </c>
      <c r="I4682">
        <v>1</v>
      </c>
      <c r="J4682">
        <v>15</v>
      </c>
      <c r="K4682" s="3">
        <v>4.4166666666666696</v>
      </c>
      <c r="L4682" s="3">
        <f t="shared" si="557"/>
        <v>45.086805555555436</v>
      </c>
      <c r="M4682" s="5">
        <v>0</v>
      </c>
      <c r="R4682">
        <v>2016</v>
      </c>
      <c r="S4682" s="1" t="s">
        <v>3</v>
      </c>
      <c r="T4682" s="40">
        <f>+'Copy Co'!$B$17</f>
        <v>51399.602684929596</v>
      </c>
      <c r="U4682">
        <f>+'Copy Co'!$B$18*'All Data'!C4682</f>
        <v>504.39134632498394</v>
      </c>
      <c r="V4682" s="40">
        <f>+D4682*'Copy Co'!$B$19</f>
        <v>43772.61253828495</v>
      </c>
      <c r="W4682" s="40">
        <f>+E4682*'Copy Co'!$B$20</f>
        <v>-8216.3214977239222</v>
      </c>
      <c r="X4682" s="40">
        <f>+F4682*'Copy Co'!$B$21</f>
        <v>526.54201180260577</v>
      </c>
      <c r="Y4682" s="40">
        <f>+G4682*'Copy Co'!$B$22</f>
        <v>88583.213275644914</v>
      </c>
      <c r="Z4682" s="40">
        <f>+H4682*'Copy Co'!$B$23</f>
        <v>0</v>
      </c>
      <c r="AA4682" s="40">
        <f>+I4682*'Copy Co'!$B$24</f>
        <v>-10704.382616627605</v>
      </c>
      <c r="AB4682" s="40">
        <f>+J4682*'Copy Co'!$B$25</f>
        <v>5052.331339126802</v>
      </c>
      <c r="AC4682" s="40">
        <f>+K4682*'Copy Co'!$B$26</f>
        <v>1383.551922187884</v>
      </c>
      <c r="AD4682" s="40">
        <f>+L4682*'Copy Co'!$B$27</f>
        <v>8264.749364324156</v>
      </c>
      <c r="AE4682" s="40">
        <f>+M4682*'Copy Co'!$B$28</f>
        <v>0</v>
      </c>
      <c r="AF4682" s="40">
        <f t="shared" si="558"/>
        <v>180566.29036827435</v>
      </c>
      <c r="AG4682" s="25">
        <f t="shared" si="559"/>
        <v>5105.290368274349</v>
      </c>
      <c r="AH4682" s="56">
        <f t="shared" si="560"/>
        <v>42665</v>
      </c>
      <c r="AL4682" s="56"/>
      <c r="BF4682" s="2">
        <v>41815</v>
      </c>
      <c r="BG4682" s="3">
        <v>0</v>
      </c>
      <c r="BH4682">
        <v>15</v>
      </c>
      <c r="BI4682">
        <v>8.5833333333333304</v>
      </c>
    </row>
    <row r="4683" spans="1:61" x14ac:dyDescent="0.25">
      <c r="A4683" s="2">
        <v>42666</v>
      </c>
      <c r="B4683" s="7">
        <v>151720</v>
      </c>
      <c r="C4683" s="3">
        <v>1.5833333333333399</v>
      </c>
      <c r="D4683" s="7">
        <f t="shared" si="554"/>
        <v>2.5069444444444655</v>
      </c>
      <c r="E4683" s="7">
        <f t="shared" si="555"/>
        <v>3.9693287037037535</v>
      </c>
      <c r="F4683" s="7">
        <f t="shared" si="556"/>
        <v>6.2847704475309696</v>
      </c>
      <c r="G4683" s="11">
        <v>175461</v>
      </c>
      <c r="H4683">
        <v>0</v>
      </c>
      <c r="I4683">
        <v>1</v>
      </c>
      <c r="J4683">
        <v>17</v>
      </c>
      <c r="K4683" s="3">
        <v>7.25</v>
      </c>
      <c r="L4683" s="3">
        <f t="shared" si="557"/>
        <v>11.479166666666714</v>
      </c>
      <c r="M4683" s="5">
        <v>0</v>
      </c>
      <c r="R4683">
        <v>2016</v>
      </c>
      <c r="S4683" s="1" t="s">
        <v>4</v>
      </c>
      <c r="T4683" s="40">
        <f>+'Copy Co'!$B$17</f>
        <v>51399.602684929596</v>
      </c>
      <c r="U4683">
        <f>+'Copy Co'!$B$18*'All Data'!C4683</f>
        <v>78.232127185100126</v>
      </c>
      <c r="V4683" s="40">
        <f>+D4683*'Copy Co'!$B$19</f>
        <v>1053.0221158731265</v>
      </c>
      <c r="W4683" s="40">
        <f>+E4683*'Copy Co'!$B$20</f>
        <v>-30.657021698313944</v>
      </c>
      <c r="X4683" s="40">
        <f>+F4683*'Copy Co'!$B$21</f>
        <v>0.3047214859481383</v>
      </c>
      <c r="Y4683" s="40">
        <f>+G4683*'Copy Co'!$B$22</f>
        <v>73023.811397660917</v>
      </c>
      <c r="Z4683" s="40">
        <f>+H4683*'Copy Co'!$B$23</f>
        <v>0</v>
      </c>
      <c r="AA4683" s="40">
        <f>+I4683*'Copy Co'!$B$24</f>
        <v>-10704.382616627605</v>
      </c>
      <c r="AB4683" s="40">
        <f>+J4683*'Copy Co'!$B$25</f>
        <v>5725.9755176770432</v>
      </c>
      <c r="AC4683" s="40">
        <f>+K4683*'Copy Co'!$B$26</f>
        <v>2271.1135326480344</v>
      </c>
      <c r="AD4683" s="40">
        <f>+L4683*'Copy Co'!$B$27</f>
        <v>2104.2172813597108</v>
      </c>
      <c r="AE4683" s="40">
        <f>+M4683*'Copy Co'!$B$28</f>
        <v>0</v>
      </c>
      <c r="AF4683" s="40">
        <f t="shared" si="558"/>
        <v>124921.23974049356</v>
      </c>
      <c r="AG4683" s="25">
        <f t="shared" si="559"/>
        <v>-26798.760259506438</v>
      </c>
      <c r="AH4683" s="56">
        <f t="shared" si="560"/>
        <v>42666</v>
      </c>
      <c r="AL4683" s="56"/>
      <c r="BF4683" s="2">
        <v>41816</v>
      </c>
      <c r="BG4683" s="3">
        <v>0</v>
      </c>
      <c r="BH4683">
        <v>18</v>
      </c>
      <c r="BI4683">
        <v>9.25</v>
      </c>
    </row>
    <row r="4684" spans="1:61" x14ac:dyDescent="0.25">
      <c r="A4684" s="2">
        <v>42667</v>
      </c>
      <c r="B4684" s="7">
        <v>166639</v>
      </c>
      <c r="C4684" s="3">
        <v>4.5</v>
      </c>
      <c r="D4684" s="7">
        <f t="shared" si="554"/>
        <v>20.25</v>
      </c>
      <c r="E4684" s="7">
        <f t="shared" si="555"/>
        <v>91.125</v>
      </c>
      <c r="F4684" s="7">
        <f t="shared" si="556"/>
        <v>410.0625</v>
      </c>
      <c r="G4684" s="11">
        <v>151720</v>
      </c>
      <c r="H4684">
        <v>0</v>
      </c>
      <c r="I4684">
        <v>0</v>
      </c>
      <c r="J4684">
        <v>23</v>
      </c>
      <c r="K4684" s="3">
        <v>15.4166666666667</v>
      </c>
      <c r="L4684" s="3">
        <f t="shared" si="557"/>
        <v>69.375000000000142</v>
      </c>
      <c r="M4684" s="5">
        <v>0</v>
      </c>
      <c r="R4684">
        <v>2016</v>
      </c>
      <c r="S4684" s="1" t="s">
        <v>5</v>
      </c>
      <c r="T4684" s="40">
        <f>+'Copy Co'!$B$17</f>
        <v>51399.602684929596</v>
      </c>
      <c r="U4684">
        <f>+'Copy Co'!$B$18*'All Data'!C4684</f>
        <v>222.34394042080996</v>
      </c>
      <c r="V4684" s="40">
        <f>+D4684*'Copy Co'!$B$19</f>
        <v>8505.8517725374259</v>
      </c>
      <c r="W4684" s="40">
        <f>+E4684*'Copy Co'!$B$20</f>
        <v>-703.80190475335269</v>
      </c>
      <c r="X4684" s="40">
        <f>+F4684*'Copy Co'!$B$21</f>
        <v>19.882166799059167</v>
      </c>
      <c r="Y4684" s="40">
        <f>+G4684*'Copy Co'!$B$22</f>
        <v>63143.220802646247</v>
      </c>
      <c r="Z4684" s="40">
        <f>+H4684*'Copy Co'!$B$23</f>
        <v>0</v>
      </c>
      <c r="AA4684" s="40">
        <f>+I4684*'Copy Co'!$B$24</f>
        <v>0</v>
      </c>
      <c r="AB4684" s="40">
        <f>+J4684*'Copy Co'!$B$25</f>
        <v>7746.9080533277638</v>
      </c>
      <c r="AC4684" s="40">
        <f>+K4684*'Copy Co'!$B$26</f>
        <v>4829.379351033187</v>
      </c>
      <c r="AD4684" s="40">
        <f>+L4684*'Copy Co'!$B$27</f>
        <v>12716.957435440694</v>
      </c>
      <c r="AE4684" s="40">
        <f>+M4684*'Copy Co'!$B$28</f>
        <v>0</v>
      </c>
      <c r="AF4684" s="40">
        <f t="shared" si="558"/>
        <v>147880.34430238145</v>
      </c>
      <c r="AG4684" s="25">
        <f t="shared" si="559"/>
        <v>-18758.655697618553</v>
      </c>
      <c r="AH4684" s="56">
        <f t="shared" si="560"/>
        <v>42667</v>
      </c>
      <c r="AL4684" s="56"/>
      <c r="BF4684" s="2">
        <v>41817</v>
      </c>
      <c r="BG4684" s="3">
        <v>0</v>
      </c>
      <c r="BH4684">
        <v>13</v>
      </c>
      <c r="BI4684">
        <v>7.4166666666666696</v>
      </c>
    </row>
    <row r="4685" spans="1:61" x14ac:dyDescent="0.25">
      <c r="A4685" s="2">
        <v>42668</v>
      </c>
      <c r="B4685" s="7">
        <v>156044</v>
      </c>
      <c r="C4685" s="3">
        <v>6.3333333333333401</v>
      </c>
      <c r="D4685" s="7">
        <f t="shared" si="554"/>
        <v>40.1111111111112</v>
      </c>
      <c r="E4685" s="7">
        <f t="shared" si="555"/>
        <v>254.03703703703786</v>
      </c>
      <c r="F4685" s="7">
        <f t="shared" si="556"/>
        <v>1608.9012345679084</v>
      </c>
      <c r="G4685" s="11">
        <v>166639</v>
      </c>
      <c r="H4685">
        <v>0</v>
      </c>
      <c r="I4685">
        <v>0</v>
      </c>
      <c r="J4685">
        <v>17</v>
      </c>
      <c r="K4685" s="3">
        <v>8.4166666666666696</v>
      </c>
      <c r="L4685" s="3">
        <f t="shared" si="557"/>
        <v>53.305555555555628</v>
      </c>
      <c r="M4685" s="5">
        <v>0</v>
      </c>
      <c r="R4685">
        <v>2016</v>
      </c>
      <c r="S4685" s="1" t="s">
        <v>6</v>
      </c>
      <c r="T4685" s="40">
        <f>+'Copy Co'!$B$17</f>
        <v>51399.602684929596</v>
      </c>
      <c r="U4685">
        <f>+'Copy Co'!$B$18*'All Data'!C4685</f>
        <v>312.92850874039954</v>
      </c>
      <c r="V4685" s="40">
        <f>+D4685*'Copy Co'!$B$19</f>
        <v>16848.353853969918</v>
      </c>
      <c r="W4685" s="40">
        <f>+E4685*'Copy Co'!$B$20</f>
        <v>-1962.0493886920742</v>
      </c>
      <c r="X4685" s="40">
        <f>+F4685*'Copy Co'!$B$21</f>
        <v>78.008700402722454</v>
      </c>
      <c r="Y4685" s="40">
        <f>+G4685*'Copy Co'!$B$22</f>
        <v>69352.248690562672</v>
      </c>
      <c r="Z4685" s="40">
        <f>+H4685*'Copy Co'!$B$23</f>
        <v>0</v>
      </c>
      <c r="AA4685" s="40">
        <f>+I4685*'Copy Co'!$B$24</f>
        <v>0</v>
      </c>
      <c r="AB4685" s="40">
        <f>+J4685*'Copy Co'!$B$25</f>
        <v>5725.9755176770432</v>
      </c>
      <c r="AC4685" s="40">
        <f>+K4685*'Copy Co'!$B$26</f>
        <v>2636.580078131627</v>
      </c>
      <c r="AD4685" s="40">
        <f>+L4685*'Copy Co'!$B$27</f>
        <v>9771.307835279551</v>
      </c>
      <c r="AE4685" s="40">
        <f>+M4685*'Copy Co'!$B$28</f>
        <v>0</v>
      </c>
      <c r="AF4685" s="40">
        <f t="shared" si="558"/>
        <v>154162.95648100149</v>
      </c>
      <c r="AG4685" s="25">
        <f t="shared" si="559"/>
        <v>-1881.0435189985146</v>
      </c>
      <c r="AH4685" s="56">
        <f t="shared" si="560"/>
        <v>42668</v>
      </c>
      <c r="AL4685" s="56"/>
      <c r="BF4685" s="2">
        <v>41818</v>
      </c>
      <c r="BG4685" s="3">
        <v>0</v>
      </c>
      <c r="BH4685">
        <v>14</v>
      </c>
      <c r="BI4685">
        <v>6.25</v>
      </c>
    </row>
    <row r="4686" spans="1:61" x14ac:dyDescent="0.25">
      <c r="A4686" s="2">
        <v>42669</v>
      </c>
      <c r="B4686" s="7">
        <v>154126</v>
      </c>
      <c r="C4686" s="3">
        <v>4</v>
      </c>
      <c r="D4686" s="7">
        <f t="shared" si="554"/>
        <v>16</v>
      </c>
      <c r="E4686" s="7">
        <f t="shared" si="555"/>
        <v>64</v>
      </c>
      <c r="F4686" s="7">
        <f t="shared" si="556"/>
        <v>256</v>
      </c>
      <c r="G4686" s="11">
        <v>156044</v>
      </c>
      <c r="H4686">
        <v>0</v>
      </c>
      <c r="I4686">
        <v>0</v>
      </c>
      <c r="J4686">
        <v>20</v>
      </c>
      <c r="K4686" s="3">
        <v>9.5</v>
      </c>
      <c r="L4686" s="3">
        <f t="shared" si="557"/>
        <v>38</v>
      </c>
      <c r="M4686" s="5">
        <v>0</v>
      </c>
      <c r="R4686">
        <v>2016</v>
      </c>
      <c r="S4686" s="1" t="s">
        <v>7</v>
      </c>
      <c r="T4686" s="40">
        <f>+'Copy Co'!$B$17</f>
        <v>51399.602684929596</v>
      </c>
      <c r="U4686">
        <f>+'Copy Co'!$B$18*'All Data'!C4686</f>
        <v>197.63905815183108</v>
      </c>
      <c r="V4686" s="40">
        <f>+D4686*'Copy Co'!$B$19</f>
        <v>6720.6730054616701</v>
      </c>
      <c r="W4686" s="40">
        <f>+E4686*'Copy Co'!$B$20</f>
        <v>-494.30257233705981</v>
      </c>
      <c r="X4686" s="40">
        <f>+F4686*'Copy Co'!$B$21</f>
        <v>12.412338852148507</v>
      </c>
      <c r="Y4686" s="40">
        <f>+G4686*'Copy Co'!$B$22</f>
        <v>64942.794271870094</v>
      </c>
      <c r="Z4686" s="40">
        <f>+H4686*'Copy Co'!$B$23</f>
        <v>0</v>
      </c>
      <c r="AA4686" s="40">
        <f>+I4686*'Copy Co'!$B$24</f>
        <v>0</v>
      </c>
      <c r="AB4686" s="40">
        <f>+J4686*'Copy Co'!$B$25</f>
        <v>6736.441785502403</v>
      </c>
      <c r="AC4686" s="40">
        <f>+K4686*'Copy Co'!$B$26</f>
        <v>2975.9418703663896</v>
      </c>
      <c r="AD4686" s="40">
        <f>+L4686*'Copy Co'!$B$27</f>
        <v>6965.6847934666002</v>
      </c>
      <c r="AE4686" s="40">
        <f>+M4686*'Copy Co'!$B$28</f>
        <v>0</v>
      </c>
      <c r="AF4686" s="40">
        <f t="shared" si="558"/>
        <v>139456.88723626366</v>
      </c>
      <c r="AG4686" s="25">
        <f t="shared" si="559"/>
        <v>-14669.112763736339</v>
      </c>
      <c r="AH4686" s="56">
        <f t="shared" si="560"/>
        <v>42669</v>
      </c>
      <c r="AL4686" s="56"/>
      <c r="BF4686" s="2">
        <v>41819</v>
      </c>
      <c r="BG4686" s="3">
        <v>0</v>
      </c>
      <c r="BH4686">
        <v>12</v>
      </c>
      <c r="BI4686">
        <v>5.9583333333333304</v>
      </c>
    </row>
    <row r="4687" spans="1:61" x14ac:dyDescent="0.25">
      <c r="A4687" s="2">
        <v>42670</v>
      </c>
      <c r="B4687" s="7">
        <v>128780</v>
      </c>
      <c r="C4687" s="3">
        <v>0</v>
      </c>
      <c r="D4687" s="7">
        <f t="shared" si="554"/>
        <v>0</v>
      </c>
      <c r="E4687" s="7">
        <f t="shared" si="555"/>
        <v>0</v>
      </c>
      <c r="F4687" s="7">
        <f t="shared" si="556"/>
        <v>0</v>
      </c>
      <c r="G4687" s="11">
        <v>154126</v>
      </c>
      <c r="H4687">
        <v>0</v>
      </c>
      <c r="I4687">
        <v>0</v>
      </c>
      <c r="J4687">
        <v>24</v>
      </c>
      <c r="K4687" s="3">
        <v>14.625</v>
      </c>
      <c r="L4687" s="3">
        <f t="shared" si="557"/>
        <v>0</v>
      </c>
      <c r="M4687" s="5">
        <v>0</v>
      </c>
      <c r="R4687">
        <v>2016</v>
      </c>
      <c r="S4687" s="1" t="s">
        <v>1</v>
      </c>
      <c r="T4687" s="40">
        <f>+'Copy Co'!$B$17</f>
        <v>51399.602684929596</v>
      </c>
      <c r="U4687">
        <f>+'Copy Co'!$B$18*'All Data'!C4687</f>
        <v>0</v>
      </c>
      <c r="V4687" s="40">
        <f>+D4687*'Copy Co'!$B$19</f>
        <v>0</v>
      </c>
      <c r="W4687" s="40">
        <f>+E4687*'Copy Co'!$B$20</f>
        <v>0</v>
      </c>
      <c r="X4687" s="40">
        <f>+F4687*'Copy Co'!$B$21</f>
        <v>0</v>
      </c>
      <c r="Y4687" s="40">
        <f>+G4687*'Copy Co'!$B$22</f>
        <v>64144.556086400313</v>
      </c>
      <c r="Z4687" s="40">
        <f>+H4687*'Copy Co'!$B$23</f>
        <v>0</v>
      </c>
      <c r="AA4687" s="40">
        <f>+I4687*'Copy Co'!$B$24</f>
        <v>0</v>
      </c>
      <c r="AB4687" s="40">
        <f>+J4687*'Copy Co'!$B$25</f>
        <v>8083.7301426028844</v>
      </c>
      <c r="AC4687" s="40">
        <f>+K4687*'Copy Co'!$B$26</f>
        <v>4581.3841951693103</v>
      </c>
      <c r="AD4687" s="40">
        <f>+L4687*'Copy Co'!$B$27</f>
        <v>0</v>
      </c>
      <c r="AE4687" s="40">
        <f>+M4687*'Copy Co'!$B$28</f>
        <v>0</v>
      </c>
      <c r="AF4687" s="40">
        <f t="shared" si="558"/>
        <v>128209.2731091021</v>
      </c>
      <c r="AG4687" s="25">
        <f t="shared" si="559"/>
        <v>-570.72689089790219</v>
      </c>
      <c r="AH4687" s="56">
        <f t="shared" si="560"/>
        <v>42670</v>
      </c>
      <c r="AL4687" s="56"/>
      <c r="BF4687" s="2">
        <v>41820</v>
      </c>
      <c r="BG4687" s="3">
        <v>0</v>
      </c>
      <c r="BH4687">
        <v>12</v>
      </c>
      <c r="BI4687">
        <v>6.0416666666666696</v>
      </c>
    </row>
    <row r="4688" spans="1:61" x14ac:dyDescent="0.25">
      <c r="A4688" s="2">
        <v>42671</v>
      </c>
      <c r="B4688" s="7">
        <v>120809</v>
      </c>
      <c r="C4688" s="3">
        <v>2.4583333333333401</v>
      </c>
      <c r="D4688" s="7">
        <f t="shared" si="554"/>
        <v>6.0434027777778114</v>
      </c>
      <c r="E4688" s="7">
        <f t="shared" si="555"/>
        <v>14.856698495370495</v>
      </c>
      <c r="F4688" s="7">
        <f t="shared" si="556"/>
        <v>36.52271713445257</v>
      </c>
      <c r="G4688" s="11">
        <v>128780</v>
      </c>
      <c r="H4688">
        <v>1</v>
      </c>
      <c r="I4688">
        <v>0</v>
      </c>
      <c r="J4688">
        <v>22</v>
      </c>
      <c r="K4688" s="3">
        <v>9.125</v>
      </c>
      <c r="L4688" s="3">
        <f t="shared" si="557"/>
        <v>22.432291666666728</v>
      </c>
      <c r="M4688" s="5">
        <v>0</v>
      </c>
      <c r="R4688">
        <v>2016</v>
      </c>
      <c r="S4688" s="1" t="s">
        <v>2</v>
      </c>
      <c r="T4688" s="40">
        <f>+'Copy Co'!$B$17</f>
        <v>51399.602684929596</v>
      </c>
      <c r="U4688">
        <f>+'Copy Co'!$B$18*'All Data'!C4688</f>
        <v>121.46567115581318</v>
      </c>
      <c r="V4688" s="40">
        <f>+D4688*'Copy Co'!$B$19</f>
        <v>2538.483369358963</v>
      </c>
      <c r="W4688" s="40">
        <f>+E4688*'Copy Co'!$B$20</f>
        <v>-114.74537941715252</v>
      </c>
      <c r="X4688" s="40">
        <f>+F4688*'Copy Co'!$B$21</f>
        <v>1.7708294565390452</v>
      </c>
      <c r="Y4688" s="40">
        <f>+G4688*'Copy Co'!$B$22</f>
        <v>53595.992452971157</v>
      </c>
      <c r="Z4688" s="40">
        <f>+H4688*'Copy Co'!$B$23</f>
        <v>-10610.780657764437</v>
      </c>
      <c r="AA4688" s="40">
        <f>+I4688*'Copy Co'!$B$24</f>
        <v>0</v>
      </c>
      <c r="AB4688" s="40">
        <f>+J4688*'Copy Co'!$B$25</f>
        <v>7410.0859640526432</v>
      </c>
      <c r="AC4688" s="40">
        <f>+K4688*'Copy Co'!$B$26</f>
        <v>2858.4704807466637</v>
      </c>
      <c r="AD4688" s="40">
        <f>+L4688*'Copy Co'!$B$27</f>
        <v>4112.0071827659995</v>
      </c>
      <c r="AE4688" s="40">
        <f>+M4688*'Copy Co'!$B$28</f>
        <v>0</v>
      </c>
      <c r="AF4688" s="40">
        <f t="shared" si="558"/>
        <v>111312.35259825579</v>
      </c>
      <c r="AG4688" s="25">
        <f t="shared" si="559"/>
        <v>-9496.6474017442088</v>
      </c>
      <c r="AH4688" s="56">
        <f t="shared" si="560"/>
        <v>42671</v>
      </c>
      <c r="AL4688" s="56"/>
      <c r="BF4688" s="2">
        <v>41821</v>
      </c>
      <c r="BG4688" s="3">
        <v>0</v>
      </c>
      <c r="BH4688">
        <v>13</v>
      </c>
      <c r="BI4688">
        <v>6.7083333333333304</v>
      </c>
    </row>
    <row r="4689" spans="1:61" x14ac:dyDescent="0.25">
      <c r="A4689" s="2">
        <v>42672</v>
      </c>
      <c r="B4689" s="7">
        <v>118678</v>
      </c>
      <c r="C4689" s="3">
        <v>0.625</v>
      </c>
      <c r="D4689" s="7">
        <f t="shared" si="554"/>
        <v>0.390625</v>
      </c>
      <c r="E4689" s="7">
        <f t="shared" si="555"/>
        <v>0.244140625</v>
      </c>
      <c r="F4689" s="7">
        <f t="shared" si="556"/>
        <v>0.152587890625</v>
      </c>
      <c r="G4689" s="11">
        <v>120809</v>
      </c>
      <c r="H4689">
        <v>0</v>
      </c>
      <c r="I4689">
        <v>1</v>
      </c>
      <c r="J4689">
        <v>21</v>
      </c>
      <c r="K4689" s="3">
        <v>8.25</v>
      </c>
      <c r="L4689" s="3">
        <f t="shared" si="557"/>
        <v>5.15625</v>
      </c>
      <c r="M4689" s="5">
        <v>0</v>
      </c>
      <c r="R4689">
        <v>2016</v>
      </c>
      <c r="S4689" s="1" t="s">
        <v>3</v>
      </c>
      <c r="T4689" s="40">
        <f>+'Copy Co'!$B$17</f>
        <v>51399.602684929596</v>
      </c>
      <c r="U4689">
        <f>+'Copy Co'!$B$18*'All Data'!C4689</f>
        <v>30.881102836223604</v>
      </c>
      <c r="V4689" s="40">
        <f>+D4689*'Copy Co'!$B$19</f>
        <v>164.07893079740404</v>
      </c>
      <c r="W4689" s="40">
        <f>+E4689*'Copy Co'!$B$20</f>
        <v>-1.8856146710855859</v>
      </c>
      <c r="X4689" s="40">
        <f>+F4689*'Copy Co'!$B$21</f>
        <v>7.3983304811409151E-3</v>
      </c>
      <c r="Y4689" s="40">
        <f>+G4689*'Copy Co'!$B$22</f>
        <v>50278.601120135056</v>
      </c>
      <c r="Z4689" s="40">
        <f>+H4689*'Copy Co'!$B$23</f>
        <v>0</v>
      </c>
      <c r="AA4689" s="40">
        <f>+I4689*'Copy Co'!$B$24</f>
        <v>-10704.382616627605</v>
      </c>
      <c r="AB4689" s="40">
        <f>+J4689*'Copy Co'!$B$25</f>
        <v>7073.2638747775236</v>
      </c>
      <c r="AC4689" s="40">
        <f>+K4689*'Copy Co'!$B$26</f>
        <v>2584.37057163397</v>
      </c>
      <c r="AD4689" s="40">
        <f>+L4689*'Copy Co'!$B$27</f>
        <v>945.17926885032</v>
      </c>
      <c r="AE4689" s="40">
        <f>+M4689*'Copy Co'!$B$28</f>
        <v>0</v>
      </c>
      <c r="AF4689" s="40">
        <f t="shared" si="558"/>
        <v>101769.71672099188</v>
      </c>
      <c r="AG4689" s="25">
        <f t="shared" si="559"/>
        <v>-16908.283279008116</v>
      </c>
      <c r="AH4689" s="56">
        <f t="shared" si="560"/>
        <v>42672</v>
      </c>
      <c r="AL4689" s="56"/>
      <c r="BF4689" s="2">
        <v>41822</v>
      </c>
      <c r="BG4689" s="3">
        <v>0</v>
      </c>
      <c r="BH4689">
        <v>16</v>
      </c>
      <c r="BI4689">
        <v>8.4583333333333304</v>
      </c>
    </row>
    <row r="4690" spans="1:61" x14ac:dyDescent="0.25">
      <c r="A4690" s="2">
        <v>42673</v>
      </c>
      <c r="B4690" s="7">
        <v>132047</v>
      </c>
      <c r="C4690" s="3">
        <v>1.4583333333333399</v>
      </c>
      <c r="D4690" s="7">
        <f t="shared" si="554"/>
        <v>2.1267361111111303</v>
      </c>
      <c r="E4690" s="7">
        <f t="shared" si="555"/>
        <v>3.1014901620370789</v>
      </c>
      <c r="F4690" s="7">
        <f t="shared" si="556"/>
        <v>4.5230064863040935</v>
      </c>
      <c r="G4690" s="11">
        <v>118678</v>
      </c>
      <c r="H4690">
        <v>0</v>
      </c>
      <c r="I4690">
        <v>1</v>
      </c>
      <c r="J4690">
        <v>28</v>
      </c>
      <c r="K4690" s="3">
        <v>14.75</v>
      </c>
      <c r="L4690" s="3">
        <f t="shared" si="557"/>
        <v>21.510416666666764</v>
      </c>
      <c r="M4690" s="5">
        <v>0</v>
      </c>
      <c r="R4690">
        <v>2016</v>
      </c>
      <c r="S4690" s="1" t="s">
        <v>4</v>
      </c>
      <c r="T4690" s="40">
        <f>+'Copy Co'!$B$17</f>
        <v>51399.602684929596</v>
      </c>
      <c r="U4690">
        <f>+'Copy Co'!$B$18*'All Data'!C4690</f>
        <v>72.055906617855413</v>
      </c>
      <c r="V4690" s="40">
        <f>+D4690*'Copy Co'!$B$19</f>
        <v>893.31862323031896</v>
      </c>
      <c r="W4690" s="40">
        <f>+E4690*'Copy Co'!$B$20</f>
        <v>-23.954290080828322</v>
      </c>
      <c r="X4690" s="40">
        <f>+F4690*'Copy Co'!$B$21</f>
        <v>0.21930112944715627</v>
      </c>
      <c r="Y4690" s="40">
        <f>+G4690*'Copy Co'!$B$22</f>
        <v>49391.716045455127</v>
      </c>
      <c r="Z4690" s="40">
        <f>+H4690*'Copy Co'!$B$23</f>
        <v>0</v>
      </c>
      <c r="AA4690" s="40">
        <f>+I4690*'Copy Co'!$B$24</f>
        <v>-10704.382616627605</v>
      </c>
      <c r="AB4690" s="40">
        <f>+J4690*'Copy Co'!$B$25</f>
        <v>9431.0184997033648</v>
      </c>
      <c r="AC4690" s="40">
        <f>+K4690*'Copy Co'!$B$26</f>
        <v>4620.5413250425527</v>
      </c>
      <c r="AD4690" s="40">
        <f>+L4690*'Copy Co'!$B$27</f>
        <v>3943.0205862139787</v>
      </c>
      <c r="AE4690" s="40">
        <f>+M4690*'Copy Co'!$B$28</f>
        <v>0</v>
      </c>
      <c r="AF4690" s="40">
        <f t="shared" si="558"/>
        <v>109023.15606561379</v>
      </c>
      <c r="AG4690" s="25">
        <f t="shared" si="559"/>
        <v>-23023.843934386212</v>
      </c>
      <c r="AH4690" s="56">
        <f t="shared" si="560"/>
        <v>42673</v>
      </c>
      <c r="AL4690" s="56"/>
      <c r="BF4690" s="2">
        <v>41823</v>
      </c>
      <c r="BG4690" s="3">
        <v>0</v>
      </c>
      <c r="BH4690">
        <v>22</v>
      </c>
      <c r="BI4690">
        <v>12.5416666666667</v>
      </c>
    </row>
    <row r="4691" spans="1:61" x14ac:dyDescent="0.25">
      <c r="A4691" s="2">
        <v>42674</v>
      </c>
      <c r="B4691" s="7">
        <v>193376</v>
      </c>
      <c r="C4691" s="3">
        <v>14.7083333333333</v>
      </c>
      <c r="D4691" s="7">
        <f t="shared" si="554"/>
        <v>216.33506944444346</v>
      </c>
      <c r="E4691" s="7">
        <f t="shared" si="555"/>
        <v>3181.9283130786821</v>
      </c>
      <c r="F4691" s="7">
        <f t="shared" si="556"/>
        <v>46800.862271532176</v>
      </c>
      <c r="G4691" s="11">
        <v>132047</v>
      </c>
      <c r="H4691">
        <v>0</v>
      </c>
      <c r="I4691">
        <v>0</v>
      </c>
      <c r="J4691">
        <v>12</v>
      </c>
      <c r="K4691" s="3">
        <v>4.9583333333333304</v>
      </c>
      <c r="L4691" s="3">
        <f t="shared" si="557"/>
        <v>72.92881944444423</v>
      </c>
      <c r="M4691" s="5">
        <v>0</v>
      </c>
      <c r="R4691">
        <v>2016</v>
      </c>
      <c r="S4691" s="1" t="s">
        <v>5</v>
      </c>
      <c r="T4691" s="40">
        <f>+'Copy Co'!$B$17</f>
        <v>51399.602684929596</v>
      </c>
      <c r="U4691">
        <f>+'Copy Co'!$B$18*'All Data'!C4691</f>
        <v>726.73528674579393</v>
      </c>
      <c r="V4691" s="40">
        <f>+D4691*'Copy Co'!$B$19</f>
        <v>90869.828834371685</v>
      </c>
      <c r="W4691" s="40">
        <f>+E4691*'Copy Co'!$B$20</f>
        <v>-24575.55234604553</v>
      </c>
      <c r="X4691" s="40">
        <f>+F4691*'Copy Co'!$B$21</f>
        <v>2269.1725042460548</v>
      </c>
      <c r="Y4691" s="40">
        <f>+G4691*'Copy Co'!$B$22</f>
        <v>54955.660936771877</v>
      </c>
      <c r="Z4691" s="40">
        <f>+H4691*'Copy Co'!$B$23</f>
        <v>0</v>
      </c>
      <c r="AA4691" s="40">
        <f>+I4691*'Copy Co'!$B$24</f>
        <v>0</v>
      </c>
      <c r="AB4691" s="40">
        <f>+J4691*'Copy Co'!$B$25</f>
        <v>4041.8650713014422</v>
      </c>
      <c r="AC4691" s="40">
        <f>+K4691*'Copy Co'!$B$26</f>
        <v>1553.2328183052639</v>
      </c>
      <c r="AD4691" s="40">
        <f>+L4691*'Copy Co'!$B$27</f>
        <v>13368.399173937803</v>
      </c>
      <c r="AE4691" s="40">
        <f>+M4691*'Copy Co'!$B$28</f>
        <v>0</v>
      </c>
      <c r="AF4691" s="40">
        <f t="shared" si="558"/>
        <v>194608.94496456397</v>
      </c>
      <c r="AG4691" s="25">
        <f t="shared" si="559"/>
        <v>1232.9449645639688</v>
      </c>
      <c r="AH4691" s="56">
        <f t="shared" si="560"/>
        <v>42674</v>
      </c>
      <c r="AI4691" s="38">
        <f>SUM(AG4661:AG4691)</f>
        <v>-22891.117102234828</v>
      </c>
      <c r="AJ4691" s="38"/>
      <c r="AK4691" s="38"/>
      <c r="AL4691" s="56"/>
      <c r="AN4691" s="38"/>
      <c r="AO4691" s="38"/>
      <c r="AP4691" s="38"/>
      <c r="AQ4691" s="38"/>
      <c r="AR4691" s="38"/>
      <c r="AS4691" s="38"/>
      <c r="AT4691" s="38"/>
      <c r="AU4691" s="38"/>
      <c r="AV4691" s="38"/>
      <c r="AW4691" s="38"/>
      <c r="AX4691" s="38"/>
      <c r="AY4691" s="38"/>
      <c r="AZ4691" s="38"/>
      <c r="BA4691" s="38"/>
      <c r="BB4691" s="38"/>
      <c r="BC4691" s="38"/>
      <c r="BD4691" s="38"/>
      <c r="BE4691" s="38"/>
      <c r="BF4691" s="2">
        <v>41824</v>
      </c>
      <c r="BG4691" s="3">
        <v>0</v>
      </c>
      <c r="BH4691">
        <v>20</v>
      </c>
      <c r="BI4691">
        <v>11.6666666666667</v>
      </c>
    </row>
    <row r="4692" spans="1:61" x14ac:dyDescent="0.25">
      <c r="A4692" s="2">
        <v>42675</v>
      </c>
      <c r="B4692" s="7">
        <v>301885</v>
      </c>
      <c r="C4692" s="3">
        <v>19.375</v>
      </c>
      <c r="D4692" s="7">
        <f t="shared" si="554"/>
        <v>375.390625</v>
      </c>
      <c r="E4692" s="7">
        <f t="shared" si="555"/>
        <v>7273.193359375</v>
      </c>
      <c r="F4692" s="7">
        <f t="shared" si="556"/>
        <v>140918.12133789062</v>
      </c>
      <c r="G4692" s="11">
        <v>193376</v>
      </c>
      <c r="H4692">
        <v>0</v>
      </c>
      <c r="I4692">
        <v>0</v>
      </c>
      <c r="J4692">
        <v>13</v>
      </c>
      <c r="K4692" s="3">
        <v>6.1666666666666696</v>
      </c>
      <c r="L4692" s="3">
        <f t="shared" si="557"/>
        <v>119.47916666666673</v>
      </c>
      <c r="M4692" s="5">
        <v>0</v>
      </c>
      <c r="N4692" s="30">
        <v>2016</v>
      </c>
      <c r="O4692" s="30">
        <v>11</v>
      </c>
      <c r="P4692" s="33">
        <v>1002895</v>
      </c>
      <c r="R4692">
        <v>2016</v>
      </c>
      <c r="S4692" s="1" t="s">
        <v>6</v>
      </c>
      <c r="T4692" s="40">
        <f>+'Copy Co'!$B$17</f>
        <v>51399.602684929596</v>
      </c>
      <c r="U4692">
        <f>+'Copy Co'!$B$18*'All Data'!C4692</f>
        <v>957.31418792293175</v>
      </c>
      <c r="V4692" s="40">
        <f>+D4692*'Copy Co'!$B$19</f>
        <v>157679.85249630531</v>
      </c>
      <c r="W4692" s="40">
        <f>+E4692*'Copy Co'!$B$20</f>
        <v>-56174.346666310688</v>
      </c>
      <c r="X4692" s="40">
        <f>+F4692*'Copy Co'!$B$21</f>
        <v>6832.5135642737396</v>
      </c>
      <c r="Y4692" s="40">
        <f>+G4692*'Copy Co'!$B$22</f>
        <v>80479.722290617719</v>
      </c>
      <c r="Z4692" s="40">
        <f>+H4692*'Copy Co'!$B$23</f>
        <v>0</v>
      </c>
      <c r="AA4692" s="40">
        <f>+I4692*'Copy Co'!$B$24</f>
        <v>0</v>
      </c>
      <c r="AB4692" s="40">
        <f>+J4692*'Copy Co'!$B$25</f>
        <v>4378.6871605765618</v>
      </c>
      <c r="AC4692" s="40">
        <f>+K4692*'Copy Co'!$B$26</f>
        <v>1931.7517404132714</v>
      </c>
      <c r="AD4692" s="40">
        <f>+L4692*'Copy Co'!$B$27</f>
        <v>21901.426694370053</v>
      </c>
      <c r="AE4692" s="40">
        <f>+M4692*'Copy Co'!$B$28</f>
        <v>0</v>
      </c>
      <c r="AF4692" s="40">
        <f t="shared" si="558"/>
        <v>269386.52415309852</v>
      </c>
      <c r="AG4692" s="25">
        <f t="shared" si="559"/>
        <v>-32498.475846901478</v>
      </c>
      <c r="AH4692" s="56">
        <f t="shared" si="560"/>
        <v>42675</v>
      </c>
      <c r="AL4692" s="56"/>
      <c r="BF4692" s="2">
        <v>41825</v>
      </c>
      <c r="BG4692" s="3">
        <v>0</v>
      </c>
      <c r="BH4692">
        <v>22</v>
      </c>
      <c r="BI4692">
        <v>8.0833333333333304</v>
      </c>
    </row>
    <row r="4693" spans="1:61" x14ac:dyDescent="0.25">
      <c r="A4693" s="2">
        <v>42676</v>
      </c>
      <c r="B4693" s="7">
        <v>288605</v>
      </c>
      <c r="C4693" s="3">
        <v>19.625</v>
      </c>
      <c r="D4693" s="7">
        <f t="shared" si="554"/>
        <v>385.140625</v>
      </c>
      <c r="E4693" s="7">
        <f t="shared" si="555"/>
        <v>7558.384765625</v>
      </c>
      <c r="F4693" s="7">
        <f t="shared" si="556"/>
        <v>148333.30102539063</v>
      </c>
      <c r="G4693" s="11">
        <v>301885</v>
      </c>
      <c r="H4693">
        <v>0</v>
      </c>
      <c r="I4693">
        <v>0</v>
      </c>
      <c r="J4693">
        <v>12</v>
      </c>
      <c r="K4693" s="3">
        <v>5.2916666666666696</v>
      </c>
      <c r="L4693" s="3">
        <f t="shared" si="557"/>
        <v>103.84895833333339</v>
      </c>
      <c r="M4693" s="5">
        <v>0</v>
      </c>
      <c r="R4693">
        <v>2016</v>
      </c>
      <c r="S4693" s="1" t="s">
        <v>7</v>
      </c>
      <c r="T4693" s="40">
        <f>+'Copy Co'!$B$17</f>
        <v>51399.602684929596</v>
      </c>
      <c r="U4693">
        <f>+'Copy Co'!$B$18*'All Data'!C4693</f>
        <v>969.66662905742123</v>
      </c>
      <c r="V4693" s="40">
        <f>+D4693*'Copy Co'!$B$19</f>
        <v>161775.2626090085</v>
      </c>
      <c r="W4693" s="40">
        <f>+E4693*'Copy Co'!$B$20</f>
        <v>-58377.016130651289</v>
      </c>
      <c r="X4693" s="40">
        <f>+F4693*'Copy Co'!$B$21</f>
        <v>7192.0437319722496</v>
      </c>
      <c r="Y4693" s="40">
        <f>+G4693*'Copy Co'!$B$22</f>
        <v>125639.27769580057</v>
      </c>
      <c r="Z4693" s="40">
        <f>+H4693*'Copy Co'!$B$23</f>
        <v>0</v>
      </c>
      <c r="AA4693" s="40">
        <f>+I4693*'Copy Co'!$B$24</f>
        <v>0</v>
      </c>
      <c r="AB4693" s="40">
        <f>+J4693*'Copy Co'!$B$25</f>
        <v>4041.8650713014422</v>
      </c>
      <c r="AC4693" s="40">
        <f>+K4693*'Copy Co'!$B$26</f>
        <v>1657.6518313005777</v>
      </c>
      <c r="AD4693" s="40">
        <f>+L4693*'Copy Co'!$B$27</f>
        <v>19036.292365259131</v>
      </c>
      <c r="AE4693" s="40">
        <f>+M4693*'Copy Co'!$B$28</f>
        <v>0</v>
      </c>
      <c r="AF4693" s="40">
        <f t="shared" si="558"/>
        <v>313334.64648797823</v>
      </c>
      <c r="AG4693" s="25">
        <f t="shared" si="559"/>
        <v>24729.646487978229</v>
      </c>
      <c r="AH4693" s="56">
        <f t="shared" si="560"/>
        <v>42676</v>
      </c>
      <c r="AL4693" s="56"/>
      <c r="BF4693" s="2">
        <v>41826</v>
      </c>
      <c r="BG4693" s="3">
        <v>0</v>
      </c>
      <c r="BH4693">
        <v>14</v>
      </c>
      <c r="BI4693">
        <v>7.125</v>
      </c>
    </row>
    <row r="4694" spans="1:61" x14ac:dyDescent="0.25">
      <c r="A4694" s="2">
        <v>42677</v>
      </c>
      <c r="B4694" s="7">
        <v>281297</v>
      </c>
      <c r="C4694" s="3">
        <v>16.8333333333333</v>
      </c>
      <c r="D4694" s="7">
        <f t="shared" si="554"/>
        <v>283.36111111111001</v>
      </c>
      <c r="E4694" s="7">
        <f t="shared" si="555"/>
        <v>4769.9120370370092</v>
      </c>
      <c r="F4694" s="7">
        <f t="shared" si="556"/>
        <v>80293.519290122829</v>
      </c>
      <c r="G4694" s="11">
        <v>288605</v>
      </c>
      <c r="H4694">
        <v>0</v>
      </c>
      <c r="I4694">
        <v>0</v>
      </c>
      <c r="J4694">
        <v>22</v>
      </c>
      <c r="K4694" s="3">
        <v>7.6666666666666696</v>
      </c>
      <c r="L4694" s="3">
        <f t="shared" si="557"/>
        <v>129.05555555555534</v>
      </c>
      <c r="M4694" s="5">
        <v>0</v>
      </c>
      <c r="R4694">
        <v>2016</v>
      </c>
      <c r="S4694" s="1" t="s">
        <v>1</v>
      </c>
      <c r="T4694" s="40">
        <f>+'Copy Co'!$B$17</f>
        <v>51399.602684929596</v>
      </c>
      <c r="U4694">
        <f>+'Copy Co'!$B$18*'All Data'!C4694</f>
        <v>831.73103638895418</v>
      </c>
      <c r="V4694" s="40">
        <f>+D4694*'Copy Co'!$B$19</f>
        <v>119023.58564012888</v>
      </c>
      <c r="W4694" s="40">
        <f>+E4694*'Copy Co'!$B$20</f>
        <v>-36840.30921451404</v>
      </c>
      <c r="X4694" s="40">
        <f>+F4694*'Copy Co'!$B$21</f>
        <v>3893.0873791426843</v>
      </c>
      <c r="Y4694" s="40">
        <f>+G4694*'Copy Co'!$B$22</f>
        <v>120112.37305396599</v>
      </c>
      <c r="Z4694" s="40">
        <f>+H4694*'Copy Co'!$B$23</f>
        <v>0</v>
      </c>
      <c r="AA4694" s="40">
        <f>+I4694*'Copy Co'!$B$24</f>
        <v>0</v>
      </c>
      <c r="AB4694" s="40">
        <f>+J4694*'Copy Co'!$B$25</f>
        <v>7410.0859640526432</v>
      </c>
      <c r="AC4694" s="40">
        <f>+K4694*'Copy Co'!$B$26</f>
        <v>2401.6372988921753</v>
      </c>
      <c r="AD4694" s="40">
        <f>+L4694*'Copy Co'!$B$27</f>
        <v>23656.85054857147</v>
      </c>
      <c r="AE4694" s="40">
        <f>+M4694*'Copy Co'!$B$28</f>
        <v>0</v>
      </c>
      <c r="AF4694" s="40">
        <f t="shared" si="558"/>
        <v>291888.64439155837</v>
      </c>
      <c r="AG4694" s="25">
        <f t="shared" si="559"/>
        <v>10591.644391558366</v>
      </c>
      <c r="AH4694" s="56">
        <f t="shared" si="560"/>
        <v>42677</v>
      </c>
      <c r="AL4694" s="56"/>
      <c r="BF4694" s="2">
        <v>41827</v>
      </c>
      <c r="BG4694" s="3">
        <v>0</v>
      </c>
      <c r="BH4694">
        <v>13</v>
      </c>
      <c r="BI4694">
        <v>6.5416666666666696</v>
      </c>
    </row>
    <row r="4695" spans="1:61" x14ac:dyDescent="0.25">
      <c r="A4695" s="2">
        <v>42678</v>
      </c>
      <c r="B4695" s="7">
        <v>250097</v>
      </c>
      <c r="C4695" s="3">
        <v>16.7083333333333</v>
      </c>
      <c r="D4695" s="7">
        <f t="shared" si="554"/>
        <v>279.16840277777669</v>
      </c>
      <c r="E4695" s="7">
        <f t="shared" si="555"/>
        <v>4664.4387297453432</v>
      </c>
      <c r="F4695" s="7">
        <f t="shared" si="556"/>
        <v>77934.997109494958</v>
      </c>
      <c r="G4695" s="11">
        <v>281297</v>
      </c>
      <c r="H4695">
        <v>1</v>
      </c>
      <c r="I4695">
        <v>0</v>
      </c>
      <c r="J4695">
        <v>9</v>
      </c>
      <c r="K4695" s="3">
        <v>3.9583333333333299</v>
      </c>
      <c r="L4695" s="3">
        <f t="shared" si="557"/>
        <v>66.137152777777587</v>
      </c>
      <c r="M4695" s="5">
        <v>0</v>
      </c>
      <c r="R4695">
        <v>2016</v>
      </c>
      <c r="S4695" s="1" t="s">
        <v>2</v>
      </c>
      <c r="T4695" s="40">
        <f>+'Copy Co'!$B$17</f>
        <v>51399.602684929596</v>
      </c>
      <c r="U4695">
        <f>+'Copy Co'!$B$18*'All Data'!C4695</f>
        <v>825.55481582170944</v>
      </c>
      <c r="V4695" s="40">
        <f>+D4695*'Copy Co'!$B$19</f>
        <v>117262.47178290341</v>
      </c>
      <c r="W4695" s="40">
        <f>+E4695*'Copy Co'!$B$20</f>
        <v>-36025.688478464544</v>
      </c>
      <c r="X4695" s="40">
        <f>+F4695*'Copy Co'!$B$21</f>
        <v>3778.7327834541634</v>
      </c>
      <c r="Y4695" s="40">
        <f>+G4695*'Copy Co'!$B$22</f>
        <v>117070.91077064317</v>
      </c>
      <c r="Z4695" s="40">
        <f>+H4695*'Copy Co'!$B$23</f>
        <v>-10610.780657764437</v>
      </c>
      <c r="AA4695" s="40">
        <f>+I4695*'Copy Co'!$B$24</f>
        <v>0</v>
      </c>
      <c r="AB4695" s="40">
        <f>+J4695*'Copy Co'!$B$25</f>
        <v>3031.3988034760814</v>
      </c>
      <c r="AC4695" s="40">
        <f>+K4695*'Copy Co'!$B$26</f>
        <v>1239.975779319328</v>
      </c>
      <c r="AD4695" s="40">
        <f>+L4695*'Copy Co'!$B$27</f>
        <v>12123.435773351122</v>
      </c>
      <c r="AE4695" s="40">
        <f>+M4695*'Copy Co'!$B$28</f>
        <v>0</v>
      </c>
      <c r="AF4695" s="40">
        <f t="shared" si="558"/>
        <v>260095.61405766953</v>
      </c>
      <c r="AG4695" s="25">
        <f t="shared" si="559"/>
        <v>9998.6140576695325</v>
      </c>
      <c r="AH4695" s="56">
        <f t="shared" si="560"/>
        <v>42678</v>
      </c>
      <c r="AL4695" s="56"/>
      <c r="BF4695" s="2">
        <v>41828</v>
      </c>
      <c r="BG4695" s="3">
        <v>0</v>
      </c>
      <c r="BH4695">
        <v>15</v>
      </c>
      <c r="BI4695">
        <v>6.9166666666666696</v>
      </c>
    </row>
    <row r="4696" spans="1:61" x14ac:dyDescent="0.25">
      <c r="A4696" s="2">
        <v>42679</v>
      </c>
      <c r="B4696" s="7">
        <v>243420</v>
      </c>
      <c r="C4696" s="3">
        <v>15.3333333333333</v>
      </c>
      <c r="D4696" s="7">
        <f t="shared" si="554"/>
        <v>235.11111111111009</v>
      </c>
      <c r="E4696" s="7">
        <f t="shared" si="555"/>
        <v>3605.0370370370138</v>
      </c>
      <c r="F4696" s="7">
        <f t="shared" si="556"/>
        <v>55277.234567900756</v>
      </c>
      <c r="G4696" s="11">
        <v>250097</v>
      </c>
      <c r="H4696">
        <v>0</v>
      </c>
      <c r="I4696">
        <v>1</v>
      </c>
      <c r="J4696">
        <v>8</v>
      </c>
      <c r="K4696" s="3">
        <v>4.3333333333333304</v>
      </c>
      <c r="L4696" s="3">
        <f t="shared" si="557"/>
        <v>66.444444444444258</v>
      </c>
      <c r="M4696" s="5">
        <v>0</v>
      </c>
      <c r="R4696">
        <v>2016</v>
      </c>
      <c r="S4696" s="1" t="s">
        <v>3</v>
      </c>
      <c r="T4696" s="40">
        <f>+'Copy Co'!$B$17</f>
        <v>51399.602684929596</v>
      </c>
      <c r="U4696">
        <f>+'Copy Co'!$B$18*'All Data'!C4696</f>
        <v>757.61638958201752</v>
      </c>
      <c r="V4696" s="40">
        <f>+D4696*'Copy Co'!$B$19</f>
        <v>98756.556108033561</v>
      </c>
      <c r="W4696" s="40">
        <f>+E4696*'Copy Co'!$B$20</f>
        <v>-27843.423137152629</v>
      </c>
      <c r="X4696" s="40">
        <f>+F4696*'Copy Co'!$B$21</f>
        <v>2680.1553369784415</v>
      </c>
      <c r="Y4696" s="40">
        <f>+G4696*'Copy Co'!$B$22</f>
        <v>104086.01432295953</v>
      </c>
      <c r="Z4696" s="40">
        <f>+H4696*'Copy Co'!$B$23</f>
        <v>0</v>
      </c>
      <c r="AA4696" s="40">
        <f>+I4696*'Copy Co'!$B$24</f>
        <v>-10704.382616627605</v>
      </c>
      <c r="AB4696" s="40">
        <f>+J4696*'Copy Co'!$B$25</f>
        <v>2694.5767142009613</v>
      </c>
      <c r="AC4696" s="40">
        <f>+K4696*'Copy Co'!$B$26</f>
        <v>1357.4471689390541</v>
      </c>
      <c r="AD4696" s="40">
        <f>+L4696*'Copy Co'!$B$27</f>
        <v>12179.764638868466</v>
      </c>
      <c r="AE4696" s="40">
        <f>+M4696*'Copy Co'!$B$28</f>
        <v>0</v>
      </c>
      <c r="AF4696" s="40">
        <f t="shared" si="558"/>
        <v>235363.92761071137</v>
      </c>
      <c r="AG4696" s="25">
        <f t="shared" si="559"/>
        <v>-8056.0723892886308</v>
      </c>
      <c r="AH4696" s="56">
        <f t="shared" si="560"/>
        <v>42679</v>
      </c>
      <c r="AL4696" s="56"/>
      <c r="BF4696" s="2">
        <v>41829</v>
      </c>
      <c r="BG4696" s="3">
        <v>0</v>
      </c>
      <c r="BH4696">
        <v>23</v>
      </c>
      <c r="BI4696">
        <v>12.375</v>
      </c>
    </row>
    <row r="4697" spans="1:61" x14ac:dyDescent="0.25">
      <c r="A4697" s="2">
        <v>42680</v>
      </c>
      <c r="B4697" s="7">
        <v>211035</v>
      </c>
      <c r="C4697" s="3">
        <v>12.5</v>
      </c>
      <c r="D4697" s="7">
        <f t="shared" si="554"/>
        <v>156.25</v>
      </c>
      <c r="E4697" s="7">
        <f t="shared" si="555"/>
        <v>1953.125</v>
      </c>
      <c r="F4697" s="7">
        <f t="shared" si="556"/>
        <v>24414.0625</v>
      </c>
      <c r="G4697" s="11">
        <v>243420</v>
      </c>
      <c r="H4697">
        <v>0</v>
      </c>
      <c r="I4697">
        <v>1</v>
      </c>
      <c r="J4697">
        <v>13</v>
      </c>
      <c r="K4697" s="3">
        <v>4.7083333333333304</v>
      </c>
      <c r="L4697" s="3">
        <f t="shared" si="557"/>
        <v>58.854166666666629</v>
      </c>
      <c r="M4697" s="5">
        <v>0</v>
      </c>
      <c r="R4697">
        <v>2016</v>
      </c>
      <c r="S4697" s="1" t="s">
        <v>4</v>
      </c>
      <c r="T4697" s="40">
        <f>+'Copy Co'!$B$17</f>
        <v>51399.602684929596</v>
      </c>
      <c r="U4697">
        <f>+'Copy Co'!$B$18*'All Data'!C4697</f>
        <v>617.62205672447215</v>
      </c>
      <c r="V4697" s="40">
        <f>+D4697*'Copy Co'!$B$19</f>
        <v>65631.572318961626</v>
      </c>
      <c r="W4697" s="40">
        <f>+E4697*'Copy Co'!$B$20</f>
        <v>-15084.917368684686</v>
      </c>
      <c r="X4697" s="40">
        <f>+F4697*'Copy Co'!$B$21</f>
        <v>1183.7328769825465</v>
      </c>
      <c r="Y4697" s="40">
        <f>+G4697*'Copy Co'!$B$22</f>
        <v>101307.16324663952</v>
      </c>
      <c r="Z4697" s="40">
        <f>+H4697*'Copy Co'!$B$23</f>
        <v>0</v>
      </c>
      <c r="AA4697" s="40">
        <f>+I4697*'Copy Co'!$B$24</f>
        <v>-10704.382616627605</v>
      </c>
      <c r="AB4697" s="40">
        <f>+J4697*'Copy Co'!$B$25</f>
        <v>4378.6871605765618</v>
      </c>
      <c r="AC4697" s="40">
        <f>+K4697*'Copy Co'!$B$26</f>
        <v>1474.91855855878</v>
      </c>
      <c r="AD4697" s="40">
        <f>+L4697*'Copy Co'!$B$27</f>
        <v>10788.409836372331</v>
      </c>
      <c r="AE4697" s="40">
        <f>+M4697*'Copy Co'!$B$28</f>
        <v>0</v>
      </c>
      <c r="AF4697" s="40">
        <f t="shared" si="558"/>
        <v>210992.40875443313</v>
      </c>
      <c r="AG4697" s="25">
        <f t="shared" si="559"/>
        <v>-42.591245566873113</v>
      </c>
      <c r="AH4697" s="56">
        <f t="shared" si="560"/>
        <v>42680</v>
      </c>
      <c r="AL4697" s="56"/>
      <c r="BF4697" s="2">
        <v>41830</v>
      </c>
      <c r="BG4697" s="3">
        <v>0</v>
      </c>
      <c r="BH4697">
        <v>26</v>
      </c>
      <c r="BI4697">
        <v>10.3333333333333</v>
      </c>
    </row>
    <row r="4698" spans="1:61" x14ac:dyDescent="0.25">
      <c r="A4698" s="2">
        <v>42681</v>
      </c>
      <c r="B4698" s="7">
        <v>225144</v>
      </c>
      <c r="C4698" s="3">
        <v>14.25</v>
      </c>
      <c r="D4698" s="7">
        <f t="shared" si="554"/>
        <v>203.0625</v>
      </c>
      <c r="E4698" s="7">
        <f t="shared" si="555"/>
        <v>2893.640625</v>
      </c>
      <c r="F4698" s="7">
        <f t="shared" si="556"/>
        <v>41234.37890625</v>
      </c>
      <c r="G4698" s="11">
        <v>211035</v>
      </c>
      <c r="H4698">
        <v>0</v>
      </c>
      <c r="I4698">
        <v>0</v>
      </c>
      <c r="J4698">
        <v>9</v>
      </c>
      <c r="K4698" s="3">
        <v>4.5416666666666696</v>
      </c>
      <c r="L4698" s="3">
        <f t="shared" si="557"/>
        <v>64.718750000000043</v>
      </c>
      <c r="M4698" s="5">
        <v>0</v>
      </c>
      <c r="R4698">
        <v>2016</v>
      </c>
      <c r="S4698" s="1" t="s">
        <v>5</v>
      </c>
      <c r="T4698" s="40">
        <f>+'Copy Co'!$B$17</f>
        <v>51399.602684929596</v>
      </c>
      <c r="U4698">
        <f>+'Copy Co'!$B$18*'All Data'!C4698</f>
        <v>704.08914466589817</v>
      </c>
      <c r="V4698" s="40">
        <f>+D4698*'Copy Co'!$B$19</f>
        <v>85294.791385722521</v>
      </c>
      <c r="W4698" s="40">
        <f>+E4698*'Copy Co'!$B$20</f>
        <v>-22348.968818070585</v>
      </c>
      <c r="X4698" s="40">
        <f>+F4698*'Copy Co'!$B$21</f>
        <v>1999.2776693057019</v>
      </c>
      <c r="Y4698" s="40">
        <f>+G4698*'Copy Co'!$B$22</f>
        <v>87829.090443490975</v>
      </c>
      <c r="Z4698" s="40">
        <f>+H4698*'Copy Co'!$B$23</f>
        <v>0</v>
      </c>
      <c r="AA4698" s="40">
        <f>+I4698*'Copy Co'!$B$24</f>
        <v>0</v>
      </c>
      <c r="AB4698" s="40">
        <f>+J4698*'Copy Co'!$B$25</f>
        <v>3031.3988034760814</v>
      </c>
      <c r="AC4698" s="40">
        <f>+K4698*'Copy Co'!$B$26</f>
        <v>1422.7090520611259</v>
      </c>
      <c r="AD4698" s="40">
        <f>+L4698*'Copy Co'!$B$27</f>
        <v>11863.431913872811</v>
      </c>
      <c r="AE4698" s="40">
        <f>+M4698*'Copy Co'!$B$28</f>
        <v>0</v>
      </c>
      <c r="AF4698" s="40">
        <f t="shared" si="558"/>
        <v>221195.4222794541</v>
      </c>
      <c r="AG4698" s="25">
        <f t="shared" si="559"/>
        <v>-3948.5777205459017</v>
      </c>
      <c r="AH4698" s="56">
        <f t="shared" si="560"/>
        <v>42681</v>
      </c>
      <c r="AL4698" s="56"/>
      <c r="BF4698" s="2">
        <v>41831</v>
      </c>
      <c r="BG4698" s="3">
        <v>0</v>
      </c>
      <c r="BH4698">
        <v>10</v>
      </c>
      <c r="BI4698">
        <v>4.875</v>
      </c>
    </row>
    <row r="4699" spans="1:61" x14ac:dyDescent="0.25">
      <c r="A4699" s="2">
        <v>42682</v>
      </c>
      <c r="B4699" s="7">
        <v>220543</v>
      </c>
      <c r="C4699" s="3">
        <v>13.375</v>
      </c>
      <c r="D4699" s="7">
        <f t="shared" si="554"/>
        <v>178.890625</v>
      </c>
      <c r="E4699" s="7">
        <f t="shared" si="555"/>
        <v>2392.662109375</v>
      </c>
      <c r="F4699" s="7">
        <f t="shared" si="556"/>
        <v>32001.855712890625</v>
      </c>
      <c r="G4699" s="11">
        <v>225144</v>
      </c>
      <c r="H4699">
        <v>0</v>
      </c>
      <c r="I4699">
        <v>0</v>
      </c>
      <c r="J4699">
        <v>9</v>
      </c>
      <c r="K4699" s="3">
        <v>4.4583333333333304</v>
      </c>
      <c r="L4699" s="3">
        <f t="shared" si="557"/>
        <v>59.630208333333293</v>
      </c>
      <c r="M4699" s="5">
        <v>0</v>
      </c>
      <c r="R4699">
        <v>2016</v>
      </c>
      <c r="S4699" s="1" t="s">
        <v>6</v>
      </c>
      <c r="T4699" s="40">
        <f>+'Copy Co'!$B$17</f>
        <v>51399.602684929596</v>
      </c>
      <c r="U4699">
        <f>+'Copy Co'!$B$18*'All Data'!C4699</f>
        <v>660.85560069518522</v>
      </c>
      <c r="V4699" s="40">
        <f>+D4699*'Copy Co'!$B$19</f>
        <v>75141.587147979168</v>
      </c>
      <c r="W4699" s="40">
        <f>+E4699*'Copy Co'!$B$20</f>
        <v>-18479.672428085596</v>
      </c>
      <c r="X4699" s="40">
        <f>+F4699*'Copy Co'!$B$21</f>
        <v>1551.6323320545428</v>
      </c>
      <c r="Y4699" s="40">
        <f>+G4699*'Copy Co'!$B$22</f>
        <v>93701.010442861763</v>
      </c>
      <c r="Z4699" s="40">
        <f>+H4699*'Copy Co'!$B$23</f>
        <v>0</v>
      </c>
      <c r="AA4699" s="40">
        <f>+I4699*'Copy Co'!$B$24</f>
        <v>0</v>
      </c>
      <c r="AB4699" s="40">
        <f>+J4699*'Copy Co'!$B$25</f>
        <v>3031.3988034760814</v>
      </c>
      <c r="AC4699" s="40">
        <f>+K4699*'Copy Co'!$B$26</f>
        <v>1396.6042988122961</v>
      </c>
      <c r="AD4699" s="40">
        <f>+L4699*'Copy Co'!$B$27</f>
        <v>10930.664089966976</v>
      </c>
      <c r="AE4699" s="40">
        <f>+M4699*'Copy Co'!$B$28</f>
        <v>0</v>
      </c>
      <c r="AF4699" s="40">
        <f t="shared" si="558"/>
        <v>219333.68297269</v>
      </c>
      <c r="AG4699" s="25">
        <f t="shared" si="559"/>
        <v>-1209.3170273099968</v>
      </c>
      <c r="AH4699" s="56">
        <f t="shared" si="560"/>
        <v>42682</v>
      </c>
      <c r="AL4699" s="56"/>
      <c r="BF4699" s="2">
        <v>41832</v>
      </c>
      <c r="BG4699" s="3">
        <v>0</v>
      </c>
      <c r="BH4699">
        <v>10</v>
      </c>
      <c r="BI4699">
        <v>4.875</v>
      </c>
    </row>
    <row r="4700" spans="1:61" x14ac:dyDescent="0.25">
      <c r="A4700" s="2">
        <v>42683</v>
      </c>
      <c r="B4700" s="7">
        <v>225129</v>
      </c>
      <c r="C4700" s="3">
        <v>13.4166666666667</v>
      </c>
      <c r="D4700" s="7">
        <f t="shared" si="554"/>
        <v>180.00694444444534</v>
      </c>
      <c r="E4700" s="7">
        <f t="shared" si="555"/>
        <v>2415.0931712963143</v>
      </c>
      <c r="F4700" s="7">
        <f t="shared" si="556"/>
        <v>32402.500048225629</v>
      </c>
      <c r="G4700" s="11">
        <v>220543</v>
      </c>
      <c r="H4700">
        <v>0</v>
      </c>
      <c r="I4700">
        <v>0</v>
      </c>
      <c r="J4700">
        <v>12</v>
      </c>
      <c r="K4700" s="3">
        <v>3.75</v>
      </c>
      <c r="L4700" s="3">
        <f t="shared" si="557"/>
        <v>50.312500000000128</v>
      </c>
      <c r="M4700" s="5">
        <v>0</v>
      </c>
      <c r="R4700">
        <v>2016</v>
      </c>
      <c r="S4700" s="1" t="s">
        <v>7</v>
      </c>
      <c r="T4700" s="40">
        <f>+'Copy Co'!$B$17</f>
        <v>51399.602684929596</v>
      </c>
      <c r="U4700">
        <f>+'Copy Co'!$B$18*'All Data'!C4700</f>
        <v>662.91434088426843</v>
      </c>
      <c r="V4700" s="40">
        <f>+D4700*'Copy Co'!$B$19</f>
        <v>75610.4882702139</v>
      </c>
      <c r="W4700" s="40">
        <f>+E4700*'Copy Co'!$B$20</f>
        <v>-18652.918234459932</v>
      </c>
      <c r="X4700" s="40">
        <f>+F4700*'Copy Co'!$B$21</f>
        <v>1571.0578525599017</v>
      </c>
      <c r="Y4700" s="40">
        <f>+G4700*'Copy Co'!$B$22</f>
        <v>91786.154399406878</v>
      </c>
      <c r="Z4700" s="40">
        <f>+H4700*'Copy Co'!$B$23</f>
        <v>0</v>
      </c>
      <c r="AA4700" s="40">
        <f>+I4700*'Copy Co'!$B$24</f>
        <v>0</v>
      </c>
      <c r="AB4700" s="40">
        <f>+J4700*'Copy Co'!$B$25</f>
        <v>4041.8650713014422</v>
      </c>
      <c r="AC4700" s="40">
        <f>+K4700*'Copy Co'!$B$26</f>
        <v>1174.7138961972591</v>
      </c>
      <c r="AD4700" s="40">
        <f>+L4700*'Copy Co'!$B$27</f>
        <v>9222.6583202970851</v>
      </c>
      <c r="AE4700" s="40">
        <f>+M4700*'Copy Co'!$B$28</f>
        <v>0</v>
      </c>
      <c r="AF4700" s="40">
        <f t="shared" si="558"/>
        <v>216816.53660133042</v>
      </c>
      <c r="AG4700" s="25">
        <f t="shared" si="559"/>
        <v>-8312.4633986695844</v>
      </c>
      <c r="AH4700" s="56">
        <f t="shared" si="560"/>
        <v>42683</v>
      </c>
      <c r="AL4700" s="56"/>
      <c r="BF4700" s="2">
        <v>41833</v>
      </c>
      <c r="BG4700" s="3">
        <v>0</v>
      </c>
      <c r="BH4700">
        <v>14</v>
      </c>
      <c r="BI4700">
        <v>7.25</v>
      </c>
    </row>
    <row r="4701" spans="1:61" x14ac:dyDescent="0.25">
      <c r="A4701" s="2">
        <v>42684</v>
      </c>
      <c r="B4701" s="7">
        <v>226891</v>
      </c>
      <c r="C4701" s="3">
        <v>14.5</v>
      </c>
      <c r="D4701" s="7">
        <f t="shared" si="554"/>
        <v>210.25</v>
      </c>
      <c r="E4701" s="7">
        <f t="shared" si="555"/>
        <v>3048.625</v>
      </c>
      <c r="F4701" s="7">
        <f t="shared" si="556"/>
        <v>44205.0625</v>
      </c>
      <c r="G4701" s="11">
        <v>225129</v>
      </c>
      <c r="H4701">
        <v>0</v>
      </c>
      <c r="I4701">
        <v>0</v>
      </c>
      <c r="J4701">
        <v>8</v>
      </c>
      <c r="K4701" s="3">
        <v>4.2083333333333304</v>
      </c>
      <c r="L4701" s="3">
        <f t="shared" si="557"/>
        <v>61.020833333333293</v>
      </c>
      <c r="M4701" s="5">
        <v>0</v>
      </c>
      <c r="R4701">
        <v>2016</v>
      </c>
      <c r="S4701" s="1" t="s">
        <v>1</v>
      </c>
      <c r="T4701" s="40">
        <f>+'Copy Co'!$B$17</f>
        <v>51399.602684929596</v>
      </c>
      <c r="U4701">
        <f>+'Copy Co'!$B$18*'All Data'!C4701</f>
        <v>716.44158580038766</v>
      </c>
      <c r="V4701" s="40">
        <f>+D4701*'Copy Co'!$B$19</f>
        <v>88313.843712394751</v>
      </c>
      <c r="W4701" s="40">
        <f>+E4701*'Copy Co'!$B$20</f>
        <v>-23545.987181110453</v>
      </c>
      <c r="X4701" s="40">
        <f>+F4701*'Copy Co'!$B$21</f>
        <v>2143.3133387906369</v>
      </c>
      <c r="Y4701" s="40">
        <f>+G4701*'Copy Co'!$B$22</f>
        <v>93694.767704184997</v>
      </c>
      <c r="Z4701" s="40">
        <f>+H4701*'Copy Co'!$B$23</f>
        <v>0</v>
      </c>
      <c r="AA4701" s="40">
        <f>+I4701*'Copy Co'!$B$24</f>
        <v>0</v>
      </c>
      <c r="AB4701" s="40">
        <f>+J4701*'Copy Co'!$B$25</f>
        <v>2694.5767142009613</v>
      </c>
      <c r="AC4701" s="40">
        <f>+K4701*'Copy Co'!$B$26</f>
        <v>1318.2900390658122</v>
      </c>
      <c r="AD4701" s="40">
        <f>+L4701*'Copy Co'!$B$27</f>
        <v>11185.576074596305</v>
      </c>
      <c r="AE4701" s="40">
        <f>+M4701*'Copy Co'!$B$28</f>
        <v>0</v>
      </c>
      <c r="AF4701" s="40">
        <f t="shared" si="558"/>
        <v>227920.42467285303</v>
      </c>
      <c r="AG4701" s="25">
        <f t="shared" si="559"/>
        <v>1029.424672853027</v>
      </c>
      <c r="AH4701" s="56">
        <f t="shared" si="560"/>
        <v>42684</v>
      </c>
      <c r="AL4701" s="56"/>
      <c r="BF4701" s="2">
        <v>41834</v>
      </c>
      <c r="BG4701" s="3">
        <v>0</v>
      </c>
      <c r="BH4701">
        <v>24</v>
      </c>
      <c r="BI4701">
        <v>9.0416666666666696</v>
      </c>
    </row>
    <row r="4702" spans="1:61" x14ac:dyDescent="0.25">
      <c r="A4702" s="2">
        <v>42685</v>
      </c>
      <c r="B4702" s="7">
        <v>219842</v>
      </c>
      <c r="C4702" s="3">
        <v>13.2916666666667</v>
      </c>
      <c r="D4702" s="7">
        <f t="shared" si="554"/>
        <v>176.66840277777865</v>
      </c>
      <c r="E4702" s="7">
        <f t="shared" si="555"/>
        <v>2348.2175202546473</v>
      </c>
      <c r="F4702" s="7">
        <f t="shared" si="556"/>
        <v>31211.724540051429</v>
      </c>
      <c r="G4702" s="11">
        <v>226891</v>
      </c>
      <c r="H4702">
        <v>1</v>
      </c>
      <c r="I4702">
        <v>0</v>
      </c>
      <c r="J4702">
        <v>8</v>
      </c>
      <c r="K4702" s="3">
        <v>4.8333333333333304</v>
      </c>
      <c r="L4702" s="3">
        <f t="shared" si="557"/>
        <v>64.243055555555671</v>
      </c>
      <c r="M4702" s="5">
        <v>0</v>
      </c>
      <c r="R4702">
        <v>2016</v>
      </c>
      <c r="S4702" s="1" t="s">
        <v>2</v>
      </c>
      <c r="T4702" s="40">
        <f>+'Copy Co'!$B$17</f>
        <v>51399.602684929596</v>
      </c>
      <c r="U4702">
        <f>+'Copy Co'!$B$18*'All Data'!C4702</f>
        <v>656.73812031702369</v>
      </c>
      <c r="V4702" s="40">
        <f>+D4702*'Copy Co'!$B$19</f>
        <v>74208.160341665411</v>
      </c>
      <c r="W4702" s="40">
        <f>+E4702*'Copy Co'!$B$20</f>
        <v>-18136.405635450374</v>
      </c>
      <c r="X4702" s="40">
        <f>+F4702*'Copy Co'!$B$21</f>
        <v>1513.3222701212396</v>
      </c>
      <c r="Y4702" s="40">
        <f>+G4702*'Copy Co'!$B$22</f>
        <v>94428.081407416365</v>
      </c>
      <c r="Z4702" s="40">
        <f>+H4702*'Copy Co'!$B$23</f>
        <v>-10610.780657764437</v>
      </c>
      <c r="AA4702" s="40">
        <f>+I4702*'Copy Co'!$B$24</f>
        <v>0</v>
      </c>
      <c r="AB4702" s="40">
        <f>+J4702*'Copy Co'!$B$25</f>
        <v>2694.5767142009613</v>
      </c>
      <c r="AC4702" s="40">
        <f>+K4702*'Copy Co'!$B$26</f>
        <v>1514.0756884320219</v>
      </c>
      <c r="AD4702" s="40">
        <f>+L4702*'Copy Co'!$B$27</f>
        <v>11776.233557083267</v>
      </c>
      <c r="AE4702" s="40">
        <f>+M4702*'Copy Co'!$B$28</f>
        <v>0</v>
      </c>
      <c r="AF4702" s="40">
        <f t="shared" si="558"/>
        <v>209443.60449095105</v>
      </c>
      <c r="AG4702" s="25">
        <f t="shared" si="559"/>
        <v>-10398.395509048947</v>
      </c>
      <c r="AH4702" s="56">
        <f t="shared" si="560"/>
        <v>42685</v>
      </c>
      <c r="AL4702" s="56"/>
      <c r="BF4702" s="2">
        <v>41835</v>
      </c>
      <c r="BG4702" s="3">
        <v>0</v>
      </c>
      <c r="BH4702">
        <v>22</v>
      </c>
      <c r="BI4702">
        <v>10.8333333333333</v>
      </c>
    </row>
    <row r="4703" spans="1:61" x14ac:dyDescent="0.25">
      <c r="A4703" s="2">
        <v>42686</v>
      </c>
      <c r="B4703" s="7">
        <v>233111</v>
      </c>
      <c r="C4703" s="3">
        <v>13.9166666666667</v>
      </c>
      <c r="D4703" s="7">
        <f t="shared" si="554"/>
        <v>193.67361111111202</v>
      </c>
      <c r="E4703" s="7">
        <f t="shared" si="555"/>
        <v>2695.2910879629821</v>
      </c>
      <c r="F4703" s="7">
        <f t="shared" si="556"/>
        <v>37509.467640818257</v>
      </c>
      <c r="G4703" s="11">
        <v>219842</v>
      </c>
      <c r="H4703">
        <v>0</v>
      </c>
      <c r="I4703">
        <v>1</v>
      </c>
      <c r="J4703">
        <v>12</v>
      </c>
      <c r="K4703" s="3">
        <v>4.7916666666666696</v>
      </c>
      <c r="L4703" s="3">
        <f t="shared" si="557"/>
        <v>66.684027777777985</v>
      </c>
      <c r="M4703" s="5">
        <v>0</v>
      </c>
      <c r="R4703">
        <v>2016</v>
      </c>
      <c r="S4703" s="1" t="s">
        <v>3</v>
      </c>
      <c r="T4703" s="40">
        <f>+'Copy Co'!$B$17</f>
        <v>51399.602684929596</v>
      </c>
      <c r="U4703">
        <f>+'Copy Co'!$B$18*'All Data'!C4703</f>
        <v>687.61922315324728</v>
      </c>
      <c r="V4703" s="40">
        <f>+D4703*'Copy Co'!$B$19</f>
        <v>81351.063129045753</v>
      </c>
      <c r="W4703" s="40">
        <f>+E4703*'Copy Co'!$B$20</f>
        <v>-20817.020593394605</v>
      </c>
      <c r="X4703" s="40">
        <f>+F4703*'Copy Co'!$B$21</f>
        <v>1818.6727442247486</v>
      </c>
      <c r="Y4703" s="40">
        <f>+G4703*'Copy Co'!$B$22</f>
        <v>91494.410411912453</v>
      </c>
      <c r="Z4703" s="40">
        <f>+H4703*'Copy Co'!$B$23</f>
        <v>0</v>
      </c>
      <c r="AA4703" s="40">
        <f>+I4703*'Copy Co'!$B$24</f>
        <v>-10704.382616627605</v>
      </c>
      <c r="AB4703" s="40">
        <f>+J4703*'Copy Co'!$B$25</f>
        <v>4041.8650713014422</v>
      </c>
      <c r="AC4703" s="40">
        <f>+K4703*'Copy Co'!$B$26</f>
        <v>1501.0233118076098</v>
      </c>
      <c r="AD4703" s="40">
        <f>+L4703*'Copy Co'!$B$27</f>
        <v>12223.682059441382</v>
      </c>
      <c r="AE4703" s="40">
        <f>+M4703*'Copy Co'!$B$28</f>
        <v>0</v>
      </c>
      <c r="AF4703" s="40">
        <f t="shared" si="558"/>
        <v>212996.53542579399</v>
      </c>
      <c r="AG4703" s="25">
        <f t="shared" si="559"/>
        <v>-20114.464574206009</v>
      </c>
      <c r="AH4703" s="56">
        <f t="shared" si="560"/>
        <v>42686</v>
      </c>
      <c r="AL4703" s="56"/>
      <c r="BF4703" s="2">
        <v>41836</v>
      </c>
      <c r="BG4703" s="3">
        <v>0</v>
      </c>
      <c r="BH4703">
        <v>14</v>
      </c>
      <c r="BI4703">
        <v>7.9583333333333304</v>
      </c>
    </row>
    <row r="4704" spans="1:61" x14ac:dyDescent="0.25">
      <c r="A4704" s="2">
        <v>42687</v>
      </c>
      <c r="B4704" s="7">
        <v>236570</v>
      </c>
      <c r="C4704" s="3">
        <v>13.7916666666667</v>
      </c>
      <c r="D4704" s="7">
        <f t="shared" si="554"/>
        <v>190.21006944444537</v>
      </c>
      <c r="E4704" s="7">
        <f t="shared" si="555"/>
        <v>2623.3138744213152</v>
      </c>
      <c r="F4704" s="7">
        <f t="shared" si="556"/>
        <v>36179.870518060729</v>
      </c>
      <c r="G4704" s="11">
        <v>233111</v>
      </c>
      <c r="H4704">
        <v>0</v>
      </c>
      <c r="I4704">
        <v>1</v>
      </c>
      <c r="J4704">
        <v>9</v>
      </c>
      <c r="K4704" s="3">
        <v>5.8333333333333304</v>
      </c>
      <c r="L4704" s="3">
        <f t="shared" si="557"/>
        <v>80.451388888889042</v>
      </c>
      <c r="M4704" s="5">
        <v>0</v>
      </c>
      <c r="R4704">
        <v>2016</v>
      </c>
      <c r="S4704" s="1" t="s">
        <v>4</v>
      </c>
      <c r="T4704" s="40">
        <f>+'Copy Co'!$B$17</f>
        <v>51399.602684929596</v>
      </c>
      <c r="U4704">
        <f>+'Copy Co'!$B$18*'All Data'!C4704</f>
        <v>681.44300258600254</v>
      </c>
      <c r="V4704" s="40">
        <f>+D4704*'Copy Co'!$B$19</f>
        <v>79896.229942642094</v>
      </c>
      <c r="W4704" s="40">
        <f>+E4704*'Copy Co'!$B$20</f>
        <v>-20261.106190218045</v>
      </c>
      <c r="X4704" s="40">
        <f>+F4704*'Copy Co'!$B$21</f>
        <v>1754.2062988165137</v>
      </c>
      <c r="Y4704" s="40">
        <f>+G4704*'Copy Co'!$B$22</f>
        <v>97016.737045384056</v>
      </c>
      <c r="Z4704" s="40">
        <f>+H4704*'Copy Co'!$B$23</f>
        <v>0</v>
      </c>
      <c r="AA4704" s="40">
        <f>+I4704*'Copy Co'!$B$24</f>
        <v>-10704.382616627605</v>
      </c>
      <c r="AB4704" s="40">
        <f>+J4704*'Copy Co'!$B$25</f>
        <v>3031.3988034760814</v>
      </c>
      <c r="AC4704" s="40">
        <f>+K4704*'Copy Co'!$B$26</f>
        <v>1827.3327274179578</v>
      </c>
      <c r="AD4704" s="40">
        <f>+L4704*'Copy Co'!$B$27</f>
        <v>14747.342531489532</v>
      </c>
      <c r="AE4704" s="40">
        <f>+M4704*'Copy Co'!$B$28</f>
        <v>0</v>
      </c>
      <c r="AF4704" s="40">
        <f t="shared" si="558"/>
        <v>219388.80422989617</v>
      </c>
      <c r="AG4704" s="25">
        <f t="shared" si="559"/>
        <v>-17181.195770103834</v>
      </c>
      <c r="AH4704" s="56">
        <f t="shared" si="560"/>
        <v>42687</v>
      </c>
      <c r="AL4704" s="56"/>
      <c r="BF4704" s="2">
        <v>41837</v>
      </c>
      <c r="BG4704" s="3">
        <v>0</v>
      </c>
      <c r="BH4704">
        <v>12</v>
      </c>
      <c r="BI4704">
        <v>6.0416666666666696</v>
      </c>
    </row>
    <row r="4705" spans="1:61" x14ac:dyDescent="0.25">
      <c r="A4705" s="2">
        <v>42688</v>
      </c>
      <c r="B4705" s="7">
        <v>236529</v>
      </c>
      <c r="C4705" s="3">
        <v>10.7083333333333</v>
      </c>
      <c r="D4705" s="7">
        <f t="shared" si="554"/>
        <v>114.66840277777706</v>
      </c>
      <c r="E4705" s="7">
        <f t="shared" si="555"/>
        <v>1227.9074797453588</v>
      </c>
      <c r="F4705" s="7">
        <f t="shared" si="556"/>
        <v>13148.842595606509</v>
      </c>
      <c r="G4705" s="11">
        <v>236570</v>
      </c>
      <c r="H4705">
        <v>0</v>
      </c>
      <c r="I4705">
        <v>0</v>
      </c>
      <c r="J4705">
        <v>14</v>
      </c>
      <c r="K4705" s="3">
        <v>7.2916666666666696</v>
      </c>
      <c r="L4705" s="3">
        <f t="shared" si="557"/>
        <v>78.081597222222015</v>
      </c>
      <c r="M4705" s="5">
        <v>0</v>
      </c>
      <c r="R4705">
        <v>2016</v>
      </c>
      <c r="S4705" s="1" t="s">
        <v>5</v>
      </c>
      <c r="T4705" s="40">
        <f>+'Copy Co'!$B$17</f>
        <v>51399.602684929596</v>
      </c>
      <c r="U4705">
        <f>+'Copy Co'!$B$18*'All Data'!C4705</f>
        <v>529.09622859396279</v>
      </c>
      <c r="V4705" s="40">
        <f>+D4705*'Copy Co'!$B$19</f>
        <v>48165.552445500769</v>
      </c>
      <c r="W4705" s="40">
        <f>+E4705*'Copy Co'!$B$20</f>
        <v>-9483.7160285944847</v>
      </c>
      <c r="X4705" s="40">
        <f>+F4705*'Copy Co'!$B$21</f>
        <v>637.53081957121833</v>
      </c>
      <c r="Y4705" s="40">
        <f>+G4705*'Copy Co'!$B$22</f>
        <v>98456.312584247455</v>
      </c>
      <c r="Z4705" s="40">
        <f>+H4705*'Copy Co'!$B$23</f>
        <v>0</v>
      </c>
      <c r="AA4705" s="40">
        <f>+I4705*'Copy Co'!$B$24</f>
        <v>0</v>
      </c>
      <c r="AB4705" s="40">
        <f>+J4705*'Copy Co'!$B$25</f>
        <v>4715.5092498516824</v>
      </c>
      <c r="AC4705" s="40">
        <f>+K4705*'Copy Co'!$B$26</f>
        <v>2284.1659092724494</v>
      </c>
      <c r="AD4705" s="40">
        <f>+L4705*'Copy Co'!$B$27</f>
        <v>14312.941958431997</v>
      </c>
      <c r="AE4705" s="40">
        <f>+M4705*'Copy Co'!$B$28</f>
        <v>0</v>
      </c>
      <c r="AF4705" s="40">
        <f t="shared" si="558"/>
        <v>211016.99585180465</v>
      </c>
      <c r="AG4705" s="25">
        <f t="shared" si="559"/>
        <v>-25512.004148195352</v>
      </c>
      <c r="AH4705" s="56">
        <f t="shared" si="560"/>
        <v>42688</v>
      </c>
      <c r="AL4705" s="56"/>
      <c r="BF4705" s="2">
        <v>41838</v>
      </c>
      <c r="BG4705" s="3">
        <v>0</v>
      </c>
      <c r="BH4705">
        <v>14</v>
      </c>
      <c r="BI4705">
        <v>7.25</v>
      </c>
    </row>
    <row r="4706" spans="1:61" x14ac:dyDescent="0.25">
      <c r="A4706" s="2">
        <v>42689</v>
      </c>
      <c r="B4706" s="7">
        <v>197714</v>
      </c>
      <c r="C4706" s="3">
        <v>10.4583333333333</v>
      </c>
      <c r="D4706" s="7">
        <f t="shared" si="554"/>
        <v>109.37673611111042</v>
      </c>
      <c r="E4706" s="7">
        <f t="shared" si="555"/>
        <v>1143.8983651620263</v>
      </c>
      <c r="F4706" s="7">
        <f t="shared" si="556"/>
        <v>11963.270402319486</v>
      </c>
      <c r="G4706" s="11">
        <v>236529</v>
      </c>
      <c r="H4706">
        <v>0</v>
      </c>
      <c r="I4706">
        <v>0</v>
      </c>
      <c r="J4706">
        <v>14</v>
      </c>
      <c r="K4706" s="3">
        <v>5.2916666666666696</v>
      </c>
      <c r="L4706" s="3">
        <f t="shared" si="557"/>
        <v>55.342013888888744</v>
      </c>
      <c r="M4706" s="5">
        <v>0</v>
      </c>
      <c r="R4706">
        <v>2016</v>
      </c>
      <c r="S4706" s="1" t="s">
        <v>6</v>
      </c>
      <c r="T4706" s="40">
        <f>+'Copy Co'!$B$17</f>
        <v>51399.602684929596</v>
      </c>
      <c r="U4706">
        <f>+'Copy Co'!$B$18*'All Data'!C4706</f>
        <v>516.74378745947342</v>
      </c>
      <c r="V4706" s="40">
        <f>+D4706*'Copy Co'!$B$19</f>
        <v>45942.829862965278</v>
      </c>
      <c r="W4706" s="40">
        <f>+E4706*'Copy Co'!$B$20</f>
        <v>-8834.8735061210464</v>
      </c>
      <c r="X4706" s="40">
        <f>+F4706*'Copy Co'!$B$21</f>
        <v>580.04752349011108</v>
      </c>
      <c r="Y4706" s="40">
        <f>+G4706*'Copy Co'!$B$22</f>
        <v>98439.249098530941</v>
      </c>
      <c r="Z4706" s="40">
        <f>+H4706*'Copy Co'!$B$23</f>
        <v>0</v>
      </c>
      <c r="AA4706" s="40">
        <f>+I4706*'Copy Co'!$B$24</f>
        <v>0</v>
      </c>
      <c r="AB4706" s="40">
        <f>+J4706*'Copy Co'!$B$25</f>
        <v>4715.5092498516824</v>
      </c>
      <c r="AC4706" s="40">
        <f>+K4706*'Copy Co'!$B$26</f>
        <v>1657.6518313005777</v>
      </c>
      <c r="AD4706" s="40">
        <f>+L4706*'Copy Co'!$B$27</f>
        <v>10144.605910148677</v>
      </c>
      <c r="AE4706" s="40">
        <f>+M4706*'Copy Co'!$B$28</f>
        <v>0</v>
      </c>
      <c r="AF4706" s="40">
        <f t="shared" si="558"/>
        <v>204561.3664425553</v>
      </c>
      <c r="AG4706" s="25">
        <f t="shared" si="559"/>
        <v>6847.3664425552997</v>
      </c>
      <c r="AH4706" s="56">
        <f t="shared" si="560"/>
        <v>42689</v>
      </c>
      <c r="AL4706" s="56"/>
      <c r="BF4706" s="2">
        <v>41839</v>
      </c>
      <c r="BG4706" s="3">
        <v>0</v>
      </c>
      <c r="BH4706">
        <v>9</v>
      </c>
      <c r="BI4706">
        <v>6.7916666666666696</v>
      </c>
    </row>
    <row r="4707" spans="1:61" x14ac:dyDescent="0.25">
      <c r="A4707" s="2">
        <v>42690</v>
      </c>
      <c r="B4707" s="7">
        <v>333153</v>
      </c>
      <c r="C4707" s="3">
        <v>22.7083333333333</v>
      </c>
      <c r="D4707" s="7">
        <f t="shared" si="554"/>
        <v>515.66840277777624</v>
      </c>
      <c r="E4707" s="7">
        <f t="shared" si="555"/>
        <v>11709.969979745318</v>
      </c>
      <c r="F4707" s="7">
        <f t="shared" si="556"/>
        <v>265913.90162338287</v>
      </c>
      <c r="G4707" s="11">
        <v>197714</v>
      </c>
      <c r="H4707">
        <v>0</v>
      </c>
      <c r="I4707">
        <v>0</v>
      </c>
      <c r="J4707">
        <v>32</v>
      </c>
      <c r="K4707" s="3">
        <v>15.75</v>
      </c>
      <c r="L4707" s="3">
        <f t="shared" si="557"/>
        <v>357.65624999999949</v>
      </c>
      <c r="M4707" s="5">
        <v>0</v>
      </c>
      <c r="R4707">
        <v>2016</v>
      </c>
      <c r="S4707" s="1" t="s">
        <v>7</v>
      </c>
      <c r="T4707" s="40">
        <f>+'Copy Co'!$B$17</f>
        <v>51399.602684929596</v>
      </c>
      <c r="U4707">
        <f>+'Copy Co'!$B$18*'All Data'!C4707</f>
        <v>1122.013403049456</v>
      </c>
      <c r="V4707" s="40">
        <f>+D4707*'Copy Co'!$B$19</f>
        <v>216602.41964488351</v>
      </c>
      <c r="W4707" s="40">
        <f>+E4707*'Copy Co'!$B$20</f>
        <v>-90441.69192152904</v>
      </c>
      <c r="X4707" s="40">
        <f>+F4707*'Copy Co'!$B$21</f>
        <v>12893.021298618403</v>
      </c>
      <c r="Y4707" s="40">
        <f>+G4707*'Copy Co'!$B$22</f>
        <v>82285.122315939894</v>
      </c>
      <c r="Z4707" s="40">
        <f>+H4707*'Copy Co'!$B$23</f>
        <v>0</v>
      </c>
      <c r="AA4707" s="40">
        <f>+I4707*'Copy Co'!$B$24</f>
        <v>0</v>
      </c>
      <c r="AB4707" s="40">
        <f>+J4707*'Copy Co'!$B$25</f>
        <v>10778.306856803845</v>
      </c>
      <c r="AC4707" s="40">
        <f>+K4707*'Copy Co'!$B$26</f>
        <v>4933.7983640284883</v>
      </c>
      <c r="AD4707" s="40">
        <f>+L4707*'Copy Co'!$B$27</f>
        <v>65561.071102981194</v>
      </c>
      <c r="AE4707" s="40">
        <f>+M4707*'Copy Co'!$B$28</f>
        <v>0</v>
      </c>
      <c r="AF4707" s="40">
        <f t="shared" si="558"/>
        <v>355133.6637497053</v>
      </c>
      <c r="AG4707" s="25">
        <f t="shared" si="559"/>
        <v>21980.663749705302</v>
      </c>
      <c r="AH4707" s="56">
        <f t="shared" si="560"/>
        <v>42690</v>
      </c>
      <c r="AL4707" s="56"/>
      <c r="BF4707" s="2">
        <v>41840</v>
      </c>
      <c r="BG4707" s="3">
        <v>0</v>
      </c>
      <c r="BH4707">
        <v>17</v>
      </c>
      <c r="BI4707">
        <v>10.125</v>
      </c>
    </row>
    <row r="4708" spans="1:61" x14ac:dyDescent="0.25">
      <c r="A4708" s="2">
        <v>42691</v>
      </c>
      <c r="B4708" s="7">
        <v>518252</v>
      </c>
      <c r="C4708" s="3">
        <v>30.375</v>
      </c>
      <c r="D4708" s="7">
        <f t="shared" si="554"/>
        <v>922.640625</v>
      </c>
      <c r="E4708" s="7">
        <f t="shared" si="555"/>
        <v>28025.208984375</v>
      </c>
      <c r="F4708" s="7">
        <f t="shared" si="556"/>
        <v>851265.72290039063</v>
      </c>
      <c r="G4708" s="11">
        <v>333153</v>
      </c>
      <c r="H4708">
        <v>0</v>
      </c>
      <c r="I4708">
        <v>0</v>
      </c>
      <c r="J4708">
        <v>20</v>
      </c>
      <c r="K4708" s="3">
        <v>10.6666666666667</v>
      </c>
      <c r="L4708" s="3">
        <f t="shared" si="557"/>
        <v>324.00000000000102</v>
      </c>
      <c r="M4708" s="5">
        <v>0</v>
      </c>
      <c r="R4708">
        <v>2016</v>
      </c>
      <c r="S4708" s="1" t="s">
        <v>1</v>
      </c>
      <c r="T4708" s="40">
        <f>+'Copy Co'!$B$17</f>
        <v>51399.602684929596</v>
      </c>
      <c r="U4708">
        <f>+'Copy Co'!$B$18*'All Data'!C4708</f>
        <v>1500.8215978404673</v>
      </c>
      <c r="V4708" s="40">
        <f>+D4708*'Copy Co'!$B$19</f>
        <v>387547.87138623645</v>
      </c>
      <c r="W4708" s="40">
        <f>+E4708*'Copy Co'!$B$20</f>
        <v>-216452.07642594128</v>
      </c>
      <c r="X4708" s="40">
        <f>+F4708*'Copy Co'!$B$21</f>
        <v>41274.213304135948</v>
      </c>
      <c r="Y4708" s="40">
        <f>+G4708*'Copy Co'!$B$22</f>
        <v>138652.47455881891</v>
      </c>
      <c r="Z4708" s="40">
        <f>+H4708*'Copy Co'!$B$23</f>
        <v>0</v>
      </c>
      <c r="AA4708" s="40">
        <f>+I4708*'Copy Co'!$B$24</f>
        <v>0</v>
      </c>
      <c r="AB4708" s="40">
        <f>+J4708*'Copy Co'!$B$25</f>
        <v>6736.441785502403</v>
      </c>
      <c r="AC4708" s="40">
        <f>+K4708*'Copy Co'!$B$26</f>
        <v>3341.4084158499918</v>
      </c>
      <c r="AD4708" s="40">
        <f>+L4708*'Copy Co'!$B$27</f>
        <v>59391.628239031204</v>
      </c>
      <c r="AE4708" s="40">
        <f>+M4708*'Copy Co'!$B$28</f>
        <v>0</v>
      </c>
      <c r="AF4708" s="40">
        <f t="shared" si="558"/>
        <v>473392.3855464037</v>
      </c>
      <c r="AG4708" s="25">
        <f t="shared" si="559"/>
        <v>-44859.614453596296</v>
      </c>
      <c r="AH4708" s="56">
        <f t="shared" si="560"/>
        <v>42691</v>
      </c>
      <c r="AL4708" s="56"/>
      <c r="BF4708" s="2">
        <v>41841</v>
      </c>
      <c r="BG4708" s="3">
        <v>0</v>
      </c>
      <c r="BH4708">
        <v>22</v>
      </c>
      <c r="BI4708">
        <v>11.5833333333333</v>
      </c>
    </row>
    <row r="4709" spans="1:61" x14ac:dyDescent="0.25">
      <c r="A4709" s="2">
        <v>42692</v>
      </c>
      <c r="B4709" s="7">
        <v>474226</v>
      </c>
      <c r="C4709" s="3">
        <v>26.5</v>
      </c>
      <c r="D4709" s="7">
        <f t="shared" si="554"/>
        <v>702.25</v>
      </c>
      <c r="E4709" s="7">
        <f t="shared" si="555"/>
        <v>18609.625</v>
      </c>
      <c r="F4709" s="7">
        <f t="shared" si="556"/>
        <v>493155.0625</v>
      </c>
      <c r="G4709" s="11">
        <v>518252</v>
      </c>
      <c r="H4709">
        <v>1</v>
      </c>
      <c r="I4709">
        <v>0</v>
      </c>
      <c r="J4709">
        <v>17</v>
      </c>
      <c r="K4709" s="3">
        <v>8.0833333333333304</v>
      </c>
      <c r="L4709" s="3">
        <f t="shared" si="557"/>
        <v>214.20833333333326</v>
      </c>
      <c r="M4709" s="5">
        <v>0</v>
      </c>
      <c r="R4709">
        <v>2016</v>
      </c>
      <c r="S4709" s="1" t="s">
        <v>2</v>
      </c>
      <c r="T4709" s="40">
        <f>+'Copy Co'!$B$17</f>
        <v>51399.602684929596</v>
      </c>
      <c r="U4709">
        <f>+'Copy Co'!$B$18*'All Data'!C4709</f>
        <v>1309.358760255881</v>
      </c>
      <c r="V4709" s="40">
        <f>+D4709*'Copy Co'!$B$19</f>
        <v>294974.53863034112</v>
      </c>
      <c r="W4709" s="40">
        <f>+E4709*'Copy Co'!$B$20</f>
        <v>-143731.02355825089</v>
      </c>
      <c r="X4709" s="40">
        <f>+F4709*'Copy Co'!$B$21</f>
        <v>23910.967743759669</v>
      </c>
      <c r="Y4709" s="40">
        <f>+G4709*'Copy Co'!$B$22</f>
        <v>215687.4536475944</v>
      </c>
      <c r="Z4709" s="40">
        <f>+H4709*'Copy Co'!$B$23</f>
        <v>-10610.780657764437</v>
      </c>
      <c r="AA4709" s="40">
        <f>+I4709*'Copy Co'!$B$24</f>
        <v>0</v>
      </c>
      <c r="AB4709" s="40">
        <f>+J4709*'Copy Co'!$B$25</f>
        <v>5725.9755176770432</v>
      </c>
      <c r="AC4709" s="40">
        <f>+K4709*'Copy Co'!$B$26</f>
        <v>2532.161065136313</v>
      </c>
      <c r="AD4709" s="40">
        <f>+L4709*'Copy Co'!$B$27</f>
        <v>39265.992898258533</v>
      </c>
      <c r="AE4709" s="40">
        <f>+M4709*'Copy Co'!$B$28</f>
        <v>0</v>
      </c>
      <c r="AF4709" s="40">
        <f t="shared" si="558"/>
        <v>480464.24673193722</v>
      </c>
      <c r="AG4709" s="25">
        <f t="shared" si="559"/>
        <v>6238.2467319372226</v>
      </c>
      <c r="AH4709" s="56">
        <f t="shared" si="560"/>
        <v>42692</v>
      </c>
      <c r="AL4709" s="56"/>
      <c r="BF4709" s="2">
        <v>41842</v>
      </c>
      <c r="BG4709" s="3">
        <v>0</v>
      </c>
      <c r="BH4709">
        <v>12</v>
      </c>
      <c r="BI4709">
        <v>7.9166666666666696</v>
      </c>
    </row>
    <row r="4710" spans="1:61" x14ac:dyDescent="0.25">
      <c r="A4710" s="2">
        <v>42693</v>
      </c>
      <c r="B4710" s="7">
        <v>314178</v>
      </c>
      <c r="C4710" s="3">
        <v>12.6666666666667</v>
      </c>
      <c r="D4710" s="7">
        <f t="shared" si="554"/>
        <v>160.44444444444528</v>
      </c>
      <c r="E4710" s="7">
        <f t="shared" si="555"/>
        <v>2032.2962962963122</v>
      </c>
      <c r="F4710" s="7">
        <f t="shared" si="556"/>
        <v>25742.419753086688</v>
      </c>
      <c r="G4710" s="11">
        <v>474226</v>
      </c>
      <c r="H4710">
        <v>0</v>
      </c>
      <c r="I4710">
        <v>1</v>
      </c>
      <c r="J4710">
        <v>17</v>
      </c>
      <c r="K4710" s="3">
        <v>10.5</v>
      </c>
      <c r="L4710" s="3">
        <f t="shared" si="557"/>
        <v>133.00000000000034</v>
      </c>
      <c r="M4710" s="5">
        <v>0</v>
      </c>
      <c r="R4710">
        <v>2016</v>
      </c>
      <c r="S4710" s="1" t="s">
        <v>3</v>
      </c>
      <c r="T4710" s="40">
        <f>+'Copy Co'!$B$17</f>
        <v>51399.602684929596</v>
      </c>
      <c r="U4710">
        <f>+'Copy Co'!$B$18*'All Data'!C4710</f>
        <v>625.8570174808001</v>
      </c>
      <c r="V4710" s="40">
        <f>+D4710*'Copy Co'!$B$19</f>
        <v>67393.415415879877</v>
      </c>
      <c r="W4710" s="40">
        <f>+E4710*'Copy Co'!$B$20</f>
        <v>-15696.395109536666</v>
      </c>
      <c r="X4710" s="40">
        <f>+F4710*'Copy Co'!$B$21</f>
        <v>1248.1392064435665</v>
      </c>
      <c r="Y4710" s="40">
        <f>+G4710*'Copy Co'!$B$22</f>
        <v>197364.5994486931</v>
      </c>
      <c r="Z4710" s="40">
        <f>+H4710*'Copy Co'!$B$23</f>
        <v>0</v>
      </c>
      <c r="AA4710" s="40">
        <f>+I4710*'Copy Co'!$B$24</f>
        <v>-10704.382616627605</v>
      </c>
      <c r="AB4710" s="40">
        <f>+J4710*'Copy Co'!$B$25</f>
        <v>5725.9755176770432</v>
      </c>
      <c r="AC4710" s="40">
        <f>+K4710*'Copy Co'!$B$26</f>
        <v>3289.1989093523257</v>
      </c>
      <c r="AD4710" s="40">
        <f>+L4710*'Copy Co'!$B$27</f>
        <v>24379.896777133166</v>
      </c>
      <c r="AE4710" s="40">
        <f>+M4710*'Copy Co'!$B$28</f>
        <v>0</v>
      </c>
      <c r="AF4710" s="40">
        <f t="shared" si="558"/>
        <v>325025.90725142515</v>
      </c>
      <c r="AG4710" s="25">
        <f t="shared" si="559"/>
        <v>10847.907251425146</v>
      </c>
      <c r="AH4710" s="56">
        <f t="shared" si="560"/>
        <v>42693</v>
      </c>
      <c r="AL4710" s="56"/>
      <c r="BF4710" s="2">
        <v>41843</v>
      </c>
      <c r="BG4710" s="3">
        <v>0</v>
      </c>
      <c r="BH4710">
        <v>23</v>
      </c>
      <c r="BI4710">
        <v>15.75</v>
      </c>
    </row>
    <row r="4711" spans="1:61" x14ac:dyDescent="0.25">
      <c r="A4711" s="2">
        <v>42694</v>
      </c>
      <c r="B4711" s="7">
        <v>253719</v>
      </c>
      <c r="C4711" s="3">
        <v>9.625</v>
      </c>
      <c r="D4711" s="7">
        <f t="shared" si="554"/>
        <v>92.640625</v>
      </c>
      <c r="E4711" s="7">
        <f t="shared" si="555"/>
        <v>891.666015625</v>
      </c>
      <c r="F4711" s="7">
        <f t="shared" si="556"/>
        <v>8582.285400390625</v>
      </c>
      <c r="G4711" s="11">
        <v>314178</v>
      </c>
      <c r="H4711">
        <v>0</v>
      </c>
      <c r="I4711">
        <v>1</v>
      </c>
      <c r="J4711">
        <v>23</v>
      </c>
      <c r="K4711" s="3">
        <v>9.7916666666666696</v>
      </c>
      <c r="L4711" s="3">
        <f t="shared" si="557"/>
        <v>94.2447916666667</v>
      </c>
      <c r="M4711" s="5">
        <v>0</v>
      </c>
      <c r="R4711">
        <v>2016</v>
      </c>
      <c r="S4711" s="1" t="s">
        <v>4</v>
      </c>
      <c r="T4711" s="40">
        <f>+'Copy Co'!$B$17</f>
        <v>51399.602684929596</v>
      </c>
      <c r="U4711">
        <f>+'Copy Co'!$B$18*'All Data'!C4711</f>
        <v>475.56898367784356</v>
      </c>
      <c r="V4711" s="40">
        <f>+D4711*'Copy Co'!$B$19</f>
        <v>38912.959227912346</v>
      </c>
      <c r="W4711" s="40">
        <f>+E4711*'Copy Co'!$B$20</f>
        <v>-6886.7625810777263</v>
      </c>
      <c r="X4711" s="40">
        <f>+F4711*'Copy Co'!$B$21</f>
        <v>416.11810357615411</v>
      </c>
      <c r="Y4711" s="40">
        <f>+G4711*'Copy Co'!$B$22</f>
        <v>130755.41013270362</v>
      </c>
      <c r="Z4711" s="40">
        <f>+H4711*'Copy Co'!$B$23</f>
        <v>0</v>
      </c>
      <c r="AA4711" s="40">
        <f>+I4711*'Copy Co'!$B$24</f>
        <v>-10704.382616627605</v>
      </c>
      <c r="AB4711" s="40">
        <f>+J4711*'Copy Co'!$B$25</f>
        <v>7746.9080533277638</v>
      </c>
      <c r="AC4711" s="40">
        <f>+K4711*'Copy Co'!$B$26</f>
        <v>3067.3085067372886</v>
      </c>
      <c r="AD4711" s="40">
        <f>+L4711*'Copy Co'!$B$27</f>
        <v>17275.776636208633</v>
      </c>
      <c r="AE4711" s="40">
        <f>+M4711*'Copy Co'!$B$28</f>
        <v>0</v>
      </c>
      <c r="AF4711" s="40">
        <f t="shared" si="558"/>
        <v>232458.50713136792</v>
      </c>
      <c r="AG4711" s="25">
        <f t="shared" si="559"/>
        <v>-21260.492868632078</v>
      </c>
      <c r="AH4711" s="56">
        <f t="shared" si="560"/>
        <v>42694</v>
      </c>
      <c r="AL4711" s="56"/>
      <c r="BF4711" s="2">
        <v>41844</v>
      </c>
      <c r="BG4711" s="3">
        <v>0</v>
      </c>
      <c r="BH4711">
        <v>15</v>
      </c>
      <c r="BI4711">
        <v>8.625</v>
      </c>
    </row>
    <row r="4712" spans="1:61" x14ac:dyDescent="0.25">
      <c r="A4712" s="2">
        <v>42695</v>
      </c>
      <c r="B4712" s="7">
        <v>361825</v>
      </c>
      <c r="C4712" s="3">
        <v>20.125</v>
      </c>
      <c r="D4712" s="7">
        <f t="shared" si="554"/>
        <v>405.015625</v>
      </c>
      <c r="E4712" s="7">
        <f t="shared" si="555"/>
        <v>8150.939453125</v>
      </c>
      <c r="F4712" s="7">
        <f t="shared" si="556"/>
        <v>164037.65649414063</v>
      </c>
      <c r="G4712" s="11">
        <v>253719</v>
      </c>
      <c r="H4712">
        <v>0</v>
      </c>
      <c r="I4712">
        <v>0</v>
      </c>
      <c r="J4712">
        <v>13</v>
      </c>
      <c r="K4712" s="3">
        <v>8</v>
      </c>
      <c r="L4712" s="3">
        <f t="shared" si="557"/>
        <v>161</v>
      </c>
      <c r="M4712" s="5">
        <v>0</v>
      </c>
      <c r="R4712">
        <v>2016</v>
      </c>
      <c r="S4712" s="1" t="s">
        <v>5</v>
      </c>
      <c r="T4712" s="40">
        <f>+'Copy Co'!$B$17</f>
        <v>51399.602684929596</v>
      </c>
      <c r="U4712">
        <f>+'Copy Co'!$B$18*'All Data'!C4712</f>
        <v>994.37151132640008</v>
      </c>
      <c r="V4712" s="40">
        <f>+D4712*'Copy Co'!$B$19</f>
        <v>170123.59860798041</v>
      </c>
      <c r="W4712" s="40">
        <f>+E4712*'Copy Co'!$B$20</f>
        <v>-62953.599041301801</v>
      </c>
      <c r="X4712" s="40">
        <f>+F4712*'Copy Co'!$B$21</f>
        <v>7953.4803785844233</v>
      </c>
      <c r="Y4712" s="40">
        <f>+G4712*'Copy Co'!$B$22</f>
        <v>105593.4276221105</v>
      </c>
      <c r="Z4712" s="40">
        <f>+H4712*'Copy Co'!$B$23</f>
        <v>0</v>
      </c>
      <c r="AA4712" s="40">
        <f>+I4712*'Copy Co'!$B$24</f>
        <v>0</v>
      </c>
      <c r="AB4712" s="40">
        <f>+J4712*'Copy Co'!$B$25</f>
        <v>4378.6871605765618</v>
      </c>
      <c r="AC4712" s="40">
        <f>+K4712*'Copy Co'!$B$26</f>
        <v>2506.0563118874861</v>
      </c>
      <c r="AD4712" s="40">
        <f>+L4712*'Copy Co'!$B$27</f>
        <v>29512.506624950598</v>
      </c>
      <c r="AE4712" s="40">
        <f>+M4712*'Copy Co'!$B$28</f>
        <v>0</v>
      </c>
      <c r="AF4712" s="40">
        <f t="shared" si="558"/>
        <v>309508.13186104421</v>
      </c>
      <c r="AG4712" s="25">
        <f t="shared" si="559"/>
        <v>-52316.86813895579</v>
      </c>
      <c r="AH4712" s="56">
        <f t="shared" si="560"/>
        <v>42695</v>
      </c>
      <c r="AL4712" s="56"/>
      <c r="BF4712" s="2">
        <v>41845</v>
      </c>
      <c r="BG4712" s="3">
        <v>0</v>
      </c>
      <c r="BH4712">
        <v>14</v>
      </c>
      <c r="BI4712">
        <v>6.2083333333333304</v>
      </c>
    </row>
    <row r="4713" spans="1:61" x14ac:dyDescent="0.25">
      <c r="A4713" s="2">
        <v>42696</v>
      </c>
      <c r="B4713" s="7">
        <v>397739</v>
      </c>
      <c r="C4713" s="3">
        <v>24.1666666666667</v>
      </c>
      <c r="D4713" s="7">
        <f t="shared" si="554"/>
        <v>584.02777777777942</v>
      </c>
      <c r="E4713" s="7">
        <f t="shared" si="555"/>
        <v>14114.00462962969</v>
      </c>
      <c r="F4713" s="7">
        <f t="shared" si="556"/>
        <v>341088.4452160513</v>
      </c>
      <c r="G4713" s="11">
        <v>361825</v>
      </c>
      <c r="H4713">
        <v>0</v>
      </c>
      <c r="I4713">
        <v>0</v>
      </c>
      <c r="J4713">
        <v>9</v>
      </c>
      <c r="K4713" s="3">
        <v>5.0833333333333304</v>
      </c>
      <c r="L4713" s="3">
        <f t="shared" si="557"/>
        <v>122.84722222222231</v>
      </c>
      <c r="M4713" s="5">
        <v>0</v>
      </c>
      <c r="R4713">
        <v>2016</v>
      </c>
      <c r="S4713" s="1" t="s">
        <v>6</v>
      </c>
      <c r="T4713" s="40">
        <f>+'Copy Co'!$B$17</f>
        <v>51399.602684929596</v>
      </c>
      <c r="U4713">
        <f>+'Copy Co'!$B$18*'All Data'!C4713</f>
        <v>1194.0693096673144</v>
      </c>
      <c r="V4713" s="40">
        <f>+D4713*'Copy Co'!$B$19</f>
        <v>245316.23253443057</v>
      </c>
      <c r="W4713" s="40">
        <f>+E4713*'Copy Co'!$B$20</f>
        <v>-109009.19991254885</v>
      </c>
      <c r="X4713" s="40">
        <f>+F4713*'Copy Co'!$B$21</f>
        <v>16537.911564742659</v>
      </c>
      <c r="Y4713" s="40">
        <f>+G4713*'Copy Co'!$B$22</f>
        <v>150585.26144817742</v>
      </c>
      <c r="Z4713" s="40">
        <f>+H4713*'Copy Co'!$B$23</f>
        <v>0</v>
      </c>
      <c r="AA4713" s="40">
        <f>+I4713*'Copy Co'!$B$24</f>
        <v>0</v>
      </c>
      <c r="AB4713" s="40">
        <f>+J4713*'Copy Co'!$B$25</f>
        <v>3031.3988034760814</v>
      </c>
      <c r="AC4713" s="40">
        <f>+K4713*'Copy Co'!$B$26</f>
        <v>1592.3899481785058</v>
      </c>
      <c r="AD4713" s="40">
        <f>+L4713*'Copy Co'!$B$27</f>
        <v>22518.816519814376</v>
      </c>
      <c r="AE4713" s="40">
        <f>+M4713*'Copy Co'!$B$28</f>
        <v>0</v>
      </c>
      <c r="AF4713" s="40">
        <f t="shared" si="558"/>
        <v>383166.48290086765</v>
      </c>
      <c r="AG4713" s="25">
        <f t="shared" si="559"/>
        <v>-14572.517099132354</v>
      </c>
      <c r="AH4713" s="56">
        <f t="shared" si="560"/>
        <v>42696</v>
      </c>
      <c r="AL4713" s="56"/>
      <c r="BF4713" s="2">
        <v>41846</v>
      </c>
      <c r="BG4713" s="3">
        <v>0</v>
      </c>
      <c r="BH4713">
        <v>10</v>
      </c>
      <c r="BI4713">
        <v>4.8333333333333304</v>
      </c>
    </row>
    <row r="4714" spans="1:61" x14ac:dyDescent="0.25">
      <c r="A4714" s="2">
        <v>42697</v>
      </c>
      <c r="B4714" s="7">
        <v>439640</v>
      </c>
      <c r="C4714" s="3">
        <v>25.9166666666667</v>
      </c>
      <c r="D4714" s="7">
        <f t="shared" si="554"/>
        <v>671.67361111111279</v>
      </c>
      <c r="E4714" s="7">
        <f t="shared" si="555"/>
        <v>17407.541087963029</v>
      </c>
      <c r="F4714" s="7">
        <f t="shared" si="556"/>
        <v>451145.43986304238</v>
      </c>
      <c r="G4714" s="11">
        <v>397739</v>
      </c>
      <c r="H4714">
        <v>0</v>
      </c>
      <c r="I4714">
        <v>0</v>
      </c>
      <c r="J4714">
        <v>29</v>
      </c>
      <c r="K4714" s="3">
        <v>9.6666666666666696</v>
      </c>
      <c r="L4714" s="3">
        <f t="shared" si="557"/>
        <v>250.52777777777817</v>
      </c>
      <c r="M4714" s="5">
        <v>0</v>
      </c>
      <c r="R4714">
        <v>2016</v>
      </c>
      <c r="S4714" s="1" t="s">
        <v>7</v>
      </c>
      <c r="T4714" s="40">
        <f>+'Copy Co'!$B$17</f>
        <v>51399.602684929596</v>
      </c>
      <c r="U4714">
        <f>+'Copy Co'!$B$18*'All Data'!C4714</f>
        <v>1280.5363976087406</v>
      </c>
      <c r="V4714" s="40">
        <f>+D4714*'Copy Co'!$B$19</f>
        <v>282131.16916721349</v>
      </c>
      <c r="W4714" s="40">
        <f>+E4714*'Copy Co'!$B$20</f>
        <v>-134446.75527879977</v>
      </c>
      <c r="X4714" s="40">
        <f>+F4714*'Copy Co'!$B$21</f>
        <v>21874.101840553394</v>
      </c>
      <c r="Y4714" s="40">
        <f>+G4714*'Copy Co'!$B$22</f>
        <v>165532.04257068096</v>
      </c>
      <c r="Z4714" s="40">
        <f>+H4714*'Copy Co'!$B$23</f>
        <v>0</v>
      </c>
      <c r="AA4714" s="40">
        <f>+I4714*'Copy Co'!$B$24</f>
        <v>0</v>
      </c>
      <c r="AB4714" s="40">
        <f>+J4714*'Copy Co'!$B$25</f>
        <v>9767.8405889784844</v>
      </c>
      <c r="AC4714" s="40">
        <f>+K4714*'Copy Co'!$B$26</f>
        <v>3028.1513768640466</v>
      </c>
      <c r="AD4714" s="40">
        <f>+L4714*'Copy Co'!$B$27</f>
        <v>45923.619263359185</v>
      </c>
      <c r="AE4714" s="40">
        <f>+M4714*'Copy Co'!$B$28</f>
        <v>0</v>
      </c>
      <c r="AF4714" s="40">
        <f t="shared" si="558"/>
        <v>446490.30861138814</v>
      </c>
      <c r="AG4714" s="25">
        <f t="shared" si="559"/>
        <v>6850.3086113881436</v>
      </c>
      <c r="AH4714" s="56">
        <f t="shared" si="560"/>
        <v>42697</v>
      </c>
      <c r="AL4714" s="56"/>
      <c r="BF4714" s="2">
        <v>41847</v>
      </c>
      <c r="BG4714" s="3">
        <v>0</v>
      </c>
      <c r="BH4714">
        <v>12</v>
      </c>
      <c r="BI4714">
        <v>5.9166666666666696</v>
      </c>
    </row>
    <row r="4715" spans="1:61" x14ac:dyDescent="0.25">
      <c r="A4715" s="2">
        <v>42698</v>
      </c>
      <c r="B4715" s="7">
        <v>467860</v>
      </c>
      <c r="C4715" s="3">
        <v>29.5833333333333</v>
      </c>
      <c r="D4715" s="7">
        <f t="shared" si="554"/>
        <v>875.17361111110915</v>
      </c>
      <c r="E4715" s="7">
        <f t="shared" si="555"/>
        <v>25890.552662036949</v>
      </c>
      <c r="F4715" s="7">
        <f t="shared" si="556"/>
        <v>765928.84958525887</v>
      </c>
      <c r="G4715" s="11">
        <v>439640</v>
      </c>
      <c r="H4715">
        <v>0</v>
      </c>
      <c r="I4715">
        <v>0</v>
      </c>
      <c r="J4715">
        <v>13</v>
      </c>
      <c r="K4715" s="3">
        <v>7.7916666666666696</v>
      </c>
      <c r="L4715" s="3">
        <f t="shared" si="557"/>
        <v>230.50347222222206</v>
      </c>
      <c r="M4715" s="5">
        <v>1</v>
      </c>
      <c r="R4715">
        <v>2016</v>
      </c>
      <c r="S4715" s="1" t="s">
        <v>1</v>
      </c>
      <c r="T4715" s="40">
        <f>+'Copy Co'!$B$17</f>
        <v>51399.602684929596</v>
      </c>
      <c r="U4715">
        <f>+'Copy Co'!$B$18*'All Data'!C4715</f>
        <v>1461.7055342479157</v>
      </c>
      <c r="V4715" s="40">
        <f>+D4715*'Copy Co'!$B$19</f>
        <v>367609.72895542753</v>
      </c>
      <c r="W4715" s="40">
        <f>+E4715*'Copy Co'!$B$20</f>
        <v>-199965.10593864025</v>
      </c>
      <c r="X4715" s="40">
        <f>+F4715*'Copy Co'!$B$21</f>
        <v>37136.595381595776</v>
      </c>
      <c r="Y4715" s="40">
        <f>+G4715*'Copy Co'!$B$22</f>
        <v>182970.50879037305</v>
      </c>
      <c r="Z4715" s="40">
        <f>+H4715*'Copy Co'!$B$23</f>
        <v>0</v>
      </c>
      <c r="AA4715" s="40">
        <f>+I4715*'Copy Co'!$B$24</f>
        <v>0</v>
      </c>
      <c r="AB4715" s="40">
        <f>+J4715*'Copy Co'!$B$25</f>
        <v>4378.6871605765618</v>
      </c>
      <c r="AC4715" s="40">
        <f>+K4715*'Copy Co'!$B$26</f>
        <v>2440.7944287654173</v>
      </c>
      <c r="AD4715" s="40">
        <f>+L4715*'Copy Co'!$B$27</f>
        <v>42253.013981567979</v>
      </c>
      <c r="AE4715" s="40">
        <f>+M4715*'Copy Co'!$B$28</f>
        <v>-11178.22154195282</v>
      </c>
      <c r="AF4715" s="40">
        <f t="shared" si="558"/>
        <v>478507.30943689082</v>
      </c>
      <c r="AG4715" s="25">
        <f t="shared" si="559"/>
        <v>10647.309436890821</v>
      </c>
      <c r="AH4715" s="56">
        <f t="shared" si="560"/>
        <v>42698</v>
      </c>
      <c r="AL4715" s="56"/>
      <c r="BF4715" s="2">
        <v>41848</v>
      </c>
      <c r="BG4715" s="3">
        <v>0</v>
      </c>
      <c r="BH4715">
        <v>22</v>
      </c>
      <c r="BI4715">
        <v>10.4166666666667</v>
      </c>
    </row>
    <row r="4716" spans="1:61" x14ac:dyDescent="0.25">
      <c r="A4716" s="2">
        <v>42699</v>
      </c>
      <c r="B4716" s="7">
        <v>431595</v>
      </c>
      <c r="C4716" s="3">
        <v>22.9166666666667</v>
      </c>
      <c r="D4716" s="7">
        <f t="shared" si="554"/>
        <v>525.17361111111268</v>
      </c>
      <c r="E4716" s="7">
        <f t="shared" si="555"/>
        <v>12035.228587963016</v>
      </c>
      <c r="F4716" s="7">
        <f t="shared" si="556"/>
        <v>275807.32180748624</v>
      </c>
      <c r="G4716" s="11">
        <v>467860</v>
      </c>
      <c r="H4716">
        <v>1</v>
      </c>
      <c r="I4716">
        <v>0</v>
      </c>
      <c r="J4716">
        <v>18</v>
      </c>
      <c r="K4716" s="3">
        <v>8.75</v>
      </c>
      <c r="L4716" s="3">
        <f t="shared" si="557"/>
        <v>200.52083333333363</v>
      </c>
      <c r="M4716" s="5">
        <v>0</v>
      </c>
      <c r="R4716">
        <v>2016</v>
      </c>
      <c r="S4716" s="1" t="s">
        <v>2</v>
      </c>
      <c r="T4716" s="40">
        <f>+'Copy Co'!$B$17</f>
        <v>51399.602684929596</v>
      </c>
      <c r="U4716">
        <f>+'Copy Co'!$B$18*'All Data'!C4716</f>
        <v>1132.3071039948672</v>
      </c>
      <c r="V4716" s="40">
        <f>+D4716*'Copy Co'!$B$19</f>
        <v>220595.00696095501</v>
      </c>
      <c r="W4716" s="40">
        <f>+E4716*'Copy Co'!$B$20</f>
        <v>-92953.819526478735</v>
      </c>
      <c r="X4716" s="40">
        <f>+F4716*'Copy Co'!$B$21</f>
        <v>13372.710688195653</v>
      </c>
      <c r="Y4716" s="40">
        <f>+G4716*'Copy Co'!$B$22</f>
        <v>194715.1811542715</v>
      </c>
      <c r="Z4716" s="40">
        <f>+H4716*'Copy Co'!$B$23</f>
        <v>-10610.780657764437</v>
      </c>
      <c r="AA4716" s="40">
        <f>+I4716*'Copy Co'!$B$24</f>
        <v>0</v>
      </c>
      <c r="AB4716" s="40">
        <f>+J4716*'Copy Co'!$B$25</f>
        <v>6062.7976069521628</v>
      </c>
      <c r="AC4716" s="40">
        <f>+K4716*'Copy Co'!$B$26</f>
        <v>2740.9990911269379</v>
      </c>
      <c r="AD4716" s="40">
        <f>+L4716*'Copy Co'!$B$27</f>
        <v>36756.971566401386</v>
      </c>
      <c r="AE4716" s="40">
        <f>+M4716*'Copy Co'!$B$28</f>
        <v>0</v>
      </c>
      <c r="AF4716" s="40">
        <f t="shared" si="558"/>
        <v>423210.9766725839</v>
      </c>
      <c r="AG4716" s="25">
        <f t="shared" si="559"/>
        <v>-8384.0233274161001</v>
      </c>
      <c r="AH4716" s="56">
        <f t="shared" si="560"/>
        <v>42699</v>
      </c>
      <c r="AL4716" s="56"/>
      <c r="BF4716" s="2">
        <v>41849</v>
      </c>
      <c r="BG4716" s="3">
        <v>0</v>
      </c>
      <c r="BH4716">
        <v>15</v>
      </c>
      <c r="BI4716">
        <v>5</v>
      </c>
    </row>
    <row r="4717" spans="1:61" x14ac:dyDescent="0.25">
      <c r="A4717" s="2">
        <v>42700</v>
      </c>
      <c r="B4717" s="7">
        <v>368715</v>
      </c>
      <c r="C4717" s="3">
        <v>17.625</v>
      </c>
      <c r="D4717" s="7">
        <f t="shared" si="554"/>
        <v>310.640625</v>
      </c>
      <c r="E4717" s="7">
        <f t="shared" si="555"/>
        <v>5475.041015625</v>
      </c>
      <c r="F4717" s="7">
        <f t="shared" si="556"/>
        <v>96497.597900390625</v>
      </c>
      <c r="G4717" s="11">
        <v>431595</v>
      </c>
      <c r="H4717">
        <v>0</v>
      </c>
      <c r="I4717">
        <v>1</v>
      </c>
      <c r="J4717">
        <v>21</v>
      </c>
      <c r="K4717" s="3">
        <v>12.7083333333333</v>
      </c>
      <c r="L4717" s="3">
        <f t="shared" si="557"/>
        <v>223.9843749999994</v>
      </c>
      <c r="M4717" s="5">
        <v>0</v>
      </c>
      <c r="R4717">
        <v>2016</v>
      </c>
      <c r="S4717" s="1" t="s">
        <v>3</v>
      </c>
      <c r="T4717" s="40">
        <f>+'Copy Co'!$B$17</f>
        <v>51399.602684929596</v>
      </c>
      <c r="U4717">
        <f>+'Copy Co'!$B$18*'All Data'!C4717</f>
        <v>870.84709998150572</v>
      </c>
      <c r="V4717" s="40">
        <f>+D4717*'Copy Co'!$B$19</f>
        <v>130482.12892732761</v>
      </c>
      <c r="W4717" s="40">
        <f>+E4717*'Copy Co'!$B$20</f>
        <v>-42286.357151161654</v>
      </c>
      <c r="X4717" s="40">
        <f>+F4717*'Copy Co'!$B$21</f>
        <v>4678.7534513985265</v>
      </c>
      <c r="Y4717" s="40">
        <f>+G4717*'Copy Co'!$B$22</f>
        <v>179622.31994673153</v>
      </c>
      <c r="Z4717" s="40">
        <f>+H4717*'Copy Co'!$B$23</f>
        <v>0</v>
      </c>
      <c r="AA4717" s="40">
        <f>+I4717*'Copy Co'!$B$24</f>
        <v>-10704.382616627605</v>
      </c>
      <c r="AB4717" s="40">
        <f>+J4717*'Copy Co'!$B$25</f>
        <v>7073.2638747775236</v>
      </c>
      <c r="AC4717" s="40">
        <f>+K4717*'Copy Co'!$B$26</f>
        <v>3980.9748704462568</v>
      </c>
      <c r="AD4717" s="40">
        <f>+L4717*'Copy Co'!$B$27</f>
        <v>41058.014602937277</v>
      </c>
      <c r="AE4717" s="40">
        <f>+M4717*'Copy Co'!$B$28</f>
        <v>0</v>
      </c>
      <c r="AF4717" s="40">
        <f t="shared" si="558"/>
        <v>366175.16569074051</v>
      </c>
      <c r="AG4717" s="25">
        <f t="shared" si="559"/>
        <v>-2539.8343092594878</v>
      </c>
      <c r="AH4717" s="56">
        <f t="shared" si="560"/>
        <v>42700</v>
      </c>
      <c r="AL4717" s="56"/>
      <c r="BF4717" s="2">
        <v>41850</v>
      </c>
      <c r="BG4717" s="3">
        <v>0</v>
      </c>
      <c r="BH4717">
        <v>13</v>
      </c>
      <c r="BI4717">
        <v>5.75</v>
      </c>
    </row>
    <row r="4718" spans="1:61" x14ac:dyDescent="0.25">
      <c r="A4718" s="2">
        <v>42701</v>
      </c>
      <c r="B4718" s="7">
        <v>476462</v>
      </c>
      <c r="C4718" s="3">
        <v>26.7083333333333</v>
      </c>
      <c r="D4718" s="7">
        <f t="shared" si="554"/>
        <v>713.33506944444264</v>
      </c>
      <c r="E4718" s="7">
        <f t="shared" si="555"/>
        <v>19051.990813078632</v>
      </c>
      <c r="F4718" s="7">
        <f t="shared" si="556"/>
        <v>508846.92129930778</v>
      </c>
      <c r="G4718" s="11">
        <v>368715</v>
      </c>
      <c r="H4718">
        <v>0</v>
      </c>
      <c r="I4718">
        <v>1</v>
      </c>
      <c r="J4718">
        <v>18</v>
      </c>
      <c r="K4718" s="3">
        <v>7.4583333333333304</v>
      </c>
      <c r="L4718" s="3">
        <f t="shared" si="557"/>
        <v>199.19965277777746</v>
      </c>
      <c r="M4718" s="5">
        <v>0</v>
      </c>
      <c r="R4718">
        <v>2016</v>
      </c>
      <c r="S4718" s="1" t="s">
        <v>4</v>
      </c>
      <c r="T4718" s="40">
        <f>+'Copy Co'!$B$17</f>
        <v>51399.602684929596</v>
      </c>
      <c r="U4718">
        <f>+'Copy Co'!$B$18*'All Data'!C4718</f>
        <v>1319.6524612012872</v>
      </c>
      <c r="V4718" s="40">
        <f>+D4718*'Copy Co'!$B$19</f>
        <v>299630.73406652448</v>
      </c>
      <c r="W4718" s="40">
        <f>+E4718*'Copy Co'!$B$20</f>
        <v>-147147.62604760623</v>
      </c>
      <c r="X4718" s="40">
        <f>+F4718*'Copy Co'!$B$21</f>
        <v>24671.798480623249</v>
      </c>
      <c r="Y4718" s="40">
        <f>+G4718*'Copy Co'!$B$22</f>
        <v>153452.75941370756</v>
      </c>
      <c r="Z4718" s="40">
        <f>+H4718*'Copy Co'!$B$23</f>
        <v>0</v>
      </c>
      <c r="AA4718" s="40">
        <f>+I4718*'Copy Co'!$B$24</f>
        <v>-10704.382616627605</v>
      </c>
      <c r="AB4718" s="40">
        <f>+J4718*'Copy Co'!$B$25</f>
        <v>6062.7976069521628</v>
      </c>
      <c r="AC4718" s="40">
        <f>+K4718*'Copy Co'!$B$26</f>
        <v>2336.3754157701032</v>
      </c>
      <c r="AD4718" s="40">
        <f>+L4718*'Copy Co'!$B$27</f>
        <v>36514.789268894507</v>
      </c>
      <c r="AE4718" s="40">
        <f>+M4718*'Copy Co'!$B$28</f>
        <v>0</v>
      </c>
      <c r="AF4718" s="40">
        <f t="shared" si="558"/>
        <v>417536.5007343691</v>
      </c>
      <c r="AG4718" s="25">
        <f t="shared" si="559"/>
        <v>-58925.499265630904</v>
      </c>
      <c r="AH4718" s="56">
        <f t="shared" si="560"/>
        <v>42701</v>
      </c>
      <c r="AL4718" s="56"/>
      <c r="BF4718" s="2">
        <v>41851</v>
      </c>
      <c r="BG4718" s="3">
        <v>0</v>
      </c>
      <c r="BH4718">
        <v>14</v>
      </c>
      <c r="BI4718">
        <v>6.3333333333333304</v>
      </c>
    </row>
    <row r="4719" spans="1:61" x14ac:dyDescent="0.25">
      <c r="A4719" s="2">
        <v>42702</v>
      </c>
      <c r="B4719" s="7">
        <v>592428</v>
      </c>
      <c r="C4719" s="3">
        <v>33.0416666666667</v>
      </c>
      <c r="D4719" s="7">
        <f t="shared" si="554"/>
        <v>1091.7517361111134</v>
      </c>
      <c r="E4719" s="7">
        <f t="shared" si="555"/>
        <v>36073.296947338073</v>
      </c>
      <c r="F4719" s="7">
        <f t="shared" si="556"/>
        <v>1191921.8533016301</v>
      </c>
      <c r="G4719" s="11">
        <v>476462</v>
      </c>
      <c r="H4719">
        <v>0</v>
      </c>
      <c r="I4719">
        <v>0</v>
      </c>
      <c r="J4719">
        <v>21</v>
      </c>
      <c r="K4719" s="3">
        <v>7.6666666666666696</v>
      </c>
      <c r="L4719" s="3">
        <f t="shared" si="557"/>
        <v>253.3194444444448</v>
      </c>
      <c r="M4719" s="5">
        <v>0</v>
      </c>
      <c r="R4719">
        <v>2016</v>
      </c>
      <c r="S4719" s="1" t="s">
        <v>5</v>
      </c>
      <c r="T4719" s="40">
        <f>+'Copy Co'!$B$17</f>
        <v>51399.602684929596</v>
      </c>
      <c r="U4719">
        <f>+'Copy Co'!$B$18*'All Data'!C4719</f>
        <v>1632.5809699416895</v>
      </c>
      <c r="V4719" s="40">
        <f>+D4719*'Copy Co'!$B$19</f>
        <v>458581.651346742</v>
      </c>
      <c r="W4719" s="40">
        <f>+E4719*'Copy Co'!$B$20</f>
        <v>-278611.30427730962</v>
      </c>
      <c r="X4719" s="40">
        <f>+F4719*'Copy Co'!$B$21</f>
        <v>57791.163783049516</v>
      </c>
      <c r="Y4719" s="40">
        <f>+G4719*'Copy Co'!$B$22</f>
        <v>198295.18369411046</v>
      </c>
      <c r="Z4719" s="40">
        <f>+H4719*'Copy Co'!$B$23</f>
        <v>0</v>
      </c>
      <c r="AA4719" s="40">
        <f>+I4719*'Copy Co'!$B$24</f>
        <v>0</v>
      </c>
      <c r="AB4719" s="40">
        <f>+J4719*'Copy Co'!$B$25</f>
        <v>7073.2638747775236</v>
      </c>
      <c r="AC4719" s="40">
        <f>+K4719*'Copy Co'!$B$26</f>
        <v>2401.6372988921753</v>
      </c>
      <c r="AD4719" s="40">
        <f>+L4719*'Copy Co'!$B$27</f>
        <v>46435.352685686223</v>
      </c>
      <c r="AE4719" s="40">
        <f>+M4719*'Copy Co'!$B$28</f>
        <v>0</v>
      </c>
      <c r="AF4719" s="40">
        <f t="shared" si="558"/>
        <v>544999.13206081954</v>
      </c>
      <c r="AG4719" s="25">
        <f t="shared" si="559"/>
        <v>-47428.867939180462</v>
      </c>
      <c r="AH4719" s="56">
        <f t="shared" si="560"/>
        <v>42702</v>
      </c>
      <c r="AL4719" s="56"/>
      <c r="BF4719" s="2">
        <v>41852</v>
      </c>
      <c r="BG4719" s="3">
        <v>0</v>
      </c>
      <c r="BH4719">
        <v>13</v>
      </c>
      <c r="BI4719">
        <v>5.9166666666666696</v>
      </c>
    </row>
    <row r="4720" spans="1:61" x14ac:dyDescent="0.25">
      <c r="A4720" s="2">
        <v>42703</v>
      </c>
      <c r="B4720" s="7">
        <v>597501</v>
      </c>
      <c r="C4720" s="3">
        <v>35.0416666666667</v>
      </c>
      <c r="D4720" s="7">
        <f t="shared" si="554"/>
        <v>1227.9184027777801</v>
      </c>
      <c r="E4720" s="7">
        <f t="shared" si="555"/>
        <v>43028.307364004751</v>
      </c>
      <c r="F4720" s="7">
        <f t="shared" si="556"/>
        <v>1507783.6038803346</v>
      </c>
      <c r="G4720" s="11">
        <v>592428</v>
      </c>
      <c r="H4720">
        <v>0</v>
      </c>
      <c r="I4720">
        <v>0</v>
      </c>
      <c r="J4720">
        <v>10</v>
      </c>
      <c r="K4720" s="3">
        <v>6.125</v>
      </c>
      <c r="L4720" s="3">
        <f t="shared" si="557"/>
        <v>214.63020833333354</v>
      </c>
      <c r="M4720" s="5">
        <v>0</v>
      </c>
      <c r="R4720">
        <v>2016</v>
      </c>
      <c r="S4720" s="1" t="s">
        <v>6</v>
      </c>
      <c r="T4720" s="40">
        <f>+'Copy Co'!$B$17</f>
        <v>51399.602684929596</v>
      </c>
      <c r="U4720">
        <f>+'Copy Co'!$B$18*'All Data'!C4720</f>
        <v>1731.4004990176052</v>
      </c>
      <c r="V4720" s="40">
        <f>+D4720*'Copy Co'!$B$19</f>
        <v>515777.37890363979</v>
      </c>
      <c r="W4720" s="40">
        <f>+E4720*'Copy Co'!$B$20</f>
        <v>-332328.17208339379</v>
      </c>
      <c r="X4720" s="40">
        <f>+F4720*'Copy Co'!$B$21</f>
        <v>73105.941433892076</v>
      </c>
      <c r="Y4720" s="40">
        <f>+G4720*'Copy Co'!$B$22</f>
        <v>246558.21258680537</v>
      </c>
      <c r="Z4720" s="40">
        <f>+H4720*'Copy Co'!$B$23</f>
        <v>0</v>
      </c>
      <c r="AA4720" s="40">
        <f>+I4720*'Copy Co'!$B$24</f>
        <v>0</v>
      </c>
      <c r="AB4720" s="40">
        <f>+J4720*'Copy Co'!$B$25</f>
        <v>3368.2208927512015</v>
      </c>
      <c r="AC4720" s="40">
        <f>+K4720*'Copy Co'!$B$26</f>
        <v>1918.6993637888565</v>
      </c>
      <c r="AD4720" s="40">
        <f>+L4720*'Copy Co'!$B$27</f>
        <v>39343.325747528157</v>
      </c>
      <c r="AE4720" s="40">
        <f>+M4720*'Copy Co'!$B$28</f>
        <v>0</v>
      </c>
      <c r="AF4720" s="40">
        <f t="shared" si="558"/>
        <v>600874.61002895888</v>
      </c>
      <c r="AG4720" s="25">
        <f t="shared" si="559"/>
        <v>3373.6100289588794</v>
      </c>
      <c r="AH4720" s="56">
        <f t="shared" si="560"/>
        <v>42703</v>
      </c>
      <c r="AL4720" s="56"/>
      <c r="BF4720" s="2">
        <v>41853</v>
      </c>
      <c r="BG4720" s="3">
        <v>0</v>
      </c>
      <c r="BH4720">
        <v>13</v>
      </c>
      <c r="BI4720">
        <v>6.2916666666666696</v>
      </c>
    </row>
    <row r="4721" spans="1:61" x14ac:dyDescent="0.25">
      <c r="A4721" s="2">
        <v>42704</v>
      </c>
      <c r="B4721" s="7">
        <v>595040</v>
      </c>
      <c r="C4721" s="3">
        <v>32.625</v>
      </c>
      <c r="D4721" s="7">
        <f t="shared" si="554"/>
        <v>1064.390625</v>
      </c>
      <c r="E4721" s="7">
        <f t="shared" si="555"/>
        <v>34725.744140625</v>
      </c>
      <c r="F4721" s="7">
        <f t="shared" si="556"/>
        <v>1132927.4025878906</v>
      </c>
      <c r="G4721" s="11">
        <v>597501</v>
      </c>
      <c r="H4721">
        <v>0</v>
      </c>
      <c r="I4721">
        <v>0</v>
      </c>
      <c r="J4721">
        <v>13</v>
      </c>
      <c r="K4721" s="3">
        <v>7.75</v>
      </c>
      <c r="L4721" s="3">
        <f t="shared" si="557"/>
        <v>252.84375</v>
      </c>
      <c r="M4721" s="5">
        <v>0</v>
      </c>
      <c r="R4721">
        <v>2016</v>
      </c>
      <c r="S4721" s="1" t="s">
        <v>7</v>
      </c>
      <c r="T4721" s="40">
        <f>+'Copy Co'!$B$17</f>
        <v>51399.602684929596</v>
      </c>
      <c r="U4721">
        <f>+'Copy Co'!$B$18*'All Data'!C4721</f>
        <v>1611.9935680508722</v>
      </c>
      <c r="V4721" s="40">
        <f>+D4721*'Copy Co'!$B$19</f>
        <v>447088.83379399846</v>
      </c>
      <c r="W4721" s="40">
        <f>+E4721*'Copy Co'!$B$20</f>
        <v>-268203.51023483626</v>
      </c>
      <c r="X4721" s="40">
        <f>+F4721*'Copy Co'!$B$21</f>
        <v>54930.776624239719</v>
      </c>
      <c r="Y4721" s="40">
        <f>+G4721*'Copy Co'!$B$22</f>
        <v>248669.50680728932</v>
      </c>
      <c r="Z4721" s="40">
        <f>+H4721*'Copy Co'!$B$23</f>
        <v>0</v>
      </c>
      <c r="AA4721" s="40">
        <f>+I4721*'Copy Co'!$B$24</f>
        <v>0</v>
      </c>
      <c r="AB4721" s="40">
        <f>+J4721*'Copy Co'!$B$25</f>
        <v>4378.6871605765618</v>
      </c>
      <c r="AC4721" s="40">
        <f>+K4721*'Copy Co'!$B$26</f>
        <v>2427.7420521410022</v>
      </c>
      <c r="AD4721" s="40">
        <f>+L4721*'Copy Co'!$B$27</f>
        <v>46348.154328896599</v>
      </c>
      <c r="AE4721" s="40">
        <f>+M4721*'Copy Co'!$B$28</f>
        <v>0</v>
      </c>
      <c r="AF4721" s="40">
        <f t="shared" si="558"/>
        <v>588651.7867852858</v>
      </c>
      <c r="AG4721" s="25">
        <f t="shared" si="559"/>
        <v>-6388.2132147141965</v>
      </c>
      <c r="AH4721" s="56">
        <f t="shared" si="560"/>
        <v>42704</v>
      </c>
      <c r="AI4721" s="38">
        <f>SUM(AG4692:AG4721)</f>
        <v>-270814.74638343428</v>
      </c>
      <c r="AJ4721" s="38"/>
      <c r="AK4721" s="38"/>
      <c r="AL4721" s="56"/>
      <c r="AN4721" s="38"/>
      <c r="AO4721" s="38"/>
      <c r="AP4721" s="38"/>
      <c r="AQ4721" s="38"/>
      <c r="AR4721" s="38"/>
      <c r="AS4721" s="38"/>
      <c r="AT4721" s="38"/>
      <c r="AU4721" s="38"/>
      <c r="AV4721" s="38"/>
      <c r="AW4721" s="38"/>
      <c r="AX4721" s="38"/>
      <c r="AY4721" s="38"/>
      <c r="AZ4721" s="38"/>
      <c r="BA4721" s="38"/>
      <c r="BB4721" s="38"/>
      <c r="BC4721" s="38"/>
      <c r="BD4721" s="38"/>
      <c r="BE4721" s="38"/>
      <c r="BF4721" s="2">
        <v>41854</v>
      </c>
      <c r="BG4721" s="3">
        <v>0</v>
      </c>
      <c r="BH4721">
        <v>20</v>
      </c>
      <c r="BI4721">
        <v>9.5416666666666696</v>
      </c>
    </row>
    <row r="4722" spans="1:61" x14ac:dyDescent="0.25">
      <c r="A4722" s="2">
        <v>42705</v>
      </c>
      <c r="B4722" s="7">
        <v>605284</v>
      </c>
      <c r="C4722" s="3">
        <v>33.6666666666667</v>
      </c>
      <c r="D4722" s="7">
        <f t="shared" si="554"/>
        <v>1133.4444444444466</v>
      </c>
      <c r="E4722" s="7">
        <f t="shared" si="555"/>
        <v>38159.296296296408</v>
      </c>
      <c r="F4722" s="7">
        <f t="shared" si="556"/>
        <v>1284696.3086419802</v>
      </c>
      <c r="G4722" s="11">
        <v>595040</v>
      </c>
      <c r="H4722">
        <v>0</v>
      </c>
      <c r="I4722">
        <v>0</v>
      </c>
      <c r="J4722">
        <v>9</v>
      </c>
      <c r="K4722" s="3">
        <v>3.1666666666666701</v>
      </c>
      <c r="L4722" s="3">
        <f t="shared" si="557"/>
        <v>106.61111111111133</v>
      </c>
      <c r="M4722" s="5">
        <v>0</v>
      </c>
      <c r="N4722" s="30">
        <v>2016</v>
      </c>
      <c r="O4722" s="30">
        <v>12</v>
      </c>
      <c r="P4722" s="33">
        <v>1007090</v>
      </c>
      <c r="R4722">
        <v>2016</v>
      </c>
      <c r="S4722" s="1" t="s">
        <v>1</v>
      </c>
      <c r="T4722" s="40">
        <f>+'Copy Co'!$B$17</f>
        <v>51399.602684929596</v>
      </c>
      <c r="U4722">
        <f>+'Copy Co'!$B$18*'All Data'!C4722</f>
        <v>1663.4620727779131</v>
      </c>
      <c r="V4722" s="40">
        <f>+D4722*'Copy Co'!$B$19</f>
        <v>476094.34256051824</v>
      </c>
      <c r="W4722" s="40">
        <f>+E4722*'Copy Co'!$B$20</f>
        <v>-294722.47371611488</v>
      </c>
      <c r="X4722" s="40">
        <f>+F4722*'Copy Co'!$B$21</f>
        <v>62289.398066283669</v>
      </c>
      <c r="Y4722" s="40">
        <f>+G4722*'Copy Co'!$B$22</f>
        <v>247645.28148172042</v>
      </c>
      <c r="Z4722" s="40">
        <f>+H4722*'Copy Co'!$B$23</f>
        <v>0</v>
      </c>
      <c r="AA4722" s="40">
        <f>+I4722*'Copy Co'!$B$24</f>
        <v>0</v>
      </c>
      <c r="AB4722" s="40">
        <f>+J4722*'Copy Co'!$B$25</f>
        <v>3031.3988034760814</v>
      </c>
      <c r="AC4722" s="40">
        <f>+K4722*'Copy Co'!$B$26</f>
        <v>991.9806234554643</v>
      </c>
      <c r="AD4722" s="40">
        <f>+L4722*'Copy Co'!$B$27</f>
        <v>19542.615670559113</v>
      </c>
      <c r="AE4722" s="40">
        <f>+M4722*'Copy Co'!$B$28</f>
        <v>0</v>
      </c>
      <c r="AF4722" s="40">
        <f t="shared" si="558"/>
        <v>567935.60824760562</v>
      </c>
      <c r="AG4722" s="25">
        <f t="shared" si="559"/>
        <v>-37348.391752394382</v>
      </c>
      <c r="AH4722" s="56">
        <f t="shared" si="560"/>
        <v>42705</v>
      </c>
      <c r="AL4722" s="56"/>
      <c r="BF4722" s="2">
        <v>41855</v>
      </c>
      <c r="BG4722" s="3">
        <v>0</v>
      </c>
      <c r="BH4722">
        <v>24</v>
      </c>
      <c r="BI4722">
        <v>9.9166666666666696</v>
      </c>
    </row>
    <row r="4723" spans="1:61" x14ac:dyDescent="0.25">
      <c r="A4723" s="2">
        <v>42706</v>
      </c>
      <c r="B4723" s="7">
        <v>611020</v>
      </c>
      <c r="C4723" s="3">
        <v>34.7916666666667</v>
      </c>
      <c r="D4723" s="7">
        <f t="shared" si="554"/>
        <v>1210.4600694444468</v>
      </c>
      <c r="E4723" s="7">
        <f t="shared" si="555"/>
        <v>42113.923249421423</v>
      </c>
      <c r="F4723" s="7">
        <f t="shared" si="556"/>
        <v>1465213.579719455</v>
      </c>
      <c r="G4723" s="11">
        <v>605284</v>
      </c>
      <c r="H4723">
        <v>1</v>
      </c>
      <c r="I4723">
        <v>0</v>
      </c>
      <c r="J4723">
        <v>12</v>
      </c>
      <c r="K4723" s="3">
        <v>6.7916666666666696</v>
      </c>
      <c r="L4723" s="3">
        <f t="shared" si="557"/>
        <v>236.29340277777811</v>
      </c>
      <c r="M4723" s="5">
        <v>0</v>
      </c>
      <c r="R4723">
        <v>2016</v>
      </c>
      <c r="S4723" s="1" t="s">
        <v>2</v>
      </c>
      <c r="T4723" s="40">
        <f>+'Copy Co'!$B$17</f>
        <v>51399.602684929596</v>
      </c>
      <c r="U4723">
        <f>+'Copy Co'!$B$18*'All Data'!C4723</f>
        <v>1719.0480578831157</v>
      </c>
      <c r="V4723" s="40">
        <f>+D4723*'Copy Co'!$B$19</f>
        <v>508444.14455653453</v>
      </c>
      <c r="W4723" s="40">
        <f>+E4723*'Copy Co'!$B$20</f>
        <v>-325265.94677178934</v>
      </c>
      <c r="X4723" s="40">
        <f>+F4723*'Copy Co'!$B$21</f>
        <v>71041.904071278841</v>
      </c>
      <c r="Y4723" s="40">
        <f>+G4723*'Copy Co'!$B$22</f>
        <v>251908.65581537655</v>
      </c>
      <c r="Z4723" s="40">
        <f>+H4723*'Copy Co'!$B$23</f>
        <v>-10610.780657764437</v>
      </c>
      <c r="AA4723" s="40">
        <f>+I4723*'Copy Co'!$B$24</f>
        <v>0</v>
      </c>
      <c r="AB4723" s="40">
        <f>+J4723*'Copy Co'!$B$25</f>
        <v>4041.8650713014422</v>
      </c>
      <c r="AC4723" s="40">
        <f>+K4723*'Copy Co'!$B$26</f>
        <v>2127.5373897794811</v>
      </c>
      <c r="AD4723" s="40">
        <f>+L4723*'Copy Co'!$B$27</f>
        <v>43314.351645411778</v>
      </c>
      <c r="AE4723" s="40">
        <f>+M4723*'Copy Co'!$B$28</f>
        <v>0</v>
      </c>
      <c r="AF4723" s="40">
        <f t="shared" si="558"/>
        <v>598120.38186294166</v>
      </c>
      <c r="AG4723" s="25">
        <f t="shared" si="559"/>
        <v>-12899.618137058336</v>
      </c>
      <c r="AH4723" s="56">
        <f t="shared" si="560"/>
        <v>42706</v>
      </c>
      <c r="AL4723" s="56"/>
      <c r="BF4723" s="2">
        <v>41856</v>
      </c>
      <c r="BG4723" s="3">
        <v>0</v>
      </c>
      <c r="BH4723">
        <v>21</v>
      </c>
      <c r="BI4723">
        <v>8.2916666666666696</v>
      </c>
    </row>
    <row r="4724" spans="1:61" x14ac:dyDescent="0.25">
      <c r="A4724" s="2">
        <v>42707</v>
      </c>
      <c r="B4724" s="7">
        <v>628762</v>
      </c>
      <c r="C4724" s="3">
        <v>33.5833333333333</v>
      </c>
      <c r="D4724" s="7">
        <f t="shared" si="554"/>
        <v>1127.8402777777756</v>
      </c>
      <c r="E4724" s="7">
        <f t="shared" si="555"/>
        <v>37876.635995370256</v>
      </c>
      <c r="F4724" s="7">
        <f t="shared" si="556"/>
        <v>1272023.6921778498</v>
      </c>
      <c r="G4724" s="11">
        <v>611020</v>
      </c>
      <c r="H4724">
        <v>0</v>
      </c>
      <c r="I4724">
        <v>1</v>
      </c>
      <c r="J4724">
        <v>13</v>
      </c>
      <c r="K4724" s="3">
        <v>9.0416666666666696</v>
      </c>
      <c r="L4724" s="3">
        <f t="shared" si="557"/>
        <v>303.64930555555537</v>
      </c>
      <c r="M4724" s="5">
        <v>0</v>
      </c>
      <c r="R4724">
        <v>2016</v>
      </c>
      <c r="S4724" s="1" t="s">
        <v>3</v>
      </c>
      <c r="T4724" s="40">
        <f>+'Copy Co'!$B$17</f>
        <v>51399.602684929596</v>
      </c>
      <c r="U4724">
        <f>+'Copy Co'!$B$18*'All Data'!C4724</f>
        <v>1659.3445923997467</v>
      </c>
      <c r="V4724" s="40">
        <f>+D4724*'Copy Co'!$B$19</f>
        <v>473740.35683334299</v>
      </c>
      <c r="W4724" s="40">
        <f>+E4724*'Copy Co'!$B$20</f>
        <v>-292539.35318728106</v>
      </c>
      <c r="X4724" s="40">
        <f>+F4724*'Copy Co'!$B$21</f>
        <v>61674.957403408269</v>
      </c>
      <c r="Y4724" s="40">
        <f>+G4724*'Copy Co'!$B$22</f>
        <v>254295.87908537377</v>
      </c>
      <c r="Z4724" s="40">
        <f>+H4724*'Copy Co'!$B$23</f>
        <v>0</v>
      </c>
      <c r="AA4724" s="40">
        <f>+I4724*'Copy Co'!$B$24</f>
        <v>-10704.382616627605</v>
      </c>
      <c r="AB4724" s="40">
        <f>+J4724*'Copy Co'!$B$25</f>
        <v>4378.6871605765618</v>
      </c>
      <c r="AC4724" s="40">
        <f>+K4724*'Copy Co'!$B$26</f>
        <v>2832.3657274978368</v>
      </c>
      <c r="AD4724" s="40">
        <f>+L4724*'Copy Co'!$B$27</f>
        <v>55661.193427763828</v>
      </c>
      <c r="AE4724" s="40">
        <f>+M4724*'Copy Co'!$B$28</f>
        <v>0</v>
      </c>
      <c r="AF4724" s="40">
        <f t="shared" si="558"/>
        <v>602398.65111138404</v>
      </c>
      <c r="AG4724" s="25">
        <f t="shared" si="559"/>
        <v>-26363.348888615961</v>
      </c>
      <c r="AH4724" s="56">
        <f t="shared" si="560"/>
        <v>42707</v>
      </c>
      <c r="AL4724" s="56"/>
      <c r="BF4724" s="2">
        <v>41857</v>
      </c>
      <c r="BG4724" s="3">
        <v>0</v>
      </c>
      <c r="BH4724">
        <v>21</v>
      </c>
      <c r="BI4724">
        <v>7.6666666666666696</v>
      </c>
    </row>
    <row r="4725" spans="1:61" x14ac:dyDescent="0.25">
      <c r="A4725" s="2">
        <v>42708</v>
      </c>
      <c r="B4725" s="7">
        <v>535394</v>
      </c>
      <c r="C4725" s="3">
        <v>26.375</v>
      </c>
      <c r="D4725" s="7">
        <f t="shared" si="554"/>
        <v>695.640625</v>
      </c>
      <c r="E4725" s="7">
        <f t="shared" si="555"/>
        <v>18347.521484375</v>
      </c>
      <c r="F4725" s="7">
        <f t="shared" si="556"/>
        <v>483915.87915039062</v>
      </c>
      <c r="G4725" s="11">
        <v>628762</v>
      </c>
      <c r="H4725">
        <v>0</v>
      </c>
      <c r="I4725">
        <v>1</v>
      </c>
      <c r="J4725">
        <v>30</v>
      </c>
      <c r="K4725" s="3">
        <v>11.2083333333333</v>
      </c>
      <c r="L4725" s="3">
        <f t="shared" si="557"/>
        <v>295.61979166666578</v>
      </c>
      <c r="M4725" s="5">
        <v>0</v>
      </c>
      <c r="R4725">
        <v>2016</v>
      </c>
      <c r="S4725" s="1" t="s">
        <v>4</v>
      </c>
      <c r="T4725" s="40">
        <f>+'Copy Co'!$B$17</f>
        <v>51399.602684929596</v>
      </c>
      <c r="U4725">
        <f>+'Copy Co'!$B$18*'All Data'!C4725</f>
        <v>1303.1825396886361</v>
      </c>
      <c r="V4725" s="40">
        <f>+D4725*'Copy Co'!$B$19</f>
        <v>292198.32312124904</v>
      </c>
      <c r="W4725" s="40">
        <f>+E4725*'Copy Co'!$B$20</f>
        <v>-141706.67290212552</v>
      </c>
      <c r="X4725" s="40">
        <f>+F4725*'Copy Co'!$B$21</f>
        <v>23462.999484179669</v>
      </c>
      <c r="Y4725" s="40">
        <f>+G4725*'Copy Co'!$B$22</f>
        <v>261679.7903922585</v>
      </c>
      <c r="Z4725" s="40">
        <f>+H4725*'Copy Co'!$B$23</f>
        <v>0</v>
      </c>
      <c r="AA4725" s="40">
        <f>+I4725*'Copy Co'!$B$24</f>
        <v>-10704.382616627605</v>
      </c>
      <c r="AB4725" s="40">
        <f>+J4725*'Copy Co'!$B$25</f>
        <v>10104.662678253604</v>
      </c>
      <c r="AC4725" s="40">
        <f>+K4725*'Copy Co'!$B$26</f>
        <v>3511.0893119673528</v>
      </c>
      <c r="AD4725" s="40">
        <f>+L4725*'Copy Co'!$B$27</f>
        <v>54189.323354217326</v>
      </c>
      <c r="AE4725" s="40">
        <f>+M4725*'Copy Co'!$B$28</f>
        <v>0</v>
      </c>
      <c r="AF4725" s="40">
        <f t="shared" si="558"/>
        <v>545437.91804799053</v>
      </c>
      <c r="AG4725" s="25">
        <f t="shared" si="559"/>
        <v>10043.918047990534</v>
      </c>
      <c r="AH4725" s="56">
        <f t="shared" si="560"/>
        <v>42708</v>
      </c>
      <c r="AL4725" s="56"/>
      <c r="BF4725" s="2">
        <v>41858</v>
      </c>
      <c r="BG4725" s="3">
        <v>0</v>
      </c>
      <c r="BH4725">
        <v>14</v>
      </c>
      <c r="BI4725">
        <v>6.75</v>
      </c>
    </row>
    <row r="4726" spans="1:61" x14ac:dyDescent="0.25">
      <c r="A4726" s="2">
        <v>42709</v>
      </c>
      <c r="B4726" s="7">
        <v>646687</v>
      </c>
      <c r="C4726" s="3">
        <v>36.25</v>
      </c>
      <c r="D4726" s="7">
        <f t="shared" si="554"/>
        <v>1314.0625</v>
      </c>
      <c r="E4726" s="7">
        <f t="shared" si="555"/>
        <v>47634.765625</v>
      </c>
      <c r="F4726" s="7">
        <f t="shared" si="556"/>
        <v>1726760.25390625</v>
      </c>
      <c r="G4726" s="11">
        <v>535394</v>
      </c>
      <c r="H4726">
        <v>0</v>
      </c>
      <c r="I4726">
        <v>0</v>
      </c>
      <c r="J4726">
        <v>17</v>
      </c>
      <c r="K4726" s="3">
        <v>6.4583333333333304</v>
      </c>
      <c r="L4726" s="3">
        <f t="shared" si="557"/>
        <v>234.11458333333323</v>
      </c>
      <c r="M4726" s="5">
        <v>0</v>
      </c>
      <c r="R4726">
        <v>2016</v>
      </c>
      <c r="S4726" s="1" t="s">
        <v>5</v>
      </c>
      <c r="T4726" s="40">
        <f>+'Copy Co'!$B$17</f>
        <v>51399.602684929596</v>
      </c>
      <c r="U4726">
        <f>+'Copy Co'!$B$18*'All Data'!C4726</f>
        <v>1791.1039645009691</v>
      </c>
      <c r="V4726" s="40">
        <f>+D4726*'Copy Co'!$B$19</f>
        <v>551961.52320246724</v>
      </c>
      <c r="W4726" s="40">
        <f>+E4726*'Copy Co'!$B$20</f>
        <v>-367906.04970485083</v>
      </c>
      <c r="X4726" s="40">
        <f>+F4726*'Copy Co'!$B$21</f>
        <v>83723.177296509239</v>
      </c>
      <c r="Y4726" s="40">
        <f>+G4726*'Copy Co'!$B$22</f>
        <v>222821.65540740828</v>
      </c>
      <c r="Z4726" s="40">
        <f>+H4726*'Copy Co'!$B$23</f>
        <v>0</v>
      </c>
      <c r="AA4726" s="40">
        <f>+I4726*'Copy Co'!$B$24</f>
        <v>0</v>
      </c>
      <c r="AB4726" s="40">
        <f>+J4726*'Copy Co'!$B$25</f>
        <v>5725.9755176770432</v>
      </c>
      <c r="AC4726" s="40">
        <f>+K4726*'Copy Co'!$B$26</f>
        <v>2023.1183767841676</v>
      </c>
      <c r="AD4726" s="40">
        <f>+L4726*'Copy Co'!$B$27</f>
        <v>42914.957711941279</v>
      </c>
      <c r="AE4726" s="40">
        <f>+M4726*'Copy Co'!$B$28</f>
        <v>0</v>
      </c>
      <c r="AF4726" s="40">
        <f t="shared" si="558"/>
        <v>594455.06445736694</v>
      </c>
      <c r="AG4726" s="25">
        <f t="shared" si="559"/>
        <v>-52231.935542633059</v>
      </c>
      <c r="AH4726" s="56">
        <f t="shared" si="560"/>
        <v>42709</v>
      </c>
      <c r="AL4726" s="56"/>
      <c r="BF4726" s="2">
        <v>41859</v>
      </c>
      <c r="BG4726" s="3">
        <v>0</v>
      </c>
      <c r="BH4726">
        <v>14</v>
      </c>
      <c r="BI4726">
        <v>8.125</v>
      </c>
    </row>
    <row r="4727" spans="1:61" x14ac:dyDescent="0.25">
      <c r="A4727" s="2">
        <v>42710</v>
      </c>
      <c r="B4727" s="7">
        <v>709882</v>
      </c>
      <c r="C4727" s="3">
        <v>38.5833333333333</v>
      </c>
      <c r="D4727" s="7">
        <f t="shared" si="554"/>
        <v>1488.6736111111086</v>
      </c>
      <c r="E4727" s="7">
        <f t="shared" si="555"/>
        <v>57437.990162036891</v>
      </c>
      <c r="F4727" s="7">
        <f t="shared" si="556"/>
        <v>2216149.1204185882</v>
      </c>
      <c r="G4727" s="11">
        <v>646687</v>
      </c>
      <c r="H4727">
        <v>0</v>
      </c>
      <c r="I4727">
        <v>0</v>
      </c>
      <c r="J4727">
        <v>13</v>
      </c>
      <c r="K4727" s="3">
        <v>7.4166666666666696</v>
      </c>
      <c r="L4727" s="3">
        <f t="shared" si="557"/>
        <v>286.15972222222211</v>
      </c>
      <c r="M4727" s="5">
        <v>0</v>
      </c>
      <c r="R4727">
        <v>2016</v>
      </c>
      <c r="S4727" s="1" t="s">
        <v>6</v>
      </c>
      <c r="T4727" s="40">
        <f>+'Copy Co'!$B$17</f>
        <v>51399.602684929596</v>
      </c>
      <c r="U4727">
        <f>+'Copy Co'!$B$18*'All Data'!C4727</f>
        <v>1906.3934150895357</v>
      </c>
      <c r="V4727" s="40">
        <f>+D4727*'Copy Co'!$B$19</f>
        <v>625305.53450859827</v>
      </c>
      <c r="W4727" s="40">
        <f>+E4727*'Copy Co'!$B$20</f>
        <v>-443621.03573383705</v>
      </c>
      <c r="X4727" s="40">
        <f>+F4727*'Copy Co'!$B$21</f>
        <v>107451.53839658742</v>
      </c>
      <c r="Y4727" s="40">
        <f>+G4727*'Copy Co'!$B$22</f>
        <v>269139.86311099981</v>
      </c>
      <c r="Z4727" s="40">
        <f>+H4727*'Copy Co'!$B$23</f>
        <v>0</v>
      </c>
      <c r="AA4727" s="40">
        <f>+I4727*'Copy Co'!$B$24</f>
        <v>0</v>
      </c>
      <c r="AB4727" s="40">
        <f>+J4727*'Copy Co'!$B$25</f>
        <v>4378.6871605765618</v>
      </c>
      <c r="AC4727" s="40">
        <f>+K4727*'Copy Co'!$B$26</f>
        <v>2323.3230391456914</v>
      </c>
      <c r="AD4727" s="40">
        <f>+L4727*'Copy Co'!$B$27</f>
        <v>52455.221725946292</v>
      </c>
      <c r="AE4727" s="40">
        <f>+M4727*'Copy Co'!$B$28</f>
        <v>0</v>
      </c>
      <c r="AF4727" s="40">
        <f t="shared" si="558"/>
        <v>670739.12830803602</v>
      </c>
      <c r="AG4727" s="25">
        <f t="shared" si="559"/>
        <v>-39142.871691963985</v>
      </c>
      <c r="AH4727" s="56">
        <f t="shared" si="560"/>
        <v>42710</v>
      </c>
      <c r="AL4727" s="56"/>
      <c r="BF4727" s="2">
        <v>41860</v>
      </c>
      <c r="BG4727" s="3">
        <v>0</v>
      </c>
      <c r="BH4727">
        <v>8</v>
      </c>
      <c r="BI4727">
        <v>4.0416666666666696</v>
      </c>
    </row>
    <row r="4728" spans="1:61" x14ac:dyDescent="0.25">
      <c r="A4728" s="2">
        <v>42711</v>
      </c>
      <c r="B4728" s="7">
        <v>742262</v>
      </c>
      <c r="C4728" s="3">
        <v>41.8333333333333</v>
      </c>
      <c r="D4728" s="7">
        <f t="shared" si="554"/>
        <v>1750.0277777777751</v>
      </c>
      <c r="E4728" s="7">
        <f t="shared" si="555"/>
        <v>73209.495370370205</v>
      </c>
      <c r="F4728" s="7">
        <f t="shared" si="556"/>
        <v>3062597.2229938176</v>
      </c>
      <c r="G4728" s="11">
        <v>709882</v>
      </c>
      <c r="H4728">
        <v>0</v>
      </c>
      <c r="I4728">
        <v>0</v>
      </c>
      <c r="J4728">
        <v>9</v>
      </c>
      <c r="K4728" s="3">
        <v>4.75</v>
      </c>
      <c r="L4728" s="3">
        <f t="shared" si="557"/>
        <v>198.70833333333317</v>
      </c>
      <c r="M4728" s="5">
        <v>0</v>
      </c>
      <c r="R4728">
        <v>2016</v>
      </c>
      <c r="S4728" s="1" t="s">
        <v>7</v>
      </c>
      <c r="T4728" s="40">
        <f>+'Copy Co'!$B$17</f>
        <v>51399.602684929596</v>
      </c>
      <c r="U4728">
        <f>+'Copy Co'!$B$18*'All Data'!C4728</f>
        <v>2066.9751498378982</v>
      </c>
      <c r="V4728" s="40">
        <f>+D4728*'Copy Co'!$B$19</f>
        <v>735085.27780744794</v>
      </c>
      <c r="W4728" s="40">
        <f>+E4728*'Copy Co'!$B$20</f>
        <v>-565431.90439175104</v>
      </c>
      <c r="X4728" s="40">
        <f>+F4728*'Copy Co'!$B$21</f>
        <v>148492.16601346986</v>
      </c>
      <c r="Y4728" s="40">
        <f>+G4728*'Copy Co'!$B$22</f>
        <v>295440.52115623601</v>
      </c>
      <c r="Z4728" s="40">
        <f>+H4728*'Copy Co'!$B$23</f>
        <v>0</v>
      </c>
      <c r="AA4728" s="40">
        <f>+I4728*'Copy Co'!$B$24</f>
        <v>0</v>
      </c>
      <c r="AB4728" s="40">
        <f>+J4728*'Copy Co'!$B$25</f>
        <v>3031.3988034760814</v>
      </c>
      <c r="AC4728" s="40">
        <f>+K4728*'Copy Co'!$B$26</f>
        <v>1487.9709351831948</v>
      </c>
      <c r="AD4728" s="40">
        <f>+L4728*'Copy Co'!$B$27</f>
        <v>36424.7267325024</v>
      </c>
      <c r="AE4728" s="40">
        <f>+M4728*'Copy Co'!$B$28</f>
        <v>0</v>
      </c>
      <c r="AF4728" s="40">
        <f t="shared" si="558"/>
        <v>707996.73489133199</v>
      </c>
      <c r="AG4728" s="25">
        <f t="shared" si="559"/>
        <v>-34265.265108668013</v>
      </c>
      <c r="AH4728" s="56">
        <f t="shared" si="560"/>
        <v>42711</v>
      </c>
      <c r="AL4728" s="56"/>
      <c r="BF4728" s="2">
        <v>41861</v>
      </c>
      <c r="BG4728" s="3">
        <v>0</v>
      </c>
      <c r="BH4728">
        <v>12</v>
      </c>
      <c r="BI4728">
        <v>6.4583333333333304</v>
      </c>
    </row>
    <row r="4729" spans="1:61" x14ac:dyDescent="0.25">
      <c r="A4729" s="2">
        <v>42712</v>
      </c>
      <c r="B4729" s="7">
        <v>707561</v>
      </c>
      <c r="C4729" s="3">
        <v>37.2916666666667</v>
      </c>
      <c r="D4729" s="7">
        <f t="shared" si="554"/>
        <v>1390.6684027777803</v>
      </c>
      <c r="E4729" s="7">
        <f t="shared" si="555"/>
        <v>51860.342520254773</v>
      </c>
      <c r="F4729" s="7">
        <f t="shared" si="556"/>
        <v>1933958.6064845026</v>
      </c>
      <c r="G4729" s="11">
        <v>742262</v>
      </c>
      <c r="H4729">
        <v>0</v>
      </c>
      <c r="I4729">
        <v>0</v>
      </c>
      <c r="J4729">
        <v>12</v>
      </c>
      <c r="K4729" s="3">
        <v>7.125</v>
      </c>
      <c r="L4729" s="3">
        <f t="shared" si="557"/>
        <v>265.70312500000023</v>
      </c>
      <c r="M4729" s="5">
        <v>0</v>
      </c>
      <c r="R4729">
        <v>2016</v>
      </c>
      <c r="S4729" s="1" t="s">
        <v>1</v>
      </c>
      <c r="T4729" s="40">
        <f>+'Copy Co'!$B$17</f>
        <v>51399.602684929596</v>
      </c>
      <c r="U4729">
        <f>+'Copy Co'!$B$18*'All Data'!C4729</f>
        <v>1842.57246922801</v>
      </c>
      <c r="V4729" s="40">
        <f>+D4729*'Copy Co'!$B$19</f>
        <v>584139.22463107028</v>
      </c>
      <c r="W4729" s="40">
        <f>+E4729*'Copy Co'!$B$20</f>
        <v>-400542.19859442086</v>
      </c>
      <c r="X4729" s="40">
        <f>+F4729*'Copy Co'!$B$21</f>
        <v>93769.334178572564</v>
      </c>
      <c r="Y4729" s="40">
        <f>+G4729*'Copy Co'!$B$22</f>
        <v>308916.5130464923</v>
      </c>
      <c r="Z4729" s="40">
        <f>+H4729*'Copy Co'!$B$23</f>
        <v>0</v>
      </c>
      <c r="AA4729" s="40">
        <f>+I4729*'Copy Co'!$B$24</f>
        <v>0</v>
      </c>
      <c r="AB4729" s="40">
        <f>+J4729*'Copy Co'!$B$25</f>
        <v>4041.8650713014422</v>
      </c>
      <c r="AC4729" s="40">
        <f>+K4729*'Copy Co'!$B$26</f>
        <v>2231.9564027747924</v>
      </c>
      <c r="AD4729" s="40">
        <f>+L4729*'Copy Co'!$B$27</f>
        <v>48705.374141817287</v>
      </c>
      <c r="AE4729" s="40">
        <f>+M4729*'Copy Co'!$B$28</f>
        <v>0</v>
      </c>
      <c r="AF4729" s="40">
        <f t="shared" si="558"/>
        <v>694504.24403176538</v>
      </c>
      <c r="AG4729" s="25">
        <f t="shared" si="559"/>
        <v>-13056.755968234618</v>
      </c>
      <c r="AH4729" s="56">
        <f t="shared" si="560"/>
        <v>42712</v>
      </c>
      <c r="AL4729" s="56"/>
      <c r="BF4729" s="2">
        <v>41862</v>
      </c>
      <c r="BG4729" s="3">
        <v>0</v>
      </c>
      <c r="BH4729">
        <v>13</v>
      </c>
      <c r="BI4729">
        <v>6.1666666666666696</v>
      </c>
    </row>
    <row r="4730" spans="1:61" x14ac:dyDescent="0.25">
      <c r="A4730" s="2">
        <v>42713</v>
      </c>
      <c r="B4730" s="7">
        <v>494753</v>
      </c>
      <c r="C4730" s="3">
        <v>28.75</v>
      </c>
      <c r="D4730" s="7">
        <f t="shared" si="554"/>
        <v>826.5625</v>
      </c>
      <c r="E4730" s="7">
        <f t="shared" si="555"/>
        <v>23763.671875</v>
      </c>
      <c r="F4730" s="7">
        <f t="shared" si="556"/>
        <v>683205.56640625</v>
      </c>
      <c r="G4730" s="11">
        <v>707561</v>
      </c>
      <c r="H4730">
        <v>1</v>
      </c>
      <c r="I4730">
        <v>0</v>
      </c>
      <c r="J4730">
        <v>12</v>
      </c>
      <c r="K4730" s="3">
        <v>4.4583333333333304</v>
      </c>
      <c r="L4730" s="3">
        <f t="shared" si="557"/>
        <v>128.17708333333326</v>
      </c>
      <c r="M4730" s="5">
        <v>0</v>
      </c>
      <c r="R4730">
        <v>2016</v>
      </c>
      <c r="S4730" s="1" t="s">
        <v>2</v>
      </c>
      <c r="T4730" s="40">
        <f>+'Copy Co'!$B$17</f>
        <v>51399.602684929596</v>
      </c>
      <c r="U4730">
        <f>+'Copy Co'!$B$18*'All Data'!C4730</f>
        <v>1420.5307304662858</v>
      </c>
      <c r="V4730" s="40">
        <f>+D4730*'Copy Co'!$B$19</f>
        <v>347191.01756730699</v>
      </c>
      <c r="W4730" s="40">
        <f>+E4730*'Copy Co'!$B$20</f>
        <v>-183538.18962478658</v>
      </c>
      <c r="X4730" s="40">
        <f>+F4730*'Copy Co'!$B$21</f>
        <v>33125.699202767282</v>
      </c>
      <c r="Y4730" s="40">
        <f>+G4730*'Copy Co'!$B$22</f>
        <v>294474.56139165029</v>
      </c>
      <c r="Z4730" s="40">
        <f>+H4730*'Copy Co'!$B$23</f>
        <v>-10610.780657764437</v>
      </c>
      <c r="AA4730" s="40">
        <f>+I4730*'Copy Co'!$B$24</f>
        <v>0</v>
      </c>
      <c r="AB4730" s="40">
        <f>+J4730*'Copy Co'!$B$25</f>
        <v>4041.8650713014422</v>
      </c>
      <c r="AC4730" s="40">
        <f>+K4730*'Copy Co'!$B$26</f>
        <v>1396.6042988122961</v>
      </c>
      <c r="AD4730" s="40">
        <f>+L4730*'Copy Co'!$B$27</f>
        <v>23495.820006471073</v>
      </c>
      <c r="AE4730" s="40">
        <f>+M4730*'Copy Co'!$B$28</f>
        <v>0</v>
      </c>
      <c r="AF4730" s="40">
        <f t="shared" si="558"/>
        <v>562396.73067115434</v>
      </c>
      <c r="AG4730" s="25">
        <f t="shared" si="559"/>
        <v>67643.730671154335</v>
      </c>
      <c r="AH4730" s="56">
        <f t="shared" si="560"/>
        <v>42713</v>
      </c>
      <c r="AL4730" s="56"/>
      <c r="BF4730" s="2">
        <v>41863</v>
      </c>
      <c r="BG4730" s="3">
        <v>0</v>
      </c>
      <c r="BH4730">
        <v>32</v>
      </c>
      <c r="BI4730">
        <v>8.25</v>
      </c>
    </row>
    <row r="4731" spans="1:61" x14ac:dyDescent="0.25">
      <c r="A4731" s="2">
        <v>42714</v>
      </c>
      <c r="B4731" s="7">
        <v>471531</v>
      </c>
      <c r="C4731" s="3">
        <v>25.3333333333333</v>
      </c>
      <c r="D4731" s="7">
        <f t="shared" si="554"/>
        <v>641.77777777777612</v>
      </c>
      <c r="E4731" s="7">
        <f t="shared" si="555"/>
        <v>16258.370370370307</v>
      </c>
      <c r="F4731" s="7">
        <f t="shared" si="556"/>
        <v>411878.7160493806</v>
      </c>
      <c r="G4731" s="11">
        <v>494753</v>
      </c>
      <c r="H4731">
        <v>0</v>
      </c>
      <c r="I4731">
        <v>1</v>
      </c>
      <c r="J4731">
        <v>20</v>
      </c>
      <c r="K4731" s="3">
        <v>7.625</v>
      </c>
      <c r="L4731" s="3">
        <f t="shared" si="557"/>
        <v>193.1666666666664</v>
      </c>
      <c r="M4731" s="5">
        <v>0</v>
      </c>
      <c r="R4731">
        <v>2016</v>
      </c>
      <c r="S4731" s="1" t="s">
        <v>3</v>
      </c>
      <c r="T4731" s="40">
        <f>+'Copy Co'!$B$17</f>
        <v>51399.602684929596</v>
      </c>
      <c r="U4731">
        <f>+'Copy Co'!$B$18*'All Data'!C4731</f>
        <v>1251.7140349615952</v>
      </c>
      <c r="V4731" s="40">
        <f>+D4731*'Copy Co'!$B$19</f>
        <v>269573.66166351741</v>
      </c>
      <c r="W4731" s="40">
        <f>+E4731*'Copy Co'!$B$20</f>
        <v>-125571.16087629185</v>
      </c>
      <c r="X4731" s="40">
        <f>+F4731*'Copy Co'!$B$21</f>
        <v>19970.227303096755</v>
      </c>
      <c r="Y4731" s="40">
        <f>+G4731*'Copy Co'!$B$22</f>
        <v>205907.57923656498</v>
      </c>
      <c r="Z4731" s="40">
        <f>+H4731*'Copy Co'!$B$23</f>
        <v>0</v>
      </c>
      <c r="AA4731" s="40">
        <f>+I4731*'Copy Co'!$B$24</f>
        <v>-10704.382616627605</v>
      </c>
      <c r="AB4731" s="40">
        <f>+J4731*'Copy Co'!$B$25</f>
        <v>6736.441785502403</v>
      </c>
      <c r="AC4731" s="40">
        <f>+K4731*'Copy Co'!$B$26</f>
        <v>2388.5849222677602</v>
      </c>
      <c r="AD4731" s="40">
        <f>+L4731*'Copy Co'!$B$27</f>
        <v>35408.897700121837</v>
      </c>
      <c r="AE4731" s="40">
        <f>+M4731*'Copy Co'!$B$28</f>
        <v>0</v>
      </c>
      <c r="AF4731" s="40">
        <f t="shared" si="558"/>
        <v>456361.16583804297</v>
      </c>
      <c r="AG4731" s="25">
        <f t="shared" si="559"/>
        <v>-15169.834161957027</v>
      </c>
      <c r="AH4731" s="56">
        <f t="shared" si="560"/>
        <v>42714</v>
      </c>
      <c r="AL4731" s="56"/>
      <c r="BF4731" s="2">
        <v>41864</v>
      </c>
      <c r="BG4731" s="3">
        <v>0</v>
      </c>
      <c r="BH4731">
        <v>23</v>
      </c>
      <c r="BI4731">
        <v>10.75</v>
      </c>
    </row>
    <row r="4732" spans="1:61" x14ac:dyDescent="0.25">
      <c r="A4732" s="2">
        <v>42715</v>
      </c>
      <c r="B4732" s="7">
        <v>494221</v>
      </c>
      <c r="C4732" s="3">
        <v>28.9583333333333</v>
      </c>
      <c r="D4732" s="7">
        <f t="shared" si="554"/>
        <v>838.58506944444252</v>
      </c>
      <c r="E4732" s="7">
        <f t="shared" si="555"/>
        <v>24284.025969328621</v>
      </c>
      <c r="F4732" s="7">
        <f t="shared" si="556"/>
        <v>703224.91869514051</v>
      </c>
      <c r="G4732" s="11">
        <v>471531</v>
      </c>
      <c r="H4732">
        <v>0</v>
      </c>
      <c r="I4732">
        <v>1</v>
      </c>
      <c r="J4732">
        <v>7</v>
      </c>
      <c r="K4732" s="3">
        <v>2.7083333333333299</v>
      </c>
      <c r="L4732" s="3">
        <f t="shared" si="557"/>
        <v>78.428819444444258</v>
      </c>
      <c r="M4732" s="5">
        <v>0</v>
      </c>
      <c r="R4732">
        <v>2016</v>
      </c>
      <c r="S4732" s="1" t="s">
        <v>4</v>
      </c>
      <c r="T4732" s="40">
        <f>+'Copy Co'!$B$17</f>
        <v>51399.602684929596</v>
      </c>
      <c r="U4732">
        <f>+'Copy Co'!$B$18*'All Data'!C4732</f>
        <v>1430.8244314116921</v>
      </c>
      <c r="V4732" s="40">
        <f>+D4732*'Copy Co'!$B$19</f>
        <v>352241.00243740407</v>
      </c>
      <c r="W4732" s="40">
        <f>+E4732*'Copy Co'!$B$20</f>
        <v>-187557.13286467342</v>
      </c>
      <c r="X4732" s="40">
        <f>+F4732*'Copy Co'!$B$21</f>
        <v>34096.351484838546</v>
      </c>
      <c r="Y4732" s="40">
        <f>+G4732*'Copy Co'!$B$22</f>
        <v>196242.9873997666</v>
      </c>
      <c r="Z4732" s="40">
        <f>+H4732*'Copy Co'!$B$23</f>
        <v>0</v>
      </c>
      <c r="AA4732" s="40">
        <f>+I4732*'Copy Co'!$B$24</f>
        <v>-10704.382616627605</v>
      </c>
      <c r="AB4732" s="40">
        <f>+J4732*'Copy Co'!$B$25</f>
        <v>2357.7546249258412</v>
      </c>
      <c r="AC4732" s="40">
        <f>+K4732*'Copy Co'!$B$26</f>
        <v>848.40448058690833</v>
      </c>
      <c r="AD4732" s="40">
        <f>+L4732*'Copy Co'!$B$27</f>
        <v>14376.590394044815</v>
      </c>
      <c r="AE4732" s="40">
        <f>+M4732*'Copy Co'!$B$28</f>
        <v>0</v>
      </c>
      <c r="AF4732" s="40">
        <f t="shared" si="558"/>
        <v>454732.00245660712</v>
      </c>
      <c r="AG4732" s="25">
        <f t="shared" si="559"/>
        <v>-39488.997543392878</v>
      </c>
      <c r="AH4732" s="56">
        <f t="shared" si="560"/>
        <v>42715</v>
      </c>
      <c r="AL4732" s="56"/>
      <c r="BF4732" s="2">
        <v>41865</v>
      </c>
      <c r="BG4732" s="3">
        <v>0</v>
      </c>
      <c r="BH4732">
        <v>16</v>
      </c>
      <c r="BI4732">
        <v>10.375</v>
      </c>
    </row>
    <row r="4733" spans="1:61" x14ac:dyDescent="0.25">
      <c r="A4733" s="2">
        <v>42716</v>
      </c>
      <c r="B4733" s="7">
        <v>549173</v>
      </c>
      <c r="C4733" s="3">
        <v>31.75</v>
      </c>
      <c r="D4733" s="7">
        <f t="shared" si="554"/>
        <v>1008.0625</v>
      </c>
      <c r="E4733" s="7">
        <f t="shared" si="555"/>
        <v>32005.984375</v>
      </c>
      <c r="F4733" s="7">
        <f t="shared" si="556"/>
        <v>1016190.00390625</v>
      </c>
      <c r="G4733" s="11">
        <v>494221</v>
      </c>
      <c r="H4733">
        <v>0</v>
      </c>
      <c r="I4733">
        <v>0</v>
      </c>
      <c r="J4733">
        <v>9</v>
      </c>
      <c r="K4733" s="3">
        <v>4.9166666666666696</v>
      </c>
      <c r="L4733" s="3">
        <f t="shared" si="557"/>
        <v>156.10416666666677</v>
      </c>
      <c r="M4733" s="5">
        <v>0</v>
      </c>
      <c r="R4733">
        <v>2016</v>
      </c>
      <c r="S4733" s="1" t="s">
        <v>5</v>
      </c>
      <c r="T4733" s="40">
        <f>+'Copy Co'!$B$17</f>
        <v>51399.602684929596</v>
      </c>
      <c r="U4733">
        <f>+'Copy Co'!$B$18*'All Data'!C4733</f>
        <v>1568.7600240801592</v>
      </c>
      <c r="V4733" s="40">
        <f>+D4733*'Copy Co'!$B$19</f>
        <v>423428.65197301278</v>
      </c>
      <c r="W4733" s="40">
        <f>+E4733*'Copy Co'!$B$20</f>
        <v>-247197.50635534755</v>
      </c>
      <c r="X4733" s="40">
        <f>+F4733*'Copy Co'!$B$21</f>
        <v>49270.682291603473</v>
      </c>
      <c r="Y4733" s="40">
        <f>+G4733*'Copy Co'!$B$22</f>
        <v>205686.17010482884</v>
      </c>
      <c r="Z4733" s="40">
        <f>+H4733*'Copy Co'!$B$23</f>
        <v>0</v>
      </c>
      <c r="AA4733" s="40">
        <f>+I4733*'Copy Co'!$B$24</f>
        <v>0</v>
      </c>
      <c r="AB4733" s="40">
        <f>+J4733*'Copy Co'!$B$25</f>
        <v>3031.3988034760814</v>
      </c>
      <c r="AC4733" s="40">
        <f>+K4733*'Copy Co'!$B$26</f>
        <v>1540.1804416808518</v>
      </c>
      <c r="AD4733" s="40">
        <f>+L4733*'Copy Co'!$B$27</f>
        <v>28615.063682809909</v>
      </c>
      <c r="AE4733" s="40">
        <f>+M4733*'Copy Co'!$B$28</f>
        <v>0</v>
      </c>
      <c r="AF4733" s="40">
        <f t="shared" si="558"/>
        <v>517343.00365107413</v>
      </c>
      <c r="AG4733" s="25">
        <f t="shared" si="559"/>
        <v>-31829.996348925866</v>
      </c>
      <c r="AH4733" s="56">
        <f t="shared" si="560"/>
        <v>42716</v>
      </c>
      <c r="AL4733" s="56"/>
      <c r="BF4733" s="2">
        <v>41866</v>
      </c>
      <c r="BG4733" s="3">
        <v>0</v>
      </c>
      <c r="BH4733">
        <v>18</v>
      </c>
      <c r="BI4733">
        <v>8.4583333333333304</v>
      </c>
    </row>
    <row r="4734" spans="1:61" x14ac:dyDescent="0.25">
      <c r="A4734" s="2">
        <v>42717</v>
      </c>
      <c r="B4734" s="7">
        <v>578336</v>
      </c>
      <c r="C4734" s="3">
        <v>31.4583333333333</v>
      </c>
      <c r="D4734" s="7">
        <f t="shared" si="554"/>
        <v>989.62673611110904</v>
      </c>
      <c r="E4734" s="7">
        <f t="shared" si="555"/>
        <v>31132.007740161938</v>
      </c>
      <c r="F4734" s="7">
        <f t="shared" si="556"/>
        <v>979361.07682592666</v>
      </c>
      <c r="G4734" s="11">
        <v>549173</v>
      </c>
      <c r="H4734">
        <v>0</v>
      </c>
      <c r="I4734">
        <v>0</v>
      </c>
      <c r="J4734">
        <v>12</v>
      </c>
      <c r="K4734" s="3">
        <v>4.2916666666666696</v>
      </c>
      <c r="L4734" s="3">
        <f t="shared" si="557"/>
        <v>135.00868055555551</v>
      </c>
      <c r="M4734" s="5">
        <v>0</v>
      </c>
      <c r="R4734">
        <v>2016</v>
      </c>
      <c r="S4734" s="1" t="s">
        <v>6</v>
      </c>
      <c r="T4734" s="40">
        <f>+'Copy Co'!$B$17</f>
        <v>51399.602684929596</v>
      </c>
      <c r="U4734">
        <f>+'Copy Co'!$B$18*'All Data'!C4734</f>
        <v>1554.3488427565865</v>
      </c>
      <c r="V4734" s="40">
        <f>+D4734*'Copy Co'!$B$19</f>
        <v>415684.85567906691</v>
      </c>
      <c r="W4734" s="40">
        <f>+E4734*'Copy Co'!$B$20</f>
        <v>-240447.36731217659</v>
      </c>
      <c r="X4734" s="40">
        <f>+F4734*'Copy Co'!$B$21</f>
        <v>47485.006031908</v>
      </c>
      <c r="Y4734" s="40">
        <f>+G4734*'Copy Co'!$B$22</f>
        <v>228556.23515589011</v>
      </c>
      <c r="Z4734" s="40">
        <f>+H4734*'Copy Co'!$B$23</f>
        <v>0</v>
      </c>
      <c r="AA4734" s="40">
        <f>+I4734*'Copy Co'!$B$24</f>
        <v>0</v>
      </c>
      <c r="AB4734" s="40">
        <f>+J4734*'Copy Co'!$B$25</f>
        <v>4041.8650713014422</v>
      </c>
      <c r="AC4734" s="40">
        <f>+K4734*'Copy Co'!$B$26</f>
        <v>1344.394792314642</v>
      </c>
      <c r="AD4734" s="40">
        <f>+L4734*'Copy Co'!$B$27</f>
        <v>24748.102977153238</v>
      </c>
      <c r="AE4734" s="40">
        <f>+M4734*'Copy Co'!$B$28</f>
        <v>0</v>
      </c>
      <c r="AF4734" s="40">
        <f t="shared" si="558"/>
        <v>534367.043923144</v>
      </c>
      <c r="AG4734" s="25">
        <f t="shared" si="559"/>
        <v>-43968.956076856004</v>
      </c>
      <c r="AH4734" s="56">
        <f t="shared" si="560"/>
        <v>42717</v>
      </c>
      <c r="AL4734" s="56"/>
      <c r="BF4734" s="2">
        <v>41867</v>
      </c>
      <c r="BG4734" s="3">
        <v>0</v>
      </c>
      <c r="BH4734">
        <v>12</v>
      </c>
      <c r="BI4734">
        <v>6.4583333333333304</v>
      </c>
    </row>
    <row r="4735" spans="1:61" x14ac:dyDescent="0.25">
      <c r="A4735" s="2">
        <v>42718</v>
      </c>
      <c r="B4735" s="7">
        <v>547598</v>
      </c>
      <c r="C4735" s="3">
        <v>31.4166666666667</v>
      </c>
      <c r="D4735" s="7">
        <f t="shared" si="554"/>
        <v>987.0069444444465</v>
      </c>
      <c r="E4735" s="7">
        <f t="shared" si="555"/>
        <v>31008.468171296394</v>
      </c>
      <c r="F4735" s="7">
        <f t="shared" si="556"/>
        <v>974182.70838156273</v>
      </c>
      <c r="G4735" s="11">
        <v>578336</v>
      </c>
      <c r="H4735">
        <v>0</v>
      </c>
      <c r="I4735">
        <v>0</v>
      </c>
      <c r="J4735">
        <v>10</v>
      </c>
      <c r="K4735" s="3">
        <v>3.625</v>
      </c>
      <c r="L4735" s="3">
        <f t="shared" si="557"/>
        <v>113.88541666666679</v>
      </c>
      <c r="M4735" s="5">
        <v>0</v>
      </c>
      <c r="R4735">
        <v>2016</v>
      </c>
      <c r="S4735" s="1" t="s">
        <v>7</v>
      </c>
      <c r="T4735" s="40">
        <f>+'Copy Co'!$B$17</f>
        <v>51399.602684929596</v>
      </c>
      <c r="U4735">
        <f>+'Copy Co'!$B$18*'All Data'!C4735</f>
        <v>1552.2901025675083</v>
      </c>
      <c r="V4735" s="40">
        <f>+D4735*'Copy Co'!$B$19</f>
        <v>414584.43298318738</v>
      </c>
      <c r="W4735" s="40">
        <f>+E4735*'Copy Co'!$B$20</f>
        <v>-239493.21220786957</v>
      </c>
      <c r="X4735" s="40">
        <f>+F4735*'Copy Co'!$B$21</f>
        <v>47233.929220061444</v>
      </c>
      <c r="Y4735" s="40">
        <f>+G4735*'Copy Co'!$B$22</f>
        <v>240693.36769126827</v>
      </c>
      <c r="Z4735" s="40">
        <f>+H4735*'Copy Co'!$B$23</f>
        <v>0</v>
      </c>
      <c r="AA4735" s="40">
        <f>+I4735*'Copy Co'!$B$24</f>
        <v>0</v>
      </c>
      <c r="AB4735" s="40">
        <f>+J4735*'Copy Co'!$B$25</f>
        <v>3368.2208927512015</v>
      </c>
      <c r="AC4735" s="40">
        <f>+K4735*'Copy Co'!$B$26</f>
        <v>1135.5567663240172</v>
      </c>
      <c r="AD4735" s="40">
        <f>+L4735*'Copy Co'!$B$27</f>
        <v>20876.050396647595</v>
      </c>
      <c r="AE4735" s="40">
        <f>+M4735*'Copy Co'!$B$28</f>
        <v>0</v>
      </c>
      <c r="AF4735" s="40">
        <f t="shared" si="558"/>
        <v>541350.23852986749</v>
      </c>
      <c r="AG4735" s="25">
        <f t="shared" si="559"/>
        <v>-6247.7614701325074</v>
      </c>
      <c r="AH4735" s="56">
        <f t="shared" si="560"/>
        <v>42718</v>
      </c>
      <c r="AL4735" s="56"/>
      <c r="BF4735" s="2">
        <v>41868</v>
      </c>
      <c r="BG4735" s="3">
        <v>0</v>
      </c>
      <c r="BH4735">
        <v>13</v>
      </c>
      <c r="BI4735">
        <v>6.0833333333333304</v>
      </c>
    </row>
    <row r="4736" spans="1:61" x14ac:dyDescent="0.25">
      <c r="A4736" s="2">
        <v>42719</v>
      </c>
      <c r="B4736" s="7">
        <v>415589</v>
      </c>
      <c r="C4736" s="3">
        <v>17.5416666666667</v>
      </c>
      <c r="D4736" s="7">
        <f t="shared" si="554"/>
        <v>307.71006944444559</v>
      </c>
      <c r="E4736" s="7">
        <f t="shared" si="555"/>
        <v>5397.7474681713265</v>
      </c>
      <c r="F4736" s="7">
        <f t="shared" si="556"/>
        <v>94685.486837505523</v>
      </c>
      <c r="G4736" s="11">
        <v>547598</v>
      </c>
      <c r="H4736">
        <v>0</v>
      </c>
      <c r="I4736">
        <v>0</v>
      </c>
      <c r="J4736">
        <v>29</v>
      </c>
      <c r="K4736" s="3">
        <v>15.9166666666667</v>
      </c>
      <c r="L4736" s="3">
        <f t="shared" si="557"/>
        <v>279.20486111111222</v>
      </c>
      <c r="M4736" s="5">
        <v>0</v>
      </c>
      <c r="R4736">
        <v>2016</v>
      </c>
      <c r="S4736" s="1" t="s">
        <v>1</v>
      </c>
      <c r="T4736" s="40">
        <f>+'Copy Co'!$B$17</f>
        <v>51399.602684929596</v>
      </c>
      <c r="U4736">
        <f>+'Copy Co'!$B$18*'All Data'!C4736</f>
        <v>866.72961960334419</v>
      </c>
      <c r="V4736" s="40">
        <f>+D4736*'Copy Co'!$B$19</f>
        <v>129251.17232650134</v>
      </c>
      <c r="W4736" s="40">
        <f>+E4736*'Copy Co'!$B$20</f>
        <v>-41689.382161608417</v>
      </c>
      <c r="X4736" s="40">
        <f>+F4736*'Copy Co'!$B$21</f>
        <v>4590.8919804990855</v>
      </c>
      <c r="Y4736" s="40">
        <f>+G4736*'Copy Co'!$B$22</f>
        <v>227900.74759482915</v>
      </c>
      <c r="Z4736" s="40">
        <f>+H4736*'Copy Co'!$B$23</f>
        <v>0</v>
      </c>
      <c r="AA4736" s="40">
        <f>+I4736*'Copy Co'!$B$24</f>
        <v>0</v>
      </c>
      <c r="AB4736" s="40">
        <f>+J4736*'Copy Co'!$B$25</f>
        <v>9767.8405889784844</v>
      </c>
      <c r="AC4736" s="40">
        <f>+K4736*'Copy Co'!$B$26</f>
        <v>4986.0078705261549</v>
      </c>
      <c r="AD4736" s="40">
        <f>+L4736*'Copy Co'!$B$27</f>
        <v>51180.343560621804</v>
      </c>
      <c r="AE4736" s="40">
        <f>+M4736*'Copy Co'!$B$28</f>
        <v>0</v>
      </c>
      <c r="AF4736" s="40">
        <f t="shared" si="558"/>
        <v>438253.95406488056</v>
      </c>
      <c r="AG4736" s="25">
        <f t="shared" si="559"/>
        <v>22664.954064880556</v>
      </c>
      <c r="AH4736" s="56">
        <f t="shared" si="560"/>
        <v>42719</v>
      </c>
      <c r="AL4736" s="56"/>
      <c r="BF4736" s="2">
        <v>41869</v>
      </c>
      <c r="BG4736" s="3">
        <v>0</v>
      </c>
      <c r="BH4736">
        <v>31</v>
      </c>
      <c r="BI4736">
        <v>11.5416666666667</v>
      </c>
    </row>
    <row r="4737" spans="1:61" x14ac:dyDescent="0.25">
      <c r="A4737" s="2">
        <v>42720</v>
      </c>
      <c r="B4737" s="7">
        <v>571987</v>
      </c>
      <c r="C4737" s="3">
        <v>29.7916666666667</v>
      </c>
      <c r="D4737" s="7">
        <f t="shared" si="554"/>
        <v>887.54340277777976</v>
      </c>
      <c r="E4737" s="7">
        <f t="shared" si="555"/>
        <v>26441.397207754719</v>
      </c>
      <c r="F4737" s="7">
        <f t="shared" si="556"/>
        <v>787733.29181436019</v>
      </c>
      <c r="G4737" s="11">
        <v>415589</v>
      </c>
      <c r="H4737">
        <v>1</v>
      </c>
      <c r="I4737">
        <v>0</v>
      </c>
      <c r="J4737">
        <v>30</v>
      </c>
      <c r="K4737" s="3">
        <v>17.2083333333333</v>
      </c>
      <c r="L4737" s="3">
        <f t="shared" si="557"/>
        <v>512.66493055555509</v>
      </c>
      <c r="M4737" s="5">
        <v>0</v>
      </c>
      <c r="R4737">
        <v>2016</v>
      </c>
      <c r="S4737" s="1" t="s">
        <v>2</v>
      </c>
      <c r="T4737" s="40">
        <f>+'Copy Co'!$B$17</f>
        <v>51399.602684929596</v>
      </c>
      <c r="U4737">
        <f>+'Copy Co'!$B$18*'All Data'!C4737</f>
        <v>1471.999235193327</v>
      </c>
      <c r="V4737" s="40">
        <f>+D4737*'Copy Co'!$B$19</f>
        <v>372805.56176401366</v>
      </c>
      <c r="W4737" s="40">
        <f>+E4737*'Copy Co'!$B$20</f>
        <v>-204219.54149967356</v>
      </c>
      <c r="X4737" s="40">
        <f>+F4737*'Copy Co'!$B$21</f>
        <v>38193.798996555546</v>
      </c>
      <c r="Y4737" s="40">
        <f>+G4737*'Copy Co'!$B$22</f>
        <v>172960.90159603843</v>
      </c>
      <c r="Z4737" s="40">
        <f>+H4737*'Copy Co'!$B$23</f>
        <v>-10610.780657764437</v>
      </c>
      <c r="AA4737" s="40">
        <f>+I4737*'Copy Co'!$B$24</f>
        <v>0</v>
      </c>
      <c r="AB4737" s="40">
        <f>+J4737*'Copy Co'!$B$25</f>
        <v>10104.662678253604</v>
      </c>
      <c r="AC4737" s="40">
        <f>+K4737*'Copy Co'!$B$26</f>
        <v>5390.6315458829677</v>
      </c>
      <c r="AD4737" s="40">
        <f>+L4737*'Copy Co'!$B$27</f>
        <v>93975.323971432648</v>
      </c>
      <c r="AE4737" s="40">
        <f>+M4737*'Copy Co'!$B$28</f>
        <v>0</v>
      </c>
      <c r="AF4737" s="40">
        <f t="shared" si="558"/>
        <v>531472.1603148618</v>
      </c>
      <c r="AG4737" s="25">
        <f t="shared" si="559"/>
        <v>-40514.839685138199</v>
      </c>
      <c r="AH4737" s="56">
        <f t="shared" si="560"/>
        <v>42720</v>
      </c>
      <c r="AL4737" s="56"/>
      <c r="BF4737" s="2">
        <v>41870</v>
      </c>
      <c r="BG4737" s="3">
        <v>0</v>
      </c>
      <c r="BH4737">
        <v>15</v>
      </c>
      <c r="BI4737">
        <v>9.2916666666666696</v>
      </c>
    </row>
    <row r="4738" spans="1:61" x14ac:dyDescent="0.25">
      <c r="A4738" s="2">
        <v>42721</v>
      </c>
      <c r="B4738" s="7">
        <v>795540</v>
      </c>
      <c r="C4738" s="3">
        <v>44.9583333333333</v>
      </c>
      <c r="D4738" s="7">
        <f t="shared" si="554"/>
        <v>2021.2517361111081</v>
      </c>
      <c r="E4738" s="7">
        <f t="shared" si="555"/>
        <v>90872.109302661833</v>
      </c>
      <c r="F4738" s="7">
        <f t="shared" si="556"/>
        <v>4085458.5807321686</v>
      </c>
      <c r="G4738" s="11">
        <v>571987</v>
      </c>
      <c r="H4738">
        <v>0</v>
      </c>
      <c r="I4738">
        <v>1</v>
      </c>
      <c r="J4738">
        <v>22</v>
      </c>
      <c r="K4738" s="3">
        <v>8.7083333333333304</v>
      </c>
      <c r="L4738" s="3">
        <f t="shared" si="557"/>
        <v>391.51215277777737</v>
      </c>
      <c r="M4738" s="5">
        <v>0</v>
      </c>
      <c r="R4738">
        <v>2016</v>
      </c>
      <c r="S4738" s="1" t="s">
        <v>3</v>
      </c>
      <c r="T4738" s="40">
        <f>+'Copy Co'!$B$17</f>
        <v>51399.602684929596</v>
      </c>
      <c r="U4738">
        <f>+'Copy Co'!$B$18*'All Data'!C4738</f>
        <v>2221.3806640190164</v>
      </c>
      <c r="V4738" s="40">
        <f>+D4738*'Copy Co'!$B$19</f>
        <v>849010.74875777867</v>
      </c>
      <c r="W4738" s="40">
        <f>+E4738*'Copy Co'!$B$20</f>
        <v>-701848.70909375325</v>
      </c>
      <c r="X4738" s="40">
        <f>+F4738*'Copy Co'!$B$21</f>
        <v>198086.31355650543</v>
      </c>
      <c r="Y4738" s="40">
        <f>+G4738*'Copy Co'!$B$22</f>
        <v>238051.02450068033</v>
      </c>
      <c r="Z4738" s="40">
        <f>+H4738*'Copy Co'!$B$23</f>
        <v>0</v>
      </c>
      <c r="AA4738" s="40">
        <f>+I4738*'Copy Co'!$B$24</f>
        <v>-10704.382616627605</v>
      </c>
      <c r="AB4738" s="40">
        <f>+J4738*'Copy Co'!$B$25</f>
        <v>7410.0859640526432</v>
      </c>
      <c r="AC4738" s="40">
        <f>+K4738*'Copy Co'!$B$26</f>
        <v>2727.9467145025228</v>
      </c>
      <c r="AD4738" s="40">
        <f>+L4738*'Copy Co'!$B$27</f>
        <v>71767.111817408848</v>
      </c>
      <c r="AE4738" s="40">
        <f>+M4738*'Copy Co'!$B$28</f>
        <v>0</v>
      </c>
      <c r="AF4738" s="40">
        <f t="shared" si="558"/>
        <v>708121.12294949614</v>
      </c>
      <c r="AG4738" s="25">
        <f t="shared" si="559"/>
        <v>-87418.877050503856</v>
      </c>
      <c r="AH4738" s="56">
        <f t="shared" si="560"/>
        <v>42721</v>
      </c>
      <c r="AL4738" s="56"/>
      <c r="BF4738" s="2">
        <v>41871</v>
      </c>
      <c r="BG4738" s="3">
        <v>0</v>
      </c>
      <c r="BH4738">
        <v>22</v>
      </c>
      <c r="BI4738">
        <v>12.5416666666667</v>
      </c>
    </row>
    <row r="4739" spans="1:61" x14ac:dyDescent="0.25">
      <c r="A4739" s="2">
        <v>42722</v>
      </c>
      <c r="B4739" s="7">
        <v>827318</v>
      </c>
      <c r="C4739" s="3">
        <v>45.125</v>
      </c>
      <c r="D4739" s="7">
        <f t="shared" si="554"/>
        <v>2036.265625</v>
      </c>
      <c r="E4739" s="7">
        <f t="shared" si="555"/>
        <v>91886.486328125</v>
      </c>
      <c r="F4739" s="7">
        <f t="shared" si="556"/>
        <v>4146377.6955566406</v>
      </c>
      <c r="G4739" s="11">
        <v>795540</v>
      </c>
      <c r="H4739">
        <v>0</v>
      </c>
      <c r="I4739">
        <v>1</v>
      </c>
      <c r="J4739">
        <v>10</v>
      </c>
      <c r="K4739" s="3">
        <v>6</v>
      </c>
      <c r="L4739" s="3">
        <f t="shared" si="557"/>
        <v>270.75</v>
      </c>
      <c r="M4739" s="5">
        <v>0</v>
      </c>
      <c r="R4739">
        <v>2016</v>
      </c>
      <c r="S4739" s="1" t="s">
        <v>4</v>
      </c>
      <c r="T4739" s="40">
        <f>+'Copy Co'!$B$17</f>
        <v>51399.602684929596</v>
      </c>
      <c r="U4739">
        <f>+'Copy Co'!$B$18*'All Data'!C4739</f>
        <v>2229.6156247753443</v>
      </c>
      <c r="V4739" s="40">
        <f>+D4739*'Copy Co'!$B$19</f>
        <v>855317.21361793973</v>
      </c>
      <c r="W4739" s="40">
        <f>+E4739*'Copy Co'!$B$20</f>
        <v>-709683.2274219729</v>
      </c>
      <c r="X4739" s="40">
        <f>+F4739*'Copy Co'!$B$21</f>
        <v>201040.01939937376</v>
      </c>
      <c r="Y4739" s="40">
        <f>+G4739*'Copy Co'!$B$22</f>
        <v>331089.8884612259</v>
      </c>
      <c r="Z4739" s="40">
        <f>+H4739*'Copy Co'!$B$23</f>
        <v>0</v>
      </c>
      <c r="AA4739" s="40">
        <f>+I4739*'Copy Co'!$B$24</f>
        <v>-10704.382616627605</v>
      </c>
      <c r="AB4739" s="40">
        <f>+J4739*'Copy Co'!$B$25</f>
        <v>3368.2208927512015</v>
      </c>
      <c r="AC4739" s="40">
        <f>+K4739*'Copy Co'!$B$26</f>
        <v>1879.5422339156146</v>
      </c>
      <c r="AD4739" s="40">
        <f>+L4739*'Copy Co'!$B$27</f>
        <v>49630.504153449532</v>
      </c>
      <c r="AE4739" s="40">
        <f>+M4739*'Copy Co'!$B$28</f>
        <v>0</v>
      </c>
      <c r="AF4739" s="40">
        <f t="shared" si="558"/>
        <v>775566.99702976027</v>
      </c>
      <c r="AG4739" s="25">
        <f t="shared" si="559"/>
        <v>-51751.00297023973</v>
      </c>
      <c r="AH4739" s="56">
        <f t="shared" si="560"/>
        <v>42722</v>
      </c>
      <c r="AL4739" s="56"/>
      <c r="BF4739" s="2">
        <v>41872</v>
      </c>
      <c r="BG4739" s="3">
        <v>0</v>
      </c>
      <c r="BH4739">
        <v>21</v>
      </c>
      <c r="BI4739">
        <v>8</v>
      </c>
    </row>
    <row r="4740" spans="1:61" x14ac:dyDescent="0.25">
      <c r="A4740" s="2">
        <v>42723</v>
      </c>
      <c r="B4740" s="7">
        <v>756635</v>
      </c>
      <c r="C4740" s="3">
        <v>40.375</v>
      </c>
      <c r="D4740" s="7">
        <f t="shared" si="554"/>
        <v>1630.140625</v>
      </c>
      <c r="E4740" s="7">
        <f t="shared" si="555"/>
        <v>65816.927734375</v>
      </c>
      <c r="F4740" s="7">
        <f t="shared" si="556"/>
        <v>2657358.4572753906</v>
      </c>
      <c r="G4740" s="11">
        <v>827318</v>
      </c>
      <c r="H4740">
        <v>0</v>
      </c>
      <c r="I4740">
        <v>0</v>
      </c>
      <c r="J4740">
        <v>10</v>
      </c>
      <c r="K4740" s="3">
        <v>4.3333333333333304</v>
      </c>
      <c r="L4740" s="3">
        <f t="shared" si="557"/>
        <v>174.9583333333332</v>
      </c>
      <c r="M4740" s="5">
        <v>0</v>
      </c>
      <c r="R4740">
        <v>2016</v>
      </c>
      <c r="S4740" s="1" t="s">
        <v>5</v>
      </c>
      <c r="T4740" s="40">
        <f>+'Copy Co'!$B$17</f>
        <v>51399.602684929596</v>
      </c>
      <c r="U4740">
        <f>+'Copy Co'!$B$18*'All Data'!C4740</f>
        <v>1994.919243220045</v>
      </c>
      <c r="V4740" s="40">
        <f>+D4740*'Copy Co'!$B$19</f>
        <v>684727.63084649469</v>
      </c>
      <c r="W4740" s="40">
        <f>+E4740*'Copy Co'!$B$20</f>
        <v>-508335.57316287403</v>
      </c>
      <c r="X4740" s="40">
        <f>+F4740*'Copy Co'!$B$21</f>
        <v>128843.8813411123</v>
      </c>
      <c r="Y4740" s="40">
        <f>+G4740*'Copy Co'!$B$22</f>
        <v>344315.3384392545</v>
      </c>
      <c r="Z4740" s="40">
        <f>+H4740*'Copy Co'!$B$23</f>
        <v>0</v>
      </c>
      <c r="AA4740" s="40">
        <f>+I4740*'Copy Co'!$B$24</f>
        <v>0</v>
      </c>
      <c r="AB4740" s="40">
        <f>+J4740*'Copy Co'!$B$25</f>
        <v>3368.2208927512015</v>
      </c>
      <c r="AC4740" s="40">
        <f>+K4740*'Copy Co'!$B$26</f>
        <v>1357.4471689390541</v>
      </c>
      <c r="AD4740" s="40">
        <f>+L4740*'Copy Co'!$B$27</f>
        <v>32071.173736585781</v>
      </c>
      <c r="AE4740" s="40">
        <f>+M4740*'Copy Co'!$B$28</f>
        <v>0</v>
      </c>
      <c r="AF4740" s="40">
        <f t="shared" si="558"/>
        <v>739742.64119041315</v>
      </c>
      <c r="AG4740" s="25">
        <f t="shared" si="559"/>
        <v>-16892.358809586847</v>
      </c>
      <c r="AH4740" s="56">
        <f t="shared" si="560"/>
        <v>42723</v>
      </c>
      <c r="AL4740" s="56"/>
      <c r="BF4740" s="2">
        <v>41875</v>
      </c>
      <c r="BG4740" s="3">
        <v>0</v>
      </c>
      <c r="BH4740">
        <v>15</v>
      </c>
      <c r="BI4740">
        <v>7.125</v>
      </c>
    </row>
    <row r="4741" spans="1:61" x14ac:dyDescent="0.25">
      <c r="A4741" s="2">
        <v>42724</v>
      </c>
      <c r="B4741" s="7">
        <v>602366</v>
      </c>
      <c r="C4741" s="3">
        <v>33.5416666666667</v>
      </c>
      <c r="D4741" s="7">
        <f t="shared" ref="D4741:D4804" si="561">+C4741^2</f>
        <v>1125.0434027777801</v>
      </c>
      <c r="E4741" s="7">
        <f t="shared" ref="E4741:E4804" si="562">+C4741^3</f>
        <v>37735.830801504744</v>
      </c>
      <c r="F4741" s="7">
        <f t="shared" ref="F4741:F4804" si="563">+C4741^4</f>
        <v>1265722.6581338064</v>
      </c>
      <c r="G4741" s="11">
        <v>756635</v>
      </c>
      <c r="H4741">
        <v>0</v>
      </c>
      <c r="I4741">
        <v>0</v>
      </c>
      <c r="J4741">
        <v>13</v>
      </c>
      <c r="K4741" s="3">
        <v>6.125</v>
      </c>
      <c r="L4741" s="3">
        <f t="shared" ref="L4741:L4804" si="564">+C4741*K4741</f>
        <v>205.44270833333354</v>
      </c>
      <c r="M4741" s="5">
        <v>0</v>
      </c>
      <c r="R4741">
        <v>2016</v>
      </c>
      <c r="S4741" s="1" t="s">
        <v>6</v>
      </c>
      <c r="T4741" s="40">
        <f>+'Copy Co'!$B$17</f>
        <v>51399.602684929596</v>
      </c>
      <c r="U4741">
        <f>+'Copy Co'!$B$18*'All Data'!C4741</f>
        <v>1657.2858522106685</v>
      </c>
      <c r="V4741" s="40">
        <f>+D4741*'Copy Co'!$B$19</f>
        <v>472565.55168883549</v>
      </c>
      <c r="W4741" s="40">
        <f>+E4741*'Copy Co'!$B$20</f>
        <v>-291451.84741343511</v>
      </c>
      <c r="X4741" s="40">
        <f>+F4741*'Copy Co'!$B$21</f>
        <v>61369.447365620814</v>
      </c>
      <c r="Y4741" s="40">
        <f>+G4741*'Copy Co'!$B$22</f>
        <v>314898.30524657422</v>
      </c>
      <c r="Z4741" s="40">
        <f>+H4741*'Copy Co'!$B$23</f>
        <v>0</v>
      </c>
      <c r="AA4741" s="40">
        <f>+I4741*'Copy Co'!$B$24</f>
        <v>0</v>
      </c>
      <c r="AB4741" s="40">
        <f>+J4741*'Copy Co'!$B$25</f>
        <v>4378.6871605765618</v>
      </c>
      <c r="AC4741" s="40">
        <f>+K4741*'Copy Co'!$B$26</f>
        <v>1918.6993637888565</v>
      </c>
      <c r="AD4741" s="40">
        <f>+L4741*'Copy Co'!$B$27</f>
        <v>37659.188141213039</v>
      </c>
      <c r="AE4741" s="40">
        <f>+M4741*'Copy Co'!$B$28</f>
        <v>0</v>
      </c>
      <c r="AF4741" s="40">
        <f t="shared" ref="AF4741:AF4804" si="565">SUM(T4741:AE4741)</f>
        <v>654394.92009031412</v>
      </c>
      <c r="AG4741" s="25">
        <f t="shared" ref="AG4741:AG4804" si="566">+AF4741-B4741</f>
        <v>52028.920090314117</v>
      </c>
      <c r="AH4741" s="56">
        <f t="shared" ref="AH4741:AH4804" si="567">+A4741</f>
        <v>42724</v>
      </c>
      <c r="AL4741" s="56"/>
      <c r="BF4741" s="2">
        <v>41876</v>
      </c>
      <c r="BG4741" s="3">
        <v>0</v>
      </c>
      <c r="BH4741">
        <v>17</v>
      </c>
      <c r="BI4741">
        <v>9.2083333333333304</v>
      </c>
    </row>
    <row r="4742" spans="1:61" x14ac:dyDescent="0.25">
      <c r="A4742" s="2">
        <v>42725</v>
      </c>
      <c r="B4742" s="7">
        <v>616667</v>
      </c>
      <c r="C4742" s="3">
        <v>33.6666666666667</v>
      </c>
      <c r="D4742" s="7">
        <f t="shared" si="561"/>
        <v>1133.4444444444466</v>
      </c>
      <c r="E4742" s="7">
        <f t="shared" si="562"/>
        <v>38159.296296296408</v>
      </c>
      <c r="F4742" s="7">
        <f t="shared" si="563"/>
        <v>1284696.3086419802</v>
      </c>
      <c r="G4742" s="11">
        <v>602366</v>
      </c>
      <c r="H4742">
        <v>0</v>
      </c>
      <c r="I4742">
        <v>0</v>
      </c>
      <c r="J4742">
        <v>9</v>
      </c>
      <c r="K4742" s="3">
        <v>2.7083333333333299</v>
      </c>
      <c r="L4742" s="3">
        <f t="shared" si="564"/>
        <v>91.180555555555529</v>
      </c>
      <c r="M4742" s="5">
        <v>0</v>
      </c>
      <c r="R4742">
        <v>2016</v>
      </c>
      <c r="S4742" s="1" t="s">
        <v>7</v>
      </c>
      <c r="T4742" s="40">
        <f>+'Copy Co'!$B$17</f>
        <v>51399.602684929596</v>
      </c>
      <c r="U4742">
        <f>+'Copy Co'!$B$18*'All Data'!C4742</f>
        <v>1663.4620727779131</v>
      </c>
      <c r="V4742" s="40">
        <f>+D4742*'Copy Co'!$B$19</f>
        <v>476094.34256051824</v>
      </c>
      <c r="W4742" s="40">
        <f>+E4742*'Copy Co'!$B$20</f>
        <v>-294722.47371611488</v>
      </c>
      <c r="X4742" s="40">
        <f>+F4742*'Copy Co'!$B$21</f>
        <v>62289.398066283669</v>
      </c>
      <c r="Y4742" s="40">
        <f>+G4742*'Copy Co'!$B$22</f>
        <v>250694.23505145538</v>
      </c>
      <c r="Z4742" s="40">
        <f>+H4742*'Copy Co'!$B$23</f>
        <v>0</v>
      </c>
      <c r="AA4742" s="40">
        <f>+I4742*'Copy Co'!$B$24</f>
        <v>0</v>
      </c>
      <c r="AB4742" s="40">
        <f>+J4742*'Copy Co'!$B$25</f>
        <v>3031.3988034760814</v>
      </c>
      <c r="AC4742" s="40">
        <f>+K4742*'Copy Co'!$B$26</f>
        <v>848.40448058690833</v>
      </c>
      <c r="AD4742" s="40">
        <f>+L4742*'Copy Co'!$B$27</f>
        <v>16714.079191925517</v>
      </c>
      <c r="AE4742" s="40">
        <f>+M4742*'Copy Co'!$B$28</f>
        <v>0</v>
      </c>
      <c r="AF4742" s="40">
        <f t="shared" si="565"/>
        <v>568012.4491958383</v>
      </c>
      <c r="AG4742" s="25">
        <f t="shared" si="566"/>
        <v>-48654.550804161699</v>
      </c>
      <c r="AH4742" s="56">
        <f t="shared" si="567"/>
        <v>42725</v>
      </c>
      <c r="AL4742" s="56"/>
      <c r="BF4742" s="2">
        <v>41877</v>
      </c>
      <c r="BG4742" s="3">
        <v>0</v>
      </c>
      <c r="BH4742">
        <v>15</v>
      </c>
      <c r="BI4742">
        <v>6.6666666666666696</v>
      </c>
    </row>
    <row r="4743" spans="1:61" x14ac:dyDescent="0.25">
      <c r="A4743" s="2">
        <v>42726</v>
      </c>
      <c r="B4743" s="7">
        <v>639289</v>
      </c>
      <c r="C4743" s="3">
        <v>35.625</v>
      </c>
      <c r="D4743" s="7">
        <f t="shared" si="561"/>
        <v>1269.140625</v>
      </c>
      <c r="E4743" s="7">
        <f t="shared" si="562"/>
        <v>45213.134765625</v>
      </c>
      <c r="F4743" s="7">
        <f t="shared" si="563"/>
        <v>1610717.9260253906</v>
      </c>
      <c r="G4743" s="11">
        <v>616667</v>
      </c>
      <c r="H4743">
        <v>0</v>
      </c>
      <c r="I4743">
        <v>0</v>
      </c>
      <c r="J4743">
        <v>8</v>
      </c>
      <c r="K4743" s="3">
        <v>3.1666666666666701</v>
      </c>
      <c r="L4743" s="3">
        <f t="shared" si="564"/>
        <v>112.81250000000013</v>
      </c>
      <c r="M4743" s="5">
        <v>0</v>
      </c>
      <c r="R4743">
        <v>2016</v>
      </c>
      <c r="S4743" s="1" t="s">
        <v>1</v>
      </c>
      <c r="T4743" s="40">
        <f>+'Copy Co'!$B$17</f>
        <v>51399.602684929596</v>
      </c>
      <c r="U4743">
        <f>+'Copy Co'!$B$18*'All Data'!C4743</f>
        <v>1760.2228616647456</v>
      </c>
      <c r="V4743" s="40">
        <f>+D4743*'Copy Co'!$B$19</f>
        <v>533092.44616076583</v>
      </c>
      <c r="W4743" s="40">
        <f>+E4743*'Copy Co'!$B$20</f>
        <v>-349202.63778235292</v>
      </c>
      <c r="X4743" s="40">
        <f>+F4743*'Copy Co'!$B$21</f>
        <v>78096.783957253981</v>
      </c>
      <c r="Y4743" s="40">
        <f>+G4743*'Copy Co'!$B$22</f>
        <v>256646.06210588882</v>
      </c>
      <c r="Z4743" s="40">
        <f>+H4743*'Copy Co'!$B$23</f>
        <v>0</v>
      </c>
      <c r="AA4743" s="40">
        <f>+I4743*'Copy Co'!$B$24</f>
        <v>0</v>
      </c>
      <c r="AB4743" s="40">
        <f>+J4743*'Copy Co'!$B$25</f>
        <v>2694.5767142009613</v>
      </c>
      <c r="AC4743" s="40">
        <f>+K4743*'Copy Co'!$B$26</f>
        <v>991.9806234554643</v>
      </c>
      <c r="AD4743" s="40">
        <f>+L4743*'Copy Co'!$B$27</f>
        <v>20679.376730603995</v>
      </c>
      <c r="AE4743" s="40">
        <f>+M4743*'Copy Co'!$B$28</f>
        <v>0</v>
      </c>
      <c r="AF4743" s="40">
        <f t="shared" si="565"/>
        <v>596158.41405641055</v>
      </c>
      <c r="AG4743" s="25">
        <f t="shared" si="566"/>
        <v>-43130.585943589453</v>
      </c>
      <c r="AH4743" s="56">
        <f t="shared" si="567"/>
        <v>42726</v>
      </c>
      <c r="AL4743" s="56"/>
      <c r="BF4743" s="2">
        <v>41878</v>
      </c>
      <c r="BG4743" s="3">
        <v>0</v>
      </c>
      <c r="BH4743">
        <v>10</v>
      </c>
      <c r="BI4743">
        <v>5.5833333333333304</v>
      </c>
    </row>
    <row r="4744" spans="1:61" x14ac:dyDescent="0.25">
      <c r="A4744" s="2">
        <v>42727</v>
      </c>
      <c r="B4744" s="7">
        <v>547697</v>
      </c>
      <c r="C4744" s="3">
        <v>29.6666666666667</v>
      </c>
      <c r="D4744" s="7">
        <f t="shared" si="561"/>
        <v>880.11111111111313</v>
      </c>
      <c r="E4744" s="7">
        <f t="shared" si="562"/>
        <v>26109.962962963051</v>
      </c>
      <c r="F4744" s="7">
        <f t="shared" si="563"/>
        <v>774595.5679012381</v>
      </c>
      <c r="G4744" s="11">
        <v>639289</v>
      </c>
      <c r="H4744">
        <v>1</v>
      </c>
      <c r="I4744">
        <v>0</v>
      </c>
      <c r="J4744">
        <v>14</v>
      </c>
      <c r="K4744" s="3">
        <v>7</v>
      </c>
      <c r="L4744" s="3">
        <f t="shared" si="564"/>
        <v>207.66666666666691</v>
      </c>
      <c r="M4744" s="5">
        <v>0</v>
      </c>
      <c r="R4744">
        <v>2016</v>
      </c>
      <c r="S4744" s="1" t="s">
        <v>2</v>
      </c>
      <c r="T4744" s="40">
        <f>+'Copy Co'!$B$17</f>
        <v>51399.602684929596</v>
      </c>
      <c r="U4744">
        <f>+'Copy Co'!$B$18*'All Data'!C4744</f>
        <v>1465.8230146260821</v>
      </c>
      <c r="V4744" s="40">
        <f>+D4744*'Copy Co'!$B$19</f>
        <v>369683.68664070842</v>
      </c>
      <c r="W4744" s="40">
        <f>+E4744*'Copy Co'!$B$20</f>
        <v>-201659.71650340618</v>
      </c>
      <c r="X4744" s="40">
        <f>+F4744*'Copy Co'!$B$21</f>
        <v>37556.807274072555</v>
      </c>
      <c r="Y4744" s="40">
        <f>+G4744*'Copy Co'!$B$22</f>
        <v>266060.94439561636</v>
      </c>
      <c r="Z4744" s="40">
        <f>+H4744*'Copy Co'!$B$23</f>
        <v>-10610.780657764437</v>
      </c>
      <c r="AA4744" s="40">
        <f>+I4744*'Copy Co'!$B$24</f>
        <v>0</v>
      </c>
      <c r="AB4744" s="40">
        <f>+J4744*'Copy Co'!$B$25</f>
        <v>4715.5092498516824</v>
      </c>
      <c r="AC4744" s="40">
        <f>+K4744*'Copy Co'!$B$26</f>
        <v>2192.7992729015505</v>
      </c>
      <c r="AD4744" s="40">
        <f>+L4744*'Copy Co'!$B$27</f>
        <v>38066.856371313137</v>
      </c>
      <c r="AE4744" s="40">
        <f>+M4744*'Copy Co'!$B$28</f>
        <v>0</v>
      </c>
      <c r="AF4744" s="40">
        <f t="shared" si="565"/>
        <v>558871.53174284881</v>
      </c>
      <c r="AG4744" s="25">
        <f t="shared" si="566"/>
        <v>11174.531742848805</v>
      </c>
      <c r="AH4744" s="56">
        <f t="shared" si="567"/>
        <v>42727</v>
      </c>
      <c r="AL4744" s="56"/>
      <c r="BF4744" s="2">
        <v>41879</v>
      </c>
      <c r="BG4744" s="3">
        <v>0</v>
      </c>
      <c r="BH4744">
        <v>12</v>
      </c>
      <c r="BI4744">
        <v>7.625</v>
      </c>
    </row>
    <row r="4745" spans="1:61" x14ac:dyDescent="0.25">
      <c r="A4745" s="2">
        <v>42728</v>
      </c>
      <c r="B4745" s="7">
        <v>532980</v>
      </c>
      <c r="C4745" s="3">
        <v>28.9166666666667</v>
      </c>
      <c r="D4745" s="7">
        <f t="shared" si="561"/>
        <v>836.17361111111302</v>
      </c>
      <c r="E4745" s="7">
        <f t="shared" si="562"/>
        <v>24179.353587963047</v>
      </c>
      <c r="F4745" s="7">
        <f t="shared" si="563"/>
        <v>699186.30791859888</v>
      </c>
      <c r="G4745" s="11">
        <v>547697</v>
      </c>
      <c r="H4745">
        <v>0</v>
      </c>
      <c r="I4745">
        <v>1</v>
      </c>
      <c r="J4745">
        <v>23</v>
      </c>
      <c r="K4745" s="3">
        <v>11.7083333333333</v>
      </c>
      <c r="L4745" s="3">
        <f t="shared" si="564"/>
        <v>338.56597222222166</v>
      </c>
      <c r="M4745" s="5">
        <v>1</v>
      </c>
      <c r="R4745">
        <v>2016</v>
      </c>
      <c r="S4745" s="1" t="s">
        <v>3</v>
      </c>
      <c r="T4745" s="40">
        <f>+'Copy Co'!$B$17</f>
        <v>51399.602684929596</v>
      </c>
      <c r="U4745">
        <f>+'Copy Co'!$B$18*'All Data'!C4745</f>
        <v>1428.7656912226139</v>
      </c>
      <c r="V4745" s="40">
        <f>+D4745*'Copy Co'!$B$19</f>
        <v>351228.08850461635</v>
      </c>
      <c r="W4745" s="40">
        <f>+E4745*'Copy Co'!$B$20</f>
        <v>-186748.69806214768</v>
      </c>
      <c r="X4745" s="40">
        <f>+F4745*'Copy Co'!$B$21</f>
        <v>33900.536619798026</v>
      </c>
      <c r="Y4745" s="40">
        <f>+G4745*'Copy Co'!$B$22</f>
        <v>227941.94967009584</v>
      </c>
      <c r="Z4745" s="40">
        <f>+H4745*'Copy Co'!$B$23</f>
        <v>0</v>
      </c>
      <c r="AA4745" s="40">
        <f>+I4745*'Copy Co'!$B$24</f>
        <v>-10704.382616627605</v>
      </c>
      <c r="AB4745" s="40">
        <f>+J4745*'Copy Co'!$B$25</f>
        <v>7746.9080533277638</v>
      </c>
      <c r="AC4745" s="40">
        <f>+K4745*'Copy Co'!$B$26</f>
        <v>3667.7178314603207</v>
      </c>
      <c r="AD4745" s="40">
        <f>+L4745*'Copy Co'!$B$27</f>
        <v>62061.68011298855</v>
      </c>
      <c r="AE4745" s="40">
        <f>+M4745*'Copy Co'!$B$28</f>
        <v>-11178.22154195282</v>
      </c>
      <c r="AF4745" s="40">
        <f t="shared" si="565"/>
        <v>530743.94694771082</v>
      </c>
      <c r="AG4745" s="25">
        <f t="shared" si="566"/>
        <v>-2236.0530522891786</v>
      </c>
      <c r="AH4745" s="56">
        <f t="shared" si="567"/>
        <v>42728</v>
      </c>
      <c r="AL4745" s="56"/>
      <c r="BF4745" s="2">
        <v>41880</v>
      </c>
      <c r="BG4745" s="3">
        <v>0</v>
      </c>
      <c r="BH4745">
        <v>17</v>
      </c>
      <c r="BI4745">
        <v>10.5</v>
      </c>
    </row>
    <row r="4746" spans="1:61" x14ac:dyDescent="0.25">
      <c r="A4746" s="2">
        <v>42729</v>
      </c>
      <c r="B4746" s="7">
        <v>687241</v>
      </c>
      <c r="C4746" s="3">
        <v>44.3333333333333</v>
      </c>
      <c r="D4746" s="7">
        <f t="shared" si="561"/>
        <v>1965.4444444444416</v>
      </c>
      <c r="E4746" s="7">
        <f t="shared" si="562"/>
        <v>87134.703703703519</v>
      </c>
      <c r="F4746" s="7">
        <f t="shared" si="563"/>
        <v>3862971.8641975196</v>
      </c>
      <c r="G4746" s="11">
        <v>532980</v>
      </c>
      <c r="H4746">
        <v>0</v>
      </c>
      <c r="I4746">
        <v>1</v>
      </c>
      <c r="J4746">
        <v>13</v>
      </c>
      <c r="K4746" s="3">
        <v>6.4583333333333304</v>
      </c>
      <c r="L4746" s="3">
        <f t="shared" si="564"/>
        <v>286.31944444444412</v>
      </c>
      <c r="M4746" s="5">
        <v>1</v>
      </c>
      <c r="R4746">
        <v>2016</v>
      </c>
      <c r="S4746" s="1" t="s">
        <v>4</v>
      </c>
      <c r="T4746" s="40">
        <f>+'Copy Co'!$B$17</f>
        <v>51399.602684929596</v>
      </c>
      <c r="U4746">
        <f>+'Copy Co'!$B$18*'All Data'!C4746</f>
        <v>2190.4995611827926</v>
      </c>
      <c r="V4746" s="40">
        <f>+D4746*'Copy Co'!$B$19</f>
        <v>825569.33884452295</v>
      </c>
      <c r="W4746" s="40">
        <f>+E4746*'Copy Co'!$B$20</f>
        <v>-672982.94032137783</v>
      </c>
      <c r="X4746" s="40">
        <f>+F4746*'Copy Co'!$B$21</f>
        <v>187298.88966693523</v>
      </c>
      <c r="Y4746" s="40">
        <f>+G4746*'Copy Co'!$B$22</f>
        <v>221816.99066302661</v>
      </c>
      <c r="Z4746" s="40">
        <f>+H4746*'Copy Co'!$B$23</f>
        <v>0</v>
      </c>
      <c r="AA4746" s="40">
        <f>+I4746*'Copy Co'!$B$24</f>
        <v>-10704.382616627605</v>
      </c>
      <c r="AB4746" s="40">
        <f>+J4746*'Copy Co'!$B$25</f>
        <v>4378.6871605765618</v>
      </c>
      <c r="AC4746" s="40">
        <f>+K4746*'Copy Co'!$B$26</f>
        <v>2023.1183767841676</v>
      </c>
      <c r="AD4746" s="40">
        <f>+L4746*'Copy Co'!$B$27</f>
        <v>52484.500006328148</v>
      </c>
      <c r="AE4746" s="40">
        <f>+M4746*'Copy Co'!$B$28</f>
        <v>-11178.22154195282</v>
      </c>
      <c r="AF4746" s="40">
        <f t="shared" si="565"/>
        <v>652296.08248432772</v>
      </c>
      <c r="AG4746" s="25">
        <f t="shared" si="566"/>
        <v>-34944.917515672278</v>
      </c>
      <c r="AH4746" s="56">
        <f t="shared" si="567"/>
        <v>42729</v>
      </c>
      <c r="AL4746" s="56"/>
      <c r="BF4746" s="2">
        <v>41881</v>
      </c>
      <c r="BG4746" s="3">
        <v>0</v>
      </c>
      <c r="BH4746">
        <v>21</v>
      </c>
      <c r="BI4746">
        <v>8.9166666666666696</v>
      </c>
    </row>
    <row r="4747" spans="1:61" x14ac:dyDescent="0.25">
      <c r="A4747" s="2">
        <v>42730</v>
      </c>
      <c r="B4747" s="7">
        <v>765253</v>
      </c>
      <c r="C4747" s="3">
        <v>50.1666666666667</v>
      </c>
      <c r="D4747" s="7">
        <f t="shared" si="561"/>
        <v>2516.694444444448</v>
      </c>
      <c r="E4747" s="7">
        <f t="shared" si="562"/>
        <v>126254.17129629655</v>
      </c>
      <c r="F4747" s="7">
        <f t="shared" si="563"/>
        <v>6333750.9266975485</v>
      </c>
      <c r="G4747" s="11">
        <v>687241</v>
      </c>
      <c r="H4747">
        <v>0</v>
      </c>
      <c r="I4747">
        <v>0</v>
      </c>
      <c r="J4747">
        <v>7</v>
      </c>
      <c r="K4747" s="3">
        <v>3.6666666666666701</v>
      </c>
      <c r="L4747" s="3">
        <f t="shared" si="564"/>
        <v>183.94444444444474</v>
      </c>
      <c r="M4747" s="5">
        <v>0</v>
      </c>
      <c r="R4747">
        <v>2016</v>
      </c>
      <c r="S4747" s="1" t="s">
        <v>5</v>
      </c>
      <c r="T4747" s="40">
        <f>+'Copy Co'!$B$17</f>
        <v>51399.602684929596</v>
      </c>
      <c r="U4747">
        <f>+'Copy Co'!$B$18*'All Data'!C4747</f>
        <v>2478.7231876542164</v>
      </c>
      <c r="V4747" s="40">
        <f>+D4747*'Copy Co'!$B$19</f>
        <v>1057117.5259858223</v>
      </c>
      <c r="W4747" s="40">
        <f>+E4747*'Copy Co'!$B$20</f>
        <v>-975121.27562567452</v>
      </c>
      <c r="X4747" s="40">
        <f>+F4747*'Copy Co'!$B$21</f>
        <v>307096.33870031091</v>
      </c>
      <c r="Y4747" s="40">
        <f>+G4747*'Copy Co'!$B$22</f>
        <v>286017.73139751784</v>
      </c>
      <c r="Z4747" s="40">
        <f>+H4747*'Copy Co'!$B$23</f>
        <v>0</v>
      </c>
      <c r="AA4747" s="40">
        <f>+I4747*'Copy Co'!$B$24</f>
        <v>0</v>
      </c>
      <c r="AB4747" s="40">
        <f>+J4747*'Copy Co'!$B$25</f>
        <v>2357.7546249258412</v>
      </c>
      <c r="AC4747" s="40">
        <f>+K4747*'Copy Co'!$B$26</f>
        <v>1148.6091429484322</v>
      </c>
      <c r="AD4747" s="40">
        <f>+L4747*'Copy Co'!$B$27</f>
        <v>33718.395250245543</v>
      </c>
      <c r="AE4747" s="40">
        <f>+M4747*'Copy Co'!$B$28</f>
        <v>0</v>
      </c>
      <c r="AF4747" s="40">
        <f t="shared" si="565"/>
        <v>766213.4053486801</v>
      </c>
      <c r="AG4747" s="25">
        <f t="shared" si="566"/>
        <v>960.40534868009854</v>
      </c>
      <c r="AH4747" s="56">
        <f t="shared" si="567"/>
        <v>42730</v>
      </c>
      <c r="AL4747" s="56"/>
      <c r="BF4747" s="2">
        <v>41882</v>
      </c>
      <c r="BG4747" s="3">
        <v>0</v>
      </c>
      <c r="BH4747">
        <v>18</v>
      </c>
      <c r="BI4747">
        <v>8.0416666666666696</v>
      </c>
    </row>
    <row r="4748" spans="1:61" x14ac:dyDescent="0.25">
      <c r="A4748" s="2">
        <v>42731</v>
      </c>
      <c r="B4748" s="7">
        <v>758775</v>
      </c>
      <c r="C4748" s="3">
        <v>42.75</v>
      </c>
      <c r="D4748" s="7">
        <f t="shared" si="561"/>
        <v>1827.5625</v>
      </c>
      <c r="E4748" s="7">
        <f t="shared" si="562"/>
        <v>78128.296875</v>
      </c>
      <c r="F4748" s="7">
        <f t="shared" si="563"/>
        <v>3339984.69140625</v>
      </c>
      <c r="G4748" s="11">
        <v>765253</v>
      </c>
      <c r="H4748">
        <v>0</v>
      </c>
      <c r="I4748">
        <v>0</v>
      </c>
      <c r="J4748">
        <v>13</v>
      </c>
      <c r="K4748" s="3">
        <v>5.0416666666666696</v>
      </c>
      <c r="L4748" s="3">
        <f t="shared" si="564"/>
        <v>215.53125000000011</v>
      </c>
      <c r="M4748" s="5">
        <v>0</v>
      </c>
      <c r="R4748">
        <v>2016</v>
      </c>
      <c r="S4748" s="1" t="s">
        <v>6</v>
      </c>
      <c r="T4748" s="40">
        <f>+'Copy Co'!$B$17</f>
        <v>51399.602684929596</v>
      </c>
      <c r="U4748">
        <f>+'Copy Co'!$B$18*'All Data'!C4748</f>
        <v>2112.2674339976948</v>
      </c>
      <c r="V4748" s="40">
        <f>+D4748*'Copy Co'!$B$19</f>
        <v>767653.12247150275</v>
      </c>
      <c r="W4748" s="40">
        <f>+E4748*'Copy Co'!$B$20</f>
        <v>-603422.15808790585</v>
      </c>
      <c r="X4748" s="40">
        <f>+F4748*'Copy Co'!$B$21</f>
        <v>161941.49121376185</v>
      </c>
      <c r="Y4748" s="40">
        <f>+G4748*'Copy Co'!$B$22</f>
        <v>318484.96670766838</v>
      </c>
      <c r="Z4748" s="40">
        <f>+H4748*'Copy Co'!$B$23</f>
        <v>0</v>
      </c>
      <c r="AA4748" s="40">
        <f>+I4748*'Copy Co'!$B$24</f>
        <v>0</v>
      </c>
      <c r="AB4748" s="40">
        <f>+J4748*'Copy Co'!$B$25</f>
        <v>4378.6871605765618</v>
      </c>
      <c r="AC4748" s="40">
        <f>+K4748*'Copy Co'!$B$26</f>
        <v>1579.3375715540938</v>
      </c>
      <c r="AD4748" s="40">
        <f>+L4748*'Copy Co'!$B$27</f>
        <v>39508.493437943398</v>
      </c>
      <c r="AE4748" s="40">
        <f>+M4748*'Copy Co'!$B$28</f>
        <v>0</v>
      </c>
      <c r="AF4748" s="40">
        <f t="shared" si="565"/>
        <v>743635.81059402856</v>
      </c>
      <c r="AG4748" s="25">
        <f t="shared" si="566"/>
        <v>-15139.18940597144</v>
      </c>
      <c r="AH4748" s="56">
        <f t="shared" si="567"/>
        <v>42731</v>
      </c>
      <c r="AL4748" s="56"/>
      <c r="BF4748" s="2">
        <v>41883</v>
      </c>
      <c r="BG4748" s="3">
        <v>0</v>
      </c>
      <c r="BH4748">
        <v>9</v>
      </c>
      <c r="BI4748">
        <v>5.9583333333333304</v>
      </c>
    </row>
    <row r="4749" spans="1:61" x14ac:dyDescent="0.25">
      <c r="A4749" s="2">
        <v>42732</v>
      </c>
      <c r="B4749" s="7">
        <v>684776</v>
      </c>
      <c r="C4749" s="3">
        <v>42.7083333333333</v>
      </c>
      <c r="D4749" s="7">
        <f t="shared" si="561"/>
        <v>1824.0017361111084</v>
      </c>
      <c r="E4749" s="7">
        <f t="shared" si="562"/>
        <v>77900.074146411862</v>
      </c>
      <c r="F4749" s="7">
        <f t="shared" si="563"/>
        <v>3326982.3333363375</v>
      </c>
      <c r="G4749" s="11">
        <v>758775</v>
      </c>
      <c r="H4749">
        <v>0</v>
      </c>
      <c r="I4749">
        <v>0</v>
      </c>
      <c r="J4749">
        <v>10</v>
      </c>
      <c r="K4749" s="3">
        <v>3</v>
      </c>
      <c r="L4749" s="3">
        <f t="shared" si="564"/>
        <v>128.12499999999989</v>
      </c>
      <c r="M4749" s="5">
        <v>0</v>
      </c>
      <c r="R4749">
        <v>2016</v>
      </c>
      <c r="S4749" s="1" t="s">
        <v>7</v>
      </c>
      <c r="T4749" s="40">
        <f>+'Copy Co'!$B$17</f>
        <v>51399.602684929596</v>
      </c>
      <c r="U4749">
        <f>+'Copy Co'!$B$18*'All Data'!C4749</f>
        <v>2110.2086938086113</v>
      </c>
      <c r="V4749" s="40">
        <f>+D4749*'Copy Co'!$B$19</f>
        <v>766157.4518623217</v>
      </c>
      <c r="W4749" s="40">
        <f>+E4749*'Copy Co'!$B$20</f>
        <v>-601659.48493467306</v>
      </c>
      <c r="X4749" s="40">
        <f>+F4749*'Copy Co'!$B$21</f>
        <v>161311.06279875906</v>
      </c>
      <c r="Y4749" s="40">
        <f>+G4749*'Copy Co'!$B$22</f>
        <v>315788.93596446025</v>
      </c>
      <c r="Z4749" s="40">
        <f>+H4749*'Copy Co'!$B$23</f>
        <v>0</v>
      </c>
      <c r="AA4749" s="40">
        <f>+I4749*'Copy Co'!$B$24</f>
        <v>0</v>
      </c>
      <c r="AB4749" s="40">
        <f>+J4749*'Copy Co'!$B$25</f>
        <v>3368.2208927512015</v>
      </c>
      <c r="AC4749" s="40">
        <f>+K4749*'Copy Co'!$B$26</f>
        <v>939.77111695780729</v>
      </c>
      <c r="AD4749" s="40">
        <f>+L4749*'Copy Co'!$B$27</f>
        <v>23486.272741129142</v>
      </c>
      <c r="AE4749" s="40">
        <f>+M4749*'Copy Co'!$B$28</f>
        <v>0</v>
      </c>
      <c r="AF4749" s="40">
        <f t="shared" si="565"/>
        <v>722902.0418204444</v>
      </c>
      <c r="AG4749" s="25">
        <f t="shared" si="566"/>
        <v>38126.041820444399</v>
      </c>
      <c r="AH4749" s="56">
        <f t="shared" si="567"/>
        <v>42732</v>
      </c>
      <c r="AL4749" s="56"/>
      <c r="BF4749" s="2">
        <v>41884</v>
      </c>
      <c r="BG4749" s="3">
        <v>0</v>
      </c>
      <c r="BH4749">
        <v>20</v>
      </c>
      <c r="BI4749">
        <v>9.7916666666666696</v>
      </c>
    </row>
    <row r="4750" spans="1:61" x14ac:dyDescent="0.25">
      <c r="A4750" s="2">
        <v>42733</v>
      </c>
      <c r="B4750" s="7">
        <v>708516</v>
      </c>
      <c r="C4750" s="3">
        <v>45.2083333333333</v>
      </c>
      <c r="D4750" s="7">
        <f t="shared" si="561"/>
        <v>2043.7934027777749</v>
      </c>
      <c r="E4750" s="7">
        <f t="shared" si="562"/>
        <v>92396.493417245176</v>
      </c>
      <c r="F4750" s="7">
        <f t="shared" si="563"/>
        <v>4177091.4732379559</v>
      </c>
      <c r="G4750" s="11">
        <v>684776</v>
      </c>
      <c r="H4750">
        <v>0</v>
      </c>
      <c r="I4750">
        <v>0</v>
      </c>
      <c r="J4750">
        <v>8</v>
      </c>
      <c r="K4750" s="3">
        <v>3.0416666666666701</v>
      </c>
      <c r="L4750" s="3">
        <f t="shared" si="564"/>
        <v>137.5086805555556</v>
      </c>
      <c r="M4750" s="5">
        <v>0</v>
      </c>
      <c r="R4750">
        <v>2016</v>
      </c>
      <c r="S4750" s="1" t="s">
        <v>1</v>
      </c>
      <c r="T4750" s="40">
        <f>+'Copy Co'!$B$17</f>
        <v>51399.602684929596</v>
      </c>
      <c r="U4750">
        <f>+'Copy Co'!$B$18*'All Data'!C4750</f>
        <v>2233.7331051535057</v>
      </c>
      <c r="V4750" s="40">
        <f>+D4750*'Copy Co'!$B$19</f>
        <v>858479.19692432764</v>
      </c>
      <c r="W4750" s="40">
        <f>+E4750*'Copy Co'!$B$20</f>
        <v>-713622.25579794543</v>
      </c>
      <c r="X4750" s="40">
        <f>+F4750*'Copy Co'!$B$21</f>
        <v>202529.19836816299</v>
      </c>
      <c r="Y4750" s="40">
        <f>+G4750*'Copy Co'!$B$22</f>
        <v>284991.84134163515</v>
      </c>
      <c r="Z4750" s="40">
        <f>+H4750*'Copy Co'!$B$23</f>
        <v>0</v>
      </c>
      <c r="AA4750" s="40">
        <f>+I4750*'Copy Co'!$B$24</f>
        <v>0</v>
      </c>
      <c r="AB4750" s="40">
        <f>+J4750*'Copy Co'!$B$25</f>
        <v>2694.5767142009613</v>
      </c>
      <c r="AC4750" s="40">
        <f>+K4750*'Copy Co'!$B$26</f>
        <v>952.82349358222234</v>
      </c>
      <c r="AD4750" s="40">
        <f>+L4750*'Copy Co'!$B$27</f>
        <v>25206.371713565528</v>
      </c>
      <c r="AE4750" s="40">
        <f>+M4750*'Copy Co'!$B$28</f>
        <v>0</v>
      </c>
      <c r="AF4750" s="40">
        <f t="shared" si="565"/>
        <v>714865.08854761207</v>
      </c>
      <c r="AG4750" s="25">
        <f t="shared" si="566"/>
        <v>6349.0885476120748</v>
      </c>
      <c r="AH4750" s="56">
        <f t="shared" si="567"/>
        <v>42733</v>
      </c>
      <c r="AL4750" s="56"/>
      <c r="BF4750" s="2">
        <v>41885</v>
      </c>
      <c r="BG4750" s="3">
        <v>0</v>
      </c>
      <c r="BH4750">
        <v>20</v>
      </c>
      <c r="BI4750">
        <v>11.875</v>
      </c>
    </row>
    <row r="4751" spans="1:61" x14ac:dyDescent="0.25">
      <c r="A4751" s="2">
        <v>42734</v>
      </c>
      <c r="B4751" s="7">
        <v>710008</v>
      </c>
      <c r="C4751" s="3">
        <v>45.1666666666667</v>
      </c>
      <c r="D4751" s="7">
        <f t="shared" si="561"/>
        <v>2040.0277777777808</v>
      </c>
      <c r="E4751" s="7">
        <f t="shared" si="562"/>
        <v>92141.254629629839</v>
      </c>
      <c r="F4751" s="7">
        <f t="shared" si="563"/>
        <v>4161713.3341049505</v>
      </c>
      <c r="G4751" s="11">
        <v>708516</v>
      </c>
      <c r="H4751">
        <v>1</v>
      </c>
      <c r="I4751">
        <v>0</v>
      </c>
      <c r="J4751">
        <v>9</v>
      </c>
      <c r="K4751" s="3">
        <v>3.375</v>
      </c>
      <c r="L4751" s="3">
        <f t="shared" si="564"/>
        <v>152.43750000000011</v>
      </c>
      <c r="M4751" s="5">
        <v>0</v>
      </c>
      <c r="R4751">
        <v>2016</v>
      </c>
      <c r="S4751" s="1" t="s">
        <v>2</v>
      </c>
      <c r="T4751" s="40">
        <f>+'Copy Co'!$B$17</f>
        <v>51399.602684929596</v>
      </c>
      <c r="U4751">
        <f>+'Copy Co'!$B$18*'All Data'!C4751</f>
        <v>2231.6743649644277</v>
      </c>
      <c r="V4751" s="40">
        <f>+D4751*'Copy Co'!$B$19</f>
        <v>856897.4760314431</v>
      </c>
      <c r="W4751" s="40">
        <f>+E4751*'Copy Co'!$B$20</f>
        <v>-711650.92471546959</v>
      </c>
      <c r="X4751" s="40">
        <f>+F4751*'Copy Co'!$B$21</f>
        <v>201783.57854849755</v>
      </c>
      <c r="Y4751" s="40">
        <f>+G4751*'Copy Co'!$B$22</f>
        <v>294872.01575407136</v>
      </c>
      <c r="Z4751" s="40">
        <f>+H4751*'Copy Co'!$B$23</f>
        <v>-10610.780657764437</v>
      </c>
      <c r="AA4751" s="40">
        <f>+I4751*'Copy Co'!$B$24</f>
        <v>0</v>
      </c>
      <c r="AB4751" s="40">
        <f>+J4751*'Copy Co'!$B$25</f>
        <v>3031.3988034760814</v>
      </c>
      <c r="AC4751" s="40">
        <f>+K4751*'Copy Co'!$B$26</f>
        <v>1057.2425065775333</v>
      </c>
      <c r="AD4751" s="40">
        <f>+L4751*'Copy Co'!$B$27</f>
        <v>27942.936202738572</v>
      </c>
      <c r="AE4751" s="40">
        <f>+M4751*'Copy Co'!$B$28</f>
        <v>0</v>
      </c>
      <c r="AF4751" s="40">
        <f t="shared" si="565"/>
        <v>716954.2195234641</v>
      </c>
      <c r="AG4751" s="25">
        <f t="shared" si="566"/>
        <v>6946.2195234640967</v>
      </c>
      <c r="AH4751" s="56">
        <f t="shared" si="567"/>
        <v>42734</v>
      </c>
      <c r="AL4751" s="56"/>
      <c r="BF4751" s="2">
        <v>41886</v>
      </c>
      <c r="BG4751" s="3">
        <v>0</v>
      </c>
      <c r="BH4751">
        <v>14</v>
      </c>
      <c r="BI4751">
        <v>6.5833333333333304</v>
      </c>
    </row>
    <row r="4752" spans="1:61" x14ac:dyDescent="0.25">
      <c r="A4752" s="2">
        <v>42735</v>
      </c>
      <c r="B4752" s="7">
        <v>724676</v>
      </c>
      <c r="C4752" s="3">
        <v>43.5</v>
      </c>
      <c r="D4752" s="7">
        <f t="shared" si="561"/>
        <v>1892.25</v>
      </c>
      <c r="E4752" s="7">
        <f t="shared" si="562"/>
        <v>82312.875</v>
      </c>
      <c r="F4752" s="7">
        <f t="shared" si="563"/>
        <v>3580610.0625</v>
      </c>
      <c r="G4752" s="11">
        <v>710008</v>
      </c>
      <c r="H4752">
        <v>0</v>
      </c>
      <c r="I4752">
        <v>1</v>
      </c>
      <c r="J4752">
        <v>7</v>
      </c>
      <c r="K4752" s="3">
        <v>3.0416666666666701</v>
      </c>
      <c r="L4752" s="3">
        <f t="shared" si="564"/>
        <v>132.31250000000014</v>
      </c>
      <c r="M4752" s="5">
        <v>0</v>
      </c>
      <c r="R4752">
        <v>2016</v>
      </c>
      <c r="S4752" s="1" t="s">
        <v>3</v>
      </c>
      <c r="T4752" s="40">
        <f>+'Copy Co'!$B$17</f>
        <v>51399.602684929596</v>
      </c>
      <c r="U4752">
        <f>+'Copy Co'!$B$18*'All Data'!C4752</f>
        <v>2149.324757401163</v>
      </c>
      <c r="V4752" s="40">
        <f>+D4752*'Copy Co'!$B$19</f>
        <v>794824.59341155284</v>
      </c>
      <c r="W4752" s="40">
        <f>+E4752*'Copy Co'!$B$20</f>
        <v>-635741.65388998226</v>
      </c>
      <c r="X4752" s="40">
        <f>+F4752*'Copy Co'!$B$21</f>
        <v>173608.38044204158</v>
      </c>
      <c r="Y4752" s="40">
        <f>+G4752*'Copy Co'!$B$22</f>
        <v>295492.96016112086</v>
      </c>
      <c r="Z4752" s="40">
        <f>+H4752*'Copy Co'!$B$23</f>
        <v>0</v>
      </c>
      <c r="AA4752" s="40">
        <f>+I4752*'Copy Co'!$B$24</f>
        <v>-10704.382616627605</v>
      </c>
      <c r="AB4752" s="40">
        <f>+J4752*'Copy Co'!$B$25</f>
        <v>2357.7546249258412</v>
      </c>
      <c r="AC4752" s="40">
        <f>+K4752*'Copy Co'!$B$26</f>
        <v>952.82349358222234</v>
      </c>
      <c r="AD4752" s="40">
        <f>+L4752*'Copy Co'!$B$27</f>
        <v>24253.872874619752</v>
      </c>
      <c r="AE4752" s="40">
        <f>+M4752*'Copy Co'!$B$28</f>
        <v>0</v>
      </c>
      <c r="AF4752" s="40">
        <f t="shared" si="565"/>
        <v>698593.2759435639</v>
      </c>
      <c r="AG4752" s="25">
        <f t="shared" si="566"/>
        <v>-26082.724056436098</v>
      </c>
      <c r="AH4752" s="56">
        <f t="shared" si="567"/>
        <v>42735</v>
      </c>
      <c r="AI4752" s="38">
        <f>SUM(AG4722:AG4752)</f>
        <v>-502841.0221270324</v>
      </c>
      <c r="AJ4752" s="38"/>
      <c r="AK4752" s="38"/>
      <c r="AL4752" s="56"/>
      <c r="AN4752" s="38"/>
      <c r="AO4752" s="38"/>
      <c r="AP4752" s="38"/>
      <c r="AQ4752" s="38"/>
      <c r="AR4752" s="38"/>
      <c r="AS4752" s="38"/>
      <c r="AT4752" s="38"/>
      <c r="AU4752" s="38"/>
      <c r="AV4752" s="38"/>
      <c r="AW4752" s="38"/>
      <c r="AX4752" s="38"/>
      <c r="AY4752" s="38"/>
      <c r="AZ4752" s="38"/>
      <c r="BA4752" s="38"/>
      <c r="BB4752" s="38"/>
      <c r="BC4752" s="38"/>
      <c r="BD4752" s="38"/>
      <c r="BE4752" s="38"/>
      <c r="BF4752" s="2">
        <v>41887</v>
      </c>
      <c r="BG4752" s="3">
        <v>0</v>
      </c>
      <c r="BH4752">
        <v>12</v>
      </c>
      <c r="BI4752">
        <v>7.2083333333333304</v>
      </c>
    </row>
    <row r="4753" spans="1:61" x14ac:dyDescent="0.25">
      <c r="A4753" s="2">
        <v>42736</v>
      </c>
      <c r="B4753" s="7">
        <v>689787</v>
      </c>
      <c r="C4753" s="3">
        <v>41.6666666666667</v>
      </c>
      <c r="D4753" s="7">
        <f t="shared" si="561"/>
        <v>1736.1111111111138</v>
      </c>
      <c r="E4753" s="7">
        <f t="shared" si="562"/>
        <v>72337.962962963138</v>
      </c>
      <c r="F4753" s="7">
        <f t="shared" si="563"/>
        <v>3014081.7901234664</v>
      </c>
      <c r="G4753" s="11">
        <v>724676</v>
      </c>
      <c r="H4753">
        <v>0</v>
      </c>
      <c r="I4753">
        <v>1</v>
      </c>
      <c r="J4753">
        <v>15</v>
      </c>
      <c r="K4753" s="3">
        <v>7.5</v>
      </c>
      <c r="L4753" s="3">
        <f t="shared" si="564"/>
        <v>312.50000000000023</v>
      </c>
      <c r="M4753" s="5">
        <v>1</v>
      </c>
      <c r="N4753" s="30">
        <v>2017</v>
      </c>
      <c r="O4753" s="30">
        <v>1</v>
      </c>
      <c r="P4753" s="33">
        <v>1012150</v>
      </c>
      <c r="R4753">
        <v>2017</v>
      </c>
      <c r="S4753" s="1" t="s">
        <v>4</v>
      </c>
      <c r="T4753" s="40">
        <f>+'Copy Co'!$B$17</f>
        <v>51399.602684929596</v>
      </c>
      <c r="U4753">
        <f>+'Copy Co'!$B$18*'All Data'!C4753</f>
        <v>2058.7401890815754</v>
      </c>
      <c r="V4753" s="40">
        <f>+D4753*'Copy Co'!$B$19</f>
        <v>729239.69243290799</v>
      </c>
      <c r="W4753" s="40">
        <f>+E4753*'Copy Co'!$B$20</f>
        <v>-558700.64328461944</v>
      </c>
      <c r="X4753" s="40">
        <f>+F4753*'Copy Co'!$B$21</f>
        <v>146139.86135587041</v>
      </c>
      <c r="Y4753" s="40">
        <f>+G4753*'Copy Co'!$B$22</f>
        <v>301597.526221846</v>
      </c>
      <c r="Z4753" s="40">
        <f>+H4753*'Copy Co'!$B$23</f>
        <v>0</v>
      </c>
      <c r="AA4753" s="40">
        <f>+I4753*'Copy Co'!$B$24</f>
        <v>-10704.382616627605</v>
      </c>
      <c r="AB4753" s="40">
        <f>+J4753*'Copy Co'!$B$25</f>
        <v>5052.331339126802</v>
      </c>
      <c r="AC4753" s="40">
        <f>+K4753*'Copy Co'!$B$26</f>
        <v>2349.4277923945183</v>
      </c>
      <c r="AD4753" s="40">
        <f>+L4753*'Copy Co'!$B$27</f>
        <v>57283.592051534586</v>
      </c>
      <c r="AE4753" s="40">
        <f>+M4753*'Copy Co'!$B$28</f>
        <v>-11178.22154195282</v>
      </c>
      <c r="AF4753" s="40">
        <f t="shared" si="565"/>
        <v>714537.52662449155</v>
      </c>
      <c r="AG4753" s="25">
        <f t="shared" si="566"/>
        <v>24750.526624491555</v>
      </c>
      <c r="AH4753" s="56">
        <f t="shared" si="567"/>
        <v>42736</v>
      </c>
      <c r="AL4753" s="56"/>
      <c r="BF4753" s="2">
        <v>41888</v>
      </c>
      <c r="BG4753" s="3">
        <v>0</v>
      </c>
      <c r="BH4753">
        <v>16</v>
      </c>
      <c r="BI4753">
        <v>8.75</v>
      </c>
    </row>
    <row r="4754" spans="1:61" x14ac:dyDescent="0.25">
      <c r="A4754" s="2">
        <v>42737</v>
      </c>
      <c r="B4754" s="7">
        <v>707258</v>
      </c>
      <c r="C4754" s="3">
        <v>40.75</v>
      </c>
      <c r="D4754" s="7">
        <f t="shared" si="561"/>
        <v>1660.5625</v>
      </c>
      <c r="E4754" s="7">
        <f t="shared" si="562"/>
        <v>67667.921875</v>
      </c>
      <c r="F4754" s="7">
        <f t="shared" si="563"/>
        <v>2757467.81640625</v>
      </c>
      <c r="G4754" s="11">
        <v>689787</v>
      </c>
      <c r="H4754">
        <v>0</v>
      </c>
      <c r="I4754">
        <v>0</v>
      </c>
      <c r="J4754">
        <v>12</v>
      </c>
      <c r="K4754" s="3">
        <v>5.4166666666666696</v>
      </c>
      <c r="L4754" s="3">
        <f t="shared" si="564"/>
        <v>220.7291666666668</v>
      </c>
      <c r="M4754" s="5">
        <v>0</v>
      </c>
      <c r="R4754">
        <v>2017</v>
      </c>
      <c r="S4754" s="1" t="s">
        <v>5</v>
      </c>
      <c r="T4754" s="40">
        <f>+'Copy Co'!$B$17</f>
        <v>51399.602684929596</v>
      </c>
      <c r="U4754">
        <f>+'Copy Co'!$B$18*'All Data'!C4754</f>
        <v>2013.4479049217791</v>
      </c>
      <c r="V4754" s="40">
        <f>+D4754*'Copy Co'!$B$19</f>
        <v>697506.09797699656</v>
      </c>
      <c r="W4754" s="40">
        <f>+E4754*'Copy Co'!$B$20</f>
        <v>-522631.68511743279</v>
      </c>
      <c r="X4754" s="40">
        <f>+F4754*'Copy Co'!$B$21</f>
        <v>133697.75355909532</v>
      </c>
      <c r="Y4754" s="40">
        <f>+G4754*'Copy Co'!$B$22</f>
        <v>287077.3322422551</v>
      </c>
      <c r="Z4754" s="40">
        <f>+H4754*'Copy Co'!$B$23</f>
        <v>0</v>
      </c>
      <c r="AA4754" s="40">
        <f>+I4754*'Copy Co'!$B$24</f>
        <v>0</v>
      </c>
      <c r="AB4754" s="40">
        <f>+J4754*'Copy Co'!$B$25</f>
        <v>4041.8650713014422</v>
      </c>
      <c r="AC4754" s="40">
        <f>+K4754*'Copy Co'!$B$26</f>
        <v>1696.8089611738196</v>
      </c>
      <c r="AD4754" s="40">
        <f>+L4754*'Copy Co'!$B$27</f>
        <v>40461.310519067258</v>
      </c>
      <c r="AE4754" s="40">
        <f>+M4754*'Copy Co'!$B$28</f>
        <v>0</v>
      </c>
      <c r="AF4754" s="40">
        <f t="shared" si="565"/>
        <v>695262.53380230803</v>
      </c>
      <c r="AG4754" s="25">
        <f t="shared" si="566"/>
        <v>-11995.466197691974</v>
      </c>
      <c r="AH4754" s="56">
        <f t="shared" si="567"/>
        <v>42737</v>
      </c>
      <c r="AL4754" s="56"/>
      <c r="BF4754" s="2">
        <v>41889</v>
      </c>
      <c r="BG4754" s="3">
        <v>0</v>
      </c>
      <c r="BH4754">
        <v>23</v>
      </c>
      <c r="BI4754">
        <v>11.2916666666667</v>
      </c>
    </row>
    <row r="4755" spans="1:61" x14ac:dyDescent="0.25">
      <c r="A4755" s="2">
        <v>42738</v>
      </c>
      <c r="B4755" s="7">
        <v>676035</v>
      </c>
      <c r="C4755" s="3">
        <v>41.375</v>
      </c>
      <c r="D4755" s="7">
        <f t="shared" si="561"/>
        <v>1711.890625</v>
      </c>
      <c r="E4755" s="7">
        <f t="shared" si="562"/>
        <v>70829.474609375</v>
      </c>
      <c r="F4755" s="7">
        <f t="shared" si="563"/>
        <v>2930569.5119628906</v>
      </c>
      <c r="G4755" s="11">
        <v>707258</v>
      </c>
      <c r="H4755">
        <v>0</v>
      </c>
      <c r="I4755">
        <v>0</v>
      </c>
      <c r="J4755">
        <v>15</v>
      </c>
      <c r="K4755" s="3">
        <v>6.25</v>
      </c>
      <c r="L4755" s="3">
        <f t="shared" si="564"/>
        <v>258.59375</v>
      </c>
      <c r="M4755" s="5">
        <v>0</v>
      </c>
      <c r="R4755">
        <v>2017</v>
      </c>
      <c r="S4755" s="1" t="s">
        <v>6</v>
      </c>
      <c r="T4755" s="40">
        <f>+'Copy Co'!$B$17</f>
        <v>51399.602684929596</v>
      </c>
      <c r="U4755">
        <f>+'Copy Co'!$B$18*'All Data'!C4755</f>
        <v>2044.3290077580027</v>
      </c>
      <c r="V4755" s="40">
        <f>+D4755*'Copy Co'!$B$19</f>
        <v>719066.06948377541</v>
      </c>
      <c r="W4755" s="40">
        <f>+E4755*'Copy Co'!$B$20</f>
        <v>-547049.86713588319</v>
      </c>
      <c r="X4755" s="40">
        <f>+F4755*'Copy Co'!$B$21</f>
        <v>142090.71020413624</v>
      </c>
      <c r="Y4755" s="40">
        <f>+G4755*'Copy Co'!$B$22</f>
        <v>294348.45807037951</v>
      </c>
      <c r="Z4755" s="40">
        <f>+H4755*'Copy Co'!$B$23</f>
        <v>0</v>
      </c>
      <c r="AA4755" s="40">
        <f>+I4755*'Copy Co'!$B$24</f>
        <v>0</v>
      </c>
      <c r="AB4755" s="40">
        <f>+J4755*'Copy Co'!$B$25</f>
        <v>5052.331339126802</v>
      </c>
      <c r="AC4755" s="40">
        <f>+K4755*'Copy Co'!$B$26</f>
        <v>1957.8564936620985</v>
      </c>
      <c r="AD4755" s="40">
        <f>+L4755*'Copy Co'!$B$27</f>
        <v>47402.172422644835</v>
      </c>
      <c r="AE4755" s="40">
        <f>+M4755*'Copy Co'!$B$28</f>
        <v>0</v>
      </c>
      <c r="AF4755" s="40">
        <f t="shared" si="565"/>
        <v>716311.66257052915</v>
      </c>
      <c r="AG4755" s="25">
        <f t="shared" si="566"/>
        <v>40276.662570529152</v>
      </c>
      <c r="AH4755" s="56">
        <f t="shared" si="567"/>
        <v>42738</v>
      </c>
      <c r="AL4755" s="56"/>
      <c r="BF4755" s="2">
        <v>41890</v>
      </c>
      <c r="BG4755" s="3">
        <v>0</v>
      </c>
      <c r="BH4755">
        <v>30</v>
      </c>
      <c r="BI4755">
        <v>12.4166666666667</v>
      </c>
    </row>
    <row r="4756" spans="1:61" x14ac:dyDescent="0.25">
      <c r="A4756" s="2">
        <v>42739</v>
      </c>
      <c r="B4756" s="7">
        <v>661508</v>
      </c>
      <c r="C4756" s="3">
        <v>35.5833333333333</v>
      </c>
      <c r="D4756" s="7">
        <f t="shared" si="561"/>
        <v>1266.1736111111088</v>
      </c>
      <c r="E4756" s="7">
        <f t="shared" si="562"/>
        <v>45054.677662036913</v>
      </c>
      <c r="F4756" s="7">
        <f t="shared" si="563"/>
        <v>1603195.6134741453</v>
      </c>
      <c r="G4756" s="11">
        <v>676035</v>
      </c>
      <c r="H4756">
        <v>0</v>
      </c>
      <c r="I4756">
        <v>0</v>
      </c>
      <c r="J4756">
        <v>24</v>
      </c>
      <c r="K4756" s="3">
        <v>11.0833333333333</v>
      </c>
      <c r="L4756" s="3">
        <f t="shared" si="564"/>
        <v>394.38194444444292</v>
      </c>
      <c r="M4756" s="5">
        <v>0</v>
      </c>
      <c r="R4756">
        <v>2017</v>
      </c>
      <c r="S4756" s="1" t="s">
        <v>7</v>
      </c>
      <c r="T4756" s="40">
        <f>+'Copy Co'!$B$17</f>
        <v>51399.602684929596</v>
      </c>
      <c r="U4756">
        <f>+'Copy Co'!$B$18*'All Data'!C4756</f>
        <v>1758.1641214756623</v>
      </c>
      <c r="V4756" s="40">
        <f>+D4756*'Copy Co'!$B$19</f>
        <v>531846.17552639695</v>
      </c>
      <c r="W4756" s="40">
        <f>+E4756*'Copy Co'!$B$20</f>
        <v>-347978.79787752993</v>
      </c>
      <c r="X4756" s="40">
        <f>+F4756*'Copy Co'!$B$21</f>
        <v>77732.059377809346</v>
      </c>
      <c r="Y4756" s="40">
        <f>+G4756*'Copy Co'!$B$22</f>
        <v>281353.98942339147</v>
      </c>
      <c r="Z4756" s="40">
        <f>+H4756*'Copy Co'!$B$23</f>
        <v>0</v>
      </c>
      <c r="AA4756" s="40">
        <f>+I4756*'Copy Co'!$B$24</f>
        <v>0</v>
      </c>
      <c r="AB4756" s="40">
        <f>+J4756*'Copy Co'!$B$25</f>
        <v>8083.7301426028844</v>
      </c>
      <c r="AC4756" s="40">
        <f>+K4756*'Copy Co'!$B$26</f>
        <v>3471.9321820941109</v>
      </c>
      <c r="AD4756" s="40">
        <f>+L4756*'Copy Co'!$B$27</f>
        <v>72293.166137748573</v>
      </c>
      <c r="AE4756" s="40">
        <f>+M4756*'Copy Co'!$B$28</f>
        <v>0</v>
      </c>
      <c r="AF4756" s="40">
        <f t="shared" si="565"/>
        <v>679960.02171891881</v>
      </c>
      <c r="AG4756" s="25">
        <f t="shared" si="566"/>
        <v>18452.021718918812</v>
      </c>
      <c r="AH4756" s="56">
        <f t="shared" si="567"/>
        <v>42739</v>
      </c>
      <c r="AL4756" s="56"/>
      <c r="BF4756" s="2">
        <v>41895</v>
      </c>
      <c r="BG4756" s="3">
        <v>0</v>
      </c>
      <c r="BH4756">
        <v>12</v>
      </c>
      <c r="BI4756">
        <v>6.4166666666666696</v>
      </c>
    </row>
    <row r="4757" spans="1:61" x14ac:dyDescent="0.25">
      <c r="A4757" s="2">
        <v>42740</v>
      </c>
      <c r="B4757" s="7">
        <v>917532</v>
      </c>
      <c r="C4757" s="3">
        <v>57</v>
      </c>
      <c r="D4757" s="7">
        <f t="shared" si="561"/>
        <v>3249</v>
      </c>
      <c r="E4757" s="7">
        <f t="shared" si="562"/>
        <v>185193</v>
      </c>
      <c r="F4757" s="7">
        <f t="shared" si="563"/>
        <v>10556001</v>
      </c>
      <c r="G4757" s="11">
        <v>661508</v>
      </c>
      <c r="H4757">
        <v>0</v>
      </c>
      <c r="I4757">
        <v>0</v>
      </c>
      <c r="J4757">
        <v>16</v>
      </c>
      <c r="K4757" s="3">
        <v>6</v>
      </c>
      <c r="L4757" s="3">
        <f t="shared" si="564"/>
        <v>342</v>
      </c>
      <c r="M4757" s="5">
        <v>0</v>
      </c>
      <c r="R4757">
        <v>2017</v>
      </c>
      <c r="S4757" s="1" t="s">
        <v>1</v>
      </c>
      <c r="T4757" s="40">
        <f>+'Copy Co'!$B$17</f>
        <v>51399.602684929596</v>
      </c>
      <c r="U4757">
        <f>+'Copy Co'!$B$18*'All Data'!C4757</f>
        <v>2816.3565786635927</v>
      </c>
      <c r="V4757" s="40">
        <f>+D4757*'Copy Co'!$B$19</f>
        <v>1364716.6621715603</v>
      </c>
      <c r="W4757" s="40">
        <f>+E4757*'Copy Co'!$B$20</f>
        <v>-1430334.0043565175</v>
      </c>
      <c r="X4757" s="40">
        <f>+F4757*'Copy Co'!$B$21</f>
        <v>511815.08334225969</v>
      </c>
      <c r="Y4757" s="40">
        <f>+G4757*'Copy Co'!$B$22</f>
        <v>275308.10510622803</v>
      </c>
      <c r="Z4757" s="40">
        <f>+H4757*'Copy Co'!$B$23</f>
        <v>0</v>
      </c>
      <c r="AA4757" s="40">
        <f>+I4757*'Copy Co'!$B$24</f>
        <v>0</v>
      </c>
      <c r="AB4757" s="40">
        <f>+J4757*'Copy Co'!$B$25</f>
        <v>5389.1534284019226</v>
      </c>
      <c r="AC4757" s="40">
        <f>+K4757*'Copy Co'!$B$26</f>
        <v>1879.5422339156146</v>
      </c>
      <c r="AD4757" s="40">
        <f>+L4757*'Copy Co'!$B$27</f>
        <v>62691.163141199402</v>
      </c>
      <c r="AE4757" s="40">
        <f>+M4757*'Copy Co'!$B$28</f>
        <v>0</v>
      </c>
      <c r="AF4757" s="40">
        <f t="shared" si="565"/>
        <v>845681.66433064081</v>
      </c>
      <c r="AG4757" s="25">
        <f t="shared" si="566"/>
        <v>-71850.335669359192</v>
      </c>
      <c r="AH4757" s="56">
        <f t="shared" si="567"/>
        <v>42740</v>
      </c>
      <c r="AL4757" s="56"/>
      <c r="BF4757" s="2">
        <v>41896</v>
      </c>
      <c r="BG4757" s="3">
        <v>0</v>
      </c>
      <c r="BH4757">
        <v>12</v>
      </c>
      <c r="BI4757">
        <v>5.9166666666666696</v>
      </c>
    </row>
    <row r="4758" spans="1:61" x14ac:dyDescent="0.25">
      <c r="A4758" s="2">
        <v>42741</v>
      </c>
      <c r="B4758" s="7">
        <v>974095</v>
      </c>
      <c r="C4758" s="3">
        <v>60.5416666666667</v>
      </c>
      <c r="D4758" s="7">
        <f t="shared" si="561"/>
        <v>3665.2934027777819</v>
      </c>
      <c r="E4758" s="7">
        <f t="shared" si="562"/>
        <v>221902.97142650501</v>
      </c>
      <c r="F4758" s="7">
        <f t="shared" si="563"/>
        <v>13434375.728446331</v>
      </c>
      <c r="G4758" s="11">
        <v>917532</v>
      </c>
      <c r="H4758">
        <v>1</v>
      </c>
      <c r="I4758">
        <v>0</v>
      </c>
      <c r="J4758">
        <v>9</v>
      </c>
      <c r="K4758" s="3">
        <v>4.5833333333333304</v>
      </c>
      <c r="L4758" s="3">
        <f t="shared" si="564"/>
        <v>277.48263888888886</v>
      </c>
      <c r="M4758" s="5">
        <v>0</v>
      </c>
      <c r="R4758">
        <v>2017</v>
      </c>
      <c r="S4758" s="1" t="s">
        <v>2</v>
      </c>
      <c r="T4758" s="40">
        <f>+'Copy Co'!$B$17</f>
        <v>51399.602684929596</v>
      </c>
      <c r="U4758">
        <f>+'Copy Co'!$B$18*'All Data'!C4758</f>
        <v>2991.3494947355284</v>
      </c>
      <c r="V4758" s="40">
        <f>+D4758*'Copy Co'!$B$19</f>
        <v>1539577.4018215868</v>
      </c>
      <c r="W4758" s="40">
        <f>+E4758*'Copy Co'!$B$20</f>
        <v>-1713862.6497712268</v>
      </c>
      <c r="X4758" s="40">
        <f>+F4758*'Copy Co'!$B$21</f>
        <v>651375.09300216904</v>
      </c>
      <c r="Y4758" s="40">
        <f>+G4758*'Copy Co'!$B$22</f>
        <v>381860.83357166895</v>
      </c>
      <c r="Z4758" s="40">
        <f>+H4758*'Copy Co'!$B$23</f>
        <v>-10610.780657764437</v>
      </c>
      <c r="AA4758" s="40">
        <f>+I4758*'Copy Co'!$B$24</f>
        <v>0</v>
      </c>
      <c r="AB4758" s="40">
        <f>+J4758*'Copy Co'!$B$25</f>
        <v>3031.3988034760814</v>
      </c>
      <c r="AC4758" s="40">
        <f>+K4758*'Copy Co'!$B$26</f>
        <v>1435.761428685538</v>
      </c>
      <c r="AD4758" s="40">
        <f>+L4758*'Copy Co'!$B$27</f>
        <v>50864.647319982032</v>
      </c>
      <c r="AE4758" s="40">
        <f>+M4758*'Copy Co'!$B$28</f>
        <v>0</v>
      </c>
      <c r="AF4758" s="40">
        <f t="shared" si="565"/>
        <v>958062.65769824246</v>
      </c>
      <c r="AG4758" s="25">
        <f t="shared" si="566"/>
        <v>-16032.342301757541</v>
      </c>
      <c r="AH4758" s="56">
        <f t="shared" si="567"/>
        <v>42741</v>
      </c>
      <c r="AL4758" s="56"/>
      <c r="BF4758" s="2">
        <v>41897</v>
      </c>
      <c r="BG4758" s="3">
        <v>0</v>
      </c>
      <c r="BH4758">
        <v>12</v>
      </c>
      <c r="BI4758">
        <v>7.0416666666666696</v>
      </c>
    </row>
    <row r="4759" spans="1:61" x14ac:dyDescent="0.25">
      <c r="A4759" s="2">
        <v>42742</v>
      </c>
      <c r="B4759" s="7">
        <v>873454</v>
      </c>
      <c r="C4759" s="3">
        <v>51.2083333333333</v>
      </c>
      <c r="D4759" s="7">
        <f t="shared" si="561"/>
        <v>2622.2934027777742</v>
      </c>
      <c r="E4759" s="7">
        <f t="shared" si="562"/>
        <v>134283.2746672451</v>
      </c>
      <c r="F4759" s="7">
        <f t="shared" si="563"/>
        <v>6876422.6902518375</v>
      </c>
      <c r="G4759" s="11">
        <v>974095</v>
      </c>
      <c r="H4759">
        <v>0</v>
      </c>
      <c r="I4759">
        <v>1</v>
      </c>
      <c r="J4759">
        <v>10</v>
      </c>
      <c r="K4759" s="3">
        <v>4.5</v>
      </c>
      <c r="L4759" s="3">
        <f t="shared" si="564"/>
        <v>230.43749999999986</v>
      </c>
      <c r="M4759" s="5">
        <v>0</v>
      </c>
      <c r="R4759">
        <v>2017</v>
      </c>
      <c r="S4759" s="1" t="s">
        <v>3</v>
      </c>
      <c r="T4759" s="40">
        <f>+'Copy Co'!$B$17</f>
        <v>51399.602684929596</v>
      </c>
      <c r="U4759">
        <f>+'Copy Co'!$B$18*'All Data'!C4759</f>
        <v>2530.1916923812523</v>
      </c>
      <c r="V4759" s="40">
        <f>+D4759*'Copy Co'!$B$19</f>
        <v>1101473.5302780508</v>
      </c>
      <c r="W4759" s="40">
        <f>+E4759*'Copy Co'!$B$20</f>
        <v>-1037133.8764041124</v>
      </c>
      <c r="X4759" s="40">
        <f>+F4759*'Copy Co'!$B$21</f>
        <v>333408.15828909545</v>
      </c>
      <c r="Y4759" s="40">
        <f>+G4759*'Copy Co'!$B$22</f>
        <v>405401.36875661544</v>
      </c>
      <c r="Z4759" s="40">
        <f>+H4759*'Copy Co'!$B$23</f>
        <v>0</v>
      </c>
      <c r="AA4759" s="40">
        <f>+I4759*'Copy Co'!$B$24</f>
        <v>-10704.382616627605</v>
      </c>
      <c r="AB4759" s="40">
        <f>+J4759*'Copy Co'!$B$25</f>
        <v>3368.2208927512015</v>
      </c>
      <c r="AC4759" s="40">
        <f>+K4759*'Copy Co'!$B$26</f>
        <v>1409.6566754367109</v>
      </c>
      <c r="AD4759" s="40">
        <f>+L4759*'Copy Co'!$B$27</f>
        <v>42240.920778801548</v>
      </c>
      <c r="AE4759" s="40">
        <f>+M4759*'Copy Co'!$B$28</f>
        <v>0</v>
      </c>
      <c r="AF4759" s="40">
        <f t="shared" si="565"/>
        <v>893393.39102732216</v>
      </c>
      <c r="AG4759" s="25">
        <f t="shared" si="566"/>
        <v>19939.391027322155</v>
      </c>
      <c r="AH4759" s="56">
        <f t="shared" si="567"/>
        <v>42742</v>
      </c>
      <c r="AL4759" s="56"/>
      <c r="BF4759" s="2">
        <v>41898</v>
      </c>
      <c r="BG4759" s="3">
        <v>0</v>
      </c>
      <c r="BH4759">
        <v>14</v>
      </c>
      <c r="BI4759">
        <v>8.0833333333333304</v>
      </c>
    </row>
    <row r="4760" spans="1:61" x14ac:dyDescent="0.25">
      <c r="A4760" s="2">
        <v>42743</v>
      </c>
      <c r="B4760" s="7">
        <v>617583</v>
      </c>
      <c r="C4760" s="3">
        <v>29.4166666666667</v>
      </c>
      <c r="D4760" s="7">
        <f t="shared" si="561"/>
        <v>865.34027777777976</v>
      </c>
      <c r="E4760" s="7">
        <f t="shared" si="562"/>
        <v>25455.426504629715</v>
      </c>
      <c r="F4760" s="7">
        <f t="shared" si="563"/>
        <v>748813.79634452506</v>
      </c>
      <c r="G4760" s="11">
        <v>873454</v>
      </c>
      <c r="H4760">
        <v>0</v>
      </c>
      <c r="I4760">
        <v>1</v>
      </c>
      <c r="J4760">
        <v>26</v>
      </c>
      <c r="K4760" s="3">
        <v>11.0833333333333</v>
      </c>
      <c r="L4760" s="3">
        <f t="shared" si="564"/>
        <v>326.0347222222216</v>
      </c>
      <c r="M4760" s="5">
        <v>0</v>
      </c>
      <c r="R4760">
        <v>2017</v>
      </c>
      <c r="S4760" s="1" t="s">
        <v>4</v>
      </c>
      <c r="T4760" s="40">
        <f>+'Copy Co'!$B$17</f>
        <v>51399.602684929596</v>
      </c>
      <c r="U4760">
        <f>+'Copy Co'!$B$18*'All Data'!C4760</f>
        <v>1453.4705734915926</v>
      </c>
      <c r="V4760" s="40">
        <f>+D4760*'Copy Co'!$B$19</f>
        <v>363479.31533748924</v>
      </c>
      <c r="W4760" s="40">
        <f>+E4760*'Copy Co'!$B$20</f>
        <v>-196604.41876836625</v>
      </c>
      <c r="X4760" s="40">
        <f>+F4760*'Copy Co'!$B$21</f>
        <v>36306.760067937372</v>
      </c>
      <c r="Y4760" s="40">
        <f>+G4760*'Copy Co'!$B$22</f>
        <v>363516.33787868824</v>
      </c>
      <c r="Z4760" s="40">
        <f>+H4760*'Copy Co'!$B$23</f>
        <v>0</v>
      </c>
      <c r="AA4760" s="40">
        <f>+I4760*'Copy Co'!$B$24</f>
        <v>-10704.382616627605</v>
      </c>
      <c r="AB4760" s="40">
        <f>+J4760*'Copy Co'!$B$25</f>
        <v>8757.3743211531237</v>
      </c>
      <c r="AC4760" s="40">
        <f>+K4760*'Copy Co'!$B$26</f>
        <v>3471.9321820941109</v>
      </c>
      <c r="AD4760" s="40">
        <f>+L4760*'Copy Co'!$B$27</f>
        <v>59764.608071722003</v>
      </c>
      <c r="AE4760" s="40">
        <f>+M4760*'Copy Co'!$B$28</f>
        <v>0</v>
      </c>
      <c r="AF4760" s="40">
        <f t="shared" si="565"/>
        <v>680840.59973251144</v>
      </c>
      <c r="AG4760" s="25">
        <f t="shared" si="566"/>
        <v>63257.599732511444</v>
      </c>
      <c r="AH4760" s="56">
        <f t="shared" si="567"/>
        <v>42743</v>
      </c>
      <c r="AL4760" s="56"/>
      <c r="BF4760" s="2">
        <v>41899</v>
      </c>
      <c r="BG4760" s="3">
        <v>0</v>
      </c>
      <c r="BH4760">
        <v>14</v>
      </c>
      <c r="BI4760">
        <v>10.7083333333333</v>
      </c>
    </row>
    <row r="4761" spans="1:61" x14ac:dyDescent="0.25">
      <c r="A4761" s="2">
        <v>42744</v>
      </c>
      <c r="B4761" s="7">
        <v>558149</v>
      </c>
      <c r="C4761" s="3">
        <v>24.7083333333333</v>
      </c>
      <c r="D4761" s="7">
        <f t="shared" si="561"/>
        <v>610.50173611110949</v>
      </c>
      <c r="E4761" s="7">
        <f t="shared" si="562"/>
        <v>15084.480396411976</v>
      </c>
      <c r="F4761" s="7">
        <f t="shared" si="563"/>
        <v>372712.36979467876</v>
      </c>
      <c r="G4761" s="11">
        <v>617583</v>
      </c>
      <c r="H4761">
        <v>0</v>
      </c>
      <c r="I4761">
        <v>0</v>
      </c>
      <c r="J4761">
        <v>25</v>
      </c>
      <c r="K4761" s="3">
        <v>11.7083333333333</v>
      </c>
      <c r="L4761" s="3">
        <f t="shared" si="564"/>
        <v>289.29340277777658</v>
      </c>
      <c r="M4761" s="5">
        <v>0</v>
      </c>
      <c r="R4761">
        <v>2017</v>
      </c>
      <c r="S4761" s="1" t="s">
        <v>5</v>
      </c>
      <c r="T4761" s="40">
        <f>+'Copy Co'!$B$17</f>
        <v>51399.602684929596</v>
      </c>
      <c r="U4761">
        <f>+'Copy Co'!$B$18*'All Data'!C4761</f>
        <v>1220.8329321253716</v>
      </c>
      <c r="V4761" s="40">
        <f>+D4761*'Copy Co'!$B$19</f>
        <v>256436.40860433859</v>
      </c>
      <c r="W4761" s="40">
        <f>+E4761*'Copy Co'!$B$20</f>
        <v>-116504.64784866237</v>
      </c>
      <c r="X4761" s="40">
        <f>+F4761*'Copy Co'!$B$21</f>
        <v>18071.219641714189</v>
      </c>
      <c r="Y4761" s="40">
        <f>+G4761*'Copy Co'!$B$22</f>
        <v>257027.28534775032</v>
      </c>
      <c r="Z4761" s="40">
        <f>+H4761*'Copy Co'!$B$23</f>
        <v>0</v>
      </c>
      <c r="AA4761" s="40">
        <f>+I4761*'Copy Co'!$B$24</f>
        <v>0</v>
      </c>
      <c r="AB4761" s="40">
        <f>+J4761*'Copy Co'!$B$25</f>
        <v>8420.552231878004</v>
      </c>
      <c r="AC4761" s="40">
        <f>+K4761*'Copy Co'!$B$26</f>
        <v>3667.7178314603207</v>
      </c>
      <c r="AD4761" s="40">
        <f>+L4761*'Copy Co'!$B$27</f>
        <v>53029.648857351756</v>
      </c>
      <c r="AE4761" s="40">
        <f>+M4761*'Copy Co'!$B$28</f>
        <v>0</v>
      </c>
      <c r="AF4761" s="40">
        <f t="shared" si="565"/>
        <v>532768.62028288573</v>
      </c>
      <c r="AG4761" s="25">
        <f t="shared" si="566"/>
        <v>-25380.379717114265</v>
      </c>
      <c r="AH4761" s="56">
        <f t="shared" si="567"/>
        <v>42744</v>
      </c>
      <c r="AL4761" s="56"/>
      <c r="BF4761" s="2">
        <v>41900</v>
      </c>
      <c r="BG4761" s="3">
        <v>0</v>
      </c>
      <c r="BH4761">
        <v>22</v>
      </c>
      <c r="BI4761">
        <v>12</v>
      </c>
    </row>
    <row r="4762" spans="1:61" x14ac:dyDescent="0.25">
      <c r="A4762" s="2">
        <v>42745</v>
      </c>
      <c r="B4762" s="7">
        <v>552584</v>
      </c>
      <c r="C4762" s="3">
        <v>21</v>
      </c>
      <c r="D4762" s="7">
        <f t="shared" si="561"/>
        <v>441</v>
      </c>
      <c r="E4762" s="7">
        <f t="shared" si="562"/>
        <v>9261</v>
      </c>
      <c r="F4762" s="7">
        <f t="shared" si="563"/>
        <v>194481</v>
      </c>
      <c r="G4762" s="11">
        <v>558149</v>
      </c>
      <c r="H4762">
        <v>0</v>
      </c>
      <c r="I4762">
        <v>0</v>
      </c>
      <c r="J4762">
        <v>31</v>
      </c>
      <c r="K4762" s="3">
        <v>20.1666666666667</v>
      </c>
      <c r="L4762" s="3">
        <f t="shared" si="564"/>
        <v>423.50000000000068</v>
      </c>
      <c r="M4762" s="5">
        <v>0</v>
      </c>
      <c r="R4762">
        <v>2017</v>
      </c>
      <c r="S4762" s="1" t="s">
        <v>6</v>
      </c>
      <c r="T4762" s="40">
        <f>+'Copy Co'!$B$17</f>
        <v>51399.602684929596</v>
      </c>
      <c r="U4762">
        <f>+'Copy Co'!$B$18*'All Data'!C4762</f>
        <v>1037.6050552971133</v>
      </c>
      <c r="V4762" s="40">
        <f>+D4762*'Copy Co'!$B$19</f>
        <v>185238.54971303727</v>
      </c>
      <c r="W4762" s="40">
        <f>+E4762*'Copy Co'!$B$20</f>
        <v>-71527.126912711115</v>
      </c>
      <c r="X4762" s="40">
        <f>+F4762*'Copy Co'!$B$21</f>
        <v>9429.547157440209</v>
      </c>
      <c r="Y4762" s="40">
        <f>+G4762*'Copy Co'!$B$22</f>
        <v>232291.88998006986</v>
      </c>
      <c r="Z4762" s="40">
        <f>+H4762*'Copy Co'!$B$23</f>
        <v>0</v>
      </c>
      <c r="AA4762" s="40">
        <f>+I4762*'Copy Co'!$B$24</f>
        <v>0</v>
      </c>
      <c r="AB4762" s="40">
        <f>+J4762*'Copy Co'!$B$25</f>
        <v>10441.484767528726</v>
      </c>
      <c r="AC4762" s="40">
        <f>+K4762*'Copy Co'!$B$26</f>
        <v>6317.3502862163814</v>
      </c>
      <c r="AD4762" s="40">
        <f>+L4762*'Copy Co'!$B$27</f>
        <v>77630.723948239742</v>
      </c>
      <c r="AE4762" s="40">
        <f>+M4762*'Copy Co'!$B$28</f>
        <v>0</v>
      </c>
      <c r="AF4762" s="40">
        <f t="shared" si="565"/>
        <v>502259.62668004778</v>
      </c>
      <c r="AG4762" s="25">
        <f t="shared" si="566"/>
        <v>-50324.373319952225</v>
      </c>
      <c r="AH4762" s="56">
        <f t="shared" si="567"/>
        <v>42745</v>
      </c>
      <c r="AL4762" s="56"/>
      <c r="BF4762" s="2">
        <v>41901</v>
      </c>
      <c r="BG4762" s="3">
        <v>0</v>
      </c>
      <c r="BH4762">
        <v>10</v>
      </c>
      <c r="BI4762">
        <v>5.2083333333333304</v>
      </c>
    </row>
    <row r="4763" spans="1:61" x14ac:dyDescent="0.25">
      <c r="A4763" s="2">
        <v>42746</v>
      </c>
      <c r="B4763" s="7">
        <v>561876</v>
      </c>
      <c r="C4763" s="3">
        <v>27.4583333333333</v>
      </c>
      <c r="D4763" s="7">
        <f t="shared" si="561"/>
        <v>753.96006944444264</v>
      </c>
      <c r="E4763" s="7">
        <f t="shared" si="562"/>
        <v>20702.486906828628</v>
      </c>
      <c r="F4763" s="7">
        <f t="shared" si="563"/>
        <v>568455.78631666873</v>
      </c>
      <c r="G4763" s="11">
        <v>552584</v>
      </c>
      <c r="H4763">
        <v>0</v>
      </c>
      <c r="I4763">
        <v>0</v>
      </c>
      <c r="J4763">
        <v>15</v>
      </c>
      <c r="K4763" s="3">
        <v>6.7083333333333304</v>
      </c>
      <c r="L4763" s="3">
        <f t="shared" si="564"/>
        <v>184.19965277777749</v>
      </c>
      <c r="M4763" s="5">
        <v>0</v>
      </c>
      <c r="R4763">
        <v>2017</v>
      </c>
      <c r="S4763" s="1" t="s">
        <v>7</v>
      </c>
      <c r="T4763" s="40">
        <f>+'Copy Co'!$B$17</f>
        <v>51399.602684929596</v>
      </c>
      <c r="U4763">
        <f>+'Copy Co'!$B$18*'All Data'!C4763</f>
        <v>1356.7097846047554</v>
      </c>
      <c r="V4763" s="40">
        <f>+D4763*'Copy Co'!$B$19</f>
        <v>316694.94286945451</v>
      </c>
      <c r="W4763" s="40">
        <f>+E4763*'Copy Co'!$B$20</f>
        <v>-159895.19580968269</v>
      </c>
      <c r="X4763" s="40">
        <f>+F4763*'Copy Co'!$B$21</f>
        <v>27561.975946199283</v>
      </c>
      <c r="Y4763" s="40">
        <f>+G4763*'Copy Co'!$B$22</f>
        <v>229975.83393098784</v>
      </c>
      <c r="Z4763" s="40">
        <f>+H4763*'Copy Co'!$B$23</f>
        <v>0</v>
      </c>
      <c r="AA4763" s="40">
        <f>+I4763*'Copy Co'!$B$24</f>
        <v>0</v>
      </c>
      <c r="AB4763" s="40">
        <f>+J4763*'Copy Co'!$B$25</f>
        <v>5052.331339126802</v>
      </c>
      <c r="AC4763" s="40">
        <f>+K4763*'Copy Co'!$B$26</f>
        <v>2101.4326365306515</v>
      </c>
      <c r="AD4763" s="40">
        <f>+L4763*'Copy Co'!$B$27</f>
        <v>33765.176850420852</v>
      </c>
      <c r="AE4763" s="40">
        <f>+M4763*'Copy Co'!$B$28</f>
        <v>0</v>
      </c>
      <c r="AF4763" s="40">
        <f t="shared" si="565"/>
        <v>508012.81023257156</v>
      </c>
      <c r="AG4763" s="25">
        <f t="shared" si="566"/>
        <v>-53863.189767428441</v>
      </c>
      <c r="AH4763" s="56">
        <f t="shared" si="567"/>
        <v>42746</v>
      </c>
      <c r="AL4763" s="56"/>
      <c r="BF4763" s="2">
        <v>41902</v>
      </c>
      <c r="BG4763" s="3">
        <v>0</v>
      </c>
      <c r="BH4763">
        <v>12</v>
      </c>
      <c r="BI4763">
        <v>6.2916666666666696</v>
      </c>
    </row>
    <row r="4764" spans="1:61" x14ac:dyDescent="0.25">
      <c r="A4764" s="2">
        <v>42747</v>
      </c>
      <c r="B4764" s="7">
        <v>619407</v>
      </c>
      <c r="C4764" s="3">
        <v>34.0416666666667</v>
      </c>
      <c r="D4764" s="7">
        <f t="shared" si="561"/>
        <v>1158.8350694444466</v>
      </c>
      <c r="E4764" s="7">
        <f t="shared" si="562"/>
        <v>39448.677155671408</v>
      </c>
      <c r="F4764" s="7">
        <f t="shared" si="563"/>
        <v>1342898.7181743155</v>
      </c>
      <c r="G4764" s="11">
        <v>561876</v>
      </c>
      <c r="H4764">
        <v>0</v>
      </c>
      <c r="I4764">
        <v>0</v>
      </c>
      <c r="J4764">
        <v>9</v>
      </c>
      <c r="K4764" s="3">
        <v>3.2083333333333299</v>
      </c>
      <c r="L4764" s="3">
        <f t="shared" si="564"/>
        <v>109.21701388888889</v>
      </c>
      <c r="M4764" s="5">
        <v>0</v>
      </c>
      <c r="R4764">
        <v>2017</v>
      </c>
      <c r="S4764" s="1" t="s">
        <v>1</v>
      </c>
      <c r="T4764" s="40">
        <f>+'Copy Co'!$B$17</f>
        <v>51399.602684929596</v>
      </c>
      <c r="U4764">
        <f>+'Copy Co'!$B$18*'All Data'!C4764</f>
        <v>1681.9907344796475</v>
      </c>
      <c r="V4764" s="40">
        <f>+D4764*'Copy Co'!$B$19</f>
        <v>486759.47306234948</v>
      </c>
      <c r="W4764" s="40">
        <f>+E4764*'Copy Co'!$B$20</f>
        <v>-304680.97802097787</v>
      </c>
      <c r="X4764" s="40">
        <f>+F4764*'Copy Co'!$B$21</f>
        <v>65111.382555060489</v>
      </c>
      <c r="Y4764" s="40">
        <f>+G4764*'Copy Co'!$B$22</f>
        <v>233843.00244995824</v>
      </c>
      <c r="Z4764" s="40">
        <f>+H4764*'Copy Co'!$B$23</f>
        <v>0</v>
      </c>
      <c r="AA4764" s="40">
        <f>+I4764*'Copy Co'!$B$24</f>
        <v>0</v>
      </c>
      <c r="AB4764" s="40">
        <f>+J4764*'Copy Co'!$B$25</f>
        <v>3031.3988034760814</v>
      </c>
      <c r="AC4764" s="40">
        <f>+K4764*'Copy Co'!$B$26</f>
        <v>1005.0330000798762</v>
      </c>
      <c r="AD4764" s="40">
        <f>+L4764*'Copy Co'!$B$27</f>
        <v>20020.297179833258</v>
      </c>
      <c r="AE4764" s="40">
        <f>+M4764*'Copy Co'!$B$28</f>
        <v>0</v>
      </c>
      <c r="AF4764" s="40">
        <f t="shared" si="565"/>
        <v>558171.20244918892</v>
      </c>
      <c r="AG4764" s="25">
        <f t="shared" si="566"/>
        <v>-61235.797550811083</v>
      </c>
      <c r="AH4764" s="56">
        <f t="shared" si="567"/>
        <v>42747</v>
      </c>
      <c r="AL4764" s="56"/>
      <c r="BF4764" s="2">
        <v>41904</v>
      </c>
      <c r="BG4764" s="3">
        <v>0</v>
      </c>
      <c r="BH4764">
        <v>9</v>
      </c>
      <c r="BI4764">
        <v>4.75</v>
      </c>
    </row>
    <row r="4765" spans="1:61" x14ac:dyDescent="0.25">
      <c r="A4765" s="2">
        <v>42748</v>
      </c>
      <c r="B4765" s="7">
        <v>593544</v>
      </c>
      <c r="C4765" s="3">
        <v>33.0833333333333</v>
      </c>
      <c r="D4765" s="7">
        <f t="shared" si="561"/>
        <v>1094.5069444444423</v>
      </c>
      <c r="E4765" s="7">
        <f t="shared" si="562"/>
        <v>36209.938078703599</v>
      </c>
      <c r="F4765" s="7">
        <f t="shared" si="563"/>
        <v>1197945.4514371094</v>
      </c>
      <c r="G4765" s="11">
        <v>619407</v>
      </c>
      <c r="H4765">
        <v>1</v>
      </c>
      <c r="I4765">
        <v>0</v>
      </c>
      <c r="J4765">
        <v>9</v>
      </c>
      <c r="K4765" s="3">
        <v>3.75</v>
      </c>
      <c r="L4765" s="3">
        <f t="shared" si="564"/>
        <v>124.06249999999987</v>
      </c>
      <c r="M4765" s="5">
        <v>0</v>
      </c>
      <c r="R4765">
        <v>2017</v>
      </c>
      <c r="S4765" s="1" t="s">
        <v>2</v>
      </c>
      <c r="T4765" s="40">
        <f>+'Copy Co'!$B$17</f>
        <v>51399.602684929596</v>
      </c>
      <c r="U4765">
        <f>+'Copy Co'!$B$18*'All Data'!C4765</f>
        <v>1634.639710130768</v>
      </c>
      <c r="V4765" s="40">
        <f>+D4765*'Copy Co'!$B$19</f>
        <v>459738.9547386312</v>
      </c>
      <c r="W4765" s="40">
        <f>+E4765*'Copy Co'!$B$20</f>
        <v>-279666.64900732564</v>
      </c>
      <c r="X4765" s="40">
        <f>+F4765*'Copy Co'!$B$21</f>
        <v>58083.222146982087</v>
      </c>
      <c r="Y4765" s="40">
        <f>+G4765*'Copy Co'!$B$22</f>
        <v>257786.40237084567</v>
      </c>
      <c r="Z4765" s="40">
        <f>+H4765*'Copy Co'!$B$23</f>
        <v>-10610.780657764437</v>
      </c>
      <c r="AA4765" s="40">
        <f>+I4765*'Copy Co'!$B$24</f>
        <v>0</v>
      </c>
      <c r="AB4765" s="40">
        <f>+J4765*'Copy Co'!$B$25</f>
        <v>3031.3988034760814</v>
      </c>
      <c r="AC4765" s="40">
        <f>+K4765*'Copy Co'!$B$26</f>
        <v>1174.7138961972591</v>
      </c>
      <c r="AD4765" s="40">
        <f>+L4765*'Copy Co'!$B$27</f>
        <v>22741.586044459189</v>
      </c>
      <c r="AE4765" s="40">
        <f>+M4765*'Copy Co'!$B$28</f>
        <v>0</v>
      </c>
      <c r="AF4765" s="40">
        <f t="shared" si="565"/>
        <v>565313.09073056187</v>
      </c>
      <c r="AG4765" s="25">
        <f t="shared" si="566"/>
        <v>-28230.909269438125</v>
      </c>
      <c r="AH4765" s="56">
        <f t="shared" si="567"/>
        <v>42748</v>
      </c>
      <c r="AL4765" s="56"/>
      <c r="BF4765" s="2">
        <v>41905</v>
      </c>
      <c r="BG4765" s="3">
        <v>0</v>
      </c>
      <c r="BH4765">
        <v>10</v>
      </c>
      <c r="BI4765">
        <v>7</v>
      </c>
    </row>
    <row r="4766" spans="1:61" x14ac:dyDescent="0.25">
      <c r="A4766" s="2">
        <v>42749</v>
      </c>
      <c r="B4766" s="7">
        <v>621090</v>
      </c>
      <c r="C4766" s="3">
        <v>33.9583333333333</v>
      </c>
      <c r="D4766" s="7">
        <f t="shared" si="561"/>
        <v>1153.1684027777756</v>
      </c>
      <c r="E4766" s="7">
        <f t="shared" si="562"/>
        <v>39159.677010995256</v>
      </c>
      <c r="F4766" s="7">
        <f t="shared" si="563"/>
        <v>1329797.365165046</v>
      </c>
      <c r="G4766" s="11">
        <v>593544</v>
      </c>
      <c r="H4766">
        <v>0</v>
      </c>
      <c r="I4766">
        <v>1</v>
      </c>
      <c r="J4766">
        <v>9</v>
      </c>
      <c r="K4766" s="3">
        <v>5.2083333333333304</v>
      </c>
      <c r="L4766" s="3">
        <f t="shared" si="564"/>
        <v>176.86631944444417</v>
      </c>
      <c r="M4766" s="5">
        <v>0</v>
      </c>
      <c r="R4766">
        <v>2017</v>
      </c>
      <c r="S4766" s="1" t="s">
        <v>3</v>
      </c>
      <c r="T4766" s="40">
        <f>+'Copy Co'!$B$17</f>
        <v>51399.602684929596</v>
      </c>
      <c r="U4766">
        <f>+'Copy Co'!$B$18*'All Data'!C4766</f>
        <v>1677.8732541014811</v>
      </c>
      <c r="V4766" s="40">
        <f>+D4766*'Copy Co'!$B$19</f>
        <v>484379.23470624664</v>
      </c>
      <c r="W4766" s="40">
        <f>+E4766*'Copy Co'!$B$20</f>
        <v>-302448.89185036533</v>
      </c>
      <c r="X4766" s="40">
        <f>+F4766*'Copy Co'!$B$21</f>
        <v>64476.154301260998</v>
      </c>
      <c r="Y4766" s="40">
        <f>+G4766*'Copy Co'!$B$22</f>
        <v>247022.67234435712</v>
      </c>
      <c r="Z4766" s="40">
        <f>+H4766*'Copy Co'!$B$23</f>
        <v>0</v>
      </c>
      <c r="AA4766" s="40">
        <f>+I4766*'Copy Co'!$B$24</f>
        <v>-10704.382616627605</v>
      </c>
      <c r="AB4766" s="40">
        <f>+J4766*'Copy Co'!$B$25</f>
        <v>3031.3988034760814</v>
      </c>
      <c r="AC4766" s="40">
        <f>+K4766*'Copy Co'!$B$26</f>
        <v>1631.5470780517478</v>
      </c>
      <c r="AD4766" s="40">
        <f>+L4766*'Copy Co'!$B$27</f>
        <v>32420.921890278183</v>
      </c>
      <c r="AE4766" s="40">
        <f>+M4766*'Copy Co'!$B$28</f>
        <v>0</v>
      </c>
      <c r="AF4766" s="40">
        <f t="shared" si="565"/>
        <v>572886.13059570896</v>
      </c>
      <c r="AG4766" s="25">
        <f t="shared" si="566"/>
        <v>-48203.869404291036</v>
      </c>
      <c r="AH4766" s="56">
        <f t="shared" si="567"/>
        <v>42749</v>
      </c>
      <c r="AL4766" s="56"/>
      <c r="BF4766" s="2">
        <v>41906</v>
      </c>
      <c r="BG4766" s="3">
        <v>0</v>
      </c>
      <c r="BH4766">
        <v>20</v>
      </c>
      <c r="BI4766">
        <v>11.9166666666667</v>
      </c>
    </row>
    <row r="4767" spans="1:61" x14ac:dyDescent="0.25">
      <c r="A4767" s="2">
        <v>42750</v>
      </c>
      <c r="B4767" s="7">
        <v>676215</v>
      </c>
      <c r="C4767" s="3">
        <v>36.625</v>
      </c>
      <c r="D4767" s="7">
        <f t="shared" si="561"/>
        <v>1341.390625</v>
      </c>
      <c r="E4767" s="7">
        <f t="shared" si="562"/>
        <v>49128.431640625</v>
      </c>
      <c r="F4767" s="7">
        <f t="shared" si="563"/>
        <v>1799328.8088378906</v>
      </c>
      <c r="G4767" s="11">
        <v>621090</v>
      </c>
      <c r="H4767">
        <v>0</v>
      </c>
      <c r="I4767">
        <v>1</v>
      </c>
      <c r="J4767">
        <v>13</v>
      </c>
      <c r="K4767" s="3">
        <v>5.875</v>
      </c>
      <c r="L4767" s="3">
        <f t="shared" si="564"/>
        <v>215.171875</v>
      </c>
      <c r="M4767" s="5">
        <v>0</v>
      </c>
      <c r="R4767">
        <v>2017</v>
      </c>
      <c r="S4767" s="1" t="s">
        <v>4</v>
      </c>
      <c r="T4767" s="40">
        <f>+'Copy Co'!$B$17</f>
        <v>51399.602684929596</v>
      </c>
      <c r="U4767">
        <f>+'Copy Co'!$B$18*'All Data'!C4767</f>
        <v>1809.6326262027032</v>
      </c>
      <c r="V4767" s="40">
        <f>+D4767*'Copy Co'!$B$19</f>
        <v>563440.48520105367</v>
      </c>
      <c r="W4767" s="40">
        <f>+E4767*'Copy Co'!$B$20</f>
        <v>-379442.34585697402</v>
      </c>
      <c r="X4767" s="40">
        <f>+F4767*'Copy Co'!$B$21</f>
        <v>87241.714381752507</v>
      </c>
      <c r="Y4767" s="40">
        <f>+G4767*'Copy Co'!$B$22</f>
        <v>258486.83765037937</v>
      </c>
      <c r="Z4767" s="40">
        <f>+H4767*'Copy Co'!$B$23</f>
        <v>0</v>
      </c>
      <c r="AA4767" s="40">
        <f>+I4767*'Copy Co'!$B$24</f>
        <v>-10704.382616627605</v>
      </c>
      <c r="AB4767" s="40">
        <f>+J4767*'Copy Co'!$B$25</f>
        <v>4378.6871605765618</v>
      </c>
      <c r="AC4767" s="40">
        <f>+K4767*'Copy Co'!$B$26</f>
        <v>1840.3851040423726</v>
      </c>
      <c r="AD4767" s="40">
        <f>+L4767*'Copy Co'!$B$27</f>
        <v>39442.617307084111</v>
      </c>
      <c r="AE4767" s="40">
        <f>+M4767*'Copy Co'!$B$28</f>
        <v>0</v>
      </c>
      <c r="AF4767" s="40">
        <f t="shared" si="565"/>
        <v>617893.23364241933</v>
      </c>
      <c r="AG4767" s="25">
        <f t="shared" si="566"/>
        <v>-58321.766357580665</v>
      </c>
      <c r="AH4767" s="56">
        <f t="shared" si="567"/>
        <v>42750</v>
      </c>
      <c r="AL4767" s="56"/>
      <c r="BF4767" s="2">
        <v>41907</v>
      </c>
      <c r="BG4767" s="3">
        <v>0</v>
      </c>
      <c r="BH4767">
        <v>22</v>
      </c>
      <c r="BI4767">
        <v>13.9166666666667</v>
      </c>
    </row>
    <row r="4768" spans="1:61" x14ac:dyDescent="0.25">
      <c r="A4768" s="2">
        <v>42751</v>
      </c>
      <c r="B4768" s="7">
        <v>760511</v>
      </c>
      <c r="C4768" s="3">
        <v>40.8333333333333</v>
      </c>
      <c r="D4768" s="7">
        <f t="shared" si="561"/>
        <v>1667.3611111111084</v>
      </c>
      <c r="E4768" s="7">
        <f t="shared" si="562"/>
        <v>68083.912037036876</v>
      </c>
      <c r="F4768" s="7">
        <f t="shared" si="563"/>
        <v>2780093.0748456698</v>
      </c>
      <c r="G4768" s="11">
        <v>676215</v>
      </c>
      <c r="H4768">
        <v>0</v>
      </c>
      <c r="I4768">
        <v>0</v>
      </c>
      <c r="J4768">
        <v>12</v>
      </c>
      <c r="K4768" s="3">
        <v>4.8333333333333304</v>
      </c>
      <c r="L4768" s="3">
        <f t="shared" si="564"/>
        <v>197.36111111111083</v>
      </c>
      <c r="M4768" s="5">
        <v>0</v>
      </c>
      <c r="R4768">
        <v>2017</v>
      </c>
      <c r="S4768" s="1" t="s">
        <v>5</v>
      </c>
      <c r="T4768" s="40">
        <f>+'Copy Co'!$B$17</f>
        <v>51399.602684929596</v>
      </c>
      <c r="U4768">
        <f>+'Copy Co'!$B$18*'All Data'!C4768</f>
        <v>2017.5653852999405</v>
      </c>
      <c r="V4768" s="40">
        <f>+D4768*'Copy Co'!$B$19</f>
        <v>700361.80061256269</v>
      </c>
      <c r="W4768" s="40">
        <f>+E4768*'Copy Co'!$B$20</f>
        <v>-525844.57585433498</v>
      </c>
      <c r="X4768" s="40">
        <f>+F4768*'Copy Co'!$B$21</f>
        <v>134794.75502146842</v>
      </c>
      <c r="Y4768" s="40">
        <f>+G4768*'Copy Co'!$B$22</f>
        <v>281428.90228751273</v>
      </c>
      <c r="Z4768" s="40">
        <f>+H4768*'Copy Co'!$B$23</f>
        <v>0</v>
      </c>
      <c r="AA4768" s="40">
        <f>+I4768*'Copy Co'!$B$24</f>
        <v>0</v>
      </c>
      <c r="AB4768" s="40">
        <f>+J4768*'Copy Co'!$B$25</f>
        <v>4041.8650713014422</v>
      </c>
      <c r="AC4768" s="40">
        <f>+K4768*'Copy Co'!$B$26</f>
        <v>1514.0756884320219</v>
      </c>
      <c r="AD4768" s="40">
        <f>+L4768*'Copy Co'!$B$27</f>
        <v>36177.770802324652</v>
      </c>
      <c r="AE4768" s="40">
        <f>+M4768*'Copy Co'!$B$28</f>
        <v>0</v>
      </c>
      <c r="AF4768" s="40">
        <f t="shared" si="565"/>
        <v>685891.76169949642</v>
      </c>
      <c r="AG4768" s="25">
        <f t="shared" si="566"/>
        <v>-74619.238300503581</v>
      </c>
      <c r="AH4768" s="56">
        <f t="shared" si="567"/>
        <v>42751</v>
      </c>
      <c r="AL4768" s="56"/>
      <c r="BF4768" s="2">
        <v>41908</v>
      </c>
      <c r="BG4768" s="3">
        <v>0</v>
      </c>
      <c r="BH4768">
        <v>30</v>
      </c>
      <c r="BI4768">
        <v>14.2916666666667</v>
      </c>
    </row>
    <row r="4769" spans="1:61" x14ac:dyDescent="0.25">
      <c r="A4769" s="2">
        <v>42752</v>
      </c>
      <c r="B4769" s="7">
        <v>762521</v>
      </c>
      <c r="C4769" s="3">
        <v>40.6666666666667</v>
      </c>
      <c r="D4769" s="7">
        <f t="shared" si="561"/>
        <v>1653.7777777777806</v>
      </c>
      <c r="E4769" s="7">
        <f t="shared" si="562"/>
        <v>67253.629629629795</v>
      </c>
      <c r="F4769" s="7">
        <f t="shared" si="563"/>
        <v>2734980.9382716143</v>
      </c>
      <c r="G4769" s="11">
        <v>760511</v>
      </c>
      <c r="H4769">
        <v>0</v>
      </c>
      <c r="I4769">
        <v>0</v>
      </c>
      <c r="J4769">
        <v>9</v>
      </c>
      <c r="K4769" s="3">
        <v>3.375</v>
      </c>
      <c r="L4769" s="3">
        <f t="shared" si="564"/>
        <v>137.25000000000011</v>
      </c>
      <c r="M4769" s="5">
        <v>0</v>
      </c>
      <c r="R4769">
        <v>2017</v>
      </c>
      <c r="S4769" s="1" t="s">
        <v>6</v>
      </c>
      <c r="T4769" s="40">
        <f>+'Copy Co'!$B$17</f>
        <v>51399.602684929596</v>
      </c>
      <c r="U4769">
        <f>+'Copy Co'!$B$18*'All Data'!C4769</f>
        <v>2009.3304245436177</v>
      </c>
      <c r="V4769" s="40">
        <f>+D4769*'Copy Co'!$B$19</f>
        <v>694656.22925896989</v>
      </c>
      <c r="W4769" s="40">
        <f>+E4769*'Copy Co'!$B$20</f>
        <v>-519431.90820202988</v>
      </c>
      <c r="X4769" s="40">
        <f>+F4769*'Copy Co'!$B$21</f>
        <v>132607.46156247787</v>
      </c>
      <c r="Y4769" s="40">
        <f>+G4769*'Copy Co'!$B$22</f>
        <v>316511.42892065184</v>
      </c>
      <c r="Z4769" s="40">
        <f>+H4769*'Copy Co'!$B$23</f>
        <v>0</v>
      </c>
      <c r="AA4769" s="40">
        <f>+I4769*'Copy Co'!$B$24</f>
        <v>0</v>
      </c>
      <c r="AB4769" s="40">
        <f>+J4769*'Copy Co'!$B$25</f>
        <v>3031.3988034760814</v>
      </c>
      <c r="AC4769" s="40">
        <f>+K4769*'Copy Co'!$B$26</f>
        <v>1057.2425065775333</v>
      </c>
      <c r="AD4769" s="40">
        <f>+L4769*'Copy Co'!$B$27</f>
        <v>25158.953629033993</v>
      </c>
      <c r="AE4769" s="40">
        <f>+M4769*'Copy Co'!$B$28</f>
        <v>0</v>
      </c>
      <c r="AF4769" s="40">
        <f t="shared" si="565"/>
        <v>706999.7395886305</v>
      </c>
      <c r="AG4769" s="25">
        <f t="shared" si="566"/>
        <v>-55521.260411369498</v>
      </c>
      <c r="AH4769" s="56">
        <f t="shared" si="567"/>
        <v>42752</v>
      </c>
      <c r="AL4769" s="56"/>
      <c r="BF4769" s="2">
        <v>41932</v>
      </c>
      <c r="BG4769" s="3">
        <v>0</v>
      </c>
      <c r="BH4769">
        <v>17</v>
      </c>
      <c r="BI4769">
        <v>11.0416666666667</v>
      </c>
    </row>
    <row r="4770" spans="1:61" x14ac:dyDescent="0.25">
      <c r="A4770" s="2">
        <v>42753</v>
      </c>
      <c r="B4770" s="7">
        <v>699014</v>
      </c>
      <c r="C4770" s="3">
        <v>39.25</v>
      </c>
      <c r="D4770" s="7">
        <f t="shared" si="561"/>
        <v>1540.5625</v>
      </c>
      <c r="E4770" s="7">
        <f t="shared" si="562"/>
        <v>60467.078125</v>
      </c>
      <c r="F4770" s="7">
        <f t="shared" si="563"/>
        <v>2373332.81640625</v>
      </c>
      <c r="G4770" s="11">
        <v>762521</v>
      </c>
      <c r="H4770">
        <v>0</v>
      </c>
      <c r="I4770">
        <v>0</v>
      </c>
      <c r="J4770">
        <v>15</v>
      </c>
      <c r="K4770" s="3">
        <v>5.7083333333333304</v>
      </c>
      <c r="L4770" s="3">
        <f t="shared" si="564"/>
        <v>224.05208333333323</v>
      </c>
      <c r="M4770" s="5">
        <v>0</v>
      </c>
      <c r="R4770">
        <v>2017</v>
      </c>
      <c r="S4770" s="1" t="s">
        <v>7</v>
      </c>
      <c r="T4770" s="40">
        <f>+'Copy Co'!$B$17</f>
        <v>51399.602684929596</v>
      </c>
      <c r="U4770">
        <f>+'Copy Co'!$B$18*'All Data'!C4770</f>
        <v>1939.3332581148425</v>
      </c>
      <c r="V4770" s="40">
        <f>+D4770*'Copy Co'!$B$19</f>
        <v>647101.05043603398</v>
      </c>
      <c r="W4770" s="40">
        <f>+E4770*'Copy Co'!$B$20</f>
        <v>-467016.12904521031</v>
      </c>
      <c r="X4770" s="40">
        <f>+F4770*'Copy Co'!$B$21</f>
        <v>115072.69971155599</v>
      </c>
      <c r="Y4770" s="40">
        <f>+G4770*'Copy Co'!$B$22</f>
        <v>317347.9559033392</v>
      </c>
      <c r="Z4770" s="40">
        <f>+H4770*'Copy Co'!$B$23</f>
        <v>0</v>
      </c>
      <c r="AA4770" s="40">
        <f>+I4770*'Copy Co'!$B$24</f>
        <v>0</v>
      </c>
      <c r="AB4770" s="40">
        <f>+J4770*'Copy Co'!$B$25</f>
        <v>5052.331339126802</v>
      </c>
      <c r="AC4770" s="40">
        <f>+K4770*'Copy Co'!$B$26</f>
        <v>1788.1755975447156</v>
      </c>
      <c r="AD4770" s="40">
        <f>+L4770*'Copy Co'!$B$27</f>
        <v>41070.426047881861</v>
      </c>
      <c r="AE4770" s="40">
        <f>+M4770*'Copy Co'!$B$28</f>
        <v>0</v>
      </c>
      <c r="AF4770" s="40">
        <f t="shared" si="565"/>
        <v>713755.44593331672</v>
      </c>
      <c r="AG4770" s="25">
        <f t="shared" si="566"/>
        <v>14741.445933316718</v>
      </c>
      <c r="AH4770" s="56">
        <f t="shared" si="567"/>
        <v>42753</v>
      </c>
      <c r="AL4770" s="56"/>
      <c r="BF4770" s="2">
        <v>41937</v>
      </c>
      <c r="BG4770" s="3">
        <v>0</v>
      </c>
      <c r="BH4770">
        <v>25</v>
      </c>
      <c r="BI4770">
        <v>16.0416666666667</v>
      </c>
    </row>
    <row r="4771" spans="1:61" x14ac:dyDescent="0.25">
      <c r="A4771" s="2">
        <v>42754</v>
      </c>
      <c r="B4771" s="7">
        <v>645614</v>
      </c>
      <c r="C4771" s="3">
        <v>34.7916666666667</v>
      </c>
      <c r="D4771" s="7">
        <f t="shared" si="561"/>
        <v>1210.4600694444468</v>
      </c>
      <c r="E4771" s="7">
        <f t="shared" si="562"/>
        <v>42113.923249421423</v>
      </c>
      <c r="F4771" s="7">
        <f t="shared" si="563"/>
        <v>1465213.579719455</v>
      </c>
      <c r="G4771" s="11">
        <v>699014</v>
      </c>
      <c r="H4771">
        <v>0</v>
      </c>
      <c r="I4771">
        <v>0</v>
      </c>
      <c r="J4771">
        <v>8</v>
      </c>
      <c r="K4771" s="3">
        <v>3.3333333333333299</v>
      </c>
      <c r="L4771" s="3">
        <f t="shared" si="564"/>
        <v>115.97222222222221</v>
      </c>
      <c r="M4771" s="5">
        <v>0</v>
      </c>
      <c r="R4771">
        <v>2017</v>
      </c>
      <c r="S4771" s="1" t="s">
        <v>1</v>
      </c>
      <c r="T4771" s="40">
        <f>+'Copy Co'!$B$17</f>
        <v>51399.602684929596</v>
      </c>
      <c r="U4771">
        <f>+'Copy Co'!$B$18*'All Data'!C4771</f>
        <v>1719.0480578831157</v>
      </c>
      <c r="V4771" s="40">
        <f>+D4771*'Copy Co'!$B$19</f>
        <v>508444.14455653453</v>
      </c>
      <c r="W4771" s="40">
        <f>+E4771*'Copy Co'!$B$20</f>
        <v>-325265.94677178934</v>
      </c>
      <c r="X4771" s="40">
        <f>+F4771*'Copy Co'!$B$21</f>
        <v>71041.904071278841</v>
      </c>
      <c r="Y4771" s="40">
        <f>+G4771*'Copy Co'!$B$22</f>
        <v>290917.44889362616</v>
      </c>
      <c r="Z4771" s="40">
        <f>+H4771*'Copy Co'!$B$23</f>
        <v>0</v>
      </c>
      <c r="AA4771" s="40">
        <f>+I4771*'Copy Co'!$B$24</f>
        <v>0</v>
      </c>
      <c r="AB4771" s="40">
        <f>+J4771*'Copy Co'!$B$25</f>
        <v>2694.5767142009613</v>
      </c>
      <c r="AC4771" s="40">
        <f>+K4771*'Copy Co'!$B$26</f>
        <v>1044.1901299531182</v>
      </c>
      <c r="AD4771" s="40">
        <f>+L4771*'Copy Co'!$B$27</f>
        <v>21258.577494680598</v>
      </c>
      <c r="AE4771" s="40">
        <f>+M4771*'Copy Co'!$B$28</f>
        <v>0</v>
      </c>
      <c r="AF4771" s="40">
        <f t="shared" si="565"/>
        <v>623253.54583129776</v>
      </c>
      <c r="AG4771" s="25">
        <f t="shared" si="566"/>
        <v>-22360.454168702243</v>
      </c>
      <c r="AH4771" s="56">
        <f t="shared" si="567"/>
        <v>42754</v>
      </c>
      <c r="AL4771" s="56"/>
      <c r="BF4771" s="2">
        <v>41943</v>
      </c>
      <c r="BG4771" s="3">
        <v>0</v>
      </c>
      <c r="BH4771">
        <v>23</v>
      </c>
      <c r="BI4771">
        <v>11.6666666666667</v>
      </c>
    </row>
    <row r="4772" spans="1:61" x14ac:dyDescent="0.25">
      <c r="A4772" s="2">
        <v>42755</v>
      </c>
      <c r="B4772" s="7">
        <v>564687</v>
      </c>
      <c r="C4772" s="3">
        <v>29.25</v>
      </c>
      <c r="D4772" s="7">
        <f t="shared" si="561"/>
        <v>855.5625</v>
      </c>
      <c r="E4772" s="7">
        <f t="shared" si="562"/>
        <v>25025.203125</v>
      </c>
      <c r="F4772" s="7">
        <f t="shared" si="563"/>
        <v>731987.19140625</v>
      </c>
      <c r="G4772" s="11">
        <v>645614</v>
      </c>
      <c r="H4772">
        <v>1</v>
      </c>
      <c r="I4772">
        <v>0</v>
      </c>
      <c r="J4772">
        <v>18</v>
      </c>
      <c r="K4772" s="3">
        <v>9.5</v>
      </c>
      <c r="L4772" s="3">
        <f t="shared" si="564"/>
        <v>277.875</v>
      </c>
      <c r="M4772" s="5">
        <v>0</v>
      </c>
      <c r="R4772">
        <v>2017</v>
      </c>
      <c r="S4772" s="1" t="s">
        <v>2</v>
      </c>
      <c r="T4772" s="40">
        <f>+'Copy Co'!$B$17</f>
        <v>51399.602684929596</v>
      </c>
      <c r="U4772">
        <f>+'Copy Co'!$B$18*'All Data'!C4772</f>
        <v>1445.2356127352648</v>
      </c>
      <c r="V4772" s="40">
        <f>+D4772*'Copy Co'!$B$19</f>
        <v>359372.23738970625</v>
      </c>
      <c r="W4772" s="40">
        <f>+E4772*'Copy Co'!$B$20</f>
        <v>-193281.5980928895</v>
      </c>
      <c r="X4772" s="40">
        <f>+F4772*'Copy Co'!$B$21</f>
        <v>35490.910371745558</v>
      </c>
      <c r="Y4772" s="40">
        <f>+G4772*'Copy Co'!$B$22</f>
        <v>268693.29920432146</v>
      </c>
      <c r="Z4772" s="40">
        <f>+H4772*'Copy Co'!$B$23</f>
        <v>-10610.780657764437</v>
      </c>
      <c r="AA4772" s="40">
        <f>+I4772*'Copy Co'!$B$24</f>
        <v>0</v>
      </c>
      <c r="AB4772" s="40">
        <f>+J4772*'Copy Co'!$B$25</f>
        <v>6062.7976069521628</v>
      </c>
      <c r="AC4772" s="40">
        <f>+K4772*'Copy Co'!$B$26</f>
        <v>2975.9418703663896</v>
      </c>
      <c r="AD4772" s="40">
        <f>+L4772*'Copy Co'!$B$27</f>
        <v>50936.570052224517</v>
      </c>
      <c r="AE4772" s="40">
        <f>+M4772*'Copy Co'!$B$28</f>
        <v>0</v>
      </c>
      <c r="AF4772" s="40">
        <f t="shared" si="565"/>
        <v>572484.21604232723</v>
      </c>
      <c r="AG4772" s="25">
        <f t="shared" si="566"/>
        <v>7797.2160423272289</v>
      </c>
      <c r="AH4772" s="56">
        <f t="shared" si="567"/>
        <v>42755</v>
      </c>
      <c r="AL4772" s="56"/>
      <c r="BF4772" s="2">
        <v>42123</v>
      </c>
      <c r="BG4772" s="3">
        <v>0</v>
      </c>
      <c r="BH4772">
        <v>14</v>
      </c>
      <c r="BI4772">
        <v>7.7083333333333304</v>
      </c>
    </row>
    <row r="4773" spans="1:61" x14ac:dyDescent="0.25">
      <c r="A4773" s="2">
        <v>42756</v>
      </c>
      <c r="B4773" s="7">
        <v>618837</v>
      </c>
      <c r="C4773" s="3">
        <v>33.3333333333333</v>
      </c>
      <c r="D4773" s="7">
        <f t="shared" si="561"/>
        <v>1111.1111111111088</v>
      </c>
      <c r="E4773" s="7">
        <f t="shared" si="562"/>
        <v>37037.03703703692</v>
      </c>
      <c r="F4773" s="7">
        <f t="shared" si="563"/>
        <v>1234567.9012345627</v>
      </c>
      <c r="G4773" s="11">
        <v>564687</v>
      </c>
      <c r="H4773">
        <v>0</v>
      </c>
      <c r="I4773">
        <v>1</v>
      </c>
      <c r="J4773">
        <v>14</v>
      </c>
      <c r="K4773" s="3">
        <v>7.0833333333333304</v>
      </c>
      <c r="L4773" s="3">
        <f t="shared" si="564"/>
        <v>236.11111111111077</v>
      </c>
      <c r="M4773" s="5">
        <v>0</v>
      </c>
      <c r="R4773">
        <v>2017</v>
      </c>
      <c r="S4773" s="1" t="s">
        <v>3</v>
      </c>
      <c r="T4773" s="40">
        <f>+'Copy Co'!$B$17</f>
        <v>51399.602684929596</v>
      </c>
      <c r="U4773">
        <f>+'Copy Co'!$B$18*'All Data'!C4773</f>
        <v>1646.9921512652575</v>
      </c>
      <c r="V4773" s="40">
        <f>+D4773*'Copy Co'!$B$19</f>
        <v>466713.40315705945</v>
      </c>
      <c r="W4773" s="40">
        <f>+E4773*'Copy Co'!$B$20</f>
        <v>-286054.72936172353</v>
      </c>
      <c r="X4773" s="40">
        <f>+F4773*'Copy Co'!$B$21</f>
        <v>59858.887211364075</v>
      </c>
      <c r="Y4773" s="40">
        <f>+G4773*'Copy Co'!$B$22</f>
        <v>235012.89167798511</v>
      </c>
      <c r="Z4773" s="40">
        <f>+H4773*'Copy Co'!$B$23</f>
        <v>0</v>
      </c>
      <c r="AA4773" s="40">
        <f>+I4773*'Copy Co'!$B$24</f>
        <v>-10704.382616627605</v>
      </c>
      <c r="AB4773" s="40">
        <f>+J4773*'Copy Co'!$B$25</f>
        <v>4715.5092498516824</v>
      </c>
      <c r="AC4773" s="40">
        <f>+K4773*'Copy Co'!$B$26</f>
        <v>2218.9040261503774</v>
      </c>
      <c r="AD4773" s="40">
        <f>+L4773*'Copy Co'!$B$27</f>
        <v>43280.93621671493</v>
      </c>
      <c r="AE4773" s="40">
        <f>+M4773*'Copy Co'!$B$28</f>
        <v>0</v>
      </c>
      <c r="AF4773" s="40">
        <f t="shared" si="565"/>
        <v>568088.01439696935</v>
      </c>
      <c r="AG4773" s="25">
        <f t="shared" si="566"/>
        <v>-50748.985603030655</v>
      </c>
      <c r="AH4773" s="56">
        <f t="shared" si="567"/>
        <v>42756</v>
      </c>
      <c r="AL4773" s="56"/>
      <c r="BF4773" s="2">
        <v>42125</v>
      </c>
      <c r="BG4773" s="3">
        <v>0</v>
      </c>
      <c r="BH4773">
        <v>10</v>
      </c>
      <c r="BI4773">
        <v>6.3333333333333304</v>
      </c>
    </row>
    <row r="4774" spans="1:61" x14ac:dyDescent="0.25">
      <c r="A4774" s="2">
        <v>42757</v>
      </c>
      <c r="B4774" s="7">
        <v>640695</v>
      </c>
      <c r="C4774" s="3">
        <v>29.75</v>
      </c>
      <c r="D4774" s="7">
        <f t="shared" si="561"/>
        <v>885.0625</v>
      </c>
      <c r="E4774" s="7">
        <f t="shared" si="562"/>
        <v>26330.609375</v>
      </c>
      <c r="F4774" s="7">
        <f t="shared" si="563"/>
        <v>783335.62890625</v>
      </c>
      <c r="G4774" s="11">
        <v>618837</v>
      </c>
      <c r="H4774">
        <v>0</v>
      </c>
      <c r="I4774">
        <v>1</v>
      </c>
      <c r="J4774">
        <v>22</v>
      </c>
      <c r="K4774" s="3">
        <v>16.0416666666667</v>
      </c>
      <c r="L4774" s="3">
        <f t="shared" si="564"/>
        <v>477.23958333333434</v>
      </c>
      <c r="M4774" s="5">
        <v>0</v>
      </c>
      <c r="R4774">
        <v>2017</v>
      </c>
      <c r="S4774" s="1" t="s">
        <v>4</v>
      </c>
      <c r="T4774" s="40">
        <f>+'Copy Co'!$B$17</f>
        <v>51399.602684929596</v>
      </c>
      <c r="U4774">
        <f>+'Copy Co'!$B$18*'All Data'!C4774</f>
        <v>1469.9404950042438</v>
      </c>
      <c r="V4774" s="40">
        <f>+D4774*'Copy Co'!$B$19</f>
        <v>371763.47824352619</v>
      </c>
      <c r="W4774" s="40">
        <f>+E4774*'Copy Co'!$B$20</f>
        <v>-203363.87414476255</v>
      </c>
      <c r="X4774" s="40">
        <f>+F4774*'Copy Co'!$B$21</f>
        <v>37980.575238067308</v>
      </c>
      <c r="Y4774" s="40">
        <f>+G4774*'Copy Co'!$B$22</f>
        <v>257549.17830112836</v>
      </c>
      <c r="Z4774" s="40">
        <f>+H4774*'Copy Co'!$B$23</f>
        <v>0</v>
      </c>
      <c r="AA4774" s="40">
        <f>+I4774*'Copy Co'!$B$24</f>
        <v>-10704.382616627605</v>
      </c>
      <c r="AB4774" s="40">
        <f>+J4774*'Copy Co'!$B$25</f>
        <v>7410.0859640526432</v>
      </c>
      <c r="AC4774" s="40">
        <f>+K4774*'Copy Co'!$B$26</f>
        <v>5025.1650003993964</v>
      </c>
      <c r="AD4774" s="40">
        <f>+L4774*'Copy Co'!$B$27</f>
        <v>87481.59232803536</v>
      </c>
      <c r="AE4774" s="40">
        <f>+M4774*'Copy Co'!$B$28</f>
        <v>0</v>
      </c>
      <c r="AF4774" s="40">
        <f t="shared" si="565"/>
        <v>606011.36149375292</v>
      </c>
      <c r="AG4774" s="25">
        <f t="shared" si="566"/>
        <v>-34683.63850624708</v>
      </c>
      <c r="AH4774" s="56">
        <f t="shared" si="567"/>
        <v>42757</v>
      </c>
      <c r="AL4774" s="56"/>
      <c r="BF4774" s="2">
        <v>42126</v>
      </c>
      <c r="BG4774" s="3">
        <v>0</v>
      </c>
      <c r="BH4774">
        <v>15</v>
      </c>
      <c r="BI4774">
        <v>8.9166666666666696</v>
      </c>
    </row>
    <row r="4775" spans="1:61" x14ac:dyDescent="0.25">
      <c r="A4775" s="2">
        <v>42758</v>
      </c>
      <c r="B4775" s="7">
        <v>652990</v>
      </c>
      <c r="C4775" s="3">
        <v>30.6666666666667</v>
      </c>
      <c r="D4775" s="7">
        <f t="shared" si="561"/>
        <v>940.4444444444465</v>
      </c>
      <c r="E4775" s="7">
        <f t="shared" si="562"/>
        <v>28840.29629629639</v>
      </c>
      <c r="F4775" s="7">
        <f t="shared" si="563"/>
        <v>884435.75308642362</v>
      </c>
      <c r="G4775" s="11">
        <v>640695</v>
      </c>
      <c r="H4775">
        <v>0</v>
      </c>
      <c r="I4775">
        <v>0</v>
      </c>
      <c r="J4775">
        <v>25</v>
      </c>
      <c r="K4775" s="3">
        <v>9.75</v>
      </c>
      <c r="L4775" s="3">
        <f t="shared" si="564"/>
        <v>299.00000000000034</v>
      </c>
      <c r="M4775" s="5">
        <v>0</v>
      </c>
      <c r="R4775">
        <v>2017</v>
      </c>
      <c r="S4775" s="1" t="s">
        <v>5</v>
      </c>
      <c r="T4775" s="40">
        <f>+'Copy Co'!$B$17</f>
        <v>51399.602684929596</v>
      </c>
      <c r="U4775">
        <f>+'Copy Co'!$B$18*'All Data'!C4775</f>
        <v>1515.2327791640398</v>
      </c>
      <c r="V4775" s="40">
        <f>+D4775*'Copy Co'!$B$19</f>
        <v>395026.22443213681</v>
      </c>
      <c r="W4775" s="40">
        <f>+E4775*'Copy Co'!$B$20</f>
        <v>-222747.38509722319</v>
      </c>
      <c r="X4775" s="40">
        <f>+F4775*'Copy Co'!$B$21</f>
        <v>42882.485391655624</v>
      </c>
      <c r="Y4775" s="40">
        <f>+G4775*'Copy Co'!$B$22</f>
        <v>266646.09710091905</v>
      </c>
      <c r="Z4775" s="40">
        <f>+H4775*'Copy Co'!$B$23</f>
        <v>0</v>
      </c>
      <c r="AA4775" s="40">
        <f>+I4775*'Copy Co'!$B$24</f>
        <v>0</v>
      </c>
      <c r="AB4775" s="40">
        <f>+J4775*'Copy Co'!$B$25</f>
        <v>8420.552231878004</v>
      </c>
      <c r="AC4775" s="40">
        <f>+K4775*'Copy Co'!$B$26</f>
        <v>3054.2561301128735</v>
      </c>
      <c r="AD4775" s="40">
        <f>+L4775*'Copy Co'!$B$27</f>
        <v>54808.940874908316</v>
      </c>
      <c r="AE4775" s="40">
        <f>+M4775*'Copy Co'!$B$28</f>
        <v>0</v>
      </c>
      <c r="AF4775" s="40">
        <f t="shared" si="565"/>
        <v>601006.00652848126</v>
      </c>
      <c r="AG4775" s="25">
        <f t="shared" si="566"/>
        <v>-51983.993471518741</v>
      </c>
      <c r="AH4775" s="56">
        <f t="shared" si="567"/>
        <v>42758</v>
      </c>
      <c r="AL4775" s="56"/>
      <c r="BF4775" s="2">
        <v>42127</v>
      </c>
      <c r="BG4775" s="3">
        <v>0</v>
      </c>
      <c r="BH4775">
        <v>17</v>
      </c>
      <c r="BI4775">
        <v>10.1666666666667</v>
      </c>
    </row>
    <row r="4776" spans="1:61" x14ac:dyDescent="0.25">
      <c r="A4776" s="2">
        <v>42759</v>
      </c>
      <c r="B4776" s="7">
        <v>683645</v>
      </c>
      <c r="C4776" s="3">
        <v>35.8333333333333</v>
      </c>
      <c r="D4776" s="7">
        <f t="shared" si="561"/>
        <v>1284.0277777777753</v>
      </c>
      <c r="E4776" s="7">
        <f t="shared" si="562"/>
        <v>46010.995370370241</v>
      </c>
      <c r="F4776" s="7">
        <f t="shared" si="563"/>
        <v>1648727.3341049319</v>
      </c>
      <c r="G4776" s="11">
        <v>652990</v>
      </c>
      <c r="H4776">
        <v>0</v>
      </c>
      <c r="I4776">
        <v>0</v>
      </c>
      <c r="J4776">
        <v>9</v>
      </c>
      <c r="K4776" s="3">
        <v>3.125</v>
      </c>
      <c r="L4776" s="3">
        <f t="shared" si="564"/>
        <v>111.97916666666656</v>
      </c>
      <c r="M4776" s="5">
        <v>0</v>
      </c>
      <c r="R4776">
        <v>2017</v>
      </c>
      <c r="S4776" s="1" t="s">
        <v>6</v>
      </c>
      <c r="T4776" s="40">
        <f>+'Copy Co'!$B$17</f>
        <v>51399.602684929596</v>
      </c>
      <c r="U4776">
        <f>+'Copy Co'!$B$18*'All Data'!C4776</f>
        <v>1770.5165626101518</v>
      </c>
      <c r="V4776" s="40">
        <f>+D4776*'Copy Co'!$B$19</f>
        <v>539345.67652337695</v>
      </c>
      <c r="W4776" s="40">
        <f>+E4776*'Copy Co'!$B$20</f>
        <v>-355364.89636503998</v>
      </c>
      <c r="X4776" s="40">
        <f>+F4776*'Copy Co'!$B$21</f>
        <v>79939.696662929215</v>
      </c>
      <c r="Y4776" s="40">
        <f>+G4776*'Copy Co'!$B$22</f>
        <v>271763.06190297898</v>
      </c>
      <c r="Z4776" s="40">
        <f>+H4776*'Copy Co'!$B$23</f>
        <v>0</v>
      </c>
      <c r="AA4776" s="40">
        <f>+I4776*'Copy Co'!$B$24</f>
        <v>0</v>
      </c>
      <c r="AB4776" s="40">
        <f>+J4776*'Copy Co'!$B$25</f>
        <v>3031.3988034760814</v>
      </c>
      <c r="AC4776" s="40">
        <f>+K4776*'Copy Co'!$B$26</f>
        <v>978.92824683104925</v>
      </c>
      <c r="AD4776" s="40">
        <f>+L4776*'Copy Co'!$B$27</f>
        <v>20526.620485133193</v>
      </c>
      <c r="AE4776" s="40">
        <f>+M4776*'Copy Co'!$B$28</f>
        <v>0</v>
      </c>
      <c r="AF4776" s="40">
        <f t="shared" si="565"/>
        <v>613390.60550722526</v>
      </c>
      <c r="AG4776" s="25">
        <f t="shared" si="566"/>
        <v>-70254.394492774736</v>
      </c>
      <c r="AH4776" s="56">
        <f t="shared" si="567"/>
        <v>42759</v>
      </c>
      <c r="AL4776" s="56"/>
      <c r="BF4776" s="2">
        <v>42128</v>
      </c>
      <c r="BG4776" s="3">
        <v>0</v>
      </c>
      <c r="BH4776">
        <v>10</v>
      </c>
      <c r="BI4776">
        <v>6.1666666666666696</v>
      </c>
    </row>
    <row r="4777" spans="1:61" x14ac:dyDescent="0.25">
      <c r="A4777" s="2">
        <v>42760</v>
      </c>
      <c r="B4777" s="7">
        <v>716202</v>
      </c>
      <c r="C4777" s="3">
        <v>39.2916666666667</v>
      </c>
      <c r="D4777" s="7">
        <f t="shared" si="561"/>
        <v>1543.8350694444471</v>
      </c>
      <c r="E4777" s="7">
        <f t="shared" si="562"/>
        <v>60659.852936921452</v>
      </c>
      <c r="F4777" s="7">
        <f t="shared" si="563"/>
        <v>2383426.7216465408</v>
      </c>
      <c r="G4777" s="11">
        <v>683645</v>
      </c>
      <c r="H4777">
        <v>0</v>
      </c>
      <c r="I4777">
        <v>0</v>
      </c>
      <c r="J4777">
        <v>9</v>
      </c>
      <c r="K4777" s="3">
        <v>5.375</v>
      </c>
      <c r="L4777" s="3">
        <f t="shared" si="564"/>
        <v>211.19270833333351</v>
      </c>
      <c r="M4777" s="5">
        <v>0</v>
      </c>
      <c r="R4777">
        <v>2017</v>
      </c>
      <c r="S4777" s="1" t="s">
        <v>7</v>
      </c>
      <c r="T4777" s="40">
        <f>+'Copy Co'!$B$17</f>
        <v>51399.602684929596</v>
      </c>
      <c r="U4777">
        <f>+'Copy Co'!$B$18*'All Data'!C4777</f>
        <v>1941.3919983039257</v>
      </c>
      <c r="V4777" s="40">
        <f>+D4777*'Copy Co'!$B$19</f>
        <v>648475.66725627112</v>
      </c>
      <c r="W4777" s="40">
        <f>+E4777*'Copy Co'!$B$20</f>
        <v>-468505.02100481291</v>
      </c>
      <c r="X4777" s="40">
        <f>+F4777*'Copy Co'!$B$21</f>
        <v>115562.10975914962</v>
      </c>
      <c r="Y4777" s="40">
        <f>+G4777*'Copy Co'!$B$22</f>
        <v>284521.13884540665</v>
      </c>
      <c r="Z4777" s="40">
        <f>+H4777*'Copy Co'!$B$23</f>
        <v>0</v>
      </c>
      <c r="AA4777" s="40">
        <f>+I4777*'Copy Co'!$B$24</f>
        <v>0</v>
      </c>
      <c r="AB4777" s="40">
        <f>+J4777*'Copy Co'!$B$25</f>
        <v>3031.3988034760814</v>
      </c>
      <c r="AC4777" s="40">
        <f>+K4777*'Copy Co'!$B$26</f>
        <v>1683.7565845494048</v>
      </c>
      <c r="AD4777" s="40">
        <f>+L4777*'Copy Co'!$B$27</f>
        <v>38713.206234961268</v>
      </c>
      <c r="AE4777" s="40">
        <f>+M4777*'Copy Co'!$B$28</f>
        <v>0</v>
      </c>
      <c r="AF4777" s="40">
        <f t="shared" si="565"/>
        <v>676823.25116223493</v>
      </c>
      <c r="AG4777" s="25">
        <f t="shared" si="566"/>
        <v>-39378.748837765073</v>
      </c>
      <c r="AH4777" s="56">
        <f t="shared" si="567"/>
        <v>42760</v>
      </c>
      <c r="AL4777" s="56"/>
      <c r="BF4777" s="2">
        <v>42136</v>
      </c>
      <c r="BG4777" s="3">
        <v>0</v>
      </c>
      <c r="BH4777">
        <v>23</v>
      </c>
      <c r="BI4777">
        <v>15.7083333333333</v>
      </c>
    </row>
    <row r="4778" spans="1:61" x14ac:dyDescent="0.25">
      <c r="A4778" s="2">
        <v>42761</v>
      </c>
      <c r="B4778" s="7">
        <v>754185</v>
      </c>
      <c r="C4778" s="3">
        <v>42</v>
      </c>
      <c r="D4778" s="7">
        <f t="shared" si="561"/>
        <v>1764</v>
      </c>
      <c r="E4778" s="7">
        <f t="shared" si="562"/>
        <v>74088</v>
      </c>
      <c r="F4778" s="7">
        <f t="shared" si="563"/>
        <v>3111696</v>
      </c>
      <c r="G4778" s="11">
        <v>716202</v>
      </c>
      <c r="H4778">
        <v>0</v>
      </c>
      <c r="I4778">
        <v>0</v>
      </c>
      <c r="J4778">
        <v>9</v>
      </c>
      <c r="K4778" s="3">
        <v>4.8333333333333304</v>
      </c>
      <c r="L4778" s="3">
        <f t="shared" si="564"/>
        <v>202.99999999999989</v>
      </c>
      <c r="M4778" s="5">
        <v>0</v>
      </c>
      <c r="R4778">
        <v>2017</v>
      </c>
      <c r="S4778" s="1" t="s">
        <v>1</v>
      </c>
      <c r="T4778" s="40">
        <f>+'Copy Co'!$B$17</f>
        <v>51399.602684929596</v>
      </c>
      <c r="U4778">
        <f>+'Copy Co'!$B$18*'All Data'!C4778</f>
        <v>2075.2101105942265</v>
      </c>
      <c r="V4778" s="40">
        <f>+D4778*'Copy Co'!$B$19</f>
        <v>740954.19885214907</v>
      </c>
      <c r="W4778" s="40">
        <f>+E4778*'Copy Co'!$B$20</f>
        <v>-572217.01530168892</v>
      </c>
      <c r="X4778" s="40">
        <f>+F4778*'Copy Co'!$B$21</f>
        <v>150872.75451904334</v>
      </c>
      <c r="Y4778" s="40">
        <f>+G4778*'Copy Co'!$B$22</f>
        <v>298070.79505204881</v>
      </c>
      <c r="Z4778" s="40">
        <f>+H4778*'Copy Co'!$B$23</f>
        <v>0</v>
      </c>
      <c r="AA4778" s="40">
        <f>+I4778*'Copy Co'!$B$24</f>
        <v>0</v>
      </c>
      <c r="AB4778" s="40">
        <f>+J4778*'Copy Co'!$B$25</f>
        <v>3031.3988034760814</v>
      </c>
      <c r="AC4778" s="40">
        <f>+K4778*'Copy Co'!$B$26</f>
        <v>1514.0756884320219</v>
      </c>
      <c r="AD4778" s="40">
        <f>+L4778*'Copy Co'!$B$27</f>
        <v>37211.421396676822</v>
      </c>
      <c r="AE4778" s="40">
        <f>+M4778*'Copy Co'!$B$28</f>
        <v>0</v>
      </c>
      <c r="AF4778" s="40">
        <f t="shared" si="565"/>
        <v>712912.44180566096</v>
      </c>
      <c r="AG4778" s="25">
        <f t="shared" si="566"/>
        <v>-41272.558194339043</v>
      </c>
      <c r="AH4778" s="56">
        <f t="shared" si="567"/>
        <v>42761</v>
      </c>
      <c r="AL4778" s="56"/>
      <c r="BF4778" s="2">
        <v>42137</v>
      </c>
      <c r="BG4778" s="3">
        <v>0</v>
      </c>
      <c r="BH4778">
        <v>23</v>
      </c>
      <c r="BI4778">
        <v>10.1666666666667</v>
      </c>
    </row>
    <row r="4779" spans="1:61" x14ac:dyDescent="0.25">
      <c r="A4779" s="2">
        <v>42762</v>
      </c>
      <c r="B4779" s="7">
        <v>801386</v>
      </c>
      <c r="C4779" s="3">
        <v>46.7083333333333</v>
      </c>
      <c r="D4779" s="7">
        <f t="shared" si="561"/>
        <v>2181.6684027777746</v>
      </c>
      <c r="E4779" s="7">
        <f t="shared" si="562"/>
        <v>101902.09497974515</v>
      </c>
      <c r="F4779" s="7">
        <f t="shared" si="563"/>
        <v>4759677.0196789261</v>
      </c>
      <c r="G4779" s="11">
        <v>754185</v>
      </c>
      <c r="H4779">
        <v>1</v>
      </c>
      <c r="I4779">
        <v>0</v>
      </c>
      <c r="J4779">
        <v>9</v>
      </c>
      <c r="K4779" s="3">
        <v>4.375</v>
      </c>
      <c r="L4779" s="3">
        <f t="shared" si="564"/>
        <v>204.3489583333332</v>
      </c>
      <c r="M4779" s="5">
        <v>0</v>
      </c>
      <c r="R4779">
        <v>2017</v>
      </c>
      <c r="S4779" s="1" t="s">
        <v>2</v>
      </c>
      <c r="T4779" s="40">
        <f>+'Copy Co'!$B$17</f>
        <v>51399.602684929596</v>
      </c>
      <c r="U4779">
        <f>+'Copy Co'!$B$18*'All Data'!C4779</f>
        <v>2307.8477519604426</v>
      </c>
      <c r="V4779" s="40">
        <f>+D4779*'Copy Co'!$B$19</f>
        <v>916392.49633857922</v>
      </c>
      <c r="W4779" s="40">
        <f>+E4779*'Copy Co'!$B$20</f>
        <v>-787038.55742224085</v>
      </c>
      <c r="X4779" s="40">
        <f>+F4779*'Copy Co'!$B$21</f>
        <v>230776.26560562165</v>
      </c>
      <c r="Y4779" s="40">
        <f>+G4779*'Copy Co'!$B$22</f>
        <v>313878.65792936832</v>
      </c>
      <c r="Z4779" s="40">
        <f>+H4779*'Copy Co'!$B$23</f>
        <v>-10610.780657764437</v>
      </c>
      <c r="AA4779" s="40">
        <f>+I4779*'Copy Co'!$B$24</f>
        <v>0</v>
      </c>
      <c r="AB4779" s="40">
        <f>+J4779*'Copy Co'!$B$25</f>
        <v>3031.3988034760814</v>
      </c>
      <c r="AC4779" s="40">
        <f>+K4779*'Copy Co'!$B$26</f>
        <v>1370.4995455634689</v>
      </c>
      <c r="AD4779" s="40">
        <f>+L4779*'Copy Co'!$B$27</f>
        <v>37458.695569032607</v>
      </c>
      <c r="AE4779" s="40">
        <f>+M4779*'Copy Co'!$B$28</f>
        <v>0</v>
      </c>
      <c r="AF4779" s="40">
        <f t="shared" si="565"/>
        <v>758966.12614852609</v>
      </c>
      <c r="AG4779" s="25">
        <f t="shared" si="566"/>
        <v>-42419.873851473909</v>
      </c>
      <c r="AH4779" s="56">
        <f t="shared" si="567"/>
        <v>42762</v>
      </c>
      <c r="AL4779" s="56"/>
      <c r="BF4779" s="2">
        <v>42153</v>
      </c>
      <c r="BG4779" s="3">
        <v>0</v>
      </c>
      <c r="BH4779">
        <v>10</v>
      </c>
      <c r="BI4779">
        <v>6.4166666666666696</v>
      </c>
    </row>
    <row r="4780" spans="1:61" x14ac:dyDescent="0.25">
      <c r="A4780" s="2">
        <v>42763</v>
      </c>
      <c r="B4780" s="7">
        <v>789469</v>
      </c>
      <c r="C4780" s="3">
        <v>45.7916666666667</v>
      </c>
      <c r="D4780" s="7">
        <f t="shared" si="561"/>
        <v>2096.876736111114</v>
      </c>
      <c r="E4780" s="7">
        <f t="shared" si="562"/>
        <v>96019.480541088167</v>
      </c>
      <c r="F4780" s="7">
        <f t="shared" si="563"/>
        <v>4396892.0464439988</v>
      </c>
      <c r="G4780" s="11">
        <v>801386</v>
      </c>
      <c r="H4780">
        <v>0</v>
      </c>
      <c r="I4780">
        <v>1</v>
      </c>
      <c r="J4780">
        <v>12</v>
      </c>
      <c r="K4780" s="3">
        <v>4.8333333333333304</v>
      </c>
      <c r="L4780" s="3">
        <f t="shared" si="564"/>
        <v>221.32638888888891</v>
      </c>
      <c r="M4780" s="5">
        <v>0</v>
      </c>
      <c r="R4780">
        <v>2017</v>
      </c>
      <c r="S4780" s="1" t="s">
        <v>3</v>
      </c>
      <c r="T4780" s="40">
        <f>+'Copy Co'!$B$17</f>
        <v>51399.602684929596</v>
      </c>
      <c r="U4780">
        <f>+'Copy Co'!$B$18*'All Data'!C4780</f>
        <v>2262.5554678006511</v>
      </c>
      <c r="V4780" s="40">
        <f>+D4780*'Copy Co'!$B$19</f>
        <v>880776.42976015864</v>
      </c>
      <c r="W4780" s="40">
        <f>+E4780*'Copy Co'!$B$20</f>
        <v>-741604.31603012723</v>
      </c>
      <c r="X4780" s="40">
        <f>+F4780*'Copy Co'!$B$21</f>
        <v>213186.38272179532</v>
      </c>
      <c r="Y4780" s="40">
        <f>+G4780*'Copy Co'!$B$22</f>
        <v>333522.89181485277</v>
      </c>
      <c r="Z4780" s="40">
        <f>+H4780*'Copy Co'!$B$23</f>
        <v>0</v>
      </c>
      <c r="AA4780" s="40">
        <f>+I4780*'Copy Co'!$B$24</f>
        <v>-10704.382616627605</v>
      </c>
      <c r="AB4780" s="40">
        <f>+J4780*'Copy Co'!$B$25</f>
        <v>4041.8650713014422</v>
      </c>
      <c r="AC4780" s="40">
        <f>+K4780*'Copy Co'!$B$26</f>
        <v>1514.0756884320219</v>
      </c>
      <c r="AD4780" s="40">
        <f>+L4780*'Copy Co'!$B$27</f>
        <v>40570.785828321284</v>
      </c>
      <c r="AE4780" s="40">
        <f>+M4780*'Copy Co'!$B$28</f>
        <v>0</v>
      </c>
      <c r="AF4780" s="40">
        <f t="shared" si="565"/>
        <v>774965.89039083687</v>
      </c>
      <c r="AG4780" s="25">
        <f t="shared" si="566"/>
        <v>-14503.109609163133</v>
      </c>
      <c r="AH4780" s="56">
        <f t="shared" si="567"/>
        <v>42763</v>
      </c>
      <c r="AL4780" s="56"/>
      <c r="BF4780" s="2">
        <v>42154</v>
      </c>
      <c r="BG4780" s="3">
        <v>0</v>
      </c>
      <c r="BH4780">
        <v>16</v>
      </c>
      <c r="BI4780">
        <v>8.4166666666666696</v>
      </c>
    </row>
    <row r="4781" spans="1:61" x14ac:dyDescent="0.25">
      <c r="A4781" s="2">
        <v>42764</v>
      </c>
      <c r="B4781" s="7">
        <v>765508</v>
      </c>
      <c r="C4781" s="3">
        <v>44.6666666666667</v>
      </c>
      <c r="D4781" s="7">
        <f t="shared" si="561"/>
        <v>1995.111111111114</v>
      </c>
      <c r="E4781" s="7">
        <f t="shared" si="562"/>
        <v>89114.962962963167</v>
      </c>
      <c r="F4781" s="7">
        <f t="shared" si="563"/>
        <v>3980468.3456790242</v>
      </c>
      <c r="G4781" s="11">
        <v>789469</v>
      </c>
      <c r="H4781">
        <v>0</v>
      </c>
      <c r="I4781">
        <v>1</v>
      </c>
      <c r="J4781">
        <v>10</v>
      </c>
      <c r="K4781" s="3">
        <v>5.1666666666666696</v>
      </c>
      <c r="L4781" s="3">
        <f t="shared" si="564"/>
        <v>230.77777777777808</v>
      </c>
      <c r="M4781" s="5">
        <v>0</v>
      </c>
      <c r="R4781">
        <v>2017</v>
      </c>
      <c r="S4781" s="1" t="s">
        <v>4</v>
      </c>
      <c r="T4781" s="40">
        <f>+'Copy Co'!$B$17</f>
        <v>51399.602684929596</v>
      </c>
      <c r="U4781">
        <f>+'Copy Co'!$B$18*'All Data'!C4781</f>
        <v>2206.9694826954487</v>
      </c>
      <c r="V4781" s="40">
        <f>+D4781*'Copy Co'!$B$19</f>
        <v>838030.58670881891</v>
      </c>
      <c r="W4781" s="40">
        <f>+E4781*'Copy Co'!$B$20</f>
        <v>-688277.42853616423</v>
      </c>
      <c r="X4781" s="40">
        <f>+F4781*'Copy Co'!$B$21</f>
        <v>192995.7886594494</v>
      </c>
      <c r="Y4781" s="40">
        <f>+G4781*'Copy Co'!$B$22</f>
        <v>328563.24402744748</v>
      </c>
      <c r="Z4781" s="40">
        <f>+H4781*'Copy Co'!$B$23</f>
        <v>0</v>
      </c>
      <c r="AA4781" s="40">
        <f>+I4781*'Copy Co'!$B$24</f>
        <v>-10704.382616627605</v>
      </c>
      <c r="AB4781" s="40">
        <f>+J4781*'Copy Co'!$B$25</f>
        <v>3368.2208927512015</v>
      </c>
      <c r="AC4781" s="40">
        <f>+K4781*'Copy Co'!$B$26</f>
        <v>1618.4947014273357</v>
      </c>
      <c r="AD4781" s="40">
        <f>+L4781*'Copy Co'!$B$27</f>
        <v>42303.296245702186</v>
      </c>
      <c r="AE4781" s="40">
        <f>+M4781*'Copy Co'!$B$28</f>
        <v>0</v>
      </c>
      <c r="AF4781" s="40">
        <f t="shared" si="565"/>
        <v>761504.39225042984</v>
      </c>
      <c r="AG4781" s="25">
        <f t="shared" si="566"/>
        <v>-4003.6077495701611</v>
      </c>
      <c r="AH4781" s="56">
        <f t="shared" si="567"/>
        <v>42764</v>
      </c>
      <c r="AL4781" s="56"/>
      <c r="BF4781" s="2">
        <v>42155</v>
      </c>
      <c r="BG4781" s="3">
        <v>0</v>
      </c>
      <c r="BH4781">
        <v>17</v>
      </c>
      <c r="BI4781">
        <v>10.2083333333333</v>
      </c>
    </row>
    <row r="4782" spans="1:61" x14ac:dyDescent="0.25">
      <c r="A4782" s="2">
        <v>42765</v>
      </c>
      <c r="B4782" s="7">
        <v>743369</v>
      </c>
      <c r="C4782" s="3">
        <v>43.25</v>
      </c>
      <c r="D4782" s="7">
        <f t="shared" si="561"/>
        <v>1870.5625</v>
      </c>
      <c r="E4782" s="7">
        <f t="shared" si="562"/>
        <v>80901.828125</v>
      </c>
      <c r="F4782" s="7">
        <f t="shared" si="563"/>
        <v>3499004.06640625</v>
      </c>
      <c r="G4782" s="11">
        <v>765508</v>
      </c>
      <c r="H4782">
        <v>0</v>
      </c>
      <c r="I4782">
        <v>0</v>
      </c>
      <c r="J4782">
        <v>10</v>
      </c>
      <c r="K4782" s="3">
        <v>4.8333333333333304</v>
      </c>
      <c r="L4782" s="3">
        <f t="shared" si="564"/>
        <v>209.04166666666654</v>
      </c>
      <c r="M4782" s="5">
        <v>0</v>
      </c>
      <c r="R4782">
        <v>2017</v>
      </c>
      <c r="S4782" s="1" t="s">
        <v>5</v>
      </c>
      <c r="T4782" s="40">
        <f>+'Copy Co'!$B$17</f>
        <v>51399.602684929596</v>
      </c>
      <c r="U4782">
        <f>+'Copy Co'!$B$18*'All Data'!C4782</f>
        <v>2136.9723162666737</v>
      </c>
      <c r="V4782" s="40">
        <f>+D4782*'Copy Co'!$B$19</f>
        <v>785714.93117368093</v>
      </c>
      <c r="W4782" s="40">
        <f>+E4782*'Copy Co'!$B$20</f>
        <v>-624843.46482747176</v>
      </c>
      <c r="X4782" s="40">
        <f>+F4782*'Copy Co'!$B$21</f>
        <v>169651.65670812465</v>
      </c>
      <c r="Y4782" s="40">
        <f>+G4782*'Copy Co'!$B$22</f>
        <v>318591.09326517349</v>
      </c>
      <c r="Z4782" s="40">
        <f>+H4782*'Copy Co'!$B$23</f>
        <v>0</v>
      </c>
      <c r="AA4782" s="40">
        <f>+I4782*'Copy Co'!$B$24</f>
        <v>0</v>
      </c>
      <c r="AB4782" s="40">
        <f>+J4782*'Copy Co'!$B$25</f>
        <v>3368.2208927512015</v>
      </c>
      <c r="AC4782" s="40">
        <f>+K4782*'Copy Co'!$B$26</f>
        <v>1514.0756884320219</v>
      </c>
      <c r="AD4782" s="40">
        <f>+L4782*'Copy Co'!$B$27</f>
        <v>38318.90417633982</v>
      </c>
      <c r="AE4782" s="40">
        <f>+M4782*'Copy Co'!$B$28</f>
        <v>0</v>
      </c>
      <c r="AF4782" s="40">
        <f t="shared" si="565"/>
        <v>745851.99207822664</v>
      </c>
      <c r="AG4782" s="25">
        <f t="shared" si="566"/>
        <v>2482.9920782266418</v>
      </c>
      <c r="AH4782" s="56">
        <f t="shared" si="567"/>
        <v>42765</v>
      </c>
      <c r="AL4782" s="56"/>
      <c r="BF4782" s="2">
        <v>42156</v>
      </c>
      <c r="BG4782" s="3">
        <v>0</v>
      </c>
      <c r="BH4782">
        <v>30</v>
      </c>
      <c r="BI4782">
        <v>12.875</v>
      </c>
    </row>
    <row r="4783" spans="1:61" x14ac:dyDescent="0.25">
      <c r="A4783" s="2">
        <v>42766</v>
      </c>
      <c r="B4783" s="7">
        <v>686974</v>
      </c>
      <c r="C4783" s="3">
        <v>39.9583333333333</v>
      </c>
      <c r="D4783" s="7">
        <f t="shared" si="561"/>
        <v>1596.6684027777751</v>
      </c>
      <c r="E4783" s="7">
        <f t="shared" si="562"/>
        <v>63800.208260995212</v>
      </c>
      <c r="F4783" s="7">
        <f t="shared" si="563"/>
        <v>2549349.9884289317</v>
      </c>
      <c r="G4783" s="11">
        <v>743369</v>
      </c>
      <c r="H4783">
        <v>0</v>
      </c>
      <c r="I4783">
        <v>0</v>
      </c>
      <c r="J4783">
        <v>10</v>
      </c>
      <c r="K4783" s="3">
        <v>3.125</v>
      </c>
      <c r="L4783" s="3">
        <f t="shared" si="564"/>
        <v>124.86979166666656</v>
      </c>
      <c r="M4783" s="5">
        <v>0</v>
      </c>
      <c r="R4783">
        <v>2017</v>
      </c>
      <c r="S4783" s="1" t="s">
        <v>6</v>
      </c>
      <c r="T4783" s="40">
        <f>+'Copy Co'!$B$17</f>
        <v>51399.602684929596</v>
      </c>
      <c r="U4783">
        <f>+'Copy Co'!$B$18*'All Data'!C4783</f>
        <v>1974.3318413292275</v>
      </c>
      <c r="V4783" s="40">
        <f>+D4783*'Copy Co'!$B$19</f>
        <v>670667.88957638713</v>
      </c>
      <c r="W4783" s="40">
        <f>+E4783*'Copy Co'!$B$20</f>
        <v>-492759.48529765732</v>
      </c>
      <c r="X4783" s="40">
        <f>+F4783*'Copy Co'!$B$21</f>
        <v>123607.0152699249</v>
      </c>
      <c r="Y4783" s="40">
        <f>+G4783*'Copy Co'!$B$22</f>
        <v>309377.22716083797</v>
      </c>
      <c r="Z4783" s="40">
        <f>+H4783*'Copy Co'!$B$23</f>
        <v>0</v>
      </c>
      <c r="AA4783" s="40">
        <f>+I4783*'Copy Co'!$B$24</f>
        <v>0</v>
      </c>
      <c r="AB4783" s="40">
        <f>+J4783*'Copy Co'!$B$25</f>
        <v>3368.2208927512015</v>
      </c>
      <c r="AC4783" s="40">
        <f>+K4783*'Copy Co'!$B$26</f>
        <v>978.92824683104925</v>
      </c>
      <c r="AD4783" s="40">
        <f>+L4783*'Copy Co'!$B$27</f>
        <v>22889.568657258991</v>
      </c>
      <c r="AE4783" s="40">
        <f>+M4783*'Copy Co'!$B$28</f>
        <v>0</v>
      </c>
      <c r="AF4783" s="40">
        <f t="shared" si="565"/>
        <v>691503.2990325928</v>
      </c>
      <c r="AG4783" s="25">
        <f t="shared" si="566"/>
        <v>4529.2990325927967</v>
      </c>
      <c r="AH4783" s="56">
        <f t="shared" si="567"/>
        <v>42766</v>
      </c>
      <c r="AI4783" s="38">
        <f>SUM(AG4753:AG4783)</f>
        <v>-730961.13799164584</v>
      </c>
      <c r="AJ4783" s="38"/>
      <c r="AK4783" s="38"/>
      <c r="AL4783" s="56"/>
      <c r="AN4783" s="38"/>
      <c r="AO4783" s="38"/>
      <c r="AP4783" s="38"/>
      <c r="AQ4783" s="38"/>
      <c r="AR4783" s="38"/>
      <c r="AS4783" s="38"/>
      <c r="AT4783" s="38"/>
      <c r="AU4783" s="38"/>
      <c r="AV4783" s="38"/>
      <c r="AW4783" s="38"/>
      <c r="AX4783" s="38"/>
      <c r="AY4783" s="38"/>
      <c r="AZ4783" s="38"/>
      <c r="BA4783" s="38"/>
      <c r="BB4783" s="38"/>
      <c r="BC4783" s="38"/>
      <c r="BD4783" s="38"/>
      <c r="BE4783" s="38"/>
      <c r="BF4783" s="2">
        <v>42157</v>
      </c>
      <c r="BG4783" s="3">
        <v>0</v>
      </c>
      <c r="BH4783">
        <v>15</v>
      </c>
      <c r="BI4783">
        <v>7.125</v>
      </c>
    </row>
    <row r="4784" spans="1:61" x14ac:dyDescent="0.25">
      <c r="A4784" s="2">
        <v>42767</v>
      </c>
      <c r="B4784" s="7">
        <v>623070</v>
      </c>
      <c r="C4784" s="3">
        <v>37.0833333333333</v>
      </c>
      <c r="D4784" s="7">
        <f t="shared" si="561"/>
        <v>1375.1736111111086</v>
      </c>
      <c r="E4784" s="7">
        <f t="shared" si="562"/>
        <v>50996.021412036898</v>
      </c>
      <c r="F4784" s="7">
        <f t="shared" si="563"/>
        <v>1891102.4606963666</v>
      </c>
      <c r="G4784" s="11">
        <v>686974</v>
      </c>
      <c r="H4784">
        <v>0</v>
      </c>
      <c r="I4784">
        <v>0</v>
      </c>
      <c r="J4784">
        <v>9</v>
      </c>
      <c r="K4784" s="3">
        <v>3.9166666666666701</v>
      </c>
      <c r="L4784" s="3">
        <f t="shared" si="564"/>
        <v>145.24305555555554</v>
      </c>
      <c r="M4784" s="5">
        <v>0</v>
      </c>
      <c r="N4784" s="30">
        <v>2017</v>
      </c>
      <c r="O4784" s="30">
        <v>2</v>
      </c>
      <c r="P4784" s="33">
        <v>1012648</v>
      </c>
      <c r="R4784">
        <v>2017</v>
      </c>
      <c r="S4784" s="1" t="s">
        <v>7</v>
      </c>
      <c r="T4784" s="40">
        <f>+'Copy Co'!$B$17</f>
        <v>51399.602684929596</v>
      </c>
      <c r="U4784">
        <f>+'Copy Co'!$B$18*'All Data'!C4784</f>
        <v>1832.278768282599</v>
      </c>
      <c r="V4784" s="40">
        <f>+D4784*'Copy Co'!$B$19</f>
        <v>577630.7603761045</v>
      </c>
      <c r="W4784" s="40">
        <f>+E4784*'Copy Co'!$B$20</f>
        <v>-393866.63379571284</v>
      </c>
      <c r="X4784" s="40">
        <f>+F4784*'Copy Co'!$B$21</f>
        <v>91691.424008965449</v>
      </c>
      <c r="Y4784" s="40">
        <f>+G4784*'Copy Co'!$B$22</f>
        <v>285906.61064907134</v>
      </c>
      <c r="Z4784" s="40">
        <f>+H4784*'Copy Co'!$B$23</f>
        <v>0</v>
      </c>
      <c r="AA4784" s="40">
        <f>+I4784*'Copy Co'!$B$24</f>
        <v>0</v>
      </c>
      <c r="AB4784" s="40">
        <f>+J4784*'Copy Co'!$B$25</f>
        <v>3031.3988034760814</v>
      </c>
      <c r="AC4784" s="40">
        <f>+K4784*'Copy Co'!$B$26</f>
        <v>1226.9234026949161</v>
      </c>
      <c r="AD4784" s="40">
        <f>+L4784*'Copy Co'!$B$27</f>
        <v>26624.140616840996</v>
      </c>
      <c r="AE4784" s="40">
        <f>+M4784*'Copy Co'!$B$28</f>
        <v>0</v>
      </c>
      <c r="AF4784" s="40">
        <f t="shared" si="565"/>
        <v>645476.5055146527</v>
      </c>
      <c r="AG4784" s="25">
        <f t="shared" si="566"/>
        <v>22406.505514652701</v>
      </c>
      <c r="AH4784" s="56">
        <f t="shared" si="567"/>
        <v>42767</v>
      </c>
      <c r="AL4784" s="56"/>
      <c r="BF4784" s="2">
        <v>42158</v>
      </c>
      <c r="BG4784" s="3">
        <v>0</v>
      </c>
      <c r="BH4784">
        <v>18</v>
      </c>
      <c r="BI4784">
        <v>7.3333333333333304</v>
      </c>
    </row>
    <row r="4785" spans="1:61" x14ac:dyDescent="0.25">
      <c r="A4785" s="2">
        <v>42768</v>
      </c>
      <c r="B4785" s="7">
        <v>601668</v>
      </c>
      <c r="C4785" s="3">
        <v>33.4166666666667</v>
      </c>
      <c r="D4785" s="7">
        <f t="shared" si="561"/>
        <v>1116.6736111111134</v>
      </c>
      <c r="E4785" s="7">
        <f t="shared" si="562"/>
        <v>37315.509837963073</v>
      </c>
      <c r="F4785" s="7">
        <f t="shared" si="563"/>
        <v>1246959.953751934</v>
      </c>
      <c r="G4785" s="11">
        <v>623070</v>
      </c>
      <c r="H4785">
        <v>0</v>
      </c>
      <c r="I4785">
        <v>0</v>
      </c>
      <c r="J4785">
        <v>13</v>
      </c>
      <c r="K4785" s="3">
        <v>3.3333333333333299</v>
      </c>
      <c r="L4785" s="3">
        <f t="shared" si="564"/>
        <v>111.38888888888889</v>
      </c>
      <c r="M4785" s="5">
        <v>0</v>
      </c>
      <c r="R4785">
        <v>2017</v>
      </c>
      <c r="S4785" s="1" t="s">
        <v>1</v>
      </c>
      <c r="T4785" s="40">
        <f>+'Copy Co'!$B$17</f>
        <v>51399.602684929596</v>
      </c>
      <c r="U4785">
        <f>+'Copy Co'!$B$18*'All Data'!C4785</f>
        <v>1651.1096316434239</v>
      </c>
      <c r="V4785" s="40">
        <f>+D4785*'Copy Co'!$B$19</f>
        <v>469049.88713161641</v>
      </c>
      <c r="W4785" s="40">
        <f>+E4785*'Copy Co'!$B$20</f>
        <v>-288205.50782771892</v>
      </c>
      <c r="X4785" s="40">
        <f>+F4785*'Copy Co'!$B$21</f>
        <v>60459.724535267327</v>
      </c>
      <c r="Y4785" s="40">
        <f>+G4785*'Copy Co'!$B$22</f>
        <v>259310.87915571313</v>
      </c>
      <c r="Z4785" s="40">
        <f>+H4785*'Copy Co'!$B$23</f>
        <v>0</v>
      </c>
      <c r="AA4785" s="40">
        <f>+I4785*'Copy Co'!$B$24</f>
        <v>0</v>
      </c>
      <c r="AB4785" s="40">
        <f>+J4785*'Copy Co'!$B$25</f>
        <v>4378.6871605765618</v>
      </c>
      <c r="AC4785" s="40">
        <f>+K4785*'Copy Co'!$B$26</f>
        <v>1044.1901299531182</v>
      </c>
      <c r="AD4785" s="40">
        <f>+L4785*'Copy Co'!$B$27</f>
        <v>20418.418144591422</v>
      </c>
      <c r="AE4785" s="40">
        <f>+M4785*'Copy Co'!$B$28</f>
        <v>0</v>
      </c>
      <c r="AF4785" s="40">
        <f t="shared" si="565"/>
        <v>579506.99074657203</v>
      </c>
      <c r="AG4785" s="25">
        <f t="shared" si="566"/>
        <v>-22161.009253427968</v>
      </c>
      <c r="AH4785" s="56">
        <f t="shared" si="567"/>
        <v>42768</v>
      </c>
      <c r="AL4785" s="56"/>
      <c r="BF4785" s="2">
        <v>42159</v>
      </c>
      <c r="BG4785" s="3">
        <v>0</v>
      </c>
      <c r="BH4785">
        <v>15</v>
      </c>
      <c r="BI4785">
        <v>6.9583333333333304</v>
      </c>
    </row>
    <row r="4786" spans="1:61" x14ac:dyDescent="0.25">
      <c r="A4786" s="2">
        <v>42769</v>
      </c>
      <c r="B4786" s="7">
        <v>488486</v>
      </c>
      <c r="C4786" s="3">
        <v>22.625</v>
      </c>
      <c r="D4786" s="7">
        <f t="shared" si="561"/>
        <v>511.890625</v>
      </c>
      <c r="E4786" s="7">
        <f t="shared" si="562"/>
        <v>11581.525390625</v>
      </c>
      <c r="F4786" s="7">
        <f t="shared" si="563"/>
        <v>262032.01196289063</v>
      </c>
      <c r="G4786" s="11">
        <v>601668</v>
      </c>
      <c r="H4786">
        <v>1</v>
      </c>
      <c r="I4786">
        <v>0</v>
      </c>
      <c r="J4786">
        <v>17</v>
      </c>
      <c r="K4786" s="3">
        <v>9.25</v>
      </c>
      <c r="L4786" s="3">
        <f t="shared" si="564"/>
        <v>209.28125</v>
      </c>
      <c r="M4786" s="5">
        <v>0</v>
      </c>
      <c r="R4786">
        <v>2017</v>
      </c>
      <c r="S4786" s="1" t="s">
        <v>2</v>
      </c>
      <c r="T4786" s="40">
        <f>+'Copy Co'!$B$17</f>
        <v>51399.602684929596</v>
      </c>
      <c r="U4786">
        <f>+'Copy Co'!$B$18*'All Data'!C4786</f>
        <v>1117.8959226712946</v>
      </c>
      <c r="V4786" s="40">
        <f>+D4786*'Copy Co'!$B$19</f>
        <v>215015.59407415017</v>
      </c>
      <c r="W4786" s="40">
        <f>+E4786*'Copy Co'!$B$20</f>
        <v>-89449.6530027017</v>
      </c>
      <c r="X4786" s="40">
        <f>+F4786*'Copy Co'!$B$21</f>
        <v>12704.805166381366</v>
      </c>
      <c r="Y4786" s="40">
        <f>+G4786*'Copy Co'!$B$22</f>
        <v>250403.73961169631</v>
      </c>
      <c r="Z4786" s="40">
        <f>+H4786*'Copy Co'!$B$23</f>
        <v>-10610.780657764437</v>
      </c>
      <c r="AA4786" s="40">
        <f>+I4786*'Copy Co'!$B$24</f>
        <v>0</v>
      </c>
      <c r="AB4786" s="40">
        <f>+J4786*'Copy Co'!$B$25</f>
        <v>5725.9755176770432</v>
      </c>
      <c r="AC4786" s="40">
        <f>+K4786*'Copy Co'!$B$26</f>
        <v>2897.6276106199057</v>
      </c>
      <c r="AD4786" s="40">
        <f>+L4786*'Copy Co'!$B$27</f>
        <v>38362.821596912683</v>
      </c>
      <c r="AE4786" s="40">
        <f>+M4786*'Copy Co'!$B$28</f>
        <v>0</v>
      </c>
      <c r="AF4786" s="40">
        <f t="shared" si="565"/>
        <v>477567.62852457224</v>
      </c>
      <c r="AG4786" s="25">
        <f t="shared" si="566"/>
        <v>-10918.371475427761</v>
      </c>
      <c r="AH4786" s="56">
        <f t="shared" si="567"/>
        <v>42769</v>
      </c>
      <c r="AL4786" s="56"/>
      <c r="BF4786" s="2">
        <v>42160</v>
      </c>
      <c r="BG4786" s="3">
        <v>0</v>
      </c>
      <c r="BH4786">
        <v>22</v>
      </c>
      <c r="BI4786">
        <v>8.875</v>
      </c>
    </row>
    <row r="4787" spans="1:61" x14ac:dyDescent="0.25">
      <c r="A4787" s="2">
        <v>42770</v>
      </c>
      <c r="B4787" s="7">
        <v>400651</v>
      </c>
      <c r="C4787" s="3">
        <v>20.4166666666667</v>
      </c>
      <c r="D4787" s="7">
        <f t="shared" si="561"/>
        <v>416.84027777777914</v>
      </c>
      <c r="E4787" s="7">
        <f t="shared" si="562"/>
        <v>8510.4890046296714</v>
      </c>
      <c r="F4787" s="7">
        <f t="shared" si="563"/>
        <v>173755.81717785608</v>
      </c>
      <c r="G4787" s="11">
        <v>488486</v>
      </c>
      <c r="H4787">
        <v>0</v>
      </c>
      <c r="I4787">
        <v>1</v>
      </c>
      <c r="J4787">
        <v>13</v>
      </c>
      <c r="K4787" s="3">
        <v>5.6666666666666696</v>
      </c>
      <c r="L4787" s="3">
        <f t="shared" si="564"/>
        <v>115.6944444444447</v>
      </c>
      <c r="M4787" s="5">
        <v>0</v>
      </c>
      <c r="R4787">
        <v>2017</v>
      </c>
      <c r="S4787" s="1" t="s">
        <v>3</v>
      </c>
      <c r="T4787" s="40">
        <f>+'Copy Co'!$B$17</f>
        <v>51399.602684929596</v>
      </c>
      <c r="U4787">
        <f>+'Copy Co'!$B$18*'All Data'!C4787</f>
        <v>1008.7826926499728</v>
      </c>
      <c r="V4787" s="40">
        <f>+D4787*'Copy Co'!$B$19</f>
        <v>175090.45015314152</v>
      </c>
      <c r="W4787" s="40">
        <f>+E4787*'Copy Co'!$B$20</f>
        <v>-65730.571981792353</v>
      </c>
      <c r="X4787" s="40">
        <f>+F4787*'Copy Co'!$B$21</f>
        <v>8424.6721888418597</v>
      </c>
      <c r="Y4787" s="40">
        <f>+G4787*'Copy Co'!$B$22</f>
        <v>203299.36301741007</v>
      </c>
      <c r="Z4787" s="40">
        <f>+H4787*'Copy Co'!$B$23</f>
        <v>0</v>
      </c>
      <c r="AA4787" s="40">
        <f>+I4787*'Copy Co'!$B$24</f>
        <v>-10704.382616627605</v>
      </c>
      <c r="AB4787" s="40">
        <f>+J4787*'Copy Co'!$B$25</f>
        <v>4378.6871605765618</v>
      </c>
      <c r="AC4787" s="40">
        <f>+K4787*'Copy Co'!$B$26</f>
        <v>1775.1232209203035</v>
      </c>
      <c r="AD4787" s="40">
        <f>+L4787*'Copy Co'!$B$27</f>
        <v>21207.658746190391</v>
      </c>
      <c r="AE4787" s="40">
        <f>+M4787*'Copy Co'!$B$28</f>
        <v>0</v>
      </c>
      <c r="AF4787" s="40">
        <f t="shared" si="565"/>
        <v>390149.38526624034</v>
      </c>
      <c r="AG4787" s="25">
        <f t="shared" si="566"/>
        <v>-10501.614733759663</v>
      </c>
      <c r="AH4787" s="56">
        <f t="shared" si="567"/>
        <v>42770</v>
      </c>
      <c r="AL4787" s="56"/>
      <c r="BF4787" s="2">
        <v>42162</v>
      </c>
      <c r="BG4787" s="3">
        <v>0</v>
      </c>
      <c r="BH4787">
        <v>10</v>
      </c>
      <c r="BI4787">
        <v>5.6666666666666696</v>
      </c>
    </row>
    <row r="4788" spans="1:61" x14ac:dyDescent="0.25">
      <c r="A4788" s="2">
        <v>42771</v>
      </c>
      <c r="B4788" s="7">
        <v>382289</v>
      </c>
      <c r="C4788" s="3">
        <v>15.6666666666667</v>
      </c>
      <c r="D4788" s="7">
        <f t="shared" si="561"/>
        <v>245.44444444444548</v>
      </c>
      <c r="E4788" s="7">
        <f t="shared" si="562"/>
        <v>3845.2962962963206</v>
      </c>
      <c r="F4788" s="7">
        <f t="shared" si="563"/>
        <v>60242.975308642483</v>
      </c>
      <c r="G4788" s="11">
        <v>400651</v>
      </c>
      <c r="H4788">
        <v>0</v>
      </c>
      <c r="I4788">
        <v>1</v>
      </c>
      <c r="J4788">
        <v>25</v>
      </c>
      <c r="K4788" s="3">
        <v>15.375</v>
      </c>
      <c r="L4788" s="3">
        <f t="shared" si="564"/>
        <v>240.87500000000051</v>
      </c>
      <c r="M4788" s="5">
        <v>0</v>
      </c>
      <c r="R4788">
        <v>2017</v>
      </c>
      <c r="S4788" s="1" t="s">
        <v>4</v>
      </c>
      <c r="T4788" s="40">
        <f>+'Copy Co'!$B$17</f>
        <v>51399.602684929596</v>
      </c>
      <c r="U4788">
        <f>+'Copy Co'!$B$18*'All Data'!C4788</f>
        <v>774.08631109467342</v>
      </c>
      <c r="V4788" s="40">
        <f>+D4788*'Copy Co'!$B$19</f>
        <v>103096.99075739508</v>
      </c>
      <c r="W4788" s="40">
        <f>+E4788*'Copy Co'!$B$20</f>
        <v>-29699.060166522504</v>
      </c>
      <c r="X4788" s="40">
        <f>+F4788*'Copy Co'!$B$21</f>
        <v>2920.9227460643992</v>
      </c>
      <c r="Y4788" s="40">
        <f>+G4788*'Copy Co'!$B$22</f>
        <v>166743.96623913143</v>
      </c>
      <c r="Z4788" s="40">
        <f>+H4788*'Copy Co'!$B$23</f>
        <v>0</v>
      </c>
      <c r="AA4788" s="40">
        <f>+I4788*'Copy Co'!$B$24</f>
        <v>-10704.382616627605</v>
      </c>
      <c r="AB4788" s="40">
        <f>+J4788*'Copy Co'!$B$25</f>
        <v>8420.552231878004</v>
      </c>
      <c r="AC4788" s="40">
        <f>+K4788*'Copy Co'!$B$26</f>
        <v>4816.326974408762</v>
      </c>
      <c r="AD4788" s="40">
        <f>+L4788*'Copy Co'!$B$27</f>
        <v>44154.192753322917</v>
      </c>
      <c r="AE4788" s="40">
        <f>+M4788*'Copy Co'!$B$28</f>
        <v>0</v>
      </c>
      <c r="AF4788" s="40">
        <f t="shared" si="565"/>
        <v>341923.19791507476</v>
      </c>
      <c r="AG4788" s="25">
        <f t="shared" si="566"/>
        <v>-40365.802084925235</v>
      </c>
      <c r="AH4788" s="56">
        <f t="shared" si="567"/>
        <v>42771</v>
      </c>
      <c r="AL4788" s="56"/>
      <c r="BF4788" s="2">
        <v>42163</v>
      </c>
      <c r="BG4788" s="3">
        <v>0</v>
      </c>
      <c r="BH4788">
        <v>14</v>
      </c>
      <c r="BI4788">
        <v>6.7083333333333304</v>
      </c>
    </row>
    <row r="4789" spans="1:61" x14ac:dyDescent="0.25">
      <c r="A4789" s="2">
        <v>42772</v>
      </c>
      <c r="B4789" s="7">
        <v>442253</v>
      </c>
      <c r="C4789" s="3">
        <v>16.125</v>
      </c>
      <c r="D4789" s="7">
        <f t="shared" si="561"/>
        <v>260.015625</v>
      </c>
      <c r="E4789" s="7">
        <f t="shared" si="562"/>
        <v>4192.751953125</v>
      </c>
      <c r="F4789" s="7">
        <f t="shared" si="563"/>
        <v>67608.125244140625</v>
      </c>
      <c r="G4789" s="11">
        <v>382289</v>
      </c>
      <c r="H4789">
        <v>0</v>
      </c>
      <c r="I4789">
        <v>0</v>
      </c>
      <c r="J4789">
        <v>26</v>
      </c>
      <c r="K4789" s="3">
        <v>19</v>
      </c>
      <c r="L4789" s="3">
        <f t="shared" si="564"/>
        <v>306.375</v>
      </c>
      <c r="M4789" s="5">
        <v>0</v>
      </c>
      <c r="R4789">
        <v>2017</v>
      </c>
      <c r="S4789" s="1" t="s">
        <v>5</v>
      </c>
      <c r="T4789" s="40">
        <f>+'Copy Co'!$B$17</f>
        <v>51399.602684929596</v>
      </c>
      <c r="U4789">
        <f>+'Copy Co'!$B$18*'All Data'!C4789</f>
        <v>796.73245317456906</v>
      </c>
      <c r="V4789" s="40">
        <f>+D4789*'Copy Co'!$B$19</f>
        <v>109217.49949598404</v>
      </c>
      <c r="W4789" s="40">
        <f>+E4789*'Copy Co'!$B$20</f>
        <v>-32382.626181264361</v>
      </c>
      <c r="X4789" s="40">
        <f>+F4789*'Copy Co'!$B$21</f>
        <v>3278.0271862842537</v>
      </c>
      <c r="Y4789" s="40">
        <f>+G4789*'Copy Co'!$B$22</f>
        <v>159102.02173360685</v>
      </c>
      <c r="Z4789" s="40">
        <f>+H4789*'Copy Co'!$B$23</f>
        <v>0</v>
      </c>
      <c r="AA4789" s="40">
        <f>+I4789*'Copy Co'!$B$24</f>
        <v>0</v>
      </c>
      <c r="AB4789" s="40">
        <f>+J4789*'Copy Co'!$B$25</f>
        <v>8757.3743211531237</v>
      </c>
      <c r="AC4789" s="40">
        <f>+K4789*'Copy Co'!$B$26</f>
        <v>5951.8837407327792</v>
      </c>
      <c r="AD4789" s="40">
        <f>+L4789*'Copy Co'!$B$27</f>
        <v>56160.833647324471</v>
      </c>
      <c r="AE4789" s="40">
        <f>+M4789*'Copy Co'!$B$28</f>
        <v>0</v>
      </c>
      <c r="AF4789" s="40">
        <f t="shared" si="565"/>
        <v>362281.34908192529</v>
      </c>
      <c r="AG4789" s="25">
        <f t="shared" si="566"/>
        <v>-79971.650918074709</v>
      </c>
      <c r="AH4789" s="56">
        <f t="shared" si="567"/>
        <v>42772</v>
      </c>
      <c r="AL4789" s="56"/>
      <c r="BF4789" s="2">
        <v>42164</v>
      </c>
      <c r="BG4789" s="3">
        <v>0</v>
      </c>
      <c r="BH4789">
        <v>14</v>
      </c>
      <c r="BI4789">
        <v>7.125</v>
      </c>
    </row>
    <row r="4790" spans="1:61" x14ac:dyDescent="0.25">
      <c r="A4790" s="2">
        <v>42773</v>
      </c>
      <c r="B4790" s="7">
        <v>442380</v>
      </c>
      <c r="C4790" s="3">
        <v>16.0833333333333</v>
      </c>
      <c r="D4790" s="7">
        <f t="shared" si="561"/>
        <v>258.67361111111006</v>
      </c>
      <c r="E4790" s="7">
        <f t="shared" si="562"/>
        <v>4160.3339120370119</v>
      </c>
      <c r="F4790" s="7">
        <f t="shared" si="563"/>
        <v>66912.037085261807</v>
      </c>
      <c r="G4790" s="11">
        <v>442253</v>
      </c>
      <c r="H4790">
        <v>0</v>
      </c>
      <c r="I4790">
        <v>0</v>
      </c>
      <c r="J4790">
        <v>29</v>
      </c>
      <c r="K4790" s="3">
        <v>14.7083333333333</v>
      </c>
      <c r="L4790" s="3">
        <f t="shared" si="564"/>
        <v>236.55902777777675</v>
      </c>
      <c r="M4790" s="5">
        <v>0</v>
      </c>
      <c r="R4790">
        <v>2017</v>
      </c>
      <c r="S4790" s="1" t="s">
        <v>6</v>
      </c>
      <c r="T4790" s="40">
        <f>+'Copy Co'!$B$17</f>
        <v>51399.602684929596</v>
      </c>
      <c r="U4790">
        <f>+'Copy Co'!$B$18*'All Data'!C4790</f>
        <v>794.67371298548585</v>
      </c>
      <c r="V4790" s="40">
        <f>+D4790*'Copy Co'!$B$19</f>
        <v>108653.79721373296</v>
      </c>
      <c r="W4790" s="40">
        <f>+E4790*'Copy Co'!$B$20</f>
        <v>-32132.246164078097</v>
      </c>
      <c r="X4790" s="40">
        <f>+F4790*'Copy Co'!$B$21</f>
        <v>3244.2768655851437</v>
      </c>
      <c r="Y4790" s="40">
        <f>+G4790*'Copy Co'!$B$22</f>
        <v>184057.99386786655</v>
      </c>
      <c r="Z4790" s="40">
        <f>+H4790*'Copy Co'!$B$23</f>
        <v>0</v>
      </c>
      <c r="AA4790" s="40">
        <f>+I4790*'Copy Co'!$B$24</f>
        <v>0</v>
      </c>
      <c r="AB4790" s="40">
        <f>+J4790*'Copy Co'!$B$25</f>
        <v>9767.8405889784844</v>
      </c>
      <c r="AC4790" s="40">
        <f>+K4790*'Copy Co'!$B$26</f>
        <v>4607.4889484181285</v>
      </c>
      <c r="AD4790" s="40">
        <f>+L4790*'Copy Co'!$B$27</f>
        <v>43363.042698655336</v>
      </c>
      <c r="AE4790" s="40">
        <f>+M4790*'Copy Co'!$B$28</f>
        <v>0</v>
      </c>
      <c r="AF4790" s="40">
        <f t="shared" si="565"/>
        <v>373756.47041707358</v>
      </c>
      <c r="AG4790" s="25">
        <f t="shared" si="566"/>
        <v>-68623.529582926421</v>
      </c>
      <c r="AH4790" s="56">
        <f t="shared" si="567"/>
        <v>42773</v>
      </c>
      <c r="AL4790" s="56"/>
      <c r="BF4790" s="2">
        <v>42165</v>
      </c>
      <c r="BG4790" s="3">
        <v>0</v>
      </c>
      <c r="BH4790">
        <v>17</v>
      </c>
      <c r="BI4790">
        <v>10.75</v>
      </c>
    </row>
    <row r="4791" spans="1:61" x14ac:dyDescent="0.25">
      <c r="A4791" s="2">
        <v>42774</v>
      </c>
      <c r="B4791" s="7">
        <v>315357</v>
      </c>
      <c r="C4791" s="3">
        <v>13.4583333333333</v>
      </c>
      <c r="D4791" s="7">
        <f t="shared" si="561"/>
        <v>181.1267361111102</v>
      </c>
      <c r="E4791" s="7">
        <f t="shared" si="562"/>
        <v>2437.6639901620188</v>
      </c>
      <c r="F4791" s="7">
        <f t="shared" si="563"/>
        <v>32806.894534263753</v>
      </c>
      <c r="G4791" s="11">
        <v>442380</v>
      </c>
      <c r="H4791">
        <v>0</v>
      </c>
      <c r="I4791">
        <v>0</v>
      </c>
      <c r="J4791">
        <v>16</v>
      </c>
      <c r="K4791" s="3">
        <v>7.7083333333333304</v>
      </c>
      <c r="L4791" s="3">
        <f t="shared" si="564"/>
        <v>103.74131944444414</v>
      </c>
      <c r="M4791" s="5">
        <v>0</v>
      </c>
      <c r="R4791">
        <v>2017</v>
      </c>
      <c r="S4791" s="1" t="s">
        <v>7</v>
      </c>
      <c r="T4791" s="40">
        <f>+'Copy Co'!$B$17</f>
        <v>51399.602684929596</v>
      </c>
      <c r="U4791">
        <f>+'Copy Co'!$B$18*'All Data'!C4791</f>
        <v>664.97308107334663</v>
      </c>
      <c r="V4791" s="40">
        <f>+D4791*'Copy Co'!$B$19</f>
        <v>76080.84787183236</v>
      </c>
      <c r="W4791" s="40">
        <f>+E4791*'Copy Co'!$B$20</f>
        <v>-18827.243450476675</v>
      </c>
      <c r="X4791" s="40">
        <f>+F4791*'Copy Co'!$B$21</f>
        <v>1590.6652017421111</v>
      </c>
      <c r="Y4791" s="40">
        <f>+G4791*'Copy Co'!$B$22</f>
        <v>184110.84905532986</v>
      </c>
      <c r="Z4791" s="40">
        <f>+H4791*'Copy Co'!$B$23</f>
        <v>0</v>
      </c>
      <c r="AA4791" s="40">
        <f>+I4791*'Copy Co'!$B$24</f>
        <v>0</v>
      </c>
      <c r="AB4791" s="40">
        <f>+J4791*'Copy Co'!$B$25</f>
        <v>5389.1534284019226</v>
      </c>
      <c r="AC4791" s="40">
        <f>+K4791*'Copy Co'!$B$26</f>
        <v>2414.6896755165872</v>
      </c>
      <c r="AD4791" s="40">
        <f>+L4791*'Copy Co'!$B$27</f>
        <v>19016.561350219094</v>
      </c>
      <c r="AE4791" s="40">
        <f>+M4791*'Copy Co'!$B$28</f>
        <v>0</v>
      </c>
      <c r="AF4791" s="40">
        <f t="shared" si="565"/>
        <v>321840.09889856819</v>
      </c>
      <c r="AG4791" s="25">
        <f t="shared" si="566"/>
        <v>6483.0988985681906</v>
      </c>
      <c r="AH4791" s="56">
        <f t="shared" si="567"/>
        <v>42774</v>
      </c>
      <c r="AL4791" s="56"/>
      <c r="BF4791" s="2">
        <v>42166</v>
      </c>
      <c r="BG4791" s="3">
        <v>0</v>
      </c>
      <c r="BH4791">
        <v>15</v>
      </c>
      <c r="BI4791">
        <v>6.25</v>
      </c>
    </row>
    <row r="4792" spans="1:61" x14ac:dyDescent="0.25">
      <c r="A4792" s="2">
        <v>42775</v>
      </c>
      <c r="B4792" s="7">
        <v>264259</v>
      </c>
      <c r="C4792" s="3">
        <v>4.1666666666666599</v>
      </c>
      <c r="D4792" s="7">
        <f t="shared" si="561"/>
        <v>17.361111111111054</v>
      </c>
      <c r="E4792" s="7">
        <f t="shared" si="562"/>
        <v>72.337962962962607</v>
      </c>
      <c r="F4792" s="7">
        <f t="shared" si="563"/>
        <v>301.40817901234368</v>
      </c>
      <c r="G4792" s="11">
        <v>315357</v>
      </c>
      <c r="H4792">
        <v>0</v>
      </c>
      <c r="I4792">
        <v>0</v>
      </c>
      <c r="J4792">
        <v>28</v>
      </c>
      <c r="K4792" s="3">
        <v>17.25</v>
      </c>
      <c r="L4792" s="3">
        <f t="shared" si="564"/>
        <v>71.874999999999886</v>
      </c>
      <c r="M4792" s="5">
        <v>0</v>
      </c>
      <c r="R4792">
        <v>2017</v>
      </c>
      <c r="S4792" s="1" t="s">
        <v>1</v>
      </c>
      <c r="T4792" s="40">
        <f>+'Copy Co'!$B$17</f>
        <v>51399.602684929596</v>
      </c>
      <c r="U4792">
        <f>+'Copy Co'!$B$18*'All Data'!C4792</f>
        <v>205.87401890815704</v>
      </c>
      <c r="V4792" s="40">
        <f>+D4792*'Copy Co'!$B$19</f>
        <v>7292.3969243290449</v>
      </c>
      <c r="W4792" s="40">
        <f>+E4792*'Copy Co'!$B$20</f>
        <v>-558.70064328461524</v>
      </c>
      <c r="X4792" s="40">
        <f>+F4792*'Copy Co'!$B$21</f>
        <v>14.613986135586897</v>
      </c>
      <c r="Y4792" s="40">
        <f>+G4792*'Copy Co'!$B$22</f>
        <v>131246.08939269782</v>
      </c>
      <c r="Z4792" s="40">
        <f>+H4792*'Copy Co'!$B$23</f>
        <v>0</v>
      </c>
      <c r="AA4792" s="40">
        <f>+I4792*'Copy Co'!$B$24</f>
        <v>0</v>
      </c>
      <c r="AB4792" s="40">
        <f>+J4792*'Copy Co'!$B$25</f>
        <v>9431.0184997033648</v>
      </c>
      <c r="AC4792" s="40">
        <f>+K4792*'Copy Co'!$B$26</f>
        <v>5403.6839225073918</v>
      </c>
      <c r="AD4792" s="40">
        <f>+L4792*'Copy Co'!$B$27</f>
        <v>13175.226171852924</v>
      </c>
      <c r="AE4792" s="40">
        <f>+M4792*'Copy Co'!$B$28</f>
        <v>0</v>
      </c>
      <c r="AF4792" s="40">
        <f t="shared" si="565"/>
        <v>217609.80495777927</v>
      </c>
      <c r="AG4792" s="25">
        <f t="shared" si="566"/>
        <v>-46649.19504222073</v>
      </c>
      <c r="AH4792" s="56">
        <f t="shared" si="567"/>
        <v>42775</v>
      </c>
      <c r="AL4792" s="56"/>
      <c r="BF4792" s="2">
        <v>42167</v>
      </c>
      <c r="BG4792" s="3">
        <v>0</v>
      </c>
      <c r="BH4792">
        <v>13</v>
      </c>
      <c r="BI4792">
        <v>6.5416666666666696</v>
      </c>
    </row>
    <row r="4793" spans="1:61" x14ac:dyDescent="0.25">
      <c r="A4793" s="2">
        <v>42776</v>
      </c>
      <c r="B4793" s="7">
        <v>376635</v>
      </c>
      <c r="C4793" s="3">
        <v>20.625</v>
      </c>
      <c r="D4793" s="7">
        <f t="shared" si="561"/>
        <v>425.390625</v>
      </c>
      <c r="E4793" s="7">
        <f t="shared" si="562"/>
        <v>8773.681640625</v>
      </c>
      <c r="F4793" s="7">
        <f t="shared" si="563"/>
        <v>180957.18383789063</v>
      </c>
      <c r="G4793" s="11">
        <v>264259</v>
      </c>
      <c r="H4793">
        <v>1</v>
      </c>
      <c r="I4793">
        <v>0</v>
      </c>
      <c r="J4793">
        <v>22</v>
      </c>
      <c r="K4793" s="3">
        <v>9.5416666666666696</v>
      </c>
      <c r="L4793" s="3">
        <f t="shared" si="564"/>
        <v>196.79687500000006</v>
      </c>
      <c r="M4793" s="5">
        <v>0</v>
      </c>
      <c r="R4793">
        <v>2017</v>
      </c>
      <c r="S4793" s="1" t="s">
        <v>2</v>
      </c>
      <c r="T4793" s="40">
        <f>+'Copy Co'!$B$17</f>
        <v>51399.602684929596</v>
      </c>
      <c r="U4793">
        <f>+'Copy Co'!$B$18*'All Data'!C4793</f>
        <v>1019.076393595379</v>
      </c>
      <c r="V4793" s="40">
        <f>+D4793*'Copy Co'!$B$19</f>
        <v>178681.95563837301</v>
      </c>
      <c r="W4793" s="40">
        <f>+E4793*'Copy Co'!$B$20</f>
        <v>-67763.334434802702</v>
      </c>
      <c r="X4793" s="40">
        <f>+F4793*'Copy Co'!$B$21</f>
        <v>8773.8354825251154</v>
      </c>
      <c r="Y4793" s="40">
        <f>+G4793*'Copy Co'!$B$22</f>
        <v>109979.99199898823</v>
      </c>
      <c r="Z4793" s="40">
        <f>+H4793*'Copy Co'!$B$23</f>
        <v>-10610.780657764437</v>
      </c>
      <c r="AA4793" s="40">
        <f>+I4793*'Copy Co'!$B$24</f>
        <v>0</v>
      </c>
      <c r="AB4793" s="40">
        <f>+J4793*'Copy Co'!$B$25</f>
        <v>7410.0859640526432</v>
      </c>
      <c r="AC4793" s="40">
        <f>+K4793*'Copy Co'!$B$26</f>
        <v>2988.9942469908046</v>
      </c>
      <c r="AD4793" s="40">
        <f>+L4793*'Copy Co'!$B$27</f>
        <v>36074.342094453888</v>
      </c>
      <c r="AE4793" s="40">
        <f>+M4793*'Copy Co'!$B$28</f>
        <v>0</v>
      </c>
      <c r="AF4793" s="40">
        <f t="shared" si="565"/>
        <v>317953.76941134152</v>
      </c>
      <c r="AG4793" s="25">
        <f t="shared" si="566"/>
        <v>-58681.23058865848</v>
      </c>
      <c r="AH4793" s="56">
        <f t="shared" si="567"/>
        <v>42776</v>
      </c>
      <c r="AL4793" s="56"/>
      <c r="BF4793" s="2">
        <v>42168</v>
      </c>
      <c r="BG4793" s="3">
        <v>0</v>
      </c>
      <c r="BH4793">
        <v>9</v>
      </c>
      <c r="BI4793">
        <v>5.875</v>
      </c>
    </row>
    <row r="4794" spans="1:61" x14ac:dyDescent="0.25">
      <c r="A4794" s="2">
        <v>42777</v>
      </c>
      <c r="B4794" s="7">
        <v>513137</v>
      </c>
      <c r="C4794" s="3">
        <v>28.5</v>
      </c>
      <c r="D4794" s="7">
        <f t="shared" si="561"/>
        <v>812.25</v>
      </c>
      <c r="E4794" s="7">
        <f t="shared" si="562"/>
        <v>23149.125</v>
      </c>
      <c r="F4794" s="7">
        <f t="shared" si="563"/>
        <v>659750.0625</v>
      </c>
      <c r="G4794" s="11">
        <v>376635</v>
      </c>
      <c r="H4794">
        <v>0</v>
      </c>
      <c r="I4794">
        <v>1</v>
      </c>
      <c r="J4794">
        <v>18</v>
      </c>
      <c r="K4794" s="3">
        <v>7.625</v>
      </c>
      <c r="L4794" s="3">
        <f t="shared" si="564"/>
        <v>217.3125</v>
      </c>
      <c r="M4794" s="5">
        <v>0</v>
      </c>
      <c r="R4794">
        <v>2017</v>
      </c>
      <c r="S4794" s="1" t="s">
        <v>3</v>
      </c>
      <c r="T4794" s="40">
        <f>+'Copy Co'!$B$17</f>
        <v>51399.602684929596</v>
      </c>
      <c r="U4794">
        <f>+'Copy Co'!$B$18*'All Data'!C4794</f>
        <v>1408.1782893317963</v>
      </c>
      <c r="V4794" s="40">
        <f>+D4794*'Copy Co'!$B$19</f>
        <v>341179.16554289008</v>
      </c>
      <c r="W4794" s="40">
        <f>+E4794*'Copy Co'!$B$20</f>
        <v>-178791.75054456468</v>
      </c>
      <c r="X4794" s="40">
        <f>+F4794*'Copy Co'!$B$21</f>
        <v>31988.442708891231</v>
      </c>
      <c r="Y4794" s="40">
        <f>+G4794*'Copy Co'!$B$22</f>
        <v>156748.92543504265</v>
      </c>
      <c r="Z4794" s="40">
        <f>+H4794*'Copy Co'!$B$23</f>
        <v>0</v>
      </c>
      <c r="AA4794" s="40">
        <f>+I4794*'Copy Co'!$B$24</f>
        <v>-10704.382616627605</v>
      </c>
      <c r="AB4794" s="40">
        <f>+J4794*'Copy Co'!$B$25</f>
        <v>6062.7976069521628</v>
      </c>
      <c r="AC4794" s="40">
        <f>+K4794*'Copy Co'!$B$26</f>
        <v>2388.5849222677602</v>
      </c>
      <c r="AD4794" s="40">
        <f>+L4794*'Copy Co'!$B$27</f>
        <v>39835.009912637121</v>
      </c>
      <c r="AE4794" s="40">
        <f>+M4794*'Copy Co'!$B$28</f>
        <v>0</v>
      </c>
      <c r="AF4794" s="40">
        <f t="shared" si="565"/>
        <v>441514.5739417501</v>
      </c>
      <c r="AG4794" s="25">
        <f t="shared" si="566"/>
        <v>-71622.426058249897</v>
      </c>
      <c r="AH4794" s="56">
        <f t="shared" si="567"/>
        <v>42777</v>
      </c>
      <c r="AL4794" s="56"/>
      <c r="BF4794" s="2">
        <v>42169</v>
      </c>
      <c r="BG4794" s="3">
        <v>0</v>
      </c>
      <c r="BH4794">
        <v>14</v>
      </c>
      <c r="BI4794">
        <v>8.125</v>
      </c>
    </row>
    <row r="4795" spans="1:61" x14ac:dyDescent="0.25">
      <c r="A4795" s="2">
        <v>42778</v>
      </c>
      <c r="B4795" s="7">
        <v>537354</v>
      </c>
      <c r="C4795" s="3">
        <v>31.9166666666667</v>
      </c>
      <c r="D4795" s="7">
        <f t="shared" si="561"/>
        <v>1018.6736111111132</v>
      </c>
      <c r="E4795" s="7">
        <f t="shared" si="562"/>
        <v>32512.666087963065</v>
      </c>
      <c r="F4795" s="7">
        <f t="shared" si="563"/>
        <v>1037695.9259741555</v>
      </c>
      <c r="G4795" s="11">
        <v>513137</v>
      </c>
      <c r="H4795">
        <v>0</v>
      </c>
      <c r="I4795">
        <v>1</v>
      </c>
      <c r="J4795">
        <v>12</v>
      </c>
      <c r="K4795" s="3">
        <v>4.4166666666666696</v>
      </c>
      <c r="L4795" s="3">
        <f t="shared" si="564"/>
        <v>140.96527777777803</v>
      </c>
      <c r="M4795" s="5">
        <v>0</v>
      </c>
      <c r="R4795">
        <v>2017</v>
      </c>
      <c r="S4795" s="1" t="s">
        <v>4</v>
      </c>
      <c r="T4795" s="40">
        <f>+'Copy Co'!$B$17</f>
        <v>51399.602684929596</v>
      </c>
      <c r="U4795">
        <f>+'Copy Co'!$B$18*'All Data'!C4795</f>
        <v>1576.9949848364872</v>
      </c>
      <c r="V4795" s="40">
        <f>+D4795*'Copy Co'!$B$19</f>
        <v>427885.7649731636</v>
      </c>
      <c r="W4795" s="40">
        <f>+E4795*'Copy Co'!$B$20</f>
        <v>-251110.85126275054</v>
      </c>
      <c r="X4795" s="40">
        <f>+F4795*'Copy Co'!$B$21</f>
        <v>50313.411947989189</v>
      </c>
      <c r="Y4795" s="40">
        <f>+G4795*'Copy Co'!$B$22</f>
        <v>213558.6797588155</v>
      </c>
      <c r="Z4795" s="40">
        <f>+H4795*'Copy Co'!$B$23</f>
        <v>0</v>
      </c>
      <c r="AA4795" s="40">
        <f>+I4795*'Copy Co'!$B$24</f>
        <v>-10704.382616627605</v>
      </c>
      <c r="AB4795" s="40">
        <f>+J4795*'Copy Co'!$B$25</f>
        <v>4041.8650713014422</v>
      </c>
      <c r="AC4795" s="40">
        <f>+K4795*'Copy Co'!$B$26</f>
        <v>1383.551922187884</v>
      </c>
      <c r="AD4795" s="40">
        <f>+L4795*'Copy Co'!$B$27</f>
        <v>25839.991890091151</v>
      </c>
      <c r="AE4795" s="40">
        <f>+M4795*'Copy Co'!$B$28</f>
        <v>0</v>
      </c>
      <c r="AF4795" s="40">
        <f t="shared" si="565"/>
        <v>514184.6293539367</v>
      </c>
      <c r="AG4795" s="25">
        <f t="shared" si="566"/>
        <v>-23169.370646063297</v>
      </c>
      <c r="AH4795" s="56">
        <f t="shared" si="567"/>
        <v>42778</v>
      </c>
      <c r="AL4795" s="56"/>
      <c r="BF4795" s="2">
        <v>42170</v>
      </c>
      <c r="BG4795" s="3">
        <v>0</v>
      </c>
      <c r="BH4795">
        <v>21</v>
      </c>
      <c r="BI4795">
        <v>11.5833333333333</v>
      </c>
    </row>
    <row r="4796" spans="1:61" x14ac:dyDescent="0.25">
      <c r="A4796" s="2">
        <v>42779</v>
      </c>
      <c r="B4796" s="7">
        <v>570645</v>
      </c>
      <c r="C4796" s="3">
        <v>32.2083333333333</v>
      </c>
      <c r="D4796" s="7">
        <f t="shared" si="561"/>
        <v>1037.376736111109</v>
      </c>
      <c r="E4796" s="7">
        <f t="shared" si="562"/>
        <v>33412.175708911935</v>
      </c>
      <c r="F4796" s="7">
        <f t="shared" si="563"/>
        <v>1076150.4926245376</v>
      </c>
      <c r="G4796" s="11">
        <v>537354</v>
      </c>
      <c r="H4796">
        <v>0</v>
      </c>
      <c r="I4796">
        <v>0</v>
      </c>
      <c r="J4796">
        <v>9</v>
      </c>
      <c r="K4796" s="3">
        <v>3.7083333333333299</v>
      </c>
      <c r="L4796" s="3">
        <f t="shared" si="564"/>
        <v>119.43923611111087</v>
      </c>
      <c r="M4796" s="5">
        <v>0</v>
      </c>
      <c r="R4796">
        <v>2017</v>
      </c>
      <c r="S4796" s="1" t="s">
        <v>5</v>
      </c>
      <c r="T4796" s="40">
        <f>+'Copy Co'!$B$17</f>
        <v>51399.602684929596</v>
      </c>
      <c r="U4796">
        <f>+'Copy Co'!$B$18*'All Data'!C4796</f>
        <v>1591.4061661600549</v>
      </c>
      <c r="V4796" s="40">
        <f>+D4796*'Copy Co'!$B$19</f>
        <v>435741.86417974159</v>
      </c>
      <c r="W4796" s="40">
        <f>+E4796*'Copy Co'!$B$20</f>
        <v>-258058.19375457804</v>
      </c>
      <c r="X4796" s="40">
        <f>+F4796*'Copy Co'!$B$21</f>
        <v>52177.90847797774</v>
      </c>
      <c r="Y4796" s="40">
        <f>+G4796*'Copy Co'!$B$22</f>
        <v>223637.37326117302</v>
      </c>
      <c r="Z4796" s="40">
        <f>+H4796*'Copy Co'!$B$23</f>
        <v>0</v>
      </c>
      <c r="AA4796" s="40">
        <f>+I4796*'Copy Co'!$B$24</f>
        <v>0</v>
      </c>
      <c r="AB4796" s="40">
        <f>+J4796*'Copy Co'!$B$25</f>
        <v>3031.3988034760814</v>
      </c>
      <c r="AC4796" s="40">
        <f>+K4796*'Copy Co'!$B$26</f>
        <v>1161.6615195728441</v>
      </c>
      <c r="AD4796" s="40">
        <f>+L4796*'Copy Co'!$B$27</f>
        <v>21894.107124274524</v>
      </c>
      <c r="AE4796" s="40">
        <f>+M4796*'Copy Co'!$B$28</f>
        <v>0</v>
      </c>
      <c r="AF4796" s="40">
        <f t="shared" si="565"/>
        <v>532577.12846272741</v>
      </c>
      <c r="AG4796" s="25">
        <f t="shared" si="566"/>
        <v>-38067.871537272586</v>
      </c>
      <c r="AH4796" s="56">
        <f t="shared" si="567"/>
        <v>42779</v>
      </c>
      <c r="AL4796" s="56"/>
      <c r="BF4796" s="2">
        <v>42171</v>
      </c>
      <c r="BG4796" s="3">
        <v>0</v>
      </c>
      <c r="BH4796">
        <v>14</v>
      </c>
      <c r="BI4796">
        <v>6.6666666666666696</v>
      </c>
    </row>
    <row r="4797" spans="1:61" x14ac:dyDescent="0.25">
      <c r="A4797" s="2">
        <v>42780</v>
      </c>
      <c r="B4797" s="7">
        <v>535385</v>
      </c>
      <c r="C4797" s="3">
        <v>30</v>
      </c>
      <c r="D4797" s="7">
        <f t="shared" si="561"/>
        <v>900</v>
      </c>
      <c r="E4797" s="7">
        <f t="shared" si="562"/>
        <v>27000</v>
      </c>
      <c r="F4797" s="7">
        <f t="shared" si="563"/>
        <v>810000</v>
      </c>
      <c r="G4797" s="11">
        <v>570645</v>
      </c>
      <c r="H4797">
        <v>0</v>
      </c>
      <c r="I4797">
        <v>0</v>
      </c>
      <c r="J4797">
        <v>10</v>
      </c>
      <c r="K4797" s="3">
        <v>4.5833333333333304</v>
      </c>
      <c r="L4797" s="3">
        <f t="shared" si="564"/>
        <v>137.49999999999991</v>
      </c>
      <c r="M4797" s="5">
        <v>0</v>
      </c>
      <c r="R4797">
        <v>2017</v>
      </c>
      <c r="S4797" s="1" t="s">
        <v>6</v>
      </c>
      <c r="T4797" s="40">
        <f>+'Copy Co'!$B$17</f>
        <v>51399.602684929596</v>
      </c>
      <c r="U4797">
        <f>+'Copy Co'!$B$18*'All Data'!C4797</f>
        <v>1482.292936138733</v>
      </c>
      <c r="V4797" s="40">
        <f>+D4797*'Copy Co'!$B$19</f>
        <v>378037.85655721894</v>
      </c>
      <c r="W4797" s="40">
        <f>+E4797*'Copy Co'!$B$20</f>
        <v>-208533.8977046971</v>
      </c>
      <c r="X4797" s="40">
        <f>+F4797*'Copy Co'!$B$21</f>
        <v>39273.415899376138</v>
      </c>
      <c r="Y4797" s="40">
        <f>+G4797*'Copy Co'!$B$22</f>
        <v>237492.50748039855</v>
      </c>
      <c r="Z4797" s="40">
        <f>+H4797*'Copy Co'!$B$23</f>
        <v>0</v>
      </c>
      <c r="AA4797" s="40">
        <f>+I4797*'Copy Co'!$B$24</f>
        <v>0</v>
      </c>
      <c r="AB4797" s="40">
        <f>+J4797*'Copy Co'!$B$25</f>
        <v>3368.2208927512015</v>
      </c>
      <c r="AC4797" s="40">
        <f>+K4797*'Copy Co'!$B$26</f>
        <v>1435.761428685538</v>
      </c>
      <c r="AD4797" s="40">
        <f>+L4797*'Copy Co'!$B$27</f>
        <v>25204.780502675185</v>
      </c>
      <c r="AE4797" s="40">
        <f>+M4797*'Copy Co'!$B$28</f>
        <v>0</v>
      </c>
      <c r="AF4797" s="40">
        <f t="shared" si="565"/>
        <v>529160.54067747667</v>
      </c>
      <c r="AG4797" s="25">
        <f t="shared" si="566"/>
        <v>-6224.4593225233257</v>
      </c>
      <c r="AH4797" s="56">
        <f t="shared" si="567"/>
        <v>42780</v>
      </c>
      <c r="AL4797" s="56"/>
      <c r="BF4797" s="2">
        <v>42172</v>
      </c>
      <c r="BG4797" s="3">
        <v>0</v>
      </c>
      <c r="BH4797">
        <v>13</v>
      </c>
      <c r="BI4797">
        <v>7.75</v>
      </c>
    </row>
    <row r="4798" spans="1:61" x14ac:dyDescent="0.25">
      <c r="A4798" s="2">
        <v>42781</v>
      </c>
      <c r="B4798" s="7">
        <v>474642</v>
      </c>
      <c r="C4798" s="3">
        <v>26.9166666666667</v>
      </c>
      <c r="D4798" s="7">
        <f t="shared" si="561"/>
        <v>724.50694444444628</v>
      </c>
      <c r="E4798" s="7">
        <f t="shared" si="562"/>
        <v>19501.311921296368</v>
      </c>
      <c r="F4798" s="7">
        <f t="shared" si="563"/>
        <v>524910.31254822796</v>
      </c>
      <c r="G4798" s="11">
        <v>535385</v>
      </c>
      <c r="H4798">
        <v>0</v>
      </c>
      <c r="I4798">
        <v>0</v>
      </c>
      <c r="J4798">
        <v>9</v>
      </c>
      <c r="K4798" s="3">
        <v>5.0833333333333304</v>
      </c>
      <c r="L4798" s="3">
        <f t="shared" si="564"/>
        <v>136.82638888888897</v>
      </c>
      <c r="M4798" s="5">
        <v>0</v>
      </c>
      <c r="R4798">
        <v>2017</v>
      </c>
      <c r="S4798" s="1" t="s">
        <v>7</v>
      </c>
      <c r="T4798" s="40">
        <f>+'Copy Co'!$B$17</f>
        <v>51399.602684929596</v>
      </c>
      <c r="U4798">
        <f>+'Copy Co'!$B$18*'All Data'!C4798</f>
        <v>1329.9461621466983</v>
      </c>
      <c r="V4798" s="40">
        <f>+D4798*'Copy Co'!$B$19</f>
        <v>304323.39148733177</v>
      </c>
      <c r="W4798" s="40">
        <f>+E4798*'Copy Co'!$B$20</f>
        <v>-150617.94760381509</v>
      </c>
      <c r="X4798" s="40">
        <f>+F4798*'Copy Co'!$B$21</f>
        <v>25450.643227874163</v>
      </c>
      <c r="Y4798" s="40">
        <f>+G4798*'Copy Co'!$B$22</f>
        <v>222817.90976420222</v>
      </c>
      <c r="Z4798" s="40">
        <f>+H4798*'Copy Co'!$B$23</f>
        <v>0</v>
      </c>
      <c r="AA4798" s="40">
        <f>+I4798*'Copy Co'!$B$24</f>
        <v>0</v>
      </c>
      <c r="AB4798" s="40">
        <f>+J4798*'Copy Co'!$B$25</f>
        <v>3031.3988034760814</v>
      </c>
      <c r="AC4798" s="40">
        <f>+K4798*'Copy Co'!$B$26</f>
        <v>1592.3899481785058</v>
      </c>
      <c r="AD4798" s="40">
        <f>+L4798*'Copy Co'!$B$27</f>
        <v>25081.302537586351</v>
      </c>
      <c r="AE4798" s="40">
        <f>+M4798*'Copy Co'!$B$28</f>
        <v>0</v>
      </c>
      <c r="AF4798" s="40">
        <f t="shared" si="565"/>
        <v>484408.63701191026</v>
      </c>
      <c r="AG4798" s="25">
        <f t="shared" si="566"/>
        <v>9766.6370119102648</v>
      </c>
      <c r="AH4798" s="56">
        <f t="shared" si="567"/>
        <v>42781</v>
      </c>
      <c r="AL4798" s="56"/>
      <c r="BF4798" s="2">
        <v>42173</v>
      </c>
      <c r="BG4798" s="3">
        <v>0</v>
      </c>
      <c r="BH4798">
        <v>17</v>
      </c>
      <c r="BI4798">
        <v>8.6666666666666696</v>
      </c>
    </row>
    <row r="4799" spans="1:61" x14ac:dyDescent="0.25">
      <c r="A4799" s="2">
        <v>42782</v>
      </c>
      <c r="B4799" s="7">
        <v>401498</v>
      </c>
      <c r="C4799" s="3">
        <v>18.5</v>
      </c>
      <c r="D4799" s="7">
        <f t="shared" si="561"/>
        <v>342.25</v>
      </c>
      <c r="E4799" s="7">
        <f t="shared" si="562"/>
        <v>6331.625</v>
      </c>
      <c r="F4799" s="7">
        <f t="shared" si="563"/>
        <v>117135.0625</v>
      </c>
      <c r="G4799" s="11">
        <v>474642</v>
      </c>
      <c r="H4799">
        <v>0</v>
      </c>
      <c r="I4799">
        <v>0</v>
      </c>
      <c r="J4799">
        <v>18</v>
      </c>
      <c r="K4799" s="3">
        <v>9.4166666666666696</v>
      </c>
      <c r="L4799" s="3">
        <f t="shared" si="564"/>
        <v>174.2083333333334</v>
      </c>
      <c r="M4799" s="5">
        <v>0</v>
      </c>
      <c r="R4799">
        <v>2017</v>
      </c>
      <c r="S4799" s="1" t="s">
        <v>1</v>
      </c>
      <c r="T4799" s="40">
        <f>+'Copy Co'!$B$17</f>
        <v>51399.602684929596</v>
      </c>
      <c r="U4799">
        <f>+'Copy Co'!$B$18*'All Data'!C4799</f>
        <v>914.08064395221879</v>
      </c>
      <c r="V4799" s="40">
        <f>+D4799*'Copy Co'!$B$19</f>
        <v>143759.39600745353</v>
      </c>
      <c r="W4799" s="40">
        <f>+E4799*'Copy Co'!$B$20</f>
        <v>-48902.164446463066</v>
      </c>
      <c r="X4799" s="40">
        <f>+F4799*'Copy Co'!$B$21</f>
        <v>5679.3753406937249</v>
      </c>
      <c r="Y4799" s="40">
        <f>+G4799*'Copy Co'!$B$22</f>
        <v>197537.7314013289</v>
      </c>
      <c r="Z4799" s="40">
        <f>+H4799*'Copy Co'!$B$23</f>
        <v>0</v>
      </c>
      <c r="AA4799" s="40">
        <f>+I4799*'Copy Co'!$B$24</f>
        <v>0</v>
      </c>
      <c r="AB4799" s="40">
        <f>+J4799*'Copy Co'!$B$25</f>
        <v>6062.7976069521628</v>
      </c>
      <c r="AC4799" s="40">
        <f>+K4799*'Copy Co'!$B$26</f>
        <v>2949.8371171175627</v>
      </c>
      <c r="AD4799" s="40">
        <f>+L4799*'Copy Co'!$B$27</f>
        <v>31933.693115662136</v>
      </c>
      <c r="AE4799" s="40">
        <f>+M4799*'Copy Co'!$B$28</f>
        <v>0</v>
      </c>
      <c r="AF4799" s="40">
        <f t="shared" si="565"/>
        <v>391334.34947162675</v>
      </c>
      <c r="AG4799" s="25">
        <f t="shared" si="566"/>
        <v>-10163.650528373255</v>
      </c>
      <c r="AH4799" s="56">
        <f t="shared" si="567"/>
        <v>42782</v>
      </c>
      <c r="AL4799" s="56"/>
      <c r="BF4799" s="2">
        <v>42174</v>
      </c>
      <c r="BG4799" s="3">
        <v>0</v>
      </c>
      <c r="BH4799">
        <v>13</v>
      </c>
      <c r="BI4799">
        <v>7.7083333333333304</v>
      </c>
    </row>
    <row r="4800" spans="1:61" x14ac:dyDescent="0.25">
      <c r="A4800" s="2">
        <v>42783</v>
      </c>
      <c r="B4800" s="7">
        <v>408144</v>
      </c>
      <c r="C4800" s="3">
        <v>19.7916666666667</v>
      </c>
      <c r="D4800" s="7">
        <f t="shared" si="561"/>
        <v>391.71006944444576</v>
      </c>
      <c r="E4800" s="7">
        <f t="shared" si="562"/>
        <v>7752.5951244213356</v>
      </c>
      <c r="F4800" s="7">
        <f t="shared" si="563"/>
        <v>153436.77850417251</v>
      </c>
      <c r="G4800" s="11">
        <v>401498</v>
      </c>
      <c r="H4800">
        <v>1</v>
      </c>
      <c r="I4800">
        <v>0</v>
      </c>
      <c r="J4800">
        <v>20</v>
      </c>
      <c r="K4800" s="3">
        <v>8.875</v>
      </c>
      <c r="L4800" s="3">
        <f t="shared" si="564"/>
        <v>175.65104166666697</v>
      </c>
      <c r="M4800" s="5">
        <v>0</v>
      </c>
      <c r="R4800">
        <v>2017</v>
      </c>
      <c r="S4800" s="1" t="s">
        <v>2</v>
      </c>
      <c r="T4800" s="40">
        <f>+'Copy Co'!$B$17</f>
        <v>51399.602684929596</v>
      </c>
      <c r="U4800">
        <f>+'Copy Co'!$B$18*'All Data'!C4800</f>
        <v>977.90158981374918</v>
      </c>
      <c r="V4800" s="40">
        <f>+D4800*'Copy Co'!$B$19</f>
        <v>164534.70560517517</v>
      </c>
      <c r="W4800" s="40">
        <f>+E4800*'Copy Co'!$B$20</f>
        <v>-59876.995504518978</v>
      </c>
      <c r="X4800" s="40">
        <f>+F4800*'Copy Co'!$B$21</f>
        <v>7439.4894030306459</v>
      </c>
      <c r="Y4800" s="40">
        <f>+G4800*'Copy Co'!$B$22</f>
        <v>167096.47288307978</v>
      </c>
      <c r="Z4800" s="40">
        <f>+H4800*'Copy Co'!$B$23</f>
        <v>-10610.780657764437</v>
      </c>
      <c r="AA4800" s="40">
        <f>+I4800*'Copy Co'!$B$24</f>
        <v>0</v>
      </c>
      <c r="AB4800" s="40">
        <f>+J4800*'Copy Co'!$B$25</f>
        <v>6736.441785502403</v>
      </c>
      <c r="AC4800" s="40">
        <f>+K4800*'Copy Co'!$B$26</f>
        <v>2780.1562210001798</v>
      </c>
      <c r="AD4800" s="40">
        <f>+L4800*'Copy Co'!$B$27</f>
        <v>32198.152365633432</v>
      </c>
      <c r="AE4800" s="40">
        <f>+M4800*'Copy Co'!$B$28</f>
        <v>0</v>
      </c>
      <c r="AF4800" s="40">
        <f t="shared" si="565"/>
        <v>362675.14637588151</v>
      </c>
      <c r="AG4800" s="25">
        <f t="shared" si="566"/>
        <v>-45468.853624118492</v>
      </c>
      <c r="AH4800" s="56">
        <f t="shared" si="567"/>
        <v>42783</v>
      </c>
      <c r="AL4800" s="56"/>
      <c r="BF4800" s="2">
        <v>42175</v>
      </c>
      <c r="BG4800" s="3">
        <v>0</v>
      </c>
      <c r="BH4800">
        <v>14</v>
      </c>
      <c r="BI4800">
        <v>7.0833333333333304</v>
      </c>
    </row>
    <row r="4801" spans="1:61" x14ac:dyDescent="0.25">
      <c r="A4801" s="2">
        <v>42784</v>
      </c>
      <c r="B4801" s="7">
        <v>357620</v>
      </c>
      <c r="C4801" s="3">
        <v>14.7083333333333</v>
      </c>
      <c r="D4801" s="7">
        <f t="shared" si="561"/>
        <v>216.33506944444346</v>
      </c>
      <c r="E4801" s="7">
        <f t="shared" si="562"/>
        <v>3181.9283130786821</v>
      </c>
      <c r="F4801" s="7">
        <f t="shared" si="563"/>
        <v>46800.862271532176</v>
      </c>
      <c r="G4801" s="11">
        <v>408144</v>
      </c>
      <c r="H4801">
        <v>0</v>
      </c>
      <c r="I4801">
        <v>1</v>
      </c>
      <c r="J4801">
        <v>20</v>
      </c>
      <c r="K4801" s="3">
        <v>9.9583333333333304</v>
      </c>
      <c r="L4801" s="3">
        <f t="shared" si="564"/>
        <v>146.47048611111074</v>
      </c>
      <c r="M4801" s="5">
        <v>0</v>
      </c>
      <c r="R4801">
        <v>2017</v>
      </c>
      <c r="S4801" s="1" t="s">
        <v>3</v>
      </c>
      <c r="T4801" s="40">
        <f>+'Copy Co'!$B$17</f>
        <v>51399.602684929596</v>
      </c>
      <c r="U4801">
        <f>+'Copy Co'!$B$18*'All Data'!C4801</f>
        <v>726.73528674579393</v>
      </c>
      <c r="V4801" s="40">
        <f>+D4801*'Copy Co'!$B$19</f>
        <v>90869.828834371685</v>
      </c>
      <c r="W4801" s="40">
        <f>+E4801*'Copy Co'!$B$20</f>
        <v>-24575.55234604553</v>
      </c>
      <c r="X4801" s="40">
        <f>+F4801*'Copy Co'!$B$21</f>
        <v>2269.1725042460548</v>
      </c>
      <c r="Y4801" s="40">
        <f>+G4801*'Copy Co'!$B$22</f>
        <v>169862.42229946778</v>
      </c>
      <c r="Z4801" s="40">
        <f>+H4801*'Copy Co'!$B$23</f>
        <v>0</v>
      </c>
      <c r="AA4801" s="40">
        <f>+I4801*'Copy Co'!$B$24</f>
        <v>-10704.382616627605</v>
      </c>
      <c r="AB4801" s="40">
        <f>+J4801*'Copy Co'!$B$25</f>
        <v>6736.441785502403</v>
      </c>
      <c r="AC4801" s="40">
        <f>+K4801*'Copy Co'!$B$26</f>
        <v>3119.5180132349428</v>
      </c>
      <c r="AD4801" s="40">
        <f>+L4801*'Copy Co'!$B$27</f>
        <v>26849.13783673224</v>
      </c>
      <c r="AE4801" s="40">
        <f>+M4801*'Copy Co'!$B$28</f>
        <v>0</v>
      </c>
      <c r="AF4801" s="40">
        <f t="shared" si="565"/>
        <v>316552.92428255745</v>
      </c>
      <c r="AG4801" s="25">
        <f t="shared" si="566"/>
        <v>-41067.075717442553</v>
      </c>
      <c r="AH4801" s="56">
        <f t="shared" si="567"/>
        <v>42784</v>
      </c>
      <c r="AL4801" s="56"/>
      <c r="BF4801" s="2">
        <v>42176</v>
      </c>
      <c r="BG4801" s="3">
        <v>0</v>
      </c>
      <c r="BH4801">
        <v>21</v>
      </c>
      <c r="BI4801">
        <v>10.2083333333333</v>
      </c>
    </row>
    <row r="4802" spans="1:61" x14ac:dyDescent="0.25">
      <c r="A4802" s="2">
        <v>42785</v>
      </c>
      <c r="B4802" s="7">
        <v>392380</v>
      </c>
      <c r="C4802" s="3">
        <v>19.5</v>
      </c>
      <c r="D4802" s="7">
        <f t="shared" si="561"/>
        <v>380.25</v>
      </c>
      <c r="E4802" s="7">
        <f t="shared" si="562"/>
        <v>7414.875</v>
      </c>
      <c r="F4802" s="7">
        <f t="shared" si="563"/>
        <v>144590.0625</v>
      </c>
      <c r="G4802" s="11">
        <v>357620</v>
      </c>
      <c r="H4802">
        <v>0</v>
      </c>
      <c r="I4802">
        <v>1</v>
      </c>
      <c r="J4802">
        <v>18</v>
      </c>
      <c r="K4802" s="3">
        <v>10.0416666666667</v>
      </c>
      <c r="L4802" s="3">
        <f t="shared" si="564"/>
        <v>195.81250000000065</v>
      </c>
      <c r="M4802" s="5">
        <v>0</v>
      </c>
      <c r="R4802">
        <v>2017</v>
      </c>
      <c r="S4802" s="1" t="s">
        <v>4</v>
      </c>
      <c r="T4802" s="40">
        <f>+'Copy Co'!$B$17</f>
        <v>51399.602684929596</v>
      </c>
      <c r="U4802">
        <f>+'Copy Co'!$B$18*'All Data'!C4802</f>
        <v>963.49040849017649</v>
      </c>
      <c r="V4802" s="40">
        <f>+D4802*'Copy Co'!$B$19</f>
        <v>159720.99439542499</v>
      </c>
      <c r="W4802" s="40">
        <f>+E4802*'Copy Co'!$B$20</f>
        <v>-57268.621657152442</v>
      </c>
      <c r="X4802" s="40">
        <f>+F4802*'Copy Co'!$B$21</f>
        <v>7010.5501968880108</v>
      </c>
      <c r="Y4802" s="40">
        <f>+G4802*'Copy Co'!$B$22</f>
        <v>148835.2137057893</v>
      </c>
      <c r="Z4802" s="40">
        <f>+H4802*'Copy Co'!$B$23</f>
        <v>0</v>
      </c>
      <c r="AA4802" s="40">
        <f>+I4802*'Copy Co'!$B$24</f>
        <v>-10704.382616627605</v>
      </c>
      <c r="AB4802" s="40">
        <f>+J4802*'Copy Co'!$B$25</f>
        <v>6062.7976069521628</v>
      </c>
      <c r="AC4802" s="40">
        <f>+K4802*'Copy Co'!$B$26</f>
        <v>3145.622766483782</v>
      </c>
      <c r="AD4802" s="40">
        <f>+L4802*'Copy Co'!$B$27</f>
        <v>35893.898779491668</v>
      </c>
      <c r="AE4802" s="40">
        <f>+M4802*'Copy Co'!$B$28</f>
        <v>0</v>
      </c>
      <c r="AF4802" s="40">
        <f t="shared" si="565"/>
        <v>345059.16627066967</v>
      </c>
      <c r="AG4802" s="25">
        <f t="shared" si="566"/>
        <v>-47320.833729330334</v>
      </c>
      <c r="AH4802" s="56">
        <f t="shared" si="567"/>
        <v>42785</v>
      </c>
      <c r="AL4802" s="56"/>
      <c r="BF4802" s="2">
        <v>42177</v>
      </c>
      <c r="BG4802" s="3">
        <v>0</v>
      </c>
      <c r="BH4802">
        <v>14</v>
      </c>
      <c r="BI4802">
        <v>6.2083333333333304</v>
      </c>
    </row>
    <row r="4803" spans="1:61" x14ac:dyDescent="0.25">
      <c r="A4803" s="2">
        <v>42786</v>
      </c>
      <c r="B4803" s="7">
        <v>386275</v>
      </c>
      <c r="C4803" s="3">
        <v>12.875</v>
      </c>
      <c r="D4803" s="7">
        <f t="shared" si="561"/>
        <v>165.765625</v>
      </c>
      <c r="E4803" s="7">
        <f t="shared" si="562"/>
        <v>2134.232421875</v>
      </c>
      <c r="F4803" s="7">
        <f t="shared" si="563"/>
        <v>27478.242431640625</v>
      </c>
      <c r="G4803" s="11">
        <v>392380</v>
      </c>
      <c r="H4803">
        <v>0</v>
      </c>
      <c r="I4803">
        <v>0</v>
      </c>
      <c r="J4803">
        <v>32</v>
      </c>
      <c r="K4803" s="3">
        <v>24.75</v>
      </c>
      <c r="L4803" s="3">
        <f t="shared" si="564"/>
        <v>318.65625</v>
      </c>
      <c r="M4803" s="5">
        <v>0</v>
      </c>
      <c r="R4803">
        <v>2017</v>
      </c>
      <c r="S4803" s="1" t="s">
        <v>5</v>
      </c>
      <c r="T4803" s="40">
        <f>+'Copy Co'!$B$17</f>
        <v>51399.602684929596</v>
      </c>
      <c r="U4803">
        <f>+'Copy Co'!$B$18*'All Data'!C4803</f>
        <v>636.15071842620625</v>
      </c>
      <c r="V4803" s="40">
        <f>+D4803*'Copy Co'!$B$19</f>
        <v>69628.535073186387</v>
      </c>
      <c r="W4803" s="40">
        <f>+E4803*'Copy Co'!$B$20</f>
        <v>-16483.696501530711</v>
      </c>
      <c r="X4803" s="40">
        <f>+F4803*'Copy Co'!$B$21</f>
        <v>1332.3017817305022</v>
      </c>
      <c r="Y4803" s="40">
        <f>+G4803*'Copy Co'!$B$22</f>
        <v>163301.72013275992</v>
      </c>
      <c r="Z4803" s="40">
        <f>+H4803*'Copy Co'!$B$23</f>
        <v>0</v>
      </c>
      <c r="AA4803" s="40">
        <f>+I4803*'Copy Co'!$B$24</f>
        <v>0</v>
      </c>
      <c r="AB4803" s="40">
        <f>+J4803*'Copy Co'!$B$25</f>
        <v>10778.306856803845</v>
      </c>
      <c r="AC4803" s="40">
        <f>+K4803*'Copy Co'!$B$26</f>
        <v>7753.1117149019101</v>
      </c>
      <c r="AD4803" s="40">
        <f>+L4803*'Copy Co'!$B$27</f>
        <v>58412.078814949775</v>
      </c>
      <c r="AE4803" s="40">
        <f>+M4803*'Copy Co'!$B$28</f>
        <v>0</v>
      </c>
      <c r="AF4803" s="40">
        <f t="shared" si="565"/>
        <v>346758.11127615743</v>
      </c>
      <c r="AG4803" s="25">
        <f t="shared" si="566"/>
        <v>-39516.888723842567</v>
      </c>
      <c r="AH4803" s="56">
        <f t="shared" si="567"/>
        <v>42786</v>
      </c>
      <c r="AL4803" s="56"/>
      <c r="BF4803" s="2">
        <v>42178</v>
      </c>
      <c r="BG4803" s="3">
        <v>0</v>
      </c>
      <c r="BH4803">
        <v>16</v>
      </c>
      <c r="BI4803">
        <v>7.1666666666666696</v>
      </c>
    </row>
    <row r="4804" spans="1:61" x14ac:dyDescent="0.25">
      <c r="A4804" s="2">
        <v>42787</v>
      </c>
      <c r="B4804" s="7">
        <v>370849</v>
      </c>
      <c r="C4804" s="3">
        <v>17.9166666666667</v>
      </c>
      <c r="D4804" s="7">
        <f t="shared" si="561"/>
        <v>321.00694444444565</v>
      </c>
      <c r="E4804" s="7">
        <f t="shared" si="562"/>
        <v>5751.3744212963284</v>
      </c>
      <c r="F4804" s="7">
        <f t="shared" si="563"/>
        <v>103045.45838155942</v>
      </c>
      <c r="G4804" s="11">
        <v>386275</v>
      </c>
      <c r="H4804">
        <v>0</v>
      </c>
      <c r="I4804">
        <v>0</v>
      </c>
      <c r="J4804">
        <v>35</v>
      </c>
      <c r="K4804" s="3">
        <v>17.75</v>
      </c>
      <c r="L4804" s="3">
        <f t="shared" si="564"/>
        <v>318.02083333333394</v>
      </c>
      <c r="M4804" s="5">
        <v>0</v>
      </c>
      <c r="R4804">
        <v>2017</v>
      </c>
      <c r="S4804" s="1" t="s">
        <v>6</v>
      </c>
      <c r="T4804" s="40">
        <f>+'Copy Co'!$B$17</f>
        <v>51399.602684929596</v>
      </c>
      <c r="U4804">
        <f>+'Copy Co'!$B$18*'All Data'!C4804</f>
        <v>885.2582813050783</v>
      </c>
      <c r="V4804" s="40">
        <f>+D4804*'Copy Co'!$B$19</f>
        <v>134836.419130845</v>
      </c>
      <c r="W4804" s="40">
        <f>+E4804*'Copy Co'!$B$20</f>
        <v>-44420.612045630376</v>
      </c>
      <c r="X4804" s="40">
        <f>+F4804*'Copy Co'!$B$21</f>
        <v>4996.2310414331332</v>
      </c>
      <c r="Y4804" s="40">
        <f>+G4804*'Copy Co'!$B$22</f>
        <v>160760.92549131412</v>
      </c>
      <c r="Z4804" s="40">
        <f>+H4804*'Copy Co'!$B$23</f>
        <v>0</v>
      </c>
      <c r="AA4804" s="40">
        <f>+I4804*'Copy Co'!$B$24</f>
        <v>0</v>
      </c>
      <c r="AB4804" s="40">
        <f>+J4804*'Copy Co'!$B$25</f>
        <v>11788.773124629206</v>
      </c>
      <c r="AC4804" s="40">
        <f>+K4804*'Copy Co'!$B$26</f>
        <v>5560.3124420003596</v>
      </c>
      <c r="AD4804" s="40">
        <f>+L4804*'Copy Co'!$B$27</f>
        <v>58295.602177778434</v>
      </c>
      <c r="AE4804" s="40">
        <f>+M4804*'Copy Co'!$B$28</f>
        <v>0</v>
      </c>
      <c r="AF4804" s="40">
        <f t="shared" si="565"/>
        <v>384102.51232860459</v>
      </c>
      <c r="AG4804" s="25">
        <f t="shared" si="566"/>
        <v>13253.512328604585</v>
      </c>
      <c r="AH4804" s="56">
        <f t="shared" si="567"/>
        <v>42787</v>
      </c>
      <c r="AL4804" s="56"/>
      <c r="BF4804" s="2">
        <v>42179</v>
      </c>
      <c r="BG4804" s="3">
        <v>0</v>
      </c>
      <c r="BH4804">
        <v>14</v>
      </c>
      <c r="BI4804">
        <v>7</v>
      </c>
    </row>
    <row r="4805" spans="1:61" x14ac:dyDescent="0.25">
      <c r="A4805" s="2">
        <v>42788</v>
      </c>
      <c r="B4805" s="7">
        <v>544472</v>
      </c>
      <c r="C4805" s="3">
        <v>30.2916666666667</v>
      </c>
      <c r="D4805" s="7">
        <f t="shared" ref="D4805:D4868" si="568">+C4805^2</f>
        <v>917.5850694444465</v>
      </c>
      <c r="E4805" s="7">
        <f t="shared" ref="E4805:E4868" si="569">+C4805^3</f>
        <v>27795.18106192139</v>
      </c>
      <c r="F4805" s="7">
        <f t="shared" ref="F4805:F4868" si="570">+C4805^4</f>
        <v>841962.35966736975</v>
      </c>
      <c r="G4805" s="11">
        <v>370849</v>
      </c>
      <c r="H4805">
        <v>0</v>
      </c>
      <c r="I4805">
        <v>0</v>
      </c>
      <c r="J4805">
        <v>14</v>
      </c>
      <c r="K4805" s="3">
        <v>7.1666666666666696</v>
      </c>
      <c r="L4805" s="3">
        <f t="shared" ref="L4805:L4868" si="571">+C4805*K4805</f>
        <v>217.09027777777811</v>
      </c>
      <c r="M4805" s="5">
        <v>0</v>
      </c>
      <c r="R4805">
        <v>2017</v>
      </c>
      <c r="S4805" s="1" t="s">
        <v>7</v>
      </c>
      <c r="T4805" s="40">
        <f>+'Copy Co'!$B$17</f>
        <v>51399.602684929596</v>
      </c>
      <c r="U4805">
        <f>+'Copy Co'!$B$18*'All Data'!C4805</f>
        <v>1496.7041174623057</v>
      </c>
      <c r="V4805" s="40">
        <f>+D4805*'Copy Co'!$B$19</f>
        <v>385424.32540187275</v>
      </c>
      <c r="W4805" s="40">
        <f>+E4805*'Copy Co'!$B$20</f>
        <v>-214675.46089815738</v>
      </c>
      <c r="X4805" s="40">
        <f>+F4805*'Copy Co'!$B$21</f>
        <v>40823.133238070033</v>
      </c>
      <c r="Y4805" s="40">
        <f>+G4805*'Copy Co'!$B$22</f>
        <v>154340.89303612284</v>
      </c>
      <c r="Z4805" s="40">
        <f>+H4805*'Copy Co'!$B$23</f>
        <v>0</v>
      </c>
      <c r="AA4805" s="40">
        <f>+I4805*'Copy Co'!$B$24</f>
        <v>0</v>
      </c>
      <c r="AB4805" s="40">
        <f>+J4805*'Copy Co'!$B$25</f>
        <v>4715.5092498516824</v>
      </c>
      <c r="AC4805" s="40">
        <f>+K4805*'Copy Co'!$B$26</f>
        <v>2245.008779399207</v>
      </c>
      <c r="AD4805" s="40">
        <f>+L4805*'Copy Co'!$B$27</f>
        <v>39794.27491384498</v>
      </c>
      <c r="AE4805" s="40">
        <f>+M4805*'Copy Co'!$B$28</f>
        <v>0</v>
      </c>
      <c r="AF4805" s="40">
        <f t="shared" ref="AF4805:AF4868" si="572">SUM(T4805:AE4805)</f>
        <v>465563.990523396</v>
      </c>
      <c r="AG4805" s="25">
        <f t="shared" ref="AG4805:AG4868" si="573">+AF4805-B4805</f>
        <v>-78908.009476603998</v>
      </c>
      <c r="AH4805" s="56">
        <f t="shared" ref="AH4805:AH4811" si="574">+A4805</f>
        <v>42788</v>
      </c>
      <c r="AL4805" s="56"/>
      <c r="BF4805" s="2">
        <v>42180</v>
      </c>
      <c r="BG4805" s="3">
        <v>0</v>
      </c>
      <c r="BH4805">
        <v>12</v>
      </c>
      <c r="BI4805">
        <v>5.4166666666666696</v>
      </c>
    </row>
    <row r="4806" spans="1:61" x14ac:dyDescent="0.25">
      <c r="A4806" s="2">
        <v>42789</v>
      </c>
      <c r="B4806" s="7">
        <v>669823</v>
      </c>
      <c r="C4806" s="3">
        <v>35.7916666666667</v>
      </c>
      <c r="D4806" s="7">
        <f t="shared" si="568"/>
        <v>1281.0434027777801</v>
      </c>
      <c r="E4806" s="7">
        <f t="shared" si="569"/>
        <v>45850.678457754759</v>
      </c>
      <c r="F4806" s="7">
        <f t="shared" si="570"/>
        <v>1641072.1998004736</v>
      </c>
      <c r="G4806" s="11">
        <v>544472</v>
      </c>
      <c r="H4806">
        <v>0</v>
      </c>
      <c r="I4806">
        <v>0</v>
      </c>
      <c r="J4806">
        <v>18</v>
      </c>
      <c r="K4806" s="3">
        <v>9.125</v>
      </c>
      <c r="L4806" s="3">
        <f t="shared" si="571"/>
        <v>326.59895833333366</v>
      </c>
      <c r="M4806" s="5">
        <v>0</v>
      </c>
      <c r="R4806">
        <v>2017</v>
      </c>
      <c r="S4806" s="1" t="s">
        <v>1</v>
      </c>
      <c r="T4806" s="40">
        <f>+'Copy Co'!$B$17</f>
        <v>51399.602684929596</v>
      </c>
      <c r="U4806">
        <f>+'Copy Co'!$B$18*'All Data'!C4806</f>
        <v>1768.4578224210734</v>
      </c>
      <c r="V4806" s="40">
        <f>+D4806*'Copy Co'!$B$19</f>
        <v>538092.11349208676</v>
      </c>
      <c r="W4806" s="40">
        <f>+E4806*'Copy Co'!$B$20</f>
        <v>-354126.69226668112</v>
      </c>
      <c r="X4806" s="40">
        <f>+F4806*'Copy Co'!$B$21</f>
        <v>79568.532127985294</v>
      </c>
      <c r="Y4806" s="40">
        <f>+G4806*'Copy Co'!$B$22</f>
        <v>226599.76085459007</v>
      </c>
      <c r="Z4806" s="40">
        <f>+H4806*'Copy Co'!$B$23</f>
        <v>0</v>
      </c>
      <c r="AA4806" s="40">
        <f>+I4806*'Copy Co'!$B$24</f>
        <v>0</v>
      </c>
      <c r="AB4806" s="40">
        <f>+J4806*'Copy Co'!$B$25</f>
        <v>6062.7976069521628</v>
      </c>
      <c r="AC4806" s="40">
        <f>+K4806*'Copy Co'!$B$26</f>
        <v>2858.4704807466637</v>
      </c>
      <c r="AD4806" s="40">
        <f>+L4806*'Copy Co'!$B$27</f>
        <v>59868.036779593007</v>
      </c>
      <c r="AE4806" s="40">
        <f>+M4806*'Copy Co'!$B$28</f>
        <v>0</v>
      </c>
      <c r="AF4806" s="40">
        <f t="shared" si="572"/>
        <v>612091.07958262356</v>
      </c>
      <c r="AG4806" s="25">
        <f t="shared" si="573"/>
        <v>-57731.920417376445</v>
      </c>
      <c r="AH4806" s="56">
        <f t="shared" si="574"/>
        <v>42789</v>
      </c>
      <c r="AL4806" s="56"/>
      <c r="BF4806" s="2">
        <v>42181</v>
      </c>
      <c r="BG4806" s="3">
        <v>0</v>
      </c>
      <c r="BH4806">
        <v>10</v>
      </c>
      <c r="BI4806">
        <v>5</v>
      </c>
    </row>
    <row r="4807" spans="1:61" x14ac:dyDescent="0.25">
      <c r="A4807" s="2">
        <v>42790</v>
      </c>
      <c r="B4807" s="7">
        <v>681045</v>
      </c>
      <c r="C4807" s="3">
        <v>38.2083333333333</v>
      </c>
      <c r="D4807" s="7">
        <f t="shared" si="568"/>
        <v>1459.8767361111086</v>
      </c>
      <c r="E4807" s="7">
        <f t="shared" si="569"/>
        <v>55779.456958911891</v>
      </c>
      <c r="F4807" s="7">
        <f t="shared" si="570"/>
        <v>2131240.0846384233</v>
      </c>
      <c r="G4807" s="11">
        <v>669823</v>
      </c>
      <c r="H4807">
        <v>1</v>
      </c>
      <c r="I4807">
        <v>0</v>
      </c>
      <c r="J4807">
        <v>16</v>
      </c>
      <c r="K4807" s="3">
        <v>8.8333333333333304</v>
      </c>
      <c r="L4807" s="3">
        <f t="shared" si="571"/>
        <v>337.50694444444406</v>
      </c>
      <c r="M4807" s="5">
        <v>0</v>
      </c>
      <c r="R4807">
        <v>2017</v>
      </c>
      <c r="S4807" s="1" t="s">
        <v>2</v>
      </c>
      <c r="T4807" s="40">
        <f>+'Copy Co'!$B$17</f>
        <v>51399.602684929596</v>
      </c>
      <c r="U4807">
        <f>+'Copy Co'!$B$18*'All Data'!C4807</f>
        <v>1887.8647533878016</v>
      </c>
      <c r="V4807" s="40">
        <f>+D4807*'Copy Co'!$B$19</f>
        <v>613209.6357302136</v>
      </c>
      <c r="W4807" s="40">
        <f>+E4807*'Copy Co'!$B$20</f>
        <v>-430811.39153678843</v>
      </c>
      <c r="X4807" s="40">
        <f>+F4807*'Copy Co'!$B$21</f>
        <v>103334.66447583504</v>
      </c>
      <c r="Y4807" s="40">
        <f>+G4807*'Copy Co'!$B$22</f>
        <v>278768.66324605141</v>
      </c>
      <c r="Z4807" s="40">
        <f>+H4807*'Copy Co'!$B$23</f>
        <v>-10610.780657764437</v>
      </c>
      <c r="AA4807" s="40">
        <f>+I4807*'Copy Co'!$B$24</f>
        <v>0</v>
      </c>
      <c r="AB4807" s="40">
        <f>+J4807*'Copy Co'!$B$25</f>
        <v>5389.1534284019226</v>
      </c>
      <c r="AC4807" s="40">
        <f>+K4807*'Copy Co'!$B$26</f>
        <v>2767.1038443757652</v>
      </c>
      <c r="AD4807" s="40">
        <f>+L4807*'Copy Co'!$B$27</f>
        <v>61867.55238436949</v>
      </c>
      <c r="AE4807" s="40">
        <f>+M4807*'Copy Co'!$B$28</f>
        <v>0</v>
      </c>
      <c r="AF4807" s="40">
        <f t="shared" si="572"/>
        <v>677202.06835301185</v>
      </c>
      <c r="AG4807" s="25">
        <f t="shared" si="573"/>
        <v>-3842.9316469881451</v>
      </c>
      <c r="AH4807" s="56">
        <f t="shared" si="574"/>
        <v>42790</v>
      </c>
      <c r="AL4807" s="56"/>
      <c r="BF4807" s="2">
        <v>42182</v>
      </c>
      <c r="BG4807" s="3">
        <v>0</v>
      </c>
      <c r="BH4807">
        <v>13</v>
      </c>
      <c r="BI4807">
        <v>6.7916666666666696</v>
      </c>
    </row>
    <row r="4808" spans="1:61" x14ac:dyDescent="0.25">
      <c r="A4808" s="2">
        <v>42791</v>
      </c>
      <c r="B4808" s="7">
        <v>691134</v>
      </c>
      <c r="C4808" s="3">
        <v>38.0416666666667</v>
      </c>
      <c r="D4808" s="7">
        <f t="shared" si="568"/>
        <v>1447.1684027777803</v>
      </c>
      <c r="E4808" s="7">
        <f t="shared" si="569"/>
        <v>55052.697989004773</v>
      </c>
      <c r="F4808" s="7">
        <f t="shared" si="570"/>
        <v>2094296.3859983918</v>
      </c>
      <c r="G4808" s="11">
        <v>681045</v>
      </c>
      <c r="H4808">
        <v>0</v>
      </c>
      <c r="I4808">
        <v>1</v>
      </c>
      <c r="J4808">
        <v>13</v>
      </c>
      <c r="K4808" s="3">
        <v>7.3333333333333304</v>
      </c>
      <c r="L4808" s="3">
        <f t="shared" si="571"/>
        <v>278.97222222222234</v>
      </c>
      <c r="M4808" s="5">
        <v>0</v>
      </c>
      <c r="R4808">
        <v>2017</v>
      </c>
      <c r="S4808" s="1" t="s">
        <v>3</v>
      </c>
      <c r="T4808" s="40">
        <f>+'Copy Co'!$B$17</f>
        <v>51399.602684929596</v>
      </c>
      <c r="U4808">
        <f>+'Copy Co'!$B$18*'All Data'!C4808</f>
        <v>1879.6297926314785</v>
      </c>
      <c r="V4808" s="40">
        <f>+D4808*'Copy Co'!$B$19</f>
        <v>607871.60118160688</v>
      </c>
      <c r="W4808" s="40">
        <f>+E4808*'Copy Co'!$B$20</f>
        <v>-425198.2848446928</v>
      </c>
      <c r="X4808" s="40">
        <f>+F4808*'Copy Co'!$B$21</f>
        <v>101543.42343688298</v>
      </c>
      <c r="Y4808" s="40">
        <f>+G4808*'Copy Co'!$B$22</f>
        <v>283439.06414143299</v>
      </c>
      <c r="Z4808" s="40">
        <f>+H4808*'Copy Co'!$B$23</f>
        <v>0</v>
      </c>
      <c r="AA4808" s="40">
        <f>+I4808*'Copy Co'!$B$24</f>
        <v>-10704.382616627605</v>
      </c>
      <c r="AB4808" s="40">
        <f>+J4808*'Copy Co'!$B$25</f>
        <v>4378.6871605765618</v>
      </c>
      <c r="AC4808" s="40">
        <f>+K4808*'Copy Co'!$B$26</f>
        <v>2297.2182858968613</v>
      </c>
      <c r="AD4808" s="40">
        <f>+L4808*'Copy Co'!$B$27</f>
        <v>51137.699108761037</v>
      </c>
      <c r="AE4808" s="40">
        <f>+M4808*'Copy Co'!$B$28</f>
        <v>0</v>
      </c>
      <c r="AF4808" s="40">
        <f t="shared" si="572"/>
        <v>668044.25833139801</v>
      </c>
      <c r="AG4808" s="25">
        <f t="shared" si="573"/>
        <v>-23089.741668601986</v>
      </c>
      <c r="AH4808" s="56">
        <f t="shared" si="574"/>
        <v>42791</v>
      </c>
      <c r="AL4808" s="56"/>
      <c r="BF4808" s="2">
        <v>42183</v>
      </c>
      <c r="BG4808" s="3">
        <v>0</v>
      </c>
      <c r="BH4808">
        <v>13</v>
      </c>
      <c r="BI4808">
        <v>7.5416666666666696</v>
      </c>
    </row>
    <row r="4809" spans="1:61" x14ac:dyDescent="0.25">
      <c r="A4809" s="2">
        <v>42792</v>
      </c>
      <c r="B4809" s="7">
        <v>579852</v>
      </c>
      <c r="C4809" s="3">
        <v>29.75</v>
      </c>
      <c r="D4809" s="7">
        <f t="shared" si="568"/>
        <v>885.0625</v>
      </c>
      <c r="E4809" s="7">
        <f t="shared" si="569"/>
        <v>26330.609375</v>
      </c>
      <c r="F4809" s="7">
        <f t="shared" si="570"/>
        <v>783335.62890625</v>
      </c>
      <c r="G4809" s="11">
        <v>691134</v>
      </c>
      <c r="H4809">
        <v>0</v>
      </c>
      <c r="I4809">
        <v>1</v>
      </c>
      <c r="J4809">
        <v>22</v>
      </c>
      <c r="K4809" s="3">
        <v>14.3333333333333</v>
      </c>
      <c r="L4809" s="3">
        <f t="shared" si="571"/>
        <v>426.41666666666566</v>
      </c>
      <c r="M4809" s="5">
        <v>0</v>
      </c>
      <c r="R4809">
        <v>2017</v>
      </c>
      <c r="S4809" s="1" t="s">
        <v>4</v>
      </c>
      <c r="T4809" s="40">
        <f>+'Copy Co'!$B$17</f>
        <v>51399.602684929596</v>
      </c>
      <c r="U4809">
        <f>+'Copy Co'!$B$18*'All Data'!C4809</f>
        <v>1469.9404950042438</v>
      </c>
      <c r="V4809" s="40">
        <f>+D4809*'Copy Co'!$B$19</f>
        <v>371763.47824352619</v>
      </c>
      <c r="W4809" s="40">
        <f>+E4809*'Copy Co'!$B$20</f>
        <v>-203363.87414476255</v>
      </c>
      <c r="X4809" s="40">
        <f>+F4809*'Copy Co'!$B$21</f>
        <v>37980.575238067308</v>
      </c>
      <c r="Y4809" s="40">
        <f>+G4809*'Copy Co'!$B$22</f>
        <v>287637.93017542915</v>
      </c>
      <c r="Z4809" s="40">
        <f>+H4809*'Copy Co'!$B$23</f>
        <v>0</v>
      </c>
      <c r="AA4809" s="40">
        <f>+I4809*'Copy Co'!$B$24</f>
        <v>-10704.382616627605</v>
      </c>
      <c r="AB4809" s="40">
        <f>+J4809*'Copy Co'!$B$25</f>
        <v>7410.0859640526432</v>
      </c>
      <c r="AC4809" s="40">
        <f>+K4809*'Copy Co'!$B$26</f>
        <v>4490.0175587984022</v>
      </c>
      <c r="AD4809" s="40">
        <f>+L4809*'Copy Co'!$B$27</f>
        <v>78165.37080738708</v>
      </c>
      <c r="AE4809" s="40">
        <f>+M4809*'Copy Co'!$B$28</f>
        <v>0</v>
      </c>
      <c r="AF4809" s="40">
        <f t="shared" si="572"/>
        <v>626248.74440580443</v>
      </c>
      <c r="AG4809" s="25">
        <f t="shared" si="573"/>
        <v>46396.744405804435</v>
      </c>
      <c r="AH4809" s="56">
        <f t="shared" si="574"/>
        <v>42792</v>
      </c>
      <c r="AL4809" s="56"/>
      <c r="BF4809" s="2">
        <v>42184</v>
      </c>
      <c r="BG4809" s="3">
        <v>0</v>
      </c>
      <c r="BH4809">
        <v>12</v>
      </c>
      <c r="BI4809">
        <v>6.9583333333333304</v>
      </c>
    </row>
    <row r="4810" spans="1:61" x14ac:dyDescent="0.25">
      <c r="A4810" s="2">
        <v>42793</v>
      </c>
      <c r="B4810" s="7">
        <v>660637</v>
      </c>
      <c r="C4810" s="3">
        <v>36.2083333333333</v>
      </c>
      <c r="D4810" s="7">
        <f t="shared" si="568"/>
        <v>1311.0434027777753</v>
      </c>
      <c r="E4810" s="7">
        <f t="shared" si="569"/>
        <v>47470.696542245241</v>
      </c>
      <c r="F4810" s="7">
        <f t="shared" si="570"/>
        <v>1718834.803967128</v>
      </c>
      <c r="G4810" s="11">
        <v>579852</v>
      </c>
      <c r="H4810">
        <v>0</v>
      </c>
      <c r="I4810">
        <v>0</v>
      </c>
      <c r="J4810">
        <v>14</v>
      </c>
      <c r="K4810" s="3">
        <v>7.8333333333333304</v>
      </c>
      <c r="L4810" s="3">
        <f t="shared" si="571"/>
        <v>283.63194444444406</v>
      </c>
      <c r="M4810" s="5">
        <v>0</v>
      </c>
      <c r="R4810">
        <v>2017</v>
      </c>
      <c r="S4810" s="1" t="s">
        <v>5</v>
      </c>
      <c r="T4810" s="40">
        <f>+'Copy Co'!$B$17</f>
        <v>51399.602684929596</v>
      </c>
      <c r="U4810">
        <f>+'Copy Co'!$B$18*'All Data'!C4810</f>
        <v>1789.0452243118859</v>
      </c>
      <c r="V4810" s="40">
        <f>+D4810*'Copy Co'!$B$19</f>
        <v>550693.37537732534</v>
      </c>
      <c r="W4810" s="40">
        <f>+E4810*'Copy Co'!$B$20</f>
        <v>-366638.86580412177</v>
      </c>
      <c r="X4810" s="40">
        <f>+F4810*'Copy Co'!$B$21</f>
        <v>83338.90631916502</v>
      </c>
      <c r="Y4810" s="40">
        <f>+G4810*'Copy Co'!$B$22</f>
        <v>241324.30048020059</v>
      </c>
      <c r="Z4810" s="40">
        <f>+H4810*'Copy Co'!$B$23</f>
        <v>0</v>
      </c>
      <c r="AA4810" s="40">
        <f>+I4810*'Copy Co'!$B$24</f>
        <v>0</v>
      </c>
      <c r="AB4810" s="40">
        <f>+J4810*'Copy Co'!$B$25</f>
        <v>4715.5092498516824</v>
      </c>
      <c r="AC4810" s="40">
        <f>+K4810*'Copy Co'!$B$26</f>
        <v>2453.8468053898291</v>
      </c>
      <c r="AD4810" s="40">
        <f>+L4810*'Copy Co'!$B$27</f>
        <v>51991.861114684936</v>
      </c>
      <c r="AE4810" s="40">
        <f>+M4810*'Copy Co'!$B$28</f>
        <v>0</v>
      </c>
      <c r="AF4810" s="40">
        <f t="shared" si="572"/>
        <v>621067.58145173721</v>
      </c>
      <c r="AG4810" s="25">
        <f t="shared" si="573"/>
        <v>-39569.418548262795</v>
      </c>
      <c r="AH4810" s="56">
        <f t="shared" si="574"/>
        <v>42793</v>
      </c>
      <c r="AL4810" s="56"/>
      <c r="BF4810" s="2">
        <v>42185</v>
      </c>
      <c r="BG4810" s="3">
        <v>0</v>
      </c>
      <c r="BH4810">
        <v>23</v>
      </c>
      <c r="BI4810">
        <v>7.9583333333333304</v>
      </c>
    </row>
    <row r="4811" spans="1:61" x14ac:dyDescent="0.25">
      <c r="A4811" s="2">
        <v>42794</v>
      </c>
      <c r="B4811" s="7">
        <v>645340</v>
      </c>
      <c r="C4811" s="3">
        <v>34.7083333333333</v>
      </c>
      <c r="D4811" s="7">
        <f t="shared" si="568"/>
        <v>1204.6684027777756</v>
      </c>
      <c r="E4811" s="7">
        <f t="shared" si="569"/>
        <v>41812.032479745256</v>
      </c>
      <c r="F4811" s="7">
        <f t="shared" si="570"/>
        <v>1451225.960651157</v>
      </c>
      <c r="G4811" s="11">
        <v>660637</v>
      </c>
      <c r="H4811">
        <v>0</v>
      </c>
      <c r="I4811">
        <v>0</v>
      </c>
      <c r="J4811">
        <v>14</v>
      </c>
      <c r="K4811" s="3">
        <v>6.875</v>
      </c>
      <c r="L4811" s="3">
        <f t="shared" si="571"/>
        <v>238.61979166666643</v>
      </c>
      <c r="M4811" s="5">
        <v>0</v>
      </c>
      <c r="R4811">
        <v>2017</v>
      </c>
      <c r="S4811" s="1" t="s">
        <v>6</v>
      </c>
      <c r="T4811" s="40">
        <f>+'Copy Co'!$B$17</f>
        <v>51399.602684929596</v>
      </c>
      <c r="U4811">
        <f>+'Copy Co'!$B$18*'All Data'!C4811</f>
        <v>1714.9305775049493</v>
      </c>
      <c r="V4811" s="40">
        <f>+D4811*'Copy Co'!$B$19</f>
        <v>506011.40094257641</v>
      </c>
      <c r="W4811" s="40">
        <f>+E4811*'Copy Co'!$B$20</f>
        <v>-322934.30014654336</v>
      </c>
      <c r="X4811" s="40">
        <f>+F4811*'Copy Co'!$B$21</f>
        <v>70363.704588425375</v>
      </c>
      <c r="Y4811" s="40">
        <f>+G4811*'Copy Co'!$B$22</f>
        <v>274945.61008039681</v>
      </c>
      <c r="Z4811" s="40">
        <f>+H4811*'Copy Co'!$B$23</f>
        <v>0</v>
      </c>
      <c r="AA4811" s="40">
        <f>+I4811*'Copy Co'!$B$24</f>
        <v>0</v>
      </c>
      <c r="AB4811" s="40">
        <f>+J4811*'Copy Co'!$B$25</f>
        <v>4715.5092498516824</v>
      </c>
      <c r="AC4811" s="40">
        <f>+K4811*'Copy Co'!$B$26</f>
        <v>2153.6421430283085</v>
      </c>
      <c r="AD4811" s="40">
        <f>+L4811*'Copy Co'!$B$27</f>
        <v>43740.796164017542</v>
      </c>
      <c r="AE4811" s="40">
        <f>+M4811*'Copy Co'!$B$28</f>
        <v>0</v>
      </c>
      <c r="AF4811" s="40">
        <f t="shared" si="572"/>
        <v>632110.89628418745</v>
      </c>
      <c r="AG4811" s="25">
        <f t="shared" si="573"/>
        <v>-13229.103715812555</v>
      </c>
      <c r="AH4811" s="56">
        <f t="shared" si="574"/>
        <v>42794</v>
      </c>
      <c r="AI4811" s="38">
        <f>SUM(AG4784:AG4811)</f>
        <v>-778558.46088074299</v>
      </c>
      <c r="AJ4811" s="38"/>
      <c r="AK4811" s="38"/>
      <c r="AL4811" s="56"/>
      <c r="AN4811" s="38"/>
      <c r="AO4811" s="38"/>
      <c r="AP4811" s="38"/>
      <c r="AQ4811" s="38"/>
      <c r="AR4811" s="38"/>
      <c r="AS4811" s="38"/>
      <c r="AT4811" s="38"/>
      <c r="AU4811" s="38"/>
      <c r="AV4811" s="38"/>
      <c r="AW4811" s="38"/>
      <c r="AX4811" s="38"/>
      <c r="AY4811" s="38"/>
      <c r="AZ4811" s="38"/>
      <c r="BA4811" s="38"/>
      <c r="BB4811" s="38"/>
      <c r="BC4811" s="38"/>
      <c r="BD4811" s="38"/>
      <c r="BE4811" s="38"/>
      <c r="BF4811" s="2">
        <v>42186</v>
      </c>
      <c r="BG4811" s="3">
        <v>0</v>
      </c>
      <c r="BH4811">
        <v>13</v>
      </c>
      <c r="BI4811">
        <v>6.4166666666666696</v>
      </c>
    </row>
    <row r="4812" spans="1:61" s="48" customFormat="1" x14ac:dyDescent="0.25">
      <c r="A4812" s="45">
        <v>42795</v>
      </c>
      <c r="B4812" s="46">
        <v>585072</v>
      </c>
      <c r="C4812" s="47">
        <v>30.7083333333333</v>
      </c>
      <c r="D4812" s="46">
        <f t="shared" si="568"/>
        <v>943.00173611110904</v>
      </c>
      <c r="E4812" s="46">
        <f t="shared" si="569"/>
        <v>28958.011646411942</v>
      </c>
      <c r="F4812" s="46">
        <f t="shared" si="570"/>
        <v>889252.27430856577</v>
      </c>
      <c r="G4812" s="24">
        <v>645340</v>
      </c>
      <c r="H4812" s="48">
        <v>0</v>
      </c>
      <c r="I4812" s="48">
        <v>0</v>
      </c>
      <c r="J4812" s="48">
        <v>9</v>
      </c>
      <c r="K4812" s="47">
        <v>6.7916666666666696</v>
      </c>
      <c r="L4812" s="47">
        <f t="shared" si="571"/>
        <v>208.56076388888874</v>
      </c>
      <c r="M4812" s="49">
        <v>0</v>
      </c>
      <c r="N4812" s="50">
        <v>2017</v>
      </c>
      <c r="O4812" s="50">
        <v>3</v>
      </c>
      <c r="P4812" s="51">
        <v>1015463</v>
      </c>
      <c r="R4812" s="48">
        <v>2017</v>
      </c>
      <c r="S4812" s="52" t="s">
        <v>7</v>
      </c>
      <c r="T4812" s="53">
        <f>+'Copy Co'!$B$17</f>
        <v>51399.602684929596</v>
      </c>
      <c r="U4812" s="48">
        <f>+'Copy Co'!$B$18*'All Data'!C4812</f>
        <v>1517.2915193531182</v>
      </c>
      <c r="V4812" s="53">
        <f>+D4812*'Copy Co'!$B$19</f>
        <v>396100.39449908875</v>
      </c>
      <c r="W4812" s="53">
        <f>+E4812*'Copy Co'!$B$20</f>
        <v>-223656.55697793685</v>
      </c>
      <c r="X4812" s="53">
        <f>+F4812*'Copy Co'!$B$21</f>
        <v>43116.017788131372</v>
      </c>
      <c r="Y4812" s="53">
        <f>+G4812*'Copy Co'!$B$22</f>
        <v>268579.26517782582</v>
      </c>
      <c r="Z4812" s="53">
        <f>+H4812*'Copy Co'!$B$23</f>
        <v>0</v>
      </c>
      <c r="AA4812" s="53">
        <f>+I4812*'Copy Co'!$B$24</f>
        <v>0</v>
      </c>
      <c r="AB4812" s="53">
        <f>+J4812*'Copy Co'!$B$25</f>
        <v>3031.3988034760814</v>
      </c>
      <c r="AC4812" s="53">
        <f>+K4812*'Copy Co'!$B$26</f>
        <v>2127.5373897794811</v>
      </c>
      <c r="AD4812" s="53">
        <f>+L4812*'Copy Co'!$B$27</f>
        <v>38230.751093016064</v>
      </c>
      <c r="AE4812" s="53">
        <f>+M4812*'Copy Co'!$B$28</f>
        <v>0</v>
      </c>
      <c r="AF4812" s="53">
        <f t="shared" si="572"/>
        <v>580445.70197766344</v>
      </c>
      <c r="AG4812" s="54">
        <f t="shared" si="573"/>
        <v>-4626.2980223365594</v>
      </c>
      <c r="AH4812" s="54"/>
      <c r="AI4812" s="55">
        <f>SUM(AG4:AG4811)</f>
        <v>9.7927404567599297E-6</v>
      </c>
      <c r="AJ4812" s="55"/>
      <c r="AK4812" s="55"/>
      <c r="AL4812" s="54"/>
      <c r="AM4812" s="55">
        <v>9.7927404567599297E-6</v>
      </c>
      <c r="AN4812" s="55"/>
      <c r="AO4812" s="55"/>
      <c r="AP4812" s="55"/>
      <c r="AQ4812" s="55"/>
      <c r="AR4812" s="55"/>
      <c r="AS4812" s="55"/>
      <c r="AT4812" s="55"/>
      <c r="AU4812" s="55"/>
      <c r="AV4812" s="55"/>
      <c r="AW4812" s="55"/>
      <c r="AX4812" s="55"/>
      <c r="AY4812" s="55"/>
      <c r="AZ4812" s="55"/>
      <c r="BA4812" s="55"/>
      <c r="BB4812" s="55"/>
      <c r="BC4812" s="55"/>
      <c r="BD4812" s="55"/>
      <c r="BE4812" s="55"/>
      <c r="BF4812" s="2">
        <v>42187</v>
      </c>
      <c r="BG4812" s="3">
        <v>0</v>
      </c>
      <c r="BH4812">
        <v>12</v>
      </c>
      <c r="BI4812">
        <v>7.5833333333333304</v>
      </c>
    </row>
    <row r="4813" spans="1:61" x14ac:dyDescent="0.25">
      <c r="A4813" s="2">
        <v>42796</v>
      </c>
      <c r="B4813" s="7">
        <v>519379</v>
      </c>
      <c r="C4813" s="3">
        <v>27.125</v>
      </c>
      <c r="D4813" s="7">
        <f t="shared" si="568"/>
        <v>735.765625</v>
      </c>
      <c r="E4813" s="7">
        <f t="shared" si="569"/>
        <v>19957.642578125</v>
      </c>
      <c r="F4813" s="7">
        <f t="shared" si="570"/>
        <v>541351.05493164063</v>
      </c>
      <c r="G4813" s="11">
        <v>585072</v>
      </c>
      <c r="H4813">
        <v>0</v>
      </c>
      <c r="I4813">
        <v>0</v>
      </c>
      <c r="J4813">
        <v>12</v>
      </c>
      <c r="K4813" s="3">
        <v>7.7916666666666696</v>
      </c>
      <c r="L4813" s="3">
        <f t="shared" si="571"/>
        <v>211.3489583333334</v>
      </c>
      <c r="M4813" s="5">
        <v>0</v>
      </c>
      <c r="R4813">
        <v>2017</v>
      </c>
      <c r="S4813" s="1" t="s">
        <v>1</v>
      </c>
      <c r="T4813" s="40">
        <f>+'Copy Co'!$B$17</f>
        <v>51399.602684929596</v>
      </c>
      <c r="U4813">
        <f>+'Copy Co'!$B$18*'All Data'!C4813</f>
        <v>1340.2398630921045</v>
      </c>
      <c r="V4813" s="40">
        <f>+D4813*'Copy Co'!$B$19</f>
        <v>309052.51089275838</v>
      </c>
      <c r="W4813" s="40">
        <f>+E4813*'Copy Co'!$B$20</f>
        <v>-154142.40725235653</v>
      </c>
      <c r="X4813" s="40">
        <f>+F4813*'Copy Co'!$B$21</f>
        <v>26247.784108513999</v>
      </c>
      <c r="Y4813" s="40">
        <f>+G4813*'Copy Co'!$B$22</f>
        <v>243496.77353971687</v>
      </c>
      <c r="Z4813" s="40">
        <f>+H4813*'Copy Co'!$B$23</f>
        <v>0</v>
      </c>
      <c r="AA4813" s="40">
        <f>+I4813*'Copy Co'!$B$24</f>
        <v>0</v>
      </c>
      <c r="AB4813" s="40">
        <f>+J4813*'Copy Co'!$B$25</f>
        <v>4041.8650713014422</v>
      </c>
      <c r="AC4813" s="40">
        <f>+K4813*'Copy Co'!$B$26</f>
        <v>2440.7944287654173</v>
      </c>
      <c r="AD4813" s="40">
        <f>+L4813*'Copy Co'!$B$27</f>
        <v>38741.848030987014</v>
      </c>
      <c r="AE4813" s="40">
        <f>+M4813*'Copy Co'!$B$28</f>
        <v>0</v>
      </c>
      <c r="AF4813" s="40">
        <f t="shared" si="572"/>
        <v>522619.01136770833</v>
      </c>
      <c r="AG4813" s="25">
        <f t="shared" si="573"/>
        <v>3240.0113677083282</v>
      </c>
      <c r="BF4813" s="2">
        <v>42188</v>
      </c>
      <c r="BG4813" s="3">
        <v>0</v>
      </c>
      <c r="BH4813">
        <v>10</v>
      </c>
      <c r="BI4813">
        <v>6.5416666666666696</v>
      </c>
    </row>
    <row r="4814" spans="1:61" x14ac:dyDescent="0.25">
      <c r="A4814" s="2">
        <v>42797</v>
      </c>
      <c r="B4814" s="7">
        <v>408253</v>
      </c>
      <c r="C4814" s="3">
        <v>18.75</v>
      </c>
      <c r="D4814" s="7">
        <f t="shared" si="568"/>
        <v>351.5625</v>
      </c>
      <c r="E4814" s="7">
        <f t="shared" si="569"/>
        <v>6591.796875</v>
      </c>
      <c r="F4814" s="7">
        <f t="shared" si="570"/>
        <v>123596.19140625</v>
      </c>
      <c r="G4814" s="11">
        <v>519379</v>
      </c>
      <c r="H4814">
        <v>1</v>
      </c>
      <c r="I4814">
        <v>0</v>
      </c>
      <c r="J4814">
        <v>15</v>
      </c>
      <c r="K4814" s="3">
        <v>7.7916666666666696</v>
      </c>
      <c r="L4814" s="3">
        <f t="shared" si="571"/>
        <v>146.09375000000006</v>
      </c>
      <c r="M4814" s="5">
        <v>0</v>
      </c>
      <c r="R4814">
        <v>2017</v>
      </c>
      <c r="S4814" s="1" t="s">
        <v>2</v>
      </c>
      <c r="T4814" s="40">
        <f>+'Copy Co'!$B$17</f>
        <v>51399.602684929596</v>
      </c>
      <c r="U4814">
        <f>+'Copy Co'!$B$18*'All Data'!C4814</f>
        <v>926.43308508670816</v>
      </c>
      <c r="V4814" s="40">
        <f>+D4814*'Copy Co'!$B$19</f>
        <v>147671.03771766365</v>
      </c>
      <c r="W4814" s="40">
        <f>+E4814*'Copy Co'!$B$20</f>
        <v>-50911.596119310816</v>
      </c>
      <c r="X4814" s="40">
        <f>+F4814*'Copy Co'!$B$21</f>
        <v>5992.6476897241419</v>
      </c>
      <c r="Y4814" s="40">
        <f>+G4814*'Copy Co'!$B$22</f>
        <v>216156.49141350912</v>
      </c>
      <c r="Z4814" s="40">
        <f>+H4814*'Copy Co'!$B$23</f>
        <v>-10610.780657764437</v>
      </c>
      <c r="AA4814" s="40">
        <f>+I4814*'Copy Co'!$B$24</f>
        <v>0</v>
      </c>
      <c r="AB4814" s="40">
        <f>+J4814*'Copy Co'!$B$25</f>
        <v>5052.331339126802</v>
      </c>
      <c r="AC4814" s="40">
        <f>+K4814*'Copy Co'!$B$26</f>
        <v>2440.7944287654173</v>
      </c>
      <c r="AD4814" s="40">
        <f>+L4814*'Copy Co'!$B$27</f>
        <v>26780.079284092411</v>
      </c>
      <c r="AE4814" s="40">
        <f>+M4814*'Copy Co'!$B$28</f>
        <v>0</v>
      </c>
      <c r="AF4814" s="40">
        <f t="shared" si="572"/>
        <v>394897.04086582258</v>
      </c>
      <c r="AG4814" s="25">
        <f t="shared" si="573"/>
        <v>-13355.959134177421</v>
      </c>
      <c r="BF4814" s="2">
        <v>42189</v>
      </c>
      <c r="BG4814" s="3">
        <v>0</v>
      </c>
      <c r="BH4814">
        <v>15</v>
      </c>
      <c r="BI4814">
        <v>6.5416666666666696</v>
      </c>
    </row>
    <row r="4815" spans="1:61" x14ac:dyDescent="0.25">
      <c r="A4815" s="2">
        <v>42798</v>
      </c>
      <c r="B4815" s="7">
        <v>323522</v>
      </c>
      <c r="C4815" s="3">
        <v>9.5833333333333393</v>
      </c>
      <c r="D4815" s="7">
        <f t="shared" si="568"/>
        <v>91.840277777777885</v>
      </c>
      <c r="E4815" s="7">
        <f t="shared" si="569"/>
        <v>880.13599537037192</v>
      </c>
      <c r="F4815" s="7">
        <f t="shared" si="570"/>
        <v>8434.636622299402</v>
      </c>
      <c r="G4815" s="11">
        <v>408253</v>
      </c>
      <c r="H4815">
        <v>0</v>
      </c>
      <c r="I4815">
        <v>1</v>
      </c>
      <c r="J4815">
        <v>35</v>
      </c>
      <c r="K4815" s="3">
        <v>23.6666666666667</v>
      </c>
      <c r="L4815" s="3">
        <f t="shared" si="571"/>
        <v>226.80555555555603</v>
      </c>
      <c r="M4815" s="5">
        <v>0</v>
      </c>
      <c r="R4815">
        <v>2017</v>
      </c>
      <c r="S4815" s="1" t="s">
        <v>3</v>
      </c>
      <c r="T4815" s="40">
        <f>+'Copy Co'!$B$17</f>
        <v>51399.602684929596</v>
      </c>
      <c r="U4815">
        <f>+'Copy Co'!$B$18*'All Data'!C4815</f>
        <v>473.51024348876223</v>
      </c>
      <c r="V4815" s="40">
        <f>+D4815*'Copy Co'!$B$19</f>
        <v>38576.779729700822</v>
      </c>
      <c r="W4815" s="40">
        <f>+E4815*'Copy Co'!$B$20</f>
        <v>-6797.7107268439595</v>
      </c>
      <c r="X4815" s="40">
        <f>+F4815*'Copy Co'!$B$21</f>
        <v>408.95924941688094</v>
      </c>
      <c r="Y4815" s="40">
        <f>+G4815*'Copy Co'!$B$22</f>
        <v>169907.78620051898</v>
      </c>
      <c r="Z4815" s="40">
        <f>+H4815*'Copy Co'!$B$23</f>
        <v>0</v>
      </c>
      <c r="AA4815" s="40">
        <f>+I4815*'Copy Co'!$B$24</f>
        <v>-10704.382616627605</v>
      </c>
      <c r="AB4815" s="40">
        <f>+J4815*'Copy Co'!$B$25</f>
        <v>11788.773124629206</v>
      </c>
      <c r="AC4815" s="40">
        <f>+K4815*'Copy Co'!$B$26</f>
        <v>7413.7499226671571</v>
      </c>
      <c r="AD4815" s="40">
        <f>+L4815*'Copy Co'!$B$27</f>
        <v>41575.158142291599</v>
      </c>
      <c r="AE4815" s="40">
        <f>+M4815*'Copy Co'!$B$28</f>
        <v>0</v>
      </c>
      <c r="AF4815" s="40">
        <f t="shared" si="572"/>
        <v>304042.22595417139</v>
      </c>
      <c r="AG4815" s="25">
        <f t="shared" si="573"/>
        <v>-19479.774045828613</v>
      </c>
      <c r="BF4815" s="2">
        <v>42190</v>
      </c>
      <c r="BG4815" s="3">
        <v>0</v>
      </c>
      <c r="BH4815">
        <v>14</v>
      </c>
      <c r="BI4815">
        <v>6.875</v>
      </c>
    </row>
    <row r="4816" spans="1:61" x14ac:dyDescent="0.25">
      <c r="A4816" s="2">
        <v>42799</v>
      </c>
      <c r="B4816" s="7">
        <v>442293</v>
      </c>
      <c r="C4816" s="3">
        <v>22.75</v>
      </c>
      <c r="D4816" s="7">
        <f t="shared" si="568"/>
        <v>517.5625</v>
      </c>
      <c r="E4816" s="7">
        <f t="shared" si="569"/>
        <v>11774.546875</v>
      </c>
      <c r="F4816" s="7">
        <f t="shared" si="570"/>
        <v>267870.94140625</v>
      </c>
      <c r="G4816" s="11">
        <v>323522</v>
      </c>
      <c r="H4816">
        <v>0</v>
      </c>
      <c r="I4816">
        <v>1</v>
      </c>
      <c r="J4816">
        <v>37</v>
      </c>
      <c r="K4816" s="3">
        <v>21.75</v>
      </c>
      <c r="L4816" s="3">
        <f t="shared" si="571"/>
        <v>494.8125</v>
      </c>
      <c r="M4816" s="5">
        <v>0</v>
      </c>
      <c r="R4816">
        <v>2017</v>
      </c>
      <c r="S4816" s="1" t="s">
        <v>4</v>
      </c>
      <c r="T4816" s="40">
        <f>+'Copy Co'!$B$17</f>
        <v>51399.602684929596</v>
      </c>
      <c r="U4816">
        <f>+'Copy Co'!$B$18*'All Data'!C4816</f>
        <v>1124.0721432385392</v>
      </c>
      <c r="V4816" s="40">
        <f>+D4816*'Copy Co'!$B$19</f>
        <v>217398.02014932848</v>
      </c>
      <c r="W4816" s="40">
        <f>+E4816*'Copy Co'!$B$20</f>
        <v>-90940.450131496706</v>
      </c>
      <c r="X4816" s="40">
        <f>+F4816*'Copy Co'!$B$21</f>
        <v>12987.909739759347</v>
      </c>
      <c r="Y4816" s="40">
        <f>+G4816*'Copy Co'!$B$22</f>
        <v>134644.2201457535</v>
      </c>
      <c r="Z4816" s="40">
        <f>+H4816*'Copy Co'!$B$23</f>
        <v>0</v>
      </c>
      <c r="AA4816" s="40">
        <f>+I4816*'Copy Co'!$B$24</f>
        <v>-10704.382616627605</v>
      </c>
      <c r="AB4816" s="40">
        <f>+J4816*'Copy Co'!$B$25</f>
        <v>12462.417303179445</v>
      </c>
      <c r="AC4816" s="40">
        <f>+K4816*'Copy Co'!$B$26</f>
        <v>6813.3405979441031</v>
      </c>
      <c r="AD4816" s="40">
        <f>+L4816*'Copy Co'!$B$27</f>
        <v>90702.839654399795</v>
      </c>
      <c r="AE4816" s="40">
        <f>+M4816*'Copy Co'!$B$28</f>
        <v>0</v>
      </c>
      <c r="AF4816" s="40">
        <f t="shared" si="572"/>
        <v>425887.58967040846</v>
      </c>
      <c r="AG4816" s="25">
        <f t="shared" si="573"/>
        <v>-16405.410329591541</v>
      </c>
      <c r="BF4816" s="2">
        <v>42191</v>
      </c>
      <c r="BG4816" s="3">
        <v>0</v>
      </c>
      <c r="BH4816">
        <v>28</v>
      </c>
      <c r="BI4816">
        <v>8.75</v>
      </c>
    </row>
    <row r="4817" spans="1:61" x14ac:dyDescent="0.25">
      <c r="A4817" s="2">
        <v>42800</v>
      </c>
      <c r="B4817" s="7">
        <v>609686</v>
      </c>
      <c r="C4817" s="3">
        <v>32.4583333333333</v>
      </c>
      <c r="D4817" s="7">
        <f t="shared" si="568"/>
        <v>1053.5434027777756</v>
      </c>
      <c r="E4817" s="7">
        <f t="shared" si="569"/>
        <v>34196.262948495263</v>
      </c>
      <c r="F4817" s="7">
        <f t="shared" si="570"/>
        <v>1109953.7015365742</v>
      </c>
      <c r="G4817" s="11">
        <v>442293</v>
      </c>
      <c r="H4817">
        <v>0</v>
      </c>
      <c r="I4817">
        <v>0</v>
      </c>
      <c r="J4817">
        <v>17</v>
      </c>
      <c r="K4817" s="3">
        <v>9.375</v>
      </c>
      <c r="L4817" s="3">
        <f t="shared" si="571"/>
        <v>304.29687499999972</v>
      </c>
      <c r="M4817" s="5">
        <v>0</v>
      </c>
      <c r="R4817">
        <v>2017</v>
      </c>
      <c r="S4817" s="1" t="s">
        <v>5</v>
      </c>
      <c r="T4817" s="40">
        <f>+'Copy Co'!$B$17</f>
        <v>51399.602684929596</v>
      </c>
      <c r="U4817">
        <f>+'Copy Co'!$B$18*'All Data'!C4817</f>
        <v>1603.7586072945444</v>
      </c>
      <c r="V4817" s="40">
        <f>+D4817*'Copy Co'!$B$19</f>
        <v>442532.54419567675</v>
      </c>
      <c r="W4817" s="40">
        <f>+E4817*'Copy Co'!$B$20</f>
        <v>-264114.07405868277</v>
      </c>
      <c r="X4817" s="40">
        <f>+F4817*'Copy Co'!$B$21</f>
        <v>53816.880678392452</v>
      </c>
      <c r="Y4817" s="40">
        <f>+G4817*'Copy Co'!$B$22</f>
        <v>184074.64117100459</v>
      </c>
      <c r="Z4817" s="40">
        <f>+H4817*'Copy Co'!$B$23</f>
        <v>0</v>
      </c>
      <c r="AA4817" s="40">
        <f>+I4817*'Copy Co'!$B$24</f>
        <v>0</v>
      </c>
      <c r="AB4817" s="40">
        <f>+J4817*'Copy Co'!$B$25</f>
        <v>5725.9755176770432</v>
      </c>
      <c r="AC4817" s="40">
        <f>+K4817*'Copy Co'!$B$26</f>
        <v>2936.7847404931476</v>
      </c>
      <c r="AD4817" s="40">
        <f>+L4817*'Copy Co'!$B$27</f>
        <v>55779.89776018171</v>
      </c>
      <c r="AE4817" s="40">
        <f>+M4817*'Copy Co'!$B$28</f>
        <v>0</v>
      </c>
      <c r="AF4817" s="40">
        <f t="shared" si="572"/>
        <v>533756.01129696704</v>
      </c>
      <c r="AG4817" s="25">
        <f t="shared" si="573"/>
        <v>-75929.988703032956</v>
      </c>
      <c r="BF4817" s="2">
        <v>42192</v>
      </c>
      <c r="BG4817" s="3">
        <v>0</v>
      </c>
      <c r="BH4817">
        <v>16</v>
      </c>
      <c r="BI4817">
        <v>8.6666666666666696</v>
      </c>
    </row>
    <row r="4818" spans="1:61" x14ac:dyDescent="0.25">
      <c r="A4818" s="2">
        <v>42801</v>
      </c>
      <c r="B4818" s="7">
        <v>465482</v>
      </c>
      <c r="C4818" s="3">
        <v>22.625</v>
      </c>
      <c r="D4818" s="7">
        <f t="shared" si="568"/>
        <v>511.890625</v>
      </c>
      <c r="E4818" s="7">
        <f t="shared" si="569"/>
        <v>11581.525390625</v>
      </c>
      <c r="F4818" s="7">
        <f t="shared" si="570"/>
        <v>262032.01196289063</v>
      </c>
      <c r="G4818" s="11">
        <v>609686</v>
      </c>
      <c r="H4818">
        <v>0</v>
      </c>
      <c r="I4818">
        <v>0</v>
      </c>
      <c r="J4818">
        <v>16</v>
      </c>
      <c r="K4818" s="3">
        <v>9.5416666666666696</v>
      </c>
      <c r="L4818" s="3">
        <f t="shared" si="571"/>
        <v>215.8802083333334</v>
      </c>
      <c r="M4818" s="5">
        <v>0</v>
      </c>
      <c r="R4818">
        <v>2017</v>
      </c>
      <c r="S4818" s="1" t="s">
        <v>6</v>
      </c>
      <c r="T4818" s="40">
        <f>+'Copy Co'!$B$17</f>
        <v>51399.602684929596</v>
      </c>
      <c r="U4818">
        <f>+'Copy Co'!$B$18*'All Data'!C4818</f>
        <v>1117.8959226712946</v>
      </c>
      <c r="V4818" s="40">
        <f>+D4818*'Copy Co'!$B$19</f>
        <v>215015.59407415017</v>
      </c>
      <c r="W4818" s="40">
        <f>+E4818*'Copy Co'!$B$20</f>
        <v>-89449.6530027017</v>
      </c>
      <c r="X4818" s="40">
        <f>+F4818*'Copy Co'!$B$21</f>
        <v>12704.805166381366</v>
      </c>
      <c r="Y4818" s="40">
        <f>+G4818*'Copy Co'!$B$22</f>
        <v>253740.69152571962</v>
      </c>
      <c r="Z4818" s="40">
        <f>+H4818*'Copy Co'!$B$23</f>
        <v>0</v>
      </c>
      <c r="AA4818" s="40">
        <f>+I4818*'Copy Co'!$B$24</f>
        <v>0</v>
      </c>
      <c r="AB4818" s="40">
        <f>+J4818*'Copy Co'!$B$25</f>
        <v>5389.1534284019226</v>
      </c>
      <c r="AC4818" s="40">
        <f>+K4818*'Copy Co'!$B$26</f>
        <v>2988.9942469908046</v>
      </c>
      <c r="AD4818" s="40">
        <f>+L4818*'Copy Co'!$B$27</f>
        <v>39572.460115734269</v>
      </c>
      <c r="AE4818" s="40">
        <f>+M4818*'Copy Co'!$B$28</f>
        <v>0</v>
      </c>
      <c r="AF4818" s="40">
        <f t="shared" si="572"/>
        <v>492479.54416227731</v>
      </c>
      <c r="AG4818" s="25">
        <f t="shared" si="573"/>
        <v>26997.544162277307</v>
      </c>
      <c r="BF4818" s="2">
        <v>42193</v>
      </c>
      <c r="BG4818" s="3">
        <v>0</v>
      </c>
      <c r="BH4818">
        <v>20</v>
      </c>
      <c r="BI4818">
        <v>9.5416666666666696</v>
      </c>
    </row>
    <row r="4819" spans="1:61" x14ac:dyDescent="0.25">
      <c r="A4819" s="2">
        <v>42802</v>
      </c>
      <c r="B4819" s="7">
        <v>325309</v>
      </c>
      <c r="C4819" s="3">
        <v>15.875</v>
      </c>
      <c r="D4819" s="7">
        <f t="shared" si="568"/>
        <v>252.015625</v>
      </c>
      <c r="E4819" s="7">
        <f t="shared" si="569"/>
        <v>4000.748046875</v>
      </c>
      <c r="F4819" s="7">
        <f t="shared" si="570"/>
        <v>63511.875244140625</v>
      </c>
      <c r="G4819" s="11">
        <v>465482</v>
      </c>
      <c r="H4819">
        <v>0</v>
      </c>
      <c r="I4819">
        <v>0</v>
      </c>
      <c r="J4819">
        <v>10</v>
      </c>
      <c r="K4819" s="3">
        <v>5.6666666666666696</v>
      </c>
      <c r="L4819" s="3">
        <f t="shared" si="571"/>
        <v>89.958333333333385</v>
      </c>
      <c r="M4819" s="5">
        <v>0</v>
      </c>
      <c r="R4819">
        <v>2017</v>
      </c>
      <c r="S4819" s="1" t="s">
        <v>7</v>
      </c>
      <c r="T4819" s="40">
        <f>+'Copy Co'!$B$17</f>
        <v>51399.602684929596</v>
      </c>
      <c r="U4819">
        <f>+'Copy Co'!$B$18*'All Data'!C4819</f>
        <v>784.38001204007958</v>
      </c>
      <c r="V4819" s="40">
        <f>+D4819*'Copy Co'!$B$19</f>
        <v>105857.16299325319</v>
      </c>
      <c r="W4819" s="40">
        <f>+E4819*'Copy Co'!$B$20</f>
        <v>-30899.688294418444</v>
      </c>
      <c r="X4819" s="40">
        <f>+F4819*'Copy Co'!$B$21</f>
        <v>3079.417643225217</v>
      </c>
      <c r="Y4819" s="40">
        <f>+G4819*'Copy Co'!$B$22</f>
        <v>193725.49898271408</v>
      </c>
      <c r="Z4819" s="40">
        <f>+H4819*'Copy Co'!$B$23</f>
        <v>0</v>
      </c>
      <c r="AA4819" s="40">
        <f>+I4819*'Copy Co'!$B$24</f>
        <v>0</v>
      </c>
      <c r="AB4819" s="40">
        <f>+J4819*'Copy Co'!$B$25</f>
        <v>3368.2208927512015</v>
      </c>
      <c r="AC4819" s="40">
        <f>+K4819*'Copy Co'!$B$26</f>
        <v>1775.1232209203035</v>
      </c>
      <c r="AD4819" s="40">
        <f>+L4819*'Copy Co'!$B$27</f>
        <v>16490.03669856842</v>
      </c>
      <c r="AE4819" s="40">
        <f>+M4819*'Copy Co'!$B$28</f>
        <v>0</v>
      </c>
      <c r="AF4819" s="40">
        <f t="shared" si="572"/>
        <v>345579.75483398366</v>
      </c>
      <c r="AG4819" s="25">
        <f t="shared" si="573"/>
        <v>20270.754833983665</v>
      </c>
      <c r="BF4819" s="2">
        <v>42194</v>
      </c>
      <c r="BG4819" s="3">
        <v>0</v>
      </c>
      <c r="BH4819">
        <v>18</v>
      </c>
      <c r="BI4819">
        <v>8.375</v>
      </c>
    </row>
    <row r="4820" spans="1:61" x14ac:dyDescent="0.25">
      <c r="A4820" s="2">
        <v>42803</v>
      </c>
      <c r="B4820" s="7">
        <v>266473</v>
      </c>
      <c r="C4820" s="3">
        <v>12.375</v>
      </c>
      <c r="D4820" s="7">
        <f t="shared" si="568"/>
        <v>153.140625</v>
      </c>
      <c r="E4820" s="7">
        <f t="shared" si="569"/>
        <v>1895.115234375</v>
      </c>
      <c r="F4820" s="7">
        <f t="shared" si="570"/>
        <v>23452.051025390625</v>
      </c>
      <c r="G4820" s="11">
        <v>325309</v>
      </c>
      <c r="H4820">
        <v>0</v>
      </c>
      <c r="I4820">
        <v>0</v>
      </c>
      <c r="J4820">
        <v>13</v>
      </c>
      <c r="K4820" s="3">
        <v>5.9583333333333304</v>
      </c>
      <c r="L4820" s="3">
        <f t="shared" si="571"/>
        <v>73.734374999999957</v>
      </c>
      <c r="M4820" s="5">
        <v>0</v>
      </c>
      <c r="R4820">
        <v>2017</v>
      </c>
      <c r="S4820" s="1" t="s">
        <v>1</v>
      </c>
      <c r="T4820" s="40">
        <f>+'Copy Co'!$B$17</f>
        <v>51399.602684929596</v>
      </c>
      <c r="U4820">
        <f>+'Copy Co'!$B$18*'All Data'!C4820</f>
        <v>611.4458361572274</v>
      </c>
      <c r="V4820" s="40">
        <f>+D4820*'Copy Co'!$B$19</f>
        <v>64325.504029814285</v>
      </c>
      <c r="W4820" s="40">
        <f>+E4820*'Copy Co'!$B$20</f>
        <v>-14636.880237917383</v>
      </c>
      <c r="X4820" s="40">
        <f>+F4820*'Copy Co'!$B$21</f>
        <v>1137.0890785352549</v>
      </c>
      <c r="Y4820" s="40">
        <f>+G4820*'Copy Co'!$B$22</f>
        <v>135387.93841344613</v>
      </c>
      <c r="Z4820" s="40">
        <f>+H4820*'Copy Co'!$B$23</f>
        <v>0</v>
      </c>
      <c r="AA4820" s="40">
        <f>+I4820*'Copy Co'!$B$24</f>
        <v>0</v>
      </c>
      <c r="AB4820" s="40">
        <f>+J4820*'Copy Co'!$B$25</f>
        <v>4378.6871605765618</v>
      </c>
      <c r="AC4820" s="40">
        <f>+K4820*'Copy Co'!$B$26</f>
        <v>1866.4898572911998</v>
      </c>
      <c r="AD4820" s="40">
        <f>+L4820*'Copy Co'!$B$27</f>
        <v>13516.063544559567</v>
      </c>
      <c r="AE4820" s="40">
        <f>+M4820*'Copy Co'!$B$28</f>
        <v>0</v>
      </c>
      <c r="AF4820" s="40">
        <f t="shared" si="572"/>
        <v>257985.94036739241</v>
      </c>
      <c r="AG4820" s="25">
        <f t="shared" si="573"/>
        <v>-8487.0596326075902</v>
      </c>
      <c r="BF4820" s="2">
        <v>42195</v>
      </c>
      <c r="BG4820" s="3">
        <v>0</v>
      </c>
      <c r="BH4820">
        <v>22</v>
      </c>
      <c r="BI4820">
        <v>10.5833333333333</v>
      </c>
    </row>
    <row r="4821" spans="1:61" x14ac:dyDescent="0.25">
      <c r="A4821" s="2">
        <v>42804</v>
      </c>
      <c r="B4821" s="7">
        <v>255130</v>
      </c>
      <c r="C4821" s="3">
        <v>12.75</v>
      </c>
      <c r="D4821" s="7">
        <f t="shared" si="568"/>
        <v>162.5625</v>
      </c>
      <c r="E4821" s="7">
        <f t="shared" si="569"/>
        <v>2072.671875</v>
      </c>
      <c r="F4821" s="7">
        <f t="shared" si="570"/>
        <v>26426.56640625</v>
      </c>
      <c r="G4821" s="11">
        <v>266473</v>
      </c>
      <c r="H4821">
        <v>1</v>
      </c>
      <c r="I4821">
        <v>0</v>
      </c>
      <c r="J4821">
        <v>12</v>
      </c>
      <c r="K4821" s="3">
        <v>5.0416666666666696</v>
      </c>
      <c r="L4821" s="3">
        <f t="shared" si="571"/>
        <v>64.281250000000043</v>
      </c>
      <c r="M4821" s="5">
        <v>0</v>
      </c>
      <c r="R4821">
        <v>2017</v>
      </c>
      <c r="S4821" s="1" t="s">
        <v>2</v>
      </c>
      <c r="T4821" s="40">
        <f>+'Copy Co'!$B$17</f>
        <v>51399.602684929596</v>
      </c>
      <c r="U4821">
        <f>+'Copy Co'!$B$18*'All Data'!C4821</f>
        <v>629.97449785896151</v>
      </c>
      <c r="V4821" s="40">
        <f>+D4821*'Copy Co'!$B$19</f>
        <v>68283.08784064767</v>
      </c>
      <c r="W4821" s="40">
        <f>+E4821*'Copy Co'!$B$20</f>
        <v>-16008.234990987139</v>
      </c>
      <c r="X4821" s="40">
        <f>+F4821*'Copy Co'!$B$21</f>
        <v>1281.310534895232</v>
      </c>
      <c r="Y4821" s="40">
        <f>+G4821*'Copy Co'!$B$22</f>
        <v>110901.42022767963</v>
      </c>
      <c r="Z4821" s="40">
        <f>+H4821*'Copy Co'!$B$23</f>
        <v>-10610.780657764437</v>
      </c>
      <c r="AA4821" s="40">
        <f>+I4821*'Copy Co'!$B$24</f>
        <v>0</v>
      </c>
      <c r="AB4821" s="40">
        <f>+J4821*'Copy Co'!$B$25</f>
        <v>4041.8650713014422</v>
      </c>
      <c r="AC4821" s="40">
        <f>+K4821*'Copy Co'!$B$26</f>
        <v>1579.3375715540938</v>
      </c>
      <c r="AD4821" s="40">
        <f>+L4821*'Copy Co'!$B$27</f>
        <v>11783.234885000664</v>
      </c>
      <c r="AE4821" s="40">
        <f>+M4821*'Copy Co'!$B$28</f>
        <v>0</v>
      </c>
      <c r="AF4821" s="40">
        <f t="shared" si="572"/>
        <v>223280.8176651157</v>
      </c>
      <c r="AG4821" s="25">
        <f t="shared" si="573"/>
        <v>-31849.182334884303</v>
      </c>
      <c r="BF4821" s="2">
        <v>42196</v>
      </c>
      <c r="BG4821" s="3">
        <v>0</v>
      </c>
      <c r="BH4821">
        <v>22</v>
      </c>
      <c r="BI4821">
        <v>14.75</v>
      </c>
    </row>
    <row r="4822" spans="1:61" x14ac:dyDescent="0.25">
      <c r="A4822" s="2">
        <v>42805</v>
      </c>
      <c r="B4822" s="7">
        <v>251622</v>
      </c>
      <c r="C4822" s="3">
        <v>14.0833333333333</v>
      </c>
      <c r="D4822" s="7">
        <f t="shared" si="568"/>
        <v>198.34027777777683</v>
      </c>
      <c r="E4822" s="7">
        <f t="shared" si="569"/>
        <v>2793.2922453703504</v>
      </c>
      <c r="F4822" s="7">
        <f t="shared" si="570"/>
        <v>39338.865788965675</v>
      </c>
      <c r="G4822" s="11">
        <v>255130</v>
      </c>
      <c r="H4822">
        <v>0</v>
      </c>
      <c r="I4822">
        <v>1</v>
      </c>
      <c r="J4822">
        <v>13</v>
      </c>
      <c r="K4822" s="3">
        <v>5.3333333333333304</v>
      </c>
      <c r="L4822" s="3">
        <f t="shared" si="571"/>
        <v>75.111111111110887</v>
      </c>
      <c r="M4822" s="5">
        <v>0</v>
      </c>
      <c r="R4822">
        <v>2017</v>
      </c>
      <c r="S4822" s="1" t="s">
        <v>3</v>
      </c>
      <c r="T4822" s="40">
        <f>+'Copy Co'!$B$17</f>
        <v>51399.602684929596</v>
      </c>
      <c r="U4822">
        <f>+'Copy Co'!$B$18*'All Data'!C4822</f>
        <v>695.85418390957034</v>
      </c>
      <c r="V4822" s="40">
        <f>+D4822*'Copy Co'!$B$19</f>
        <v>83311.259422304618</v>
      </c>
      <c r="W4822" s="40">
        <f>+E4822*'Copy Co'!$B$20</f>
        <v>-21573.930346495716</v>
      </c>
      <c r="X4822" s="40">
        <f>+F4822*'Copy Co'!$B$21</f>
        <v>1907.372391530603</v>
      </c>
      <c r="Y4822" s="40">
        <f>+G4822*'Copy Co'!$B$22</f>
        <v>106180.66124030542</v>
      </c>
      <c r="Z4822" s="40">
        <f>+H4822*'Copy Co'!$B$23</f>
        <v>0</v>
      </c>
      <c r="AA4822" s="40">
        <f>+I4822*'Copy Co'!$B$24</f>
        <v>-10704.382616627605</v>
      </c>
      <c r="AB4822" s="40">
        <f>+J4822*'Copy Co'!$B$25</f>
        <v>4378.6871605765618</v>
      </c>
      <c r="AC4822" s="40">
        <f>+K4822*'Copy Co'!$B$26</f>
        <v>1670.7042079249898</v>
      </c>
      <c r="AD4822" s="40">
        <f>+L4822*'Copy Co'!$B$27</f>
        <v>13768.42959176435</v>
      </c>
      <c r="AE4822" s="40">
        <f>+M4822*'Copy Co'!$B$28</f>
        <v>0</v>
      </c>
      <c r="AF4822" s="40">
        <f t="shared" si="572"/>
        <v>231034.25792012236</v>
      </c>
      <c r="AG4822" s="25">
        <f t="shared" si="573"/>
        <v>-20587.742079877644</v>
      </c>
      <c r="BF4822" s="2">
        <v>42197</v>
      </c>
      <c r="BG4822" s="3">
        <v>0</v>
      </c>
      <c r="BH4822">
        <v>21</v>
      </c>
      <c r="BI4822">
        <v>12.7916666666667</v>
      </c>
    </row>
    <row r="4823" spans="1:61" x14ac:dyDescent="0.25">
      <c r="A4823" s="2">
        <v>42806</v>
      </c>
      <c r="B4823" s="7">
        <v>257919</v>
      </c>
      <c r="C4823" s="3">
        <v>15.7916666666667</v>
      </c>
      <c r="D4823" s="7">
        <f t="shared" si="568"/>
        <v>249.37673611111217</v>
      </c>
      <c r="E4823" s="7">
        <f t="shared" si="569"/>
        <v>3938.0742910879881</v>
      </c>
      <c r="F4823" s="7">
        <f t="shared" si="570"/>
        <v>62188.756513431275</v>
      </c>
      <c r="G4823" s="11">
        <v>251622</v>
      </c>
      <c r="H4823">
        <v>0</v>
      </c>
      <c r="I4823">
        <v>1</v>
      </c>
      <c r="J4823">
        <v>14</v>
      </c>
      <c r="K4823" s="3">
        <v>7.1666666666666696</v>
      </c>
      <c r="L4823" s="3">
        <f t="shared" si="571"/>
        <v>113.1736111111114</v>
      </c>
      <c r="M4823" s="5">
        <v>0</v>
      </c>
      <c r="R4823">
        <v>2017</v>
      </c>
      <c r="S4823" s="1" t="s">
        <v>4</v>
      </c>
      <c r="T4823" s="40">
        <f>+'Copy Co'!$B$17</f>
        <v>51399.602684929596</v>
      </c>
      <c r="U4823">
        <f>+'Copy Co'!$B$18*'All Data'!C4823</f>
        <v>780.26253166191805</v>
      </c>
      <c r="V4823" s="40">
        <f>+D4823*'Copy Co'!$B$19</f>
        <v>104748.71866075562</v>
      </c>
      <c r="W4823" s="40">
        <f>+E4823*'Copy Co'!$B$20</f>
        <v>-30415.62893967556</v>
      </c>
      <c r="X4823" s="40">
        <f>+F4823*'Copy Co'!$B$21</f>
        <v>3015.2653071815098</v>
      </c>
      <c r="Y4823" s="40">
        <f>+G4823*'Copy Co'!$B$22</f>
        <v>104720.6927550979</v>
      </c>
      <c r="Z4823" s="40">
        <f>+H4823*'Copy Co'!$B$23</f>
        <v>0</v>
      </c>
      <c r="AA4823" s="40">
        <f>+I4823*'Copy Co'!$B$24</f>
        <v>-10704.382616627605</v>
      </c>
      <c r="AB4823" s="40">
        <f>+J4823*'Copy Co'!$B$25</f>
        <v>4715.5092498516824</v>
      </c>
      <c r="AC4823" s="40">
        <f>+K4823*'Copy Co'!$B$26</f>
        <v>2245.008779399207</v>
      </c>
      <c r="AD4823" s="40">
        <f>+L4823*'Copy Co'!$B$27</f>
        <v>20745.571103641352</v>
      </c>
      <c r="AE4823" s="40">
        <f>+M4823*'Copy Co'!$B$28</f>
        <v>0</v>
      </c>
      <c r="AF4823" s="40">
        <f t="shared" si="572"/>
        <v>251250.61951621564</v>
      </c>
      <c r="AG4823" s="25">
        <f t="shared" si="573"/>
        <v>-6668.3804837843636</v>
      </c>
      <c r="BF4823" s="2">
        <v>42198</v>
      </c>
      <c r="BG4823" s="3">
        <v>0</v>
      </c>
      <c r="BH4823">
        <v>18</v>
      </c>
      <c r="BI4823">
        <v>8.1666666666666696</v>
      </c>
    </row>
    <row r="4824" spans="1:61" x14ac:dyDescent="0.25">
      <c r="A4824" s="2">
        <v>42807</v>
      </c>
      <c r="B4824" s="7">
        <v>249525</v>
      </c>
      <c r="C4824" s="3">
        <v>10.9583333333333</v>
      </c>
      <c r="D4824" s="7">
        <f t="shared" si="568"/>
        <v>120.08506944444372</v>
      </c>
      <c r="E4824" s="7">
        <f t="shared" si="569"/>
        <v>1315.9322193286919</v>
      </c>
      <c r="F4824" s="7">
        <f t="shared" si="570"/>
        <v>14420.423903476871</v>
      </c>
      <c r="G4824" s="11">
        <v>257919</v>
      </c>
      <c r="H4824">
        <v>0</v>
      </c>
      <c r="I4824">
        <v>0</v>
      </c>
      <c r="J4824">
        <v>12</v>
      </c>
      <c r="K4824" s="3">
        <v>6.9583333333333304</v>
      </c>
      <c r="L4824" s="3">
        <f t="shared" si="571"/>
        <v>76.251736111110844</v>
      </c>
      <c r="M4824" s="5">
        <v>0</v>
      </c>
      <c r="R4824">
        <v>2017</v>
      </c>
      <c r="S4824" s="1" t="s">
        <v>5</v>
      </c>
      <c r="T4824" s="40">
        <f>+'Copy Co'!$B$17</f>
        <v>51399.602684929596</v>
      </c>
      <c r="U4824">
        <f>+'Copy Co'!$B$18*'All Data'!C4824</f>
        <v>541.44866972845227</v>
      </c>
      <c r="V4824" s="40">
        <f>+D4824*'Copy Co'!$B$19</f>
        <v>50440.780285891437</v>
      </c>
      <c r="W4824" s="40">
        <f>+E4824*'Copy Co'!$B$20</f>
        <v>-10163.573141177943</v>
      </c>
      <c r="X4824" s="40">
        <f>+F4824*'Copy Co'!$B$21</f>
        <v>699.18432766241006</v>
      </c>
      <c r="Y4824" s="40">
        <f>+G4824*'Copy Co'!$B$22</f>
        <v>107341.39445160636</v>
      </c>
      <c r="Z4824" s="40">
        <f>+H4824*'Copy Co'!$B$23</f>
        <v>0</v>
      </c>
      <c r="AA4824" s="40">
        <f>+I4824*'Copy Co'!$B$24</f>
        <v>0</v>
      </c>
      <c r="AB4824" s="40">
        <f>+J4824*'Copy Co'!$B$25</f>
        <v>4041.8650713014422</v>
      </c>
      <c r="AC4824" s="40">
        <f>+K4824*'Copy Co'!$B$26</f>
        <v>2179.7468962771354</v>
      </c>
      <c r="AD4824" s="40">
        <f>+L4824*'Copy Co'!$B$27</f>
        <v>13977.514702752444</v>
      </c>
      <c r="AE4824" s="40">
        <f>+M4824*'Copy Co'!$B$28</f>
        <v>0</v>
      </c>
      <c r="AF4824" s="40">
        <f t="shared" si="572"/>
        <v>220457.9639489713</v>
      </c>
      <c r="AG4824" s="25">
        <f t="shared" si="573"/>
        <v>-29067.036051028699</v>
      </c>
      <c r="BF4824" s="2">
        <v>42199</v>
      </c>
      <c r="BG4824" s="3">
        <v>0</v>
      </c>
      <c r="BH4824">
        <v>13</v>
      </c>
      <c r="BI4824">
        <v>7.9166666666666696</v>
      </c>
    </row>
    <row r="4825" spans="1:61" x14ac:dyDescent="0.25">
      <c r="A4825" s="2">
        <v>42808</v>
      </c>
      <c r="B4825" s="7">
        <v>203955</v>
      </c>
      <c r="C4825" s="3">
        <v>6.7916666666666599</v>
      </c>
      <c r="D4825" s="7">
        <f t="shared" si="568"/>
        <v>46.126736111111022</v>
      </c>
      <c r="E4825" s="7">
        <f t="shared" si="569"/>
        <v>313.27741608796202</v>
      </c>
      <c r="F4825" s="7">
        <f t="shared" si="570"/>
        <v>2127.6757842640736</v>
      </c>
      <c r="G4825" s="11">
        <v>249525</v>
      </c>
      <c r="H4825">
        <v>0</v>
      </c>
      <c r="I4825">
        <v>0</v>
      </c>
      <c r="J4825">
        <v>13</v>
      </c>
      <c r="K4825" s="3">
        <v>7.5</v>
      </c>
      <c r="L4825" s="3">
        <f t="shared" si="571"/>
        <v>50.93749999999995</v>
      </c>
      <c r="M4825" s="5">
        <v>0</v>
      </c>
      <c r="R4825">
        <v>2017</v>
      </c>
      <c r="S4825" s="1" t="s">
        <v>6</v>
      </c>
      <c r="T4825" s="40">
        <f>+'Copy Co'!$B$17</f>
        <v>51399.602684929596</v>
      </c>
      <c r="U4825">
        <f>+'Copy Co'!$B$18*'All Data'!C4825</f>
        <v>335.5746508202962</v>
      </c>
      <c r="V4825" s="40">
        <f>+D4825*'Copy Co'!$B$19</f>
        <v>19375.169388249866</v>
      </c>
      <c r="W4825" s="40">
        <f>+E4825*'Copy Co'!$B$20</f>
        <v>-2419.5911348029226</v>
      </c>
      <c r="X4825" s="40">
        <f>+F4825*'Copy Co'!$B$21</f>
        <v>103.1618468820176</v>
      </c>
      <c r="Y4825" s="40">
        <f>+G4825*'Copy Co'!$B$22</f>
        <v>103847.95788808532</v>
      </c>
      <c r="Z4825" s="40">
        <f>+H4825*'Copy Co'!$B$23</f>
        <v>0</v>
      </c>
      <c r="AA4825" s="40">
        <f>+I4825*'Copy Co'!$B$24</f>
        <v>0</v>
      </c>
      <c r="AB4825" s="40">
        <f>+J4825*'Copy Co'!$B$25</f>
        <v>4378.6871605765618</v>
      </c>
      <c r="AC4825" s="40">
        <f>+K4825*'Copy Co'!$B$26</f>
        <v>2349.4277923945183</v>
      </c>
      <c r="AD4825" s="40">
        <f>+L4825*'Copy Co'!$B$27</f>
        <v>9337.2255044001213</v>
      </c>
      <c r="AE4825" s="40">
        <f>+M4825*'Copy Co'!$B$28</f>
        <v>0</v>
      </c>
      <c r="AF4825" s="40">
        <f t="shared" si="572"/>
        <v>188707.21578153534</v>
      </c>
      <c r="AG4825" s="25">
        <f t="shared" si="573"/>
        <v>-15247.784218464658</v>
      </c>
      <c r="BF4825" s="2">
        <v>42200</v>
      </c>
      <c r="BG4825" s="3">
        <v>0</v>
      </c>
      <c r="BH4825">
        <v>15</v>
      </c>
      <c r="BI4825">
        <v>7.3333333333333304</v>
      </c>
    </row>
    <row r="4826" spans="1:61" x14ac:dyDescent="0.25">
      <c r="A4826" s="2">
        <v>42809</v>
      </c>
      <c r="B4826" s="7">
        <v>174866</v>
      </c>
      <c r="C4826" s="3">
        <v>0.66666666666667096</v>
      </c>
      <c r="D4826" s="7">
        <f t="shared" si="568"/>
        <v>0.44444444444445019</v>
      </c>
      <c r="E4826" s="7">
        <f t="shared" si="569"/>
        <v>0.29629629629630205</v>
      </c>
      <c r="F4826" s="7">
        <f t="shared" si="570"/>
        <v>0.19753086419753596</v>
      </c>
      <c r="G4826" s="11">
        <v>203955</v>
      </c>
      <c r="H4826">
        <v>0</v>
      </c>
      <c r="I4826">
        <v>0</v>
      </c>
      <c r="J4826">
        <v>17</v>
      </c>
      <c r="K4826" s="3">
        <v>9.0833333333333304</v>
      </c>
      <c r="L4826" s="3">
        <f t="shared" si="571"/>
        <v>6.0555555555555927</v>
      </c>
      <c r="M4826" s="5">
        <v>0</v>
      </c>
      <c r="R4826">
        <v>2017</v>
      </c>
      <c r="S4826" s="1" t="s">
        <v>7</v>
      </c>
      <c r="T4826" s="40">
        <f>+'Copy Co'!$B$17</f>
        <v>51399.602684929596</v>
      </c>
      <c r="U4826">
        <f>+'Copy Co'!$B$18*'All Data'!C4826</f>
        <v>32.939843025305393</v>
      </c>
      <c r="V4826" s="40">
        <f>+D4826*'Copy Co'!$B$19</f>
        <v>186.68536126282658</v>
      </c>
      <c r="W4826" s="40">
        <f>+E4826*'Copy Co'!$B$20</f>
        <v>-2.2884378348938399</v>
      </c>
      <c r="X4826" s="40">
        <f>+F4826*'Copy Co'!$B$21</f>
        <v>9.5774219538185389E-3</v>
      </c>
      <c r="Y4826" s="40">
        <f>+G4826*'Copy Co'!$B$22</f>
        <v>84882.517788055076</v>
      </c>
      <c r="Z4826" s="40">
        <f>+H4826*'Copy Co'!$B$23</f>
        <v>0</v>
      </c>
      <c r="AA4826" s="40">
        <f>+I4826*'Copy Co'!$B$24</f>
        <v>0</v>
      </c>
      <c r="AB4826" s="40">
        <f>+J4826*'Copy Co'!$B$25</f>
        <v>5725.9755176770432</v>
      </c>
      <c r="AC4826" s="40">
        <f>+K4826*'Copy Co'!$B$26</f>
        <v>2845.4181041222491</v>
      </c>
      <c r="AD4826" s="40">
        <f>+L4826*'Copy Co'!$B$27</f>
        <v>1110.0287170875206</v>
      </c>
      <c r="AE4826" s="40">
        <f>+M4826*'Copy Co'!$B$28</f>
        <v>0</v>
      </c>
      <c r="AF4826" s="40">
        <f t="shared" si="572"/>
        <v>146180.88915574667</v>
      </c>
      <c r="AG4826" s="25">
        <f t="shared" si="573"/>
        <v>-28685.11084425333</v>
      </c>
      <c r="BF4826" s="2">
        <v>42201</v>
      </c>
      <c r="BG4826" s="3">
        <v>0</v>
      </c>
      <c r="BH4826">
        <v>16</v>
      </c>
      <c r="BI4826">
        <v>6.375</v>
      </c>
    </row>
    <row r="4827" spans="1:61" x14ac:dyDescent="0.25">
      <c r="A4827" s="2">
        <v>42810</v>
      </c>
      <c r="B4827" s="7">
        <v>174787</v>
      </c>
      <c r="C4827" s="3">
        <v>7.125</v>
      </c>
      <c r="D4827" s="7">
        <f t="shared" si="568"/>
        <v>50.765625</v>
      </c>
      <c r="E4827" s="7">
        <f t="shared" si="569"/>
        <v>361.705078125</v>
      </c>
      <c r="F4827" s="7">
        <f t="shared" si="570"/>
        <v>2577.148681640625</v>
      </c>
      <c r="G4827" s="11">
        <v>174866</v>
      </c>
      <c r="H4827">
        <v>0</v>
      </c>
      <c r="I4827">
        <v>0</v>
      </c>
      <c r="J4827">
        <v>12</v>
      </c>
      <c r="K4827" s="3">
        <v>5.7916666666666696</v>
      </c>
      <c r="L4827" s="3">
        <f t="shared" si="571"/>
        <v>41.265625000000021</v>
      </c>
      <c r="M4827" s="5">
        <v>0</v>
      </c>
      <c r="R4827">
        <v>2017</v>
      </c>
      <c r="S4827" s="1" t="s">
        <v>1</v>
      </c>
      <c r="T4827" s="40">
        <f>+'Copy Co'!$B$17</f>
        <v>51399.602684929596</v>
      </c>
      <c r="U4827">
        <f>+'Copy Co'!$B$18*'All Data'!C4827</f>
        <v>352.04457233294909</v>
      </c>
      <c r="V4827" s="40">
        <f>+D4827*'Copy Co'!$B$19</f>
        <v>21323.69784643063</v>
      </c>
      <c r="W4827" s="40">
        <f>+E4827*'Copy Co'!$B$20</f>
        <v>-2793.6211022588232</v>
      </c>
      <c r="X4827" s="40">
        <f>+F4827*'Copy Co'!$B$21</f>
        <v>124.95485433160637</v>
      </c>
      <c r="Y4827" s="40">
        <f>+G4827*'Copy Co'!$B$22</f>
        <v>72776.182763482328</v>
      </c>
      <c r="Z4827" s="40">
        <f>+H4827*'Copy Co'!$B$23</f>
        <v>0</v>
      </c>
      <c r="AA4827" s="40">
        <f>+I4827*'Copy Co'!$B$24</f>
        <v>0</v>
      </c>
      <c r="AB4827" s="40">
        <f>+J4827*'Copy Co'!$B$25</f>
        <v>4041.8650713014422</v>
      </c>
      <c r="AC4827" s="40">
        <f>+K4827*'Copy Co'!$B$26</f>
        <v>1814.2803507935455</v>
      </c>
      <c r="AD4827" s="40">
        <f>+L4827*'Copy Co'!$B$27</f>
        <v>7564.2983304051404</v>
      </c>
      <c r="AE4827" s="40">
        <f>+M4827*'Copy Co'!$B$28</f>
        <v>0</v>
      </c>
      <c r="AF4827" s="40">
        <f t="shared" si="572"/>
        <v>156603.3053717484</v>
      </c>
      <c r="AG4827" s="25">
        <f t="shared" si="573"/>
        <v>-18183.6946282516</v>
      </c>
      <c r="BF4827" s="2">
        <v>42202</v>
      </c>
      <c r="BG4827" s="3">
        <v>0</v>
      </c>
      <c r="BH4827">
        <v>22</v>
      </c>
      <c r="BI4827">
        <v>11.5833333333333</v>
      </c>
    </row>
    <row r="4828" spans="1:61" x14ac:dyDescent="0.25">
      <c r="A4828" s="2">
        <v>42811</v>
      </c>
      <c r="B4828" s="7">
        <v>164915</v>
      </c>
      <c r="C4828" s="3">
        <v>3.7916666666666599</v>
      </c>
      <c r="D4828" s="7">
        <f t="shared" si="568"/>
        <v>14.376736111111059</v>
      </c>
      <c r="E4828" s="7">
        <f t="shared" si="569"/>
        <v>54.511791087962671</v>
      </c>
      <c r="F4828" s="7">
        <f t="shared" si="570"/>
        <v>206.69054120852473</v>
      </c>
      <c r="G4828" s="11">
        <v>174787</v>
      </c>
      <c r="H4828">
        <v>1</v>
      </c>
      <c r="I4828">
        <v>0</v>
      </c>
      <c r="J4828">
        <v>16</v>
      </c>
      <c r="K4828" s="3">
        <v>7.625</v>
      </c>
      <c r="L4828" s="3">
        <f t="shared" si="571"/>
        <v>28.911458333333282</v>
      </c>
      <c r="M4828" s="5">
        <v>0</v>
      </c>
      <c r="R4828">
        <v>2017</v>
      </c>
      <c r="S4828" s="1" t="s">
        <v>2</v>
      </c>
      <c r="T4828" s="40">
        <f>+'Copy Co'!$B$17</f>
        <v>51399.602684929596</v>
      </c>
      <c r="U4828">
        <f>+'Copy Co'!$B$18*'All Data'!C4828</f>
        <v>187.34535720642288</v>
      </c>
      <c r="V4828" s="40">
        <f>+D4828*'Copy Co'!$B$19</f>
        <v>6038.83389303688</v>
      </c>
      <c r="W4828" s="40">
        <f>+E4828*'Copy Co'!$B$20</f>
        <v>-421.02060246063064</v>
      </c>
      <c r="X4828" s="40">
        <f>+F4828*'Copy Co'!$B$21</f>
        <v>10.021535293024115</v>
      </c>
      <c r="Y4828" s="40">
        <f>+G4828*'Copy Co'!$B$22</f>
        <v>72743.304339784663</v>
      </c>
      <c r="Z4828" s="40">
        <f>+H4828*'Copy Co'!$B$23</f>
        <v>-10610.780657764437</v>
      </c>
      <c r="AA4828" s="40">
        <f>+I4828*'Copy Co'!$B$24</f>
        <v>0</v>
      </c>
      <c r="AB4828" s="40">
        <f>+J4828*'Copy Co'!$B$25</f>
        <v>5389.1534284019226</v>
      </c>
      <c r="AC4828" s="40">
        <f>+K4828*'Copy Co'!$B$26</f>
        <v>2388.5849222677602</v>
      </c>
      <c r="AD4828" s="40">
        <f>+L4828*'Copy Co'!$B$27</f>
        <v>5299.6869913011278</v>
      </c>
      <c r="AE4828" s="40">
        <f>+M4828*'Copy Co'!$B$28</f>
        <v>0</v>
      </c>
      <c r="AF4828" s="40">
        <f t="shared" si="572"/>
        <v>132424.73189199634</v>
      </c>
      <c r="AG4828" s="25">
        <f t="shared" si="573"/>
        <v>-32490.268108003656</v>
      </c>
      <c r="BF4828" s="2">
        <v>42203</v>
      </c>
      <c r="BG4828" s="3">
        <v>0</v>
      </c>
      <c r="BH4828">
        <v>20</v>
      </c>
      <c r="BI4828">
        <v>7.9583333333333304</v>
      </c>
    </row>
    <row r="4829" spans="1:61" x14ac:dyDescent="0.25">
      <c r="A4829" s="2">
        <v>42812</v>
      </c>
      <c r="B4829" s="7">
        <v>133827</v>
      </c>
      <c r="C4829" s="3">
        <v>0</v>
      </c>
      <c r="D4829" s="7">
        <f t="shared" si="568"/>
        <v>0</v>
      </c>
      <c r="E4829" s="7">
        <f t="shared" si="569"/>
        <v>0</v>
      </c>
      <c r="F4829" s="7">
        <f t="shared" si="570"/>
        <v>0</v>
      </c>
      <c r="G4829" s="11">
        <v>164915</v>
      </c>
      <c r="H4829">
        <v>0</v>
      </c>
      <c r="I4829">
        <v>1</v>
      </c>
      <c r="J4829">
        <v>29</v>
      </c>
      <c r="K4829" s="3">
        <v>13.4583333333333</v>
      </c>
      <c r="L4829" s="3">
        <f t="shared" si="571"/>
        <v>0</v>
      </c>
      <c r="M4829" s="5">
        <v>0</v>
      </c>
      <c r="R4829">
        <v>2017</v>
      </c>
      <c r="S4829" s="1" t="s">
        <v>3</v>
      </c>
      <c r="T4829" s="40">
        <f>+'Copy Co'!$B$17</f>
        <v>51399.602684929596</v>
      </c>
      <c r="U4829">
        <f>+'Copy Co'!$B$18*'All Data'!C4829</f>
        <v>0</v>
      </c>
      <c r="V4829" s="40">
        <f>+D4829*'Copy Co'!$B$19</f>
        <v>0</v>
      </c>
      <c r="W4829" s="40">
        <f>+E4829*'Copy Co'!$B$20</f>
        <v>0</v>
      </c>
      <c r="X4829" s="40">
        <f>+F4829*'Copy Co'!$B$21</f>
        <v>0</v>
      </c>
      <c r="Y4829" s="40">
        <f>+G4829*'Copy Co'!$B$22</f>
        <v>68634.749925312455</v>
      </c>
      <c r="Z4829" s="40">
        <f>+H4829*'Copy Co'!$B$23</f>
        <v>0</v>
      </c>
      <c r="AA4829" s="40">
        <f>+I4829*'Copy Co'!$B$24</f>
        <v>-10704.382616627605</v>
      </c>
      <c r="AB4829" s="40">
        <f>+J4829*'Copy Co'!$B$25</f>
        <v>9767.8405889784844</v>
      </c>
      <c r="AC4829" s="40">
        <f>+K4829*'Copy Co'!$B$26</f>
        <v>4215.9176496857081</v>
      </c>
      <c r="AD4829" s="40">
        <f>+L4829*'Copy Co'!$B$27</f>
        <v>0</v>
      </c>
      <c r="AE4829" s="40">
        <f>+M4829*'Copy Co'!$B$28</f>
        <v>0</v>
      </c>
      <c r="AF4829" s="40">
        <f t="shared" si="572"/>
        <v>123313.72823227865</v>
      </c>
      <c r="AG4829" s="25">
        <f t="shared" si="573"/>
        <v>-10513.271767721351</v>
      </c>
      <c r="BF4829" s="2">
        <v>42204</v>
      </c>
      <c r="BG4829" s="3">
        <v>0</v>
      </c>
      <c r="BH4829">
        <v>14</v>
      </c>
      <c r="BI4829">
        <v>6.0416666666666696</v>
      </c>
    </row>
    <row r="4830" spans="1:61" x14ac:dyDescent="0.25">
      <c r="A4830" s="2">
        <v>42813</v>
      </c>
      <c r="B4830" s="7">
        <v>145180</v>
      </c>
      <c r="C4830" s="3">
        <v>5.875</v>
      </c>
      <c r="D4830" s="7">
        <f t="shared" si="568"/>
        <v>34.515625</v>
      </c>
      <c r="E4830" s="7">
        <f t="shared" si="569"/>
        <v>202.779296875</v>
      </c>
      <c r="F4830" s="7">
        <f t="shared" si="570"/>
        <v>1191.328369140625</v>
      </c>
      <c r="G4830" s="11">
        <v>133827</v>
      </c>
      <c r="H4830">
        <v>0</v>
      </c>
      <c r="I4830">
        <v>1</v>
      </c>
      <c r="J4830">
        <v>16</v>
      </c>
      <c r="K4830" s="3">
        <v>6.9583333333333304</v>
      </c>
      <c r="L4830" s="3">
        <f t="shared" si="571"/>
        <v>40.880208333333314</v>
      </c>
      <c r="M4830" s="5">
        <v>0</v>
      </c>
      <c r="R4830">
        <v>2017</v>
      </c>
      <c r="S4830" s="1" t="s">
        <v>4</v>
      </c>
      <c r="T4830" s="40">
        <f>+'Copy Co'!$B$17</f>
        <v>51399.602684929596</v>
      </c>
      <c r="U4830">
        <f>+'Copy Co'!$B$18*'All Data'!C4830</f>
        <v>290.28236666050191</v>
      </c>
      <c r="V4830" s="40">
        <f>+D4830*'Copy Co'!$B$19</f>
        <v>14498.014325258622</v>
      </c>
      <c r="W4830" s="40">
        <f>+E4830*'Copy Co'!$B$20</f>
        <v>-1566.1613759689503</v>
      </c>
      <c r="X4830" s="40">
        <f>+F4830*'Copy Co'!$B$21</f>
        <v>57.762388288870696</v>
      </c>
      <c r="Y4830" s="40">
        <f>+G4830*'Copy Co'!$B$22</f>
        <v>55696.465926415367</v>
      </c>
      <c r="Z4830" s="40">
        <f>+H4830*'Copy Co'!$B$23</f>
        <v>0</v>
      </c>
      <c r="AA4830" s="40">
        <f>+I4830*'Copy Co'!$B$24</f>
        <v>-10704.382616627605</v>
      </c>
      <c r="AB4830" s="40">
        <f>+J4830*'Copy Co'!$B$25</f>
        <v>5389.1534284019226</v>
      </c>
      <c r="AC4830" s="40">
        <f>+K4830*'Copy Co'!$B$26</f>
        <v>2179.7468962771354</v>
      </c>
      <c r="AD4830" s="40">
        <f>+L4830*'Copy Co'!$B$27</f>
        <v>7493.6485668749074</v>
      </c>
      <c r="AE4830" s="40">
        <f>+M4830*'Copy Co'!$B$28</f>
        <v>0</v>
      </c>
      <c r="AF4830" s="40">
        <f t="shared" si="572"/>
        <v>124734.13259051039</v>
      </c>
      <c r="AG4830" s="25">
        <f t="shared" si="573"/>
        <v>-20445.867409489612</v>
      </c>
      <c r="BF4830" s="2">
        <v>42205</v>
      </c>
      <c r="BG4830" s="3">
        <v>0</v>
      </c>
      <c r="BH4830">
        <v>15</v>
      </c>
      <c r="BI4830">
        <v>7.0416666666666696</v>
      </c>
    </row>
    <row r="4831" spans="1:61" x14ac:dyDescent="0.25">
      <c r="A4831" s="2">
        <v>42814</v>
      </c>
      <c r="B4831" s="7">
        <v>160189</v>
      </c>
      <c r="C4831" s="3">
        <v>1.375</v>
      </c>
      <c r="D4831" s="7">
        <f t="shared" si="568"/>
        <v>1.890625</v>
      </c>
      <c r="E4831" s="7">
        <f t="shared" si="569"/>
        <v>2.599609375</v>
      </c>
      <c r="F4831" s="7">
        <f t="shared" si="570"/>
        <v>3.574462890625</v>
      </c>
      <c r="G4831" s="11">
        <v>145180</v>
      </c>
      <c r="H4831">
        <v>0</v>
      </c>
      <c r="I4831">
        <v>0</v>
      </c>
      <c r="J4831">
        <v>23</v>
      </c>
      <c r="K4831" s="3">
        <v>10.375</v>
      </c>
      <c r="L4831" s="3">
        <f t="shared" si="571"/>
        <v>14.265625</v>
      </c>
      <c r="M4831" s="5">
        <v>0</v>
      </c>
      <c r="R4831">
        <v>2017</v>
      </c>
      <c r="S4831" s="1" t="s">
        <v>5</v>
      </c>
      <c r="T4831" s="40">
        <f>+'Copy Co'!$B$17</f>
        <v>51399.602684929596</v>
      </c>
      <c r="U4831">
        <f>+'Copy Co'!$B$18*'All Data'!C4831</f>
        <v>67.938426239691935</v>
      </c>
      <c r="V4831" s="40">
        <f>+D4831*'Copy Co'!$B$19</f>
        <v>794.14202505943558</v>
      </c>
      <c r="W4831" s="40">
        <f>+E4831*'Copy Co'!$B$20</f>
        <v>-20.07802501771932</v>
      </c>
      <c r="X4831" s="40">
        <f>+F4831*'Copy Co'!$B$21</f>
        <v>0.17331033051901462</v>
      </c>
      <c r="Y4831" s="40">
        <f>+G4831*'Copy Co'!$B$22</f>
        <v>60421.386739574096</v>
      </c>
      <c r="Z4831" s="40">
        <f>+H4831*'Copy Co'!$B$23</f>
        <v>0</v>
      </c>
      <c r="AA4831" s="40">
        <f>+I4831*'Copy Co'!$B$24</f>
        <v>0</v>
      </c>
      <c r="AB4831" s="40">
        <f>+J4831*'Copy Co'!$B$25</f>
        <v>7746.9080533277638</v>
      </c>
      <c r="AC4831" s="40">
        <f>+K4831*'Copy Co'!$B$26</f>
        <v>3250.0417794790837</v>
      </c>
      <c r="AD4831" s="40">
        <f>+L4831*'Copy Co'!$B$27</f>
        <v>2614.9959771525519</v>
      </c>
      <c r="AE4831" s="40">
        <f>+M4831*'Copy Co'!$B$28</f>
        <v>0</v>
      </c>
      <c r="AF4831" s="40">
        <f t="shared" si="572"/>
        <v>126275.110971075</v>
      </c>
      <c r="AG4831" s="25">
        <f t="shared" si="573"/>
        <v>-33913.889028924998</v>
      </c>
      <c r="BF4831" s="2">
        <v>42206</v>
      </c>
      <c r="BG4831" s="3">
        <v>0</v>
      </c>
      <c r="BH4831">
        <v>12</v>
      </c>
      <c r="BI4831">
        <v>8.0833333333333304</v>
      </c>
    </row>
    <row r="4832" spans="1:61" x14ac:dyDescent="0.25">
      <c r="A4832" s="2">
        <v>42815</v>
      </c>
      <c r="B4832" s="7">
        <v>154324</v>
      </c>
      <c r="C4832" s="3">
        <v>0.70833333333332904</v>
      </c>
      <c r="D4832" s="7">
        <f t="shared" si="568"/>
        <v>0.50173611111110505</v>
      </c>
      <c r="E4832" s="7">
        <f t="shared" si="569"/>
        <v>0.3553964120370306</v>
      </c>
      <c r="F4832" s="7">
        <f t="shared" si="570"/>
        <v>0.25173912519289515</v>
      </c>
      <c r="G4832" s="11">
        <v>160189</v>
      </c>
      <c r="H4832">
        <v>0</v>
      </c>
      <c r="I4832">
        <v>0</v>
      </c>
      <c r="J4832">
        <v>26</v>
      </c>
      <c r="K4832" s="3">
        <v>14.625</v>
      </c>
      <c r="L4832" s="3">
        <f t="shared" si="571"/>
        <v>10.359374999999938</v>
      </c>
      <c r="M4832" s="5">
        <v>0</v>
      </c>
      <c r="R4832">
        <v>2017</v>
      </c>
      <c r="S4832" s="1" t="s">
        <v>6</v>
      </c>
      <c r="T4832" s="40">
        <f>+'Copy Co'!$B$17</f>
        <v>51399.602684929596</v>
      </c>
      <c r="U4832">
        <f>+'Copy Co'!$B$18*'All Data'!C4832</f>
        <v>34.998583214386542</v>
      </c>
      <c r="V4832" s="40">
        <f>+D4832*'Copy Co'!$B$19</f>
        <v>210.75027111310754</v>
      </c>
      <c r="W4832" s="40">
        <f>+E4832*'Copy Co'!$B$20</f>
        <v>-2.7448962604572786</v>
      </c>
      <c r="X4832" s="40">
        <f>+F4832*'Copy Co'!$B$21</f>
        <v>1.2205747360303318E-2</v>
      </c>
      <c r="Y4832" s="40">
        <f>+G4832*'Copy Co'!$B$22</f>
        <v>66667.871059551151</v>
      </c>
      <c r="Z4832" s="40">
        <f>+H4832*'Copy Co'!$B$23</f>
        <v>0</v>
      </c>
      <c r="AA4832" s="40">
        <f>+I4832*'Copy Co'!$B$24</f>
        <v>0</v>
      </c>
      <c r="AB4832" s="40">
        <f>+J4832*'Copy Co'!$B$25</f>
        <v>8757.3743211531237</v>
      </c>
      <c r="AC4832" s="40">
        <f>+K4832*'Copy Co'!$B$26</f>
        <v>4581.3841951693103</v>
      </c>
      <c r="AD4832" s="40">
        <f>+L4832*'Copy Co'!$B$27</f>
        <v>1898.9510765083587</v>
      </c>
      <c r="AE4832" s="40">
        <f>+M4832*'Copy Co'!$B$28</f>
        <v>0</v>
      </c>
      <c r="AF4832" s="40">
        <f t="shared" si="572"/>
        <v>133548.19950112596</v>
      </c>
      <c r="AG4832" s="25">
        <f t="shared" si="573"/>
        <v>-20775.800498874043</v>
      </c>
      <c r="BF4832" s="2">
        <v>42207</v>
      </c>
      <c r="BG4832" s="3">
        <v>0</v>
      </c>
      <c r="BH4832">
        <v>20</v>
      </c>
      <c r="BI4832">
        <v>6.4583333333333304</v>
      </c>
    </row>
    <row r="4833" spans="1:61" x14ac:dyDescent="0.25">
      <c r="A4833" s="2">
        <v>42816</v>
      </c>
      <c r="B4833" s="7">
        <v>197996</v>
      </c>
      <c r="C4833" s="3">
        <v>13.1666666666667</v>
      </c>
      <c r="D4833" s="7">
        <f t="shared" si="568"/>
        <v>173.361111111112</v>
      </c>
      <c r="E4833" s="7">
        <f t="shared" si="569"/>
        <v>2282.5879629629803</v>
      </c>
      <c r="F4833" s="7">
        <f t="shared" si="570"/>
        <v>30054.074845679319</v>
      </c>
      <c r="G4833" s="11">
        <v>154324</v>
      </c>
      <c r="H4833">
        <v>0</v>
      </c>
      <c r="I4833">
        <v>0</v>
      </c>
      <c r="J4833">
        <v>20</v>
      </c>
      <c r="K4833" s="3">
        <v>9.0833333333333304</v>
      </c>
      <c r="L4833" s="3">
        <f t="shared" si="571"/>
        <v>119.59722222222248</v>
      </c>
      <c r="M4833" s="5">
        <v>0</v>
      </c>
      <c r="R4833">
        <v>2017</v>
      </c>
      <c r="S4833" s="1" t="s">
        <v>7</v>
      </c>
      <c r="T4833" s="40">
        <f>+'Copy Co'!$B$17</f>
        <v>51399.602684929596</v>
      </c>
      <c r="U4833">
        <f>+'Copy Co'!$B$18*'All Data'!C4833</f>
        <v>650.56189974977895</v>
      </c>
      <c r="V4833" s="40">
        <f>+D4833*'Copy Co'!$B$19</f>
        <v>72818.958727580728</v>
      </c>
      <c r="W4833" s="40">
        <f>+E4833*'Copy Co'!$B$20</f>
        <v>-17629.51721372204</v>
      </c>
      <c r="X4833" s="40">
        <f>+F4833*'Copy Co'!$B$21</f>
        <v>1457.1928159078302</v>
      </c>
      <c r="Y4833" s="40">
        <f>+G4833*'Copy Co'!$B$22</f>
        <v>64226.960236933694</v>
      </c>
      <c r="Z4833" s="40">
        <f>+H4833*'Copy Co'!$B$23</f>
        <v>0</v>
      </c>
      <c r="AA4833" s="40">
        <f>+I4833*'Copy Co'!$B$24</f>
        <v>0</v>
      </c>
      <c r="AB4833" s="40">
        <f>+J4833*'Copy Co'!$B$25</f>
        <v>6736.441785502403</v>
      </c>
      <c r="AC4833" s="40">
        <f>+K4833*'Copy Co'!$B$26</f>
        <v>2845.4181041222491</v>
      </c>
      <c r="AD4833" s="40">
        <f>+L4833*'Copy Co'!$B$27</f>
        <v>21923.067162478445</v>
      </c>
      <c r="AE4833" s="40">
        <f>+M4833*'Copy Co'!$B$28</f>
        <v>0</v>
      </c>
      <c r="AF4833" s="40">
        <f t="shared" si="572"/>
        <v>204428.68620348268</v>
      </c>
      <c r="AG4833" s="25">
        <f t="shared" si="573"/>
        <v>6432.6862034826772</v>
      </c>
      <c r="BF4833" s="2">
        <v>42208</v>
      </c>
      <c r="BG4833" s="3">
        <v>0</v>
      </c>
      <c r="BH4833">
        <v>15</v>
      </c>
      <c r="BI4833">
        <v>7.7083333333333304</v>
      </c>
    </row>
    <row r="4834" spans="1:61" x14ac:dyDescent="0.25">
      <c r="A4834" s="2">
        <v>42817</v>
      </c>
      <c r="B4834" s="7">
        <v>429699</v>
      </c>
      <c r="C4834" s="3">
        <v>27.5</v>
      </c>
      <c r="D4834" s="7">
        <f t="shared" si="568"/>
        <v>756.25</v>
      </c>
      <c r="E4834" s="7">
        <f t="shared" si="569"/>
        <v>20796.875</v>
      </c>
      <c r="F4834" s="7">
        <f t="shared" si="570"/>
        <v>571914.0625</v>
      </c>
      <c r="G4834" s="11">
        <v>197996</v>
      </c>
      <c r="H4834">
        <v>0</v>
      </c>
      <c r="I4834">
        <v>0</v>
      </c>
      <c r="J4834">
        <v>17</v>
      </c>
      <c r="K4834" s="3">
        <v>5.4583333333333304</v>
      </c>
      <c r="L4834" s="3">
        <f t="shared" si="571"/>
        <v>150.10416666666657</v>
      </c>
      <c r="M4834" s="5">
        <v>0</v>
      </c>
      <c r="R4834">
        <v>2017</v>
      </c>
      <c r="S4834" s="1" t="s">
        <v>1</v>
      </c>
      <c r="T4834" s="40">
        <f>+'Copy Co'!$B$17</f>
        <v>51399.602684929596</v>
      </c>
      <c r="U4834">
        <f>+'Copy Co'!$B$18*'All Data'!C4834</f>
        <v>1358.7685247938387</v>
      </c>
      <c r="V4834" s="40">
        <f>+D4834*'Copy Co'!$B$19</f>
        <v>317656.81002377428</v>
      </c>
      <c r="W4834" s="40">
        <f>+E4834*'Copy Co'!$B$20</f>
        <v>-160624.20014175455</v>
      </c>
      <c r="X4834" s="40">
        <f>+F4834*'Copy Co'!$B$21</f>
        <v>27729.652883042341</v>
      </c>
      <c r="Y4834" s="40">
        <f>+G4834*'Copy Co'!$B$22</f>
        <v>82402.485803063188</v>
      </c>
      <c r="Z4834" s="40">
        <f>+H4834*'Copy Co'!$B$23</f>
        <v>0</v>
      </c>
      <c r="AA4834" s="40">
        <f>+I4834*'Copy Co'!$B$24</f>
        <v>0</v>
      </c>
      <c r="AB4834" s="40">
        <f>+J4834*'Copy Co'!$B$25</f>
        <v>5725.9755176770432</v>
      </c>
      <c r="AC4834" s="40">
        <f>+K4834*'Copy Co'!$B$26</f>
        <v>1709.8613377982317</v>
      </c>
      <c r="AD4834" s="40">
        <f>+L4834*'Copy Co'!$B$27</f>
        <v>27515.218715420408</v>
      </c>
      <c r="AE4834" s="40">
        <f>+M4834*'Copy Co'!$B$28</f>
        <v>0</v>
      </c>
      <c r="AF4834" s="40">
        <f t="shared" si="572"/>
        <v>354874.17534874432</v>
      </c>
      <c r="AG4834" s="25">
        <f t="shared" si="573"/>
        <v>-74824.82465125568</v>
      </c>
      <c r="BF4834" s="2">
        <v>42209</v>
      </c>
      <c r="BG4834" s="3">
        <v>0</v>
      </c>
      <c r="BH4834">
        <v>16</v>
      </c>
      <c r="BI4834">
        <v>7.9166666666666696</v>
      </c>
    </row>
    <row r="4835" spans="1:61" x14ac:dyDescent="0.25">
      <c r="A4835" s="2">
        <v>42818</v>
      </c>
      <c r="B4835" s="7">
        <v>269287</v>
      </c>
      <c r="C4835" s="3">
        <v>13.375</v>
      </c>
      <c r="D4835" s="7">
        <f t="shared" si="568"/>
        <v>178.890625</v>
      </c>
      <c r="E4835" s="7">
        <f t="shared" si="569"/>
        <v>2392.662109375</v>
      </c>
      <c r="F4835" s="7">
        <f t="shared" si="570"/>
        <v>32001.855712890625</v>
      </c>
      <c r="G4835" s="11">
        <v>429699</v>
      </c>
      <c r="H4835">
        <v>1</v>
      </c>
      <c r="I4835">
        <v>0</v>
      </c>
      <c r="J4835">
        <v>17</v>
      </c>
      <c r="K4835" s="3">
        <v>10.8333333333333</v>
      </c>
      <c r="L4835" s="3">
        <f t="shared" si="571"/>
        <v>144.89583333333289</v>
      </c>
      <c r="M4835" s="5">
        <v>0</v>
      </c>
      <c r="R4835">
        <v>2017</v>
      </c>
      <c r="S4835" s="1" t="s">
        <v>2</v>
      </c>
      <c r="T4835" s="40">
        <f>+'Copy Co'!$B$17</f>
        <v>51399.602684929596</v>
      </c>
      <c r="U4835">
        <f>+'Copy Co'!$B$18*'All Data'!C4835</f>
        <v>660.85560069518522</v>
      </c>
      <c r="V4835" s="40">
        <f>+D4835*'Copy Co'!$B$19</f>
        <v>75141.587147979168</v>
      </c>
      <c r="W4835" s="40">
        <f>+E4835*'Copy Co'!$B$20</f>
        <v>-18479.672428085596</v>
      </c>
      <c r="X4835" s="40">
        <f>+F4835*'Copy Co'!$B$21</f>
        <v>1551.6323320545428</v>
      </c>
      <c r="Y4835" s="40">
        <f>+G4835*'Copy Co'!$B$22</f>
        <v>178833.23777798767</v>
      </c>
      <c r="Z4835" s="40">
        <f>+H4835*'Copy Co'!$B$23</f>
        <v>-10610.780657764437</v>
      </c>
      <c r="AA4835" s="40">
        <f>+I4835*'Copy Co'!$B$24</f>
        <v>0</v>
      </c>
      <c r="AB4835" s="40">
        <f>+J4835*'Copy Co'!$B$25</f>
        <v>5725.9755176770432</v>
      </c>
      <c r="AC4835" s="40">
        <f>+K4835*'Copy Co'!$B$26</f>
        <v>3393.617922347627</v>
      </c>
      <c r="AD4835" s="40">
        <f>+L4835*'Copy Co'!$B$27</f>
        <v>26560.492181228103</v>
      </c>
      <c r="AE4835" s="40">
        <f>+M4835*'Copy Co'!$B$28</f>
        <v>0</v>
      </c>
      <c r="AF4835" s="40">
        <f t="shared" si="572"/>
        <v>314176.54807904887</v>
      </c>
      <c r="AG4835" s="25">
        <f t="shared" si="573"/>
        <v>44889.548079048865</v>
      </c>
      <c r="BF4835" s="2">
        <v>42210</v>
      </c>
      <c r="BG4835" s="3">
        <v>0</v>
      </c>
      <c r="BH4835">
        <v>14</v>
      </c>
      <c r="BI4835">
        <v>8.125</v>
      </c>
    </row>
    <row r="4836" spans="1:61" x14ac:dyDescent="0.25">
      <c r="A4836" s="2">
        <v>42819</v>
      </c>
      <c r="B4836" s="7">
        <v>379706</v>
      </c>
      <c r="C4836" s="3">
        <v>24.125</v>
      </c>
      <c r="D4836" s="7">
        <f t="shared" si="568"/>
        <v>582.015625</v>
      </c>
      <c r="E4836" s="7">
        <f t="shared" si="569"/>
        <v>14041.126953125</v>
      </c>
      <c r="F4836" s="7">
        <f t="shared" si="570"/>
        <v>338742.18774414062</v>
      </c>
      <c r="G4836" s="11">
        <v>269287</v>
      </c>
      <c r="H4836">
        <v>0</v>
      </c>
      <c r="I4836">
        <v>1</v>
      </c>
      <c r="J4836">
        <v>14</v>
      </c>
      <c r="K4836" s="3">
        <v>5.4583333333333304</v>
      </c>
      <c r="L4836" s="3">
        <f t="shared" si="571"/>
        <v>131.6822916666666</v>
      </c>
      <c r="M4836" s="5">
        <v>0</v>
      </c>
      <c r="R4836">
        <v>2017</v>
      </c>
      <c r="S4836" s="1" t="s">
        <v>3</v>
      </c>
      <c r="T4836" s="40">
        <f>+'Copy Co'!$B$17</f>
        <v>51399.602684929596</v>
      </c>
      <c r="U4836">
        <f>+'Copy Co'!$B$18*'All Data'!C4836</f>
        <v>1192.0105694782312</v>
      </c>
      <c r="V4836" s="40">
        <f>+D4836*'Copy Co'!$B$19</f>
        <v>244471.04373090016</v>
      </c>
      <c r="W4836" s="40">
        <f>+E4836*'Copy Co'!$B$20</f>
        <v>-108446.33080376423</v>
      </c>
      <c r="X4836" s="40">
        <f>+F4836*'Copy Co'!$B$21</f>
        <v>16424.151632024925</v>
      </c>
      <c r="Y4836" s="40">
        <f>+G4836*'Copy Co'!$B$22</f>
        <v>112072.55800344187</v>
      </c>
      <c r="Z4836" s="40">
        <f>+H4836*'Copy Co'!$B$23</f>
        <v>0</v>
      </c>
      <c r="AA4836" s="40">
        <f>+I4836*'Copy Co'!$B$24</f>
        <v>-10704.382616627605</v>
      </c>
      <c r="AB4836" s="40">
        <f>+J4836*'Copy Co'!$B$25</f>
        <v>4715.5092498516824</v>
      </c>
      <c r="AC4836" s="40">
        <f>+K4836*'Copy Co'!$B$26</f>
        <v>1709.8613377982317</v>
      </c>
      <c r="AD4836" s="40">
        <f>+L4836*'Copy Co'!$B$27</f>
        <v>24138.350963982452</v>
      </c>
      <c r="AE4836" s="40">
        <f>+M4836*'Copy Co'!$B$28</f>
        <v>0</v>
      </c>
      <c r="AF4836" s="40">
        <f t="shared" si="572"/>
        <v>336972.37475201534</v>
      </c>
      <c r="AG4836" s="25">
        <f t="shared" si="573"/>
        <v>-42733.625247984659</v>
      </c>
      <c r="BF4836" s="2">
        <v>42211</v>
      </c>
      <c r="BG4836" s="3">
        <v>0</v>
      </c>
      <c r="BH4836">
        <v>24</v>
      </c>
      <c r="BI4836">
        <v>15.4166666666667</v>
      </c>
    </row>
    <row r="4837" spans="1:61" x14ac:dyDescent="0.25">
      <c r="A4837" s="2">
        <v>42820</v>
      </c>
      <c r="B4837" s="7">
        <v>295389</v>
      </c>
      <c r="C4837" s="3">
        <v>16.0416666666667</v>
      </c>
      <c r="D4837" s="7">
        <f t="shared" si="568"/>
        <v>257.33506944444548</v>
      </c>
      <c r="E4837" s="7">
        <f t="shared" si="569"/>
        <v>4128.0834056713211</v>
      </c>
      <c r="F4837" s="7">
        <f t="shared" si="570"/>
        <v>66221.337965977582</v>
      </c>
      <c r="G4837" s="11">
        <v>379706</v>
      </c>
      <c r="H4837">
        <v>0</v>
      </c>
      <c r="I4837">
        <v>1</v>
      </c>
      <c r="J4837">
        <v>16</v>
      </c>
      <c r="K4837" s="3">
        <v>6.4166666666666696</v>
      </c>
      <c r="L4837" s="3">
        <f t="shared" si="571"/>
        <v>102.93402777777804</v>
      </c>
      <c r="M4837" s="5">
        <v>0</v>
      </c>
      <c r="R4837">
        <v>2017</v>
      </c>
      <c r="S4837" s="1" t="s">
        <v>4</v>
      </c>
      <c r="T4837" s="40">
        <f>+'Copy Co'!$B$17</f>
        <v>51399.602684929596</v>
      </c>
      <c r="U4837">
        <f>+'Copy Co'!$B$18*'All Data'!C4837</f>
        <v>792.61497279640753</v>
      </c>
      <c r="V4837" s="40">
        <f>+D4837*'Copy Co'!$B$19</f>
        <v>108091.55341086806</v>
      </c>
      <c r="W4837" s="40">
        <f>+E4837*'Copy Co'!$B$20</f>
        <v>-31883.160097582258</v>
      </c>
      <c r="X4837" s="40">
        <f>+F4837*'Copy Co'!$B$21</f>
        <v>3210.7878362357833</v>
      </c>
      <c r="Y4837" s="40">
        <f>+G4837*'Copy Co'!$B$22</f>
        <v>158027.02213346687</v>
      </c>
      <c r="Z4837" s="40">
        <f>+H4837*'Copy Co'!$B$23</f>
        <v>0</v>
      </c>
      <c r="AA4837" s="40">
        <f>+I4837*'Copy Co'!$B$24</f>
        <v>-10704.382616627605</v>
      </c>
      <c r="AB4837" s="40">
        <f>+J4837*'Copy Co'!$B$25</f>
        <v>5389.1534284019226</v>
      </c>
      <c r="AC4837" s="40">
        <f>+K4837*'Copy Co'!$B$26</f>
        <v>2010.0660001597555</v>
      </c>
      <c r="AD4837" s="40">
        <f>+L4837*'Copy Co'!$B$27</f>
        <v>18868.578737419401</v>
      </c>
      <c r="AE4837" s="40">
        <f>+M4837*'Copy Co'!$B$28</f>
        <v>0</v>
      </c>
      <c r="AF4837" s="40">
        <f t="shared" si="572"/>
        <v>305201.83649006789</v>
      </c>
      <c r="AG4837" s="25">
        <f t="shared" si="573"/>
        <v>9812.8364900678862</v>
      </c>
      <c r="BF4837" s="2">
        <v>42212</v>
      </c>
      <c r="BG4837" s="3">
        <v>0</v>
      </c>
      <c r="BH4837">
        <v>26</v>
      </c>
      <c r="BI4837">
        <v>11.5416666666667</v>
      </c>
    </row>
    <row r="4838" spans="1:61" x14ac:dyDescent="0.25">
      <c r="A4838" s="2">
        <v>42821</v>
      </c>
      <c r="B4838" s="7">
        <v>411754</v>
      </c>
      <c r="C4838" s="3">
        <v>22.5</v>
      </c>
      <c r="D4838" s="7">
        <f t="shared" si="568"/>
        <v>506.25</v>
      </c>
      <c r="E4838" s="7">
        <f t="shared" si="569"/>
        <v>11390.625</v>
      </c>
      <c r="F4838" s="7">
        <f t="shared" si="570"/>
        <v>256289.0625</v>
      </c>
      <c r="G4838" s="11">
        <v>295389</v>
      </c>
      <c r="H4838">
        <v>0</v>
      </c>
      <c r="I4838">
        <v>0</v>
      </c>
      <c r="J4838">
        <v>14</v>
      </c>
      <c r="K4838" s="3">
        <v>9</v>
      </c>
      <c r="L4838" s="3">
        <f t="shared" si="571"/>
        <v>202.5</v>
      </c>
      <c r="M4838" s="5">
        <v>0</v>
      </c>
      <c r="R4838">
        <v>2017</v>
      </c>
      <c r="S4838" s="1" t="s">
        <v>5</v>
      </c>
      <c r="T4838" s="40">
        <f>+'Copy Co'!$B$17</f>
        <v>51399.602684929596</v>
      </c>
      <c r="U4838">
        <f>+'Copy Co'!$B$18*'All Data'!C4838</f>
        <v>1111.7197021040499</v>
      </c>
      <c r="V4838" s="40">
        <f>+D4838*'Copy Co'!$B$19</f>
        <v>212646.29431343565</v>
      </c>
      <c r="W4838" s="40">
        <f>+E4838*'Copy Co'!$B$20</f>
        <v>-87975.238094169094</v>
      </c>
      <c r="X4838" s="40">
        <f>+F4838*'Copy Co'!$B$21</f>
        <v>12426.354249411979</v>
      </c>
      <c r="Y4838" s="40">
        <f>+G4838*'Copy Co'!$B$22</f>
        <v>122935.75566618028</v>
      </c>
      <c r="Z4838" s="40">
        <f>+H4838*'Copy Co'!$B$23</f>
        <v>0</v>
      </c>
      <c r="AA4838" s="40">
        <f>+I4838*'Copy Co'!$B$24</f>
        <v>0</v>
      </c>
      <c r="AB4838" s="40">
        <f>+J4838*'Copy Co'!$B$25</f>
        <v>4715.5092498516824</v>
      </c>
      <c r="AC4838" s="40">
        <f>+K4838*'Copy Co'!$B$26</f>
        <v>2819.3133508734218</v>
      </c>
      <c r="AD4838" s="40">
        <f>+L4838*'Copy Co'!$B$27</f>
        <v>37119.767649394387</v>
      </c>
      <c r="AE4838" s="40">
        <f>+M4838*'Copy Co'!$B$28</f>
        <v>0</v>
      </c>
      <c r="AF4838" s="40">
        <f t="shared" si="572"/>
        <v>357199.07877201197</v>
      </c>
      <c r="AG4838" s="25">
        <f t="shared" si="573"/>
        <v>-54554.92122798803</v>
      </c>
      <c r="BF4838" s="2">
        <v>42213</v>
      </c>
      <c r="BG4838" s="3">
        <v>0</v>
      </c>
      <c r="BH4838">
        <v>13</v>
      </c>
      <c r="BI4838">
        <v>7.2083333333333304</v>
      </c>
    </row>
    <row r="4839" spans="1:61" x14ac:dyDescent="0.25">
      <c r="A4839" s="2">
        <v>42822</v>
      </c>
      <c r="B4839" s="7">
        <v>365684</v>
      </c>
      <c r="C4839" s="3">
        <v>20.0833333333333</v>
      </c>
      <c r="D4839" s="7">
        <f t="shared" si="568"/>
        <v>403.34027777777646</v>
      </c>
      <c r="E4839" s="7">
        <f t="shared" si="569"/>
        <v>8100.4172453703304</v>
      </c>
      <c r="F4839" s="7">
        <f t="shared" si="570"/>
        <v>162683.37967785387</v>
      </c>
      <c r="G4839" s="11">
        <v>411754</v>
      </c>
      <c r="H4839">
        <v>0</v>
      </c>
      <c r="I4839">
        <v>0</v>
      </c>
      <c r="J4839">
        <v>21</v>
      </c>
      <c r="K4839" s="3">
        <v>10.3333333333333</v>
      </c>
      <c r="L4839" s="3">
        <f t="shared" si="571"/>
        <v>207.52777777777678</v>
      </c>
      <c r="M4839" s="5">
        <v>0</v>
      </c>
      <c r="R4839">
        <v>2017</v>
      </c>
      <c r="S4839" s="1" t="s">
        <v>6</v>
      </c>
      <c r="T4839" s="40">
        <f>+'Copy Co'!$B$17</f>
        <v>51399.602684929596</v>
      </c>
      <c r="U4839">
        <f>+'Copy Co'!$B$18*'All Data'!C4839</f>
        <v>992.31277113731687</v>
      </c>
      <c r="V4839" s="40">
        <f>+D4839*'Copy Co'!$B$19</f>
        <v>169419.88230478211</v>
      </c>
      <c r="W4839" s="40">
        <f>+E4839*'Copy Co'!$B$20</f>
        <v>-62563.391896719288</v>
      </c>
      <c r="X4839" s="40">
        <f>+F4839*'Copy Co'!$B$21</f>
        <v>7887.8173209931729</v>
      </c>
      <c r="Y4839" s="40">
        <f>+G4839*'Copy Co'!$B$22</f>
        <v>171364.84140767733</v>
      </c>
      <c r="Z4839" s="40">
        <f>+H4839*'Copy Co'!$B$23</f>
        <v>0</v>
      </c>
      <c r="AA4839" s="40">
        <f>+I4839*'Copy Co'!$B$24</f>
        <v>0</v>
      </c>
      <c r="AB4839" s="40">
        <f>+J4839*'Copy Co'!$B$25</f>
        <v>7073.2638747775236</v>
      </c>
      <c r="AC4839" s="40">
        <f>+K4839*'Copy Co'!$B$26</f>
        <v>3236.9894028546591</v>
      </c>
      <c r="AD4839" s="40">
        <f>+L4839*'Copy Co'!$B$27</f>
        <v>38041.396997067779</v>
      </c>
      <c r="AE4839" s="40">
        <f>+M4839*'Copy Co'!$B$28</f>
        <v>0</v>
      </c>
      <c r="AF4839" s="40">
        <f t="shared" si="572"/>
        <v>386852.71486750018</v>
      </c>
      <c r="AG4839" s="25">
        <f t="shared" si="573"/>
        <v>21168.714867500181</v>
      </c>
      <c r="BF4839" s="2">
        <v>42214</v>
      </c>
      <c r="BG4839" s="3">
        <v>0</v>
      </c>
      <c r="BH4839">
        <v>12</v>
      </c>
      <c r="BI4839">
        <v>5.5833333333333304</v>
      </c>
    </row>
    <row r="4840" spans="1:61" x14ac:dyDescent="0.25">
      <c r="A4840" s="2">
        <v>42823</v>
      </c>
      <c r="B4840" s="7">
        <v>269364</v>
      </c>
      <c r="C4840" s="3">
        <v>14.25</v>
      </c>
      <c r="D4840" s="7">
        <f t="shared" si="568"/>
        <v>203.0625</v>
      </c>
      <c r="E4840" s="7">
        <f t="shared" si="569"/>
        <v>2893.640625</v>
      </c>
      <c r="F4840" s="7">
        <f t="shared" si="570"/>
        <v>41234.37890625</v>
      </c>
      <c r="G4840" s="11">
        <v>365684</v>
      </c>
      <c r="H4840">
        <v>0</v>
      </c>
      <c r="I4840">
        <v>0</v>
      </c>
      <c r="J4840">
        <v>12</v>
      </c>
      <c r="K4840" s="3">
        <v>6.25</v>
      </c>
      <c r="L4840" s="3">
        <f t="shared" si="571"/>
        <v>89.0625</v>
      </c>
      <c r="M4840" s="5">
        <v>0</v>
      </c>
      <c r="R4840">
        <v>2017</v>
      </c>
      <c r="S4840" s="1" t="s">
        <v>7</v>
      </c>
      <c r="T4840" s="40">
        <f>+'Copy Co'!$B$17</f>
        <v>51399.602684929596</v>
      </c>
      <c r="U4840">
        <f>+'Copy Co'!$B$18*'All Data'!C4840</f>
        <v>704.08914466589817</v>
      </c>
      <c r="V4840" s="40">
        <f>+D4840*'Copy Co'!$B$19</f>
        <v>85294.791385722521</v>
      </c>
      <c r="W4840" s="40">
        <f>+E4840*'Copy Co'!$B$20</f>
        <v>-22348.968818070585</v>
      </c>
      <c r="X4840" s="40">
        <f>+F4840*'Copy Co'!$B$21</f>
        <v>1999.2776693057019</v>
      </c>
      <c r="Y4840" s="40">
        <f>+G4840*'Copy Co'!$B$22</f>
        <v>152191.31001842138</v>
      </c>
      <c r="Z4840" s="40">
        <f>+H4840*'Copy Co'!$B$23</f>
        <v>0</v>
      </c>
      <c r="AA4840" s="40">
        <f>+I4840*'Copy Co'!$B$24</f>
        <v>0</v>
      </c>
      <c r="AB4840" s="40">
        <f>+J4840*'Copy Co'!$B$25</f>
        <v>4041.8650713014422</v>
      </c>
      <c r="AC4840" s="40">
        <f>+K4840*'Copy Co'!$B$26</f>
        <v>1957.8564936620985</v>
      </c>
      <c r="AD4840" s="40">
        <f>+L4840*'Copy Co'!$B$27</f>
        <v>16325.823734687345</v>
      </c>
      <c r="AE4840" s="40">
        <f>+M4840*'Copy Co'!$B$28</f>
        <v>0</v>
      </c>
      <c r="AF4840" s="40">
        <f t="shared" si="572"/>
        <v>291565.64738462545</v>
      </c>
      <c r="AG4840" s="25">
        <f t="shared" si="573"/>
        <v>22201.647384625452</v>
      </c>
      <c r="BF4840" s="2">
        <v>42215</v>
      </c>
      <c r="BG4840" s="3">
        <v>0</v>
      </c>
      <c r="BH4840">
        <v>13</v>
      </c>
      <c r="BI4840">
        <v>7.0833333333333304</v>
      </c>
    </row>
    <row r="4841" spans="1:61" x14ac:dyDescent="0.25">
      <c r="A4841" s="2">
        <v>42824</v>
      </c>
      <c r="B4841" s="7">
        <v>326206</v>
      </c>
      <c r="C4841" s="3">
        <v>18.0416666666667</v>
      </c>
      <c r="D4841" s="7">
        <f t="shared" si="568"/>
        <v>325.50173611111228</v>
      </c>
      <c r="E4841" s="7">
        <f t="shared" si="569"/>
        <v>5872.5938223379944</v>
      </c>
      <c r="F4841" s="7">
        <f t="shared" si="570"/>
        <v>105951.38021134818</v>
      </c>
      <c r="G4841" s="11">
        <v>269364</v>
      </c>
      <c r="H4841">
        <v>0</v>
      </c>
      <c r="I4841">
        <v>0</v>
      </c>
      <c r="J4841">
        <v>20</v>
      </c>
      <c r="K4841" s="3">
        <v>10.0833333333333</v>
      </c>
      <c r="L4841" s="3">
        <f t="shared" si="571"/>
        <v>181.92013888888863</v>
      </c>
      <c r="M4841" s="5">
        <v>0</v>
      </c>
      <c r="R4841">
        <v>2017</v>
      </c>
      <c r="S4841" s="1" t="s">
        <v>1</v>
      </c>
      <c r="T4841" s="40">
        <f>+'Copy Co'!$B$17</f>
        <v>51399.602684929596</v>
      </c>
      <c r="U4841">
        <f>+'Copy Co'!$B$18*'All Data'!C4841</f>
        <v>891.43450187232304</v>
      </c>
      <c r="V4841" s="40">
        <f>+D4841*'Copy Co'!$B$19</f>
        <v>136724.42069455379</v>
      </c>
      <c r="W4841" s="40">
        <f>+E4841*'Copy Co'!$B$20</f>
        <v>-45356.847385506204</v>
      </c>
      <c r="X4841" s="40">
        <f>+F4841*'Copy Co'!$B$21</f>
        <v>5137.1266915471697</v>
      </c>
      <c r="Y4841" s="40">
        <f>+G4841*'Copy Co'!$B$22</f>
        <v>112104.60406198262</v>
      </c>
      <c r="Z4841" s="40">
        <f>+H4841*'Copy Co'!$B$23</f>
        <v>0</v>
      </c>
      <c r="AA4841" s="40">
        <f>+I4841*'Copy Co'!$B$24</f>
        <v>0</v>
      </c>
      <c r="AB4841" s="40">
        <f>+J4841*'Copy Co'!$B$25</f>
        <v>6736.441785502403</v>
      </c>
      <c r="AC4841" s="40">
        <f>+K4841*'Copy Co'!$B$26</f>
        <v>3158.6751431081752</v>
      </c>
      <c r="AD4841" s="40">
        <f>+L4841*'Copy Co'!$B$27</f>
        <v>33347.324870622724</v>
      </c>
      <c r="AE4841" s="40">
        <f>+M4841*'Copy Co'!$B$28</f>
        <v>0</v>
      </c>
      <c r="AF4841" s="40">
        <f t="shared" si="572"/>
        <v>304142.78304861259</v>
      </c>
      <c r="AG4841" s="25">
        <f t="shared" si="573"/>
        <v>-22063.216951387411</v>
      </c>
      <c r="BF4841" s="2">
        <v>42216</v>
      </c>
      <c r="BG4841" s="3">
        <v>0</v>
      </c>
      <c r="BH4841">
        <v>13</v>
      </c>
      <c r="BI4841">
        <v>5.9166666666666696</v>
      </c>
    </row>
    <row r="4842" spans="1:61" x14ac:dyDescent="0.25">
      <c r="A4842" s="2">
        <v>42825</v>
      </c>
      <c r="B4842" s="7">
        <v>343695</v>
      </c>
      <c r="C4842" s="3">
        <v>15.0416666666667</v>
      </c>
      <c r="D4842" s="7">
        <f t="shared" si="568"/>
        <v>226.25173611111211</v>
      </c>
      <c r="E4842" s="7">
        <f t="shared" si="569"/>
        <v>3403.2031973379853</v>
      </c>
      <c r="F4842" s="7">
        <f t="shared" si="570"/>
        <v>51189.848093292312</v>
      </c>
      <c r="G4842" s="11">
        <v>326206</v>
      </c>
      <c r="H4842">
        <v>1</v>
      </c>
      <c r="I4842">
        <v>0</v>
      </c>
      <c r="J4842">
        <v>20</v>
      </c>
      <c r="K4842" s="3">
        <v>10</v>
      </c>
      <c r="L4842" s="3">
        <f t="shared" si="571"/>
        <v>150.416666666667</v>
      </c>
      <c r="M4842" s="5">
        <v>0</v>
      </c>
      <c r="R4842">
        <v>2017</v>
      </c>
      <c r="S4842" s="1" t="s">
        <v>2</v>
      </c>
      <c r="T4842" s="40">
        <f>+'Copy Co'!$B$17</f>
        <v>51399.602684929596</v>
      </c>
      <c r="U4842">
        <f>+'Copy Co'!$B$18*'All Data'!C4842</f>
        <v>743.20520825844972</v>
      </c>
      <c r="V4842" s="40">
        <f>+D4842*'Copy Co'!$B$19</f>
        <v>95035.245957549283</v>
      </c>
      <c r="W4842" s="40">
        <f>+E4842*'Copy Co'!$B$20</f>
        <v>-26284.563978591763</v>
      </c>
      <c r="X4842" s="40">
        <f>+F4842*'Copy Co'!$B$21</f>
        <v>2481.9755481404386</v>
      </c>
      <c r="Y4842" s="40">
        <f>+G4842*'Copy Co'!$B$22</f>
        <v>135761.25418631703</v>
      </c>
      <c r="Z4842" s="40">
        <f>+H4842*'Copy Co'!$B$23</f>
        <v>-10610.780657764437</v>
      </c>
      <c r="AA4842" s="40">
        <f>+I4842*'Copy Co'!$B$24</f>
        <v>0</v>
      </c>
      <c r="AB4842" s="40">
        <f>+J4842*'Copy Co'!$B$25</f>
        <v>6736.441785502403</v>
      </c>
      <c r="AC4842" s="40">
        <f>+K4842*'Copy Co'!$B$26</f>
        <v>3132.5703898593574</v>
      </c>
      <c r="AD4842" s="40">
        <f>+L4842*'Copy Co'!$B$27</f>
        <v>27572.502307472023</v>
      </c>
      <c r="AE4842" s="40">
        <f>+M4842*'Copy Co'!$B$28</f>
        <v>0</v>
      </c>
      <c r="AF4842" s="40">
        <f t="shared" si="572"/>
        <v>285967.45343167242</v>
      </c>
      <c r="AG4842" s="25">
        <f t="shared" si="573"/>
        <v>-57727.546568327583</v>
      </c>
      <c r="BF4842" s="2">
        <v>42217</v>
      </c>
      <c r="BG4842" s="3">
        <v>0</v>
      </c>
      <c r="BH4842">
        <v>10</v>
      </c>
      <c r="BI4842">
        <v>6.25</v>
      </c>
    </row>
    <row r="4843" spans="1:61" x14ac:dyDescent="0.25">
      <c r="A4843" s="2">
        <v>42826</v>
      </c>
      <c r="B4843" s="7">
        <v>246008</v>
      </c>
      <c r="C4843" s="3">
        <v>13</v>
      </c>
      <c r="D4843" s="7">
        <f t="shared" si="568"/>
        <v>169</v>
      </c>
      <c r="E4843" s="7">
        <f t="shared" si="569"/>
        <v>2197</v>
      </c>
      <c r="F4843" s="7">
        <f t="shared" si="570"/>
        <v>28561</v>
      </c>
      <c r="G4843" s="11">
        <v>343695</v>
      </c>
      <c r="H4843">
        <v>0</v>
      </c>
      <c r="I4843">
        <v>1</v>
      </c>
      <c r="J4843">
        <v>20</v>
      </c>
      <c r="K4843" s="3">
        <v>9.7083333333333304</v>
      </c>
      <c r="L4843" s="3">
        <f t="shared" si="571"/>
        <v>126.2083333333333</v>
      </c>
      <c r="M4843" s="5">
        <v>0</v>
      </c>
      <c r="R4843">
        <v>2017</v>
      </c>
      <c r="S4843" s="1" t="s">
        <v>3</v>
      </c>
      <c r="T4843" s="40">
        <f>+'Copy Co'!$B$17</f>
        <v>51399.602684929596</v>
      </c>
      <c r="U4843">
        <f>+'Copy Co'!$B$18*'All Data'!C4843</f>
        <v>642.32693899345099</v>
      </c>
      <c r="V4843" s="40">
        <f>+D4843*'Copy Co'!$B$19</f>
        <v>70987.108620188883</v>
      </c>
      <c r="W4843" s="40">
        <f>+E4843*'Copy Co'!$B$20</f>
        <v>-16968.480491008133</v>
      </c>
      <c r="X4843" s="40">
        <f>+F4843*'Copy Co'!$B$21</f>
        <v>1384.8000388914591</v>
      </c>
      <c r="Y4843" s="40">
        <f>+G4843*'Copy Co'!$B$22</f>
        <v>143039.87130085356</v>
      </c>
      <c r="Z4843" s="40">
        <f>+H4843*'Copy Co'!$B$23</f>
        <v>0</v>
      </c>
      <c r="AA4843" s="40">
        <f>+I4843*'Copy Co'!$B$24</f>
        <v>-10704.382616627605</v>
      </c>
      <c r="AB4843" s="40">
        <f>+J4843*'Copy Co'!$B$25</f>
        <v>6736.441785502403</v>
      </c>
      <c r="AC4843" s="40">
        <f>+K4843*'Copy Co'!$B$26</f>
        <v>3041.2037534884589</v>
      </c>
      <c r="AD4843" s="40">
        <f>+L4843*'Copy Co'!$B$27</f>
        <v>23134.933376546411</v>
      </c>
      <c r="AE4843" s="40">
        <f>+M4843*'Copy Co'!$B$28</f>
        <v>0</v>
      </c>
      <c r="AF4843" s="40">
        <f t="shared" si="572"/>
        <v>272693.4253917585</v>
      </c>
      <c r="AG4843" s="25">
        <f t="shared" si="573"/>
        <v>26685.425391758501</v>
      </c>
      <c r="BF4843" s="2">
        <v>42218</v>
      </c>
      <c r="BG4843" s="3">
        <v>0</v>
      </c>
      <c r="BH4843">
        <v>22</v>
      </c>
      <c r="BI4843">
        <v>11.375</v>
      </c>
    </row>
    <row r="4844" spans="1:61" x14ac:dyDescent="0.25">
      <c r="A4844" s="2">
        <v>42827</v>
      </c>
      <c r="B4844" s="7">
        <v>327322</v>
      </c>
      <c r="C4844" s="3">
        <v>19.75</v>
      </c>
      <c r="D4844" s="7">
        <f t="shared" si="568"/>
        <v>390.0625</v>
      </c>
      <c r="E4844" s="7">
        <f t="shared" si="569"/>
        <v>7703.734375</v>
      </c>
      <c r="F4844" s="7">
        <f t="shared" si="570"/>
        <v>152148.75390625</v>
      </c>
      <c r="G4844" s="11">
        <v>246008</v>
      </c>
      <c r="H4844">
        <v>0</v>
      </c>
      <c r="I4844">
        <v>1</v>
      </c>
      <c r="J4844">
        <v>16</v>
      </c>
      <c r="K4844" s="3">
        <v>5.8333333333333304</v>
      </c>
      <c r="L4844" s="3">
        <f t="shared" si="571"/>
        <v>115.20833333333327</v>
      </c>
      <c r="M4844" s="5">
        <v>0</v>
      </c>
      <c r="R4844">
        <v>2017</v>
      </c>
      <c r="S4844" s="1" t="s">
        <v>4</v>
      </c>
      <c r="T4844" s="40">
        <f>+'Copy Co'!$B$17</f>
        <v>51399.602684929596</v>
      </c>
      <c r="U4844">
        <f>+'Copy Co'!$B$18*'All Data'!C4844</f>
        <v>975.84284962466597</v>
      </c>
      <c r="V4844" s="40">
        <f>+D4844*'Copy Co'!$B$19</f>
        <v>163842.65713705579</v>
      </c>
      <c r="W4844" s="40">
        <f>+E4844*'Copy Co'!$B$20</f>
        <v>-59499.620596311433</v>
      </c>
      <c r="X4844" s="40">
        <f>+F4844*'Copy Co'!$B$21</f>
        <v>7377.038630533315</v>
      </c>
      <c r="Y4844" s="40">
        <f>+G4844*'Copy Co'!$B$22</f>
        <v>102384.24375967175</v>
      </c>
      <c r="Z4844" s="40">
        <f>+H4844*'Copy Co'!$B$23</f>
        <v>0</v>
      </c>
      <c r="AA4844" s="40">
        <f>+I4844*'Copy Co'!$B$24</f>
        <v>-10704.382616627605</v>
      </c>
      <c r="AB4844" s="40">
        <f>+J4844*'Copy Co'!$B$25</f>
        <v>5389.1534284019226</v>
      </c>
      <c r="AC4844" s="40">
        <f>+K4844*'Copy Co'!$B$26</f>
        <v>1827.3327274179578</v>
      </c>
      <c r="AD4844" s="40">
        <f>+L4844*'Copy Co'!$B$27</f>
        <v>21118.550936332391</v>
      </c>
      <c r="AE4844" s="40">
        <f>+M4844*'Copy Co'!$B$28</f>
        <v>0</v>
      </c>
      <c r="AF4844" s="40">
        <f t="shared" si="572"/>
        <v>284110.4189410283</v>
      </c>
      <c r="AG4844" s="25">
        <f t="shared" si="573"/>
        <v>-43211.5810589717</v>
      </c>
      <c r="BF4844" s="2">
        <v>42220</v>
      </c>
      <c r="BG4844" s="3">
        <v>0</v>
      </c>
      <c r="BH4844">
        <v>15</v>
      </c>
      <c r="BI4844">
        <v>6.4166666666666696</v>
      </c>
    </row>
    <row r="4845" spans="1:61" x14ac:dyDescent="0.25">
      <c r="A4845" s="2">
        <v>42828</v>
      </c>
      <c r="B4845" s="7">
        <v>362132</v>
      </c>
      <c r="C4845" s="3">
        <v>22.0416666666667</v>
      </c>
      <c r="D4845" s="7">
        <f t="shared" si="568"/>
        <v>485.83506944444588</v>
      </c>
      <c r="E4845" s="7">
        <f t="shared" si="569"/>
        <v>10708.614655671345</v>
      </c>
      <c r="F4845" s="7">
        <f t="shared" si="570"/>
        <v>236035.71470208955</v>
      </c>
      <c r="G4845" s="11">
        <v>327322</v>
      </c>
      <c r="H4845">
        <v>0</v>
      </c>
      <c r="I4845">
        <v>0</v>
      </c>
      <c r="J4845">
        <v>16</v>
      </c>
      <c r="K4845" s="3">
        <v>8.6666666666666696</v>
      </c>
      <c r="L4845" s="3">
        <f t="shared" si="571"/>
        <v>191.02777777777814</v>
      </c>
      <c r="M4845" s="5">
        <v>0</v>
      </c>
      <c r="R4845">
        <v>2017</v>
      </c>
      <c r="S4845" s="1" t="s">
        <v>5</v>
      </c>
      <c r="T4845" s="40">
        <f>+'Copy Co'!$B$17</f>
        <v>51399.602684929596</v>
      </c>
      <c r="U4845">
        <f>+'Copy Co'!$B$18*'All Data'!C4845</f>
        <v>1089.0735600241542</v>
      </c>
      <c r="V4845" s="40">
        <f>+D4845*'Copy Co'!$B$19</f>
        <v>204071.1647701177</v>
      </c>
      <c r="W4845" s="40">
        <f>+E4845*'Copy Co'!$B$20</f>
        <v>-82707.746413510686</v>
      </c>
      <c r="X4845" s="40">
        <f>+F4845*'Copy Co'!$B$21</f>
        <v>11444.356531606978</v>
      </c>
      <c r="Y4845" s="40">
        <f>+G4845*'Copy Co'!$B$22</f>
        <v>136225.71394386882</v>
      </c>
      <c r="Z4845" s="40">
        <f>+H4845*'Copy Co'!$B$23</f>
        <v>0</v>
      </c>
      <c r="AA4845" s="40">
        <f>+I4845*'Copy Co'!$B$24</f>
        <v>0</v>
      </c>
      <c r="AB4845" s="40">
        <f>+J4845*'Copy Co'!$B$25</f>
        <v>5389.1534284019226</v>
      </c>
      <c r="AC4845" s="40">
        <f>+K4845*'Copy Co'!$B$26</f>
        <v>2714.8943378781109</v>
      </c>
      <c r="AD4845" s="40">
        <f>+L4845*'Copy Co'!$B$27</f>
        <v>35016.823336747002</v>
      </c>
      <c r="AE4845" s="40">
        <f>+M4845*'Copy Co'!$B$28</f>
        <v>0</v>
      </c>
      <c r="AF4845" s="40">
        <f t="shared" si="572"/>
        <v>364643.03618006356</v>
      </c>
      <c r="AG4845" s="25">
        <f t="shared" si="573"/>
        <v>2511.0361800635583</v>
      </c>
      <c r="BF4845" s="2">
        <v>42221</v>
      </c>
      <c r="BG4845" s="3">
        <v>0</v>
      </c>
      <c r="BH4845">
        <v>30</v>
      </c>
      <c r="BI4845">
        <v>12.625</v>
      </c>
    </row>
    <row r="4846" spans="1:61" x14ac:dyDescent="0.25">
      <c r="A4846" s="2">
        <v>42829</v>
      </c>
      <c r="B4846" s="7">
        <v>408171</v>
      </c>
      <c r="C4846" s="3">
        <v>24.2916666666667</v>
      </c>
      <c r="D4846" s="7">
        <f t="shared" si="568"/>
        <v>590.08506944444605</v>
      </c>
      <c r="E4846" s="7">
        <f t="shared" si="569"/>
        <v>14334.149811921356</v>
      </c>
      <c r="F4846" s="7">
        <f t="shared" si="570"/>
        <v>348200.3891812567</v>
      </c>
      <c r="G4846" s="11">
        <v>362132</v>
      </c>
      <c r="H4846">
        <v>0</v>
      </c>
      <c r="I4846">
        <v>0</v>
      </c>
      <c r="J4846">
        <v>16</v>
      </c>
      <c r="K4846" s="3">
        <v>9.25</v>
      </c>
      <c r="L4846" s="3">
        <f t="shared" si="571"/>
        <v>224.69791666666697</v>
      </c>
      <c r="M4846" s="5">
        <v>0</v>
      </c>
      <c r="R4846">
        <v>2017</v>
      </c>
      <c r="S4846" s="1" t="s">
        <v>6</v>
      </c>
      <c r="T4846" s="40">
        <f>+'Copy Co'!$B$17</f>
        <v>51399.602684929596</v>
      </c>
      <c r="U4846">
        <f>+'Copy Co'!$B$18*'All Data'!C4846</f>
        <v>1200.2455302345591</v>
      </c>
      <c r="V4846" s="40">
        <f>+D4846*'Copy Co'!$B$19</f>
        <v>247860.54982132898</v>
      </c>
      <c r="W4846" s="40">
        <f>+E4846*'Copy Co'!$B$20</f>
        <v>-110709.48631714856</v>
      </c>
      <c r="X4846" s="40">
        <f>+F4846*'Copy Co'!$B$21</f>
        <v>16882.739136592747</v>
      </c>
      <c r="Y4846" s="40">
        <f>+G4846*'Copy Co'!$B$22</f>
        <v>150713.02949976199</v>
      </c>
      <c r="Z4846" s="40">
        <f>+H4846*'Copy Co'!$B$23</f>
        <v>0</v>
      </c>
      <c r="AA4846" s="40">
        <f>+I4846*'Copy Co'!$B$24</f>
        <v>0</v>
      </c>
      <c r="AB4846" s="40">
        <f>+J4846*'Copy Co'!$B$25</f>
        <v>5389.1534284019226</v>
      </c>
      <c r="AC4846" s="40">
        <f>+K4846*'Copy Co'!$B$26</f>
        <v>2897.6276106199057</v>
      </c>
      <c r="AD4846" s="40">
        <f>+L4846*'Copy Co'!$B$27</f>
        <v>41188.812138121779</v>
      </c>
      <c r="AE4846" s="40">
        <f>+M4846*'Copy Co'!$B$28</f>
        <v>0</v>
      </c>
      <c r="AF4846" s="40">
        <f t="shared" si="572"/>
        <v>406822.27353284298</v>
      </c>
      <c r="AG4846" s="25">
        <f t="shared" si="573"/>
        <v>-1348.7264671570156</v>
      </c>
      <c r="BF4846" s="2">
        <v>42222</v>
      </c>
      <c r="BG4846" s="3">
        <v>0</v>
      </c>
      <c r="BH4846">
        <v>22</v>
      </c>
      <c r="BI4846">
        <v>8.7083333333333304</v>
      </c>
    </row>
    <row r="4847" spans="1:61" x14ac:dyDescent="0.25">
      <c r="A4847" s="2">
        <v>42830</v>
      </c>
      <c r="B4847" s="7">
        <v>301277</v>
      </c>
      <c r="C4847" s="3">
        <v>15.0416666666667</v>
      </c>
      <c r="D4847" s="7">
        <f t="shared" si="568"/>
        <v>226.25173611111211</v>
      </c>
      <c r="E4847" s="7">
        <f t="shared" si="569"/>
        <v>3403.2031973379853</v>
      </c>
      <c r="F4847" s="7">
        <f t="shared" si="570"/>
        <v>51189.848093292312</v>
      </c>
      <c r="G4847" s="11">
        <v>408171</v>
      </c>
      <c r="H4847">
        <v>0</v>
      </c>
      <c r="I4847">
        <v>0</v>
      </c>
      <c r="J4847">
        <v>14</v>
      </c>
      <c r="K4847" s="3">
        <v>8.4166666666666696</v>
      </c>
      <c r="L4847" s="3">
        <f t="shared" si="571"/>
        <v>126.60069444444477</v>
      </c>
      <c r="M4847" s="5">
        <v>0</v>
      </c>
      <c r="R4847">
        <v>2017</v>
      </c>
      <c r="S4847" s="1" t="s">
        <v>7</v>
      </c>
      <c r="T4847" s="40">
        <f>+'Copy Co'!$B$17</f>
        <v>51399.602684929596</v>
      </c>
      <c r="U4847">
        <f>+'Copy Co'!$B$18*'All Data'!C4847</f>
        <v>743.20520825844972</v>
      </c>
      <c r="V4847" s="40">
        <f>+D4847*'Copy Co'!$B$19</f>
        <v>95035.245957549283</v>
      </c>
      <c r="W4847" s="40">
        <f>+E4847*'Copy Co'!$B$20</f>
        <v>-26284.563978591763</v>
      </c>
      <c r="X4847" s="40">
        <f>+F4847*'Copy Co'!$B$21</f>
        <v>2481.9755481404386</v>
      </c>
      <c r="Y4847" s="40">
        <f>+G4847*'Copy Co'!$B$22</f>
        <v>169873.65922908596</v>
      </c>
      <c r="Z4847" s="40">
        <f>+H4847*'Copy Co'!$B$23</f>
        <v>0</v>
      </c>
      <c r="AA4847" s="40">
        <f>+I4847*'Copy Co'!$B$24</f>
        <v>0</v>
      </c>
      <c r="AB4847" s="40">
        <f>+J4847*'Copy Co'!$B$25</f>
        <v>4715.5092498516824</v>
      </c>
      <c r="AC4847" s="40">
        <f>+K4847*'Copy Co'!$B$26</f>
        <v>2636.580078131627</v>
      </c>
      <c r="AD4847" s="40">
        <f>+L4847*'Copy Co'!$B$27</f>
        <v>23206.856108788961</v>
      </c>
      <c r="AE4847" s="40">
        <f>+M4847*'Copy Co'!$B$28</f>
        <v>0</v>
      </c>
      <c r="AF4847" s="40">
        <f t="shared" si="572"/>
        <v>323808.07008614426</v>
      </c>
      <c r="AG4847" s="25">
        <f t="shared" si="573"/>
        <v>22531.07008614426</v>
      </c>
      <c r="BF4847" s="2">
        <v>42223</v>
      </c>
      <c r="BG4847" s="3">
        <v>0</v>
      </c>
      <c r="BH4847">
        <v>23</v>
      </c>
      <c r="BI4847">
        <v>11.0416666666667</v>
      </c>
    </row>
    <row r="4848" spans="1:61" x14ac:dyDescent="0.25">
      <c r="A4848" s="2">
        <v>42831</v>
      </c>
      <c r="B4848" s="7">
        <v>188920</v>
      </c>
      <c r="C4848" s="3">
        <v>0</v>
      </c>
      <c r="D4848" s="7">
        <f t="shared" si="568"/>
        <v>0</v>
      </c>
      <c r="E4848" s="7">
        <f t="shared" si="569"/>
        <v>0</v>
      </c>
      <c r="F4848" s="7">
        <f t="shared" si="570"/>
        <v>0</v>
      </c>
      <c r="G4848" s="11">
        <v>301277</v>
      </c>
      <c r="H4848">
        <v>0</v>
      </c>
      <c r="I4848">
        <v>0</v>
      </c>
      <c r="J4848">
        <v>26</v>
      </c>
      <c r="K4848" s="3">
        <v>16.5</v>
      </c>
      <c r="L4848" s="3">
        <f t="shared" si="571"/>
        <v>0</v>
      </c>
      <c r="M4848" s="5">
        <v>0</v>
      </c>
      <c r="R4848">
        <v>2017</v>
      </c>
      <c r="S4848" s="1" t="s">
        <v>1</v>
      </c>
      <c r="T4848" s="40">
        <f>+'Copy Co'!$B$17</f>
        <v>51399.602684929596</v>
      </c>
      <c r="U4848">
        <f>+'Copy Co'!$B$18*'All Data'!C4848</f>
        <v>0</v>
      </c>
      <c r="V4848" s="40">
        <f>+D4848*'Copy Co'!$B$19</f>
        <v>0</v>
      </c>
      <c r="W4848" s="40">
        <f>+E4848*'Copy Co'!$B$20</f>
        <v>0</v>
      </c>
      <c r="X4848" s="40">
        <f>+F4848*'Copy Co'!$B$21</f>
        <v>0</v>
      </c>
      <c r="Y4848" s="40">
        <f>+G4848*'Copy Co'!$B$22</f>
        <v>125386.23868810212</v>
      </c>
      <c r="Z4848" s="40">
        <f>+H4848*'Copy Co'!$B$23</f>
        <v>0</v>
      </c>
      <c r="AA4848" s="40">
        <f>+I4848*'Copy Co'!$B$24</f>
        <v>0</v>
      </c>
      <c r="AB4848" s="40">
        <f>+J4848*'Copy Co'!$B$25</f>
        <v>8757.3743211531237</v>
      </c>
      <c r="AC4848" s="40">
        <f>+K4848*'Copy Co'!$B$26</f>
        <v>5168.7411432679401</v>
      </c>
      <c r="AD4848" s="40">
        <f>+L4848*'Copy Co'!$B$27</f>
        <v>0</v>
      </c>
      <c r="AE4848" s="40">
        <f>+M4848*'Copy Co'!$B$28</f>
        <v>0</v>
      </c>
      <c r="AF4848" s="40">
        <f t="shared" si="572"/>
        <v>190711.9568374528</v>
      </c>
      <c r="AG4848" s="25">
        <f t="shared" si="573"/>
        <v>1791.9568374528026</v>
      </c>
      <c r="BF4848" s="2">
        <v>42224</v>
      </c>
      <c r="BG4848" s="3">
        <v>0</v>
      </c>
      <c r="BH4848">
        <v>14</v>
      </c>
      <c r="BI4848">
        <v>7.5</v>
      </c>
    </row>
    <row r="4849" spans="1:61" x14ac:dyDescent="0.25">
      <c r="A4849" s="2">
        <v>42832</v>
      </c>
      <c r="B4849" s="7">
        <v>181395</v>
      </c>
      <c r="C4849" s="3">
        <v>5.6666666666666599</v>
      </c>
      <c r="D4849" s="7">
        <f t="shared" si="568"/>
        <v>32.111111111111036</v>
      </c>
      <c r="E4849" s="7">
        <f t="shared" si="569"/>
        <v>181.96296296296231</v>
      </c>
      <c r="F4849" s="7">
        <f t="shared" si="570"/>
        <v>1031.1234567901186</v>
      </c>
      <c r="G4849" s="11">
        <v>188920</v>
      </c>
      <c r="H4849">
        <v>1</v>
      </c>
      <c r="I4849">
        <v>0</v>
      </c>
      <c r="J4849">
        <v>29</v>
      </c>
      <c r="K4849" s="3">
        <v>17.125</v>
      </c>
      <c r="L4849" s="3">
        <f t="shared" si="571"/>
        <v>97.041666666666544</v>
      </c>
      <c r="M4849" s="5">
        <v>0</v>
      </c>
      <c r="R4849">
        <v>2017</v>
      </c>
      <c r="S4849" s="1" t="s">
        <v>2</v>
      </c>
      <c r="T4849" s="40">
        <f>+'Copy Co'!$B$17</f>
        <v>51399.602684929596</v>
      </c>
      <c r="U4849">
        <f>+'Copy Co'!$B$18*'All Data'!C4849</f>
        <v>279.9886657150937</v>
      </c>
      <c r="V4849" s="40">
        <f>+D4849*'Copy Co'!$B$19</f>
        <v>13488.017351239014</v>
      </c>
      <c r="W4849" s="40">
        <f>+E4849*'Copy Co'!$B$20</f>
        <v>-1405.3868853541471</v>
      </c>
      <c r="X4849" s="40">
        <f>+F4849*'Copy Co'!$B$21</f>
        <v>49.994741187803363</v>
      </c>
      <c r="Y4849" s="40">
        <f>+G4849*'Copy Co'!$B$22</f>
        <v>78625.21272103829</v>
      </c>
      <c r="Z4849" s="40">
        <f>+H4849*'Copy Co'!$B$23</f>
        <v>-10610.780657764437</v>
      </c>
      <c r="AA4849" s="40">
        <f>+I4849*'Copy Co'!$B$24</f>
        <v>0</v>
      </c>
      <c r="AB4849" s="40">
        <f>+J4849*'Copy Co'!$B$25</f>
        <v>9767.8405889784844</v>
      </c>
      <c r="AC4849" s="40">
        <f>+K4849*'Copy Co'!$B$26</f>
        <v>5364.5267926341503</v>
      </c>
      <c r="AD4849" s="40">
        <f>+L4849*'Copy Co'!$B$27</f>
        <v>17788.464785069838</v>
      </c>
      <c r="AE4849" s="40">
        <f>+M4849*'Copy Co'!$B$28</f>
        <v>0</v>
      </c>
      <c r="AF4849" s="40">
        <f t="shared" si="572"/>
        <v>164747.4807876737</v>
      </c>
      <c r="AG4849" s="25">
        <f t="shared" si="573"/>
        <v>-16647.519212326297</v>
      </c>
      <c r="BF4849" s="2">
        <v>42225</v>
      </c>
      <c r="BG4849" s="3">
        <v>0</v>
      </c>
      <c r="BH4849">
        <v>9</v>
      </c>
      <c r="BI4849">
        <v>5.5833333333333304</v>
      </c>
    </row>
    <row r="4850" spans="1:61" x14ac:dyDescent="0.25">
      <c r="A4850" s="2">
        <v>42833</v>
      </c>
      <c r="B4850" s="7">
        <v>339477</v>
      </c>
      <c r="C4850" s="3">
        <v>23.625</v>
      </c>
      <c r="D4850" s="7">
        <f t="shared" si="568"/>
        <v>558.140625</v>
      </c>
      <c r="E4850" s="7">
        <f t="shared" si="569"/>
        <v>13186.072265625</v>
      </c>
      <c r="F4850" s="7">
        <f t="shared" si="570"/>
        <v>311520.95727539063</v>
      </c>
      <c r="G4850" s="11">
        <v>181395</v>
      </c>
      <c r="H4850">
        <v>0</v>
      </c>
      <c r="I4850">
        <v>1</v>
      </c>
      <c r="J4850">
        <v>29</v>
      </c>
      <c r="K4850" s="3">
        <v>14.625</v>
      </c>
      <c r="L4850" s="3">
        <f t="shared" si="571"/>
        <v>345.515625</v>
      </c>
      <c r="M4850" s="5">
        <v>0</v>
      </c>
      <c r="R4850">
        <v>2017</v>
      </c>
      <c r="S4850" s="1" t="s">
        <v>3</v>
      </c>
      <c r="T4850" s="40">
        <f>+'Copy Co'!$B$17</f>
        <v>51399.602684929596</v>
      </c>
      <c r="U4850">
        <f>+'Copy Co'!$B$18*'All Data'!C4850</f>
        <v>1167.3056872092523</v>
      </c>
      <c r="V4850" s="40">
        <f>+D4850*'Copy Co'!$B$19</f>
        <v>234442.53948056282</v>
      </c>
      <c r="W4850" s="40">
        <f>+E4850*'Copy Co'!$B$20</f>
        <v>-101842.3349987625</v>
      </c>
      <c r="X4850" s="40">
        <f>+F4850*'Copy Co'!$B$21</f>
        <v>15104.311254874321</v>
      </c>
      <c r="Y4850" s="40">
        <f>+G4850*'Copy Co'!$B$22</f>
        <v>75493.438818191513</v>
      </c>
      <c r="Z4850" s="40">
        <f>+H4850*'Copy Co'!$B$23</f>
        <v>0</v>
      </c>
      <c r="AA4850" s="40">
        <f>+I4850*'Copy Co'!$B$24</f>
        <v>-10704.382616627605</v>
      </c>
      <c r="AB4850" s="40">
        <f>+J4850*'Copy Co'!$B$25</f>
        <v>9767.8405889784844</v>
      </c>
      <c r="AC4850" s="40">
        <f>+K4850*'Copy Co'!$B$26</f>
        <v>4581.3841951693103</v>
      </c>
      <c r="AD4850" s="40">
        <f>+L4850*'Copy Co'!$B$27</f>
        <v>63335.603551779168</v>
      </c>
      <c r="AE4850" s="40">
        <f>+M4850*'Copy Co'!$B$28</f>
        <v>0</v>
      </c>
      <c r="AF4850" s="40">
        <f t="shared" si="572"/>
        <v>342745.30864630436</v>
      </c>
      <c r="AG4850" s="25">
        <f t="shared" si="573"/>
        <v>3268.3086463043583</v>
      </c>
      <c r="BF4850" s="2">
        <v>42226</v>
      </c>
      <c r="BG4850" s="3">
        <v>0</v>
      </c>
      <c r="BH4850">
        <v>20</v>
      </c>
      <c r="BI4850">
        <v>9.5833333333333304</v>
      </c>
    </row>
    <row r="4851" spans="1:61" x14ac:dyDescent="0.25">
      <c r="A4851" s="2">
        <v>42834</v>
      </c>
      <c r="B4851" s="7">
        <v>403775</v>
      </c>
      <c r="C4851" s="3">
        <v>24.9166666666667</v>
      </c>
      <c r="D4851" s="7">
        <f t="shared" si="568"/>
        <v>620.84027777777942</v>
      </c>
      <c r="E4851" s="7">
        <f t="shared" si="569"/>
        <v>15469.270254629691</v>
      </c>
      <c r="F4851" s="7">
        <f t="shared" si="570"/>
        <v>385442.6505111903</v>
      </c>
      <c r="G4851" s="11">
        <v>339477</v>
      </c>
      <c r="H4851">
        <v>0</v>
      </c>
      <c r="I4851">
        <v>1</v>
      </c>
      <c r="J4851">
        <v>18</v>
      </c>
      <c r="K4851" s="3">
        <v>10.125</v>
      </c>
      <c r="L4851" s="3">
        <f t="shared" si="571"/>
        <v>252.28125000000034</v>
      </c>
      <c r="M4851" s="5">
        <v>0</v>
      </c>
      <c r="R4851">
        <v>2017</v>
      </c>
      <c r="S4851" s="1" t="s">
        <v>4</v>
      </c>
      <c r="T4851" s="40">
        <f>+'Copy Co'!$B$17</f>
        <v>51399.602684929596</v>
      </c>
      <c r="U4851">
        <f>+'Copy Co'!$B$18*'All Data'!C4851</f>
        <v>1231.1266330707826</v>
      </c>
      <c r="V4851" s="40">
        <f>+D4851*'Copy Co'!$B$19</f>
        <v>260779.03097277792</v>
      </c>
      <c r="W4851" s="40">
        <f>+E4851*'Copy Co'!$B$20</f>
        <v>-119476.56373500969</v>
      </c>
      <c r="X4851" s="40">
        <f>+F4851*'Copy Co'!$B$21</f>
        <v>18688.456196152914</v>
      </c>
      <c r="Y4851" s="40">
        <f>+G4851*'Copy Co'!$B$22</f>
        <v>141284.41318494556</v>
      </c>
      <c r="Z4851" s="40">
        <f>+H4851*'Copy Co'!$B$23</f>
        <v>0</v>
      </c>
      <c r="AA4851" s="40">
        <f>+I4851*'Copy Co'!$B$24</f>
        <v>-10704.382616627605</v>
      </c>
      <c r="AB4851" s="40">
        <f>+J4851*'Copy Co'!$B$25</f>
        <v>6062.7976069521628</v>
      </c>
      <c r="AC4851" s="40">
        <f>+K4851*'Copy Co'!$B$26</f>
        <v>3171.7275197325998</v>
      </c>
      <c r="AD4851" s="40">
        <f>+L4851*'Copy Co'!$B$27</f>
        <v>46245.0438632039</v>
      </c>
      <c r="AE4851" s="40">
        <f>+M4851*'Copy Co'!$B$28</f>
        <v>0</v>
      </c>
      <c r="AF4851" s="40">
        <f t="shared" si="572"/>
        <v>398681.25231012813</v>
      </c>
      <c r="AG4851" s="25">
        <f t="shared" si="573"/>
        <v>-5093.7476898718742</v>
      </c>
      <c r="BF4851" s="2">
        <v>42227</v>
      </c>
      <c r="BG4851" s="3">
        <v>0</v>
      </c>
      <c r="BH4851">
        <v>29</v>
      </c>
      <c r="BI4851">
        <v>8.1666666666666696</v>
      </c>
    </row>
    <row r="4852" spans="1:61" x14ac:dyDescent="0.25">
      <c r="A4852" s="2">
        <v>42835</v>
      </c>
      <c r="B4852" s="7">
        <v>326319</v>
      </c>
      <c r="C4852" s="3">
        <v>17.0833333333333</v>
      </c>
      <c r="D4852" s="7">
        <f t="shared" si="568"/>
        <v>291.84027777777663</v>
      </c>
      <c r="E4852" s="7">
        <f t="shared" si="569"/>
        <v>4985.6047453703413</v>
      </c>
      <c r="F4852" s="7">
        <f t="shared" si="570"/>
        <v>85170.747733409822</v>
      </c>
      <c r="G4852" s="11">
        <v>403775</v>
      </c>
      <c r="H4852">
        <v>0</v>
      </c>
      <c r="I4852">
        <v>0</v>
      </c>
      <c r="J4852">
        <v>14</v>
      </c>
      <c r="K4852" s="3">
        <v>6.875</v>
      </c>
      <c r="L4852" s="3">
        <f t="shared" si="571"/>
        <v>117.44791666666644</v>
      </c>
      <c r="M4852" s="5">
        <v>0</v>
      </c>
      <c r="R4852">
        <v>2017</v>
      </c>
      <c r="S4852" s="1" t="s">
        <v>5</v>
      </c>
      <c r="T4852" s="40">
        <f>+'Copy Co'!$B$17</f>
        <v>51399.602684929596</v>
      </c>
      <c r="U4852">
        <f>+'Copy Co'!$B$18*'All Data'!C4852</f>
        <v>844.08347752344355</v>
      </c>
      <c r="V4852" s="40">
        <f>+D4852*'Copy Co'!$B$19</f>
        <v>122585.19229797117</v>
      </c>
      <c r="W4852" s="40">
        <f>+E4852*'Copy Co'!$B$20</f>
        <v>-38506.207035818938</v>
      </c>
      <c r="X4852" s="40">
        <f>+F4852*'Copy Co'!$B$21</f>
        <v>4129.5632076482116</v>
      </c>
      <c r="Y4852" s="40">
        <f>+G4852*'Copy Co'!$B$22</f>
        <v>168044.12061421361</v>
      </c>
      <c r="Z4852" s="40">
        <f>+H4852*'Copy Co'!$B$23</f>
        <v>0</v>
      </c>
      <c r="AA4852" s="40">
        <f>+I4852*'Copy Co'!$B$24</f>
        <v>0</v>
      </c>
      <c r="AB4852" s="40">
        <f>+J4852*'Copy Co'!$B$25</f>
        <v>4715.5092498516824</v>
      </c>
      <c r="AC4852" s="40">
        <f>+K4852*'Copy Co'!$B$26</f>
        <v>2153.6421430283085</v>
      </c>
      <c r="AD4852" s="40">
        <f>+L4852*'Copy Co'!$B$27</f>
        <v>21529.083346035026</v>
      </c>
      <c r="AE4852" s="40">
        <f>+M4852*'Copy Co'!$B$28</f>
        <v>0</v>
      </c>
      <c r="AF4852" s="40">
        <f t="shared" si="572"/>
        <v>336894.5899853821</v>
      </c>
      <c r="AG4852" s="25">
        <f t="shared" si="573"/>
        <v>10575.589985382103</v>
      </c>
      <c r="BF4852" s="2">
        <v>42228</v>
      </c>
      <c r="BG4852" s="3">
        <v>0</v>
      </c>
      <c r="BH4852">
        <v>18</v>
      </c>
      <c r="BI4852">
        <v>10.0416666666667</v>
      </c>
    </row>
    <row r="4853" spans="1:61" x14ac:dyDescent="0.25">
      <c r="A4853" s="2">
        <v>42836</v>
      </c>
      <c r="B4853" s="7">
        <v>266354</v>
      </c>
      <c r="C4853" s="3">
        <v>13.125</v>
      </c>
      <c r="D4853" s="7">
        <f t="shared" si="568"/>
        <v>172.265625</v>
      </c>
      <c r="E4853" s="7">
        <f t="shared" si="569"/>
        <v>2260.986328125</v>
      </c>
      <c r="F4853" s="7">
        <f t="shared" si="570"/>
        <v>29675.445556640625</v>
      </c>
      <c r="G4853" s="11">
        <v>326319</v>
      </c>
      <c r="H4853">
        <v>0</v>
      </c>
      <c r="I4853">
        <v>0</v>
      </c>
      <c r="J4853">
        <v>13</v>
      </c>
      <c r="K4853" s="3">
        <v>6.2916666666666696</v>
      </c>
      <c r="L4853" s="3">
        <f t="shared" si="571"/>
        <v>82.578125000000043</v>
      </c>
      <c r="M4853" s="5">
        <v>0</v>
      </c>
      <c r="R4853">
        <v>2017</v>
      </c>
      <c r="S4853" s="1" t="s">
        <v>6</v>
      </c>
      <c r="T4853" s="40">
        <f>+'Copy Co'!$B$17</f>
        <v>51399.602684929596</v>
      </c>
      <c r="U4853">
        <f>+'Copy Co'!$B$18*'All Data'!C4853</f>
        <v>648.50315956069574</v>
      </c>
      <c r="V4853" s="40">
        <f>+D4853*'Copy Co'!$B$19</f>
        <v>72358.808481655185</v>
      </c>
      <c r="W4853" s="40">
        <f>+E4853*'Copy Co'!$B$20</f>
        <v>-17462.677468923612</v>
      </c>
      <c r="X4853" s="40">
        <f>+F4853*'Copy Co'!$B$21</f>
        <v>1438.8347103027663</v>
      </c>
      <c r="Y4853" s="40">
        <f>+G4853*'Copy Co'!$B$22</f>
        <v>135808.28281768205</v>
      </c>
      <c r="Z4853" s="40">
        <f>+H4853*'Copy Co'!$B$23</f>
        <v>0</v>
      </c>
      <c r="AA4853" s="40">
        <f>+I4853*'Copy Co'!$B$24</f>
        <v>0</v>
      </c>
      <c r="AB4853" s="40">
        <f>+J4853*'Copy Co'!$B$25</f>
        <v>4378.6871605765618</v>
      </c>
      <c r="AC4853" s="40">
        <f>+K4853*'Copy Co'!$B$26</f>
        <v>1970.9088702865135</v>
      </c>
      <c r="AD4853" s="40">
        <f>+L4853*'Copy Co'!$B$27</f>
        <v>15137.189199618011</v>
      </c>
      <c r="AE4853" s="40">
        <f>+M4853*'Copy Co'!$B$28</f>
        <v>0</v>
      </c>
      <c r="AF4853" s="40">
        <f t="shared" si="572"/>
        <v>265678.13961568777</v>
      </c>
      <c r="AG4853" s="25">
        <f t="shared" si="573"/>
        <v>-675.86038431222551</v>
      </c>
      <c r="BF4853" s="2">
        <v>42229</v>
      </c>
      <c r="BG4853" s="3">
        <v>0</v>
      </c>
      <c r="BH4853">
        <v>13</v>
      </c>
      <c r="BI4853">
        <v>8.3333333333333304</v>
      </c>
    </row>
    <row r="4854" spans="1:61" x14ac:dyDescent="0.25">
      <c r="A4854" s="2">
        <v>42837</v>
      </c>
      <c r="B4854" s="7">
        <v>173596</v>
      </c>
      <c r="C4854" s="3">
        <v>1.0416666666666601</v>
      </c>
      <c r="D4854" s="7">
        <f t="shared" si="568"/>
        <v>1.0850694444444307</v>
      </c>
      <c r="E4854" s="7">
        <f t="shared" si="569"/>
        <v>1.1302806712962747</v>
      </c>
      <c r="F4854" s="7">
        <f t="shared" si="570"/>
        <v>1.1773756992669453</v>
      </c>
      <c r="G4854" s="11">
        <v>266354</v>
      </c>
      <c r="H4854">
        <v>0</v>
      </c>
      <c r="I4854">
        <v>0</v>
      </c>
      <c r="J4854">
        <v>20</v>
      </c>
      <c r="K4854" s="3">
        <v>12.4166666666667</v>
      </c>
      <c r="L4854" s="3">
        <f t="shared" si="571"/>
        <v>12.934027777777731</v>
      </c>
      <c r="M4854" s="5">
        <v>0</v>
      </c>
      <c r="R4854">
        <v>2017</v>
      </c>
      <c r="S4854" s="1" t="s">
        <v>7</v>
      </c>
      <c r="T4854" s="40">
        <f>+'Copy Co'!$B$17</f>
        <v>51399.602684929596</v>
      </c>
      <c r="U4854">
        <f>+'Copy Co'!$B$18*'All Data'!C4854</f>
        <v>51.468504727039019</v>
      </c>
      <c r="V4854" s="40">
        <f>+D4854*'Copy Co'!$B$19</f>
        <v>455.77480777056104</v>
      </c>
      <c r="W4854" s="40">
        <f>+E4854*'Copy Co'!$B$20</f>
        <v>-8.7296975513219905</v>
      </c>
      <c r="X4854" s="40">
        <f>+F4854*'Copy Co'!$B$21</f>
        <v>5.7085883342135241E-2</v>
      </c>
      <c r="Y4854" s="40">
        <f>+G4854*'Copy Co'!$B$22</f>
        <v>110851.89450084392</v>
      </c>
      <c r="Z4854" s="40">
        <f>+H4854*'Copy Co'!$B$23</f>
        <v>0</v>
      </c>
      <c r="AA4854" s="40">
        <f>+I4854*'Copy Co'!$B$24</f>
        <v>0</v>
      </c>
      <c r="AB4854" s="40">
        <f>+J4854*'Copy Co'!$B$25</f>
        <v>6736.441785502403</v>
      </c>
      <c r="AC4854" s="40">
        <f>+K4854*'Copy Co'!$B$26</f>
        <v>3889.6082340753796</v>
      </c>
      <c r="AD4854" s="40">
        <f>+L4854*'Copy Co'!$B$27</f>
        <v>2370.9042265773933</v>
      </c>
      <c r="AE4854" s="40">
        <f>+M4854*'Copy Co'!$B$28</f>
        <v>0</v>
      </c>
      <c r="AF4854" s="40">
        <f t="shared" si="572"/>
        <v>175747.02213275831</v>
      </c>
      <c r="AG4854" s="25">
        <f t="shared" si="573"/>
        <v>2151.0221327583131</v>
      </c>
      <c r="BF4854" s="2">
        <v>42230</v>
      </c>
      <c r="BG4854" s="3">
        <v>0</v>
      </c>
      <c r="BH4854">
        <v>21</v>
      </c>
      <c r="BI4854">
        <v>11.1666666666667</v>
      </c>
    </row>
    <row r="4855" spans="1:61" x14ac:dyDescent="0.25">
      <c r="A4855" s="2">
        <v>42838</v>
      </c>
      <c r="B4855" s="7">
        <v>165334</v>
      </c>
      <c r="C4855" s="3">
        <v>5.2916666666666599</v>
      </c>
      <c r="D4855" s="7">
        <f t="shared" si="568"/>
        <v>28.00173611111104</v>
      </c>
      <c r="E4855" s="7">
        <f t="shared" si="569"/>
        <v>148.17585358796239</v>
      </c>
      <c r="F4855" s="7">
        <f t="shared" si="570"/>
        <v>784.09722523630001</v>
      </c>
      <c r="G4855" s="11">
        <v>173596</v>
      </c>
      <c r="H4855">
        <v>0</v>
      </c>
      <c r="I4855">
        <v>0</v>
      </c>
      <c r="J4855">
        <v>36</v>
      </c>
      <c r="K4855" s="3">
        <v>18.4583333333333</v>
      </c>
      <c r="L4855" s="3">
        <f t="shared" si="571"/>
        <v>97.675347222221916</v>
      </c>
      <c r="M4855" s="5">
        <v>0</v>
      </c>
      <c r="R4855">
        <v>2017</v>
      </c>
      <c r="S4855" s="1" t="s">
        <v>1</v>
      </c>
      <c r="T4855" s="40">
        <f>+'Copy Co'!$B$17</f>
        <v>51399.602684929596</v>
      </c>
      <c r="U4855">
        <f>+'Copy Co'!$B$18*'All Data'!C4855</f>
        <v>261.46000401335954</v>
      </c>
      <c r="V4855" s="40">
        <f>+D4855*'Copy Co'!$B$19</f>
        <v>11761.906999250326</v>
      </c>
      <c r="W4855" s="40">
        <f>+E4855*'Copy Co'!$B$20</f>
        <v>-1144.4328997932714</v>
      </c>
      <c r="X4855" s="40">
        <f>+F4855*'Copy Co'!$B$21</f>
        <v>38.017501768212362</v>
      </c>
      <c r="Y4855" s="40">
        <f>+G4855*'Copy Co'!$B$22</f>
        <v>72247.630888849046</v>
      </c>
      <c r="Z4855" s="40">
        <f>+H4855*'Copy Co'!$B$23</f>
        <v>0</v>
      </c>
      <c r="AA4855" s="40">
        <f>+I4855*'Copy Co'!$B$24</f>
        <v>0</v>
      </c>
      <c r="AB4855" s="40">
        <f>+J4855*'Copy Co'!$B$25</f>
        <v>12125.595213904326</v>
      </c>
      <c r="AC4855" s="40">
        <f>+K4855*'Copy Co'!$B$26</f>
        <v>5782.2028446153872</v>
      </c>
      <c r="AD4855" s="40">
        <f>+L4855*'Copy Co'!$B$27</f>
        <v>17904.623180063194</v>
      </c>
      <c r="AE4855" s="40">
        <f>+M4855*'Copy Co'!$B$28</f>
        <v>0</v>
      </c>
      <c r="AF4855" s="40">
        <f t="shared" si="572"/>
        <v>170376.60641760018</v>
      </c>
      <c r="AG4855" s="25">
        <f t="shared" si="573"/>
        <v>5042.6064176001819</v>
      </c>
      <c r="BF4855" s="2">
        <v>42231</v>
      </c>
      <c r="BG4855" s="3">
        <v>0</v>
      </c>
      <c r="BH4855">
        <v>13</v>
      </c>
      <c r="BI4855">
        <v>6.4166666666666696</v>
      </c>
    </row>
    <row r="4856" spans="1:61" x14ac:dyDescent="0.25">
      <c r="A4856" s="2">
        <v>42839</v>
      </c>
      <c r="B4856" s="7">
        <v>245864</v>
      </c>
      <c r="C4856" s="3">
        <v>17.375</v>
      </c>
      <c r="D4856" s="7">
        <f t="shared" si="568"/>
        <v>301.890625</v>
      </c>
      <c r="E4856" s="7">
        <f t="shared" si="569"/>
        <v>5245.349609375</v>
      </c>
      <c r="F4856" s="7">
        <f t="shared" si="570"/>
        <v>91137.949462890625</v>
      </c>
      <c r="G4856" s="11">
        <v>165334</v>
      </c>
      <c r="H4856">
        <v>1</v>
      </c>
      <c r="I4856">
        <v>0</v>
      </c>
      <c r="J4856">
        <v>16</v>
      </c>
      <c r="K4856" s="3">
        <v>9.9166666666666696</v>
      </c>
      <c r="L4856" s="3">
        <f t="shared" si="571"/>
        <v>172.30208333333337</v>
      </c>
      <c r="M4856" s="5">
        <v>0</v>
      </c>
      <c r="R4856">
        <v>2017</v>
      </c>
      <c r="S4856" s="1" t="s">
        <v>2</v>
      </c>
      <c r="T4856" s="40">
        <f>+'Copy Co'!$B$17</f>
        <v>51399.602684929596</v>
      </c>
      <c r="U4856">
        <f>+'Copy Co'!$B$18*'All Data'!C4856</f>
        <v>858.49465884701624</v>
      </c>
      <c r="V4856" s="40">
        <f>+D4856*'Copy Co'!$B$19</f>
        <v>126806.76087746576</v>
      </c>
      <c r="W4856" s="40">
        <f>+E4856*'Copy Co'!$B$20</f>
        <v>-40512.3406987696</v>
      </c>
      <c r="X4856" s="40">
        <f>+F4856*'Copy Co'!$B$21</f>
        <v>4418.8871524350952</v>
      </c>
      <c r="Y4856" s="40">
        <f>+G4856*'Copy Co'!$B$22</f>
        <v>68809.130425683587</v>
      </c>
      <c r="Z4856" s="40">
        <f>+H4856*'Copy Co'!$B$23</f>
        <v>-10610.780657764437</v>
      </c>
      <c r="AA4856" s="40">
        <f>+I4856*'Copy Co'!$B$24</f>
        <v>0</v>
      </c>
      <c r="AB4856" s="40">
        <f>+J4856*'Copy Co'!$B$25</f>
        <v>5389.1534284019226</v>
      </c>
      <c r="AC4856" s="40">
        <f>+K4856*'Copy Co'!$B$26</f>
        <v>3106.4656366105305</v>
      </c>
      <c r="AD4856" s="40">
        <f>+L4856*'Copy Co'!$B$27</f>
        <v>31584.26320414777</v>
      </c>
      <c r="AE4856" s="40">
        <f>+M4856*'Copy Co'!$B$28</f>
        <v>0</v>
      </c>
      <c r="AF4856" s="40">
        <f t="shared" si="572"/>
        <v>241249.6367119872</v>
      </c>
      <c r="AG4856" s="25">
        <f t="shared" si="573"/>
        <v>-4614.3632880127989</v>
      </c>
      <c r="BF4856" s="2">
        <v>42232</v>
      </c>
      <c r="BG4856" s="3">
        <v>0</v>
      </c>
      <c r="BH4856">
        <v>14</v>
      </c>
      <c r="BI4856">
        <v>5.9583333333333304</v>
      </c>
    </row>
    <row r="4857" spans="1:61" x14ac:dyDescent="0.25">
      <c r="A4857" s="2">
        <v>42840</v>
      </c>
      <c r="B4857" s="7">
        <v>253485</v>
      </c>
      <c r="C4857" s="3">
        <v>17.3333333333333</v>
      </c>
      <c r="D4857" s="7">
        <f t="shared" si="568"/>
        <v>300.44444444444332</v>
      </c>
      <c r="E4857" s="7">
        <f t="shared" si="569"/>
        <v>5207.7037037036744</v>
      </c>
      <c r="F4857" s="7">
        <f t="shared" si="570"/>
        <v>90266.864197530187</v>
      </c>
      <c r="G4857" s="11">
        <v>245864</v>
      </c>
      <c r="H4857">
        <v>0</v>
      </c>
      <c r="I4857">
        <v>1</v>
      </c>
      <c r="J4857">
        <v>13</v>
      </c>
      <c r="K4857" s="3">
        <v>5.25</v>
      </c>
      <c r="L4857" s="3">
        <f t="shared" si="571"/>
        <v>90.999999999999829</v>
      </c>
      <c r="M4857" s="5">
        <v>0</v>
      </c>
      <c r="R4857">
        <v>2017</v>
      </c>
      <c r="S4857" s="1" t="s">
        <v>3</v>
      </c>
      <c r="T4857" s="40">
        <f>+'Copy Co'!$B$17</f>
        <v>51399.602684929596</v>
      </c>
      <c r="U4857">
        <f>+'Copy Co'!$B$18*'All Data'!C4857</f>
        <v>856.43591865793303</v>
      </c>
      <c r="V4857" s="40">
        <f>+D4857*'Copy Co'!$B$19</f>
        <v>126199.30421366867</v>
      </c>
      <c r="W4857" s="40">
        <f>+E4857*'Copy Co'!$B$20</f>
        <v>-40221.583386093123</v>
      </c>
      <c r="X4857" s="40">
        <f>+F4857*'Copy Co'!$B$21</f>
        <v>4376.651974768035</v>
      </c>
      <c r="Y4857" s="40">
        <f>+G4857*'Copy Co'!$B$22</f>
        <v>102324.31346837475</v>
      </c>
      <c r="Z4857" s="40">
        <f>+H4857*'Copy Co'!$B$23</f>
        <v>0</v>
      </c>
      <c r="AA4857" s="40">
        <f>+I4857*'Copy Co'!$B$24</f>
        <v>-10704.382616627605</v>
      </c>
      <c r="AB4857" s="40">
        <f>+J4857*'Copy Co'!$B$25</f>
        <v>4378.6871605765618</v>
      </c>
      <c r="AC4857" s="40">
        <f>+K4857*'Copy Co'!$B$26</f>
        <v>1644.5994546761628</v>
      </c>
      <c r="AD4857" s="40">
        <f>+L4857*'Copy Co'!$B$27</f>
        <v>16680.98200540683</v>
      </c>
      <c r="AE4857" s="40">
        <f>+M4857*'Copy Co'!$B$28</f>
        <v>0</v>
      </c>
      <c r="AF4857" s="40">
        <f t="shared" si="572"/>
        <v>256934.61087833779</v>
      </c>
      <c r="AG4857" s="25">
        <f t="shared" si="573"/>
        <v>3449.6108783377858</v>
      </c>
      <c r="BF4857" s="2">
        <v>42233</v>
      </c>
      <c r="BG4857" s="3">
        <v>0</v>
      </c>
      <c r="BH4857">
        <v>13</v>
      </c>
      <c r="BI4857">
        <v>7.2916666666666696</v>
      </c>
    </row>
    <row r="4858" spans="1:61" x14ac:dyDescent="0.25">
      <c r="A4858" s="2">
        <v>42841</v>
      </c>
      <c r="B4858" s="7">
        <v>180887</v>
      </c>
      <c r="C4858" s="3">
        <v>4.5</v>
      </c>
      <c r="D4858" s="7">
        <f t="shared" si="568"/>
        <v>20.25</v>
      </c>
      <c r="E4858" s="7">
        <f t="shared" si="569"/>
        <v>91.125</v>
      </c>
      <c r="F4858" s="7">
        <f t="shared" si="570"/>
        <v>410.0625</v>
      </c>
      <c r="G4858" s="11">
        <v>253485</v>
      </c>
      <c r="H4858">
        <v>0</v>
      </c>
      <c r="I4858">
        <v>1</v>
      </c>
      <c r="J4858">
        <v>20</v>
      </c>
      <c r="K4858" s="3">
        <v>9.1666666666666696</v>
      </c>
      <c r="L4858" s="3">
        <f t="shared" si="571"/>
        <v>41.250000000000014</v>
      </c>
      <c r="M4858" s="5">
        <v>0</v>
      </c>
      <c r="R4858">
        <v>2017</v>
      </c>
      <c r="S4858" s="1" t="s">
        <v>4</v>
      </c>
      <c r="T4858" s="40">
        <f>+'Copy Co'!$B$17</f>
        <v>51399.602684929596</v>
      </c>
      <c r="U4858">
        <f>+'Copy Co'!$B$18*'All Data'!C4858</f>
        <v>222.34394042080996</v>
      </c>
      <c r="V4858" s="40">
        <f>+D4858*'Copy Co'!$B$19</f>
        <v>8505.8517725374259</v>
      </c>
      <c r="W4858" s="40">
        <f>+E4858*'Copy Co'!$B$20</f>
        <v>-703.80190475335269</v>
      </c>
      <c r="X4858" s="40">
        <f>+F4858*'Copy Co'!$B$21</f>
        <v>19.882166799059167</v>
      </c>
      <c r="Y4858" s="40">
        <f>+G4858*'Copy Co'!$B$22</f>
        <v>105496.04089875286</v>
      </c>
      <c r="Z4858" s="40">
        <f>+H4858*'Copy Co'!$B$23</f>
        <v>0</v>
      </c>
      <c r="AA4858" s="40">
        <f>+I4858*'Copy Co'!$B$24</f>
        <v>-10704.382616627605</v>
      </c>
      <c r="AB4858" s="40">
        <f>+J4858*'Copy Co'!$B$25</f>
        <v>6736.441785502403</v>
      </c>
      <c r="AC4858" s="40">
        <f>+K4858*'Copy Co'!$B$26</f>
        <v>2871.5228573710788</v>
      </c>
      <c r="AD4858" s="40">
        <f>+L4858*'Copy Co'!$B$27</f>
        <v>7561.4341508025627</v>
      </c>
      <c r="AE4858" s="40">
        <f>+M4858*'Copy Co'!$B$28</f>
        <v>0</v>
      </c>
      <c r="AF4858" s="40">
        <f t="shared" si="572"/>
        <v>171404.93573573482</v>
      </c>
      <c r="AG4858" s="25">
        <f t="shared" si="573"/>
        <v>-9482.0642642651801</v>
      </c>
      <c r="BF4858" s="2">
        <v>42234</v>
      </c>
      <c r="BG4858" s="3">
        <v>0</v>
      </c>
      <c r="BH4858">
        <v>13</v>
      </c>
      <c r="BI4858">
        <v>7.2083333333333304</v>
      </c>
    </row>
    <row r="4859" spans="1:61" x14ac:dyDescent="0.25">
      <c r="A4859" s="2">
        <v>42842</v>
      </c>
      <c r="B4859" s="7">
        <v>153081</v>
      </c>
      <c r="C4859" s="3">
        <v>4.5833333333333401</v>
      </c>
      <c r="D4859" s="7">
        <f t="shared" si="568"/>
        <v>21.006944444444507</v>
      </c>
      <c r="E4859" s="7">
        <f t="shared" si="569"/>
        <v>96.281828703704136</v>
      </c>
      <c r="F4859" s="7">
        <f t="shared" si="570"/>
        <v>441.2917148919779</v>
      </c>
      <c r="G4859" s="11">
        <v>180887</v>
      </c>
      <c r="H4859">
        <v>0</v>
      </c>
      <c r="I4859">
        <v>0</v>
      </c>
      <c r="J4859">
        <v>17</v>
      </c>
      <c r="K4859" s="3">
        <v>8.5416666666666696</v>
      </c>
      <c r="L4859" s="3">
        <f t="shared" si="571"/>
        <v>39.149305555555628</v>
      </c>
      <c r="M4859" s="5">
        <v>0</v>
      </c>
      <c r="R4859">
        <v>2017</v>
      </c>
      <c r="S4859" s="1" t="s">
        <v>5</v>
      </c>
      <c r="T4859" s="40">
        <f>+'Copy Co'!$B$17</f>
        <v>51399.602684929596</v>
      </c>
      <c r="U4859">
        <f>+'Copy Co'!$B$18*'All Data'!C4859</f>
        <v>226.46142079897345</v>
      </c>
      <c r="V4859" s="40">
        <f>+D4859*'Copy Co'!$B$19</f>
        <v>8823.8002784382006</v>
      </c>
      <c r="W4859" s="40">
        <f>+E4859*'Copy Co'!$B$20</f>
        <v>-743.63055621182991</v>
      </c>
      <c r="X4859" s="40">
        <f>+F4859*'Copy Co'!$B$21</f>
        <v>21.396337101113044</v>
      </c>
      <c r="Y4859" s="40">
        <f>+G4859*'Copy Co'!$B$22</f>
        <v>75282.018068338206</v>
      </c>
      <c r="Z4859" s="40">
        <f>+H4859*'Copy Co'!$B$23</f>
        <v>0</v>
      </c>
      <c r="AA4859" s="40">
        <f>+I4859*'Copy Co'!$B$24</f>
        <v>0</v>
      </c>
      <c r="AB4859" s="40">
        <f>+J4859*'Copy Co'!$B$25</f>
        <v>5725.9755176770432</v>
      </c>
      <c r="AC4859" s="40">
        <f>+K4859*'Copy Co'!$B$26</f>
        <v>2675.737208004869</v>
      </c>
      <c r="AD4859" s="40">
        <f>+L4859*'Copy Co'!$B$27</f>
        <v>7176.3611153450356</v>
      </c>
      <c r="AE4859" s="40">
        <f>+M4859*'Copy Co'!$B$28</f>
        <v>0</v>
      </c>
      <c r="AF4859" s="40">
        <f t="shared" si="572"/>
        <v>150587.72207442121</v>
      </c>
      <c r="AG4859" s="25">
        <f t="shared" si="573"/>
        <v>-2493.27792557879</v>
      </c>
      <c r="BF4859" s="2">
        <v>42235</v>
      </c>
      <c r="BG4859" s="3">
        <v>0</v>
      </c>
      <c r="BH4859">
        <v>14</v>
      </c>
      <c r="BI4859">
        <v>7.0833333333333304</v>
      </c>
    </row>
    <row r="4860" spans="1:61" x14ac:dyDescent="0.25">
      <c r="A4860" s="2">
        <v>42843</v>
      </c>
      <c r="B4860" s="7">
        <v>219906</v>
      </c>
      <c r="C4860" s="3">
        <v>13.75</v>
      </c>
      <c r="D4860" s="7">
        <f t="shared" si="568"/>
        <v>189.0625</v>
      </c>
      <c r="E4860" s="7">
        <f t="shared" si="569"/>
        <v>2599.609375</v>
      </c>
      <c r="F4860" s="7">
        <f t="shared" si="570"/>
        <v>35744.62890625</v>
      </c>
      <c r="G4860" s="11">
        <v>153081</v>
      </c>
      <c r="H4860">
        <v>0</v>
      </c>
      <c r="I4860">
        <v>0</v>
      </c>
      <c r="J4860">
        <v>24</v>
      </c>
      <c r="K4860" s="3">
        <v>9.4583333333333304</v>
      </c>
      <c r="L4860" s="3">
        <f t="shared" si="571"/>
        <v>130.05208333333329</v>
      </c>
      <c r="M4860" s="5">
        <v>0</v>
      </c>
      <c r="R4860">
        <v>2017</v>
      </c>
      <c r="S4860" s="1" t="s">
        <v>6</v>
      </c>
      <c r="T4860" s="40">
        <f>+'Copy Co'!$B$17</f>
        <v>51399.602684929596</v>
      </c>
      <c r="U4860">
        <f>+'Copy Co'!$B$18*'All Data'!C4860</f>
        <v>679.38426239691933</v>
      </c>
      <c r="V4860" s="40">
        <f>+D4860*'Copy Co'!$B$19</f>
        <v>79414.202505943569</v>
      </c>
      <c r="W4860" s="40">
        <f>+E4860*'Copy Co'!$B$20</f>
        <v>-20078.025017719319</v>
      </c>
      <c r="X4860" s="40">
        <f>+F4860*'Copy Co'!$B$21</f>
        <v>1733.1033051901463</v>
      </c>
      <c r="Y4860" s="40">
        <f>+G4860*'Copy Co'!$B$22</f>
        <v>63709.645291918605</v>
      </c>
      <c r="Z4860" s="40">
        <f>+H4860*'Copy Co'!$B$23</f>
        <v>0</v>
      </c>
      <c r="AA4860" s="40">
        <f>+I4860*'Copy Co'!$B$24</f>
        <v>0</v>
      </c>
      <c r="AB4860" s="40">
        <f>+J4860*'Copy Co'!$B$25</f>
        <v>8083.7301426028844</v>
      </c>
      <c r="AC4860" s="40">
        <f>+K4860*'Copy Co'!$B$26</f>
        <v>2962.889493741975</v>
      </c>
      <c r="AD4860" s="40">
        <f>+L4860*'Copy Co'!$B$27</f>
        <v>23839.521558780285</v>
      </c>
      <c r="AE4860" s="40">
        <f>+M4860*'Copy Co'!$B$28</f>
        <v>0</v>
      </c>
      <c r="AF4860" s="40">
        <f t="shared" si="572"/>
        <v>211744.05422778463</v>
      </c>
      <c r="AG4860" s="25">
        <f t="shared" si="573"/>
        <v>-8161.9457722153747</v>
      </c>
      <c r="BF4860" s="2">
        <v>42236</v>
      </c>
      <c r="BG4860" s="3">
        <v>0</v>
      </c>
      <c r="BH4860">
        <v>15</v>
      </c>
      <c r="BI4860">
        <v>7.9583333333333304</v>
      </c>
    </row>
    <row r="4861" spans="1:61" x14ac:dyDescent="0.25">
      <c r="A4861" s="2">
        <v>42844</v>
      </c>
      <c r="B4861" s="7">
        <v>217466</v>
      </c>
      <c r="C4861" s="3">
        <v>12</v>
      </c>
      <c r="D4861" s="7">
        <f t="shared" si="568"/>
        <v>144</v>
      </c>
      <c r="E4861" s="7">
        <f t="shared" si="569"/>
        <v>1728</v>
      </c>
      <c r="F4861" s="7">
        <f t="shared" si="570"/>
        <v>20736</v>
      </c>
      <c r="G4861" s="11">
        <v>219906</v>
      </c>
      <c r="H4861">
        <v>0</v>
      </c>
      <c r="I4861">
        <v>0</v>
      </c>
      <c r="J4861">
        <v>12</v>
      </c>
      <c r="K4861" s="3">
        <v>5.5833333333333304</v>
      </c>
      <c r="L4861" s="3">
        <f t="shared" si="571"/>
        <v>66.999999999999972</v>
      </c>
      <c r="M4861" s="5">
        <v>0</v>
      </c>
      <c r="R4861">
        <v>2017</v>
      </c>
      <c r="S4861" s="1" t="s">
        <v>7</v>
      </c>
      <c r="T4861" s="40">
        <f>+'Copy Co'!$B$17</f>
        <v>51399.602684929596</v>
      </c>
      <c r="U4861">
        <f>+'Copy Co'!$B$18*'All Data'!C4861</f>
        <v>592.9171744554933</v>
      </c>
      <c r="V4861" s="40">
        <f>+D4861*'Copy Co'!$B$19</f>
        <v>60486.057049155032</v>
      </c>
      <c r="W4861" s="40">
        <f>+E4861*'Copy Co'!$B$20</f>
        <v>-13346.169453100614</v>
      </c>
      <c r="X4861" s="40">
        <f>+F4861*'Copy Co'!$B$21</f>
        <v>1005.399447024029</v>
      </c>
      <c r="Y4861" s="40">
        <f>+G4861*'Copy Co'!$B$22</f>
        <v>91521.046096933336</v>
      </c>
      <c r="Z4861" s="40">
        <f>+H4861*'Copy Co'!$B$23</f>
        <v>0</v>
      </c>
      <c r="AA4861" s="40">
        <f>+I4861*'Copy Co'!$B$24</f>
        <v>0</v>
      </c>
      <c r="AB4861" s="40">
        <f>+J4861*'Copy Co'!$B$25</f>
        <v>4041.8650713014422</v>
      </c>
      <c r="AC4861" s="40">
        <f>+K4861*'Copy Co'!$B$26</f>
        <v>1749.0184676714737</v>
      </c>
      <c r="AD4861" s="40">
        <f>+L4861*'Copy Co'!$B$27</f>
        <v>12281.602135849002</v>
      </c>
      <c r="AE4861" s="40">
        <f>+M4861*'Copy Co'!$B$28</f>
        <v>0</v>
      </c>
      <c r="AF4861" s="40">
        <f t="shared" si="572"/>
        <v>209731.33867421877</v>
      </c>
      <c r="AG4861" s="25">
        <f t="shared" si="573"/>
        <v>-7734.6613257812278</v>
      </c>
      <c r="BF4861" s="2">
        <v>42237</v>
      </c>
      <c r="BG4861" s="3">
        <v>0</v>
      </c>
      <c r="BH4861">
        <v>17</v>
      </c>
      <c r="BI4861">
        <v>8.1666666666666696</v>
      </c>
    </row>
    <row r="4862" spans="1:61" x14ac:dyDescent="0.25">
      <c r="A4862" s="2">
        <v>42845</v>
      </c>
      <c r="B4862" s="7">
        <v>301683</v>
      </c>
      <c r="C4862" s="3">
        <v>17.75</v>
      </c>
      <c r="D4862" s="7">
        <f t="shared" si="568"/>
        <v>315.0625</v>
      </c>
      <c r="E4862" s="7">
        <f t="shared" si="569"/>
        <v>5592.359375</v>
      </c>
      <c r="F4862" s="7">
        <f t="shared" si="570"/>
        <v>99264.37890625</v>
      </c>
      <c r="G4862" s="11">
        <v>217466</v>
      </c>
      <c r="H4862">
        <v>0</v>
      </c>
      <c r="I4862">
        <v>0</v>
      </c>
      <c r="J4862">
        <v>21</v>
      </c>
      <c r="K4862" s="3">
        <v>8.8333333333333304</v>
      </c>
      <c r="L4862" s="3">
        <f t="shared" si="571"/>
        <v>156.7916666666666</v>
      </c>
      <c r="M4862" s="5">
        <v>0</v>
      </c>
      <c r="R4862">
        <v>2017</v>
      </c>
      <c r="S4862" s="1" t="s">
        <v>1</v>
      </c>
      <c r="T4862" s="40">
        <f>+'Copy Co'!$B$17</f>
        <v>51399.602684929596</v>
      </c>
      <c r="U4862">
        <f>+'Copy Co'!$B$18*'All Data'!C4862</f>
        <v>877.02332054875046</v>
      </c>
      <c r="V4862" s="40">
        <f>+D4862*'Copy Co'!$B$19</f>
        <v>132339.50242395423</v>
      </c>
      <c r="W4862" s="40">
        <f>+E4862*'Copy Co'!$B$20</f>
        <v>-43192.46288274644</v>
      </c>
      <c r="X4862" s="40">
        <f>+F4862*'Copy Co'!$B$21</f>
        <v>4812.902761454834</v>
      </c>
      <c r="Y4862" s="40">
        <f>+G4862*'Copy Co'!$B$22</f>
        <v>90505.560605511928</v>
      </c>
      <c r="Z4862" s="40">
        <f>+H4862*'Copy Co'!$B$23</f>
        <v>0</v>
      </c>
      <c r="AA4862" s="40">
        <f>+I4862*'Copy Co'!$B$24</f>
        <v>0</v>
      </c>
      <c r="AB4862" s="40">
        <f>+J4862*'Copy Co'!$B$25</f>
        <v>7073.2638747775236</v>
      </c>
      <c r="AC4862" s="40">
        <f>+K4862*'Copy Co'!$B$26</f>
        <v>2767.1038443757652</v>
      </c>
      <c r="AD4862" s="40">
        <f>+L4862*'Copy Co'!$B$27</f>
        <v>28741.087585323254</v>
      </c>
      <c r="AE4862" s="40">
        <f>+M4862*'Copy Co'!$B$28</f>
        <v>0</v>
      </c>
      <c r="AF4862" s="40">
        <f t="shared" si="572"/>
        <v>275323.58421812946</v>
      </c>
      <c r="AG4862" s="25">
        <f t="shared" si="573"/>
        <v>-26359.415781870543</v>
      </c>
      <c r="BF4862" s="2">
        <v>42238</v>
      </c>
      <c r="BG4862" s="3">
        <v>0</v>
      </c>
      <c r="BH4862">
        <v>14</v>
      </c>
      <c r="BI4862">
        <v>7.0833333333333304</v>
      </c>
    </row>
    <row r="4863" spans="1:61" x14ac:dyDescent="0.25">
      <c r="A4863" s="2">
        <v>42846</v>
      </c>
      <c r="B4863" s="7">
        <v>296982</v>
      </c>
      <c r="C4863" s="3">
        <v>18.6666666666667</v>
      </c>
      <c r="D4863" s="7">
        <f t="shared" si="568"/>
        <v>348.44444444444571</v>
      </c>
      <c r="E4863" s="7">
        <f t="shared" si="569"/>
        <v>6504.2962962963311</v>
      </c>
      <c r="F4863" s="7">
        <f t="shared" si="570"/>
        <v>121413.53086419842</v>
      </c>
      <c r="G4863" s="11">
        <v>301683</v>
      </c>
      <c r="H4863">
        <v>1</v>
      </c>
      <c r="I4863">
        <v>0</v>
      </c>
      <c r="J4863">
        <v>14</v>
      </c>
      <c r="K4863" s="3">
        <v>6.6666666666666696</v>
      </c>
      <c r="L4863" s="3">
        <f t="shared" si="571"/>
        <v>124.44444444444473</v>
      </c>
      <c r="M4863" s="5">
        <v>0</v>
      </c>
      <c r="R4863">
        <v>2017</v>
      </c>
      <c r="S4863" s="1" t="s">
        <v>2</v>
      </c>
      <c r="T4863" s="40">
        <f>+'Copy Co'!$B$17</f>
        <v>51399.602684929596</v>
      </c>
      <c r="U4863">
        <f>+'Copy Co'!$B$18*'All Data'!C4863</f>
        <v>922.31560470854663</v>
      </c>
      <c r="V4863" s="40">
        <f>+D4863*'Copy Co'!$B$19</f>
        <v>146361.32323005467</v>
      </c>
      <c r="W4863" s="40">
        <f>+E4863*'Copy Co'!$B$20</f>
        <v>-50235.787351588864</v>
      </c>
      <c r="X4863" s="40">
        <f>+F4863*'Copy Co'!$B$21</f>
        <v>5886.8198684461786</v>
      </c>
      <c r="Y4863" s="40">
        <f>+G4863*'Copy Co'!$B$22</f>
        <v>125555.20881495338</v>
      </c>
      <c r="Z4863" s="40">
        <f>+H4863*'Copy Co'!$B$23</f>
        <v>-10610.780657764437</v>
      </c>
      <c r="AA4863" s="40">
        <f>+I4863*'Copy Co'!$B$24</f>
        <v>0</v>
      </c>
      <c r="AB4863" s="40">
        <f>+J4863*'Copy Co'!$B$25</f>
        <v>4715.5092498516824</v>
      </c>
      <c r="AC4863" s="40">
        <f>+K4863*'Copy Co'!$B$26</f>
        <v>2088.3802599062392</v>
      </c>
      <c r="AD4863" s="40">
        <f>+L4863*'Copy Co'!$B$27</f>
        <v>22811.599323633363</v>
      </c>
      <c r="AE4863" s="40">
        <f>+M4863*'Copy Co'!$B$28</f>
        <v>0</v>
      </c>
      <c r="AF4863" s="40">
        <f t="shared" si="572"/>
        <v>298894.19102713041</v>
      </c>
      <c r="AG4863" s="25">
        <f t="shared" si="573"/>
        <v>1912.1910271304077</v>
      </c>
      <c r="BF4863" s="2">
        <v>42239</v>
      </c>
      <c r="BG4863" s="3">
        <v>0</v>
      </c>
      <c r="BH4863">
        <v>12</v>
      </c>
      <c r="BI4863">
        <v>6.6666666666666696</v>
      </c>
    </row>
    <row r="4864" spans="1:61" x14ac:dyDescent="0.25">
      <c r="A4864" s="2">
        <v>42847</v>
      </c>
      <c r="B4864" s="7">
        <v>219847</v>
      </c>
      <c r="C4864" s="3">
        <v>10.7916666666667</v>
      </c>
      <c r="D4864" s="7">
        <f t="shared" si="568"/>
        <v>116.46006944444515</v>
      </c>
      <c r="E4864" s="7">
        <f t="shared" si="569"/>
        <v>1256.7982494213079</v>
      </c>
      <c r="F4864" s="7">
        <f t="shared" si="570"/>
        <v>13562.947775004988</v>
      </c>
      <c r="G4864" s="11">
        <v>296982</v>
      </c>
      <c r="H4864">
        <v>0</v>
      </c>
      <c r="I4864">
        <v>1</v>
      </c>
      <c r="J4864">
        <v>13</v>
      </c>
      <c r="K4864" s="3">
        <v>7.9583333333333304</v>
      </c>
      <c r="L4864" s="3">
        <f t="shared" si="571"/>
        <v>85.883680555555785</v>
      </c>
      <c r="M4864" s="5">
        <v>0</v>
      </c>
      <c r="R4864">
        <v>2017</v>
      </c>
      <c r="S4864" s="1" t="s">
        <v>3</v>
      </c>
      <c r="T4864" s="40">
        <f>+'Copy Co'!$B$17</f>
        <v>51399.602684929596</v>
      </c>
      <c r="U4864">
        <f>+'Copy Co'!$B$18*'All Data'!C4864</f>
        <v>533.21370897212921</v>
      </c>
      <c r="V4864" s="40">
        <f>+D4864*'Copy Co'!$B$19</f>
        <v>48918.127808092126</v>
      </c>
      <c r="W4864" s="40">
        <f>+E4864*'Copy Co'!$B$20</f>
        <v>-9706.8532437135345</v>
      </c>
      <c r="X4864" s="40">
        <f>+F4864*'Copy Co'!$B$21</f>
        <v>657.60899850529518</v>
      </c>
      <c r="Y4864" s="40">
        <f>+G4864*'Copy Co'!$B$22</f>
        <v>123598.73451365335</v>
      </c>
      <c r="Z4864" s="40">
        <f>+H4864*'Copy Co'!$B$23</f>
        <v>0</v>
      </c>
      <c r="AA4864" s="40">
        <f>+I4864*'Copy Co'!$B$24</f>
        <v>-10704.382616627605</v>
      </c>
      <c r="AB4864" s="40">
        <f>+J4864*'Copy Co'!$B$25</f>
        <v>4378.6871605765618</v>
      </c>
      <c r="AC4864" s="40">
        <f>+K4864*'Copy Co'!$B$26</f>
        <v>2493.0039352630711</v>
      </c>
      <c r="AD4864" s="40">
        <f>+L4864*'Copy Co'!$B$27</f>
        <v>15743.122306652054</v>
      </c>
      <c r="AE4864" s="40">
        <f>+M4864*'Copy Co'!$B$28</f>
        <v>0</v>
      </c>
      <c r="AF4864" s="40">
        <f t="shared" si="572"/>
        <v>227310.86525630305</v>
      </c>
      <c r="AG4864" s="25">
        <f t="shared" si="573"/>
        <v>7463.8652563030482</v>
      </c>
      <c r="BF4864" s="2">
        <v>42240</v>
      </c>
      <c r="BG4864" s="3">
        <v>0</v>
      </c>
      <c r="BH4864">
        <v>16</v>
      </c>
      <c r="BI4864">
        <v>10.1666666666667</v>
      </c>
    </row>
    <row r="4865" spans="1:61" x14ac:dyDescent="0.25">
      <c r="A4865" s="2">
        <v>42848</v>
      </c>
      <c r="B4865" s="7">
        <v>194121</v>
      </c>
      <c r="C4865" s="3">
        <v>7.8333333333333401</v>
      </c>
      <c r="D4865" s="7">
        <f t="shared" si="568"/>
        <v>61.361111111111221</v>
      </c>
      <c r="E4865" s="7">
        <f t="shared" si="569"/>
        <v>480.66203703703832</v>
      </c>
      <c r="F4865" s="7">
        <f t="shared" si="570"/>
        <v>3765.185956790137</v>
      </c>
      <c r="G4865" s="11">
        <v>219847</v>
      </c>
      <c r="H4865">
        <v>0</v>
      </c>
      <c r="I4865">
        <v>1</v>
      </c>
      <c r="J4865">
        <v>21</v>
      </c>
      <c r="K4865" s="3">
        <v>10.75</v>
      </c>
      <c r="L4865" s="3">
        <f t="shared" si="571"/>
        <v>84.2083333333334</v>
      </c>
      <c r="M4865" s="5">
        <v>0</v>
      </c>
      <c r="R4865">
        <v>2017</v>
      </c>
      <c r="S4865" s="1" t="s">
        <v>4</v>
      </c>
      <c r="T4865" s="40">
        <f>+'Copy Co'!$B$17</f>
        <v>51399.602684929596</v>
      </c>
      <c r="U4865">
        <f>+'Copy Co'!$B$18*'All Data'!C4865</f>
        <v>387.0431555473362</v>
      </c>
      <c r="V4865" s="40">
        <f>+D4865*'Copy Co'!$B$19</f>
        <v>25774.247689348707</v>
      </c>
      <c r="W4865" s="40">
        <f>+E4865*'Copy Co'!$B$20</f>
        <v>-3712.3825208152994</v>
      </c>
      <c r="X4865" s="40">
        <f>+F4865*'Copy Co'!$B$21</f>
        <v>182.55767162902407</v>
      </c>
      <c r="Y4865" s="40">
        <f>+G4865*'Copy Co'!$B$22</f>
        <v>91496.491324804709</v>
      </c>
      <c r="Z4865" s="40">
        <f>+H4865*'Copy Co'!$B$23</f>
        <v>0</v>
      </c>
      <c r="AA4865" s="40">
        <f>+I4865*'Copy Co'!$B$24</f>
        <v>-10704.382616627605</v>
      </c>
      <c r="AB4865" s="40">
        <f>+J4865*'Copy Co'!$B$25</f>
        <v>7073.2638747775236</v>
      </c>
      <c r="AC4865" s="40">
        <f>+K4865*'Copy Co'!$B$26</f>
        <v>3367.5131690988096</v>
      </c>
      <c r="AD4865" s="40">
        <f>+L4865*'Copy Co'!$B$27</f>
        <v>15436.018604820187</v>
      </c>
      <c r="AE4865" s="40">
        <f>+M4865*'Copy Co'!$B$28</f>
        <v>0</v>
      </c>
      <c r="AF4865" s="40">
        <f t="shared" si="572"/>
        <v>180699.973037513</v>
      </c>
      <c r="AG4865" s="25">
        <f t="shared" si="573"/>
        <v>-13421.026962486998</v>
      </c>
      <c r="BF4865" s="2">
        <v>42241</v>
      </c>
      <c r="BG4865" s="3">
        <v>0</v>
      </c>
      <c r="BH4865">
        <v>16</v>
      </c>
      <c r="BI4865">
        <v>8.0833333333333304</v>
      </c>
    </row>
    <row r="4866" spans="1:61" x14ac:dyDescent="0.25">
      <c r="A4866" s="2">
        <v>42849</v>
      </c>
      <c r="B4866" s="7">
        <v>309396</v>
      </c>
      <c r="C4866" s="3">
        <v>17.5</v>
      </c>
      <c r="D4866" s="7">
        <f t="shared" si="568"/>
        <v>306.25</v>
      </c>
      <c r="E4866" s="7">
        <f t="shared" si="569"/>
        <v>5359.375</v>
      </c>
      <c r="F4866" s="7">
        <f t="shared" si="570"/>
        <v>93789.0625</v>
      </c>
      <c r="G4866" s="11">
        <v>194121</v>
      </c>
      <c r="H4866">
        <v>0</v>
      </c>
      <c r="I4866">
        <v>0</v>
      </c>
      <c r="J4866">
        <v>17</v>
      </c>
      <c r="K4866" s="3">
        <v>8.5</v>
      </c>
      <c r="L4866" s="3">
        <f t="shared" si="571"/>
        <v>148.75</v>
      </c>
      <c r="M4866" s="5">
        <v>0</v>
      </c>
      <c r="R4866">
        <v>2017</v>
      </c>
      <c r="S4866" s="1" t="s">
        <v>5</v>
      </c>
      <c r="T4866" s="40">
        <f>+'Copy Co'!$B$17</f>
        <v>51399.602684929596</v>
      </c>
      <c r="U4866">
        <f>+'Copy Co'!$B$18*'All Data'!C4866</f>
        <v>864.67087941426098</v>
      </c>
      <c r="V4866" s="40">
        <f>+D4866*'Copy Co'!$B$19</f>
        <v>128637.88174516478</v>
      </c>
      <c r="W4866" s="40">
        <f>+E4866*'Copy Co'!$B$20</f>
        <v>-41393.013259670777</v>
      </c>
      <c r="X4866" s="40">
        <f>+F4866*'Copy Co'!$B$21</f>
        <v>4547.4282202161503</v>
      </c>
      <c r="Y4866" s="40">
        <f>+G4866*'Copy Co'!$B$22</f>
        <v>80789.77831156402</v>
      </c>
      <c r="Z4866" s="40">
        <f>+H4866*'Copy Co'!$B$23</f>
        <v>0</v>
      </c>
      <c r="AA4866" s="40">
        <f>+I4866*'Copy Co'!$B$24</f>
        <v>0</v>
      </c>
      <c r="AB4866" s="40">
        <f>+J4866*'Copy Co'!$B$25</f>
        <v>5725.9755176770432</v>
      </c>
      <c r="AC4866" s="40">
        <f>+K4866*'Copy Co'!$B$26</f>
        <v>2662.6848313804539</v>
      </c>
      <c r="AD4866" s="40">
        <f>+L4866*'Copy Co'!$B$27</f>
        <v>27266.989816530444</v>
      </c>
      <c r="AE4866" s="40">
        <f>+M4866*'Copy Co'!$B$28</f>
        <v>0</v>
      </c>
      <c r="AF4866" s="40">
        <f t="shared" si="572"/>
        <v>260501.998747206</v>
      </c>
      <c r="AG4866" s="25">
        <f t="shared" si="573"/>
        <v>-48894.001252793998</v>
      </c>
      <c r="BF4866" s="2">
        <v>42242</v>
      </c>
      <c r="BG4866" s="3">
        <v>0</v>
      </c>
      <c r="BH4866">
        <v>13</v>
      </c>
      <c r="BI4866">
        <v>7.125</v>
      </c>
    </row>
    <row r="4867" spans="1:61" x14ac:dyDescent="0.25">
      <c r="A4867" s="2">
        <v>42850</v>
      </c>
      <c r="B4867" s="7">
        <v>349734</v>
      </c>
      <c r="C4867" s="3">
        <v>19.625</v>
      </c>
      <c r="D4867" s="7">
        <f t="shared" si="568"/>
        <v>385.140625</v>
      </c>
      <c r="E4867" s="7">
        <f t="shared" si="569"/>
        <v>7558.384765625</v>
      </c>
      <c r="F4867" s="7">
        <f t="shared" si="570"/>
        <v>148333.30102539063</v>
      </c>
      <c r="G4867" s="11">
        <v>309396</v>
      </c>
      <c r="H4867">
        <v>0</v>
      </c>
      <c r="I4867">
        <v>0</v>
      </c>
      <c r="J4867">
        <v>18</v>
      </c>
      <c r="K4867" s="3">
        <v>8.9583333333333304</v>
      </c>
      <c r="L4867" s="3">
        <f t="shared" si="571"/>
        <v>175.8072916666666</v>
      </c>
      <c r="M4867" s="5">
        <v>0</v>
      </c>
      <c r="R4867">
        <v>2017</v>
      </c>
      <c r="S4867" s="1" t="s">
        <v>6</v>
      </c>
      <c r="T4867" s="40">
        <f>+'Copy Co'!$B$17</f>
        <v>51399.602684929596</v>
      </c>
      <c r="U4867">
        <f>+'Copy Co'!$B$18*'All Data'!C4867</f>
        <v>969.66662905742123</v>
      </c>
      <c r="V4867" s="40">
        <f>+D4867*'Copy Co'!$B$19</f>
        <v>161775.2626090085</v>
      </c>
      <c r="W4867" s="40">
        <f>+E4867*'Copy Co'!$B$20</f>
        <v>-58377.016130651289</v>
      </c>
      <c r="X4867" s="40">
        <f>+F4867*'Copy Co'!$B$21</f>
        <v>7192.0437319722496</v>
      </c>
      <c r="Y4867" s="40">
        <f>+G4867*'Copy Co'!$B$22</f>
        <v>128765.22504254903</v>
      </c>
      <c r="Z4867" s="40">
        <f>+H4867*'Copy Co'!$B$23</f>
        <v>0</v>
      </c>
      <c r="AA4867" s="40">
        <f>+I4867*'Copy Co'!$B$24</f>
        <v>0</v>
      </c>
      <c r="AB4867" s="40">
        <f>+J4867*'Copy Co'!$B$25</f>
        <v>6062.7976069521628</v>
      </c>
      <c r="AC4867" s="40">
        <f>+K4867*'Copy Co'!$B$26</f>
        <v>2806.2609742490072</v>
      </c>
      <c r="AD4867" s="40">
        <f>+L4867*'Copy Co'!$B$27</f>
        <v>32226.794161659131</v>
      </c>
      <c r="AE4867" s="40">
        <f>+M4867*'Copy Co'!$B$28</f>
        <v>0</v>
      </c>
      <c r="AF4867" s="40">
        <f t="shared" si="572"/>
        <v>332820.6373097258</v>
      </c>
      <c r="AG4867" s="25">
        <f t="shared" si="573"/>
        <v>-16913.362690274196</v>
      </c>
      <c r="BF4867" s="2">
        <v>42243</v>
      </c>
      <c r="BG4867" s="3">
        <v>0</v>
      </c>
      <c r="BH4867">
        <v>10</v>
      </c>
      <c r="BI4867">
        <v>7.6666666666666696</v>
      </c>
    </row>
    <row r="4868" spans="1:61" x14ac:dyDescent="0.25">
      <c r="A4868" s="2">
        <v>42851</v>
      </c>
      <c r="B4868" s="7">
        <v>301575</v>
      </c>
      <c r="C4868" s="3">
        <v>16</v>
      </c>
      <c r="D4868" s="7">
        <f t="shared" si="568"/>
        <v>256</v>
      </c>
      <c r="E4868" s="7">
        <f t="shared" si="569"/>
        <v>4096</v>
      </c>
      <c r="F4868" s="7">
        <f t="shared" si="570"/>
        <v>65536</v>
      </c>
      <c r="G4868" s="11">
        <v>349734</v>
      </c>
      <c r="H4868">
        <v>0</v>
      </c>
      <c r="I4868">
        <v>0</v>
      </c>
      <c r="J4868">
        <v>18</v>
      </c>
      <c r="K4868" s="3">
        <v>7.625</v>
      </c>
      <c r="L4868" s="3">
        <f t="shared" si="571"/>
        <v>122</v>
      </c>
      <c r="M4868" s="5">
        <v>0</v>
      </c>
      <c r="R4868">
        <v>2017</v>
      </c>
      <c r="S4868" s="1" t="s">
        <v>7</v>
      </c>
      <c r="T4868" s="40">
        <f>+'Copy Co'!$B$17</f>
        <v>51399.602684929596</v>
      </c>
      <c r="U4868">
        <f>+'Copy Co'!$B$18*'All Data'!C4868</f>
        <v>790.55623260732432</v>
      </c>
      <c r="V4868" s="40">
        <f>+D4868*'Copy Co'!$B$19</f>
        <v>107530.76808738672</v>
      </c>
      <c r="W4868" s="40">
        <f>+E4868*'Copy Co'!$B$20</f>
        <v>-31635.364629571828</v>
      </c>
      <c r="X4868" s="40">
        <f>+F4868*'Copy Co'!$B$21</f>
        <v>3177.5587461500177</v>
      </c>
      <c r="Y4868" s="40">
        <f>+G4868*'Copy Co'!$B$22</f>
        <v>145553.19789212156</v>
      </c>
      <c r="Z4868" s="40">
        <f>+H4868*'Copy Co'!$B$23</f>
        <v>0</v>
      </c>
      <c r="AA4868" s="40">
        <f>+I4868*'Copy Co'!$B$24</f>
        <v>0</v>
      </c>
      <c r="AB4868" s="40">
        <f>+J4868*'Copy Co'!$B$25</f>
        <v>6062.7976069521628</v>
      </c>
      <c r="AC4868" s="40">
        <f>+K4868*'Copy Co'!$B$26</f>
        <v>2388.5849222677602</v>
      </c>
      <c r="AD4868" s="40">
        <f>+L4868*'Copy Co'!$B$27</f>
        <v>22363.514336919085</v>
      </c>
      <c r="AE4868" s="40">
        <f>+M4868*'Copy Co'!$B$28</f>
        <v>0</v>
      </c>
      <c r="AF4868" s="40">
        <f t="shared" si="572"/>
        <v>307631.21587976237</v>
      </c>
      <c r="AG4868" s="25">
        <f t="shared" si="573"/>
        <v>6056.2158797623706</v>
      </c>
      <c r="BF4868" s="2">
        <v>42244</v>
      </c>
      <c r="BG4868" s="3">
        <v>0</v>
      </c>
      <c r="BH4868">
        <v>20</v>
      </c>
      <c r="BI4868">
        <v>9.6666666666666696</v>
      </c>
    </row>
    <row r="4869" spans="1:61" x14ac:dyDescent="0.25">
      <c r="A4869" s="2">
        <v>42852</v>
      </c>
      <c r="B4869" s="7">
        <v>361669</v>
      </c>
      <c r="C4869" s="3">
        <v>20.9166666666667</v>
      </c>
      <c r="D4869" s="7">
        <f t="shared" ref="D4869:D4932" si="575">+C4869^2</f>
        <v>437.50694444444582</v>
      </c>
      <c r="E4869" s="7">
        <f t="shared" ref="E4869:E4932" si="576">+C4869^3</f>
        <v>9151.1869212963393</v>
      </c>
      <c r="F4869" s="7">
        <f t="shared" ref="F4869:F4932" si="577">+C4869^4</f>
        <v>191412.32643711541</v>
      </c>
      <c r="G4869" s="11">
        <v>301575</v>
      </c>
      <c r="H4869">
        <v>0</v>
      </c>
      <c r="I4869">
        <v>0</v>
      </c>
      <c r="J4869">
        <v>23</v>
      </c>
      <c r="K4869" s="3">
        <v>12.6666666666667</v>
      </c>
      <c r="L4869" s="3">
        <f t="shared" ref="L4869:L4932" si="578">+C4869*K4869</f>
        <v>264.94444444444554</v>
      </c>
      <c r="M4869" s="5">
        <v>0</v>
      </c>
      <c r="R4869">
        <v>2017</v>
      </c>
      <c r="S4869" s="1" t="s">
        <v>1</v>
      </c>
      <c r="T4869" s="40">
        <f>+'Copy Co'!$B$17</f>
        <v>51399.602684929596</v>
      </c>
      <c r="U4869">
        <f>+'Copy Co'!$B$18*'All Data'!C4869</f>
        <v>1033.4875749189516</v>
      </c>
      <c r="V4869" s="40">
        <f>+D4869*'Copy Co'!$B$19</f>
        <v>183771.31945186286</v>
      </c>
      <c r="W4869" s="40">
        <f>+E4869*'Copy Co'!$B$20</f>
        <v>-70678.988048969361</v>
      </c>
      <c r="X4869" s="40">
        <f>+F4869*'Copy Co'!$B$21</f>
        <v>9280.7603758419536</v>
      </c>
      <c r="Y4869" s="40">
        <f>+G4869*'Copy Co'!$B$22</f>
        <v>125510.26109648064</v>
      </c>
      <c r="Z4869" s="40">
        <f>+H4869*'Copy Co'!$B$23</f>
        <v>0</v>
      </c>
      <c r="AA4869" s="40">
        <f>+I4869*'Copy Co'!$B$24</f>
        <v>0</v>
      </c>
      <c r="AB4869" s="40">
        <f>+J4869*'Copy Co'!$B$25</f>
        <v>7746.9080533277638</v>
      </c>
      <c r="AC4869" s="40">
        <f>+K4869*'Copy Co'!$B$26</f>
        <v>3967.9224938218636</v>
      </c>
      <c r="AD4869" s="40">
        <f>+L4869*'Copy Co'!$B$27</f>
        <v>48566.302310003441</v>
      </c>
      <c r="AE4869" s="40">
        <f>+M4869*'Copy Co'!$B$28</f>
        <v>0</v>
      </c>
      <c r="AF4869" s="40">
        <f t="shared" ref="AF4869:AF4932" si="579">SUM(T4869:AE4869)</f>
        <v>360597.57599221769</v>
      </c>
      <c r="AG4869" s="25">
        <f t="shared" ref="AG4869:AG4932" si="580">+AF4869-B4869</f>
        <v>-1071.4240077823051</v>
      </c>
      <c r="BF4869" s="2">
        <v>42245</v>
      </c>
      <c r="BG4869" s="3">
        <v>0</v>
      </c>
      <c r="BH4869">
        <v>22</v>
      </c>
      <c r="BI4869">
        <v>14.9166666666667</v>
      </c>
    </row>
    <row r="4870" spans="1:61" x14ac:dyDescent="0.25">
      <c r="A4870" s="2">
        <v>42853</v>
      </c>
      <c r="B4870" s="7">
        <v>432202</v>
      </c>
      <c r="C4870" s="3">
        <v>23.9583333333333</v>
      </c>
      <c r="D4870" s="7">
        <f t="shared" si="575"/>
        <v>574.00173611110949</v>
      </c>
      <c r="E4870" s="7">
        <f t="shared" si="576"/>
        <v>13752.12492766198</v>
      </c>
      <c r="F4870" s="7">
        <f t="shared" si="577"/>
        <v>329477.99305856781</v>
      </c>
      <c r="G4870" s="11">
        <v>361669</v>
      </c>
      <c r="H4870">
        <v>1</v>
      </c>
      <c r="I4870">
        <v>0</v>
      </c>
      <c r="J4870">
        <v>21</v>
      </c>
      <c r="K4870" s="3">
        <v>11.125</v>
      </c>
      <c r="L4870" s="3">
        <f t="shared" si="578"/>
        <v>266.53645833333297</v>
      </c>
      <c r="M4870" s="5">
        <v>0</v>
      </c>
      <c r="R4870">
        <v>2017</v>
      </c>
      <c r="S4870" s="1" t="s">
        <v>2</v>
      </c>
      <c r="T4870" s="40">
        <f>+'Copy Co'!$B$17</f>
        <v>51399.602684929596</v>
      </c>
      <c r="U4870">
        <f>+'Copy Co'!$B$18*'All Data'!C4870</f>
        <v>1183.7756087219032</v>
      </c>
      <c r="V4870" s="40">
        <f>+D4870*'Copy Co'!$B$19</f>
        <v>241104.87331062916</v>
      </c>
      <c r="W4870" s="40">
        <f>+E4870*'Copy Co'!$B$20</f>
        <v>-106214.23010693624</v>
      </c>
      <c r="X4870" s="40">
        <f>+F4870*'Copy Co'!$B$21</f>
        <v>15974.970680346785</v>
      </c>
      <c r="Y4870" s="40">
        <f>+G4870*'Copy Co'!$B$22</f>
        <v>150520.336965939</v>
      </c>
      <c r="Z4870" s="40">
        <f>+H4870*'Copy Co'!$B$23</f>
        <v>-10610.780657764437</v>
      </c>
      <c r="AA4870" s="40">
        <f>+I4870*'Copy Co'!$B$24</f>
        <v>0</v>
      </c>
      <c r="AB4870" s="40">
        <f>+J4870*'Copy Co'!$B$25</f>
        <v>7073.2638747775236</v>
      </c>
      <c r="AC4870" s="40">
        <f>+K4870*'Copy Co'!$B$26</f>
        <v>3484.9845587185355</v>
      </c>
      <c r="AD4870" s="40">
        <f>+L4870*'Copy Co'!$B$27</f>
        <v>48858.130387287936</v>
      </c>
      <c r="AE4870" s="40">
        <f>+M4870*'Copy Co'!$B$28</f>
        <v>0</v>
      </c>
      <c r="AF4870" s="40">
        <f t="shared" si="579"/>
        <v>402774.9273066498</v>
      </c>
      <c r="AG4870" s="25">
        <f t="shared" si="580"/>
        <v>-29427.072693350201</v>
      </c>
      <c r="BF4870" s="2">
        <v>42246</v>
      </c>
      <c r="BG4870" s="3">
        <v>0</v>
      </c>
      <c r="BH4870">
        <v>15</v>
      </c>
      <c r="BI4870">
        <v>8.3333333333333304</v>
      </c>
    </row>
    <row r="4871" spans="1:61" x14ac:dyDescent="0.25">
      <c r="A4871" s="2">
        <v>42854</v>
      </c>
      <c r="B4871" s="7">
        <v>311902</v>
      </c>
      <c r="C4871" s="3">
        <v>17.4166666666667</v>
      </c>
      <c r="D4871" s="7">
        <f t="shared" si="575"/>
        <v>303.34027777777891</v>
      </c>
      <c r="E4871" s="7">
        <f t="shared" si="576"/>
        <v>5283.1765046296596</v>
      </c>
      <c r="F4871" s="7">
        <f t="shared" si="577"/>
        <v>92015.324122300066</v>
      </c>
      <c r="G4871" s="11">
        <v>432202</v>
      </c>
      <c r="H4871">
        <v>0</v>
      </c>
      <c r="I4871">
        <v>1</v>
      </c>
      <c r="J4871">
        <v>18</v>
      </c>
      <c r="K4871" s="3">
        <v>8.0833333333333304</v>
      </c>
      <c r="L4871" s="3">
        <f t="shared" si="578"/>
        <v>140.78472222222243</v>
      </c>
      <c r="M4871" s="5">
        <v>0</v>
      </c>
      <c r="R4871">
        <v>2017</v>
      </c>
      <c r="S4871" s="1" t="s">
        <v>3</v>
      </c>
      <c r="T4871" s="40">
        <f>+'Copy Co'!$B$17</f>
        <v>51399.602684929596</v>
      </c>
      <c r="U4871">
        <f>+'Copy Co'!$B$18*'All Data'!C4871</f>
        <v>860.55339903609945</v>
      </c>
      <c r="V4871" s="40">
        <f>+D4871*'Copy Co'!$B$19</f>
        <v>127415.6760206477</v>
      </c>
      <c r="W4871" s="40">
        <f>+E4871*'Copy Co'!$B$20</f>
        <v>-40804.495880455579</v>
      </c>
      <c r="X4871" s="40">
        <f>+F4871*'Copy Co'!$B$21</f>
        <v>4461.4272757666513</v>
      </c>
      <c r="Y4871" s="40">
        <f>+G4871*'Copy Co'!$B$22</f>
        <v>179874.94277185152</v>
      </c>
      <c r="Z4871" s="40">
        <f>+H4871*'Copy Co'!$B$23</f>
        <v>0</v>
      </c>
      <c r="AA4871" s="40">
        <f>+I4871*'Copy Co'!$B$24</f>
        <v>-10704.382616627605</v>
      </c>
      <c r="AB4871" s="40">
        <f>+J4871*'Copy Co'!$B$25</f>
        <v>6062.7976069521628</v>
      </c>
      <c r="AC4871" s="40">
        <f>+K4871*'Copy Co'!$B$26</f>
        <v>2532.161065136313</v>
      </c>
      <c r="AD4871" s="40">
        <f>+L4871*'Copy Co'!$B$27</f>
        <v>25806.894703572478</v>
      </c>
      <c r="AE4871" s="40">
        <f>+M4871*'Copy Co'!$B$28</f>
        <v>0</v>
      </c>
      <c r="AF4871" s="40">
        <f t="shared" si="579"/>
        <v>346905.17703080934</v>
      </c>
      <c r="AG4871" s="25">
        <f t="shared" si="580"/>
        <v>35003.17703080934</v>
      </c>
      <c r="BF4871" s="2">
        <v>42247</v>
      </c>
      <c r="BG4871" s="3">
        <v>0</v>
      </c>
      <c r="BH4871">
        <v>15</v>
      </c>
      <c r="BI4871">
        <v>8.1666666666666696</v>
      </c>
    </row>
    <row r="4872" spans="1:61" x14ac:dyDescent="0.25">
      <c r="A4872" s="2">
        <v>42855</v>
      </c>
      <c r="B4872" s="7">
        <v>230623</v>
      </c>
      <c r="C4872" s="3">
        <v>10</v>
      </c>
      <c r="D4872" s="7">
        <f t="shared" si="575"/>
        <v>100</v>
      </c>
      <c r="E4872" s="7">
        <f t="shared" si="576"/>
        <v>1000</v>
      </c>
      <c r="F4872" s="7">
        <f t="shared" si="577"/>
        <v>10000</v>
      </c>
      <c r="G4872" s="11">
        <v>311902</v>
      </c>
      <c r="H4872">
        <v>0</v>
      </c>
      <c r="I4872">
        <v>1</v>
      </c>
      <c r="J4872">
        <v>13</v>
      </c>
      <c r="K4872" s="3">
        <v>6</v>
      </c>
      <c r="L4872" s="3">
        <f t="shared" si="578"/>
        <v>60</v>
      </c>
      <c r="M4872" s="5">
        <v>0</v>
      </c>
      <c r="R4872">
        <v>2017</v>
      </c>
      <c r="S4872" s="1" t="s">
        <v>4</v>
      </c>
      <c r="T4872" s="40">
        <f>+'Copy Co'!$B$17</f>
        <v>51399.602684929596</v>
      </c>
      <c r="U4872">
        <f>+'Copy Co'!$B$18*'All Data'!C4872</f>
        <v>494.09764537957767</v>
      </c>
      <c r="V4872" s="40">
        <f>+D4872*'Copy Co'!$B$19</f>
        <v>42004.206284135435</v>
      </c>
      <c r="W4872" s="40">
        <f>+E4872*'Copy Co'!$B$20</f>
        <v>-7723.4776927665598</v>
      </c>
      <c r="X4872" s="40">
        <f>+F4872*'Copy Co'!$B$21</f>
        <v>484.85698641205101</v>
      </c>
      <c r="Y4872" s="40">
        <f>+G4872*'Copy Co'!$B$22</f>
        <v>129808.17858414823</v>
      </c>
      <c r="Z4872" s="40">
        <f>+H4872*'Copy Co'!$B$23</f>
        <v>0</v>
      </c>
      <c r="AA4872" s="40">
        <f>+I4872*'Copy Co'!$B$24</f>
        <v>-10704.382616627605</v>
      </c>
      <c r="AB4872" s="40">
        <f>+J4872*'Copy Co'!$B$25</f>
        <v>4378.6871605765618</v>
      </c>
      <c r="AC4872" s="40">
        <f>+K4872*'Copy Co'!$B$26</f>
        <v>1879.5422339156146</v>
      </c>
      <c r="AD4872" s="40">
        <f>+L4872*'Copy Co'!$B$27</f>
        <v>10998.449673894633</v>
      </c>
      <c r="AE4872" s="40">
        <f>+M4872*'Copy Co'!$B$28</f>
        <v>0</v>
      </c>
      <c r="AF4872" s="40">
        <f t="shared" si="579"/>
        <v>223019.76094399753</v>
      </c>
      <c r="AG4872" s="25">
        <f t="shared" si="580"/>
        <v>-7603.2390560024651</v>
      </c>
      <c r="AI4872" s="38"/>
      <c r="AJ4872" s="38"/>
      <c r="AK4872" s="38"/>
      <c r="AM4872" s="38"/>
      <c r="AN4872" s="38"/>
      <c r="AO4872" s="38"/>
      <c r="AP4872" s="38"/>
      <c r="AQ4872" s="38"/>
      <c r="AR4872" s="38"/>
      <c r="AS4872" s="38"/>
      <c r="AT4872" s="38"/>
      <c r="AU4872" s="38"/>
      <c r="AV4872" s="38"/>
      <c r="AW4872" s="38"/>
      <c r="AX4872" s="38"/>
      <c r="AY4872" s="38"/>
      <c r="AZ4872" s="38"/>
      <c r="BA4872" s="38"/>
      <c r="BB4872" s="38"/>
      <c r="BC4872" s="38"/>
      <c r="BD4872" s="38"/>
      <c r="BE4872" s="38"/>
      <c r="BF4872" s="2">
        <v>42248</v>
      </c>
      <c r="BG4872" s="3">
        <v>0</v>
      </c>
      <c r="BH4872">
        <v>31</v>
      </c>
      <c r="BI4872">
        <v>16.75</v>
      </c>
    </row>
    <row r="4873" spans="1:61" x14ac:dyDescent="0.25">
      <c r="A4873" s="2">
        <v>42856</v>
      </c>
      <c r="B4873" s="7">
        <v>188995</v>
      </c>
      <c r="C4873" s="3">
        <v>8.2083333333333393</v>
      </c>
      <c r="D4873" s="7">
        <f t="shared" si="575"/>
        <v>67.376736111111214</v>
      </c>
      <c r="E4873" s="7">
        <f t="shared" si="576"/>
        <v>553.05070891203832</v>
      </c>
      <c r="F4873" s="7">
        <f t="shared" si="577"/>
        <v>4539.6245689863181</v>
      </c>
      <c r="G4873" s="11">
        <v>230623</v>
      </c>
      <c r="H4873">
        <v>0</v>
      </c>
      <c r="I4873">
        <v>0</v>
      </c>
      <c r="J4873">
        <v>13</v>
      </c>
      <c r="K4873" s="3">
        <v>6.625</v>
      </c>
      <c r="L4873" s="3">
        <f t="shared" si="578"/>
        <v>54.380208333333371</v>
      </c>
      <c r="M4873" s="5">
        <v>0</v>
      </c>
      <c r="R4873">
        <v>2017</v>
      </c>
      <c r="S4873" s="1" t="s">
        <v>5</v>
      </c>
      <c r="T4873" s="40">
        <f>+'Copy Co'!$B$17</f>
        <v>51399.602684929596</v>
      </c>
      <c r="U4873">
        <f>+'Copy Co'!$B$18*'All Data'!C4873</f>
        <v>405.57181724907031</v>
      </c>
      <c r="V4873" s="40">
        <f>+D4873*'Copy Co'!$B$19</f>
        <v>28301.063223628727</v>
      </c>
      <c r="W4873" s="40">
        <f>+E4873*'Copy Co'!$B$20</f>
        <v>-4271.4748132508603</v>
      </c>
      <c r="X4873" s="40">
        <f>+F4873*'Copy Co'!$B$21</f>
        <v>220.10686879608122</v>
      </c>
      <c r="Y4873" s="40">
        <f>+G4873*'Copy Co'!$B$22</f>
        <v>95981.274790196985</v>
      </c>
      <c r="Z4873" s="40">
        <f>+H4873*'Copy Co'!$B$23</f>
        <v>0</v>
      </c>
      <c r="AA4873" s="40">
        <f>+I4873*'Copy Co'!$B$24</f>
        <v>0</v>
      </c>
      <c r="AB4873" s="40">
        <f>+J4873*'Copy Co'!$B$25</f>
        <v>4378.6871605765618</v>
      </c>
      <c r="AC4873" s="40">
        <f>+K4873*'Copy Co'!$B$26</f>
        <v>2075.3278832818246</v>
      </c>
      <c r="AD4873" s="40">
        <f>+L4873*'Copy Co'!$B$27</f>
        <v>9968.2997435012094</v>
      </c>
      <c r="AE4873" s="40">
        <f>+M4873*'Copy Co'!$B$28</f>
        <v>0</v>
      </c>
      <c r="AF4873" s="40">
        <f t="shared" si="579"/>
        <v>188458.4593589092</v>
      </c>
      <c r="AG4873" s="25">
        <f t="shared" si="580"/>
        <v>-536.54064109080355</v>
      </c>
      <c r="BF4873" s="2">
        <v>42249</v>
      </c>
      <c r="BG4873" s="3">
        <v>0</v>
      </c>
      <c r="BH4873">
        <v>24</v>
      </c>
      <c r="BI4873">
        <v>18.625</v>
      </c>
    </row>
    <row r="4874" spans="1:61" x14ac:dyDescent="0.25">
      <c r="A4874" s="2">
        <v>42857</v>
      </c>
      <c r="B4874" s="7">
        <v>189257</v>
      </c>
      <c r="C4874" s="3">
        <v>9.0833333333333393</v>
      </c>
      <c r="D4874" s="7">
        <f t="shared" si="575"/>
        <v>82.506944444444557</v>
      </c>
      <c r="E4874" s="7">
        <f t="shared" si="576"/>
        <v>749.43807870370517</v>
      </c>
      <c r="F4874" s="7">
        <f t="shared" si="577"/>
        <v>6807.3958815586602</v>
      </c>
      <c r="G4874" s="11">
        <v>188995</v>
      </c>
      <c r="H4874">
        <v>0</v>
      </c>
      <c r="I4874">
        <v>0</v>
      </c>
      <c r="J4874">
        <v>14</v>
      </c>
      <c r="K4874" s="3">
        <v>6.875</v>
      </c>
      <c r="L4874" s="3">
        <f t="shared" si="578"/>
        <v>62.447916666666707</v>
      </c>
      <c r="M4874" s="5">
        <v>0</v>
      </c>
      <c r="R4874">
        <v>2017</v>
      </c>
      <c r="S4874" s="1" t="s">
        <v>6</v>
      </c>
      <c r="T4874" s="40">
        <f>+'Copy Co'!$B$17</f>
        <v>51399.602684929596</v>
      </c>
      <c r="U4874">
        <f>+'Copy Co'!$B$18*'All Data'!C4874</f>
        <v>448.80536121978338</v>
      </c>
      <c r="V4874" s="40">
        <f>+D4874*'Copy Co'!$B$19</f>
        <v>34656.387143181513</v>
      </c>
      <c r="W4874" s="40">
        <f>+E4874*'Copy Co'!$B$20</f>
        <v>-5788.268282977896</v>
      </c>
      <c r="X4874" s="40">
        <f>+F4874*'Copy Co'!$B$21</f>
        <v>330.06134524463397</v>
      </c>
      <c r="Y4874" s="40">
        <f>+G4874*'Copy Co'!$B$22</f>
        <v>78656.426414422138</v>
      </c>
      <c r="Z4874" s="40">
        <f>+H4874*'Copy Co'!$B$23</f>
        <v>0</v>
      </c>
      <c r="AA4874" s="40">
        <f>+I4874*'Copy Co'!$B$24</f>
        <v>0</v>
      </c>
      <c r="AB4874" s="40">
        <f>+J4874*'Copy Co'!$B$25</f>
        <v>4715.5092498516824</v>
      </c>
      <c r="AC4874" s="40">
        <f>+K4874*'Copy Co'!$B$26</f>
        <v>2153.6421430283085</v>
      </c>
      <c r="AD4874" s="40">
        <f>+L4874*'Copy Co'!$B$27</f>
        <v>11447.171144964994</v>
      </c>
      <c r="AE4874" s="40">
        <f>+M4874*'Copy Co'!$B$28</f>
        <v>0</v>
      </c>
      <c r="AF4874" s="40">
        <f t="shared" si="579"/>
        <v>178019.33720386476</v>
      </c>
      <c r="AG4874" s="25">
        <f t="shared" si="580"/>
        <v>-11237.662796135235</v>
      </c>
      <c r="BF4874" s="2">
        <v>42250</v>
      </c>
      <c r="BG4874" s="3">
        <v>0</v>
      </c>
      <c r="BH4874">
        <v>29</v>
      </c>
      <c r="BI4874">
        <v>18.5416666666667</v>
      </c>
    </row>
    <row r="4875" spans="1:61" x14ac:dyDescent="0.25">
      <c r="A4875" s="2">
        <v>42858</v>
      </c>
      <c r="B4875" s="7">
        <v>176564</v>
      </c>
      <c r="C4875" s="3">
        <v>6.875</v>
      </c>
      <c r="D4875" s="7">
        <f t="shared" si="575"/>
        <v>47.265625</v>
      </c>
      <c r="E4875" s="7">
        <f t="shared" si="576"/>
        <v>324.951171875</v>
      </c>
      <c r="F4875" s="7">
        <f t="shared" si="577"/>
        <v>2234.039306640625</v>
      </c>
      <c r="G4875" s="11">
        <v>189257</v>
      </c>
      <c r="H4875">
        <v>0</v>
      </c>
      <c r="I4875">
        <v>0</v>
      </c>
      <c r="J4875">
        <v>12</v>
      </c>
      <c r="K4875" s="3">
        <v>5.9583333333333304</v>
      </c>
      <c r="L4875" s="3">
        <f t="shared" si="578"/>
        <v>40.963541666666643</v>
      </c>
      <c r="M4875" s="5">
        <v>0</v>
      </c>
      <c r="R4875">
        <v>2017</v>
      </c>
      <c r="S4875" s="1" t="s">
        <v>7</v>
      </c>
      <c r="T4875" s="40">
        <f>+'Copy Co'!$B$17</f>
        <v>51399.602684929596</v>
      </c>
      <c r="U4875">
        <f>+'Copy Co'!$B$18*'All Data'!C4875</f>
        <v>339.69213119845966</v>
      </c>
      <c r="V4875" s="40">
        <f>+D4875*'Copy Co'!$B$19</f>
        <v>19853.550626485892</v>
      </c>
      <c r="W4875" s="40">
        <f>+E4875*'Copy Co'!$B$20</f>
        <v>-2509.7531272149149</v>
      </c>
      <c r="X4875" s="40">
        <f>+F4875*'Copy Co'!$B$21</f>
        <v>108.31895657438415</v>
      </c>
      <c r="Y4875" s="40">
        <f>+G4875*'Copy Co'!$B$22</f>
        <v>78765.466249976409</v>
      </c>
      <c r="Z4875" s="40">
        <f>+H4875*'Copy Co'!$B$23</f>
        <v>0</v>
      </c>
      <c r="AA4875" s="40">
        <f>+I4875*'Copy Co'!$B$24</f>
        <v>0</v>
      </c>
      <c r="AB4875" s="40">
        <f>+J4875*'Copy Co'!$B$25</f>
        <v>4041.8650713014422</v>
      </c>
      <c r="AC4875" s="40">
        <f>+K4875*'Copy Co'!$B$26</f>
        <v>1866.4898572911998</v>
      </c>
      <c r="AD4875" s="40">
        <f>+L4875*'Copy Co'!$B$27</f>
        <v>7508.924191421982</v>
      </c>
      <c r="AE4875" s="40">
        <f>+M4875*'Copy Co'!$B$28</f>
        <v>0</v>
      </c>
      <c r="AF4875" s="40">
        <f t="shared" si="579"/>
        <v>161374.15664196442</v>
      </c>
      <c r="AG4875" s="25">
        <f t="shared" si="580"/>
        <v>-15189.843358035578</v>
      </c>
      <c r="BF4875" s="2">
        <v>42251</v>
      </c>
      <c r="BG4875" s="3">
        <v>0</v>
      </c>
      <c r="BH4875">
        <v>29</v>
      </c>
      <c r="BI4875">
        <v>21</v>
      </c>
    </row>
    <row r="4876" spans="1:61" x14ac:dyDescent="0.25">
      <c r="A4876" s="2">
        <v>42859</v>
      </c>
      <c r="B4876" s="7">
        <v>135743</v>
      </c>
      <c r="C4876" s="3">
        <v>0.83333333333332904</v>
      </c>
      <c r="D4876" s="7">
        <f t="shared" si="575"/>
        <v>0.69444444444443731</v>
      </c>
      <c r="E4876" s="7">
        <f t="shared" si="576"/>
        <v>0.57870370370369473</v>
      </c>
      <c r="F4876" s="7">
        <f t="shared" si="577"/>
        <v>0.48225308641974318</v>
      </c>
      <c r="G4876" s="11">
        <v>176564</v>
      </c>
      <c r="H4876">
        <v>0</v>
      </c>
      <c r="I4876">
        <v>0</v>
      </c>
      <c r="J4876">
        <v>9</v>
      </c>
      <c r="K4876" s="3">
        <v>5.625</v>
      </c>
      <c r="L4876" s="3">
        <f t="shared" si="578"/>
        <v>4.687499999999976</v>
      </c>
      <c r="M4876" s="5">
        <v>0</v>
      </c>
      <c r="R4876">
        <v>2017</v>
      </c>
      <c r="S4876" s="1" t="s">
        <v>1</v>
      </c>
      <c r="T4876" s="40">
        <f>+'Copy Co'!$B$17</f>
        <v>51399.602684929596</v>
      </c>
      <c r="U4876">
        <f>+'Copy Co'!$B$18*'All Data'!C4876</f>
        <v>41.174803781631262</v>
      </c>
      <c r="V4876" s="40">
        <f>+D4876*'Copy Co'!$B$19</f>
        <v>291.69587697315978</v>
      </c>
      <c r="W4876" s="40">
        <f>+E4876*'Copy Co'!$B$20</f>
        <v>-4.4696051462768747</v>
      </c>
      <c r="X4876" s="40">
        <f>+F4876*'Copy Co'!$B$21</f>
        <v>2.338237781693871E-2</v>
      </c>
      <c r="Y4876" s="40">
        <f>+G4876*'Copy Co'!$B$22</f>
        <v>73482.860781692798</v>
      </c>
      <c r="Z4876" s="40">
        <f>+H4876*'Copy Co'!$B$23</f>
        <v>0</v>
      </c>
      <c r="AA4876" s="40">
        <f>+I4876*'Copy Co'!$B$24</f>
        <v>0</v>
      </c>
      <c r="AB4876" s="40">
        <f>+J4876*'Copy Co'!$B$25</f>
        <v>3031.3988034760814</v>
      </c>
      <c r="AC4876" s="40">
        <f>+K4876*'Copy Co'!$B$26</f>
        <v>1762.0708442958887</v>
      </c>
      <c r="AD4876" s="40">
        <f>+L4876*'Copy Co'!$B$27</f>
        <v>859.25388077301375</v>
      </c>
      <c r="AE4876" s="40">
        <f>+M4876*'Copy Co'!$B$28</f>
        <v>0</v>
      </c>
      <c r="AF4876" s="40">
        <f t="shared" si="579"/>
        <v>130863.6114531537</v>
      </c>
      <c r="AG4876" s="25">
        <f t="shared" si="580"/>
        <v>-4879.3885468462977</v>
      </c>
      <c r="BF4876" s="2">
        <v>42255</v>
      </c>
      <c r="BG4876" s="3">
        <v>0</v>
      </c>
      <c r="BH4876">
        <v>10</v>
      </c>
      <c r="BI4876">
        <v>6.625</v>
      </c>
    </row>
    <row r="4877" spans="1:61" x14ac:dyDescent="0.25">
      <c r="A4877" s="2">
        <v>42860</v>
      </c>
      <c r="B4877" s="7">
        <v>110296</v>
      </c>
      <c r="C4877" s="3">
        <v>0</v>
      </c>
      <c r="D4877" s="7">
        <f t="shared" si="575"/>
        <v>0</v>
      </c>
      <c r="E4877" s="7">
        <f t="shared" si="576"/>
        <v>0</v>
      </c>
      <c r="F4877" s="7">
        <f t="shared" si="577"/>
        <v>0</v>
      </c>
      <c r="G4877" s="11">
        <v>135743</v>
      </c>
      <c r="H4877">
        <v>1</v>
      </c>
      <c r="I4877">
        <v>0</v>
      </c>
      <c r="J4877">
        <v>13</v>
      </c>
      <c r="K4877" s="3">
        <v>8.7916666666666696</v>
      </c>
      <c r="L4877" s="3">
        <f t="shared" si="578"/>
        <v>0</v>
      </c>
      <c r="M4877" s="5">
        <v>0</v>
      </c>
      <c r="R4877">
        <v>2017</v>
      </c>
      <c r="S4877" s="1" t="s">
        <v>2</v>
      </c>
      <c r="T4877" s="40">
        <f>+'Copy Co'!$B$17</f>
        <v>51399.602684929596</v>
      </c>
      <c r="U4877">
        <f>+'Copy Co'!$B$18*'All Data'!C4877</f>
        <v>0</v>
      </c>
      <c r="V4877" s="40">
        <f>+D4877*'Copy Co'!$B$19</f>
        <v>0</v>
      </c>
      <c r="W4877" s="40">
        <f>+E4877*'Copy Co'!$B$20</f>
        <v>0</v>
      </c>
      <c r="X4877" s="40">
        <f>+F4877*'Copy Co'!$B$21</f>
        <v>0</v>
      </c>
      <c r="Y4877" s="40">
        <f>+G4877*'Copy Co'!$B$22</f>
        <v>56493.871746728248</v>
      </c>
      <c r="Z4877" s="40">
        <f>+H4877*'Copy Co'!$B$23</f>
        <v>-10610.780657764437</v>
      </c>
      <c r="AA4877" s="40">
        <f>+I4877*'Copy Co'!$B$24</f>
        <v>0</v>
      </c>
      <c r="AB4877" s="40">
        <f>+J4877*'Copy Co'!$B$25</f>
        <v>4378.6871605765618</v>
      </c>
      <c r="AC4877" s="40">
        <f>+K4877*'Copy Co'!$B$26</f>
        <v>2754.0514677513529</v>
      </c>
      <c r="AD4877" s="40">
        <f>+L4877*'Copy Co'!$B$27</f>
        <v>0</v>
      </c>
      <c r="AE4877" s="40">
        <f>+M4877*'Copy Co'!$B$28</f>
        <v>0</v>
      </c>
      <c r="AF4877" s="40">
        <f t="shared" si="579"/>
        <v>104415.43240222133</v>
      </c>
      <c r="AG4877" s="25">
        <f t="shared" si="580"/>
        <v>-5880.5675977786741</v>
      </c>
      <c r="BF4877" s="2">
        <v>42256</v>
      </c>
      <c r="BG4877" s="3">
        <v>0</v>
      </c>
      <c r="BH4877">
        <v>10</v>
      </c>
      <c r="BI4877">
        <v>6.5416666666666696</v>
      </c>
    </row>
    <row r="4878" spans="1:61" x14ac:dyDescent="0.25">
      <c r="A4878" s="2">
        <v>42861</v>
      </c>
      <c r="B4878" s="7">
        <v>107861</v>
      </c>
      <c r="C4878" s="3">
        <v>0</v>
      </c>
      <c r="D4878" s="7">
        <f t="shared" si="575"/>
        <v>0</v>
      </c>
      <c r="E4878" s="7">
        <f t="shared" si="576"/>
        <v>0</v>
      </c>
      <c r="F4878" s="7">
        <f t="shared" si="577"/>
        <v>0</v>
      </c>
      <c r="G4878" s="11">
        <v>110296</v>
      </c>
      <c r="H4878">
        <v>0</v>
      </c>
      <c r="I4878">
        <v>1</v>
      </c>
      <c r="J4878">
        <v>22</v>
      </c>
      <c r="K4878" s="3">
        <v>13.375</v>
      </c>
      <c r="L4878" s="3">
        <f t="shared" si="578"/>
        <v>0</v>
      </c>
      <c r="M4878" s="5">
        <v>0</v>
      </c>
      <c r="R4878">
        <v>2017</v>
      </c>
      <c r="S4878" s="1" t="s">
        <v>3</v>
      </c>
      <c r="T4878" s="40">
        <f>+'Copy Co'!$B$17</f>
        <v>51399.602684929596</v>
      </c>
      <c r="U4878">
        <f>+'Copy Co'!$B$18*'All Data'!C4878</f>
        <v>0</v>
      </c>
      <c r="V4878" s="40">
        <f>+D4878*'Copy Co'!$B$19</f>
        <v>0</v>
      </c>
      <c r="W4878" s="40">
        <f>+E4878*'Copy Co'!$B$20</f>
        <v>0</v>
      </c>
      <c r="X4878" s="40">
        <f>+F4878*'Copy Co'!$B$21</f>
        <v>0</v>
      </c>
      <c r="Y4878" s="40">
        <f>+G4878*'Copy Co'!$B$22</f>
        <v>45903.273672875497</v>
      </c>
      <c r="Z4878" s="40">
        <f>+H4878*'Copy Co'!$B$23</f>
        <v>0</v>
      </c>
      <c r="AA4878" s="40">
        <f>+I4878*'Copy Co'!$B$24</f>
        <v>-10704.382616627605</v>
      </c>
      <c r="AB4878" s="40">
        <f>+J4878*'Copy Co'!$B$25</f>
        <v>7410.0859640526432</v>
      </c>
      <c r="AC4878" s="40">
        <f>+K4878*'Copy Co'!$B$26</f>
        <v>4189.8128964368907</v>
      </c>
      <c r="AD4878" s="40">
        <f>+L4878*'Copy Co'!$B$27</f>
        <v>0</v>
      </c>
      <c r="AE4878" s="40">
        <f>+M4878*'Copy Co'!$B$28</f>
        <v>0</v>
      </c>
      <c r="AF4878" s="40">
        <f t="shared" si="579"/>
        <v>98198.39260166703</v>
      </c>
      <c r="AG4878" s="25">
        <f t="shared" si="580"/>
        <v>-9662.6073983329698</v>
      </c>
      <c r="BF4878" s="2">
        <v>42257</v>
      </c>
      <c r="BG4878" s="3">
        <v>0</v>
      </c>
      <c r="BH4878">
        <v>12</v>
      </c>
      <c r="BI4878">
        <v>6.5833333333333304</v>
      </c>
    </row>
    <row r="4879" spans="1:61" x14ac:dyDescent="0.25">
      <c r="A4879" s="2">
        <v>42862</v>
      </c>
      <c r="B4879" s="7">
        <v>112475</v>
      </c>
      <c r="C4879" s="3">
        <v>0</v>
      </c>
      <c r="D4879" s="7">
        <f t="shared" si="575"/>
        <v>0</v>
      </c>
      <c r="E4879" s="7">
        <f t="shared" si="576"/>
        <v>0</v>
      </c>
      <c r="F4879" s="7">
        <f t="shared" si="577"/>
        <v>0</v>
      </c>
      <c r="G4879" s="11">
        <v>107861</v>
      </c>
      <c r="H4879">
        <v>0</v>
      </c>
      <c r="I4879">
        <v>1</v>
      </c>
      <c r="J4879">
        <v>17</v>
      </c>
      <c r="K4879" s="3">
        <v>10.2916666666667</v>
      </c>
      <c r="L4879" s="3">
        <f t="shared" si="578"/>
        <v>0</v>
      </c>
      <c r="M4879" s="5">
        <v>0</v>
      </c>
      <c r="R4879">
        <v>2017</v>
      </c>
      <c r="S4879" s="1" t="s">
        <v>4</v>
      </c>
      <c r="T4879" s="40">
        <f>+'Copy Co'!$B$17</f>
        <v>51399.602684929596</v>
      </c>
      <c r="U4879">
        <f>+'Copy Co'!$B$18*'All Data'!C4879</f>
        <v>0</v>
      </c>
      <c r="V4879" s="40">
        <f>+D4879*'Copy Co'!$B$19</f>
        <v>0</v>
      </c>
      <c r="W4879" s="40">
        <f>+E4879*'Copy Co'!$B$20</f>
        <v>0</v>
      </c>
      <c r="X4879" s="40">
        <f>+F4879*'Copy Co'!$B$21</f>
        <v>0</v>
      </c>
      <c r="Y4879" s="40">
        <f>+G4879*'Copy Co'!$B$22</f>
        <v>44889.869094346344</v>
      </c>
      <c r="Z4879" s="40">
        <f>+H4879*'Copy Co'!$B$23</f>
        <v>0</v>
      </c>
      <c r="AA4879" s="40">
        <f>+I4879*'Copy Co'!$B$24</f>
        <v>-10704.382616627605</v>
      </c>
      <c r="AB4879" s="40">
        <f>+J4879*'Copy Co'!$B$25</f>
        <v>5725.9755176770432</v>
      </c>
      <c r="AC4879" s="40">
        <f>+K4879*'Copy Co'!$B$26</f>
        <v>3223.9370262302659</v>
      </c>
      <c r="AD4879" s="40">
        <f>+L4879*'Copy Co'!$B$27</f>
        <v>0</v>
      </c>
      <c r="AE4879" s="40">
        <f>+M4879*'Copy Co'!$B$28</f>
        <v>0</v>
      </c>
      <c r="AF4879" s="40">
        <f t="shared" si="579"/>
        <v>94535.001706555646</v>
      </c>
      <c r="AG4879" s="25">
        <f t="shared" si="580"/>
        <v>-17939.998293444354</v>
      </c>
      <c r="BF4879" s="2">
        <v>42258</v>
      </c>
      <c r="BG4879" s="3">
        <v>0</v>
      </c>
      <c r="BH4879">
        <v>10</v>
      </c>
      <c r="BI4879">
        <v>6.5833333333333304</v>
      </c>
    </row>
    <row r="4880" spans="1:61" x14ac:dyDescent="0.25">
      <c r="A4880" s="2">
        <v>42863</v>
      </c>
      <c r="B4880" s="7">
        <v>123818</v>
      </c>
      <c r="C4880" s="3">
        <v>2.75</v>
      </c>
      <c r="D4880" s="7">
        <f t="shared" si="575"/>
        <v>7.5625</v>
      </c>
      <c r="E4880" s="7">
        <f t="shared" si="576"/>
        <v>20.796875</v>
      </c>
      <c r="F4880" s="7">
        <f t="shared" si="577"/>
        <v>57.19140625</v>
      </c>
      <c r="G4880" s="11">
        <v>112475</v>
      </c>
      <c r="H4880">
        <v>0</v>
      </c>
      <c r="I4880">
        <v>0</v>
      </c>
      <c r="J4880">
        <v>16</v>
      </c>
      <c r="K4880" s="3">
        <v>7.0416666666666696</v>
      </c>
      <c r="L4880" s="3">
        <f t="shared" si="578"/>
        <v>19.364583333333343</v>
      </c>
      <c r="M4880" s="5">
        <v>0</v>
      </c>
      <c r="R4880">
        <v>2017</v>
      </c>
      <c r="S4880" s="1" t="s">
        <v>5</v>
      </c>
      <c r="T4880" s="40">
        <f>+'Copy Co'!$B$17</f>
        <v>51399.602684929596</v>
      </c>
      <c r="U4880">
        <f>+'Copy Co'!$B$18*'All Data'!C4880</f>
        <v>135.87685247938387</v>
      </c>
      <c r="V4880" s="40">
        <f>+D4880*'Copy Co'!$B$19</f>
        <v>3176.5681002377423</v>
      </c>
      <c r="W4880" s="40">
        <f>+E4880*'Copy Co'!$B$20</f>
        <v>-160.62420014175456</v>
      </c>
      <c r="X4880" s="40">
        <f>+F4880*'Copy Co'!$B$21</f>
        <v>2.7729652883042339</v>
      </c>
      <c r="Y4880" s="40">
        <f>+G4880*'Copy Co'!$B$22</f>
        <v>46810.135511321096</v>
      </c>
      <c r="Z4880" s="40">
        <f>+H4880*'Copy Co'!$B$23</f>
        <v>0</v>
      </c>
      <c r="AA4880" s="40">
        <f>+I4880*'Copy Co'!$B$24</f>
        <v>0</v>
      </c>
      <c r="AB4880" s="40">
        <f>+J4880*'Copy Co'!$B$25</f>
        <v>5389.1534284019226</v>
      </c>
      <c r="AC4880" s="40">
        <f>+K4880*'Copy Co'!$B$26</f>
        <v>2205.8516495259651</v>
      </c>
      <c r="AD4880" s="40">
        <f>+L4880*'Copy Co'!$B$27</f>
        <v>3549.6732541267588</v>
      </c>
      <c r="AE4880" s="40">
        <f>+M4880*'Copy Co'!$B$28</f>
        <v>0</v>
      </c>
      <c r="AF4880" s="40">
        <f t="shared" si="579"/>
        <v>112509.01024616903</v>
      </c>
      <c r="AG4880" s="25">
        <f t="shared" si="580"/>
        <v>-11308.989753830974</v>
      </c>
      <c r="BF4880" s="2">
        <v>42259</v>
      </c>
      <c r="BG4880" s="3">
        <v>0</v>
      </c>
      <c r="BH4880">
        <v>12</v>
      </c>
      <c r="BI4880">
        <v>6.5</v>
      </c>
    </row>
    <row r="4881" spans="1:61" x14ac:dyDescent="0.25">
      <c r="A4881" s="2">
        <v>42864</v>
      </c>
      <c r="B4881" s="7">
        <v>122905</v>
      </c>
      <c r="C4881" s="3">
        <v>8.3333333333328596E-2</v>
      </c>
      <c r="D4881" s="7">
        <f t="shared" si="575"/>
        <v>6.9444444444436548E-3</v>
      </c>
      <c r="E4881" s="7">
        <f t="shared" si="576"/>
        <v>5.7870370370360501E-4</v>
      </c>
      <c r="F4881" s="7">
        <f t="shared" si="577"/>
        <v>4.8225308641964342E-5</v>
      </c>
      <c r="G4881" s="11">
        <v>123818</v>
      </c>
      <c r="H4881">
        <v>0</v>
      </c>
      <c r="I4881">
        <v>0</v>
      </c>
      <c r="J4881">
        <v>17</v>
      </c>
      <c r="K4881" s="3">
        <v>7.5833333333333304</v>
      </c>
      <c r="L4881" s="3">
        <f t="shared" si="578"/>
        <v>0.63194444444440823</v>
      </c>
      <c r="M4881" s="5">
        <v>0</v>
      </c>
      <c r="R4881">
        <v>2017</v>
      </c>
      <c r="S4881" s="1" t="s">
        <v>6</v>
      </c>
      <c r="T4881" s="40">
        <f>+'Copy Co'!$B$17</f>
        <v>51399.602684929596</v>
      </c>
      <c r="U4881">
        <f>+'Copy Co'!$B$18*'All Data'!C4881</f>
        <v>4.117480378162913</v>
      </c>
      <c r="V4881" s="40">
        <f>+D4881*'Copy Co'!$B$19</f>
        <v>2.9169587697312958</v>
      </c>
      <c r="W4881" s="40">
        <f>+E4881*'Copy Co'!$B$20</f>
        <v>-4.4696051462761819E-3</v>
      </c>
      <c r="X4881" s="40">
        <f>+F4881*'Copy Co'!$B$21</f>
        <v>2.3382377816933872E-6</v>
      </c>
      <c r="Y4881" s="40">
        <f>+G4881*'Copy Co'!$B$22</f>
        <v>51530.894498695314</v>
      </c>
      <c r="Z4881" s="40">
        <f>+H4881*'Copy Co'!$B$23</f>
        <v>0</v>
      </c>
      <c r="AA4881" s="40">
        <f>+I4881*'Copy Co'!$B$24</f>
        <v>0</v>
      </c>
      <c r="AB4881" s="40">
        <f>+J4881*'Copy Co'!$B$25</f>
        <v>5725.9755176770432</v>
      </c>
      <c r="AC4881" s="40">
        <f>+K4881*'Copy Co'!$B$26</f>
        <v>2375.5325456433452</v>
      </c>
      <c r="AD4881" s="40">
        <f>+L4881*'Copy Co'!$B$27</f>
        <v>115.84015281531877</v>
      </c>
      <c r="AE4881" s="40">
        <f>+M4881*'Copy Co'!$B$28</f>
        <v>0</v>
      </c>
      <c r="AF4881" s="40">
        <f t="shared" si="579"/>
        <v>111154.87537164161</v>
      </c>
      <c r="AG4881" s="25">
        <f t="shared" si="580"/>
        <v>-11750.12462835839</v>
      </c>
      <c r="BF4881" s="2">
        <v>42260</v>
      </c>
      <c r="BG4881" s="3">
        <v>0</v>
      </c>
      <c r="BH4881">
        <v>25</v>
      </c>
      <c r="BI4881">
        <v>10.7916666666667</v>
      </c>
    </row>
    <row r="4882" spans="1:61" x14ac:dyDescent="0.25">
      <c r="A4882" s="2">
        <v>42865</v>
      </c>
      <c r="B4882" s="7">
        <v>122787</v>
      </c>
      <c r="C4882" s="3">
        <v>0</v>
      </c>
      <c r="D4882" s="7">
        <f t="shared" si="575"/>
        <v>0</v>
      </c>
      <c r="E4882" s="7">
        <f t="shared" si="576"/>
        <v>0</v>
      </c>
      <c r="F4882" s="7">
        <f t="shared" si="577"/>
        <v>0</v>
      </c>
      <c r="G4882" s="11">
        <v>122905</v>
      </c>
      <c r="H4882">
        <v>0</v>
      </c>
      <c r="I4882">
        <v>0</v>
      </c>
      <c r="J4882">
        <v>16</v>
      </c>
      <c r="K4882" s="3">
        <v>8.5416666666666696</v>
      </c>
      <c r="L4882" s="3">
        <f t="shared" si="578"/>
        <v>0</v>
      </c>
      <c r="M4882" s="5">
        <v>0</v>
      </c>
      <c r="R4882">
        <v>2017</v>
      </c>
      <c r="S4882" s="1" t="s">
        <v>7</v>
      </c>
      <c r="T4882" s="40">
        <f>+'Copy Co'!$B$17</f>
        <v>51399.602684929596</v>
      </c>
      <c r="U4882">
        <f>+'Copy Co'!$B$18*'All Data'!C4882</f>
        <v>0</v>
      </c>
      <c r="V4882" s="40">
        <f>+D4882*'Copy Co'!$B$19</f>
        <v>0</v>
      </c>
      <c r="W4882" s="40">
        <f>+E4882*'Copy Co'!$B$20</f>
        <v>0</v>
      </c>
      <c r="X4882" s="40">
        <f>+F4882*'Copy Co'!$B$21</f>
        <v>0</v>
      </c>
      <c r="Y4882" s="40">
        <f>+G4882*'Copy Co'!$B$22</f>
        <v>51150.919804569188</v>
      </c>
      <c r="Z4882" s="40">
        <f>+H4882*'Copy Co'!$B$23</f>
        <v>0</v>
      </c>
      <c r="AA4882" s="40">
        <f>+I4882*'Copy Co'!$B$24</f>
        <v>0</v>
      </c>
      <c r="AB4882" s="40">
        <f>+J4882*'Copy Co'!$B$25</f>
        <v>5389.1534284019226</v>
      </c>
      <c r="AC4882" s="40">
        <f>+K4882*'Copy Co'!$B$26</f>
        <v>2675.737208004869</v>
      </c>
      <c r="AD4882" s="40">
        <f>+L4882*'Copy Co'!$B$27</f>
        <v>0</v>
      </c>
      <c r="AE4882" s="40">
        <f>+M4882*'Copy Co'!$B$28</f>
        <v>0</v>
      </c>
      <c r="AF4882" s="40">
        <f t="shared" si="579"/>
        <v>110615.41312590557</v>
      </c>
      <c r="AG4882" s="25">
        <f t="shared" si="580"/>
        <v>-12171.586874094428</v>
      </c>
      <c r="BF4882" s="2">
        <v>42261</v>
      </c>
      <c r="BG4882" s="3">
        <v>0</v>
      </c>
      <c r="BH4882">
        <v>35</v>
      </c>
      <c r="BI4882">
        <v>13.4166666666667</v>
      </c>
    </row>
    <row r="4883" spans="1:61" x14ac:dyDescent="0.25">
      <c r="A4883" s="2">
        <v>42866</v>
      </c>
      <c r="B4883" s="7">
        <v>115125</v>
      </c>
      <c r="C4883" s="3">
        <v>0</v>
      </c>
      <c r="D4883" s="7">
        <f t="shared" si="575"/>
        <v>0</v>
      </c>
      <c r="E4883" s="7">
        <f t="shared" si="576"/>
        <v>0</v>
      </c>
      <c r="F4883" s="7">
        <f t="shared" si="577"/>
        <v>0</v>
      </c>
      <c r="G4883" s="11">
        <v>122787</v>
      </c>
      <c r="H4883">
        <v>0</v>
      </c>
      <c r="I4883">
        <v>0</v>
      </c>
      <c r="J4883">
        <v>15</v>
      </c>
      <c r="K4883" s="3">
        <v>9.25</v>
      </c>
      <c r="L4883" s="3">
        <f t="shared" si="578"/>
        <v>0</v>
      </c>
      <c r="M4883" s="5">
        <v>0</v>
      </c>
      <c r="R4883">
        <v>2017</v>
      </c>
      <c r="S4883" s="1" t="s">
        <v>1</v>
      </c>
      <c r="T4883" s="40">
        <f>+'Copy Co'!$B$17</f>
        <v>51399.602684929596</v>
      </c>
      <c r="U4883">
        <f>+'Copy Co'!$B$18*'All Data'!C4883</f>
        <v>0</v>
      </c>
      <c r="V4883" s="40">
        <f>+D4883*'Copy Co'!$B$19</f>
        <v>0</v>
      </c>
      <c r="W4883" s="40">
        <f>+E4883*'Copy Co'!$B$20</f>
        <v>0</v>
      </c>
      <c r="X4883" s="40">
        <f>+F4883*'Copy Co'!$B$21</f>
        <v>0</v>
      </c>
      <c r="Y4883" s="40">
        <f>+G4883*'Copy Co'!$B$22</f>
        <v>51101.810260311919</v>
      </c>
      <c r="Z4883" s="40">
        <f>+H4883*'Copy Co'!$B$23</f>
        <v>0</v>
      </c>
      <c r="AA4883" s="40">
        <f>+I4883*'Copy Co'!$B$24</f>
        <v>0</v>
      </c>
      <c r="AB4883" s="40">
        <f>+J4883*'Copy Co'!$B$25</f>
        <v>5052.331339126802</v>
      </c>
      <c r="AC4883" s="40">
        <f>+K4883*'Copy Co'!$B$26</f>
        <v>2897.6276106199057</v>
      </c>
      <c r="AD4883" s="40">
        <f>+L4883*'Copy Co'!$B$27</f>
        <v>0</v>
      </c>
      <c r="AE4883" s="40">
        <f>+M4883*'Copy Co'!$B$28</f>
        <v>0</v>
      </c>
      <c r="AF4883" s="40">
        <f t="shared" si="579"/>
        <v>110451.37189498823</v>
      </c>
      <c r="AG4883" s="25">
        <f t="shared" si="580"/>
        <v>-4673.6281050117686</v>
      </c>
      <c r="BF4883" s="2">
        <v>42267</v>
      </c>
      <c r="BG4883" s="3">
        <v>0</v>
      </c>
      <c r="BH4883">
        <v>9</v>
      </c>
      <c r="BI4883">
        <v>6.2083333333333304</v>
      </c>
    </row>
    <row r="4884" spans="1:61" x14ac:dyDescent="0.25">
      <c r="A4884" s="2">
        <v>42867</v>
      </c>
      <c r="B4884" s="7">
        <v>104388</v>
      </c>
      <c r="C4884" s="3">
        <v>0</v>
      </c>
      <c r="D4884" s="7">
        <f t="shared" si="575"/>
        <v>0</v>
      </c>
      <c r="E4884" s="7">
        <f t="shared" si="576"/>
        <v>0</v>
      </c>
      <c r="F4884" s="7">
        <f t="shared" si="577"/>
        <v>0</v>
      </c>
      <c r="G4884" s="11">
        <v>115125</v>
      </c>
      <c r="H4884">
        <v>1</v>
      </c>
      <c r="I4884">
        <v>0</v>
      </c>
      <c r="J4884">
        <v>29</v>
      </c>
      <c r="K4884" s="3">
        <v>17.7083333333333</v>
      </c>
      <c r="L4884" s="3">
        <f t="shared" si="578"/>
        <v>0</v>
      </c>
      <c r="M4884" s="5">
        <v>0</v>
      </c>
      <c r="R4884">
        <v>2017</v>
      </c>
      <c r="S4884" s="1" t="s">
        <v>2</v>
      </c>
      <c r="T4884" s="40">
        <f>+'Copy Co'!$B$17</f>
        <v>51399.602684929596</v>
      </c>
      <c r="U4884">
        <f>+'Copy Co'!$B$18*'All Data'!C4884</f>
        <v>0</v>
      </c>
      <c r="V4884" s="40">
        <f>+D4884*'Copy Co'!$B$19</f>
        <v>0</v>
      </c>
      <c r="W4884" s="40">
        <f>+E4884*'Copy Co'!$B$20</f>
        <v>0</v>
      </c>
      <c r="X4884" s="40">
        <f>+F4884*'Copy Co'!$B$21</f>
        <v>0</v>
      </c>
      <c r="Y4884" s="40">
        <f>+G4884*'Copy Co'!$B$22</f>
        <v>47913.019344217304</v>
      </c>
      <c r="Z4884" s="40">
        <f>+H4884*'Copy Co'!$B$23</f>
        <v>-10610.780657764437</v>
      </c>
      <c r="AA4884" s="40">
        <f>+I4884*'Copy Co'!$B$24</f>
        <v>0</v>
      </c>
      <c r="AB4884" s="40">
        <f>+J4884*'Copy Co'!$B$25</f>
        <v>9767.8405889784844</v>
      </c>
      <c r="AC4884" s="40">
        <f>+K4884*'Copy Co'!$B$26</f>
        <v>5547.2600653759355</v>
      </c>
      <c r="AD4884" s="40">
        <f>+L4884*'Copy Co'!$B$27</f>
        <v>0</v>
      </c>
      <c r="AE4884" s="40">
        <f>+M4884*'Copy Co'!$B$28</f>
        <v>0</v>
      </c>
      <c r="AF4884" s="40">
        <f t="shared" si="579"/>
        <v>104016.94202573689</v>
      </c>
      <c r="AG4884" s="25">
        <f t="shared" si="580"/>
        <v>-371.05797426310892</v>
      </c>
      <c r="BF4884" s="2">
        <v>42268</v>
      </c>
      <c r="BG4884" s="3">
        <v>0</v>
      </c>
      <c r="BH4884">
        <v>10</v>
      </c>
      <c r="BI4884">
        <v>6.375</v>
      </c>
    </row>
    <row r="4885" spans="1:61" x14ac:dyDescent="0.25">
      <c r="A4885" s="2">
        <v>42868</v>
      </c>
      <c r="B4885" s="7">
        <v>155535</v>
      </c>
      <c r="C4885" s="3">
        <v>13.9583333333333</v>
      </c>
      <c r="D4885" s="7">
        <f t="shared" si="575"/>
        <v>194.83506944444352</v>
      </c>
      <c r="E4885" s="7">
        <f t="shared" si="576"/>
        <v>2719.5728443286844</v>
      </c>
      <c r="F4885" s="7">
        <f t="shared" si="577"/>
        <v>37960.704285421132</v>
      </c>
      <c r="G4885" s="11">
        <v>104388</v>
      </c>
      <c r="H4885">
        <v>0</v>
      </c>
      <c r="I4885">
        <v>1</v>
      </c>
      <c r="J4885">
        <v>18</v>
      </c>
      <c r="K4885" s="3">
        <v>8.6666666666666696</v>
      </c>
      <c r="L4885" s="3">
        <f t="shared" si="578"/>
        <v>120.97222222222197</v>
      </c>
      <c r="M4885" s="5">
        <v>0</v>
      </c>
      <c r="R4885">
        <v>2017</v>
      </c>
      <c r="S4885" s="1" t="s">
        <v>3</v>
      </c>
      <c r="T4885" s="40">
        <f>+'Copy Co'!$B$17</f>
        <v>51399.602684929596</v>
      </c>
      <c r="U4885">
        <f>+'Copy Co'!$B$18*'All Data'!C4885</f>
        <v>689.6779633423256</v>
      </c>
      <c r="V4885" s="40">
        <f>+D4885*'Copy Co'!$B$19</f>
        <v>81838.924483282593</v>
      </c>
      <c r="W4885" s="40">
        <f>+E4885*'Copy Co'!$B$20</f>
        <v>-21004.560197026298</v>
      </c>
      <c r="X4885" s="40">
        <f>+F4885*'Copy Co'!$B$21</f>
        <v>1840.5512681908322</v>
      </c>
      <c r="Y4885" s="40">
        <f>+G4885*'Copy Co'!$B$22</f>
        <v>43444.466999384633</v>
      </c>
      <c r="Z4885" s="40">
        <f>+H4885*'Copy Co'!$B$23</f>
        <v>0</v>
      </c>
      <c r="AA4885" s="40">
        <f>+I4885*'Copy Co'!$B$24</f>
        <v>-10704.382616627605</v>
      </c>
      <c r="AB4885" s="40">
        <f>+J4885*'Copy Co'!$B$25</f>
        <v>6062.7976069521628</v>
      </c>
      <c r="AC4885" s="40">
        <f>+K4885*'Copy Co'!$B$26</f>
        <v>2714.8943378781109</v>
      </c>
      <c r="AD4885" s="40">
        <f>+L4885*'Copy Co'!$B$27</f>
        <v>22175.114967505106</v>
      </c>
      <c r="AE4885" s="40">
        <f>+M4885*'Copy Co'!$B$28</f>
        <v>0</v>
      </c>
      <c r="AF4885" s="40">
        <f t="shared" si="579"/>
        <v>178457.08749781144</v>
      </c>
      <c r="AG4885" s="25">
        <f t="shared" si="580"/>
        <v>22922.087497811444</v>
      </c>
      <c r="BF4885" s="2">
        <v>42269</v>
      </c>
      <c r="BG4885" s="3">
        <v>0</v>
      </c>
      <c r="BH4885">
        <v>13</v>
      </c>
      <c r="BI4885">
        <v>6.0833333333333304</v>
      </c>
    </row>
    <row r="4886" spans="1:61" x14ac:dyDescent="0.25">
      <c r="A4886" s="2">
        <v>42869</v>
      </c>
      <c r="B4886" s="7">
        <v>148194</v>
      </c>
      <c r="C4886" s="3">
        <v>7.25</v>
      </c>
      <c r="D4886" s="7">
        <f t="shared" si="575"/>
        <v>52.5625</v>
      </c>
      <c r="E4886" s="7">
        <f t="shared" si="576"/>
        <v>381.078125</v>
      </c>
      <c r="F4886" s="7">
        <f t="shared" si="577"/>
        <v>2762.81640625</v>
      </c>
      <c r="G4886" s="11">
        <v>155535</v>
      </c>
      <c r="H4886">
        <v>0</v>
      </c>
      <c r="I4886">
        <v>1</v>
      </c>
      <c r="J4886">
        <v>14</v>
      </c>
      <c r="K4886" s="3">
        <v>6.8333333333333304</v>
      </c>
      <c r="L4886" s="3">
        <f t="shared" si="578"/>
        <v>49.541666666666643</v>
      </c>
      <c r="M4886" s="5">
        <v>0</v>
      </c>
      <c r="R4886">
        <v>2017</v>
      </c>
      <c r="S4886" s="1" t="s">
        <v>4</v>
      </c>
      <c r="T4886" s="40">
        <f>+'Copy Co'!$B$17</f>
        <v>51399.602684929596</v>
      </c>
      <c r="U4886">
        <f>+'Copy Co'!$B$18*'All Data'!C4886</f>
        <v>358.22079290019383</v>
      </c>
      <c r="V4886" s="40">
        <f>+D4886*'Copy Co'!$B$19</f>
        <v>22078.460928098688</v>
      </c>
      <c r="W4886" s="40">
        <f>+E4886*'Copy Co'!$B$20</f>
        <v>-2943.2483976388066</v>
      </c>
      <c r="X4886" s="40">
        <f>+F4886*'Copy Co'!$B$21</f>
        <v>133.9570836744148</v>
      </c>
      <c r="Y4886" s="40">
        <f>+G4886*'Copy Co'!$B$22</f>
        <v>64730.957339438333</v>
      </c>
      <c r="Z4886" s="40">
        <f>+H4886*'Copy Co'!$B$23</f>
        <v>0</v>
      </c>
      <c r="AA4886" s="40">
        <f>+I4886*'Copy Co'!$B$24</f>
        <v>-10704.382616627605</v>
      </c>
      <c r="AB4886" s="40">
        <f>+J4886*'Copy Co'!$B$25</f>
        <v>4715.5092498516824</v>
      </c>
      <c r="AC4886" s="40">
        <f>+K4886*'Copy Co'!$B$26</f>
        <v>2140.5897664038935</v>
      </c>
      <c r="AD4886" s="40">
        <f>+L4886*'Copy Co'!$B$27</f>
        <v>9081.3587932366063</v>
      </c>
      <c r="AE4886" s="40">
        <f>+M4886*'Copy Co'!$B$28</f>
        <v>0</v>
      </c>
      <c r="AF4886" s="40">
        <f t="shared" si="579"/>
        <v>140991.025624267</v>
      </c>
      <c r="AG4886" s="25">
        <f t="shared" si="580"/>
        <v>-7202.9743757329998</v>
      </c>
      <c r="BF4886" s="2">
        <v>42270</v>
      </c>
      <c r="BG4886" s="3">
        <v>0</v>
      </c>
      <c r="BH4886">
        <v>12</v>
      </c>
      <c r="BI4886">
        <v>5.8333333333333304</v>
      </c>
    </row>
    <row r="4887" spans="1:61" x14ac:dyDescent="0.25">
      <c r="A4887" s="2">
        <v>42870</v>
      </c>
      <c r="B4887" s="7">
        <v>141476</v>
      </c>
      <c r="C4887" s="3">
        <v>5.625</v>
      </c>
      <c r="D4887" s="7">
        <f t="shared" si="575"/>
        <v>31.640625</v>
      </c>
      <c r="E4887" s="7">
        <f t="shared" si="576"/>
        <v>177.978515625</v>
      </c>
      <c r="F4887" s="7">
        <f t="shared" si="577"/>
        <v>1001.129150390625</v>
      </c>
      <c r="G4887" s="11">
        <v>148194</v>
      </c>
      <c r="H4887">
        <v>0</v>
      </c>
      <c r="I4887">
        <v>0</v>
      </c>
      <c r="J4887">
        <v>21</v>
      </c>
      <c r="K4887" s="3">
        <v>10.3333333333333</v>
      </c>
      <c r="L4887" s="3">
        <f t="shared" si="578"/>
        <v>58.124999999999815</v>
      </c>
      <c r="M4887" s="5">
        <v>0</v>
      </c>
      <c r="R4887">
        <v>2017</v>
      </c>
      <c r="S4887" s="1" t="s">
        <v>5</v>
      </c>
      <c r="T4887" s="40">
        <f>+'Copy Co'!$B$17</f>
        <v>51399.602684929596</v>
      </c>
      <c r="U4887">
        <f>+'Copy Co'!$B$18*'All Data'!C4887</f>
        <v>277.92992552601248</v>
      </c>
      <c r="V4887" s="40">
        <f>+D4887*'Copy Co'!$B$19</f>
        <v>13290.393394589728</v>
      </c>
      <c r="W4887" s="40">
        <f>+E4887*'Copy Co'!$B$20</f>
        <v>-1374.6130952213921</v>
      </c>
      <c r="X4887" s="40">
        <f>+F4887*'Copy Co'!$B$21</f>
        <v>48.540446286765544</v>
      </c>
      <c r="Y4887" s="40">
        <f>+G4887*'Copy Co'!$B$22</f>
        <v>61675.761031026617</v>
      </c>
      <c r="Z4887" s="40">
        <f>+H4887*'Copy Co'!$B$23</f>
        <v>0</v>
      </c>
      <c r="AA4887" s="40">
        <f>+I4887*'Copy Co'!$B$24</f>
        <v>0</v>
      </c>
      <c r="AB4887" s="40">
        <f>+J4887*'Copy Co'!$B$25</f>
        <v>7073.2638747775236</v>
      </c>
      <c r="AC4887" s="40">
        <f>+K4887*'Copy Co'!$B$26</f>
        <v>3236.9894028546591</v>
      </c>
      <c r="AD4887" s="40">
        <f>+L4887*'Copy Co'!$B$27</f>
        <v>10654.748121585391</v>
      </c>
      <c r="AE4887" s="40">
        <f>+M4887*'Copy Co'!$B$28</f>
        <v>0</v>
      </c>
      <c r="AF4887" s="40">
        <f t="shared" si="579"/>
        <v>146282.61578635493</v>
      </c>
      <c r="AG4887" s="25">
        <f t="shared" si="580"/>
        <v>4806.6157863549306</v>
      </c>
      <c r="BF4887" s="2">
        <v>42271</v>
      </c>
      <c r="BG4887" s="3">
        <v>0</v>
      </c>
      <c r="BH4887">
        <v>13</v>
      </c>
      <c r="BI4887">
        <v>8.1666666666666696</v>
      </c>
    </row>
    <row r="4888" spans="1:61" x14ac:dyDescent="0.25">
      <c r="A4888" s="2">
        <v>42871</v>
      </c>
      <c r="B4888" s="7">
        <v>181407</v>
      </c>
      <c r="C4888" s="3">
        <v>11.0833333333333</v>
      </c>
      <c r="D4888" s="7">
        <f t="shared" si="575"/>
        <v>122.84027777777705</v>
      </c>
      <c r="E4888" s="7">
        <f t="shared" si="576"/>
        <v>1361.4797453703582</v>
      </c>
      <c r="F4888" s="7">
        <f t="shared" si="577"/>
        <v>15089.733844521425</v>
      </c>
      <c r="G4888" s="11">
        <v>141476</v>
      </c>
      <c r="H4888">
        <v>0</v>
      </c>
      <c r="I4888">
        <v>0</v>
      </c>
      <c r="J4888">
        <v>31</v>
      </c>
      <c r="K4888" s="3">
        <v>10.875</v>
      </c>
      <c r="L4888" s="3">
        <f t="shared" si="578"/>
        <v>120.53124999999964</v>
      </c>
      <c r="M4888" s="5">
        <v>0</v>
      </c>
      <c r="R4888">
        <v>2017</v>
      </c>
      <c r="S4888" s="1" t="s">
        <v>6</v>
      </c>
      <c r="T4888" s="40">
        <f>+'Copy Co'!$B$17</f>
        <v>51399.602684929596</v>
      </c>
      <c r="U4888">
        <f>+'Copy Co'!$B$18*'All Data'!C4888</f>
        <v>547.62489029569701</v>
      </c>
      <c r="V4888" s="40">
        <f>+D4888*'Copy Co'!$B$19</f>
        <v>51598.083677782452</v>
      </c>
      <c r="W4888" s="40">
        <f>+E4888*'Copy Co'!$B$20</f>
        <v>-10515.358442521458</v>
      </c>
      <c r="X4888" s="40">
        <f>+F4888*'Copy Co'!$B$21</f>
        <v>731.63628776145913</v>
      </c>
      <c r="Y4888" s="40">
        <f>+G4888*'Copy Co'!$B$22</f>
        <v>58879.846468990116</v>
      </c>
      <c r="Z4888" s="40">
        <f>+H4888*'Copy Co'!$B$23</f>
        <v>0</v>
      </c>
      <c r="AA4888" s="40">
        <f>+I4888*'Copy Co'!$B$24</f>
        <v>0</v>
      </c>
      <c r="AB4888" s="40">
        <f>+J4888*'Copy Co'!$B$25</f>
        <v>10441.484767528726</v>
      </c>
      <c r="AC4888" s="40">
        <f>+K4888*'Copy Co'!$B$26</f>
        <v>3406.6702989720516</v>
      </c>
      <c r="AD4888" s="40">
        <f>+L4888*'Copy Co'!$B$27</f>
        <v>22094.28145427681</v>
      </c>
      <c r="AE4888" s="40">
        <f>+M4888*'Copy Co'!$B$28</f>
        <v>0</v>
      </c>
      <c r="AF4888" s="40">
        <f t="shared" si="579"/>
        <v>188583.87208801543</v>
      </c>
      <c r="AG4888" s="25">
        <f t="shared" si="580"/>
        <v>7176.8720880154287</v>
      </c>
      <c r="BF4888" s="2">
        <v>42272</v>
      </c>
      <c r="BG4888" s="3">
        <v>0</v>
      </c>
      <c r="BH4888">
        <v>17</v>
      </c>
      <c r="BI4888">
        <v>9.7916666666666696</v>
      </c>
    </row>
    <row r="4889" spans="1:61" x14ac:dyDescent="0.25">
      <c r="A4889" s="2">
        <v>42872</v>
      </c>
      <c r="B4889" s="7">
        <v>323364</v>
      </c>
      <c r="C4889" s="3">
        <v>22.875</v>
      </c>
      <c r="D4889" s="7">
        <f t="shared" si="575"/>
        <v>523.265625</v>
      </c>
      <c r="E4889" s="7">
        <f t="shared" si="576"/>
        <v>11969.701171875</v>
      </c>
      <c r="F4889" s="7">
        <f t="shared" si="577"/>
        <v>273806.91430664062</v>
      </c>
      <c r="G4889" s="11">
        <v>181407</v>
      </c>
      <c r="H4889">
        <v>0</v>
      </c>
      <c r="I4889">
        <v>0</v>
      </c>
      <c r="J4889">
        <v>26</v>
      </c>
      <c r="K4889" s="3">
        <v>10.0833333333333</v>
      </c>
      <c r="L4889" s="3">
        <f t="shared" si="578"/>
        <v>230.65624999999923</v>
      </c>
      <c r="M4889" s="5">
        <v>0</v>
      </c>
      <c r="R4889">
        <v>2017</v>
      </c>
      <c r="S4889" s="1" t="s">
        <v>7</v>
      </c>
      <c r="T4889" s="40">
        <f>+'Copy Co'!$B$17</f>
        <v>51399.602684929596</v>
      </c>
      <c r="U4889">
        <f>+'Copy Co'!$B$18*'All Data'!C4889</f>
        <v>1130.248363805784</v>
      </c>
      <c r="V4889" s="40">
        <f>+D4889*'Copy Co'!$B$19</f>
        <v>219793.57253897056</v>
      </c>
      <c r="W4889" s="40">
        <f>+E4889*'Copy Co'!$B$20</f>
        <v>-92447.719990058307</v>
      </c>
      <c r="X4889" s="40">
        <f>+F4889*'Copy Co'!$B$21</f>
        <v>13275.719532950048</v>
      </c>
      <c r="Y4889" s="40">
        <f>+G4889*'Copy Co'!$B$22</f>
        <v>75498.433009132932</v>
      </c>
      <c r="Z4889" s="40">
        <f>+H4889*'Copy Co'!$B$23</f>
        <v>0</v>
      </c>
      <c r="AA4889" s="40">
        <f>+I4889*'Copy Co'!$B$24</f>
        <v>0</v>
      </c>
      <c r="AB4889" s="40">
        <f>+J4889*'Copy Co'!$B$25</f>
        <v>8757.3743211531237</v>
      </c>
      <c r="AC4889" s="40">
        <f>+K4889*'Copy Co'!$B$26</f>
        <v>3158.6751431081752</v>
      </c>
      <c r="AD4889" s="40">
        <f>+L4889*'Copy Co'!$B$27</f>
        <v>42281.019293237507</v>
      </c>
      <c r="AE4889" s="40">
        <f>+M4889*'Copy Co'!$B$28</f>
        <v>0</v>
      </c>
      <c r="AF4889" s="40">
        <f t="shared" si="579"/>
        <v>322846.92489722942</v>
      </c>
      <c r="AG4889" s="25">
        <f t="shared" si="580"/>
        <v>-517.07510277058464</v>
      </c>
      <c r="BF4889" s="2">
        <v>42273</v>
      </c>
      <c r="BG4889" s="3">
        <v>0</v>
      </c>
      <c r="BH4889">
        <v>21</v>
      </c>
      <c r="BI4889">
        <v>10.625</v>
      </c>
    </row>
    <row r="4890" spans="1:61" x14ac:dyDescent="0.25">
      <c r="A4890" s="2">
        <v>42873</v>
      </c>
      <c r="B4890" s="7">
        <v>304957</v>
      </c>
      <c r="C4890" s="3">
        <v>17.2916666666667</v>
      </c>
      <c r="D4890" s="7">
        <f t="shared" si="575"/>
        <v>299.00173611111228</v>
      </c>
      <c r="E4890" s="7">
        <f t="shared" si="576"/>
        <v>5170.2383535879935</v>
      </c>
      <c r="F4890" s="7">
        <f t="shared" si="577"/>
        <v>89402.038197459231</v>
      </c>
      <c r="G4890" s="11">
        <v>323364</v>
      </c>
      <c r="H4890">
        <v>0</v>
      </c>
      <c r="I4890">
        <v>0</v>
      </c>
      <c r="J4890">
        <v>13</v>
      </c>
      <c r="K4890" s="3">
        <v>7.3333333333333304</v>
      </c>
      <c r="L4890" s="3">
        <f t="shared" si="578"/>
        <v>126.80555555555574</v>
      </c>
      <c r="M4890" s="5">
        <v>0</v>
      </c>
      <c r="R4890">
        <v>2017</v>
      </c>
      <c r="S4890" s="1" t="s">
        <v>1</v>
      </c>
      <c r="T4890" s="40">
        <f>+'Copy Co'!$B$17</f>
        <v>51399.602684929596</v>
      </c>
      <c r="U4890">
        <f>+'Copy Co'!$B$18*'All Data'!C4890</f>
        <v>854.37717846885471</v>
      </c>
      <c r="V4890" s="40">
        <f>+D4890*'Copy Co'!$B$19</f>
        <v>125593.30602925789</v>
      </c>
      <c r="W4890" s="40">
        <f>+E4890*'Copy Co'!$B$20</f>
        <v>-39932.220590222969</v>
      </c>
      <c r="X4890" s="40">
        <f>+F4890*'Copy Co'!$B$21</f>
        <v>4334.720281951516</v>
      </c>
      <c r="Y4890" s="40">
        <f>+G4890*'Copy Co'!$B$22</f>
        <v>134578.46329835817</v>
      </c>
      <c r="Z4890" s="40">
        <f>+H4890*'Copy Co'!$B$23</f>
        <v>0</v>
      </c>
      <c r="AA4890" s="40">
        <f>+I4890*'Copy Co'!$B$24</f>
        <v>0</v>
      </c>
      <c r="AB4890" s="40">
        <f>+J4890*'Copy Co'!$B$25</f>
        <v>4378.6871605765618</v>
      </c>
      <c r="AC4890" s="40">
        <f>+K4890*'Copy Co'!$B$26</f>
        <v>2297.2182858968613</v>
      </c>
      <c r="AD4890" s="40">
        <f>+L4890*'Copy Co'!$B$27</f>
        <v>23244.408685800496</v>
      </c>
      <c r="AE4890" s="40">
        <f>+M4890*'Copy Co'!$B$28</f>
        <v>0</v>
      </c>
      <c r="AF4890" s="40">
        <f t="shared" si="579"/>
        <v>306748.56301501702</v>
      </c>
      <c r="AG4890" s="25">
        <f t="shared" si="580"/>
        <v>1791.5630150170182</v>
      </c>
      <c r="BF4890" s="2">
        <v>42274</v>
      </c>
      <c r="BG4890" s="3">
        <v>0</v>
      </c>
      <c r="BH4890">
        <v>18</v>
      </c>
      <c r="BI4890">
        <v>8.6666666666666696</v>
      </c>
    </row>
    <row r="4891" spans="1:61" x14ac:dyDescent="0.25">
      <c r="A4891" s="2">
        <v>42874</v>
      </c>
      <c r="B4891" s="7">
        <v>233475</v>
      </c>
      <c r="C4891" s="3">
        <v>12.7083333333333</v>
      </c>
      <c r="D4891" s="7">
        <f t="shared" si="575"/>
        <v>161.50173611111026</v>
      </c>
      <c r="E4891" s="7">
        <f t="shared" si="576"/>
        <v>2052.417896412021</v>
      </c>
      <c r="F4891" s="7">
        <f t="shared" si="577"/>
        <v>26082.810766902698</v>
      </c>
      <c r="G4891" s="11">
        <v>304957</v>
      </c>
      <c r="H4891">
        <v>1</v>
      </c>
      <c r="I4891">
        <v>0</v>
      </c>
      <c r="J4891">
        <v>10</v>
      </c>
      <c r="K4891" s="3">
        <v>5.875</v>
      </c>
      <c r="L4891" s="3">
        <f t="shared" si="578"/>
        <v>74.661458333333144</v>
      </c>
      <c r="M4891" s="5">
        <v>0</v>
      </c>
      <c r="R4891">
        <v>2017</v>
      </c>
      <c r="S4891" s="1" t="s">
        <v>2</v>
      </c>
      <c r="T4891" s="40">
        <f>+'Copy Co'!$B$17</f>
        <v>51399.602684929596</v>
      </c>
      <c r="U4891">
        <f>+'Copy Co'!$B$18*'All Data'!C4891</f>
        <v>627.9157576698783</v>
      </c>
      <c r="V4891" s="40">
        <f>+D4891*'Copy Co'!$B$19</f>
        <v>67837.522388570811</v>
      </c>
      <c r="W4891" s="40">
        <f>+E4891*'Copy Co'!$B$20</f>
        <v>-15851.803839173112</v>
      </c>
      <c r="X4891" s="40">
        <f>+F4891*'Copy Co'!$B$21</f>
        <v>1264.6433025596239</v>
      </c>
      <c r="Y4891" s="40">
        <f>+G4891*'Copy Co'!$B$22</f>
        <v>126917.79057680327</v>
      </c>
      <c r="Z4891" s="40">
        <f>+H4891*'Copy Co'!$B$23</f>
        <v>-10610.780657764437</v>
      </c>
      <c r="AA4891" s="40">
        <f>+I4891*'Copy Co'!$B$24</f>
        <v>0</v>
      </c>
      <c r="AB4891" s="40">
        <f>+J4891*'Copy Co'!$B$25</f>
        <v>3368.2208927512015</v>
      </c>
      <c r="AC4891" s="40">
        <f>+K4891*'Copy Co'!$B$26</f>
        <v>1840.3851040423726</v>
      </c>
      <c r="AD4891" s="40">
        <f>+L4891*'Copy Co'!$B$27</f>
        <v>13686.004867645761</v>
      </c>
      <c r="AE4891" s="40">
        <f>+M4891*'Copy Co'!$B$28</f>
        <v>0</v>
      </c>
      <c r="AF4891" s="40">
        <f t="shared" si="579"/>
        <v>240479.50107803495</v>
      </c>
      <c r="AG4891" s="25">
        <f t="shared" si="580"/>
        <v>7004.5010780349548</v>
      </c>
      <c r="BF4891" s="2">
        <v>42275</v>
      </c>
      <c r="BG4891" s="3">
        <v>0</v>
      </c>
      <c r="BH4891">
        <v>10</v>
      </c>
      <c r="BI4891">
        <v>5.4166666666666696</v>
      </c>
    </row>
    <row r="4892" spans="1:61" x14ac:dyDescent="0.25">
      <c r="A4892" s="2">
        <v>42875</v>
      </c>
      <c r="B4892" s="7">
        <v>155646</v>
      </c>
      <c r="C4892" s="3">
        <v>3</v>
      </c>
      <c r="D4892" s="7">
        <f t="shared" si="575"/>
        <v>9</v>
      </c>
      <c r="E4892" s="7">
        <f t="shared" si="576"/>
        <v>27</v>
      </c>
      <c r="F4892" s="7">
        <f t="shared" si="577"/>
        <v>81</v>
      </c>
      <c r="G4892" s="11">
        <v>233475</v>
      </c>
      <c r="H4892">
        <v>0</v>
      </c>
      <c r="I4892">
        <v>1</v>
      </c>
      <c r="J4892">
        <v>18</v>
      </c>
      <c r="K4892" s="3">
        <v>6.1666666666666696</v>
      </c>
      <c r="L4892" s="3">
        <f t="shared" si="578"/>
        <v>18.500000000000007</v>
      </c>
      <c r="M4892" s="5">
        <v>0</v>
      </c>
      <c r="R4892">
        <v>2017</v>
      </c>
      <c r="S4892" s="1" t="s">
        <v>3</v>
      </c>
      <c r="T4892" s="40">
        <f>+'Copy Co'!$B$17</f>
        <v>51399.602684929596</v>
      </c>
      <c r="U4892">
        <f>+'Copy Co'!$B$18*'All Data'!C4892</f>
        <v>148.22929361387332</v>
      </c>
      <c r="V4892" s="40">
        <f>+D4892*'Copy Co'!$B$19</f>
        <v>3780.3785655721895</v>
      </c>
      <c r="W4892" s="40">
        <f>+E4892*'Copy Co'!$B$20</f>
        <v>-208.5338977046971</v>
      </c>
      <c r="X4892" s="40">
        <f>+F4892*'Copy Co'!$B$21</f>
        <v>3.9273415899376132</v>
      </c>
      <c r="Y4892" s="40">
        <f>+G4892*'Copy Co'!$B$22</f>
        <v>97168.227503940361</v>
      </c>
      <c r="Z4892" s="40">
        <f>+H4892*'Copy Co'!$B$23</f>
        <v>0</v>
      </c>
      <c r="AA4892" s="40">
        <f>+I4892*'Copy Co'!$B$24</f>
        <v>-10704.382616627605</v>
      </c>
      <c r="AB4892" s="40">
        <f>+J4892*'Copy Co'!$B$25</f>
        <v>6062.7976069521628</v>
      </c>
      <c r="AC4892" s="40">
        <f>+K4892*'Copy Co'!$B$26</f>
        <v>1931.7517404132714</v>
      </c>
      <c r="AD4892" s="40">
        <f>+L4892*'Copy Co'!$B$27</f>
        <v>3391.1886494508462</v>
      </c>
      <c r="AE4892" s="40">
        <f>+M4892*'Copy Co'!$B$28</f>
        <v>0</v>
      </c>
      <c r="AF4892" s="40">
        <f t="shared" si="579"/>
        <v>152973.18687212994</v>
      </c>
      <c r="AG4892" s="25">
        <f t="shared" si="580"/>
        <v>-2672.8131278700603</v>
      </c>
      <c r="BF4892" s="2">
        <v>42276</v>
      </c>
      <c r="BG4892" s="3">
        <v>0</v>
      </c>
      <c r="BH4892">
        <v>10</v>
      </c>
      <c r="BI4892">
        <v>3.75</v>
      </c>
    </row>
    <row r="4893" spans="1:61" x14ac:dyDescent="0.25">
      <c r="A4893" s="2">
        <v>42876</v>
      </c>
      <c r="B4893" s="7">
        <v>158793</v>
      </c>
      <c r="C4893" s="3">
        <v>7.4166666666666599</v>
      </c>
      <c r="D4893" s="7">
        <f t="shared" si="575"/>
        <v>55.006944444444343</v>
      </c>
      <c r="E4893" s="7">
        <f t="shared" si="576"/>
        <v>407.96817129629517</v>
      </c>
      <c r="F4893" s="7">
        <f t="shared" si="577"/>
        <v>3025.7639371141863</v>
      </c>
      <c r="G4893" s="11">
        <v>155646</v>
      </c>
      <c r="H4893">
        <v>0</v>
      </c>
      <c r="I4893">
        <v>1</v>
      </c>
      <c r="J4893">
        <v>12</v>
      </c>
      <c r="K4893" s="3">
        <v>5.6666666666666696</v>
      </c>
      <c r="L4893" s="3">
        <f t="shared" si="578"/>
        <v>42.027777777777764</v>
      </c>
      <c r="M4893" s="5">
        <v>0</v>
      </c>
      <c r="R4893">
        <v>2017</v>
      </c>
      <c r="S4893" s="1" t="s">
        <v>4</v>
      </c>
      <c r="T4893" s="40">
        <f>+'Copy Co'!$B$17</f>
        <v>51399.602684929596</v>
      </c>
      <c r="U4893">
        <f>+'Copy Co'!$B$18*'All Data'!C4893</f>
        <v>366.45575365651979</v>
      </c>
      <c r="V4893" s="40">
        <f>+D4893*'Copy Co'!$B$19</f>
        <v>23105.230415044181</v>
      </c>
      <c r="W4893" s="40">
        <f>+E4893*'Copy Co'!$B$20</f>
        <v>-3150.9330703657024</v>
      </c>
      <c r="X4893" s="40">
        <f>+F4893*'Copy Co'!$B$21</f>
        <v>146.70627841434469</v>
      </c>
      <c r="Y4893" s="40">
        <f>+G4893*'Copy Co'!$B$22</f>
        <v>64777.153605646439</v>
      </c>
      <c r="Z4893" s="40">
        <f>+H4893*'Copy Co'!$B$23</f>
        <v>0</v>
      </c>
      <c r="AA4893" s="40">
        <f>+I4893*'Copy Co'!$B$24</f>
        <v>-10704.382616627605</v>
      </c>
      <c r="AB4893" s="40">
        <f>+J4893*'Copy Co'!$B$25</f>
        <v>4041.8650713014422</v>
      </c>
      <c r="AC4893" s="40">
        <f>+K4893*'Copy Co'!$B$26</f>
        <v>1775.1232209203035</v>
      </c>
      <c r="AD4893" s="40">
        <f>+L4893*'Copy Co'!$B$27</f>
        <v>7704.0066465752652</v>
      </c>
      <c r="AE4893" s="40">
        <f>+M4893*'Copy Co'!$B$28</f>
        <v>0</v>
      </c>
      <c r="AF4893" s="40">
        <f t="shared" si="579"/>
        <v>139460.82798949475</v>
      </c>
      <c r="AG4893" s="25">
        <f t="shared" si="580"/>
        <v>-19332.172010505252</v>
      </c>
      <c r="BF4893" s="2">
        <v>42277</v>
      </c>
      <c r="BG4893" s="3">
        <v>0</v>
      </c>
      <c r="BH4893">
        <v>13</v>
      </c>
      <c r="BI4893">
        <v>6.9583333333333304</v>
      </c>
    </row>
    <row r="4894" spans="1:61" x14ac:dyDescent="0.25">
      <c r="A4894" s="2">
        <v>42877</v>
      </c>
      <c r="B4894" s="7">
        <v>136648</v>
      </c>
      <c r="C4894" s="3">
        <v>0</v>
      </c>
      <c r="D4894" s="7">
        <f t="shared" si="575"/>
        <v>0</v>
      </c>
      <c r="E4894" s="7">
        <f t="shared" si="576"/>
        <v>0</v>
      </c>
      <c r="F4894" s="7">
        <f t="shared" si="577"/>
        <v>0</v>
      </c>
      <c r="G4894" s="11">
        <v>158793</v>
      </c>
      <c r="H4894">
        <v>0</v>
      </c>
      <c r="I4894">
        <v>0</v>
      </c>
      <c r="J4894">
        <v>15</v>
      </c>
      <c r="K4894" s="3">
        <v>7.2083333333333304</v>
      </c>
      <c r="L4894" s="3">
        <f t="shared" si="578"/>
        <v>0</v>
      </c>
      <c r="M4894" s="5">
        <v>0</v>
      </c>
      <c r="R4894">
        <v>2017</v>
      </c>
      <c r="S4894" s="1" t="s">
        <v>5</v>
      </c>
      <c r="T4894" s="40">
        <f>+'Copy Co'!$B$17</f>
        <v>51399.602684929596</v>
      </c>
      <c r="U4894">
        <f>+'Copy Co'!$B$18*'All Data'!C4894</f>
        <v>0</v>
      </c>
      <c r="V4894" s="40">
        <f>+D4894*'Copy Co'!$B$19</f>
        <v>0</v>
      </c>
      <c r="W4894" s="40">
        <f>+E4894*'Copy Co'!$B$20</f>
        <v>0</v>
      </c>
      <c r="X4894" s="40">
        <f>+F4894*'Copy Co'!$B$21</f>
        <v>0</v>
      </c>
      <c r="Y4894" s="40">
        <f>+G4894*'Copy Co'!$B$22</f>
        <v>66086.880180032997</v>
      </c>
      <c r="Z4894" s="40">
        <f>+H4894*'Copy Co'!$B$23</f>
        <v>0</v>
      </c>
      <c r="AA4894" s="40">
        <f>+I4894*'Copy Co'!$B$24</f>
        <v>0</v>
      </c>
      <c r="AB4894" s="40">
        <f>+J4894*'Copy Co'!$B$25</f>
        <v>5052.331339126802</v>
      </c>
      <c r="AC4894" s="40">
        <f>+K4894*'Copy Co'!$B$26</f>
        <v>2258.0611560236193</v>
      </c>
      <c r="AD4894" s="40">
        <f>+L4894*'Copy Co'!$B$27</f>
        <v>0</v>
      </c>
      <c r="AE4894" s="40">
        <f>+M4894*'Copy Co'!$B$28</f>
        <v>0</v>
      </c>
      <c r="AF4894" s="40">
        <f t="shared" si="579"/>
        <v>124796.87536011302</v>
      </c>
      <c r="AG4894" s="25">
        <f t="shared" si="580"/>
        <v>-11851.124639886984</v>
      </c>
      <c r="BF4894" s="2">
        <v>42278</v>
      </c>
      <c r="BG4894" s="3">
        <v>0</v>
      </c>
      <c r="BH4894">
        <v>20</v>
      </c>
      <c r="BI4894">
        <v>9.9166666666666696</v>
      </c>
    </row>
    <row r="4895" spans="1:61" x14ac:dyDescent="0.25">
      <c r="A4895" s="2">
        <v>42878</v>
      </c>
      <c r="B4895" s="7">
        <v>124163</v>
      </c>
      <c r="C4895" s="3">
        <v>0</v>
      </c>
      <c r="D4895" s="7">
        <f t="shared" si="575"/>
        <v>0</v>
      </c>
      <c r="E4895" s="7">
        <f t="shared" si="576"/>
        <v>0</v>
      </c>
      <c r="F4895" s="7">
        <f t="shared" si="577"/>
        <v>0</v>
      </c>
      <c r="G4895" s="11">
        <v>136648</v>
      </c>
      <c r="H4895">
        <v>0</v>
      </c>
      <c r="I4895">
        <v>0</v>
      </c>
      <c r="J4895">
        <v>14</v>
      </c>
      <c r="K4895" s="3">
        <v>7.7916666666666696</v>
      </c>
      <c r="L4895" s="3">
        <f t="shared" si="578"/>
        <v>0</v>
      </c>
      <c r="M4895" s="5">
        <v>0</v>
      </c>
      <c r="R4895">
        <v>2017</v>
      </c>
      <c r="S4895" s="1" t="s">
        <v>6</v>
      </c>
      <c r="T4895" s="40">
        <f>+'Copy Co'!$B$17</f>
        <v>51399.602684929596</v>
      </c>
      <c r="U4895">
        <f>+'Copy Co'!$B$18*'All Data'!C4895</f>
        <v>0</v>
      </c>
      <c r="V4895" s="40">
        <f>+D4895*'Copy Co'!$B$19</f>
        <v>0</v>
      </c>
      <c r="W4895" s="40">
        <f>+E4895*'Copy Co'!$B$20</f>
        <v>0</v>
      </c>
      <c r="X4895" s="40">
        <f>+F4895*'Copy Co'!$B$21</f>
        <v>0</v>
      </c>
      <c r="Y4895" s="40">
        <f>+G4895*'Copy Co'!$B$22</f>
        <v>56870.516980226763</v>
      </c>
      <c r="Z4895" s="40">
        <f>+H4895*'Copy Co'!$B$23</f>
        <v>0</v>
      </c>
      <c r="AA4895" s="40">
        <f>+I4895*'Copy Co'!$B$24</f>
        <v>0</v>
      </c>
      <c r="AB4895" s="40">
        <f>+J4895*'Copy Co'!$B$25</f>
        <v>4715.5092498516824</v>
      </c>
      <c r="AC4895" s="40">
        <f>+K4895*'Copy Co'!$B$26</f>
        <v>2440.7944287654173</v>
      </c>
      <c r="AD4895" s="40">
        <f>+L4895*'Copy Co'!$B$27</f>
        <v>0</v>
      </c>
      <c r="AE4895" s="40">
        <f>+M4895*'Copy Co'!$B$28</f>
        <v>0</v>
      </c>
      <c r="AF4895" s="40">
        <f t="shared" si="579"/>
        <v>115426.42334377347</v>
      </c>
      <c r="AG4895" s="25">
        <f t="shared" si="580"/>
        <v>-8736.5766562265344</v>
      </c>
      <c r="BF4895" s="2">
        <v>42282</v>
      </c>
      <c r="BG4895" s="3">
        <v>0</v>
      </c>
      <c r="BH4895">
        <v>14</v>
      </c>
      <c r="BI4895">
        <v>7.25</v>
      </c>
    </row>
    <row r="4896" spans="1:61" x14ac:dyDescent="0.25">
      <c r="A4896" s="2">
        <v>42879</v>
      </c>
      <c r="B4896" s="7">
        <v>109470</v>
      </c>
      <c r="C4896" s="3">
        <v>0</v>
      </c>
      <c r="D4896" s="7">
        <f t="shared" si="575"/>
        <v>0</v>
      </c>
      <c r="E4896" s="7">
        <f t="shared" si="576"/>
        <v>0</v>
      </c>
      <c r="F4896" s="7">
        <f t="shared" si="577"/>
        <v>0</v>
      </c>
      <c r="G4896" s="11">
        <v>124163</v>
      </c>
      <c r="H4896">
        <v>0</v>
      </c>
      <c r="I4896">
        <v>0</v>
      </c>
      <c r="J4896">
        <v>24</v>
      </c>
      <c r="K4896" s="3">
        <v>13.5416666666667</v>
      </c>
      <c r="L4896" s="3">
        <f t="shared" si="578"/>
        <v>0</v>
      </c>
      <c r="M4896" s="5">
        <v>0</v>
      </c>
      <c r="R4896">
        <v>2017</v>
      </c>
      <c r="S4896" s="1" t="s">
        <v>7</v>
      </c>
      <c r="T4896" s="40">
        <f>+'Copy Co'!$B$17</f>
        <v>51399.602684929596</v>
      </c>
      <c r="U4896">
        <f>+'Copy Co'!$B$18*'All Data'!C4896</f>
        <v>0</v>
      </c>
      <c r="V4896" s="40">
        <f>+D4896*'Copy Co'!$B$19</f>
        <v>0</v>
      </c>
      <c r="W4896" s="40">
        <f>+E4896*'Copy Co'!$B$20</f>
        <v>0</v>
      </c>
      <c r="X4896" s="40">
        <f>+F4896*'Copy Co'!$B$21</f>
        <v>0</v>
      </c>
      <c r="Y4896" s="40">
        <f>+G4896*'Copy Co'!$B$22</f>
        <v>51674.477488261044</v>
      </c>
      <c r="Z4896" s="40">
        <f>+H4896*'Copy Co'!$B$23</f>
        <v>0</v>
      </c>
      <c r="AA4896" s="40">
        <f>+I4896*'Copy Co'!$B$24</f>
        <v>0</v>
      </c>
      <c r="AB4896" s="40">
        <f>+J4896*'Copy Co'!$B$25</f>
        <v>8083.7301426028844</v>
      </c>
      <c r="AC4896" s="40">
        <f>+K4896*'Copy Co'!$B$26</f>
        <v>4242.0224029345572</v>
      </c>
      <c r="AD4896" s="40">
        <f>+L4896*'Copy Co'!$B$27</f>
        <v>0</v>
      </c>
      <c r="AE4896" s="40">
        <f>+M4896*'Copy Co'!$B$28</f>
        <v>0</v>
      </c>
      <c r="AF4896" s="40">
        <f t="shared" si="579"/>
        <v>115399.83271872808</v>
      </c>
      <c r="AG4896" s="25">
        <f t="shared" si="580"/>
        <v>5929.8327187280811</v>
      </c>
      <c r="BF4896" s="2">
        <v>42287</v>
      </c>
      <c r="BG4896" s="3">
        <v>0</v>
      </c>
      <c r="BH4896">
        <v>18</v>
      </c>
      <c r="BI4896">
        <v>12.2083333333333</v>
      </c>
    </row>
    <row r="4897" spans="1:61" x14ac:dyDescent="0.25">
      <c r="A4897" s="2">
        <v>42880</v>
      </c>
      <c r="B4897" s="7">
        <v>127621</v>
      </c>
      <c r="C4897" s="3">
        <v>3.125</v>
      </c>
      <c r="D4897" s="7">
        <f t="shared" si="575"/>
        <v>9.765625</v>
      </c>
      <c r="E4897" s="7">
        <f t="shared" si="576"/>
        <v>30.517578125</v>
      </c>
      <c r="F4897" s="7">
        <f t="shared" si="577"/>
        <v>95.367431640625</v>
      </c>
      <c r="G4897" s="11">
        <v>109470</v>
      </c>
      <c r="H4897">
        <v>0</v>
      </c>
      <c r="I4897">
        <v>0</v>
      </c>
      <c r="J4897">
        <v>20</v>
      </c>
      <c r="K4897" s="3">
        <v>7.8333333333333304</v>
      </c>
      <c r="L4897" s="3">
        <f t="shared" si="578"/>
        <v>24.479166666666657</v>
      </c>
      <c r="M4897" s="5">
        <v>0</v>
      </c>
      <c r="R4897">
        <v>2017</v>
      </c>
      <c r="S4897" s="1" t="s">
        <v>1</v>
      </c>
      <c r="T4897" s="40">
        <f>+'Copy Co'!$B$17</f>
        <v>51399.602684929596</v>
      </c>
      <c r="U4897">
        <f>+'Copy Co'!$B$18*'All Data'!C4897</f>
        <v>154.40551418111804</v>
      </c>
      <c r="V4897" s="40">
        <f>+D4897*'Copy Co'!$B$19</f>
        <v>4101.9732699351016</v>
      </c>
      <c r="W4897" s="40">
        <f>+E4897*'Copy Co'!$B$20</f>
        <v>-235.70183388569822</v>
      </c>
      <c r="X4897" s="40">
        <f>+F4897*'Copy Co'!$B$21</f>
        <v>4.6239565507130722</v>
      </c>
      <c r="Y4897" s="40">
        <f>+G4897*'Copy Co'!$B$22</f>
        <v>45559.506863074639</v>
      </c>
      <c r="Z4897" s="40">
        <f>+H4897*'Copy Co'!$B$23</f>
        <v>0</v>
      </c>
      <c r="AA4897" s="40">
        <f>+I4897*'Copy Co'!$B$24</f>
        <v>0</v>
      </c>
      <c r="AB4897" s="40">
        <f>+J4897*'Copy Co'!$B$25</f>
        <v>6736.441785502403</v>
      </c>
      <c r="AC4897" s="40">
        <f>+K4897*'Copy Co'!$B$26</f>
        <v>2453.8468053898291</v>
      </c>
      <c r="AD4897" s="40">
        <f>+L4897*'Copy Co'!$B$27</f>
        <v>4487.214710703538</v>
      </c>
      <c r="AE4897" s="40">
        <f>+M4897*'Copy Co'!$B$28</f>
        <v>0</v>
      </c>
      <c r="AF4897" s="40">
        <f t="shared" si="579"/>
        <v>114661.91375638124</v>
      </c>
      <c r="AG4897" s="25">
        <f t="shared" si="580"/>
        <v>-12959.08624361876</v>
      </c>
      <c r="BF4897" s="2">
        <v>42290</v>
      </c>
      <c r="BG4897" s="3">
        <v>0</v>
      </c>
      <c r="BH4897">
        <v>10</v>
      </c>
      <c r="BI4897">
        <v>7</v>
      </c>
    </row>
    <row r="4898" spans="1:61" x14ac:dyDescent="0.25">
      <c r="A4898" s="2">
        <v>42881</v>
      </c>
      <c r="B4898" s="7">
        <v>138712</v>
      </c>
      <c r="C4898" s="3">
        <v>6.7916666666666599</v>
      </c>
      <c r="D4898" s="7">
        <f t="shared" si="575"/>
        <v>46.126736111111022</v>
      </c>
      <c r="E4898" s="7">
        <f t="shared" si="576"/>
        <v>313.27741608796202</v>
      </c>
      <c r="F4898" s="7">
        <f t="shared" si="577"/>
        <v>2127.6757842640736</v>
      </c>
      <c r="G4898" s="11">
        <v>127621</v>
      </c>
      <c r="H4898">
        <v>1</v>
      </c>
      <c r="I4898">
        <v>0</v>
      </c>
      <c r="J4898">
        <v>17</v>
      </c>
      <c r="K4898" s="3">
        <v>9.375</v>
      </c>
      <c r="L4898" s="3">
        <f t="shared" si="578"/>
        <v>63.671874999999936</v>
      </c>
      <c r="M4898" s="5">
        <v>0</v>
      </c>
      <c r="R4898">
        <v>2017</v>
      </c>
      <c r="S4898" s="1" t="s">
        <v>2</v>
      </c>
      <c r="T4898" s="40">
        <f>+'Copy Co'!$B$17</f>
        <v>51399.602684929596</v>
      </c>
      <c r="U4898">
        <f>+'Copy Co'!$B$18*'All Data'!C4898</f>
        <v>335.5746508202962</v>
      </c>
      <c r="V4898" s="40">
        <f>+D4898*'Copy Co'!$B$19</f>
        <v>19375.169388249866</v>
      </c>
      <c r="W4898" s="40">
        <f>+E4898*'Copy Co'!$B$20</f>
        <v>-2419.5911348029226</v>
      </c>
      <c r="X4898" s="40">
        <f>+F4898*'Copy Co'!$B$21</f>
        <v>103.1618468820176</v>
      </c>
      <c r="Y4898" s="40">
        <f>+G4898*'Copy Co'!$B$22</f>
        <v>53113.636844545981</v>
      </c>
      <c r="Z4898" s="40">
        <f>+H4898*'Copy Co'!$B$23</f>
        <v>-10610.780657764437</v>
      </c>
      <c r="AA4898" s="40">
        <f>+I4898*'Copy Co'!$B$24</f>
        <v>0</v>
      </c>
      <c r="AB4898" s="40">
        <f>+J4898*'Copy Co'!$B$25</f>
        <v>5725.9755176770432</v>
      </c>
      <c r="AC4898" s="40">
        <f>+K4898*'Copy Co'!$B$26</f>
        <v>2936.7847404931476</v>
      </c>
      <c r="AD4898" s="40">
        <f>+L4898*'Copy Co'!$B$27</f>
        <v>11671.531880500152</v>
      </c>
      <c r="AE4898" s="40">
        <f>+M4898*'Copy Co'!$B$28</f>
        <v>0</v>
      </c>
      <c r="AF4898" s="40">
        <f t="shared" si="579"/>
        <v>131631.06576153074</v>
      </c>
      <c r="AG4898" s="25">
        <f t="shared" si="580"/>
        <v>-7080.9342384692573</v>
      </c>
      <c r="BF4898" s="2">
        <v>42291</v>
      </c>
      <c r="BG4898" s="3">
        <v>0</v>
      </c>
      <c r="BH4898">
        <v>10</v>
      </c>
      <c r="BI4898">
        <v>6.7916666666666696</v>
      </c>
    </row>
    <row r="4899" spans="1:61" x14ac:dyDescent="0.25">
      <c r="A4899" s="2">
        <v>42882</v>
      </c>
      <c r="B4899" s="7">
        <v>130391</v>
      </c>
      <c r="C4899" s="3">
        <v>3.7916666666666599</v>
      </c>
      <c r="D4899" s="7">
        <f t="shared" si="575"/>
        <v>14.376736111111059</v>
      </c>
      <c r="E4899" s="7">
        <f t="shared" si="576"/>
        <v>54.511791087962671</v>
      </c>
      <c r="F4899" s="7">
        <f t="shared" si="577"/>
        <v>206.69054120852473</v>
      </c>
      <c r="G4899" s="11">
        <v>138712</v>
      </c>
      <c r="H4899">
        <v>0</v>
      </c>
      <c r="I4899">
        <v>1</v>
      </c>
      <c r="J4899">
        <v>14</v>
      </c>
      <c r="K4899" s="3">
        <v>5.8333333333333304</v>
      </c>
      <c r="L4899" s="3">
        <f t="shared" si="578"/>
        <v>22.118055555555504</v>
      </c>
      <c r="M4899" s="5">
        <v>0</v>
      </c>
      <c r="R4899">
        <v>2017</v>
      </c>
      <c r="S4899" s="1" t="s">
        <v>3</v>
      </c>
      <c r="T4899" s="40">
        <f>+'Copy Co'!$B$17</f>
        <v>51399.602684929596</v>
      </c>
      <c r="U4899">
        <f>+'Copy Co'!$B$18*'All Data'!C4899</f>
        <v>187.34535720642288</v>
      </c>
      <c r="V4899" s="40">
        <f>+D4899*'Copy Co'!$B$19</f>
        <v>6038.83389303688</v>
      </c>
      <c r="W4899" s="40">
        <f>+E4899*'Copy Co'!$B$20</f>
        <v>-421.02060246063064</v>
      </c>
      <c r="X4899" s="40">
        <f>+F4899*'Copy Co'!$B$21</f>
        <v>10.021535293024115</v>
      </c>
      <c r="Y4899" s="40">
        <f>+G4899*'Copy Co'!$B$22</f>
        <v>57729.517822150454</v>
      </c>
      <c r="Z4899" s="40">
        <f>+H4899*'Copy Co'!$B$23</f>
        <v>0</v>
      </c>
      <c r="AA4899" s="40">
        <f>+I4899*'Copy Co'!$B$24</f>
        <v>-10704.382616627605</v>
      </c>
      <c r="AB4899" s="40">
        <f>+J4899*'Copy Co'!$B$25</f>
        <v>4715.5092498516824</v>
      </c>
      <c r="AC4899" s="40">
        <f>+K4899*'Copy Co'!$B$26</f>
        <v>1827.3327274179578</v>
      </c>
      <c r="AD4899" s="40">
        <f>+L4899*'Copy Co'!$B$27</f>
        <v>4054.4053485363797</v>
      </c>
      <c r="AE4899" s="40">
        <f>+M4899*'Copy Co'!$B$28</f>
        <v>0</v>
      </c>
      <c r="AF4899" s="40">
        <f t="shared" si="579"/>
        <v>114837.16539933416</v>
      </c>
      <c r="AG4899" s="25">
        <f t="shared" si="580"/>
        <v>-15553.834600665839</v>
      </c>
      <c r="BF4899" s="2">
        <v>42293</v>
      </c>
      <c r="BG4899" s="3">
        <v>0</v>
      </c>
      <c r="BH4899">
        <v>13</v>
      </c>
      <c r="BI4899">
        <v>7.8333333333333304</v>
      </c>
    </row>
    <row r="4900" spans="1:61" x14ac:dyDescent="0.25">
      <c r="A4900" s="2">
        <v>42883</v>
      </c>
      <c r="B4900" s="7">
        <v>111935</v>
      </c>
      <c r="C4900" s="3">
        <v>0</v>
      </c>
      <c r="D4900" s="7">
        <f t="shared" si="575"/>
        <v>0</v>
      </c>
      <c r="E4900" s="7">
        <f t="shared" si="576"/>
        <v>0</v>
      </c>
      <c r="F4900" s="7">
        <f t="shared" si="577"/>
        <v>0</v>
      </c>
      <c r="G4900" s="11">
        <v>130391</v>
      </c>
      <c r="H4900">
        <v>0</v>
      </c>
      <c r="I4900">
        <v>1</v>
      </c>
      <c r="J4900">
        <v>9</v>
      </c>
      <c r="K4900" s="3">
        <v>5.5416666666666696</v>
      </c>
      <c r="L4900" s="3">
        <f t="shared" si="578"/>
        <v>0</v>
      </c>
      <c r="M4900" s="5">
        <v>0</v>
      </c>
      <c r="R4900">
        <v>2017</v>
      </c>
      <c r="S4900" s="1" t="s">
        <v>4</v>
      </c>
      <c r="T4900" s="40">
        <f>+'Copy Co'!$B$17</f>
        <v>51399.602684929596</v>
      </c>
      <c r="U4900">
        <f>+'Copy Co'!$B$18*'All Data'!C4900</f>
        <v>0</v>
      </c>
      <c r="V4900" s="40">
        <f>+D4900*'Copy Co'!$B$19</f>
        <v>0</v>
      </c>
      <c r="W4900" s="40">
        <f>+E4900*'Copy Co'!$B$20</f>
        <v>0</v>
      </c>
      <c r="X4900" s="40">
        <f>+F4900*'Copy Co'!$B$21</f>
        <v>0</v>
      </c>
      <c r="Y4900" s="40">
        <f>+G4900*'Copy Co'!$B$22</f>
        <v>54266.46258685636</v>
      </c>
      <c r="Z4900" s="40">
        <f>+H4900*'Copy Co'!$B$23</f>
        <v>0</v>
      </c>
      <c r="AA4900" s="40">
        <f>+I4900*'Copy Co'!$B$24</f>
        <v>-10704.382616627605</v>
      </c>
      <c r="AB4900" s="40">
        <f>+J4900*'Copy Co'!$B$25</f>
        <v>3031.3988034760814</v>
      </c>
      <c r="AC4900" s="40">
        <f>+K4900*'Copy Co'!$B$26</f>
        <v>1735.9660910470616</v>
      </c>
      <c r="AD4900" s="40">
        <f>+L4900*'Copy Co'!$B$27</f>
        <v>0</v>
      </c>
      <c r="AE4900" s="40">
        <f>+M4900*'Copy Co'!$B$28</f>
        <v>0</v>
      </c>
      <c r="AF4900" s="40">
        <f t="shared" si="579"/>
        <v>99729.047549681476</v>
      </c>
      <c r="AG4900" s="25">
        <f t="shared" si="580"/>
        <v>-12205.952450318524</v>
      </c>
      <c r="BF4900" s="2">
        <v>42468</v>
      </c>
      <c r="BG4900" s="3">
        <v>0</v>
      </c>
      <c r="BH4900">
        <v>18</v>
      </c>
      <c r="BI4900">
        <v>8.25</v>
      </c>
    </row>
    <row r="4901" spans="1:61" x14ac:dyDescent="0.25">
      <c r="A4901" s="2">
        <v>42884</v>
      </c>
      <c r="B4901" s="7">
        <v>106421</v>
      </c>
      <c r="C4901" s="3">
        <v>0</v>
      </c>
      <c r="D4901" s="7">
        <f t="shared" si="575"/>
        <v>0</v>
      </c>
      <c r="E4901" s="7">
        <f t="shared" si="576"/>
        <v>0</v>
      </c>
      <c r="F4901" s="7">
        <f t="shared" si="577"/>
        <v>0</v>
      </c>
      <c r="G4901" s="11">
        <v>111935</v>
      </c>
      <c r="H4901">
        <v>0</v>
      </c>
      <c r="I4901">
        <v>0</v>
      </c>
      <c r="J4901">
        <v>12</v>
      </c>
      <c r="K4901" s="3">
        <v>6.1666666666666696</v>
      </c>
      <c r="L4901" s="3">
        <f t="shared" si="578"/>
        <v>0</v>
      </c>
      <c r="M4901" s="5">
        <v>0</v>
      </c>
      <c r="R4901">
        <v>2017</v>
      </c>
      <c r="S4901" s="1" t="s">
        <v>5</v>
      </c>
      <c r="T4901" s="40">
        <f>+'Copy Co'!$B$17</f>
        <v>51399.602684929596</v>
      </c>
      <c r="U4901">
        <f>+'Copy Co'!$B$18*'All Data'!C4901</f>
        <v>0</v>
      </c>
      <c r="V4901" s="40">
        <f>+D4901*'Copy Co'!$B$19</f>
        <v>0</v>
      </c>
      <c r="W4901" s="40">
        <f>+E4901*'Copy Co'!$B$20</f>
        <v>0</v>
      </c>
      <c r="X4901" s="40">
        <f>+F4901*'Copy Co'!$B$21</f>
        <v>0</v>
      </c>
      <c r="Y4901" s="40">
        <f>+G4901*'Copy Co'!$B$22</f>
        <v>46585.39691895734</v>
      </c>
      <c r="Z4901" s="40">
        <f>+H4901*'Copy Co'!$B$23</f>
        <v>0</v>
      </c>
      <c r="AA4901" s="40">
        <f>+I4901*'Copy Co'!$B$24</f>
        <v>0</v>
      </c>
      <c r="AB4901" s="40">
        <f>+J4901*'Copy Co'!$B$25</f>
        <v>4041.8650713014422</v>
      </c>
      <c r="AC4901" s="40">
        <f>+K4901*'Copy Co'!$B$26</f>
        <v>1931.7517404132714</v>
      </c>
      <c r="AD4901" s="40">
        <f>+L4901*'Copy Co'!$B$27</f>
        <v>0</v>
      </c>
      <c r="AE4901" s="40">
        <f>+M4901*'Copy Co'!$B$28</f>
        <v>0</v>
      </c>
      <c r="AF4901" s="40">
        <f t="shared" si="579"/>
        <v>103958.61641560165</v>
      </c>
      <c r="AG4901" s="25">
        <f t="shared" si="580"/>
        <v>-2462.3835843983543</v>
      </c>
      <c r="BF4901" s="2">
        <v>42481</v>
      </c>
      <c r="BG4901" s="3">
        <v>0</v>
      </c>
      <c r="BH4901">
        <v>17</v>
      </c>
      <c r="BI4901">
        <v>11.7083333333333</v>
      </c>
    </row>
    <row r="4902" spans="1:61" x14ac:dyDescent="0.25">
      <c r="A4902" s="2">
        <v>42885</v>
      </c>
      <c r="B4902" s="7">
        <v>103991</v>
      </c>
      <c r="C4902" s="3">
        <v>0</v>
      </c>
      <c r="D4902" s="7">
        <f t="shared" si="575"/>
        <v>0</v>
      </c>
      <c r="E4902" s="7">
        <f t="shared" si="576"/>
        <v>0</v>
      </c>
      <c r="F4902" s="7">
        <f t="shared" si="577"/>
        <v>0</v>
      </c>
      <c r="G4902" s="11">
        <v>106421</v>
      </c>
      <c r="H4902">
        <v>0</v>
      </c>
      <c r="I4902">
        <v>0</v>
      </c>
      <c r="J4902">
        <v>15</v>
      </c>
      <c r="K4902" s="3">
        <v>6.9583333333333304</v>
      </c>
      <c r="L4902" s="3">
        <f t="shared" si="578"/>
        <v>0</v>
      </c>
      <c r="M4902" s="5">
        <v>0</v>
      </c>
      <c r="R4902">
        <v>2017</v>
      </c>
      <c r="S4902" s="1" t="s">
        <v>6</v>
      </c>
      <c r="T4902" s="40">
        <f>+'Copy Co'!$B$17</f>
        <v>51399.602684929596</v>
      </c>
      <c r="U4902">
        <f>+'Copy Co'!$B$18*'All Data'!C4902</f>
        <v>0</v>
      </c>
      <c r="V4902" s="40">
        <f>+D4902*'Copy Co'!$B$19</f>
        <v>0</v>
      </c>
      <c r="W4902" s="40">
        <f>+E4902*'Copy Co'!$B$20</f>
        <v>0</v>
      </c>
      <c r="X4902" s="40">
        <f>+F4902*'Copy Co'!$B$21</f>
        <v>0</v>
      </c>
      <c r="Y4902" s="40">
        <f>+G4902*'Copy Co'!$B$22</f>
        <v>44290.566181376329</v>
      </c>
      <c r="Z4902" s="40">
        <f>+H4902*'Copy Co'!$B$23</f>
        <v>0</v>
      </c>
      <c r="AA4902" s="40">
        <f>+I4902*'Copy Co'!$B$24</f>
        <v>0</v>
      </c>
      <c r="AB4902" s="40">
        <f>+J4902*'Copy Co'!$B$25</f>
        <v>5052.331339126802</v>
      </c>
      <c r="AC4902" s="40">
        <f>+K4902*'Copy Co'!$B$26</f>
        <v>2179.7468962771354</v>
      </c>
      <c r="AD4902" s="40">
        <f>+L4902*'Copy Co'!$B$27</f>
        <v>0</v>
      </c>
      <c r="AE4902" s="40">
        <f>+M4902*'Copy Co'!$B$28</f>
        <v>0</v>
      </c>
      <c r="AF4902" s="40">
        <f t="shared" si="579"/>
        <v>102922.24710170987</v>
      </c>
      <c r="AG4902" s="25">
        <f t="shared" si="580"/>
        <v>-1068.7528982901276</v>
      </c>
      <c r="BF4902" s="2">
        <v>42482</v>
      </c>
      <c r="BG4902" s="3">
        <v>0</v>
      </c>
      <c r="BH4902">
        <v>29</v>
      </c>
      <c r="BI4902">
        <v>17.6666666666667</v>
      </c>
    </row>
    <row r="4903" spans="1:61" x14ac:dyDescent="0.25">
      <c r="A4903" s="2">
        <v>42886</v>
      </c>
      <c r="B4903" s="7">
        <v>101670</v>
      </c>
      <c r="C4903" s="3">
        <v>0</v>
      </c>
      <c r="D4903" s="7">
        <f t="shared" si="575"/>
        <v>0</v>
      </c>
      <c r="E4903" s="7">
        <f t="shared" si="576"/>
        <v>0</v>
      </c>
      <c r="F4903" s="7">
        <f t="shared" si="577"/>
        <v>0</v>
      </c>
      <c r="G4903" s="11">
        <v>103991</v>
      </c>
      <c r="H4903">
        <v>0</v>
      </c>
      <c r="I4903">
        <v>0</v>
      </c>
      <c r="J4903">
        <v>16</v>
      </c>
      <c r="K4903" s="3">
        <v>10.375</v>
      </c>
      <c r="L4903" s="3">
        <f t="shared" si="578"/>
        <v>0</v>
      </c>
      <c r="M4903" s="5">
        <v>0</v>
      </c>
      <c r="R4903">
        <v>2017</v>
      </c>
      <c r="S4903" s="1" t="s">
        <v>7</v>
      </c>
      <c r="T4903" s="40">
        <f>+'Copy Co'!$B$17</f>
        <v>51399.602684929596</v>
      </c>
      <c r="U4903">
        <f>+'Copy Co'!$B$18*'All Data'!C4903</f>
        <v>0</v>
      </c>
      <c r="V4903" s="40">
        <f>+D4903*'Copy Co'!$B$19</f>
        <v>0</v>
      </c>
      <c r="W4903" s="40">
        <f>+E4903*'Copy Co'!$B$20</f>
        <v>0</v>
      </c>
      <c r="X4903" s="40">
        <f>+F4903*'Copy Co'!$B$21</f>
        <v>0</v>
      </c>
      <c r="Y4903" s="40">
        <f>+G4903*'Copy Co'!$B$22</f>
        <v>43279.242515739425</v>
      </c>
      <c r="Z4903" s="40">
        <f>+H4903*'Copy Co'!$B$23</f>
        <v>0</v>
      </c>
      <c r="AA4903" s="40">
        <f>+I4903*'Copy Co'!$B$24</f>
        <v>0</v>
      </c>
      <c r="AB4903" s="40">
        <f>+J4903*'Copy Co'!$B$25</f>
        <v>5389.1534284019226</v>
      </c>
      <c r="AC4903" s="40">
        <f>+K4903*'Copy Co'!$B$26</f>
        <v>3250.0417794790837</v>
      </c>
      <c r="AD4903" s="40">
        <f>+L4903*'Copy Co'!$B$27</f>
        <v>0</v>
      </c>
      <c r="AE4903" s="40">
        <f>+M4903*'Copy Co'!$B$28</f>
        <v>0</v>
      </c>
      <c r="AF4903" s="40">
        <f t="shared" si="579"/>
        <v>103318.04040855003</v>
      </c>
      <c r="AG4903" s="25">
        <f t="shared" si="580"/>
        <v>1648.040408550034</v>
      </c>
      <c r="BF4903" s="2">
        <v>42494</v>
      </c>
      <c r="BG4903" s="3">
        <v>0</v>
      </c>
      <c r="BH4903">
        <v>23</v>
      </c>
      <c r="BI4903">
        <v>11</v>
      </c>
    </row>
    <row r="4904" spans="1:61" x14ac:dyDescent="0.25">
      <c r="A4904" s="2">
        <v>42887</v>
      </c>
      <c r="B4904" s="7">
        <v>105324</v>
      </c>
      <c r="C4904" s="3">
        <v>0</v>
      </c>
      <c r="D4904" s="7">
        <f t="shared" si="575"/>
        <v>0</v>
      </c>
      <c r="E4904" s="7">
        <f t="shared" si="576"/>
        <v>0</v>
      </c>
      <c r="F4904" s="7">
        <f t="shared" si="577"/>
        <v>0</v>
      </c>
      <c r="G4904" s="11">
        <v>101670</v>
      </c>
      <c r="H4904">
        <v>0</v>
      </c>
      <c r="I4904">
        <v>0</v>
      </c>
      <c r="J4904">
        <v>25</v>
      </c>
      <c r="K4904" s="3">
        <v>7.9583333333333304</v>
      </c>
      <c r="L4904" s="3">
        <f t="shared" si="578"/>
        <v>0</v>
      </c>
      <c r="M4904" s="5">
        <v>0</v>
      </c>
      <c r="R4904">
        <v>2017</v>
      </c>
      <c r="S4904" s="1" t="s">
        <v>1</v>
      </c>
      <c r="T4904" s="40">
        <f>+'Copy Co'!$B$17</f>
        <v>51399.602684929596</v>
      </c>
      <c r="U4904">
        <f>+'Copy Co'!$B$18*'All Data'!C4904</f>
        <v>0</v>
      </c>
      <c r="V4904" s="40">
        <f>+D4904*'Copy Co'!$B$19</f>
        <v>0</v>
      </c>
      <c r="W4904" s="40">
        <f>+E4904*'Copy Co'!$B$20</f>
        <v>0</v>
      </c>
      <c r="X4904" s="40">
        <f>+F4904*'Copy Co'!$B$21</f>
        <v>0</v>
      </c>
      <c r="Y4904" s="40">
        <f>+G4904*'Copy Co'!$B$22</f>
        <v>42313.282751153733</v>
      </c>
      <c r="Z4904" s="40">
        <f>+H4904*'Copy Co'!$B$23</f>
        <v>0</v>
      </c>
      <c r="AA4904" s="40">
        <f>+I4904*'Copy Co'!$B$24</f>
        <v>0</v>
      </c>
      <c r="AB4904" s="40">
        <f>+J4904*'Copy Co'!$B$25</f>
        <v>8420.552231878004</v>
      </c>
      <c r="AC4904" s="40">
        <f>+K4904*'Copy Co'!$B$26</f>
        <v>2493.0039352630711</v>
      </c>
      <c r="AD4904" s="40">
        <f>+L4904*'Copy Co'!$B$27</f>
        <v>0</v>
      </c>
      <c r="AE4904" s="40">
        <f>+M4904*'Copy Co'!$B$28</f>
        <v>0</v>
      </c>
      <c r="AF4904" s="40">
        <f t="shared" si="579"/>
        <v>104626.4416032244</v>
      </c>
      <c r="AG4904" s="25">
        <f t="shared" si="580"/>
        <v>-697.55839677559561</v>
      </c>
      <c r="BF4904" s="2">
        <v>42495</v>
      </c>
      <c r="BG4904" s="3">
        <v>0</v>
      </c>
      <c r="BH4904">
        <v>24</v>
      </c>
      <c r="BI4904">
        <v>11</v>
      </c>
    </row>
    <row r="4905" spans="1:61" x14ac:dyDescent="0.25">
      <c r="A4905" s="2">
        <v>42888</v>
      </c>
      <c r="B4905" s="7">
        <v>104864</v>
      </c>
      <c r="C4905" s="3">
        <v>0</v>
      </c>
      <c r="D4905" s="7">
        <f t="shared" si="575"/>
        <v>0</v>
      </c>
      <c r="E4905" s="7">
        <f t="shared" si="576"/>
        <v>0</v>
      </c>
      <c r="F4905" s="7">
        <f t="shared" si="577"/>
        <v>0</v>
      </c>
      <c r="G4905" s="11">
        <v>105324</v>
      </c>
      <c r="H4905">
        <v>1</v>
      </c>
      <c r="I4905">
        <v>0</v>
      </c>
      <c r="J4905">
        <v>14</v>
      </c>
      <c r="K4905" s="3">
        <v>6.25</v>
      </c>
      <c r="L4905" s="3">
        <f t="shared" si="578"/>
        <v>0</v>
      </c>
      <c r="M4905" s="5">
        <v>0</v>
      </c>
      <c r="R4905">
        <v>2017</v>
      </c>
      <c r="S4905" s="1" t="s">
        <v>2</v>
      </c>
      <c r="T4905" s="40">
        <f>+'Copy Co'!$B$17</f>
        <v>51399.602684929596</v>
      </c>
      <c r="U4905">
        <f>+'Copy Co'!$B$18*'All Data'!C4905</f>
        <v>0</v>
      </c>
      <c r="V4905" s="40">
        <f>+D4905*'Copy Co'!$B$19</f>
        <v>0</v>
      </c>
      <c r="W4905" s="40">
        <f>+E4905*'Copy Co'!$B$20</f>
        <v>0</v>
      </c>
      <c r="X4905" s="40">
        <f>+F4905*'Copy Co'!$B$21</f>
        <v>0</v>
      </c>
      <c r="Y4905" s="40">
        <f>+G4905*'Copy Co'!$B$22</f>
        <v>43834.013892815143</v>
      </c>
      <c r="Z4905" s="40">
        <f>+H4905*'Copy Co'!$B$23</f>
        <v>-10610.780657764437</v>
      </c>
      <c r="AA4905" s="40">
        <f>+I4905*'Copy Co'!$B$24</f>
        <v>0</v>
      </c>
      <c r="AB4905" s="40">
        <f>+J4905*'Copy Co'!$B$25</f>
        <v>4715.5092498516824</v>
      </c>
      <c r="AC4905" s="40">
        <f>+K4905*'Copy Co'!$B$26</f>
        <v>1957.8564936620985</v>
      </c>
      <c r="AD4905" s="40">
        <f>+L4905*'Copy Co'!$B$27</f>
        <v>0</v>
      </c>
      <c r="AE4905" s="40">
        <f>+M4905*'Copy Co'!$B$28</f>
        <v>0</v>
      </c>
      <c r="AF4905" s="40">
        <f t="shared" si="579"/>
        <v>91296.201663494096</v>
      </c>
      <c r="AG4905" s="25">
        <f t="shared" si="580"/>
        <v>-13567.798336505904</v>
      </c>
      <c r="BF4905" s="2">
        <v>42503</v>
      </c>
      <c r="BG4905" s="3">
        <v>0</v>
      </c>
      <c r="BH4905">
        <v>14</v>
      </c>
      <c r="BI4905">
        <v>8.9583333333333304</v>
      </c>
    </row>
    <row r="4906" spans="1:61" x14ac:dyDescent="0.25">
      <c r="A4906" s="2">
        <v>42889</v>
      </c>
      <c r="B4906" s="7">
        <v>95047</v>
      </c>
      <c r="C4906" s="3">
        <v>0</v>
      </c>
      <c r="D4906" s="7">
        <f t="shared" si="575"/>
        <v>0</v>
      </c>
      <c r="E4906" s="7">
        <f t="shared" si="576"/>
        <v>0</v>
      </c>
      <c r="F4906" s="7">
        <f t="shared" si="577"/>
        <v>0</v>
      </c>
      <c r="G4906" s="11">
        <v>104864</v>
      </c>
      <c r="H4906">
        <v>0</v>
      </c>
      <c r="I4906">
        <v>1</v>
      </c>
      <c r="J4906">
        <v>13</v>
      </c>
      <c r="K4906" s="3">
        <v>6.875</v>
      </c>
      <c r="L4906" s="3">
        <f t="shared" si="578"/>
        <v>0</v>
      </c>
      <c r="M4906" s="5">
        <v>0</v>
      </c>
      <c r="R4906">
        <v>2017</v>
      </c>
      <c r="S4906" s="1" t="s">
        <v>3</v>
      </c>
      <c r="T4906" s="40">
        <f>+'Copy Co'!$B$17</f>
        <v>51399.602684929596</v>
      </c>
      <c r="U4906">
        <f>+'Copy Co'!$B$18*'All Data'!C4906</f>
        <v>0</v>
      </c>
      <c r="V4906" s="40">
        <f>+D4906*'Copy Co'!$B$19</f>
        <v>0</v>
      </c>
      <c r="W4906" s="40">
        <f>+E4906*'Copy Co'!$B$20</f>
        <v>0</v>
      </c>
      <c r="X4906" s="40">
        <f>+F4906*'Copy Co'!$B$21</f>
        <v>0</v>
      </c>
      <c r="Y4906" s="40">
        <f>+G4906*'Copy Co'!$B$22</f>
        <v>43642.569906727498</v>
      </c>
      <c r="Z4906" s="40">
        <f>+H4906*'Copy Co'!$B$23</f>
        <v>0</v>
      </c>
      <c r="AA4906" s="40">
        <f>+I4906*'Copy Co'!$B$24</f>
        <v>-10704.382616627605</v>
      </c>
      <c r="AB4906" s="40">
        <f>+J4906*'Copy Co'!$B$25</f>
        <v>4378.6871605765618</v>
      </c>
      <c r="AC4906" s="40">
        <f>+K4906*'Copy Co'!$B$26</f>
        <v>2153.6421430283085</v>
      </c>
      <c r="AD4906" s="40">
        <f>+L4906*'Copy Co'!$B$27</f>
        <v>0</v>
      </c>
      <c r="AE4906" s="40">
        <f>+M4906*'Copy Co'!$B$28</f>
        <v>0</v>
      </c>
      <c r="AF4906" s="40">
        <f t="shared" si="579"/>
        <v>90870.119278634345</v>
      </c>
      <c r="AG4906" s="25">
        <f t="shared" si="580"/>
        <v>-4176.8807213656546</v>
      </c>
      <c r="BF4906" s="2">
        <v>42504</v>
      </c>
      <c r="BG4906" s="3">
        <v>0</v>
      </c>
      <c r="BH4906">
        <v>23</v>
      </c>
      <c r="BI4906">
        <v>12.875</v>
      </c>
    </row>
    <row r="4907" spans="1:61" x14ac:dyDescent="0.25">
      <c r="A4907" s="2">
        <v>42890</v>
      </c>
      <c r="B4907" s="7">
        <v>86374</v>
      </c>
      <c r="C4907" s="3">
        <v>0</v>
      </c>
      <c r="D4907" s="7">
        <f t="shared" si="575"/>
        <v>0</v>
      </c>
      <c r="E4907" s="7">
        <f t="shared" si="576"/>
        <v>0</v>
      </c>
      <c r="F4907" s="7">
        <f t="shared" si="577"/>
        <v>0</v>
      </c>
      <c r="G4907" s="11">
        <v>95047</v>
      </c>
      <c r="H4907">
        <v>0</v>
      </c>
      <c r="I4907">
        <v>1</v>
      </c>
      <c r="J4907">
        <v>17</v>
      </c>
      <c r="K4907" s="3">
        <v>10.375</v>
      </c>
      <c r="L4907" s="3">
        <f t="shared" si="578"/>
        <v>0</v>
      </c>
      <c r="M4907" s="5">
        <v>0</v>
      </c>
      <c r="R4907">
        <v>2017</v>
      </c>
      <c r="S4907" s="1" t="s">
        <v>4</v>
      </c>
      <c r="T4907" s="40">
        <f>+'Copy Co'!$B$17</f>
        <v>51399.602684929596</v>
      </c>
      <c r="U4907">
        <f>+'Copy Co'!$B$18*'All Data'!C4907</f>
        <v>0</v>
      </c>
      <c r="V4907" s="40">
        <f>+D4907*'Copy Co'!$B$19</f>
        <v>0</v>
      </c>
      <c r="W4907" s="40">
        <f>+E4907*'Copy Co'!$B$20</f>
        <v>0</v>
      </c>
      <c r="X4907" s="40">
        <f>+F4907*'Copy Co'!$B$21</f>
        <v>0</v>
      </c>
      <c r="Y4907" s="40">
        <f>+G4907*'Copy Co'!$B$22</f>
        <v>39556.905534070116</v>
      </c>
      <c r="Z4907" s="40">
        <f>+H4907*'Copy Co'!$B$23</f>
        <v>0</v>
      </c>
      <c r="AA4907" s="40">
        <f>+I4907*'Copy Co'!$B$24</f>
        <v>-10704.382616627605</v>
      </c>
      <c r="AB4907" s="40">
        <f>+J4907*'Copy Co'!$B$25</f>
        <v>5725.9755176770432</v>
      </c>
      <c r="AC4907" s="40">
        <f>+K4907*'Copy Co'!$B$26</f>
        <v>3250.0417794790837</v>
      </c>
      <c r="AD4907" s="40">
        <f>+L4907*'Copy Co'!$B$27</f>
        <v>0</v>
      </c>
      <c r="AE4907" s="40">
        <f>+M4907*'Copy Co'!$B$28</f>
        <v>0</v>
      </c>
      <c r="AF4907" s="40">
        <f t="shared" si="579"/>
        <v>89228.142899528233</v>
      </c>
      <c r="AG4907" s="25">
        <f t="shared" si="580"/>
        <v>2854.1428995282331</v>
      </c>
      <c r="BF4907" s="2">
        <v>42508</v>
      </c>
      <c r="BG4907" s="3">
        <v>0</v>
      </c>
      <c r="BH4907">
        <v>14</v>
      </c>
      <c r="BI4907">
        <v>6.875</v>
      </c>
    </row>
    <row r="4908" spans="1:61" x14ac:dyDescent="0.25">
      <c r="A4908" s="2">
        <v>42891</v>
      </c>
      <c r="B4908" s="7">
        <v>97161</v>
      </c>
      <c r="C4908" s="3">
        <v>0</v>
      </c>
      <c r="D4908" s="7">
        <f t="shared" si="575"/>
        <v>0</v>
      </c>
      <c r="E4908" s="7">
        <f t="shared" si="576"/>
        <v>0</v>
      </c>
      <c r="F4908" s="7">
        <f t="shared" si="577"/>
        <v>0</v>
      </c>
      <c r="G4908" s="11">
        <v>86374</v>
      </c>
      <c r="H4908">
        <v>0</v>
      </c>
      <c r="I4908">
        <v>0</v>
      </c>
      <c r="J4908">
        <v>12</v>
      </c>
      <c r="K4908" s="3">
        <v>5.9583333333333304</v>
      </c>
      <c r="L4908" s="3">
        <f t="shared" si="578"/>
        <v>0</v>
      </c>
      <c r="M4908" s="5">
        <v>0</v>
      </c>
      <c r="R4908">
        <v>2017</v>
      </c>
      <c r="S4908" s="1" t="s">
        <v>5</v>
      </c>
      <c r="T4908" s="40">
        <f>+'Copy Co'!$B$17</f>
        <v>51399.602684929596</v>
      </c>
      <c r="U4908">
        <f>+'Copy Co'!$B$18*'All Data'!C4908</f>
        <v>0</v>
      </c>
      <c r="V4908" s="40">
        <f>+D4908*'Copy Co'!$B$19</f>
        <v>0</v>
      </c>
      <c r="W4908" s="40">
        <f>+E4908*'Copy Co'!$B$20</f>
        <v>0</v>
      </c>
      <c r="X4908" s="40">
        <f>+F4908*'Copy Co'!$B$21</f>
        <v>0</v>
      </c>
      <c r="Y4908" s="40">
        <f>+G4908*'Copy Co'!$B$22</f>
        <v>35947.354031161136</v>
      </c>
      <c r="Z4908" s="40">
        <f>+H4908*'Copy Co'!$B$23</f>
        <v>0</v>
      </c>
      <c r="AA4908" s="40">
        <f>+I4908*'Copy Co'!$B$24</f>
        <v>0</v>
      </c>
      <c r="AB4908" s="40">
        <f>+J4908*'Copy Co'!$B$25</f>
        <v>4041.8650713014422</v>
      </c>
      <c r="AC4908" s="40">
        <f>+K4908*'Copy Co'!$B$26</f>
        <v>1866.4898572911998</v>
      </c>
      <c r="AD4908" s="40">
        <f>+L4908*'Copy Co'!$B$27</f>
        <v>0</v>
      </c>
      <c r="AE4908" s="40">
        <f>+M4908*'Copy Co'!$B$28</f>
        <v>0</v>
      </c>
      <c r="AF4908" s="40">
        <f t="shared" si="579"/>
        <v>93255.311644683374</v>
      </c>
      <c r="AG4908" s="25">
        <f t="shared" si="580"/>
        <v>-3905.6883553166263</v>
      </c>
      <c r="BF4908" s="2">
        <v>42509</v>
      </c>
      <c r="BG4908" s="3">
        <v>0</v>
      </c>
      <c r="BH4908">
        <v>26</v>
      </c>
      <c r="BI4908">
        <v>14.5</v>
      </c>
    </row>
    <row r="4909" spans="1:61" x14ac:dyDescent="0.25">
      <c r="A4909" s="2">
        <v>42892</v>
      </c>
      <c r="B4909" s="7">
        <v>96260</v>
      </c>
      <c r="C4909" s="3">
        <v>0</v>
      </c>
      <c r="D4909" s="7">
        <f t="shared" si="575"/>
        <v>0</v>
      </c>
      <c r="E4909" s="7">
        <f t="shared" si="576"/>
        <v>0</v>
      </c>
      <c r="F4909" s="7">
        <f t="shared" si="577"/>
        <v>0</v>
      </c>
      <c r="G4909" s="11">
        <v>97161</v>
      </c>
      <c r="H4909">
        <v>0</v>
      </c>
      <c r="I4909">
        <v>0</v>
      </c>
      <c r="J4909">
        <v>15</v>
      </c>
      <c r="K4909" s="3">
        <v>9.375</v>
      </c>
      <c r="L4909" s="3">
        <f t="shared" si="578"/>
        <v>0</v>
      </c>
      <c r="M4909" s="5">
        <v>0</v>
      </c>
      <c r="R4909">
        <v>2017</v>
      </c>
      <c r="S4909" s="1" t="s">
        <v>6</v>
      </c>
      <c r="T4909" s="40">
        <f>+'Copy Co'!$B$17</f>
        <v>51399.602684929596</v>
      </c>
      <c r="U4909">
        <f>+'Copy Co'!$B$18*'All Data'!C4909</f>
        <v>0</v>
      </c>
      <c r="V4909" s="40">
        <f>+D4909*'Copy Co'!$B$19</f>
        <v>0</v>
      </c>
      <c r="W4909" s="40">
        <f>+E4909*'Copy Co'!$B$20</f>
        <v>0</v>
      </c>
      <c r="X4909" s="40">
        <f>+F4909*'Copy Co'!$B$21</f>
        <v>0</v>
      </c>
      <c r="Y4909" s="40">
        <f>+G4909*'Copy Co'!$B$22</f>
        <v>40436.71550491637</v>
      </c>
      <c r="Z4909" s="40">
        <f>+H4909*'Copy Co'!$B$23</f>
        <v>0</v>
      </c>
      <c r="AA4909" s="40">
        <f>+I4909*'Copy Co'!$B$24</f>
        <v>0</v>
      </c>
      <c r="AB4909" s="40">
        <f>+J4909*'Copy Co'!$B$25</f>
        <v>5052.331339126802</v>
      </c>
      <c r="AC4909" s="40">
        <f>+K4909*'Copy Co'!$B$26</f>
        <v>2936.7847404931476</v>
      </c>
      <c r="AD4909" s="40">
        <f>+L4909*'Copy Co'!$B$27</f>
        <v>0</v>
      </c>
      <c r="AE4909" s="40">
        <f>+M4909*'Copy Co'!$B$28</f>
        <v>0</v>
      </c>
      <c r="AF4909" s="40">
        <f t="shared" si="579"/>
        <v>99825.434269465928</v>
      </c>
      <c r="AG4909" s="25">
        <f t="shared" si="580"/>
        <v>3565.4342694659281</v>
      </c>
      <c r="BF4909" s="2">
        <v>42510</v>
      </c>
      <c r="BG4909" s="3">
        <v>0</v>
      </c>
      <c r="BH4909">
        <v>33</v>
      </c>
      <c r="BI4909">
        <v>15.6666666666667</v>
      </c>
    </row>
    <row r="4910" spans="1:61" x14ac:dyDescent="0.25">
      <c r="A4910" s="2">
        <v>42893</v>
      </c>
      <c r="B4910" s="7">
        <v>85903</v>
      </c>
      <c r="C4910" s="3">
        <v>0</v>
      </c>
      <c r="D4910" s="7">
        <f t="shared" si="575"/>
        <v>0</v>
      </c>
      <c r="E4910" s="7">
        <f t="shared" si="576"/>
        <v>0</v>
      </c>
      <c r="F4910" s="7">
        <f t="shared" si="577"/>
        <v>0</v>
      </c>
      <c r="G4910" s="11">
        <v>96260</v>
      </c>
      <c r="H4910">
        <v>0</v>
      </c>
      <c r="I4910">
        <v>0</v>
      </c>
      <c r="J4910">
        <v>21</v>
      </c>
      <c r="K4910" s="3">
        <v>13.375</v>
      </c>
      <c r="L4910" s="3">
        <f t="shared" si="578"/>
        <v>0</v>
      </c>
      <c r="M4910" s="5">
        <v>0</v>
      </c>
      <c r="R4910">
        <v>2017</v>
      </c>
      <c r="S4910" s="1" t="s">
        <v>7</v>
      </c>
      <c r="T4910" s="40">
        <f>+'Copy Co'!$B$17</f>
        <v>51399.602684929596</v>
      </c>
      <c r="U4910">
        <f>+'Copy Co'!$B$18*'All Data'!C4910</f>
        <v>0</v>
      </c>
      <c r="V4910" s="40">
        <f>+D4910*'Copy Co'!$B$19</f>
        <v>0</v>
      </c>
      <c r="W4910" s="40">
        <f>+E4910*'Copy Co'!$B$20</f>
        <v>0</v>
      </c>
      <c r="X4910" s="40">
        <f>+F4910*'Copy Co'!$B$21</f>
        <v>0</v>
      </c>
      <c r="Y4910" s="40">
        <f>+G4910*'Copy Co'!$B$22</f>
        <v>40061.735001731664</v>
      </c>
      <c r="Z4910" s="40">
        <f>+H4910*'Copy Co'!$B$23</f>
        <v>0</v>
      </c>
      <c r="AA4910" s="40">
        <f>+I4910*'Copy Co'!$B$24</f>
        <v>0</v>
      </c>
      <c r="AB4910" s="40">
        <f>+J4910*'Copy Co'!$B$25</f>
        <v>7073.2638747775236</v>
      </c>
      <c r="AC4910" s="40">
        <f>+K4910*'Copy Co'!$B$26</f>
        <v>4189.8128964368907</v>
      </c>
      <c r="AD4910" s="40">
        <f>+L4910*'Copy Co'!$B$27</f>
        <v>0</v>
      </c>
      <c r="AE4910" s="40">
        <f>+M4910*'Copy Co'!$B$28</f>
        <v>0</v>
      </c>
      <c r="AF4910" s="40">
        <f t="shared" si="579"/>
        <v>102724.41445787567</v>
      </c>
      <c r="AG4910" s="25">
        <f t="shared" si="580"/>
        <v>16821.414457875668</v>
      </c>
      <c r="BF4910" s="2">
        <v>42518</v>
      </c>
      <c r="BG4910" s="3">
        <v>0</v>
      </c>
      <c r="BH4910">
        <v>15</v>
      </c>
      <c r="BI4910">
        <v>7.375</v>
      </c>
    </row>
    <row r="4911" spans="1:61" x14ac:dyDescent="0.25">
      <c r="A4911" s="2">
        <v>42894</v>
      </c>
      <c r="B4911" s="7">
        <v>96161</v>
      </c>
      <c r="C4911" s="3">
        <v>0</v>
      </c>
      <c r="D4911" s="7">
        <f t="shared" si="575"/>
        <v>0</v>
      </c>
      <c r="E4911" s="7">
        <f t="shared" si="576"/>
        <v>0</v>
      </c>
      <c r="F4911" s="7">
        <f t="shared" si="577"/>
        <v>0</v>
      </c>
      <c r="G4911" s="11">
        <v>85903</v>
      </c>
      <c r="H4911">
        <v>0</v>
      </c>
      <c r="I4911">
        <v>0</v>
      </c>
      <c r="J4911">
        <v>25</v>
      </c>
      <c r="K4911" s="3">
        <v>17.9166666666667</v>
      </c>
      <c r="L4911" s="3">
        <f t="shared" si="578"/>
        <v>0</v>
      </c>
      <c r="M4911" s="5">
        <v>0</v>
      </c>
      <c r="R4911">
        <v>2017</v>
      </c>
      <c r="S4911" s="1" t="s">
        <v>1</v>
      </c>
      <c r="T4911" s="40">
        <f>+'Copy Co'!$B$17</f>
        <v>51399.602684929596</v>
      </c>
      <c r="U4911">
        <f>+'Copy Co'!$B$18*'All Data'!C4911</f>
        <v>0</v>
      </c>
      <c r="V4911" s="40">
        <f>+D4911*'Copy Co'!$B$19</f>
        <v>0</v>
      </c>
      <c r="W4911" s="40">
        <f>+E4911*'Copy Co'!$B$20</f>
        <v>0</v>
      </c>
      <c r="X4911" s="40">
        <f>+F4911*'Copy Co'!$B$21</f>
        <v>0</v>
      </c>
      <c r="Y4911" s="40">
        <f>+G4911*'Copy Co'!$B$22</f>
        <v>35751.332036710526</v>
      </c>
      <c r="Z4911" s="40">
        <f>+H4911*'Copy Co'!$B$23</f>
        <v>0</v>
      </c>
      <c r="AA4911" s="40">
        <f>+I4911*'Copy Co'!$B$24</f>
        <v>0</v>
      </c>
      <c r="AB4911" s="40">
        <f>+J4911*'Copy Co'!$B$25</f>
        <v>8420.552231878004</v>
      </c>
      <c r="AC4911" s="40">
        <f>+K4911*'Copy Co'!$B$26</f>
        <v>5612.5219484980262</v>
      </c>
      <c r="AD4911" s="40">
        <f>+L4911*'Copy Co'!$B$27</f>
        <v>0</v>
      </c>
      <c r="AE4911" s="40">
        <f>+M4911*'Copy Co'!$B$28</f>
        <v>0</v>
      </c>
      <c r="AF4911" s="40">
        <f t="shared" si="579"/>
        <v>101184.00890201615</v>
      </c>
      <c r="AG4911" s="25">
        <f t="shared" si="580"/>
        <v>5023.008902016154</v>
      </c>
      <c r="BF4911" s="2">
        <v>42519</v>
      </c>
      <c r="BG4911" s="3">
        <v>0</v>
      </c>
      <c r="BH4911">
        <v>16</v>
      </c>
      <c r="BI4911">
        <v>8.0833333333333304</v>
      </c>
    </row>
    <row r="4912" spans="1:61" x14ac:dyDescent="0.25">
      <c r="A4912" s="2">
        <v>42895</v>
      </c>
      <c r="B4912" s="7">
        <v>92799</v>
      </c>
      <c r="C4912" s="3">
        <v>0</v>
      </c>
      <c r="D4912" s="7">
        <f t="shared" si="575"/>
        <v>0</v>
      </c>
      <c r="E4912" s="7">
        <f t="shared" si="576"/>
        <v>0</v>
      </c>
      <c r="F4912" s="7">
        <f t="shared" si="577"/>
        <v>0</v>
      </c>
      <c r="G4912" s="11">
        <v>96161</v>
      </c>
      <c r="H4912">
        <v>1</v>
      </c>
      <c r="I4912">
        <v>0</v>
      </c>
      <c r="J4912">
        <v>30</v>
      </c>
      <c r="K4912" s="3">
        <v>10.0416666666667</v>
      </c>
      <c r="L4912" s="3">
        <f t="shared" si="578"/>
        <v>0</v>
      </c>
      <c r="M4912" s="5">
        <v>0</v>
      </c>
      <c r="R4912">
        <v>2017</v>
      </c>
      <c r="S4912" s="1" t="s">
        <v>2</v>
      </c>
      <c r="T4912" s="40">
        <f>+'Copy Co'!$B$17</f>
        <v>51399.602684929596</v>
      </c>
      <c r="U4912">
        <f>+'Copy Co'!$B$18*'All Data'!C4912</f>
        <v>0</v>
      </c>
      <c r="V4912" s="40">
        <f>+D4912*'Copy Co'!$B$19</f>
        <v>0</v>
      </c>
      <c r="W4912" s="40">
        <f>+E4912*'Copy Co'!$B$20</f>
        <v>0</v>
      </c>
      <c r="X4912" s="40">
        <f>+F4912*'Copy Co'!$B$21</f>
        <v>0</v>
      </c>
      <c r="Y4912" s="40">
        <f>+G4912*'Copy Co'!$B$22</f>
        <v>40020.532926464977</v>
      </c>
      <c r="Z4912" s="40">
        <f>+H4912*'Copy Co'!$B$23</f>
        <v>-10610.780657764437</v>
      </c>
      <c r="AA4912" s="40">
        <f>+I4912*'Copy Co'!$B$24</f>
        <v>0</v>
      </c>
      <c r="AB4912" s="40">
        <f>+J4912*'Copy Co'!$B$25</f>
        <v>10104.662678253604</v>
      </c>
      <c r="AC4912" s="40">
        <f>+K4912*'Copy Co'!$B$26</f>
        <v>3145.622766483782</v>
      </c>
      <c r="AD4912" s="40">
        <f>+L4912*'Copy Co'!$B$27</f>
        <v>0</v>
      </c>
      <c r="AE4912" s="40">
        <f>+M4912*'Copy Co'!$B$28</f>
        <v>0</v>
      </c>
      <c r="AF4912" s="40">
        <f t="shared" si="579"/>
        <v>94059.640398367512</v>
      </c>
      <c r="AG4912" s="25">
        <f t="shared" si="580"/>
        <v>1260.6403983675118</v>
      </c>
      <c r="BF4912" s="2">
        <v>42520</v>
      </c>
      <c r="BG4912" s="3">
        <v>0</v>
      </c>
      <c r="BH4912">
        <v>15</v>
      </c>
      <c r="BI4912">
        <v>7.2083333333333304</v>
      </c>
    </row>
    <row r="4913" spans="1:61" x14ac:dyDescent="0.25">
      <c r="A4913" s="2">
        <v>42896</v>
      </c>
      <c r="B4913" s="7">
        <v>95527</v>
      </c>
      <c r="C4913" s="3">
        <v>0</v>
      </c>
      <c r="D4913" s="7">
        <f t="shared" si="575"/>
        <v>0</v>
      </c>
      <c r="E4913" s="7">
        <f t="shared" si="576"/>
        <v>0</v>
      </c>
      <c r="F4913" s="7">
        <f t="shared" si="577"/>
        <v>0</v>
      </c>
      <c r="G4913" s="11">
        <v>92799</v>
      </c>
      <c r="H4913">
        <v>0</v>
      </c>
      <c r="I4913">
        <v>1</v>
      </c>
      <c r="J4913">
        <v>21</v>
      </c>
      <c r="K4913" s="3">
        <v>8.5</v>
      </c>
      <c r="L4913" s="3">
        <f t="shared" si="578"/>
        <v>0</v>
      </c>
      <c r="M4913" s="5">
        <v>0</v>
      </c>
      <c r="R4913">
        <v>2017</v>
      </c>
      <c r="S4913" s="1" t="s">
        <v>3</v>
      </c>
      <c r="T4913" s="40">
        <f>+'Copy Co'!$B$17</f>
        <v>51399.602684929596</v>
      </c>
      <c r="U4913">
        <f>+'Copy Co'!$B$18*'All Data'!C4913</f>
        <v>0</v>
      </c>
      <c r="V4913" s="40">
        <f>+D4913*'Copy Co'!$B$19</f>
        <v>0</v>
      </c>
      <c r="W4913" s="40">
        <f>+E4913*'Copy Co'!$B$20</f>
        <v>0</v>
      </c>
      <c r="X4913" s="40">
        <f>+F4913*'Copy Co'!$B$21</f>
        <v>0</v>
      </c>
      <c r="Y4913" s="40">
        <f>+G4913*'Copy Co'!$B$22</f>
        <v>38621.327097711372</v>
      </c>
      <c r="Z4913" s="40">
        <f>+H4913*'Copy Co'!$B$23</f>
        <v>0</v>
      </c>
      <c r="AA4913" s="40">
        <f>+I4913*'Copy Co'!$B$24</f>
        <v>-10704.382616627605</v>
      </c>
      <c r="AB4913" s="40">
        <f>+J4913*'Copy Co'!$B$25</f>
        <v>7073.2638747775236</v>
      </c>
      <c r="AC4913" s="40">
        <f>+K4913*'Copy Co'!$B$26</f>
        <v>2662.6848313804539</v>
      </c>
      <c r="AD4913" s="40">
        <f>+L4913*'Copy Co'!$B$27</f>
        <v>0</v>
      </c>
      <c r="AE4913" s="40">
        <f>+M4913*'Copy Co'!$B$28</f>
        <v>0</v>
      </c>
      <c r="AF4913" s="40">
        <f t="shared" si="579"/>
        <v>89052.495872171334</v>
      </c>
      <c r="AG4913" s="25">
        <f t="shared" si="580"/>
        <v>-6474.5041278286662</v>
      </c>
      <c r="BF4913" s="2">
        <v>42521</v>
      </c>
      <c r="BG4913" s="3">
        <v>0</v>
      </c>
      <c r="BH4913">
        <v>14</v>
      </c>
      <c r="BI4913">
        <v>7.2916666666666696</v>
      </c>
    </row>
    <row r="4914" spans="1:61" x14ac:dyDescent="0.25">
      <c r="A4914" s="2">
        <v>42897</v>
      </c>
      <c r="B4914" s="7">
        <v>90982</v>
      </c>
      <c r="C4914" s="3">
        <v>0</v>
      </c>
      <c r="D4914" s="7">
        <f t="shared" si="575"/>
        <v>0</v>
      </c>
      <c r="E4914" s="7">
        <f t="shared" si="576"/>
        <v>0</v>
      </c>
      <c r="F4914" s="7">
        <f t="shared" si="577"/>
        <v>0</v>
      </c>
      <c r="G4914" s="11">
        <v>95527</v>
      </c>
      <c r="H4914">
        <v>0</v>
      </c>
      <c r="I4914">
        <v>1</v>
      </c>
      <c r="J4914">
        <v>29</v>
      </c>
      <c r="K4914" s="3">
        <v>17.5</v>
      </c>
      <c r="L4914" s="3">
        <f t="shared" si="578"/>
        <v>0</v>
      </c>
      <c r="M4914" s="5">
        <v>0</v>
      </c>
      <c r="R4914">
        <v>2017</v>
      </c>
      <c r="S4914" s="1" t="s">
        <v>4</v>
      </c>
      <c r="T4914" s="40">
        <f>+'Copy Co'!$B$17</f>
        <v>51399.602684929596</v>
      </c>
      <c r="U4914">
        <f>+'Copy Co'!$B$18*'All Data'!C4914</f>
        <v>0</v>
      </c>
      <c r="V4914" s="40">
        <f>+D4914*'Copy Co'!$B$19</f>
        <v>0</v>
      </c>
      <c r="W4914" s="40">
        <f>+E4914*'Copy Co'!$B$20</f>
        <v>0</v>
      </c>
      <c r="X4914" s="40">
        <f>+F4914*'Copy Co'!$B$21</f>
        <v>0</v>
      </c>
      <c r="Y4914" s="40">
        <f>+G4914*'Copy Co'!$B$22</f>
        <v>39756.67317172679</v>
      </c>
      <c r="Z4914" s="40">
        <f>+H4914*'Copy Co'!$B$23</f>
        <v>0</v>
      </c>
      <c r="AA4914" s="40">
        <f>+I4914*'Copy Co'!$B$24</f>
        <v>-10704.382616627605</v>
      </c>
      <c r="AB4914" s="40">
        <f>+J4914*'Copy Co'!$B$25</f>
        <v>9767.8405889784844</v>
      </c>
      <c r="AC4914" s="40">
        <f>+K4914*'Copy Co'!$B$26</f>
        <v>5481.9981822538757</v>
      </c>
      <c r="AD4914" s="40">
        <f>+L4914*'Copy Co'!$B$27</f>
        <v>0</v>
      </c>
      <c r="AE4914" s="40">
        <f>+M4914*'Copy Co'!$B$28</f>
        <v>0</v>
      </c>
      <c r="AF4914" s="40">
        <f t="shared" si="579"/>
        <v>95701.732011261163</v>
      </c>
      <c r="AG4914" s="25">
        <f t="shared" si="580"/>
        <v>4719.7320112611633</v>
      </c>
      <c r="BF4914" s="2">
        <v>42522</v>
      </c>
      <c r="BG4914" s="3">
        <v>0</v>
      </c>
      <c r="BH4914">
        <v>14</v>
      </c>
      <c r="BI4914">
        <v>8.3333333333333304</v>
      </c>
    </row>
    <row r="4915" spans="1:61" x14ac:dyDescent="0.25">
      <c r="A4915" s="2">
        <v>42898</v>
      </c>
      <c r="B4915" s="7">
        <v>120587</v>
      </c>
      <c r="C4915" s="3">
        <v>3.875</v>
      </c>
      <c r="D4915" s="7">
        <f t="shared" si="575"/>
        <v>15.015625</v>
      </c>
      <c r="E4915" s="7">
        <f t="shared" si="576"/>
        <v>58.185546875</v>
      </c>
      <c r="F4915" s="7">
        <f t="shared" si="577"/>
        <v>225.468994140625</v>
      </c>
      <c r="G4915" s="11">
        <v>90982</v>
      </c>
      <c r="H4915">
        <v>0</v>
      </c>
      <c r="I4915">
        <v>0</v>
      </c>
      <c r="J4915">
        <v>28</v>
      </c>
      <c r="K4915" s="3">
        <v>15.4583333333333</v>
      </c>
      <c r="L4915" s="3">
        <f t="shared" si="578"/>
        <v>59.901041666666536</v>
      </c>
      <c r="M4915" s="5">
        <v>0</v>
      </c>
      <c r="R4915">
        <v>2017</v>
      </c>
      <c r="S4915" s="1" t="s">
        <v>5</v>
      </c>
      <c r="T4915" s="40">
        <f>+'Copy Co'!$B$17</f>
        <v>51399.602684929596</v>
      </c>
      <c r="U4915">
        <f>+'Copy Co'!$B$18*'All Data'!C4915</f>
        <v>191.46283758458637</v>
      </c>
      <c r="V4915" s="40">
        <f>+D4915*'Copy Co'!$B$19</f>
        <v>6307.1940998522123</v>
      </c>
      <c r="W4915" s="40">
        <f>+E4915*'Copy Co'!$B$20</f>
        <v>-449.39477333048552</v>
      </c>
      <c r="X4915" s="40">
        <f>+F4915*'Copy Co'!$B$21</f>
        <v>10.932021702837982</v>
      </c>
      <c r="Y4915" s="40">
        <f>+G4915*'Copy Co'!$B$22</f>
        <v>37865.123352665178</v>
      </c>
      <c r="Z4915" s="40">
        <f>+H4915*'Copy Co'!$B$23</f>
        <v>0</v>
      </c>
      <c r="AA4915" s="40">
        <f>+I4915*'Copy Co'!$B$24</f>
        <v>0</v>
      </c>
      <c r="AB4915" s="40">
        <f>+J4915*'Copy Co'!$B$25</f>
        <v>9431.0184997033648</v>
      </c>
      <c r="AC4915" s="40">
        <f>+K4915*'Copy Co'!$B$26</f>
        <v>4842.4317276575803</v>
      </c>
      <c r="AD4915" s="40">
        <f>+L4915*'Copy Co'!$B$27</f>
        <v>10980.309869744957</v>
      </c>
      <c r="AE4915" s="40">
        <f>+M4915*'Copy Co'!$B$28</f>
        <v>0</v>
      </c>
      <c r="AF4915" s="40">
        <f t="shared" si="579"/>
        <v>120578.68032050983</v>
      </c>
      <c r="AG4915" s="25">
        <f t="shared" si="580"/>
        <v>-8.3196794901741669</v>
      </c>
      <c r="BF4915" s="2">
        <v>42523</v>
      </c>
      <c r="BG4915" s="3">
        <v>0</v>
      </c>
      <c r="BH4915">
        <v>16</v>
      </c>
      <c r="BI4915">
        <v>8.4166666666666696</v>
      </c>
    </row>
    <row r="4916" spans="1:61" x14ac:dyDescent="0.25">
      <c r="A4916" s="2">
        <v>42899</v>
      </c>
      <c r="B4916" s="7">
        <v>137269</v>
      </c>
      <c r="C4916" s="3">
        <v>5.4583333333333401</v>
      </c>
      <c r="D4916" s="7">
        <f t="shared" si="575"/>
        <v>29.793402777777853</v>
      </c>
      <c r="E4916" s="7">
        <f t="shared" si="576"/>
        <v>162.62232349537098</v>
      </c>
      <c r="F4916" s="7">
        <f t="shared" si="577"/>
        <v>887.64684907890114</v>
      </c>
      <c r="G4916" s="11">
        <v>120587</v>
      </c>
      <c r="H4916">
        <v>0</v>
      </c>
      <c r="I4916">
        <v>0</v>
      </c>
      <c r="J4916">
        <v>10</v>
      </c>
      <c r="K4916" s="3">
        <v>5.2916666666666696</v>
      </c>
      <c r="L4916" s="3">
        <f t="shared" si="578"/>
        <v>28.883680555555607</v>
      </c>
      <c r="M4916" s="5">
        <v>0</v>
      </c>
      <c r="R4916">
        <v>2017</v>
      </c>
      <c r="S4916" s="1" t="s">
        <v>6</v>
      </c>
      <c r="T4916" s="40">
        <f>+'Copy Co'!$B$17</f>
        <v>51399.602684929596</v>
      </c>
      <c r="U4916">
        <f>+'Copy Co'!$B$18*'All Data'!C4916</f>
        <v>269.69496476968652</v>
      </c>
      <c r="V4916" s="40">
        <f>+D4916*'Copy Co'!$B$19</f>
        <v>12514.482361841146</v>
      </c>
      <c r="W4916" s="40">
        <f>+E4916*'Copy Co'!$B$20</f>
        <v>-1256.0098878623648</v>
      </c>
      <c r="X4916" s="40">
        <f>+F4916*'Copy Co'!$B$21</f>
        <v>43.038177624254871</v>
      </c>
      <c r="Y4916" s="40">
        <f>+G4916*'Copy Co'!$B$22</f>
        <v>50186.208587718844</v>
      </c>
      <c r="Z4916" s="40">
        <f>+H4916*'Copy Co'!$B$23</f>
        <v>0</v>
      </c>
      <c r="AA4916" s="40">
        <f>+I4916*'Copy Co'!$B$24</f>
        <v>0</v>
      </c>
      <c r="AB4916" s="40">
        <f>+J4916*'Copy Co'!$B$25</f>
        <v>3368.2208927512015</v>
      </c>
      <c r="AC4916" s="40">
        <f>+K4916*'Copy Co'!$B$26</f>
        <v>1657.6518313005777</v>
      </c>
      <c r="AD4916" s="40">
        <f>+L4916*'Copy Co'!$B$27</f>
        <v>5294.5951164521221</v>
      </c>
      <c r="AE4916" s="40">
        <f>+M4916*'Copy Co'!$B$28</f>
        <v>0</v>
      </c>
      <c r="AF4916" s="40">
        <f t="shared" si="579"/>
        <v>123477.48472952508</v>
      </c>
      <c r="AG4916" s="25">
        <f t="shared" si="580"/>
        <v>-13791.51527047492</v>
      </c>
      <c r="BF4916" s="2">
        <v>42524</v>
      </c>
      <c r="BG4916" s="3">
        <v>0</v>
      </c>
      <c r="BH4916">
        <v>13</v>
      </c>
      <c r="BI4916">
        <v>5.7083333333333304</v>
      </c>
    </row>
    <row r="4917" spans="1:61" x14ac:dyDescent="0.25">
      <c r="A4917" s="2">
        <v>42900</v>
      </c>
      <c r="B4917" s="7">
        <v>108534</v>
      </c>
      <c r="C4917" s="3">
        <v>0</v>
      </c>
      <c r="D4917" s="7">
        <f t="shared" si="575"/>
        <v>0</v>
      </c>
      <c r="E4917" s="7">
        <f t="shared" si="576"/>
        <v>0</v>
      </c>
      <c r="F4917" s="7">
        <f t="shared" si="577"/>
        <v>0</v>
      </c>
      <c r="G4917" s="11">
        <v>137269</v>
      </c>
      <c r="H4917">
        <v>0</v>
      </c>
      <c r="I4917">
        <v>0</v>
      </c>
      <c r="J4917">
        <v>10</v>
      </c>
      <c r="K4917" s="3">
        <v>5.375</v>
      </c>
      <c r="L4917" s="3">
        <f t="shared" si="578"/>
        <v>0</v>
      </c>
      <c r="M4917" s="5">
        <v>0</v>
      </c>
      <c r="R4917">
        <v>2017</v>
      </c>
      <c r="S4917" s="1" t="s">
        <v>7</v>
      </c>
      <c r="T4917" s="40">
        <f>+'Copy Co'!$B$17</f>
        <v>51399.602684929596</v>
      </c>
      <c r="U4917">
        <f>+'Copy Co'!$B$18*'All Data'!C4917</f>
        <v>0</v>
      </c>
      <c r="V4917" s="40">
        <f>+D4917*'Copy Co'!$B$19</f>
        <v>0</v>
      </c>
      <c r="W4917" s="40">
        <f>+E4917*'Copy Co'!$B$20</f>
        <v>0</v>
      </c>
      <c r="X4917" s="40">
        <f>+F4917*'Copy Co'!$B$21</f>
        <v>0</v>
      </c>
      <c r="Y4917" s="40">
        <f>+G4917*'Copy Co'!$B$22</f>
        <v>57128.966361445084</v>
      </c>
      <c r="Z4917" s="40">
        <f>+H4917*'Copy Co'!$B$23</f>
        <v>0</v>
      </c>
      <c r="AA4917" s="40">
        <f>+I4917*'Copy Co'!$B$24</f>
        <v>0</v>
      </c>
      <c r="AB4917" s="40">
        <f>+J4917*'Copy Co'!$B$25</f>
        <v>3368.2208927512015</v>
      </c>
      <c r="AC4917" s="40">
        <f>+K4917*'Copy Co'!$B$26</f>
        <v>1683.7565845494048</v>
      </c>
      <c r="AD4917" s="40">
        <f>+L4917*'Copy Co'!$B$27</f>
        <v>0</v>
      </c>
      <c r="AE4917" s="40">
        <f>+M4917*'Copy Co'!$B$28</f>
        <v>0</v>
      </c>
      <c r="AF4917" s="40">
        <f t="shared" si="579"/>
        <v>113580.54652367528</v>
      </c>
      <c r="AG4917" s="25">
        <f t="shared" si="580"/>
        <v>5046.5465236752789</v>
      </c>
      <c r="BF4917" s="2">
        <v>42525</v>
      </c>
      <c r="BG4917" s="3">
        <v>0</v>
      </c>
      <c r="BH4917">
        <v>9</v>
      </c>
      <c r="BI4917">
        <v>5.7916666666666696</v>
      </c>
    </row>
    <row r="4918" spans="1:61" x14ac:dyDescent="0.25">
      <c r="A4918" s="2">
        <v>42901</v>
      </c>
      <c r="B4918" s="7">
        <v>100592</v>
      </c>
      <c r="C4918" s="3">
        <v>0</v>
      </c>
      <c r="D4918" s="7">
        <f t="shared" si="575"/>
        <v>0</v>
      </c>
      <c r="E4918" s="7">
        <f t="shared" si="576"/>
        <v>0</v>
      </c>
      <c r="F4918" s="7">
        <f t="shared" si="577"/>
        <v>0</v>
      </c>
      <c r="G4918" s="11">
        <v>108534</v>
      </c>
      <c r="H4918">
        <v>0</v>
      </c>
      <c r="I4918">
        <v>0</v>
      </c>
      <c r="J4918">
        <v>15</v>
      </c>
      <c r="K4918" s="3">
        <v>7.3333333333333304</v>
      </c>
      <c r="L4918" s="3">
        <f t="shared" si="578"/>
        <v>0</v>
      </c>
      <c r="M4918" s="5">
        <v>0</v>
      </c>
      <c r="R4918">
        <v>2017</v>
      </c>
      <c r="S4918" s="1" t="s">
        <v>1</v>
      </c>
      <c r="T4918" s="40">
        <f>+'Copy Co'!$B$17</f>
        <v>51399.602684929596</v>
      </c>
      <c r="U4918">
        <f>+'Copy Co'!$B$18*'All Data'!C4918</f>
        <v>0</v>
      </c>
      <c r="V4918" s="40">
        <f>+D4918*'Copy Co'!$B$19</f>
        <v>0</v>
      </c>
      <c r="W4918" s="40">
        <f>+E4918*'Copy Co'!$B$20</f>
        <v>0</v>
      </c>
      <c r="X4918" s="40">
        <f>+F4918*'Copy Co'!$B$21</f>
        <v>0</v>
      </c>
      <c r="Y4918" s="40">
        <f>+G4918*'Copy Co'!$B$22</f>
        <v>45169.959969644136</v>
      </c>
      <c r="Z4918" s="40">
        <f>+H4918*'Copy Co'!$B$23</f>
        <v>0</v>
      </c>
      <c r="AA4918" s="40">
        <f>+I4918*'Copy Co'!$B$24</f>
        <v>0</v>
      </c>
      <c r="AB4918" s="40">
        <f>+J4918*'Copy Co'!$B$25</f>
        <v>5052.331339126802</v>
      </c>
      <c r="AC4918" s="40">
        <f>+K4918*'Copy Co'!$B$26</f>
        <v>2297.2182858968613</v>
      </c>
      <c r="AD4918" s="40">
        <f>+L4918*'Copy Co'!$B$27</f>
        <v>0</v>
      </c>
      <c r="AE4918" s="40">
        <f>+M4918*'Copy Co'!$B$28</f>
        <v>0</v>
      </c>
      <c r="AF4918" s="40">
        <f t="shared" si="579"/>
        <v>103919.11227959739</v>
      </c>
      <c r="AG4918" s="25">
        <f t="shared" si="580"/>
        <v>3327.1122795973934</v>
      </c>
      <c r="BF4918" s="2">
        <v>42526</v>
      </c>
      <c r="BG4918" s="3">
        <v>0</v>
      </c>
      <c r="BH4918">
        <v>14</v>
      </c>
      <c r="BI4918">
        <v>7.1666666666666696</v>
      </c>
    </row>
    <row r="4919" spans="1:61" x14ac:dyDescent="0.25">
      <c r="A4919" s="2">
        <v>42902</v>
      </c>
      <c r="B4919" s="7">
        <v>88463</v>
      </c>
      <c r="C4919" s="3">
        <v>0</v>
      </c>
      <c r="D4919" s="7">
        <f t="shared" si="575"/>
        <v>0</v>
      </c>
      <c r="E4919" s="7">
        <f t="shared" si="576"/>
        <v>0</v>
      </c>
      <c r="F4919" s="7">
        <f t="shared" si="577"/>
        <v>0</v>
      </c>
      <c r="G4919" s="11">
        <v>100592</v>
      </c>
      <c r="H4919">
        <v>1</v>
      </c>
      <c r="I4919">
        <v>0</v>
      </c>
      <c r="J4919">
        <v>17</v>
      </c>
      <c r="K4919" s="3">
        <v>7.8333333333333304</v>
      </c>
      <c r="L4919" s="3">
        <f t="shared" si="578"/>
        <v>0</v>
      </c>
      <c r="M4919" s="5">
        <v>0</v>
      </c>
      <c r="R4919">
        <v>2017</v>
      </c>
      <c r="S4919" s="1" t="s">
        <v>2</v>
      </c>
      <c r="T4919" s="40">
        <f>+'Copy Co'!$B$17</f>
        <v>51399.602684929596</v>
      </c>
      <c r="U4919">
        <f>+'Copy Co'!$B$18*'All Data'!C4919</f>
        <v>0</v>
      </c>
      <c r="V4919" s="40">
        <f>+D4919*'Copy Co'!$B$19</f>
        <v>0</v>
      </c>
      <c r="W4919" s="40">
        <f>+E4919*'Copy Co'!$B$20</f>
        <v>0</v>
      </c>
      <c r="X4919" s="40">
        <f>+F4919*'Copy Co'!$B$21</f>
        <v>0</v>
      </c>
      <c r="Y4919" s="40">
        <f>+G4919*'Copy Co'!$B$22</f>
        <v>41864.637931583122</v>
      </c>
      <c r="Z4919" s="40">
        <f>+H4919*'Copy Co'!$B$23</f>
        <v>-10610.780657764437</v>
      </c>
      <c r="AA4919" s="40">
        <f>+I4919*'Copy Co'!$B$24</f>
        <v>0</v>
      </c>
      <c r="AB4919" s="40">
        <f>+J4919*'Copy Co'!$B$25</f>
        <v>5725.9755176770432</v>
      </c>
      <c r="AC4919" s="40">
        <f>+K4919*'Copy Co'!$B$26</f>
        <v>2453.8468053898291</v>
      </c>
      <c r="AD4919" s="40">
        <f>+L4919*'Copy Co'!$B$27</f>
        <v>0</v>
      </c>
      <c r="AE4919" s="40">
        <f>+M4919*'Copy Co'!$B$28</f>
        <v>0</v>
      </c>
      <c r="AF4919" s="40">
        <f t="shared" si="579"/>
        <v>90833.282281815147</v>
      </c>
      <c r="AG4919" s="25">
        <f t="shared" si="580"/>
        <v>2370.2822818151471</v>
      </c>
      <c r="BF4919" s="2">
        <v>42527</v>
      </c>
      <c r="BG4919" s="3">
        <v>0</v>
      </c>
      <c r="BH4919">
        <v>25</v>
      </c>
      <c r="BI4919">
        <v>11.9166666666667</v>
      </c>
    </row>
    <row r="4920" spans="1:61" x14ac:dyDescent="0.25">
      <c r="A4920" s="2">
        <v>42903</v>
      </c>
      <c r="B4920" s="7">
        <v>90995</v>
      </c>
      <c r="C4920" s="3">
        <v>0</v>
      </c>
      <c r="D4920" s="7">
        <f t="shared" si="575"/>
        <v>0</v>
      </c>
      <c r="E4920" s="7">
        <f t="shared" si="576"/>
        <v>0</v>
      </c>
      <c r="F4920" s="7">
        <f t="shared" si="577"/>
        <v>0</v>
      </c>
      <c r="G4920" s="11">
        <v>88463</v>
      </c>
      <c r="H4920">
        <v>0</v>
      </c>
      <c r="I4920">
        <v>1</v>
      </c>
      <c r="J4920">
        <v>16</v>
      </c>
      <c r="K4920" s="3">
        <v>6.2083333333333304</v>
      </c>
      <c r="L4920" s="3">
        <f t="shared" si="578"/>
        <v>0</v>
      </c>
      <c r="M4920" s="5">
        <v>0</v>
      </c>
      <c r="R4920">
        <v>2017</v>
      </c>
      <c r="S4920" s="1" t="s">
        <v>3</v>
      </c>
      <c r="T4920" s="40">
        <f>+'Copy Co'!$B$17</f>
        <v>51399.602684929596</v>
      </c>
      <c r="U4920">
        <f>+'Copy Co'!$B$18*'All Data'!C4920</f>
        <v>0</v>
      </c>
      <c r="V4920" s="40">
        <f>+D4920*'Copy Co'!$B$19</f>
        <v>0</v>
      </c>
      <c r="W4920" s="40">
        <f>+E4920*'Copy Co'!$B$20</f>
        <v>0</v>
      </c>
      <c r="X4920" s="40">
        <f>+F4920*'Copy Co'!$B$21</f>
        <v>0</v>
      </c>
      <c r="Y4920" s="40">
        <f>+G4920*'Copy Co'!$B$22</f>
        <v>36816.759437546105</v>
      </c>
      <c r="Z4920" s="40">
        <f>+H4920*'Copy Co'!$B$23</f>
        <v>0</v>
      </c>
      <c r="AA4920" s="40">
        <f>+I4920*'Copy Co'!$B$24</f>
        <v>-10704.382616627605</v>
      </c>
      <c r="AB4920" s="40">
        <f>+J4920*'Copy Co'!$B$25</f>
        <v>5389.1534284019226</v>
      </c>
      <c r="AC4920" s="40">
        <f>+K4920*'Copy Co'!$B$26</f>
        <v>1944.8041170376837</v>
      </c>
      <c r="AD4920" s="40">
        <f>+L4920*'Copy Co'!$B$27</f>
        <v>0</v>
      </c>
      <c r="AE4920" s="40">
        <f>+M4920*'Copy Co'!$B$28</f>
        <v>0</v>
      </c>
      <c r="AF4920" s="40">
        <f t="shared" si="579"/>
        <v>84845.937051287692</v>
      </c>
      <c r="AG4920" s="25">
        <f t="shared" si="580"/>
        <v>-6149.0629487123078</v>
      </c>
      <c r="BF4920" s="2">
        <v>42528</v>
      </c>
      <c r="BG4920" s="3">
        <v>0</v>
      </c>
      <c r="BH4920">
        <v>17</v>
      </c>
      <c r="BI4920">
        <v>9.0833333333333304</v>
      </c>
    </row>
    <row r="4921" spans="1:61" x14ac:dyDescent="0.25">
      <c r="A4921" s="2">
        <v>42904</v>
      </c>
      <c r="B4921" s="7">
        <v>88282</v>
      </c>
      <c r="C4921" s="3">
        <v>0</v>
      </c>
      <c r="D4921" s="7">
        <f t="shared" si="575"/>
        <v>0</v>
      </c>
      <c r="E4921" s="7">
        <f t="shared" si="576"/>
        <v>0</v>
      </c>
      <c r="F4921" s="7">
        <f t="shared" si="577"/>
        <v>0</v>
      </c>
      <c r="G4921" s="11">
        <v>90995</v>
      </c>
      <c r="H4921">
        <v>0</v>
      </c>
      <c r="I4921">
        <v>1</v>
      </c>
      <c r="J4921">
        <v>15</v>
      </c>
      <c r="K4921" s="3">
        <v>5.9583333333333304</v>
      </c>
      <c r="L4921" s="3">
        <f t="shared" si="578"/>
        <v>0</v>
      </c>
      <c r="M4921" s="5">
        <v>0</v>
      </c>
      <c r="R4921">
        <v>2017</v>
      </c>
      <c r="S4921" s="1" t="s">
        <v>4</v>
      </c>
      <c r="T4921" s="40">
        <f>+'Copy Co'!$B$17</f>
        <v>51399.602684929596</v>
      </c>
      <c r="U4921">
        <f>+'Copy Co'!$B$18*'All Data'!C4921</f>
        <v>0</v>
      </c>
      <c r="V4921" s="40">
        <f>+D4921*'Copy Co'!$B$19</f>
        <v>0</v>
      </c>
      <c r="W4921" s="40">
        <f>+E4921*'Copy Co'!$B$20</f>
        <v>0</v>
      </c>
      <c r="X4921" s="40">
        <f>+F4921*'Copy Co'!$B$21</f>
        <v>0</v>
      </c>
      <c r="Y4921" s="40">
        <f>+G4921*'Copy Co'!$B$22</f>
        <v>37870.533726185044</v>
      </c>
      <c r="Z4921" s="40">
        <f>+H4921*'Copy Co'!$B$23</f>
        <v>0</v>
      </c>
      <c r="AA4921" s="40">
        <f>+I4921*'Copy Co'!$B$24</f>
        <v>-10704.382616627605</v>
      </c>
      <c r="AB4921" s="40">
        <f>+J4921*'Copy Co'!$B$25</f>
        <v>5052.331339126802</v>
      </c>
      <c r="AC4921" s="40">
        <f>+K4921*'Copy Co'!$B$26</f>
        <v>1866.4898572911998</v>
      </c>
      <c r="AD4921" s="40">
        <f>+L4921*'Copy Co'!$B$27</f>
        <v>0</v>
      </c>
      <c r="AE4921" s="40">
        <f>+M4921*'Copy Co'!$B$28</f>
        <v>0</v>
      </c>
      <c r="AF4921" s="40">
        <f t="shared" si="579"/>
        <v>85484.57499090505</v>
      </c>
      <c r="AG4921" s="25">
        <f t="shared" si="580"/>
        <v>-2797.4250090949499</v>
      </c>
      <c r="BF4921" s="2">
        <v>42529</v>
      </c>
      <c r="BG4921" s="3">
        <v>0</v>
      </c>
      <c r="BH4921">
        <v>15</v>
      </c>
      <c r="BI4921">
        <v>9.1666666666666696</v>
      </c>
    </row>
    <row r="4922" spans="1:61" x14ac:dyDescent="0.25">
      <c r="A4922" s="2">
        <v>42905</v>
      </c>
      <c r="B4922" s="7">
        <v>87518</v>
      </c>
      <c r="C4922" s="3">
        <v>0</v>
      </c>
      <c r="D4922" s="7">
        <f t="shared" si="575"/>
        <v>0</v>
      </c>
      <c r="E4922" s="7">
        <f t="shared" si="576"/>
        <v>0</v>
      </c>
      <c r="F4922" s="7">
        <f t="shared" si="577"/>
        <v>0</v>
      </c>
      <c r="G4922" s="11">
        <v>88282</v>
      </c>
      <c r="H4922">
        <v>0</v>
      </c>
      <c r="I4922">
        <v>0</v>
      </c>
      <c r="J4922">
        <v>13</v>
      </c>
      <c r="K4922" s="3">
        <v>6.8333333333333304</v>
      </c>
      <c r="L4922" s="3">
        <f t="shared" si="578"/>
        <v>0</v>
      </c>
      <c r="M4922" s="5">
        <v>0</v>
      </c>
      <c r="R4922">
        <v>2017</v>
      </c>
      <c r="S4922" s="1" t="s">
        <v>5</v>
      </c>
      <c r="T4922" s="40">
        <f>+'Copy Co'!$B$17</f>
        <v>51399.602684929596</v>
      </c>
      <c r="U4922">
        <f>+'Copy Co'!$B$18*'All Data'!C4922</f>
        <v>0</v>
      </c>
      <c r="V4922" s="40">
        <f>+D4922*'Copy Co'!$B$19</f>
        <v>0</v>
      </c>
      <c r="W4922" s="40">
        <f>+E4922*'Copy Co'!$B$20</f>
        <v>0</v>
      </c>
      <c r="X4922" s="40">
        <f>+F4922*'Copy Co'!$B$21</f>
        <v>0</v>
      </c>
      <c r="Y4922" s="40">
        <f>+G4922*'Copy Co'!$B$22</f>
        <v>36741.430390846399</v>
      </c>
      <c r="Z4922" s="40">
        <f>+H4922*'Copy Co'!$B$23</f>
        <v>0</v>
      </c>
      <c r="AA4922" s="40">
        <f>+I4922*'Copy Co'!$B$24</f>
        <v>0</v>
      </c>
      <c r="AB4922" s="40">
        <f>+J4922*'Copy Co'!$B$25</f>
        <v>4378.6871605765618</v>
      </c>
      <c r="AC4922" s="40">
        <f>+K4922*'Copy Co'!$B$26</f>
        <v>2140.5897664038935</v>
      </c>
      <c r="AD4922" s="40">
        <f>+L4922*'Copy Co'!$B$27</f>
        <v>0</v>
      </c>
      <c r="AE4922" s="40">
        <f>+M4922*'Copy Co'!$B$28</f>
        <v>0</v>
      </c>
      <c r="AF4922" s="40">
        <f t="shared" si="579"/>
        <v>94660.310002756451</v>
      </c>
      <c r="AG4922" s="25">
        <f t="shared" si="580"/>
        <v>7142.3100027564506</v>
      </c>
      <c r="BF4922" s="2">
        <v>42530</v>
      </c>
      <c r="BG4922" s="3">
        <v>0</v>
      </c>
      <c r="BH4922">
        <v>17</v>
      </c>
      <c r="BI4922">
        <v>11.4583333333333</v>
      </c>
    </row>
    <row r="4923" spans="1:61" x14ac:dyDescent="0.25">
      <c r="A4923" s="2">
        <v>42906</v>
      </c>
      <c r="B4923" s="7">
        <v>88614</v>
      </c>
      <c r="C4923" s="3">
        <v>0</v>
      </c>
      <c r="D4923" s="7">
        <f t="shared" si="575"/>
        <v>0</v>
      </c>
      <c r="E4923" s="7">
        <f t="shared" si="576"/>
        <v>0</v>
      </c>
      <c r="F4923" s="7">
        <f t="shared" si="577"/>
        <v>0</v>
      </c>
      <c r="G4923" s="11">
        <v>87518</v>
      </c>
      <c r="H4923">
        <v>0</v>
      </c>
      <c r="I4923">
        <v>0</v>
      </c>
      <c r="J4923">
        <v>16</v>
      </c>
      <c r="K4923" s="3">
        <v>7.8333333333333304</v>
      </c>
      <c r="L4923" s="3">
        <f t="shared" si="578"/>
        <v>0</v>
      </c>
      <c r="M4923" s="5">
        <v>0</v>
      </c>
      <c r="R4923">
        <v>2017</v>
      </c>
      <c r="S4923" s="1" t="s">
        <v>6</v>
      </c>
      <c r="T4923" s="40">
        <f>+'Copy Co'!$B$17</f>
        <v>51399.602684929596</v>
      </c>
      <c r="U4923">
        <f>+'Copy Co'!$B$18*'All Data'!C4923</f>
        <v>0</v>
      </c>
      <c r="V4923" s="40">
        <f>+D4923*'Copy Co'!$B$19</f>
        <v>0</v>
      </c>
      <c r="W4923" s="40">
        <f>+E4923*'Copy Co'!$B$20</f>
        <v>0</v>
      </c>
      <c r="X4923" s="40">
        <f>+F4923*'Copy Co'!$B$21</f>
        <v>0</v>
      </c>
      <c r="Y4923" s="40">
        <f>+G4923*'Copy Co'!$B$22</f>
        <v>36423.466900909531</v>
      </c>
      <c r="Z4923" s="40">
        <f>+H4923*'Copy Co'!$B$23</f>
        <v>0</v>
      </c>
      <c r="AA4923" s="40">
        <f>+I4923*'Copy Co'!$B$24</f>
        <v>0</v>
      </c>
      <c r="AB4923" s="40">
        <f>+J4923*'Copy Co'!$B$25</f>
        <v>5389.1534284019226</v>
      </c>
      <c r="AC4923" s="40">
        <f>+K4923*'Copy Co'!$B$26</f>
        <v>2453.8468053898291</v>
      </c>
      <c r="AD4923" s="40">
        <f>+L4923*'Copy Co'!$B$27</f>
        <v>0</v>
      </c>
      <c r="AE4923" s="40">
        <f>+M4923*'Copy Co'!$B$28</f>
        <v>0</v>
      </c>
      <c r="AF4923" s="40">
        <f t="shared" si="579"/>
        <v>95666.06981963088</v>
      </c>
      <c r="AG4923" s="25">
        <f t="shared" si="580"/>
        <v>7052.0698196308804</v>
      </c>
      <c r="BF4923" s="2">
        <v>42531</v>
      </c>
      <c r="BG4923" s="3">
        <v>0</v>
      </c>
      <c r="BH4923">
        <v>28</v>
      </c>
      <c r="BI4923">
        <v>12.25</v>
      </c>
    </row>
    <row r="4924" spans="1:61" x14ac:dyDescent="0.25">
      <c r="A4924" s="2">
        <v>42907</v>
      </c>
      <c r="B4924" s="7">
        <v>87220</v>
      </c>
      <c r="C4924" s="3">
        <v>0</v>
      </c>
      <c r="D4924" s="7">
        <f t="shared" si="575"/>
        <v>0</v>
      </c>
      <c r="E4924" s="7">
        <f t="shared" si="576"/>
        <v>0</v>
      </c>
      <c r="F4924" s="7">
        <f t="shared" si="577"/>
        <v>0</v>
      </c>
      <c r="G4924" s="11">
        <v>88614</v>
      </c>
      <c r="H4924">
        <v>0</v>
      </c>
      <c r="I4924">
        <v>0</v>
      </c>
      <c r="J4924">
        <v>13</v>
      </c>
      <c r="K4924" s="3">
        <v>8.6666666666666696</v>
      </c>
      <c r="L4924" s="3">
        <f t="shared" si="578"/>
        <v>0</v>
      </c>
      <c r="M4924" s="5">
        <v>0</v>
      </c>
      <c r="R4924">
        <v>2017</v>
      </c>
      <c r="S4924" s="1" t="s">
        <v>7</v>
      </c>
      <c r="T4924" s="40">
        <f>+'Copy Co'!$B$17</f>
        <v>51399.602684929596</v>
      </c>
      <c r="U4924">
        <f>+'Copy Co'!$B$18*'All Data'!C4924</f>
        <v>0</v>
      </c>
      <c r="V4924" s="40">
        <f>+D4924*'Copy Co'!$B$19</f>
        <v>0</v>
      </c>
      <c r="W4924" s="40">
        <f>+E4924*'Copy Co'!$B$20</f>
        <v>0</v>
      </c>
      <c r="X4924" s="40">
        <f>+F4924*'Copy Co'!$B$21</f>
        <v>0</v>
      </c>
      <c r="Y4924" s="40">
        <f>+G4924*'Copy Co'!$B$22</f>
        <v>36879.603006892263</v>
      </c>
      <c r="Z4924" s="40">
        <f>+H4924*'Copy Co'!$B$23</f>
        <v>0</v>
      </c>
      <c r="AA4924" s="40">
        <f>+I4924*'Copy Co'!$B$24</f>
        <v>0</v>
      </c>
      <c r="AB4924" s="40">
        <f>+J4924*'Copy Co'!$B$25</f>
        <v>4378.6871605765618</v>
      </c>
      <c r="AC4924" s="40">
        <f>+K4924*'Copy Co'!$B$26</f>
        <v>2714.8943378781109</v>
      </c>
      <c r="AD4924" s="40">
        <f>+L4924*'Copy Co'!$B$27</f>
        <v>0</v>
      </c>
      <c r="AE4924" s="40">
        <f>+M4924*'Copy Co'!$B$28</f>
        <v>0</v>
      </c>
      <c r="AF4924" s="40">
        <f t="shared" si="579"/>
        <v>95372.787190276533</v>
      </c>
      <c r="AG4924" s="25">
        <f t="shared" si="580"/>
        <v>8152.7871902765328</v>
      </c>
      <c r="BF4924" s="2">
        <v>42533</v>
      </c>
      <c r="BG4924" s="3">
        <v>0</v>
      </c>
      <c r="BH4924">
        <v>20</v>
      </c>
      <c r="BI4924">
        <v>7.4166666666666696</v>
      </c>
    </row>
    <row r="4925" spans="1:61" x14ac:dyDescent="0.25">
      <c r="A4925" s="2">
        <v>42908</v>
      </c>
      <c r="B4925" s="7">
        <v>92891</v>
      </c>
      <c r="C4925" s="3">
        <v>0</v>
      </c>
      <c r="D4925" s="7">
        <f t="shared" si="575"/>
        <v>0</v>
      </c>
      <c r="E4925" s="7">
        <f t="shared" si="576"/>
        <v>0</v>
      </c>
      <c r="F4925" s="7">
        <f t="shared" si="577"/>
        <v>0</v>
      </c>
      <c r="G4925" s="11">
        <v>87220</v>
      </c>
      <c r="H4925">
        <v>0</v>
      </c>
      <c r="I4925">
        <v>0</v>
      </c>
      <c r="J4925">
        <v>16</v>
      </c>
      <c r="K4925" s="3">
        <v>8.75</v>
      </c>
      <c r="L4925" s="3">
        <f t="shared" si="578"/>
        <v>0</v>
      </c>
      <c r="M4925" s="5">
        <v>0</v>
      </c>
      <c r="R4925">
        <v>2017</v>
      </c>
      <c r="S4925" s="1" t="s">
        <v>1</v>
      </c>
      <c r="T4925" s="40">
        <f>+'Copy Co'!$B$17</f>
        <v>51399.602684929596</v>
      </c>
      <c r="U4925">
        <f>+'Copy Co'!$B$18*'All Data'!C4925</f>
        <v>0</v>
      </c>
      <c r="V4925" s="40">
        <f>+D4925*'Copy Co'!$B$19</f>
        <v>0</v>
      </c>
      <c r="W4925" s="40">
        <f>+E4925*'Copy Co'!$B$20</f>
        <v>0</v>
      </c>
      <c r="X4925" s="40">
        <f>+F4925*'Copy Co'!$B$21</f>
        <v>0</v>
      </c>
      <c r="Y4925" s="40">
        <f>+G4925*'Copy Co'!$B$22</f>
        <v>36299.444492531016</v>
      </c>
      <c r="Z4925" s="40">
        <f>+H4925*'Copy Co'!$B$23</f>
        <v>0</v>
      </c>
      <c r="AA4925" s="40">
        <f>+I4925*'Copy Co'!$B$24</f>
        <v>0</v>
      </c>
      <c r="AB4925" s="40">
        <f>+J4925*'Copy Co'!$B$25</f>
        <v>5389.1534284019226</v>
      </c>
      <c r="AC4925" s="40">
        <f>+K4925*'Copy Co'!$B$26</f>
        <v>2740.9990911269379</v>
      </c>
      <c r="AD4925" s="40">
        <f>+L4925*'Copy Co'!$B$27</f>
        <v>0</v>
      </c>
      <c r="AE4925" s="40">
        <f>+M4925*'Copy Co'!$B$28</f>
        <v>0</v>
      </c>
      <c r="AF4925" s="40">
        <f t="shared" si="579"/>
        <v>95829.199696989483</v>
      </c>
      <c r="AG4925" s="25">
        <f t="shared" si="580"/>
        <v>2938.1996969894826</v>
      </c>
      <c r="BF4925" s="2">
        <v>42535</v>
      </c>
      <c r="BG4925" s="3">
        <v>0</v>
      </c>
      <c r="BH4925">
        <v>23</v>
      </c>
      <c r="BI4925">
        <v>11.7083333333333</v>
      </c>
    </row>
    <row r="4926" spans="1:61" x14ac:dyDescent="0.25">
      <c r="A4926" s="2">
        <v>42909</v>
      </c>
      <c r="B4926" s="7">
        <v>90743</v>
      </c>
      <c r="C4926" s="3">
        <v>0</v>
      </c>
      <c r="D4926" s="7">
        <f t="shared" si="575"/>
        <v>0</v>
      </c>
      <c r="E4926" s="7">
        <f t="shared" si="576"/>
        <v>0</v>
      </c>
      <c r="F4926" s="7">
        <f t="shared" si="577"/>
        <v>0</v>
      </c>
      <c r="G4926" s="11">
        <v>92891</v>
      </c>
      <c r="H4926">
        <v>1</v>
      </c>
      <c r="I4926">
        <v>0</v>
      </c>
      <c r="J4926">
        <v>15</v>
      </c>
      <c r="K4926" s="3">
        <v>6.125</v>
      </c>
      <c r="L4926" s="3">
        <f t="shared" si="578"/>
        <v>0</v>
      </c>
      <c r="M4926" s="5">
        <v>0</v>
      </c>
      <c r="R4926">
        <v>2017</v>
      </c>
      <c r="S4926" s="1" t="s">
        <v>2</v>
      </c>
      <c r="T4926" s="40">
        <f>+'Copy Co'!$B$17</f>
        <v>51399.602684929596</v>
      </c>
      <c r="U4926">
        <f>+'Copy Co'!$B$18*'All Data'!C4926</f>
        <v>0</v>
      </c>
      <c r="V4926" s="40">
        <f>+D4926*'Copy Co'!$B$19</f>
        <v>0</v>
      </c>
      <c r="W4926" s="40">
        <f>+E4926*'Copy Co'!$B$20</f>
        <v>0</v>
      </c>
      <c r="X4926" s="40">
        <f>+F4926*'Copy Co'!$B$21</f>
        <v>0</v>
      </c>
      <c r="Y4926" s="40">
        <f>+G4926*'Copy Co'!$B$22</f>
        <v>38659.615894928902</v>
      </c>
      <c r="Z4926" s="40">
        <f>+H4926*'Copy Co'!$B$23</f>
        <v>-10610.780657764437</v>
      </c>
      <c r="AA4926" s="40">
        <f>+I4926*'Copy Co'!$B$24</f>
        <v>0</v>
      </c>
      <c r="AB4926" s="40">
        <f>+J4926*'Copy Co'!$B$25</f>
        <v>5052.331339126802</v>
      </c>
      <c r="AC4926" s="40">
        <f>+K4926*'Copy Co'!$B$26</f>
        <v>1918.6993637888565</v>
      </c>
      <c r="AD4926" s="40">
        <f>+L4926*'Copy Co'!$B$27</f>
        <v>0</v>
      </c>
      <c r="AE4926" s="40">
        <f>+M4926*'Copy Co'!$B$28</f>
        <v>0</v>
      </c>
      <c r="AF4926" s="40">
        <f t="shared" si="579"/>
        <v>86419.468625009715</v>
      </c>
      <c r="AG4926" s="25">
        <f t="shared" si="580"/>
        <v>-4323.5313749902853</v>
      </c>
      <c r="BF4926" s="2">
        <v>42536</v>
      </c>
      <c r="BG4926" s="3">
        <v>0</v>
      </c>
      <c r="BH4926">
        <v>35</v>
      </c>
      <c r="BI4926">
        <v>19.7916666666667</v>
      </c>
    </row>
    <row r="4927" spans="1:61" x14ac:dyDescent="0.25">
      <c r="A4927" s="2">
        <v>42910</v>
      </c>
      <c r="B4927" s="7">
        <v>87477</v>
      </c>
      <c r="C4927" s="3">
        <v>0</v>
      </c>
      <c r="D4927" s="7">
        <f t="shared" si="575"/>
        <v>0</v>
      </c>
      <c r="E4927" s="7">
        <f t="shared" si="576"/>
        <v>0</v>
      </c>
      <c r="F4927" s="7">
        <f t="shared" si="577"/>
        <v>0</v>
      </c>
      <c r="G4927" s="11">
        <v>90743</v>
      </c>
      <c r="H4927">
        <v>0</v>
      </c>
      <c r="I4927">
        <v>1</v>
      </c>
      <c r="J4927">
        <v>12</v>
      </c>
      <c r="K4927" s="3">
        <v>5.3333333333333304</v>
      </c>
      <c r="L4927" s="3">
        <f t="shared" si="578"/>
        <v>0</v>
      </c>
      <c r="M4927" s="5">
        <v>0</v>
      </c>
      <c r="R4927">
        <v>2017</v>
      </c>
      <c r="S4927" s="1" t="s">
        <v>3</v>
      </c>
      <c r="T4927" s="40">
        <f>+'Copy Co'!$B$17</f>
        <v>51399.602684929596</v>
      </c>
      <c r="U4927">
        <f>+'Copy Co'!$B$18*'All Data'!C4927</f>
        <v>0</v>
      </c>
      <c r="V4927" s="40">
        <f>+D4927*'Copy Co'!$B$19</f>
        <v>0</v>
      </c>
      <c r="W4927" s="40">
        <f>+E4927*'Copy Co'!$B$20</f>
        <v>0</v>
      </c>
      <c r="X4927" s="40">
        <f>+F4927*'Copy Co'!$B$21</f>
        <v>0</v>
      </c>
      <c r="Y4927" s="40">
        <f>+G4927*'Copy Co'!$B$22</f>
        <v>37765.655716415291</v>
      </c>
      <c r="Z4927" s="40">
        <f>+H4927*'Copy Co'!$B$23</f>
        <v>0</v>
      </c>
      <c r="AA4927" s="40">
        <f>+I4927*'Copy Co'!$B$24</f>
        <v>-10704.382616627605</v>
      </c>
      <c r="AB4927" s="40">
        <f>+J4927*'Copy Co'!$B$25</f>
        <v>4041.8650713014422</v>
      </c>
      <c r="AC4927" s="40">
        <f>+K4927*'Copy Co'!$B$26</f>
        <v>1670.7042079249898</v>
      </c>
      <c r="AD4927" s="40">
        <f>+L4927*'Copy Co'!$B$27</f>
        <v>0</v>
      </c>
      <c r="AE4927" s="40">
        <f>+M4927*'Copy Co'!$B$28</f>
        <v>0</v>
      </c>
      <c r="AF4927" s="40">
        <f t="shared" si="579"/>
        <v>84173.445063943698</v>
      </c>
      <c r="AG4927" s="25">
        <f t="shared" si="580"/>
        <v>-3303.5549360563018</v>
      </c>
      <c r="BF4927" s="2">
        <v>42537</v>
      </c>
      <c r="BG4927" s="3">
        <v>0</v>
      </c>
      <c r="BH4927">
        <v>17</v>
      </c>
      <c r="BI4927">
        <v>8.125</v>
      </c>
    </row>
    <row r="4928" spans="1:61" x14ac:dyDescent="0.25">
      <c r="A4928" s="2">
        <v>42911</v>
      </c>
      <c r="B4928" s="7">
        <v>85700</v>
      </c>
      <c r="C4928" s="3">
        <v>0</v>
      </c>
      <c r="D4928" s="7">
        <f t="shared" si="575"/>
        <v>0</v>
      </c>
      <c r="E4928" s="7">
        <f t="shared" si="576"/>
        <v>0</v>
      </c>
      <c r="F4928" s="7">
        <f t="shared" si="577"/>
        <v>0</v>
      </c>
      <c r="G4928" s="11">
        <v>87477</v>
      </c>
      <c r="H4928">
        <v>0</v>
      </c>
      <c r="I4928">
        <v>1</v>
      </c>
      <c r="J4928">
        <v>10</v>
      </c>
      <c r="K4928" s="3">
        <v>6.25</v>
      </c>
      <c r="L4928" s="3">
        <f t="shared" si="578"/>
        <v>0</v>
      </c>
      <c r="M4928" s="5">
        <v>0</v>
      </c>
      <c r="R4928">
        <v>2017</v>
      </c>
      <c r="S4928" s="1" t="s">
        <v>4</v>
      </c>
      <c r="T4928" s="40">
        <f>+'Copy Co'!$B$17</f>
        <v>51399.602684929596</v>
      </c>
      <c r="U4928">
        <f>+'Copy Co'!$B$18*'All Data'!C4928</f>
        <v>0</v>
      </c>
      <c r="V4928" s="40">
        <f>+D4928*'Copy Co'!$B$19</f>
        <v>0</v>
      </c>
      <c r="W4928" s="40">
        <f>+E4928*'Copy Co'!$B$20</f>
        <v>0</v>
      </c>
      <c r="X4928" s="40">
        <f>+F4928*'Copy Co'!$B$21</f>
        <v>0</v>
      </c>
      <c r="Y4928" s="40">
        <f>+G4928*'Copy Co'!$B$22</f>
        <v>36406.403415193025</v>
      </c>
      <c r="Z4928" s="40">
        <f>+H4928*'Copy Co'!$B$23</f>
        <v>0</v>
      </c>
      <c r="AA4928" s="40">
        <f>+I4928*'Copy Co'!$B$24</f>
        <v>-10704.382616627605</v>
      </c>
      <c r="AB4928" s="40">
        <f>+J4928*'Copy Co'!$B$25</f>
        <v>3368.2208927512015</v>
      </c>
      <c r="AC4928" s="40">
        <f>+K4928*'Copy Co'!$B$26</f>
        <v>1957.8564936620985</v>
      </c>
      <c r="AD4928" s="40">
        <f>+L4928*'Copy Co'!$B$27</f>
        <v>0</v>
      </c>
      <c r="AE4928" s="40">
        <f>+M4928*'Copy Co'!$B$28</f>
        <v>0</v>
      </c>
      <c r="AF4928" s="40">
        <f t="shared" si="579"/>
        <v>82427.700869908294</v>
      </c>
      <c r="AG4928" s="25">
        <f t="shared" si="580"/>
        <v>-3272.2991300917056</v>
      </c>
      <c r="BF4928" s="2">
        <v>42538</v>
      </c>
      <c r="BG4928" s="3">
        <v>0</v>
      </c>
      <c r="BH4928">
        <v>20</v>
      </c>
      <c r="BI4928">
        <v>10.625</v>
      </c>
    </row>
    <row r="4929" spans="1:61" x14ac:dyDescent="0.25">
      <c r="A4929" s="2">
        <v>42912</v>
      </c>
      <c r="B4929" s="7">
        <v>89063</v>
      </c>
      <c r="C4929" s="3">
        <v>0</v>
      </c>
      <c r="D4929" s="7">
        <f t="shared" si="575"/>
        <v>0</v>
      </c>
      <c r="E4929" s="7">
        <f t="shared" si="576"/>
        <v>0</v>
      </c>
      <c r="F4929" s="7">
        <f t="shared" si="577"/>
        <v>0</v>
      </c>
      <c r="G4929" s="11">
        <v>85700</v>
      </c>
      <c r="H4929">
        <v>0</v>
      </c>
      <c r="I4929">
        <v>0</v>
      </c>
      <c r="J4929">
        <v>17</v>
      </c>
      <c r="K4929" s="3">
        <v>9.8333333333333304</v>
      </c>
      <c r="L4929" s="3">
        <f t="shared" si="578"/>
        <v>0</v>
      </c>
      <c r="M4929" s="5">
        <v>0</v>
      </c>
      <c r="R4929">
        <v>2017</v>
      </c>
      <c r="S4929" s="1" t="s">
        <v>5</v>
      </c>
      <c r="T4929" s="40">
        <f>+'Copy Co'!$B$17</f>
        <v>51399.602684929596</v>
      </c>
      <c r="U4929">
        <f>+'Copy Co'!$B$18*'All Data'!C4929</f>
        <v>0</v>
      </c>
      <c r="V4929" s="40">
        <f>+D4929*'Copy Co'!$B$19</f>
        <v>0</v>
      </c>
      <c r="W4929" s="40">
        <f>+E4929*'Copy Co'!$B$20</f>
        <v>0</v>
      </c>
      <c r="X4929" s="40">
        <f>+F4929*'Copy Co'!$B$21</f>
        <v>0</v>
      </c>
      <c r="Y4929" s="40">
        <f>+G4929*'Copy Co'!$B$22</f>
        <v>35666.84697328489</v>
      </c>
      <c r="Z4929" s="40">
        <f>+H4929*'Copy Co'!$B$23</f>
        <v>0</v>
      </c>
      <c r="AA4929" s="40">
        <f>+I4929*'Copy Co'!$B$24</f>
        <v>0</v>
      </c>
      <c r="AB4929" s="40">
        <f>+J4929*'Copy Co'!$B$25</f>
        <v>5725.9755176770432</v>
      </c>
      <c r="AC4929" s="40">
        <f>+K4929*'Copy Co'!$B$26</f>
        <v>3080.3608833617009</v>
      </c>
      <c r="AD4929" s="40">
        <f>+L4929*'Copy Co'!$B$27</f>
        <v>0</v>
      </c>
      <c r="AE4929" s="40">
        <f>+M4929*'Copy Co'!$B$28</f>
        <v>0</v>
      </c>
      <c r="AF4929" s="40">
        <f t="shared" si="579"/>
        <v>95872.786059253238</v>
      </c>
      <c r="AG4929" s="25">
        <f t="shared" si="580"/>
        <v>6809.7860592532379</v>
      </c>
      <c r="BF4929" s="2">
        <v>42539</v>
      </c>
      <c r="BG4929" s="3">
        <v>0</v>
      </c>
      <c r="BH4929">
        <v>24</v>
      </c>
      <c r="BI4929">
        <v>12.8333333333333</v>
      </c>
    </row>
    <row r="4930" spans="1:61" x14ac:dyDescent="0.25">
      <c r="A4930" s="2">
        <v>42913</v>
      </c>
      <c r="B4930" s="7">
        <v>87053</v>
      </c>
      <c r="C4930" s="3">
        <v>0</v>
      </c>
      <c r="D4930" s="7">
        <f t="shared" si="575"/>
        <v>0</v>
      </c>
      <c r="E4930" s="7">
        <f t="shared" si="576"/>
        <v>0</v>
      </c>
      <c r="F4930" s="7">
        <f t="shared" si="577"/>
        <v>0</v>
      </c>
      <c r="G4930" s="11">
        <v>89063</v>
      </c>
      <c r="H4930">
        <v>0</v>
      </c>
      <c r="I4930">
        <v>0</v>
      </c>
      <c r="J4930">
        <v>17</v>
      </c>
      <c r="K4930" s="3">
        <v>8.9583333333333304</v>
      </c>
      <c r="L4930" s="3">
        <f t="shared" si="578"/>
        <v>0</v>
      </c>
      <c r="M4930" s="5">
        <v>0</v>
      </c>
      <c r="R4930">
        <v>2017</v>
      </c>
      <c r="S4930" s="1" t="s">
        <v>6</v>
      </c>
      <c r="T4930" s="40">
        <f>+'Copy Co'!$B$17</f>
        <v>51399.602684929596</v>
      </c>
      <c r="U4930">
        <f>+'Copy Co'!$B$18*'All Data'!C4930</f>
        <v>0</v>
      </c>
      <c r="V4930" s="40">
        <f>+D4930*'Copy Co'!$B$19</f>
        <v>0</v>
      </c>
      <c r="W4930" s="40">
        <f>+E4930*'Copy Co'!$B$20</f>
        <v>0</v>
      </c>
      <c r="X4930" s="40">
        <f>+F4930*'Copy Co'!$B$21</f>
        <v>0</v>
      </c>
      <c r="Y4930" s="40">
        <f>+G4930*'Copy Co'!$B$22</f>
        <v>37066.468984616942</v>
      </c>
      <c r="Z4930" s="40">
        <f>+H4930*'Copy Co'!$B$23</f>
        <v>0</v>
      </c>
      <c r="AA4930" s="40">
        <f>+I4930*'Copy Co'!$B$24</f>
        <v>0</v>
      </c>
      <c r="AB4930" s="40">
        <f>+J4930*'Copy Co'!$B$25</f>
        <v>5725.9755176770432</v>
      </c>
      <c r="AC4930" s="40">
        <f>+K4930*'Copy Co'!$B$26</f>
        <v>2806.2609742490072</v>
      </c>
      <c r="AD4930" s="40">
        <f>+L4930*'Copy Co'!$B$27</f>
        <v>0</v>
      </c>
      <c r="AE4930" s="40">
        <f>+M4930*'Copy Co'!$B$28</f>
        <v>0</v>
      </c>
      <c r="AF4930" s="40">
        <f t="shared" si="579"/>
        <v>96998.308161472582</v>
      </c>
      <c r="AG4930" s="25">
        <f t="shared" si="580"/>
        <v>9945.3081614725816</v>
      </c>
      <c r="BF4930" s="2">
        <v>42540</v>
      </c>
      <c r="BG4930" s="3">
        <v>0</v>
      </c>
      <c r="BH4930">
        <v>13</v>
      </c>
      <c r="BI4930">
        <v>5.8333333333333304</v>
      </c>
    </row>
    <row r="4931" spans="1:61" x14ac:dyDescent="0.25">
      <c r="A4931" s="2">
        <v>42914</v>
      </c>
      <c r="B4931" s="7">
        <v>83835</v>
      </c>
      <c r="C4931" s="3">
        <v>0</v>
      </c>
      <c r="D4931" s="7">
        <f t="shared" si="575"/>
        <v>0</v>
      </c>
      <c r="E4931" s="7">
        <f t="shared" si="576"/>
        <v>0</v>
      </c>
      <c r="F4931" s="7">
        <f t="shared" si="577"/>
        <v>0</v>
      </c>
      <c r="G4931" s="11">
        <v>87053</v>
      </c>
      <c r="H4931">
        <v>0</v>
      </c>
      <c r="I4931">
        <v>0</v>
      </c>
      <c r="J4931">
        <v>15</v>
      </c>
      <c r="K4931" s="3">
        <v>7.4166666666666696</v>
      </c>
      <c r="L4931" s="3">
        <f t="shared" si="578"/>
        <v>0</v>
      </c>
      <c r="M4931" s="5">
        <v>0</v>
      </c>
      <c r="R4931">
        <v>2017</v>
      </c>
      <c r="S4931" s="1" t="s">
        <v>7</v>
      </c>
      <c r="T4931" s="40">
        <f>+'Copy Co'!$B$17</f>
        <v>51399.602684929596</v>
      </c>
      <c r="U4931">
        <f>+'Copy Co'!$B$18*'All Data'!C4931</f>
        <v>0</v>
      </c>
      <c r="V4931" s="40">
        <f>+D4931*'Copy Co'!$B$19</f>
        <v>0</v>
      </c>
      <c r="W4931" s="40">
        <f>+E4931*'Copy Co'!$B$20</f>
        <v>0</v>
      </c>
      <c r="X4931" s="40">
        <f>+F4931*'Copy Co'!$B$21</f>
        <v>0</v>
      </c>
      <c r="Y4931" s="40">
        <f>+G4931*'Copy Co'!$B$22</f>
        <v>36229.94200192963</v>
      </c>
      <c r="Z4931" s="40">
        <f>+H4931*'Copy Co'!$B$23</f>
        <v>0</v>
      </c>
      <c r="AA4931" s="40">
        <f>+I4931*'Copy Co'!$B$24</f>
        <v>0</v>
      </c>
      <c r="AB4931" s="40">
        <f>+J4931*'Copy Co'!$B$25</f>
        <v>5052.331339126802</v>
      </c>
      <c r="AC4931" s="40">
        <f>+K4931*'Copy Co'!$B$26</f>
        <v>2323.3230391456914</v>
      </c>
      <c r="AD4931" s="40">
        <f>+L4931*'Copy Co'!$B$27</f>
        <v>0</v>
      </c>
      <c r="AE4931" s="40">
        <f>+M4931*'Copy Co'!$B$28</f>
        <v>0</v>
      </c>
      <c r="AF4931" s="40">
        <f t="shared" si="579"/>
        <v>95005.199065131717</v>
      </c>
      <c r="AG4931" s="25">
        <f t="shared" si="580"/>
        <v>11170.199065131717</v>
      </c>
      <c r="BF4931" s="2">
        <v>42541</v>
      </c>
      <c r="BG4931" s="3">
        <v>0</v>
      </c>
      <c r="BH4931">
        <v>14</v>
      </c>
      <c r="BI4931">
        <v>7.625</v>
      </c>
    </row>
    <row r="4932" spans="1:61" x14ac:dyDescent="0.25">
      <c r="A4932" s="2">
        <v>42915</v>
      </c>
      <c r="B4932" s="7">
        <v>94256</v>
      </c>
      <c r="C4932" s="3">
        <v>0</v>
      </c>
      <c r="D4932" s="7">
        <f t="shared" si="575"/>
        <v>0</v>
      </c>
      <c r="E4932" s="7">
        <f t="shared" si="576"/>
        <v>0</v>
      </c>
      <c r="F4932" s="7">
        <f t="shared" si="577"/>
        <v>0</v>
      </c>
      <c r="G4932" s="11">
        <v>83835</v>
      </c>
      <c r="H4932">
        <v>0</v>
      </c>
      <c r="I4932">
        <v>0</v>
      </c>
      <c r="J4932">
        <v>17</v>
      </c>
      <c r="K4932" s="3">
        <v>8.1666666666666696</v>
      </c>
      <c r="L4932" s="3">
        <f t="shared" si="578"/>
        <v>0</v>
      </c>
      <c r="M4932" s="5">
        <v>0</v>
      </c>
      <c r="R4932">
        <v>2017</v>
      </c>
      <c r="S4932" s="1" t="s">
        <v>1</v>
      </c>
      <c r="T4932" s="40">
        <f>+'Copy Co'!$B$17</f>
        <v>51399.602684929596</v>
      </c>
      <c r="U4932">
        <f>+'Copy Co'!$B$18*'All Data'!C4932</f>
        <v>0</v>
      </c>
      <c r="V4932" s="40">
        <f>+D4932*'Copy Co'!$B$19</f>
        <v>0</v>
      </c>
      <c r="W4932" s="40">
        <f>+E4932*'Copy Co'!$B$20</f>
        <v>0</v>
      </c>
      <c r="X4932" s="40">
        <f>+F4932*'Copy Co'!$B$21</f>
        <v>0</v>
      </c>
      <c r="Y4932" s="40">
        <f>+G4932*'Copy Co'!$B$22</f>
        <v>34890.666464473034</v>
      </c>
      <c r="Z4932" s="40">
        <f>+H4932*'Copy Co'!$B$23</f>
        <v>0</v>
      </c>
      <c r="AA4932" s="40">
        <f>+I4932*'Copy Co'!$B$24</f>
        <v>0</v>
      </c>
      <c r="AB4932" s="40">
        <f>+J4932*'Copy Co'!$B$25</f>
        <v>5725.9755176770432</v>
      </c>
      <c r="AC4932" s="40">
        <f>+K4932*'Copy Co'!$B$26</f>
        <v>2558.2658183851431</v>
      </c>
      <c r="AD4932" s="40">
        <f>+L4932*'Copy Co'!$B$27</f>
        <v>0</v>
      </c>
      <c r="AE4932" s="40">
        <f>+M4932*'Copy Co'!$B$28</f>
        <v>0</v>
      </c>
      <c r="AF4932" s="40">
        <f t="shared" si="579"/>
        <v>94574.510485464809</v>
      </c>
      <c r="AG4932" s="25">
        <f t="shared" si="580"/>
        <v>318.51048546480888</v>
      </c>
      <c r="BF4932" s="2">
        <v>42542</v>
      </c>
      <c r="BG4932" s="3">
        <v>0</v>
      </c>
      <c r="BH4932">
        <v>15</v>
      </c>
      <c r="BI4932">
        <v>6.0833333333333304</v>
      </c>
    </row>
    <row r="4933" spans="1:61" x14ac:dyDescent="0.25">
      <c r="A4933" s="2">
        <v>42916</v>
      </c>
      <c r="B4933" s="7">
        <v>88246</v>
      </c>
      <c r="C4933" s="3">
        <v>0</v>
      </c>
      <c r="D4933" s="7">
        <f t="shared" ref="D4933:D4996" si="581">+C4933^2</f>
        <v>0</v>
      </c>
      <c r="E4933" s="7">
        <f t="shared" ref="E4933:E4996" si="582">+C4933^3</f>
        <v>0</v>
      </c>
      <c r="F4933" s="7">
        <f t="shared" ref="F4933:F4996" si="583">+C4933^4</f>
        <v>0</v>
      </c>
      <c r="G4933" s="11">
        <v>94256</v>
      </c>
      <c r="H4933">
        <v>1</v>
      </c>
      <c r="I4933">
        <v>0</v>
      </c>
      <c r="J4933">
        <v>12</v>
      </c>
      <c r="K4933" s="3">
        <v>6.2916666666666696</v>
      </c>
      <c r="L4933" s="3">
        <f t="shared" ref="L4933:L4996" si="584">+C4933*K4933</f>
        <v>0</v>
      </c>
      <c r="M4933" s="5">
        <v>0</v>
      </c>
      <c r="R4933">
        <v>2017</v>
      </c>
      <c r="S4933" s="1" t="s">
        <v>2</v>
      </c>
      <c r="T4933" s="40">
        <f>+'Copy Co'!$B$17</f>
        <v>51399.602684929596</v>
      </c>
      <c r="U4933">
        <f>+'Copy Co'!$B$18*'All Data'!C4933</f>
        <v>0</v>
      </c>
      <c r="V4933" s="40">
        <f>+D4933*'Copy Co'!$B$19</f>
        <v>0</v>
      </c>
      <c r="W4933" s="40">
        <f>+E4933*'Copy Co'!$B$20</f>
        <v>0</v>
      </c>
      <c r="X4933" s="40">
        <f>+F4933*'Copy Co'!$B$21</f>
        <v>0</v>
      </c>
      <c r="Y4933" s="40">
        <f>+G4933*'Copy Co'!$B$22</f>
        <v>39227.705114515062</v>
      </c>
      <c r="Z4933" s="40">
        <f>+H4933*'Copy Co'!$B$23</f>
        <v>-10610.780657764437</v>
      </c>
      <c r="AA4933" s="40">
        <f>+I4933*'Copy Co'!$B$24</f>
        <v>0</v>
      </c>
      <c r="AB4933" s="40">
        <f>+J4933*'Copy Co'!$B$25</f>
        <v>4041.8650713014422</v>
      </c>
      <c r="AC4933" s="40">
        <f>+K4933*'Copy Co'!$B$26</f>
        <v>1970.9088702865135</v>
      </c>
      <c r="AD4933" s="40">
        <f>+L4933*'Copy Co'!$B$27</f>
        <v>0</v>
      </c>
      <c r="AE4933" s="40">
        <f>+M4933*'Copy Co'!$B$28</f>
        <v>0</v>
      </c>
      <c r="AF4933" s="40">
        <f t="shared" ref="AF4933:AF4996" si="585">SUM(T4933:AE4933)</f>
        <v>86029.301083268161</v>
      </c>
      <c r="AG4933" s="25">
        <f t="shared" ref="AG4933:AG4996" si="586">+AF4933-B4933</f>
        <v>-2216.6989167318388</v>
      </c>
      <c r="AI4933" s="38"/>
      <c r="AJ4933" s="38"/>
      <c r="AK4933" s="38"/>
      <c r="AM4933" s="38"/>
      <c r="AN4933" s="38"/>
      <c r="AO4933" s="38"/>
      <c r="AP4933" s="38"/>
      <c r="AQ4933" s="38"/>
      <c r="AR4933" s="38"/>
      <c r="AS4933" s="38"/>
      <c r="AT4933" s="38"/>
      <c r="AU4933" s="38"/>
      <c r="AV4933" s="38"/>
      <c r="AW4933" s="38"/>
      <c r="AX4933" s="38"/>
      <c r="AY4933" s="38"/>
      <c r="AZ4933" s="38"/>
      <c r="BA4933" s="38"/>
      <c r="BB4933" s="38"/>
      <c r="BC4933" s="38"/>
      <c r="BD4933" s="38"/>
      <c r="BE4933" s="38"/>
      <c r="BF4933" s="2">
        <v>42543</v>
      </c>
      <c r="BG4933" s="3">
        <v>0</v>
      </c>
      <c r="BH4933">
        <v>12</v>
      </c>
      <c r="BI4933">
        <v>6.4166666666666696</v>
      </c>
    </row>
    <row r="4934" spans="1:61" x14ac:dyDescent="0.25">
      <c r="A4934" s="2">
        <v>42917</v>
      </c>
      <c r="B4934" s="7">
        <v>84341</v>
      </c>
      <c r="C4934" s="3">
        <v>0</v>
      </c>
      <c r="D4934" s="7">
        <f t="shared" si="581"/>
        <v>0</v>
      </c>
      <c r="E4934" s="7">
        <f t="shared" si="582"/>
        <v>0</v>
      </c>
      <c r="F4934" s="7">
        <f t="shared" si="583"/>
        <v>0</v>
      </c>
      <c r="G4934" s="11">
        <v>88246</v>
      </c>
      <c r="H4934">
        <v>0</v>
      </c>
      <c r="I4934">
        <v>1</v>
      </c>
      <c r="J4934">
        <v>12</v>
      </c>
      <c r="K4934" s="3">
        <v>6.2083333333333304</v>
      </c>
      <c r="L4934" s="3">
        <f t="shared" si="584"/>
        <v>0</v>
      </c>
      <c r="M4934" s="5">
        <v>0</v>
      </c>
      <c r="R4934">
        <v>2017</v>
      </c>
      <c r="S4934" s="1" t="s">
        <v>3</v>
      </c>
      <c r="T4934" s="40">
        <f>+'Copy Co'!$B$17</f>
        <v>51399.602684929596</v>
      </c>
      <c r="U4934">
        <f>+'Copy Co'!$B$18*'All Data'!C4934</f>
        <v>0</v>
      </c>
      <c r="V4934" s="40">
        <f>+D4934*'Copy Co'!$B$19</f>
        <v>0</v>
      </c>
      <c r="W4934" s="40">
        <f>+E4934*'Copy Co'!$B$20</f>
        <v>0</v>
      </c>
      <c r="X4934" s="40">
        <f>+F4934*'Copy Co'!$B$21</f>
        <v>0</v>
      </c>
      <c r="Y4934" s="40">
        <f>+G4934*'Copy Co'!$B$22</f>
        <v>36726.447818022149</v>
      </c>
      <c r="Z4934" s="40">
        <f>+H4934*'Copy Co'!$B$23</f>
        <v>0</v>
      </c>
      <c r="AA4934" s="40">
        <f>+I4934*'Copy Co'!$B$24</f>
        <v>-10704.382616627605</v>
      </c>
      <c r="AB4934" s="40">
        <f>+J4934*'Copy Co'!$B$25</f>
        <v>4041.8650713014422</v>
      </c>
      <c r="AC4934" s="40">
        <f>+K4934*'Copy Co'!$B$26</f>
        <v>1944.8041170376837</v>
      </c>
      <c r="AD4934" s="40">
        <f>+L4934*'Copy Co'!$B$27</f>
        <v>0</v>
      </c>
      <c r="AE4934" s="40">
        <f>+M4934*'Copy Co'!$B$28</f>
        <v>0</v>
      </c>
      <c r="AF4934" s="40">
        <f t="shared" si="585"/>
        <v>83408.337074663257</v>
      </c>
      <c r="AG4934" s="25">
        <f t="shared" si="586"/>
        <v>-932.66292533674277</v>
      </c>
      <c r="BF4934" s="2">
        <v>42544</v>
      </c>
      <c r="BG4934" s="3">
        <v>0</v>
      </c>
      <c r="BH4934">
        <v>18</v>
      </c>
      <c r="BI4934">
        <v>9.0833333333333304</v>
      </c>
    </row>
    <row r="4935" spans="1:61" x14ac:dyDescent="0.25">
      <c r="A4935" s="2">
        <v>42918</v>
      </c>
      <c r="B4935" s="7">
        <v>75347</v>
      </c>
      <c r="C4935" s="3">
        <v>0</v>
      </c>
      <c r="D4935" s="7">
        <f t="shared" si="581"/>
        <v>0</v>
      </c>
      <c r="E4935" s="7">
        <f t="shared" si="582"/>
        <v>0</v>
      </c>
      <c r="F4935" s="7">
        <f t="shared" si="583"/>
        <v>0</v>
      </c>
      <c r="G4935" s="11">
        <v>84341</v>
      </c>
      <c r="H4935">
        <v>0</v>
      </c>
      <c r="I4935">
        <v>1</v>
      </c>
      <c r="J4935">
        <v>13</v>
      </c>
      <c r="K4935" s="3">
        <v>8.3333333333333304</v>
      </c>
      <c r="L4935" s="3">
        <f t="shared" si="584"/>
        <v>0</v>
      </c>
      <c r="M4935" s="5">
        <v>0</v>
      </c>
      <c r="R4935">
        <v>2017</v>
      </c>
      <c r="S4935" s="1" t="s">
        <v>4</v>
      </c>
      <c r="T4935" s="40">
        <f>+'Copy Co'!$B$17</f>
        <v>51399.602684929596</v>
      </c>
      <c r="U4935">
        <f>+'Copy Co'!$B$18*'All Data'!C4935</f>
        <v>0</v>
      </c>
      <c r="V4935" s="40">
        <f>+D4935*'Copy Co'!$B$19</f>
        <v>0</v>
      </c>
      <c r="W4935" s="40">
        <f>+E4935*'Copy Co'!$B$20</f>
        <v>0</v>
      </c>
      <c r="X4935" s="40">
        <f>+F4935*'Copy Co'!$B$21</f>
        <v>0</v>
      </c>
      <c r="Y4935" s="40">
        <f>+G4935*'Copy Co'!$B$22</f>
        <v>35101.25484916944</v>
      </c>
      <c r="Z4935" s="40">
        <f>+H4935*'Copy Co'!$B$23</f>
        <v>0</v>
      </c>
      <c r="AA4935" s="40">
        <f>+I4935*'Copy Co'!$B$24</f>
        <v>-10704.382616627605</v>
      </c>
      <c r="AB4935" s="40">
        <f>+J4935*'Copy Co'!$B$25</f>
        <v>4378.6871605765618</v>
      </c>
      <c r="AC4935" s="40">
        <f>+K4935*'Copy Co'!$B$26</f>
        <v>2610.4753248827969</v>
      </c>
      <c r="AD4935" s="40">
        <f>+L4935*'Copy Co'!$B$27</f>
        <v>0</v>
      </c>
      <c r="AE4935" s="40">
        <f>+M4935*'Copy Co'!$B$28</f>
        <v>0</v>
      </c>
      <c r="AF4935" s="40">
        <f t="shared" si="585"/>
        <v>82785.637402930792</v>
      </c>
      <c r="AG4935" s="25">
        <f t="shared" si="586"/>
        <v>7438.6374029307917</v>
      </c>
      <c r="BF4935" s="2">
        <v>42545</v>
      </c>
      <c r="BG4935" s="3">
        <v>0</v>
      </c>
      <c r="BH4935">
        <v>18</v>
      </c>
      <c r="BI4935">
        <v>11.3333333333333</v>
      </c>
    </row>
    <row r="4936" spans="1:61" x14ac:dyDescent="0.25">
      <c r="A4936" s="2">
        <v>42919</v>
      </c>
      <c r="B4936" s="7">
        <v>79012</v>
      </c>
      <c r="C4936" s="3">
        <v>0</v>
      </c>
      <c r="D4936" s="7">
        <f t="shared" si="581"/>
        <v>0</v>
      </c>
      <c r="E4936" s="7">
        <f t="shared" si="582"/>
        <v>0</v>
      </c>
      <c r="F4936" s="7">
        <f t="shared" si="583"/>
        <v>0</v>
      </c>
      <c r="G4936" s="11">
        <v>75347</v>
      </c>
      <c r="H4936">
        <v>0</v>
      </c>
      <c r="I4936">
        <v>0</v>
      </c>
      <c r="J4936">
        <v>18</v>
      </c>
      <c r="K4936" s="3">
        <v>7.8333333333333304</v>
      </c>
      <c r="L4936" s="3">
        <f t="shared" si="584"/>
        <v>0</v>
      </c>
      <c r="M4936" s="5">
        <v>0</v>
      </c>
      <c r="R4936">
        <v>2017</v>
      </c>
      <c r="S4936" s="1" t="s">
        <v>5</v>
      </c>
      <c r="T4936" s="40">
        <f>+'Copy Co'!$B$17</f>
        <v>51399.602684929596</v>
      </c>
      <c r="U4936">
        <f>+'Copy Co'!$B$18*'All Data'!C4936</f>
        <v>0</v>
      </c>
      <c r="V4936" s="40">
        <f>+D4936*'Copy Co'!$B$19</f>
        <v>0</v>
      </c>
      <c r="W4936" s="40">
        <f>+E4936*'Copy Co'!$B$20</f>
        <v>0</v>
      </c>
      <c r="X4936" s="40">
        <f>+F4936*'Copy Co'!$B$21</f>
        <v>0</v>
      </c>
      <c r="Y4936" s="40">
        <f>+G4936*'Copy Co'!$B$22</f>
        <v>31358.108738577557</v>
      </c>
      <c r="Z4936" s="40">
        <f>+H4936*'Copy Co'!$B$23</f>
        <v>0</v>
      </c>
      <c r="AA4936" s="40">
        <f>+I4936*'Copy Co'!$B$24</f>
        <v>0</v>
      </c>
      <c r="AB4936" s="40">
        <f>+J4936*'Copy Co'!$B$25</f>
        <v>6062.7976069521628</v>
      </c>
      <c r="AC4936" s="40">
        <f>+K4936*'Copy Co'!$B$26</f>
        <v>2453.8468053898291</v>
      </c>
      <c r="AD4936" s="40">
        <f>+L4936*'Copy Co'!$B$27</f>
        <v>0</v>
      </c>
      <c r="AE4936" s="40">
        <f>+M4936*'Copy Co'!$B$28</f>
        <v>0</v>
      </c>
      <c r="AF4936" s="40">
        <f t="shared" si="585"/>
        <v>91274.355835849143</v>
      </c>
      <c r="AG4936" s="25">
        <f t="shared" si="586"/>
        <v>12262.355835849143</v>
      </c>
      <c r="BF4936" s="2">
        <v>42546</v>
      </c>
      <c r="BG4936" s="3">
        <v>0</v>
      </c>
      <c r="BH4936">
        <v>13</v>
      </c>
      <c r="BI4936">
        <v>7.9583333333333304</v>
      </c>
    </row>
    <row r="4937" spans="1:61" x14ac:dyDescent="0.25">
      <c r="A4937" s="2">
        <v>42920</v>
      </c>
      <c r="B4937" s="7">
        <v>75787</v>
      </c>
      <c r="C4937" s="3">
        <v>0</v>
      </c>
      <c r="D4937" s="7">
        <f t="shared" si="581"/>
        <v>0</v>
      </c>
      <c r="E4937" s="7">
        <f t="shared" si="582"/>
        <v>0</v>
      </c>
      <c r="F4937" s="7">
        <f t="shared" si="583"/>
        <v>0</v>
      </c>
      <c r="G4937" s="11">
        <v>79012</v>
      </c>
      <c r="H4937">
        <v>0</v>
      </c>
      <c r="I4937">
        <v>0</v>
      </c>
      <c r="J4937">
        <v>14</v>
      </c>
      <c r="K4937" s="3">
        <v>8.6666666666666696</v>
      </c>
      <c r="L4937" s="3">
        <f t="shared" si="584"/>
        <v>0</v>
      </c>
      <c r="M4937" s="5">
        <v>0</v>
      </c>
      <c r="R4937">
        <v>2017</v>
      </c>
      <c r="S4937" s="1" t="s">
        <v>6</v>
      </c>
      <c r="T4937" s="40">
        <f>+'Copy Co'!$B$17</f>
        <v>51399.602684929596</v>
      </c>
      <c r="U4937">
        <f>+'Copy Co'!$B$18*'All Data'!C4937</f>
        <v>0</v>
      </c>
      <c r="V4937" s="40">
        <f>+D4937*'Copy Co'!$B$19</f>
        <v>0</v>
      </c>
      <c r="W4937" s="40">
        <f>+E4937*'Copy Co'!$B$20</f>
        <v>0</v>
      </c>
      <c r="X4937" s="40">
        <f>+F4937*'Copy Co'!$B$21</f>
        <v>0</v>
      </c>
      <c r="Y4937" s="40">
        <f>+G4937*'Copy Co'!$B$22</f>
        <v>32883.417888601936</v>
      </c>
      <c r="Z4937" s="40">
        <f>+H4937*'Copy Co'!$B$23</f>
        <v>0</v>
      </c>
      <c r="AA4937" s="40">
        <f>+I4937*'Copy Co'!$B$24</f>
        <v>0</v>
      </c>
      <c r="AB4937" s="40">
        <f>+J4937*'Copy Co'!$B$25</f>
        <v>4715.5092498516824</v>
      </c>
      <c r="AC4937" s="40">
        <f>+K4937*'Copy Co'!$B$26</f>
        <v>2714.8943378781109</v>
      </c>
      <c r="AD4937" s="40">
        <f>+L4937*'Copy Co'!$B$27</f>
        <v>0</v>
      </c>
      <c r="AE4937" s="40">
        <f>+M4937*'Copy Co'!$B$28</f>
        <v>0</v>
      </c>
      <c r="AF4937" s="40">
        <f t="shared" si="585"/>
        <v>91713.42416126134</v>
      </c>
      <c r="AG4937" s="25">
        <f t="shared" si="586"/>
        <v>15926.42416126134</v>
      </c>
      <c r="BF4937" s="2">
        <v>42547</v>
      </c>
      <c r="BG4937" s="3">
        <v>0</v>
      </c>
      <c r="BH4937">
        <v>10</v>
      </c>
      <c r="BI4937">
        <v>4.9583333333333304</v>
      </c>
    </row>
    <row r="4938" spans="1:61" x14ac:dyDescent="0.25">
      <c r="A4938" s="2">
        <v>42921</v>
      </c>
      <c r="B4938" s="7">
        <v>82931</v>
      </c>
      <c r="C4938" s="3">
        <v>0</v>
      </c>
      <c r="D4938" s="7">
        <f t="shared" si="581"/>
        <v>0</v>
      </c>
      <c r="E4938" s="7">
        <f t="shared" si="582"/>
        <v>0</v>
      </c>
      <c r="F4938" s="7">
        <f t="shared" si="583"/>
        <v>0</v>
      </c>
      <c r="G4938" s="11">
        <v>75787</v>
      </c>
      <c r="H4938">
        <v>0</v>
      </c>
      <c r="I4938">
        <v>0</v>
      </c>
      <c r="J4938">
        <v>28</v>
      </c>
      <c r="K4938" s="3">
        <v>12.1666666666667</v>
      </c>
      <c r="L4938" s="3">
        <f t="shared" si="584"/>
        <v>0</v>
      </c>
      <c r="M4938" s="5">
        <v>0</v>
      </c>
      <c r="R4938">
        <v>2017</v>
      </c>
      <c r="S4938" s="1" t="s">
        <v>7</v>
      </c>
      <c r="T4938" s="40">
        <f>+'Copy Co'!$B$17</f>
        <v>51399.602684929596</v>
      </c>
      <c r="U4938">
        <f>+'Copy Co'!$B$18*'All Data'!C4938</f>
        <v>0</v>
      </c>
      <c r="V4938" s="40">
        <f>+D4938*'Copy Co'!$B$19</f>
        <v>0</v>
      </c>
      <c r="W4938" s="40">
        <f>+E4938*'Copy Co'!$B$20</f>
        <v>0</v>
      </c>
      <c r="X4938" s="40">
        <f>+F4938*'Copy Co'!$B$21</f>
        <v>0</v>
      </c>
      <c r="Y4938" s="40">
        <f>+G4938*'Copy Co'!$B$22</f>
        <v>31541.229073096172</v>
      </c>
      <c r="Z4938" s="40">
        <f>+H4938*'Copy Co'!$B$23</f>
        <v>0</v>
      </c>
      <c r="AA4938" s="40">
        <f>+I4938*'Copy Co'!$B$24</f>
        <v>0</v>
      </c>
      <c r="AB4938" s="40">
        <f>+J4938*'Copy Co'!$B$25</f>
        <v>9431.0184997033648</v>
      </c>
      <c r="AC4938" s="40">
        <f>+K4938*'Copy Co'!$B$26</f>
        <v>3811.2939743288957</v>
      </c>
      <c r="AD4938" s="40">
        <f>+L4938*'Copy Co'!$B$27</f>
        <v>0</v>
      </c>
      <c r="AE4938" s="40">
        <f>+M4938*'Copy Co'!$B$28</f>
        <v>0</v>
      </c>
      <c r="AF4938" s="40">
        <f t="shared" si="585"/>
        <v>96183.144232058039</v>
      </c>
      <c r="AG4938" s="25">
        <f t="shared" si="586"/>
        <v>13252.144232058039</v>
      </c>
      <c r="BF4938" s="2">
        <v>42548</v>
      </c>
      <c r="BG4938" s="3">
        <v>0</v>
      </c>
      <c r="BH4938">
        <v>13</v>
      </c>
      <c r="BI4938">
        <v>7.3333333333333304</v>
      </c>
    </row>
    <row r="4939" spans="1:61" x14ac:dyDescent="0.25">
      <c r="A4939" s="2">
        <v>42922</v>
      </c>
      <c r="B4939" s="7">
        <v>83098</v>
      </c>
      <c r="C4939" s="3">
        <v>0</v>
      </c>
      <c r="D4939" s="7">
        <f t="shared" si="581"/>
        <v>0</v>
      </c>
      <c r="E4939" s="7">
        <f t="shared" si="582"/>
        <v>0</v>
      </c>
      <c r="F4939" s="7">
        <f t="shared" si="583"/>
        <v>0</v>
      </c>
      <c r="G4939" s="11">
        <v>82931</v>
      </c>
      <c r="H4939">
        <v>0</v>
      </c>
      <c r="I4939">
        <v>0</v>
      </c>
      <c r="J4939">
        <v>14</v>
      </c>
      <c r="K4939" s="3">
        <v>6.2083333333333304</v>
      </c>
      <c r="L4939" s="3">
        <f t="shared" si="584"/>
        <v>0</v>
      </c>
      <c r="M4939" s="5">
        <v>0</v>
      </c>
      <c r="R4939">
        <v>2017</v>
      </c>
      <c r="S4939" s="1" t="s">
        <v>1</v>
      </c>
      <c r="T4939" s="40">
        <f>+'Copy Co'!$B$17</f>
        <v>51399.602684929596</v>
      </c>
      <c r="U4939">
        <f>+'Copy Co'!$B$18*'All Data'!C4939</f>
        <v>0</v>
      </c>
      <c r="V4939" s="40">
        <f>+D4939*'Copy Co'!$B$19</f>
        <v>0</v>
      </c>
      <c r="W4939" s="40">
        <f>+E4939*'Copy Co'!$B$20</f>
        <v>0</v>
      </c>
      <c r="X4939" s="40">
        <f>+F4939*'Copy Co'!$B$21</f>
        <v>0</v>
      </c>
      <c r="Y4939" s="40">
        <f>+G4939*'Copy Co'!$B$22</f>
        <v>34514.437413552965</v>
      </c>
      <c r="Z4939" s="40">
        <f>+H4939*'Copy Co'!$B$23</f>
        <v>0</v>
      </c>
      <c r="AA4939" s="40">
        <f>+I4939*'Copy Co'!$B$24</f>
        <v>0</v>
      </c>
      <c r="AB4939" s="40">
        <f>+J4939*'Copy Co'!$B$25</f>
        <v>4715.5092498516824</v>
      </c>
      <c r="AC4939" s="40">
        <f>+K4939*'Copy Co'!$B$26</f>
        <v>1944.8041170376837</v>
      </c>
      <c r="AD4939" s="40">
        <f>+L4939*'Copy Co'!$B$27</f>
        <v>0</v>
      </c>
      <c r="AE4939" s="40">
        <f>+M4939*'Copy Co'!$B$28</f>
        <v>0</v>
      </c>
      <c r="AF4939" s="40">
        <f t="shared" si="585"/>
        <v>92574.35346537194</v>
      </c>
      <c r="AG4939" s="25">
        <f t="shared" si="586"/>
        <v>9476.3534653719398</v>
      </c>
      <c r="BF4939" s="2">
        <v>42549</v>
      </c>
      <c r="BG4939" s="3">
        <v>0</v>
      </c>
      <c r="BH4939">
        <v>36</v>
      </c>
      <c r="BI4939">
        <v>12</v>
      </c>
    </row>
    <row r="4940" spans="1:61" x14ac:dyDescent="0.25">
      <c r="A4940" s="2">
        <v>42923</v>
      </c>
      <c r="B4940" s="7">
        <v>78758</v>
      </c>
      <c r="C4940" s="3">
        <v>0</v>
      </c>
      <c r="D4940" s="7">
        <f t="shared" si="581"/>
        <v>0</v>
      </c>
      <c r="E4940" s="7">
        <f t="shared" si="582"/>
        <v>0</v>
      </c>
      <c r="F4940" s="7">
        <f t="shared" si="583"/>
        <v>0</v>
      </c>
      <c r="G4940" s="11">
        <v>83098</v>
      </c>
      <c r="H4940">
        <v>1</v>
      </c>
      <c r="I4940">
        <v>0</v>
      </c>
      <c r="J4940">
        <v>16</v>
      </c>
      <c r="K4940" s="3">
        <v>8.625</v>
      </c>
      <c r="L4940" s="3">
        <f t="shared" si="584"/>
        <v>0</v>
      </c>
      <c r="M4940" s="5">
        <v>0</v>
      </c>
      <c r="R4940">
        <v>2017</v>
      </c>
      <c r="S4940" s="1" t="s">
        <v>2</v>
      </c>
      <c r="T4940" s="40">
        <f>+'Copy Co'!$B$17</f>
        <v>51399.602684929596</v>
      </c>
      <c r="U4940">
        <f>+'Copy Co'!$B$18*'All Data'!C4940</f>
        <v>0</v>
      </c>
      <c r="V4940" s="40">
        <f>+D4940*'Copy Co'!$B$19</f>
        <v>0</v>
      </c>
      <c r="W4940" s="40">
        <f>+E4940*'Copy Co'!$B$20</f>
        <v>0</v>
      </c>
      <c r="X4940" s="40">
        <f>+F4940*'Copy Co'!$B$21</f>
        <v>0</v>
      </c>
      <c r="Y4940" s="40">
        <f>+G4940*'Copy Co'!$B$22</f>
        <v>34583.939904154351</v>
      </c>
      <c r="Z4940" s="40">
        <f>+H4940*'Copy Co'!$B$23</f>
        <v>-10610.780657764437</v>
      </c>
      <c r="AA4940" s="40">
        <f>+I4940*'Copy Co'!$B$24</f>
        <v>0</v>
      </c>
      <c r="AB4940" s="40">
        <f>+J4940*'Copy Co'!$B$25</f>
        <v>5389.1534284019226</v>
      </c>
      <c r="AC4940" s="40">
        <f>+K4940*'Copy Co'!$B$26</f>
        <v>2701.8419612536959</v>
      </c>
      <c r="AD4940" s="40">
        <f>+L4940*'Copy Co'!$B$27</f>
        <v>0</v>
      </c>
      <c r="AE4940" s="40">
        <f>+M4940*'Copy Co'!$B$28</f>
        <v>0</v>
      </c>
      <c r="AF4940" s="40">
        <f t="shared" si="585"/>
        <v>83463.757320975143</v>
      </c>
      <c r="AG4940" s="25">
        <f t="shared" si="586"/>
        <v>4705.7573209751426</v>
      </c>
      <c r="BF4940" s="2">
        <v>42550</v>
      </c>
      <c r="BG4940" s="3">
        <v>0</v>
      </c>
      <c r="BH4940">
        <v>25</v>
      </c>
      <c r="BI4940">
        <v>11.0833333333333</v>
      </c>
    </row>
    <row r="4941" spans="1:61" x14ac:dyDescent="0.25">
      <c r="A4941" s="2">
        <v>42924</v>
      </c>
      <c r="B4941" s="7">
        <v>77846</v>
      </c>
      <c r="C4941" s="3">
        <v>0</v>
      </c>
      <c r="D4941" s="7">
        <f t="shared" si="581"/>
        <v>0</v>
      </c>
      <c r="E4941" s="7">
        <f t="shared" si="582"/>
        <v>0</v>
      </c>
      <c r="F4941" s="7">
        <f t="shared" si="583"/>
        <v>0</v>
      </c>
      <c r="G4941" s="11">
        <v>78758</v>
      </c>
      <c r="H4941">
        <v>0</v>
      </c>
      <c r="I4941">
        <v>1</v>
      </c>
      <c r="J4941">
        <v>26</v>
      </c>
      <c r="K4941" s="3">
        <v>8.7083333333333304</v>
      </c>
      <c r="L4941" s="3">
        <f t="shared" si="584"/>
        <v>0</v>
      </c>
      <c r="M4941" s="5">
        <v>0</v>
      </c>
      <c r="R4941">
        <v>2017</v>
      </c>
      <c r="S4941" s="1" t="s">
        <v>3</v>
      </c>
      <c r="T4941" s="40">
        <f>+'Copy Co'!$B$17</f>
        <v>51399.602684929596</v>
      </c>
      <c r="U4941">
        <f>+'Copy Co'!$B$18*'All Data'!C4941</f>
        <v>0</v>
      </c>
      <c r="V4941" s="40">
        <f>+D4941*'Copy Co'!$B$19</f>
        <v>0</v>
      </c>
      <c r="W4941" s="40">
        <f>+E4941*'Copy Co'!$B$20</f>
        <v>0</v>
      </c>
      <c r="X4941" s="40">
        <f>+F4941*'Copy Co'!$B$21</f>
        <v>0</v>
      </c>
      <c r="Y4941" s="40">
        <f>+G4941*'Copy Co'!$B$22</f>
        <v>32777.707513675276</v>
      </c>
      <c r="Z4941" s="40">
        <f>+H4941*'Copy Co'!$B$23</f>
        <v>0</v>
      </c>
      <c r="AA4941" s="40">
        <f>+I4941*'Copy Co'!$B$24</f>
        <v>-10704.382616627605</v>
      </c>
      <c r="AB4941" s="40">
        <f>+J4941*'Copy Co'!$B$25</f>
        <v>8757.3743211531237</v>
      </c>
      <c r="AC4941" s="40">
        <f>+K4941*'Copy Co'!$B$26</f>
        <v>2727.9467145025228</v>
      </c>
      <c r="AD4941" s="40">
        <f>+L4941*'Copy Co'!$B$27</f>
        <v>0</v>
      </c>
      <c r="AE4941" s="40">
        <f>+M4941*'Copy Co'!$B$28</f>
        <v>0</v>
      </c>
      <c r="AF4941" s="40">
        <f t="shared" si="585"/>
        <v>84958.248617632926</v>
      </c>
      <c r="AG4941" s="25">
        <f t="shared" si="586"/>
        <v>7112.2486176329257</v>
      </c>
      <c r="BF4941" s="2">
        <v>42551</v>
      </c>
      <c r="BG4941" s="3">
        <v>0</v>
      </c>
      <c r="BH4941">
        <v>14</v>
      </c>
      <c r="BI4941">
        <v>7.75</v>
      </c>
    </row>
    <row r="4942" spans="1:61" x14ac:dyDescent="0.25">
      <c r="A4942" s="2">
        <v>42925</v>
      </c>
      <c r="B4942" s="7">
        <v>75678</v>
      </c>
      <c r="C4942" s="3">
        <v>0</v>
      </c>
      <c r="D4942" s="7">
        <f t="shared" si="581"/>
        <v>0</v>
      </c>
      <c r="E4942" s="7">
        <f t="shared" si="582"/>
        <v>0</v>
      </c>
      <c r="F4942" s="7">
        <f t="shared" si="583"/>
        <v>0</v>
      </c>
      <c r="G4942" s="11">
        <v>77846</v>
      </c>
      <c r="H4942">
        <v>0</v>
      </c>
      <c r="I4942">
        <v>1</v>
      </c>
      <c r="J4942">
        <v>15</v>
      </c>
      <c r="K4942" s="3">
        <v>6.5416666666666696</v>
      </c>
      <c r="L4942" s="3">
        <f t="shared" si="584"/>
        <v>0</v>
      </c>
      <c r="M4942" s="5">
        <v>0</v>
      </c>
      <c r="R4942">
        <v>2017</v>
      </c>
      <c r="S4942" s="1" t="s">
        <v>4</v>
      </c>
      <c r="T4942" s="40">
        <f>+'Copy Co'!$B$17</f>
        <v>51399.602684929596</v>
      </c>
      <c r="U4942">
        <f>+'Copy Co'!$B$18*'All Data'!C4942</f>
        <v>0</v>
      </c>
      <c r="V4942" s="40">
        <f>+D4942*'Copy Co'!$B$19</f>
        <v>0</v>
      </c>
      <c r="W4942" s="40">
        <f>+E4942*'Copy Co'!$B$20</f>
        <v>0</v>
      </c>
      <c r="X4942" s="40">
        <f>+F4942*'Copy Co'!$B$21</f>
        <v>0</v>
      </c>
      <c r="Y4942" s="40">
        <f>+G4942*'Copy Co'!$B$22</f>
        <v>32398.1490021276</v>
      </c>
      <c r="Z4942" s="40">
        <f>+H4942*'Copy Co'!$B$23</f>
        <v>0</v>
      </c>
      <c r="AA4942" s="40">
        <f>+I4942*'Copy Co'!$B$24</f>
        <v>-10704.382616627605</v>
      </c>
      <c r="AB4942" s="40">
        <f>+J4942*'Copy Co'!$B$25</f>
        <v>5052.331339126802</v>
      </c>
      <c r="AC4942" s="40">
        <f>+K4942*'Copy Co'!$B$26</f>
        <v>2049.2231300329972</v>
      </c>
      <c r="AD4942" s="40">
        <f>+L4942*'Copy Co'!$B$27</f>
        <v>0</v>
      </c>
      <c r="AE4942" s="40">
        <f>+M4942*'Copy Co'!$B$28</f>
        <v>0</v>
      </c>
      <c r="AF4942" s="40">
        <f t="shared" si="585"/>
        <v>80194.923539589392</v>
      </c>
      <c r="AG4942" s="25">
        <f t="shared" si="586"/>
        <v>4516.923539589392</v>
      </c>
      <c r="BF4942" s="2">
        <v>42552</v>
      </c>
      <c r="BG4942" s="3">
        <v>0</v>
      </c>
      <c r="BH4942">
        <v>10</v>
      </c>
      <c r="BI4942">
        <v>6.375</v>
      </c>
    </row>
    <row r="4943" spans="1:61" x14ac:dyDescent="0.25">
      <c r="A4943" s="2">
        <v>42926</v>
      </c>
      <c r="B4943" s="7">
        <v>82486</v>
      </c>
      <c r="C4943" s="3">
        <v>0</v>
      </c>
      <c r="D4943" s="7">
        <f t="shared" si="581"/>
        <v>0</v>
      </c>
      <c r="E4943" s="7">
        <f t="shared" si="582"/>
        <v>0</v>
      </c>
      <c r="F4943" s="7">
        <f t="shared" si="583"/>
        <v>0</v>
      </c>
      <c r="G4943" s="11">
        <v>75678</v>
      </c>
      <c r="H4943">
        <v>0</v>
      </c>
      <c r="I4943">
        <v>0</v>
      </c>
      <c r="J4943">
        <v>18</v>
      </c>
      <c r="K4943" s="3">
        <v>10.125</v>
      </c>
      <c r="L4943" s="3">
        <f t="shared" si="584"/>
        <v>0</v>
      </c>
      <c r="M4943" s="5">
        <v>0</v>
      </c>
      <c r="R4943">
        <v>2017</v>
      </c>
      <c r="S4943" s="1" t="s">
        <v>5</v>
      </c>
      <c r="T4943" s="40">
        <f>+'Copy Co'!$B$17</f>
        <v>51399.602684929596</v>
      </c>
      <c r="U4943">
        <f>+'Copy Co'!$B$18*'All Data'!C4943</f>
        <v>0</v>
      </c>
      <c r="V4943" s="40">
        <f>+D4943*'Copy Co'!$B$19</f>
        <v>0</v>
      </c>
      <c r="W4943" s="40">
        <f>+E4943*'Copy Co'!$B$20</f>
        <v>0</v>
      </c>
      <c r="X4943" s="40">
        <f>+F4943*'Copy Co'!$B$21</f>
        <v>0</v>
      </c>
      <c r="Y4943" s="40">
        <f>+G4943*'Copy Co'!$B$22</f>
        <v>31495.865172044971</v>
      </c>
      <c r="Z4943" s="40">
        <f>+H4943*'Copy Co'!$B$23</f>
        <v>0</v>
      </c>
      <c r="AA4943" s="40">
        <f>+I4943*'Copy Co'!$B$24</f>
        <v>0</v>
      </c>
      <c r="AB4943" s="40">
        <f>+J4943*'Copy Co'!$B$25</f>
        <v>6062.7976069521628</v>
      </c>
      <c r="AC4943" s="40">
        <f>+K4943*'Copy Co'!$B$26</f>
        <v>3171.7275197325998</v>
      </c>
      <c r="AD4943" s="40">
        <f>+L4943*'Copy Co'!$B$27</f>
        <v>0</v>
      </c>
      <c r="AE4943" s="40">
        <f>+M4943*'Copy Co'!$B$28</f>
        <v>0</v>
      </c>
      <c r="AF4943" s="40">
        <f t="shared" si="585"/>
        <v>92129.992983659336</v>
      </c>
      <c r="AG4943" s="25">
        <f t="shared" si="586"/>
        <v>9643.9929836593365</v>
      </c>
      <c r="BF4943" s="2">
        <v>42553</v>
      </c>
      <c r="BG4943" s="3">
        <v>0</v>
      </c>
      <c r="BH4943">
        <v>13</v>
      </c>
      <c r="BI4943">
        <v>8.2083333333333304</v>
      </c>
    </row>
    <row r="4944" spans="1:61" x14ac:dyDescent="0.25">
      <c r="A4944" s="2">
        <v>42927</v>
      </c>
      <c r="B4944" s="7">
        <v>89334</v>
      </c>
      <c r="C4944" s="3">
        <v>0</v>
      </c>
      <c r="D4944" s="7">
        <f t="shared" si="581"/>
        <v>0</v>
      </c>
      <c r="E4944" s="7">
        <f t="shared" si="582"/>
        <v>0</v>
      </c>
      <c r="F4944" s="7">
        <f t="shared" si="583"/>
        <v>0</v>
      </c>
      <c r="G4944" s="11">
        <v>82486</v>
      </c>
      <c r="H4944">
        <v>0</v>
      </c>
      <c r="I4944">
        <v>0</v>
      </c>
      <c r="J4944">
        <v>15</v>
      </c>
      <c r="K4944" s="3">
        <v>10.125</v>
      </c>
      <c r="L4944" s="3">
        <f t="shared" si="584"/>
        <v>0</v>
      </c>
      <c r="M4944" s="5">
        <v>0</v>
      </c>
      <c r="R4944">
        <v>2017</v>
      </c>
      <c r="S4944" s="1" t="s">
        <v>6</v>
      </c>
      <c r="T4944" s="40">
        <f>+'Copy Co'!$B$17</f>
        <v>51399.602684929596</v>
      </c>
      <c r="U4944">
        <f>+'Copy Co'!$B$18*'All Data'!C4944</f>
        <v>0</v>
      </c>
      <c r="V4944" s="40">
        <f>+D4944*'Copy Co'!$B$19</f>
        <v>0</v>
      </c>
      <c r="W4944" s="40">
        <f>+E4944*'Copy Co'!$B$20</f>
        <v>0</v>
      </c>
      <c r="X4944" s="40">
        <f>+F4944*'Copy Co'!$B$21</f>
        <v>0</v>
      </c>
      <c r="Y4944" s="40">
        <f>+G4944*'Copy Co'!$B$22</f>
        <v>34329.236166142095</v>
      </c>
      <c r="Z4944" s="40">
        <f>+H4944*'Copy Co'!$B$23</f>
        <v>0</v>
      </c>
      <c r="AA4944" s="40">
        <f>+I4944*'Copy Co'!$B$24</f>
        <v>0</v>
      </c>
      <c r="AB4944" s="40">
        <f>+J4944*'Copy Co'!$B$25</f>
        <v>5052.331339126802</v>
      </c>
      <c r="AC4944" s="40">
        <f>+K4944*'Copy Co'!$B$26</f>
        <v>3171.7275197325998</v>
      </c>
      <c r="AD4944" s="40">
        <f>+L4944*'Copy Co'!$B$27</f>
        <v>0</v>
      </c>
      <c r="AE4944" s="40">
        <f>+M4944*'Copy Co'!$B$28</f>
        <v>0</v>
      </c>
      <c r="AF4944" s="40">
        <f t="shared" si="585"/>
        <v>93952.897709931087</v>
      </c>
      <c r="AG4944" s="25">
        <f t="shared" si="586"/>
        <v>4618.8977099310869</v>
      </c>
      <c r="BF4944" s="2">
        <v>42554</v>
      </c>
      <c r="BG4944" s="3">
        <v>0</v>
      </c>
      <c r="BH4944">
        <v>24</v>
      </c>
      <c r="BI4944">
        <v>13.5416666666667</v>
      </c>
    </row>
    <row r="4945" spans="1:61" x14ac:dyDescent="0.25">
      <c r="A4945" s="2">
        <v>42928</v>
      </c>
      <c r="B4945" s="7">
        <v>76115</v>
      </c>
      <c r="C4945" s="3">
        <v>0</v>
      </c>
      <c r="D4945" s="7">
        <f t="shared" si="581"/>
        <v>0</v>
      </c>
      <c r="E4945" s="7">
        <f t="shared" si="582"/>
        <v>0</v>
      </c>
      <c r="F4945" s="7">
        <f t="shared" si="583"/>
        <v>0</v>
      </c>
      <c r="G4945" s="11">
        <v>89334</v>
      </c>
      <c r="H4945">
        <v>0</v>
      </c>
      <c r="I4945">
        <v>0</v>
      </c>
      <c r="J4945">
        <v>15</v>
      </c>
      <c r="K4945" s="3">
        <v>8.25</v>
      </c>
      <c r="L4945" s="3">
        <f t="shared" si="584"/>
        <v>0</v>
      </c>
      <c r="M4945" s="5">
        <v>0</v>
      </c>
      <c r="R4945">
        <v>2017</v>
      </c>
      <c r="S4945" s="1" t="s">
        <v>7</v>
      </c>
      <c r="T4945" s="40">
        <f>+'Copy Co'!$B$17</f>
        <v>51399.602684929596</v>
      </c>
      <c r="U4945">
        <f>+'Copy Co'!$B$18*'All Data'!C4945</f>
        <v>0</v>
      </c>
      <c r="V4945" s="40">
        <f>+D4945*'Copy Co'!$B$19</f>
        <v>0</v>
      </c>
      <c r="W4945" s="40">
        <f>+E4945*'Copy Co'!$B$20</f>
        <v>0</v>
      </c>
      <c r="X4945" s="40">
        <f>+F4945*'Copy Co'!$B$21</f>
        <v>0</v>
      </c>
      <c r="Y4945" s="40">
        <f>+G4945*'Copy Co'!$B$22</f>
        <v>37179.25446337727</v>
      </c>
      <c r="Z4945" s="40">
        <f>+H4945*'Copy Co'!$B$23</f>
        <v>0</v>
      </c>
      <c r="AA4945" s="40">
        <f>+I4945*'Copy Co'!$B$24</f>
        <v>0</v>
      </c>
      <c r="AB4945" s="40">
        <f>+J4945*'Copy Co'!$B$25</f>
        <v>5052.331339126802</v>
      </c>
      <c r="AC4945" s="40">
        <f>+K4945*'Copy Co'!$B$26</f>
        <v>2584.37057163397</v>
      </c>
      <c r="AD4945" s="40">
        <f>+L4945*'Copy Co'!$B$27</f>
        <v>0</v>
      </c>
      <c r="AE4945" s="40">
        <f>+M4945*'Copy Co'!$B$28</f>
        <v>0</v>
      </c>
      <c r="AF4945" s="40">
        <f t="shared" si="585"/>
        <v>96215.559059067644</v>
      </c>
      <c r="AG4945" s="25">
        <f t="shared" si="586"/>
        <v>20100.559059067644</v>
      </c>
      <c r="BF4945" s="2">
        <v>42555</v>
      </c>
      <c r="BG4945" s="3">
        <v>0</v>
      </c>
      <c r="BH4945">
        <v>21</v>
      </c>
      <c r="BI4945">
        <v>10.125</v>
      </c>
    </row>
    <row r="4946" spans="1:61" x14ac:dyDescent="0.25">
      <c r="A4946" s="2">
        <v>42929</v>
      </c>
      <c r="B4946" s="7">
        <v>82898</v>
      </c>
      <c r="C4946" s="3">
        <v>0</v>
      </c>
      <c r="D4946" s="7">
        <f t="shared" si="581"/>
        <v>0</v>
      </c>
      <c r="E4946" s="7">
        <f t="shared" si="582"/>
        <v>0</v>
      </c>
      <c r="F4946" s="7">
        <f t="shared" si="583"/>
        <v>0</v>
      </c>
      <c r="G4946" s="11">
        <v>76115</v>
      </c>
      <c r="H4946">
        <v>0</v>
      </c>
      <c r="I4946">
        <v>0</v>
      </c>
      <c r="J4946">
        <v>13</v>
      </c>
      <c r="K4946" s="3">
        <v>7.2916666666666696</v>
      </c>
      <c r="L4946" s="3">
        <f t="shared" si="584"/>
        <v>0</v>
      </c>
      <c r="M4946" s="5">
        <v>0</v>
      </c>
      <c r="R4946">
        <v>2017</v>
      </c>
      <c r="S4946" s="1" t="s">
        <v>1</v>
      </c>
      <c r="T4946" s="40">
        <f>+'Copy Co'!$B$17</f>
        <v>51399.602684929596</v>
      </c>
      <c r="U4946">
        <f>+'Copy Co'!$B$18*'All Data'!C4946</f>
        <v>0</v>
      </c>
      <c r="V4946" s="40">
        <f>+D4946*'Copy Co'!$B$19</f>
        <v>0</v>
      </c>
      <c r="W4946" s="40">
        <f>+E4946*'Copy Co'!$B$20</f>
        <v>0</v>
      </c>
      <c r="X4946" s="40">
        <f>+F4946*'Copy Co'!$B$21</f>
        <v>0</v>
      </c>
      <c r="Y4946" s="40">
        <f>+G4946*'Copy Co'!$B$22</f>
        <v>31677.736958828231</v>
      </c>
      <c r="Z4946" s="40">
        <f>+H4946*'Copy Co'!$B$23</f>
        <v>0</v>
      </c>
      <c r="AA4946" s="40">
        <f>+I4946*'Copy Co'!$B$24</f>
        <v>0</v>
      </c>
      <c r="AB4946" s="40">
        <f>+J4946*'Copy Co'!$B$25</f>
        <v>4378.6871605765618</v>
      </c>
      <c r="AC4946" s="40">
        <f>+K4946*'Copy Co'!$B$26</f>
        <v>2284.1659092724494</v>
      </c>
      <c r="AD4946" s="40">
        <f>+L4946*'Copy Co'!$B$27</f>
        <v>0</v>
      </c>
      <c r="AE4946" s="40">
        <f>+M4946*'Copy Co'!$B$28</f>
        <v>0</v>
      </c>
      <c r="AF4946" s="40">
        <f t="shared" si="585"/>
        <v>89740.192713606826</v>
      </c>
      <c r="AG4946" s="25">
        <f t="shared" si="586"/>
        <v>6842.1927136068261</v>
      </c>
      <c r="BF4946" s="2">
        <v>42556</v>
      </c>
      <c r="BG4946" s="3">
        <v>0</v>
      </c>
      <c r="BH4946">
        <v>18</v>
      </c>
      <c r="BI4946">
        <v>8.125</v>
      </c>
    </row>
    <row r="4947" spans="1:61" x14ac:dyDescent="0.25">
      <c r="A4947" s="2">
        <v>42930</v>
      </c>
      <c r="B4947" s="7">
        <v>78786</v>
      </c>
      <c r="C4947" s="3">
        <v>0</v>
      </c>
      <c r="D4947" s="7">
        <f t="shared" si="581"/>
        <v>0</v>
      </c>
      <c r="E4947" s="7">
        <f t="shared" si="582"/>
        <v>0</v>
      </c>
      <c r="F4947" s="7">
        <f t="shared" si="583"/>
        <v>0</v>
      </c>
      <c r="G4947" s="11">
        <v>82898</v>
      </c>
      <c r="H4947">
        <v>1</v>
      </c>
      <c r="I4947">
        <v>0</v>
      </c>
      <c r="J4947">
        <v>17</v>
      </c>
      <c r="K4947" s="3">
        <v>8.8333333333333304</v>
      </c>
      <c r="L4947" s="3">
        <f t="shared" si="584"/>
        <v>0</v>
      </c>
      <c r="M4947" s="5">
        <v>0</v>
      </c>
      <c r="R4947">
        <v>2017</v>
      </c>
      <c r="S4947" s="1" t="s">
        <v>2</v>
      </c>
      <c r="T4947" s="40">
        <f>+'Copy Co'!$B$17</f>
        <v>51399.602684929596</v>
      </c>
      <c r="U4947">
        <f>+'Copy Co'!$B$18*'All Data'!C4947</f>
        <v>0</v>
      </c>
      <c r="V4947" s="40">
        <f>+D4947*'Copy Co'!$B$19</f>
        <v>0</v>
      </c>
      <c r="W4947" s="40">
        <f>+E4947*'Copy Co'!$B$20</f>
        <v>0</v>
      </c>
      <c r="X4947" s="40">
        <f>+F4947*'Copy Co'!$B$21</f>
        <v>0</v>
      </c>
      <c r="Y4947" s="40">
        <f>+G4947*'Copy Co'!$B$22</f>
        <v>34500.70338846407</v>
      </c>
      <c r="Z4947" s="40">
        <f>+H4947*'Copy Co'!$B$23</f>
        <v>-10610.780657764437</v>
      </c>
      <c r="AA4947" s="40">
        <f>+I4947*'Copy Co'!$B$24</f>
        <v>0</v>
      </c>
      <c r="AB4947" s="40">
        <f>+J4947*'Copy Co'!$B$25</f>
        <v>5725.9755176770432</v>
      </c>
      <c r="AC4947" s="40">
        <f>+K4947*'Copy Co'!$B$26</f>
        <v>2767.1038443757652</v>
      </c>
      <c r="AD4947" s="40">
        <f>+L4947*'Copy Co'!$B$27</f>
        <v>0</v>
      </c>
      <c r="AE4947" s="40">
        <f>+M4947*'Copy Co'!$B$28</f>
        <v>0</v>
      </c>
      <c r="AF4947" s="40">
        <f t="shared" si="585"/>
        <v>83782.604777682049</v>
      </c>
      <c r="AG4947" s="25">
        <f t="shared" si="586"/>
        <v>4996.6047776820487</v>
      </c>
      <c r="BF4947" s="2">
        <v>42557</v>
      </c>
      <c r="BG4947" s="3">
        <v>0</v>
      </c>
      <c r="BH4947">
        <v>16</v>
      </c>
      <c r="BI4947">
        <v>9.5833333333333304</v>
      </c>
    </row>
    <row r="4948" spans="1:61" x14ac:dyDescent="0.25">
      <c r="A4948" s="2">
        <v>42931</v>
      </c>
      <c r="B4948" s="7">
        <v>76024</v>
      </c>
      <c r="C4948" s="3">
        <v>0</v>
      </c>
      <c r="D4948" s="7">
        <f t="shared" si="581"/>
        <v>0</v>
      </c>
      <c r="E4948" s="7">
        <f t="shared" si="582"/>
        <v>0</v>
      </c>
      <c r="F4948" s="7">
        <f t="shared" si="583"/>
        <v>0</v>
      </c>
      <c r="G4948" s="11">
        <v>78786</v>
      </c>
      <c r="H4948">
        <v>0</v>
      </c>
      <c r="I4948">
        <v>1</v>
      </c>
      <c r="J4948">
        <v>14</v>
      </c>
      <c r="K4948" s="3">
        <v>7.5</v>
      </c>
      <c r="L4948" s="3">
        <f t="shared" si="584"/>
        <v>0</v>
      </c>
      <c r="M4948" s="5">
        <v>0</v>
      </c>
      <c r="R4948">
        <v>2017</v>
      </c>
      <c r="S4948" s="1" t="s">
        <v>3</v>
      </c>
      <c r="T4948" s="40">
        <f>+'Copy Co'!$B$17</f>
        <v>51399.602684929596</v>
      </c>
      <c r="U4948">
        <f>+'Copy Co'!$B$18*'All Data'!C4948</f>
        <v>0</v>
      </c>
      <c r="V4948" s="40">
        <f>+D4948*'Copy Co'!$B$19</f>
        <v>0</v>
      </c>
      <c r="W4948" s="40">
        <f>+E4948*'Copy Co'!$B$20</f>
        <v>0</v>
      </c>
      <c r="X4948" s="40">
        <f>+F4948*'Copy Co'!$B$21</f>
        <v>0</v>
      </c>
      <c r="Y4948" s="40">
        <f>+G4948*'Copy Co'!$B$22</f>
        <v>32789.360625871916</v>
      </c>
      <c r="Z4948" s="40">
        <f>+H4948*'Copy Co'!$B$23</f>
        <v>0</v>
      </c>
      <c r="AA4948" s="40">
        <f>+I4948*'Copy Co'!$B$24</f>
        <v>-10704.382616627605</v>
      </c>
      <c r="AB4948" s="40">
        <f>+J4948*'Copy Co'!$B$25</f>
        <v>4715.5092498516824</v>
      </c>
      <c r="AC4948" s="40">
        <f>+K4948*'Copy Co'!$B$26</f>
        <v>2349.4277923945183</v>
      </c>
      <c r="AD4948" s="40">
        <f>+L4948*'Copy Co'!$B$27</f>
        <v>0</v>
      </c>
      <c r="AE4948" s="40">
        <f>+M4948*'Copy Co'!$B$28</f>
        <v>0</v>
      </c>
      <c r="AF4948" s="40">
        <f t="shared" si="585"/>
        <v>80549.517736420108</v>
      </c>
      <c r="AG4948" s="25">
        <f t="shared" si="586"/>
        <v>4525.5177364201081</v>
      </c>
      <c r="BF4948" s="2">
        <v>42558</v>
      </c>
      <c r="BG4948" s="3">
        <v>0</v>
      </c>
      <c r="BH4948">
        <v>13</v>
      </c>
      <c r="BI4948">
        <v>7.7916666666666696</v>
      </c>
    </row>
    <row r="4949" spans="1:61" x14ac:dyDescent="0.25">
      <c r="A4949" s="2">
        <v>42932</v>
      </c>
      <c r="B4949" s="7">
        <v>73028</v>
      </c>
      <c r="C4949" s="3">
        <v>0</v>
      </c>
      <c r="D4949" s="7">
        <f t="shared" si="581"/>
        <v>0</v>
      </c>
      <c r="E4949" s="7">
        <f t="shared" si="582"/>
        <v>0</v>
      </c>
      <c r="F4949" s="7">
        <f t="shared" si="583"/>
        <v>0</v>
      </c>
      <c r="G4949" s="11">
        <v>76024</v>
      </c>
      <c r="H4949">
        <v>0</v>
      </c>
      <c r="I4949">
        <v>1</v>
      </c>
      <c r="J4949">
        <v>18</v>
      </c>
      <c r="K4949" s="3">
        <v>8.8333333333333304</v>
      </c>
      <c r="L4949" s="3">
        <f t="shared" si="584"/>
        <v>0</v>
      </c>
      <c r="M4949" s="5">
        <v>0</v>
      </c>
      <c r="R4949">
        <v>2017</v>
      </c>
      <c r="S4949" s="1" t="s">
        <v>4</v>
      </c>
      <c r="T4949" s="40">
        <f>+'Copy Co'!$B$17</f>
        <v>51399.602684929596</v>
      </c>
      <c r="U4949">
        <f>+'Copy Co'!$B$18*'All Data'!C4949</f>
        <v>0</v>
      </c>
      <c r="V4949" s="40">
        <f>+D4949*'Copy Co'!$B$19</f>
        <v>0</v>
      </c>
      <c r="W4949" s="40">
        <f>+E4949*'Copy Co'!$B$20</f>
        <v>0</v>
      </c>
      <c r="X4949" s="40">
        <f>+F4949*'Copy Co'!$B$21</f>
        <v>0</v>
      </c>
      <c r="Y4949" s="40">
        <f>+G4949*'Copy Co'!$B$22</f>
        <v>31639.864344189155</v>
      </c>
      <c r="Z4949" s="40">
        <f>+H4949*'Copy Co'!$B$23</f>
        <v>0</v>
      </c>
      <c r="AA4949" s="40">
        <f>+I4949*'Copy Co'!$B$24</f>
        <v>-10704.382616627605</v>
      </c>
      <c r="AB4949" s="40">
        <f>+J4949*'Copy Co'!$B$25</f>
        <v>6062.7976069521628</v>
      </c>
      <c r="AC4949" s="40">
        <f>+K4949*'Copy Co'!$B$26</f>
        <v>2767.1038443757652</v>
      </c>
      <c r="AD4949" s="40">
        <f>+L4949*'Copy Co'!$B$27</f>
        <v>0</v>
      </c>
      <c r="AE4949" s="40">
        <f>+M4949*'Copy Co'!$B$28</f>
        <v>0</v>
      </c>
      <c r="AF4949" s="40">
        <f t="shared" si="585"/>
        <v>81164.985863819093</v>
      </c>
      <c r="AG4949" s="25">
        <f t="shared" si="586"/>
        <v>8136.9858638190926</v>
      </c>
      <c r="BF4949" s="2">
        <v>42559</v>
      </c>
      <c r="BG4949" s="3">
        <v>0</v>
      </c>
      <c r="BH4949">
        <v>25</v>
      </c>
      <c r="BI4949">
        <v>15.125</v>
      </c>
    </row>
    <row r="4950" spans="1:61" x14ac:dyDescent="0.25">
      <c r="A4950" s="2">
        <v>42933</v>
      </c>
      <c r="B4950" s="7">
        <v>83064</v>
      </c>
      <c r="C4950" s="3">
        <v>0</v>
      </c>
      <c r="D4950" s="7">
        <f t="shared" si="581"/>
        <v>0</v>
      </c>
      <c r="E4950" s="7">
        <f t="shared" si="582"/>
        <v>0</v>
      </c>
      <c r="F4950" s="7">
        <f t="shared" si="583"/>
        <v>0</v>
      </c>
      <c r="G4950" s="11">
        <v>73028</v>
      </c>
      <c r="H4950">
        <v>0</v>
      </c>
      <c r="I4950">
        <v>0</v>
      </c>
      <c r="J4950">
        <v>15</v>
      </c>
      <c r="K4950" s="3">
        <v>8.9583333333333304</v>
      </c>
      <c r="L4950" s="3">
        <f t="shared" si="584"/>
        <v>0</v>
      </c>
      <c r="M4950" s="5">
        <v>0</v>
      </c>
      <c r="R4950">
        <v>2017</v>
      </c>
      <c r="S4950" s="1" t="s">
        <v>5</v>
      </c>
      <c r="T4950" s="40">
        <f>+'Copy Co'!$B$17</f>
        <v>51399.602684929596</v>
      </c>
      <c r="U4950">
        <f>+'Copy Co'!$B$18*'All Data'!C4950</f>
        <v>0</v>
      </c>
      <c r="V4950" s="40">
        <f>+D4950*'Copy Co'!$B$19</f>
        <v>0</v>
      </c>
      <c r="W4950" s="40">
        <f>+E4950*'Copy Co'!$B$20</f>
        <v>0</v>
      </c>
      <c r="X4950" s="40">
        <f>+F4950*'Copy Co'!$B$21</f>
        <v>0</v>
      </c>
      <c r="Y4950" s="40">
        <f>+G4950*'Copy Co'!$B$22</f>
        <v>30392.981339148762</v>
      </c>
      <c r="Z4950" s="40">
        <f>+H4950*'Copy Co'!$B$23</f>
        <v>0</v>
      </c>
      <c r="AA4950" s="40">
        <f>+I4950*'Copy Co'!$B$24</f>
        <v>0</v>
      </c>
      <c r="AB4950" s="40">
        <f>+J4950*'Copy Co'!$B$25</f>
        <v>5052.331339126802</v>
      </c>
      <c r="AC4950" s="40">
        <f>+K4950*'Copy Co'!$B$26</f>
        <v>2806.2609742490072</v>
      </c>
      <c r="AD4950" s="40">
        <f>+L4950*'Copy Co'!$B$27</f>
        <v>0</v>
      </c>
      <c r="AE4950" s="40">
        <f>+M4950*'Copy Co'!$B$28</f>
        <v>0</v>
      </c>
      <c r="AF4950" s="40">
        <f t="shared" si="585"/>
        <v>89651.176337454162</v>
      </c>
      <c r="AG4950" s="25">
        <f t="shared" si="586"/>
        <v>6587.1763374541624</v>
      </c>
      <c r="BF4950" s="2">
        <v>42560</v>
      </c>
      <c r="BG4950" s="3">
        <v>0</v>
      </c>
      <c r="BH4950">
        <v>29</v>
      </c>
      <c r="BI4950">
        <v>17.75</v>
      </c>
    </row>
    <row r="4951" spans="1:61" x14ac:dyDescent="0.25">
      <c r="A4951" s="2">
        <v>42934</v>
      </c>
      <c r="B4951" s="7">
        <v>79737</v>
      </c>
      <c r="C4951" s="3">
        <v>0</v>
      </c>
      <c r="D4951" s="7">
        <f t="shared" si="581"/>
        <v>0</v>
      </c>
      <c r="E4951" s="7">
        <f t="shared" si="582"/>
        <v>0</v>
      </c>
      <c r="F4951" s="7">
        <f t="shared" si="583"/>
        <v>0</v>
      </c>
      <c r="G4951" s="11">
        <v>83064</v>
      </c>
      <c r="H4951">
        <v>0</v>
      </c>
      <c r="I4951">
        <v>0</v>
      </c>
      <c r="J4951">
        <v>20</v>
      </c>
      <c r="K4951" s="3">
        <v>9.1666666666666696</v>
      </c>
      <c r="L4951" s="3">
        <f t="shared" si="584"/>
        <v>0</v>
      </c>
      <c r="M4951" s="5">
        <v>0</v>
      </c>
      <c r="R4951">
        <v>2017</v>
      </c>
      <c r="S4951" s="1" t="s">
        <v>6</v>
      </c>
      <c r="T4951" s="40">
        <f>+'Copy Co'!$B$17</f>
        <v>51399.602684929596</v>
      </c>
      <c r="U4951">
        <f>+'Copy Co'!$B$18*'All Data'!C4951</f>
        <v>0</v>
      </c>
      <c r="V4951" s="40">
        <f>+D4951*'Copy Co'!$B$19</f>
        <v>0</v>
      </c>
      <c r="W4951" s="40">
        <f>+E4951*'Copy Co'!$B$20</f>
        <v>0</v>
      </c>
      <c r="X4951" s="40">
        <f>+F4951*'Copy Co'!$B$21</f>
        <v>0</v>
      </c>
      <c r="Y4951" s="40">
        <f>+G4951*'Copy Co'!$B$22</f>
        <v>34569.789696487001</v>
      </c>
      <c r="Z4951" s="40">
        <f>+H4951*'Copy Co'!$B$23</f>
        <v>0</v>
      </c>
      <c r="AA4951" s="40">
        <f>+I4951*'Copy Co'!$B$24</f>
        <v>0</v>
      </c>
      <c r="AB4951" s="40">
        <f>+J4951*'Copy Co'!$B$25</f>
        <v>6736.441785502403</v>
      </c>
      <c r="AC4951" s="40">
        <f>+K4951*'Copy Co'!$B$26</f>
        <v>2871.5228573710788</v>
      </c>
      <c r="AD4951" s="40">
        <f>+L4951*'Copy Co'!$B$27</f>
        <v>0</v>
      </c>
      <c r="AE4951" s="40">
        <f>+M4951*'Copy Co'!$B$28</f>
        <v>0</v>
      </c>
      <c r="AF4951" s="40">
        <f t="shared" si="585"/>
        <v>95577.35702429009</v>
      </c>
      <c r="AG4951" s="25">
        <f t="shared" si="586"/>
        <v>15840.35702429009</v>
      </c>
      <c r="BF4951" s="2">
        <v>42561</v>
      </c>
      <c r="BG4951" s="3">
        <v>0</v>
      </c>
      <c r="BH4951">
        <v>28</v>
      </c>
      <c r="BI4951">
        <v>13.75</v>
      </c>
    </row>
    <row r="4952" spans="1:61" x14ac:dyDescent="0.25">
      <c r="A4952" s="2">
        <v>42935</v>
      </c>
      <c r="B4952" s="7">
        <v>79625</v>
      </c>
      <c r="C4952" s="3">
        <v>0</v>
      </c>
      <c r="D4952" s="7">
        <f t="shared" si="581"/>
        <v>0</v>
      </c>
      <c r="E4952" s="7">
        <f t="shared" si="582"/>
        <v>0</v>
      </c>
      <c r="F4952" s="7">
        <f t="shared" si="583"/>
        <v>0</v>
      </c>
      <c r="G4952" s="11">
        <v>79737</v>
      </c>
      <c r="H4952">
        <v>0</v>
      </c>
      <c r="I4952">
        <v>0</v>
      </c>
      <c r="J4952">
        <v>22</v>
      </c>
      <c r="K4952" s="3">
        <v>15.2916666666667</v>
      </c>
      <c r="L4952" s="3">
        <f t="shared" si="584"/>
        <v>0</v>
      </c>
      <c r="M4952" s="5">
        <v>0</v>
      </c>
      <c r="R4952">
        <v>2017</v>
      </c>
      <c r="S4952" s="1" t="s">
        <v>7</v>
      </c>
      <c r="T4952" s="40">
        <f>+'Copy Co'!$B$17</f>
        <v>51399.602684929596</v>
      </c>
      <c r="U4952">
        <f>+'Copy Co'!$B$18*'All Data'!C4952</f>
        <v>0</v>
      </c>
      <c r="V4952" s="40">
        <f>+D4952*'Copy Co'!$B$19</f>
        <v>0</v>
      </c>
      <c r="W4952" s="40">
        <f>+E4952*'Copy Co'!$B$20</f>
        <v>0</v>
      </c>
      <c r="X4952" s="40">
        <f>+F4952*'Copy Co'!$B$21</f>
        <v>0</v>
      </c>
      <c r="Y4952" s="40">
        <f>+G4952*'Copy Co'!$B$22</f>
        <v>33185.1502579792</v>
      </c>
      <c r="Z4952" s="40">
        <f>+H4952*'Copy Co'!$B$23</f>
        <v>0</v>
      </c>
      <c r="AA4952" s="40">
        <f>+I4952*'Copy Co'!$B$24</f>
        <v>0</v>
      </c>
      <c r="AB4952" s="40">
        <f>+J4952*'Copy Co'!$B$25</f>
        <v>7410.0859640526432</v>
      </c>
      <c r="AC4952" s="40">
        <f>+K4952*'Copy Co'!$B$26</f>
        <v>4790.2222211599446</v>
      </c>
      <c r="AD4952" s="40">
        <f>+L4952*'Copy Co'!$B$27</f>
        <v>0</v>
      </c>
      <c r="AE4952" s="40">
        <f>+M4952*'Copy Co'!$B$28</f>
        <v>0</v>
      </c>
      <c r="AF4952" s="40">
        <f t="shared" si="585"/>
        <v>96785.061128121379</v>
      </c>
      <c r="AG4952" s="25">
        <f t="shared" si="586"/>
        <v>17160.061128121379</v>
      </c>
      <c r="BF4952" s="2">
        <v>42562</v>
      </c>
      <c r="BG4952" s="3">
        <v>0</v>
      </c>
      <c r="BH4952">
        <v>9</v>
      </c>
      <c r="BI4952">
        <v>5.9166666666666696</v>
      </c>
    </row>
    <row r="4953" spans="1:61" x14ac:dyDescent="0.25">
      <c r="A4953" s="2">
        <v>42936</v>
      </c>
      <c r="B4953" s="7">
        <v>81263</v>
      </c>
      <c r="C4953" s="3">
        <v>0</v>
      </c>
      <c r="D4953" s="7">
        <f t="shared" si="581"/>
        <v>0</v>
      </c>
      <c r="E4953" s="7">
        <f t="shared" si="582"/>
        <v>0</v>
      </c>
      <c r="F4953" s="7">
        <f t="shared" si="583"/>
        <v>0</v>
      </c>
      <c r="G4953" s="11">
        <v>79625</v>
      </c>
      <c r="H4953">
        <v>0</v>
      </c>
      <c r="I4953">
        <v>0</v>
      </c>
      <c r="J4953">
        <v>24</v>
      </c>
      <c r="K4953" s="3">
        <v>15.0833333333333</v>
      </c>
      <c r="L4953" s="3">
        <f t="shared" si="584"/>
        <v>0</v>
      </c>
      <c r="M4953" s="5">
        <v>0</v>
      </c>
      <c r="R4953">
        <v>2017</v>
      </c>
      <c r="S4953" s="1" t="s">
        <v>1</v>
      </c>
      <c r="T4953" s="40">
        <f>+'Copy Co'!$B$17</f>
        <v>51399.602684929596</v>
      </c>
      <c r="U4953">
        <f>+'Copy Co'!$B$18*'All Data'!C4953</f>
        <v>0</v>
      </c>
      <c r="V4953" s="40">
        <f>+D4953*'Copy Co'!$B$19</f>
        <v>0</v>
      </c>
      <c r="W4953" s="40">
        <f>+E4953*'Copy Co'!$B$20</f>
        <v>0</v>
      </c>
      <c r="X4953" s="40">
        <f>+F4953*'Copy Co'!$B$21</f>
        <v>0</v>
      </c>
      <c r="Y4953" s="40">
        <f>+G4953*'Copy Co'!$B$22</f>
        <v>33138.53780919264</v>
      </c>
      <c r="Z4953" s="40">
        <f>+H4953*'Copy Co'!$B$23</f>
        <v>0</v>
      </c>
      <c r="AA4953" s="40">
        <f>+I4953*'Copy Co'!$B$24</f>
        <v>0</v>
      </c>
      <c r="AB4953" s="40">
        <f>+J4953*'Copy Co'!$B$25</f>
        <v>8083.7301426028844</v>
      </c>
      <c r="AC4953" s="40">
        <f>+K4953*'Copy Co'!$B$26</f>
        <v>4724.9603380378539</v>
      </c>
      <c r="AD4953" s="40">
        <f>+L4953*'Copy Co'!$B$27</f>
        <v>0</v>
      </c>
      <c r="AE4953" s="40">
        <f>+M4953*'Copy Co'!$B$28</f>
        <v>0</v>
      </c>
      <c r="AF4953" s="40">
        <f t="shared" si="585"/>
        <v>97346.830974762968</v>
      </c>
      <c r="AG4953" s="25">
        <f t="shared" si="586"/>
        <v>16083.830974762968</v>
      </c>
      <c r="BF4953" s="2">
        <v>42563</v>
      </c>
      <c r="BG4953" s="3">
        <v>0</v>
      </c>
      <c r="BH4953">
        <v>16</v>
      </c>
      <c r="BI4953">
        <v>6.7083333333333304</v>
      </c>
    </row>
    <row r="4954" spans="1:61" x14ac:dyDescent="0.25">
      <c r="A4954" s="2">
        <v>42937</v>
      </c>
      <c r="B4954" s="7">
        <v>76595</v>
      </c>
      <c r="C4954" s="3">
        <v>0</v>
      </c>
      <c r="D4954" s="7">
        <f t="shared" si="581"/>
        <v>0</v>
      </c>
      <c r="E4954" s="7">
        <f t="shared" si="582"/>
        <v>0</v>
      </c>
      <c r="F4954" s="7">
        <f t="shared" si="583"/>
        <v>0</v>
      </c>
      <c r="G4954" s="11">
        <v>81263</v>
      </c>
      <c r="H4954">
        <v>1</v>
      </c>
      <c r="I4954">
        <v>0</v>
      </c>
      <c r="J4954">
        <v>15</v>
      </c>
      <c r="K4954" s="3">
        <v>8.1666666666666696</v>
      </c>
      <c r="L4954" s="3">
        <f t="shared" si="584"/>
        <v>0</v>
      </c>
      <c r="M4954" s="5">
        <v>0</v>
      </c>
      <c r="R4954">
        <v>2017</v>
      </c>
      <c r="S4954" s="1" t="s">
        <v>2</v>
      </c>
      <c r="T4954" s="40">
        <f>+'Copy Co'!$B$17</f>
        <v>51399.602684929596</v>
      </c>
      <c r="U4954">
        <f>+'Copy Co'!$B$18*'All Data'!C4954</f>
        <v>0</v>
      </c>
      <c r="V4954" s="40">
        <f>+D4954*'Copy Co'!$B$19</f>
        <v>0</v>
      </c>
      <c r="W4954" s="40">
        <f>+E4954*'Copy Co'!$B$20</f>
        <v>0</v>
      </c>
      <c r="X4954" s="40">
        <f>+F4954*'Copy Co'!$B$21</f>
        <v>0</v>
      </c>
      <c r="Y4954" s="40">
        <f>+G4954*'Copy Co'!$B$22</f>
        <v>33820.244872696036</v>
      </c>
      <c r="Z4954" s="40">
        <f>+H4954*'Copy Co'!$B$23</f>
        <v>-10610.780657764437</v>
      </c>
      <c r="AA4954" s="40">
        <f>+I4954*'Copy Co'!$B$24</f>
        <v>0</v>
      </c>
      <c r="AB4954" s="40">
        <f>+J4954*'Copy Co'!$B$25</f>
        <v>5052.331339126802</v>
      </c>
      <c r="AC4954" s="40">
        <f>+K4954*'Copy Co'!$B$26</f>
        <v>2558.2658183851431</v>
      </c>
      <c r="AD4954" s="40">
        <f>+L4954*'Copy Co'!$B$27</f>
        <v>0</v>
      </c>
      <c r="AE4954" s="40">
        <f>+M4954*'Copy Co'!$B$28</f>
        <v>0</v>
      </c>
      <c r="AF4954" s="40">
        <f t="shared" si="585"/>
        <v>82219.664057373142</v>
      </c>
      <c r="AG4954" s="25">
        <f t="shared" si="586"/>
        <v>5624.664057373142</v>
      </c>
      <c r="BF4954" s="2">
        <v>42564</v>
      </c>
      <c r="BG4954" s="3">
        <v>0</v>
      </c>
      <c r="BH4954">
        <v>14</v>
      </c>
      <c r="BI4954">
        <v>6.2916666666666696</v>
      </c>
    </row>
    <row r="4955" spans="1:61" x14ac:dyDescent="0.25">
      <c r="A4955" s="2">
        <v>42938</v>
      </c>
      <c r="B4955" s="7">
        <v>73934</v>
      </c>
      <c r="C4955" s="3">
        <v>0</v>
      </c>
      <c r="D4955" s="7">
        <f t="shared" si="581"/>
        <v>0</v>
      </c>
      <c r="E4955" s="7">
        <f t="shared" si="582"/>
        <v>0</v>
      </c>
      <c r="F4955" s="7">
        <f t="shared" si="583"/>
        <v>0</v>
      </c>
      <c r="G4955" s="11">
        <v>76595</v>
      </c>
      <c r="H4955">
        <v>0</v>
      </c>
      <c r="I4955">
        <v>1</v>
      </c>
      <c r="J4955">
        <v>10</v>
      </c>
      <c r="K4955" s="3">
        <v>5.625</v>
      </c>
      <c r="L4955" s="3">
        <f t="shared" si="584"/>
        <v>0</v>
      </c>
      <c r="M4955" s="5">
        <v>0</v>
      </c>
      <c r="R4955">
        <v>2017</v>
      </c>
      <c r="S4955" s="1" t="s">
        <v>3</v>
      </c>
      <c r="T4955" s="40">
        <f>+'Copy Co'!$B$17</f>
        <v>51399.602684929596</v>
      </c>
      <c r="U4955">
        <f>+'Copy Co'!$B$18*'All Data'!C4955</f>
        <v>0</v>
      </c>
      <c r="V4955" s="40">
        <f>+D4955*'Copy Co'!$B$19</f>
        <v>0</v>
      </c>
      <c r="W4955" s="40">
        <f>+E4955*'Copy Co'!$B$20</f>
        <v>0</v>
      </c>
      <c r="X4955" s="40">
        <f>+F4955*'Copy Co'!$B$21</f>
        <v>0</v>
      </c>
      <c r="Y4955" s="40">
        <f>+G4955*'Copy Co'!$B$22</f>
        <v>31877.504596484901</v>
      </c>
      <c r="Z4955" s="40">
        <f>+H4955*'Copy Co'!$B$23</f>
        <v>0</v>
      </c>
      <c r="AA4955" s="40">
        <f>+I4955*'Copy Co'!$B$24</f>
        <v>-10704.382616627605</v>
      </c>
      <c r="AB4955" s="40">
        <f>+J4955*'Copy Co'!$B$25</f>
        <v>3368.2208927512015</v>
      </c>
      <c r="AC4955" s="40">
        <f>+K4955*'Copy Co'!$B$26</f>
        <v>1762.0708442958887</v>
      </c>
      <c r="AD4955" s="40">
        <f>+L4955*'Copy Co'!$B$27</f>
        <v>0</v>
      </c>
      <c r="AE4955" s="40">
        <f>+M4955*'Copy Co'!$B$28</f>
        <v>0</v>
      </c>
      <c r="AF4955" s="40">
        <f t="shared" si="585"/>
        <v>77703.016401833971</v>
      </c>
      <c r="AG4955" s="25">
        <f t="shared" si="586"/>
        <v>3769.016401833971</v>
      </c>
      <c r="BF4955" s="2">
        <v>42565</v>
      </c>
      <c r="BG4955" s="3">
        <v>0</v>
      </c>
      <c r="BH4955">
        <v>12</v>
      </c>
      <c r="BI4955">
        <v>6.3333333333333304</v>
      </c>
    </row>
    <row r="4956" spans="1:61" x14ac:dyDescent="0.25">
      <c r="A4956" s="2">
        <v>42939</v>
      </c>
      <c r="B4956" s="7">
        <v>72746</v>
      </c>
      <c r="C4956" s="3">
        <v>0</v>
      </c>
      <c r="D4956" s="7">
        <f t="shared" si="581"/>
        <v>0</v>
      </c>
      <c r="E4956" s="7">
        <f t="shared" si="582"/>
        <v>0</v>
      </c>
      <c r="F4956" s="7">
        <f t="shared" si="583"/>
        <v>0</v>
      </c>
      <c r="G4956" s="11">
        <v>73934</v>
      </c>
      <c r="H4956">
        <v>0</v>
      </c>
      <c r="I4956">
        <v>1</v>
      </c>
      <c r="J4956">
        <v>16</v>
      </c>
      <c r="K4956" s="3">
        <v>7.0833333333333304</v>
      </c>
      <c r="L4956" s="3">
        <f t="shared" si="584"/>
        <v>0</v>
      </c>
      <c r="M4956" s="5">
        <v>0</v>
      </c>
      <c r="R4956">
        <v>2017</v>
      </c>
      <c r="S4956" s="1" t="s">
        <v>4</v>
      </c>
      <c r="T4956" s="40">
        <f>+'Copy Co'!$B$17</f>
        <v>51399.602684929596</v>
      </c>
      <c r="U4956">
        <f>+'Copy Co'!$B$18*'All Data'!C4956</f>
        <v>0</v>
      </c>
      <c r="V4956" s="40">
        <f>+D4956*'Copy Co'!$B$19</f>
        <v>0</v>
      </c>
      <c r="W4956" s="40">
        <f>+E4956*'Copy Co'!$B$20</f>
        <v>0</v>
      </c>
      <c r="X4956" s="40">
        <f>+F4956*'Copy Co'!$B$21</f>
        <v>0</v>
      </c>
      <c r="Y4956" s="40">
        <f>+G4956*'Copy Co'!$B$22</f>
        <v>30770.042755225728</v>
      </c>
      <c r="Z4956" s="40">
        <f>+H4956*'Copy Co'!$B$23</f>
        <v>0</v>
      </c>
      <c r="AA4956" s="40">
        <f>+I4956*'Copy Co'!$B$24</f>
        <v>-10704.382616627605</v>
      </c>
      <c r="AB4956" s="40">
        <f>+J4956*'Copy Co'!$B$25</f>
        <v>5389.1534284019226</v>
      </c>
      <c r="AC4956" s="40">
        <f>+K4956*'Copy Co'!$B$26</f>
        <v>2218.9040261503774</v>
      </c>
      <c r="AD4956" s="40">
        <f>+L4956*'Copy Co'!$B$27</f>
        <v>0</v>
      </c>
      <c r="AE4956" s="40">
        <f>+M4956*'Copy Co'!$B$28</f>
        <v>0</v>
      </c>
      <c r="AF4956" s="40">
        <f t="shared" si="585"/>
        <v>79073.32027808002</v>
      </c>
      <c r="AG4956" s="25">
        <f t="shared" si="586"/>
        <v>6327.3202780800202</v>
      </c>
      <c r="BF4956" s="2">
        <v>42566</v>
      </c>
      <c r="BG4956" s="3">
        <v>0</v>
      </c>
      <c r="BH4956">
        <v>15</v>
      </c>
      <c r="BI4956">
        <v>6.4583333333333304</v>
      </c>
    </row>
    <row r="4957" spans="1:61" x14ac:dyDescent="0.25">
      <c r="A4957" s="2">
        <v>42940</v>
      </c>
      <c r="B4957" s="7">
        <v>78025</v>
      </c>
      <c r="C4957" s="3">
        <v>0</v>
      </c>
      <c r="D4957" s="7">
        <f t="shared" si="581"/>
        <v>0</v>
      </c>
      <c r="E4957" s="7">
        <f t="shared" si="582"/>
        <v>0</v>
      </c>
      <c r="F4957" s="7">
        <f t="shared" si="583"/>
        <v>0</v>
      </c>
      <c r="G4957" s="11">
        <v>72746</v>
      </c>
      <c r="H4957">
        <v>0</v>
      </c>
      <c r="I4957">
        <v>0</v>
      </c>
      <c r="J4957">
        <v>14</v>
      </c>
      <c r="K4957" s="3">
        <v>8</v>
      </c>
      <c r="L4957" s="3">
        <f t="shared" si="584"/>
        <v>0</v>
      </c>
      <c r="M4957" s="5">
        <v>0</v>
      </c>
      <c r="R4957">
        <v>2017</v>
      </c>
      <c r="S4957" s="1" t="s">
        <v>5</v>
      </c>
      <c r="T4957" s="40">
        <f>+'Copy Co'!$B$17</f>
        <v>51399.602684929596</v>
      </c>
      <c r="U4957">
        <f>+'Copy Co'!$B$18*'All Data'!C4957</f>
        <v>0</v>
      </c>
      <c r="V4957" s="40">
        <f>+D4957*'Copy Co'!$B$19</f>
        <v>0</v>
      </c>
      <c r="W4957" s="40">
        <f>+E4957*'Copy Co'!$B$20</f>
        <v>0</v>
      </c>
      <c r="X4957" s="40">
        <f>+F4957*'Copy Co'!$B$21</f>
        <v>0</v>
      </c>
      <c r="Y4957" s="40">
        <f>+G4957*'Copy Co'!$B$22</f>
        <v>30275.617852025469</v>
      </c>
      <c r="Z4957" s="40">
        <f>+H4957*'Copy Co'!$B$23</f>
        <v>0</v>
      </c>
      <c r="AA4957" s="40">
        <f>+I4957*'Copy Co'!$B$24</f>
        <v>0</v>
      </c>
      <c r="AB4957" s="40">
        <f>+J4957*'Copy Co'!$B$25</f>
        <v>4715.5092498516824</v>
      </c>
      <c r="AC4957" s="40">
        <f>+K4957*'Copy Co'!$B$26</f>
        <v>2506.0563118874861</v>
      </c>
      <c r="AD4957" s="40">
        <f>+L4957*'Copy Co'!$B$27</f>
        <v>0</v>
      </c>
      <c r="AE4957" s="40">
        <f>+M4957*'Copy Co'!$B$28</f>
        <v>0</v>
      </c>
      <c r="AF4957" s="40">
        <f t="shared" si="585"/>
        <v>88896.786098694225</v>
      </c>
      <c r="AG4957" s="25">
        <f t="shared" si="586"/>
        <v>10871.786098694225</v>
      </c>
      <c r="BF4957" s="2">
        <v>42567</v>
      </c>
      <c r="BG4957" s="3">
        <v>0</v>
      </c>
      <c r="BH4957">
        <v>14</v>
      </c>
      <c r="BI4957">
        <v>6.0833333333333304</v>
      </c>
    </row>
    <row r="4958" spans="1:61" x14ac:dyDescent="0.25">
      <c r="A4958" s="2">
        <v>42941</v>
      </c>
      <c r="B4958" s="7">
        <v>82285</v>
      </c>
      <c r="C4958" s="3">
        <v>0</v>
      </c>
      <c r="D4958" s="7">
        <f t="shared" si="581"/>
        <v>0</v>
      </c>
      <c r="E4958" s="7">
        <f t="shared" si="582"/>
        <v>0</v>
      </c>
      <c r="F4958" s="7">
        <f t="shared" si="583"/>
        <v>0</v>
      </c>
      <c r="G4958" s="11">
        <v>78025</v>
      </c>
      <c r="H4958">
        <v>0</v>
      </c>
      <c r="I4958">
        <v>0</v>
      </c>
      <c r="J4958">
        <v>15</v>
      </c>
      <c r="K4958" s="3">
        <v>7.2916666666666696</v>
      </c>
      <c r="L4958" s="3">
        <f t="shared" si="584"/>
        <v>0</v>
      </c>
      <c r="M4958" s="5">
        <v>0</v>
      </c>
      <c r="R4958">
        <v>2017</v>
      </c>
      <c r="S4958" s="1" t="s">
        <v>6</v>
      </c>
      <c r="T4958" s="40">
        <f>+'Copy Co'!$B$17</f>
        <v>51399.602684929596</v>
      </c>
      <c r="U4958">
        <f>+'Copy Co'!$B$18*'All Data'!C4958</f>
        <v>0</v>
      </c>
      <c r="V4958" s="40">
        <f>+D4958*'Copy Co'!$B$19</f>
        <v>0</v>
      </c>
      <c r="W4958" s="40">
        <f>+E4958*'Copy Co'!$B$20</f>
        <v>0</v>
      </c>
      <c r="X4958" s="40">
        <f>+F4958*'Copy Co'!$B$21</f>
        <v>0</v>
      </c>
      <c r="Y4958" s="40">
        <f>+G4958*'Copy Co'!$B$22</f>
        <v>32472.645683670402</v>
      </c>
      <c r="Z4958" s="40">
        <f>+H4958*'Copy Co'!$B$23</f>
        <v>0</v>
      </c>
      <c r="AA4958" s="40">
        <f>+I4958*'Copy Co'!$B$24</f>
        <v>0</v>
      </c>
      <c r="AB4958" s="40">
        <f>+J4958*'Copy Co'!$B$25</f>
        <v>5052.331339126802</v>
      </c>
      <c r="AC4958" s="40">
        <f>+K4958*'Copy Co'!$B$26</f>
        <v>2284.1659092724494</v>
      </c>
      <c r="AD4958" s="40">
        <f>+L4958*'Copy Co'!$B$27</f>
        <v>0</v>
      </c>
      <c r="AE4958" s="40">
        <f>+M4958*'Copy Co'!$B$28</f>
        <v>0</v>
      </c>
      <c r="AF4958" s="40">
        <f t="shared" si="585"/>
        <v>91208.745616999251</v>
      </c>
      <c r="AG4958" s="25">
        <f t="shared" si="586"/>
        <v>8923.7456169992511</v>
      </c>
      <c r="BF4958" s="2">
        <v>42568</v>
      </c>
      <c r="BG4958" s="3">
        <v>0</v>
      </c>
      <c r="BH4958">
        <v>23</v>
      </c>
      <c r="BI4958">
        <v>13.2916666666667</v>
      </c>
    </row>
    <row r="4959" spans="1:61" x14ac:dyDescent="0.25">
      <c r="A4959" s="2">
        <v>42942</v>
      </c>
      <c r="B4959" s="7">
        <v>82766</v>
      </c>
      <c r="C4959" s="3">
        <v>0</v>
      </c>
      <c r="D4959" s="7">
        <f t="shared" si="581"/>
        <v>0</v>
      </c>
      <c r="E4959" s="7">
        <f t="shared" si="582"/>
        <v>0</v>
      </c>
      <c r="F4959" s="7">
        <f t="shared" si="583"/>
        <v>0</v>
      </c>
      <c r="G4959" s="11">
        <v>82285</v>
      </c>
      <c r="H4959">
        <v>0</v>
      </c>
      <c r="I4959">
        <v>0</v>
      </c>
      <c r="J4959">
        <v>33</v>
      </c>
      <c r="K4959" s="3">
        <v>7.625</v>
      </c>
      <c r="L4959" s="3">
        <f t="shared" si="584"/>
        <v>0</v>
      </c>
      <c r="M4959" s="5">
        <v>0</v>
      </c>
      <c r="R4959">
        <v>2017</v>
      </c>
      <c r="S4959" s="1" t="s">
        <v>7</v>
      </c>
      <c r="T4959" s="40">
        <f>+'Copy Co'!$B$17</f>
        <v>51399.602684929596</v>
      </c>
      <c r="U4959">
        <f>+'Copy Co'!$B$18*'All Data'!C4959</f>
        <v>0</v>
      </c>
      <c r="V4959" s="40">
        <f>+D4959*'Copy Co'!$B$19</f>
        <v>0</v>
      </c>
      <c r="W4959" s="40">
        <f>+E4959*'Copy Co'!$B$20</f>
        <v>0</v>
      </c>
      <c r="X4959" s="40">
        <f>+F4959*'Copy Co'!$B$21</f>
        <v>0</v>
      </c>
      <c r="Y4959" s="40">
        <f>+G4959*'Copy Co'!$B$22</f>
        <v>34245.583467873359</v>
      </c>
      <c r="Z4959" s="40">
        <f>+H4959*'Copy Co'!$B$23</f>
        <v>0</v>
      </c>
      <c r="AA4959" s="40">
        <f>+I4959*'Copy Co'!$B$24</f>
        <v>0</v>
      </c>
      <c r="AB4959" s="40">
        <f>+J4959*'Copy Co'!$B$25</f>
        <v>11115.128946078965</v>
      </c>
      <c r="AC4959" s="40">
        <f>+K4959*'Copy Co'!$B$26</f>
        <v>2388.5849222677602</v>
      </c>
      <c r="AD4959" s="40">
        <f>+L4959*'Copy Co'!$B$27</f>
        <v>0</v>
      </c>
      <c r="AE4959" s="40">
        <f>+M4959*'Copy Co'!$B$28</f>
        <v>0</v>
      </c>
      <c r="AF4959" s="40">
        <f t="shared" si="585"/>
        <v>99148.90002114969</v>
      </c>
      <c r="AG4959" s="25">
        <f t="shared" si="586"/>
        <v>16382.90002114969</v>
      </c>
      <c r="BF4959" s="2">
        <v>42569</v>
      </c>
      <c r="BG4959" s="3">
        <v>0</v>
      </c>
      <c r="BH4959">
        <v>26</v>
      </c>
      <c r="BI4959">
        <v>18.75</v>
      </c>
    </row>
    <row r="4960" spans="1:61" x14ac:dyDescent="0.25">
      <c r="A4960" s="2">
        <v>42943</v>
      </c>
      <c r="B4960" s="7">
        <v>81208</v>
      </c>
      <c r="C4960" s="3">
        <v>0</v>
      </c>
      <c r="D4960" s="7">
        <f t="shared" si="581"/>
        <v>0</v>
      </c>
      <c r="E4960" s="7">
        <f t="shared" si="582"/>
        <v>0</v>
      </c>
      <c r="F4960" s="7">
        <f t="shared" si="583"/>
        <v>0</v>
      </c>
      <c r="G4960" s="11">
        <v>82766</v>
      </c>
      <c r="H4960">
        <v>0</v>
      </c>
      <c r="I4960">
        <v>0</v>
      </c>
      <c r="J4960">
        <v>12</v>
      </c>
      <c r="K4960" s="3">
        <v>5.625</v>
      </c>
      <c r="L4960" s="3">
        <f t="shared" si="584"/>
        <v>0</v>
      </c>
      <c r="M4960" s="5">
        <v>0</v>
      </c>
      <c r="R4960">
        <v>2017</v>
      </c>
      <c r="S4960" s="1" t="s">
        <v>1</v>
      </c>
      <c r="T4960" s="40">
        <f>+'Copy Co'!$B$17</f>
        <v>51399.602684929596</v>
      </c>
      <c r="U4960">
        <f>+'Copy Co'!$B$18*'All Data'!C4960</f>
        <v>0</v>
      </c>
      <c r="V4960" s="40">
        <f>+D4960*'Copy Co'!$B$19</f>
        <v>0</v>
      </c>
      <c r="W4960" s="40">
        <f>+E4960*'Copy Co'!$B$20</f>
        <v>0</v>
      </c>
      <c r="X4960" s="40">
        <f>+F4960*'Copy Co'!$B$21</f>
        <v>0</v>
      </c>
      <c r="Y4960" s="40">
        <f>+G4960*'Copy Co'!$B$22</f>
        <v>34445.767288108487</v>
      </c>
      <c r="Z4960" s="40">
        <f>+H4960*'Copy Co'!$B$23</f>
        <v>0</v>
      </c>
      <c r="AA4960" s="40">
        <f>+I4960*'Copy Co'!$B$24</f>
        <v>0</v>
      </c>
      <c r="AB4960" s="40">
        <f>+J4960*'Copy Co'!$B$25</f>
        <v>4041.8650713014422</v>
      </c>
      <c r="AC4960" s="40">
        <f>+K4960*'Copy Co'!$B$26</f>
        <v>1762.0708442958887</v>
      </c>
      <c r="AD4960" s="40">
        <f>+L4960*'Copy Co'!$B$27</f>
        <v>0</v>
      </c>
      <c r="AE4960" s="40">
        <f>+M4960*'Copy Co'!$B$28</f>
        <v>0</v>
      </c>
      <c r="AF4960" s="40">
        <f t="shared" si="585"/>
        <v>91649.305888635412</v>
      </c>
      <c r="AG4960" s="25">
        <f t="shared" si="586"/>
        <v>10441.305888635412</v>
      </c>
      <c r="BF4960" s="2">
        <v>42570</v>
      </c>
      <c r="BG4960" s="3">
        <v>0</v>
      </c>
      <c r="BH4960">
        <v>24</v>
      </c>
      <c r="BI4960">
        <v>16.7083333333333</v>
      </c>
    </row>
    <row r="4961" spans="1:61" x14ac:dyDescent="0.25">
      <c r="A4961" s="2">
        <v>42944</v>
      </c>
      <c r="B4961" s="7">
        <v>80871</v>
      </c>
      <c r="C4961" s="3">
        <v>0</v>
      </c>
      <c r="D4961" s="7">
        <f t="shared" si="581"/>
        <v>0</v>
      </c>
      <c r="E4961" s="7">
        <f t="shared" si="582"/>
        <v>0</v>
      </c>
      <c r="F4961" s="7">
        <f t="shared" si="583"/>
        <v>0</v>
      </c>
      <c r="G4961" s="11">
        <v>81208</v>
      </c>
      <c r="H4961">
        <v>1</v>
      </c>
      <c r="I4961">
        <v>0</v>
      </c>
      <c r="J4961">
        <v>15</v>
      </c>
      <c r="K4961" s="3">
        <v>7.0833333333333304</v>
      </c>
      <c r="L4961" s="3">
        <f t="shared" si="584"/>
        <v>0</v>
      </c>
      <c r="M4961" s="5">
        <v>0</v>
      </c>
      <c r="R4961">
        <v>2017</v>
      </c>
      <c r="S4961" s="1" t="s">
        <v>2</v>
      </c>
      <c r="T4961" s="40">
        <f>+'Copy Co'!$B$17</f>
        <v>51399.602684929596</v>
      </c>
      <c r="U4961">
        <f>+'Copy Co'!$B$18*'All Data'!C4961</f>
        <v>0</v>
      </c>
      <c r="V4961" s="40">
        <f>+D4961*'Copy Co'!$B$19</f>
        <v>0</v>
      </c>
      <c r="W4961" s="40">
        <f>+E4961*'Copy Co'!$B$20</f>
        <v>0</v>
      </c>
      <c r="X4961" s="40">
        <f>+F4961*'Copy Co'!$B$21</f>
        <v>0</v>
      </c>
      <c r="Y4961" s="40">
        <f>+G4961*'Copy Co'!$B$22</f>
        <v>33797.354830881202</v>
      </c>
      <c r="Z4961" s="40">
        <f>+H4961*'Copy Co'!$B$23</f>
        <v>-10610.780657764437</v>
      </c>
      <c r="AA4961" s="40">
        <f>+I4961*'Copy Co'!$B$24</f>
        <v>0</v>
      </c>
      <c r="AB4961" s="40">
        <f>+J4961*'Copy Co'!$B$25</f>
        <v>5052.331339126802</v>
      </c>
      <c r="AC4961" s="40">
        <f>+K4961*'Copy Co'!$B$26</f>
        <v>2218.9040261503774</v>
      </c>
      <c r="AD4961" s="40">
        <f>+L4961*'Copy Co'!$B$27</f>
        <v>0</v>
      </c>
      <c r="AE4961" s="40">
        <f>+M4961*'Copy Co'!$B$28</f>
        <v>0</v>
      </c>
      <c r="AF4961" s="40">
        <f t="shared" si="585"/>
        <v>81857.412223323539</v>
      </c>
      <c r="AG4961" s="25">
        <f t="shared" si="586"/>
        <v>986.41222332353937</v>
      </c>
      <c r="BF4961" s="2">
        <v>42571</v>
      </c>
      <c r="BG4961" s="3">
        <v>0</v>
      </c>
      <c r="BH4961">
        <v>24</v>
      </c>
      <c r="BI4961">
        <v>13.125</v>
      </c>
    </row>
    <row r="4962" spans="1:61" x14ac:dyDescent="0.25">
      <c r="A4962" s="2">
        <v>42945</v>
      </c>
      <c r="B4962" s="7">
        <v>78239</v>
      </c>
      <c r="C4962" s="3">
        <v>0</v>
      </c>
      <c r="D4962" s="7">
        <f t="shared" si="581"/>
        <v>0</v>
      </c>
      <c r="E4962" s="7">
        <f t="shared" si="582"/>
        <v>0</v>
      </c>
      <c r="F4962" s="7">
        <f t="shared" si="583"/>
        <v>0</v>
      </c>
      <c r="G4962" s="11">
        <v>80871</v>
      </c>
      <c r="H4962">
        <v>0</v>
      </c>
      <c r="I4962">
        <v>1</v>
      </c>
      <c r="J4962">
        <v>13</v>
      </c>
      <c r="K4962" s="3">
        <v>6.4166666666666696</v>
      </c>
      <c r="L4962" s="3">
        <f t="shared" si="584"/>
        <v>0</v>
      </c>
      <c r="M4962" s="5">
        <v>0</v>
      </c>
      <c r="R4962">
        <v>2017</v>
      </c>
      <c r="S4962" s="1" t="s">
        <v>3</v>
      </c>
      <c r="T4962" s="40">
        <f>+'Copy Co'!$B$17</f>
        <v>51399.602684929596</v>
      </c>
      <c r="U4962">
        <f>+'Copy Co'!$B$18*'All Data'!C4962</f>
        <v>0</v>
      </c>
      <c r="V4962" s="40">
        <f>+D4962*'Copy Co'!$B$19</f>
        <v>0</v>
      </c>
      <c r="W4962" s="40">
        <f>+E4962*'Copy Co'!$B$20</f>
        <v>0</v>
      </c>
      <c r="X4962" s="40">
        <f>+F4962*'Copy Co'!$B$21</f>
        <v>0</v>
      </c>
      <c r="Y4962" s="40">
        <f>+G4962*'Copy Co'!$B$22</f>
        <v>33657.101301943083</v>
      </c>
      <c r="Z4962" s="40">
        <f>+H4962*'Copy Co'!$B$23</f>
        <v>0</v>
      </c>
      <c r="AA4962" s="40">
        <f>+I4962*'Copy Co'!$B$24</f>
        <v>-10704.382616627605</v>
      </c>
      <c r="AB4962" s="40">
        <f>+J4962*'Copy Co'!$B$25</f>
        <v>4378.6871605765618</v>
      </c>
      <c r="AC4962" s="40">
        <f>+K4962*'Copy Co'!$B$26</f>
        <v>2010.0660001597555</v>
      </c>
      <c r="AD4962" s="40">
        <f>+L4962*'Copy Co'!$B$27</f>
        <v>0</v>
      </c>
      <c r="AE4962" s="40">
        <f>+M4962*'Copy Co'!$B$28</f>
        <v>0</v>
      </c>
      <c r="AF4962" s="40">
        <f t="shared" si="585"/>
        <v>80741.074530981394</v>
      </c>
      <c r="AG4962" s="25">
        <f t="shared" si="586"/>
        <v>2502.0745309813938</v>
      </c>
      <c r="BF4962" s="2">
        <v>42572</v>
      </c>
      <c r="BG4962" s="3">
        <v>0</v>
      </c>
      <c r="BH4962">
        <v>21</v>
      </c>
      <c r="BI4962">
        <v>11.625</v>
      </c>
    </row>
    <row r="4963" spans="1:61" x14ac:dyDescent="0.25">
      <c r="A4963" s="2">
        <v>42946</v>
      </c>
      <c r="B4963" s="7">
        <v>75794</v>
      </c>
      <c r="C4963" s="3">
        <v>0</v>
      </c>
      <c r="D4963" s="7">
        <f t="shared" si="581"/>
        <v>0</v>
      </c>
      <c r="E4963" s="7">
        <f t="shared" si="582"/>
        <v>0</v>
      </c>
      <c r="F4963" s="7">
        <f t="shared" si="583"/>
        <v>0</v>
      </c>
      <c r="G4963" s="11">
        <v>78239</v>
      </c>
      <c r="H4963">
        <v>0</v>
      </c>
      <c r="I4963">
        <v>1</v>
      </c>
      <c r="J4963">
        <v>16</v>
      </c>
      <c r="K4963" s="3">
        <v>7.6666666666666696</v>
      </c>
      <c r="L4963" s="3">
        <f t="shared" si="584"/>
        <v>0</v>
      </c>
      <c r="M4963" s="5">
        <v>0</v>
      </c>
      <c r="R4963">
        <v>2017</v>
      </c>
      <c r="S4963" s="1" t="s">
        <v>4</v>
      </c>
      <c r="T4963" s="40">
        <f>+'Copy Co'!$B$17</f>
        <v>51399.602684929596</v>
      </c>
      <c r="U4963">
        <f>+'Copy Co'!$B$18*'All Data'!C4963</f>
        <v>0</v>
      </c>
      <c r="V4963" s="40">
        <f>+D4963*'Copy Co'!$B$19</f>
        <v>0</v>
      </c>
      <c r="W4963" s="40">
        <f>+E4963*'Copy Co'!$B$20</f>
        <v>0</v>
      </c>
      <c r="X4963" s="40">
        <f>+F4963*'Copy Co'!$B$21</f>
        <v>0</v>
      </c>
      <c r="Y4963" s="40">
        <f>+G4963*'Copy Co'!$B$22</f>
        <v>32561.708755459003</v>
      </c>
      <c r="Z4963" s="40">
        <f>+H4963*'Copy Co'!$B$23</f>
        <v>0</v>
      </c>
      <c r="AA4963" s="40">
        <f>+I4963*'Copy Co'!$B$24</f>
        <v>-10704.382616627605</v>
      </c>
      <c r="AB4963" s="40">
        <f>+J4963*'Copy Co'!$B$25</f>
        <v>5389.1534284019226</v>
      </c>
      <c r="AC4963" s="40">
        <f>+K4963*'Copy Co'!$B$26</f>
        <v>2401.6372988921753</v>
      </c>
      <c r="AD4963" s="40">
        <f>+L4963*'Copy Co'!$B$27</f>
        <v>0</v>
      </c>
      <c r="AE4963" s="40">
        <f>+M4963*'Copy Co'!$B$28</f>
        <v>0</v>
      </c>
      <c r="AF4963" s="40">
        <f t="shared" si="585"/>
        <v>81047.71955105511</v>
      </c>
      <c r="AG4963" s="25">
        <f t="shared" si="586"/>
        <v>5253.7195510551101</v>
      </c>
      <c r="BF4963" s="2">
        <v>42573</v>
      </c>
      <c r="BG4963" s="3">
        <v>0</v>
      </c>
      <c r="BH4963">
        <v>18</v>
      </c>
      <c r="BI4963">
        <v>9.8333333333333304</v>
      </c>
    </row>
    <row r="4964" spans="1:61" x14ac:dyDescent="0.25">
      <c r="A4964" s="2">
        <v>42947</v>
      </c>
      <c r="B4964" s="7">
        <v>82559</v>
      </c>
      <c r="C4964" s="3">
        <v>0</v>
      </c>
      <c r="D4964" s="7">
        <f t="shared" si="581"/>
        <v>0</v>
      </c>
      <c r="E4964" s="7">
        <f t="shared" si="582"/>
        <v>0</v>
      </c>
      <c r="F4964" s="7">
        <f t="shared" si="583"/>
        <v>0</v>
      </c>
      <c r="G4964" s="11">
        <v>75794</v>
      </c>
      <c r="H4964">
        <v>0</v>
      </c>
      <c r="I4964">
        <v>0</v>
      </c>
      <c r="J4964">
        <v>15</v>
      </c>
      <c r="K4964" s="3">
        <v>5.9583333333333304</v>
      </c>
      <c r="L4964" s="3">
        <f t="shared" si="584"/>
        <v>0</v>
      </c>
      <c r="M4964" s="5">
        <v>0</v>
      </c>
      <c r="R4964">
        <v>2017</v>
      </c>
      <c r="S4964" s="1" t="s">
        <v>5</v>
      </c>
      <c r="T4964" s="40">
        <f>+'Copy Co'!$B$17</f>
        <v>51399.602684929596</v>
      </c>
      <c r="U4964">
        <f>+'Copy Co'!$B$18*'All Data'!C4964</f>
        <v>0</v>
      </c>
      <c r="V4964" s="40">
        <f>+D4964*'Copy Co'!$B$19</f>
        <v>0</v>
      </c>
      <c r="W4964" s="40">
        <f>+E4964*'Copy Co'!$B$20</f>
        <v>0</v>
      </c>
      <c r="X4964" s="40">
        <f>+F4964*'Copy Co'!$B$21</f>
        <v>0</v>
      </c>
      <c r="Y4964" s="40">
        <f>+G4964*'Copy Co'!$B$22</f>
        <v>31544.142351145332</v>
      </c>
      <c r="Z4964" s="40">
        <f>+H4964*'Copy Co'!$B$23</f>
        <v>0</v>
      </c>
      <c r="AA4964" s="40">
        <f>+I4964*'Copy Co'!$B$24</f>
        <v>0</v>
      </c>
      <c r="AB4964" s="40">
        <f>+J4964*'Copy Co'!$B$25</f>
        <v>5052.331339126802</v>
      </c>
      <c r="AC4964" s="40">
        <f>+K4964*'Copy Co'!$B$26</f>
        <v>1866.4898572911998</v>
      </c>
      <c r="AD4964" s="40">
        <f>+L4964*'Copy Co'!$B$27</f>
        <v>0</v>
      </c>
      <c r="AE4964" s="40">
        <f>+M4964*'Copy Co'!$B$28</f>
        <v>0</v>
      </c>
      <c r="AF4964" s="40">
        <f t="shared" si="585"/>
        <v>89862.566232492929</v>
      </c>
      <c r="AG4964" s="25">
        <f t="shared" si="586"/>
        <v>7303.566232492929</v>
      </c>
      <c r="BF4964" s="2">
        <v>42574</v>
      </c>
      <c r="BG4964" s="3">
        <v>0</v>
      </c>
      <c r="BH4964">
        <v>15</v>
      </c>
      <c r="BI4964">
        <v>6.5833333333333304</v>
      </c>
    </row>
    <row r="4965" spans="1:61" x14ac:dyDescent="0.25">
      <c r="A4965" s="2">
        <v>42948</v>
      </c>
      <c r="B4965" s="7">
        <v>80826</v>
      </c>
      <c r="C4965" s="3">
        <v>0</v>
      </c>
      <c r="D4965" s="7">
        <f t="shared" si="581"/>
        <v>0</v>
      </c>
      <c r="E4965" s="7">
        <f t="shared" si="582"/>
        <v>0</v>
      </c>
      <c r="F4965" s="7">
        <f t="shared" si="583"/>
        <v>0</v>
      </c>
      <c r="G4965" s="11">
        <v>82559</v>
      </c>
      <c r="H4965">
        <v>0</v>
      </c>
      <c r="I4965">
        <v>0</v>
      </c>
      <c r="J4965">
        <v>12</v>
      </c>
      <c r="K4965" s="3">
        <v>6.7083333333333304</v>
      </c>
      <c r="L4965" s="3">
        <f t="shared" si="584"/>
        <v>0</v>
      </c>
      <c r="M4965" s="5">
        <v>0</v>
      </c>
      <c r="R4965">
        <v>2017</v>
      </c>
      <c r="S4965" s="1" t="s">
        <v>6</v>
      </c>
      <c r="T4965" s="40">
        <f>+'Copy Co'!$B$17</f>
        <v>51399.602684929596</v>
      </c>
      <c r="U4965">
        <f>+'Copy Co'!$B$18*'All Data'!C4965</f>
        <v>0</v>
      </c>
      <c r="V4965" s="40">
        <f>+D4965*'Copy Co'!$B$19</f>
        <v>0</v>
      </c>
      <c r="W4965" s="40">
        <f>+E4965*'Copy Co'!$B$20</f>
        <v>0</v>
      </c>
      <c r="X4965" s="40">
        <f>+F4965*'Copy Co'!$B$21</f>
        <v>0</v>
      </c>
      <c r="Y4965" s="40">
        <f>+G4965*'Copy Co'!$B$22</f>
        <v>34359.617494369042</v>
      </c>
      <c r="Z4965" s="40">
        <f>+H4965*'Copy Co'!$B$23</f>
        <v>0</v>
      </c>
      <c r="AA4965" s="40">
        <f>+I4965*'Copy Co'!$B$24</f>
        <v>0</v>
      </c>
      <c r="AB4965" s="40">
        <f>+J4965*'Copy Co'!$B$25</f>
        <v>4041.8650713014422</v>
      </c>
      <c r="AC4965" s="40">
        <f>+K4965*'Copy Co'!$B$26</f>
        <v>2101.4326365306515</v>
      </c>
      <c r="AD4965" s="40">
        <f>+L4965*'Copy Co'!$B$27</f>
        <v>0</v>
      </c>
      <c r="AE4965" s="40">
        <f>+M4965*'Copy Co'!$B$28</f>
        <v>0</v>
      </c>
      <c r="AF4965" s="40">
        <f t="shared" si="585"/>
        <v>91902.517887130714</v>
      </c>
      <c r="AG4965" s="25">
        <f t="shared" si="586"/>
        <v>11076.517887130714</v>
      </c>
      <c r="BF4965" s="2">
        <v>42575</v>
      </c>
      <c r="BG4965" s="3">
        <v>0</v>
      </c>
      <c r="BH4965">
        <v>10</v>
      </c>
      <c r="BI4965">
        <v>6.0833333333333304</v>
      </c>
    </row>
    <row r="4966" spans="1:61" x14ac:dyDescent="0.25">
      <c r="A4966" s="2">
        <v>42949</v>
      </c>
      <c r="B4966" s="7">
        <v>82231</v>
      </c>
      <c r="C4966" s="3">
        <v>0</v>
      </c>
      <c r="D4966" s="7">
        <f t="shared" si="581"/>
        <v>0</v>
      </c>
      <c r="E4966" s="7">
        <f t="shared" si="582"/>
        <v>0</v>
      </c>
      <c r="F4966" s="7">
        <f t="shared" si="583"/>
        <v>0</v>
      </c>
      <c r="G4966" s="11">
        <v>80826</v>
      </c>
      <c r="H4966">
        <v>0</v>
      </c>
      <c r="I4966">
        <v>0</v>
      </c>
      <c r="J4966">
        <v>14</v>
      </c>
      <c r="K4966" s="3">
        <v>6.625</v>
      </c>
      <c r="L4966" s="3">
        <f t="shared" si="584"/>
        <v>0</v>
      </c>
      <c r="M4966" s="5">
        <v>0</v>
      </c>
      <c r="R4966">
        <v>2017</v>
      </c>
      <c r="S4966" s="1" t="s">
        <v>7</v>
      </c>
      <c r="T4966" s="40">
        <f>+'Copy Co'!$B$17</f>
        <v>51399.602684929596</v>
      </c>
      <c r="U4966">
        <f>+'Copy Co'!$B$18*'All Data'!C4966</f>
        <v>0</v>
      </c>
      <c r="V4966" s="40">
        <f>+D4966*'Copy Co'!$B$19</f>
        <v>0</v>
      </c>
      <c r="W4966" s="40">
        <f>+E4966*'Copy Co'!$B$20</f>
        <v>0</v>
      </c>
      <c r="X4966" s="40">
        <f>+F4966*'Copy Co'!$B$21</f>
        <v>0</v>
      </c>
      <c r="Y4966" s="40">
        <f>+G4966*'Copy Co'!$B$22</f>
        <v>33638.373085912768</v>
      </c>
      <c r="Z4966" s="40">
        <f>+H4966*'Copy Co'!$B$23</f>
        <v>0</v>
      </c>
      <c r="AA4966" s="40">
        <f>+I4966*'Copy Co'!$B$24</f>
        <v>0</v>
      </c>
      <c r="AB4966" s="40">
        <f>+J4966*'Copy Co'!$B$25</f>
        <v>4715.5092498516824</v>
      </c>
      <c r="AC4966" s="40">
        <f>+K4966*'Copy Co'!$B$26</f>
        <v>2075.3278832818246</v>
      </c>
      <c r="AD4966" s="40">
        <f>+L4966*'Copy Co'!$B$27</f>
        <v>0</v>
      </c>
      <c r="AE4966" s="40">
        <f>+M4966*'Copy Co'!$B$28</f>
        <v>0</v>
      </c>
      <c r="AF4966" s="40">
        <f t="shared" si="585"/>
        <v>91828.812903975879</v>
      </c>
      <c r="AG4966" s="25">
        <f t="shared" si="586"/>
        <v>9597.8129039758787</v>
      </c>
      <c r="BF4966" s="2">
        <v>42576</v>
      </c>
      <c r="BG4966" s="3">
        <v>0</v>
      </c>
      <c r="BH4966">
        <v>15</v>
      </c>
      <c r="BI4966">
        <v>8.6666666666666696</v>
      </c>
    </row>
    <row r="4967" spans="1:61" x14ac:dyDescent="0.25">
      <c r="A4967" s="2">
        <v>42950</v>
      </c>
      <c r="B4967" s="7">
        <v>80883</v>
      </c>
      <c r="C4967" s="3">
        <v>0</v>
      </c>
      <c r="D4967" s="7">
        <f t="shared" si="581"/>
        <v>0</v>
      </c>
      <c r="E4967" s="7">
        <f t="shared" si="582"/>
        <v>0</v>
      </c>
      <c r="F4967" s="7">
        <f t="shared" si="583"/>
        <v>0</v>
      </c>
      <c r="G4967" s="11">
        <v>82231</v>
      </c>
      <c r="H4967">
        <v>0</v>
      </c>
      <c r="I4967">
        <v>0</v>
      </c>
      <c r="J4967">
        <v>12</v>
      </c>
      <c r="K4967" s="3">
        <v>7.125</v>
      </c>
      <c r="L4967" s="3">
        <f t="shared" si="584"/>
        <v>0</v>
      </c>
      <c r="M4967" s="5">
        <v>0</v>
      </c>
      <c r="R4967">
        <v>2017</v>
      </c>
      <c r="S4967" s="1" t="s">
        <v>1</v>
      </c>
      <c r="T4967" s="40">
        <f>+'Copy Co'!$B$17</f>
        <v>51399.602684929596</v>
      </c>
      <c r="U4967">
        <f>+'Copy Co'!$B$18*'All Data'!C4967</f>
        <v>0</v>
      </c>
      <c r="V4967" s="40">
        <f>+D4967*'Copy Co'!$B$19</f>
        <v>0</v>
      </c>
      <c r="W4967" s="40">
        <f>+E4967*'Copy Co'!$B$20</f>
        <v>0</v>
      </c>
      <c r="X4967" s="40">
        <f>+F4967*'Copy Co'!$B$21</f>
        <v>0</v>
      </c>
      <c r="Y4967" s="40">
        <f>+G4967*'Copy Co'!$B$22</f>
        <v>34223.109608636987</v>
      </c>
      <c r="Z4967" s="40">
        <f>+H4967*'Copy Co'!$B$23</f>
        <v>0</v>
      </c>
      <c r="AA4967" s="40">
        <f>+I4967*'Copy Co'!$B$24</f>
        <v>0</v>
      </c>
      <c r="AB4967" s="40">
        <f>+J4967*'Copy Co'!$B$25</f>
        <v>4041.8650713014422</v>
      </c>
      <c r="AC4967" s="40">
        <f>+K4967*'Copy Co'!$B$26</f>
        <v>2231.9564027747924</v>
      </c>
      <c r="AD4967" s="40">
        <f>+L4967*'Copy Co'!$B$27</f>
        <v>0</v>
      </c>
      <c r="AE4967" s="40">
        <f>+M4967*'Copy Co'!$B$28</f>
        <v>0</v>
      </c>
      <c r="AF4967" s="40">
        <f t="shared" si="585"/>
        <v>91896.533767642817</v>
      </c>
      <c r="AG4967" s="25">
        <f t="shared" si="586"/>
        <v>11013.533767642817</v>
      </c>
      <c r="BF4967" s="2">
        <v>42577</v>
      </c>
      <c r="BG4967" s="3">
        <v>0</v>
      </c>
      <c r="BH4967">
        <v>16</v>
      </c>
      <c r="BI4967">
        <v>7.5833333333333304</v>
      </c>
    </row>
    <row r="4968" spans="1:61" x14ac:dyDescent="0.25">
      <c r="A4968" s="2">
        <v>42951</v>
      </c>
      <c r="B4968" s="7">
        <v>78786</v>
      </c>
      <c r="C4968" s="3">
        <v>0</v>
      </c>
      <c r="D4968" s="7">
        <f t="shared" si="581"/>
        <v>0</v>
      </c>
      <c r="E4968" s="7">
        <f t="shared" si="582"/>
        <v>0</v>
      </c>
      <c r="F4968" s="7">
        <f t="shared" si="583"/>
        <v>0</v>
      </c>
      <c r="G4968" s="11">
        <v>80883</v>
      </c>
      <c r="H4968">
        <v>1</v>
      </c>
      <c r="I4968">
        <v>0</v>
      </c>
      <c r="J4968">
        <v>22</v>
      </c>
      <c r="K4968" s="3">
        <v>12.3333333333333</v>
      </c>
      <c r="L4968" s="3">
        <f t="shared" si="584"/>
        <v>0</v>
      </c>
      <c r="M4968" s="5">
        <v>0</v>
      </c>
      <c r="R4968">
        <v>2017</v>
      </c>
      <c r="S4968" s="1" t="s">
        <v>2</v>
      </c>
      <c r="T4968" s="40">
        <f>+'Copy Co'!$B$17</f>
        <v>51399.602684929596</v>
      </c>
      <c r="U4968">
        <f>+'Copy Co'!$B$18*'All Data'!C4968</f>
        <v>0</v>
      </c>
      <c r="V4968" s="40">
        <f>+D4968*'Copy Co'!$B$19</f>
        <v>0</v>
      </c>
      <c r="W4968" s="40">
        <f>+E4968*'Copy Co'!$B$20</f>
        <v>0</v>
      </c>
      <c r="X4968" s="40">
        <f>+F4968*'Copy Co'!$B$21</f>
        <v>0</v>
      </c>
      <c r="Y4968" s="40">
        <f>+G4968*'Copy Co'!$B$22</f>
        <v>33662.095492884502</v>
      </c>
      <c r="Z4968" s="40">
        <f>+H4968*'Copy Co'!$B$23</f>
        <v>-10610.780657764437</v>
      </c>
      <c r="AA4968" s="40">
        <f>+I4968*'Copy Co'!$B$24</f>
        <v>0</v>
      </c>
      <c r="AB4968" s="40">
        <f>+J4968*'Copy Co'!$B$25</f>
        <v>7410.0859640526432</v>
      </c>
      <c r="AC4968" s="40">
        <f>+K4968*'Copy Co'!$B$26</f>
        <v>3863.5034808265309</v>
      </c>
      <c r="AD4968" s="40">
        <f>+L4968*'Copy Co'!$B$27</f>
        <v>0</v>
      </c>
      <c r="AE4968" s="40">
        <f>+M4968*'Copy Co'!$B$28</f>
        <v>0</v>
      </c>
      <c r="AF4968" s="40">
        <f t="shared" si="585"/>
        <v>85724.506964928849</v>
      </c>
      <c r="AG4968" s="25">
        <f t="shared" si="586"/>
        <v>6938.5069649288489</v>
      </c>
      <c r="BF4968" s="2">
        <v>42578</v>
      </c>
      <c r="BG4968" s="3">
        <v>0</v>
      </c>
      <c r="BH4968">
        <v>14</v>
      </c>
      <c r="BI4968">
        <v>6.3333333333333304</v>
      </c>
    </row>
    <row r="4969" spans="1:61" x14ac:dyDescent="0.25">
      <c r="A4969" s="2">
        <v>42952</v>
      </c>
      <c r="B4969" s="7">
        <v>77289</v>
      </c>
      <c r="C4969" s="3">
        <v>0</v>
      </c>
      <c r="D4969" s="7">
        <f t="shared" si="581"/>
        <v>0</v>
      </c>
      <c r="E4969" s="7">
        <f t="shared" si="582"/>
        <v>0</v>
      </c>
      <c r="F4969" s="7">
        <f t="shared" si="583"/>
        <v>0</v>
      </c>
      <c r="G4969" s="11">
        <v>78786</v>
      </c>
      <c r="H4969">
        <v>0</v>
      </c>
      <c r="I4969">
        <v>1</v>
      </c>
      <c r="J4969">
        <v>18</v>
      </c>
      <c r="K4969" s="3">
        <v>8.4166666666666696</v>
      </c>
      <c r="L4969" s="3">
        <f t="shared" si="584"/>
        <v>0</v>
      </c>
      <c r="M4969" s="5">
        <v>0</v>
      </c>
      <c r="R4969">
        <v>2017</v>
      </c>
      <c r="S4969" s="1" t="s">
        <v>3</v>
      </c>
      <c r="T4969" s="40">
        <f>+'Copy Co'!$B$17</f>
        <v>51399.602684929596</v>
      </c>
      <c r="U4969">
        <f>+'Copy Co'!$B$18*'All Data'!C4969</f>
        <v>0</v>
      </c>
      <c r="V4969" s="40">
        <f>+D4969*'Copy Co'!$B$19</f>
        <v>0</v>
      </c>
      <c r="W4969" s="40">
        <f>+E4969*'Copy Co'!$B$20</f>
        <v>0</v>
      </c>
      <c r="X4969" s="40">
        <f>+F4969*'Copy Co'!$B$21</f>
        <v>0</v>
      </c>
      <c r="Y4969" s="40">
        <f>+G4969*'Copy Co'!$B$22</f>
        <v>32789.360625871916</v>
      </c>
      <c r="Z4969" s="40">
        <f>+H4969*'Copy Co'!$B$23</f>
        <v>0</v>
      </c>
      <c r="AA4969" s="40">
        <f>+I4969*'Copy Co'!$B$24</f>
        <v>-10704.382616627605</v>
      </c>
      <c r="AB4969" s="40">
        <f>+J4969*'Copy Co'!$B$25</f>
        <v>6062.7976069521628</v>
      </c>
      <c r="AC4969" s="40">
        <f>+K4969*'Copy Co'!$B$26</f>
        <v>2636.580078131627</v>
      </c>
      <c r="AD4969" s="40">
        <f>+L4969*'Copy Co'!$B$27</f>
        <v>0</v>
      </c>
      <c r="AE4969" s="40">
        <f>+M4969*'Copy Co'!$B$28</f>
        <v>0</v>
      </c>
      <c r="AF4969" s="40">
        <f t="shared" si="585"/>
        <v>82183.958379257689</v>
      </c>
      <c r="AG4969" s="25">
        <f t="shared" si="586"/>
        <v>4894.9583792576886</v>
      </c>
      <c r="BF4969" s="2">
        <v>42579</v>
      </c>
      <c r="BG4969" s="3">
        <v>0</v>
      </c>
      <c r="BH4969">
        <v>12</v>
      </c>
      <c r="BI4969">
        <v>5.9583333333333304</v>
      </c>
    </row>
    <row r="4970" spans="1:61" x14ac:dyDescent="0.25">
      <c r="A4970" s="2">
        <v>42953</v>
      </c>
      <c r="B4970" s="7">
        <v>76855</v>
      </c>
      <c r="C4970" s="3">
        <v>0</v>
      </c>
      <c r="D4970" s="7">
        <f t="shared" si="581"/>
        <v>0</v>
      </c>
      <c r="E4970" s="7">
        <f t="shared" si="582"/>
        <v>0</v>
      </c>
      <c r="F4970" s="7">
        <f t="shared" si="583"/>
        <v>0</v>
      </c>
      <c r="G4970" s="11">
        <v>77289</v>
      </c>
      <c r="H4970">
        <v>0</v>
      </c>
      <c r="I4970">
        <v>1</v>
      </c>
      <c r="J4970">
        <v>21</v>
      </c>
      <c r="K4970" s="3">
        <v>10.0833333333333</v>
      </c>
      <c r="L4970" s="3">
        <f t="shared" si="584"/>
        <v>0</v>
      </c>
      <c r="M4970" s="5">
        <v>0</v>
      </c>
      <c r="R4970">
        <v>2017</v>
      </c>
      <c r="S4970" s="1" t="s">
        <v>4</v>
      </c>
      <c r="T4970" s="40">
        <f>+'Copy Co'!$B$17</f>
        <v>51399.602684929596</v>
      </c>
      <c r="U4970">
        <f>+'Copy Co'!$B$18*'All Data'!C4970</f>
        <v>0</v>
      </c>
      <c r="V4970" s="40">
        <f>+D4970*'Copy Co'!$B$19</f>
        <v>0</v>
      </c>
      <c r="W4970" s="40">
        <f>+E4970*'Copy Co'!$B$20</f>
        <v>0</v>
      </c>
      <c r="X4970" s="40">
        <f>+F4970*'Copy Co'!$B$21</f>
        <v>0</v>
      </c>
      <c r="Y4970" s="40">
        <f>+G4970*'Copy Co'!$B$22</f>
        <v>32166.335305930173</v>
      </c>
      <c r="Z4970" s="40">
        <f>+H4970*'Copy Co'!$B$23</f>
        <v>0</v>
      </c>
      <c r="AA4970" s="40">
        <f>+I4970*'Copy Co'!$B$24</f>
        <v>-10704.382616627605</v>
      </c>
      <c r="AB4970" s="40">
        <f>+J4970*'Copy Co'!$B$25</f>
        <v>7073.2638747775236</v>
      </c>
      <c r="AC4970" s="40">
        <f>+K4970*'Copy Co'!$B$26</f>
        <v>3158.6751431081752</v>
      </c>
      <c r="AD4970" s="40">
        <f>+L4970*'Copy Co'!$B$27</f>
        <v>0</v>
      </c>
      <c r="AE4970" s="40">
        <f>+M4970*'Copy Co'!$B$28</f>
        <v>0</v>
      </c>
      <c r="AF4970" s="40">
        <f t="shared" si="585"/>
        <v>83093.494392117849</v>
      </c>
      <c r="AG4970" s="25">
        <f t="shared" si="586"/>
        <v>6238.4943921178492</v>
      </c>
      <c r="BF4970" s="2">
        <v>42580</v>
      </c>
      <c r="BG4970" s="3">
        <v>0</v>
      </c>
      <c r="BH4970">
        <v>15</v>
      </c>
      <c r="BI4970">
        <v>7.625</v>
      </c>
    </row>
    <row r="4971" spans="1:61" x14ac:dyDescent="0.25">
      <c r="A4971" s="2">
        <v>42954</v>
      </c>
      <c r="B4971" s="7">
        <v>84668</v>
      </c>
      <c r="C4971" s="3">
        <v>0</v>
      </c>
      <c r="D4971" s="7">
        <f t="shared" si="581"/>
        <v>0</v>
      </c>
      <c r="E4971" s="7">
        <f t="shared" si="582"/>
        <v>0</v>
      </c>
      <c r="F4971" s="7">
        <f t="shared" si="583"/>
        <v>0</v>
      </c>
      <c r="G4971" s="11">
        <v>76855</v>
      </c>
      <c r="H4971">
        <v>0</v>
      </c>
      <c r="I4971">
        <v>0</v>
      </c>
      <c r="J4971">
        <v>18</v>
      </c>
      <c r="K4971" s="3">
        <v>8.9583333333333304</v>
      </c>
      <c r="L4971" s="3">
        <f t="shared" si="584"/>
        <v>0</v>
      </c>
      <c r="M4971" s="5">
        <v>0</v>
      </c>
      <c r="R4971">
        <v>2017</v>
      </c>
      <c r="S4971" s="1" t="s">
        <v>5</v>
      </c>
      <c r="T4971" s="40">
        <f>+'Copy Co'!$B$17</f>
        <v>51399.602684929596</v>
      </c>
      <c r="U4971">
        <f>+'Copy Co'!$B$18*'All Data'!C4971</f>
        <v>0</v>
      </c>
      <c r="V4971" s="40">
        <f>+D4971*'Copy Co'!$B$19</f>
        <v>0</v>
      </c>
      <c r="W4971" s="40">
        <f>+E4971*'Copy Co'!$B$20</f>
        <v>0</v>
      </c>
      <c r="X4971" s="40">
        <f>+F4971*'Copy Co'!$B$21</f>
        <v>0</v>
      </c>
      <c r="Y4971" s="40">
        <f>+G4971*'Copy Co'!$B$22</f>
        <v>31985.712066882264</v>
      </c>
      <c r="Z4971" s="40">
        <f>+H4971*'Copy Co'!$B$23</f>
        <v>0</v>
      </c>
      <c r="AA4971" s="40">
        <f>+I4971*'Copy Co'!$B$24</f>
        <v>0</v>
      </c>
      <c r="AB4971" s="40">
        <f>+J4971*'Copy Co'!$B$25</f>
        <v>6062.7976069521628</v>
      </c>
      <c r="AC4971" s="40">
        <f>+K4971*'Copy Co'!$B$26</f>
        <v>2806.2609742490072</v>
      </c>
      <c r="AD4971" s="40">
        <f>+L4971*'Copy Co'!$B$27</f>
        <v>0</v>
      </c>
      <c r="AE4971" s="40">
        <f>+M4971*'Copy Co'!$B$28</f>
        <v>0</v>
      </c>
      <c r="AF4971" s="40">
        <f t="shared" si="585"/>
        <v>92254.373333013034</v>
      </c>
      <c r="AG4971" s="25">
        <f t="shared" si="586"/>
        <v>7586.3733330130344</v>
      </c>
      <c r="BF4971" s="2">
        <v>42581</v>
      </c>
      <c r="BG4971" s="3">
        <v>0</v>
      </c>
      <c r="BH4971">
        <v>30</v>
      </c>
      <c r="BI4971">
        <v>9.7083333333333304</v>
      </c>
    </row>
    <row r="4972" spans="1:61" x14ac:dyDescent="0.25">
      <c r="A4972" s="2">
        <v>42955</v>
      </c>
      <c r="B4972" s="7">
        <v>86468</v>
      </c>
      <c r="C4972" s="3">
        <v>0</v>
      </c>
      <c r="D4972" s="7">
        <f t="shared" si="581"/>
        <v>0</v>
      </c>
      <c r="E4972" s="7">
        <f t="shared" si="582"/>
        <v>0</v>
      </c>
      <c r="F4972" s="7">
        <f t="shared" si="583"/>
        <v>0</v>
      </c>
      <c r="G4972" s="11">
        <v>84668</v>
      </c>
      <c r="H4972">
        <v>0</v>
      </c>
      <c r="I4972">
        <v>0</v>
      </c>
      <c r="J4972">
        <v>14</v>
      </c>
      <c r="K4972" s="3">
        <v>7.125</v>
      </c>
      <c r="L4972" s="3">
        <f t="shared" si="584"/>
        <v>0</v>
      </c>
      <c r="M4972" s="5">
        <v>0</v>
      </c>
      <c r="R4972">
        <v>2017</v>
      </c>
      <c r="S4972" s="1" t="s">
        <v>6</v>
      </c>
      <c r="T4972" s="40">
        <f>+'Copy Co'!$B$17</f>
        <v>51399.602684929596</v>
      </c>
      <c r="U4972">
        <f>+'Copy Co'!$B$18*'All Data'!C4972</f>
        <v>0</v>
      </c>
      <c r="V4972" s="40">
        <f>+D4972*'Copy Co'!$B$19</f>
        <v>0</v>
      </c>
      <c r="W4972" s="40">
        <f>+E4972*'Copy Co'!$B$20</f>
        <v>0</v>
      </c>
      <c r="X4972" s="40">
        <f>+F4972*'Copy Co'!$B$21</f>
        <v>0</v>
      </c>
      <c r="Y4972" s="40">
        <f>+G4972*'Copy Co'!$B$22</f>
        <v>35237.346552323048</v>
      </c>
      <c r="Z4972" s="40">
        <f>+H4972*'Copy Co'!$B$23</f>
        <v>0</v>
      </c>
      <c r="AA4972" s="40">
        <f>+I4972*'Copy Co'!$B$24</f>
        <v>0</v>
      </c>
      <c r="AB4972" s="40">
        <f>+J4972*'Copy Co'!$B$25</f>
        <v>4715.5092498516824</v>
      </c>
      <c r="AC4972" s="40">
        <f>+K4972*'Copy Co'!$B$26</f>
        <v>2231.9564027747924</v>
      </c>
      <c r="AD4972" s="40">
        <f>+L4972*'Copy Co'!$B$27</f>
        <v>0</v>
      </c>
      <c r="AE4972" s="40">
        <f>+M4972*'Copy Co'!$B$28</f>
        <v>0</v>
      </c>
      <c r="AF4972" s="40">
        <f t="shared" si="585"/>
        <v>93584.414889879132</v>
      </c>
      <c r="AG4972" s="25">
        <f t="shared" si="586"/>
        <v>7116.4148898791318</v>
      </c>
      <c r="BF4972" s="2">
        <v>42582</v>
      </c>
      <c r="BG4972" s="3">
        <v>0</v>
      </c>
      <c r="BH4972">
        <v>17</v>
      </c>
      <c r="BI4972">
        <v>8.3333333333333304</v>
      </c>
    </row>
    <row r="4973" spans="1:61" x14ac:dyDescent="0.25">
      <c r="A4973" s="2">
        <v>42956</v>
      </c>
      <c r="B4973" s="7">
        <v>86304</v>
      </c>
      <c r="C4973" s="3">
        <v>0</v>
      </c>
      <c r="D4973" s="7">
        <f t="shared" si="581"/>
        <v>0</v>
      </c>
      <c r="E4973" s="7">
        <f t="shared" si="582"/>
        <v>0</v>
      </c>
      <c r="F4973" s="7">
        <f t="shared" si="583"/>
        <v>0</v>
      </c>
      <c r="G4973" s="11">
        <v>86468</v>
      </c>
      <c r="H4973">
        <v>0</v>
      </c>
      <c r="I4973">
        <v>0</v>
      </c>
      <c r="J4973">
        <v>18</v>
      </c>
      <c r="K4973" s="3">
        <v>7.5833333333333304</v>
      </c>
      <c r="L4973" s="3">
        <f t="shared" si="584"/>
        <v>0</v>
      </c>
      <c r="M4973" s="5">
        <v>0</v>
      </c>
      <c r="R4973">
        <v>2017</v>
      </c>
      <c r="S4973" s="1" t="s">
        <v>7</v>
      </c>
      <c r="T4973" s="40">
        <f>+'Copy Co'!$B$17</f>
        <v>51399.602684929596</v>
      </c>
      <c r="U4973">
        <f>+'Copy Co'!$B$18*'All Data'!C4973</f>
        <v>0</v>
      </c>
      <c r="V4973" s="40">
        <f>+D4973*'Copy Co'!$B$19</f>
        <v>0</v>
      </c>
      <c r="W4973" s="40">
        <f>+E4973*'Copy Co'!$B$20</f>
        <v>0</v>
      </c>
      <c r="X4973" s="40">
        <f>+F4973*'Copy Co'!$B$21</f>
        <v>0</v>
      </c>
      <c r="Y4973" s="40">
        <f>+G4973*'Copy Co'!$B$22</f>
        <v>35986.475193535567</v>
      </c>
      <c r="Z4973" s="40">
        <f>+H4973*'Copy Co'!$B$23</f>
        <v>0</v>
      </c>
      <c r="AA4973" s="40">
        <f>+I4973*'Copy Co'!$B$24</f>
        <v>0</v>
      </c>
      <c r="AB4973" s="40">
        <f>+J4973*'Copy Co'!$B$25</f>
        <v>6062.7976069521628</v>
      </c>
      <c r="AC4973" s="40">
        <f>+K4973*'Copy Co'!$B$26</f>
        <v>2375.5325456433452</v>
      </c>
      <c r="AD4973" s="40">
        <f>+L4973*'Copy Co'!$B$27</f>
        <v>0</v>
      </c>
      <c r="AE4973" s="40">
        <f>+M4973*'Copy Co'!$B$28</f>
        <v>0</v>
      </c>
      <c r="AF4973" s="40">
        <f t="shared" si="585"/>
        <v>95824.408031060681</v>
      </c>
      <c r="AG4973" s="25">
        <f t="shared" si="586"/>
        <v>9520.4080310606805</v>
      </c>
      <c r="BF4973" s="2">
        <v>42583</v>
      </c>
      <c r="BG4973" s="3">
        <v>0</v>
      </c>
      <c r="BH4973">
        <v>13</v>
      </c>
      <c r="BI4973">
        <v>7.8333333333333304</v>
      </c>
    </row>
    <row r="4974" spans="1:61" x14ac:dyDescent="0.25">
      <c r="A4974" s="2">
        <v>42957</v>
      </c>
      <c r="B4974" s="7">
        <v>83174</v>
      </c>
      <c r="C4974" s="3">
        <v>0</v>
      </c>
      <c r="D4974" s="7">
        <f t="shared" si="581"/>
        <v>0</v>
      </c>
      <c r="E4974" s="7">
        <f t="shared" si="582"/>
        <v>0</v>
      </c>
      <c r="F4974" s="7">
        <f t="shared" si="583"/>
        <v>0</v>
      </c>
      <c r="G4974" s="11">
        <v>86304</v>
      </c>
      <c r="H4974">
        <v>0</v>
      </c>
      <c r="I4974">
        <v>0</v>
      </c>
      <c r="J4974">
        <v>10</v>
      </c>
      <c r="K4974" s="3">
        <v>5.6666666666666696</v>
      </c>
      <c r="L4974" s="3">
        <f t="shared" si="584"/>
        <v>0</v>
      </c>
      <c r="M4974" s="5">
        <v>0</v>
      </c>
      <c r="R4974">
        <v>2017</v>
      </c>
      <c r="S4974" s="1" t="s">
        <v>1</v>
      </c>
      <c r="T4974" s="40">
        <f>+'Copy Co'!$B$17</f>
        <v>51399.602684929596</v>
      </c>
      <c r="U4974">
        <f>+'Copy Co'!$B$18*'All Data'!C4974</f>
        <v>0</v>
      </c>
      <c r="V4974" s="40">
        <f>+D4974*'Copy Co'!$B$19</f>
        <v>0</v>
      </c>
      <c r="W4974" s="40">
        <f>+E4974*'Copy Co'!$B$20</f>
        <v>0</v>
      </c>
      <c r="X4974" s="40">
        <f>+F4974*'Copy Co'!$B$21</f>
        <v>0</v>
      </c>
      <c r="Y4974" s="40">
        <f>+G4974*'Copy Co'!$B$22</f>
        <v>35918.221250669536</v>
      </c>
      <c r="Z4974" s="40">
        <f>+H4974*'Copy Co'!$B$23</f>
        <v>0</v>
      </c>
      <c r="AA4974" s="40">
        <f>+I4974*'Copy Co'!$B$24</f>
        <v>0</v>
      </c>
      <c r="AB4974" s="40">
        <f>+J4974*'Copy Co'!$B$25</f>
        <v>3368.2208927512015</v>
      </c>
      <c r="AC4974" s="40">
        <f>+K4974*'Copy Co'!$B$26</f>
        <v>1775.1232209203035</v>
      </c>
      <c r="AD4974" s="40">
        <f>+L4974*'Copy Co'!$B$27</f>
        <v>0</v>
      </c>
      <c r="AE4974" s="40">
        <f>+M4974*'Copy Co'!$B$28</f>
        <v>0</v>
      </c>
      <c r="AF4974" s="40">
        <f t="shared" si="585"/>
        <v>92461.168049270622</v>
      </c>
      <c r="AG4974" s="25">
        <f t="shared" si="586"/>
        <v>9287.1680492706219</v>
      </c>
      <c r="BF4974" s="2">
        <v>42584</v>
      </c>
      <c r="BG4974" s="3">
        <v>0</v>
      </c>
      <c r="BH4974">
        <v>20</v>
      </c>
      <c r="BI4974">
        <v>10.2916666666667</v>
      </c>
    </row>
    <row r="4975" spans="1:61" x14ac:dyDescent="0.25">
      <c r="A4975" s="2">
        <v>42958</v>
      </c>
      <c r="B4975" s="7">
        <v>80334</v>
      </c>
      <c r="C4975" s="3">
        <v>0</v>
      </c>
      <c r="D4975" s="7">
        <f t="shared" si="581"/>
        <v>0</v>
      </c>
      <c r="E4975" s="7">
        <f t="shared" si="582"/>
        <v>0</v>
      </c>
      <c r="F4975" s="7">
        <f t="shared" si="583"/>
        <v>0</v>
      </c>
      <c r="G4975" s="11">
        <v>83174</v>
      </c>
      <c r="H4975">
        <v>1</v>
      </c>
      <c r="I4975">
        <v>0</v>
      </c>
      <c r="J4975">
        <v>16</v>
      </c>
      <c r="K4975" s="3">
        <v>9.4166666666666696</v>
      </c>
      <c r="L4975" s="3">
        <f t="shared" si="584"/>
        <v>0</v>
      </c>
      <c r="M4975" s="5">
        <v>0</v>
      </c>
      <c r="R4975">
        <v>2017</v>
      </c>
      <c r="S4975" s="1" t="s">
        <v>2</v>
      </c>
      <c r="T4975" s="40">
        <f>+'Copy Co'!$B$17</f>
        <v>51399.602684929596</v>
      </c>
      <c r="U4975">
        <f>+'Copy Co'!$B$18*'All Data'!C4975</f>
        <v>0</v>
      </c>
      <c r="V4975" s="40">
        <f>+D4975*'Copy Co'!$B$19</f>
        <v>0</v>
      </c>
      <c r="W4975" s="40">
        <f>+E4975*'Copy Co'!$B$20</f>
        <v>0</v>
      </c>
      <c r="X4975" s="40">
        <f>+F4975*'Copy Co'!$B$21</f>
        <v>0</v>
      </c>
      <c r="Y4975" s="40">
        <f>+G4975*'Copy Co'!$B$22</f>
        <v>34615.569780116653</v>
      </c>
      <c r="Z4975" s="40">
        <f>+H4975*'Copy Co'!$B$23</f>
        <v>-10610.780657764437</v>
      </c>
      <c r="AA4975" s="40">
        <f>+I4975*'Copy Co'!$B$24</f>
        <v>0</v>
      </c>
      <c r="AB4975" s="40">
        <f>+J4975*'Copy Co'!$B$25</f>
        <v>5389.1534284019226</v>
      </c>
      <c r="AC4975" s="40">
        <f>+K4975*'Copy Co'!$B$26</f>
        <v>2949.8371171175627</v>
      </c>
      <c r="AD4975" s="40">
        <f>+L4975*'Copy Co'!$B$27</f>
        <v>0</v>
      </c>
      <c r="AE4975" s="40">
        <f>+M4975*'Copy Co'!$B$28</f>
        <v>0</v>
      </c>
      <c r="AF4975" s="40">
        <f t="shared" si="585"/>
        <v>83743.382352801316</v>
      </c>
      <c r="AG4975" s="25">
        <f t="shared" si="586"/>
        <v>3409.3823528013163</v>
      </c>
      <c r="BF4975" s="2">
        <v>42585</v>
      </c>
      <c r="BG4975" s="3">
        <v>0</v>
      </c>
      <c r="BH4975">
        <v>16</v>
      </c>
      <c r="BI4975">
        <v>9.4166666666666696</v>
      </c>
    </row>
    <row r="4976" spans="1:61" x14ac:dyDescent="0.25">
      <c r="A4976" s="2">
        <v>42959</v>
      </c>
      <c r="B4976" s="7">
        <v>82134</v>
      </c>
      <c r="C4976" s="3">
        <v>0</v>
      </c>
      <c r="D4976" s="7">
        <f t="shared" si="581"/>
        <v>0</v>
      </c>
      <c r="E4976" s="7">
        <f t="shared" si="582"/>
        <v>0</v>
      </c>
      <c r="F4976" s="7">
        <f t="shared" si="583"/>
        <v>0</v>
      </c>
      <c r="G4976" s="11">
        <v>80334</v>
      </c>
      <c r="H4976">
        <v>0</v>
      </c>
      <c r="I4976">
        <v>1</v>
      </c>
      <c r="J4976">
        <v>23</v>
      </c>
      <c r="K4976" s="3">
        <v>11.125</v>
      </c>
      <c r="L4976" s="3">
        <f t="shared" si="584"/>
        <v>0</v>
      </c>
      <c r="M4976" s="5">
        <v>0</v>
      </c>
      <c r="R4976">
        <v>2017</v>
      </c>
      <c r="S4976" s="1" t="s">
        <v>3</v>
      </c>
      <c r="T4976" s="40">
        <f>+'Copy Co'!$B$17</f>
        <v>51399.602684929596</v>
      </c>
      <c r="U4976">
        <f>+'Copy Co'!$B$18*'All Data'!C4976</f>
        <v>0</v>
      </c>
      <c r="V4976" s="40">
        <f>+D4976*'Copy Co'!$B$19</f>
        <v>0</v>
      </c>
      <c r="W4976" s="40">
        <f>+E4976*'Copy Co'!$B$20</f>
        <v>0</v>
      </c>
      <c r="X4976" s="40">
        <f>+F4976*'Copy Co'!$B$21</f>
        <v>0</v>
      </c>
      <c r="Y4976" s="40">
        <f>+G4976*'Copy Co'!$B$22</f>
        <v>33433.611257314682</v>
      </c>
      <c r="Z4976" s="40">
        <f>+H4976*'Copy Co'!$B$23</f>
        <v>0</v>
      </c>
      <c r="AA4976" s="40">
        <f>+I4976*'Copy Co'!$B$24</f>
        <v>-10704.382616627605</v>
      </c>
      <c r="AB4976" s="40">
        <f>+J4976*'Copy Co'!$B$25</f>
        <v>7746.9080533277638</v>
      </c>
      <c r="AC4976" s="40">
        <f>+K4976*'Copy Co'!$B$26</f>
        <v>3484.9845587185355</v>
      </c>
      <c r="AD4976" s="40">
        <f>+L4976*'Copy Co'!$B$27</f>
        <v>0</v>
      </c>
      <c r="AE4976" s="40">
        <f>+M4976*'Copy Co'!$B$28</f>
        <v>0</v>
      </c>
      <c r="AF4976" s="40">
        <f t="shared" si="585"/>
        <v>85360.723937662959</v>
      </c>
      <c r="AG4976" s="25">
        <f t="shared" si="586"/>
        <v>3226.7239376629586</v>
      </c>
      <c r="BF4976" s="2">
        <v>42586</v>
      </c>
      <c r="BG4976" s="3">
        <v>0</v>
      </c>
      <c r="BH4976">
        <v>14</v>
      </c>
      <c r="BI4976">
        <v>7.6666666666666696</v>
      </c>
    </row>
    <row r="4977" spans="1:61" x14ac:dyDescent="0.25">
      <c r="A4977" s="2">
        <v>42960</v>
      </c>
      <c r="B4977" s="7">
        <v>84306</v>
      </c>
      <c r="C4977" s="3">
        <v>0</v>
      </c>
      <c r="D4977" s="7">
        <f t="shared" si="581"/>
        <v>0</v>
      </c>
      <c r="E4977" s="7">
        <f t="shared" si="582"/>
        <v>0</v>
      </c>
      <c r="F4977" s="7">
        <f t="shared" si="583"/>
        <v>0</v>
      </c>
      <c r="G4977" s="11">
        <v>82134</v>
      </c>
      <c r="H4977">
        <v>0</v>
      </c>
      <c r="I4977">
        <v>1</v>
      </c>
      <c r="J4977">
        <v>23</v>
      </c>
      <c r="K4977" s="3">
        <v>10.5</v>
      </c>
      <c r="L4977" s="3">
        <f t="shared" si="584"/>
        <v>0</v>
      </c>
      <c r="M4977" s="5">
        <v>0</v>
      </c>
      <c r="R4977">
        <v>2017</v>
      </c>
      <c r="S4977" s="1" t="s">
        <v>4</v>
      </c>
      <c r="T4977" s="40">
        <f>+'Copy Co'!$B$17</f>
        <v>51399.602684929596</v>
      </c>
      <c r="U4977">
        <f>+'Copy Co'!$B$18*'All Data'!C4977</f>
        <v>0</v>
      </c>
      <c r="V4977" s="40">
        <f>+D4977*'Copy Co'!$B$19</f>
        <v>0</v>
      </c>
      <c r="W4977" s="40">
        <f>+E4977*'Copy Co'!$B$20</f>
        <v>0</v>
      </c>
      <c r="X4977" s="40">
        <f>+F4977*'Copy Co'!$B$21</f>
        <v>0</v>
      </c>
      <c r="Y4977" s="40">
        <f>+G4977*'Copy Co'!$B$22</f>
        <v>34182.739898527201</v>
      </c>
      <c r="Z4977" s="40">
        <f>+H4977*'Copy Co'!$B$23</f>
        <v>0</v>
      </c>
      <c r="AA4977" s="40">
        <f>+I4977*'Copy Co'!$B$24</f>
        <v>-10704.382616627605</v>
      </c>
      <c r="AB4977" s="40">
        <f>+J4977*'Copy Co'!$B$25</f>
        <v>7746.9080533277638</v>
      </c>
      <c r="AC4977" s="40">
        <f>+K4977*'Copy Co'!$B$26</f>
        <v>3289.1989093523257</v>
      </c>
      <c r="AD4977" s="40">
        <f>+L4977*'Copy Co'!$B$27</f>
        <v>0</v>
      </c>
      <c r="AE4977" s="40">
        <f>+M4977*'Copy Co'!$B$28</f>
        <v>0</v>
      </c>
      <c r="AF4977" s="40">
        <f t="shared" si="585"/>
        <v>85914.066929509281</v>
      </c>
      <c r="AG4977" s="25">
        <f t="shared" si="586"/>
        <v>1608.0669295092812</v>
      </c>
      <c r="BF4977" s="2">
        <v>42587</v>
      </c>
      <c r="BG4977" s="3">
        <v>0</v>
      </c>
      <c r="BH4977">
        <v>18</v>
      </c>
      <c r="BI4977">
        <v>10.4166666666667</v>
      </c>
    </row>
    <row r="4978" spans="1:61" x14ac:dyDescent="0.25">
      <c r="A4978" s="2">
        <v>42961</v>
      </c>
      <c r="B4978" s="7">
        <v>91146</v>
      </c>
      <c r="C4978" s="3">
        <v>0</v>
      </c>
      <c r="D4978" s="7">
        <f t="shared" si="581"/>
        <v>0</v>
      </c>
      <c r="E4978" s="7">
        <f t="shared" si="582"/>
        <v>0</v>
      </c>
      <c r="F4978" s="7">
        <f t="shared" si="583"/>
        <v>0</v>
      </c>
      <c r="G4978" s="11">
        <v>84306</v>
      </c>
      <c r="H4978">
        <v>0</v>
      </c>
      <c r="I4978">
        <v>0</v>
      </c>
      <c r="J4978">
        <v>25</v>
      </c>
      <c r="K4978" s="3">
        <v>10.5833333333333</v>
      </c>
      <c r="L4978" s="3">
        <f t="shared" si="584"/>
        <v>0</v>
      </c>
      <c r="M4978" s="5">
        <v>0</v>
      </c>
      <c r="R4978">
        <v>2017</v>
      </c>
      <c r="S4978" s="1" t="s">
        <v>5</v>
      </c>
      <c r="T4978" s="40">
        <f>+'Copy Co'!$B$17</f>
        <v>51399.602684929596</v>
      </c>
      <c r="U4978">
        <f>+'Copy Co'!$B$18*'All Data'!C4978</f>
        <v>0</v>
      </c>
      <c r="V4978" s="40">
        <f>+D4978*'Copy Co'!$B$19</f>
        <v>0</v>
      </c>
      <c r="W4978" s="40">
        <f>+E4978*'Copy Co'!$B$20</f>
        <v>0</v>
      </c>
      <c r="X4978" s="40">
        <f>+F4978*'Copy Co'!$B$21</f>
        <v>0</v>
      </c>
      <c r="Y4978" s="40">
        <f>+G4978*'Copy Co'!$B$22</f>
        <v>35086.688458923636</v>
      </c>
      <c r="Z4978" s="40">
        <f>+H4978*'Copy Co'!$B$23</f>
        <v>0</v>
      </c>
      <c r="AA4978" s="40">
        <f>+I4978*'Copy Co'!$B$24</f>
        <v>0</v>
      </c>
      <c r="AB4978" s="40">
        <f>+J4978*'Copy Co'!$B$25</f>
        <v>8420.552231878004</v>
      </c>
      <c r="AC4978" s="40">
        <f>+K4978*'Copy Co'!$B$26</f>
        <v>3315.3036626011431</v>
      </c>
      <c r="AD4978" s="40">
        <f>+L4978*'Copy Co'!$B$27</f>
        <v>0</v>
      </c>
      <c r="AE4978" s="40">
        <f>+M4978*'Copy Co'!$B$28</f>
        <v>0</v>
      </c>
      <c r="AF4978" s="40">
        <f t="shared" si="585"/>
        <v>98222.147038332376</v>
      </c>
      <c r="AG4978" s="25">
        <f t="shared" si="586"/>
        <v>7076.1470383323758</v>
      </c>
      <c r="BF4978" s="2">
        <v>42588</v>
      </c>
      <c r="BG4978" s="3">
        <v>0</v>
      </c>
      <c r="BH4978">
        <v>21</v>
      </c>
      <c r="BI4978">
        <v>13.0416666666667</v>
      </c>
    </row>
    <row r="4979" spans="1:61" x14ac:dyDescent="0.25">
      <c r="A4979" s="2">
        <v>42962</v>
      </c>
      <c r="B4979" s="7">
        <v>88402</v>
      </c>
      <c r="C4979" s="3">
        <v>0</v>
      </c>
      <c r="D4979" s="7">
        <f t="shared" si="581"/>
        <v>0</v>
      </c>
      <c r="E4979" s="7">
        <f t="shared" si="582"/>
        <v>0</v>
      </c>
      <c r="F4979" s="7">
        <f t="shared" si="583"/>
        <v>0</v>
      </c>
      <c r="G4979" s="11">
        <v>91146</v>
      </c>
      <c r="H4979">
        <v>0</v>
      </c>
      <c r="I4979">
        <v>0</v>
      </c>
      <c r="J4979">
        <v>13</v>
      </c>
      <c r="K4979" s="3">
        <v>6.125</v>
      </c>
      <c r="L4979" s="3">
        <f t="shared" si="584"/>
        <v>0</v>
      </c>
      <c r="M4979" s="5">
        <v>0</v>
      </c>
      <c r="R4979">
        <v>2017</v>
      </c>
      <c r="S4979" s="1" t="s">
        <v>6</v>
      </c>
      <c r="T4979" s="40">
        <f>+'Copy Co'!$B$17</f>
        <v>51399.602684929596</v>
      </c>
      <c r="U4979">
        <f>+'Copy Co'!$B$18*'All Data'!C4979</f>
        <v>0</v>
      </c>
      <c r="V4979" s="40">
        <f>+D4979*'Copy Co'!$B$19</f>
        <v>0</v>
      </c>
      <c r="W4979" s="40">
        <f>+E4979*'Copy Co'!$B$20</f>
        <v>0</v>
      </c>
      <c r="X4979" s="40">
        <f>+F4979*'Copy Co'!$B$21</f>
        <v>0</v>
      </c>
      <c r="Y4979" s="40">
        <f>+G4979*'Copy Co'!$B$22</f>
        <v>37933.377295531209</v>
      </c>
      <c r="Z4979" s="40">
        <f>+H4979*'Copy Co'!$B$23</f>
        <v>0</v>
      </c>
      <c r="AA4979" s="40">
        <f>+I4979*'Copy Co'!$B$24</f>
        <v>0</v>
      </c>
      <c r="AB4979" s="40">
        <f>+J4979*'Copy Co'!$B$25</f>
        <v>4378.6871605765618</v>
      </c>
      <c r="AC4979" s="40">
        <f>+K4979*'Copy Co'!$B$26</f>
        <v>1918.6993637888565</v>
      </c>
      <c r="AD4979" s="40">
        <f>+L4979*'Copy Co'!$B$27</f>
        <v>0</v>
      </c>
      <c r="AE4979" s="40">
        <f>+M4979*'Copy Co'!$B$28</f>
        <v>0</v>
      </c>
      <c r="AF4979" s="40">
        <f t="shared" si="585"/>
        <v>95630.366504826219</v>
      </c>
      <c r="AG4979" s="25">
        <f t="shared" si="586"/>
        <v>7228.3665048262192</v>
      </c>
      <c r="BF4979" s="2">
        <v>42589</v>
      </c>
      <c r="BG4979" s="3">
        <v>0</v>
      </c>
      <c r="BH4979">
        <v>25</v>
      </c>
      <c r="BI4979">
        <v>11.0833333333333</v>
      </c>
    </row>
    <row r="4980" spans="1:61" x14ac:dyDescent="0.25">
      <c r="A4980" s="2">
        <v>42963</v>
      </c>
      <c r="B4980" s="7">
        <v>89258</v>
      </c>
      <c r="C4980" s="3">
        <v>0</v>
      </c>
      <c r="D4980" s="7">
        <f t="shared" si="581"/>
        <v>0</v>
      </c>
      <c r="E4980" s="7">
        <f t="shared" si="582"/>
        <v>0</v>
      </c>
      <c r="F4980" s="7">
        <f t="shared" si="583"/>
        <v>0</v>
      </c>
      <c r="G4980" s="11">
        <v>88402</v>
      </c>
      <c r="H4980">
        <v>0</v>
      </c>
      <c r="I4980">
        <v>0</v>
      </c>
      <c r="J4980">
        <v>10</v>
      </c>
      <c r="K4980" s="3">
        <v>7.3333333333333304</v>
      </c>
      <c r="L4980" s="3">
        <f t="shared" si="584"/>
        <v>0</v>
      </c>
      <c r="M4980" s="5">
        <v>0</v>
      </c>
      <c r="R4980">
        <v>2017</v>
      </c>
      <c r="S4980" s="1" t="s">
        <v>7</v>
      </c>
      <c r="T4980" s="40">
        <f>+'Copy Co'!$B$17</f>
        <v>51399.602684929596</v>
      </c>
      <c r="U4980">
        <f>+'Copy Co'!$B$18*'All Data'!C4980</f>
        <v>0</v>
      </c>
      <c r="V4980" s="40">
        <f>+D4980*'Copy Co'!$B$19</f>
        <v>0</v>
      </c>
      <c r="W4980" s="40">
        <f>+E4980*'Copy Co'!$B$20</f>
        <v>0</v>
      </c>
      <c r="X4980" s="40">
        <f>+F4980*'Copy Co'!$B$21</f>
        <v>0</v>
      </c>
      <c r="Y4980" s="40">
        <f>+G4980*'Copy Co'!$B$22</f>
        <v>36791.372300260569</v>
      </c>
      <c r="Z4980" s="40">
        <f>+H4980*'Copy Co'!$B$23</f>
        <v>0</v>
      </c>
      <c r="AA4980" s="40">
        <f>+I4980*'Copy Co'!$B$24</f>
        <v>0</v>
      </c>
      <c r="AB4980" s="40">
        <f>+J4980*'Copy Co'!$B$25</f>
        <v>3368.2208927512015</v>
      </c>
      <c r="AC4980" s="40">
        <f>+K4980*'Copy Co'!$B$26</f>
        <v>2297.2182858968613</v>
      </c>
      <c r="AD4980" s="40">
        <f>+L4980*'Copy Co'!$B$27</f>
        <v>0</v>
      </c>
      <c r="AE4980" s="40">
        <f>+M4980*'Copy Co'!$B$28</f>
        <v>0</v>
      </c>
      <c r="AF4980" s="40">
        <f t="shared" si="585"/>
        <v>93856.414163838228</v>
      </c>
      <c r="AG4980" s="25">
        <f t="shared" si="586"/>
        <v>4598.414163838228</v>
      </c>
      <c r="BF4980" s="2">
        <v>42590</v>
      </c>
      <c r="BG4980" s="3">
        <v>0</v>
      </c>
      <c r="BH4980">
        <v>23</v>
      </c>
      <c r="BI4980">
        <v>11.5</v>
      </c>
    </row>
    <row r="4981" spans="1:61" x14ac:dyDescent="0.25">
      <c r="A4981" s="2">
        <v>42964</v>
      </c>
      <c r="B4981" s="7">
        <v>86144</v>
      </c>
      <c r="C4981" s="3">
        <v>0</v>
      </c>
      <c r="D4981" s="7">
        <f t="shared" si="581"/>
        <v>0</v>
      </c>
      <c r="E4981" s="7">
        <f t="shared" si="582"/>
        <v>0</v>
      </c>
      <c r="F4981" s="7">
        <f t="shared" si="583"/>
        <v>0</v>
      </c>
      <c r="G4981" s="11">
        <v>89258</v>
      </c>
      <c r="H4981">
        <v>0</v>
      </c>
      <c r="I4981">
        <v>0</v>
      </c>
      <c r="J4981">
        <v>15</v>
      </c>
      <c r="K4981" s="3">
        <v>6.7916666666666696</v>
      </c>
      <c r="L4981" s="3">
        <f t="shared" si="584"/>
        <v>0</v>
      </c>
      <c r="M4981" s="5">
        <v>0</v>
      </c>
      <c r="R4981">
        <v>2017</v>
      </c>
      <c r="S4981" s="1" t="s">
        <v>1</v>
      </c>
      <c r="T4981" s="40">
        <f>+'Copy Co'!$B$17</f>
        <v>51399.602684929596</v>
      </c>
      <c r="U4981">
        <f>+'Copy Co'!$B$18*'All Data'!C4981</f>
        <v>0</v>
      </c>
      <c r="V4981" s="40">
        <f>+D4981*'Copy Co'!$B$19</f>
        <v>0</v>
      </c>
      <c r="W4981" s="40">
        <f>+E4981*'Copy Co'!$B$20</f>
        <v>0</v>
      </c>
      <c r="X4981" s="40">
        <f>+F4981*'Copy Co'!$B$21</f>
        <v>0</v>
      </c>
      <c r="Y4981" s="40">
        <f>+G4981*'Copy Co'!$B$22</f>
        <v>37147.624587414968</v>
      </c>
      <c r="Z4981" s="40">
        <f>+H4981*'Copy Co'!$B$23</f>
        <v>0</v>
      </c>
      <c r="AA4981" s="40">
        <f>+I4981*'Copy Co'!$B$24</f>
        <v>0</v>
      </c>
      <c r="AB4981" s="40">
        <f>+J4981*'Copy Co'!$B$25</f>
        <v>5052.331339126802</v>
      </c>
      <c r="AC4981" s="40">
        <f>+K4981*'Copy Co'!$B$26</f>
        <v>2127.5373897794811</v>
      </c>
      <c r="AD4981" s="40">
        <f>+L4981*'Copy Co'!$B$27</f>
        <v>0</v>
      </c>
      <c r="AE4981" s="40">
        <f>+M4981*'Copy Co'!$B$28</f>
        <v>0</v>
      </c>
      <c r="AF4981" s="40">
        <f t="shared" si="585"/>
        <v>95727.096001250844</v>
      </c>
      <c r="AG4981" s="25">
        <f t="shared" si="586"/>
        <v>9583.096001250844</v>
      </c>
      <c r="BF4981" s="2">
        <v>42591</v>
      </c>
      <c r="BG4981" s="3">
        <v>0</v>
      </c>
      <c r="BH4981">
        <v>23</v>
      </c>
      <c r="BI4981">
        <v>12.2083333333333</v>
      </c>
    </row>
    <row r="4982" spans="1:61" x14ac:dyDescent="0.25">
      <c r="A4982" s="2">
        <v>42965</v>
      </c>
      <c r="B4982" s="7">
        <v>85043</v>
      </c>
      <c r="C4982" s="3">
        <v>0</v>
      </c>
      <c r="D4982" s="7">
        <f t="shared" si="581"/>
        <v>0</v>
      </c>
      <c r="E4982" s="7">
        <f t="shared" si="582"/>
        <v>0</v>
      </c>
      <c r="F4982" s="7">
        <f t="shared" si="583"/>
        <v>0</v>
      </c>
      <c r="G4982" s="11">
        <v>86144</v>
      </c>
      <c r="H4982">
        <v>1</v>
      </c>
      <c r="I4982">
        <v>0</v>
      </c>
      <c r="J4982">
        <v>14</v>
      </c>
      <c r="K4982" s="3">
        <v>7.9166666666666696</v>
      </c>
      <c r="L4982" s="3">
        <f t="shared" si="584"/>
        <v>0</v>
      </c>
      <c r="M4982" s="5">
        <v>0</v>
      </c>
      <c r="R4982">
        <v>2017</v>
      </c>
      <c r="S4982" s="1" t="s">
        <v>2</v>
      </c>
      <c r="T4982" s="40">
        <f>+'Copy Co'!$B$17</f>
        <v>51399.602684929596</v>
      </c>
      <c r="U4982">
        <f>+'Copy Co'!$B$18*'All Data'!C4982</f>
        <v>0</v>
      </c>
      <c r="V4982" s="40">
        <f>+D4982*'Copy Co'!$B$19</f>
        <v>0</v>
      </c>
      <c r="W4982" s="40">
        <f>+E4982*'Copy Co'!$B$20</f>
        <v>0</v>
      </c>
      <c r="X4982" s="40">
        <f>+F4982*'Copy Co'!$B$21</f>
        <v>0</v>
      </c>
      <c r="Y4982" s="40">
        <f>+G4982*'Copy Co'!$B$22</f>
        <v>35851.632038117314</v>
      </c>
      <c r="Z4982" s="40">
        <f>+H4982*'Copy Co'!$B$23</f>
        <v>-10610.780657764437</v>
      </c>
      <c r="AA4982" s="40">
        <f>+I4982*'Copy Co'!$B$24</f>
        <v>0</v>
      </c>
      <c r="AB4982" s="40">
        <f>+J4982*'Copy Co'!$B$25</f>
        <v>4715.5092498516824</v>
      </c>
      <c r="AC4982" s="40">
        <f>+K4982*'Copy Co'!$B$26</f>
        <v>2479.9515586386592</v>
      </c>
      <c r="AD4982" s="40">
        <f>+L4982*'Copy Co'!$B$27</f>
        <v>0</v>
      </c>
      <c r="AE4982" s="40">
        <f>+M4982*'Copy Co'!$B$28</f>
        <v>0</v>
      </c>
      <c r="AF4982" s="40">
        <f t="shared" si="585"/>
        <v>83835.914873772825</v>
      </c>
      <c r="AG4982" s="25">
        <f t="shared" si="586"/>
        <v>-1207.0851262271754</v>
      </c>
      <c r="BF4982" s="2">
        <v>42592</v>
      </c>
      <c r="BG4982" s="3">
        <v>0</v>
      </c>
      <c r="BH4982">
        <v>17</v>
      </c>
      <c r="BI4982">
        <v>8.6666666666666696</v>
      </c>
    </row>
    <row r="4983" spans="1:61" x14ac:dyDescent="0.25">
      <c r="A4983" s="2">
        <v>42966</v>
      </c>
      <c r="B4983" s="7">
        <v>78921</v>
      </c>
      <c r="C4983" s="3">
        <v>0</v>
      </c>
      <c r="D4983" s="7">
        <f t="shared" si="581"/>
        <v>0</v>
      </c>
      <c r="E4983" s="7">
        <f t="shared" si="582"/>
        <v>0</v>
      </c>
      <c r="F4983" s="7">
        <f t="shared" si="583"/>
        <v>0</v>
      </c>
      <c r="G4983" s="11">
        <v>85043</v>
      </c>
      <c r="H4983">
        <v>0</v>
      </c>
      <c r="I4983">
        <v>1</v>
      </c>
      <c r="J4983">
        <v>12</v>
      </c>
      <c r="K4983" s="3">
        <v>5.8333333333333304</v>
      </c>
      <c r="L4983" s="3">
        <f t="shared" si="584"/>
        <v>0</v>
      </c>
      <c r="M4983" s="5">
        <v>0</v>
      </c>
      <c r="R4983">
        <v>2017</v>
      </c>
      <c r="S4983" s="1" t="s">
        <v>3</v>
      </c>
      <c r="T4983" s="40">
        <f>+'Copy Co'!$B$17</f>
        <v>51399.602684929596</v>
      </c>
      <c r="U4983">
        <f>+'Copy Co'!$B$18*'All Data'!C4983</f>
        <v>0</v>
      </c>
      <c r="V4983" s="40">
        <f>+D4983*'Copy Co'!$B$19</f>
        <v>0</v>
      </c>
      <c r="W4983" s="40">
        <f>+E4983*'Copy Co'!$B$20</f>
        <v>0</v>
      </c>
      <c r="X4983" s="40">
        <f>+F4983*'Copy Co'!$B$21</f>
        <v>0</v>
      </c>
      <c r="Y4983" s="40">
        <f>+G4983*'Copy Co'!$B$22</f>
        <v>35393.415019242319</v>
      </c>
      <c r="Z4983" s="40">
        <f>+H4983*'Copy Co'!$B$23</f>
        <v>0</v>
      </c>
      <c r="AA4983" s="40">
        <f>+I4983*'Copy Co'!$B$24</f>
        <v>-10704.382616627605</v>
      </c>
      <c r="AB4983" s="40">
        <f>+J4983*'Copy Co'!$B$25</f>
        <v>4041.8650713014422</v>
      </c>
      <c r="AC4983" s="40">
        <f>+K4983*'Copy Co'!$B$26</f>
        <v>1827.3327274179578</v>
      </c>
      <c r="AD4983" s="40">
        <f>+L4983*'Copy Co'!$B$27</f>
        <v>0</v>
      </c>
      <c r="AE4983" s="40">
        <f>+M4983*'Copy Co'!$B$28</f>
        <v>0</v>
      </c>
      <c r="AF4983" s="40">
        <f t="shared" si="585"/>
        <v>81957.832886263699</v>
      </c>
      <c r="AG4983" s="25">
        <f t="shared" si="586"/>
        <v>3036.832886263699</v>
      </c>
      <c r="BF4983" s="2">
        <v>42593</v>
      </c>
      <c r="BG4983" s="3">
        <v>0</v>
      </c>
      <c r="BH4983">
        <v>17</v>
      </c>
      <c r="BI4983">
        <v>7.7916666666666696</v>
      </c>
    </row>
    <row r="4984" spans="1:61" x14ac:dyDescent="0.25">
      <c r="A4984" s="2">
        <v>42967</v>
      </c>
      <c r="B4984" s="7">
        <v>77455</v>
      </c>
      <c r="C4984" s="3">
        <v>0</v>
      </c>
      <c r="D4984" s="7">
        <f t="shared" si="581"/>
        <v>0</v>
      </c>
      <c r="E4984" s="7">
        <f t="shared" si="582"/>
        <v>0</v>
      </c>
      <c r="F4984" s="7">
        <f t="shared" si="583"/>
        <v>0</v>
      </c>
      <c r="G4984" s="11">
        <v>78921</v>
      </c>
      <c r="H4984">
        <v>0</v>
      </c>
      <c r="I4984">
        <v>1</v>
      </c>
      <c r="J4984">
        <v>13</v>
      </c>
      <c r="K4984" s="3">
        <v>6.9583333333333304</v>
      </c>
      <c r="L4984" s="3">
        <f t="shared" si="584"/>
        <v>0</v>
      </c>
      <c r="M4984" s="5">
        <v>0</v>
      </c>
      <c r="R4984">
        <v>2017</v>
      </c>
      <c r="S4984" s="1" t="s">
        <v>4</v>
      </c>
      <c r="T4984" s="40">
        <f>+'Copy Co'!$B$17</f>
        <v>51399.602684929596</v>
      </c>
      <c r="U4984">
        <f>+'Copy Co'!$B$18*'All Data'!C4984</f>
        <v>0</v>
      </c>
      <c r="V4984" s="40">
        <f>+D4984*'Copy Co'!$B$19</f>
        <v>0</v>
      </c>
      <c r="W4984" s="40">
        <f>+E4984*'Copy Co'!$B$20</f>
        <v>0</v>
      </c>
      <c r="X4984" s="40">
        <f>+F4984*'Copy Co'!$B$21</f>
        <v>0</v>
      </c>
      <c r="Y4984" s="40">
        <f>+G4984*'Copy Co'!$B$22</f>
        <v>32845.545273962853</v>
      </c>
      <c r="Z4984" s="40">
        <f>+H4984*'Copy Co'!$B$23</f>
        <v>0</v>
      </c>
      <c r="AA4984" s="40">
        <f>+I4984*'Copy Co'!$B$24</f>
        <v>-10704.382616627605</v>
      </c>
      <c r="AB4984" s="40">
        <f>+J4984*'Copy Co'!$B$25</f>
        <v>4378.6871605765618</v>
      </c>
      <c r="AC4984" s="40">
        <f>+K4984*'Copy Co'!$B$26</f>
        <v>2179.7468962771354</v>
      </c>
      <c r="AD4984" s="40">
        <f>+L4984*'Copy Co'!$B$27</f>
        <v>0</v>
      </c>
      <c r="AE4984" s="40">
        <f>+M4984*'Copy Co'!$B$28</f>
        <v>0</v>
      </c>
      <c r="AF4984" s="40">
        <f t="shared" si="585"/>
        <v>80099.199399118545</v>
      </c>
      <c r="AG4984" s="25">
        <f t="shared" si="586"/>
        <v>2644.1993991185445</v>
      </c>
      <c r="BF4984" s="2">
        <v>42594</v>
      </c>
      <c r="BG4984" s="3">
        <v>0</v>
      </c>
      <c r="BH4984">
        <v>12</v>
      </c>
      <c r="BI4984">
        <v>6.8333333333333304</v>
      </c>
    </row>
    <row r="4985" spans="1:61" x14ac:dyDescent="0.25">
      <c r="A4985" s="2">
        <v>42968</v>
      </c>
      <c r="B4985" s="7">
        <v>85055</v>
      </c>
      <c r="C4985" s="3">
        <v>0</v>
      </c>
      <c r="D4985" s="7">
        <f t="shared" si="581"/>
        <v>0</v>
      </c>
      <c r="E4985" s="7">
        <f t="shared" si="582"/>
        <v>0</v>
      </c>
      <c r="F4985" s="7">
        <f t="shared" si="583"/>
        <v>0</v>
      </c>
      <c r="G4985" s="11">
        <v>77455</v>
      </c>
      <c r="H4985">
        <v>0</v>
      </c>
      <c r="I4985">
        <v>0</v>
      </c>
      <c r="J4985">
        <v>9</v>
      </c>
      <c r="K4985" s="3">
        <v>5.4166666666666696</v>
      </c>
      <c r="L4985" s="3">
        <f t="shared" si="584"/>
        <v>0</v>
      </c>
      <c r="M4985" s="5">
        <v>0</v>
      </c>
      <c r="R4985">
        <v>2017</v>
      </c>
      <c r="S4985" s="1" t="s">
        <v>5</v>
      </c>
      <c r="T4985" s="40">
        <f>+'Copy Co'!$B$17</f>
        <v>51399.602684929596</v>
      </c>
      <c r="U4985">
        <f>+'Copy Co'!$B$18*'All Data'!C4985</f>
        <v>0</v>
      </c>
      <c r="V4985" s="40">
        <f>+D4985*'Copy Co'!$B$19</f>
        <v>0</v>
      </c>
      <c r="W4985" s="40">
        <f>+E4985*'Copy Co'!$B$20</f>
        <v>0</v>
      </c>
      <c r="X4985" s="40">
        <f>+F4985*'Copy Co'!$B$21</f>
        <v>0</v>
      </c>
      <c r="Y4985" s="40">
        <f>+G4985*'Copy Co'!$B$22</f>
        <v>32235.421613953105</v>
      </c>
      <c r="Z4985" s="40">
        <f>+H4985*'Copy Co'!$B$23</f>
        <v>0</v>
      </c>
      <c r="AA4985" s="40">
        <f>+I4985*'Copy Co'!$B$24</f>
        <v>0</v>
      </c>
      <c r="AB4985" s="40">
        <f>+J4985*'Copy Co'!$B$25</f>
        <v>3031.3988034760814</v>
      </c>
      <c r="AC4985" s="40">
        <f>+K4985*'Copy Co'!$B$26</f>
        <v>1696.8089611738196</v>
      </c>
      <c r="AD4985" s="40">
        <f>+L4985*'Copy Co'!$B$27</f>
        <v>0</v>
      </c>
      <c r="AE4985" s="40">
        <f>+M4985*'Copy Co'!$B$28</f>
        <v>0</v>
      </c>
      <c r="AF4985" s="40">
        <f t="shared" si="585"/>
        <v>88363.232063532603</v>
      </c>
      <c r="AG4985" s="25">
        <f t="shared" si="586"/>
        <v>3308.2320635326032</v>
      </c>
      <c r="BF4985" s="2">
        <v>42595</v>
      </c>
      <c r="BG4985" s="3">
        <v>0</v>
      </c>
      <c r="BH4985">
        <v>17</v>
      </c>
      <c r="BI4985">
        <v>8.375</v>
      </c>
    </row>
    <row r="4986" spans="1:61" x14ac:dyDescent="0.25">
      <c r="A4986" s="2">
        <v>42969</v>
      </c>
      <c r="B4986" s="7">
        <v>79667</v>
      </c>
      <c r="C4986" s="3">
        <v>0</v>
      </c>
      <c r="D4986" s="7">
        <f t="shared" si="581"/>
        <v>0</v>
      </c>
      <c r="E4986" s="7">
        <f t="shared" si="582"/>
        <v>0</v>
      </c>
      <c r="F4986" s="7">
        <f t="shared" si="583"/>
        <v>0</v>
      </c>
      <c r="G4986" s="11">
        <v>85055</v>
      </c>
      <c r="H4986">
        <v>0</v>
      </c>
      <c r="I4986">
        <v>0</v>
      </c>
      <c r="J4986">
        <v>18</v>
      </c>
      <c r="K4986" s="3">
        <v>9.2083333333333304</v>
      </c>
      <c r="L4986" s="3">
        <f t="shared" si="584"/>
        <v>0</v>
      </c>
      <c r="M4986" s="5">
        <v>0</v>
      </c>
      <c r="R4986">
        <v>2017</v>
      </c>
      <c r="S4986" s="1" t="s">
        <v>6</v>
      </c>
      <c r="T4986" s="40">
        <f>+'Copy Co'!$B$17</f>
        <v>51399.602684929596</v>
      </c>
      <c r="U4986">
        <f>+'Copy Co'!$B$18*'All Data'!C4986</f>
        <v>0</v>
      </c>
      <c r="V4986" s="40">
        <f>+D4986*'Copy Co'!$B$19</f>
        <v>0</v>
      </c>
      <c r="W4986" s="40">
        <f>+E4986*'Copy Co'!$B$20</f>
        <v>0</v>
      </c>
      <c r="X4986" s="40">
        <f>+F4986*'Copy Co'!$B$21</f>
        <v>0</v>
      </c>
      <c r="Y4986" s="40">
        <f>+G4986*'Copy Co'!$B$22</f>
        <v>35398.409210183738</v>
      </c>
      <c r="Z4986" s="40">
        <f>+H4986*'Copy Co'!$B$23</f>
        <v>0</v>
      </c>
      <c r="AA4986" s="40">
        <f>+I4986*'Copy Co'!$B$24</f>
        <v>0</v>
      </c>
      <c r="AB4986" s="40">
        <f>+J4986*'Copy Co'!$B$25</f>
        <v>6062.7976069521628</v>
      </c>
      <c r="AC4986" s="40">
        <f>+K4986*'Copy Co'!$B$26</f>
        <v>2884.5752339954911</v>
      </c>
      <c r="AD4986" s="40">
        <f>+L4986*'Copy Co'!$B$27</f>
        <v>0</v>
      </c>
      <c r="AE4986" s="40">
        <f>+M4986*'Copy Co'!$B$28</f>
        <v>0</v>
      </c>
      <c r="AF4986" s="40">
        <f t="shared" si="585"/>
        <v>95745.384736060994</v>
      </c>
      <c r="AG4986" s="25">
        <f t="shared" si="586"/>
        <v>16078.384736060994</v>
      </c>
      <c r="BF4986" s="2">
        <v>42596</v>
      </c>
      <c r="BG4986" s="3">
        <v>0</v>
      </c>
      <c r="BH4986">
        <v>14</v>
      </c>
      <c r="BI4986">
        <v>7.4166666666666696</v>
      </c>
    </row>
    <row r="4987" spans="1:61" x14ac:dyDescent="0.25">
      <c r="A4987" s="2">
        <v>42970</v>
      </c>
      <c r="B4987" s="7">
        <v>88789</v>
      </c>
      <c r="C4987" s="3">
        <v>0</v>
      </c>
      <c r="D4987" s="7">
        <f t="shared" si="581"/>
        <v>0</v>
      </c>
      <c r="E4987" s="7">
        <f t="shared" si="582"/>
        <v>0</v>
      </c>
      <c r="F4987" s="7">
        <f t="shared" si="583"/>
        <v>0</v>
      </c>
      <c r="G4987" s="11">
        <v>79667</v>
      </c>
      <c r="H4987">
        <v>0</v>
      </c>
      <c r="I4987">
        <v>0</v>
      </c>
      <c r="J4987">
        <v>16</v>
      </c>
      <c r="K4987" s="3">
        <v>7.2083333333333304</v>
      </c>
      <c r="L4987" s="3">
        <f t="shared" si="584"/>
        <v>0</v>
      </c>
      <c r="M4987" s="5">
        <v>0</v>
      </c>
      <c r="R4987">
        <v>2017</v>
      </c>
      <c r="S4987" s="1" t="s">
        <v>7</v>
      </c>
      <c r="T4987" s="40">
        <f>+'Copy Co'!$B$17</f>
        <v>51399.602684929596</v>
      </c>
      <c r="U4987">
        <f>+'Copy Co'!$B$18*'All Data'!C4987</f>
        <v>0</v>
      </c>
      <c r="V4987" s="40">
        <f>+D4987*'Copy Co'!$B$19</f>
        <v>0</v>
      </c>
      <c r="W4987" s="40">
        <f>+E4987*'Copy Co'!$B$20</f>
        <v>0</v>
      </c>
      <c r="X4987" s="40">
        <f>+F4987*'Copy Co'!$B$21</f>
        <v>0</v>
      </c>
      <c r="Y4987" s="40">
        <f>+G4987*'Copy Co'!$B$22</f>
        <v>33156.0174774876</v>
      </c>
      <c r="Z4987" s="40">
        <f>+H4987*'Copy Co'!$B$23</f>
        <v>0</v>
      </c>
      <c r="AA4987" s="40">
        <f>+I4987*'Copy Co'!$B$24</f>
        <v>0</v>
      </c>
      <c r="AB4987" s="40">
        <f>+J4987*'Copy Co'!$B$25</f>
        <v>5389.1534284019226</v>
      </c>
      <c r="AC4987" s="40">
        <f>+K4987*'Copy Co'!$B$26</f>
        <v>2258.0611560236193</v>
      </c>
      <c r="AD4987" s="40">
        <f>+L4987*'Copy Co'!$B$27</f>
        <v>0</v>
      </c>
      <c r="AE4987" s="40">
        <f>+M4987*'Copy Co'!$B$28</f>
        <v>0</v>
      </c>
      <c r="AF4987" s="40">
        <f t="shared" si="585"/>
        <v>92202.834746842738</v>
      </c>
      <c r="AG4987" s="25">
        <f t="shared" si="586"/>
        <v>3413.8347468427382</v>
      </c>
      <c r="BF4987" s="2">
        <v>42597</v>
      </c>
      <c r="BG4987" s="3">
        <v>0</v>
      </c>
      <c r="BH4987">
        <v>23</v>
      </c>
      <c r="BI4987">
        <v>10.125</v>
      </c>
    </row>
    <row r="4988" spans="1:61" x14ac:dyDescent="0.25">
      <c r="A4988" s="2">
        <v>42971</v>
      </c>
      <c r="B4988" s="7">
        <v>87737</v>
      </c>
      <c r="C4988" s="3">
        <v>0</v>
      </c>
      <c r="D4988" s="7">
        <f t="shared" si="581"/>
        <v>0</v>
      </c>
      <c r="E4988" s="7">
        <f t="shared" si="582"/>
        <v>0</v>
      </c>
      <c r="F4988" s="7">
        <f t="shared" si="583"/>
        <v>0</v>
      </c>
      <c r="G4988" s="11">
        <v>88789</v>
      </c>
      <c r="H4988">
        <v>0</v>
      </c>
      <c r="I4988">
        <v>0</v>
      </c>
      <c r="J4988">
        <v>14</v>
      </c>
      <c r="K4988" s="3">
        <v>8.5833333333333304</v>
      </c>
      <c r="L4988" s="3">
        <f t="shared" si="584"/>
        <v>0</v>
      </c>
      <c r="M4988" s="5">
        <v>0</v>
      </c>
      <c r="R4988">
        <v>2017</v>
      </c>
      <c r="S4988" s="1" t="s">
        <v>1</v>
      </c>
      <c r="T4988" s="40">
        <f>+'Copy Co'!$B$17</f>
        <v>51399.602684929596</v>
      </c>
      <c r="U4988">
        <f>+'Copy Co'!$B$18*'All Data'!C4988</f>
        <v>0</v>
      </c>
      <c r="V4988" s="40">
        <f>+D4988*'Copy Co'!$B$19</f>
        <v>0</v>
      </c>
      <c r="W4988" s="40">
        <f>+E4988*'Copy Co'!$B$20</f>
        <v>0</v>
      </c>
      <c r="X4988" s="40">
        <f>+F4988*'Copy Co'!$B$21</f>
        <v>0</v>
      </c>
      <c r="Y4988" s="40">
        <f>+G4988*'Copy Co'!$B$22</f>
        <v>36952.434958121259</v>
      </c>
      <c r="Z4988" s="40">
        <f>+H4988*'Copy Co'!$B$23</f>
        <v>0</v>
      </c>
      <c r="AA4988" s="40">
        <f>+I4988*'Copy Co'!$B$24</f>
        <v>0</v>
      </c>
      <c r="AB4988" s="40">
        <f>+J4988*'Copy Co'!$B$25</f>
        <v>4715.5092498516824</v>
      </c>
      <c r="AC4988" s="40">
        <f>+K4988*'Copy Co'!$B$26</f>
        <v>2688.7895846292809</v>
      </c>
      <c r="AD4988" s="40">
        <f>+L4988*'Copy Co'!$B$27</f>
        <v>0</v>
      </c>
      <c r="AE4988" s="40">
        <f>+M4988*'Copy Co'!$B$28</f>
        <v>0</v>
      </c>
      <c r="AF4988" s="40">
        <f t="shared" si="585"/>
        <v>95756.336477531833</v>
      </c>
      <c r="AG4988" s="25">
        <f t="shared" si="586"/>
        <v>8019.3364775318332</v>
      </c>
      <c r="BF4988" s="2">
        <v>42598</v>
      </c>
      <c r="BG4988" s="3">
        <v>0</v>
      </c>
      <c r="BH4988">
        <v>14</v>
      </c>
      <c r="BI4988">
        <v>9.5</v>
      </c>
    </row>
    <row r="4989" spans="1:61" x14ac:dyDescent="0.25">
      <c r="A4989" s="2">
        <v>42972</v>
      </c>
      <c r="B4989" s="7">
        <v>80347</v>
      </c>
      <c r="C4989" s="3">
        <v>0</v>
      </c>
      <c r="D4989" s="7">
        <f t="shared" si="581"/>
        <v>0</v>
      </c>
      <c r="E4989" s="7">
        <f t="shared" si="582"/>
        <v>0</v>
      </c>
      <c r="F4989" s="7">
        <f t="shared" si="583"/>
        <v>0</v>
      </c>
      <c r="G4989" s="11">
        <v>87737</v>
      </c>
      <c r="H4989">
        <v>1</v>
      </c>
      <c r="I4989">
        <v>0</v>
      </c>
      <c r="J4989">
        <v>15</v>
      </c>
      <c r="K4989" s="3">
        <v>8.9583333333333304</v>
      </c>
      <c r="L4989" s="3">
        <f t="shared" si="584"/>
        <v>0</v>
      </c>
      <c r="M4989" s="5">
        <v>0</v>
      </c>
      <c r="R4989">
        <v>2017</v>
      </c>
      <c r="S4989" s="1" t="s">
        <v>2</v>
      </c>
      <c r="T4989" s="40">
        <f>+'Copy Co'!$B$17</f>
        <v>51399.602684929596</v>
      </c>
      <c r="U4989">
        <f>+'Copy Co'!$B$18*'All Data'!C4989</f>
        <v>0</v>
      </c>
      <c r="V4989" s="40">
        <f>+D4989*'Copy Co'!$B$19</f>
        <v>0</v>
      </c>
      <c r="W4989" s="40">
        <f>+E4989*'Copy Co'!$B$20</f>
        <v>0</v>
      </c>
      <c r="X4989" s="40">
        <f>+F4989*'Copy Co'!$B$21</f>
        <v>0</v>
      </c>
      <c r="Y4989" s="40">
        <f>+G4989*'Copy Co'!$B$22</f>
        <v>36514.610885590388</v>
      </c>
      <c r="Z4989" s="40">
        <f>+H4989*'Copy Co'!$B$23</f>
        <v>-10610.780657764437</v>
      </c>
      <c r="AA4989" s="40">
        <f>+I4989*'Copy Co'!$B$24</f>
        <v>0</v>
      </c>
      <c r="AB4989" s="40">
        <f>+J4989*'Copy Co'!$B$25</f>
        <v>5052.331339126802</v>
      </c>
      <c r="AC4989" s="40">
        <f>+K4989*'Copy Co'!$B$26</f>
        <v>2806.2609742490072</v>
      </c>
      <c r="AD4989" s="40">
        <f>+L4989*'Copy Co'!$B$27</f>
        <v>0</v>
      </c>
      <c r="AE4989" s="40">
        <f>+M4989*'Copy Co'!$B$28</f>
        <v>0</v>
      </c>
      <c r="AF4989" s="40">
        <f t="shared" si="585"/>
        <v>85162.025226131358</v>
      </c>
      <c r="AG4989" s="25">
        <f t="shared" si="586"/>
        <v>4815.0252261313581</v>
      </c>
      <c r="BF4989" s="2">
        <v>42599</v>
      </c>
      <c r="BG4989" s="3">
        <v>0</v>
      </c>
      <c r="BH4989">
        <v>21</v>
      </c>
      <c r="BI4989">
        <v>9.9166666666666696</v>
      </c>
    </row>
    <row r="4990" spans="1:61" x14ac:dyDescent="0.25">
      <c r="A4990" s="2">
        <v>42973</v>
      </c>
      <c r="B4990" s="7">
        <v>82060</v>
      </c>
      <c r="C4990" s="3">
        <v>0</v>
      </c>
      <c r="D4990" s="7">
        <f t="shared" si="581"/>
        <v>0</v>
      </c>
      <c r="E4990" s="7">
        <f t="shared" si="582"/>
        <v>0</v>
      </c>
      <c r="F4990" s="7">
        <f t="shared" si="583"/>
        <v>0</v>
      </c>
      <c r="G4990" s="11">
        <v>80347</v>
      </c>
      <c r="H4990">
        <v>0</v>
      </c>
      <c r="I4990">
        <v>1</v>
      </c>
      <c r="J4990">
        <v>14</v>
      </c>
      <c r="K4990" s="3">
        <v>6.375</v>
      </c>
      <c r="L4990" s="3">
        <f t="shared" si="584"/>
        <v>0</v>
      </c>
      <c r="M4990" s="5">
        <v>0</v>
      </c>
      <c r="R4990">
        <v>2017</v>
      </c>
      <c r="S4990" s="1" t="s">
        <v>3</v>
      </c>
      <c r="T4990" s="40">
        <f>+'Copy Co'!$B$17</f>
        <v>51399.602684929596</v>
      </c>
      <c r="U4990">
        <f>+'Copy Co'!$B$18*'All Data'!C4990</f>
        <v>0</v>
      </c>
      <c r="V4990" s="40">
        <f>+D4990*'Copy Co'!$B$19</f>
        <v>0</v>
      </c>
      <c r="W4990" s="40">
        <f>+E4990*'Copy Co'!$B$20</f>
        <v>0</v>
      </c>
      <c r="X4990" s="40">
        <f>+F4990*'Copy Co'!$B$21</f>
        <v>0</v>
      </c>
      <c r="Y4990" s="40">
        <f>+G4990*'Copy Co'!$B$22</f>
        <v>33439.021630834548</v>
      </c>
      <c r="Z4990" s="40">
        <f>+H4990*'Copy Co'!$B$23</f>
        <v>0</v>
      </c>
      <c r="AA4990" s="40">
        <f>+I4990*'Copy Co'!$B$24</f>
        <v>-10704.382616627605</v>
      </c>
      <c r="AB4990" s="40">
        <f>+J4990*'Copy Co'!$B$25</f>
        <v>4715.5092498516824</v>
      </c>
      <c r="AC4990" s="40">
        <f>+K4990*'Copy Co'!$B$26</f>
        <v>1997.0136235353405</v>
      </c>
      <c r="AD4990" s="40">
        <f>+L4990*'Copy Co'!$B$27</f>
        <v>0</v>
      </c>
      <c r="AE4990" s="40">
        <f>+M4990*'Copy Co'!$B$28</f>
        <v>0</v>
      </c>
      <c r="AF4990" s="40">
        <f t="shared" si="585"/>
        <v>80846.764572523563</v>
      </c>
      <c r="AG4990" s="25">
        <f t="shared" si="586"/>
        <v>-1213.2354274764366</v>
      </c>
      <c r="BF4990" s="2">
        <v>42600</v>
      </c>
      <c r="BG4990" s="3">
        <v>0</v>
      </c>
      <c r="BH4990">
        <v>17</v>
      </c>
      <c r="BI4990">
        <v>8.2083333333333304</v>
      </c>
    </row>
    <row r="4991" spans="1:61" x14ac:dyDescent="0.25">
      <c r="A4991" s="2">
        <v>42974</v>
      </c>
      <c r="B4991" s="7">
        <v>84556</v>
      </c>
      <c r="C4991" s="3">
        <v>0</v>
      </c>
      <c r="D4991" s="7">
        <f t="shared" si="581"/>
        <v>0</v>
      </c>
      <c r="E4991" s="7">
        <f t="shared" si="582"/>
        <v>0</v>
      </c>
      <c r="F4991" s="7">
        <f t="shared" si="583"/>
        <v>0</v>
      </c>
      <c r="G4991" s="11">
        <v>82060</v>
      </c>
      <c r="H4991">
        <v>0</v>
      </c>
      <c r="I4991">
        <v>1</v>
      </c>
      <c r="J4991">
        <v>14</v>
      </c>
      <c r="K4991" s="3">
        <v>7.625</v>
      </c>
      <c r="L4991" s="3">
        <f t="shared" si="584"/>
        <v>0</v>
      </c>
      <c r="M4991" s="5">
        <v>0</v>
      </c>
      <c r="R4991">
        <v>2017</v>
      </c>
      <c r="S4991" s="1" t="s">
        <v>4</v>
      </c>
      <c r="T4991" s="40">
        <f>+'Copy Co'!$B$17</f>
        <v>51399.602684929596</v>
      </c>
      <c r="U4991">
        <f>+'Copy Co'!$B$18*'All Data'!C4991</f>
        <v>0</v>
      </c>
      <c r="V4991" s="40">
        <f>+D4991*'Copy Co'!$B$19</f>
        <v>0</v>
      </c>
      <c r="W4991" s="40">
        <f>+E4991*'Copy Co'!$B$20</f>
        <v>0</v>
      </c>
      <c r="X4991" s="40">
        <f>+F4991*'Copy Co'!$B$21</f>
        <v>0</v>
      </c>
      <c r="Y4991" s="40">
        <f>+G4991*'Copy Co'!$B$22</f>
        <v>34151.9423877218</v>
      </c>
      <c r="Z4991" s="40">
        <f>+H4991*'Copy Co'!$B$23</f>
        <v>0</v>
      </c>
      <c r="AA4991" s="40">
        <f>+I4991*'Copy Co'!$B$24</f>
        <v>-10704.382616627605</v>
      </c>
      <c r="AB4991" s="40">
        <f>+J4991*'Copy Co'!$B$25</f>
        <v>4715.5092498516824</v>
      </c>
      <c r="AC4991" s="40">
        <f>+K4991*'Copy Co'!$B$26</f>
        <v>2388.5849222677602</v>
      </c>
      <c r="AD4991" s="40">
        <f>+L4991*'Copy Co'!$B$27</f>
        <v>0</v>
      </c>
      <c r="AE4991" s="40">
        <f>+M4991*'Copy Co'!$B$28</f>
        <v>0</v>
      </c>
      <c r="AF4991" s="40">
        <f t="shared" si="585"/>
        <v>81951.256628143252</v>
      </c>
      <c r="AG4991" s="25">
        <f t="shared" si="586"/>
        <v>-2604.7433718567481</v>
      </c>
      <c r="BF4991" s="2">
        <v>42601</v>
      </c>
      <c r="BG4991" s="3">
        <v>0</v>
      </c>
      <c r="BH4991">
        <v>16</v>
      </c>
      <c r="BI4991">
        <v>7.5833333333333304</v>
      </c>
    </row>
    <row r="4992" spans="1:61" x14ac:dyDescent="0.25">
      <c r="A4992" s="2">
        <v>42975</v>
      </c>
      <c r="B4992" s="7">
        <v>88713</v>
      </c>
      <c r="C4992" s="3">
        <v>0</v>
      </c>
      <c r="D4992" s="7">
        <f t="shared" si="581"/>
        <v>0</v>
      </c>
      <c r="E4992" s="7">
        <f t="shared" si="582"/>
        <v>0</v>
      </c>
      <c r="F4992" s="7">
        <f t="shared" si="583"/>
        <v>0</v>
      </c>
      <c r="G4992" s="11">
        <v>84556</v>
      </c>
      <c r="H4992">
        <v>0</v>
      </c>
      <c r="I4992">
        <v>0</v>
      </c>
      <c r="J4992">
        <v>12</v>
      </c>
      <c r="K4992" s="3">
        <v>8.2083333333333304</v>
      </c>
      <c r="L4992" s="3">
        <f t="shared" si="584"/>
        <v>0</v>
      </c>
      <c r="M4992" s="5">
        <v>0</v>
      </c>
      <c r="R4992">
        <v>2017</v>
      </c>
      <c r="S4992" s="1" t="s">
        <v>5</v>
      </c>
      <c r="T4992" s="40">
        <f>+'Copy Co'!$B$17</f>
        <v>51399.602684929596</v>
      </c>
      <c r="U4992">
        <f>+'Copy Co'!$B$18*'All Data'!C4992</f>
        <v>0</v>
      </c>
      <c r="V4992" s="40">
        <f>+D4992*'Copy Co'!$B$19</f>
        <v>0</v>
      </c>
      <c r="W4992" s="40">
        <f>+E4992*'Copy Co'!$B$20</f>
        <v>0</v>
      </c>
      <c r="X4992" s="40">
        <f>+F4992*'Copy Co'!$B$21</f>
        <v>0</v>
      </c>
      <c r="Y4992" s="40">
        <f>+G4992*'Copy Co'!$B$22</f>
        <v>35190.734103536488</v>
      </c>
      <c r="Z4992" s="40">
        <f>+H4992*'Copy Co'!$B$23</f>
        <v>0</v>
      </c>
      <c r="AA4992" s="40">
        <f>+I4992*'Copy Co'!$B$24</f>
        <v>0</v>
      </c>
      <c r="AB4992" s="40">
        <f>+J4992*'Copy Co'!$B$25</f>
        <v>4041.8650713014422</v>
      </c>
      <c r="AC4992" s="40">
        <f>+K4992*'Copy Co'!$B$26</f>
        <v>2571.318195009555</v>
      </c>
      <c r="AD4992" s="40">
        <f>+L4992*'Copy Co'!$B$27</f>
        <v>0</v>
      </c>
      <c r="AE4992" s="40">
        <f>+M4992*'Copy Co'!$B$28</f>
        <v>0</v>
      </c>
      <c r="AF4992" s="40">
        <f t="shared" si="585"/>
        <v>93203.52005477708</v>
      </c>
      <c r="AG4992" s="25">
        <f t="shared" si="586"/>
        <v>4490.5200547770801</v>
      </c>
      <c r="BF4992" s="2">
        <v>42602</v>
      </c>
      <c r="BG4992" s="3">
        <v>0</v>
      </c>
      <c r="BH4992">
        <v>10</v>
      </c>
      <c r="BI4992">
        <v>6.7916666666666696</v>
      </c>
    </row>
    <row r="4993" spans="1:61" x14ac:dyDescent="0.25">
      <c r="A4993" s="2">
        <v>42976</v>
      </c>
      <c r="B4993" s="7">
        <v>89500</v>
      </c>
      <c r="C4993" s="3">
        <v>0</v>
      </c>
      <c r="D4993" s="7">
        <f t="shared" si="581"/>
        <v>0</v>
      </c>
      <c r="E4993" s="7">
        <f t="shared" si="582"/>
        <v>0</v>
      </c>
      <c r="F4993" s="7">
        <f t="shared" si="583"/>
        <v>0</v>
      </c>
      <c r="G4993" s="11">
        <v>88713</v>
      </c>
      <c r="H4993">
        <v>0</v>
      </c>
      <c r="I4993">
        <v>0</v>
      </c>
      <c r="J4993">
        <v>13</v>
      </c>
      <c r="K4993" s="3">
        <v>6.9583333333333304</v>
      </c>
      <c r="L4993" s="3">
        <f t="shared" si="584"/>
        <v>0</v>
      </c>
      <c r="M4993" s="5">
        <v>0</v>
      </c>
      <c r="R4993">
        <v>2017</v>
      </c>
      <c r="S4993" s="1" t="s">
        <v>6</v>
      </c>
      <c r="T4993" s="40">
        <f>+'Copy Co'!$B$17</f>
        <v>51399.602684929596</v>
      </c>
      <c r="U4993">
        <f>+'Copy Co'!$B$18*'All Data'!C4993</f>
        <v>0</v>
      </c>
      <c r="V4993" s="40">
        <f>+D4993*'Copy Co'!$B$19</f>
        <v>0</v>
      </c>
      <c r="W4993" s="40">
        <f>+E4993*'Copy Co'!$B$20</f>
        <v>0</v>
      </c>
      <c r="X4993" s="40">
        <f>+F4993*'Copy Co'!$B$21</f>
        <v>0</v>
      </c>
      <c r="Y4993" s="40">
        <f>+G4993*'Copy Co'!$B$22</f>
        <v>36920.805082158957</v>
      </c>
      <c r="Z4993" s="40">
        <f>+H4993*'Copy Co'!$B$23</f>
        <v>0</v>
      </c>
      <c r="AA4993" s="40">
        <f>+I4993*'Copy Co'!$B$24</f>
        <v>0</v>
      </c>
      <c r="AB4993" s="40">
        <f>+J4993*'Copy Co'!$B$25</f>
        <v>4378.6871605765618</v>
      </c>
      <c r="AC4993" s="40">
        <f>+K4993*'Copy Co'!$B$26</f>
        <v>2179.7468962771354</v>
      </c>
      <c r="AD4993" s="40">
        <f>+L4993*'Copy Co'!$B$27</f>
        <v>0</v>
      </c>
      <c r="AE4993" s="40">
        <f>+M4993*'Copy Co'!$B$28</f>
        <v>0</v>
      </c>
      <c r="AF4993" s="40">
        <f t="shared" si="585"/>
        <v>94878.841823942261</v>
      </c>
      <c r="AG4993" s="25">
        <f t="shared" si="586"/>
        <v>5378.8418239422608</v>
      </c>
      <c r="BF4993" s="2">
        <v>42603</v>
      </c>
      <c r="BG4993" s="3">
        <v>0</v>
      </c>
      <c r="BH4993">
        <v>15</v>
      </c>
      <c r="BI4993">
        <v>9.25</v>
      </c>
    </row>
    <row r="4994" spans="1:61" x14ac:dyDescent="0.25">
      <c r="A4994" s="2">
        <v>42977</v>
      </c>
      <c r="B4994" s="7">
        <v>85644</v>
      </c>
      <c r="C4994" s="3">
        <v>0</v>
      </c>
      <c r="D4994" s="7">
        <f t="shared" si="581"/>
        <v>0</v>
      </c>
      <c r="E4994" s="7">
        <f t="shared" si="582"/>
        <v>0</v>
      </c>
      <c r="F4994" s="7">
        <f t="shared" si="583"/>
        <v>0</v>
      </c>
      <c r="G4994" s="11">
        <v>89500</v>
      </c>
      <c r="H4994">
        <v>0</v>
      </c>
      <c r="I4994">
        <v>0</v>
      </c>
      <c r="J4994">
        <v>25</v>
      </c>
      <c r="K4994" s="3">
        <v>10.2083333333333</v>
      </c>
      <c r="L4994" s="3">
        <f t="shared" si="584"/>
        <v>0</v>
      </c>
      <c r="M4994" s="5">
        <v>0</v>
      </c>
      <c r="R4994">
        <v>2017</v>
      </c>
      <c r="S4994" s="1" t="s">
        <v>7</v>
      </c>
      <c r="T4994" s="40">
        <f>+'Copy Co'!$B$17</f>
        <v>51399.602684929596</v>
      </c>
      <c r="U4994">
        <f>+'Copy Co'!$B$18*'All Data'!C4994</f>
        <v>0</v>
      </c>
      <c r="V4994" s="40">
        <f>+D4994*'Copy Co'!$B$19</f>
        <v>0</v>
      </c>
      <c r="W4994" s="40">
        <f>+E4994*'Copy Co'!$B$20</f>
        <v>0</v>
      </c>
      <c r="X4994" s="40">
        <f>+F4994*'Copy Co'!$B$21</f>
        <v>0</v>
      </c>
      <c r="Y4994" s="40">
        <f>+G4994*'Copy Co'!$B$22</f>
        <v>37248.340771400202</v>
      </c>
      <c r="Z4994" s="40">
        <f>+H4994*'Copy Co'!$B$23</f>
        <v>0</v>
      </c>
      <c r="AA4994" s="40">
        <f>+I4994*'Copy Co'!$B$24</f>
        <v>0</v>
      </c>
      <c r="AB4994" s="40">
        <f>+J4994*'Copy Co'!$B$25</f>
        <v>8420.552231878004</v>
      </c>
      <c r="AC4994" s="40">
        <f>+K4994*'Copy Co'!$B$26</f>
        <v>3197.8322729814172</v>
      </c>
      <c r="AD4994" s="40">
        <f>+L4994*'Copy Co'!$B$27</f>
        <v>0</v>
      </c>
      <c r="AE4994" s="40">
        <f>+M4994*'Copy Co'!$B$28</f>
        <v>0</v>
      </c>
      <c r="AF4994" s="40">
        <f t="shared" si="585"/>
        <v>100266.32796118921</v>
      </c>
      <c r="AG4994" s="25">
        <f t="shared" si="586"/>
        <v>14622.327961189207</v>
      </c>
      <c r="BF4994" s="2">
        <v>42604</v>
      </c>
      <c r="BG4994" s="3">
        <v>0</v>
      </c>
      <c r="BH4994">
        <v>15</v>
      </c>
      <c r="BI4994">
        <v>9.1666666666666696</v>
      </c>
    </row>
    <row r="4995" spans="1:61" x14ac:dyDescent="0.25">
      <c r="A4995" s="2">
        <v>42978</v>
      </c>
      <c r="B4995" s="7">
        <v>87917</v>
      </c>
      <c r="C4995" s="3">
        <v>0</v>
      </c>
      <c r="D4995" s="7">
        <f t="shared" si="581"/>
        <v>0</v>
      </c>
      <c r="E4995" s="7">
        <f t="shared" si="582"/>
        <v>0</v>
      </c>
      <c r="F4995" s="7">
        <f t="shared" si="583"/>
        <v>0</v>
      </c>
      <c r="G4995" s="11">
        <v>85644</v>
      </c>
      <c r="H4995">
        <v>0</v>
      </c>
      <c r="I4995">
        <v>0</v>
      </c>
      <c r="J4995">
        <v>16</v>
      </c>
      <c r="K4995" s="3">
        <v>7.8333333333333304</v>
      </c>
      <c r="L4995" s="3">
        <f t="shared" si="584"/>
        <v>0</v>
      </c>
      <c r="M4995" s="5">
        <v>0</v>
      </c>
      <c r="R4995">
        <v>2017</v>
      </c>
      <c r="S4995" s="1" t="s">
        <v>1</v>
      </c>
      <c r="T4995" s="40">
        <f>+'Copy Co'!$B$17</f>
        <v>51399.602684929596</v>
      </c>
      <c r="U4995">
        <f>+'Copy Co'!$B$18*'All Data'!C4995</f>
        <v>0</v>
      </c>
      <c r="V4995" s="40">
        <f>+D4995*'Copy Co'!$B$19</f>
        <v>0</v>
      </c>
      <c r="W4995" s="40">
        <f>+E4995*'Copy Co'!$B$20</f>
        <v>0</v>
      </c>
      <c r="X4995" s="40">
        <f>+F4995*'Copy Co'!$B$21</f>
        <v>0</v>
      </c>
      <c r="Y4995" s="40">
        <f>+G4995*'Copy Co'!$B$22</f>
        <v>35643.54074889161</v>
      </c>
      <c r="Z4995" s="40">
        <f>+H4995*'Copy Co'!$B$23</f>
        <v>0</v>
      </c>
      <c r="AA4995" s="40">
        <f>+I4995*'Copy Co'!$B$24</f>
        <v>0</v>
      </c>
      <c r="AB4995" s="40">
        <f>+J4995*'Copy Co'!$B$25</f>
        <v>5389.1534284019226</v>
      </c>
      <c r="AC4995" s="40">
        <f>+K4995*'Copy Co'!$B$26</f>
        <v>2453.8468053898291</v>
      </c>
      <c r="AD4995" s="40">
        <f>+L4995*'Copy Co'!$B$27</f>
        <v>0</v>
      </c>
      <c r="AE4995" s="40">
        <f>+M4995*'Copy Co'!$B$28</f>
        <v>0</v>
      </c>
      <c r="AF4995" s="40">
        <f t="shared" si="585"/>
        <v>94886.143667612967</v>
      </c>
      <c r="AG4995" s="25">
        <f t="shared" si="586"/>
        <v>6969.143667612967</v>
      </c>
      <c r="BF4995" s="2">
        <v>42605</v>
      </c>
      <c r="BG4995" s="3">
        <v>0</v>
      </c>
      <c r="BH4995">
        <v>15</v>
      </c>
      <c r="BI4995">
        <v>7.2083333333333304</v>
      </c>
    </row>
    <row r="4996" spans="1:61" x14ac:dyDescent="0.25">
      <c r="A4996" s="2">
        <v>42979</v>
      </c>
      <c r="B4996" s="7">
        <v>82821</v>
      </c>
      <c r="C4996" s="3">
        <v>0</v>
      </c>
      <c r="D4996" s="7">
        <f t="shared" si="581"/>
        <v>0</v>
      </c>
      <c r="E4996" s="7">
        <f t="shared" si="582"/>
        <v>0</v>
      </c>
      <c r="F4996" s="7">
        <f t="shared" si="583"/>
        <v>0</v>
      </c>
      <c r="G4996" s="11">
        <v>87917</v>
      </c>
      <c r="H4996">
        <v>1</v>
      </c>
      <c r="I4996">
        <v>0</v>
      </c>
      <c r="J4996">
        <v>12</v>
      </c>
      <c r="K4996" s="3">
        <v>6.0833333333333304</v>
      </c>
      <c r="L4996" s="3">
        <f t="shared" si="584"/>
        <v>0</v>
      </c>
      <c r="M4996" s="5">
        <v>0</v>
      </c>
      <c r="R4996">
        <v>2017</v>
      </c>
      <c r="S4996" s="1" t="s">
        <v>2</v>
      </c>
      <c r="T4996" s="40">
        <f>+'Copy Co'!$B$17</f>
        <v>51399.602684929596</v>
      </c>
      <c r="U4996">
        <f>+'Copy Co'!$B$18*'All Data'!C4996</f>
        <v>0</v>
      </c>
      <c r="V4996" s="40">
        <f>+D4996*'Copy Co'!$B$19</f>
        <v>0</v>
      </c>
      <c r="W4996" s="40">
        <f>+E4996*'Copy Co'!$B$20</f>
        <v>0</v>
      </c>
      <c r="X4996" s="40">
        <f>+F4996*'Copy Co'!$B$21</f>
        <v>0</v>
      </c>
      <c r="Y4996" s="40">
        <f>+G4996*'Copy Co'!$B$22</f>
        <v>36589.52374971164</v>
      </c>
      <c r="Z4996" s="40">
        <f>+H4996*'Copy Co'!$B$23</f>
        <v>-10610.780657764437</v>
      </c>
      <c r="AA4996" s="40">
        <f>+I4996*'Copy Co'!$B$24</f>
        <v>0</v>
      </c>
      <c r="AB4996" s="40">
        <f>+J4996*'Copy Co'!$B$25</f>
        <v>4041.8650713014422</v>
      </c>
      <c r="AC4996" s="40">
        <f>+K4996*'Copy Co'!$B$26</f>
        <v>1905.6469871644417</v>
      </c>
      <c r="AD4996" s="40">
        <f>+L4996*'Copy Co'!$B$27</f>
        <v>0</v>
      </c>
      <c r="AE4996" s="40">
        <f>+M4996*'Copy Co'!$B$28</f>
        <v>0</v>
      </c>
      <c r="AF4996" s="40">
        <f t="shared" si="585"/>
        <v>83325.857835342671</v>
      </c>
      <c r="AG4996" s="25">
        <f t="shared" si="586"/>
        <v>504.85783534267102</v>
      </c>
      <c r="BF4996" s="2">
        <v>42606</v>
      </c>
      <c r="BG4996" s="3">
        <v>0</v>
      </c>
      <c r="BH4996">
        <v>21</v>
      </c>
      <c r="BI4996">
        <v>6.875</v>
      </c>
    </row>
    <row r="4997" spans="1:61" x14ac:dyDescent="0.25">
      <c r="A4997" s="2">
        <v>42980</v>
      </c>
      <c r="B4997" s="7">
        <v>81904</v>
      </c>
      <c r="C4997" s="3">
        <v>0</v>
      </c>
      <c r="D4997" s="7">
        <f t="shared" ref="D4997:D5060" si="587">+C4997^2</f>
        <v>0</v>
      </c>
      <c r="E4997" s="7">
        <f t="shared" ref="E4997:E5060" si="588">+C4997^3</f>
        <v>0</v>
      </c>
      <c r="F4997" s="7">
        <f t="shared" ref="F4997:F5060" si="589">+C4997^4</f>
        <v>0</v>
      </c>
      <c r="G4997" s="11">
        <v>82821</v>
      </c>
      <c r="H4997">
        <v>0</v>
      </c>
      <c r="I4997">
        <v>1</v>
      </c>
      <c r="J4997">
        <v>13</v>
      </c>
      <c r="K4997" s="3">
        <v>6.4583333333333304</v>
      </c>
      <c r="L4997" s="3">
        <f t="shared" ref="L4997:L5060" si="590">+C4997*K4997</f>
        <v>0</v>
      </c>
      <c r="M4997" s="5">
        <v>0</v>
      </c>
      <c r="R4997">
        <v>2017</v>
      </c>
      <c r="S4997" s="1" t="s">
        <v>3</v>
      </c>
      <c r="T4997" s="40">
        <f>+'Copy Co'!$B$17</f>
        <v>51399.602684929596</v>
      </c>
      <c r="U4997">
        <f>+'Copy Co'!$B$18*'All Data'!C4997</f>
        <v>0</v>
      </c>
      <c r="V4997" s="40">
        <f>+D4997*'Copy Co'!$B$19</f>
        <v>0</v>
      </c>
      <c r="W4997" s="40">
        <f>+E4997*'Copy Co'!$B$20</f>
        <v>0</v>
      </c>
      <c r="X4997" s="40">
        <f>+F4997*'Copy Co'!$B$21</f>
        <v>0</v>
      </c>
      <c r="Y4997" s="40">
        <f>+G4997*'Copy Co'!$B$22</f>
        <v>34468.657329923313</v>
      </c>
      <c r="Z4997" s="40">
        <f>+H4997*'Copy Co'!$B$23</f>
        <v>0</v>
      </c>
      <c r="AA4997" s="40">
        <f>+I4997*'Copy Co'!$B$24</f>
        <v>-10704.382616627605</v>
      </c>
      <c r="AB4997" s="40">
        <f>+J4997*'Copy Co'!$B$25</f>
        <v>4378.6871605765618</v>
      </c>
      <c r="AC4997" s="40">
        <f>+K4997*'Copy Co'!$B$26</f>
        <v>2023.1183767841676</v>
      </c>
      <c r="AD4997" s="40">
        <f>+L4997*'Copy Co'!$B$27</f>
        <v>0</v>
      </c>
      <c r="AE4997" s="40">
        <f>+M4997*'Copy Co'!$B$28</f>
        <v>0</v>
      </c>
      <c r="AF4997" s="40">
        <f t="shared" ref="AF4997:AF5060" si="591">SUM(T4997:AE4997)</f>
        <v>81565.682935586039</v>
      </c>
      <c r="AG4997" s="25">
        <f t="shared" ref="AG4997:AG5060" si="592">+AF4997-B4997</f>
        <v>-338.31706441396091</v>
      </c>
      <c r="BF4997" s="2">
        <v>42607</v>
      </c>
      <c r="BG4997" s="3">
        <v>0</v>
      </c>
      <c r="BH4997">
        <v>15</v>
      </c>
      <c r="BI4997">
        <v>8</v>
      </c>
    </row>
    <row r="4998" spans="1:61" x14ac:dyDescent="0.25">
      <c r="A4998" s="2">
        <v>42981</v>
      </c>
      <c r="B4998" s="7">
        <v>74699</v>
      </c>
      <c r="C4998" s="3">
        <v>0</v>
      </c>
      <c r="D4998" s="7">
        <f t="shared" si="587"/>
        <v>0</v>
      </c>
      <c r="E4998" s="7">
        <f t="shared" si="588"/>
        <v>0</v>
      </c>
      <c r="F4998" s="7">
        <f t="shared" si="589"/>
        <v>0</v>
      </c>
      <c r="G4998" s="11">
        <v>81904</v>
      </c>
      <c r="H4998">
        <v>0</v>
      </c>
      <c r="I4998">
        <v>1</v>
      </c>
      <c r="J4998">
        <v>10</v>
      </c>
      <c r="K4998" s="3">
        <v>6.2083333333333304</v>
      </c>
      <c r="L4998" s="3">
        <f t="shared" si="590"/>
        <v>0</v>
      </c>
      <c r="M4998" s="5">
        <v>0</v>
      </c>
      <c r="R4998">
        <v>2017</v>
      </c>
      <c r="S4998" s="1" t="s">
        <v>4</v>
      </c>
      <c r="T4998" s="40">
        <f>+'Copy Co'!$B$17</f>
        <v>51399.602684929596</v>
      </c>
      <c r="U4998">
        <f>+'Copy Co'!$B$18*'All Data'!C4998</f>
        <v>0</v>
      </c>
      <c r="V4998" s="40">
        <f>+D4998*'Copy Co'!$B$19</f>
        <v>0</v>
      </c>
      <c r="W4998" s="40">
        <f>+E4998*'Copy Co'!$B$20</f>
        <v>0</v>
      </c>
      <c r="X4998" s="40">
        <f>+F4998*'Copy Co'!$B$21</f>
        <v>0</v>
      </c>
      <c r="Y4998" s="40">
        <f>+G4998*'Copy Co'!$B$22</f>
        <v>34087.017905483379</v>
      </c>
      <c r="Z4998" s="40">
        <f>+H4998*'Copy Co'!$B$23</f>
        <v>0</v>
      </c>
      <c r="AA4998" s="40">
        <f>+I4998*'Copy Co'!$B$24</f>
        <v>-10704.382616627605</v>
      </c>
      <c r="AB4998" s="40">
        <f>+J4998*'Copy Co'!$B$25</f>
        <v>3368.2208927512015</v>
      </c>
      <c r="AC4998" s="40">
        <f>+K4998*'Copy Co'!$B$26</f>
        <v>1944.8041170376837</v>
      </c>
      <c r="AD4998" s="40">
        <f>+L4998*'Copy Co'!$B$27</f>
        <v>0</v>
      </c>
      <c r="AE4998" s="40">
        <f>+M4998*'Copy Co'!$B$28</f>
        <v>0</v>
      </c>
      <c r="AF4998" s="40">
        <f t="shared" si="591"/>
        <v>80095.262983574255</v>
      </c>
      <c r="AG4998" s="25">
        <f t="shared" si="592"/>
        <v>5396.2629835742555</v>
      </c>
      <c r="BF4998" s="2">
        <v>42608</v>
      </c>
      <c r="BG4998" s="3">
        <v>0</v>
      </c>
      <c r="BH4998">
        <v>18</v>
      </c>
      <c r="BI4998">
        <v>9.8333333333333304</v>
      </c>
    </row>
    <row r="4999" spans="1:61" x14ac:dyDescent="0.25">
      <c r="A4999" s="2">
        <v>42982</v>
      </c>
      <c r="B4999" s="7">
        <v>85056</v>
      </c>
      <c r="C4999" s="3">
        <v>0</v>
      </c>
      <c r="D4999" s="7">
        <f t="shared" si="587"/>
        <v>0</v>
      </c>
      <c r="E4999" s="7">
        <f t="shared" si="588"/>
        <v>0</v>
      </c>
      <c r="F4999" s="7">
        <f t="shared" si="589"/>
        <v>0</v>
      </c>
      <c r="G4999" s="11">
        <v>74699</v>
      </c>
      <c r="H4999">
        <v>0</v>
      </c>
      <c r="I4999">
        <v>0</v>
      </c>
      <c r="J4999">
        <v>15</v>
      </c>
      <c r="K4999" s="3">
        <v>6.5416666666666696</v>
      </c>
      <c r="L4999" s="3">
        <f t="shared" si="590"/>
        <v>0</v>
      </c>
      <c r="M4999" s="5">
        <v>0</v>
      </c>
      <c r="R4999">
        <v>2017</v>
      </c>
      <c r="S4999" s="1" t="s">
        <v>5</v>
      </c>
      <c r="T4999" s="40">
        <f>+'Copy Co'!$B$17</f>
        <v>51399.602684929596</v>
      </c>
      <c r="U4999">
        <f>+'Copy Co'!$B$18*'All Data'!C4999</f>
        <v>0</v>
      </c>
      <c r="V4999" s="40">
        <f>+D4999*'Copy Co'!$B$19</f>
        <v>0</v>
      </c>
      <c r="W4999" s="40">
        <f>+E4999*'Copy Co'!$B$20</f>
        <v>0</v>
      </c>
      <c r="X4999" s="40">
        <f>+F4999*'Copy Co'!$B$21</f>
        <v>0</v>
      </c>
      <c r="Y4999" s="40">
        <f>+G4999*'Copy Co'!$B$22</f>
        <v>31088.42242774105</v>
      </c>
      <c r="Z4999" s="40">
        <f>+H4999*'Copy Co'!$B$23</f>
        <v>0</v>
      </c>
      <c r="AA4999" s="40">
        <f>+I4999*'Copy Co'!$B$24</f>
        <v>0</v>
      </c>
      <c r="AB4999" s="40">
        <f>+J4999*'Copy Co'!$B$25</f>
        <v>5052.331339126802</v>
      </c>
      <c r="AC4999" s="40">
        <f>+K4999*'Copy Co'!$B$26</f>
        <v>2049.2231300329972</v>
      </c>
      <c r="AD4999" s="40">
        <f>+L4999*'Copy Co'!$B$27</f>
        <v>0</v>
      </c>
      <c r="AE4999" s="40">
        <f>+M4999*'Copy Co'!$B$28</f>
        <v>0</v>
      </c>
      <c r="AF4999" s="40">
        <f t="shared" si="591"/>
        <v>89589.579581830447</v>
      </c>
      <c r="AG4999" s="25">
        <f t="shared" si="592"/>
        <v>4533.5795818304468</v>
      </c>
      <c r="BF4999" s="2">
        <v>42609</v>
      </c>
      <c r="BG4999" s="3">
        <v>0</v>
      </c>
      <c r="BH4999">
        <v>15</v>
      </c>
      <c r="BI4999">
        <v>10.375</v>
      </c>
    </row>
    <row r="5000" spans="1:61" x14ac:dyDescent="0.25">
      <c r="A5000" s="2">
        <v>42983</v>
      </c>
      <c r="B5000" s="7">
        <v>81656</v>
      </c>
      <c r="C5000" s="3">
        <v>0</v>
      </c>
      <c r="D5000" s="7">
        <f t="shared" si="587"/>
        <v>0</v>
      </c>
      <c r="E5000" s="7">
        <f t="shared" si="588"/>
        <v>0</v>
      </c>
      <c r="F5000" s="7">
        <f t="shared" si="589"/>
        <v>0</v>
      </c>
      <c r="G5000" s="11">
        <v>85056</v>
      </c>
      <c r="H5000">
        <v>0</v>
      </c>
      <c r="I5000">
        <v>0</v>
      </c>
      <c r="J5000">
        <v>15</v>
      </c>
      <c r="K5000" s="3">
        <v>6.25</v>
      </c>
      <c r="L5000" s="3">
        <f t="shared" si="590"/>
        <v>0</v>
      </c>
      <c r="M5000" s="5">
        <v>0</v>
      </c>
      <c r="R5000">
        <v>2017</v>
      </c>
      <c r="S5000" s="1" t="s">
        <v>6</v>
      </c>
      <c r="T5000" s="40">
        <f>+'Copy Co'!$B$17</f>
        <v>51399.602684929596</v>
      </c>
      <c r="U5000">
        <f>+'Copy Co'!$B$18*'All Data'!C5000</f>
        <v>0</v>
      </c>
      <c r="V5000" s="40">
        <f>+D5000*'Copy Co'!$B$19</f>
        <v>0</v>
      </c>
      <c r="W5000" s="40">
        <f>+E5000*'Copy Co'!$B$20</f>
        <v>0</v>
      </c>
      <c r="X5000" s="40">
        <f>+F5000*'Copy Co'!$B$21</f>
        <v>0</v>
      </c>
      <c r="Y5000" s="40">
        <f>+G5000*'Copy Co'!$B$22</f>
        <v>35398.825392762192</v>
      </c>
      <c r="Z5000" s="40">
        <f>+H5000*'Copy Co'!$B$23</f>
        <v>0</v>
      </c>
      <c r="AA5000" s="40">
        <f>+I5000*'Copy Co'!$B$24</f>
        <v>0</v>
      </c>
      <c r="AB5000" s="40">
        <f>+J5000*'Copy Co'!$B$25</f>
        <v>5052.331339126802</v>
      </c>
      <c r="AC5000" s="40">
        <f>+K5000*'Copy Co'!$B$26</f>
        <v>1957.8564936620985</v>
      </c>
      <c r="AD5000" s="40">
        <f>+L5000*'Copy Co'!$B$27</f>
        <v>0</v>
      </c>
      <c r="AE5000" s="40">
        <f>+M5000*'Copy Co'!$B$28</f>
        <v>0</v>
      </c>
      <c r="AF5000" s="40">
        <f t="shared" si="591"/>
        <v>93808.615910480687</v>
      </c>
      <c r="AG5000" s="25">
        <f t="shared" si="592"/>
        <v>12152.615910480687</v>
      </c>
      <c r="BF5000" s="2">
        <v>42610</v>
      </c>
      <c r="BG5000" s="3">
        <v>0</v>
      </c>
      <c r="BH5000">
        <v>15</v>
      </c>
      <c r="BI5000">
        <v>8.3333333333333304</v>
      </c>
    </row>
    <row r="5001" spans="1:61" x14ac:dyDescent="0.25">
      <c r="A5001" s="2">
        <v>42984</v>
      </c>
      <c r="B5001" s="7">
        <v>84471</v>
      </c>
      <c r="C5001" s="3">
        <v>0</v>
      </c>
      <c r="D5001" s="7">
        <f t="shared" si="587"/>
        <v>0</v>
      </c>
      <c r="E5001" s="7">
        <f t="shared" si="588"/>
        <v>0</v>
      </c>
      <c r="F5001" s="7">
        <f t="shared" si="589"/>
        <v>0</v>
      </c>
      <c r="G5001" s="11">
        <v>81656</v>
      </c>
      <c r="H5001">
        <v>0</v>
      </c>
      <c r="I5001">
        <v>0</v>
      </c>
      <c r="J5001">
        <v>10</v>
      </c>
      <c r="K5001" s="3">
        <v>6.3333333333333304</v>
      </c>
      <c r="L5001" s="3">
        <f t="shared" si="590"/>
        <v>0</v>
      </c>
      <c r="M5001" s="5">
        <v>0</v>
      </c>
      <c r="R5001">
        <v>2017</v>
      </c>
      <c r="S5001" s="1" t="s">
        <v>7</v>
      </c>
      <c r="T5001" s="40">
        <f>+'Copy Co'!$B$17</f>
        <v>51399.602684929596</v>
      </c>
      <c r="U5001">
        <f>+'Copy Co'!$B$18*'All Data'!C5001</f>
        <v>0</v>
      </c>
      <c r="V5001" s="40">
        <f>+D5001*'Copy Co'!$B$19</f>
        <v>0</v>
      </c>
      <c r="W5001" s="40">
        <f>+E5001*'Copy Co'!$B$20</f>
        <v>0</v>
      </c>
      <c r="X5001" s="40">
        <f>+F5001*'Copy Co'!$B$21</f>
        <v>0</v>
      </c>
      <c r="Y5001" s="40">
        <f>+G5001*'Copy Co'!$B$22</f>
        <v>33983.804626027435</v>
      </c>
      <c r="Z5001" s="40">
        <f>+H5001*'Copy Co'!$B$23</f>
        <v>0</v>
      </c>
      <c r="AA5001" s="40">
        <f>+I5001*'Copy Co'!$B$24</f>
        <v>0</v>
      </c>
      <c r="AB5001" s="40">
        <f>+J5001*'Copy Co'!$B$25</f>
        <v>3368.2208927512015</v>
      </c>
      <c r="AC5001" s="40">
        <f>+K5001*'Copy Co'!$B$26</f>
        <v>1983.9612469109256</v>
      </c>
      <c r="AD5001" s="40">
        <f>+L5001*'Copy Co'!$B$27</f>
        <v>0</v>
      </c>
      <c r="AE5001" s="40">
        <f>+M5001*'Copy Co'!$B$28</f>
        <v>0</v>
      </c>
      <c r="AF5001" s="40">
        <f t="shared" si="591"/>
        <v>90735.589450619154</v>
      </c>
      <c r="AG5001" s="25">
        <f t="shared" si="592"/>
        <v>6264.5894506191544</v>
      </c>
      <c r="BF5001" s="2">
        <v>42611</v>
      </c>
      <c r="BG5001" s="3">
        <v>0</v>
      </c>
      <c r="BH5001">
        <v>14</v>
      </c>
      <c r="BI5001">
        <v>8.0416666666666696</v>
      </c>
    </row>
    <row r="5002" spans="1:61" x14ac:dyDescent="0.25">
      <c r="A5002" s="2">
        <v>42985</v>
      </c>
      <c r="B5002" s="7">
        <v>98031</v>
      </c>
      <c r="C5002" s="3">
        <v>0</v>
      </c>
      <c r="D5002" s="7">
        <f t="shared" si="587"/>
        <v>0</v>
      </c>
      <c r="E5002" s="7">
        <f t="shared" si="588"/>
        <v>0</v>
      </c>
      <c r="F5002" s="7">
        <f t="shared" si="589"/>
        <v>0</v>
      </c>
      <c r="G5002" s="11">
        <v>84471</v>
      </c>
      <c r="H5002">
        <v>0</v>
      </c>
      <c r="I5002">
        <v>0</v>
      </c>
      <c r="J5002">
        <v>17</v>
      </c>
      <c r="K5002" s="3">
        <v>8.5416666666666696</v>
      </c>
      <c r="L5002" s="3">
        <f t="shared" si="590"/>
        <v>0</v>
      </c>
      <c r="M5002" s="5">
        <v>0</v>
      </c>
      <c r="R5002">
        <v>2017</v>
      </c>
      <c r="S5002" s="1" t="s">
        <v>1</v>
      </c>
      <c r="T5002" s="40">
        <f>+'Copy Co'!$B$17</f>
        <v>51399.602684929596</v>
      </c>
      <c r="U5002">
        <f>+'Copy Co'!$B$18*'All Data'!C5002</f>
        <v>0</v>
      </c>
      <c r="V5002" s="40">
        <f>+D5002*'Copy Co'!$B$19</f>
        <v>0</v>
      </c>
      <c r="W5002" s="40">
        <f>+E5002*'Copy Co'!$B$20</f>
        <v>0</v>
      </c>
      <c r="X5002" s="40">
        <f>+F5002*'Copy Co'!$B$21</f>
        <v>0</v>
      </c>
      <c r="Y5002" s="40">
        <f>+G5002*'Copy Co'!$B$22</f>
        <v>35155.358584368121</v>
      </c>
      <c r="Z5002" s="40">
        <f>+H5002*'Copy Co'!$B$23</f>
        <v>0</v>
      </c>
      <c r="AA5002" s="40">
        <f>+I5002*'Copy Co'!$B$24</f>
        <v>0</v>
      </c>
      <c r="AB5002" s="40">
        <f>+J5002*'Copy Co'!$B$25</f>
        <v>5725.9755176770432</v>
      </c>
      <c r="AC5002" s="40">
        <f>+K5002*'Copy Co'!$B$26</f>
        <v>2675.737208004869</v>
      </c>
      <c r="AD5002" s="40">
        <f>+L5002*'Copy Co'!$B$27</f>
        <v>0</v>
      </c>
      <c r="AE5002" s="40">
        <f>+M5002*'Copy Co'!$B$28</f>
        <v>0</v>
      </c>
      <c r="AF5002" s="40">
        <f t="shared" si="591"/>
        <v>94956.673994979632</v>
      </c>
      <c r="AG5002" s="25">
        <f t="shared" si="592"/>
        <v>-3074.326005020368</v>
      </c>
      <c r="BF5002" s="2">
        <v>42612</v>
      </c>
      <c r="BG5002" s="3">
        <v>0</v>
      </c>
      <c r="BH5002">
        <v>18</v>
      </c>
      <c r="BI5002">
        <v>10.875</v>
      </c>
    </row>
    <row r="5003" spans="1:61" x14ac:dyDescent="0.25">
      <c r="A5003" s="2">
        <v>42986</v>
      </c>
      <c r="B5003" s="7">
        <v>82454</v>
      </c>
      <c r="C5003" s="3">
        <v>0</v>
      </c>
      <c r="D5003" s="7">
        <f t="shared" si="587"/>
        <v>0</v>
      </c>
      <c r="E5003" s="7">
        <f t="shared" si="588"/>
        <v>0</v>
      </c>
      <c r="F5003" s="7">
        <f t="shared" si="589"/>
        <v>0</v>
      </c>
      <c r="G5003" s="11">
        <v>98031</v>
      </c>
      <c r="H5003">
        <v>1</v>
      </c>
      <c r="I5003">
        <v>0</v>
      </c>
      <c r="J5003">
        <v>22</v>
      </c>
      <c r="K5003" s="3">
        <v>10.375</v>
      </c>
      <c r="L5003" s="3">
        <f t="shared" si="590"/>
        <v>0</v>
      </c>
      <c r="M5003" s="5">
        <v>0</v>
      </c>
      <c r="R5003">
        <v>2017</v>
      </c>
      <c r="S5003" s="1" t="s">
        <v>2</v>
      </c>
      <c r="T5003" s="40">
        <f>+'Copy Co'!$B$17</f>
        <v>51399.602684929596</v>
      </c>
      <c r="U5003">
        <f>+'Copy Co'!$B$18*'All Data'!C5003</f>
        <v>0</v>
      </c>
      <c r="V5003" s="40">
        <f>+D5003*'Copy Co'!$B$19</f>
        <v>0</v>
      </c>
      <c r="W5003" s="40">
        <f>+E5003*'Copy Co'!$B$20</f>
        <v>0</v>
      </c>
      <c r="X5003" s="40">
        <f>+F5003*'Copy Co'!$B$21</f>
        <v>0</v>
      </c>
      <c r="Y5003" s="40">
        <f>+G5003*'Copy Co'!$B$22</f>
        <v>40798.794348169089</v>
      </c>
      <c r="Z5003" s="40">
        <f>+H5003*'Copy Co'!$B$23</f>
        <v>-10610.780657764437</v>
      </c>
      <c r="AA5003" s="40">
        <f>+I5003*'Copy Co'!$B$24</f>
        <v>0</v>
      </c>
      <c r="AB5003" s="40">
        <f>+J5003*'Copy Co'!$B$25</f>
        <v>7410.0859640526432</v>
      </c>
      <c r="AC5003" s="40">
        <f>+K5003*'Copy Co'!$B$26</f>
        <v>3250.0417794790837</v>
      </c>
      <c r="AD5003" s="40">
        <f>+L5003*'Copy Co'!$B$27</f>
        <v>0</v>
      </c>
      <c r="AE5003" s="40">
        <f>+M5003*'Copy Co'!$B$28</f>
        <v>0</v>
      </c>
      <c r="AF5003" s="40">
        <f t="shared" si="591"/>
        <v>92247.744118865972</v>
      </c>
      <c r="AG5003" s="25">
        <f t="shared" si="592"/>
        <v>9793.7441188659723</v>
      </c>
      <c r="BF5003" s="2">
        <v>42613</v>
      </c>
      <c r="BG5003" s="3">
        <v>0</v>
      </c>
      <c r="BH5003">
        <v>16</v>
      </c>
      <c r="BI5003">
        <v>9.7083333333333304</v>
      </c>
    </row>
    <row r="5004" spans="1:61" x14ac:dyDescent="0.25">
      <c r="A5004" s="2">
        <v>42987</v>
      </c>
      <c r="B5004" s="7">
        <v>84805</v>
      </c>
      <c r="C5004" s="3">
        <v>0</v>
      </c>
      <c r="D5004" s="7">
        <f t="shared" si="587"/>
        <v>0</v>
      </c>
      <c r="E5004" s="7">
        <f t="shared" si="588"/>
        <v>0</v>
      </c>
      <c r="F5004" s="7">
        <f t="shared" si="589"/>
        <v>0</v>
      </c>
      <c r="G5004" s="11">
        <v>82454</v>
      </c>
      <c r="H5004">
        <v>0</v>
      </c>
      <c r="I5004">
        <v>1</v>
      </c>
      <c r="J5004">
        <v>15</v>
      </c>
      <c r="K5004" s="3">
        <v>8.9583333333333304</v>
      </c>
      <c r="L5004" s="3">
        <f t="shared" si="590"/>
        <v>0</v>
      </c>
      <c r="M5004" s="5">
        <v>0</v>
      </c>
      <c r="R5004">
        <v>2017</v>
      </c>
      <c r="S5004" s="1" t="s">
        <v>3</v>
      </c>
      <c r="T5004" s="40">
        <f>+'Copy Co'!$B$17</f>
        <v>51399.602684929596</v>
      </c>
      <c r="U5004">
        <f>+'Copy Co'!$B$18*'All Data'!C5004</f>
        <v>0</v>
      </c>
      <c r="V5004" s="40">
        <f>+D5004*'Copy Co'!$B$19</f>
        <v>0</v>
      </c>
      <c r="W5004" s="40">
        <f>+E5004*'Copy Co'!$B$20</f>
        <v>0</v>
      </c>
      <c r="X5004" s="40">
        <f>+F5004*'Copy Co'!$B$21</f>
        <v>0</v>
      </c>
      <c r="Y5004" s="40">
        <f>+G5004*'Copy Co'!$B$22</f>
        <v>34315.918323631646</v>
      </c>
      <c r="Z5004" s="40">
        <f>+H5004*'Copy Co'!$B$23</f>
        <v>0</v>
      </c>
      <c r="AA5004" s="40">
        <f>+I5004*'Copy Co'!$B$24</f>
        <v>-10704.382616627605</v>
      </c>
      <c r="AB5004" s="40">
        <f>+J5004*'Copy Co'!$B$25</f>
        <v>5052.331339126802</v>
      </c>
      <c r="AC5004" s="40">
        <f>+K5004*'Copy Co'!$B$26</f>
        <v>2806.2609742490072</v>
      </c>
      <c r="AD5004" s="40">
        <f>+L5004*'Copy Co'!$B$27</f>
        <v>0</v>
      </c>
      <c r="AE5004" s="40">
        <f>+M5004*'Copy Co'!$B$28</f>
        <v>0</v>
      </c>
      <c r="AF5004" s="40">
        <f t="shared" si="591"/>
        <v>82869.730705309441</v>
      </c>
      <c r="AG5004" s="25">
        <f t="shared" si="592"/>
        <v>-1935.269294690559</v>
      </c>
      <c r="BF5004" s="2">
        <v>42614</v>
      </c>
      <c r="BG5004" s="3">
        <v>0</v>
      </c>
      <c r="BH5004">
        <v>29</v>
      </c>
      <c r="BI5004">
        <v>16.5</v>
      </c>
    </row>
    <row r="5005" spans="1:61" x14ac:dyDescent="0.25">
      <c r="A5005" s="2">
        <v>42988</v>
      </c>
      <c r="B5005" s="7">
        <v>81559</v>
      </c>
      <c r="C5005" s="3">
        <v>0</v>
      </c>
      <c r="D5005" s="7">
        <f t="shared" si="587"/>
        <v>0</v>
      </c>
      <c r="E5005" s="7">
        <f t="shared" si="588"/>
        <v>0</v>
      </c>
      <c r="F5005" s="7">
        <f t="shared" si="589"/>
        <v>0</v>
      </c>
      <c r="G5005" s="11">
        <v>84805</v>
      </c>
      <c r="H5005">
        <v>0</v>
      </c>
      <c r="I5005">
        <v>1</v>
      </c>
      <c r="J5005">
        <v>12</v>
      </c>
      <c r="K5005" s="3">
        <v>6</v>
      </c>
      <c r="L5005" s="3">
        <f t="shared" si="590"/>
        <v>0</v>
      </c>
      <c r="M5005" s="5">
        <v>0</v>
      </c>
      <c r="R5005">
        <v>2017</v>
      </c>
      <c r="S5005" s="1" t="s">
        <v>4</v>
      </c>
      <c r="T5005" s="40">
        <f>+'Copy Co'!$B$17</f>
        <v>51399.602684929596</v>
      </c>
      <c r="U5005">
        <f>+'Copy Co'!$B$18*'All Data'!C5005</f>
        <v>0</v>
      </c>
      <c r="V5005" s="40">
        <f>+D5005*'Copy Co'!$B$19</f>
        <v>0</v>
      </c>
      <c r="W5005" s="40">
        <f>+E5005*'Copy Co'!$B$20</f>
        <v>0</v>
      </c>
      <c r="X5005" s="40">
        <f>+F5005*'Copy Co'!$B$21</f>
        <v>0</v>
      </c>
      <c r="Y5005" s="40">
        <f>+G5005*'Copy Co'!$B$22</f>
        <v>35294.363565570886</v>
      </c>
      <c r="Z5005" s="40">
        <f>+H5005*'Copy Co'!$B$23</f>
        <v>0</v>
      </c>
      <c r="AA5005" s="40">
        <f>+I5005*'Copy Co'!$B$24</f>
        <v>-10704.382616627605</v>
      </c>
      <c r="AB5005" s="40">
        <f>+J5005*'Copy Co'!$B$25</f>
        <v>4041.8650713014422</v>
      </c>
      <c r="AC5005" s="40">
        <f>+K5005*'Copy Co'!$B$26</f>
        <v>1879.5422339156146</v>
      </c>
      <c r="AD5005" s="40">
        <f>+L5005*'Copy Co'!$B$27</f>
        <v>0</v>
      </c>
      <c r="AE5005" s="40">
        <f>+M5005*'Copy Co'!$B$28</f>
        <v>0</v>
      </c>
      <c r="AF5005" s="40">
        <f t="shared" si="591"/>
        <v>81910.990939089941</v>
      </c>
      <c r="AG5005" s="25">
        <f t="shared" si="592"/>
        <v>351.99093908994109</v>
      </c>
      <c r="BF5005" s="2">
        <v>42615</v>
      </c>
      <c r="BG5005" s="3">
        <v>0</v>
      </c>
      <c r="BH5005">
        <v>29</v>
      </c>
      <c r="BI5005">
        <v>14.25</v>
      </c>
    </row>
    <row r="5006" spans="1:61" x14ac:dyDescent="0.25">
      <c r="A5006" s="2">
        <v>42989</v>
      </c>
      <c r="B5006" s="7">
        <v>87103</v>
      </c>
      <c r="C5006" s="3">
        <v>0</v>
      </c>
      <c r="D5006" s="7">
        <f t="shared" si="587"/>
        <v>0</v>
      </c>
      <c r="E5006" s="7">
        <f t="shared" si="588"/>
        <v>0</v>
      </c>
      <c r="F5006" s="7">
        <f t="shared" si="589"/>
        <v>0</v>
      </c>
      <c r="G5006" s="11">
        <v>81559</v>
      </c>
      <c r="H5006">
        <v>0</v>
      </c>
      <c r="I5006">
        <v>0</v>
      </c>
      <c r="J5006">
        <v>10</v>
      </c>
      <c r="K5006" s="3">
        <v>6.4583333333333304</v>
      </c>
      <c r="L5006" s="3">
        <f t="shared" si="590"/>
        <v>0</v>
      </c>
      <c r="M5006" s="5">
        <v>0</v>
      </c>
      <c r="R5006">
        <v>2017</v>
      </c>
      <c r="S5006" s="1" t="s">
        <v>5</v>
      </c>
      <c r="T5006" s="40">
        <f>+'Copy Co'!$B$17</f>
        <v>51399.602684929596</v>
      </c>
      <c r="U5006">
        <f>+'Copy Co'!$B$18*'All Data'!C5006</f>
        <v>0</v>
      </c>
      <c r="V5006" s="40">
        <f>+D5006*'Copy Co'!$B$19</f>
        <v>0</v>
      </c>
      <c r="W5006" s="40">
        <f>+E5006*'Copy Co'!$B$20</f>
        <v>0</v>
      </c>
      <c r="X5006" s="40">
        <f>+F5006*'Copy Co'!$B$21</f>
        <v>0</v>
      </c>
      <c r="Y5006" s="40">
        <f>+G5006*'Copy Co'!$B$22</f>
        <v>33943.434915917649</v>
      </c>
      <c r="Z5006" s="40">
        <f>+H5006*'Copy Co'!$B$23</f>
        <v>0</v>
      </c>
      <c r="AA5006" s="40">
        <f>+I5006*'Copy Co'!$B$24</f>
        <v>0</v>
      </c>
      <c r="AB5006" s="40">
        <f>+J5006*'Copy Co'!$B$25</f>
        <v>3368.2208927512015</v>
      </c>
      <c r="AC5006" s="40">
        <f>+K5006*'Copy Co'!$B$26</f>
        <v>2023.1183767841676</v>
      </c>
      <c r="AD5006" s="40">
        <f>+L5006*'Copy Co'!$B$27</f>
        <v>0</v>
      </c>
      <c r="AE5006" s="40">
        <f>+M5006*'Copy Co'!$B$28</f>
        <v>0</v>
      </c>
      <c r="AF5006" s="40">
        <f t="shared" si="591"/>
        <v>90734.376870382621</v>
      </c>
      <c r="AG5006" s="25">
        <f t="shared" si="592"/>
        <v>3631.3768703826208</v>
      </c>
      <c r="BF5006" s="2">
        <v>42616</v>
      </c>
      <c r="BG5006" s="3">
        <v>0</v>
      </c>
      <c r="BH5006">
        <v>16</v>
      </c>
      <c r="BI5006">
        <v>9.125</v>
      </c>
    </row>
    <row r="5007" spans="1:61" x14ac:dyDescent="0.25">
      <c r="A5007" s="2">
        <v>42990</v>
      </c>
      <c r="B5007" s="7">
        <v>84821</v>
      </c>
      <c r="C5007" s="3">
        <v>0</v>
      </c>
      <c r="D5007" s="7">
        <f t="shared" si="587"/>
        <v>0</v>
      </c>
      <c r="E5007" s="7">
        <f t="shared" si="588"/>
        <v>0</v>
      </c>
      <c r="F5007" s="7">
        <f t="shared" si="589"/>
        <v>0</v>
      </c>
      <c r="G5007" s="11">
        <v>87103</v>
      </c>
      <c r="H5007">
        <v>0</v>
      </c>
      <c r="I5007">
        <v>0</v>
      </c>
      <c r="J5007">
        <v>23</v>
      </c>
      <c r="K5007" s="3">
        <v>8.125</v>
      </c>
      <c r="L5007" s="3">
        <f t="shared" si="590"/>
        <v>0</v>
      </c>
      <c r="M5007" s="5">
        <v>0</v>
      </c>
      <c r="R5007">
        <v>2017</v>
      </c>
      <c r="S5007" s="1" t="s">
        <v>6</v>
      </c>
      <c r="T5007" s="40">
        <f>+'Copy Co'!$B$17</f>
        <v>51399.602684929596</v>
      </c>
      <c r="U5007">
        <f>+'Copy Co'!$B$18*'All Data'!C5007</f>
        <v>0</v>
      </c>
      <c r="V5007" s="40">
        <f>+D5007*'Copy Co'!$B$19</f>
        <v>0</v>
      </c>
      <c r="W5007" s="40">
        <f>+E5007*'Copy Co'!$B$20</f>
        <v>0</v>
      </c>
      <c r="X5007" s="40">
        <f>+F5007*'Copy Co'!$B$21</f>
        <v>0</v>
      </c>
      <c r="Y5007" s="40">
        <f>+G5007*'Copy Co'!$B$22</f>
        <v>36250.751130852201</v>
      </c>
      <c r="Z5007" s="40">
        <f>+H5007*'Copy Co'!$B$23</f>
        <v>0</v>
      </c>
      <c r="AA5007" s="40">
        <f>+I5007*'Copy Co'!$B$24</f>
        <v>0</v>
      </c>
      <c r="AB5007" s="40">
        <f>+J5007*'Copy Co'!$B$25</f>
        <v>7746.9080533277638</v>
      </c>
      <c r="AC5007" s="40">
        <f>+K5007*'Copy Co'!$B$26</f>
        <v>2545.2134417607281</v>
      </c>
      <c r="AD5007" s="40">
        <f>+L5007*'Copy Co'!$B$27</f>
        <v>0</v>
      </c>
      <c r="AE5007" s="40">
        <f>+M5007*'Copy Co'!$B$28</f>
        <v>0</v>
      </c>
      <c r="AF5007" s="40">
        <f t="shared" si="591"/>
        <v>97942.475310870286</v>
      </c>
      <c r="AG5007" s="25">
        <f t="shared" si="592"/>
        <v>13121.475310870286</v>
      </c>
      <c r="BF5007" s="2">
        <v>42617</v>
      </c>
      <c r="BG5007" s="3">
        <v>0</v>
      </c>
      <c r="BH5007">
        <v>22</v>
      </c>
      <c r="BI5007">
        <v>10.9583333333333</v>
      </c>
    </row>
    <row r="5008" spans="1:61" x14ac:dyDescent="0.25">
      <c r="A5008" s="2">
        <v>42991</v>
      </c>
      <c r="B5008" s="7">
        <v>88870</v>
      </c>
      <c r="C5008" s="3">
        <v>0</v>
      </c>
      <c r="D5008" s="7">
        <f t="shared" si="587"/>
        <v>0</v>
      </c>
      <c r="E5008" s="7">
        <f t="shared" si="588"/>
        <v>0</v>
      </c>
      <c r="F5008" s="7">
        <f t="shared" si="589"/>
        <v>0</v>
      </c>
      <c r="G5008" s="11">
        <v>84821</v>
      </c>
      <c r="H5008">
        <v>0</v>
      </c>
      <c r="I5008">
        <v>0</v>
      </c>
      <c r="J5008">
        <v>21</v>
      </c>
      <c r="K5008" s="3">
        <v>9.125</v>
      </c>
      <c r="L5008" s="3">
        <f t="shared" si="590"/>
        <v>0</v>
      </c>
      <c r="M5008" s="5">
        <v>0</v>
      </c>
      <c r="R5008">
        <v>2017</v>
      </c>
      <c r="S5008" s="1" t="s">
        <v>7</v>
      </c>
      <c r="T5008" s="40">
        <f>+'Copy Co'!$B$17</f>
        <v>51399.602684929596</v>
      </c>
      <c r="U5008">
        <f>+'Copy Co'!$B$18*'All Data'!C5008</f>
        <v>0</v>
      </c>
      <c r="V5008" s="40">
        <f>+D5008*'Copy Co'!$B$19</f>
        <v>0</v>
      </c>
      <c r="W5008" s="40">
        <f>+E5008*'Copy Co'!$B$20</f>
        <v>0</v>
      </c>
      <c r="X5008" s="40">
        <f>+F5008*'Copy Co'!$B$21</f>
        <v>0</v>
      </c>
      <c r="Y5008" s="40">
        <f>+G5008*'Copy Co'!$B$22</f>
        <v>35301.022486826107</v>
      </c>
      <c r="Z5008" s="40">
        <f>+H5008*'Copy Co'!$B$23</f>
        <v>0</v>
      </c>
      <c r="AA5008" s="40">
        <f>+I5008*'Copy Co'!$B$24</f>
        <v>0</v>
      </c>
      <c r="AB5008" s="40">
        <f>+J5008*'Copy Co'!$B$25</f>
        <v>7073.2638747775236</v>
      </c>
      <c r="AC5008" s="40">
        <f>+K5008*'Copy Co'!$B$26</f>
        <v>2858.4704807466637</v>
      </c>
      <c r="AD5008" s="40">
        <f>+L5008*'Copy Co'!$B$27</f>
        <v>0</v>
      </c>
      <c r="AE5008" s="40">
        <f>+M5008*'Copy Co'!$B$28</f>
        <v>0</v>
      </c>
      <c r="AF5008" s="40">
        <f t="shared" si="591"/>
        <v>96632.359527279885</v>
      </c>
      <c r="AG5008" s="25">
        <f t="shared" si="592"/>
        <v>7762.3595272798848</v>
      </c>
      <c r="BF5008" s="2">
        <v>42619</v>
      </c>
      <c r="BG5008" s="3">
        <v>0</v>
      </c>
      <c r="BH5008">
        <v>14</v>
      </c>
      <c r="BI5008">
        <v>5.7083333333333304</v>
      </c>
    </row>
    <row r="5009" spans="1:61" x14ac:dyDescent="0.25">
      <c r="A5009" s="2">
        <v>42992</v>
      </c>
      <c r="B5009" s="7">
        <v>96715</v>
      </c>
      <c r="C5009" s="3">
        <v>0</v>
      </c>
      <c r="D5009" s="7">
        <f t="shared" si="587"/>
        <v>0</v>
      </c>
      <c r="E5009" s="7">
        <f t="shared" si="588"/>
        <v>0</v>
      </c>
      <c r="F5009" s="7">
        <f t="shared" si="589"/>
        <v>0</v>
      </c>
      <c r="G5009" s="11">
        <v>88870</v>
      </c>
      <c r="H5009">
        <v>0</v>
      </c>
      <c r="I5009">
        <v>0</v>
      </c>
      <c r="J5009">
        <v>28</v>
      </c>
      <c r="K5009" s="3">
        <v>13.8333333333333</v>
      </c>
      <c r="L5009" s="3">
        <f t="shared" si="590"/>
        <v>0</v>
      </c>
      <c r="M5009" s="5">
        <v>0</v>
      </c>
      <c r="R5009">
        <v>2017</v>
      </c>
      <c r="S5009" s="1" t="s">
        <v>1</v>
      </c>
      <c r="T5009" s="40">
        <f>+'Copy Co'!$B$17</f>
        <v>51399.602684929596</v>
      </c>
      <c r="U5009">
        <f>+'Copy Co'!$B$18*'All Data'!C5009</f>
        <v>0</v>
      </c>
      <c r="V5009" s="40">
        <f>+D5009*'Copy Co'!$B$19</f>
        <v>0</v>
      </c>
      <c r="W5009" s="40">
        <f>+E5009*'Copy Co'!$B$20</f>
        <v>0</v>
      </c>
      <c r="X5009" s="40">
        <f>+F5009*'Copy Co'!$B$21</f>
        <v>0</v>
      </c>
      <c r="Y5009" s="40">
        <f>+G5009*'Copy Co'!$B$22</f>
        <v>36986.145746975824</v>
      </c>
      <c r="Z5009" s="40">
        <f>+H5009*'Copy Co'!$B$23</f>
        <v>0</v>
      </c>
      <c r="AA5009" s="40">
        <f>+I5009*'Copy Co'!$B$24</f>
        <v>0</v>
      </c>
      <c r="AB5009" s="40">
        <f>+J5009*'Copy Co'!$B$25</f>
        <v>9431.0184997033648</v>
      </c>
      <c r="AC5009" s="40">
        <f>+K5009*'Copy Co'!$B$26</f>
        <v>4333.3890393054344</v>
      </c>
      <c r="AD5009" s="40">
        <f>+L5009*'Copy Co'!$B$27</f>
        <v>0</v>
      </c>
      <c r="AE5009" s="40">
        <f>+M5009*'Copy Co'!$B$28</f>
        <v>0</v>
      </c>
      <c r="AF5009" s="40">
        <f t="shared" si="591"/>
        <v>102150.15597091422</v>
      </c>
      <c r="AG5009" s="25">
        <f t="shared" si="592"/>
        <v>5435.1559709142166</v>
      </c>
      <c r="BF5009" s="2">
        <v>42620</v>
      </c>
      <c r="BG5009" s="3">
        <v>0</v>
      </c>
      <c r="BH5009">
        <v>15</v>
      </c>
      <c r="BI5009">
        <v>5.75</v>
      </c>
    </row>
    <row r="5010" spans="1:61" x14ac:dyDescent="0.25">
      <c r="A5010" s="2">
        <v>42993</v>
      </c>
      <c r="B5010" s="7">
        <v>114766</v>
      </c>
      <c r="C5010" s="3">
        <v>7.125</v>
      </c>
      <c r="D5010" s="7">
        <f t="shared" si="587"/>
        <v>50.765625</v>
      </c>
      <c r="E5010" s="7">
        <f t="shared" si="588"/>
        <v>361.705078125</v>
      </c>
      <c r="F5010" s="7">
        <f t="shared" si="589"/>
        <v>2577.148681640625</v>
      </c>
      <c r="G5010" s="11">
        <v>96715</v>
      </c>
      <c r="H5010">
        <v>1</v>
      </c>
      <c r="I5010">
        <v>0</v>
      </c>
      <c r="J5010">
        <v>16</v>
      </c>
      <c r="K5010" s="3">
        <v>8.3333333333333304</v>
      </c>
      <c r="L5010" s="3">
        <f t="shared" si="590"/>
        <v>59.374999999999979</v>
      </c>
      <c r="M5010" s="5">
        <v>0</v>
      </c>
      <c r="R5010">
        <v>2017</v>
      </c>
      <c r="S5010" s="1" t="s">
        <v>2</v>
      </c>
      <c r="T5010" s="40">
        <f>+'Copy Co'!$B$17</f>
        <v>51399.602684929596</v>
      </c>
      <c r="U5010">
        <f>+'Copy Co'!$B$18*'All Data'!C5010</f>
        <v>352.04457233294909</v>
      </c>
      <c r="V5010" s="40">
        <f>+D5010*'Copy Co'!$B$19</f>
        <v>21323.69784643063</v>
      </c>
      <c r="W5010" s="40">
        <f>+E5010*'Copy Co'!$B$20</f>
        <v>-2793.6211022588232</v>
      </c>
      <c r="X5010" s="40">
        <f>+F5010*'Copy Co'!$B$21</f>
        <v>124.95485433160637</v>
      </c>
      <c r="Y5010" s="40">
        <f>+G5010*'Copy Co'!$B$22</f>
        <v>40251.098074927046</v>
      </c>
      <c r="Z5010" s="40">
        <f>+H5010*'Copy Co'!$B$23</f>
        <v>-10610.780657764437</v>
      </c>
      <c r="AA5010" s="40">
        <f>+I5010*'Copy Co'!$B$24</f>
        <v>0</v>
      </c>
      <c r="AB5010" s="40">
        <f>+J5010*'Copy Co'!$B$25</f>
        <v>5389.1534284019226</v>
      </c>
      <c r="AC5010" s="40">
        <f>+K5010*'Copy Co'!$B$26</f>
        <v>2610.4753248827969</v>
      </c>
      <c r="AD5010" s="40">
        <f>+L5010*'Copy Co'!$B$27</f>
        <v>10883.88248979156</v>
      </c>
      <c r="AE5010" s="40">
        <f>+M5010*'Copy Co'!$B$28</f>
        <v>0</v>
      </c>
      <c r="AF5010" s="40">
        <f t="shared" si="591"/>
        <v>118930.50751600483</v>
      </c>
      <c r="AG5010" s="25">
        <f t="shared" si="592"/>
        <v>4164.5075160048291</v>
      </c>
      <c r="BF5010" s="2">
        <v>42621</v>
      </c>
      <c r="BG5010" s="3">
        <v>0</v>
      </c>
      <c r="BH5010">
        <v>18</v>
      </c>
      <c r="BI5010">
        <v>6.375</v>
      </c>
    </row>
    <row r="5011" spans="1:61" x14ac:dyDescent="0.25">
      <c r="A5011" s="2">
        <v>42994</v>
      </c>
      <c r="B5011" s="7">
        <v>116590</v>
      </c>
      <c r="C5011" s="3">
        <v>7.5</v>
      </c>
      <c r="D5011" s="7">
        <f t="shared" si="587"/>
        <v>56.25</v>
      </c>
      <c r="E5011" s="7">
        <f t="shared" si="588"/>
        <v>421.875</v>
      </c>
      <c r="F5011" s="7">
        <f t="shared" si="589"/>
        <v>3164.0625</v>
      </c>
      <c r="G5011" s="11">
        <v>114766</v>
      </c>
      <c r="H5011">
        <v>0</v>
      </c>
      <c r="I5011">
        <v>1</v>
      </c>
      <c r="J5011">
        <v>13</v>
      </c>
      <c r="K5011" s="3">
        <v>6.3333333333333304</v>
      </c>
      <c r="L5011" s="3">
        <f t="shared" si="590"/>
        <v>47.499999999999979</v>
      </c>
      <c r="M5011" s="5">
        <v>0</v>
      </c>
      <c r="R5011">
        <v>2017</v>
      </c>
      <c r="S5011" s="1" t="s">
        <v>3</v>
      </c>
      <c r="T5011" s="40">
        <f>+'Copy Co'!$B$17</f>
        <v>51399.602684929596</v>
      </c>
      <c r="U5011">
        <f>+'Copy Co'!$B$18*'All Data'!C5011</f>
        <v>370.57323403468325</v>
      </c>
      <c r="V5011" s="40">
        <f>+D5011*'Copy Co'!$B$19</f>
        <v>23627.366034826184</v>
      </c>
      <c r="W5011" s="40">
        <f>+E5011*'Copy Co'!$B$20</f>
        <v>-3258.3421516358922</v>
      </c>
      <c r="X5011" s="40">
        <f>+F5011*'Copy Co'!$B$21</f>
        <v>153.41178085693804</v>
      </c>
      <c r="Y5011" s="40">
        <f>+G5011*'Copy Co'!$B$22</f>
        <v>47763.609798553254</v>
      </c>
      <c r="Z5011" s="40">
        <f>+H5011*'Copy Co'!$B$23</f>
        <v>0</v>
      </c>
      <c r="AA5011" s="40">
        <f>+I5011*'Copy Co'!$B$24</f>
        <v>-10704.382616627605</v>
      </c>
      <c r="AB5011" s="40">
        <f>+J5011*'Copy Co'!$B$25</f>
        <v>4378.6871605765618</v>
      </c>
      <c r="AC5011" s="40">
        <f>+K5011*'Copy Co'!$B$26</f>
        <v>1983.9612469109256</v>
      </c>
      <c r="AD5011" s="40">
        <f>+L5011*'Copy Co'!$B$27</f>
        <v>8707.1059918332467</v>
      </c>
      <c r="AE5011" s="40">
        <f>+M5011*'Copy Co'!$B$28</f>
        <v>0</v>
      </c>
      <c r="AF5011" s="40">
        <f t="shared" si="591"/>
        <v>124421.59316425789</v>
      </c>
      <c r="AG5011" s="25">
        <f t="shared" si="592"/>
        <v>7831.5931642578944</v>
      </c>
      <c r="BF5011" s="2">
        <v>42623</v>
      </c>
      <c r="BG5011" s="3">
        <v>0</v>
      </c>
      <c r="BH5011">
        <v>10</v>
      </c>
      <c r="BI5011">
        <v>7.0833333333333304</v>
      </c>
    </row>
    <row r="5012" spans="1:61" x14ac:dyDescent="0.25">
      <c r="A5012" s="2">
        <v>42995</v>
      </c>
      <c r="B5012" s="7">
        <v>104081</v>
      </c>
      <c r="C5012" s="3">
        <v>0</v>
      </c>
      <c r="D5012" s="7">
        <f t="shared" si="587"/>
        <v>0</v>
      </c>
      <c r="E5012" s="7">
        <f t="shared" si="588"/>
        <v>0</v>
      </c>
      <c r="F5012" s="7">
        <f t="shared" si="589"/>
        <v>0</v>
      </c>
      <c r="G5012" s="11">
        <v>116590</v>
      </c>
      <c r="H5012">
        <v>0</v>
      </c>
      <c r="I5012">
        <v>1</v>
      </c>
      <c r="J5012">
        <v>14</v>
      </c>
      <c r="K5012" s="3">
        <v>6.5</v>
      </c>
      <c r="L5012" s="3">
        <f t="shared" si="590"/>
        <v>0</v>
      </c>
      <c r="M5012" s="5">
        <v>0</v>
      </c>
      <c r="R5012">
        <v>2017</v>
      </c>
      <c r="S5012" s="1" t="s">
        <v>4</v>
      </c>
      <c r="T5012" s="40">
        <f>+'Copy Co'!$B$17</f>
        <v>51399.602684929596</v>
      </c>
      <c r="U5012">
        <f>+'Copy Co'!$B$18*'All Data'!C5012</f>
        <v>0</v>
      </c>
      <c r="V5012" s="40">
        <f>+D5012*'Copy Co'!$B$19</f>
        <v>0</v>
      </c>
      <c r="W5012" s="40">
        <f>+E5012*'Copy Co'!$B$20</f>
        <v>0</v>
      </c>
      <c r="X5012" s="40">
        <f>+F5012*'Copy Co'!$B$21</f>
        <v>0</v>
      </c>
      <c r="Y5012" s="40">
        <f>+G5012*'Copy Co'!$B$22</f>
        <v>48522.726821648605</v>
      </c>
      <c r="Z5012" s="40">
        <f>+H5012*'Copy Co'!$B$23</f>
        <v>0</v>
      </c>
      <c r="AA5012" s="40">
        <f>+I5012*'Copy Co'!$B$24</f>
        <v>-10704.382616627605</v>
      </c>
      <c r="AB5012" s="40">
        <f>+J5012*'Copy Co'!$B$25</f>
        <v>4715.5092498516824</v>
      </c>
      <c r="AC5012" s="40">
        <f>+K5012*'Copy Co'!$B$26</f>
        <v>2036.1707534085824</v>
      </c>
      <c r="AD5012" s="40">
        <f>+L5012*'Copy Co'!$B$27</f>
        <v>0</v>
      </c>
      <c r="AE5012" s="40">
        <f>+M5012*'Copy Co'!$B$28</f>
        <v>0</v>
      </c>
      <c r="AF5012" s="40">
        <f t="shared" si="591"/>
        <v>95969.62689321088</v>
      </c>
      <c r="AG5012" s="25">
        <f t="shared" si="592"/>
        <v>-8111.3731067891204</v>
      </c>
      <c r="BF5012" s="2">
        <v>42624</v>
      </c>
      <c r="BG5012" s="3">
        <v>0</v>
      </c>
      <c r="BH5012">
        <v>18</v>
      </c>
      <c r="BI5012">
        <v>9.3333333333333304</v>
      </c>
    </row>
    <row r="5013" spans="1:61" x14ac:dyDescent="0.25">
      <c r="A5013" s="2">
        <v>42996</v>
      </c>
      <c r="B5013" s="7">
        <v>104184</v>
      </c>
      <c r="C5013" s="3">
        <v>0</v>
      </c>
      <c r="D5013" s="7">
        <f t="shared" si="587"/>
        <v>0</v>
      </c>
      <c r="E5013" s="7">
        <f t="shared" si="588"/>
        <v>0</v>
      </c>
      <c r="F5013" s="7">
        <f t="shared" si="589"/>
        <v>0</v>
      </c>
      <c r="G5013" s="11">
        <v>104081</v>
      </c>
      <c r="H5013">
        <v>0</v>
      </c>
      <c r="I5013">
        <v>0</v>
      </c>
      <c r="J5013">
        <v>28</v>
      </c>
      <c r="K5013" s="3">
        <v>16.1666666666667</v>
      </c>
      <c r="L5013" s="3">
        <f t="shared" si="590"/>
        <v>0</v>
      </c>
      <c r="M5013" s="5">
        <v>0</v>
      </c>
      <c r="R5013">
        <v>2017</v>
      </c>
      <c r="S5013" s="1" t="s">
        <v>5</v>
      </c>
      <c r="T5013" s="40">
        <f>+'Copy Co'!$B$17</f>
        <v>51399.602684929596</v>
      </c>
      <c r="U5013">
        <f>+'Copy Co'!$B$18*'All Data'!C5013</f>
        <v>0</v>
      </c>
      <c r="V5013" s="40">
        <f>+D5013*'Copy Co'!$B$19</f>
        <v>0</v>
      </c>
      <c r="W5013" s="40">
        <f>+E5013*'Copy Co'!$B$20</f>
        <v>0</v>
      </c>
      <c r="X5013" s="40">
        <f>+F5013*'Copy Co'!$B$21</f>
        <v>0</v>
      </c>
      <c r="Y5013" s="40">
        <f>+G5013*'Copy Co'!$B$22</f>
        <v>43316.698947800054</v>
      </c>
      <c r="Z5013" s="40">
        <f>+H5013*'Copy Co'!$B$23</f>
        <v>0</v>
      </c>
      <c r="AA5013" s="40">
        <f>+I5013*'Copy Co'!$B$24</f>
        <v>0</v>
      </c>
      <c r="AB5013" s="40">
        <f>+J5013*'Copy Co'!$B$25</f>
        <v>9431.0184997033648</v>
      </c>
      <c r="AC5013" s="40">
        <f>+K5013*'Copy Co'!$B$26</f>
        <v>5064.3221302726388</v>
      </c>
      <c r="AD5013" s="40">
        <f>+L5013*'Copy Co'!$B$27</f>
        <v>0</v>
      </c>
      <c r="AE5013" s="40">
        <f>+M5013*'Copy Co'!$B$28</f>
        <v>0</v>
      </c>
      <c r="AF5013" s="40">
        <f t="shared" si="591"/>
        <v>109211.64226270566</v>
      </c>
      <c r="AG5013" s="25">
        <f t="shared" si="592"/>
        <v>5027.64226270566</v>
      </c>
      <c r="BF5013" s="2">
        <v>42625</v>
      </c>
      <c r="BG5013" s="3">
        <v>0</v>
      </c>
      <c r="BH5013">
        <v>24</v>
      </c>
      <c r="BI5013">
        <v>12.875</v>
      </c>
    </row>
    <row r="5014" spans="1:61" x14ac:dyDescent="0.25">
      <c r="A5014" s="2">
        <v>42997</v>
      </c>
      <c r="B5014" s="7">
        <v>139862</v>
      </c>
      <c r="C5014" s="3">
        <v>11.0833333333333</v>
      </c>
      <c r="D5014" s="7">
        <f t="shared" si="587"/>
        <v>122.84027777777705</v>
      </c>
      <c r="E5014" s="7">
        <f t="shared" si="588"/>
        <v>1361.4797453703582</v>
      </c>
      <c r="F5014" s="7">
        <f t="shared" si="589"/>
        <v>15089.733844521425</v>
      </c>
      <c r="G5014" s="11">
        <v>104184</v>
      </c>
      <c r="H5014">
        <v>0</v>
      </c>
      <c r="I5014">
        <v>0</v>
      </c>
      <c r="J5014">
        <v>15</v>
      </c>
      <c r="K5014" s="3">
        <v>5.5416666666666696</v>
      </c>
      <c r="L5014" s="3">
        <f t="shared" si="590"/>
        <v>61.420138888888737</v>
      </c>
      <c r="M5014" s="5">
        <v>0</v>
      </c>
      <c r="R5014">
        <v>2017</v>
      </c>
      <c r="S5014" s="1" t="s">
        <v>6</v>
      </c>
      <c r="T5014" s="40">
        <f>+'Copy Co'!$B$17</f>
        <v>51399.602684929596</v>
      </c>
      <c r="U5014">
        <f>+'Copy Co'!$B$18*'All Data'!C5014</f>
        <v>547.62489029569701</v>
      </c>
      <c r="V5014" s="40">
        <f>+D5014*'Copy Co'!$B$19</f>
        <v>51598.083677782452</v>
      </c>
      <c r="W5014" s="40">
        <f>+E5014*'Copy Co'!$B$20</f>
        <v>-10515.358442521458</v>
      </c>
      <c r="X5014" s="40">
        <f>+F5014*'Copy Co'!$B$21</f>
        <v>731.63628776145913</v>
      </c>
      <c r="Y5014" s="40">
        <f>+G5014*'Copy Co'!$B$22</f>
        <v>43359.56575338055</v>
      </c>
      <c r="Z5014" s="40">
        <f>+H5014*'Copy Co'!$B$23</f>
        <v>0</v>
      </c>
      <c r="AA5014" s="40">
        <f>+I5014*'Copy Co'!$B$24</f>
        <v>0</v>
      </c>
      <c r="AB5014" s="40">
        <f>+J5014*'Copy Co'!$B$25</f>
        <v>5052.331339126802</v>
      </c>
      <c r="AC5014" s="40">
        <f>+K5014*'Copy Co'!$B$26</f>
        <v>1735.9660910470616</v>
      </c>
      <c r="AD5014" s="40">
        <f>+L5014*'Copy Co'!$B$27</f>
        <v>11258.771775551022</v>
      </c>
      <c r="AE5014" s="40">
        <f>+M5014*'Copy Co'!$B$28</f>
        <v>0</v>
      </c>
      <c r="AF5014" s="40">
        <f t="shared" si="591"/>
        <v>155168.22405735319</v>
      </c>
      <c r="AG5014" s="25">
        <f t="shared" si="592"/>
        <v>15306.224057353189</v>
      </c>
      <c r="BF5014" s="2">
        <v>42630</v>
      </c>
      <c r="BG5014" s="3">
        <v>0</v>
      </c>
      <c r="BH5014">
        <v>13</v>
      </c>
      <c r="BI5014">
        <v>8.5</v>
      </c>
    </row>
    <row r="5015" spans="1:61" x14ac:dyDescent="0.25">
      <c r="A5015" s="2">
        <v>42998</v>
      </c>
      <c r="B5015" s="7">
        <v>125445</v>
      </c>
      <c r="C5015" s="3">
        <v>1.625</v>
      </c>
      <c r="D5015" s="7">
        <f t="shared" si="587"/>
        <v>2.640625</v>
      </c>
      <c r="E5015" s="7">
        <f t="shared" si="588"/>
        <v>4.291015625</v>
      </c>
      <c r="F5015" s="7">
        <f t="shared" si="589"/>
        <v>6.972900390625</v>
      </c>
      <c r="G5015" s="11">
        <v>139862</v>
      </c>
      <c r="H5015">
        <v>0</v>
      </c>
      <c r="I5015">
        <v>0</v>
      </c>
      <c r="J5015">
        <v>22</v>
      </c>
      <c r="K5015" s="3">
        <v>13.625</v>
      </c>
      <c r="L5015" s="3">
        <f t="shared" si="590"/>
        <v>22.140625</v>
      </c>
      <c r="M5015" s="5">
        <v>0</v>
      </c>
      <c r="R5015">
        <v>2017</v>
      </c>
      <c r="S5015" s="1" t="s">
        <v>7</v>
      </c>
      <c r="T5015" s="40">
        <f>+'Copy Co'!$B$17</f>
        <v>51399.602684929596</v>
      </c>
      <c r="U5015">
        <f>+'Copy Co'!$B$18*'All Data'!C5015</f>
        <v>80.290867374181374</v>
      </c>
      <c r="V5015" s="40">
        <f>+D5015*'Copy Co'!$B$19</f>
        <v>1109.1735721904513</v>
      </c>
      <c r="W5015" s="40">
        <f>+E5015*'Copy Co'!$B$20</f>
        <v>-33.14156345900026</v>
      </c>
      <c r="X5015" s="40">
        <f>+F5015*'Copy Co'!$B$21</f>
        <v>0.33808594699498512</v>
      </c>
      <c r="Y5015" s="40">
        <f>+G5015*'Copy Co'!$B$22</f>
        <v>58208.127787369558</v>
      </c>
      <c r="Z5015" s="40">
        <f>+H5015*'Copy Co'!$B$23</f>
        <v>0</v>
      </c>
      <c r="AA5015" s="40">
        <f>+I5015*'Copy Co'!$B$24</f>
        <v>0</v>
      </c>
      <c r="AB5015" s="40">
        <f>+J5015*'Copy Co'!$B$25</f>
        <v>7410.0859640526432</v>
      </c>
      <c r="AC5015" s="40">
        <f>+K5015*'Copy Co'!$B$26</f>
        <v>4268.1271561833746</v>
      </c>
      <c r="AD5015" s="40">
        <f>+L5015*'Copy Co'!$B$27</f>
        <v>4058.5424968512225</v>
      </c>
      <c r="AE5015" s="40">
        <f>+M5015*'Copy Co'!$B$28</f>
        <v>0</v>
      </c>
      <c r="AF5015" s="40">
        <f t="shared" si="591"/>
        <v>126501.14705143902</v>
      </c>
      <c r="AG5015" s="25">
        <f t="shared" si="592"/>
        <v>1056.1470514390239</v>
      </c>
      <c r="BF5015" s="2">
        <v>42631</v>
      </c>
      <c r="BG5015" s="3">
        <v>0</v>
      </c>
      <c r="BH5015">
        <v>15</v>
      </c>
      <c r="BI5015">
        <v>7.8333333333333304</v>
      </c>
    </row>
    <row r="5016" spans="1:61" x14ac:dyDescent="0.25">
      <c r="A5016" s="2">
        <v>42999</v>
      </c>
      <c r="B5016" s="7">
        <v>173289</v>
      </c>
      <c r="C5016" s="3">
        <v>16.0833333333333</v>
      </c>
      <c r="D5016" s="7">
        <f t="shared" si="587"/>
        <v>258.67361111111006</v>
      </c>
      <c r="E5016" s="7">
        <f t="shared" si="588"/>
        <v>4160.3339120370119</v>
      </c>
      <c r="F5016" s="7">
        <f t="shared" si="589"/>
        <v>66912.037085261807</v>
      </c>
      <c r="G5016" s="11">
        <v>125445</v>
      </c>
      <c r="H5016">
        <v>0</v>
      </c>
      <c r="I5016">
        <v>0</v>
      </c>
      <c r="J5016">
        <v>20</v>
      </c>
      <c r="K5016" s="3">
        <v>10.75</v>
      </c>
      <c r="L5016" s="3">
        <f t="shared" si="590"/>
        <v>172.89583333333297</v>
      </c>
      <c r="M5016" s="5">
        <v>0</v>
      </c>
      <c r="R5016">
        <v>2017</v>
      </c>
      <c r="S5016" s="1" t="s">
        <v>1</v>
      </c>
      <c r="T5016" s="40">
        <f>+'Copy Co'!$B$17</f>
        <v>51399.602684929596</v>
      </c>
      <c r="U5016">
        <f>+'Copy Co'!$B$18*'All Data'!C5016</f>
        <v>794.67371298548585</v>
      </c>
      <c r="V5016" s="40">
        <f>+D5016*'Copy Co'!$B$19</f>
        <v>108653.79721373296</v>
      </c>
      <c r="W5016" s="40">
        <f>+E5016*'Copy Co'!$B$20</f>
        <v>-32132.246164078097</v>
      </c>
      <c r="X5016" s="40">
        <f>+F5016*'Copy Co'!$B$21</f>
        <v>3244.2768655851437</v>
      </c>
      <c r="Y5016" s="40">
        <f>+G5016*'Copy Co'!$B$22</f>
        <v>52208.023553835737</v>
      </c>
      <c r="Z5016" s="40">
        <f>+H5016*'Copy Co'!$B$23</f>
        <v>0</v>
      </c>
      <c r="AA5016" s="40">
        <f>+I5016*'Copy Co'!$B$24</f>
        <v>0</v>
      </c>
      <c r="AB5016" s="40">
        <f>+J5016*'Copy Co'!$B$25</f>
        <v>6736.441785502403</v>
      </c>
      <c r="AC5016" s="40">
        <f>+K5016*'Copy Co'!$B$26</f>
        <v>3367.5131690988096</v>
      </c>
      <c r="AD5016" s="40">
        <f>+L5016*'Copy Co'!$B$27</f>
        <v>31693.102029045614</v>
      </c>
      <c r="AE5016" s="40">
        <f>+M5016*'Copy Co'!$B$28</f>
        <v>0</v>
      </c>
      <c r="AF5016" s="40">
        <f t="shared" si="591"/>
        <v>225965.18485063768</v>
      </c>
      <c r="AG5016" s="25">
        <f t="shared" si="592"/>
        <v>52676.184850637685</v>
      </c>
      <c r="BF5016" s="2">
        <v>42632</v>
      </c>
      <c r="BG5016" s="3">
        <v>0</v>
      </c>
      <c r="BH5016">
        <v>18</v>
      </c>
      <c r="BI5016">
        <v>8.7083333333333304</v>
      </c>
    </row>
    <row r="5017" spans="1:61" x14ac:dyDescent="0.25">
      <c r="A5017" s="2">
        <v>43000</v>
      </c>
      <c r="B5017" s="7">
        <v>226481</v>
      </c>
      <c r="C5017" s="3">
        <v>17.6666666666667</v>
      </c>
      <c r="D5017" s="7">
        <f t="shared" si="587"/>
        <v>312.11111111111228</v>
      </c>
      <c r="E5017" s="7">
        <f t="shared" si="588"/>
        <v>5513.9629629629935</v>
      </c>
      <c r="F5017" s="7">
        <f t="shared" si="589"/>
        <v>97413.345679013073</v>
      </c>
      <c r="G5017" s="11">
        <v>173289</v>
      </c>
      <c r="H5017">
        <v>1</v>
      </c>
      <c r="I5017">
        <v>0</v>
      </c>
      <c r="J5017">
        <v>14</v>
      </c>
      <c r="K5017" s="3">
        <v>6.5</v>
      </c>
      <c r="L5017" s="3">
        <f t="shared" si="590"/>
        <v>114.83333333333354</v>
      </c>
      <c r="M5017" s="5">
        <v>0</v>
      </c>
      <c r="R5017">
        <v>2017</v>
      </c>
      <c r="S5017" s="1" t="s">
        <v>2</v>
      </c>
      <c r="T5017" s="40">
        <f>+'Copy Co'!$B$17</f>
        <v>51399.602684929596</v>
      </c>
      <c r="U5017">
        <f>+'Copy Co'!$B$18*'All Data'!C5017</f>
        <v>872.90584017058893</v>
      </c>
      <c r="V5017" s="40">
        <f>+D5017*'Copy Co'!$B$19</f>
        <v>131099.79494681876</v>
      </c>
      <c r="W5017" s="40">
        <f>+E5017*'Copy Co'!$B$20</f>
        <v>-42586.969943185686</v>
      </c>
      <c r="X5017" s="40">
        <f>+F5017*'Copy Co'!$B$21</f>
        <v>4723.1541222241676</v>
      </c>
      <c r="Y5017" s="40">
        <f>+G5017*'Copy Co'!$B$22</f>
        <v>72119.862837264474</v>
      </c>
      <c r="Z5017" s="40">
        <f>+H5017*'Copy Co'!$B$23</f>
        <v>-10610.780657764437</v>
      </c>
      <c r="AA5017" s="40">
        <f>+I5017*'Copy Co'!$B$24</f>
        <v>0</v>
      </c>
      <c r="AB5017" s="40">
        <f>+J5017*'Copy Co'!$B$25</f>
        <v>4715.5092498516824</v>
      </c>
      <c r="AC5017" s="40">
        <f>+K5017*'Copy Co'!$B$26</f>
        <v>2036.1707534085824</v>
      </c>
      <c r="AD5017" s="40">
        <f>+L5017*'Copy Co'!$B$27</f>
        <v>21049.810625870599</v>
      </c>
      <c r="AE5017" s="40">
        <f>+M5017*'Copy Co'!$B$28</f>
        <v>0</v>
      </c>
      <c r="AF5017" s="40">
        <f t="shared" si="591"/>
        <v>234819.06045958833</v>
      </c>
      <c r="AG5017" s="25">
        <f t="shared" si="592"/>
        <v>8338.0604595883342</v>
      </c>
      <c r="BF5017" s="2">
        <v>42633</v>
      </c>
      <c r="BG5017" s="3">
        <v>0</v>
      </c>
      <c r="BH5017">
        <v>21</v>
      </c>
      <c r="BI5017">
        <v>12.5416666666667</v>
      </c>
    </row>
    <row r="5018" spans="1:61" x14ac:dyDescent="0.25">
      <c r="A5018" s="2">
        <v>43001</v>
      </c>
      <c r="B5018" s="7">
        <v>238912</v>
      </c>
      <c r="C5018" s="3">
        <v>16.5</v>
      </c>
      <c r="D5018" s="7">
        <f t="shared" si="587"/>
        <v>272.25</v>
      </c>
      <c r="E5018" s="7">
        <f t="shared" si="588"/>
        <v>4492.125</v>
      </c>
      <c r="F5018" s="7">
        <f t="shared" si="589"/>
        <v>74120.0625</v>
      </c>
      <c r="G5018" s="11">
        <v>226481</v>
      </c>
      <c r="H5018">
        <v>0</v>
      </c>
      <c r="I5018">
        <v>1</v>
      </c>
      <c r="J5018">
        <v>15</v>
      </c>
      <c r="K5018" s="3">
        <v>6.8333333333333304</v>
      </c>
      <c r="L5018" s="3">
        <f t="shared" si="590"/>
        <v>112.74999999999996</v>
      </c>
      <c r="M5018" s="5">
        <v>0</v>
      </c>
      <c r="R5018">
        <v>2017</v>
      </c>
      <c r="S5018" s="1" t="s">
        <v>3</v>
      </c>
      <c r="T5018" s="40">
        <f>+'Copy Co'!$B$17</f>
        <v>51399.602684929596</v>
      </c>
      <c r="U5018">
        <f>+'Copy Co'!$B$18*'All Data'!C5018</f>
        <v>815.26111487630317</v>
      </c>
      <c r="V5018" s="40">
        <f>+D5018*'Copy Co'!$B$19</f>
        <v>114356.45160855872</v>
      </c>
      <c r="W5018" s="40">
        <f>+E5018*'Copy Co'!$B$20</f>
        <v>-34694.827230618983</v>
      </c>
      <c r="X5018" s="40">
        <f>+F5018*'Copy Co'!$B$21</f>
        <v>3593.7630136422872</v>
      </c>
      <c r="Y5018" s="40">
        <f>+G5018*'Copy Co'!$B$22</f>
        <v>94257.44655025129</v>
      </c>
      <c r="Z5018" s="40">
        <f>+H5018*'Copy Co'!$B$23</f>
        <v>0</v>
      </c>
      <c r="AA5018" s="40">
        <f>+I5018*'Copy Co'!$B$24</f>
        <v>-10704.382616627605</v>
      </c>
      <c r="AB5018" s="40">
        <f>+J5018*'Copy Co'!$B$25</f>
        <v>5052.331339126802</v>
      </c>
      <c r="AC5018" s="40">
        <f>+K5018*'Copy Co'!$B$26</f>
        <v>2140.5897664038935</v>
      </c>
      <c r="AD5018" s="40">
        <f>+L5018*'Copy Co'!$B$27</f>
        <v>20667.920012193656</v>
      </c>
      <c r="AE5018" s="40">
        <f>+M5018*'Copy Co'!$B$28</f>
        <v>0</v>
      </c>
      <c r="AF5018" s="40">
        <f t="shared" si="591"/>
        <v>246884.15624273595</v>
      </c>
      <c r="AG5018" s="25">
        <f t="shared" si="592"/>
        <v>7972.1562427359459</v>
      </c>
      <c r="BF5018" s="2">
        <v>42634</v>
      </c>
      <c r="BG5018" s="3">
        <v>0</v>
      </c>
      <c r="BH5018">
        <v>22</v>
      </c>
      <c r="BI5018">
        <v>15.2083333333333</v>
      </c>
    </row>
    <row r="5019" spans="1:61" x14ac:dyDescent="0.25">
      <c r="A5019" s="2">
        <v>43002</v>
      </c>
      <c r="B5019" s="7">
        <v>291799</v>
      </c>
      <c r="C5019" s="3">
        <v>20.0416666666667</v>
      </c>
      <c r="D5019" s="7">
        <f t="shared" si="587"/>
        <v>401.66840277777908</v>
      </c>
      <c r="E5019" s="7">
        <f t="shared" si="588"/>
        <v>8050.1042390046687</v>
      </c>
      <c r="F5019" s="7">
        <f t="shared" si="589"/>
        <v>161337.50579005215</v>
      </c>
      <c r="G5019" s="11">
        <v>238912</v>
      </c>
      <c r="H5019">
        <v>0</v>
      </c>
      <c r="I5019">
        <v>1</v>
      </c>
      <c r="J5019">
        <v>15</v>
      </c>
      <c r="K5019" s="3">
        <v>8.2916666666666696</v>
      </c>
      <c r="L5019" s="3">
        <f t="shared" si="590"/>
        <v>166.17881944444477</v>
      </c>
      <c r="M5019" s="5">
        <v>0</v>
      </c>
      <c r="R5019">
        <v>2017</v>
      </c>
      <c r="S5019" s="1" t="s">
        <v>4</v>
      </c>
      <c r="T5019" s="40">
        <f>+'Copy Co'!$B$17</f>
        <v>51399.602684929596</v>
      </c>
      <c r="U5019">
        <f>+'Copy Co'!$B$18*'All Data'!C5019</f>
        <v>990.25403094823866</v>
      </c>
      <c r="V5019" s="40">
        <f>+D5019*'Copy Co'!$B$19</f>
        <v>168717.62448097032</v>
      </c>
      <c r="W5019" s="40">
        <f>+E5019*'Copy Co'!$B$20</f>
        <v>-62174.800514398077</v>
      </c>
      <c r="X5019" s="40">
        <f>+F5019*'Copy Co'!$B$21</f>
        <v>7822.5616852601524</v>
      </c>
      <c r="Y5019" s="40">
        <f>+G5019*'Copy Co'!$B$22</f>
        <v>99431.01218298063</v>
      </c>
      <c r="Z5019" s="40">
        <f>+H5019*'Copy Co'!$B$23</f>
        <v>0</v>
      </c>
      <c r="AA5019" s="40">
        <f>+I5019*'Copy Co'!$B$24</f>
        <v>-10704.382616627605</v>
      </c>
      <c r="AB5019" s="40">
        <f>+J5019*'Copy Co'!$B$25</f>
        <v>5052.331339126802</v>
      </c>
      <c r="AC5019" s="40">
        <f>+K5019*'Copy Co'!$B$26</f>
        <v>2597.4229482583851</v>
      </c>
      <c r="AD5019" s="40">
        <f>+L5019*'Copy Co'!$B$27</f>
        <v>30461.823042115811</v>
      </c>
      <c r="AE5019" s="40">
        <f>+M5019*'Copy Co'!$B$28</f>
        <v>0</v>
      </c>
      <c r="AF5019" s="40">
        <f t="shared" si="591"/>
        <v>293593.44926356431</v>
      </c>
      <c r="AG5019" s="25">
        <f t="shared" si="592"/>
        <v>1794.449263564311</v>
      </c>
      <c r="BF5019" s="2">
        <v>42641</v>
      </c>
      <c r="BG5019" s="3">
        <v>0</v>
      </c>
      <c r="BH5019">
        <v>12</v>
      </c>
      <c r="BI5019">
        <v>7.25</v>
      </c>
    </row>
    <row r="5020" spans="1:61" x14ac:dyDescent="0.25">
      <c r="A5020" s="2">
        <v>43003</v>
      </c>
      <c r="B5020" s="7">
        <v>231008</v>
      </c>
      <c r="C5020" s="3">
        <v>14.3333333333333</v>
      </c>
      <c r="D5020" s="7">
        <f t="shared" si="587"/>
        <v>205.44444444444349</v>
      </c>
      <c r="E5020" s="7">
        <f t="shared" si="588"/>
        <v>2944.703703703683</v>
      </c>
      <c r="F5020" s="7">
        <f t="shared" si="589"/>
        <v>42207.419753086026</v>
      </c>
      <c r="G5020" s="11">
        <v>291799</v>
      </c>
      <c r="H5020">
        <v>0</v>
      </c>
      <c r="I5020">
        <v>0</v>
      </c>
      <c r="J5020">
        <v>9</v>
      </c>
      <c r="K5020" s="3">
        <v>4.5833333333333304</v>
      </c>
      <c r="L5020" s="3">
        <f t="shared" si="590"/>
        <v>65.694444444444244</v>
      </c>
      <c r="M5020" s="5">
        <v>0</v>
      </c>
      <c r="R5020">
        <v>2017</v>
      </c>
      <c r="S5020" s="1" t="s">
        <v>5</v>
      </c>
      <c r="T5020" s="40">
        <f>+'Copy Co'!$B$17</f>
        <v>51399.602684929596</v>
      </c>
      <c r="U5020">
        <f>+'Copy Co'!$B$18*'All Data'!C5020</f>
        <v>708.20662504405971</v>
      </c>
      <c r="V5020" s="40">
        <f>+D5020*'Copy Co'!$B$19</f>
        <v>86295.308243740074</v>
      </c>
      <c r="W5020" s="40">
        <f>+E5020*'Copy Co'!$B$20</f>
        <v>-22743.353367362466</v>
      </c>
      <c r="X5020" s="40">
        <f>+F5020*'Copy Co'!$B$21</f>
        <v>2046.4562345709764</v>
      </c>
      <c r="Y5020" s="40">
        <f>+G5020*'Copy Co'!$B$22</f>
        <v>121441.66020953975</v>
      </c>
      <c r="Z5020" s="40">
        <f>+H5020*'Copy Co'!$B$23</f>
        <v>0</v>
      </c>
      <c r="AA5020" s="40">
        <f>+I5020*'Copy Co'!$B$24</f>
        <v>0</v>
      </c>
      <c r="AB5020" s="40">
        <f>+J5020*'Copy Co'!$B$25</f>
        <v>3031.3988034760814</v>
      </c>
      <c r="AC5020" s="40">
        <f>+K5020*'Copy Co'!$B$26</f>
        <v>1435.761428685538</v>
      </c>
      <c r="AD5020" s="40">
        <f>+L5020*'Copy Co'!$B$27</f>
        <v>12042.284017944781</v>
      </c>
      <c r="AE5020" s="40">
        <f>+M5020*'Copy Co'!$B$28</f>
        <v>0</v>
      </c>
      <c r="AF5020" s="40">
        <f t="shared" si="591"/>
        <v>255657.32488056837</v>
      </c>
      <c r="AG5020" s="25">
        <f t="shared" si="592"/>
        <v>24649.324880568369</v>
      </c>
      <c r="BF5020" s="2">
        <v>42642</v>
      </c>
      <c r="BG5020" s="3">
        <v>0</v>
      </c>
      <c r="BH5020">
        <v>20</v>
      </c>
      <c r="BI5020">
        <v>10.6666666666667</v>
      </c>
    </row>
    <row r="5021" spans="1:61" x14ac:dyDescent="0.25">
      <c r="A5021" s="2">
        <v>43004</v>
      </c>
      <c r="B5021" s="7">
        <v>200764</v>
      </c>
      <c r="C5021" s="3">
        <v>10.1666666666667</v>
      </c>
      <c r="D5021" s="7">
        <f t="shared" si="587"/>
        <v>103.36111111111178</v>
      </c>
      <c r="E5021" s="7">
        <f t="shared" si="588"/>
        <v>1050.8379629629733</v>
      </c>
      <c r="F5021" s="7">
        <f t="shared" si="589"/>
        <v>10683.519290123595</v>
      </c>
      <c r="G5021" s="11">
        <v>231008</v>
      </c>
      <c r="H5021">
        <v>0</v>
      </c>
      <c r="I5021">
        <v>0</v>
      </c>
      <c r="J5021">
        <v>13</v>
      </c>
      <c r="K5021" s="3">
        <v>4.7916666666666696</v>
      </c>
      <c r="L5021" s="3">
        <f t="shared" si="590"/>
        <v>48.715277777777963</v>
      </c>
      <c r="M5021" s="5">
        <v>0</v>
      </c>
      <c r="R5021">
        <v>2017</v>
      </c>
      <c r="S5021" s="1" t="s">
        <v>6</v>
      </c>
      <c r="T5021" s="40">
        <f>+'Copy Co'!$B$17</f>
        <v>51399.602684929596</v>
      </c>
      <c r="U5021">
        <f>+'Copy Co'!$B$18*'All Data'!C5021</f>
        <v>502.33260613590562</v>
      </c>
      <c r="V5021" s="40">
        <f>+D5021*'Copy Co'!$B$19</f>
        <v>43416.014328685829</v>
      </c>
      <c r="W5021" s="40">
        <f>+E5021*'Copy Co'!$B$20</f>
        <v>-8116.123565656776</v>
      </c>
      <c r="X5021" s="40">
        <f>+F5021*'Copy Co'!$B$21</f>
        <v>517.99789672843406</v>
      </c>
      <c r="Y5021" s="40">
        <f>+G5021*'Copy Co'!$B$22</f>
        <v>96141.505082900767</v>
      </c>
      <c r="Z5021" s="40">
        <f>+H5021*'Copy Co'!$B$23</f>
        <v>0</v>
      </c>
      <c r="AA5021" s="40">
        <f>+I5021*'Copy Co'!$B$24</f>
        <v>0</v>
      </c>
      <c r="AB5021" s="40">
        <f>+J5021*'Copy Co'!$B$25</f>
        <v>4378.6871605765618</v>
      </c>
      <c r="AC5021" s="40">
        <f>+K5021*'Copy Co'!$B$26</f>
        <v>1501.0233118076098</v>
      </c>
      <c r="AD5021" s="40">
        <f>+L5021*'Copy Co'!$B$27</f>
        <v>8929.8755164781414</v>
      </c>
      <c r="AE5021" s="40">
        <f>+M5021*'Copy Co'!$B$28</f>
        <v>0</v>
      </c>
      <c r="AF5021" s="40">
        <f t="shared" si="591"/>
        <v>198670.91502258606</v>
      </c>
      <c r="AG5021" s="25">
        <f t="shared" si="592"/>
        <v>-2093.0849774139351</v>
      </c>
      <c r="BF5021" s="2">
        <v>42643</v>
      </c>
      <c r="BG5021" s="3">
        <v>0</v>
      </c>
      <c r="BH5021">
        <v>18</v>
      </c>
      <c r="BI5021">
        <v>10.9166666666667</v>
      </c>
    </row>
    <row r="5022" spans="1:61" x14ac:dyDescent="0.25">
      <c r="A5022" s="2">
        <v>43005</v>
      </c>
      <c r="B5022" s="7">
        <v>164439</v>
      </c>
      <c r="C5022" s="3">
        <v>6.375</v>
      </c>
      <c r="D5022" s="7">
        <f t="shared" si="587"/>
        <v>40.640625</v>
      </c>
      <c r="E5022" s="7">
        <f t="shared" si="588"/>
        <v>259.083984375</v>
      </c>
      <c r="F5022" s="7">
        <f t="shared" si="589"/>
        <v>1651.660400390625</v>
      </c>
      <c r="G5022" s="11">
        <v>200764</v>
      </c>
      <c r="H5022">
        <v>0</v>
      </c>
      <c r="I5022">
        <v>0</v>
      </c>
      <c r="J5022">
        <v>14</v>
      </c>
      <c r="K5022" s="3">
        <v>5.1666666666666696</v>
      </c>
      <c r="L5022" s="3">
        <f t="shared" si="590"/>
        <v>32.937500000000021</v>
      </c>
      <c r="M5022" s="5">
        <v>0</v>
      </c>
      <c r="R5022">
        <v>2017</v>
      </c>
      <c r="S5022" s="1" t="s">
        <v>7</v>
      </c>
      <c r="T5022" s="40">
        <f>+'Copy Co'!$B$17</f>
        <v>51399.602684929596</v>
      </c>
      <c r="U5022">
        <f>+'Copy Co'!$B$18*'All Data'!C5022</f>
        <v>314.98724892948076</v>
      </c>
      <c r="V5022" s="40">
        <f>+D5022*'Copy Co'!$B$19</f>
        <v>17070.771960161917</v>
      </c>
      <c r="W5022" s="40">
        <f>+E5022*'Copy Co'!$B$20</f>
        <v>-2001.0293738733924</v>
      </c>
      <c r="X5022" s="40">
        <f>+F5022*'Copy Co'!$B$21</f>
        <v>80.081908430951998</v>
      </c>
      <c r="Y5022" s="40">
        <f>+G5022*'Copy Co'!$B$22</f>
        <v>83554.479180216658</v>
      </c>
      <c r="Z5022" s="40">
        <f>+H5022*'Copy Co'!$B$23</f>
        <v>0</v>
      </c>
      <c r="AA5022" s="40">
        <f>+I5022*'Copy Co'!$B$24</f>
        <v>0</v>
      </c>
      <c r="AB5022" s="40">
        <f>+J5022*'Copy Co'!$B$25</f>
        <v>4715.5092498516824</v>
      </c>
      <c r="AC5022" s="40">
        <f>+K5022*'Copy Co'!$B$26</f>
        <v>1618.4947014273357</v>
      </c>
      <c r="AD5022" s="40">
        <f>+L5022*'Copy Co'!$B$27</f>
        <v>6037.6906022317453</v>
      </c>
      <c r="AE5022" s="40">
        <f>+M5022*'Copy Co'!$B$28</f>
        <v>0</v>
      </c>
      <c r="AF5022" s="40">
        <f t="shared" si="591"/>
        <v>162790.58816230597</v>
      </c>
      <c r="AG5022" s="25">
        <f t="shared" si="592"/>
        <v>-1648.4118376940314</v>
      </c>
      <c r="BF5022" s="2">
        <v>42644</v>
      </c>
      <c r="BG5022" s="3">
        <v>0</v>
      </c>
      <c r="BH5022">
        <v>23</v>
      </c>
      <c r="BI5022">
        <v>10.2916666666667</v>
      </c>
    </row>
    <row r="5023" spans="1:61" x14ac:dyDescent="0.25">
      <c r="A5023" s="2">
        <v>43006</v>
      </c>
      <c r="B5023" s="7">
        <v>148021</v>
      </c>
      <c r="C5023" s="3">
        <v>2.875</v>
      </c>
      <c r="D5023" s="7">
        <f t="shared" si="587"/>
        <v>8.265625</v>
      </c>
      <c r="E5023" s="7">
        <f t="shared" si="588"/>
        <v>23.763671875</v>
      </c>
      <c r="F5023" s="7">
        <f t="shared" si="589"/>
        <v>68.320556640625</v>
      </c>
      <c r="G5023" s="11">
        <v>164439</v>
      </c>
      <c r="H5023">
        <v>0</v>
      </c>
      <c r="I5023">
        <v>0</v>
      </c>
      <c r="J5023">
        <v>21</v>
      </c>
      <c r="K5023" s="3">
        <v>6.9583333333333304</v>
      </c>
      <c r="L5023" s="3">
        <f t="shared" si="590"/>
        <v>20.005208333333325</v>
      </c>
      <c r="M5023" s="5">
        <v>0</v>
      </c>
      <c r="R5023">
        <v>2017</v>
      </c>
      <c r="S5023" s="1" t="s">
        <v>1</v>
      </c>
      <c r="T5023" s="40">
        <f>+'Copy Co'!$B$17</f>
        <v>51399.602684929596</v>
      </c>
      <c r="U5023">
        <f>+'Copy Co'!$B$18*'All Data'!C5023</f>
        <v>142.05307304662858</v>
      </c>
      <c r="V5023" s="40">
        <f>+D5023*'Copy Co'!$B$19</f>
        <v>3471.9101756730697</v>
      </c>
      <c r="W5023" s="40">
        <f>+E5023*'Copy Co'!$B$20</f>
        <v>-183.53818962478658</v>
      </c>
      <c r="X5023" s="40">
        <f>+F5023*'Copy Co'!$B$21</f>
        <v>3.312569920276728</v>
      </c>
      <c r="Y5023" s="40">
        <f>+G5023*'Copy Co'!$B$22</f>
        <v>68436.64701796959</v>
      </c>
      <c r="Z5023" s="40">
        <f>+H5023*'Copy Co'!$B$23</f>
        <v>0</v>
      </c>
      <c r="AA5023" s="40">
        <f>+I5023*'Copy Co'!$B$24</f>
        <v>0</v>
      </c>
      <c r="AB5023" s="40">
        <f>+J5023*'Copy Co'!$B$25</f>
        <v>7073.2638747775236</v>
      </c>
      <c r="AC5023" s="40">
        <f>+K5023*'Copy Co'!$B$26</f>
        <v>2179.7468962771354</v>
      </c>
      <c r="AD5023" s="40">
        <f>+L5023*'Copy Co'!$B$27</f>
        <v>3667.1046178324013</v>
      </c>
      <c r="AE5023" s="40">
        <f>+M5023*'Copy Co'!$B$28</f>
        <v>0</v>
      </c>
      <c r="AF5023" s="40">
        <f t="shared" si="591"/>
        <v>136190.10272080143</v>
      </c>
      <c r="AG5023" s="25">
        <f t="shared" si="592"/>
        <v>-11830.897279198573</v>
      </c>
      <c r="BF5023" s="2">
        <v>42645</v>
      </c>
      <c r="BG5023" s="3">
        <v>0</v>
      </c>
      <c r="BH5023">
        <v>25</v>
      </c>
      <c r="BI5023">
        <v>16.2083333333333</v>
      </c>
    </row>
    <row r="5024" spans="1:61" x14ac:dyDescent="0.25">
      <c r="A5024" s="2">
        <v>43007</v>
      </c>
      <c r="B5024" s="7">
        <v>135455</v>
      </c>
      <c r="C5024" s="3">
        <v>1.25</v>
      </c>
      <c r="D5024" s="7">
        <f t="shared" si="587"/>
        <v>1.5625</v>
      </c>
      <c r="E5024" s="7">
        <f t="shared" si="588"/>
        <v>1.953125</v>
      </c>
      <c r="F5024" s="7">
        <f t="shared" si="589"/>
        <v>2.44140625</v>
      </c>
      <c r="G5024" s="11">
        <v>148021</v>
      </c>
      <c r="H5024">
        <v>1</v>
      </c>
      <c r="I5024">
        <v>0</v>
      </c>
      <c r="J5024">
        <v>12</v>
      </c>
      <c r="K5024" s="3">
        <v>7.1666666666666696</v>
      </c>
      <c r="L5024" s="3">
        <f t="shared" si="590"/>
        <v>8.9583333333333375</v>
      </c>
      <c r="M5024" s="5">
        <v>0</v>
      </c>
      <c r="R5024">
        <v>2017</v>
      </c>
      <c r="S5024" s="1" t="s">
        <v>2</v>
      </c>
      <c r="T5024" s="40">
        <f>+'Copy Co'!$B$17</f>
        <v>51399.602684929596</v>
      </c>
      <c r="U5024">
        <f>+'Copy Co'!$B$18*'All Data'!C5024</f>
        <v>61.762205672447209</v>
      </c>
      <c r="V5024" s="40">
        <f>+D5024*'Copy Co'!$B$19</f>
        <v>656.31572318961616</v>
      </c>
      <c r="W5024" s="40">
        <f>+E5024*'Copy Co'!$B$20</f>
        <v>-15.084917368684687</v>
      </c>
      <c r="X5024" s="40">
        <f>+F5024*'Copy Co'!$B$21</f>
        <v>0.11837328769825464</v>
      </c>
      <c r="Y5024" s="40">
        <f>+G5024*'Copy Co'!$B$22</f>
        <v>61603.761444954522</v>
      </c>
      <c r="Z5024" s="40">
        <f>+H5024*'Copy Co'!$B$23</f>
        <v>-10610.780657764437</v>
      </c>
      <c r="AA5024" s="40">
        <f>+I5024*'Copy Co'!$B$24</f>
        <v>0</v>
      </c>
      <c r="AB5024" s="40">
        <f>+J5024*'Copy Co'!$B$25</f>
        <v>4041.8650713014422</v>
      </c>
      <c r="AC5024" s="40">
        <f>+K5024*'Copy Co'!$B$26</f>
        <v>2245.008779399207</v>
      </c>
      <c r="AD5024" s="40">
        <f>+L5024*'Copy Co'!$B$27</f>
        <v>1642.1296388106578</v>
      </c>
      <c r="AE5024" s="40">
        <f>+M5024*'Copy Co'!$B$28</f>
        <v>0</v>
      </c>
      <c r="AF5024" s="40">
        <f t="shared" si="591"/>
        <v>111024.69834641206</v>
      </c>
      <c r="AG5024" s="25">
        <f t="shared" si="592"/>
        <v>-24430.301653587943</v>
      </c>
      <c r="BF5024" s="2">
        <v>42653</v>
      </c>
      <c r="BG5024" s="3">
        <v>0</v>
      </c>
      <c r="BH5024">
        <v>22</v>
      </c>
      <c r="BI5024">
        <v>11.1666666666667</v>
      </c>
    </row>
    <row r="5025" spans="1:61" x14ac:dyDescent="0.25">
      <c r="A5025" s="2">
        <v>43008</v>
      </c>
      <c r="B5025" s="7">
        <v>151255</v>
      </c>
      <c r="C5025" s="3">
        <v>6.9583333333333401</v>
      </c>
      <c r="D5025" s="7">
        <f t="shared" si="587"/>
        <v>48.418402777777871</v>
      </c>
      <c r="E5025" s="7">
        <f t="shared" si="588"/>
        <v>336.91138599537135</v>
      </c>
      <c r="F5025" s="7">
        <f t="shared" si="589"/>
        <v>2344.3417275511279</v>
      </c>
      <c r="G5025" s="11">
        <v>135455</v>
      </c>
      <c r="H5025">
        <v>0</v>
      </c>
      <c r="I5025">
        <v>1</v>
      </c>
      <c r="J5025">
        <v>17</v>
      </c>
      <c r="K5025" s="3">
        <v>7.7083333333333304</v>
      </c>
      <c r="L5025" s="3">
        <f t="shared" si="590"/>
        <v>53.637152777777807</v>
      </c>
      <c r="M5025" s="5">
        <v>0</v>
      </c>
      <c r="R5025">
        <v>2017</v>
      </c>
      <c r="S5025" s="1" t="s">
        <v>3</v>
      </c>
      <c r="T5025" s="40">
        <f>+'Copy Co'!$B$17</f>
        <v>51399.602684929596</v>
      </c>
      <c r="U5025">
        <f>+'Copy Co'!$B$18*'All Data'!C5025</f>
        <v>343.80961157662313</v>
      </c>
      <c r="V5025" s="40">
        <f>+D5025*'Copy Co'!$B$19</f>
        <v>20337.76578226138</v>
      </c>
      <c r="W5025" s="40">
        <f>+E5025*'Copy Co'!$B$20</f>
        <v>-2602.1275741743143</v>
      </c>
      <c r="X5025" s="40">
        <f>+F5025*'Copy Co'!$B$21</f>
        <v>113.66704651404615</v>
      </c>
      <c r="Y5025" s="40">
        <f>+G5025*'Copy Co'!$B$22</f>
        <v>56374.011164134245</v>
      </c>
      <c r="Z5025" s="40">
        <f>+H5025*'Copy Co'!$B$23</f>
        <v>0</v>
      </c>
      <c r="AA5025" s="40">
        <f>+I5025*'Copy Co'!$B$24</f>
        <v>-10704.382616627605</v>
      </c>
      <c r="AB5025" s="40">
        <f>+J5025*'Copy Co'!$B$25</f>
        <v>5725.9755176770432</v>
      </c>
      <c r="AC5025" s="40">
        <f>+K5025*'Copy Co'!$B$26</f>
        <v>2414.6896755165872</v>
      </c>
      <c r="AD5025" s="40">
        <f>+L5025*'Copy Co'!$B$27</f>
        <v>9832.0920912897818</v>
      </c>
      <c r="AE5025" s="40">
        <f>+M5025*'Copy Co'!$B$28</f>
        <v>0</v>
      </c>
      <c r="AF5025" s="40">
        <f t="shared" si="591"/>
        <v>133235.10338309736</v>
      </c>
      <c r="AG5025" s="25">
        <f t="shared" si="592"/>
        <v>-18019.896616902639</v>
      </c>
      <c r="AI5025" s="38"/>
      <c r="AJ5025" s="38"/>
      <c r="AK5025" s="38"/>
      <c r="AM5025" s="38"/>
      <c r="AN5025" s="38"/>
      <c r="AO5025" s="38"/>
      <c r="AP5025" s="38"/>
      <c r="AQ5025" s="38"/>
      <c r="AR5025" s="38"/>
      <c r="AS5025" s="38"/>
      <c r="AT5025" s="38"/>
      <c r="AU5025" s="38"/>
      <c r="AV5025" s="38"/>
      <c r="AW5025" s="38"/>
      <c r="AX5025" s="38"/>
      <c r="AY5025" s="38"/>
      <c r="AZ5025" s="38"/>
      <c r="BA5025" s="38"/>
      <c r="BB5025" s="38"/>
      <c r="BC5025" s="38"/>
      <c r="BD5025" s="38"/>
      <c r="BE5025" s="38"/>
      <c r="BF5025" s="2">
        <v>42657</v>
      </c>
      <c r="BG5025" s="3">
        <v>0</v>
      </c>
      <c r="BH5025">
        <v>31</v>
      </c>
      <c r="BI5025">
        <v>14.0833333333333</v>
      </c>
    </row>
    <row r="5026" spans="1:61" x14ac:dyDescent="0.25">
      <c r="A5026" s="2">
        <v>43009</v>
      </c>
      <c r="B5026" s="7">
        <v>242951</v>
      </c>
      <c r="C5026" s="3">
        <v>15.5</v>
      </c>
      <c r="D5026" s="7">
        <f t="shared" si="587"/>
        <v>240.25</v>
      </c>
      <c r="E5026" s="7">
        <f t="shared" si="588"/>
        <v>3723.875</v>
      </c>
      <c r="F5026" s="7">
        <f t="shared" si="589"/>
        <v>57720.0625</v>
      </c>
      <c r="G5026" s="11">
        <v>151255</v>
      </c>
      <c r="H5026">
        <v>0</v>
      </c>
      <c r="I5026">
        <v>1</v>
      </c>
      <c r="J5026">
        <v>16</v>
      </c>
      <c r="K5026" s="3">
        <v>6.9166666666666696</v>
      </c>
      <c r="L5026" s="3">
        <f t="shared" si="590"/>
        <v>107.20833333333339</v>
      </c>
      <c r="M5026" s="5">
        <v>0</v>
      </c>
      <c r="R5026">
        <v>2017</v>
      </c>
      <c r="S5026" s="1" t="s">
        <v>4</v>
      </c>
      <c r="T5026" s="40">
        <f>+'Copy Co'!$B$17</f>
        <v>51399.602684929596</v>
      </c>
      <c r="U5026">
        <f>+'Copy Co'!$B$18*'All Data'!C5026</f>
        <v>765.85135033834547</v>
      </c>
      <c r="V5026" s="40">
        <f>+D5026*'Copy Co'!$B$19</f>
        <v>100915.1055976354</v>
      </c>
      <c r="W5026" s="40">
        <f>+E5026*'Copy Co'!$B$20</f>
        <v>-28761.265493151073</v>
      </c>
      <c r="X5026" s="40">
        <f>+F5026*'Copy Co'!$B$21</f>
        <v>2798.5975559265235</v>
      </c>
      <c r="Y5026" s="40">
        <f>+G5026*'Copy Co'!$B$22</f>
        <v>62949.695903666347</v>
      </c>
      <c r="Z5026" s="40">
        <f>+H5026*'Copy Co'!$B$23</f>
        <v>0</v>
      </c>
      <c r="AA5026" s="40">
        <f>+I5026*'Copy Co'!$B$24</f>
        <v>-10704.382616627605</v>
      </c>
      <c r="AB5026" s="40">
        <f>+J5026*'Copy Co'!$B$25</f>
        <v>5389.1534284019226</v>
      </c>
      <c r="AC5026" s="40">
        <f>+K5026*'Copy Co'!$B$26</f>
        <v>2166.6945196527231</v>
      </c>
      <c r="AD5026" s="40">
        <f>+L5026*'Copy Co'!$B$27</f>
        <v>19652.090979813129</v>
      </c>
      <c r="AE5026" s="40">
        <f>+M5026*'Copy Co'!$B$28</f>
        <v>0</v>
      </c>
      <c r="AF5026" s="40">
        <f t="shared" si="591"/>
        <v>206571.14391058529</v>
      </c>
      <c r="AG5026" s="25">
        <f t="shared" si="592"/>
        <v>-36379.856089414709</v>
      </c>
      <c r="BF5026" s="2">
        <v>42658</v>
      </c>
      <c r="BG5026" s="3">
        <v>0</v>
      </c>
      <c r="BH5026">
        <v>30</v>
      </c>
      <c r="BI5026">
        <v>12.3333333333333</v>
      </c>
    </row>
    <row r="5027" spans="1:61" x14ac:dyDescent="0.25">
      <c r="A5027" s="2">
        <v>43010</v>
      </c>
      <c r="B5027" s="7">
        <v>311502</v>
      </c>
      <c r="C5027" s="3">
        <v>20.75</v>
      </c>
      <c r="D5027" s="7">
        <f t="shared" si="587"/>
        <v>430.5625</v>
      </c>
      <c r="E5027" s="7">
        <f t="shared" si="588"/>
        <v>8934.171875</v>
      </c>
      <c r="F5027" s="7">
        <f t="shared" si="589"/>
        <v>185384.06640625</v>
      </c>
      <c r="G5027" s="11">
        <v>242951</v>
      </c>
      <c r="H5027">
        <v>0</v>
      </c>
      <c r="I5027">
        <v>0</v>
      </c>
      <c r="J5027">
        <v>15</v>
      </c>
      <c r="K5027" s="3">
        <v>6.3333333333333304</v>
      </c>
      <c r="L5027" s="3">
        <f t="shared" si="590"/>
        <v>131.4166666666666</v>
      </c>
      <c r="M5027" s="5">
        <v>0</v>
      </c>
      <c r="R5027">
        <v>2017</v>
      </c>
      <c r="S5027" s="1" t="s">
        <v>5</v>
      </c>
      <c r="T5027" s="40">
        <f>+'Copy Co'!$B$17</f>
        <v>51399.602684929596</v>
      </c>
      <c r="U5027">
        <f>+'Copy Co'!$B$18*'All Data'!C5027</f>
        <v>1025.2526141626238</v>
      </c>
      <c r="V5027" s="40">
        <f>+D5027*'Copy Co'!$B$19</f>
        <v>180854.36068213065</v>
      </c>
      <c r="W5027" s="40">
        <f>+E5027*'Copy Co'!$B$20</f>
        <v>-69002.877179904885</v>
      </c>
      <c r="X5027" s="40">
        <f>+F5027*'Copy Co'!$B$21</f>
        <v>8988.4759766545922</v>
      </c>
      <c r="Y5027" s="40">
        <f>+G5027*'Copy Co'!$B$22</f>
        <v>101111.97361734582</v>
      </c>
      <c r="Z5027" s="40">
        <f>+H5027*'Copy Co'!$B$23</f>
        <v>0</v>
      </c>
      <c r="AA5027" s="40">
        <f>+I5027*'Copy Co'!$B$24</f>
        <v>0</v>
      </c>
      <c r="AB5027" s="40">
        <f>+J5027*'Copy Co'!$B$25</f>
        <v>5052.331339126802</v>
      </c>
      <c r="AC5027" s="40">
        <f>+K5027*'Copy Co'!$B$26</f>
        <v>1983.9612469109256</v>
      </c>
      <c r="AD5027" s="40">
        <f>+L5027*'Copy Co'!$B$27</f>
        <v>24089.659910738646</v>
      </c>
      <c r="AE5027" s="40">
        <f>+M5027*'Copy Co'!$B$28</f>
        <v>0</v>
      </c>
      <c r="AF5027" s="40">
        <f t="shared" si="591"/>
        <v>305502.74089209473</v>
      </c>
      <c r="AG5027" s="25">
        <f t="shared" si="592"/>
        <v>-5999.2591079052654</v>
      </c>
      <c r="BF5027" s="2">
        <v>42670</v>
      </c>
      <c r="BG5027" s="3">
        <v>0</v>
      </c>
      <c r="BH5027">
        <v>24</v>
      </c>
      <c r="BI5027">
        <v>14.625</v>
      </c>
    </row>
    <row r="5028" spans="1:61" x14ac:dyDescent="0.25">
      <c r="A5028" s="2">
        <v>43011</v>
      </c>
      <c r="B5028" s="7">
        <v>237414</v>
      </c>
      <c r="C5028" s="3">
        <v>11.5</v>
      </c>
      <c r="D5028" s="7">
        <f t="shared" si="587"/>
        <v>132.25</v>
      </c>
      <c r="E5028" s="7">
        <f t="shared" si="588"/>
        <v>1520.875</v>
      </c>
      <c r="F5028" s="7">
        <f t="shared" si="589"/>
        <v>17490.0625</v>
      </c>
      <c r="G5028" s="11">
        <v>311502</v>
      </c>
      <c r="H5028">
        <v>0</v>
      </c>
      <c r="I5028">
        <v>0</v>
      </c>
      <c r="J5028">
        <v>16</v>
      </c>
      <c r="K5028" s="3">
        <v>7.2083333333333304</v>
      </c>
      <c r="L5028" s="3">
        <f t="shared" si="590"/>
        <v>82.8958333333333</v>
      </c>
      <c r="M5028" s="5">
        <v>0</v>
      </c>
      <c r="R5028">
        <v>2017</v>
      </c>
      <c r="S5028" s="1" t="s">
        <v>6</v>
      </c>
      <c r="T5028" s="40">
        <f>+'Copy Co'!$B$17</f>
        <v>51399.602684929596</v>
      </c>
      <c r="U5028">
        <f>+'Copy Co'!$B$18*'All Data'!C5028</f>
        <v>568.21229218651433</v>
      </c>
      <c r="V5028" s="40">
        <f>+D5028*'Copy Co'!$B$19</f>
        <v>55550.562810769115</v>
      </c>
      <c r="W5028" s="40">
        <f>+E5028*'Copy Co'!$B$20</f>
        <v>-11746.444135986341</v>
      </c>
      <c r="X5028" s="40">
        <f>+F5028*'Copy Co'!$B$21</f>
        <v>848.01789959084238</v>
      </c>
      <c r="Y5028" s="40">
        <f>+G5028*'Copy Co'!$B$22</f>
        <v>129641.70555276767</v>
      </c>
      <c r="Z5028" s="40">
        <f>+H5028*'Copy Co'!$B$23</f>
        <v>0</v>
      </c>
      <c r="AA5028" s="40">
        <f>+I5028*'Copy Co'!$B$24</f>
        <v>0</v>
      </c>
      <c r="AB5028" s="40">
        <f>+J5028*'Copy Co'!$B$25</f>
        <v>5389.1534284019226</v>
      </c>
      <c r="AC5028" s="40">
        <f>+K5028*'Copy Co'!$B$26</f>
        <v>2258.0611560236193</v>
      </c>
      <c r="AD5028" s="40">
        <f>+L5028*'Copy Co'!$B$27</f>
        <v>15195.427518203724</v>
      </c>
      <c r="AE5028" s="40">
        <f>+M5028*'Copy Co'!$B$28</f>
        <v>0</v>
      </c>
      <c r="AF5028" s="40">
        <f t="shared" si="591"/>
        <v>249104.29920688662</v>
      </c>
      <c r="AG5028" s="25">
        <f t="shared" si="592"/>
        <v>11690.299206886615</v>
      </c>
      <c r="BF5028" s="2">
        <v>42812</v>
      </c>
      <c r="BG5028" s="3">
        <v>0</v>
      </c>
      <c r="BH5028">
        <v>29</v>
      </c>
      <c r="BI5028">
        <v>13.4583333333333</v>
      </c>
    </row>
    <row r="5029" spans="1:61" x14ac:dyDescent="0.25">
      <c r="A5029" s="2">
        <v>43012</v>
      </c>
      <c r="B5029" s="7">
        <v>204863</v>
      </c>
      <c r="C5029" s="3">
        <v>10</v>
      </c>
      <c r="D5029" s="7">
        <f t="shared" si="587"/>
        <v>100</v>
      </c>
      <c r="E5029" s="7">
        <f t="shared" si="588"/>
        <v>1000</v>
      </c>
      <c r="F5029" s="7">
        <f t="shared" si="589"/>
        <v>10000</v>
      </c>
      <c r="G5029" s="11">
        <v>237414</v>
      </c>
      <c r="H5029">
        <v>0</v>
      </c>
      <c r="I5029">
        <v>0</v>
      </c>
      <c r="J5029">
        <v>24</v>
      </c>
      <c r="K5029" s="3">
        <v>9.625</v>
      </c>
      <c r="L5029" s="3">
        <f t="shared" si="590"/>
        <v>96.25</v>
      </c>
      <c r="M5029" s="5">
        <v>0</v>
      </c>
      <c r="R5029">
        <v>2017</v>
      </c>
      <c r="S5029" s="1" t="s">
        <v>7</v>
      </c>
      <c r="T5029" s="40">
        <f>+'Copy Co'!$B$17</f>
        <v>51399.602684929596</v>
      </c>
      <c r="U5029">
        <f>+'Copy Co'!$B$18*'All Data'!C5029</f>
        <v>494.09764537957767</v>
      </c>
      <c r="V5029" s="40">
        <f>+D5029*'Copy Co'!$B$19</f>
        <v>42004.206284135435</v>
      </c>
      <c r="W5029" s="40">
        <f>+E5029*'Copy Co'!$B$20</f>
        <v>-7723.4776927665598</v>
      </c>
      <c r="X5029" s="40">
        <f>+F5029*'Copy Co'!$B$21</f>
        <v>484.85698641205101</v>
      </c>
      <c r="Y5029" s="40">
        <f>+G5029*'Copy Co'!$B$22</f>
        <v>98807.570680460427</v>
      </c>
      <c r="Z5029" s="40">
        <f>+H5029*'Copy Co'!$B$23</f>
        <v>0</v>
      </c>
      <c r="AA5029" s="40">
        <f>+I5029*'Copy Co'!$B$24</f>
        <v>0</v>
      </c>
      <c r="AB5029" s="40">
        <f>+J5029*'Copy Co'!$B$25</f>
        <v>8083.7301426028844</v>
      </c>
      <c r="AC5029" s="40">
        <f>+K5029*'Copy Co'!$B$26</f>
        <v>3015.0990002396316</v>
      </c>
      <c r="AD5029" s="40">
        <f>+L5029*'Copy Co'!$B$27</f>
        <v>17643.346351872638</v>
      </c>
      <c r="AE5029" s="40">
        <f>+M5029*'Copy Co'!$B$28</f>
        <v>0</v>
      </c>
      <c r="AF5029" s="40">
        <f t="shared" si="591"/>
        <v>214209.03208326566</v>
      </c>
      <c r="AG5029" s="25">
        <f t="shared" si="592"/>
        <v>9346.032083265658</v>
      </c>
      <c r="BF5029" s="2">
        <v>42831</v>
      </c>
      <c r="BG5029" s="3">
        <v>0</v>
      </c>
      <c r="BH5029">
        <v>26</v>
      </c>
      <c r="BI5029">
        <v>16.5</v>
      </c>
    </row>
    <row r="5030" spans="1:61" x14ac:dyDescent="0.25">
      <c r="A5030" s="2">
        <v>43013</v>
      </c>
      <c r="B5030" s="7">
        <v>213108</v>
      </c>
      <c r="C5030" s="3">
        <v>12.2916666666667</v>
      </c>
      <c r="D5030" s="7">
        <f t="shared" si="587"/>
        <v>151.08506944444525</v>
      </c>
      <c r="E5030" s="7">
        <f t="shared" si="588"/>
        <v>1857.0873119213113</v>
      </c>
      <c r="F5030" s="7">
        <f t="shared" si="589"/>
        <v>22826.698209032846</v>
      </c>
      <c r="G5030" s="11">
        <v>204863</v>
      </c>
      <c r="H5030">
        <v>0</v>
      </c>
      <c r="I5030">
        <v>0</v>
      </c>
      <c r="J5030">
        <v>9</v>
      </c>
      <c r="K5030" s="3">
        <v>4.25</v>
      </c>
      <c r="L5030" s="3">
        <f t="shared" si="590"/>
        <v>52.239583333333471</v>
      </c>
      <c r="M5030" s="5">
        <v>0</v>
      </c>
      <c r="R5030">
        <v>2017</v>
      </c>
      <c r="S5030" s="1" t="s">
        <v>1</v>
      </c>
      <c r="T5030" s="40">
        <f>+'Copy Co'!$B$17</f>
        <v>51399.602684929596</v>
      </c>
      <c r="U5030">
        <f>+'Copy Co'!$B$18*'All Data'!C5030</f>
        <v>607.32835577906587</v>
      </c>
      <c r="V5030" s="40">
        <f>+D5030*'Copy Co'!$B$19</f>
        <v>63462.084233974063</v>
      </c>
      <c r="W5030" s="40">
        <f>+E5030*'Copy Co'!$B$20</f>
        <v>-14343.172427144062</v>
      </c>
      <c r="X5030" s="40">
        <f>+F5030*'Copy Co'!$B$21</f>
        <v>1106.7684103369029</v>
      </c>
      <c r="Y5030" s="40">
        <f>+G5030*'Copy Co'!$B$22</f>
        <v>85260.411569288946</v>
      </c>
      <c r="Z5030" s="40">
        <f>+H5030*'Copy Co'!$B$23</f>
        <v>0</v>
      </c>
      <c r="AA5030" s="40">
        <f>+I5030*'Copy Co'!$B$24</f>
        <v>0</v>
      </c>
      <c r="AB5030" s="40">
        <f>+J5030*'Copy Co'!$B$25</f>
        <v>3031.3988034760814</v>
      </c>
      <c r="AC5030" s="40">
        <f>+K5030*'Copy Co'!$B$26</f>
        <v>1331.342415690227</v>
      </c>
      <c r="AD5030" s="40">
        <f>+L5030*'Copy Co'!$B$27</f>
        <v>9575.9071379482157</v>
      </c>
      <c r="AE5030" s="40">
        <f>+M5030*'Copy Co'!$B$28</f>
        <v>0</v>
      </c>
      <c r="AF5030" s="40">
        <f t="shared" si="591"/>
        <v>201431.671184279</v>
      </c>
      <c r="AG5030" s="25">
        <f t="shared" si="592"/>
        <v>-11676.328815721005</v>
      </c>
      <c r="BF5030" s="2">
        <v>42860</v>
      </c>
      <c r="BG5030" s="3">
        <v>0</v>
      </c>
      <c r="BH5030">
        <v>13</v>
      </c>
      <c r="BI5030">
        <v>8.7916666666666696</v>
      </c>
    </row>
    <row r="5031" spans="1:61" x14ac:dyDescent="0.25">
      <c r="A5031" s="2">
        <v>43014</v>
      </c>
      <c r="B5031" s="7">
        <v>221985</v>
      </c>
      <c r="C5031" s="3">
        <v>10.5</v>
      </c>
      <c r="D5031" s="7">
        <f t="shared" si="587"/>
        <v>110.25</v>
      </c>
      <c r="E5031" s="7">
        <f t="shared" si="588"/>
        <v>1157.625</v>
      </c>
      <c r="F5031" s="7">
        <f t="shared" si="589"/>
        <v>12155.0625</v>
      </c>
      <c r="G5031" s="11">
        <v>213108</v>
      </c>
      <c r="H5031">
        <v>1</v>
      </c>
      <c r="I5031">
        <v>0</v>
      </c>
      <c r="J5031">
        <v>14</v>
      </c>
      <c r="K5031" s="3">
        <v>8.625</v>
      </c>
      <c r="L5031" s="3">
        <f t="shared" si="590"/>
        <v>90.5625</v>
      </c>
      <c r="M5031" s="5">
        <v>0</v>
      </c>
      <c r="R5031">
        <v>2017</v>
      </c>
      <c r="S5031" s="1" t="s">
        <v>2</v>
      </c>
      <c r="T5031" s="40">
        <f>+'Copy Co'!$B$17</f>
        <v>51399.602684929596</v>
      </c>
      <c r="U5031">
        <f>+'Copy Co'!$B$18*'All Data'!C5031</f>
        <v>518.80252764855663</v>
      </c>
      <c r="V5031" s="40">
        <f>+D5031*'Copy Co'!$B$19</f>
        <v>46309.637428259317</v>
      </c>
      <c r="W5031" s="40">
        <f>+E5031*'Copy Co'!$B$20</f>
        <v>-8940.8908640888894</v>
      </c>
      <c r="X5031" s="40">
        <f>+F5031*'Copy Co'!$B$21</f>
        <v>589.34669734001307</v>
      </c>
      <c r="Y5031" s="40">
        <f>+G5031*'Copy Co'!$B$22</f>
        <v>88691.836928620731</v>
      </c>
      <c r="Z5031" s="40">
        <f>+H5031*'Copy Co'!$B$23</f>
        <v>-10610.780657764437</v>
      </c>
      <c r="AA5031" s="40">
        <f>+I5031*'Copy Co'!$B$24</f>
        <v>0</v>
      </c>
      <c r="AB5031" s="40">
        <f>+J5031*'Copy Co'!$B$25</f>
        <v>4715.5092498516824</v>
      </c>
      <c r="AC5031" s="40">
        <f>+K5031*'Copy Co'!$B$26</f>
        <v>2701.8419612536959</v>
      </c>
      <c r="AD5031" s="40">
        <f>+L5031*'Copy Co'!$B$27</f>
        <v>16600.784976534709</v>
      </c>
      <c r="AE5031" s="40">
        <f>+M5031*'Copy Co'!$B$28</f>
        <v>0</v>
      </c>
      <c r="AF5031" s="40">
        <f t="shared" si="591"/>
        <v>191975.69093258498</v>
      </c>
      <c r="AG5031" s="25">
        <f t="shared" si="592"/>
        <v>-30009.309067415015</v>
      </c>
      <c r="BF5031" s="2">
        <v>42861</v>
      </c>
      <c r="BG5031" s="3">
        <v>0</v>
      </c>
      <c r="BH5031">
        <v>22</v>
      </c>
      <c r="BI5031">
        <v>13.375</v>
      </c>
    </row>
    <row r="5032" spans="1:61" x14ac:dyDescent="0.25">
      <c r="A5032" s="2">
        <v>43015</v>
      </c>
      <c r="B5032" s="7">
        <v>168605</v>
      </c>
      <c r="C5032" s="3">
        <v>2.875</v>
      </c>
      <c r="D5032" s="7">
        <f t="shared" si="587"/>
        <v>8.265625</v>
      </c>
      <c r="E5032" s="7">
        <f t="shared" si="588"/>
        <v>23.763671875</v>
      </c>
      <c r="F5032" s="7">
        <f t="shared" si="589"/>
        <v>68.320556640625</v>
      </c>
      <c r="G5032" s="11">
        <v>221985</v>
      </c>
      <c r="H5032">
        <v>0</v>
      </c>
      <c r="I5032">
        <v>1</v>
      </c>
      <c r="J5032">
        <v>17</v>
      </c>
      <c r="K5032" s="3">
        <v>10.875</v>
      </c>
      <c r="L5032" s="3">
        <f t="shared" si="590"/>
        <v>31.265625</v>
      </c>
      <c r="M5032" s="5">
        <v>0</v>
      </c>
      <c r="R5032">
        <v>2017</v>
      </c>
      <c r="S5032" s="1" t="s">
        <v>3</v>
      </c>
      <c r="T5032" s="40">
        <f>+'Copy Co'!$B$17</f>
        <v>51399.602684929596</v>
      </c>
      <c r="U5032">
        <f>+'Copy Co'!$B$18*'All Data'!C5032</f>
        <v>142.05307304662858</v>
      </c>
      <c r="V5032" s="40">
        <f>+D5032*'Copy Co'!$B$19</f>
        <v>3471.9101756730697</v>
      </c>
      <c r="W5032" s="40">
        <f>+E5032*'Copy Co'!$B$20</f>
        <v>-183.53818962478658</v>
      </c>
      <c r="X5032" s="40">
        <f>+F5032*'Copy Co'!$B$21</f>
        <v>3.312569920276728</v>
      </c>
      <c r="Y5032" s="40">
        <f>+G5032*'Copy Co'!$B$22</f>
        <v>92386.289677533801</v>
      </c>
      <c r="Z5032" s="40">
        <f>+H5032*'Copy Co'!$B$23</f>
        <v>0</v>
      </c>
      <c r="AA5032" s="40">
        <f>+I5032*'Copy Co'!$B$24</f>
        <v>-10704.382616627605</v>
      </c>
      <c r="AB5032" s="40">
        <f>+J5032*'Copy Co'!$B$25</f>
        <v>5725.9755176770432</v>
      </c>
      <c r="AC5032" s="40">
        <f>+K5032*'Copy Co'!$B$26</f>
        <v>3406.6702989720516</v>
      </c>
      <c r="AD5032" s="40">
        <f>+L5032*'Copy Co'!$B$27</f>
        <v>5731.223384756031</v>
      </c>
      <c r="AE5032" s="40">
        <f>+M5032*'Copy Co'!$B$28</f>
        <v>0</v>
      </c>
      <c r="AF5032" s="40">
        <f t="shared" si="591"/>
        <v>151379.11657625611</v>
      </c>
      <c r="AG5032" s="25">
        <f t="shared" si="592"/>
        <v>-17225.883423743886</v>
      </c>
      <c r="BF5032" s="2">
        <v>42862</v>
      </c>
      <c r="BG5032" s="3">
        <v>0</v>
      </c>
      <c r="BH5032">
        <v>17</v>
      </c>
      <c r="BI5032">
        <v>10.2916666666667</v>
      </c>
    </row>
    <row r="5033" spans="1:61" x14ac:dyDescent="0.25">
      <c r="A5033" s="2">
        <v>43016</v>
      </c>
      <c r="B5033" s="7">
        <v>279908</v>
      </c>
      <c r="C5033" s="3">
        <v>19.0416666666667</v>
      </c>
      <c r="D5033" s="7">
        <f t="shared" si="587"/>
        <v>362.58506944444571</v>
      </c>
      <c r="E5033" s="7">
        <f t="shared" si="588"/>
        <v>6904.224030671332</v>
      </c>
      <c r="F5033" s="7">
        <f t="shared" si="589"/>
        <v>131467.93258403352</v>
      </c>
      <c r="G5033" s="11">
        <v>168605</v>
      </c>
      <c r="H5033">
        <v>0</v>
      </c>
      <c r="I5033">
        <v>1</v>
      </c>
      <c r="J5033">
        <v>24</v>
      </c>
      <c r="K5033" s="3">
        <v>10.75</v>
      </c>
      <c r="L5033" s="3">
        <f t="shared" si="590"/>
        <v>204.69791666666703</v>
      </c>
      <c r="M5033" s="5">
        <v>0</v>
      </c>
      <c r="R5033">
        <v>2017</v>
      </c>
      <c r="S5033" s="1" t="s">
        <v>4</v>
      </c>
      <c r="T5033" s="40">
        <f>+'Copy Co'!$B$17</f>
        <v>51399.602684929596</v>
      </c>
      <c r="U5033">
        <f>+'Copy Co'!$B$18*'All Data'!C5033</f>
        <v>940.84426641028085</v>
      </c>
      <c r="V5033" s="40">
        <f>+D5033*'Copy Co'!$B$19</f>
        <v>152300.98052492071</v>
      </c>
      <c r="W5033" s="40">
        <f>+E5033*'Copy Co'!$B$20</f>
        <v>-53324.620286752855</v>
      </c>
      <c r="X5033" s="40">
        <f>+F5033*'Copy Co'!$B$21</f>
        <v>6374.3145602517179</v>
      </c>
      <c r="Y5033" s="40">
        <f>+G5033*'Copy Co'!$B$22</f>
        <v>70170.463639798123</v>
      </c>
      <c r="Z5033" s="40">
        <f>+H5033*'Copy Co'!$B$23</f>
        <v>0</v>
      </c>
      <c r="AA5033" s="40">
        <f>+I5033*'Copy Co'!$B$24</f>
        <v>-10704.382616627605</v>
      </c>
      <c r="AB5033" s="40">
        <f>+J5033*'Copy Co'!$B$25</f>
        <v>8083.7301426028844</v>
      </c>
      <c r="AC5033" s="40">
        <f>+K5033*'Copy Co'!$B$26</f>
        <v>3367.5131690988096</v>
      </c>
      <c r="AD5033" s="40">
        <f>+L5033*'Copy Co'!$B$27</f>
        <v>37522.66224682358</v>
      </c>
      <c r="AE5033" s="40">
        <f>+M5033*'Copy Co'!$B$28</f>
        <v>0</v>
      </c>
      <c r="AF5033" s="40">
        <f t="shared" si="591"/>
        <v>266131.10833145527</v>
      </c>
      <c r="AG5033" s="25">
        <f t="shared" si="592"/>
        <v>-13776.891668544733</v>
      </c>
      <c r="BF5033" s="2">
        <v>42865</v>
      </c>
      <c r="BG5033" s="3">
        <v>0</v>
      </c>
      <c r="BH5033">
        <v>16</v>
      </c>
      <c r="BI5033">
        <v>8.5416666666666696</v>
      </c>
    </row>
    <row r="5034" spans="1:61" x14ac:dyDescent="0.25">
      <c r="A5034" s="2">
        <v>43017</v>
      </c>
      <c r="B5034" s="7">
        <v>302852</v>
      </c>
      <c r="C5034" s="3">
        <v>18.4583333333333</v>
      </c>
      <c r="D5034" s="7">
        <f t="shared" si="587"/>
        <v>340.71006944444321</v>
      </c>
      <c r="E5034" s="7">
        <f t="shared" si="588"/>
        <v>6288.9400318286698</v>
      </c>
      <c r="F5034" s="7">
        <f t="shared" si="589"/>
        <v>116083.35142083731</v>
      </c>
      <c r="G5034" s="11">
        <v>279908</v>
      </c>
      <c r="H5034">
        <v>0</v>
      </c>
      <c r="I5034">
        <v>0</v>
      </c>
      <c r="J5034">
        <v>14</v>
      </c>
      <c r="K5034" s="3">
        <v>7.5833333333333304</v>
      </c>
      <c r="L5034" s="3">
        <f t="shared" si="590"/>
        <v>139.97569444444414</v>
      </c>
      <c r="M5034" s="5">
        <v>0</v>
      </c>
      <c r="R5034">
        <v>2017</v>
      </c>
      <c r="S5034" s="1" t="s">
        <v>5</v>
      </c>
      <c r="T5034" s="40">
        <f>+'Copy Co'!$B$17</f>
        <v>51399.602684929596</v>
      </c>
      <c r="U5034">
        <f>+'Copy Co'!$B$18*'All Data'!C5034</f>
        <v>912.02190376313558</v>
      </c>
      <c r="V5034" s="40">
        <f>+D5034*'Copy Co'!$B$19</f>
        <v>143112.56040026504</v>
      </c>
      <c r="W5034" s="40">
        <f>+E5034*'Copy Co'!$B$20</f>
        <v>-48572.488046975348</v>
      </c>
      <c r="X5034" s="40">
        <f>+F5034*'Copy Co'!$B$21</f>
        <v>5628.3823942518256</v>
      </c>
      <c r="Y5034" s="40">
        <f>+G5034*'Copy Co'!$B$22</f>
        <v>116492.83316917418</v>
      </c>
      <c r="Z5034" s="40">
        <f>+H5034*'Copy Co'!$B$23</f>
        <v>0</v>
      </c>
      <c r="AA5034" s="40">
        <f>+I5034*'Copy Co'!$B$24</f>
        <v>0</v>
      </c>
      <c r="AB5034" s="40">
        <f>+J5034*'Copy Co'!$B$25</f>
        <v>4715.5092498516824</v>
      </c>
      <c r="AC5034" s="40">
        <f>+K5034*'Copy Co'!$B$26</f>
        <v>2375.5325456433452</v>
      </c>
      <c r="AD5034" s="40">
        <f>+L5034*'Copy Co'!$B$27</f>
        <v>25658.593848594523</v>
      </c>
      <c r="AE5034" s="40">
        <f>+M5034*'Copy Co'!$B$28</f>
        <v>0</v>
      </c>
      <c r="AF5034" s="40">
        <f t="shared" si="591"/>
        <v>301722.54814949795</v>
      </c>
      <c r="AG5034" s="25">
        <f t="shared" si="592"/>
        <v>-1129.4518505020533</v>
      </c>
      <c r="BF5034" s="2">
        <v>42866</v>
      </c>
      <c r="BG5034" s="3">
        <v>0</v>
      </c>
      <c r="BH5034">
        <v>15</v>
      </c>
      <c r="BI5034">
        <v>9.25</v>
      </c>
    </row>
    <row r="5035" spans="1:61" x14ac:dyDescent="0.25">
      <c r="A5035" s="2">
        <v>43018</v>
      </c>
      <c r="B5035" s="7">
        <v>256896</v>
      </c>
      <c r="C5035" s="3">
        <v>10.5416666666667</v>
      </c>
      <c r="D5035" s="7">
        <f t="shared" si="587"/>
        <v>111.12673611111181</v>
      </c>
      <c r="E5035" s="7">
        <f t="shared" si="588"/>
        <v>1171.461009837974</v>
      </c>
      <c r="F5035" s="7">
        <f t="shared" si="589"/>
        <v>12349.151478708682</v>
      </c>
      <c r="G5035" s="11">
        <v>302852</v>
      </c>
      <c r="H5035">
        <v>0</v>
      </c>
      <c r="I5035">
        <v>0</v>
      </c>
      <c r="J5035">
        <v>15</v>
      </c>
      <c r="K5035" s="3">
        <v>10.1666666666667</v>
      </c>
      <c r="L5035" s="3">
        <f t="shared" si="590"/>
        <v>107.1736111111118</v>
      </c>
      <c r="M5035" s="5">
        <v>0</v>
      </c>
      <c r="R5035">
        <v>2017</v>
      </c>
      <c r="S5035" s="1" t="s">
        <v>6</v>
      </c>
      <c r="T5035" s="40">
        <f>+'Copy Co'!$B$17</f>
        <v>51399.602684929596</v>
      </c>
      <c r="U5035">
        <f>+'Copy Co'!$B$18*'All Data'!C5035</f>
        <v>520.86126783763984</v>
      </c>
      <c r="V5035" s="40">
        <f>+D5035*'Copy Co'!$B$19</f>
        <v>46677.903472938233</v>
      </c>
      <c r="W5035" s="40">
        <f>+E5035*'Copy Co'!$B$20</f>
        <v>-9047.7529774293798</v>
      </c>
      <c r="X5035" s="40">
        <f>+F5035*'Copy Co'!$B$21</f>
        <v>598.75723707126156</v>
      </c>
      <c r="Y5035" s="40">
        <f>+G5035*'Copy Co'!$B$22</f>
        <v>126041.72624916307</v>
      </c>
      <c r="Z5035" s="40">
        <f>+H5035*'Copy Co'!$B$23</f>
        <v>0</v>
      </c>
      <c r="AA5035" s="40">
        <f>+I5035*'Copy Co'!$B$24</f>
        <v>0</v>
      </c>
      <c r="AB5035" s="40">
        <f>+J5035*'Copy Co'!$B$25</f>
        <v>5052.331339126802</v>
      </c>
      <c r="AC5035" s="40">
        <f>+K5035*'Copy Co'!$B$26</f>
        <v>3184.779896357024</v>
      </c>
      <c r="AD5035" s="40">
        <f>+L5035*'Copy Co'!$B$27</f>
        <v>19645.72613625196</v>
      </c>
      <c r="AE5035" s="40">
        <f>+M5035*'Copy Co'!$B$28</f>
        <v>0</v>
      </c>
      <c r="AF5035" s="40">
        <f t="shared" si="591"/>
        <v>244073.93530624619</v>
      </c>
      <c r="AG5035" s="25">
        <f t="shared" si="592"/>
        <v>-12822.064693753811</v>
      </c>
      <c r="BF5035" s="2">
        <v>42867</v>
      </c>
      <c r="BG5035" s="3">
        <v>0</v>
      </c>
      <c r="BH5035">
        <v>29</v>
      </c>
      <c r="BI5035">
        <v>17.7083333333333</v>
      </c>
    </row>
    <row r="5036" spans="1:61" x14ac:dyDescent="0.25">
      <c r="A5036" s="2">
        <v>43019</v>
      </c>
      <c r="B5036" s="7">
        <v>186723</v>
      </c>
      <c r="C5036" s="3">
        <v>4.25</v>
      </c>
      <c r="D5036" s="7">
        <f t="shared" si="587"/>
        <v>18.0625</v>
      </c>
      <c r="E5036" s="7">
        <f t="shared" si="588"/>
        <v>76.765625</v>
      </c>
      <c r="F5036" s="7">
        <f t="shared" si="589"/>
        <v>326.25390625</v>
      </c>
      <c r="G5036" s="11">
        <v>256896</v>
      </c>
      <c r="H5036">
        <v>0</v>
      </c>
      <c r="I5036">
        <v>0</v>
      </c>
      <c r="J5036">
        <v>23</v>
      </c>
      <c r="K5036" s="3">
        <v>12.3333333333333</v>
      </c>
      <c r="L5036" s="3">
        <f t="shared" si="590"/>
        <v>52.416666666666529</v>
      </c>
      <c r="M5036" s="5">
        <v>0</v>
      </c>
      <c r="R5036">
        <v>2017</v>
      </c>
      <c r="S5036" s="1" t="s">
        <v>7</v>
      </c>
      <c r="T5036" s="40">
        <f>+'Copy Co'!$B$17</f>
        <v>51399.602684929596</v>
      </c>
      <c r="U5036">
        <f>+'Copy Co'!$B$18*'All Data'!C5036</f>
        <v>209.99149928632053</v>
      </c>
      <c r="V5036" s="40">
        <f>+D5036*'Copy Co'!$B$19</f>
        <v>7587.0097600719637</v>
      </c>
      <c r="W5036" s="40">
        <f>+E5036*'Copy Co'!$B$20</f>
        <v>-592.89759225878288</v>
      </c>
      <c r="X5036" s="40">
        <f>+F5036*'Copy Co'!$B$21</f>
        <v>15.818648578953482</v>
      </c>
      <c r="Y5036" s="40">
        <f>+G5036*'Copy Co'!$B$22</f>
        <v>106915.63967385059</v>
      </c>
      <c r="Z5036" s="40">
        <f>+H5036*'Copy Co'!$B$23</f>
        <v>0</v>
      </c>
      <c r="AA5036" s="40">
        <f>+I5036*'Copy Co'!$B$24</f>
        <v>0</v>
      </c>
      <c r="AB5036" s="40">
        <f>+J5036*'Copy Co'!$B$25</f>
        <v>7746.9080533277638</v>
      </c>
      <c r="AC5036" s="40">
        <f>+K5036*'Copy Co'!$B$26</f>
        <v>3863.5034808265309</v>
      </c>
      <c r="AD5036" s="40">
        <f>+L5036*'Copy Co'!$B$27</f>
        <v>9608.3678401107027</v>
      </c>
      <c r="AE5036" s="40">
        <f>+M5036*'Copy Co'!$B$28</f>
        <v>0</v>
      </c>
      <c r="AF5036" s="40">
        <f t="shared" si="591"/>
        <v>186753.94404872364</v>
      </c>
      <c r="AG5036" s="25">
        <f t="shared" si="592"/>
        <v>30.944048723642481</v>
      </c>
      <c r="BF5036" s="2">
        <v>42877</v>
      </c>
      <c r="BG5036" s="3">
        <v>0</v>
      </c>
      <c r="BH5036">
        <v>15</v>
      </c>
      <c r="BI5036">
        <v>7.2083333333333304</v>
      </c>
    </row>
    <row r="5037" spans="1:61" x14ac:dyDescent="0.25">
      <c r="A5037" s="2">
        <v>43020</v>
      </c>
      <c r="B5037" s="7">
        <v>257114</v>
      </c>
      <c r="C5037" s="3">
        <v>17.4166666666667</v>
      </c>
      <c r="D5037" s="7">
        <f t="shared" si="587"/>
        <v>303.34027777777891</v>
      </c>
      <c r="E5037" s="7">
        <f t="shared" si="588"/>
        <v>5283.1765046296596</v>
      </c>
      <c r="F5037" s="7">
        <f t="shared" si="589"/>
        <v>92015.324122300066</v>
      </c>
      <c r="G5037" s="11">
        <v>186723</v>
      </c>
      <c r="H5037">
        <v>0</v>
      </c>
      <c r="I5037">
        <v>0</v>
      </c>
      <c r="J5037">
        <v>12</v>
      </c>
      <c r="K5037" s="3">
        <v>7.1666666666666696</v>
      </c>
      <c r="L5037" s="3">
        <f t="shared" si="590"/>
        <v>124.81944444444473</v>
      </c>
      <c r="M5037" s="5">
        <v>0</v>
      </c>
      <c r="R5037">
        <v>2017</v>
      </c>
      <c r="S5037" s="1" t="s">
        <v>1</v>
      </c>
      <c r="T5037" s="40">
        <f>+'Copy Co'!$B$17</f>
        <v>51399.602684929596</v>
      </c>
      <c r="U5037">
        <f>+'Copy Co'!$B$18*'All Data'!C5037</f>
        <v>860.55339903609945</v>
      </c>
      <c r="V5037" s="40">
        <f>+D5037*'Copy Co'!$B$19</f>
        <v>127415.6760206477</v>
      </c>
      <c r="W5037" s="40">
        <f>+E5037*'Copy Co'!$B$20</f>
        <v>-40804.495880455579</v>
      </c>
      <c r="X5037" s="40">
        <f>+F5037*'Copy Co'!$B$21</f>
        <v>4461.4272757666513</v>
      </c>
      <c r="Y5037" s="40">
        <f>+G5037*'Copy Co'!$B$22</f>
        <v>77710.859596180569</v>
      </c>
      <c r="Z5037" s="40">
        <f>+H5037*'Copy Co'!$B$23</f>
        <v>0</v>
      </c>
      <c r="AA5037" s="40">
        <f>+I5037*'Copy Co'!$B$24</f>
        <v>0</v>
      </c>
      <c r="AB5037" s="40">
        <f>+J5037*'Copy Co'!$B$25</f>
        <v>4041.8650713014422</v>
      </c>
      <c r="AC5037" s="40">
        <f>+K5037*'Copy Co'!$B$26</f>
        <v>2245.008779399207</v>
      </c>
      <c r="AD5037" s="40">
        <f>+L5037*'Copy Co'!$B$27</f>
        <v>22880.339634095206</v>
      </c>
      <c r="AE5037" s="40">
        <f>+M5037*'Copy Co'!$B$28</f>
        <v>0</v>
      </c>
      <c r="AF5037" s="40">
        <f t="shared" si="591"/>
        <v>250210.83658090091</v>
      </c>
      <c r="AG5037" s="25">
        <f t="shared" si="592"/>
        <v>-6903.1634190990881</v>
      </c>
      <c r="BF5037" s="2">
        <v>42878</v>
      </c>
      <c r="BG5037" s="3">
        <v>0</v>
      </c>
      <c r="BH5037">
        <v>14</v>
      </c>
      <c r="BI5037">
        <v>7.7916666666666696</v>
      </c>
    </row>
    <row r="5038" spans="1:61" x14ac:dyDescent="0.25">
      <c r="A5038" s="2">
        <v>43021</v>
      </c>
      <c r="B5038" s="7">
        <v>267417</v>
      </c>
      <c r="C5038" s="3">
        <v>14.375</v>
      </c>
      <c r="D5038" s="7">
        <f t="shared" si="587"/>
        <v>206.640625</v>
      </c>
      <c r="E5038" s="7">
        <f t="shared" si="588"/>
        <v>2970.458984375</v>
      </c>
      <c r="F5038" s="7">
        <f t="shared" si="589"/>
        <v>42700.347900390625</v>
      </c>
      <c r="G5038" s="11">
        <v>257114</v>
      </c>
      <c r="H5038">
        <v>1</v>
      </c>
      <c r="I5038">
        <v>0</v>
      </c>
      <c r="J5038">
        <v>21</v>
      </c>
      <c r="K5038" s="3">
        <v>8.0416666666666696</v>
      </c>
      <c r="L5038" s="3">
        <f t="shared" si="590"/>
        <v>115.59895833333337</v>
      </c>
      <c r="M5038" s="5">
        <v>0</v>
      </c>
      <c r="R5038">
        <v>2017</v>
      </c>
      <c r="S5038" s="1" t="s">
        <v>2</v>
      </c>
      <c r="T5038" s="40">
        <f>+'Copy Co'!$B$17</f>
        <v>51399.602684929596</v>
      </c>
      <c r="U5038">
        <f>+'Copy Co'!$B$18*'All Data'!C5038</f>
        <v>710.26536523314292</v>
      </c>
      <c r="V5038" s="40">
        <f>+D5038*'Copy Co'!$B$19</f>
        <v>86797.754391826747</v>
      </c>
      <c r="W5038" s="40">
        <f>+E5038*'Copy Co'!$B$20</f>
        <v>-22942.273703098323</v>
      </c>
      <c r="X5038" s="40">
        <f>+F5038*'Copy Co'!$B$21</f>
        <v>2070.3562001729551</v>
      </c>
      <c r="Y5038" s="40">
        <f>+G5038*'Copy Co'!$B$22</f>
        <v>107006.36747595298</v>
      </c>
      <c r="Z5038" s="40">
        <f>+H5038*'Copy Co'!$B$23</f>
        <v>-10610.780657764437</v>
      </c>
      <c r="AA5038" s="40">
        <f>+I5038*'Copy Co'!$B$24</f>
        <v>0</v>
      </c>
      <c r="AB5038" s="40">
        <f>+J5038*'Copy Co'!$B$25</f>
        <v>7073.2638747775236</v>
      </c>
      <c r="AC5038" s="40">
        <f>+K5038*'Copy Co'!$B$26</f>
        <v>2519.1086885119012</v>
      </c>
      <c r="AD5038" s="40">
        <f>+L5038*'Copy Co'!$B$27</f>
        <v>21190.155426396828</v>
      </c>
      <c r="AE5038" s="40">
        <f>+M5038*'Copy Co'!$B$28</f>
        <v>0</v>
      </c>
      <c r="AF5038" s="40">
        <f t="shared" si="591"/>
        <v>245213.81974693894</v>
      </c>
      <c r="AG5038" s="25">
        <f t="shared" si="592"/>
        <v>-22203.180253061058</v>
      </c>
      <c r="BF5038" s="2">
        <v>42879</v>
      </c>
      <c r="BG5038" s="3">
        <v>0</v>
      </c>
      <c r="BH5038">
        <v>24</v>
      </c>
      <c r="BI5038">
        <v>13.5416666666667</v>
      </c>
    </row>
    <row r="5039" spans="1:61" x14ac:dyDescent="0.25">
      <c r="A5039" s="2">
        <v>43022</v>
      </c>
      <c r="B5039" s="7">
        <v>333553</v>
      </c>
      <c r="C5039" s="3">
        <v>23.5833333333333</v>
      </c>
      <c r="D5039" s="7">
        <f t="shared" si="587"/>
        <v>556.17361111110949</v>
      </c>
      <c r="E5039" s="7">
        <f t="shared" si="588"/>
        <v>13116.42766203698</v>
      </c>
      <c r="F5039" s="7">
        <f t="shared" si="589"/>
        <v>309329.08569637168</v>
      </c>
      <c r="G5039" s="11">
        <v>267417</v>
      </c>
      <c r="H5039">
        <v>0</v>
      </c>
      <c r="I5039">
        <v>1</v>
      </c>
      <c r="J5039">
        <v>12</v>
      </c>
      <c r="K5039" s="3">
        <v>5.3333333333333304</v>
      </c>
      <c r="L5039" s="3">
        <f t="shared" si="590"/>
        <v>125.77777777777753</v>
      </c>
      <c r="M5039" s="5">
        <v>0</v>
      </c>
      <c r="R5039">
        <v>2017</v>
      </c>
      <c r="S5039" s="1" t="s">
        <v>3</v>
      </c>
      <c r="T5039" s="40">
        <f>+'Copy Co'!$B$17</f>
        <v>51399.602684929596</v>
      </c>
      <c r="U5039">
        <f>+'Copy Co'!$B$18*'All Data'!C5039</f>
        <v>1165.246947020169</v>
      </c>
      <c r="V5039" s="40">
        <f>+D5039*'Copy Co'!$B$19</f>
        <v>233616.31090903564</v>
      </c>
      <c r="W5039" s="40">
        <f>+E5039*'Copy Co'!$B$20</f>
        <v>-101304.43645652886</v>
      </c>
      <c r="X5039" s="40">
        <f>+F5039*'Copy Co'!$B$21</f>
        <v>14998.036830033785</v>
      </c>
      <c r="Y5039" s="40">
        <f>+G5039*'Copy Co'!$B$22</f>
        <v>111294.29658173776</v>
      </c>
      <c r="Z5039" s="40">
        <f>+H5039*'Copy Co'!$B$23</f>
        <v>0</v>
      </c>
      <c r="AA5039" s="40">
        <f>+I5039*'Copy Co'!$B$24</f>
        <v>-10704.382616627605</v>
      </c>
      <c r="AB5039" s="40">
        <f>+J5039*'Copy Co'!$B$25</f>
        <v>4041.8650713014422</v>
      </c>
      <c r="AC5039" s="40">
        <f>+K5039*'Copy Co'!$B$26</f>
        <v>1670.7042079249898</v>
      </c>
      <c r="AD5039" s="40">
        <f>+L5039*'Copy Co'!$B$27</f>
        <v>23056.00931638648</v>
      </c>
      <c r="AE5039" s="40">
        <f>+M5039*'Copy Co'!$B$28</f>
        <v>0</v>
      </c>
      <c r="AF5039" s="40">
        <f t="shared" si="591"/>
        <v>329233.25347521348</v>
      </c>
      <c r="AG5039" s="25">
        <f t="shared" si="592"/>
        <v>-4319.7465247865184</v>
      </c>
      <c r="BF5039" s="2">
        <v>42883</v>
      </c>
      <c r="BG5039" s="3">
        <v>0</v>
      </c>
      <c r="BH5039">
        <v>9</v>
      </c>
      <c r="BI5039">
        <v>5.5416666666666696</v>
      </c>
    </row>
    <row r="5040" spans="1:61" x14ac:dyDescent="0.25">
      <c r="A5040" s="2">
        <v>43023</v>
      </c>
      <c r="B5040" s="7">
        <v>317421</v>
      </c>
      <c r="C5040" s="3">
        <v>19.875</v>
      </c>
      <c r="D5040" s="7">
        <f t="shared" si="587"/>
        <v>395.015625</v>
      </c>
      <c r="E5040" s="7">
        <f t="shared" si="588"/>
        <v>7850.935546875</v>
      </c>
      <c r="F5040" s="7">
        <f t="shared" si="589"/>
        <v>156037.34399414063</v>
      </c>
      <c r="G5040" s="11">
        <v>333553</v>
      </c>
      <c r="H5040">
        <v>0</v>
      </c>
      <c r="I5040">
        <v>1</v>
      </c>
      <c r="J5040">
        <v>8</v>
      </c>
      <c r="K5040" s="3">
        <v>5.2916666666666696</v>
      </c>
      <c r="L5040" s="3">
        <f t="shared" si="590"/>
        <v>105.17187500000006</v>
      </c>
      <c r="M5040" s="5">
        <v>0</v>
      </c>
      <c r="R5040">
        <v>2017</v>
      </c>
      <c r="S5040" s="1" t="s">
        <v>4</v>
      </c>
      <c r="T5040" s="40">
        <f>+'Copy Co'!$B$17</f>
        <v>51399.602684929596</v>
      </c>
      <c r="U5040">
        <f>+'Copy Co'!$B$18*'All Data'!C5040</f>
        <v>982.01907019191071</v>
      </c>
      <c r="V5040" s="40">
        <f>+D5040*'Copy Co'!$B$19</f>
        <v>165923.17797956688</v>
      </c>
      <c r="W5040" s="40">
        <f>+E5040*'Copy Co'!$B$20</f>
        <v>-60636.525563637093</v>
      </c>
      <c r="X5040" s="40">
        <f>+F5040*'Copy Co'!$B$21</f>
        <v>7565.5796376739572</v>
      </c>
      <c r="Y5040" s="40">
        <f>+G5040*'Copy Co'!$B$22</f>
        <v>138818.94759019947</v>
      </c>
      <c r="Z5040" s="40">
        <f>+H5040*'Copy Co'!$B$23</f>
        <v>0</v>
      </c>
      <c r="AA5040" s="40">
        <f>+I5040*'Copy Co'!$B$24</f>
        <v>-10704.382616627605</v>
      </c>
      <c r="AB5040" s="40">
        <f>+J5040*'Copy Co'!$B$25</f>
        <v>2694.5767142009613</v>
      </c>
      <c r="AC5040" s="40">
        <f>+K5040*'Copy Co'!$B$26</f>
        <v>1657.6518313005777</v>
      </c>
      <c r="AD5040" s="40">
        <f>+L5040*'Copy Co'!$B$27</f>
        <v>19278.792904943963</v>
      </c>
      <c r="AE5040" s="40">
        <f>+M5040*'Copy Co'!$B$28</f>
        <v>0</v>
      </c>
      <c r="AF5040" s="40">
        <f t="shared" si="591"/>
        <v>316979.44023274264</v>
      </c>
      <c r="AG5040" s="25">
        <f t="shared" si="592"/>
        <v>-441.559767257364</v>
      </c>
      <c r="BF5040" s="2">
        <v>42884</v>
      </c>
      <c r="BG5040" s="3">
        <v>0</v>
      </c>
      <c r="BH5040">
        <v>12</v>
      </c>
      <c r="BI5040">
        <v>6.1666666666666696</v>
      </c>
    </row>
    <row r="5041" spans="1:61" x14ac:dyDescent="0.25">
      <c r="A5041" s="2">
        <v>43024</v>
      </c>
      <c r="B5041" s="7">
        <v>277256</v>
      </c>
      <c r="C5041" s="3">
        <v>15.2916666666667</v>
      </c>
      <c r="D5041" s="7">
        <f t="shared" si="587"/>
        <v>233.83506944444545</v>
      </c>
      <c r="E5041" s="7">
        <f t="shared" si="588"/>
        <v>3575.7279369213193</v>
      </c>
      <c r="F5041" s="7">
        <f t="shared" si="589"/>
        <v>54678.839702088626</v>
      </c>
      <c r="G5041" s="11">
        <v>317421</v>
      </c>
      <c r="H5041">
        <v>0</v>
      </c>
      <c r="I5041">
        <v>0</v>
      </c>
      <c r="J5041">
        <v>8</v>
      </c>
      <c r="K5041" s="3">
        <v>3.9583333333333299</v>
      </c>
      <c r="L5041" s="3">
        <f t="shared" si="590"/>
        <v>60.529513888888971</v>
      </c>
      <c r="M5041" s="5">
        <v>0</v>
      </c>
      <c r="R5041">
        <v>2017</v>
      </c>
      <c r="S5041" s="1" t="s">
        <v>5</v>
      </c>
      <c r="T5041" s="40">
        <f>+'Copy Co'!$B$17</f>
        <v>51399.602684929596</v>
      </c>
      <c r="U5041">
        <f>+'Copy Co'!$B$18*'All Data'!C5041</f>
        <v>755.5576493929392</v>
      </c>
      <c r="V5041" s="40">
        <f>+D5041*'Copy Co'!$B$19</f>
        <v>98220.564934096226</v>
      </c>
      <c r="W5041" s="40">
        <f>+E5041*'Copy Co'!$B$20</f>
        <v>-27617.054956214</v>
      </c>
      <c r="X5041" s="40">
        <f>+F5041*'Copy Co'!$B$21</f>
        <v>2651.1417438462304</v>
      </c>
      <c r="Y5041" s="40">
        <f>+G5041*'Copy Co'!$B$22</f>
        <v>132105.09023462152</v>
      </c>
      <c r="Z5041" s="40">
        <f>+H5041*'Copy Co'!$B$23</f>
        <v>0</v>
      </c>
      <c r="AA5041" s="40">
        <f>+I5041*'Copy Co'!$B$24</f>
        <v>0</v>
      </c>
      <c r="AB5041" s="40">
        <f>+J5041*'Copy Co'!$B$25</f>
        <v>2694.5767142009613</v>
      </c>
      <c r="AC5041" s="40">
        <f>+K5041*'Copy Co'!$B$26</f>
        <v>1239.975779319328</v>
      </c>
      <c r="AD5041" s="40">
        <f>+L5041*'Copy Co'!$B$27</f>
        <v>11095.513538204192</v>
      </c>
      <c r="AE5041" s="40">
        <f>+M5041*'Copy Co'!$B$28</f>
        <v>0</v>
      </c>
      <c r="AF5041" s="40">
        <f t="shared" si="591"/>
        <v>272544.96832239698</v>
      </c>
      <c r="AG5041" s="25">
        <f t="shared" si="592"/>
        <v>-4711.0316776030231</v>
      </c>
      <c r="BF5041" s="2">
        <v>42885</v>
      </c>
      <c r="BG5041" s="3">
        <v>0</v>
      </c>
      <c r="BH5041">
        <v>15</v>
      </c>
      <c r="BI5041">
        <v>6.9583333333333304</v>
      </c>
    </row>
    <row r="5042" spans="1:61" x14ac:dyDescent="0.25">
      <c r="A5042" s="2">
        <v>43025</v>
      </c>
      <c r="B5042" s="7">
        <v>236484</v>
      </c>
      <c r="C5042" s="3">
        <v>11.9583333333333</v>
      </c>
      <c r="D5042" s="7">
        <f t="shared" si="587"/>
        <v>143.00173611111032</v>
      </c>
      <c r="E5042" s="7">
        <f t="shared" si="588"/>
        <v>1710.0624276620229</v>
      </c>
      <c r="F5042" s="7">
        <f t="shared" si="589"/>
        <v>20449.496530791632</v>
      </c>
      <c r="G5042" s="11">
        <v>277256</v>
      </c>
      <c r="H5042">
        <v>0</v>
      </c>
      <c r="I5042">
        <v>0</v>
      </c>
      <c r="J5042">
        <v>9</v>
      </c>
      <c r="K5042" s="3">
        <v>3.9166666666666701</v>
      </c>
      <c r="L5042" s="3">
        <f t="shared" si="590"/>
        <v>46.836805555555465</v>
      </c>
      <c r="M5042" s="5">
        <v>0</v>
      </c>
      <c r="R5042">
        <v>2017</v>
      </c>
      <c r="S5042" s="1" t="s">
        <v>6</v>
      </c>
      <c r="T5042" s="40">
        <f>+'Copy Co'!$B$17</f>
        <v>51399.602684929596</v>
      </c>
      <c r="U5042">
        <f>+'Copy Co'!$B$18*'All Data'!C5042</f>
        <v>590.85843426640997</v>
      </c>
      <c r="V5042" s="40">
        <f>+D5042*'Copy Co'!$B$19</f>
        <v>60066.74422600578</v>
      </c>
      <c r="W5042" s="40">
        <f>+E5042*'Copy Co'!$B$20</f>
        <v>-13207.629013285861</v>
      </c>
      <c r="X5042" s="40">
        <f>+F5042*'Copy Co'!$B$21</f>
        <v>991.50812615633231</v>
      </c>
      <c r="Y5042" s="40">
        <f>+G5042*'Copy Co'!$B$22</f>
        <v>115389.11697112107</v>
      </c>
      <c r="Z5042" s="40">
        <f>+H5042*'Copy Co'!$B$23</f>
        <v>0</v>
      </c>
      <c r="AA5042" s="40">
        <f>+I5042*'Copy Co'!$B$24</f>
        <v>0</v>
      </c>
      <c r="AB5042" s="40">
        <f>+J5042*'Copy Co'!$B$25</f>
        <v>3031.3988034760814</v>
      </c>
      <c r="AC5042" s="40">
        <f>+K5042*'Copy Co'!$B$26</f>
        <v>1226.9234026949161</v>
      </c>
      <c r="AD5042" s="40">
        <f>+L5042*'Copy Co'!$B$27</f>
        <v>8585.5374798127559</v>
      </c>
      <c r="AE5042" s="40">
        <f>+M5042*'Copy Co'!$B$28</f>
        <v>0</v>
      </c>
      <c r="AF5042" s="40">
        <f t="shared" si="591"/>
        <v>228074.06111517706</v>
      </c>
      <c r="AG5042" s="25">
        <f t="shared" si="592"/>
        <v>-8409.9388848229428</v>
      </c>
      <c r="BF5042" s="2">
        <v>42886</v>
      </c>
      <c r="BG5042" s="3">
        <v>0</v>
      </c>
      <c r="BH5042">
        <v>16</v>
      </c>
      <c r="BI5042">
        <v>10.375</v>
      </c>
    </row>
    <row r="5043" spans="1:61" x14ac:dyDescent="0.25">
      <c r="A5043" s="2">
        <v>43026</v>
      </c>
      <c r="B5043" s="7">
        <v>213848</v>
      </c>
      <c r="C5043" s="3">
        <v>9.9166666666666607</v>
      </c>
      <c r="D5043" s="7">
        <f t="shared" si="587"/>
        <v>98.340277777777658</v>
      </c>
      <c r="E5043" s="7">
        <f t="shared" si="588"/>
        <v>975.20775462962786</v>
      </c>
      <c r="F5043" s="7">
        <f t="shared" si="589"/>
        <v>9670.8102334104697</v>
      </c>
      <c r="G5043" s="11">
        <v>236484</v>
      </c>
      <c r="H5043">
        <v>0</v>
      </c>
      <c r="I5043">
        <v>0</v>
      </c>
      <c r="J5043">
        <v>9</v>
      </c>
      <c r="K5043" s="3">
        <v>5.2083333333333304</v>
      </c>
      <c r="L5043" s="3">
        <f t="shared" si="590"/>
        <v>51.649305555555493</v>
      </c>
      <c r="M5043" s="5">
        <v>0</v>
      </c>
      <c r="R5043">
        <v>2017</v>
      </c>
      <c r="S5043" s="1" t="s">
        <v>7</v>
      </c>
      <c r="T5043" s="40">
        <f>+'Copy Co'!$B$17</f>
        <v>51399.602684929596</v>
      </c>
      <c r="U5043">
        <f>+'Copy Co'!$B$18*'All Data'!C5043</f>
        <v>489.98016500141426</v>
      </c>
      <c r="V5043" s="40">
        <f>+D5043*'Copy Co'!$B$19</f>
        <v>41307.053138169525</v>
      </c>
      <c r="W5043" s="40">
        <f>+E5043*'Copy Co'!$B$20</f>
        <v>-7531.9953386948955</v>
      </c>
      <c r="X5043" s="40">
        <f>+F5043*'Copy Co'!$B$21</f>
        <v>468.89599059342243</v>
      </c>
      <c r="Y5043" s="40">
        <f>+G5043*'Copy Co'!$B$22</f>
        <v>98420.520882500627</v>
      </c>
      <c r="Z5043" s="40">
        <f>+H5043*'Copy Co'!$B$23</f>
        <v>0</v>
      </c>
      <c r="AA5043" s="40">
        <f>+I5043*'Copy Co'!$B$24</f>
        <v>0</v>
      </c>
      <c r="AB5043" s="40">
        <f>+J5043*'Copy Co'!$B$25</f>
        <v>3031.3988034760814</v>
      </c>
      <c r="AC5043" s="40">
        <f>+K5043*'Copy Co'!$B$26</f>
        <v>1631.5470780517478</v>
      </c>
      <c r="AD5043" s="40">
        <f>+L5043*'Copy Co'!$B$27</f>
        <v>9467.7047974063917</v>
      </c>
      <c r="AE5043" s="40">
        <f>+M5043*'Copy Co'!$B$28</f>
        <v>0</v>
      </c>
      <c r="AF5043" s="40">
        <f t="shared" si="591"/>
        <v>198684.70820143391</v>
      </c>
      <c r="AG5043" s="25">
        <f t="shared" si="592"/>
        <v>-15163.29179856609</v>
      </c>
      <c r="BF5043" s="2">
        <v>42887</v>
      </c>
      <c r="BG5043" s="3">
        <v>0</v>
      </c>
      <c r="BH5043">
        <v>25</v>
      </c>
      <c r="BI5043">
        <v>7.9583333333333304</v>
      </c>
    </row>
    <row r="5044" spans="1:61" x14ac:dyDescent="0.25">
      <c r="A5044" s="2">
        <v>43027</v>
      </c>
      <c r="B5044" s="7">
        <v>166333</v>
      </c>
      <c r="C5044" s="3">
        <v>1.0416666666666601</v>
      </c>
      <c r="D5044" s="7">
        <f t="shared" si="587"/>
        <v>1.0850694444444307</v>
      </c>
      <c r="E5044" s="7">
        <f t="shared" si="588"/>
        <v>1.1302806712962747</v>
      </c>
      <c r="F5044" s="7">
        <f t="shared" si="589"/>
        <v>1.1773756992669453</v>
      </c>
      <c r="G5044" s="11">
        <v>213848</v>
      </c>
      <c r="H5044">
        <v>0</v>
      </c>
      <c r="I5044">
        <v>0</v>
      </c>
      <c r="J5044">
        <v>22</v>
      </c>
      <c r="K5044" s="3">
        <v>9.7083333333333304</v>
      </c>
      <c r="L5044" s="3">
        <f t="shared" si="590"/>
        <v>10.112847222222156</v>
      </c>
      <c r="M5044" s="5">
        <v>0</v>
      </c>
      <c r="R5044">
        <v>2017</v>
      </c>
      <c r="S5044" s="1" t="s">
        <v>1</v>
      </c>
      <c r="T5044" s="40">
        <f>+'Copy Co'!$B$17</f>
        <v>51399.602684929596</v>
      </c>
      <c r="U5044">
        <f>+'Copy Co'!$B$18*'All Data'!C5044</f>
        <v>51.468504727039019</v>
      </c>
      <c r="V5044" s="40">
        <f>+D5044*'Copy Co'!$B$19</f>
        <v>455.77480777056104</v>
      </c>
      <c r="W5044" s="40">
        <f>+E5044*'Copy Co'!$B$20</f>
        <v>-8.7296975513219905</v>
      </c>
      <c r="X5044" s="40">
        <f>+F5044*'Copy Co'!$B$21</f>
        <v>5.7085883342135241E-2</v>
      </c>
      <c r="Y5044" s="40">
        <f>+G5044*'Copy Co'!$B$22</f>
        <v>88999.812036674761</v>
      </c>
      <c r="Z5044" s="40">
        <f>+H5044*'Copy Co'!$B$23</f>
        <v>0</v>
      </c>
      <c r="AA5044" s="40">
        <f>+I5044*'Copy Co'!$B$24</f>
        <v>0</v>
      </c>
      <c r="AB5044" s="40">
        <f>+J5044*'Copy Co'!$B$25</f>
        <v>7410.0859640526432</v>
      </c>
      <c r="AC5044" s="40">
        <f>+K5044*'Copy Co'!$B$26</f>
        <v>3041.2037534884589</v>
      </c>
      <c r="AD5044" s="40">
        <f>+L5044*'Copy Co'!$B$27</f>
        <v>1853.7606872232584</v>
      </c>
      <c r="AE5044" s="40">
        <f>+M5044*'Copy Co'!$B$28</f>
        <v>0</v>
      </c>
      <c r="AF5044" s="40">
        <f t="shared" si="591"/>
        <v>153203.03582719836</v>
      </c>
      <c r="AG5044" s="25">
        <f t="shared" si="592"/>
        <v>-13129.964172801643</v>
      </c>
      <c r="BF5044" s="2">
        <v>42888</v>
      </c>
      <c r="BG5044" s="3">
        <v>0</v>
      </c>
      <c r="BH5044">
        <v>14</v>
      </c>
      <c r="BI5044">
        <v>6.25</v>
      </c>
    </row>
    <row r="5045" spans="1:61" x14ac:dyDescent="0.25">
      <c r="A5045" s="2">
        <v>43028</v>
      </c>
      <c r="B5045" s="7">
        <v>264926</v>
      </c>
      <c r="C5045" s="3">
        <v>14.7083333333333</v>
      </c>
      <c r="D5045" s="7">
        <f t="shared" si="587"/>
        <v>216.33506944444346</v>
      </c>
      <c r="E5045" s="7">
        <f t="shared" si="588"/>
        <v>3181.9283130786821</v>
      </c>
      <c r="F5045" s="7">
        <f t="shared" si="589"/>
        <v>46800.862271532176</v>
      </c>
      <c r="G5045" s="11">
        <v>166333</v>
      </c>
      <c r="H5045">
        <v>1</v>
      </c>
      <c r="I5045">
        <v>0</v>
      </c>
      <c r="J5045">
        <v>36</v>
      </c>
      <c r="K5045" s="3">
        <v>11.5833333333333</v>
      </c>
      <c r="L5045" s="3">
        <f t="shared" si="590"/>
        <v>170.37152777777692</v>
      </c>
      <c r="M5045" s="5">
        <v>0</v>
      </c>
      <c r="R5045">
        <v>2017</v>
      </c>
      <c r="S5045" s="1" t="s">
        <v>2</v>
      </c>
      <c r="T5045" s="40">
        <f>+'Copy Co'!$B$17</f>
        <v>51399.602684929596</v>
      </c>
      <c r="U5045">
        <f>+'Copy Co'!$B$18*'All Data'!C5045</f>
        <v>726.73528674579393</v>
      </c>
      <c r="V5045" s="40">
        <f>+D5045*'Copy Co'!$B$19</f>
        <v>90869.828834371685</v>
      </c>
      <c r="W5045" s="40">
        <f>+E5045*'Copy Co'!$B$20</f>
        <v>-24575.55234604553</v>
      </c>
      <c r="X5045" s="40">
        <f>+F5045*'Copy Co'!$B$21</f>
        <v>2269.1725042460548</v>
      </c>
      <c r="Y5045" s="40">
        <f>+G5045*'Copy Co'!$B$22</f>
        <v>69224.89682155654</v>
      </c>
      <c r="Z5045" s="40">
        <f>+H5045*'Copy Co'!$B$23</f>
        <v>-10610.780657764437</v>
      </c>
      <c r="AA5045" s="40">
        <f>+I5045*'Copy Co'!$B$24</f>
        <v>0</v>
      </c>
      <c r="AB5045" s="40">
        <f>+J5045*'Copy Co'!$B$25</f>
        <v>12125.595213904326</v>
      </c>
      <c r="AC5045" s="40">
        <f>+K5045*'Copy Co'!$B$26</f>
        <v>3628.5607015870787</v>
      </c>
      <c r="AD5045" s="40">
        <f>+L5045*'Copy Co'!$B$27</f>
        <v>31230.377902140346</v>
      </c>
      <c r="AE5045" s="40">
        <f>+M5045*'Copy Co'!$B$28</f>
        <v>0</v>
      </c>
      <c r="AF5045" s="40">
        <f t="shared" si="591"/>
        <v>226288.43694567148</v>
      </c>
      <c r="AG5045" s="25">
        <f t="shared" si="592"/>
        <v>-38637.563054328522</v>
      </c>
      <c r="BF5045" s="2">
        <v>42889</v>
      </c>
      <c r="BG5045" s="3">
        <v>0</v>
      </c>
      <c r="BH5045">
        <v>13</v>
      </c>
      <c r="BI5045">
        <v>6.875</v>
      </c>
    </row>
    <row r="5046" spans="1:61" x14ac:dyDescent="0.25">
      <c r="A5046" s="2">
        <v>43029</v>
      </c>
      <c r="B5046" s="7">
        <v>283270</v>
      </c>
      <c r="C5046" s="3">
        <v>16.1666666666667</v>
      </c>
      <c r="D5046" s="7">
        <f t="shared" si="587"/>
        <v>261.36111111111217</v>
      </c>
      <c r="E5046" s="7">
        <f t="shared" si="588"/>
        <v>4225.337962962989</v>
      </c>
      <c r="F5046" s="7">
        <f t="shared" si="589"/>
        <v>68309.630401235117</v>
      </c>
      <c r="G5046" s="11">
        <v>264926</v>
      </c>
      <c r="H5046">
        <v>0</v>
      </c>
      <c r="I5046">
        <v>1</v>
      </c>
      <c r="J5046">
        <v>12</v>
      </c>
      <c r="K5046" s="3">
        <v>6.5416666666666696</v>
      </c>
      <c r="L5046" s="3">
        <f t="shared" si="590"/>
        <v>105.75694444444471</v>
      </c>
      <c r="M5046" s="5">
        <v>0</v>
      </c>
      <c r="R5046">
        <v>2017</v>
      </c>
      <c r="S5046" s="1" t="s">
        <v>3</v>
      </c>
      <c r="T5046" s="40">
        <f>+'Copy Co'!$B$17</f>
        <v>51399.602684929596</v>
      </c>
      <c r="U5046">
        <f>+'Copy Co'!$B$18*'All Data'!C5046</f>
        <v>798.79119336365227</v>
      </c>
      <c r="V5046" s="40">
        <f>+D5046*'Copy Co'!$B$19</f>
        <v>109782.66025761998</v>
      </c>
      <c r="W5046" s="40">
        <f>+E5046*'Copy Co'!$B$20</f>
        <v>-32634.30350134434</v>
      </c>
      <c r="X5046" s="40">
        <f>+F5046*'Copy Co'!$B$21</f>
        <v>3312.0401539263885</v>
      </c>
      <c r="Y5046" s="40">
        <f>+G5046*'Copy Co'!$B$22</f>
        <v>110257.58577881532</v>
      </c>
      <c r="Z5046" s="40">
        <f>+H5046*'Copy Co'!$B$23</f>
        <v>0</v>
      </c>
      <c r="AA5046" s="40">
        <f>+I5046*'Copy Co'!$B$24</f>
        <v>-10704.382616627605</v>
      </c>
      <c r="AB5046" s="40">
        <f>+J5046*'Copy Co'!$B$25</f>
        <v>4041.8650713014422</v>
      </c>
      <c r="AC5046" s="40">
        <f>+K5046*'Copy Co'!$B$26</f>
        <v>2049.2231300329972</v>
      </c>
      <c r="AD5046" s="40">
        <f>+L5046*'Copy Co'!$B$27</f>
        <v>19386.040518951595</v>
      </c>
      <c r="AE5046" s="40">
        <f>+M5046*'Copy Co'!$B$28</f>
        <v>0</v>
      </c>
      <c r="AF5046" s="40">
        <f t="shared" si="591"/>
        <v>257689.12267096902</v>
      </c>
      <c r="AG5046" s="25">
        <f t="shared" si="592"/>
        <v>-25580.877329030976</v>
      </c>
      <c r="BF5046" s="2">
        <v>42890</v>
      </c>
      <c r="BG5046" s="3">
        <v>0</v>
      </c>
      <c r="BH5046">
        <v>17</v>
      </c>
      <c r="BI5046">
        <v>10.375</v>
      </c>
    </row>
    <row r="5047" spans="1:61" x14ac:dyDescent="0.25">
      <c r="A5047" s="2">
        <v>43030</v>
      </c>
      <c r="B5047" s="7">
        <v>210051</v>
      </c>
      <c r="C5047" s="3">
        <v>7.4583333333333401</v>
      </c>
      <c r="D5047" s="7">
        <f t="shared" si="587"/>
        <v>55.626736111111214</v>
      </c>
      <c r="E5047" s="7">
        <f t="shared" si="588"/>
        <v>414.8827401620382</v>
      </c>
      <c r="F5047" s="7">
        <f t="shared" si="589"/>
        <v>3094.3337703752045</v>
      </c>
      <c r="G5047" s="11">
        <v>283270</v>
      </c>
      <c r="H5047">
        <v>0</v>
      </c>
      <c r="I5047">
        <v>1</v>
      </c>
      <c r="J5047">
        <v>15</v>
      </c>
      <c r="K5047" s="3">
        <v>6.4583333333333304</v>
      </c>
      <c r="L5047" s="3">
        <f t="shared" si="590"/>
        <v>48.1684027777778</v>
      </c>
      <c r="M5047" s="5">
        <v>0</v>
      </c>
      <c r="R5047">
        <v>2017</v>
      </c>
      <c r="S5047" s="1" t="s">
        <v>4</v>
      </c>
      <c r="T5047" s="40">
        <f>+'Copy Co'!$B$17</f>
        <v>51399.602684929596</v>
      </c>
      <c r="U5047">
        <f>+'Copy Co'!$B$18*'All Data'!C5047</f>
        <v>368.51449384560203</v>
      </c>
      <c r="V5047" s="40">
        <f>+D5047*'Copy Co'!$B$19</f>
        <v>23365.568985242815</v>
      </c>
      <c r="W5047" s="40">
        <f>+E5047*'Copy Co'!$B$20</f>
        <v>-3204.3375887553671</v>
      </c>
      <c r="X5047" s="40">
        <f>+F5047*'Copy Co'!$B$21</f>
        <v>150.03093468571612</v>
      </c>
      <c r="Y5047" s="40">
        <f>+G5047*'Copy Co'!$B$22</f>
        <v>117892.03899792778</v>
      </c>
      <c r="Z5047" s="40">
        <f>+H5047*'Copy Co'!$B$23</f>
        <v>0</v>
      </c>
      <c r="AA5047" s="40">
        <f>+I5047*'Copy Co'!$B$24</f>
        <v>-10704.382616627605</v>
      </c>
      <c r="AB5047" s="40">
        <f>+J5047*'Copy Co'!$B$25</f>
        <v>5052.331339126802</v>
      </c>
      <c r="AC5047" s="40">
        <f>+K5047*'Copy Co'!$B$26</f>
        <v>2023.1183767841676</v>
      </c>
      <c r="AD5047" s="40">
        <f>+L5047*'Copy Co'!$B$27</f>
        <v>8829.6292303879254</v>
      </c>
      <c r="AE5047" s="40">
        <f>+M5047*'Copy Co'!$B$28</f>
        <v>0</v>
      </c>
      <c r="AF5047" s="40">
        <f t="shared" si="591"/>
        <v>195172.11483754741</v>
      </c>
      <c r="AG5047" s="25">
        <f t="shared" si="592"/>
        <v>-14878.885162452585</v>
      </c>
      <c r="BF5047" s="2">
        <v>42891</v>
      </c>
      <c r="BG5047" s="3">
        <v>0</v>
      </c>
      <c r="BH5047">
        <v>12</v>
      </c>
      <c r="BI5047">
        <v>5.9583333333333304</v>
      </c>
    </row>
    <row r="5048" spans="1:61" x14ac:dyDescent="0.25">
      <c r="A5048" s="2">
        <v>43031</v>
      </c>
      <c r="B5048" s="7">
        <v>220639</v>
      </c>
      <c r="C5048" s="3">
        <v>10.875</v>
      </c>
      <c r="D5048" s="7">
        <f t="shared" si="587"/>
        <v>118.265625</v>
      </c>
      <c r="E5048" s="7">
        <f t="shared" si="588"/>
        <v>1286.138671875</v>
      </c>
      <c r="F5048" s="7">
        <f t="shared" si="589"/>
        <v>13986.758056640625</v>
      </c>
      <c r="G5048" s="11">
        <v>210051</v>
      </c>
      <c r="H5048">
        <v>0</v>
      </c>
      <c r="I5048">
        <v>0</v>
      </c>
      <c r="J5048">
        <v>14</v>
      </c>
      <c r="K5048" s="3">
        <v>5.5833333333333304</v>
      </c>
      <c r="L5048" s="3">
        <f t="shared" si="590"/>
        <v>60.718749999999964</v>
      </c>
      <c r="M5048" s="5">
        <v>0</v>
      </c>
      <c r="R5048">
        <v>2017</v>
      </c>
      <c r="S5048" s="1" t="s">
        <v>5</v>
      </c>
      <c r="T5048" s="40">
        <f>+'Copy Co'!$B$17</f>
        <v>51399.602684929596</v>
      </c>
      <c r="U5048">
        <f>+'Copy Co'!$B$18*'All Data'!C5048</f>
        <v>537.33118935029074</v>
      </c>
      <c r="V5048" s="40">
        <f>+D5048*'Copy Co'!$B$19</f>
        <v>49676.537088222052</v>
      </c>
      <c r="W5048" s="40">
        <f>+E5048*'Copy Co'!$B$20</f>
        <v>-9933.4633420309729</v>
      </c>
      <c r="X5048" s="40">
        <f>+F5048*'Copy Co'!$B$21</f>
        <v>678.15773610172494</v>
      </c>
      <c r="Y5048" s="40">
        <f>+G5048*'Copy Co'!$B$22</f>
        <v>87419.566786294803</v>
      </c>
      <c r="Z5048" s="40">
        <f>+H5048*'Copy Co'!$B$23</f>
        <v>0</v>
      </c>
      <c r="AA5048" s="40">
        <f>+I5048*'Copy Co'!$B$24</f>
        <v>0</v>
      </c>
      <c r="AB5048" s="40">
        <f>+J5048*'Copy Co'!$B$25</f>
        <v>4715.5092498516824</v>
      </c>
      <c r="AC5048" s="40">
        <f>+K5048*'Copy Co'!$B$26</f>
        <v>1749.0184676714737</v>
      </c>
      <c r="AD5048" s="40">
        <f>+L5048*'Copy Co'!$B$27</f>
        <v>11130.201935613155</v>
      </c>
      <c r="AE5048" s="40">
        <f>+M5048*'Copy Co'!$B$28</f>
        <v>0</v>
      </c>
      <c r="AF5048" s="40">
        <f t="shared" si="591"/>
        <v>197372.46179600383</v>
      </c>
      <c r="AG5048" s="25">
        <f t="shared" si="592"/>
        <v>-23266.53820399617</v>
      </c>
      <c r="BF5048" s="2">
        <v>42892</v>
      </c>
      <c r="BG5048" s="3">
        <v>0</v>
      </c>
      <c r="BH5048">
        <v>15</v>
      </c>
      <c r="BI5048">
        <v>9.375</v>
      </c>
    </row>
    <row r="5049" spans="1:61" x14ac:dyDescent="0.25">
      <c r="A5049" s="2">
        <v>43032</v>
      </c>
      <c r="B5049" s="7">
        <v>253261</v>
      </c>
      <c r="C5049" s="3">
        <v>14.125</v>
      </c>
      <c r="D5049" s="7">
        <f t="shared" si="587"/>
        <v>199.515625</v>
      </c>
      <c r="E5049" s="7">
        <f t="shared" si="588"/>
        <v>2818.158203125</v>
      </c>
      <c r="F5049" s="7">
        <f t="shared" si="589"/>
        <v>39806.484619140625</v>
      </c>
      <c r="G5049" s="11">
        <v>220639</v>
      </c>
      <c r="H5049">
        <v>0</v>
      </c>
      <c r="I5049">
        <v>0</v>
      </c>
      <c r="J5049">
        <v>10</v>
      </c>
      <c r="K5049" s="3">
        <v>6.5833333333333304</v>
      </c>
      <c r="L5049" s="3">
        <f t="shared" si="590"/>
        <v>92.989583333333286</v>
      </c>
      <c r="M5049" s="5">
        <v>0</v>
      </c>
      <c r="R5049">
        <v>2017</v>
      </c>
      <c r="S5049" s="1" t="s">
        <v>6</v>
      </c>
      <c r="T5049" s="40">
        <f>+'Copy Co'!$B$17</f>
        <v>51399.602684929596</v>
      </c>
      <c r="U5049">
        <f>+'Copy Co'!$B$18*'All Data'!C5049</f>
        <v>697.91292409865355</v>
      </c>
      <c r="V5049" s="40">
        <f>+D5049*'Copy Co'!$B$19</f>
        <v>83804.954694082102</v>
      </c>
      <c r="W5049" s="40">
        <f>+E5049*'Copy Co'!$B$20</f>
        <v>-21765.982016523027</v>
      </c>
      <c r="X5049" s="40">
        <f>+F5049*'Copy Co'!$B$21</f>
        <v>1930.0452172094185</v>
      </c>
      <c r="Y5049" s="40">
        <f>+G5049*'Copy Co'!$B$22</f>
        <v>91826.107926938217</v>
      </c>
      <c r="Z5049" s="40">
        <f>+H5049*'Copy Co'!$B$23</f>
        <v>0</v>
      </c>
      <c r="AA5049" s="40">
        <f>+I5049*'Copy Co'!$B$24</f>
        <v>0</v>
      </c>
      <c r="AB5049" s="40">
        <f>+J5049*'Copy Co'!$B$25</f>
        <v>3368.2208927512015</v>
      </c>
      <c r="AC5049" s="40">
        <f>+K5049*'Copy Co'!$B$26</f>
        <v>2062.2755066574096</v>
      </c>
      <c r="AD5049" s="40">
        <f>+L5049*'Copy Co'!$B$27</f>
        <v>17045.687541468287</v>
      </c>
      <c r="AE5049" s="40">
        <f>+M5049*'Copy Co'!$B$28</f>
        <v>0</v>
      </c>
      <c r="AF5049" s="40">
        <f t="shared" si="591"/>
        <v>230368.82537161186</v>
      </c>
      <c r="AG5049" s="25">
        <f t="shared" si="592"/>
        <v>-22892.174628388137</v>
      </c>
      <c r="BF5049" s="2">
        <v>42893</v>
      </c>
      <c r="BG5049" s="3">
        <v>0</v>
      </c>
      <c r="BH5049">
        <v>21</v>
      </c>
      <c r="BI5049">
        <v>13.375</v>
      </c>
    </row>
    <row r="5050" spans="1:61" x14ac:dyDescent="0.25">
      <c r="A5050" s="2">
        <v>43033</v>
      </c>
      <c r="B5050" s="7">
        <v>241513</v>
      </c>
      <c r="C5050" s="3">
        <v>12.7083333333333</v>
      </c>
      <c r="D5050" s="7">
        <f t="shared" si="587"/>
        <v>161.50173611111026</v>
      </c>
      <c r="E5050" s="7">
        <f t="shared" si="588"/>
        <v>2052.417896412021</v>
      </c>
      <c r="F5050" s="7">
        <f t="shared" si="589"/>
        <v>26082.810766902698</v>
      </c>
      <c r="G5050" s="11">
        <v>253261</v>
      </c>
      <c r="H5050">
        <v>0</v>
      </c>
      <c r="I5050">
        <v>0</v>
      </c>
      <c r="J5050">
        <v>12</v>
      </c>
      <c r="K5050" s="3">
        <v>5.3333333333333304</v>
      </c>
      <c r="L5050" s="3">
        <f t="shared" si="590"/>
        <v>67.777777777777558</v>
      </c>
      <c r="M5050" s="5">
        <v>0</v>
      </c>
      <c r="R5050">
        <v>2017</v>
      </c>
      <c r="S5050" s="1" t="s">
        <v>7</v>
      </c>
      <c r="T5050" s="40">
        <f>+'Copy Co'!$B$17</f>
        <v>51399.602684929596</v>
      </c>
      <c r="U5050">
        <f>+'Copy Co'!$B$18*'All Data'!C5050</f>
        <v>627.9157576698783</v>
      </c>
      <c r="V5050" s="40">
        <f>+D5050*'Copy Co'!$B$19</f>
        <v>67837.522388570811</v>
      </c>
      <c r="W5050" s="40">
        <f>+E5050*'Copy Co'!$B$20</f>
        <v>-15851.803839173112</v>
      </c>
      <c r="X5050" s="40">
        <f>+F5050*'Copy Co'!$B$21</f>
        <v>1264.6433025596239</v>
      </c>
      <c r="Y5050" s="40">
        <f>+G5050*'Copy Co'!$B$22</f>
        <v>105402.81600117974</v>
      </c>
      <c r="Z5050" s="40">
        <f>+H5050*'Copy Co'!$B$23</f>
        <v>0</v>
      </c>
      <c r="AA5050" s="40">
        <f>+I5050*'Copy Co'!$B$24</f>
        <v>0</v>
      </c>
      <c r="AB5050" s="40">
        <f>+J5050*'Copy Co'!$B$25</f>
        <v>4041.8650713014422</v>
      </c>
      <c r="AC5050" s="40">
        <f>+K5050*'Copy Co'!$B$26</f>
        <v>1670.7042079249898</v>
      </c>
      <c r="AD5050" s="40">
        <f>+L5050*'Copy Co'!$B$27</f>
        <v>12424.174631621674</v>
      </c>
      <c r="AE5050" s="40">
        <f>+M5050*'Copy Co'!$B$28</f>
        <v>0</v>
      </c>
      <c r="AF5050" s="40">
        <f t="shared" si="591"/>
        <v>228817.44020658464</v>
      </c>
      <c r="AG5050" s="25">
        <f t="shared" si="592"/>
        <v>-12695.559793415363</v>
      </c>
      <c r="BF5050" s="2">
        <v>42894</v>
      </c>
      <c r="BG5050" s="3">
        <v>0</v>
      </c>
      <c r="BH5050">
        <v>25</v>
      </c>
      <c r="BI5050">
        <v>17.9166666666667</v>
      </c>
    </row>
    <row r="5051" spans="1:61" x14ac:dyDescent="0.25">
      <c r="A5051" s="2">
        <v>43034</v>
      </c>
      <c r="B5051" s="7">
        <v>249064</v>
      </c>
      <c r="C5051" s="3">
        <v>13.625</v>
      </c>
      <c r="D5051" s="7">
        <f t="shared" si="587"/>
        <v>185.640625</v>
      </c>
      <c r="E5051" s="7">
        <f t="shared" si="588"/>
        <v>2529.353515625</v>
      </c>
      <c r="F5051" s="7">
        <f t="shared" si="589"/>
        <v>34462.441650390625</v>
      </c>
      <c r="G5051" s="11">
        <v>241513</v>
      </c>
      <c r="H5051">
        <v>0</v>
      </c>
      <c r="I5051">
        <v>0</v>
      </c>
      <c r="J5051">
        <v>14</v>
      </c>
      <c r="K5051" s="3">
        <v>6.375</v>
      </c>
      <c r="L5051" s="3">
        <f t="shared" si="590"/>
        <v>86.859375</v>
      </c>
      <c r="M5051" s="5">
        <v>0</v>
      </c>
      <c r="R5051">
        <v>2017</v>
      </c>
      <c r="S5051" s="1" t="s">
        <v>1</v>
      </c>
      <c r="T5051" s="40">
        <f>+'Copy Co'!$B$17</f>
        <v>51399.602684929596</v>
      </c>
      <c r="U5051">
        <f>+'Copy Co'!$B$18*'All Data'!C5051</f>
        <v>673.20804182967458</v>
      </c>
      <c r="V5051" s="40">
        <f>+D5051*'Copy Co'!$B$19</f>
        <v>77976.871072158305</v>
      </c>
      <c r="W5051" s="40">
        <f>+E5051*'Copy Co'!$B$20</f>
        <v>-19535.405455050361</v>
      </c>
      <c r="X5051" s="40">
        <f>+F5051*'Copy Co'!$B$21</f>
        <v>1670.9355603009549</v>
      </c>
      <c r="Y5051" s="40">
        <f>+G5051*'Copy Co'!$B$22</f>
        <v>100513.50306953272</v>
      </c>
      <c r="Z5051" s="40">
        <f>+H5051*'Copy Co'!$B$23</f>
        <v>0</v>
      </c>
      <c r="AA5051" s="40">
        <f>+I5051*'Copy Co'!$B$24</f>
        <v>0</v>
      </c>
      <c r="AB5051" s="40">
        <f>+J5051*'Copy Co'!$B$25</f>
        <v>4715.5092498516824</v>
      </c>
      <c r="AC5051" s="40">
        <f>+K5051*'Copy Co'!$B$26</f>
        <v>1997.0136235353405</v>
      </c>
      <c r="AD5051" s="40">
        <f>+L5051*'Copy Co'!$B$27</f>
        <v>15921.974410724026</v>
      </c>
      <c r="AE5051" s="40">
        <f>+M5051*'Copy Co'!$B$28</f>
        <v>0</v>
      </c>
      <c r="AF5051" s="40">
        <f t="shared" si="591"/>
        <v>235333.21225781192</v>
      </c>
      <c r="AG5051" s="25">
        <f t="shared" si="592"/>
        <v>-13730.787742188084</v>
      </c>
      <c r="BF5051" s="2">
        <v>42895</v>
      </c>
      <c r="BG5051" s="3">
        <v>0</v>
      </c>
      <c r="BH5051">
        <v>30</v>
      </c>
      <c r="BI5051">
        <v>10.0416666666667</v>
      </c>
    </row>
    <row r="5052" spans="1:61" x14ac:dyDescent="0.25">
      <c r="A5052" s="2">
        <v>43035</v>
      </c>
      <c r="B5052" s="7">
        <v>264053</v>
      </c>
      <c r="C5052" s="3">
        <v>14.2083333333333</v>
      </c>
      <c r="D5052" s="7">
        <f t="shared" si="587"/>
        <v>201.87673611111018</v>
      </c>
      <c r="E5052" s="7">
        <f t="shared" si="588"/>
        <v>2868.3319589120169</v>
      </c>
      <c r="F5052" s="7">
        <f t="shared" si="589"/>
        <v>40754.216582874818</v>
      </c>
      <c r="G5052" s="11">
        <v>249064</v>
      </c>
      <c r="H5052">
        <v>1</v>
      </c>
      <c r="I5052">
        <v>0</v>
      </c>
      <c r="J5052">
        <v>14</v>
      </c>
      <c r="K5052" s="3">
        <v>5.375</v>
      </c>
      <c r="L5052" s="3">
        <f t="shared" si="590"/>
        <v>76.369791666666487</v>
      </c>
      <c r="M5052" s="5">
        <v>0</v>
      </c>
      <c r="R5052">
        <v>2017</v>
      </c>
      <c r="S5052" s="1" t="s">
        <v>2</v>
      </c>
      <c r="T5052" s="40">
        <f>+'Copy Co'!$B$17</f>
        <v>51399.602684929596</v>
      </c>
      <c r="U5052">
        <f>+'Copy Co'!$B$18*'All Data'!C5052</f>
        <v>702.03040447681497</v>
      </c>
      <c r="V5052" s="40">
        <f>+D5052*'Copy Co'!$B$19</f>
        <v>84796.72067579045</v>
      </c>
      <c r="W5052" s="40">
        <f>+E5052*'Copy Co'!$B$20</f>
        <v>-22153.497900106369</v>
      </c>
      <c r="X5052" s="40">
        <f>+F5052*'Copy Co'!$B$21</f>
        <v>1975.9966635956721</v>
      </c>
      <c r="Y5052" s="40">
        <f>+G5052*'Copy Co'!$B$22</f>
        <v>103656.09771941922</v>
      </c>
      <c r="Z5052" s="40">
        <f>+H5052*'Copy Co'!$B$23</f>
        <v>-10610.780657764437</v>
      </c>
      <c r="AA5052" s="40">
        <f>+I5052*'Copy Co'!$B$24</f>
        <v>0</v>
      </c>
      <c r="AB5052" s="40">
        <f>+J5052*'Copy Co'!$B$25</f>
        <v>4715.5092498516824</v>
      </c>
      <c r="AC5052" s="40">
        <f>+K5052*'Copy Co'!$B$26</f>
        <v>1683.7565845494048</v>
      </c>
      <c r="AD5052" s="40">
        <f>+L5052*'Copy Co'!$B$27</f>
        <v>13999.155170860817</v>
      </c>
      <c r="AE5052" s="40">
        <f>+M5052*'Copy Co'!$B$28</f>
        <v>0</v>
      </c>
      <c r="AF5052" s="40">
        <f t="shared" si="591"/>
        <v>230164.59059560287</v>
      </c>
      <c r="AG5052" s="25">
        <f t="shared" si="592"/>
        <v>-33888.409404397127</v>
      </c>
      <c r="BF5052" s="2">
        <v>42896</v>
      </c>
      <c r="BG5052" s="3">
        <v>0</v>
      </c>
      <c r="BH5052">
        <v>21</v>
      </c>
      <c r="BI5052">
        <v>8.5</v>
      </c>
    </row>
    <row r="5053" spans="1:61" x14ac:dyDescent="0.25">
      <c r="A5053" s="2">
        <v>43036</v>
      </c>
      <c r="B5053" s="7">
        <v>234283</v>
      </c>
      <c r="C5053" s="3">
        <v>13.0833333333333</v>
      </c>
      <c r="D5053" s="7">
        <f t="shared" si="587"/>
        <v>171.17361111111023</v>
      </c>
      <c r="E5053" s="7">
        <f t="shared" si="588"/>
        <v>2239.5214120370197</v>
      </c>
      <c r="F5053" s="7">
        <f t="shared" si="589"/>
        <v>29300.405140817602</v>
      </c>
      <c r="G5053" s="11">
        <v>264053</v>
      </c>
      <c r="H5053">
        <v>0</v>
      </c>
      <c r="I5053">
        <v>1</v>
      </c>
      <c r="J5053">
        <v>9</v>
      </c>
      <c r="K5053" s="3">
        <v>5.9166666666666696</v>
      </c>
      <c r="L5053" s="3">
        <f t="shared" si="590"/>
        <v>77.409722222222058</v>
      </c>
      <c r="M5053" s="5">
        <v>0</v>
      </c>
      <c r="R5053">
        <v>2017</v>
      </c>
      <c r="S5053" s="1" t="s">
        <v>3</v>
      </c>
      <c r="T5053" s="40">
        <f>+'Copy Co'!$B$17</f>
        <v>51399.602684929596</v>
      </c>
      <c r="U5053">
        <f>+'Copy Co'!$B$18*'All Data'!C5053</f>
        <v>646.44441937161253</v>
      </c>
      <c r="V5053" s="40">
        <f>+D5053*'Copy Co'!$B$19</f>
        <v>71900.11671511452</v>
      </c>
      <c r="W5053" s="40">
        <f>+E5053*'Copy Co'!$B$20</f>
        <v>-17296.893668340988</v>
      </c>
      <c r="X5053" s="40">
        <f>+F5053*'Copy Co'!$B$21</f>
        <v>1420.6506137228989</v>
      </c>
      <c r="Y5053" s="40">
        <f>+G5053*'Copy Co'!$B$22</f>
        <v>109894.25838782724</v>
      </c>
      <c r="Z5053" s="40">
        <f>+H5053*'Copy Co'!$B$23</f>
        <v>0</v>
      </c>
      <c r="AA5053" s="40">
        <f>+I5053*'Copy Co'!$B$24</f>
        <v>-10704.382616627605</v>
      </c>
      <c r="AB5053" s="40">
        <f>+J5053*'Copy Co'!$B$25</f>
        <v>3031.3988034760814</v>
      </c>
      <c r="AC5053" s="40">
        <f>+K5053*'Copy Co'!$B$26</f>
        <v>1853.4374806667875</v>
      </c>
      <c r="AD5053" s="40">
        <f>+L5053*'Copy Co'!$B$27</f>
        <v>14189.782235521205</v>
      </c>
      <c r="AE5053" s="40">
        <f>+M5053*'Copy Co'!$B$28</f>
        <v>0</v>
      </c>
      <c r="AF5053" s="40">
        <f t="shared" si="591"/>
        <v>226334.41505566135</v>
      </c>
      <c r="AG5053" s="25">
        <f t="shared" si="592"/>
        <v>-7948.5849443386542</v>
      </c>
      <c r="BF5053" s="2">
        <v>42897</v>
      </c>
      <c r="BG5053" s="3">
        <v>0</v>
      </c>
      <c r="BH5053">
        <v>29</v>
      </c>
      <c r="BI5053">
        <v>17.5</v>
      </c>
    </row>
    <row r="5054" spans="1:61" x14ac:dyDescent="0.25">
      <c r="A5054" s="2">
        <v>43037</v>
      </c>
      <c r="B5054" s="7">
        <v>218687</v>
      </c>
      <c r="C5054" s="3">
        <v>10.375</v>
      </c>
      <c r="D5054" s="7">
        <f t="shared" si="587"/>
        <v>107.640625</v>
      </c>
      <c r="E5054" s="7">
        <f t="shared" si="588"/>
        <v>1116.771484375</v>
      </c>
      <c r="F5054" s="7">
        <f t="shared" si="589"/>
        <v>11586.504150390625</v>
      </c>
      <c r="G5054" s="11">
        <v>234283</v>
      </c>
      <c r="H5054">
        <v>0</v>
      </c>
      <c r="I5054">
        <v>1</v>
      </c>
      <c r="J5054">
        <v>10</v>
      </c>
      <c r="K5054" s="3">
        <v>4.7916666666666696</v>
      </c>
      <c r="L5054" s="3">
        <f t="shared" si="590"/>
        <v>49.7135416666667</v>
      </c>
      <c r="M5054" s="5">
        <v>0</v>
      </c>
      <c r="R5054">
        <v>2017</v>
      </c>
      <c r="S5054" s="1" t="s">
        <v>4</v>
      </c>
      <c r="T5054" s="40">
        <f>+'Copy Co'!$B$17</f>
        <v>51399.602684929596</v>
      </c>
      <c r="U5054">
        <f>+'Copy Co'!$B$18*'All Data'!C5054</f>
        <v>512.62630708131189</v>
      </c>
      <c r="V5054" s="40">
        <f>+D5054*'Copy Co'!$B$19</f>
        <v>45213.590170532661</v>
      </c>
      <c r="W5054" s="40">
        <f>+E5054*'Copy Co'!$B$20</f>
        <v>-8625.3596474881106</v>
      </c>
      <c r="X5054" s="40">
        <f>+F5054*'Copy Co'!$B$21</f>
        <v>561.77974854091201</v>
      </c>
      <c r="Y5054" s="40">
        <f>+G5054*'Copy Co'!$B$22</f>
        <v>97504.503027329105</v>
      </c>
      <c r="Z5054" s="40">
        <f>+H5054*'Copy Co'!$B$23</f>
        <v>0</v>
      </c>
      <c r="AA5054" s="40">
        <f>+I5054*'Copy Co'!$B$24</f>
        <v>-10704.382616627605</v>
      </c>
      <c r="AB5054" s="40">
        <f>+J5054*'Copy Co'!$B$25</f>
        <v>3368.2208927512015</v>
      </c>
      <c r="AC5054" s="40">
        <f>+K5054*'Copy Co'!$B$26</f>
        <v>1501.0233118076098</v>
      </c>
      <c r="AD5054" s="40">
        <f>+L5054*'Copy Co'!$B$27</f>
        <v>9112.8647688649598</v>
      </c>
      <c r="AE5054" s="40">
        <f>+M5054*'Copy Co'!$B$28</f>
        <v>0</v>
      </c>
      <c r="AF5054" s="40">
        <f t="shared" si="591"/>
        <v>189844.46864772163</v>
      </c>
      <c r="AG5054" s="25">
        <f t="shared" si="592"/>
        <v>-28842.531352278369</v>
      </c>
      <c r="BF5054" s="2">
        <v>42900</v>
      </c>
      <c r="BG5054" s="3">
        <v>0</v>
      </c>
      <c r="BH5054">
        <v>10</v>
      </c>
      <c r="BI5054">
        <v>5.375</v>
      </c>
    </row>
    <row r="5055" spans="1:61" x14ac:dyDescent="0.25">
      <c r="A5055" s="2">
        <v>43038</v>
      </c>
      <c r="B5055" s="7">
        <v>289064</v>
      </c>
      <c r="C5055" s="3">
        <v>16</v>
      </c>
      <c r="D5055" s="7">
        <f t="shared" si="587"/>
        <v>256</v>
      </c>
      <c r="E5055" s="7">
        <f t="shared" si="588"/>
        <v>4096</v>
      </c>
      <c r="F5055" s="7">
        <f t="shared" si="589"/>
        <v>65536</v>
      </c>
      <c r="G5055" s="11">
        <v>218687</v>
      </c>
      <c r="H5055">
        <v>0</v>
      </c>
      <c r="I5055">
        <v>0</v>
      </c>
      <c r="J5055">
        <v>9</v>
      </c>
      <c r="K5055" s="3">
        <v>3.5416666666666701</v>
      </c>
      <c r="L5055" s="3">
        <f t="shared" si="590"/>
        <v>56.666666666666721</v>
      </c>
      <c r="M5055" s="5">
        <v>0</v>
      </c>
      <c r="R5055">
        <v>2017</v>
      </c>
      <c r="S5055" s="1" t="s">
        <v>5</v>
      </c>
      <c r="T5055" s="40">
        <f>+'Copy Co'!$B$17</f>
        <v>51399.602684929596</v>
      </c>
      <c r="U5055">
        <f>+'Copy Co'!$B$18*'All Data'!C5055</f>
        <v>790.55623260732432</v>
      </c>
      <c r="V5055" s="40">
        <f>+D5055*'Copy Co'!$B$19</f>
        <v>107530.76808738672</v>
      </c>
      <c r="W5055" s="40">
        <f>+E5055*'Copy Co'!$B$20</f>
        <v>-31635.364629571828</v>
      </c>
      <c r="X5055" s="40">
        <f>+F5055*'Copy Co'!$B$21</f>
        <v>3177.5587461500177</v>
      </c>
      <c r="Y5055" s="40">
        <f>+G5055*'Copy Co'!$B$22</f>
        <v>91013.719533801079</v>
      </c>
      <c r="Z5055" s="40">
        <f>+H5055*'Copy Co'!$B$23</f>
        <v>0</v>
      </c>
      <c r="AA5055" s="40">
        <f>+I5055*'Copy Co'!$B$24</f>
        <v>0</v>
      </c>
      <c r="AB5055" s="40">
        <f>+J5055*'Copy Co'!$B$25</f>
        <v>3031.3988034760814</v>
      </c>
      <c r="AC5055" s="40">
        <f>+K5055*'Copy Co'!$B$26</f>
        <v>1109.4520130751903</v>
      </c>
      <c r="AD5055" s="40">
        <f>+L5055*'Copy Co'!$B$27</f>
        <v>10387.424692011607</v>
      </c>
      <c r="AE5055" s="40">
        <f>+M5055*'Copy Co'!$B$28</f>
        <v>0</v>
      </c>
      <c r="AF5055" s="40">
        <f t="shared" si="591"/>
        <v>236805.11616386578</v>
      </c>
      <c r="AG5055" s="25">
        <f t="shared" si="592"/>
        <v>-52258.88383613422</v>
      </c>
      <c r="BF5055" s="2">
        <v>42901</v>
      </c>
      <c r="BG5055" s="3">
        <v>0</v>
      </c>
      <c r="BH5055">
        <v>15</v>
      </c>
      <c r="BI5055">
        <v>7.3333333333333304</v>
      </c>
    </row>
    <row r="5056" spans="1:61" x14ac:dyDescent="0.25">
      <c r="A5056" s="2">
        <v>43039</v>
      </c>
      <c r="B5056" s="7">
        <v>307759</v>
      </c>
      <c r="C5056" s="3">
        <v>17.2916666666667</v>
      </c>
      <c r="D5056" s="7">
        <f t="shared" si="587"/>
        <v>299.00173611111228</v>
      </c>
      <c r="E5056" s="7">
        <f t="shared" si="588"/>
        <v>5170.2383535879935</v>
      </c>
      <c r="F5056" s="7">
        <f t="shared" si="589"/>
        <v>89402.038197459231</v>
      </c>
      <c r="G5056" s="11">
        <v>289064</v>
      </c>
      <c r="H5056">
        <v>0</v>
      </c>
      <c r="I5056">
        <v>0</v>
      </c>
      <c r="J5056">
        <v>10</v>
      </c>
      <c r="K5056" s="3">
        <v>6.0416666666666696</v>
      </c>
      <c r="L5056" s="3">
        <f t="shared" si="590"/>
        <v>104.47048611111136</v>
      </c>
      <c r="M5056" s="5">
        <v>0</v>
      </c>
      <c r="R5056">
        <v>2017</v>
      </c>
      <c r="S5056" s="1" t="s">
        <v>6</v>
      </c>
      <c r="T5056" s="40">
        <f>+'Copy Co'!$B$17</f>
        <v>51399.602684929596</v>
      </c>
      <c r="U5056">
        <f>+'Copy Co'!$B$18*'All Data'!C5056</f>
        <v>854.37717846885471</v>
      </c>
      <c r="V5056" s="40">
        <f>+D5056*'Copy Co'!$B$19</f>
        <v>125593.30602925789</v>
      </c>
      <c r="W5056" s="40">
        <f>+E5056*'Copy Co'!$B$20</f>
        <v>-39932.220590222969</v>
      </c>
      <c r="X5056" s="40">
        <f>+F5056*'Copy Co'!$B$21</f>
        <v>4334.720281951516</v>
      </c>
      <c r="Y5056" s="40">
        <f>+G5056*'Copy Co'!$B$22</f>
        <v>120303.40085747518</v>
      </c>
      <c r="Z5056" s="40">
        <f>+H5056*'Copy Co'!$B$23</f>
        <v>0</v>
      </c>
      <c r="AA5056" s="40">
        <f>+I5056*'Copy Co'!$B$24</f>
        <v>0</v>
      </c>
      <c r="AB5056" s="40">
        <f>+J5056*'Copy Co'!$B$25</f>
        <v>3368.2208927512015</v>
      </c>
      <c r="AC5056" s="40">
        <f>+K5056*'Copy Co'!$B$26</f>
        <v>1892.5946105400294</v>
      </c>
      <c r="AD5056" s="40">
        <f>+L5056*'Copy Co'!$B$27</f>
        <v>19150.223065006106</v>
      </c>
      <c r="AE5056" s="40">
        <f>+M5056*'Copy Co'!$B$28</f>
        <v>0</v>
      </c>
      <c r="AF5056" s="40">
        <f t="shared" si="591"/>
        <v>286964.22501015733</v>
      </c>
      <c r="AG5056" s="25">
        <f t="shared" si="592"/>
        <v>-20794.77498984267</v>
      </c>
      <c r="BF5056" s="2">
        <v>42902</v>
      </c>
      <c r="BG5056" s="3">
        <v>0</v>
      </c>
      <c r="BH5056">
        <v>17</v>
      </c>
      <c r="BI5056">
        <v>7.8333333333333304</v>
      </c>
    </row>
    <row r="5057" spans="1:61" x14ac:dyDescent="0.25">
      <c r="A5057" s="2">
        <v>43040</v>
      </c>
      <c r="B5057" s="7">
        <v>239379</v>
      </c>
      <c r="C5057" s="3">
        <v>7.0833333333333401</v>
      </c>
      <c r="D5057" s="7">
        <f t="shared" si="587"/>
        <v>50.173611111111207</v>
      </c>
      <c r="E5057" s="7">
        <f t="shared" si="588"/>
        <v>355.39641203703803</v>
      </c>
      <c r="F5057" s="7">
        <f t="shared" si="589"/>
        <v>2517.391251929022</v>
      </c>
      <c r="G5057" s="11">
        <v>307759</v>
      </c>
      <c r="H5057">
        <v>0</v>
      </c>
      <c r="I5057">
        <v>0</v>
      </c>
      <c r="J5057">
        <v>16</v>
      </c>
      <c r="K5057" s="3">
        <v>5.9166666666666696</v>
      </c>
      <c r="L5057" s="3">
        <f t="shared" si="590"/>
        <v>41.909722222222285</v>
      </c>
      <c r="M5057" s="5">
        <v>0</v>
      </c>
      <c r="N5057" s="30">
        <v>2017</v>
      </c>
      <c r="O5057" s="30">
        <v>11</v>
      </c>
      <c r="P5057" s="33">
        <v>1027367</v>
      </c>
      <c r="R5057">
        <v>2017</v>
      </c>
      <c r="S5057" s="1" t="s">
        <v>7</v>
      </c>
      <c r="T5057" s="40">
        <f>+'Copy Co'!$B$17</f>
        <v>51399.602684929596</v>
      </c>
      <c r="U5057">
        <f>+'Copy Co'!$B$18*'All Data'!C5057</f>
        <v>349.98583214386787</v>
      </c>
      <c r="V5057" s="40">
        <f>+D5057*'Copy Co'!$B$19</f>
        <v>21075.02711131105</v>
      </c>
      <c r="W5057" s="40">
        <f>+E5057*'Copy Co'!$B$20</f>
        <v>-2744.8962604573362</v>
      </c>
      <c r="X5057" s="40">
        <f>+F5057*'Copy Co'!$B$21</f>
        <v>122.0574736030366</v>
      </c>
      <c r="Y5057" s="40">
        <f>+G5057*'Copy Co'!$B$22</f>
        <v>128083.93416162409</v>
      </c>
      <c r="Z5057" s="40">
        <f>+H5057*'Copy Co'!$B$23</f>
        <v>0</v>
      </c>
      <c r="AA5057" s="40">
        <f>+I5057*'Copy Co'!$B$24</f>
        <v>0</v>
      </c>
      <c r="AB5057" s="40">
        <f>+J5057*'Copy Co'!$B$25</f>
        <v>5389.1534284019226</v>
      </c>
      <c r="AC5057" s="40">
        <f>+K5057*'Copy Co'!$B$26</f>
        <v>1853.4374806667875</v>
      </c>
      <c r="AD5057" s="40">
        <f>+L5057*'Copy Co'!$B$27</f>
        <v>7682.3661784669221</v>
      </c>
      <c r="AE5057" s="40">
        <f>+M5057*'Copy Co'!$B$28</f>
        <v>0</v>
      </c>
      <c r="AF5057" s="40">
        <f t="shared" si="591"/>
        <v>213210.66809068993</v>
      </c>
      <c r="AG5057" s="25">
        <f t="shared" si="592"/>
        <v>-26168.331909310073</v>
      </c>
      <c r="BF5057" s="2">
        <v>42903</v>
      </c>
      <c r="BG5057" s="3">
        <v>0</v>
      </c>
      <c r="BH5057">
        <v>16</v>
      </c>
      <c r="BI5057">
        <v>6.2083333333333304</v>
      </c>
    </row>
    <row r="5058" spans="1:61" x14ac:dyDescent="0.25">
      <c r="A5058" s="2">
        <v>43041</v>
      </c>
      <c r="B5058" s="7">
        <v>184996</v>
      </c>
      <c r="C5058" s="3">
        <v>1.4583333333333399</v>
      </c>
      <c r="D5058" s="7">
        <f t="shared" si="587"/>
        <v>2.1267361111111303</v>
      </c>
      <c r="E5058" s="7">
        <f t="shared" si="588"/>
        <v>3.1014901620370789</v>
      </c>
      <c r="F5058" s="7">
        <f t="shared" si="589"/>
        <v>4.5230064863040935</v>
      </c>
      <c r="G5058" s="11">
        <v>239379</v>
      </c>
      <c r="H5058">
        <v>0</v>
      </c>
      <c r="I5058">
        <v>0</v>
      </c>
      <c r="J5058">
        <v>26</v>
      </c>
      <c r="K5058" s="3">
        <v>17.2916666666667</v>
      </c>
      <c r="L5058" s="3">
        <f t="shared" si="590"/>
        <v>25.217013888889053</v>
      </c>
      <c r="M5058" s="5">
        <v>0</v>
      </c>
      <c r="N5058" s="30">
        <v>2017</v>
      </c>
      <c r="O5058" s="30">
        <v>12</v>
      </c>
      <c r="P5058" s="33">
        <v>1030408</v>
      </c>
      <c r="R5058">
        <v>2017</v>
      </c>
      <c r="S5058" s="1" t="s">
        <v>1</v>
      </c>
      <c r="T5058" s="40">
        <f>+'Copy Co'!$B$17</f>
        <v>51399.602684929596</v>
      </c>
      <c r="U5058">
        <f>+'Copy Co'!$B$18*'All Data'!C5058</f>
        <v>72.055906617855413</v>
      </c>
      <c r="V5058" s="40">
        <f>+D5058*'Copy Co'!$B$19</f>
        <v>893.31862323031896</v>
      </c>
      <c r="W5058" s="40">
        <f>+E5058*'Copy Co'!$B$20</f>
        <v>-23.954290080828322</v>
      </c>
      <c r="X5058" s="40">
        <f>+F5058*'Copy Co'!$B$21</f>
        <v>0.21930112944715627</v>
      </c>
      <c r="Y5058" s="40">
        <f>+G5058*'Copy Co'!$B$22</f>
        <v>99625.369447117424</v>
      </c>
      <c r="Z5058" s="40">
        <f>+H5058*'Copy Co'!$B$23</f>
        <v>0</v>
      </c>
      <c r="AA5058" s="40">
        <f>+I5058*'Copy Co'!$B$24</f>
        <v>0</v>
      </c>
      <c r="AB5058" s="40">
        <f>+J5058*'Copy Co'!$B$25</f>
        <v>8757.3743211531237</v>
      </c>
      <c r="AC5058" s="40">
        <f>+K5058*'Copy Co'!$B$26</f>
        <v>5416.7362991318159</v>
      </c>
      <c r="AD5058" s="40">
        <f>+L5058*'Copy Co'!$B$27</f>
        <v>4622.4676363808039</v>
      </c>
      <c r="AE5058" s="40">
        <f>+M5058*'Copy Co'!$B$28</f>
        <v>0</v>
      </c>
      <c r="AF5058" s="40">
        <f t="shared" si="591"/>
        <v>170763.18992960957</v>
      </c>
      <c r="AG5058" s="25">
        <f t="shared" si="592"/>
        <v>-14232.810070390435</v>
      </c>
      <c r="BF5058" s="2">
        <v>42904</v>
      </c>
      <c r="BG5058" s="3">
        <v>0</v>
      </c>
      <c r="BH5058">
        <v>15</v>
      </c>
      <c r="BI5058">
        <v>5.9583333333333304</v>
      </c>
    </row>
    <row r="5059" spans="1:61" x14ac:dyDescent="0.25">
      <c r="A5059" s="2">
        <v>43042</v>
      </c>
      <c r="B5059" s="7">
        <v>213504</v>
      </c>
      <c r="C5059" s="3">
        <v>7.7916666666666599</v>
      </c>
      <c r="D5059" s="7">
        <f t="shared" si="587"/>
        <v>60.710069444444336</v>
      </c>
      <c r="E5059" s="7">
        <f t="shared" si="588"/>
        <v>473.03262442129505</v>
      </c>
      <c r="F5059" s="7">
        <f t="shared" si="589"/>
        <v>3685.7125319492538</v>
      </c>
      <c r="G5059" s="11">
        <v>184996</v>
      </c>
      <c r="H5059">
        <v>1</v>
      </c>
      <c r="I5059">
        <v>0</v>
      </c>
      <c r="J5059">
        <v>23</v>
      </c>
      <c r="K5059" s="3">
        <v>13.625</v>
      </c>
      <c r="L5059" s="3">
        <f t="shared" si="590"/>
        <v>106.16145833333324</v>
      </c>
      <c r="M5059" s="5">
        <v>0</v>
      </c>
      <c r="N5059" s="30">
        <v>2018</v>
      </c>
      <c r="O5059" s="30">
        <v>1</v>
      </c>
      <c r="P5059" s="33">
        <v>1035155</v>
      </c>
      <c r="R5059">
        <v>2017</v>
      </c>
      <c r="S5059" s="1" t="s">
        <v>2</v>
      </c>
      <c r="T5059" s="40">
        <f>+'Copy Co'!$B$17</f>
        <v>51399.602684929596</v>
      </c>
      <c r="U5059">
        <f>+'Copy Co'!$B$18*'All Data'!C5059</f>
        <v>384.98441535825395</v>
      </c>
      <c r="V5059" s="40">
        <f>+D5059*'Copy Co'!$B$19</f>
        <v>25500.782804686278</v>
      </c>
      <c r="W5059" s="40">
        <f>+E5059*'Copy Co'!$B$20</f>
        <v>-3653.4569226686945</v>
      </c>
      <c r="X5059" s="40">
        <f>+F5059*'Copy Co'!$B$21</f>
        <v>178.70434710220457</v>
      </c>
      <c r="Y5059" s="40">
        <f>+G5059*'Copy Co'!$B$22</f>
        <v>76992.112283195005</v>
      </c>
      <c r="Z5059" s="40">
        <f>+H5059*'Copy Co'!$B$23</f>
        <v>-10610.780657764437</v>
      </c>
      <c r="AA5059" s="40">
        <f>+I5059*'Copy Co'!$B$24</f>
        <v>0</v>
      </c>
      <c r="AB5059" s="40">
        <f>+J5059*'Copy Co'!$B$25</f>
        <v>7746.9080533277638</v>
      </c>
      <c r="AC5059" s="40">
        <f>+K5059*'Copy Co'!$B$26</f>
        <v>4268.1271561833746</v>
      </c>
      <c r="AD5059" s="40">
        <f>+L5059*'Copy Co'!$B$27</f>
        <v>19460.19094644046</v>
      </c>
      <c r="AE5059" s="40">
        <f>+M5059*'Copy Co'!$B$28</f>
        <v>0</v>
      </c>
      <c r="AF5059" s="40">
        <f t="shared" si="591"/>
        <v>171667.17511078977</v>
      </c>
      <c r="AG5059" s="25">
        <f t="shared" si="592"/>
        <v>-41836.824889210227</v>
      </c>
      <c r="BF5059" s="2">
        <v>42905</v>
      </c>
      <c r="BG5059" s="3">
        <v>0</v>
      </c>
      <c r="BH5059">
        <v>13</v>
      </c>
      <c r="BI5059">
        <v>6.8333333333333304</v>
      </c>
    </row>
    <row r="5060" spans="1:61" x14ac:dyDescent="0.25">
      <c r="A5060" s="2">
        <v>43043</v>
      </c>
      <c r="B5060" s="7">
        <v>289064</v>
      </c>
      <c r="C5060" s="3">
        <v>14.4583333333333</v>
      </c>
      <c r="D5060" s="7">
        <f t="shared" si="587"/>
        <v>209.04340277777681</v>
      </c>
      <c r="E5060" s="7">
        <f t="shared" si="588"/>
        <v>3022.4191984953495</v>
      </c>
      <c r="F5060" s="7">
        <f t="shared" si="589"/>
        <v>43699.144244911826</v>
      </c>
      <c r="G5060" s="11">
        <v>213504</v>
      </c>
      <c r="H5060">
        <v>0</v>
      </c>
      <c r="I5060">
        <v>1</v>
      </c>
      <c r="J5060">
        <v>18</v>
      </c>
      <c r="K5060" s="3">
        <v>8.5416666666666696</v>
      </c>
      <c r="L5060" s="3">
        <f t="shared" si="590"/>
        <v>123.49826388888864</v>
      </c>
      <c r="M5060" s="5">
        <v>0</v>
      </c>
      <c r="R5060">
        <v>2017</v>
      </c>
      <c r="S5060" s="1" t="s">
        <v>3</v>
      </c>
      <c r="T5060" s="40">
        <f>+'Copy Co'!$B$17</f>
        <v>51399.602684929596</v>
      </c>
      <c r="U5060">
        <f>+'Copy Co'!$B$18*'All Data'!C5060</f>
        <v>714.38284561130445</v>
      </c>
      <c r="V5060" s="40">
        <f>+D5060*'Copy Co'!$B$19</f>
        <v>87807.022126153475</v>
      </c>
      <c r="W5060" s="40">
        <f>+E5060*'Copy Co'!$B$20</f>
        <v>-23343.587257768217</v>
      </c>
      <c r="X5060" s="40">
        <f>+F5060*'Copy Co'!$B$21</f>
        <v>2118.783538737347</v>
      </c>
      <c r="Y5060" s="40">
        <f>+G5060*'Copy Co'!$B$22</f>
        <v>88856.645229687478</v>
      </c>
      <c r="Z5060" s="40">
        <f>+H5060*'Copy Co'!$B$23</f>
        <v>0</v>
      </c>
      <c r="AA5060" s="40">
        <f>+I5060*'Copy Co'!$B$24</f>
        <v>-10704.382616627605</v>
      </c>
      <c r="AB5060" s="40">
        <f>+J5060*'Copy Co'!$B$25</f>
        <v>6062.7976069521628</v>
      </c>
      <c r="AC5060" s="40">
        <f>+K5060*'Copy Co'!$B$26</f>
        <v>2675.737208004869</v>
      </c>
      <c r="AD5060" s="40">
        <f>+L5060*'Copy Co'!$B$27</f>
        <v>22638.157336588341</v>
      </c>
      <c r="AE5060" s="40">
        <f>+M5060*'Copy Co'!$B$28</f>
        <v>0</v>
      </c>
      <c r="AF5060" s="40">
        <f t="shared" si="591"/>
        <v>228225.15870226876</v>
      </c>
      <c r="AG5060" s="25">
        <f t="shared" si="592"/>
        <v>-60838.84129773124</v>
      </c>
      <c r="BF5060" s="2">
        <v>42906</v>
      </c>
      <c r="BG5060" s="3">
        <v>0</v>
      </c>
      <c r="BH5060">
        <v>16</v>
      </c>
      <c r="BI5060">
        <v>7.8333333333333304</v>
      </c>
    </row>
    <row r="5061" spans="1:61" x14ac:dyDescent="0.25">
      <c r="A5061" s="2">
        <v>43044</v>
      </c>
      <c r="B5061" s="7">
        <v>301057</v>
      </c>
      <c r="C5061" s="3">
        <v>18.2916666666667</v>
      </c>
      <c r="D5061" s="7">
        <f t="shared" ref="D5061:D5124" si="593">+C5061^2</f>
        <v>334.58506944444565</v>
      </c>
      <c r="E5061" s="7">
        <f t="shared" ref="E5061:E5124" si="594">+C5061^3</f>
        <v>6120.1185619213293</v>
      </c>
      <c r="F5061" s="7">
        <f t="shared" ref="F5061:F5124" si="595">+C5061^4</f>
        <v>111947.16869514452</v>
      </c>
      <c r="G5061" s="11">
        <v>289064</v>
      </c>
      <c r="H5061">
        <v>0</v>
      </c>
      <c r="I5061">
        <v>1</v>
      </c>
      <c r="J5061">
        <v>16</v>
      </c>
      <c r="K5061" s="3">
        <v>5.8333333333333304</v>
      </c>
      <c r="L5061" s="3">
        <f t="shared" ref="L5061:L5124" si="596">+C5061*K5061</f>
        <v>106.70138888888903</v>
      </c>
      <c r="M5061" s="5">
        <v>0</v>
      </c>
      <c r="R5061">
        <v>2017</v>
      </c>
      <c r="S5061" s="1" t="s">
        <v>4</v>
      </c>
      <c r="T5061" s="40">
        <f>+'Copy Co'!$B$17</f>
        <v>51399.602684929596</v>
      </c>
      <c r="U5061">
        <f>+'Copy Co'!$B$18*'All Data'!C5061</f>
        <v>903.78694300681252</v>
      </c>
      <c r="V5061" s="40">
        <f>+D5061*'Copy Co'!$B$19</f>
        <v>140539.80276536275</v>
      </c>
      <c r="W5061" s="40">
        <f>+E5061*'Copy Co'!$B$20</f>
        <v>-47268.599190085944</v>
      </c>
      <c r="X5061" s="40">
        <f>+F5061*'Copy Co'!$B$21</f>
        <v>5427.836685088927</v>
      </c>
      <c r="Y5061" s="40">
        <f>+G5061*'Copy Co'!$B$22</f>
        <v>120303.40085747518</v>
      </c>
      <c r="Z5061" s="40">
        <f>+H5061*'Copy Co'!$B$23</f>
        <v>0</v>
      </c>
      <c r="AA5061" s="40">
        <f>+I5061*'Copy Co'!$B$24</f>
        <v>-10704.382616627605</v>
      </c>
      <c r="AB5061" s="40">
        <f>+J5061*'Copy Co'!$B$25</f>
        <v>5389.1534284019226</v>
      </c>
      <c r="AC5061" s="40">
        <f>+K5061*'Copy Co'!$B$26</f>
        <v>1827.3327274179578</v>
      </c>
      <c r="AD5061" s="40">
        <f>+L5061*'Copy Co'!$B$27</f>
        <v>19559.164263818431</v>
      </c>
      <c r="AE5061" s="40">
        <f>+M5061*'Copy Co'!$B$28</f>
        <v>0</v>
      </c>
      <c r="AF5061" s="40">
        <f t="shared" ref="AF5061:AF5124" si="597">SUM(T5061:AE5061)</f>
        <v>287377.098548788</v>
      </c>
      <c r="AG5061" s="25">
        <f t="shared" ref="AG5061:AG5124" si="598">+AF5061-B5061</f>
        <v>-13679.901451212005</v>
      </c>
      <c r="BF5061" s="2">
        <v>42907</v>
      </c>
      <c r="BG5061" s="3">
        <v>0</v>
      </c>
      <c r="BH5061">
        <v>13</v>
      </c>
      <c r="BI5061">
        <v>8.6666666666666696</v>
      </c>
    </row>
    <row r="5062" spans="1:61" x14ac:dyDescent="0.25">
      <c r="A5062" s="2">
        <v>43045</v>
      </c>
      <c r="B5062" s="7">
        <v>394289</v>
      </c>
      <c r="C5062" s="3">
        <v>23.375</v>
      </c>
      <c r="D5062" s="7">
        <f t="shared" si="593"/>
        <v>546.390625</v>
      </c>
      <c r="E5062" s="7">
        <f t="shared" si="594"/>
        <v>12771.880859375</v>
      </c>
      <c r="F5062" s="7">
        <f t="shared" si="595"/>
        <v>298542.71508789062</v>
      </c>
      <c r="G5062" s="11">
        <v>301057</v>
      </c>
      <c r="H5062">
        <v>0</v>
      </c>
      <c r="I5062">
        <v>0</v>
      </c>
      <c r="J5062">
        <v>14</v>
      </c>
      <c r="K5062" s="3">
        <v>4.75</v>
      </c>
      <c r="L5062" s="3">
        <f t="shared" si="596"/>
        <v>111.03125</v>
      </c>
      <c r="M5062" s="5">
        <v>0</v>
      </c>
      <c r="R5062">
        <v>2017</v>
      </c>
      <c r="S5062" s="1" t="s">
        <v>5</v>
      </c>
      <c r="T5062" s="40">
        <f>+'Copy Co'!$B$17</f>
        <v>51399.602684929596</v>
      </c>
      <c r="U5062">
        <f>+'Copy Co'!$B$18*'All Data'!C5062</f>
        <v>1154.9532460747628</v>
      </c>
      <c r="V5062" s="40">
        <f>+D5062*'Copy Co'!$B$19</f>
        <v>229507.04524217689</v>
      </c>
      <c r="W5062" s="40">
        <f>+E5062*'Copy Co'!$B$20</f>
        <v>-98643.336912055005</v>
      </c>
      <c r="X5062" s="40">
        <f>+F5062*'Copy Co'!$B$21</f>
        <v>14475.05211527862</v>
      </c>
      <c r="Y5062" s="40">
        <f>+G5062*'Copy Co'!$B$22</f>
        <v>125294.6785208428</v>
      </c>
      <c r="Z5062" s="40">
        <f>+H5062*'Copy Co'!$B$23</f>
        <v>0</v>
      </c>
      <c r="AA5062" s="40">
        <f>+I5062*'Copy Co'!$B$24</f>
        <v>0</v>
      </c>
      <c r="AB5062" s="40">
        <f>+J5062*'Copy Co'!$B$25</f>
        <v>4715.5092498516824</v>
      </c>
      <c r="AC5062" s="40">
        <f>+K5062*'Copy Co'!$B$26</f>
        <v>1487.9709351831948</v>
      </c>
      <c r="AD5062" s="40">
        <f>+L5062*'Copy Co'!$B$27</f>
        <v>20352.860255910222</v>
      </c>
      <c r="AE5062" s="40">
        <f>+M5062*'Copy Co'!$B$28</f>
        <v>0</v>
      </c>
      <c r="AF5062" s="40">
        <f t="shared" si="597"/>
        <v>349744.3353381927</v>
      </c>
      <c r="AG5062" s="25">
        <f t="shared" si="598"/>
        <v>-44544.664661807299</v>
      </c>
      <c r="BF5062" s="2">
        <v>42908</v>
      </c>
      <c r="BG5062" s="3">
        <v>0</v>
      </c>
      <c r="BH5062">
        <v>16</v>
      </c>
      <c r="BI5062">
        <v>8.75</v>
      </c>
    </row>
    <row r="5063" spans="1:61" x14ac:dyDescent="0.25">
      <c r="A5063" s="2">
        <v>43046</v>
      </c>
      <c r="B5063" s="7">
        <v>484760</v>
      </c>
      <c r="C5063" s="3">
        <v>28.5</v>
      </c>
      <c r="D5063" s="7">
        <f t="shared" si="593"/>
        <v>812.25</v>
      </c>
      <c r="E5063" s="7">
        <f t="shared" si="594"/>
        <v>23149.125</v>
      </c>
      <c r="F5063" s="7">
        <f t="shared" si="595"/>
        <v>659750.0625</v>
      </c>
      <c r="G5063" s="11">
        <v>394289</v>
      </c>
      <c r="H5063">
        <v>0</v>
      </c>
      <c r="I5063">
        <v>0</v>
      </c>
      <c r="J5063">
        <v>10</v>
      </c>
      <c r="K5063" s="3">
        <v>7.5416666666666696</v>
      </c>
      <c r="L5063" s="3">
        <f t="shared" si="596"/>
        <v>214.93750000000009</v>
      </c>
      <c r="M5063" s="5">
        <v>0</v>
      </c>
      <c r="R5063">
        <v>2017</v>
      </c>
      <c r="S5063" s="1" t="s">
        <v>6</v>
      </c>
      <c r="T5063" s="40">
        <f>+'Copy Co'!$B$17</f>
        <v>51399.602684929596</v>
      </c>
      <c r="U5063">
        <f>+'Copy Co'!$B$18*'All Data'!C5063</f>
        <v>1408.1782893317963</v>
      </c>
      <c r="V5063" s="40">
        <f>+D5063*'Copy Co'!$B$19</f>
        <v>341179.16554289008</v>
      </c>
      <c r="W5063" s="40">
        <f>+E5063*'Copy Co'!$B$20</f>
        <v>-178791.75054456468</v>
      </c>
      <c r="X5063" s="40">
        <f>+F5063*'Copy Co'!$B$21</f>
        <v>31988.442708891231</v>
      </c>
      <c r="Y5063" s="40">
        <f>+G5063*'Copy Co'!$B$22</f>
        <v>164096.21267502365</v>
      </c>
      <c r="Z5063" s="40">
        <f>+H5063*'Copy Co'!$B$23</f>
        <v>0</v>
      </c>
      <c r="AA5063" s="40">
        <f>+I5063*'Copy Co'!$B$24</f>
        <v>0</v>
      </c>
      <c r="AB5063" s="40">
        <f>+J5063*'Copy Co'!$B$25</f>
        <v>3368.2208927512015</v>
      </c>
      <c r="AC5063" s="40">
        <f>+K5063*'Copy Co'!$B$26</f>
        <v>2362.4801690189333</v>
      </c>
      <c r="AD5063" s="40">
        <f>+L5063*'Copy Co'!$B$27</f>
        <v>39399.654613045474</v>
      </c>
      <c r="AE5063" s="40">
        <f>+M5063*'Copy Co'!$B$28</f>
        <v>0</v>
      </c>
      <c r="AF5063" s="40">
        <f t="shared" si="597"/>
        <v>456410.20703131723</v>
      </c>
      <c r="AG5063" s="25">
        <f t="shared" si="598"/>
        <v>-28349.79296868277</v>
      </c>
      <c r="BF5063" s="2">
        <v>42909</v>
      </c>
      <c r="BG5063" s="3">
        <v>0</v>
      </c>
      <c r="BH5063">
        <v>15</v>
      </c>
      <c r="BI5063">
        <v>6.125</v>
      </c>
    </row>
    <row r="5064" spans="1:61" x14ac:dyDescent="0.25">
      <c r="A5064" s="2">
        <v>43047</v>
      </c>
      <c r="B5064" s="7">
        <v>460753</v>
      </c>
      <c r="C5064" s="3">
        <v>25.6666666666667</v>
      </c>
      <c r="D5064" s="7">
        <f t="shared" si="593"/>
        <v>658.77777777777953</v>
      </c>
      <c r="E5064" s="7">
        <f t="shared" si="594"/>
        <v>16908.629629629697</v>
      </c>
      <c r="F5064" s="7">
        <f t="shared" si="595"/>
        <v>433988.16049382946</v>
      </c>
      <c r="G5064" s="11">
        <v>484760</v>
      </c>
      <c r="H5064">
        <v>0</v>
      </c>
      <c r="I5064">
        <v>0</v>
      </c>
      <c r="J5064">
        <v>13</v>
      </c>
      <c r="K5064" s="3">
        <v>5.5</v>
      </c>
      <c r="L5064" s="3">
        <f t="shared" si="596"/>
        <v>141.16666666666686</v>
      </c>
      <c r="M5064" s="5">
        <v>0</v>
      </c>
      <c r="R5064">
        <v>2017</v>
      </c>
      <c r="S5064" s="1" t="s">
        <v>7</v>
      </c>
      <c r="T5064" s="40">
        <f>+'Copy Co'!$B$17</f>
        <v>51399.602684929596</v>
      </c>
      <c r="U5064">
        <f>+'Copy Co'!$B$18*'All Data'!C5064</f>
        <v>1268.1839564742511</v>
      </c>
      <c r="V5064" s="40">
        <f>+D5064*'Copy Co'!$B$19</f>
        <v>276714.37673182186</v>
      </c>
      <c r="W5064" s="40">
        <f>+E5064*'Copy Co'!$B$20</f>
        <v>-130593.42375969666</v>
      </c>
      <c r="X5064" s="40">
        <f>+F5064*'Copy Co'!$B$21</f>
        <v>21042.219163554768</v>
      </c>
      <c r="Y5064" s="40">
        <f>+G5064*'Copy Co'!$B$22</f>
        <v>201748.66673010014</v>
      </c>
      <c r="Z5064" s="40">
        <f>+H5064*'Copy Co'!$B$23</f>
        <v>0</v>
      </c>
      <c r="AA5064" s="40">
        <f>+I5064*'Copy Co'!$B$24</f>
        <v>0</v>
      </c>
      <c r="AB5064" s="40">
        <f>+J5064*'Copy Co'!$B$25</f>
        <v>4378.6871605765618</v>
      </c>
      <c r="AC5064" s="40">
        <f>+K5064*'Copy Co'!$B$26</f>
        <v>1722.9137144226468</v>
      </c>
      <c r="AD5064" s="40">
        <f>+L5064*'Copy Co'!$B$27</f>
        <v>25876.907982746572</v>
      </c>
      <c r="AE5064" s="40">
        <f>+M5064*'Copy Co'!$B$28</f>
        <v>0</v>
      </c>
      <c r="AF5064" s="40">
        <f t="shared" si="597"/>
        <v>453558.13436492975</v>
      </c>
      <c r="AG5064" s="25">
        <f t="shared" si="598"/>
        <v>-7194.8656350702513</v>
      </c>
      <c r="BF5064" s="2">
        <v>42910</v>
      </c>
      <c r="BG5064" s="3">
        <v>0</v>
      </c>
      <c r="BH5064">
        <v>12</v>
      </c>
      <c r="BI5064">
        <v>5.3333333333333304</v>
      </c>
    </row>
    <row r="5065" spans="1:61" x14ac:dyDescent="0.25">
      <c r="A5065" s="2">
        <v>43048</v>
      </c>
      <c r="B5065" s="7">
        <v>325518</v>
      </c>
      <c r="C5065" s="3">
        <v>19</v>
      </c>
      <c r="D5065" s="7">
        <f t="shared" si="593"/>
        <v>361</v>
      </c>
      <c r="E5065" s="7">
        <f t="shared" si="594"/>
        <v>6859</v>
      </c>
      <c r="F5065" s="7">
        <f t="shared" si="595"/>
        <v>130321</v>
      </c>
      <c r="G5065" s="11">
        <v>460753</v>
      </c>
      <c r="H5065">
        <v>0</v>
      </c>
      <c r="I5065">
        <v>0</v>
      </c>
      <c r="J5065">
        <v>13</v>
      </c>
      <c r="K5065" s="3">
        <v>5.1666666666666696</v>
      </c>
      <c r="L5065" s="3">
        <f t="shared" si="596"/>
        <v>98.166666666666728</v>
      </c>
      <c r="M5065" s="5">
        <v>0</v>
      </c>
      <c r="R5065">
        <v>2017</v>
      </c>
      <c r="S5065" s="1" t="s">
        <v>1</v>
      </c>
      <c r="T5065" s="40">
        <f>+'Copy Co'!$B$17</f>
        <v>51399.602684929596</v>
      </c>
      <c r="U5065">
        <f>+'Copy Co'!$B$18*'All Data'!C5065</f>
        <v>938.78552622119764</v>
      </c>
      <c r="V5065" s="40">
        <f>+D5065*'Copy Co'!$B$19</f>
        <v>151635.18468572892</v>
      </c>
      <c r="W5065" s="40">
        <f>+E5065*'Copy Co'!$B$20</f>
        <v>-52975.33349468583</v>
      </c>
      <c r="X5065" s="40">
        <f>+F5065*'Copy Co'!$B$21</f>
        <v>6318.7047326204902</v>
      </c>
      <c r="Y5065" s="40">
        <f>+G5065*'Copy Co'!$B$22</f>
        <v>191757.37156921742</v>
      </c>
      <c r="Z5065" s="40">
        <f>+H5065*'Copy Co'!$B$23</f>
        <v>0</v>
      </c>
      <c r="AA5065" s="40">
        <f>+I5065*'Copy Co'!$B$24</f>
        <v>0</v>
      </c>
      <c r="AB5065" s="40">
        <f>+J5065*'Copy Co'!$B$25</f>
        <v>4378.6871605765618</v>
      </c>
      <c r="AC5065" s="40">
        <f>+K5065*'Copy Co'!$B$26</f>
        <v>1618.4947014273357</v>
      </c>
      <c r="AD5065" s="40">
        <f>+L5065*'Copy Co'!$B$27</f>
        <v>17994.685716455395</v>
      </c>
      <c r="AE5065" s="40">
        <f>+M5065*'Copy Co'!$B$28</f>
        <v>0</v>
      </c>
      <c r="AF5065" s="40">
        <f t="shared" si="597"/>
        <v>373066.18328249111</v>
      </c>
      <c r="AG5065" s="25">
        <f t="shared" si="598"/>
        <v>47548.183282491111</v>
      </c>
      <c r="BF5065" s="2">
        <v>42911</v>
      </c>
      <c r="BG5065" s="3">
        <v>0</v>
      </c>
      <c r="BH5065">
        <v>10</v>
      </c>
      <c r="BI5065">
        <v>6.25</v>
      </c>
    </row>
    <row r="5066" spans="1:61" x14ac:dyDescent="0.25">
      <c r="A5066" s="2">
        <v>43049</v>
      </c>
      <c r="B5066" s="7">
        <v>364087</v>
      </c>
      <c r="C5066" s="3">
        <v>20.875</v>
      </c>
      <c r="D5066" s="7">
        <f t="shared" si="593"/>
        <v>435.765625</v>
      </c>
      <c r="E5066" s="7">
        <f t="shared" si="594"/>
        <v>9096.607421875</v>
      </c>
      <c r="F5066" s="7">
        <f t="shared" si="595"/>
        <v>189891.67993164062</v>
      </c>
      <c r="G5066" s="11">
        <v>325518</v>
      </c>
      <c r="H5066">
        <v>1</v>
      </c>
      <c r="I5066">
        <v>0</v>
      </c>
      <c r="J5066">
        <v>13</v>
      </c>
      <c r="K5066" s="3">
        <v>3.9583333333333299</v>
      </c>
      <c r="L5066" s="3">
        <f t="shared" si="596"/>
        <v>82.630208333333258</v>
      </c>
      <c r="M5066" s="5">
        <v>0</v>
      </c>
      <c r="R5066">
        <v>2017</v>
      </c>
      <c r="S5066" s="1" t="s">
        <v>2</v>
      </c>
      <c r="T5066" s="40">
        <f>+'Copy Co'!$B$17</f>
        <v>51399.602684929596</v>
      </c>
      <c r="U5066">
        <f>+'Copy Co'!$B$18*'All Data'!C5066</f>
        <v>1031.4288347298684</v>
      </c>
      <c r="V5066" s="40">
        <f>+D5066*'Copy Co'!$B$19</f>
        <v>183039.89204035208</v>
      </c>
      <c r="W5066" s="40">
        <f>+E5066*'Copy Co'!$B$20</f>
        <v>-70257.44450270629</v>
      </c>
      <c r="X5066" s="40">
        <f>+F5066*'Copy Co'!$B$21</f>
        <v>9207.0307676377015</v>
      </c>
      <c r="Y5066" s="40">
        <f>+G5066*'Copy Co'!$B$22</f>
        <v>135474.92057234247</v>
      </c>
      <c r="Z5066" s="40">
        <f>+H5066*'Copy Co'!$B$23</f>
        <v>-10610.780657764437</v>
      </c>
      <c r="AA5066" s="40">
        <f>+I5066*'Copy Co'!$B$24</f>
        <v>0</v>
      </c>
      <c r="AB5066" s="40">
        <f>+J5066*'Copy Co'!$B$25</f>
        <v>4378.6871605765618</v>
      </c>
      <c r="AC5066" s="40">
        <f>+K5066*'Copy Co'!$B$26</f>
        <v>1239.975779319328</v>
      </c>
      <c r="AD5066" s="40">
        <f>+L5066*'Copy Co'!$B$27</f>
        <v>15146.736464959911</v>
      </c>
      <c r="AE5066" s="40">
        <f>+M5066*'Copy Co'!$B$28</f>
        <v>0</v>
      </c>
      <c r="AF5066" s="40">
        <f t="shared" si="597"/>
        <v>320050.04914437683</v>
      </c>
      <c r="AG5066" s="25">
        <f t="shared" si="598"/>
        <v>-44036.950855623174</v>
      </c>
      <c r="BF5066" s="2">
        <v>42912</v>
      </c>
      <c r="BG5066" s="3">
        <v>0</v>
      </c>
      <c r="BH5066">
        <v>17</v>
      </c>
      <c r="BI5066">
        <v>9.8333333333333304</v>
      </c>
    </row>
    <row r="5067" spans="1:61" x14ac:dyDescent="0.25">
      <c r="A5067" s="2">
        <v>43050</v>
      </c>
      <c r="B5067" s="7">
        <v>354040</v>
      </c>
      <c r="C5067" s="3">
        <v>21.2916666666667</v>
      </c>
      <c r="D5067" s="7">
        <f t="shared" si="593"/>
        <v>453.33506944444588</v>
      </c>
      <c r="E5067" s="7">
        <f t="shared" si="594"/>
        <v>9652.2591869213411</v>
      </c>
      <c r="F5067" s="7">
        <f t="shared" si="595"/>
        <v>205512.68518820056</v>
      </c>
      <c r="G5067" s="11">
        <v>364087</v>
      </c>
      <c r="H5067">
        <v>0</v>
      </c>
      <c r="I5067">
        <v>1</v>
      </c>
      <c r="J5067">
        <v>10</v>
      </c>
      <c r="K5067" s="3">
        <v>5.5416666666666696</v>
      </c>
      <c r="L5067" s="3">
        <f t="shared" si="596"/>
        <v>117.99131944444468</v>
      </c>
      <c r="M5067" s="5">
        <v>0</v>
      </c>
      <c r="R5067">
        <v>2017</v>
      </c>
      <c r="S5067" s="1" t="s">
        <v>3</v>
      </c>
      <c r="T5067" s="40">
        <f>+'Copy Co'!$B$17</f>
        <v>51399.602684929596</v>
      </c>
      <c r="U5067">
        <f>+'Copy Co'!$B$18*'All Data'!C5067</f>
        <v>1052.0162366206857</v>
      </c>
      <c r="V5067" s="40">
        <f>+D5067*'Copy Co'!$B$19</f>
        <v>190419.79772777369</v>
      </c>
      <c r="W5067" s="40">
        <f>+E5067*'Copy Co'!$B$20</f>
        <v>-74549.008514988062</v>
      </c>
      <c r="X5067" s="40">
        <f>+F5067*'Copy Co'!$B$21</f>
        <v>9964.4261209799479</v>
      </c>
      <c r="Y5067" s="40">
        <f>+G5067*'Copy Co'!$B$22</f>
        <v>151526.66644063449</v>
      </c>
      <c r="Z5067" s="40">
        <f>+H5067*'Copy Co'!$B$23</f>
        <v>0</v>
      </c>
      <c r="AA5067" s="40">
        <f>+I5067*'Copy Co'!$B$24</f>
        <v>-10704.382616627605</v>
      </c>
      <c r="AB5067" s="40">
        <f>+J5067*'Copy Co'!$B$25</f>
        <v>3368.2208927512015</v>
      </c>
      <c r="AC5067" s="40">
        <f>+K5067*'Copy Co'!$B$26</f>
        <v>1735.9660910470616</v>
      </c>
      <c r="AD5067" s="40">
        <f>+L5067*'Copy Co'!$B$27</f>
        <v>21628.693147769169</v>
      </c>
      <c r="AE5067" s="40">
        <f>+M5067*'Copy Co'!$B$28</f>
        <v>0</v>
      </c>
      <c r="AF5067" s="40">
        <f t="shared" si="597"/>
        <v>345841.9982108901</v>
      </c>
      <c r="AG5067" s="25">
        <f t="shared" si="598"/>
        <v>-8198.0017891098978</v>
      </c>
      <c r="BF5067" s="2">
        <v>42913</v>
      </c>
      <c r="BG5067" s="3">
        <v>0</v>
      </c>
      <c r="BH5067">
        <v>17</v>
      </c>
      <c r="BI5067">
        <v>8.9583333333333304</v>
      </c>
    </row>
    <row r="5068" spans="1:61" x14ac:dyDescent="0.25">
      <c r="A5068" s="2">
        <v>43051</v>
      </c>
      <c r="B5068" s="7">
        <v>369192</v>
      </c>
      <c r="C5068" s="3">
        <v>21.75</v>
      </c>
      <c r="D5068" s="7">
        <f t="shared" si="593"/>
        <v>473.0625</v>
      </c>
      <c r="E5068" s="7">
        <f t="shared" si="594"/>
        <v>10289.109375</v>
      </c>
      <c r="F5068" s="7">
        <f t="shared" si="595"/>
        <v>223788.12890625</v>
      </c>
      <c r="G5068" s="11">
        <v>354040</v>
      </c>
      <c r="H5068">
        <v>0</v>
      </c>
      <c r="I5068">
        <v>1</v>
      </c>
      <c r="J5068">
        <v>7</v>
      </c>
      <c r="K5068" s="3">
        <v>2.9166666666666701</v>
      </c>
      <c r="L5068" s="3">
        <f t="shared" si="596"/>
        <v>63.437500000000071</v>
      </c>
      <c r="M5068" s="5">
        <v>0</v>
      </c>
      <c r="R5068">
        <v>2017</v>
      </c>
      <c r="S5068" s="1" t="s">
        <v>4</v>
      </c>
      <c r="T5068" s="40">
        <f>+'Copy Co'!$B$17</f>
        <v>51399.602684929596</v>
      </c>
      <c r="U5068">
        <f>+'Copy Co'!$B$18*'All Data'!C5068</f>
        <v>1074.6623787005815</v>
      </c>
      <c r="V5068" s="40">
        <f>+D5068*'Copy Co'!$B$19</f>
        <v>198706.14835288821</v>
      </c>
      <c r="W5068" s="40">
        <f>+E5068*'Copy Co'!$B$20</f>
        <v>-79467.706736247783</v>
      </c>
      <c r="X5068" s="40">
        <f>+F5068*'Copy Co'!$B$21</f>
        <v>10850.523777627599</v>
      </c>
      <c r="Y5068" s="40">
        <f>+G5068*'Copy Co'!$B$22</f>
        <v>147345.28007493328</v>
      </c>
      <c r="Z5068" s="40">
        <f>+H5068*'Copy Co'!$B$23</f>
        <v>0</v>
      </c>
      <c r="AA5068" s="40">
        <f>+I5068*'Copy Co'!$B$24</f>
        <v>-10704.382616627605</v>
      </c>
      <c r="AB5068" s="40">
        <f>+J5068*'Copy Co'!$B$25</f>
        <v>2357.7546249258412</v>
      </c>
      <c r="AC5068" s="40">
        <f>+K5068*'Copy Co'!$B$26</f>
        <v>913.66636370898038</v>
      </c>
      <c r="AD5068" s="40">
        <f>+L5068*'Copy Co'!$B$27</f>
        <v>11628.569186461526</v>
      </c>
      <c r="AE5068" s="40">
        <f>+M5068*'Copy Co'!$B$28</f>
        <v>0</v>
      </c>
      <c r="AF5068" s="40">
        <f t="shared" si="597"/>
        <v>334104.11809130019</v>
      </c>
      <c r="AG5068" s="25">
        <f t="shared" si="598"/>
        <v>-35087.881908699812</v>
      </c>
      <c r="BF5068" s="2">
        <v>42914</v>
      </c>
      <c r="BG5068" s="3">
        <v>0</v>
      </c>
      <c r="BH5068">
        <v>15</v>
      </c>
      <c r="BI5068">
        <v>7.4166666666666696</v>
      </c>
    </row>
    <row r="5069" spans="1:61" x14ac:dyDescent="0.25">
      <c r="A5069" s="2">
        <v>43052</v>
      </c>
      <c r="B5069" s="7">
        <v>305881</v>
      </c>
      <c r="C5069" s="3">
        <v>17.75</v>
      </c>
      <c r="D5069" s="7">
        <f t="shared" si="593"/>
        <v>315.0625</v>
      </c>
      <c r="E5069" s="7">
        <f t="shared" si="594"/>
        <v>5592.359375</v>
      </c>
      <c r="F5069" s="7">
        <f t="shared" si="595"/>
        <v>99264.37890625</v>
      </c>
      <c r="G5069" s="11">
        <v>369192</v>
      </c>
      <c r="H5069">
        <v>0</v>
      </c>
      <c r="I5069">
        <v>0</v>
      </c>
      <c r="J5069">
        <v>10</v>
      </c>
      <c r="K5069" s="3">
        <v>4.75</v>
      </c>
      <c r="L5069" s="3">
        <f t="shared" si="596"/>
        <v>84.3125</v>
      </c>
      <c r="M5069" s="5">
        <v>0</v>
      </c>
      <c r="R5069">
        <v>2017</v>
      </c>
      <c r="S5069" s="1" t="s">
        <v>5</v>
      </c>
      <c r="T5069" s="40">
        <f>+'Copy Co'!$B$17</f>
        <v>51399.602684929596</v>
      </c>
      <c r="U5069">
        <f>+'Copy Co'!$B$18*'All Data'!C5069</f>
        <v>877.02332054875046</v>
      </c>
      <c r="V5069" s="40">
        <f>+D5069*'Copy Co'!$B$19</f>
        <v>132339.50242395423</v>
      </c>
      <c r="W5069" s="40">
        <f>+E5069*'Copy Co'!$B$20</f>
        <v>-43192.46288274644</v>
      </c>
      <c r="X5069" s="40">
        <f>+F5069*'Copy Co'!$B$21</f>
        <v>4812.902761454834</v>
      </c>
      <c r="Y5069" s="40">
        <f>+G5069*'Copy Co'!$B$22</f>
        <v>153651.27850362888</v>
      </c>
      <c r="Z5069" s="40">
        <f>+H5069*'Copy Co'!$B$23</f>
        <v>0</v>
      </c>
      <c r="AA5069" s="40">
        <f>+I5069*'Copy Co'!$B$24</f>
        <v>0</v>
      </c>
      <c r="AB5069" s="40">
        <f>+J5069*'Copy Co'!$B$25</f>
        <v>3368.2208927512015</v>
      </c>
      <c r="AC5069" s="40">
        <f>+K5069*'Copy Co'!$B$26</f>
        <v>1487.9709351831948</v>
      </c>
      <c r="AD5069" s="40">
        <f>+L5069*'Copy Co'!$B$27</f>
        <v>15455.11313550402</v>
      </c>
      <c r="AE5069" s="40">
        <f>+M5069*'Copy Co'!$B$28</f>
        <v>0</v>
      </c>
      <c r="AF5069" s="40">
        <f t="shared" si="597"/>
        <v>320199.15177520824</v>
      </c>
      <c r="AG5069" s="25">
        <f t="shared" si="598"/>
        <v>14318.151775208244</v>
      </c>
      <c r="BF5069" s="2">
        <v>42915</v>
      </c>
      <c r="BG5069" s="3">
        <v>0</v>
      </c>
      <c r="BH5069">
        <v>17</v>
      </c>
      <c r="BI5069">
        <v>8.1666666666666696</v>
      </c>
    </row>
    <row r="5070" spans="1:61" x14ac:dyDescent="0.25">
      <c r="A5070" s="2">
        <v>43053</v>
      </c>
      <c r="B5070" s="7">
        <v>331499</v>
      </c>
      <c r="C5070" s="3">
        <v>18.3333333333333</v>
      </c>
      <c r="D5070" s="7">
        <f t="shared" si="593"/>
        <v>336.11111111110989</v>
      </c>
      <c r="E5070" s="7">
        <f t="shared" si="594"/>
        <v>6162.0370370370038</v>
      </c>
      <c r="F5070" s="7">
        <f t="shared" si="595"/>
        <v>112970.67901234486</v>
      </c>
      <c r="G5070" s="11">
        <v>305881</v>
      </c>
      <c r="H5070">
        <v>0</v>
      </c>
      <c r="I5070">
        <v>0</v>
      </c>
      <c r="J5070">
        <v>14</v>
      </c>
      <c r="K5070" s="3">
        <v>6.0833333333333304</v>
      </c>
      <c r="L5070" s="3">
        <f t="shared" si="596"/>
        <v>111.52777777777752</v>
      </c>
      <c r="M5070" s="5">
        <v>0</v>
      </c>
      <c r="R5070">
        <v>2017</v>
      </c>
      <c r="S5070" s="1" t="s">
        <v>6</v>
      </c>
      <c r="T5070" s="40">
        <f>+'Copy Co'!$B$17</f>
        <v>51399.602684929596</v>
      </c>
      <c r="U5070">
        <f>+'Copy Co'!$B$18*'All Data'!C5070</f>
        <v>905.84568319589084</v>
      </c>
      <c r="V5070" s="40">
        <f>+D5070*'Copy Co'!$B$19</f>
        <v>141180.80445501028</v>
      </c>
      <c r="W5070" s="40">
        <f>+E5070*'Copy Co'!$B$20</f>
        <v>-47592.355597556641</v>
      </c>
      <c r="X5070" s="40">
        <f>+F5070*'Copy Co'!$B$21</f>
        <v>5477.4622978848674</v>
      </c>
      <c r="Y5070" s="40">
        <f>+G5070*'Copy Co'!$B$22</f>
        <v>127302.34327929236</v>
      </c>
      <c r="Z5070" s="40">
        <f>+H5070*'Copy Co'!$B$23</f>
        <v>0</v>
      </c>
      <c r="AA5070" s="40">
        <f>+I5070*'Copy Co'!$B$24</f>
        <v>0</v>
      </c>
      <c r="AB5070" s="40">
        <f>+J5070*'Copy Co'!$B$25</f>
        <v>4715.5092498516824</v>
      </c>
      <c r="AC5070" s="40">
        <f>+K5070*'Copy Co'!$B$26</f>
        <v>1905.6469871644417</v>
      </c>
      <c r="AD5070" s="40">
        <f>+L5070*'Copy Co'!$B$27</f>
        <v>20443.877518836503</v>
      </c>
      <c r="AE5070" s="40">
        <f>+M5070*'Copy Co'!$B$28</f>
        <v>0</v>
      </c>
      <c r="AF5070" s="40">
        <f t="shared" si="597"/>
        <v>305738.736558609</v>
      </c>
      <c r="AG5070" s="25">
        <f t="shared" si="598"/>
        <v>-25760.263441390998</v>
      </c>
      <c r="BF5070" s="2">
        <v>42916</v>
      </c>
      <c r="BG5070" s="3">
        <v>0</v>
      </c>
      <c r="BH5070">
        <v>12</v>
      </c>
      <c r="BI5070">
        <v>6.2916666666666696</v>
      </c>
    </row>
    <row r="5071" spans="1:61" x14ac:dyDescent="0.25">
      <c r="A5071" s="2">
        <v>43054</v>
      </c>
      <c r="B5071" s="7">
        <v>310719</v>
      </c>
      <c r="C5071" s="3">
        <v>11.0833333333333</v>
      </c>
      <c r="D5071" s="7">
        <f t="shared" si="593"/>
        <v>122.84027777777705</v>
      </c>
      <c r="E5071" s="7">
        <f t="shared" si="594"/>
        <v>1361.4797453703582</v>
      </c>
      <c r="F5071" s="7">
        <f t="shared" si="595"/>
        <v>15089.733844521425</v>
      </c>
      <c r="G5071" s="11">
        <v>331499</v>
      </c>
      <c r="H5071">
        <v>0</v>
      </c>
      <c r="I5071">
        <v>0</v>
      </c>
      <c r="J5071">
        <v>24</v>
      </c>
      <c r="K5071" s="3">
        <v>9.4583333333333304</v>
      </c>
      <c r="L5071" s="3">
        <f t="shared" si="596"/>
        <v>104.82986111111076</v>
      </c>
      <c r="M5071" s="5">
        <v>0</v>
      </c>
      <c r="R5071">
        <v>2017</v>
      </c>
      <c r="S5071" s="1" t="s">
        <v>7</v>
      </c>
      <c r="T5071" s="40">
        <f>+'Copy Co'!$B$17</f>
        <v>51399.602684929596</v>
      </c>
      <c r="U5071">
        <f>+'Copy Co'!$B$18*'All Data'!C5071</f>
        <v>547.62489029569701</v>
      </c>
      <c r="V5071" s="40">
        <f>+D5071*'Copy Co'!$B$19</f>
        <v>51598.083677782452</v>
      </c>
      <c r="W5071" s="40">
        <f>+E5071*'Copy Co'!$B$20</f>
        <v>-10515.358442521458</v>
      </c>
      <c r="X5071" s="40">
        <f>+F5071*'Copy Co'!$B$21</f>
        <v>731.63628776145913</v>
      </c>
      <c r="Y5071" s="40">
        <f>+G5071*'Copy Co'!$B$22</f>
        <v>137964.10857406029</v>
      </c>
      <c r="Z5071" s="40">
        <f>+H5071*'Copy Co'!$B$23</f>
        <v>0</v>
      </c>
      <c r="AA5071" s="40">
        <f>+I5071*'Copy Co'!$B$24</f>
        <v>0</v>
      </c>
      <c r="AB5071" s="40">
        <f>+J5071*'Copy Co'!$B$25</f>
        <v>8083.7301426028844</v>
      </c>
      <c r="AC5071" s="40">
        <f>+K5071*'Copy Co'!$B$26</f>
        <v>2962.889493741975</v>
      </c>
      <c r="AD5071" s="40">
        <f>+L5071*'Copy Co'!$B$27</f>
        <v>19216.099195865263</v>
      </c>
      <c r="AE5071" s="40">
        <f>+M5071*'Copy Co'!$B$28</f>
        <v>0</v>
      </c>
      <c r="AF5071" s="40">
        <f t="shared" si="597"/>
        <v>261988.41650451813</v>
      </c>
      <c r="AG5071" s="25">
        <f t="shared" si="598"/>
        <v>-48730.583495481871</v>
      </c>
      <c r="BF5071" s="2">
        <v>42917</v>
      </c>
      <c r="BG5071" s="3">
        <v>0</v>
      </c>
      <c r="BH5071">
        <v>12</v>
      </c>
      <c r="BI5071">
        <v>6.2083333333333304</v>
      </c>
    </row>
    <row r="5072" spans="1:61" x14ac:dyDescent="0.25">
      <c r="A5072" s="2">
        <v>43055</v>
      </c>
      <c r="B5072" s="7">
        <v>267198</v>
      </c>
      <c r="C5072" s="3">
        <v>6.6666666666666599</v>
      </c>
      <c r="D5072" s="7">
        <f t="shared" si="593"/>
        <v>44.44444444444435</v>
      </c>
      <c r="E5072" s="7">
        <f t="shared" si="594"/>
        <v>296.2962962962954</v>
      </c>
      <c r="F5072" s="7">
        <f t="shared" si="595"/>
        <v>1975.3086419753004</v>
      </c>
      <c r="G5072" s="11">
        <v>310719</v>
      </c>
      <c r="H5072">
        <v>0</v>
      </c>
      <c r="I5072">
        <v>0</v>
      </c>
      <c r="J5072">
        <v>30</v>
      </c>
      <c r="K5072" s="3">
        <v>18.2916666666667</v>
      </c>
      <c r="L5072" s="3">
        <f t="shared" si="596"/>
        <v>121.94444444444454</v>
      </c>
      <c r="M5072" s="5">
        <v>0</v>
      </c>
      <c r="R5072">
        <v>2017</v>
      </c>
      <c r="S5072" s="1" t="s">
        <v>1</v>
      </c>
      <c r="T5072" s="40">
        <f>+'Copy Co'!$B$17</f>
        <v>51399.602684929596</v>
      </c>
      <c r="U5072">
        <f>+'Copy Co'!$B$18*'All Data'!C5072</f>
        <v>329.39843025305146</v>
      </c>
      <c r="V5072" s="40">
        <f>+D5072*'Copy Co'!$B$19</f>
        <v>18668.536126282379</v>
      </c>
      <c r="W5072" s="40">
        <f>+E5072*'Copy Co'!$B$20</f>
        <v>-2288.4378348937885</v>
      </c>
      <c r="X5072" s="40">
        <f>+F5072*'Copy Co'!$B$21</f>
        <v>95.774219538182521</v>
      </c>
      <c r="Y5072" s="40">
        <f>+G5072*'Copy Co'!$B$22</f>
        <v>129315.83459384023</v>
      </c>
      <c r="Z5072" s="40">
        <f>+H5072*'Copy Co'!$B$23</f>
        <v>0</v>
      </c>
      <c r="AA5072" s="40">
        <f>+I5072*'Copy Co'!$B$24</f>
        <v>0</v>
      </c>
      <c r="AB5072" s="40">
        <f>+J5072*'Copy Co'!$B$25</f>
        <v>10104.662678253604</v>
      </c>
      <c r="AC5072" s="40">
        <f>+K5072*'Copy Co'!$B$26</f>
        <v>5729.9933381177525</v>
      </c>
      <c r="AD5072" s="40">
        <f>+L5072*'Copy Co'!$B$27</f>
        <v>22353.330587221055</v>
      </c>
      <c r="AE5072" s="40">
        <f>+M5072*'Copy Co'!$B$28</f>
        <v>0</v>
      </c>
      <c r="AF5072" s="40">
        <f t="shared" si="597"/>
        <v>235708.69482354209</v>
      </c>
      <c r="AG5072" s="25">
        <f t="shared" si="598"/>
        <v>-31489.305176457914</v>
      </c>
      <c r="BF5072" s="2">
        <v>42918</v>
      </c>
      <c r="BG5072" s="3">
        <v>0</v>
      </c>
      <c r="BH5072">
        <v>13</v>
      </c>
      <c r="BI5072">
        <v>8.3333333333333304</v>
      </c>
    </row>
    <row r="5073" spans="1:61" x14ac:dyDescent="0.25">
      <c r="A5073" s="2">
        <v>43056</v>
      </c>
      <c r="B5073" s="7">
        <v>492967</v>
      </c>
      <c r="C5073" s="3">
        <v>27.9166666666667</v>
      </c>
      <c r="D5073" s="7">
        <f t="shared" si="593"/>
        <v>779.34027777777965</v>
      </c>
      <c r="E5073" s="7">
        <f t="shared" si="594"/>
        <v>21756.582754629708</v>
      </c>
      <c r="F5073" s="7">
        <f t="shared" si="595"/>
        <v>607371.26856674673</v>
      </c>
      <c r="G5073" s="11">
        <v>267198</v>
      </c>
      <c r="H5073">
        <v>1</v>
      </c>
      <c r="I5073">
        <v>0</v>
      </c>
      <c r="J5073">
        <v>18</v>
      </c>
      <c r="K5073" s="3">
        <v>9.125</v>
      </c>
      <c r="L5073" s="3">
        <f t="shared" si="596"/>
        <v>254.73958333333363</v>
      </c>
      <c r="M5073" s="5">
        <v>0</v>
      </c>
      <c r="R5073">
        <v>2017</v>
      </c>
      <c r="S5073" s="1" t="s">
        <v>2</v>
      </c>
      <c r="T5073" s="40">
        <f>+'Copy Co'!$B$17</f>
        <v>51399.602684929596</v>
      </c>
      <c r="U5073">
        <f>+'Copy Co'!$B$18*'All Data'!C5073</f>
        <v>1379.355926684656</v>
      </c>
      <c r="V5073" s="40">
        <f>+D5073*'Copy Co'!$B$19</f>
        <v>327355.6979331327</v>
      </c>
      <c r="W5073" s="40">
        <f>+E5073*'Copy Co'!$B$20</f>
        <v>-168036.48157621219</v>
      </c>
      <c r="X5073" s="40">
        <f>+F5073*'Copy Co'!$B$21</f>
        <v>29448.820291053733</v>
      </c>
      <c r="Y5073" s="40">
        <f>+G5073*'Copy Co'!$B$22</f>
        <v>111203.15259705689</v>
      </c>
      <c r="Z5073" s="40">
        <f>+H5073*'Copy Co'!$B$23</f>
        <v>-10610.780657764437</v>
      </c>
      <c r="AA5073" s="40">
        <f>+I5073*'Copy Co'!$B$24</f>
        <v>0</v>
      </c>
      <c r="AB5073" s="40">
        <f>+J5073*'Copy Co'!$B$25</f>
        <v>6062.7976069521628</v>
      </c>
      <c r="AC5073" s="40">
        <f>+K5073*'Copy Co'!$B$26</f>
        <v>2858.4704807466637</v>
      </c>
      <c r="AD5073" s="40">
        <f>+L5073*'Copy Co'!$B$27</f>
        <v>46695.674787342628</v>
      </c>
      <c r="AE5073" s="40">
        <f>+M5073*'Copy Co'!$B$28</f>
        <v>0</v>
      </c>
      <c r="AF5073" s="40">
        <f t="shared" si="597"/>
        <v>397756.31007392239</v>
      </c>
      <c r="AG5073" s="25">
        <f t="shared" si="598"/>
        <v>-95210.689926077612</v>
      </c>
      <c r="BF5073" s="2">
        <v>42919</v>
      </c>
      <c r="BG5073" s="3">
        <v>0</v>
      </c>
      <c r="BH5073">
        <v>18</v>
      </c>
      <c r="BI5073">
        <v>7.8333333333333304</v>
      </c>
    </row>
    <row r="5074" spans="1:61" x14ac:dyDescent="0.25">
      <c r="A5074" s="2">
        <v>43057</v>
      </c>
      <c r="B5074" s="7">
        <v>499712</v>
      </c>
      <c r="C5074" s="3">
        <v>29.8333333333333</v>
      </c>
      <c r="D5074" s="7">
        <f t="shared" si="593"/>
        <v>890.02777777777578</v>
      </c>
      <c r="E5074" s="7">
        <f t="shared" si="594"/>
        <v>26552.495370370281</v>
      </c>
      <c r="F5074" s="7">
        <f t="shared" si="595"/>
        <v>792149.44521604583</v>
      </c>
      <c r="G5074" s="11">
        <v>492967</v>
      </c>
      <c r="H5074">
        <v>0</v>
      </c>
      <c r="I5074">
        <v>1</v>
      </c>
      <c r="J5074">
        <v>10</v>
      </c>
      <c r="K5074" s="3">
        <v>5.2916666666666696</v>
      </c>
      <c r="L5074" s="3">
        <f t="shared" si="596"/>
        <v>157.86805555555546</v>
      </c>
      <c r="M5074" s="5">
        <v>0</v>
      </c>
      <c r="R5074">
        <v>2017</v>
      </c>
      <c r="S5074" s="1" t="s">
        <v>3</v>
      </c>
      <c r="T5074" s="40">
        <f>+'Copy Co'!$B$17</f>
        <v>51399.602684929596</v>
      </c>
      <c r="U5074">
        <f>+'Copy Co'!$B$18*'All Data'!C5074</f>
        <v>1474.0579753824052</v>
      </c>
      <c r="V5074" s="40">
        <f>+D5074*'Copy Co'!$B$19</f>
        <v>373849.10376388347</v>
      </c>
      <c r="W5074" s="40">
        <f>+E5074*'Copy Co'!$B$20</f>
        <v>-205077.60568034221</v>
      </c>
      <c r="X5074" s="40">
        <f>+F5074*'Copy Co'!$B$21</f>
        <v>38407.919279543014</v>
      </c>
      <c r="Y5074" s="40">
        <f>+G5074*'Copy Co'!$B$22</f>
        <v>205164.27715145078</v>
      </c>
      <c r="Z5074" s="40">
        <f>+H5074*'Copy Co'!$B$23</f>
        <v>0</v>
      </c>
      <c r="AA5074" s="40">
        <f>+I5074*'Copy Co'!$B$24</f>
        <v>-10704.382616627605</v>
      </c>
      <c r="AB5074" s="40">
        <f>+J5074*'Copy Co'!$B$25</f>
        <v>3368.2208927512015</v>
      </c>
      <c r="AC5074" s="40">
        <f>+K5074*'Copy Co'!$B$26</f>
        <v>1657.6518313005777</v>
      </c>
      <c r="AD5074" s="40">
        <f>+L5074*'Copy Co'!$B$27</f>
        <v>28938.397735722978</v>
      </c>
      <c r="AE5074" s="40">
        <f>+M5074*'Copy Co'!$B$28</f>
        <v>0</v>
      </c>
      <c r="AF5074" s="40">
        <f t="shared" si="597"/>
        <v>488477.24301799422</v>
      </c>
      <c r="AG5074" s="25">
        <f t="shared" si="598"/>
        <v>-11234.756982005783</v>
      </c>
      <c r="BF5074" s="2">
        <v>42920</v>
      </c>
      <c r="BG5074" s="3">
        <v>0</v>
      </c>
      <c r="BH5074">
        <v>14</v>
      </c>
      <c r="BI5074">
        <v>8.6666666666666696</v>
      </c>
    </row>
    <row r="5075" spans="1:61" x14ac:dyDescent="0.25">
      <c r="A5075" s="2">
        <v>43058</v>
      </c>
      <c r="B5075" s="7">
        <v>460943</v>
      </c>
      <c r="C5075" s="3">
        <v>27.0833333333333</v>
      </c>
      <c r="D5075" s="7">
        <f t="shared" si="593"/>
        <v>733.50694444444264</v>
      </c>
      <c r="E5075" s="7">
        <f t="shared" si="594"/>
        <v>19865.813078703632</v>
      </c>
      <c r="F5075" s="7">
        <f t="shared" si="595"/>
        <v>538032.4375482226</v>
      </c>
      <c r="G5075" s="11">
        <v>499712</v>
      </c>
      <c r="H5075">
        <v>0</v>
      </c>
      <c r="I5075">
        <v>1</v>
      </c>
      <c r="J5075">
        <v>8</v>
      </c>
      <c r="K5075" s="3">
        <v>3.2916666666666701</v>
      </c>
      <c r="L5075" s="3">
        <f t="shared" si="596"/>
        <v>89.149305555555543</v>
      </c>
      <c r="M5075" s="5">
        <v>0</v>
      </c>
      <c r="R5075">
        <v>2017</v>
      </c>
      <c r="S5075" s="1" t="s">
        <v>4</v>
      </c>
      <c r="T5075" s="40">
        <f>+'Copy Co'!$B$17</f>
        <v>51399.602684929596</v>
      </c>
      <c r="U5075">
        <f>+'Copy Co'!$B$18*'All Data'!C5075</f>
        <v>1338.1811229030213</v>
      </c>
      <c r="V5075" s="40">
        <f>+D5075*'Copy Co'!$B$19</f>
        <v>308103.7700529024</v>
      </c>
      <c r="W5075" s="40">
        <f>+E5075*'Copy Co'!$B$20</f>
        <v>-153433.16416203766</v>
      </c>
      <c r="X5075" s="40">
        <f>+F5075*'Copy Co'!$B$21</f>
        <v>26086.878626156125</v>
      </c>
      <c r="Y5075" s="40">
        <f>+G5075*'Copy Co'!$B$22</f>
        <v>207971.42864310546</v>
      </c>
      <c r="Z5075" s="40">
        <f>+H5075*'Copy Co'!$B$23</f>
        <v>0</v>
      </c>
      <c r="AA5075" s="40">
        <f>+I5075*'Copy Co'!$B$24</f>
        <v>-10704.382616627605</v>
      </c>
      <c r="AB5075" s="40">
        <f>+J5075*'Copy Co'!$B$25</f>
        <v>2694.5767142009613</v>
      </c>
      <c r="AC5075" s="40">
        <f>+K5075*'Copy Co'!$B$26</f>
        <v>1031.1377533287064</v>
      </c>
      <c r="AD5075" s="40">
        <f>+L5075*'Copy Co'!$B$27</f>
        <v>16341.735843590546</v>
      </c>
      <c r="AE5075" s="40">
        <f>+M5075*'Copy Co'!$B$28</f>
        <v>0</v>
      </c>
      <c r="AF5075" s="40">
        <f t="shared" si="597"/>
        <v>450829.76466245152</v>
      </c>
      <c r="AG5075" s="25">
        <f t="shared" si="598"/>
        <v>-10113.235337548482</v>
      </c>
      <c r="BF5075" s="2">
        <v>42921</v>
      </c>
      <c r="BG5075" s="3">
        <v>0</v>
      </c>
      <c r="BH5075">
        <v>28</v>
      </c>
      <c r="BI5075">
        <v>12.1666666666667</v>
      </c>
    </row>
    <row r="5076" spans="1:61" x14ac:dyDescent="0.25">
      <c r="A5076" s="2">
        <v>43059</v>
      </c>
      <c r="B5076" s="7">
        <v>413973</v>
      </c>
      <c r="C5076" s="3">
        <v>21.1666666666667</v>
      </c>
      <c r="D5076" s="7">
        <f t="shared" si="593"/>
        <v>448.02777777777919</v>
      </c>
      <c r="E5076" s="7">
        <f t="shared" si="594"/>
        <v>9483.254629629675</v>
      </c>
      <c r="F5076" s="7">
        <f t="shared" si="595"/>
        <v>200728.8896604951</v>
      </c>
      <c r="G5076" s="11">
        <v>460943</v>
      </c>
      <c r="H5076">
        <v>0</v>
      </c>
      <c r="I5076">
        <v>0</v>
      </c>
      <c r="J5076">
        <v>9</v>
      </c>
      <c r="K5076" s="3">
        <v>4.2916666666666696</v>
      </c>
      <c r="L5076" s="3">
        <f t="shared" si="596"/>
        <v>90.840277777777985</v>
      </c>
      <c r="M5076" s="5">
        <v>0</v>
      </c>
      <c r="R5076">
        <v>2017</v>
      </c>
      <c r="S5076" s="1" t="s">
        <v>5</v>
      </c>
      <c r="T5076" s="40">
        <f>+'Copy Co'!$B$17</f>
        <v>51399.602684929596</v>
      </c>
      <c r="U5076">
        <f>+'Copy Co'!$B$18*'All Data'!C5076</f>
        <v>1045.8400160534411</v>
      </c>
      <c r="V5076" s="40">
        <f>+D5076*'Copy Co'!$B$19</f>
        <v>188190.51198800627</v>
      </c>
      <c r="W5076" s="40">
        <f>+E5076*'Copy Co'!$B$20</f>
        <v>-73243.705586769996</v>
      </c>
      <c r="X5076" s="40">
        <f>+F5076*'Copy Co'!$B$21</f>
        <v>9732.4804526624757</v>
      </c>
      <c r="Y5076" s="40">
        <f>+G5076*'Copy Co'!$B$22</f>
        <v>191836.44625912319</v>
      </c>
      <c r="Z5076" s="40">
        <f>+H5076*'Copy Co'!$B$23</f>
        <v>0</v>
      </c>
      <c r="AA5076" s="40">
        <f>+I5076*'Copy Co'!$B$24</f>
        <v>0</v>
      </c>
      <c r="AB5076" s="40">
        <f>+J5076*'Copy Co'!$B$25</f>
        <v>3031.3988034760814</v>
      </c>
      <c r="AC5076" s="40">
        <f>+K5076*'Copy Co'!$B$26</f>
        <v>1344.394792314642</v>
      </c>
      <c r="AD5076" s="40">
        <f>+L5076*'Copy Co'!$B$27</f>
        <v>16651.703725025003</v>
      </c>
      <c r="AE5076" s="40">
        <f>+M5076*'Copy Co'!$B$28</f>
        <v>0</v>
      </c>
      <c r="AF5076" s="40">
        <f t="shared" si="597"/>
        <v>389988.67313482065</v>
      </c>
      <c r="AG5076" s="25">
        <f t="shared" si="598"/>
        <v>-23984.326865179348</v>
      </c>
      <c r="BF5076" s="2">
        <v>42922</v>
      </c>
      <c r="BG5076" s="3">
        <v>0</v>
      </c>
      <c r="BH5076">
        <v>14</v>
      </c>
      <c r="BI5076">
        <v>6.2083333333333304</v>
      </c>
    </row>
    <row r="5077" spans="1:61" x14ac:dyDescent="0.25">
      <c r="A5077" s="2">
        <v>43060</v>
      </c>
      <c r="B5077" s="7">
        <v>285563</v>
      </c>
      <c r="C5077" s="3">
        <v>13.75</v>
      </c>
      <c r="D5077" s="7">
        <f t="shared" si="593"/>
        <v>189.0625</v>
      </c>
      <c r="E5077" s="7">
        <f t="shared" si="594"/>
        <v>2599.609375</v>
      </c>
      <c r="F5077" s="7">
        <f t="shared" si="595"/>
        <v>35744.62890625</v>
      </c>
      <c r="G5077" s="11">
        <v>413973</v>
      </c>
      <c r="H5077">
        <v>0</v>
      </c>
      <c r="I5077">
        <v>0</v>
      </c>
      <c r="J5077">
        <v>9</v>
      </c>
      <c r="K5077" s="3">
        <v>4.3333333333333304</v>
      </c>
      <c r="L5077" s="3">
        <f t="shared" si="596"/>
        <v>59.583333333333293</v>
      </c>
      <c r="M5077" s="5">
        <v>0</v>
      </c>
      <c r="R5077">
        <v>2017</v>
      </c>
      <c r="S5077" s="1" t="s">
        <v>6</v>
      </c>
      <c r="T5077" s="40">
        <f>+'Copy Co'!$B$17</f>
        <v>51399.602684929596</v>
      </c>
      <c r="U5077">
        <f>+'Copy Co'!$B$18*'All Data'!C5077</f>
        <v>679.38426239691933</v>
      </c>
      <c r="V5077" s="40">
        <f>+D5077*'Copy Co'!$B$19</f>
        <v>79414.202505943569</v>
      </c>
      <c r="W5077" s="40">
        <f>+E5077*'Copy Co'!$B$20</f>
        <v>-20078.025017719319</v>
      </c>
      <c r="X5077" s="40">
        <f>+F5077*'Copy Co'!$B$21</f>
        <v>1733.1033051901463</v>
      </c>
      <c r="Y5077" s="40">
        <f>+G5077*'Copy Co'!$B$22</f>
        <v>172288.35054926097</v>
      </c>
      <c r="Z5077" s="40">
        <f>+H5077*'Copy Co'!$B$23</f>
        <v>0</v>
      </c>
      <c r="AA5077" s="40">
        <f>+I5077*'Copy Co'!$B$24</f>
        <v>0</v>
      </c>
      <c r="AB5077" s="40">
        <f>+J5077*'Copy Co'!$B$25</f>
        <v>3031.3988034760814</v>
      </c>
      <c r="AC5077" s="40">
        <f>+K5077*'Copy Co'!$B$26</f>
        <v>1357.4471689390541</v>
      </c>
      <c r="AD5077" s="40">
        <f>+L5077*'Copy Co'!$B$27</f>
        <v>10922.071551159246</v>
      </c>
      <c r="AE5077" s="40">
        <f>+M5077*'Copy Co'!$B$28</f>
        <v>0</v>
      </c>
      <c r="AF5077" s="40">
        <f t="shared" si="597"/>
        <v>300747.53581357625</v>
      </c>
      <c r="AG5077" s="25">
        <f t="shared" si="598"/>
        <v>15184.535813576251</v>
      </c>
      <c r="BF5077" s="2">
        <v>42923</v>
      </c>
      <c r="BG5077" s="3">
        <v>0</v>
      </c>
      <c r="BH5077">
        <v>16</v>
      </c>
      <c r="BI5077">
        <v>8.625</v>
      </c>
    </row>
    <row r="5078" spans="1:61" x14ac:dyDescent="0.25">
      <c r="A5078" s="2">
        <v>43061</v>
      </c>
      <c r="B5078" s="7">
        <v>254067</v>
      </c>
      <c r="C5078" s="3">
        <v>11.5</v>
      </c>
      <c r="D5078" s="7">
        <f t="shared" si="593"/>
        <v>132.25</v>
      </c>
      <c r="E5078" s="7">
        <f t="shared" si="594"/>
        <v>1520.875</v>
      </c>
      <c r="F5078" s="7">
        <f t="shared" si="595"/>
        <v>17490.0625</v>
      </c>
      <c r="G5078" s="11">
        <v>285563</v>
      </c>
      <c r="H5078">
        <v>0</v>
      </c>
      <c r="I5078">
        <v>0</v>
      </c>
      <c r="J5078">
        <v>12</v>
      </c>
      <c r="K5078" s="3">
        <v>4.9583333333333304</v>
      </c>
      <c r="L5078" s="3">
        <f t="shared" si="596"/>
        <v>57.0208333333333</v>
      </c>
      <c r="M5078" s="5">
        <v>0</v>
      </c>
      <c r="R5078">
        <v>2017</v>
      </c>
      <c r="S5078" s="1" t="s">
        <v>7</v>
      </c>
      <c r="T5078" s="40">
        <f>+'Copy Co'!$B$17</f>
        <v>51399.602684929596</v>
      </c>
      <c r="U5078">
        <f>+'Copy Co'!$B$18*'All Data'!C5078</f>
        <v>568.21229218651433</v>
      </c>
      <c r="V5078" s="40">
        <f>+D5078*'Copy Co'!$B$19</f>
        <v>55550.562810769115</v>
      </c>
      <c r="W5078" s="40">
        <f>+E5078*'Copy Co'!$B$20</f>
        <v>-11746.444135986341</v>
      </c>
      <c r="X5078" s="40">
        <f>+F5078*'Copy Co'!$B$21</f>
        <v>848.01789959084238</v>
      </c>
      <c r="Y5078" s="40">
        <f>+G5078*'Copy Co'!$B$22</f>
        <v>118846.34565031684</v>
      </c>
      <c r="Z5078" s="40">
        <f>+H5078*'Copy Co'!$B$23</f>
        <v>0</v>
      </c>
      <c r="AA5078" s="40">
        <f>+I5078*'Copy Co'!$B$24</f>
        <v>0</v>
      </c>
      <c r="AB5078" s="40">
        <f>+J5078*'Copy Co'!$B$25</f>
        <v>4041.8650713014422</v>
      </c>
      <c r="AC5078" s="40">
        <f>+K5078*'Copy Co'!$B$26</f>
        <v>1553.2328183052639</v>
      </c>
      <c r="AD5078" s="40">
        <f>+L5078*'Copy Co'!$B$27</f>
        <v>10452.346096336663</v>
      </c>
      <c r="AE5078" s="40">
        <f>+M5078*'Copy Co'!$B$28</f>
        <v>0</v>
      </c>
      <c r="AF5078" s="40">
        <f t="shared" si="597"/>
        <v>231513.74118774993</v>
      </c>
      <c r="AG5078" s="25">
        <f t="shared" si="598"/>
        <v>-22553.258812250075</v>
      </c>
      <c r="BF5078" s="2">
        <v>42924</v>
      </c>
      <c r="BG5078" s="3">
        <v>0</v>
      </c>
      <c r="BH5078">
        <v>26</v>
      </c>
      <c r="BI5078">
        <v>8.7083333333333304</v>
      </c>
    </row>
    <row r="5079" spans="1:61" x14ac:dyDescent="0.25">
      <c r="A5079" s="2">
        <v>43062</v>
      </c>
      <c r="B5079" s="7">
        <v>227263</v>
      </c>
      <c r="C5079" s="3">
        <v>11.0416666666667</v>
      </c>
      <c r="D5079" s="7">
        <f t="shared" si="593"/>
        <v>121.91840277777851</v>
      </c>
      <c r="E5079" s="7">
        <f t="shared" si="594"/>
        <v>1346.1823640046418</v>
      </c>
      <c r="F5079" s="7">
        <f t="shared" si="595"/>
        <v>14864.096935884631</v>
      </c>
      <c r="G5079" s="11">
        <v>254067</v>
      </c>
      <c r="H5079">
        <v>0</v>
      </c>
      <c r="I5079">
        <v>0</v>
      </c>
      <c r="J5079">
        <v>9</v>
      </c>
      <c r="K5079" s="3">
        <v>5.5</v>
      </c>
      <c r="L5079" s="3">
        <f t="shared" si="596"/>
        <v>60.729166666666849</v>
      </c>
      <c r="M5079" s="5">
        <v>1</v>
      </c>
      <c r="R5079">
        <v>2017</v>
      </c>
      <c r="S5079" s="1" t="s">
        <v>1</v>
      </c>
      <c r="T5079" s="40">
        <f>+'Copy Co'!$B$17</f>
        <v>51399.602684929596</v>
      </c>
      <c r="U5079">
        <f>+'Copy Co'!$B$18*'All Data'!C5079</f>
        <v>545.56615010661869</v>
      </c>
      <c r="V5079" s="40">
        <f>+D5079*'Copy Co'!$B$19</f>
        <v>51210.857401101195</v>
      </c>
      <c r="W5079" s="40">
        <f>+E5079*'Copy Co'!$B$20</f>
        <v>-10397.209458785605</v>
      </c>
      <c r="X5079" s="40">
        <f>+F5079*'Copy Co'!$B$21</f>
        <v>720.69612460696237</v>
      </c>
      <c r="Y5079" s="40">
        <f>+G5079*'Copy Co'!$B$22</f>
        <v>105738.25915941158</v>
      </c>
      <c r="Z5079" s="40">
        <f>+H5079*'Copy Co'!$B$23</f>
        <v>0</v>
      </c>
      <c r="AA5079" s="40">
        <f>+I5079*'Copy Co'!$B$24</f>
        <v>0</v>
      </c>
      <c r="AB5079" s="40">
        <f>+J5079*'Copy Co'!$B$25</f>
        <v>3031.3988034760814</v>
      </c>
      <c r="AC5079" s="40">
        <f>+K5079*'Copy Co'!$B$26</f>
        <v>1722.9137144226468</v>
      </c>
      <c r="AD5079" s="40">
        <f>+L5079*'Copy Co'!$B$27</f>
        <v>11132.11138868158</v>
      </c>
      <c r="AE5079" s="40">
        <f>+M5079*'Copy Co'!$B$28</f>
        <v>-11178.22154195282</v>
      </c>
      <c r="AF5079" s="40">
        <f t="shared" si="597"/>
        <v>203925.97442599785</v>
      </c>
      <c r="AG5079" s="25">
        <f t="shared" si="598"/>
        <v>-23337.025574002153</v>
      </c>
      <c r="BF5079" s="2">
        <v>42925</v>
      </c>
      <c r="BG5079" s="3">
        <v>0</v>
      </c>
      <c r="BH5079">
        <v>15</v>
      </c>
      <c r="BI5079">
        <v>6.5416666666666696</v>
      </c>
    </row>
    <row r="5080" spans="1:61" x14ac:dyDescent="0.25">
      <c r="A5080" s="2">
        <v>43063</v>
      </c>
      <c r="B5080" s="7">
        <v>260526</v>
      </c>
      <c r="C5080" s="3">
        <v>14.2083333333333</v>
      </c>
      <c r="D5080" s="7">
        <f t="shared" si="593"/>
        <v>201.87673611111018</v>
      </c>
      <c r="E5080" s="7">
        <f t="shared" si="594"/>
        <v>2868.3319589120169</v>
      </c>
      <c r="F5080" s="7">
        <f t="shared" si="595"/>
        <v>40754.216582874818</v>
      </c>
      <c r="G5080" s="11">
        <v>227263</v>
      </c>
      <c r="H5080">
        <v>1</v>
      </c>
      <c r="I5080">
        <v>0</v>
      </c>
      <c r="J5080">
        <v>16</v>
      </c>
      <c r="K5080" s="3">
        <v>4.8333333333333304</v>
      </c>
      <c r="L5080" s="3">
        <f t="shared" si="596"/>
        <v>68.673611111110915</v>
      </c>
      <c r="M5080" s="5">
        <v>0</v>
      </c>
      <c r="R5080">
        <v>2017</v>
      </c>
      <c r="S5080" s="1" t="s">
        <v>2</v>
      </c>
      <c r="T5080" s="40">
        <f>+'Copy Co'!$B$17</f>
        <v>51399.602684929596</v>
      </c>
      <c r="U5080">
        <f>+'Copy Co'!$B$18*'All Data'!C5080</f>
        <v>702.03040447681497</v>
      </c>
      <c r="V5080" s="40">
        <f>+D5080*'Copy Co'!$B$19</f>
        <v>84796.72067579045</v>
      </c>
      <c r="W5080" s="40">
        <f>+E5080*'Copy Co'!$B$20</f>
        <v>-22153.497900106369</v>
      </c>
      <c r="X5080" s="40">
        <f>+F5080*'Copy Co'!$B$21</f>
        <v>1975.9966635956721</v>
      </c>
      <c r="Y5080" s="40">
        <f>+G5080*'Copy Co'!$B$22</f>
        <v>94582.901326600273</v>
      </c>
      <c r="Z5080" s="40">
        <f>+H5080*'Copy Co'!$B$23</f>
        <v>-10610.780657764437</v>
      </c>
      <c r="AA5080" s="40">
        <f>+I5080*'Copy Co'!$B$24</f>
        <v>0</v>
      </c>
      <c r="AB5080" s="40">
        <f>+J5080*'Copy Co'!$B$25</f>
        <v>5389.1534284019226</v>
      </c>
      <c r="AC5080" s="40">
        <f>+K5080*'Copy Co'!$B$26</f>
        <v>1514.0756884320219</v>
      </c>
      <c r="AD5080" s="40">
        <f>+L5080*'Copy Co'!$B$27</f>
        <v>12588.387595502745</v>
      </c>
      <c r="AE5080" s="40">
        <f>+M5080*'Copy Co'!$B$28</f>
        <v>0</v>
      </c>
      <c r="AF5080" s="40">
        <f t="shared" si="597"/>
        <v>220184.58990985871</v>
      </c>
      <c r="AG5080" s="25">
        <f t="shared" si="598"/>
        <v>-40341.410090141289</v>
      </c>
      <c r="BF5080" s="2">
        <v>42926</v>
      </c>
      <c r="BG5080" s="3">
        <v>0</v>
      </c>
      <c r="BH5080">
        <v>18</v>
      </c>
      <c r="BI5080">
        <v>10.125</v>
      </c>
    </row>
    <row r="5081" spans="1:61" x14ac:dyDescent="0.25">
      <c r="A5081" s="2">
        <v>43064</v>
      </c>
      <c r="B5081" s="7">
        <v>297423</v>
      </c>
      <c r="C5081" s="3">
        <v>17.25</v>
      </c>
      <c r="D5081" s="7">
        <f t="shared" si="593"/>
        <v>297.5625</v>
      </c>
      <c r="E5081" s="7">
        <f t="shared" si="594"/>
        <v>5132.953125</v>
      </c>
      <c r="F5081" s="7">
        <f t="shared" si="595"/>
        <v>88543.44140625</v>
      </c>
      <c r="G5081" s="11">
        <v>260526</v>
      </c>
      <c r="H5081">
        <v>0</v>
      </c>
      <c r="I5081">
        <v>1</v>
      </c>
      <c r="J5081">
        <v>8</v>
      </c>
      <c r="K5081" s="3">
        <v>4.125</v>
      </c>
      <c r="L5081" s="3">
        <f t="shared" si="596"/>
        <v>71.15625</v>
      </c>
      <c r="M5081" s="5">
        <v>0</v>
      </c>
      <c r="R5081">
        <v>2017</v>
      </c>
      <c r="S5081" s="1" t="s">
        <v>3</v>
      </c>
      <c r="T5081" s="40">
        <f>+'Copy Co'!$B$17</f>
        <v>51399.602684929596</v>
      </c>
      <c r="U5081">
        <f>+'Copy Co'!$B$18*'All Data'!C5081</f>
        <v>852.3184382797715</v>
      </c>
      <c r="V5081" s="40">
        <f>+D5081*'Copy Co'!$B$19</f>
        <v>124988.76632423051</v>
      </c>
      <c r="W5081" s="40">
        <f>+E5081*'Copy Co'!$B$20</f>
        <v>-39644.248958953904</v>
      </c>
      <c r="X5081" s="40">
        <f>+F5081*'Copy Co'!$B$21</f>
        <v>4293.090616678639</v>
      </c>
      <c r="Y5081" s="40">
        <f>+G5081*'Copy Co'!$B$22</f>
        <v>108426.38243362916</v>
      </c>
      <c r="Z5081" s="40">
        <f>+H5081*'Copy Co'!$B$23</f>
        <v>0</v>
      </c>
      <c r="AA5081" s="40">
        <f>+I5081*'Copy Co'!$B$24</f>
        <v>-10704.382616627605</v>
      </c>
      <c r="AB5081" s="40">
        <f>+J5081*'Copy Co'!$B$25</f>
        <v>2694.5767142009613</v>
      </c>
      <c r="AC5081" s="40">
        <f>+K5081*'Copy Co'!$B$26</f>
        <v>1292.185285816985</v>
      </c>
      <c r="AD5081" s="40">
        <f>+L5081*'Copy Co'!$B$27</f>
        <v>13043.473910134415</v>
      </c>
      <c r="AE5081" s="40">
        <f>+M5081*'Copy Co'!$B$28</f>
        <v>0</v>
      </c>
      <c r="AF5081" s="40">
        <f t="shared" si="597"/>
        <v>256641.76483231853</v>
      </c>
      <c r="AG5081" s="25">
        <f t="shared" si="598"/>
        <v>-40781.235167681472</v>
      </c>
      <c r="BF5081" s="2">
        <v>42927</v>
      </c>
      <c r="BG5081" s="3">
        <v>0</v>
      </c>
      <c r="BH5081">
        <v>15</v>
      </c>
      <c r="BI5081">
        <v>10.125</v>
      </c>
    </row>
    <row r="5082" spans="1:61" x14ac:dyDescent="0.25">
      <c r="A5082" s="2">
        <v>43065</v>
      </c>
      <c r="B5082" s="7">
        <v>256731</v>
      </c>
      <c r="C5082" s="3">
        <v>8.9583333333333393</v>
      </c>
      <c r="D5082" s="7">
        <f t="shared" si="593"/>
        <v>80.251736111111214</v>
      </c>
      <c r="E5082" s="7">
        <f t="shared" si="594"/>
        <v>718.92180266203843</v>
      </c>
      <c r="F5082" s="7">
        <f t="shared" si="595"/>
        <v>6440.3411488474312</v>
      </c>
      <c r="G5082" s="11">
        <v>297423</v>
      </c>
      <c r="H5082">
        <v>0</v>
      </c>
      <c r="I5082">
        <v>1</v>
      </c>
      <c r="J5082">
        <v>25</v>
      </c>
      <c r="K5082" s="3">
        <v>11.9166666666667</v>
      </c>
      <c r="L5082" s="3">
        <f t="shared" si="596"/>
        <v>106.75347222222258</v>
      </c>
      <c r="M5082" s="5">
        <v>0</v>
      </c>
      <c r="R5082">
        <v>2017</v>
      </c>
      <c r="S5082" s="1" t="s">
        <v>4</v>
      </c>
      <c r="T5082" s="40">
        <f>+'Copy Co'!$B$17</f>
        <v>51399.602684929596</v>
      </c>
      <c r="U5082">
        <f>+'Copy Co'!$B$18*'All Data'!C5082</f>
        <v>442.62914065253864</v>
      </c>
      <c r="V5082" s="40">
        <f>+D5082*'Copy Co'!$B$19</f>
        <v>33709.104782711162</v>
      </c>
      <c r="W5082" s="40">
        <f>+E5082*'Copy Co'!$B$20</f>
        <v>-5552.5765057037761</v>
      </c>
      <c r="X5082" s="40">
        <f>+F5082*'Copy Co'!$B$21</f>
        <v>312.26444008956923</v>
      </c>
      <c r="Y5082" s="40">
        <f>+G5082*'Copy Co'!$B$22</f>
        <v>123782.27103075043</v>
      </c>
      <c r="Z5082" s="40">
        <f>+H5082*'Copy Co'!$B$23</f>
        <v>0</v>
      </c>
      <c r="AA5082" s="40">
        <f>+I5082*'Copy Co'!$B$24</f>
        <v>-10704.382616627605</v>
      </c>
      <c r="AB5082" s="40">
        <f>+J5082*'Copy Co'!$B$25</f>
        <v>8420.552231878004</v>
      </c>
      <c r="AC5082" s="40">
        <f>+K5082*'Copy Co'!$B$26</f>
        <v>3732.9797145824114</v>
      </c>
      <c r="AD5082" s="40">
        <f>+L5082*'Copy Co'!$B$27</f>
        <v>19568.711529160395</v>
      </c>
      <c r="AE5082" s="40">
        <f>+M5082*'Copy Co'!$B$28</f>
        <v>0</v>
      </c>
      <c r="AF5082" s="40">
        <f t="shared" si="597"/>
        <v>225111.15643242269</v>
      </c>
      <c r="AG5082" s="25">
        <f t="shared" si="598"/>
        <v>-31619.843567577307</v>
      </c>
      <c r="BF5082" s="2">
        <v>42928</v>
      </c>
      <c r="BG5082" s="3">
        <v>0</v>
      </c>
      <c r="BH5082">
        <v>15</v>
      </c>
      <c r="BI5082">
        <v>8.25</v>
      </c>
    </row>
    <row r="5083" spans="1:61" x14ac:dyDescent="0.25">
      <c r="A5083" s="2">
        <v>43066</v>
      </c>
      <c r="B5083" s="7">
        <v>379485</v>
      </c>
      <c r="C5083" s="3">
        <v>19</v>
      </c>
      <c r="D5083" s="7">
        <f t="shared" si="593"/>
        <v>361</v>
      </c>
      <c r="E5083" s="7">
        <f t="shared" si="594"/>
        <v>6859</v>
      </c>
      <c r="F5083" s="7">
        <f t="shared" si="595"/>
        <v>130321</v>
      </c>
      <c r="G5083" s="11">
        <v>256731</v>
      </c>
      <c r="H5083">
        <v>0</v>
      </c>
      <c r="I5083">
        <v>0</v>
      </c>
      <c r="J5083">
        <v>32</v>
      </c>
      <c r="K5083" s="3">
        <v>13.0416666666667</v>
      </c>
      <c r="L5083" s="3">
        <f t="shared" si="596"/>
        <v>247.79166666666731</v>
      </c>
      <c r="M5083" s="5">
        <v>0</v>
      </c>
      <c r="R5083">
        <v>2017</v>
      </c>
      <c r="S5083" s="1" t="s">
        <v>5</v>
      </c>
      <c r="T5083" s="40">
        <f>+'Copy Co'!$B$17</f>
        <v>51399.602684929596</v>
      </c>
      <c r="U5083">
        <f>+'Copy Co'!$B$18*'All Data'!C5083</f>
        <v>938.78552622119764</v>
      </c>
      <c r="V5083" s="40">
        <f>+D5083*'Copy Co'!$B$19</f>
        <v>151635.18468572892</v>
      </c>
      <c r="W5083" s="40">
        <f>+E5083*'Copy Co'!$B$20</f>
        <v>-52975.33349468583</v>
      </c>
      <c r="X5083" s="40">
        <f>+F5083*'Copy Co'!$B$21</f>
        <v>6318.7047326204902</v>
      </c>
      <c r="Y5083" s="40">
        <f>+G5083*'Copy Co'!$B$22</f>
        <v>106846.96954840611</v>
      </c>
      <c r="Z5083" s="40">
        <f>+H5083*'Copy Co'!$B$23</f>
        <v>0</v>
      </c>
      <c r="AA5083" s="40">
        <f>+I5083*'Copy Co'!$B$24</f>
        <v>0</v>
      </c>
      <c r="AB5083" s="40">
        <f>+J5083*'Copy Co'!$B$25</f>
        <v>10778.306856803845</v>
      </c>
      <c r="AC5083" s="40">
        <f>+K5083*'Copy Co'!$B$26</f>
        <v>4085.3938834415894</v>
      </c>
      <c r="AD5083" s="40">
        <f>+L5083*'Copy Co'!$B$27</f>
        <v>45422.069590730243</v>
      </c>
      <c r="AE5083" s="40">
        <f>+M5083*'Copy Co'!$B$28</f>
        <v>0</v>
      </c>
      <c r="AF5083" s="40">
        <f t="shared" si="597"/>
        <v>324449.68401419616</v>
      </c>
      <c r="AG5083" s="25">
        <f t="shared" si="598"/>
        <v>-55035.315985803842</v>
      </c>
      <c r="BF5083" s="2">
        <v>42929</v>
      </c>
      <c r="BG5083" s="3">
        <v>0</v>
      </c>
      <c r="BH5083">
        <v>13</v>
      </c>
      <c r="BI5083">
        <v>7.2916666666666696</v>
      </c>
    </row>
    <row r="5084" spans="1:61" x14ac:dyDescent="0.25">
      <c r="A5084" s="2">
        <v>43067</v>
      </c>
      <c r="B5084" s="7">
        <v>441116</v>
      </c>
      <c r="C5084" s="3">
        <v>26.7083333333333</v>
      </c>
      <c r="D5084" s="7">
        <f t="shared" si="593"/>
        <v>713.33506944444264</v>
      </c>
      <c r="E5084" s="7">
        <f t="shared" si="594"/>
        <v>19051.990813078632</v>
      </c>
      <c r="F5084" s="7">
        <f t="shared" si="595"/>
        <v>508846.92129930778</v>
      </c>
      <c r="G5084" s="11">
        <v>379485</v>
      </c>
      <c r="H5084">
        <v>0</v>
      </c>
      <c r="I5084">
        <v>0</v>
      </c>
      <c r="J5084">
        <v>13</v>
      </c>
      <c r="K5084" s="3">
        <v>5.4166666666666696</v>
      </c>
      <c r="L5084" s="3">
        <f t="shared" si="596"/>
        <v>144.6701388888888</v>
      </c>
      <c r="M5084" s="5">
        <v>0</v>
      </c>
      <c r="R5084">
        <v>2017</v>
      </c>
      <c r="S5084" s="1" t="s">
        <v>6</v>
      </c>
      <c r="T5084" s="40">
        <f>+'Copy Co'!$B$17</f>
        <v>51399.602684929596</v>
      </c>
      <c r="U5084">
        <f>+'Copy Co'!$B$18*'All Data'!C5084</f>
        <v>1319.6524612012872</v>
      </c>
      <c r="V5084" s="40">
        <f>+D5084*'Copy Co'!$B$19</f>
        <v>299630.73406652448</v>
      </c>
      <c r="W5084" s="40">
        <f>+E5084*'Copy Co'!$B$20</f>
        <v>-147147.62604760623</v>
      </c>
      <c r="X5084" s="40">
        <f>+F5084*'Copy Co'!$B$21</f>
        <v>24671.798480623249</v>
      </c>
      <c r="Y5084" s="40">
        <f>+G5084*'Copy Co'!$B$22</f>
        <v>157935.04578362912</v>
      </c>
      <c r="Z5084" s="40">
        <f>+H5084*'Copy Co'!$B$23</f>
        <v>0</v>
      </c>
      <c r="AA5084" s="40">
        <f>+I5084*'Copy Co'!$B$24</f>
        <v>0</v>
      </c>
      <c r="AB5084" s="40">
        <f>+J5084*'Copy Co'!$B$25</f>
        <v>4378.6871605765618</v>
      </c>
      <c r="AC5084" s="40">
        <f>+K5084*'Copy Co'!$B$26</f>
        <v>1696.8089611738196</v>
      </c>
      <c r="AD5084" s="40">
        <f>+L5084*'Copy Co'!$B$27</f>
        <v>26519.120698079838</v>
      </c>
      <c r="AE5084" s="40">
        <f>+M5084*'Copy Co'!$B$28</f>
        <v>0</v>
      </c>
      <c r="AF5084" s="40">
        <f t="shared" si="597"/>
        <v>420403.82424913166</v>
      </c>
      <c r="AG5084" s="25">
        <f t="shared" si="598"/>
        <v>-20712.175750868337</v>
      </c>
      <c r="BF5084" s="2">
        <v>42930</v>
      </c>
      <c r="BG5084" s="3">
        <v>0</v>
      </c>
      <c r="BH5084">
        <v>17</v>
      </c>
      <c r="BI5084">
        <v>8.8333333333333304</v>
      </c>
    </row>
    <row r="5085" spans="1:61" x14ac:dyDescent="0.25">
      <c r="A5085" s="2">
        <v>43068</v>
      </c>
      <c r="B5085" s="7">
        <v>452595</v>
      </c>
      <c r="C5085" s="3">
        <v>25.8333333333333</v>
      </c>
      <c r="D5085" s="7">
        <f t="shared" si="593"/>
        <v>667.36111111110938</v>
      </c>
      <c r="E5085" s="7">
        <f t="shared" si="594"/>
        <v>17240.162037036971</v>
      </c>
      <c r="F5085" s="7">
        <f t="shared" si="595"/>
        <v>445370.85262345447</v>
      </c>
      <c r="G5085" s="11">
        <v>441116</v>
      </c>
      <c r="H5085">
        <v>0</v>
      </c>
      <c r="I5085">
        <v>0</v>
      </c>
      <c r="J5085">
        <v>13</v>
      </c>
      <c r="K5085" s="3">
        <v>5.7916666666666696</v>
      </c>
      <c r="L5085" s="3">
        <f t="shared" si="596"/>
        <v>149.61805555555543</v>
      </c>
      <c r="M5085" s="5">
        <v>0</v>
      </c>
      <c r="R5085">
        <v>2017</v>
      </c>
      <c r="S5085" s="1" t="s">
        <v>7</v>
      </c>
      <c r="T5085" s="40">
        <f>+'Copy Co'!$B$17</f>
        <v>51399.602684929596</v>
      </c>
      <c r="U5085">
        <f>+'Copy Co'!$B$18*'All Data'!C5085</f>
        <v>1276.4189172305742</v>
      </c>
      <c r="V5085" s="40">
        <f>+D5085*'Copy Co'!$B$19</f>
        <v>280319.73777120869</v>
      </c>
      <c r="W5085" s="40">
        <f>+E5085*'Copy Co'!$B$20</f>
        <v>-133154.00691273593</v>
      </c>
      <c r="X5085" s="40">
        <f>+F5085*'Copy Co'!$B$21</f>
        <v>21594.116943877383</v>
      </c>
      <c r="Y5085" s="40">
        <f>+G5085*'Copy Co'!$B$22</f>
        <v>183584.79427616729</v>
      </c>
      <c r="Z5085" s="40">
        <f>+H5085*'Copy Co'!$B$23</f>
        <v>0</v>
      </c>
      <c r="AA5085" s="40">
        <f>+I5085*'Copy Co'!$B$24</f>
        <v>0</v>
      </c>
      <c r="AB5085" s="40">
        <f>+J5085*'Copy Co'!$B$25</f>
        <v>4378.6871605765618</v>
      </c>
      <c r="AC5085" s="40">
        <f>+K5085*'Copy Co'!$B$26</f>
        <v>1814.2803507935455</v>
      </c>
      <c r="AD5085" s="40">
        <f>+L5085*'Copy Co'!$B$27</f>
        <v>27426.110905562462</v>
      </c>
      <c r="AE5085" s="40">
        <f>+M5085*'Copy Co'!$B$28</f>
        <v>0</v>
      </c>
      <c r="AF5085" s="40">
        <f t="shared" si="597"/>
        <v>438639.74209761026</v>
      </c>
      <c r="AG5085" s="25">
        <f t="shared" si="598"/>
        <v>-13955.257902389742</v>
      </c>
      <c r="BF5085" s="2">
        <v>42931</v>
      </c>
      <c r="BG5085" s="3">
        <v>0</v>
      </c>
      <c r="BH5085">
        <v>14</v>
      </c>
      <c r="BI5085">
        <v>7.5</v>
      </c>
    </row>
    <row r="5086" spans="1:61" x14ac:dyDescent="0.25">
      <c r="A5086" s="2">
        <v>43069</v>
      </c>
      <c r="B5086" s="7">
        <v>443159</v>
      </c>
      <c r="C5086" s="3">
        <v>25.5833333333333</v>
      </c>
      <c r="D5086" s="7">
        <f t="shared" si="593"/>
        <v>654.50694444444275</v>
      </c>
      <c r="E5086" s="7">
        <f t="shared" si="594"/>
        <v>16744.469328703639</v>
      </c>
      <c r="F5086" s="7">
        <f t="shared" si="595"/>
        <v>428379.34032600088</v>
      </c>
      <c r="G5086" s="11">
        <v>452595</v>
      </c>
      <c r="H5086">
        <v>0</v>
      </c>
      <c r="I5086">
        <v>0</v>
      </c>
      <c r="J5086">
        <v>7</v>
      </c>
      <c r="K5086" s="3">
        <v>3.125</v>
      </c>
      <c r="L5086" s="3">
        <f t="shared" si="596"/>
        <v>79.947916666666558</v>
      </c>
      <c r="M5086" s="5">
        <v>0</v>
      </c>
      <c r="R5086">
        <v>2017</v>
      </c>
      <c r="S5086" s="1" t="s">
        <v>1</v>
      </c>
      <c r="T5086" s="40">
        <f>+'Copy Co'!$B$17</f>
        <v>51399.602684929596</v>
      </c>
      <c r="U5086">
        <f>+'Copy Co'!$B$18*'All Data'!C5086</f>
        <v>1264.0664760960847</v>
      </c>
      <c r="V5086" s="40">
        <f>+D5086*'Copy Co'!$B$19</f>
        <v>274920.44708843547</v>
      </c>
      <c r="W5086" s="40">
        <f>+E5086*'Copy Co'!$B$20</f>
        <v>-129325.5353374564</v>
      </c>
      <c r="X5086" s="40">
        <f>+F5086*'Copy Co'!$B$21</f>
        <v>20770.27159916472</v>
      </c>
      <c r="Y5086" s="40">
        <f>+G5086*'Copy Co'!$B$22</f>
        <v>188362.15409421091</v>
      </c>
      <c r="Z5086" s="40">
        <f>+H5086*'Copy Co'!$B$23</f>
        <v>0</v>
      </c>
      <c r="AA5086" s="40">
        <f>+I5086*'Copy Co'!$B$24</f>
        <v>0</v>
      </c>
      <c r="AB5086" s="40">
        <f>+J5086*'Copy Co'!$B$25</f>
        <v>2357.7546249258412</v>
      </c>
      <c r="AC5086" s="40">
        <f>+K5086*'Copy Co'!$B$26</f>
        <v>978.92824683104925</v>
      </c>
      <c r="AD5086" s="40">
        <f>+L5086*'Copy Co'!$B$27</f>
        <v>14655.0522998509</v>
      </c>
      <c r="AE5086" s="40">
        <f>+M5086*'Copy Co'!$B$28</f>
        <v>0</v>
      </c>
      <c r="AF5086" s="40">
        <f t="shared" si="597"/>
        <v>425382.7417769882</v>
      </c>
      <c r="AG5086" s="25">
        <f t="shared" si="598"/>
        <v>-17776.258223011799</v>
      </c>
      <c r="AI5086" s="38"/>
      <c r="AJ5086" s="38"/>
      <c r="AK5086" s="38"/>
      <c r="AM5086" s="38"/>
      <c r="AN5086" s="38"/>
      <c r="AO5086" s="38"/>
      <c r="AP5086" s="38"/>
      <c r="AQ5086" s="38"/>
      <c r="AR5086" s="38"/>
      <c r="AS5086" s="38"/>
      <c r="AT5086" s="38"/>
      <c r="AU5086" s="38"/>
      <c r="AV5086" s="38"/>
      <c r="AW5086" s="38"/>
      <c r="AX5086" s="38"/>
      <c r="AY5086" s="38"/>
      <c r="AZ5086" s="38"/>
      <c r="BA5086" s="38"/>
      <c r="BB5086" s="38"/>
      <c r="BC5086" s="38"/>
      <c r="BD5086" s="38"/>
      <c r="BE5086" s="38"/>
      <c r="BF5086" s="2">
        <v>42932</v>
      </c>
      <c r="BG5086" s="3">
        <v>0</v>
      </c>
      <c r="BH5086">
        <v>18</v>
      </c>
      <c r="BI5086">
        <v>8.8333333333333304</v>
      </c>
    </row>
    <row r="5087" spans="1:61" x14ac:dyDescent="0.25">
      <c r="A5087" s="2">
        <v>43070</v>
      </c>
      <c r="B5087" s="7">
        <v>415448</v>
      </c>
      <c r="C5087" s="3">
        <v>23.1666666666667</v>
      </c>
      <c r="D5087" s="7">
        <f t="shared" si="593"/>
        <v>536.69444444444594</v>
      </c>
      <c r="E5087" s="7">
        <f t="shared" si="594"/>
        <v>12433.421296296348</v>
      </c>
      <c r="F5087" s="7">
        <f t="shared" si="595"/>
        <v>288040.92669753247</v>
      </c>
      <c r="G5087" s="11">
        <v>443159</v>
      </c>
      <c r="H5087">
        <v>1</v>
      </c>
      <c r="I5087">
        <v>0</v>
      </c>
      <c r="J5087">
        <v>9</v>
      </c>
      <c r="K5087" s="3">
        <v>2.625</v>
      </c>
      <c r="L5087" s="3">
        <f t="shared" si="596"/>
        <v>60.812500000000085</v>
      </c>
      <c r="M5087" s="5">
        <v>0</v>
      </c>
      <c r="N5087" s="30">
        <v>2017</v>
      </c>
      <c r="O5087" s="30">
        <v>12</v>
      </c>
      <c r="P5087" s="33">
        <v>1030408</v>
      </c>
      <c r="R5087">
        <v>2017</v>
      </c>
      <c r="S5087" s="1" t="s">
        <v>2</v>
      </c>
      <c r="T5087" s="40">
        <f>+'Copy Co'!$B$17</f>
        <v>51399.602684929596</v>
      </c>
      <c r="U5087">
        <f>+'Copy Co'!$B$18*'All Data'!C5087</f>
        <v>1144.6595451293567</v>
      </c>
      <c r="V5087" s="40">
        <f>+D5087*'Copy Co'!$B$19</f>
        <v>225434.24155993975</v>
      </c>
      <c r="W5087" s="40">
        <f>+E5087*'Copy Co'!$B$20</f>
        <v>-96029.252026713526</v>
      </c>
      <c r="X5087" s="40">
        <f>+F5087*'Copy Co'!$B$21</f>
        <v>13965.865568190009</v>
      </c>
      <c r="Y5087" s="40">
        <f>+G5087*'Copy Co'!$B$22</f>
        <v>184435.05528394351</v>
      </c>
      <c r="Z5087" s="40">
        <f>+H5087*'Copy Co'!$B$23</f>
        <v>-10610.780657764437</v>
      </c>
      <c r="AA5087" s="40">
        <f>+I5087*'Copy Co'!$B$24</f>
        <v>0</v>
      </c>
      <c r="AB5087" s="40">
        <f>+J5087*'Copy Co'!$B$25</f>
        <v>3031.3988034760814</v>
      </c>
      <c r="AC5087" s="40">
        <f>+K5087*'Copy Co'!$B$26</f>
        <v>822.29972733808142</v>
      </c>
      <c r="AD5087" s="40">
        <f>+L5087*'Copy Co'!$B$27</f>
        <v>11147.387013228637</v>
      </c>
      <c r="AE5087" s="40">
        <f>+M5087*'Copy Co'!$B$28</f>
        <v>0</v>
      </c>
      <c r="AF5087" s="40">
        <f t="shared" si="597"/>
        <v>384740.47750169702</v>
      </c>
      <c r="AG5087" s="25">
        <f t="shared" si="598"/>
        <v>-30707.522498302977</v>
      </c>
      <c r="BF5087" s="2">
        <v>42933</v>
      </c>
      <c r="BG5087" s="3">
        <v>0</v>
      </c>
      <c r="BH5087">
        <v>15</v>
      </c>
      <c r="BI5087">
        <v>8.9583333333333304</v>
      </c>
    </row>
    <row r="5088" spans="1:61" x14ac:dyDescent="0.25">
      <c r="A5088" s="2">
        <v>43071</v>
      </c>
      <c r="B5088" s="7">
        <v>374898</v>
      </c>
      <c r="C5088" s="3">
        <v>23.0833333333333</v>
      </c>
      <c r="D5088" s="7">
        <f t="shared" si="593"/>
        <v>532.84027777777624</v>
      </c>
      <c r="E5088" s="7">
        <f t="shared" si="594"/>
        <v>12299.729745370318</v>
      </c>
      <c r="F5088" s="7">
        <f t="shared" si="595"/>
        <v>283918.76162229775</v>
      </c>
      <c r="G5088" s="11">
        <v>415448</v>
      </c>
      <c r="H5088">
        <v>0</v>
      </c>
      <c r="I5088">
        <v>1</v>
      </c>
      <c r="J5088">
        <v>20</v>
      </c>
      <c r="K5088" s="3">
        <v>5.7083333333333304</v>
      </c>
      <c r="L5088" s="3">
        <f t="shared" si="596"/>
        <v>131.76736111111086</v>
      </c>
      <c r="M5088" s="5">
        <v>0</v>
      </c>
      <c r="R5088">
        <v>2017</v>
      </c>
      <c r="S5088" s="1" t="s">
        <v>3</v>
      </c>
      <c r="T5088" s="40">
        <f>+'Copy Co'!$B$17</f>
        <v>51399.602684929596</v>
      </c>
      <c r="U5088">
        <f>+'Copy Co'!$B$18*'All Data'!C5088</f>
        <v>1140.5420647511903</v>
      </c>
      <c r="V5088" s="40">
        <f>+D5088*'Copy Co'!$B$19</f>
        <v>223815.32944273742</v>
      </c>
      <c r="W5088" s="40">
        <f>+E5088*'Copy Co'!$B$20</f>
        <v>-94996.688315424966</v>
      </c>
      <c r="X5088" s="40">
        <f>+F5088*'Copy Co'!$B$21</f>
        <v>13765.999514602878</v>
      </c>
      <c r="Y5088" s="40">
        <f>+G5088*'Copy Co'!$B$22</f>
        <v>172902.21985247679</v>
      </c>
      <c r="Z5088" s="40">
        <f>+H5088*'Copy Co'!$B$23</f>
        <v>0</v>
      </c>
      <c r="AA5088" s="40">
        <f>+I5088*'Copy Co'!$B$24</f>
        <v>-10704.382616627605</v>
      </c>
      <c r="AB5088" s="40">
        <f>+J5088*'Copy Co'!$B$25</f>
        <v>6736.441785502403</v>
      </c>
      <c r="AC5088" s="40">
        <f>+K5088*'Copy Co'!$B$26</f>
        <v>1788.1755975447156</v>
      </c>
      <c r="AD5088" s="40">
        <f>+L5088*'Copy Co'!$B$27</f>
        <v>24153.944830707558</v>
      </c>
      <c r="AE5088" s="40">
        <f>+M5088*'Copy Co'!$B$28</f>
        <v>0</v>
      </c>
      <c r="AF5088" s="40">
        <f t="shared" si="597"/>
        <v>390001.18484120001</v>
      </c>
      <c r="AG5088" s="25">
        <f t="shared" si="598"/>
        <v>15103.184841200011</v>
      </c>
      <c r="BF5088" s="2">
        <v>42934</v>
      </c>
      <c r="BG5088" s="3">
        <v>0</v>
      </c>
      <c r="BH5088">
        <v>20</v>
      </c>
      <c r="BI5088">
        <v>9.1666666666666696</v>
      </c>
    </row>
    <row r="5089" spans="1:61" x14ac:dyDescent="0.25">
      <c r="A5089" s="2">
        <v>43072</v>
      </c>
      <c r="B5089" s="7">
        <v>459432</v>
      </c>
      <c r="C5089" s="3">
        <v>22.2083333333333</v>
      </c>
      <c r="D5089" s="7">
        <f t="shared" si="593"/>
        <v>493.21006944444298</v>
      </c>
      <c r="E5089" s="7">
        <f t="shared" si="594"/>
        <v>10953.373625578655</v>
      </c>
      <c r="F5089" s="7">
        <f t="shared" si="595"/>
        <v>243256.17260139226</v>
      </c>
      <c r="G5089" s="11">
        <v>374898</v>
      </c>
      <c r="H5089">
        <v>0</v>
      </c>
      <c r="I5089">
        <v>1</v>
      </c>
      <c r="J5089">
        <v>28</v>
      </c>
      <c r="K5089" s="3">
        <v>19.7083333333333</v>
      </c>
      <c r="L5089" s="3">
        <f t="shared" si="596"/>
        <v>437.68923611110972</v>
      </c>
      <c r="M5089" s="5">
        <v>0</v>
      </c>
      <c r="R5089">
        <v>2017</v>
      </c>
      <c r="S5089" s="1" t="s">
        <v>4</v>
      </c>
      <c r="T5089" s="40">
        <f>+'Copy Co'!$B$17</f>
        <v>51399.602684929596</v>
      </c>
      <c r="U5089">
        <f>+'Copy Co'!$B$18*'All Data'!C5089</f>
        <v>1097.3085207804772</v>
      </c>
      <c r="V5089" s="40">
        <f>+D5089*'Copy Co'!$B$19</f>
        <v>207168.97498357148</v>
      </c>
      <c r="W5089" s="40">
        <f>+E5089*'Copy Co'!$B$20</f>
        <v>-84598.13685769432</v>
      </c>
      <c r="X5089" s="40">
        <f>+F5089*'Copy Co'!$B$21</f>
        <v>11794.445477364079</v>
      </c>
      <c r="Y5089" s="40">
        <f>+G5089*'Copy Co'!$B$22</f>
        <v>156026.01629627257</v>
      </c>
      <c r="Z5089" s="40">
        <f>+H5089*'Copy Co'!$B$23</f>
        <v>0</v>
      </c>
      <c r="AA5089" s="40">
        <f>+I5089*'Copy Co'!$B$24</f>
        <v>-10704.382616627605</v>
      </c>
      <c r="AB5089" s="40">
        <f>+J5089*'Copy Co'!$B$25</f>
        <v>9431.0184997033648</v>
      </c>
      <c r="AC5089" s="40">
        <f>+K5089*'Copy Co'!$B$26</f>
        <v>6173.7741433478068</v>
      </c>
      <c r="AD5089" s="40">
        <f>+L5089*'Copy Co'!$B$27</f>
        <v>80231.717269557092</v>
      </c>
      <c r="AE5089" s="40">
        <f>+M5089*'Copy Co'!$B$28</f>
        <v>0</v>
      </c>
      <c r="AF5089" s="40">
        <f t="shared" si="597"/>
        <v>428020.33840120456</v>
      </c>
      <c r="AG5089" s="25">
        <f t="shared" si="598"/>
        <v>-31411.661598795443</v>
      </c>
      <c r="BF5089" s="2">
        <v>42935</v>
      </c>
      <c r="BG5089" s="3">
        <v>0</v>
      </c>
      <c r="BH5089">
        <v>22</v>
      </c>
      <c r="BI5089">
        <v>15.2916666666667</v>
      </c>
    </row>
    <row r="5090" spans="1:61" x14ac:dyDescent="0.25">
      <c r="A5090" s="2">
        <v>43073</v>
      </c>
      <c r="B5090" s="7">
        <v>649846</v>
      </c>
      <c r="C5090" s="3">
        <v>35.0416666666667</v>
      </c>
      <c r="D5090" s="7">
        <f t="shared" si="593"/>
        <v>1227.9184027777801</v>
      </c>
      <c r="E5090" s="7">
        <f t="shared" si="594"/>
        <v>43028.307364004751</v>
      </c>
      <c r="F5090" s="7">
        <f t="shared" si="595"/>
        <v>1507783.6038803346</v>
      </c>
      <c r="G5090" s="11">
        <v>459432</v>
      </c>
      <c r="H5090">
        <v>0</v>
      </c>
      <c r="I5090">
        <v>0</v>
      </c>
      <c r="J5090">
        <v>12</v>
      </c>
      <c r="K5090" s="3">
        <v>4.6666666666666696</v>
      </c>
      <c r="L5090" s="3">
        <f t="shared" si="596"/>
        <v>163.52777777777803</v>
      </c>
      <c r="M5090" s="5">
        <v>0</v>
      </c>
      <c r="R5090">
        <v>2017</v>
      </c>
      <c r="S5090" s="1" t="s">
        <v>5</v>
      </c>
      <c r="T5090" s="40">
        <f>+'Copy Co'!$B$17</f>
        <v>51399.602684929596</v>
      </c>
      <c r="U5090">
        <f>+'Copy Co'!$B$18*'All Data'!C5090</f>
        <v>1731.4004990176052</v>
      </c>
      <c r="V5090" s="40">
        <f>+D5090*'Copy Co'!$B$19</f>
        <v>515777.37890363979</v>
      </c>
      <c r="W5090" s="40">
        <f>+E5090*'Copy Co'!$B$20</f>
        <v>-332328.17208339379</v>
      </c>
      <c r="X5090" s="40">
        <f>+F5090*'Copy Co'!$B$21</f>
        <v>73105.941433892076</v>
      </c>
      <c r="Y5090" s="40">
        <f>+G5090*'Copy Co'!$B$22</f>
        <v>191207.59438308311</v>
      </c>
      <c r="Z5090" s="40">
        <f>+H5090*'Copy Co'!$B$23</f>
        <v>0</v>
      </c>
      <c r="AA5090" s="40">
        <f>+I5090*'Copy Co'!$B$24</f>
        <v>0</v>
      </c>
      <c r="AB5090" s="40">
        <f>+J5090*'Copy Co'!$B$25</f>
        <v>4041.8650713014422</v>
      </c>
      <c r="AC5090" s="40">
        <f>+K5090*'Copy Co'!$B$26</f>
        <v>1461.8661819343679</v>
      </c>
      <c r="AD5090" s="40">
        <f>+L5090*'Copy Co'!$B$27</f>
        <v>29975.867236211943</v>
      </c>
      <c r="AE5090" s="40">
        <f>+M5090*'Copy Co'!$B$28</f>
        <v>0</v>
      </c>
      <c r="AF5090" s="40">
        <f t="shared" si="597"/>
        <v>536373.34431061614</v>
      </c>
      <c r="AG5090" s="25">
        <f t="shared" si="598"/>
        <v>-113472.65568938386</v>
      </c>
      <c r="BF5090" s="2">
        <v>42936</v>
      </c>
      <c r="BG5090" s="3">
        <v>0</v>
      </c>
      <c r="BH5090">
        <v>24</v>
      </c>
      <c r="BI5090">
        <v>15.0833333333333</v>
      </c>
    </row>
    <row r="5091" spans="1:61" x14ac:dyDescent="0.25">
      <c r="A5091" s="2">
        <v>43074</v>
      </c>
      <c r="B5091" s="7">
        <v>657093</v>
      </c>
      <c r="C5091" s="3">
        <v>35.375</v>
      </c>
      <c r="D5091" s="7">
        <f t="shared" si="593"/>
        <v>1251.390625</v>
      </c>
      <c r="E5091" s="7">
        <f t="shared" si="594"/>
        <v>44267.943359375</v>
      </c>
      <c r="F5091" s="7">
        <f t="shared" si="595"/>
        <v>1565978.4963378906</v>
      </c>
      <c r="G5091" s="11">
        <v>649846</v>
      </c>
      <c r="H5091">
        <v>0</v>
      </c>
      <c r="I5091">
        <v>0</v>
      </c>
      <c r="J5091">
        <v>12</v>
      </c>
      <c r="K5091" s="3">
        <v>3.875</v>
      </c>
      <c r="L5091" s="3">
        <f t="shared" si="596"/>
        <v>137.078125</v>
      </c>
      <c r="M5091" s="5">
        <v>0</v>
      </c>
      <c r="R5091">
        <v>2017</v>
      </c>
      <c r="S5091" s="1" t="s">
        <v>6</v>
      </c>
      <c r="T5091" s="40">
        <f>+'Copy Co'!$B$17</f>
        <v>51399.602684929596</v>
      </c>
      <c r="U5091">
        <f>+'Copy Co'!$B$18*'All Data'!C5091</f>
        <v>1747.8704205302561</v>
      </c>
      <c r="V5091" s="40">
        <f>+D5091*'Copy Co'!$B$19</f>
        <v>525636.69954533176</v>
      </c>
      <c r="W5091" s="40">
        <f>+E5091*'Copy Co'!$B$20</f>
        <v>-341902.4730407864</v>
      </c>
      <c r="X5091" s="40">
        <f>+F5091*'Copy Co'!$B$21</f>
        <v>75927.561452046473</v>
      </c>
      <c r="Y5091" s="40">
        <f>+G5091*'Copy Co'!$B$22</f>
        <v>270454.58387632779</v>
      </c>
      <c r="Z5091" s="40">
        <f>+H5091*'Copy Co'!$B$23</f>
        <v>0</v>
      </c>
      <c r="AA5091" s="40">
        <f>+I5091*'Copy Co'!$B$24</f>
        <v>0</v>
      </c>
      <c r="AB5091" s="40">
        <f>+J5091*'Copy Co'!$B$25</f>
        <v>4041.8650713014422</v>
      </c>
      <c r="AC5091" s="40">
        <f>+K5091*'Copy Co'!$B$26</f>
        <v>1213.8710260705011</v>
      </c>
      <c r="AD5091" s="40">
        <f>+L5091*'Copy Co'!$B$27</f>
        <v>25127.447653405627</v>
      </c>
      <c r="AE5091" s="40">
        <f>+M5091*'Copy Co'!$B$28</f>
        <v>0</v>
      </c>
      <c r="AF5091" s="40">
        <f t="shared" si="597"/>
        <v>613647.0286891571</v>
      </c>
      <c r="AG5091" s="25">
        <f t="shared" si="598"/>
        <v>-43445.971310842899</v>
      </c>
      <c r="BF5091" s="2">
        <v>42937</v>
      </c>
      <c r="BG5091" s="3">
        <v>0</v>
      </c>
      <c r="BH5091">
        <v>15</v>
      </c>
      <c r="BI5091">
        <v>8.1666666666666696</v>
      </c>
    </row>
    <row r="5092" spans="1:61" x14ac:dyDescent="0.25">
      <c r="A5092" s="2">
        <v>43075</v>
      </c>
      <c r="B5092" s="7">
        <v>678975</v>
      </c>
      <c r="C5092" s="3">
        <v>36.4166666666667</v>
      </c>
      <c r="D5092" s="7">
        <f t="shared" si="593"/>
        <v>1326.1736111111136</v>
      </c>
      <c r="E5092" s="7">
        <f t="shared" si="594"/>
        <v>48294.822337963094</v>
      </c>
      <c r="F5092" s="7">
        <f t="shared" si="595"/>
        <v>1758736.4468074911</v>
      </c>
      <c r="G5092" s="11">
        <v>657093</v>
      </c>
      <c r="H5092">
        <v>0</v>
      </c>
      <c r="I5092">
        <v>0</v>
      </c>
      <c r="J5092">
        <v>12</v>
      </c>
      <c r="K5092" s="3">
        <v>5.1666666666666696</v>
      </c>
      <c r="L5092" s="3">
        <f t="shared" si="596"/>
        <v>188.15277777777806</v>
      </c>
      <c r="M5092" s="5">
        <v>0</v>
      </c>
      <c r="R5092">
        <v>2017</v>
      </c>
      <c r="S5092" s="1" t="s">
        <v>7</v>
      </c>
      <c r="T5092" s="40">
        <f>+'Copy Co'!$B$17</f>
        <v>51399.602684929596</v>
      </c>
      <c r="U5092">
        <f>+'Copy Co'!$B$18*'All Data'!C5092</f>
        <v>1799.3389252572972</v>
      </c>
      <c r="V5092" s="40">
        <f>+D5092*'Copy Co'!$B$19</f>
        <v>557048.69929688028</v>
      </c>
      <c r="W5092" s="40">
        <f>+E5092*'Copy Co'!$B$20</f>
        <v>-373003.98300338211</v>
      </c>
      <c r="X5092" s="40">
        <f>+F5092*'Copy Co'!$B$21</f>
        <v>85273.565349211858</v>
      </c>
      <c r="Y5092" s="40">
        <f>+G5092*'Copy Co'!$B$22</f>
        <v>273470.65902236511</v>
      </c>
      <c r="Z5092" s="40">
        <f>+H5092*'Copy Co'!$B$23</f>
        <v>0</v>
      </c>
      <c r="AA5092" s="40">
        <f>+I5092*'Copy Co'!$B$24</f>
        <v>0</v>
      </c>
      <c r="AB5092" s="40">
        <f>+J5092*'Copy Co'!$B$25</f>
        <v>4041.8650713014422</v>
      </c>
      <c r="AC5092" s="40">
        <f>+K5092*'Copy Co'!$B$26</f>
        <v>1618.4947014273357</v>
      </c>
      <c r="AD5092" s="40">
        <f>+L5092*'Copy Co'!$B$27</f>
        <v>34489.814289872869</v>
      </c>
      <c r="AE5092" s="40">
        <f>+M5092*'Copy Co'!$B$28</f>
        <v>0</v>
      </c>
      <c r="AF5092" s="40">
        <f t="shared" si="597"/>
        <v>636138.05633786379</v>
      </c>
      <c r="AG5092" s="25">
        <f t="shared" si="598"/>
        <v>-42836.943662136211</v>
      </c>
      <c r="BF5092" s="2">
        <v>42938</v>
      </c>
      <c r="BG5092" s="3">
        <v>0</v>
      </c>
      <c r="BH5092">
        <v>10</v>
      </c>
      <c r="BI5092">
        <v>5.625</v>
      </c>
    </row>
    <row r="5093" spans="1:61" x14ac:dyDescent="0.25">
      <c r="A5093" s="2">
        <v>43076</v>
      </c>
      <c r="B5093" s="7">
        <v>665562</v>
      </c>
      <c r="C5093" s="3">
        <v>35.6666666666667</v>
      </c>
      <c r="D5093" s="7">
        <f t="shared" si="593"/>
        <v>1272.1111111111136</v>
      </c>
      <c r="E5093" s="7">
        <f t="shared" si="594"/>
        <v>45371.962962963094</v>
      </c>
      <c r="F5093" s="7">
        <f t="shared" si="595"/>
        <v>1618266.6790123519</v>
      </c>
      <c r="G5093" s="11">
        <v>678975</v>
      </c>
      <c r="H5093">
        <v>0</v>
      </c>
      <c r="I5093">
        <v>0</v>
      </c>
      <c r="J5093">
        <v>9</v>
      </c>
      <c r="K5093" s="3">
        <v>4.7083333333333304</v>
      </c>
      <c r="L5093" s="3">
        <f t="shared" si="596"/>
        <v>167.9305555555556</v>
      </c>
      <c r="M5093" s="5">
        <v>0</v>
      </c>
      <c r="R5093">
        <v>2017</v>
      </c>
      <c r="S5093" s="1" t="s">
        <v>1</v>
      </c>
      <c r="T5093" s="40">
        <f>+'Copy Co'!$B$17</f>
        <v>51399.602684929596</v>
      </c>
      <c r="U5093">
        <f>+'Copy Co'!$B$18*'All Data'!C5093</f>
        <v>1762.2816018538288</v>
      </c>
      <c r="V5093" s="40">
        <f>+D5093*'Copy Co'!$B$19</f>
        <v>534340.17527451948</v>
      </c>
      <c r="W5093" s="40">
        <f>+E5093*'Copy Co'!$B$20</f>
        <v>-350429.34382147598</v>
      </c>
      <c r="X5093" s="40">
        <f>+F5093*'Copy Co'!$B$21</f>
        <v>78462.790519696689</v>
      </c>
      <c r="Y5093" s="40">
        <f>+G5093*'Copy Co'!$B$22</f>
        <v>282577.56620403862</v>
      </c>
      <c r="Z5093" s="40">
        <f>+H5093*'Copy Co'!$B$23</f>
        <v>0</v>
      </c>
      <c r="AA5093" s="40">
        <f>+I5093*'Copy Co'!$B$24</f>
        <v>0</v>
      </c>
      <c r="AB5093" s="40">
        <f>+J5093*'Copy Co'!$B$25</f>
        <v>3031.3988034760814</v>
      </c>
      <c r="AC5093" s="40">
        <f>+K5093*'Copy Co'!$B$26</f>
        <v>1474.91855855878</v>
      </c>
      <c r="AD5093" s="40">
        <f>+L5093*'Copy Co'!$B$27</f>
        <v>30782.929399782417</v>
      </c>
      <c r="AE5093" s="40">
        <f>+M5093*'Copy Co'!$B$28</f>
        <v>0</v>
      </c>
      <c r="AF5093" s="40">
        <f t="shared" si="597"/>
        <v>633402.31922537962</v>
      </c>
      <c r="AG5093" s="25">
        <f t="shared" si="598"/>
        <v>-32159.680774620385</v>
      </c>
      <c r="BF5093" s="2">
        <v>42939</v>
      </c>
      <c r="BG5093" s="3">
        <v>0</v>
      </c>
      <c r="BH5093">
        <v>16</v>
      </c>
      <c r="BI5093">
        <v>7.0833333333333304</v>
      </c>
    </row>
    <row r="5094" spans="1:61" x14ac:dyDescent="0.25">
      <c r="A5094" s="2">
        <v>43077</v>
      </c>
      <c r="B5094" s="7">
        <v>634911</v>
      </c>
      <c r="C5094" s="3">
        <v>35.0833333333333</v>
      </c>
      <c r="D5094" s="7">
        <f t="shared" si="593"/>
        <v>1230.8402777777756</v>
      </c>
      <c r="E5094" s="7">
        <f t="shared" si="594"/>
        <v>43181.979745370249</v>
      </c>
      <c r="F5094" s="7">
        <f t="shared" si="595"/>
        <v>1514967.7894000716</v>
      </c>
      <c r="G5094" s="11">
        <v>665562</v>
      </c>
      <c r="H5094">
        <v>1</v>
      </c>
      <c r="I5094">
        <v>0</v>
      </c>
      <c r="J5094">
        <v>8</v>
      </c>
      <c r="K5094" s="3">
        <v>4.0416666666666696</v>
      </c>
      <c r="L5094" s="3">
        <f t="shared" si="596"/>
        <v>141.79513888888886</v>
      </c>
      <c r="M5094" s="5">
        <v>0</v>
      </c>
      <c r="R5094">
        <v>2017</v>
      </c>
      <c r="S5094" s="1" t="s">
        <v>2</v>
      </c>
      <c r="T5094" s="40">
        <f>+'Copy Co'!$B$17</f>
        <v>51399.602684929596</v>
      </c>
      <c r="U5094">
        <f>+'Copy Co'!$B$18*'All Data'!C5094</f>
        <v>1733.4592392066834</v>
      </c>
      <c r="V5094" s="40">
        <f>+D5094*'Copy Co'!$B$19</f>
        <v>517004.68930600246</v>
      </c>
      <c r="W5094" s="40">
        <f>+E5094*'Copy Co'!$B$20</f>
        <v>-333515.05729286454</v>
      </c>
      <c r="X5094" s="40">
        <f>+F5094*'Copy Co'!$B$21</f>
        <v>73454.271687984554</v>
      </c>
      <c r="Y5094" s="40">
        <f>+G5094*'Copy Co'!$B$22</f>
        <v>276995.30927927</v>
      </c>
      <c r="Z5094" s="40">
        <f>+H5094*'Copy Co'!$B$23</f>
        <v>-10610.780657764437</v>
      </c>
      <c r="AA5094" s="40">
        <f>+I5094*'Copy Co'!$B$24</f>
        <v>0</v>
      </c>
      <c r="AB5094" s="40">
        <f>+J5094*'Copy Co'!$B$25</f>
        <v>2694.5767142009613</v>
      </c>
      <c r="AC5094" s="40">
        <f>+K5094*'Copy Co'!$B$26</f>
        <v>1266.0805325681579</v>
      </c>
      <c r="AD5094" s="40">
        <f>+L5094*'Copy Co'!$B$27</f>
        <v>25992.111651205731</v>
      </c>
      <c r="AE5094" s="40">
        <f>+M5094*'Copy Co'!$B$28</f>
        <v>0</v>
      </c>
      <c r="AF5094" s="40">
        <f t="shared" si="597"/>
        <v>606414.26314473921</v>
      </c>
      <c r="AG5094" s="25">
        <f t="shared" si="598"/>
        <v>-28496.736855260795</v>
      </c>
      <c r="BF5094" s="2">
        <v>42940</v>
      </c>
      <c r="BG5094" s="3">
        <v>0</v>
      </c>
      <c r="BH5094">
        <v>14</v>
      </c>
      <c r="BI5094">
        <v>8</v>
      </c>
    </row>
    <row r="5095" spans="1:61" x14ac:dyDescent="0.25">
      <c r="A5095" s="2">
        <v>43078</v>
      </c>
      <c r="B5095" s="7">
        <v>626981</v>
      </c>
      <c r="C5095" s="3">
        <v>35.5</v>
      </c>
      <c r="D5095" s="7">
        <f t="shared" si="593"/>
        <v>1260.25</v>
      </c>
      <c r="E5095" s="7">
        <f t="shared" si="594"/>
        <v>44738.875</v>
      </c>
      <c r="F5095" s="7">
        <f t="shared" si="595"/>
        <v>1588230.0625</v>
      </c>
      <c r="G5095" s="11">
        <v>634911</v>
      </c>
      <c r="H5095">
        <v>0</v>
      </c>
      <c r="I5095">
        <v>1</v>
      </c>
      <c r="J5095">
        <v>8</v>
      </c>
      <c r="K5095" s="3">
        <v>3.375</v>
      </c>
      <c r="L5095" s="3">
        <f t="shared" si="596"/>
        <v>119.8125</v>
      </c>
      <c r="M5095" s="5">
        <v>0</v>
      </c>
      <c r="R5095">
        <v>2017</v>
      </c>
      <c r="S5095" s="1" t="s">
        <v>3</v>
      </c>
      <c r="T5095" s="40">
        <f>+'Copy Co'!$B$17</f>
        <v>51399.602684929596</v>
      </c>
      <c r="U5095">
        <f>+'Copy Co'!$B$18*'All Data'!C5095</f>
        <v>1754.0466410975009</v>
      </c>
      <c r="V5095" s="40">
        <f>+D5095*'Copy Co'!$B$19</f>
        <v>529358.0096958169</v>
      </c>
      <c r="W5095" s="40">
        <f>+E5095*'Copy Co'!$B$20</f>
        <v>-345539.70306197152</v>
      </c>
      <c r="X5095" s="40">
        <f>+F5095*'Copy Co'!$B$21</f>
        <v>77006.444183277345</v>
      </c>
      <c r="Y5095" s="40">
        <f>+G5095*'Copy Co'!$B$22</f>
        <v>264238.89706715615</v>
      </c>
      <c r="Z5095" s="40">
        <f>+H5095*'Copy Co'!$B$23</f>
        <v>0</v>
      </c>
      <c r="AA5095" s="40">
        <f>+I5095*'Copy Co'!$B$24</f>
        <v>-10704.382616627605</v>
      </c>
      <c r="AB5095" s="40">
        <f>+J5095*'Copy Co'!$B$25</f>
        <v>2694.5767142009613</v>
      </c>
      <c r="AC5095" s="40">
        <f>+K5095*'Copy Co'!$B$26</f>
        <v>1057.2425065775333</v>
      </c>
      <c r="AD5095" s="40">
        <f>+L5095*'Copy Co'!$B$27</f>
        <v>21962.529192558344</v>
      </c>
      <c r="AE5095" s="40">
        <f>+M5095*'Copy Co'!$B$28</f>
        <v>0</v>
      </c>
      <c r="AF5095" s="40">
        <f t="shared" si="597"/>
        <v>593227.26300701534</v>
      </c>
      <c r="AG5095" s="25">
        <f t="shared" si="598"/>
        <v>-33753.736992984661</v>
      </c>
      <c r="BF5095" s="2">
        <v>42941</v>
      </c>
      <c r="BG5095" s="3">
        <v>0</v>
      </c>
      <c r="BH5095">
        <v>15</v>
      </c>
      <c r="BI5095">
        <v>7.2916666666666696</v>
      </c>
    </row>
    <row r="5096" spans="1:61" x14ac:dyDescent="0.25">
      <c r="A5096" s="2">
        <v>43079</v>
      </c>
      <c r="B5096" s="7">
        <v>633530</v>
      </c>
      <c r="C5096" s="3">
        <v>36.4583333333333</v>
      </c>
      <c r="D5096" s="7">
        <f t="shared" si="593"/>
        <v>1329.2100694444421</v>
      </c>
      <c r="E5096" s="7">
        <f t="shared" si="594"/>
        <v>48460.78378182857</v>
      </c>
      <c r="F5096" s="7">
        <f t="shared" si="595"/>
        <v>1766799.4087124986</v>
      </c>
      <c r="G5096" s="11">
        <v>626981</v>
      </c>
      <c r="H5096">
        <v>0</v>
      </c>
      <c r="I5096">
        <v>1</v>
      </c>
      <c r="J5096">
        <v>8</v>
      </c>
      <c r="K5096" s="3">
        <v>2.5833333333333299</v>
      </c>
      <c r="L5096" s="3">
        <f t="shared" si="596"/>
        <v>94.184027777777573</v>
      </c>
      <c r="M5096" s="5">
        <v>0</v>
      </c>
      <c r="R5096">
        <v>2017</v>
      </c>
      <c r="S5096" s="1" t="s">
        <v>4</v>
      </c>
      <c r="T5096" s="40">
        <f>+'Copy Co'!$B$17</f>
        <v>51399.602684929596</v>
      </c>
      <c r="U5096">
        <f>+'Copy Co'!$B$18*'All Data'!C5096</f>
        <v>1801.3976654463754</v>
      </c>
      <c r="V5096" s="40">
        <f>+D5096*'Copy Co'!$B$19</f>
        <v>558324.13951894338</v>
      </c>
      <c r="W5096" s="40">
        <f>+E5096*'Copy Co'!$B$20</f>
        <v>-374285.78251293645</v>
      </c>
      <c r="X5096" s="40">
        <f>+F5096*'Copy Co'!$B$21</f>
        <v>85664.503690293568</v>
      </c>
      <c r="Y5096" s="40">
        <f>+G5096*'Copy Co'!$B$22</f>
        <v>260938.56922003656</v>
      </c>
      <c r="Z5096" s="40">
        <f>+H5096*'Copy Co'!$B$23</f>
        <v>0</v>
      </c>
      <c r="AA5096" s="40">
        <f>+I5096*'Copy Co'!$B$24</f>
        <v>-10704.382616627605</v>
      </c>
      <c r="AB5096" s="40">
        <f>+J5096*'Copy Co'!$B$25</f>
        <v>2694.5767142009613</v>
      </c>
      <c r="AC5096" s="40">
        <f>+K5096*'Copy Co'!$B$26</f>
        <v>809.24735071366638</v>
      </c>
      <c r="AD5096" s="40">
        <f>+L5096*'Copy Co'!$B$27</f>
        <v>17264.638159976344</v>
      </c>
      <c r="AE5096" s="40">
        <f>+M5096*'Copy Co'!$B$28</f>
        <v>0</v>
      </c>
      <c r="AF5096" s="40">
        <f t="shared" si="597"/>
        <v>593906.50987497647</v>
      </c>
      <c r="AG5096" s="25">
        <f t="shared" si="598"/>
        <v>-39623.490125023527</v>
      </c>
      <c r="BF5096" s="2">
        <v>42942</v>
      </c>
      <c r="BG5096" s="3">
        <v>0</v>
      </c>
      <c r="BH5096">
        <v>33</v>
      </c>
      <c r="BI5096">
        <v>7.625</v>
      </c>
    </row>
    <row r="5097" spans="1:61" x14ac:dyDescent="0.25">
      <c r="A5097" s="2">
        <v>43080</v>
      </c>
      <c r="B5097" s="7">
        <v>662944</v>
      </c>
      <c r="C5097" s="3">
        <v>38.8333333333333</v>
      </c>
      <c r="D5097" s="7">
        <f t="shared" si="593"/>
        <v>1508.0277777777751</v>
      </c>
      <c r="E5097" s="7">
        <f t="shared" si="594"/>
        <v>58561.745370370219</v>
      </c>
      <c r="F5097" s="7">
        <f t="shared" si="595"/>
        <v>2274147.7785493745</v>
      </c>
      <c r="G5097" s="11">
        <v>633530</v>
      </c>
      <c r="H5097">
        <v>0</v>
      </c>
      <c r="I5097">
        <v>0</v>
      </c>
      <c r="J5097">
        <v>7</v>
      </c>
      <c r="K5097" s="3">
        <v>1.9583333333333299</v>
      </c>
      <c r="L5097" s="3">
        <f t="shared" si="596"/>
        <v>76.048611111110915</v>
      </c>
      <c r="M5097" s="5">
        <v>0</v>
      </c>
      <c r="R5097">
        <v>2017</v>
      </c>
      <c r="S5097" s="1" t="s">
        <v>5</v>
      </c>
      <c r="T5097" s="40">
        <f>+'Copy Co'!$B$17</f>
        <v>51399.602684929596</v>
      </c>
      <c r="U5097">
        <f>+'Copy Co'!$B$18*'All Data'!C5097</f>
        <v>1918.7458562240251</v>
      </c>
      <c r="V5097" s="40">
        <f>+D5097*'Copy Co'!$B$19</f>
        <v>633435.09859984019</v>
      </c>
      <c r="W5097" s="40">
        <f>+E5097*'Copy Co'!$B$20</f>
        <v>-452300.33401752973</v>
      </c>
      <c r="X5097" s="40">
        <f>+F5097*'Copy Co'!$B$21</f>
        <v>110263.64385631101</v>
      </c>
      <c r="Y5097" s="40">
        <f>+G5097*'Copy Co'!$B$22</f>
        <v>263664.14892631478</v>
      </c>
      <c r="Z5097" s="40">
        <f>+H5097*'Copy Co'!$B$23</f>
        <v>0</v>
      </c>
      <c r="AA5097" s="40">
        <f>+I5097*'Copy Co'!$B$24</f>
        <v>0</v>
      </c>
      <c r="AB5097" s="40">
        <f>+J5097*'Copy Co'!$B$25</f>
        <v>2357.7546249258412</v>
      </c>
      <c r="AC5097" s="40">
        <f>+K5097*'Copy Co'!$B$26</f>
        <v>613.46170134745648</v>
      </c>
      <c r="AD5097" s="40">
        <f>+L5097*'Copy Co'!$B$27</f>
        <v>13940.28036791896</v>
      </c>
      <c r="AE5097" s="40">
        <f>+M5097*'Copy Co'!$B$28</f>
        <v>0</v>
      </c>
      <c r="AF5097" s="40">
        <f t="shared" si="597"/>
        <v>625292.4026002821</v>
      </c>
      <c r="AG5097" s="25">
        <f t="shared" si="598"/>
        <v>-37651.597399717895</v>
      </c>
      <c r="BF5097" s="2">
        <v>42943</v>
      </c>
      <c r="BG5097" s="3">
        <v>0</v>
      </c>
      <c r="BH5097">
        <v>12</v>
      </c>
      <c r="BI5097">
        <v>5.625</v>
      </c>
    </row>
    <row r="5098" spans="1:61" x14ac:dyDescent="0.25">
      <c r="A5098" s="2">
        <v>43081</v>
      </c>
      <c r="B5098" s="7">
        <v>667985</v>
      </c>
      <c r="C5098" s="3">
        <v>40.25</v>
      </c>
      <c r="D5098" s="7">
        <f t="shared" si="593"/>
        <v>1620.0625</v>
      </c>
      <c r="E5098" s="7">
        <f t="shared" si="594"/>
        <v>65207.515625</v>
      </c>
      <c r="F5098" s="7">
        <f t="shared" si="595"/>
        <v>2624602.50390625</v>
      </c>
      <c r="G5098" s="11">
        <v>662944</v>
      </c>
      <c r="H5098">
        <v>0</v>
      </c>
      <c r="I5098">
        <v>0</v>
      </c>
      <c r="J5098">
        <v>6</v>
      </c>
      <c r="K5098" s="3">
        <v>2.875</v>
      </c>
      <c r="L5098" s="3">
        <f t="shared" si="596"/>
        <v>115.71875</v>
      </c>
      <c r="M5098" s="5">
        <v>0</v>
      </c>
      <c r="R5098">
        <v>2017</v>
      </c>
      <c r="S5098" s="1" t="s">
        <v>6</v>
      </c>
      <c r="T5098" s="40">
        <f>+'Copy Co'!$B$17</f>
        <v>51399.602684929596</v>
      </c>
      <c r="U5098">
        <f>+'Copy Co'!$B$18*'All Data'!C5098</f>
        <v>1988.7430226528002</v>
      </c>
      <c r="V5098" s="40">
        <f>+D5098*'Copy Co'!$B$19</f>
        <v>680494.39443192165</v>
      </c>
      <c r="W5098" s="40">
        <f>+E5098*'Copy Co'!$B$20</f>
        <v>-503628.79233041441</v>
      </c>
      <c r="X5098" s="40">
        <f>+F5098*'Copy Co'!$B$21</f>
        <v>127255.68605735077</v>
      </c>
      <c r="Y5098" s="40">
        <f>+G5098*'Copy Co'!$B$22</f>
        <v>275905.74328888423</v>
      </c>
      <c r="Z5098" s="40">
        <f>+H5098*'Copy Co'!$B$23</f>
        <v>0</v>
      </c>
      <c r="AA5098" s="40">
        <f>+I5098*'Copy Co'!$B$24</f>
        <v>0</v>
      </c>
      <c r="AB5098" s="40">
        <f>+J5098*'Copy Co'!$B$25</f>
        <v>2020.9325356507211</v>
      </c>
      <c r="AC5098" s="40">
        <f>+K5098*'Copy Co'!$B$26</f>
        <v>900.61398708456534</v>
      </c>
      <c r="AD5098" s="40">
        <f>+L5098*'Copy Co'!$B$27</f>
        <v>21212.114136683242</v>
      </c>
      <c r="AE5098" s="40">
        <f>+M5098*'Copy Co'!$B$28</f>
        <v>0</v>
      </c>
      <c r="AF5098" s="40">
        <f t="shared" si="597"/>
        <v>657549.03781474323</v>
      </c>
      <c r="AG5098" s="25">
        <f t="shared" si="598"/>
        <v>-10435.962185256765</v>
      </c>
      <c r="BF5098" s="2">
        <v>42944</v>
      </c>
      <c r="BG5098" s="3">
        <v>0</v>
      </c>
      <c r="BH5098">
        <v>15</v>
      </c>
      <c r="BI5098">
        <v>7.0833333333333304</v>
      </c>
    </row>
    <row r="5099" spans="1:61" x14ac:dyDescent="0.25">
      <c r="A5099" s="2">
        <v>43082</v>
      </c>
      <c r="B5099" s="7">
        <v>678571</v>
      </c>
      <c r="C5099" s="3">
        <v>38.1666666666667</v>
      </c>
      <c r="D5099" s="7">
        <f t="shared" si="593"/>
        <v>1456.6944444444471</v>
      </c>
      <c r="E5099" s="7">
        <f t="shared" si="594"/>
        <v>55597.171296296445</v>
      </c>
      <c r="F5099" s="7">
        <f t="shared" si="595"/>
        <v>2121958.7044753162</v>
      </c>
      <c r="G5099" s="11">
        <v>667985</v>
      </c>
      <c r="H5099">
        <v>0</v>
      </c>
      <c r="I5099">
        <v>0</v>
      </c>
      <c r="J5099">
        <v>10</v>
      </c>
      <c r="K5099" s="3">
        <v>4.9583333333333304</v>
      </c>
      <c r="L5099" s="3">
        <f t="shared" si="596"/>
        <v>189.2430555555556</v>
      </c>
      <c r="M5099" s="5">
        <v>0</v>
      </c>
      <c r="R5099">
        <v>2017</v>
      </c>
      <c r="S5099" s="1" t="s">
        <v>7</v>
      </c>
      <c r="T5099" s="40">
        <f>+'Copy Co'!$B$17</f>
        <v>51399.602684929596</v>
      </c>
      <c r="U5099">
        <f>+'Copy Co'!$B$18*'All Data'!C5099</f>
        <v>1885.8060131987231</v>
      </c>
      <c r="V5099" s="40">
        <f>+D5099*'Copy Co'!$B$19</f>
        <v>611872.93937398621</v>
      </c>
      <c r="W5099" s="40">
        <f>+E5099*'Copy Co'!$B$20</f>
        <v>-429403.51228786685</v>
      </c>
      <c r="X5099" s="40">
        <f>+F5099*'Copy Co'!$B$21</f>
        <v>102884.65027427218</v>
      </c>
      <c r="Y5099" s="40">
        <f>+G5099*'Copy Co'!$B$22</f>
        <v>278003.71966685774</v>
      </c>
      <c r="Z5099" s="40">
        <f>+H5099*'Copy Co'!$B$23</f>
        <v>0</v>
      </c>
      <c r="AA5099" s="40">
        <f>+I5099*'Copy Co'!$B$24</f>
        <v>0</v>
      </c>
      <c r="AB5099" s="40">
        <f>+J5099*'Copy Co'!$B$25</f>
        <v>3368.2208927512015</v>
      </c>
      <c r="AC5099" s="40">
        <f>+K5099*'Copy Co'!$B$26</f>
        <v>1553.2328183052639</v>
      </c>
      <c r="AD5099" s="40">
        <f>+L5099*'Copy Co'!$B$27</f>
        <v>34689.670377697075</v>
      </c>
      <c r="AE5099" s="40">
        <f>+M5099*'Copy Co'!$B$28</f>
        <v>0</v>
      </c>
      <c r="AF5099" s="40">
        <f t="shared" si="597"/>
        <v>656254.32981413126</v>
      </c>
      <c r="AG5099" s="25">
        <f t="shared" si="598"/>
        <v>-22316.670185868745</v>
      </c>
      <c r="BF5099" s="2">
        <v>42945</v>
      </c>
      <c r="BG5099" s="3">
        <v>0</v>
      </c>
      <c r="BH5099">
        <v>13</v>
      </c>
      <c r="BI5099">
        <v>6.4166666666666696</v>
      </c>
    </row>
    <row r="5100" spans="1:61" x14ac:dyDescent="0.25">
      <c r="A5100" s="2">
        <v>43083</v>
      </c>
      <c r="B5100" s="7">
        <v>627480</v>
      </c>
      <c r="C5100" s="3">
        <v>33.9583333333333</v>
      </c>
      <c r="D5100" s="7">
        <f t="shared" si="593"/>
        <v>1153.1684027777756</v>
      </c>
      <c r="E5100" s="7">
        <f t="shared" si="594"/>
        <v>39159.677010995256</v>
      </c>
      <c r="F5100" s="7">
        <f t="shared" si="595"/>
        <v>1329797.365165046</v>
      </c>
      <c r="G5100" s="11">
        <v>678571</v>
      </c>
      <c r="H5100">
        <v>0</v>
      </c>
      <c r="I5100">
        <v>0</v>
      </c>
      <c r="J5100">
        <v>8</v>
      </c>
      <c r="K5100" s="3">
        <v>4.2083333333333304</v>
      </c>
      <c r="L5100" s="3">
        <f t="shared" si="596"/>
        <v>142.90798611111086</v>
      </c>
      <c r="M5100" s="5">
        <v>0</v>
      </c>
      <c r="R5100">
        <v>2017</v>
      </c>
      <c r="S5100" s="1" t="s">
        <v>1</v>
      </c>
      <c r="T5100" s="40">
        <f>+'Copy Co'!$B$17</f>
        <v>51399.602684929596</v>
      </c>
      <c r="U5100">
        <f>+'Copy Co'!$B$18*'All Data'!C5100</f>
        <v>1677.8732541014811</v>
      </c>
      <c r="V5100" s="40">
        <f>+D5100*'Copy Co'!$B$19</f>
        <v>484379.23470624664</v>
      </c>
      <c r="W5100" s="40">
        <f>+E5100*'Copy Co'!$B$20</f>
        <v>-302448.89185036533</v>
      </c>
      <c r="X5100" s="40">
        <f>+F5100*'Copy Co'!$B$21</f>
        <v>64476.154301260998</v>
      </c>
      <c r="Y5100" s="40">
        <f>+G5100*'Copy Co'!$B$22</f>
        <v>282409.42844234424</v>
      </c>
      <c r="Z5100" s="40">
        <f>+H5100*'Copy Co'!$B$23</f>
        <v>0</v>
      </c>
      <c r="AA5100" s="40">
        <f>+I5100*'Copy Co'!$B$24</f>
        <v>0</v>
      </c>
      <c r="AB5100" s="40">
        <f>+J5100*'Copy Co'!$B$25</f>
        <v>2694.5767142009613</v>
      </c>
      <c r="AC5100" s="40">
        <f>+K5100*'Copy Co'!$B$26</f>
        <v>1318.2900390658122</v>
      </c>
      <c r="AD5100" s="40">
        <f>+L5100*'Copy Co'!$B$27</f>
        <v>26196.104887344765</v>
      </c>
      <c r="AE5100" s="40">
        <f>+M5100*'Copy Co'!$B$28</f>
        <v>0</v>
      </c>
      <c r="AF5100" s="40">
        <f t="shared" si="597"/>
        <v>612102.37317912921</v>
      </c>
      <c r="AG5100" s="25">
        <f t="shared" si="598"/>
        <v>-15377.626820870792</v>
      </c>
      <c r="BF5100" s="2">
        <v>42946</v>
      </c>
      <c r="BG5100" s="3">
        <v>0</v>
      </c>
      <c r="BH5100">
        <v>16</v>
      </c>
      <c r="BI5100">
        <v>7.6666666666666696</v>
      </c>
    </row>
    <row r="5101" spans="1:61" x14ac:dyDescent="0.25">
      <c r="A5101" s="2">
        <v>43084</v>
      </c>
      <c r="B5101" s="7">
        <v>567048</v>
      </c>
      <c r="C5101" s="3">
        <v>30.875</v>
      </c>
      <c r="D5101" s="7">
        <f t="shared" si="593"/>
        <v>953.265625</v>
      </c>
      <c r="E5101" s="7">
        <f t="shared" si="594"/>
        <v>29432.076171875</v>
      </c>
      <c r="F5101" s="7">
        <f t="shared" si="595"/>
        <v>908715.35180664063</v>
      </c>
      <c r="G5101" s="11">
        <v>627480</v>
      </c>
      <c r="H5101">
        <v>1</v>
      </c>
      <c r="I5101">
        <v>0</v>
      </c>
      <c r="J5101">
        <v>9</v>
      </c>
      <c r="K5101" s="3">
        <v>5</v>
      </c>
      <c r="L5101" s="3">
        <f t="shared" si="596"/>
        <v>154.375</v>
      </c>
      <c r="M5101" s="5">
        <v>0</v>
      </c>
      <c r="R5101">
        <v>2017</v>
      </c>
      <c r="S5101" s="1" t="s">
        <v>2</v>
      </c>
      <c r="T5101" s="40">
        <f>+'Copy Co'!$B$17</f>
        <v>51399.602684929596</v>
      </c>
      <c r="U5101">
        <f>+'Copy Co'!$B$18*'All Data'!C5101</f>
        <v>1525.5264801094461</v>
      </c>
      <c r="V5101" s="40">
        <f>+D5101*'Copy Co'!$B$19</f>
        <v>400411.65956075297</v>
      </c>
      <c r="W5101" s="40">
        <f>+E5101*'Copy Co'!$B$20</f>
        <v>-227317.98376528276</v>
      </c>
      <c r="X5101" s="40">
        <f>+F5101*'Copy Co'!$B$21</f>
        <v>44059.69869833345</v>
      </c>
      <c r="Y5101" s="40">
        <f>+G5101*'Copy Co'!$B$22</f>
        <v>261146.24432668381</v>
      </c>
      <c r="Z5101" s="40">
        <f>+H5101*'Copy Co'!$B$23</f>
        <v>-10610.780657764437</v>
      </c>
      <c r="AA5101" s="40">
        <f>+I5101*'Copy Co'!$B$24</f>
        <v>0</v>
      </c>
      <c r="AB5101" s="40">
        <f>+J5101*'Copy Co'!$B$25</f>
        <v>3031.3988034760814</v>
      </c>
      <c r="AC5101" s="40">
        <f>+K5101*'Copy Co'!$B$26</f>
        <v>1566.2851949296787</v>
      </c>
      <c r="AD5101" s="40">
        <f>+L5101*'Copy Co'!$B$27</f>
        <v>28298.094473458066</v>
      </c>
      <c r="AE5101" s="40">
        <f>+M5101*'Copy Co'!$B$28</f>
        <v>0</v>
      </c>
      <c r="AF5101" s="40">
        <f t="shared" si="597"/>
        <v>553509.74579962576</v>
      </c>
      <c r="AG5101" s="25">
        <f t="shared" si="598"/>
        <v>-13538.254200374242</v>
      </c>
      <c r="BF5101" s="2">
        <v>42947</v>
      </c>
      <c r="BG5101" s="3">
        <v>0</v>
      </c>
      <c r="BH5101">
        <v>15</v>
      </c>
      <c r="BI5101">
        <v>5.9583333333333304</v>
      </c>
    </row>
    <row r="5102" spans="1:61" x14ac:dyDescent="0.25">
      <c r="A5102" s="2">
        <v>43085</v>
      </c>
      <c r="B5102" s="7">
        <v>609903</v>
      </c>
      <c r="C5102" s="3">
        <v>32.75</v>
      </c>
      <c r="D5102" s="7">
        <f t="shared" si="593"/>
        <v>1072.5625</v>
      </c>
      <c r="E5102" s="7">
        <f t="shared" si="594"/>
        <v>35126.421875</v>
      </c>
      <c r="F5102" s="7">
        <f t="shared" si="595"/>
        <v>1150390.31640625</v>
      </c>
      <c r="G5102" s="11">
        <v>567048</v>
      </c>
      <c r="H5102">
        <v>0</v>
      </c>
      <c r="I5102">
        <v>1</v>
      </c>
      <c r="J5102">
        <v>14</v>
      </c>
      <c r="K5102" s="3">
        <v>7.2083333333333304</v>
      </c>
      <c r="L5102" s="3">
        <f t="shared" si="596"/>
        <v>236.07291666666657</v>
      </c>
      <c r="M5102" s="5">
        <v>0</v>
      </c>
      <c r="R5102">
        <v>2017</v>
      </c>
      <c r="S5102" s="1" t="s">
        <v>3</v>
      </c>
      <c r="T5102" s="40">
        <f>+'Copy Co'!$B$17</f>
        <v>51399.602684929596</v>
      </c>
      <c r="U5102">
        <f>+'Copy Co'!$B$18*'All Data'!C5102</f>
        <v>1618.1697886181169</v>
      </c>
      <c r="V5102" s="40">
        <f>+D5102*'Copy Co'!$B$19</f>
        <v>450521.36502628017</v>
      </c>
      <c r="W5102" s="40">
        <f>+E5102*'Copy Co'!$B$20</f>
        <v>-271298.13577826979</v>
      </c>
      <c r="X5102" s="40">
        <f>+F5102*'Copy Co'!$B$21</f>
        <v>55777.478201034028</v>
      </c>
      <c r="Y5102" s="40">
        <f>+G5102*'Copy Co'!$B$22</f>
        <v>235995.49874570887</v>
      </c>
      <c r="Z5102" s="40">
        <f>+H5102*'Copy Co'!$B$23</f>
        <v>0</v>
      </c>
      <c r="AA5102" s="40">
        <f>+I5102*'Copy Co'!$B$24</f>
        <v>-10704.382616627605</v>
      </c>
      <c r="AB5102" s="40">
        <f>+J5102*'Copy Co'!$B$25</f>
        <v>4715.5092498516824</v>
      </c>
      <c r="AC5102" s="40">
        <f>+K5102*'Copy Co'!$B$26</f>
        <v>2258.0611560236193</v>
      </c>
      <c r="AD5102" s="40">
        <f>+L5102*'Copy Co'!$B$27</f>
        <v>43273.934888797565</v>
      </c>
      <c r="AE5102" s="40">
        <f>+M5102*'Copy Co'!$B$28</f>
        <v>0</v>
      </c>
      <c r="AF5102" s="40">
        <f t="shared" si="597"/>
        <v>563557.10134634632</v>
      </c>
      <c r="AG5102" s="25">
        <f t="shared" si="598"/>
        <v>-46345.898653653683</v>
      </c>
      <c r="BF5102" s="2">
        <v>42948</v>
      </c>
      <c r="BG5102" s="3">
        <v>0</v>
      </c>
      <c r="BH5102">
        <v>12</v>
      </c>
      <c r="BI5102">
        <v>6.7083333333333304</v>
      </c>
    </row>
    <row r="5103" spans="1:61" x14ac:dyDescent="0.25">
      <c r="A5103" s="2">
        <v>43086</v>
      </c>
      <c r="B5103" s="7">
        <v>610690</v>
      </c>
      <c r="C5103" s="3">
        <v>34.25</v>
      </c>
      <c r="D5103" s="7">
        <f t="shared" si="593"/>
        <v>1173.0625</v>
      </c>
      <c r="E5103" s="7">
        <f t="shared" si="594"/>
        <v>40177.390625</v>
      </c>
      <c r="F5103" s="7">
        <f t="shared" si="595"/>
        <v>1376075.62890625</v>
      </c>
      <c r="G5103" s="11">
        <v>609903</v>
      </c>
      <c r="H5103">
        <v>0</v>
      </c>
      <c r="I5103">
        <v>1</v>
      </c>
      <c r="J5103">
        <v>9</v>
      </c>
      <c r="K5103" s="3">
        <v>4.4166666666666696</v>
      </c>
      <c r="L5103" s="3">
        <f t="shared" si="596"/>
        <v>151.27083333333343</v>
      </c>
      <c r="M5103" s="5">
        <v>0</v>
      </c>
      <c r="R5103">
        <v>2017</v>
      </c>
      <c r="S5103" s="1" t="s">
        <v>4</v>
      </c>
      <c r="T5103" s="40">
        <f>+'Copy Co'!$B$17</f>
        <v>51399.602684929596</v>
      </c>
      <c r="U5103">
        <f>+'Copy Co'!$B$18*'All Data'!C5103</f>
        <v>1692.2844354250535</v>
      </c>
      <c r="V5103" s="40">
        <f>+D5103*'Copy Co'!$B$19</f>
        <v>492735.59234183625</v>
      </c>
      <c r="W5103" s="40">
        <f>+E5103*'Copy Co'!$B$20</f>
        <v>-310309.18024575582</v>
      </c>
      <c r="X5103" s="40">
        <f>+F5103*'Copy Co'!$B$21</f>
        <v>66719.988250655224</v>
      </c>
      <c r="Y5103" s="40">
        <f>+G5103*'Copy Co'!$B$22</f>
        <v>253831.00314524357</v>
      </c>
      <c r="Z5103" s="40">
        <f>+H5103*'Copy Co'!$B$23</f>
        <v>0</v>
      </c>
      <c r="AA5103" s="40">
        <f>+I5103*'Copy Co'!$B$24</f>
        <v>-10704.382616627605</v>
      </c>
      <c r="AB5103" s="40">
        <f>+J5103*'Copy Co'!$B$25</f>
        <v>3031.3988034760814</v>
      </c>
      <c r="AC5103" s="40">
        <f>+K5103*'Copy Co'!$B$26</f>
        <v>1383.551922187884</v>
      </c>
      <c r="AD5103" s="40">
        <f>+L5103*'Copy Co'!$B$27</f>
        <v>27729.077459079504</v>
      </c>
      <c r="AE5103" s="40">
        <f>+M5103*'Copy Co'!$B$28</f>
        <v>0</v>
      </c>
      <c r="AF5103" s="40">
        <f t="shared" si="597"/>
        <v>577508.93618044979</v>
      </c>
      <c r="AG5103" s="25">
        <f t="shared" si="598"/>
        <v>-33181.063819550211</v>
      </c>
      <c r="BF5103" s="2">
        <v>42949</v>
      </c>
      <c r="BG5103" s="3">
        <v>0</v>
      </c>
      <c r="BH5103">
        <v>14</v>
      </c>
      <c r="BI5103">
        <v>6.625</v>
      </c>
    </row>
    <row r="5104" spans="1:61" x14ac:dyDescent="0.25">
      <c r="A5104" s="2">
        <v>43087</v>
      </c>
      <c r="B5104" s="7">
        <v>614835</v>
      </c>
      <c r="C5104" s="3">
        <v>31.0833333333333</v>
      </c>
      <c r="D5104" s="7">
        <f t="shared" si="593"/>
        <v>966.17361111110904</v>
      </c>
      <c r="E5104" s="7">
        <f t="shared" si="594"/>
        <v>30031.896412036942</v>
      </c>
      <c r="F5104" s="7">
        <f t="shared" si="595"/>
        <v>933491.44680748053</v>
      </c>
      <c r="G5104" s="11">
        <v>610690</v>
      </c>
      <c r="H5104">
        <v>0</v>
      </c>
      <c r="I5104">
        <v>0</v>
      </c>
      <c r="J5104">
        <v>10</v>
      </c>
      <c r="K5104" s="3">
        <v>5.75</v>
      </c>
      <c r="L5104" s="3">
        <f t="shared" si="596"/>
        <v>178.72916666666649</v>
      </c>
      <c r="M5104" s="5">
        <v>0</v>
      </c>
      <c r="R5104">
        <v>2017</v>
      </c>
      <c r="S5104" s="1" t="s">
        <v>5</v>
      </c>
      <c r="T5104" s="40">
        <f>+'Copy Co'!$B$17</f>
        <v>51399.602684929596</v>
      </c>
      <c r="U5104">
        <f>+'Copy Co'!$B$18*'All Data'!C5104</f>
        <v>1535.8201810548524</v>
      </c>
      <c r="V5104" s="40">
        <f>+D5104*'Copy Co'!$B$19</f>
        <v>405833.55667399074</v>
      </c>
      <c r="W5104" s="40">
        <f>+E5104*'Copy Co'!$B$20</f>
        <v>-231950.68200984341</v>
      </c>
      <c r="X5104" s="40">
        <f>+F5104*'Copy Co'!$B$21</f>
        <v>45260.984974050043</v>
      </c>
      <c r="Y5104" s="40">
        <f>+G5104*'Copy Co'!$B$22</f>
        <v>254158.53883448482</v>
      </c>
      <c r="Z5104" s="40">
        <f>+H5104*'Copy Co'!$B$23</f>
        <v>0</v>
      </c>
      <c r="AA5104" s="40">
        <f>+I5104*'Copy Co'!$B$24</f>
        <v>0</v>
      </c>
      <c r="AB5104" s="40">
        <f>+J5104*'Copy Co'!$B$25</f>
        <v>3368.2208927512015</v>
      </c>
      <c r="AC5104" s="40">
        <f>+K5104*'Copy Co'!$B$26</f>
        <v>1801.2279741691307</v>
      </c>
      <c r="AD5104" s="40">
        <f>+L5104*'Copy Co'!$B$27</f>
        <v>32762.395747340957</v>
      </c>
      <c r="AE5104" s="40">
        <f>+M5104*'Copy Co'!$B$28</f>
        <v>0</v>
      </c>
      <c r="AF5104" s="40">
        <f t="shared" si="597"/>
        <v>564169.6659529279</v>
      </c>
      <c r="AG5104" s="25">
        <f t="shared" si="598"/>
        <v>-50665.334047072101</v>
      </c>
      <c r="BF5104" s="2">
        <v>42950</v>
      </c>
      <c r="BG5104" s="3">
        <v>0</v>
      </c>
      <c r="BH5104">
        <v>12</v>
      </c>
      <c r="BI5104">
        <v>7.125</v>
      </c>
    </row>
    <row r="5105" spans="1:61" x14ac:dyDescent="0.25">
      <c r="A5105" s="2">
        <v>43088</v>
      </c>
      <c r="B5105" s="7">
        <v>502064</v>
      </c>
      <c r="C5105" s="3">
        <v>23.625</v>
      </c>
      <c r="D5105" s="7">
        <f t="shared" si="593"/>
        <v>558.140625</v>
      </c>
      <c r="E5105" s="7">
        <f t="shared" si="594"/>
        <v>13186.072265625</v>
      </c>
      <c r="F5105" s="7">
        <f t="shared" si="595"/>
        <v>311520.95727539063</v>
      </c>
      <c r="G5105" s="11">
        <v>614835</v>
      </c>
      <c r="H5105">
        <v>0</v>
      </c>
      <c r="I5105">
        <v>0</v>
      </c>
      <c r="J5105">
        <v>26</v>
      </c>
      <c r="K5105" s="3">
        <v>8.5</v>
      </c>
      <c r="L5105" s="3">
        <f t="shared" si="596"/>
        <v>200.8125</v>
      </c>
      <c r="M5105" s="5">
        <v>0</v>
      </c>
      <c r="R5105">
        <v>2017</v>
      </c>
      <c r="S5105" s="1" t="s">
        <v>6</v>
      </c>
      <c r="T5105" s="40">
        <f>+'Copy Co'!$B$17</f>
        <v>51399.602684929596</v>
      </c>
      <c r="U5105">
        <f>+'Copy Co'!$B$18*'All Data'!C5105</f>
        <v>1167.3056872092523</v>
      </c>
      <c r="V5105" s="40">
        <f>+D5105*'Copy Co'!$B$19</f>
        <v>234442.53948056282</v>
      </c>
      <c r="W5105" s="40">
        <f>+E5105*'Copy Co'!$B$20</f>
        <v>-101842.3349987625</v>
      </c>
      <c r="X5105" s="40">
        <f>+F5105*'Copy Co'!$B$21</f>
        <v>15104.311254874321</v>
      </c>
      <c r="Y5105" s="40">
        <f>+G5105*'Copy Co'!$B$22</f>
        <v>255883.61562216587</v>
      </c>
      <c r="Z5105" s="40">
        <f>+H5105*'Copy Co'!$B$23</f>
        <v>0</v>
      </c>
      <c r="AA5105" s="40">
        <f>+I5105*'Copy Co'!$B$24</f>
        <v>0</v>
      </c>
      <c r="AB5105" s="40">
        <f>+J5105*'Copy Co'!$B$25</f>
        <v>8757.3743211531237</v>
      </c>
      <c r="AC5105" s="40">
        <f>+K5105*'Copy Co'!$B$26</f>
        <v>2662.6848313804539</v>
      </c>
      <c r="AD5105" s="40">
        <f>+L5105*'Copy Co'!$B$27</f>
        <v>36810.436252316096</v>
      </c>
      <c r="AE5105" s="40">
        <f>+M5105*'Copy Co'!$B$28</f>
        <v>0</v>
      </c>
      <c r="AF5105" s="40">
        <f t="shared" si="597"/>
        <v>504385.53513582901</v>
      </c>
      <c r="AG5105" s="25">
        <f t="shared" si="598"/>
        <v>2321.5351358290063</v>
      </c>
      <c r="BF5105" s="2">
        <v>42951</v>
      </c>
      <c r="BG5105" s="3">
        <v>0</v>
      </c>
      <c r="BH5105">
        <v>22</v>
      </c>
      <c r="BI5105">
        <v>12.3333333333333</v>
      </c>
    </row>
    <row r="5106" spans="1:61" x14ac:dyDescent="0.25">
      <c r="A5106" s="2">
        <v>43089</v>
      </c>
      <c r="B5106" s="7">
        <v>581195</v>
      </c>
      <c r="C5106" s="3">
        <v>27.5833333333333</v>
      </c>
      <c r="D5106" s="7">
        <f t="shared" si="593"/>
        <v>760.8402777777759</v>
      </c>
      <c r="E5106" s="7">
        <f t="shared" si="594"/>
        <v>20986.510995370292</v>
      </c>
      <c r="F5106" s="7">
        <f t="shared" si="595"/>
        <v>578877.92828896316</v>
      </c>
      <c r="G5106" s="11">
        <v>502064</v>
      </c>
      <c r="H5106">
        <v>0</v>
      </c>
      <c r="I5106">
        <v>0</v>
      </c>
      <c r="J5106">
        <v>30</v>
      </c>
      <c r="K5106" s="3">
        <v>16.625</v>
      </c>
      <c r="L5106" s="3">
        <f t="shared" si="596"/>
        <v>458.57291666666612</v>
      </c>
      <c r="M5106" s="5">
        <v>0</v>
      </c>
      <c r="R5106">
        <v>2017</v>
      </c>
      <c r="S5106" s="1" t="s">
        <v>7</v>
      </c>
      <c r="T5106" s="40">
        <f>+'Copy Co'!$B$17</f>
        <v>51399.602684929596</v>
      </c>
      <c r="U5106">
        <f>+'Copy Co'!$B$18*'All Data'!C5106</f>
        <v>1362.8860051720001</v>
      </c>
      <c r="V5106" s="40">
        <f>+D5106*'Copy Co'!$B$19</f>
        <v>319584.91977056605</v>
      </c>
      <c r="W5106" s="40">
        <f>+E5106*'Copy Co'!$B$20</f>
        <v>-162088.84952174258</v>
      </c>
      <c r="X5106" s="40">
        <f>+F5106*'Copy Co'!$B$21</f>
        <v>28067.300781063805</v>
      </c>
      <c r="Y5106" s="40">
        <f>+G5106*'Copy Co'!$B$22</f>
        <v>208950.29006762317</v>
      </c>
      <c r="Z5106" s="40">
        <f>+H5106*'Copy Co'!$B$23</f>
        <v>0</v>
      </c>
      <c r="AA5106" s="40">
        <f>+I5106*'Copy Co'!$B$24</f>
        <v>0</v>
      </c>
      <c r="AB5106" s="40">
        <f>+J5106*'Copy Co'!$B$25</f>
        <v>10104.662678253604</v>
      </c>
      <c r="AC5106" s="40">
        <f>+K5106*'Copy Co'!$B$26</f>
        <v>5207.8982731411825</v>
      </c>
      <c r="AD5106" s="40">
        <f>+L5106*'Copy Co'!$B$27</f>
        <v>84059.852429490071</v>
      </c>
      <c r="AE5106" s="40">
        <f>+M5106*'Copy Co'!$B$28</f>
        <v>0</v>
      </c>
      <c r="AF5106" s="40">
        <f t="shared" si="597"/>
        <v>546648.56316849682</v>
      </c>
      <c r="AG5106" s="25">
        <f t="shared" si="598"/>
        <v>-34546.436831503175</v>
      </c>
      <c r="BF5106" s="2">
        <v>42952</v>
      </c>
      <c r="BG5106" s="3">
        <v>0</v>
      </c>
      <c r="BH5106">
        <v>18</v>
      </c>
      <c r="BI5106">
        <v>8.4166666666666696</v>
      </c>
    </row>
    <row r="5107" spans="1:61" x14ac:dyDescent="0.25">
      <c r="A5107" s="2">
        <v>43090</v>
      </c>
      <c r="B5107" s="7">
        <v>711011</v>
      </c>
      <c r="C5107" s="3">
        <v>35.75</v>
      </c>
      <c r="D5107" s="7">
        <f t="shared" si="593"/>
        <v>1278.0625</v>
      </c>
      <c r="E5107" s="7">
        <f t="shared" si="594"/>
        <v>45690.734375</v>
      </c>
      <c r="F5107" s="7">
        <f t="shared" si="595"/>
        <v>1633443.75390625</v>
      </c>
      <c r="G5107" s="11">
        <v>581195</v>
      </c>
      <c r="H5107">
        <v>0</v>
      </c>
      <c r="I5107">
        <v>0</v>
      </c>
      <c r="J5107">
        <v>18</v>
      </c>
      <c r="K5107" s="3">
        <v>9.5416666666666696</v>
      </c>
      <c r="L5107" s="3">
        <f t="shared" si="596"/>
        <v>341.11458333333343</v>
      </c>
      <c r="M5107" s="5">
        <v>0</v>
      </c>
      <c r="R5107">
        <v>2017</v>
      </c>
      <c r="S5107" s="1" t="s">
        <v>1</v>
      </c>
      <c r="T5107" s="40">
        <f>+'Copy Co'!$B$17</f>
        <v>51399.602684929596</v>
      </c>
      <c r="U5107">
        <f>+'Copy Co'!$B$18*'All Data'!C5107</f>
        <v>1766.3990822319902</v>
      </c>
      <c r="V5107" s="40">
        <f>+D5107*'Copy Co'!$B$19</f>
        <v>536840.00894017844</v>
      </c>
      <c r="W5107" s="40">
        <f>+E5107*'Copy Co'!$B$20</f>
        <v>-352891.36771143472</v>
      </c>
      <c r="X5107" s="40">
        <f>+F5107*'Copy Co'!$B$21</f>
        <v>79198.661599257233</v>
      </c>
      <c r="Y5107" s="40">
        <f>+G5107*'Copy Co'!$B$22</f>
        <v>241883.2336830608</v>
      </c>
      <c r="Z5107" s="40">
        <f>+H5107*'Copy Co'!$B$23</f>
        <v>0</v>
      </c>
      <c r="AA5107" s="40">
        <f>+I5107*'Copy Co'!$B$24</f>
        <v>0</v>
      </c>
      <c r="AB5107" s="40">
        <f>+J5107*'Copy Co'!$B$25</f>
        <v>6062.7976069521628</v>
      </c>
      <c r="AC5107" s="40">
        <f>+K5107*'Copy Co'!$B$26</f>
        <v>2988.9942469908046</v>
      </c>
      <c r="AD5107" s="40">
        <f>+L5107*'Copy Co'!$B$27</f>
        <v>62528.859630386738</v>
      </c>
      <c r="AE5107" s="40">
        <f>+M5107*'Copy Co'!$B$28</f>
        <v>0</v>
      </c>
      <c r="AF5107" s="40">
        <f t="shared" si="597"/>
        <v>629777.18976255285</v>
      </c>
      <c r="AG5107" s="25">
        <f t="shared" si="598"/>
        <v>-81233.810237447149</v>
      </c>
      <c r="BF5107" s="2">
        <v>42953</v>
      </c>
      <c r="BG5107" s="3">
        <v>0</v>
      </c>
      <c r="BH5107">
        <v>21</v>
      </c>
      <c r="BI5107">
        <v>10.0833333333333</v>
      </c>
    </row>
    <row r="5108" spans="1:61" x14ac:dyDescent="0.25">
      <c r="A5108" s="2">
        <v>43091</v>
      </c>
      <c r="B5108" s="7">
        <v>633600</v>
      </c>
      <c r="C5108" s="3">
        <v>29.9166666666667</v>
      </c>
      <c r="D5108" s="7">
        <f t="shared" si="593"/>
        <v>895.00694444444639</v>
      </c>
      <c r="E5108" s="7">
        <f t="shared" si="594"/>
        <v>26775.624421296383</v>
      </c>
      <c r="F5108" s="7">
        <f t="shared" si="595"/>
        <v>801037.43060378439</v>
      </c>
      <c r="G5108" s="11">
        <v>711011</v>
      </c>
      <c r="H5108">
        <v>1</v>
      </c>
      <c r="I5108">
        <v>0</v>
      </c>
      <c r="J5108">
        <v>13</v>
      </c>
      <c r="K5108" s="3">
        <v>7.5</v>
      </c>
      <c r="L5108" s="3">
        <f t="shared" si="596"/>
        <v>224.37500000000026</v>
      </c>
      <c r="M5108" s="5">
        <v>0</v>
      </c>
      <c r="R5108">
        <v>2017</v>
      </c>
      <c r="S5108" s="1" t="s">
        <v>2</v>
      </c>
      <c r="T5108" s="40">
        <f>+'Copy Co'!$B$17</f>
        <v>51399.602684929596</v>
      </c>
      <c r="U5108">
        <f>+'Copy Co'!$B$18*'All Data'!C5108</f>
        <v>1478.1754557605716</v>
      </c>
      <c r="V5108" s="40">
        <f>+D5108*'Copy Co'!$B$19</f>
        <v>375940.5632017827</v>
      </c>
      <c r="W5108" s="40">
        <f>+E5108*'Copy Co'!$B$20</f>
        <v>-206800.93792777814</v>
      </c>
      <c r="X5108" s="40">
        <f>+F5108*'Copy Co'!$B$21</f>
        <v>38838.859460580337</v>
      </c>
      <c r="Y5108" s="40">
        <f>+G5108*'Copy Co'!$B$22</f>
        <v>295910.3912873076</v>
      </c>
      <c r="Z5108" s="40">
        <f>+H5108*'Copy Co'!$B$23</f>
        <v>-10610.780657764437</v>
      </c>
      <c r="AA5108" s="40">
        <f>+I5108*'Copy Co'!$B$24</f>
        <v>0</v>
      </c>
      <c r="AB5108" s="40">
        <f>+J5108*'Copy Co'!$B$25</f>
        <v>4378.6871605765618</v>
      </c>
      <c r="AC5108" s="40">
        <f>+K5108*'Copy Co'!$B$26</f>
        <v>2349.4277923945183</v>
      </c>
      <c r="AD5108" s="40">
        <f>+L5108*'Copy Co'!$B$27</f>
        <v>41129.619093001849</v>
      </c>
      <c r="AE5108" s="40">
        <f>+M5108*'Copy Co'!$B$28</f>
        <v>0</v>
      </c>
      <c r="AF5108" s="40">
        <f t="shared" si="597"/>
        <v>594013.60755079123</v>
      </c>
      <c r="AG5108" s="25">
        <f t="shared" si="598"/>
        <v>-39586.392449208768</v>
      </c>
      <c r="BF5108" s="2">
        <v>42954</v>
      </c>
      <c r="BG5108" s="3">
        <v>0</v>
      </c>
      <c r="BH5108">
        <v>18</v>
      </c>
      <c r="BI5108">
        <v>8.9583333333333304</v>
      </c>
    </row>
    <row r="5109" spans="1:61" x14ac:dyDescent="0.25">
      <c r="A5109" s="2">
        <v>43092</v>
      </c>
      <c r="B5109" s="7">
        <v>655865</v>
      </c>
      <c r="C5109" s="3">
        <v>32.7083333333333</v>
      </c>
      <c r="D5109" s="7">
        <f t="shared" si="593"/>
        <v>1069.8350694444423</v>
      </c>
      <c r="E5109" s="7">
        <f t="shared" si="594"/>
        <v>34992.522063078599</v>
      </c>
      <c r="F5109" s="7">
        <f t="shared" si="595"/>
        <v>1144547.0758131947</v>
      </c>
      <c r="G5109" s="11">
        <v>633600</v>
      </c>
      <c r="H5109">
        <v>0</v>
      </c>
      <c r="I5109">
        <v>1</v>
      </c>
      <c r="J5109">
        <v>20</v>
      </c>
      <c r="K5109" s="3">
        <v>6.2083333333333304</v>
      </c>
      <c r="L5109" s="3">
        <f t="shared" si="596"/>
        <v>203.0642361111108</v>
      </c>
      <c r="M5109" s="5">
        <v>0</v>
      </c>
      <c r="R5109">
        <v>2017</v>
      </c>
      <c r="S5109" s="1" t="s">
        <v>3</v>
      </c>
      <c r="T5109" s="40">
        <f>+'Copy Co'!$B$17</f>
        <v>51399.602684929596</v>
      </c>
      <c r="U5109">
        <f>+'Copy Co'!$B$18*'All Data'!C5109</f>
        <v>1616.1110484290336</v>
      </c>
      <c r="V5109" s="40">
        <f>+D5109*'Copy Co'!$B$19</f>
        <v>449375.72946946713</v>
      </c>
      <c r="W5109" s="40">
        <f>+E5109*'Copy Co'!$B$20</f>
        <v>-270263.96356782923</v>
      </c>
      <c r="X5109" s="40">
        <f>+F5109*'Copy Co'!$B$21</f>
        <v>55494.164598551091</v>
      </c>
      <c r="Y5109" s="40">
        <f>+G5109*'Copy Co'!$B$22</f>
        <v>263693.28170680639</v>
      </c>
      <c r="Z5109" s="40">
        <f>+H5109*'Copy Co'!$B$23</f>
        <v>0</v>
      </c>
      <c r="AA5109" s="40">
        <f>+I5109*'Copy Co'!$B$24</f>
        <v>-10704.382616627605</v>
      </c>
      <c r="AB5109" s="40">
        <f>+J5109*'Copy Co'!$B$25</f>
        <v>6736.441785502403</v>
      </c>
      <c r="AC5109" s="40">
        <f>+K5109*'Copy Co'!$B$26</f>
        <v>1944.8041170376837</v>
      </c>
      <c r="AD5109" s="40">
        <f>+L5109*'Copy Co'!$B$27</f>
        <v>37223.196357265151</v>
      </c>
      <c r="AE5109" s="40">
        <f>+M5109*'Copy Co'!$B$28</f>
        <v>0</v>
      </c>
      <c r="AF5109" s="40">
        <f t="shared" si="597"/>
        <v>586514.98558353155</v>
      </c>
      <c r="AG5109" s="25">
        <f t="shared" si="598"/>
        <v>-69350.014416468446</v>
      </c>
      <c r="BF5109" s="2">
        <v>42955</v>
      </c>
      <c r="BG5109" s="3">
        <v>0</v>
      </c>
      <c r="BH5109">
        <v>14</v>
      </c>
      <c r="BI5109">
        <v>7.125</v>
      </c>
    </row>
    <row r="5110" spans="1:61" x14ac:dyDescent="0.25">
      <c r="A5110" s="2">
        <v>43093</v>
      </c>
      <c r="B5110" s="7">
        <v>651434</v>
      </c>
      <c r="C5110" s="3">
        <v>35.75</v>
      </c>
      <c r="D5110" s="7">
        <f t="shared" si="593"/>
        <v>1278.0625</v>
      </c>
      <c r="E5110" s="7">
        <f t="shared" si="594"/>
        <v>45690.734375</v>
      </c>
      <c r="F5110" s="7">
        <f t="shared" si="595"/>
        <v>1633443.75390625</v>
      </c>
      <c r="G5110" s="11">
        <v>655865</v>
      </c>
      <c r="H5110">
        <v>0</v>
      </c>
      <c r="I5110">
        <v>1</v>
      </c>
      <c r="J5110">
        <v>10</v>
      </c>
      <c r="K5110" s="3">
        <v>4.125</v>
      </c>
      <c r="L5110" s="3">
        <f t="shared" si="596"/>
        <v>147.46875</v>
      </c>
      <c r="M5110" s="5">
        <v>1</v>
      </c>
      <c r="R5110">
        <v>2017</v>
      </c>
      <c r="S5110" s="1" t="s">
        <v>4</v>
      </c>
      <c r="T5110" s="40">
        <f>+'Copy Co'!$B$17</f>
        <v>51399.602684929596</v>
      </c>
      <c r="U5110">
        <f>+'Copy Co'!$B$18*'All Data'!C5110</f>
        <v>1766.3990822319902</v>
      </c>
      <c r="V5110" s="40">
        <f>+D5110*'Copy Co'!$B$19</f>
        <v>536840.00894017844</v>
      </c>
      <c r="W5110" s="40">
        <f>+E5110*'Copy Co'!$B$20</f>
        <v>-352891.36771143472</v>
      </c>
      <c r="X5110" s="40">
        <f>+F5110*'Copy Co'!$B$21</f>
        <v>79198.661599257233</v>
      </c>
      <c r="Y5110" s="40">
        <f>+G5110*'Copy Co'!$B$22</f>
        <v>272959.58681602677</v>
      </c>
      <c r="Z5110" s="40">
        <f>+H5110*'Copy Co'!$B$23</f>
        <v>0</v>
      </c>
      <c r="AA5110" s="40">
        <f>+I5110*'Copy Co'!$B$24</f>
        <v>-10704.382616627605</v>
      </c>
      <c r="AB5110" s="40">
        <f>+J5110*'Copy Co'!$B$25</f>
        <v>3368.2208927512015</v>
      </c>
      <c r="AC5110" s="40">
        <f>+K5110*'Copy Co'!$B$26</f>
        <v>1292.185285816985</v>
      </c>
      <c r="AD5110" s="40">
        <f>+L5110*'Copy Co'!$B$27</f>
        <v>27032.127089119153</v>
      </c>
      <c r="AE5110" s="40">
        <f>+M5110*'Copy Co'!$B$28</f>
        <v>-11178.22154195282</v>
      </c>
      <c r="AF5110" s="40">
        <f t="shared" si="597"/>
        <v>599082.82052029623</v>
      </c>
      <c r="AG5110" s="25">
        <f t="shared" si="598"/>
        <v>-52351.179479703773</v>
      </c>
      <c r="BF5110" s="2">
        <v>42956</v>
      </c>
      <c r="BG5110" s="3">
        <v>0</v>
      </c>
      <c r="BH5110">
        <v>18</v>
      </c>
      <c r="BI5110">
        <v>7.5833333333333304</v>
      </c>
    </row>
    <row r="5111" spans="1:61" x14ac:dyDescent="0.25">
      <c r="A5111" s="2">
        <v>43094</v>
      </c>
      <c r="B5111" s="7">
        <v>560458</v>
      </c>
      <c r="C5111" s="3">
        <v>34.0833333333333</v>
      </c>
      <c r="D5111" s="7">
        <f t="shared" si="593"/>
        <v>1161.6736111111088</v>
      </c>
      <c r="E5111" s="7">
        <f t="shared" si="594"/>
        <v>39593.70891203692</v>
      </c>
      <c r="F5111" s="7">
        <f t="shared" si="595"/>
        <v>1349485.5787519237</v>
      </c>
      <c r="G5111" s="11">
        <v>651434</v>
      </c>
      <c r="H5111">
        <v>0</v>
      </c>
      <c r="I5111">
        <v>0</v>
      </c>
      <c r="J5111">
        <v>9</v>
      </c>
      <c r="K5111" s="3">
        <v>3.3333333333333299</v>
      </c>
      <c r="L5111" s="3">
        <f t="shared" si="596"/>
        <v>113.61111111111089</v>
      </c>
      <c r="M5111" s="5">
        <v>1</v>
      </c>
      <c r="R5111">
        <v>2017</v>
      </c>
      <c r="S5111" s="1" t="s">
        <v>5</v>
      </c>
      <c r="T5111" s="40">
        <f>+'Copy Co'!$B$17</f>
        <v>51399.602684929596</v>
      </c>
      <c r="U5111">
        <f>+'Copy Co'!$B$18*'All Data'!C5111</f>
        <v>1684.0494746687257</v>
      </c>
      <c r="V5111" s="40">
        <f>+D5111*'Copy Co'!$B$19</f>
        <v>487951.77995947545</v>
      </c>
      <c r="W5111" s="40">
        <f>+E5111*'Copy Co'!$B$20</f>
        <v>-305801.12755600968</v>
      </c>
      <c r="X5111" s="40">
        <f>+F5111*'Copy Co'!$B$21</f>
        <v>65430.751092018036</v>
      </c>
      <c r="Y5111" s="40">
        <f>+G5111*'Copy Co'!$B$22</f>
        <v>271115.48181090865</v>
      </c>
      <c r="Z5111" s="40">
        <f>+H5111*'Copy Co'!$B$23</f>
        <v>0</v>
      </c>
      <c r="AA5111" s="40">
        <f>+I5111*'Copy Co'!$B$24</f>
        <v>0</v>
      </c>
      <c r="AB5111" s="40">
        <f>+J5111*'Copy Co'!$B$25</f>
        <v>3031.3988034760814</v>
      </c>
      <c r="AC5111" s="40">
        <f>+K5111*'Copy Co'!$B$26</f>
        <v>1044.1901299531182</v>
      </c>
      <c r="AD5111" s="40">
        <f>+L5111*'Copy Co'!$B$27</f>
        <v>20825.768132513407</v>
      </c>
      <c r="AE5111" s="40">
        <f>+M5111*'Copy Co'!$B$28</f>
        <v>-11178.22154195282</v>
      </c>
      <c r="AF5111" s="40">
        <f t="shared" si="597"/>
        <v>585503.67298998055</v>
      </c>
      <c r="AG5111" s="25">
        <f t="shared" si="598"/>
        <v>25045.67298998055</v>
      </c>
      <c r="BF5111" s="2">
        <v>42957</v>
      </c>
      <c r="BG5111" s="3">
        <v>0</v>
      </c>
      <c r="BH5111">
        <v>10</v>
      </c>
      <c r="BI5111">
        <v>5.6666666666666696</v>
      </c>
    </row>
    <row r="5112" spans="1:61" x14ac:dyDescent="0.25">
      <c r="A5112" s="2">
        <v>43095</v>
      </c>
      <c r="B5112" s="7">
        <v>601304</v>
      </c>
      <c r="C5112" s="3">
        <v>41.75</v>
      </c>
      <c r="D5112" s="7">
        <f t="shared" si="593"/>
        <v>1743.0625</v>
      </c>
      <c r="E5112" s="7">
        <f t="shared" si="594"/>
        <v>72772.859375</v>
      </c>
      <c r="F5112" s="7">
        <f t="shared" si="595"/>
        <v>3038266.87890625</v>
      </c>
      <c r="G5112" s="11">
        <v>560458</v>
      </c>
      <c r="H5112">
        <v>0</v>
      </c>
      <c r="I5112">
        <v>0</v>
      </c>
      <c r="J5112">
        <v>8</v>
      </c>
      <c r="K5112" s="3">
        <v>2.625</v>
      </c>
      <c r="L5112" s="3">
        <f t="shared" si="596"/>
        <v>109.59375</v>
      </c>
      <c r="M5112" s="5">
        <v>0</v>
      </c>
      <c r="R5112">
        <v>2017</v>
      </c>
      <c r="S5112" s="1" t="s">
        <v>6</v>
      </c>
      <c r="T5112" s="40">
        <f>+'Copy Co'!$B$17</f>
        <v>51399.602684929596</v>
      </c>
      <c r="U5112">
        <f>+'Copy Co'!$B$18*'All Data'!C5112</f>
        <v>2062.8576694597368</v>
      </c>
      <c r="V5112" s="40">
        <f>+D5112*'Copy Co'!$B$19</f>
        <v>732159.5681614083</v>
      </c>
      <c r="W5112" s="40">
        <f>+E5112*'Copy Co'!$B$20</f>
        <v>-562059.55602165032</v>
      </c>
      <c r="X5112" s="40">
        <f>+F5112*'Copy Co'!$B$21</f>
        <v>147312.49228220322</v>
      </c>
      <c r="Y5112" s="40">
        <f>+G5112*'Copy Co'!$B$22</f>
        <v>233252.85555371415</v>
      </c>
      <c r="Z5112" s="40">
        <f>+H5112*'Copy Co'!$B$23</f>
        <v>0</v>
      </c>
      <c r="AA5112" s="40">
        <f>+I5112*'Copy Co'!$B$24</f>
        <v>0</v>
      </c>
      <c r="AB5112" s="40">
        <f>+J5112*'Copy Co'!$B$25</f>
        <v>2694.5767142009613</v>
      </c>
      <c r="AC5112" s="40">
        <f>+K5112*'Copy Co'!$B$26</f>
        <v>822.29972733808142</v>
      </c>
      <c r="AD5112" s="40">
        <f>+L5112*'Copy Co'!$B$27</f>
        <v>20089.355732473166</v>
      </c>
      <c r="AE5112" s="40">
        <f>+M5112*'Copy Co'!$B$28</f>
        <v>0</v>
      </c>
      <c r="AF5112" s="40">
        <f t="shared" si="597"/>
        <v>627734.05250407697</v>
      </c>
      <c r="AG5112" s="25">
        <f t="shared" si="598"/>
        <v>26430.052504076972</v>
      </c>
      <c r="BF5112" s="2">
        <v>42958</v>
      </c>
      <c r="BG5112" s="3">
        <v>0</v>
      </c>
      <c r="BH5112">
        <v>16</v>
      </c>
      <c r="BI5112">
        <v>9.4166666666666696</v>
      </c>
    </row>
    <row r="5113" spans="1:61" x14ac:dyDescent="0.25">
      <c r="A5113" s="2">
        <v>43096</v>
      </c>
      <c r="B5113" s="7">
        <v>573142</v>
      </c>
      <c r="C5113" s="3">
        <v>35.7083333333333</v>
      </c>
      <c r="D5113" s="7">
        <f t="shared" si="593"/>
        <v>1275.0850694444421</v>
      </c>
      <c r="E5113" s="7">
        <f t="shared" si="594"/>
        <v>45531.162688078577</v>
      </c>
      <c r="F5113" s="7">
        <f t="shared" si="595"/>
        <v>1625841.9343201376</v>
      </c>
      <c r="G5113" s="11">
        <v>601304</v>
      </c>
      <c r="H5113">
        <v>0</v>
      </c>
      <c r="I5113">
        <v>0</v>
      </c>
      <c r="J5113">
        <v>8</v>
      </c>
      <c r="K5113" s="3">
        <v>2.4583333333333299</v>
      </c>
      <c r="L5113" s="3">
        <f t="shared" si="596"/>
        <v>87.782986111110901</v>
      </c>
      <c r="M5113" s="5">
        <v>0</v>
      </c>
      <c r="R5113">
        <v>2017</v>
      </c>
      <c r="S5113" s="1" t="s">
        <v>7</v>
      </c>
      <c r="T5113" s="40">
        <f>+'Copy Co'!$B$17</f>
        <v>51399.602684929596</v>
      </c>
      <c r="U5113">
        <f>+'Copy Co'!$B$18*'All Data'!C5113</f>
        <v>1764.340342042907</v>
      </c>
      <c r="V5113" s="40">
        <f>+D5113*'Copy Co'!$B$19</f>
        <v>535589.362867655</v>
      </c>
      <c r="W5113" s="40">
        <f>+E5113*'Copy Co'!$B$20</f>
        <v>-351658.91934710002</v>
      </c>
      <c r="X5113" s="40">
        <f>+F5113*'Copy Co'!$B$21</f>
        <v>78830.082065680166</v>
      </c>
      <c r="Y5113" s="40">
        <f>+G5113*'Copy Co'!$B$22</f>
        <v>250252.24915314</v>
      </c>
      <c r="Z5113" s="40">
        <f>+H5113*'Copy Co'!$B$23</f>
        <v>0</v>
      </c>
      <c r="AA5113" s="40">
        <f>+I5113*'Copy Co'!$B$24</f>
        <v>0</v>
      </c>
      <c r="AB5113" s="40">
        <f>+J5113*'Copy Co'!$B$25</f>
        <v>2694.5767142009613</v>
      </c>
      <c r="AC5113" s="40">
        <f>+K5113*'Copy Co'!$B$26</f>
        <v>770.09022084042431</v>
      </c>
      <c r="AD5113" s="40">
        <f>+L5113*'Copy Co'!$B$27</f>
        <v>16091.279249454079</v>
      </c>
      <c r="AE5113" s="40">
        <f>+M5113*'Copy Co'!$B$28</f>
        <v>0</v>
      </c>
      <c r="AF5113" s="40">
        <f t="shared" si="597"/>
        <v>585732.66395084304</v>
      </c>
      <c r="AG5113" s="25">
        <f t="shared" si="598"/>
        <v>12590.663950843038</v>
      </c>
      <c r="BF5113" s="2">
        <v>42959</v>
      </c>
      <c r="BG5113" s="3">
        <v>0</v>
      </c>
      <c r="BH5113">
        <v>23</v>
      </c>
      <c r="BI5113">
        <v>11.125</v>
      </c>
    </row>
    <row r="5114" spans="1:61" x14ac:dyDescent="0.25">
      <c r="A5114" s="2">
        <v>43097</v>
      </c>
      <c r="B5114" s="7">
        <v>545515</v>
      </c>
      <c r="C5114" s="3">
        <v>33.25</v>
      </c>
      <c r="D5114" s="7">
        <f t="shared" si="593"/>
        <v>1105.5625</v>
      </c>
      <c r="E5114" s="7">
        <f t="shared" si="594"/>
        <v>36759.953125</v>
      </c>
      <c r="F5114" s="7">
        <f t="shared" si="595"/>
        <v>1222268.44140625</v>
      </c>
      <c r="G5114" s="11">
        <v>573142</v>
      </c>
      <c r="H5114">
        <v>0</v>
      </c>
      <c r="I5114">
        <v>0</v>
      </c>
      <c r="J5114">
        <v>9</v>
      </c>
      <c r="K5114" s="3">
        <v>4.5833333333333304</v>
      </c>
      <c r="L5114" s="3">
        <f t="shared" si="596"/>
        <v>152.39583333333323</v>
      </c>
      <c r="M5114" s="5">
        <v>0</v>
      </c>
      <c r="R5114">
        <v>2017</v>
      </c>
      <c r="S5114" s="1" t="s">
        <v>1</v>
      </c>
      <c r="T5114" s="40">
        <f>+'Copy Co'!$B$17</f>
        <v>51399.602684929596</v>
      </c>
      <c r="U5114">
        <f>+'Copy Co'!$B$18*'All Data'!C5114</f>
        <v>1642.8746708870958</v>
      </c>
      <c r="V5114" s="40">
        <f>+D5114*'Copy Co'!$B$19</f>
        <v>464382.75310004485</v>
      </c>
      <c r="W5114" s="40">
        <f>+E5114*'Copy Co'!$B$20</f>
        <v>-283914.67794808187</v>
      </c>
      <c r="X5114" s="40">
        <f>+F5114*'Copy Co'!$B$21</f>
        <v>59262.539308678897</v>
      </c>
      <c r="Y5114" s="40">
        <f>+G5114*'Copy Co'!$B$22</f>
        <v>238531.71537879171</v>
      </c>
      <c r="Z5114" s="40">
        <f>+H5114*'Copy Co'!$B$23</f>
        <v>0</v>
      </c>
      <c r="AA5114" s="40">
        <f>+I5114*'Copy Co'!$B$24</f>
        <v>0</v>
      </c>
      <c r="AB5114" s="40">
        <f>+J5114*'Copy Co'!$B$25</f>
        <v>3031.3988034760814</v>
      </c>
      <c r="AC5114" s="40">
        <f>+K5114*'Copy Co'!$B$26</f>
        <v>1435.761428685538</v>
      </c>
      <c r="AD5114" s="40">
        <f>+L5114*'Copy Co'!$B$27</f>
        <v>27935.298390464995</v>
      </c>
      <c r="AE5114" s="40">
        <f>+M5114*'Copy Co'!$B$28</f>
        <v>0</v>
      </c>
      <c r="AF5114" s="40">
        <f t="shared" si="597"/>
        <v>563707.26581787691</v>
      </c>
      <c r="AG5114" s="25">
        <f t="shared" si="598"/>
        <v>18192.265817876905</v>
      </c>
      <c r="BF5114" s="2">
        <v>42960</v>
      </c>
      <c r="BG5114" s="3">
        <v>0</v>
      </c>
      <c r="BH5114">
        <v>23</v>
      </c>
      <c r="BI5114">
        <v>10.5</v>
      </c>
    </row>
    <row r="5115" spans="1:61" x14ac:dyDescent="0.25">
      <c r="A5115" s="2">
        <v>43098</v>
      </c>
      <c r="B5115" s="7">
        <v>474838</v>
      </c>
      <c r="C5115" s="3">
        <v>28.8333333333333</v>
      </c>
      <c r="D5115" s="7">
        <f t="shared" si="593"/>
        <v>831.36111111110915</v>
      </c>
      <c r="E5115" s="7">
        <f t="shared" si="594"/>
        <v>23970.912037036953</v>
      </c>
      <c r="F5115" s="7">
        <f t="shared" si="595"/>
        <v>691161.29706789798</v>
      </c>
      <c r="G5115" s="11">
        <v>545515</v>
      </c>
      <c r="H5115">
        <v>1</v>
      </c>
      <c r="I5115">
        <v>0</v>
      </c>
      <c r="J5115">
        <v>13</v>
      </c>
      <c r="K5115" s="3">
        <v>5.2083333333333304</v>
      </c>
      <c r="L5115" s="3">
        <f t="shared" si="596"/>
        <v>150.17361111111086</v>
      </c>
      <c r="M5115" s="5">
        <v>0</v>
      </c>
      <c r="R5115">
        <v>2017</v>
      </c>
      <c r="S5115" s="1" t="s">
        <v>2</v>
      </c>
      <c r="T5115" s="40">
        <f>+'Copy Co'!$B$17</f>
        <v>51399.602684929596</v>
      </c>
      <c r="U5115">
        <f>+'Copy Co'!$B$18*'All Data'!C5115</f>
        <v>1424.6482108444475</v>
      </c>
      <c r="V5115" s="40">
        <f>+D5115*'Copy Co'!$B$19</f>
        <v>349206.63607719069</v>
      </c>
      <c r="W5115" s="40">
        <f>+E5115*'Copy Co'!$B$20</f>
        <v>-185138.8043933243</v>
      </c>
      <c r="X5115" s="40">
        <f>+F5115*'Copy Co'!$B$21</f>
        <v>33511.438362098539</v>
      </c>
      <c r="Y5115" s="40">
        <f>+G5115*'Copy Co'!$B$22</f>
        <v>227033.83928391489</v>
      </c>
      <c r="Z5115" s="40">
        <f>+H5115*'Copy Co'!$B$23</f>
        <v>-10610.780657764437</v>
      </c>
      <c r="AA5115" s="40">
        <f>+I5115*'Copy Co'!$B$24</f>
        <v>0</v>
      </c>
      <c r="AB5115" s="40">
        <f>+J5115*'Copy Co'!$B$25</f>
        <v>4378.6871605765618</v>
      </c>
      <c r="AC5115" s="40">
        <f>+K5115*'Copy Co'!$B$26</f>
        <v>1631.5470780517478</v>
      </c>
      <c r="AD5115" s="40">
        <f>+L5115*'Copy Co'!$B$27</f>
        <v>27527.948402542945</v>
      </c>
      <c r="AE5115" s="40">
        <f>+M5115*'Copy Co'!$B$28</f>
        <v>0</v>
      </c>
      <c r="AF5115" s="40">
        <f t="shared" si="597"/>
        <v>500364.76220906072</v>
      </c>
      <c r="AG5115" s="25">
        <f t="shared" si="598"/>
        <v>25526.762209060718</v>
      </c>
      <c r="BF5115" s="2">
        <v>42961</v>
      </c>
      <c r="BG5115" s="3">
        <v>0</v>
      </c>
      <c r="BH5115">
        <v>25</v>
      </c>
      <c r="BI5115">
        <v>10.5833333333333</v>
      </c>
    </row>
    <row r="5116" spans="1:61" x14ac:dyDescent="0.25">
      <c r="A5116" s="2">
        <v>43099</v>
      </c>
      <c r="B5116" s="7">
        <v>496968</v>
      </c>
      <c r="C5116" s="3">
        <v>26.6666666666667</v>
      </c>
      <c r="D5116" s="7">
        <f t="shared" si="593"/>
        <v>711.1111111111129</v>
      </c>
      <c r="E5116" s="7">
        <f t="shared" si="594"/>
        <v>18962.962962963033</v>
      </c>
      <c r="F5116" s="7">
        <f t="shared" si="595"/>
        <v>505679.01234568155</v>
      </c>
      <c r="G5116" s="11">
        <v>474838</v>
      </c>
      <c r="H5116">
        <v>0</v>
      </c>
      <c r="I5116">
        <v>1</v>
      </c>
      <c r="J5116">
        <v>12</v>
      </c>
      <c r="K5116" s="3">
        <v>4.2083333333333304</v>
      </c>
      <c r="L5116" s="3">
        <f t="shared" si="596"/>
        <v>112.22222222222229</v>
      </c>
      <c r="M5116" s="5">
        <v>0</v>
      </c>
      <c r="R5116">
        <v>2017</v>
      </c>
      <c r="S5116" s="1" t="s">
        <v>3</v>
      </c>
      <c r="T5116" s="40">
        <f>+'Copy Co'!$B$17</f>
        <v>51399.602684929596</v>
      </c>
      <c r="U5116">
        <f>+'Copy Co'!$B$18*'All Data'!C5116</f>
        <v>1317.5937210122088</v>
      </c>
      <c r="V5116" s="40">
        <f>+D5116*'Copy Co'!$B$19</f>
        <v>298696.5780205194</v>
      </c>
      <c r="W5116" s="40">
        <f>+E5116*'Copy Co'!$B$20</f>
        <v>-146460.02143320345</v>
      </c>
      <c r="X5116" s="40">
        <f>+F5116*'Copy Co'!$B$21</f>
        <v>24518.200201774951</v>
      </c>
      <c r="Y5116" s="40">
        <f>+G5116*'Copy Co'!$B$22</f>
        <v>197619.30318670537</v>
      </c>
      <c r="Z5116" s="40">
        <f>+H5116*'Copy Co'!$B$23</f>
        <v>0</v>
      </c>
      <c r="AA5116" s="40">
        <f>+I5116*'Copy Co'!$B$24</f>
        <v>-10704.382616627605</v>
      </c>
      <c r="AB5116" s="40">
        <f>+J5116*'Copy Co'!$B$25</f>
        <v>4041.8650713014422</v>
      </c>
      <c r="AC5116" s="40">
        <f>+K5116*'Copy Co'!$B$26</f>
        <v>1318.2900390658122</v>
      </c>
      <c r="AD5116" s="40">
        <f>+L5116*'Copy Co'!$B$27</f>
        <v>20571.174390062195</v>
      </c>
      <c r="AE5116" s="40">
        <f>+M5116*'Copy Co'!$B$28</f>
        <v>0</v>
      </c>
      <c r="AF5116" s="40">
        <f t="shared" si="597"/>
        <v>442318.20326553995</v>
      </c>
      <c r="AG5116" s="25">
        <f t="shared" si="598"/>
        <v>-54649.796734460047</v>
      </c>
      <c r="BF5116" s="2">
        <v>42962</v>
      </c>
      <c r="BG5116" s="3">
        <v>0</v>
      </c>
      <c r="BH5116">
        <v>13</v>
      </c>
      <c r="BI5116">
        <v>6.125</v>
      </c>
    </row>
    <row r="5117" spans="1:61" x14ac:dyDescent="0.25">
      <c r="A5117" s="2">
        <v>43100</v>
      </c>
      <c r="B5117" s="7">
        <v>575797</v>
      </c>
      <c r="C5117" s="3">
        <v>33.9583333333333</v>
      </c>
      <c r="D5117" s="7">
        <f t="shared" si="593"/>
        <v>1153.1684027777756</v>
      </c>
      <c r="E5117" s="7">
        <f t="shared" si="594"/>
        <v>39159.677010995256</v>
      </c>
      <c r="F5117" s="7">
        <f t="shared" si="595"/>
        <v>1329797.365165046</v>
      </c>
      <c r="G5117" s="11">
        <v>496968</v>
      </c>
      <c r="H5117">
        <v>0</v>
      </c>
      <c r="I5117">
        <v>1</v>
      </c>
      <c r="J5117">
        <v>8</v>
      </c>
      <c r="K5117" s="3">
        <v>2.7916666666666701</v>
      </c>
      <c r="L5117" s="3">
        <f t="shared" si="596"/>
        <v>94.800347222222243</v>
      </c>
      <c r="M5117" s="5">
        <v>0</v>
      </c>
      <c r="R5117">
        <v>2017</v>
      </c>
      <c r="S5117" s="1" t="s">
        <v>4</v>
      </c>
      <c r="T5117" s="40">
        <f>+'Copy Co'!$B$17</f>
        <v>51399.602684929596</v>
      </c>
      <c r="U5117">
        <f>+'Copy Co'!$B$18*'All Data'!C5117</f>
        <v>1677.8732541014811</v>
      </c>
      <c r="V5117" s="40">
        <f>+D5117*'Copy Co'!$B$19</f>
        <v>484379.23470624664</v>
      </c>
      <c r="W5117" s="40">
        <f>+E5117*'Copy Co'!$B$20</f>
        <v>-302448.89185036533</v>
      </c>
      <c r="X5117" s="40">
        <f>+F5117*'Copy Co'!$B$21</f>
        <v>64476.154301260998</v>
      </c>
      <c r="Y5117" s="40">
        <f>+G5117*'Copy Co'!$B$22</f>
        <v>206829.42364783483</v>
      </c>
      <c r="Z5117" s="40">
        <f>+H5117*'Copy Co'!$B$23</f>
        <v>0</v>
      </c>
      <c r="AA5117" s="40">
        <f>+I5117*'Copy Co'!$B$24</f>
        <v>-10704.382616627605</v>
      </c>
      <c r="AB5117" s="40">
        <f>+J5117*'Copy Co'!$B$25</f>
        <v>2694.5767142009613</v>
      </c>
      <c r="AC5117" s="40">
        <f>+K5117*'Copy Co'!$B$26</f>
        <v>874.50923383573843</v>
      </c>
      <c r="AD5117" s="40">
        <f>+L5117*'Copy Co'!$B$27</f>
        <v>17377.614133189138</v>
      </c>
      <c r="AE5117" s="40">
        <f>+M5117*'Copy Co'!$B$28</f>
        <v>0</v>
      </c>
      <c r="AF5117" s="40">
        <f t="shared" si="597"/>
        <v>516555.71420860651</v>
      </c>
      <c r="AG5117" s="25">
        <f t="shared" si="598"/>
        <v>-59241.285791393486</v>
      </c>
      <c r="BF5117" s="2">
        <v>42963</v>
      </c>
      <c r="BG5117" s="3">
        <v>0</v>
      </c>
      <c r="BH5117">
        <v>10</v>
      </c>
      <c r="BI5117">
        <v>7.3333333333333304</v>
      </c>
    </row>
    <row r="5118" spans="1:61" x14ac:dyDescent="0.25">
      <c r="A5118" s="2">
        <v>43101</v>
      </c>
      <c r="B5118" s="7">
        <v>614988</v>
      </c>
      <c r="C5118" s="3">
        <v>33.75</v>
      </c>
      <c r="D5118" s="7">
        <f t="shared" si="593"/>
        <v>1139.0625</v>
      </c>
      <c r="E5118" s="7">
        <f t="shared" si="594"/>
        <v>38443.359375</v>
      </c>
      <c r="F5118" s="7">
        <f t="shared" si="595"/>
        <v>1297463.37890625</v>
      </c>
      <c r="G5118" s="11">
        <v>575797</v>
      </c>
      <c r="H5118">
        <v>0</v>
      </c>
      <c r="I5118">
        <v>0</v>
      </c>
      <c r="J5118">
        <v>7</v>
      </c>
      <c r="K5118" s="3">
        <v>3.4166666666666701</v>
      </c>
      <c r="L5118" s="3">
        <f t="shared" si="596"/>
        <v>115.31250000000011</v>
      </c>
      <c r="M5118" s="5">
        <v>0</v>
      </c>
      <c r="N5118" s="30">
        <v>2018</v>
      </c>
      <c r="O5118" s="30">
        <v>1</v>
      </c>
      <c r="P5118" s="33">
        <v>1035155</v>
      </c>
      <c r="R5118">
        <v>2018</v>
      </c>
      <c r="S5118" s="1" t="s">
        <v>5</v>
      </c>
      <c r="T5118" s="40">
        <f>+'Copy Co'!$B$17</f>
        <v>51399.602684929596</v>
      </c>
      <c r="U5118">
        <f>+'Copy Co'!$B$18*'All Data'!C5118</f>
        <v>1667.5795531560748</v>
      </c>
      <c r="V5118" s="40">
        <f>+D5118*'Copy Co'!$B$19</f>
        <v>478454.16220523021</v>
      </c>
      <c r="W5118" s="40">
        <f>+E5118*'Copy Co'!$B$20</f>
        <v>-296916.42856782069</v>
      </c>
      <c r="X5118" s="40">
        <f>+F5118*'Copy Co'!$B$21</f>
        <v>62908.418387648147</v>
      </c>
      <c r="Y5118" s="40">
        <f>+G5118*'Copy Co'!$B$22</f>
        <v>239636.68012458016</v>
      </c>
      <c r="Z5118" s="40">
        <f>+H5118*'Copy Co'!$B$23</f>
        <v>0</v>
      </c>
      <c r="AA5118" s="40">
        <f>+I5118*'Copy Co'!$B$24</f>
        <v>0</v>
      </c>
      <c r="AB5118" s="40">
        <f>+J5118*'Copy Co'!$B$25</f>
        <v>2357.7546249258412</v>
      </c>
      <c r="AC5118" s="40">
        <f>+K5118*'Copy Co'!$B$26</f>
        <v>1070.2948832019483</v>
      </c>
      <c r="AD5118" s="40">
        <f>+L5118*'Copy Co'!$B$27</f>
        <v>21137.645467016268</v>
      </c>
      <c r="AE5118" s="40">
        <f>+M5118*'Copy Co'!$B$28</f>
        <v>0</v>
      </c>
      <c r="AF5118" s="40">
        <f t="shared" si="597"/>
        <v>561715.70936286752</v>
      </c>
      <c r="AG5118" s="25">
        <f t="shared" si="598"/>
        <v>-53272.290637132479</v>
      </c>
      <c r="BF5118" s="2">
        <v>42964</v>
      </c>
      <c r="BG5118" s="3">
        <v>0</v>
      </c>
      <c r="BH5118">
        <v>15</v>
      </c>
      <c r="BI5118">
        <v>6.7916666666666696</v>
      </c>
    </row>
    <row r="5119" spans="1:61" x14ac:dyDescent="0.25">
      <c r="A5119" s="2">
        <v>43102</v>
      </c>
      <c r="B5119" s="7">
        <v>645888</v>
      </c>
      <c r="C5119" s="3">
        <v>34.5833333333333</v>
      </c>
      <c r="D5119" s="7">
        <f t="shared" si="593"/>
        <v>1196.0069444444421</v>
      </c>
      <c r="E5119" s="7">
        <f t="shared" si="594"/>
        <v>41361.906828703584</v>
      </c>
      <c r="F5119" s="7">
        <f t="shared" si="595"/>
        <v>1430432.6111593307</v>
      </c>
      <c r="G5119" s="11">
        <v>614988</v>
      </c>
      <c r="H5119">
        <v>0</v>
      </c>
      <c r="I5119">
        <v>0</v>
      </c>
      <c r="J5119">
        <v>9</v>
      </c>
      <c r="K5119" s="3">
        <v>3.7083333333333299</v>
      </c>
      <c r="L5119" s="3">
        <f t="shared" si="596"/>
        <v>128.24652777777754</v>
      </c>
      <c r="M5119" s="5">
        <v>0</v>
      </c>
      <c r="R5119">
        <v>2018</v>
      </c>
      <c r="S5119" s="1" t="s">
        <v>6</v>
      </c>
      <c r="T5119" s="40">
        <f>+'Copy Co'!$B$17</f>
        <v>51399.602684929596</v>
      </c>
      <c r="U5119">
        <f>+'Copy Co'!$B$18*'All Data'!C5119</f>
        <v>1708.7543569377046</v>
      </c>
      <c r="V5119" s="40">
        <f>+D5119*'Copy Co'!$B$19</f>
        <v>502373.22411702859</v>
      </c>
      <c r="W5119" s="40">
        <f>+E5119*'Copy Co'!$B$20</f>
        <v>-319457.76472178096</v>
      </c>
      <c r="X5119" s="40">
        <f>+F5119*'Copy Co'!$B$21</f>
        <v>69355.524511223426</v>
      </c>
      <c r="Y5119" s="40">
        <f>+G5119*'Copy Co'!$B$22</f>
        <v>255947.29155666893</v>
      </c>
      <c r="Z5119" s="40">
        <f>+H5119*'Copy Co'!$B$23</f>
        <v>0</v>
      </c>
      <c r="AA5119" s="40">
        <f>+I5119*'Copy Co'!$B$24</f>
        <v>0</v>
      </c>
      <c r="AB5119" s="40">
        <f>+J5119*'Copy Co'!$B$25</f>
        <v>3031.3988034760814</v>
      </c>
      <c r="AC5119" s="40">
        <f>+K5119*'Copy Co'!$B$26</f>
        <v>1161.6615195728441</v>
      </c>
      <c r="AD5119" s="40">
        <f>+L5119*'Copy Co'!$B$27</f>
        <v>23508.549693593606</v>
      </c>
      <c r="AE5119" s="40">
        <f>+M5119*'Copy Co'!$B$28</f>
        <v>0</v>
      </c>
      <c r="AF5119" s="40">
        <f t="shared" si="597"/>
        <v>589028.24252164993</v>
      </c>
      <c r="AG5119" s="25">
        <f t="shared" si="598"/>
        <v>-56859.757478350075</v>
      </c>
      <c r="BF5119" s="2">
        <v>42965</v>
      </c>
      <c r="BG5119" s="3">
        <v>0</v>
      </c>
      <c r="BH5119">
        <v>14</v>
      </c>
      <c r="BI5119">
        <v>7.9166666666666696</v>
      </c>
    </row>
    <row r="5120" spans="1:61" x14ac:dyDescent="0.25">
      <c r="A5120" s="2">
        <v>43103</v>
      </c>
      <c r="B5120" s="7">
        <v>676663</v>
      </c>
      <c r="C5120" s="3">
        <v>36.0416666666667</v>
      </c>
      <c r="D5120" s="7">
        <f t="shared" si="593"/>
        <v>1299.0017361111136</v>
      </c>
      <c r="E5120" s="7">
        <f t="shared" si="594"/>
        <v>46818.187572338094</v>
      </c>
      <c r="F5120" s="7">
        <f t="shared" si="595"/>
        <v>1687405.5104196873</v>
      </c>
      <c r="G5120" s="11">
        <v>645888</v>
      </c>
      <c r="H5120">
        <v>0</v>
      </c>
      <c r="I5120">
        <v>0</v>
      </c>
      <c r="J5120">
        <v>8</v>
      </c>
      <c r="K5120" s="3">
        <v>3.375</v>
      </c>
      <c r="L5120" s="3">
        <f t="shared" si="596"/>
        <v>121.64062500000011</v>
      </c>
      <c r="M5120" s="5">
        <v>0</v>
      </c>
      <c r="R5120">
        <v>2018</v>
      </c>
      <c r="S5120" s="1" t="s">
        <v>7</v>
      </c>
      <c r="T5120" s="40">
        <f>+'Copy Co'!$B$17</f>
        <v>51399.602684929596</v>
      </c>
      <c r="U5120">
        <f>+'Copy Co'!$B$18*'All Data'!C5120</f>
        <v>1780.8102635555629</v>
      </c>
      <c r="V5120" s="40">
        <f>+D5120*'Copy Co'!$B$19</f>
        <v>545635.36887061282</v>
      </c>
      <c r="W5120" s="40">
        <f>+E5120*'Copy Co'!$B$20</f>
        <v>-361599.22733071382</v>
      </c>
      <c r="X5120" s="40">
        <f>+F5120*'Copy Co'!$B$21</f>
        <v>81815.035063717834</v>
      </c>
      <c r="Y5120" s="40">
        <f>+G5120*'Copy Co'!$B$22</f>
        <v>268807.33323081717</v>
      </c>
      <c r="Z5120" s="40">
        <f>+H5120*'Copy Co'!$B$23</f>
        <v>0</v>
      </c>
      <c r="AA5120" s="40">
        <f>+I5120*'Copy Co'!$B$24</f>
        <v>0</v>
      </c>
      <c r="AB5120" s="40">
        <f>+J5120*'Copy Co'!$B$25</f>
        <v>2694.5767142009613</v>
      </c>
      <c r="AC5120" s="40">
        <f>+K5120*'Copy Co'!$B$26</f>
        <v>1057.2425065775333</v>
      </c>
      <c r="AD5120" s="40">
        <f>+L5120*'Copy Co'!$B$27</f>
        <v>22297.638206059841</v>
      </c>
      <c r="AE5120" s="40">
        <f>+M5120*'Copy Co'!$B$28</f>
        <v>0</v>
      </c>
      <c r="AF5120" s="40">
        <f t="shared" si="597"/>
        <v>613888.38020975748</v>
      </c>
      <c r="AG5120" s="25">
        <f t="shared" si="598"/>
        <v>-62774.619790242519</v>
      </c>
      <c r="BF5120" s="2">
        <v>42966</v>
      </c>
      <c r="BG5120" s="3">
        <v>0</v>
      </c>
      <c r="BH5120">
        <v>12</v>
      </c>
      <c r="BI5120">
        <v>5.8333333333333304</v>
      </c>
    </row>
    <row r="5121" spans="1:61" x14ac:dyDescent="0.25">
      <c r="A5121" s="2">
        <v>43104</v>
      </c>
      <c r="B5121" s="7">
        <v>631632</v>
      </c>
      <c r="C5121" s="3">
        <v>34.7916666666667</v>
      </c>
      <c r="D5121" s="7">
        <f t="shared" si="593"/>
        <v>1210.4600694444468</v>
      </c>
      <c r="E5121" s="7">
        <f t="shared" si="594"/>
        <v>42113.923249421423</v>
      </c>
      <c r="F5121" s="7">
        <f t="shared" si="595"/>
        <v>1465213.579719455</v>
      </c>
      <c r="G5121" s="11">
        <v>676663</v>
      </c>
      <c r="H5121">
        <v>0</v>
      </c>
      <c r="I5121">
        <v>0</v>
      </c>
      <c r="J5121">
        <v>8</v>
      </c>
      <c r="K5121" s="3">
        <v>2.2916666666666701</v>
      </c>
      <c r="L5121" s="3">
        <f t="shared" si="596"/>
        <v>79.73090277777797</v>
      </c>
      <c r="M5121" s="5">
        <v>0</v>
      </c>
      <c r="R5121">
        <v>2018</v>
      </c>
      <c r="S5121" s="1" t="s">
        <v>1</v>
      </c>
      <c r="T5121" s="40">
        <f>+'Copy Co'!$B$17</f>
        <v>51399.602684929596</v>
      </c>
      <c r="U5121">
        <f>+'Copy Co'!$B$18*'All Data'!C5121</f>
        <v>1719.0480578831157</v>
      </c>
      <c r="V5121" s="40">
        <f>+D5121*'Copy Co'!$B$19</f>
        <v>508444.14455653453</v>
      </c>
      <c r="W5121" s="40">
        <f>+E5121*'Copy Co'!$B$20</f>
        <v>-325265.94677178934</v>
      </c>
      <c r="X5121" s="40">
        <f>+F5121*'Copy Co'!$B$21</f>
        <v>71041.904071278841</v>
      </c>
      <c r="Y5121" s="40">
        <f>+G5121*'Copy Co'!$B$22</f>
        <v>281615.35208265897</v>
      </c>
      <c r="Z5121" s="40">
        <f>+H5121*'Copy Co'!$B$23</f>
        <v>0</v>
      </c>
      <c r="AA5121" s="40">
        <f>+I5121*'Copy Co'!$B$24</f>
        <v>0</v>
      </c>
      <c r="AB5121" s="40">
        <f>+J5121*'Copy Co'!$B$25</f>
        <v>2694.5767142009613</v>
      </c>
      <c r="AC5121" s="40">
        <f>+K5121*'Copy Co'!$B$26</f>
        <v>717.88071434277049</v>
      </c>
      <c r="AD5121" s="40">
        <f>+L5121*'Copy Co'!$B$27</f>
        <v>14615.272027592946</v>
      </c>
      <c r="AE5121" s="40">
        <f>+M5121*'Copy Co'!$B$28</f>
        <v>0</v>
      </c>
      <c r="AF5121" s="40">
        <f t="shared" si="597"/>
        <v>606981.83413763263</v>
      </c>
      <c r="AG5121" s="25">
        <f t="shared" si="598"/>
        <v>-24650.165862367372</v>
      </c>
      <c r="BF5121" s="2">
        <v>42967</v>
      </c>
      <c r="BG5121" s="3">
        <v>0</v>
      </c>
      <c r="BH5121">
        <v>13</v>
      </c>
      <c r="BI5121">
        <v>6.9583333333333304</v>
      </c>
    </row>
    <row r="5122" spans="1:61" x14ac:dyDescent="0.25">
      <c r="A5122" s="2">
        <v>43105</v>
      </c>
      <c r="B5122" s="7">
        <v>543523</v>
      </c>
      <c r="C5122" s="3">
        <v>32.1666666666667</v>
      </c>
      <c r="D5122" s="7">
        <f t="shared" si="593"/>
        <v>1034.6944444444466</v>
      </c>
      <c r="E5122" s="7">
        <f t="shared" si="594"/>
        <v>33282.671296296401</v>
      </c>
      <c r="F5122" s="7">
        <f t="shared" si="595"/>
        <v>1070592.593364202</v>
      </c>
      <c r="G5122" s="11">
        <v>631632</v>
      </c>
      <c r="H5122">
        <v>1</v>
      </c>
      <c r="I5122">
        <v>0</v>
      </c>
      <c r="J5122">
        <v>9</v>
      </c>
      <c r="K5122" s="3">
        <v>2.4583333333333299</v>
      </c>
      <c r="L5122" s="3">
        <f t="shared" si="596"/>
        <v>79.076388888888857</v>
      </c>
      <c r="M5122" s="5">
        <v>0</v>
      </c>
      <c r="R5122">
        <v>2018</v>
      </c>
      <c r="S5122" s="1" t="s">
        <v>2</v>
      </c>
      <c r="T5122" s="40">
        <f>+'Copy Co'!$B$17</f>
        <v>51399.602684929596</v>
      </c>
      <c r="U5122">
        <f>+'Copy Co'!$B$18*'All Data'!C5122</f>
        <v>1589.3474259709765</v>
      </c>
      <c r="V5122" s="40">
        <f>+D5122*'Copy Co'!$B$19</f>
        <v>434615.18885493453</v>
      </c>
      <c r="W5122" s="40">
        <f>+E5122*'Copy Co'!$B$20</f>
        <v>-257057.96931262713</v>
      </c>
      <c r="X5122" s="40">
        <f>+F5122*'Copy Co'!$B$21</f>
        <v>51908.429849362932</v>
      </c>
      <c r="Y5122" s="40">
        <f>+G5122*'Copy Co'!$B$22</f>
        <v>262874.23439241404</v>
      </c>
      <c r="Z5122" s="40">
        <f>+H5122*'Copy Co'!$B$23</f>
        <v>-10610.780657764437</v>
      </c>
      <c r="AA5122" s="40">
        <f>+I5122*'Copy Co'!$B$24</f>
        <v>0</v>
      </c>
      <c r="AB5122" s="40">
        <f>+J5122*'Copy Co'!$B$25</f>
        <v>3031.3988034760814</v>
      </c>
      <c r="AC5122" s="40">
        <f>+K5122*'Copy Co'!$B$26</f>
        <v>770.09022084042431</v>
      </c>
      <c r="AD5122" s="40">
        <f>+L5122*'Copy Co'!$B$27</f>
        <v>14495.294726462747</v>
      </c>
      <c r="AE5122" s="40">
        <f>+M5122*'Copy Co'!$B$28</f>
        <v>0</v>
      </c>
      <c r="AF5122" s="40">
        <f t="shared" si="597"/>
        <v>553014.83698799997</v>
      </c>
      <c r="AG5122" s="25">
        <f t="shared" si="598"/>
        <v>9491.8369879999664</v>
      </c>
      <c r="BF5122" s="2">
        <v>42968</v>
      </c>
      <c r="BG5122" s="3">
        <v>0</v>
      </c>
      <c r="BH5122">
        <v>9</v>
      </c>
      <c r="BI5122">
        <v>5.4166666666666696</v>
      </c>
    </row>
    <row r="5123" spans="1:61" x14ac:dyDescent="0.25">
      <c r="A5123" s="2">
        <v>43106</v>
      </c>
      <c r="B5123" s="7">
        <v>567270</v>
      </c>
      <c r="C5123" s="3">
        <v>31.0416666666667</v>
      </c>
      <c r="D5123" s="7">
        <f t="shared" si="593"/>
        <v>963.5850694444465</v>
      </c>
      <c r="E5123" s="7">
        <f t="shared" si="594"/>
        <v>29911.286530671394</v>
      </c>
      <c r="F5123" s="7">
        <f t="shared" si="595"/>
        <v>928496.18605625874</v>
      </c>
      <c r="G5123" s="11">
        <v>543523</v>
      </c>
      <c r="H5123">
        <v>0</v>
      </c>
      <c r="I5123">
        <v>1</v>
      </c>
      <c r="J5123">
        <v>10</v>
      </c>
      <c r="K5123" s="3">
        <v>3.7916666666666701</v>
      </c>
      <c r="L5123" s="3">
        <f t="shared" si="596"/>
        <v>117.69965277777801</v>
      </c>
      <c r="M5123" s="5">
        <v>0</v>
      </c>
      <c r="R5123">
        <v>2018</v>
      </c>
      <c r="S5123" s="1" t="s">
        <v>3</v>
      </c>
      <c r="T5123" s="40">
        <f>+'Copy Co'!$B$17</f>
        <v>51399.602684929596</v>
      </c>
      <c r="U5123">
        <f>+'Copy Co'!$B$18*'All Data'!C5123</f>
        <v>1533.7614408657741</v>
      </c>
      <c r="V5123" s="40">
        <f>+D5123*'Copy Co'!$B$19</f>
        <v>404746.260292575</v>
      </c>
      <c r="W5123" s="40">
        <f>+E5123*'Copy Co'!$B$20</f>
        <v>-231019.15428158938</v>
      </c>
      <c r="X5123" s="40">
        <f>+F5123*'Copy Co'!$B$21</f>
        <v>45018.786266632065</v>
      </c>
      <c r="Y5123" s="40">
        <f>+G5123*'Copy Co'!$B$22</f>
        <v>226204.8035876397</v>
      </c>
      <c r="Z5123" s="40">
        <f>+H5123*'Copy Co'!$B$23</f>
        <v>0</v>
      </c>
      <c r="AA5123" s="40">
        <f>+I5123*'Copy Co'!$B$24</f>
        <v>-10704.382616627605</v>
      </c>
      <c r="AB5123" s="40">
        <f>+J5123*'Copy Co'!$B$25</f>
        <v>3368.2208927512015</v>
      </c>
      <c r="AC5123" s="40">
        <f>+K5123*'Copy Co'!$B$26</f>
        <v>1187.7662728216742</v>
      </c>
      <c r="AD5123" s="40">
        <f>+L5123*'Copy Co'!$B$27</f>
        <v>21575.2284618544</v>
      </c>
      <c r="AE5123" s="40">
        <f>+M5123*'Copy Co'!$B$28</f>
        <v>0</v>
      </c>
      <c r="AF5123" s="40">
        <f t="shared" si="597"/>
        <v>513310.89300185244</v>
      </c>
      <c r="AG5123" s="25">
        <f t="shared" si="598"/>
        <v>-53959.106998147559</v>
      </c>
      <c r="BF5123" s="2">
        <v>42969</v>
      </c>
      <c r="BG5123" s="3">
        <v>0</v>
      </c>
      <c r="BH5123">
        <v>18</v>
      </c>
      <c r="BI5123">
        <v>9.2083333333333304</v>
      </c>
    </row>
    <row r="5124" spans="1:61" x14ac:dyDescent="0.25">
      <c r="A5124" s="2">
        <v>43107</v>
      </c>
      <c r="B5124" s="7">
        <v>524104</v>
      </c>
      <c r="C5124" s="3">
        <v>30.4583333333333</v>
      </c>
      <c r="D5124" s="7">
        <f t="shared" si="593"/>
        <v>927.71006944444241</v>
      </c>
      <c r="E5124" s="7">
        <f t="shared" si="594"/>
        <v>28256.50253182861</v>
      </c>
      <c r="F5124" s="7">
        <f t="shared" si="595"/>
        <v>860645.97294861218</v>
      </c>
      <c r="G5124" s="11">
        <v>567270</v>
      </c>
      <c r="H5124">
        <v>0</v>
      </c>
      <c r="I5124">
        <v>1</v>
      </c>
      <c r="J5124">
        <v>9</v>
      </c>
      <c r="K5124" s="3">
        <v>5.0833333333333304</v>
      </c>
      <c r="L5124" s="3">
        <f t="shared" si="596"/>
        <v>154.82986111111086</v>
      </c>
      <c r="M5124" s="5">
        <v>0</v>
      </c>
      <c r="R5124">
        <v>2018</v>
      </c>
      <c r="S5124" s="1" t="s">
        <v>4</v>
      </c>
      <c r="T5124" s="40">
        <f>+'Copy Co'!$B$17</f>
        <v>51399.602684929596</v>
      </c>
      <c r="U5124">
        <f>+'Copy Co'!$B$18*'All Data'!C5124</f>
        <v>1504.9390782186288</v>
      </c>
      <c r="V5124" s="40">
        <f>+D5124*'Copy Co'!$B$19</f>
        <v>389677.25128813973</v>
      </c>
      <c r="W5124" s="40">
        <f>+E5124*'Copy Co'!$B$20</f>
        <v>-218238.46698018009</v>
      </c>
      <c r="X5124" s="40">
        <f>+F5124*'Copy Co'!$B$21</f>
        <v>41729.021281153167</v>
      </c>
      <c r="Y5124" s="40">
        <f>+G5124*'Copy Co'!$B$22</f>
        <v>236087.89127812508</v>
      </c>
      <c r="Z5124" s="40">
        <f>+H5124*'Copy Co'!$B$23</f>
        <v>0</v>
      </c>
      <c r="AA5124" s="40">
        <f>+I5124*'Copy Co'!$B$24</f>
        <v>-10704.382616627605</v>
      </c>
      <c r="AB5124" s="40">
        <f>+J5124*'Copy Co'!$B$25</f>
        <v>3031.3988034760814</v>
      </c>
      <c r="AC5124" s="40">
        <f>+K5124*'Copy Co'!$B$26</f>
        <v>1592.3899481785058</v>
      </c>
      <c r="AD5124" s="40">
        <f>+L5124*'Copy Co'!$B$27</f>
        <v>28381.473924110807</v>
      </c>
      <c r="AE5124" s="40">
        <f>+M5124*'Copy Co'!$B$28</f>
        <v>0</v>
      </c>
      <c r="AF5124" s="40">
        <f t="shared" si="597"/>
        <v>524461.11868952378</v>
      </c>
      <c r="AG5124" s="25">
        <f t="shared" si="598"/>
        <v>357.11868952377699</v>
      </c>
      <c r="BF5124" s="2">
        <v>42970</v>
      </c>
      <c r="BG5124" s="3">
        <v>0</v>
      </c>
      <c r="BH5124">
        <v>16</v>
      </c>
      <c r="BI5124">
        <v>7.2083333333333304</v>
      </c>
    </row>
    <row r="5125" spans="1:61" x14ac:dyDescent="0.25">
      <c r="A5125" s="2">
        <v>43108</v>
      </c>
      <c r="B5125" s="7">
        <v>535227</v>
      </c>
      <c r="C5125" s="3">
        <v>29.2083333333333</v>
      </c>
      <c r="D5125" s="7">
        <f t="shared" ref="D5125:D5148" si="599">+C5125^2</f>
        <v>853.12673611110915</v>
      </c>
      <c r="E5125" s="7">
        <f t="shared" ref="E5125:E5148" si="600">+C5125^3</f>
        <v>24918.410083911953</v>
      </c>
      <c r="F5125" s="7">
        <f t="shared" ref="F5125:F5148" si="601">+C5125^4</f>
        <v>727825.22786759411</v>
      </c>
      <c r="G5125" s="11">
        <v>524104</v>
      </c>
      <c r="H5125">
        <v>0</v>
      </c>
      <c r="I5125">
        <v>0</v>
      </c>
      <c r="J5125">
        <v>12</v>
      </c>
      <c r="K5125" s="3">
        <v>5.8333333333333304</v>
      </c>
      <c r="L5125" s="3">
        <f t="shared" ref="L5125:L5148" si="602">+C5125*K5125</f>
        <v>170.38194444444417</v>
      </c>
      <c r="M5125" s="5">
        <v>0</v>
      </c>
      <c r="R5125">
        <v>2018</v>
      </c>
      <c r="S5125" s="1" t="s">
        <v>5</v>
      </c>
      <c r="T5125" s="40">
        <f>+'Copy Co'!$B$17</f>
        <v>51399.602684929596</v>
      </c>
      <c r="U5125">
        <f>+'Copy Co'!$B$18*'All Data'!C5125</f>
        <v>1443.1768725461816</v>
      </c>
      <c r="V5125" s="40">
        <f>+D5125*'Copy Co'!$B$19</f>
        <v>358349.11410122208</v>
      </c>
      <c r="W5125" s="40">
        <f>+E5125*'Copy Co'!$B$20</f>
        <v>-192456.78442230326</v>
      </c>
      <c r="X5125" s="40">
        <f>+F5125*'Copy Co'!$B$21</f>
        <v>35289.114661854604</v>
      </c>
      <c r="Y5125" s="40">
        <f>+G5125*'Copy Co'!$B$22</f>
        <v>218122.954096692</v>
      </c>
      <c r="Z5125" s="40">
        <f>+H5125*'Copy Co'!$B$23</f>
        <v>0</v>
      </c>
      <c r="AA5125" s="40">
        <f>+I5125*'Copy Co'!$B$24</f>
        <v>0</v>
      </c>
      <c r="AB5125" s="40">
        <f>+J5125*'Copy Co'!$B$25</f>
        <v>4041.8650713014422</v>
      </c>
      <c r="AC5125" s="40">
        <f>+K5125*'Copy Co'!$B$26</f>
        <v>1827.3327274179578</v>
      </c>
      <c r="AD5125" s="40">
        <f>+L5125*'Copy Co'!$B$27</f>
        <v>31232.287355208839</v>
      </c>
      <c r="AE5125" s="40">
        <f>+M5125*'Copy Co'!$B$28</f>
        <v>0</v>
      </c>
      <c r="AF5125" s="40">
        <f t="shared" ref="AF5125:AF5148" si="603">SUM(T5125:AE5125)</f>
        <v>509248.66314886941</v>
      </c>
      <c r="AG5125" s="25">
        <f t="shared" ref="AG5125:AG5148" si="604">+AF5125-B5125</f>
        <v>-25978.336851130589</v>
      </c>
      <c r="BF5125" s="2">
        <v>42971</v>
      </c>
      <c r="BG5125" s="3">
        <v>0</v>
      </c>
      <c r="BH5125">
        <v>14</v>
      </c>
      <c r="BI5125">
        <v>8.5833333333333304</v>
      </c>
    </row>
    <row r="5126" spans="1:61" x14ac:dyDescent="0.25">
      <c r="A5126" s="2">
        <v>43109</v>
      </c>
      <c r="B5126" s="7">
        <v>460695</v>
      </c>
      <c r="C5126" s="3">
        <v>17.25</v>
      </c>
      <c r="D5126" s="7">
        <f t="shared" si="599"/>
        <v>297.5625</v>
      </c>
      <c r="E5126" s="7">
        <f t="shared" si="600"/>
        <v>5132.953125</v>
      </c>
      <c r="F5126" s="7">
        <f t="shared" si="601"/>
        <v>88543.44140625</v>
      </c>
      <c r="G5126" s="11">
        <v>535227</v>
      </c>
      <c r="H5126">
        <v>0</v>
      </c>
      <c r="I5126">
        <v>0</v>
      </c>
      <c r="J5126">
        <v>22</v>
      </c>
      <c r="K5126" s="3">
        <v>10.75</v>
      </c>
      <c r="L5126" s="3">
        <f t="shared" si="602"/>
        <v>185.4375</v>
      </c>
      <c r="M5126" s="5">
        <v>0</v>
      </c>
      <c r="R5126">
        <v>2018</v>
      </c>
      <c r="S5126" s="1" t="s">
        <v>6</v>
      </c>
      <c r="T5126" s="40">
        <f>+'Copy Co'!$B$17</f>
        <v>51399.602684929596</v>
      </c>
      <c r="U5126">
        <f>+'Copy Co'!$B$18*'All Data'!C5126</f>
        <v>852.3184382797715</v>
      </c>
      <c r="V5126" s="40">
        <f>+D5126*'Copy Co'!$B$19</f>
        <v>124988.76632423051</v>
      </c>
      <c r="W5126" s="40">
        <f>+E5126*'Copy Co'!$B$20</f>
        <v>-39644.248958953904</v>
      </c>
      <c r="X5126" s="40">
        <f>+F5126*'Copy Co'!$B$21</f>
        <v>4293.090616678639</v>
      </c>
      <c r="Y5126" s="40">
        <f>+G5126*'Copy Co'!$B$22</f>
        <v>222752.1529168069</v>
      </c>
      <c r="Z5126" s="40">
        <f>+H5126*'Copy Co'!$B$23</f>
        <v>0</v>
      </c>
      <c r="AA5126" s="40">
        <f>+I5126*'Copy Co'!$B$24</f>
        <v>0</v>
      </c>
      <c r="AB5126" s="40">
        <f>+J5126*'Copy Co'!$B$25</f>
        <v>7410.0859640526432</v>
      </c>
      <c r="AC5126" s="40">
        <f>+K5126*'Copy Co'!$B$26</f>
        <v>3367.5131690988096</v>
      </c>
      <c r="AD5126" s="40">
        <f>+L5126*'Copy Co'!$B$27</f>
        <v>33992.083523380599</v>
      </c>
      <c r="AE5126" s="40">
        <f>+M5126*'Copy Co'!$B$28</f>
        <v>0</v>
      </c>
      <c r="AF5126" s="40">
        <f t="shared" si="603"/>
        <v>409411.3646785036</v>
      </c>
      <c r="AG5126" s="25">
        <f t="shared" si="604"/>
        <v>-51283.635321496404</v>
      </c>
      <c r="BF5126" s="2">
        <v>42972</v>
      </c>
      <c r="BG5126" s="3">
        <v>0</v>
      </c>
      <c r="BH5126">
        <v>15</v>
      </c>
      <c r="BI5126">
        <v>8.9583333333333304</v>
      </c>
    </row>
    <row r="5127" spans="1:61" x14ac:dyDescent="0.25">
      <c r="A5127" s="2">
        <v>43110</v>
      </c>
      <c r="B5127" s="7">
        <v>550470</v>
      </c>
      <c r="C5127" s="3">
        <v>25.625</v>
      </c>
      <c r="D5127" s="7">
        <f t="shared" si="599"/>
        <v>656.640625</v>
      </c>
      <c r="E5127" s="7">
        <f t="shared" si="600"/>
        <v>16826.416015625</v>
      </c>
      <c r="F5127" s="7">
        <f t="shared" si="601"/>
        <v>431176.91040039063</v>
      </c>
      <c r="G5127" s="11">
        <v>460695</v>
      </c>
      <c r="H5127">
        <v>0</v>
      </c>
      <c r="I5127">
        <v>0</v>
      </c>
      <c r="J5127">
        <v>15</v>
      </c>
      <c r="K5127" s="3">
        <v>5.8333333333333304</v>
      </c>
      <c r="L5127" s="3">
        <f t="shared" si="602"/>
        <v>149.4791666666666</v>
      </c>
      <c r="M5127" s="5">
        <v>0</v>
      </c>
      <c r="R5127">
        <v>2018</v>
      </c>
      <c r="S5127" s="1" t="s">
        <v>7</v>
      </c>
      <c r="T5127" s="40">
        <f>+'Copy Co'!$B$17</f>
        <v>51399.602684929596</v>
      </c>
      <c r="U5127">
        <f>+'Copy Co'!$B$18*'All Data'!C5127</f>
        <v>1266.1252162851679</v>
      </c>
      <c r="V5127" s="40">
        <f>+D5127*'Copy Co'!$B$19</f>
        <v>275816.68267043622</v>
      </c>
      <c r="W5127" s="40">
        <f>+E5127*'Copy Co'!$B$20</f>
        <v>-129958.44874588966</v>
      </c>
      <c r="X5127" s="40">
        <f>+F5127*'Copy Co'!$B$21</f>
        <v>20905.913738719235</v>
      </c>
      <c r="Y5127" s="40">
        <f>+G5127*'Copy Co'!$B$22</f>
        <v>191733.23297966723</v>
      </c>
      <c r="Z5127" s="40">
        <f>+H5127*'Copy Co'!$B$23</f>
        <v>0</v>
      </c>
      <c r="AA5127" s="40">
        <f>+I5127*'Copy Co'!$B$24</f>
        <v>0</v>
      </c>
      <c r="AB5127" s="40">
        <f>+J5127*'Copy Co'!$B$25</f>
        <v>5052.331339126802</v>
      </c>
      <c r="AC5127" s="40">
        <f>+K5127*'Copy Co'!$B$26</f>
        <v>1827.3327274179578</v>
      </c>
      <c r="AD5127" s="40">
        <f>+L5127*'Copy Co'!$B$27</f>
        <v>27400.651531317344</v>
      </c>
      <c r="AE5127" s="40">
        <f>+M5127*'Copy Co'!$B$28</f>
        <v>0</v>
      </c>
      <c r="AF5127" s="40">
        <f t="shared" si="603"/>
        <v>445443.42414200987</v>
      </c>
      <c r="AG5127" s="25">
        <f t="shared" si="604"/>
        <v>-105026.57585799013</v>
      </c>
      <c r="BF5127" s="2">
        <v>42973</v>
      </c>
      <c r="BG5127" s="3">
        <v>0</v>
      </c>
      <c r="BH5127">
        <v>14</v>
      </c>
      <c r="BI5127">
        <v>6.375</v>
      </c>
    </row>
    <row r="5128" spans="1:61" x14ac:dyDescent="0.25">
      <c r="A5128" s="2">
        <v>43111</v>
      </c>
      <c r="B5128" s="7">
        <v>505744</v>
      </c>
      <c r="C5128" s="3">
        <v>19.9166666666667</v>
      </c>
      <c r="D5128" s="7">
        <f t="shared" si="599"/>
        <v>396.67361111111245</v>
      </c>
      <c r="E5128" s="7">
        <f t="shared" si="600"/>
        <v>7900.4160879630026</v>
      </c>
      <c r="F5128" s="7">
        <f t="shared" si="601"/>
        <v>157349.95375193006</v>
      </c>
      <c r="G5128" s="11">
        <v>550470</v>
      </c>
      <c r="H5128">
        <v>0</v>
      </c>
      <c r="I5128">
        <v>0</v>
      </c>
      <c r="J5128">
        <v>21</v>
      </c>
      <c r="K5128" s="3">
        <v>12.75</v>
      </c>
      <c r="L5128" s="3">
        <f t="shared" si="602"/>
        <v>253.93750000000043</v>
      </c>
      <c r="M5128" s="5">
        <v>0</v>
      </c>
      <c r="R5128">
        <v>2018</v>
      </c>
      <c r="S5128" s="1" t="s">
        <v>1</v>
      </c>
      <c r="T5128" s="40">
        <f>+'Copy Co'!$B$17</f>
        <v>51399.602684929596</v>
      </c>
      <c r="U5128">
        <f>+'Copy Co'!$B$18*'All Data'!C5128</f>
        <v>984.07781038099392</v>
      </c>
      <c r="V5128" s="40">
        <f>+D5128*'Copy Co'!$B$19</f>
        <v>166619.60188584088</v>
      </c>
      <c r="W5128" s="40">
        <f>+E5128*'Copy Co'!$B$20</f>
        <v>-61018.687418956302</v>
      </c>
      <c r="X5128" s="40">
        <f>+F5128*'Copy Co'!$B$21</f>
        <v>7629.2224388236418</v>
      </c>
      <c r="Y5128" s="40">
        <f>+G5128*'Copy Co'!$B$22</f>
        <v>229096.02396014158</v>
      </c>
      <c r="Z5128" s="40">
        <f>+H5128*'Copy Co'!$B$23</f>
        <v>0</v>
      </c>
      <c r="AA5128" s="40">
        <f>+I5128*'Copy Co'!$B$24</f>
        <v>0</v>
      </c>
      <c r="AB5128" s="40">
        <f>+J5128*'Copy Co'!$B$25</f>
        <v>7073.2638747775236</v>
      </c>
      <c r="AC5128" s="40">
        <f>+K5128*'Copy Co'!$B$26</f>
        <v>3994.0272470706809</v>
      </c>
      <c r="AD5128" s="40">
        <f>+L5128*'Copy Co'!$B$27</f>
        <v>46548.646901077045</v>
      </c>
      <c r="AE5128" s="40">
        <f>+M5128*'Copy Co'!$B$28</f>
        <v>0</v>
      </c>
      <c r="AF5128" s="40">
        <f t="shared" si="603"/>
        <v>452325.77938408568</v>
      </c>
      <c r="AG5128" s="25">
        <f t="shared" si="604"/>
        <v>-53418.220615914324</v>
      </c>
      <c r="BF5128" s="2">
        <v>42974</v>
      </c>
      <c r="BG5128" s="3">
        <v>0</v>
      </c>
      <c r="BH5128">
        <v>14</v>
      </c>
      <c r="BI5128">
        <v>7.625</v>
      </c>
    </row>
    <row r="5129" spans="1:61" x14ac:dyDescent="0.25">
      <c r="A5129" s="2">
        <v>43112</v>
      </c>
      <c r="B5129" s="7">
        <v>475135</v>
      </c>
      <c r="C5129" s="3">
        <v>21.2916666666667</v>
      </c>
      <c r="D5129" s="7">
        <f t="shared" si="599"/>
        <v>453.33506944444588</v>
      </c>
      <c r="E5129" s="7">
        <f t="shared" si="600"/>
        <v>9652.2591869213411</v>
      </c>
      <c r="F5129" s="7">
        <f t="shared" si="601"/>
        <v>205512.68518820056</v>
      </c>
      <c r="G5129" s="11">
        <v>505744</v>
      </c>
      <c r="H5129">
        <v>1</v>
      </c>
      <c r="I5129">
        <v>0</v>
      </c>
      <c r="J5129">
        <v>8</v>
      </c>
      <c r="K5129" s="3">
        <v>5.25</v>
      </c>
      <c r="L5129" s="3">
        <f t="shared" si="602"/>
        <v>111.78125000000017</v>
      </c>
      <c r="M5129" s="5">
        <v>0</v>
      </c>
      <c r="R5129">
        <v>2018</v>
      </c>
      <c r="S5129" s="1" t="s">
        <v>2</v>
      </c>
      <c r="T5129" s="40">
        <f>+'Copy Co'!$B$17</f>
        <v>51399.602684929596</v>
      </c>
      <c r="U5129">
        <f>+'Copy Co'!$B$18*'All Data'!C5129</f>
        <v>1052.0162366206857</v>
      </c>
      <c r="V5129" s="40">
        <f>+D5129*'Copy Co'!$B$19</f>
        <v>190419.79772777369</v>
      </c>
      <c r="W5129" s="40">
        <f>+E5129*'Copy Co'!$B$20</f>
        <v>-74549.008514988062</v>
      </c>
      <c r="X5129" s="40">
        <f>+F5129*'Copy Co'!$B$21</f>
        <v>9964.4261209799479</v>
      </c>
      <c r="Y5129" s="40">
        <f>+G5129*'Copy Co'!$B$22</f>
        <v>210481.84195632429</v>
      </c>
      <c r="Z5129" s="40">
        <f>+H5129*'Copy Co'!$B$23</f>
        <v>-10610.780657764437</v>
      </c>
      <c r="AA5129" s="40">
        <f>+I5129*'Copy Co'!$B$24</f>
        <v>0</v>
      </c>
      <c r="AB5129" s="40">
        <f>+J5129*'Copy Co'!$B$25</f>
        <v>2694.5767142009613</v>
      </c>
      <c r="AC5129" s="40">
        <f>+K5129*'Copy Co'!$B$26</f>
        <v>1644.5994546761628</v>
      </c>
      <c r="AD5129" s="40">
        <f>+L5129*'Copy Co'!$B$27</f>
        <v>20490.34087683394</v>
      </c>
      <c r="AE5129" s="40">
        <f>+M5129*'Copy Co'!$B$28</f>
        <v>0</v>
      </c>
      <c r="AF5129" s="40">
        <f t="shared" si="603"/>
        <v>402987.41259958677</v>
      </c>
      <c r="AG5129" s="25">
        <f t="shared" si="604"/>
        <v>-72147.587400413235</v>
      </c>
      <c r="BF5129" s="2">
        <v>42975</v>
      </c>
      <c r="BG5129" s="3">
        <v>0</v>
      </c>
      <c r="BH5129">
        <v>12</v>
      </c>
      <c r="BI5129">
        <v>8.2083333333333304</v>
      </c>
    </row>
    <row r="5130" spans="1:61" x14ac:dyDescent="0.25">
      <c r="A5130" s="2">
        <v>43113</v>
      </c>
      <c r="B5130" s="7">
        <v>481478</v>
      </c>
      <c r="C5130" s="3">
        <v>24.4166666666667</v>
      </c>
      <c r="D5130" s="7">
        <f t="shared" si="599"/>
        <v>596.17361111111268</v>
      </c>
      <c r="E5130" s="7">
        <f t="shared" si="600"/>
        <v>14556.572337963022</v>
      </c>
      <c r="F5130" s="7">
        <f t="shared" si="601"/>
        <v>355422.97458526422</v>
      </c>
      <c r="G5130" s="11">
        <v>475135</v>
      </c>
      <c r="H5130">
        <v>0</v>
      </c>
      <c r="I5130">
        <v>1</v>
      </c>
      <c r="J5130">
        <v>9</v>
      </c>
      <c r="K5130" s="3">
        <v>3.9166666666666701</v>
      </c>
      <c r="L5130" s="3">
        <f t="shared" si="602"/>
        <v>95.631944444444656</v>
      </c>
      <c r="M5130" s="5">
        <v>0</v>
      </c>
      <c r="R5130">
        <v>2018</v>
      </c>
      <c r="S5130" s="1" t="s">
        <v>3</v>
      </c>
      <c r="T5130" s="40">
        <f>+'Copy Co'!$B$17</f>
        <v>51399.602684929596</v>
      </c>
      <c r="U5130">
        <f>+'Copy Co'!$B$18*'All Data'!C5130</f>
        <v>1206.4217508018039</v>
      </c>
      <c r="V5130" s="40">
        <f>+D5130*'Copy Co'!$B$19</f>
        <v>250417.99342269116</v>
      </c>
      <c r="W5130" s="40">
        <f>+E5130*'Copy Co'!$B$20</f>
        <v>-112427.36173540016</v>
      </c>
      <c r="X5130" s="40">
        <f>+F5130*'Copy Co'!$B$21</f>
        <v>17232.931235901822</v>
      </c>
      <c r="Y5130" s="40">
        <f>+G5130*'Copy Co'!$B$22</f>
        <v>197742.90941250543</v>
      </c>
      <c r="Z5130" s="40">
        <f>+H5130*'Copy Co'!$B$23</f>
        <v>0</v>
      </c>
      <c r="AA5130" s="40">
        <f>+I5130*'Copy Co'!$B$24</f>
        <v>-10704.382616627605</v>
      </c>
      <c r="AB5130" s="40">
        <f>+J5130*'Copy Co'!$B$25</f>
        <v>3031.3988034760814</v>
      </c>
      <c r="AC5130" s="40">
        <f>+K5130*'Copy Co'!$B$26</f>
        <v>1226.9234026949161</v>
      </c>
      <c r="AD5130" s="40">
        <f>+L5130*'Copy Co'!$B$27</f>
        <v>17530.052136481867</v>
      </c>
      <c r="AE5130" s="40">
        <f>+M5130*'Copy Co'!$B$28</f>
        <v>0</v>
      </c>
      <c r="AF5130" s="40">
        <f t="shared" si="603"/>
        <v>416656.48849745491</v>
      </c>
      <c r="AG5130" s="25">
        <f t="shared" si="604"/>
        <v>-64821.511502545094</v>
      </c>
      <c r="BF5130" s="2">
        <v>42976</v>
      </c>
      <c r="BG5130" s="3">
        <v>0</v>
      </c>
      <c r="BH5130">
        <v>13</v>
      </c>
      <c r="BI5130">
        <v>6.9583333333333304</v>
      </c>
    </row>
    <row r="5131" spans="1:61" x14ac:dyDescent="0.25">
      <c r="A5131" s="2">
        <v>43114</v>
      </c>
      <c r="B5131" s="7">
        <v>496702</v>
      </c>
      <c r="C5131" s="3">
        <v>27.0833333333333</v>
      </c>
      <c r="D5131" s="7">
        <f t="shared" si="599"/>
        <v>733.50694444444264</v>
      </c>
      <c r="E5131" s="7">
        <f t="shared" si="600"/>
        <v>19865.813078703632</v>
      </c>
      <c r="F5131" s="7">
        <f t="shared" si="601"/>
        <v>538032.4375482226</v>
      </c>
      <c r="G5131" s="11">
        <v>481478</v>
      </c>
      <c r="H5131">
        <v>0</v>
      </c>
      <c r="I5131">
        <v>1</v>
      </c>
      <c r="J5131">
        <v>10</v>
      </c>
      <c r="K5131" s="3">
        <v>3.4166666666666701</v>
      </c>
      <c r="L5131" s="3">
        <f t="shared" si="602"/>
        <v>92.5347222222222</v>
      </c>
      <c r="M5131" s="5">
        <v>0</v>
      </c>
      <c r="R5131">
        <v>2018</v>
      </c>
      <c r="S5131" s="1" t="s">
        <v>4</v>
      </c>
      <c r="T5131" s="40">
        <f>+'Copy Co'!$B$17</f>
        <v>51399.602684929596</v>
      </c>
      <c r="U5131">
        <f>+'Copy Co'!$B$18*'All Data'!C5131</f>
        <v>1338.1811229030213</v>
      </c>
      <c r="V5131" s="40">
        <f>+D5131*'Copy Co'!$B$19</f>
        <v>308103.7700529024</v>
      </c>
      <c r="W5131" s="40">
        <f>+E5131*'Copy Co'!$B$20</f>
        <v>-153433.16416203766</v>
      </c>
      <c r="X5131" s="40">
        <f>+F5131*'Copy Co'!$B$21</f>
        <v>26086.878626156125</v>
      </c>
      <c r="Y5131" s="40">
        <f>+G5131*'Copy Co'!$B$22</f>
        <v>200382.75550762267</v>
      </c>
      <c r="Z5131" s="40">
        <f>+H5131*'Copy Co'!$B$23</f>
        <v>0</v>
      </c>
      <c r="AA5131" s="40">
        <f>+I5131*'Copy Co'!$B$24</f>
        <v>-10704.382616627605</v>
      </c>
      <c r="AB5131" s="40">
        <f>+J5131*'Copy Co'!$B$25</f>
        <v>3368.2208927512015</v>
      </c>
      <c r="AC5131" s="40">
        <f>+K5131*'Copy Co'!$B$26</f>
        <v>1070.2948832019483</v>
      </c>
      <c r="AD5131" s="40">
        <f>+L5131*'Copy Co'!$B$27</f>
        <v>16962.308090815503</v>
      </c>
      <c r="AE5131" s="40">
        <f>+M5131*'Copy Co'!$B$28</f>
        <v>0</v>
      </c>
      <c r="AF5131" s="40">
        <f t="shared" si="603"/>
        <v>444574.46508261719</v>
      </c>
      <c r="AG5131" s="25">
        <f t="shared" si="604"/>
        <v>-52127.534917382814</v>
      </c>
      <c r="BF5131" s="2">
        <v>42977</v>
      </c>
      <c r="BG5131" s="3">
        <v>0</v>
      </c>
      <c r="BH5131">
        <v>25</v>
      </c>
      <c r="BI5131">
        <v>10.2083333333333</v>
      </c>
    </row>
    <row r="5132" spans="1:61" x14ac:dyDescent="0.25">
      <c r="A5132" s="2">
        <v>43115</v>
      </c>
      <c r="B5132" s="7">
        <v>535646</v>
      </c>
      <c r="C5132" s="3">
        <v>27.375</v>
      </c>
      <c r="D5132" s="7">
        <f t="shared" si="599"/>
        <v>749.390625</v>
      </c>
      <c r="E5132" s="7">
        <f t="shared" si="600"/>
        <v>20514.568359375</v>
      </c>
      <c r="F5132" s="7">
        <f t="shared" si="601"/>
        <v>561586.30883789063</v>
      </c>
      <c r="G5132" s="11">
        <v>496702</v>
      </c>
      <c r="H5132">
        <v>0</v>
      </c>
      <c r="I5132">
        <v>0</v>
      </c>
      <c r="J5132">
        <v>8</v>
      </c>
      <c r="K5132" s="3">
        <v>3.5833333333333299</v>
      </c>
      <c r="L5132" s="3">
        <f t="shared" si="602"/>
        <v>98.093749999999901</v>
      </c>
      <c r="M5132" s="5">
        <v>0</v>
      </c>
      <c r="R5132">
        <v>2018</v>
      </c>
      <c r="S5132" s="1" t="s">
        <v>5</v>
      </c>
      <c r="T5132" s="40">
        <f>+'Copy Co'!$B$17</f>
        <v>51399.602684929596</v>
      </c>
      <c r="U5132">
        <f>+'Copy Co'!$B$18*'All Data'!C5132</f>
        <v>1352.592304226594</v>
      </c>
      <c r="V5132" s="40">
        <f>+D5132*'Copy Co'!$B$19</f>
        <v>314775.58399897185</v>
      </c>
      <c r="W5132" s="40">
        <f>+E5132*'Copy Co'!$B$20</f>
        <v>-158443.81110036749</v>
      </c>
      <c r="X5132" s="40">
        <f>+F5132*'Copy Co'!$B$21</f>
        <v>27228.904531340704</v>
      </c>
      <c r="Y5132" s="40">
        <f>+G5132*'Copy Co'!$B$22</f>
        <v>206718.71908196676</v>
      </c>
      <c r="Z5132" s="40">
        <f>+H5132*'Copy Co'!$B$23</f>
        <v>0</v>
      </c>
      <c r="AA5132" s="40">
        <f>+I5132*'Copy Co'!$B$24</f>
        <v>0</v>
      </c>
      <c r="AB5132" s="40">
        <f>+J5132*'Copy Co'!$B$25</f>
        <v>2694.5767142009613</v>
      </c>
      <c r="AC5132" s="40">
        <f>+K5132*'Copy Co'!$B$26</f>
        <v>1122.5043896996021</v>
      </c>
      <c r="AD5132" s="40">
        <f>+L5132*'Copy Co'!$B$27</f>
        <v>17981.319544976675</v>
      </c>
      <c r="AE5132" s="40">
        <f>+M5132*'Copy Co'!$B$28</f>
        <v>0</v>
      </c>
      <c r="AF5132" s="40">
        <f t="shared" si="603"/>
        <v>464829.99214994529</v>
      </c>
      <c r="AG5132" s="25">
        <f t="shared" si="604"/>
        <v>-70816.00785005471</v>
      </c>
      <c r="BF5132" s="2">
        <v>42978</v>
      </c>
      <c r="BG5132" s="3">
        <v>0</v>
      </c>
      <c r="BH5132">
        <v>16</v>
      </c>
      <c r="BI5132">
        <v>7.8333333333333304</v>
      </c>
    </row>
    <row r="5133" spans="1:61" x14ac:dyDescent="0.25">
      <c r="A5133" s="2">
        <v>43116</v>
      </c>
      <c r="B5133" s="7">
        <v>509431</v>
      </c>
      <c r="C5133" s="3">
        <v>25</v>
      </c>
      <c r="D5133" s="7">
        <f t="shared" si="599"/>
        <v>625</v>
      </c>
      <c r="E5133" s="7">
        <f t="shared" si="600"/>
        <v>15625</v>
      </c>
      <c r="F5133" s="7">
        <f t="shared" si="601"/>
        <v>390625</v>
      </c>
      <c r="G5133" s="11">
        <v>535646</v>
      </c>
      <c r="H5133">
        <v>0</v>
      </c>
      <c r="I5133">
        <v>0</v>
      </c>
      <c r="J5133">
        <v>10</v>
      </c>
      <c r="K5133" s="3">
        <v>4.6666666666666696</v>
      </c>
      <c r="L5133" s="3">
        <f t="shared" si="602"/>
        <v>116.66666666666674</v>
      </c>
      <c r="M5133" s="5">
        <v>0</v>
      </c>
      <c r="R5133">
        <v>2018</v>
      </c>
      <c r="S5133" s="1" t="s">
        <v>6</v>
      </c>
      <c r="T5133" s="40">
        <f>+'Copy Co'!$B$17</f>
        <v>51399.602684929596</v>
      </c>
      <c r="U5133">
        <f>+'Copy Co'!$B$18*'All Data'!C5133</f>
        <v>1235.2441134489443</v>
      </c>
      <c r="V5133" s="40">
        <f>+D5133*'Copy Co'!$B$19</f>
        <v>262526.2892758465</v>
      </c>
      <c r="W5133" s="40">
        <f>+E5133*'Copy Co'!$B$20</f>
        <v>-120679.33894947749</v>
      </c>
      <c r="X5133" s="40">
        <f>+F5133*'Copy Co'!$B$21</f>
        <v>18939.726031720744</v>
      </c>
      <c r="Y5133" s="40">
        <f>+G5133*'Copy Co'!$B$22</f>
        <v>222926.53341717803</v>
      </c>
      <c r="Z5133" s="40">
        <f>+H5133*'Copy Co'!$B$23</f>
        <v>0</v>
      </c>
      <c r="AA5133" s="40">
        <f>+I5133*'Copy Co'!$B$24</f>
        <v>0</v>
      </c>
      <c r="AB5133" s="40">
        <f>+J5133*'Copy Co'!$B$25</f>
        <v>3368.2208927512015</v>
      </c>
      <c r="AC5133" s="40">
        <f>+K5133*'Copy Co'!$B$26</f>
        <v>1461.8661819343679</v>
      </c>
      <c r="AD5133" s="40">
        <f>+L5133*'Copy Co'!$B$27</f>
        <v>21385.874365906242</v>
      </c>
      <c r="AE5133" s="40">
        <f>+M5133*'Copy Co'!$B$28</f>
        <v>0</v>
      </c>
      <c r="AF5133" s="40">
        <f t="shared" si="603"/>
        <v>462564.01801423816</v>
      </c>
      <c r="AG5133" s="25">
        <f t="shared" si="604"/>
        <v>-46866.981985761842</v>
      </c>
      <c r="BF5133" s="2">
        <v>42979</v>
      </c>
      <c r="BG5133" s="3">
        <v>0</v>
      </c>
      <c r="BH5133">
        <v>12</v>
      </c>
      <c r="BI5133">
        <v>6.0833333333333304</v>
      </c>
    </row>
    <row r="5134" spans="1:61" x14ac:dyDescent="0.25">
      <c r="A5134" s="2">
        <v>43117</v>
      </c>
      <c r="B5134" s="7">
        <v>489250</v>
      </c>
      <c r="C5134" s="3">
        <v>24.375</v>
      </c>
      <c r="D5134" s="7">
        <f t="shared" si="599"/>
        <v>594.140625</v>
      </c>
      <c r="E5134" s="7">
        <f t="shared" si="600"/>
        <v>14482.177734375</v>
      </c>
      <c r="F5134" s="7">
        <f t="shared" si="601"/>
        <v>353003.08227539062</v>
      </c>
      <c r="G5134" s="11">
        <v>509431</v>
      </c>
      <c r="H5134">
        <v>0</v>
      </c>
      <c r="I5134">
        <v>0</v>
      </c>
      <c r="J5134">
        <v>10</v>
      </c>
      <c r="K5134" s="3">
        <v>4.6666666666666696</v>
      </c>
      <c r="L5134" s="3">
        <f t="shared" si="602"/>
        <v>113.75000000000007</v>
      </c>
      <c r="M5134" s="5">
        <v>0</v>
      </c>
      <c r="R5134">
        <v>2018</v>
      </c>
      <c r="S5134" s="1" t="s">
        <v>7</v>
      </c>
      <c r="T5134" s="40">
        <f>+'Copy Co'!$B$17</f>
        <v>51399.602684929596</v>
      </c>
      <c r="U5134">
        <f>+'Copy Co'!$B$18*'All Data'!C5134</f>
        <v>1204.3630106127207</v>
      </c>
      <c r="V5134" s="40">
        <f>+D5134*'Copy Co'!$B$19</f>
        <v>249564.05374285157</v>
      </c>
      <c r="W5134" s="40">
        <f>+E5134*'Copy Co'!$B$20</f>
        <v>-111852.77667412587</v>
      </c>
      <c r="X5134" s="40">
        <f>+F5134*'Copy Co'!$B$21</f>
        <v>17115.601066621122</v>
      </c>
      <c r="Y5134" s="40">
        <f>+G5134*'Copy Co'!$B$22</f>
        <v>212016.30712307463</v>
      </c>
      <c r="Z5134" s="40">
        <f>+H5134*'Copy Co'!$B$23</f>
        <v>0</v>
      </c>
      <c r="AA5134" s="40">
        <f>+I5134*'Copy Co'!$B$24</f>
        <v>0</v>
      </c>
      <c r="AB5134" s="40">
        <f>+J5134*'Copy Co'!$B$25</f>
        <v>3368.2208927512015</v>
      </c>
      <c r="AC5134" s="40">
        <f>+K5134*'Copy Co'!$B$26</f>
        <v>1461.8661819343679</v>
      </c>
      <c r="AD5134" s="40">
        <f>+L5134*'Copy Co'!$B$27</f>
        <v>20851.227506758587</v>
      </c>
      <c r="AE5134" s="40">
        <f>+M5134*'Copy Co'!$B$28</f>
        <v>0</v>
      </c>
      <c r="AF5134" s="40">
        <f t="shared" si="603"/>
        <v>445128.46553540789</v>
      </c>
      <c r="AG5134" s="25">
        <f t="shared" si="604"/>
        <v>-44121.534464592114</v>
      </c>
      <c r="BF5134" s="2">
        <v>42980</v>
      </c>
      <c r="BG5134" s="3">
        <v>0</v>
      </c>
      <c r="BH5134">
        <v>13</v>
      </c>
      <c r="BI5134">
        <v>6.4583333333333304</v>
      </c>
    </row>
    <row r="5135" spans="1:61" x14ac:dyDescent="0.25">
      <c r="A5135" s="2">
        <v>43118</v>
      </c>
      <c r="B5135" s="7">
        <v>420496</v>
      </c>
      <c r="C5135" s="3">
        <v>14.875</v>
      </c>
      <c r="D5135" s="7">
        <f t="shared" si="599"/>
        <v>221.265625</v>
      </c>
      <c r="E5135" s="7">
        <f t="shared" si="600"/>
        <v>3291.326171875</v>
      </c>
      <c r="F5135" s="7">
        <f t="shared" si="601"/>
        <v>48958.476806640625</v>
      </c>
      <c r="G5135" s="11">
        <v>489250</v>
      </c>
      <c r="H5135">
        <v>0</v>
      </c>
      <c r="I5135">
        <v>0</v>
      </c>
      <c r="J5135">
        <v>25</v>
      </c>
      <c r="K5135" s="3">
        <v>11.9583333333333</v>
      </c>
      <c r="L5135" s="3">
        <f t="shared" si="602"/>
        <v>177.88020833333283</v>
      </c>
      <c r="M5135" s="5">
        <v>0</v>
      </c>
      <c r="R5135">
        <v>2018</v>
      </c>
      <c r="S5135" s="1" t="s">
        <v>1</v>
      </c>
      <c r="T5135" s="40">
        <f>+'Copy Co'!$B$17</f>
        <v>51399.602684929596</v>
      </c>
      <c r="U5135">
        <f>+'Copy Co'!$B$18*'All Data'!C5135</f>
        <v>734.97024750212188</v>
      </c>
      <c r="V5135" s="40">
        <f>+D5135*'Copy Co'!$B$19</f>
        <v>92940.869560881547</v>
      </c>
      <c r="W5135" s="40">
        <f>+E5135*'Copy Co'!$B$20</f>
        <v>-25420.484268095319</v>
      </c>
      <c r="X5135" s="40">
        <f>+F5135*'Copy Co'!$B$21</f>
        <v>2373.7859523792067</v>
      </c>
      <c r="Y5135" s="40">
        <f>+G5135*'Copy Co'!$B$22</f>
        <v>203617.32650734694</v>
      </c>
      <c r="Z5135" s="40">
        <f>+H5135*'Copy Co'!$B$23</f>
        <v>0</v>
      </c>
      <c r="AA5135" s="40">
        <f>+I5135*'Copy Co'!$B$24</f>
        <v>0</v>
      </c>
      <c r="AB5135" s="40">
        <f>+J5135*'Copy Co'!$B$25</f>
        <v>8420.552231878004</v>
      </c>
      <c r="AC5135" s="40">
        <f>+K5135*'Copy Co'!$B$26</f>
        <v>3746.0320912068046</v>
      </c>
      <c r="AD5135" s="40">
        <f>+L5135*'Copy Co'!$B$27</f>
        <v>32606.775322267564</v>
      </c>
      <c r="AE5135" s="40">
        <f>+M5135*'Copy Co'!$B$28</f>
        <v>0</v>
      </c>
      <c r="AF5135" s="40">
        <f t="shared" si="603"/>
        <v>370419.4303302964</v>
      </c>
      <c r="AG5135" s="25">
        <f t="shared" si="604"/>
        <v>-50076.569669703604</v>
      </c>
      <c r="BF5135" s="2">
        <v>42981</v>
      </c>
      <c r="BG5135" s="3">
        <v>0</v>
      </c>
      <c r="BH5135">
        <v>10</v>
      </c>
      <c r="BI5135">
        <v>6.2083333333333304</v>
      </c>
    </row>
    <row r="5136" spans="1:61" x14ac:dyDescent="0.25">
      <c r="A5136" s="2">
        <v>43119</v>
      </c>
      <c r="B5136" s="7">
        <v>490826</v>
      </c>
      <c r="C5136" s="3">
        <v>22.4583333333333</v>
      </c>
      <c r="D5136" s="7">
        <f t="shared" si="599"/>
        <v>504.37673611110961</v>
      </c>
      <c r="E5136" s="7">
        <f t="shared" si="600"/>
        <v>11327.460865161987</v>
      </c>
      <c r="F5136" s="7">
        <f t="shared" si="601"/>
        <v>254395.89193009591</v>
      </c>
      <c r="G5136" s="11">
        <v>420496</v>
      </c>
      <c r="H5136">
        <v>1</v>
      </c>
      <c r="I5136">
        <v>0</v>
      </c>
      <c r="J5136">
        <v>24</v>
      </c>
      <c r="K5136" s="3">
        <v>13.9166666666667</v>
      </c>
      <c r="L5136" s="3">
        <f t="shared" si="602"/>
        <v>312.5451388888892</v>
      </c>
      <c r="M5136" s="5">
        <v>0</v>
      </c>
      <c r="R5136">
        <v>2018</v>
      </c>
      <c r="S5136" s="1" t="s">
        <v>2</v>
      </c>
      <c r="T5136" s="40">
        <f>+'Copy Co'!$B$17</f>
        <v>51399.602684929596</v>
      </c>
      <c r="U5136">
        <f>+'Copy Co'!$B$18*'All Data'!C5136</f>
        <v>1109.6609619149667</v>
      </c>
      <c r="V5136" s="40">
        <f>+D5136*'Copy Co'!$B$19</f>
        <v>211859.44468529991</v>
      </c>
      <c r="W5136" s="40">
        <f>+E5136*'Copy Co'!$B$20</f>
        <v>-87487.391307764803</v>
      </c>
      <c r="X5136" s="40">
        <f>+F5136*'Copy Co'!$B$21</f>
        <v>12334.562551683211</v>
      </c>
      <c r="Y5136" s="40">
        <f>+G5136*'Copy Co'!$B$22</f>
        <v>175003.10950849944</v>
      </c>
      <c r="Z5136" s="40">
        <f>+H5136*'Copy Co'!$B$23</f>
        <v>-10610.780657764437</v>
      </c>
      <c r="AA5136" s="40">
        <f>+I5136*'Copy Co'!$B$24</f>
        <v>0</v>
      </c>
      <c r="AB5136" s="40">
        <f>+J5136*'Copy Co'!$B$25</f>
        <v>8083.7301426028844</v>
      </c>
      <c r="AC5136" s="40">
        <f>+K5136*'Copy Co'!$B$26</f>
        <v>4359.4937925542827</v>
      </c>
      <c r="AD5136" s="40">
        <f>+L5136*'Copy Co'!$B$27</f>
        <v>57291.866348164265</v>
      </c>
      <c r="AE5136" s="40">
        <f>+M5136*'Copy Co'!$B$28</f>
        <v>0</v>
      </c>
      <c r="AF5136" s="40">
        <f t="shared" si="603"/>
        <v>423343.29871011933</v>
      </c>
      <c r="AG5136" s="25">
        <f t="shared" si="604"/>
        <v>-67482.701289880672</v>
      </c>
      <c r="BF5136" s="2">
        <v>42982</v>
      </c>
      <c r="BG5136" s="3">
        <v>0</v>
      </c>
      <c r="BH5136">
        <v>15</v>
      </c>
      <c r="BI5136">
        <v>6.5416666666666696</v>
      </c>
    </row>
    <row r="5137" spans="1:61" x14ac:dyDescent="0.25">
      <c r="A5137" s="2">
        <v>43120</v>
      </c>
      <c r="B5137" s="7">
        <v>648137</v>
      </c>
      <c r="C5137" s="3">
        <v>33.8333333333333</v>
      </c>
      <c r="D5137" s="7">
        <f t="shared" si="599"/>
        <v>1144.6944444444423</v>
      </c>
      <c r="E5137" s="7">
        <f t="shared" si="600"/>
        <v>38728.828703703592</v>
      </c>
      <c r="F5137" s="7">
        <f t="shared" si="601"/>
        <v>1310325.3711419704</v>
      </c>
      <c r="G5137" s="11">
        <v>490826</v>
      </c>
      <c r="H5137">
        <v>0</v>
      </c>
      <c r="I5137">
        <v>1</v>
      </c>
      <c r="J5137">
        <v>16</v>
      </c>
      <c r="K5137" s="3">
        <v>11.625</v>
      </c>
      <c r="L5137" s="3">
        <f t="shared" si="602"/>
        <v>393.3124999999996</v>
      </c>
      <c r="M5137" s="5">
        <v>0</v>
      </c>
      <c r="R5137">
        <v>2018</v>
      </c>
      <c r="S5137" s="1" t="s">
        <v>3</v>
      </c>
      <c r="T5137" s="40">
        <f>+'Copy Co'!$B$17</f>
        <v>51399.602684929596</v>
      </c>
      <c r="U5137">
        <f>+'Copy Co'!$B$18*'All Data'!C5137</f>
        <v>1671.6970335342362</v>
      </c>
      <c r="V5137" s="40">
        <f>+D5137*'Copy Co'!$B$19</f>
        <v>480819.81576748169</v>
      </c>
      <c r="W5137" s="40">
        <f>+E5137*'Copy Co'!$B$20</f>
        <v>-299121.24456003192</v>
      </c>
      <c r="X5137" s="40">
        <f>+F5137*'Copy Co'!$B$21</f>
        <v>63532.041067114806</v>
      </c>
      <c r="Y5137" s="40">
        <f>+G5137*'Copy Co'!$B$22</f>
        <v>204273.23025098635</v>
      </c>
      <c r="Z5137" s="40">
        <f>+H5137*'Copy Co'!$B$23</f>
        <v>0</v>
      </c>
      <c r="AA5137" s="40">
        <f>+I5137*'Copy Co'!$B$24</f>
        <v>-10704.382616627605</v>
      </c>
      <c r="AB5137" s="40">
        <f>+J5137*'Copy Co'!$B$25</f>
        <v>5389.1534284019226</v>
      </c>
      <c r="AC5137" s="40">
        <f>+K5137*'Copy Co'!$B$26</f>
        <v>3641.6130782115033</v>
      </c>
      <c r="AD5137" s="40">
        <f>+L5137*'Copy Co'!$B$27</f>
        <v>72097.128956061308</v>
      </c>
      <c r="AE5137" s="40">
        <f>+M5137*'Copy Co'!$B$28</f>
        <v>0</v>
      </c>
      <c r="AF5137" s="40">
        <f t="shared" si="603"/>
        <v>572998.65509006183</v>
      </c>
      <c r="AG5137" s="25">
        <f t="shared" si="604"/>
        <v>-75138.344909938169</v>
      </c>
      <c r="BF5137" s="2">
        <v>42983</v>
      </c>
      <c r="BG5137" s="3">
        <v>0</v>
      </c>
      <c r="BH5137">
        <v>15</v>
      </c>
      <c r="BI5137">
        <v>6.25</v>
      </c>
    </row>
    <row r="5138" spans="1:61" x14ac:dyDescent="0.25">
      <c r="A5138" s="2">
        <v>43121</v>
      </c>
      <c r="B5138" s="7">
        <v>670111</v>
      </c>
      <c r="C5138" s="3">
        <v>35.3333333333333</v>
      </c>
      <c r="D5138" s="7">
        <f t="shared" si="599"/>
        <v>1248.4444444444421</v>
      </c>
      <c r="E5138" s="7">
        <f t="shared" si="600"/>
        <v>44111.703703703577</v>
      </c>
      <c r="F5138" s="7">
        <f t="shared" si="601"/>
        <v>1558613.5308641917</v>
      </c>
      <c r="G5138" s="11">
        <v>648137</v>
      </c>
      <c r="H5138">
        <v>0</v>
      </c>
      <c r="I5138">
        <v>1</v>
      </c>
      <c r="J5138">
        <v>12</v>
      </c>
      <c r="K5138" s="3">
        <v>6.7916666666666696</v>
      </c>
      <c r="L5138" s="3">
        <f t="shared" si="602"/>
        <v>239.97222222222211</v>
      </c>
      <c r="M5138" s="5">
        <v>0</v>
      </c>
      <c r="R5138">
        <v>2018</v>
      </c>
      <c r="S5138" s="1" t="s">
        <v>4</v>
      </c>
      <c r="T5138" s="40">
        <f>+'Copy Co'!$B$17</f>
        <v>51399.602684929596</v>
      </c>
      <c r="U5138">
        <f>+'Copy Co'!$B$18*'All Data'!C5138</f>
        <v>1745.8116803411729</v>
      </c>
      <c r="V5138" s="40">
        <f>+D5138*'Copy Co'!$B$19</f>
        <v>524399.17978727212</v>
      </c>
      <c r="W5138" s="40">
        <f>+E5138*'Copy Co'!$B$20</f>
        <v>-340695.75954548258</v>
      </c>
      <c r="X5138" s="40">
        <f>+F5138*'Copy Co'!$B$21</f>
        <v>75570.465955585823</v>
      </c>
      <c r="Y5138" s="40">
        <f>+G5138*'Copy Co'!$B$22</f>
        <v>269743.32784975437</v>
      </c>
      <c r="Z5138" s="40">
        <f>+H5138*'Copy Co'!$B$23</f>
        <v>0</v>
      </c>
      <c r="AA5138" s="40">
        <f>+I5138*'Copy Co'!$B$24</f>
        <v>-10704.382616627605</v>
      </c>
      <c r="AB5138" s="40">
        <f>+J5138*'Copy Co'!$B$25</f>
        <v>4041.8650713014422</v>
      </c>
      <c r="AC5138" s="40">
        <f>+K5138*'Copy Co'!$B$26</f>
        <v>2127.5373897794811</v>
      </c>
      <c r="AD5138" s="40">
        <f>+L5138*'Copy Co'!$B$27</f>
        <v>43988.706820729487</v>
      </c>
      <c r="AE5138" s="40">
        <f>+M5138*'Copy Co'!$B$28</f>
        <v>0</v>
      </c>
      <c r="AF5138" s="40">
        <f t="shared" si="603"/>
        <v>621616.35507758334</v>
      </c>
      <c r="AG5138" s="25">
        <f t="shared" si="604"/>
        <v>-48494.644922416657</v>
      </c>
      <c r="BF5138" s="2">
        <v>42984</v>
      </c>
      <c r="BG5138" s="3">
        <v>0</v>
      </c>
      <c r="BH5138">
        <v>10</v>
      </c>
      <c r="BI5138">
        <v>6.3333333333333304</v>
      </c>
    </row>
    <row r="5139" spans="1:61" x14ac:dyDescent="0.25">
      <c r="A5139" s="2">
        <v>43122</v>
      </c>
      <c r="B5139" s="7">
        <v>709358</v>
      </c>
      <c r="C5139" s="3">
        <v>33.875</v>
      </c>
      <c r="D5139" s="7">
        <f t="shared" si="599"/>
        <v>1147.515625</v>
      </c>
      <c r="E5139" s="7">
        <f t="shared" si="600"/>
        <v>38872.091796875</v>
      </c>
      <c r="F5139" s="7">
        <f t="shared" si="601"/>
        <v>1316792.1096191406</v>
      </c>
      <c r="G5139" s="11">
        <v>670111</v>
      </c>
      <c r="H5139">
        <v>0</v>
      </c>
      <c r="I5139">
        <v>0</v>
      </c>
      <c r="J5139">
        <v>15</v>
      </c>
      <c r="K5139" s="3">
        <v>8.0833333333333304</v>
      </c>
      <c r="L5139" s="3">
        <f t="shared" si="602"/>
        <v>273.82291666666657</v>
      </c>
      <c r="M5139" s="5">
        <v>0</v>
      </c>
      <c r="R5139">
        <v>2018</v>
      </c>
      <c r="S5139" s="1" t="s">
        <v>5</v>
      </c>
      <c r="T5139" s="40">
        <f>+'Copy Co'!$B$17</f>
        <v>51399.602684929596</v>
      </c>
      <c r="U5139">
        <f>+'Copy Co'!$B$18*'All Data'!C5139</f>
        <v>1673.7557737233194</v>
      </c>
      <c r="V5139" s="40">
        <f>+D5139*'Copy Co'!$B$19</f>
        <v>482004.83026768605</v>
      </c>
      <c r="W5139" s="40">
        <f>+E5139*'Copy Co'!$B$20</f>
        <v>-300227.73386433802</v>
      </c>
      <c r="X5139" s="40">
        <f>+F5139*'Copy Co'!$B$21</f>
        <v>63845.585400110365</v>
      </c>
      <c r="Y5139" s="40">
        <f>+G5139*'Copy Co'!$B$22</f>
        <v>278888.52382864541</v>
      </c>
      <c r="Z5139" s="40">
        <f>+H5139*'Copy Co'!$B$23</f>
        <v>0</v>
      </c>
      <c r="AA5139" s="40">
        <f>+I5139*'Copy Co'!$B$24</f>
        <v>0</v>
      </c>
      <c r="AB5139" s="40">
        <f>+J5139*'Copy Co'!$B$25</f>
        <v>5052.331339126802</v>
      </c>
      <c r="AC5139" s="40">
        <f>+K5139*'Copy Co'!$B$26</f>
        <v>2532.161065136313</v>
      </c>
      <c r="AD5139" s="40">
        <f>+L5139*'Copy Co'!$B$27</f>
        <v>50193.792808622937</v>
      </c>
      <c r="AE5139" s="40">
        <f>+M5139*'Copy Co'!$B$28</f>
        <v>0</v>
      </c>
      <c r="AF5139" s="40">
        <f t="shared" si="603"/>
        <v>635362.84930364275</v>
      </c>
      <c r="AG5139" s="25">
        <f t="shared" si="604"/>
        <v>-73995.150696357246</v>
      </c>
      <c r="BF5139" s="2">
        <v>42985</v>
      </c>
      <c r="BG5139" s="3">
        <v>0</v>
      </c>
      <c r="BH5139">
        <v>17</v>
      </c>
      <c r="BI5139">
        <v>8.5416666666666696</v>
      </c>
    </row>
    <row r="5140" spans="1:61" x14ac:dyDescent="0.25">
      <c r="A5140" s="2">
        <v>43123</v>
      </c>
      <c r="B5140" s="7">
        <v>626245</v>
      </c>
      <c r="C5140" s="3">
        <v>29.7916666666667</v>
      </c>
      <c r="D5140" s="7">
        <f t="shared" si="599"/>
        <v>887.54340277777976</v>
      </c>
      <c r="E5140" s="7">
        <f t="shared" si="600"/>
        <v>26441.397207754719</v>
      </c>
      <c r="F5140" s="7">
        <f t="shared" si="601"/>
        <v>787733.29181436019</v>
      </c>
      <c r="G5140" s="11">
        <v>709358</v>
      </c>
      <c r="H5140">
        <v>0</v>
      </c>
      <c r="I5140">
        <v>0</v>
      </c>
      <c r="J5140">
        <v>14</v>
      </c>
      <c r="K5140" s="3">
        <v>5.5</v>
      </c>
      <c r="L5140" s="3">
        <f t="shared" si="602"/>
        <v>163.85416666666686</v>
      </c>
      <c r="M5140" s="5">
        <v>0</v>
      </c>
      <c r="R5140">
        <v>2018</v>
      </c>
      <c r="S5140" s="1" t="s">
        <v>6</v>
      </c>
      <c r="T5140" s="40">
        <f>+'Copy Co'!$B$17</f>
        <v>51399.602684929596</v>
      </c>
      <c r="U5140">
        <f>+'Copy Co'!$B$18*'All Data'!C5140</f>
        <v>1471.999235193327</v>
      </c>
      <c r="V5140" s="40">
        <f>+D5140*'Copy Co'!$B$19</f>
        <v>372805.56176401366</v>
      </c>
      <c r="W5140" s="40">
        <f>+E5140*'Copy Co'!$B$20</f>
        <v>-204219.54149967356</v>
      </c>
      <c r="X5140" s="40">
        <f>+F5140*'Copy Co'!$B$21</f>
        <v>38193.798996555546</v>
      </c>
      <c r="Y5140" s="40">
        <f>+G5140*'Copy Co'!$B$22</f>
        <v>295222.44148512743</v>
      </c>
      <c r="Z5140" s="40">
        <f>+H5140*'Copy Co'!$B$23</f>
        <v>0</v>
      </c>
      <c r="AA5140" s="40">
        <f>+I5140*'Copy Co'!$B$24</f>
        <v>0</v>
      </c>
      <c r="AB5140" s="40">
        <f>+J5140*'Copy Co'!$B$25</f>
        <v>4715.5092498516824</v>
      </c>
      <c r="AC5140" s="40">
        <f>+K5140*'Copy Co'!$B$26</f>
        <v>1722.9137144226468</v>
      </c>
      <c r="AD5140" s="40">
        <f>+L5140*'Copy Co'!$B$27</f>
        <v>30035.696765687982</v>
      </c>
      <c r="AE5140" s="40">
        <f>+M5140*'Copy Co'!$B$28</f>
        <v>0</v>
      </c>
      <c r="AF5140" s="40">
        <f t="shared" si="603"/>
        <v>591347.98239610833</v>
      </c>
      <c r="AG5140" s="25">
        <f t="shared" si="604"/>
        <v>-34897.017603891669</v>
      </c>
      <c r="BF5140" s="2">
        <v>42986</v>
      </c>
      <c r="BG5140" s="3">
        <v>0</v>
      </c>
      <c r="BH5140">
        <v>22</v>
      </c>
      <c r="BI5140">
        <v>10.375</v>
      </c>
    </row>
    <row r="5141" spans="1:61" x14ac:dyDescent="0.25">
      <c r="A5141" s="2">
        <v>43124</v>
      </c>
      <c r="B5141" s="7">
        <v>571575</v>
      </c>
      <c r="C5141" s="3">
        <v>25</v>
      </c>
      <c r="D5141" s="7">
        <f t="shared" si="599"/>
        <v>625</v>
      </c>
      <c r="E5141" s="7">
        <f t="shared" si="600"/>
        <v>15625</v>
      </c>
      <c r="F5141" s="7">
        <f t="shared" si="601"/>
        <v>390625</v>
      </c>
      <c r="G5141" s="11">
        <v>626245</v>
      </c>
      <c r="H5141">
        <v>0</v>
      </c>
      <c r="I5141">
        <v>0</v>
      </c>
      <c r="J5141">
        <v>28</v>
      </c>
      <c r="K5141" s="3">
        <v>9.75</v>
      </c>
      <c r="L5141" s="3">
        <f t="shared" si="602"/>
        <v>243.75</v>
      </c>
      <c r="M5141" s="5">
        <v>0</v>
      </c>
      <c r="R5141">
        <v>2018</v>
      </c>
      <c r="S5141" s="1" t="s">
        <v>7</v>
      </c>
      <c r="T5141" s="40">
        <f>+'Copy Co'!$B$17</f>
        <v>51399.602684929596</v>
      </c>
      <c r="U5141">
        <f>+'Copy Co'!$B$18*'All Data'!C5141</f>
        <v>1235.2441134489443</v>
      </c>
      <c r="V5141" s="40">
        <f>+D5141*'Copy Co'!$B$19</f>
        <v>262526.2892758465</v>
      </c>
      <c r="W5141" s="40">
        <f>+E5141*'Copy Co'!$B$20</f>
        <v>-120679.33894947749</v>
      </c>
      <c r="X5141" s="40">
        <f>+F5141*'Copy Co'!$B$21</f>
        <v>18939.726031720744</v>
      </c>
      <c r="Y5141" s="40">
        <f>+G5141*'Copy Co'!$B$22</f>
        <v>260632.25884229635</v>
      </c>
      <c r="Z5141" s="40">
        <f>+H5141*'Copy Co'!$B$23</f>
        <v>0</v>
      </c>
      <c r="AA5141" s="40">
        <f>+I5141*'Copy Co'!$B$24</f>
        <v>0</v>
      </c>
      <c r="AB5141" s="40">
        <f>+J5141*'Copy Co'!$B$25</f>
        <v>9431.0184997033648</v>
      </c>
      <c r="AC5141" s="40">
        <f>+K5141*'Copy Co'!$B$26</f>
        <v>3054.2561301128735</v>
      </c>
      <c r="AD5141" s="40">
        <f>+L5141*'Copy Co'!$B$27</f>
        <v>44681.201800196941</v>
      </c>
      <c r="AE5141" s="40">
        <f>+M5141*'Copy Co'!$B$28</f>
        <v>0</v>
      </c>
      <c r="AF5141" s="40">
        <f t="shared" si="603"/>
        <v>531220.25842877792</v>
      </c>
      <c r="AG5141" s="25">
        <f t="shared" si="604"/>
        <v>-40354.741571222083</v>
      </c>
      <c r="BF5141" s="2">
        <v>42987</v>
      </c>
      <c r="BG5141" s="3">
        <v>0</v>
      </c>
      <c r="BH5141">
        <v>15</v>
      </c>
      <c r="BI5141">
        <v>8.9583333333333304</v>
      </c>
    </row>
    <row r="5142" spans="1:61" x14ac:dyDescent="0.25">
      <c r="A5142" s="2">
        <v>43125</v>
      </c>
      <c r="B5142" s="7">
        <v>600942</v>
      </c>
      <c r="C5142" s="3">
        <v>25.7916666666667</v>
      </c>
      <c r="D5142" s="7">
        <f t="shared" si="599"/>
        <v>665.21006944444616</v>
      </c>
      <c r="E5142" s="7">
        <f t="shared" si="600"/>
        <v>17156.876374421361</v>
      </c>
      <c r="F5142" s="7">
        <f t="shared" si="601"/>
        <v>442504.43649028486</v>
      </c>
      <c r="G5142" s="11">
        <v>571575</v>
      </c>
      <c r="H5142">
        <v>0</v>
      </c>
      <c r="I5142">
        <v>0</v>
      </c>
      <c r="J5142">
        <v>26</v>
      </c>
      <c r="K5142" s="3">
        <v>10.0833333333333</v>
      </c>
      <c r="L5142" s="3">
        <f t="shared" si="602"/>
        <v>260.06597222222172</v>
      </c>
      <c r="M5142" s="5">
        <v>0</v>
      </c>
      <c r="R5142">
        <v>2018</v>
      </c>
      <c r="S5142" s="1" t="s">
        <v>1</v>
      </c>
      <c r="T5142" s="40">
        <f>+'Copy Co'!$B$17</f>
        <v>51399.602684929596</v>
      </c>
      <c r="U5142">
        <f>+'Copy Co'!$B$18*'All Data'!C5142</f>
        <v>1274.3601770414957</v>
      </c>
      <c r="V5142" s="40">
        <f>+D5142*'Copy Co'!$B$19</f>
        <v>279416.20979228575</v>
      </c>
      <c r="W5142" s="40">
        <f>+E5142*'Copy Co'!$B$20</f>
        <v>-132510.75195539699</v>
      </c>
      <c r="X5142" s="40">
        <f>+F5142*'Copy Co'!$B$21</f>
        <v>21455.136755064235</v>
      </c>
      <c r="Y5142" s="40">
        <f>+G5142*'Copy Co'!$B$22</f>
        <v>237879.55727835835</v>
      </c>
      <c r="Z5142" s="40">
        <f>+H5142*'Copy Co'!$B$23</f>
        <v>0</v>
      </c>
      <c r="AA5142" s="40">
        <f>+I5142*'Copy Co'!$B$24</f>
        <v>0</v>
      </c>
      <c r="AB5142" s="40">
        <f>+J5142*'Copy Co'!$B$25</f>
        <v>8757.3743211531237</v>
      </c>
      <c r="AC5142" s="40">
        <f>+K5142*'Copy Co'!$B$26</f>
        <v>3158.6751431081752</v>
      </c>
      <c r="AD5142" s="40">
        <f>+L5142*'Copy Co'!$B$27</f>
        <v>47672.041789643081</v>
      </c>
      <c r="AE5142" s="40">
        <f>+M5142*'Copy Co'!$B$28</f>
        <v>0</v>
      </c>
      <c r="AF5142" s="40">
        <f t="shared" si="603"/>
        <v>518502.2059861868</v>
      </c>
      <c r="AG5142" s="25">
        <f t="shared" si="604"/>
        <v>-82439.794013813196</v>
      </c>
      <c r="BF5142" s="2">
        <v>42988</v>
      </c>
      <c r="BG5142" s="3">
        <v>0</v>
      </c>
      <c r="BH5142">
        <v>12</v>
      </c>
      <c r="BI5142">
        <v>6</v>
      </c>
    </row>
    <row r="5143" spans="1:61" x14ac:dyDescent="0.25">
      <c r="A5143" s="2">
        <v>43126</v>
      </c>
      <c r="B5143" s="7">
        <v>612798</v>
      </c>
      <c r="C5143" s="3">
        <v>29.3333333333333</v>
      </c>
      <c r="D5143" s="7">
        <f t="shared" si="599"/>
        <v>860.44444444444252</v>
      </c>
      <c r="E5143" s="7">
        <f t="shared" si="600"/>
        <v>25239.703703703617</v>
      </c>
      <c r="F5143" s="7">
        <f t="shared" si="601"/>
        <v>740364.64197530539</v>
      </c>
      <c r="G5143" s="11">
        <v>600942</v>
      </c>
      <c r="H5143">
        <v>1</v>
      </c>
      <c r="I5143">
        <v>0</v>
      </c>
      <c r="J5143">
        <v>13</v>
      </c>
      <c r="K5143" s="3">
        <v>7.3333333333333304</v>
      </c>
      <c r="L5143" s="3">
        <f t="shared" si="602"/>
        <v>215.11111111111077</v>
      </c>
      <c r="M5143" s="5">
        <v>0</v>
      </c>
      <c r="R5143">
        <v>2018</v>
      </c>
      <c r="S5143" s="1" t="s">
        <v>2</v>
      </c>
      <c r="T5143" s="40">
        <f>+'Copy Co'!$B$17</f>
        <v>51399.602684929596</v>
      </c>
      <c r="U5143">
        <f>+'Copy Co'!$B$18*'All Data'!C5143</f>
        <v>1449.3530931134262</v>
      </c>
      <c r="V5143" s="40">
        <f>+D5143*'Copy Co'!$B$19</f>
        <v>361422.85940482677</v>
      </c>
      <c r="W5143" s="40">
        <f>+E5143*'Copy Co'!$B$20</f>
        <v>-194938.28852759241</v>
      </c>
      <c r="X5143" s="40">
        <f>+F5143*'Copy Co'!$B$21</f>
        <v>35897.096915418369</v>
      </c>
      <c r="Y5143" s="40">
        <f>+G5143*'Copy Co'!$B$22</f>
        <v>250101.59105974057</v>
      </c>
      <c r="Z5143" s="40">
        <f>+H5143*'Copy Co'!$B$23</f>
        <v>-10610.780657764437</v>
      </c>
      <c r="AA5143" s="40">
        <f>+I5143*'Copy Co'!$B$24</f>
        <v>0</v>
      </c>
      <c r="AB5143" s="40">
        <f>+J5143*'Copy Co'!$B$25</f>
        <v>4378.6871605765618</v>
      </c>
      <c r="AC5143" s="40">
        <f>+K5143*'Copy Co'!$B$26</f>
        <v>2297.2182858968613</v>
      </c>
      <c r="AD5143" s="40">
        <f>+L5143*'Copy Co'!$B$27</f>
        <v>39431.478830851804</v>
      </c>
      <c r="AE5143" s="40">
        <f>+M5143*'Copy Co'!$B$28</f>
        <v>0</v>
      </c>
      <c r="AF5143" s="40">
        <f t="shared" si="603"/>
        <v>540828.8182499971</v>
      </c>
      <c r="AG5143" s="25">
        <f t="shared" si="604"/>
        <v>-71969.181750002899</v>
      </c>
      <c r="BF5143" s="2">
        <v>42989</v>
      </c>
      <c r="BG5143" s="3">
        <v>0</v>
      </c>
      <c r="BH5143">
        <v>10</v>
      </c>
      <c r="BI5143">
        <v>6.4583333333333304</v>
      </c>
    </row>
    <row r="5144" spans="1:61" x14ac:dyDescent="0.25">
      <c r="A5144" s="2">
        <v>43127</v>
      </c>
      <c r="B5144" s="7">
        <v>545977</v>
      </c>
      <c r="C5144" s="3">
        <v>24.6666666666667</v>
      </c>
      <c r="D5144" s="7">
        <f t="shared" si="599"/>
        <v>608.44444444444605</v>
      </c>
      <c r="E5144" s="7">
        <f t="shared" si="600"/>
        <v>15008.296296296356</v>
      </c>
      <c r="F5144" s="7">
        <f t="shared" si="601"/>
        <v>370204.64197531057</v>
      </c>
      <c r="G5144" s="11">
        <v>612798</v>
      </c>
      <c r="H5144">
        <v>0</v>
      </c>
      <c r="I5144">
        <v>1</v>
      </c>
      <c r="J5144">
        <v>13</v>
      </c>
      <c r="K5144" s="3">
        <v>6.6666666666666696</v>
      </c>
      <c r="L5144" s="3">
        <f t="shared" si="602"/>
        <v>164.44444444444474</v>
      </c>
      <c r="M5144" s="5">
        <v>0</v>
      </c>
      <c r="R5144">
        <v>2018</v>
      </c>
      <c r="S5144" s="1" t="s">
        <v>3</v>
      </c>
      <c r="T5144" s="40">
        <f>+'Copy Co'!$B$17</f>
        <v>51399.602684929596</v>
      </c>
      <c r="U5144">
        <f>+'Copy Co'!$B$18*'All Data'!C5144</f>
        <v>1218.7741919362934</v>
      </c>
      <c r="V5144" s="40">
        <f>+D5144*'Copy Co'!$B$19</f>
        <v>255572.25956880697</v>
      </c>
      <c r="W5144" s="40">
        <f>+E5144*'Copy Co'!$B$20</f>
        <v>-115916.24165087588</v>
      </c>
      <c r="X5144" s="40">
        <f>+F5144*'Copy Co'!$B$21</f>
        <v>17949.630706390137</v>
      </c>
      <c r="Y5144" s="40">
        <f>+G5144*'Copy Co'!$B$22</f>
        <v>255035.85170986038</v>
      </c>
      <c r="Z5144" s="40">
        <f>+H5144*'Copy Co'!$B$23</f>
        <v>0</v>
      </c>
      <c r="AA5144" s="40">
        <f>+I5144*'Copy Co'!$B$24</f>
        <v>-10704.382616627605</v>
      </c>
      <c r="AB5144" s="40">
        <f>+J5144*'Copy Co'!$B$25</f>
        <v>4378.6871605765618</v>
      </c>
      <c r="AC5144" s="40">
        <f>+K5144*'Copy Co'!$B$26</f>
        <v>2088.3802599062392</v>
      </c>
      <c r="AD5144" s="40">
        <f>+L5144*'Copy Co'!$B$27</f>
        <v>30143.899106229786</v>
      </c>
      <c r="AE5144" s="40">
        <f>+M5144*'Copy Co'!$B$28</f>
        <v>0</v>
      </c>
      <c r="AF5144" s="40">
        <f t="shared" si="603"/>
        <v>491166.46112113242</v>
      </c>
      <c r="AG5144" s="25">
        <f t="shared" si="604"/>
        <v>-54810.538878867577</v>
      </c>
      <c r="BF5144" s="2">
        <v>42990</v>
      </c>
      <c r="BG5144" s="3">
        <v>0</v>
      </c>
      <c r="BH5144">
        <v>23</v>
      </c>
      <c r="BI5144">
        <v>8.125</v>
      </c>
    </row>
    <row r="5145" spans="1:61" x14ac:dyDescent="0.25">
      <c r="A5145" s="2">
        <v>43128</v>
      </c>
      <c r="B5145" s="7">
        <v>485972</v>
      </c>
      <c r="C5145" s="3">
        <v>21.7916666666667</v>
      </c>
      <c r="D5145" s="7">
        <f t="shared" si="599"/>
        <v>474.87673611111256</v>
      </c>
      <c r="E5145" s="7">
        <f t="shared" si="600"/>
        <v>10348.355541088011</v>
      </c>
      <c r="F5145" s="7">
        <f t="shared" si="601"/>
        <v>225507.91449954323</v>
      </c>
      <c r="G5145" s="11">
        <v>545977</v>
      </c>
      <c r="H5145">
        <v>0</v>
      </c>
      <c r="I5145">
        <v>1</v>
      </c>
      <c r="J5145">
        <v>8</v>
      </c>
      <c r="K5145" s="3">
        <v>4.7083333333333304</v>
      </c>
      <c r="L5145" s="3">
        <f t="shared" si="602"/>
        <v>102.60243055555564</v>
      </c>
      <c r="M5145" s="5">
        <v>0</v>
      </c>
      <c r="R5145">
        <v>2018</v>
      </c>
      <c r="S5145" s="1" t="s">
        <v>4</v>
      </c>
      <c r="T5145" s="40">
        <f>+'Copy Co'!$B$17</f>
        <v>51399.602684929596</v>
      </c>
      <c r="U5145">
        <f>+'Copy Co'!$B$18*'All Data'!C5145</f>
        <v>1076.7211188896647</v>
      </c>
      <c r="V5145" s="40">
        <f>+D5145*'Copy Co'!$B$19</f>
        <v>199468.20383148119</v>
      </c>
      <c r="W5145" s="40">
        <f>+E5145*'Copy Co'!$B$20</f>
        <v>-79925.293178410473</v>
      </c>
      <c r="X5145" s="40">
        <f>+F5145*'Copy Co'!$B$21</f>
        <v>10933.908783631499</v>
      </c>
      <c r="Y5145" s="40">
        <f>+G5145*'Copy Co'!$B$22</f>
        <v>227226.11563515945</v>
      </c>
      <c r="Z5145" s="40">
        <f>+H5145*'Copy Co'!$B$23</f>
        <v>0</v>
      </c>
      <c r="AA5145" s="40">
        <f>+I5145*'Copy Co'!$B$24</f>
        <v>-10704.382616627605</v>
      </c>
      <c r="AB5145" s="40">
        <f>+J5145*'Copy Co'!$B$25</f>
        <v>2694.5767142009613</v>
      </c>
      <c r="AC5145" s="40">
        <f>+K5145*'Copy Co'!$B$26</f>
        <v>1474.91855855878</v>
      </c>
      <c r="AD5145" s="40">
        <f>+L5145*'Copy Co'!$B$27</f>
        <v>18807.794481409128</v>
      </c>
      <c r="AE5145" s="40">
        <f>+M5145*'Copy Co'!$B$28</f>
        <v>0</v>
      </c>
      <c r="AF5145" s="40">
        <f t="shared" si="603"/>
        <v>422452.16601322219</v>
      </c>
      <c r="AG5145" s="25">
        <f t="shared" si="604"/>
        <v>-63519.833986777812</v>
      </c>
      <c r="BF5145" s="2">
        <v>42991</v>
      </c>
      <c r="BG5145" s="3">
        <v>0</v>
      </c>
      <c r="BH5145">
        <v>21</v>
      </c>
      <c r="BI5145">
        <v>9.125</v>
      </c>
    </row>
    <row r="5146" spans="1:61" x14ac:dyDescent="0.25">
      <c r="A5146" s="2">
        <v>43129</v>
      </c>
      <c r="B5146" s="7">
        <v>450354</v>
      </c>
      <c r="C5146" s="3">
        <v>21.6666666666667</v>
      </c>
      <c r="D5146" s="7">
        <f t="shared" si="599"/>
        <v>469.44444444444588</v>
      </c>
      <c r="E5146" s="7">
        <f t="shared" si="600"/>
        <v>10171.296296296343</v>
      </c>
      <c r="F5146" s="7">
        <f t="shared" si="601"/>
        <v>220378.08641975443</v>
      </c>
      <c r="G5146" s="11">
        <v>485972</v>
      </c>
      <c r="H5146">
        <v>0</v>
      </c>
      <c r="I5146">
        <v>0</v>
      </c>
      <c r="J5146">
        <v>12</v>
      </c>
      <c r="K5146" s="3">
        <v>3.8333333333333299</v>
      </c>
      <c r="L5146" s="3">
        <f t="shared" si="602"/>
        <v>83.055555555555614</v>
      </c>
      <c r="M5146" s="5">
        <v>0</v>
      </c>
      <c r="R5146">
        <v>2018</v>
      </c>
      <c r="S5146" s="1" t="s">
        <v>5</v>
      </c>
      <c r="T5146" s="40">
        <f>+'Copy Co'!$B$17</f>
        <v>51399.602684929596</v>
      </c>
      <c r="U5146">
        <f>+'Copy Co'!$B$18*'All Data'!C5146</f>
        <v>1070.5448983224201</v>
      </c>
      <c r="V5146" s="40">
        <f>+D5146*'Copy Co'!$B$19</f>
        <v>197186.41283385863</v>
      </c>
      <c r="W5146" s="40">
        <f>+E5146*'Copy Co'!$B$20</f>
        <v>-78557.780050963935</v>
      </c>
      <c r="X5146" s="40">
        <f>+F5146*'Copy Co'!$B$21</f>
        <v>10685.185485273669</v>
      </c>
      <c r="Y5146" s="40">
        <f>+G5146*'Copy Co'!$B$22</f>
        <v>202253.08001518325</v>
      </c>
      <c r="Z5146" s="40">
        <f>+H5146*'Copy Co'!$B$23</f>
        <v>0</v>
      </c>
      <c r="AA5146" s="40">
        <f>+I5146*'Copy Co'!$B$24</f>
        <v>0</v>
      </c>
      <c r="AB5146" s="40">
        <f>+J5146*'Copy Co'!$B$25</f>
        <v>4041.8650713014422</v>
      </c>
      <c r="AC5146" s="40">
        <f>+K5146*'Copy Co'!$B$26</f>
        <v>1200.8186494460861</v>
      </c>
      <c r="AD5146" s="40">
        <f>+L5146*'Copy Co'!$B$27</f>
        <v>15224.705798585635</v>
      </c>
      <c r="AE5146" s="40">
        <f>+M5146*'Copy Co'!$B$28</f>
        <v>0</v>
      </c>
      <c r="AF5146" s="40">
        <f t="shared" si="603"/>
        <v>404504.43538593675</v>
      </c>
      <c r="AG5146" s="25">
        <f t="shared" si="604"/>
        <v>-45849.564614063245</v>
      </c>
      <c r="BF5146" s="2">
        <v>42992</v>
      </c>
      <c r="BG5146" s="3">
        <v>0</v>
      </c>
      <c r="BH5146">
        <v>28</v>
      </c>
      <c r="BI5146">
        <v>13.8333333333333</v>
      </c>
    </row>
    <row r="5147" spans="1:61" x14ac:dyDescent="0.25">
      <c r="A5147" s="2">
        <v>43130</v>
      </c>
      <c r="B5147" s="7">
        <v>403349</v>
      </c>
      <c r="C5147" s="3">
        <v>17.125</v>
      </c>
      <c r="D5147" s="7">
        <f t="shared" si="599"/>
        <v>293.265625</v>
      </c>
      <c r="E5147" s="7">
        <f t="shared" si="600"/>
        <v>5022.173828125</v>
      </c>
      <c r="F5147" s="7">
        <f t="shared" si="601"/>
        <v>86004.726806640625</v>
      </c>
      <c r="G5147" s="11">
        <v>450354</v>
      </c>
      <c r="H5147">
        <v>0</v>
      </c>
      <c r="I5147">
        <v>0</v>
      </c>
      <c r="J5147">
        <v>14</v>
      </c>
      <c r="K5147" s="3">
        <v>4.7083333333333304</v>
      </c>
      <c r="L5147" s="3">
        <f t="shared" si="602"/>
        <v>80.630208333333286</v>
      </c>
      <c r="M5147" s="5">
        <v>0</v>
      </c>
      <c r="R5147">
        <v>2018</v>
      </c>
      <c r="S5147" s="1" t="s">
        <v>6</v>
      </c>
      <c r="T5147" s="40">
        <f>+'Copy Co'!$B$17</f>
        <v>51399.602684929596</v>
      </c>
      <c r="U5147">
        <f>+'Copy Co'!$B$18*'All Data'!C5147</f>
        <v>846.14221771252676</v>
      </c>
      <c r="V5147" s="40">
        <f>+D5147*'Copy Co'!$B$19</f>
        <v>123183.89808545906</v>
      </c>
      <c r="W5147" s="40">
        <f>+E5147*'Copy Co'!$B$20</f>
        <v>-38788.647530719478</v>
      </c>
      <c r="X5147" s="40">
        <f>+F5147*'Copy Co'!$B$21</f>
        <v>4169.9992656659515</v>
      </c>
      <c r="Y5147" s="40">
        <f>+G5147*'Copy Co'!$B$22</f>
        <v>187429.48893590132</v>
      </c>
      <c r="Z5147" s="40">
        <f>+H5147*'Copy Co'!$B$23</f>
        <v>0</v>
      </c>
      <c r="AA5147" s="40">
        <f>+I5147*'Copy Co'!$B$24</f>
        <v>0</v>
      </c>
      <c r="AB5147" s="40">
        <f>+J5147*'Copy Co'!$B$25</f>
        <v>4715.5092498516824</v>
      </c>
      <c r="AC5147" s="40">
        <f>+K5147*'Copy Co'!$B$26</f>
        <v>1474.91855855878</v>
      </c>
      <c r="AD5147" s="40">
        <f>+L5147*'Copy Co'!$B$27</f>
        <v>14780.121475830096</v>
      </c>
      <c r="AE5147" s="40">
        <f>+M5147*'Copy Co'!$B$28</f>
        <v>0</v>
      </c>
      <c r="AF5147" s="40">
        <f t="shared" si="603"/>
        <v>349211.03294318955</v>
      </c>
      <c r="AG5147" s="25">
        <f t="shared" si="604"/>
        <v>-54137.967056810448</v>
      </c>
      <c r="BF5147" s="2">
        <v>42995</v>
      </c>
      <c r="BG5147" s="3">
        <v>0</v>
      </c>
      <c r="BH5147">
        <v>14</v>
      </c>
      <c r="BI5147">
        <v>6.5</v>
      </c>
    </row>
    <row r="5148" spans="1:61" x14ac:dyDescent="0.25">
      <c r="A5148" s="2">
        <v>43131</v>
      </c>
      <c r="B5148" s="7">
        <v>423298</v>
      </c>
      <c r="C5148" s="3">
        <v>19.764705882352899</v>
      </c>
      <c r="D5148" s="7">
        <f t="shared" si="599"/>
        <v>390.64359861591532</v>
      </c>
      <c r="E5148" s="7">
        <f t="shared" si="600"/>
        <v>7720.9558314674869</v>
      </c>
      <c r="F5148" s="7">
        <f t="shared" si="601"/>
        <v>152602.42113959236</v>
      </c>
      <c r="G5148" s="11">
        <v>403349</v>
      </c>
      <c r="H5148">
        <v>0</v>
      </c>
      <c r="I5148">
        <v>0</v>
      </c>
      <c r="J5148">
        <v>15</v>
      </c>
      <c r="K5148" s="3">
        <v>6.6470588235294104</v>
      </c>
      <c r="L5148" s="3">
        <f t="shared" si="602"/>
        <v>131.37716262975749</v>
      </c>
      <c r="M5148" s="5">
        <v>0</v>
      </c>
      <c r="R5148">
        <v>2018</v>
      </c>
      <c r="S5148" s="1" t="s">
        <v>7</v>
      </c>
      <c r="T5148" s="40">
        <f>+'Copy Co'!$B$17</f>
        <v>51399.602684929596</v>
      </c>
      <c r="U5148">
        <f>+'Copy Co'!$B$18*'All Data'!C5148</f>
        <v>976.5694638090456</v>
      </c>
      <c r="V5148" s="40">
        <f>+D5148*'Copy Co'!$B$19</f>
        <v>164086.74299839913</v>
      </c>
      <c r="W5148" s="40">
        <f>+E5148*'Copy Co'!$B$20</f>
        <v>-59632.630131175021</v>
      </c>
      <c r="X5148" s="40">
        <f>+F5148*'Copy Co'!$B$21</f>
        <v>7399.0350032925426</v>
      </c>
      <c r="Y5148" s="40">
        <f>+G5148*'Copy Co'!$B$22</f>
        <v>167866.82683579333</v>
      </c>
      <c r="Z5148" s="40">
        <f>+H5148*'Copy Co'!$B$23</f>
        <v>0</v>
      </c>
      <c r="AA5148" s="40">
        <f>+I5148*'Copy Co'!$B$24</f>
        <v>0</v>
      </c>
      <c r="AB5148" s="40">
        <f>+J5148*'Copy Co'!$B$25</f>
        <v>5052.331339126802</v>
      </c>
      <c r="AC5148" s="40">
        <f>+K5148*'Copy Co'!$B$26</f>
        <v>2082.237965024161</v>
      </c>
      <c r="AD5148" s="40">
        <f>+L5148*'Copy Co'!$B$27</f>
        <v>24082.418524707638</v>
      </c>
      <c r="AE5148" s="40">
        <f>+M5148*'Copy Co'!$B$28</f>
        <v>0</v>
      </c>
      <c r="AF5148" s="40">
        <f t="shared" si="603"/>
        <v>363313.13468390715</v>
      </c>
      <c r="AG5148" s="25">
        <f t="shared" si="604"/>
        <v>-59984.865316092852</v>
      </c>
      <c r="BF5148" s="2">
        <v>42996</v>
      </c>
      <c r="BG5148" s="3">
        <v>0</v>
      </c>
      <c r="BH5148">
        <v>28</v>
      </c>
      <c r="BI5148">
        <v>16.1666666666667</v>
      </c>
    </row>
    <row r="5150" spans="1:61" x14ac:dyDescent="0.25">
      <c r="AG5150" s="25">
        <f>SUM(AG4:AG5148)</f>
        <v>-3940729.9173662751</v>
      </c>
    </row>
  </sheetData>
  <sortState ref="AL5:AM162">
    <sortCondition ref="AL5:AL162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53"/>
  <sheetViews>
    <sheetView topLeftCell="A3" workbookViewId="0">
      <selection activeCell="E53" sqref="E53"/>
    </sheetView>
  </sheetViews>
  <sheetFormatPr defaultRowHeight="15" x14ac:dyDescent="0.25"/>
  <cols>
    <col min="1" max="1" width="18" bestFit="1" customWidth="1"/>
    <col min="2" max="2" width="14" bestFit="1" customWidth="1"/>
    <col min="3" max="3" width="14.5703125" bestFit="1" customWidth="1"/>
    <col min="4" max="4" width="12.28515625" customWidth="1"/>
    <col min="5" max="5" width="14.140625" customWidth="1"/>
    <col min="6" max="6" width="14" bestFit="1" customWidth="1"/>
    <col min="7" max="7" width="11.28515625" bestFit="1" customWidth="1"/>
    <col min="8" max="8" width="14" bestFit="1" customWidth="1"/>
    <col min="9" max="9" width="11.28515625" bestFit="1" customWidth="1"/>
    <col min="11" max="11" width="17.42578125" bestFit="1" customWidth="1"/>
    <col min="12" max="12" width="14.28515625" bestFit="1" customWidth="1"/>
    <col min="13" max="13" width="14.5703125" bestFit="1" customWidth="1"/>
    <col min="16" max="16" width="13.42578125" bestFit="1" customWidth="1"/>
    <col min="17" max="17" width="11" bestFit="1" customWidth="1"/>
    <col min="18" max="18" width="12.42578125" bestFit="1" customWidth="1"/>
    <col min="19" max="19" width="12.5703125" bestFit="1" customWidth="1"/>
  </cols>
  <sheetData>
    <row r="1" spans="1:19" x14ac:dyDescent="0.25">
      <c r="A1" t="s">
        <v>35</v>
      </c>
    </row>
    <row r="2" spans="1:19" ht="15.75" thickBot="1" x14ac:dyDescent="0.3"/>
    <row r="3" spans="1:19" x14ac:dyDescent="0.25">
      <c r="A3" s="16" t="s">
        <v>36</v>
      </c>
      <c r="B3" s="16"/>
      <c r="D3" s="34" t="s">
        <v>97</v>
      </c>
      <c r="K3" s="16" t="s">
        <v>36</v>
      </c>
      <c r="L3" s="16"/>
    </row>
    <row r="4" spans="1:19" x14ac:dyDescent="0.25">
      <c r="A4" s="13" t="s">
        <v>37</v>
      </c>
      <c r="B4" s="13">
        <v>0.98353661484168442</v>
      </c>
      <c r="K4" s="13" t="s">
        <v>37</v>
      </c>
      <c r="L4" s="13">
        <v>0.99454561959213339</v>
      </c>
    </row>
    <row r="5" spans="1:19" x14ac:dyDescent="0.25">
      <c r="A5" s="13" t="s">
        <v>38</v>
      </c>
      <c r="B5" s="13">
        <v>0.96734427273423984</v>
      </c>
      <c r="K5" s="13" t="s">
        <v>38</v>
      </c>
      <c r="L5" s="13">
        <v>0.98912098944990046</v>
      </c>
    </row>
    <row r="6" spans="1:19" x14ac:dyDescent="0.25">
      <c r="A6" s="13" t="s">
        <v>39</v>
      </c>
      <c r="B6" s="13">
        <v>0.96601347507137192</v>
      </c>
      <c r="K6" s="13" t="s">
        <v>39</v>
      </c>
      <c r="L6" s="13">
        <v>0.98909603759084064</v>
      </c>
    </row>
    <row r="7" spans="1:19" x14ac:dyDescent="0.25">
      <c r="A7" s="13" t="s">
        <v>40</v>
      </c>
      <c r="B7" s="13">
        <v>25325.802875048459</v>
      </c>
      <c r="K7" s="13" t="s">
        <v>40</v>
      </c>
      <c r="L7" s="13">
        <v>22441.696775340322</v>
      </c>
    </row>
    <row r="8" spans="1:19" ht="15.75" thickBot="1" x14ac:dyDescent="0.3">
      <c r="A8" s="14" t="s">
        <v>41</v>
      </c>
      <c r="B8" s="14">
        <v>333</v>
      </c>
      <c r="K8" s="14" t="s">
        <v>41</v>
      </c>
      <c r="L8" s="14">
        <v>4808</v>
      </c>
    </row>
    <row r="10" spans="1:19" ht="15.75" thickBot="1" x14ac:dyDescent="0.3">
      <c r="A10" t="s">
        <v>42</v>
      </c>
      <c r="K10" t="s">
        <v>42</v>
      </c>
    </row>
    <row r="11" spans="1:19" x14ac:dyDescent="0.25">
      <c r="A11" s="15"/>
      <c r="B11" s="15" t="s">
        <v>47</v>
      </c>
      <c r="C11" s="15" t="s">
        <v>48</v>
      </c>
      <c r="D11" s="15" t="s">
        <v>49</v>
      </c>
      <c r="E11" s="15" t="s">
        <v>50</v>
      </c>
      <c r="F11" s="15" t="s">
        <v>51</v>
      </c>
      <c r="K11" s="15"/>
      <c r="L11" s="15" t="s">
        <v>47</v>
      </c>
      <c r="M11" s="15" t="s">
        <v>48</v>
      </c>
      <c r="N11" s="15" t="s">
        <v>49</v>
      </c>
      <c r="O11" s="15" t="s">
        <v>50</v>
      </c>
      <c r="P11" s="15" t="s">
        <v>51</v>
      </c>
    </row>
    <row r="12" spans="1:19" x14ac:dyDescent="0.25">
      <c r="A12" s="13" t="s">
        <v>43</v>
      </c>
      <c r="B12" s="13">
        <v>13</v>
      </c>
      <c r="C12" s="13">
        <v>6060923911178.2031</v>
      </c>
      <c r="D12" s="13">
        <v>466224916244.47717</v>
      </c>
      <c r="E12" s="13">
        <v>726.89057076455776</v>
      </c>
      <c r="F12" s="13">
        <v>3.9971690150885802E-228</v>
      </c>
      <c r="K12" s="13" t="s">
        <v>43</v>
      </c>
      <c r="L12" s="13">
        <v>11</v>
      </c>
      <c r="M12" s="13">
        <v>219609222506288.56</v>
      </c>
      <c r="N12" s="13">
        <v>19964474773298.961</v>
      </c>
      <c r="O12" s="13">
        <v>39641.174113597437</v>
      </c>
      <c r="P12" s="13">
        <v>0</v>
      </c>
    </row>
    <row r="13" spans="1:19" x14ac:dyDescent="0.25">
      <c r="A13" s="13" t="s">
        <v>44</v>
      </c>
      <c r="B13" s="13">
        <v>319</v>
      </c>
      <c r="C13" s="13">
        <v>204605416913.79428</v>
      </c>
      <c r="D13" s="13">
        <v>641396291.26581275</v>
      </c>
      <c r="E13" s="13"/>
      <c r="F13" s="13"/>
      <c r="K13" s="13" t="s">
        <v>44</v>
      </c>
      <c r="L13" s="13">
        <v>4796</v>
      </c>
      <c r="M13" s="13">
        <v>2415408300933.7114</v>
      </c>
      <c r="N13" s="13">
        <v>503629754.15632015</v>
      </c>
      <c r="O13" s="13"/>
      <c r="P13" s="13"/>
    </row>
    <row r="14" spans="1:19" ht="15.75" thickBot="1" x14ac:dyDescent="0.3">
      <c r="A14" s="14" t="s">
        <v>45</v>
      </c>
      <c r="B14" s="14">
        <v>332</v>
      </c>
      <c r="C14" s="14">
        <v>6265529328091.9971</v>
      </c>
      <c r="D14" s="14"/>
      <c r="E14" s="14"/>
      <c r="F14" s="14"/>
      <c r="K14" s="14" t="s">
        <v>45</v>
      </c>
      <c r="L14" s="14">
        <v>4807</v>
      </c>
      <c r="M14" s="14">
        <v>222024630807222.28</v>
      </c>
      <c r="N14" s="14"/>
      <c r="O14" s="14"/>
      <c r="P14" s="14"/>
    </row>
    <row r="15" spans="1:19" ht="15.75" thickBot="1" x14ac:dyDescent="0.3"/>
    <row r="16" spans="1:19" x14ac:dyDescent="0.25">
      <c r="A16" s="15"/>
      <c r="B16" s="15" t="s">
        <v>52</v>
      </c>
      <c r="C16" s="15" t="s">
        <v>40</v>
      </c>
      <c r="D16" s="15" t="s">
        <v>53</v>
      </c>
      <c r="E16" s="15" t="s">
        <v>54</v>
      </c>
      <c r="F16" s="15" t="s">
        <v>55</v>
      </c>
      <c r="G16" s="15" t="s">
        <v>56</v>
      </c>
      <c r="H16" s="15" t="s">
        <v>57</v>
      </c>
      <c r="I16" s="15" t="s">
        <v>58</v>
      </c>
      <c r="K16" s="15"/>
      <c r="L16" s="15" t="s">
        <v>52</v>
      </c>
      <c r="M16" s="15" t="s">
        <v>40</v>
      </c>
      <c r="N16" s="15" t="s">
        <v>53</v>
      </c>
      <c r="O16" s="15" t="s">
        <v>54</v>
      </c>
      <c r="P16" s="15" t="s">
        <v>55</v>
      </c>
      <c r="Q16" s="15" t="s">
        <v>56</v>
      </c>
      <c r="R16" s="15" t="s">
        <v>57</v>
      </c>
      <c r="S16" s="15" t="s">
        <v>58</v>
      </c>
    </row>
    <row r="17" spans="1:19" x14ac:dyDescent="0.25">
      <c r="A17" s="13" t="s">
        <v>46</v>
      </c>
      <c r="B17" s="22">
        <v>-987278.89977676317</v>
      </c>
      <c r="C17" s="22">
        <v>459150.15564545937</v>
      </c>
      <c r="D17" s="22">
        <v>-2.1502310031646976</v>
      </c>
      <c r="E17" s="22">
        <v>3.2288235895987873E-2</v>
      </c>
      <c r="F17" s="22">
        <v>-1890623.9498442831</v>
      </c>
      <c r="G17" s="22">
        <v>-83933.849709243164</v>
      </c>
      <c r="H17" s="22">
        <v>-1890623.9498442831</v>
      </c>
      <c r="I17" s="22">
        <v>-83933.849709243164</v>
      </c>
      <c r="K17" s="13" t="s">
        <v>46</v>
      </c>
      <c r="L17" s="22">
        <v>51399.602684929596</v>
      </c>
      <c r="M17" s="22">
        <v>1562.3539810477641</v>
      </c>
      <c r="N17" s="22">
        <v>32.898820183156822</v>
      </c>
      <c r="O17" s="22">
        <v>3.2015596142743092E-214</v>
      </c>
      <c r="P17" s="22">
        <v>48336.672163684241</v>
      </c>
      <c r="Q17" s="22">
        <v>54462.53320617495</v>
      </c>
      <c r="R17" s="22">
        <v>48336.672163684241</v>
      </c>
      <c r="S17" s="22">
        <v>54462.53320617495</v>
      </c>
    </row>
    <row r="18" spans="1:19" x14ac:dyDescent="0.25">
      <c r="A18" s="13" t="s">
        <v>94</v>
      </c>
      <c r="B18" s="22">
        <v>-2081.6596073569904</v>
      </c>
      <c r="C18" s="22">
        <v>5283.7257861815224</v>
      </c>
      <c r="D18" s="22">
        <v>-0.39397570797506842</v>
      </c>
      <c r="E18" s="22">
        <v>0.69386219693629636</v>
      </c>
      <c r="F18" s="22">
        <v>-12477.011707698581</v>
      </c>
      <c r="G18" s="22">
        <v>8313.6924929845991</v>
      </c>
      <c r="H18" s="22">
        <v>-12477.011707698581</v>
      </c>
      <c r="I18" s="22">
        <v>8313.6924929845991</v>
      </c>
      <c r="K18" s="13" t="s">
        <v>0</v>
      </c>
      <c r="L18" s="22">
        <v>49.40976453795777</v>
      </c>
      <c r="M18" s="22">
        <v>278.76331083196334</v>
      </c>
      <c r="N18" s="22">
        <v>0.17724629683330761</v>
      </c>
      <c r="O18" s="22">
        <v>0.85932241647409269</v>
      </c>
      <c r="P18" s="22">
        <v>-497.09420531016741</v>
      </c>
      <c r="Q18" s="22">
        <v>595.91373438608298</v>
      </c>
      <c r="R18" s="22">
        <v>-497.09420531016741</v>
      </c>
      <c r="S18" s="22">
        <v>595.91373438608298</v>
      </c>
    </row>
    <row r="19" spans="1:19" x14ac:dyDescent="0.25">
      <c r="A19" s="13" t="s">
        <v>69</v>
      </c>
      <c r="B19" s="22">
        <v>572.73656883785475</v>
      </c>
      <c r="C19" s="22">
        <v>263.31602932106455</v>
      </c>
      <c r="D19" s="22">
        <v>2.1750919240070639</v>
      </c>
      <c r="E19" s="22">
        <v>3.0357380690437315E-2</v>
      </c>
      <c r="F19" s="22">
        <v>54.681138025174505</v>
      </c>
      <c r="G19" s="22">
        <v>1090.791999650535</v>
      </c>
      <c r="H19" s="22">
        <v>54.681138025174505</v>
      </c>
      <c r="I19" s="22">
        <v>1090.791999650535</v>
      </c>
      <c r="K19" s="13" t="s">
        <v>69</v>
      </c>
      <c r="L19" s="22">
        <v>420.04206284135438</v>
      </c>
      <c r="M19" s="22">
        <v>25.778080800615133</v>
      </c>
      <c r="N19" s="22">
        <v>16.294543650872995</v>
      </c>
      <c r="O19" s="22">
        <v>3.8379143016723518E-58</v>
      </c>
      <c r="P19" s="22">
        <v>369.50519896727752</v>
      </c>
      <c r="Q19" s="22">
        <v>470.57892671543124</v>
      </c>
      <c r="R19" s="22">
        <v>369.50519896727752</v>
      </c>
      <c r="S19" s="22">
        <v>470.57892671543124</v>
      </c>
    </row>
    <row r="20" spans="1:19" x14ac:dyDescent="0.25">
      <c r="A20" s="13" t="s">
        <v>70</v>
      </c>
      <c r="B20" s="22">
        <v>-9.8465801142201759</v>
      </c>
      <c r="C20" s="22">
        <v>5.7894039737418677</v>
      </c>
      <c r="D20" s="22">
        <v>-1.7007934079017173</v>
      </c>
      <c r="E20" s="22">
        <v>8.9956324022168854E-2</v>
      </c>
      <c r="F20" s="22">
        <v>-21.236817835405333</v>
      </c>
      <c r="G20" s="22">
        <v>1.5436576069649792</v>
      </c>
      <c r="H20" s="22">
        <v>-21.236817835405333</v>
      </c>
      <c r="I20" s="22">
        <v>1.5436576069649792</v>
      </c>
      <c r="K20" s="13" t="s">
        <v>70</v>
      </c>
      <c r="L20" s="22">
        <v>-7.7234776927665596</v>
      </c>
      <c r="M20" s="22">
        <v>0.81855131639781697</v>
      </c>
      <c r="N20" s="22">
        <v>-9.4355448925977168</v>
      </c>
      <c r="O20" s="22">
        <v>5.9038259275450517E-21</v>
      </c>
      <c r="P20" s="22">
        <v>-9.3282137772991121</v>
      </c>
      <c r="Q20" s="22">
        <v>-6.1187416082340071</v>
      </c>
      <c r="R20" s="22">
        <v>-9.3282137772991121</v>
      </c>
      <c r="S20" s="22">
        <v>-6.1187416082340071</v>
      </c>
    </row>
    <row r="21" spans="1:19" x14ac:dyDescent="0.25">
      <c r="A21" s="13" t="s">
        <v>71</v>
      </c>
      <c r="B21" s="22">
        <v>6.0067139855200152E-2</v>
      </c>
      <c r="C21" s="22">
        <v>4.5181032366956281E-2</v>
      </c>
      <c r="D21" s="22">
        <v>1.3294769222478195</v>
      </c>
      <c r="E21" s="22">
        <v>0.1846406182360853</v>
      </c>
      <c r="F21" s="22">
        <v>-2.8823305773104588E-2</v>
      </c>
      <c r="G21" s="22">
        <v>0.14895758548350491</v>
      </c>
      <c r="H21" s="22">
        <v>-2.8823305773104588E-2</v>
      </c>
      <c r="I21" s="22">
        <v>0.14895758548350491</v>
      </c>
      <c r="K21" s="13" t="s">
        <v>71</v>
      </c>
      <c r="L21" s="22">
        <v>4.8485698641205104E-2</v>
      </c>
      <c r="M21" s="22">
        <v>8.194518738482124E-3</v>
      </c>
      <c r="N21" s="22">
        <v>5.9168451727997562</v>
      </c>
      <c r="O21" s="22">
        <v>3.5097724313430967E-9</v>
      </c>
      <c r="P21" s="22">
        <v>3.2420682738610797E-2</v>
      </c>
      <c r="Q21" s="22">
        <v>6.4550714543799403E-2</v>
      </c>
      <c r="R21" s="22">
        <v>3.2420682738610797E-2</v>
      </c>
      <c r="S21" s="22">
        <v>6.4550714543799403E-2</v>
      </c>
    </row>
    <row r="22" spans="1:19" x14ac:dyDescent="0.25">
      <c r="A22" s="13" t="s">
        <v>59</v>
      </c>
      <c r="B22" s="22">
        <v>0.23899169013977428</v>
      </c>
      <c r="C22" s="22">
        <v>1.9464490016779353E-2</v>
      </c>
      <c r="D22" s="22">
        <v>12.278343277103671</v>
      </c>
      <c r="E22" s="22">
        <v>1.2145288431933714E-28</v>
      </c>
      <c r="F22" s="22">
        <v>0.20069669994418471</v>
      </c>
      <c r="G22" s="22">
        <v>0.27728668033536386</v>
      </c>
      <c r="H22" s="22">
        <v>0.20069669994418471</v>
      </c>
      <c r="I22" s="22">
        <v>0.27728668033536386</v>
      </c>
      <c r="K22" s="13" t="s">
        <v>59</v>
      </c>
      <c r="L22" s="22">
        <v>0.41618257845139894</v>
      </c>
      <c r="M22" s="22">
        <v>4.6379931704405913E-3</v>
      </c>
      <c r="N22" s="22">
        <v>89.733331455480183</v>
      </c>
      <c r="O22" s="22">
        <v>0</v>
      </c>
      <c r="P22" s="22">
        <v>0.40708998419209858</v>
      </c>
      <c r="Q22" s="22">
        <v>0.42527517271069931</v>
      </c>
      <c r="R22" s="22">
        <v>0.40708998419209858</v>
      </c>
      <c r="S22" s="22">
        <v>0.42527517271069931</v>
      </c>
    </row>
    <row r="23" spans="1:19" x14ac:dyDescent="0.25">
      <c r="A23" s="13" t="s">
        <v>2</v>
      </c>
      <c r="B23" s="22">
        <v>-19043.702793206023</v>
      </c>
      <c r="C23" s="22">
        <v>4165.1181271848163</v>
      </c>
      <c r="D23" s="22">
        <v>-4.5721879216130592</v>
      </c>
      <c r="E23" s="22">
        <v>6.9139091611581687E-6</v>
      </c>
      <c r="F23" s="22">
        <v>-27238.274431431084</v>
      </c>
      <c r="G23" s="22">
        <v>-10849.131154980963</v>
      </c>
      <c r="H23" s="22">
        <v>-27238.274431431084</v>
      </c>
      <c r="I23" s="22">
        <v>-10849.131154980963</v>
      </c>
      <c r="K23" s="13" t="s">
        <v>60</v>
      </c>
      <c r="L23" s="22">
        <v>-10610.780657764437</v>
      </c>
      <c r="M23" s="22">
        <v>958.26955033120555</v>
      </c>
      <c r="N23" s="22">
        <v>-11.072855914180979</v>
      </c>
      <c r="O23" s="22">
        <v>3.7177066413059826E-28</v>
      </c>
      <c r="P23" s="22">
        <v>-12489.428575518088</v>
      </c>
      <c r="Q23" s="22">
        <v>-8732.1327400107857</v>
      </c>
      <c r="R23" s="22">
        <v>-12489.428575518088</v>
      </c>
      <c r="S23" s="22">
        <v>-8732.1327400107857</v>
      </c>
    </row>
    <row r="24" spans="1:19" x14ac:dyDescent="0.25">
      <c r="A24" s="13" t="s">
        <v>76</v>
      </c>
      <c r="B24" s="22">
        <v>-13724.300682227713</v>
      </c>
      <c r="C24" s="22">
        <v>3229.9448503400317</v>
      </c>
      <c r="D24" s="22">
        <v>-4.2490820488104895</v>
      </c>
      <c r="E24" s="22">
        <v>2.8208406532289828E-5</v>
      </c>
      <c r="F24" s="22">
        <v>-20078.985868915832</v>
      </c>
      <c r="G24" s="22">
        <v>-7369.615495539595</v>
      </c>
      <c r="H24" s="22">
        <v>-20078.985868915832</v>
      </c>
      <c r="I24" s="22">
        <v>-7369.615495539595</v>
      </c>
      <c r="K24" s="13" t="s">
        <v>61</v>
      </c>
      <c r="L24" s="22">
        <v>-10704.382616627605</v>
      </c>
      <c r="M24" s="22">
        <v>742.41367438795203</v>
      </c>
      <c r="N24" s="22">
        <v>-14.418353252251622</v>
      </c>
      <c r="O24" s="22">
        <v>3.6194707662870976E-46</v>
      </c>
      <c r="P24" s="22">
        <v>-12159.853995237832</v>
      </c>
      <c r="Q24" s="22">
        <v>-9248.9112380173774</v>
      </c>
      <c r="R24" s="22">
        <v>-12159.853995237832</v>
      </c>
      <c r="S24" s="22">
        <v>-9248.9112380173774</v>
      </c>
    </row>
    <row r="25" spans="1:19" x14ac:dyDescent="0.25">
      <c r="A25" s="13" t="s">
        <v>62</v>
      </c>
      <c r="B25" s="22">
        <v>529.64579310874876</v>
      </c>
      <c r="C25" s="22">
        <v>500.43546877851816</v>
      </c>
      <c r="D25" s="22">
        <v>1.0583698121988201</v>
      </c>
      <c r="E25" s="22">
        <v>0.29068763846404255</v>
      </c>
      <c r="F25" s="22">
        <v>-454.92515397890452</v>
      </c>
      <c r="G25" s="22">
        <v>1514.216740196402</v>
      </c>
      <c r="H25" s="22">
        <v>-454.92515397890452</v>
      </c>
      <c r="I25" s="22">
        <v>1514.216740196402</v>
      </c>
      <c r="K25" s="13" t="s">
        <v>62</v>
      </c>
      <c r="L25" s="22">
        <v>336.82208927512016</v>
      </c>
      <c r="M25" s="22">
        <v>104.06833007144053</v>
      </c>
      <c r="N25" s="22">
        <v>3.2365474591924315</v>
      </c>
      <c r="O25" s="22">
        <v>1.2180742056731358E-3</v>
      </c>
      <c r="P25" s="22">
        <v>132.80042175449589</v>
      </c>
      <c r="Q25" s="22">
        <v>540.84375679574441</v>
      </c>
      <c r="R25" s="22">
        <v>132.80042175449589</v>
      </c>
      <c r="S25" s="22">
        <v>540.84375679574441</v>
      </c>
    </row>
    <row r="26" spans="1:19" x14ac:dyDescent="0.25">
      <c r="A26" s="13" t="s">
        <v>63</v>
      </c>
      <c r="B26" s="22">
        <v>1470.023202120361</v>
      </c>
      <c r="C26" s="22">
        <v>1652.0448858220329</v>
      </c>
      <c r="D26" s="22">
        <v>0.88982037639304179</v>
      </c>
      <c r="E26" s="22">
        <v>0.37423289344880872</v>
      </c>
      <c r="F26" s="22">
        <v>-1780.2568026827976</v>
      </c>
      <c r="G26" s="22">
        <v>4720.3032069235196</v>
      </c>
      <c r="H26" s="22">
        <v>-1780.2568026827976</v>
      </c>
      <c r="I26" s="22">
        <v>4720.3032069235196</v>
      </c>
      <c r="K26" s="13" t="s">
        <v>63</v>
      </c>
      <c r="L26" s="22">
        <v>313.25703898593576</v>
      </c>
      <c r="M26" s="22">
        <v>220.89909989669596</v>
      </c>
      <c r="N26" s="22">
        <v>1.4181001150861694</v>
      </c>
      <c r="O26" s="22">
        <v>0.15622650779072797</v>
      </c>
      <c r="P26" s="22">
        <v>-119.80653264811065</v>
      </c>
      <c r="Q26" s="22">
        <v>746.32061061998218</v>
      </c>
      <c r="R26" s="22">
        <v>-119.80653264811065</v>
      </c>
      <c r="S26" s="22">
        <v>746.32061061998218</v>
      </c>
    </row>
    <row r="27" spans="1:19" x14ac:dyDescent="0.25">
      <c r="A27" s="13" t="s">
        <v>95</v>
      </c>
      <c r="B27" s="22">
        <v>151.05737189146043</v>
      </c>
      <c r="C27" s="22">
        <v>56.802311880573889</v>
      </c>
      <c r="D27" s="22">
        <v>2.6593525314437301</v>
      </c>
      <c r="E27" s="22">
        <v>8.22431345433643E-3</v>
      </c>
      <c r="F27" s="22">
        <v>39.302891055937394</v>
      </c>
      <c r="G27" s="22">
        <v>262.81185272698349</v>
      </c>
      <c r="H27" s="22">
        <v>39.302891055937394</v>
      </c>
      <c r="I27" s="22">
        <v>262.81185272698349</v>
      </c>
      <c r="K27" s="13" t="s">
        <v>34</v>
      </c>
      <c r="L27" s="22">
        <v>183.30749456491054</v>
      </c>
      <c r="M27" s="22">
        <v>7.7043268941039704</v>
      </c>
      <c r="N27" s="22">
        <v>23.792798135966112</v>
      </c>
      <c r="O27" s="22">
        <v>2.2522674354904155E-118</v>
      </c>
      <c r="P27" s="22">
        <v>168.20347954919879</v>
      </c>
      <c r="Q27" s="22">
        <v>198.41150958062229</v>
      </c>
      <c r="R27" s="22">
        <v>168.20347954919879</v>
      </c>
      <c r="S27" s="22">
        <v>198.41150958062229</v>
      </c>
    </row>
    <row r="28" spans="1:19" ht="15.75" thickBot="1" x14ac:dyDescent="0.3">
      <c r="A28" s="13" t="s">
        <v>64</v>
      </c>
      <c r="B28" s="22">
        <v>-32197.75344905943</v>
      </c>
      <c r="C28" s="22">
        <v>8108.5574138977763</v>
      </c>
      <c r="D28" s="22">
        <v>-3.9708362172873852</v>
      </c>
      <c r="E28" s="22">
        <v>8.8556602300323924E-5</v>
      </c>
      <c r="F28" s="22">
        <v>-48150.759481989619</v>
      </c>
      <c r="G28" s="22">
        <v>-16244.747416129243</v>
      </c>
      <c r="H28" s="22">
        <v>-48150.759481989619</v>
      </c>
      <c r="I28" s="22">
        <v>-16244.747416129243</v>
      </c>
      <c r="K28" s="14" t="s">
        <v>64</v>
      </c>
      <c r="L28" s="23">
        <v>-11178.22154195282</v>
      </c>
      <c r="M28" s="23">
        <v>3142.1353714067823</v>
      </c>
      <c r="N28" s="23">
        <v>-3.5575238558064286</v>
      </c>
      <c r="O28" s="23">
        <v>3.7798630964411105E-4</v>
      </c>
      <c r="P28" s="23">
        <v>-17338.248301389358</v>
      </c>
      <c r="Q28" s="23">
        <v>-5018.1947825162824</v>
      </c>
      <c r="R28" s="23">
        <v>-17338.248301389358</v>
      </c>
      <c r="S28" s="23">
        <v>-5018.1947825162824</v>
      </c>
    </row>
    <row r="29" spans="1:19" x14ac:dyDescent="0.25">
      <c r="A29" s="13" t="s">
        <v>96</v>
      </c>
      <c r="B29" s="22">
        <v>1.1553068543963887</v>
      </c>
      <c r="C29" s="22">
        <v>0.47111078335185896</v>
      </c>
      <c r="D29" s="22">
        <v>2.4523039913809903</v>
      </c>
      <c r="E29" s="22">
        <v>1.472985762514049E-2</v>
      </c>
      <c r="F29" s="22">
        <v>0.22843012585412703</v>
      </c>
      <c r="G29" s="22">
        <v>2.0821835829386504</v>
      </c>
      <c r="H29" s="22">
        <v>0.22843012585412703</v>
      </c>
      <c r="I29" s="22">
        <v>2.0821835829386504</v>
      </c>
    </row>
    <row r="30" spans="1:19" ht="15.75" thickBot="1" x14ac:dyDescent="0.3">
      <c r="A30" s="14" t="s">
        <v>93</v>
      </c>
      <c r="B30" s="23">
        <v>-15456.09426397547</v>
      </c>
      <c r="C30" s="23">
        <v>10660.983395233796</v>
      </c>
      <c r="D30" s="23">
        <v>-1.4497812904281817</v>
      </c>
      <c r="E30" s="23">
        <v>0.14810193739584296</v>
      </c>
      <c r="F30" s="23">
        <v>-36430.815628053293</v>
      </c>
      <c r="G30" s="23">
        <v>5518.6271001023506</v>
      </c>
      <c r="H30" s="23">
        <v>-36430.815628053293</v>
      </c>
      <c r="I30" s="23">
        <v>5518.6271001023506</v>
      </c>
    </row>
    <row r="32" spans="1:19" x14ac:dyDescent="0.25">
      <c r="G32" s="19">
        <v>42003</v>
      </c>
    </row>
    <row r="33" spans="1:12" x14ac:dyDescent="0.25">
      <c r="B33" s="40">
        <f>+B17</f>
        <v>-987278.89977676317</v>
      </c>
      <c r="E33" s="40">
        <f>+B17</f>
        <v>-987278.89977676317</v>
      </c>
      <c r="H33" s="40">
        <f>+B17</f>
        <v>-987278.89977676317</v>
      </c>
      <c r="L33" s="40">
        <f>+L17</f>
        <v>51399.602684929596</v>
      </c>
    </row>
    <row r="34" spans="1:12" x14ac:dyDescent="0.25">
      <c r="A34">
        <v>70</v>
      </c>
      <c r="B34" s="40">
        <f>+A34*B18</f>
        <v>-145716.17251498933</v>
      </c>
      <c r="D34">
        <v>70</v>
      </c>
      <c r="E34" s="40">
        <f>+D34*B18</f>
        <v>-145716.17251498933</v>
      </c>
      <c r="G34">
        <v>53.67</v>
      </c>
      <c r="H34" s="40">
        <f t="shared" ref="H34:H41" si="0">+G34*B18</f>
        <v>-111722.67112684967</v>
      </c>
      <c r="L34" s="43">
        <f>+L18*A34</f>
        <v>3458.6835176570439</v>
      </c>
    </row>
    <row r="35" spans="1:12" x14ac:dyDescent="0.25">
      <c r="A35">
        <f>+A34^2</f>
        <v>4900</v>
      </c>
      <c r="B35" s="40">
        <f t="shared" ref="B35:B46" si="1">+A35*B19</f>
        <v>2806409.1873054882</v>
      </c>
      <c r="D35">
        <f>+D34^2</f>
        <v>4900</v>
      </c>
      <c r="E35" s="40">
        <f>+D35*B19</f>
        <v>2806409.1873054882</v>
      </c>
      <c r="G35">
        <f>+G34^2</f>
        <v>2880.4689000000003</v>
      </c>
      <c r="H35" s="40">
        <f t="shared" si="0"/>
        <v>1649749.87443015</v>
      </c>
      <c r="L35" s="43">
        <f t="shared" ref="L35:L46" si="2">+L19*A35</f>
        <v>2058206.1079226364</v>
      </c>
    </row>
    <row r="36" spans="1:12" x14ac:dyDescent="0.25">
      <c r="A36">
        <f>+A34^3</f>
        <v>343000</v>
      </c>
      <c r="B36" s="40">
        <f t="shared" si="1"/>
        <v>-3377376.9791775201</v>
      </c>
      <c r="D36">
        <f>+D34^3</f>
        <v>343000</v>
      </c>
      <c r="E36" s="40">
        <f>+B20*D36</f>
        <v>-3377376.9791775201</v>
      </c>
      <c r="G36">
        <f>+G34^3</f>
        <v>154594.76586300001</v>
      </c>
      <c r="H36" s="40">
        <f t="shared" si="0"/>
        <v>-1522229.7473091399</v>
      </c>
      <c r="L36" s="43">
        <f t="shared" si="2"/>
        <v>-2649152.8486189297</v>
      </c>
    </row>
    <row r="37" spans="1:12" x14ac:dyDescent="0.25">
      <c r="A37">
        <f>+A34^4</f>
        <v>24010000</v>
      </c>
      <c r="B37" s="40">
        <f t="shared" si="1"/>
        <v>1442212.0279233556</v>
      </c>
      <c r="D37">
        <f>+D34^4</f>
        <v>24010000</v>
      </c>
      <c r="E37" s="40">
        <f t="shared" ref="E37:E46" si="3">+D37*B21</f>
        <v>1442212.0279233556</v>
      </c>
      <c r="G37">
        <f>+G34^4</f>
        <v>8297101.0838672118</v>
      </c>
      <c r="H37" s="40">
        <f t="shared" si="0"/>
        <v>498383.13119738456</v>
      </c>
      <c r="K37" s="41">
        <f>+L37/L49</f>
        <v>0.86724472797629115</v>
      </c>
      <c r="L37" s="43">
        <f t="shared" si="2"/>
        <v>1164141.6243753345</v>
      </c>
    </row>
    <row r="38" spans="1:12" x14ac:dyDescent="0.25">
      <c r="A38">
        <v>882609</v>
      </c>
      <c r="B38" s="40">
        <f t="shared" si="1"/>
        <v>210936.21664257604</v>
      </c>
      <c r="D38">
        <v>882609</v>
      </c>
      <c r="E38" s="40">
        <f t="shared" si="3"/>
        <v>210936.21664257604</v>
      </c>
      <c r="G38">
        <v>790108</v>
      </c>
      <c r="H38" s="40">
        <f t="shared" si="0"/>
        <v>188829.24631295679</v>
      </c>
      <c r="L38" s="43">
        <f t="shared" si="2"/>
        <v>367326.48938441079</v>
      </c>
    </row>
    <row r="39" spans="1:12" x14ac:dyDescent="0.25">
      <c r="A39">
        <v>0</v>
      </c>
      <c r="B39" s="40">
        <f t="shared" si="1"/>
        <v>0</v>
      </c>
      <c r="D39">
        <v>0</v>
      </c>
      <c r="E39" s="40">
        <f t="shared" si="3"/>
        <v>0</v>
      </c>
      <c r="G39">
        <v>0</v>
      </c>
      <c r="H39" s="40">
        <f t="shared" si="0"/>
        <v>0</v>
      </c>
      <c r="L39" s="43">
        <f t="shared" si="2"/>
        <v>0</v>
      </c>
    </row>
    <row r="40" spans="1:12" x14ac:dyDescent="0.25">
      <c r="A40">
        <v>0</v>
      </c>
      <c r="B40" s="40">
        <f t="shared" si="1"/>
        <v>0</v>
      </c>
      <c r="D40">
        <v>0</v>
      </c>
      <c r="E40" s="40">
        <f t="shared" si="3"/>
        <v>0</v>
      </c>
      <c r="G40">
        <v>0</v>
      </c>
      <c r="H40" s="40">
        <f t="shared" si="0"/>
        <v>0</v>
      </c>
      <c r="L40" s="43">
        <f t="shared" si="2"/>
        <v>0</v>
      </c>
    </row>
    <row r="41" spans="1:12" x14ac:dyDescent="0.25">
      <c r="A41">
        <v>47</v>
      </c>
      <c r="B41" s="40">
        <f t="shared" si="1"/>
        <v>24893.352276111193</v>
      </c>
      <c r="D41">
        <v>17</v>
      </c>
      <c r="E41" s="40">
        <f t="shared" si="3"/>
        <v>9003.9784828487282</v>
      </c>
      <c r="G41">
        <v>12</v>
      </c>
      <c r="H41" s="40">
        <f t="shared" si="0"/>
        <v>6355.7495173049847</v>
      </c>
      <c r="L41" s="43">
        <f t="shared" si="2"/>
        <v>15830.638195930647</v>
      </c>
    </row>
    <row r="42" spans="1:12" x14ac:dyDescent="0.25">
      <c r="A42">
        <v>25.66667</v>
      </c>
      <c r="B42" s="40">
        <f t="shared" si="1"/>
        <v>37730.600421166608</v>
      </c>
      <c r="D42">
        <v>9</v>
      </c>
      <c r="E42" s="40">
        <f t="shared" si="3"/>
        <v>13230.208819083249</v>
      </c>
      <c r="G42">
        <v>5.42</v>
      </c>
      <c r="H42" s="40">
        <f>+B26*G42</f>
        <v>7967.5257554923564</v>
      </c>
      <c r="L42" s="43">
        <f t="shared" si="2"/>
        <v>8040.2650448291479</v>
      </c>
    </row>
    <row r="43" spans="1:12" x14ac:dyDescent="0.25">
      <c r="A43">
        <f>+A42*A34</f>
        <v>1796.6668999999999</v>
      </c>
      <c r="B43" s="40">
        <f t="shared" si="1"/>
        <v>271399.78007837734</v>
      </c>
      <c r="D43">
        <f>+D42*D34</f>
        <v>630</v>
      </c>
      <c r="E43" s="40">
        <f t="shared" si="3"/>
        <v>95166.144291620076</v>
      </c>
      <c r="G43">
        <f>+G42*G34</f>
        <v>290.89140000000003</v>
      </c>
      <c r="H43" s="40">
        <f>+G43*B27</f>
        <v>43941.290389827576</v>
      </c>
      <c r="L43" s="43">
        <f t="shared" si="2"/>
        <v>329342.50800670468</v>
      </c>
    </row>
    <row r="44" spans="1:12" x14ac:dyDescent="0.25">
      <c r="A44">
        <v>0</v>
      </c>
      <c r="B44" s="40">
        <f t="shared" si="1"/>
        <v>0</v>
      </c>
      <c r="D44">
        <v>0</v>
      </c>
      <c r="E44" s="40">
        <f t="shared" si="3"/>
        <v>0</v>
      </c>
      <c r="G44">
        <v>0</v>
      </c>
      <c r="H44" s="40">
        <f>+G44*B28</f>
        <v>0</v>
      </c>
      <c r="L44" s="43">
        <f t="shared" si="2"/>
        <v>0</v>
      </c>
    </row>
    <row r="45" spans="1:12" x14ac:dyDescent="0.25">
      <c r="A45" s="25">
        <v>1035155</v>
      </c>
      <c r="B45" s="40">
        <f t="shared" si="1"/>
        <v>1195921.6668626938</v>
      </c>
      <c r="D45" s="25">
        <v>1035155</v>
      </c>
      <c r="E45" s="40">
        <f t="shared" si="3"/>
        <v>1195921.6668626938</v>
      </c>
      <c r="G45" s="25">
        <v>961854</v>
      </c>
      <c r="H45" s="40">
        <f>+G45*B29</f>
        <v>1111236.5191285841</v>
      </c>
      <c r="L45" s="43">
        <f t="shared" si="2"/>
        <v>0</v>
      </c>
    </row>
    <row r="46" spans="1:12" x14ac:dyDescent="0.25">
      <c r="A46">
        <v>3</v>
      </c>
      <c r="B46" s="40">
        <f t="shared" si="1"/>
        <v>-46368.282791926409</v>
      </c>
      <c r="D46">
        <v>3</v>
      </c>
      <c r="E46" s="40">
        <f t="shared" si="3"/>
        <v>-46368.282791926409</v>
      </c>
      <c r="G46">
        <v>0</v>
      </c>
      <c r="H46" s="40">
        <f>+G46*B30</f>
        <v>0</v>
      </c>
      <c r="L46" s="43">
        <f t="shared" si="2"/>
        <v>0</v>
      </c>
    </row>
    <row r="48" spans="1:12" x14ac:dyDescent="0.25">
      <c r="B48" s="40">
        <f>SUM(B33:B46)</f>
        <v>1432762.4972485695</v>
      </c>
      <c r="E48" s="40">
        <f>SUM(E33:E46)</f>
        <v>1216139.0960664665</v>
      </c>
      <c r="H48" s="40">
        <f>SUM(H33:H46)</f>
        <v>885232.01851894765</v>
      </c>
      <c r="L48" s="38">
        <f>SUM(L33:L46)</f>
        <v>1348593.0705135032</v>
      </c>
    </row>
    <row r="49" spans="2:13" x14ac:dyDescent="0.25">
      <c r="B49" s="38">
        <f>+L49</f>
        <v>1342345</v>
      </c>
      <c r="E49" s="40">
        <f>+E48-B48</f>
        <v>-216623.40118210297</v>
      </c>
      <c r="H49" s="40">
        <v>996189</v>
      </c>
      <c r="L49" s="25">
        <v>1342345</v>
      </c>
      <c r="M49" t="s">
        <v>104</v>
      </c>
    </row>
    <row r="50" spans="2:13" x14ac:dyDescent="0.25">
      <c r="B50" s="40">
        <f>+B48-B49</f>
        <v>90417.497248569503</v>
      </c>
      <c r="E50" s="40">
        <f>+E48-L49</f>
        <v>-126205.90393353347</v>
      </c>
      <c r="H50" s="40">
        <f>+H49-H48</f>
        <v>110956.98148105235</v>
      </c>
      <c r="L50" s="38">
        <f>+L48-L49</f>
        <v>6248.0705135031603</v>
      </c>
    </row>
    <row r="53" spans="2:13" x14ac:dyDescent="0.25">
      <c r="B53">
        <f>+B48*0.87</f>
        <v>1246503.3726062553</v>
      </c>
      <c r="E53">
        <f>+E48*0.87</f>
        <v>1058041.0135778259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18"/>
  <sheetViews>
    <sheetView topLeftCell="A18" workbookViewId="0">
      <pane xSplit="1" topLeftCell="C1" activePane="topRight" state="frozen"/>
      <selection pane="topRight" activeCell="D984" sqref="D984"/>
    </sheetView>
  </sheetViews>
  <sheetFormatPr defaultRowHeight="15" x14ac:dyDescent="0.25"/>
  <cols>
    <col min="1" max="1" width="10.7109375" bestFit="1" customWidth="1"/>
    <col min="2" max="2" width="11" style="7" bestFit="1" customWidth="1"/>
    <col min="3" max="3" width="7.7109375" customWidth="1"/>
    <col min="4" max="4" width="11" style="7" customWidth="1"/>
    <col min="5" max="5" width="10.5703125" style="7" customWidth="1"/>
    <col min="6" max="7" width="11" style="7" customWidth="1"/>
    <col min="8" max="8" width="10.7109375" style="11" bestFit="1" customWidth="1"/>
    <col min="9" max="9" width="10" style="5" customWidth="1"/>
    <col min="10" max="10" width="11.85546875" style="25" bestFit="1" customWidth="1"/>
    <col min="11" max="11" width="7.28515625" bestFit="1" customWidth="1"/>
    <col min="12" max="12" width="9.7109375" bestFit="1" customWidth="1"/>
    <col min="13" max="13" width="10.7109375" bestFit="1" customWidth="1"/>
    <col min="14" max="14" width="12" bestFit="1" customWidth="1"/>
    <col min="15" max="15" width="12" customWidth="1"/>
    <col min="16" max="16" width="10" style="5" customWidth="1"/>
    <col min="20" max="21" width="10" style="5" customWidth="1"/>
    <col min="22" max="22" width="11.5703125" bestFit="1" customWidth="1"/>
    <col min="23" max="23" width="12.28515625" bestFit="1" customWidth="1"/>
    <col min="24" max="24" width="11.7109375" bestFit="1" customWidth="1"/>
    <col min="25" max="27" width="9.28515625" bestFit="1" customWidth="1"/>
    <col min="28" max="28" width="11.28515625" bestFit="1" customWidth="1"/>
    <col min="29" max="29" width="10.5703125" bestFit="1" customWidth="1"/>
    <col min="30" max="30" width="9.5703125" bestFit="1" customWidth="1"/>
    <col min="31" max="31" width="12.140625" bestFit="1" customWidth="1"/>
    <col min="32" max="33" width="11.5703125" style="25" bestFit="1" customWidth="1"/>
    <col min="34" max="34" width="13.140625" bestFit="1" customWidth="1"/>
    <col min="35" max="35" width="13.140625" customWidth="1"/>
    <col min="36" max="36" width="10.7109375" bestFit="1" customWidth="1"/>
    <col min="38" max="38" width="12.28515625" bestFit="1" customWidth="1"/>
    <col min="39" max="39" width="10.28515625" bestFit="1" customWidth="1"/>
    <col min="44" max="46" width="11.28515625" bestFit="1" customWidth="1"/>
    <col min="48" max="48" width="9.5703125" bestFit="1" customWidth="1"/>
    <col min="49" max="49" width="11.7109375" bestFit="1" customWidth="1"/>
    <col min="50" max="50" width="13.28515625" bestFit="1" customWidth="1"/>
    <col min="51" max="51" width="11.28515625" bestFit="1" customWidth="1"/>
    <col min="52" max="52" width="11.5703125" bestFit="1" customWidth="1"/>
    <col min="54" max="54" width="13.140625" bestFit="1" customWidth="1"/>
    <col min="55" max="55" width="13.140625" customWidth="1"/>
    <col min="56" max="56" width="10.7109375" bestFit="1" customWidth="1"/>
  </cols>
  <sheetData>
    <row r="1" spans="1:55" ht="32.25" customHeight="1" x14ac:dyDescent="0.25">
      <c r="A1" s="6" t="s">
        <v>29</v>
      </c>
      <c r="T1" s="34" t="s">
        <v>78</v>
      </c>
      <c r="U1" s="34" t="s">
        <v>79</v>
      </c>
      <c r="V1" s="34" t="s">
        <v>80</v>
      </c>
      <c r="W1" s="34" t="s">
        <v>81</v>
      </c>
      <c r="AJ1" s="6" t="s">
        <v>29</v>
      </c>
      <c r="AK1" s="13" t="s">
        <v>46</v>
      </c>
      <c r="AL1" s="22">
        <v>-987278.89977676317</v>
      </c>
    </row>
    <row r="2" spans="1:55" ht="15" customHeight="1" x14ac:dyDescent="0.25">
      <c r="A2" s="6"/>
      <c r="T2" t="s">
        <v>82</v>
      </c>
      <c r="U2">
        <v>50916.90500662</v>
      </c>
      <c r="W2">
        <f>U2</f>
        <v>50916.90500662</v>
      </c>
      <c r="AJ2" s="6"/>
      <c r="AK2" s="13" t="s">
        <v>94</v>
      </c>
      <c r="AL2" s="22">
        <v>-2081.6596073569904</v>
      </c>
    </row>
    <row r="3" spans="1:55" ht="15" customHeight="1" x14ac:dyDescent="0.25">
      <c r="A3" s="6"/>
      <c r="T3" t="s">
        <v>0</v>
      </c>
      <c r="U3">
        <v>60.206659600000002</v>
      </c>
      <c r="V3">
        <v>60.5</v>
      </c>
      <c r="W3">
        <f>U3*V3</f>
        <v>3642.5029058</v>
      </c>
      <c r="AJ3" s="6"/>
      <c r="AK3" s="13" t="s">
        <v>69</v>
      </c>
      <c r="AL3" s="22">
        <v>572.73656883785475</v>
      </c>
    </row>
    <row r="4" spans="1:55" ht="15" customHeight="1" x14ac:dyDescent="0.3">
      <c r="A4" s="6"/>
      <c r="T4" t="s">
        <v>30</v>
      </c>
      <c r="U4">
        <v>417.67181019999998</v>
      </c>
      <c r="V4">
        <f>V3^2</f>
        <v>3660.25</v>
      </c>
      <c r="W4">
        <f t="shared" ref="W4:W13" si="0">U4*V4</f>
        <v>1528783.24328455</v>
      </c>
      <c r="Y4" s="36" t="s">
        <v>88</v>
      </c>
      <c r="AJ4" s="6"/>
      <c r="AK4" s="13" t="s">
        <v>70</v>
      </c>
      <c r="AL4" s="22">
        <v>-9.8465801142201759</v>
      </c>
    </row>
    <row r="5" spans="1:55" ht="15" customHeight="1" x14ac:dyDescent="0.25">
      <c r="A5" s="6"/>
      <c r="T5" t="s">
        <v>31</v>
      </c>
      <c r="U5">
        <v>-7.6882512099999998</v>
      </c>
      <c r="V5">
        <f>V3^3</f>
        <v>221445.125</v>
      </c>
      <c r="W5">
        <f t="shared" si="0"/>
        <v>-1702525.7502298511</v>
      </c>
      <c r="AJ5" s="6"/>
      <c r="AK5" s="13" t="s">
        <v>71</v>
      </c>
      <c r="AL5" s="22">
        <v>6.0067139855200152E-2</v>
      </c>
    </row>
    <row r="6" spans="1:55" ht="15" customHeight="1" x14ac:dyDescent="0.25">
      <c r="A6" s="6"/>
      <c r="T6" t="s">
        <v>32</v>
      </c>
      <c r="U6">
        <v>4.8363250000000003E-2</v>
      </c>
      <c r="V6">
        <f>V3^4</f>
        <v>13397430.0625</v>
      </c>
      <c r="W6">
        <f t="shared" si="0"/>
        <v>647943.25947020319</v>
      </c>
      <c r="AJ6" s="6"/>
      <c r="AK6" s="13" t="s">
        <v>59</v>
      </c>
      <c r="AL6" s="22">
        <v>0.23899169013977428</v>
      </c>
    </row>
    <row r="7" spans="1:55" ht="15" customHeight="1" x14ac:dyDescent="0.25">
      <c r="A7" s="6"/>
      <c r="T7" t="s">
        <v>83</v>
      </c>
      <c r="U7">
        <v>0.42054165999999998</v>
      </c>
      <c r="V7" s="4">
        <v>917532</v>
      </c>
      <c r="W7">
        <f t="shared" si="0"/>
        <v>385860.43038311996</v>
      </c>
      <c r="AJ7" s="6"/>
      <c r="AK7" s="13" t="s">
        <v>2</v>
      </c>
      <c r="AL7" s="22">
        <v>-19043.702793206023</v>
      </c>
    </row>
    <row r="8" spans="1:55" ht="15" customHeight="1" x14ac:dyDescent="0.25">
      <c r="A8" s="6"/>
      <c r="T8" t="s">
        <v>13</v>
      </c>
      <c r="U8">
        <v>-10589.1577886</v>
      </c>
      <c r="V8">
        <v>1</v>
      </c>
      <c r="W8">
        <f t="shared" si="0"/>
        <v>-10589.1577886</v>
      </c>
      <c r="AJ8" s="6"/>
      <c r="AK8" s="13" t="s">
        <v>76</v>
      </c>
      <c r="AL8" s="22">
        <v>-13724.300682227713</v>
      </c>
    </row>
    <row r="9" spans="1:55" ht="15" customHeight="1" x14ac:dyDescent="0.25">
      <c r="A9" s="6"/>
      <c r="T9" t="s">
        <v>10</v>
      </c>
      <c r="U9">
        <v>-10611.011341539999</v>
      </c>
      <c r="V9">
        <v>0</v>
      </c>
      <c r="W9">
        <f t="shared" si="0"/>
        <v>0</v>
      </c>
      <c r="AJ9" s="6"/>
      <c r="AK9" s="13" t="s">
        <v>62</v>
      </c>
      <c r="AL9" s="22">
        <v>529.64579310874876</v>
      </c>
    </row>
    <row r="10" spans="1:55" ht="15" customHeight="1" x14ac:dyDescent="0.25">
      <c r="A10" s="6"/>
      <c r="T10" t="s">
        <v>16</v>
      </c>
      <c r="U10">
        <v>-14675.04058904</v>
      </c>
      <c r="V10">
        <v>0</v>
      </c>
      <c r="W10">
        <f t="shared" si="0"/>
        <v>0</v>
      </c>
      <c r="AJ10" s="6"/>
      <c r="AK10" s="13" t="s">
        <v>63</v>
      </c>
      <c r="AL10" s="22">
        <v>1470.023202120361</v>
      </c>
    </row>
    <row r="11" spans="1:55" ht="15" customHeight="1" x14ac:dyDescent="0.25">
      <c r="A11" s="6"/>
      <c r="T11" t="s">
        <v>14</v>
      </c>
      <c r="U11">
        <v>379.75362983000002</v>
      </c>
      <c r="V11">
        <v>9</v>
      </c>
      <c r="W11">
        <f t="shared" si="0"/>
        <v>3417.7826684700003</v>
      </c>
      <c r="AJ11" s="6"/>
      <c r="AK11" s="13" t="s">
        <v>95</v>
      </c>
      <c r="AL11" s="22">
        <v>151.05737189146043</v>
      </c>
    </row>
    <row r="12" spans="1:55" ht="15" customHeight="1" x14ac:dyDescent="0.25">
      <c r="A12" s="6"/>
      <c r="T12" t="s">
        <v>15</v>
      </c>
      <c r="U12">
        <v>232.95400681000001</v>
      </c>
      <c r="V12">
        <v>4.58</v>
      </c>
      <c r="W12">
        <f t="shared" si="0"/>
        <v>1066.9293511898002</v>
      </c>
      <c r="AJ12" s="6"/>
      <c r="AK12" s="13" t="s">
        <v>64</v>
      </c>
      <c r="AL12" s="22">
        <v>-32197.75344905943</v>
      </c>
    </row>
    <row r="13" spans="1:55" ht="15" customHeight="1" x14ac:dyDescent="0.25">
      <c r="A13" s="6"/>
      <c r="T13" t="s">
        <v>84</v>
      </c>
      <c r="U13">
        <v>178.93608057</v>
      </c>
      <c r="V13">
        <f>V12*V3</f>
        <v>277.09000000000003</v>
      </c>
      <c r="W13">
        <f t="shared" si="0"/>
        <v>49581.39856514131</v>
      </c>
      <c r="X13" s="35">
        <f>SUM(W2:W13)</f>
        <v>958097.54361664341</v>
      </c>
      <c r="AJ13" s="6"/>
      <c r="AK13" s="13" t="s">
        <v>96</v>
      </c>
      <c r="AL13" s="22">
        <v>1.1553068543963887</v>
      </c>
    </row>
    <row r="14" spans="1:55" ht="15.75" thickBot="1" x14ac:dyDescent="0.3">
      <c r="A14" s="2">
        <v>42741</v>
      </c>
      <c r="B14" s="7">
        <v>974095</v>
      </c>
      <c r="C14" s="3">
        <v>60.5416666666667</v>
      </c>
      <c r="D14" s="7">
        <f t="shared" ref="D14" si="1">+C14^2</f>
        <v>3665.2934027777819</v>
      </c>
      <c r="E14" s="7">
        <f t="shared" ref="E14" si="2">+C14^3</f>
        <v>221902.97142650501</v>
      </c>
      <c r="F14" s="7">
        <f>+C14^4</f>
        <v>13434375.728446331</v>
      </c>
      <c r="H14" s="11">
        <v>917532</v>
      </c>
      <c r="I14" s="5">
        <v>0</v>
      </c>
      <c r="K14">
        <v>1</v>
      </c>
      <c r="L14">
        <v>0</v>
      </c>
      <c r="M14">
        <v>9</v>
      </c>
      <c r="N14" s="3">
        <v>4.5833333333333304</v>
      </c>
      <c r="O14" s="3">
        <f>+C14*N14</f>
        <v>277.48263888888886</v>
      </c>
      <c r="T14" s="37">
        <f t="shared" ref="T14" si="3">+$U$2</f>
        <v>50916.90500662</v>
      </c>
      <c r="U14" s="25">
        <f>+$U$20*C14</f>
        <v>3645.0115166166688</v>
      </c>
      <c r="V14" s="25">
        <f>+$V$20*D14</f>
        <v>1530889.7304523138</v>
      </c>
      <c r="W14" s="25">
        <f>+$W$20*E14</f>
        <v>-1706045.7885724225</v>
      </c>
      <c r="X14" s="25">
        <f>+$X$20*F14</f>
        <v>649730.07194878208</v>
      </c>
      <c r="Y14" s="25">
        <f>+H14*$Y$20</f>
        <v>385860.43038311996</v>
      </c>
      <c r="Z14" s="25">
        <f t="shared" ref="Z14" si="4">+$Z$20*K14</f>
        <v>-10589.1577886</v>
      </c>
      <c r="AA14" s="25">
        <f t="shared" ref="AA14" si="5">+$AA$20*L14</f>
        <v>0</v>
      </c>
      <c r="AB14" s="25">
        <f>+$AB$20*I14</f>
        <v>0</v>
      </c>
      <c r="AC14" s="25">
        <f t="shared" ref="AC14" si="6">+$AC$20*M14</f>
        <v>3417.7826684700003</v>
      </c>
      <c r="AD14" s="25">
        <f t="shared" ref="AD14" si="7">+$AD$20*N14</f>
        <v>1067.7058645458326</v>
      </c>
      <c r="AE14" s="25">
        <f t="shared" ref="AE14" si="8">+$AE$20*O14</f>
        <v>49651.655828998431</v>
      </c>
      <c r="AF14" s="25">
        <f t="shared" ref="AF14" si="9">SUM(T14:AE14)</f>
        <v>958544.34730844432</v>
      </c>
      <c r="AG14" s="25">
        <f>+B14</f>
        <v>974095</v>
      </c>
      <c r="AH14" s="38">
        <f t="shared" ref="AH14" si="10">+AF14-AG14</f>
        <v>-15550.652691555675</v>
      </c>
      <c r="AI14" s="38"/>
      <c r="AJ14" s="2">
        <v>42741</v>
      </c>
      <c r="AK14" s="14" t="s">
        <v>93</v>
      </c>
      <c r="AL14" s="23">
        <v>-15456.09426397547</v>
      </c>
      <c r="BC14" s="38"/>
    </row>
    <row r="15" spans="1:55" x14ac:dyDescent="0.25">
      <c r="A15" s="2"/>
      <c r="C15" s="3"/>
      <c r="N15" s="3"/>
      <c r="O15" s="3"/>
      <c r="T15" s="37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H15" s="38"/>
      <c r="AI15" s="38"/>
      <c r="AJ15" s="2"/>
      <c r="BC15" s="38"/>
    </row>
    <row r="16" spans="1:55" x14ac:dyDescent="0.25">
      <c r="A16" s="2"/>
      <c r="C16" s="3"/>
      <c r="N16" s="3"/>
      <c r="O16" s="3"/>
      <c r="T16" s="37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H16" s="38"/>
      <c r="AI16" s="38"/>
      <c r="AJ16" s="2"/>
      <c r="BC16" s="38"/>
    </row>
    <row r="17" spans="1:55" x14ac:dyDescent="0.25">
      <c r="A17" s="2"/>
      <c r="C17" s="3"/>
      <c r="N17" s="3"/>
      <c r="O17" s="3"/>
      <c r="T17" s="37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H17" s="38"/>
      <c r="AI17" s="38"/>
      <c r="AJ17" s="2"/>
      <c r="BC17" s="38"/>
    </row>
    <row r="18" spans="1:55" x14ac:dyDescent="0.25">
      <c r="A18" s="2"/>
      <c r="C18" s="3"/>
      <c r="N18" s="3"/>
      <c r="O18" s="3"/>
      <c r="T18" s="37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H18" s="38"/>
      <c r="AI18" s="38"/>
      <c r="AJ18" s="2"/>
      <c r="BC18" s="38"/>
    </row>
    <row r="19" spans="1:55" x14ac:dyDescent="0.25">
      <c r="C19">
        <v>2</v>
      </c>
      <c r="D19" s="7">
        <v>3</v>
      </c>
      <c r="E19" s="7">
        <v>4</v>
      </c>
      <c r="F19" s="7">
        <v>5</v>
      </c>
      <c r="H19" s="11">
        <v>6</v>
      </c>
      <c r="I19" s="7">
        <v>12</v>
      </c>
      <c r="K19" s="7">
        <v>7</v>
      </c>
      <c r="L19" s="7">
        <v>8</v>
      </c>
      <c r="M19" s="7">
        <v>9</v>
      </c>
      <c r="N19" s="7">
        <v>10</v>
      </c>
      <c r="O19" s="7">
        <v>11</v>
      </c>
      <c r="P19" s="7"/>
      <c r="T19" s="10" t="s">
        <v>67</v>
      </c>
      <c r="U19" s="10" t="s">
        <v>0</v>
      </c>
      <c r="V19" t="s">
        <v>30</v>
      </c>
      <c r="W19" t="s">
        <v>31</v>
      </c>
      <c r="X19" t="s">
        <v>32</v>
      </c>
      <c r="Y19" t="s">
        <v>59</v>
      </c>
      <c r="Z19" t="s">
        <v>60</v>
      </c>
      <c r="AA19" t="s">
        <v>61</v>
      </c>
      <c r="AB19" t="s">
        <v>64</v>
      </c>
      <c r="AC19" t="s">
        <v>85</v>
      </c>
      <c r="AD19" t="s">
        <v>86</v>
      </c>
      <c r="AE19" t="s">
        <v>87</v>
      </c>
      <c r="AH19" s="8" t="s">
        <v>101</v>
      </c>
      <c r="AI19" s="8"/>
      <c r="AL19" s="10" t="s">
        <v>67</v>
      </c>
      <c r="AM19" s="10" t="s">
        <v>0</v>
      </c>
      <c r="AN19" t="s">
        <v>30</v>
      </c>
      <c r="AO19" t="s">
        <v>31</v>
      </c>
      <c r="AP19" t="s">
        <v>32</v>
      </c>
      <c r="AQ19" t="s">
        <v>59</v>
      </c>
      <c r="AR19" t="s">
        <v>60</v>
      </c>
      <c r="AS19" t="s">
        <v>61</v>
      </c>
      <c r="AT19" t="s">
        <v>64</v>
      </c>
      <c r="AU19" t="s">
        <v>85</v>
      </c>
      <c r="AV19" t="s">
        <v>86</v>
      </c>
      <c r="AW19" t="s">
        <v>87</v>
      </c>
      <c r="AX19" t="s">
        <v>96</v>
      </c>
      <c r="AY19" t="s">
        <v>93</v>
      </c>
      <c r="BB19" s="8" t="s">
        <v>101</v>
      </c>
      <c r="BC19" s="8"/>
    </row>
    <row r="20" spans="1:55" s="8" customFormat="1" x14ac:dyDescent="0.25">
      <c r="A20" s="8" t="s">
        <v>8</v>
      </c>
      <c r="B20" s="9" t="s">
        <v>9</v>
      </c>
      <c r="C20" s="8" t="s">
        <v>0</v>
      </c>
      <c r="D20" s="9" t="s">
        <v>30</v>
      </c>
      <c r="E20" s="9" t="s">
        <v>31</v>
      </c>
      <c r="F20" s="9" t="s">
        <v>32</v>
      </c>
      <c r="G20" s="9" t="s">
        <v>98</v>
      </c>
      <c r="H20" s="12" t="s">
        <v>33</v>
      </c>
      <c r="I20" s="10" t="s">
        <v>16</v>
      </c>
      <c r="J20" s="37" t="s">
        <v>92</v>
      </c>
      <c r="K20" s="8" t="s">
        <v>13</v>
      </c>
      <c r="L20" s="8" t="s">
        <v>10</v>
      </c>
      <c r="M20" s="8" t="s">
        <v>14</v>
      </c>
      <c r="N20" s="8" t="s">
        <v>15</v>
      </c>
      <c r="O20" s="8" t="s">
        <v>34</v>
      </c>
      <c r="P20" s="10" t="s">
        <v>93</v>
      </c>
      <c r="T20" s="8">
        <f>+$U$2</f>
        <v>50916.90500662</v>
      </c>
      <c r="U20" s="8">
        <f>+U3</f>
        <v>60.206659600000002</v>
      </c>
      <c r="V20" s="8">
        <f>+U4</f>
        <v>417.67181019999998</v>
      </c>
      <c r="W20" s="8">
        <f>+U5</f>
        <v>-7.6882512099999998</v>
      </c>
      <c r="X20" s="8">
        <f>+U6</f>
        <v>4.8363250000000003E-2</v>
      </c>
      <c r="Y20" s="8">
        <f>+U7</f>
        <v>0.42054165999999998</v>
      </c>
      <c r="Z20" s="8">
        <f>+U8</f>
        <v>-10589.1577886</v>
      </c>
      <c r="AA20" s="8">
        <f>+U9</f>
        <v>-10611.011341539999</v>
      </c>
      <c r="AB20" s="8">
        <f>+U10</f>
        <v>-14675.04058904</v>
      </c>
      <c r="AC20" s="8">
        <f>+U11</f>
        <v>379.75362983000002</v>
      </c>
      <c r="AD20" s="8">
        <f>+U12</f>
        <v>232.95400681000001</v>
      </c>
      <c r="AE20" s="8">
        <f>+U13</f>
        <v>178.93608057</v>
      </c>
      <c r="AF20" s="37" t="s">
        <v>99</v>
      </c>
      <c r="AG20" s="37" t="s">
        <v>100</v>
      </c>
      <c r="AH20" s="8" t="s">
        <v>102</v>
      </c>
      <c r="AI20" s="8" t="s">
        <v>103</v>
      </c>
      <c r="AJ20" s="8" t="s">
        <v>8</v>
      </c>
      <c r="AL20" s="44">
        <f>+AL1</f>
        <v>-987278.89977676317</v>
      </c>
      <c r="AM20" s="44">
        <f>+AL2</f>
        <v>-2081.6596073569904</v>
      </c>
      <c r="AN20" s="44">
        <f>+AL3</f>
        <v>572.73656883785475</v>
      </c>
      <c r="AO20" s="44">
        <f>+AL4</f>
        <v>-9.8465801142201759</v>
      </c>
      <c r="AP20" s="44">
        <f>+AL5</f>
        <v>6.0067139855200152E-2</v>
      </c>
      <c r="AQ20" s="44">
        <f>+AL6</f>
        <v>0.23899169013977428</v>
      </c>
      <c r="AR20" s="44">
        <f>+AL7</f>
        <v>-19043.702793206023</v>
      </c>
      <c r="AS20" s="44">
        <f>+AL8</f>
        <v>-13724.300682227713</v>
      </c>
      <c r="AT20" s="44">
        <f>+AL12</f>
        <v>-32197.75344905943</v>
      </c>
      <c r="AU20" s="44">
        <f>+AL9</f>
        <v>529.64579310874876</v>
      </c>
      <c r="AV20" s="44">
        <f>+AL10</f>
        <v>1470.023202120361</v>
      </c>
      <c r="AW20" s="44">
        <f>+AL11</f>
        <v>151.05737189146043</v>
      </c>
      <c r="AX20" s="44">
        <f>+AL13</f>
        <v>1.1553068543963887</v>
      </c>
      <c r="AY20" s="44">
        <f>+AL14</f>
        <v>-15456.09426397547</v>
      </c>
      <c r="BB20" s="8" t="s">
        <v>102</v>
      </c>
      <c r="BC20" s="8" t="s">
        <v>103</v>
      </c>
    </row>
    <row r="21" spans="1:55" hidden="1" x14ac:dyDescent="0.25">
      <c r="A21" s="2">
        <v>37987</v>
      </c>
      <c r="B21" s="7">
        <v>561481</v>
      </c>
      <c r="C21" s="3">
        <v>27.1666666666667</v>
      </c>
      <c r="D21" s="7">
        <f>+C21^2</f>
        <v>738.02777777777953</v>
      </c>
      <c r="E21" s="7">
        <f>+C21^3</f>
        <v>20049.754629629701</v>
      </c>
      <c r="F21" s="7">
        <f t="shared" ref="F21:F84" si="11">+C21^4</f>
        <v>544685.00077160751</v>
      </c>
      <c r="H21" s="11">
        <v>0</v>
      </c>
      <c r="I21" s="5">
        <v>1</v>
      </c>
      <c r="K21">
        <v>0</v>
      </c>
      <c r="L21">
        <v>0</v>
      </c>
      <c r="M21">
        <v>33</v>
      </c>
      <c r="N21" s="3">
        <v>22.5833333333333</v>
      </c>
      <c r="O21" s="3">
        <f t="shared" ref="O21:O84" si="12">+C21*N21</f>
        <v>613.51388888888869</v>
      </c>
      <c r="T21" s="37">
        <f>+$U$2</f>
        <v>50916.90500662</v>
      </c>
      <c r="U21" s="25">
        <f t="shared" ref="U21:U84" si="13">+$U$20*C21</f>
        <v>1635.6142524666686</v>
      </c>
      <c r="V21" s="25">
        <f t="shared" ref="V21:V84" si="14">+$V$20*D21</f>
        <v>308253.3979223285</v>
      </c>
      <c r="W21" s="25">
        <f t="shared" ref="W21:W84" si="15">+$W$20*E21</f>
        <v>-154147.55029145363</v>
      </c>
      <c r="X21" s="25">
        <f t="shared" ref="X21:X84" si="16">+$X$20*F21</f>
        <v>26342.73686356745</v>
      </c>
      <c r="Y21" s="25">
        <f t="shared" ref="Y21:Y84" si="17">+H21*$Y$20</f>
        <v>0</v>
      </c>
      <c r="Z21" s="25">
        <f>+$Z$20*K21</f>
        <v>0</v>
      </c>
      <c r="AA21" s="25">
        <f>+$AA$20*L21</f>
        <v>0</v>
      </c>
      <c r="AB21" s="25">
        <f t="shared" ref="AB21:AB84" si="18">+$AB$20*I21</f>
        <v>-14675.04058904</v>
      </c>
      <c r="AC21" s="25">
        <f>+$AC$20*M21</f>
        <v>12531.869784390001</v>
      </c>
      <c r="AD21" s="25">
        <f>+$AD$20*N21</f>
        <v>5260.8779871258257</v>
      </c>
      <c r="AE21" s="25">
        <f>+$AE$20*O21</f>
        <v>109779.77065303622</v>
      </c>
      <c r="AF21" s="25">
        <f>SUM(T21:AE21)</f>
        <v>345898.58158904104</v>
      </c>
      <c r="AG21" s="25">
        <f t="shared" ref="AG21:AG84" si="19">+B21</f>
        <v>561481</v>
      </c>
      <c r="AH21" s="38">
        <f>+AF21-AG21</f>
        <v>-215582.41841095896</v>
      </c>
      <c r="AI21" s="38"/>
      <c r="AJ21" s="2">
        <v>37987</v>
      </c>
      <c r="BB21" s="38">
        <f>+AZ21-BA21</f>
        <v>0</v>
      </c>
      <c r="BC21" s="38"/>
    </row>
    <row r="22" spans="1:55" hidden="1" x14ac:dyDescent="0.25">
      <c r="A22" s="2">
        <v>37988</v>
      </c>
      <c r="B22" s="7">
        <v>564798</v>
      </c>
      <c r="C22" s="3">
        <v>38.125</v>
      </c>
      <c r="D22" s="7">
        <f t="shared" ref="D22:D80" si="20">+C22^2</f>
        <v>1453.515625</v>
      </c>
      <c r="E22" s="7">
        <f t="shared" ref="E22:E80" si="21">+C22^3</f>
        <v>55415.283203125</v>
      </c>
      <c r="F22" s="7">
        <f t="shared" si="11"/>
        <v>2112707.6721191406</v>
      </c>
      <c r="H22" s="11">
        <v>561481</v>
      </c>
      <c r="I22" s="5">
        <v>0</v>
      </c>
      <c r="K22">
        <v>1</v>
      </c>
      <c r="L22">
        <v>0</v>
      </c>
      <c r="M22">
        <v>13</v>
      </c>
      <c r="N22" s="3">
        <v>6.3333333333333304</v>
      </c>
      <c r="O22" s="3">
        <f t="shared" si="12"/>
        <v>241.45833333333323</v>
      </c>
      <c r="T22" s="37">
        <f t="shared" ref="T22:T85" si="22">+$U$2</f>
        <v>50916.90500662</v>
      </c>
      <c r="U22" s="25">
        <f t="shared" si="13"/>
        <v>2295.3788972500001</v>
      </c>
      <c r="V22" s="25">
        <f t="shared" si="14"/>
        <v>607092.50224773434</v>
      </c>
      <c r="W22" s="25">
        <f t="shared" si="15"/>
        <v>-426046.61813891842</v>
      </c>
      <c r="X22" s="25">
        <f t="shared" si="16"/>
        <v>102177.40932361604</v>
      </c>
      <c r="Y22" s="25">
        <f t="shared" si="17"/>
        <v>236126.15179845999</v>
      </c>
      <c r="Z22" s="25">
        <f t="shared" ref="Z22:Z85" si="23">+$Z$20*K22</f>
        <v>-10589.1577886</v>
      </c>
      <c r="AA22" s="25">
        <f t="shared" ref="AA22:AA85" si="24">+$AA$20*L22</f>
        <v>0</v>
      </c>
      <c r="AB22" s="25">
        <f t="shared" si="18"/>
        <v>0</v>
      </c>
      <c r="AC22" s="25">
        <f t="shared" ref="AC22:AC85" si="25">+$AC$20*M22</f>
        <v>4936.79718779</v>
      </c>
      <c r="AD22" s="25">
        <f t="shared" ref="AD22:AD85" si="26">+$AD$20*N22</f>
        <v>1475.3753764633327</v>
      </c>
      <c r="AE22" s="25">
        <f t="shared" ref="AE22:AE85" si="27">+$AE$20*O22</f>
        <v>43205.607787631234</v>
      </c>
      <c r="AF22" s="25">
        <f t="shared" ref="AF22:AF85" si="28">SUM(T22:AE22)</f>
        <v>611590.35169804655</v>
      </c>
      <c r="AG22" s="25">
        <f t="shared" si="19"/>
        <v>564798</v>
      </c>
      <c r="AH22" s="38">
        <f t="shared" ref="AH22:AH85" si="29">+AF22-AG22</f>
        <v>46792.35169804655</v>
      </c>
      <c r="AI22" s="38"/>
      <c r="AJ22" s="2">
        <v>37988</v>
      </c>
      <c r="BB22" s="38">
        <f t="shared" ref="BB22:BB85" si="30">+AZ22-BA22</f>
        <v>0</v>
      </c>
      <c r="BC22" s="38"/>
    </row>
    <row r="23" spans="1:55" hidden="1" x14ac:dyDescent="0.25">
      <c r="A23" s="2">
        <v>37989</v>
      </c>
      <c r="B23" s="7">
        <v>660735</v>
      </c>
      <c r="C23" s="3">
        <v>43.2916666666667</v>
      </c>
      <c r="D23" s="7">
        <f t="shared" si="20"/>
        <v>1874.1684027777806</v>
      </c>
      <c r="E23" s="7">
        <f t="shared" si="21"/>
        <v>81135.87377025481</v>
      </c>
      <c r="F23" s="7">
        <f t="shared" si="11"/>
        <v>3512507.2019706173</v>
      </c>
      <c r="H23" s="11">
        <v>564798</v>
      </c>
      <c r="I23" s="5">
        <v>0</v>
      </c>
      <c r="K23">
        <v>0</v>
      </c>
      <c r="L23">
        <v>1</v>
      </c>
      <c r="M23">
        <v>13</v>
      </c>
      <c r="N23" s="3">
        <v>7.25</v>
      </c>
      <c r="O23" s="3">
        <f t="shared" si="12"/>
        <v>313.8645833333336</v>
      </c>
      <c r="T23" s="37">
        <f t="shared" si="22"/>
        <v>50916.90500662</v>
      </c>
      <c r="U23" s="25">
        <f t="shared" si="13"/>
        <v>2606.4466385166688</v>
      </c>
      <c r="V23" s="25">
        <f t="shared" si="14"/>
        <v>782787.30940783827</v>
      </c>
      <c r="W23" s="25">
        <f t="shared" si="15"/>
        <v>-623792.97968856874</v>
      </c>
      <c r="X23" s="25">
        <f t="shared" si="16"/>
        <v>169876.26393570547</v>
      </c>
      <c r="Y23" s="25">
        <f t="shared" si="17"/>
        <v>237521.08848467999</v>
      </c>
      <c r="Z23" s="25">
        <f t="shared" si="23"/>
        <v>0</v>
      </c>
      <c r="AA23" s="25">
        <f t="shared" si="24"/>
        <v>-10611.011341539999</v>
      </c>
      <c r="AB23" s="25">
        <f t="shared" si="18"/>
        <v>0</v>
      </c>
      <c r="AC23" s="25">
        <f t="shared" si="25"/>
        <v>4936.79718779</v>
      </c>
      <c r="AD23" s="25">
        <f t="shared" si="26"/>
        <v>1688.9165493725</v>
      </c>
      <c r="AE23" s="25">
        <f t="shared" si="27"/>
        <v>56161.698371402861</v>
      </c>
      <c r="AF23" s="25">
        <f t="shared" si="28"/>
        <v>672091.43455181713</v>
      </c>
      <c r="AG23" s="25">
        <f t="shared" si="19"/>
        <v>660735</v>
      </c>
      <c r="AH23" s="38">
        <f t="shared" si="29"/>
        <v>11356.434551817132</v>
      </c>
      <c r="AI23" s="38"/>
      <c r="AJ23" s="2">
        <v>37989</v>
      </c>
      <c r="BB23" s="38">
        <f t="shared" si="30"/>
        <v>0</v>
      </c>
      <c r="BC23" s="38"/>
    </row>
    <row r="24" spans="1:55" hidden="1" x14ac:dyDescent="0.25">
      <c r="A24" s="2">
        <v>37990</v>
      </c>
      <c r="B24" s="7">
        <v>686654</v>
      </c>
      <c r="C24" s="3">
        <v>43.4583333333333</v>
      </c>
      <c r="D24" s="7">
        <f t="shared" si="20"/>
        <v>1888.6267361111081</v>
      </c>
      <c r="E24" s="7">
        <f t="shared" si="21"/>
        <v>82076.570240161847</v>
      </c>
      <c r="F24" s="7">
        <f t="shared" si="11"/>
        <v>3566910.9483536971</v>
      </c>
      <c r="H24" s="11">
        <v>660735</v>
      </c>
      <c r="I24" s="5">
        <v>0</v>
      </c>
      <c r="K24">
        <v>0</v>
      </c>
      <c r="L24">
        <v>1</v>
      </c>
      <c r="M24">
        <v>17</v>
      </c>
      <c r="N24" s="3">
        <v>11.375</v>
      </c>
      <c r="O24" s="3">
        <f t="shared" si="12"/>
        <v>494.33854166666629</v>
      </c>
      <c r="T24" s="37">
        <f t="shared" si="22"/>
        <v>50916.90500662</v>
      </c>
      <c r="U24" s="25">
        <f t="shared" si="13"/>
        <v>2616.4810817833313</v>
      </c>
      <c r="V24" s="25">
        <f t="shared" si="14"/>
        <v>788826.14766364417</v>
      </c>
      <c r="W24" s="25">
        <f t="shared" si="15"/>
        <v>-631025.29046157433</v>
      </c>
      <c r="X24" s="25">
        <f t="shared" si="16"/>
        <v>172507.40592296695</v>
      </c>
      <c r="Y24" s="25">
        <f t="shared" si="17"/>
        <v>277866.59372010001</v>
      </c>
      <c r="Z24" s="25">
        <f t="shared" si="23"/>
        <v>0</v>
      </c>
      <c r="AA24" s="25">
        <f t="shared" si="24"/>
        <v>-10611.011341539999</v>
      </c>
      <c r="AB24" s="25">
        <f t="shared" si="18"/>
        <v>0</v>
      </c>
      <c r="AC24" s="25">
        <f t="shared" si="25"/>
        <v>6455.8117071100005</v>
      </c>
      <c r="AD24" s="25">
        <f t="shared" si="26"/>
        <v>2649.8518274637499</v>
      </c>
      <c r="AE24" s="25">
        <f t="shared" si="27"/>
        <v>88455.001120522895</v>
      </c>
      <c r="AF24" s="25">
        <f t="shared" si="28"/>
        <v>748657.89624709671</v>
      </c>
      <c r="AG24" s="25">
        <f t="shared" si="19"/>
        <v>686654</v>
      </c>
      <c r="AH24" s="38">
        <f t="shared" si="29"/>
        <v>62003.896247096709</v>
      </c>
      <c r="AI24" s="38"/>
      <c r="AJ24" s="2">
        <v>37990</v>
      </c>
      <c r="BB24" s="38">
        <f t="shared" si="30"/>
        <v>0</v>
      </c>
      <c r="BC24" s="38"/>
    </row>
    <row r="25" spans="1:55" hidden="1" x14ac:dyDescent="0.25">
      <c r="A25" s="2">
        <v>37991</v>
      </c>
      <c r="B25" s="7">
        <v>713596</v>
      </c>
      <c r="C25" s="3">
        <v>46.2916666666667</v>
      </c>
      <c r="D25" s="7">
        <f t="shared" si="20"/>
        <v>2142.918402777781</v>
      </c>
      <c r="E25" s="7">
        <f t="shared" si="21"/>
        <v>99199.264395254853</v>
      </c>
      <c r="F25" s="7">
        <f t="shared" si="11"/>
        <v>4592099.2809636761</v>
      </c>
      <c r="H25" s="11">
        <v>686654</v>
      </c>
      <c r="I25" s="5">
        <v>0</v>
      </c>
      <c r="K25">
        <v>0</v>
      </c>
      <c r="L25">
        <v>0</v>
      </c>
      <c r="M25">
        <v>12</v>
      </c>
      <c r="N25" s="3">
        <v>6.2083333333333304</v>
      </c>
      <c r="O25" s="3">
        <f t="shared" si="12"/>
        <v>287.39409722222229</v>
      </c>
      <c r="T25" s="37">
        <f t="shared" si="22"/>
        <v>50916.90500662</v>
      </c>
      <c r="U25" s="25">
        <f t="shared" si="13"/>
        <v>2787.0666173166687</v>
      </c>
      <c r="V25" s="25">
        <f t="shared" si="14"/>
        <v>895036.60839908849</v>
      </c>
      <c r="W25" s="25">
        <f t="shared" si="15"/>
        <v>-762668.86451792798</v>
      </c>
      <c r="X25" s="25">
        <f t="shared" si="16"/>
        <v>222088.84555006653</v>
      </c>
      <c r="Y25" s="25">
        <f t="shared" si="17"/>
        <v>288766.61300563999</v>
      </c>
      <c r="Z25" s="25">
        <f t="shared" si="23"/>
        <v>0</v>
      </c>
      <c r="AA25" s="25">
        <f t="shared" si="24"/>
        <v>0</v>
      </c>
      <c r="AB25" s="25">
        <f t="shared" si="18"/>
        <v>0</v>
      </c>
      <c r="AC25" s="25">
        <f t="shared" si="25"/>
        <v>4557.0435579599998</v>
      </c>
      <c r="AD25" s="25">
        <f t="shared" si="26"/>
        <v>1446.2561256120828</v>
      </c>
      <c r="AE25" s="25">
        <f t="shared" si="27"/>
        <v>51425.173335897984</v>
      </c>
      <c r="AF25" s="25">
        <f t="shared" si="28"/>
        <v>754355.64708027372</v>
      </c>
      <c r="AG25" s="25">
        <f t="shared" si="19"/>
        <v>713596</v>
      </c>
      <c r="AH25" s="38">
        <f t="shared" si="29"/>
        <v>40759.647080273717</v>
      </c>
      <c r="AI25" s="38"/>
      <c r="AJ25" s="2">
        <v>37991</v>
      </c>
      <c r="BB25" s="38">
        <f t="shared" si="30"/>
        <v>0</v>
      </c>
      <c r="BC25" s="38"/>
    </row>
    <row r="26" spans="1:55" hidden="1" x14ac:dyDescent="0.25">
      <c r="A26" s="2">
        <v>37992</v>
      </c>
      <c r="B26" s="7">
        <v>725763</v>
      </c>
      <c r="C26" s="3">
        <v>43.4166666666667</v>
      </c>
      <c r="D26" s="7">
        <f t="shared" si="20"/>
        <v>1885.0069444444473</v>
      </c>
      <c r="E26" s="7">
        <f t="shared" si="21"/>
        <v>81840.718171296481</v>
      </c>
      <c r="F26" s="7">
        <f t="shared" si="11"/>
        <v>3553251.1806037915</v>
      </c>
      <c r="H26" s="11">
        <v>713596</v>
      </c>
      <c r="I26" s="5">
        <v>0</v>
      </c>
      <c r="K26">
        <v>0</v>
      </c>
      <c r="L26">
        <v>0</v>
      </c>
      <c r="M26">
        <v>10</v>
      </c>
      <c r="N26" s="3">
        <v>3.625</v>
      </c>
      <c r="O26" s="3">
        <f t="shared" si="12"/>
        <v>157.3854166666668</v>
      </c>
      <c r="T26" s="37">
        <f t="shared" si="22"/>
        <v>50916.90500662</v>
      </c>
      <c r="U26" s="25">
        <f t="shared" si="13"/>
        <v>2613.9724709666689</v>
      </c>
      <c r="V26" s="25">
        <f t="shared" si="14"/>
        <v>787314.26272568305</v>
      </c>
      <c r="W26" s="25">
        <f t="shared" si="15"/>
        <v>-629212.00050773914</v>
      </c>
      <c r="X26" s="25">
        <f t="shared" si="16"/>
        <v>171846.77516033634</v>
      </c>
      <c r="Y26" s="25">
        <f t="shared" si="17"/>
        <v>300096.84640936001</v>
      </c>
      <c r="Z26" s="25">
        <f t="shared" si="23"/>
        <v>0</v>
      </c>
      <c r="AA26" s="25">
        <f t="shared" si="24"/>
        <v>0</v>
      </c>
      <c r="AB26" s="25">
        <f t="shared" si="18"/>
        <v>0</v>
      </c>
      <c r="AC26" s="25">
        <f t="shared" si="25"/>
        <v>3797.5362983000005</v>
      </c>
      <c r="AD26" s="25">
        <f t="shared" si="26"/>
        <v>844.45827468624998</v>
      </c>
      <c r="AE26" s="25">
        <f t="shared" si="27"/>
        <v>28161.92959720971</v>
      </c>
      <c r="AF26" s="25">
        <f t="shared" si="28"/>
        <v>716380.68543542281</v>
      </c>
      <c r="AG26" s="25">
        <f t="shared" si="19"/>
        <v>725763</v>
      </c>
      <c r="AH26" s="38">
        <f t="shared" si="29"/>
        <v>-9382.3145645771874</v>
      </c>
      <c r="AI26" s="38"/>
      <c r="AJ26" s="2">
        <v>37992</v>
      </c>
      <c r="BB26" s="38">
        <f t="shared" si="30"/>
        <v>0</v>
      </c>
      <c r="BC26" s="38"/>
    </row>
    <row r="27" spans="1:55" hidden="1" x14ac:dyDescent="0.25">
      <c r="A27" s="2">
        <v>37993</v>
      </c>
      <c r="B27" s="7">
        <v>639980</v>
      </c>
      <c r="C27" s="3">
        <v>41.4166666666667</v>
      </c>
      <c r="D27" s="7">
        <f t="shared" si="20"/>
        <v>1715.3402777777806</v>
      </c>
      <c r="E27" s="7">
        <f t="shared" si="21"/>
        <v>71043.676504629795</v>
      </c>
      <c r="F27" s="7">
        <f t="shared" si="11"/>
        <v>2942392.2685667532</v>
      </c>
      <c r="H27" s="11">
        <v>725763</v>
      </c>
      <c r="I27" s="5">
        <v>0</v>
      </c>
      <c r="K27">
        <v>0</v>
      </c>
      <c r="L27">
        <v>0</v>
      </c>
      <c r="M27">
        <v>12</v>
      </c>
      <c r="N27" s="3">
        <v>4.0416666666666696</v>
      </c>
      <c r="O27" s="3">
        <f t="shared" si="12"/>
        <v>167.39236111111137</v>
      </c>
      <c r="T27" s="37">
        <f t="shared" si="22"/>
        <v>50916.90500662</v>
      </c>
      <c r="U27" s="25">
        <f t="shared" si="13"/>
        <v>2493.5591517666689</v>
      </c>
      <c r="V27" s="25">
        <f t="shared" si="14"/>
        <v>716449.27892841643</v>
      </c>
      <c r="W27" s="25">
        <f t="shared" si="15"/>
        <v>-546201.63184956857</v>
      </c>
      <c r="X27" s="25">
        <f t="shared" si="16"/>
        <v>142303.65288276103</v>
      </c>
      <c r="Y27" s="25">
        <f t="shared" si="17"/>
        <v>305213.57678657997</v>
      </c>
      <c r="Z27" s="25">
        <f t="shared" si="23"/>
        <v>0</v>
      </c>
      <c r="AA27" s="25">
        <f t="shared" si="24"/>
        <v>0</v>
      </c>
      <c r="AB27" s="25">
        <f t="shared" si="18"/>
        <v>0</v>
      </c>
      <c r="AC27" s="25">
        <f t="shared" si="25"/>
        <v>4557.0435579599998</v>
      </c>
      <c r="AD27" s="25">
        <f t="shared" si="26"/>
        <v>941.52244419041745</v>
      </c>
      <c r="AE27" s="25">
        <f t="shared" si="27"/>
        <v>29952.53301458036</v>
      </c>
      <c r="AF27" s="25">
        <f t="shared" si="28"/>
        <v>706626.43992330635</v>
      </c>
      <c r="AG27" s="25">
        <f t="shared" si="19"/>
        <v>639980</v>
      </c>
      <c r="AH27" s="38">
        <f t="shared" si="29"/>
        <v>66646.439923306345</v>
      </c>
      <c r="AI27" s="38"/>
      <c r="AJ27" s="2">
        <v>37993</v>
      </c>
      <c r="BB27" s="38">
        <f t="shared" si="30"/>
        <v>0</v>
      </c>
      <c r="BC27" s="38"/>
    </row>
    <row r="28" spans="1:55" hidden="1" x14ac:dyDescent="0.25">
      <c r="A28" s="2">
        <v>37994</v>
      </c>
      <c r="B28" s="7">
        <v>592593</v>
      </c>
      <c r="C28" s="3">
        <v>41.7083333333333</v>
      </c>
      <c r="D28" s="7">
        <f t="shared" si="20"/>
        <v>1739.5850694444416</v>
      </c>
      <c r="E28" s="7">
        <f t="shared" si="21"/>
        <v>72555.193938078533</v>
      </c>
      <c r="F28" s="7">
        <f t="shared" si="11"/>
        <v>3026156.2138340226</v>
      </c>
      <c r="H28" s="11">
        <v>639980</v>
      </c>
      <c r="I28" s="5">
        <v>0</v>
      </c>
      <c r="K28">
        <v>0</v>
      </c>
      <c r="L28">
        <v>0</v>
      </c>
      <c r="M28">
        <v>10</v>
      </c>
      <c r="N28" s="3">
        <v>3.9166666666666701</v>
      </c>
      <c r="O28" s="3">
        <f t="shared" si="12"/>
        <v>163.35763888888891</v>
      </c>
      <c r="T28" s="37">
        <f t="shared" si="22"/>
        <v>50916.90500662</v>
      </c>
      <c r="U28" s="25">
        <f t="shared" si="13"/>
        <v>2511.1194274833315</v>
      </c>
      <c r="V28" s="25">
        <f t="shared" si="14"/>
        <v>726575.64495175262</v>
      </c>
      <c r="W28" s="25">
        <f t="shared" si="15"/>
        <v>-557822.55758621695</v>
      </c>
      <c r="X28" s="25">
        <f t="shared" si="16"/>
        <v>146354.74950870831</v>
      </c>
      <c r="Y28" s="25">
        <f t="shared" si="17"/>
        <v>269138.2515668</v>
      </c>
      <c r="Z28" s="25">
        <f t="shared" si="23"/>
        <v>0</v>
      </c>
      <c r="AA28" s="25">
        <f t="shared" si="24"/>
        <v>0</v>
      </c>
      <c r="AB28" s="25">
        <f t="shared" si="18"/>
        <v>0</v>
      </c>
      <c r="AC28" s="25">
        <f t="shared" si="25"/>
        <v>3797.5362983000005</v>
      </c>
      <c r="AD28" s="25">
        <f t="shared" si="26"/>
        <v>912.4031933391675</v>
      </c>
      <c r="AE28" s="25">
        <f t="shared" si="27"/>
        <v>29230.575633947192</v>
      </c>
      <c r="AF28" s="25">
        <f t="shared" si="28"/>
        <v>671614.62800073356</v>
      </c>
      <c r="AG28" s="25">
        <f t="shared" si="19"/>
        <v>592593</v>
      </c>
      <c r="AH28" s="38">
        <f t="shared" si="29"/>
        <v>79021.628000733559</v>
      </c>
      <c r="AI28" s="38"/>
      <c r="AJ28" s="2">
        <v>37994</v>
      </c>
      <c r="BB28" s="38">
        <f t="shared" si="30"/>
        <v>0</v>
      </c>
      <c r="BC28" s="38"/>
    </row>
    <row r="29" spans="1:55" hidden="1" x14ac:dyDescent="0.25">
      <c r="A29" s="2">
        <v>37995</v>
      </c>
      <c r="B29" s="7">
        <v>612249</v>
      </c>
      <c r="C29" s="3">
        <v>44.8333333333333</v>
      </c>
      <c r="D29" s="7">
        <f t="shared" si="20"/>
        <v>2010.0277777777749</v>
      </c>
      <c r="E29" s="7">
        <f t="shared" si="21"/>
        <v>90116.245370370176</v>
      </c>
      <c r="F29" s="7">
        <f t="shared" si="11"/>
        <v>4040211.6674382598</v>
      </c>
      <c r="H29" s="11">
        <v>592593</v>
      </c>
      <c r="I29" s="5">
        <v>0</v>
      </c>
      <c r="K29">
        <v>1</v>
      </c>
      <c r="L29">
        <v>0</v>
      </c>
      <c r="M29">
        <v>8</v>
      </c>
      <c r="N29" s="3">
        <v>2.1666666666666701</v>
      </c>
      <c r="O29" s="3">
        <f t="shared" si="12"/>
        <v>97.138888888888971</v>
      </c>
      <c r="T29" s="37">
        <f t="shared" si="22"/>
        <v>50916.90500662</v>
      </c>
      <c r="U29" s="25">
        <f t="shared" si="13"/>
        <v>2699.2652387333314</v>
      </c>
      <c r="V29" s="25">
        <f t="shared" si="14"/>
        <v>839531.94049672654</v>
      </c>
      <c r="W29" s="25">
        <f t="shared" si="15"/>
        <v>-692836.33250940533</v>
      </c>
      <c r="X29" s="25">
        <f t="shared" si="16"/>
        <v>195397.76692523345</v>
      </c>
      <c r="Y29" s="25">
        <f t="shared" si="17"/>
        <v>249210.04392437998</v>
      </c>
      <c r="Z29" s="25">
        <f t="shared" si="23"/>
        <v>-10589.1577886</v>
      </c>
      <c r="AA29" s="25">
        <f t="shared" si="24"/>
        <v>0</v>
      </c>
      <c r="AB29" s="25">
        <f t="shared" si="18"/>
        <v>0</v>
      </c>
      <c r="AC29" s="25">
        <f t="shared" si="25"/>
        <v>3038.0290386400002</v>
      </c>
      <c r="AD29" s="25">
        <f t="shared" si="26"/>
        <v>504.73368142166748</v>
      </c>
      <c r="AE29" s="25">
        <f t="shared" si="27"/>
        <v>17381.652048702515</v>
      </c>
      <c r="AF29" s="25">
        <f t="shared" si="28"/>
        <v>655254.84606245207</v>
      </c>
      <c r="AG29" s="25">
        <f t="shared" si="19"/>
        <v>612249</v>
      </c>
      <c r="AH29" s="38">
        <f t="shared" si="29"/>
        <v>43005.846062452067</v>
      </c>
      <c r="AI29" s="38"/>
      <c r="AJ29" s="2">
        <v>37995</v>
      </c>
      <c r="BB29" s="38">
        <f t="shared" si="30"/>
        <v>0</v>
      </c>
      <c r="BC29" s="38"/>
    </row>
    <row r="30" spans="1:55" hidden="1" x14ac:dyDescent="0.25">
      <c r="A30" s="2">
        <v>37996</v>
      </c>
      <c r="B30" s="7">
        <v>641336</v>
      </c>
      <c r="C30" s="3">
        <v>44.6666666666667</v>
      </c>
      <c r="D30" s="7">
        <f t="shared" si="20"/>
        <v>1995.111111111114</v>
      </c>
      <c r="E30" s="7">
        <f t="shared" si="21"/>
        <v>89114.962962963167</v>
      </c>
      <c r="F30" s="7">
        <f t="shared" si="11"/>
        <v>3980468.3456790242</v>
      </c>
      <c r="H30" s="11">
        <v>612249</v>
      </c>
      <c r="I30" s="5">
        <v>0</v>
      </c>
      <c r="K30">
        <v>0</v>
      </c>
      <c r="L30">
        <v>1</v>
      </c>
      <c r="M30">
        <v>6</v>
      </c>
      <c r="N30" s="3">
        <v>1.1666666666666701</v>
      </c>
      <c r="O30" s="3">
        <f t="shared" si="12"/>
        <v>52.111111111111299</v>
      </c>
      <c r="T30" s="37">
        <f t="shared" si="22"/>
        <v>50916.90500662</v>
      </c>
      <c r="U30" s="25">
        <f t="shared" si="13"/>
        <v>2689.230795466669</v>
      </c>
      <c r="V30" s="25">
        <f t="shared" si="14"/>
        <v>833301.66932791227</v>
      </c>
      <c r="W30" s="25">
        <f t="shared" si="15"/>
        <v>-685138.22182910668</v>
      </c>
      <c r="X30" s="25">
        <f t="shared" si="16"/>
        <v>192508.38571916107</v>
      </c>
      <c r="Y30" s="25">
        <f t="shared" si="17"/>
        <v>257476.21079334</v>
      </c>
      <c r="Z30" s="25">
        <f t="shared" si="23"/>
        <v>0</v>
      </c>
      <c r="AA30" s="25">
        <f t="shared" si="24"/>
        <v>-10611.011341539999</v>
      </c>
      <c r="AB30" s="25">
        <f t="shared" si="18"/>
        <v>0</v>
      </c>
      <c r="AC30" s="25">
        <f t="shared" si="25"/>
        <v>2278.5217789799999</v>
      </c>
      <c r="AD30" s="25">
        <f t="shared" si="26"/>
        <v>271.77967461166747</v>
      </c>
      <c r="AE30" s="25">
        <f t="shared" si="27"/>
        <v>9324.5579763700334</v>
      </c>
      <c r="AF30" s="25">
        <f t="shared" si="28"/>
        <v>653018.02790181502</v>
      </c>
      <c r="AG30" s="25">
        <f t="shared" si="19"/>
        <v>641336</v>
      </c>
      <c r="AH30" s="38">
        <f t="shared" si="29"/>
        <v>11682.027901815018</v>
      </c>
      <c r="AI30" s="38"/>
      <c r="AJ30" s="2">
        <v>37996</v>
      </c>
      <c r="BB30" s="38">
        <f t="shared" si="30"/>
        <v>0</v>
      </c>
      <c r="BC30" s="38"/>
    </row>
    <row r="31" spans="1:55" hidden="1" x14ac:dyDescent="0.25">
      <c r="A31" s="2">
        <v>37997</v>
      </c>
      <c r="B31" s="7">
        <v>666546</v>
      </c>
      <c r="C31" s="3">
        <v>46.375</v>
      </c>
      <c r="D31" s="7">
        <f t="shared" si="20"/>
        <v>2150.640625</v>
      </c>
      <c r="E31" s="7">
        <f t="shared" si="21"/>
        <v>99735.958984375</v>
      </c>
      <c r="F31" s="7">
        <f t="shared" si="11"/>
        <v>4625255.0979003906</v>
      </c>
      <c r="H31" s="11">
        <v>641336</v>
      </c>
      <c r="I31" s="5">
        <v>0</v>
      </c>
      <c r="K31">
        <v>0</v>
      </c>
      <c r="L31">
        <v>1</v>
      </c>
      <c r="M31">
        <v>6</v>
      </c>
      <c r="N31" s="3">
        <v>1.5</v>
      </c>
      <c r="O31" s="3">
        <f t="shared" si="12"/>
        <v>69.5625</v>
      </c>
      <c r="T31" s="37">
        <f t="shared" si="22"/>
        <v>50916.90500662</v>
      </c>
      <c r="U31" s="25">
        <f t="shared" si="13"/>
        <v>2792.08383895</v>
      </c>
      <c r="V31" s="25">
        <f t="shared" si="14"/>
        <v>898261.96293340938</v>
      </c>
      <c r="W31" s="25">
        <f t="shared" si="15"/>
        <v>-766795.10734213144</v>
      </c>
      <c r="X31" s="25">
        <f t="shared" si="16"/>
        <v>223692.36861353109</v>
      </c>
      <c r="Y31" s="25">
        <f t="shared" si="17"/>
        <v>269708.50605775998</v>
      </c>
      <c r="Z31" s="25">
        <f t="shared" si="23"/>
        <v>0</v>
      </c>
      <c r="AA31" s="25">
        <f t="shared" si="24"/>
        <v>-10611.011341539999</v>
      </c>
      <c r="AB31" s="25">
        <f t="shared" si="18"/>
        <v>0</v>
      </c>
      <c r="AC31" s="25">
        <f t="shared" si="25"/>
        <v>2278.5217789799999</v>
      </c>
      <c r="AD31" s="25">
        <f t="shared" si="26"/>
        <v>349.43101021500001</v>
      </c>
      <c r="AE31" s="25">
        <f t="shared" si="27"/>
        <v>12447.241104650626</v>
      </c>
      <c r="AF31" s="25">
        <f t="shared" si="28"/>
        <v>683040.90166044468</v>
      </c>
      <c r="AG31" s="25">
        <f t="shared" si="19"/>
        <v>666546</v>
      </c>
      <c r="AH31" s="38">
        <f t="shared" si="29"/>
        <v>16494.901660444681</v>
      </c>
      <c r="AI31" s="38"/>
      <c r="AJ31" s="2">
        <v>37997</v>
      </c>
      <c r="BB31" s="38">
        <f t="shared" si="30"/>
        <v>0</v>
      </c>
      <c r="BC31" s="38"/>
    </row>
    <row r="32" spans="1:55" hidden="1" x14ac:dyDescent="0.25">
      <c r="A32" s="2">
        <v>37998</v>
      </c>
      <c r="B32" s="7">
        <v>706661</v>
      </c>
      <c r="C32" s="3">
        <v>47.1666666666667</v>
      </c>
      <c r="D32" s="7">
        <f t="shared" si="20"/>
        <v>2224.6944444444475</v>
      </c>
      <c r="E32" s="7">
        <f t="shared" si="21"/>
        <v>104931.42129629651</v>
      </c>
      <c r="F32" s="7">
        <f t="shared" si="11"/>
        <v>4949265.3711419888</v>
      </c>
      <c r="H32" s="11">
        <v>666546</v>
      </c>
      <c r="I32" s="5">
        <v>0</v>
      </c>
      <c r="K32">
        <v>0</v>
      </c>
      <c r="L32">
        <v>0</v>
      </c>
      <c r="M32">
        <v>7</v>
      </c>
      <c r="N32" s="3">
        <v>1.7916666666666701</v>
      </c>
      <c r="O32" s="3">
        <f t="shared" si="12"/>
        <v>84.50694444444467</v>
      </c>
      <c r="T32" s="37">
        <f t="shared" si="22"/>
        <v>50916.90500662</v>
      </c>
      <c r="U32" s="25">
        <f t="shared" si="13"/>
        <v>2839.7474444666686</v>
      </c>
      <c r="V32" s="25">
        <f t="shared" si="14"/>
        <v>929192.15575299563</v>
      </c>
      <c r="W32" s="25">
        <f t="shared" si="15"/>
        <v>-806739.1267482714</v>
      </c>
      <c r="X32" s="25">
        <f t="shared" si="16"/>
        <v>239362.55846088281</v>
      </c>
      <c r="Y32" s="25">
        <f t="shared" si="17"/>
        <v>280310.36130635999</v>
      </c>
      <c r="Z32" s="25">
        <f t="shared" si="23"/>
        <v>0</v>
      </c>
      <c r="AA32" s="25">
        <f t="shared" si="24"/>
        <v>0</v>
      </c>
      <c r="AB32" s="25">
        <f t="shared" si="18"/>
        <v>0</v>
      </c>
      <c r="AC32" s="25">
        <f t="shared" si="25"/>
        <v>2658.27540881</v>
      </c>
      <c r="AD32" s="25">
        <f t="shared" si="26"/>
        <v>417.37592886791748</v>
      </c>
      <c r="AE32" s="25">
        <f t="shared" si="27"/>
        <v>15121.341419835666</v>
      </c>
      <c r="AF32" s="25">
        <f t="shared" si="28"/>
        <v>714079.5939805673</v>
      </c>
      <c r="AG32" s="25">
        <f t="shared" si="19"/>
        <v>706661</v>
      </c>
      <c r="AH32" s="38">
        <f t="shared" si="29"/>
        <v>7418.593980567297</v>
      </c>
      <c r="AI32" s="38"/>
      <c r="AJ32" s="2">
        <v>37998</v>
      </c>
      <c r="BB32" s="38">
        <f t="shared" si="30"/>
        <v>0</v>
      </c>
      <c r="BC32" s="38"/>
    </row>
    <row r="33" spans="1:55" hidden="1" x14ac:dyDescent="0.25">
      <c r="A33" s="2">
        <v>37999</v>
      </c>
      <c r="B33" s="7">
        <v>713584</v>
      </c>
      <c r="C33" s="3">
        <v>47.375</v>
      </c>
      <c r="D33" s="7">
        <f t="shared" si="20"/>
        <v>2244.390625</v>
      </c>
      <c r="E33" s="7">
        <f t="shared" si="21"/>
        <v>106328.005859375</v>
      </c>
      <c r="F33" s="7">
        <f t="shared" si="11"/>
        <v>5037289.2775878906</v>
      </c>
      <c r="H33" s="11">
        <v>706661</v>
      </c>
      <c r="I33" s="5">
        <v>0</v>
      </c>
      <c r="K33">
        <v>0</v>
      </c>
      <c r="L33">
        <v>0</v>
      </c>
      <c r="M33">
        <v>8</v>
      </c>
      <c r="N33" s="3">
        <v>3.25</v>
      </c>
      <c r="O33" s="3">
        <f t="shared" si="12"/>
        <v>153.96875</v>
      </c>
      <c r="T33" s="37">
        <f t="shared" si="22"/>
        <v>50916.90500662</v>
      </c>
      <c r="U33" s="25">
        <f t="shared" si="13"/>
        <v>2852.2904985499999</v>
      </c>
      <c r="V33" s="25">
        <f t="shared" si="14"/>
        <v>937418.69513965934</v>
      </c>
      <c r="W33" s="25">
        <f t="shared" si="15"/>
        <v>-817476.4197052269</v>
      </c>
      <c r="X33" s="25">
        <f t="shared" si="16"/>
        <v>243619.68065430256</v>
      </c>
      <c r="Y33" s="25">
        <f t="shared" si="17"/>
        <v>297180.38999726</v>
      </c>
      <c r="Z33" s="25">
        <f t="shared" si="23"/>
        <v>0</v>
      </c>
      <c r="AA33" s="25">
        <f t="shared" si="24"/>
        <v>0</v>
      </c>
      <c r="AB33" s="25">
        <f t="shared" si="18"/>
        <v>0</v>
      </c>
      <c r="AC33" s="25">
        <f t="shared" si="25"/>
        <v>3038.0290386400002</v>
      </c>
      <c r="AD33" s="25">
        <f t="shared" si="26"/>
        <v>757.10052213250003</v>
      </c>
      <c r="AE33" s="25">
        <f t="shared" si="27"/>
        <v>27550.564655262187</v>
      </c>
      <c r="AF33" s="25">
        <f t="shared" si="28"/>
        <v>745857.23580719973</v>
      </c>
      <c r="AG33" s="25">
        <f t="shared" si="19"/>
        <v>713584</v>
      </c>
      <c r="AH33" s="38">
        <f t="shared" si="29"/>
        <v>32273.23580719973</v>
      </c>
      <c r="AI33" s="38"/>
      <c r="AJ33" s="2">
        <v>37999</v>
      </c>
      <c r="BB33" s="38">
        <f t="shared" si="30"/>
        <v>0</v>
      </c>
      <c r="BC33" s="38"/>
    </row>
    <row r="34" spans="1:55" hidden="1" x14ac:dyDescent="0.25">
      <c r="A34" s="2">
        <v>38000</v>
      </c>
      <c r="B34" s="7">
        <v>714034</v>
      </c>
      <c r="C34" s="3">
        <v>48.4583333333333</v>
      </c>
      <c r="D34" s="7">
        <f t="shared" si="20"/>
        <v>2348.2100694444412</v>
      </c>
      <c r="E34" s="7">
        <f t="shared" si="21"/>
        <v>113790.34628182846</v>
      </c>
      <c r="F34" s="7">
        <f t="shared" si="11"/>
        <v>5514090.5302402675</v>
      </c>
      <c r="H34" s="11">
        <v>713584</v>
      </c>
      <c r="I34" s="5">
        <v>0</v>
      </c>
      <c r="K34">
        <v>0</v>
      </c>
      <c r="L34">
        <v>0</v>
      </c>
      <c r="M34">
        <v>8</v>
      </c>
      <c r="N34" s="3">
        <v>3.0416666666666701</v>
      </c>
      <c r="O34" s="3">
        <f t="shared" si="12"/>
        <v>147.39409722222229</v>
      </c>
      <c r="T34" s="37">
        <f t="shared" si="22"/>
        <v>50916.90500662</v>
      </c>
      <c r="U34" s="25">
        <f t="shared" si="13"/>
        <v>2917.5143797833316</v>
      </c>
      <c r="V34" s="25">
        <f t="shared" si="14"/>
        <v>980781.15043472743</v>
      </c>
      <c r="W34" s="25">
        <f t="shared" si="15"/>
        <v>-874848.76748758659</v>
      </c>
      <c r="X34" s="25">
        <f t="shared" si="16"/>
        <v>266679.33883664262</v>
      </c>
      <c r="Y34" s="25">
        <f t="shared" si="17"/>
        <v>300091.79990943999</v>
      </c>
      <c r="Z34" s="25">
        <f t="shared" si="23"/>
        <v>0</v>
      </c>
      <c r="AA34" s="25">
        <f t="shared" si="24"/>
        <v>0</v>
      </c>
      <c r="AB34" s="25">
        <f t="shared" si="18"/>
        <v>0</v>
      </c>
      <c r="AC34" s="25">
        <f t="shared" si="25"/>
        <v>3038.0290386400002</v>
      </c>
      <c r="AD34" s="25">
        <f t="shared" si="26"/>
        <v>708.56843738041744</v>
      </c>
      <c r="AE34" s="25">
        <f t="shared" si="27"/>
        <v>26374.122056097982</v>
      </c>
      <c r="AF34" s="25">
        <f t="shared" si="28"/>
        <v>756658.66061174509</v>
      </c>
      <c r="AG34" s="25">
        <f t="shared" si="19"/>
        <v>714034</v>
      </c>
      <c r="AH34" s="38">
        <f t="shared" si="29"/>
        <v>42624.660611745086</v>
      </c>
      <c r="AI34" s="38"/>
      <c r="AJ34" s="2">
        <v>38000</v>
      </c>
      <c r="BB34" s="38">
        <f t="shared" si="30"/>
        <v>0</v>
      </c>
      <c r="BC34" s="38"/>
    </row>
    <row r="35" spans="1:55" hidden="1" x14ac:dyDescent="0.25">
      <c r="A35" s="2">
        <v>38001</v>
      </c>
      <c r="B35" s="7">
        <v>729569</v>
      </c>
      <c r="C35" s="3">
        <v>46.875</v>
      </c>
      <c r="D35" s="7">
        <f t="shared" si="20"/>
        <v>2197.265625</v>
      </c>
      <c r="E35" s="7">
        <f t="shared" si="21"/>
        <v>102996.826171875</v>
      </c>
      <c r="F35" s="7">
        <f t="shared" si="11"/>
        <v>4827976.2268066406</v>
      </c>
      <c r="H35" s="11">
        <v>714034</v>
      </c>
      <c r="I35" s="5">
        <v>0</v>
      </c>
      <c r="K35">
        <v>0</v>
      </c>
      <c r="L35">
        <v>0</v>
      </c>
      <c r="M35">
        <v>9</v>
      </c>
      <c r="N35" s="3">
        <v>3.0416666666666701</v>
      </c>
      <c r="O35" s="3">
        <f t="shared" si="12"/>
        <v>142.57812500000017</v>
      </c>
      <c r="T35" s="37">
        <f t="shared" si="22"/>
        <v>50916.90500662</v>
      </c>
      <c r="U35" s="25">
        <f t="shared" si="13"/>
        <v>2822.1871687500002</v>
      </c>
      <c r="V35" s="25">
        <f t="shared" si="14"/>
        <v>917735.91108398431</v>
      </c>
      <c r="W35" s="25">
        <f t="shared" si="15"/>
        <v>-791865.47344207764</v>
      </c>
      <c r="X35" s="25">
        <f t="shared" si="16"/>
        <v>233496.62125110629</v>
      </c>
      <c r="Y35" s="25">
        <f t="shared" si="17"/>
        <v>300281.04365643999</v>
      </c>
      <c r="Z35" s="25">
        <f t="shared" si="23"/>
        <v>0</v>
      </c>
      <c r="AA35" s="25">
        <f t="shared" si="24"/>
        <v>0</v>
      </c>
      <c r="AB35" s="25">
        <f t="shared" si="18"/>
        <v>0</v>
      </c>
      <c r="AC35" s="25">
        <f t="shared" si="25"/>
        <v>3417.7826684700003</v>
      </c>
      <c r="AD35" s="25">
        <f t="shared" si="26"/>
        <v>708.56843738041744</v>
      </c>
      <c r="AE35" s="25">
        <f t="shared" si="27"/>
        <v>25512.370862519561</v>
      </c>
      <c r="AF35" s="25">
        <f t="shared" si="28"/>
        <v>743025.91669319291</v>
      </c>
      <c r="AG35" s="25">
        <f t="shared" si="19"/>
        <v>729569</v>
      </c>
      <c r="AH35" s="38">
        <f t="shared" si="29"/>
        <v>13456.916693192907</v>
      </c>
      <c r="AI35" s="38"/>
      <c r="AJ35" s="2">
        <v>38001</v>
      </c>
      <c r="BB35" s="38">
        <f t="shared" si="30"/>
        <v>0</v>
      </c>
      <c r="BC35" s="38"/>
    </row>
    <row r="36" spans="1:55" hidden="1" x14ac:dyDescent="0.25">
      <c r="A36" s="2">
        <v>38002</v>
      </c>
      <c r="B36" s="7">
        <v>697713</v>
      </c>
      <c r="C36" s="3">
        <v>46.3333333333333</v>
      </c>
      <c r="D36" s="7">
        <f t="shared" si="20"/>
        <v>2146.7777777777746</v>
      </c>
      <c r="E36" s="7">
        <f t="shared" si="21"/>
        <v>99467.370370370161</v>
      </c>
      <c r="F36" s="7">
        <f t="shared" si="11"/>
        <v>4608654.8271604804</v>
      </c>
      <c r="H36" s="11">
        <v>729569</v>
      </c>
      <c r="I36" s="5">
        <v>0</v>
      </c>
      <c r="K36">
        <v>1</v>
      </c>
      <c r="L36">
        <v>0</v>
      </c>
      <c r="M36">
        <v>9</v>
      </c>
      <c r="N36" s="3">
        <v>4</v>
      </c>
      <c r="O36" s="3">
        <f t="shared" si="12"/>
        <v>185.3333333333332</v>
      </c>
      <c r="T36" s="37">
        <f t="shared" si="22"/>
        <v>50916.90500662</v>
      </c>
      <c r="U36" s="25">
        <f t="shared" si="13"/>
        <v>2789.5752281333316</v>
      </c>
      <c r="V36" s="25">
        <f t="shared" si="14"/>
        <v>896648.56054157647</v>
      </c>
      <c r="W36" s="25">
        <f t="shared" si="15"/>
        <v>-764730.13060551649</v>
      </c>
      <c r="X36" s="25">
        <f t="shared" si="16"/>
        <v>222889.52556966912</v>
      </c>
      <c r="Y36" s="25">
        <f t="shared" si="17"/>
        <v>306814.15834453999</v>
      </c>
      <c r="Z36" s="25">
        <f t="shared" si="23"/>
        <v>-10589.1577886</v>
      </c>
      <c r="AA36" s="25">
        <f t="shared" si="24"/>
        <v>0</v>
      </c>
      <c r="AB36" s="25">
        <f t="shared" si="18"/>
        <v>0</v>
      </c>
      <c r="AC36" s="25">
        <f t="shared" si="25"/>
        <v>3417.7826684700003</v>
      </c>
      <c r="AD36" s="25">
        <f t="shared" si="26"/>
        <v>931.81602724000004</v>
      </c>
      <c r="AE36" s="25">
        <f t="shared" si="27"/>
        <v>33162.820265639974</v>
      </c>
      <c r="AF36" s="25">
        <f t="shared" si="28"/>
        <v>742251.85525777237</v>
      </c>
      <c r="AG36" s="25">
        <f t="shared" si="19"/>
        <v>697713</v>
      </c>
      <c r="AH36" s="38">
        <f t="shared" si="29"/>
        <v>44538.855257772375</v>
      </c>
      <c r="AI36" s="38"/>
      <c r="AJ36" s="2">
        <v>38002</v>
      </c>
      <c r="BB36" s="38">
        <f t="shared" si="30"/>
        <v>0</v>
      </c>
      <c r="BC36" s="38"/>
    </row>
    <row r="37" spans="1:55" hidden="1" x14ac:dyDescent="0.25">
      <c r="A37" s="2">
        <v>38003</v>
      </c>
      <c r="B37" s="7">
        <v>678936</v>
      </c>
      <c r="C37" s="3">
        <v>44.0416666666667</v>
      </c>
      <c r="D37" s="7">
        <f t="shared" si="20"/>
        <v>1939.6684027777808</v>
      </c>
      <c r="E37" s="7">
        <f t="shared" si="21"/>
        <v>85426.229239004824</v>
      </c>
      <c r="F37" s="7">
        <f t="shared" si="11"/>
        <v>3762313.5127345072</v>
      </c>
      <c r="H37" s="11">
        <v>697713</v>
      </c>
      <c r="I37" s="5">
        <v>0</v>
      </c>
      <c r="K37">
        <v>0</v>
      </c>
      <c r="L37">
        <v>1</v>
      </c>
      <c r="M37">
        <v>9</v>
      </c>
      <c r="N37" s="3">
        <v>5.25</v>
      </c>
      <c r="O37" s="3">
        <f t="shared" si="12"/>
        <v>231.21875000000017</v>
      </c>
      <c r="T37" s="37">
        <f t="shared" si="22"/>
        <v>50916.90500662</v>
      </c>
      <c r="U37" s="25">
        <f t="shared" si="13"/>
        <v>2651.6016332166687</v>
      </c>
      <c r="V37" s="25">
        <f t="shared" si="14"/>
        <v>810144.81297593832</v>
      </c>
      <c r="W37" s="25">
        <f t="shared" si="15"/>
        <v>-656778.31031251617</v>
      </c>
      <c r="X37" s="25">
        <f t="shared" si="16"/>
        <v>181957.70899475718</v>
      </c>
      <c r="Y37" s="25">
        <f t="shared" si="17"/>
        <v>293417.38322357996</v>
      </c>
      <c r="Z37" s="25">
        <f t="shared" si="23"/>
        <v>0</v>
      </c>
      <c r="AA37" s="25">
        <f t="shared" si="24"/>
        <v>-10611.011341539999</v>
      </c>
      <c r="AB37" s="25">
        <f t="shared" si="18"/>
        <v>0</v>
      </c>
      <c r="AC37" s="25">
        <f t="shared" si="25"/>
        <v>3417.7826684700003</v>
      </c>
      <c r="AD37" s="25">
        <f t="shared" si="26"/>
        <v>1223.0085357524999</v>
      </c>
      <c r="AE37" s="25">
        <f t="shared" si="27"/>
        <v>41373.376879294716</v>
      </c>
      <c r="AF37" s="25">
        <f t="shared" si="28"/>
        <v>717713.25826357328</v>
      </c>
      <c r="AG37" s="25">
        <f t="shared" si="19"/>
        <v>678936</v>
      </c>
      <c r="AH37" s="38">
        <f t="shared" si="29"/>
        <v>38777.258263573283</v>
      </c>
      <c r="AI37" s="38"/>
      <c r="AJ37" s="2">
        <v>38003</v>
      </c>
      <c r="BB37" s="38">
        <f t="shared" si="30"/>
        <v>0</v>
      </c>
      <c r="BC37" s="38"/>
    </row>
    <row r="38" spans="1:55" hidden="1" x14ac:dyDescent="0.25">
      <c r="A38" s="2">
        <v>38004</v>
      </c>
      <c r="B38" s="7">
        <v>659860</v>
      </c>
      <c r="C38" s="3">
        <v>43.4583333333333</v>
      </c>
      <c r="D38" s="7">
        <f t="shared" si="20"/>
        <v>1888.6267361111081</v>
      </c>
      <c r="E38" s="7">
        <f t="shared" si="21"/>
        <v>82076.570240161847</v>
      </c>
      <c r="F38" s="7">
        <f t="shared" si="11"/>
        <v>3566910.9483536971</v>
      </c>
      <c r="H38" s="11">
        <v>678936</v>
      </c>
      <c r="I38" s="5">
        <v>0</v>
      </c>
      <c r="K38">
        <v>0</v>
      </c>
      <c r="L38">
        <v>1</v>
      </c>
      <c r="M38">
        <v>9</v>
      </c>
      <c r="N38" s="3">
        <v>4.75</v>
      </c>
      <c r="O38" s="3">
        <f t="shared" si="12"/>
        <v>206.42708333333317</v>
      </c>
      <c r="T38" s="37">
        <f t="shared" si="22"/>
        <v>50916.90500662</v>
      </c>
      <c r="U38" s="25">
        <f t="shared" si="13"/>
        <v>2616.4810817833313</v>
      </c>
      <c r="V38" s="25">
        <f t="shared" si="14"/>
        <v>788826.14766364417</v>
      </c>
      <c r="W38" s="25">
        <f t="shared" si="15"/>
        <v>-631025.29046157433</v>
      </c>
      <c r="X38" s="25">
        <f t="shared" si="16"/>
        <v>172507.40592296695</v>
      </c>
      <c r="Y38" s="25">
        <f t="shared" si="17"/>
        <v>285520.87247375998</v>
      </c>
      <c r="Z38" s="25">
        <f t="shared" si="23"/>
        <v>0</v>
      </c>
      <c r="AA38" s="25">
        <f t="shared" si="24"/>
        <v>-10611.011341539999</v>
      </c>
      <c r="AB38" s="25">
        <f t="shared" si="18"/>
        <v>0</v>
      </c>
      <c r="AC38" s="25">
        <f t="shared" si="25"/>
        <v>3417.7826684700003</v>
      </c>
      <c r="AD38" s="25">
        <f t="shared" si="26"/>
        <v>1106.5315323475002</v>
      </c>
      <c r="AE38" s="25">
        <f t="shared" si="27"/>
        <v>36937.253215163408</v>
      </c>
      <c r="AF38" s="25">
        <f t="shared" si="28"/>
        <v>700213.07776164101</v>
      </c>
      <c r="AG38" s="25">
        <f t="shared" si="19"/>
        <v>659860</v>
      </c>
      <c r="AH38" s="38">
        <f t="shared" si="29"/>
        <v>40353.077761641005</v>
      </c>
      <c r="AI38" s="38"/>
      <c r="AJ38" s="2">
        <v>38004</v>
      </c>
      <c r="BB38" s="38">
        <f t="shared" si="30"/>
        <v>0</v>
      </c>
      <c r="BC38" s="38"/>
    </row>
    <row r="39" spans="1:55" hidden="1" x14ac:dyDescent="0.25">
      <c r="A39" s="2">
        <v>38005</v>
      </c>
      <c r="B39" s="7">
        <v>662182</v>
      </c>
      <c r="C39" s="3">
        <v>45.2083333333333</v>
      </c>
      <c r="D39" s="7">
        <f t="shared" si="20"/>
        <v>2043.7934027777749</v>
      </c>
      <c r="E39" s="7">
        <f t="shared" si="21"/>
        <v>92396.493417245176</v>
      </c>
      <c r="F39" s="7">
        <f t="shared" si="11"/>
        <v>4177091.4732379559</v>
      </c>
      <c r="H39" s="11">
        <v>659860</v>
      </c>
      <c r="I39" s="5">
        <v>0</v>
      </c>
      <c r="K39">
        <v>0</v>
      </c>
      <c r="L39">
        <v>0</v>
      </c>
      <c r="M39">
        <v>9</v>
      </c>
      <c r="N39" s="3">
        <v>3.5833333333333299</v>
      </c>
      <c r="O39" s="3">
        <f t="shared" si="12"/>
        <v>161.99652777777752</v>
      </c>
      <c r="T39" s="37">
        <f t="shared" si="22"/>
        <v>50916.90500662</v>
      </c>
      <c r="U39" s="25">
        <f t="shared" si="13"/>
        <v>2721.8427360833316</v>
      </c>
      <c r="V39" s="25">
        <f t="shared" si="14"/>
        <v>853634.89021301095</v>
      </c>
      <c r="W39" s="25">
        <f t="shared" si="15"/>
        <v>-710367.4523148922</v>
      </c>
      <c r="X39" s="25">
        <f t="shared" si="16"/>
        <v>202017.71919307558</v>
      </c>
      <c r="Y39" s="25">
        <f t="shared" si="17"/>
        <v>277498.61976759997</v>
      </c>
      <c r="Z39" s="25">
        <f t="shared" si="23"/>
        <v>0</v>
      </c>
      <c r="AA39" s="25">
        <f t="shared" si="24"/>
        <v>0</v>
      </c>
      <c r="AB39" s="25">
        <f t="shared" si="18"/>
        <v>0</v>
      </c>
      <c r="AC39" s="25">
        <f t="shared" si="25"/>
        <v>3417.7826684700003</v>
      </c>
      <c r="AD39" s="25">
        <f t="shared" si="26"/>
        <v>834.75185773583257</v>
      </c>
      <c r="AE39" s="25">
        <f t="shared" si="27"/>
        <v>28987.023746504641</v>
      </c>
      <c r="AF39" s="25">
        <f t="shared" si="28"/>
        <v>709662.08287420811</v>
      </c>
      <c r="AG39" s="25">
        <f t="shared" si="19"/>
        <v>662182</v>
      </c>
      <c r="AH39" s="38">
        <f t="shared" si="29"/>
        <v>47480.082874208107</v>
      </c>
      <c r="AI39" s="38"/>
      <c r="AJ39" s="2">
        <v>38005</v>
      </c>
      <c r="BB39" s="38">
        <f t="shared" si="30"/>
        <v>0</v>
      </c>
      <c r="BC39" s="38"/>
    </row>
    <row r="40" spans="1:55" hidden="1" x14ac:dyDescent="0.25">
      <c r="A40" s="2">
        <v>38006</v>
      </c>
      <c r="B40" s="7">
        <v>675591</v>
      </c>
      <c r="C40" s="3">
        <v>44.75</v>
      </c>
      <c r="D40" s="7">
        <f t="shared" si="20"/>
        <v>2002.5625</v>
      </c>
      <c r="E40" s="7">
        <f t="shared" si="21"/>
        <v>89614.671875</v>
      </c>
      <c r="F40" s="7">
        <f t="shared" si="11"/>
        <v>4010256.56640625</v>
      </c>
      <c r="H40" s="11">
        <v>662182</v>
      </c>
      <c r="I40" s="5">
        <v>0</v>
      </c>
      <c r="K40">
        <v>0</v>
      </c>
      <c r="L40">
        <v>0</v>
      </c>
      <c r="M40">
        <v>7</v>
      </c>
      <c r="N40" s="3">
        <v>2.0416666666666701</v>
      </c>
      <c r="O40" s="3">
        <f t="shared" si="12"/>
        <v>91.364583333333485</v>
      </c>
      <c r="T40" s="37">
        <f t="shared" si="22"/>
        <v>50916.90500662</v>
      </c>
      <c r="U40" s="25">
        <f t="shared" si="13"/>
        <v>2694.2480171000002</v>
      </c>
      <c r="V40" s="25">
        <f t="shared" si="14"/>
        <v>836413.90441363747</v>
      </c>
      <c r="W40" s="25">
        <f t="shared" si="15"/>
        <v>-688980.10947672173</v>
      </c>
      <c r="X40" s="25">
        <f t="shared" si="16"/>
        <v>193949.04088524709</v>
      </c>
      <c r="Y40" s="25">
        <f t="shared" si="17"/>
        <v>278475.11750211997</v>
      </c>
      <c r="Z40" s="25">
        <f t="shared" si="23"/>
        <v>0</v>
      </c>
      <c r="AA40" s="25">
        <f t="shared" si="24"/>
        <v>0</v>
      </c>
      <c r="AB40" s="25">
        <f t="shared" si="18"/>
        <v>0</v>
      </c>
      <c r="AC40" s="25">
        <f t="shared" si="25"/>
        <v>2658.27540881</v>
      </c>
      <c r="AD40" s="25">
        <f t="shared" si="26"/>
        <v>475.61443057041748</v>
      </c>
      <c r="AE40" s="25">
        <f t="shared" si="27"/>
        <v>16348.42044457784</v>
      </c>
      <c r="AF40" s="25">
        <f t="shared" si="28"/>
        <v>692951.41663196101</v>
      </c>
      <c r="AG40" s="25">
        <f t="shared" si="19"/>
        <v>675591</v>
      </c>
      <c r="AH40" s="38">
        <f t="shared" si="29"/>
        <v>17360.416631961009</v>
      </c>
      <c r="AI40" s="38"/>
      <c r="AJ40" s="2">
        <v>38006</v>
      </c>
      <c r="BB40" s="38">
        <f t="shared" si="30"/>
        <v>0</v>
      </c>
      <c r="BC40" s="38"/>
    </row>
    <row r="41" spans="1:55" hidden="1" x14ac:dyDescent="0.25">
      <c r="A41" s="2">
        <v>38007</v>
      </c>
      <c r="B41" s="7">
        <v>674627</v>
      </c>
      <c r="C41" s="3">
        <v>44.0416666666667</v>
      </c>
      <c r="D41" s="7">
        <f t="shared" si="20"/>
        <v>1939.6684027777808</v>
      </c>
      <c r="E41" s="7">
        <f t="shared" si="21"/>
        <v>85426.229239004824</v>
      </c>
      <c r="F41" s="7">
        <f t="shared" si="11"/>
        <v>3762313.5127345072</v>
      </c>
      <c r="H41" s="11">
        <v>675591</v>
      </c>
      <c r="I41" s="5">
        <v>0</v>
      </c>
      <c r="K41">
        <v>0</v>
      </c>
      <c r="L41">
        <v>0</v>
      </c>
      <c r="M41">
        <v>10</v>
      </c>
      <c r="N41" s="3">
        <v>4.7083333333333304</v>
      </c>
      <c r="O41" s="3">
        <f t="shared" si="12"/>
        <v>207.36284722222226</v>
      </c>
      <c r="T41" s="37">
        <f t="shared" si="22"/>
        <v>50916.90500662</v>
      </c>
      <c r="U41" s="25">
        <f t="shared" si="13"/>
        <v>2651.6016332166687</v>
      </c>
      <c r="V41" s="25">
        <f t="shared" si="14"/>
        <v>810144.81297593832</v>
      </c>
      <c r="W41" s="25">
        <f t="shared" si="15"/>
        <v>-656778.31031251617</v>
      </c>
      <c r="X41" s="25">
        <f t="shared" si="16"/>
        <v>181957.70899475718</v>
      </c>
      <c r="Y41" s="25">
        <f t="shared" si="17"/>
        <v>284114.16062106</v>
      </c>
      <c r="Z41" s="25">
        <f t="shared" si="23"/>
        <v>0</v>
      </c>
      <c r="AA41" s="25">
        <f t="shared" si="24"/>
        <v>0</v>
      </c>
      <c r="AB41" s="25">
        <f t="shared" si="18"/>
        <v>0</v>
      </c>
      <c r="AC41" s="25">
        <f t="shared" si="25"/>
        <v>3797.5362983000005</v>
      </c>
      <c r="AD41" s="25">
        <f t="shared" si="26"/>
        <v>1096.8251153970828</v>
      </c>
      <c r="AE41" s="25">
        <f t="shared" si="27"/>
        <v>37104.69513778016</v>
      </c>
      <c r="AF41" s="25">
        <f t="shared" si="28"/>
        <v>715005.93547055323</v>
      </c>
      <c r="AG41" s="25">
        <f t="shared" si="19"/>
        <v>674627</v>
      </c>
      <c r="AH41" s="38">
        <f t="shared" si="29"/>
        <v>40378.935470553231</v>
      </c>
      <c r="AI41" s="38"/>
      <c r="AJ41" s="2">
        <v>38007</v>
      </c>
      <c r="BB41" s="38">
        <f t="shared" si="30"/>
        <v>0</v>
      </c>
      <c r="BC41" s="38"/>
    </row>
    <row r="42" spans="1:55" hidden="1" x14ac:dyDescent="0.25">
      <c r="A42" s="2">
        <v>38008</v>
      </c>
      <c r="B42" s="7">
        <v>705712</v>
      </c>
      <c r="C42" s="3">
        <v>46.2916666666667</v>
      </c>
      <c r="D42" s="7">
        <f t="shared" si="20"/>
        <v>2142.918402777781</v>
      </c>
      <c r="E42" s="7">
        <f t="shared" si="21"/>
        <v>99199.264395254853</v>
      </c>
      <c r="F42" s="7">
        <f t="shared" si="11"/>
        <v>4592099.2809636761</v>
      </c>
      <c r="H42" s="11">
        <v>674627</v>
      </c>
      <c r="I42" s="5">
        <v>0</v>
      </c>
      <c r="K42">
        <v>0</v>
      </c>
      <c r="L42">
        <v>0</v>
      </c>
      <c r="M42">
        <v>12</v>
      </c>
      <c r="N42" s="3">
        <v>4.7083333333333304</v>
      </c>
      <c r="O42" s="3">
        <f t="shared" si="12"/>
        <v>217.95659722222223</v>
      </c>
      <c r="T42" s="37">
        <f t="shared" si="22"/>
        <v>50916.90500662</v>
      </c>
      <c r="U42" s="25">
        <f t="shared" si="13"/>
        <v>2787.0666173166687</v>
      </c>
      <c r="V42" s="25">
        <f t="shared" si="14"/>
        <v>895036.60839908849</v>
      </c>
      <c r="W42" s="25">
        <f t="shared" si="15"/>
        <v>-762668.86451792798</v>
      </c>
      <c r="X42" s="25">
        <f t="shared" si="16"/>
        <v>222088.84555006653</v>
      </c>
      <c r="Y42" s="25">
        <f t="shared" si="17"/>
        <v>283708.75846082001</v>
      </c>
      <c r="Z42" s="25">
        <f t="shared" si="23"/>
        <v>0</v>
      </c>
      <c r="AA42" s="25">
        <f t="shared" si="24"/>
        <v>0</v>
      </c>
      <c r="AB42" s="25">
        <f t="shared" si="18"/>
        <v>0</v>
      </c>
      <c r="AC42" s="25">
        <f t="shared" si="25"/>
        <v>4557.0435579599998</v>
      </c>
      <c r="AD42" s="25">
        <f t="shared" si="26"/>
        <v>1096.8251153970828</v>
      </c>
      <c r="AE42" s="25">
        <f t="shared" si="27"/>
        <v>39000.299241318593</v>
      </c>
      <c r="AF42" s="25">
        <f t="shared" si="28"/>
        <v>736523.48743065947</v>
      </c>
      <c r="AG42" s="25">
        <f t="shared" si="19"/>
        <v>705712</v>
      </c>
      <c r="AH42" s="38">
        <f t="shared" si="29"/>
        <v>30811.487430659472</v>
      </c>
      <c r="AI42" s="38"/>
      <c r="AJ42" s="2">
        <v>38008</v>
      </c>
      <c r="BB42" s="38">
        <f t="shared" si="30"/>
        <v>0</v>
      </c>
      <c r="BC42" s="38"/>
    </row>
    <row r="43" spans="1:55" hidden="1" x14ac:dyDescent="0.25">
      <c r="A43" s="2">
        <v>38009</v>
      </c>
      <c r="B43" s="7">
        <v>707581</v>
      </c>
      <c r="C43" s="3">
        <v>49.0416666666667</v>
      </c>
      <c r="D43" s="7">
        <f t="shared" si="20"/>
        <v>2405.0850694444475</v>
      </c>
      <c r="E43" s="7">
        <f t="shared" si="21"/>
        <v>117949.38028067152</v>
      </c>
      <c r="F43" s="7">
        <f t="shared" si="11"/>
        <v>5784434.1912646033</v>
      </c>
      <c r="H43" s="11">
        <v>705712</v>
      </c>
      <c r="I43" s="5">
        <v>0</v>
      </c>
      <c r="K43">
        <v>1</v>
      </c>
      <c r="L43">
        <v>0</v>
      </c>
      <c r="M43">
        <v>9</v>
      </c>
      <c r="N43" s="3">
        <v>3.5833333333333299</v>
      </c>
      <c r="O43" s="3">
        <f t="shared" si="12"/>
        <v>175.73263888888883</v>
      </c>
      <c r="T43" s="37">
        <f t="shared" si="22"/>
        <v>50916.90500662</v>
      </c>
      <c r="U43" s="25">
        <f t="shared" si="13"/>
        <v>2952.634931216669</v>
      </c>
      <c r="V43" s="25">
        <f t="shared" si="14"/>
        <v>1004536.2346398551</v>
      </c>
      <c r="W43" s="25">
        <f t="shared" si="15"/>
        <v>-906824.46566162293</v>
      </c>
      <c r="X43" s="25">
        <f t="shared" si="16"/>
        <v>279754.03690067783</v>
      </c>
      <c r="Y43" s="25">
        <f t="shared" si="17"/>
        <v>296781.29596192</v>
      </c>
      <c r="Z43" s="25">
        <f t="shared" si="23"/>
        <v>-10589.1577886</v>
      </c>
      <c r="AA43" s="25">
        <f t="shared" si="24"/>
        <v>0</v>
      </c>
      <c r="AB43" s="25">
        <f t="shared" si="18"/>
        <v>0</v>
      </c>
      <c r="AC43" s="25">
        <f t="shared" si="25"/>
        <v>3417.7826684700003</v>
      </c>
      <c r="AD43" s="25">
        <f t="shared" si="26"/>
        <v>834.75185773583257</v>
      </c>
      <c r="AE43" s="25">
        <f t="shared" si="27"/>
        <v>31444.909631000926</v>
      </c>
      <c r="AF43" s="25">
        <f t="shared" si="28"/>
        <v>753224.92814727337</v>
      </c>
      <c r="AG43" s="25">
        <f t="shared" si="19"/>
        <v>707581</v>
      </c>
      <c r="AH43" s="38">
        <f t="shared" si="29"/>
        <v>45643.928147273371</v>
      </c>
      <c r="AI43" s="38"/>
      <c r="AJ43" s="2">
        <v>38009</v>
      </c>
      <c r="BB43" s="38">
        <f t="shared" si="30"/>
        <v>0</v>
      </c>
      <c r="BC43" s="38"/>
    </row>
    <row r="44" spans="1:55" hidden="1" x14ac:dyDescent="0.25">
      <c r="A44" s="2">
        <v>38010</v>
      </c>
      <c r="B44" s="7">
        <v>654123</v>
      </c>
      <c r="C44" s="3">
        <v>44.0416666666667</v>
      </c>
      <c r="D44" s="7">
        <f t="shared" si="20"/>
        <v>1939.6684027777808</v>
      </c>
      <c r="E44" s="7">
        <f t="shared" si="21"/>
        <v>85426.229239004824</v>
      </c>
      <c r="F44" s="7">
        <f t="shared" si="11"/>
        <v>3762313.5127345072</v>
      </c>
      <c r="H44" s="11">
        <v>707581</v>
      </c>
      <c r="I44" s="5">
        <v>0</v>
      </c>
      <c r="K44">
        <v>0</v>
      </c>
      <c r="L44">
        <v>1</v>
      </c>
      <c r="M44">
        <v>16</v>
      </c>
      <c r="N44" s="3">
        <v>5.8333333333333304</v>
      </c>
      <c r="O44" s="3">
        <f t="shared" si="12"/>
        <v>256.90972222222229</v>
      </c>
      <c r="T44" s="37">
        <f t="shared" si="22"/>
        <v>50916.90500662</v>
      </c>
      <c r="U44" s="25">
        <f t="shared" si="13"/>
        <v>2651.6016332166687</v>
      </c>
      <c r="V44" s="25">
        <f t="shared" si="14"/>
        <v>810144.81297593832</v>
      </c>
      <c r="W44" s="25">
        <f t="shared" si="15"/>
        <v>-656778.31031251617</v>
      </c>
      <c r="X44" s="25">
        <f t="shared" si="16"/>
        <v>181957.70899475718</v>
      </c>
      <c r="Y44" s="25">
        <f t="shared" si="17"/>
        <v>297567.28832445998</v>
      </c>
      <c r="Z44" s="25">
        <f t="shared" si="23"/>
        <v>0</v>
      </c>
      <c r="AA44" s="25">
        <f t="shared" si="24"/>
        <v>-10611.011341539999</v>
      </c>
      <c r="AB44" s="25">
        <f t="shared" si="18"/>
        <v>0</v>
      </c>
      <c r="AC44" s="25">
        <f t="shared" si="25"/>
        <v>6076.0580772800004</v>
      </c>
      <c r="AD44" s="25">
        <f t="shared" si="26"/>
        <v>1358.8983730583327</v>
      </c>
      <c r="AE44" s="25">
        <f t="shared" si="27"/>
        <v>45970.41875477189</v>
      </c>
      <c r="AF44" s="25">
        <f t="shared" si="28"/>
        <v>729254.37048604619</v>
      </c>
      <c r="AG44" s="25">
        <f t="shared" si="19"/>
        <v>654123</v>
      </c>
      <c r="AH44" s="38">
        <f t="shared" si="29"/>
        <v>75131.370486046188</v>
      </c>
      <c r="AI44" s="38"/>
      <c r="AJ44" s="2">
        <v>38010</v>
      </c>
      <c r="BB44" s="38">
        <f t="shared" si="30"/>
        <v>0</v>
      </c>
      <c r="BC44" s="38"/>
    </row>
    <row r="45" spans="1:55" hidden="1" x14ac:dyDescent="0.25">
      <c r="A45" s="2">
        <v>38011</v>
      </c>
      <c r="B45" s="7">
        <v>662776</v>
      </c>
      <c r="C45" s="3">
        <v>41.5416666666667</v>
      </c>
      <c r="D45" s="7">
        <f t="shared" si="20"/>
        <v>1725.7100694444473</v>
      </c>
      <c r="E45" s="7">
        <f t="shared" si="21"/>
        <v>71688.872468171467</v>
      </c>
      <c r="F45" s="7">
        <f t="shared" si="11"/>
        <v>2978075.2437819592</v>
      </c>
      <c r="H45" s="11">
        <v>654123</v>
      </c>
      <c r="I45" s="5">
        <v>0</v>
      </c>
      <c r="K45">
        <v>0</v>
      </c>
      <c r="L45">
        <v>1</v>
      </c>
      <c r="M45">
        <v>17</v>
      </c>
      <c r="N45" s="3">
        <v>9.4166666666666696</v>
      </c>
      <c r="O45" s="3">
        <f t="shared" si="12"/>
        <v>391.18402777777823</v>
      </c>
      <c r="T45" s="37">
        <f t="shared" si="22"/>
        <v>50916.90500662</v>
      </c>
      <c r="U45" s="25">
        <f t="shared" si="13"/>
        <v>2501.0849842166685</v>
      </c>
      <c r="V45" s="25">
        <f t="shared" si="14"/>
        <v>720780.44858522993</v>
      </c>
      <c r="W45" s="25">
        <f t="shared" si="15"/>
        <v>-551162.06049695495</v>
      </c>
      <c r="X45" s="25">
        <f t="shared" si="16"/>
        <v>144029.39753383785</v>
      </c>
      <c r="Y45" s="25">
        <f t="shared" si="17"/>
        <v>275085.97226418002</v>
      </c>
      <c r="Z45" s="25">
        <f t="shared" si="23"/>
        <v>0</v>
      </c>
      <c r="AA45" s="25">
        <f t="shared" si="24"/>
        <v>-10611.011341539999</v>
      </c>
      <c r="AB45" s="25">
        <f t="shared" si="18"/>
        <v>0</v>
      </c>
      <c r="AC45" s="25">
        <f t="shared" si="25"/>
        <v>6455.8117071100005</v>
      </c>
      <c r="AD45" s="25">
        <f t="shared" si="26"/>
        <v>2193.6502307941673</v>
      </c>
      <c r="AE45" s="25">
        <f t="shared" si="27"/>
        <v>69996.936712141644</v>
      </c>
      <c r="AF45" s="25">
        <f t="shared" si="28"/>
        <v>710187.13518563542</v>
      </c>
      <c r="AG45" s="25">
        <f t="shared" si="19"/>
        <v>662776</v>
      </c>
      <c r="AH45" s="38">
        <f t="shared" si="29"/>
        <v>47411.135185635416</v>
      </c>
      <c r="AI45" s="38"/>
      <c r="AJ45" s="2">
        <v>38011</v>
      </c>
      <c r="BB45" s="38">
        <f t="shared" si="30"/>
        <v>0</v>
      </c>
      <c r="BC45" s="38"/>
    </row>
    <row r="46" spans="1:55" hidden="1" x14ac:dyDescent="0.25">
      <c r="A46" s="2">
        <v>38012</v>
      </c>
      <c r="B46" s="7">
        <v>667374</v>
      </c>
      <c r="C46" s="3">
        <v>40.0833333333333</v>
      </c>
      <c r="D46" s="7">
        <f t="shared" si="20"/>
        <v>1606.6736111111084</v>
      </c>
      <c r="E46" s="7">
        <f t="shared" si="21"/>
        <v>64400.833912036876</v>
      </c>
      <c r="F46" s="7">
        <f t="shared" si="11"/>
        <v>2581400.0926408092</v>
      </c>
      <c r="H46" s="11">
        <v>662776</v>
      </c>
      <c r="I46" s="5">
        <v>0</v>
      </c>
      <c r="K46">
        <v>0</v>
      </c>
      <c r="L46">
        <v>0</v>
      </c>
      <c r="M46">
        <v>16</v>
      </c>
      <c r="N46" s="3">
        <v>9.75</v>
      </c>
      <c r="O46" s="3">
        <f t="shared" si="12"/>
        <v>390.81249999999966</v>
      </c>
      <c r="T46" s="37">
        <f t="shared" si="22"/>
        <v>50916.90500662</v>
      </c>
      <c r="U46" s="25">
        <f t="shared" si="13"/>
        <v>2413.2836056333313</v>
      </c>
      <c r="V46" s="25">
        <f t="shared" si="14"/>
        <v>671062.27555334743</v>
      </c>
      <c r="W46" s="25">
        <f t="shared" si="15"/>
        <v>-495129.78924922651</v>
      </c>
      <c r="X46" s="25">
        <f t="shared" si="16"/>
        <v>124844.89803041062</v>
      </c>
      <c r="Y46" s="25">
        <f t="shared" si="17"/>
        <v>278724.91924815997</v>
      </c>
      <c r="Z46" s="25">
        <f t="shared" si="23"/>
        <v>0</v>
      </c>
      <c r="AA46" s="25">
        <f t="shared" si="24"/>
        <v>0</v>
      </c>
      <c r="AB46" s="25">
        <f t="shared" si="18"/>
        <v>0</v>
      </c>
      <c r="AC46" s="25">
        <f t="shared" si="25"/>
        <v>6076.0580772800004</v>
      </c>
      <c r="AD46" s="25">
        <f t="shared" si="26"/>
        <v>2271.3015663975002</v>
      </c>
      <c r="AE46" s="25">
        <f t="shared" si="27"/>
        <v>69930.456987763071</v>
      </c>
      <c r="AF46" s="25">
        <f t="shared" si="28"/>
        <v>711110.3088263853</v>
      </c>
      <c r="AG46" s="25">
        <f t="shared" si="19"/>
        <v>667374</v>
      </c>
      <c r="AH46" s="38">
        <f t="shared" si="29"/>
        <v>43736.308826385299</v>
      </c>
      <c r="AI46" s="38"/>
      <c r="AJ46" s="2">
        <v>38012</v>
      </c>
      <c r="BB46" s="38">
        <f t="shared" si="30"/>
        <v>0</v>
      </c>
      <c r="BC46" s="38"/>
    </row>
    <row r="47" spans="1:55" hidden="1" x14ac:dyDescent="0.25">
      <c r="A47" s="2">
        <v>38013</v>
      </c>
      <c r="B47" s="7">
        <v>608106</v>
      </c>
      <c r="C47" s="3">
        <v>35.2916666666667</v>
      </c>
      <c r="D47" s="7">
        <f t="shared" si="20"/>
        <v>1245.5017361111134</v>
      </c>
      <c r="E47" s="7">
        <f t="shared" si="21"/>
        <v>43955.832103588087</v>
      </c>
      <c r="F47" s="7">
        <f t="shared" si="11"/>
        <v>1551274.5746557976</v>
      </c>
      <c r="H47" s="11">
        <v>667374</v>
      </c>
      <c r="I47" s="5">
        <v>0</v>
      </c>
      <c r="K47">
        <v>0</v>
      </c>
      <c r="L47">
        <v>0</v>
      </c>
      <c r="M47">
        <v>14</v>
      </c>
      <c r="N47" s="3">
        <v>7.7916666666666696</v>
      </c>
      <c r="O47" s="3">
        <f t="shared" si="12"/>
        <v>274.98090277777811</v>
      </c>
      <c r="T47" s="37">
        <f t="shared" si="22"/>
        <v>50916.90500662</v>
      </c>
      <c r="U47" s="25">
        <f t="shared" si="13"/>
        <v>2124.7933617166686</v>
      </c>
      <c r="V47" s="25">
        <f t="shared" si="14"/>
        <v>520210.96472877142</v>
      </c>
      <c r="W47" s="25">
        <f t="shared" si="15"/>
        <v>-337943.47935696796</v>
      </c>
      <c r="X47" s="25">
        <f t="shared" si="16"/>
        <v>75024.680072722011</v>
      </c>
      <c r="Y47" s="25">
        <f t="shared" si="17"/>
        <v>280658.56980083999</v>
      </c>
      <c r="Z47" s="25">
        <f t="shared" si="23"/>
        <v>0</v>
      </c>
      <c r="AA47" s="25">
        <f t="shared" si="24"/>
        <v>0</v>
      </c>
      <c r="AB47" s="25">
        <f t="shared" si="18"/>
        <v>0</v>
      </c>
      <c r="AC47" s="25">
        <f t="shared" si="25"/>
        <v>5316.5508176200001</v>
      </c>
      <c r="AD47" s="25">
        <f t="shared" si="26"/>
        <v>1815.0999697279174</v>
      </c>
      <c r="AE47" s="25">
        <f t="shared" si="27"/>
        <v>49204.004974655843</v>
      </c>
      <c r="AF47" s="25">
        <f t="shared" si="28"/>
        <v>647328.08937570592</v>
      </c>
      <c r="AG47" s="25">
        <f t="shared" si="19"/>
        <v>608106</v>
      </c>
      <c r="AH47" s="38">
        <f t="shared" si="29"/>
        <v>39222.089375705924</v>
      </c>
      <c r="AI47" s="38"/>
      <c r="AJ47" s="2">
        <v>38013</v>
      </c>
      <c r="BB47" s="38">
        <f t="shared" si="30"/>
        <v>0</v>
      </c>
      <c r="BC47" s="38"/>
    </row>
    <row r="48" spans="1:55" hidden="1" x14ac:dyDescent="0.25">
      <c r="A48" s="2">
        <v>38014</v>
      </c>
      <c r="B48" s="7">
        <v>509620</v>
      </c>
      <c r="C48" s="3">
        <v>32.2916666666667</v>
      </c>
      <c r="D48" s="7">
        <f t="shared" si="20"/>
        <v>1042.7517361111134</v>
      </c>
      <c r="E48" s="7">
        <f t="shared" si="21"/>
        <v>33672.191478588073</v>
      </c>
      <c r="F48" s="7">
        <f t="shared" si="11"/>
        <v>1087331.1831627409</v>
      </c>
      <c r="H48" s="11">
        <v>608106</v>
      </c>
      <c r="I48" s="5">
        <v>0</v>
      </c>
      <c r="K48">
        <v>0</v>
      </c>
      <c r="L48">
        <v>0</v>
      </c>
      <c r="M48">
        <v>8</v>
      </c>
      <c r="N48" s="3">
        <v>4.2916666666666696</v>
      </c>
      <c r="O48" s="3">
        <f t="shared" si="12"/>
        <v>138.58506944444468</v>
      </c>
      <c r="T48" s="37">
        <f t="shared" si="22"/>
        <v>50916.90500662</v>
      </c>
      <c r="U48" s="25">
        <f t="shared" si="13"/>
        <v>1944.1733829166687</v>
      </c>
      <c r="V48" s="25">
        <f t="shared" si="14"/>
        <v>435528.0052107214</v>
      </c>
      <c r="W48" s="25">
        <f t="shared" si="15"/>
        <v>-258880.26687860643</v>
      </c>
      <c r="X48" s="25">
        <f t="shared" si="16"/>
        <v>52586.869844095432</v>
      </c>
      <c r="Y48" s="25">
        <f t="shared" si="17"/>
        <v>255733.90669596</v>
      </c>
      <c r="Z48" s="25">
        <f t="shared" si="23"/>
        <v>0</v>
      </c>
      <c r="AA48" s="25">
        <f t="shared" si="24"/>
        <v>0</v>
      </c>
      <c r="AB48" s="25">
        <f t="shared" si="18"/>
        <v>0</v>
      </c>
      <c r="AC48" s="25">
        <f t="shared" si="25"/>
        <v>3038.0290386400002</v>
      </c>
      <c r="AD48" s="25">
        <f t="shared" si="26"/>
        <v>999.76094589291745</v>
      </c>
      <c r="AE48" s="25">
        <f t="shared" si="27"/>
        <v>24797.869151910199</v>
      </c>
      <c r="AF48" s="25">
        <f t="shared" si="28"/>
        <v>566665.25239815004</v>
      </c>
      <c r="AG48" s="25">
        <f t="shared" si="19"/>
        <v>509620</v>
      </c>
      <c r="AH48" s="38">
        <f t="shared" si="29"/>
        <v>57045.252398150042</v>
      </c>
      <c r="AI48" s="38"/>
      <c r="AJ48" s="2">
        <v>38014</v>
      </c>
      <c r="BB48" s="38">
        <f t="shared" si="30"/>
        <v>0</v>
      </c>
      <c r="BC48" s="38"/>
    </row>
    <row r="49" spans="1:55" hidden="1" x14ac:dyDescent="0.25">
      <c r="A49" s="2">
        <v>38015</v>
      </c>
      <c r="B49" s="7">
        <v>488997</v>
      </c>
      <c r="C49" s="3">
        <v>27.5</v>
      </c>
      <c r="D49" s="7">
        <f t="shared" si="20"/>
        <v>756.25</v>
      </c>
      <c r="E49" s="7">
        <f t="shared" si="21"/>
        <v>20796.875</v>
      </c>
      <c r="F49" s="7">
        <f t="shared" si="11"/>
        <v>571914.0625</v>
      </c>
      <c r="H49" s="11">
        <v>509620</v>
      </c>
      <c r="I49" s="5">
        <v>0</v>
      </c>
      <c r="K49">
        <v>0</v>
      </c>
      <c r="L49">
        <v>0</v>
      </c>
      <c r="M49">
        <v>12</v>
      </c>
      <c r="N49" s="3">
        <v>8.3333333333333304</v>
      </c>
      <c r="O49" s="3">
        <f t="shared" si="12"/>
        <v>229.16666666666657</v>
      </c>
      <c r="T49" s="37">
        <f t="shared" si="22"/>
        <v>50916.90500662</v>
      </c>
      <c r="U49" s="25">
        <f t="shared" si="13"/>
        <v>1655.683139</v>
      </c>
      <c r="V49" s="25">
        <f t="shared" si="14"/>
        <v>315864.30646374996</v>
      </c>
      <c r="W49" s="25">
        <f t="shared" si="15"/>
        <v>-159891.59938296874</v>
      </c>
      <c r="X49" s="25">
        <f t="shared" si="16"/>
        <v>27659.622783203125</v>
      </c>
      <c r="Y49" s="25">
        <f t="shared" si="17"/>
        <v>214316.44076919998</v>
      </c>
      <c r="Z49" s="25">
        <f t="shared" si="23"/>
        <v>0</v>
      </c>
      <c r="AA49" s="25">
        <f t="shared" si="24"/>
        <v>0</v>
      </c>
      <c r="AB49" s="25">
        <f t="shared" si="18"/>
        <v>0</v>
      </c>
      <c r="AC49" s="25">
        <f t="shared" si="25"/>
        <v>4557.0435579599998</v>
      </c>
      <c r="AD49" s="25">
        <f t="shared" si="26"/>
        <v>1941.2833900833327</v>
      </c>
      <c r="AE49" s="25">
        <f t="shared" si="27"/>
        <v>41006.185130624981</v>
      </c>
      <c r="AF49" s="25">
        <f t="shared" si="28"/>
        <v>498025.87085747265</v>
      </c>
      <c r="AG49" s="25">
        <f t="shared" si="19"/>
        <v>488997</v>
      </c>
      <c r="AH49" s="38">
        <f t="shared" si="29"/>
        <v>9028.8708574726479</v>
      </c>
      <c r="AI49" s="38"/>
      <c r="AJ49" s="2">
        <v>38015</v>
      </c>
      <c r="BB49" s="38">
        <f t="shared" si="30"/>
        <v>0</v>
      </c>
      <c r="BC49" s="38"/>
    </row>
    <row r="50" spans="1:55" hidden="1" x14ac:dyDescent="0.25">
      <c r="A50" s="2">
        <v>38016</v>
      </c>
      <c r="B50" s="7">
        <v>512740</v>
      </c>
      <c r="C50" s="3">
        <v>30.4583333333333</v>
      </c>
      <c r="D50" s="7">
        <f t="shared" si="20"/>
        <v>927.71006944444241</v>
      </c>
      <c r="E50" s="7">
        <f t="shared" si="21"/>
        <v>28256.50253182861</v>
      </c>
      <c r="F50" s="7">
        <f t="shared" si="11"/>
        <v>860645.97294861218</v>
      </c>
      <c r="H50" s="11">
        <v>488997</v>
      </c>
      <c r="I50" s="5">
        <v>0</v>
      </c>
      <c r="K50">
        <v>1</v>
      </c>
      <c r="L50">
        <v>0</v>
      </c>
      <c r="M50">
        <v>21</v>
      </c>
      <c r="N50" s="3">
        <v>9.4166666666666696</v>
      </c>
      <c r="O50" s="3">
        <f t="shared" si="12"/>
        <v>286.815972222222</v>
      </c>
      <c r="T50" s="37">
        <f t="shared" si="22"/>
        <v>50916.90500662</v>
      </c>
      <c r="U50" s="25">
        <f t="shared" si="13"/>
        <v>1833.7945069833313</v>
      </c>
      <c r="V50" s="25">
        <f t="shared" si="14"/>
        <v>387478.34404562798</v>
      </c>
      <c r="W50" s="25">
        <f t="shared" si="15"/>
        <v>-217243.08978069937</v>
      </c>
      <c r="X50" s="25">
        <f t="shared" si="16"/>
        <v>41623.636351206973</v>
      </c>
      <c r="Y50" s="25">
        <f t="shared" si="17"/>
        <v>205643.61011501998</v>
      </c>
      <c r="Z50" s="25">
        <f t="shared" si="23"/>
        <v>-10589.1577886</v>
      </c>
      <c r="AA50" s="25">
        <f t="shared" si="24"/>
        <v>0</v>
      </c>
      <c r="AB50" s="25">
        <f t="shared" si="18"/>
        <v>0</v>
      </c>
      <c r="AC50" s="25">
        <f t="shared" si="25"/>
        <v>7974.8262264300001</v>
      </c>
      <c r="AD50" s="25">
        <f t="shared" si="26"/>
        <v>2193.6502307941673</v>
      </c>
      <c r="AE50" s="25">
        <f t="shared" si="27"/>
        <v>51321.725914318398</v>
      </c>
      <c r="AF50" s="25">
        <f t="shared" si="28"/>
        <v>521154.24482770142</v>
      </c>
      <c r="AG50" s="25">
        <f t="shared" si="19"/>
        <v>512740</v>
      </c>
      <c r="AH50" s="38">
        <f t="shared" si="29"/>
        <v>8414.2448277014191</v>
      </c>
      <c r="AI50" s="38"/>
      <c r="AJ50" s="2">
        <v>38016</v>
      </c>
      <c r="BB50" s="38">
        <f t="shared" si="30"/>
        <v>0</v>
      </c>
      <c r="BC50" s="38"/>
    </row>
    <row r="51" spans="1:55" hidden="1" x14ac:dyDescent="0.25">
      <c r="A51" s="2">
        <v>38017</v>
      </c>
      <c r="B51" s="7">
        <v>597612</v>
      </c>
      <c r="C51" s="3">
        <v>40.875</v>
      </c>
      <c r="D51" s="7">
        <f t="shared" si="20"/>
        <v>1670.765625</v>
      </c>
      <c r="E51" s="7">
        <f t="shared" si="21"/>
        <v>68292.544921875</v>
      </c>
      <c r="F51" s="7">
        <f t="shared" si="11"/>
        <v>2791457.7736816406</v>
      </c>
      <c r="H51" s="11">
        <v>512740</v>
      </c>
      <c r="I51" s="5">
        <v>0</v>
      </c>
      <c r="K51">
        <v>0</v>
      </c>
      <c r="L51">
        <v>1</v>
      </c>
      <c r="M51">
        <v>13</v>
      </c>
      <c r="N51" s="3">
        <v>7.2916666666666696</v>
      </c>
      <c r="O51" s="3">
        <f t="shared" si="12"/>
        <v>298.04687500000011</v>
      </c>
      <c r="T51" s="37">
        <f t="shared" si="22"/>
        <v>50916.90500662</v>
      </c>
      <c r="U51" s="25">
        <f t="shared" si="13"/>
        <v>2460.9472111499999</v>
      </c>
      <c r="V51" s="25">
        <f t="shared" si="14"/>
        <v>697831.70301368437</v>
      </c>
      <c r="W51" s="25">
        <f t="shared" si="15"/>
        <v>-525050.24112958484</v>
      </c>
      <c r="X51" s="25">
        <f t="shared" si="16"/>
        <v>135003.97017300862</v>
      </c>
      <c r="Y51" s="25">
        <f t="shared" si="17"/>
        <v>215628.53074839999</v>
      </c>
      <c r="Z51" s="25">
        <f t="shared" si="23"/>
        <v>0</v>
      </c>
      <c r="AA51" s="25">
        <f t="shared" si="24"/>
        <v>-10611.011341539999</v>
      </c>
      <c r="AB51" s="25">
        <f t="shared" si="18"/>
        <v>0</v>
      </c>
      <c r="AC51" s="25">
        <f t="shared" si="25"/>
        <v>4936.79718779</v>
      </c>
      <c r="AD51" s="25">
        <f t="shared" si="26"/>
        <v>1698.6229663229174</v>
      </c>
      <c r="AE51" s="25">
        <f t="shared" si="27"/>
        <v>53331.339638636739</v>
      </c>
      <c r="AF51" s="25">
        <f t="shared" si="28"/>
        <v>626147.56347448775</v>
      </c>
      <c r="AG51" s="25">
        <f t="shared" si="19"/>
        <v>597612</v>
      </c>
      <c r="AH51" s="38">
        <f t="shared" si="29"/>
        <v>28535.563474487746</v>
      </c>
      <c r="AI51" s="38"/>
      <c r="AJ51" s="2">
        <v>38017</v>
      </c>
      <c r="BB51" s="38">
        <f t="shared" si="30"/>
        <v>0</v>
      </c>
      <c r="BC51" s="38"/>
    </row>
    <row r="52" spans="1:55" hidden="1" x14ac:dyDescent="0.25">
      <c r="A52" s="2">
        <v>38018</v>
      </c>
      <c r="B52" s="7">
        <v>634461</v>
      </c>
      <c r="C52" s="3">
        <v>38.75</v>
      </c>
      <c r="D52" s="7">
        <f t="shared" si="20"/>
        <v>1501.5625</v>
      </c>
      <c r="E52" s="7">
        <f t="shared" si="21"/>
        <v>58185.546875</v>
      </c>
      <c r="F52" s="7">
        <f t="shared" si="11"/>
        <v>2254689.94140625</v>
      </c>
      <c r="H52" s="11">
        <v>597612</v>
      </c>
      <c r="I52" s="5">
        <v>0</v>
      </c>
      <c r="K52">
        <v>0</v>
      </c>
      <c r="L52">
        <v>1</v>
      </c>
      <c r="M52">
        <v>16</v>
      </c>
      <c r="N52" s="3">
        <v>9.4166666666666696</v>
      </c>
      <c r="O52" s="3">
        <f t="shared" si="12"/>
        <v>364.89583333333343</v>
      </c>
      <c r="T52" s="37">
        <f t="shared" si="22"/>
        <v>50916.90500662</v>
      </c>
      <c r="U52" s="25">
        <f t="shared" si="13"/>
        <v>2333.0080594999999</v>
      </c>
      <c r="V52" s="25">
        <f t="shared" si="14"/>
        <v>627160.32750343753</v>
      </c>
      <c r="W52" s="25">
        <f t="shared" si="15"/>
        <v>-447345.10116623045</v>
      </c>
      <c r="X52" s="25">
        <f t="shared" si="16"/>
        <v>109044.13330871583</v>
      </c>
      <c r="Y52" s="25">
        <f t="shared" si="17"/>
        <v>251320.74251591999</v>
      </c>
      <c r="Z52" s="25">
        <f t="shared" si="23"/>
        <v>0</v>
      </c>
      <c r="AA52" s="25">
        <f t="shared" si="24"/>
        <v>-10611.011341539999</v>
      </c>
      <c r="AB52" s="25">
        <f t="shared" si="18"/>
        <v>0</v>
      </c>
      <c r="AC52" s="25">
        <f t="shared" si="25"/>
        <v>6076.0580772800004</v>
      </c>
      <c r="AD52" s="25">
        <f t="shared" si="26"/>
        <v>2193.6502307941673</v>
      </c>
      <c r="AE52" s="25">
        <f t="shared" si="27"/>
        <v>65293.030232990641</v>
      </c>
      <c r="AF52" s="25">
        <f t="shared" si="28"/>
        <v>656381.74242748762</v>
      </c>
      <c r="AG52" s="25">
        <f t="shared" si="19"/>
        <v>634461</v>
      </c>
      <c r="AH52" s="38">
        <f t="shared" si="29"/>
        <v>21920.742427487625</v>
      </c>
      <c r="AI52" s="38"/>
      <c r="AJ52" s="2">
        <v>38018</v>
      </c>
      <c r="BB52" s="38">
        <f t="shared" si="30"/>
        <v>0</v>
      </c>
      <c r="BC52" s="38"/>
    </row>
    <row r="53" spans="1:55" hidden="1" x14ac:dyDescent="0.25">
      <c r="A53" s="2">
        <v>38019</v>
      </c>
      <c r="B53" s="7">
        <v>610709</v>
      </c>
      <c r="C53" s="3">
        <v>33.7916666666667</v>
      </c>
      <c r="D53" s="7">
        <f t="shared" si="20"/>
        <v>1141.8767361111134</v>
      </c>
      <c r="E53" s="7">
        <f t="shared" si="21"/>
        <v>38585.91804108808</v>
      </c>
      <c r="F53" s="7">
        <f t="shared" si="11"/>
        <v>1303882.4804717691</v>
      </c>
      <c r="H53" s="11">
        <v>634461</v>
      </c>
      <c r="I53" s="5">
        <v>0</v>
      </c>
      <c r="K53">
        <v>0</v>
      </c>
      <c r="L53">
        <v>0</v>
      </c>
      <c r="M53">
        <v>17</v>
      </c>
      <c r="N53" s="3">
        <v>11.2083333333333</v>
      </c>
      <c r="O53" s="3">
        <f t="shared" si="12"/>
        <v>378.74826388888812</v>
      </c>
      <c r="T53" s="37">
        <f t="shared" si="22"/>
        <v>50916.90500662</v>
      </c>
      <c r="U53" s="25">
        <f t="shared" si="13"/>
        <v>2034.4833723166687</v>
      </c>
      <c r="V53" s="25">
        <f t="shared" si="14"/>
        <v>476929.72339679638</v>
      </c>
      <c r="W53" s="25">
        <f t="shared" si="15"/>
        <v>-296658.23106835625</v>
      </c>
      <c r="X53" s="25">
        <f t="shared" si="16"/>
        <v>63059.994373676294</v>
      </c>
      <c r="Y53" s="25">
        <f t="shared" si="17"/>
        <v>266817.28214526002</v>
      </c>
      <c r="Z53" s="25">
        <f t="shared" si="23"/>
        <v>0</v>
      </c>
      <c r="AA53" s="25">
        <f t="shared" si="24"/>
        <v>0</v>
      </c>
      <c r="AB53" s="25">
        <f t="shared" si="18"/>
        <v>0</v>
      </c>
      <c r="AC53" s="25">
        <f t="shared" si="25"/>
        <v>6455.8117071100005</v>
      </c>
      <c r="AD53" s="25">
        <f t="shared" si="26"/>
        <v>2611.0261596620758</v>
      </c>
      <c r="AE53" s="25">
        <f t="shared" si="27"/>
        <v>67771.729862969703</v>
      </c>
      <c r="AF53" s="25">
        <f t="shared" si="28"/>
        <v>639938.72495605494</v>
      </c>
      <c r="AG53" s="25">
        <f t="shared" si="19"/>
        <v>610709</v>
      </c>
      <c r="AH53" s="38">
        <f t="shared" si="29"/>
        <v>29229.724956054939</v>
      </c>
      <c r="AI53" s="38"/>
      <c r="AJ53" s="2">
        <v>38019</v>
      </c>
      <c r="BB53" s="38">
        <f t="shared" si="30"/>
        <v>0</v>
      </c>
      <c r="BC53" s="38"/>
    </row>
    <row r="54" spans="1:55" hidden="1" x14ac:dyDescent="0.25">
      <c r="A54" s="2">
        <v>38020</v>
      </c>
      <c r="B54" s="7">
        <v>549761</v>
      </c>
      <c r="C54" s="3">
        <v>33.3333333333333</v>
      </c>
      <c r="D54" s="7">
        <f t="shared" si="20"/>
        <v>1111.1111111111088</v>
      </c>
      <c r="E54" s="7">
        <f t="shared" si="21"/>
        <v>37037.03703703692</v>
      </c>
      <c r="F54" s="7">
        <f t="shared" si="11"/>
        <v>1234567.9012345627</v>
      </c>
      <c r="H54" s="11">
        <v>610709</v>
      </c>
      <c r="I54" s="5">
        <v>0</v>
      </c>
      <c r="K54">
        <v>0</v>
      </c>
      <c r="L54">
        <v>0</v>
      </c>
      <c r="M54">
        <v>13</v>
      </c>
      <c r="N54" s="3">
        <v>6.875</v>
      </c>
      <c r="O54" s="3">
        <f t="shared" si="12"/>
        <v>229.16666666666643</v>
      </c>
      <c r="T54" s="37">
        <f t="shared" si="22"/>
        <v>50916.90500662</v>
      </c>
      <c r="U54" s="25">
        <f t="shared" si="13"/>
        <v>2006.8886533333314</v>
      </c>
      <c r="V54" s="25">
        <f t="shared" si="14"/>
        <v>464079.78911111015</v>
      </c>
      <c r="W54" s="25">
        <f t="shared" si="15"/>
        <v>-284750.04481481388</v>
      </c>
      <c r="X54" s="25">
        <f t="shared" si="16"/>
        <v>59707.71604938247</v>
      </c>
      <c r="Y54" s="25">
        <f t="shared" si="17"/>
        <v>256828.57663693998</v>
      </c>
      <c r="Z54" s="25">
        <f t="shared" si="23"/>
        <v>0</v>
      </c>
      <c r="AA54" s="25">
        <f t="shared" si="24"/>
        <v>0</v>
      </c>
      <c r="AB54" s="25">
        <f t="shared" si="18"/>
        <v>0</v>
      </c>
      <c r="AC54" s="25">
        <f t="shared" si="25"/>
        <v>4936.79718779</v>
      </c>
      <c r="AD54" s="25">
        <f t="shared" si="26"/>
        <v>1601.5587968187501</v>
      </c>
      <c r="AE54" s="25">
        <f t="shared" si="27"/>
        <v>41006.185130624959</v>
      </c>
      <c r="AF54" s="25">
        <f t="shared" si="28"/>
        <v>596334.3717578057</v>
      </c>
      <c r="AG54" s="25">
        <f t="shared" si="19"/>
        <v>549761</v>
      </c>
      <c r="AH54" s="38">
        <f t="shared" si="29"/>
        <v>46573.371757805697</v>
      </c>
      <c r="AI54" s="38"/>
      <c r="AJ54" s="2">
        <v>38020</v>
      </c>
      <c r="BB54" s="38">
        <f t="shared" si="30"/>
        <v>0</v>
      </c>
      <c r="BC54" s="38"/>
    </row>
    <row r="55" spans="1:55" hidden="1" x14ac:dyDescent="0.25">
      <c r="A55" s="2">
        <v>38021</v>
      </c>
      <c r="B55" s="7">
        <v>572408</v>
      </c>
      <c r="C55" s="3">
        <v>34.3333333333333</v>
      </c>
      <c r="D55" s="7">
        <f t="shared" si="20"/>
        <v>1178.7777777777756</v>
      </c>
      <c r="E55" s="7">
        <f t="shared" si="21"/>
        <v>40471.370370370256</v>
      </c>
      <c r="F55" s="7">
        <f t="shared" si="11"/>
        <v>1389517.0493827108</v>
      </c>
      <c r="H55" s="11">
        <v>549761</v>
      </c>
      <c r="I55" s="5">
        <v>0</v>
      </c>
      <c r="K55">
        <v>0</v>
      </c>
      <c r="L55">
        <v>0</v>
      </c>
      <c r="M55">
        <v>14</v>
      </c>
      <c r="N55" s="3">
        <v>8.5</v>
      </c>
      <c r="O55" s="3">
        <f t="shared" si="12"/>
        <v>291.83333333333303</v>
      </c>
      <c r="T55" s="37">
        <f t="shared" si="22"/>
        <v>50916.90500662</v>
      </c>
      <c r="U55" s="25">
        <f t="shared" si="13"/>
        <v>2067.0953129333316</v>
      </c>
      <c r="V55" s="25">
        <f t="shared" si="14"/>
        <v>492342.2482679768</v>
      </c>
      <c r="W55" s="25">
        <f t="shared" si="15"/>
        <v>-311154.06222035724</v>
      </c>
      <c r="X55" s="25">
        <f t="shared" si="16"/>
        <v>67201.560438558401</v>
      </c>
      <c r="Y55" s="25">
        <f t="shared" si="17"/>
        <v>231197.40354325998</v>
      </c>
      <c r="Z55" s="25">
        <f t="shared" si="23"/>
        <v>0</v>
      </c>
      <c r="AA55" s="25">
        <f t="shared" si="24"/>
        <v>0</v>
      </c>
      <c r="AB55" s="25">
        <f t="shared" si="18"/>
        <v>0</v>
      </c>
      <c r="AC55" s="25">
        <f t="shared" si="25"/>
        <v>5316.5508176200001</v>
      </c>
      <c r="AD55" s="25">
        <f t="shared" si="26"/>
        <v>1980.1090578850001</v>
      </c>
      <c r="AE55" s="25">
        <f t="shared" si="27"/>
        <v>52219.512846344944</v>
      </c>
      <c r="AF55" s="25">
        <f t="shared" si="28"/>
        <v>592087.32307084126</v>
      </c>
      <c r="AG55" s="25">
        <f t="shared" si="19"/>
        <v>572408</v>
      </c>
      <c r="AH55" s="38">
        <f t="shared" si="29"/>
        <v>19679.323070841259</v>
      </c>
      <c r="AI55" s="38"/>
      <c r="AJ55" s="2">
        <v>38021</v>
      </c>
      <c r="BB55" s="38">
        <f t="shared" si="30"/>
        <v>0</v>
      </c>
      <c r="BC55" s="38"/>
    </row>
    <row r="56" spans="1:55" hidden="1" x14ac:dyDescent="0.25">
      <c r="A56" s="2">
        <v>38022</v>
      </c>
      <c r="B56" s="7">
        <v>577523</v>
      </c>
      <c r="C56" s="3">
        <v>38.9166666666667</v>
      </c>
      <c r="D56" s="7">
        <f t="shared" si="20"/>
        <v>1514.5069444444471</v>
      </c>
      <c r="E56" s="7">
        <f t="shared" si="21"/>
        <v>58939.561921296452</v>
      </c>
      <c r="F56" s="7">
        <f t="shared" si="11"/>
        <v>2293731.2847704557</v>
      </c>
      <c r="H56" s="11">
        <v>572408</v>
      </c>
      <c r="I56" s="5">
        <v>0</v>
      </c>
      <c r="K56">
        <v>0</v>
      </c>
      <c r="L56">
        <v>0</v>
      </c>
      <c r="M56">
        <v>13</v>
      </c>
      <c r="N56" s="3">
        <v>6.3333333333333304</v>
      </c>
      <c r="O56" s="3">
        <f t="shared" si="12"/>
        <v>246.47222222222231</v>
      </c>
      <c r="T56" s="37">
        <f t="shared" si="22"/>
        <v>50916.90500662</v>
      </c>
      <c r="U56" s="25">
        <f t="shared" si="13"/>
        <v>2343.0425027666688</v>
      </c>
      <c r="V56" s="25">
        <f t="shared" si="14"/>
        <v>632566.85704658297</v>
      </c>
      <c r="W56" s="25">
        <f t="shared" si="15"/>
        <v>-453142.15825827734</v>
      </c>
      <c r="X56" s="25">
        <f t="shared" si="16"/>
        <v>110932.29955817475</v>
      </c>
      <c r="Y56" s="25">
        <f t="shared" si="17"/>
        <v>240721.41051727999</v>
      </c>
      <c r="Z56" s="25">
        <f t="shared" si="23"/>
        <v>0</v>
      </c>
      <c r="AA56" s="25">
        <f t="shared" si="24"/>
        <v>0</v>
      </c>
      <c r="AB56" s="25">
        <f t="shared" si="18"/>
        <v>0</v>
      </c>
      <c r="AC56" s="25">
        <f t="shared" si="25"/>
        <v>4936.79718779</v>
      </c>
      <c r="AD56" s="25">
        <f t="shared" si="26"/>
        <v>1475.3753764633327</v>
      </c>
      <c r="AE56" s="25">
        <f t="shared" si="27"/>
        <v>44102.773413822513</v>
      </c>
      <c r="AF56" s="25">
        <f t="shared" si="28"/>
        <v>634853.30235122296</v>
      </c>
      <c r="AG56" s="25">
        <f t="shared" si="19"/>
        <v>577523</v>
      </c>
      <c r="AH56" s="38">
        <f t="shared" si="29"/>
        <v>57330.302351222956</v>
      </c>
      <c r="AI56" s="38"/>
      <c r="AJ56" s="2">
        <v>38022</v>
      </c>
      <c r="BB56" s="38">
        <f t="shared" si="30"/>
        <v>0</v>
      </c>
      <c r="BC56" s="38"/>
    </row>
    <row r="57" spans="1:55" hidden="1" x14ac:dyDescent="0.25">
      <c r="A57" s="2">
        <v>38023</v>
      </c>
      <c r="B57" s="7">
        <v>597507</v>
      </c>
      <c r="C57" s="3">
        <v>38.75</v>
      </c>
      <c r="D57" s="7">
        <f t="shared" si="20"/>
        <v>1501.5625</v>
      </c>
      <c r="E57" s="7">
        <f t="shared" si="21"/>
        <v>58185.546875</v>
      </c>
      <c r="F57" s="7">
        <f t="shared" si="11"/>
        <v>2254689.94140625</v>
      </c>
      <c r="H57" s="11">
        <v>577523</v>
      </c>
      <c r="I57" s="5">
        <v>0</v>
      </c>
      <c r="K57">
        <v>1</v>
      </c>
      <c r="L57">
        <v>0</v>
      </c>
      <c r="M57">
        <v>17</v>
      </c>
      <c r="N57" s="3">
        <v>8.125</v>
      </c>
      <c r="O57" s="3">
        <f t="shared" si="12"/>
        <v>314.84375</v>
      </c>
      <c r="T57" s="37">
        <f t="shared" si="22"/>
        <v>50916.90500662</v>
      </c>
      <c r="U57" s="25">
        <f t="shared" si="13"/>
        <v>2333.0080594999999</v>
      </c>
      <c r="V57" s="25">
        <f t="shared" si="14"/>
        <v>627160.32750343753</v>
      </c>
      <c r="W57" s="25">
        <f t="shared" si="15"/>
        <v>-447345.10116623045</v>
      </c>
      <c r="X57" s="25">
        <f t="shared" si="16"/>
        <v>109044.13330871583</v>
      </c>
      <c r="Y57" s="25">
        <f t="shared" si="17"/>
        <v>242872.48110817999</v>
      </c>
      <c r="Z57" s="25">
        <f t="shared" si="23"/>
        <v>-10589.1577886</v>
      </c>
      <c r="AA57" s="25">
        <f t="shared" si="24"/>
        <v>0</v>
      </c>
      <c r="AB57" s="25">
        <f t="shared" si="18"/>
        <v>0</v>
      </c>
      <c r="AC57" s="25">
        <f t="shared" si="25"/>
        <v>6455.8117071100005</v>
      </c>
      <c r="AD57" s="25">
        <f t="shared" si="26"/>
        <v>1892.75130533125</v>
      </c>
      <c r="AE57" s="25">
        <f t="shared" si="27"/>
        <v>56336.906616960936</v>
      </c>
      <c r="AF57" s="25">
        <f t="shared" si="28"/>
        <v>639078.06566102512</v>
      </c>
      <c r="AG57" s="25">
        <f t="shared" si="19"/>
        <v>597507</v>
      </c>
      <c r="AH57" s="38">
        <f t="shared" si="29"/>
        <v>41571.065661025117</v>
      </c>
      <c r="AI57" s="38"/>
      <c r="AJ57" s="2">
        <v>38023</v>
      </c>
      <c r="BB57" s="38">
        <f t="shared" si="30"/>
        <v>0</v>
      </c>
      <c r="BC57" s="38"/>
    </row>
    <row r="58" spans="1:55" hidden="1" x14ac:dyDescent="0.25">
      <c r="A58" s="2">
        <v>38024</v>
      </c>
      <c r="B58" s="7">
        <v>594971</v>
      </c>
      <c r="C58" s="3">
        <v>37.9166666666667</v>
      </c>
      <c r="D58" s="7">
        <f t="shared" si="20"/>
        <v>1437.6736111111136</v>
      </c>
      <c r="E58" s="7">
        <f t="shared" si="21"/>
        <v>54511.791087963102</v>
      </c>
      <c r="F58" s="7">
        <f t="shared" si="11"/>
        <v>2066905.4120852696</v>
      </c>
      <c r="H58" s="11">
        <v>597507</v>
      </c>
      <c r="I58" s="5">
        <v>0</v>
      </c>
      <c r="K58">
        <v>0</v>
      </c>
      <c r="L58">
        <v>1</v>
      </c>
      <c r="M58">
        <v>17</v>
      </c>
      <c r="N58" s="3">
        <v>8.125</v>
      </c>
      <c r="O58" s="3">
        <f t="shared" si="12"/>
        <v>308.07291666666691</v>
      </c>
      <c r="T58" s="37">
        <f t="shared" si="22"/>
        <v>50916.90500662</v>
      </c>
      <c r="U58" s="25">
        <f t="shared" si="13"/>
        <v>2282.8358431666688</v>
      </c>
      <c r="V58" s="25">
        <f t="shared" si="14"/>
        <v>600475.73962954967</v>
      </c>
      <c r="W58" s="25">
        <f t="shared" si="15"/>
        <v>-419100.3437912995</v>
      </c>
      <c r="X58" s="25">
        <f t="shared" si="16"/>
        <v>99962.263171032915</v>
      </c>
      <c r="Y58" s="25">
        <f t="shared" si="17"/>
        <v>251276.58564161998</v>
      </c>
      <c r="Z58" s="25">
        <f t="shared" si="23"/>
        <v>0</v>
      </c>
      <c r="AA58" s="25">
        <f t="shared" si="24"/>
        <v>-10611.011341539999</v>
      </c>
      <c r="AB58" s="25">
        <f t="shared" si="18"/>
        <v>0</v>
      </c>
      <c r="AC58" s="25">
        <f t="shared" si="25"/>
        <v>6455.8117071100005</v>
      </c>
      <c r="AD58" s="25">
        <f t="shared" si="26"/>
        <v>1892.75130533125</v>
      </c>
      <c r="AE58" s="25">
        <f t="shared" si="27"/>
        <v>55125.36023810161</v>
      </c>
      <c r="AF58" s="25">
        <f t="shared" si="28"/>
        <v>638676.89740969252</v>
      </c>
      <c r="AG58" s="25">
        <f t="shared" si="19"/>
        <v>594971</v>
      </c>
      <c r="AH58" s="38">
        <f t="shared" si="29"/>
        <v>43705.897409692523</v>
      </c>
      <c r="AI58" s="38"/>
      <c r="AJ58" s="2">
        <v>38024</v>
      </c>
      <c r="BB58" s="38">
        <f t="shared" si="30"/>
        <v>0</v>
      </c>
      <c r="BC58" s="38"/>
    </row>
    <row r="59" spans="1:55" hidden="1" x14ac:dyDescent="0.25">
      <c r="A59" s="2">
        <v>38025</v>
      </c>
      <c r="B59" s="7">
        <v>565753</v>
      </c>
      <c r="C59" s="3">
        <v>37.7083333333333</v>
      </c>
      <c r="D59" s="7">
        <f t="shared" si="20"/>
        <v>1421.9184027777753</v>
      </c>
      <c r="E59" s="7">
        <f t="shared" si="21"/>
        <v>53618.173104745234</v>
      </c>
      <c r="F59" s="7">
        <f t="shared" si="11"/>
        <v>2021851.9441580996</v>
      </c>
      <c r="H59" s="11">
        <v>594971</v>
      </c>
      <c r="I59" s="5">
        <v>0</v>
      </c>
      <c r="K59">
        <v>0</v>
      </c>
      <c r="L59">
        <v>1</v>
      </c>
      <c r="M59">
        <v>8</v>
      </c>
      <c r="N59" s="3">
        <v>3.875</v>
      </c>
      <c r="O59" s="3">
        <f t="shared" si="12"/>
        <v>146.11979166666654</v>
      </c>
      <c r="T59" s="37">
        <f t="shared" si="22"/>
        <v>50916.90500662</v>
      </c>
      <c r="U59" s="25">
        <f t="shared" si="13"/>
        <v>2270.2927890833316</v>
      </c>
      <c r="V59" s="25">
        <f t="shared" si="14"/>
        <v>593895.23324488616</v>
      </c>
      <c r="W59" s="25">
        <f t="shared" si="15"/>
        <v>-412229.98425054702</v>
      </c>
      <c r="X59" s="25">
        <f t="shared" si="16"/>
        <v>97783.331038304212</v>
      </c>
      <c r="Y59" s="25">
        <f t="shared" si="17"/>
        <v>250210.09199185998</v>
      </c>
      <c r="Z59" s="25">
        <f t="shared" si="23"/>
        <v>0</v>
      </c>
      <c r="AA59" s="25">
        <f t="shared" si="24"/>
        <v>-10611.011341539999</v>
      </c>
      <c r="AB59" s="25">
        <f t="shared" si="18"/>
        <v>0</v>
      </c>
      <c r="AC59" s="25">
        <f t="shared" si="25"/>
        <v>3038.0290386400002</v>
      </c>
      <c r="AD59" s="25">
        <f t="shared" si="26"/>
        <v>902.6967763887501</v>
      </c>
      <c r="AE59" s="25">
        <f t="shared" si="27"/>
        <v>26146.102814538259</v>
      </c>
      <c r="AF59" s="25">
        <f t="shared" si="28"/>
        <v>602321.68710823369</v>
      </c>
      <c r="AG59" s="25">
        <f t="shared" si="19"/>
        <v>565753</v>
      </c>
      <c r="AH59" s="38">
        <f t="shared" si="29"/>
        <v>36568.687108233687</v>
      </c>
      <c r="AI59" s="38"/>
      <c r="AJ59" s="2">
        <v>38025</v>
      </c>
      <c r="BB59" s="38">
        <f t="shared" si="30"/>
        <v>0</v>
      </c>
      <c r="BC59" s="38"/>
    </row>
    <row r="60" spans="1:55" hidden="1" x14ac:dyDescent="0.25">
      <c r="A60" s="2">
        <v>38026</v>
      </c>
      <c r="B60" s="7">
        <v>621176</v>
      </c>
      <c r="C60" s="3">
        <v>44.0833333333333</v>
      </c>
      <c r="D60" s="7">
        <f t="shared" si="20"/>
        <v>1943.3402777777749</v>
      </c>
      <c r="E60" s="7">
        <f t="shared" si="21"/>
        <v>85668.917245370176</v>
      </c>
      <c r="F60" s="7">
        <f t="shared" si="11"/>
        <v>3776571.4352333993</v>
      </c>
      <c r="H60" s="11">
        <v>565753</v>
      </c>
      <c r="I60" s="5">
        <v>0</v>
      </c>
      <c r="K60">
        <v>0</v>
      </c>
      <c r="L60">
        <v>0</v>
      </c>
      <c r="M60">
        <v>15</v>
      </c>
      <c r="N60" s="3">
        <v>5.2916666666666696</v>
      </c>
      <c r="O60" s="3">
        <f t="shared" si="12"/>
        <v>233.27430555555551</v>
      </c>
      <c r="T60" s="37">
        <f t="shared" si="22"/>
        <v>50916.90500662</v>
      </c>
      <c r="U60" s="25">
        <f t="shared" si="13"/>
        <v>2654.1102440333316</v>
      </c>
      <c r="V60" s="25">
        <f t="shared" si="14"/>
        <v>811678.45165401406</v>
      </c>
      <c r="W60" s="25">
        <f t="shared" si="15"/>
        <v>-658644.15667110705</v>
      </c>
      <c r="X60" s="25">
        <f t="shared" si="16"/>
        <v>182647.26846505172</v>
      </c>
      <c r="Y60" s="25">
        <f t="shared" si="17"/>
        <v>237922.70576997998</v>
      </c>
      <c r="Z60" s="25">
        <f t="shared" si="23"/>
        <v>0</v>
      </c>
      <c r="AA60" s="25">
        <f t="shared" si="24"/>
        <v>0</v>
      </c>
      <c r="AB60" s="25">
        <f t="shared" si="18"/>
        <v>0</v>
      </c>
      <c r="AC60" s="25">
        <f t="shared" si="25"/>
        <v>5696.3044474500002</v>
      </c>
      <c r="AD60" s="25">
        <f t="shared" si="26"/>
        <v>1232.7149527029173</v>
      </c>
      <c r="AE60" s="25">
        <f t="shared" si="27"/>
        <v>41741.18993379968</v>
      </c>
      <c r="AF60" s="25">
        <f t="shared" si="28"/>
        <v>675845.49380254466</v>
      </c>
      <c r="AG60" s="25">
        <f t="shared" si="19"/>
        <v>621176</v>
      </c>
      <c r="AH60" s="38">
        <f t="shared" si="29"/>
        <v>54669.493802544661</v>
      </c>
      <c r="AI60" s="38"/>
      <c r="AJ60" s="2">
        <v>38026</v>
      </c>
      <c r="BB60" s="38">
        <f t="shared" si="30"/>
        <v>0</v>
      </c>
      <c r="BC60" s="38"/>
    </row>
    <row r="61" spans="1:55" hidden="1" x14ac:dyDescent="0.25">
      <c r="A61" s="2">
        <v>38027</v>
      </c>
      <c r="B61" s="7">
        <v>652377</v>
      </c>
      <c r="C61" s="3">
        <v>48.2083333333333</v>
      </c>
      <c r="D61" s="7">
        <f t="shared" si="20"/>
        <v>2324.0434027777746</v>
      </c>
      <c r="E61" s="7">
        <f t="shared" si="21"/>
        <v>112038.25904224515</v>
      </c>
      <c r="F61" s="7">
        <f t="shared" si="11"/>
        <v>5401177.7379948981</v>
      </c>
      <c r="H61" s="11">
        <v>621176</v>
      </c>
      <c r="I61" s="5">
        <v>0</v>
      </c>
      <c r="K61">
        <v>0</v>
      </c>
      <c r="L61">
        <v>0</v>
      </c>
      <c r="M61">
        <v>13</v>
      </c>
      <c r="N61" s="3">
        <v>3.9166666666666701</v>
      </c>
      <c r="O61" s="3">
        <f t="shared" si="12"/>
        <v>188.81597222222226</v>
      </c>
      <c r="T61" s="37">
        <f t="shared" si="22"/>
        <v>50916.90500662</v>
      </c>
      <c r="U61" s="25">
        <f t="shared" si="13"/>
        <v>2902.4627148833315</v>
      </c>
      <c r="V61" s="25">
        <f t="shared" si="14"/>
        <v>970687.41502156085</v>
      </c>
      <c r="W61" s="25">
        <f t="shared" si="15"/>
        <v>-861378.28064783465</v>
      </c>
      <c r="X61" s="25">
        <f t="shared" si="16"/>
        <v>261218.50923708177</v>
      </c>
      <c r="Y61" s="25">
        <f t="shared" si="17"/>
        <v>261230.38619215999</v>
      </c>
      <c r="Z61" s="25">
        <f t="shared" si="23"/>
        <v>0</v>
      </c>
      <c r="AA61" s="25">
        <f t="shared" si="24"/>
        <v>0</v>
      </c>
      <c r="AB61" s="25">
        <f t="shared" si="18"/>
        <v>0</v>
      </c>
      <c r="AC61" s="25">
        <f t="shared" si="25"/>
        <v>4936.79718779</v>
      </c>
      <c r="AD61" s="25">
        <f t="shared" si="26"/>
        <v>912.4031933391675</v>
      </c>
      <c r="AE61" s="25">
        <f t="shared" si="27"/>
        <v>33785.990018458448</v>
      </c>
      <c r="AF61" s="25">
        <f t="shared" si="28"/>
        <v>725212.5879240589</v>
      </c>
      <c r="AG61" s="25">
        <f t="shared" si="19"/>
        <v>652377</v>
      </c>
      <c r="AH61" s="38">
        <f t="shared" si="29"/>
        <v>72835.587924058898</v>
      </c>
      <c r="AI61" s="38"/>
      <c r="AJ61" s="2">
        <v>38027</v>
      </c>
      <c r="BB61" s="38">
        <f t="shared" si="30"/>
        <v>0</v>
      </c>
      <c r="BC61" s="38"/>
    </row>
    <row r="62" spans="1:55" hidden="1" x14ac:dyDescent="0.25">
      <c r="A62" s="2">
        <v>38028</v>
      </c>
      <c r="B62" s="7">
        <v>682890</v>
      </c>
      <c r="C62" s="3">
        <v>50.5416666666667</v>
      </c>
      <c r="D62" s="7">
        <f t="shared" si="20"/>
        <v>2554.460069444448</v>
      </c>
      <c r="E62" s="7">
        <f t="shared" si="21"/>
        <v>129106.66934317155</v>
      </c>
      <c r="F62" s="7">
        <f t="shared" si="11"/>
        <v>6525266.2463861341</v>
      </c>
      <c r="H62" s="11">
        <v>652377</v>
      </c>
      <c r="I62" s="5">
        <v>0</v>
      </c>
      <c r="K62">
        <v>0</v>
      </c>
      <c r="L62">
        <v>0</v>
      </c>
      <c r="M62">
        <v>12</v>
      </c>
      <c r="N62" s="3">
        <v>5.0416666666666696</v>
      </c>
      <c r="O62" s="3">
        <f t="shared" si="12"/>
        <v>254.81423611111143</v>
      </c>
      <c r="T62" s="37">
        <f t="shared" si="22"/>
        <v>50916.90500662</v>
      </c>
      <c r="U62" s="25">
        <f t="shared" si="13"/>
        <v>3042.9449206166687</v>
      </c>
      <c r="V62" s="25">
        <f t="shared" si="14"/>
        <v>1066925.9612884803</v>
      </c>
      <c r="W62" s="25">
        <f t="shared" si="15"/>
        <v>-992604.50679670856</v>
      </c>
      <c r="X62" s="25">
        <f t="shared" si="16"/>
        <v>315583.08279053424</v>
      </c>
      <c r="Y62" s="25">
        <f t="shared" si="17"/>
        <v>274351.70652582002</v>
      </c>
      <c r="Z62" s="25">
        <f t="shared" si="23"/>
        <v>0</v>
      </c>
      <c r="AA62" s="25">
        <f t="shared" si="24"/>
        <v>0</v>
      </c>
      <c r="AB62" s="25">
        <f t="shared" si="18"/>
        <v>0</v>
      </c>
      <c r="AC62" s="25">
        <f t="shared" si="25"/>
        <v>4557.0435579599998</v>
      </c>
      <c r="AD62" s="25">
        <f t="shared" si="26"/>
        <v>1174.4764510004175</v>
      </c>
      <c r="AE62" s="25">
        <f t="shared" si="27"/>
        <v>45595.46068316084</v>
      </c>
      <c r="AF62" s="25">
        <f t="shared" si="28"/>
        <v>769543.07442748384</v>
      </c>
      <c r="AG62" s="25">
        <f t="shared" si="19"/>
        <v>682890</v>
      </c>
      <c r="AH62" s="38">
        <f t="shared" si="29"/>
        <v>86653.074427483836</v>
      </c>
      <c r="AI62" s="38"/>
      <c r="AJ62" s="2">
        <v>38028</v>
      </c>
      <c r="BB62" s="38">
        <f t="shared" si="30"/>
        <v>0</v>
      </c>
      <c r="BC62" s="38"/>
    </row>
    <row r="63" spans="1:55" hidden="1" x14ac:dyDescent="0.25">
      <c r="A63" s="2">
        <v>38029</v>
      </c>
      <c r="B63" s="7">
        <v>732893</v>
      </c>
      <c r="C63" s="3">
        <v>52.75</v>
      </c>
      <c r="D63" s="7">
        <f t="shared" si="20"/>
        <v>2782.5625</v>
      </c>
      <c r="E63" s="7">
        <f t="shared" si="21"/>
        <v>146780.171875</v>
      </c>
      <c r="F63" s="7">
        <f t="shared" si="11"/>
        <v>7742654.06640625</v>
      </c>
      <c r="H63" s="11">
        <v>682890</v>
      </c>
      <c r="I63" s="5">
        <v>0</v>
      </c>
      <c r="K63">
        <v>0</v>
      </c>
      <c r="L63">
        <v>0</v>
      </c>
      <c r="M63">
        <v>9</v>
      </c>
      <c r="N63" s="3">
        <v>3.875</v>
      </c>
      <c r="O63" s="3">
        <f t="shared" si="12"/>
        <v>204.40625</v>
      </c>
      <c r="T63" s="37">
        <f t="shared" si="22"/>
        <v>50916.90500662</v>
      </c>
      <c r="U63" s="25">
        <f t="shared" si="13"/>
        <v>3175.9012938999999</v>
      </c>
      <c r="V63" s="25">
        <f t="shared" si="14"/>
        <v>1162197.9163696375</v>
      </c>
      <c r="W63" s="25">
        <f t="shared" si="15"/>
        <v>-1128482.8340219767</v>
      </c>
      <c r="X63" s="25">
        <f t="shared" si="16"/>
        <v>374459.91427712212</v>
      </c>
      <c r="Y63" s="25">
        <f t="shared" si="17"/>
        <v>287183.69419740001</v>
      </c>
      <c r="Z63" s="25">
        <f t="shared" si="23"/>
        <v>0</v>
      </c>
      <c r="AA63" s="25">
        <f t="shared" si="24"/>
        <v>0</v>
      </c>
      <c r="AB63" s="25">
        <f t="shared" si="18"/>
        <v>0</v>
      </c>
      <c r="AC63" s="25">
        <f t="shared" si="25"/>
        <v>3417.7826684700003</v>
      </c>
      <c r="AD63" s="25">
        <f t="shared" si="26"/>
        <v>902.6967763887501</v>
      </c>
      <c r="AE63" s="25">
        <f t="shared" si="27"/>
        <v>36575.653219011561</v>
      </c>
      <c r="AF63" s="25">
        <f t="shared" si="28"/>
        <v>790347.62978657335</v>
      </c>
      <c r="AG63" s="25">
        <f t="shared" si="19"/>
        <v>732893</v>
      </c>
      <c r="AH63" s="38">
        <f t="shared" si="29"/>
        <v>57454.62978657335</v>
      </c>
      <c r="AI63" s="38"/>
      <c r="AJ63" s="2">
        <v>38029</v>
      </c>
      <c r="BB63" s="38">
        <f t="shared" si="30"/>
        <v>0</v>
      </c>
      <c r="BC63" s="38"/>
    </row>
    <row r="64" spans="1:55" hidden="1" x14ac:dyDescent="0.25">
      <c r="A64" s="2">
        <v>38030</v>
      </c>
      <c r="B64" s="7">
        <v>698241</v>
      </c>
      <c r="C64" s="3">
        <v>48.875</v>
      </c>
      <c r="D64" s="7">
        <f t="shared" si="20"/>
        <v>2388.765625</v>
      </c>
      <c r="E64" s="7">
        <f t="shared" si="21"/>
        <v>116750.919921875</v>
      </c>
      <c r="F64" s="7">
        <f t="shared" si="11"/>
        <v>5706201.2111816406</v>
      </c>
      <c r="H64" s="11">
        <v>732893</v>
      </c>
      <c r="I64" s="5">
        <v>0</v>
      </c>
      <c r="K64">
        <v>1</v>
      </c>
      <c r="L64">
        <v>0</v>
      </c>
      <c r="M64">
        <v>13</v>
      </c>
      <c r="N64" s="3">
        <v>5</v>
      </c>
      <c r="O64" s="3">
        <f t="shared" si="12"/>
        <v>244.375</v>
      </c>
      <c r="T64" s="37">
        <f t="shared" si="22"/>
        <v>50916.90500662</v>
      </c>
      <c r="U64" s="25">
        <f t="shared" si="13"/>
        <v>2942.6004879500001</v>
      </c>
      <c r="V64" s="25">
        <f t="shared" si="14"/>
        <v>997720.06273728434</v>
      </c>
      <c r="W64" s="25">
        <f t="shared" si="15"/>
        <v>-897610.40135796857</v>
      </c>
      <c r="X64" s="25">
        <f t="shared" si="16"/>
        <v>275970.4357266805</v>
      </c>
      <c r="Y64" s="25">
        <f t="shared" si="17"/>
        <v>308212.03882238001</v>
      </c>
      <c r="Z64" s="25">
        <f t="shared" si="23"/>
        <v>-10589.1577886</v>
      </c>
      <c r="AA64" s="25">
        <f t="shared" si="24"/>
        <v>0</v>
      </c>
      <c r="AB64" s="25">
        <f t="shared" si="18"/>
        <v>0</v>
      </c>
      <c r="AC64" s="25">
        <f t="shared" si="25"/>
        <v>4936.79718779</v>
      </c>
      <c r="AD64" s="25">
        <f t="shared" si="26"/>
        <v>1164.77003405</v>
      </c>
      <c r="AE64" s="25">
        <f t="shared" si="27"/>
        <v>43727.504689293753</v>
      </c>
      <c r="AF64" s="25">
        <f t="shared" si="28"/>
        <v>777391.55554548011</v>
      </c>
      <c r="AG64" s="25">
        <f t="shared" si="19"/>
        <v>698241</v>
      </c>
      <c r="AH64" s="38">
        <f t="shared" si="29"/>
        <v>79150.555545480107</v>
      </c>
      <c r="AI64" s="38"/>
      <c r="AJ64" s="2">
        <v>38030</v>
      </c>
      <c r="BB64" s="38">
        <f t="shared" si="30"/>
        <v>0</v>
      </c>
      <c r="BC64" s="38"/>
    </row>
    <row r="65" spans="1:55" hidden="1" x14ac:dyDescent="0.25">
      <c r="A65" s="2">
        <v>38031</v>
      </c>
      <c r="B65" s="7">
        <v>673209</v>
      </c>
      <c r="C65" s="3">
        <v>48.0416666666667</v>
      </c>
      <c r="D65" s="7">
        <f t="shared" si="20"/>
        <v>2308.0017361111145</v>
      </c>
      <c r="E65" s="7">
        <f t="shared" si="21"/>
        <v>110880.2500723382</v>
      </c>
      <c r="F65" s="7">
        <f t="shared" si="11"/>
        <v>5326872.0138919186</v>
      </c>
      <c r="H65" s="11">
        <v>698241</v>
      </c>
      <c r="I65" s="5">
        <v>0</v>
      </c>
      <c r="K65">
        <v>0</v>
      </c>
      <c r="L65">
        <v>1</v>
      </c>
      <c r="M65">
        <v>10</v>
      </c>
      <c r="N65" s="3">
        <v>5.125</v>
      </c>
      <c r="O65" s="3">
        <f t="shared" si="12"/>
        <v>246.21354166666683</v>
      </c>
      <c r="T65" s="37">
        <f t="shared" si="22"/>
        <v>50916.90500662</v>
      </c>
      <c r="U65" s="25">
        <f t="shared" si="13"/>
        <v>2892.4282716166686</v>
      </c>
      <c r="V65" s="25">
        <f t="shared" si="14"/>
        <v>963987.2630662719</v>
      </c>
      <c r="W65" s="25">
        <f t="shared" si="15"/>
        <v>-852475.21678375674</v>
      </c>
      <c r="X65" s="25">
        <f t="shared" si="16"/>
        <v>257624.84292585836</v>
      </c>
      <c r="Y65" s="25">
        <f t="shared" si="17"/>
        <v>293639.42922006</v>
      </c>
      <c r="Z65" s="25">
        <f t="shared" si="23"/>
        <v>0</v>
      </c>
      <c r="AA65" s="25">
        <f t="shared" si="24"/>
        <v>-10611.011341539999</v>
      </c>
      <c r="AB65" s="25">
        <f t="shared" si="18"/>
        <v>0</v>
      </c>
      <c r="AC65" s="25">
        <f t="shared" si="25"/>
        <v>3797.5362983000005</v>
      </c>
      <c r="AD65" s="25">
        <f t="shared" si="26"/>
        <v>1193.88928490125</v>
      </c>
      <c r="AE65" s="25">
        <f t="shared" si="27"/>
        <v>44056.486129091747</v>
      </c>
      <c r="AF65" s="25">
        <f t="shared" si="28"/>
        <v>755022.55207742308</v>
      </c>
      <c r="AG65" s="25">
        <f t="shared" si="19"/>
        <v>673209</v>
      </c>
      <c r="AH65" s="38">
        <f t="shared" si="29"/>
        <v>81813.552077423083</v>
      </c>
      <c r="AI65" s="38"/>
      <c r="AJ65" s="2">
        <v>38031</v>
      </c>
      <c r="BB65" s="38">
        <f t="shared" si="30"/>
        <v>0</v>
      </c>
      <c r="BC65" s="38"/>
    </row>
    <row r="66" spans="1:55" hidden="1" x14ac:dyDescent="0.25">
      <c r="A66" s="2">
        <v>38032</v>
      </c>
      <c r="B66" s="7">
        <v>599071</v>
      </c>
      <c r="C66" s="3">
        <v>43.4583333333333</v>
      </c>
      <c r="D66" s="7">
        <f t="shared" si="20"/>
        <v>1888.6267361111081</v>
      </c>
      <c r="E66" s="7">
        <f t="shared" si="21"/>
        <v>82076.570240161847</v>
      </c>
      <c r="F66" s="7">
        <f t="shared" si="11"/>
        <v>3566910.9483536971</v>
      </c>
      <c r="H66" s="11">
        <v>673209</v>
      </c>
      <c r="I66" s="5">
        <v>0</v>
      </c>
      <c r="K66">
        <v>0</v>
      </c>
      <c r="L66">
        <v>1</v>
      </c>
      <c r="M66">
        <v>14</v>
      </c>
      <c r="N66" s="3">
        <v>5.5416666666666696</v>
      </c>
      <c r="O66" s="3">
        <f t="shared" si="12"/>
        <v>240.83159722222217</v>
      </c>
      <c r="T66" s="37">
        <f t="shared" si="22"/>
        <v>50916.90500662</v>
      </c>
      <c r="U66" s="25">
        <f t="shared" si="13"/>
        <v>2616.4810817833313</v>
      </c>
      <c r="V66" s="25">
        <f t="shared" si="14"/>
        <v>788826.14766364417</v>
      </c>
      <c r="W66" s="25">
        <f t="shared" si="15"/>
        <v>-631025.29046157433</v>
      </c>
      <c r="X66" s="25">
        <f t="shared" si="16"/>
        <v>172507.40592296695</v>
      </c>
      <c r="Y66" s="25">
        <f t="shared" si="17"/>
        <v>283112.43038694002</v>
      </c>
      <c r="Z66" s="25">
        <f t="shared" si="23"/>
        <v>0</v>
      </c>
      <c r="AA66" s="25">
        <f t="shared" si="24"/>
        <v>-10611.011341539999</v>
      </c>
      <c r="AB66" s="25">
        <f t="shared" si="18"/>
        <v>0</v>
      </c>
      <c r="AC66" s="25">
        <f t="shared" si="25"/>
        <v>5316.5508176200001</v>
      </c>
      <c r="AD66" s="25">
        <f t="shared" si="26"/>
        <v>1290.9534544054175</v>
      </c>
      <c r="AE66" s="25">
        <f t="shared" si="27"/>
        <v>43093.462084357336</v>
      </c>
      <c r="AF66" s="25">
        <f t="shared" si="28"/>
        <v>706044.03461522283</v>
      </c>
      <c r="AG66" s="25">
        <f t="shared" si="19"/>
        <v>599071</v>
      </c>
      <c r="AH66" s="38">
        <f t="shared" si="29"/>
        <v>106973.03461522283</v>
      </c>
      <c r="AI66" s="38"/>
      <c r="AJ66" s="2">
        <v>38032</v>
      </c>
      <c r="BB66" s="38">
        <f t="shared" si="30"/>
        <v>0</v>
      </c>
      <c r="BC66" s="38"/>
    </row>
    <row r="67" spans="1:55" hidden="1" x14ac:dyDescent="0.25">
      <c r="A67" s="2">
        <v>38033</v>
      </c>
      <c r="B67" s="7">
        <v>532318</v>
      </c>
      <c r="C67" s="3">
        <v>35.375</v>
      </c>
      <c r="D67" s="7">
        <f t="shared" si="20"/>
        <v>1251.390625</v>
      </c>
      <c r="E67" s="7">
        <f t="shared" si="21"/>
        <v>44267.943359375</v>
      </c>
      <c r="F67" s="7">
        <f t="shared" si="11"/>
        <v>1565978.4963378906</v>
      </c>
      <c r="H67" s="11">
        <v>599071</v>
      </c>
      <c r="I67" s="5">
        <v>0</v>
      </c>
      <c r="K67">
        <v>0</v>
      </c>
      <c r="L67">
        <v>0</v>
      </c>
      <c r="M67">
        <v>12</v>
      </c>
      <c r="N67" s="3">
        <v>5.5833333333333304</v>
      </c>
      <c r="O67" s="3">
        <f t="shared" si="12"/>
        <v>197.51041666666657</v>
      </c>
      <c r="T67" s="37">
        <f t="shared" si="22"/>
        <v>50916.90500662</v>
      </c>
      <c r="U67" s="25">
        <f t="shared" si="13"/>
        <v>2129.8105833499999</v>
      </c>
      <c r="V67" s="25">
        <f t="shared" si="14"/>
        <v>522670.58761105937</v>
      </c>
      <c r="W67" s="25">
        <f t="shared" si="15"/>
        <v>-340343.06909692631</v>
      </c>
      <c r="X67" s="25">
        <f t="shared" si="16"/>
        <v>75735.80951301349</v>
      </c>
      <c r="Y67" s="25">
        <f t="shared" si="17"/>
        <v>251934.31279785998</v>
      </c>
      <c r="Z67" s="25">
        <f t="shared" si="23"/>
        <v>0</v>
      </c>
      <c r="AA67" s="25">
        <f t="shared" si="24"/>
        <v>0</v>
      </c>
      <c r="AB67" s="25">
        <f t="shared" si="18"/>
        <v>0</v>
      </c>
      <c r="AC67" s="25">
        <f t="shared" si="25"/>
        <v>4557.0435579599998</v>
      </c>
      <c r="AD67" s="25">
        <f t="shared" si="26"/>
        <v>1300.6598713558326</v>
      </c>
      <c r="AE67" s="25">
        <f t="shared" si="27"/>
        <v>35341.739830080922</v>
      </c>
      <c r="AF67" s="25">
        <f t="shared" si="28"/>
        <v>604243.79967437324</v>
      </c>
      <c r="AG67" s="25">
        <f t="shared" si="19"/>
        <v>532318</v>
      </c>
      <c r="AH67" s="38">
        <f t="shared" si="29"/>
        <v>71925.799674373236</v>
      </c>
      <c r="AI67" s="38"/>
      <c r="AJ67" s="2">
        <v>38033</v>
      </c>
      <c r="BB67" s="38">
        <f t="shared" si="30"/>
        <v>0</v>
      </c>
      <c r="BC67" s="38"/>
    </row>
    <row r="68" spans="1:55" hidden="1" x14ac:dyDescent="0.25">
      <c r="A68" s="2">
        <v>38034</v>
      </c>
      <c r="B68" s="7">
        <v>461731</v>
      </c>
      <c r="C68" s="3">
        <v>30.5833333333333</v>
      </c>
      <c r="D68" s="7">
        <f t="shared" si="20"/>
        <v>935.34027777777578</v>
      </c>
      <c r="E68" s="7">
        <f t="shared" si="21"/>
        <v>28605.823495370278</v>
      </c>
      <c r="F68" s="7">
        <f t="shared" si="11"/>
        <v>874861.43523340672</v>
      </c>
      <c r="H68" s="11">
        <v>532318</v>
      </c>
      <c r="I68" s="5">
        <v>0</v>
      </c>
      <c r="K68">
        <v>0</v>
      </c>
      <c r="L68">
        <v>0</v>
      </c>
      <c r="M68">
        <v>12</v>
      </c>
      <c r="N68" s="3">
        <v>6.375</v>
      </c>
      <c r="O68" s="3">
        <f t="shared" si="12"/>
        <v>194.9687499999998</v>
      </c>
      <c r="T68" s="37">
        <f t="shared" si="22"/>
        <v>50916.90500662</v>
      </c>
      <c r="U68" s="25">
        <f t="shared" si="13"/>
        <v>1841.3203394333314</v>
      </c>
      <c r="V68" s="25">
        <f t="shared" si="14"/>
        <v>390665.26697241445</v>
      </c>
      <c r="W68" s="25">
        <f t="shared" si="15"/>
        <v>-219928.75710132695</v>
      </c>
      <c r="X68" s="25">
        <f t="shared" si="16"/>
        <v>42311.142307552058</v>
      </c>
      <c r="Y68" s="25">
        <f t="shared" si="17"/>
        <v>223861.89536788</v>
      </c>
      <c r="Z68" s="25">
        <f t="shared" si="23"/>
        <v>0</v>
      </c>
      <c r="AA68" s="25">
        <f t="shared" si="24"/>
        <v>0</v>
      </c>
      <c r="AB68" s="25">
        <f t="shared" si="18"/>
        <v>0</v>
      </c>
      <c r="AC68" s="25">
        <f t="shared" si="25"/>
        <v>4557.0435579599998</v>
      </c>
      <c r="AD68" s="25">
        <f t="shared" si="26"/>
        <v>1485.0817934137501</v>
      </c>
      <c r="AE68" s="25">
        <f t="shared" si="27"/>
        <v>34886.943958632153</v>
      </c>
      <c r="AF68" s="25">
        <f t="shared" si="28"/>
        <v>530596.84220257879</v>
      </c>
      <c r="AG68" s="25">
        <f t="shared" si="19"/>
        <v>461731</v>
      </c>
      <c r="AH68" s="38">
        <f t="shared" si="29"/>
        <v>68865.842202578788</v>
      </c>
      <c r="AI68" s="38"/>
      <c r="AJ68" s="2">
        <v>38034</v>
      </c>
      <c r="BB68" s="38">
        <f t="shared" si="30"/>
        <v>0</v>
      </c>
      <c r="BC68" s="38"/>
    </row>
    <row r="69" spans="1:55" hidden="1" x14ac:dyDescent="0.25">
      <c r="A69" s="2">
        <v>38035</v>
      </c>
      <c r="B69" s="7">
        <v>419907</v>
      </c>
      <c r="C69" s="3">
        <v>24.375</v>
      </c>
      <c r="D69" s="7">
        <f t="shared" si="20"/>
        <v>594.140625</v>
      </c>
      <c r="E69" s="7">
        <f t="shared" si="21"/>
        <v>14482.177734375</v>
      </c>
      <c r="F69" s="7">
        <f t="shared" si="11"/>
        <v>353003.08227539062</v>
      </c>
      <c r="H69" s="11">
        <v>461731</v>
      </c>
      <c r="I69" s="5">
        <v>0</v>
      </c>
      <c r="K69">
        <v>0</v>
      </c>
      <c r="L69">
        <v>0</v>
      </c>
      <c r="M69">
        <v>23</v>
      </c>
      <c r="N69" s="3">
        <v>8.7916666666666696</v>
      </c>
      <c r="O69" s="3">
        <f t="shared" si="12"/>
        <v>214.29687500000009</v>
      </c>
      <c r="T69" s="37">
        <f t="shared" si="22"/>
        <v>50916.90500662</v>
      </c>
      <c r="U69" s="25">
        <f t="shared" si="13"/>
        <v>1467.53732775</v>
      </c>
      <c r="V69" s="25">
        <f t="shared" si="14"/>
        <v>248155.79035710936</v>
      </c>
      <c r="W69" s="25">
        <f t="shared" si="15"/>
        <v>-111342.62048974365</v>
      </c>
      <c r="X69" s="25">
        <f t="shared" si="16"/>
        <v>17072.376318855288</v>
      </c>
      <c r="Y69" s="25">
        <f t="shared" si="17"/>
        <v>194177.12121345999</v>
      </c>
      <c r="Z69" s="25">
        <f t="shared" si="23"/>
        <v>0</v>
      </c>
      <c r="AA69" s="25">
        <f t="shared" si="24"/>
        <v>0</v>
      </c>
      <c r="AB69" s="25">
        <f t="shared" si="18"/>
        <v>0</v>
      </c>
      <c r="AC69" s="25">
        <f t="shared" si="25"/>
        <v>8734.3334860900013</v>
      </c>
      <c r="AD69" s="25">
        <f t="shared" si="26"/>
        <v>2048.0539765379176</v>
      </c>
      <c r="AE69" s="25">
        <f t="shared" si="27"/>
        <v>38345.442890899234</v>
      </c>
      <c r="AF69" s="25">
        <f t="shared" si="28"/>
        <v>449574.9400875782</v>
      </c>
      <c r="AG69" s="25">
        <f t="shared" si="19"/>
        <v>419907</v>
      </c>
      <c r="AH69" s="38">
        <f t="shared" si="29"/>
        <v>29667.940087578201</v>
      </c>
      <c r="AI69" s="38"/>
      <c r="AJ69" s="2">
        <v>38035</v>
      </c>
      <c r="BB69" s="38">
        <f t="shared" si="30"/>
        <v>0</v>
      </c>
      <c r="BC69" s="38"/>
    </row>
    <row r="70" spans="1:55" hidden="1" x14ac:dyDescent="0.25">
      <c r="A70" s="2">
        <v>38036</v>
      </c>
      <c r="B70" s="7">
        <v>525161</v>
      </c>
      <c r="C70" s="3">
        <v>33.9583333333333</v>
      </c>
      <c r="D70" s="7">
        <f t="shared" si="20"/>
        <v>1153.1684027777756</v>
      </c>
      <c r="E70" s="7">
        <f t="shared" si="21"/>
        <v>39159.677010995256</v>
      </c>
      <c r="F70" s="7">
        <f t="shared" si="11"/>
        <v>1329797.365165046</v>
      </c>
      <c r="H70" s="11">
        <v>419907</v>
      </c>
      <c r="I70" s="5">
        <v>0</v>
      </c>
      <c r="K70">
        <v>0</v>
      </c>
      <c r="L70">
        <v>0</v>
      </c>
      <c r="M70">
        <v>14</v>
      </c>
      <c r="N70" s="3">
        <v>6.3333333333333304</v>
      </c>
      <c r="O70" s="3">
        <f t="shared" si="12"/>
        <v>215.06944444444414</v>
      </c>
      <c r="T70" s="37">
        <f t="shared" si="22"/>
        <v>50916.90500662</v>
      </c>
      <c r="U70" s="25">
        <f t="shared" si="13"/>
        <v>2044.5178155833314</v>
      </c>
      <c r="V70" s="25">
        <f t="shared" si="14"/>
        <v>481645.93425363622</v>
      </c>
      <c r="W70" s="25">
        <f t="shared" si="15"/>
        <v>-301069.43416299345</v>
      </c>
      <c r="X70" s="25">
        <f t="shared" si="16"/>
        <v>64313.322420818411</v>
      </c>
      <c r="Y70" s="25">
        <f t="shared" si="17"/>
        <v>176588.38682561999</v>
      </c>
      <c r="Z70" s="25">
        <f t="shared" si="23"/>
        <v>0</v>
      </c>
      <c r="AA70" s="25">
        <f t="shared" si="24"/>
        <v>0</v>
      </c>
      <c r="AB70" s="25">
        <f t="shared" si="18"/>
        <v>0</v>
      </c>
      <c r="AC70" s="25">
        <f t="shared" si="25"/>
        <v>5316.5508176200001</v>
      </c>
      <c r="AD70" s="25">
        <f t="shared" si="26"/>
        <v>1475.3753764633327</v>
      </c>
      <c r="AE70" s="25">
        <f t="shared" si="27"/>
        <v>38483.683439256194</v>
      </c>
      <c r="AF70" s="25">
        <f t="shared" si="28"/>
        <v>519715.241792624</v>
      </c>
      <c r="AG70" s="25">
        <f t="shared" si="19"/>
        <v>525161</v>
      </c>
      <c r="AH70" s="38">
        <f t="shared" si="29"/>
        <v>-5445.7582073759986</v>
      </c>
      <c r="AI70" s="38"/>
      <c r="AJ70" s="2">
        <v>38036</v>
      </c>
      <c r="BB70" s="38">
        <f t="shared" si="30"/>
        <v>0</v>
      </c>
      <c r="BC70" s="38"/>
    </row>
    <row r="71" spans="1:55" hidden="1" x14ac:dyDescent="0.25">
      <c r="A71" s="2">
        <v>38037</v>
      </c>
      <c r="B71" s="7">
        <v>495569</v>
      </c>
      <c r="C71" s="3">
        <v>37.8333333333333</v>
      </c>
      <c r="D71" s="7">
        <f t="shared" si="20"/>
        <v>1431.3611111111086</v>
      </c>
      <c r="E71" s="7">
        <f t="shared" si="21"/>
        <v>54153.162037036891</v>
      </c>
      <c r="F71" s="7">
        <f t="shared" si="11"/>
        <v>2048794.6304012274</v>
      </c>
      <c r="H71" s="11">
        <v>525161</v>
      </c>
      <c r="I71" s="5">
        <v>0</v>
      </c>
      <c r="K71">
        <v>1</v>
      </c>
      <c r="L71">
        <v>0</v>
      </c>
      <c r="M71">
        <v>12</v>
      </c>
      <c r="N71" s="3">
        <v>4.6666666666666696</v>
      </c>
      <c r="O71" s="3">
        <f t="shared" si="12"/>
        <v>176.55555555555551</v>
      </c>
      <c r="T71" s="37">
        <f t="shared" si="22"/>
        <v>50916.90500662</v>
      </c>
      <c r="U71" s="25">
        <f t="shared" si="13"/>
        <v>2277.8186215333312</v>
      </c>
      <c r="V71" s="25">
        <f t="shared" si="14"/>
        <v>597839.18632765999</v>
      </c>
      <c r="W71" s="25">
        <f t="shared" si="15"/>
        <v>-416343.11355657491</v>
      </c>
      <c r="X71" s="25">
        <f t="shared" si="16"/>
        <v>99086.36690875217</v>
      </c>
      <c r="Y71" s="25">
        <f t="shared" si="17"/>
        <v>220852.07870725999</v>
      </c>
      <c r="Z71" s="25">
        <f t="shared" si="23"/>
        <v>-10589.1577886</v>
      </c>
      <c r="AA71" s="25">
        <f t="shared" si="24"/>
        <v>0</v>
      </c>
      <c r="AB71" s="25">
        <f t="shared" si="18"/>
        <v>0</v>
      </c>
      <c r="AC71" s="25">
        <f t="shared" si="25"/>
        <v>4557.0435579599998</v>
      </c>
      <c r="AD71" s="25">
        <f t="shared" si="26"/>
        <v>1087.1186984466674</v>
      </c>
      <c r="AE71" s="25">
        <f t="shared" si="27"/>
        <v>31592.159113969992</v>
      </c>
      <c r="AF71" s="25">
        <f t="shared" si="28"/>
        <v>581276.40559702727</v>
      </c>
      <c r="AG71" s="25">
        <f t="shared" si="19"/>
        <v>495569</v>
      </c>
      <c r="AH71" s="38">
        <f t="shared" si="29"/>
        <v>85707.405597027275</v>
      </c>
      <c r="AI71" s="38"/>
      <c r="AJ71" s="2">
        <v>38037</v>
      </c>
      <c r="BB71" s="38">
        <f t="shared" si="30"/>
        <v>0</v>
      </c>
      <c r="BC71" s="38"/>
    </row>
    <row r="72" spans="1:55" hidden="1" x14ac:dyDescent="0.25">
      <c r="A72" s="2">
        <v>38038</v>
      </c>
      <c r="B72" s="7">
        <v>497167</v>
      </c>
      <c r="C72" s="3">
        <v>34.7916666666667</v>
      </c>
      <c r="D72" s="7">
        <f t="shared" si="20"/>
        <v>1210.4600694444468</v>
      </c>
      <c r="E72" s="7">
        <f t="shared" si="21"/>
        <v>42113.923249421423</v>
      </c>
      <c r="F72" s="7">
        <f t="shared" si="11"/>
        <v>1465213.579719455</v>
      </c>
      <c r="H72" s="11">
        <v>495569</v>
      </c>
      <c r="I72" s="5">
        <v>0</v>
      </c>
      <c r="K72">
        <v>0</v>
      </c>
      <c r="L72">
        <v>1</v>
      </c>
      <c r="M72">
        <v>9</v>
      </c>
      <c r="N72" s="3">
        <v>4.125</v>
      </c>
      <c r="O72" s="3">
        <f t="shared" si="12"/>
        <v>143.51562500000014</v>
      </c>
      <c r="T72" s="37">
        <f t="shared" si="22"/>
        <v>50916.90500662</v>
      </c>
      <c r="U72" s="25">
        <f t="shared" si="13"/>
        <v>2094.6900319166689</v>
      </c>
      <c r="V72" s="25">
        <f t="shared" si="14"/>
        <v>505575.04837967979</v>
      </c>
      <c r="W72" s="25">
        <f t="shared" si="15"/>
        <v>-323782.42138021137</v>
      </c>
      <c r="X72" s="25">
        <f t="shared" si="16"/>
        <v>70862.490659366929</v>
      </c>
      <c r="Y72" s="25">
        <f t="shared" si="17"/>
        <v>208407.40990453999</v>
      </c>
      <c r="Z72" s="25">
        <f t="shared" si="23"/>
        <v>0</v>
      </c>
      <c r="AA72" s="25">
        <f t="shared" si="24"/>
        <v>-10611.011341539999</v>
      </c>
      <c r="AB72" s="25">
        <f t="shared" si="18"/>
        <v>0</v>
      </c>
      <c r="AC72" s="25">
        <f t="shared" si="25"/>
        <v>3417.7826684700003</v>
      </c>
      <c r="AD72" s="25">
        <f t="shared" si="26"/>
        <v>960.93527809124998</v>
      </c>
      <c r="AE72" s="25">
        <f t="shared" si="27"/>
        <v>25680.123438053932</v>
      </c>
      <c r="AF72" s="25">
        <f t="shared" si="28"/>
        <v>533521.95264498715</v>
      </c>
      <c r="AG72" s="25">
        <f t="shared" si="19"/>
        <v>497167</v>
      </c>
      <c r="AH72" s="38">
        <f t="shared" si="29"/>
        <v>36354.952644987148</v>
      </c>
      <c r="AI72" s="38"/>
      <c r="AJ72" s="2">
        <v>38038</v>
      </c>
      <c r="BB72" s="38">
        <f t="shared" si="30"/>
        <v>0</v>
      </c>
      <c r="BC72" s="38"/>
    </row>
    <row r="73" spans="1:55" hidden="1" x14ac:dyDescent="0.25">
      <c r="A73" s="2">
        <v>38039</v>
      </c>
      <c r="B73" s="7">
        <v>474147</v>
      </c>
      <c r="C73" s="3">
        <v>33.4166666666667</v>
      </c>
      <c r="D73" s="7">
        <f t="shared" si="20"/>
        <v>1116.6736111111134</v>
      </c>
      <c r="E73" s="7">
        <f t="shared" si="21"/>
        <v>37315.509837963073</v>
      </c>
      <c r="F73" s="7">
        <f t="shared" si="11"/>
        <v>1246959.953751934</v>
      </c>
      <c r="H73" s="11">
        <v>497167</v>
      </c>
      <c r="I73" s="5">
        <v>0</v>
      </c>
      <c r="K73">
        <v>0</v>
      </c>
      <c r="L73">
        <v>1</v>
      </c>
      <c r="M73">
        <v>8</v>
      </c>
      <c r="N73" s="3">
        <v>3.1666666666666701</v>
      </c>
      <c r="O73" s="3">
        <f t="shared" si="12"/>
        <v>105.81944444444467</v>
      </c>
      <c r="T73" s="37">
        <f t="shared" si="22"/>
        <v>50916.90500662</v>
      </c>
      <c r="U73" s="25">
        <f t="shared" si="13"/>
        <v>2011.9058749666688</v>
      </c>
      <c r="V73" s="25">
        <f t="shared" si="14"/>
        <v>466403.0885553495</v>
      </c>
      <c r="W73" s="25">
        <f t="shared" si="15"/>
        <v>-286891.01366348646</v>
      </c>
      <c r="X73" s="25">
        <f t="shared" si="16"/>
        <v>60307.035983293223</v>
      </c>
      <c r="Y73" s="25">
        <f t="shared" si="17"/>
        <v>209079.43547721999</v>
      </c>
      <c r="Z73" s="25">
        <f t="shared" si="23"/>
        <v>0</v>
      </c>
      <c r="AA73" s="25">
        <f t="shared" si="24"/>
        <v>-10611.011341539999</v>
      </c>
      <c r="AB73" s="25">
        <f t="shared" si="18"/>
        <v>0</v>
      </c>
      <c r="AC73" s="25">
        <f t="shared" si="25"/>
        <v>3038.0290386400002</v>
      </c>
      <c r="AD73" s="25">
        <f t="shared" si="26"/>
        <v>737.68768823166749</v>
      </c>
      <c r="AE73" s="25">
        <f t="shared" si="27"/>
        <v>18934.916636983791</v>
      </c>
      <c r="AF73" s="25">
        <f t="shared" si="28"/>
        <v>513926.97925627831</v>
      </c>
      <c r="AG73" s="25">
        <f t="shared" si="19"/>
        <v>474147</v>
      </c>
      <c r="AH73" s="38">
        <f t="shared" si="29"/>
        <v>39779.979256278311</v>
      </c>
      <c r="AI73" s="38"/>
      <c r="AJ73" s="2">
        <v>38039</v>
      </c>
      <c r="BB73" s="38">
        <f t="shared" si="30"/>
        <v>0</v>
      </c>
      <c r="BC73" s="38"/>
    </row>
    <row r="74" spans="1:55" hidden="1" x14ac:dyDescent="0.25">
      <c r="A74" s="2">
        <v>38040</v>
      </c>
      <c r="B74" s="7">
        <v>448843</v>
      </c>
      <c r="C74" s="3">
        <v>33.4583333333333</v>
      </c>
      <c r="D74" s="7">
        <f t="shared" si="20"/>
        <v>1119.4600694444423</v>
      </c>
      <c r="E74" s="7">
        <f t="shared" si="21"/>
        <v>37455.268156828592</v>
      </c>
      <c r="F74" s="7">
        <f t="shared" si="11"/>
        <v>1253190.8470805555</v>
      </c>
      <c r="H74" s="11">
        <v>474147</v>
      </c>
      <c r="I74" s="5">
        <v>0</v>
      </c>
      <c r="K74">
        <v>0</v>
      </c>
      <c r="L74">
        <v>0</v>
      </c>
      <c r="M74">
        <v>10</v>
      </c>
      <c r="N74" s="3">
        <v>4.0416666666666696</v>
      </c>
      <c r="O74" s="3">
        <f t="shared" si="12"/>
        <v>135.22743055555551</v>
      </c>
      <c r="T74" s="37">
        <f t="shared" si="22"/>
        <v>50916.90500662</v>
      </c>
      <c r="U74" s="25">
        <f t="shared" si="13"/>
        <v>2014.4144857833314</v>
      </c>
      <c r="V74" s="25">
        <f t="shared" si="14"/>
        <v>467566.91365147789</v>
      </c>
      <c r="W74" s="25">
        <f t="shared" si="15"/>
        <v>-287965.51072761189</v>
      </c>
      <c r="X74" s="25">
        <f t="shared" si="16"/>
        <v>60608.382235068682</v>
      </c>
      <c r="Y74" s="25">
        <f t="shared" si="17"/>
        <v>199398.56646402</v>
      </c>
      <c r="Z74" s="25">
        <f t="shared" si="23"/>
        <v>0</v>
      </c>
      <c r="AA74" s="25">
        <f t="shared" si="24"/>
        <v>0</v>
      </c>
      <c r="AB74" s="25">
        <f t="shared" si="18"/>
        <v>0</v>
      </c>
      <c r="AC74" s="25">
        <f t="shared" si="25"/>
        <v>3797.5362983000005</v>
      </c>
      <c r="AD74" s="25">
        <f t="shared" si="26"/>
        <v>941.52244419041745</v>
      </c>
      <c r="AE74" s="25">
        <f t="shared" si="27"/>
        <v>24197.066409162962</v>
      </c>
      <c r="AF74" s="25">
        <f t="shared" si="28"/>
        <v>521475.79626701132</v>
      </c>
      <c r="AG74" s="25">
        <f t="shared" si="19"/>
        <v>448843</v>
      </c>
      <c r="AH74" s="38">
        <f t="shared" si="29"/>
        <v>72632.796267011319</v>
      </c>
      <c r="AI74" s="38"/>
      <c r="AJ74" s="2">
        <v>38040</v>
      </c>
      <c r="BB74" s="38">
        <f t="shared" si="30"/>
        <v>0</v>
      </c>
      <c r="BC74" s="38"/>
    </row>
    <row r="75" spans="1:55" hidden="1" x14ac:dyDescent="0.25">
      <c r="A75" s="2">
        <v>38041</v>
      </c>
      <c r="B75" s="7">
        <v>476737</v>
      </c>
      <c r="C75" s="3">
        <v>30.3333333333333</v>
      </c>
      <c r="D75" s="7">
        <f t="shared" si="20"/>
        <v>920.11111111110915</v>
      </c>
      <c r="E75" s="7">
        <f t="shared" si="21"/>
        <v>27910.037037036946</v>
      </c>
      <c r="F75" s="7">
        <f t="shared" si="11"/>
        <v>846604.45679011988</v>
      </c>
      <c r="H75" s="11">
        <v>448843</v>
      </c>
      <c r="I75" s="5">
        <v>0</v>
      </c>
      <c r="K75">
        <v>0</v>
      </c>
      <c r="L75">
        <v>0</v>
      </c>
      <c r="M75">
        <v>12</v>
      </c>
      <c r="N75" s="3">
        <v>5.5833333333333304</v>
      </c>
      <c r="O75" s="3">
        <f t="shared" si="12"/>
        <v>169.36111111111083</v>
      </c>
      <c r="T75" s="37">
        <f t="shared" si="22"/>
        <v>50916.90500662</v>
      </c>
      <c r="U75" s="25">
        <f t="shared" si="13"/>
        <v>1826.2686745333315</v>
      </c>
      <c r="V75" s="25">
        <f t="shared" si="14"/>
        <v>384304.47336291027</v>
      </c>
      <c r="W75" s="25">
        <f t="shared" si="15"/>
        <v>-214579.3760211441</v>
      </c>
      <c r="X75" s="25">
        <f t="shared" si="16"/>
        <v>40944.542994854768</v>
      </c>
      <c r="Y75" s="25">
        <f t="shared" si="17"/>
        <v>188757.18029937998</v>
      </c>
      <c r="Z75" s="25">
        <f t="shared" si="23"/>
        <v>0</v>
      </c>
      <c r="AA75" s="25">
        <f t="shared" si="24"/>
        <v>0</v>
      </c>
      <c r="AB75" s="25">
        <f t="shared" si="18"/>
        <v>0</v>
      </c>
      <c r="AC75" s="25">
        <f t="shared" si="25"/>
        <v>4557.0435579599998</v>
      </c>
      <c r="AD75" s="25">
        <f t="shared" si="26"/>
        <v>1300.6598713558326</v>
      </c>
      <c r="AE75" s="25">
        <f t="shared" si="27"/>
        <v>30304.813423202449</v>
      </c>
      <c r="AF75" s="25">
        <f t="shared" si="28"/>
        <v>488332.51116967254</v>
      </c>
      <c r="AG75" s="25">
        <f t="shared" si="19"/>
        <v>476737</v>
      </c>
      <c r="AH75" s="38">
        <f t="shared" si="29"/>
        <v>11595.511169672536</v>
      </c>
      <c r="AI75" s="38"/>
      <c r="AJ75" s="2">
        <v>38041</v>
      </c>
      <c r="BB75" s="38">
        <f t="shared" si="30"/>
        <v>0</v>
      </c>
      <c r="BC75" s="38"/>
    </row>
    <row r="76" spans="1:55" hidden="1" x14ac:dyDescent="0.25">
      <c r="A76" s="2">
        <v>38042</v>
      </c>
      <c r="B76" s="7">
        <v>399907</v>
      </c>
      <c r="C76" s="3">
        <v>20.1666666666667</v>
      </c>
      <c r="D76" s="7">
        <f t="shared" si="20"/>
        <v>406.69444444444576</v>
      </c>
      <c r="E76" s="7">
        <f t="shared" si="21"/>
        <v>8201.6712962963356</v>
      </c>
      <c r="F76" s="7">
        <f t="shared" si="11"/>
        <v>165400.37114197639</v>
      </c>
      <c r="H76" s="11">
        <v>476737</v>
      </c>
      <c r="I76" s="5">
        <v>0</v>
      </c>
      <c r="K76">
        <v>0</v>
      </c>
      <c r="L76">
        <v>0</v>
      </c>
      <c r="M76">
        <v>24</v>
      </c>
      <c r="N76" s="3">
        <v>16</v>
      </c>
      <c r="O76" s="3">
        <f t="shared" si="12"/>
        <v>322.6666666666672</v>
      </c>
      <c r="T76" s="37">
        <f t="shared" si="22"/>
        <v>50916.90500662</v>
      </c>
      <c r="U76" s="25">
        <f t="shared" si="13"/>
        <v>1214.1676352666686</v>
      </c>
      <c r="V76" s="25">
        <f t="shared" si="14"/>
        <v>169864.80480939499</v>
      </c>
      <c r="W76" s="25">
        <f t="shared" si="15"/>
        <v>-63056.50926777257</v>
      </c>
      <c r="X76" s="25">
        <f t="shared" si="16"/>
        <v>7999.2994996321904</v>
      </c>
      <c r="Y76" s="25">
        <f t="shared" si="17"/>
        <v>200487.76936342</v>
      </c>
      <c r="Z76" s="25">
        <f t="shared" si="23"/>
        <v>0</v>
      </c>
      <c r="AA76" s="25">
        <f t="shared" si="24"/>
        <v>0</v>
      </c>
      <c r="AB76" s="25">
        <f t="shared" si="18"/>
        <v>0</v>
      </c>
      <c r="AC76" s="25">
        <f t="shared" si="25"/>
        <v>9114.0871159199996</v>
      </c>
      <c r="AD76" s="25">
        <f t="shared" si="26"/>
        <v>3727.2641089600002</v>
      </c>
      <c r="AE76" s="25">
        <f t="shared" si="27"/>
        <v>57736.708663920093</v>
      </c>
      <c r="AF76" s="25">
        <f t="shared" si="28"/>
        <v>438004.49693536136</v>
      </c>
      <c r="AG76" s="25">
        <f t="shared" si="19"/>
        <v>399907</v>
      </c>
      <c r="AH76" s="38">
        <f t="shared" si="29"/>
        <v>38097.496935361356</v>
      </c>
      <c r="AI76" s="38"/>
      <c r="AJ76" s="2">
        <v>38042</v>
      </c>
      <c r="BB76" s="38">
        <f t="shared" si="30"/>
        <v>0</v>
      </c>
      <c r="BC76" s="38"/>
    </row>
    <row r="77" spans="1:55" hidden="1" x14ac:dyDescent="0.25">
      <c r="A77" s="2">
        <v>38043</v>
      </c>
      <c r="B77" s="7">
        <v>519038</v>
      </c>
      <c r="C77" s="3">
        <v>28.7083333333333</v>
      </c>
      <c r="D77" s="7">
        <f t="shared" si="20"/>
        <v>824.1684027777759</v>
      </c>
      <c r="E77" s="7">
        <f t="shared" si="21"/>
        <v>23660.501229745289</v>
      </c>
      <c r="F77" s="7">
        <f t="shared" si="11"/>
        <v>679253.55613727029</v>
      </c>
      <c r="H77" s="11">
        <v>399907</v>
      </c>
      <c r="I77" s="5">
        <v>0</v>
      </c>
      <c r="K77">
        <v>0</v>
      </c>
      <c r="L77">
        <v>0</v>
      </c>
      <c r="M77">
        <v>29</v>
      </c>
      <c r="N77" s="3">
        <v>15.7083333333333</v>
      </c>
      <c r="O77" s="3">
        <f t="shared" si="12"/>
        <v>450.96006944444298</v>
      </c>
      <c r="T77" s="37">
        <f t="shared" si="22"/>
        <v>50916.90500662</v>
      </c>
      <c r="U77" s="25">
        <f t="shared" si="13"/>
        <v>1728.4328526833315</v>
      </c>
      <c r="V77" s="25">
        <f t="shared" si="14"/>
        <v>344231.90869783633</v>
      </c>
      <c r="W77" s="25">
        <f t="shared" si="15"/>
        <v>-181907.87720879569</v>
      </c>
      <c r="X77" s="25">
        <f t="shared" si="16"/>
        <v>32850.909548855838</v>
      </c>
      <c r="Y77" s="25">
        <f t="shared" si="17"/>
        <v>168177.55362562</v>
      </c>
      <c r="Z77" s="25">
        <f t="shared" si="23"/>
        <v>0</v>
      </c>
      <c r="AA77" s="25">
        <f t="shared" si="24"/>
        <v>0</v>
      </c>
      <c r="AB77" s="25">
        <f t="shared" si="18"/>
        <v>0</v>
      </c>
      <c r="AC77" s="25">
        <f t="shared" si="25"/>
        <v>11012.85526507</v>
      </c>
      <c r="AD77" s="25">
        <f t="shared" si="26"/>
        <v>3659.3191903070756</v>
      </c>
      <c r="AE77" s="25">
        <f t="shared" si="27"/>
        <v>80693.027319963643</v>
      </c>
      <c r="AF77" s="25">
        <f t="shared" si="28"/>
        <v>511363.03429816058</v>
      </c>
      <c r="AG77" s="25">
        <f t="shared" si="19"/>
        <v>519038</v>
      </c>
      <c r="AH77" s="38">
        <f t="shared" si="29"/>
        <v>-7674.9657018394209</v>
      </c>
      <c r="AI77" s="38"/>
      <c r="AJ77" s="2">
        <v>38043</v>
      </c>
      <c r="BB77" s="38">
        <f t="shared" si="30"/>
        <v>0</v>
      </c>
      <c r="BC77" s="38"/>
    </row>
    <row r="78" spans="1:55" hidden="1" x14ac:dyDescent="0.25">
      <c r="A78" s="2">
        <v>38044</v>
      </c>
      <c r="B78" s="7">
        <v>491136</v>
      </c>
      <c r="C78" s="3">
        <v>30.6666666666667</v>
      </c>
      <c r="D78" s="7">
        <f t="shared" si="20"/>
        <v>940.4444444444465</v>
      </c>
      <c r="E78" s="7">
        <f t="shared" si="21"/>
        <v>28840.29629629639</v>
      </c>
      <c r="F78" s="7">
        <f t="shared" si="11"/>
        <v>884435.75308642362</v>
      </c>
      <c r="H78" s="11">
        <v>519038</v>
      </c>
      <c r="I78" s="5">
        <v>0</v>
      </c>
      <c r="K78">
        <v>1</v>
      </c>
      <c r="L78">
        <v>0</v>
      </c>
      <c r="M78">
        <v>9</v>
      </c>
      <c r="N78" s="3">
        <v>5.2916666666666696</v>
      </c>
      <c r="O78" s="3">
        <f t="shared" si="12"/>
        <v>162.27777777777806</v>
      </c>
      <c r="T78" s="37">
        <f t="shared" si="22"/>
        <v>50916.90500662</v>
      </c>
      <c r="U78" s="25">
        <f t="shared" si="13"/>
        <v>1846.3375610666687</v>
      </c>
      <c r="V78" s="25">
        <f t="shared" si="14"/>
        <v>392797.13350364531</v>
      </c>
      <c r="W78" s="25">
        <f t="shared" si="15"/>
        <v>-221731.44289675922</v>
      </c>
      <c r="X78" s="25">
        <f t="shared" si="16"/>
        <v>42774.187435456981</v>
      </c>
      <c r="Y78" s="25">
        <f t="shared" si="17"/>
        <v>218277.10212308</v>
      </c>
      <c r="Z78" s="25">
        <f t="shared" si="23"/>
        <v>-10589.1577886</v>
      </c>
      <c r="AA78" s="25">
        <f t="shared" si="24"/>
        <v>0</v>
      </c>
      <c r="AB78" s="25">
        <f t="shared" si="18"/>
        <v>0</v>
      </c>
      <c r="AC78" s="25">
        <f t="shared" si="25"/>
        <v>3417.7826684700003</v>
      </c>
      <c r="AD78" s="25">
        <f t="shared" si="26"/>
        <v>1232.7149527029173</v>
      </c>
      <c r="AE78" s="25">
        <f t="shared" si="27"/>
        <v>29037.349519165051</v>
      </c>
      <c r="AF78" s="25">
        <f t="shared" si="28"/>
        <v>507978.91208484769</v>
      </c>
      <c r="AG78" s="25">
        <f t="shared" si="19"/>
        <v>491136</v>
      </c>
      <c r="AH78" s="38">
        <f t="shared" si="29"/>
        <v>16842.912084847689</v>
      </c>
      <c r="AI78" s="38"/>
      <c r="AJ78" s="2">
        <v>38044</v>
      </c>
      <c r="BB78" s="38">
        <f t="shared" si="30"/>
        <v>0</v>
      </c>
      <c r="BC78" s="38"/>
    </row>
    <row r="79" spans="1:55" hidden="1" x14ac:dyDescent="0.25">
      <c r="A79" s="2">
        <v>38045</v>
      </c>
      <c r="B79" s="7">
        <v>513694</v>
      </c>
      <c r="C79" s="3">
        <v>32.9166666666667</v>
      </c>
      <c r="D79" s="7">
        <f t="shared" si="20"/>
        <v>1083.5069444444466</v>
      </c>
      <c r="E79" s="7">
        <f t="shared" si="21"/>
        <v>35665.436921296401</v>
      </c>
      <c r="F79" s="7">
        <f t="shared" si="11"/>
        <v>1173987.2986593412</v>
      </c>
      <c r="H79" s="11">
        <v>491136</v>
      </c>
      <c r="I79" s="5">
        <v>0</v>
      </c>
      <c r="K79">
        <v>0</v>
      </c>
      <c r="L79">
        <v>1</v>
      </c>
      <c r="M79">
        <v>17</v>
      </c>
      <c r="N79" s="3">
        <v>6.5833333333333304</v>
      </c>
      <c r="O79" s="3">
        <f t="shared" si="12"/>
        <v>216.701388888889</v>
      </c>
      <c r="T79" s="37">
        <f t="shared" si="22"/>
        <v>50916.90500662</v>
      </c>
      <c r="U79" s="25">
        <f t="shared" si="13"/>
        <v>1981.8025451666688</v>
      </c>
      <c r="V79" s="25">
        <f t="shared" si="14"/>
        <v>452550.30685038283</v>
      </c>
      <c r="W79" s="25">
        <f t="shared" si="15"/>
        <v>-274204.83856533573</v>
      </c>
      <c r="X79" s="25">
        <f t="shared" si="16"/>
        <v>56777.841221886389</v>
      </c>
      <c r="Y79" s="25">
        <f t="shared" si="17"/>
        <v>206543.14872575999</v>
      </c>
      <c r="Z79" s="25">
        <f t="shared" si="23"/>
        <v>0</v>
      </c>
      <c r="AA79" s="25">
        <f t="shared" si="24"/>
        <v>-10611.011341539999</v>
      </c>
      <c r="AB79" s="25">
        <f t="shared" si="18"/>
        <v>0</v>
      </c>
      <c r="AC79" s="25">
        <f t="shared" si="25"/>
        <v>6455.8117071100005</v>
      </c>
      <c r="AD79" s="25">
        <f t="shared" si="26"/>
        <v>1533.6138781658326</v>
      </c>
      <c r="AE79" s="25">
        <f t="shared" si="27"/>
        <v>38775.697181853146</v>
      </c>
      <c r="AF79" s="25">
        <f t="shared" si="28"/>
        <v>530719.27721006912</v>
      </c>
      <c r="AG79" s="25">
        <f t="shared" si="19"/>
        <v>513694</v>
      </c>
      <c r="AH79" s="38">
        <f t="shared" si="29"/>
        <v>17025.277210069122</v>
      </c>
      <c r="AI79" s="38"/>
      <c r="AJ79" s="2">
        <v>38045</v>
      </c>
      <c r="BB79" s="38">
        <f t="shared" si="30"/>
        <v>0</v>
      </c>
      <c r="BC79" s="38"/>
    </row>
    <row r="80" spans="1:55" hidden="1" x14ac:dyDescent="0.25">
      <c r="A80" s="2">
        <v>38046</v>
      </c>
      <c r="B80" s="7">
        <v>518120</v>
      </c>
      <c r="C80" s="3">
        <v>34.5416666666667</v>
      </c>
      <c r="D80" s="7">
        <f t="shared" si="20"/>
        <v>1193.1267361111134</v>
      </c>
      <c r="E80" s="7">
        <f t="shared" si="21"/>
        <v>41212.58600983808</v>
      </c>
      <c r="F80" s="7">
        <f t="shared" si="11"/>
        <v>1423551.4084231583</v>
      </c>
      <c r="H80" s="11">
        <v>513694</v>
      </c>
      <c r="I80" s="5">
        <v>0</v>
      </c>
      <c r="K80">
        <v>0</v>
      </c>
      <c r="L80">
        <v>1</v>
      </c>
      <c r="M80">
        <v>10</v>
      </c>
      <c r="N80" s="3">
        <v>4.875</v>
      </c>
      <c r="O80" s="3">
        <f t="shared" si="12"/>
        <v>168.39062500000017</v>
      </c>
      <c r="T80" s="37">
        <f t="shared" si="22"/>
        <v>50916.90500662</v>
      </c>
      <c r="U80" s="25">
        <f t="shared" si="13"/>
        <v>2079.6383670166688</v>
      </c>
      <c r="V80" s="25">
        <f t="shared" si="14"/>
        <v>498335.40366954642</v>
      </c>
      <c r="W80" s="25">
        <f t="shared" si="15"/>
        <v>-316852.71425736666</v>
      </c>
      <c r="X80" s="25">
        <f t="shared" si="16"/>
        <v>68847.572653421317</v>
      </c>
      <c r="Y80" s="25">
        <f t="shared" si="17"/>
        <v>216029.72749203999</v>
      </c>
      <c r="Z80" s="25">
        <f t="shared" si="23"/>
        <v>0</v>
      </c>
      <c r="AA80" s="25">
        <f t="shared" si="24"/>
        <v>-10611.011341539999</v>
      </c>
      <c r="AB80" s="25">
        <f t="shared" si="18"/>
        <v>0</v>
      </c>
      <c r="AC80" s="25">
        <f t="shared" si="25"/>
        <v>3797.5362983000005</v>
      </c>
      <c r="AD80" s="25">
        <f t="shared" si="26"/>
        <v>1135.6507831987501</v>
      </c>
      <c r="AE80" s="25">
        <f t="shared" si="27"/>
        <v>30131.158442232689</v>
      </c>
      <c r="AF80" s="25">
        <f t="shared" si="28"/>
        <v>543809.86711346905</v>
      </c>
      <c r="AG80" s="25">
        <f t="shared" si="19"/>
        <v>518120</v>
      </c>
      <c r="AH80" s="38">
        <f t="shared" si="29"/>
        <v>25689.867113469052</v>
      </c>
      <c r="AI80" s="38"/>
      <c r="AJ80" s="2">
        <v>38046</v>
      </c>
      <c r="BB80" s="38">
        <f t="shared" si="30"/>
        <v>0</v>
      </c>
      <c r="BC80" s="38"/>
    </row>
    <row r="81" spans="1:55" hidden="1" x14ac:dyDescent="0.25">
      <c r="A81" s="2">
        <v>38322</v>
      </c>
      <c r="B81" s="7">
        <v>686948</v>
      </c>
      <c r="C81" s="3">
        <v>40</v>
      </c>
      <c r="D81" s="7">
        <f t="shared" ref="D81:D130" si="31">+C81^2</f>
        <v>1600</v>
      </c>
      <c r="E81" s="7">
        <f t="shared" ref="E81:E130" si="32">+C81^3</f>
        <v>64000</v>
      </c>
      <c r="F81" s="7">
        <f t="shared" si="11"/>
        <v>2560000</v>
      </c>
      <c r="H81" s="11">
        <v>677933</v>
      </c>
      <c r="I81" s="5">
        <v>0</v>
      </c>
      <c r="K81">
        <v>0</v>
      </c>
      <c r="L81">
        <v>0</v>
      </c>
      <c r="M81">
        <v>10</v>
      </c>
      <c r="N81" s="3">
        <v>5.875</v>
      </c>
      <c r="O81" s="3">
        <f t="shared" si="12"/>
        <v>235</v>
      </c>
      <c r="T81" s="37">
        <f t="shared" si="22"/>
        <v>50916.90500662</v>
      </c>
      <c r="U81" s="25">
        <f t="shared" si="13"/>
        <v>2408.266384</v>
      </c>
      <c r="V81" s="25">
        <f t="shared" si="14"/>
        <v>668274.89631999994</v>
      </c>
      <c r="W81" s="25">
        <f t="shared" si="15"/>
        <v>-492048.07743999996</v>
      </c>
      <c r="X81" s="25">
        <f t="shared" si="16"/>
        <v>123809.92000000001</v>
      </c>
      <c r="Y81" s="25">
        <f t="shared" si="17"/>
        <v>285099.06918877998</v>
      </c>
      <c r="Z81" s="25">
        <f t="shared" si="23"/>
        <v>0</v>
      </c>
      <c r="AA81" s="25">
        <f t="shared" si="24"/>
        <v>0</v>
      </c>
      <c r="AB81" s="25">
        <f t="shared" si="18"/>
        <v>0</v>
      </c>
      <c r="AC81" s="25">
        <f t="shared" si="25"/>
        <v>3797.5362983000005</v>
      </c>
      <c r="AD81" s="25">
        <f t="shared" si="26"/>
        <v>1368.6047900087501</v>
      </c>
      <c r="AE81" s="25">
        <f t="shared" si="27"/>
        <v>42049.978933949998</v>
      </c>
      <c r="AF81" s="25">
        <f t="shared" si="28"/>
        <v>685677.09948165854</v>
      </c>
      <c r="AG81" s="25">
        <f t="shared" si="19"/>
        <v>686948</v>
      </c>
      <c r="AH81" s="38">
        <f t="shared" si="29"/>
        <v>-1270.9005183414556</v>
      </c>
      <c r="AI81" s="38"/>
      <c r="AJ81" s="2">
        <v>38322</v>
      </c>
      <c r="BB81" s="38">
        <f t="shared" si="30"/>
        <v>0</v>
      </c>
      <c r="BC81" s="38"/>
    </row>
    <row r="82" spans="1:55" hidden="1" x14ac:dyDescent="0.25">
      <c r="A82" s="2">
        <v>38323</v>
      </c>
      <c r="B82" s="7">
        <v>684929</v>
      </c>
      <c r="C82" s="3">
        <v>41.6666666666667</v>
      </c>
      <c r="D82" s="7">
        <f t="shared" si="31"/>
        <v>1736.1111111111138</v>
      </c>
      <c r="E82" s="7">
        <f t="shared" si="32"/>
        <v>72337.962962963138</v>
      </c>
      <c r="F82" s="7">
        <f t="shared" si="11"/>
        <v>3014081.7901234664</v>
      </c>
      <c r="H82" s="11">
        <v>686948</v>
      </c>
      <c r="I82" s="5">
        <v>0</v>
      </c>
      <c r="K82">
        <v>0</v>
      </c>
      <c r="L82">
        <v>0</v>
      </c>
      <c r="M82">
        <v>10</v>
      </c>
      <c r="N82" s="3">
        <v>6.6666666666666696</v>
      </c>
      <c r="O82" s="3">
        <f t="shared" si="12"/>
        <v>277.77777777777811</v>
      </c>
      <c r="T82" s="37">
        <f t="shared" si="22"/>
        <v>50916.90500662</v>
      </c>
      <c r="U82" s="25">
        <f t="shared" si="13"/>
        <v>2508.6108166666686</v>
      </c>
      <c r="V82" s="25">
        <f t="shared" si="14"/>
        <v>725124.67048611224</v>
      </c>
      <c r="W82" s="25">
        <f t="shared" si="15"/>
        <v>-556152.43127893656</v>
      </c>
      <c r="X82" s="25">
        <f t="shared" si="16"/>
        <v>145770.79113618875</v>
      </c>
      <c r="Y82" s="25">
        <f t="shared" si="17"/>
        <v>288890.25225367997</v>
      </c>
      <c r="Z82" s="25">
        <f t="shared" si="23"/>
        <v>0</v>
      </c>
      <c r="AA82" s="25">
        <f t="shared" si="24"/>
        <v>0</v>
      </c>
      <c r="AB82" s="25">
        <f t="shared" si="18"/>
        <v>0</v>
      </c>
      <c r="AC82" s="25">
        <f t="shared" si="25"/>
        <v>3797.5362983000005</v>
      </c>
      <c r="AD82" s="25">
        <f t="shared" si="26"/>
        <v>1553.0267120666674</v>
      </c>
      <c r="AE82" s="25">
        <f t="shared" si="27"/>
        <v>49704.466825000061</v>
      </c>
      <c r="AF82" s="25">
        <f t="shared" si="28"/>
        <v>712113.82825569762</v>
      </c>
      <c r="AG82" s="25">
        <f t="shared" si="19"/>
        <v>684929</v>
      </c>
      <c r="AH82" s="38">
        <f t="shared" si="29"/>
        <v>27184.828255697619</v>
      </c>
      <c r="AI82" s="38"/>
      <c r="AJ82" s="2">
        <v>38323</v>
      </c>
      <c r="BB82" s="38">
        <f t="shared" si="30"/>
        <v>0</v>
      </c>
      <c r="BC82" s="38"/>
    </row>
    <row r="83" spans="1:55" hidden="1" x14ac:dyDescent="0.25">
      <c r="A83" s="2">
        <v>38324</v>
      </c>
      <c r="B83" s="7">
        <v>666379</v>
      </c>
      <c r="C83" s="3">
        <v>41.2916666666667</v>
      </c>
      <c r="D83" s="7">
        <f t="shared" si="31"/>
        <v>1705.0017361111138</v>
      </c>
      <c r="E83" s="7">
        <f t="shared" si="32"/>
        <v>70402.363353588138</v>
      </c>
      <c r="F83" s="7">
        <f t="shared" si="11"/>
        <v>2907030.9201419121</v>
      </c>
      <c r="H83" s="11">
        <v>684929</v>
      </c>
      <c r="I83" s="5">
        <v>0</v>
      </c>
      <c r="K83">
        <v>1</v>
      </c>
      <c r="L83">
        <v>0</v>
      </c>
      <c r="M83">
        <v>10</v>
      </c>
      <c r="N83" s="3">
        <v>5.3333333333333304</v>
      </c>
      <c r="O83" s="3">
        <f t="shared" si="12"/>
        <v>220.22222222222229</v>
      </c>
      <c r="T83" s="37">
        <f t="shared" si="22"/>
        <v>50916.90500662</v>
      </c>
      <c r="U83" s="25">
        <f t="shared" si="13"/>
        <v>2486.0333193166689</v>
      </c>
      <c r="V83" s="25">
        <f t="shared" si="14"/>
        <v>712131.16151567153</v>
      </c>
      <c r="W83" s="25">
        <f t="shared" si="15"/>
        <v>-541271.0552400836</v>
      </c>
      <c r="X83" s="25">
        <f t="shared" si="16"/>
        <v>140593.46314855333</v>
      </c>
      <c r="Y83" s="25">
        <f t="shared" si="17"/>
        <v>288041.17864214</v>
      </c>
      <c r="Z83" s="25">
        <f t="shared" si="23"/>
        <v>-10589.1577886</v>
      </c>
      <c r="AA83" s="25">
        <f t="shared" si="24"/>
        <v>0</v>
      </c>
      <c r="AB83" s="25">
        <f t="shared" si="18"/>
        <v>0</v>
      </c>
      <c r="AC83" s="25">
        <f t="shared" si="25"/>
        <v>3797.5362983000005</v>
      </c>
      <c r="AD83" s="25">
        <f t="shared" si="26"/>
        <v>1242.4213696533327</v>
      </c>
      <c r="AE83" s="25">
        <f t="shared" si="27"/>
        <v>39405.701298860011</v>
      </c>
      <c r="AF83" s="25">
        <f t="shared" si="28"/>
        <v>686754.18757043127</v>
      </c>
      <c r="AG83" s="25">
        <f t="shared" si="19"/>
        <v>666379</v>
      </c>
      <c r="AH83" s="38">
        <f t="shared" si="29"/>
        <v>20375.18757043127</v>
      </c>
      <c r="AI83" s="38"/>
      <c r="AJ83" s="2">
        <v>38324</v>
      </c>
      <c r="BB83" s="38">
        <f t="shared" si="30"/>
        <v>0</v>
      </c>
      <c r="BC83" s="38"/>
    </row>
    <row r="84" spans="1:55" hidden="1" x14ac:dyDescent="0.25">
      <c r="A84" s="2">
        <v>38325</v>
      </c>
      <c r="B84" s="7">
        <v>617845</v>
      </c>
      <c r="C84" s="3">
        <v>40.2083333333333</v>
      </c>
      <c r="D84" s="7">
        <f t="shared" si="31"/>
        <v>1616.7100694444418</v>
      </c>
      <c r="E84" s="7">
        <f t="shared" si="32"/>
        <v>65005.217375578548</v>
      </c>
      <c r="F84" s="7">
        <f t="shared" si="11"/>
        <v>2613751.448643052</v>
      </c>
      <c r="H84" s="11">
        <v>666379</v>
      </c>
      <c r="I84" s="5">
        <v>0</v>
      </c>
      <c r="K84">
        <v>0</v>
      </c>
      <c r="L84">
        <v>1</v>
      </c>
      <c r="M84">
        <v>8</v>
      </c>
      <c r="N84" s="3">
        <v>3.5</v>
      </c>
      <c r="O84" s="3">
        <f t="shared" si="12"/>
        <v>140.72916666666654</v>
      </c>
      <c r="T84" s="37">
        <f t="shared" si="22"/>
        <v>50916.90500662</v>
      </c>
      <c r="U84" s="25">
        <f t="shared" si="13"/>
        <v>2420.8094380833313</v>
      </c>
      <c r="V84" s="25">
        <f t="shared" si="14"/>
        <v>675254.22127342771</v>
      </c>
      <c r="W84" s="25">
        <f t="shared" si="15"/>
        <v>-499776.44114410476</v>
      </c>
      <c r="X84" s="25">
        <f t="shared" si="16"/>
        <v>126409.51474858609</v>
      </c>
      <c r="Y84" s="25">
        <f t="shared" si="17"/>
        <v>280240.13084914</v>
      </c>
      <c r="Z84" s="25">
        <f t="shared" si="23"/>
        <v>0</v>
      </c>
      <c r="AA84" s="25">
        <f t="shared" si="24"/>
        <v>-10611.011341539999</v>
      </c>
      <c r="AB84" s="25">
        <f t="shared" si="18"/>
        <v>0</v>
      </c>
      <c r="AC84" s="25">
        <f t="shared" si="25"/>
        <v>3038.0290386400002</v>
      </c>
      <c r="AD84" s="25">
        <f t="shared" si="26"/>
        <v>815.33902383500003</v>
      </c>
      <c r="AE84" s="25">
        <f t="shared" si="27"/>
        <v>25181.525505215603</v>
      </c>
      <c r="AF84" s="25">
        <f t="shared" si="28"/>
        <v>653889.02239790291</v>
      </c>
      <c r="AG84" s="25">
        <f t="shared" si="19"/>
        <v>617845</v>
      </c>
      <c r="AH84" s="38">
        <f t="shared" si="29"/>
        <v>36044.022397902911</v>
      </c>
      <c r="AI84" s="38"/>
      <c r="AJ84" s="2">
        <v>38325</v>
      </c>
      <c r="BB84" s="38">
        <f t="shared" si="30"/>
        <v>0</v>
      </c>
      <c r="BC84" s="38"/>
    </row>
    <row r="85" spans="1:55" hidden="1" x14ac:dyDescent="0.25">
      <c r="A85" s="2">
        <v>38326</v>
      </c>
      <c r="B85" s="7">
        <v>602170</v>
      </c>
      <c r="C85" s="3">
        <v>40.3333333333333</v>
      </c>
      <c r="D85" s="7">
        <f t="shared" si="31"/>
        <v>1626.7777777777751</v>
      </c>
      <c r="E85" s="7">
        <f t="shared" si="32"/>
        <v>65613.370370370205</v>
      </c>
      <c r="F85" s="7">
        <f t="shared" ref="F85:F148" si="33">+C85^4</f>
        <v>2646405.9382715961</v>
      </c>
      <c r="H85" s="11">
        <v>617845</v>
      </c>
      <c r="I85" s="5">
        <v>0</v>
      </c>
      <c r="K85">
        <v>0</v>
      </c>
      <c r="L85">
        <v>1</v>
      </c>
      <c r="M85">
        <v>9</v>
      </c>
      <c r="N85" s="3">
        <v>3.4166666666666701</v>
      </c>
      <c r="O85" s="3">
        <f t="shared" ref="O85:O148" si="34">+C85*N85</f>
        <v>137.80555555555557</v>
      </c>
      <c r="T85" s="37">
        <f t="shared" si="22"/>
        <v>50916.90500662</v>
      </c>
      <c r="U85" s="25">
        <f t="shared" ref="U85:U148" si="35">+$U$20*C85</f>
        <v>2428.3352705333314</v>
      </c>
      <c r="V85" s="25">
        <f t="shared" ref="V85:V148" si="36">+$V$20*D85</f>
        <v>679459.21923757659</v>
      </c>
      <c r="W85" s="25">
        <f t="shared" ref="W85:W148" si="37">+$W$20*E85</f>
        <v>-504452.07414217683</v>
      </c>
      <c r="X85" s="25">
        <f t="shared" ref="X85:X148" si="38">+$X$20*F85</f>
        <v>127988.79199411378</v>
      </c>
      <c r="Y85" s="25">
        <f t="shared" ref="Y85:Y148" si="39">+H85*$Y$20</f>
        <v>259829.5619227</v>
      </c>
      <c r="Z85" s="25">
        <f t="shared" si="23"/>
        <v>0</v>
      </c>
      <c r="AA85" s="25">
        <f t="shared" si="24"/>
        <v>-10611.011341539999</v>
      </c>
      <c r="AB85" s="25">
        <f t="shared" ref="AB85:AB148" si="40">+$AB$20*I85</f>
        <v>0</v>
      </c>
      <c r="AC85" s="25">
        <f t="shared" si="25"/>
        <v>3417.7826684700003</v>
      </c>
      <c r="AD85" s="25">
        <f t="shared" si="26"/>
        <v>795.9261899341675</v>
      </c>
      <c r="AE85" s="25">
        <f t="shared" si="27"/>
        <v>24658.385991882504</v>
      </c>
      <c r="AF85" s="25">
        <f t="shared" si="28"/>
        <v>634431.82279811357</v>
      </c>
      <c r="AG85" s="25">
        <f t="shared" ref="AG85:AG148" si="41">+B85</f>
        <v>602170</v>
      </c>
      <c r="AH85" s="38">
        <f t="shared" si="29"/>
        <v>32261.822798113571</v>
      </c>
      <c r="AI85" s="38"/>
      <c r="AJ85" s="2">
        <v>38326</v>
      </c>
      <c r="BB85" s="38">
        <f t="shared" si="30"/>
        <v>0</v>
      </c>
      <c r="BC85" s="38"/>
    </row>
    <row r="86" spans="1:55" hidden="1" x14ac:dyDescent="0.25">
      <c r="A86" s="2">
        <v>38327</v>
      </c>
      <c r="B86" s="7">
        <v>598545</v>
      </c>
      <c r="C86" s="3">
        <v>34.9583333333333</v>
      </c>
      <c r="D86" s="7">
        <f t="shared" si="31"/>
        <v>1222.0850694444421</v>
      </c>
      <c r="E86" s="7">
        <f t="shared" si="32"/>
        <v>42722.057219328577</v>
      </c>
      <c r="F86" s="7">
        <f t="shared" si="33"/>
        <v>1493491.9169590268</v>
      </c>
      <c r="H86" s="11">
        <v>602170</v>
      </c>
      <c r="I86" s="5">
        <v>0</v>
      </c>
      <c r="K86">
        <v>0</v>
      </c>
      <c r="L86">
        <v>0</v>
      </c>
      <c r="M86">
        <v>24</v>
      </c>
      <c r="N86" s="3">
        <v>9.5</v>
      </c>
      <c r="O86" s="3">
        <f t="shared" si="34"/>
        <v>332.10416666666634</v>
      </c>
      <c r="T86" s="37">
        <f t="shared" ref="T86:T149" si="42">+$U$2</f>
        <v>50916.90500662</v>
      </c>
      <c r="U86" s="25">
        <f t="shared" si="35"/>
        <v>2104.7244751833314</v>
      </c>
      <c r="V86" s="25">
        <f t="shared" si="36"/>
        <v>510430.48317325278</v>
      </c>
      <c r="W86" s="25">
        <f t="shared" si="37"/>
        <v>-328457.90811019216</v>
      </c>
      <c r="X86" s="25">
        <f t="shared" si="38"/>
        <v>72230.122952868653</v>
      </c>
      <c r="Y86" s="25">
        <f t="shared" si="39"/>
        <v>253237.5714022</v>
      </c>
      <c r="Z86" s="25">
        <f t="shared" ref="Z86:Z149" si="43">+$Z$20*K86</f>
        <v>0</v>
      </c>
      <c r="AA86" s="25">
        <f t="shared" ref="AA86:AA149" si="44">+$AA$20*L86</f>
        <v>0</v>
      </c>
      <c r="AB86" s="25">
        <f t="shared" si="40"/>
        <v>0</v>
      </c>
      <c r="AC86" s="25">
        <f t="shared" ref="AC86:AC149" si="45">+$AC$20*M86</f>
        <v>9114.0871159199996</v>
      </c>
      <c r="AD86" s="25">
        <f t="shared" ref="AD86:AD149" si="46">+$AD$20*N86</f>
        <v>2213.0630646950003</v>
      </c>
      <c r="AE86" s="25">
        <f t="shared" ref="AE86:AE149" si="47">+$AE$20*O86</f>
        <v>59425.41792429932</v>
      </c>
      <c r="AF86" s="25">
        <f t="shared" ref="AF86:AF149" si="48">SUM(T86:AE86)</f>
        <v>631214.46700484701</v>
      </c>
      <c r="AG86" s="25">
        <f t="shared" si="41"/>
        <v>598545</v>
      </c>
      <c r="AH86" s="38">
        <f t="shared" ref="AH86:AH149" si="49">+AF86-AG86</f>
        <v>32669.467004847014</v>
      </c>
      <c r="AI86" s="38"/>
      <c r="AJ86" s="2">
        <v>38327</v>
      </c>
      <c r="BB86" s="38">
        <f t="shared" ref="BB86:BB149" si="50">+AZ86-BA86</f>
        <v>0</v>
      </c>
      <c r="BC86" s="38"/>
    </row>
    <row r="87" spans="1:55" hidden="1" x14ac:dyDescent="0.25">
      <c r="A87" s="2">
        <v>38328</v>
      </c>
      <c r="B87" s="7">
        <v>581575</v>
      </c>
      <c r="C87" s="3">
        <v>27.875</v>
      </c>
      <c r="D87" s="7">
        <f t="shared" si="31"/>
        <v>777.015625</v>
      </c>
      <c r="E87" s="7">
        <f t="shared" si="32"/>
        <v>21659.310546875</v>
      </c>
      <c r="F87" s="7">
        <f t="shared" si="33"/>
        <v>603753.28149414062</v>
      </c>
      <c r="H87" s="11">
        <v>598545</v>
      </c>
      <c r="I87" s="5">
        <v>0</v>
      </c>
      <c r="K87">
        <v>0</v>
      </c>
      <c r="L87">
        <v>0</v>
      </c>
      <c r="M87">
        <v>30</v>
      </c>
      <c r="N87" s="3">
        <v>17.6666666666667</v>
      </c>
      <c r="O87" s="3">
        <f t="shared" si="34"/>
        <v>492.45833333333428</v>
      </c>
      <c r="T87" s="37">
        <f t="shared" si="42"/>
        <v>50916.90500662</v>
      </c>
      <c r="U87" s="25">
        <f t="shared" si="35"/>
        <v>1678.2606363500001</v>
      </c>
      <c r="V87" s="25">
        <f t="shared" si="36"/>
        <v>324537.52264743438</v>
      </c>
      <c r="W87" s="25">
        <f t="shared" si="37"/>
        <v>-166522.22051977747</v>
      </c>
      <c r="X87" s="25">
        <f t="shared" si="38"/>
        <v>29199.470891221499</v>
      </c>
      <c r="Y87" s="25">
        <f t="shared" si="39"/>
        <v>251713.1078847</v>
      </c>
      <c r="Z87" s="25">
        <f t="shared" si="43"/>
        <v>0</v>
      </c>
      <c r="AA87" s="25">
        <f t="shared" si="44"/>
        <v>0</v>
      </c>
      <c r="AB87" s="25">
        <f t="shared" si="40"/>
        <v>0</v>
      </c>
      <c r="AC87" s="25">
        <f t="shared" si="45"/>
        <v>11392.6088949</v>
      </c>
      <c r="AD87" s="25">
        <f t="shared" si="46"/>
        <v>4115.5207869766746</v>
      </c>
      <c r="AE87" s="25">
        <f t="shared" si="47"/>
        <v>88118.564010701419</v>
      </c>
      <c r="AF87" s="25">
        <f t="shared" si="48"/>
        <v>595149.74023912649</v>
      </c>
      <c r="AG87" s="25">
        <f t="shared" si="41"/>
        <v>581575</v>
      </c>
      <c r="AH87" s="38">
        <f t="shared" si="49"/>
        <v>13574.740239126491</v>
      </c>
      <c r="AI87" s="38"/>
      <c r="AJ87" s="2">
        <v>38328</v>
      </c>
      <c r="BB87" s="38">
        <f t="shared" si="50"/>
        <v>0</v>
      </c>
      <c r="BC87" s="38"/>
    </row>
    <row r="88" spans="1:55" hidden="1" x14ac:dyDescent="0.25">
      <c r="A88" s="2">
        <v>38329</v>
      </c>
      <c r="B88" s="7">
        <v>538047</v>
      </c>
      <c r="C88" s="3">
        <v>24.0416666666667</v>
      </c>
      <c r="D88" s="7">
        <f t="shared" si="31"/>
        <v>578.00173611111268</v>
      </c>
      <c r="E88" s="7">
        <f t="shared" si="32"/>
        <v>13896.12507233802</v>
      </c>
      <c r="F88" s="7">
        <f t="shared" si="33"/>
        <v>334086.00694746035</v>
      </c>
      <c r="H88" s="11">
        <v>581575</v>
      </c>
      <c r="I88" s="5">
        <v>0</v>
      </c>
      <c r="K88">
        <v>0</v>
      </c>
      <c r="L88">
        <v>0</v>
      </c>
      <c r="M88">
        <v>32</v>
      </c>
      <c r="N88" s="3">
        <v>18.625</v>
      </c>
      <c r="O88" s="3">
        <f t="shared" si="34"/>
        <v>447.77604166666731</v>
      </c>
      <c r="T88" s="37">
        <f t="shared" si="42"/>
        <v>50916.90500662</v>
      </c>
      <c r="U88" s="25">
        <f t="shared" si="35"/>
        <v>1447.4684412166687</v>
      </c>
      <c r="V88" s="25">
        <f t="shared" si="36"/>
        <v>241415.03142027112</v>
      </c>
      <c r="W88" s="25">
        <f t="shared" si="37"/>
        <v>-106836.90040171411</v>
      </c>
      <c r="X88" s="25">
        <f t="shared" si="38"/>
        <v>16157.485075501763</v>
      </c>
      <c r="Y88" s="25">
        <f t="shared" si="39"/>
        <v>244576.51591449999</v>
      </c>
      <c r="Z88" s="25">
        <f t="shared" si="43"/>
        <v>0</v>
      </c>
      <c r="AA88" s="25">
        <f t="shared" si="44"/>
        <v>0</v>
      </c>
      <c r="AB88" s="25">
        <f t="shared" si="40"/>
        <v>0</v>
      </c>
      <c r="AC88" s="25">
        <f t="shared" si="45"/>
        <v>12152.116154560001</v>
      </c>
      <c r="AD88" s="25">
        <f t="shared" si="46"/>
        <v>4338.7683768362504</v>
      </c>
      <c r="AE88" s="25">
        <f t="shared" si="47"/>
        <v>80123.289868982465</v>
      </c>
      <c r="AF88" s="25">
        <f t="shared" si="48"/>
        <v>544290.67985677416</v>
      </c>
      <c r="AG88" s="25">
        <f t="shared" si="41"/>
        <v>538047</v>
      </c>
      <c r="AH88" s="38">
        <f t="shared" si="49"/>
        <v>6243.6798567741644</v>
      </c>
      <c r="AI88" s="38"/>
      <c r="AJ88" s="2">
        <v>38329</v>
      </c>
      <c r="BB88" s="38">
        <f t="shared" si="50"/>
        <v>0</v>
      </c>
      <c r="BC88" s="38"/>
    </row>
    <row r="89" spans="1:55" hidden="1" x14ac:dyDescent="0.25">
      <c r="A89" s="2">
        <v>38330</v>
      </c>
      <c r="B89" s="7">
        <v>422285</v>
      </c>
      <c r="C89" s="3">
        <v>22.0416666666667</v>
      </c>
      <c r="D89" s="7">
        <f t="shared" si="31"/>
        <v>485.83506944444588</v>
      </c>
      <c r="E89" s="7">
        <f t="shared" si="32"/>
        <v>10708.614655671345</v>
      </c>
      <c r="F89" s="7">
        <f t="shared" si="33"/>
        <v>236035.71470208955</v>
      </c>
      <c r="H89" s="11">
        <v>538047</v>
      </c>
      <c r="I89" s="5">
        <v>0</v>
      </c>
      <c r="K89">
        <v>0</v>
      </c>
      <c r="L89">
        <v>0</v>
      </c>
      <c r="M89">
        <v>16</v>
      </c>
      <c r="N89" s="3">
        <v>8</v>
      </c>
      <c r="O89" s="3">
        <f t="shared" si="34"/>
        <v>176.3333333333336</v>
      </c>
      <c r="T89" s="37">
        <f t="shared" si="42"/>
        <v>50916.90500662</v>
      </c>
      <c r="U89" s="25">
        <f t="shared" si="35"/>
        <v>1327.0551220166687</v>
      </c>
      <c r="V89" s="25">
        <f t="shared" si="36"/>
        <v>202919.61291350442</v>
      </c>
      <c r="W89" s="25">
        <f t="shared" si="37"/>
        <v>-82330.519583888949</v>
      </c>
      <c r="X89" s="25">
        <f t="shared" si="38"/>
        <v>11415.454279065832</v>
      </c>
      <c r="Y89" s="25">
        <f t="shared" si="39"/>
        <v>226271.17853802</v>
      </c>
      <c r="Z89" s="25">
        <f t="shared" si="43"/>
        <v>0</v>
      </c>
      <c r="AA89" s="25">
        <f t="shared" si="44"/>
        <v>0</v>
      </c>
      <c r="AB89" s="25">
        <f t="shared" si="40"/>
        <v>0</v>
      </c>
      <c r="AC89" s="25">
        <f t="shared" si="45"/>
        <v>6076.0580772800004</v>
      </c>
      <c r="AD89" s="25">
        <f t="shared" si="46"/>
        <v>1863.6320544800001</v>
      </c>
      <c r="AE89" s="25">
        <f t="shared" si="47"/>
        <v>31552.395540510046</v>
      </c>
      <c r="AF89" s="25">
        <f t="shared" si="48"/>
        <v>450011.7719476081</v>
      </c>
      <c r="AG89" s="25">
        <f t="shared" si="41"/>
        <v>422285</v>
      </c>
      <c r="AH89" s="38">
        <f t="shared" si="49"/>
        <v>27726.771947608097</v>
      </c>
      <c r="AI89" s="38"/>
      <c r="AJ89" s="2">
        <v>38330</v>
      </c>
      <c r="BB89" s="38">
        <f t="shared" si="50"/>
        <v>0</v>
      </c>
      <c r="BC89" s="38"/>
    </row>
    <row r="90" spans="1:55" hidden="1" x14ac:dyDescent="0.25">
      <c r="A90" s="2">
        <v>38331</v>
      </c>
      <c r="B90" s="7">
        <v>365007</v>
      </c>
      <c r="C90" s="3">
        <v>20.25</v>
      </c>
      <c r="D90" s="7">
        <f t="shared" si="31"/>
        <v>410.0625</v>
      </c>
      <c r="E90" s="7">
        <f t="shared" si="32"/>
        <v>8303.765625</v>
      </c>
      <c r="F90" s="7">
        <f t="shared" si="33"/>
        <v>168151.25390625</v>
      </c>
      <c r="H90" s="11">
        <v>422285</v>
      </c>
      <c r="I90" s="5">
        <v>0</v>
      </c>
      <c r="K90">
        <v>1</v>
      </c>
      <c r="L90">
        <v>0</v>
      </c>
      <c r="M90">
        <v>15</v>
      </c>
      <c r="N90" s="3">
        <v>8.0833333333333304</v>
      </c>
      <c r="O90" s="3">
        <f t="shared" si="34"/>
        <v>163.68749999999994</v>
      </c>
      <c r="T90" s="37">
        <f t="shared" si="42"/>
        <v>50916.90500662</v>
      </c>
      <c r="U90" s="25">
        <f t="shared" si="35"/>
        <v>1219.1848569000001</v>
      </c>
      <c r="V90" s="25">
        <f t="shared" si="36"/>
        <v>171271.5466701375</v>
      </c>
      <c r="W90" s="25">
        <f t="shared" si="37"/>
        <v>-63841.436113962656</v>
      </c>
      <c r="X90" s="25">
        <f t="shared" si="38"/>
        <v>8132.3411304814463</v>
      </c>
      <c r="Y90" s="25">
        <f t="shared" si="39"/>
        <v>177588.4348931</v>
      </c>
      <c r="Z90" s="25">
        <f t="shared" si="43"/>
        <v>-10589.1577886</v>
      </c>
      <c r="AA90" s="25">
        <f t="shared" si="44"/>
        <v>0</v>
      </c>
      <c r="AB90" s="25">
        <f t="shared" si="40"/>
        <v>0</v>
      </c>
      <c r="AC90" s="25">
        <f t="shared" si="45"/>
        <v>5696.3044474500002</v>
      </c>
      <c r="AD90" s="25">
        <f t="shared" si="46"/>
        <v>1883.0448883808326</v>
      </c>
      <c r="AE90" s="25">
        <f t="shared" si="47"/>
        <v>29289.599688301863</v>
      </c>
      <c r="AF90" s="25">
        <f t="shared" si="48"/>
        <v>371566.76767880894</v>
      </c>
      <c r="AG90" s="25">
        <f t="shared" si="41"/>
        <v>365007</v>
      </c>
      <c r="AH90" s="38">
        <f t="shared" si="49"/>
        <v>6559.7676788089448</v>
      </c>
      <c r="AI90" s="38"/>
      <c r="AJ90" s="2">
        <v>38331</v>
      </c>
      <c r="BB90" s="38">
        <f t="shared" si="50"/>
        <v>0</v>
      </c>
      <c r="BC90" s="38"/>
    </row>
    <row r="91" spans="1:55" hidden="1" x14ac:dyDescent="0.25">
      <c r="A91" s="2">
        <v>38332</v>
      </c>
      <c r="B91" s="7">
        <v>378291</v>
      </c>
      <c r="C91" s="3">
        <v>25.9166666666667</v>
      </c>
      <c r="D91" s="7">
        <f t="shared" si="31"/>
        <v>671.67361111111279</v>
      </c>
      <c r="E91" s="7">
        <f t="shared" si="32"/>
        <v>17407.541087963029</v>
      </c>
      <c r="F91" s="7">
        <f t="shared" si="33"/>
        <v>451145.43986304238</v>
      </c>
      <c r="H91" s="11">
        <v>365007</v>
      </c>
      <c r="I91" s="5">
        <v>0</v>
      </c>
      <c r="K91">
        <v>0</v>
      </c>
      <c r="L91">
        <v>1</v>
      </c>
      <c r="M91">
        <v>8</v>
      </c>
      <c r="N91" s="3">
        <v>3.4583333333333299</v>
      </c>
      <c r="O91" s="3">
        <f t="shared" si="34"/>
        <v>89.628472222222243</v>
      </c>
      <c r="T91" s="37">
        <f t="shared" si="42"/>
        <v>50916.90500662</v>
      </c>
      <c r="U91" s="25">
        <f t="shared" si="35"/>
        <v>1560.3559279666688</v>
      </c>
      <c r="V91" s="25">
        <f t="shared" si="36"/>
        <v>280539.13301634928</v>
      </c>
      <c r="W91" s="25">
        <f t="shared" si="37"/>
        <v>-133833.54883265647</v>
      </c>
      <c r="X91" s="25">
        <f t="shared" si="38"/>
        <v>21818.859694456285</v>
      </c>
      <c r="Y91" s="25">
        <f t="shared" si="39"/>
        <v>153500.64969162</v>
      </c>
      <c r="Z91" s="25">
        <f t="shared" si="43"/>
        <v>0</v>
      </c>
      <c r="AA91" s="25">
        <f t="shared" si="44"/>
        <v>-10611.011341539999</v>
      </c>
      <c r="AB91" s="25">
        <f t="shared" si="40"/>
        <v>0</v>
      </c>
      <c r="AC91" s="25">
        <f t="shared" si="45"/>
        <v>3038.0290386400002</v>
      </c>
      <c r="AD91" s="25">
        <f t="shared" si="46"/>
        <v>805.63260688458263</v>
      </c>
      <c r="AE91" s="25">
        <f t="shared" si="47"/>
        <v>16037.767526921567</v>
      </c>
      <c r="AF91" s="25">
        <f t="shared" si="48"/>
        <v>383772.7723352618</v>
      </c>
      <c r="AG91" s="25">
        <f t="shared" si="41"/>
        <v>378291</v>
      </c>
      <c r="AH91" s="38">
        <f t="shared" si="49"/>
        <v>5481.772335261805</v>
      </c>
      <c r="AI91" s="38"/>
      <c r="AJ91" s="2">
        <v>38332</v>
      </c>
      <c r="BB91" s="38">
        <f t="shared" si="50"/>
        <v>0</v>
      </c>
      <c r="BC91" s="38"/>
    </row>
    <row r="92" spans="1:55" hidden="1" x14ac:dyDescent="0.25">
      <c r="A92" s="2">
        <v>38333</v>
      </c>
      <c r="B92" s="7">
        <v>384830</v>
      </c>
      <c r="C92" s="3">
        <v>26.1666666666667</v>
      </c>
      <c r="D92" s="7">
        <f t="shared" si="31"/>
        <v>684.69444444444616</v>
      </c>
      <c r="E92" s="7">
        <f t="shared" si="32"/>
        <v>17916.171296296365</v>
      </c>
      <c r="F92" s="7">
        <f t="shared" si="33"/>
        <v>468806.48225308879</v>
      </c>
      <c r="H92" s="11">
        <v>378291</v>
      </c>
      <c r="I92" s="5">
        <v>0</v>
      </c>
      <c r="K92">
        <v>0</v>
      </c>
      <c r="L92">
        <v>1</v>
      </c>
      <c r="M92">
        <v>9</v>
      </c>
      <c r="N92" s="3">
        <v>3.4166666666666701</v>
      </c>
      <c r="O92" s="3">
        <f t="shared" si="34"/>
        <v>89.402777777777985</v>
      </c>
      <c r="T92" s="37">
        <f t="shared" si="42"/>
        <v>50916.90500662</v>
      </c>
      <c r="U92" s="25">
        <f t="shared" si="35"/>
        <v>1575.4075928666687</v>
      </c>
      <c r="V92" s="25">
        <f t="shared" si="36"/>
        <v>285977.56804499513</v>
      </c>
      <c r="W92" s="25">
        <f t="shared" si="37"/>
        <v>-137744.02564731779</v>
      </c>
      <c r="X92" s="25">
        <f t="shared" si="38"/>
        <v>22673.005102826697</v>
      </c>
      <c r="Y92" s="25">
        <f t="shared" si="39"/>
        <v>159087.12510305998</v>
      </c>
      <c r="Z92" s="25">
        <f t="shared" si="43"/>
        <v>0</v>
      </c>
      <c r="AA92" s="25">
        <f t="shared" si="44"/>
        <v>-10611.011341539999</v>
      </c>
      <c r="AB92" s="25">
        <f t="shared" si="40"/>
        <v>0</v>
      </c>
      <c r="AC92" s="25">
        <f t="shared" si="45"/>
        <v>3417.7826684700003</v>
      </c>
      <c r="AD92" s="25">
        <f t="shared" si="46"/>
        <v>795.9261899341675</v>
      </c>
      <c r="AE92" s="25">
        <f t="shared" si="47"/>
        <v>15997.382647626288</v>
      </c>
      <c r="AF92" s="25">
        <f t="shared" si="48"/>
        <v>392086.0653675411</v>
      </c>
      <c r="AG92" s="25">
        <f t="shared" si="41"/>
        <v>384830</v>
      </c>
      <c r="AH92" s="38">
        <f t="shared" si="49"/>
        <v>7256.0653675411013</v>
      </c>
      <c r="AI92" s="38"/>
      <c r="AJ92" s="2">
        <v>38333</v>
      </c>
      <c r="BB92" s="38">
        <f t="shared" si="50"/>
        <v>0</v>
      </c>
      <c r="BC92" s="38"/>
    </row>
    <row r="93" spans="1:55" hidden="1" x14ac:dyDescent="0.25">
      <c r="A93" s="2">
        <v>38334</v>
      </c>
      <c r="B93" s="7">
        <v>411796</v>
      </c>
      <c r="C93" s="3">
        <v>25.5</v>
      </c>
      <c r="D93" s="7">
        <f t="shared" si="31"/>
        <v>650.25</v>
      </c>
      <c r="E93" s="7">
        <f t="shared" si="32"/>
        <v>16581.375</v>
      </c>
      <c r="F93" s="7">
        <f t="shared" si="33"/>
        <v>422825.0625</v>
      </c>
      <c r="H93" s="11">
        <v>384830</v>
      </c>
      <c r="I93" s="5">
        <v>0</v>
      </c>
      <c r="K93">
        <v>0</v>
      </c>
      <c r="L93">
        <v>0</v>
      </c>
      <c r="M93">
        <v>10</v>
      </c>
      <c r="N93" s="3">
        <v>5.0833333333333304</v>
      </c>
      <c r="O93" s="3">
        <f t="shared" si="34"/>
        <v>129.62499999999991</v>
      </c>
      <c r="T93" s="37">
        <f t="shared" si="42"/>
        <v>50916.90500662</v>
      </c>
      <c r="U93" s="25">
        <f t="shared" si="35"/>
        <v>1535.2698198000001</v>
      </c>
      <c r="V93" s="25">
        <f t="shared" si="36"/>
        <v>271591.09458254999</v>
      </c>
      <c r="W93" s="25">
        <f t="shared" si="37"/>
        <v>-127481.77640721375</v>
      </c>
      <c r="X93" s="25">
        <f t="shared" si="38"/>
        <v>20449.194203953128</v>
      </c>
      <c r="Y93" s="25">
        <f t="shared" si="39"/>
        <v>161837.04701779998</v>
      </c>
      <c r="Z93" s="25">
        <f t="shared" si="43"/>
        <v>0</v>
      </c>
      <c r="AA93" s="25">
        <f t="shared" si="44"/>
        <v>0</v>
      </c>
      <c r="AB93" s="25">
        <f t="shared" si="40"/>
        <v>0</v>
      </c>
      <c r="AC93" s="25">
        <f t="shared" si="45"/>
        <v>3797.5362983000005</v>
      </c>
      <c r="AD93" s="25">
        <f t="shared" si="46"/>
        <v>1184.1828679508326</v>
      </c>
      <c r="AE93" s="25">
        <f t="shared" si="47"/>
        <v>23194.589443886234</v>
      </c>
      <c r="AF93" s="25">
        <f t="shared" si="48"/>
        <v>407024.04283364647</v>
      </c>
      <c r="AG93" s="25">
        <f t="shared" si="41"/>
        <v>411796</v>
      </c>
      <c r="AH93" s="38">
        <f t="shared" si="49"/>
        <v>-4771.9571663535316</v>
      </c>
      <c r="AI93" s="38"/>
      <c r="AJ93" s="2">
        <v>38334</v>
      </c>
      <c r="BB93" s="38">
        <f t="shared" si="50"/>
        <v>0</v>
      </c>
      <c r="BC93" s="38"/>
    </row>
    <row r="94" spans="1:55" hidden="1" x14ac:dyDescent="0.25">
      <c r="A94" s="2">
        <v>38335</v>
      </c>
      <c r="B94" s="7">
        <v>432009</v>
      </c>
      <c r="C94" s="3">
        <v>26.125</v>
      </c>
      <c r="D94" s="7">
        <f t="shared" si="31"/>
        <v>682.515625</v>
      </c>
      <c r="E94" s="7">
        <f t="shared" si="32"/>
        <v>17830.720703125</v>
      </c>
      <c r="F94" s="7">
        <f t="shared" si="33"/>
        <v>465827.57836914063</v>
      </c>
      <c r="H94" s="11">
        <v>411796</v>
      </c>
      <c r="I94" s="5">
        <v>0</v>
      </c>
      <c r="K94">
        <v>0</v>
      </c>
      <c r="L94">
        <v>0</v>
      </c>
      <c r="M94">
        <v>12</v>
      </c>
      <c r="N94" s="3">
        <v>4.8333333333333304</v>
      </c>
      <c r="O94" s="3">
        <f t="shared" si="34"/>
        <v>126.27083333333326</v>
      </c>
      <c r="T94" s="37">
        <f t="shared" si="42"/>
        <v>50916.90500662</v>
      </c>
      <c r="U94" s="25">
        <f t="shared" si="35"/>
        <v>1572.8989820500001</v>
      </c>
      <c r="V94" s="25">
        <f t="shared" si="36"/>
        <v>285067.53658353438</v>
      </c>
      <c r="W94" s="25">
        <f t="shared" si="37"/>
        <v>-137087.06002097283</v>
      </c>
      <c r="X94" s="25">
        <f t="shared" si="38"/>
        <v>22528.935629561343</v>
      </c>
      <c r="Y94" s="25">
        <f t="shared" si="39"/>
        <v>173177.37342135998</v>
      </c>
      <c r="Z94" s="25">
        <f t="shared" si="43"/>
        <v>0</v>
      </c>
      <c r="AA94" s="25">
        <f t="shared" si="44"/>
        <v>0</v>
      </c>
      <c r="AB94" s="25">
        <f t="shared" si="40"/>
        <v>0</v>
      </c>
      <c r="AC94" s="25">
        <f t="shared" si="45"/>
        <v>4557.0435579599998</v>
      </c>
      <c r="AD94" s="25">
        <f t="shared" si="46"/>
        <v>1125.9443662483327</v>
      </c>
      <c r="AE94" s="25">
        <f t="shared" si="47"/>
        <v>22594.408006974361</v>
      </c>
      <c r="AF94" s="25">
        <f t="shared" si="48"/>
        <v>424453.9855333356</v>
      </c>
      <c r="AG94" s="25">
        <f t="shared" si="41"/>
        <v>432009</v>
      </c>
      <c r="AH94" s="38">
        <f t="shared" si="49"/>
        <v>-7555.0144666644046</v>
      </c>
      <c r="AI94" s="38"/>
      <c r="AJ94" s="2">
        <v>38335</v>
      </c>
      <c r="BB94" s="38">
        <f t="shared" si="50"/>
        <v>0</v>
      </c>
      <c r="BC94" s="38"/>
    </row>
    <row r="95" spans="1:55" hidden="1" x14ac:dyDescent="0.25">
      <c r="A95" s="2">
        <v>38336</v>
      </c>
      <c r="B95" s="7">
        <v>497616</v>
      </c>
      <c r="C95" s="3">
        <v>29.7083333333333</v>
      </c>
      <c r="D95" s="7">
        <f t="shared" si="31"/>
        <v>882.58506944444252</v>
      </c>
      <c r="E95" s="7">
        <f t="shared" si="32"/>
        <v>26220.131438078617</v>
      </c>
      <c r="F95" s="7">
        <f t="shared" si="33"/>
        <v>778956.4048062514</v>
      </c>
      <c r="H95" s="11">
        <v>432009</v>
      </c>
      <c r="I95" s="5">
        <v>0</v>
      </c>
      <c r="K95">
        <v>0</v>
      </c>
      <c r="L95">
        <v>0</v>
      </c>
      <c r="M95">
        <v>10</v>
      </c>
      <c r="N95" s="3">
        <v>4.625</v>
      </c>
      <c r="O95" s="3">
        <f t="shared" si="34"/>
        <v>137.40104166666652</v>
      </c>
      <c r="T95" s="37">
        <f t="shared" si="42"/>
        <v>50916.90500662</v>
      </c>
      <c r="U95" s="25">
        <f t="shared" si="35"/>
        <v>1788.6395122833314</v>
      </c>
      <c r="V95" s="25">
        <f t="shared" si="36"/>
        <v>368630.90361035301</v>
      </c>
      <c r="W95" s="25">
        <f t="shared" si="37"/>
        <v>-201586.95725516696</v>
      </c>
      <c r="X95" s="25">
        <f t="shared" si="38"/>
        <v>37672.863344745943</v>
      </c>
      <c r="Y95" s="25">
        <f t="shared" si="39"/>
        <v>181677.78199493999</v>
      </c>
      <c r="Z95" s="25">
        <f t="shared" si="43"/>
        <v>0</v>
      </c>
      <c r="AA95" s="25">
        <f t="shared" si="44"/>
        <v>0</v>
      </c>
      <c r="AB95" s="25">
        <f t="shared" si="40"/>
        <v>0</v>
      </c>
      <c r="AC95" s="25">
        <f t="shared" si="45"/>
        <v>3797.5362983000005</v>
      </c>
      <c r="AD95" s="25">
        <f t="shared" si="46"/>
        <v>1077.41228149625</v>
      </c>
      <c r="AE95" s="25">
        <f t="shared" si="47"/>
        <v>24586.003862068566</v>
      </c>
      <c r="AF95" s="25">
        <f t="shared" si="48"/>
        <v>468561.08865564025</v>
      </c>
      <c r="AG95" s="25">
        <f t="shared" si="41"/>
        <v>497616</v>
      </c>
      <c r="AH95" s="38">
        <f t="shared" si="49"/>
        <v>-29054.911344359745</v>
      </c>
      <c r="AI95" s="38"/>
      <c r="AJ95" s="2">
        <v>38336</v>
      </c>
      <c r="BB95" s="38">
        <f t="shared" si="50"/>
        <v>0</v>
      </c>
      <c r="BC95" s="38"/>
    </row>
    <row r="96" spans="1:55" hidden="1" x14ac:dyDescent="0.25">
      <c r="A96" s="2">
        <v>38337</v>
      </c>
      <c r="B96" s="7">
        <v>522181</v>
      </c>
      <c r="C96" s="3">
        <v>32.5833333333333</v>
      </c>
      <c r="D96" s="7">
        <f t="shared" si="31"/>
        <v>1061.673611111109</v>
      </c>
      <c r="E96" s="7">
        <f t="shared" si="32"/>
        <v>34592.865162036935</v>
      </c>
      <c r="F96" s="7">
        <f t="shared" si="33"/>
        <v>1127150.8565297024</v>
      </c>
      <c r="H96" s="11">
        <v>497616</v>
      </c>
      <c r="I96" s="5">
        <v>0</v>
      </c>
      <c r="K96">
        <v>0</v>
      </c>
      <c r="L96">
        <v>0</v>
      </c>
      <c r="M96">
        <v>8</v>
      </c>
      <c r="N96" s="3">
        <v>4.5833333333333304</v>
      </c>
      <c r="O96" s="3">
        <f t="shared" si="34"/>
        <v>149.34027777777752</v>
      </c>
      <c r="T96" s="37">
        <f t="shared" si="42"/>
        <v>50916.90500662</v>
      </c>
      <c r="U96" s="25">
        <f t="shared" si="35"/>
        <v>1961.7336586333313</v>
      </c>
      <c r="V96" s="25">
        <f t="shared" si="36"/>
        <v>443431.13899434771</v>
      </c>
      <c r="W96" s="25">
        <f t="shared" si="37"/>
        <v>-265958.63743939728</v>
      </c>
      <c r="X96" s="25">
        <f t="shared" si="38"/>
        <v>54512.678662060134</v>
      </c>
      <c r="Y96" s="25">
        <f t="shared" si="39"/>
        <v>209268.25868256</v>
      </c>
      <c r="Z96" s="25">
        <f t="shared" si="43"/>
        <v>0</v>
      </c>
      <c r="AA96" s="25">
        <f t="shared" si="44"/>
        <v>0</v>
      </c>
      <c r="AB96" s="25">
        <f t="shared" si="40"/>
        <v>0</v>
      </c>
      <c r="AC96" s="25">
        <f t="shared" si="45"/>
        <v>3038.0290386400002</v>
      </c>
      <c r="AD96" s="25">
        <f t="shared" si="46"/>
        <v>1067.7058645458326</v>
      </c>
      <c r="AE96" s="25">
        <f t="shared" si="47"/>
        <v>26722.363976790577</v>
      </c>
      <c r="AF96" s="25">
        <f t="shared" si="48"/>
        <v>524960.17644480034</v>
      </c>
      <c r="AG96" s="25">
        <f t="shared" si="41"/>
        <v>522181</v>
      </c>
      <c r="AH96" s="38">
        <f t="shared" si="49"/>
        <v>2779.1764448003378</v>
      </c>
      <c r="AI96" s="38"/>
      <c r="AJ96" s="2">
        <v>38337</v>
      </c>
      <c r="BB96" s="38">
        <f t="shared" si="50"/>
        <v>0</v>
      </c>
      <c r="BC96" s="38"/>
    </row>
    <row r="97" spans="1:55" hidden="1" x14ac:dyDescent="0.25">
      <c r="A97" s="2">
        <v>38338</v>
      </c>
      <c r="B97" s="7">
        <v>562194</v>
      </c>
      <c r="C97" s="3">
        <v>34.125</v>
      </c>
      <c r="D97" s="7">
        <f t="shared" si="31"/>
        <v>1164.515625</v>
      </c>
      <c r="E97" s="7">
        <f t="shared" si="32"/>
        <v>39739.095703125</v>
      </c>
      <c r="F97" s="7">
        <f t="shared" si="33"/>
        <v>1356096.6408691406</v>
      </c>
      <c r="H97" s="11">
        <v>522181</v>
      </c>
      <c r="I97" s="5">
        <v>0</v>
      </c>
      <c r="K97">
        <v>1</v>
      </c>
      <c r="L97">
        <v>0</v>
      </c>
      <c r="M97">
        <v>10</v>
      </c>
      <c r="N97" s="3">
        <v>4.7083333333333304</v>
      </c>
      <c r="O97" s="3">
        <f t="shared" si="34"/>
        <v>160.67187499999989</v>
      </c>
      <c r="T97" s="37">
        <f t="shared" si="42"/>
        <v>50916.90500662</v>
      </c>
      <c r="U97" s="25">
        <f t="shared" si="35"/>
        <v>2054.5522588500003</v>
      </c>
      <c r="V97" s="25">
        <f t="shared" si="36"/>
        <v>486385.34909993433</v>
      </c>
      <c r="W97" s="25">
        <f t="shared" si="37"/>
        <v>-305524.15062385658</v>
      </c>
      <c r="X97" s="25">
        <f t="shared" si="38"/>
        <v>65585.240866514476</v>
      </c>
      <c r="Y97" s="25">
        <f t="shared" si="39"/>
        <v>219598.86456046</v>
      </c>
      <c r="Z97" s="25">
        <f t="shared" si="43"/>
        <v>-10589.1577886</v>
      </c>
      <c r="AA97" s="25">
        <f t="shared" si="44"/>
        <v>0</v>
      </c>
      <c r="AB97" s="25">
        <f t="shared" si="40"/>
        <v>0</v>
      </c>
      <c r="AC97" s="25">
        <f t="shared" si="45"/>
        <v>3797.5362983000005</v>
      </c>
      <c r="AD97" s="25">
        <f t="shared" si="46"/>
        <v>1096.8251153970828</v>
      </c>
      <c r="AE97" s="25">
        <f t="shared" si="47"/>
        <v>28749.995570332947</v>
      </c>
      <c r="AF97" s="25">
        <f t="shared" si="48"/>
        <v>542071.96036395221</v>
      </c>
      <c r="AG97" s="25">
        <f t="shared" si="41"/>
        <v>562194</v>
      </c>
      <c r="AH97" s="38">
        <f t="shared" si="49"/>
        <v>-20122.03963604779</v>
      </c>
      <c r="AI97" s="38"/>
      <c r="AJ97" s="2">
        <v>38338</v>
      </c>
      <c r="BB97" s="38">
        <f t="shared" si="50"/>
        <v>0</v>
      </c>
      <c r="BC97" s="38"/>
    </row>
    <row r="98" spans="1:55" hidden="1" x14ac:dyDescent="0.25">
      <c r="A98" s="2">
        <v>38339</v>
      </c>
      <c r="B98" s="7">
        <v>542397</v>
      </c>
      <c r="C98" s="3">
        <v>38.4583333333333</v>
      </c>
      <c r="D98" s="7">
        <f t="shared" si="31"/>
        <v>1479.0434027777753</v>
      </c>
      <c r="E98" s="7">
        <f t="shared" si="32"/>
        <v>56881.544198495227</v>
      </c>
      <c r="F98" s="7">
        <f t="shared" si="33"/>
        <v>2187569.3873004606</v>
      </c>
      <c r="H98" s="11">
        <v>562194</v>
      </c>
      <c r="I98" s="5">
        <v>0</v>
      </c>
      <c r="K98">
        <v>0</v>
      </c>
      <c r="L98">
        <v>1</v>
      </c>
      <c r="M98">
        <v>7</v>
      </c>
      <c r="N98" s="3">
        <v>3.0416666666666701</v>
      </c>
      <c r="O98" s="3">
        <f t="shared" si="34"/>
        <v>116.97743055555559</v>
      </c>
      <c r="T98" s="37">
        <f t="shared" si="42"/>
        <v>50916.90500662</v>
      </c>
      <c r="U98" s="25">
        <f t="shared" si="35"/>
        <v>2315.4477837833315</v>
      </c>
      <c r="V98" s="25">
        <f t="shared" si="36"/>
        <v>617754.73540256114</v>
      </c>
      <c r="W98" s="25">
        <f t="shared" si="37"/>
        <v>-437319.60101074941</v>
      </c>
      <c r="X98" s="25">
        <f t="shared" si="38"/>
        <v>105797.96517035901</v>
      </c>
      <c r="Y98" s="25">
        <f t="shared" si="39"/>
        <v>236425.99800204</v>
      </c>
      <c r="Z98" s="25">
        <f t="shared" si="43"/>
        <v>0</v>
      </c>
      <c r="AA98" s="25">
        <f t="shared" si="44"/>
        <v>-10611.011341539999</v>
      </c>
      <c r="AB98" s="25">
        <f t="shared" si="40"/>
        <v>0</v>
      </c>
      <c r="AC98" s="25">
        <f t="shared" si="45"/>
        <v>2658.27540881</v>
      </c>
      <c r="AD98" s="25">
        <f t="shared" si="46"/>
        <v>708.56843738041744</v>
      </c>
      <c r="AE98" s="25">
        <f t="shared" si="47"/>
        <v>20931.482938760473</v>
      </c>
      <c r="AF98" s="25">
        <f t="shared" si="48"/>
        <v>589578.76579802483</v>
      </c>
      <c r="AG98" s="25">
        <f t="shared" si="41"/>
        <v>542397</v>
      </c>
      <c r="AH98" s="38">
        <f t="shared" si="49"/>
        <v>47181.765798024833</v>
      </c>
      <c r="AI98" s="38"/>
      <c r="AJ98" s="2">
        <v>38339</v>
      </c>
      <c r="BB98" s="38">
        <f t="shared" si="50"/>
        <v>0</v>
      </c>
      <c r="BC98" s="38"/>
    </row>
    <row r="99" spans="1:55" hidden="1" x14ac:dyDescent="0.25">
      <c r="A99" s="2">
        <v>38340</v>
      </c>
      <c r="B99" s="7">
        <v>554394</v>
      </c>
      <c r="C99" s="3">
        <v>38.5</v>
      </c>
      <c r="D99" s="7">
        <f t="shared" si="31"/>
        <v>1482.25</v>
      </c>
      <c r="E99" s="7">
        <f t="shared" si="32"/>
        <v>57066.625</v>
      </c>
      <c r="F99" s="7">
        <f t="shared" si="33"/>
        <v>2197065.0625</v>
      </c>
      <c r="H99" s="11">
        <v>542397</v>
      </c>
      <c r="I99" s="5">
        <v>0</v>
      </c>
      <c r="K99">
        <v>0</v>
      </c>
      <c r="L99">
        <v>1</v>
      </c>
      <c r="M99">
        <v>9</v>
      </c>
      <c r="N99" s="3">
        <v>2.2083333333333299</v>
      </c>
      <c r="O99" s="3">
        <f t="shared" si="34"/>
        <v>85.020833333333201</v>
      </c>
      <c r="T99" s="37">
        <f t="shared" si="42"/>
        <v>50916.90500662</v>
      </c>
      <c r="U99" s="25">
        <f t="shared" si="35"/>
        <v>2317.9563946000003</v>
      </c>
      <c r="V99" s="25">
        <f t="shared" si="36"/>
        <v>619094.04066894995</v>
      </c>
      <c r="W99" s="25">
        <f t="shared" si="37"/>
        <v>-438742.54870686622</v>
      </c>
      <c r="X99" s="25">
        <f t="shared" si="38"/>
        <v>106257.20688395313</v>
      </c>
      <c r="Y99" s="25">
        <f t="shared" si="39"/>
        <v>228100.53475902</v>
      </c>
      <c r="Z99" s="25">
        <f t="shared" si="43"/>
        <v>0</v>
      </c>
      <c r="AA99" s="25">
        <f t="shared" si="44"/>
        <v>-10611.011341539999</v>
      </c>
      <c r="AB99" s="25">
        <f t="shared" si="40"/>
        <v>0</v>
      </c>
      <c r="AC99" s="25">
        <f t="shared" si="45"/>
        <v>3417.7826684700003</v>
      </c>
      <c r="AD99" s="25">
        <f t="shared" si="46"/>
        <v>514.44009837208262</v>
      </c>
      <c r="AE99" s="25">
        <f t="shared" si="47"/>
        <v>15213.294683461851</v>
      </c>
      <c r="AF99" s="25">
        <f t="shared" si="48"/>
        <v>576478.60111504083</v>
      </c>
      <c r="AG99" s="25">
        <f t="shared" si="41"/>
        <v>554394</v>
      </c>
      <c r="AH99" s="38">
        <f t="shared" si="49"/>
        <v>22084.60111504083</v>
      </c>
      <c r="AI99" s="38"/>
      <c r="AJ99" s="2">
        <v>38340</v>
      </c>
      <c r="BB99" s="38">
        <f t="shared" si="50"/>
        <v>0</v>
      </c>
      <c r="BC99" s="38"/>
    </row>
    <row r="100" spans="1:55" hidden="1" x14ac:dyDescent="0.25">
      <c r="A100" s="2">
        <v>38341</v>
      </c>
      <c r="B100" s="7">
        <v>623174</v>
      </c>
      <c r="C100" s="3">
        <v>38.5416666666667</v>
      </c>
      <c r="D100" s="7">
        <f t="shared" si="31"/>
        <v>1485.4600694444471</v>
      </c>
      <c r="E100" s="7">
        <f t="shared" si="32"/>
        <v>57252.106843171445</v>
      </c>
      <c r="F100" s="7">
        <f t="shared" si="33"/>
        <v>2206591.6179139013</v>
      </c>
      <c r="H100" s="11">
        <v>554394</v>
      </c>
      <c r="I100" s="5">
        <v>0</v>
      </c>
      <c r="K100">
        <v>0</v>
      </c>
      <c r="L100">
        <v>0</v>
      </c>
      <c r="M100">
        <v>6</v>
      </c>
      <c r="N100" s="3">
        <v>2.4583333333333299</v>
      </c>
      <c r="O100" s="3">
        <f t="shared" si="34"/>
        <v>94.748263888888843</v>
      </c>
      <c r="T100" s="37">
        <f t="shared" si="42"/>
        <v>50916.90500662</v>
      </c>
      <c r="U100" s="25">
        <f t="shared" si="35"/>
        <v>2320.4650054166686</v>
      </c>
      <c r="V100" s="25">
        <f t="shared" si="36"/>
        <v>620434.79618467984</v>
      </c>
      <c r="W100" s="25">
        <f t="shared" si="37"/>
        <v>-440168.57971206214</v>
      </c>
      <c r="X100" s="25">
        <f t="shared" si="38"/>
        <v>106717.9420650745</v>
      </c>
      <c r="Y100" s="25">
        <f t="shared" si="39"/>
        <v>233145.77305403998</v>
      </c>
      <c r="Z100" s="25">
        <f t="shared" si="43"/>
        <v>0</v>
      </c>
      <c r="AA100" s="25">
        <f t="shared" si="44"/>
        <v>0</v>
      </c>
      <c r="AB100" s="25">
        <f t="shared" si="40"/>
        <v>0</v>
      </c>
      <c r="AC100" s="25">
        <f t="shared" si="45"/>
        <v>2278.5217789799999</v>
      </c>
      <c r="AD100" s="25">
        <f t="shared" si="46"/>
        <v>572.67860007458262</v>
      </c>
      <c r="AE100" s="25">
        <f t="shared" si="47"/>
        <v>16953.882981089835</v>
      </c>
      <c r="AF100" s="25">
        <f t="shared" si="48"/>
        <v>593172.38496391336</v>
      </c>
      <c r="AG100" s="25">
        <f t="shared" si="41"/>
        <v>623174</v>
      </c>
      <c r="AH100" s="38">
        <f t="shared" si="49"/>
        <v>-30001.615036086645</v>
      </c>
      <c r="AI100" s="38"/>
      <c r="AJ100" s="2">
        <v>38341</v>
      </c>
      <c r="BB100" s="38">
        <f t="shared" si="50"/>
        <v>0</v>
      </c>
      <c r="BC100" s="38"/>
    </row>
    <row r="101" spans="1:55" hidden="1" x14ac:dyDescent="0.25">
      <c r="A101" s="2">
        <v>38342</v>
      </c>
      <c r="B101" s="7">
        <v>625868</v>
      </c>
      <c r="C101" s="3">
        <v>39.5833333333333</v>
      </c>
      <c r="D101" s="7">
        <f t="shared" si="31"/>
        <v>1566.8402777777751</v>
      </c>
      <c r="E101" s="7">
        <f t="shared" si="32"/>
        <v>62020.760995370212</v>
      </c>
      <c r="F101" s="7">
        <f t="shared" si="33"/>
        <v>2454988.4560667356</v>
      </c>
      <c r="H101" s="11">
        <v>623174</v>
      </c>
      <c r="I101" s="5">
        <v>0</v>
      </c>
      <c r="K101">
        <v>0</v>
      </c>
      <c r="L101">
        <v>0</v>
      </c>
      <c r="M101">
        <v>9</v>
      </c>
      <c r="N101" s="3">
        <v>4.3333333333333304</v>
      </c>
      <c r="O101" s="3">
        <f t="shared" si="34"/>
        <v>171.52777777777752</v>
      </c>
      <c r="T101" s="37">
        <f t="shared" si="42"/>
        <v>50916.90500662</v>
      </c>
      <c r="U101" s="25">
        <f t="shared" si="35"/>
        <v>2383.1802758333315</v>
      </c>
      <c r="V101" s="25">
        <f t="shared" si="36"/>
        <v>654425.01511371415</v>
      </c>
      <c r="W101" s="25">
        <f t="shared" si="37"/>
        <v>-476831.19076777581</v>
      </c>
      <c r="X101" s="25">
        <f t="shared" si="38"/>
        <v>118731.22044786956</v>
      </c>
      <c r="Y101" s="25">
        <f t="shared" si="39"/>
        <v>262070.62842883999</v>
      </c>
      <c r="Z101" s="25">
        <f t="shared" si="43"/>
        <v>0</v>
      </c>
      <c r="AA101" s="25">
        <f t="shared" si="44"/>
        <v>0</v>
      </c>
      <c r="AB101" s="25">
        <f t="shared" si="40"/>
        <v>0</v>
      </c>
      <c r="AC101" s="25">
        <f t="shared" si="45"/>
        <v>3417.7826684700003</v>
      </c>
      <c r="AD101" s="25">
        <f t="shared" si="46"/>
        <v>1009.4673628433327</v>
      </c>
      <c r="AE101" s="25">
        <f t="shared" si="47"/>
        <v>30692.508264437452</v>
      </c>
      <c r="AF101" s="25">
        <f t="shared" si="48"/>
        <v>646815.51680085203</v>
      </c>
      <c r="AG101" s="25">
        <f t="shared" si="41"/>
        <v>625868</v>
      </c>
      <c r="AH101" s="38">
        <f t="shared" si="49"/>
        <v>20947.516800852027</v>
      </c>
      <c r="AI101" s="38"/>
      <c r="AJ101" s="2">
        <v>38342</v>
      </c>
      <c r="BB101" s="38">
        <f t="shared" si="50"/>
        <v>0</v>
      </c>
      <c r="BC101" s="38"/>
    </row>
    <row r="102" spans="1:55" hidden="1" x14ac:dyDescent="0.25">
      <c r="A102" s="2">
        <v>38343</v>
      </c>
      <c r="B102" s="7">
        <v>666598</v>
      </c>
      <c r="C102" s="3">
        <v>40.4166666666667</v>
      </c>
      <c r="D102" s="7">
        <f t="shared" si="31"/>
        <v>1633.5069444444471</v>
      </c>
      <c r="E102" s="7">
        <f t="shared" si="32"/>
        <v>66020.905671296452</v>
      </c>
      <c r="F102" s="7">
        <f t="shared" si="33"/>
        <v>2668344.9375482337</v>
      </c>
      <c r="H102" s="11">
        <v>625868</v>
      </c>
      <c r="I102" s="5">
        <v>0</v>
      </c>
      <c r="K102">
        <v>0</v>
      </c>
      <c r="L102">
        <v>0</v>
      </c>
      <c r="M102">
        <v>13</v>
      </c>
      <c r="N102" s="3">
        <v>5.6666666666666696</v>
      </c>
      <c r="O102" s="3">
        <f t="shared" si="34"/>
        <v>229.02777777777808</v>
      </c>
      <c r="T102" s="37">
        <f t="shared" si="42"/>
        <v>50916.90500662</v>
      </c>
      <c r="U102" s="25">
        <f t="shared" si="35"/>
        <v>2433.3524921666685</v>
      </c>
      <c r="V102" s="25">
        <f t="shared" si="36"/>
        <v>682269.80246038304</v>
      </c>
      <c r="W102" s="25">
        <f t="shared" si="37"/>
        <v>-507585.3079126408</v>
      </c>
      <c r="X102" s="25">
        <f t="shared" si="38"/>
        <v>129049.83330087962</v>
      </c>
      <c r="Y102" s="25">
        <f t="shared" si="39"/>
        <v>263203.56766087998</v>
      </c>
      <c r="Z102" s="25">
        <f t="shared" si="43"/>
        <v>0</v>
      </c>
      <c r="AA102" s="25">
        <f t="shared" si="44"/>
        <v>0</v>
      </c>
      <c r="AB102" s="25">
        <f t="shared" si="40"/>
        <v>0</v>
      </c>
      <c r="AC102" s="25">
        <f t="shared" si="45"/>
        <v>4936.79718779</v>
      </c>
      <c r="AD102" s="25">
        <f t="shared" si="46"/>
        <v>1320.0727052566674</v>
      </c>
      <c r="AE102" s="25">
        <f t="shared" si="47"/>
        <v>40981.332897212553</v>
      </c>
      <c r="AF102" s="25">
        <f t="shared" si="48"/>
        <v>667526.35579854774</v>
      </c>
      <c r="AG102" s="25">
        <f t="shared" si="41"/>
        <v>666598</v>
      </c>
      <c r="AH102" s="38">
        <f t="shared" si="49"/>
        <v>928.35579854773823</v>
      </c>
      <c r="AI102" s="38"/>
      <c r="AJ102" s="2">
        <v>38343</v>
      </c>
      <c r="BB102" s="38">
        <f t="shared" si="50"/>
        <v>0</v>
      </c>
      <c r="BC102" s="38"/>
    </row>
    <row r="103" spans="1:55" hidden="1" x14ac:dyDescent="0.25">
      <c r="A103" s="2">
        <v>38344</v>
      </c>
      <c r="B103" s="7">
        <v>720777</v>
      </c>
      <c r="C103" s="3">
        <v>46.9166666666667</v>
      </c>
      <c r="D103" s="7">
        <f t="shared" si="31"/>
        <v>2201.173611111114</v>
      </c>
      <c r="E103" s="7">
        <f t="shared" si="32"/>
        <v>103271.72858796317</v>
      </c>
      <c r="F103" s="7">
        <f t="shared" si="33"/>
        <v>4845165.2662519421</v>
      </c>
      <c r="H103" s="11">
        <v>666598</v>
      </c>
      <c r="I103" s="5">
        <v>0</v>
      </c>
      <c r="K103">
        <v>0</v>
      </c>
      <c r="L103">
        <v>0</v>
      </c>
      <c r="M103">
        <v>18</v>
      </c>
      <c r="N103" s="3">
        <v>8.125</v>
      </c>
      <c r="O103" s="3">
        <f t="shared" si="34"/>
        <v>381.19791666666691</v>
      </c>
      <c r="T103" s="37">
        <f t="shared" si="42"/>
        <v>50916.90500662</v>
      </c>
      <c r="U103" s="25">
        <f t="shared" si="35"/>
        <v>2824.6957795666685</v>
      </c>
      <c r="V103" s="25">
        <f t="shared" si="36"/>
        <v>919368.16671724978</v>
      </c>
      <c r="W103" s="25">
        <f t="shared" si="37"/>
        <v>-793978.99227519939</v>
      </c>
      <c r="X103" s="25">
        <f t="shared" si="38"/>
        <v>234327.93906305925</v>
      </c>
      <c r="Y103" s="25">
        <f t="shared" si="39"/>
        <v>280332.22947268002</v>
      </c>
      <c r="Z103" s="25">
        <f t="shared" si="43"/>
        <v>0</v>
      </c>
      <c r="AA103" s="25">
        <f t="shared" si="44"/>
        <v>0</v>
      </c>
      <c r="AB103" s="25">
        <f t="shared" si="40"/>
        <v>0</v>
      </c>
      <c r="AC103" s="25">
        <f t="shared" si="45"/>
        <v>6835.5653369400006</v>
      </c>
      <c r="AD103" s="25">
        <f t="shared" si="46"/>
        <v>1892.75130533125</v>
      </c>
      <c r="AE103" s="25">
        <f t="shared" si="47"/>
        <v>68210.061129782858</v>
      </c>
      <c r="AF103" s="25">
        <f t="shared" si="48"/>
        <v>770729.32153603039</v>
      </c>
      <c r="AG103" s="25">
        <f t="shared" si="41"/>
        <v>720777</v>
      </c>
      <c r="AH103" s="38">
        <f t="shared" si="49"/>
        <v>49952.321536030388</v>
      </c>
      <c r="AI103" s="38"/>
      <c r="AJ103" s="2">
        <v>38344</v>
      </c>
      <c r="BB103" s="38">
        <f t="shared" si="50"/>
        <v>0</v>
      </c>
      <c r="BC103" s="38"/>
    </row>
    <row r="104" spans="1:55" hidden="1" x14ac:dyDescent="0.25">
      <c r="A104" s="2">
        <v>38345</v>
      </c>
      <c r="B104" s="7">
        <v>706146</v>
      </c>
      <c r="C104" s="3">
        <v>42.5</v>
      </c>
      <c r="D104" s="7">
        <f t="shared" si="31"/>
        <v>1806.25</v>
      </c>
      <c r="E104" s="7">
        <f t="shared" si="32"/>
        <v>76765.625</v>
      </c>
      <c r="F104" s="7">
        <f t="shared" si="33"/>
        <v>3262539.0625</v>
      </c>
      <c r="H104" s="11">
        <v>720777</v>
      </c>
      <c r="I104" s="5">
        <v>1</v>
      </c>
      <c r="K104">
        <v>1</v>
      </c>
      <c r="L104">
        <v>0</v>
      </c>
      <c r="M104">
        <v>12</v>
      </c>
      <c r="N104" s="3">
        <v>7.9166666666666696</v>
      </c>
      <c r="O104" s="3">
        <f t="shared" si="34"/>
        <v>336.45833333333348</v>
      </c>
      <c r="T104" s="37">
        <f t="shared" si="42"/>
        <v>50916.90500662</v>
      </c>
      <c r="U104" s="25">
        <f t="shared" si="35"/>
        <v>2558.7830330000002</v>
      </c>
      <c r="V104" s="25">
        <f t="shared" si="36"/>
        <v>754419.70717374992</v>
      </c>
      <c r="W104" s="25">
        <f t="shared" si="37"/>
        <v>-590193.40929265623</v>
      </c>
      <c r="X104" s="25">
        <f t="shared" si="38"/>
        <v>157786.99231445315</v>
      </c>
      <c r="Y104" s="25">
        <f t="shared" si="39"/>
        <v>303116.75606981997</v>
      </c>
      <c r="Z104" s="25">
        <f t="shared" si="43"/>
        <v>-10589.1577886</v>
      </c>
      <c r="AA104" s="25">
        <f t="shared" si="44"/>
        <v>0</v>
      </c>
      <c r="AB104" s="25">
        <f t="shared" si="40"/>
        <v>-14675.04058904</v>
      </c>
      <c r="AC104" s="25">
        <f t="shared" si="45"/>
        <v>4557.0435579599998</v>
      </c>
      <c r="AD104" s="25">
        <f t="shared" si="46"/>
        <v>1844.2192205791675</v>
      </c>
      <c r="AE104" s="25">
        <f t="shared" si="47"/>
        <v>60204.535441781278</v>
      </c>
      <c r="AF104" s="25">
        <f t="shared" si="48"/>
        <v>719947.33414766728</v>
      </c>
      <c r="AG104" s="25">
        <f t="shared" si="41"/>
        <v>706146</v>
      </c>
      <c r="AH104" s="38">
        <f t="shared" si="49"/>
        <v>13801.334147667279</v>
      </c>
      <c r="AI104" s="38"/>
      <c r="AJ104" s="2">
        <v>38345</v>
      </c>
      <c r="BB104" s="38">
        <f t="shared" si="50"/>
        <v>0</v>
      </c>
      <c r="BC104" s="38"/>
    </row>
    <row r="105" spans="1:55" hidden="1" x14ac:dyDescent="0.25">
      <c r="A105" s="2">
        <v>38346</v>
      </c>
      <c r="B105" s="7">
        <v>571366</v>
      </c>
      <c r="C105" s="3">
        <v>39.375</v>
      </c>
      <c r="D105" s="7">
        <f t="shared" si="31"/>
        <v>1550.390625</v>
      </c>
      <c r="E105" s="7">
        <f t="shared" si="32"/>
        <v>61046.630859375</v>
      </c>
      <c r="F105" s="7">
        <f t="shared" si="33"/>
        <v>2403711.0900878906</v>
      </c>
      <c r="H105" s="11">
        <v>706146</v>
      </c>
      <c r="I105" s="5">
        <v>1</v>
      </c>
      <c r="K105">
        <v>0</v>
      </c>
      <c r="L105">
        <v>1</v>
      </c>
      <c r="M105">
        <v>9</v>
      </c>
      <c r="N105" s="3">
        <v>2.9583333333333299</v>
      </c>
      <c r="O105" s="3">
        <f t="shared" si="34"/>
        <v>116.48437499999987</v>
      </c>
      <c r="T105" s="37">
        <f t="shared" si="42"/>
        <v>50916.90500662</v>
      </c>
      <c r="U105" s="25">
        <f t="shared" si="35"/>
        <v>2370.6372217500002</v>
      </c>
      <c r="V105" s="25">
        <f t="shared" si="36"/>
        <v>647554.45886085939</v>
      </c>
      <c r="W105" s="25">
        <f t="shared" si="37"/>
        <v>-469341.83357101318</v>
      </c>
      <c r="X105" s="25">
        <f t="shared" si="38"/>
        <v>116251.28037769318</v>
      </c>
      <c r="Y105" s="25">
        <f t="shared" si="39"/>
        <v>296963.81104235997</v>
      </c>
      <c r="Z105" s="25">
        <f t="shared" si="43"/>
        <v>0</v>
      </c>
      <c r="AA105" s="25">
        <f t="shared" si="44"/>
        <v>-10611.011341539999</v>
      </c>
      <c r="AB105" s="25">
        <f t="shared" si="40"/>
        <v>-14675.04058904</v>
      </c>
      <c r="AC105" s="25">
        <f t="shared" si="45"/>
        <v>3417.7826684700003</v>
      </c>
      <c r="AD105" s="25">
        <f t="shared" si="46"/>
        <v>689.15560347958262</v>
      </c>
      <c r="AE105" s="25">
        <f t="shared" si="47"/>
        <v>20843.257510146072</v>
      </c>
      <c r="AF105" s="25">
        <f t="shared" si="48"/>
        <v>644379.40278978506</v>
      </c>
      <c r="AG105" s="25">
        <f t="shared" si="41"/>
        <v>571366</v>
      </c>
      <c r="AH105" s="38">
        <f t="shared" si="49"/>
        <v>73013.402789785061</v>
      </c>
      <c r="AI105" s="38"/>
      <c r="AJ105" s="2">
        <v>38346</v>
      </c>
      <c r="BB105" s="38">
        <f t="shared" si="50"/>
        <v>0</v>
      </c>
      <c r="BC105" s="38"/>
    </row>
    <row r="106" spans="1:55" hidden="1" x14ac:dyDescent="0.25">
      <c r="A106" s="2">
        <v>38347</v>
      </c>
      <c r="B106" s="7">
        <v>519272</v>
      </c>
      <c r="C106" s="3">
        <v>35.0416666666667</v>
      </c>
      <c r="D106" s="7">
        <f t="shared" si="31"/>
        <v>1227.9184027777801</v>
      </c>
      <c r="E106" s="7">
        <f t="shared" si="32"/>
        <v>43028.307364004751</v>
      </c>
      <c r="F106" s="7">
        <f t="shared" si="33"/>
        <v>1507783.6038803346</v>
      </c>
      <c r="H106" s="11">
        <v>571366</v>
      </c>
      <c r="I106" s="5">
        <v>0</v>
      </c>
      <c r="K106">
        <v>0</v>
      </c>
      <c r="L106">
        <v>1</v>
      </c>
      <c r="M106">
        <v>12</v>
      </c>
      <c r="N106" s="3">
        <v>3.5</v>
      </c>
      <c r="O106" s="3">
        <f t="shared" si="34"/>
        <v>122.64583333333346</v>
      </c>
      <c r="T106" s="37">
        <f t="shared" si="42"/>
        <v>50916.90500662</v>
      </c>
      <c r="U106" s="25">
        <f t="shared" si="35"/>
        <v>2109.7416968166685</v>
      </c>
      <c r="V106" s="25">
        <f t="shared" si="36"/>
        <v>512866.90206608811</v>
      </c>
      <c r="W106" s="25">
        <f t="shared" si="37"/>
        <v>-330812.43615556142</v>
      </c>
      <c r="X106" s="25">
        <f t="shared" si="38"/>
        <v>72921.315380365602</v>
      </c>
      <c r="Y106" s="25">
        <f t="shared" si="39"/>
        <v>240283.20610755999</v>
      </c>
      <c r="Z106" s="25">
        <f t="shared" si="43"/>
        <v>0</v>
      </c>
      <c r="AA106" s="25">
        <f t="shared" si="44"/>
        <v>-10611.011341539999</v>
      </c>
      <c r="AB106" s="25">
        <f t="shared" si="40"/>
        <v>0</v>
      </c>
      <c r="AC106" s="25">
        <f t="shared" si="45"/>
        <v>4557.0435579599998</v>
      </c>
      <c r="AD106" s="25">
        <f t="shared" si="46"/>
        <v>815.33902383500003</v>
      </c>
      <c r="AE106" s="25">
        <f t="shared" si="47"/>
        <v>21945.764714908146</v>
      </c>
      <c r="AF106" s="25">
        <f t="shared" si="48"/>
        <v>564992.77005705214</v>
      </c>
      <c r="AG106" s="25">
        <f t="shared" si="41"/>
        <v>519272</v>
      </c>
      <c r="AH106" s="38">
        <f t="shared" si="49"/>
        <v>45720.770057052141</v>
      </c>
      <c r="AI106" s="38"/>
      <c r="AJ106" s="2">
        <v>38347</v>
      </c>
      <c r="BB106" s="38">
        <f t="shared" si="50"/>
        <v>0</v>
      </c>
      <c r="BC106" s="38"/>
    </row>
    <row r="107" spans="1:55" hidden="1" x14ac:dyDescent="0.25">
      <c r="A107" s="2">
        <v>38348</v>
      </c>
      <c r="B107" s="7">
        <v>472846</v>
      </c>
      <c r="C107" s="3">
        <v>26.5416666666667</v>
      </c>
      <c r="D107" s="7">
        <f t="shared" si="31"/>
        <v>704.46006944444616</v>
      </c>
      <c r="E107" s="7">
        <f t="shared" si="32"/>
        <v>18697.544343171365</v>
      </c>
      <c r="F107" s="7">
        <f t="shared" si="33"/>
        <v>496263.98944167391</v>
      </c>
      <c r="H107" s="11">
        <v>519272</v>
      </c>
      <c r="I107" s="5">
        <v>0</v>
      </c>
      <c r="K107">
        <v>0</v>
      </c>
      <c r="L107">
        <v>0</v>
      </c>
      <c r="M107">
        <v>13</v>
      </c>
      <c r="N107" s="3">
        <v>4.1666666666666696</v>
      </c>
      <c r="O107" s="3">
        <f t="shared" si="34"/>
        <v>110.590277777778</v>
      </c>
      <c r="T107" s="37">
        <f t="shared" si="42"/>
        <v>50916.90500662</v>
      </c>
      <c r="U107" s="25">
        <f t="shared" si="35"/>
        <v>1597.9850902166688</v>
      </c>
      <c r="V107" s="25">
        <f t="shared" si="36"/>
        <v>294233.11241847952</v>
      </c>
      <c r="W107" s="25">
        <f t="shared" si="37"/>
        <v>-143751.4179204159</v>
      </c>
      <c r="X107" s="25">
        <f t="shared" si="38"/>
        <v>24000.939387365037</v>
      </c>
      <c r="Y107" s="25">
        <f t="shared" si="39"/>
        <v>218375.50887152</v>
      </c>
      <c r="Z107" s="25">
        <f t="shared" si="43"/>
        <v>0</v>
      </c>
      <c r="AA107" s="25">
        <f t="shared" si="44"/>
        <v>0</v>
      </c>
      <c r="AB107" s="25">
        <f t="shared" si="40"/>
        <v>0</v>
      </c>
      <c r="AC107" s="25">
        <f t="shared" si="45"/>
        <v>4936.79718779</v>
      </c>
      <c r="AD107" s="25">
        <f t="shared" si="46"/>
        <v>970.64169504166739</v>
      </c>
      <c r="AE107" s="25">
        <f t="shared" si="47"/>
        <v>19788.590854703165</v>
      </c>
      <c r="AF107" s="25">
        <f t="shared" si="48"/>
        <v>471069.06259132014</v>
      </c>
      <c r="AG107" s="25">
        <f t="shared" si="41"/>
        <v>472846</v>
      </c>
      <c r="AH107" s="38">
        <f t="shared" si="49"/>
        <v>-1776.9374086798634</v>
      </c>
      <c r="AI107" s="38"/>
      <c r="AJ107" s="2">
        <v>38348</v>
      </c>
      <c r="BB107" s="38">
        <f t="shared" si="50"/>
        <v>0</v>
      </c>
      <c r="BC107" s="38"/>
    </row>
    <row r="108" spans="1:55" hidden="1" x14ac:dyDescent="0.25">
      <c r="A108" s="2">
        <v>38349</v>
      </c>
      <c r="B108" s="7">
        <v>429211</v>
      </c>
      <c r="C108" s="3">
        <v>22.8333333333333</v>
      </c>
      <c r="D108" s="7">
        <f t="shared" si="31"/>
        <v>521.36111111110961</v>
      </c>
      <c r="E108" s="7">
        <f t="shared" si="32"/>
        <v>11904.412037036986</v>
      </c>
      <c r="F108" s="7">
        <f t="shared" si="33"/>
        <v>271817.40817901079</v>
      </c>
      <c r="H108" s="11">
        <v>472846</v>
      </c>
      <c r="I108" s="5">
        <v>0</v>
      </c>
      <c r="K108">
        <v>0</v>
      </c>
      <c r="L108">
        <v>0</v>
      </c>
      <c r="M108">
        <v>15</v>
      </c>
      <c r="N108" s="3">
        <v>8.875</v>
      </c>
      <c r="O108" s="3">
        <f t="shared" si="34"/>
        <v>202.64583333333303</v>
      </c>
      <c r="T108" s="37">
        <f t="shared" si="42"/>
        <v>50916.90500662</v>
      </c>
      <c r="U108" s="25">
        <f t="shared" si="35"/>
        <v>1374.7187275333313</v>
      </c>
      <c r="V108" s="25">
        <f t="shared" si="36"/>
        <v>217757.83904566048</v>
      </c>
      <c r="W108" s="25">
        <f t="shared" si="37"/>
        <v>-91524.110248088167</v>
      </c>
      <c r="X108" s="25">
        <f t="shared" si="38"/>
        <v>13145.973266113544</v>
      </c>
      <c r="Y108" s="25">
        <f t="shared" si="39"/>
        <v>198851.44176436</v>
      </c>
      <c r="Z108" s="25">
        <f t="shared" si="43"/>
        <v>0</v>
      </c>
      <c r="AA108" s="25">
        <f t="shared" si="44"/>
        <v>0</v>
      </c>
      <c r="AB108" s="25">
        <f t="shared" si="40"/>
        <v>0</v>
      </c>
      <c r="AC108" s="25">
        <f t="shared" si="45"/>
        <v>5696.3044474500002</v>
      </c>
      <c r="AD108" s="25">
        <f t="shared" si="46"/>
        <v>2067.4668104387501</v>
      </c>
      <c r="AE108" s="25">
        <f t="shared" si="47"/>
        <v>36260.651160508074</v>
      </c>
      <c r="AF108" s="25">
        <f t="shared" si="48"/>
        <v>434547.18998059595</v>
      </c>
      <c r="AG108" s="25">
        <f t="shared" si="41"/>
        <v>429211</v>
      </c>
      <c r="AH108" s="38">
        <f t="shared" si="49"/>
        <v>5336.1899805959547</v>
      </c>
      <c r="AI108" s="38"/>
      <c r="AJ108" s="2">
        <v>38349</v>
      </c>
      <c r="BB108" s="38">
        <f t="shared" si="50"/>
        <v>0</v>
      </c>
      <c r="BC108" s="38"/>
    </row>
    <row r="109" spans="1:55" hidden="1" x14ac:dyDescent="0.25">
      <c r="A109" s="2">
        <v>38350</v>
      </c>
      <c r="B109" s="7">
        <v>487519</v>
      </c>
      <c r="C109" s="3">
        <v>23.5416666666667</v>
      </c>
      <c r="D109" s="7">
        <f t="shared" si="31"/>
        <v>554.21006944444605</v>
      </c>
      <c r="E109" s="7">
        <f t="shared" si="32"/>
        <v>13047.028718171352</v>
      </c>
      <c r="F109" s="7">
        <f t="shared" si="33"/>
        <v>307148.80107361771</v>
      </c>
      <c r="H109" s="11">
        <v>429211</v>
      </c>
      <c r="I109" s="5">
        <v>0</v>
      </c>
      <c r="K109">
        <v>0</v>
      </c>
      <c r="L109">
        <v>0</v>
      </c>
      <c r="M109">
        <v>26</v>
      </c>
      <c r="N109" s="3">
        <v>15.1666666666667</v>
      </c>
      <c r="O109" s="3">
        <f t="shared" si="34"/>
        <v>357.04861111111239</v>
      </c>
      <c r="T109" s="37">
        <f t="shared" si="42"/>
        <v>50916.90500662</v>
      </c>
      <c r="U109" s="25">
        <f t="shared" si="35"/>
        <v>1417.3651114166687</v>
      </c>
      <c r="V109" s="25">
        <f t="shared" si="36"/>
        <v>231477.92293592947</v>
      </c>
      <c r="W109" s="25">
        <f t="shared" si="37"/>
        <v>-100308.83432938565</v>
      </c>
      <c r="X109" s="25">
        <f t="shared" si="38"/>
        <v>14854.714253523643</v>
      </c>
      <c r="Y109" s="25">
        <f t="shared" si="39"/>
        <v>180501.10643026</v>
      </c>
      <c r="Z109" s="25">
        <f t="shared" si="43"/>
        <v>0</v>
      </c>
      <c r="AA109" s="25">
        <f t="shared" si="44"/>
        <v>0</v>
      </c>
      <c r="AB109" s="25">
        <f t="shared" si="40"/>
        <v>0</v>
      </c>
      <c r="AC109" s="25">
        <f t="shared" si="45"/>
        <v>9873.5943755799999</v>
      </c>
      <c r="AD109" s="25">
        <f t="shared" si="46"/>
        <v>3533.1357699516743</v>
      </c>
      <c r="AE109" s="25">
        <f t="shared" si="47"/>
        <v>63888.879045184607</v>
      </c>
      <c r="AF109" s="25">
        <f t="shared" si="48"/>
        <v>456154.78859908041</v>
      </c>
      <c r="AG109" s="25">
        <f t="shared" si="41"/>
        <v>487519</v>
      </c>
      <c r="AH109" s="38">
        <f t="shared" si="49"/>
        <v>-31364.211400919594</v>
      </c>
      <c r="AI109" s="38"/>
      <c r="AJ109" s="2">
        <v>38350</v>
      </c>
      <c r="BB109" s="38">
        <f t="shared" si="50"/>
        <v>0</v>
      </c>
      <c r="BC109" s="38"/>
    </row>
    <row r="110" spans="1:55" hidden="1" x14ac:dyDescent="0.25">
      <c r="A110" s="2">
        <v>38351</v>
      </c>
      <c r="B110" s="7">
        <v>476427</v>
      </c>
      <c r="C110" s="3">
        <v>21.4583333333333</v>
      </c>
      <c r="D110" s="7">
        <f t="shared" si="31"/>
        <v>460.46006944444304</v>
      </c>
      <c r="E110" s="7">
        <f t="shared" si="32"/>
        <v>9880.7056568286589</v>
      </c>
      <c r="F110" s="7">
        <f t="shared" si="33"/>
        <v>212023.47555278131</v>
      </c>
      <c r="H110" s="11">
        <v>487519</v>
      </c>
      <c r="I110" s="5">
        <v>0</v>
      </c>
      <c r="K110">
        <v>0</v>
      </c>
      <c r="L110">
        <v>0</v>
      </c>
      <c r="M110">
        <v>29</v>
      </c>
      <c r="N110" s="3">
        <v>22.2083333333333</v>
      </c>
      <c r="O110" s="3">
        <f t="shared" si="34"/>
        <v>476.55381944444298</v>
      </c>
      <c r="T110" s="37">
        <f t="shared" si="42"/>
        <v>50916.90500662</v>
      </c>
      <c r="U110" s="25">
        <f t="shared" si="35"/>
        <v>1291.9345705833314</v>
      </c>
      <c r="V110" s="25">
        <f t="shared" si="36"/>
        <v>192321.19072967823</v>
      </c>
      <c r="W110" s="25">
        <f t="shared" si="37"/>
        <v>-75965.347221766773</v>
      </c>
      <c r="X110" s="25">
        <f t="shared" si="38"/>
        <v>10254.144354028051</v>
      </c>
      <c r="Y110" s="25">
        <f t="shared" si="39"/>
        <v>205022.04954153998</v>
      </c>
      <c r="Z110" s="25">
        <f t="shared" si="43"/>
        <v>0</v>
      </c>
      <c r="AA110" s="25">
        <f t="shared" si="44"/>
        <v>0</v>
      </c>
      <c r="AB110" s="25">
        <f t="shared" si="40"/>
        <v>0</v>
      </c>
      <c r="AC110" s="25">
        <f t="shared" si="45"/>
        <v>11012.85526507</v>
      </c>
      <c r="AD110" s="25">
        <f t="shared" si="46"/>
        <v>5173.5202345720754</v>
      </c>
      <c r="AE110" s="25">
        <f t="shared" si="47"/>
        <v>85272.672632052083</v>
      </c>
      <c r="AF110" s="25">
        <f t="shared" si="48"/>
        <v>485299.92511237698</v>
      </c>
      <c r="AG110" s="25">
        <f t="shared" si="41"/>
        <v>476427</v>
      </c>
      <c r="AH110" s="38">
        <f t="shared" si="49"/>
        <v>8872.9251123769791</v>
      </c>
      <c r="AI110" s="38"/>
      <c r="AJ110" s="2">
        <v>38351</v>
      </c>
      <c r="BB110" s="38">
        <f t="shared" si="50"/>
        <v>0</v>
      </c>
      <c r="BC110" s="38"/>
    </row>
    <row r="111" spans="1:55" hidden="1" x14ac:dyDescent="0.25">
      <c r="A111" s="2">
        <v>38352</v>
      </c>
      <c r="B111" s="7">
        <v>481646</v>
      </c>
      <c r="C111" s="3">
        <v>24.875</v>
      </c>
      <c r="D111" s="7">
        <f t="shared" si="31"/>
        <v>618.765625</v>
      </c>
      <c r="E111" s="7">
        <f t="shared" si="32"/>
        <v>15391.794921875</v>
      </c>
      <c r="F111" s="7">
        <f t="shared" si="33"/>
        <v>382870.89868164062</v>
      </c>
      <c r="H111" s="11">
        <v>476427</v>
      </c>
      <c r="I111" s="5">
        <v>0</v>
      </c>
      <c r="K111">
        <v>1</v>
      </c>
      <c r="L111">
        <v>0</v>
      </c>
      <c r="M111">
        <v>32</v>
      </c>
      <c r="N111" s="3">
        <v>16.375</v>
      </c>
      <c r="O111" s="3">
        <f t="shared" si="34"/>
        <v>407.328125</v>
      </c>
      <c r="T111" s="37">
        <f t="shared" si="42"/>
        <v>50916.90500662</v>
      </c>
      <c r="U111" s="25">
        <f t="shared" si="35"/>
        <v>1497.64065755</v>
      </c>
      <c r="V111" s="25">
        <f t="shared" si="36"/>
        <v>258440.95868328438</v>
      </c>
      <c r="W111" s="25">
        <f t="shared" si="37"/>
        <v>-118335.98593217733</v>
      </c>
      <c r="X111" s="25">
        <f t="shared" si="38"/>
        <v>18516.880990664857</v>
      </c>
      <c r="Y111" s="25">
        <f t="shared" si="39"/>
        <v>200357.40144881999</v>
      </c>
      <c r="Z111" s="25">
        <f t="shared" si="43"/>
        <v>-10589.1577886</v>
      </c>
      <c r="AA111" s="25">
        <f t="shared" si="44"/>
        <v>0</v>
      </c>
      <c r="AB111" s="25">
        <f t="shared" si="40"/>
        <v>0</v>
      </c>
      <c r="AC111" s="25">
        <f t="shared" si="45"/>
        <v>12152.116154560001</v>
      </c>
      <c r="AD111" s="25">
        <f t="shared" si="46"/>
        <v>3814.62186151375</v>
      </c>
      <c r="AE111" s="25">
        <f t="shared" si="47"/>
        <v>72885.69819342703</v>
      </c>
      <c r="AF111" s="25">
        <f t="shared" si="48"/>
        <v>489657.07927566266</v>
      </c>
      <c r="AG111" s="25">
        <f t="shared" si="41"/>
        <v>481646</v>
      </c>
      <c r="AH111" s="38">
        <f t="shared" si="49"/>
        <v>8011.0792756626615</v>
      </c>
      <c r="AI111" s="38"/>
      <c r="AJ111" s="2">
        <v>38352</v>
      </c>
      <c r="BB111" s="38">
        <f t="shared" si="50"/>
        <v>0</v>
      </c>
      <c r="BC111" s="38"/>
    </row>
    <row r="112" spans="1:55" hidden="1" x14ac:dyDescent="0.25">
      <c r="A112" s="2">
        <v>38353</v>
      </c>
      <c r="B112" s="7">
        <v>506772</v>
      </c>
      <c r="C112" s="3">
        <v>29.7916666666667</v>
      </c>
      <c r="D112" s="7">
        <f t="shared" si="31"/>
        <v>887.54340277777976</v>
      </c>
      <c r="E112" s="7">
        <f t="shared" si="32"/>
        <v>26441.397207754719</v>
      </c>
      <c r="F112" s="7">
        <f t="shared" si="33"/>
        <v>787733.29181436019</v>
      </c>
      <c r="H112" s="11">
        <v>481646</v>
      </c>
      <c r="I112" s="5">
        <v>1</v>
      </c>
      <c r="K112">
        <v>0</v>
      </c>
      <c r="L112">
        <v>1</v>
      </c>
      <c r="M112">
        <v>21</v>
      </c>
      <c r="N112" s="3">
        <v>9.625</v>
      </c>
      <c r="O112" s="3">
        <f t="shared" si="34"/>
        <v>286.74479166666697</v>
      </c>
      <c r="T112" s="37">
        <f t="shared" si="42"/>
        <v>50916.90500662</v>
      </c>
      <c r="U112" s="25">
        <f t="shared" si="35"/>
        <v>1793.6567339166688</v>
      </c>
      <c r="V112" s="25">
        <f t="shared" si="36"/>
        <v>370701.85966926295</v>
      </c>
      <c r="W112" s="25">
        <f t="shared" si="37"/>
        <v>-203288.10407661082</v>
      </c>
      <c r="X112" s="25">
        <f t="shared" si="38"/>
        <v>38097.34212534086</v>
      </c>
      <c r="Y112" s="25">
        <f t="shared" si="39"/>
        <v>202552.20837235998</v>
      </c>
      <c r="Z112" s="25">
        <f t="shared" si="43"/>
        <v>0</v>
      </c>
      <c r="AA112" s="25">
        <f t="shared" si="44"/>
        <v>-10611.011341539999</v>
      </c>
      <c r="AB112" s="25">
        <f t="shared" si="40"/>
        <v>-14675.04058904</v>
      </c>
      <c r="AC112" s="25">
        <f t="shared" si="45"/>
        <v>7974.8262264300001</v>
      </c>
      <c r="AD112" s="25">
        <f t="shared" si="46"/>
        <v>2242.1823155462503</v>
      </c>
      <c r="AE112" s="25">
        <f t="shared" si="47"/>
        <v>51308.989144694584</v>
      </c>
      <c r="AF112" s="25">
        <f t="shared" si="48"/>
        <v>497013.81358698045</v>
      </c>
      <c r="AG112" s="25">
        <f t="shared" si="41"/>
        <v>506772</v>
      </c>
      <c r="AH112" s="38">
        <f t="shared" si="49"/>
        <v>-9758.1864130195463</v>
      </c>
      <c r="AI112" s="38"/>
      <c r="AJ112" s="2">
        <v>38353</v>
      </c>
      <c r="BB112" s="38">
        <f t="shared" si="50"/>
        <v>0</v>
      </c>
      <c r="BC112" s="38"/>
    </row>
    <row r="113" spans="1:55" hidden="1" x14ac:dyDescent="0.25">
      <c r="A113" s="2">
        <v>38354</v>
      </c>
      <c r="B113" s="7">
        <v>508155</v>
      </c>
      <c r="C113" s="3">
        <v>29.3333333333333</v>
      </c>
      <c r="D113" s="7">
        <f t="shared" si="31"/>
        <v>860.44444444444252</v>
      </c>
      <c r="E113" s="7">
        <f t="shared" si="32"/>
        <v>25239.703703703617</v>
      </c>
      <c r="F113" s="7">
        <f t="shared" si="33"/>
        <v>740364.64197530539</v>
      </c>
      <c r="H113" s="11">
        <v>506772</v>
      </c>
      <c r="I113" s="5">
        <v>0</v>
      </c>
      <c r="K113">
        <v>0</v>
      </c>
      <c r="L113">
        <v>1</v>
      </c>
      <c r="M113">
        <v>9</v>
      </c>
      <c r="N113" s="3">
        <v>4.9166666666666696</v>
      </c>
      <c r="O113" s="3">
        <f t="shared" si="34"/>
        <v>144.22222222222214</v>
      </c>
      <c r="T113" s="37">
        <f t="shared" si="42"/>
        <v>50916.90500662</v>
      </c>
      <c r="U113" s="25">
        <f t="shared" si="35"/>
        <v>1766.0620149333313</v>
      </c>
      <c r="V113" s="25">
        <f t="shared" si="36"/>
        <v>359383.38868764363</v>
      </c>
      <c r="W113" s="25">
        <f t="shared" si="37"/>
        <v>-194049.18254004081</v>
      </c>
      <c r="X113" s="25">
        <f t="shared" si="38"/>
        <v>35806.440271012194</v>
      </c>
      <c r="Y113" s="25">
        <f t="shared" si="39"/>
        <v>213118.73812152</v>
      </c>
      <c r="Z113" s="25">
        <f t="shared" si="43"/>
        <v>0</v>
      </c>
      <c r="AA113" s="25">
        <f t="shared" si="44"/>
        <v>-10611.011341539999</v>
      </c>
      <c r="AB113" s="25">
        <f t="shared" si="40"/>
        <v>0</v>
      </c>
      <c r="AC113" s="25">
        <f t="shared" si="45"/>
        <v>3417.7826684700003</v>
      </c>
      <c r="AD113" s="25">
        <f t="shared" si="46"/>
        <v>1145.3572001491675</v>
      </c>
      <c r="AE113" s="25">
        <f t="shared" si="47"/>
        <v>25806.559175539987</v>
      </c>
      <c r="AF113" s="25">
        <f t="shared" si="48"/>
        <v>486701.03926430747</v>
      </c>
      <c r="AG113" s="25">
        <f t="shared" si="41"/>
        <v>508155</v>
      </c>
      <c r="AH113" s="38">
        <f t="shared" si="49"/>
        <v>-21453.960735692526</v>
      </c>
      <c r="AI113" s="38"/>
      <c r="AJ113" s="2">
        <v>38354</v>
      </c>
      <c r="BB113" s="38">
        <f t="shared" si="50"/>
        <v>0</v>
      </c>
      <c r="BC113" s="38"/>
    </row>
    <row r="114" spans="1:55" hidden="1" x14ac:dyDescent="0.25">
      <c r="A114" s="2">
        <v>38355</v>
      </c>
      <c r="B114" s="7">
        <v>494771</v>
      </c>
      <c r="C114" s="3">
        <v>28.75</v>
      </c>
      <c r="D114" s="7">
        <f t="shared" si="31"/>
        <v>826.5625</v>
      </c>
      <c r="E114" s="7">
        <f t="shared" si="32"/>
        <v>23763.671875</v>
      </c>
      <c r="F114" s="7">
        <f t="shared" si="33"/>
        <v>683205.56640625</v>
      </c>
      <c r="H114" s="11">
        <v>508155</v>
      </c>
      <c r="I114" s="5">
        <v>0</v>
      </c>
      <c r="K114">
        <v>0</v>
      </c>
      <c r="L114">
        <v>0</v>
      </c>
      <c r="M114">
        <v>10</v>
      </c>
      <c r="N114" s="3">
        <v>4.7916666666666696</v>
      </c>
      <c r="O114" s="3">
        <f t="shared" si="34"/>
        <v>137.76041666666674</v>
      </c>
      <c r="T114" s="37">
        <f t="shared" si="42"/>
        <v>50916.90500662</v>
      </c>
      <c r="U114" s="25">
        <f t="shared" si="35"/>
        <v>1730.9414635000001</v>
      </c>
      <c r="V114" s="25">
        <f t="shared" si="36"/>
        <v>345231.85561843746</v>
      </c>
      <c r="W114" s="25">
        <f t="shared" si="37"/>
        <v>-182701.07904701171</v>
      </c>
      <c r="X114" s="25">
        <f t="shared" si="38"/>
        <v>33042.041609497071</v>
      </c>
      <c r="Y114" s="25">
        <f t="shared" si="39"/>
        <v>213700.34723729998</v>
      </c>
      <c r="Z114" s="25">
        <f t="shared" si="43"/>
        <v>0</v>
      </c>
      <c r="AA114" s="25">
        <f t="shared" si="44"/>
        <v>0</v>
      </c>
      <c r="AB114" s="25">
        <f t="shared" si="40"/>
        <v>0</v>
      </c>
      <c r="AC114" s="25">
        <f t="shared" si="45"/>
        <v>3797.5362983000005</v>
      </c>
      <c r="AD114" s="25">
        <f t="shared" si="46"/>
        <v>1116.2379492979173</v>
      </c>
      <c r="AE114" s="25">
        <f t="shared" si="47"/>
        <v>24650.30901602345</v>
      </c>
      <c r="AF114" s="25">
        <f t="shared" si="48"/>
        <v>491485.09515196423</v>
      </c>
      <c r="AG114" s="25">
        <f t="shared" si="41"/>
        <v>494771</v>
      </c>
      <c r="AH114" s="38">
        <f t="shared" si="49"/>
        <v>-3285.9048480357742</v>
      </c>
      <c r="AI114" s="38"/>
      <c r="AJ114" s="2">
        <v>38355</v>
      </c>
      <c r="BB114" s="38">
        <f t="shared" si="50"/>
        <v>0</v>
      </c>
      <c r="BC114" s="38"/>
    </row>
    <row r="115" spans="1:55" hidden="1" x14ac:dyDescent="0.25">
      <c r="A115" s="2">
        <v>38356</v>
      </c>
      <c r="B115" s="7">
        <v>521803</v>
      </c>
      <c r="C115" s="3">
        <v>29.9166666666667</v>
      </c>
      <c r="D115" s="7">
        <f t="shared" si="31"/>
        <v>895.00694444444639</v>
      </c>
      <c r="E115" s="7">
        <f t="shared" si="32"/>
        <v>26775.624421296383</v>
      </c>
      <c r="F115" s="7">
        <f t="shared" si="33"/>
        <v>801037.43060378439</v>
      </c>
      <c r="H115" s="11">
        <v>494771</v>
      </c>
      <c r="I115" s="5">
        <v>0</v>
      </c>
      <c r="K115">
        <v>0</v>
      </c>
      <c r="L115">
        <v>0</v>
      </c>
      <c r="M115">
        <v>15</v>
      </c>
      <c r="N115" s="3">
        <v>6.3333333333333304</v>
      </c>
      <c r="O115" s="3">
        <f t="shared" si="34"/>
        <v>189.47222222222234</v>
      </c>
      <c r="T115" s="37">
        <f t="shared" si="42"/>
        <v>50916.90500662</v>
      </c>
      <c r="U115" s="25">
        <f t="shared" si="35"/>
        <v>1801.1825663666687</v>
      </c>
      <c r="V115" s="25">
        <f t="shared" si="36"/>
        <v>373819.17062768276</v>
      </c>
      <c r="W115" s="25">
        <f t="shared" si="37"/>
        <v>-205857.72685553745</v>
      </c>
      <c r="X115" s="25">
        <f t="shared" si="38"/>
        <v>38740.773515648478</v>
      </c>
      <c r="Y115" s="25">
        <f t="shared" si="39"/>
        <v>208071.81765985998</v>
      </c>
      <c r="Z115" s="25">
        <f t="shared" si="43"/>
        <v>0</v>
      </c>
      <c r="AA115" s="25">
        <f t="shared" si="44"/>
        <v>0</v>
      </c>
      <c r="AB115" s="25">
        <f t="shared" si="40"/>
        <v>0</v>
      </c>
      <c r="AC115" s="25">
        <f t="shared" si="45"/>
        <v>5696.3044474500002</v>
      </c>
      <c r="AD115" s="25">
        <f t="shared" si="46"/>
        <v>1475.3753764633327</v>
      </c>
      <c r="AE115" s="25">
        <f t="shared" si="47"/>
        <v>33903.416821332525</v>
      </c>
      <c r="AF115" s="25">
        <f t="shared" si="48"/>
        <v>508567.21916588629</v>
      </c>
      <c r="AG115" s="25">
        <f t="shared" si="41"/>
        <v>521803</v>
      </c>
      <c r="AH115" s="38">
        <f t="shared" si="49"/>
        <v>-13235.780834113713</v>
      </c>
      <c r="AI115" s="38"/>
      <c r="AJ115" s="2">
        <v>38356</v>
      </c>
      <c r="BB115" s="38">
        <f t="shared" si="50"/>
        <v>0</v>
      </c>
      <c r="BC115" s="38"/>
    </row>
    <row r="116" spans="1:55" hidden="1" x14ac:dyDescent="0.25">
      <c r="A116" s="2">
        <v>38357</v>
      </c>
      <c r="B116" s="7">
        <v>601472</v>
      </c>
      <c r="C116" s="3">
        <v>36.75</v>
      </c>
      <c r="D116" s="7">
        <f t="shared" si="31"/>
        <v>1350.5625</v>
      </c>
      <c r="E116" s="7">
        <f t="shared" si="32"/>
        <v>49633.171875</v>
      </c>
      <c r="F116" s="7">
        <f t="shared" si="33"/>
        <v>1824019.06640625</v>
      </c>
      <c r="H116" s="11">
        <v>521803</v>
      </c>
      <c r="I116" s="5">
        <v>0</v>
      </c>
      <c r="K116">
        <v>0</v>
      </c>
      <c r="L116">
        <v>0</v>
      </c>
      <c r="M116">
        <v>8</v>
      </c>
      <c r="N116" s="3">
        <v>3.6666666666666701</v>
      </c>
      <c r="O116" s="3">
        <f t="shared" si="34"/>
        <v>134.75000000000011</v>
      </c>
      <c r="T116" s="37">
        <f t="shared" si="42"/>
        <v>50916.90500662</v>
      </c>
      <c r="U116" s="25">
        <f t="shared" si="35"/>
        <v>2212.5947403</v>
      </c>
      <c r="V116" s="25">
        <f t="shared" si="36"/>
        <v>564091.88416323753</v>
      </c>
      <c r="W116" s="25">
        <f t="shared" si="37"/>
        <v>-381592.29372410668</v>
      </c>
      <c r="X116" s="25">
        <f t="shared" si="38"/>
        <v>88215.49011337207</v>
      </c>
      <c r="Y116" s="25">
        <f t="shared" si="39"/>
        <v>219439.89981298</v>
      </c>
      <c r="Z116" s="25">
        <f t="shared" si="43"/>
        <v>0</v>
      </c>
      <c r="AA116" s="25">
        <f t="shared" si="44"/>
        <v>0</v>
      </c>
      <c r="AB116" s="25">
        <f t="shared" si="40"/>
        <v>0</v>
      </c>
      <c r="AC116" s="25">
        <f t="shared" si="45"/>
        <v>3038.0290386400002</v>
      </c>
      <c r="AD116" s="25">
        <f t="shared" si="46"/>
        <v>854.1646916366675</v>
      </c>
      <c r="AE116" s="25">
        <f t="shared" si="47"/>
        <v>24111.63685680752</v>
      </c>
      <c r="AF116" s="25">
        <f t="shared" si="48"/>
        <v>571288.31069948699</v>
      </c>
      <c r="AG116" s="25">
        <f t="shared" si="41"/>
        <v>601472</v>
      </c>
      <c r="AH116" s="38">
        <f t="shared" si="49"/>
        <v>-30183.689300513011</v>
      </c>
      <c r="AI116" s="38"/>
      <c r="AJ116" s="2">
        <v>38357</v>
      </c>
      <c r="BB116" s="38">
        <f t="shared" si="50"/>
        <v>0</v>
      </c>
      <c r="BC116" s="38"/>
    </row>
    <row r="117" spans="1:55" hidden="1" x14ac:dyDescent="0.25">
      <c r="A117" s="2">
        <v>38358</v>
      </c>
      <c r="B117" s="7">
        <v>652998</v>
      </c>
      <c r="C117" s="3">
        <v>39.9583333333333</v>
      </c>
      <c r="D117" s="7">
        <f t="shared" si="31"/>
        <v>1596.6684027777751</v>
      </c>
      <c r="E117" s="7">
        <f t="shared" si="32"/>
        <v>63800.208260995212</v>
      </c>
      <c r="F117" s="7">
        <f t="shared" si="33"/>
        <v>2549349.9884289317</v>
      </c>
      <c r="H117" s="11">
        <v>601472</v>
      </c>
      <c r="I117" s="5">
        <v>0</v>
      </c>
      <c r="K117">
        <v>0</v>
      </c>
      <c r="L117">
        <v>0</v>
      </c>
      <c r="M117">
        <v>15</v>
      </c>
      <c r="N117" s="3">
        <v>7.9583333333333304</v>
      </c>
      <c r="O117" s="3">
        <f t="shared" si="34"/>
        <v>318.00173611111074</v>
      </c>
      <c r="T117" s="37">
        <f t="shared" si="42"/>
        <v>50916.90500662</v>
      </c>
      <c r="U117" s="25">
        <f t="shared" si="35"/>
        <v>2405.7577731833312</v>
      </c>
      <c r="V117" s="25">
        <f t="shared" si="36"/>
        <v>666883.38207733596</v>
      </c>
      <c r="W117" s="25">
        <f t="shared" si="37"/>
        <v>-490512.02836084843</v>
      </c>
      <c r="X117" s="25">
        <f t="shared" si="38"/>
        <v>123294.85082788554</v>
      </c>
      <c r="Y117" s="25">
        <f t="shared" si="39"/>
        <v>252944.03332351998</v>
      </c>
      <c r="Z117" s="25">
        <f t="shared" si="43"/>
        <v>0</v>
      </c>
      <c r="AA117" s="25">
        <f t="shared" si="44"/>
        <v>0</v>
      </c>
      <c r="AB117" s="25">
        <f t="shared" si="40"/>
        <v>0</v>
      </c>
      <c r="AC117" s="25">
        <f t="shared" si="45"/>
        <v>5696.3044474500002</v>
      </c>
      <c r="AD117" s="25">
        <f t="shared" si="46"/>
        <v>1853.9256375295827</v>
      </c>
      <c r="AE117" s="25">
        <f t="shared" si="47"/>
        <v>56901.984274177594</v>
      </c>
      <c r="AF117" s="25">
        <f t="shared" si="48"/>
        <v>670385.11500685348</v>
      </c>
      <c r="AG117" s="25">
        <f t="shared" si="41"/>
        <v>652998</v>
      </c>
      <c r="AH117" s="38">
        <f t="shared" si="49"/>
        <v>17387.115006853477</v>
      </c>
      <c r="AI117" s="38"/>
      <c r="AJ117" s="2">
        <v>38358</v>
      </c>
      <c r="BB117" s="38">
        <f t="shared" si="50"/>
        <v>0</v>
      </c>
      <c r="BC117" s="38"/>
    </row>
    <row r="118" spans="1:55" hidden="1" x14ac:dyDescent="0.25">
      <c r="A118" s="2">
        <v>38359</v>
      </c>
      <c r="B118" s="7">
        <v>653952</v>
      </c>
      <c r="C118" s="3">
        <v>33.0416666666667</v>
      </c>
      <c r="D118" s="7">
        <f t="shared" si="31"/>
        <v>1091.7517361111134</v>
      </c>
      <c r="E118" s="7">
        <f t="shared" si="32"/>
        <v>36073.296947338073</v>
      </c>
      <c r="F118" s="7">
        <f t="shared" si="33"/>
        <v>1191921.8533016301</v>
      </c>
      <c r="H118" s="11">
        <v>652998</v>
      </c>
      <c r="I118" s="5">
        <v>0</v>
      </c>
      <c r="K118">
        <v>1</v>
      </c>
      <c r="L118">
        <v>0</v>
      </c>
      <c r="M118">
        <v>25</v>
      </c>
      <c r="N118" s="3">
        <v>20</v>
      </c>
      <c r="O118" s="3">
        <f t="shared" si="34"/>
        <v>660.83333333333394</v>
      </c>
      <c r="T118" s="37">
        <f t="shared" si="42"/>
        <v>50916.90500662</v>
      </c>
      <c r="U118" s="25">
        <f t="shared" si="35"/>
        <v>1989.3283776166688</v>
      </c>
      <c r="V118" s="25">
        <f t="shared" si="36"/>
        <v>455993.92391052138</v>
      </c>
      <c r="W118" s="25">
        <f t="shared" si="37"/>
        <v>-277340.56890406122</v>
      </c>
      <c r="X118" s="25">
        <f t="shared" si="38"/>
        <v>57645.21457169007</v>
      </c>
      <c r="Y118" s="25">
        <f t="shared" si="39"/>
        <v>274612.86289668002</v>
      </c>
      <c r="Z118" s="25">
        <f t="shared" si="43"/>
        <v>-10589.1577886</v>
      </c>
      <c r="AA118" s="25">
        <f t="shared" si="44"/>
        <v>0</v>
      </c>
      <c r="AB118" s="25">
        <f t="shared" si="40"/>
        <v>0</v>
      </c>
      <c r="AC118" s="25">
        <f t="shared" si="45"/>
        <v>9493.8407457499998</v>
      </c>
      <c r="AD118" s="25">
        <f t="shared" si="46"/>
        <v>4659.0801362000002</v>
      </c>
      <c r="AE118" s="25">
        <f t="shared" si="47"/>
        <v>118246.92657667511</v>
      </c>
      <c r="AF118" s="25">
        <f t="shared" si="48"/>
        <v>685628.35552909202</v>
      </c>
      <c r="AG118" s="25">
        <f t="shared" si="41"/>
        <v>653952</v>
      </c>
      <c r="AH118" s="38">
        <f t="shared" si="49"/>
        <v>31676.355529092019</v>
      </c>
      <c r="AI118" s="38"/>
      <c r="AJ118" s="2">
        <v>38359</v>
      </c>
      <c r="BB118" s="38">
        <f t="shared" si="50"/>
        <v>0</v>
      </c>
      <c r="BC118" s="38"/>
    </row>
    <row r="119" spans="1:55" hidden="1" x14ac:dyDescent="0.25">
      <c r="A119" s="2">
        <v>38360</v>
      </c>
      <c r="B119" s="7">
        <v>495830</v>
      </c>
      <c r="C119" s="3">
        <v>23</v>
      </c>
      <c r="D119" s="7">
        <f t="shared" si="31"/>
        <v>529</v>
      </c>
      <c r="E119" s="7">
        <f t="shared" si="32"/>
        <v>12167</v>
      </c>
      <c r="F119" s="7">
        <f t="shared" si="33"/>
        <v>279841</v>
      </c>
      <c r="H119" s="11">
        <v>653952</v>
      </c>
      <c r="I119" s="5">
        <v>0</v>
      </c>
      <c r="K119">
        <v>0</v>
      </c>
      <c r="L119">
        <v>1</v>
      </c>
      <c r="M119">
        <v>35</v>
      </c>
      <c r="N119" s="3">
        <v>21.125</v>
      </c>
      <c r="O119" s="3">
        <f t="shared" si="34"/>
        <v>485.875</v>
      </c>
      <c r="T119" s="37">
        <f t="shared" si="42"/>
        <v>50916.90500662</v>
      </c>
      <c r="U119" s="25">
        <f t="shared" si="35"/>
        <v>1384.7531708000001</v>
      </c>
      <c r="V119" s="25">
        <f t="shared" si="36"/>
        <v>220948.38759579998</v>
      </c>
      <c r="W119" s="25">
        <f t="shared" si="37"/>
        <v>-93542.952472069999</v>
      </c>
      <c r="X119" s="25">
        <f t="shared" si="38"/>
        <v>13534.020243250001</v>
      </c>
      <c r="Y119" s="25">
        <f t="shared" si="39"/>
        <v>275014.05964032002</v>
      </c>
      <c r="Z119" s="25">
        <f t="shared" si="43"/>
        <v>0</v>
      </c>
      <c r="AA119" s="25">
        <f t="shared" si="44"/>
        <v>-10611.011341539999</v>
      </c>
      <c r="AB119" s="25">
        <f t="shared" si="40"/>
        <v>0</v>
      </c>
      <c r="AC119" s="25">
        <f t="shared" si="45"/>
        <v>13291.377044050001</v>
      </c>
      <c r="AD119" s="25">
        <f t="shared" si="46"/>
        <v>4921.1533938612502</v>
      </c>
      <c r="AE119" s="25">
        <f t="shared" si="47"/>
        <v>86940.568146948746</v>
      </c>
      <c r="AF119" s="25">
        <f t="shared" si="48"/>
        <v>562797.26042804006</v>
      </c>
      <c r="AG119" s="25">
        <f t="shared" si="41"/>
        <v>495830</v>
      </c>
      <c r="AH119" s="38">
        <f t="shared" si="49"/>
        <v>66967.260428040056</v>
      </c>
      <c r="AI119" s="38"/>
      <c r="AJ119" s="2">
        <v>38360</v>
      </c>
      <c r="BB119" s="38">
        <f t="shared" si="50"/>
        <v>0</v>
      </c>
      <c r="BC119" s="38"/>
    </row>
    <row r="120" spans="1:55" hidden="1" x14ac:dyDescent="0.25">
      <c r="A120" s="2">
        <v>38361</v>
      </c>
      <c r="B120" s="7">
        <v>443114</v>
      </c>
      <c r="C120" s="3">
        <v>21.375</v>
      </c>
      <c r="D120" s="7">
        <f t="shared" si="31"/>
        <v>456.890625</v>
      </c>
      <c r="E120" s="7">
        <f t="shared" si="32"/>
        <v>9766.037109375</v>
      </c>
      <c r="F120" s="7">
        <f t="shared" si="33"/>
        <v>208749.04321289063</v>
      </c>
      <c r="H120" s="11">
        <v>495830</v>
      </c>
      <c r="I120" s="5">
        <v>0</v>
      </c>
      <c r="K120">
        <v>0</v>
      </c>
      <c r="L120">
        <v>1</v>
      </c>
      <c r="M120">
        <v>23</v>
      </c>
      <c r="N120" s="3">
        <v>13.375</v>
      </c>
      <c r="O120" s="3">
        <f t="shared" si="34"/>
        <v>285.890625</v>
      </c>
      <c r="T120" s="37">
        <f t="shared" si="42"/>
        <v>50916.90500662</v>
      </c>
      <c r="U120" s="25">
        <f t="shared" si="35"/>
        <v>1286.9173489500001</v>
      </c>
      <c r="V120" s="25">
        <f t="shared" si="36"/>
        <v>190830.33440715936</v>
      </c>
      <c r="W120" s="25">
        <f t="shared" si="37"/>
        <v>-75083.746623057246</v>
      </c>
      <c r="X120" s="25">
        <f t="shared" si="38"/>
        <v>10095.782164165834</v>
      </c>
      <c r="Y120" s="25">
        <f t="shared" si="39"/>
        <v>208517.17127779999</v>
      </c>
      <c r="Z120" s="25">
        <f t="shared" si="43"/>
        <v>0</v>
      </c>
      <c r="AA120" s="25">
        <f t="shared" si="44"/>
        <v>-10611.011341539999</v>
      </c>
      <c r="AB120" s="25">
        <f t="shared" si="40"/>
        <v>0</v>
      </c>
      <c r="AC120" s="25">
        <f t="shared" si="45"/>
        <v>8734.3334860900013</v>
      </c>
      <c r="AD120" s="25">
        <f t="shared" si="46"/>
        <v>3115.75984108375</v>
      </c>
      <c r="AE120" s="25">
        <f t="shared" si="47"/>
        <v>51156.147909207655</v>
      </c>
      <c r="AF120" s="25">
        <f t="shared" si="48"/>
        <v>438958.59347647935</v>
      </c>
      <c r="AG120" s="25">
        <f t="shared" si="41"/>
        <v>443114</v>
      </c>
      <c r="AH120" s="38">
        <f t="shared" si="49"/>
        <v>-4155.4065235206508</v>
      </c>
      <c r="AI120" s="38"/>
      <c r="AJ120" s="2">
        <v>38361</v>
      </c>
      <c r="BB120" s="38">
        <f t="shared" si="50"/>
        <v>0</v>
      </c>
      <c r="BC120" s="38"/>
    </row>
    <row r="121" spans="1:55" hidden="1" x14ac:dyDescent="0.25">
      <c r="A121" s="2">
        <v>38362</v>
      </c>
      <c r="B121" s="7">
        <v>472816</v>
      </c>
      <c r="C121" s="3">
        <v>27.3333333333333</v>
      </c>
      <c r="D121" s="7">
        <f t="shared" si="31"/>
        <v>747.11111111110927</v>
      </c>
      <c r="E121" s="7">
        <f t="shared" si="32"/>
        <v>20421.03703703696</v>
      </c>
      <c r="F121" s="7">
        <f t="shared" si="33"/>
        <v>558175.01234567631</v>
      </c>
      <c r="H121" s="11">
        <v>443114</v>
      </c>
      <c r="I121" s="5">
        <v>0</v>
      </c>
      <c r="K121">
        <v>0</v>
      </c>
      <c r="L121">
        <v>0</v>
      </c>
      <c r="M121">
        <v>18</v>
      </c>
      <c r="N121" s="3">
        <v>7.1666666666666696</v>
      </c>
      <c r="O121" s="3">
        <f t="shared" si="34"/>
        <v>195.88888888888874</v>
      </c>
      <c r="T121" s="37">
        <f t="shared" si="42"/>
        <v>50916.90500662</v>
      </c>
      <c r="U121" s="25">
        <f t="shared" si="35"/>
        <v>1645.6486957333314</v>
      </c>
      <c r="V121" s="25">
        <f t="shared" si="36"/>
        <v>312047.2501983103</v>
      </c>
      <c r="W121" s="25">
        <f t="shared" si="37"/>
        <v>-157002.06270945421</v>
      </c>
      <c r="X121" s="25">
        <f t="shared" si="38"/>
        <v>26995.157665827031</v>
      </c>
      <c r="Y121" s="25">
        <f t="shared" si="39"/>
        <v>186347.89712923998</v>
      </c>
      <c r="Z121" s="25">
        <f t="shared" si="43"/>
        <v>0</v>
      </c>
      <c r="AA121" s="25">
        <f t="shared" si="44"/>
        <v>0</v>
      </c>
      <c r="AB121" s="25">
        <f t="shared" si="40"/>
        <v>0</v>
      </c>
      <c r="AC121" s="25">
        <f t="shared" si="45"/>
        <v>6835.5653369400006</v>
      </c>
      <c r="AD121" s="25">
        <f t="shared" si="46"/>
        <v>1669.5037154716674</v>
      </c>
      <c r="AE121" s="25">
        <f t="shared" si="47"/>
        <v>35051.590004989972</v>
      </c>
      <c r="AF121" s="25">
        <f t="shared" si="48"/>
        <v>464507.45504367806</v>
      </c>
      <c r="AG121" s="25">
        <f t="shared" si="41"/>
        <v>472816</v>
      </c>
      <c r="AH121" s="38">
        <f t="shared" si="49"/>
        <v>-8308.5449563219445</v>
      </c>
      <c r="AI121" s="38"/>
      <c r="AJ121" s="2">
        <v>38362</v>
      </c>
      <c r="BB121" s="38">
        <f t="shared" si="50"/>
        <v>0</v>
      </c>
      <c r="BC121" s="38"/>
    </row>
    <row r="122" spans="1:55" hidden="1" x14ac:dyDescent="0.25">
      <c r="A122" s="2">
        <v>38363</v>
      </c>
      <c r="B122" s="7">
        <v>544122</v>
      </c>
      <c r="C122" s="3">
        <v>31.0416666666667</v>
      </c>
      <c r="D122" s="7">
        <f t="shared" si="31"/>
        <v>963.5850694444465</v>
      </c>
      <c r="E122" s="7">
        <f t="shared" si="32"/>
        <v>29911.286530671394</v>
      </c>
      <c r="F122" s="7">
        <f t="shared" si="33"/>
        <v>928496.18605625874</v>
      </c>
      <c r="H122" s="11">
        <v>472816</v>
      </c>
      <c r="I122" s="5">
        <v>0</v>
      </c>
      <c r="K122">
        <v>0</v>
      </c>
      <c r="L122">
        <v>0</v>
      </c>
      <c r="M122">
        <v>25</v>
      </c>
      <c r="N122" s="3">
        <v>11.5416666666667</v>
      </c>
      <c r="O122" s="3">
        <f t="shared" si="34"/>
        <v>358.27256944444588</v>
      </c>
      <c r="T122" s="37">
        <f t="shared" si="42"/>
        <v>50916.90500662</v>
      </c>
      <c r="U122" s="25">
        <f t="shared" si="35"/>
        <v>1868.9150584166687</v>
      </c>
      <c r="V122" s="25">
        <f t="shared" si="36"/>
        <v>402462.32023655466</v>
      </c>
      <c r="W122" s="25">
        <f t="shared" si="37"/>
        <v>-229965.48486209105</v>
      </c>
      <c r="X122" s="25">
        <f t="shared" si="38"/>
        <v>44905.093170285356</v>
      </c>
      <c r="Y122" s="25">
        <f t="shared" si="39"/>
        <v>198838.82551455998</v>
      </c>
      <c r="Z122" s="25">
        <f t="shared" si="43"/>
        <v>0</v>
      </c>
      <c r="AA122" s="25">
        <f t="shared" si="44"/>
        <v>0</v>
      </c>
      <c r="AB122" s="25">
        <f t="shared" si="40"/>
        <v>0</v>
      </c>
      <c r="AC122" s="25">
        <f t="shared" si="45"/>
        <v>9493.8407457499998</v>
      </c>
      <c r="AD122" s="25">
        <f t="shared" si="46"/>
        <v>2688.6774952654246</v>
      </c>
      <c r="AE122" s="25">
        <f t="shared" si="47"/>
        <v>64107.88935213229</v>
      </c>
      <c r="AF122" s="25">
        <f t="shared" si="48"/>
        <v>545316.98171749339</v>
      </c>
      <c r="AG122" s="25">
        <f t="shared" si="41"/>
        <v>544122</v>
      </c>
      <c r="AH122" s="38">
        <f t="shared" si="49"/>
        <v>1194.9817174933851</v>
      </c>
      <c r="AI122" s="38"/>
      <c r="AJ122" s="2">
        <v>38363</v>
      </c>
      <c r="BB122" s="38">
        <f t="shared" si="50"/>
        <v>0</v>
      </c>
      <c r="BC122" s="38"/>
    </row>
    <row r="123" spans="1:55" hidden="1" x14ac:dyDescent="0.25">
      <c r="A123" s="2">
        <v>38364</v>
      </c>
      <c r="B123" s="7">
        <v>621799</v>
      </c>
      <c r="C123" s="3">
        <v>36.4166666666667</v>
      </c>
      <c r="D123" s="7">
        <f t="shared" si="31"/>
        <v>1326.1736111111136</v>
      </c>
      <c r="E123" s="7">
        <f t="shared" si="32"/>
        <v>48294.822337963094</v>
      </c>
      <c r="F123" s="7">
        <f t="shared" si="33"/>
        <v>1758736.4468074911</v>
      </c>
      <c r="H123" s="11">
        <v>544122</v>
      </c>
      <c r="I123" s="5">
        <v>0</v>
      </c>
      <c r="K123">
        <v>0</v>
      </c>
      <c r="L123">
        <v>0</v>
      </c>
      <c r="M123">
        <v>14</v>
      </c>
      <c r="N123" s="3">
        <v>7.5</v>
      </c>
      <c r="O123" s="3">
        <f t="shared" si="34"/>
        <v>273.12500000000023</v>
      </c>
      <c r="T123" s="37">
        <f t="shared" si="42"/>
        <v>50916.90500662</v>
      </c>
      <c r="U123" s="25">
        <f t="shared" si="35"/>
        <v>2192.5258537666687</v>
      </c>
      <c r="V123" s="25">
        <f t="shared" si="36"/>
        <v>553905.33279224962</v>
      </c>
      <c r="W123" s="25">
        <f t="shared" si="37"/>
        <v>-371302.72627657978</v>
      </c>
      <c r="X123" s="25">
        <f t="shared" si="38"/>
        <v>85058.210461062408</v>
      </c>
      <c r="Y123" s="25">
        <f t="shared" si="39"/>
        <v>228825.96912251998</v>
      </c>
      <c r="Z123" s="25">
        <f t="shared" si="43"/>
        <v>0</v>
      </c>
      <c r="AA123" s="25">
        <f t="shared" si="44"/>
        <v>0</v>
      </c>
      <c r="AB123" s="25">
        <f t="shared" si="40"/>
        <v>0</v>
      </c>
      <c r="AC123" s="25">
        <f t="shared" si="45"/>
        <v>5316.5508176200001</v>
      </c>
      <c r="AD123" s="25">
        <f t="shared" si="46"/>
        <v>1747.1550510750001</v>
      </c>
      <c r="AE123" s="25">
        <f t="shared" si="47"/>
        <v>48871.917005681295</v>
      </c>
      <c r="AF123" s="25">
        <f t="shared" si="48"/>
        <v>605531.83983401523</v>
      </c>
      <c r="AG123" s="25">
        <f t="shared" si="41"/>
        <v>621799</v>
      </c>
      <c r="AH123" s="38">
        <f t="shared" si="49"/>
        <v>-16267.160165984766</v>
      </c>
      <c r="AI123" s="38"/>
      <c r="AJ123" s="2">
        <v>38364</v>
      </c>
      <c r="BB123" s="38">
        <f t="shared" si="50"/>
        <v>0</v>
      </c>
      <c r="BC123" s="38"/>
    </row>
    <row r="124" spans="1:55" hidden="1" x14ac:dyDescent="0.25">
      <c r="A124" s="2">
        <v>38365</v>
      </c>
      <c r="B124" s="7">
        <v>603215</v>
      </c>
      <c r="C124" s="3">
        <v>34.375</v>
      </c>
      <c r="D124" s="7">
        <f t="shared" si="31"/>
        <v>1181.640625</v>
      </c>
      <c r="E124" s="7">
        <f t="shared" si="32"/>
        <v>40618.896484375</v>
      </c>
      <c r="F124" s="7">
        <f t="shared" si="33"/>
        <v>1396274.5666503906</v>
      </c>
      <c r="H124" s="11">
        <v>621799</v>
      </c>
      <c r="I124" s="5">
        <v>0</v>
      </c>
      <c r="K124">
        <v>0</v>
      </c>
      <c r="L124">
        <v>0</v>
      </c>
      <c r="M124">
        <v>15</v>
      </c>
      <c r="N124" s="3">
        <v>7.0416666666666696</v>
      </c>
      <c r="O124" s="3">
        <f t="shared" si="34"/>
        <v>242.05729166666677</v>
      </c>
      <c r="T124" s="37">
        <f t="shared" si="42"/>
        <v>50916.90500662</v>
      </c>
      <c r="U124" s="25">
        <f t="shared" si="35"/>
        <v>2069.6039237499999</v>
      </c>
      <c r="V124" s="25">
        <f t="shared" si="36"/>
        <v>493537.97884960938</v>
      </c>
      <c r="W124" s="25">
        <f t="shared" si="37"/>
        <v>-312288.28004486085</v>
      </c>
      <c r="X124" s="25">
        <f t="shared" si="38"/>
        <v>67528.375935554504</v>
      </c>
      <c r="Y124" s="25">
        <f t="shared" si="39"/>
        <v>261492.38364633999</v>
      </c>
      <c r="Z124" s="25">
        <f t="shared" si="43"/>
        <v>0</v>
      </c>
      <c r="AA124" s="25">
        <f t="shared" si="44"/>
        <v>0</v>
      </c>
      <c r="AB124" s="25">
        <f t="shared" si="40"/>
        <v>0</v>
      </c>
      <c r="AC124" s="25">
        <f t="shared" si="45"/>
        <v>5696.3044474500002</v>
      </c>
      <c r="AD124" s="25">
        <f t="shared" si="46"/>
        <v>1640.3844646204175</v>
      </c>
      <c r="AE124" s="25">
        <f t="shared" si="47"/>
        <v>43312.783044222677</v>
      </c>
      <c r="AF124" s="25">
        <f t="shared" si="48"/>
        <v>613906.43927330605</v>
      </c>
      <c r="AG124" s="25">
        <f t="shared" si="41"/>
        <v>603215</v>
      </c>
      <c r="AH124" s="38">
        <f t="shared" si="49"/>
        <v>10691.439273306052</v>
      </c>
      <c r="AI124" s="38"/>
      <c r="AJ124" s="2">
        <v>38365</v>
      </c>
      <c r="BB124" s="38">
        <f t="shared" si="50"/>
        <v>0</v>
      </c>
      <c r="BC124" s="38"/>
    </row>
    <row r="125" spans="1:55" hidden="1" x14ac:dyDescent="0.25">
      <c r="A125" s="2">
        <v>38366</v>
      </c>
      <c r="B125" s="7">
        <v>541960</v>
      </c>
      <c r="C125" s="3">
        <v>32.75</v>
      </c>
      <c r="D125" s="7">
        <f t="shared" si="31"/>
        <v>1072.5625</v>
      </c>
      <c r="E125" s="7">
        <f t="shared" si="32"/>
        <v>35126.421875</v>
      </c>
      <c r="F125" s="7">
        <f t="shared" si="33"/>
        <v>1150390.31640625</v>
      </c>
      <c r="H125" s="11">
        <v>603215</v>
      </c>
      <c r="I125" s="5">
        <v>0</v>
      </c>
      <c r="K125">
        <v>1</v>
      </c>
      <c r="L125">
        <v>0</v>
      </c>
      <c r="M125">
        <v>8</v>
      </c>
      <c r="N125" s="3">
        <v>3.6666666666666701</v>
      </c>
      <c r="O125" s="3">
        <f t="shared" si="34"/>
        <v>120.08333333333344</v>
      </c>
      <c r="T125" s="37">
        <f t="shared" si="42"/>
        <v>50916.90500662</v>
      </c>
      <c r="U125" s="25">
        <f t="shared" si="35"/>
        <v>1971.7681019000001</v>
      </c>
      <c r="V125" s="25">
        <f t="shared" si="36"/>
        <v>447979.1209276375</v>
      </c>
      <c r="W125" s="25">
        <f t="shared" si="37"/>
        <v>-270060.75548343919</v>
      </c>
      <c r="X125" s="25">
        <f t="shared" si="38"/>
        <v>55636.614469934575</v>
      </c>
      <c r="Y125" s="25">
        <f t="shared" si="39"/>
        <v>253677.03743689999</v>
      </c>
      <c r="Z125" s="25">
        <f t="shared" si="43"/>
        <v>-10589.1577886</v>
      </c>
      <c r="AA125" s="25">
        <f t="shared" si="44"/>
        <v>0</v>
      </c>
      <c r="AB125" s="25">
        <f t="shared" si="40"/>
        <v>0</v>
      </c>
      <c r="AC125" s="25">
        <f t="shared" si="45"/>
        <v>3038.0290386400002</v>
      </c>
      <c r="AD125" s="25">
        <f t="shared" si="46"/>
        <v>854.1646916366675</v>
      </c>
      <c r="AE125" s="25">
        <f t="shared" si="47"/>
        <v>21487.24100844752</v>
      </c>
      <c r="AF125" s="25">
        <f t="shared" si="48"/>
        <v>554910.96740967699</v>
      </c>
      <c r="AG125" s="25">
        <f t="shared" si="41"/>
        <v>541960</v>
      </c>
      <c r="AH125" s="38">
        <f t="shared" si="49"/>
        <v>12950.967409676989</v>
      </c>
      <c r="AI125" s="38"/>
      <c r="AJ125" s="2">
        <v>38366</v>
      </c>
      <c r="BB125" s="38">
        <f t="shared" si="50"/>
        <v>0</v>
      </c>
      <c r="BC125" s="38"/>
    </row>
    <row r="126" spans="1:55" hidden="1" x14ac:dyDescent="0.25">
      <c r="A126" s="2">
        <v>38367</v>
      </c>
      <c r="B126" s="7">
        <v>482999</v>
      </c>
      <c r="C126" s="3">
        <v>30.7916666666667</v>
      </c>
      <c r="D126" s="7">
        <f t="shared" si="31"/>
        <v>948.12673611111313</v>
      </c>
      <c r="E126" s="7">
        <f t="shared" si="32"/>
        <v>29194.402416088058</v>
      </c>
      <c r="F126" s="7">
        <f t="shared" si="33"/>
        <v>898944.30772871233</v>
      </c>
      <c r="H126" s="11">
        <v>541960</v>
      </c>
      <c r="I126" s="5">
        <v>0</v>
      </c>
      <c r="K126">
        <v>0</v>
      </c>
      <c r="L126">
        <v>1</v>
      </c>
      <c r="M126">
        <v>9</v>
      </c>
      <c r="N126" s="3">
        <v>3.0416666666666701</v>
      </c>
      <c r="O126" s="3">
        <f t="shared" si="34"/>
        <v>93.657986111111313</v>
      </c>
      <c r="T126" s="37">
        <f t="shared" si="42"/>
        <v>50916.90500662</v>
      </c>
      <c r="U126" s="25">
        <f t="shared" si="35"/>
        <v>1853.8633935166688</v>
      </c>
      <c r="V126" s="25">
        <f t="shared" si="36"/>
        <v>396005.81017054629</v>
      </c>
      <c r="W126" s="25">
        <f t="shared" si="37"/>
        <v>-224453.89970071593</v>
      </c>
      <c r="X126" s="25">
        <f t="shared" si="38"/>
        <v>43475.868290760649</v>
      </c>
      <c r="Y126" s="25">
        <f t="shared" si="39"/>
        <v>227916.7580536</v>
      </c>
      <c r="Z126" s="25">
        <f t="shared" si="43"/>
        <v>0</v>
      </c>
      <c r="AA126" s="25">
        <f t="shared" si="44"/>
        <v>-10611.011341539999</v>
      </c>
      <c r="AB126" s="25">
        <f t="shared" si="40"/>
        <v>0</v>
      </c>
      <c r="AC126" s="25">
        <f t="shared" si="45"/>
        <v>3417.7826684700003</v>
      </c>
      <c r="AD126" s="25">
        <f t="shared" si="46"/>
        <v>708.56843738041744</v>
      </c>
      <c r="AE126" s="25">
        <f t="shared" si="47"/>
        <v>16758.792948801754</v>
      </c>
      <c r="AF126" s="25">
        <f t="shared" si="48"/>
        <v>505989.43792743981</v>
      </c>
      <c r="AG126" s="25">
        <f t="shared" si="41"/>
        <v>482999</v>
      </c>
      <c r="AH126" s="38">
        <f t="shared" si="49"/>
        <v>22990.437927439809</v>
      </c>
      <c r="AI126" s="38"/>
      <c r="AJ126" s="2">
        <v>38367</v>
      </c>
      <c r="BB126" s="38">
        <f t="shared" si="50"/>
        <v>0</v>
      </c>
      <c r="BC126" s="38"/>
    </row>
    <row r="127" spans="1:55" hidden="1" x14ac:dyDescent="0.25">
      <c r="A127" s="2">
        <v>38368</v>
      </c>
      <c r="B127" s="7">
        <v>458035</v>
      </c>
      <c r="C127" s="3">
        <v>28.7083333333333</v>
      </c>
      <c r="D127" s="7">
        <f t="shared" si="31"/>
        <v>824.1684027777759</v>
      </c>
      <c r="E127" s="7">
        <f t="shared" si="32"/>
        <v>23660.501229745289</v>
      </c>
      <c r="F127" s="7">
        <f t="shared" si="33"/>
        <v>679253.55613727029</v>
      </c>
      <c r="H127" s="11">
        <v>482999</v>
      </c>
      <c r="I127" s="5">
        <v>0</v>
      </c>
      <c r="K127">
        <v>0</v>
      </c>
      <c r="L127">
        <v>1</v>
      </c>
      <c r="M127">
        <v>8</v>
      </c>
      <c r="N127" s="3">
        <v>3.625</v>
      </c>
      <c r="O127" s="3">
        <f t="shared" si="34"/>
        <v>104.06770833333321</v>
      </c>
      <c r="T127" s="37">
        <f t="shared" si="42"/>
        <v>50916.90500662</v>
      </c>
      <c r="U127" s="25">
        <f t="shared" si="35"/>
        <v>1728.4328526833315</v>
      </c>
      <c r="V127" s="25">
        <f t="shared" si="36"/>
        <v>344231.90869783633</v>
      </c>
      <c r="W127" s="25">
        <f t="shared" si="37"/>
        <v>-181907.87720879569</v>
      </c>
      <c r="X127" s="25">
        <f t="shared" si="38"/>
        <v>32850.909548855838</v>
      </c>
      <c r="Y127" s="25">
        <f t="shared" si="39"/>
        <v>203121.20123834</v>
      </c>
      <c r="Z127" s="25">
        <f t="shared" si="43"/>
        <v>0</v>
      </c>
      <c r="AA127" s="25">
        <f t="shared" si="44"/>
        <v>-10611.011341539999</v>
      </c>
      <c r="AB127" s="25">
        <f t="shared" si="40"/>
        <v>0</v>
      </c>
      <c r="AC127" s="25">
        <f t="shared" si="45"/>
        <v>3038.0290386400002</v>
      </c>
      <c r="AD127" s="25">
        <f t="shared" si="46"/>
        <v>844.45827468624998</v>
      </c>
      <c r="AE127" s="25">
        <f t="shared" si="47"/>
        <v>18621.467843068574</v>
      </c>
      <c r="AF127" s="25">
        <f t="shared" si="48"/>
        <v>462834.42395039462</v>
      </c>
      <c r="AG127" s="25">
        <f t="shared" si="41"/>
        <v>458035</v>
      </c>
      <c r="AH127" s="38">
        <f t="shared" si="49"/>
        <v>4799.4239503946155</v>
      </c>
      <c r="AI127" s="38"/>
      <c r="AJ127" s="2">
        <v>38368</v>
      </c>
      <c r="BB127" s="38">
        <f t="shared" si="50"/>
        <v>0</v>
      </c>
      <c r="BC127" s="38"/>
    </row>
    <row r="128" spans="1:55" hidden="1" x14ac:dyDescent="0.25">
      <c r="A128" s="2">
        <v>38369</v>
      </c>
      <c r="B128" s="7">
        <v>463839</v>
      </c>
      <c r="C128" s="3">
        <v>27.7916666666667</v>
      </c>
      <c r="D128" s="7">
        <f t="shared" si="31"/>
        <v>772.3767361111129</v>
      </c>
      <c r="E128" s="7">
        <f t="shared" si="32"/>
        <v>21465.63679108804</v>
      </c>
      <c r="F128" s="7">
        <f t="shared" si="33"/>
        <v>596565.82248565578</v>
      </c>
      <c r="H128" s="11">
        <v>458035</v>
      </c>
      <c r="I128" s="5">
        <v>0</v>
      </c>
      <c r="K128">
        <v>0</v>
      </c>
      <c r="L128">
        <v>0</v>
      </c>
      <c r="M128">
        <v>12</v>
      </c>
      <c r="N128" s="3">
        <v>5.0833333333333304</v>
      </c>
      <c r="O128" s="3">
        <f t="shared" si="34"/>
        <v>141.27430555555563</v>
      </c>
      <c r="T128" s="37">
        <f t="shared" si="42"/>
        <v>50916.90500662</v>
      </c>
      <c r="U128" s="25">
        <f t="shared" si="35"/>
        <v>1673.2434147166687</v>
      </c>
      <c r="V128" s="25">
        <f t="shared" si="36"/>
        <v>322599.98952789622</v>
      </c>
      <c r="W128" s="25">
        <f t="shared" si="37"/>
        <v>-165033.20803250314</v>
      </c>
      <c r="X128" s="25">
        <f t="shared" si="38"/>
        <v>28851.862014329396</v>
      </c>
      <c r="Y128" s="25">
        <f t="shared" si="39"/>
        <v>192622.79923809998</v>
      </c>
      <c r="Z128" s="25">
        <f t="shared" si="43"/>
        <v>0</v>
      </c>
      <c r="AA128" s="25">
        <f t="shared" si="44"/>
        <v>0</v>
      </c>
      <c r="AB128" s="25">
        <f t="shared" si="40"/>
        <v>0</v>
      </c>
      <c r="AC128" s="25">
        <f t="shared" si="45"/>
        <v>4557.0435579599998</v>
      </c>
      <c r="AD128" s="25">
        <f t="shared" si="46"/>
        <v>1184.1828679508326</v>
      </c>
      <c r="AE128" s="25">
        <f t="shared" si="47"/>
        <v>25279.070521359699</v>
      </c>
      <c r="AF128" s="25">
        <f t="shared" si="48"/>
        <v>462651.88811642968</v>
      </c>
      <c r="AG128" s="25">
        <f t="shared" si="41"/>
        <v>463839</v>
      </c>
      <c r="AH128" s="38">
        <f t="shared" si="49"/>
        <v>-1187.1118835703237</v>
      </c>
      <c r="AI128" s="38"/>
      <c r="AJ128" s="2">
        <v>38369</v>
      </c>
      <c r="BB128" s="38">
        <f t="shared" si="50"/>
        <v>0</v>
      </c>
      <c r="BC128" s="38"/>
    </row>
    <row r="129" spans="1:55" hidden="1" x14ac:dyDescent="0.25">
      <c r="A129" s="2">
        <v>38370</v>
      </c>
      <c r="B129" s="7">
        <v>464727</v>
      </c>
      <c r="C129" s="3">
        <v>27.9166666666667</v>
      </c>
      <c r="D129" s="7">
        <f t="shared" si="31"/>
        <v>779.34027777777965</v>
      </c>
      <c r="E129" s="7">
        <f t="shared" si="32"/>
        <v>21756.582754629708</v>
      </c>
      <c r="F129" s="7">
        <f t="shared" si="33"/>
        <v>607371.26856674673</v>
      </c>
      <c r="H129" s="11">
        <v>463839</v>
      </c>
      <c r="I129" s="5">
        <v>0</v>
      </c>
      <c r="K129">
        <v>0</v>
      </c>
      <c r="L129">
        <v>0</v>
      </c>
      <c r="M129">
        <v>9</v>
      </c>
      <c r="N129" s="3">
        <v>3.6666666666666701</v>
      </c>
      <c r="O129" s="3">
        <f t="shared" si="34"/>
        <v>102.36111111111133</v>
      </c>
      <c r="T129" s="37">
        <f t="shared" si="42"/>
        <v>50916.90500662</v>
      </c>
      <c r="U129" s="25">
        <f t="shared" si="35"/>
        <v>1680.7692471666687</v>
      </c>
      <c r="V129" s="25">
        <f t="shared" si="36"/>
        <v>325508.46458121605</v>
      </c>
      <c r="W129" s="25">
        <f t="shared" si="37"/>
        <v>-167270.07368874698</v>
      </c>
      <c r="X129" s="25">
        <f t="shared" si="38"/>
        <v>29374.448504510718</v>
      </c>
      <c r="Y129" s="25">
        <f t="shared" si="39"/>
        <v>195063.62303274</v>
      </c>
      <c r="Z129" s="25">
        <f t="shared" si="43"/>
        <v>0</v>
      </c>
      <c r="AA129" s="25">
        <f t="shared" si="44"/>
        <v>0</v>
      </c>
      <c r="AB129" s="25">
        <f t="shared" si="40"/>
        <v>0</v>
      </c>
      <c r="AC129" s="25">
        <f t="shared" si="45"/>
        <v>3417.7826684700003</v>
      </c>
      <c r="AD129" s="25">
        <f t="shared" si="46"/>
        <v>854.1646916366675</v>
      </c>
      <c r="AE129" s="25">
        <f t="shared" si="47"/>
        <v>18316.096025012539</v>
      </c>
      <c r="AF129" s="25">
        <f t="shared" si="48"/>
        <v>457862.18006862566</v>
      </c>
      <c r="AG129" s="25">
        <f t="shared" si="41"/>
        <v>464727</v>
      </c>
      <c r="AH129" s="38">
        <f t="shared" si="49"/>
        <v>-6864.8199313743389</v>
      </c>
      <c r="AI129" s="38"/>
      <c r="AJ129" s="2">
        <v>38370</v>
      </c>
      <c r="BB129" s="38">
        <f t="shared" si="50"/>
        <v>0</v>
      </c>
      <c r="BC129" s="38"/>
    </row>
    <row r="130" spans="1:55" hidden="1" x14ac:dyDescent="0.25">
      <c r="A130" s="2">
        <v>38371</v>
      </c>
      <c r="B130" s="7">
        <v>437713</v>
      </c>
      <c r="C130" s="3">
        <v>28.6666666666667</v>
      </c>
      <c r="D130" s="7">
        <f t="shared" si="31"/>
        <v>821.77777777777965</v>
      </c>
      <c r="E130" s="7">
        <f t="shared" si="32"/>
        <v>23557.629629629711</v>
      </c>
      <c r="F130" s="7">
        <f t="shared" si="33"/>
        <v>675318.71604938584</v>
      </c>
      <c r="H130" s="11">
        <v>464727</v>
      </c>
      <c r="I130" s="5">
        <v>0</v>
      </c>
      <c r="K130">
        <v>0</v>
      </c>
      <c r="L130">
        <v>0</v>
      </c>
      <c r="M130">
        <v>9</v>
      </c>
      <c r="N130" s="3">
        <v>3.5416666666666701</v>
      </c>
      <c r="O130" s="3">
        <f t="shared" si="34"/>
        <v>101.527777777778</v>
      </c>
      <c r="T130" s="37">
        <f t="shared" si="42"/>
        <v>50916.90500662</v>
      </c>
      <c r="U130" s="25">
        <f t="shared" si="35"/>
        <v>1725.9242418666688</v>
      </c>
      <c r="V130" s="25">
        <f t="shared" si="36"/>
        <v>343233.41202657856</v>
      </c>
      <c r="W130" s="25">
        <f t="shared" si="37"/>
        <v>-181116.97450473247</v>
      </c>
      <c r="X130" s="25">
        <f t="shared" si="38"/>
        <v>32660.607893975463</v>
      </c>
      <c r="Y130" s="25">
        <f t="shared" si="39"/>
        <v>195437.06402681998</v>
      </c>
      <c r="Z130" s="25">
        <f t="shared" si="43"/>
        <v>0</v>
      </c>
      <c r="AA130" s="25">
        <f t="shared" si="44"/>
        <v>0</v>
      </c>
      <c r="AB130" s="25">
        <f t="shared" si="40"/>
        <v>0</v>
      </c>
      <c r="AC130" s="25">
        <f t="shared" si="45"/>
        <v>3417.7826684700003</v>
      </c>
      <c r="AD130" s="25">
        <f t="shared" si="46"/>
        <v>825.04544078541744</v>
      </c>
      <c r="AE130" s="25">
        <f t="shared" si="47"/>
        <v>18166.982624537541</v>
      </c>
      <c r="AF130" s="25">
        <f t="shared" si="48"/>
        <v>465266.74942492112</v>
      </c>
      <c r="AG130" s="25">
        <f t="shared" si="41"/>
        <v>437713</v>
      </c>
      <c r="AH130" s="38">
        <f t="shared" si="49"/>
        <v>27553.749424921116</v>
      </c>
      <c r="AI130" s="38"/>
      <c r="AJ130" s="2">
        <v>38371</v>
      </c>
      <c r="BB130" s="38">
        <f t="shared" si="50"/>
        <v>0</v>
      </c>
      <c r="BC130" s="38"/>
    </row>
    <row r="131" spans="1:55" hidden="1" x14ac:dyDescent="0.25">
      <c r="A131" s="2">
        <v>38372</v>
      </c>
      <c r="B131" s="7">
        <v>463693</v>
      </c>
      <c r="C131" s="3">
        <v>33.9583333333333</v>
      </c>
      <c r="D131" s="7">
        <f t="shared" ref="D131:D170" si="51">+C131^2</f>
        <v>1153.1684027777756</v>
      </c>
      <c r="E131" s="7">
        <f t="shared" ref="E131:E170" si="52">+C131^3</f>
        <v>39159.677010995256</v>
      </c>
      <c r="F131" s="7">
        <f t="shared" si="33"/>
        <v>1329797.365165046</v>
      </c>
      <c r="H131" s="11">
        <v>437713</v>
      </c>
      <c r="I131" s="5">
        <v>0</v>
      </c>
      <c r="K131">
        <v>0</v>
      </c>
      <c r="L131">
        <v>0</v>
      </c>
      <c r="M131">
        <v>13</v>
      </c>
      <c r="N131" s="3">
        <v>4.2083333333333304</v>
      </c>
      <c r="O131" s="3">
        <f t="shared" si="34"/>
        <v>142.90798611111086</v>
      </c>
      <c r="T131" s="37">
        <f t="shared" si="42"/>
        <v>50916.90500662</v>
      </c>
      <c r="U131" s="25">
        <f t="shared" si="35"/>
        <v>2044.5178155833314</v>
      </c>
      <c r="V131" s="25">
        <f t="shared" si="36"/>
        <v>481645.93425363622</v>
      </c>
      <c r="W131" s="25">
        <f t="shared" si="37"/>
        <v>-301069.43416299345</v>
      </c>
      <c r="X131" s="25">
        <f t="shared" si="38"/>
        <v>64313.322420818411</v>
      </c>
      <c r="Y131" s="25">
        <f t="shared" si="39"/>
        <v>184076.55162357999</v>
      </c>
      <c r="Z131" s="25">
        <f t="shared" si="43"/>
        <v>0</v>
      </c>
      <c r="AA131" s="25">
        <f t="shared" si="44"/>
        <v>0</v>
      </c>
      <c r="AB131" s="25">
        <f t="shared" si="40"/>
        <v>0</v>
      </c>
      <c r="AC131" s="25">
        <f t="shared" si="45"/>
        <v>4936.79718779</v>
      </c>
      <c r="AD131" s="25">
        <f t="shared" si="46"/>
        <v>980.34811199208264</v>
      </c>
      <c r="AE131" s="25">
        <f t="shared" si="47"/>
        <v>25571.394916874175</v>
      </c>
      <c r="AF131" s="25">
        <f t="shared" si="48"/>
        <v>513416.33717390068</v>
      </c>
      <c r="AG131" s="25">
        <f t="shared" si="41"/>
        <v>463693</v>
      </c>
      <c r="AH131" s="38">
        <f t="shared" si="49"/>
        <v>49723.337173900683</v>
      </c>
      <c r="AI131" s="38"/>
      <c r="AJ131" s="2">
        <v>38372</v>
      </c>
      <c r="BB131" s="38">
        <f t="shared" si="50"/>
        <v>0</v>
      </c>
      <c r="BC131" s="38"/>
    </row>
    <row r="132" spans="1:55" hidden="1" x14ac:dyDescent="0.25">
      <c r="A132" s="2">
        <v>38373</v>
      </c>
      <c r="B132" s="7">
        <v>520377</v>
      </c>
      <c r="C132" s="3">
        <v>33.7083333333333</v>
      </c>
      <c r="D132" s="7">
        <f t="shared" si="51"/>
        <v>1136.2517361111088</v>
      </c>
      <c r="E132" s="7">
        <f t="shared" si="52"/>
        <v>38301.15227141192</v>
      </c>
      <c r="F132" s="7">
        <f t="shared" si="33"/>
        <v>1291068.0078155089</v>
      </c>
      <c r="H132" s="11">
        <v>463693</v>
      </c>
      <c r="I132" s="5">
        <v>0</v>
      </c>
      <c r="K132">
        <v>1</v>
      </c>
      <c r="L132">
        <v>0</v>
      </c>
      <c r="M132">
        <v>7</v>
      </c>
      <c r="N132" s="3">
        <v>2.2083333333333299</v>
      </c>
      <c r="O132" s="3">
        <f t="shared" si="34"/>
        <v>74.43923611111093</v>
      </c>
      <c r="T132" s="37">
        <f t="shared" si="42"/>
        <v>50916.90500662</v>
      </c>
      <c r="U132" s="25">
        <f t="shared" si="35"/>
        <v>2029.4661506833313</v>
      </c>
      <c r="V132" s="25">
        <f t="shared" si="36"/>
        <v>474580.3194644195</v>
      </c>
      <c r="W132" s="25">
        <f t="shared" si="37"/>
        <v>-294468.88029507693</v>
      </c>
      <c r="X132" s="25">
        <f t="shared" si="38"/>
        <v>62440.244828983414</v>
      </c>
      <c r="Y132" s="25">
        <f t="shared" si="39"/>
        <v>195002.22395037999</v>
      </c>
      <c r="Z132" s="25">
        <f t="shared" si="43"/>
        <v>-10589.1577886</v>
      </c>
      <c r="AA132" s="25">
        <f t="shared" si="44"/>
        <v>0</v>
      </c>
      <c r="AB132" s="25">
        <f t="shared" si="40"/>
        <v>0</v>
      </c>
      <c r="AC132" s="25">
        <f t="shared" si="45"/>
        <v>2658.27540881</v>
      </c>
      <c r="AD132" s="25">
        <f t="shared" si="46"/>
        <v>514.44009837208262</v>
      </c>
      <c r="AE132" s="25">
        <f t="shared" si="47"/>
        <v>13319.865150346999</v>
      </c>
      <c r="AF132" s="25">
        <f t="shared" si="48"/>
        <v>496403.70197493833</v>
      </c>
      <c r="AG132" s="25">
        <f t="shared" si="41"/>
        <v>520377</v>
      </c>
      <c r="AH132" s="38">
        <f t="shared" si="49"/>
        <v>-23973.298025061667</v>
      </c>
      <c r="AI132" s="38"/>
      <c r="AJ132" s="2">
        <v>38373</v>
      </c>
      <c r="BB132" s="38">
        <f t="shared" si="50"/>
        <v>0</v>
      </c>
      <c r="BC132" s="38"/>
    </row>
    <row r="133" spans="1:55" hidden="1" x14ac:dyDescent="0.25">
      <c r="A133" s="2">
        <v>38374</v>
      </c>
      <c r="B133" s="7">
        <v>525078</v>
      </c>
      <c r="C133" s="3">
        <v>32.9166666666667</v>
      </c>
      <c r="D133" s="7">
        <f t="shared" si="51"/>
        <v>1083.5069444444466</v>
      </c>
      <c r="E133" s="7">
        <f t="shared" si="52"/>
        <v>35665.436921296401</v>
      </c>
      <c r="F133" s="7">
        <f t="shared" si="33"/>
        <v>1173987.2986593412</v>
      </c>
      <c r="H133" s="11">
        <v>520377</v>
      </c>
      <c r="I133" s="5">
        <v>0</v>
      </c>
      <c r="K133">
        <v>0</v>
      </c>
      <c r="L133">
        <v>1</v>
      </c>
      <c r="M133">
        <v>7</v>
      </c>
      <c r="N133" s="3">
        <v>3.2916666666666701</v>
      </c>
      <c r="O133" s="3">
        <f t="shared" si="34"/>
        <v>108.35069444444467</v>
      </c>
      <c r="T133" s="37">
        <f t="shared" si="42"/>
        <v>50916.90500662</v>
      </c>
      <c r="U133" s="25">
        <f t="shared" si="35"/>
        <v>1981.8025451666688</v>
      </c>
      <c r="V133" s="25">
        <f t="shared" si="36"/>
        <v>452550.30685038283</v>
      </c>
      <c r="W133" s="25">
        <f t="shared" si="37"/>
        <v>-274204.83856533573</v>
      </c>
      <c r="X133" s="25">
        <f t="shared" si="38"/>
        <v>56777.841221886389</v>
      </c>
      <c r="Y133" s="25">
        <f t="shared" si="39"/>
        <v>218840.20740581999</v>
      </c>
      <c r="Z133" s="25">
        <f t="shared" si="43"/>
        <v>0</v>
      </c>
      <c r="AA133" s="25">
        <f t="shared" si="44"/>
        <v>-10611.011341539999</v>
      </c>
      <c r="AB133" s="25">
        <f t="shared" si="40"/>
        <v>0</v>
      </c>
      <c r="AC133" s="25">
        <f t="shared" si="45"/>
        <v>2658.27540881</v>
      </c>
      <c r="AD133" s="25">
        <f t="shared" si="46"/>
        <v>766.80693908291744</v>
      </c>
      <c r="AE133" s="25">
        <f t="shared" si="47"/>
        <v>19387.848590926602</v>
      </c>
      <c r="AF133" s="25">
        <f t="shared" si="48"/>
        <v>519064.14406181965</v>
      </c>
      <c r="AG133" s="25">
        <f t="shared" si="41"/>
        <v>525078</v>
      </c>
      <c r="AH133" s="38">
        <f t="shared" si="49"/>
        <v>-6013.8559381803498</v>
      </c>
      <c r="AI133" s="38"/>
      <c r="AJ133" s="2">
        <v>38374</v>
      </c>
      <c r="BB133" s="38">
        <f t="shared" si="50"/>
        <v>0</v>
      </c>
      <c r="BC133" s="38"/>
    </row>
    <row r="134" spans="1:55" hidden="1" x14ac:dyDescent="0.25">
      <c r="A134" s="2">
        <v>38375</v>
      </c>
      <c r="B134" s="7">
        <v>538295</v>
      </c>
      <c r="C134" s="3">
        <v>34.375</v>
      </c>
      <c r="D134" s="7">
        <f t="shared" si="51"/>
        <v>1181.640625</v>
      </c>
      <c r="E134" s="7">
        <f t="shared" si="52"/>
        <v>40618.896484375</v>
      </c>
      <c r="F134" s="7">
        <f t="shared" si="33"/>
        <v>1396274.5666503906</v>
      </c>
      <c r="H134" s="11">
        <v>525078</v>
      </c>
      <c r="I134" s="5">
        <v>0</v>
      </c>
      <c r="K134">
        <v>0</v>
      </c>
      <c r="L134">
        <v>1</v>
      </c>
      <c r="M134">
        <v>6</v>
      </c>
      <c r="N134" s="3">
        <v>2.625</v>
      </c>
      <c r="O134" s="3">
        <f t="shared" si="34"/>
        <v>90.234375</v>
      </c>
      <c r="T134" s="37">
        <f t="shared" si="42"/>
        <v>50916.90500662</v>
      </c>
      <c r="U134" s="25">
        <f t="shared" si="35"/>
        <v>2069.6039237499999</v>
      </c>
      <c r="V134" s="25">
        <f t="shared" si="36"/>
        <v>493537.97884960938</v>
      </c>
      <c r="W134" s="25">
        <f t="shared" si="37"/>
        <v>-312288.28004486085</v>
      </c>
      <c r="X134" s="25">
        <f t="shared" si="38"/>
        <v>67528.375935554504</v>
      </c>
      <c r="Y134" s="25">
        <f t="shared" si="39"/>
        <v>220817.17374947999</v>
      </c>
      <c r="Z134" s="25">
        <f t="shared" si="43"/>
        <v>0</v>
      </c>
      <c r="AA134" s="25">
        <f t="shared" si="44"/>
        <v>-10611.011341539999</v>
      </c>
      <c r="AB134" s="25">
        <f t="shared" si="40"/>
        <v>0</v>
      </c>
      <c r="AC134" s="25">
        <f t="shared" si="45"/>
        <v>2278.5217789799999</v>
      </c>
      <c r="AD134" s="25">
        <f t="shared" si="46"/>
        <v>611.50426787624997</v>
      </c>
      <c r="AE134" s="25">
        <f t="shared" si="47"/>
        <v>16146.185395183595</v>
      </c>
      <c r="AF134" s="25">
        <f t="shared" si="48"/>
        <v>531006.9575206528</v>
      </c>
      <c r="AG134" s="25">
        <f t="shared" si="41"/>
        <v>538295</v>
      </c>
      <c r="AH134" s="38">
        <f t="shared" si="49"/>
        <v>-7288.0424793472048</v>
      </c>
      <c r="AI134" s="38"/>
      <c r="AJ134" s="2">
        <v>38375</v>
      </c>
      <c r="BB134" s="38">
        <f t="shared" si="50"/>
        <v>0</v>
      </c>
      <c r="BC134" s="38"/>
    </row>
    <row r="135" spans="1:55" hidden="1" x14ac:dyDescent="0.25">
      <c r="A135" s="2">
        <v>38376</v>
      </c>
      <c r="B135" s="7">
        <v>580250</v>
      </c>
      <c r="C135" s="3">
        <v>35</v>
      </c>
      <c r="D135" s="7">
        <f t="shared" si="51"/>
        <v>1225</v>
      </c>
      <c r="E135" s="7">
        <f t="shared" si="52"/>
        <v>42875</v>
      </c>
      <c r="F135" s="7">
        <f t="shared" si="33"/>
        <v>1500625</v>
      </c>
      <c r="H135" s="11">
        <v>538295</v>
      </c>
      <c r="I135" s="5">
        <v>0</v>
      </c>
      <c r="K135">
        <v>0</v>
      </c>
      <c r="L135">
        <v>0</v>
      </c>
      <c r="M135">
        <v>7</v>
      </c>
      <c r="N135" s="3">
        <v>2.4166666666666701</v>
      </c>
      <c r="O135" s="3">
        <f t="shared" si="34"/>
        <v>84.583333333333456</v>
      </c>
      <c r="T135" s="37">
        <f t="shared" si="42"/>
        <v>50916.90500662</v>
      </c>
      <c r="U135" s="25">
        <f t="shared" si="35"/>
        <v>2107.2330860000002</v>
      </c>
      <c r="V135" s="25">
        <f t="shared" si="36"/>
        <v>511647.96749499999</v>
      </c>
      <c r="W135" s="25">
        <f t="shared" si="37"/>
        <v>-329633.77062874998</v>
      </c>
      <c r="X135" s="25">
        <f t="shared" si="38"/>
        <v>72575.102031250004</v>
      </c>
      <c r="Y135" s="25">
        <f t="shared" si="39"/>
        <v>226375.4728697</v>
      </c>
      <c r="Z135" s="25">
        <f t="shared" si="43"/>
        <v>0</v>
      </c>
      <c r="AA135" s="25">
        <f t="shared" si="44"/>
        <v>0</v>
      </c>
      <c r="AB135" s="25">
        <f t="shared" si="40"/>
        <v>0</v>
      </c>
      <c r="AC135" s="25">
        <f t="shared" si="45"/>
        <v>2658.27540881</v>
      </c>
      <c r="AD135" s="25">
        <f t="shared" si="46"/>
        <v>562.97218312416749</v>
      </c>
      <c r="AE135" s="25">
        <f t="shared" si="47"/>
        <v>15135.010148212523</v>
      </c>
      <c r="AF135" s="25">
        <f t="shared" si="48"/>
        <v>552345.16759996675</v>
      </c>
      <c r="AG135" s="25">
        <f t="shared" si="41"/>
        <v>580250</v>
      </c>
      <c r="AH135" s="38">
        <f t="shared" si="49"/>
        <v>-27904.83240003325</v>
      </c>
      <c r="AI135" s="38"/>
      <c r="AJ135" s="2">
        <v>38376</v>
      </c>
      <c r="BB135" s="38">
        <f t="shared" si="50"/>
        <v>0</v>
      </c>
      <c r="BC135" s="38"/>
    </row>
    <row r="136" spans="1:55" hidden="1" x14ac:dyDescent="0.25">
      <c r="A136" s="2">
        <v>38377</v>
      </c>
      <c r="B136" s="7">
        <v>567074</v>
      </c>
      <c r="C136" s="3">
        <v>34.125</v>
      </c>
      <c r="D136" s="7">
        <f t="shared" si="51"/>
        <v>1164.515625</v>
      </c>
      <c r="E136" s="7">
        <f t="shared" si="52"/>
        <v>39739.095703125</v>
      </c>
      <c r="F136" s="7">
        <f t="shared" si="33"/>
        <v>1356096.6408691406</v>
      </c>
      <c r="H136" s="11">
        <v>580250</v>
      </c>
      <c r="I136" s="5">
        <v>0</v>
      </c>
      <c r="K136">
        <v>0</v>
      </c>
      <c r="L136">
        <v>0</v>
      </c>
      <c r="M136">
        <v>7</v>
      </c>
      <c r="N136" s="3">
        <v>4.7916666666666696</v>
      </c>
      <c r="O136" s="3">
        <f t="shared" si="34"/>
        <v>163.51562500000011</v>
      </c>
      <c r="T136" s="37">
        <f t="shared" si="42"/>
        <v>50916.90500662</v>
      </c>
      <c r="U136" s="25">
        <f t="shared" si="35"/>
        <v>2054.5522588500003</v>
      </c>
      <c r="V136" s="25">
        <f t="shared" si="36"/>
        <v>486385.34909993433</v>
      </c>
      <c r="W136" s="25">
        <f t="shared" si="37"/>
        <v>-305524.15062385658</v>
      </c>
      <c r="X136" s="25">
        <f t="shared" si="38"/>
        <v>65585.240866514476</v>
      </c>
      <c r="Y136" s="25">
        <f t="shared" si="39"/>
        <v>244019.29821499999</v>
      </c>
      <c r="Z136" s="25">
        <f t="shared" si="43"/>
        <v>0</v>
      </c>
      <c r="AA136" s="25">
        <f t="shared" si="44"/>
        <v>0</v>
      </c>
      <c r="AB136" s="25">
        <f t="shared" si="40"/>
        <v>0</v>
      </c>
      <c r="AC136" s="25">
        <f t="shared" si="45"/>
        <v>2658.27540881</v>
      </c>
      <c r="AD136" s="25">
        <f t="shared" si="46"/>
        <v>1116.2379492979173</v>
      </c>
      <c r="AE136" s="25">
        <f t="shared" si="47"/>
        <v>29258.845049453928</v>
      </c>
      <c r="AF136" s="25">
        <f t="shared" si="48"/>
        <v>576470.55323062395</v>
      </c>
      <c r="AG136" s="25">
        <f t="shared" si="41"/>
        <v>567074</v>
      </c>
      <c r="AH136" s="38">
        <f t="shared" si="49"/>
        <v>9396.5532306239475</v>
      </c>
      <c r="AI136" s="38"/>
      <c r="AJ136" s="2">
        <v>38377</v>
      </c>
      <c r="BB136" s="38">
        <f t="shared" si="50"/>
        <v>0</v>
      </c>
      <c r="BC136" s="38"/>
    </row>
    <row r="137" spans="1:55" hidden="1" x14ac:dyDescent="0.25">
      <c r="A137" s="2">
        <v>38378</v>
      </c>
      <c r="B137" s="7">
        <v>543249</v>
      </c>
      <c r="C137" s="3">
        <v>32.8333333333333</v>
      </c>
      <c r="D137" s="7">
        <f t="shared" si="51"/>
        <v>1078.0277777777756</v>
      </c>
      <c r="E137" s="7">
        <f t="shared" si="52"/>
        <v>35395.245370370263</v>
      </c>
      <c r="F137" s="7">
        <f t="shared" si="33"/>
        <v>1162143.889660489</v>
      </c>
      <c r="H137" s="11">
        <v>567074</v>
      </c>
      <c r="I137" s="5">
        <v>0</v>
      </c>
      <c r="K137">
        <v>0</v>
      </c>
      <c r="L137">
        <v>0</v>
      </c>
      <c r="M137">
        <v>7</v>
      </c>
      <c r="N137" s="3">
        <v>4.25</v>
      </c>
      <c r="O137" s="3">
        <f t="shared" si="34"/>
        <v>139.54166666666652</v>
      </c>
      <c r="T137" s="37">
        <f t="shared" si="42"/>
        <v>50916.90500662</v>
      </c>
      <c r="U137" s="25">
        <f t="shared" si="35"/>
        <v>1976.7853235333314</v>
      </c>
      <c r="V137" s="25">
        <f t="shared" si="36"/>
        <v>450261.8133903268</v>
      </c>
      <c r="W137" s="25">
        <f t="shared" si="37"/>
        <v>-272127.53804699605</v>
      </c>
      <c r="X137" s="25">
        <f t="shared" si="38"/>
        <v>56205.055471622654</v>
      </c>
      <c r="Y137" s="25">
        <f t="shared" si="39"/>
        <v>238478.24130284</v>
      </c>
      <c r="Z137" s="25">
        <f t="shared" si="43"/>
        <v>0</v>
      </c>
      <c r="AA137" s="25">
        <f t="shared" si="44"/>
        <v>0</v>
      </c>
      <c r="AB137" s="25">
        <f t="shared" si="40"/>
        <v>0</v>
      </c>
      <c r="AC137" s="25">
        <f t="shared" si="45"/>
        <v>2658.27540881</v>
      </c>
      <c r="AD137" s="25">
        <f t="shared" si="46"/>
        <v>990.05452894250004</v>
      </c>
      <c r="AE137" s="25">
        <f t="shared" si="47"/>
        <v>24969.038909538722</v>
      </c>
      <c r="AF137" s="25">
        <f t="shared" si="48"/>
        <v>554328.63129523792</v>
      </c>
      <c r="AG137" s="25">
        <f t="shared" si="41"/>
        <v>543249</v>
      </c>
      <c r="AH137" s="38">
        <f t="shared" si="49"/>
        <v>11079.631295237923</v>
      </c>
      <c r="AI137" s="38"/>
      <c r="AJ137" s="2">
        <v>38378</v>
      </c>
      <c r="BB137" s="38">
        <f t="shared" si="50"/>
        <v>0</v>
      </c>
      <c r="BC137" s="38"/>
    </row>
    <row r="138" spans="1:55" hidden="1" x14ac:dyDescent="0.25">
      <c r="A138" s="2">
        <v>38379</v>
      </c>
      <c r="B138" s="7">
        <v>520151</v>
      </c>
      <c r="C138" s="3">
        <v>31.6666666666667</v>
      </c>
      <c r="D138" s="7">
        <f t="shared" si="51"/>
        <v>1002.7777777777799</v>
      </c>
      <c r="E138" s="7">
        <f t="shared" si="52"/>
        <v>31754.62962962973</v>
      </c>
      <c r="F138" s="7">
        <f t="shared" si="33"/>
        <v>1005563.2716049425</v>
      </c>
      <c r="H138" s="11">
        <v>543249</v>
      </c>
      <c r="I138" s="5">
        <v>0</v>
      </c>
      <c r="K138">
        <v>0</v>
      </c>
      <c r="L138">
        <v>0</v>
      </c>
      <c r="M138">
        <v>6</v>
      </c>
      <c r="N138" s="3">
        <v>2</v>
      </c>
      <c r="O138" s="3">
        <f t="shared" si="34"/>
        <v>63.3333333333334</v>
      </c>
      <c r="T138" s="37">
        <f t="shared" si="42"/>
        <v>50916.90500662</v>
      </c>
      <c r="U138" s="25">
        <f t="shared" si="35"/>
        <v>1906.5442206666687</v>
      </c>
      <c r="V138" s="25">
        <f t="shared" si="36"/>
        <v>418832.00967277866</v>
      </c>
      <c r="W138" s="25">
        <f t="shared" si="37"/>
        <v>-244137.56967310261</v>
      </c>
      <c r="X138" s="25">
        <f t="shared" si="38"/>
        <v>48632.307895447739</v>
      </c>
      <c r="Y138" s="25">
        <f t="shared" si="39"/>
        <v>228458.83625333998</v>
      </c>
      <c r="Z138" s="25">
        <f t="shared" si="43"/>
        <v>0</v>
      </c>
      <c r="AA138" s="25">
        <f t="shared" si="44"/>
        <v>0</v>
      </c>
      <c r="AB138" s="25">
        <f t="shared" si="40"/>
        <v>0</v>
      </c>
      <c r="AC138" s="25">
        <f t="shared" si="45"/>
        <v>2278.5217789799999</v>
      </c>
      <c r="AD138" s="25">
        <f t="shared" si="46"/>
        <v>465.90801362000002</v>
      </c>
      <c r="AE138" s="25">
        <f t="shared" si="47"/>
        <v>11332.618436100012</v>
      </c>
      <c r="AF138" s="25">
        <f t="shared" si="48"/>
        <v>518686.08160445042</v>
      </c>
      <c r="AG138" s="25">
        <f t="shared" si="41"/>
        <v>520151</v>
      </c>
      <c r="AH138" s="38">
        <f t="shared" si="49"/>
        <v>-1464.9183955495828</v>
      </c>
      <c r="AI138" s="38"/>
      <c r="AJ138" s="2">
        <v>38379</v>
      </c>
      <c r="BB138" s="38">
        <f t="shared" si="50"/>
        <v>0</v>
      </c>
      <c r="BC138" s="38"/>
    </row>
    <row r="139" spans="1:55" hidden="1" x14ac:dyDescent="0.25">
      <c r="A139" s="2">
        <v>38380</v>
      </c>
      <c r="B139" s="7">
        <v>426964</v>
      </c>
      <c r="C139" s="3">
        <v>24.5416666666667</v>
      </c>
      <c r="D139" s="7">
        <f t="shared" si="51"/>
        <v>602.29340277777942</v>
      </c>
      <c r="E139" s="7">
        <f t="shared" si="52"/>
        <v>14781.28392650469</v>
      </c>
      <c r="F139" s="7">
        <f t="shared" si="33"/>
        <v>362757.34302963642</v>
      </c>
      <c r="H139" s="11">
        <v>520151</v>
      </c>
      <c r="I139" s="5">
        <v>0</v>
      </c>
      <c r="K139">
        <v>1</v>
      </c>
      <c r="L139">
        <v>0</v>
      </c>
      <c r="M139">
        <v>16</v>
      </c>
      <c r="N139" s="3">
        <v>5.2916666666666696</v>
      </c>
      <c r="O139" s="3">
        <f t="shared" si="34"/>
        <v>129.86631944444468</v>
      </c>
      <c r="T139" s="37">
        <f t="shared" si="42"/>
        <v>50916.90500662</v>
      </c>
      <c r="U139" s="25">
        <f t="shared" si="35"/>
        <v>1477.5717710166687</v>
      </c>
      <c r="V139" s="25">
        <f t="shared" si="36"/>
        <v>251560.97580971284</v>
      </c>
      <c r="W139" s="25">
        <f t="shared" si="37"/>
        <v>-113642.22403330322</v>
      </c>
      <c r="X139" s="25">
        <f t="shared" si="38"/>
        <v>17544.124070278063</v>
      </c>
      <c r="Y139" s="25">
        <f t="shared" si="39"/>
        <v>218745.16499065998</v>
      </c>
      <c r="Z139" s="25">
        <f t="shared" si="43"/>
        <v>-10589.1577886</v>
      </c>
      <c r="AA139" s="25">
        <f t="shared" si="44"/>
        <v>0</v>
      </c>
      <c r="AB139" s="25">
        <f t="shared" si="40"/>
        <v>0</v>
      </c>
      <c r="AC139" s="25">
        <f t="shared" si="45"/>
        <v>6076.0580772800004</v>
      </c>
      <c r="AD139" s="25">
        <f t="shared" si="46"/>
        <v>1232.7149527029173</v>
      </c>
      <c r="AE139" s="25">
        <f t="shared" si="47"/>
        <v>23237.770199440511</v>
      </c>
      <c r="AF139" s="25">
        <f t="shared" si="48"/>
        <v>446559.90305580781</v>
      </c>
      <c r="AG139" s="25">
        <f t="shared" si="41"/>
        <v>426964</v>
      </c>
      <c r="AH139" s="38">
        <f t="shared" si="49"/>
        <v>19595.903055807808</v>
      </c>
      <c r="AI139" s="38"/>
      <c r="AJ139" s="2">
        <v>38380</v>
      </c>
      <c r="BB139" s="38">
        <f t="shared" si="50"/>
        <v>0</v>
      </c>
      <c r="BC139" s="38"/>
    </row>
    <row r="140" spans="1:55" hidden="1" x14ac:dyDescent="0.25">
      <c r="A140" s="2">
        <v>38381</v>
      </c>
      <c r="B140" s="7">
        <v>450661</v>
      </c>
      <c r="C140" s="3">
        <v>25.7083333333333</v>
      </c>
      <c r="D140" s="7">
        <f t="shared" si="51"/>
        <v>660.91840277777612</v>
      </c>
      <c r="E140" s="7">
        <f t="shared" si="52"/>
        <v>16991.110604745307</v>
      </c>
      <c r="F140" s="7">
        <f t="shared" si="33"/>
        <v>436813.13513032673</v>
      </c>
      <c r="H140" s="11">
        <v>426964</v>
      </c>
      <c r="I140" s="5">
        <v>0</v>
      </c>
      <c r="K140">
        <v>0</v>
      </c>
      <c r="L140">
        <v>1</v>
      </c>
      <c r="M140">
        <v>13</v>
      </c>
      <c r="N140" s="3">
        <v>7.5</v>
      </c>
      <c r="O140" s="3">
        <f t="shared" si="34"/>
        <v>192.81249999999974</v>
      </c>
      <c r="T140" s="37">
        <f t="shared" si="42"/>
        <v>50916.90500662</v>
      </c>
      <c r="U140" s="25">
        <f t="shared" si="35"/>
        <v>1547.8128738833313</v>
      </c>
      <c r="V140" s="25">
        <f t="shared" si="36"/>
        <v>276046.98568268644</v>
      </c>
      <c r="W140" s="25">
        <f t="shared" si="37"/>
        <v>-130631.92666617694</v>
      </c>
      <c r="X140" s="25">
        <f t="shared" si="38"/>
        <v>21125.702857591776</v>
      </c>
      <c r="Y140" s="25">
        <f t="shared" si="39"/>
        <v>179556.14932023999</v>
      </c>
      <c r="Z140" s="25">
        <f t="shared" si="43"/>
        <v>0</v>
      </c>
      <c r="AA140" s="25">
        <f t="shared" si="44"/>
        <v>-10611.011341539999</v>
      </c>
      <c r="AB140" s="25">
        <f t="shared" si="40"/>
        <v>0</v>
      </c>
      <c r="AC140" s="25">
        <f t="shared" si="45"/>
        <v>4936.79718779</v>
      </c>
      <c r="AD140" s="25">
        <f t="shared" si="46"/>
        <v>1747.1550510750001</v>
      </c>
      <c r="AE140" s="25">
        <f t="shared" si="47"/>
        <v>34501.113034903079</v>
      </c>
      <c r="AF140" s="25">
        <f t="shared" si="48"/>
        <v>429135.6830070726</v>
      </c>
      <c r="AG140" s="25">
        <f t="shared" si="41"/>
        <v>450661</v>
      </c>
      <c r="AH140" s="38">
        <f t="shared" si="49"/>
        <v>-21525.316992927401</v>
      </c>
      <c r="AI140" s="38"/>
      <c r="AJ140" s="2">
        <v>38381</v>
      </c>
      <c r="BB140" s="38">
        <f t="shared" si="50"/>
        <v>0</v>
      </c>
      <c r="BC140" s="38"/>
    </row>
    <row r="141" spans="1:55" hidden="1" x14ac:dyDescent="0.25">
      <c r="A141" s="2">
        <v>38382</v>
      </c>
      <c r="B141" s="7">
        <v>513533</v>
      </c>
      <c r="C141" s="3">
        <v>29.7083333333333</v>
      </c>
      <c r="D141" s="7">
        <f t="shared" si="51"/>
        <v>882.58506944444252</v>
      </c>
      <c r="E141" s="7">
        <f t="shared" si="52"/>
        <v>26220.131438078617</v>
      </c>
      <c r="F141" s="7">
        <f t="shared" si="33"/>
        <v>778956.4048062514</v>
      </c>
      <c r="H141" s="11">
        <v>450661</v>
      </c>
      <c r="I141" s="5">
        <v>0</v>
      </c>
      <c r="K141">
        <v>0</v>
      </c>
      <c r="L141">
        <v>1</v>
      </c>
      <c r="M141">
        <v>21</v>
      </c>
      <c r="N141" s="3">
        <v>10.8333333333333</v>
      </c>
      <c r="O141" s="3">
        <f t="shared" si="34"/>
        <v>321.84027777777641</v>
      </c>
      <c r="T141" s="37">
        <f t="shared" si="42"/>
        <v>50916.90500662</v>
      </c>
      <c r="U141" s="25">
        <f t="shared" si="35"/>
        <v>1788.6395122833314</v>
      </c>
      <c r="V141" s="25">
        <f t="shared" si="36"/>
        <v>368630.90361035301</v>
      </c>
      <c r="W141" s="25">
        <f t="shared" si="37"/>
        <v>-201586.95725516696</v>
      </c>
      <c r="X141" s="25">
        <f t="shared" si="38"/>
        <v>37672.863344745943</v>
      </c>
      <c r="Y141" s="25">
        <f t="shared" si="39"/>
        <v>189521.72503725998</v>
      </c>
      <c r="Z141" s="25">
        <f t="shared" si="43"/>
        <v>0</v>
      </c>
      <c r="AA141" s="25">
        <f t="shared" si="44"/>
        <v>-10611.011341539999</v>
      </c>
      <c r="AB141" s="25">
        <f t="shared" si="40"/>
        <v>0</v>
      </c>
      <c r="AC141" s="25">
        <f t="shared" si="45"/>
        <v>7974.8262264300001</v>
      </c>
      <c r="AD141" s="25">
        <f t="shared" si="46"/>
        <v>2523.6684071083259</v>
      </c>
      <c r="AE141" s="25">
        <f t="shared" si="47"/>
        <v>57588.83787511538</v>
      </c>
      <c r="AF141" s="25">
        <f t="shared" si="48"/>
        <v>504420.40042320907</v>
      </c>
      <c r="AG141" s="25">
        <f t="shared" si="41"/>
        <v>513533</v>
      </c>
      <c r="AH141" s="38">
        <f t="shared" si="49"/>
        <v>-9112.5995767909335</v>
      </c>
      <c r="AI141" s="38"/>
      <c r="AJ141" s="2">
        <v>38382</v>
      </c>
      <c r="BB141" s="38">
        <f t="shared" si="50"/>
        <v>0</v>
      </c>
      <c r="BC141" s="38"/>
    </row>
    <row r="142" spans="1:55" hidden="1" x14ac:dyDescent="0.25">
      <c r="A142" s="2">
        <v>38383</v>
      </c>
      <c r="B142" s="7">
        <v>496244</v>
      </c>
      <c r="C142" s="3">
        <v>30.1666666666667</v>
      </c>
      <c r="D142" s="7">
        <f t="shared" si="51"/>
        <v>910.02777777777976</v>
      </c>
      <c r="E142" s="7">
        <f t="shared" si="52"/>
        <v>27452.504629629719</v>
      </c>
      <c r="F142" s="7">
        <f t="shared" si="33"/>
        <v>828150.55632716406</v>
      </c>
      <c r="H142" s="11">
        <v>513533</v>
      </c>
      <c r="I142" s="5">
        <v>0</v>
      </c>
      <c r="K142">
        <v>0</v>
      </c>
      <c r="L142">
        <v>0</v>
      </c>
      <c r="M142">
        <v>13</v>
      </c>
      <c r="N142" s="3">
        <v>5.2083333333333304</v>
      </c>
      <c r="O142" s="3">
        <f t="shared" si="34"/>
        <v>157.11805555555563</v>
      </c>
      <c r="T142" s="37">
        <f t="shared" si="42"/>
        <v>50916.90500662</v>
      </c>
      <c r="U142" s="25">
        <f t="shared" si="35"/>
        <v>1816.2342312666688</v>
      </c>
      <c r="V142" s="25">
        <f t="shared" si="36"/>
        <v>380092.94927672861</v>
      </c>
      <c r="W142" s="25">
        <f t="shared" si="37"/>
        <v>-211061.75193628127</v>
      </c>
      <c r="X142" s="25">
        <f t="shared" si="38"/>
        <v>40052.052393289719</v>
      </c>
      <c r="Y142" s="25">
        <f t="shared" si="39"/>
        <v>215962.02028477998</v>
      </c>
      <c r="Z142" s="25">
        <f t="shared" si="43"/>
        <v>0</v>
      </c>
      <c r="AA142" s="25">
        <f t="shared" si="44"/>
        <v>0</v>
      </c>
      <c r="AB142" s="25">
        <f t="shared" si="40"/>
        <v>0</v>
      </c>
      <c r="AC142" s="25">
        <f t="shared" si="45"/>
        <v>4936.79718779</v>
      </c>
      <c r="AD142" s="25">
        <f t="shared" si="46"/>
        <v>1213.3021188020828</v>
      </c>
      <c r="AE142" s="25">
        <f t="shared" si="47"/>
        <v>28114.089047890637</v>
      </c>
      <c r="AF142" s="25">
        <f t="shared" si="48"/>
        <v>512042.59761088638</v>
      </c>
      <c r="AG142" s="25">
        <f t="shared" si="41"/>
        <v>496244</v>
      </c>
      <c r="AH142" s="38">
        <f t="shared" si="49"/>
        <v>15798.597610886383</v>
      </c>
      <c r="AI142" s="38"/>
      <c r="AJ142" s="2">
        <v>38383</v>
      </c>
      <c r="BB142" s="38">
        <f t="shared" si="50"/>
        <v>0</v>
      </c>
      <c r="BC142" s="38"/>
    </row>
    <row r="143" spans="1:55" hidden="1" x14ac:dyDescent="0.25">
      <c r="A143" s="2">
        <v>38384</v>
      </c>
      <c r="B143" s="7">
        <v>556757</v>
      </c>
      <c r="C143" s="3">
        <v>32.0416666666667</v>
      </c>
      <c r="D143" s="7">
        <f t="shared" si="51"/>
        <v>1026.6684027777799</v>
      </c>
      <c r="E143" s="7">
        <f t="shared" si="52"/>
        <v>32896.16673900473</v>
      </c>
      <c r="F143" s="7">
        <f t="shared" si="33"/>
        <v>1054048.0092622777</v>
      </c>
      <c r="H143" s="11">
        <v>496244</v>
      </c>
      <c r="I143" s="5">
        <v>0</v>
      </c>
      <c r="K143">
        <v>0</v>
      </c>
      <c r="L143">
        <v>0</v>
      </c>
      <c r="M143">
        <v>18</v>
      </c>
      <c r="N143" s="3">
        <v>8.2083333333333304</v>
      </c>
      <c r="O143" s="3">
        <f t="shared" si="34"/>
        <v>263.00868055555571</v>
      </c>
      <c r="T143" s="37">
        <f t="shared" si="42"/>
        <v>50916.90500662</v>
      </c>
      <c r="U143" s="25">
        <f t="shared" si="35"/>
        <v>1929.1217180166686</v>
      </c>
      <c r="V143" s="25">
        <f t="shared" si="36"/>
        <v>428810.45026333799</v>
      </c>
      <c r="W143" s="25">
        <f t="shared" si="37"/>
        <v>-252913.99373551487</v>
      </c>
      <c r="X143" s="25">
        <f t="shared" si="38"/>
        <v>50977.18738395386</v>
      </c>
      <c r="Y143" s="25">
        <f t="shared" si="39"/>
        <v>208691.27552503999</v>
      </c>
      <c r="Z143" s="25">
        <f t="shared" si="43"/>
        <v>0</v>
      </c>
      <c r="AA143" s="25">
        <f t="shared" si="44"/>
        <v>0</v>
      </c>
      <c r="AB143" s="25">
        <f t="shared" si="40"/>
        <v>0</v>
      </c>
      <c r="AC143" s="25">
        <f t="shared" si="45"/>
        <v>6835.5653369400006</v>
      </c>
      <c r="AD143" s="25">
        <f t="shared" si="46"/>
        <v>1912.1641392320828</v>
      </c>
      <c r="AE143" s="25">
        <f t="shared" si="47"/>
        <v>47061.742454498308</v>
      </c>
      <c r="AF143" s="25">
        <f t="shared" si="48"/>
        <v>544220.41809212393</v>
      </c>
      <c r="AG143" s="25">
        <f t="shared" si="41"/>
        <v>556757</v>
      </c>
      <c r="AH143" s="38">
        <f t="shared" si="49"/>
        <v>-12536.581907876069</v>
      </c>
      <c r="AI143" s="38"/>
      <c r="AJ143" s="2">
        <v>38384</v>
      </c>
      <c r="BB143" s="38">
        <f t="shared" si="50"/>
        <v>0</v>
      </c>
      <c r="BC143" s="38"/>
    </row>
    <row r="144" spans="1:55" hidden="1" x14ac:dyDescent="0.25">
      <c r="A144" s="2">
        <v>38385</v>
      </c>
      <c r="B144" s="7">
        <v>544715</v>
      </c>
      <c r="C144" s="3">
        <v>33.0416666666667</v>
      </c>
      <c r="D144" s="7">
        <f t="shared" si="51"/>
        <v>1091.7517361111134</v>
      </c>
      <c r="E144" s="7">
        <f t="shared" si="52"/>
        <v>36073.296947338073</v>
      </c>
      <c r="F144" s="7">
        <f t="shared" si="33"/>
        <v>1191921.8533016301</v>
      </c>
      <c r="H144" s="11">
        <v>556757</v>
      </c>
      <c r="I144" s="5">
        <v>0</v>
      </c>
      <c r="K144">
        <v>0</v>
      </c>
      <c r="L144">
        <v>0</v>
      </c>
      <c r="M144">
        <v>12</v>
      </c>
      <c r="N144" s="3">
        <v>6.9166666666666696</v>
      </c>
      <c r="O144" s="3">
        <f t="shared" si="34"/>
        <v>228.53819444444477</v>
      </c>
      <c r="T144" s="37">
        <f t="shared" si="42"/>
        <v>50916.90500662</v>
      </c>
      <c r="U144" s="25">
        <f t="shared" si="35"/>
        <v>1989.3283776166688</v>
      </c>
      <c r="V144" s="25">
        <f t="shared" si="36"/>
        <v>455993.92391052138</v>
      </c>
      <c r="W144" s="25">
        <f t="shared" si="37"/>
        <v>-277340.56890406122</v>
      </c>
      <c r="X144" s="25">
        <f t="shared" si="38"/>
        <v>57645.21457169007</v>
      </c>
      <c r="Y144" s="25">
        <f t="shared" si="39"/>
        <v>234139.51299662</v>
      </c>
      <c r="Z144" s="25">
        <f t="shared" si="43"/>
        <v>0</v>
      </c>
      <c r="AA144" s="25">
        <f t="shared" si="44"/>
        <v>0</v>
      </c>
      <c r="AB144" s="25">
        <f t="shared" si="40"/>
        <v>0</v>
      </c>
      <c r="AC144" s="25">
        <f t="shared" si="45"/>
        <v>4557.0435579599998</v>
      </c>
      <c r="AD144" s="25">
        <f t="shared" si="46"/>
        <v>1611.2652137691675</v>
      </c>
      <c r="AE144" s="25">
        <f t="shared" si="47"/>
        <v>40893.728774433497</v>
      </c>
      <c r="AF144" s="25">
        <f t="shared" si="48"/>
        <v>570406.35350516951</v>
      </c>
      <c r="AG144" s="25">
        <f t="shared" si="41"/>
        <v>544715</v>
      </c>
      <c r="AH144" s="38">
        <f t="shared" si="49"/>
        <v>25691.353505169507</v>
      </c>
      <c r="AI144" s="38"/>
      <c r="AJ144" s="2">
        <v>38385</v>
      </c>
      <c r="BB144" s="38">
        <f t="shared" si="50"/>
        <v>0</v>
      </c>
      <c r="BC144" s="38"/>
    </row>
    <row r="145" spans="1:55" hidden="1" x14ac:dyDescent="0.25">
      <c r="A145" s="2">
        <v>38386</v>
      </c>
      <c r="B145" s="7">
        <v>518710</v>
      </c>
      <c r="C145" s="3">
        <v>31.9583333333333</v>
      </c>
      <c r="D145" s="7">
        <f t="shared" si="51"/>
        <v>1021.3350694444423</v>
      </c>
      <c r="E145" s="7">
        <f t="shared" si="52"/>
        <v>32640.166594328603</v>
      </c>
      <c r="F145" s="7">
        <f t="shared" si="33"/>
        <v>1043125.3240770837</v>
      </c>
      <c r="H145" s="11">
        <v>544715</v>
      </c>
      <c r="I145" s="5">
        <v>0</v>
      </c>
      <c r="K145">
        <v>0</v>
      </c>
      <c r="L145">
        <v>0</v>
      </c>
      <c r="M145">
        <v>9</v>
      </c>
      <c r="N145" s="3">
        <v>4.25</v>
      </c>
      <c r="O145" s="3">
        <f t="shared" si="34"/>
        <v>135.82291666666652</v>
      </c>
      <c r="T145" s="37">
        <f t="shared" si="42"/>
        <v>50916.90500662</v>
      </c>
      <c r="U145" s="25">
        <f t="shared" si="35"/>
        <v>1924.1044963833315</v>
      </c>
      <c r="V145" s="25">
        <f t="shared" si="36"/>
        <v>426582.86727560288</v>
      </c>
      <c r="W145" s="25">
        <f t="shared" si="37"/>
        <v>-250945.80031344845</v>
      </c>
      <c r="X145" s="25">
        <f t="shared" si="38"/>
        <v>50448.930829671022</v>
      </c>
      <c r="Y145" s="25">
        <f t="shared" si="39"/>
        <v>229075.35032689999</v>
      </c>
      <c r="Z145" s="25">
        <f t="shared" si="43"/>
        <v>0</v>
      </c>
      <c r="AA145" s="25">
        <f t="shared" si="44"/>
        <v>0</v>
      </c>
      <c r="AB145" s="25">
        <f t="shared" si="40"/>
        <v>0</v>
      </c>
      <c r="AC145" s="25">
        <f t="shared" si="45"/>
        <v>3417.7826684700003</v>
      </c>
      <c r="AD145" s="25">
        <f t="shared" si="46"/>
        <v>990.05452894250004</v>
      </c>
      <c r="AE145" s="25">
        <f t="shared" si="47"/>
        <v>24303.620359919034</v>
      </c>
      <c r="AF145" s="25">
        <f t="shared" si="48"/>
        <v>536713.81517906033</v>
      </c>
      <c r="AG145" s="25">
        <f t="shared" si="41"/>
        <v>518710</v>
      </c>
      <c r="AH145" s="38">
        <f t="shared" si="49"/>
        <v>18003.81517906033</v>
      </c>
      <c r="AI145" s="38"/>
      <c r="AJ145" s="2">
        <v>38386</v>
      </c>
      <c r="BB145" s="38">
        <f t="shared" si="50"/>
        <v>0</v>
      </c>
      <c r="BC145" s="38"/>
    </row>
    <row r="146" spans="1:55" hidden="1" x14ac:dyDescent="0.25">
      <c r="A146" s="2">
        <v>38387</v>
      </c>
      <c r="B146" s="7">
        <v>458942</v>
      </c>
      <c r="C146" s="3">
        <v>28.9166666666667</v>
      </c>
      <c r="D146" s="7">
        <f t="shared" si="51"/>
        <v>836.17361111111302</v>
      </c>
      <c r="E146" s="7">
        <f t="shared" si="52"/>
        <v>24179.353587963047</v>
      </c>
      <c r="F146" s="7">
        <f t="shared" si="33"/>
        <v>699186.30791859888</v>
      </c>
      <c r="H146" s="11">
        <v>518710</v>
      </c>
      <c r="I146" s="5">
        <v>0</v>
      </c>
      <c r="K146">
        <v>1</v>
      </c>
      <c r="L146">
        <v>0</v>
      </c>
      <c r="M146">
        <v>12</v>
      </c>
      <c r="N146" s="3">
        <v>4.5</v>
      </c>
      <c r="O146" s="3">
        <f t="shared" si="34"/>
        <v>130.12500000000014</v>
      </c>
      <c r="T146" s="37">
        <f t="shared" si="42"/>
        <v>50916.90500662</v>
      </c>
      <c r="U146" s="25">
        <f t="shared" si="35"/>
        <v>1740.9759067666687</v>
      </c>
      <c r="V146" s="25">
        <f t="shared" si="36"/>
        <v>349246.14579424937</v>
      </c>
      <c r="W146" s="25">
        <f t="shared" si="37"/>
        <v>-185896.94447967474</v>
      </c>
      <c r="X146" s="25">
        <f t="shared" si="38"/>
        <v>33814.922206444178</v>
      </c>
      <c r="Y146" s="25">
        <f t="shared" si="39"/>
        <v>218139.16445859999</v>
      </c>
      <c r="Z146" s="25">
        <f t="shared" si="43"/>
        <v>-10589.1577886</v>
      </c>
      <c r="AA146" s="25">
        <f t="shared" si="44"/>
        <v>0</v>
      </c>
      <c r="AB146" s="25">
        <f t="shared" si="40"/>
        <v>0</v>
      </c>
      <c r="AC146" s="25">
        <f t="shared" si="45"/>
        <v>4557.0435579599998</v>
      </c>
      <c r="AD146" s="25">
        <f t="shared" si="46"/>
        <v>1048.293030645</v>
      </c>
      <c r="AE146" s="25">
        <f t="shared" si="47"/>
        <v>23284.057484171277</v>
      </c>
      <c r="AF146" s="25">
        <f t="shared" si="48"/>
        <v>486261.40517718176</v>
      </c>
      <c r="AG146" s="25">
        <f t="shared" si="41"/>
        <v>458942</v>
      </c>
      <c r="AH146" s="38">
        <f t="shared" si="49"/>
        <v>27319.405177181761</v>
      </c>
      <c r="AI146" s="38"/>
      <c r="AJ146" s="2">
        <v>38387</v>
      </c>
      <c r="BB146" s="38">
        <f t="shared" si="50"/>
        <v>0</v>
      </c>
      <c r="BC146" s="38"/>
    </row>
    <row r="147" spans="1:55" hidden="1" x14ac:dyDescent="0.25">
      <c r="A147" s="2">
        <v>38388</v>
      </c>
      <c r="B147" s="7">
        <v>461466</v>
      </c>
      <c r="C147" s="3">
        <v>30.3333333333333</v>
      </c>
      <c r="D147" s="7">
        <f t="shared" si="51"/>
        <v>920.11111111110915</v>
      </c>
      <c r="E147" s="7">
        <f t="shared" si="52"/>
        <v>27910.037037036946</v>
      </c>
      <c r="F147" s="7">
        <f t="shared" si="33"/>
        <v>846604.45679011988</v>
      </c>
      <c r="H147" s="11">
        <v>458942</v>
      </c>
      <c r="I147" s="5">
        <v>0</v>
      </c>
      <c r="K147">
        <v>0</v>
      </c>
      <c r="L147">
        <v>1</v>
      </c>
      <c r="M147">
        <v>17</v>
      </c>
      <c r="N147" s="3">
        <v>6.5</v>
      </c>
      <c r="O147" s="3">
        <f t="shared" si="34"/>
        <v>197.16666666666646</v>
      </c>
      <c r="T147" s="37">
        <f t="shared" si="42"/>
        <v>50916.90500662</v>
      </c>
      <c r="U147" s="25">
        <f t="shared" si="35"/>
        <v>1826.2686745333315</v>
      </c>
      <c r="V147" s="25">
        <f t="shared" si="36"/>
        <v>384304.47336291027</v>
      </c>
      <c r="W147" s="25">
        <f t="shared" si="37"/>
        <v>-214579.3760211441</v>
      </c>
      <c r="X147" s="25">
        <f t="shared" si="38"/>
        <v>40944.542994854768</v>
      </c>
      <c r="Y147" s="25">
        <f t="shared" si="39"/>
        <v>193004.23052372001</v>
      </c>
      <c r="Z147" s="25">
        <f t="shared" si="43"/>
        <v>0</v>
      </c>
      <c r="AA147" s="25">
        <f t="shared" si="44"/>
        <v>-10611.011341539999</v>
      </c>
      <c r="AB147" s="25">
        <f t="shared" si="40"/>
        <v>0</v>
      </c>
      <c r="AC147" s="25">
        <f t="shared" si="45"/>
        <v>6455.8117071100005</v>
      </c>
      <c r="AD147" s="25">
        <f t="shared" si="46"/>
        <v>1514.2010442650001</v>
      </c>
      <c r="AE147" s="25">
        <f t="shared" si="47"/>
        <v>35280.230552384965</v>
      </c>
      <c r="AF147" s="25">
        <f t="shared" si="48"/>
        <v>489056.27650371433</v>
      </c>
      <c r="AG147" s="25">
        <f t="shared" si="41"/>
        <v>461466</v>
      </c>
      <c r="AH147" s="38">
        <f t="shared" si="49"/>
        <v>27590.276503714325</v>
      </c>
      <c r="AI147" s="38"/>
      <c r="AJ147" s="2">
        <v>38388</v>
      </c>
      <c r="BB147" s="38">
        <f t="shared" si="50"/>
        <v>0</v>
      </c>
      <c r="BC147" s="38"/>
    </row>
    <row r="148" spans="1:55" hidden="1" x14ac:dyDescent="0.25">
      <c r="A148" s="2">
        <v>38389</v>
      </c>
      <c r="B148" s="7">
        <v>495303</v>
      </c>
      <c r="C148" s="3">
        <v>31.8333333333333</v>
      </c>
      <c r="D148" s="7">
        <f t="shared" si="51"/>
        <v>1013.361111111109</v>
      </c>
      <c r="E148" s="7">
        <f t="shared" si="52"/>
        <v>32258.662037036938</v>
      </c>
      <c r="F148" s="7">
        <f t="shared" si="33"/>
        <v>1026900.7415123414</v>
      </c>
      <c r="H148" s="11">
        <v>461466</v>
      </c>
      <c r="I148" s="5">
        <v>0</v>
      </c>
      <c r="K148">
        <v>0</v>
      </c>
      <c r="L148">
        <v>1</v>
      </c>
      <c r="M148">
        <v>12</v>
      </c>
      <c r="N148" s="3">
        <v>5.6666666666666696</v>
      </c>
      <c r="O148" s="3">
        <f t="shared" si="34"/>
        <v>180.3888888888888</v>
      </c>
      <c r="T148" s="37">
        <f t="shared" si="42"/>
        <v>50916.90500662</v>
      </c>
      <c r="U148" s="25">
        <f t="shared" si="35"/>
        <v>1916.5786639333314</v>
      </c>
      <c r="V148" s="25">
        <f t="shared" si="36"/>
        <v>423252.36966406024</v>
      </c>
      <c r="W148" s="25">
        <f t="shared" si="37"/>
        <v>-248012.69743923031</v>
      </c>
      <c r="X148" s="25">
        <f t="shared" si="38"/>
        <v>49664.257286946748</v>
      </c>
      <c r="Y148" s="25">
        <f t="shared" si="39"/>
        <v>194065.67767355999</v>
      </c>
      <c r="Z148" s="25">
        <f t="shared" si="43"/>
        <v>0</v>
      </c>
      <c r="AA148" s="25">
        <f t="shared" si="44"/>
        <v>-10611.011341539999</v>
      </c>
      <c r="AB148" s="25">
        <f t="shared" si="40"/>
        <v>0</v>
      </c>
      <c r="AC148" s="25">
        <f t="shared" si="45"/>
        <v>4557.0435579599998</v>
      </c>
      <c r="AD148" s="25">
        <f t="shared" si="46"/>
        <v>1320.0727052566674</v>
      </c>
      <c r="AE148" s="25">
        <f t="shared" si="47"/>
        <v>32278.080756154985</v>
      </c>
      <c r="AF148" s="25">
        <f t="shared" si="48"/>
        <v>499347.2765337216</v>
      </c>
      <c r="AG148" s="25">
        <f t="shared" si="41"/>
        <v>495303</v>
      </c>
      <c r="AH148" s="38">
        <f t="shared" si="49"/>
        <v>4044.2765337215969</v>
      </c>
      <c r="AI148" s="38"/>
      <c r="AJ148" s="2">
        <v>38389</v>
      </c>
      <c r="BB148" s="38">
        <f t="shared" si="50"/>
        <v>0</v>
      </c>
      <c r="BC148" s="38"/>
    </row>
    <row r="149" spans="1:55" hidden="1" x14ac:dyDescent="0.25">
      <c r="A149" s="2">
        <v>38390</v>
      </c>
      <c r="B149" s="7">
        <v>578178</v>
      </c>
      <c r="C149" s="3">
        <v>37.7083333333333</v>
      </c>
      <c r="D149" s="7">
        <f t="shared" si="51"/>
        <v>1421.9184027777753</v>
      </c>
      <c r="E149" s="7">
        <f t="shared" si="52"/>
        <v>53618.173104745234</v>
      </c>
      <c r="F149" s="7">
        <f t="shared" ref="F149:F212" si="53">+C149^4</f>
        <v>2021851.9441580996</v>
      </c>
      <c r="H149" s="11">
        <v>495303</v>
      </c>
      <c r="I149" s="5">
        <v>0</v>
      </c>
      <c r="K149">
        <v>0</v>
      </c>
      <c r="L149">
        <v>0</v>
      </c>
      <c r="M149">
        <v>14</v>
      </c>
      <c r="N149" s="3">
        <v>5.2083333333333304</v>
      </c>
      <c r="O149" s="3">
        <f t="shared" ref="O149:O212" si="54">+C149*N149</f>
        <v>196.39756944444417</v>
      </c>
      <c r="T149" s="37">
        <f t="shared" si="42"/>
        <v>50916.90500662</v>
      </c>
      <c r="U149" s="25">
        <f t="shared" ref="U149:U212" si="55">+$U$20*C149</f>
        <v>2270.2927890833316</v>
      </c>
      <c r="V149" s="25">
        <f t="shared" ref="V149:V212" si="56">+$V$20*D149</f>
        <v>593895.23324488616</v>
      </c>
      <c r="W149" s="25">
        <f t="shared" ref="W149:W212" si="57">+$W$20*E149</f>
        <v>-412229.98425054702</v>
      </c>
      <c r="X149" s="25">
        <f t="shared" ref="X149:X212" si="58">+$X$20*F149</f>
        <v>97783.331038304212</v>
      </c>
      <c r="Y149" s="25">
        <f t="shared" ref="Y149:Y212" si="59">+H149*$Y$20</f>
        <v>208295.54582298</v>
      </c>
      <c r="Z149" s="25">
        <f t="shared" si="43"/>
        <v>0</v>
      </c>
      <c r="AA149" s="25">
        <f t="shared" si="44"/>
        <v>0</v>
      </c>
      <c r="AB149" s="25">
        <f t="shared" ref="AB149:AB212" si="60">+$AB$20*I149</f>
        <v>0</v>
      </c>
      <c r="AC149" s="25">
        <f t="shared" si="45"/>
        <v>5316.5508176200001</v>
      </c>
      <c r="AD149" s="25">
        <f t="shared" si="46"/>
        <v>1213.3021188020828</v>
      </c>
      <c r="AE149" s="25">
        <f t="shared" si="47"/>
        <v>35142.611309863234</v>
      </c>
      <c r="AF149" s="25">
        <f t="shared" si="48"/>
        <v>582603.78789761197</v>
      </c>
      <c r="AG149" s="25">
        <f t="shared" ref="AG149:AG212" si="61">+B149</f>
        <v>578178</v>
      </c>
      <c r="AH149" s="38">
        <f t="shared" si="49"/>
        <v>4425.7878976119682</v>
      </c>
      <c r="AI149" s="38"/>
      <c r="AJ149" s="2">
        <v>38390</v>
      </c>
      <c r="BB149" s="38">
        <f t="shared" si="50"/>
        <v>0</v>
      </c>
      <c r="BC149" s="38"/>
    </row>
    <row r="150" spans="1:55" hidden="1" x14ac:dyDescent="0.25">
      <c r="A150" s="2">
        <v>38391</v>
      </c>
      <c r="B150" s="7">
        <v>594727</v>
      </c>
      <c r="C150" s="3">
        <v>40.2916666666667</v>
      </c>
      <c r="D150" s="7">
        <f t="shared" si="51"/>
        <v>1623.4184027777806</v>
      </c>
      <c r="E150" s="7">
        <f t="shared" si="52"/>
        <v>65410.233145254795</v>
      </c>
      <c r="F150" s="7">
        <f t="shared" si="53"/>
        <v>2635487.3104775599</v>
      </c>
      <c r="H150" s="11">
        <v>578178</v>
      </c>
      <c r="I150" s="5">
        <v>0</v>
      </c>
      <c r="K150">
        <v>0</v>
      </c>
      <c r="L150">
        <v>0</v>
      </c>
      <c r="M150">
        <v>10</v>
      </c>
      <c r="N150" s="3">
        <v>6.1666666666666696</v>
      </c>
      <c r="O150" s="3">
        <f t="shared" si="54"/>
        <v>248.46527777777811</v>
      </c>
      <c r="T150" s="37">
        <f t="shared" ref="T150:T213" si="62">+$U$2</f>
        <v>50916.90500662</v>
      </c>
      <c r="U150" s="25">
        <f t="shared" si="55"/>
        <v>2425.8266597166689</v>
      </c>
      <c r="V150" s="25">
        <f t="shared" si="56"/>
        <v>678056.10300018825</v>
      </c>
      <c r="W150" s="25">
        <f t="shared" si="57"/>
        <v>-502890.30412538728</v>
      </c>
      <c r="X150" s="25">
        <f t="shared" si="58"/>
        <v>127460.73166845385</v>
      </c>
      <c r="Y150" s="25">
        <f t="shared" si="59"/>
        <v>243147.93589547998</v>
      </c>
      <c r="Z150" s="25">
        <f t="shared" ref="Z150:Z213" si="63">+$Z$20*K150</f>
        <v>0</v>
      </c>
      <c r="AA150" s="25">
        <f t="shared" ref="AA150:AA213" si="64">+$AA$20*L150</f>
        <v>0</v>
      </c>
      <c r="AB150" s="25">
        <f t="shared" si="60"/>
        <v>0</v>
      </c>
      <c r="AC150" s="25">
        <f t="shared" ref="AC150:AC213" si="65">+$AC$20*M150</f>
        <v>3797.5362983000005</v>
      </c>
      <c r="AD150" s="25">
        <f t="shared" ref="AD150:AD213" si="66">+$AD$20*N150</f>
        <v>1436.5497086616674</v>
      </c>
      <c r="AE150" s="25">
        <f t="shared" ref="AE150:AE213" si="67">+$AE$20*O150</f>
        <v>44459.402963291934</v>
      </c>
      <c r="AF150" s="25">
        <f t="shared" ref="AF150:AF213" si="68">SUM(T150:AE150)</f>
        <v>648810.68707532506</v>
      </c>
      <c r="AG150" s="25">
        <f t="shared" si="61"/>
        <v>594727</v>
      </c>
      <c r="AH150" s="38">
        <f t="shared" ref="AH150:AH213" si="69">+AF150-AG150</f>
        <v>54083.687075325055</v>
      </c>
      <c r="AI150" s="38"/>
      <c r="AJ150" s="2">
        <v>38391</v>
      </c>
      <c r="BB150" s="38">
        <f t="shared" ref="BB150:BB213" si="70">+AZ150-BA150</f>
        <v>0</v>
      </c>
      <c r="BC150" s="38"/>
    </row>
    <row r="151" spans="1:55" hidden="1" x14ac:dyDescent="0.25">
      <c r="A151" s="2">
        <v>38392</v>
      </c>
      <c r="B151" s="7">
        <v>573029</v>
      </c>
      <c r="C151" s="3">
        <v>37.375</v>
      </c>
      <c r="D151" s="7">
        <f t="shared" si="51"/>
        <v>1396.890625</v>
      </c>
      <c r="E151" s="7">
        <f t="shared" si="52"/>
        <v>52208.787109375</v>
      </c>
      <c r="F151" s="7">
        <f t="shared" si="53"/>
        <v>1951303.4182128906</v>
      </c>
      <c r="H151" s="11">
        <v>594727</v>
      </c>
      <c r="I151" s="5">
        <v>0</v>
      </c>
      <c r="K151">
        <v>0</v>
      </c>
      <c r="L151">
        <v>0</v>
      </c>
      <c r="M151">
        <v>10</v>
      </c>
      <c r="N151" s="3">
        <v>6.0416666666666696</v>
      </c>
      <c r="O151" s="3">
        <f t="shared" si="54"/>
        <v>225.80729166666677</v>
      </c>
      <c r="T151" s="37">
        <f t="shared" si="62"/>
        <v>50916.90500662</v>
      </c>
      <c r="U151" s="25">
        <f t="shared" si="55"/>
        <v>2250.2239025500003</v>
      </c>
      <c r="V151" s="25">
        <f t="shared" si="56"/>
        <v>583441.83599515934</v>
      </c>
      <c r="W151" s="25">
        <f t="shared" si="57"/>
        <v>-401394.27066628472</v>
      </c>
      <c r="X151" s="25">
        <f t="shared" si="58"/>
        <v>94371.375040884595</v>
      </c>
      <c r="Y151" s="25">
        <f t="shared" si="59"/>
        <v>250107.47982682</v>
      </c>
      <c r="Z151" s="25">
        <f t="shared" si="63"/>
        <v>0</v>
      </c>
      <c r="AA151" s="25">
        <f t="shared" si="64"/>
        <v>0</v>
      </c>
      <c r="AB151" s="25">
        <f t="shared" si="60"/>
        <v>0</v>
      </c>
      <c r="AC151" s="25">
        <f t="shared" si="65"/>
        <v>3797.5362983000005</v>
      </c>
      <c r="AD151" s="25">
        <f t="shared" si="66"/>
        <v>1407.4304578104175</v>
      </c>
      <c r="AE151" s="25">
        <f t="shared" si="67"/>
        <v>40405.071734960176</v>
      </c>
      <c r="AF151" s="25">
        <f t="shared" si="68"/>
        <v>625303.58759681985</v>
      </c>
      <c r="AG151" s="25">
        <f t="shared" si="61"/>
        <v>573029</v>
      </c>
      <c r="AH151" s="38">
        <f t="shared" si="69"/>
        <v>52274.587596819852</v>
      </c>
      <c r="AI151" s="38"/>
      <c r="AJ151" s="2">
        <v>38392</v>
      </c>
      <c r="BB151" s="38">
        <f t="shared" si="70"/>
        <v>0</v>
      </c>
      <c r="BC151" s="38"/>
    </row>
    <row r="152" spans="1:55" hidden="1" x14ac:dyDescent="0.25">
      <c r="A152" s="2">
        <v>38393</v>
      </c>
      <c r="B152" s="7">
        <v>553572</v>
      </c>
      <c r="C152" s="3">
        <v>36.75</v>
      </c>
      <c r="D152" s="7">
        <f t="shared" si="51"/>
        <v>1350.5625</v>
      </c>
      <c r="E152" s="7">
        <f t="shared" si="52"/>
        <v>49633.171875</v>
      </c>
      <c r="F152" s="7">
        <f t="shared" si="53"/>
        <v>1824019.06640625</v>
      </c>
      <c r="H152" s="11">
        <v>573029</v>
      </c>
      <c r="I152" s="5">
        <v>0</v>
      </c>
      <c r="K152">
        <v>0</v>
      </c>
      <c r="L152">
        <v>0</v>
      </c>
      <c r="M152">
        <v>9</v>
      </c>
      <c r="N152" s="3">
        <v>4</v>
      </c>
      <c r="O152" s="3">
        <f t="shared" si="54"/>
        <v>147</v>
      </c>
      <c r="T152" s="37">
        <f t="shared" si="62"/>
        <v>50916.90500662</v>
      </c>
      <c r="U152" s="25">
        <f t="shared" si="55"/>
        <v>2212.5947403</v>
      </c>
      <c r="V152" s="25">
        <f t="shared" si="56"/>
        <v>564091.88416323753</v>
      </c>
      <c r="W152" s="25">
        <f t="shared" si="57"/>
        <v>-381592.29372410668</v>
      </c>
      <c r="X152" s="25">
        <f t="shared" si="58"/>
        <v>88215.49011337207</v>
      </c>
      <c r="Y152" s="25">
        <f t="shared" si="59"/>
        <v>240982.56688813999</v>
      </c>
      <c r="Z152" s="25">
        <f t="shared" si="63"/>
        <v>0</v>
      </c>
      <c r="AA152" s="25">
        <f t="shared" si="64"/>
        <v>0</v>
      </c>
      <c r="AB152" s="25">
        <f t="shared" si="60"/>
        <v>0</v>
      </c>
      <c r="AC152" s="25">
        <f t="shared" si="65"/>
        <v>3417.7826684700003</v>
      </c>
      <c r="AD152" s="25">
        <f t="shared" si="66"/>
        <v>931.81602724000004</v>
      </c>
      <c r="AE152" s="25">
        <f t="shared" si="67"/>
        <v>26303.603843789999</v>
      </c>
      <c r="AF152" s="25">
        <f t="shared" si="68"/>
        <v>595480.34972706297</v>
      </c>
      <c r="AG152" s="25">
        <f t="shared" si="61"/>
        <v>553572</v>
      </c>
      <c r="AH152" s="38">
        <f t="shared" si="69"/>
        <v>41908.349727062974</v>
      </c>
      <c r="AI152" s="38"/>
      <c r="AJ152" s="2">
        <v>38393</v>
      </c>
      <c r="BB152" s="38">
        <f t="shared" si="70"/>
        <v>0</v>
      </c>
      <c r="BC152" s="38"/>
    </row>
    <row r="153" spans="1:55" hidden="1" x14ac:dyDescent="0.25">
      <c r="A153" s="2">
        <v>38394</v>
      </c>
      <c r="B153" s="7">
        <v>552098</v>
      </c>
      <c r="C153" s="3">
        <v>34.2083333333333</v>
      </c>
      <c r="D153" s="7">
        <f t="shared" si="51"/>
        <v>1170.2100694444421</v>
      </c>
      <c r="E153" s="7">
        <f t="shared" si="52"/>
        <v>40030.936125578584</v>
      </c>
      <c r="F153" s="7">
        <f t="shared" si="53"/>
        <v>1369391.6066291658</v>
      </c>
      <c r="H153" s="11">
        <v>553572</v>
      </c>
      <c r="I153" s="5">
        <v>0</v>
      </c>
      <c r="K153">
        <v>1</v>
      </c>
      <c r="L153">
        <v>0</v>
      </c>
      <c r="M153">
        <v>10</v>
      </c>
      <c r="N153" s="3">
        <v>3.5833333333333299</v>
      </c>
      <c r="O153" s="3">
        <f t="shared" si="54"/>
        <v>122.57986111111087</v>
      </c>
      <c r="T153" s="37">
        <f t="shared" si="62"/>
        <v>50916.90500662</v>
      </c>
      <c r="U153" s="25">
        <f t="shared" si="55"/>
        <v>2059.5694804833315</v>
      </c>
      <c r="V153" s="25">
        <f t="shared" si="56"/>
        <v>488763.75801912782</v>
      </c>
      <c r="W153" s="25">
        <f t="shared" si="57"/>
        <v>-307767.89310491225</v>
      </c>
      <c r="X153" s="25">
        <f t="shared" si="58"/>
        <v>66228.228619308007</v>
      </c>
      <c r="Y153" s="25">
        <f t="shared" si="59"/>
        <v>232800.08780951999</v>
      </c>
      <c r="Z153" s="25">
        <f t="shared" si="63"/>
        <v>-10589.1577886</v>
      </c>
      <c r="AA153" s="25">
        <f t="shared" si="64"/>
        <v>0</v>
      </c>
      <c r="AB153" s="25">
        <f t="shared" si="60"/>
        <v>0</v>
      </c>
      <c r="AC153" s="25">
        <f t="shared" si="65"/>
        <v>3797.5362983000005</v>
      </c>
      <c r="AD153" s="25">
        <f t="shared" si="66"/>
        <v>834.75185773583257</v>
      </c>
      <c r="AE153" s="25">
        <f t="shared" si="67"/>
        <v>21933.959904037147</v>
      </c>
      <c r="AF153" s="25">
        <f t="shared" si="68"/>
        <v>548977.74610161979</v>
      </c>
      <c r="AG153" s="25">
        <f t="shared" si="61"/>
        <v>552098</v>
      </c>
      <c r="AH153" s="38">
        <f t="shared" si="69"/>
        <v>-3120.2538983802078</v>
      </c>
      <c r="AI153" s="38"/>
      <c r="AJ153" s="2">
        <v>38394</v>
      </c>
      <c r="BB153" s="38">
        <f t="shared" si="70"/>
        <v>0</v>
      </c>
      <c r="BC153" s="38"/>
    </row>
    <row r="154" spans="1:55" hidden="1" x14ac:dyDescent="0.25">
      <c r="A154" s="2">
        <v>38395</v>
      </c>
      <c r="B154" s="7">
        <v>518653</v>
      </c>
      <c r="C154" s="3">
        <v>32.8333333333333</v>
      </c>
      <c r="D154" s="7">
        <f t="shared" si="51"/>
        <v>1078.0277777777756</v>
      </c>
      <c r="E154" s="7">
        <f t="shared" si="52"/>
        <v>35395.245370370263</v>
      </c>
      <c r="F154" s="7">
        <f t="shared" si="53"/>
        <v>1162143.889660489</v>
      </c>
      <c r="H154" s="11">
        <v>552098</v>
      </c>
      <c r="I154" s="5">
        <v>0</v>
      </c>
      <c r="K154">
        <v>0</v>
      </c>
      <c r="L154">
        <v>1</v>
      </c>
      <c r="M154">
        <v>8</v>
      </c>
      <c r="N154" s="3">
        <v>3.875</v>
      </c>
      <c r="O154" s="3">
        <f t="shared" si="54"/>
        <v>127.22916666666654</v>
      </c>
      <c r="T154" s="37">
        <f t="shared" si="62"/>
        <v>50916.90500662</v>
      </c>
      <c r="U154" s="25">
        <f t="shared" si="55"/>
        <v>1976.7853235333314</v>
      </c>
      <c r="V154" s="25">
        <f t="shared" si="56"/>
        <v>450261.8133903268</v>
      </c>
      <c r="W154" s="25">
        <f t="shared" si="57"/>
        <v>-272127.53804699605</v>
      </c>
      <c r="X154" s="25">
        <f t="shared" si="58"/>
        <v>56205.055471622654</v>
      </c>
      <c r="Y154" s="25">
        <f t="shared" si="59"/>
        <v>232180.20940267999</v>
      </c>
      <c r="Z154" s="25">
        <f t="shared" si="63"/>
        <v>0</v>
      </c>
      <c r="AA154" s="25">
        <f t="shared" si="64"/>
        <v>-10611.011341539999</v>
      </c>
      <c r="AB154" s="25">
        <f t="shared" si="60"/>
        <v>0</v>
      </c>
      <c r="AC154" s="25">
        <f t="shared" si="65"/>
        <v>3038.0290386400002</v>
      </c>
      <c r="AD154" s="25">
        <f t="shared" si="66"/>
        <v>902.6967763887501</v>
      </c>
      <c r="AE154" s="25">
        <f t="shared" si="67"/>
        <v>22765.888417520604</v>
      </c>
      <c r="AF154" s="25">
        <f t="shared" si="68"/>
        <v>535508.83343879599</v>
      </c>
      <c r="AG154" s="25">
        <f t="shared" si="61"/>
        <v>518653</v>
      </c>
      <c r="AH154" s="38">
        <f t="shared" si="69"/>
        <v>16855.833438795991</v>
      </c>
      <c r="AI154" s="38"/>
      <c r="AJ154" s="2">
        <v>38395</v>
      </c>
      <c r="BB154" s="38">
        <f t="shared" si="70"/>
        <v>0</v>
      </c>
      <c r="BC154" s="38"/>
    </row>
    <row r="155" spans="1:55" hidden="1" x14ac:dyDescent="0.25">
      <c r="A155" s="2">
        <v>38396</v>
      </c>
      <c r="B155" s="7">
        <v>413268</v>
      </c>
      <c r="C155" s="3">
        <v>22.4166666666667</v>
      </c>
      <c r="D155" s="7">
        <f t="shared" si="51"/>
        <v>502.50694444444594</v>
      </c>
      <c r="E155" s="7">
        <f t="shared" si="52"/>
        <v>11264.530671296347</v>
      </c>
      <c r="F155" s="7">
        <f t="shared" si="53"/>
        <v>252513.22921489348</v>
      </c>
      <c r="H155" s="11">
        <v>518653</v>
      </c>
      <c r="I155" s="5">
        <v>0</v>
      </c>
      <c r="K155">
        <v>0</v>
      </c>
      <c r="L155">
        <v>1</v>
      </c>
      <c r="M155">
        <v>26</v>
      </c>
      <c r="N155" s="3">
        <v>13.625</v>
      </c>
      <c r="O155" s="3">
        <f t="shared" si="54"/>
        <v>305.42708333333377</v>
      </c>
      <c r="T155" s="37">
        <f t="shared" si="62"/>
        <v>50916.90500662</v>
      </c>
      <c r="U155" s="25">
        <f t="shared" si="55"/>
        <v>1349.6326193666687</v>
      </c>
      <c r="V155" s="25">
        <f t="shared" si="56"/>
        <v>209882.98512418257</v>
      </c>
      <c r="W155" s="25">
        <f t="shared" si="57"/>
        <v>-86604.541563676248</v>
      </c>
      <c r="X155" s="25">
        <f t="shared" si="58"/>
        <v>12212.360432827198</v>
      </c>
      <c r="Y155" s="25">
        <f t="shared" si="59"/>
        <v>218115.19358398</v>
      </c>
      <c r="Z155" s="25">
        <f t="shared" si="63"/>
        <v>0</v>
      </c>
      <c r="AA155" s="25">
        <f t="shared" si="64"/>
        <v>-10611.011341539999</v>
      </c>
      <c r="AB155" s="25">
        <f t="shared" si="60"/>
        <v>0</v>
      </c>
      <c r="AC155" s="25">
        <f t="shared" si="65"/>
        <v>9873.5943755799999</v>
      </c>
      <c r="AD155" s="25">
        <f t="shared" si="66"/>
        <v>3173.9983427862503</v>
      </c>
      <c r="AE155" s="25">
        <f t="shared" si="67"/>
        <v>54651.925191593517</v>
      </c>
      <c r="AF155" s="25">
        <f t="shared" si="68"/>
        <v>462961.04177171999</v>
      </c>
      <c r="AG155" s="25">
        <f t="shared" si="61"/>
        <v>413268</v>
      </c>
      <c r="AH155" s="38">
        <f t="shared" si="69"/>
        <v>49693.041771719989</v>
      </c>
      <c r="AI155" s="38"/>
      <c r="AJ155" s="2">
        <v>38396</v>
      </c>
      <c r="BB155" s="38">
        <f t="shared" si="70"/>
        <v>0</v>
      </c>
      <c r="BC155" s="38"/>
    </row>
    <row r="156" spans="1:55" hidden="1" x14ac:dyDescent="0.25">
      <c r="A156" s="2">
        <v>38397</v>
      </c>
      <c r="B156" s="7">
        <v>462319</v>
      </c>
      <c r="C156" s="3">
        <v>27</v>
      </c>
      <c r="D156" s="7">
        <f t="shared" si="51"/>
        <v>729</v>
      </c>
      <c r="E156" s="7">
        <f t="shared" si="52"/>
        <v>19683</v>
      </c>
      <c r="F156" s="7">
        <f t="shared" si="53"/>
        <v>531441</v>
      </c>
      <c r="H156" s="11">
        <v>413268</v>
      </c>
      <c r="I156" s="5">
        <v>0</v>
      </c>
      <c r="K156">
        <v>0</v>
      </c>
      <c r="L156">
        <v>0</v>
      </c>
      <c r="M156">
        <v>18</v>
      </c>
      <c r="N156" s="3">
        <v>9.625</v>
      </c>
      <c r="O156" s="3">
        <f t="shared" si="54"/>
        <v>259.875</v>
      </c>
      <c r="T156" s="37">
        <f t="shared" si="62"/>
        <v>50916.90500662</v>
      </c>
      <c r="U156" s="25">
        <f t="shared" si="55"/>
        <v>1625.5798092</v>
      </c>
      <c r="V156" s="25">
        <f t="shared" si="56"/>
        <v>304482.74963579996</v>
      </c>
      <c r="W156" s="25">
        <f t="shared" si="57"/>
        <v>-151327.84856643001</v>
      </c>
      <c r="X156" s="25">
        <f t="shared" si="58"/>
        <v>25702.213943250001</v>
      </c>
      <c r="Y156" s="25">
        <f t="shared" si="59"/>
        <v>173796.41074488001</v>
      </c>
      <c r="Z156" s="25">
        <f t="shared" si="63"/>
        <v>0</v>
      </c>
      <c r="AA156" s="25">
        <f t="shared" si="64"/>
        <v>0</v>
      </c>
      <c r="AB156" s="25">
        <f t="shared" si="60"/>
        <v>0</v>
      </c>
      <c r="AC156" s="25">
        <f t="shared" si="65"/>
        <v>6835.5653369400006</v>
      </c>
      <c r="AD156" s="25">
        <f t="shared" si="66"/>
        <v>2242.1823155462503</v>
      </c>
      <c r="AE156" s="25">
        <f t="shared" si="67"/>
        <v>46501.013938128752</v>
      </c>
      <c r="AF156" s="25">
        <f t="shared" si="68"/>
        <v>460774.77216393501</v>
      </c>
      <c r="AG156" s="25">
        <f t="shared" si="61"/>
        <v>462319</v>
      </c>
      <c r="AH156" s="38">
        <f t="shared" si="69"/>
        <v>-1544.2278360649943</v>
      </c>
      <c r="AI156" s="38"/>
      <c r="AJ156" s="2">
        <v>38397</v>
      </c>
      <c r="BB156" s="38">
        <f t="shared" si="70"/>
        <v>0</v>
      </c>
      <c r="BC156" s="38"/>
    </row>
    <row r="157" spans="1:55" hidden="1" x14ac:dyDescent="0.25">
      <c r="A157" s="2">
        <v>38398</v>
      </c>
      <c r="B157" s="7">
        <v>550803</v>
      </c>
      <c r="C157" s="3">
        <v>35.25</v>
      </c>
      <c r="D157" s="7">
        <f t="shared" si="51"/>
        <v>1242.5625</v>
      </c>
      <c r="E157" s="7">
        <f t="shared" si="52"/>
        <v>43800.328125</v>
      </c>
      <c r="F157" s="7">
        <f t="shared" si="53"/>
        <v>1543961.56640625</v>
      </c>
      <c r="H157" s="11">
        <v>462319</v>
      </c>
      <c r="I157" s="5">
        <v>0</v>
      </c>
      <c r="K157">
        <v>0</v>
      </c>
      <c r="L157">
        <v>0</v>
      </c>
      <c r="M157">
        <v>9</v>
      </c>
      <c r="N157" s="3">
        <v>4.4583333333333304</v>
      </c>
      <c r="O157" s="3">
        <f t="shared" si="54"/>
        <v>157.15624999999989</v>
      </c>
      <c r="T157" s="37">
        <f t="shared" si="62"/>
        <v>50916.90500662</v>
      </c>
      <c r="U157" s="25">
        <f t="shared" si="55"/>
        <v>2122.2847509000003</v>
      </c>
      <c r="V157" s="25">
        <f t="shared" si="56"/>
        <v>518983.3286616375</v>
      </c>
      <c r="W157" s="25">
        <f t="shared" si="57"/>
        <v>-336747.92570542829</v>
      </c>
      <c r="X157" s="25">
        <f t="shared" si="58"/>
        <v>74670.999226497079</v>
      </c>
      <c r="Y157" s="25">
        <f t="shared" si="59"/>
        <v>194424.39970953998</v>
      </c>
      <c r="Z157" s="25">
        <f t="shared" si="63"/>
        <v>0</v>
      </c>
      <c r="AA157" s="25">
        <f t="shared" si="64"/>
        <v>0</v>
      </c>
      <c r="AB157" s="25">
        <f t="shared" si="60"/>
        <v>0</v>
      </c>
      <c r="AC157" s="25">
        <f t="shared" si="65"/>
        <v>3417.7826684700003</v>
      </c>
      <c r="AD157" s="25">
        <f t="shared" si="66"/>
        <v>1038.5866136945826</v>
      </c>
      <c r="AE157" s="25">
        <f t="shared" si="67"/>
        <v>28120.923412079042</v>
      </c>
      <c r="AF157" s="25">
        <f t="shared" si="68"/>
        <v>536947.28434400982</v>
      </c>
      <c r="AG157" s="25">
        <f t="shared" si="61"/>
        <v>550803</v>
      </c>
      <c r="AH157" s="38">
        <f t="shared" si="69"/>
        <v>-13855.715655990178</v>
      </c>
      <c r="AI157" s="38"/>
      <c r="AJ157" s="2">
        <v>38398</v>
      </c>
      <c r="BB157" s="38">
        <f t="shared" si="70"/>
        <v>0</v>
      </c>
      <c r="BC157" s="38"/>
    </row>
    <row r="158" spans="1:55" hidden="1" x14ac:dyDescent="0.25">
      <c r="A158" s="2">
        <v>38399</v>
      </c>
      <c r="B158" s="7">
        <v>599594</v>
      </c>
      <c r="C158" s="3">
        <v>35.9166666666667</v>
      </c>
      <c r="D158" s="7">
        <f t="shared" si="51"/>
        <v>1290.0069444444468</v>
      </c>
      <c r="E158" s="7">
        <f t="shared" si="52"/>
        <v>46332.749421296423</v>
      </c>
      <c r="F158" s="7">
        <f t="shared" si="53"/>
        <v>1664117.9167148981</v>
      </c>
      <c r="H158" s="11">
        <v>550803</v>
      </c>
      <c r="I158" s="5">
        <v>0</v>
      </c>
      <c r="K158">
        <v>0</v>
      </c>
      <c r="L158">
        <v>0</v>
      </c>
      <c r="M158">
        <v>10</v>
      </c>
      <c r="N158" s="3">
        <v>5.0833333333333304</v>
      </c>
      <c r="O158" s="3">
        <f t="shared" si="54"/>
        <v>182.57638888888894</v>
      </c>
      <c r="T158" s="37">
        <f t="shared" si="62"/>
        <v>50916.90500662</v>
      </c>
      <c r="U158" s="25">
        <f t="shared" si="55"/>
        <v>2162.4225239666689</v>
      </c>
      <c r="V158" s="25">
        <f t="shared" si="56"/>
        <v>538799.53565668291</v>
      </c>
      <c r="W158" s="25">
        <f t="shared" si="57"/>
        <v>-356217.816800909</v>
      </c>
      <c r="X158" s="25">
        <f t="shared" si="58"/>
        <v>80482.150835561799</v>
      </c>
      <c r="Y158" s="25">
        <f t="shared" si="59"/>
        <v>231635.60795298</v>
      </c>
      <c r="Z158" s="25">
        <f t="shared" si="63"/>
        <v>0</v>
      </c>
      <c r="AA158" s="25">
        <f t="shared" si="64"/>
        <v>0</v>
      </c>
      <c r="AB158" s="25">
        <f t="shared" si="60"/>
        <v>0</v>
      </c>
      <c r="AC158" s="25">
        <f t="shared" si="65"/>
        <v>3797.5362983000005</v>
      </c>
      <c r="AD158" s="25">
        <f t="shared" si="66"/>
        <v>1184.1828679508326</v>
      </c>
      <c r="AE158" s="25">
        <f t="shared" si="67"/>
        <v>32669.503432401885</v>
      </c>
      <c r="AF158" s="25">
        <f t="shared" si="68"/>
        <v>585430.02777355514</v>
      </c>
      <c r="AG158" s="25">
        <f t="shared" si="61"/>
        <v>599594</v>
      </c>
      <c r="AH158" s="38">
        <f t="shared" si="69"/>
        <v>-14163.972226444865</v>
      </c>
      <c r="AI158" s="38"/>
      <c r="AJ158" s="2">
        <v>38399</v>
      </c>
      <c r="BB158" s="38">
        <f t="shared" si="70"/>
        <v>0</v>
      </c>
      <c r="BC158" s="38"/>
    </row>
    <row r="159" spans="1:55" hidden="1" x14ac:dyDescent="0.25">
      <c r="A159" s="2">
        <v>38400</v>
      </c>
      <c r="B159" s="7">
        <v>560832</v>
      </c>
      <c r="C159" s="3">
        <v>34.5416666666667</v>
      </c>
      <c r="D159" s="7">
        <f t="shared" si="51"/>
        <v>1193.1267361111134</v>
      </c>
      <c r="E159" s="7">
        <f t="shared" si="52"/>
        <v>41212.58600983808</v>
      </c>
      <c r="F159" s="7">
        <f t="shared" si="53"/>
        <v>1423551.4084231583</v>
      </c>
      <c r="H159" s="11">
        <v>599594</v>
      </c>
      <c r="I159" s="5">
        <v>0</v>
      </c>
      <c r="K159">
        <v>0</v>
      </c>
      <c r="L159">
        <v>0</v>
      </c>
      <c r="M159">
        <v>10</v>
      </c>
      <c r="N159" s="3">
        <v>4.2083333333333304</v>
      </c>
      <c r="O159" s="3">
        <f t="shared" si="54"/>
        <v>145.36284722222226</v>
      </c>
      <c r="T159" s="37">
        <f t="shared" si="62"/>
        <v>50916.90500662</v>
      </c>
      <c r="U159" s="25">
        <f t="shared" si="55"/>
        <v>2079.6383670166688</v>
      </c>
      <c r="V159" s="25">
        <f t="shared" si="56"/>
        <v>498335.40366954642</v>
      </c>
      <c r="W159" s="25">
        <f t="shared" si="57"/>
        <v>-316852.71425736666</v>
      </c>
      <c r="X159" s="25">
        <f t="shared" si="58"/>
        <v>68847.572653421317</v>
      </c>
      <c r="Y159" s="25">
        <f t="shared" si="59"/>
        <v>252154.25608604</v>
      </c>
      <c r="Z159" s="25">
        <f t="shared" si="63"/>
        <v>0</v>
      </c>
      <c r="AA159" s="25">
        <f t="shared" si="64"/>
        <v>0</v>
      </c>
      <c r="AB159" s="25">
        <f t="shared" si="60"/>
        <v>0</v>
      </c>
      <c r="AC159" s="25">
        <f t="shared" si="65"/>
        <v>3797.5362983000005</v>
      </c>
      <c r="AD159" s="25">
        <f t="shared" si="66"/>
        <v>980.34811199208264</v>
      </c>
      <c r="AE159" s="25">
        <f t="shared" si="67"/>
        <v>26010.658142440163</v>
      </c>
      <c r="AF159" s="25">
        <f t="shared" si="68"/>
        <v>586269.60407800996</v>
      </c>
      <c r="AG159" s="25">
        <f t="shared" si="61"/>
        <v>560832</v>
      </c>
      <c r="AH159" s="38">
        <f t="shared" si="69"/>
        <v>25437.604078009957</v>
      </c>
      <c r="AI159" s="38"/>
      <c r="AJ159" s="2">
        <v>38400</v>
      </c>
      <c r="BB159" s="38">
        <f t="shared" si="70"/>
        <v>0</v>
      </c>
      <c r="BC159" s="38"/>
    </row>
    <row r="160" spans="1:55" hidden="1" x14ac:dyDescent="0.25">
      <c r="A160" s="2">
        <v>38401</v>
      </c>
      <c r="B160" s="7">
        <v>528566</v>
      </c>
      <c r="C160" s="3">
        <v>31.25</v>
      </c>
      <c r="D160" s="7">
        <f t="shared" si="51"/>
        <v>976.5625</v>
      </c>
      <c r="E160" s="7">
        <f t="shared" si="52"/>
        <v>30517.578125</v>
      </c>
      <c r="F160" s="7">
        <f t="shared" si="53"/>
        <v>953674.31640625</v>
      </c>
      <c r="H160" s="11">
        <v>560832</v>
      </c>
      <c r="I160" s="5">
        <v>0</v>
      </c>
      <c r="K160">
        <v>1</v>
      </c>
      <c r="L160">
        <v>0</v>
      </c>
      <c r="M160">
        <v>15</v>
      </c>
      <c r="N160" s="3">
        <v>4.8333333333333304</v>
      </c>
      <c r="O160" s="3">
        <f t="shared" si="54"/>
        <v>151.04166666666657</v>
      </c>
      <c r="T160" s="37">
        <f t="shared" si="62"/>
        <v>50916.90500662</v>
      </c>
      <c r="U160" s="25">
        <f t="shared" si="55"/>
        <v>1881.4581125</v>
      </c>
      <c r="V160" s="25">
        <f t="shared" si="56"/>
        <v>407882.62714843749</v>
      </c>
      <c r="W160" s="25">
        <f t="shared" si="57"/>
        <v>-234626.80694580078</v>
      </c>
      <c r="X160" s="25">
        <f t="shared" si="58"/>
        <v>46122.78938293457</v>
      </c>
      <c r="Y160" s="25">
        <f t="shared" si="59"/>
        <v>235853.22026112</v>
      </c>
      <c r="Z160" s="25">
        <f t="shared" si="63"/>
        <v>-10589.1577886</v>
      </c>
      <c r="AA160" s="25">
        <f t="shared" si="64"/>
        <v>0</v>
      </c>
      <c r="AB160" s="25">
        <f t="shared" si="60"/>
        <v>0</v>
      </c>
      <c r="AC160" s="25">
        <f t="shared" si="65"/>
        <v>5696.3044474500002</v>
      </c>
      <c r="AD160" s="25">
        <f t="shared" si="66"/>
        <v>1125.9443662483327</v>
      </c>
      <c r="AE160" s="25">
        <f t="shared" si="67"/>
        <v>27026.803836093732</v>
      </c>
      <c r="AF160" s="25">
        <f t="shared" si="68"/>
        <v>531290.08782700333</v>
      </c>
      <c r="AG160" s="25">
        <f t="shared" si="61"/>
        <v>528566</v>
      </c>
      <c r="AH160" s="38">
        <f t="shared" si="69"/>
        <v>2724.0878270033281</v>
      </c>
      <c r="AI160" s="38"/>
      <c r="AJ160" s="2">
        <v>38401</v>
      </c>
      <c r="BB160" s="38">
        <f t="shared" si="70"/>
        <v>0</v>
      </c>
      <c r="BC160" s="38"/>
    </row>
    <row r="161" spans="1:55" hidden="1" x14ac:dyDescent="0.25">
      <c r="A161" s="2">
        <v>38402</v>
      </c>
      <c r="B161" s="7">
        <v>424501</v>
      </c>
      <c r="C161" s="3">
        <v>20.4583333333333</v>
      </c>
      <c r="D161" s="7">
        <f t="shared" si="51"/>
        <v>418.54340277777641</v>
      </c>
      <c r="E161" s="7">
        <f t="shared" si="52"/>
        <v>8562.7004484953286</v>
      </c>
      <c r="F161" s="7">
        <f t="shared" si="53"/>
        <v>175178.58000879997</v>
      </c>
      <c r="H161" s="11">
        <v>528566</v>
      </c>
      <c r="I161" s="5">
        <v>0</v>
      </c>
      <c r="K161">
        <v>0</v>
      </c>
      <c r="L161">
        <v>1</v>
      </c>
      <c r="M161">
        <v>21</v>
      </c>
      <c r="N161" s="3">
        <v>11.9166666666667</v>
      </c>
      <c r="O161" s="3">
        <f t="shared" si="54"/>
        <v>243.79513888888917</v>
      </c>
      <c r="T161" s="37">
        <f t="shared" si="62"/>
        <v>50916.90500662</v>
      </c>
      <c r="U161" s="25">
        <f t="shared" si="55"/>
        <v>1231.7279109833314</v>
      </c>
      <c r="V161" s="25">
        <f t="shared" si="56"/>
        <v>174813.78068546156</v>
      </c>
      <c r="W161" s="25">
        <f t="shared" si="57"/>
        <v>-65832.192084011753</v>
      </c>
      <c r="X161" s="25">
        <f t="shared" si="58"/>
        <v>8472.2054596105954</v>
      </c>
      <c r="Y161" s="25">
        <f t="shared" si="59"/>
        <v>222284.02305955999</v>
      </c>
      <c r="Z161" s="25">
        <f t="shared" si="63"/>
        <v>0</v>
      </c>
      <c r="AA161" s="25">
        <f t="shared" si="64"/>
        <v>-10611.011341539999</v>
      </c>
      <c r="AB161" s="25">
        <f t="shared" si="60"/>
        <v>0</v>
      </c>
      <c r="AC161" s="25">
        <f t="shared" si="65"/>
        <v>7974.8262264300001</v>
      </c>
      <c r="AD161" s="25">
        <f t="shared" si="66"/>
        <v>2776.0352478191744</v>
      </c>
      <c r="AE161" s="25">
        <f t="shared" si="67"/>
        <v>43623.746614796612</v>
      </c>
      <c r="AF161" s="25">
        <f t="shared" si="68"/>
        <v>435650.04678572953</v>
      </c>
      <c r="AG161" s="25">
        <f t="shared" si="61"/>
        <v>424501</v>
      </c>
      <c r="AH161" s="38">
        <f t="shared" si="69"/>
        <v>11149.04678572953</v>
      </c>
      <c r="AI161" s="38"/>
      <c r="AJ161" s="2">
        <v>38402</v>
      </c>
      <c r="BB161" s="38">
        <f t="shared" si="70"/>
        <v>0</v>
      </c>
      <c r="BC161" s="38"/>
    </row>
    <row r="162" spans="1:55" hidden="1" x14ac:dyDescent="0.25">
      <c r="A162" s="2">
        <v>38403</v>
      </c>
      <c r="B162" s="7">
        <v>461748</v>
      </c>
      <c r="C162" s="3">
        <v>24.5</v>
      </c>
      <c r="D162" s="7">
        <f t="shared" si="51"/>
        <v>600.25</v>
      </c>
      <c r="E162" s="7">
        <f t="shared" si="52"/>
        <v>14706.125</v>
      </c>
      <c r="F162" s="7">
        <f t="shared" si="53"/>
        <v>360300.0625</v>
      </c>
      <c r="H162" s="11">
        <v>424501</v>
      </c>
      <c r="I162" s="5">
        <v>0</v>
      </c>
      <c r="K162">
        <v>0</v>
      </c>
      <c r="L162">
        <v>1</v>
      </c>
      <c r="M162">
        <v>17</v>
      </c>
      <c r="N162" s="3">
        <v>10.9166666666667</v>
      </c>
      <c r="O162" s="3">
        <f t="shared" si="54"/>
        <v>267.45833333333417</v>
      </c>
      <c r="T162" s="37">
        <f t="shared" si="62"/>
        <v>50916.90500662</v>
      </c>
      <c r="U162" s="25">
        <f t="shared" si="55"/>
        <v>1475.0631602000001</v>
      </c>
      <c r="V162" s="25">
        <f t="shared" si="56"/>
        <v>250707.50407254999</v>
      </c>
      <c r="W162" s="25">
        <f t="shared" si="57"/>
        <v>-113064.38332566124</v>
      </c>
      <c r="X162" s="25">
        <f t="shared" si="58"/>
        <v>17425.281997703125</v>
      </c>
      <c r="Y162" s="25">
        <f t="shared" si="59"/>
        <v>178520.35521166</v>
      </c>
      <c r="Z162" s="25">
        <f t="shared" si="63"/>
        <v>0</v>
      </c>
      <c r="AA162" s="25">
        <f t="shared" si="64"/>
        <v>-10611.011341539999</v>
      </c>
      <c r="AB162" s="25">
        <f t="shared" si="60"/>
        <v>0</v>
      </c>
      <c r="AC162" s="25">
        <f t="shared" si="65"/>
        <v>6455.8117071100005</v>
      </c>
      <c r="AD162" s="25">
        <f t="shared" si="66"/>
        <v>2543.0812410091744</v>
      </c>
      <c r="AE162" s="25">
        <f t="shared" si="67"/>
        <v>47857.9458824514</v>
      </c>
      <c r="AF162" s="25">
        <f t="shared" si="68"/>
        <v>432226.55361210241</v>
      </c>
      <c r="AG162" s="25">
        <f t="shared" si="61"/>
        <v>461748</v>
      </c>
      <c r="AH162" s="38">
        <f t="shared" si="69"/>
        <v>-29521.446387897595</v>
      </c>
      <c r="AI162" s="38"/>
      <c r="AJ162" s="2">
        <v>38403</v>
      </c>
      <c r="BB162" s="38">
        <f t="shared" si="70"/>
        <v>0</v>
      </c>
      <c r="BC162" s="38"/>
    </row>
    <row r="163" spans="1:55" hidden="1" x14ac:dyDescent="0.25">
      <c r="A163" s="2">
        <v>38404</v>
      </c>
      <c r="B163" s="7">
        <v>417052</v>
      </c>
      <c r="C163" s="3">
        <v>23.4583333333333</v>
      </c>
      <c r="D163" s="7">
        <f t="shared" si="51"/>
        <v>550.29340277777624</v>
      </c>
      <c r="E163" s="7">
        <f t="shared" si="52"/>
        <v>12908.966073495316</v>
      </c>
      <c r="F163" s="7">
        <f t="shared" si="53"/>
        <v>302822.82914074388</v>
      </c>
      <c r="H163" s="11">
        <v>461748</v>
      </c>
      <c r="I163" s="5">
        <v>0</v>
      </c>
      <c r="K163">
        <v>0</v>
      </c>
      <c r="L163">
        <v>0</v>
      </c>
      <c r="M163">
        <v>14</v>
      </c>
      <c r="N163" s="3">
        <v>6.3333333333333304</v>
      </c>
      <c r="O163" s="3">
        <f t="shared" si="54"/>
        <v>148.56944444444417</v>
      </c>
      <c r="T163" s="37">
        <f t="shared" si="62"/>
        <v>50916.90500662</v>
      </c>
      <c r="U163" s="25">
        <f t="shared" si="55"/>
        <v>1412.3478897833313</v>
      </c>
      <c r="V163" s="25">
        <f t="shared" si="56"/>
        <v>229842.04167931149</v>
      </c>
      <c r="W163" s="25">
        <f t="shared" si="57"/>
        <v>-99247.374034399312</v>
      </c>
      <c r="X163" s="25">
        <f t="shared" si="58"/>
        <v>14645.496191441083</v>
      </c>
      <c r="Y163" s="25">
        <f t="shared" si="59"/>
        <v>194184.27042168</v>
      </c>
      <c r="Z163" s="25">
        <f t="shared" si="63"/>
        <v>0</v>
      </c>
      <c r="AA163" s="25">
        <f t="shared" si="64"/>
        <v>0</v>
      </c>
      <c r="AB163" s="25">
        <f t="shared" si="60"/>
        <v>0</v>
      </c>
      <c r="AC163" s="25">
        <f t="shared" si="65"/>
        <v>5316.5508176200001</v>
      </c>
      <c r="AD163" s="25">
        <f t="shared" si="66"/>
        <v>1475.3753764633327</v>
      </c>
      <c r="AE163" s="25">
        <f t="shared" si="67"/>
        <v>26584.434081351203</v>
      </c>
      <c r="AF163" s="25">
        <f t="shared" si="68"/>
        <v>425130.04742987116</v>
      </c>
      <c r="AG163" s="25">
        <f t="shared" si="61"/>
        <v>417052</v>
      </c>
      <c r="AH163" s="38">
        <f t="shared" si="69"/>
        <v>8078.0474298711633</v>
      </c>
      <c r="AI163" s="38"/>
      <c r="AJ163" s="2">
        <v>38404</v>
      </c>
      <c r="BB163" s="38">
        <f t="shared" si="70"/>
        <v>0</v>
      </c>
      <c r="BC163" s="38"/>
    </row>
    <row r="164" spans="1:55" hidden="1" x14ac:dyDescent="0.25">
      <c r="A164" s="2">
        <v>38405</v>
      </c>
      <c r="B164" s="7">
        <v>419424</v>
      </c>
      <c r="C164" s="3">
        <v>24.5</v>
      </c>
      <c r="D164" s="7">
        <f t="shared" si="51"/>
        <v>600.25</v>
      </c>
      <c r="E164" s="7">
        <f t="shared" si="52"/>
        <v>14706.125</v>
      </c>
      <c r="F164" s="7">
        <f t="shared" si="53"/>
        <v>360300.0625</v>
      </c>
      <c r="H164" s="11">
        <v>417052</v>
      </c>
      <c r="I164" s="5">
        <v>0</v>
      </c>
      <c r="K164">
        <v>0</v>
      </c>
      <c r="L164">
        <v>0</v>
      </c>
      <c r="M164">
        <v>10</v>
      </c>
      <c r="N164" s="3">
        <v>5.375</v>
      </c>
      <c r="O164" s="3">
        <f t="shared" si="54"/>
        <v>131.6875</v>
      </c>
      <c r="T164" s="37">
        <f t="shared" si="62"/>
        <v>50916.90500662</v>
      </c>
      <c r="U164" s="25">
        <f t="shared" si="55"/>
        <v>1475.0631602000001</v>
      </c>
      <c r="V164" s="25">
        <f t="shared" si="56"/>
        <v>250707.50407254999</v>
      </c>
      <c r="W164" s="25">
        <f t="shared" si="57"/>
        <v>-113064.38332566124</v>
      </c>
      <c r="X164" s="25">
        <f t="shared" si="58"/>
        <v>17425.281997703125</v>
      </c>
      <c r="Y164" s="25">
        <f t="shared" si="59"/>
        <v>175387.74038631999</v>
      </c>
      <c r="Z164" s="25">
        <f t="shared" si="63"/>
        <v>0</v>
      </c>
      <c r="AA164" s="25">
        <f t="shared" si="64"/>
        <v>0</v>
      </c>
      <c r="AB164" s="25">
        <f t="shared" si="60"/>
        <v>0</v>
      </c>
      <c r="AC164" s="25">
        <f t="shared" si="65"/>
        <v>3797.5362983000005</v>
      </c>
      <c r="AD164" s="25">
        <f t="shared" si="66"/>
        <v>1252.1277866037501</v>
      </c>
      <c r="AE164" s="25">
        <f t="shared" si="67"/>
        <v>23563.645110061876</v>
      </c>
      <c r="AF164" s="25">
        <f t="shared" si="68"/>
        <v>411461.42049269751</v>
      </c>
      <c r="AG164" s="25">
        <f t="shared" si="61"/>
        <v>419424</v>
      </c>
      <c r="AH164" s="38">
        <f t="shared" si="69"/>
        <v>-7962.5795073024929</v>
      </c>
      <c r="AI164" s="38"/>
      <c r="AJ164" s="2">
        <v>38405</v>
      </c>
      <c r="BB164" s="38">
        <f t="shared" si="70"/>
        <v>0</v>
      </c>
      <c r="BC164" s="38"/>
    </row>
    <row r="165" spans="1:55" hidden="1" x14ac:dyDescent="0.25">
      <c r="A165" s="2">
        <v>38406</v>
      </c>
      <c r="B165" s="7">
        <v>430641</v>
      </c>
      <c r="C165" s="3">
        <v>24.75</v>
      </c>
      <c r="D165" s="7">
        <f t="shared" si="51"/>
        <v>612.5625</v>
      </c>
      <c r="E165" s="7">
        <f t="shared" si="52"/>
        <v>15160.921875</v>
      </c>
      <c r="F165" s="7">
        <f t="shared" si="53"/>
        <v>375232.81640625</v>
      </c>
      <c r="H165" s="11">
        <v>419424</v>
      </c>
      <c r="I165" s="5">
        <v>0</v>
      </c>
      <c r="K165">
        <v>0</v>
      </c>
      <c r="L165">
        <v>0</v>
      </c>
      <c r="M165">
        <v>12</v>
      </c>
      <c r="N165" s="3">
        <v>5.3333333333333304</v>
      </c>
      <c r="O165" s="3">
        <f t="shared" si="54"/>
        <v>131.99999999999991</v>
      </c>
      <c r="T165" s="37">
        <f t="shared" si="62"/>
        <v>50916.90500662</v>
      </c>
      <c r="U165" s="25">
        <f t="shared" si="55"/>
        <v>1490.1148251</v>
      </c>
      <c r="V165" s="25">
        <f t="shared" si="56"/>
        <v>255850.08823563749</v>
      </c>
      <c r="W165" s="25">
        <f t="shared" si="57"/>
        <v>-116560.97595018422</v>
      </c>
      <c r="X165" s="25">
        <f t="shared" si="58"/>
        <v>18147.478508059572</v>
      </c>
      <c r="Y165" s="25">
        <f t="shared" si="59"/>
        <v>176385.26520383998</v>
      </c>
      <c r="Z165" s="25">
        <f t="shared" si="63"/>
        <v>0</v>
      </c>
      <c r="AA165" s="25">
        <f t="shared" si="64"/>
        <v>0</v>
      </c>
      <c r="AB165" s="25">
        <f t="shared" si="60"/>
        <v>0</v>
      </c>
      <c r="AC165" s="25">
        <f t="shared" si="65"/>
        <v>4557.0435579599998</v>
      </c>
      <c r="AD165" s="25">
        <f t="shared" si="66"/>
        <v>1242.4213696533327</v>
      </c>
      <c r="AE165" s="25">
        <f t="shared" si="67"/>
        <v>23619.562635239985</v>
      </c>
      <c r="AF165" s="25">
        <f t="shared" si="68"/>
        <v>415647.90339192614</v>
      </c>
      <c r="AG165" s="25">
        <f t="shared" si="61"/>
        <v>430641</v>
      </c>
      <c r="AH165" s="38">
        <f t="shared" si="69"/>
        <v>-14993.096608073858</v>
      </c>
      <c r="AI165" s="38"/>
      <c r="AJ165" s="2">
        <v>38406</v>
      </c>
      <c r="BB165" s="38">
        <f t="shared" si="70"/>
        <v>0</v>
      </c>
      <c r="BC165" s="38"/>
    </row>
    <row r="166" spans="1:55" hidden="1" x14ac:dyDescent="0.25">
      <c r="A166" s="2">
        <v>38407</v>
      </c>
      <c r="B166" s="7">
        <v>426300</v>
      </c>
      <c r="C166" s="3">
        <v>26.375</v>
      </c>
      <c r="D166" s="7">
        <f t="shared" si="51"/>
        <v>695.640625</v>
      </c>
      <c r="E166" s="7">
        <f t="shared" si="52"/>
        <v>18347.521484375</v>
      </c>
      <c r="F166" s="7">
        <f t="shared" si="53"/>
        <v>483915.87915039062</v>
      </c>
      <c r="H166" s="11">
        <v>430641</v>
      </c>
      <c r="I166" s="5">
        <v>0</v>
      </c>
      <c r="K166">
        <v>0</v>
      </c>
      <c r="L166">
        <v>0</v>
      </c>
      <c r="M166">
        <v>12</v>
      </c>
      <c r="N166" s="3">
        <v>5.5416666666666696</v>
      </c>
      <c r="O166" s="3">
        <f t="shared" si="54"/>
        <v>146.1614583333334</v>
      </c>
      <c r="T166" s="37">
        <f t="shared" si="62"/>
        <v>50916.90500662</v>
      </c>
      <c r="U166" s="25">
        <f t="shared" si="55"/>
        <v>1587.95064695</v>
      </c>
      <c r="V166" s="25">
        <f t="shared" si="56"/>
        <v>290549.47909240937</v>
      </c>
      <c r="W166" s="25">
        <f t="shared" si="57"/>
        <v>-141060.35425274709</v>
      </c>
      <c r="X166" s="25">
        <f t="shared" si="58"/>
        <v>23403.744642320133</v>
      </c>
      <c r="Y166" s="25">
        <f t="shared" si="59"/>
        <v>181102.48100405998</v>
      </c>
      <c r="Z166" s="25">
        <f t="shared" si="63"/>
        <v>0</v>
      </c>
      <c r="AA166" s="25">
        <f t="shared" si="64"/>
        <v>0</v>
      </c>
      <c r="AB166" s="25">
        <f t="shared" si="60"/>
        <v>0</v>
      </c>
      <c r="AC166" s="25">
        <f t="shared" si="65"/>
        <v>4557.0435579599998</v>
      </c>
      <c r="AD166" s="25">
        <f t="shared" si="66"/>
        <v>1290.9534544054175</v>
      </c>
      <c r="AE166" s="25">
        <f t="shared" si="67"/>
        <v>26153.558484562043</v>
      </c>
      <c r="AF166" s="25">
        <f t="shared" si="68"/>
        <v>438501.76163653983</v>
      </c>
      <c r="AG166" s="25">
        <f t="shared" si="61"/>
        <v>426300</v>
      </c>
      <c r="AH166" s="38">
        <f t="shared" si="69"/>
        <v>12201.761636539828</v>
      </c>
      <c r="AI166" s="38"/>
      <c r="AJ166" s="2">
        <v>38407</v>
      </c>
      <c r="BB166" s="38">
        <f t="shared" si="70"/>
        <v>0</v>
      </c>
      <c r="BC166" s="38"/>
    </row>
    <row r="167" spans="1:55" hidden="1" x14ac:dyDescent="0.25">
      <c r="A167" s="2">
        <v>38408</v>
      </c>
      <c r="B167" s="7">
        <v>404219</v>
      </c>
      <c r="C167" s="3">
        <v>25.375</v>
      </c>
      <c r="D167" s="7">
        <f t="shared" si="51"/>
        <v>643.890625</v>
      </c>
      <c r="E167" s="7">
        <f t="shared" si="52"/>
        <v>16338.724609375</v>
      </c>
      <c r="F167" s="7">
        <f t="shared" si="53"/>
        <v>414595.13696289063</v>
      </c>
      <c r="H167" s="11">
        <v>426300</v>
      </c>
      <c r="I167" s="5">
        <v>0</v>
      </c>
      <c r="K167">
        <v>1</v>
      </c>
      <c r="L167">
        <v>0</v>
      </c>
      <c r="M167">
        <v>10</v>
      </c>
      <c r="N167" s="3">
        <v>5.375</v>
      </c>
      <c r="O167" s="3">
        <f t="shared" si="54"/>
        <v>136.390625</v>
      </c>
      <c r="T167" s="37">
        <f t="shared" si="62"/>
        <v>50916.90500662</v>
      </c>
      <c r="U167" s="25">
        <f t="shared" si="55"/>
        <v>1527.74398735</v>
      </c>
      <c r="V167" s="25">
        <f t="shared" si="56"/>
        <v>268934.96291455935</v>
      </c>
      <c r="W167" s="25">
        <f t="shared" si="57"/>
        <v>-125616.21924788412</v>
      </c>
      <c r="X167" s="25">
        <f t="shared" si="58"/>
        <v>20051.168257720521</v>
      </c>
      <c r="Y167" s="25">
        <f t="shared" si="59"/>
        <v>179276.90965799999</v>
      </c>
      <c r="Z167" s="25">
        <f t="shared" si="63"/>
        <v>-10589.1577886</v>
      </c>
      <c r="AA167" s="25">
        <f t="shared" si="64"/>
        <v>0</v>
      </c>
      <c r="AB167" s="25">
        <f t="shared" si="60"/>
        <v>0</v>
      </c>
      <c r="AC167" s="25">
        <f t="shared" si="65"/>
        <v>3797.5362983000005</v>
      </c>
      <c r="AD167" s="25">
        <f t="shared" si="66"/>
        <v>1252.1277866037501</v>
      </c>
      <c r="AE167" s="25">
        <f t="shared" si="67"/>
        <v>24405.203863992658</v>
      </c>
      <c r="AF167" s="25">
        <f t="shared" si="68"/>
        <v>413957.18073666218</v>
      </c>
      <c r="AG167" s="25">
        <f t="shared" si="61"/>
        <v>404219</v>
      </c>
      <c r="AH167" s="38">
        <f t="shared" si="69"/>
        <v>9738.1807366621797</v>
      </c>
      <c r="AI167" s="38"/>
      <c r="AJ167" s="2">
        <v>38408</v>
      </c>
      <c r="BB167" s="38">
        <f t="shared" si="70"/>
        <v>0</v>
      </c>
      <c r="BC167" s="38"/>
    </row>
    <row r="168" spans="1:55" hidden="1" x14ac:dyDescent="0.25">
      <c r="A168" s="2">
        <v>38409</v>
      </c>
      <c r="B168" s="7">
        <v>407214</v>
      </c>
      <c r="C168" s="3">
        <v>26.25</v>
      </c>
      <c r="D168" s="7">
        <f t="shared" si="51"/>
        <v>689.0625</v>
      </c>
      <c r="E168" s="7">
        <f t="shared" si="52"/>
        <v>18087.890625</v>
      </c>
      <c r="F168" s="7">
        <f t="shared" si="53"/>
        <v>474807.12890625</v>
      </c>
      <c r="H168" s="11">
        <v>404219</v>
      </c>
      <c r="I168" s="5">
        <v>0</v>
      </c>
      <c r="K168">
        <v>0</v>
      </c>
      <c r="L168">
        <v>1</v>
      </c>
      <c r="M168">
        <v>9</v>
      </c>
      <c r="N168" s="3">
        <v>5.0416666666666696</v>
      </c>
      <c r="O168" s="3">
        <f t="shared" si="54"/>
        <v>132.34375000000009</v>
      </c>
      <c r="T168" s="37">
        <f t="shared" si="62"/>
        <v>50916.90500662</v>
      </c>
      <c r="U168" s="25">
        <f t="shared" si="55"/>
        <v>1580.4248145000001</v>
      </c>
      <c r="V168" s="25">
        <f t="shared" si="56"/>
        <v>287801.98171593749</v>
      </c>
      <c r="W168" s="25">
        <f t="shared" si="57"/>
        <v>-139064.2469840039</v>
      </c>
      <c r="X168" s="25">
        <f t="shared" si="58"/>
        <v>22963.215877075196</v>
      </c>
      <c r="Y168" s="25">
        <f t="shared" si="59"/>
        <v>169990.92926353999</v>
      </c>
      <c r="Z168" s="25">
        <f t="shared" si="63"/>
        <v>0</v>
      </c>
      <c r="AA168" s="25">
        <f t="shared" si="64"/>
        <v>-10611.011341539999</v>
      </c>
      <c r="AB168" s="25">
        <f t="shared" si="60"/>
        <v>0</v>
      </c>
      <c r="AC168" s="25">
        <f t="shared" si="65"/>
        <v>3417.7826684700003</v>
      </c>
      <c r="AD168" s="25">
        <f t="shared" si="66"/>
        <v>1174.4764510004175</v>
      </c>
      <c r="AE168" s="25">
        <f t="shared" si="67"/>
        <v>23681.071912935953</v>
      </c>
      <c r="AF168" s="25">
        <f t="shared" si="68"/>
        <v>411851.5293845351</v>
      </c>
      <c r="AG168" s="25">
        <f t="shared" si="61"/>
        <v>407214</v>
      </c>
      <c r="AH168" s="38">
        <f t="shared" si="69"/>
        <v>4637.5293845350971</v>
      </c>
      <c r="AI168" s="38"/>
      <c r="AJ168" s="2">
        <v>38409</v>
      </c>
      <c r="BB168" s="38">
        <f t="shared" si="70"/>
        <v>0</v>
      </c>
      <c r="BC168" s="38"/>
    </row>
    <row r="169" spans="1:55" hidden="1" x14ac:dyDescent="0.25">
      <c r="A169" s="2">
        <v>38410</v>
      </c>
      <c r="B169" s="7">
        <v>404527</v>
      </c>
      <c r="C169" s="3">
        <v>25.7083333333333</v>
      </c>
      <c r="D169" s="7">
        <f t="shared" si="51"/>
        <v>660.91840277777612</v>
      </c>
      <c r="E169" s="7">
        <f t="shared" si="52"/>
        <v>16991.110604745307</v>
      </c>
      <c r="F169" s="7">
        <f t="shared" si="53"/>
        <v>436813.13513032673</v>
      </c>
      <c r="H169" s="11">
        <v>407214</v>
      </c>
      <c r="I169" s="5">
        <v>0</v>
      </c>
      <c r="K169">
        <v>0</v>
      </c>
      <c r="L169">
        <v>1</v>
      </c>
      <c r="M169">
        <v>9</v>
      </c>
      <c r="N169" s="3">
        <v>6.375</v>
      </c>
      <c r="O169" s="3">
        <f t="shared" si="54"/>
        <v>163.8906249999998</v>
      </c>
      <c r="T169" s="37">
        <f t="shared" si="62"/>
        <v>50916.90500662</v>
      </c>
      <c r="U169" s="25">
        <f t="shared" si="55"/>
        <v>1547.8128738833313</v>
      </c>
      <c r="V169" s="25">
        <f t="shared" si="56"/>
        <v>276046.98568268644</v>
      </c>
      <c r="W169" s="25">
        <f t="shared" si="57"/>
        <v>-130631.92666617694</v>
      </c>
      <c r="X169" s="25">
        <f t="shared" si="58"/>
        <v>21125.702857591776</v>
      </c>
      <c r="Y169" s="25">
        <f t="shared" si="59"/>
        <v>171250.45153523999</v>
      </c>
      <c r="Z169" s="25">
        <f t="shared" si="63"/>
        <v>0</v>
      </c>
      <c r="AA169" s="25">
        <f t="shared" si="64"/>
        <v>-10611.011341539999</v>
      </c>
      <c r="AB169" s="25">
        <f t="shared" si="60"/>
        <v>0</v>
      </c>
      <c r="AC169" s="25">
        <f t="shared" si="65"/>
        <v>3417.7826684700003</v>
      </c>
      <c r="AD169" s="25">
        <f t="shared" si="66"/>
        <v>1485.0817934137501</v>
      </c>
      <c r="AE169" s="25">
        <f t="shared" si="67"/>
        <v>29325.946079667621</v>
      </c>
      <c r="AF169" s="25">
        <f t="shared" si="68"/>
        <v>413873.73048985587</v>
      </c>
      <c r="AG169" s="25">
        <f t="shared" si="61"/>
        <v>404527</v>
      </c>
      <c r="AH169" s="38">
        <f t="shared" si="69"/>
        <v>9346.730489855865</v>
      </c>
      <c r="AI169" s="38"/>
      <c r="AJ169" s="2">
        <v>38410</v>
      </c>
      <c r="BB169" s="38">
        <f t="shared" si="70"/>
        <v>0</v>
      </c>
      <c r="BC169" s="38"/>
    </row>
    <row r="170" spans="1:55" hidden="1" x14ac:dyDescent="0.25">
      <c r="A170" s="2">
        <v>38411</v>
      </c>
      <c r="B170" s="7">
        <v>409278</v>
      </c>
      <c r="C170" s="3">
        <v>21.7916666666667</v>
      </c>
      <c r="D170" s="7">
        <f t="shared" si="51"/>
        <v>474.87673611111256</v>
      </c>
      <c r="E170" s="7">
        <f t="shared" si="52"/>
        <v>10348.355541088011</v>
      </c>
      <c r="F170" s="7">
        <f t="shared" si="53"/>
        <v>225507.91449954323</v>
      </c>
      <c r="H170" s="11">
        <v>404527</v>
      </c>
      <c r="I170" s="5">
        <v>0</v>
      </c>
      <c r="K170">
        <v>0</v>
      </c>
      <c r="L170">
        <v>0</v>
      </c>
      <c r="M170">
        <v>15</v>
      </c>
      <c r="N170" s="3">
        <v>6.3333333333333304</v>
      </c>
      <c r="O170" s="3">
        <f t="shared" si="54"/>
        <v>138.01388888888903</v>
      </c>
      <c r="T170" s="37">
        <f t="shared" si="62"/>
        <v>50916.90500662</v>
      </c>
      <c r="U170" s="25">
        <f t="shared" si="55"/>
        <v>1312.0034571166686</v>
      </c>
      <c r="V170" s="25">
        <f t="shared" si="56"/>
        <v>198342.6259933961</v>
      </c>
      <c r="W170" s="25">
        <f t="shared" si="57"/>
        <v>-79560.757010280096</v>
      </c>
      <c r="X170" s="25">
        <f t="shared" si="58"/>
        <v>10906.295645920034</v>
      </c>
      <c r="Y170" s="25">
        <f t="shared" si="59"/>
        <v>170120.45609481999</v>
      </c>
      <c r="Z170" s="25">
        <f t="shared" si="63"/>
        <v>0</v>
      </c>
      <c r="AA170" s="25">
        <f t="shared" si="64"/>
        <v>0</v>
      </c>
      <c r="AB170" s="25">
        <f t="shared" si="60"/>
        <v>0</v>
      </c>
      <c r="AC170" s="25">
        <f t="shared" si="65"/>
        <v>5696.3044474500002</v>
      </c>
      <c r="AD170" s="25">
        <f t="shared" si="66"/>
        <v>1475.3753764633327</v>
      </c>
      <c r="AE170" s="25">
        <f t="shared" si="67"/>
        <v>24695.664342001273</v>
      </c>
      <c r="AF170" s="25">
        <f t="shared" si="68"/>
        <v>383904.87335350725</v>
      </c>
      <c r="AG170" s="25">
        <f t="shared" si="61"/>
        <v>409278</v>
      </c>
      <c r="AH170" s="38">
        <f t="shared" si="69"/>
        <v>-25373.126646492747</v>
      </c>
      <c r="AI170" s="38"/>
      <c r="AJ170" s="2">
        <v>38411</v>
      </c>
      <c r="BB170" s="38">
        <f t="shared" si="70"/>
        <v>0</v>
      </c>
      <c r="BC170" s="38"/>
    </row>
    <row r="171" spans="1:55" hidden="1" x14ac:dyDescent="0.25">
      <c r="A171" s="2">
        <v>38687</v>
      </c>
      <c r="B171" s="7">
        <v>469110</v>
      </c>
      <c r="C171" s="3">
        <v>17.6666666666667</v>
      </c>
      <c r="D171" s="7">
        <f t="shared" ref="D171:D175" si="71">+C171^2</f>
        <v>312.11111111111228</v>
      </c>
      <c r="E171" s="7">
        <f t="shared" ref="E171:E175" si="72">+C171^3</f>
        <v>5513.9629629629935</v>
      </c>
      <c r="F171" s="7">
        <f t="shared" si="53"/>
        <v>97413.345679013073</v>
      </c>
      <c r="H171" s="11">
        <v>557545</v>
      </c>
      <c r="I171" s="5">
        <v>0</v>
      </c>
      <c r="K171">
        <v>0</v>
      </c>
      <c r="L171">
        <v>0</v>
      </c>
      <c r="M171">
        <v>29</v>
      </c>
      <c r="N171" s="3">
        <v>16.7083333333333</v>
      </c>
      <c r="O171" s="3">
        <f t="shared" si="54"/>
        <v>295.18055555555554</v>
      </c>
      <c r="T171" s="37">
        <f t="shared" si="62"/>
        <v>50916.90500662</v>
      </c>
      <c r="U171" s="25">
        <f t="shared" si="55"/>
        <v>1063.6509862666687</v>
      </c>
      <c r="V171" s="25">
        <f t="shared" si="56"/>
        <v>130360.01276131159</v>
      </c>
      <c r="W171" s="25">
        <f t="shared" si="57"/>
        <v>-42392.732421895416</v>
      </c>
      <c r="X171" s="25">
        <f t="shared" si="58"/>
        <v>4711.2259904105294</v>
      </c>
      <c r="Y171" s="25">
        <f t="shared" si="59"/>
        <v>234470.8998247</v>
      </c>
      <c r="Z171" s="25">
        <f t="shared" si="63"/>
        <v>0</v>
      </c>
      <c r="AA171" s="25">
        <f t="shared" si="64"/>
        <v>0</v>
      </c>
      <c r="AB171" s="25">
        <f t="shared" si="60"/>
        <v>0</v>
      </c>
      <c r="AC171" s="25">
        <f t="shared" si="65"/>
        <v>11012.85526507</v>
      </c>
      <c r="AD171" s="25">
        <f t="shared" si="66"/>
        <v>3892.2731971170756</v>
      </c>
      <c r="AE171" s="25">
        <f t="shared" si="67"/>
        <v>52818.451671586248</v>
      </c>
      <c r="AF171" s="25">
        <f t="shared" si="68"/>
        <v>446853.54228118667</v>
      </c>
      <c r="AG171" s="25">
        <f t="shared" si="61"/>
        <v>469110</v>
      </c>
      <c r="AH171" s="38">
        <f t="shared" si="69"/>
        <v>-22256.457718813326</v>
      </c>
      <c r="AI171" s="38"/>
      <c r="AJ171" s="2">
        <v>38687</v>
      </c>
      <c r="BB171" s="38">
        <f t="shared" si="70"/>
        <v>0</v>
      </c>
      <c r="BC171" s="38"/>
    </row>
    <row r="172" spans="1:55" hidden="1" x14ac:dyDescent="0.25">
      <c r="A172" s="2">
        <v>38688</v>
      </c>
      <c r="B172" s="7">
        <v>482506</v>
      </c>
      <c r="C172" s="3">
        <v>29.9166666666667</v>
      </c>
      <c r="D172" s="7">
        <f t="shared" si="71"/>
        <v>895.00694444444639</v>
      </c>
      <c r="E172" s="7">
        <f t="shared" si="72"/>
        <v>26775.624421296383</v>
      </c>
      <c r="F172" s="7">
        <f t="shared" si="53"/>
        <v>801037.43060378439</v>
      </c>
      <c r="H172" s="11">
        <v>469110</v>
      </c>
      <c r="I172" s="5">
        <v>0</v>
      </c>
      <c r="K172">
        <v>1</v>
      </c>
      <c r="L172">
        <v>0</v>
      </c>
      <c r="M172">
        <v>22</v>
      </c>
      <c r="N172" s="3">
        <v>6.2916666666666696</v>
      </c>
      <c r="O172" s="3">
        <f t="shared" si="54"/>
        <v>188.22569444444474</v>
      </c>
      <c r="T172" s="37">
        <f t="shared" si="62"/>
        <v>50916.90500662</v>
      </c>
      <c r="U172" s="25">
        <f t="shared" si="55"/>
        <v>1801.1825663666687</v>
      </c>
      <c r="V172" s="25">
        <f t="shared" si="56"/>
        <v>373819.17062768276</v>
      </c>
      <c r="W172" s="25">
        <f t="shared" si="57"/>
        <v>-205857.72685553745</v>
      </c>
      <c r="X172" s="25">
        <f t="shared" si="58"/>
        <v>38740.773515648478</v>
      </c>
      <c r="Y172" s="25">
        <f t="shared" si="59"/>
        <v>197280.29812259998</v>
      </c>
      <c r="Z172" s="25">
        <f t="shared" si="63"/>
        <v>-10589.1577886</v>
      </c>
      <c r="AA172" s="25">
        <f t="shared" si="64"/>
        <v>0</v>
      </c>
      <c r="AB172" s="25">
        <f t="shared" si="60"/>
        <v>0</v>
      </c>
      <c r="AC172" s="25">
        <f t="shared" si="65"/>
        <v>8354.5798562600012</v>
      </c>
      <c r="AD172" s="25">
        <f t="shared" si="66"/>
        <v>1465.6689595129174</v>
      </c>
      <c r="AE172" s="25">
        <f t="shared" si="67"/>
        <v>33680.368026455362</v>
      </c>
      <c r="AF172" s="25">
        <f t="shared" si="68"/>
        <v>489612.06203700864</v>
      </c>
      <c r="AG172" s="25">
        <f t="shared" si="61"/>
        <v>482506</v>
      </c>
      <c r="AH172" s="38">
        <f t="shared" si="69"/>
        <v>7106.0620370086399</v>
      </c>
      <c r="AI172" s="38"/>
      <c r="AJ172" s="2">
        <v>38688</v>
      </c>
      <c r="BB172" s="38">
        <f t="shared" si="70"/>
        <v>0</v>
      </c>
      <c r="BC172" s="38"/>
    </row>
    <row r="173" spans="1:55" hidden="1" x14ac:dyDescent="0.25">
      <c r="A173" s="2">
        <v>38689</v>
      </c>
      <c r="B173" s="7">
        <v>584328</v>
      </c>
      <c r="C173" s="3">
        <v>34.9166666666667</v>
      </c>
      <c r="D173" s="7">
        <f t="shared" si="71"/>
        <v>1219.1736111111134</v>
      </c>
      <c r="E173" s="7">
        <f t="shared" si="72"/>
        <v>42569.47858796308</v>
      </c>
      <c r="F173" s="7">
        <f t="shared" si="53"/>
        <v>1486384.2940297122</v>
      </c>
      <c r="H173" s="11">
        <v>482506</v>
      </c>
      <c r="I173" s="5">
        <v>0</v>
      </c>
      <c r="K173">
        <v>0</v>
      </c>
      <c r="L173">
        <v>1</v>
      </c>
      <c r="M173">
        <v>20</v>
      </c>
      <c r="N173" s="3">
        <v>9.5833333333333304</v>
      </c>
      <c r="O173" s="3">
        <f t="shared" si="54"/>
        <v>334.61805555555577</v>
      </c>
      <c r="T173" s="37">
        <f t="shared" si="62"/>
        <v>50916.90500662</v>
      </c>
      <c r="U173" s="25">
        <f t="shared" si="55"/>
        <v>2102.2158643666689</v>
      </c>
      <c r="V173" s="25">
        <f t="shared" si="56"/>
        <v>509214.44910084951</v>
      </c>
      <c r="W173" s="25">
        <f t="shared" si="57"/>
        <v>-327284.84526297625</v>
      </c>
      <c r="X173" s="25">
        <f t="shared" si="58"/>
        <v>71886.375208232479</v>
      </c>
      <c r="Y173" s="25">
        <f t="shared" si="59"/>
        <v>202913.87419996</v>
      </c>
      <c r="Z173" s="25">
        <f t="shared" si="63"/>
        <v>0</v>
      </c>
      <c r="AA173" s="25">
        <f t="shared" si="64"/>
        <v>-10611.011341539999</v>
      </c>
      <c r="AB173" s="25">
        <f t="shared" si="60"/>
        <v>0</v>
      </c>
      <c r="AC173" s="25">
        <f t="shared" si="65"/>
        <v>7595.0725966000009</v>
      </c>
      <c r="AD173" s="25">
        <f t="shared" si="66"/>
        <v>2232.4758985958329</v>
      </c>
      <c r="AE173" s="25">
        <f t="shared" si="67"/>
        <v>59875.243349065662</v>
      </c>
      <c r="AF173" s="25">
        <f t="shared" si="68"/>
        <v>568840.75461977383</v>
      </c>
      <c r="AG173" s="25">
        <f t="shared" si="61"/>
        <v>584328</v>
      </c>
      <c r="AH173" s="38">
        <f t="shared" si="69"/>
        <v>-15487.245380226173</v>
      </c>
      <c r="AI173" s="38"/>
      <c r="AJ173" s="2">
        <v>38689</v>
      </c>
      <c r="BB173" s="38">
        <f t="shared" si="70"/>
        <v>0</v>
      </c>
      <c r="BC173" s="38"/>
    </row>
    <row r="174" spans="1:55" hidden="1" x14ac:dyDescent="0.25">
      <c r="A174" s="2">
        <v>38690</v>
      </c>
      <c r="B174" s="7">
        <v>689028</v>
      </c>
      <c r="C174" s="3">
        <v>41.2916666666667</v>
      </c>
      <c r="D174" s="7">
        <f t="shared" si="71"/>
        <v>1705.0017361111138</v>
      </c>
      <c r="E174" s="7">
        <f t="shared" si="72"/>
        <v>70402.363353588138</v>
      </c>
      <c r="F174" s="7">
        <f t="shared" si="53"/>
        <v>2907030.9201419121</v>
      </c>
      <c r="H174" s="11">
        <v>584328</v>
      </c>
      <c r="I174" s="5">
        <v>0</v>
      </c>
      <c r="K174">
        <v>0</v>
      </c>
      <c r="L174">
        <v>1</v>
      </c>
      <c r="M174">
        <v>20</v>
      </c>
      <c r="N174" s="3">
        <v>10.7916666666667</v>
      </c>
      <c r="O174" s="3">
        <f t="shared" si="54"/>
        <v>445.60590277777948</v>
      </c>
      <c r="T174" s="37">
        <f t="shared" si="62"/>
        <v>50916.90500662</v>
      </c>
      <c r="U174" s="25">
        <f t="shared" si="55"/>
        <v>2486.0333193166689</v>
      </c>
      <c r="V174" s="25">
        <f t="shared" si="56"/>
        <v>712131.16151567153</v>
      </c>
      <c r="W174" s="25">
        <f t="shared" si="57"/>
        <v>-541271.0552400836</v>
      </c>
      <c r="X174" s="25">
        <f t="shared" si="58"/>
        <v>140593.46314855333</v>
      </c>
      <c r="Y174" s="25">
        <f t="shared" si="59"/>
        <v>245734.26710447998</v>
      </c>
      <c r="Z174" s="25">
        <f t="shared" si="63"/>
        <v>0</v>
      </c>
      <c r="AA174" s="25">
        <f t="shared" si="64"/>
        <v>-10611.011341539999</v>
      </c>
      <c r="AB174" s="25">
        <f t="shared" si="60"/>
        <v>0</v>
      </c>
      <c r="AC174" s="25">
        <f t="shared" si="65"/>
        <v>7595.0725966000009</v>
      </c>
      <c r="AD174" s="25">
        <f t="shared" si="66"/>
        <v>2513.9619901579244</v>
      </c>
      <c r="AE174" s="25">
        <f t="shared" si="67"/>
        <v>79734.973721912334</v>
      </c>
      <c r="AF174" s="25">
        <f t="shared" si="68"/>
        <v>689823.77182168828</v>
      </c>
      <c r="AG174" s="25">
        <f t="shared" si="61"/>
        <v>689028</v>
      </c>
      <c r="AH174" s="38">
        <f t="shared" si="69"/>
        <v>795.77182168827858</v>
      </c>
      <c r="AI174" s="38"/>
      <c r="AJ174" s="2">
        <v>38690</v>
      </c>
      <c r="BB174" s="38">
        <f t="shared" si="70"/>
        <v>0</v>
      </c>
      <c r="BC174" s="38"/>
    </row>
    <row r="175" spans="1:55" hidden="1" x14ac:dyDescent="0.25">
      <c r="A175" s="2">
        <v>38691</v>
      </c>
      <c r="B175" s="7">
        <v>675742</v>
      </c>
      <c r="C175" s="3">
        <v>37.9166666666667</v>
      </c>
      <c r="D175" s="7">
        <f t="shared" si="71"/>
        <v>1437.6736111111136</v>
      </c>
      <c r="E175" s="7">
        <f t="shared" si="72"/>
        <v>54511.791087963102</v>
      </c>
      <c r="F175" s="7">
        <f t="shared" si="53"/>
        <v>2066905.4120852696</v>
      </c>
      <c r="H175" s="11">
        <v>689028</v>
      </c>
      <c r="I175" s="5">
        <v>0</v>
      </c>
      <c r="K175">
        <v>0</v>
      </c>
      <c r="L175">
        <v>0</v>
      </c>
      <c r="M175">
        <v>12</v>
      </c>
      <c r="N175" s="3">
        <v>8.0833333333333304</v>
      </c>
      <c r="O175" s="3">
        <f t="shared" si="54"/>
        <v>306.49305555555571</v>
      </c>
      <c r="T175" s="37">
        <f t="shared" si="62"/>
        <v>50916.90500662</v>
      </c>
      <c r="U175" s="25">
        <f t="shared" si="55"/>
        <v>2282.8358431666688</v>
      </c>
      <c r="V175" s="25">
        <f t="shared" si="56"/>
        <v>600475.73962954967</v>
      </c>
      <c r="W175" s="25">
        <f t="shared" si="57"/>
        <v>-419100.3437912995</v>
      </c>
      <c r="X175" s="25">
        <f t="shared" si="58"/>
        <v>99962.263171032915</v>
      </c>
      <c r="Y175" s="25">
        <f t="shared" si="59"/>
        <v>289764.97890648001</v>
      </c>
      <c r="Z175" s="25">
        <f t="shared" si="63"/>
        <v>0</v>
      </c>
      <c r="AA175" s="25">
        <f t="shared" si="64"/>
        <v>0</v>
      </c>
      <c r="AB175" s="25">
        <f t="shared" si="60"/>
        <v>0</v>
      </c>
      <c r="AC175" s="25">
        <f t="shared" si="65"/>
        <v>4557.0435579599998</v>
      </c>
      <c r="AD175" s="25">
        <f t="shared" si="66"/>
        <v>1883.0448883808326</v>
      </c>
      <c r="AE175" s="25">
        <f t="shared" si="67"/>
        <v>54842.666083034404</v>
      </c>
      <c r="AF175" s="25">
        <f t="shared" si="68"/>
        <v>685585.13329492486</v>
      </c>
      <c r="AG175" s="25">
        <f t="shared" si="61"/>
        <v>675742</v>
      </c>
      <c r="AH175" s="38">
        <f t="shared" si="69"/>
        <v>9843.1332949248608</v>
      </c>
      <c r="AI175" s="38"/>
      <c r="AJ175" s="2">
        <v>38691</v>
      </c>
      <c r="BB175" s="38">
        <f t="shared" si="70"/>
        <v>0</v>
      </c>
      <c r="BC175" s="38"/>
    </row>
    <row r="176" spans="1:55" hidden="1" x14ac:dyDescent="0.25">
      <c r="A176" s="2">
        <v>38692</v>
      </c>
      <c r="B176" s="7">
        <v>711928</v>
      </c>
      <c r="C176" s="3">
        <v>41.4583333333333</v>
      </c>
      <c r="D176" s="7">
        <f t="shared" ref="D176:D239" si="73">+C176^2</f>
        <v>1718.7934027777751</v>
      </c>
      <c r="E176" s="7">
        <f t="shared" ref="E176:E239" si="74">+C176^3</f>
        <v>71258.309823495205</v>
      </c>
      <c r="F176" s="7">
        <f t="shared" si="53"/>
        <v>2954250.7614324032</v>
      </c>
      <c r="H176" s="11">
        <v>675742</v>
      </c>
      <c r="I176" s="5">
        <v>0</v>
      </c>
      <c r="K176">
        <v>0</v>
      </c>
      <c r="L176">
        <v>0</v>
      </c>
      <c r="M176">
        <v>17</v>
      </c>
      <c r="N176" s="3">
        <v>9.875</v>
      </c>
      <c r="O176" s="3">
        <f t="shared" si="54"/>
        <v>409.40104166666634</v>
      </c>
      <c r="T176" s="37">
        <f t="shared" si="62"/>
        <v>50916.90500662</v>
      </c>
      <c r="U176" s="25">
        <f t="shared" si="55"/>
        <v>2496.0677625833314</v>
      </c>
      <c r="V176" s="25">
        <f t="shared" si="56"/>
        <v>717891.55189801101</v>
      </c>
      <c r="W176" s="25">
        <f t="shared" si="57"/>
        <v>-547851.78672304191</v>
      </c>
      <c r="X176" s="25">
        <f t="shared" si="58"/>
        <v>142877.1681378457</v>
      </c>
      <c r="Y176" s="25">
        <f t="shared" si="59"/>
        <v>284177.66241171997</v>
      </c>
      <c r="Z176" s="25">
        <f t="shared" si="63"/>
        <v>0</v>
      </c>
      <c r="AA176" s="25">
        <f t="shared" si="64"/>
        <v>0</v>
      </c>
      <c r="AB176" s="25">
        <f t="shared" si="60"/>
        <v>0</v>
      </c>
      <c r="AC176" s="25">
        <f t="shared" si="65"/>
        <v>6455.8117071100005</v>
      </c>
      <c r="AD176" s="25">
        <f t="shared" si="66"/>
        <v>2300.4208172487502</v>
      </c>
      <c r="AE176" s="25">
        <f t="shared" si="67"/>
        <v>73256.617777108535</v>
      </c>
      <c r="AF176" s="25">
        <f t="shared" si="68"/>
        <v>732520.41879520542</v>
      </c>
      <c r="AG176" s="25">
        <f t="shared" si="61"/>
        <v>711928</v>
      </c>
      <c r="AH176" s="38">
        <f t="shared" si="69"/>
        <v>20592.41879520542</v>
      </c>
      <c r="AI176" s="38"/>
      <c r="AJ176" s="2">
        <v>38692</v>
      </c>
      <c r="BB176" s="38">
        <f t="shared" si="70"/>
        <v>0</v>
      </c>
      <c r="BC176" s="38"/>
    </row>
    <row r="177" spans="1:55" hidden="1" x14ac:dyDescent="0.25">
      <c r="A177" s="2">
        <v>38693</v>
      </c>
      <c r="B177" s="7">
        <v>797047</v>
      </c>
      <c r="C177" s="3">
        <v>51.3333333333333</v>
      </c>
      <c r="D177" s="7">
        <f t="shared" si="73"/>
        <v>2635.1111111111077</v>
      </c>
      <c r="E177" s="7">
        <f t="shared" si="74"/>
        <v>135269.03703703676</v>
      </c>
      <c r="F177" s="7">
        <f t="shared" si="53"/>
        <v>6943810.5679012164</v>
      </c>
      <c r="H177" s="11">
        <v>711928</v>
      </c>
      <c r="I177" s="5">
        <v>0</v>
      </c>
      <c r="K177">
        <v>0</v>
      </c>
      <c r="L177">
        <v>0</v>
      </c>
      <c r="M177">
        <v>10</v>
      </c>
      <c r="N177" s="3">
        <v>5.5833333333333304</v>
      </c>
      <c r="O177" s="3">
        <f t="shared" si="54"/>
        <v>286.6111111111108</v>
      </c>
      <c r="T177" s="37">
        <f t="shared" si="62"/>
        <v>50916.90500662</v>
      </c>
      <c r="U177" s="25">
        <f t="shared" si="55"/>
        <v>3090.6085261333315</v>
      </c>
      <c r="V177" s="25">
        <f t="shared" si="56"/>
        <v>1100611.6278559095</v>
      </c>
      <c r="W177" s="25">
        <f t="shared" si="57"/>
        <v>-1039982.3376755327</v>
      </c>
      <c r="X177" s="25">
        <f t="shared" si="58"/>
        <v>335825.24644804851</v>
      </c>
      <c r="Y177" s="25">
        <f t="shared" si="59"/>
        <v>299395.38292047998</v>
      </c>
      <c r="Z177" s="25">
        <f t="shared" si="63"/>
        <v>0</v>
      </c>
      <c r="AA177" s="25">
        <f t="shared" si="64"/>
        <v>0</v>
      </c>
      <c r="AB177" s="25">
        <f t="shared" si="60"/>
        <v>0</v>
      </c>
      <c r="AC177" s="25">
        <f t="shared" si="65"/>
        <v>3797.5362983000005</v>
      </c>
      <c r="AD177" s="25">
        <f t="shared" si="66"/>
        <v>1300.6598713558326</v>
      </c>
      <c r="AE177" s="25">
        <f t="shared" si="67"/>
        <v>51285.068870034942</v>
      </c>
      <c r="AF177" s="25">
        <f t="shared" si="68"/>
        <v>806240.69812134956</v>
      </c>
      <c r="AG177" s="25">
        <f t="shared" si="61"/>
        <v>797047</v>
      </c>
      <c r="AH177" s="38">
        <f t="shared" si="69"/>
        <v>9193.6981213495601</v>
      </c>
      <c r="AI177" s="38"/>
      <c r="AJ177" s="2">
        <v>38693</v>
      </c>
      <c r="BB177" s="38">
        <f t="shared" si="70"/>
        <v>0</v>
      </c>
      <c r="BC177" s="38"/>
    </row>
    <row r="178" spans="1:55" hidden="1" x14ac:dyDescent="0.25">
      <c r="A178" s="2">
        <v>38694</v>
      </c>
      <c r="B178" s="7">
        <v>818191</v>
      </c>
      <c r="C178" s="3">
        <v>49.8333333333333</v>
      </c>
      <c r="D178" s="7">
        <f t="shared" si="73"/>
        <v>2483.3611111111077</v>
      </c>
      <c r="E178" s="7">
        <f t="shared" si="74"/>
        <v>123754.16203703679</v>
      </c>
      <c r="F178" s="7">
        <f t="shared" si="53"/>
        <v>6167082.4081789954</v>
      </c>
      <c r="H178" s="11">
        <v>797047</v>
      </c>
      <c r="I178" s="5">
        <v>0</v>
      </c>
      <c r="K178">
        <v>0</v>
      </c>
      <c r="L178">
        <v>0</v>
      </c>
      <c r="M178">
        <v>8</v>
      </c>
      <c r="N178" s="3">
        <v>4.5</v>
      </c>
      <c r="O178" s="3">
        <f t="shared" si="54"/>
        <v>224.24999999999986</v>
      </c>
      <c r="T178" s="37">
        <f t="shared" si="62"/>
        <v>50916.90500662</v>
      </c>
      <c r="U178" s="25">
        <f t="shared" si="55"/>
        <v>3000.2985367333313</v>
      </c>
      <c r="V178" s="25">
        <f t="shared" si="56"/>
        <v>1037229.9306580597</v>
      </c>
      <c r="W178" s="25">
        <f t="shared" si="57"/>
        <v>-951453.08602378413</v>
      </c>
      <c r="X178" s="25">
        <f t="shared" si="58"/>
        <v>298260.14827736281</v>
      </c>
      <c r="Y178" s="25">
        <f t="shared" si="59"/>
        <v>335191.46847801999</v>
      </c>
      <c r="Z178" s="25">
        <f t="shared" si="63"/>
        <v>0</v>
      </c>
      <c r="AA178" s="25">
        <f t="shared" si="64"/>
        <v>0</v>
      </c>
      <c r="AB178" s="25">
        <f t="shared" si="60"/>
        <v>0</v>
      </c>
      <c r="AC178" s="25">
        <f t="shared" si="65"/>
        <v>3038.0290386400002</v>
      </c>
      <c r="AD178" s="25">
        <f t="shared" si="66"/>
        <v>1048.293030645</v>
      </c>
      <c r="AE178" s="25">
        <f t="shared" si="67"/>
        <v>40126.416067822473</v>
      </c>
      <c r="AF178" s="25">
        <f t="shared" si="68"/>
        <v>817358.40307011909</v>
      </c>
      <c r="AG178" s="25">
        <f t="shared" si="61"/>
        <v>818191</v>
      </c>
      <c r="AH178" s="38">
        <f t="shared" si="69"/>
        <v>-832.59692988090683</v>
      </c>
      <c r="AI178" s="38"/>
      <c r="AJ178" s="2">
        <v>38694</v>
      </c>
      <c r="BB178" s="38">
        <f t="shared" si="70"/>
        <v>0</v>
      </c>
      <c r="BC178" s="38"/>
    </row>
    <row r="179" spans="1:55" hidden="1" x14ac:dyDescent="0.25">
      <c r="A179" s="2">
        <v>38695</v>
      </c>
      <c r="B179" s="7">
        <v>746917</v>
      </c>
      <c r="C179" s="3">
        <v>46.4583333333333</v>
      </c>
      <c r="D179" s="7">
        <f t="shared" si="73"/>
        <v>2158.3767361111081</v>
      </c>
      <c r="E179" s="7">
        <f t="shared" si="74"/>
        <v>100274.58586516183</v>
      </c>
      <c r="F179" s="7">
        <f t="shared" si="53"/>
        <v>4658590.1349856397</v>
      </c>
      <c r="H179" s="11">
        <v>818191</v>
      </c>
      <c r="I179" s="5">
        <v>0</v>
      </c>
      <c r="K179">
        <v>1</v>
      </c>
      <c r="L179">
        <v>0</v>
      </c>
      <c r="M179">
        <v>8</v>
      </c>
      <c r="N179" s="3">
        <v>3.3333333333333299</v>
      </c>
      <c r="O179" s="3">
        <f t="shared" si="54"/>
        <v>154.86111111111083</v>
      </c>
      <c r="T179" s="37">
        <f t="shared" si="62"/>
        <v>50916.90500662</v>
      </c>
      <c r="U179" s="25">
        <f t="shared" si="55"/>
        <v>2797.1010605833312</v>
      </c>
      <c r="V179" s="25">
        <f t="shared" si="56"/>
        <v>901493.11846509425</v>
      </c>
      <c r="W179" s="25">
        <f t="shared" si="57"/>
        <v>-770936.20611007931</v>
      </c>
      <c r="X179" s="25">
        <f t="shared" si="58"/>
        <v>225304.55934584426</v>
      </c>
      <c r="Y179" s="25">
        <f t="shared" si="59"/>
        <v>344083.40133705997</v>
      </c>
      <c r="Z179" s="25">
        <f t="shared" si="63"/>
        <v>-10589.1577886</v>
      </c>
      <c r="AA179" s="25">
        <f t="shared" si="64"/>
        <v>0</v>
      </c>
      <c r="AB179" s="25">
        <f t="shared" si="60"/>
        <v>0</v>
      </c>
      <c r="AC179" s="25">
        <f t="shared" si="65"/>
        <v>3038.0290386400002</v>
      </c>
      <c r="AD179" s="25">
        <f t="shared" si="66"/>
        <v>776.51335603333257</v>
      </c>
      <c r="AE179" s="25">
        <f t="shared" si="67"/>
        <v>27710.240254937449</v>
      </c>
      <c r="AF179" s="25">
        <f t="shared" si="68"/>
        <v>774594.50396613334</v>
      </c>
      <c r="AG179" s="25">
        <f t="shared" si="61"/>
        <v>746917</v>
      </c>
      <c r="AH179" s="38">
        <f t="shared" si="69"/>
        <v>27677.503966133343</v>
      </c>
      <c r="AI179" s="38"/>
      <c r="AJ179" s="2">
        <v>38695</v>
      </c>
      <c r="BB179" s="38">
        <f t="shared" si="70"/>
        <v>0</v>
      </c>
      <c r="BC179" s="38"/>
    </row>
    <row r="180" spans="1:55" hidden="1" x14ac:dyDescent="0.25">
      <c r="A180" s="2">
        <v>38696</v>
      </c>
      <c r="B180" s="7">
        <v>691475</v>
      </c>
      <c r="C180" s="3">
        <v>45.0416666666667</v>
      </c>
      <c r="D180" s="7">
        <f t="shared" si="73"/>
        <v>2028.751736111114</v>
      </c>
      <c r="E180" s="7">
        <f t="shared" si="74"/>
        <v>91378.359447338167</v>
      </c>
      <c r="F180" s="7">
        <f t="shared" si="53"/>
        <v>4115833.6067738594</v>
      </c>
      <c r="H180" s="11">
        <v>746917</v>
      </c>
      <c r="I180" s="5">
        <v>0</v>
      </c>
      <c r="K180">
        <v>0</v>
      </c>
      <c r="L180">
        <v>1</v>
      </c>
      <c r="M180">
        <v>7</v>
      </c>
      <c r="N180" s="3">
        <v>4.375</v>
      </c>
      <c r="O180" s="3">
        <f t="shared" si="54"/>
        <v>197.0572916666668</v>
      </c>
      <c r="T180" s="37">
        <f t="shared" si="62"/>
        <v>50916.90500662</v>
      </c>
      <c r="U180" s="25">
        <f t="shared" si="55"/>
        <v>2711.8082928166687</v>
      </c>
      <c r="V180" s="25">
        <f t="shared" si="56"/>
        <v>847352.41006792162</v>
      </c>
      <c r="W180" s="25">
        <f t="shared" si="57"/>
        <v>-702539.78258881252</v>
      </c>
      <c r="X180" s="25">
        <f t="shared" si="58"/>
        <v>199055.08968280588</v>
      </c>
      <c r="Y180" s="25">
        <f t="shared" si="59"/>
        <v>314109.71506222</v>
      </c>
      <c r="Z180" s="25">
        <f t="shared" si="63"/>
        <v>0</v>
      </c>
      <c r="AA180" s="25">
        <f t="shared" si="64"/>
        <v>-10611.011341539999</v>
      </c>
      <c r="AB180" s="25">
        <f t="shared" si="60"/>
        <v>0</v>
      </c>
      <c r="AC180" s="25">
        <f t="shared" si="65"/>
        <v>2658.27540881</v>
      </c>
      <c r="AD180" s="25">
        <f t="shared" si="66"/>
        <v>1019.1737797937501</v>
      </c>
      <c r="AE180" s="25">
        <f t="shared" si="67"/>
        <v>35260.659418572679</v>
      </c>
      <c r="AF180" s="25">
        <f t="shared" si="68"/>
        <v>739933.24278920807</v>
      </c>
      <c r="AG180" s="25">
        <f t="shared" si="61"/>
        <v>691475</v>
      </c>
      <c r="AH180" s="38">
        <f t="shared" si="69"/>
        <v>48458.242789208074</v>
      </c>
      <c r="AI180" s="38"/>
      <c r="AJ180" s="2">
        <v>38696</v>
      </c>
      <c r="BB180" s="38">
        <f t="shared" si="70"/>
        <v>0</v>
      </c>
      <c r="BC180" s="38"/>
    </row>
    <row r="181" spans="1:55" hidden="1" x14ac:dyDescent="0.25">
      <c r="A181" s="2">
        <v>38697</v>
      </c>
      <c r="B181" s="7">
        <v>658474</v>
      </c>
      <c r="C181" s="3">
        <v>43.3333333333333</v>
      </c>
      <c r="D181" s="7">
        <f t="shared" si="73"/>
        <v>1877.7777777777749</v>
      </c>
      <c r="E181" s="7">
        <f t="shared" si="74"/>
        <v>81370.370370370176</v>
      </c>
      <c r="F181" s="7">
        <f t="shared" si="53"/>
        <v>3526049.3827160383</v>
      </c>
      <c r="H181" s="11">
        <v>691475</v>
      </c>
      <c r="I181" s="5">
        <v>0</v>
      </c>
      <c r="K181">
        <v>0</v>
      </c>
      <c r="L181">
        <v>1</v>
      </c>
      <c r="M181">
        <v>8</v>
      </c>
      <c r="N181" s="3">
        <v>3.5</v>
      </c>
      <c r="O181" s="3">
        <f t="shared" si="54"/>
        <v>151.66666666666654</v>
      </c>
      <c r="T181" s="37">
        <f t="shared" si="62"/>
        <v>50916.90500662</v>
      </c>
      <c r="U181" s="25">
        <f t="shared" si="55"/>
        <v>2608.9552493333313</v>
      </c>
      <c r="V181" s="25">
        <f t="shared" si="56"/>
        <v>784294.84359777649</v>
      </c>
      <c r="W181" s="25">
        <f t="shared" si="57"/>
        <v>-625595.84845814668</v>
      </c>
      <c r="X181" s="25">
        <f t="shared" si="58"/>
        <v>170531.20780864145</v>
      </c>
      <c r="Y181" s="25">
        <f t="shared" si="59"/>
        <v>290794.04434849997</v>
      </c>
      <c r="Z181" s="25">
        <f t="shared" si="63"/>
        <v>0</v>
      </c>
      <c r="AA181" s="25">
        <f t="shared" si="64"/>
        <v>-10611.011341539999</v>
      </c>
      <c r="AB181" s="25">
        <f t="shared" si="60"/>
        <v>0</v>
      </c>
      <c r="AC181" s="25">
        <f t="shared" si="65"/>
        <v>3038.0290386400002</v>
      </c>
      <c r="AD181" s="25">
        <f t="shared" si="66"/>
        <v>815.33902383500003</v>
      </c>
      <c r="AE181" s="25">
        <f t="shared" si="67"/>
        <v>27138.638886449979</v>
      </c>
      <c r="AF181" s="25">
        <f t="shared" si="68"/>
        <v>693931.1031601096</v>
      </c>
      <c r="AG181" s="25">
        <f t="shared" si="61"/>
        <v>658474</v>
      </c>
      <c r="AH181" s="38">
        <f t="shared" si="69"/>
        <v>35457.103160109604</v>
      </c>
      <c r="AI181" s="38"/>
      <c r="AJ181" s="2">
        <v>38697</v>
      </c>
      <c r="BB181" s="38">
        <f t="shared" si="70"/>
        <v>0</v>
      </c>
      <c r="BC181" s="38"/>
    </row>
    <row r="182" spans="1:55" hidden="1" x14ac:dyDescent="0.25">
      <c r="A182" s="2">
        <v>38698</v>
      </c>
      <c r="B182" s="7">
        <v>634705</v>
      </c>
      <c r="C182" s="3">
        <v>39.4583333333333</v>
      </c>
      <c r="D182" s="7">
        <f t="shared" si="73"/>
        <v>1556.9600694444418</v>
      </c>
      <c r="E182" s="7">
        <f t="shared" si="74"/>
        <v>61435.049406828548</v>
      </c>
      <c r="F182" s="7">
        <f t="shared" si="53"/>
        <v>2424124.657844441</v>
      </c>
      <c r="H182" s="11">
        <v>658474</v>
      </c>
      <c r="I182" s="5">
        <v>0</v>
      </c>
      <c r="K182">
        <v>0</v>
      </c>
      <c r="L182">
        <v>0</v>
      </c>
      <c r="M182">
        <v>7</v>
      </c>
      <c r="N182" s="3">
        <v>3.7916666666666701</v>
      </c>
      <c r="O182" s="3">
        <f t="shared" si="54"/>
        <v>149.61284722222223</v>
      </c>
      <c r="T182" s="37">
        <f t="shared" si="62"/>
        <v>50916.90500662</v>
      </c>
      <c r="U182" s="25">
        <f t="shared" si="55"/>
        <v>2375.6544433833315</v>
      </c>
      <c r="V182" s="25">
        <f t="shared" si="56"/>
        <v>650298.33061397774</v>
      </c>
      <c r="W182" s="25">
        <f t="shared" si="57"/>
        <v>-472328.09293845936</v>
      </c>
      <c r="X182" s="25">
        <f t="shared" si="58"/>
        <v>117238.54685849517</v>
      </c>
      <c r="Y182" s="25">
        <f t="shared" si="59"/>
        <v>276915.74902683997</v>
      </c>
      <c r="Z182" s="25">
        <f t="shared" si="63"/>
        <v>0</v>
      </c>
      <c r="AA182" s="25">
        <f t="shared" si="64"/>
        <v>0</v>
      </c>
      <c r="AB182" s="25">
        <f t="shared" si="60"/>
        <v>0</v>
      </c>
      <c r="AC182" s="25">
        <f t="shared" si="65"/>
        <v>2658.27540881</v>
      </c>
      <c r="AD182" s="25">
        <f t="shared" si="66"/>
        <v>883.28394248791744</v>
      </c>
      <c r="AE182" s="25">
        <f t="shared" si="67"/>
        <v>26771.136484862658</v>
      </c>
      <c r="AF182" s="25">
        <f t="shared" si="68"/>
        <v>655729.78884701733</v>
      </c>
      <c r="AG182" s="25">
        <f t="shared" si="61"/>
        <v>634705</v>
      </c>
      <c r="AH182" s="38">
        <f t="shared" si="69"/>
        <v>21024.788847017335</v>
      </c>
      <c r="AI182" s="38"/>
      <c r="AJ182" s="2">
        <v>38698</v>
      </c>
      <c r="BB182" s="38">
        <f t="shared" si="70"/>
        <v>0</v>
      </c>
      <c r="BC182" s="38"/>
    </row>
    <row r="183" spans="1:55" hidden="1" x14ac:dyDescent="0.25">
      <c r="A183" s="2">
        <v>38699</v>
      </c>
      <c r="B183" s="7">
        <v>636926</v>
      </c>
      <c r="C183" s="3">
        <v>38.4583333333333</v>
      </c>
      <c r="D183" s="7">
        <f t="shared" si="73"/>
        <v>1479.0434027777753</v>
      </c>
      <c r="E183" s="7">
        <f t="shared" si="74"/>
        <v>56881.544198495227</v>
      </c>
      <c r="F183" s="7">
        <f t="shared" si="53"/>
        <v>2187569.3873004606</v>
      </c>
      <c r="H183" s="11">
        <v>634705</v>
      </c>
      <c r="I183" s="5">
        <v>0</v>
      </c>
      <c r="K183">
        <v>0</v>
      </c>
      <c r="L183">
        <v>0</v>
      </c>
      <c r="M183">
        <v>14</v>
      </c>
      <c r="N183" s="3">
        <v>4.0416666666666696</v>
      </c>
      <c r="O183" s="3">
        <f t="shared" si="54"/>
        <v>155.43576388888886</v>
      </c>
      <c r="T183" s="37">
        <f t="shared" si="62"/>
        <v>50916.90500662</v>
      </c>
      <c r="U183" s="25">
        <f t="shared" si="55"/>
        <v>2315.4477837833315</v>
      </c>
      <c r="V183" s="25">
        <f t="shared" si="56"/>
        <v>617754.73540256114</v>
      </c>
      <c r="W183" s="25">
        <f t="shared" si="57"/>
        <v>-437319.60101074941</v>
      </c>
      <c r="X183" s="25">
        <f t="shared" si="58"/>
        <v>105797.96517035901</v>
      </c>
      <c r="Y183" s="25">
        <f t="shared" si="59"/>
        <v>266919.89431030001</v>
      </c>
      <c r="Z183" s="25">
        <f t="shared" si="63"/>
        <v>0</v>
      </c>
      <c r="AA183" s="25">
        <f t="shared" si="64"/>
        <v>0</v>
      </c>
      <c r="AB183" s="25">
        <f t="shared" si="60"/>
        <v>0</v>
      </c>
      <c r="AC183" s="25">
        <f t="shared" si="65"/>
        <v>5316.5508176200001</v>
      </c>
      <c r="AD183" s="25">
        <f t="shared" si="66"/>
        <v>941.52244419041745</v>
      </c>
      <c r="AE183" s="25">
        <f t="shared" si="67"/>
        <v>27813.066370681714</v>
      </c>
      <c r="AF183" s="25">
        <f t="shared" si="68"/>
        <v>640456.48629536631</v>
      </c>
      <c r="AG183" s="25">
        <f t="shared" si="61"/>
        <v>636926</v>
      </c>
      <c r="AH183" s="38">
        <f t="shared" si="69"/>
        <v>3530.4862953663105</v>
      </c>
      <c r="AI183" s="38"/>
      <c r="AJ183" s="2">
        <v>38699</v>
      </c>
      <c r="BB183" s="38">
        <f t="shared" si="70"/>
        <v>0</v>
      </c>
      <c r="BC183" s="38"/>
    </row>
    <row r="184" spans="1:55" hidden="1" x14ac:dyDescent="0.25">
      <c r="A184" s="2">
        <v>38700</v>
      </c>
      <c r="B184" s="7">
        <v>707388</v>
      </c>
      <c r="C184" s="3">
        <v>43.1666666666667</v>
      </c>
      <c r="D184" s="7">
        <f t="shared" si="73"/>
        <v>1863.361111111114</v>
      </c>
      <c r="E184" s="7">
        <f t="shared" si="74"/>
        <v>80435.087962963153</v>
      </c>
      <c r="F184" s="7">
        <f t="shared" si="53"/>
        <v>3472114.6304012453</v>
      </c>
      <c r="H184" s="11">
        <v>636926</v>
      </c>
      <c r="I184" s="5">
        <v>0</v>
      </c>
      <c r="K184">
        <v>0</v>
      </c>
      <c r="L184">
        <v>0</v>
      </c>
      <c r="M184">
        <v>9</v>
      </c>
      <c r="N184" s="3">
        <v>5.4583333333333304</v>
      </c>
      <c r="O184" s="3">
        <f t="shared" si="54"/>
        <v>235.6180555555556</v>
      </c>
      <c r="T184" s="37">
        <f t="shared" si="62"/>
        <v>50916.90500662</v>
      </c>
      <c r="U184" s="25">
        <f t="shared" si="55"/>
        <v>2598.9208060666688</v>
      </c>
      <c r="V184" s="25">
        <f t="shared" si="56"/>
        <v>778273.40833406232</v>
      </c>
      <c r="W184" s="25">
        <f t="shared" si="57"/>
        <v>-618405.16235770786</v>
      </c>
      <c r="X184" s="25">
        <f t="shared" si="58"/>
        <v>167922.74789875303</v>
      </c>
      <c r="Y184" s="25">
        <f t="shared" si="59"/>
        <v>267853.91733715998</v>
      </c>
      <c r="Z184" s="25">
        <f t="shared" si="63"/>
        <v>0</v>
      </c>
      <c r="AA184" s="25">
        <f t="shared" si="64"/>
        <v>0</v>
      </c>
      <c r="AB184" s="25">
        <f t="shared" si="60"/>
        <v>0</v>
      </c>
      <c r="AC184" s="25">
        <f t="shared" si="65"/>
        <v>3417.7826684700003</v>
      </c>
      <c r="AD184" s="25">
        <f t="shared" si="66"/>
        <v>1271.5406205045826</v>
      </c>
      <c r="AE184" s="25">
        <f t="shared" si="67"/>
        <v>42160.571372635633</v>
      </c>
      <c r="AF184" s="25">
        <f t="shared" si="68"/>
        <v>696010.63168656442</v>
      </c>
      <c r="AG184" s="25">
        <f t="shared" si="61"/>
        <v>707388</v>
      </c>
      <c r="AH184" s="38">
        <f t="shared" si="69"/>
        <v>-11377.368313435582</v>
      </c>
      <c r="AI184" s="38"/>
      <c r="AJ184" s="2">
        <v>38700</v>
      </c>
      <c r="BB184" s="38">
        <f t="shared" si="70"/>
        <v>0</v>
      </c>
      <c r="BC184" s="38"/>
    </row>
    <row r="185" spans="1:55" hidden="1" x14ac:dyDescent="0.25">
      <c r="A185" s="2">
        <v>38701</v>
      </c>
      <c r="B185" s="7">
        <v>746123</v>
      </c>
      <c r="C185" s="3">
        <v>44.8333333333333</v>
      </c>
      <c r="D185" s="7">
        <f t="shared" si="73"/>
        <v>2010.0277777777749</v>
      </c>
      <c r="E185" s="7">
        <f t="shared" si="74"/>
        <v>90116.245370370176</v>
      </c>
      <c r="F185" s="7">
        <f t="shared" si="53"/>
        <v>4040211.6674382598</v>
      </c>
      <c r="H185" s="11">
        <v>707388</v>
      </c>
      <c r="I185" s="5">
        <v>0</v>
      </c>
      <c r="K185">
        <v>0</v>
      </c>
      <c r="L185">
        <v>0</v>
      </c>
      <c r="M185">
        <v>8</v>
      </c>
      <c r="N185" s="3">
        <v>3.6666666666666701</v>
      </c>
      <c r="O185" s="3">
        <f t="shared" si="54"/>
        <v>164.38888888888891</v>
      </c>
      <c r="T185" s="37">
        <f t="shared" si="62"/>
        <v>50916.90500662</v>
      </c>
      <c r="U185" s="25">
        <f t="shared" si="55"/>
        <v>2699.2652387333314</v>
      </c>
      <c r="V185" s="25">
        <f t="shared" si="56"/>
        <v>839531.94049672654</v>
      </c>
      <c r="W185" s="25">
        <f t="shared" si="57"/>
        <v>-692836.33250940533</v>
      </c>
      <c r="X185" s="25">
        <f t="shared" si="58"/>
        <v>195397.76692523345</v>
      </c>
      <c r="Y185" s="25">
        <f t="shared" si="59"/>
        <v>297486.12378407997</v>
      </c>
      <c r="Z185" s="25">
        <f t="shared" si="63"/>
        <v>0</v>
      </c>
      <c r="AA185" s="25">
        <f t="shared" si="64"/>
        <v>0</v>
      </c>
      <c r="AB185" s="25">
        <f t="shared" si="60"/>
        <v>0</v>
      </c>
      <c r="AC185" s="25">
        <f t="shared" si="65"/>
        <v>3038.0290386400002</v>
      </c>
      <c r="AD185" s="25">
        <f t="shared" si="66"/>
        <v>854.1646916366675</v>
      </c>
      <c r="AE185" s="25">
        <f t="shared" si="67"/>
        <v>29415.103467035005</v>
      </c>
      <c r="AF185" s="25">
        <f t="shared" si="68"/>
        <v>726502.96613929956</v>
      </c>
      <c r="AG185" s="25">
        <f t="shared" si="61"/>
        <v>746123</v>
      </c>
      <c r="AH185" s="38">
        <f t="shared" si="69"/>
        <v>-19620.033860700438</v>
      </c>
      <c r="AI185" s="38"/>
      <c r="AJ185" s="2">
        <v>38701</v>
      </c>
      <c r="BB185" s="38">
        <f t="shared" si="70"/>
        <v>0</v>
      </c>
      <c r="BC185" s="38"/>
    </row>
    <row r="186" spans="1:55" hidden="1" x14ac:dyDescent="0.25">
      <c r="A186" s="2">
        <v>38702</v>
      </c>
      <c r="B186" s="7">
        <v>704042</v>
      </c>
      <c r="C186" s="3">
        <v>43.25</v>
      </c>
      <c r="D186" s="7">
        <f t="shared" si="73"/>
        <v>1870.5625</v>
      </c>
      <c r="E186" s="7">
        <f t="shared" si="74"/>
        <v>80901.828125</v>
      </c>
      <c r="F186" s="7">
        <f t="shared" si="53"/>
        <v>3499004.06640625</v>
      </c>
      <c r="H186" s="11">
        <v>746123</v>
      </c>
      <c r="I186" s="5">
        <v>0</v>
      </c>
      <c r="K186">
        <v>1</v>
      </c>
      <c r="L186">
        <v>0</v>
      </c>
      <c r="M186">
        <v>7</v>
      </c>
      <c r="N186" s="3">
        <v>4.2916666666666696</v>
      </c>
      <c r="O186" s="3">
        <f t="shared" si="54"/>
        <v>185.61458333333346</v>
      </c>
      <c r="T186" s="37">
        <f t="shared" si="62"/>
        <v>50916.90500662</v>
      </c>
      <c r="U186" s="25">
        <f t="shared" si="55"/>
        <v>2603.9380277</v>
      </c>
      <c r="V186" s="25">
        <f t="shared" si="56"/>
        <v>781281.22546723741</v>
      </c>
      <c r="W186" s="25">
        <f t="shared" si="57"/>
        <v>-621993.57797324331</v>
      </c>
      <c r="X186" s="25">
        <f t="shared" si="58"/>
        <v>169223.20841462209</v>
      </c>
      <c r="Y186" s="25">
        <f t="shared" si="59"/>
        <v>313775.80498417997</v>
      </c>
      <c r="Z186" s="25">
        <f t="shared" si="63"/>
        <v>-10589.1577886</v>
      </c>
      <c r="AA186" s="25">
        <f t="shared" si="64"/>
        <v>0</v>
      </c>
      <c r="AB186" s="25">
        <f t="shared" si="60"/>
        <v>0</v>
      </c>
      <c r="AC186" s="25">
        <f t="shared" si="65"/>
        <v>2658.27540881</v>
      </c>
      <c r="AD186" s="25">
        <f t="shared" si="66"/>
        <v>999.76094589291745</v>
      </c>
      <c r="AE186" s="25">
        <f t="shared" si="67"/>
        <v>33213.146038300336</v>
      </c>
      <c r="AF186" s="25">
        <f t="shared" si="68"/>
        <v>722089.52853151958</v>
      </c>
      <c r="AG186" s="25">
        <f t="shared" si="61"/>
        <v>704042</v>
      </c>
      <c r="AH186" s="38">
        <f t="shared" si="69"/>
        <v>18047.52853151958</v>
      </c>
      <c r="AI186" s="38"/>
      <c r="AJ186" s="2">
        <v>38702</v>
      </c>
      <c r="BB186" s="38">
        <f t="shared" si="70"/>
        <v>0</v>
      </c>
      <c r="BC186" s="38"/>
    </row>
    <row r="187" spans="1:55" hidden="1" x14ac:dyDescent="0.25">
      <c r="A187" s="2">
        <v>38703</v>
      </c>
      <c r="B187" s="7">
        <v>666705</v>
      </c>
      <c r="C187" s="3">
        <v>40.2916666666667</v>
      </c>
      <c r="D187" s="7">
        <f t="shared" si="73"/>
        <v>1623.4184027777806</v>
      </c>
      <c r="E187" s="7">
        <f t="shared" si="74"/>
        <v>65410.233145254795</v>
      </c>
      <c r="F187" s="7">
        <f t="shared" si="53"/>
        <v>2635487.3104775599</v>
      </c>
      <c r="H187" s="11">
        <v>704042</v>
      </c>
      <c r="I187" s="5">
        <v>0</v>
      </c>
      <c r="K187">
        <v>0</v>
      </c>
      <c r="L187">
        <v>1</v>
      </c>
      <c r="M187">
        <v>8</v>
      </c>
      <c r="N187" s="3">
        <v>3.625</v>
      </c>
      <c r="O187" s="3">
        <f t="shared" si="54"/>
        <v>146.0572916666668</v>
      </c>
      <c r="T187" s="37">
        <f t="shared" si="62"/>
        <v>50916.90500662</v>
      </c>
      <c r="U187" s="25">
        <f t="shared" si="55"/>
        <v>2425.8266597166689</v>
      </c>
      <c r="V187" s="25">
        <f t="shared" si="56"/>
        <v>678056.10300018825</v>
      </c>
      <c r="W187" s="25">
        <f t="shared" si="57"/>
        <v>-502890.30412538728</v>
      </c>
      <c r="X187" s="25">
        <f t="shared" si="58"/>
        <v>127460.73166845385</v>
      </c>
      <c r="Y187" s="25">
        <f t="shared" si="59"/>
        <v>296078.99138972</v>
      </c>
      <c r="Z187" s="25">
        <f t="shared" si="63"/>
        <v>0</v>
      </c>
      <c r="AA187" s="25">
        <f t="shared" si="64"/>
        <v>-10611.011341539999</v>
      </c>
      <c r="AB187" s="25">
        <f t="shared" si="60"/>
        <v>0</v>
      </c>
      <c r="AC187" s="25">
        <f t="shared" si="65"/>
        <v>3038.0290386400002</v>
      </c>
      <c r="AD187" s="25">
        <f t="shared" si="66"/>
        <v>844.45827468624998</v>
      </c>
      <c r="AE187" s="25">
        <f t="shared" si="67"/>
        <v>26134.919309502679</v>
      </c>
      <c r="AF187" s="25">
        <f t="shared" si="68"/>
        <v>671454.64888060035</v>
      </c>
      <c r="AG187" s="25">
        <f t="shared" si="61"/>
        <v>666705</v>
      </c>
      <c r="AH187" s="38">
        <f t="shared" si="69"/>
        <v>4749.6488806003472</v>
      </c>
      <c r="AI187" s="38"/>
      <c r="AJ187" s="2">
        <v>38703</v>
      </c>
      <c r="BB187" s="38">
        <f t="shared" si="70"/>
        <v>0</v>
      </c>
      <c r="BC187" s="38"/>
    </row>
    <row r="188" spans="1:55" hidden="1" x14ac:dyDescent="0.25">
      <c r="A188" s="2">
        <v>38704</v>
      </c>
      <c r="B188" s="7">
        <v>608202</v>
      </c>
      <c r="C188" s="3">
        <v>35.9166666666667</v>
      </c>
      <c r="D188" s="7">
        <f t="shared" si="73"/>
        <v>1290.0069444444468</v>
      </c>
      <c r="E188" s="7">
        <f t="shared" si="74"/>
        <v>46332.749421296423</v>
      </c>
      <c r="F188" s="7">
        <f t="shared" si="53"/>
        <v>1664117.9167148981</v>
      </c>
      <c r="H188" s="11">
        <v>666705</v>
      </c>
      <c r="I188" s="5">
        <v>0</v>
      </c>
      <c r="K188">
        <v>0</v>
      </c>
      <c r="L188">
        <v>1</v>
      </c>
      <c r="M188">
        <v>9</v>
      </c>
      <c r="N188" s="3">
        <v>4.625</v>
      </c>
      <c r="O188" s="3">
        <f t="shared" si="54"/>
        <v>166.11458333333348</v>
      </c>
      <c r="T188" s="37">
        <f t="shared" si="62"/>
        <v>50916.90500662</v>
      </c>
      <c r="U188" s="25">
        <f t="shared" si="55"/>
        <v>2162.4225239666689</v>
      </c>
      <c r="V188" s="25">
        <f t="shared" si="56"/>
        <v>538799.53565668291</v>
      </c>
      <c r="W188" s="25">
        <f t="shared" si="57"/>
        <v>-356217.816800909</v>
      </c>
      <c r="X188" s="25">
        <f t="shared" si="58"/>
        <v>80482.150835561799</v>
      </c>
      <c r="Y188" s="25">
        <f t="shared" si="59"/>
        <v>280377.22743029997</v>
      </c>
      <c r="Z188" s="25">
        <f t="shared" si="63"/>
        <v>0</v>
      </c>
      <c r="AA188" s="25">
        <f t="shared" si="64"/>
        <v>-10611.011341539999</v>
      </c>
      <c r="AB188" s="25">
        <f t="shared" si="60"/>
        <v>0</v>
      </c>
      <c r="AC188" s="25">
        <f t="shared" si="65"/>
        <v>3417.7826684700003</v>
      </c>
      <c r="AD188" s="25">
        <f t="shared" si="66"/>
        <v>1077.41228149625</v>
      </c>
      <c r="AE188" s="25">
        <f t="shared" si="67"/>
        <v>29723.892467185338</v>
      </c>
      <c r="AF188" s="25">
        <f t="shared" si="68"/>
        <v>620128.50072783395</v>
      </c>
      <c r="AG188" s="25">
        <f t="shared" si="61"/>
        <v>608202</v>
      </c>
      <c r="AH188" s="38">
        <f t="shared" si="69"/>
        <v>11926.500727833947</v>
      </c>
      <c r="AI188" s="38"/>
      <c r="AJ188" s="2">
        <v>38704</v>
      </c>
      <c r="BB188" s="38">
        <f t="shared" si="70"/>
        <v>0</v>
      </c>
      <c r="BC188" s="38"/>
    </row>
    <row r="189" spans="1:55" hidden="1" x14ac:dyDescent="0.25">
      <c r="A189" s="2">
        <v>38705</v>
      </c>
      <c r="B189" s="7">
        <v>529707</v>
      </c>
      <c r="C189" s="3">
        <v>31.7916666666667</v>
      </c>
      <c r="D189" s="7">
        <f t="shared" si="73"/>
        <v>1010.7100694444465</v>
      </c>
      <c r="E189" s="7">
        <f t="shared" si="74"/>
        <v>32132.157624421394</v>
      </c>
      <c r="F189" s="7">
        <f t="shared" si="53"/>
        <v>1021534.8444763978</v>
      </c>
      <c r="H189" s="11">
        <v>608202</v>
      </c>
      <c r="I189" s="5">
        <v>0</v>
      </c>
      <c r="K189">
        <v>0</v>
      </c>
      <c r="L189">
        <v>0</v>
      </c>
      <c r="M189">
        <v>8</v>
      </c>
      <c r="N189" s="3">
        <v>3.2083333333333299</v>
      </c>
      <c r="O189" s="3">
        <f t="shared" si="54"/>
        <v>101.99826388888889</v>
      </c>
      <c r="T189" s="37">
        <f t="shared" si="62"/>
        <v>50916.90500662</v>
      </c>
      <c r="U189" s="25">
        <f t="shared" si="55"/>
        <v>1914.0700531166688</v>
      </c>
      <c r="V189" s="25">
        <f t="shared" si="56"/>
        <v>422145.10429222963</v>
      </c>
      <c r="W189" s="25">
        <f t="shared" si="57"/>
        <v>-247040.09973586851</v>
      </c>
      <c r="X189" s="25">
        <f t="shared" si="58"/>
        <v>49404.745067123149</v>
      </c>
      <c r="Y189" s="25">
        <f t="shared" si="59"/>
        <v>255774.27869531998</v>
      </c>
      <c r="Z189" s="25">
        <f t="shared" si="63"/>
        <v>0</v>
      </c>
      <c r="AA189" s="25">
        <f t="shared" si="64"/>
        <v>0</v>
      </c>
      <c r="AB189" s="25">
        <f t="shared" si="60"/>
        <v>0</v>
      </c>
      <c r="AC189" s="25">
        <f t="shared" si="65"/>
        <v>3038.0290386400002</v>
      </c>
      <c r="AD189" s="25">
        <f t="shared" si="66"/>
        <v>747.39410518208263</v>
      </c>
      <c r="AE189" s="25">
        <f t="shared" si="67"/>
        <v>18251.169565222342</v>
      </c>
      <c r="AF189" s="25">
        <f t="shared" si="68"/>
        <v>555151.5960875852</v>
      </c>
      <c r="AG189" s="25">
        <f t="shared" si="61"/>
        <v>529707</v>
      </c>
      <c r="AH189" s="38">
        <f t="shared" si="69"/>
        <v>25444.596087585203</v>
      </c>
      <c r="AI189" s="38"/>
      <c r="AJ189" s="2">
        <v>38705</v>
      </c>
      <c r="BB189" s="38">
        <f t="shared" si="70"/>
        <v>0</v>
      </c>
      <c r="BC189" s="38"/>
    </row>
    <row r="190" spans="1:55" hidden="1" x14ac:dyDescent="0.25">
      <c r="A190" s="2">
        <v>38706</v>
      </c>
      <c r="B190" s="7">
        <v>462729</v>
      </c>
      <c r="C190" s="3">
        <v>29.7083333333333</v>
      </c>
      <c r="D190" s="7">
        <f t="shared" si="73"/>
        <v>882.58506944444252</v>
      </c>
      <c r="E190" s="7">
        <f t="shared" si="74"/>
        <v>26220.131438078617</v>
      </c>
      <c r="F190" s="7">
        <f t="shared" si="53"/>
        <v>778956.4048062514</v>
      </c>
      <c r="H190" s="11">
        <v>529707</v>
      </c>
      <c r="I190" s="5">
        <v>0</v>
      </c>
      <c r="K190">
        <v>0</v>
      </c>
      <c r="L190">
        <v>0</v>
      </c>
      <c r="M190">
        <v>10</v>
      </c>
      <c r="N190" s="3">
        <v>3.9166666666666701</v>
      </c>
      <c r="O190" s="3">
        <f t="shared" si="54"/>
        <v>116.35763888888886</v>
      </c>
      <c r="T190" s="37">
        <f t="shared" si="62"/>
        <v>50916.90500662</v>
      </c>
      <c r="U190" s="25">
        <f t="shared" si="55"/>
        <v>1788.6395122833314</v>
      </c>
      <c r="V190" s="25">
        <f t="shared" si="56"/>
        <v>368630.90361035301</v>
      </c>
      <c r="W190" s="25">
        <f t="shared" si="57"/>
        <v>-201586.95725516696</v>
      </c>
      <c r="X190" s="25">
        <f t="shared" si="58"/>
        <v>37672.863344745943</v>
      </c>
      <c r="Y190" s="25">
        <f t="shared" si="59"/>
        <v>222763.86109361998</v>
      </c>
      <c r="Z190" s="25">
        <f t="shared" si="63"/>
        <v>0</v>
      </c>
      <c r="AA190" s="25">
        <f t="shared" si="64"/>
        <v>0</v>
      </c>
      <c r="AB190" s="25">
        <f t="shared" si="60"/>
        <v>0</v>
      </c>
      <c r="AC190" s="25">
        <f t="shared" si="65"/>
        <v>3797.5362983000005</v>
      </c>
      <c r="AD190" s="25">
        <f t="shared" si="66"/>
        <v>912.4031933391675</v>
      </c>
      <c r="AE190" s="25">
        <f t="shared" si="67"/>
        <v>20820.579847157183</v>
      </c>
      <c r="AF190" s="25">
        <f t="shared" si="68"/>
        <v>505716.7346512517</v>
      </c>
      <c r="AG190" s="25">
        <f t="shared" si="61"/>
        <v>462729</v>
      </c>
      <c r="AH190" s="38">
        <f t="shared" si="69"/>
        <v>42987.734651251696</v>
      </c>
      <c r="AI190" s="38"/>
      <c r="AJ190" s="2">
        <v>38706</v>
      </c>
      <c r="BB190" s="38">
        <f t="shared" si="70"/>
        <v>0</v>
      </c>
      <c r="BC190" s="38"/>
    </row>
    <row r="191" spans="1:55" hidden="1" x14ac:dyDescent="0.25">
      <c r="A191" s="2">
        <v>38707</v>
      </c>
      <c r="B191" s="7">
        <v>428402</v>
      </c>
      <c r="C191" s="3">
        <v>29.75</v>
      </c>
      <c r="D191" s="7">
        <f t="shared" si="73"/>
        <v>885.0625</v>
      </c>
      <c r="E191" s="7">
        <f t="shared" si="74"/>
        <v>26330.609375</v>
      </c>
      <c r="F191" s="7">
        <f t="shared" si="53"/>
        <v>783335.62890625</v>
      </c>
      <c r="H191" s="11">
        <v>462729</v>
      </c>
      <c r="I191" s="5">
        <v>0</v>
      </c>
      <c r="K191">
        <v>0</v>
      </c>
      <c r="L191">
        <v>0</v>
      </c>
      <c r="M191">
        <v>10</v>
      </c>
      <c r="N191" s="3">
        <v>5.7916666666666696</v>
      </c>
      <c r="O191" s="3">
        <f t="shared" si="54"/>
        <v>172.30208333333343</v>
      </c>
      <c r="T191" s="37">
        <f t="shared" si="62"/>
        <v>50916.90500662</v>
      </c>
      <c r="U191" s="25">
        <f t="shared" si="55"/>
        <v>1791.1481231</v>
      </c>
      <c r="V191" s="25">
        <f t="shared" si="56"/>
        <v>369665.65651513747</v>
      </c>
      <c r="W191" s="25">
        <f t="shared" si="57"/>
        <v>-202436.3393873811</v>
      </c>
      <c r="X191" s="25">
        <f t="shared" si="58"/>
        <v>37884.656854700195</v>
      </c>
      <c r="Y191" s="25">
        <f t="shared" si="59"/>
        <v>194596.82179014001</v>
      </c>
      <c r="Z191" s="25">
        <f t="shared" si="63"/>
        <v>0</v>
      </c>
      <c r="AA191" s="25">
        <f t="shared" si="64"/>
        <v>0</v>
      </c>
      <c r="AB191" s="25">
        <f t="shared" si="60"/>
        <v>0</v>
      </c>
      <c r="AC191" s="25">
        <f t="shared" si="65"/>
        <v>3797.5362983000005</v>
      </c>
      <c r="AD191" s="25">
        <f t="shared" si="66"/>
        <v>1349.1919561079173</v>
      </c>
      <c r="AE191" s="25">
        <f t="shared" si="67"/>
        <v>30831.059465712206</v>
      </c>
      <c r="AF191" s="25">
        <f t="shared" si="68"/>
        <v>488396.63662243669</v>
      </c>
      <c r="AG191" s="25">
        <f t="shared" si="61"/>
        <v>428402</v>
      </c>
      <c r="AH191" s="38">
        <f t="shared" si="69"/>
        <v>59994.636622436694</v>
      </c>
      <c r="AI191" s="38"/>
      <c r="AJ191" s="2">
        <v>38707</v>
      </c>
      <c r="BB191" s="38">
        <f t="shared" si="70"/>
        <v>0</v>
      </c>
      <c r="BC191" s="38"/>
    </row>
    <row r="192" spans="1:55" hidden="1" x14ac:dyDescent="0.25">
      <c r="A192" s="2">
        <v>38708</v>
      </c>
      <c r="B192" s="7">
        <v>353599</v>
      </c>
      <c r="C192" s="3">
        <v>21.375</v>
      </c>
      <c r="D192" s="7">
        <f t="shared" si="73"/>
        <v>456.890625</v>
      </c>
      <c r="E192" s="7">
        <f t="shared" si="74"/>
        <v>9766.037109375</v>
      </c>
      <c r="F192" s="7">
        <f t="shared" si="53"/>
        <v>208749.04321289063</v>
      </c>
      <c r="H192" s="11">
        <v>428402</v>
      </c>
      <c r="I192" s="5">
        <v>0</v>
      </c>
      <c r="K192">
        <v>0</v>
      </c>
      <c r="L192">
        <v>0</v>
      </c>
      <c r="M192">
        <v>13</v>
      </c>
      <c r="N192" s="3">
        <v>5.5416666666666696</v>
      </c>
      <c r="O192" s="3">
        <f t="shared" si="54"/>
        <v>118.45312500000006</v>
      </c>
      <c r="T192" s="37">
        <f t="shared" si="62"/>
        <v>50916.90500662</v>
      </c>
      <c r="U192" s="25">
        <f t="shared" si="55"/>
        <v>1286.9173489500001</v>
      </c>
      <c r="V192" s="25">
        <f t="shared" si="56"/>
        <v>190830.33440715936</v>
      </c>
      <c r="W192" s="25">
        <f t="shared" si="57"/>
        <v>-75083.746623057246</v>
      </c>
      <c r="X192" s="25">
        <f t="shared" si="58"/>
        <v>10095.782164165834</v>
      </c>
      <c r="Y192" s="25">
        <f t="shared" si="59"/>
        <v>180160.88822731999</v>
      </c>
      <c r="Z192" s="25">
        <f t="shared" si="63"/>
        <v>0</v>
      </c>
      <c r="AA192" s="25">
        <f t="shared" si="64"/>
        <v>0</v>
      </c>
      <c r="AB192" s="25">
        <f t="shared" si="60"/>
        <v>0</v>
      </c>
      <c r="AC192" s="25">
        <f t="shared" si="65"/>
        <v>4936.79718779</v>
      </c>
      <c r="AD192" s="25">
        <f t="shared" si="66"/>
        <v>1290.9534544054175</v>
      </c>
      <c r="AE192" s="25">
        <f t="shared" si="67"/>
        <v>21195.537918768292</v>
      </c>
      <c r="AF192" s="25">
        <f t="shared" si="68"/>
        <v>385630.3690921216</v>
      </c>
      <c r="AG192" s="25">
        <f t="shared" si="61"/>
        <v>353599</v>
      </c>
      <c r="AH192" s="38">
        <f t="shared" si="69"/>
        <v>32031.369092121604</v>
      </c>
      <c r="AI192" s="38"/>
      <c r="AJ192" s="2">
        <v>38708</v>
      </c>
      <c r="BB192" s="38">
        <f t="shared" si="70"/>
        <v>0</v>
      </c>
      <c r="BC192" s="38"/>
    </row>
    <row r="193" spans="1:55" hidden="1" x14ac:dyDescent="0.25">
      <c r="A193" s="2">
        <v>38709</v>
      </c>
      <c r="B193" s="7">
        <v>384301</v>
      </c>
      <c r="C193" s="3">
        <v>24.3333333333333</v>
      </c>
      <c r="D193" s="7">
        <f t="shared" si="73"/>
        <v>592.11111111110949</v>
      </c>
      <c r="E193" s="7">
        <f t="shared" si="74"/>
        <v>14408.037037036978</v>
      </c>
      <c r="F193" s="7">
        <f t="shared" si="53"/>
        <v>350595.56790123263</v>
      </c>
      <c r="H193" s="11">
        <v>353599</v>
      </c>
      <c r="I193" s="5">
        <v>0</v>
      </c>
      <c r="K193">
        <v>1</v>
      </c>
      <c r="L193">
        <v>0</v>
      </c>
      <c r="M193">
        <v>12</v>
      </c>
      <c r="N193" s="3">
        <v>6.875</v>
      </c>
      <c r="O193" s="3">
        <f t="shared" si="54"/>
        <v>167.29166666666643</v>
      </c>
      <c r="T193" s="37">
        <f t="shared" si="62"/>
        <v>50916.90500662</v>
      </c>
      <c r="U193" s="25">
        <f t="shared" si="55"/>
        <v>1465.0287169333315</v>
      </c>
      <c r="V193" s="25">
        <f t="shared" si="56"/>
        <v>247308.11961731041</v>
      </c>
      <c r="W193" s="25">
        <f t="shared" si="57"/>
        <v>-110772.60818372435</v>
      </c>
      <c r="X193" s="25">
        <f t="shared" si="58"/>
        <v>16955.941099299289</v>
      </c>
      <c r="Y193" s="25">
        <f t="shared" si="59"/>
        <v>148703.11043433999</v>
      </c>
      <c r="Z193" s="25">
        <f t="shared" si="63"/>
        <v>-10589.1577886</v>
      </c>
      <c r="AA193" s="25">
        <f t="shared" si="64"/>
        <v>0</v>
      </c>
      <c r="AB193" s="25">
        <f t="shared" si="60"/>
        <v>0</v>
      </c>
      <c r="AC193" s="25">
        <f t="shared" si="65"/>
        <v>4557.0435579599998</v>
      </c>
      <c r="AD193" s="25">
        <f t="shared" si="66"/>
        <v>1601.5587968187501</v>
      </c>
      <c r="AE193" s="25">
        <f t="shared" si="67"/>
        <v>29934.515145356207</v>
      </c>
      <c r="AF193" s="25">
        <f t="shared" si="68"/>
        <v>380080.4564023136</v>
      </c>
      <c r="AG193" s="25">
        <f t="shared" si="61"/>
        <v>384301</v>
      </c>
      <c r="AH193" s="38">
        <f t="shared" si="69"/>
        <v>-4220.5435976863955</v>
      </c>
      <c r="AI193" s="38"/>
      <c r="AJ193" s="2">
        <v>38709</v>
      </c>
      <c r="BB193" s="38">
        <f t="shared" si="70"/>
        <v>0</v>
      </c>
      <c r="BC193" s="38"/>
    </row>
    <row r="194" spans="1:55" hidden="1" x14ac:dyDescent="0.25">
      <c r="A194" s="2">
        <v>38710</v>
      </c>
      <c r="B194" s="7">
        <v>396052</v>
      </c>
      <c r="C194" s="3">
        <v>26.3333333333333</v>
      </c>
      <c r="D194" s="7">
        <f t="shared" si="73"/>
        <v>693.44444444444275</v>
      </c>
      <c r="E194" s="7">
        <f t="shared" si="74"/>
        <v>18260.703703703635</v>
      </c>
      <c r="F194" s="7">
        <f t="shared" si="53"/>
        <v>480865.19753086183</v>
      </c>
      <c r="H194" s="11">
        <v>384301</v>
      </c>
      <c r="I194" s="5">
        <v>1</v>
      </c>
      <c r="K194">
        <v>0</v>
      </c>
      <c r="L194">
        <v>1</v>
      </c>
      <c r="M194">
        <v>13</v>
      </c>
      <c r="N194" s="3">
        <v>6.6666666666666696</v>
      </c>
      <c r="O194" s="3">
        <f t="shared" si="54"/>
        <v>175.5555555555554</v>
      </c>
      <c r="T194" s="37">
        <f t="shared" si="62"/>
        <v>50916.90500662</v>
      </c>
      <c r="U194" s="25">
        <f t="shared" si="55"/>
        <v>1585.4420361333314</v>
      </c>
      <c r="V194" s="25">
        <f t="shared" si="56"/>
        <v>289632.19638424373</v>
      </c>
      <c r="W194" s="25">
        <f t="shared" si="57"/>
        <v>-140392.87734545095</v>
      </c>
      <c r="X194" s="25">
        <f t="shared" si="58"/>
        <v>23256.203764484453</v>
      </c>
      <c r="Y194" s="25">
        <f t="shared" si="59"/>
        <v>161614.58047965998</v>
      </c>
      <c r="Z194" s="25">
        <f t="shared" si="63"/>
        <v>0</v>
      </c>
      <c r="AA194" s="25">
        <f t="shared" si="64"/>
        <v>-10611.011341539999</v>
      </c>
      <c r="AB194" s="25">
        <f t="shared" si="60"/>
        <v>-14675.04058904</v>
      </c>
      <c r="AC194" s="25">
        <f t="shared" si="65"/>
        <v>4936.79718779</v>
      </c>
      <c r="AD194" s="25">
        <f t="shared" si="66"/>
        <v>1553.0267120666674</v>
      </c>
      <c r="AE194" s="25">
        <f t="shared" si="67"/>
        <v>31413.223033399972</v>
      </c>
      <c r="AF194" s="25">
        <f t="shared" si="68"/>
        <v>399229.44532836712</v>
      </c>
      <c r="AG194" s="25">
        <f t="shared" si="61"/>
        <v>396052</v>
      </c>
      <c r="AH194" s="38">
        <f t="shared" si="69"/>
        <v>3177.4453283671173</v>
      </c>
      <c r="AI194" s="38"/>
      <c r="AJ194" s="2">
        <v>38710</v>
      </c>
      <c r="BB194" s="38">
        <f t="shared" si="70"/>
        <v>0</v>
      </c>
      <c r="BC194" s="38"/>
    </row>
    <row r="195" spans="1:55" hidden="1" x14ac:dyDescent="0.25">
      <c r="A195" s="2">
        <v>38711</v>
      </c>
      <c r="B195" s="7">
        <v>429620</v>
      </c>
      <c r="C195" s="3">
        <v>28.9166666666667</v>
      </c>
      <c r="D195" s="7">
        <f t="shared" si="73"/>
        <v>836.17361111111302</v>
      </c>
      <c r="E195" s="7">
        <f t="shared" si="74"/>
        <v>24179.353587963047</v>
      </c>
      <c r="F195" s="7">
        <f t="shared" si="53"/>
        <v>699186.30791859888</v>
      </c>
      <c r="H195" s="11">
        <v>396052</v>
      </c>
      <c r="I195" s="5">
        <v>1</v>
      </c>
      <c r="K195">
        <v>0</v>
      </c>
      <c r="L195">
        <v>1</v>
      </c>
      <c r="M195">
        <v>13</v>
      </c>
      <c r="N195" s="3">
        <v>5.4583333333333304</v>
      </c>
      <c r="O195" s="3">
        <f t="shared" si="54"/>
        <v>157.83680555555566</v>
      </c>
      <c r="T195" s="37">
        <f t="shared" si="62"/>
        <v>50916.90500662</v>
      </c>
      <c r="U195" s="25">
        <f t="shared" si="55"/>
        <v>1740.9759067666687</v>
      </c>
      <c r="V195" s="25">
        <f t="shared" si="56"/>
        <v>349246.14579424937</v>
      </c>
      <c r="W195" s="25">
        <f t="shared" si="57"/>
        <v>-185896.94447967474</v>
      </c>
      <c r="X195" s="25">
        <f t="shared" si="58"/>
        <v>33814.922206444178</v>
      </c>
      <c r="Y195" s="25">
        <f t="shared" si="59"/>
        <v>166556.36552632001</v>
      </c>
      <c r="Z195" s="25">
        <f t="shared" si="63"/>
        <v>0</v>
      </c>
      <c r="AA195" s="25">
        <f t="shared" si="64"/>
        <v>-10611.011341539999</v>
      </c>
      <c r="AB195" s="25">
        <f t="shared" si="60"/>
        <v>-14675.04058904</v>
      </c>
      <c r="AC195" s="25">
        <f t="shared" si="65"/>
        <v>4936.79718779</v>
      </c>
      <c r="AD195" s="25">
        <f t="shared" si="66"/>
        <v>1271.5406205045826</v>
      </c>
      <c r="AE195" s="25">
        <f t="shared" si="67"/>
        <v>28242.699355800331</v>
      </c>
      <c r="AF195" s="25">
        <f t="shared" si="68"/>
        <v>425543.35519424028</v>
      </c>
      <c r="AG195" s="25">
        <f t="shared" si="61"/>
        <v>429620</v>
      </c>
      <c r="AH195" s="38">
        <f t="shared" si="69"/>
        <v>-4076.6448057597154</v>
      </c>
      <c r="AI195" s="38"/>
      <c r="AJ195" s="2">
        <v>38711</v>
      </c>
      <c r="BB195" s="38">
        <f t="shared" si="70"/>
        <v>0</v>
      </c>
      <c r="BC195" s="38"/>
    </row>
    <row r="196" spans="1:55" hidden="1" x14ac:dyDescent="0.25">
      <c r="A196" s="2">
        <v>38712</v>
      </c>
      <c r="B196" s="7">
        <v>452204</v>
      </c>
      <c r="C196" s="3">
        <v>24.25</v>
      </c>
      <c r="D196" s="7">
        <f t="shared" si="73"/>
        <v>588.0625</v>
      </c>
      <c r="E196" s="7">
        <f t="shared" si="74"/>
        <v>14260.515625</v>
      </c>
      <c r="F196" s="7">
        <f t="shared" si="53"/>
        <v>345817.50390625</v>
      </c>
      <c r="H196" s="11">
        <v>429620</v>
      </c>
      <c r="I196" s="5">
        <v>0</v>
      </c>
      <c r="K196">
        <v>0</v>
      </c>
      <c r="L196">
        <v>0</v>
      </c>
      <c r="M196">
        <v>21</v>
      </c>
      <c r="N196" s="3">
        <v>8.3333333333333304</v>
      </c>
      <c r="O196" s="3">
        <f t="shared" si="54"/>
        <v>202.08333333333326</v>
      </c>
      <c r="T196" s="37">
        <f t="shared" si="62"/>
        <v>50916.90500662</v>
      </c>
      <c r="U196" s="25">
        <f t="shared" si="55"/>
        <v>1460.0114953</v>
      </c>
      <c r="V196" s="25">
        <f t="shared" si="56"/>
        <v>245617.12888573747</v>
      </c>
      <c r="W196" s="25">
        <f t="shared" si="57"/>
        <v>-109638.42650913015</v>
      </c>
      <c r="X196" s="25">
        <f t="shared" si="58"/>
        <v>16724.858395793948</v>
      </c>
      <c r="Y196" s="25">
        <f t="shared" si="59"/>
        <v>180673.10796920001</v>
      </c>
      <c r="Z196" s="25">
        <f t="shared" si="63"/>
        <v>0</v>
      </c>
      <c r="AA196" s="25">
        <f t="shared" si="64"/>
        <v>0</v>
      </c>
      <c r="AB196" s="25">
        <f t="shared" si="60"/>
        <v>0</v>
      </c>
      <c r="AC196" s="25">
        <f t="shared" si="65"/>
        <v>7974.8262264300001</v>
      </c>
      <c r="AD196" s="25">
        <f t="shared" si="66"/>
        <v>1941.2833900833327</v>
      </c>
      <c r="AE196" s="25">
        <f t="shared" si="67"/>
        <v>36159.999615187488</v>
      </c>
      <c r="AF196" s="25">
        <f t="shared" si="68"/>
        <v>431829.69447522209</v>
      </c>
      <c r="AG196" s="25">
        <f t="shared" si="61"/>
        <v>452204</v>
      </c>
      <c r="AH196" s="38">
        <f t="shared" si="69"/>
        <v>-20374.305524777912</v>
      </c>
      <c r="AI196" s="38"/>
      <c r="AJ196" s="2">
        <v>38712</v>
      </c>
      <c r="BB196" s="38">
        <f t="shared" si="70"/>
        <v>0</v>
      </c>
      <c r="BC196" s="38"/>
    </row>
    <row r="197" spans="1:55" hidden="1" x14ac:dyDescent="0.25">
      <c r="A197" s="2">
        <v>38713</v>
      </c>
      <c r="B197" s="7">
        <v>456468</v>
      </c>
      <c r="C197" s="3">
        <v>23.1666666666667</v>
      </c>
      <c r="D197" s="7">
        <f t="shared" si="73"/>
        <v>536.69444444444594</v>
      </c>
      <c r="E197" s="7">
        <f t="shared" si="74"/>
        <v>12433.421296296348</v>
      </c>
      <c r="F197" s="7">
        <f t="shared" si="53"/>
        <v>288040.92669753247</v>
      </c>
      <c r="H197" s="11">
        <v>452204</v>
      </c>
      <c r="I197" s="5">
        <v>0</v>
      </c>
      <c r="K197">
        <v>0</v>
      </c>
      <c r="L197">
        <v>0</v>
      </c>
      <c r="M197">
        <v>17</v>
      </c>
      <c r="N197" s="3">
        <v>10.7083333333333</v>
      </c>
      <c r="O197" s="3">
        <f t="shared" si="54"/>
        <v>248.07638888888849</v>
      </c>
      <c r="T197" s="37">
        <f t="shared" si="62"/>
        <v>50916.90500662</v>
      </c>
      <c r="U197" s="25">
        <f t="shared" si="55"/>
        <v>1394.7876140666688</v>
      </c>
      <c r="V197" s="25">
        <f t="shared" si="56"/>
        <v>224162.14013539505</v>
      </c>
      <c r="W197" s="25">
        <f t="shared" si="57"/>
        <v>-95591.266325690172</v>
      </c>
      <c r="X197" s="25">
        <f t="shared" si="58"/>
        <v>13930.595348104438</v>
      </c>
      <c r="Y197" s="25">
        <f t="shared" si="59"/>
        <v>190170.62081863999</v>
      </c>
      <c r="Z197" s="25">
        <f t="shared" si="63"/>
        <v>0</v>
      </c>
      <c r="AA197" s="25">
        <f t="shared" si="64"/>
        <v>0</v>
      </c>
      <c r="AB197" s="25">
        <f t="shared" si="60"/>
        <v>0</v>
      </c>
      <c r="AC197" s="25">
        <f t="shared" si="65"/>
        <v>6455.8117071100005</v>
      </c>
      <c r="AD197" s="25">
        <f t="shared" si="66"/>
        <v>2494.5491562570755</v>
      </c>
      <c r="AE197" s="25">
        <f t="shared" si="67"/>
        <v>44389.816709736806</v>
      </c>
      <c r="AF197" s="25">
        <f t="shared" si="68"/>
        <v>438323.96017023991</v>
      </c>
      <c r="AG197" s="25">
        <f t="shared" si="61"/>
        <v>456468</v>
      </c>
      <c r="AH197" s="38">
        <f t="shared" si="69"/>
        <v>-18144.039829760091</v>
      </c>
      <c r="AI197" s="38"/>
      <c r="AJ197" s="2">
        <v>38713</v>
      </c>
      <c r="BB197" s="38">
        <f t="shared" si="70"/>
        <v>0</v>
      </c>
      <c r="BC197" s="38"/>
    </row>
    <row r="198" spans="1:55" hidden="1" x14ac:dyDescent="0.25">
      <c r="A198" s="2">
        <v>38714</v>
      </c>
      <c r="B198" s="7">
        <v>399208</v>
      </c>
      <c r="C198" s="3">
        <v>17.2083333333333</v>
      </c>
      <c r="D198" s="7">
        <f t="shared" si="73"/>
        <v>296.12673611110995</v>
      </c>
      <c r="E198" s="7">
        <f t="shared" si="74"/>
        <v>5095.8475839120074</v>
      </c>
      <c r="F198" s="7">
        <f t="shared" si="53"/>
        <v>87691.043839818944</v>
      </c>
      <c r="H198" s="11">
        <v>456468</v>
      </c>
      <c r="I198" s="5">
        <v>0</v>
      </c>
      <c r="K198">
        <v>0</v>
      </c>
      <c r="L198">
        <v>0</v>
      </c>
      <c r="M198">
        <v>23</v>
      </c>
      <c r="N198" s="3">
        <v>13.75</v>
      </c>
      <c r="O198" s="3">
        <f t="shared" si="54"/>
        <v>236.61458333333289</v>
      </c>
      <c r="T198" s="37">
        <f t="shared" si="62"/>
        <v>50916.90500662</v>
      </c>
      <c r="U198" s="25">
        <f t="shared" si="55"/>
        <v>1036.0562672833314</v>
      </c>
      <c r="V198" s="25">
        <f t="shared" si="56"/>
        <v>123683.78992014499</v>
      </c>
      <c r="W198" s="25">
        <f t="shared" si="57"/>
        <v>-39178.156352987069</v>
      </c>
      <c r="X198" s="25">
        <f t="shared" si="58"/>
        <v>4241.023875986124</v>
      </c>
      <c r="Y198" s="25">
        <f t="shared" si="59"/>
        <v>191963.81045687999</v>
      </c>
      <c r="Z198" s="25">
        <f t="shared" si="63"/>
        <v>0</v>
      </c>
      <c r="AA198" s="25">
        <f t="shared" si="64"/>
        <v>0</v>
      </c>
      <c r="AB198" s="25">
        <f t="shared" si="60"/>
        <v>0</v>
      </c>
      <c r="AC198" s="25">
        <f t="shared" si="65"/>
        <v>8734.3334860900013</v>
      </c>
      <c r="AD198" s="25">
        <f t="shared" si="66"/>
        <v>3203.1175936375002</v>
      </c>
      <c r="AE198" s="25">
        <f t="shared" si="67"/>
        <v>42338.886147370235</v>
      </c>
      <c r="AF198" s="25">
        <f t="shared" si="68"/>
        <v>386939.76640102512</v>
      </c>
      <c r="AG198" s="25">
        <f t="shared" si="61"/>
        <v>399208</v>
      </c>
      <c r="AH198" s="38">
        <f t="shared" si="69"/>
        <v>-12268.233598974883</v>
      </c>
      <c r="AI198" s="38"/>
      <c r="AJ198" s="2">
        <v>38714</v>
      </c>
      <c r="BB198" s="38">
        <f t="shared" si="70"/>
        <v>0</v>
      </c>
      <c r="BC198" s="38"/>
    </row>
    <row r="199" spans="1:55" hidden="1" x14ac:dyDescent="0.25">
      <c r="A199" s="2">
        <v>38715</v>
      </c>
      <c r="B199" s="7">
        <v>491489</v>
      </c>
      <c r="C199" s="3">
        <v>27.875</v>
      </c>
      <c r="D199" s="7">
        <f t="shared" si="73"/>
        <v>777.015625</v>
      </c>
      <c r="E199" s="7">
        <f t="shared" si="74"/>
        <v>21659.310546875</v>
      </c>
      <c r="F199" s="7">
        <f t="shared" si="53"/>
        <v>603753.28149414062</v>
      </c>
      <c r="H199" s="11">
        <v>399208</v>
      </c>
      <c r="I199" s="5">
        <v>0</v>
      </c>
      <c r="K199">
        <v>0</v>
      </c>
      <c r="L199">
        <v>0</v>
      </c>
      <c r="M199">
        <v>17</v>
      </c>
      <c r="N199" s="3">
        <v>9.5833333333333304</v>
      </c>
      <c r="O199" s="3">
        <f t="shared" si="54"/>
        <v>267.13541666666657</v>
      </c>
      <c r="T199" s="37">
        <f t="shared" si="62"/>
        <v>50916.90500662</v>
      </c>
      <c r="U199" s="25">
        <f t="shared" si="55"/>
        <v>1678.2606363500001</v>
      </c>
      <c r="V199" s="25">
        <f t="shared" si="56"/>
        <v>324537.52264743438</v>
      </c>
      <c r="W199" s="25">
        <f t="shared" si="57"/>
        <v>-166522.22051977747</v>
      </c>
      <c r="X199" s="25">
        <f t="shared" si="58"/>
        <v>29199.470891221499</v>
      </c>
      <c r="Y199" s="25">
        <f t="shared" si="59"/>
        <v>167883.59500527999</v>
      </c>
      <c r="Z199" s="25">
        <f t="shared" si="63"/>
        <v>0</v>
      </c>
      <c r="AA199" s="25">
        <f t="shared" si="64"/>
        <v>0</v>
      </c>
      <c r="AB199" s="25">
        <f t="shared" si="60"/>
        <v>0</v>
      </c>
      <c r="AC199" s="25">
        <f t="shared" si="65"/>
        <v>6455.8117071100005</v>
      </c>
      <c r="AD199" s="25">
        <f t="shared" si="66"/>
        <v>2232.4758985958329</v>
      </c>
      <c r="AE199" s="25">
        <f t="shared" si="67"/>
        <v>47800.16443976717</v>
      </c>
      <c r="AF199" s="25">
        <f t="shared" si="68"/>
        <v>464181.98571260145</v>
      </c>
      <c r="AG199" s="25">
        <f t="shared" si="61"/>
        <v>491489</v>
      </c>
      <c r="AH199" s="38">
        <f t="shared" si="69"/>
        <v>-27307.014287398546</v>
      </c>
      <c r="AI199" s="38"/>
      <c r="AJ199" s="2">
        <v>38715</v>
      </c>
      <c r="BB199" s="38">
        <f t="shared" si="70"/>
        <v>0</v>
      </c>
      <c r="BC199" s="38"/>
    </row>
    <row r="200" spans="1:55" hidden="1" x14ac:dyDescent="0.25">
      <c r="A200" s="2">
        <v>38716</v>
      </c>
      <c r="B200" s="7">
        <v>500294</v>
      </c>
      <c r="C200" s="3">
        <v>22.7083333333333</v>
      </c>
      <c r="D200" s="7">
        <f t="shared" si="73"/>
        <v>515.66840277777624</v>
      </c>
      <c r="E200" s="7">
        <f t="shared" si="74"/>
        <v>11709.969979745318</v>
      </c>
      <c r="F200" s="7">
        <f t="shared" si="53"/>
        <v>265913.90162338287</v>
      </c>
      <c r="H200" s="11">
        <v>491489</v>
      </c>
      <c r="I200" s="5">
        <v>0</v>
      </c>
      <c r="K200">
        <v>1</v>
      </c>
      <c r="L200">
        <v>0</v>
      </c>
      <c r="M200">
        <v>28</v>
      </c>
      <c r="N200" s="3">
        <v>16.6666666666667</v>
      </c>
      <c r="O200" s="3">
        <f t="shared" si="54"/>
        <v>378.4722222222224</v>
      </c>
      <c r="T200" s="37">
        <f t="shared" si="62"/>
        <v>50916.90500662</v>
      </c>
      <c r="U200" s="25">
        <f t="shared" si="55"/>
        <v>1367.1928950833315</v>
      </c>
      <c r="V200" s="25">
        <f t="shared" si="56"/>
        <v>215380.15525113649</v>
      </c>
      <c r="W200" s="25">
        <f t="shared" si="57"/>
        <v>-90029.190865840617</v>
      </c>
      <c r="X200" s="25">
        <f t="shared" si="58"/>
        <v>12860.460502687072</v>
      </c>
      <c r="Y200" s="25">
        <f t="shared" si="59"/>
        <v>206691.59993174</v>
      </c>
      <c r="Z200" s="25">
        <f t="shared" si="63"/>
        <v>-10589.1577886</v>
      </c>
      <c r="AA200" s="25">
        <f t="shared" si="64"/>
        <v>0</v>
      </c>
      <c r="AB200" s="25">
        <f t="shared" si="60"/>
        <v>0</v>
      </c>
      <c r="AC200" s="25">
        <f t="shared" si="65"/>
        <v>10633.10163524</v>
      </c>
      <c r="AD200" s="25">
        <f t="shared" si="66"/>
        <v>3882.5667801666746</v>
      </c>
      <c r="AE200" s="25">
        <f t="shared" si="67"/>
        <v>67722.336049062535</v>
      </c>
      <c r="AF200" s="25">
        <f t="shared" si="68"/>
        <v>468835.96939729556</v>
      </c>
      <c r="AG200" s="25">
        <f t="shared" si="61"/>
        <v>500294</v>
      </c>
      <c r="AH200" s="38">
        <f t="shared" si="69"/>
        <v>-31458.030602704443</v>
      </c>
      <c r="AI200" s="38"/>
      <c r="AJ200" s="2">
        <v>38716</v>
      </c>
      <c r="BB200" s="38">
        <f t="shared" si="70"/>
        <v>0</v>
      </c>
      <c r="BC200" s="38"/>
    </row>
    <row r="201" spans="1:55" hidden="1" x14ac:dyDescent="0.25">
      <c r="A201" s="2">
        <v>38717</v>
      </c>
      <c r="B201" s="7">
        <v>440648</v>
      </c>
      <c r="C201" s="3">
        <v>21</v>
      </c>
      <c r="D201" s="7">
        <f t="shared" si="73"/>
        <v>441</v>
      </c>
      <c r="E201" s="7">
        <f t="shared" si="74"/>
        <v>9261</v>
      </c>
      <c r="F201" s="7">
        <f t="shared" si="53"/>
        <v>194481</v>
      </c>
      <c r="H201" s="11">
        <v>500294</v>
      </c>
      <c r="I201" s="5">
        <v>0</v>
      </c>
      <c r="K201">
        <v>0</v>
      </c>
      <c r="L201">
        <v>1</v>
      </c>
      <c r="M201">
        <v>30</v>
      </c>
      <c r="N201" s="3">
        <v>15.9583333333333</v>
      </c>
      <c r="O201" s="3">
        <f t="shared" si="54"/>
        <v>335.12499999999932</v>
      </c>
      <c r="T201" s="37">
        <f t="shared" si="62"/>
        <v>50916.90500662</v>
      </c>
      <c r="U201" s="25">
        <f t="shared" si="55"/>
        <v>1264.3398516</v>
      </c>
      <c r="V201" s="25">
        <f t="shared" si="56"/>
        <v>184193.26829819998</v>
      </c>
      <c r="W201" s="25">
        <f t="shared" si="57"/>
        <v>-71200.894455810005</v>
      </c>
      <c r="X201" s="25">
        <f t="shared" si="58"/>
        <v>9405.7332232500012</v>
      </c>
      <c r="Y201" s="25">
        <f t="shared" si="59"/>
        <v>210394.46924804</v>
      </c>
      <c r="Z201" s="25">
        <f t="shared" si="63"/>
        <v>0</v>
      </c>
      <c r="AA201" s="25">
        <f t="shared" si="64"/>
        <v>-10611.011341539999</v>
      </c>
      <c r="AB201" s="25">
        <f t="shared" si="60"/>
        <v>0</v>
      </c>
      <c r="AC201" s="25">
        <f t="shared" si="65"/>
        <v>11392.6088949</v>
      </c>
      <c r="AD201" s="25">
        <f t="shared" si="66"/>
        <v>3717.5576920095759</v>
      </c>
      <c r="AE201" s="25">
        <f t="shared" si="67"/>
        <v>59965.954001021128</v>
      </c>
      <c r="AF201" s="25">
        <f t="shared" si="68"/>
        <v>449438.93041829055</v>
      </c>
      <c r="AG201" s="25">
        <f t="shared" si="61"/>
        <v>440648</v>
      </c>
      <c r="AH201" s="38">
        <f t="shared" si="69"/>
        <v>8790.9304182905471</v>
      </c>
      <c r="AI201" s="38"/>
      <c r="AJ201" s="2">
        <v>38717</v>
      </c>
      <c r="BB201" s="38">
        <f t="shared" si="70"/>
        <v>0</v>
      </c>
      <c r="BC201" s="38"/>
    </row>
    <row r="202" spans="1:55" hidden="1" x14ac:dyDescent="0.25">
      <c r="A202" s="2">
        <v>38718</v>
      </c>
      <c r="B202" s="7">
        <v>445018</v>
      </c>
      <c r="C202" s="3">
        <v>23.7083333333333</v>
      </c>
      <c r="D202" s="7">
        <f t="shared" si="73"/>
        <v>562.08506944444287</v>
      </c>
      <c r="E202" s="7">
        <f t="shared" si="74"/>
        <v>13326.100188078648</v>
      </c>
      <c r="F202" s="7">
        <f t="shared" si="53"/>
        <v>315939.62529236416</v>
      </c>
      <c r="H202" s="11">
        <v>440648</v>
      </c>
      <c r="I202" s="5">
        <v>1</v>
      </c>
      <c r="K202">
        <v>0</v>
      </c>
      <c r="L202">
        <v>1</v>
      </c>
      <c r="M202">
        <v>26</v>
      </c>
      <c r="N202" s="3">
        <v>13.125</v>
      </c>
      <c r="O202" s="3">
        <f t="shared" si="54"/>
        <v>311.17187499999955</v>
      </c>
      <c r="T202" s="37">
        <f t="shared" si="62"/>
        <v>50916.90500662</v>
      </c>
      <c r="U202" s="25">
        <f t="shared" si="55"/>
        <v>1427.3995546833314</v>
      </c>
      <c r="V202" s="25">
        <f t="shared" si="56"/>
        <v>234767.08844125314</v>
      </c>
      <c r="W202" s="25">
        <f t="shared" si="57"/>
        <v>-102454.40589557689</v>
      </c>
      <c r="X202" s="25">
        <f t="shared" si="58"/>
        <v>15279.867082920931</v>
      </c>
      <c r="Y202" s="25">
        <f t="shared" si="59"/>
        <v>185310.84139568001</v>
      </c>
      <c r="Z202" s="25">
        <f t="shared" si="63"/>
        <v>0</v>
      </c>
      <c r="AA202" s="25">
        <f t="shared" si="64"/>
        <v>-10611.011341539999</v>
      </c>
      <c r="AB202" s="25">
        <f t="shared" si="60"/>
        <v>-14675.04058904</v>
      </c>
      <c r="AC202" s="25">
        <f t="shared" si="65"/>
        <v>9873.5943755799999</v>
      </c>
      <c r="AD202" s="25">
        <f t="shared" si="66"/>
        <v>3057.5213393812501</v>
      </c>
      <c r="AE202" s="25">
        <f t="shared" si="67"/>
        <v>55679.875696117888</v>
      </c>
      <c r="AF202" s="25">
        <f t="shared" si="68"/>
        <v>428572.63506607962</v>
      </c>
      <c r="AG202" s="25">
        <f t="shared" si="61"/>
        <v>445018</v>
      </c>
      <c r="AH202" s="38">
        <f t="shared" si="69"/>
        <v>-16445.364933920384</v>
      </c>
      <c r="AI202" s="38"/>
      <c r="AJ202" s="2">
        <v>38718</v>
      </c>
      <c r="BB202" s="38">
        <f t="shared" si="70"/>
        <v>0</v>
      </c>
      <c r="BC202" s="38"/>
    </row>
    <row r="203" spans="1:55" hidden="1" x14ac:dyDescent="0.25">
      <c r="A203" s="2">
        <v>38719</v>
      </c>
      <c r="B203" s="7">
        <v>458561</v>
      </c>
      <c r="C203" s="3">
        <v>19.875</v>
      </c>
      <c r="D203" s="7">
        <f t="shared" si="73"/>
        <v>395.015625</v>
      </c>
      <c r="E203" s="7">
        <f t="shared" si="74"/>
        <v>7850.935546875</v>
      </c>
      <c r="F203" s="7">
        <f t="shared" si="53"/>
        <v>156037.34399414063</v>
      </c>
      <c r="H203" s="11">
        <v>445018</v>
      </c>
      <c r="I203" s="5">
        <v>0</v>
      </c>
      <c r="K203">
        <v>0</v>
      </c>
      <c r="L203">
        <v>0</v>
      </c>
      <c r="M203">
        <v>29</v>
      </c>
      <c r="N203" s="3">
        <v>18.5</v>
      </c>
      <c r="O203" s="3">
        <f t="shared" si="54"/>
        <v>367.6875</v>
      </c>
      <c r="T203" s="37">
        <f t="shared" si="62"/>
        <v>50916.90500662</v>
      </c>
      <c r="U203" s="25">
        <f t="shared" si="55"/>
        <v>1196.60735955</v>
      </c>
      <c r="V203" s="25">
        <f t="shared" si="56"/>
        <v>164986.89115103436</v>
      </c>
      <c r="W203" s="25">
        <f t="shared" si="57"/>
        <v>-60359.96471789373</v>
      </c>
      <c r="X203" s="25">
        <f t="shared" si="58"/>
        <v>7546.4730769246225</v>
      </c>
      <c r="Y203" s="25">
        <f t="shared" si="59"/>
        <v>187148.60844988</v>
      </c>
      <c r="Z203" s="25">
        <f t="shared" si="63"/>
        <v>0</v>
      </c>
      <c r="AA203" s="25">
        <f t="shared" si="64"/>
        <v>0</v>
      </c>
      <c r="AB203" s="25">
        <f t="shared" si="60"/>
        <v>0</v>
      </c>
      <c r="AC203" s="25">
        <f t="shared" si="65"/>
        <v>11012.85526507</v>
      </c>
      <c r="AD203" s="25">
        <f t="shared" si="66"/>
        <v>4309.649125985</v>
      </c>
      <c r="AE203" s="25">
        <f t="shared" si="67"/>
        <v>65792.560124581869</v>
      </c>
      <c r="AF203" s="25">
        <f t="shared" si="68"/>
        <v>432550.58484175213</v>
      </c>
      <c r="AG203" s="25">
        <f t="shared" si="61"/>
        <v>458561</v>
      </c>
      <c r="AH203" s="38">
        <f t="shared" si="69"/>
        <v>-26010.415158247866</v>
      </c>
      <c r="AI203" s="38"/>
      <c r="AJ203" s="2">
        <v>38719</v>
      </c>
      <c r="BB203" s="38">
        <f t="shared" si="70"/>
        <v>0</v>
      </c>
      <c r="BC203" s="38"/>
    </row>
    <row r="204" spans="1:55" hidden="1" x14ac:dyDescent="0.25">
      <c r="A204" s="2">
        <v>38720</v>
      </c>
      <c r="B204" s="7">
        <v>436448</v>
      </c>
      <c r="C204" s="3">
        <v>24.9166666666667</v>
      </c>
      <c r="D204" s="7">
        <f t="shared" si="73"/>
        <v>620.84027777777942</v>
      </c>
      <c r="E204" s="7">
        <f t="shared" si="74"/>
        <v>15469.270254629691</v>
      </c>
      <c r="F204" s="7">
        <f t="shared" si="53"/>
        <v>385442.6505111903</v>
      </c>
      <c r="H204" s="11">
        <v>458561</v>
      </c>
      <c r="I204" s="5">
        <v>0</v>
      </c>
      <c r="K204">
        <v>0</v>
      </c>
      <c r="L204">
        <v>0</v>
      </c>
      <c r="M204">
        <v>10</v>
      </c>
      <c r="N204" s="3">
        <v>6.3333333333333304</v>
      </c>
      <c r="O204" s="3">
        <f t="shared" si="54"/>
        <v>157.80555555555569</v>
      </c>
      <c r="T204" s="37">
        <f t="shared" si="62"/>
        <v>50916.90500662</v>
      </c>
      <c r="U204" s="25">
        <f t="shared" si="55"/>
        <v>1500.1492683666688</v>
      </c>
      <c r="V204" s="25">
        <f t="shared" si="56"/>
        <v>259307.48266451596</v>
      </c>
      <c r="W204" s="25">
        <f t="shared" si="57"/>
        <v>-118931.63575297373</v>
      </c>
      <c r="X204" s="25">
        <f t="shared" si="58"/>
        <v>18641.259267335325</v>
      </c>
      <c r="Y204" s="25">
        <f t="shared" si="59"/>
        <v>192844.00415125999</v>
      </c>
      <c r="Z204" s="25">
        <f t="shared" si="63"/>
        <v>0</v>
      </c>
      <c r="AA204" s="25">
        <f t="shared" si="64"/>
        <v>0</v>
      </c>
      <c r="AB204" s="25">
        <f t="shared" si="60"/>
        <v>0</v>
      </c>
      <c r="AC204" s="25">
        <f t="shared" si="65"/>
        <v>3797.5362983000005</v>
      </c>
      <c r="AD204" s="25">
        <f t="shared" si="66"/>
        <v>1475.3753764633327</v>
      </c>
      <c r="AE204" s="25">
        <f t="shared" si="67"/>
        <v>28237.107603282522</v>
      </c>
      <c r="AF204" s="25">
        <f t="shared" si="68"/>
        <v>437788.18388317013</v>
      </c>
      <c r="AG204" s="25">
        <f t="shared" si="61"/>
        <v>436448</v>
      </c>
      <c r="AH204" s="38">
        <f t="shared" si="69"/>
        <v>1340.1838831701316</v>
      </c>
      <c r="AI204" s="38"/>
      <c r="AJ204" s="2">
        <v>38720</v>
      </c>
      <c r="BB204" s="38">
        <f t="shared" si="70"/>
        <v>0</v>
      </c>
      <c r="BC204" s="38"/>
    </row>
    <row r="205" spans="1:55" hidden="1" x14ac:dyDescent="0.25">
      <c r="A205" s="2">
        <v>38721</v>
      </c>
      <c r="B205" s="7">
        <v>502761</v>
      </c>
      <c r="C205" s="3">
        <v>28.375</v>
      </c>
      <c r="D205" s="7">
        <f t="shared" si="73"/>
        <v>805.140625</v>
      </c>
      <c r="E205" s="7">
        <f t="shared" si="74"/>
        <v>22845.865234375</v>
      </c>
      <c r="F205" s="7">
        <f t="shared" si="53"/>
        <v>648251.42602539062</v>
      </c>
      <c r="H205" s="11">
        <v>436448</v>
      </c>
      <c r="I205" s="5">
        <v>0</v>
      </c>
      <c r="K205">
        <v>0</v>
      </c>
      <c r="L205">
        <v>0</v>
      </c>
      <c r="M205">
        <v>13</v>
      </c>
      <c r="N205" s="3">
        <v>5.5416666666666696</v>
      </c>
      <c r="O205" s="3">
        <f t="shared" si="54"/>
        <v>157.24479166666674</v>
      </c>
      <c r="T205" s="37">
        <f t="shared" si="62"/>
        <v>50916.90500662</v>
      </c>
      <c r="U205" s="25">
        <f t="shared" si="55"/>
        <v>1708.3639661500001</v>
      </c>
      <c r="V205" s="25">
        <f t="shared" si="56"/>
        <v>336284.54230930936</v>
      </c>
      <c r="W205" s="25">
        <f t="shared" si="57"/>
        <v>-175644.75103168053</v>
      </c>
      <c r="X205" s="25">
        <f t="shared" si="58"/>
        <v>31351.545779722477</v>
      </c>
      <c r="Y205" s="25">
        <f t="shared" si="59"/>
        <v>183544.56642367999</v>
      </c>
      <c r="Z205" s="25">
        <f t="shared" si="63"/>
        <v>0</v>
      </c>
      <c r="AA205" s="25">
        <f t="shared" si="64"/>
        <v>0</v>
      </c>
      <c r="AB205" s="25">
        <f t="shared" si="60"/>
        <v>0</v>
      </c>
      <c r="AC205" s="25">
        <f t="shared" si="65"/>
        <v>4936.79718779</v>
      </c>
      <c r="AD205" s="25">
        <f t="shared" si="66"/>
        <v>1290.9534544054175</v>
      </c>
      <c r="AE205" s="25">
        <f t="shared" si="67"/>
        <v>28136.766710879547</v>
      </c>
      <c r="AF205" s="25">
        <f t="shared" si="68"/>
        <v>462525.6898068763</v>
      </c>
      <c r="AG205" s="25">
        <f t="shared" si="61"/>
        <v>502761</v>
      </c>
      <c r="AH205" s="38">
        <f t="shared" si="69"/>
        <v>-40235.310193123703</v>
      </c>
      <c r="AI205" s="38"/>
      <c r="AJ205" s="2">
        <v>38721</v>
      </c>
      <c r="BB205" s="38">
        <f t="shared" si="70"/>
        <v>0</v>
      </c>
      <c r="BC205" s="38"/>
    </row>
    <row r="206" spans="1:55" hidden="1" x14ac:dyDescent="0.25">
      <c r="A206" s="2">
        <v>38722</v>
      </c>
      <c r="B206" s="7">
        <v>506379</v>
      </c>
      <c r="C206" s="3">
        <v>30.25</v>
      </c>
      <c r="D206" s="7">
        <f t="shared" si="73"/>
        <v>915.0625</v>
      </c>
      <c r="E206" s="7">
        <f t="shared" si="74"/>
        <v>27680.640625</v>
      </c>
      <c r="F206" s="7">
        <f t="shared" si="53"/>
        <v>837339.37890625</v>
      </c>
      <c r="H206" s="11">
        <v>502761</v>
      </c>
      <c r="I206" s="5">
        <v>0</v>
      </c>
      <c r="K206">
        <v>0</v>
      </c>
      <c r="L206">
        <v>0</v>
      </c>
      <c r="M206">
        <v>9</v>
      </c>
      <c r="N206" s="3">
        <v>3.3333333333333299</v>
      </c>
      <c r="O206" s="3">
        <f t="shared" si="54"/>
        <v>100.83333333333323</v>
      </c>
      <c r="T206" s="37">
        <f t="shared" si="62"/>
        <v>50916.90500662</v>
      </c>
      <c r="U206" s="25">
        <f t="shared" si="55"/>
        <v>1821.2514529</v>
      </c>
      <c r="V206" s="25">
        <f t="shared" si="56"/>
        <v>382195.81082113751</v>
      </c>
      <c r="W206" s="25">
        <f t="shared" si="57"/>
        <v>-212815.71877873139</v>
      </c>
      <c r="X206" s="25">
        <f t="shared" si="58"/>
        <v>40496.4537168877</v>
      </c>
      <c r="Y206" s="25">
        <f t="shared" si="59"/>
        <v>211431.94552325999</v>
      </c>
      <c r="Z206" s="25">
        <f t="shared" si="63"/>
        <v>0</v>
      </c>
      <c r="AA206" s="25">
        <f t="shared" si="64"/>
        <v>0</v>
      </c>
      <c r="AB206" s="25">
        <f t="shared" si="60"/>
        <v>0</v>
      </c>
      <c r="AC206" s="25">
        <f t="shared" si="65"/>
        <v>3417.7826684700003</v>
      </c>
      <c r="AD206" s="25">
        <f t="shared" si="66"/>
        <v>776.51335603333257</v>
      </c>
      <c r="AE206" s="25">
        <f t="shared" si="67"/>
        <v>18042.721457474981</v>
      </c>
      <c r="AF206" s="25">
        <f t="shared" si="68"/>
        <v>496283.66522405209</v>
      </c>
      <c r="AG206" s="25">
        <f t="shared" si="61"/>
        <v>506379</v>
      </c>
      <c r="AH206" s="38">
        <f t="shared" si="69"/>
        <v>-10095.334775947907</v>
      </c>
      <c r="AI206" s="38"/>
      <c r="AJ206" s="2">
        <v>38722</v>
      </c>
      <c r="BB206" s="38">
        <f t="shared" si="70"/>
        <v>0</v>
      </c>
      <c r="BC206" s="38"/>
    </row>
    <row r="207" spans="1:55" hidden="1" x14ac:dyDescent="0.25">
      <c r="A207" s="2">
        <v>38723</v>
      </c>
      <c r="B207" s="7">
        <v>466532</v>
      </c>
      <c r="C207" s="3">
        <v>31.0833333333333</v>
      </c>
      <c r="D207" s="7">
        <f t="shared" si="73"/>
        <v>966.17361111110904</v>
      </c>
      <c r="E207" s="7">
        <f t="shared" si="74"/>
        <v>30031.896412036942</v>
      </c>
      <c r="F207" s="7">
        <f t="shared" si="53"/>
        <v>933491.44680748053</v>
      </c>
      <c r="H207" s="11">
        <v>506379</v>
      </c>
      <c r="I207" s="5">
        <v>0</v>
      </c>
      <c r="K207">
        <v>1</v>
      </c>
      <c r="L207">
        <v>0</v>
      </c>
      <c r="M207">
        <v>8</v>
      </c>
      <c r="N207" s="3">
        <v>3.9583333333333299</v>
      </c>
      <c r="O207" s="3">
        <f t="shared" si="54"/>
        <v>123.0381944444442</v>
      </c>
      <c r="T207" s="37">
        <f t="shared" si="62"/>
        <v>50916.90500662</v>
      </c>
      <c r="U207" s="25">
        <f t="shared" si="55"/>
        <v>1871.4236692333313</v>
      </c>
      <c r="V207" s="25">
        <f t="shared" si="56"/>
        <v>403543.48112024774</v>
      </c>
      <c r="W207" s="25">
        <f t="shared" si="57"/>
        <v>-230892.76392843766</v>
      </c>
      <c r="X207" s="25">
        <f t="shared" si="58"/>
        <v>45146.680214811888</v>
      </c>
      <c r="Y207" s="25">
        <f t="shared" si="59"/>
        <v>212953.46524913999</v>
      </c>
      <c r="Z207" s="25">
        <f t="shared" si="63"/>
        <v>-10589.1577886</v>
      </c>
      <c r="AA207" s="25">
        <f t="shared" si="64"/>
        <v>0</v>
      </c>
      <c r="AB207" s="25">
        <f t="shared" si="60"/>
        <v>0</v>
      </c>
      <c r="AC207" s="25">
        <f t="shared" si="65"/>
        <v>3038.0290386400002</v>
      </c>
      <c r="AD207" s="25">
        <f t="shared" si="66"/>
        <v>922.10961028958263</v>
      </c>
      <c r="AE207" s="25">
        <f t="shared" si="67"/>
        <v>22015.972274298394</v>
      </c>
      <c r="AF207" s="25">
        <f t="shared" si="68"/>
        <v>498926.14446624316</v>
      </c>
      <c r="AG207" s="25">
        <f t="shared" si="61"/>
        <v>466532</v>
      </c>
      <c r="AH207" s="38">
        <f t="shared" si="69"/>
        <v>32394.14446624316</v>
      </c>
      <c r="AI207" s="38"/>
      <c r="AJ207" s="2">
        <v>38723</v>
      </c>
      <c r="BB207" s="38">
        <f t="shared" si="70"/>
        <v>0</v>
      </c>
      <c r="BC207" s="38"/>
    </row>
    <row r="208" spans="1:55" hidden="1" x14ac:dyDescent="0.25">
      <c r="A208" s="2">
        <v>38724</v>
      </c>
      <c r="B208" s="7">
        <v>459953</v>
      </c>
      <c r="C208" s="3">
        <v>28.1666666666667</v>
      </c>
      <c r="D208" s="7">
        <f t="shared" si="73"/>
        <v>793.36111111111302</v>
      </c>
      <c r="E208" s="7">
        <f t="shared" si="74"/>
        <v>22346.337962963044</v>
      </c>
      <c r="F208" s="7">
        <f t="shared" si="53"/>
        <v>629421.85262345977</v>
      </c>
      <c r="H208" s="11">
        <v>466532</v>
      </c>
      <c r="I208" s="5">
        <v>0</v>
      </c>
      <c r="K208">
        <v>0</v>
      </c>
      <c r="L208">
        <v>1</v>
      </c>
      <c r="M208">
        <v>16</v>
      </c>
      <c r="N208" s="3">
        <v>7.4583333333333304</v>
      </c>
      <c r="O208" s="3">
        <f t="shared" si="54"/>
        <v>210.07638888888906</v>
      </c>
      <c r="T208" s="37">
        <f t="shared" si="62"/>
        <v>50916.90500662</v>
      </c>
      <c r="U208" s="25">
        <f t="shared" si="55"/>
        <v>1695.8209120666688</v>
      </c>
      <c r="V208" s="25">
        <f t="shared" si="56"/>
        <v>331364.57142006187</v>
      </c>
      <c r="W208" s="25">
        <f t="shared" si="57"/>
        <v>-171804.25988281955</v>
      </c>
      <c r="X208" s="25">
        <f t="shared" si="58"/>
        <v>30440.886413891541</v>
      </c>
      <c r="Y208" s="25">
        <f t="shared" si="59"/>
        <v>196196.14172312</v>
      </c>
      <c r="Z208" s="25">
        <f t="shared" si="63"/>
        <v>0</v>
      </c>
      <c r="AA208" s="25">
        <f t="shared" si="64"/>
        <v>-10611.011341539999</v>
      </c>
      <c r="AB208" s="25">
        <f t="shared" si="60"/>
        <v>0</v>
      </c>
      <c r="AC208" s="25">
        <f t="shared" si="65"/>
        <v>6076.0580772800004</v>
      </c>
      <c r="AD208" s="25">
        <f t="shared" si="66"/>
        <v>1737.4486341245827</v>
      </c>
      <c r="AE208" s="25">
        <f t="shared" si="67"/>
        <v>37590.245648076903</v>
      </c>
      <c r="AF208" s="25">
        <f t="shared" si="68"/>
        <v>473602.80661088205</v>
      </c>
      <c r="AG208" s="25">
        <f t="shared" si="61"/>
        <v>459953</v>
      </c>
      <c r="AH208" s="38">
        <f t="shared" si="69"/>
        <v>13649.806610882049</v>
      </c>
      <c r="AI208" s="38"/>
      <c r="AJ208" s="2">
        <v>38724</v>
      </c>
      <c r="BB208" s="38">
        <f t="shared" si="70"/>
        <v>0</v>
      </c>
      <c r="BC208" s="38"/>
    </row>
    <row r="209" spans="1:55" hidden="1" x14ac:dyDescent="0.25">
      <c r="A209" s="2">
        <v>38725</v>
      </c>
      <c r="B209" s="7">
        <v>583008</v>
      </c>
      <c r="C209" s="3">
        <v>34.0833333333333</v>
      </c>
      <c r="D209" s="7">
        <f t="shared" si="73"/>
        <v>1161.6736111111088</v>
      </c>
      <c r="E209" s="7">
        <f t="shared" si="74"/>
        <v>39593.70891203692</v>
      </c>
      <c r="F209" s="7">
        <f t="shared" si="53"/>
        <v>1349485.5787519237</v>
      </c>
      <c r="H209" s="11">
        <v>459953</v>
      </c>
      <c r="I209" s="5">
        <v>0</v>
      </c>
      <c r="K209">
        <v>0</v>
      </c>
      <c r="L209">
        <v>1</v>
      </c>
      <c r="M209">
        <v>9</v>
      </c>
      <c r="N209" s="3">
        <v>4.9166666666666696</v>
      </c>
      <c r="O209" s="3">
        <f t="shared" si="54"/>
        <v>167.57638888888883</v>
      </c>
      <c r="T209" s="37">
        <f t="shared" si="62"/>
        <v>50916.90500662</v>
      </c>
      <c r="U209" s="25">
        <f t="shared" si="55"/>
        <v>2052.0436480333315</v>
      </c>
      <c r="V209" s="25">
        <f t="shared" si="56"/>
        <v>485198.32001434761</v>
      </c>
      <c r="W209" s="25">
        <f t="shared" si="57"/>
        <v>-304406.38045135565</v>
      </c>
      <c r="X209" s="25">
        <f t="shared" si="58"/>
        <v>65265.508416573983</v>
      </c>
      <c r="Y209" s="25">
        <f t="shared" si="59"/>
        <v>193429.39814198</v>
      </c>
      <c r="Z209" s="25">
        <f t="shared" si="63"/>
        <v>0</v>
      </c>
      <c r="AA209" s="25">
        <f t="shared" si="64"/>
        <v>-10611.011341539999</v>
      </c>
      <c r="AB209" s="25">
        <f t="shared" si="60"/>
        <v>0</v>
      </c>
      <c r="AC209" s="25">
        <f t="shared" si="65"/>
        <v>3417.7826684700003</v>
      </c>
      <c r="AD209" s="25">
        <f t="shared" si="66"/>
        <v>1145.3572001491675</v>
      </c>
      <c r="AE209" s="25">
        <f t="shared" si="67"/>
        <v>29985.462223851864</v>
      </c>
      <c r="AF209" s="25">
        <f t="shared" si="68"/>
        <v>516393.38552713027</v>
      </c>
      <c r="AG209" s="25">
        <f t="shared" si="61"/>
        <v>583008</v>
      </c>
      <c r="AH209" s="38">
        <f t="shared" si="69"/>
        <v>-66614.614472869725</v>
      </c>
      <c r="AI209" s="38"/>
      <c r="AJ209" s="2">
        <v>38725</v>
      </c>
      <c r="BB209" s="38">
        <f t="shared" si="70"/>
        <v>0</v>
      </c>
      <c r="BC209" s="38"/>
    </row>
    <row r="210" spans="1:55" hidden="1" x14ac:dyDescent="0.25">
      <c r="A210" s="2">
        <v>38726</v>
      </c>
      <c r="B210" s="7">
        <v>602950</v>
      </c>
      <c r="C210" s="3">
        <v>35.7916666666667</v>
      </c>
      <c r="D210" s="7">
        <f t="shared" si="73"/>
        <v>1281.0434027777801</v>
      </c>
      <c r="E210" s="7">
        <f t="shared" si="74"/>
        <v>45850.678457754759</v>
      </c>
      <c r="F210" s="7">
        <f t="shared" si="53"/>
        <v>1641072.1998004736</v>
      </c>
      <c r="H210" s="11">
        <v>583008</v>
      </c>
      <c r="I210" s="5">
        <v>0</v>
      </c>
      <c r="K210">
        <v>0</v>
      </c>
      <c r="L210">
        <v>0</v>
      </c>
      <c r="M210">
        <v>15</v>
      </c>
      <c r="N210" s="3">
        <v>7.4583333333333304</v>
      </c>
      <c r="O210" s="3">
        <f t="shared" si="54"/>
        <v>266.94618055555571</v>
      </c>
      <c r="T210" s="37">
        <f t="shared" si="62"/>
        <v>50916.90500662</v>
      </c>
      <c r="U210" s="25">
        <f t="shared" si="55"/>
        <v>2154.8966915166689</v>
      </c>
      <c r="V210" s="25">
        <f t="shared" si="56"/>
        <v>535055.71698296315</v>
      </c>
      <c r="W210" s="25">
        <f t="shared" si="57"/>
        <v>-352511.53413215396</v>
      </c>
      <c r="X210" s="25">
        <f t="shared" si="58"/>
        <v>79367.585067000269</v>
      </c>
      <c r="Y210" s="25">
        <f t="shared" si="59"/>
        <v>245179.15211328</v>
      </c>
      <c r="Z210" s="25">
        <f t="shared" si="63"/>
        <v>0</v>
      </c>
      <c r="AA210" s="25">
        <f t="shared" si="64"/>
        <v>0</v>
      </c>
      <c r="AB210" s="25">
        <f t="shared" si="60"/>
        <v>0</v>
      </c>
      <c r="AC210" s="25">
        <f t="shared" si="65"/>
        <v>5696.3044474500002</v>
      </c>
      <c r="AD210" s="25">
        <f t="shared" si="66"/>
        <v>1737.4486341245827</v>
      </c>
      <c r="AE210" s="25">
        <f t="shared" si="67"/>
        <v>47766.303271742683</v>
      </c>
      <c r="AF210" s="25">
        <f t="shared" si="68"/>
        <v>615362.7780825434</v>
      </c>
      <c r="AG210" s="25">
        <f t="shared" si="61"/>
        <v>602950</v>
      </c>
      <c r="AH210" s="38">
        <f t="shared" si="69"/>
        <v>12412.778082543402</v>
      </c>
      <c r="AI210" s="38"/>
      <c r="AJ210" s="2">
        <v>38726</v>
      </c>
      <c r="BB210" s="38">
        <f t="shared" si="70"/>
        <v>0</v>
      </c>
      <c r="BC210" s="38"/>
    </row>
    <row r="211" spans="1:55" hidden="1" x14ac:dyDescent="0.25">
      <c r="A211" s="2">
        <v>38727</v>
      </c>
      <c r="B211" s="7">
        <v>529013</v>
      </c>
      <c r="C211" s="3">
        <v>31.25</v>
      </c>
      <c r="D211" s="7">
        <f t="shared" si="73"/>
        <v>976.5625</v>
      </c>
      <c r="E211" s="7">
        <f t="shared" si="74"/>
        <v>30517.578125</v>
      </c>
      <c r="F211" s="7">
        <f t="shared" si="53"/>
        <v>953674.31640625</v>
      </c>
      <c r="H211" s="11">
        <v>602950</v>
      </c>
      <c r="I211" s="5">
        <v>0</v>
      </c>
      <c r="K211">
        <v>0</v>
      </c>
      <c r="L211">
        <v>0</v>
      </c>
      <c r="M211">
        <v>16</v>
      </c>
      <c r="N211" s="3">
        <v>5.625</v>
      </c>
      <c r="O211" s="3">
        <f t="shared" si="54"/>
        <v>175.78125</v>
      </c>
      <c r="T211" s="37">
        <f t="shared" si="62"/>
        <v>50916.90500662</v>
      </c>
      <c r="U211" s="25">
        <f t="shared" si="55"/>
        <v>1881.4581125</v>
      </c>
      <c r="V211" s="25">
        <f t="shared" si="56"/>
        <v>407882.62714843749</v>
      </c>
      <c r="W211" s="25">
        <f t="shared" si="57"/>
        <v>-234626.80694580078</v>
      </c>
      <c r="X211" s="25">
        <f t="shared" si="58"/>
        <v>46122.78938293457</v>
      </c>
      <c r="Y211" s="25">
        <f t="shared" si="59"/>
        <v>253565.59389699998</v>
      </c>
      <c r="Z211" s="25">
        <f t="shared" si="63"/>
        <v>0</v>
      </c>
      <c r="AA211" s="25">
        <f t="shared" si="64"/>
        <v>0</v>
      </c>
      <c r="AB211" s="25">
        <f t="shared" si="60"/>
        <v>0</v>
      </c>
      <c r="AC211" s="25">
        <f t="shared" si="65"/>
        <v>6076.0580772800004</v>
      </c>
      <c r="AD211" s="25">
        <f t="shared" si="66"/>
        <v>1310.36628830625</v>
      </c>
      <c r="AE211" s="25">
        <f t="shared" si="67"/>
        <v>31453.607912695312</v>
      </c>
      <c r="AF211" s="25">
        <f t="shared" si="68"/>
        <v>564582.59887997282</v>
      </c>
      <c r="AG211" s="25">
        <f t="shared" si="61"/>
        <v>529013</v>
      </c>
      <c r="AH211" s="38">
        <f t="shared" si="69"/>
        <v>35569.598879972822</v>
      </c>
      <c r="AI211" s="38"/>
      <c r="AJ211" s="2">
        <v>38727</v>
      </c>
      <c r="BB211" s="38">
        <f t="shared" si="70"/>
        <v>0</v>
      </c>
      <c r="BC211" s="38"/>
    </row>
    <row r="212" spans="1:55" hidden="1" x14ac:dyDescent="0.25">
      <c r="A212" s="2">
        <v>38728</v>
      </c>
      <c r="B212" s="7">
        <v>509740</v>
      </c>
      <c r="C212" s="3">
        <v>26</v>
      </c>
      <c r="D212" s="7">
        <f t="shared" si="73"/>
        <v>676</v>
      </c>
      <c r="E212" s="7">
        <f t="shared" si="74"/>
        <v>17576</v>
      </c>
      <c r="F212" s="7">
        <f t="shared" si="53"/>
        <v>456976</v>
      </c>
      <c r="H212" s="11">
        <v>529013</v>
      </c>
      <c r="I212" s="5">
        <v>0</v>
      </c>
      <c r="K212">
        <v>0</v>
      </c>
      <c r="L212">
        <v>0</v>
      </c>
      <c r="M212">
        <v>22</v>
      </c>
      <c r="N212" s="3">
        <v>11.6666666666667</v>
      </c>
      <c r="O212" s="3">
        <f t="shared" si="54"/>
        <v>303.33333333333417</v>
      </c>
      <c r="T212" s="37">
        <f t="shared" si="62"/>
        <v>50916.90500662</v>
      </c>
      <c r="U212" s="25">
        <f t="shared" si="55"/>
        <v>1565.3731496</v>
      </c>
      <c r="V212" s="25">
        <f t="shared" si="56"/>
        <v>282346.14369519998</v>
      </c>
      <c r="W212" s="25">
        <f t="shared" si="57"/>
        <v>-135128.70326695999</v>
      </c>
      <c r="X212" s="25">
        <f t="shared" si="58"/>
        <v>22100.844532000003</v>
      </c>
      <c r="Y212" s="25">
        <f t="shared" si="59"/>
        <v>222472.00518158</v>
      </c>
      <c r="Z212" s="25">
        <f t="shared" si="63"/>
        <v>0</v>
      </c>
      <c r="AA212" s="25">
        <f t="shared" si="64"/>
        <v>0</v>
      </c>
      <c r="AB212" s="25">
        <f t="shared" si="60"/>
        <v>0</v>
      </c>
      <c r="AC212" s="25">
        <f t="shared" si="65"/>
        <v>8354.5798562600012</v>
      </c>
      <c r="AD212" s="25">
        <f t="shared" si="66"/>
        <v>2717.7967461166745</v>
      </c>
      <c r="AE212" s="25">
        <f t="shared" si="67"/>
        <v>54277.277772900146</v>
      </c>
      <c r="AF212" s="25">
        <f t="shared" si="68"/>
        <v>509622.22267331672</v>
      </c>
      <c r="AG212" s="25">
        <f t="shared" si="61"/>
        <v>509740</v>
      </c>
      <c r="AH212" s="38">
        <f t="shared" si="69"/>
        <v>-117.77732668328099</v>
      </c>
      <c r="AI212" s="38"/>
      <c r="AJ212" s="2">
        <v>38728</v>
      </c>
      <c r="BB212" s="38">
        <f t="shared" si="70"/>
        <v>0</v>
      </c>
      <c r="BC212" s="38"/>
    </row>
    <row r="213" spans="1:55" hidden="1" x14ac:dyDescent="0.25">
      <c r="A213" s="2">
        <v>38729</v>
      </c>
      <c r="B213" s="7">
        <v>554529</v>
      </c>
      <c r="C213" s="3">
        <v>33.125</v>
      </c>
      <c r="D213" s="7">
        <f t="shared" si="73"/>
        <v>1097.265625</v>
      </c>
      <c r="E213" s="7">
        <f t="shared" si="74"/>
        <v>36346.923828125</v>
      </c>
      <c r="F213" s="7">
        <f t="shared" ref="F213:F276" si="75">+C213^4</f>
        <v>1203991.8518066406</v>
      </c>
      <c r="H213" s="11">
        <v>509740</v>
      </c>
      <c r="I213" s="5">
        <v>0</v>
      </c>
      <c r="K213">
        <v>0</v>
      </c>
      <c r="L213">
        <v>0</v>
      </c>
      <c r="M213">
        <v>13</v>
      </c>
      <c r="N213" s="3">
        <v>6.8333333333333304</v>
      </c>
      <c r="O213" s="3">
        <f t="shared" ref="O213:O276" si="76">+C213*N213</f>
        <v>226.35416666666657</v>
      </c>
      <c r="T213" s="37">
        <f t="shared" si="62"/>
        <v>50916.90500662</v>
      </c>
      <c r="U213" s="25">
        <f t="shared" ref="U213:U276" si="77">+$U$20*C213</f>
        <v>1994.3455992500001</v>
      </c>
      <c r="V213" s="25">
        <f t="shared" ref="V213:V276" si="78">+$V$20*D213</f>
        <v>458296.91986398434</v>
      </c>
      <c r="W213" s="25">
        <f t="shared" ref="W213:W276" si="79">+$W$20*E213</f>
        <v>-279444.28110135987</v>
      </c>
      <c r="X213" s="25">
        <f t="shared" ref="X213:X276" si="80">+$X$20*F213</f>
        <v>58228.958926887513</v>
      </c>
      <c r="Y213" s="25">
        <f t="shared" ref="Y213:Y276" si="81">+H213*$Y$20</f>
        <v>214366.9057684</v>
      </c>
      <c r="Z213" s="25">
        <f t="shared" si="63"/>
        <v>0</v>
      </c>
      <c r="AA213" s="25">
        <f t="shared" si="64"/>
        <v>0</v>
      </c>
      <c r="AB213" s="25">
        <f t="shared" ref="AB213:AB276" si="82">+$AB$20*I213</f>
        <v>0</v>
      </c>
      <c r="AC213" s="25">
        <f t="shared" si="65"/>
        <v>4936.79718779</v>
      </c>
      <c r="AD213" s="25">
        <f t="shared" si="66"/>
        <v>1591.8523798683327</v>
      </c>
      <c r="AE213" s="25">
        <f t="shared" si="67"/>
        <v>40502.927404021859</v>
      </c>
      <c r="AF213" s="25">
        <f t="shared" si="68"/>
        <v>551391.33103546221</v>
      </c>
      <c r="AG213" s="25">
        <f t="shared" ref="AG213:AG276" si="83">+B213</f>
        <v>554529</v>
      </c>
      <c r="AH213" s="38">
        <f t="shared" si="69"/>
        <v>-3137.6689645377919</v>
      </c>
      <c r="AI213" s="38"/>
      <c r="AJ213" s="2">
        <v>38729</v>
      </c>
      <c r="BB213" s="38">
        <f t="shared" si="70"/>
        <v>0</v>
      </c>
      <c r="BC213" s="38"/>
    </row>
    <row r="214" spans="1:55" hidden="1" x14ac:dyDescent="0.25">
      <c r="A214" s="2">
        <v>38730</v>
      </c>
      <c r="B214" s="7">
        <v>481348</v>
      </c>
      <c r="C214" s="3">
        <v>26.9166666666667</v>
      </c>
      <c r="D214" s="7">
        <f t="shared" si="73"/>
        <v>724.50694444444628</v>
      </c>
      <c r="E214" s="7">
        <f t="shared" si="74"/>
        <v>19501.311921296368</v>
      </c>
      <c r="F214" s="7">
        <f t="shared" si="75"/>
        <v>524910.31254822796</v>
      </c>
      <c r="H214" s="11">
        <v>554529</v>
      </c>
      <c r="I214" s="5">
        <v>0</v>
      </c>
      <c r="K214">
        <v>1</v>
      </c>
      <c r="L214">
        <v>0</v>
      </c>
      <c r="M214">
        <v>20</v>
      </c>
      <c r="N214" s="3">
        <v>8.5</v>
      </c>
      <c r="O214" s="3">
        <f t="shared" si="76"/>
        <v>228.79166666666694</v>
      </c>
      <c r="T214" s="37">
        <f t="shared" ref="T214:T277" si="84">+$U$2</f>
        <v>50916.90500662</v>
      </c>
      <c r="U214" s="25">
        <f t="shared" si="77"/>
        <v>1620.5625875666688</v>
      </c>
      <c r="V214" s="25">
        <f t="shared" si="78"/>
        <v>302606.12698858272</v>
      </c>
      <c r="W214" s="25">
        <f t="shared" si="79"/>
        <v>-149930.98497549421</v>
      </c>
      <c r="X214" s="25">
        <f t="shared" si="80"/>
        <v>25386.368673348086</v>
      </c>
      <c r="Y214" s="25">
        <f t="shared" si="81"/>
        <v>233202.54617813998</v>
      </c>
      <c r="Z214" s="25">
        <f t="shared" ref="Z214:Z277" si="85">+$Z$20*K214</f>
        <v>-10589.1577886</v>
      </c>
      <c r="AA214" s="25">
        <f t="shared" ref="AA214:AA277" si="86">+$AA$20*L214</f>
        <v>0</v>
      </c>
      <c r="AB214" s="25">
        <f t="shared" si="82"/>
        <v>0</v>
      </c>
      <c r="AC214" s="25">
        <f t="shared" ref="AC214:AC277" si="87">+$AC$20*M214</f>
        <v>7595.0725966000009</v>
      </c>
      <c r="AD214" s="25">
        <f t="shared" ref="AD214:AD277" si="88">+$AD$20*N214</f>
        <v>1980.1090578850001</v>
      </c>
      <c r="AE214" s="25">
        <f t="shared" ref="AE214:AE277" si="89">+$AE$20*O214</f>
        <v>40939.084100411303</v>
      </c>
      <c r="AF214" s="25">
        <f t="shared" ref="AF214:AF277" si="90">SUM(T214:AE214)</f>
        <v>503726.63242505956</v>
      </c>
      <c r="AG214" s="25">
        <f t="shared" si="83"/>
        <v>481348</v>
      </c>
      <c r="AH214" s="38">
        <f t="shared" ref="AH214:AH277" si="91">+AF214-AG214</f>
        <v>22378.632425059564</v>
      </c>
      <c r="AI214" s="38"/>
      <c r="AJ214" s="2">
        <v>38730</v>
      </c>
      <c r="BB214" s="38">
        <f t="shared" ref="BB214:BB277" si="92">+AZ214-BA214</f>
        <v>0</v>
      </c>
      <c r="BC214" s="38"/>
    </row>
    <row r="215" spans="1:55" hidden="1" x14ac:dyDescent="0.25">
      <c r="A215" s="2">
        <v>38731</v>
      </c>
      <c r="B215" s="7">
        <v>440388</v>
      </c>
      <c r="C215" s="3">
        <v>19.7916666666667</v>
      </c>
      <c r="D215" s="7">
        <f t="shared" si="73"/>
        <v>391.71006944444576</v>
      </c>
      <c r="E215" s="7">
        <f t="shared" si="74"/>
        <v>7752.5951244213356</v>
      </c>
      <c r="F215" s="7">
        <f t="shared" si="75"/>
        <v>153436.77850417251</v>
      </c>
      <c r="H215" s="11">
        <v>481348</v>
      </c>
      <c r="I215" s="5">
        <v>0</v>
      </c>
      <c r="K215">
        <v>0</v>
      </c>
      <c r="L215">
        <v>1</v>
      </c>
      <c r="M215">
        <v>25</v>
      </c>
      <c r="N215" s="3">
        <v>15.0833333333333</v>
      </c>
      <c r="O215" s="3">
        <f t="shared" si="76"/>
        <v>298.52430555555537</v>
      </c>
      <c r="T215" s="37">
        <f t="shared" si="84"/>
        <v>50916.90500662</v>
      </c>
      <c r="U215" s="25">
        <f t="shared" si="77"/>
        <v>1191.5901379166687</v>
      </c>
      <c r="V215" s="25">
        <f t="shared" si="78"/>
        <v>163606.25377842935</v>
      </c>
      <c r="W215" s="25">
        <f t="shared" si="79"/>
        <v>-59603.898845972435</v>
      </c>
      <c r="X215" s="25">
        <f t="shared" si="80"/>
        <v>7420.7012779919223</v>
      </c>
      <c r="Y215" s="25">
        <f t="shared" si="81"/>
        <v>202426.88695767999</v>
      </c>
      <c r="Z215" s="25">
        <f t="shared" si="85"/>
        <v>0</v>
      </c>
      <c r="AA215" s="25">
        <f t="shared" si="86"/>
        <v>-10611.011341539999</v>
      </c>
      <c r="AB215" s="25">
        <f t="shared" si="82"/>
        <v>0</v>
      </c>
      <c r="AC215" s="25">
        <f t="shared" si="87"/>
        <v>9493.8407457499998</v>
      </c>
      <c r="AD215" s="25">
        <f t="shared" si="88"/>
        <v>3513.7229360508259</v>
      </c>
      <c r="AE215" s="25">
        <f t="shared" si="89"/>
        <v>53416.769190992156</v>
      </c>
      <c r="AF215" s="25">
        <f t="shared" si="90"/>
        <v>421771.75984391849</v>
      </c>
      <c r="AG215" s="25">
        <f t="shared" si="83"/>
        <v>440388</v>
      </c>
      <c r="AH215" s="38">
        <f t="shared" si="91"/>
        <v>-18616.240156081505</v>
      </c>
      <c r="AI215" s="38"/>
      <c r="AJ215" s="2">
        <v>38731</v>
      </c>
      <c r="BB215" s="38">
        <f t="shared" si="92"/>
        <v>0</v>
      </c>
      <c r="BC215" s="38"/>
    </row>
    <row r="216" spans="1:55" hidden="1" x14ac:dyDescent="0.25">
      <c r="A216" s="2">
        <v>38732</v>
      </c>
      <c r="B216" s="7">
        <v>597240</v>
      </c>
      <c r="C216" s="3">
        <v>36.2083333333333</v>
      </c>
      <c r="D216" s="7">
        <f t="shared" si="73"/>
        <v>1311.0434027777753</v>
      </c>
      <c r="E216" s="7">
        <f t="shared" si="74"/>
        <v>47470.696542245241</v>
      </c>
      <c r="F216" s="7">
        <f t="shared" si="75"/>
        <v>1718834.803967128</v>
      </c>
      <c r="H216" s="11">
        <v>440388</v>
      </c>
      <c r="I216" s="5">
        <v>0</v>
      </c>
      <c r="K216">
        <v>0</v>
      </c>
      <c r="L216">
        <v>1</v>
      </c>
      <c r="M216">
        <v>20</v>
      </c>
      <c r="N216" s="3">
        <v>7.7083333333333304</v>
      </c>
      <c r="O216" s="3">
        <f t="shared" si="76"/>
        <v>279.10590277777743</v>
      </c>
      <c r="T216" s="37">
        <f t="shared" si="84"/>
        <v>50916.90500662</v>
      </c>
      <c r="U216" s="25">
        <f t="shared" si="77"/>
        <v>2179.9827996833315</v>
      </c>
      <c r="V216" s="25">
        <f t="shared" si="78"/>
        <v>547585.87128896115</v>
      </c>
      <c r="W216" s="25">
        <f t="shared" si="79"/>
        <v>-364966.6401304598</v>
      </c>
      <c r="X216" s="25">
        <f t="shared" si="80"/>
        <v>83128.437332963207</v>
      </c>
      <c r="Y216" s="25">
        <f t="shared" si="81"/>
        <v>185201.50056407999</v>
      </c>
      <c r="Z216" s="25">
        <f t="shared" si="85"/>
        <v>0</v>
      </c>
      <c r="AA216" s="25">
        <f t="shared" si="86"/>
        <v>-10611.011341539999</v>
      </c>
      <c r="AB216" s="25">
        <f t="shared" si="82"/>
        <v>0</v>
      </c>
      <c r="AC216" s="25">
        <f t="shared" si="87"/>
        <v>7595.0725966000009</v>
      </c>
      <c r="AD216" s="25">
        <f t="shared" si="88"/>
        <v>1795.6871358270828</v>
      </c>
      <c r="AE216" s="25">
        <f t="shared" si="89"/>
        <v>49942.116307006967</v>
      </c>
      <c r="AF216" s="25">
        <f t="shared" si="90"/>
        <v>552767.92155974184</v>
      </c>
      <c r="AG216" s="25">
        <f t="shared" si="83"/>
        <v>597240</v>
      </c>
      <c r="AH216" s="38">
        <f t="shared" si="91"/>
        <v>-44472.078440258163</v>
      </c>
      <c r="AI216" s="38"/>
      <c r="AJ216" s="2">
        <v>38732</v>
      </c>
      <c r="BB216" s="38">
        <f t="shared" si="92"/>
        <v>0</v>
      </c>
      <c r="BC216" s="38"/>
    </row>
    <row r="217" spans="1:55" hidden="1" x14ac:dyDescent="0.25">
      <c r="A217" s="2">
        <v>38733</v>
      </c>
      <c r="B217" s="7">
        <v>645603</v>
      </c>
      <c r="C217" s="3">
        <v>38.9166666666667</v>
      </c>
      <c r="D217" s="7">
        <f t="shared" si="73"/>
        <v>1514.5069444444471</v>
      </c>
      <c r="E217" s="7">
        <f t="shared" si="74"/>
        <v>58939.561921296452</v>
      </c>
      <c r="F217" s="7">
        <f t="shared" si="75"/>
        <v>2293731.2847704557</v>
      </c>
      <c r="H217" s="11">
        <v>597240</v>
      </c>
      <c r="I217" s="5">
        <v>0</v>
      </c>
      <c r="K217">
        <v>0</v>
      </c>
      <c r="L217">
        <v>0</v>
      </c>
      <c r="M217">
        <v>13</v>
      </c>
      <c r="N217" s="3">
        <v>6.5416666666666696</v>
      </c>
      <c r="O217" s="3">
        <f t="shared" si="76"/>
        <v>254.57986111111146</v>
      </c>
      <c r="T217" s="37">
        <f t="shared" si="84"/>
        <v>50916.90500662</v>
      </c>
      <c r="U217" s="25">
        <f t="shared" si="77"/>
        <v>2343.0425027666688</v>
      </c>
      <c r="V217" s="25">
        <f t="shared" si="78"/>
        <v>632566.85704658297</v>
      </c>
      <c r="W217" s="25">
        <f t="shared" si="79"/>
        <v>-453142.15825827734</v>
      </c>
      <c r="X217" s="25">
        <f t="shared" si="80"/>
        <v>110932.29955817475</v>
      </c>
      <c r="Y217" s="25">
        <f t="shared" si="81"/>
        <v>251164.3010184</v>
      </c>
      <c r="Z217" s="25">
        <f t="shared" si="85"/>
        <v>0</v>
      </c>
      <c r="AA217" s="25">
        <f t="shared" si="86"/>
        <v>0</v>
      </c>
      <c r="AB217" s="25">
        <f t="shared" si="82"/>
        <v>0</v>
      </c>
      <c r="AC217" s="25">
        <f t="shared" si="87"/>
        <v>4936.79718779</v>
      </c>
      <c r="AD217" s="25">
        <f t="shared" si="88"/>
        <v>1523.9074612154175</v>
      </c>
      <c r="AE217" s="25">
        <f t="shared" si="89"/>
        <v>45553.522539277248</v>
      </c>
      <c r="AF217" s="25">
        <f t="shared" si="90"/>
        <v>646795.47406254965</v>
      </c>
      <c r="AG217" s="25">
        <f t="shared" si="83"/>
        <v>645603</v>
      </c>
      <c r="AH217" s="38">
        <f t="shared" si="91"/>
        <v>1192.4740625496488</v>
      </c>
      <c r="AI217" s="38"/>
      <c r="AJ217" s="2">
        <v>38733</v>
      </c>
      <c r="BB217" s="38">
        <f t="shared" si="92"/>
        <v>0</v>
      </c>
      <c r="BC217" s="38"/>
    </row>
    <row r="218" spans="1:55" hidden="1" x14ac:dyDescent="0.25">
      <c r="A218" s="2">
        <v>38734</v>
      </c>
      <c r="B218" s="7">
        <v>575960</v>
      </c>
      <c r="C218" s="3">
        <v>29.2083333333333</v>
      </c>
      <c r="D218" s="7">
        <f t="shared" si="73"/>
        <v>853.12673611110915</v>
      </c>
      <c r="E218" s="7">
        <f t="shared" si="74"/>
        <v>24918.410083911953</v>
      </c>
      <c r="F218" s="7">
        <f t="shared" si="75"/>
        <v>727825.22786759411</v>
      </c>
      <c r="H218" s="11">
        <v>645603</v>
      </c>
      <c r="I218" s="5">
        <v>0</v>
      </c>
      <c r="K218">
        <v>0</v>
      </c>
      <c r="L218">
        <v>0</v>
      </c>
      <c r="M218">
        <v>18</v>
      </c>
      <c r="N218" s="3">
        <v>10.9583333333333</v>
      </c>
      <c r="O218" s="3">
        <f t="shared" si="76"/>
        <v>320.07465277777646</v>
      </c>
      <c r="T218" s="37">
        <f t="shared" si="84"/>
        <v>50916.90500662</v>
      </c>
      <c r="U218" s="25">
        <f t="shared" si="77"/>
        <v>1758.5361824833315</v>
      </c>
      <c r="V218" s="25">
        <f t="shared" si="78"/>
        <v>356326.98820154468</v>
      </c>
      <c r="W218" s="25">
        <f t="shared" si="79"/>
        <v>-191578.99647891228</v>
      </c>
      <c r="X218" s="25">
        <f t="shared" si="80"/>
        <v>35199.993451667426</v>
      </c>
      <c r="Y218" s="25">
        <f t="shared" si="81"/>
        <v>271502.95732097997</v>
      </c>
      <c r="Z218" s="25">
        <f t="shared" si="85"/>
        <v>0</v>
      </c>
      <c r="AA218" s="25">
        <f t="shared" si="86"/>
        <v>0</v>
      </c>
      <c r="AB218" s="25">
        <f t="shared" si="82"/>
        <v>0</v>
      </c>
      <c r="AC218" s="25">
        <f t="shared" si="87"/>
        <v>6835.5653369400006</v>
      </c>
      <c r="AD218" s="25">
        <f t="shared" si="88"/>
        <v>2552.7876579595759</v>
      </c>
      <c r="AE218" s="25">
        <f t="shared" si="89"/>
        <v>57272.903857858983</v>
      </c>
      <c r="AF218" s="25">
        <f t="shared" si="90"/>
        <v>590787.64053714171</v>
      </c>
      <c r="AG218" s="25">
        <f t="shared" si="83"/>
        <v>575960</v>
      </c>
      <c r="AH218" s="38">
        <f t="shared" si="91"/>
        <v>14827.640537141706</v>
      </c>
      <c r="AI218" s="38"/>
      <c r="AJ218" s="2">
        <v>38734</v>
      </c>
      <c r="BB218" s="38">
        <f t="shared" si="92"/>
        <v>0</v>
      </c>
      <c r="BC218" s="38"/>
    </row>
    <row r="219" spans="1:55" hidden="1" x14ac:dyDescent="0.25">
      <c r="A219" s="2">
        <v>38735</v>
      </c>
      <c r="B219" s="7">
        <v>550937</v>
      </c>
      <c r="C219" s="3">
        <v>31.0416666666667</v>
      </c>
      <c r="D219" s="7">
        <f t="shared" si="73"/>
        <v>963.5850694444465</v>
      </c>
      <c r="E219" s="7">
        <f t="shared" si="74"/>
        <v>29911.286530671394</v>
      </c>
      <c r="F219" s="7">
        <f t="shared" si="75"/>
        <v>928496.18605625874</v>
      </c>
      <c r="H219" s="11">
        <v>575960</v>
      </c>
      <c r="I219" s="5">
        <v>0</v>
      </c>
      <c r="K219">
        <v>0</v>
      </c>
      <c r="L219">
        <v>0</v>
      </c>
      <c r="M219">
        <v>25</v>
      </c>
      <c r="N219" s="3">
        <v>5.875</v>
      </c>
      <c r="O219" s="3">
        <f t="shared" si="76"/>
        <v>182.36979166666686</v>
      </c>
      <c r="T219" s="37">
        <f t="shared" si="84"/>
        <v>50916.90500662</v>
      </c>
      <c r="U219" s="25">
        <f t="shared" si="77"/>
        <v>1868.9150584166687</v>
      </c>
      <c r="V219" s="25">
        <f t="shared" si="78"/>
        <v>402462.32023655466</v>
      </c>
      <c r="W219" s="25">
        <f t="shared" si="79"/>
        <v>-229965.48486209105</v>
      </c>
      <c r="X219" s="25">
        <f t="shared" si="80"/>
        <v>44905.093170285356</v>
      </c>
      <c r="Y219" s="25">
        <f t="shared" si="81"/>
        <v>242215.1744936</v>
      </c>
      <c r="Z219" s="25">
        <f t="shared" si="85"/>
        <v>0</v>
      </c>
      <c r="AA219" s="25">
        <f t="shared" si="86"/>
        <v>0</v>
      </c>
      <c r="AB219" s="25">
        <f t="shared" si="82"/>
        <v>0</v>
      </c>
      <c r="AC219" s="25">
        <f t="shared" si="87"/>
        <v>9493.8407457499998</v>
      </c>
      <c r="AD219" s="25">
        <f t="shared" si="88"/>
        <v>1368.6047900087501</v>
      </c>
      <c r="AE219" s="25">
        <f t="shared" si="89"/>
        <v>32632.535735200814</v>
      </c>
      <c r="AF219" s="25">
        <f t="shared" si="90"/>
        <v>555897.90437434521</v>
      </c>
      <c r="AG219" s="25">
        <f t="shared" si="83"/>
        <v>550937</v>
      </c>
      <c r="AH219" s="38">
        <f t="shared" si="91"/>
        <v>4960.9043743452057</v>
      </c>
      <c r="AI219" s="38"/>
      <c r="AJ219" s="2">
        <v>38735</v>
      </c>
      <c r="BB219" s="38">
        <f t="shared" si="92"/>
        <v>0</v>
      </c>
      <c r="BC219" s="38"/>
    </row>
    <row r="220" spans="1:55" hidden="1" x14ac:dyDescent="0.25">
      <c r="A220" s="2">
        <v>38736</v>
      </c>
      <c r="B220" s="7">
        <v>585298</v>
      </c>
      <c r="C220" s="3">
        <v>34.4166666666667</v>
      </c>
      <c r="D220" s="7">
        <f t="shared" si="73"/>
        <v>1184.5069444444466</v>
      </c>
      <c r="E220" s="7">
        <f t="shared" si="74"/>
        <v>40766.780671296408</v>
      </c>
      <c r="F220" s="7">
        <f t="shared" si="75"/>
        <v>1403056.7014371194</v>
      </c>
      <c r="H220" s="11">
        <v>550937</v>
      </c>
      <c r="I220" s="5">
        <v>0</v>
      </c>
      <c r="K220">
        <v>0</v>
      </c>
      <c r="L220">
        <v>0</v>
      </c>
      <c r="M220">
        <v>17</v>
      </c>
      <c r="N220" s="3">
        <v>7.2916666666666696</v>
      </c>
      <c r="O220" s="3">
        <f t="shared" si="76"/>
        <v>250.95486111111146</v>
      </c>
      <c r="T220" s="37">
        <f t="shared" si="84"/>
        <v>50916.90500662</v>
      </c>
      <c r="U220" s="25">
        <f t="shared" si="77"/>
        <v>2072.1125345666687</v>
      </c>
      <c r="V220" s="25">
        <f t="shared" si="78"/>
        <v>494735.15968058282</v>
      </c>
      <c r="W220" s="25">
        <f t="shared" si="79"/>
        <v>-313425.25082389923</v>
      </c>
      <c r="X220" s="25">
        <f t="shared" si="80"/>
        <v>67856.38201577877</v>
      </c>
      <c r="Y220" s="25">
        <f t="shared" si="81"/>
        <v>231691.96053541999</v>
      </c>
      <c r="Z220" s="25">
        <f t="shared" si="85"/>
        <v>0</v>
      </c>
      <c r="AA220" s="25">
        <f t="shared" si="86"/>
        <v>0</v>
      </c>
      <c r="AB220" s="25">
        <f t="shared" si="82"/>
        <v>0</v>
      </c>
      <c r="AC220" s="25">
        <f t="shared" si="87"/>
        <v>6455.8117071100005</v>
      </c>
      <c r="AD220" s="25">
        <f t="shared" si="88"/>
        <v>1698.6229663229174</v>
      </c>
      <c r="AE220" s="25">
        <f t="shared" si="89"/>
        <v>44904.879247211</v>
      </c>
      <c r="AF220" s="25">
        <f t="shared" si="90"/>
        <v>586906.58286971296</v>
      </c>
      <c r="AG220" s="25">
        <f t="shared" si="83"/>
        <v>585298</v>
      </c>
      <c r="AH220" s="38">
        <f t="shared" si="91"/>
        <v>1608.5828697129618</v>
      </c>
      <c r="AI220" s="38"/>
      <c r="AJ220" s="2">
        <v>38736</v>
      </c>
      <c r="BB220" s="38">
        <f t="shared" si="92"/>
        <v>0</v>
      </c>
      <c r="BC220" s="38"/>
    </row>
    <row r="221" spans="1:55" hidden="1" x14ac:dyDescent="0.25">
      <c r="A221" s="2">
        <v>38737</v>
      </c>
      <c r="B221" s="7">
        <v>571752</v>
      </c>
      <c r="C221" s="3">
        <v>34.4166666666667</v>
      </c>
      <c r="D221" s="7">
        <f t="shared" si="73"/>
        <v>1184.5069444444466</v>
      </c>
      <c r="E221" s="7">
        <f t="shared" si="74"/>
        <v>40766.780671296408</v>
      </c>
      <c r="F221" s="7">
        <f t="shared" si="75"/>
        <v>1403056.7014371194</v>
      </c>
      <c r="H221" s="11">
        <v>585298</v>
      </c>
      <c r="I221" s="5">
        <v>0</v>
      </c>
      <c r="K221">
        <v>1</v>
      </c>
      <c r="L221">
        <v>0</v>
      </c>
      <c r="M221">
        <v>15</v>
      </c>
      <c r="N221" s="3">
        <v>10.125</v>
      </c>
      <c r="O221" s="3">
        <f t="shared" si="76"/>
        <v>348.46875000000034</v>
      </c>
      <c r="T221" s="37">
        <f t="shared" si="84"/>
        <v>50916.90500662</v>
      </c>
      <c r="U221" s="25">
        <f t="shared" si="77"/>
        <v>2072.1125345666687</v>
      </c>
      <c r="V221" s="25">
        <f t="shared" si="78"/>
        <v>494735.15968058282</v>
      </c>
      <c r="W221" s="25">
        <f t="shared" si="79"/>
        <v>-313425.25082389923</v>
      </c>
      <c r="X221" s="25">
        <f t="shared" si="80"/>
        <v>67856.38201577877</v>
      </c>
      <c r="Y221" s="25">
        <f t="shared" si="81"/>
        <v>246142.19251467998</v>
      </c>
      <c r="Z221" s="25">
        <f t="shared" si="85"/>
        <v>-10589.1577886</v>
      </c>
      <c r="AA221" s="25">
        <f t="shared" si="86"/>
        <v>0</v>
      </c>
      <c r="AB221" s="25">
        <f t="shared" si="82"/>
        <v>0</v>
      </c>
      <c r="AC221" s="25">
        <f t="shared" si="87"/>
        <v>5696.3044474500002</v>
      </c>
      <c r="AD221" s="25">
        <f t="shared" si="88"/>
        <v>2358.65931895125</v>
      </c>
      <c r="AE221" s="25">
        <f t="shared" si="89"/>
        <v>62353.632326127248</v>
      </c>
      <c r="AF221" s="25">
        <f t="shared" si="90"/>
        <v>608116.93923225754</v>
      </c>
      <c r="AG221" s="25">
        <f t="shared" si="83"/>
        <v>571752</v>
      </c>
      <c r="AH221" s="38">
        <f t="shared" si="91"/>
        <v>36364.939232257544</v>
      </c>
      <c r="AI221" s="38"/>
      <c r="AJ221" s="2">
        <v>38737</v>
      </c>
      <c r="BB221" s="38">
        <f t="shared" si="92"/>
        <v>0</v>
      </c>
      <c r="BC221" s="38"/>
    </row>
    <row r="222" spans="1:55" hidden="1" x14ac:dyDescent="0.25">
      <c r="A222" s="2">
        <v>38738</v>
      </c>
      <c r="B222" s="7">
        <v>586484</v>
      </c>
      <c r="C222" s="3">
        <v>33.3333333333333</v>
      </c>
      <c r="D222" s="7">
        <f t="shared" si="73"/>
        <v>1111.1111111111088</v>
      </c>
      <c r="E222" s="7">
        <f t="shared" si="74"/>
        <v>37037.03703703692</v>
      </c>
      <c r="F222" s="7">
        <f t="shared" si="75"/>
        <v>1234567.9012345627</v>
      </c>
      <c r="H222" s="11">
        <v>571752</v>
      </c>
      <c r="I222" s="5">
        <v>0</v>
      </c>
      <c r="K222">
        <v>0</v>
      </c>
      <c r="L222">
        <v>1</v>
      </c>
      <c r="M222">
        <v>12</v>
      </c>
      <c r="N222" s="3">
        <v>5.375</v>
      </c>
      <c r="O222" s="3">
        <f t="shared" si="76"/>
        <v>179.16666666666649</v>
      </c>
      <c r="T222" s="37">
        <f t="shared" si="84"/>
        <v>50916.90500662</v>
      </c>
      <c r="U222" s="25">
        <f t="shared" si="77"/>
        <v>2006.8886533333314</v>
      </c>
      <c r="V222" s="25">
        <f t="shared" si="78"/>
        <v>464079.78911111015</v>
      </c>
      <c r="W222" s="25">
        <f t="shared" si="79"/>
        <v>-284750.04481481388</v>
      </c>
      <c r="X222" s="25">
        <f t="shared" si="80"/>
        <v>59707.71604938247</v>
      </c>
      <c r="Y222" s="25">
        <f t="shared" si="81"/>
        <v>240445.53518831998</v>
      </c>
      <c r="Z222" s="25">
        <f t="shared" si="85"/>
        <v>0</v>
      </c>
      <c r="AA222" s="25">
        <f t="shared" si="86"/>
        <v>-10611.011341539999</v>
      </c>
      <c r="AB222" s="25">
        <f t="shared" si="82"/>
        <v>0</v>
      </c>
      <c r="AC222" s="25">
        <f t="shared" si="87"/>
        <v>4557.0435579599998</v>
      </c>
      <c r="AD222" s="25">
        <f t="shared" si="88"/>
        <v>1252.1277866037501</v>
      </c>
      <c r="AE222" s="25">
        <f t="shared" si="89"/>
        <v>32059.381102124968</v>
      </c>
      <c r="AF222" s="25">
        <f t="shared" si="90"/>
        <v>559664.33029910061</v>
      </c>
      <c r="AG222" s="25">
        <f t="shared" si="83"/>
        <v>586484</v>
      </c>
      <c r="AH222" s="38">
        <f t="shared" si="91"/>
        <v>-26819.669700899394</v>
      </c>
      <c r="AI222" s="38"/>
      <c r="AJ222" s="2">
        <v>38738</v>
      </c>
      <c r="BB222" s="38">
        <f t="shared" si="92"/>
        <v>0</v>
      </c>
      <c r="BC222" s="38"/>
    </row>
    <row r="223" spans="1:55" hidden="1" x14ac:dyDescent="0.25">
      <c r="A223" s="2">
        <v>38739</v>
      </c>
      <c r="B223" s="7">
        <v>606971</v>
      </c>
      <c r="C223" s="3">
        <v>37.2916666666667</v>
      </c>
      <c r="D223" s="7">
        <f t="shared" si="73"/>
        <v>1390.6684027777803</v>
      </c>
      <c r="E223" s="7">
        <f t="shared" si="74"/>
        <v>51860.342520254773</v>
      </c>
      <c r="F223" s="7">
        <f t="shared" si="75"/>
        <v>1933958.6064845026</v>
      </c>
      <c r="H223" s="11">
        <v>586484</v>
      </c>
      <c r="I223" s="5">
        <v>0</v>
      </c>
      <c r="K223">
        <v>0</v>
      </c>
      <c r="L223">
        <v>1</v>
      </c>
      <c r="M223">
        <v>12</v>
      </c>
      <c r="N223" s="3">
        <v>5.6666666666666696</v>
      </c>
      <c r="O223" s="3">
        <f t="shared" si="76"/>
        <v>211.31944444444474</v>
      </c>
      <c r="T223" s="37">
        <f t="shared" si="84"/>
        <v>50916.90500662</v>
      </c>
      <c r="U223" s="25">
        <f t="shared" si="77"/>
        <v>2245.2066809166686</v>
      </c>
      <c r="V223" s="25">
        <f t="shared" si="78"/>
        <v>580842.98917613819</v>
      </c>
      <c r="W223" s="25">
        <f t="shared" si="79"/>
        <v>-398715.34113236319</v>
      </c>
      <c r="X223" s="25">
        <f t="shared" si="80"/>
        <v>93532.523575061627</v>
      </c>
      <c r="Y223" s="25">
        <f t="shared" si="81"/>
        <v>246640.95492344</v>
      </c>
      <c r="Z223" s="25">
        <f t="shared" si="85"/>
        <v>0</v>
      </c>
      <c r="AA223" s="25">
        <f t="shared" si="86"/>
        <v>-10611.011341539999</v>
      </c>
      <c r="AB223" s="25">
        <f t="shared" si="82"/>
        <v>0</v>
      </c>
      <c r="AC223" s="25">
        <f t="shared" si="87"/>
        <v>4557.0435579599998</v>
      </c>
      <c r="AD223" s="25">
        <f t="shared" si="88"/>
        <v>1320.0727052566674</v>
      </c>
      <c r="AE223" s="25">
        <f t="shared" si="89"/>
        <v>37812.6731371188</v>
      </c>
      <c r="AF223" s="25">
        <f t="shared" si="90"/>
        <v>608542.01628860866</v>
      </c>
      <c r="AG223" s="25">
        <f t="shared" si="83"/>
        <v>606971</v>
      </c>
      <c r="AH223" s="38">
        <f t="shared" si="91"/>
        <v>1571.0162886086619</v>
      </c>
      <c r="AI223" s="38"/>
      <c r="AJ223" s="2">
        <v>38739</v>
      </c>
      <c r="BB223" s="38">
        <f t="shared" si="92"/>
        <v>0</v>
      </c>
      <c r="BC223" s="38"/>
    </row>
    <row r="224" spans="1:55" hidden="1" x14ac:dyDescent="0.25">
      <c r="A224" s="2">
        <v>38740</v>
      </c>
      <c r="B224" s="7">
        <v>659647</v>
      </c>
      <c r="C224" s="3">
        <v>38.5833333333333</v>
      </c>
      <c r="D224" s="7">
        <f t="shared" si="73"/>
        <v>1488.6736111111086</v>
      </c>
      <c r="E224" s="7">
        <f t="shared" si="74"/>
        <v>57437.990162036891</v>
      </c>
      <c r="F224" s="7">
        <f t="shared" si="75"/>
        <v>2216149.1204185882</v>
      </c>
      <c r="H224" s="11">
        <v>606971</v>
      </c>
      <c r="I224" s="5">
        <v>0</v>
      </c>
      <c r="K224">
        <v>0</v>
      </c>
      <c r="L224">
        <v>0</v>
      </c>
      <c r="M224">
        <v>10</v>
      </c>
      <c r="N224" s="3">
        <v>6.625</v>
      </c>
      <c r="O224" s="3">
        <f t="shared" si="76"/>
        <v>255.61458333333312</v>
      </c>
      <c r="T224" s="37">
        <f t="shared" si="84"/>
        <v>50916.90500662</v>
      </c>
      <c r="U224" s="25">
        <f t="shared" si="77"/>
        <v>2322.9736162333315</v>
      </c>
      <c r="V224" s="25">
        <f t="shared" si="78"/>
        <v>621777.00194974756</v>
      </c>
      <c r="W224" s="25">
        <f t="shared" si="79"/>
        <v>-441597.69736324821</v>
      </c>
      <c r="X224" s="25">
        <f t="shared" si="80"/>
        <v>107180.1739480843</v>
      </c>
      <c r="Y224" s="25">
        <f t="shared" si="81"/>
        <v>255256.59191185998</v>
      </c>
      <c r="Z224" s="25">
        <f t="shared" si="85"/>
        <v>0</v>
      </c>
      <c r="AA224" s="25">
        <f t="shared" si="86"/>
        <v>0</v>
      </c>
      <c r="AB224" s="25">
        <f t="shared" si="82"/>
        <v>0</v>
      </c>
      <c r="AC224" s="25">
        <f t="shared" si="87"/>
        <v>3797.5362983000005</v>
      </c>
      <c r="AD224" s="25">
        <f t="shared" si="88"/>
        <v>1543.32029511625</v>
      </c>
      <c r="AE224" s="25">
        <f t="shared" si="89"/>
        <v>45738.671678200277</v>
      </c>
      <c r="AF224" s="25">
        <f t="shared" si="90"/>
        <v>646935.47734091349</v>
      </c>
      <c r="AG224" s="25">
        <f t="shared" si="83"/>
        <v>659647</v>
      </c>
      <c r="AH224" s="38">
        <f t="shared" si="91"/>
        <v>-12711.522659086506</v>
      </c>
      <c r="AI224" s="38"/>
      <c r="AJ224" s="2">
        <v>38740</v>
      </c>
      <c r="BB224" s="38">
        <f t="shared" si="92"/>
        <v>0</v>
      </c>
      <c r="BC224" s="38"/>
    </row>
    <row r="225" spans="1:55" hidden="1" x14ac:dyDescent="0.25">
      <c r="A225" s="2">
        <v>38741</v>
      </c>
      <c r="B225" s="7">
        <v>639346</v>
      </c>
      <c r="C225" s="3">
        <v>39.125</v>
      </c>
      <c r="D225" s="7">
        <f t="shared" si="73"/>
        <v>1530.765625</v>
      </c>
      <c r="E225" s="7">
        <f t="shared" si="74"/>
        <v>59891.205078125</v>
      </c>
      <c r="F225" s="7">
        <f t="shared" si="75"/>
        <v>2343243.3986816406</v>
      </c>
      <c r="H225" s="11">
        <v>659647</v>
      </c>
      <c r="I225" s="5">
        <v>0</v>
      </c>
      <c r="K225">
        <v>0</v>
      </c>
      <c r="L225">
        <v>0</v>
      </c>
      <c r="M225">
        <v>9</v>
      </c>
      <c r="N225" s="3">
        <v>4</v>
      </c>
      <c r="O225" s="3">
        <f t="shared" si="76"/>
        <v>156.5</v>
      </c>
      <c r="T225" s="37">
        <f t="shared" si="84"/>
        <v>50916.90500662</v>
      </c>
      <c r="U225" s="25">
        <f t="shared" si="77"/>
        <v>2355.5855568500001</v>
      </c>
      <c r="V225" s="25">
        <f t="shared" si="78"/>
        <v>639357.6495856843</v>
      </c>
      <c r="W225" s="25">
        <f t="shared" si="79"/>
        <v>-460458.62991025264</v>
      </c>
      <c r="X225" s="25">
        <f t="shared" si="80"/>
        <v>113326.86630128986</v>
      </c>
      <c r="Y225" s="25">
        <f t="shared" si="81"/>
        <v>277409.04439401999</v>
      </c>
      <c r="Z225" s="25">
        <f t="shared" si="85"/>
        <v>0</v>
      </c>
      <c r="AA225" s="25">
        <f t="shared" si="86"/>
        <v>0</v>
      </c>
      <c r="AB225" s="25">
        <f t="shared" si="82"/>
        <v>0</v>
      </c>
      <c r="AC225" s="25">
        <f t="shared" si="87"/>
        <v>3417.7826684700003</v>
      </c>
      <c r="AD225" s="25">
        <f t="shared" si="88"/>
        <v>931.81602724000004</v>
      </c>
      <c r="AE225" s="25">
        <f t="shared" si="89"/>
        <v>28003.496609205002</v>
      </c>
      <c r="AF225" s="25">
        <f t="shared" si="90"/>
        <v>655260.51623912656</v>
      </c>
      <c r="AG225" s="25">
        <f t="shared" si="83"/>
        <v>639346</v>
      </c>
      <c r="AH225" s="38">
        <f t="shared" si="91"/>
        <v>15914.516239126562</v>
      </c>
      <c r="AI225" s="38"/>
      <c r="AJ225" s="2">
        <v>38741</v>
      </c>
      <c r="BB225" s="38">
        <f t="shared" si="92"/>
        <v>0</v>
      </c>
      <c r="BC225" s="38"/>
    </row>
    <row r="226" spans="1:55" hidden="1" x14ac:dyDescent="0.25">
      <c r="A226" s="2">
        <v>38742</v>
      </c>
      <c r="B226" s="7">
        <v>586796</v>
      </c>
      <c r="C226" s="3">
        <v>36</v>
      </c>
      <c r="D226" s="7">
        <f t="shared" si="73"/>
        <v>1296</v>
      </c>
      <c r="E226" s="7">
        <f t="shared" si="74"/>
        <v>46656</v>
      </c>
      <c r="F226" s="7">
        <f t="shared" si="75"/>
        <v>1679616</v>
      </c>
      <c r="H226" s="11">
        <v>639346</v>
      </c>
      <c r="I226" s="5">
        <v>0</v>
      </c>
      <c r="K226">
        <v>0</v>
      </c>
      <c r="L226">
        <v>0</v>
      </c>
      <c r="M226">
        <v>13</v>
      </c>
      <c r="N226" s="3">
        <v>5.3333333333333304</v>
      </c>
      <c r="O226" s="3">
        <f t="shared" si="76"/>
        <v>191.99999999999989</v>
      </c>
      <c r="T226" s="37">
        <f t="shared" si="84"/>
        <v>50916.90500662</v>
      </c>
      <c r="U226" s="25">
        <f t="shared" si="77"/>
        <v>2167.4397456000002</v>
      </c>
      <c r="V226" s="25">
        <f t="shared" si="78"/>
        <v>541302.6660192</v>
      </c>
      <c r="W226" s="25">
        <f t="shared" si="79"/>
        <v>-358703.04845375998</v>
      </c>
      <c r="X226" s="25">
        <f t="shared" si="80"/>
        <v>81231.688512000008</v>
      </c>
      <c r="Y226" s="25">
        <f t="shared" si="81"/>
        <v>268871.62815435999</v>
      </c>
      <c r="Z226" s="25">
        <f t="shared" si="85"/>
        <v>0</v>
      </c>
      <c r="AA226" s="25">
        <f t="shared" si="86"/>
        <v>0</v>
      </c>
      <c r="AB226" s="25">
        <f t="shared" si="82"/>
        <v>0</v>
      </c>
      <c r="AC226" s="25">
        <f t="shared" si="87"/>
        <v>4936.79718779</v>
      </c>
      <c r="AD226" s="25">
        <f t="shared" si="88"/>
        <v>1242.4213696533327</v>
      </c>
      <c r="AE226" s="25">
        <f t="shared" si="89"/>
        <v>34355.727469439982</v>
      </c>
      <c r="AF226" s="25">
        <f t="shared" si="90"/>
        <v>626322.22501090332</v>
      </c>
      <c r="AG226" s="25">
        <f t="shared" si="83"/>
        <v>586796</v>
      </c>
      <c r="AH226" s="38">
        <f t="shared" si="91"/>
        <v>39526.225010903319</v>
      </c>
      <c r="AI226" s="38"/>
      <c r="AJ226" s="2">
        <v>38742</v>
      </c>
      <c r="BB226" s="38">
        <f t="shared" si="92"/>
        <v>0</v>
      </c>
      <c r="BC226" s="38"/>
    </row>
    <row r="227" spans="1:55" hidden="1" x14ac:dyDescent="0.25">
      <c r="A227" s="2">
        <v>38743</v>
      </c>
      <c r="B227" s="7">
        <v>492185</v>
      </c>
      <c r="C227" s="3">
        <v>30.7916666666667</v>
      </c>
      <c r="D227" s="7">
        <f t="shared" si="73"/>
        <v>948.12673611111313</v>
      </c>
      <c r="E227" s="7">
        <f t="shared" si="74"/>
        <v>29194.402416088058</v>
      </c>
      <c r="F227" s="7">
        <f t="shared" si="75"/>
        <v>898944.30772871233</v>
      </c>
      <c r="H227" s="11">
        <v>586796</v>
      </c>
      <c r="I227" s="5">
        <v>0</v>
      </c>
      <c r="K227">
        <v>0</v>
      </c>
      <c r="L227">
        <v>0</v>
      </c>
      <c r="M227">
        <v>15</v>
      </c>
      <c r="N227" s="3">
        <v>7.3333333333333304</v>
      </c>
      <c r="O227" s="3">
        <f t="shared" si="76"/>
        <v>225.80555555555571</v>
      </c>
      <c r="T227" s="37">
        <f t="shared" si="84"/>
        <v>50916.90500662</v>
      </c>
      <c r="U227" s="25">
        <f t="shared" si="77"/>
        <v>1853.8633935166688</v>
      </c>
      <c r="V227" s="25">
        <f t="shared" si="78"/>
        <v>396005.81017054629</v>
      </c>
      <c r="W227" s="25">
        <f t="shared" si="79"/>
        <v>-224453.89970071593</v>
      </c>
      <c r="X227" s="25">
        <f t="shared" si="80"/>
        <v>43475.868290760649</v>
      </c>
      <c r="Y227" s="25">
        <f t="shared" si="81"/>
        <v>246772.16392135998</v>
      </c>
      <c r="Z227" s="25">
        <f t="shared" si="85"/>
        <v>0</v>
      </c>
      <c r="AA227" s="25">
        <f t="shared" si="86"/>
        <v>0</v>
      </c>
      <c r="AB227" s="25">
        <f t="shared" si="82"/>
        <v>0</v>
      </c>
      <c r="AC227" s="25">
        <f t="shared" si="87"/>
        <v>5696.3044474500002</v>
      </c>
      <c r="AD227" s="25">
        <f t="shared" si="88"/>
        <v>1708.3293832733327</v>
      </c>
      <c r="AE227" s="25">
        <f t="shared" si="89"/>
        <v>40404.761082042525</v>
      </c>
      <c r="AF227" s="25">
        <f t="shared" si="90"/>
        <v>562380.10599485342</v>
      </c>
      <c r="AG227" s="25">
        <f t="shared" si="83"/>
        <v>492185</v>
      </c>
      <c r="AH227" s="38">
        <f t="shared" si="91"/>
        <v>70195.105994853424</v>
      </c>
      <c r="AI227" s="38"/>
      <c r="AJ227" s="2">
        <v>38743</v>
      </c>
      <c r="BB227" s="38">
        <f t="shared" si="92"/>
        <v>0</v>
      </c>
      <c r="BC227" s="38"/>
    </row>
    <row r="228" spans="1:55" hidden="1" x14ac:dyDescent="0.25">
      <c r="A228" s="2">
        <v>38744</v>
      </c>
      <c r="B228" s="7">
        <v>580191</v>
      </c>
      <c r="C228" s="3">
        <v>34.2083333333333</v>
      </c>
      <c r="D228" s="7">
        <f t="shared" si="73"/>
        <v>1170.2100694444421</v>
      </c>
      <c r="E228" s="7">
        <f t="shared" si="74"/>
        <v>40030.936125578584</v>
      </c>
      <c r="F228" s="7">
        <f t="shared" si="75"/>
        <v>1369391.6066291658</v>
      </c>
      <c r="H228" s="11">
        <v>492185</v>
      </c>
      <c r="I228" s="5">
        <v>0</v>
      </c>
      <c r="K228">
        <v>1</v>
      </c>
      <c r="L228">
        <v>0</v>
      </c>
      <c r="M228">
        <v>12</v>
      </c>
      <c r="N228" s="3">
        <v>3.125</v>
      </c>
      <c r="O228" s="3">
        <f t="shared" si="76"/>
        <v>106.90104166666656</v>
      </c>
      <c r="T228" s="37">
        <f t="shared" si="84"/>
        <v>50916.90500662</v>
      </c>
      <c r="U228" s="25">
        <f t="shared" si="77"/>
        <v>2059.5694804833315</v>
      </c>
      <c r="V228" s="25">
        <f t="shared" si="78"/>
        <v>488763.75801912782</v>
      </c>
      <c r="W228" s="25">
        <f t="shared" si="79"/>
        <v>-307767.89310491225</v>
      </c>
      <c r="X228" s="25">
        <f t="shared" si="80"/>
        <v>66228.228619308007</v>
      </c>
      <c r="Y228" s="25">
        <f t="shared" si="81"/>
        <v>206984.29692709999</v>
      </c>
      <c r="Z228" s="25">
        <f t="shared" si="85"/>
        <v>-10589.1577886</v>
      </c>
      <c r="AA228" s="25">
        <f t="shared" si="86"/>
        <v>0</v>
      </c>
      <c r="AB228" s="25">
        <f t="shared" si="82"/>
        <v>0</v>
      </c>
      <c r="AC228" s="25">
        <f t="shared" si="87"/>
        <v>4557.0435579599998</v>
      </c>
      <c r="AD228" s="25">
        <f t="shared" si="88"/>
        <v>727.98127128124997</v>
      </c>
      <c r="AE228" s="25">
        <f t="shared" si="89"/>
        <v>19128.453404683576</v>
      </c>
      <c r="AF228" s="25">
        <f t="shared" si="90"/>
        <v>521009.18539305171</v>
      </c>
      <c r="AG228" s="25">
        <f t="shared" si="83"/>
        <v>580191</v>
      </c>
      <c r="AH228" s="38">
        <f t="shared" si="91"/>
        <v>-59181.81460694829</v>
      </c>
      <c r="AI228" s="38"/>
      <c r="AJ228" s="2">
        <v>38744</v>
      </c>
      <c r="BB228" s="38">
        <f t="shared" si="92"/>
        <v>0</v>
      </c>
      <c r="BC228" s="38"/>
    </row>
    <row r="229" spans="1:55" hidden="1" x14ac:dyDescent="0.25">
      <c r="A229" s="2">
        <v>38745</v>
      </c>
      <c r="B229" s="7">
        <v>593114</v>
      </c>
      <c r="C229" s="3">
        <v>32.6666666666667</v>
      </c>
      <c r="D229" s="7">
        <f t="shared" si="73"/>
        <v>1067.1111111111134</v>
      </c>
      <c r="E229" s="7">
        <f t="shared" si="74"/>
        <v>34858.962962963073</v>
      </c>
      <c r="F229" s="7">
        <f t="shared" si="75"/>
        <v>1138726.123456795</v>
      </c>
      <c r="H229" s="11">
        <v>580191</v>
      </c>
      <c r="I229" s="5">
        <v>0</v>
      </c>
      <c r="K229">
        <v>0</v>
      </c>
      <c r="L229">
        <v>1</v>
      </c>
      <c r="M229">
        <v>23</v>
      </c>
      <c r="N229" s="3">
        <v>11.6666666666667</v>
      </c>
      <c r="O229" s="3">
        <f t="shared" si="76"/>
        <v>381.11111111111256</v>
      </c>
      <c r="T229" s="37">
        <f t="shared" si="84"/>
        <v>50916.90500662</v>
      </c>
      <c r="U229" s="25">
        <f t="shared" si="77"/>
        <v>1966.7508802666687</v>
      </c>
      <c r="V229" s="25">
        <f t="shared" si="78"/>
        <v>445702.22946231201</v>
      </c>
      <c r="W229" s="25">
        <f t="shared" si="79"/>
        <v>-268004.46417934605</v>
      </c>
      <c r="X229" s="25">
        <f t="shared" si="80"/>
        <v>55072.496190271842</v>
      </c>
      <c r="Y229" s="25">
        <f t="shared" si="81"/>
        <v>243994.48625705999</v>
      </c>
      <c r="Z229" s="25">
        <f t="shared" si="85"/>
        <v>0</v>
      </c>
      <c r="AA229" s="25">
        <f t="shared" si="86"/>
        <v>-10611.011341539999</v>
      </c>
      <c r="AB229" s="25">
        <f t="shared" si="82"/>
        <v>0</v>
      </c>
      <c r="AC229" s="25">
        <f t="shared" si="87"/>
        <v>8734.3334860900013</v>
      </c>
      <c r="AD229" s="25">
        <f t="shared" si="88"/>
        <v>2717.7967461166745</v>
      </c>
      <c r="AE229" s="25">
        <f t="shared" si="89"/>
        <v>68194.528483900256</v>
      </c>
      <c r="AF229" s="25">
        <f t="shared" si="90"/>
        <v>598684.05099175137</v>
      </c>
      <c r="AG229" s="25">
        <f t="shared" si="83"/>
        <v>593114</v>
      </c>
      <c r="AH229" s="38">
        <f t="shared" si="91"/>
        <v>5570.05099175137</v>
      </c>
      <c r="AI229" s="38"/>
      <c r="AJ229" s="2">
        <v>38745</v>
      </c>
      <c r="BB229" s="38">
        <f t="shared" si="92"/>
        <v>0</v>
      </c>
      <c r="BC229" s="38"/>
    </row>
    <row r="230" spans="1:55" hidden="1" x14ac:dyDescent="0.25">
      <c r="A230" s="2">
        <v>38746</v>
      </c>
      <c r="B230" s="7">
        <v>519748</v>
      </c>
      <c r="C230" s="3">
        <v>29.2083333333333</v>
      </c>
      <c r="D230" s="7">
        <f t="shared" si="73"/>
        <v>853.12673611110915</v>
      </c>
      <c r="E230" s="7">
        <f t="shared" si="74"/>
        <v>24918.410083911953</v>
      </c>
      <c r="F230" s="7">
        <f t="shared" si="75"/>
        <v>727825.22786759411</v>
      </c>
      <c r="H230" s="11">
        <v>593114</v>
      </c>
      <c r="I230" s="5">
        <v>0</v>
      </c>
      <c r="K230">
        <v>0</v>
      </c>
      <c r="L230">
        <v>1</v>
      </c>
      <c r="M230">
        <v>13</v>
      </c>
      <c r="N230" s="3">
        <v>6.2916666666666696</v>
      </c>
      <c r="O230" s="3">
        <f t="shared" si="76"/>
        <v>183.76909722222209</v>
      </c>
      <c r="T230" s="37">
        <f t="shared" si="84"/>
        <v>50916.90500662</v>
      </c>
      <c r="U230" s="25">
        <f t="shared" si="77"/>
        <v>1758.5361824833315</v>
      </c>
      <c r="V230" s="25">
        <f t="shared" si="78"/>
        <v>356326.98820154468</v>
      </c>
      <c r="W230" s="25">
        <f t="shared" si="79"/>
        <v>-191578.99647891228</v>
      </c>
      <c r="X230" s="25">
        <f t="shared" si="80"/>
        <v>35199.993451667426</v>
      </c>
      <c r="Y230" s="25">
        <f t="shared" si="81"/>
        <v>249429.14612923999</v>
      </c>
      <c r="Z230" s="25">
        <f t="shared" si="85"/>
        <v>0</v>
      </c>
      <c r="AA230" s="25">
        <f t="shared" si="86"/>
        <v>-10611.011341539999</v>
      </c>
      <c r="AB230" s="25">
        <f t="shared" si="82"/>
        <v>0</v>
      </c>
      <c r="AC230" s="25">
        <f t="shared" si="87"/>
        <v>4936.79718779</v>
      </c>
      <c r="AD230" s="25">
        <f t="shared" si="88"/>
        <v>1465.6689595129174</v>
      </c>
      <c r="AE230" s="25">
        <f t="shared" si="89"/>
        <v>32882.921986831694</v>
      </c>
      <c r="AF230" s="25">
        <f t="shared" si="90"/>
        <v>530726.9492852377</v>
      </c>
      <c r="AG230" s="25">
        <f t="shared" si="83"/>
        <v>519748</v>
      </c>
      <c r="AH230" s="38">
        <f t="shared" si="91"/>
        <v>10978.949285237701</v>
      </c>
      <c r="AI230" s="38"/>
      <c r="AJ230" s="2">
        <v>38746</v>
      </c>
      <c r="BB230" s="38">
        <f t="shared" si="92"/>
        <v>0</v>
      </c>
      <c r="BC230" s="38"/>
    </row>
    <row r="231" spans="1:55" hidden="1" x14ac:dyDescent="0.25">
      <c r="A231" s="2">
        <v>38747</v>
      </c>
      <c r="B231" s="7">
        <v>498547</v>
      </c>
      <c r="C231" s="3">
        <v>25.1666666666667</v>
      </c>
      <c r="D231" s="7">
        <f t="shared" si="73"/>
        <v>633.36111111111279</v>
      </c>
      <c r="E231" s="7">
        <f t="shared" si="74"/>
        <v>15939.587962963025</v>
      </c>
      <c r="F231" s="7">
        <f t="shared" si="75"/>
        <v>401146.29706790339</v>
      </c>
      <c r="H231" s="11">
        <v>519748</v>
      </c>
      <c r="I231" s="5">
        <v>0</v>
      </c>
      <c r="K231">
        <v>0</v>
      </c>
      <c r="L231">
        <v>0</v>
      </c>
      <c r="M231">
        <v>17</v>
      </c>
      <c r="N231" s="3">
        <v>9</v>
      </c>
      <c r="O231" s="3">
        <f t="shared" si="76"/>
        <v>226.50000000000028</v>
      </c>
      <c r="T231" s="37">
        <f t="shared" si="84"/>
        <v>50916.90500662</v>
      </c>
      <c r="U231" s="25">
        <f t="shared" si="77"/>
        <v>1515.2009332666687</v>
      </c>
      <c r="V231" s="25">
        <f t="shared" si="78"/>
        <v>264537.08178806183</v>
      </c>
      <c r="W231" s="25">
        <f t="shared" si="79"/>
        <v>-122547.55644315192</v>
      </c>
      <c r="X231" s="25">
        <f t="shared" si="80"/>
        <v>19400.738651669279</v>
      </c>
      <c r="Y231" s="25">
        <f t="shared" si="81"/>
        <v>218575.68670167998</v>
      </c>
      <c r="Z231" s="25">
        <f t="shared" si="85"/>
        <v>0</v>
      </c>
      <c r="AA231" s="25">
        <f t="shared" si="86"/>
        <v>0</v>
      </c>
      <c r="AB231" s="25">
        <f t="shared" si="82"/>
        <v>0</v>
      </c>
      <c r="AC231" s="25">
        <f t="shared" si="87"/>
        <v>6455.8117071100005</v>
      </c>
      <c r="AD231" s="25">
        <f t="shared" si="88"/>
        <v>2096.5860612900001</v>
      </c>
      <c r="AE231" s="25">
        <f t="shared" si="89"/>
        <v>40529.022249105052</v>
      </c>
      <c r="AF231" s="25">
        <f t="shared" si="90"/>
        <v>481479.47665565088</v>
      </c>
      <c r="AG231" s="25">
        <f t="shared" si="83"/>
        <v>498547</v>
      </c>
      <c r="AH231" s="38">
        <f t="shared" si="91"/>
        <v>-17067.523344349116</v>
      </c>
      <c r="AI231" s="38"/>
      <c r="AJ231" s="2">
        <v>38747</v>
      </c>
      <c r="BB231" s="38">
        <f t="shared" si="92"/>
        <v>0</v>
      </c>
      <c r="BC231" s="38"/>
    </row>
    <row r="232" spans="1:55" hidden="1" x14ac:dyDescent="0.25">
      <c r="A232" s="2">
        <v>38748</v>
      </c>
      <c r="B232" s="7">
        <v>484809</v>
      </c>
      <c r="C232" s="3">
        <v>28.9166666666667</v>
      </c>
      <c r="D232" s="7">
        <f t="shared" si="73"/>
        <v>836.17361111111302</v>
      </c>
      <c r="E232" s="7">
        <f t="shared" si="74"/>
        <v>24179.353587963047</v>
      </c>
      <c r="F232" s="7">
        <f t="shared" si="75"/>
        <v>699186.30791859888</v>
      </c>
      <c r="H232" s="11">
        <v>498547</v>
      </c>
      <c r="I232" s="5">
        <v>0</v>
      </c>
      <c r="K232">
        <v>0</v>
      </c>
      <c r="L232">
        <v>0</v>
      </c>
      <c r="M232">
        <v>12</v>
      </c>
      <c r="N232" s="3">
        <v>7</v>
      </c>
      <c r="O232" s="3">
        <f t="shared" si="76"/>
        <v>202.41666666666691</v>
      </c>
      <c r="T232" s="37">
        <f t="shared" si="84"/>
        <v>50916.90500662</v>
      </c>
      <c r="U232" s="25">
        <f t="shared" si="77"/>
        <v>1740.9759067666687</v>
      </c>
      <c r="V232" s="25">
        <f t="shared" si="78"/>
        <v>349246.14579424937</v>
      </c>
      <c r="W232" s="25">
        <f t="shared" si="79"/>
        <v>-185896.94447967474</v>
      </c>
      <c r="X232" s="25">
        <f t="shared" si="80"/>
        <v>33814.922206444178</v>
      </c>
      <c r="Y232" s="25">
        <f t="shared" si="81"/>
        <v>209659.78296801998</v>
      </c>
      <c r="Z232" s="25">
        <f t="shared" si="85"/>
        <v>0</v>
      </c>
      <c r="AA232" s="25">
        <f t="shared" si="86"/>
        <v>0</v>
      </c>
      <c r="AB232" s="25">
        <f t="shared" si="82"/>
        <v>0</v>
      </c>
      <c r="AC232" s="25">
        <f t="shared" si="87"/>
        <v>4557.0435579599998</v>
      </c>
      <c r="AD232" s="25">
        <f t="shared" si="88"/>
        <v>1630.6780476700001</v>
      </c>
      <c r="AE232" s="25">
        <f t="shared" si="89"/>
        <v>36219.644975377545</v>
      </c>
      <c r="AF232" s="25">
        <f t="shared" si="90"/>
        <v>501889.15398343297</v>
      </c>
      <c r="AG232" s="25">
        <f t="shared" si="83"/>
        <v>484809</v>
      </c>
      <c r="AH232" s="38">
        <f t="shared" si="91"/>
        <v>17080.153983432974</v>
      </c>
      <c r="AI232" s="38"/>
      <c r="AJ232" s="2">
        <v>38748</v>
      </c>
      <c r="BB232" s="38">
        <f t="shared" si="92"/>
        <v>0</v>
      </c>
      <c r="BC232" s="38"/>
    </row>
    <row r="233" spans="1:55" hidden="1" x14ac:dyDescent="0.25">
      <c r="A233" s="2">
        <v>38749</v>
      </c>
      <c r="B233" s="7">
        <v>518138</v>
      </c>
      <c r="C233" s="3">
        <v>27.625</v>
      </c>
      <c r="D233" s="7">
        <f t="shared" si="73"/>
        <v>763.140625</v>
      </c>
      <c r="E233" s="7">
        <f t="shared" si="74"/>
        <v>21081.759765625</v>
      </c>
      <c r="F233" s="7">
        <f t="shared" si="75"/>
        <v>582383.61352539062</v>
      </c>
      <c r="H233" s="11">
        <v>484809</v>
      </c>
      <c r="I233" s="5">
        <v>0</v>
      </c>
      <c r="K233">
        <v>0</v>
      </c>
      <c r="L233">
        <v>0</v>
      </c>
      <c r="M233">
        <v>21</v>
      </c>
      <c r="N233" s="3">
        <v>9.25</v>
      </c>
      <c r="O233" s="3">
        <f t="shared" si="76"/>
        <v>255.53125</v>
      </c>
      <c r="T233" s="37">
        <f t="shared" si="84"/>
        <v>50916.90500662</v>
      </c>
      <c r="U233" s="25">
        <f t="shared" si="77"/>
        <v>1663.20897145</v>
      </c>
      <c r="V233" s="25">
        <f t="shared" si="78"/>
        <v>318742.32628090936</v>
      </c>
      <c r="W233" s="25">
        <f t="shared" si="79"/>
        <v>-162081.86502699571</v>
      </c>
      <c r="X233" s="25">
        <f t="shared" si="80"/>
        <v>28165.964296831851</v>
      </c>
      <c r="Y233" s="25">
        <f t="shared" si="81"/>
        <v>203882.38164293999</v>
      </c>
      <c r="Z233" s="25">
        <f t="shared" si="85"/>
        <v>0</v>
      </c>
      <c r="AA233" s="25">
        <f t="shared" si="86"/>
        <v>0</v>
      </c>
      <c r="AB233" s="25">
        <f t="shared" si="82"/>
        <v>0</v>
      </c>
      <c r="AC233" s="25">
        <f t="shared" si="87"/>
        <v>7974.8262264300001</v>
      </c>
      <c r="AD233" s="25">
        <f t="shared" si="88"/>
        <v>2154.8245629925</v>
      </c>
      <c r="AE233" s="25">
        <f t="shared" si="89"/>
        <v>45723.76033815281</v>
      </c>
      <c r="AF233" s="25">
        <f t="shared" si="90"/>
        <v>497142.3322993308</v>
      </c>
      <c r="AG233" s="25">
        <f t="shared" si="83"/>
        <v>518138</v>
      </c>
      <c r="AH233" s="38">
        <f t="shared" si="91"/>
        <v>-20995.667700669204</v>
      </c>
      <c r="AI233" s="38"/>
      <c r="AJ233" s="2">
        <v>38749</v>
      </c>
      <c r="BB233" s="38">
        <f t="shared" si="92"/>
        <v>0</v>
      </c>
      <c r="BC233" s="38"/>
    </row>
    <row r="234" spans="1:55" hidden="1" x14ac:dyDescent="0.25">
      <c r="A234" s="2">
        <v>38750</v>
      </c>
      <c r="B234" s="7">
        <v>497632</v>
      </c>
      <c r="C234" s="3">
        <v>27.125</v>
      </c>
      <c r="D234" s="7">
        <f t="shared" si="73"/>
        <v>735.765625</v>
      </c>
      <c r="E234" s="7">
        <f t="shared" si="74"/>
        <v>19957.642578125</v>
      </c>
      <c r="F234" s="7">
        <f t="shared" si="75"/>
        <v>541351.05493164063</v>
      </c>
      <c r="H234" s="11">
        <v>518138</v>
      </c>
      <c r="I234" s="5">
        <v>0</v>
      </c>
      <c r="K234">
        <v>0</v>
      </c>
      <c r="L234">
        <v>0</v>
      </c>
      <c r="M234">
        <v>12</v>
      </c>
      <c r="N234" s="3">
        <v>4.9583333333333304</v>
      </c>
      <c r="O234" s="3">
        <f t="shared" si="76"/>
        <v>134.4947916666666</v>
      </c>
      <c r="T234" s="37">
        <f t="shared" si="84"/>
        <v>50916.90500662</v>
      </c>
      <c r="U234" s="25">
        <f t="shared" si="77"/>
        <v>1633.1056416500001</v>
      </c>
      <c r="V234" s="25">
        <f t="shared" si="78"/>
        <v>307308.56047668436</v>
      </c>
      <c r="W234" s="25">
        <f t="shared" si="79"/>
        <v>-153439.36970001704</v>
      </c>
      <c r="X234" s="25">
        <f t="shared" si="80"/>
        <v>26181.49640742267</v>
      </c>
      <c r="Y234" s="25">
        <f t="shared" si="81"/>
        <v>217898.61462908</v>
      </c>
      <c r="Z234" s="25">
        <f t="shared" si="85"/>
        <v>0</v>
      </c>
      <c r="AA234" s="25">
        <f t="shared" si="86"/>
        <v>0</v>
      </c>
      <c r="AB234" s="25">
        <f t="shared" si="82"/>
        <v>0</v>
      </c>
      <c r="AC234" s="25">
        <f t="shared" si="87"/>
        <v>4557.0435579599998</v>
      </c>
      <c r="AD234" s="25">
        <f t="shared" si="88"/>
        <v>1155.0636170995826</v>
      </c>
      <c r="AE234" s="25">
        <f t="shared" si="89"/>
        <v>24065.970877912019</v>
      </c>
      <c r="AF234" s="25">
        <f t="shared" si="90"/>
        <v>480277.39051441161</v>
      </c>
      <c r="AG234" s="25">
        <f t="shared" si="83"/>
        <v>497632</v>
      </c>
      <c r="AH234" s="38">
        <f t="shared" si="91"/>
        <v>-17354.609485588386</v>
      </c>
      <c r="AI234" s="38"/>
      <c r="AJ234" s="2">
        <v>38750</v>
      </c>
      <c r="BB234" s="38">
        <f t="shared" si="92"/>
        <v>0</v>
      </c>
      <c r="BC234" s="38"/>
    </row>
    <row r="235" spans="1:55" hidden="1" x14ac:dyDescent="0.25">
      <c r="A235" s="2">
        <v>38751</v>
      </c>
      <c r="B235" s="7">
        <v>459210</v>
      </c>
      <c r="C235" s="3">
        <v>25.25</v>
      </c>
      <c r="D235" s="7">
        <f t="shared" si="73"/>
        <v>637.5625</v>
      </c>
      <c r="E235" s="7">
        <f t="shared" si="74"/>
        <v>16098.453125</v>
      </c>
      <c r="F235" s="7">
        <f t="shared" si="75"/>
        <v>406485.94140625</v>
      </c>
      <c r="H235" s="11">
        <v>497632</v>
      </c>
      <c r="I235" s="5">
        <v>0</v>
      </c>
      <c r="K235">
        <v>1</v>
      </c>
      <c r="L235">
        <v>0</v>
      </c>
      <c r="M235">
        <v>15</v>
      </c>
      <c r="N235" s="3">
        <v>8.7083333333333304</v>
      </c>
      <c r="O235" s="3">
        <f t="shared" si="76"/>
        <v>219.8854166666666</v>
      </c>
      <c r="T235" s="37">
        <f t="shared" si="84"/>
        <v>50916.90500662</v>
      </c>
      <c r="U235" s="25">
        <f t="shared" si="77"/>
        <v>1520.2181548999999</v>
      </c>
      <c r="V235" s="25">
        <f t="shared" si="78"/>
        <v>266291.88349063747</v>
      </c>
      <c r="W235" s="25">
        <f t="shared" si="79"/>
        <v>-123768.95171740952</v>
      </c>
      <c r="X235" s="25">
        <f t="shared" si="80"/>
        <v>19658.981205715823</v>
      </c>
      <c r="Y235" s="25">
        <f t="shared" si="81"/>
        <v>209274.98734912</v>
      </c>
      <c r="Z235" s="25">
        <f t="shared" si="85"/>
        <v>-10589.1577886</v>
      </c>
      <c r="AA235" s="25">
        <f t="shared" si="86"/>
        <v>0</v>
      </c>
      <c r="AB235" s="25">
        <f t="shared" si="82"/>
        <v>0</v>
      </c>
      <c r="AC235" s="25">
        <f t="shared" si="87"/>
        <v>5696.3044474500002</v>
      </c>
      <c r="AD235" s="25">
        <f t="shared" si="88"/>
        <v>2028.6411426370828</v>
      </c>
      <c r="AE235" s="25">
        <f t="shared" si="89"/>
        <v>39345.434632834673</v>
      </c>
      <c r="AF235" s="25">
        <f t="shared" si="90"/>
        <v>460375.24592390546</v>
      </c>
      <c r="AG235" s="25">
        <f t="shared" si="83"/>
        <v>459210</v>
      </c>
      <c r="AH235" s="38">
        <f t="shared" si="91"/>
        <v>1165.2459239054588</v>
      </c>
      <c r="AI235" s="38"/>
      <c r="AJ235" s="2">
        <v>38751</v>
      </c>
      <c r="BB235" s="38">
        <f t="shared" si="92"/>
        <v>0</v>
      </c>
      <c r="BC235" s="38"/>
    </row>
    <row r="236" spans="1:55" hidden="1" x14ac:dyDescent="0.25">
      <c r="A236" s="2">
        <v>38752</v>
      </c>
      <c r="B236" s="7">
        <v>478160</v>
      </c>
      <c r="C236" s="3">
        <v>25.3333333333333</v>
      </c>
      <c r="D236" s="7">
        <f t="shared" si="73"/>
        <v>641.77777777777612</v>
      </c>
      <c r="E236" s="7">
        <f t="shared" si="74"/>
        <v>16258.370370370307</v>
      </c>
      <c r="F236" s="7">
        <f t="shared" si="75"/>
        <v>411878.7160493806</v>
      </c>
      <c r="H236" s="11">
        <v>459210</v>
      </c>
      <c r="I236" s="5">
        <v>0</v>
      </c>
      <c r="K236">
        <v>0</v>
      </c>
      <c r="L236">
        <v>1</v>
      </c>
      <c r="M236">
        <v>30</v>
      </c>
      <c r="N236" s="3">
        <v>13.875</v>
      </c>
      <c r="O236" s="3">
        <f t="shared" si="76"/>
        <v>351.49999999999955</v>
      </c>
      <c r="T236" s="37">
        <f t="shared" si="84"/>
        <v>50916.90500662</v>
      </c>
      <c r="U236" s="25">
        <f t="shared" si="77"/>
        <v>1525.2353765333314</v>
      </c>
      <c r="V236" s="25">
        <f t="shared" si="78"/>
        <v>268052.4861905771</v>
      </c>
      <c r="W236" s="25">
        <f t="shared" si="79"/>
        <v>-124998.43567262766</v>
      </c>
      <c r="X236" s="25">
        <f t="shared" si="80"/>
        <v>19919.793313975209</v>
      </c>
      <c r="Y236" s="25">
        <f t="shared" si="81"/>
        <v>193116.9356886</v>
      </c>
      <c r="Z236" s="25">
        <f t="shared" si="85"/>
        <v>0</v>
      </c>
      <c r="AA236" s="25">
        <f t="shared" si="86"/>
        <v>-10611.011341539999</v>
      </c>
      <c r="AB236" s="25">
        <f t="shared" si="82"/>
        <v>0</v>
      </c>
      <c r="AC236" s="25">
        <f t="shared" si="87"/>
        <v>11392.6088949</v>
      </c>
      <c r="AD236" s="25">
        <f t="shared" si="88"/>
        <v>3232.2368444887502</v>
      </c>
      <c r="AE236" s="25">
        <f t="shared" si="89"/>
        <v>62896.03232035492</v>
      </c>
      <c r="AF236" s="25">
        <f t="shared" si="90"/>
        <v>475442.78662188165</v>
      </c>
      <c r="AG236" s="25">
        <f t="shared" si="83"/>
        <v>478160</v>
      </c>
      <c r="AH236" s="38">
        <f t="shared" si="91"/>
        <v>-2717.2133781183511</v>
      </c>
      <c r="AI236" s="38"/>
      <c r="AJ236" s="2">
        <v>38752</v>
      </c>
      <c r="BB236" s="38">
        <f t="shared" si="92"/>
        <v>0</v>
      </c>
      <c r="BC236" s="38"/>
    </row>
    <row r="237" spans="1:55" hidden="1" x14ac:dyDescent="0.25">
      <c r="A237" s="2">
        <v>38753</v>
      </c>
      <c r="B237" s="7">
        <v>563507</v>
      </c>
      <c r="C237" s="3">
        <v>35.0416666666667</v>
      </c>
      <c r="D237" s="7">
        <f t="shared" si="73"/>
        <v>1227.9184027777801</v>
      </c>
      <c r="E237" s="7">
        <f t="shared" si="74"/>
        <v>43028.307364004751</v>
      </c>
      <c r="F237" s="7">
        <f t="shared" si="75"/>
        <v>1507783.6038803346</v>
      </c>
      <c r="H237" s="11">
        <v>478160</v>
      </c>
      <c r="I237" s="5">
        <v>0</v>
      </c>
      <c r="K237">
        <v>0</v>
      </c>
      <c r="L237">
        <v>1</v>
      </c>
      <c r="M237">
        <v>15</v>
      </c>
      <c r="N237" s="3">
        <v>7.5416666666666696</v>
      </c>
      <c r="O237" s="3">
        <f t="shared" si="76"/>
        <v>264.2725694444448</v>
      </c>
      <c r="T237" s="37">
        <f t="shared" si="84"/>
        <v>50916.90500662</v>
      </c>
      <c r="U237" s="25">
        <f t="shared" si="77"/>
        <v>2109.7416968166685</v>
      </c>
      <c r="V237" s="25">
        <f t="shared" si="78"/>
        <v>512866.90206608811</v>
      </c>
      <c r="W237" s="25">
        <f t="shared" si="79"/>
        <v>-330812.43615556142</v>
      </c>
      <c r="X237" s="25">
        <f t="shared" si="80"/>
        <v>72921.315380365602</v>
      </c>
      <c r="Y237" s="25">
        <f t="shared" si="81"/>
        <v>201086.20014559999</v>
      </c>
      <c r="Z237" s="25">
        <f t="shared" si="85"/>
        <v>0</v>
      </c>
      <c r="AA237" s="25">
        <f t="shared" si="86"/>
        <v>-10611.011341539999</v>
      </c>
      <c r="AB237" s="25">
        <f t="shared" si="82"/>
        <v>0</v>
      </c>
      <c r="AC237" s="25">
        <f t="shared" si="87"/>
        <v>5696.3044474500002</v>
      </c>
      <c r="AD237" s="25">
        <f t="shared" si="88"/>
        <v>1756.8614680254175</v>
      </c>
      <c r="AE237" s="25">
        <f t="shared" si="89"/>
        <v>47287.897778552098</v>
      </c>
      <c r="AF237" s="25">
        <f t="shared" si="90"/>
        <v>553218.68049241637</v>
      </c>
      <c r="AG237" s="25">
        <f t="shared" si="83"/>
        <v>563507</v>
      </c>
      <c r="AH237" s="38">
        <f t="shared" si="91"/>
        <v>-10288.319507583627</v>
      </c>
      <c r="AI237" s="38"/>
      <c r="AJ237" s="2">
        <v>38753</v>
      </c>
      <c r="BB237" s="38">
        <f t="shared" si="92"/>
        <v>0</v>
      </c>
      <c r="BC237" s="38"/>
    </row>
    <row r="238" spans="1:55" hidden="1" x14ac:dyDescent="0.25">
      <c r="A238" s="2">
        <v>38754</v>
      </c>
      <c r="B238" s="7">
        <v>583589</v>
      </c>
      <c r="C238" s="3">
        <v>34.4583333333333</v>
      </c>
      <c r="D238" s="7">
        <f t="shared" si="73"/>
        <v>1187.3767361111088</v>
      </c>
      <c r="E238" s="7">
        <f t="shared" si="74"/>
        <v>40915.02336516192</v>
      </c>
      <c r="F238" s="7">
        <f t="shared" si="75"/>
        <v>1409863.5134578696</v>
      </c>
      <c r="H238" s="11">
        <v>563507</v>
      </c>
      <c r="I238" s="5">
        <v>0</v>
      </c>
      <c r="K238">
        <v>0</v>
      </c>
      <c r="L238">
        <v>0</v>
      </c>
      <c r="M238">
        <v>12</v>
      </c>
      <c r="N238" s="3">
        <v>5.625</v>
      </c>
      <c r="O238" s="3">
        <f t="shared" si="76"/>
        <v>193.8281249999998</v>
      </c>
      <c r="T238" s="37">
        <f t="shared" si="84"/>
        <v>50916.90500662</v>
      </c>
      <c r="U238" s="25">
        <f t="shared" si="77"/>
        <v>2074.6211453833316</v>
      </c>
      <c r="V238" s="25">
        <f t="shared" si="78"/>
        <v>495933.79076089448</v>
      </c>
      <c r="W238" s="25">
        <f t="shared" si="79"/>
        <v>-314564.97789438441</v>
      </c>
      <c r="X238" s="25">
        <f t="shared" si="80"/>
        <v>68185.581567241315</v>
      </c>
      <c r="Y238" s="25">
        <f t="shared" si="81"/>
        <v>236978.16920161998</v>
      </c>
      <c r="Z238" s="25">
        <f t="shared" si="85"/>
        <v>0</v>
      </c>
      <c r="AA238" s="25">
        <f t="shared" si="86"/>
        <v>0</v>
      </c>
      <c r="AB238" s="25">
        <f t="shared" si="82"/>
        <v>0</v>
      </c>
      <c r="AC238" s="25">
        <f t="shared" si="87"/>
        <v>4557.0435579599998</v>
      </c>
      <c r="AD238" s="25">
        <f t="shared" si="88"/>
        <v>1310.36628830625</v>
      </c>
      <c r="AE238" s="25">
        <f t="shared" si="89"/>
        <v>34682.844991731996</v>
      </c>
      <c r="AF238" s="25">
        <f t="shared" si="90"/>
        <v>580074.34462537302</v>
      </c>
      <c r="AG238" s="25">
        <f t="shared" si="83"/>
        <v>583589</v>
      </c>
      <c r="AH238" s="38">
        <f t="shared" si="91"/>
        <v>-3514.6553746269783</v>
      </c>
      <c r="AI238" s="38"/>
      <c r="AJ238" s="2">
        <v>38754</v>
      </c>
      <c r="BB238" s="38">
        <f t="shared" si="92"/>
        <v>0</v>
      </c>
      <c r="BC238" s="38"/>
    </row>
    <row r="239" spans="1:55" hidden="1" x14ac:dyDescent="0.25">
      <c r="A239" s="2">
        <v>38755</v>
      </c>
      <c r="B239" s="7">
        <v>541870</v>
      </c>
      <c r="C239" s="3">
        <v>32.5833333333333</v>
      </c>
      <c r="D239" s="7">
        <f t="shared" si="73"/>
        <v>1061.673611111109</v>
      </c>
      <c r="E239" s="7">
        <f t="shared" si="74"/>
        <v>34592.865162036935</v>
      </c>
      <c r="F239" s="7">
        <f t="shared" si="75"/>
        <v>1127150.8565297024</v>
      </c>
      <c r="H239" s="11">
        <v>583589</v>
      </c>
      <c r="I239" s="5">
        <v>0</v>
      </c>
      <c r="K239">
        <v>0</v>
      </c>
      <c r="L239">
        <v>0</v>
      </c>
      <c r="M239">
        <v>8</v>
      </c>
      <c r="N239" s="3">
        <v>5.4166666666666696</v>
      </c>
      <c r="O239" s="3">
        <f t="shared" si="76"/>
        <v>176.49305555555549</v>
      </c>
      <c r="T239" s="37">
        <f t="shared" si="84"/>
        <v>50916.90500662</v>
      </c>
      <c r="U239" s="25">
        <f t="shared" si="77"/>
        <v>1961.7336586333313</v>
      </c>
      <c r="V239" s="25">
        <f t="shared" si="78"/>
        <v>443431.13899434771</v>
      </c>
      <c r="W239" s="25">
        <f t="shared" si="79"/>
        <v>-265958.63743939728</v>
      </c>
      <c r="X239" s="25">
        <f t="shared" si="80"/>
        <v>54512.678662060134</v>
      </c>
      <c r="Y239" s="25">
        <f t="shared" si="81"/>
        <v>245423.48681773999</v>
      </c>
      <c r="Z239" s="25">
        <f t="shared" si="85"/>
        <v>0</v>
      </c>
      <c r="AA239" s="25">
        <f t="shared" si="86"/>
        <v>0</v>
      </c>
      <c r="AB239" s="25">
        <f t="shared" si="82"/>
        <v>0</v>
      </c>
      <c r="AC239" s="25">
        <f t="shared" si="87"/>
        <v>3038.0290386400002</v>
      </c>
      <c r="AD239" s="25">
        <f t="shared" si="88"/>
        <v>1261.8342035541675</v>
      </c>
      <c r="AE239" s="25">
        <f t="shared" si="89"/>
        <v>31580.975608934365</v>
      </c>
      <c r="AF239" s="25">
        <f t="shared" si="90"/>
        <v>566168.14455113246</v>
      </c>
      <c r="AG239" s="25">
        <f t="shared" si="83"/>
        <v>541870</v>
      </c>
      <c r="AH239" s="38">
        <f t="shared" si="91"/>
        <v>24298.144551132456</v>
      </c>
      <c r="AI239" s="38"/>
      <c r="AJ239" s="2">
        <v>38755</v>
      </c>
      <c r="BB239" s="38">
        <f t="shared" si="92"/>
        <v>0</v>
      </c>
      <c r="BC239" s="38"/>
    </row>
    <row r="240" spans="1:55" hidden="1" x14ac:dyDescent="0.25">
      <c r="A240" s="2">
        <v>38756</v>
      </c>
      <c r="B240" s="7">
        <v>502909</v>
      </c>
      <c r="C240" s="3">
        <v>31.0416666666667</v>
      </c>
      <c r="D240" s="7">
        <f t="shared" ref="D240:D260" si="93">+C240^2</f>
        <v>963.5850694444465</v>
      </c>
      <c r="E240" s="7">
        <f t="shared" ref="E240:E260" si="94">+C240^3</f>
        <v>29911.286530671394</v>
      </c>
      <c r="F240" s="7">
        <f t="shared" si="75"/>
        <v>928496.18605625874</v>
      </c>
      <c r="H240" s="11">
        <v>541870</v>
      </c>
      <c r="I240" s="5">
        <v>0</v>
      </c>
      <c r="K240">
        <v>0</v>
      </c>
      <c r="L240">
        <v>0</v>
      </c>
      <c r="M240">
        <v>10</v>
      </c>
      <c r="N240" s="3">
        <v>4.5</v>
      </c>
      <c r="O240" s="3">
        <f t="shared" si="76"/>
        <v>139.68750000000014</v>
      </c>
      <c r="T240" s="37">
        <f t="shared" si="84"/>
        <v>50916.90500662</v>
      </c>
      <c r="U240" s="25">
        <f t="shared" si="77"/>
        <v>1868.9150584166687</v>
      </c>
      <c r="V240" s="25">
        <f t="shared" si="78"/>
        <v>402462.32023655466</v>
      </c>
      <c r="W240" s="25">
        <f t="shared" si="79"/>
        <v>-229965.48486209105</v>
      </c>
      <c r="X240" s="25">
        <f t="shared" si="80"/>
        <v>44905.093170285356</v>
      </c>
      <c r="Y240" s="25">
        <f t="shared" si="81"/>
        <v>227878.9093042</v>
      </c>
      <c r="Z240" s="25">
        <f t="shared" si="85"/>
        <v>0</v>
      </c>
      <c r="AA240" s="25">
        <f t="shared" si="86"/>
        <v>0</v>
      </c>
      <c r="AB240" s="25">
        <f t="shared" si="82"/>
        <v>0</v>
      </c>
      <c r="AC240" s="25">
        <f t="shared" si="87"/>
        <v>3797.5362983000005</v>
      </c>
      <c r="AD240" s="25">
        <f t="shared" si="88"/>
        <v>1048.293030645</v>
      </c>
      <c r="AE240" s="25">
        <f t="shared" si="89"/>
        <v>24995.1337546219</v>
      </c>
      <c r="AF240" s="25">
        <f t="shared" si="90"/>
        <v>527907.62099755253</v>
      </c>
      <c r="AG240" s="25">
        <f t="shared" si="83"/>
        <v>502909</v>
      </c>
      <c r="AH240" s="38">
        <f t="shared" si="91"/>
        <v>24998.620997552527</v>
      </c>
      <c r="AI240" s="38"/>
      <c r="AJ240" s="2">
        <v>38756</v>
      </c>
      <c r="BB240" s="38">
        <f t="shared" si="92"/>
        <v>0</v>
      </c>
      <c r="BC240" s="38"/>
    </row>
    <row r="241" spans="1:55" hidden="1" x14ac:dyDescent="0.25">
      <c r="A241" s="2">
        <v>38757</v>
      </c>
      <c r="B241" s="7">
        <v>494517</v>
      </c>
      <c r="C241" s="3">
        <v>30.9583333333333</v>
      </c>
      <c r="D241" s="7">
        <f t="shared" si="93"/>
        <v>958.41840277777567</v>
      </c>
      <c r="E241" s="7">
        <f t="shared" si="94"/>
        <v>29671.036385995274</v>
      </c>
      <c r="F241" s="7">
        <f t="shared" si="75"/>
        <v>918565.83478310262</v>
      </c>
      <c r="H241" s="11">
        <v>502909</v>
      </c>
      <c r="I241" s="5">
        <v>0</v>
      </c>
      <c r="K241">
        <v>0</v>
      </c>
      <c r="L241">
        <v>0</v>
      </c>
      <c r="M241">
        <v>12</v>
      </c>
      <c r="N241" s="3">
        <v>5.8333333333333304</v>
      </c>
      <c r="O241" s="3">
        <f t="shared" si="76"/>
        <v>180.59027777777749</v>
      </c>
      <c r="T241" s="37">
        <f t="shared" si="84"/>
        <v>50916.90500662</v>
      </c>
      <c r="U241" s="25">
        <f t="shared" si="77"/>
        <v>1863.8978367833313</v>
      </c>
      <c r="V241" s="25">
        <f t="shared" si="78"/>
        <v>400304.34921718627</v>
      </c>
      <c r="W241" s="25">
        <f t="shared" si="79"/>
        <v>-228118.38139658218</v>
      </c>
      <c r="X241" s="25">
        <f t="shared" si="80"/>
        <v>44424.829109073893</v>
      </c>
      <c r="Y241" s="25">
        <f t="shared" si="81"/>
        <v>211494.18568893999</v>
      </c>
      <c r="Z241" s="25">
        <f t="shared" si="85"/>
        <v>0</v>
      </c>
      <c r="AA241" s="25">
        <f t="shared" si="86"/>
        <v>0</v>
      </c>
      <c r="AB241" s="25">
        <f t="shared" si="82"/>
        <v>0</v>
      </c>
      <c r="AC241" s="25">
        <f t="shared" si="87"/>
        <v>4557.0435579599998</v>
      </c>
      <c r="AD241" s="25">
        <f t="shared" si="88"/>
        <v>1358.8983730583327</v>
      </c>
      <c r="AE241" s="25">
        <f t="shared" si="89"/>
        <v>32314.116494603073</v>
      </c>
      <c r="AF241" s="25">
        <f t="shared" si="90"/>
        <v>519115.84388764278</v>
      </c>
      <c r="AG241" s="25">
        <f t="shared" si="83"/>
        <v>494517</v>
      </c>
      <c r="AH241" s="38">
        <f t="shared" si="91"/>
        <v>24598.843887642783</v>
      </c>
      <c r="AI241" s="38"/>
      <c r="AJ241" s="2">
        <v>38757</v>
      </c>
      <c r="BB241" s="38">
        <f t="shared" si="92"/>
        <v>0</v>
      </c>
      <c r="BC241" s="38"/>
    </row>
    <row r="242" spans="1:55" hidden="1" x14ac:dyDescent="0.25">
      <c r="A242" s="2">
        <v>38758</v>
      </c>
      <c r="B242" s="7">
        <v>612892</v>
      </c>
      <c r="C242" s="3">
        <v>38.25</v>
      </c>
      <c r="D242" s="7">
        <f t="shared" si="93"/>
        <v>1463.0625</v>
      </c>
      <c r="E242" s="7">
        <f t="shared" si="94"/>
        <v>55962.140625</v>
      </c>
      <c r="F242" s="7">
        <f t="shared" si="75"/>
        <v>2140551.87890625</v>
      </c>
      <c r="H242" s="11">
        <v>494517</v>
      </c>
      <c r="I242" s="5">
        <v>0</v>
      </c>
      <c r="K242">
        <v>1</v>
      </c>
      <c r="L242">
        <v>0</v>
      </c>
      <c r="M242">
        <v>15</v>
      </c>
      <c r="N242" s="3">
        <v>7.0416666666666696</v>
      </c>
      <c r="O242" s="3">
        <f t="shared" si="76"/>
        <v>269.34375000000011</v>
      </c>
      <c r="T242" s="37">
        <f t="shared" si="84"/>
        <v>50916.90500662</v>
      </c>
      <c r="U242" s="25">
        <f t="shared" si="77"/>
        <v>2302.9047297000002</v>
      </c>
      <c r="V242" s="25">
        <f t="shared" si="78"/>
        <v>611079.96281073743</v>
      </c>
      <c r="W242" s="25">
        <f t="shared" si="79"/>
        <v>-430250.99537434638</v>
      </c>
      <c r="X242" s="25">
        <f t="shared" si="80"/>
        <v>103524.0456575127</v>
      </c>
      <c r="Y242" s="25">
        <f t="shared" si="81"/>
        <v>207965.00007821998</v>
      </c>
      <c r="Z242" s="25">
        <f t="shared" si="85"/>
        <v>-10589.1577886</v>
      </c>
      <c r="AA242" s="25">
        <f t="shared" si="86"/>
        <v>0</v>
      </c>
      <c r="AB242" s="25">
        <f t="shared" si="82"/>
        <v>0</v>
      </c>
      <c r="AC242" s="25">
        <f t="shared" si="87"/>
        <v>5696.3044474500002</v>
      </c>
      <c r="AD242" s="25">
        <f t="shared" si="88"/>
        <v>1640.3844646204175</v>
      </c>
      <c r="AE242" s="25">
        <f t="shared" si="89"/>
        <v>48195.314951025961</v>
      </c>
      <c r="AF242" s="25">
        <f t="shared" si="90"/>
        <v>590480.66898294026</v>
      </c>
      <c r="AG242" s="25">
        <f t="shared" si="83"/>
        <v>612892</v>
      </c>
      <c r="AH242" s="38">
        <f t="shared" si="91"/>
        <v>-22411.33101705974</v>
      </c>
      <c r="AI242" s="38"/>
      <c r="AJ242" s="2">
        <v>38758</v>
      </c>
      <c r="BB242" s="38">
        <f t="shared" si="92"/>
        <v>0</v>
      </c>
      <c r="BC242" s="38"/>
    </row>
    <row r="243" spans="1:55" hidden="1" x14ac:dyDescent="0.25">
      <c r="A243" s="2">
        <v>38759</v>
      </c>
      <c r="B243" s="7">
        <v>603493</v>
      </c>
      <c r="C243" s="3">
        <v>38.2083333333333</v>
      </c>
      <c r="D243" s="7">
        <f t="shared" si="93"/>
        <v>1459.8767361111086</v>
      </c>
      <c r="E243" s="7">
        <f t="shared" si="94"/>
        <v>55779.456958911891</v>
      </c>
      <c r="F243" s="7">
        <f t="shared" si="75"/>
        <v>2131240.0846384233</v>
      </c>
      <c r="H243" s="11">
        <v>612892</v>
      </c>
      <c r="I243" s="5">
        <v>0</v>
      </c>
      <c r="K243">
        <v>0</v>
      </c>
      <c r="L243">
        <v>1</v>
      </c>
      <c r="M243">
        <v>12</v>
      </c>
      <c r="N243" s="3">
        <v>4.2916666666666696</v>
      </c>
      <c r="O243" s="3">
        <f t="shared" si="76"/>
        <v>163.97743055555551</v>
      </c>
      <c r="T243" s="37">
        <f t="shared" si="84"/>
        <v>50916.90500662</v>
      </c>
      <c r="U243" s="25">
        <f t="shared" si="77"/>
        <v>2300.3961188833314</v>
      </c>
      <c r="V243" s="25">
        <f t="shared" si="78"/>
        <v>609749.35904039443</v>
      </c>
      <c r="W243" s="25">
        <f t="shared" si="79"/>
        <v>-428846.47745749727</v>
      </c>
      <c r="X243" s="25">
        <f t="shared" si="80"/>
        <v>103073.69702338924</v>
      </c>
      <c r="Y243" s="25">
        <f t="shared" si="81"/>
        <v>257746.61908072</v>
      </c>
      <c r="Z243" s="25">
        <f t="shared" si="85"/>
        <v>0</v>
      </c>
      <c r="AA243" s="25">
        <f t="shared" si="86"/>
        <v>-10611.011341539999</v>
      </c>
      <c r="AB243" s="25">
        <f t="shared" si="82"/>
        <v>0</v>
      </c>
      <c r="AC243" s="25">
        <f t="shared" si="87"/>
        <v>4557.0435579599998</v>
      </c>
      <c r="AD243" s="25">
        <f t="shared" si="88"/>
        <v>999.76094589291745</v>
      </c>
      <c r="AE243" s="25">
        <f t="shared" si="89"/>
        <v>29341.478725550463</v>
      </c>
      <c r="AF243" s="25">
        <f t="shared" si="90"/>
        <v>619227.77070037299</v>
      </c>
      <c r="AG243" s="25">
        <f t="shared" si="83"/>
        <v>603493</v>
      </c>
      <c r="AH243" s="38">
        <f t="shared" si="91"/>
        <v>15734.770700372988</v>
      </c>
      <c r="AI243" s="38"/>
      <c r="AJ243" s="2">
        <v>38759</v>
      </c>
      <c r="BB243" s="38">
        <f t="shared" si="92"/>
        <v>0</v>
      </c>
      <c r="BC243" s="38"/>
    </row>
    <row r="244" spans="1:55" hidden="1" x14ac:dyDescent="0.25">
      <c r="A244" s="2">
        <v>38760</v>
      </c>
      <c r="B244" s="7">
        <v>556431</v>
      </c>
      <c r="C244" s="3">
        <v>35.5833333333333</v>
      </c>
      <c r="D244" s="7">
        <f t="shared" si="93"/>
        <v>1266.1736111111088</v>
      </c>
      <c r="E244" s="7">
        <f t="shared" si="94"/>
        <v>45054.677662036913</v>
      </c>
      <c r="F244" s="7">
        <f t="shared" si="75"/>
        <v>1603195.6134741453</v>
      </c>
      <c r="H244" s="11">
        <v>603493</v>
      </c>
      <c r="I244" s="5">
        <v>0</v>
      </c>
      <c r="K244">
        <v>0</v>
      </c>
      <c r="L244">
        <v>1</v>
      </c>
      <c r="M244">
        <v>10</v>
      </c>
      <c r="N244" s="3">
        <v>4.125</v>
      </c>
      <c r="O244" s="3">
        <f t="shared" si="76"/>
        <v>146.78124999999986</v>
      </c>
      <c r="T244" s="37">
        <f t="shared" si="84"/>
        <v>50916.90500662</v>
      </c>
      <c r="U244" s="25">
        <f t="shared" si="77"/>
        <v>2142.3536374333312</v>
      </c>
      <c r="V244" s="25">
        <f t="shared" si="78"/>
        <v>528845.02418024768</v>
      </c>
      <c r="W244" s="25">
        <f t="shared" si="79"/>
        <v>-346391.68005131528</v>
      </c>
      <c r="X244" s="25">
        <f t="shared" si="80"/>
        <v>77535.750253353457</v>
      </c>
      <c r="Y244" s="25">
        <f t="shared" si="81"/>
        <v>253793.94801838</v>
      </c>
      <c r="Z244" s="25">
        <f t="shared" si="85"/>
        <v>0</v>
      </c>
      <c r="AA244" s="25">
        <f t="shared" si="86"/>
        <v>-10611.011341539999</v>
      </c>
      <c r="AB244" s="25">
        <f t="shared" si="82"/>
        <v>0</v>
      </c>
      <c r="AC244" s="25">
        <f t="shared" si="87"/>
        <v>3797.5362983000005</v>
      </c>
      <c r="AD244" s="25">
        <f t="shared" si="88"/>
        <v>960.93527809124998</v>
      </c>
      <c r="AE244" s="25">
        <f t="shared" si="89"/>
        <v>26264.461576165286</v>
      </c>
      <c r="AF244" s="25">
        <f t="shared" si="90"/>
        <v>587254.22285573569</v>
      </c>
      <c r="AG244" s="25">
        <f t="shared" si="83"/>
        <v>556431</v>
      </c>
      <c r="AH244" s="38">
        <f t="shared" si="91"/>
        <v>30823.222855735687</v>
      </c>
      <c r="AI244" s="38"/>
      <c r="AJ244" s="2">
        <v>38760</v>
      </c>
      <c r="BB244" s="38">
        <f t="shared" si="92"/>
        <v>0</v>
      </c>
      <c r="BC244" s="38"/>
    </row>
    <row r="245" spans="1:55" hidden="1" x14ac:dyDescent="0.25">
      <c r="A245" s="2">
        <v>38761</v>
      </c>
      <c r="B245" s="7">
        <v>524147</v>
      </c>
      <c r="C245" s="3">
        <v>32.2083333333333</v>
      </c>
      <c r="D245" s="7">
        <f t="shared" si="93"/>
        <v>1037.376736111109</v>
      </c>
      <c r="E245" s="7">
        <f t="shared" si="94"/>
        <v>33412.175708911935</v>
      </c>
      <c r="F245" s="7">
        <f t="shared" si="75"/>
        <v>1076150.4926245376</v>
      </c>
      <c r="H245" s="11">
        <v>556431</v>
      </c>
      <c r="I245" s="5">
        <v>0</v>
      </c>
      <c r="K245">
        <v>0</v>
      </c>
      <c r="L245">
        <v>0</v>
      </c>
      <c r="M245">
        <v>9</v>
      </c>
      <c r="N245" s="3">
        <v>5.1666666666666696</v>
      </c>
      <c r="O245" s="3">
        <f t="shared" si="76"/>
        <v>166.40972222222214</v>
      </c>
      <c r="T245" s="37">
        <f t="shared" si="84"/>
        <v>50916.90500662</v>
      </c>
      <c r="U245" s="25">
        <f t="shared" si="77"/>
        <v>1939.1561612833314</v>
      </c>
      <c r="V245" s="25">
        <f t="shared" si="78"/>
        <v>433283.01923089463</v>
      </c>
      <c r="W245" s="25">
        <f t="shared" si="79"/>
        <v>-256881.20032277479</v>
      </c>
      <c r="X245" s="25">
        <f t="shared" si="80"/>
        <v>52046.13531242367</v>
      </c>
      <c r="Y245" s="25">
        <f t="shared" si="81"/>
        <v>234002.41641546</v>
      </c>
      <c r="Z245" s="25">
        <f t="shared" si="85"/>
        <v>0</v>
      </c>
      <c r="AA245" s="25">
        <f t="shared" si="86"/>
        <v>0</v>
      </c>
      <c r="AB245" s="25">
        <f t="shared" si="82"/>
        <v>0</v>
      </c>
      <c r="AC245" s="25">
        <f t="shared" si="87"/>
        <v>3417.7826684700003</v>
      </c>
      <c r="AD245" s="25">
        <f t="shared" si="88"/>
        <v>1203.5957018516674</v>
      </c>
      <c r="AE245" s="25">
        <f t="shared" si="89"/>
        <v>29776.703463186863</v>
      </c>
      <c r="AF245" s="25">
        <f t="shared" si="90"/>
        <v>549704.51363741537</v>
      </c>
      <c r="AG245" s="25">
        <f t="shared" si="83"/>
        <v>524147</v>
      </c>
      <c r="AH245" s="38">
        <f t="shared" si="91"/>
        <v>25557.513637415366</v>
      </c>
      <c r="AI245" s="38"/>
      <c r="AJ245" s="2">
        <v>38761</v>
      </c>
      <c r="BB245" s="38">
        <f t="shared" si="92"/>
        <v>0</v>
      </c>
      <c r="BC245" s="38"/>
    </row>
    <row r="246" spans="1:55" hidden="1" x14ac:dyDescent="0.25">
      <c r="A246" s="2">
        <v>38762</v>
      </c>
      <c r="B246" s="7">
        <v>531443</v>
      </c>
      <c r="C246" s="3">
        <v>31.5833333333333</v>
      </c>
      <c r="D246" s="7">
        <f t="shared" si="93"/>
        <v>997.5069444444423</v>
      </c>
      <c r="E246" s="7">
        <f t="shared" si="94"/>
        <v>31504.594328703603</v>
      </c>
      <c r="F246" s="7">
        <f t="shared" si="75"/>
        <v>995020.10421488772</v>
      </c>
      <c r="H246" s="11">
        <v>524147</v>
      </c>
      <c r="I246" s="5">
        <v>0</v>
      </c>
      <c r="K246">
        <v>0</v>
      </c>
      <c r="L246">
        <v>0</v>
      </c>
      <c r="M246">
        <v>16</v>
      </c>
      <c r="N246" s="3">
        <v>8.5416666666666696</v>
      </c>
      <c r="O246" s="3">
        <f t="shared" si="76"/>
        <v>269.77430555555537</v>
      </c>
      <c r="T246" s="37">
        <f t="shared" si="84"/>
        <v>50916.90500662</v>
      </c>
      <c r="U246" s="25">
        <f t="shared" si="77"/>
        <v>1901.5269990333313</v>
      </c>
      <c r="V246" s="25">
        <f t="shared" si="78"/>
        <v>416630.53117318102</v>
      </c>
      <c r="W246" s="25">
        <f t="shared" si="79"/>
        <v>-242215.23546821461</v>
      </c>
      <c r="X246" s="25">
        <f t="shared" si="80"/>
        <v>48122.406055170672</v>
      </c>
      <c r="Y246" s="25">
        <f t="shared" si="81"/>
        <v>220425.64946401998</v>
      </c>
      <c r="Z246" s="25">
        <f t="shared" si="85"/>
        <v>0</v>
      </c>
      <c r="AA246" s="25">
        <f t="shared" si="86"/>
        <v>0</v>
      </c>
      <c r="AB246" s="25">
        <f t="shared" si="82"/>
        <v>0</v>
      </c>
      <c r="AC246" s="25">
        <f t="shared" si="87"/>
        <v>6076.0580772800004</v>
      </c>
      <c r="AD246" s="25">
        <f t="shared" si="88"/>
        <v>1989.8154748354175</v>
      </c>
      <c r="AE246" s="25">
        <f t="shared" si="89"/>
        <v>48272.356874604659</v>
      </c>
      <c r="AF246" s="25">
        <f t="shared" si="90"/>
        <v>552120.01365653053</v>
      </c>
      <c r="AG246" s="25">
        <f t="shared" si="83"/>
        <v>531443</v>
      </c>
      <c r="AH246" s="38">
        <f t="shared" si="91"/>
        <v>20677.013656530529</v>
      </c>
      <c r="AI246" s="38"/>
      <c r="AJ246" s="2">
        <v>38762</v>
      </c>
      <c r="BB246" s="38">
        <f t="shared" si="92"/>
        <v>0</v>
      </c>
      <c r="BC246" s="38"/>
    </row>
    <row r="247" spans="1:55" hidden="1" x14ac:dyDescent="0.25">
      <c r="A247" s="2">
        <v>38763</v>
      </c>
      <c r="B247" s="7">
        <v>676154</v>
      </c>
      <c r="C247" s="3">
        <v>41.5833333333333</v>
      </c>
      <c r="D247" s="7">
        <f t="shared" si="93"/>
        <v>1729.1736111111084</v>
      </c>
      <c r="E247" s="7">
        <f t="shared" si="94"/>
        <v>71904.802662036862</v>
      </c>
      <c r="F247" s="7">
        <f t="shared" si="75"/>
        <v>2990041.3773630308</v>
      </c>
      <c r="H247" s="11">
        <v>531443</v>
      </c>
      <c r="I247" s="5">
        <v>0</v>
      </c>
      <c r="K247">
        <v>0</v>
      </c>
      <c r="L247">
        <v>0</v>
      </c>
      <c r="M247">
        <v>18</v>
      </c>
      <c r="N247" s="3">
        <v>7.125</v>
      </c>
      <c r="O247" s="3">
        <f t="shared" si="76"/>
        <v>296.28124999999977</v>
      </c>
      <c r="T247" s="37">
        <f t="shared" si="84"/>
        <v>50916.90500662</v>
      </c>
      <c r="U247" s="25">
        <f t="shared" si="77"/>
        <v>2503.5935950333314</v>
      </c>
      <c r="V247" s="25">
        <f t="shared" si="78"/>
        <v>722227.0723028474</v>
      </c>
      <c r="W247" s="25">
        <f t="shared" si="79"/>
        <v>-552822.18607121613</v>
      </c>
      <c r="X247" s="25">
        <f t="shared" si="80"/>
        <v>144608.11864375262</v>
      </c>
      <c r="Y247" s="25">
        <f t="shared" si="81"/>
        <v>223493.92141538</v>
      </c>
      <c r="Z247" s="25">
        <f t="shared" si="85"/>
        <v>0</v>
      </c>
      <c r="AA247" s="25">
        <f t="shared" si="86"/>
        <v>0</v>
      </c>
      <c r="AB247" s="25">
        <f t="shared" si="82"/>
        <v>0</v>
      </c>
      <c r="AC247" s="25">
        <f t="shared" si="87"/>
        <v>6835.5653369400006</v>
      </c>
      <c r="AD247" s="25">
        <f t="shared" si="88"/>
        <v>1659.79729852125</v>
      </c>
      <c r="AE247" s="25">
        <f t="shared" si="89"/>
        <v>53015.405621380269</v>
      </c>
      <c r="AF247" s="25">
        <f t="shared" si="90"/>
        <v>652438.19314925885</v>
      </c>
      <c r="AG247" s="25">
        <f t="shared" si="83"/>
        <v>676154</v>
      </c>
      <c r="AH247" s="38">
        <f t="shared" si="91"/>
        <v>-23715.806850741152</v>
      </c>
      <c r="AI247" s="38"/>
      <c r="AJ247" s="2">
        <v>38763</v>
      </c>
      <c r="BB247" s="38">
        <f t="shared" si="92"/>
        <v>0</v>
      </c>
      <c r="BC247" s="38"/>
    </row>
    <row r="248" spans="1:55" hidden="1" x14ac:dyDescent="0.25">
      <c r="A248" s="2">
        <v>38764</v>
      </c>
      <c r="B248" s="7">
        <v>668551</v>
      </c>
      <c r="C248" s="3">
        <v>47.125</v>
      </c>
      <c r="D248" s="7">
        <f t="shared" si="93"/>
        <v>2220.765625</v>
      </c>
      <c r="E248" s="7">
        <f t="shared" si="94"/>
        <v>104653.580078125</v>
      </c>
      <c r="F248" s="7">
        <f t="shared" si="75"/>
        <v>4931799.9611816406</v>
      </c>
      <c r="H248" s="11">
        <v>676154</v>
      </c>
      <c r="I248" s="5">
        <v>0</v>
      </c>
      <c r="K248">
        <v>0</v>
      </c>
      <c r="L248">
        <v>0</v>
      </c>
      <c r="M248">
        <v>12</v>
      </c>
      <c r="N248" s="3">
        <v>5</v>
      </c>
      <c r="O248" s="3">
        <f t="shared" si="76"/>
        <v>235.625</v>
      </c>
      <c r="T248" s="37">
        <f t="shared" si="84"/>
        <v>50916.90500662</v>
      </c>
      <c r="U248" s="25">
        <f t="shared" si="77"/>
        <v>2837.2388336500003</v>
      </c>
      <c r="V248" s="25">
        <f t="shared" si="78"/>
        <v>927551.19862368435</v>
      </c>
      <c r="W248" s="25">
        <f t="shared" si="79"/>
        <v>-804603.01366647636</v>
      </c>
      <c r="X248" s="25">
        <f t="shared" si="80"/>
        <v>238517.87447261799</v>
      </c>
      <c r="Y248" s="25">
        <f t="shared" si="81"/>
        <v>284350.92557563999</v>
      </c>
      <c r="Z248" s="25">
        <f t="shared" si="85"/>
        <v>0</v>
      </c>
      <c r="AA248" s="25">
        <f t="shared" si="86"/>
        <v>0</v>
      </c>
      <c r="AB248" s="25">
        <f t="shared" si="82"/>
        <v>0</v>
      </c>
      <c r="AC248" s="25">
        <f t="shared" si="87"/>
        <v>4557.0435579599998</v>
      </c>
      <c r="AD248" s="25">
        <f t="shared" si="88"/>
        <v>1164.77003405</v>
      </c>
      <c r="AE248" s="25">
        <f t="shared" si="89"/>
        <v>42161.813984306253</v>
      </c>
      <c r="AF248" s="25">
        <f t="shared" si="90"/>
        <v>747454.75642205216</v>
      </c>
      <c r="AG248" s="25">
        <f t="shared" si="83"/>
        <v>668551</v>
      </c>
      <c r="AH248" s="38">
        <f t="shared" si="91"/>
        <v>78903.75642205216</v>
      </c>
      <c r="AI248" s="38"/>
      <c r="AJ248" s="2">
        <v>38764</v>
      </c>
      <c r="BB248" s="38">
        <f t="shared" si="92"/>
        <v>0</v>
      </c>
      <c r="BC248" s="38"/>
    </row>
    <row r="249" spans="1:55" hidden="1" x14ac:dyDescent="0.25">
      <c r="A249" s="2">
        <v>38765</v>
      </c>
      <c r="B249" s="7">
        <v>664256</v>
      </c>
      <c r="C249" s="3">
        <v>46.375</v>
      </c>
      <c r="D249" s="7">
        <f t="shared" si="93"/>
        <v>2150.640625</v>
      </c>
      <c r="E249" s="7">
        <f t="shared" si="94"/>
        <v>99735.958984375</v>
      </c>
      <c r="F249" s="7">
        <f t="shared" si="75"/>
        <v>4625255.0979003906</v>
      </c>
      <c r="H249" s="11">
        <v>668551</v>
      </c>
      <c r="I249" s="5">
        <v>0</v>
      </c>
      <c r="K249">
        <v>1</v>
      </c>
      <c r="L249">
        <v>0</v>
      </c>
      <c r="M249">
        <v>10</v>
      </c>
      <c r="N249" s="3">
        <v>5.4583333333333304</v>
      </c>
      <c r="O249" s="3">
        <f t="shared" si="76"/>
        <v>253.1302083333332</v>
      </c>
      <c r="T249" s="37">
        <f t="shared" si="84"/>
        <v>50916.90500662</v>
      </c>
      <c r="U249" s="25">
        <f t="shared" si="77"/>
        <v>2792.08383895</v>
      </c>
      <c r="V249" s="25">
        <f t="shared" si="78"/>
        <v>898261.96293340938</v>
      </c>
      <c r="W249" s="25">
        <f t="shared" si="79"/>
        <v>-766795.10734213144</v>
      </c>
      <c r="X249" s="25">
        <f t="shared" si="80"/>
        <v>223692.36861353109</v>
      </c>
      <c r="Y249" s="25">
        <f t="shared" si="81"/>
        <v>281153.54733465996</v>
      </c>
      <c r="Z249" s="25">
        <f t="shared" si="85"/>
        <v>-10589.1577886</v>
      </c>
      <c r="AA249" s="25">
        <f t="shared" si="86"/>
        <v>0</v>
      </c>
      <c r="AB249" s="25">
        <f t="shared" si="82"/>
        <v>0</v>
      </c>
      <c r="AC249" s="25">
        <f t="shared" si="87"/>
        <v>3797.5362983000005</v>
      </c>
      <c r="AD249" s="25">
        <f t="shared" si="88"/>
        <v>1271.5406205045826</v>
      </c>
      <c r="AE249" s="25">
        <f t="shared" si="89"/>
        <v>45294.127353034193</v>
      </c>
      <c r="AF249" s="25">
        <f t="shared" si="90"/>
        <v>729795.80686827784</v>
      </c>
      <c r="AG249" s="25">
        <f t="shared" si="83"/>
        <v>664256</v>
      </c>
      <c r="AH249" s="38">
        <f t="shared" si="91"/>
        <v>65539.806868277839</v>
      </c>
      <c r="AI249" s="38"/>
      <c r="AJ249" s="2">
        <v>38765</v>
      </c>
      <c r="BB249" s="38">
        <f t="shared" si="92"/>
        <v>0</v>
      </c>
      <c r="BC249" s="38"/>
    </row>
    <row r="250" spans="1:55" hidden="1" x14ac:dyDescent="0.25">
      <c r="A250" s="2">
        <v>38766</v>
      </c>
      <c r="B250" s="7">
        <v>687164</v>
      </c>
      <c r="C250" s="3">
        <v>42.2083333333333</v>
      </c>
      <c r="D250" s="7">
        <f t="shared" si="93"/>
        <v>1781.5434027777749</v>
      </c>
      <c r="E250" s="7">
        <f t="shared" si="94"/>
        <v>75195.97779224519</v>
      </c>
      <c r="F250" s="7">
        <f t="shared" si="75"/>
        <v>3173896.8959810128</v>
      </c>
      <c r="H250" s="11">
        <v>664256</v>
      </c>
      <c r="I250" s="5">
        <v>0</v>
      </c>
      <c r="K250">
        <v>0</v>
      </c>
      <c r="L250">
        <v>1</v>
      </c>
      <c r="M250">
        <v>9</v>
      </c>
      <c r="N250" s="3">
        <v>4.25</v>
      </c>
      <c r="O250" s="3">
        <f t="shared" si="76"/>
        <v>179.38541666666652</v>
      </c>
      <c r="T250" s="37">
        <f t="shared" si="84"/>
        <v>50916.90500662</v>
      </c>
      <c r="U250" s="25">
        <f t="shared" si="77"/>
        <v>2541.2227572833312</v>
      </c>
      <c r="V250" s="25">
        <f t="shared" si="78"/>
        <v>744100.45798806089</v>
      </c>
      <c r="W250" s="25">
        <f t="shared" si="79"/>
        <v>-578125.56724836223</v>
      </c>
      <c r="X250" s="25">
        <f t="shared" si="80"/>
        <v>153499.96905455372</v>
      </c>
      <c r="Y250" s="25">
        <f t="shared" si="81"/>
        <v>279347.32090495998</v>
      </c>
      <c r="Z250" s="25">
        <f t="shared" si="85"/>
        <v>0</v>
      </c>
      <c r="AA250" s="25">
        <f t="shared" si="86"/>
        <v>-10611.011341539999</v>
      </c>
      <c r="AB250" s="25">
        <f t="shared" si="82"/>
        <v>0</v>
      </c>
      <c r="AC250" s="25">
        <f t="shared" si="87"/>
        <v>3417.7826684700003</v>
      </c>
      <c r="AD250" s="25">
        <f t="shared" si="88"/>
        <v>990.05452894250004</v>
      </c>
      <c r="AE250" s="25">
        <f t="shared" si="89"/>
        <v>32098.523369749662</v>
      </c>
      <c r="AF250" s="25">
        <f t="shared" si="90"/>
        <v>678175.65768873785</v>
      </c>
      <c r="AG250" s="25">
        <f t="shared" si="83"/>
        <v>687164</v>
      </c>
      <c r="AH250" s="38">
        <f t="shared" si="91"/>
        <v>-8988.3423112621531</v>
      </c>
      <c r="AI250" s="38"/>
      <c r="AJ250" s="2">
        <v>38766</v>
      </c>
      <c r="BB250" s="38">
        <f t="shared" si="92"/>
        <v>0</v>
      </c>
      <c r="BC250" s="38"/>
    </row>
    <row r="251" spans="1:55" hidden="1" x14ac:dyDescent="0.25">
      <c r="A251" s="2">
        <v>38767</v>
      </c>
      <c r="B251" s="7">
        <v>636266</v>
      </c>
      <c r="C251" s="3">
        <v>44.375</v>
      </c>
      <c r="D251" s="7">
        <f t="shared" si="93"/>
        <v>1969.140625</v>
      </c>
      <c r="E251" s="7">
        <f t="shared" si="94"/>
        <v>87380.615234375</v>
      </c>
      <c r="F251" s="7">
        <f t="shared" si="75"/>
        <v>3877514.8010253906</v>
      </c>
      <c r="H251" s="11">
        <v>687164</v>
      </c>
      <c r="I251" s="5">
        <v>0</v>
      </c>
      <c r="K251">
        <v>0</v>
      </c>
      <c r="L251">
        <v>1</v>
      </c>
      <c r="M251">
        <v>7</v>
      </c>
      <c r="N251" s="3">
        <v>3.8333333333333299</v>
      </c>
      <c r="O251" s="3">
        <f t="shared" si="76"/>
        <v>170.10416666666652</v>
      </c>
      <c r="T251" s="37">
        <f t="shared" si="84"/>
        <v>50916.90500662</v>
      </c>
      <c r="U251" s="25">
        <f t="shared" si="77"/>
        <v>2671.67051975</v>
      </c>
      <c r="V251" s="25">
        <f t="shared" si="78"/>
        <v>822454.52938210929</v>
      </c>
      <c r="W251" s="25">
        <f t="shared" si="79"/>
        <v>-671804.12080622802</v>
      </c>
      <c r="X251" s="25">
        <f t="shared" si="80"/>
        <v>187529.21770069122</v>
      </c>
      <c r="Y251" s="25">
        <f t="shared" si="81"/>
        <v>288981.08925223997</v>
      </c>
      <c r="Z251" s="25">
        <f t="shared" si="85"/>
        <v>0</v>
      </c>
      <c r="AA251" s="25">
        <f t="shared" si="86"/>
        <v>-10611.011341539999</v>
      </c>
      <c r="AB251" s="25">
        <f t="shared" si="82"/>
        <v>0</v>
      </c>
      <c r="AC251" s="25">
        <f t="shared" si="87"/>
        <v>2658.27540881</v>
      </c>
      <c r="AD251" s="25">
        <f t="shared" si="88"/>
        <v>892.99035943833258</v>
      </c>
      <c r="AE251" s="25">
        <f t="shared" si="89"/>
        <v>30437.772871959347</v>
      </c>
      <c r="AF251" s="25">
        <f t="shared" si="90"/>
        <v>704127.31835385016</v>
      </c>
      <c r="AG251" s="25">
        <f t="shared" si="83"/>
        <v>636266</v>
      </c>
      <c r="AH251" s="38">
        <f t="shared" si="91"/>
        <v>67861.318353850162</v>
      </c>
      <c r="AI251" s="38"/>
      <c r="AJ251" s="2">
        <v>38767</v>
      </c>
      <c r="BB251" s="38">
        <f t="shared" si="92"/>
        <v>0</v>
      </c>
      <c r="BC251" s="38"/>
    </row>
    <row r="252" spans="1:55" hidden="1" x14ac:dyDescent="0.25">
      <c r="A252" s="2">
        <v>38768</v>
      </c>
      <c r="B252" s="7">
        <v>676617</v>
      </c>
      <c r="C252" s="3">
        <v>44.5</v>
      </c>
      <c r="D252" s="7">
        <f t="shared" si="93"/>
        <v>1980.25</v>
      </c>
      <c r="E252" s="7">
        <f t="shared" si="94"/>
        <v>88121.125</v>
      </c>
      <c r="F252" s="7">
        <f t="shared" si="75"/>
        <v>3921390.0625</v>
      </c>
      <c r="H252" s="11">
        <v>636266</v>
      </c>
      <c r="I252" s="5">
        <v>0</v>
      </c>
      <c r="K252">
        <v>0</v>
      </c>
      <c r="L252">
        <v>0</v>
      </c>
      <c r="M252">
        <v>10</v>
      </c>
      <c r="N252" s="3">
        <v>5.625</v>
      </c>
      <c r="O252" s="3">
        <f t="shared" si="76"/>
        <v>250.3125</v>
      </c>
      <c r="T252" s="37">
        <f t="shared" si="84"/>
        <v>50916.90500662</v>
      </c>
      <c r="U252" s="25">
        <f t="shared" si="77"/>
        <v>2679.1963522000001</v>
      </c>
      <c r="V252" s="25">
        <f t="shared" si="78"/>
        <v>827094.60214854998</v>
      </c>
      <c r="W252" s="25">
        <f t="shared" si="79"/>
        <v>-677497.34590781119</v>
      </c>
      <c r="X252" s="25">
        <f t="shared" si="80"/>
        <v>189651.16794020313</v>
      </c>
      <c r="Y252" s="25">
        <f t="shared" si="81"/>
        <v>267576.35984156001</v>
      </c>
      <c r="Z252" s="25">
        <f t="shared" si="85"/>
        <v>0</v>
      </c>
      <c r="AA252" s="25">
        <f t="shared" si="86"/>
        <v>0</v>
      </c>
      <c r="AB252" s="25">
        <f t="shared" si="82"/>
        <v>0</v>
      </c>
      <c r="AC252" s="25">
        <f t="shared" si="87"/>
        <v>3797.5362983000005</v>
      </c>
      <c r="AD252" s="25">
        <f t="shared" si="88"/>
        <v>1310.36628830625</v>
      </c>
      <c r="AE252" s="25">
        <f t="shared" si="89"/>
        <v>44789.937667678125</v>
      </c>
      <c r="AF252" s="25">
        <f t="shared" si="90"/>
        <v>710318.72563560633</v>
      </c>
      <c r="AG252" s="25">
        <f t="shared" si="83"/>
        <v>676617</v>
      </c>
      <c r="AH252" s="38">
        <f t="shared" si="91"/>
        <v>33701.72563560633</v>
      </c>
      <c r="AI252" s="38"/>
      <c r="AJ252" s="2">
        <v>38768</v>
      </c>
      <c r="BB252" s="38">
        <f t="shared" si="92"/>
        <v>0</v>
      </c>
      <c r="BC252" s="38"/>
    </row>
    <row r="253" spans="1:55" hidden="1" x14ac:dyDescent="0.25">
      <c r="A253" s="2">
        <v>38769</v>
      </c>
      <c r="B253" s="7">
        <v>623551</v>
      </c>
      <c r="C253" s="3">
        <v>35.9583333333333</v>
      </c>
      <c r="D253" s="7">
        <f t="shared" si="93"/>
        <v>1293.0017361111088</v>
      </c>
      <c r="E253" s="7">
        <f t="shared" si="94"/>
        <v>46494.187427661913</v>
      </c>
      <c r="F253" s="7">
        <f t="shared" si="75"/>
        <v>1671853.4895863414</v>
      </c>
      <c r="H253" s="11">
        <v>676617</v>
      </c>
      <c r="I253" s="5">
        <v>0</v>
      </c>
      <c r="K253">
        <v>0</v>
      </c>
      <c r="L253">
        <v>0</v>
      </c>
      <c r="M253">
        <v>13</v>
      </c>
      <c r="N253" s="3">
        <v>5.5416666666666696</v>
      </c>
      <c r="O253" s="3">
        <f t="shared" si="76"/>
        <v>199.26909722222214</v>
      </c>
      <c r="T253" s="37">
        <f t="shared" si="84"/>
        <v>50916.90500662</v>
      </c>
      <c r="U253" s="25">
        <f t="shared" si="77"/>
        <v>2164.9311347833313</v>
      </c>
      <c r="V253" s="25">
        <f t="shared" si="78"/>
        <v>540050.37571326946</v>
      </c>
      <c r="W253" s="25">
        <f t="shared" si="79"/>
        <v>-357458.9927486885</v>
      </c>
      <c r="X253" s="25">
        <f t="shared" si="80"/>
        <v>80856.268280236633</v>
      </c>
      <c r="Y253" s="25">
        <f t="shared" si="81"/>
        <v>284545.63636422</v>
      </c>
      <c r="Z253" s="25">
        <f t="shared" si="85"/>
        <v>0</v>
      </c>
      <c r="AA253" s="25">
        <f t="shared" si="86"/>
        <v>0</v>
      </c>
      <c r="AB253" s="25">
        <f t="shared" si="82"/>
        <v>0</v>
      </c>
      <c r="AC253" s="25">
        <f t="shared" si="87"/>
        <v>4936.79718779</v>
      </c>
      <c r="AD253" s="25">
        <f t="shared" si="88"/>
        <v>1290.9534544054175</v>
      </c>
      <c r="AE253" s="25">
        <f t="shared" si="89"/>
        <v>35656.431235666707</v>
      </c>
      <c r="AF253" s="25">
        <f t="shared" si="90"/>
        <v>642959.30562830309</v>
      </c>
      <c r="AG253" s="25">
        <f t="shared" si="83"/>
        <v>623551</v>
      </c>
      <c r="AH253" s="38">
        <f t="shared" si="91"/>
        <v>19408.305628303089</v>
      </c>
      <c r="AI253" s="38"/>
      <c r="AJ253" s="2">
        <v>38769</v>
      </c>
      <c r="BB253" s="38">
        <f t="shared" si="92"/>
        <v>0</v>
      </c>
      <c r="BC253" s="38"/>
    </row>
    <row r="254" spans="1:55" hidden="1" x14ac:dyDescent="0.25">
      <c r="A254" s="2">
        <v>38770</v>
      </c>
      <c r="B254" s="7">
        <v>517182</v>
      </c>
      <c r="C254" s="3">
        <v>28.2083333333333</v>
      </c>
      <c r="D254" s="7">
        <f t="shared" si="93"/>
        <v>795.71006944444252</v>
      </c>
      <c r="E254" s="7">
        <f t="shared" si="94"/>
        <v>22445.654875578624</v>
      </c>
      <c r="F254" s="7">
        <f t="shared" si="75"/>
        <v>633154.51461527951</v>
      </c>
      <c r="H254" s="11">
        <v>623551</v>
      </c>
      <c r="I254" s="5">
        <v>0</v>
      </c>
      <c r="K254">
        <v>0</v>
      </c>
      <c r="L254">
        <v>0</v>
      </c>
      <c r="M254">
        <v>14</v>
      </c>
      <c r="N254" s="3">
        <v>8.2916666666666696</v>
      </c>
      <c r="O254" s="3">
        <f t="shared" si="76"/>
        <v>233.89409722222203</v>
      </c>
      <c r="T254" s="37">
        <f t="shared" si="84"/>
        <v>50916.90500662</v>
      </c>
      <c r="U254" s="25">
        <f t="shared" si="77"/>
        <v>1698.3295228833315</v>
      </c>
      <c r="V254" s="25">
        <f t="shared" si="78"/>
        <v>332345.66509922798</v>
      </c>
      <c r="W254" s="25">
        <f t="shared" si="79"/>
        <v>-172567.83325640977</v>
      </c>
      <c r="X254" s="25">
        <f t="shared" si="80"/>
        <v>30621.410078967419</v>
      </c>
      <c r="Y254" s="25">
        <f t="shared" si="81"/>
        <v>262229.17263465998</v>
      </c>
      <c r="Z254" s="25">
        <f t="shared" si="85"/>
        <v>0</v>
      </c>
      <c r="AA254" s="25">
        <f t="shared" si="86"/>
        <v>0</v>
      </c>
      <c r="AB254" s="25">
        <f t="shared" si="82"/>
        <v>0</v>
      </c>
      <c r="AC254" s="25">
        <f t="shared" si="87"/>
        <v>5316.5508176200001</v>
      </c>
      <c r="AD254" s="25">
        <f t="shared" si="88"/>
        <v>1931.5769731329174</v>
      </c>
      <c r="AE254" s="25">
        <f t="shared" si="89"/>
        <v>41852.093025402937</v>
      </c>
      <c r="AF254" s="25">
        <f t="shared" si="90"/>
        <v>554343.86990210484</v>
      </c>
      <c r="AG254" s="25">
        <f t="shared" si="83"/>
        <v>517182</v>
      </c>
      <c r="AH254" s="38">
        <f t="shared" si="91"/>
        <v>37161.869902104838</v>
      </c>
      <c r="AI254" s="38"/>
      <c r="AJ254" s="2">
        <v>38770</v>
      </c>
      <c r="BB254" s="38">
        <f t="shared" si="92"/>
        <v>0</v>
      </c>
      <c r="BC254" s="38"/>
    </row>
    <row r="255" spans="1:55" hidden="1" x14ac:dyDescent="0.25">
      <c r="A255" s="2">
        <v>38771</v>
      </c>
      <c r="B255" s="7">
        <v>453697</v>
      </c>
      <c r="C255" s="3">
        <v>26.7083333333333</v>
      </c>
      <c r="D255" s="7">
        <f t="shared" si="93"/>
        <v>713.33506944444264</v>
      </c>
      <c r="E255" s="7">
        <f t="shared" si="94"/>
        <v>19051.990813078632</v>
      </c>
      <c r="F255" s="7">
        <f t="shared" si="75"/>
        <v>508846.92129930778</v>
      </c>
      <c r="H255" s="11">
        <v>517182</v>
      </c>
      <c r="I255" s="5">
        <v>0</v>
      </c>
      <c r="K255">
        <v>0</v>
      </c>
      <c r="L255">
        <v>0</v>
      </c>
      <c r="M255">
        <v>12</v>
      </c>
      <c r="N255" s="3">
        <v>8.1666666666666696</v>
      </c>
      <c r="O255" s="3">
        <f t="shared" si="76"/>
        <v>218.11805555555537</v>
      </c>
      <c r="T255" s="37">
        <f t="shared" si="84"/>
        <v>50916.90500662</v>
      </c>
      <c r="U255" s="25">
        <f t="shared" si="77"/>
        <v>1608.0195334833313</v>
      </c>
      <c r="V255" s="25">
        <f t="shared" si="78"/>
        <v>297939.94973400305</v>
      </c>
      <c r="W255" s="25">
        <f t="shared" si="79"/>
        <v>-146476.49142156067</v>
      </c>
      <c r="X255" s="25">
        <f t="shared" si="80"/>
        <v>24609.490866528748</v>
      </c>
      <c r="Y255" s="25">
        <f t="shared" si="81"/>
        <v>217496.57680211999</v>
      </c>
      <c r="Z255" s="25">
        <f t="shared" si="85"/>
        <v>0</v>
      </c>
      <c r="AA255" s="25">
        <f t="shared" si="86"/>
        <v>0</v>
      </c>
      <c r="AB255" s="25">
        <f t="shared" si="82"/>
        <v>0</v>
      </c>
      <c r="AC255" s="25">
        <f t="shared" si="87"/>
        <v>4557.0435579599998</v>
      </c>
      <c r="AD255" s="25">
        <f t="shared" si="88"/>
        <v>1902.4577222816674</v>
      </c>
      <c r="AE255" s="25">
        <f t="shared" si="89"/>
        <v>39029.189962660595</v>
      </c>
      <c r="AF255" s="25">
        <f t="shared" si="90"/>
        <v>491583.1417640968</v>
      </c>
      <c r="AG255" s="25">
        <f t="shared" si="83"/>
        <v>453697</v>
      </c>
      <c r="AH255" s="38">
        <f t="shared" si="91"/>
        <v>37886.141764096799</v>
      </c>
      <c r="AI255" s="38"/>
      <c r="AJ255" s="2">
        <v>38771</v>
      </c>
      <c r="BB255" s="38">
        <f t="shared" si="92"/>
        <v>0</v>
      </c>
      <c r="BC255" s="38"/>
    </row>
    <row r="256" spans="1:55" hidden="1" x14ac:dyDescent="0.25">
      <c r="A256" s="2">
        <v>38772</v>
      </c>
      <c r="B256" s="7">
        <v>420532</v>
      </c>
      <c r="C256" s="3">
        <v>25.5833333333333</v>
      </c>
      <c r="D256" s="7">
        <f t="shared" si="93"/>
        <v>654.50694444444275</v>
      </c>
      <c r="E256" s="7">
        <f t="shared" si="94"/>
        <v>16744.469328703639</v>
      </c>
      <c r="F256" s="7">
        <f t="shared" si="75"/>
        <v>428379.34032600088</v>
      </c>
      <c r="H256" s="11">
        <v>453697</v>
      </c>
      <c r="I256" s="5">
        <v>0</v>
      </c>
      <c r="K256">
        <v>1</v>
      </c>
      <c r="L256">
        <v>0</v>
      </c>
      <c r="M256">
        <v>14</v>
      </c>
      <c r="N256" s="3">
        <v>7.2916666666666696</v>
      </c>
      <c r="O256" s="3">
        <f t="shared" si="76"/>
        <v>186.54513888888872</v>
      </c>
      <c r="T256" s="37">
        <f t="shared" si="84"/>
        <v>50916.90500662</v>
      </c>
      <c r="U256" s="25">
        <f t="shared" si="77"/>
        <v>1540.2870414333313</v>
      </c>
      <c r="V256" s="25">
        <f t="shared" si="78"/>
        <v>273369.10027458123</v>
      </c>
      <c r="W256" s="25">
        <f t="shared" si="79"/>
        <v>-128735.68657721364</v>
      </c>
      <c r="X256" s="25">
        <f t="shared" si="80"/>
        <v>20717.817131021464</v>
      </c>
      <c r="Y256" s="25">
        <f t="shared" si="81"/>
        <v>190798.48951702</v>
      </c>
      <c r="Z256" s="25">
        <f t="shared" si="85"/>
        <v>-10589.1577886</v>
      </c>
      <c r="AA256" s="25">
        <f t="shared" si="86"/>
        <v>0</v>
      </c>
      <c r="AB256" s="25">
        <f t="shared" si="82"/>
        <v>0</v>
      </c>
      <c r="AC256" s="25">
        <f t="shared" si="87"/>
        <v>5316.5508176200001</v>
      </c>
      <c r="AD256" s="25">
        <f t="shared" si="88"/>
        <v>1698.6229663229174</v>
      </c>
      <c r="AE256" s="25">
        <f t="shared" si="89"/>
        <v>33379.656002164033</v>
      </c>
      <c r="AF256" s="25">
        <f t="shared" si="90"/>
        <v>438412.58439096936</v>
      </c>
      <c r="AG256" s="25">
        <f t="shared" si="83"/>
        <v>420532</v>
      </c>
      <c r="AH256" s="38">
        <f t="shared" si="91"/>
        <v>17880.584390969365</v>
      </c>
      <c r="AI256" s="38"/>
      <c r="AJ256" s="2">
        <v>38772</v>
      </c>
      <c r="BB256" s="38">
        <f t="shared" si="92"/>
        <v>0</v>
      </c>
      <c r="BC256" s="38"/>
    </row>
    <row r="257" spans="1:55" hidden="1" x14ac:dyDescent="0.25">
      <c r="A257" s="2">
        <v>38773</v>
      </c>
      <c r="B257" s="7">
        <v>388600</v>
      </c>
      <c r="C257" s="3">
        <v>22.5416666666667</v>
      </c>
      <c r="D257" s="7">
        <f t="shared" si="93"/>
        <v>508.12673611111262</v>
      </c>
      <c r="E257" s="7">
        <f t="shared" si="94"/>
        <v>11454.023509838014</v>
      </c>
      <c r="F257" s="7">
        <f t="shared" si="75"/>
        <v>258192.77995093228</v>
      </c>
      <c r="H257" s="11">
        <v>420532</v>
      </c>
      <c r="I257" s="5">
        <v>0</v>
      </c>
      <c r="K257">
        <v>0</v>
      </c>
      <c r="L257">
        <v>1</v>
      </c>
      <c r="M257">
        <v>12</v>
      </c>
      <c r="N257" s="3">
        <v>6.875</v>
      </c>
      <c r="O257" s="3">
        <f t="shared" si="76"/>
        <v>154.97395833333357</v>
      </c>
      <c r="T257" s="37">
        <f t="shared" si="84"/>
        <v>50916.90500662</v>
      </c>
      <c r="U257" s="25">
        <f t="shared" si="77"/>
        <v>1357.1584518166687</v>
      </c>
      <c r="V257" s="25">
        <f t="shared" si="78"/>
        <v>212230.21368254611</v>
      </c>
      <c r="W257" s="25">
        <f t="shared" si="79"/>
        <v>-88061.410108880562</v>
      </c>
      <c r="X257" s="25">
        <f t="shared" si="80"/>
        <v>12487.041964961927</v>
      </c>
      <c r="Y257" s="25">
        <f t="shared" si="81"/>
        <v>176851.22536312</v>
      </c>
      <c r="Z257" s="25">
        <f t="shared" si="85"/>
        <v>0</v>
      </c>
      <c r="AA257" s="25">
        <f t="shared" si="86"/>
        <v>-10611.011341539999</v>
      </c>
      <c r="AB257" s="25">
        <f t="shared" si="82"/>
        <v>0</v>
      </c>
      <c r="AC257" s="25">
        <f t="shared" si="87"/>
        <v>4557.0435579599998</v>
      </c>
      <c r="AD257" s="25">
        <f t="shared" si="88"/>
        <v>1601.5587968187501</v>
      </c>
      <c r="AE257" s="25">
        <f t="shared" si="89"/>
        <v>27730.432694585197</v>
      </c>
      <c r="AF257" s="25">
        <f t="shared" si="90"/>
        <v>389059.15806800814</v>
      </c>
      <c r="AG257" s="25">
        <f t="shared" si="83"/>
        <v>388600</v>
      </c>
      <c r="AH257" s="38">
        <f t="shared" si="91"/>
        <v>459.1580680081388</v>
      </c>
      <c r="AI257" s="38"/>
      <c r="AJ257" s="2">
        <v>38773</v>
      </c>
      <c r="BB257" s="38">
        <f t="shared" si="92"/>
        <v>0</v>
      </c>
      <c r="BC257" s="38"/>
    </row>
    <row r="258" spans="1:55" hidden="1" x14ac:dyDescent="0.25">
      <c r="A258" s="2">
        <v>38774</v>
      </c>
      <c r="B258" s="7">
        <v>337319</v>
      </c>
      <c r="C258" s="3">
        <v>11.9166666666667</v>
      </c>
      <c r="D258" s="7">
        <f t="shared" si="93"/>
        <v>142.00694444444522</v>
      </c>
      <c r="E258" s="7">
        <f t="shared" si="94"/>
        <v>1692.2494212963104</v>
      </c>
      <c r="F258" s="7">
        <f t="shared" si="75"/>
        <v>20165.972270447754</v>
      </c>
      <c r="H258" s="11">
        <v>388600</v>
      </c>
      <c r="I258" s="5">
        <v>0</v>
      </c>
      <c r="K258">
        <v>0</v>
      </c>
      <c r="L258">
        <v>1</v>
      </c>
      <c r="M258">
        <v>20</v>
      </c>
      <c r="N258" s="3">
        <v>11.7916666666667</v>
      </c>
      <c r="O258" s="3">
        <f t="shared" si="76"/>
        <v>140.51736111111191</v>
      </c>
      <c r="T258" s="37">
        <f t="shared" si="84"/>
        <v>50916.90500662</v>
      </c>
      <c r="U258" s="25">
        <f t="shared" si="77"/>
        <v>717.46269356666869</v>
      </c>
      <c r="V258" s="25">
        <f t="shared" si="78"/>
        <v>59312.297547082271</v>
      </c>
      <c r="W258" s="25">
        <f t="shared" si="79"/>
        <v>-13010.438660903157</v>
      </c>
      <c r="X258" s="25">
        <f t="shared" si="80"/>
        <v>975.2919584087324</v>
      </c>
      <c r="Y258" s="25">
        <f t="shared" si="81"/>
        <v>163422.489076</v>
      </c>
      <c r="Z258" s="25">
        <f t="shared" si="85"/>
        <v>0</v>
      </c>
      <c r="AA258" s="25">
        <f t="shared" si="86"/>
        <v>-10611.011341539999</v>
      </c>
      <c r="AB258" s="25">
        <f t="shared" si="82"/>
        <v>0</v>
      </c>
      <c r="AC258" s="25">
        <f t="shared" si="87"/>
        <v>7595.0725966000009</v>
      </c>
      <c r="AD258" s="25">
        <f t="shared" si="88"/>
        <v>2746.9159969679245</v>
      </c>
      <c r="AE258" s="25">
        <f t="shared" si="89"/>
        <v>25143.625849261705</v>
      </c>
      <c r="AF258" s="25">
        <f t="shared" si="90"/>
        <v>287208.61072206416</v>
      </c>
      <c r="AG258" s="25">
        <f t="shared" si="83"/>
        <v>337319</v>
      </c>
      <c r="AH258" s="38">
        <f t="shared" si="91"/>
        <v>-50110.389277935843</v>
      </c>
      <c r="AI258" s="38"/>
      <c r="AJ258" s="2">
        <v>38774</v>
      </c>
      <c r="BB258" s="38">
        <f t="shared" si="92"/>
        <v>0</v>
      </c>
      <c r="BC258" s="38"/>
    </row>
    <row r="259" spans="1:55" hidden="1" x14ac:dyDescent="0.25">
      <c r="A259" s="2">
        <v>38775</v>
      </c>
      <c r="B259" s="7">
        <v>261146</v>
      </c>
      <c r="C259" s="3">
        <v>5.375</v>
      </c>
      <c r="D259" s="7">
        <f t="shared" si="93"/>
        <v>28.890625</v>
      </c>
      <c r="E259" s="7">
        <f t="shared" si="94"/>
        <v>155.287109375</v>
      </c>
      <c r="F259" s="7">
        <f t="shared" si="75"/>
        <v>834.668212890625</v>
      </c>
      <c r="H259" s="11">
        <v>337319</v>
      </c>
      <c r="I259" s="5">
        <v>0</v>
      </c>
      <c r="K259">
        <v>0</v>
      </c>
      <c r="L259">
        <v>0</v>
      </c>
      <c r="M259">
        <v>30</v>
      </c>
      <c r="N259" s="3">
        <v>19.7916666666667</v>
      </c>
      <c r="O259" s="3">
        <f t="shared" si="76"/>
        <v>106.38020833333351</v>
      </c>
      <c r="T259" s="37">
        <f t="shared" si="84"/>
        <v>50916.90500662</v>
      </c>
      <c r="U259" s="25">
        <f t="shared" si="77"/>
        <v>323.61079534999999</v>
      </c>
      <c r="V259" s="25">
        <f t="shared" si="78"/>
        <v>12066.799641559375</v>
      </c>
      <c r="W259" s="25">
        <f t="shared" si="79"/>
        <v>-1193.886306549746</v>
      </c>
      <c r="X259" s="25">
        <f t="shared" si="80"/>
        <v>40.367267447082526</v>
      </c>
      <c r="Y259" s="25">
        <f t="shared" si="81"/>
        <v>141856.69220953999</v>
      </c>
      <c r="Z259" s="25">
        <f t="shared" si="85"/>
        <v>0</v>
      </c>
      <c r="AA259" s="25">
        <f t="shared" si="86"/>
        <v>0</v>
      </c>
      <c r="AB259" s="25">
        <f t="shared" si="82"/>
        <v>0</v>
      </c>
      <c r="AC259" s="25">
        <f t="shared" si="87"/>
        <v>11392.6088949</v>
      </c>
      <c r="AD259" s="25">
        <f t="shared" si="88"/>
        <v>4610.548051447925</v>
      </c>
      <c r="AE259" s="25">
        <f t="shared" si="89"/>
        <v>19035.257529386752</v>
      </c>
      <c r="AF259" s="25">
        <f t="shared" si="90"/>
        <v>239048.9030897014</v>
      </c>
      <c r="AG259" s="25">
        <f t="shared" si="83"/>
        <v>261146</v>
      </c>
      <c r="AH259" s="38">
        <f t="shared" si="91"/>
        <v>-22097.096910298598</v>
      </c>
      <c r="AI259" s="38"/>
      <c r="AJ259" s="2">
        <v>38775</v>
      </c>
      <c r="BB259" s="38">
        <f t="shared" si="92"/>
        <v>0</v>
      </c>
      <c r="BC259" s="38"/>
    </row>
    <row r="260" spans="1:55" hidden="1" x14ac:dyDescent="0.25">
      <c r="A260" s="2">
        <v>38776</v>
      </c>
      <c r="B260" s="7">
        <v>371415</v>
      </c>
      <c r="C260" s="3">
        <v>19.8333333333333</v>
      </c>
      <c r="D260" s="7">
        <f t="shared" si="93"/>
        <v>393.36111111110978</v>
      </c>
      <c r="E260" s="7">
        <f t="shared" si="94"/>
        <v>7801.6620370369974</v>
      </c>
      <c r="F260" s="7">
        <f t="shared" si="75"/>
        <v>154732.96373456685</v>
      </c>
      <c r="H260" s="11">
        <v>261146</v>
      </c>
      <c r="I260" s="5">
        <v>0</v>
      </c>
      <c r="K260">
        <v>0</v>
      </c>
      <c r="L260">
        <v>0</v>
      </c>
      <c r="M260">
        <v>35</v>
      </c>
      <c r="N260" s="3">
        <v>17.1666666666667</v>
      </c>
      <c r="O260" s="3">
        <f t="shared" si="76"/>
        <v>340.47222222222229</v>
      </c>
      <c r="T260" s="37">
        <f t="shared" si="84"/>
        <v>50916.90500662</v>
      </c>
      <c r="U260" s="25">
        <f t="shared" si="77"/>
        <v>1194.0987487333314</v>
      </c>
      <c r="V260" s="25">
        <f t="shared" si="78"/>
        <v>164295.84734006054</v>
      </c>
      <c r="W260" s="25">
        <f t="shared" si="79"/>
        <v>-59981.137596260756</v>
      </c>
      <c r="X260" s="25">
        <f t="shared" si="80"/>
        <v>7483.3890083357901</v>
      </c>
      <c r="Y260" s="25">
        <f t="shared" si="81"/>
        <v>109822.77234236</v>
      </c>
      <c r="Z260" s="25">
        <f t="shared" si="85"/>
        <v>0</v>
      </c>
      <c r="AA260" s="25">
        <f t="shared" si="86"/>
        <v>0</v>
      </c>
      <c r="AB260" s="25">
        <f t="shared" si="82"/>
        <v>0</v>
      </c>
      <c r="AC260" s="25">
        <f t="shared" si="87"/>
        <v>13291.377044050001</v>
      </c>
      <c r="AD260" s="25">
        <f t="shared" si="88"/>
        <v>3999.0437835716743</v>
      </c>
      <c r="AE260" s="25">
        <f t="shared" si="89"/>
        <v>60922.764987402508</v>
      </c>
      <c r="AF260" s="25">
        <f t="shared" si="90"/>
        <v>351945.0606648731</v>
      </c>
      <c r="AG260" s="25">
        <f t="shared" si="83"/>
        <v>371415</v>
      </c>
      <c r="AH260" s="38">
        <f t="shared" si="91"/>
        <v>-19469.939335126895</v>
      </c>
      <c r="AI260" s="38"/>
      <c r="AJ260" s="2">
        <v>38776</v>
      </c>
      <c r="BB260" s="38">
        <f t="shared" si="92"/>
        <v>0</v>
      </c>
      <c r="BC260" s="38"/>
    </row>
    <row r="261" spans="1:55" hidden="1" x14ac:dyDescent="0.25">
      <c r="A261" s="2">
        <v>39052</v>
      </c>
      <c r="B261" s="7">
        <v>627248</v>
      </c>
      <c r="C261" s="3">
        <v>37</v>
      </c>
      <c r="D261" s="7">
        <f t="shared" ref="D261:D284" si="95">+C261^2</f>
        <v>1369</v>
      </c>
      <c r="E261" s="7">
        <f t="shared" ref="E261:E284" si="96">+C261^3</f>
        <v>50653</v>
      </c>
      <c r="F261" s="7">
        <f t="shared" si="75"/>
        <v>1874161</v>
      </c>
      <c r="H261" s="11">
        <v>719832</v>
      </c>
      <c r="I261" s="5">
        <v>0</v>
      </c>
      <c r="K261">
        <v>1</v>
      </c>
      <c r="L261">
        <v>0</v>
      </c>
      <c r="M261">
        <v>12</v>
      </c>
      <c r="N261" s="3">
        <v>4.3333333333333304</v>
      </c>
      <c r="O261" s="3">
        <f t="shared" si="76"/>
        <v>160.33333333333323</v>
      </c>
      <c r="T261" s="37">
        <f t="shared" si="84"/>
        <v>50916.90500662</v>
      </c>
      <c r="U261" s="25">
        <f t="shared" si="77"/>
        <v>2227.6464052000001</v>
      </c>
      <c r="V261" s="25">
        <f t="shared" si="78"/>
        <v>571792.70816379995</v>
      </c>
      <c r="W261" s="25">
        <f t="shared" si="79"/>
        <v>-389432.98854012997</v>
      </c>
      <c r="X261" s="25">
        <f t="shared" si="80"/>
        <v>90640.516983250011</v>
      </c>
      <c r="Y261" s="25">
        <f t="shared" si="81"/>
        <v>302719.34420111997</v>
      </c>
      <c r="Z261" s="25">
        <f t="shared" si="85"/>
        <v>-10589.1577886</v>
      </c>
      <c r="AA261" s="25">
        <f t="shared" si="86"/>
        <v>0</v>
      </c>
      <c r="AB261" s="25">
        <f t="shared" si="82"/>
        <v>0</v>
      </c>
      <c r="AC261" s="25">
        <f t="shared" si="87"/>
        <v>4557.0435579599998</v>
      </c>
      <c r="AD261" s="25">
        <f t="shared" si="88"/>
        <v>1009.4673628433327</v>
      </c>
      <c r="AE261" s="25">
        <f t="shared" si="89"/>
        <v>28689.418251389983</v>
      </c>
      <c r="AF261" s="25">
        <f t="shared" si="90"/>
        <v>652530.90360345331</v>
      </c>
      <c r="AG261" s="25">
        <f t="shared" si="83"/>
        <v>627248</v>
      </c>
      <c r="AH261" s="38">
        <f t="shared" si="91"/>
        <v>25282.903603453306</v>
      </c>
      <c r="AI261" s="38"/>
      <c r="AJ261" s="2">
        <v>39052</v>
      </c>
      <c r="BB261" s="38">
        <f t="shared" si="92"/>
        <v>0</v>
      </c>
      <c r="BC261" s="38"/>
    </row>
    <row r="262" spans="1:55" hidden="1" x14ac:dyDescent="0.25">
      <c r="A262" s="2">
        <v>39053</v>
      </c>
      <c r="B262" s="7">
        <v>658001</v>
      </c>
      <c r="C262" s="3">
        <v>42.2916666666667</v>
      </c>
      <c r="D262" s="7">
        <f t="shared" si="95"/>
        <v>1788.5850694444473</v>
      </c>
      <c r="E262" s="7">
        <f t="shared" si="96"/>
        <v>75642.243561921481</v>
      </c>
      <c r="F262" s="7">
        <f t="shared" si="75"/>
        <v>3199036.5506395982</v>
      </c>
      <c r="H262" s="11">
        <v>627248</v>
      </c>
      <c r="I262" s="5">
        <v>0</v>
      </c>
      <c r="K262">
        <v>0</v>
      </c>
      <c r="L262">
        <v>1</v>
      </c>
      <c r="M262">
        <v>10</v>
      </c>
      <c r="N262" s="3">
        <v>5.9583333333333304</v>
      </c>
      <c r="O262" s="3">
        <f t="shared" si="76"/>
        <v>251.98784722222229</v>
      </c>
      <c r="T262" s="37">
        <f t="shared" si="84"/>
        <v>50916.90500662</v>
      </c>
      <c r="U262" s="25">
        <f t="shared" si="77"/>
        <v>2546.2399789166689</v>
      </c>
      <c r="V262" s="25">
        <f t="shared" si="78"/>
        <v>747041.56365155498</v>
      </c>
      <c r="W262" s="25">
        <f t="shared" si="79"/>
        <v>-581556.57059205754</v>
      </c>
      <c r="X262" s="25">
        <f t="shared" si="80"/>
        <v>154715.80445772054</v>
      </c>
      <c r="Y262" s="25">
        <f t="shared" si="81"/>
        <v>263783.91515168</v>
      </c>
      <c r="Z262" s="25">
        <f t="shared" si="85"/>
        <v>0</v>
      </c>
      <c r="AA262" s="25">
        <f t="shared" si="86"/>
        <v>-10611.011341539999</v>
      </c>
      <c r="AB262" s="25">
        <f t="shared" si="82"/>
        <v>0</v>
      </c>
      <c r="AC262" s="25">
        <f t="shared" si="87"/>
        <v>3797.5362983000005</v>
      </c>
      <c r="AD262" s="25">
        <f t="shared" si="88"/>
        <v>1388.0176239095827</v>
      </c>
      <c r="AE262" s="25">
        <f t="shared" si="89"/>
        <v>45089.717733216421</v>
      </c>
      <c r="AF262" s="25">
        <f t="shared" si="90"/>
        <v>677112.11796832073</v>
      </c>
      <c r="AG262" s="25">
        <f t="shared" si="83"/>
        <v>658001</v>
      </c>
      <c r="AH262" s="38">
        <f t="shared" si="91"/>
        <v>19111.11796832073</v>
      </c>
      <c r="AI262" s="38"/>
      <c r="AJ262" s="2">
        <v>39053</v>
      </c>
      <c r="BB262" s="38">
        <f t="shared" si="92"/>
        <v>0</v>
      </c>
      <c r="BC262" s="38"/>
    </row>
    <row r="263" spans="1:55" hidden="1" x14ac:dyDescent="0.25">
      <c r="A263" s="2">
        <v>39054</v>
      </c>
      <c r="B263" s="7">
        <v>666312</v>
      </c>
      <c r="C263" s="3">
        <v>42.125</v>
      </c>
      <c r="D263" s="7">
        <f t="shared" si="95"/>
        <v>1774.515625</v>
      </c>
      <c r="E263" s="7">
        <f t="shared" si="96"/>
        <v>74751.470703125</v>
      </c>
      <c r="F263" s="7">
        <f t="shared" si="75"/>
        <v>3148905.7033691406</v>
      </c>
      <c r="H263" s="11">
        <v>658001</v>
      </c>
      <c r="I263" s="5">
        <v>0</v>
      </c>
      <c r="K263">
        <v>0</v>
      </c>
      <c r="L263">
        <v>1</v>
      </c>
      <c r="M263">
        <v>9</v>
      </c>
      <c r="N263" s="3">
        <v>6.3333333333333304</v>
      </c>
      <c r="O263" s="3">
        <f t="shared" si="76"/>
        <v>266.79166666666652</v>
      </c>
      <c r="T263" s="37">
        <f t="shared" si="84"/>
        <v>50916.90500662</v>
      </c>
      <c r="U263" s="25">
        <f t="shared" si="77"/>
        <v>2536.20553565</v>
      </c>
      <c r="V263" s="25">
        <f t="shared" si="78"/>
        <v>741165.1533219344</v>
      </c>
      <c r="W263" s="25">
        <f t="shared" si="79"/>
        <v>-574708.08508258034</v>
      </c>
      <c r="X263" s="25">
        <f t="shared" si="80"/>
        <v>152291.31375846762</v>
      </c>
      <c r="Y263" s="25">
        <f t="shared" si="81"/>
        <v>276716.83282165998</v>
      </c>
      <c r="Z263" s="25">
        <f t="shared" si="85"/>
        <v>0</v>
      </c>
      <c r="AA263" s="25">
        <f t="shared" si="86"/>
        <v>-10611.011341539999</v>
      </c>
      <c r="AB263" s="25">
        <f t="shared" si="82"/>
        <v>0</v>
      </c>
      <c r="AC263" s="25">
        <f t="shared" si="87"/>
        <v>3417.7826684700003</v>
      </c>
      <c r="AD263" s="25">
        <f t="shared" si="88"/>
        <v>1475.3753764633327</v>
      </c>
      <c r="AE263" s="25">
        <f t="shared" si="89"/>
        <v>47738.65516207122</v>
      </c>
      <c r="AF263" s="25">
        <f t="shared" si="90"/>
        <v>690939.12722721626</v>
      </c>
      <c r="AG263" s="25">
        <f t="shared" si="83"/>
        <v>666312</v>
      </c>
      <c r="AH263" s="38">
        <f t="shared" si="91"/>
        <v>24627.127227216261</v>
      </c>
      <c r="AI263" s="38"/>
      <c r="AJ263" s="2">
        <v>39054</v>
      </c>
      <c r="BB263" s="38">
        <f t="shared" si="92"/>
        <v>0</v>
      </c>
      <c r="BC263" s="38"/>
    </row>
    <row r="264" spans="1:55" hidden="1" x14ac:dyDescent="0.25">
      <c r="A264" s="2">
        <v>39055</v>
      </c>
      <c r="B264" s="7">
        <v>671330</v>
      </c>
      <c r="C264" s="3">
        <v>40.875</v>
      </c>
      <c r="D264" s="7">
        <f t="shared" si="95"/>
        <v>1670.765625</v>
      </c>
      <c r="E264" s="7">
        <f t="shared" si="96"/>
        <v>68292.544921875</v>
      </c>
      <c r="F264" s="7">
        <f t="shared" si="75"/>
        <v>2791457.7736816406</v>
      </c>
      <c r="H264" s="11">
        <v>666312</v>
      </c>
      <c r="I264" s="5">
        <v>0</v>
      </c>
      <c r="K264">
        <v>0</v>
      </c>
      <c r="L264">
        <v>0</v>
      </c>
      <c r="M264">
        <v>8</v>
      </c>
      <c r="N264" s="3">
        <v>4.5</v>
      </c>
      <c r="O264" s="3">
        <f t="shared" si="76"/>
        <v>183.9375</v>
      </c>
      <c r="T264" s="37">
        <f t="shared" si="84"/>
        <v>50916.90500662</v>
      </c>
      <c r="U264" s="25">
        <f t="shared" si="77"/>
        <v>2460.9472111499999</v>
      </c>
      <c r="V264" s="25">
        <f t="shared" si="78"/>
        <v>697831.70301368437</v>
      </c>
      <c r="W264" s="25">
        <f t="shared" si="79"/>
        <v>-525050.24112958484</v>
      </c>
      <c r="X264" s="25">
        <f t="shared" si="80"/>
        <v>135003.97017300862</v>
      </c>
      <c r="Y264" s="25">
        <f t="shared" si="81"/>
        <v>280211.95455791999</v>
      </c>
      <c r="Z264" s="25">
        <f t="shared" si="85"/>
        <v>0</v>
      </c>
      <c r="AA264" s="25">
        <f t="shared" si="86"/>
        <v>0</v>
      </c>
      <c r="AB264" s="25">
        <f t="shared" si="82"/>
        <v>0</v>
      </c>
      <c r="AC264" s="25">
        <f t="shared" si="87"/>
        <v>3038.0290386400002</v>
      </c>
      <c r="AD264" s="25">
        <f t="shared" si="88"/>
        <v>1048.293030645</v>
      </c>
      <c r="AE264" s="25">
        <f t="shared" si="89"/>
        <v>32913.055319844374</v>
      </c>
      <c r="AF264" s="25">
        <f t="shared" si="90"/>
        <v>678374.61622192746</v>
      </c>
      <c r="AG264" s="25">
        <f t="shared" si="83"/>
        <v>671330</v>
      </c>
      <c r="AH264" s="38">
        <f t="shared" si="91"/>
        <v>7044.6162219274556</v>
      </c>
      <c r="AI264" s="38"/>
      <c r="AJ264" s="2">
        <v>39055</v>
      </c>
      <c r="BB264" s="38">
        <f t="shared" si="92"/>
        <v>0</v>
      </c>
      <c r="BC264" s="38"/>
    </row>
    <row r="265" spans="1:55" hidden="1" x14ac:dyDescent="0.25">
      <c r="A265" s="2">
        <v>39056</v>
      </c>
      <c r="B265" s="7">
        <v>623989</v>
      </c>
      <c r="C265" s="3">
        <v>39.0833333333333</v>
      </c>
      <c r="D265" s="7">
        <f t="shared" si="95"/>
        <v>1527.5069444444418</v>
      </c>
      <c r="E265" s="7">
        <f t="shared" si="96"/>
        <v>59700.063078703548</v>
      </c>
      <c r="F265" s="7">
        <f t="shared" si="75"/>
        <v>2333277.4653259953</v>
      </c>
      <c r="H265" s="11">
        <v>671330</v>
      </c>
      <c r="I265" s="5">
        <v>0</v>
      </c>
      <c r="K265">
        <v>0</v>
      </c>
      <c r="L265">
        <v>0</v>
      </c>
      <c r="M265">
        <v>10</v>
      </c>
      <c r="N265" s="3">
        <v>4.25</v>
      </c>
      <c r="O265" s="3">
        <f t="shared" si="76"/>
        <v>166.10416666666652</v>
      </c>
      <c r="T265" s="37">
        <f t="shared" si="84"/>
        <v>50916.90500662</v>
      </c>
      <c r="U265" s="25">
        <f t="shared" si="77"/>
        <v>2353.0769460333313</v>
      </c>
      <c r="V265" s="25">
        <f t="shared" si="78"/>
        <v>637996.59057918086</v>
      </c>
      <c r="W265" s="25">
        <f t="shared" si="79"/>
        <v>-458989.08220191888</v>
      </c>
      <c r="X265" s="25">
        <f t="shared" si="80"/>
        <v>112844.88137492746</v>
      </c>
      <c r="Y265" s="25">
        <f t="shared" si="81"/>
        <v>282322.23260779999</v>
      </c>
      <c r="Z265" s="25">
        <f t="shared" si="85"/>
        <v>0</v>
      </c>
      <c r="AA265" s="25">
        <f t="shared" si="86"/>
        <v>0</v>
      </c>
      <c r="AB265" s="25">
        <f t="shared" si="82"/>
        <v>0</v>
      </c>
      <c r="AC265" s="25">
        <f t="shared" si="87"/>
        <v>3797.5362983000005</v>
      </c>
      <c r="AD265" s="25">
        <f t="shared" si="88"/>
        <v>990.05452894250004</v>
      </c>
      <c r="AE265" s="25">
        <f t="shared" si="89"/>
        <v>29722.028549679348</v>
      </c>
      <c r="AF265" s="25">
        <f t="shared" si="90"/>
        <v>661954.22368956462</v>
      </c>
      <c r="AG265" s="25">
        <f t="shared" si="83"/>
        <v>623989</v>
      </c>
      <c r="AH265" s="38">
        <f t="shared" si="91"/>
        <v>37965.22368956462</v>
      </c>
      <c r="AI265" s="38"/>
      <c r="AJ265" s="2">
        <v>39056</v>
      </c>
      <c r="BB265" s="38">
        <f t="shared" si="92"/>
        <v>0</v>
      </c>
      <c r="BC265" s="38"/>
    </row>
    <row r="266" spans="1:55" hidden="1" x14ac:dyDescent="0.25">
      <c r="A266" s="2">
        <v>39057</v>
      </c>
      <c r="B266" s="7">
        <v>593658</v>
      </c>
      <c r="C266" s="3">
        <v>36.375</v>
      </c>
      <c r="D266" s="7">
        <f t="shared" si="95"/>
        <v>1323.140625</v>
      </c>
      <c r="E266" s="7">
        <f t="shared" si="96"/>
        <v>48129.240234375</v>
      </c>
      <c r="F266" s="7">
        <f t="shared" si="75"/>
        <v>1750701.1135253906</v>
      </c>
      <c r="H266" s="11">
        <v>623989</v>
      </c>
      <c r="I266" s="5">
        <v>0</v>
      </c>
      <c r="K266">
        <v>0</v>
      </c>
      <c r="L266">
        <v>0</v>
      </c>
      <c r="M266">
        <v>8</v>
      </c>
      <c r="N266" s="3">
        <v>3.375</v>
      </c>
      <c r="O266" s="3">
        <f t="shared" si="76"/>
        <v>122.765625</v>
      </c>
      <c r="T266" s="37">
        <f t="shared" si="84"/>
        <v>50916.90500662</v>
      </c>
      <c r="U266" s="25">
        <f t="shared" si="77"/>
        <v>2190.0172429499999</v>
      </c>
      <c r="V266" s="25">
        <f t="shared" si="78"/>
        <v>552638.5399929093</v>
      </c>
      <c r="W266" s="25">
        <f t="shared" si="79"/>
        <v>-370029.68946831429</v>
      </c>
      <c r="X266" s="25">
        <f t="shared" si="80"/>
        <v>84669.595628706855</v>
      </c>
      <c r="Y266" s="25">
        <f t="shared" si="81"/>
        <v>262413.36988174001</v>
      </c>
      <c r="Z266" s="25">
        <f t="shared" si="85"/>
        <v>0</v>
      </c>
      <c r="AA266" s="25">
        <f t="shared" si="86"/>
        <v>0</v>
      </c>
      <c r="AB266" s="25">
        <f t="shared" si="82"/>
        <v>0</v>
      </c>
      <c r="AC266" s="25">
        <f t="shared" si="87"/>
        <v>3038.0290386400002</v>
      </c>
      <c r="AD266" s="25">
        <f t="shared" si="88"/>
        <v>786.21977298375009</v>
      </c>
      <c r="AE266" s="25">
        <f t="shared" si="89"/>
        <v>21967.199766226408</v>
      </c>
      <c r="AF266" s="25">
        <f t="shared" si="90"/>
        <v>608590.18686246208</v>
      </c>
      <c r="AG266" s="25">
        <f t="shared" si="83"/>
        <v>593658</v>
      </c>
      <c r="AH266" s="38">
        <f t="shared" si="91"/>
        <v>14932.186862462084</v>
      </c>
      <c r="AI266" s="38"/>
      <c r="AJ266" s="2">
        <v>39057</v>
      </c>
      <c r="BB266" s="38">
        <f t="shared" si="92"/>
        <v>0</v>
      </c>
      <c r="BC266" s="38"/>
    </row>
    <row r="267" spans="1:55" hidden="1" x14ac:dyDescent="0.25">
      <c r="A267" s="2">
        <v>39058</v>
      </c>
      <c r="B267" s="7">
        <v>555624</v>
      </c>
      <c r="C267" s="3">
        <v>34.2083333333333</v>
      </c>
      <c r="D267" s="7">
        <f t="shared" si="95"/>
        <v>1170.2100694444421</v>
      </c>
      <c r="E267" s="7">
        <f t="shared" si="96"/>
        <v>40030.936125578584</v>
      </c>
      <c r="F267" s="7">
        <f t="shared" si="75"/>
        <v>1369391.6066291658</v>
      </c>
      <c r="H267" s="11">
        <v>593658</v>
      </c>
      <c r="I267" s="5">
        <v>0</v>
      </c>
      <c r="K267">
        <v>0</v>
      </c>
      <c r="L267">
        <v>0</v>
      </c>
      <c r="M267">
        <v>8</v>
      </c>
      <c r="N267" s="3">
        <v>3.625</v>
      </c>
      <c r="O267" s="3">
        <f t="shared" si="76"/>
        <v>124.00520833333321</v>
      </c>
      <c r="T267" s="37">
        <f t="shared" si="84"/>
        <v>50916.90500662</v>
      </c>
      <c r="U267" s="25">
        <f t="shared" si="77"/>
        <v>2059.5694804833315</v>
      </c>
      <c r="V267" s="25">
        <f t="shared" si="78"/>
        <v>488763.75801912782</v>
      </c>
      <c r="W267" s="25">
        <f t="shared" si="79"/>
        <v>-307767.89310491225</v>
      </c>
      <c r="X267" s="25">
        <f t="shared" si="80"/>
        <v>66228.228619308007</v>
      </c>
      <c r="Y267" s="25">
        <f t="shared" si="81"/>
        <v>249657.92079228</v>
      </c>
      <c r="Z267" s="25">
        <f t="shared" si="85"/>
        <v>0</v>
      </c>
      <c r="AA267" s="25">
        <f t="shared" si="86"/>
        <v>0</v>
      </c>
      <c r="AB267" s="25">
        <f t="shared" si="82"/>
        <v>0</v>
      </c>
      <c r="AC267" s="25">
        <f t="shared" si="87"/>
        <v>3038.0290386400002</v>
      </c>
      <c r="AD267" s="25">
        <f t="shared" si="88"/>
        <v>844.45827468624998</v>
      </c>
      <c r="AE267" s="25">
        <f t="shared" si="89"/>
        <v>22189.005949432947</v>
      </c>
      <c r="AF267" s="25">
        <f t="shared" si="90"/>
        <v>575929.98207566608</v>
      </c>
      <c r="AG267" s="25">
        <f t="shared" si="83"/>
        <v>555624</v>
      </c>
      <c r="AH267" s="38">
        <f t="shared" si="91"/>
        <v>20305.982075666077</v>
      </c>
      <c r="AI267" s="38"/>
      <c r="AJ267" s="2">
        <v>39058</v>
      </c>
      <c r="BB267" s="38">
        <f t="shared" si="92"/>
        <v>0</v>
      </c>
      <c r="BC267" s="38"/>
    </row>
    <row r="268" spans="1:55" hidden="1" x14ac:dyDescent="0.25">
      <c r="A268" s="2">
        <v>39059</v>
      </c>
      <c r="B268" s="7">
        <v>511938</v>
      </c>
      <c r="C268" s="3">
        <v>30.7083333333333</v>
      </c>
      <c r="D268" s="7">
        <f t="shared" si="95"/>
        <v>943.00173611110904</v>
      </c>
      <c r="E268" s="7">
        <f t="shared" si="96"/>
        <v>28958.011646411942</v>
      </c>
      <c r="F268" s="7">
        <f t="shared" si="75"/>
        <v>889252.27430856577</v>
      </c>
      <c r="H268" s="11">
        <v>555624</v>
      </c>
      <c r="I268" s="5">
        <v>0</v>
      </c>
      <c r="K268">
        <v>1</v>
      </c>
      <c r="L268">
        <v>0</v>
      </c>
      <c r="M268">
        <v>21</v>
      </c>
      <c r="N268" s="3">
        <v>5.625</v>
      </c>
      <c r="O268" s="3">
        <f t="shared" si="76"/>
        <v>172.7343749999998</v>
      </c>
      <c r="T268" s="37">
        <f t="shared" si="84"/>
        <v>50916.90500662</v>
      </c>
      <c r="U268" s="25">
        <f t="shared" si="77"/>
        <v>1848.8461718833314</v>
      </c>
      <c r="V268" s="25">
        <f t="shared" si="78"/>
        <v>393865.24214326963</v>
      </c>
      <c r="W268" s="25">
        <f t="shared" si="79"/>
        <v>-222636.46807972071</v>
      </c>
      <c r="X268" s="25">
        <f t="shared" si="80"/>
        <v>43007.130055453745</v>
      </c>
      <c r="Y268" s="25">
        <f t="shared" si="81"/>
        <v>233663.03929583999</v>
      </c>
      <c r="Z268" s="25">
        <f t="shared" si="85"/>
        <v>-10589.1577886</v>
      </c>
      <c r="AA268" s="25">
        <f t="shared" si="86"/>
        <v>0</v>
      </c>
      <c r="AB268" s="25">
        <f t="shared" si="82"/>
        <v>0</v>
      </c>
      <c r="AC268" s="25">
        <f t="shared" si="87"/>
        <v>7974.8262264300001</v>
      </c>
      <c r="AD268" s="25">
        <f t="shared" si="88"/>
        <v>1310.36628830625</v>
      </c>
      <c r="AE268" s="25">
        <f t="shared" si="89"/>
        <v>30908.412042208558</v>
      </c>
      <c r="AF268" s="25">
        <f t="shared" si="90"/>
        <v>530269.14136169082</v>
      </c>
      <c r="AG268" s="25">
        <f t="shared" si="83"/>
        <v>511938</v>
      </c>
      <c r="AH268" s="38">
        <f t="shared" si="91"/>
        <v>18331.141361690825</v>
      </c>
      <c r="AI268" s="38"/>
      <c r="AJ268" s="2">
        <v>39059</v>
      </c>
      <c r="BB268" s="38">
        <f t="shared" si="92"/>
        <v>0</v>
      </c>
      <c r="BC268" s="38"/>
    </row>
    <row r="269" spans="1:55" hidden="1" x14ac:dyDescent="0.25">
      <c r="A269" s="2">
        <v>39060</v>
      </c>
      <c r="B269" s="7">
        <v>443625</v>
      </c>
      <c r="C269" s="3">
        <v>24.4166666666667</v>
      </c>
      <c r="D269" s="7">
        <f t="shared" si="95"/>
        <v>596.17361111111268</v>
      </c>
      <c r="E269" s="7">
        <f t="shared" si="96"/>
        <v>14556.572337963022</v>
      </c>
      <c r="F269" s="7">
        <f t="shared" si="75"/>
        <v>355422.97458526422</v>
      </c>
      <c r="H269" s="11">
        <v>511938</v>
      </c>
      <c r="I269" s="5">
        <v>0</v>
      </c>
      <c r="K269">
        <v>0</v>
      </c>
      <c r="L269">
        <v>1</v>
      </c>
      <c r="M269">
        <v>18</v>
      </c>
      <c r="N269" s="3">
        <v>10</v>
      </c>
      <c r="O269" s="3">
        <f t="shared" si="76"/>
        <v>244.166666666667</v>
      </c>
      <c r="T269" s="37">
        <f t="shared" si="84"/>
        <v>50916.90500662</v>
      </c>
      <c r="U269" s="25">
        <f t="shared" si="77"/>
        <v>1470.0459385666686</v>
      </c>
      <c r="V269" s="25">
        <f t="shared" si="78"/>
        <v>249004.91134624925</v>
      </c>
      <c r="W269" s="25">
        <f t="shared" si="79"/>
        <v>-111914.58489079673</v>
      </c>
      <c r="X269" s="25">
        <f t="shared" si="80"/>
        <v>17189.410175610781</v>
      </c>
      <c r="Y269" s="25">
        <f t="shared" si="81"/>
        <v>215291.25633708001</v>
      </c>
      <c r="Z269" s="25">
        <f t="shared" si="85"/>
        <v>0</v>
      </c>
      <c r="AA269" s="25">
        <f t="shared" si="86"/>
        <v>-10611.011341539999</v>
      </c>
      <c r="AB269" s="25">
        <f t="shared" si="82"/>
        <v>0</v>
      </c>
      <c r="AC269" s="25">
        <f t="shared" si="87"/>
        <v>6835.5653369400006</v>
      </c>
      <c r="AD269" s="25">
        <f t="shared" si="88"/>
        <v>2329.5400681000001</v>
      </c>
      <c r="AE269" s="25">
        <f t="shared" si="89"/>
        <v>43690.22633917506</v>
      </c>
      <c r="AF269" s="25">
        <f t="shared" si="90"/>
        <v>464202.26431600499</v>
      </c>
      <c r="AG269" s="25">
        <f t="shared" si="83"/>
        <v>443625</v>
      </c>
      <c r="AH269" s="38">
        <f t="shared" si="91"/>
        <v>20577.264316004992</v>
      </c>
      <c r="AI269" s="38"/>
      <c r="AJ269" s="2">
        <v>39060</v>
      </c>
      <c r="BB269" s="38">
        <f t="shared" si="92"/>
        <v>0</v>
      </c>
      <c r="BC269" s="38"/>
    </row>
    <row r="270" spans="1:55" hidden="1" x14ac:dyDescent="0.25">
      <c r="A270" s="2">
        <v>39061</v>
      </c>
      <c r="B270" s="7">
        <v>486549</v>
      </c>
      <c r="C270" s="3">
        <v>28</v>
      </c>
      <c r="D270" s="7">
        <f t="shared" si="95"/>
        <v>784</v>
      </c>
      <c r="E270" s="7">
        <f t="shared" si="96"/>
        <v>21952</v>
      </c>
      <c r="F270" s="7">
        <f t="shared" si="75"/>
        <v>614656</v>
      </c>
      <c r="H270" s="11">
        <v>443625</v>
      </c>
      <c r="I270" s="5">
        <v>0</v>
      </c>
      <c r="K270">
        <v>0</v>
      </c>
      <c r="L270">
        <v>1</v>
      </c>
      <c r="M270">
        <v>18</v>
      </c>
      <c r="N270" s="3">
        <v>8.4583333333333304</v>
      </c>
      <c r="O270" s="3">
        <f t="shared" si="76"/>
        <v>236.83333333333326</v>
      </c>
      <c r="T270" s="37">
        <f t="shared" si="84"/>
        <v>50916.90500662</v>
      </c>
      <c r="U270" s="25">
        <f t="shared" si="77"/>
        <v>1685.7864688</v>
      </c>
      <c r="V270" s="25">
        <f t="shared" si="78"/>
        <v>327454.69919680001</v>
      </c>
      <c r="W270" s="25">
        <f t="shared" si="79"/>
        <v>-168772.49056191999</v>
      </c>
      <c r="X270" s="25">
        <f t="shared" si="80"/>
        <v>29726.761792000001</v>
      </c>
      <c r="Y270" s="25">
        <f t="shared" si="81"/>
        <v>186562.79391750001</v>
      </c>
      <c r="Z270" s="25">
        <f t="shared" si="85"/>
        <v>0</v>
      </c>
      <c r="AA270" s="25">
        <f t="shared" si="86"/>
        <v>-10611.011341539999</v>
      </c>
      <c r="AB270" s="25">
        <f t="shared" si="82"/>
        <v>0</v>
      </c>
      <c r="AC270" s="25">
        <f t="shared" si="87"/>
        <v>6835.5653369400006</v>
      </c>
      <c r="AD270" s="25">
        <f t="shared" si="88"/>
        <v>1970.4026409345827</v>
      </c>
      <c r="AE270" s="25">
        <f t="shared" si="89"/>
        <v>42378.028414994988</v>
      </c>
      <c r="AF270" s="25">
        <f t="shared" si="90"/>
        <v>468147.44087112957</v>
      </c>
      <c r="AG270" s="25">
        <f t="shared" si="83"/>
        <v>486549</v>
      </c>
      <c r="AH270" s="38">
        <f t="shared" si="91"/>
        <v>-18401.559128870431</v>
      </c>
      <c r="AI270" s="38"/>
      <c r="AJ270" s="2">
        <v>39061</v>
      </c>
      <c r="BB270" s="38">
        <f t="shared" si="92"/>
        <v>0</v>
      </c>
      <c r="BC270" s="38"/>
    </row>
    <row r="271" spans="1:55" hidden="1" x14ac:dyDescent="0.25">
      <c r="A271" s="2">
        <v>39062</v>
      </c>
      <c r="B271" s="7">
        <v>546391</v>
      </c>
      <c r="C271" s="3">
        <v>29.5833333333333</v>
      </c>
      <c r="D271" s="7">
        <f t="shared" si="95"/>
        <v>875.17361111110915</v>
      </c>
      <c r="E271" s="7">
        <f t="shared" si="96"/>
        <v>25890.552662036949</v>
      </c>
      <c r="F271" s="7">
        <f t="shared" si="75"/>
        <v>765928.84958525887</v>
      </c>
      <c r="H271" s="11">
        <v>486549</v>
      </c>
      <c r="I271" s="5">
        <v>0</v>
      </c>
      <c r="K271">
        <v>0</v>
      </c>
      <c r="L271">
        <v>0</v>
      </c>
      <c r="M271">
        <v>13</v>
      </c>
      <c r="N271" s="3">
        <v>6.4583333333333304</v>
      </c>
      <c r="O271" s="3">
        <f t="shared" si="76"/>
        <v>191.05902777777749</v>
      </c>
      <c r="T271" s="37">
        <f t="shared" si="84"/>
        <v>50916.90500662</v>
      </c>
      <c r="U271" s="25">
        <f t="shared" si="77"/>
        <v>1781.1136798333314</v>
      </c>
      <c r="V271" s="25">
        <f t="shared" si="78"/>
        <v>365535.34639204777</v>
      </c>
      <c r="W271" s="25">
        <f t="shared" si="79"/>
        <v>-199053.0728314743</v>
      </c>
      <c r="X271" s="25">
        <f t="shared" si="80"/>
        <v>37042.808434704275</v>
      </c>
      <c r="Y271" s="25">
        <f t="shared" si="81"/>
        <v>204614.12413133998</v>
      </c>
      <c r="Z271" s="25">
        <f t="shared" si="85"/>
        <v>0</v>
      </c>
      <c r="AA271" s="25">
        <f t="shared" si="86"/>
        <v>0</v>
      </c>
      <c r="AB271" s="25">
        <f t="shared" si="82"/>
        <v>0</v>
      </c>
      <c r="AC271" s="25">
        <f t="shared" si="87"/>
        <v>4936.79718779</v>
      </c>
      <c r="AD271" s="25">
        <f t="shared" si="88"/>
        <v>1504.4946273145827</v>
      </c>
      <c r="AE271" s="25">
        <f t="shared" si="89"/>
        <v>34187.353588070262</v>
      </c>
      <c r="AF271" s="25">
        <f t="shared" si="90"/>
        <v>501465.87021624588</v>
      </c>
      <c r="AG271" s="25">
        <f t="shared" si="83"/>
        <v>546391</v>
      </c>
      <c r="AH271" s="38">
        <f t="shared" si="91"/>
        <v>-44925.129783754121</v>
      </c>
      <c r="AI271" s="38"/>
      <c r="AJ271" s="2">
        <v>39062</v>
      </c>
      <c r="BB271" s="38">
        <f t="shared" si="92"/>
        <v>0</v>
      </c>
      <c r="BC271" s="38"/>
    </row>
    <row r="272" spans="1:55" hidden="1" x14ac:dyDescent="0.25">
      <c r="A272" s="2">
        <v>39063</v>
      </c>
      <c r="B272" s="7">
        <v>526653</v>
      </c>
      <c r="C272" s="3">
        <v>25.5833333333333</v>
      </c>
      <c r="D272" s="7">
        <f t="shared" si="95"/>
        <v>654.50694444444275</v>
      </c>
      <c r="E272" s="7">
        <f t="shared" si="96"/>
        <v>16744.469328703639</v>
      </c>
      <c r="F272" s="7">
        <f t="shared" si="75"/>
        <v>428379.34032600088</v>
      </c>
      <c r="H272" s="11">
        <v>546391</v>
      </c>
      <c r="I272" s="5">
        <v>0</v>
      </c>
      <c r="K272">
        <v>0</v>
      </c>
      <c r="L272">
        <v>0</v>
      </c>
      <c r="M272">
        <v>13</v>
      </c>
      <c r="N272" s="3">
        <v>9.75</v>
      </c>
      <c r="O272" s="3">
        <f t="shared" si="76"/>
        <v>249.43749999999969</v>
      </c>
      <c r="T272" s="37">
        <f t="shared" si="84"/>
        <v>50916.90500662</v>
      </c>
      <c r="U272" s="25">
        <f t="shared" si="77"/>
        <v>1540.2870414333313</v>
      </c>
      <c r="V272" s="25">
        <f t="shared" si="78"/>
        <v>273369.10027458123</v>
      </c>
      <c r="W272" s="25">
        <f t="shared" si="79"/>
        <v>-128735.68657721364</v>
      </c>
      <c r="X272" s="25">
        <f t="shared" si="80"/>
        <v>20717.817131021464</v>
      </c>
      <c r="Y272" s="25">
        <f t="shared" si="81"/>
        <v>229780.17814906</v>
      </c>
      <c r="Z272" s="25">
        <f t="shared" si="85"/>
        <v>0</v>
      </c>
      <c r="AA272" s="25">
        <f t="shared" si="86"/>
        <v>0</v>
      </c>
      <c r="AB272" s="25">
        <f t="shared" si="82"/>
        <v>0</v>
      </c>
      <c r="AC272" s="25">
        <f t="shared" si="87"/>
        <v>4936.79718779</v>
      </c>
      <c r="AD272" s="25">
        <f t="shared" si="88"/>
        <v>2271.3015663975002</v>
      </c>
      <c r="AE272" s="25">
        <f t="shared" si="89"/>
        <v>44633.368597179317</v>
      </c>
      <c r="AF272" s="25">
        <f t="shared" si="90"/>
        <v>499430.06837686914</v>
      </c>
      <c r="AG272" s="25">
        <f t="shared" si="83"/>
        <v>526653</v>
      </c>
      <c r="AH272" s="38">
        <f t="shared" si="91"/>
        <v>-27222.931623130862</v>
      </c>
      <c r="AI272" s="38"/>
      <c r="AJ272" s="2">
        <v>39063</v>
      </c>
      <c r="BB272" s="38">
        <f t="shared" si="92"/>
        <v>0</v>
      </c>
      <c r="BC272" s="38"/>
    </row>
    <row r="273" spans="1:55" hidden="1" x14ac:dyDescent="0.25">
      <c r="A273" s="2">
        <v>39064</v>
      </c>
      <c r="B273" s="7">
        <v>465691</v>
      </c>
      <c r="C273" s="3">
        <v>21.5</v>
      </c>
      <c r="D273" s="7">
        <f t="shared" si="95"/>
        <v>462.25</v>
      </c>
      <c r="E273" s="7">
        <f t="shared" si="96"/>
        <v>9938.375</v>
      </c>
      <c r="F273" s="7">
        <f t="shared" si="75"/>
        <v>213675.0625</v>
      </c>
      <c r="H273" s="11">
        <v>526653</v>
      </c>
      <c r="I273" s="5">
        <v>0</v>
      </c>
      <c r="K273">
        <v>0</v>
      </c>
      <c r="L273">
        <v>0</v>
      </c>
      <c r="M273">
        <v>15</v>
      </c>
      <c r="N273" s="3">
        <v>10.8333333333333</v>
      </c>
      <c r="O273" s="3">
        <f t="shared" si="76"/>
        <v>232.91666666666595</v>
      </c>
      <c r="T273" s="37">
        <f t="shared" si="84"/>
        <v>50916.90500662</v>
      </c>
      <c r="U273" s="25">
        <f t="shared" si="77"/>
        <v>1294.4431814</v>
      </c>
      <c r="V273" s="25">
        <f t="shared" si="78"/>
        <v>193068.79426495</v>
      </c>
      <c r="W273" s="25">
        <f t="shared" si="79"/>
        <v>-76408.723619183744</v>
      </c>
      <c r="X273" s="25">
        <f t="shared" si="80"/>
        <v>10334.020466453127</v>
      </c>
      <c r="Y273" s="25">
        <f t="shared" si="81"/>
        <v>221479.52686397999</v>
      </c>
      <c r="Z273" s="25">
        <f t="shared" si="85"/>
        <v>0</v>
      </c>
      <c r="AA273" s="25">
        <f t="shared" si="86"/>
        <v>0</v>
      </c>
      <c r="AB273" s="25">
        <f t="shared" si="82"/>
        <v>0</v>
      </c>
      <c r="AC273" s="25">
        <f t="shared" si="87"/>
        <v>5696.3044474500002</v>
      </c>
      <c r="AD273" s="25">
        <f t="shared" si="88"/>
        <v>2523.6684071083259</v>
      </c>
      <c r="AE273" s="25">
        <f t="shared" si="89"/>
        <v>41677.195432762368</v>
      </c>
      <c r="AF273" s="25">
        <f t="shared" si="90"/>
        <v>450582.13445154013</v>
      </c>
      <c r="AG273" s="25">
        <f t="shared" si="83"/>
        <v>465691</v>
      </c>
      <c r="AH273" s="38">
        <f t="shared" si="91"/>
        <v>-15108.865548459871</v>
      </c>
      <c r="AI273" s="38"/>
      <c r="AJ273" s="2">
        <v>39064</v>
      </c>
      <c r="BB273" s="38">
        <f t="shared" si="92"/>
        <v>0</v>
      </c>
      <c r="BC273" s="38"/>
    </row>
    <row r="274" spans="1:55" hidden="1" x14ac:dyDescent="0.25">
      <c r="A274" s="2">
        <v>39065</v>
      </c>
      <c r="B274" s="7">
        <v>360940</v>
      </c>
      <c r="C274" s="3">
        <v>14.5416666666667</v>
      </c>
      <c r="D274" s="7">
        <f t="shared" si="95"/>
        <v>211.46006944444539</v>
      </c>
      <c r="E274" s="7">
        <f t="shared" si="96"/>
        <v>3074.981843171317</v>
      </c>
      <c r="F274" s="7">
        <f t="shared" si="75"/>
        <v>44715.36096944967</v>
      </c>
      <c r="H274" s="11">
        <v>465691</v>
      </c>
      <c r="I274" s="5">
        <v>0</v>
      </c>
      <c r="K274">
        <v>0</v>
      </c>
      <c r="L274">
        <v>0</v>
      </c>
      <c r="M274">
        <v>21</v>
      </c>
      <c r="N274" s="3">
        <v>10.8333333333333</v>
      </c>
      <c r="O274" s="3">
        <f t="shared" si="76"/>
        <v>157.53472222222209</v>
      </c>
      <c r="T274" s="37">
        <f t="shared" si="84"/>
        <v>50916.90500662</v>
      </c>
      <c r="U274" s="25">
        <f t="shared" si="77"/>
        <v>875.50517501666866</v>
      </c>
      <c r="V274" s="25">
        <f t="shared" si="78"/>
        <v>88320.909989879219</v>
      </c>
      <c r="W274" s="25">
        <f t="shared" si="79"/>
        <v>-23641.232876489907</v>
      </c>
      <c r="X274" s="25">
        <f t="shared" si="80"/>
        <v>2162.5801814057368</v>
      </c>
      <c r="Y274" s="25">
        <f t="shared" si="81"/>
        <v>195842.46618706</v>
      </c>
      <c r="Z274" s="25">
        <f t="shared" si="85"/>
        <v>0</v>
      </c>
      <c r="AA274" s="25">
        <f t="shared" si="86"/>
        <v>0</v>
      </c>
      <c r="AB274" s="25">
        <f t="shared" si="82"/>
        <v>0</v>
      </c>
      <c r="AC274" s="25">
        <f t="shared" si="87"/>
        <v>7974.8262264300001</v>
      </c>
      <c r="AD274" s="25">
        <f t="shared" si="88"/>
        <v>2523.6684071083259</v>
      </c>
      <c r="AE274" s="25">
        <f t="shared" si="89"/>
        <v>28188.6457481281</v>
      </c>
      <c r="AF274" s="25">
        <f t="shared" si="90"/>
        <v>353164.27404515818</v>
      </c>
      <c r="AG274" s="25">
        <f t="shared" si="83"/>
        <v>360940</v>
      </c>
      <c r="AH274" s="38">
        <f t="shared" si="91"/>
        <v>-7775.7259548418224</v>
      </c>
      <c r="AI274" s="38"/>
      <c r="AJ274" s="2">
        <v>39065</v>
      </c>
      <c r="BB274" s="38">
        <f t="shared" si="92"/>
        <v>0</v>
      </c>
      <c r="BC274" s="38"/>
    </row>
    <row r="275" spans="1:55" hidden="1" x14ac:dyDescent="0.25">
      <c r="A275" s="2">
        <v>39066</v>
      </c>
      <c r="B275" s="7">
        <v>439092</v>
      </c>
      <c r="C275" s="3">
        <v>24.1666666666667</v>
      </c>
      <c r="D275" s="7">
        <f t="shared" si="95"/>
        <v>584.02777777777942</v>
      </c>
      <c r="E275" s="7">
        <f t="shared" si="96"/>
        <v>14114.00462962969</v>
      </c>
      <c r="F275" s="7">
        <f t="shared" si="75"/>
        <v>341088.4452160513</v>
      </c>
      <c r="H275" s="11">
        <v>360940</v>
      </c>
      <c r="I275" s="5">
        <v>0</v>
      </c>
      <c r="K275">
        <v>1</v>
      </c>
      <c r="L275">
        <v>0</v>
      </c>
      <c r="M275">
        <v>22</v>
      </c>
      <c r="N275" s="3">
        <v>11.4166666666667</v>
      </c>
      <c r="O275" s="3">
        <f t="shared" si="76"/>
        <v>275.90277777777897</v>
      </c>
      <c r="T275" s="37">
        <f t="shared" si="84"/>
        <v>50916.90500662</v>
      </c>
      <c r="U275" s="25">
        <f t="shared" si="77"/>
        <v>1454.9942736666687</v>
      </c>
      <c r="V275" s="25">
        <f t="shared" si="78"/>
        <v>243931.93915152847</v>
      </c>
      <c r="W275" s="25">
        <f t="shared" si="79"/>
        <v>-108512.01317169606</v>
      </c>
      <c r="X275" s="25">
        <f t="shared" si="80"/>
        <v>16496.145748095194</v>
      </c>
      <c r="Y275" s="25">
        <f t="shared" si="81"/>
        <v>151790.30676039998</v>
      </c>
      <c r="Z275" s="25">
        <f t="shared" si="85"/>
        <v>-10589.1577886</v>
      </c>
      <c r="AA275" s="25">
        <f t="shared" si="86"/>
        <v>0</v>
      </c>
      <c r="AB275" s="25">
        <f t="shared" si="82"/>
        <v>0</v>
      </c>
      <c r="AC275" s="25">
        <f t="shared" si="87"/>
        <v>8354.5798562600012</v>
      </c>
      <c r="AD275" s="25">
        <f t="shared" si="88"/>
        <v>2659.5582444141746</v>
      </c>
      <c r="AE275" s="25">
        <f t="shared" si="89"/>
        <v>49368.961673931466</v>
      </c>
      <c r="AF275" s="25">
        <f t="shared" si="90"/>
        <v>405872.21975461981</v>
      </c>
      <c r="AG275" s="25">
        <f t="shared" si="83"/>
        <v>439092</v>
      </c>
      <c r="AH275" s="38">
        <f t="shared" si="91"/>
        <v>-33219.780245380185</v>
      </c>
      <c r="AI275" s="38"/>
      <c r="AJ275" s="2">
        <v>39066</v>
      </c>
      <c r="BB275" s="38">
        <f t="shared" si="92"/>
        <v>0</v>
      </c>
      <c r="BC275" s="38"/>
    </row>
    <row r="276" spans="1:55" hidden="1" x14ac:dyDescent="0.25">
      <c r="A276" s="2">
        <v>39067</v>
      </c>
      <c r="B276" s="7">
        <v>613961</v>
      </c>
      <c r="C276" s="3">
        <v>37.3333333333333</v>
      </c>
      <c r="D276" s="7">
        <f t="shared" si="95"/>
        <v>1393.7777777777753</v>
      </c>
      <c r="E276" s="7">
        <f t="shared" si="96"/>
        <v>52034.370370370234</v>
      </c>
      <c r="F276" s="7">
        <f t="shared" si="75"/>
        <v>1942616.4938271537</v>
      </c>
      <c r="H276" s="11">
        <v>439092</v>
      </c>
      <c r="I276" s="5">
        <v>0</v>
      </c>
      <c r="K276">
        <v>0</v>
      </c>
      <c r="L276">
        <v>1</v>
      </c>
      <c r="M276">
        <v>12</v>
      </c>
      <c r="N276" s="3">
        <v>6.875</v>
      </c>
      <c r="O276" s="3">
        <f t="shared" si="76"/>
        <v>256.66666666666646</v>
      </c>
      <c r="T276" s="37">
        <f t="shared" si="84"/>
        <v>50916.90500662</v>
      </c>
      <c r="U276" s="25">
        <f t="shared" si="77"/>
        <v>2247.7152917333315</v>
      </c>
      <c r="V276" s="25">
        <f t="shared" si="78"/>
        <v>582141.68746097677</v>
      </c>
      <c r="W276" s="25">
        <f t="shared" si="79"/>
        <v>-400053.31096158706</v>
      </c>
      <c r="X276" s="25">
        <f t="shared" si="80"/>
        <v>93951.247145086105</v>
      </c>
      <c r="Y276" s="25">
        <f t="shared" si="81"/>
        <v>184656.47857271999</v>
      </c>
      <c r="Z276" s="25">
        <f t="shared" si="85"/>
        <v>0</v>
      </c>
      <c r="AA276" s="25">
        <f t="shared" si="86"/>
        <v>-10611.011341539999</v>
      </c>
      <c r="AB276" s="25">
        <f t="shared" si="82"/>
        <v>0</v>
      </c>
      <c r="AC276" s="25">
        <f t="shared" si="87"/>
        <v>4557.0435579599998</v>
      </c>
      <c r="AD276" s="25">
        <f t="shared" si="88"/>
        <v>1601.5587968187501</v>
      </c>
      <c r="AE276" s="25">
        <f t="shared" si="89"/>
        <v>45926.927346299963</v>
      </c>
      <c r="AF276" s="25">
        <f t="shared" si="90"/>
        <v>555335.24087508791</v>
      </c>
      <c r="AG276" s="25">
        <f t="shared" si="83"/>
        <v>613961</v>
      </c>
      <c r="AH276" s="38">
        <f t="shared" si="91"/>
        <v>-58625.759124912089</v>
      </c>
      <c r="AI276" s="38"/>
      <c r="AJ276" s="2">
        <v>39067</v>
      </c>
      <c r="BB276" s="38">
        <f t="shared" si="92"/>
        <v>0</v>
      </c>
      <c r="BC276" s="38"/>
    </row>
    <row r="277" spans="1:55" hidden="1" x14ac:dyDescent="0.25">
      <c r="A277" s="2">
        <v>39068</v>
      </c>
      <c r="B277" s="7">
        <v>655141</v>
      </c>
      <c r="C277" s="3">
        <v>39.3333333333333</v>
      </c>
      <c r="D277" s="7">
        <f t="shared" si="95"/>
        <v>1547.1111111111086</v>
      </c>
      <c r="E277" s="7">
        <f t="shared" si="96"/>
        <v>60853.037037036884</v>
      </c>
      <c r="F277" s="7">
        <f t="shared" ref="F277:F340" si="97">+C277^4</f>
        <v>2393552.7901234492</v>
      </c>
      <c r="H277" s="11">
        <v>613961</v>
      </c>
      <c r="I277" s="5">
        <v>0</v>
      </c>
      <c r="K277">
        <v>0</v>
      </c>
      <c r="L277">
        <v>1</v>
      </c>
      <c r="M277">
        <v>12</v>
      </c>
      <c r="N277" s="3">
        <v>5.2916666666666696</v>
      </c>
      <c r="O277" s="3">
        <f t="shared" ref="O277:O340" si="98">+C277*N277</f>
        <v>208.13888888888883</v>
      </c>
      <c r="T277" s="37">
        <f t="shared" si="84"/>
        <v>50916.90500662</v>
      </c>
      <c r="U277" s="25">
        <f t="shared" ref="U277:U340" si="99">+$U$20*C277</f>
        <v>2368.1286109333314</v>
      </c>
      <c r="V277" s="25">
        <f t="shared" ref="V277:V340" si="100">+$V$20*D277</f>
        <v>646184.69835831004</v>
      </c>
      <c r="W277" s="25">
        <f t="shared" ref="W277:W340" si="101">+$W$20*E277</f>
        <v>-467853.43563217361</v>
      </c>
      <c r="X277" s="25">
        <f t="shared" ref="X277:X340" si="102">+$X$20*F277</f>
        <v>115759.9919769379</v>
      </c>
      <c r="Y277" s="25">
        <f t="shared" ref="Y277:Y340" si="103">+H277*$Y$20</f>
        <v>258196.17811526</v>
      </c>
      <c r="Z277" s="25">
        <f t="shared" si="85"/>
        <v>0</v>
      </c>
      <c r="AA277" s="25">
        <f t="shared" si="86"/>
        <v>-10611.011341539999</v>
      </c>
      <c r="AB277" s="25">
        <f t="shared" ref="AB277:AB340" si="104">+$AB$20*I277</f>
        <v>0</v>
      </c>
      <c r="AC277" s="25">
        <f t="shared" si="87"/>
        <v>4557.0435579599998</v>
      </c>
      <c r="AD277" s="25">
        <f t="shared" si="88"/>
        <v>1232.7149527029173</v>
      </c>
      <c r="AE277" s="25">
        <f t="shared" si="89"/>
        <v>37243.556991972488</v>
      </c>
      <c r="AF277" s="25">
        <f t="shared" si="90"/>
        <v>637994.77059698291</v>
      </c>
      <c r="AG277" s="25">
        <f t="shared" ref="AG277:AG340" si="105">+B277</f>
        <v>655141</v>
      </c>
      <c r="AH277" s="38">
        <f t="shared" si="91"/>
        <v>-17146.229403017089</v>
      </c>
      <c r="AI277" s="38"/>
      <c r="AJ277" s="2">
        <v>39068</v>
      </c>
      <c r="BB277" s="38">
        <f t="shared" si="92"/>
        <v>0</v>
      </c>
      <c r="BC277" s="38"/>
    </row>
    <row r="278" spans="1:55" hidden="1" x14ac:dyDescent="0.25">
      <c r="A278" s="2">
        <v>39069</v>
      </c>
      <c r="B278" s="7">
        <v>700780</v>
      </c>
      <c r="C278" s="3">
        <v>43.625</v>
      </c>
      <c r="D278" s="7">
        <f t="shared" si="95"/>
        <v>1903.140625</v>
      </c>
      <c r="E278" s="7">
        <f t="shared" si="96"/>
        <v>83024.509765625</v>
      </c>
      <c r="F278" s="7">
        <f t="shared" si="97"/>
        <v>3621944.2385253906</v>
      </c>
      <c r="H278" s="11">
        <v>655141</v>
      </c>
      <c r="I278" s="5">
        <v>0</v>
      </c>
      <c r="K278">
        <v>0</v>
      </c>
      <c r="L278">
        <v>0</v>
      </c>
      <c r="M278">
        <v>9</v>
      </c>
      <c r="N278" s="3">
        <v>3.625</v>
      </c>
      <c r="O278" s="3">
        <f t="shared" si="98"/>
        <v>158.140625</v>
      </c>
      <c r="T278" s="37">
        <f t="shared" ref="T278:T341" si="106">+$U$2</f>
        <v>50916.90500662</v>
      </c>
      <c r="U278" s="25">
        <f t="shared" si="99"/>
        <v>2626.5155250500002</v>
      </c>
      <c r="V278" s="25">
        <f t="shared" si="100"/>
        <v>794888.18990890938</v>
      </c>
      <c r="W278" s="25">
        <f t="shared" si="101"/>
        <v>-638313.28766522324</v>
      </c>
      <c r="X278" s="25">
        <f t="shared" si="102"/>
        <v>175168.99469386312</v>
      </c>
      <c r="Y278" s="25">
        <f t="shared" si="103"/>
        <v>275514.08367406001</v>
      </c>
      <c r="Z278" s="25">
        <f t="shared" ref="Z278:Z341" si="107">+$Z$20*K278</f>
        <v>0</v>
      </c>
      <c r="AA278" s="25">
        <f t="shared" ref="AA278:AA341" si="108">+$AA$20*L278</f>
        <v>0</v>
      </c>
      <c r="AB278" s="25">
        <f t="shared" si="104"/>
        <v>0</v>
      </c>
      <c r="AC278" s="25">
        <f t="shared" ref="AC278:AC341" si="109">+$AC$20*M278</f>
        <v>3417.7826684700003</v>
      </c>
      <c r="AD278" s="25">
        <f t="shared" ref="AD278:AD341" si="110">+$AD$20*N278</f>
        <v>844.45827468624998</v>
      </c>
      <c r="AE278" s="25">
        <f t="shared" ref="AE278:AE341" si="111">+$AE$20*O278</f>
        <v>28297.063616390158</v>
      </c>
      <c r="AF278" s="25">
        <f t="shared" ref="AF278:AF341" si="112">SUM(T278:AE278)</f>
        <v>693360.70570282557</v>
      </c>
      <c r="AG278" s="25">
        <f t="shared" si="105"/>
        <v>700780</v>
      </c>
      <c r="AH278" s="38">
        <f t="shared" ref="AH278:AH341" si="113">+AF278-AG278</f>
        <v>-7419.2942971744342</v>
      </c>
      <c r="AI278" s="38"/>
      <c r="AJ278" s="2">
        <v>39069</v>
      </c>
      <c r="BB278" s="38">
        <f t="shared" ref="BB278:BB341" si="114">+AZ278-BA278</f>
        <v>0</v>
      </c>
      <c r="BC278" s="38"/>
    </row>
    <row r="279" spans="1:55" hidden="1" x14ac:dyDescent="0.25">
      <c r="A279" s="2">
        <v>39070</v>
      </c>
      <c r="B279" s="7">
        <v>751538</v>
      </c>
      <c r="C279" s="3">
        <v>45.0416666666667</v>
      </c>
      <c r="D279" s="7">
        <f t="shared" si="95"/>
        <v>2028.751736111114</v>
      </c>
      <c r="E279" s="7">
        <f t="shared" si="96"/>
        <v>91378.359447338167</v>
      </c>
      <c r="F279" s="7">
        <f t="shared" si="97"/>
        <v>4115833.6067738594</v>
      </c>
      <c r="H279" s="11">
        <v>700780</v>
      </c>
      <c r="I279" s="5">
        <v>0</v>
      </c>
      <c r="K279">
        <v>0</v>
      </c>
      <c r="L279">
        <v>0</v>
      </c>
      <c r="M279">
        <v>8</v>
      </c>
      <c r="N279" s="3">
        <v>4.5833333333333304</v>
      </c>
      <c r="O279" s="3">
        <f t="shared" si="98"/>
        <v>206.44097222222223</v>
      </c>
      <c r="T279" s="37">
        <f t="shared" si="106"/>
        <v>50916.90500662</v>
      </c>
      <c r="U279" s="25">
        <f t="shared" si="99"/>
        <v>2711.8082928166687</v>
      </c>
      <c r="V279" s="25">
        <f t="shared" si="100"/>
        <v>847352.41006792162</v>
      </c>
      <c r="W279" s="25">
        <f t="shared" si="101"/>
        <v>-702539.78258881252</v>
      </c>
      <c r="X279" s="25">
        <f t="shared" si="102"/>
        <v>199055.08968280588</v>
      </c>
      <c r="Y279" s="25">
        <f t="shared" si="103"/>
        <v>294707.18449479999</v>
      </c>
      <c r="Z279" s="25">
        <f t="shared" si="107"/>
        <v>0</v>
      </c>
      <c r="AA279" s="25">
        <f t="shared" si="108"/>
        <v>0</v>
      </c>
      <c r="AB279" s="25">
        <f t="shared" si="104"/>
        <v>0</v>
      </c>
      <c r="AC279" s="25">
        <f t="shared" si="109"/>
        <v>3038.0290386400002</v>
      </c>
      <c r="AD279" s="25">
        <f t="shared" si="110"/>
        <v>1067.7058645458326</v>
      </c>
      <c r="AE279" s="25">
        <f t="shared" si="111"/>
        <v>36939.73843850469</v>
      </c>
      <c r="AF279" s="25">
        <f t="shared" si="112"/>
        <v>733249.08829784207</v>
      </c>
      <c r="AG279" s="25">
        <f t="shared" si="105"/>
        <v>751538</v>
      </c>
      <c r="AH279" s="38">
        <f t="shared" si="113"/>
        <v>-18288.91170215793</v>
      </c>
      <c r="AI279" s="38"/>
      <c r="AJ279" s="2">
        <v>39070</v>
      </c>
      <c r="BB279" s="38">
        <f t="shared" si="114"/>
        <v>0</v>
      </c>
      <c r="BC279" s="38"/>
    </row>
    <row r="280" spans="1:55" hidden="1" x14ac:dyDescent="0.25">
      <c r="A280" s="2">
        <v>39071</v>
      </c>
      <c r="B280" s="7">
        <v>759143</v>
      </c>
      <c r="C280" s="3">
        <v>45.4166666666667</v>
      </c>
      <c r="D280" s="7">
        <f t="shared" si="95"/>
        <v>2062.673611111114</v>
      </c>
      <c r="E280" s="7">
        <f t="shared" si="96"/>
        <v>93679.759837963167</v>
      </c>
      <c r="F280" s="7">
        <f t="shared" si="97"/>
        <v>4254622.4259741632</v>
      </c>
      <c r="H280" s="11">
        <v>751538</v>
      </c>
      <c r="I280" s="5">
        <v>0</v>
      </c>
      <c r="K280">
        <v>0</v>
      </c>
      <c r="L280">
        <v>0</v>
      </c>
      <c r="M280">
        <v>10</v>
      </c>
      <c r="N280" s="3">
        <v>7.4583333333333304</v>
      </c>
      <c r="O280" s="3">
        <f t="shared" si="98"/>
        <v>338.73263888888903</v>
      </c>
      <c r="T280" s="37">
        <f t="shared" si="106"/>
        <v>50916.90500662</v>
      </c>
      <c r="U280" s="25">
        <f t="shared" si="99"/>
        <v>2734.3857901666688</v>
      </c>
      <c r="V280" s="25">
        <f t="shared" si="100"/>
        <v>861520.62100454979</v>
      </c>
      <c r="W280" s="25">
        <f t="shared" si="101"/>
        <v>-720233.52692672971</v>
      </c>
      <c r="X280" s="25">
        <f t="shared" si="102"/>
        <v>205767.36804299496</v>
      </c>
      <c r="Y280" s="25">
        <f t="shared" si="103"/>
        <v>316053.03807308001</v>
      </c>
      <c r="Z280" s="25">
        <f t="shared" si="107"/>
        <v>0</v>
      </c>
      <c r="AA280" s="25">
        <f t="shared" si="108"/>
        <v>0</v>
      </c>
      <c r="AB280" s="25">
        <f t="shared" si="104"/>
        <v>0</v>
      </c>
      <c r="AC280" s="25">
        <f t="shared" si="109"/>
        <v>3797.5362983000005</v>
      </c>
      <c r="AD280" s="25">
        <f t="shared" si="110"/>
        <v>1737.4486341245827</v>
      </c>
      <c r="AE280" s="25">
        <f t="shared" si="111"/>
        <v>60611.490763910966</v>
      </c>
      <c r="AF280" s="25">
        <f t="shared" si="112"/>
        <v>782905.26668701728</v>
      </c>
      <c r="AG280" s="25">
        <f t="shared" si="105"/>
        <v>759143</v>
      </c>
      <c r="AH280" s="38">
        <f t="shared" si="113"/>
        <v>23762.266687017283</v>
      </c>
      <c r="AI280" s="38"/>
      <c r="AJ280" s="2">
        <v>39071</v>
      </c>
      <c r="BB280" s="38">
        <f t="shared" si="114"/>
        <v>0</v>
      </c>
      <c r="BC280" s="38"/>
    </row>
    <row r="281" spans="1:55" hidden="1" x14ac:dyDescent="0.25">
      <c r="A281" s="2">
        <v>39072</v>
      </c>
      <c r="B281" s="7">
        <v>731438</v>
      </c>
      <c r="C281" s="3">
        <v>43.375</v>
      </c>
      <c r="D281" s="7">
        <f t="shared" si="95"/>
        <v>1881.390625</v>
      </c>
      <c r="E281" s="7">
        <f t="shared" si="96"/>
        <v>81605.318359375</v>
      </c>
      <c r="F281" s="7">
        <f t="shared" si="97"/>
        <v>3539630.6838378906</v>
      </c>
      <c r="H281" s="11">
        <v>759143</v>
      </c>
      <c r="I281" s="5">
        <v>0</v>
      </c>
      <c r="K281">
        <v>0</v>
      </c>
      <c r="L281">
        <v>0</v>
      </c>
      <c r="M281">
        <v>13</v>
      </c>
      <c r="N281" s="3">
        <v>6.8333333333333304</v>
      </c>
      <c r="O281" s="3">
        <f t="shared" si="98"/>
        <v>296.3958333333332</v>
      </c>
      <c r="T281" s="37">
        <f t="shared" si="106"/>
        <v>50916.90500662</v>
      </c>
      <c r="U281" s="25">
        <f t="shared" si="99"/>
        <v>2611.4638601500001</v>
      </c>
      <c r="V281" s="25">
        <f t="shared" si="100"/>
        <v>785803.82803705928</v>
      </c>
      <c r="W281" s="25">
        <f t="shared" si="101"/>
        <v>-627402.18761890009</v>
      </c>
      <c r="X281" s="25">
        <f t="shared" si="102"/>
        <v>171188.04367012289</v>
      </c>
      <c r="Y281" s="25">
        <f t="shared" si="103"/>
        <v>319251.25739737996</v>
      </c>
      <c r="Z281" s="25">
        <f t="shared" si="107"/>
        <v>0</v>
      </c>
      <c r="AA281" s="25">
        <f t="shared" si="108"/>
        <v>0</v>
      </c>
      <c r="AB281" s="25">
        <f t="shared" si="104"/>
        <v>0</v>
      </c>
      <c r="AC281" s="25">
        <f t="shared" si="109"/>
        <v>4936.79718779</v>
      </c>
      <c r="AD281" s="25">
        <f t="shared" si="110"/>
        <v>1591.8523798683327</v>
      </c>
      <c r="AE281" s="25">
        <f t="shared" si="111"/>
        <v>53035.908713945602</v>
      </c>
      <c r="AF281" s="25">
        <f t="shared" si="112"/>
        <v>761933.86863403604</v>
      </c>
      <c r="AG281" s="25">
        <f t="shared" si="105"/>
        <v>731438</v>
      </c>
      <c r="AH281" s="38">
        <f t="shared" si="113"/>
        <v>30495.868634036044</v>
      </c>
      <c r="AI281" s="38"/>
      <c r="AJ281" s="2">
        <v>39072</v>
      </c>
      <c r="BB281" s="38">
        <f t="shared" si="114"/>
        <v>0</v>
      </c>
      <c r="BC281" s="38"/>
    </row>
    <row r="282" spans="1:55" hidden="1" x14ac:dyDescent="0.25">
      <c r="A282" s="2">
        <v>39073</v>
      </c>
      <c r="B282" s="7">
        <v>695322</v>
      </c>
      <c r="C282" s="3">
        <v>39.625</v>
      </c>
      <c r="D282" s="7">
        <f t="shared" si="95"/>
        <v>1570.140625</v>
      </c>
      <c r="E282" s="7">
        <f t="shared" si="96"/>
        <v>62216.822265625</v>
      </c>
      <c r="F282" s="7">
        <f t="shared" si="97"/>
        <v>2465341.5822753906</v>
      </c>
      <c r="H282" s="11">
        <v>731438</v>
      </c>
      <c r="I282" s="5">
        <v>0</v>
      </c>
      <c r="K282">
        <v>1</v>
      </c>
      <c r="L282">
        <v>0</v>
      </c>
      <c r="M282">
        <v>10</v>
      </c>
      <c r="N282" s="3">
        <v>5.125</v>
      </c>
      <c r="O282" s="3">
        <f t="shared" si="98"/>
        <v>203.078125</v>
      </c>
      <c r="T282" s="37">
        <f t="shared" si="106"/>
        <v>50916.90500662</v>
      </c>
      <c r="U282" s="25">
        <f t="shared" si="99"/>
        <v>2385.6888866499999</v>
      </c>
      <c r="V282" s="25">
        <f t="shared" si="100"/>
        <v>655803.47711230931</v>
      </c>
      <c r="W282" s="25">
        <f t="shared" si="101"/>
        <v>-478338.55906604632</v>
      </c>
      <c r="X282" s="25">
        <f t="shared" si="102"/>
        <v>119231.93127898029</v>
      </c>
      <c r="Y282" s="25">
        <f t="shared" si="103"/>
        <v>307600.15070707997</v>
      </c>
      <c r="Z282" s="25">
        <f t="shared" si="107"/>
        <v>-10589.1577886</v>
      </c>
      <c r="AA282" s="25">
        <f t="shared" si="108"/>
        <v>0</v>
      </c>
      <c r="AB282" s="25">
        <f t="shared" si="104"/>
        <v>0</v>
      </c>
      <c r="AC282" s="25">
        <f t="shared" si="109"/>
        <v>3797.5362983000005</v>
      </c>
      <c r="AD282" s="25">
        <f t="shared" si="110"/>
        <v>1193.88928490125</v>
      </c>
      <c r="AE282" s="25">
        <f t="shared" si="111"/>
        <v>36338.003737004532</v>
      </c>
      <c r="AF282" s="25">
        <f t="shared" si="112"/>
        <v>688339.86545719905</v>
      </c>
      <c r="AG282" s="25">
        <f t="shared" si="105"/>
        <v>695322</v>
      </c>
      <c r="AH282" s="38">
        <f t="shared" si="113"/>
        <v>-6982.1345428009517</v>
      </c>
      <c r="AI282" s="38"/>
      <c r="AJ282" s="2">
        <v>39073</v>
      </c>
      <c r="BB282" s="38">
        <f t="shared" si="114"/>
        <v>0</v>
      </c>
      <c r="BC282" s="38"/>
    </row>
    <row r="283" spans="1:55" hidden="1" x14ac:dyDescent="0.25">
      <c r="A283" s="2">
        <v>39074</v>
      </c>
      <c r="B283" s="7">
        <v>609360</v>
      </c>
      <c r="C283" s="3">
        <v>36.875</v>
      </c>
      <c r="D283" s="7">
        <f t="shared" si="95"/>
        <v>1359.765625</v>
      </c>
      <c r="E283" s="7">
        <f t="shared" si="96"/>
        <v>50141.357421875</v>
      </c>
      <c r="F283" s="7">
        <f t="shared" si="97"/>
        <v>1848962.5549316406</v>
      </c>
      <c r="H283" s="11">
        <v>695322</v>
      </c>
      <c r="I283" s="5">
        <v>0</v>
      </c>
      <c r="K283">
        <v>0</v>
      </c>
      <c r="L283">
        <v>1</v>
      </c>
      <c r="M283">
        <v>18</v>
      </c>
      <c r="N283" s="3">
        <v>8.1666666666666696</v>
      </c>
      <c r="O283" s="3">
        <f t="shared" si="98"/>
        <v>301.14583333333343</v>
      </c>
      <c r="T283" s="37">
        <f t="shared" si="106"/>
        <v>50916.90500662</v>
      </c>
      <c r="U283" s="25">
        <f t="shared" si="99"/>
        <v>2220.1205727500001</v>
      </c>
      <c r="V283" s="25">
        <f t="shared" si="100"/>
        <v>567935.77004148439</v>
      </c>
      <c r="W283" s="25">
        <f t="shared" si="101"/>
        <v>-385499.35186977295</v>
      </c>
      <c r="X283" s="25">
        <f t="shared" si="102"/>
        <v>89421.838284797675</v>
      </c>
      <c r="Y283" s="25">
        <f t="shared" si="103"/>
        <v>292411.86811451998</v>
      </c>
      <c r="Z283" s="25">
        <f t="shared" si="107"/>
        <v>0</v>
      </c>
      <c r="AA283" s="25">
        <f t="shared" si="108"/>
        <v>-10611.011341539999</v>
      </c>
      <c r="AB283" s="25">
        <f t="shared" si="104"/>
        <v>0</v>
      </c>
      <c r="AC283" s="25">
        <f t="shared" si="109"/>
        <v>6835.5653369400006</v>
      </c>
      <c r="AD283" s="25">
        <f t="shared" si="110"/>
        <v>1902.4577222816674</v>
      </c>
      <c r="AE283" s="25">
        <f t="shared" si="111"/>
        <v>53885.85509665314</v>
      </c>
      <c r="AF283" s="25">
        <f t="shared" si="112"/>
        <v>669420.01696473383</v>
      </c>
      <c r="AG283" s="25">
        <f t="shared" si="105"/>
        <v>609360</v>
      </c>
      <c r="AH283" s="38">
        <f t="shared" si="113"/>
        <v>60060.016964733833</v>
      </c>
      <c r="AI283" s="38"/>
      <c r="AJ283" s="2">
        <v>39074</v>
      </c>
      <c r="BB283" s="38">
        <f t="shared" si="114"/>
        <v>0</v>
      </c>
      <c r="BC283" s="38"/>
    </row>
    <row r="284" spans="1:55" hidden="1" x14ac:dyDescent="0.25">
      <c r="A284" s="2">
        <v>39075</v>
      </c>
      <c r="B284" s="7">
        <v>579224</v>
      </c>
      <c r="C284" s="3">
        <v>37.2083333333333</v>
      </c>
      <c r="D284" s="7">
        <f t="shared" si="95"/>
        <v>1384.4600694444421</v>
      </c>
      <c r="E284" s="7">
        <f t="shared" si="96"/>
        <v>51513.45175057857</v>
      </c>
      <c r="F284" s="7">
        <f t="shared" si="97"/>
        <v>1916729.6838861094</v>
      </c>
      <c r="H284" s="11">
        <v>609360</v>
      </c>
      <c r="I284" s="5">
        <v>1</v>
      </c>
      <c r="K284">
        <v>0</v>
      </c>
      <c r="L284">
        <v>1</v>
      </c>
      <c r="M284">
        <v>14</v>
      </c>
      <c r="N284" s="3">
        <v>6.375</v>
      </c>
      <c r="O284" s="3">
        <f t="shared" si="98"/>
        <v>237.2031249999998</v>
      </c>
      <c r="T284" s="37">
        <f t="shared" si="106"/>
        <v>50916.90500662</v>
      </c>
      <c r="U284" s="25">
        <f t="shared" si="99"/>
        <v>2240.1894592833314</v>
      </c>
      <c r="V284" s="25">
        <f t="shared" si="100"/>
        <v>578249.94335447776</v>
      </c>
      <c r="W284" s="25">
        <f t="shared" si="101"/>
        <v>-396048.35775266227</v>
      </c>
      <c r="X284" s="25">
        <f t="shared" si="102"/>
        <v>92699.276884204883</v>
      </c>
      <c r="Y284" s="25">
        <f t="shared" si="103"/>
        <v>256261.26593759999</v>
      </c>
      <c r="Z284" s="25">
        <f t="shared" si="107"/>
        <v>0</v>
      </c>
      <c r="AA284" s="25">
        <f t="shared" si="108"/>
        <v>-10611.011341539999</v>
      </c>
      <c r="AB284" s="25">
        <f t="shared" si="104"/>
        <v>-14675.04058904</v>
      </c>
      <c r="AC284" s="25">
        <f t="shared" si="109"/>
        <v>5316.5508176200001</v>
      </c>
      <c r="AD284" s="25">
        <f t="shared" si="110"/>
        <v>1485.0817934137501</v>
      </c>
      <c r="AE284" s="25">
        <f t="shared" si="111"/>
        <v>42444.197486455749</v>
      </c>
      <c r="AF284" s="25">
        <f t="shared" si="112"/>
        <v>608279.00105643319</v>
      </c>
      <c r="AG284" s="25">
        <f t="shared" si="105"/>
        <v>579224</v>
      </c>
      <c r="AH284" s="38">
        <f t="shared" si="113"/>
        <v>29055.00105643319</v>
      </c>
      <c r="AI284" s="38"/>
      <c r="AJ284" s="2">
        <v>39075</v>
      </c>
      <c r="BB284" s="38">
        <f t="shared" si="114"/>
        <v>0</v>
      </c>
      <c r="BC284" s="38"/>
    </row>
    <row r="285" spans="1:55" hidden="1" x14ac:dyDescent="0.25">
      <c r="A285" s="2">
        <v>39076</v>
      </c>
      <c r="B285" s="7">
        <v>550203</v>
      </c>
      <c r="C285" s="3">
        <v>34.75</v>
      </c>
      <c r="D285" s="7">
        <f t="shared" ref="D285:D348" si="115">+C285^2</f>
        <v>1207.5625</v>
      </c>
      <c r="E285" s="7">
        <f t="shared" ref="E285:E348" si="116">+C285^3</f>
        <v>41962.796875</v>
      </c>
      <c r="F285" s="7">
        <f t="shared" si="97"/>
        <v>1458207.19140625</v>
      </c>
      <c r="H285" s="11">
        <v>579224</v>
      </c>
      <c r="I285" s="5">
        <v>1</v>
      </c>
      <c r="K285">
        <v>0</v>
      </c>
      <c r="L285">
        <v>0</v>
      </c>
      <c r="M285">
        <v>13</v>
      </c>
      <c r="N285" s="3">
        <v>6.5</v>
      </c>
      <c r="O285" s="3">
        <f t="shared" si="98"/>
        <v>225.875</v>
      </c>
      <c r="T285" s="37">
        <f t="shared" si="106"/>
        <v>50916.90500662</v>
      </c>
      <c r="U285" s="25">
        <f t="shared" si="99"/>
        <v>2092.1814211000001</v>
      </c>
      <c r="V285" s="25">
        <f t="shared" si="100"/>
        <v>504364.81530463748</v>
      </c>
      <c r="W285" s="25">
        <f t="shared" si="101"/>
        <v>-322620.52384920296</v>
      </c>
      <c r="X285" s="25">
        <f t="shared" si="102"/>
        <v>70523.638949778324</v>
      </c>
      <c r="Y285" s="25">
        <f t="shared" si="103"/>
        <v>243587.82247183999</v>
      </c>
      <c r="Z285" s="25">
        <f t="shared" si="107"/>
        <v>0</v>
      </c>
      <c r="AA285" s="25">
        <f t="shared" si="108"/>
        <v>0</v>
      </c>
      <c r="AB285" s="25">
        <f t="shared" si="104"/>
        <v>-14675.04058904</v>
      </c>
      <c r="AC285" s="25">
        <f t="shared" si="109"/>
        <v>4936.79718779</v>
      </c>
      <c r="AD285" s="25">
        <f t="shared" si="110"/>
        <v>1514.2010442650001</v>
      </c>
      <c r="AE285" s="25">
        <f t="shared" si="111"/>
        <v>40417.187198748754</v>
      </c>
      <c r="AF285" s="25">
        <f t="shared" si="112"/>
        <v>581057.98414653656</v>
      </c>
      <c r="AG285" s="25">
        <f t="shared" si="105"/>
        <v>550203</v>
      </c>
      <c r="AH285" s="38">
        <f t="shared" si="113"/>
        <v>30854.984146536561</v>
      </c>
      <c r="AI285" s="38"/>
      <c r="AJ285" s="2">
        <v>39076</v>
      </c>
      <c r="BB285" s="38">
        <f t="shared" si="114"/>
        <v>0</v>
      </c>
      <c r="BC285" s="38"/>
    </row>
    <row r="286" spans="1:55" hidden="1" x14ac:dyDescent="0.25">
      <c r="A286" s="2">
        <v>39077</v>
      </c>
      <c r="B286" s="7">
        <v>489333</v>
      </c>
      <c r="C286" s="3">
        <v>26.9166666666667</v>
      </c>
      <c r="D286" s="7">
        <f t="shared" si="115"/>
        <v>724.50694444444628</v>
      </c>
      <c r="E286" s="7">
        <f t="shared" si="116"/>
        <v>19501.311921296368</v>
      </c>
      <c r="F286" s="7">
        <f t="shared" si="97"/>
        <v>524910.31254822796</v>
      </c>
      <c r="H286" s="11">
        <v>550203</v>
      </c>
      <c r="I286" s="5">
        <v>0</v>
      </c>
      <c r="K286">
        <v>0</v>
      </c>
      <c r="L286">
        <v>0</v>
      </c>
      <c r="M286">
        <v>18</v>
      </c>
      <c r="N286" s="3">
        <v>8</v>
      </c>
      <c r="O286" s="3">
        <f t="shared" si="98"/>
        <v>215.3333333333336</v>
      </c>
      <c r="T286" s="37">
        <f t="shared" si="106"/>
        <v>50916.90500662</v>
      </c>
      <c r="U286" s="25">
        <f t="shared" si="99"/>
        <v>1620.5625875666688</v>
      </c>
      <c r="V286" s="25">
        <f t="shared" si="100"/>
        <v>302606.12698858272</v>
      </c>
      <c r="W286" s="25">
        <f t="shared" si="101"/>
        <v>-149930.98497549421</v>
      </c>
      <c r="X286" s="25">
        <f t="shared" si="102"/>
        <v>25386.368673348086</v>
      </c>
      <c r="Y286" s="25">
        <f t="shared" si="103"/>
        <v>231383.28295697999</v>
      </c>
      <c r="Z286" s="25">
        <f t="shared" si="107"/>
        <v>0</v>
      </c>
      <c r="AA286" s="25">
        <f t="shared" si="108"/>
        <v>0</v>
      </c>
      <c r="AB286" s="25">
        <f t="shared" si="104"/>
        <v>0</v>
      </c>
      <c r="AC286" s="25">
        <f t="shared" si="109"/>
        <v>6835.5653369400006</v>
      </c>
      <c r="AD286" s="25">
        <f t="shared" si="110"/>
        <v>1863.6320544800001</v>
      </c>
      <c r="AE286" s="25">
        <f t="shared" si="111"/>
        <v>38530.902682740045</v>
      </c>
      <c r="AF286" s="25">
        <f t="shared" si="112"/>
        <v>509212.36131176335</v>
      </c>
      <c r="AG286" s="25">
        <f t="shared" si="105"/>
        <v>489333</v>
      </c>
      <c r="AH286" s="38">
        <f t="shared" si="113"/>
        <v>19879.36131176335</v>
      </c>
      <c r="AI286" s="38"/>
      <c r="AJ286" s="2">
        <v>39077</v>
      </c>
      <c r="BB286" s="38">
        <f t="shared" si="114"/>
        <v>0</v>
      </c>
      <c r="BC286" s="38"/>
    </row>
    <row r="287" spans="1:55" hidden="1" x14ac:dyDescent="0.25">
      <c r="A287" s="2">
        <v>39078</v>
      </c>
      <c r="B287" s="7">
        <v>510335</v>
      </c>
      <c r="C287" s="3">
        <v>27.4166666666667</v>
      </c>
      <c r="D287" s="7">
        <f t="shared" si="115"/>
        <v>751.6736111111129</v>
      </c>
      <c r="E287" s="7">
        <f t="shared" si="116"/>
        <v>20608.384837963036</v>
      </c>
      <c r="F287" s="7">
        <f t="shared" si="97"/>
        <v>565013.21764082054</v>
      </c>
      <c r="H287" s="11">
        <v>489333</v>
      </c>
      <c r="I287" s="5">
        <v>0</v>
      </c>
      <c r="K287">
        <v>0</v>
      </c>
      <c r="L287">
        <v>0</v>
      </c>
      <c r="M287">
        <v>26</v>
      </c>
      <c r="N287" s="3">
        <v>11</v>
      </c>
      <c r="O287" s="3">
        <f t="shared" si="98"/>
        <v>301.58333333333371</v>
      </c>
      <c r="T287" s="37">
        <f t="shared" si="106"/>
        <v>50916.90500662</v>
      </c>
      <c r="U287" s="25">
        <f t="shared" si="99"/>
        <v>1650.6659173666687</v>
      </c>
      <c r="V287" s="25">
        <f t="shared" si="100"/>
        <v>313952.87783234933</v>
      </c>
      <c r="W287" s="25">
        <f t="shared" si="101"/>
        <v>-158442.43966661496</v>
      </c>
      <c r="X287" s="25">
        <f t="shared" si="102"/>
        <v>27325.875498067417</v>
      </c>
      <c r="Y287" s="25">
        <f t="shared" si="103"/>
        <v>205784.91211278</v>
      </c>
      <c r="Z287" s="25">
        <f t="shared" si="107"/>
        <v>0</v>
      </c>
      <c r="AA287" s="25">
        <f t="shared" si="108"/>
        <v>0</v>
      </c>
      <c r="AB287" s="25">
        <f t="shared" si="104"/>
        <v>0</v>
      </c>
      <c r="AC287" s="25">
        <f t="shared" si="109"/>
        <v>9873.5943755799999</v>
      </c>
      <c r="AD287" s="25">
        <f t="shared" si="110"/>
        <v>2562.4940749100001</v>
      </c>
      <c r="AE287" s="25">
        <f t="shared" si="111"/>
        <v>53964.139631902566</v>
      </c>
      <c r="AF287" s="25">
        <f t="shared" si="112"/>
        <v>507589.02478296106</v>
      </c>
      <c r="AG287" s="25">
        <f t="shared" si="105"/>
        <v>510335</v>
      </c>
      <c r="AH287" s="38">
        <f t="shared" si="113"/>
        <v>-2745.9752170389402</v>
      </c>
      <c r="AI287" s="38"/>
      <c r="AJ287" s="2">
        <v>39078</v>
      </c>
      <c r="BB287" s="38">
        <f t="shared" si="114"/>
        <v>0</v>
      </c>
      <c r="BC287" s="38"/>
    </row>
    <row r="288" spans="1:55" hidden="1" x14ac:dyDescent="0.25">
      <c r="A288" s="2">
        <v>39079</v>
      </c>
      <c r="B288" s="7">
        <v>613358</v>
      </c>
      <c r="C288" s="3">
        <v>33.2083333333333</v>
      </c>
      <c r="D288" s="7">
        <f t="shared" si="115"/>
        <v>1102.7934027777756</v>
      </c>
      <c r="E288" s="7">
        <f t="shared" si="116"/>
        <v>36621.930917245263</v>
      </c>
      <c r="F288" s="7">
        <f t="shared" si="97"/>
        <v>1216153.2892101852</v>
      </c>
      <c r="H288" s="11">
        <v>510335</v>
      </c>
      <c r="I288" s="5">
        <v>0</v>
      </c>
      <c r="K288">
        <v>0</v>
      </c>
      <c r="L288">
        <v>0</v>
      </c>
      <c r="M288">
        <v>23</v>
      </c>
      <c r="N288" s="3">
        <v>16.0416666666667</v>
      </c>
      <c r="O288" s="3">
        <f t="shared" si="98"/>
        <v>532.71701388888948</v>
      </c>
      <c r="T288" s="37">
        <f t="shared" si="106"/>
        <v>50916.90500662</v>
      </c>
      <c r="U288" s="25">
        <f t="shared" si="99"/>
        <v>1999.3628208833313</v>
      </c>
      <c r="V288" s="25">
        <f t="shared" si="100"/>
        <v>460605.71681481123</v>
      </c>
      <c r="W288" s="25">
        <f t="shared" si="101"/>
        <v>-281558.60468704731</v>
      </c>
      <c r="X288" s="25">
        <f t="shared" si="102"/>
        <v>58817.12556439449</v>
      </c>
      <c r="Y288" s="25">
        <f t="shared" si="103"/>
        <v>214617.12805609999</v>
      </c>
      <c r="Z288" s="25">
        <f t="shared" si="107"/>
        <v>0</v>
      </c>
      <c r="AA288" s="25">
        <f t="shared" si="108"/>
        <v>0</v>
      </c>
      <c r="AB288" s="25">
        <f t="shared" si="104"/>
        <v>0</v>
      </c>
      <c r="AC288" s="25">
        <f t="shared" si="109"/>
        <v>8734.3334860900013</v>
      </c>
      <c r="AD288" s="25">
        <f t="shared" si="110"/>
        <v>3736.9705259104244</v>
      </c>
      <c r="AE288" s="25">
        <f t="shared" si="111"/>
        <v>95322.294518232142</v>
      </c>
      <c r="AF288" s="25">
        <f t="shared" si="112"/>
        <v>613191.23210599425</v>
      </c>
      <c r="AG288" s="25">
        <f t="shared" si="105"/>
        <v>613358</v>
      </c>
      <c r="AH288" s="38">
        <f t="shared" si="113"/>
        <v>-166.76789400575217</v>
      </c>
      <c r="AI288" s="38"/>
      <c r="AJ288" s="2">
        <v>39079</v>
      </c>
      <c r="BB288" s="38">
        <f t="shared" si="114"/>
        <v>0</v>
      </c>
      <c r="BC288" s="38"/>
    </row>
    <row r="289" spans="1:55" hidden="1" x14ac:dyDescent="0.25">
      <c r="A289" s="2">
        <v>39080</v>
      </c>
      <c r="B289" s="7">
        <v>603118</v>
      </c>
      <c r="C289" s="3">
        <v>35.375</v>
      </c>
      <c r="D289" s="7">
        <f t="shared" si="115"/>
        <v>1251.390625</v>
      </c>
      <c r="E289" s="7">
        <f t="shared" si="116"/>
        <v>44267.943359375</v>
      </c>
      <c r="F289" s="7">
        <f t="shared" si="97"/>
        <v>1565978.4963378906</v>
      </c>
      <c r="H289" s="11">
        <v>613358</v>
      </c>
      <c r="I289" s="5">
        <v>0</v>
      </c>
      <c r="K289">
        <v>1</v>
      </c>
      <c r="L289">
        <v>0</v>
      </c>
      <c r="M289">
        <v>16</v>
      </c>
      <c r="N289" s="3">
        <v>7.9583333333333304</v>
      </c>
      <c r="O289" s="3">
        <f t="shared" si="98"/>
        <v>281.52604166666657</v>
      </c>
      <c r="T289" s="37">
        <f t="shared" si="106"/>
        <v>50916.90500662</v>
      </c>
      <c r="U289" s="25">
        <f t="shared" si="99"/>
        <v>2129.8105833499999</v>
      </c>
      <c r="V289" s="25">
        <f t="shared" si="100"/>
        <v>522670.58761105937</v>
      </c>
      <c r="W289" s="25">
        <f t="shared" si="101"/>
        <v>-340343.06909692631</v>
      </c>
      <c r="X289" s="25">
        <f t="shared" si="102"/>
        <v>75735.80951301349</v>
      </c>
      <c r="Y289" s="25">
        <f t="shared" si="103"/>
        <v>257942.59149428</v>
      </c>
      <c r="Z289" s="25">
        <f t="shared" si="107"/>
        <v>-10589.1577886</v>
      </c>
      <c r="AA289" s="25">
        <f t="shared" si="108"/>
        <v>0</v>
      </c>
      <c r="AB289" s="25">
        <f t="shared" si="104"/>
        <v>0</v>
      </c>
      <c r="AC289" s="25">
        <f t="shared" si="109"/>
        <v>6076.0580772800004</v>
      </c>
      <c r="AD289" s="25">
        <f t="shared" si="110"/>
        <v>1853.9256375295827</v>
      </c>
      <c r="AE289" s="25">
        <f t="shared" si="111"/>
        <v>50375.166474219826</v>
      </c>
      <c r="AF289" s="25">
        <f t="shared" si="112"/>
        <v>616768.62751182599</v>
      </c>
      <c r="AG289" s="25">
        <f t="shared" si="105"/>
        <v>603118</v>
      </c>
      <c r="AH289" s="38">
        <f t="shared" si="113"/>
        <v>13650.627511825995</v>
      </c>
      <c r="AI289" s="38"/>
      <c r="AJ289" s="2">
        <v>39080</v>
      </c>
      <c r="BB289" s="38">
        <f t="shared" si="114"/>
        <v>0</v>
      </c>
      <c r="BC289" s="38"/>
    </row>
    <row r="290" spans="1:55" hidden="1" x14ac:dyDescent="0.25">
      <c r="A290" s="2">
        <v>39081</v>
      </c>
      <c r="B290" s="7">
        <v>639819</v>
      </c>
      <c r="C290" s="3">
        <v>38.2083333333333</v>
      </c>
      <c r="D290" s="7">
        <f t="shared" si="115"/>
        <v>1459.8767361111086</v>
      </c>
      <c r="E290" s="7">
        <f t="shared" si="116"/>
        <v>55779.456958911891</v>
      </c>
      <c r="F290" s="7">
        <f t="shared" si="97"/>
        <v>2131240.0846384233</v>
      </c>
      <c r="H290" s="11">
        <v>603118</v>
      </c>
      <c r="I290" s="5">
        <v>0</v>
      </c>
      <c r="K290">
        <v>0</v>
      </c>
      <c r="L290">
        <v>1</v>
      </c>
      <c r="M290">
        <v>9</v>
      </c>
      <c r="N290" s="3">
        <v>4.4583333333333304</v>
      </c>
      <c r="O290" s="3">
        <f t="shared" si="98"/>
        <v>170.34548611111086</v>
      </c>
      <c r="T290" s="37">
        <f t="shared" si="106"/>
        <v>50916.90500662</v>
      </c>
      <c r="U290" s="25">
        <f t="shared" si="99"/>
        <v>2300.3961188833314</v>
      </c>
      <c r="V290" s="25">
        <f t="shared" si="100"/>
        <v>609749.35904039443</v>
      </c>
      <c r="W290" s="25">
        <f t="shared" si="101"/>
        <v>-428846.47745749727</v>
      </c>
      <c r="X290" s="25">
        <f t="shared" si="102"/>
        <v>103073.69702338924</v>
      </c>
      <c r="Y290" s="25">
        <f t="shared" si="103"/>
        <v>253636.24489587999</v>
      </c>
      <c r="Z290" s="25">
        <f t="shared" si="107"/>
        <v>0</v>
      </c>
      <c r="AA290" s="25">
        <f t="shared" si="108"/>
        <v>-10611.011341539999</v>
      </c>
      <c r="AB290" s="25">
        <f t="shared" si="104"/>
        <v>0</v>
      </c>
      <c r="AC290" s="25">
        <f t="shared" si="109"/>
        <v>3417.7826684700003</v>
      </c>
      <c r="AD290" s="25">
        <f t="shared" si="110"/>
        <v>1038.5866136945826</v>
      </c>
      <c r="AE290" s="25">
        <f t="shared" si="111"/>
        <v>30480.953627513551</v>
      </c>
      <c r="AF290" s="25">
        <f t="shared" si="112"/>
        <v>615156.436195808</v>
      </c>
      <c r="AG290" s="25">
        <f t="shared" si="105"/>
        <v>639819</v>
      </c>
      <c r="AH290" s="38">
        <f t="shared" si="113"/>
        <v>-24662.563804192003</v>
      </c>
      <c r="AI290" s="38"/>
      <c r="AJ290" s="2">
        <v>39081</v>
      </c>
      <c r="BB290" s="38">
        <f t="shared" si="114"/>
        <v>0</v>
      </c>
      <c r="BC290" s="38"/>
    </row>
    <row r="291" spans="1:55" hidden="1" x14ac:dyDescent="0.25">
      <c r="A291" s="2">
        <v>39082</v>
      </c>
      <c r="B291" s="7">
        <v>639757</v>
      </c>
      <c r="C291" s="3">
        <v>37.875</v>
      </c>
      <c r="D291" s="7">
        <f t="shared" si="115"/>
        <v>1434.515625</v>
      </c>
      <c r="E291" s="7">
        <f t="shared" si="116"/>
        <v>54332.279296875</v>
      </c>
      <c r="F291" s="7">
        <f t="shared" si="97"/>
        <v>2057835.0783691406</v>
      </c>
      <c r="H291" s="11">
        <v>639819</v>
      </c>
      <c r="I291" s="5">
        <v>0</v>
      </c>
      <c r="K291">
        <v>0</v>
      </c>
      <c r="L291">
        <v>1</v>
      </c>
      <c r="M291">
        <v>10</v>
      </c>
      <c r="N291" s="3">
        <v>5.3333333333333304</v>
      </c>
      <c r="O291" s="3">
        <f t="shared" si="98"/>
        <v>201.99999999999989</v>
      </c>
      <c r="T291" s="37">
        <f t="shared" si="106"/>
        <v>50916.90500662</v>
      </c>
      <c r="U291" s="25">
        <f t="shared" si="99"/>
        <v>2280.32723235</v>
      </c>
      <c r="V291" s="25">
        <f t="shared" si="100"/>
        <v>599156.73785393441</v>
      </c>
      <c r="W291" s="25">
        <f t="shared" si="101"/>
        <v>-417720.21204625716</v>
      </c>
      <c r="X291" s="25">
        <f t="shared" si="102"/>
        <v>99523.592353936343</v>
      </c>
      <c r="Y291" s="25">
        <f t="shared" si="103"/>
        <v>269070.54435953998</v>
      </c>
      <c r="Z291" s="25">
        <f t="shared" si="107"/>
        <v>0</v>
      </c>
      <c r="AA291" s="25">
        <f t="shared" si="108"/>
        <v>-10611.011341539999</v>
      </c>
      <c r="AB291" s="25">
        <f t="shared" si="104"/>
        <v>0</v>
      </c>
      <c r="AC291" s="25">
        <f t="shared" si="109"/>
        <v>3797.5362983000005</v>
      </c>
      <c r="AD291" s="25">
        <f t="shared" si="110"/>
        <v>1242.4213696533327</v>
      </c>
      <c r="AE291" s="25">
        <f t="shared" si="111"/>
        <v>36145.088275139977</v>
      </c>
      <c r="AF291" s="25">
        <f t="shared" si="112"/>
        <v>633801.9293616768</v>
      </c>
      <c r="AG291" s="25">
        <f t="shared" si="105"/>
        <v>639757</v>
      </c>
      <c r="AH291" s="38">
        <f t="shared" si="113"/>
        <v>-5955.0706383232027</v>
      </c>
      <c r="AI291" s="38"/>
      <c r="AJ291" s="2">
        <v>39082</v>
      </c>
      <c r="BB291" s="38">
        <f t="shared" si="114"/>
        <v>0</v>
      </c>
      <c r="BC291" s="38"/>
    </row>
    <row r="292" spans="1:55" hidden="1" x14ac:dyDescent="0.25">
      <c r="A292" s="2">
        <v>39083</v>
      </c>
      <c r="B292" s="7">
        <v>666235</v>
      </c>
      <c r="C292" s="3">
        <v>37.1666666666667</v>
      </c>
      <c r="D292" s="7">
        <f t="shared" si="115"/>
        <v>1381.3611111111136</v>
      </c>
      <c r="E292" s="7">
        <f t="shared" si="116"/>
        <v>51340.587962963102</v>
      </c>
      <c r="F292" s="7">
        <f t="shared" si="97"/>
        <v>1908158.5192901304</v>
      </c>
      <c r="H292" s="11">
        <v>639757</v>
      </c>
      <c r="I292" s="5">
        <v>1</v>
      </c>
      <c r="K292">
        <v>0</v>
      </c>
      <c r="L292">
        <v>0</v>
      </c>
      <c r="M292">
        <v>12</v>
      </c>
      <c r="N292" s="3">
        <v>7.0833333333333304</v>
      </c>
      <c r="O292" s="3">
        <f t="shared" si="98"/>
        <v>263.26388888888903</v>
      </c>
      <c r="T292" s="37">
        <f t="shared" si="106"/>
        <v>50916.90500662</v>
      </c>
      <c r="U292" s="25">
        <f t="shared" si="99"/>
        <v>2237.6808484666685</v>
      </c>
      <c r="V292" s="25">
        <f t="shared" si="100"/>
        <v>576955.59581766208</v>
      </c>
      <c r="W292" s="25">
        <f t="shared" si="101"/>
        <v>-394719.33752836246</v>
      </c>
      <c r="X292" s="25">
        <f t="shared" si="102"/>
        <v>92284.747508058397</v>
      </c>
      <c r="Y292" s="25">
        <f t="shared" si="103"/>
        <v>269044.47077661997</v>
      </c>
      <c r="Z292" s="25">
        <f t="shared" si="107"/>
        <v>0</v>
      </c>
      <c r="AA292" s="25">
        <f t="shared" si="108"/>
        <v>0</v>
      </c>
      <c r="AB292" s="25">
        <f t="shared" si="104"/>
        <v>-14675.04058904</v>
      </c>
      <c r="AC292" s="25">
        <f t="shared" si="109"/>
        <v>4557.0435579599998</v>
      </c>
      <c r="AD292" s="25">
        <f t="shared" si="110"/>
        <v>1650.0908815708326</v>
      </c>
      <c r="AE292" s="25">
        <f t="shared" si="111"/>
        <v>47107.408433393772</v>
      </c>
      <c r="AF292" s="25">
        <f t="shared" si="112"/>
        <v>635359.56471294921</v>
      </c>
      <c r="AG292" s="25">
        <f t="shared" si="105"/>
        <v>666235</v>
      </c>
      <c r="AH292" s="38">
        <f t="shared" si="113"/>
        <v>-30875.435287050786</v>
      </c>
      <c r="AI292" s="38"/>
      <c r="AJ292" s="2">
        <v>39083</v>
      </c>
      <c r="BB292" s="38">
        <f t="shared" si="114"/>
        <v>0</v>
      </c>
      <c r="BC292" s="38"/>
    </row>
    <row r="293" spans="1:55" hidden="1" x14ac:dyDescent="0.25">
      <c r="A293" s="2">
        <v>39084</v>
      </c>
      <c r="B293" s="7">
        <v>656181</v>
      </c>
      <c r="C293" s="3">
        <v>36.1666666666667</v>
      </c>
      <c r="D293" s="7">
        <f t="shared" si="115"/>
        <v>1308.0277777777801</v>
      </c>
      <c r="E293" s="7">
        <f t="shared" si="116"/>
        <v>47307.004629629759</v>
      </c>
      <c r="F293" s="7">
        <f t="shared" si="97"/>
        <v>1710936.6674382777</v>
      </c>
      <c r="H293" s="11">
        <v>666235</v>
      </c>
      <c r="I293" s="5">
        <v>0</v>
      </c>
      <c r="K293">
        <v>0</v>
      </c>
      <c r="L293">
        <v>0</v>
      </c>
      <c r="M293">
        <v>12</v>
      </c>
      <c r="N293" s="3">
        <v>5.3333333333333304</v>
      </c>
      <c r="O293" s="3">
        <f t="shared" si="98"/>
        <v>192.88888888888897</v>
      </c>
      <c r="T293" s="37">
        <f t="shared" si="106"/>
        <v>50916.90500662</v>
      </c>
      <c r="U293" s="25">
        <f t="shared" si="99"/>
        <v>2177.4741888666686</v>
      </c>
      <c r="V293" s="25">
        <f t="shared" si="100"/>
        <v>546326.32973632868</v>
      </c>
      <c r="W293" s="25">
        <f t="shared" si="101"/>
        <v>-363708.13558522658</v>
      </c>
      <c r="X293" s="25">
        <f t="shared" si="102"/>
        <v>82746.457781484292</v>
      </c>
      <c r="Y293" s="25">
        <f t="shared" si="103"/>
        <v>280179.5728501</v>
      </c>
      <c r="Z293" s="25">
        <f t="shared" si="107"/>
        <v>0</v>
      </c>
      <c r="AA293" s="25">
        <f t="shared" si="108"/>
        <v>0</v>
      </c>
      <c r="AB293" s="25">
        <f t="shared" si="104"/>
        <v>0</v>
      </c>
      <c r="AC293" s="25">
        <f t="shared" si="109"/>
        <v>4557.0435579599998</v>
      </c>
      <c r="AD293" s="25">
        <f t="shared" si="110"/>
        <v>1242.4213696533327</v>
      </c>
      <c r="AE293" s="25">
        <f t="shared" si="111"/>
        <v>34514.781763280014</v>
      </c>
      <c r="AF293" s="25">
        <f t="shared" si="112"/>
        <v>638952.85066906642</v>
      </c>
      <c r="AG293" s="25">
        <f t="shared" si="105"/>
        <v>656181</v>
      </c>
      <c r="AH293" s="38">
        <f t="shared" si="113"/>
        <v>-17228.149330933578</v>
      </c>
      <c r="AI293" s="38"/>
      <c r="AJ293" s="2">
        <v>39084</v>
      </c>
      <c r="BB293" s="38">
        <f t="shared" si="114"/>
        <v>0</v>
      </c>
      <c r="BC293" s="38"/>
    </row>
    <row r="294" spans="1:55" hidden="1" x14ac:dyDescent="0.25">
      <c r="A294" s="2">
        <v>39085</v>
      </c>
      <c r="B294" s="7">
        <v>562311</v>
      </c>
      <c r="C294" s="3">
        <v>29.75</v>
      </c>
      <c r="D294" s="7">
        <f t="shared" si="115"/>
        <v>885.0625</v>
      </c>
      <c r="E294" s="7">
        <f t="shared" si="116"/>
        <v>26330.609375</v>
      </c>
      <c r="F294" s="7">
        <f t="shared" si="97"/>
        <v>783335.62890625</v>
      </c>
      <c r="H294" s="11">
        <v>656181</v>
      </c>
      <c r="I294" s="5">
        <v>0</v>
      </c>
      <c r="K294">
        <v>0</v>
      </c>
      <c r="L294">
        <v>0</v>
      </c>
      <c r="M294">
        <v>15</v>
      </c>
      <c r="N294" s="3">
        <v>7.25</v>
      </c>
      <c r="O294" s="3">
        <f t="shared" si="98"/>
        <v>215.6875</v>
      </c>
      <c r="T294" s="37">
        <f t="shared" si="106"/>
        <v>50916.90500662</v>
      </c>
      <c r="U294" s="25">
        <f t="shared" si="99"/>
        <v>1791.1481231</v>
      </c>
      <c r="V294" s="25">
        <f t="shared" si="100"/>
        <v>369665.65651513747</v>
      </c>
      <c r="W294" s="25">
        <f t="shared" si="101"/>
        <v>-202436.3393873811</v>
      </c>
      <c r="X294" s="25">
        <f t="shared" si="102"/>
        <v>37884.656854700195</v>
      </c>
      <c r="Y294" s="25">
        <f t="shared" si="103"/>
        <v>275951.44700046</v>
      </c>
      <c r="Z294" s="25">
        <f t="shared" si="107"/>
        <v>0</v>
      </c>
      <c r="AA294" s="25">
        <f t="shared" si="108"/>
        <v>0</v>
      </c>
      <c r="AB294" s="25">
        <f t="shared" si="104"/>
        <v>0</v>
      </c>
      <c r="AC294" s="25">
        <f t="shared" si="109"/>
        <v>5696.3044474500002</v>
      </c>
      <c r="AD294" s="25">
        <f t="shared" si="110"/>
        <v>1688.9165493725</v>
      </c>
      <c r="AE294" s="25">
        <f t="shared" si="111"/>
        <v>38594.275877941873</v>
      </c>
      <c r="AF294" s="25">
        <f t="shared" si="112"/>
        <v>579752.97098740085</v>
      </c>
      <c r="AG294" s="25">
        <f t="shared" si="105"/>
        <v>562311</v>
      </c>
      <c r="AH294" s="38">
        <f t="shared" si="113"/>
        <v>17441.970987400855</v>
      </c>
      <c r="AI294" s="38"/>
      <c r="AJ294" s="2">
        <v>39085</v>
      </c>
      <c r="BB294" s="38">
        <f t="shared" si="114"/>
        <v>0</v>
      </c>
      <c r="BC294" s="38"/>
    </row>
    <row r="295" spans="1:55" hidden="1" x14ac:dyDescent="0.25">
      <c r="A295" s="2">
        <v>39086</v>
      </c>
      <c r="B295" s="7">
        <v>616531</v>
      </c>
      <c r="C295" s="3">
        <v>36.2916666666667</v>
      </c>
      <c r="D295" s="7">
        <f t="shared" si="115"/>
        <v>1317.0850694444468</v>
      </c>
      <c r="E295" s="7">
        <f t="shared" si="116"/>
        <v>47799.21231192143</v>
      </c>
      <c r="F295" s="7">
        <f t="shared" si="97"/>
        <v>1734713.0801534834</v>
      </c>
      <c r="H295" s="11">
        <v>562311</v>
      </c>
      <c r="I295" s="5">
        <v>0</v>
      </c>
      <c r="K295">
        <v>0</v>
      </c>
      <c r="L295">
        <v>0</v>
      </c>
      <c r="M295">
        <v>16</v>
      </c>
      <c r="N295" s="3">
        <v>6.875</v>
      </c>
      <c r="O295" s="3">
        <f t="shared" si="98"/>
        <v>249.50520833333357</v>
      </c>
      <c r="T295" s="37">
        <f t="shared" si="106"/>
        <v>50916.90500662</v>
      </c>
      <c r="U295" s="25">
        <f t="shared" si="99"/>
        <v>2185.0000213166686</v>
      </c>
      <c r="V295" s="25">
        <f t="shared" si="100"/>
        <v>550109.3051422548</v>
      </c>
      <c r="W295" s="25">
        <f t="shared" si="101"/>
        <v>-367492.3518941768</v>
      </c>
      <c r="X295" s="25">
        <f t="shared" si="102"/>
        <v>83896.362373732962</v>
      </c>
      <c r="Y295" s="25">
        <f t="shared" si="103"/>
        <v>236475.20137626</v>
      </c>
      <c r="Z295" s="25">
        <f t="shared" si="107"/>
        <v>0</v>
      </c>
      <c r="AA295" s="25">
        <f t="shared" si="108"/>
        <v>0</v>
      </c>
      <c r="AB295" s="25">
        <f t="shared" si="104"/>
        <v>0</v>
      </c>
      <c r="AC295" s="25">
        <f t="shared" si="109"/>
        <v>6076.0580772800004</v>
      </c>
      <c r="AD295" s="25">
        <f t="shared" si="110"/>
        <v>1601.5587968187501</v>
      </c>
      <c r="AE295" s="25">
        <f t="shared" si="111"/>
        <v>44645.48406096801</v>
      </c>
      <c r="AF295" s="25">
        <f t="shared" si="112"/>
        <v>608413.52296107437</v>
      </c>
      <c r="AG295" s="25">
        <f t="shared" si="105"/>
        <v>616531</v>
      </c>
      <c r="AH295" s="38">
        <f t="shared" si="113"/>
        <v>-8117.47703892563</v>
      </c>
      <c r="AI295" s="38"/>
      <c r="AJ295" s="2">
        <v>39086</v>
      </c>
      <c r="BB295" s="38">
        <f t="shared" si="114"/>
        <v>0</v>
      </c>
      <c r="BC295" s="38"/>
    </row>
    <row r="296" spans="1:55" hidden="1" x14ac:dyDescent="0.25">
      <c r="A296" s="2">
        <v>39087</v>
      </c>
      <c r="B296" s="7">
        <v>720531</v>
      </c>
      <c r="C296" s="3">
        <v>44.9166666666667</v>
      </c>
      <c r="D296" s="7">
        <f t="shared" si="115"/>
        <v>2017.5069444444475</v>
      </c>
      <c r="E296" s="7">
        <f t="shared" si="116"/>
        <v>90619.686921296496</v>
      </c>
      <c r="F296" s="7">
        <f t="shared" si="97"/>
        <v>4070334.2708815709</v>
      </c>
      <c r="H296" s="11">
        <v>616531</v>
      </c>
      <c r="I296" s="5">
        <v>0</v>
      </c>
      <c r="K296">
        <v>1</v>
      </c>
      <c r="L296">
        <v>0</v>
      </c>
      <c r="M296">
        <v>13</v>
      </c>
      <c r="N296" s="3">
        <v>7.4166666666666696</v>
      </c>
      <c r="O296" s="3">
        <f t="shared" si="98"/>
        <v>333.1319444444448</v>
      </c>
      <c r="T296" s="37">
        <f t="shared" si="106"/>
        <v>50916.90500662</v>
      </c>
      <c r="U296" s="25">
        <f t="shared" si="99"/>
        <v>2704.2824603666686</v>
      </c>
      <c r="V296" s="25">
        <f t="shared" si="100"/>
        <v>842655.77757718321</v>
      </c>
      <c r="W296" s="25">
        <f t="shared" si="101"/>
        <v>-696706.91762247891</v>
      </c>
      <c r="X296" s="25">
        <f t="shared" si="102"/>
        <v>196854.59392621316</v>
      </c>
      <c r="Y296" s="25">
        <f t="shared" si="103"/>
        <v>259276.97018146</v>
      </c>
      <c r="Z296" s="25">
        <f t="shared" si="107"/>
        <v>-10589.1577886</v>
      </c>
      <c r="AA296" s="25">
        <f t="shared" si="108"/>
        <v>0</v>
      </c>
      <c r="AB296" s="25">
        <f t="shared" si="104"/>
        <v>0</v>
      </c>
      <c r="AC296" s="25">
        <f t="shared" si="109"/>
        <v>4936.79718779</v>
      </c>
      <c r="AD296" s="25">
        <f t="shared" si="110"/>
        <v>1727.7422171741675</v>
      </c>
      <c r="AE296" s="25">
        <f t="shared" si="111"/>
        <v>59609.32445155194</v>
      </c>
      <c r="AF296" s="25">
        <f t="shared" si="112"/>
        <v>711386.31759728026</v>
      </c>
      <c r="AG296" s="25">
        <f t="shared" si="105"/>
        <v>720531</v>
      </c>
      <c r="AH296" s="38">
        <f t="shared" si="113"/>
        <v>-9144.6824027197435</v>
      </c>
      <c r="AI296" s="38"/>
      <c r="AJ296" s="2">
        <v>39087</v>
      </c>
      <c r="BB296" s="38">
        <f t="shared" si="114"/>
        <v>0</v>
      </c>
      <c r="BC296" s="38"/>
    </row>
    <row r="297" spans="1:55" hidden="1" x14ac:dyDescent="0.25">
      <c r="A297" s="2">
        <v>39088</v>
      </c>
      <c r="B297" s="7">
        <v>746296</v>
      </c>
      <c r="C297" s="3">
        <v>41.9166666666667</v>
      </c>
      <c r="D297" s="7">
        <f t="shared" si="115"/>
        <v>1757.0069444444473</v>
      </c>
      <c r="E297" s="7">
        <f t="shared" si="116"/>
        <v>73647.874421296481</v>
      </c>
      <c r="F297" s="7">
        <f t="shared" si="97"/>
        <v>3087073.402826013</v>
      </c>
      <c r="H297" s="11">
        <v>720531</v>
      </c>
      <c r="I297" s="5">
        <v>0</v>
      </c>
      <c r="K297">
        <v>0</v>
      </c>
      <c r="L297">
        <v>1</v>
      </c>
      <c r="M297">
        <v>16</v>
      </c>
      <c r="N297" s="3">
        <v>8.5833333333333304</v>
      </c>
      <c r="O297" s="3">
        <f t="shared" si="98"/>
        <v>359.7847222222224</v>
      </c>
      <c r="T297" s="37">
        <f t="shared" si="106"/>
        <v>50916.90500662</v>
      </c>
      <c r="U297" s="25">
        <f t="shared" si="99"/>
        <v>2523.6624815666687</v>
      </c>
      <c r="V297" s="25">
        <f t="shared" si="100"/>
        <v>733852.27102008311</v>
      </c>
      <c r="W297" s="25">
        <f t="shared" si="101"/>
        <v>-566223.35963346076</v>
      </c>
      <c r="X297" s="25">
        <f t="shared" si="102"/>
        <v>149300.90274922518</v>
      </c>
      <c r="Y297" s="25">
        <f t="shared" si="103"/>
        <v>303013.30282146001</v>
      </c>
      <c r="Z297" s="25">
        <f t="shared" si="107"/>
        <v>0</v>
      </c>
      <c r="AA297" s="25">
        <f t="shared" si="108"/>
        <v>-10611.011341539999</v>
      </c>
      <c r="AB297" s="25">
        <f t="shared" si="104"/>
        <v>0</v>
      </c>
      <c r="AC297" s="25">
        <f t="shared" si="109"/>
        <v>6076.0580772800004</v>
      </c>
      <c r="AD297" s="25">
        <f t="shared" si="110"/>
        <v>1999.5218917858326</v>
      </c>
      <c r="AE297" s="25">
        <f t="shared" si="111"/>
        <v>64378.468043410656</v>
      </c>
      <c r="AF297" s="25">
        <f t="shared" si="112"/>
        <v>735226.72111643048</v>
      </c>
      <c r="AG297" s="25">
        <f t="shared" si="105"/>
        <v>746296</v>
      </c>
      <c r="AH297" s="38">
        <f t="shared" si="113"/>
        <v>-11069.278883569525</v>
      </c>
      <c r="AI297" s="38"/>
      <c r="AJ297" s="2">
        <v>39088</v>
      </c>
      <c r="BB297" s="38">
        <f t="shared" si="114"/>
        <v>0</v>
      </c>
      <c r="BC297" s="38"/>
    </row>
    <row r="298" spans="1:55" hidden="1" x14ac:dyDescent="0.25">
      <c r="A298" s="2">
        <v>39089</v>
      </c>
      <c r="B298" s="7">
        <v>657235</v>
      </c>
      <c r="C298" s="3">
        <v>39.2083333333333</v>
      </c>
      <c r="D298" s="7">
        <f t="shared" si="115"/>
        <v>1537.2934027777751</v>
      </c>
      <c r="E298" s="7">
        <f t="shared" si="116"/>
        <v>60274.712167245212</v>
      </c>
      <c r="F298" s="7">
        <f t="shared" si="97"/>
        <v>2363271.0062240707</v>
      </c>
      <c r="H298" s="11">
        <v>746296</v>
      </c>
      <c r="I298" s="5">
        <v>0</v>
      </c>
      <c r="K298">
        <v>0</v>
      </c>
      <c r="L298">
        <v>1</v>
      </c>
      <c r="M298">
        <v>13</v>
      </c>
      <c r="N298" s="3">
        <v>9.375</v>
      </c>
      <c r="O298" s="3">
        <f t="shared" si="98"/>
        <v>367.57812499999972</v>
      </c>
      <c r="T298" s="37">
        <f t="shared" si="106"/>
        <v>50916.90500662</v>
      </c>
      <c r="U298" s="25">
        <f t="shared" si="99"/>
        <v>2360.6027784833313</v>
      </c>
      <c r="V298" s="25">
        <f t="shared" si="100"/>
        <v>642084.11834671104</v>
      </c>
      <c r="W298" s="25">
        <f t="shared" si="101"/>
        <v>-463407.12875222473</v>
      </c>
      <c r="X298" s="25">
        <f t="shared" si="102"/>
        <v>114295.46649176629</v>
      </c>
      <c r="Y298" s="25">
        <f t="shared" si="103"/>
        <v>313848.55869136</v>
      </c>
      <c r="Z298" s="25">
        <f t="shared" si="107"/>
        <v>0</v>
      </c>
      <c r="AA298" s="25">
        <f t="shared" si="108"/>
        <v>-10611.011341539999</v>
      </c>
      <c r="AB298" s="25">
        <f t="shared" si="104"/>
        <v>0</v>
      </c>
      <c r="AC298" s="25">
        <f t="shared" si="109"/>
        <v>4936.79718779</v>
      </c>
      <c r="AD298" s="25">
        <f t="shared" si="110"/>
        <v>2183.9438138437499</v>
      </c>
      <c r="AE298" s="25">
        <f t="shared" si="111"/>
        <v>65772.988990769474</v>
      </c>
      <c r="AF298" s="25">
        <f t="shared" si="112"/>
        <v>722381.2412135792</v>
      </c>
      <c r="AG298" s="25">
        <f t="shared" si="105"/>
        <v>657235</v>
      </c>
      <c r="AH298" s="38">
        <f t="shared" si="113"/>
        <v>65146.241213579196</v>
      </c>
      <c r="AI298" s="38"/>
      <c r="AJ298" s="2">
        <v>39089</v>
      </c>
      <c r="BB298" s="38">
        <f t="shared" si="114"/>
        <v>0</v>
      </c>
      <c r="BC298" s="38"/>
    </row>
    <row r="299" spans="1:55" hidden="1" x14ac:dyDescent="0.25">
      <c r="A299" s="2">
        <v>39090</v>
      </c>
      <c r="B299" s="7">
        <v>620739</v>
      </c>
      <c r="C299" s="3">
        <v>34.4583333333333</v>
      </c>
      <c r="D299" s="7">
        <f t="shared" si="115"/>
        <v>1187.3767361111088</v>
      </c>
      <c r="E299" s="7">
        <f t="shared" si="116"/>
        <v>40915.02336516192</v>
      </c>
      <c r="F299" s="7">
        <f t="shared" si="97"/>
        <v>1409863.5134578696</v>
      </c>
      <c r="H299" s="11">
        <v>657235</v>
      </c>
      <c r="I299" s="5">
        <v>0</v>
      </c>
      <c r="K299">
        <v>0</v>
      </c>
      <c r="L299">
        <v>0</v>
      </c>
      <c r="M299">
        <v>13</v>
      </c>
      <c r="N299" s="3">
        <v>6.125</v>
      </c>
      <c r="O299" s="3">
        <f t="shared" si="98"/>
        <v>211.05729166666646</v>
      </c>
      <c r="T299" s="37">
        <f t="shared" si="106"/>
        <v>50916.90500662</v>
      </c>
      <c r="U299" s="25">
        <f t="shared" si="99"/>
        <v>2074.6211453833316</v>
      </c>
      <c r="V299" s="25">
        <f t="shared" si="100"/>
        <v>495933.79076089448</v>
      </c>
      <c r="W299" s="25">
        <f t="shared" si="101"/>
        <v>-314564.97789438441</v>
      </c>
      <c r="X299" s="25">
        <f t="shared" si="102"/>
        <v>68185.581567241315</v>
      </c>
      <c r="Y299" s="25">
        <f t="shared" si="103"/>
        <v>276394.69791009999</v>
      </c>
      <c r="Z299" s="25">
        <f t="shared" si="107"/>
        <v>0</v>
      </c>
      <c r="AA299" s="25">
        <f t="shared" si="108"/>
        <v>0</v>
      </c>
      <c r="AB299" s="25">
        <f t="shared" si="104"/>
        <v>0</v>
      </c>
      <c r="AC299" s="25">
        <f t="shared" si="109"/>
        <v>4936.79718779</v>
      </c>
      <c r="AD299" s="25">
        <f t="shared" si="110"/>
        <v>1426.84329171125</v>
      </c>
      <c r="AE299" s="25">
        <f t="shared" si="111"/>
        <v>37765.764546552622</v>
      </c>
      <c r="AF299" s="25">
        <f t="shared" si="112"/>
        <v>623070.02352190879</v>
      </c>
      <c r="AG299" s="25">
        <f t="shared" si="105"/>
        <v>620739</v>
      </c>
      <c r="AH299" s="38">
        <f t="shared" si="113"/>
        <v>2331.0235219087917</v>
      </c>
      <c r="AI299" s="38"/>
      <c r="AJ299" s="2">
        <v>39090</v>
      </c>
      <c r="BB299" s="38">
        <f t="shared" si="114"/>
        <v>0</v>
      </c>
      <c r="BC299" s="38"/>
    </row>
    <row r="300" spans="1:55" hidden="1" x14ac:dyDescent="0.25">
      <c r="A300" s="2">
        <v>39091</v>
      </c>
      <c r="B300" s="7">
        <v>583976</v>
      </c>
      <c r="C300" s="3">
        <v>37</v>
      </c>
      <c r="D300" s="7">
        <f t="shared" si="115"/>
        <v>1369</v>
      </c>
      <c r="E300" s="7">
        <f t="shared" si="116"/>
        <v>50653</v>
      </c>
      <c r="F300" s="7">
        <f t="shared" si="97"/>
        <v>1874161</v>
      </c>
      <c r="H300" s="11">
        <v>620739</v>
      </c>
      <c r="I300" s="5">
        <v>0</v>
      </c>
      <c r="K300">
        <v>0</v>
      </c>
      <c r="L300">
        <v>0</v>
      </c>
      <c r="M300">
        <v>12</v>
      </c>
      <c r="N300" s="3">
        <v>4.7916666666666696</v>
      </c>
      <c r="O300" s="3">
        <f t="shared" si="98"/>
        <v>177.29166666666677</v>
      </c>
      <c r="T300" s="37">
        <f t="shared" si="106"/>
        <v>50916.90500662</v>
      </c>
      <c r="U300" s="25">
        <f t="shared" si="99"/>
        <v>2227.6464052000001</v>
      </c>
      <c r="V300" s="25">
        <f t="shared" si="100"/>
        <v>571792.70816379995</v>
      </c>
      <c r="W300" s="25">
        <f t="shared" si="101"/>
        <v>-389432.98854012997</v>
      </c>
      <c r="X300" s="25">
        <f t="shared" si="102"/>
        <v>90640.516983250011</v>
      </c>
      <c r="Y300" s="25">
        <f t="shared" si="103"/>
        <v>261046.60948674</v>
      </c>
      <c r="Z300" s="25">
        <f t="shared" si="107"/>
        <v>0</v>
      </c>
      <c r="AA300" s="25">
        <f t="shared" si="108"/>
        <v>0</v>
      </c>
      <c r="AB300" s="25">
        <f t="shared" si="104"/>
        <v>0</v>
      </c>
      <c r="AC300" s="25">
        <f t="shared" si="109"/>
        <v>4557.0435579599998</v>
      </c>
      <c r="AD300" s="25">
        <f t="shared" si="110"/>
        <v>1116.2379492979173</v>
      </c>
      <c r="AE300" s="25">
        <f t="shared" si="111"/>
        <v>31723.87595105627</v>
      </c>
      <c r="AF300" s="25">
        <f t="shared" si="112"/>
        <v>624588.55496379407</v>
      </c>
      <c r="AG300" s="25">
        <f t="shared" si="105"/>
        <v>583976</v>
      </c>
      <c r="AH300" s="38">
        <f t="shared" si="113"/>
        <v>40612.554963794071</v>
      </c>
      <c r="AI300" s="38"/>
      <c r="AJ300" s="2">
        <v>39091</v>
      </c>
      <c r="BB300" s="38">
        <f t="shared" si="114"/>
        <v>0</v>
      </c>
      <c r="BC300" s="38"/>
    </row>
    <row r="301" spans="1:55" hidden="1" x14ac:dyDescent="0.25">
      <c r="A301" s="2">
        <v>39092</v>
      </c>
      <c r="B301" s="7">
        <v>554372</v>
      </c>
      <c r="C301" s="3">
        <v>29.3333333333333</v>
      </c>
      <c r="D301" s="7">
        <f t="shared" si="115"/>
        <v>860.44444444444252</v>
      </c>
      <c r="E301" s="7">
        <f t="shared" si="116"/>
        <v>25239.703703703617</v>
      </c>
      <c r="F301" s="7">
        <f t="shared" si="97"/>
        <v>740364.64197530539</v>
      </c>
      <c r="H301" s="11">
        <v>583976</v>
      </c>
      <c r="I301" s="5">
        <v>0</v>
      </c>
      <c r="K301">
        <v>0</v>
      </c>
      <c r="L301">
        <v>0</v>
      </c>
      <c r="M301">
        <v>28</v>
      </c>
      <c r="N301" s="3">
        <v>11.4583333333333</v>
      </c>
      <c r="O301" s="3">
        <f t="shared" si="98"/>
        <v>336.11111111110978</v>
      </c>
      <c r="T301" s="37">
        <f t="shared" si="106"/>
        <v>50916.90500662</v>
      </c>
      <c r="U301" s="25">
        <f t="shared" si="99"/>
        <v>1766.0620149333313</v>
      </c>
      <c r="V301" s="25">
        <f t="shared" si="100"/>
        <v>359383.38868764363</v>
      </c>
      <c r="W301" s="25">
        <f t="shared" si="101"/>
        <v>-194049.18254004081</v>
      </c>
      <c r="X301" s="25">
        <f t="shared" si="102"/>
        <v>35806.440271012194</v>
      </c>
      <c r="Y301" s="25">
        <f t="shared" si="103"/>
        <v>245586.23644015999</v>
      </c>
      <c r="Z301" s="25">
        <f t="shared" si="107"/>
        <v>0</v>
      </c>
      <c r="AA301" s="25">
        <f t="shared" si="108"/>
        <v>0</v>
      </c>
      <c r="AB301" s="25">
        <f t="shared" si="104"/>
        <v>0</v>
      </c>
      <c r="AC301" s="25">
        <f t="shared" si="109"/>
        <v>10633.10163524</v>
      </c>
      <c r="AD301" s="25">
        <f t="shared" si="110"/>
        <v>2669.2646613645757</v>
      </c>
      <c r="AE301" s="25">
        <f t="shared" si="111"/>
        <v>60142.404858249763</v>
      </c>
      <c r="AF301" s="25">
        <f t="shared" si="112"/>
        <v>572854.62103518262</v>
      </c>
      <c r="AG301" s="25">
        <f t="shared" si="105"/>
        <v>554372</v>
      </c>
      <c r="AH301" s="38">
        <f t="shared" si="113"/>
        <v>18482.621035182616</v>
      </c>
      <c r="AI301" s="38"/>
      <c r="AJ301" s="2">
        <v>39092</v>
      </c>
      <c r="BB301" s="38">
        <f t="shared" si="114"/>
        <v>0</v>
      </c>
      <c r="BC301" s="38"/>
    </row>
    <row r="302" spans="1:55" hidden="1" x14ac:dyDescent="0.25">
      <c r="A302" s="2">
        <v>39093</v>
      </c>
      <c r="B302" s="7">
        <v>710767</v>
      </c>
      <c r="C302" s="3">
        <v>42.625</v>
      </c>
      <c r="D302" s="7">
        <f t="shared" si="115"/>
        <v>1816.890625</v>
      </c>
      <c r="E302" s="7">
        <f t="shared" si="116"/>
        <v>77444.962890625</v>
      </c>
      <c r="F302" s="7">
        <f t="shared" si="97"/>
        <v>3301091.5432128906</v>
      </c>
      <c r="H302" s="11">
        <v>554372</v>
      </c>
      <c r="I302" s="5">
        <v>0</v>
      </c>
      <c r="K302">
        <v>0</v>
      </c>
      <c r="L302">
        <v>0</v>
      </c>
      <c r="M302">
        <v>20</v>
      </c>
      <c r="N302" s="3">
        <v>10.2916666666667</v>
      </c>
      <c r="O302" s="3">
        <f t="shared" si="98"/>
        <v>438.68229166666811</v>
      </c>
      <c r="T302" s="37">
        <f t="shared" si="106"/>
        <v>50916.90500662</v>
      </c>
      <c r="U302" s="25">
        <f t="shared" si="99"/>
        <v>2566.3088654500002</v>
      </c>
      <c r="V302" s="25">
        <f t="shared" si="100"/>
        <v>758863.99627915933</v>
      </c>
      <c r="W302" s="25">
        <f t="shared" si="101"/>
        <v>-595416.32965225272</v>
      </c>
      <c r="X302" s="25">
        <f t="shared" si="102"/>
        <v>159651.51557729085</v>
      </c>
      <c r="Y302" s="25">
        <f t="shared" si="103"/>
        <v>233136.52113752</v>
      </c>
      <c r="Z302" s="25">
        <f t="shared" si="107"/>
        <v>0</v>
      </c>
      <c r="AA302" s="25">
        <f t="shared" si="108"/>
        <v>0</v>
      </c>
      <c r="AB302" s="25">
        <f t="shared" si="104"/>
        <v>0</v>
      </c>
      <c r="AC302" s="25">
        <f t="shared" si="109"/>
        <v>7595.0725966000009</v>
      </c>
      <c r="AD302" s="25">
        <f t="shared" si="110"/>
        <v>2397.4849867529247</v>
      </c>
      <c r="AE302" s="25">
        <f t="shared" si="111"/>
        <v>78496.08988629916</v>
      </c>
      <c r="AF302" s="25">
        <f t="shared" si="112"/>
        <v>698207.56468343968</v>
      </c>
      <c r="AG302" s="25">
        <f t="shared" si="105"/>
        <v>710767</v>
      </c>
      <c r="AH302" s="38">
        <f t="shared" si="113"/>
        <v>-12559.435316560324</v>
      </c>
      <c r="AI302" s="38"/>
      <c r="AJ302" s="2">
        <v>39093</v>
      </c>
      <c r="BB302" s="38">
        <f t="shared" si="114"/>
        <v>0</v>
      </c>
      <c r="BC302" s="38"/>
    </row>
    <row r="303" spans="1:55" hidden="1" x14ac:dyDescent="0.25">
      <c r="A303" s="2">
        <v>39094</v>
      </c>
      <c r="B303" s="7">
        <v>849175</v>
      </c>
      <c r="C303" s="3">
        <v>50.5416666666667</v>
      </c>
      <c r="D303" s="7">
        <f t="shared" si="115"/>
        <v>2554.460069444448</v>
      </c>
      <c r="E303" s="7">
        <f t="shared" si="116"/>
        <v>129106.66934317155</v>
      </c>
      <c r="F303" s="7">
        <f t="shared" si="97"/>
        <v>6525266.2463861341</v>
      </c>
      <c r="H303" s="11">
        <v>710767</v>
      </c>
      <c r="I303" s="5">
        <v>0</v>
      </c>
      <c r="K303">
        <v>1</v>
      </c>
      <c r="L303">
        <v>0</v>
      </c>
      <c r="M303">
        <v>12</v>
      </c>
      <c r="N303" s="3">
        <v>7.2916666666666696</v>
      </c>
      <c r="O303" s="3">
        <f t="shared" si="98"/>
        <v>368.53298611111148</v>
      </c>
      <c r="T303" s="37">
        <f t="shared" si="106"/>
        <v>50916.90500662</v>
      </c>
      <c r="U303" s="25">
        <f t="shared" si="99"/>
        <v>3042.9449206166687</v>
      </c>
      <c r="V303" s="25">
        <f t="shared" si="100"/>
        <v>1066925.9612884803</v>
      </c>
      <c r="W303" s="25">
        <f t="shared" si="101"/>
        <v>-992604.50679670856</v>
      </c>
      <c r="X303" s="25">
        <f t="shared" si="102"/>
        <v>315583.08279053424</v>
      </c>
      <c r="Y303" s="25">
        <f t="shared" si="103"/>
        <v>298907.13405321998</v>
      </c>
      <c r="Z303" s="25">
        <f t="shared" si="107"/>
        <v>-10589.1577886</v>
      </c>
      <c r="AA303" s="25">
        <f t="shared" si="108"/>
        <v>0</v>
      </c>
      <c r="AB303" s="25">
        <f t="shared" si="104"/>
        <v>0</v>
      </c>
      <c r="AC303" s="25">
        <f t="shared" si="109"/>
        <v>4557.0435579599998</v>
      </c>
      <c r="AD303" s="25">
        <f t="shared" si="110"/>
        <v>1698.6229663229174</v>
      </c>
      <c r="AE303" s="25">
        <f t="shared" si="111"/>
        <v>65943.848095480542</v>
      </c>
      <c r="AF303" s="25">
        <f t="shared" si="112"/>
        <v>804381.87809392612</v>
      </c>
      <c r="AG303" s="25">
        <f t="shared" si="105"/>
        <v>849175</v>
      </c>
      <c r="AH303" s="38">
        <f t="shared" si="113"/>
        <v>-44793.12190607388</v>
      </c>
      <c r="AI303" s="38"/>
      <c r="AJ303" s="2">
        <v>39094</v>
      </c>
      <c r="BB303" s="38">
        <f t="shared" si="114"/>
        <v>0</v>
      </c>
      <c r="BC303" s="38"/>
    </row>
    <row r="304" spans="1:55" hidden="1" x14ac:dyDescent="0.25">
      <c r="A304" s="2">
        <v>39095</v>
      </c>
      <c r="B304" s="7">
        <v>871548</v>
      </c>
      <c r="C304" s="3">
        <v>55.7916666666667</v>
      </c>
      <c r="D304" s="7">
        <f t="shared" si="115"/>
        <v>3112.710069444448</v>
      </c>
      <c r="E304" s="7">
        <f t="shared" si="116"/>
        <v>173663.28262442158</v>
      </c>
      <c r="F304" s="7">
        <f t="shared" si="97"/>
        <v>9688963.9764208607</v>
      </c>
      <c r="H304" s="11">
        <v>849175</v>
      </c>
      <c r="I304" s="5">
        <v>0</v>
      </c>
      <c r="K304">
        <v>0</v>
      </c>
      <c r="L304">
        <v>1</v>
      </c>
      <c r="M304">
        <v>8</v>
      </c>
      <c r="N304" s="3">
        <v>4.9166666666666696</v>
      </c>
      <c r="O304" s="3">
        <f t="shared" si="98"/>
        <v>274.30902777777811</v>
      </c>
      <c r="T304" s="37">
        <f t="shared" si="106"/>
        <v>50916.90500662</v>
      </c>
      <c r="U304" s="25">
        <f t="shared" si="99"/>
        <v>3359.0298835166686</v>
      </c>
      <c r="V304" s="25">
        <f t="shared" si="100"/>
        <v>1300091.2493326303</v>
      </c>
      <c r="W304" s="25">
        <f t="shared" si="101"/>
        <v>-1335166.9427697812</v>
      </c>
      <c r="X304" s="25">
        <f t="shared" si="102"/>
        <v>468589.78703263623</v>
      </c>
      <c r="Y304" s="25">
        <f t="shared" si="103"/>
        <v>357113.46413049998</v>
      </c>
      <c r="Z304" s="25">
        <f t="shared" si="107"/>
        <v>0</v>
      </c>
      <c r="AA304" s="25">
        <f t="shared" si="108"/>
        <v>-10611.011341539999</v>
      </c>
      <c r="AB304" s="25">
        <f t="shared" si="104"/>
        <v>0</v>
      </c>
      <c r="AC304" s="25">
        <f t="shared" si="109"/>
        <v>3038.0290386400002</v>
      </c>
      <c r="AD304" s="25">
        <f t="shared" si="110"/>
        <v>1145.3572001491675</v>
      </c>
      <c r="AE304" s="25">
        <f t="shared" si="111"/>
        <v>49083.782295522869</v>
      </c>
      <c r="AF304" s="25">
        <f t="shared" si="112"/>
        <v>887559.64980889391</v>
      </c>
      <c r="AG304" s="25">
        <f t="shared" si="105"/>
        <v>871548</v>
      </c>
      <c r="AH304" s="38">
        <f t="shared" si="113"/>
        <v>16011.649808893912</v>
      </c>
      <c r="AI304" s="38"/>
      <c r="AJ304" s="2">
        <v>39095</v>
      </c>
      <c r="BB304" s="38">
        <f t="shared" si="114"/>
        <v>0</v>
      </c>
      <c r="BC304" s="38"/>
    </row>
    <row r="305" spans="1:55" hidden="1" x14ac:dyDescent="0.25">
      <c r="A305" s="2">
        <v>39096</v>
      </c>
      <c r="B305" s="7">
        <v>915091</v>
      </c>
      <c r="C305" s="3">
        <v>55.25</v>
      </c>
      <c r="D305" s="7">
        <f t="shared" si="115"/>
        <v>3052.5625</v>
      </c>
      <c r="E305" s="7">
        <f t="shared" si="116"/>
        <v>168654.078125</v>
      </c>
      <c r="F305" s="7">
        <f t="shared" si="97"/>
        <v>9318137.81640625</v>
      </c>
      <c r="H305" s="11">
        <v>871548</v>
      </c>
      <c r="I305" s="5">
        <v>0</v>
      </c>
      <c r="K305">
        <v>0</v>
      </c>
      <c r="L305">
        <v>1</v>
      </c>
      <c r="M305">
        <v>10</v>
      </c>
      <c r="N305" s="3">
        <v>6.2916666666666696</v>
      </c>
      <c r="O305" s="3">
        <f t="shared" si="98"/>
        <v>347.61458333333348</v>
      </c>
      <c r="T305" s="37">
        <f t="shared" si="106"/>
        <v>50916.90500662</v>
      </c>
      <c r="U305" s="25">
        <f t="shared" si="99"/>
        <v>3326.4179429000001</v>
      </c>
      <c r="V305" s="25">
        <f t="shared" si="100"/>
        <v>1274969.3051236374</v>
      </c>
      <c r="W305" s="25">
        <f t="shared" si="101"/>
        <v>-1296654.9202159657</v>
      </c>
      <c r="X305" s="25">
        <f t="shared" si="102"/>
        <v>450655.42874930962</v>
      </c>
      <c r="Y305" s="25">
        <f t="shared" si="103"/>
        <v>366522.24268967996</v>
      </c>
      <c r="Z305" s="25">
        <f t="shared" si="107"/>
        <v>0</v>
      </c>
      <c r="AA305" s="25">
        <f t="shared" si="108"/>
        <v>-10611.011341539999</v>
      </c>
      <c r="AB305" s="25">
        <f t="shared" si="104"/>
        <v>0</v>
      </c>
      <c r="AC305" s="25">
        <f t="shared" si="109"/>
        <v>3797.5362983000005</v>
      </c>
      <c r="AD305" s="25">
        <f t="shared" si="110"/>
        <v>1465.6689595129174</v>
      </c>
      <c r="AE305" s="25">
        <f t="shared" si="111"/>
        <v>62200.791090640341</v>
      </c>
      <c r="AF305" s="25">
        <f t="shared" si="112"/>
        <v>906588.36430309468</v>
      </c>
      <c r="AG305" s="25">
        <f t="shared" si="105"/>
        <v>915091</v>
      </c>
      <c r="AH305" s="38">
        <f t="shared" si="113"/>
        <v>-8502.6356969053159</v>
      </c>
      <c r="AI305" s="38"/>
      <c r="AJ305" s="2">
        <v>39096</v>
      </c>
      <c r="BB305" s="38">
        <f t="shared" si="114"/>
        <v>0</v>
      </c>
      <c r="BC305" s="38"/>
    </row>
    <row r="306" spans="1:55" hidden="1" x14ac:dyDescent="0.25">
      <c r="A306" s="2">
        <v>39097</v>
      </c>
      <c r="B306" s="7">
        <v>952121</v>
      </c>
      <c r="C306" s="3">
        <v>54.5416666666667</v>
      </c>
      <c r="D306" s="7">
        <f t="shared" si="115"/>
        <v>2974.7934027777815</v>
      </c>
      <c r="E306" s="7">
        <f t="shared" si="116"/>
        <v>162250.19017650493</v>
      </c>
      <c r="F306" s="7">
        <f t="shared" si="97"/>
        <v>8849395.7892102115</v>
      </c>
      <c r="H306" s="11">
        <v>915091</v>
      </c>
      <c r="I306" s="5">
        <v>0</v>
      </c>
      <c r="K306">
        <v>0</v>
      </c>
      <c r="L306">
        <v>0</v>
      </c>
      <c r="M306">
        <v>12</v>
      </c>
      <c r="N306" s="3">
        <v>7.125</v>
      </c>
      <c r="O306" s="3">
        <f t="shared" si="98"/>
        <v>388.60937500000023</v>
      </c>
      <c r="T306" s="37">
        <f t="shared" si="106"/>
        <v>50916.90500662</v>
      </c>
      <c r="U306" s="25">
        <f t="shared" si="99"/>
        <v>3283.7715590166686</v>
      </c>
      <c r="V306" s="25">
        <f t="shared" si="100"/>
        <v>1242487.3455092136</v>
      </c>
      <c r="W306" s="25">
        <f t="shared" si="101"/>
        <v>-1247420.220947244</v>
      </c>
      <c r="X306" s="25">
        <f t="shared" si="102"/>
        <v>427985.54090252076</v>
      </c>
      <c r="Y306" s="25">
        <f t="shared" si="103"/>
        <v>384833.88819105999</v>
      </c>
      <c r="Z306" s="25">
        <f t="shared" si="107"/>
        <v>0</v>
      </c>
      <c r="AA306" s="25">
        <f t="shared" si="108"/>
        <v>0</v>
      </c>
      <c r="AB306" s="25">
        <f t="shared" si="104"/>
        <v>0</v>
      </c>
      <c r="AC306" s="25">
        <f t="shared" si="109"/>
        <v>4557.0435579599998</v>
      </c>
      <c r="AD306" s="25">
        <f t="shared" si="110"/>
        <v>1659.79729852125</v>
      </c>
      <c r="AE306" s="25">
        <f t="shared" si="111"/>
        <v>69536.238435257386</v>
      </c>
      <c r="AF306" s="25">
        <f t="shared" si="112"/>
        <v>937840.30951292557</v>
      </c>
      <c r="AG306" s="25">
        <f t="shared" si="105"/>
        <v>952121</v>
      </c>
      <c r="AH306" s="38">
        <f t="shared" si="113"/>
        <v>-14280.690487074433</v>
      </c>
      <c r="AI306" s="38"/>
      <c r="AJ306" s="2">
        <v>39097</v>
      </c>
      <c r="BB306" s="38">
        <f t="shared" si="114"/>
        <v>0</v>
      </c>
      <c r="BC306" s="38"/>
    </row>
    <row r="307" spans="1:55" hidden="1" x14ac:dyDescent="0.25">
      <c r="A307" s="2">
        <v>39098</v>
      </c>
      <c r="B307" s="7">
        <v>912616</v>
      </c>
      <c r="C307" s="3">
        <v>53.625</v>
      </c>
      <c r="D307" s="7">
        <f t="shared" si="115"/>
        <v>2875.640625</v>
      </c>
      <c r="E307" s="7">
        <f t="shared" si="116"/>
        <v>154206.228515625</v>
      </c>
      <c r="F307" s="7">
        <f t="shared" si="97"/>
        <v>8269309.0041503906</v>
      </c>
      <c r="H307" s="11">
        <v>952121</v>
      </c>
      <c r="I307" s="5">
        <v>0</v>
      </c>
      <c r="K307">
        <v>0</v>
      </c>
      <c r="L307">
        <v>0</v>
      </c>
      <c r="M307">
        <v>12</v>
      </c>
      <c r="N307" s="3">
        <v>5.5833333333333304</v>
      </c>
      <c r="O307" s="3">
        <f t="shared" si="98"/>
        <v>299.40624999999983</v>
      </c>
      <c r="T307" s="37">
        <f t="shared" si="106"/>
        <v>50916.90500662</v>
      </c>
      <c r="U307" s="25">
        <f t="shared" si="99"/>
        <v>3228.5821210500003</v>
      </c>
      <c r="V307" s="25">
        <f t="shared" si="100"/>
        <v>1201074.0253284094</v>
      </c>
      <c r="W307" s="25">
        <f t="shared" si="101"/>
        <v>-1185576.2229747903</v>
      </c>
      <c r="X307" s="25">
        <f t="shared" si="102"/>
        <v>399930.65869497642</v>
      </c>
      <c r="Y307" s="25">
        <f t="shared" si="103"/>
        <v>400406.54586085997</v>
      </c>
      <c r="Z307" s="25">
        <f t="shared" si="107"/>
        <v>0</v>
      </c>
      <c r="AA307" s="25">
        <f t="shared" si="108"/>
        <v>0</v>
      </c>
      <c r="AB307" s="25">
        <f t="shared" si="104"/>
        <v>0</v>
      </c>
      <c r="AC307" s="25">
        <f t="shared" si="109"/>
        <v>4557.0435579599998</v>
      </c>
      <c r="AD307" s="25">
        <f t="shared" si="110"/>
        <v>1300.6598713558326</v>
      </c>
      <c r="AE307" s="25">
        <f t="shared" si="111"/>
        <v>53574.580873161533</v>
      </c>
      <c r="AF307" s="25">
        <f t="shared" si="112"/>
        <v>929412.77833960298</v>
      </c>
      <c r="AG307" s="25">
        <f t="shared" si="105"/>
        <v>912616</v>
      </c>
      <c r="AH307" s="38">
        <f t="shared" si="113"/>
        <v>16796.778339602984</v>
      </c>
      <c r="AI307" s="38"/>
      <c r="AJ307" s="2">
        <v>39098</v>
      </c>
      <c r="BB307" s="38">
        <f t="shared" si="114"/>
        <v>0</v>
      </c>
      <c r="BC307" s="38"/>
    </row>
    <row r="308" spans="1:55" hidden="1" x14ac:dyDescent="0.25">
      <c r="A308" s="2">
        <v>39099</v>
      </c>
      <c r="B308" s="7">
        <v>880246</v>
      </c>
      <c r="C308" s="3">
        <v>51.875</v>
      </c>
      <c r="D308" s="7">
        <f t="shared" si="115"/>
        <v>2691.015625</v>
      </c>
      <c r="E308" s="7">
        <f t="shared" si="116"/>
        <v>139596.435546875</v>
      </c>
      <c r="F308" s="7">
        <f t="shared" si="97"/>
        <v>7241565.0939941406</v>
      </c>
      <c r="H308" s="11">
        <v>912616</v>
      </c>
      <c r="I308" s="5">
        <v>0</v>
      </c>
      <c r="K308">
        <v>0</v>
      </c>
      <c r="L308">
        <v>0</v>
      </c>
      <c r="M308">
        <v>12</v>
      </c>
      <c r="N308" s="3">
        <v>5.625</v>
      </c>
      <c r="O308" s="3">
        <f t="shared" si="98"/>
        <v>291.796875</v>
      </c>
      <c r="T308" s="37">
        <f t="shared" si="106"/>
        <v>50916.90500662</v>
      </c>
      <c r="U308" s="25">
        <f t="shared" si="99"/>
        <v>3123.22046675</v>
      </c>
      <c r="V308" s="25">
        <f t="shared" si="100"/>
        <v>1123961.3673702343</v>
      </c>
      <c r="W308" s="25">
        <f t="shared" si="101"/>
        <v>-1073252.4645049486</v>
      </c>
      <c r="X308" s="25">
        <f t="shared" si="102"/>
        <v>350225.62303211214</v>
      </c>
      <c r="Y308" s="25">
        <f t="shared" si="103"/>
        <v>383793.04758255999</v>
      </c>
      <c r="Z308" s="25">
        <f t="shared" si="107"/>
        <v>0</v>
      </c>
      <c r="AA308" s="25">
        <f t="shared" si="108"/>
        <v>0</v>
      </c>
      <c r="AB308" s="25">
        <f t="shared" si="104"/>
        <v>0</v>
      </c>
      <c r="AC308" s="25">
        <f t="shared" si="109"/>
        <v>4557.0435579599998</v>
      </c>
      <c r="AD308" s="25">
        <f t="shared" si="110"/>
        <v>1310.36628830625</v>
      </c>
      <c r="AE308" s="25">
        <f t="shared" si="111"/>
        <v>52212.989135074218</v>
      </c>
      <c r="AF308" s="25">
        <f t="shared" si="112"/>
        <v>896848.09793466842</v>
      </c>
      <c r="AG308" s="25">
        <f t="shared" si="105"/>
        <v>880246</v>
      </c>
      <c r="AH308" s="38">
        <f t="shared" si="113"/>
        <v>16602.097934668418</v>
      </c>
      <c r="AI308" s="38"/>
      <c r="AJ308" s="2">
        <v>39099</v>
      </c>
      <c r="BB308" s="38">
        <f t="shared" si="114"/>
        <v>0</v>
      </c>
      <c r="BC308" s="38"/>
    </row>
    <row r="309" spans="1:55" hidden="1" x14ac:dyDescent="0.25">
      <c r="A309" s="2">
        <v>39100</v>
      </c>
      <c r="B309" s="7">
        <v>850179</v>
      </c>
      <c r="C309" s="3">
        <v>49.75</v>
      </c>
      <c r="D309" s="7">
        <f t="shared" si="115"/>
        <v>2475.0625</v>
      </c>
      <c r="E309" s="7">
        <f t="shared" si="116"/>
        <v>123134.359375</v>
      </c>
      <c r="F309" s="7">
        <f t="shared" si="97"/>
        <v>6125934.37890625</v>
      </c>
      <c r="H309" s="11">
        <v>880246</v>
      </c>
      <c r="I309" s="5">
        <v>0</v>
      </c>
      <c r="K309">
        <v>0</v>
      </c>
      <c r="L309">
        <v>0</v>
      </c>
      <c r="M309">
        <v>9</v>
      </c>
      <c r="N309" s="3">
        <v>5.6666666666666696</v>
      </c>
      <c r="O309" s="3">
        <f t="shared" si="98"/>
        <v>281.9166666666668</v>
      </c>
      <c r="T309" s="37">
        <f t="shared" si="106"/>
        <v>50916.90500662</v>
      </c>
      <c r="U309" s="25">
        <f t="shared" si="99"/>
        <v>2995.2813151</v>
      </c>
      <c r="V309" s="25">
        <f t="shared" si="100"/>
        <v>1033763.8347331375</v>
      </c>
      <c r="W309" s="25">
        <f t="shared" si="101"/>
        <v>-946687.8874574186</v>
      </c>
      <c r="X309" s="25">
        <f t="shared" si="102"/>
        <v>296270.09585063771</v>
      </c>
      <c r="Y309" s="25">
        <f t="shared" si="103"/>
        <v>370180.11404835997</v>
      </c>
      <c r="Z309" s="25">
        <f t="shared" si="107"/>
        <v>0</v>
      </c>
      <c r="AA309" s="25">
        <f t="shared" si="108"/>
        <v>0</v>
      </c>
      <c r="AB309" s="25">
        <f t="shared" si="104"/>
        <v>0</v>
      </c>
      <c r="AC309" s="25">
        <f t="shared" si="109"/>
        <v>3417.7826684700003</v>
      </c>
      <c r="AD309" s="25">
        <f t="shared" si="110"/>
        <v>1320.0727052566674</v>
      </c>
      <c r="AE309" s="25">
        <f t="shared" si="111"/>
        <v>50445.063380692525</v>
      </c>
      <c r="AF309" s="25">
        <f t="shared" si="112"/>
        <v>862621.26225085568</v>
      </c>
      <c r="AG309" s="25">
        <f t="shared" si="105"/>
        <v>850179</v>
      </c>
      <c r="AH309" s="38">
        <f t="shared" si="113"/>
        <v>12442.262250855681</v>
      </c>
      <c r="AI309" s="38"/>
      <c r="AJ309" s="2">
        <v>39100</v>
      </c>
      <c r="BB309" s="38">
        <f t="shared" si="114"/>
        <v>0</v>
      </c>
      <c r="BC309" s="38"/>
    </row>
    <row r="310" spans="1:55" hidden="1" x14ac:dyDescent="0.25">
      <c r="A310" s="2">
        <v>39101</v>
      </c>
      <c r="B310" s="7">
        <v>809189</v>
      </c>
      <c r="C310" s="3">
        <v>48.7083333333333</v>
      </c>
      <c r="D310" s="7">
        <f t="shared" si="115"/>
        <v>2372.5017361111077</v>
      </c>
      <c r="E310" s="7">
        <f t="shared" si="116"/>
        <v>115560.60539641179</v>
      </c>
      <c r="F310" s="7">
        <f t="shared" si="97"/>
        <v>5628764.4878502199</v>
      </c>
      <c r="H310" s="11">
        <v>850179</v>
      </c>
      <c r="I310" s="5">
        <v>0</v>
      </c>
      <c r="K310">
        <v>1</v>
      </c>
      <c r="L310">
        <v>0</v>
      </c>
      <c r="M310">
        <v>12</v>
      </c>
      <c r="N310" s="3">
        <v>4.5</v>
      </c>
      <c r="O310" s="3">
        <f t="shared" si="98"/>
        <v>219.18749999999986</v>
      </c>
      <c r="T310" s="37">
        <f t="shared" si="106"/>
        <v>50916.90500662</v>
      </c>
      <c r="U310" s="25">
        <f t="shared" si="99"/>
        <v>2932.5660446833313</v>
      </c>
      <c r="V310" s="25">
        <f t="shared" si="100"/>
        <v>990927.09482416906</v>
      </c>
      <c r="W310" s="25">
        <f t="shared" si="101"/>
        <v>-888458.96426729544</v>
      </c>
      <c r="X310" s="25">
        <f t="shared" si="102"/>
        <v>272225.34411702218</v>
      </c>
      <c r="Y310" s="25">
        <f t="shared" si="103"/>
        <v>357535.68795713998</v>
      </c>
      <c r="Z310" s="25">
        <f t="shared" si="107"/>
        <v>-10589.1577886</v>
      </c>
      <c r="AA310" s="25">
        <f t="shared" si="108"/>
        <v>0</v>
      </c>
      <c r="AB310" s="25">
        <f t="shared" si="104"/>
        <v>0</v>
      </c>
      <c r="AC310" s="25">
        <f t="shared" si="109"/>
        <v>4557.0435579599998</v>
      </c>
      <c r="AD310" s="25">
        <f t="shared" si="110"/>
        <v>1048.293030645</v>
      </c>
      <c r="AE310" s="25">
        <f t="shared" si="111"/>
        <v>39220.552159936851</v>
      </c>
      <c r="AF310" s="25">
        <f t="shared" si="112"/>
        <v>820315.36464228097</v>
      </c>
      <c r="AG310" s="25">
        <f t="shared" si="105"/>
        <v>809189</v>
      </c>
      <c r="AH310" s="38">
        <f t="shared" si="113"/>
        <v>11126.364642280969</v>
      </c>
      <c r="AI310" s="38"/>
      <c r="AJ310" s="2">
        <v>39101</v>
      </c>
      <c r="BB310" s="38">
        <f t="shared" si="114"/>
        <v>0</v>
      </c>
      <c r="BC310" s="38"/>
    </row>
    <row r="311" spans="1:55" hidden="1" x14ac:dyDescent="0.25">
      <c r="A311" s="2">
        <v>39102</v>
      </c>
      <c r="B311" s="7">
        <v>773028</v>
      </c>
      <c r="C311" s="3">
        <v>44.5833333333333</v>
      </c>
      <c r="D311" s="7">
        <f t="shared" si="115"/>
        <v>1987.6736111111081</v>
      </c>
      <c r="E311" s="7">
        <f t="shared" si="116"/>
        <v>88617.115162036833</v>
      </c>
      <c r="F311" s="7">
        <f t="shared" si="97"/>
        <v>3950846.3843074725</v>
      </c>
      <c r="H311" s="11">
        <v>809189</v>
      </c>
      <c r="I311" s="5">
        <v>0</v>
      </c>
      <c r="K311">
        <v>0</v>
      </c>
      <c r="L311">
        <v>1</v>
      </c>
      <c r="M311">
        <v>9</v>
      </c>
      <c r="N311" s="3">
        <v>3.2916666666666701</v>
      </c>
      <c r="O311" s="3">
        <f t="shared" si="98"/>
        <v>146.75347222222226</v>
      </c>
      <c r="T311" s="37">
        <f t="shared" si="106"/>
        <v>50916.90500662</v>
      </c>
      <c r="U311" s="25">
        <f t="shared" si="99"/>
        <v>2684.2135738333313</v>
      </c>
      <c r="V311" s="25">
        <f t="shared" si="100"/>
        <v>830195.23523954733</v>
      </c>
      <c r="W311" s="25">
        <f t="shared" si="101"/>
        <v>-681310.64287123899</v>
      </c>
      <c r="X311" s="25">
        <f t="shared" si="102"/>
        <v>191075.77139585838</v>
      </c>
      <c r="Y311" s="25">
        <f t="shared" si="103"/>
        <v>340297.68531373999</v>
      </c>
      <c r="Z311" s="25">
        <f t="shared" si="107"/>
        <v>0</v>
      </c>
      <c r="AA311" s="25">
        <f t="shared" si="108"/>
        <v>-10611.011341539999</v>
      </c>
      <c r="AB311" s="25">
        <f t="shared" si="104"/>
        <v>0</v>
      </c>
      <c r="AC311" s="25">
        <f t="shared" si="109"/>
        <v>3417.7826684700003</v>
      </c>
      <c r="AD311" s="25">
        <f t="shared" si="110"/>
        <v>766.80693908291744</v>
      </c>
      <c r="AE311" s="25">
        <f t="shared" si="111"/>
        <v>26259.49112948282</v>
      </c>
      <c r="AF311" s="25">
        <f t="shared" si="112"/>
        <v>753692.23705385579</v>
      </c>
      <c r="AG311" s="25">
        <f t="shared" si="105"/>
        <v>773028</v>
      </c>
      <c r="AH311" s="38">
        <f t="shared" si="113"/>
        <v>-19335.762946144212</v>
      </c>
      <c r="AI311" s="38"/>
      <c r="AJ311" s="2">
        <v>39102</v>
      </c>
      <c r="BB311" s="38">
        <f t="shared" si="114"/>
        <v>0</v>
      </c>
      <c r="BC311" s="38"/>
    </row>
    <row r="312" spans="1:55" hidden="1" x14ac:dyDescent="0.25">
      <c r="A312" s="2">
        <v>39103</v>
      </c>
      <c r="B312" s="7">
        <v>730975</v>
      </c>
      <c r="C312" s="3">
        <v>47.25</v>
      </c>
      <c r="D312" s="7">
        <f t="shared" si="115"/>
        <v>2232.5625</v>
      </c>
      <c r="E312" s="7">
        <f t="shared" si="116"/>
        <v>105488.578125</v>
      </c>
      <c r="F312" s="7">
        <f t="shared" si="97"/>
        <v>4984335.31640625</v>
      </c>
      <c r="H312" s="11">
        <v>773028</v>
      </c>
      <c r="I312" s="5">
        <v>0</v>
      </c>
      <c r="K312">
        <v>0</v>
      </c>
      <c r="L312">
        <v>1</v>
      </c>
      <c r="M312">
        <v>10</v>
      </c>
      <c r="N312" s="3">
        <v>4.8333333333333304</v>
      </c>
      <c r="O312" s="3">
        <f t="shared" si="98"/>
        <v>228.37499999999986</v>
      </c>
      <c r="T312" s="37">
        <f t="shared" si="106"/>
        <v>50916.90500662</v>
      </c>
      <c r="U312" s="25">
        <f t="shared" si="99"/>
        <v>2844.7646660999999</v>
      </c>
      <c r="V312" s="25">
        <f t="shared" si="100"/>
        <v>932478.42075963749</v>
      </c>
      <c r="W312" s="25">
        <f t="shared" si="101"/>
        <v>-811022.68841071078</v>
      </c>
      <c r="X312" s="25">
        <f t="shared" si="102"/>
        <v>241058.65499118459</v>
      </c>
      <c r="Y312" s="25">
        <f t="shared" si="103"/>
        <v>325090.47834648</v>
      </c>
      <c r="Z312" s="25">
        <f t="shared" si="107"/>
        <v>0</v>
      </c>
      <c r="AA312" s="25">
        <f t="shared" si="108"/>
        <v>-10611.011341539999</v>
      </c>
      <c r="AB312" s="25">
        <f t="shared" si="104"/>
        <v>0</v>
      </c>
      <c r="AC312" s="25">
        <f t="shared" si="109"/>
        <v>3797.5362983000005</v>
      </c>
      <c r="AD312" s="25">
        <f t="shared" si="110"/>
        <v>1125.9443662483327</v>
      </c>
      <c r="AE312" s="25">
        <f t="shared" si="111"/>
        <v>40864.527400173727</v>
      </c>
      <c r="AF312" s="25">
        <f t="shared" si="112"/>
        <v>776543.53208249342</v>
      </c>
      <c r="AG312" s="25">
        <f t="shared" si="105"/>
        <v>730975</v>
      </c>
      <c r="AH312" s="38">
        <f t="shared" si="113"/>
        <v>45568.532082493417</v>
      </c>
      <c r="AI312" s="38"/>
      <c r="AJ312" s="2">
        <v>39103</v>
      </c>
      <c r="BB312" s="38">
        <f t="shared" si="114"/>
        <v>0</v>
      </c>
      <c r="BC312" s="38"/>
    </row>
    <row r="313" spans="1:55" hidden="1" x14ac:dyDescent="0.25">
      <c r="A313" s="2">
        <v>39104</v>
      </c>
      <c r="B313" s="7">
        <v>770448</v>
      </c>
      <c r="C313" s="3">
        <v>46.5416666666667</v>
      </c>
      <c r="D313" s="7">
        <f t="shared" si="115"/>
        <v>2166.126736111114</v>
      </c>
      <c r="E313" s="7">
        <f t="shared" si="116"/>
        <v>100815.14850983817</v>
      </c>
      <c r="F313" s="7">
        <f t="shared" si="97"/>
        <v>4692105.0368953878</v>
      </c>
      <c r="H313" s="11">
        <v>730975</v>
      </c>
      <c r="I313" s="5">
        <v>0</v>
      </c>
      <c r="K313">
        <v>0</v>
      </c>
      <c r="L313">
        <v>0</v>
      </c>
      <c r="M313">
        <v>8</v>
      </c>
      <c r="N313" s="3">
        <v>5.1666666666666696</v>
      </c>
      <c r="O313" s="3">
        <f t="shared" si="98"/>
        <v>240.46527777777808</v>
      </c>
      <c r="T313" s="37">
        <f t="shared" si="106"/>
        <v>50916.90500662</v>
      </c>
      <c r="U313" s="25">
        <f t="shared" si="99"/>
        <v>2802.1182822166688</v>
      </c>
      <c r="V313" s="25">
        <f t="shared" si="100"/>
        <v>904730.07499414671</v>
      </c>
      <c r="W313" s="25">
        <f t="shared" si="101"/>
        <v>-775092.18751709291</v>
      </c>
      <c r="X313" s="25">
        <f t="shared" si="102"/>
        <v>226925.44892563089</v>
      </c>
      <c r="Y313" s="25">
        <f t="shared" si="103"/>
        <v>307405.43991849996</v>
      </c>
      <c r="Z313" s="25">
        <f t="shared" si="107"/>
        <v>0</v>
      </c>
      <c r="AA313" s="25">
        <f t="shared" si="108"/>
        <v>0</v>
      </c>
      <c r="AB313" s="25">
        <f t="shared" si="104"/>
        <v>0</v>
      </c>
      <c r="AC313" s="25">
        <f t="shared" si="109"/>
        <v>3038.0290386400002</v>
      </c>
      <c r="AD313" s="25">
        <f t="shared" si="110"/>
        <v>1203.5957018516674</v>
      </c>
      <c r="AE313" s="25">
        <f t="shared" si="111"/>
        <v>43027.914318731928</v>
      </c>
      <c r="AF313" s="25">
        <f t="shared" si="112"/>
        <v>764957.3386692449</v>
      </c>
      <c r="AG313" s="25">
        <f t="shared" si="105"/>
        <v>770448</v>
      </c>
      <c r="AH313" s="38">
        <f t="shared" si="113"/>
        <v>-5490.6613307551015</v>
      </c>
      <c r="AI313" s="38"/>
      <c r="AJ313" s="2">
        <v>39104</v>
      </c>
      <c r="BB313" s="38">
        <f t="shared" si="114"/>
        <v>0</v>
      </c>
      <c r="BC313" s="38"/>
    </row>
    <row r="314" spans="1:55" hidden="1" x14ac:dyDescent="0.25">
      <c r="A314" s="2">
        <v>39105</v>
      </c>
      <c r="B314" s="7">
        <v>739183</v>
      </c>
      <c r="C314" s="3">
        <v>45.0833333333333</v>
      </c>
      <c r="D314" s="7">
        <f t="shared" si="115"/>
        <v>2032.5069444444414</v>
      </c>
      <c r="E314" s="7">
        <f t="shared" si="116"/>
        <v>91632.188078703504</v>
      </c>
      <c r="F314" s="7">
        <f t="shared" si="97"/>
        <v>4131084.4792148797</v>
      </c>
      <c r="H314" s="11">
        <v>770448</v>
      </c>
      <c r="I314" s="5">
        <v>0</v>
      </c>
      <c r="K314">
        <v>0</v>
      </c>
      <c r="L314">
        <v>0</v>
      </c>
      <c r="M314">
        <v>9</v>
      </c>
      <c r="N314" s="3">
        <v>4.2083333333333304</v>
      </c>
      <c r="O314" s="3">
        <f t="shared" si="98"/>
        <v>189.72569444444417</v>
      </c>
      <c r="T314" s="37">
        <f t="shared" si="106"/>
        <v>50916.90500662</v>
      </c>
      <c r="U314" s="25">
        <f t="shared" si="99"/>
        <v>2714.3169036333315</v>
      </c>
      <c r="V314" s="25">
        <f t="shared" si="100"/>
        <v>848920.85473018058</v>
      </c>
      <c r="W314" s="25">
        <f t="shared" si="101"/>
        <v>-704491.28087103972</v>
      </c>
      <c r="X314" s="25">
        <f t="shared" si="102"/>
        <v>199792.67143938906</v>
      </c>
      <c r="Y314" s="25">
        <f t="shared" si="103"/>
        <v>324005.48086368002</v>
      </c>
      <c r="Z314" s="25">
        <f t="shared" si="107"/>
        <v>0</v>
      </c>
      <c r="AA314" s="25">
        <f t="shared" si="108"/>
        <v>0</v>
      </c>
      <c r="AB314" s="25">
        <f t="shared" si="104"/>
        <v>0</v>
      </c>
      <c r="AC314" s="25">
        <f t="shared" si="109"/>
        <v>3417.7826684700003</v>
      </c>
      <c r="AD314" s="25">
        <f t="shared" si="110"/>
        <v>980.34811199208264</v>
      </c>
      <c r="AE314" s="25">
        <f t="shared" si="111"/>
        <v>33948.772147310265</v>
      </c>
      <c r="AF314" s="25">
        <f t="shared" si="112"/>
        <v>760205.85100023577</v>
      </c>
      <c r="AG314" s="25">
        <f t="shared" si="105"/>
        <v>739183</v>
      </c>
      <c r="AH314" s="38">
        <f t="shared" si="113"/>
        <v>21022.851000235765</v>
      </c>
      <c r="AI314" s="38"/>
      <c r="AJ314" s="2">
        <v>39105</v>
      </c>
      <c r="BB314" s="38">
        <f t="shared" si="114"/>
        <v>0</v>
      </c>
      <c r="BC314" s="38"/>
    </row>
    <row r="315" spans="1:55" hidden="1" x14ac:dyDescent="0.25">
      <c r="A315" s="2">
        <v>39106</v>
      </c>
      <c r="B315" s="7">
        <v>714771</v>
      </c>
      <c r="C315" s="3">
        <v>44.125</v>
      </c>
      <c r="D315" s="7">
        <f t="shared" si="115"/>
        <v>1947.015625</v>
      </c>
      <c r="E315" s="7">
        <f t="shared" si="116"/>
        <v>85912.064453125</v>
      </c>
      <c r="F315" s="7">
        <f t="shared" si="97"/>
        <v>3790869.8439941406</v>
      </c>
      <c r="H315" s="11">
        <v>739183</v>
      </c>
      <c r="I315" s="5">
        <v>0</v>
      </c>
      <c r="K315">
        <v>0</v>
      </c>
      <c r="L315">
        <v>0</v>
      </c>
      <c r="M315">
        <v>9</v>
      </c>
      <c r="N315" s="3">
        <v>3.6666666666666701</v>
      </c>
      <c r="O315" s="3">
        <f t="shared" si="98"/>
        <v>161.79166666666683</v>
      </c>
      <c r="T315" s="37">
        <f t="shared" si="106"/>
        <v>50916.90500662</v>
      </c>
      <c r="U315" s="25">
        <f t="shared" si="99"/>
        <v>2656.6188548499999</v>
      </c>
      <c r="V315" s="25">
        <f t="shared" si="100"/>
        <v>813213.54058143438</v>
      </c>
      <c r="W315" s="25">
        <f t="shared" si="101"/>
        <v>-660513.53348533623</v>
      </c>
      <c r="X315" s="25">
        <f t="shared" si="102"/>
        <v>183338.78598254963</v>
      </c>
      <c r="Y315" s="25">
        <f t="shared" si="103"/>
        <v>310857.24586377997</v>
      </c>
      <c r="Z315" s="25">
        <f t="shared" si="107"/>
        <v>0</v>
      </c>
      <c r="AA315" s="25">
        <f t="shared" si="108"/>
        <v>0</v>
      </c>
      <c r="AB315" s="25">
        <f t="shared" si="104"/>
        <v>0</v>
      </c>
      <c r="AC315" s="25">
        <f t="shared" si="109"/>
        <v>3417.7826684700003</v>
      </c>
      <c r="AD315" s="25">
        <f t="shared" si="110"/>
        <v>854.1646916366675</v>
      </c>
      <c r="AE315" s="25">
        <f t="shared" si="111"/>
        <v>28950.366702221279</v>
      </c>
      <c r="AF315" s="25">
        <f t="shared" si="112"/>
        <v>733691.87686622585</v>
      </c>
      <c r="AG315" s="25">
        <f t="shared" si="105"/>
        <v>714771</v>
      </c>
      <c r="AH315" s="38">
        <f t="shared" si="113"/>
        <v>18920.876866225852</v>
      </c>
      <c r="AI315" s="38"/>
      <c r="AJ315" s="2">
        <v>39106</v>
      </c>
      <c r="BB315" s="38">
        <f t="shared" si="114"/>
        <v>0</v>
      </c>
      <c r="BC315" s="38"/>
    </row>
    <row r="316" spans="1:55" hidden="1" x14ac:dyDescent="0.25">
      <c r="A316" s="2">
        <v>39107</v>
      </c>
      <c r="B316" s="7">
        <v>691379</v>
      </c>
      <c r="C316" s="3">
        <v>44.625</v>
      </c>
      <c r="D316" s="7">
        <f t="shared" si="115"/>
        <v>1991.390625</v>
      </c>
      <c r="E316" s="7">
        <f t="shared" si="116"/>
        <v>88865.806640625</v>
      </c>
      <c r="F316" s="7">
        <f t="shared" si="97"/>
        <v>3965636.6213378906</v>
      </c>
      <c r="H316" s="11">
        <v>714771</v>
      </c>
      <c r="I316" s="5">
        <v>0</v>
      </c>
      <c r="K316">
        <v>0</v>
      </c>
      <c r="L316">
        <v>0</v>
      </c>
      <c r="M316">
        <v>8</v>
      </c>
      <c r="N316" s="3">
        <v>2.5833333333333299</v>
      </c>
      <c r="O316" s="3">
        <f t="shared" si="98"/>
        <v>115.28124999999984</v>
      </c>
      <c r="T316" s="37">
        <f t="shared" si="106"/>
        <v>50916.90500662</v>
      </c>
      <c r="U316" s="25">
        <f t="shared" si="99"/>
        <v>2686.7221846500001</v>
      </c>
      <c r="V316" s="25">
        <f t="shared" si="100"/>
        <v>831747.72715905937</v>
      </c>
      <c r="W316" s="25">
        <f t="shared" si="101"/>
        <v>-683222.64543241123</v>
      </c>
      <c r="X316" s="25">
        <f t="shared" si="102"/>
        <v>191791.07532691976</v>
      </c>
      <c r="Y316" s="25">
        <f t="shared" si="103"/>
        <v>300590.98285986</v>
      </c>
      <c r="Z316" s="25">
        <f t="shared" si="107"/>
        <v>0</v>
      </c>
      <c r="AA316" s="25">
        <f t="shared" si="108"/>
        <v>0</v>
      </c>
      <c r="AB316" s="25">
        <f t="shared" si="104"/>
        <v>0</v>
      </c>
      <c r="AC316" s="25">
        <f t="shared" si="109"/>
        <v>3038.0290386400002</v>
      </c>
      <c r="AD316" s="25">
        <f t="shared" si="110"/>
        <v>601.79785092583256</v>
      </c>
      <c r="AE316" s="25">
        <f t="shared" si="111"/>
        <v>20627.975038210283</v>
      </c>
      <c r="AF316" s="25">
        <f t="shared" si="112"/>
        <v>718778.56903247396</v>
      </c>
      <c r="AG316" s="25">
        <f t="shared" si="105"/>
        <v>691379</v>
      </c>
      <c r="AH316" s="38">
        <f t="shared" si="113"/>
        <v>27399.569032473955</v>
      </c>
      <c r="AI316" s="38"/>
      <c r="AJ316" s="2">
        <v>39107</v>
      </c>
      <c r="BB316" s="38">
        <f t="shared" si="114"/>
        <v>0</v>
      </c>
      <c r="BC316" s="38"/>
    </row>
    <row r="317" spans="1:55" hidden="1" x14ac:dyDescent="0.25">
      <c r="A317" s="2">
        <v>39108</v>
      </c>
      <c r="B317" s="7">
        <v>673997</v>
      </c>
      <c r="C317" s="3">
        <v>47.7083333333333</v>
      </c>
      <c r="D317" s="7">
        <f t="shared" si="115"/>
        <v>2276.0850694444412</v>
      </c>
      <c r="E317" s="7">
        <f t="shared" si="116"/>
        <v>108588.22518807848</v>
      </c>
      <c r="F317" s="7">
        <f t="shared" si="97"/>
        <v>5180563.2433479065</v>
      </c>
      <c r="H317" s="11">
        <v>691379</v>
      </c>
      <c r="I317" s="5">
        <v>0</v>
      </c>
      <c r="K317">
        <v>1</v>
      </c>
      <c r="L317">
        <v>0</v>
      </c>
      <c r="M317">
        <v>9</v>
      </c>
      <c r="N317" s="3">
        <v>3.125</v>
      </c>
      <c r="O317" s="3">
        <f t="shared" si="98"/>
        <v>149.08854166666657</v>
      </c>
      <c r="T317" s="37">
        <f t="shared" si="106"/>
        <v>50916.90500662</v>
      </c>
      <c r="U317" s="25">
        <f t="shared" si="99"/>
        <v>2872.3593850833313</v>
      </c>
      <c r="V317" s="25">
        <f t="shared" si="100"/>
        <v>950656.5711240524</v>
      </c>
      <c r="W317" s="25">
        <f t="shared" si="101"/>
        <v>-834853.55369399674</v>
      </c>
      <c r="X317" s="25">
        <f t="shared" si="102"/>
        <v>250548.87527884566</v>
      </c>
      <c r="Y317" s="25">
        <f t="shared" si="103"/>
        <v>290753.67234913999</v>
      </c>
      <c r="Z317" s="25">
        <f t="shared" si="107"/>
        <v>-10589.1577886</v>
      </c>
      <c r="AA317" s="25">
        <f t="shared" si="108"/>
        <v>0</v>
      </c>
      <c r="AB317" s="25">
        <f t="shared" si="104"/>
        <v>0</v>
      </c>
      <c r="AC317" s="25">
        <f t="shared" si="109"/>
        <v>3417.7826684700003</v>
      </c>
      <c r="AD317" s="25">
        <f t="shared" si="110"/>
        <v>727.98127128124997</v>
      </c>
      <c r="AE317" s="25">
        <f t="shared" si="111"/>
        <v>26677.319303730452</v>
      </c>
      <c r="AF317" s="25">
        <f t="shared" si="112"/>
        <v>731128.75490462652</v>
      </c>
      <c r="AG317" s="25">
        <f t="shared" si="105"/>
        <v>673997</v>
      </c>
      <c r="AH317" s="38">
        <f t="shared" si="113"/>
        <v>57131.754904626519</v>
      </c>
      <c r="AI317" s="38"/>
      <c r="AJ317" s="2">
        <v>39108</v>
      </c>
      <c r="BB317" s="38">
        <f t="shared" si="114"/>
        <v>0</v>
      </c>
      <c r="BC317" s="38"/>
    </row>
    <row r="318" spans="1:55" hidden="1" x14ac:dyDescent="0.25">
      <c r="A318" s="2">
        <v>39109</v>
      </c>
      <c r="B318" s="7">
        <v>672850</v>
      </c>
      <c r="C318" s="3">
        <v>46.5</v>
      </c>
      <c r="D318" s="7">
        <f t="shared" si="115"/>
        <v>2162.25</v>
      </c>
      <c r="E318" s="7">
        <f t="shared" si="116"/>
        <v>100544.625</v>
      </c>
      <c r="F318" s="7">
        <f t="shared" si="97"/>
        <v>4675325.0625</v>
      </c>
      <c r="H318" s="11">
        <v>673997</v>
      </c>
      <c r="I318" s="5">
        <v>0</v>
      </c>
      <c r="K318">
        <v>0</v>
      </c>
      <c r="L318">
        <v>1</v>
      </c>
      <c r="M318">
        <v>9</v>
      </c>
      <c r="N318" s="3">
        <v>2.2916666666666701</v>
      </c>
      <c r="O318" s="3">
        <f t="shared" si="98"/>
        <v>106.56250000000016</v>
      </c>
      <c r="T318" s="37">
        <f t="shared" si="106"/>
        <v>50916.90500662</v>
      </c>
      <c r="U318" s="25">
        <f t="shared" si="99"/>
        <v>2799.6096714</v>
      </c>
      <c r="V318" s="25">
        <f t="shared" si="100"/>
        <v>903110.87160494993</v>
      </c>
      <c r="W318" s="25">
        <f t="shared" si="101"/>
        <v>-773012.33481524629</v>
      </c>
      <c r="X318" s="25">
        <f t="shared" si="102"/>
        <v>226113.91482895313</v>
      </c>
      <c r="Y318" s="25">
        <f t="shared" si="103"/>
        <v>283443.81721502001</v>
      </c>
      <c r="Z318" s="25">
        <f t="shared" si="107"/>
        <v>0</v>
      </c>
      <c r="AA318" s="25">
        <f t="shared" si="108"/>
        <v>-10611.011341539999</v>
      </c>
      <c r="AB318" s="25">
        <f t="shared" si="104"/>
        <v>0</v>
      </c>
      <c r="AC318" s="25">
        <f t="shared" si="109"/>
        <v>3417.7826684700003</v>
      </c>
      <c r="AD318" s="25">
        <f t="shared" si="110"/>
        <v>533.85293227291743</v>
      </c>
      <c r="AE318" s="25">
        <f t="shared" si="111"/>
        <v>19067.876085740652</v>
      </c>
      <c r="AF318" s="25">
        <f t="shared" si="112"/>
        <v>705781.28385664045</v>
      </c>
      <c r="AG318" s="25">
        <f t="shared" si="105"/>
        <v>672850</v>
      </c>
      <c r="AH318" s="38">
        <f t="shared" si="113"/>
        <v>32931.283856640453</v>
      </c>
      <c r="AI318" s="38"/>
      <c r="AJ318" s="2">
        <v>39109</v>
      </c>
      <c r="BB318" s="38">
        <f t="shared" si="114"/>
        <v>0</v>
      </c>
      <c r="BC318" s="38"/>
    </row>
    <row r="319" spans="1:55" hidden="1" x14ac:dyDescent="0.25">
      <c r="A319" s="2">
        <v>39110</v>
      </c>
      <c r="B319" s="7">
        <v>655852</v>
      </c>
      <c r="C319" s="3">
        <v>45.7916666666667</v>
      </c>
      <c r="D319" s="7">
        <f t="shared" si="115"/>
        <v>2096.876736111114</v>
      </c>
      <c r="E319" s="7">
        <f t="shared" si="116"/>
        <v>96019.480541088167</v>
      </c>
      <c r="F319" s="7">
        <f t="shared" si="97"/>
        <v>4396892.0464439988</v>
      </c>
      <c r="H319" s="11">
        <v>672850</v>
      </c>
      <c r="I319" s="5">
        <v>0</v>
      </c>
      <c r="K319">
        <v>0</v>
      </c>
      <c r="L319">
        <v>1</v>
      </c>
      <c r="M319">
        <v>9</v>
      </c>
      <c r="N319" s="3">
        <v>3.25</v>
      </c>
      <c r="O319" s="3">
        <f t="shared" si="98"/>
        <v>148.82291666666677</v>
      </c>
      <c r="T319" s="37">
        <f t="shared" si="106"/>
        <v>50916.90500662</v>
      </c>
      <c r="U319" s="25">
        <f t="shared" si="99"/>
        <v>2756.963287516669</v>
      </c>
      <c r="V319" s="25">
        <f t="shared" si="100"/>
        <v>875806.30213779665</v>
      </c>
      <c r="W319" s="25">
        <f t="shared" si="101"/>
        <v>-738221.8874535925</v>
      </c>
      <c r="X319" s="25">
        <f t="shared" si="102"/>
        <v>212647.98926518275</v>
      </c>
      <c r="Y319" s="25">
        <f t="shared" si="103"/>
        <v>282961.455931</v>
      </c>
      <c r="Z319" s="25">
        <f t="shared" si="107"/>
        <v>0</v>
      </c>
      <c r="AA319" s="25">
        <f t="shared" si="108"/>
        <v>-10611.011341539999</v>
      </c>
      <c r="AB319" s="25">
        <f t="shared" si="104"/>
        <v>0</v>
      </c>
      <c r="AC319" s="25">
        <f t="shared" si="109"/>
        <v>3417.7826684700003</v>
      </c>
      <c r="AD319" s="25">
        <f t="shared" si="110"/>
        <v>757.10052213250003</v>
      </c>
      <c r="AE319" s="25">
        <f t="shared" si="111"/>
        <v>26629.789407329081</v>
      </c>
      <c r="AF319" s="25">
        <f t="shared" si="112"/>
        <v>707061.38943091524</v>
      </c>
      <c r="AG319" s="25">
        <f t="shared" si="105"/>
        <v>655852</v>
      </c>
      <c r="AH319" s="38">
        <f t="shared" si="113"/>
        <v>51209.389430915238</v>
      </c>
      <c r="AI319" s="38"/>
      <c r="AJ319" s="2">
        <v>39110</v>
      </c>
      <c r="BB319" s="38">
        <f t="shared" si="114"/>
        <v>0</v>
      </c>
      <c r="BC319" s="38"/>
    </row>
    <row r="320" spans="1:55" hidden="1" x14ac:dyDescent="0.25">
      <c r="A320" s="2">
        <v>39111</v>
      </c>
      <c r="B320" s="7">
        <v>654940</v>
      </c>
      <c r="C320" s="3">
        <v>44.0833333333333</v>
      </c>
      <c r="D320" s="7">
        <f t="shared" si="115"/>
        <v>1943.3402777777749</v>
      </c>
      <c r="E320" s="7">
        <f t="shared" si="116"/>
        <v>85668.917245370176</v>
      </c>
      <c r="F320" s="7">
        <f t="shared" si="97"/>
        <v>3776571.4352333993</v>
      </c>
      <c r="H320" s="11">
        <v>655852</v>
      </c>
      <c r="I320" s="5">
        <v>0</v>
      </c>
      <c r="K320">
        <v>0</v>
      </c>
      <c r="L320">
        <v>0</v>
      </c>
      <c r="M320">
        <v>8</v>
      </c>
      <c r="N320" s="3">
        <v>3.0833333333333299</v>
      </c>
      <c r="O320" s="3">
        <f t="shared" si="98"/>
        <v>135.92361111111086</v>
      </c>
      <c r="T320" s="37">
        <f t="shared" si="106"/>
        <v>50916.90500662</v>
      </c>
      <c r="U320" s="25">
        <f t="shared" si="99"/>
        <v>2654.1102440333316</v>
      </c>
      <c r="V320" s="25">
        <f t="shared" si="100"/>
        <v>811678.45165401406</v>
      </c>
      <c r="W320" s="25">
        <f t="shared" si="101"/>
        <v>-658644.15667110705</v>
      </c>
      <c r="X320" s="25">
        <f t="shared" si="102"/>
        <v>182647.26846505172</v>
      </c>
      <c r="Y320" s="25">
        <f t="shared" si="103"/>
        <v>275813.08879432001</v>
      </c>
      <c r="Z320" s="25">
        <f t="shared" si="107"/>
        <v>0</v>
      </c>
      <c r="AA320" s="25">
        <f t="shared" si="108"/>
        <v>0</v>
      </c>
      <c r="AB320" s="25">
        <f t="shared" si="104"/>
        <v>0</v>
      </c>
      <c r="AC320" s="25">
        <f t="shared" si="109"/>
        <v>3038.0290386400002</v>
      </c>
      <c r="AD320" s="25">
        <f t="shared" si="110"/>
        <v>718.27485433083257</v>
      </c>
      <c r="AE320" s="25">
        <f t="shared" si="111"/>
        <v>24321.638229143078</v>
      </c>
      <c r="AF320" s="25">
        <f t="shared" si="112"/>
        <v>693143.60961504607</v>
      </c>
      <c r="AG320" s="25">
        <f t="shared" si="105"/>
        <v>654940</v>
      </c>
      <c r="AH320" s="38">
        <f t="shared" si="113"/>
        <v>38203.609615046065</v>
      </c>
      <c r="AI320" s="38"/>
      <c r="AJ320" s="2">
        <v>39111</v>
      </c>
      <c r="BB320" s="38">
        <f t="shared" si="114"/>
        <v>0</v>
      </c>
      <c r="BC320" s="38"/>
    </row>
    <row r="321" spans="1:55" hidden="1" x14ac:dyDescent="0.25">
      <c r="A321" s="2">
        <v>39112</v>
      </c>
      <c r="B321" s="7">
        <v>638489</v>
      </c>
      <c r="C321" s="3">
        <v>39.8333333333333</v>
      </c>
      <c r="D321" s="7">
        <f t="shared" si="115"/>
        <v>1586.6944444444418</v>
      </c>
      <c r="E321" s="7">
        <f t="shared" si="116"/>
        <v>63203.328703703548</v>
      </c>
      <c r="F321" s="7">
        <f t="shared" si="97"/>
        <v>2517599.2600308559</v>
      </c>
      <c r="H321" s="11">
        <v>654940</v>
      </c>
      <c r="I321" s="5">
        <v>0</v>
      </c>
      <c r="K321">
        <v>0</v>
      </c>
      <c r="L321">
        <v>0</v>
      </c>
      <c r="M321">
        <v>9</v>
      </c>
      <c r="N321" s="3">
        <v>3.7083333333333299</v>
      </c>
      <c r="O321" s="3">
        <f t="shared" si="98"/>
        <v>147.71527777777752</v>
      </c>
      <c r="T321" s="37">
        <f t="shared" si="106"/>
        <v>50916.90500662</v>
      </c>
      <c r="U321" s="25">
        <f t="shared" si="99"/>
        <v>2398.2319407333316</v>
      </c>
      <c r="V321" s="25">
        <f t="shared" si="100"/>
        <v>662717.54084539332</v>
      </c>
      <c r="W321" s="25">
        <f t="shared" si="101"/>
        <v>-485923.06838227651</v>
      </c>
      <c r="X321" s="25">
        <f t="shared" si="102"/>
        <v>121759.2824126873</v>
      </c>
      <c r="Y321" s="25">
        <f t="shared" si="103"/>
        <v>275429.55480039999</v>
      </c>
      <c r="Z321" s="25">
        <f t="shared" si="107"/>
        <v>0</v>
      </c>
      <c r="AA321" s="25">
        <f t="shared" si="108"/>
        <v>0</v>
      </c>
      <c r="AB321" s="25">
        <f t="shared" si="104"/>
        <v>0</v>
      </c>
      <c r="AC321" s="25">
        <f t="shared" si="109"/>
        <v>3417.7826684700003</v>
      </c>
      <c r="AD321" s="25">
        <f t="shared" si="110"/>
        <v>863.87110858708263</v>
      </c>
      <c r="AE321" s="25">
        <f t="shared" si="111"/>
        <v>26431.592845864328</v>
      </c>
      <c r="AF321" s="25">
        <f t="shared" si="112"/>
        <v>658011.69324647903</v>
      </c>
      <c r="AG321" s="25">
        <f t="shared" si="105"/>
        <v>638489</v>
      </c>
      <c r="AH321" s="38">
        <f t="shared" si="113"/>
        <v>19522.69324647903</v>
      </c>
      <c r="AI321" s="38"/>
      <c r="AJ321" s="2">
        <v>39112</v>
      </c>
      <c r="BB321" s="38">
        <f t="shared" si="114"/>
        <v>0</v>
      </c>
      <c r="BC321" s="38"/>
    </row>
    <row r="322" spans="1:55" hidden="1" x14ac:dyDescent="0.25">
      <c r="A322" s="2">
        <v>39113</v>
      </c>
      <c r="B322" s="7">
        <v>660308</v>
      </c>
      <c r="C322" s="3">
        <v>40.25</v>
      </c>
      <c r="D322" s="7">
        <f t="shared" si="115"/>
        <v>1620.0625</v>
      </c>
      <c r="E322" s="7">
        <f t="shared" si="116"/>
        <v>65207.515625</v>
      </c>
      <c r="F322" s="7">
        <f t="shared" si="97"/>
        <v>2624602.50390625</v>
      </c>
      <c r="H322" s="11">
        <v>638489</v>
      </c>
      <c r="I322" s="5">
        <v>0</v>
      </c>
      <c r="K322">
        <v>0</v>
      </c>
      <c r="L322">
        <v>0</v>
      </c>
      <c r="M322">
        <v>14</v>
      </c>
      <c r="N322" s="3">
        <v>6.5833333333333304</v>
      </c>
      <c r="O322" s="3">
        <f t="shared" si="98"/>
        <v>264.97916666666657</v>
      </c>
      <c r="T322" s="37">
        <f t="shared" si="106"/>
        <v>50916.90500662</v>
      </c>
      <c r="U322" s="25">
        <f t="shared" si="99"/>
        <v>2423.3180489000001</v>
      </c>
      <c r="V322" s="25">
        <f t="shared" si="100"/>
        <v>676654.4370121375</v>
      </c>
      <c r="W322" s="25">
        <f t="shared" si="101"/>
        <v>-501331.76090500015</v>
      </c>
      <c r="X322" s="25">
        <f t="shared" si="102"/>
        <v>126934.30704704396</v>
      </c>
      <c r="Y322" s="25">
        <f t="shared" si="103"/>
        <v>268511.22395174002</v>
      </c>
      <c r="Z322" s="25">
        <f t="shared" si="107"/>
        <v>0</v>
      </c>
      <c r="AA322" s="25">
        <f t="shared" si="108"/>
        <v>0</v>
      </c>
      <c r="AB322" s="25">
        <f t="shared" si="104"/>
        <v>0</v>
      </c>
      <c r="AC322" s="25">
        <f t="shared" si="109"/>
        <v>5316.5508176200001</v>
      </c>
      <c r="AD322" s="25">
        <f t="shared" si="110"/>
        <v>1533.6138781658326</v>
      </c>
      <c r="AE322" s="25">
        <f t="shared" si="111"/>
        <v>47414.33351603811</v>
      </c>
      <c r="AF322" s="25">
        <f t="shared" si="112"/>
        <v>678372.9283732652</v>
      </c>
      <c r="AG322" s="25">
        <f t="shared" si="105"/>
        <v>660308</v>
      </c>
      <c r="AH322" s="38">
        <f t="shared" si="113"/>
        <v>18064.928373265197</v>
      </c>
      <c r="AI322" s="38"/>
      <c r="AJ322" s="2">
        <v>39113</v>
      </c>
      <c r="BB322" s="38">
        <f t="shared" si="114"/>
        <v>0</v>
      </c>
      <c r="BC322" s="38"/>
    </row>
    <row r="323" spans="1:55" hidden="1" x14ac:dyDescent="0.25">
      <c r="A323" s="2">
        <v>39114</v>
      </c>
      <c r="B323" s="7">
        <v>755792</v>
      </c>
      <c r="C323" s="3">
        <v>42.5416666666667</v>
      </c>
      <c r="D323" s="7">
        <f t="shared" si="115"/>
        <v>1809.7934027777806</v>
      </c>
      <c r="E323" s="7">
        <f t="shared" si="116"/>
        <v>76991.62767650481</v>
      </c>
      <c r="F323" s="7">
        <f t="shared" si="97"/>
        <v>3275352.1607379778</v>
      </c>
      <c r="H323" s="11">
        <v>660308</v>
      </c>
      <c r="I323" s="5">
        <v>0</v>
      </c>
      <c r="K323">
        <v>0</v>
      </c>
      <c r="L323">
        <v>0</v>
      </c>
      <c r="M323">
        <v>14</v>
      </c>
      <c r="N323" s="3">
        <v>5</v>
      </c>
      <c r="O323" s="3">
        <f t="shared" si="98"/>
        <v>212.70833333333348</v>
      </c>
      <c r="T323" s="37">
        <f t="shared" si="106"/>
        <v>50916.90500662</v>
      </c>
      <c r="U323" s="25">
        <f t="shared" si="99"/>
        <v>2561.291643816669</v>
      </c>
      <c r="V323" s="25">
        <f t="shared" si="100"/>
        <v>755899.68662621325</v>
      </c>
      <c r="W323" s="25">
        <f t="shared" si="101"/>
        <v>-591930.97464375757</v>
      </c>
      <c r="X323" s="25">
        <f t="shared" si="102"/>
        <v>158406.675387811</v>
      </c>
      <c r="Y323" s="25">
        <f t="shared" si="103"/>
        <v>277687.02243128</v>
      </c>
      <c r="Z323" s="25">
        <f t="shared" si="107"/>
        <v>0</v>
      </c>
      <c r="AA323" s="25">
        <f t="shared" si="108"/>
        <v>0</v>
      </c>
      <c r="AB323" s="25">
        <f t="shared" si="104"/>
        <v>0</v>
      </c>
      <c r="AC323" s="25">
        <f t="shared" si="109"/>
        <v>5316.5508176200001</v>
      </c>
      <c r="AD323" s="25">
        <f t="shared" si="110"/>
        <v>1164.77003405</v>
      </c>
      <c r="AE323" s="25">
        <f t="shared" si="111"/>
        <v>38061.19547124378</v>
      </c>
      <c r="AF323" s="25">
        <f t="shared" si="112"/>
        <v>698083.12277489726</v>
      </c>
      <c r="AG323" s="25">
        <f t="shared" si="105"/>
        <v>755792</v>
      </c>
      <c r="AH323" s="38">
        <f t="shared" si="113"/>
        <v>-57708.87722510274</v>
      </c>
      <c r="AI323" s="38"/>
      <c r="AJ323" s="2">
        <v>39114</v>
      </c>
      <c r="BB323" s="38">
        <f t="shared" si="114"/>
        <v>0</v>
      </c>
      <c r="BC323" s="38"/>
    </row>
    <row r="324" spans="1:55" hidden="1" x14ac:dyDescent="0.25">
      <c r="A324" s="2">
        <v>39115</v>
      </c>
      <c r="B324" s="7">
        <v>713126</v>
      </c>
      <c r="C324" s="3">
        <v>40.75</v>
      </c>
      <c r="D324" s="7">
        <f t="shared" si="115"/>
        <v>1660.5625</v>
      </c>
      <c r="E324" s="7">
        <f t="shared" si="116"/>
        <v>67667.921875</v>
      </c>
      <c r="F324" s="7">
        <f t="shared" si="97"/>
        <v>2757467.81640625</v>
      </c>
      <c r="H324" s="11">
        <v>755792</v>
      </c>
      <c r="I324" s="5">
        <v>0</v>
      </c>
      <c r="K324">
        <v>1</v>
      </c>
      <c r="L324">
        <v>0</v>
      </c>
      <c r="M324">
        <v>15</v>
      </c>
      <c r="N324" s="3">
        <v>6.2916666666666696</v>
      </c>
      <c r="O324" s="3">
        <f t="shared" si="98"/>
        <v>256.3854166666668</v>
      </c>
      <c r="T324" s="37">
        <f t="shared" si="106"/>
        <v>50916.90500662</v>
      </c>
      <c r="U324" s="25">
        <f t="shared" si="99"/>
        <v>2453.4213786999999</v>
      </c>
      <c r="V324" s="25">
        <f t="shared" si="100"/>
        <v>693570.14532523742</v>
      </c>
      <c r="W324" s="25">
        <f t="shared" si="101"/>
        <v>-520247.98223365418</v>
      </c>
      <c r="X324" s="25">
        <f t="shared" si="102"/>
        <v>133360.10537180959</v>
      </c>
      <c r="Y324" s="25">
        <f t="shared" si="103"/>
        <v>317842.02229471999</v>
      </c>
      <c r="Z324" s="25">
        <f t="shared" si="107"/>
        <v>-10589.1577886</v>
      </c>
      <c r="AA324" s="25">
        <f t="shared" si="108"/>
        <v>0</v>
      </c>
      <c r="AB324" s="25">
        <f t="shared" si="104"/>
        <v>0</v>
      </c>
      <c r="AC324" s="25">
        <f t="shared" si="109"/>
        <v>5696.3044474500002</v>
      </c>
      <c r="AD324" s="25">
        <f t="shared" si="110"/>
        <v>1465.6689595129174</v>
      </c>
      <c r="AE324" s="25">
        <f t="shared" si="111"/>
        <v>45876.601573639709</v>
      </c>
      <c r="AF324" s="25">
        <f t="shared" si="112"/>
        <v>720344.03433543548</v>
      </c>
      <c r="AG324" s="25">
        <f t="shared" si="105"/>
        <v>713126</v>
      </c>
      <c r="AH324" s="38">
        <f t="shared" si="113"/>
        <v>7218.0343354354845</v>
      </c>
      <c r="AI324" s="38"/>
      <c r="AJ324" s="2">
        <v>39115</v>
      </c>
      <c r="BB324" s="38">
        <f t="shared" si="114"/>
        <v>0</v>
      </c>
      <c r="BC324" s="38"/>
    </row>
    <row r="325" spans="1:55" hidden="1" x14ac:dyDescent="0.25">
      <c r="A325" s="2">
        <v>39116</v>
      </c>
      <c r="B325" s="7">
        <v>622884</v>
      </c>
      <c r="C325" s="3">
        <v>33.3333333333333</v>
      </c>
      <c r="D325" s="7">
        <f t="shared" si="115"/>
        <v>1111.1111111111088</v>
      </c>
      <c r="E325" s="7">
        <f t="shared" si="116"/>
        <v>37037.03703703692</v>
      </c>
      <c r="F325" s="7">
        <f t="shared" si="97"/>
        <v>1234567.9012345627</v>
      </c>
      <c r="H325" s="11">
        <v>713126</v>
      </c>
      <c r="I325" s="5">
        <v>0</v>
      </c>
      <c r="K325">
        <v>0</v>
      </c>
      <c r="L325">
        <v>1</v>
      </c>
      <c r="M325">
        <v>14</v>
      </c>
      <c r="N325" s="3">
        <v>8.25</v>
      </c>
      <c r="O325" s="3">
        <f t="shared" si="98"/>
        <v>274.99999999999972</v>
      </c>
      <c r="T325" s="37">
        <f t="shared" si="106"/>
        <v>50916.90500662</v>
      </c>
      <c r="U325" s="25">
        <f t="shared" si="99"/>
        <v>2006.8886533333314</v>
      </c>
      <c r="V325" s="25">
        <f t="shared" si="100"/>
        <v>464079.78911111015</v>
      </c>
      <c r="W325" s="25">
        <f t="shared" si="101"/>
        <v>-284750.04481481388</v>
      </c>
      <c r="X325" s="25">
        <f t="shared" si="102"/>
        <v>59707.71604938247</v>
      </c>
      <c r="Y325" s="25">
        <f t="shared" si="103"/>
        <v>299899.19182915997</v>
      </c>
      <c r="Z325" s="25">
        <f t="shared" si="107"/>
        <v>0</v>
      </c>
      <c r="AA325" s="25">
        <f t="shared" si="108"/>
        <v>-10611.011341539999</v>
      </c>
      <c r="AB325" s="25">
        <f t="shared" si="104"/>
        <v>0</v>
      </c>
      <c r="AC325" s="25">
        <f t="shared" si="109"/>
        <v>5316.5508176200001</v>
      </c>
      <c r="AD325" s="25">
        <f t="shared" si="110"/>
        <v>1921.8705561825</v>
      </c>
      <c r="AE325" s="25">
        <f t="shared" si="111"/>
        <v>49207.422156749948</v>
      </c>
      <c r="AF325" s="25">
        <f t="shared" si="112"/>
        <v>637695.27802380442</v>
      </c>
      <c r="AG325" s="25">
        <f t="shared" si="105"/>
        <v>622884</v>
      </c>
      <c r="AH325" s="38">
        <f t="shared" si="113"/>
        <v>14811.278023804422</v>
      </c>
      <c r="AI325" s="38"/>
      <c r="AJ325" s="2">
        <v>39116</v>
      </c>
      <c r="BB325" s="38">
        <f t="shared" si="114"/>
        <v>0</v>
      </c>
      <c r="BC325" s="38"/>
    </row>
    <row r="326" spans="1:55" hidden="1" x14ac:dyDescent="0.25">
      <c r="A326" s="2">
        <v>39117</v>
      </c>
      <c r="B326" s="7">
        <v>540802</v>
      </c>
      <c r="C326" s="3">
        <v>30.2083333333333</v>
      </c>
      <c r="D326" s="7">
        <f t="shared" si="115"/>
        <v>912.54340277777578</v>
      </c>
      <c r="E326" s="7">
        <f t="shared" si="116"/>
        <v>27566.415292245281</v>
      </c>
      <c r="F326" s="7">
        <f t="shared" si="97"/>
        <v>832735.46195324196</v>
      </c>
      <c r="H326" s="11">
        <v>622884</v>
      </c>
      <c r="I326" s="5">
        <v>0</v>
      </c>
      <c r="K326">
        <v>0</v>
      </c>
      <c r="L326">
        <v>1</v>
      </c>
      <c r="M326">
        <v>14</v>
      </c>
      <c r="N326" s="3">
        <v>6.3333333333333304</v>
      </c>
      <c r="O326" s="3">
        <f t="shared" si="98"/>
        <v>191.31944444444414</v>
      </c>
      <c r="T326" s="37">
        <f t="shared" si="106"/>
        <v>50916.90500662</v>
      </c>
      <c r="U326" s="25">
        <f t="shared" si="99"/>
        <v>1818.7428420833314</v>
      </c>
      <c r="V326" s="25">
        <f t="shared" si="100"/>
        <v>381143.65492426133</v>
      </c>
      <c r="W326" s="25">
        <f t="shared" si="101"/>
        <v>-211937.52572596728</v>
      </c>
      <c r="X326" s="25">
        <f t="shared" si="102"/>
        <v>40273.793330310131</v>
      </c>
      <c r="Y326" s="25">
        <f t="shared" si="103"/>
        <v>261948.67134743999</v>
      </c>
      <c r="Z326" s="25">
        <f t="shared" si="107"/>
        <v>0</v>
      </c>
      <c r="AA326" s="25">
        <f t="shared" si="108"/>
        <v>-10611.011341539999</v>
      </c>
      <c r="AB326" s="25">
        <f t="shared" si="104"/>
        <v>0</v>
      </c>
      <c r="AC326" s="25">
        <f t="shared" si="109"/>
        <v>5316.5508176200001</v>
      </c>
      <c r="AD326" s="25">
        <f t="shared" si="110"/>
        <v>1475.3753764633327</v>
      </c>
      <c r="AE326" s="25">
        <f t="shared" si="111"/>
        <v>34233.951525718694</v>
      </c>
      <c r="AF326" s="25">
        <f t="shared" si="112"/>
        <v>554579.10810300952</v>
      </c>
      <c r="AG326" s="25">
        <f t="shared" si="105"/>
        <v>540802</v>
      </c>
      <c r="AH326" s="38">
        <f t="shared" si="113"/>
        <v>13777.108103009523</v>
      </c>
      <c r="AI326" s="38"/>
      <c r="AJ326" s="2">
        <v>39117</v>
      </c>
      <c r="BB326" s="38">
        <f t="shared" si="114"/>
        <v>0</v>
      </c>
      <c r="BC326" s="38"/>
    </row>
    <row r="327" spans="1:55" hidden="1" x14ac:dyDescent="0.25">
      <c r="A327" s="2">
        <v>39118</v>
      </c>
      <c r="B327" s="7">
        <v>479051</v>
      </c>
      <c r="C327" s="3">
        <v>29.25</v>
      </c>
      <c r="D327" s="7">
        <f t="shared" si="115"/>
        <v>855.5625</v>
      </c>
      <c r="E327" s="7">
        <f t="shared" si="116"/>
        <v>25025.203125</v>
      </c>
      <c r="F327" s="7">
        <f t="shared" si="97"/>
        <v>731987.19140625</v>
      </c>
      <c r="H327" s="11">
        <v>540802</v>
      </c>
      <c r="I327" s="5">
        <v>0</v>
      </c>
      <c r="K327">
        <v>0</v>
      </c>
      <c r="L327">
        <v>0</v>
      </c>
      <c r="M327">
        <v>9</v>
      </c>
      <c r="N327" s="3">
        <v>3.4583333333333299</v>
      </c>
      <c r="O327" s="3">
        <f t="shared" si="98"/>
        <v>101.1562499999999</v>
      </c>
      <c r="T327" s="37">
        <f t="shared" si="106"/>
        <v>50916.90500662</v>
      </c>
      <c r="U327" s="25">
        <f t="shared" si="99"/>
        <v>1761.0447933</v>
      </c>
      <c r="V327" s="25">
        <f t="shared" si="100"/>
        <v>357344.33811423747</v>
      </c>
      <c r="W327" s="25">
        <f t="shared" si="101"/>
        <v>-192400.04820627702</v>
      </c>
      <c r="X327" s="25">
        <f t="shared" si="102"/>
        <v>35401.279534778325</v>
      </c>
      <c r="Y327" s="25">
        <f t="shared" si="103"/>
        <v>227429.77081131999</v>
      </c>
      <c r="Z327" s="25">
        <f t="shared" si="107"/>
        <v>0</v>
      </c>
      <c r="AA327" s="25">
        <f t="shared" si="108"/>
        <v>0</v>
      </c>
      <c r="AB327" s="25">
        <f t="shared" si="104"/>
        <v>0</v>
      </c>
      <c r="AC327" s="25">
        <f t="shared" si="109"/>
        <v>3417.7826684700003</v>
      </c>
      <c r="AD327" s="25">
        <f t="shared" si="110"/>
        <v>805.63260688458263</v>
      </c>
      <c r="AE327" s="25">
        <f t="shared" si="111"/>
        <v>18100.502900159045</v>
      </c>
      <c r="AF327" s="25">
        <f t="shared" si="112"/>
        <v>502777.20822949242</v>
      </c>
      <c r="AG327" s="25">
        <f t="shared" si="105"/>
        <v>479051</v>
      </c>
      <c r="AH327" s="38">
        <f t="shared" si="113"/>
        <v>23726.208229492418</v>
      </c>
      <c r="AI327" s="38"/>
      <c r="AJ327" s="2">
        <v>39118</v>
      </c>
      <c r="BB327" s="38">
        <f t="shared" si="114"/>
        <v>0</v>
      </c>
      <c r="BC327" s="38"/>
    </row>
    <row r="328" spans="1:55" hidden="1" x14ac:dyDescent="0.25">
      <c r="A328" s="2">
        <v>39119</v>
      </c>
      <c r="B328" s="7">
        <v>461189</v>
      </c>
      <c r="C328" s="3">
        <v>29.125</v>
      </c>
      <c r="D328" s="7">
        <f t="shared" si="115"/>
        <v>848.265625</v>
      </c>
      <c r="E328" s="7">
        <f t="shared" si="116"/>
        <v>24705.736328125</v>
      </c>
      <c r="F328" s="7">
        <f t="shared" si="97"/>
        <v>719554.57055664063</v>
      </c>
      <c r="H328" s="11">
        <v>479051</v>
      </c>
      <c r="I328" s="5">
        <v>0</v>
      </c>
      <c r="K328">
        <v>0</v>
      </c>
      <c r="L328">
        <v>0</v>
      </c>
      <c r="M328">
        <v>13</v>
      </c>
      <c r="N328" s="3">
        <v>4.6666666666666696</v>
      </c>
      <c r="O328" s="3">
        <f t="shared" si="98"/>
        <v>135.91666666666674</v>
      </c>
      <c r="T328" s="37">
        <f t="shared" si="106"/>
        <v>50916.90500662</v>
      </c>
      <c r="U328" s="25">
        <f t="shared" si="99"/>
        <v>1753.51896085</v>
      </c>
      <c r="V328" s="25">
        <f t="shared" si="100"/>
        <v>354296.63912418438</v>
      </c>
      <c r="W328" s="25">
        <f t="shared" si="101"/>
        <v>-189943.90721864798</v>
      </c>
      <c r="X328" s="25">
        <f t="shared" si="102"/>
        <v>34799.997584473451</v>
      </c>
      <c r="Y328" s="25">
        <f t="shared" si="103"/>
        <v>201460.90276465999</v>
      </c>
      <c r="Z328" s="25">
        <f t="shared" si="107"/>
        <v>0</v>
      </c>
      <c r="AA328" s="25">
        <f t="shared" si="108"/>
        <v>0</v>
      </c>
      <c r="AB328" s="25">
        <f t="shared" si="104"/>
        <v>0</v>
      </c>
      <c r="AC328" s="25">
        <f t="shared" si="109"/>
        <v>4936.79718779</v>
      </c>
      <c r="AD328" s="25">
        <f t="shared" si="110"/>
        <v>1087.1186984466674</v>
      </c>
      <c r="AE328" s="25">
        <f t="shared" si="111"/>
        <v>24320.395617472514</v>
      </c>
      <c r="AF328" s="25">
        <f t="shared" si="112"/>
        <v>483628.36772584904</v>
      </c>
      <c r="AG328" s="25">
        <f t="shared" si="105"/>
        <v>461189</v>
      </c>
      <c r="AH328" s="38">
        <f t="shared" si="113"/>
        <v>22439.367725849035</v>
      </c>
      <c r="AI328" s="38"/>
      <c r="AJ328" s="2">
        <v>39119</v>
      </c>
      <c r="BB328" s="38">
        <f t="shared" si="114"/>
        <v>0</v>
      </c>
      <c r="BC328" s="38"/>
    </row>
    <row r="329" spans="1:55" hidden="1" x14ac:dyDescent="0.25">
      <c r="A329" s="2">
        <v>39120</v>
      </c>
      <c r="B329" s="7">
        <v>434271</v>
      </c>
      <c r="C329" s="3">
        <v>25.9166666666667</v>
      </c>
      <c r="D329" s="7">
        <f t="shared" si="115"/>
        <v>671.67361111111279</v>
      </c>
      <c r="E329" s="7">
        <f t="shared" si="116"/>
        <v>17407.541087963029</v>
      </c>
      <c r="F329" s="7">
        <f t="shared" si="97"/>
        <v>451145.43986304238</v>
      </c>
      <c r="H329" s="11">
        <v>461189</v>
      </c>
      <c r="I329" s="5">
        <v>0</v>
      </c>
      <c r="K329">
        <v>0</v>
      </c>
      <c r="L329">
        <v>0</v>
      </c>
      <c r="M329">
        <v>12</v>
      </c>
      <c r="N329" s="3">
        <v>4.75</v>
      </c>
      <c r="O329" s="3">
        <f t="shared" si="98"/>
        <v>123.10416666666683</v>
      </c>
      <c r="T329" s="37">
        <f t="shared" si="106"/>
        <v>50916.90500662</v>
      </c>
      <c r="U329" s="25">
        <f t="shared" si="99"/>
        <v>1560.3559279666688</v>
      </c>
      <c r="V329" s="25">
        <f t="shared" si="100"/>
        <v>280539.13301634928</v>
      </c>
      <c r="W329" s="25">
        <f t="shared" si="101"/>
        <v>-133833.54883265647</v>
      </c>
      <c r="X329" s="25">
        <f t="shared" si="102"/>
        <v>21818.859694456285</v>
      </c>
      <c r="Y329" s="25">
        <f t="shared" si="103"/>
        <v>193949.18763373999</v>
      </c>
      <c r="Z329" s="25">
        <f t="shared" si="107"/>
        <v>0</v>
      </c>
      <c r="AA329" s="25">
        <f t="shared" si="108"/>
        <v>0</v>
      </c>
      <c r="AB329" s="25">
        <f t="shared" si="104"/>
        <v>0</v>
      </c>
      <c r="AC329" s="25">
        <f t="shared" si="109"/>
        <v>4557.0435579599998</v>
      </c>
      <c r="AD329" s="25">
        <f t="shared" si="110"/>
        <v>1106.5315323475002</v>
      </c>
      <c r="AE329" s="25">
        <f t="shared" si="111"/>
        <v>22027.777085169404</v>
      </c>
      <c r="AF329" s="25">
        <f t="shared" si="112"/>
        <v>442642.24462195259</v>
      </c>
      <c r="AG329" s="25">
        <f t="shared" si="105"/>
        <v>434271</v>
      </c>
      <c r="AH329" s="38">
        <f t="shared" si="113"/>
        <v>8371.2446219525882</v>
      </c>
      <c r="AI329" s="38"/>
      <c r="AJ329" s="2">
        <v>39120</v>
      </c>
      <c r="BB329" s="38">
        <f t="shared" si="114"/>
        <v>0</v>
      </c>
      <c r="BC329" s="38"/>
    </row>
    <row r="330" spans="1:55" hidden="1" x14ac:dyDescent="0.25">
      <c r="A330" s="2">
        <v>39121</v>
      </c>
      <c r="B330" s="7">
        <v>375129</v>
      </c>
      <c r="C330" s="3">
        <v>20.0416666666667</v>
      </c>
      <c r="D330" s="7">
        <f t="shared" si="115"/>
        <v>401.66840277777908</v>
      </c>
      <c r="E330" s="7">
        <f t="shared" si="116"/>
        <v>8050.1042390046687</v>
      </c>
      <c r="F330" s="7">
        <f t="shared" si="97"/>
        <v>161337.50579005215</v>
      </c>
      <c r="H330" s="11">
        <v>434271</v>
      </c>
      <c r="I330" s="5">
        <v>0</v>
      </c>
      <c r="K330">
        <v>0</v>
      </c>
      <c r="L330">
        <v>0</v>
      </c>
      <c r="M330">
        <v>10</v>
      </c>
      <c r="N330" s="3">
        <v>7.0416666666666696</v>
      </c>
      <c r="O330" s="3">
        <f t="shared" si="98"/>
        <v>141.1267361111114</v>
      </c>
      <c r="T330" s="37">
        <f t="shared" si="106"/>
        <v>50916.90500662</v>
      </c>
      <c r="U330" s="25">
        <f t="shared" si="99"/>
        <v>1206.6418028166686</v>
      </c>
      <c r="V330" s="25">
        <f t="shared" si="100"/>
        <v>167765.5688883377</v>
      </c>
      <c r="W330" s="25">
        <f t="shared" si="101"/>
        <v>-61891.223656153772</v>
      </c>
      <c r="X330" s="25">
        <f t="shared" si="102"/>
        <v>7802.8061269007403</v>
      </c>
      <c r="Y330" s="25">
        <f t="shared" si="103"/>
        <v>182629.04722986001</v>
      </c>
      <c r="Z330" s="25">
        <f t="shared" si="107"/>
        <v>0</v>
      </c>
      <c r="AA330" s="25">
        <f t="shared" si="108"/>
        <v>0</v>
      </c>
      <c r="AB330" s="25">
        <f t="shared" si="104"/>
        <v>0</v>
      </c>
      <c r="AC330" s="25">
        <f t="shared" si="109"/>
        <v>3797.5362983000005</v>
      </c>
      <c r="AD330" s="25">
        <f t="shared" si="110"/>
        <v>1640.3844646204175</v>
      </c>
      <c r="AE330" s="25">
        <f t="shared" si="111"/>
        <v>25252.665023358957</v>
      </c>
      <c r="AF330" s="25">
        <f t="shared" si="112"/>
        <v>379120.33118466078</v>
      </c>
      <c r="AG330" s="25">
        <f t="shared" si="105"/>
        <v>375129</v>
      </c>
      <c r="AH330" s="38">
        <f t="shared" si="113"/>
        <v>3991.331184660783</v>
      </c>
      <c r="AI330" s="38"/>
      <c r="AJ330" s="2">
        <v>39121</v>
      </c>
      <c r="BB330" s="38">
        <f t="shared" si="114"/>
        <v>0</v>
      </c>
      <c r="BC330" s="38"/>
    </row>
    <row r="331" spans="1:55" hidden="1" x14ac:dyDescent="0.25">
      <c r="A331" s="2">
        <v>39122</v>
      </c>
      <c r="B331" s="7">
        <v>394326</v>
      </c>
      <c r="C331" s="3">
        <v>22</v>
      </c>
      <c r="D331" s="7">
        <f t="shared" si="115"/>
        <v>484</v>
      </c>
      <c r="E331" s="7">
        <f t="shared" si="116"/>
        <v>10648</v>
      </c>
      <c r="F331" s="7">
        <f t="shared" si="97"/>
        <v>234256</v>
      </c>
      <c r="H331" s="11">
        <v>375129</v>
      </c>
      <c r="I331" s="5">
        <v>0</v>
      </c>
      <c r="K331">
        <v>1</v>
      </c>
      <c r="L331">
        <v>0</v>
      </c>
      <c r="M331">
        <v>10</v>
      </c>
      <c r="N331" s="3">
        <v>4.8333333333333304</v>
      </c>
      <c r="O331" s="3">
        <f t="shared" si="98"/>
        <v>106.33333333333327</v>
      </c>
      <c r="T331" s="37">
        <f t="shared" si="106"/>
        <v>50916.90500662</v>
      </c>
      <c r="U331" s="25">
        <f t="shared" si="99"/>
        <v>1324.5465111999999</v>
      </c>
      <c r="V331" s="25">
        <f t="shared" si="100"/>
        <v>202153.15613679998</v>
      </c>
      <c r="W331" s="25">
        <f t="shared" si="101"/>
        <v>-81864.498884079992</v>
      </c>
      <c r="X331" s="25">
        <f t="shared" si="102"/>
        <v>11329.381492</v>
      </c>
      <c r="Y331" s="25">
        <f t="shared" si="103"/>
        <v>157757.37237413999</v>
      </c>
      <c r="Z331" s="25">
        <f t="shared" si="107"/>
        <v>-10589.1577886</v>
      </c>
      <c r="AA331" s="25">
        <f t="shared" si="108"/>
        <v>0</v>
      </c>
      <c r="AB331" s="25">
        <f t="shared" si="104"/>
        <v>0</v>
      </c>
      <c r="AC331" s="25">
        <f t="shared" si="109"/>
        <v>3797.5362983000005</v>
      </c>
      <c r="AD331" s="25">
        <f t="shared" si="110"/>
        <v>1125.9443662483327</v>
      </c>
      <c r="AE331" s="25">
        <f t="shared" si="111"/>
        <v>19026.869900609989</v>
      </c>
      <c r="AF331" s="25">
        <f t="shared" si="112"/>
        <v>354978.05541323835</v>
      </c>
      <c r="AG331" s="25">
        <f t="shared" si="105"/>
        <v>394326</v>
      </c>
      <c r="AH331" s="38">
        <f t="shared" si="113"/>
        <v>-39347.944586761645</v>
      </c>
      <c r="AI331" s="38"/>
      <c r="AJ331" s="2">
        <v>39122</v>
      </c>
      <c r="BB331" s="38">
        <f t="shared" si="114"/>
        <v>0</v>
      </c>
      <c r="BC331" s="38"/>
    </row>
    <row r="332" spans="1:55" hidden="1" x14ac:dyDescent="0.25">
      <c r="A332" s="2">
        <v>39123</v>
      </c>
      <c r="B332" s="7">
        <v>357796</v>
      </c>
      <c r="C332" s="3">
        <v>17.4583333333333</v>
      </c>
      <c r="D332" s="7">
        <f t="shared" si="115"/>
        <v>304.79340277777663</v>
      </c>
      <c r="E332" s="7">
        <f t="shared" si="116"/>
        <v>5321.1848234953404</v>
      </c>
      <c r="F332" s="7">
        <f t="shared" si="97"/>
        <v>92899.01837685598</v>
      </c>
      <c r="H332" s="11">
        <v>394326</v>
      </c>
      <c r="I332" s="5">
        <v>0</v>
      </c>
      <c r="K332">
        <v>0</v>
      </c>
      <c r="L332">
        <v>1</v>
      </c>
      <c r="M332">
        <v>17</v>
      </c>
      <c r="N332" s="3">
        <v>9.6666666666666696</v>
      </c>
      <c r="O332" s="3">
        <f t="shared" si="98"/>
        <v>168.76388888888863</v>
      </c>
      <c r="T332" s="37">
        <f t="shared" si="106"/>
        <v>50916.90500662</v>
      </c>
      <c r="U332" s="25">
        <f t="shared" si="99"/>
        <v>1051.1079321833313</v>
      </c>
      <c r="V332" s="25">
        <f t="shared" si="100"/>
        <v>127303.61227521166</v>
      </c>
      <c r="W332" s="25">
        <f t="shared" si="101"/>
        <v>-40910.605657871689</v>
      </c>
      <c r="X332" s="25">
        <f t="shared" si="102"/>
        <v>4492.8984505144799</v>
      </c>
      <c r="Y332" s="25">
        <f t="shared" si="103"/>
        <v>165830.51062116001</v>
      </c>
      <c r="Z332" s="25">
        <f t="shared" si="107"/>
        <v>0</v>
      </c>
      <c r="AA332" s="25">
        <f t="shared" si="108"/>
        <v>-10611.011341539999</v>
      </c>
      <c r="AB332" s="25">
        <f t="shared" si="104"/>
        <v>0</v>
      </c>
      <c r="AC332" s="25">
        <f t="shared" si="109"/>
        <v>6455.8117071100005</v>
      </c>
      <c r="AD332" s="25">
        <f t="shared" si="110"/>
        <v>2251.8887324966677</v>
      </c>
      <c r="AE332" s="25">
        <f t="shared" si="111"/>
        <v>30197.948819528705</v>
      </c>
      <c r="AF332" s="25">
        <f t="shared" si="112"/>
        <v>336979.06654541311</v>
      </c>
      <c r="AG332" s="25">
        <f t="shared" si="105"/>
        <v>357796</v>
      </c>
      <c r="AH332" s="38">
        <f t="shared" si="113"/>
        <v>-20816.933454586891</v>
      </c>
      <c r="AI332" s="38"/>
      <c r="AJ332" s="2">
        <v>39123</v>
      </c>
      <c r="BB332" s="38">
        <f t="shared" si="114"/>
        <v>0</v>
      </c>
      <c r="BC332" s="38"/>
    </row>
    <row r="333" spans="1:55" hidden="1" x14ac:dyDescent="0.25">
      <c r="A333" s="2">
        <v>39124</v>
      </c>
      <c r="B333" s="7">
        <v>429510</v>
      </c>
      <c r="C333" s="3">
        <v>24.2916666666667</v>
      </c>
      <c r="D333" s="7">
        <f t="shared" si="115"/>
        <v>590.08506944444605</v>
      </c>
      <c r="E333" s="7">
        <f t="shared" si="116"/>
        <v>14334.149811921356</v>
      </c>
      <c r="F333" s="7">
        <f t="shared" si="97"/>
        <v>348200.3891812567</v>
      </c>
      <c r="H333" s="11">
        <v>357796</v>
      </c>
      <c r="I333" s="5">
        <v>0</v>
      </c>
      <c r="K333">
        <v>0</v>
      </c>
      <c r="L333">
        <v>1</v>
      </c>
      <c r="M333">
        <v>16</v>
      </c>
      <c r="N333" s="3">
        <v>8.1666666666666696</v>
      </c>
      <c r="O333" s="3">
        <f t="shared" si="98"/>
        <v>198.3819444444448</v>
      </c>
      <c r="T333" s="37">
        <f t="shared" si="106"/>
        <v>50916.90500662</v>
      </c>
      <c r="U333" s="25">
        <f t="shared" si="99"/>
        <v>1462.5201061166688</v>
      </c>
      <c r="V333" s="25">
        <f t="shared" si="100"/>
        <v>246461.89912685449</v>
      </c>
      <c r="W333" s="25">
        <f t="shared" si="101"/>
        <v>-110204.54463582563</v>
      </c>
      <c r="X333" s="25">
        <f t="shared" si="102"/>
        <v>16840.102472070415</v>
      </c>
      <c r="Y333" s="25">
        <f t="shared" si="103"/>
        <v>150468.12378135999</v>
      </c>
      <c r="Z333" s="25">
        <f t="shared" si="107"/>
        <v>0</v>
      </c>
      <c r="AA333" s="25">
        <f t="shared" si="108"/>
        <v>-10611.011341539999</v>
      </c>
      <c r="AB333" s="25">
        <f t="shared" si="104"/>
        <v>0</v>
      </c>
      <c r="AC333" s="25">
        <f t="shared" si="109"/>
        <v>6076.0580772800004</v>
      </c>
      <c r="AD333" s="25">
        <f t="shared" si="110"/>
        <v>1902.4577222816674</v>
      </c>
      <c r="AE333" s="25">
        <f t="shared" si="111"/>
        <v>35497.687594744435</v>
      </c>
      <c r="AF333" s="25">
        <f t="shared" si="112"/>
        <v>388810.19790996204</v>
      </c>
      <c r="AG333" s="25">
        <f t="shared" si="105"/>
        <v>429510</v>
      </c>
      <c r="AH333" s="38">
        <f t="shared" si="113"/>
        <v>-40699.802090037963</v>
      </c>
      <c r="AI333" s="38"/>
      <c r="AJ333" s="2">
        <v>39124</v>
      </c>
      <c r="BB333" s="38">
        <f t="shared" si="114"/>
        <v>0</v>
      </c>
      <c r="BC333" s="38"/>
    </row>
    <row r="334" spans="1:55" hidden="1" x14ac:dyDescent="0.25">
      <c r="A334" s="2">
        <v>39125</v>
      </c>
      <c r="B334" s="7">
        <v>458061</v>
      </c>
      <c r="C334" s="3">
        <v>28.0833333333333</v>
      </c>
      <c r="D334" s="7">
        <f t="shared" si="115"/>
        <v>788.67361111110927</v>
      </c>
      <c r="E334" s="7">
        <f t="shared" si="116"/>
        <v>22148.58391203696</v>
      </c>
      <c r="F334" s="7">
        <f t="shared" si="97"/>
        <v>622006.0648630372</v>
      </c>
      <c r="H334" s="11">
        <v>429510</v>
      </c>
      <c r="I334" s="5">
        <v>0</v>
      </c>
      <c r="K334">
        <v>0</v>
      </c>
      <c r="L334">
        <v>0</v>
      </c>
      <c r="M334">
        <v>9</v>
      </c>
      <c r="N334" s="3">
        <v>4.25</v>
      </c>
      <c r="O334" s="3">
        <f t="shared" si="98"/>
        <v>119.35416666666653</v>
      </c>
      <c r="T334" s="37">
        <f t="shared" si="106"/>
        <v>50916.90500662</v>
      </c>
      <c r="U334" s="25">
        <f t="shared" si="99"/>
        <v>1690.8036904333314</v>
      </c>
      <c r="V334" s="25">
        <f t="shared" si="100"/>
        <v>329406.73480974784</v>
      </c>
      <c r="W334" s="25">
        <f t="shared" si="101"/>
        <v>-170283.8770615047</v>
      </c>
      <c r="X334" s="25">
        <f t="shared" si="102"/>
        <v>30082.234816487286</v>
      </c>
      <c r="Y334" s="25">
        <f t="shared" si="103"/>
        <v>180626.8483866</v>
      </c>
      <c r="Z334" s="25">
        <f t="shared" si="107"/>
        <v>0</v>
      </c>
      <c r="AA334" s="25">
        <f t="shared" si="108"/>
        <v>0</v>
      </c>
      <c r="AB334" s="25">
        <f t="shared" si="104"/>
        <v>0</v>
      </c>
      <c r="AC334" s="25">
        <f t="shared" si="109"/>
        <v>3417.7826684700003</v>
      </c>
      <c r="AD334" s="25">
        <f t="shared" si="110"/>
        <v>990.05452894250004</v>
      </c>
      <c r="AE334" s="25">
        <f t="shared" si="111"/>
        <v>21356.76678303185</v>
      </c>
      <c r="AF334" s="25">
        <f t="shared" si="112"/>
        <v>448204.2536288281</v>
      </c>
      <c r="AG334" s="25">
        <f t="shared" si="105"/>
        <v>458061</v>
      </c>
      <c r="AH334" s="38">
        <f t="shared" si="113"/>
        <v>-9856.7463711719029</v>
      </c>
      <c r="AI334" s="38"/>
      <c r="AJ334" s="2">
        <v>39125</v>
      </c>
      <c r="BB334" s="38">
        <f t="shared" si="114"/>
        <v>0</v>
      </c>
      <c r="BC334" s="38"/>
    </row>
    <row r="335" spans="1:55" hidden="1" x14ac:dyDescent="0.25">
      <c r="A335" s="2">
        <v>39126</v>
      </c>
      <c r="B335" s="7">
        <v>505808</v>
      </c>
      <c r="C335" s="3">
        <v>30.0833333333333</v>
      </c>
      <c r="D335" s="7">
        <f t="shared" si="115"/>
        <v>905.00694444444241</v>
      </c>
      <c r="E335" s="7">
        <f t="shared" si="116"/>
        <v>27225.625578703613</v>
      </c>
      <c r="F335" s="7">
        <f t="shared" si="97"/>
        <v>819037.56949266605</v>
      </c>
      <c r="H335" s="11">
        <v>458061</v>
      </c>
      <c r="I335" s="5">
        <v>0</v>
      </c>
      <c r="K335">
        <v>0</v>
      </c>
      <c r="L335">
        <v>0</v>
      </c>
      <c r="M335">
        <v>13</v>
      </c>
      <c r="N335" s="3">
        <v>6.2083333333333304</v>
      </c>
      <c r="O335" s="3">
        <f t="shared" si="98"/>
        <v>186.76736111111083</v>
      </c>
      <c r="T335" s="37">
        <f t="shared" si="106"/>
        <v>50916.90500662</v>
      </c>
      <c r="U335" s="25">
        <f t="shared" si="99"/>
        <v>1811.2170096333314</v>
      </c>
      <c r="V335" s="25">
        <f t="shared" si="100"/>
        <v>377995.88872968109</v>
      </c>
      <c r="W335" s="25">
        <f t="shared" si="101"/>
        <v>-209317.448798475</v>
      </c>
      <c r="X335" s="25">
        <f t="shared" si="102"/>
        <v>39611.318732766187</v>
      </c>
      <c r="Y335" s="25">
        <f t="shared" si="103"/>
        <v>192633.73332125999</v>
      </c>
      <c r="Z335" s="25">
        <f t="shared" si="107"/>
        <v>0</v>
      </c>
      <c r="AA335" s="25">
        <f t="shared" si="108"/>
        <v>0</v>
      </c>
      <c r="AB335" s="25">
        <f t="shared" si="104"/>
        <v>0</v>
      </c>
      <c r="AC335" s="25">
        <f t="shared" si="109"/>
        <v>4936.79718779</v>
      </c>
      <c r="AD335" s="25">
        <f t="shared" si="110"/>
        <v>1446.2561256120828</v>
      </c>
      <c r="AE335" s="25">
        <f t="shared" si="111"/>
        <v>33419.419575624015</v>
      </c>
      <c r="AF335" s="25">
        <f t="shared" si="112"/>
        <v>493454.08689051168</v>
      </c>
      <c r="AG335" s="25">
        <f t="shared" si="105"/>
        <v>505808</v>
      </c>
      <c r="AH335" s="38">
        <f t="shared" si="113"/>
        <v>-12353.91310948832</v>
      </c>
      <c r="AI335" s="38"/>
      <c r="AJ335" s="2">
        <v>39126</v>
      </c>
      <c r="BB335" s="38">
        <f t="shared" si="114"/>
        <v>0</v>
      </c>
      <c r="BC335" s="38"/>
    </row>
    <row r="336" spans="1:55" hidden="1" x14ac:dyDescent="0.25">
      <c r="A336" s="2">
        <v>39127</v>
      </c>
      <c r="B336" s="7">
        <v>518084</v>
      </c>
      <c r="C336" s="3">
        <v>29.1666666666667</v>
      </c>
      <c r="D336" s="7">
        <f t="shared" si="115"/>
        <v>850.69444444444639</v>
      </c>
      <c r="E336" s="7">
        <f t="shared" si="116"/>
        <v>24811.921296296383</v>
      </c>
      <c r="F336" s="7">
        <f t="shared" si="97"/>
        <v>723681.03780864528</v>
      </c>
      <c r="H336" s="11">
        <v>505808</v>
      </c>
      <c r="I336" s="5">
        <v>0</v>
      </c>
      <c r="K336">
        <v>0</v>
      </c>
      <c r="L336">
        <v>0</v>
      </c>
      <c r="M336">
        <v>14</v>
      </c>
      <c r="N336" s="3">
        <v>6.9166666666666696</v>
      </c>
      <c r="O336" s="3">
        <f t="shared" si="98"/>
        <v>201.73611111111143</v>
      </c>
      <c r="T336" s="37">
        <f t="shared" si="106"/>
        <v>50916.90500662</v>
      </c>
      <c r="U336" s="25">
        <f t="shared" si="99"/>
        <v>1756.0275716666688</v>
      </c>
      <c r="V336" s="25">
        <f t="shared" si="100"/>
        <v>355311.08853819524</v>
      </c>
      <c r="W336" s="25">
        <f t="shared" si="101"/>
        <v>-190760.28392867543</v>
      </c>
      <c r="X336" s="25">
        <f t="shared" si="102"/>
        <v>34999.566951798966</v>
      </c>
      <c r="Y336" s="25">
        <f t="shared" si="103"/>
        <v>212713.33596127998</v>
      </c>
      <c r="Z336" s="25">
        <f t="shared" si="107"/>
        <v>0</v>
      </c>
      <c r="AA336" s="25">
        <f t="shared" si="108"/>
        <v>0</v>
      </c>
      <c r="AB336" s="25">
        <f t="shared" si="104"/>
        <v>0</v>
      </c>
      <c r="AC336" s="25">
        <f t="shared" si="109"/>
        <v>5316.5508176200001</v>
      </c>
      <c r="AD336" s="25">
        <f t="shared" si="110"/>
        <v>1611.2652137691675</v>
      </c>
      <c r="AE336" s="25">
        <f t="shared" si="111"/>
        <v>36097.869031656308</v>
      </c>
      <c r="AF336" s="25">
        <f t="shared" si="112"/>
        <v>507962.32516393089</v>
      </c>
      <c r="AG336" s="25">
        <f t="shared" si="105"/>
        <v>518084</v>
      </c>
      <c r="AH336" s="38">
        <f t="shared" si="113"/>
        <v>-10121.674836069113</v>
      </c>
      <c r="AI336" s="38"/>
      <c r="AJ336" s="2">
        <v>39127</v>
      </c>
      <c r="BB336" s="38">
        <f t="shared" si="114"/>
        <v>0</v>
      </c>
      <c r="BC336" s="38"/>
    </row>
    <row r="337" spans="1:55" hidden="1" x14ac:dyDescent="0.25">
      <c r="A337" s="2">
        <v>39128</v>
      </c>
      <c r="B337" s="7">
        <v>547123</v>
      </c>
      <c r="C337" s="3">
        <v>27.7916666666667</v>
      </c>
      <c r="D337" s="7">
        <f t="shared" si="115"/>
        <v>772.3767361111129</v>
      </c>
      <c r="E337" s="7">
        <f t="shared" si="116"/>
        <v>21465.63679108804</v>
      </c>
      <c r="F337" s="7">
        <f t="shared" si="97"/>
        <v>596565.82248565578</v>
      </c>
      <c r="H337" s="11">
        <v>518084</v>
      </c>
      <c r="I337" s="5">
        <v>0</v>
      </c>
      <c r="K337">
        <v>0</v>
      </c>
      <c r="L337">
        <v>0</v>
      </c>
      <c r="M337">
        <v>14</v>
      </c>
      <c r="N337" s="3">
        <v>9.375</v>
      </c>
      <c r="O337" s="3">
        <f t="shared" si="98"/>
        <v>260.54687500000028</v>
      </c>
      <c r="T337" s="37">
        <f t="shared" si="106"/>
        <v>50916.90500662</v>
      </c>
      <c r="U337" s="25">
        <f t="shared" si="99"/>
        <v>1673.2434147166687</v>
      </c>
      <c r="V337" s="25">
        <f t="shared" si="100"/>
        <v>322599.98952789622</v>
      </c>
      <c r="W337" s="25">
        <f t="shared" si="101"/>
        <v>-165033.20803250314</v>
      </c>
      <c r="X337" s="25">
        <f t="shared" si="102"/>
        <v>28851.862014329396</v>
      </c>
      <c r="Y337" s="25">
        <f t="shared" si="103"/>
        <v>217875.90537944</v>
      </c>
      <c r="Z337" s="25">
        <f t="shared" si="107"/>
        <v>0</v>
      </c>
      <c r="AA337" s="25">
        <f t="shared" si="108"/>
        <v>0</v>
      </c>
      <c r="AB337" s="25">
        <f t="shared" si="104"/>
        <v>0</v>
      </c>
      <c r="AC337" s="25">
        <f t="shared" si="109"/>
        <v>5316.5508176200001</v>
      </c>
      <c r="AD337" s="25">
        <f t="shared" si="110"/>
        <v>2183.9438138437499</v>
      </c>
      <c r="AE337" s="25">
        <f t="shared" si="111"/>
        <v>46621.236617261769</v>
      </c>
      <c r="AF337" s="25">
        <f t="shared" si="112"/>
        <v>511006.4285592247</v>
      </c>
      <c r="AG337" s="25">
        <f t="shared" si="105"/>
        <v>547123</v>
      </c>
      <c r="AH337" s="38">
        <f t="shared" si="113"/>
        <v>-36116.571440775297</v>
      </c>
      <c r="AI337" s="38"/>
      <c r="AJ337" s="2">
        <v>39128</v>
      </c>
      <c r="BB337" s="38">
        <f t="shared" si="114"/>
        <v>0</v>
      </c>
      <c r="BC337" s="38"/>
    </row>
    <row r="338" spans="1:55" hidden="1" x14ac:dyDescent="0.25">
      <c r="A338" s="2">
        <v>39129</v>
      </c>
      <c r="B338" s="7">
        <v>465007</v>
      </c>
      <c r="C338" s="3">
        <v>24.25</v>
      </c>
      <c r="D338" s="7">
        <f t="shared" si="115"/>
        <v>588.0625</v>
      </c>
      <c r="E338" s="7">
        <f t="shared" si="116"/>
        <v>14260.515625</v>
      </c>
      <c r="F338" s="7">
        <f t="shared" si="97"/>
        <v>345817.50390625</v>
      </c>
      <c r="H338" s="11">
        <v>547123</v>
      </c>
      <c r="I338" s="5">
        <v>0</v>
      </c>
      <c r="K338">
        <v>1</v>
      </c>
      <c r="L338">
        <v>0</v>
      </c>
      <c r="M338">
        <v>14</v>
      </c>
      <c r="N338" s="3">
        <v>6.5416666666666696</v>
      </c>
      <c r="O338" s="3">
        <f t="shared" si="98"/>
        <v>158.63541666666674</v>
      </c>
      <c r="T338" s="37">
        <f t="shared" si="106"/>
        <v>50916.90500662</v>
      </c>
      <c r="U338" s="25">
        <f t="shared" si="99"/>
        <v>1460.0114953</v>
      </c>
      <c r="V338" s="25">
        <f t="shared" si="100"/>
        <v>245617.12888573747</v>
      </c>
      <c r="W338" s="25">
        <f t="shared" si="101"/>
        <v>-109638.42650913015</v>
      </c>
      <c r="X338" s="25">
        <f t="shared" si="102"/>
        <v>16724.858395793948</v>
      </c>
      <c r="Y338" s="25">
        <f t="shared" si="103"/>
        <v>230088.01464417999</v>
      </c>
      <c r="Z338" s="25">
        <f t="shared" si="107"/>
        <v>-10589.1577886</v>
      </c>
      <c r="AA338" s="25">
        <f t="shared" si="108"/>
        <v>0</v>
      </c>
      <c r="AB338" s="25">
        <f t="shared" si="104"/>
        <v>0</v>
      </c>
      <c r="AC338" s="25">
        <f t="shared" si="109"/>
        <v>5316.5508176200001</v>
      </c>
      <c r="AD338" s="25">
        <f t="shared" si="110"/>
        <v>1523.9074612154175</v>
      </c>
      <c r="AE338" s="25">
        <f t="shared" si="111"/>
        <v>28385.5996979222</v>
      </c>
      <c r="AF338" s="25">
        <f t="shared" si="112"/>
        <v>459805.39210665878</v>
      </c>
      <c r="AG338" s="25">
        <f t="shared" si="105"/>
        <v>465007</v>
      </c>
      <c r="AH338" s="38">
        <f t="shared" si="113"/>
        <v>-5201.6078933412209</v>
      </c>
      <c r="AI338" s="38"/>
      <c r="AJ338" s="2">
        <v>39129</v>
      </c>
      <c r="BB338" s="38">
        <f t="shared" si="114"/>
        <v>0</v>
      </c>
      <c r="BC338" s="38"/>
    </row>
    <row r="339" spans="1:55" hidden="1" x14ac:dyDescent="0.25">
      <c r="A339" s="2">
        <v>39130</v>
      </c>
      <c r="B339" s="7">
        <v>418445</v>
      </c>
      <c r="C339" s="3">
        <v>25.5</v>
      </c>
      <c r="D339" s="7">
        <f t="shared" si="115"/>
        <v>650.25</v>
      </c>
      <c r="E339" s="7">
        <f t="shared" si="116"/>
        <v>16581.375</v>
      </c>
      <c r="F339" s="7">
        <f t="shared" si="97"/>
        <v>422825.0625</v>
      </c>
      <c r="H339" s="11">
        <v>465007</v>
      </c>
      <c r="I339" s="5">
        <v>0</v>
      </c>
      <c r="K339">
        <v>0</v>
      </c>
      <c r="L339">
        <v>1</v>
      </c>
      <c r="M339">
        <v>14</v>
      </c>
      <c r="N339" s="3">
        <v>7.2083333333333304</v>
      </c>
      <c r="O339" s="3">
        <f t="shared" si="98"/>
        <v>183.81249999999991</v>
      </c>
      <c r="T339" s="37">
        <f t="shared" si="106"/>
        <v>50916.90500662</v>
      </c>
      <c r="U339" s="25">
        <f t="shared" si="99"/>
        <v>1535.2698198000001</v>
      </c>
      <c r="V339" s="25">
        <f t="shared" si="100"/>
        <v>271591.09458254999</v>
      </c>
      <c r="W339" s="25">
        <f t="shared" si="101"/>
        <v>-127481.77640721375</v>
      </c>
      <c r="X339" s="25">
        <f t="shared" si="102"/>
        <v>20449.194203953128</v>
      </c>
      <c r="Y339" s="25">
        <f t="shared" si="103"/>
        <v>195554.81569162</v>
      </c>
      <c r="Z339" s="25">
        <f t="shared" si="107"/>
        <v>0</v>
      </c>
      <c r="AA339" s="25">
        <f t="shared" si="108"/>
        <v>-10611.011341539999</v>
      </c>
      <c r="AB339" s="25">
        <f t="shared" si="104"/>
        <v>0</v>
      </c>
      <c r="AC339" s="25">
        <f t="shared" si="109"/>
        <v>5316.5508176200001</v>
      </c>
      <c r="AD339" s="25">
        <f t="shared" si="110"/>
        <v>1679.2101324220828</v>
      </c>
      <c r="AE339" s="25">
        <f t="shared" si="111"/>
        <v>32890.688309773112</v>
      </c>
      <c r="AF339" s="25">
        <f t="shared" si="112"/>
        <v>441840.94081560458</v>
      </c>
      <c r="AG339" s="25">
        <f t="shared" si="105"/>
        <v>418445</v>
      </c>
      <c r="AH339" s="38">
        <f t="shared" si="113"/>
        <v>23395.940815604583</v>
      </c>
      <c r="AI339" s="38"/>
      <c r="AJ339" s="2">
        <v>39130</v>
      </c>
      <c r="BB339" s="38">
        <f t="shared" si="114"/>
        <v>0</v>
      </c>
      <c r="BC339" s="38"/>
    </row>
    <row r="340" spans="1:55" hidden="1" x14ac:dyDescent="0.25">
      <c r="A340" s="2">
        <v>39131</v>
      </c>
      <c r="B340" s="7">
        <v>375298</v>
      </c>
      <c r="C340" s="3">
        <v>20.9166666666667</v>
      </c>
      <c r="D340" s="7">
        <f t="shared" si="115"/>
        <v>437.50694444444582</v>
      </c>
      <c r="E340" s="7">
        <f t="shared" si="116"/>
        <v>9151.1869212963393</v>
      </c>
      <c r="F340" s="7">
        <f t="shared" si="97"/>
        <v>191412.32643711541</v>
      </c>
      <c r="H340" s="11">
        <v>418445</v>
      </c>
      <c r="I340" s="5">
        <v>0</v>
      </c>
      <c r="K340">
        <v>0</v>
      </c>
      <c r="L340">
        <v>1</v>
      </c>
      <c r="M340">
        <v>23</v>
      </c>
      <c r="N340" s="3">
        <v>11.4583333333333</v>
      </c>
      <c r="O340" s="3">
        <f t="shared" si="98"/>
        <v>239.67013888888857</v>
      </c>
      <c r="T340" s="37">
        <f t="shared" si="106"/>
        <v>50916.90500662</v>
      </c>
      <c r="U340" s="25">
        <f t="shared" si="99"/>
        <v>1259.3226299666687</v>
      </c>
      <c r="V340" s="25">
        <f t="shared" si="100"/>
        <v>182734.31746118251</v>
      </c>
      <c r="W340" s="25">
        <f t="shared" si="101"/>
        <v>-70356.623920592756</v>
      </c>
      <c r="X340" s="25">
        <f t="shared" si="102"/>
        <v>9257.3221965598223</v>
      </c>
      <c r="Y340" s="25">
        <f t="shared" si="103"/>
        <v>175973.55491869999</v>
      </c>
      <c r="Z340" s="25">
        <f t="shared" si="107"/>
        <v>0</v>
      </c>
      <c r="AA340" s="25">
        <f t="shared" si="108"/>
        <v>-10611.011341539999</v>
      </c>
      <c r="AB340" s="25">
        <f t="shared" si="104"/>
        <v>0</v>
      </c>
      <c r="AC340" s="25">
        <f t="shared" si="109"/>
        <v>8734.3334860900013</v>
      </c>
      <c r="AD340" s="25">
        <f t="shared" si="110"/>
        <v>2669.2646613645757</v>
      </c>
      <c r="AE340" s="25">
        <f t="shared" si="111"/>
        <v>42885.635282445255</v>
      </c>
      <c r="AF340" s="25">
        <f t="shared" si="112"/>
        <v>393463.02038079599</v>
      </c>
      <c r="AG340" s="25">
        <f t="shared" si="105"/>
        <v>375298</v>
      </c>
      <c r="AH340" s="38">
        <f t="shared" si="113"/>
        <v>18165.020380795992</v>
      </c>
      <c r="AI340" s="38"/>
      <c r="AJ340" s="2">
        <v>39131</v>
      </c>
      <c r="BB340" s="38">
        <f t="shared" si="114"/>
        <v>0</v>
      </c>
      <c r="BC340" s="38"/>
    </row>
    <row r="341" spans="1:55" hidden="1" x14ac:dyDescent="0.25">
      <c r="A341" s="2">
        <v>39132</v>
      </c>
      <c r="B341" s="7">
        <v>552402</v>
      </c>
      <c r="C341" s="3">
        <v>34.75</v>
      </c>
      <c r="D341" s="7">
        <f t="shared" si="115"/>
        <v>1207.5625</v>
      </c>
      <c r="E341" s="7">
        <f t="shared" si="116"/>
        <v>41962.796875</v>
      </c>
      <c r="F341" s="7">
        <f t="shared" ref="F341:F404" si="117">+C341^4</f>
        <v>1458207.19140625</v>
      </c>
      <c r="H341" s="11">
        <v>375298</v>
      </c>
      <c r="I341" s="5">
        <v>0</v>
      </c>
      <c r="K341">
        <v>0</v>
      </c>
      <c r="L341">
        <v>0</v>
      </c>
      <c r="M341">
        <v>17</v>
      </c>
      <c r="N341" s="3">
        <v>7.4583333333333304</v>
      </c>
      <c r="O341" s="3">
        <f t="shared" ref="O341:O404" si="118">+C341*N341</f>
        <v>259.17708333333326</v>
      </c>
      <c r="T341" s="37">
        <f t="shared" si="106"/>
        <v>50916.90500662</v>
      </c>
      <c r="U341" s="25">
        <f t="shared" ref="U341:U404" si="119">+$U$20*C341</f>
        <v>2092.1814211000001</v>
      </c>
      <c r="V341" s="25">
        <f t="shared" ref="V341:V404" si="120">+$V$20*D341</f>
        <v>504364.81530463748</v>
      </c>
      <c r="W341" s="25">
        <f t="shared" ref="W341:W404" si="121">+$W$20*E341</f>
        <v>-322620.52384920296</v>
      </c>
      <c r="X341" s="25">
        <f t="shared" ref="X341:X404" si="122">+$X$20*F341</f>
        <v>70523.638949778324</v>
      </c>
      <c r="Y341" s="25">
        <f t="shared" ref="Y341:Y404" si="123">+H341*$Y$20</f>
        <v>157828.44391467999</v>
      </c>
      <c r="Z341" s="25">
        <f t="shared" si="107"/>
        <v>0</v>
      </c>
      <c r="AA341" s="25">
        <f t="shared" si="108"/>
        <v>0</v>
      </c>
      <c r="AB341" s="25">
        <f t="shared" ref="AB341:AB404" si="124">+$AB$20*I341</f>
        <v>0</v>
      </c>
      <c r="AC341" s="25">
        <f t="shared" si="109"/>
        <v>6455.8117071100005</v>
      </c>
      <c r="AD341" s="25">
        <f t="shared" si="110"/>
        <v>1737.4486341245827</v>
      </c>
      <c r="AE341" s="25">
        <f t="shared" si="111"/>
        <v>46376.131465230923</v>
      </c>
      <c r="AF341" s="25">
        <f t="shared" si="112"/>
        <v>517674.85255407833</v>
      </c>
      <c r="AG341" s="25">
        <f t="shared" ref="AG341:AG404" si="125">+B341</f>
        <v>552402</v>
      </c>
      <c r="AH341" s="38">
        <f t="shared" si="113"/>
        <v>-34727.14744592167</v>
      </c>
      <c r="AI341" s="38"/>
      <c r="AJ341" s="2">
        <v>39132</v>
      </c>
      <c r="BB341" s="38">
        <f t="shared" si="114"/>
        <v>0</v>
      </c>
      <c r="BC341" s="38"/>
    </row>
    <row r="342" spans="1:55" hidden="1" x14ac:dyDescent="0.25">
      <c r="A342" s="2">
        <v>39133</v>
      </c>
      <c r="B342" s="7">
        <v>538424</v>
      </c>
      <c r="C342" s="3">
        <v>26.9583333333333</v>
      </c>
      <c r="D342" s="7">
        <f t="shared" si="115"/>
        <v>726.75173611110927</v>
      </c>
      <c r="E342" s="7">
        <f t="shared" si="116"/>
        <v>19592.015552661964</v>
      </c>
      <c r="F342" s="7">
        <f t="shared" si="117"/>
        <v>528168.08594051143</v>
      </c>
      <c r="H342" s="11">
        <v>552402</v>
      </c>
      <c r="I342" s="5">
        <v>0</v>
      </c>
      <c r="K342">
        <v>0</v>
      </c>
      <c r="L342">
        <v>0</v>
      </c>
      <c r="M342">
        <v>22</v>
      </c>
      <c r="N342" s="3">
        <v>15.9583333333333</v>
      </c>
      <c r="O342" s="3">
        <f t="shared" si="118"/>
        <v>430.21006944444304</v>
      </c>
      <c r="T342" s="37">
        <f t="shared" ref="T342:T405" si="126">+$U$2</f>
        <v>50916.90500662</v>
      </c>
      <c r="U342" s="25">
        <f t="shared" si="119"/>
        <v>1623.0711983833314</v>
      </c>
      <c r="V342" s="25">
        <f t="shared" si="120"/>
        <v>303543.71318751969</v>
      </c>
      <c r="W342" s="25">
        <f t="shared" si="121"/>
        <v>-150628.33727909217</v>
      </c>
      <c r="X342" s="25">
        <f t="shared" si="122"/>
        <v>25543.92518236244</v>
      </c>
      <c r="Y342" s="25">
        <f t="shared" si="123"/>
        <v>232308.05406731999</v>
      </c>
      <c r="Z342" s="25">
        <f t="shared" ref="Z342:Z405" si="127">+$Z$20*K342</f>
        <v>0</v>
      </c>
      <c r="AA342" s="25">
        <f t="shared" ref="AA342:AA405" si="128">+$AA$20*L342</f>
        <v>0</v>
      </c>
      <c r="AB342" s="25">
        <f t="shared" si="124"/>
        <v>0</v>
      </c>
      <c r="AC342" s="25">
        <f t="shared" ref="AC342:AC405" si="129">+$AC$20*M342</f>
        <v>8354.5798562600012</v>
      </c>
      <c r="AD342" s="25">
        <f t="shared" ref="AD342:AD405" si="130">+$AD$20*N342</f>
        <v>3717.5576920095759</v>
      </c>
      <c r="AE342" s="25">
        <f t="shared" ref="AE342:AE405" si="131">+$AE$20*O342</f>
        <v>76980.103648136152</v>
      </c>
      <c r="AF342" s="25">
        <f t="shared" ref="AF342:AF405" si="132">SUM(T342:AE342)</f>
        <v>552359.57255951897</v>
      </c>
      <c r="AG342" s="25">
        <f t="shared" si="125"/>
        <v>538424</v>
      </c>
      <c r="AH342" s="38">
        <f t="shared" ref="AH342:AH405" si="133">+AF342-AG342</f>
        <v>13935.572559518972</v>
      </c>
      <c r="AI342" s="38"/>
      <c r="AJ342" s="2">
        <v>39133</v>
      </c>
      <c r="BB342" s="38">
        <f t="shared" ref="BB342:BB405" si="134">+AZ342-BA342</f>
        <v>0</v>
      </c>
      <c r="BC342" s="38"/>
    </row>
    <row r="343" spans="1:55" hidden="1" x14ac:dyDescent="0.25">
      <c r="A343" s="2">
        <v>39134</v>
      </c>
      <c r="B343" s="7">
        <v>405822</v>
      </c>
      <c r="C343" s="3">
        <v>17.2083333333333</v>
      </c>
      <c r="D343" s="7">
        <f t="shared" si="115"/>
        <v>296.12673611110995</v>
      </c>
      <c r="E343" s="7">
        <f t="shared" si="116"/>
        <v>5095.8475839120074</v>
      </c>
      <c r="F343" s="7">
        <f t="shared" si="117"/>
        <v>87691.043839818944</v>
      </c>
      <c r="H343" s="11">
        <v>538424</v>
      </c>
      <c r="I343" s="5">
        <v>0</v>
      </c>
      <c r="K343">
        <v>0</v>
      </c>
      <c r="L343">
        <v>0</v>
      </c>
      <c r="M343">
        <v>22</v>
      </c>
      <c r="N343" s="3">
        <v>13.9583333333333</v>
      </c>
      <c r="O343" s="3">
        <f t="shared" si="118"/>
        <v>240.19965277777675</v>
      </c>
      <c r="T343" s="37">
        <f t="shared" si="126"/>
        <v>50916.90500662</v>
      </c>
      <c r="U343" s="25">
        <f t="shared" si="119"/>
        <v>1036.0562672833314</v>
      </c>
      <c r="V343" s="25">
        <f t="shared" si="120"/>
        <v>123683.78992014499</v>
      </c>
      <c r="W343" s="25">
        <f t="shared" si="121"/>
        <v>-39178.156352987069</v>
      </c>
      <c r="X343" s="25">
        <f t="shared" si="122"/>
        <v>4241.023875986124</v>
      </c>
      <c r="Y343" s="25">
        <f t="shared" si="123"/>
        <v>226429.72274383999</v>
      </c>
      <c r="Z343" s="25">
        <f t="shared" si="127"/>
        <v>0</v>
      </c>
      <c r="AA343" s="25">
        <f t="shared" si="128"/>
        <v>0</v>
      </c>
      <c r="AB343" s="25">
        <f t="shared" si="124"/>
        <v>0</v>
      </c>
      <c r="AC343" s="25">
        <f t="shared" si="129"/>
        <v>8354.5798562600012</v>
      </c>
      <c r="AD343" s="25">
        <f t="shared" si="130"/>
        <v>3251.6496783895759</v>
      </c>
      <c r="AE343" s="25">
        <f t="shared" si="131"/>
        <v>42980.384422330288</v>
      </c>
      <c r="AF343" s="25">
        <f t="shared" si="132"/>
        <v>421715.95541786723</v>
      </c>
      <c r="AG343" s="25">
        <f t="shared" si="125"/>
        <v>405822</v>
      </c>
      <c r="AH343" s="38">
        <f t="shared" si="133"/>
        <v>15893.955417867226</v>
      </c>
      <c r="AI343" s="38"/>
      <c r="AJ343" s="2">
        <v>39134</v>
      </c>
      <c r="BB343" s="38">
        <f t="shared" si="134"/>
        <v>0</v>
      </c>
      <c r="BC343" s="38"/>
    </row>
    <row r="344" spans="1:55" hidden="1" x14ac:dyDescent="0.25">
      <c r="A344" s="2">
        <v>39135</v>
      </c>
      <c r="B344" s="7">
        <v>373686</v>
      </c>
      <c r="C344" s="3">
        <v>15.25</v>
      </c>
      <c r="D344" s="7">
        <f t="shared" si="115"/>
        <v>232.5625</v>
      </c>
      <c r="E344" s="7">
        <f t="shared" si="116"/>
        <v>3546.578125</v>
      </c>
      <c r="F344" s="7">
        <f t="shared" si="117"/>
        <v>54085.31640625</v>
      </c>
      <c r="H344" s="11">
        <v>405822</v>
      </c>
      <c r="I344" s="5">
        <v>0</v>
      </c>
      <c r="K344">
        <v>0</v>
      </c>
      <c r="L344">
        <v>0</v>
      </c>
      <c r="M344">
        <v>32</v>
      </c>
      <c r="N344" s="3">
        <v>18.0416666666667</v>
      </c>
      <c r="O344" s="3">
        <f t="shared" si="118"/>
        <v>275.1354166666672</v>
      </c>
      <c r="T344" s="37">
        <f t="shared" si="126"/>
        <v>50916.90500662</v>
      </c>
      <c r="U344" s="25">
        <f t="shared" si="119"/>
        <v>918.15155890000005</v>
      </c>
      <c r="V344" s="25">
        <f t="shared" si="120"/>
        <v>97134.800359637491</v>
      </c>
      <c r="W344" s="25">
        <f t="shared" si="121"/>
        <v>-27266.983560890782</v>
      </c>
      <c r="X344" s="25">
        <f t="shared" si="122"/>
        <v>2615.7416786845706</v>
      </c>
      <c r="Y344" s="25">
        <f t="shared" si="123"/>
        <v>170665.05754451998</v>
      </c>
      <c r="Z344" s="25">
        <f t="shared" si="127"/>
        <v>0</v>
      </c>
      <c r="AA344" s="25">
        <f t="shared" si="128"/>
        <v>0</v>
      </c>
      <c r="AB344" s="25">
        <f t="shared" si="124"/>
        <v>0</v>
      </c>
      <c r="AC344" s="25">
        <f t="shared" si="129"/>
        <v>12152.116154560001</v>
      </c>
      <c r="AD344" s="25">
        <f t="shared" si="130"/>
        <v>4202.8785395304249</v>
      </c>
      <c r="AE344" s="25">
        <f t="shared" si="131"/>
        <v>49231.653084327285</v>
      </c>
      <c r="AF344" s="25">
        <f t="shared" si="132"/>
        <v>360570.320365889</v>
      </c>
      <c r="AG344" s="25">
        <f t="shared" si="125"/>
        <v>373686</v>
      </c>
      <c r="AH344" s="38">
        <f t="shared" si="133"/>
        <v>-13115.679634111002</v>
      </c>
      <c r="AI344" s="38"/>
      <c r="AJ344" s="2">
        <v>39135</v>
      </c>
      <c r="BB344" s="38">
        <f t="shared" si="134"/>
        <v>0</v>
      </c>
      <c r="BC344" s="38"/>
    </row>
    <row r="345" spans="1:55" hidden="1" x14ac:dyDescent="0.25">
      <c r="A345" s="2">
        <v>39136</v>
      </c>
      <c r="B345" s="7">
        <v>559672</v>
      </c>
      <c r="C345" s="3">
        <v>35.2083333333333</v>
      </c>
      <c r="D345" s="7">
        <f t="shared" si="115"/>
        <v>1239.6267361111088</v>
      </c>
      <c r="E345" s="7">
        <f t="shared" si="116"/>
        <v>43645.191333911913</v>
      </c>
      <c r="F345" s="7">
        <f t="shared" si="117"/>
        <v>1536674.4448814807</v>
      </c>
      <c r="H345" s="11">
        <v>373686</v>
      </c>
      <c r="I345" s="5">
        <v>0</v>
      </c>
      <c r="K345">
        <v>1</v>
      </c>
      <c r="L345">
        <v>0</v>
      </c>
      <c r="M345">
        <v>14</v>
      </c>
      <c r="N345" s="3">
        <v>6.25</v>
      </c>
      <c r="O345" s="3">
        <f t="shared" si="118"/>
        <v>220.05208333333312</v>
      </c>
      <c r="T345" s="37">
        <f t="shared" si="126"/>
        <v>50916.90500662</v>
      </c>
      <c r="U345" s="25">
        <f t="shared" si="119"/>
        <v>2119.7761400833315</v>
      </c>
      <c r="V345" s="25">
        <f t="shared" si="120"/>
        <v>517757.14284384449</v>
      </c>
      <c r="W345" s="25">
        <f t="shared" si="121"/>
        <v>-335555.19508362975</v>
      </c>
      <c r="X345" s="25">
        <f t="shared" si="122"/>
        <v>74318.570346414272</v>
      </c>
      <c r="Y345" s="25">
        <f t="shared" si="123"/>
        <v>157150.53075876</v>
      </c>
      <c r="Z345" s="25">
        <f t="shared" si="127"/>
        <v>-10589.1577886</v>
      </c>
      <c r="AA345" s="25">
        <f t="shared" si="128"/>
        <v>0</v>
      </c>
      <c r="AB345" s="25">
        <f t="shared" si="124"/>
        <v>0</v>
      </c>
      <c r="AC345" s="25">
        <f t="shared" si="129"/>
        <v>5316.5508176200001</v>
      </c>
      <c r="AD345" s="25">
        <f t="shared" si="130"/>
        <v>1455.9625425624999</v>
      </c>
      <c r="AE345" s="25">
        <f t="shared" si="131"/>
        <v>39375.257312929651</v>
      </c>
      <c r="AF345" s="25">
        <f t="shared" si="132"/>
        <v>502266.3428966045</v>
      </c>
      <c r="AG345" s="25">
        <f t="shared" si="125"/>
        <v>559672</v>
      </c>
      <c r="AH345" s="38">
        <f t="shared" si="133"/>
        <v>-57405.657103395497</v>
      </c>
      <c r="AI345" s="38"/>
      <c r="AJ345" s="2">
        <v>39136</v>
      </c>
      <c r="BB345" s="38">
        <f t="shared" si="134"/>
        <v>0</v>
      </c>
      <c r="BC345" s="38"/>
    </row>
    <row r="346" spans="1:55" hidden="1" x14ac:dyDescent="0.25">
      <c r="A346" s="2">
        <v>39137</v>
      </c>
      <c r="B346" s="7">
        <v>556837</v>
      </c>
      <c r="C346" s="3">
        <v>34.5833333333333</v>
      </c>
      <c r="D346" s="7">
        <f t="shared" si="115"/>
        <v>1196.0069444444421</v>
      </c>
      <c r="E346" s="7">
        <f t="shared" si="116"/>
        <v>41361.906828703584</v>
      </c>
      <c r="F346" s="7">
        <f t="shared" si="117"/>
        <v>1430432.6111593307</v>
      </c>
      <c r="H346" s="11">
        <v>559672</v>
      </c>
      <c r="I346" s="5">
        <v>0</v>
      </c>
      <c r="K346">
        <v>0</v>
      </c>
      <c r="L346">
        <v>1</v>
      </c>
      <c r="M346">
        <v>13</v>
      </c>
      <c r="N346" s="3">
        <v>7.1666666666666696</v>
      </c>
      <c r="O346" s="3">
        <f t="shared" si="118"/>
        <v>247.84722222222209</v>
      </c>
      <c r="T346" s="37">
        <f t="shared" si="126"/>
        <v>50916.90500662</v>
      </c>
      <c r="U346" s="25">
        <f t="shared" si="119"/>
        <v>2082.1469778333312</v>
      </c>
      <c r="V346" s="25">
        <f t="shared" si="120"/>
        <v>499538.38549788092</v>
      </c>
      <c r="W346" s="25">
        <f t="shared" si="121"/>
        <v>-318000.7302236876</v>
      </c>
      <c r="X346" s="25">
        <f t="shared" si="122"/>
        <v>69180.3699816515</v>
      </c>
      <c r="Y346" s="25">
        <f t="shared" si="123"/>
        <v>235365.39193551999</v>
      </c>
      <c r="Z346" s="25">
        <f t="shared" si="127"/>
        <v>0</v>
      </c>
      <c r="AA346" s="25">
        <f t="shared" si="128"/>
        <v>-10611.011341539999</v>
      </c>
      <c r="AB346" s="25">
        <f t="shared" si="124"/>
        <v>0</v>
      </c>
      <c r="AC346" s="25">
        <f t="shared" si="129"/>
        <v>4936.79718779</v>
      </c>
      <c r="AD346" s="25">
        <f t="shared" si="130"/>
        <v>1669.5037154716674</v>
      </c>
      <c r="AE346" s="25">
        <f t="shared" si="131"/>
        <v>44348.810524606226</v>
      </c>
      <c r="AF346" s="25">
        <f t="shared" si="132"/>
        <v>579426.56926214613</v>
      </c>
      <c r="AG346" s="25">
        <f t="shared" si="125"/>
        <v>556837</v>
      </c>
      <c r="AH346" s="38">
        <f t="shared" si="133"/>
        <v>22589.569262146135</v>
      </c>
      <c r="AI346" s="38"/>
      <c r="AJ346" s="2">
        <v>39137</v>
      </c>
      <c r="BB346" s="38">
        <f t="shared" si="134"/>
        <v>0</v>
      </c>
      <c r="BC346" s="38"/>
    </row>
    <row r="347" spans="1:55" hidden="1" x14ac:dyDescent="0.25">
      <c r="A347" s="2">
        <v>39138</v>
      </c>
      <c r="B347" s="7">
        <v>575272</v>
      </c>
      <c r="C347" s="3">
        <v>31</v>
      </c>
      <c r="D347" s="7">
        <f t="shared" si="115"/>
        <v>961</v>
      </c>
      <c r="E347" s="7">
        <f t="shared" si="116"/>
        <v>29791</v>
      </c>
      <c r="F347" s="7">
        <f t="shared" si="117"/>
        <v>923521</v>
      </c>
      <c r="H347" s="11">
        <v>556837</v>
      </c>
      <c r="I347" s="5">
        <v>0</v>
      </c>
      <c r="K347">
        <v>0</v>
      </c>
      <c r="L347">
        <v>1</v>
      </c>
      <c r="M347">
        <v>23</v>
      </c>
      <c r="N347" s="3">
        <v>10.2083333333333</v>
      </c>
      <c r="O347" s="3">
        <f t="shared" si="118"/>
        <v>316.45833333333229</v>
      </c>
      <c r="T347" s="37">
        <f t="shared" si="126"/>
        <v>50916.90500662</v>
      </c>
      <c r="U347" s="25">
        <f t="shared" si="119"/>
        <v>1866.4064476000001</v>
      </c>
      <c r="V347" s="25">
        <f t="shared" si="120"/>
        <v>401382.60960219998</v>
      </c>
      <c r="W347" s="25">
        <f t="shared" si="121"/>
        <v>-229040.69179710999</v>
      </c>
      <c r="X347" s="25">
        <f t="shared" si="122"/>
        <v>44664.477003250002</v>
      </c>
      <c r="Y347" s="25">
        <f t="shared" si="123"/>
        <v>234173.15632941999</v>
      </c>
      <c r="Z347" s="25">
        <f t="shared" si="127"/>
        <v>0</v>
      </c>
      <c r="AA347" s="25">
        <f t="shared" si="128"/>
        <v>-10611.011341539999</v>
      </c>
      <c r="AB347" s="25">
        <f t="shared" si="124"/>
        <v>0</v>
      </c>
      <c r="AC347" s="25">
        <f t="shared" si="129"/>
        <v>8734.3334860900013</v>
      </c>
      <c r="AD347" s="25">
        <f t="shared" si="130"/>
        <v>2378.0721528520758</v>
      </c>
      <c r="AE347" s="25">
        <f t="shared" si="131"/>
        <v>56625.813830381063</v>
      </c>
      <c r="AF347" s="25">
        <f t="shared" si="132"/>
        <v>561090.07071976305</v>
      </c>
      <c r="AG347" s="25">
        <f t="shared" si="125"/>
        <v>575272</v>
      </c>
      <c r="AH347" s="38">
        <f t="shared" si="133"/>
        <v>-14181.929280236945</v>
      </c>
      <c r="AI347" s="38"/>
      <c r="AJ347" s="2">
        <v>39138</v>
      </c>
      <c r="BB347" s="38">
        <f t="shared" si="134"/>
        <v>0</v>
      </c>
      <c r="BC347" s="38"/>
    </row>
    <row r="348" spans="1:55" hidden="1" x14ac:dyDescent="0.25">
      <c r="A348" s="2">
        <v>39139</v>
      </c>
      <c r="B348" s="7">
        <v>518731</v>
      </c>
      <c r="C348" s="3">
        <v>28.3333333333333</v>
      </c>
      <c r="D348" s="7">
        <f t="shared" si="115"/>
        <v>802.7777777777759</v>
      </c>
      <c r="E348" s="7">
        <f t="shared" si="116"/>
        <v>22745.370370370292</v>
      </c>
      <c r="F348" s="7">
        <f t="shared" si="117"/>
        <v>644452.16049382417</v>
      </c>
      <c r="H348" s="11">
        <v>575272</v>
      </c>
      <c r="I348" s="5">
        <v>0</v>
      </c>
      <c r="K348">
        <v>0</v>
      </c>
      <c r="L348">
        <v>0</v>
      </c>
      <c r="M348">
        <v>25</v>
      </c>
      <c r="N348" s="3">
        <v>9.7916666666666696</v>
      </c>
      <c r="O348" s="3">
        <f t="shared" si="118"/>
        <v>277.43055555555532</v>
      </c>
      <c r="T348" s="37">
        <f t="shared" si="126"/>
        <v>50916.90500662</v>
      </c>
      <c r="U348" s="25">
        <f t="shared" si="119"/>
        <v>1705.8553553333313</v>
      </c>
      <c r="V348" s="25">
        <f t="shared" si="120"/>
        <v>335297.64763277699</v>
      </c>
      <c r="W348" s="25">
        <f t="shared" si="121"/>
        <v>-174872.12127189754</v>
      </c>
      <c r="X348" s="25">
        <f t="shared" si="122"/>
        <v>31167.800951002944</v>
      </c>
      <c r="Y348" s="25">
        <f t="shared" si="123"/>
        <v>241925.84183152</v>
      </c>
      <c r="Z348" s="25">
        <f t="shared" si="127"/>
        <v>0</v>
      </c>
      <c r="AA348" s="25">
        <f t="shared" si="128"/>
        <v>0</v>
      </c>
      <c r="AB348" s="25">
        <f t="shared" si="124"/>
        <v>0</v>
      </c>
      <c r="AC348" s="25">
        <f t="shared" si="129"/>
        <v>9493.8407457499998</v>
      </c>
      <c r="AD348" s="25">
        <f t="shared" si="130"/>
        <v>2281.0079833479176</v>
      </c>
      <c r="AE348" s="25">
        <f t="shared" si="131"/>
        <v>49642.336241468707</v>
      </c>
      <c r="AF348" s="25">
        <f t="shared" si="132"/>
        <v>547559.11447592243</v>
      </c>
      <c r="AG348" s="25">
        <f t="shared" si="125"/>
        <v>518731</v>
      </c>
      <c r="AH348" s="38">
        <f t="shared" si="133"/>
        <v>28828.114475922426</v>
      </c>
      <c r="AI348" s="38"/>
      <c r="AJ348" s="2">
        <v>39139</v>
      </c>
      <c r="BB348" s="38">
        <f t="shared" si="134"/>
        <v>0</v>
      </c>
      <c r="BC348" s="38"/>
    </row>
    <row r="349" spans="1:55" hidden="1" x14ac:dyDescent="0.25">
      <c r="A349" s="2">
        <v>39140</v>
      </c>
      <c r="B349" s="7">
        <v>623717</v>
      </c>
      <c r="C349" s="3">
        <v>37.2916666666667</v>
      </c>
      <c r="D349" s="7">
        <f t="shared" ref="D349:D350" si="135">+C349^2</f>
        <v>1390.6684027777803</v>
      </c>
      <c r="E349" s="7">
        <f t="shared" ref="E349:E350" si="136">+C349^3</f>
        <v>51860.342520254773</v>
      </c>
      <c r="F349" s="7">
        <f t="shared" si="117"/>
        <v>1933958.6064845026</v>
      </c>
      <c r="H349" s="11">
        <v>518731</v>
      </c>
      <c r="I349" s="5">
        <v>0</v>
      </c>
      <c r="K349">
        <v>0</v>
      </c>
      <c r="L349">
        <v>0</v>
      </c>
      <c r="M349">
        <v>22</v>
      </c>
      <c r="N349" s="3">
        <v>7.5416666666666696</v>
      </c>
      <c r="O349" s="3">
        <f t="shared" si="118"/>
        <v>281.2413194444448</v>
      </c>
      <c r="T349" s="37">
        <f t="shared" si="126"/>
        <v>50916.90500662</v>
      </c>
      <c r="U349" s="25">
        <f t="shared" si="119"/>
        <v>2245.2066809166686</v>
      </c>
      <c r="V349" s="25">
        <f t="shared" si="120"/>
        <v>580842.98917613819</v>
      </c>
      <c r="W349" s="25">
        <f t="shared" si="121"/>
        <v>-398715.34113236319</v>
      </c>
      <c r="X349" s="25">
        <f t="shared" si="122"/>
        <v>93532.523575061627</v>
      </c>
      <c r="Y349" s="25">
        <f t="shared" si="123"/>
        <v>218147.99583345998</v>
      </c>
      <c r="Z349" s="25">
        <f t="shared" si="127"/>
        <v>0</v>
      </c>
      <c r="AA349" s="25">
        <f t="shared" si="128"/>
        <v>0</v>
      </c>
      <c r="AB349" s="25">
        <f t="shared" si="124"/>
        <v>0</v>
      </c>
      <c r="AC349" s="25">
        <f t="shared" si="129"/>
        <v>8354.5798562600012</v>
      </c>
      <c r="AD349" s="25">
        <f t="shared" si="130"/>
        <v>1756.8614680254175</v>
      </c>
      <c r="AE349" s="25">
        <f t="shared" si="131"/>
        <v>50324.219395724285</v>
      </c>
      <c r="AF349" s="25">
        <f t="shared" si="132"/>
        <v>607405.93985984288</v>
      </c>
      <c r="AG349" s="25">
        <f t="shared" si="125"/>
        <v>623717</v>
      </c>
      <c r="AH349" s="38">
        <f t="shared" si="133"/>
        <v>-16311.060140157118</v>
      </c>
      <c r="AI349" s="38"/>
      <c r="AJ349" s="2">
        <v>39140</v>
      </c>
      <c r="BB349" s="38">
        <f t="shared" si="134"/>
        <v>0</v>
      </c>
      <c r="BC349" s="38"/>
    </row>
    <row r="350" spans="1:55" hidden="1" x14ac:dyDescent="0.25">
      <c r="A350" s="2">
        <v>39141</v>
      </c>
      <c r="B350" s="7">
        <v>618300</v>
      </c>
      <c r="C350" s="3">
        <v>36.3333333333333</v>
      </c>
      <c r="D350" s="7">
        <f t="shared" si="135"/>
        <v>1320.1111111111088</v>
      </c>
      <c r="E350" s="7">
        <f t="shared" si="136"/>
        <v>47964.037037036913</v>
      </c>
      <c r="F350" s="7">
        <f t="shared" si="117"/>
        <v>1742693.3456790063</v>
      </c>
      <c r="H350" s="11">
        <v>623717</v>
      </c>
      <c r="I350" s="5">
        <v>0</v>
      </c>
      <c r="K350">
        <v>0</v>
      </c>
      <c r="L350">
        <v>0</v>
      </c>
      <c r="M350">
        <v>15</v>
      </c>
      <c r="N350" s="3">
        <v>8</v>
      </c>
      <c r="O350" s="3">
        <f t="shared" si="118"/>
        <v>290.6666666666664</v>
      </c>
      <c r="T350" s="37">
        <f t="shared" si="126"/>
        <v>50916.90500662</v>
      </c>
      <c r="U350" s="25">
        <f t="shared" si="119"/>
        <v>2187.5086321333315</v>
      </c>
      <c r="V350" s="25">
        <f t="shared" si="120"/>
        <v>551373.19744291017</v>
      </c>
      <c r="W350" s="25">
        <f t="shared" si="121"/>
        <v>-368759.56578648387</v>
      </c>
      <c r="X350" s="25">
        <f t="shared" si="122"/>
        <v>84282.313950410215</v>
      </c>
      <c r="Y350" s="25">
        <f t="shared" si="123"/>
        <v>262298.98255021998</v>
      </c>
      <c r="Z350" s="25">
        <f t="shared" si="127"/>
        <v>0</v>
      </c>
      <c r="AA350" s="25">
        <f t="shared" si="128"/>
        <v>0</v>
      </c>
      <c r="AB350" s="25">
        <f t="shared" si="124"/>
        <v>0</v>
      </c>
      <c r="AC350" s="25">
        <f t="shared" si="129"/>
        <v>5696.3044474500002</v>
      </c>
      <c r="AD350" s="25">
        <f t="shared" si="130"/>
        <v>1863.6320544800001</v>
      </c>
      <c r="AE350" s="25">
        <f t="shared" si="131"/>
        <v>52010.754085679953</v>
      </c>
      <c r="AF350" s="25">
        <f t="shared" si="132"/>
        <v>641870.03238341981</v>
      </c>
      <c r="AG350" s="25">
        <f t="shared" si="125"/>
        <v>618300</v>
      </c>
      <c r="AH350" s="38">
        <f t="shared" si="133"/>
        <v>23570.032383419806</v>
      </c>
      <c r="AI350" s="38"/>
      <c r="AJ350" s="2">
        <v>39141</v>
      </c>
      <c r="BB350" s="38">
        <f t="shared" si="134"/>
        <v>0</v>
      </c>
      <c r="BC350" s="38"/>
    </row>
    <row r="351" spans="1:55" hidden="1" x14ac:dyDescent="0.25">
      <c r="A351" s="2">
        <v>39417</v>
      </c>
      <c r="B351" s="7">
        <v>580360</v>
      </c>
      <c r="C351" s="3">
        <v>37.4166666666667</v>
      </c>
      <c r="D351" s="7">
        <f t="shared" ref="D351:D393" si="137">+C351^2</f>
        <v>1400.0069444444468</v>
      </c>
      <c r="E351" s="7">
        <f t="shared" ref="E351:E393" si="138">+C351^3</f>
        <v>52383.59317129643</v>
      </c>
      <c r="F351" s="7">
        <f t="shared" si="117"/>
        <v>1960019.4444926765</v>
      </c>
      <c r="H351" s="11">
        <v>514880</v>
      </c>
      <c r="I351" s="5">
        <v>0</v>
      </c>
      <c r="K351">
        <v>0</v>
      </c>
      <c r="L351">
        <v>1</v>
      </c>
      <c r="M351">
        <v>15</v>
      </c>
      <c r="N351" s="3">
        <v>6.2083333333333304</v>
      </c>
      <c r="O351" s="3">
        <f t="shared" si="118"/>
        <v>232.29513888888897</v>
      </c>
      <c r="T351" s="37">
        <f t="shared" si="126"/>
        <v>50916.90500662</v>
      </c>
      <c r="U351" s="25">
        <f t="shared" si="119"/>
        <v>2252.7325133666686</v>
      </c>
      <c r="V351" s="25">
        <f t="shared" si="120"/>
        <v>584743.43477868289</v>
      </c>
      <c r="W351" s="25">
        <f t="shared" si="121"/>
        <v>-402738.22358336748</v>
      </c>
      <c r="X351" s="25">
        <f t="shared" si="122"/>
        <v>94792.910398860447</v>
      </c>
      <c r="Y351" s="25">
        <f t="shared" si="123"/>
        <v>216528.48990079999</v>
      </c>
      <c r="Z351" s="25">
        <f t="shared" si="127"/>
        <v>0</v>
      </c>
      <c r="AA351" s="25">
        <f t="shared" si="128"/>
        <v>-10611.011341539999</v>
      </c>
      <c r="AB351" s="25">
        <f t="shared" si="124"/>
        <v>0</v>
      </c>
      <c r="AC351" s="25">
        <f t="shared" si="129"/>
        <v>5696.3044474500002</v>
      </c>
      <c r="AD351" s="25">
        <f t="shared" si="130"/>
        <v>1446.2561256120828</v>
      </c>
      <c r="AE351" s="25">
        <f t="shared" si="131"/>
        <v>41565.981688241576</v>
      </c>
      <c r="AF351" s="25">
        <f t="shared" si="132"/>
        <v>584593.77993472619</v>
      </c>
      <c r="AG351" s="25">
        <f t="shared" si="125"/>
        <v>580360</v>
      </c>
      <c r="AH351" s="38">
        <f t="shared" si="133"/>
        <v>4233.7799347261898</v>
      </c>
      <c r="AI351" s="38"/>
      <c r="AJ351" s="2">
        <v>39417</v>
      </c>
      <c r="BB351" s="38">
        <f t="shared" si="134"/>
        <v>0</v>
      </c>
      <c r="BC351" s="38"/>
    </row>
    <row r="352" spans="1:55" hidden="1" x14ac:dyDescent="0.25">
      <c r="A352" s="2">
        <v>39418</v>
      </c>
      <c r="B352" s="7">
        <v>565676</v>
      </c>
      <c r="C352" s="3">
        <v>33.9583333333333</v>
      </c>
      <c r="D352" s="7">
        <f t="shared" si="137"/>
        <v>1153.1684027777756</v>
      </c>
      <c r="E352" s="7">
        <f t="shared" si="138"/>
        <v>39159.677010995256</v>
      </c>
      <c r="F352" s="7">
        <f t="shared" si="117"/>
        <v>1329797.365165046</v>
      </c>
      <c r="H352" s="11">
        <v>580360</v>
      </c>
      <c r="I352" s="5">
        <v>0</v>
      </c>
      <c r="K352">
        <v>0</v>
      </c>
      <c r="L352">
        <v>1</v>
      </c>
      <c r="M352">
        <v>23</v>
      </c>
      <c r="N352" s="3">
        <v>14.6666666666667</v>
      </c>
      <c r="O352" s="3">
        <f t="shared" si="118"/>
        <v>498.05555555555617</v>
      </c>
      <c r="T352" s="37">
        <f t="shared" si="126"/>
        <v>50916.90500662</v>
      </c>
      <c r="U352" s="25">
        <f t="shared" si="119"/>
        <v>2044.5178155833314</v>
      </c>
      <c r="V352" s="25">
        <f t="shared" si="120"/>
        <v>481645.93425363622</v>
      </c>
      <c r="W352" s="25">
        <f t="shared" si="121"/>
        <v>-301069.43416299345</v>
      </c>
      <c r="X352" s="25">
        <f t="shared" si="122"/>
        <v>64313.322420818411</v>
      </c>
      <c r="Y352" s="25">
        <f t="shared" si="123"/>
        <v>244065.55779759999</v>
      </c>
      <c r="Z352" s="25">
        <f t="shared" si="127"/>
        <v>0</v>
      </c>
      <c r="AA352" s="25">
        <f t="shared" si="128"/>
        <v>-10611.011341539999</v>
      </c>
      <c r="AB352" s="25">
        <f t="shared" si="124"/>
        <v>0</v>
      </c>
      <c r="AC352" s="25">
        <f t="shared" si="129"/>
        <v>8734.3334860900013</v>
      </c>
      <c r="AD352" s="25">
        <f t="shared" si="130"/>
        <v>3416.6587665466745</v>
      </c>
      <c r="AE352" s="25">
        <f t="shared" si="131"/>
        <v>89120.109017225113</v>
      </c>
      <c r="AF352" s="25">
        <f t="shared" si="132"/>
        <v>632576.89305958606</v>
      </c>
      <c r="AG352" s="25">
        <f t="shared" si="125"/>
        <v>565676</v>
      </c>
      <c r="AH352" s="38">
        <f t="shared" si="133"/>
        <v>66900.893059586058</v>
      </c>
      <c r="AI352" s="38"/>
      <c r="AJ352" s="2">
        <v>39418</v>
      </c>
      <c r="BB352" s="38">
        <f t="shared" si="134"/>
        <v>0</v>
      </c>
      <c r="BC352" s="38"/>
    </row>
    <row r="353" spans="1:55" hidden="1" x14ac:dyDescent="0.25">
      <c r="A353" s="2">
        <v>39419</v>
      </c>
      <c r="B353" s="7">
        <v>527354</v>
      </c>
      <c r="C353" s="3">
        <v>31.5833333333333</v>
      </c>
      <c r="D353" s="7">
        <f t="shared" si="137"/>
        <v>997.5069444444423</v>
      </c>
      <c r="E353" s="7">
        <f t="shared" si="138"/>
        <v>31504.594328703603</v>
      </c>
      <c r="F353" s="7">
        <f t="shared" si="117"/>
        <v>995020.10421488772</v>
      </c>
      <c r="H353" s="11">
        <v>565676</v>
      </c>
      <c r="I353" s="5">
        <v>0</v>
      </c>
      <c r="K353">
        <v>0</v>
      </c>
      <c r="L353">
        <v>0</v>
      </c>
      <c r="M353">
        <v>15</v>
      </c>
      <c r="N353" s="3">
        <v>5.4166666666666696</v>
      </c>
      <c r="O353" s="3">
        <f t="shared" si="118"/>
        <v>171.0763888888888</v>
      </c>
      <c r="T353" s="37">
        <f t="shared" si="126"/>
        <v>50916.90500662</v>
      </c>
      <c r="U353" s="25">
        <f t="shared" si="119"/>
        <v>1901.5269990333313</v>
      </c>
      <c r="V353" s="25">
        <f t="shared" si="120"/>
        <v>416630.53117318102</v>
      </c>
      <c r="W353" s="25">
        <f t="shared" si="121"/>
        <v>-242215.23546821461</v>
      </c>
      <c r="X353" s="25">
        <f t="shared" si="122"/>
        <v>48122.406055170672</v>
      </c>
      <c r="Y353" s="25">
        <f t="shared" si="123"/>
        <v>237890.32406215998</v>
      </c>
      <c r="Z353" s="25">
        <f t="shared" si="127"/>
        <v>0</v>
      </c>
      <c r="AA353" s="25">
        <f t="shared" si="128"/>
        <v>0</v>
      </c>
      <c r="AB353" s="25">
        <f t="shared" si="124"/>
        <v>0</v>
      </c>
      <c r="AC353" s="25">
        <f t="shared" si="129"/>
        <v>5696.3044474500002</v>
      </c>
      <c r="AD353" s="25">
        <f t="shared" si="130"/>
        <v>1261.8342035541675</v>
      </c>
      <c r="AE353" s="25">
        <f t="shared" si="131"/>
        <v>30611.738505846861</v>
      </c>
      <c r="AF353" s="25">
        <f t="shared" si="132"/>
        <v>550816.33498480136</v>
      </c>
      <c r="AG353" s="25">
        <f t="shared" si="125"/>
        <v>527354</v>
      </c>
      <c r="AH353" s="38">
        <f t="shared" si="133"/>
        <v>23462.33498480136</v>
      </c>
      <c r="AI353" s="38"/>
      <c r="AJ353" s="2">
        <v>39419</v>
      </c>
      <c r="BB353" s="38">
        <f t="shared" si="134"/>
        <v>0</v>
      </c>
      <c r="BC353" s="38"/>
    </row>
    <row r="354" spans="1:55" hidden="1" x14ac:dyDescent="0.25">
      <c r="A354" s="2">
        <v>39420</v>
      </c>
      <c r="B354" s="7">
        <v>488859</v>
      </c>
      <c r="C354" s="3">
        <v>29.25</v>
      </c>
      <c r="D354" s="7">
        <f t="shared" si="137"/>
        <v>855.5625</v>
      </c>
      <c r="E354" s="7">
        <f t="shared" si="138"/>
        <v>25025.203125</v>
      </c>
      <c r="F354" s="7">
        <f t="shared" si="117"/>
        <v>731987.19140625</v>
      </c>
      <c r="H354" s="11">
        <v>527354</v>
      </c>
      <c r="I354" s="5">
        <v>0</v>
      </c>
      <c r="K354">
        <v>0</v>
      </c>
      <c r="L354">
        <v>0</v>
      </c>
      <c r="M354">
        <v>15</v>
      </c>
      <c r="N354" s="3">
        <v>4.7916666666666696</v>
      </c>
      <c r="O354" s="3">
        <f t="shared" si="118"/>
        <v>140.15625000000009</v>
      </c>
      <c r="T354" s="37">
        <f t="shared" si="126"/>
        <v>50916.90500662</v>
      </c>
      <c r="U354" s="25">
        <f t="shared" si="119"/>
        <v>1761.0447933</v>
      </c>
      <c r="V354" s="25">
        <f t="shared" si="120"/>
        <v>357344.33811423747</v>
      </c>
      <c r="W354" s="25">
        <f t="shared" si="121"/>
        <v>-192400.04820627702</v>
      </c>
      <c r="X354" s="25">
        <f t="shared" si="122"/>
        <v>35401.279534778325</v>
      </c>
      <c r="Y354" s="25">
        <f t="shared" si="123"/>
        <v>221774.32656764</v>
      </c>
      <c r="Z354" s="25">
        <f t="shared" si="127"/>
        <v>0</v>
      </c>
      <c r="AA354" s="25">
        <f t="shared" si="128"/>
        <v>0</v>
      </c>
      <c r="AB354" s="25">
        <f t="shared" si="124"/>
        <v>0</v>
      </c>
      <c r="AC354" s="25">
        <f t="shared" si="129"/>
        <v>5696.3044474500002</v>
      </c>
      <c r="AD354" s="25">
        <f t="shared" si="130"/>
        <v>1116.2379492979173</v>
      </c>
      <c r="AE354" s="25">
        <f t="shared" si="131"/>
        <v>25079.010042389076</v>
      </c>
      <c r="AF354" s="25">
        <f t="shared" si="132"/>
        <v>506689.39824943582</v>
      </c>
      <c r="AG354" s="25">
        <f t="shared" si="125"/>
        <v>488859</v>
      </c>
      <c r="AH354" s="38">
        <f t="shared" si="133"/>
        <v>17830.398249435821</v>
      </c>
      <c r="AI354" s="38"/>
      <c r="AJ354" s="2">
        <v>39420</v>
      </c>
      <c r="BB354" s="38">
        <f t="shared" si="134"/>
        <v>0</v>
      </c>
      <c r="BC354" s="38"/>
    </row>
    <row r="355" spans="1:55" hidden="1" x14ac:dyDescent="0.25">
      <c r="A355" s="2">
        <v>39421</v>
      </c>
      <c r="B355" s="7">
        <v>475063</v>
      </c>
      <c r="C355" s="3">
        <v>28.25</v>
      </c>
      <c r="D355" s="7">
        <f t="shared" si="137"/>
        <v>798.0625</v>
      </c>
      <c r="E355" s="7">
        <f t="shared" si="138"/>
        <v>22545.265625</v>
      </c>
      <c r="F355" s="7">
        <f t="shared" si="117"/>
        <v>636903.75390625</v>
      </c>
      <c r="H355" s="11">
        <v>488859</v>
      </c>
      <c r="I355" s="5">
        <v>0</v>
      </c>
      <c r="K355">
        <v>0</v>
      </c>
      <c r="L355">
        <v>0</v>
      </c>
      <c r="M355">
        <v>7</v>
      </c>
      <c r="N355" s="3">
        <v>2.2916666666666701</v>
      </c>
      <c r="O355" s="3">
        <f t="shared" si="118"/>
        <v>64.739583333333428</v>
      </c>
      <c r="T355" s="37">
        <f t="shared" si="126"/>
        <v>50916.90500662</v>
      </c>
      <c r="U355" s="25">
        <f t="shared" si="119"/>
        <v>1700.8381337000001</v>
      </c>
      <c r="V355" s="25">
        <f t="shared" si="120"/>
        <v>333328.2090277375</v>
      </c>
      <c r="W355" s="25">
        <f t="shared" si="121"/>
        <v>-173333.66572117765</v>
      </c>
      <c r="X355" s="25">
        <f t="shared" si="122"/>
        <v>30802.735476106449</v>
      </c>
      <c r="Y355" s="25">
        <f t="shared" si="123"/>
        <v>205585.57536593999</v>
      </c>
      <c r="Z355" s="25">
        <f t="shared" si="127"/>
        <v>0</v>
      </c>
      <c r="AA355" s="25">
        <f t="shared" si="128"/>
        <v>0</v>
      </c>
      <c r="AB355" s="25">
        <f t="shared" si="124"/>
        <v>0</v>
      </c>
      <c r="AC355" s="25">
        <f t="shared" si="129"/>
        <v>2658.27540881</v>
      </c>
      <c r="AD355" s="25">
        <f t="shared" si="130"/>
        <v>533.85293227291743</v>
      </c>
      <c r="AE355" s="25">
        <f t="shared" si="131"/>
        <v>11584.247299401579</v>
      </c>
      <c r="AF355" s="25">
        <f t="shared" si="132"/>
        <v>463776.97292941081</v>
      </c>
      <c r="AG355" s="25">
        <f t="shared" si="125"/>
        <v>475063</v>
      </c>
      <c r="AH355" s="38">
        <f t="shared" si="133"/>
        <v>-11286.027070589189</v>
      </c>
      <c r="AI355" s="38"/>
      <c r="AJ355" s="2">
        <v>39421</v>
      </c>
      <c r="BB355" s="38">
        <f t="shared" si="134"/>
        <v>0</v>
      </c>
      <c r="BC355" s="38"/>
    </row>
    <row r="356" spans="1:55" hidden="1" x14ac:dyDescent="0.25">
      <c r="A356" s="2">
        <v>39422</v>
      </c>
      <c r="B356" s="7">
        <v>467875</v>
      </c>
      <c r="C356" s="3">
        <v>25.375</v>
      </c>
      <c r="D356" s="7">
        <f t="shared" si="137"/>
        <v>643.890625</v>
      </c>
      <c r="E356" s="7">
        <f t="shared" si="138"/>
        <v>16338.724609375</v>
      </c>
      <c r="F356" s="7">
        <f t="shared" si="117"/>
        <v>414595.13696289063</v>
      </c>
      <c r="H356" s="11">
        <v>475063</v>
      </c>
      <c r="I356" s="5">
        <v>0</v>
      </c>
      <c r="K356">
        <v>0</v>
      </c>
      <c r="L356">
        <v>0</v>
      </c>
      <c r="M356">
        <v>7</v>
      </c>
      <c r="N356" s="3">
        <v>3.25</v>
      </c>
      <c r="O356" s="3">
        <f t="shared" si="118"/>
        <v>82.46875</v>
      </c>
      <c r="T356" s="37">
        <f t="shared" si="126"/>
        <v>50916.90500662</v>
      </c>
      <c r="U356" s="25">
        <f t="shared" si="119"/>
        <v>1527.74398735</v>
      </c>
      <c r="V356" s="25">
        <f t="shared" si="120"/>
        <v>268934.96291455935</v>
      </c>
      <c r="W356" s="25">
        <f t="shared" si="121"/>
        <v>-125616.21924788412</v>
      </c>
      <c r="X356" s="25">
        <f t="shared" si="122"/>
        <v>20051.168257720521</v>
      </c>
      <c r="Y356" s="25">
        <f t="shared" si="123"/>
        <v>199783.78262458</v>
      </c>
      <c r="Z356" s="25">
        <f t="shared" si="127"/>
        <v>0</v>
      </c>
      <c r="AA356" s="25">
        <f t="shared" si="128"/>
        <v>0</v>
      </c>
      <c r="AB356" s="25">
        <f t="shared" si="124"/>
        <v>0</v>
      </c>
      <c r="AC356" s="25">
        <f t="shared" si="129"/>
        <v>2658.27540881</v>
      </c>
      <c r="AD356" s="25">
        <f t="shared" si="130"/>
        <v>757.10052213250003</v>
      </c>
      <c r="AE356" s="25">
        <f t="shared" si="131"/>
        <v>14756.634894507188</v>
      </c>
      <c r="AF356" s="25">
        <f t="shared" si="132"/>
        <v>433770.35436839546</v>
      </c>
      <c r="AG356" s="25">
        <f t="shared" si="125"/>
        <v>467875</v>
      </c>
      <c r="AH356" s="38">
        <f t="shared" si="133"/>
        <v>-34104.645631604537</v>
      </c>
      <c r="AI356" s="38"/>
      <c r="AJ356" s="2">
        <v>39422</v>
      </c>
      <c r="BB356" s="38">
        <f t="shared" si="134"/>
        <v>0</v>
      </c>
      <c r="BC356" s="38"/>
    </row>
    <row r="357" spans="1:55" hidden="1" x14ac:dyDescent="0.25">
      <c r="A357" s="2">
        <v>39423</v>
      </c>
      <c r="B357" s="7">
        <v>494122</v>
      </c>
      <c r="C357" s="3">
        <v>30.7916666666667</v>
      </c>
      <c r="D357" s="7">
        <f t="shared" si="137"/>
        <v>948.12673611111313</v>
      </c>
      <c r="E357" s="7">
        <f t="shared" si="138"/>
        <v>29194.402416088058</v>
      </c>
      <c r="F357" s="7">
        <f t="shared" si="117"/>
        <v>898944.30772871233</v>
      </c>
      <c r="H357" s="11">
        <v>467875</v>
      </c>
      <c r="I357" s="5">
        <v>0</v>
      </c>
      <c r="K357">
        <v>1</v>
      </c>
      <c r="L357">
        <v>0</v>
      </c>
      <c r="M357">
        <v>9</v>
      </c>
      <c r="N357" s="3">
        <v>4.25</v>
      </c>
      <c r="O357" s="3">
        <f t="shared" si="118"/>
        <v>130.86458333333348</v>
      </c>
      <c r="T357" s="37">
        <f t="shared" si="126"/>
        <v>50916.90500662</v>
      </c>
      <c r="U357" s="25">
        <f t="shared" si="119"/>
        <v>1853.8633935166688</v>
      </c>
      <c r="V357" s="25">
        <f t="shared" si="120"/>
        <v>396005.81017054629</v>
      </c>
      <c r="W357" s="25">
        <f t="shared" si="121"/>
        <v>-224453.89970071593</v>
      </c>
      <c r="X357" s="25">
        <f t="shared" si="122"/>
        <v>43475.868290760649</v>
      </c>
      <c r="Y357" s="25">
        <f t="shared" si="123"/>
        <v>196760.92917249998</v>
      </c>
      <c r="Z357" s="25">
        <f t="shared" si="127"/>
        <v>-10589.1577886</v>
      </c>
      <c r="AA357" s="25">
        <f t="shared" si="128"/>
        <v>0</v>
      </c>
      <c r="AB357" s="25">
        <f t="shared" si="124"/>
        <v>0</v>
      </c>
      <c r="AC357" s="25">
        <f t="shared" si="129"/>
        <v>3417.7826684700003</v>
      </c>
      <c r="AD357" s="25">
        <f t="shared" si="130"/>
        <v>990.05452894250004</v>
      </c>
      <c r="AE357" s="25">
        <f t="shared" si="131"/>
        <v>23416.395627092839</v>
      </c>
      <c r="AF357" s="25">
        <f t="shared" si="132"/>
        <v>481794.551369133</v>
      </c>
      <c r="AG357" s="25">
        <f t="shared" si="125"/>
        <v>494122</v>
      </c>
      <c r="AH357" s="38">
        <f t="shared" si="133"/>
        <v>-12327.448630867002</v>
      </c>
      <c r="AI357" s="38"/>
      <c r="AJ357" s="2">
        <v>39423</v>
      </c>
      <c r="BB357" s="38">
        <f t="shared" si="134"/>
        <v>0</v>
      </c>
      <c r="BC357" s="38"/>
    </row>
    <row r="358" spans="1:55" hidden="1" x14ac:dyDescent="0.25">
      <c r="A358" s="2">
        <v>39424</v>
      </c>
      <c r="B358" s="7">
        <v>562371</v>
      </c>
      <c r="C358" s="3">
        <v>33.8333333333333</v>
      </c>
      <c r="D358" s="7">
        <f t="shared" si="137"/>
        <v>1144.6944444444423</v>
      </c>
      <c r="E358" s="7">
        <f t="shared" si="138"/>
        <v>38728.828703703592</v>
      </c>
      <c r="F358" s="7">
        <f t="shared" si="117"/>
        <v>1310325.3711419704</v>
      </c>
      <c r="H358" s="11">
        <v>494122</v>
      </c>
      <c r="I358" s="5">
        <v>0</v>
      </c>
      <c r="K358">
        <v>0</v>
      </c>
      <c r="L358">
        <v>1</v>
      </c>
      <c r="M358">
        <v>8</v>
      </c>
      <c r="N358" s="3">
        <v>2.6666666666666701</v>
      </c>
      <c r="O358" s="3">
        <f t="shared" si="118"/>
        <v>90.222222222222243</v>
      </c>
      <c r="T358" s="37">
        <f t="shared" si="126"/>
        <v>50916.90500662</v>
      </c>
      <c r="U358" s="25">
        <f t="shared" si="119"/>
        <v>2036.9919831333314</v>
      </c>
      <c r="V358" s="25">
        <f t="shared" si="120"/>
        <v>478106.60073699354</v>
      </c>
      <c r="W358" s="25">
        <f t="shared" si="121"/>
        <v>-297756.96414313186</v>
      </c>
      <c r="X358" s="25">
        <f t="shared" si="122"/>
        <v>63371.593505881901</v>
      </c>
      <c r="Y358" s="25">
        <f t="shared" si="123"/>
        <v>207798.88612251999</v>
      </c>
      <c r="Z358" s="25">
        <f t="shared" si="127"/>
        <v>0</v>
      </c>
      <c r="AA358" s="25">
        <f t="shared" si="128"/>
        <v>-10611.011341539999</v>
      </c>
      <c r="AB358" s="25">
        <f t="shared" si="124"/>
        <v>0</v>
      </c>
      <c r="AC358" s="25">
        <f t="shared" si="129"/>
        <v>3038.0290386400002</v>
      </c>
      <c r="AD358" s="25">
        <f t="shared" si="130"/>
        <v>621.21068482666749</v>
      </c>
      <c r="AE358" s="25">
        <f t="shared" si="131"/>
        <v>16144.010824760004</v>
      </c>
      <c r="AF358" s="25">
        <f t="shared" si="132"/>
        <v>513666.25241870352</v>
      </c>
      <c r="AG358" s="25">
        <f t="shared" si="125"/>
        <v>562371</v>
      </c>
      <c r="AH358" s="38">
        <f t="shared" si="133"/>
        <v>-48704.747581296484</v>
      </c>
      <c r="AI358" s="38"/>
      <c r="AJ358" s="2">
        <v>39424</v>
      </c>
      <c r="BB358" s="38">
        <f t="shared" si="134"/>
        <v>0</v>
      </c>
      <c r="BC358" s="38"/>
    </row>
    <row r="359" spans="1:55" hidden="1" x14ac:dyDescent="0.25">
      <c r="A359" s="2">
        <v>39425</v>
      </c>
      <c r="B359" s="7">
        <v>577196</v>
      </c>
      <c r="C359" s="3">
        <v>35.5</v>
      </c>
      <c r="D359" s="7">
        <f t="shared" si="137"/>
        <v>1260.25</v>
      </c>
      <c r="E359" s="7">
        <f t="shared" si="138"/>
        <v>44738.875</v>
      </c>
      <c r="F359" s="7">
        <f t="shared" si="117"/>
        <v>1588230.0625</v>
      </c>
      <c r="H359" s="11">
        <v>562371</v>
      </c>
      <c r="I359" s="5">
        <v>0</v>
      </c>
      <c r="K359">
        <v>0</v>
      </c>
      <c r="L359">
        <v>1</v>
      </c>
      <c r="M359">
        <v>6</v>
      </c>
      <c r="N359" s="3">
        <v>1.7083333333333299</v>
      </c>
      <c r="O359" s="3">
        <f t="shared" si="118"/>
        <v>60.645833333333215</v>
      </c>
      <c r="T359" s="37">
        <f t="shared" si="126"/>
        <v>50916.90500662</v>
      </c>
      <c r="U359" s="25">
        <f t="shared" si="119"/>
        <v>2137.3364157999999</v>
      </c>
      <c r="V359" s="25">
        <f t="shared" si="120"/>
        <v>526370.89880454994</v>
      </c>
      <c r="W359" s="25">
        <f t="shared" si="121"/>
        <v>-343963.70985278871</v>
      </c>
      <c r="X359" s="25">
        <f t="shared" si="122"/>
        <v>76811.967570203124</v>
      </c>
      <c r="Y359" s="25">
        <f t="shared" si="123"/>
        <v>236500.43387585998</v>
      </c>
      <c r="Z359" s="25">
        <f t="shared" si="127"/>
        <v>0</v>
      </c>
      <c r="AA359" s="25">
        <f t="shared" si="128"/>
        <v>-10611.011341539999</v>
      </c>
      <c r="AB359" s="25">
        <f t="shared" si="124"/>
        <v>0</v>
      </c>
      <c r="AC359" s="25">
        <f t="shared" si="129"/>
        <v>2278.5217789799999</v>
      </c>
      <c r="AD359" s="25">
        <f t="shared" si="130"/>
        <v>397.96309496708255</v>
      </c>
      <c r="AE359" s="25">
        <f t="shared" si="131"/>
        <v>10851.727719568104</v>
      </c>
      <c r="AF359" s="25">
        <f t="shared" si="132"/>
        <v>551691.03307221946</v>
      </c>
      <c r="AG359" s="25">
        <f t="shared" si="125"/>
        <v>577196</v>
      </c>
      <c r="AH359" s="38">
        <f t="shared" si="133"/>
        <v>-25504.966927780537</v>
      </c>
      <c r="AI359" s="38"/>
      <c r="AJ359" s="2">
        <v>39425</v>
      </c>
      <c r="BB359" s="38">
        <f t="shared" si="134"/>
        <v>0</v>
      </c>
      <c r="BC359" s="38"/>
    </row>
    <row r="360" spans="1:55" hidden="1" x14ac:dyDescent="0.25">
      <c r="A360" s="2">
        <v>39426</v>
      </c>
      <c r="B360" s="7">
        <v>645288</v>
      </c>
      <c r="C360" s="3">
        <v>37.625</v>
      </c>
      <c r="D360" s="7">
        <f t="shared" si="137"/>
        <v>1415.640625</v>
      </c>
      <c r="E360" s="7">
        <f t="shared" si="138"/>
        <v>53263.478515625</v>
      </c>
      <c r="F360" s="7">
        <f t="shared" si="117"/>
        <v>2004038.3791503906</v>
      </c>
      <c r="H360" s="11">
        <v>577196</v>
      </c>
      <c r="I360" s="5">
        <v>0</v>
      </c>
      <c r="K360">
        <v>0</v>
      </c>
      <c r="L360">
        <v>0</v>
      </c>
      <c r="M360">
        <v>16</v>
      </c>
      <c r="N360" s="3">
        <v>6.6666666666666696</v>
      </c>
      <c r="O360" s="3">
        <f t="shared" si="118"/>
        <v>250.83333333333346</v>
      </c>
      <c r="T360" s="37">
        <f t="shared" si="126"/>
        <v>50916.90500662</v>
      </c>
      <c r="U360" s="25">
        <f t="shared" si="119"/>
        <v>2265.2755674499999</v>
      </c>
      <c r="V360" s="25">
        <f t="shared" si="120"/>
        <v>591273.18243640941</v>
      </c>
      <c r="W360" s="25">
        <f t="shared" si="121"/>
        <v>-409503.0031465629</v>
      </c>
      <c r="X360" s="25">
        <f t="shared" si="122"/>
        <v>96921.809140445141</v>
      </c>
      <c r="Y360" s="25">
        <f t="shared" si="123"/>
        <v>242734.96398535999</v>
      </c>
      <c r="Z360" s="25">
        <f t="shared" si="127"/>
        <v>0</v>
      </c>
      <c r="AA360" s="25">
        <f t="shared" si="128"/>
        <v>0</v>
      </c>
      <c r="AB360" s="25">
        <f t="shared" si="124"/>
        <v>0</v>
      </c>
      <c r="AC360" s="25">
        <f t="shared" si="129"/>
        <v>6076.0580772800004</v>
      </c>
      <c r="AD360" s="25">
        <f t="shared" si="130"/>
        <v>1553.0267120666674</v>
      </c>
      <c r="AE360" s="25">
        <f t="shared" si="131"/>
        <v>44883.133542975025</v>
      </c>
      <c r="AF360" s="25">
        <f t="shared" si="132"/>
        <v>627121.35132204322</v>
      </c>
      <c r="AG360" s="25">
        <f t="shared" si="125"/>
        <v>645288</v>
      </c>
      <c r="AH360" s="38">
        <f t="shared" si="133"/>
        <v>-18166.648677956779</v>
      </c>
      <c r="AI360" s="38"/>
      <c r="AJ360" s="2">
        <v>39426</v>
      </c>
      <c r="BB360" s="38">
        <f t="shared" si="134"/>
        <v>0</v>
      </c>
      <c r="BC360" s="38"/>
    </row>
    <row r="361" spans="1:55" hidden="1" x14ac:dyDescent="0.25">
      <c r="A361" s="2">
        <v>39427</v>
      </c>
      <c r="B361" s="7">
        <v>664516</v>
      </c>
      <c r="C361" s="3">
        <v>41.375</v>
      </c>
      <c r="D361" s="7">
        <f t="shared" si="137"/>
        <v>1711.890625</v>
      </c>
      <c r="E361" s="7">
        <f t="shared" si="138"/>
        <v>70829.474609375</v>
      </c>
      <c r="F361" s="7">
        <f t="shared" si="117"/>
        <v>2930569.5119628906</v>
      </c>
      <c r="H361" s="11">
        <v>645288</v>
      </c>
      <c r="I361" s="5">
        <v>0</v>
      </c>
      <c r="K361">
        <v>0</v>
      </c>
      <c r="L361">
        <v>0</v>
      </c>
      <c r="M361">
        <v>13</v>
      </c>
      <c r="N361" s="3">
        <v>5.0833333333333304</v>
      </c>
      <c r="O361" s="3">
        <f t="shared" si="118"/>
        <v>210.32291666666654</v>
      </c>
      <c r="T361" s="37">
        <f t="shared" si="126"/>
        <v>50916.90500662</v>
      </c>
      <c r="U361" s="25">
        <f t="shared" si="119"/>
        <v>2491.0505409500001</v>
      </c>
      <c r="V361" s="25">
        <f t="shared" si="120"/>
        <v>715008.45620815933</v>
      </c>
      <c r="W361" s="25">
        <f t="shared" si="121"/>
        <v>-544554.79386919155</v>
      </c>
      <c r="X361" s="25">
        <f t="shared" si="122"/>
        <v>141731.86594943929</v>
      </c>
      <c r="Y361" s="25">
        <f t="shared" si="123"/>
        <v>271370.48669807997</v>
      </c>
      <c r="Z361" s="25">
        <f t="shared" si="127"/>
        <v>0</v>
      </c>
      <c r="AA361" s="25">
        <f t="shared" si="128"/>
        <v>0</v>
      </c>
      <c r="AB361" s="25">
        <f t="shared" si="124"/>
        <v>0</v>
      </c>
      <c r="AC361" s="25">
        <f t="shared" si="129"/>
        <v>4936.79718779</v>
      </c>
      <c r="AD361" s="25">
        <f t="shared" si="130"/>
        <v>1184.1828679508326</v>
      </c>
      <c r="AE361" s="25">
        <f t="shared" si="131"/>
        <v>37634.358362384039</v>
      </c>
      <c r="AF361" s="25">
        <f t="shared" si="132"/>
        <v>680719.30895218207</v>
      </c>
      <c r="AG361" s="25">
        <f t="shared" si="125"/>
        <v>664516</v>
      </c>
      <c r="AH361" s="38">
        <f t="shared" si="133"/>
        <v>16203.308952182066</v>
      </c>
      <c r="AI361" s="38"/>
      <c r="AJ361" s="2">
        <v>39427</v>
      </c>
      <c r="BB361" s="38">
        <f t="shared" si="134"/>
        <v>0</v>
      </c>
      <c r="BC361" s="38"/>
    </row>
    <row r="362" spans="1:55" hidden="1" x14ac:dyDescent="0.25">
      <c r="A362" s="2">
        <v>39428</v>
      </c>
      <c r="B362" s="7">
        <v>677057</v>
      </c>
      <c r="C362" s="3">
        <v>41.3333333333333</v>
      </c>
      <c r="D362" s="7">
        <f t="shared" si="137"/>
        <v>1708.4444444444416</v>
      </c>
      <c r="E362" s="7">
        <f t="shared" si="138"/>
        <v>70615.703703703533</v>
      </c>
      <c r="F362" s="7">
        <f t="shared" si="117"/>
        <v>2918782.419753077</v>
      </c>
      <c r="H362" s="11">
        <v>664516</v>
      </c>
      <c r="I362" s="5">
        <v>0</v>
      </c>
      <c r="K362">
        <v>0</v>
      </c>
      <c r="L362">
        <v>0</v>
      </c>
      <c r="M362">
        <v>7</v>
      </c>
      <c r="N362" s="3">
        <v>2.9166666666666701</v>
      </c>
      <c r="O362" s="3">
        <f t="shared" si="118"/>
        <v>120.5555555555556</v>
      </c>
      <c r="T362" s="37">
        <f t="shared" si="126"/>
        <v>50916.90500662</v>
      </c>
      <c r="U362" s="25">
        <f t="shared" si="119"/>
        <v>2488.5419301333313</v>
      </c>
      <c r="V362" s="25">
        <f t="shared" si="120"/>
        <v>713569.0837372432</v>
      </c>
      <c r="W362" s="25">
        <f t="shared" si="121"/>
        <v>-542911.2694450001</v>
      </c>
      <c r="X362" s="25">
        <f t="shared" si="122"/>
        <v>141161.80386212302</v>
      </c>
      <c r="Y362" s="25">
        <f t="shared" si="123"/>
        <v>279456.66173656</v>
      </c>
      <c r="Z362" s="25">
        <f t="shared" si="127"/>
        <v>0</v>
      </c>
      <c r="AA362" s="25">
        <f t="shared" si="128"/>
        <v>0</v>
      </c>
      <c r="AB362" s="25">
        <f t="shared" si="124"/>
        <v>0</v>
      </c>
      <c r="AC362" s="25">
        <f t="shared" si="129"/>
        <v>2658.27540881</v>
      </c>
      <c r="AD362" s="25">
        <f t="shared" si="130"/>
        <v>679.44918652916749</v>
      </c>
      <c r="AE362" s="25">
        <f t="shared" si="131"/>
        <v>21571.738602050009</v>
      </c>
      <c r="AF362" s="25">
        <f t="shared" si="132"/>
        <v>669591.19002506859</v>
      </c>
      <c r="AG362" s="25">
        <f t="shared" si="125"/>
        <v>677057</v>
      </c>
      <c r="AH362" s="38">
        <f t="shared" si="133"/>
        <v>-7465.8099749314133</v>
      </c>
      <c r="AI362" s="38"/>
      <c r="AJ362" s="2">
        <v>39428</v>
      </c>
      <c r="BB362" s="38">
        <f t="shared" si="134"/>
        <v>0</v>
      </c>
      <c r="BC362" s="38"/>
    </row>
    <row r="363" spans="1:55" hidden="1" x14ac:dyDescent="0.25">
      <c r="A363" s="2">
        <v>39429</v>
      </c>
      <c r="B363" s="7">
        <v>697469</v>
      </c>
      <c r="C363" s="3">
        <v>40.8333333333333</v>
      </c>
      <c r="D363" s="7">
        <f t="shared" si="137"/>
        <v>1667.3611111111084</v>
      </c>
      <c r="E363" s="7">
        <f t="shared" si="138"/>
        <v>68083.912037036876</v>
      </c>
      <c r="F363" s="7">
        <f t="shared" si="117"/>
        <v>2780093.0748456698</v>
      </c>
      <c r="H363" s="11">
        <v>677057</v>
      </c>
      <c r="I363" s="5">
        <v>0</v>
      </c>
      <c r="K363">
        <v>0</v>
      </c>
      <c r="L363">
        <v>0</v>
      </c>
      <c r="M363">
        <v>8</v>
      </c>
      <c r="N363" s="3">
        <v>5.1666666666666696</v>
      </c>
      <c r="O363" s="3">
        <f t="shared" si="118"/>
        <v>210.97222222222217</v>
      </c>
      <c r="T363" s="37">
        <f t="shared" si="126"/>
        <v>50916.90500662</v>
      </c>
      <c r="U363" s="25">
        <f t="shared" si="119"/>
        <v>2458.4386003333316</v>
      </c>
      <c r="V363" s="25">
        <f t="shared" si="120"/>
        <v>696409.73353485996</v>
      </c>
      <c r="W363" s="25">
        <f t="shared" si="121"/>
        <v>-523446.21910028229</v>
      </c>
      <c r="X363" s="25">
        <f t="shared" si="122"/>
        <v>134454.33640202985</v>
      </c>
      <c r="Y363" s="25">
        <f t="shared" si="123"/>
        <v>284730.67469462001</v>
      </c>
      <c r="Z363" s="25">
        <f t="shared" si="127"/>
        <v>0</v>
      </c>
      <c r="AA363" s="25">
        <f t="shared" si="128"/>
        <v>0</v>
      </c>
      <c r="AB363" s="25">
        <f t="shared" si="124"/>
        <v>0</v>
      </c>
      <c r="AC363" s="25">
        <f t="shared" si="129"/>
        <v>3038.0290386400002</v>
      </c>
      <c r="AD363" s="25">
        <f t="shared" si="130"/>
        <v>1203.5957018516674</v>
      </c>
      <c r="AE363" s="25">
        <f t="shared" si="131"/>
        <v>37750.542553587489</v>
      </c>
      <c r="AF363" s="25">
        <f t="shared" si="132"/>
        <v>687516.03643225983</v>
      </c>
      <c r="AG363" s="25">
        <f t="shared" si="125"/>
        <v>697469</v>
      </c>
      <c r="AH363" s="38">
        <f t="shared" si="133"/>
        <v>-9952.9635677401675</v>
      </c>
      <c r="AI363" s="38"/>
      <c r="AJ363" s="2">
        <v>39429</v>
      </c>
      <c r="BB363" s="38">
        <f t="shared" si="134"/>
        <v>0</v>
      </c>
      <c r="BC363" s="38"/>
    </row>
    <row r="364" spans="1:55" hidden="1" x14ac:dyDescent="0.25">
      <c r="A364" s="2">
        <v>39430</v>
      </c>
      <c r="B364" s="7">
        <v>696292</v>
      </c>
      <c r="C364" s="3">
        <v>44.5</v>
      </c>
      <c r="D364" s="7">
        <f t="shared" si="137"/>
        <v>1980.25</v>
      </c>
      <c r="E364" s="7">
        <f t="shared" si="138"/>
        <v>88121.125</v>
      </c>
      <c r="F364" s="7">
        <f t="shared" si="117"/>
        <v>3921390.0625</v>
      </c>
      <c r="H364" s="11">
        <v>697469</v>
      </c>
      <c r="I364" s="5">
        <v>0</v>
      </c>
      <c r="K364">
        <v>1</v>
      </c>
      <c r="L364">
        <v>0</v>
      </c>
      <c r="M364">
        <v>10</v>
      </c>
      <c r="N364" s="3">
        <v>7.1666666666666696</v>
      </c>
      <c r="O364" s="3">
        <f t="shared" si="118"/>
        <v>318.9166666666668</v>
      </c>
      <c r="T364" s="37">
        <f t="shared" si="126"/>
        <v>50916.90500662</v>
      </c>
      <c r="U364" s="25">
        <f t="shared" si="119"/>
        <v>2679.1963522000001</v>
      </c>
      <c r="V364" s="25">
        <f t="shared" si="120"/>
        <v>827094.60214854998</v>
      </c>
      <c r="W364" s="25">
        <f t="shared" si="121"/>
        <v>-677497.34590781119</v>
      </c>
      <c r="X364" s="25">
        <f t="shared" si="122"/>
        <v>189651.16794020313</v>
      </c>
      <c r="Y364" s="25">
        <f t="shared" si="123"/>
        <v>293314.77105853998</v>
      </c>
      <c r="Z364" s="25">
        <f t="shared" si="127"/>
        <v>-10589.1577886</v>
      </c>
      <c r="AA364" s="25">
        <f t="shared" si="128"/>
        <v>0</v>
      </c>
      <c r="AB364" s="25">
        <f t="shared" si="124"/>
        <v>0</v>
      </c>
      <c r="AC364" s="25">
        <f t="shared" si="129"/>
        <v>3797.5362983000005</v>
      </c>
      <c r="AD364" s="25">
        <f t="shared" si="130"/>
        <v>1669.5037154716674</v>
      </c>
      <c r="AE364" s="25">
        <f t="shared" si="131"/>
        <v>57065.698361782524</v>
      </c>
      <c r="AF364" s="25">
        <f t="shared" si="132"/>
        <v>738102.8771852561</v>
      </c>
      <c r="AG364" s="25">
        <f t="shared" si="125"/>
        <v>696292</v>
      </c>
      <c r="AH364" s="38">
        <f t="shared" si="133"/>
        <v>41810.877185256104</v>
      </c>
      <c r="AI364" s="38"/>
      <c r="AJ364" s="2">
        <v>39430</v>
      </c>
      <c r="BB364" s="38">
        <f t="shared" si="134"/>
        <v>0</v>
      </c>
      <c r="BC364" s="38"/>
    </row>
    <row r="365" spans="1:55" hidden="1" x14ac:dyDescent="0.25">
      <c r="A365" s="2">
        <v>39431</v>
      </c>
      <c r="B365" s="7">
        <v>697185</v>
      </c>
      <c r="C365" s="3">
        <v>40.0833333333333</v>
      </c>
      <c r="D365" s="7">
        <f t="shared" si="137"/>
        <v>1606.6736111111084</v>
      </c>
      <c r="E365" s="7">
        <f t="shared" si="138"/>
        <v>64400.833912036876</v>
      </c>
      <c r="F365" s="7">
        <f t="shared" si="117"/>
        <v>2581400.0926408092</v>
      </c>
      <c r="H365" s="11">
        <v>696292</v>
      </c>
      <c r="I365" s="5">
        <v>0</v>
      </c>
      <c r="K365">
        <v>0</v>
      </c>
      <c r="L365">
        <v>1</v>
      </c>
      <c r="M365">
        <v>14</v>
      </c>
      <c r="N365" s="3">
        <v>5.8333333333333304</v>
      </c>
      <c r="O365" s="3">
        <f t="shared" si="118"/>
        <v>233.81944444444414</v>
      </c>
      <c r="T365" s="37">
        <f t="shared" si="126"/>
        <v>50916.90500662</v>
      </c>
      <c r="U365" s="25">
        <f t="shared" si="119"/>
        <v>2413.2836056333313</v>
      </c>
      <c r="V365" s="25">
        <f t="shared" si="120"/>
        <v>671062.27555334743</v>
      </c>
      <c r="W365" s="25">
        <f t="shared" si="121"/>
        <v>-495129.78924922651</v>
      </c>
      <c r="X365" s="25">
        <f t="shared" si="122"/>
        <v>124844.89803041062</v>
      </c>
      <c r="Y365" s="25">
        <f t="shared" si="123"/>
        <v>292819.79352472001</v>
      </c>
      <c r="Z365" s="25">
        <f t="shared" si="127"/>
        <v>0</v>
      </c>
      <c r="AA365" s="25">
        <f t="shared" si="128"/>
        <v>-10611.011341539999</v>
      </c>
      <c r="AB365" s="25">
        <f t="shared" si="124"/>
        <v>0</v>
      </c>
      <c r="AC365" s="25">
        <f t="shared" si="129"/>
        <v>5316.5508176200001</v>
      </c>
      <c r="AD365" s="25">
        <f t="shared" si="130"/>
        <v>1358.8983730583327</v>
      </c>
      <c r="AE365" s="25">
        <f t="shared" si="131"/>
        <v>41838.734949943697</v>
      </c>
      <c r="AF365" s="25">
        <f t="shared" si="132"/>
        <v>684830.5392705868</v>
      </c>
      <c r="AG365" s="25">
        <f t="shared" si="125"/>
        <v>697185</v>
      </c>
      <c r="AH365" s="38">
        <f t="shared" si="133"/>
        <v>-12354.4607294132</v>
      </c>
      <c r="AI365" s="38"/>
      <c r="AJ365" s="2">
        <v>39431</v>
      </c>
      <c r="BB365" s="38">
        <f t="shared" si="134"/>
        <v>0</v>
      </c>
      <c r="BC365" s="38"/>
    </row>
    <row r="366" spans="1:55" hidden="1" x14ac:dyDescent="0.25">
      <c r="A366" s="2">
        <v>39432</v>
      </c>
      <c r="B366" s="7">
        <v>590131</v>
      </c>
      <c r="C366" s="3">
        <v>41</v>
      </c>
      <c r="D366" s="7">
        <f t="shared" si="137"/>
        <v>1681</v>
      </c>
      <c r="E366" s="7">
        <f t="shared" si="138"/>
        <v>68921</v>
      </c>
      <c r="F366" s="7">
        <f t="shared" si="117"/>
        <v>2825761</v>
      </c>
      <c r="H366" s="11">
        <v>697185</v>
      </c>
      <c r="I366" s="5">
        <v>0</v>
      </c>
      <c r="K366">
        <v>0</v>
      </c>
      <c r="L366">
        <v>1</v>
      </c>
      <c r="M366">
        <v>8</v>
      </c>
      <c r="N366" s="3">
        <v>1.7916666666666701</v>
      </c>
      <c r="O366" s="3">
        <f t="shared" si="118"/>
        <v>73.458333333333471</v>
      </c>
      <c r="T366" s="37">
        <f t="shared" si="126"/>
        <v>50916.90500662</v>
      </c>
      <c r="U366" s="25">
        <f t="shared" si="119"/>
        <v>2468.4730436</v>
      </c>
      <c r="V366" s="25">
        <f t="shared" si="120"/>
        <v>702106.31294620002</v>
      </c>
      <c r="W366" s="25">
        <f t="shared" si="121"/>
        <v>-529881.96164441004</v>
      </c>
      <c r="X366" s="25">
        <f t="shared" si="122"/>
        <v>136662.98568325001</v>
      </c>
      <c r="Y366" s="25">
        <f t="shared" si="123"/>
        <v>293195.33722709998</v>
      </c>
      <c r="Z366" s="25">
        <f t="shared" si="127"/>
        <v>0</v>
      </c>
      <c r="AA366" s="25">
        <f t="shared" si="128"/>
        <v>-10611.011341539999</v>
      </c>
      <c r="AB366" s="25">
        <f t="shared" si="124"/>
        <v>0</v>
      </c>
      <c r="AC366" s="25">
        <f t="shared" si="129"/>
        <v>3038.0290386400002</v>
      </c>
      <c r="AD366" s="25">
        <f t="shared" si="130"/>
        <v>417.37592886791748</v>
      </c>
      <c r="AE366" s="25">
        <f t="shared" si="131"/>
        <v>13144.346251871275</v>
      </c>
      <c r="AF366" s="25">
        <f t="shared" si="132"/>
        <v>661456.79214019922</v>
      </c>
      <c r="AG366" s="25">
        <f t="shared" si="125"/>
        <v>590131</v>
      </c>
      <c r="AH366" s="38">
        <f t="shared" si="133"/>
        <v>71325.792140199221</v>
      </c>
      <c r="AI366" s="38"/>
      <c r="AJ366" s="2">
        <v>39432</v>
      </c>
      <c r="BB366" s="38">
        <f t="shared" si="134"/>
        <v>0</v>
      </c>
      <c r="BC366" s="38"/>
    </row>
    <row r="367" spans="1:55" hidden="1" x14ac:dyDescent="0.25">
      <c r="A367" s="2">
        <v>39433</v>
      </c>
      <c r="B367" s="7">
        <v>598979</v>
      </c>
      <c r="C367" s="3">
        <v>37.0833333333333</v>
      </c>
      <c r="D367" s="7">
        <f t="shared" si="137"/>
        <v>1375.1736111111086</v>
      </c>
      <c r="E367" s="7">
        <f t="shared" si="138"/>
        <v>50996.021412036898</v>
      </c>
      <c r="F367" s="7">
        <f t="shared" si="117"/>
        <v>1891102.4606963666</v>
      </c>
      <c r="H367" s="11">
        <v>590131</v>
      </c>
      <c r="I367" s="5">
        <v>0</v>
      </c>
      <c r="K367">
        <v>0</v>
      </c>
      <c r="L367">
        <v>0</v>
      </c>
      <c r="M367">
        <v>10</v>
      </c>
      <c r="N367" s="3">
        <v>3.5416666666666701</v>
      </c>
      <c r="O367" s="3">
        <f t="shared" si="118"/>
        <v>131.33680555555557</v>
      </c>
      <c r="T367" s="37">
        <f t="shared" si="126"/>
        <v>50916.90500662</v>
      </c>
      <c r="U367" s="25">
        <f t="shared" si="119"/>
        <v>2232.6636268333314</v>
      </c>
      <c r="V367" s="25">
        <f t="shared" si="120"/>
        <v>574371.25149204757</v>
      </c>
      <c r="W367" s="25">
        <f t="shared" si="121"/>
        <v>-392070.22332627856</v>
      </c>
      <c r="X367" s="25">
        <f t="shared" si="122"/>
        <v>91459.861082273565</v>
      </c>
      <c r="Y367" s="25">
        <f t="shared" si="123"/>
        <v>248174.67035745998</v>
      </c>
      <c r="Z367" s="25">
        <f t="shared" si="127"/>
        <v>0</v>
      </c>
      <c r="AA367" s="25">
        <f t="shared" si="128"/>
        <v>0</v>
      </c>
      <c r="AB367" s="25">
        <f t="shared" si="124"/>
        <v>0</v>
      </c>
      <c r="AC367" s="25">
        <f t="shared" si="129"/>
        <v>3797.5362983000005</v>
      </c>
      <c r="AD367" s="25">
        <f t="shared" si="130"/>
        <v>825.04544078541744</v>
      </c>
      <c r="AE367" s="25">
        <f t="shared" si="131"/>
        <v>23500.893220695314</v>
      </c>
      <c r="AF367" s="25">
        <f t="shared" si="132"/>
        <v>603208.60319873679</v>
      </c>
      <c r="AG367" s="25">
        <f t="shared" si="125"/>
        <v>598979</v>
      </c>
      <c r="AH367" s="38">
        <f t="shared" si="133"/>
        <v>4229.6031987367896</v>
      </c>
      <c r="AI367" s="38"/>
      <c r="AJ367" s="2">
        <v>39433</v>
      </c>
      <c r="BB367" s="38">
        <f t="shared" si="134"/>
        <v>0</v>
      </c>
      <c r="BC367" s="38"/>
    </row>
    <row r="368" spans="1:55" hidden="1" x14ac:dyDescent="0.25">
      <c r="A368" s="2">
        <v>39434</v>
      </c>
      <c r="B368" s="7">
        <v>556894</v>
      </c>
      <c r="C368" s="3">
        <v>28.0416666666667</v>
      </c>
      <c r="D368" s="7">
        <f t="shared" si="137"/>
        <v>786.33506944444628</v>
      </c>
      <c r="E368" s="7">
        <f t="shared" si="138"/>
        <v>22050.145905671372</v>
      </c>
      <c r="F368" s="7">
        <f t="shared" si="117"/>
        <v>618322.84143820219</v>
      </c>
      <c r="H368" s="11">
        <v>598979</v>
      </c>
      <c r="I368" s="5">
        <v>0</v>
      </c>
      <c r="K368">
        <v>0</v>
      </c>
      <c r="L368">
        <v>0</v>
      </c>
      <c r="M368">
        <v>21</v>
      </c>
      <c r="N368" s="3">
        <v>11.1666666666667</v>
      </c>
      <c r="O368" s="3">
        <f t="shared" si="118"/>
        <v>313.13194444444576</v>
      </c>
      <c r="T368" s="37">
        <f t="shared" si="126"/>
        <v>50916.90500662</v>
      </c>
      <c r="U368" s="25">
        <f t="shared" si="119"/>
        <v>1688.2950796166688</v>
      </c>
      <c r="V368" s="25">
        <f t="shared" si="120"/>
        <v>328429.99187860457</v>
      </c>
      <c r="W368" s="25">
        <f t="shared" si="121"/>
        <v>-169527.06093995448</v>
      </c>
      <c r="X368" s="25">
        <f t="shared" si="122"/>
        <v>29904.102161186132</v>
      </c>
      <c r="Y368" s="25">
        <f t="shared" si="123"/>
        <v>251895.62296513998</v>
      </c>
      <c r="Z368" s="25">
        <f t="shared" si="127"/>
        <v>0</v>
      </c>
      <c r="AA368" s="25">
        <f t="shared" si="128"/>
        <v>0</v>
      </c>
      <c r="AB368" s="25">
        <f t="shared" si="124"/>
        <v>0</v>
      </c>
      <c r="AC368" s="25">
        <f t="shared" si="129"/>
        <v>7974.8262264300001</v>
      </c>
      <c r="AD368" s="25">
        <f t="shared" si="130"/>
        <v>2601.3197427116743</v>
      </c>
      <c r="AE368" s="25">
        <f t="shared" si="131"/>
        <v>56030.602840152111</v>
      </c>
      <c r="AF368" s="25">
        <f t="shared" si="132"/>
        <v>559914.60496050667</v>
      </c>
      <c r="AG368" s="25">
        <f t="shared" si="125"/>
        <v>556894</v>
      </c>
      <c r="AH368" s="38">
        <f t="shared" si="133"/>
        <v>3020.6049605066655</v>
      </c>
      <c r="AI368" s="38"/>
      <c r="AJ368" s="2">
        <v>39434</v>
      </c>
      <c r="BB368" s="38">
        <f t="shared" si="134"/>
        <v>0</v>
      </c>
      <c r="BC368" s="38"/>
    </row>
    <row r="369" spans="1:55" hidden="1" x14ac:dyDescent="0.25">
      <c r="A369" s="2">
        <v>39435</v>
      </c>
      <c r="B369" s="7">
        <v>510998</v>
      </c>
      <c r="C369" s="3">
        <v>25.2916666666667</v>
      </c>
      <c r="D369" s="7">
        <f t="shared" si="137"/>
        <v>639.66840277777942</v>
      </c>
      <c r="E369" s="7">
        <f t="shared" si="138"/>
        <v>16178.280020254693</v>
      </c>
      <c r="F369" s="7">
        <f t="shared" si="117"/>
        <v>409175.66551227542</v>
      </c>
      <c r="H369" s="11">
        <v>556894</v>
      </c>
      <c r="I369" s="5">
        <v>0</v>
      </c>
      <c r="K369">
        <v>0</v>
      </c>
      <c r="L369">
        <v>0</v>
      </c>
      <c r="M369">
        <v>22</v>
      </c>
      <c r="N369" s="3">
        <v>12.0416666666667</v>
      </c>
      <c r="O369" s="3">
        <f t="shared" si="118"/>
        <v>304.55381944444571</v>
      </c>
      <c r="T369" s="37">
        <f t="shared" si="126"/>
        <v>50916.90500662</v>
      </c>
      <c r="U369" s="25">
        <f t="shared" si="119"/>
        <v>1522.7267657166688</v>
      </c>
      <c r="V369" s="25">
        <f t="shared" si="120"/>
        <v>267171.45971593785</v>
      </c>
      <c r="W369" s="25">
        <f t="shared" si="121"/>
        <v>-124382.68094144197</v>
      </c>
      <c r="X369" s="25">
        <f t="shared" si="122"/>
        <v>19789.065005086555</v>
      </c>
      <c r="Y369" s="25">
        <f t="shared" si="123"/>
        <v>234197.12720403998</v>
      </c>
      <c r="Z369" s="25">
        <f t="shared" si="127"/>
        <v>0</v>
      </c>
      <c r="AA369" s="25">
        <f t="shared" si="128"/>
        <v>0</v>
      </c>
      <c r="AB369" s="25">
        <f t="shared" si="124"/>
        <v>0</v>
      </c>
      <c r="AC369" s="25">
        <f t="shared" si="129"/>
        <v>8354.5798562600012</v>
      </c>
      <c r="AD369" s="25">
        <f t="shared" si="130"/>
        <v>2805.1544986704243</v>
      </c>
      <c r="AE369" s="25">
        <f t="shared" si="131"/>
        <v>54495.66677401257</v>
      </c>
      <c r="AF369" s="25">
        <f t="shared" si="132"/>
        <v>514870.00388490205</v>
      </c>
      <c r="AG369" s="25">
        <f t="shared" si="125"/>
        <v>510998</v>
      </c>
      <c r="AH369" s="38">
        <f t="shared" si="133"/>
        <v>3872.0038849020493</v>
      </c>
      <c r="AI369" s="38"/>
      <c r="AJ369" s="2">
        <v>39435</v>
      </c>
      <c r="BB369" s="38">
        <f t="shared" si="134"/>
        <v>0</v>
      </c>
      <c r="BC369" s="38"/>
    </row>
    <row r="370" spans="1:55" hidden="1" x14ac:dyDescent="0.25">
      <c r="A370" s="2">
        <v>39436</v>
      </c>
      <c r="B370" s="7">
        <v>570459</v>
      </c>
      <c r="C370" s="3">
        <v>29.7083333333333</v>
      </c>
      <c r="D370" s="7">
        <f t="shared" si="137"/>
        <v>882.58506944444252</v>
      </c>
      <c r="E370" s="7">
        <f t="shared" si="138"/>
        <v>26220.131438078617</v>
      </c>
      <c r="F370" s="7">
        <f t="shared" si="117"/>
        <v>778956.4048062514</v>
      </c>
      <c r="H370" s="11">
        <v>510998</v>
      </c>
      <c r="I370" s="5">
        <v>0</v>
      </c>
      <c r="K370">
        <v>0</v>
      </c>
      <c r="L370">
        <v>0</v>
      </c>
      <c r="M370">
        <v>35</v>
      </c>
      <c r="N370" s="3">
        <v>17.0833333333333</v>
      </c>
      <c r="O370" s="3">
        <f t="shared" si="118"/>
        <v>507.51736111110955</v>
      </c>
      <c r="T370" s="37">
        <f t="shared" si="126"/>
        <v>50916.90500662</v>
      </c>
      <c r="U370" s="25">
        <f t="shared" si="119"/>
        <v>1788.6395122833314</v>
      </c>
      <c r="V370" s="25">
        <f t="shared" si="120"/>
        <v>368630.90361035301</v>
      </c>
      <c r="W370" s="25">
        <f t="shared" si="121"/>
        <v>-201586.95725516696</v>
      </c>
      <c r="X370" s="25">
        <f t="shared" si="122"/>
        <v>37672.863344745943</v>
      </c>
      <c r="Y370" s="25">
        <f t="shared" si="123"/>
        <v>214895.94717668</v>
      </c>
      <c r="Z370" s="25">
        <f t="shared" si="127"/>
        <v>0</v>
      </c>
      <c r="AA370" s="25">
        <f t="shared" si="128"/>
        <v>0</v>
      </c>
      <c r="AB370" s="25">
        <f t="shared" si="124"/>
        <v>0</v>
      </c>
      <c r="AC370" s="25">
        <f t="shared" si="129"/>
        <v>13291.377044050001</v>
      </c>
      <c r="AD370" s="25">
        <f t="shared" si="130"/>
        <v>3979.6309496708259</v>
      </c>
      <c r="AE370" s="25">
        <f t="shared" si="131"/>
        <v>90813.167418451281</v>
      </c>
      <c r="AF370" s="25">
        <f t="shared" si="132"/>
        <v>580402.47680768743</v>
      </c>
      <c r="AG370" s="25">
        <f t="shared" si="125"/>
        <v>570459</v>
      </c>
      <c r="AH370" s="38">
        <f t="shared" si="133"/>
        <v>9943.4768076874316</v>
      </c>
      <c r="AI370" s="38"/>
      <c r="AJ370" s="2">
        <v>39436</v>
      </c>
      <c r="BB370" s="38">
        <f t="shared" si="134"/>
        <v>0</v>
      </c>
      <c r="BC370" s="38"/>
    </row>
    <row r="371" spans="1:55" hidden="1" x14ac:dyDescent="0.25">
      <c r="A371" s="2">
        <v>39437</v>
      </c>
      <c r="B371" s="7">
        <v>702745</v>
      </c>
      <c r="C371" s="3">
        <v>44.2083333333333</v>
      </c>
      <c r="D371" s="7">
        <f t="shared" si="137"/>
        <v>1954.3767361111081</v>
      </c>
      <c r="E371" s="7">
        <f t="shared" si="138"/>
        <v>86399.738208911847</v>
      </c>
      <c r="F371" s="7">
        <f t="shared" si="117"/>
        <v>3819588.4266523081</v>
      </c>
      <c r="H371" s="11">
        <v>570459</v>
      </c>
      <c r="I371" s="5">
        <v>0</v>
      </c>
      <c r="K371">
        <v>1</v>
      </c>
      <c r="L371">
        <v>0</v>
      </c>
      <c r="M371">
        <v>24</v>
      </c>
      <c r="N371" s="3">
        <v>9.9583333333333304</v>
      </c>
      <c r="O371" s="3">
        <f t="shared" si="118"/>
        <v>440.241319444444</v>
      </c>
      <c r="T371" s="37">
        <f t="shared" si="126"/>
        <v>50916.90500662</v>
      </c>
      <c r="U371" s="25">
        <f t="shared" si="119"/>
        <v>2661.6360764833316</v>
      </c>
      <c r="V371" s="25">
        <f t="shared" si="120"/>
        <v>816288.0691842942</v>
      </c>
      <c r="W371" s="25">
        <f t="shared" si="121"/>
        <v>-664262.89182834968</v>
      </c>
      <c r="X371" s="25">
        <f t="shared" si="122"/>
        <v>184727.70997529227</v>
      </c>
      <c r="Y371" s="25">
        <f t="shared" si="123"/>
        <v>239901.77482193999</v>
      </c>
      <c r="Z371" s="25">
        <f t="shared" si="127"/>
        <v>-10589.1577886</v>
      </c>
      <c r="AA371" s="25">
        <f t="shared" si="128"/>
        <v>0</v>
      </c>
      <c r="AB371" s="25">
        <f t="shared" si="124"/>
        <v>0</v>
      </c>
      <c r="AC371" s="25">
        <f t="shared" si="129"/>
        <v>9114.0871159199996</v>
      </c>
      <c r="AD371" s="25">
        <f t="shared" si="130"/>
        <v>2319.8336511495827</v>
      </c>
      <c r="AE371" s="25">
        <f t="shared" si="131"/>
        <v>78775.056206354144</v>
      </c>
      <c r="AF371" s="25">
        <f t="shared" si="132"/>
        <v>709853.02242110379</v>
      </c>
      <c r="AG371" s="25">
        <f t="shared" si="125"/>
        <v>702745</v>
      </c>
      <c r="AH371" s="38">
        <f t="shared" si="133"/>
        <v>7108.0224211037857</v>
      </c>
      <c r="AI371" s="38"/>
      <c r="AJ371" s="2">
        <v>39437</v>
      </c>
      <c r="BB371" s="38">
        <f t="shared" si="134"/>
        <v>0</v>
      </c>
      <c r="BC371" s="38"/>
    </row>
    <row r="372" spans="1:55" hidden="1" x14ac:dyDescent="0.25">
      <c r="A372" s="2">
        <v>39438</v>
      </c>
      <c r="B372" s="7">
        <v>694705</v>
      </c>
      <c r="C372" s="3">
        <v>41.9583333333333</v>
      </c>
      <c r="D372" s="7">
        <f t="shared" si="137"/>
        <v>1760.5017361111084</v>
      </c>
      <c r="E372" s="7">
        <f t="shared" si="138"/>
        <v>73867.718677661862</v>
      </c>
      <c r="F372" s="7">
        <f t="shared" si="117"/>
        <v>3099366.3628502265</v>
      </c>
      <c r="H372" s="11">
        <v>702745</v>
      </c>
      <c r="I372" s="5">
        <v>0</v>
      </c>
      <c r="K372">
        <v>0</v>
      </c>
      <c r="L372">
        <v>1</v>
      </c>
      <c r="M372">
        <v>12</v>
      </c>
      <c r="N372" s="3">
        <v>6.2916666666666696</v>
      </c>
      <c r="O372" s="3">
        <f t="shared" si="118"/>
        <v>263.98784722222211</v>
      </c>
      <c r="T372" s="37">
        <f t="shared" si="126"/>
        <v>50916.90500662</v>
      </c>
      <c r="U372" s="25">
        <f t="shared" si="119"/>
        <v>2526.1710923833316</v>
      </c>
      <c r="V372" s="25">
        <f t="shared" si="120"/>
        <v>735311.94698176929</v>
      </c>
      <c r="W372" s="25">
        <f t="shared" si="121"/>
        <v>-567913.57750347338</v>
      </c>
      <c r="X372" s="25">
        <f t="shared" si="122"/>
        <v>149895.43024811623</v>
      </c>
      <c r="Y372" s="25">
        <f t="shared" si="123"/>
        <v>295533.54885670001</v>
      </c>
      <c r="Z372" s="25">
        <f t="shared" si="127"/>
        <v>0</v>
      </c>
      <c r="AA372" s="25">
        <f t="shared" si="128"/>
        <v>-10611.011341539999</v>
      </c>
      <c r="AB372" s="25">
        <f t="shared" si="124"/>
        <v>0</v>
      </c>
      <c r="AC372" s="25">
        <f t="shared" si="129"/>
        <v>4557.0435579599998</v>
      </c>
      <c r="AD372" s="25">
        <f t="shared" si="130"/>
        <v>1465.6689595129174</v>
      </c>
      <c r="AE372" s="25">
        <f t="shared" si="131"/>
        <v>47236.95070005639</v>
      </c>
      <c r="AF372" s="25">
        <f t="shared" si="132"/>
        <v>708919.07655810472</v>
      </c>
      <c r="AG372" s="25">
        <f t="shared" si="125"/>
        <v>694705</v>
      </c>
      <c r="AH372" s="38">
        <f t="shared" si="133"/>
        <v>14214.076558104716</v>
      </c>
      <c r="AI372" s="38"/>
      <c r="AJ372" s="2">
        <v>39438</v>
      </c>
      <c r="BB372" s="38">
        <f t="shared" si="134"/>
        <v>0</v>
      </c>
      <c r="BC372" s="38"/>
    </row>
    <row r="373" spans="1:55" hidden="1" x14ac:dyDescent="0.25">
      <c r="A373" s="2">
        <v>39439</v>
      </c>
      <c r="B373" s="7">
        <v>613131</v>
      </c>
      <c r="C373" s="3">
        <v>34.5416666666667</v>
      </c>
      <c r="D373" s="7">
        <f t="shared" si="137"/>
        <v>1193.1267361111134</v>
      </c>
      <c r="E373" s="7">
        <f t="shared" si="138"/>
        <v>41212.58600983808</v>
      </c>
      <c r="F373" s="7">
        <f t="shared" si="117"/>
        <v>1423551.4084231583</v>
      </c>
      <c r="H373" s="11">
        <v>694705</v>
      </c>
      <c r="I373" s="5">
        <v>0</v>
      </c>
      <c r="K373">
        <v>0</v>
      </c>
      <c r="L373">
        <v>1</v>
      </c>
      <c r="M373">
        <v>15</v>
      </c>
      <c r="N373" s="3">
        <v>5.9166666666666696</v>
      </c>
      <c r="O373" s="3">
        <f t="shared" si="118"/>
        <v>204.37152777777808</v>
      </c>
      <c r="T373" s="37">
        <f t="shared" si="126"/>
        <v>50916.90500662</v>
      </c>
      <c r="U373" s="25">
        <f t="shared" si="119"/>
        <v>2079.6383670166688</v>
      </c>
      <c r="V373" s="25">
        <f t="shared" si="120"/>
        <v>498335.40366954642</v>
      </c>
      <c r="W373" s="25">
        <f t="shared" si="121"/>
        <v>-316852.71425736666</v>
      </c>
      <c r="X373" s="25">
        <f t="shared" si="122"/>
        <v>68847.572653421317</v>
      </c>
      <c r="Y373" s="25">
        <f t="shared" si="123"/>
        <v>292152.39391029999</v>
      </c>
      <c r="Z373" s="25">
        <f t="shared" si="127"/>
        <v>0</v>
      </c>
      <c r="AA373" s="25">
        <f t="shared" si="128"/>
        <v>-10611.011341539999</v>
      </c>
      <c r="AB373" s="25">
        <f t="shared" si="124"/>
        <v>0</v>
      </c>
      <c r="AC373" s="25">
        <f t="shared" si="129"/>
        <v>5696.3044474500002</v>
      </c>
      <c r="AD373" s="25">
        <f t="shared" si="130"/>
        <v>1378.3112069591675</v>
      </c>
      <c r="AE373" s="25">
        <f t="shared" si="131"/>
        <v>36569.440160658494</v>
      </c>
      <c r="AF373" s="25">
        <f t="shared" si="132"/>
        <v>628512.24382306531</v>
      </c>
      <c r="AG373" s="25">
        <f t="shared" si="125"/>
        <v>613131</v>
      </c>
      <c r="AH373" s="38">
        <f t="shared" si="133"/>
        <v>15381.243823065306</v>
      </c>
      <c r="AI373" s="38"/>
      <c r="AJ373" s="2">
        <v>39439</v>
      </c>
      <c r="BB373" s="38">
        <f t="shared" si="134"/>
        <v>0</v>
      </c>
      <c r="BC373" s="38"/>
    </row>
    <row r="374" spans="1:55" hidden="1" x14ac:dyDescent="0.25">
      <c r="A374" s="2">
        <v>39440</v>
      </c>
      <c r="B374" s="7">
        <v>616819</v>
      </c>
      <c r="C374" s="3">
        <v>35.0833333333333</v>
      </c>
      <c r="D374" s="7">
        <f t="shared" si="137"/>
        <v>1230.8402777777756</v>
      </c>
      <c r="E374" s="7">
        <f t="shared" si="138"/>
        <v>43181.979745370249</v>
      </c>
      <c r="F374" s="7">
        <f t="shared" si="117"/>
        <v>1514967.7894000716</v>
      </c>
      <c r="H374" s="11">
        <v>613131</v>
      </c>
      <c r="I374" s="5">
        <v>1</v>
      </c>
      <c r="K374">
        <v>0</v>
      </c>
      <c r="L374">
        <v>0</v>
      </c>
      <c r="M374">
        <v>23</v>
      </c>
      <c r="N374" s="3">
        <v>13.0833333333333</v>
      </c>
      <c r="O374" s="3">
        <f t="shared" si="118"/>
        <v>459.00694444444287</v>
      </c>
      <c r="T374" s="37">
        <f t="shared" si="126"/>
        <v>50916.90500662</v>
      </c>
      <c r="U374" s="25">
        <f t="shared" si="119"/>
        <v>2112.2503076333314</v>
      </c>
      <c r="V374" s="25">
        <f t="shared" si="120"/>
        <v>514087.28688651434</v>
      </c>
      <c r="W374" s="25">
        <f t="shared" si="121"/>
        <v>-331993.90802753827</v>
      </c>
      <c r="X374" s="25">
        <f t="shared" si="122"/>
        <v>73268.765940703015</v>
      </c>
      <c r="Y374" s="25">
        <f t="shared" si="123"/>
        <v>257847.12853746</v>
      </c>
      <c r="Z374" s="25">
        <f t="shared" si="127"/>
        <v>0</v>
      </c>
      <c r="AA374" s="25">
        <f t="shared" si="128"/>
        <v>0</v>
      </c>
      <c r="AB374" s="25">
        <f t="shared" si="124"/>
        <v>-14675.04058904</v>
      </c>
      <c r="AC374" s="25">
        <f t="shared" si="129"/>
        <v>8734.3334860900013</v>
      </c>
      <c r="AD374" s="25">
        <f t="shared" si="130"/>
        <v>3047.8149224308258</v>
      </c>
      <c r="AE374" s="25">
        <f t="shared" si="131"/>
        <v>82132.903593300347</v>
      </c>
      <c r="AF374" s="25">
        <f t="shared" si="132"/>
        <v>645478.44006417354</v>
      </c>
      <c r="AG374" s="25">
        <f t="shared" si="125"/>
        <v>616819</v>
      </c>
      <c r="AH374" s="38">
        <f t="shared" si="133"/>
        <v>28659.440064173541</v>
      </c>
      <c r="AI374" s="38"/>
      <c r="AJ374" s="2">
        <v>39440</v>
      </c>
      <c r="BB374" s="38">
        <f t="shared" si="134"/>
        <v>0</v>
      </c>
      <c r="BC374" s="38"/>
    </row>
    <row r="375" spans="1:55" hidden="1" x14ac:dyDescent="0.25">
      <c r="A375" s="2">
        <v>39441</v>
      </c>
      <c r="B375" s="7">
        <v>669861</v>
      </c>
      <c r="C375" s="3">
        <v>44.7083333333333</v>
      </c>
      <c r="D375" s="7">
        <f t="shared" si="137"/>
        <v>1998.8350694444414</v>
      </c>
      <c r="E375" s="7">
        <f t="shared" si="138"/>
        <v>89364.584563078504</v>
      </c>
      <c r="F375" s="7">
        <f t="shared" si="117"/>
        <v>3995341.6348409648</v>
      </c>
      <c r="H375" s="11">
        <v>616819</v>
      </c>
      <c r="I375" s="5">
        <v>1</v>
      </c>
      <c r="K375">
        <v>0</v>
      </c>
      <c r="L375">
        <v>0</v>
      </c>
      <c r="M375">
        <v>16</v>
      </c>
      <c r="N375" s="3">
        <v>7.4166666666666696</v>
      </c>
      <c r="O375" s="3">
        <f t="shared" si="118"/>
        <v>331.58680555555543</v>
      </c>
      <c r="T375" s="37">
        <f t="shared" si="126"/>
        <v>50916.90500662</v>
      </c>
      <c r="U375" s="25">
        <f t="shared" si="119"/>
        <v>2691.7394062833314</v>
      </c>
      <c r="V375" s="25">
        <f t="shared" si="120"/>
        <v>834857.06174610252</v>
      </c>
      <c r="W375" s="25">
        <f t="shared" si="121"/>
        <v>-687057.37539823563</v>
      </c>
      <c r="X375" s="25">
        <f t="shared" si="122"/>
        <v>193227.7063212223</v>
      </c>
      <c r="Y375" s="25">
        <f t="shared" si="123"/>
        <v>259398.08617954</v>
      </c>
      <c r="Z375" s="25">
        <f t="shared" si="127"/>
        <v>0</v>
      </c>
      <c r="AA375" s="25">
        <f t="shared" si="128"/>
        <v>0</v>
      </c>
      <c r="AB375" s="25">
        <f t="shared" si="124"/>
        <v>-14675.04058904</v>
      </c>
      <c r="AC375" s="25">
        <f t="shared" si="129"/>
        <v>6076.0580772800004</v>
      </c>
      <c r="AD375" s="25">
        <f t="shared" si="130"/>
        <v>1727.7422171741675</v>
      </c>
      <c r="AE375" s="25">
        <f t="shared" si="131"/>
        <v>59332.843354837787</v>
      </c>
      <c r="AF375" s="25">
        <f t="shared" si="132"/>
        <v>706495.72632178431</v>
      </c>
      <c r="AG375" s="25">
        <f t="shared" si="125"/>
        <v>669861</v>
      </c>
      <c r="AH375" s="38">
        <f t="shared" si="133"/>
        <v>36634.726321784314</v>
      </c>
      <c r="AI375" s="38"/>
      <c r="AJ375" s="2">
        <v>39441</v>
      </c>
      <c r="BB375" s="38">
        <f t="shared" si="134"/>
        <v>0</v>
      </c>
      <c r="BC375" s="38"/>
    </row>
    <row r="376" spans="1:55" hidden="1" x14ac:dyDescent="0.25">
      <c r="A376" s="2">
        <v>39442</v>
      </c>
      <c r="B376" s="7">
        <v>770949</v>
      </c>
      <c r="C376" s="3">
        <v>46.375</v>
      </c>
      <c r="D376" s="7">
        <f t="shared" si="137"/>
        <v>2150.640625</v>
      </c>
      <c r="E376" s="7">
        <f t="shared" si="138"/>
        <v>99735.958984375</v>
      </c>
      <c r="F376" s="7">
        <f t="shared" si="117"/>
        <v>4625255.0979003906</v>
      </c>
      <c r="H376" s="11">
        <v>669861</v>
      </c>
      <c r="I376" s="5">
        <v>0</v>
      </c>
      <c r="K376">
        <v>0</v>
      </c>
      <c r="L376">
        <v>0</v>
      </c>
      <c r="M376">
        <v>15</v>
      </c>
      <c r="N376" s="3">
        <v>5.5</v>
      </c>
      <c r="O376" s="3">
        <f t="shared" si="118"/>
        <v>255.0625</v>
      </c>
      <c r="T376" s="37">
        <f t="shared" si="126"/>
        <v>50916.90500662</v>
      </c>
      <c r="U376" s="25">
        <f t="shared" si="119"/>
        <v>2792.08383895</v>
      </c>
      <c r="V376" s="25">
        <f t="shared" si="120"/>
        <v>898261.96293340938</v>
      </c>
      <c r="W376" s="25">
        <f t="shared" si="121"/>
        <v>-766795.10734213144</v>
      </c>
      <c r="X376" s="25">
        <f t="shared" si="122"/>
        <v>223692.36861353109</v>
      </c>
      <c r="Y376" s="25">
        <f t="shared" si="123"/>
        <v>281704.45690926001</v>
      </c>
      <c r="Z376" s="25">
        <f t="shared" si="127"/>
        <v>0</v>
      </c>
      <c r="AA376" s="25">
        <f t="shared" si="128"/>
        <v>0</v>
      </c>
      <c r="AB376" s="25">
        <f t="shared" si="124"/>
        <v>0</v>
      </c>
      <c r="AC376" s="25">
        <f t="shared" si="129"/>
        <v>5696.3044474500002</v>
      </c>
      <c r="AD376" s="25">
        <f t="shared" si="130"/>
        <v>1281.2470374550001</v>
      </c>
      <c r="AE376" s="25">
        <f t="shared" si="131"/>
        <v>45639.884050385626</v>
      </c>
      <c r="AF376" s="25">
        <f t="shared" si="132"/>
        <v>743190.10549492971</v>
      </c>
      <c r="AG376" s="25">
        <f t="shared" si="125"/>
        <v>770949</v>
      </c>
      <c r="AH376" s="38">
        <f t="shared" si="133"/>
        <v>-27758.89450507029</v>
      </c>
      <c r="AI376" s="38"/>
      <c r="AJ376" s="2">
        <v>39442</v>
      </c>
      <c r="BB376" s="38">
        <f t="shared" si="134"/>
        <v>0</v>
      </c>
      <c r="BC376" s="38"/>
    </row>
    <row r="377" spans="1:55" hidden="1" x14ac:dyDescent="0.25">
      <c r="A377" s="2">
        <v>39443</v>
      </c>
      <c r="B377" s="7">
        <v>798407</v>
      </c>
      <c r="C377" s="3">
        <v>49.75</v>
      </c>
      <c r="D377" s="7">
        <f t="shared" si="137"/>
        <v>2475.0625</v>
      </c>
      <c r="E377" s="7">
        <f t="shared" si="138"/>
        <v>123134.359375</v>
      </c>
      <c r="F377" s="7">
        <f t="shared" si="117"/>
        <v>6125934.37890625</v>
      </c>
      <c r="H377" s="11">
        <v>770949</v>
      </c>
      <c r="I377" s="5">
        <v>0</v>
      </c>
      <c r="K377">
        <v>0</v>
      </c>
      <c r="L377">
        <v>0</v>
      </c>
      <c r="M377">
        <v>14</v>
      </c>
      <c r="N377" s="3">
        <v>6.875</v>
      </c>
      <c r="O377" s="3">
        <f t="shared" si="118"/>
        <v>342.03125</v>
      </c>
      <c r="T377" s="37">
        <f t="shared" si="126"/>
        <v>50916.90500662</v>
      </c>
      <c r="U377" s="25">
        <f t="shared" si="119"/>
        <v>2995.2813151</v>
      </c>
      <c r="V377" s="25">
        <f t="shared" si="120"/>
        <v>1033763.8347331375</v>
      </c>
      <c r="W377" s="25">
        <f t="shared" si="121"/>
        <v>-946687.8874574186</v>
      </c>
      <c r="X377" s="25">
        <f t="shared" si="122"/>
        <v>296270.09585063771</v>
      </c>
      <c r="Y377" s="25">
        <f t="shared" si="123"/>
        <v>324216.17223534</v>
      </c>
      <c r="Z377" s="25">
        <f t="shared" si="127"/>
        <v>0</v>
      </c>
      <c r="AA377" s="25">
        <f t="shared" si="128"/>
        <v>0</v>
      </c>
      <c r="AB377" s="25">
        <f t="shared" si="124"/>
        <v>0</v>
      </c>
      <c r="AC377" s="25">
        <f t="shared" si="129"/>
        <v>5316.5508176200001</v>
      </c>
      <c r="AD377" s="25">
        <f t="shared" si="130"/>
        <v>1601.5587968187501</v>
      </c>
      <c r="AE377" s="25">
        <f t="shared" si="131"/>
        <v>61201.731307457812</v>
      </c>
      <c r="AF377" s="25">
        <f t="shared" si="132"/>
        <v>829594.24260531296</v>
      </c>
      <c r="AG377" s="25">
        <f t="shared" si="125"/>
        <v>798407</v>
      </c>
      <c r="AH377" s="38">
        <f t="shared" si="133"/>
        <v>31187.24260531296</v>
      </c>
      <c r="AI377" s="38"/>
      <c r="AJ377" s="2">
        <v>39443</v>
      </c>
      <c r="BB377" s="38">
        <f t="shared" si="134"/>
        <v>0</v>
      </c>
      <c r="BC377" s="38"/>
    </row>
    <row r="378" spans="1:55" hidden="1" x14ac:dyDescent="0.25">
      <c r="A378" s="2">
        <v>39444</v>
      </c>
      <c r="B378" s="7">
        <v>784818</v>
      </c>
      <c r="C378" s="3">
        <v>41.8333333333333</v>
      </c>
      <c r="D378" s="7">
        <f t="shared" si="137"/>
        <v>1750.0277777777751</v>
      </c>
      <c r="E378" s="7">
        <f t="shared" si="138"/>
        <v>73209.495370370205</v>
      </c>
      <c r="F378" s="7">
        <f t="shared" si="117"/>
        <v>3062597.2229938176</v>
      </c>
      <c r="H378" s="11">
        <v>798407</v>
      </c>
      <c r="I378" s="5">
        <v>0</v>
      </c>
      <c r="K378">
        <v>1</v>
      </c>
      <c r="L378">
        <v>0</v>
      </c>
      <c r="M378">
        <v>17</v>
      </c>
      <c r="N378" s="3">
        <v>11.0416666666667</v>
      </c>
      <c r="O378" s="3">
        <f t="shared" si="118"/>
        <v>461.90972222222325</v>
      </c>
      <c r="T378" s="37">
        <f t="shared" si="126"/>
        <v>50916.90500662</v>
      </c>
      <c r="U378" s="25">
        <f t="shared" si="119"/>
        <v>2518.6452599333315</v>
      </c>
      <c r="V378" s="25">
        <f t="shared" si="120"/>
        <v>730937.26984472666</v>
      </c>
      <c r="W378" s="25">
        <f t="shared" si="121"/>
        <v>-562852.99136473809</v>
      </c>
      <c r="X378" s="25">
        <f t="shared" si="122"/>
        <v>148117.15514495576</v>
      </c>
      <c r="Y378" s="25">
        <f t="shared" si="123"/>
        <v>335763.40513561998</v>
      </c>
      <c r="Z378" s="25">
        <f t="shared" si="127"/>
        <v>-10589.1577886</v>
      </c>
      <c r="AA378" s="25">
        <f t="shared" si="128"/>
        <v>0</v>
      </c>
      <c r="AB378" s="25">
        <f t="shared" si="124"/>
        <v>0</v>
      </c>
      <c r="AC378" s="25">
        <f t="shared" si="129"/>
        <v>6455.8117071100005</v>
      </c>
      <c r="AD378" s="25">
        <f t="shared" si="130"/>
        <v>2572.2004918604243</v>
      </c>
      <c r="AE378" s="25">
        <f t="shared" si="131"/>
        <v>82652.315271622065</v>
      </c>
      <c r="AF378" s="25">
        <f t="shared" si="132"/>
        <v>786491.55870911002</v>
      </c>
      <c r="AG378" s="25">
        <f t="shared" si="125"/>
        <v>784818</v>
      </c>
      <c r="AH378" s="38">
        <f t="shared" si="133"/>
        <v>1673.5587091100169</v>
      </c>
      <c r="AI378" s="38"/>
      <c r="AJ378" s="2">
        <v>39444</v>
      </c>
      <c r="BB378" s="38">
        <f t="shared" si="134"/>
        <v>0</v>
      </c>
      <c r="BC378" s="38"/>
    </row>
    <row r="379" spans="1:55" hidden="1" x14ac:dyDescent="0.25">
      <c r="A379" s="2">
        <v>39445</v>
      </c>
      <c r="B379" s="7">
        <v>666617</v>
      </c>
      <c r="C379" s="3">
        <v>35.0416666666667</v>
      </c>
      <c r="D379" s="7">
        <f t="shared" si="137"/>
        <v>1227.9184027777801</v>
      </c>
      <c r="E379" s="7">
        <f t="shared" si="138"/>
        <v>43028.307364004751</v>
      </c>
      <c r="F379" s="7">
        <f t="shared" si="117"/>
        <v>1507783.6038803346</v>
      </c>
      <c r="H379" s="11">
        <v>784818</v>
      </c>
      <c r="I379" s="5">
        <v>0</v>
      </c>
      <c r="K379">
        <v>0</v>
      </c>
      <c r="L379">
        <v>1</v>
      </c>
      <c r="M379">
        <v>20</v>
      </c>
      <c r="N379" s="3">
        <v>11.3333333333333</v>
      </c>
      <c r="O379" s="3">
        <f t="shared" si="118"/>
        <v>397.13888888888812</v>
      </c>
      <c r="T379" s="37">
        <f t="shared" si="126"/>
        <v>50916.90500662</v>
      </c>
      <c r="U379" s="25">
        <f t="shared" si="119"/>
        <v>2109.7416968166685</v>
      </c>
      <c r="V379" s="25">
        <f t="shared" si="120"/>
        <v>512866.90206608811</v>
      </c>
      <c r="W379" s="25">
        <f t="shared" si="121"/>
        <v>-330812.43615556142</v>
      </c>
      <c r="X379" s="25">
        <f t="shared" si="122"/>
        <v>72921.315380365602</v>
      </c>
      <c r="Y379" s="25">
        <f t="shared" si="123"/>
        <v>330048.66451788001</v>
      </c>
      <c r="Z379" s="25">
        <f t="shared" si="127"/>
        <v>0</v>
      </c>
      <c r="AA379" s="25">
        <f t="shared" si="128"/>
        <v>-10611.011341539999</v>
      </c>
      <c r="AB379" s="25">
        <f t="shared" si="124"/>
        <v>0</v>
      </c>
      <c r="AC379" s="25">
        <f t="shared" si="129"/>
        <v>7595.0725966000009</v>
      </c>
      <c r="AD379" s="25">
        <f t="shared" si="130"/>
        <v>2640.1454105133257</v>
      </c>
      <c r="AE379" s="25">
        <f t="shared" si="131"/>
        <v>71062.476219702367</v>
      </c>
      <c r="AF379" s="25">
        <f t="shared" si="132"/>
        <v>708737.77539748466</v>
      </c>
      <c r="AG379" s="25">
        <f t="shared" si="125"/>
        <v>666617</v>
      </c>
      <c r="AH379" s="38">
        <f t="shared" si="133"/>
        <v>42120.775397484656</v>
      </c>
      <c r="AI379" s="38"/>
      <c r="AJ379" s="2">
        <v>39445</v>
      </c>
      <c r="BB379" s="38">
        <f t="shared" si="134"/>
        <v>0</v>
      </c>
      <c r="BC379" s="38"/>
    </row>
    <row r="380" spans="1:55" hidden="1" x14ac:dyDescent="0.25">
      <c r="A380" s="2">
        <v>39446</v>
      </c>
      <c r="B380" s="7">
        <v>676681</v>
      </c>
      <c r="C380" s="3">
        <v>35.7916666666667</v>
      </c>
      <c r="D380" s="7">
        <f t="shared" si="137"/>
        <v>1281.0434027777801</v>
      </c>
      <c r="E380" s="7">
        <f t="shared" si="138"/>
        <v>45850.678457754759</v>
      </c>
      <c r="F380" s="7">
        <f t="shared" si="117"/>
        <v>1641072.1998004736</v>
      </c>
      <c r="H380" s="11">
        <v>666617</v>
      </c>
      <c r="I380" s="5">
        <v>0</v>
      </c>
      <c r="K380">
        <v>0</v>
      </c>
      <c r="L380">
        <v>1</v>
      </c>
      <c r="M380">
        <v>18</v>
      </c>
      <c r="N380" s="3">
        <v>10.125</v>
      </c>
      <c r="O380" s="3">
        <f t="shared" si="118"/>
        <v>362.39062500000034</v>
      </c>
      <c r="T380" s="37">
        <f t="shared" si="126"/>
        <v>50916.90500662</v>
      </c>
      <c r="U380" s="25">
        <f t="shared" si="119"/>
        <v>2154.8966915166689</v>
      </c>
      <c r="V380" s="25">
        <f t="shared" si="120"/>
        <v>535055.71698296315</v>
      </c>
      <c r="W380" s="25">
        <f t="shared" si="121"/>
        <v>-352511.53413215396</v>
      </c>
      <c r="X380" s="25">
        <f t="shared" si="122"/>
        <v>79367.585067000269</v>
      </c>
      <c r="Y380" s="25">
        <f t="shared" si="123"/>
        <v>280340.21976422</v>
      </c>
      <c r="Z380" s="25">
        <f t="shared" si="127"/>
        <v>0</v>
      </c>
      <c r="AA380" s="25">
        <f t="shared" si="128"/>
        <v>-10611.011341539999</v>
      </c>
      <c r="AB380" s="25">
        <f t="shared" si="124"/>
        <v>0</v>
      </c>
      <c r="AC380" s="25">
        <f t="shared" si="129"/>
        <v>6835.5653369400006</v>
      </c>
      <c r="AD380" s="25">
        <f t="shared" si="130"/>
        <v>2358.65931895125</v>
      </c>
      <c r="AE380" s="25">
        <f t="shared" si="131"/>
        <v>64844.758072812721</v>
      </c>
      <c r="AF380" s="25">
        <f t="shared" si="132"/>
        <v>658751.76076733018</v>
      </c>
      <c r="AG380" s="25">
        <f t="shared" si="125"/>
        <v>676681</v>
      </c>
      <c r="AH380" s="38">
        <f t="shared" si="133"/>
        <v>-17929.239232669817</v>
      </c>
      <c r="AI380" s="38"/>
      <c r="AJ380" s="2">
        <v>39446</v>
      </c>
      <c r="BB380" s="38">
        <f t="shared" si="134"/>
        <v>0</v>
      </c>
      <c r="BC380" s="38"/>
    </row>
    <row r="381" spans="1:55" hidden="1" x14ac:dyDescent="0.25">
      <c r="A381" s="2">
        <v>39447</v>
      </c>
      <c r="B381" s="7">
        <v>755718</v>
      </c>
      <c r="C381" s="3">
        <v>45.3333333333333</v>
      </c>
      <c r="D381" s="7">
        <f t="shared" si="137"/>
        <v>2055.1111111111081</v>
      </c>
      <c r="E381" s="7">
        <f t="shared" si="138"/>
        <v>93165.037037036833</v>
      </c>
      <c r="F381" s="7">
        <f t="shared" si="117"/>
        <v>4223481.679012333</v>
      </c>
      <c r="H381" s="11">
        <v>676681</v>
      </c>
      <c r="I381" s="5">
        <v>0</v>
      </c>
      <c r="K381">
        <v>0</v>
      </c>
      <c r="L381">
        <v>0</v>
      </c>
      <c r="M381">
        <v>14</v>
      </c>
      <c r="N381" s="3">
        <v>7.4583333333333304</v>
      </c>
      <c r="O381" s="3">
        <f t="shared" si="118"/>
        <v>338.11111111111074</v>
      </c>
      <c r="T381" s="37">
        <f t="shared" si="126"/>
        <v>50916.90500662</v>
      </c>
      <c r="U381" s="25">
        <f t="shared" si="119"/>
        <v>2729.3685685333312</v>
      </c>
      <c r="V381" s="25">
        <f t="shared" si="120"/>
        <v>858361.97793990979</v>
      </c>
      <c r="W381" s="25">
        <f t="shared" si="121"/>
        <v>-716276.2087296932</v>
      </c>
      <c r="X381" s="25">
        <f t="shared" si="122"/>
        <v>204261.30031249323</v>
      </c>
      <c r="Y381" s="25">
        <f t="shared" si="123"/>
        <v>284572.55103045999</v>
      </c>
      <c r="Z381" s="25">
        <f t="shared" si="127"/>
        <v>0</v>
      </c>
      <c r="AA381" s="25">
        <f t="shared" si="128"/>
        <v>0</v>
      </c>
      <c r="AB381" s="25">
        <f t="shared" si="124"/>
        <v>0</v>
      </c>
      <c r="AC381" s="25">
        <f t="shared" si="129"/>
        <v>5316.5508176200001</v>
      </c>
      <c r="AD381" s="25">
        <f t="shared" si="130"/>
        <v>1737.4486341245827</v>
      </c>
      <c r="AE381" s="25">
        <f t="shared" si="131"/>
        <v>60500.277019389934</v>
      </c>
      <c r="AF381" s="25">
        <f t="shared" si="132"/>
        <v>752120.17059945758</v>
      </c>
      <c r="AG381" s="25">
        <f t="shared" si="125"/>
        <v>755718</v>
      </c>
      <c r="AH381" s="38">
        <f t="shared" si="133"/>
        <v>-3597.829400542425</v>
      </c>
      <c r="AI381" s="38"/>
      <c r="AJ381" s="2">
        <v>39447</v>
      </c>
      <c r="BB381" s="38">
        <f t="shared" si="134"/>
        <v>0</v>
      </c>
      <c r="BC381" s="38"/>
    </row>
    <row r="382" spans="1:55" hidden="1" x14ac:dyDescent="0.25">
      <c r="A382" s="2">
        <v>39448</v>
      </c>
      <c r="B382" s="7">
        <v>799886</v>
      </c>
      <c r="C382" s="3">
        <v>50.2916666666667</v>
      </c>
      <c r="D382" s="7">
        <f t="shared" si="137"/>
        <v>2529.2517361111145</v>
      </c>
      <c r="E382" s="7">
        <f t="shared" si="138"/>
        <v>127200.28522858821</v>
      </c>
      <c r="F382" s="7">
        <f t="shared" si="117"/>
        <v>6397114.3446210865</v>
      </c>
      <c r="H382" s="11">
        <v>755718</v>
      </c>
      <c r="I382" s="5">
        <v>1</v>
      </c>
      <c r="K382">
        <v>0</v>
      </c>
      <c r="L382">
        <v>0</v>
      </c>
      <c r="M382">
        <v>9</v>
      </c>
      <c r="N382" s="3">
        <v>3.2916666666666701</v>
      </c>
      <c r="O382" s="3">
        <f t="shared" si="118"/>
        <v>165.54340277777806</v>
      </c>
      <c r="T382" s="37">
        <f t="shared" si="126"/>
        <v>50916.90500662</v>
      </c>
      <c r="U382" s="25">
        <f t="shared" si="119"/>
        <v>3027.8932557166686</v>
      </c>
      <c r="V382" s="25">
        <f t="shared" si="120"/>
        <v>1056397.1510730218</v>
      </c>
      <c r="W382" s="25">
        <f t="shared" si="121"/>
        <v>-977947.74682103842</v>
      </c>
      <c r="X382" s="25">
        <f t="shared" si="122"/>
        <v>309385.24032749579</v>
      </c>
      <c r="Y382" s="25">
        <f t="shared" si="123"/>
        <v>317810.90221187996</v>
      </c>
      <c r="Z382" s="25">
        <f t="shared" si="127"/>
        <v>0</v>
      </c>
      <c r="AA382" s="25">
        <f t="shared" si="128"/>
        <v>0</v>
      </c>
      <c r="AB382" s="25">
        <f t="shared" si="124"/>
        <v>-14675.04058904</v>
      </c>
      <c r="AC382" s="25">
        <f t="shared" si="129"/>
        <v>3417.7826684700003</v>
      </c>
      <c r="AD382" s="25">
        <f t="shared" si="130"/>
        <v>766.80693908291744</v>
      </c>
      <c r="AE382" s="25">
        <f t="shared" si="131"/>
        <v>29621.687657276456</v>
      </c>
      <c r="AF382" s="25">
        <f t="shared" si="132"/>
        <v>778721.58172948519</v>
      </c>
      <c r="AG382" s="25">
        <f t="shared" si="125"/>
        <v>799886</v>
      </c>
      <c r="AH382" s="38">
        <f t="shared" si="133"/>
        <v>-21164.418270514812</v>
      </c>
      <c r="AI382" s="38"/>
      <c r="AJ382" s="2">
        <v>39448</v>
      </c>
      <c r="BB382" s="38">
        <f t="shared" si="134"/>
        <v>0</v>
      </c>
      <c r="BC382" s="38"/>
    </row>
    <row r="383" spans="1:55" hidden="1" x14ac:dyDescent="0.25">
      <c r="A383" s="2">
        <v>39449</v>
      </c>
      <c r="B383" s="7">
        <v>779224</v>
      </c>
      <c r="C383" s="3">
        <v>50.0416666666667</v>
      </c>
      <c r="D383" s="7">
        <f t="shared" si="137"/>
        <v>2504.168402777781</v>
      </c>
      <c r="E383" s="7">
        <f t="shared" si="138"/>
        <v>125312.76048900487</v>
      </c>
      <c r="F383" s="7">
        <f t="shared" si="117"/>
        <v>6270859.3894706229</v>
      </c>
      <c r="H383" s="11">
        <v>799886</v>
      </c>
      <c r="I383" s="5">
        <v>0</v>
      </c>
      <c r="K383">
        <v>0</v>
      </c>
      <c r="L383">
        <v>0</v>
      </c>
      <c r="M383">
        <v>7</v>
      </c>
      <c r="N383" s="3">
        <v>2.3333333333333299</v>
      </c>
      <c r="O383" s="3">
        <f t="shared" si="118"/>
        <v>116.7638888888888</v>
      </c>
      <c r="T383" s="37">
        <f t="shared" si="126"/>
        <v>50916.90500662</v>
      </c>
      <c r="U383" s="25">
        <f t="shared" si="119"/>
        <v>3012.8415908166689</v>
      </c>
      <c r="V383" s="25">
        <f t="shared" si="120"/>
        <v>1045920.5498338385</v>
      </c>
      <c r="W383" s="25">
        <f t="shared" si="121"/>
        <v>-963435.98245803185</v>
      </c>
      <c r="X383" s="25">
        <f t="shared" si="122"/>
        <v>303279.1403678151</v>
      </c>
      <c r="Y383" s="25">
        <f t="shared" si="123"/>
        <v>336385.38625076</v>
      </c>
      <c r="Z383" s="25">
        <f t="shared" si="127"/>
        <v>0</v>
      </c>
      <c r="AA383" s="25">
        <f t="shared" si="128"/>
        <v>0</v>
      </c>
      <c r="AB383" s="25">
        <f t="shared" si="124"/>
        <v>0</v>
      </c>
      <c r="AC383" s="25">
        <f t="shared" si="129"/>
        <v>2658.27540881</v>
      </c>
      <c r="AD383" s="25">
        <f t="shared" si="130"/>
        <v>543.55934922333256</v>
      </c>
      <c r="AE383" s="25">
        <f t="shared" si="131"/>
        <v>20893.272629888736</v>
      </c>
      <c r="AF383" s="25">
        <f t="shared" si="132"/>
        <v>800173.94797974045</v>
      </c>
      <c r="AG383" s="25">
        <f t="shared" si="125"/>
        <v>779224</v>
      </c>
      <c r="AH383" s="38">
        <f t="shared" si="133"/>
        <v>20949.947979740449</v>
      </c>
      <c r="AI383" s="38"/>
      <c r="AJ383" s="2">
        <v>39449</v>
      </c>
      <c r="BB383" s="38">
        <f t="shared" si="134"/>
        <v>0</v>
      </c>
      <c r="BC383" s="38"/>
    </row>
    <row r="384" spans="1:55" hidden="1" x14ac:dyDescent="0.25">
      <c r="A384" s="2">
        <v>39450</v>
      </c>
      <c r="B384" s="7">
        <v>673408</v>
      </c>
      <c r="C384" s="3">
        <v>40.5833333333333</v>
      </c>
      <c r="D384" s="7">
        <f t="shared" si="137"/>
        <v>1647.0069444444418</v>
      </c>
      <c r="E384" s="7">
        <f t="shared" si="138"/>
        <v>66841.031828703548</v>
      </c>
      <c r="F384" s="7">
        <f t="shared" si="117"/>
        <v>2712631.8750482169</v>
      </c>
      <c r="H384" s="11">
        <v>779224</v>
      </c>
      <c r="I384" s="5">
        <v>0</v>
      </c>
      <c r="K384">
        <v>0</v>
      </c>
      <c r="L384">
        <v>0</v>
      </c>
      <c r="M384">
        <v>13</v>
      </c>
      <c r="N384" s="3">
        <v>5.25</v>
      </c>
      <c r="O384" s="3">
        <f t="shared" si="118"/>
        <v>213.06249999999983</v>
      </c>
      <c r="T384" s="37">
        <f t="shared" si="126"/>
        <v>50916.90500662</v>
      </c>
      <c r="U384" s="25">
        <f t="shared" si="119"/>
        <v>2443.3869354333315</v>
      </c>
      <c r="V384" s="25">
        <f t="shared" si="120"/>
        <v>687908.3718980808</v>
      </c>
      <c r="W384" s="25">
        <f t="shared" si="121"/>
        <v>-513890.64383467857</v>
      </c>
      <c r="X384" s="25">
        <f t="shared" si="122"/>
        <v>131191.6935309257</v>
      </c>
      <c r="Y384" s="25">
        <f t="shared" si="123"/>
        <v>327696.15447184001</v>
      </c>
      <c r="Z384" s="25">
        <f t="shared" si="127"/>
        <v>0</v>
      </c>
      <c r="AA384" s="25">
        <f t="shared" si="128"/>
        <v>0</v>
      </c>
      <c r="AB384" s="25">
        <f t="shared" si="124"/>
        <v>0</v>
      </c>
      <c r="AC384" s="25">
        <f t="shared" si="129"/>
        <v>4936.79718779</v>
      </c>
      <c r="AD384" s="25">
        <f t="shared" si="130"/>
        <v>1223.0085357524999</v>
      </c>
      <c r="AE384" s="25">
        <f t="shared" si="131"/>
        <v>38124.568666445593</v>
      </c>
      <c r="AF384" s="25">
        <f t="shared" si="132"/>
        <v>730550.2423982094</v>
      </c>
      <c r="AG384" s="25">
        <f t="shared" si="125"/>
        <v>673408</v>
      </c>
      <c r="AH384" s="38">
        <f t="shared" si="133"/>
        <v>57142.242398209404</v>
      </c>
      <c r="AI384" s="38"/>
      <c r="AJ384" s="2">
        <v>39450</v>
      </c>
      <c r="BB384" s="38">
        <f t="shared" si="134"/>
        <v>0</v>
      </c>
      <c r="BC384" s="38"/>
    </row>
    <row r="385" spans="1:55" hidden="1" x14ac:dyDescent="0.25">
      <c r="A385" s="2">
        <v>39451</v>
      </c>
      <c r="B385" s="7">
        <v>484215</v>
      </c>
      <c r="C385" s="3">
        <v>18.9583333333333</v>
      </c>
      <c r="D385" s="7">
        <f t="shared" si="137"/>
        <v>359.41840277777652</v>
      </c>
      <c r="E385" s="7">
        <f t="shared" si="138"/>
        <v>6813.973885995335</v>
      </c>
      <c r="F385" s="7">
        <f t="shared" si="117"/>
        <v>129181.588255328</v>
      </c>
      <c r="H385" s="11">
        <v>673408</v>
      </c>
      <c r="I385" s="5">
        <v>0</v>
      </c>
      <c r="K385">
        <v>1</v>
      </c>
      <c r="L385">
        <v>0</v>
      </c>
      <c r="M385">
        <v>32</v>
      </c>
      <c r="N385" s="3">
        <v>20.2083333333333</v>
      </c>
      <c r="O385" s="3">
        <f t="shared" si="118"/>
        <v>383.11631944444315</v>
      </c>
      <c r="T385" s="37">
        <f t="shared" si="126"/>
        <v>50916.90500662</v>
      </c>
      <c r="U385" s="25">
        <f t="shared" si="119"/>
        <v>1141.4179215833315</v>
      </c>
      <c r="V385" s="25">
        <f t="shared" si="120"/>
        <v>150118.93490738663</v>
      </c>
      <c r="W385" s="25">
        <f t="shared" si="121"/>
        <v>-52387.542973912037</v>
      </c>
      <c r="X385" s="25">
        <f t="shared" si="122"/>
        <v>6247.6414481894917</v>
      </c>
      <c r="Y385" s="25">
        <f t="shared" si="123"/>
        <v>283196.11817728</v>
      </c>
      <c r="Z385" s="25">
        <f t="shared" si="127"/>
        <v>-10589.1577886</v>
      </c>
      <c r="AA385" s="25">
        <f t="shared" si="128"/>
        <v>0</v>
      </c>
      <c r="AB385" s="25">
        <f t="shared" si="124"/>
        <v>0</v>
      </c>
      <c r="AC385" s="25">
        <f t="shared" si="129"/>
        <v>12152.116154560001</v>
      </c>
      <c r="AD385" s="25">
        <f t="shared" si="130"/>
        <v>4707.6122209520754</v>
      </c>
      <c r="AE385" s="25">
        <f t="shared" si="131"/>
        <v>68553.332603792733</v>
      </c>
      <c r="AF385" s="25">
        <f t="shared" si="132"/>
        <v>514057.37767785217</v>
      </c>
      <c r="AG385" s="25">
        <f t="shared" si="125"/>
        <v>484215</v>
      </c>
      <c r="AH385" s="38">
        <f t="shared" si="133"/>
        <v>29842.377677852171</v>
      </c>
      <c r="AI385" s="38"/>
      <c r="AJ385" s="2">
        <v>39451</v>
      </c>
      <c r="BB385" s="38">
        <f t="shared" si="134"/>
        <v>0</v>
      </c>
      <c r="BC385" s="38"/>
    </row>
    <row r="386" spans="1:55" hidden="1" x14ac:dyDescent="0.25">
      <c r="A386" s="2">
        <v>39452</v>
      </c>
      <c r="B386" s="7">
        <v>567925</v>
      </c>
      <c r="C386" s="3">
        <v>31.5</v>
      </c>
      <c r="D386" s="7">
        <f t="shared" si="137"/>
        <v>992.25</v>
      </c>
      <c r="E386" s="7">
        <f t="shared" si="138"/>
        <v>31255.875</v>
      </c>
      <c r="F386" s="7">
        <f t="shared" si="117"/>
        <v>984560.0625</v>
      </c>
      <c r="H386" s="11">
        <v>484215</v>
      </c>
      <c r="I386" s="5">
        <v>0</v>
      </c>
      <c r="K386">
        <v>0</v>
      </c>
      <c r="L386">
        <v>1</v>
      </c>
      <c r="M386">
        <v>17</v>
      </c>
      <c r="N386" s="3">
        <v>9.5833333333333304</v>
      </c>
      <c r="O386" s="3">
        <f t="shared" si="118"/>
        <v>301.87499999999989</v>
      </c>
      <c r="T386" s="37">
        <f t="shared" si="126"/>
        <v>50916.90500662</v>
      </c>
      <c r="U386" s="25">
        <f t="shared" si="119"/>
        <v>1896.5097774000001</v>
      </c>
      <c r="V386" s="25">
        <f t="shared" si="120"/>
        <v>414434.85367094999</v>
      </c>
      <c r="W386" s="25">
        <f t="shared" si="121"/>
        <v>-240303.01878835875</v>
      </c>
      <c r="X386" s="25">
        <f t="shared" si="122"/>
        <v>47616.524442703128</v>
      </c>
      <c r="Y386" s="25">
        <f t="shared" si="123"/>
        <v>203632.57989689999</v>
      </c>
      <c r="Z386" s="25">
        <f t="shared" si="127"/>
        <v>0</v>
      </c>
      <c r="AA386" s="25">
        <f t="shared" si="128"/>
        <v>-10611.011341539999</v>
      </c>
      <c r="AB386" s="25">
        <f t="shared" si="124"/>
        <v>0</v>
      </c>
      <c r="AC386" s="25">
        <f t="shared" si="129"/>
        <v>6455.8117071100005</v>
      </c>
      <c r="AD386" s="25">
        <f t="shared" si="130"/>
        <v>2232.4758985958329</v>
      </c>
      <c r="AE386" s="25">
        <f t="shared" si="131"/>
        <v>54016.329322068726</v>
      </c>
      <c r="AF386" s="25">
        <f t="shared" si="132"/>
        <v>530287.9595924489</v>
      </c>
      <c r="AG386" s="25">
        <f t="shared" si="125"/>
        <v>567925</v>
      </c>
      <c r="AH386" s="38">
        <f t="shared" si="133"/>
        <v>-37637.040407551103</v>
      </c>
      <c r="AI386" s="38"/>
      <c r="AJ386" s="2">
        <v>39452</v>
      </c>
      <c r="BB386" s="38">
        <f t="shared" si="134"/>
        <v>0</v>
      </c>
      <c r="BC386" s="38"/>
    </row>
    <row r="387" spans="1:55" hidden="1" x14ac:dyDescent="0.25">
      <c r="A387" s="2">
        <v>39453</v>
      </c>
      <c r="B387" s="7">
        <v>641749</v>
      </c>
      <c r="C387" s="3">
        <v>37.4583333333333</v>
      </c>
      <c r="D387" s="7">
        <f t="shared" si="137"/>
        <v>1403.1267361111086</v>
      </c>
      <c r="E387" s="7">
        <f t="shared" si="138"/>
        <v>52558.788990161898</v>
      </c>
      <c r="F387" s="7">
        <f t="shared" si="117"/>
        <v>1968764.6375898125</v>
      </c>
      <c r="H387" s="11">
        <v>567925</v>
      </c>
      <c r="I387" s="5">
        <v>0</v>
      </c>
      <c r="K387">
        <v>0</v>
      </c>
      <c r="L387">
        <v>1</v>
      </c>
      <c r="M387">
        <v>21</v>
      </c>
      <c r="N387" s="3">
        <v>7.1666666666666696</v>
      </c>
      <c r="O387" s="3">
        <f t="shared" si="118"/>
        <v>268.45138888888874</v>
      </c>
      <c r="T387" s="37">
        <f t="shared" si="126"/>
        <v>50916.90500662</v>
      </c>
      <c r="U387" s="25">
        <f t="shared" si="119"/>
        <v>2255.2411241833315</v>
      </c>
      <c r="V387" s="25">
        <f t="shared" si="120"/>
        <v>586046.48381154437</v>
      </c>
      <c r="W387" s="25">
        <f t="shared" si="121"/>
        <v>-404085.1730497469</v>
      </c>
      <c r="X387" s="25">
        <f t="shared" si="122"/>
        <v>95215.856358915509</v>
      </c>
      <c r="Y387" s="25">
        <f t="shared" si="123"/>
        <v>238836.1222555</v>
      </c>
      <c r="Z387" s="25">
        <f t="shared" si="127"/>
        <v>0</v>
      </c>
      <c r="AA387" s="25">
        <f t="shared" si="128"/>
        <v>-10611.011341539999</v>
      </c>
      <c r="AB387" s="25">
        <f t="shared" si="124"/>
        <v>0</v>
      </c>
      <c r="AC387" s="25">
        <f t="shared" si="129"/>
        <v>7974.8262264300001</v>
      </c>
      <c r="AD387" s="25">
        <f t="shared" si="130"/>
        <v>1669.5037154716674</v>
      </c>
      <c r="AE387" s="25">
        <f t="shared" si="131"/>
        <v>48035.639351350597</v>
      </c>
      <c r="AF387" s="25">
        <f t="shared" si="132"/>
        <v>616254.39345872868</v>
      </c>
      <c r="AG387" s="25">
        <f t="shared" si="125"/>
        <v>641749</v>
      </c>
      <c r="AH387" s="38">
        <f t="shared" si="133"/>
        <v>-25494.606541271321</v>
      </c>
      <c r="AI387" s="38"/>
      <c r="AJ387" s="2">
        <v>39453</v>
      </c>
      <c r="BB387" s="38">
        <f t="shared" si="134"/>
        <v>0</v>
      </c>
      <c r="BC387" s="38"/>
    </row>
    <row r="388" spans="1:55" hidden="1" x14ac:dyDescent="0.25">
      <c r="A388" s="2">
        <v>39454</v>
      </c>
      <c r="B388" s="7">
        <v>696996</v>
      </c>
      <c r="C388" s="3">
        <v>41.0833333333333</v>
      </c>
      <c r="D388" s="7">
        <f t="shared" si="137"/>
        <v>1687.8402777777751</v>
      </c>
      <c r="E388" s="7">
        <f t="shared" si="138"/>
        <v>69342.104745370205</v>
      </c>
      <c r="F388" s="7">
        <f t="shared" si="117"/>
        <v>2848804.8032889571</v>
      </c>
      <c r="H388" s="11">
        <v>641749</v>
      </c>
      <c r="I388" s="5">
        <v>0</v>
      </c>
      <c r="K388">
        <v>0</v>
      </c>
      <c r="L388">
        <v>0</v>
      </c>
      <c r="M388">
        <v>10</v>
      </c>
      <c r="N388" s="3">
        <v>5.3333333333333304</v>
      </c>
      <c r="O388" s="3">
        <f t="shared" si="118"/>
        <v>219.1111111111108</v>
      </c>
      <c r="T388" s="37">
        <f t="shared" si="126"/>
        <v>50916.90500662</v>
      </c>
      <c r="U388" s="25">
        <f t="shared" si="119"/>
        <v>2473.4902652333312</v>
      </c>
      <c r="V388" s="25">
        <f t="shared" si="120"/>
        <v>704963.30414791417</v>
      </c>
      <c r="W388" s="25">
        <f t="shared" si="121"/>
        <v>-533119.5207125392</v>
      </c>
      <c r="X388" s="25">
        <f t="shared" si="122"/>
        <v>137777.45890266466</v>
      </c>
      <c r="Y388" s="25">
        <f t="shared" si="123"/>
        <v>269882.18976333999</v>
      </c>
      <c r="Z388" s="25">
        <f t="shared" si="127"/>
        <v>0</v>
      </c>
      <c r="AA388" s="25">
        <f t="shared" si="128"/>
        <v>0</v>
      </c>
      <c r="AB388" s="25">
        <f t="shared" si="124"/>
        <v>0</v>
      </c>
      <c r="AC388" s="25">
        <f t="shared" si="129"/>
        <v>3797.5362983000005</v>
      </c>
      <c r="AD388" s="25">
        <f t="shared" si="130"/>
        <v>1242.4213696533327</v>
      </c>
      <c r="AE388" s="25">
        <f t="shared" si="131"/>
        <v>39206.883431559945</v>
      </c>
      <c r="AF388" s="25">
        <f t="shared" si="132"/>
        <v>677140.66847274615</v>
      </c>
      <c r="AG388" s="25">
        <f t="shared" si="125"/>
        <v>696996</v>
      </c>
      <c r="AH388" s="38">
        <f t="shared" si="133"/>
        <v>-19855.331527253846</v>
      </c>
      <c r="AI388" s="38"/>
      <c r="AJ388" s="2">
        <v>39454</v>
      </c>
      <c r="BB388" s="38">
        <f t="shared" si="134"/>
        <v>0</v>
      </c>
      <c r="BC388" s="38"/>
    </row>
    <row r="389" spans="1:55" hidden="1" x14ac:dyDescent="0.25">
      <c r="A389" s="2">
        <v>39455</v>
      </c>
      <c r="B389" s="7">
        <v>687655</v>
      </c>
      <c r="C389" s="3">
        <v>31.6666666666667</v>
      </c>
      <c r="D389" s="7">
        <f t="shared" si="137"/>
        <v>1002.7777777777799</v>
      </c>
      <c r="E389" s="7">
        <f t="shared" si="138"/>
        <v>31754.62962962973</v>
      </c>
      <c r="F389" s="7">
        <f t="shared" si="117"/>
        <v>1005563.2716049425</v>
      </c>
      <c r="H389" s="11">
        <v>696996</v>
      </c>
      <c r="I389" s="5">
        <v>0</v>
      </c>
      <c r="K389">
        <v>0</v>
      </c>
      <c r="L389">
        <v>0</v>
      </c>
      <c r="M389">
        <v>25</v>
      </c>
      <c r="N389" s="3">
        <v>16.5416666666667</v>
      </c>
      <c r="O389" s="3">
        <f t="shared" si="118"/>
        <v>523.81944444444605</v>
      </c>
      <c r="T389" s="37">
        <f t="shared" si="126"/>
        <v>50916.90500662</v>
      </c>
      <c r="U389" s="25">
        <f t="shared" si="119"/>
        <v>1906.5442206666687</v>
      </c>
      <c r="V389" s="25">
        <f t="shared" si="120"/>
        <v>418832.00967277866</v>
      </c>
      <c r="W389" s="25">
        <f t="shared" si="121"/>
        <v>-244137.56967310261</v>
      </c>
      <c r="X389" s="25">
        <f t="shared" si="122"/>
        <v>48632.307895447739</v>
      </c>
      <c r="Y389" s="25">
        <f t="shared" si="123"/>
        <v>293115.85485335998</v>
      </c>
      <c r="Z389" s="25">
        <f t="shared" si="127"/>
        <v>0</v>
      </c>
      <c r="AA389" s="25">
        <f t="shared" si="128"/>
        <v>0</v>
      </c>
      <c r="AB389" s="25">
        <f t="shared" si="124"/>
        <v>0</v>
      </c>
      <c r="AC389" s="25">
        <f t="shared" si="129"/>
        <v>9493.8407457499998</v>
      </c>
      <c r="AD389" s="25">
        <f t="shared" si="130"/>
        <v>3853.4475293154246</v>
      </c>
      <c r="AE389" s="25">
        <f t="shared" si="131"/>
        <v>93730.198315244037</v>
      </c>
      <c r="AF389" s="25">
        <f t="shared" si="132"/>
        <v>676343.53856607981</v>
      </c>
      <c r="AG389" s="25">
        <f t="shared" si="125"/>
        <v>687655</v>
      </c>
      <c r="AH389" s="38">
        <f t="shared" si="133"/>
        <v>-11311.461433920194</v>
      </c>
      <c r="AI389" s="38"/>
      <c r="AJ389" s="2">
        <v>39455</v>
      </c>
      <c r="BB389" s="38">
        <f t="shared" si="134"/>
        <v>0</v>
      </c>
      <c r="BC389" s="38"/>
    </row>
    <row r="390" spans="1:55" hidden="1" x14ac:dyDescent="0.25">
      <c r="A390" s="2">
        <v>39456</v>
      </c>
      <c r="B390" s="7">
        <v>664282</v>
      </c>
      <c r="C390" s="3">
        <v>36.7083333333333</v>
      </c>
      <c r="D390" s="7">
        <f t="shared" si="137"/>
        <v>1347.5017361111086</v>
      </c>
      <c r="E390" s="7">
        <f t="shared" si="138"/>
        <v>49464.542896411898</v>
      </c>
      <c r="F390" s="7">
        <f t="shared" si="117"/>
        <v>1815760.9288224517</v>
      </c>
      <c r="H390" s="11">
        <v>687655</v>
      </c>
      <c r="I390" s="5">
        <v>0</v>
      </c>
      <c r="K390">
        <v>0</v>
      </c>
      <c r="L390">
        <v>0</v>
      </c>
      <c r="M390">
        <v>15</v>
      </c>
      <c r="N390" s="3">
        <v>7.1666666666666696</v>
      </c>
      <c r="O390" s="3">
        <f t="shared" si="118"/>
        <v>263.07638888888874</v>
      </c>
      <c r="T390" s="37">
        <f t="shared" si="126"/>
        <v>50916.90500662</v>
      </c>
      <c r="U390" s="25">
        <f t="shared" si="119"/>
        <v>2210.0861294833312</v>
      </c>
      <c r="V390" s="25">
        <f t="shared" si="120"/>
        <v>562813.48936916946</v>
      </c>
      <c r="W390" s="25">
        <f t="shared" si="121"/>
        <v>-380295.83177543565</v>
      </c>
      <c r="X390" s="25">
        <f t="shared" si="122"/>
        <v>87816.099740872451</v>
      </c>
      <c r="Y390" s="25">
        <f t="shared" si="123"/>
        <v>289187.57520729996</v>
      </c>
      <c r="Z390" s="25">
        <f t="shared" si="127"/>
        <v>0</v>
      </c>
      <c r="AA390" s="25">
        <f t="shared" si="128"/>
        <v>0</v>
      </c>
      <c r="AB390" s="25">
        <f t="shared" si="124"/>
        <v>0</v>
      </c>
      <c r="AC390" s="25">
        <f t="shared" si="129"/>
        <v>5696.3044474500002</v>
      </c>
      <c r="AD390" s="25">
        <f t="shared" si="130"/>
        <v>1669.5037154716674</v>
      </c>
      <c r="AE390" s="25">
        <f t="shared" si="131"/>
        <v>47073.857918286849</v>
      </c>
      <c r="AF390" s="25">
        <f t="shared" si="132"/>
        <v>667087.98975921795</v>
      </c>
      <c r="AG390" s="25">
        <f t="shared" si="125"/>
        <v>664282</v>
      </c>
      <c r="AH390" s="38">
        <f t="shared" si="133"/>
        <v>2805.9897592179477</v>
      </c>
      <c r="AI390" s="38"/>
      <c r="AJ390" s="2">
        <v>39456</v>
      </c>
      <c r="BB390" s="38">
        <f t="shared" si="134"/>
        <v>0</v>
      </c>
      <c r="BC390" s="38"/>
    </row>
    <row r="391" spans="1:55" hidden="1" x14ac:dyDescent="0.25">
      <c r="A391" s="2">
        <v>39457</v>
      </c>
      <c r="B391" s="7">
        <v>663014</v>
      </c>
      <c r="C391" s="3">
        <v>34.75</v>
      </c>
      <c r="D391" s="7">
        <f t="shared" si="137"/>
        <v>1207.5625</v>
      </c>
      <c r="E391" s="7">
        <f t="shared" si="138"/>
        <v>41962.796875</v>
      </c>
      <c r="F391" s="7">
        <f t="shared" si="117"/>
        <v>1458207.19140625</v>
      </c>
      <c r="H391" s="11">
        <v>664282</v>
      </c>
      <c r="I391" s="5">
        <v>0</v>
      </c>
      <c r="K391">
        <v>0</v>
      </c>
      <c r="L391">
        <v>0</v>
      </c>
      <c r="M391">
        <v>21</v>
      </c>
      <c r="N391" s="3">
        <v>8.5416666666666696</v>
      </c>
      <c r="O391" s="3">
        <f t="shared" si="118"/>
        <v>296.82291666666674</v>
      </c>
      <c r="T391" s="37">
        <f t="shared" si="126"/>
        <v>50916.90500662</v>
      </c>
      <c r="U391" s="25">
        <f t="shared" si="119"/>
        <v>2092.1814211000001</v>
      </c>
      <c r="V391" s="25">
        <f t="shared" si="120"/>
        <v>504364.81530463748</v>
      </c>
      <c r="W391" s="25">
        <f t="shared" si="121"/>
        <v>-322620.52384920296</v>
      </c>
      <c r="X391" s="25">
        <f t="shared" si="122"/>
        <v>70523.638949778324</v>
      </c>
      <c r="Y391" s="25">
        <f t="shared" si="123"/>
        <v>279358.25498812</v>
      </c>
      <c r="Z391" s="25">
        <f t="shared" si="127"/>
        <v>0</v>
      </c>
      <c r="AA391" s="25">
        <f t="shared" si="128"/>
        <v>0</v>
      </c>
      <c r="AB391" s="25">
        <f t="shared" si="124"/>
        <v>0</v>
      </c>
      <c r="AC391" s="25">
        <f t="shared" si="129"/>
        <v>7974.8262264300001</v>
      </c>
      <c r="AD391" s="25">
        <f t="shared" si="130"/>
        <v>1989.8154748354175</v>
      </c>
      <c r="AE391" s="25">
        <f t="shared" si="131"/>
        <v>53112.329331689078</v>
      </c>
      <c r="AF391" s="25">
        <f t="shared" si="132"/>
        <v>647712.24285400729</v>
      </c>
      <c r="AG391" s="25">
        <f t="shared" si="125"/>
        <v>663014</v>
      </c>
      <c r="AH391" s="38">
        <f t="shared" si="133"/>
        <v>-15301.757145992713</v>
      </c>
      <c r="AI391" s="38"/>
      <c r="AJ391" s="2">
        <v>39457</v>
      </c>
      <c r="BB391" s="38">
        <f t="shared" si="134"/>
        <v>0</v>
      </c>
      <c r="BC391" s="38"/>
    </row>
    <row r="392" spans="1:55" hidden="1" x14ac:dyDescent="0.25">
      <c r="A392" s="2">
        <v>39458</v>
      </c>
      <c r="B392" s="7">
        <v>603272</v>
      </c>
      <c r="C392" s="3">
        <v>32.5833333333333</v>
      </c>
      <c r="D392" s="7">
        <f t="shared" si="137"/>
        <v>1061.673611111109</v>
      </c>
      <c r="E392" s="7">
        <f t="shared" si="138"/>
        <v>34592.865162036935</v>
      </c>
      <c r="F392" s="7">
        <f t="shared" si="117"/>
        <v>1127150.8565297024</v>
      </c>
      <c r="H392" s="11">
        <v>663014</v>
      </c>
      <c r="I392" s="5">
        <v>0</v>
      </c>
      <c r="K392">
        <v>1</v>
      </c>
      <c r="L392">
        <v>0</v>
      </c>
      <c r="M392">
        <v>9</v>
      </c>
      <c r="N392" s="3">
        <v>6.5416666666666696</v>
      </c>
      <c r="O392" s="3">
        <f t="shared" si="118"/>
        <v>213.14930555555543</v>
      </c>
      <c r="T392" s="37">
        <f t="shared" si="126"/>
        <v>50916.90500662</v>
      </c>
      <c r="U392" s="25">
        <f t="shared" si="119"/>
        <v>1961.7336586333313</v>
      </c>
      <c r="V392" s="25">
        <f t="shared" si="120"/>
        <v>443431.13899434771</v>
      </c>
      <c r="W392" s="25">
        <f t="shared" si="121"/>
        <v>-265958.63743939728</v>
      </c>
      <c r="X392" s="25">
        <f t="shared" si="122"/>
        <v>54512.678662060134</v>
      </c>
      <c r="Y392" s="25">
        <f t="shared" si="123"/>
        <v>278825.00816323998</v>
      </c>
      <c r="Z392" s="25">
        <f t="shared" si="127"/>
        <v>-10589.1577886</v>
      </c>
      <c r="AA392" s="25">
        <f t="shared" si="128"/>
        <v>0</v>
      </c>
      <c r="AB392" s="25">
        <f t="shared" si="124"/>
        <v>0</v>
      </c>
      <c r="AC392" s="25">
        <f t="shared" si="129"/>
        <v>3417.7826684700003</v>
      </c>
      <c r="AD392" s="25">
        <f t="shared" si="130"/>
        <v>1523.9074612154175</v>
      </c>
      <c r="AE392" s="25">
        <f t="shared" si="131"/>
        <v>38140.101312328414</v>
      </c>
      <c r="AF392" s="25">
        <f t="shared" si="132"/>
        <v>596181.46069891774</v>
      </c>
      <c r="AG392" s="25">
        <f t="shared" si="125"/>
        <v>603272</v>
      </c>
      <c r="AH392" s="38">
        <f t="shared" si="133"/>
        <v>-7090.539301082259</v>
      </c>
      <c r="AI392" s="38"/>
      <c r="AJ392" s="2">
        <v>39458</v>
      </c>
      <c r="BB392" s="38">
        <f t="shared" si="134"/>
        <v>0</v>
      </c>
      <c r="BC392" s="38"/>
    </row>
    <row r="393" spans="1:55" hidden="1" x14ac:dyDescent="0.25">
      <c r="A393" s="2">
        <v>39459</v>
      </c>
      <c r="B393" s="7">
        <v>546948</v>
      </c>
      <c r="C393" s="3">
        <v>32</v>
      </c>
      <c r="D393" s="7">
        <f t="shared" si="137"/>
        <v>1024</v>
      </c>
      <c r="E393" s="7">
        <f t="shared" si="138"/>
        <v>32768</v>
      </c>
      <c r="F393" s="7">
        <f t="shared" si="117"/>
        <v>1048576</v>
      </c>
      <c r="H393" s="11">
        <v>603272</v>
      </c>
      <c r="I393" s="5">
        <v>0</v>
      </c>
      <c r="K393">
        <v>0</v>
      </c>
      <c r="L393">
        <v>1</v>
      </c>
      <c r="M393">
        <v>9</v>
      </c>
      <c r="N393" s="3">
        <v>5.2083333333333304</v>
      </c>
      <c r="O393" s="3">
        <f t="shared" si="118"/>
        <v>166.66666666666657</v>
      </c>
      <c r="T393" s="37">
        <f t="shared" si="126"/>
        <v>50916.90500662</v>
      </c>
      <c r="U393" s="25">
        <f t="shared" si="119"/>
        <v>1926.6131072000001</v>
      </c>
      <c r="V393" s="25">
        <f t="shared" si="120"/>
        <v>427695.93364479998</v>
      </c>
      <c r="W393" s="25">
        <f t="shared" si="121"/>
        <v>-251928.61564927999</v>
      </c>
      <c r="X393" s="25">
        <f t="shared" si="122"/>
        <v>50712.543232000004</v>
      </c>
      <c r="Y393" s="25">
        <f t="shared" si="123"/>
        <v>253701.00831151998</v>
      </c>
      <c r="Z393" s="25">
        <f t="shared" si="127"/>
        <v>0</v>
      </c>
      <c r="AA393" s="25">
        <f t="shared" si="128"/>
        <v>-10611.011341539999</v>
      </c>
      <c r="AB393" s="25">
        <f t="shared" si="124"/>
        <v>0</v>
      </c>
      <c r="AC393" s="25">
        <f t="shared" si="129"/>
        <v>3417.7826684700003</v>
      </c>
      <c r="AD393" s="25">
        <f t="shared" si="130"/>
        <v>1213.3021188020828</v>
      </c>
      <c r="AE393" s="25">
        <f t="shared" si="131"/>
        <v>29822.680094999982</v>
      </c>
      <c r="AF393" s="25">
        <f t="shared" si="132"/>
        <v>556867.14119359211</v>
      </c>
      <c r="AG393" s="25">
        <f t="shared" si="125"/>
        <v>546948</v>
      </c>
      <c r="AH393" s="38">
        <f t="shared" si="133"/>
        <v>9919.141193592106</v>
      </c>
      <c r="AI393" s="38"/>
      <c r="AJ393" s="2">
        <v>39459</v>
      </c>
      <c r="BB393" s="38">
        <f t="shared" si="134"/>
        <v>0</v>
      </c>
      <c r="BC393" s="38"/>
    </row>
    <row r="394" spans="1:55" hidden="1" x14ac:dyDescent="0.25">
      <c r="A394" s="2">
        <v>39460</v>
      </c>
      <c r="B394" s="7">
        <v>615610</v>
      </c>
      <c r="C394" s="3">
        <v>38.625</v>
      </c>
      <c r="D394" s="7">
        <f t="shared" ref="D394:D441" si="139">+C394^2</f>
        <v>1491.890625</v>
      </c>
      <c r="E394" s="7">
        <f t="shared" ref="E394:E441" si="140">+C394^3</f>
        <v>57624.275390625</v>
      </c>
      <c r="F394" s="7">
        <f t="shared" si="117"/>
        <v>2225737.6369628906</v>
      </c>
      <c r="H394" s="11">
        <v>546948</v>
      </c>
      <c r="I394" s="5">
        <v>0</v>
      </c>
      <c r="K394">
        <v>0</v>
      </c>
      <c r="L394">
        <v>1</v>
      </c>
      <c r="M394">
        <v>7</v>
      </c>
      <c r="N394" s="3">
        <v>4.375</v>
      </c>
      <c r="O394" s="3">
        <f t="shared" si="118"/>
        <v>168.984375</v>
      </c>
      <c r="T394" s="37">
        <f t="shared" si="126"/>
        <v>50916.90500662</v>
      </c>
      <c r="U394" s="25">
        <f t="shared" si="119"/>
        <v>2325.4822270499999</v>
      </c>
      <c r="V394" s="25">
        <f t="shared" si="120"/>
        <v>623120.65796415939</v>
      </c>
      <c r="W394" s="25">
        <f t="shared" si="121"/>
        <v>-443029.90499734588</v>
      </c>
      <c r="X394" s="25">
        <f t="shared" si="122"/>
        <v>107643.90577084552</v>
      </c>
      <c r="Y394" s="25">
        <f t="shared" si="123"/>
        <v>230014.41985367998</v>
      </c>
      <c r="Z394" s="25">
        <f t="shared" si="127"/>
        <v>0</v>
      </c>
      <c r="AA394" s="25">
        <f t="shared" si="128"/>
        <v>-10611.011341539999</v>
      </c>
      <c r="AB394" s="25">
        <f t="shared" si="124"/>
        <v>0</v>
      </c>
      <c r="AC394" s="25">
        <f t="shared" si="129"/>
        <v>2658.27540881</v>
      </c>
      <c r="AD394" s="25">
        <f t="shared" si="130"/>
        <v>1019.1737797937501</v>
      </c>
      <c r="AE394" s="25">
        <f t="shared" si="131"/>
        <v>30237.401740071095</v>
      </c>
      <c r="AF394" s="25">
        <f t="shared" si="132"/>
        <v>594295.30541214393</v>
      </c>
      <c r="AG394" s="25">
        <f t="shared" si="125"/>
        <v>615610</v>
      </c>
      <c r="AH394" s="38">
        <f t="shared" si="133"/>
        <v>-21314.694587856065</v>
      </c>
      <c r="AI394" s="38"/>
      <c r="AJ394" s="2">
        <v>39460</v>
      </c>
      <c r="BB394" s="38">
        <f t="shared" si="134"/>
        <v>0</v>
      </c>
      <c r="BC394" s="38"/>
    </row>
    <row r="395" spans="1:55" hidden="1" x14ac:dyDescent="0.25">
      <c r="A395" s="2">
        <v>39461</v>
      </c>
      <c r="B395" s="7">
        <v>658528</v>
      </c>
      <c r="C395" s="3">
        <v>40.5833333333333</v>
      </c>
      <c r="D395" s="7">
        <f t="shared" si="139"/>
        <v>1647.0069444444418</v>
      </c>
      <c r="E395" s="7">
        <f t="shared" si="140"/>
        <v>66841.031828703548</v>
      </c>
      <c r="F395" s="7">
        <f t="shared" si="117"/>
        <v>2712631.8750482169</v>
      </c>
      <c r="H395" s="11">
        <v>615610</v>
      </c>
      <c r="I395" s="5">
        <v>0</v>
      </c>
      <c r="K395">
        <v>0</v>
      </c>
      <c r="L395">
        <v>0</v>
      </c>
      <c r="M395">
        <v>13</v>
      </c>
      <c r="N395" s="3">
        <v>5.6666666666666696</v>
      </c>
      <c r="O395" s="3">
        <f t="shared" si="118"/>
        <v>229.97222222222214</v>
      </c>
      <c r="T395" s="37">
        <f t="shared" si="126"/>
        <v>50916.90500662</v>
      </c>
      <c r="U395" s="25">
        <f t="shared" si="119"/>
        <v>2443.3869354333315</v>
      </c>
      <c r="V395" s="25">
        <f t="shared" si="120"/>
        <v>687908.3718980808</v>
      </c>
      <c r="W395" s="25">
        <f t="shared" si="121"/>
        <v>-513890.64383467857</v>
      </c>
      <c r="X395" s="25">
        <f t="shared" si="122"/>
        <v>131191.6935309257</v>
      </c>
      <c r="Y395" s="25">
        <f t="shared" si="123"/>
        <v>258889.65131259998</v>
      </c>
      <c r="Z395" s="25">
        <f t="shared" si="127"/>
        <v>0</v>
      </c>
      <c r="AA395" s="25">
        <f t="shared" si="128"/>
        <v>0</v>
      </c>
      <c r="AB395" s="25">
        <f t="shared" si="124"/>
        <v>0</v>
      </c>
      <c r="AC395" s="25">
        <f t="shared" si="129"/>
        <v>4936.79718779</v>
      </c>
      <c r="AD395" s="25">
        <f t="shared" si="130"/>
        <v>1320.0727052566674</v>
      </c>
      <c r="AE395" s="25">
        <f t="shared" si="131"/>
        <v>41150.328084417488</v>
      </c>
      <c r="AF395" s="25">
        <f t="shared" si="132"/>
        <v>664866.56282644544</v>
      </c>
      <c r="AG395" s="25">
        <f t="shared" si="125"/>
        <v>658528</v>
      </c>
      <c r="AH395" s="38">
        <f t="shared" si="133"/>
        <v>6338.5628264454426</v>
      </c>
      <c r="AI395" s="38"/>
      <c r="AJ395" s="2">
        <v>39461</v>
      </c>
      <c r="BB395" s="38">
        <f t="shared" si="134"/>
        <v>0</v>
      </c>
      <c r="BC395" s="38"/>
    </row>
    <row r="396" spans="1:55" hidden="1" x14ac:dyDescent="0.25">
      <c r="A396" s="2">
        <v>39462</v>
      </c>
      <c r="B396" s="7">
        <v>802207</v>
      </c>
      <c r="C396" s="3">
        <v>45.7916666666667</v>
      </c>
      <c r="D396" s="7">
        <f t="shared" si="139"/>
        <v>2096.876736111114</v>
      </c>
      <c r="E396" s="7">
        <f t="shared" si="140"/>
        <v>96019.480541088167</v>
      </c>
      <c r="F396" s="7">
        <f t="shared" si="117"/>
        <v>4396892.0464439988</v>
      </c>
      <c r="H396" s="11">
        <v>658528</v>
      </c>
      <c r="I396" s="5">
        <v>0</v>
      </c>
      <c r="K396">
        <v>0</v>
      </c>
      <c r="L396">
        <v>0</v>
      </c>
      <c r="M396">
        <v>18</v>
      </c>
      <c r="N396" s="3">
        <v>8.7916666666666696</v>
      </c>
      <c r="O396" s="3">
        <f t="shared" si="118"/>
        <v>402.58506944444485</v>
      </c>
      <c r="T396" s="37">
        <f t="shared" si="126"/>
        <v>50916.90500662</v>
      </c>
      <c r="U396" s="25">
        <f t="shared" si="119"/>
        <v>2756.963287516669</v>
      </c>
      <c r="V396" s="25">
        <f t="shared" si="120"/>
        <v>875806.30213779665</v>
      </c>
      <c r="W396" s="25">
        <f t="shared" si="121"/>
        <v>-738221.8874535925</v>
      </c>
      <c r="X396" s="25">
        <f t="shared" si="122"/>
        <v>212647.98926518275</v>
      </c>
      <c r="Y396" s="25">
        <f t="shared" si="123"/>
        <v>276938.45827647997</v>
      </c>
      <c r="Z396" s="25">
        <f t="shared" si="127"/>
        <v>0</v>
      </c>
      <c r="AA396" s="25">
        <f t="shared" si="128"/>
        <v>0</v>
      </c>
      <c r="AB396" s="25">
        <f t="shared" si="124"/>
        <v>0</v>
      </c>
      <c r="AC396" s="25">
        <f t="shared" si="129"/>
        <v>6835.5653369400006</v>
      </c>
      <c r="AD396" s="25">
        <f t="shared" si="130"/>
        <v>2048.0539765379176</v>
      </c>
      <c r="AE396" s="25">
        <f t="shared" si="131"/>
        <v>72036.994422390228</v>
      </c>
      <c r="AF396" s="25">
        <f t="shared" si="132"/>
        <v>761765.34425587172</v>
      </c>
      <c r="AG396" s="25">
        <f t="shared" si="125"/>
        <v>802207</v>
      </c>
      <c r="AH396" s="38">
        <f t="shared" si="133"/>
        <v>-40441.655744128278</v>
      </c>
      <c r="AI396" s="38"/>
      <c r="AJ396" s="2">
        <v>39462</v>
      </c>
      <c r="BB396" s="38">
        <f t="shared" si="134"/>
        <v>0</v>
      </c>
      <c r="BC396" s="38"/>
    </row>
    <row r="397" spans="1:55" hidden="1" x14ac:dyDescent="0.25">
      <c r="A397" s="2">
        <v>39463</v>
      </c>
      <c r="B397" s="7">
        <v>874365</v>
      </c>
      <c r="C397" s="3">
        <v>50.7083333333333</v>
      </c>
      <c r="D397" s="7">
        <f t="shared" si="139"/>
        <v>2571.3350694444412</v>
      </c>
      <c r="E397" s="7">
        <f t="shared" si="140"/>
        <v>130388.11581307845</v>
      </c>
      <c r="F397" s="7">
        <f t="shared" si="117"/>
        <v>6611764.0393548487</v>
      </c>
      <c r="H397" s="11">
        <v>802207</v>
      </c>
      <c r="I397" s="5">
        <v>0</v>
      </c>
      <c r="K397">
        <v>0</v>
      </c>
      <c r="L397">
        <v>0</v>
      </c>
      <c r="M397">
        <v>12</v>
      </c>
      <c r="N397" s="3">
        <v>5.9166666666666696</v>
      </c>
      <c r="O397" s="3">
        <f t="shared" si="118"/>
        <v>300.02430555555549</v>
      </c>
      <c r="T397" s="37">
        <f t="shared" si="126"/>
        <v>50916.90500662</v>
      </c>
      <c r="U397" s="25">
        <f t="shared" si="119"/>
        <v>3052.9793638833316</v>
      </c>
      <c r="V397" s="25">
        <f t="shared" si="120"/>
        <v>1073974.1730856025</v>
      </c>
      <c r="W397" s="25">
        <f t="shared" si="121"/>
        <v>-1002456.5891695204</v>
      </c>
      <c r="X397" s="25">
        <f t="shared" si="122"/>
        <v>319766.39717632841</v>
      </c>
      <c r="Y397" s="25">
        <f t="shared" si="123"/>
        <v>337361.46344362001</v>
      </c>
      <c r="Z397" s="25">
        <f t="shared" si="127"/>
        <v>0</v>
      </c>
      <c r="AA397" s="25">
        <f t="shared" si="128"/>
        <v>0</v>
      </c>
      <c r="AB397" s="25">
        <f t="shared" si="124"/>
        <v>0</v>
      </c>
      <c r="AC397" s="25">
        <f t="shared" si="129"/>
        <v>4557.0435579599998</v>
      </c>
      <c r="AD397" s="25">
        <f t="shared" si="130"/>
        <v>1378.3112069591675</v>
      </c>
      <c r="AE397" s="25">
        <f t="shared" si="131"/>
        <v>53685.173311847175</v>
      </c>
      <c r="AF397" s="25">
        <f t="shared" si="132"/>
        <v>842235.85698330007</v>
      </c>
      <c r="AG397" s="25">
        <f t="shared" si="125"/>
        <v>874365</v>
      </c>
      <c r="AH397" s="38">
        <f t="shared" si="133"/>
        <v>-32129.143016699934</v>
      </c>
      <c r="AI397" s="38"/>
      <c r="AJ397" s="2">
        <v>39463</v>
      </c>
      <c r="BB397" s="38">
        <f t="shared" si="134"/>
        <v>0</v>
      </c>
      <c r="BC397" s="38"/>
    </row>
    <row r="398" spans="1:55" hidden="1" x14ac:dyDescent="0.25">
      <c r="A398" s="2">
        <v>39464</v>
      </c>
      <c r="B398" s="7">
        <v>845541</v>
      </c>
      <c r="C398" s="3">
        <v>44.9583333333333</v>
      </c>
      <c r="D398" s="7">
        <f t="shared" si="139"/>
        <v>2021.2517361111081</v>
      </c>
      <c r="E398" s="7">
        <f t="shared" si="140"/>
        <v>90872.109302661833</v>
      </c>
      <c r="F398" s="7">
        <f t="shared" si="117"/>
        <v>4085458.5807321686</v>
      </c>
      <c r="H398" s="11">
        <v>874365</v>
      </c>
      <c r="I398" s="5">
        <v>0</v>
      </c>
      <c r="K398">
        <v>0</v>
      </c>
      <c r="L398">
        <v>0</v>
      </c>
      <c r="M398">
        <v>10</v>
      </c>
      <c r="N398" s="3">
        <v>5.8333333333333304</v>
      </c>
      <c r="O398" s="3">
        <f t="shared" si="118"/>
        <v>262.25694444444412</v>
      </c>
      <c r="T398" s="37">
        <f t="shared" si="126"/>
        <v>50916.90500662</v>
      </c>
      <c r="U398" s="25">
        <f t="shared" si="119"/>
        <v>2706.7910711833315</v>
      </c>
      <c r="V398" s="25">
        <f t="shared" si="120"/>
        <v>844219.87149141915</v>
      </c>
      <c r="W398" s="25">
        <f t="shared" si="121"/>
        <v>-698647.60430144204</v>
      </c>
      <c r="X398" s="25">
        <f t="shared" si="122"/>
        <v>197586.05470459507</v>
      </c>
      <c r="Y398" s="25">
        <f t="shared" si="123"/>
        <v>367706.90854589996</v>
      </c>
      <c r="Z398" s="25">
        <f t="shared" si="127"/>
        <v>0</v>
      </c>
      <c r="AA398" s="25">
        <f t="shared" si="128"/>
        <v>0</v>
      </c>
      <c r="AB398" s="25">
        <f t="shared" si="124"/>
        <v>0</v>
      </c>
      <c r="AC398" s="25">
        <f t="shared" si="129"/>
        <v>3797.5362983000005</v>
      </c>
      <c r="AD398" s="25">
        <f t="shared" si="130"/>
        <v>1358.8983730583327</v>
      </c>
      <c r="AE398" s="25">
        <f t="shared" si="131"/>
        <v>46927.229741153067</v>
      </c>
      <c r="AF398" s="25">
        <f t="shared" si="132"/>
        <v>816572.59093078692</v>
      </c>
      <c r="AG398" s="25">
        <f t="shared" si="125"/>
        <v>845541</v>
      </c>
      <c r="AH398" s="38">
        <f t="shared" si="133"/>
        <v>-28968.409069213085</v>
      </c>
      <c r="AI398" s="38"/>
      <c r="AJ398" s="2">
        <v>39464</v>
      </c>
      <c r="BB398" s="38">
        <f t="shared" si="134"/>
        <v>0</v>
      </c>
      <c r="BC398" s="38"/>
    </row>
    <row r="399" spans="1:55" hidden="1" x14ac:dyDescent="0.25">
      <c r="A399" s="2">
        <v>39465</v>
      </c>
      <c r="B399" s="7">
        <v>735120</v>
      </c>
      <c r="C399" s="3">
        <v>41.875</v>
      </c>
      <c r="D399" s="7">
        <f t="shared" si="139"/>
        <v>1753.515625</v>
      </c>
      <c r="E399" s="7">
        <f t="shared" si="140"/>
        <v>73428.466796875</v>
      </c>
      <c r="F399" s="7">
        <f t="shared" si="117"/>
        <v>3074817.0471191406</v>
      </c>
      <c r="H399" s="11">
        <v>845541</v>
      </c>
      <c r="I399" s="5">
        <v>0</v>
      </c>
      <c r="K399">
        <v>1</v>
      </c>
      <c r="L399">
        <v>0</v>
      </c>
      <c r="M399">
        <v>10</v>
      </c>
      <c r="N399" s="3">
        <v>4.875</v>
      </c>
      <c r="O399" s="3">
        <f t="shared" si="118"/>
        <v>204.140625</v>
      </c>
      <c r="T399" s="37">
        <f t="shared" si="126"/>
        <v>50916.90500662</v>
      </c>
      <c r="U399" s="25">
        <f t="shared" si="119"/>
        <v>2521.1538707499999</v>
      </c>
      <c r="V399" s="25">
        <f t="shared" si="120"/>
        <v>732394.0453077344</v>
      </c>
      <c r="W399" s="25">
        <f t="shared" si="121"/>
        <v>-564536.49869951908</v>
      </c>
      <c r="X399" s="25">
        <f t="shared" si="122"/>
        <v>148708.1455540848</v>
      </c>
      <c r="Y399" s="25">
        <f t="shared" si="123"/>
        <v>355585.21573806001</v>
      </c>
      <c r="Z399" s="25">
        <f t="shared" si="127"/>
        <v>-10589.1577886</v>
      </c>
      <c r="AA399" s="25">
        <f t="shared" si="128"/>
        <v>0</v>
      </c>
      <c r="AB399" s="25">
        <f t="shared" si="124"/>
        <v>0</v>
      </c>
      <c r="AC399" s="25">
        <f t="shared" si="129"/>
        <v>3797.5362983000005</v>
      </c>
      <c r="AD399" s="25">
        <f t="shared" si="130"/>
        <v>1135.6507831987501</v>
      </c>
      <c r="AE399" s="25">
        <f t="shared" si="131"/>
        <v>36528.123322610154</v>
      </c>
      <c r="AF399" s="25">
        <f t="shared" si="132"/>
        <v>756461.11939323903</v>
      </c>
      <c r="AG399" s="25">
        <f t="shared" si="125"/>
        <v>735120</v>
      </c>
      <c r="AH399" s="38">
        <f t="shared" si="133"/>
        <v>21341.119393239031</v>
      </c>
      <c r="AI399" s="38"/>
      <c r="AJ399" s="2">
        <v>39465</v>
      </c>
      <c r="BB399" s="38">
        <f t="shared" si="134"/>
        <v>0</v>
      </c>
      <c r="BC399" s="38"/>
    </row>
    <row r="400" spans="1:55" hidden="1" x14ac:dyDescent="0.25">
      <c r="A400" s="2">
        <v>39466</v>
      </c>
      <c r="B400" s="7">
        <v>647985</v>
      </c>
      <c r="C400" s="3">
        <v>34.9166666666667</v>
      </c>
      <c r="D400" s="7">
        <f t="shared" si="139"/>
        <v>1219.1736111111134</v>
      </c>
      <c r="E400" s="7">
        <f t="shared" si="140"/>
        <v>42569.47858796308</v>
      </c>
      <c r="F400" s="7">
        <f t="shared" si="117"/>
        <v>1486384.2940297122</v>
      </c>
      <c r="H400" s="11">
        <v>735120</v>
      </c>
      <c r="I400" s="5">
        <v>0</v>
      </c>
      <c r="K400">
        <v>0</v>
      </c>
      <c r="L400">
        <v>1</v>
      </c>
      <c r="M400">
        <v>17</v>
      </c>
      <c r="N400" s="3">
        <v>10.375</v>
      </c>
      <c r="O400" s="3">
        <f t="shared" si="118"/>
        <v>362.26041666666703</v>
      </c>
      <c r="T400" s="37">
        <f t="shared" si="126"/>
        <v>50916.90500662</v>
      </c>
      <c r="U400" s="25">
        <f t="shared" si="119"/>
        <v>2102.2158643666689</v>
      </c>
      <c r="V400" s="25">
        <f t="shared" si="120"/>
        <v>509214.44910084951</v>
      </c>
      <c r="W400" s="25">
        <f t="shared" si="121"/>
        <v>-327284.84526297625</v>
      </c>
      <c r="X400" s="25">
        <f t="shared" si="122"/>
        <v>71886.375208232479</v>
      </c>
      <c r="Y400" s="25">
        <f t="shared" si="123"/>
        <v>309148.58509919996</v>
      </c>
      <c r="Z400" s="25">
        <f t="shared" si="127"/>
        <v>0</v>
      </c>
      <c r="AA400" s="25">
        <f t="shared" si="128"/>
        <v>-10611.011341539999</v>
      </c>
      <c r="AB400" s="25">
        <f t="shared" si="124"/>
        <v>0</v>
      </c>
      <c r="AC400" s="25">
        <f t="shared" si="129"/>
        <v>6455.8117071100005</v>
      </c>
      <c r="AD400" s="25">
        <f t="shared" si="130"/>
        <v>2416.8978206537499</v>
      </c>
      <c r="AE400" s="25">
        <f t="shared" si="131"/>
        <v>64821.459103988505</v>
      </c>
      <c r="AF400" s="25">
        <f t="shared" si="132"/>
        <v>679066.84230650461</v>
      </c>
      <c r="AG400" s="25">
        <f t="shared" si="125"/>
        <v>647985</v>
      </c>
      <c r="AH400" s="38">
        <f t="shared" si="133"/>
        <v>31081.842306504608</v>
      </c>
      <c r="AI400" s="38"/>
      <c r="AJ400" s="2">
        <v>39466</v>
      </c>
      <c r="BB400" s="38">
        <f t="shared" si="134"/>
        <v>0</v>
      </c>
      <c r="BC400" s="38"/>
    </row>
    <row r="401" spans="1:55" hidden="1" x14ac:dyDescent="0.25">
      <c r="A401" s="2">
        <v>39467</v>
      </c>
      <c r="B401" s="7">
        <v>602726</v>
      </c>
      <c r="C401" s="3">
        <v>35.5833333333333</v>
      </c>
      <c r="D401" s="7">
        <f t="shared" si="139"/>
        <v>1266.1736111111088</v>
      </c>
      <c r="E401" s="7">
        <f t="shared" si="140"/>
        <v>45054.677662036913</v>
      </c>
      <c r="F401" s="7">
        <f t="shared" si="117"/>
        <v>1603195.6134741453</v>
      </c>
      <c r="H401" s="11">
        <v>647985</v>
      </c>
      <c r="I401" s="5">
        <v>0</v>
      </c>
      <c r="K401">
        <v>0</v>
      </c>
      <c r="L401">
        <v>1</v>
      </c>
      <c r="M401">
        <v>10</v>
      </c>
      <c r="N401" s="3">
        <v>4.875</v>
      </c>
      <c r="O401" s="3">
        <f t="shared" si="118"/>
        <v>173.46874999999983</v>
      </c>
      <c r="T401" s="37">
        <f t="shared" si="126"/>
        <v>50916.90500662</v>
      </c>
      <c r="U401" s="25">
        <f t="shared" si="119"/>
        <v>2142.3536374333312</v>
      </c>
      <c r="V401" s="25">
        <f t="shared" si="120"/>
        <v>528845.02418024768</v>
      </c>
      <c r="W401" s="25">
        <f t="shared" si="121"/>
        <v>-346391.68005131528</v>
      </c>
      <c r="X401" s="25">
        <f t="shared" si="122"/>
        <v>77535.750253353457</v>
      </c>
      <c r="Y401" s="25">
        <f t="shared" si="123"/>
        <v>272504.68755510001</v>
      </c>
      <c r="Z401" s="25">
        <f t="shared" si="127"/>
        <v>0</v>
      </c>
      <c r="AA401" s="25">
        <f t="shared" si="128"/>
        <v>-10611.011341539999</v>
      </c>
      <c r="AB401" s="25">
        <f t="shared" si="124"/>
        <v>0</v>
      </c>
      <c r="AC401" s="25">
        <f t="shared" si="129"/>
        <v>3797.5362983000005</v>
      </c>
      <c r="AD401" s="25">
        <f t="shared" si="130"/>
        <v>1135.6507831987501</v>
      </c>
      <c r="AE401" s="25">
        <f t="shared" si="131"/>
        <v>31039.818226377156</v>
      </c>
      <c r="AF401" s="25">
        <f t="shared" si="132"/>
        <v>610915.03454777505</v>
      </c>
      <c r="AG401" s="25">
        <f t="shared" si="125"/>
        <v>602726</v>
      </c>
      <c r="AH401" s="38">
        <f t="shared" si="133"/>
        <v>8189.0345477750525</v>
      </c>
      <c r="AI401" s="38"/>
      <c r="AJ401" s="2">
        <v>39467</v>
      </c>
      <c r="BB401" s="38">
        <f t="shared" si="134"/>
        <v>0</v>
      </c>
      <c r="BC401" s="38"/>
    </row>
    <row r="402" spans="1:55" hidden="1" x14ac:dyDescent="0.25">
      <c r="A402" s="2">
        <v>39468</v>
      </c>
      <c r="B402" s="7">
        <v>735743</v>
      </c>
      <c r="C402" s="3">
        <v>48.2083333333333</v>
      </c>
      <c r="D402" s="7">
        <f t="shared" si="139"/>
        <v>2324.0434027777746</v>
      </c>
      <c r="E402" s="7">
        <f t="shared" si="140"/>
        <v>112038.25904224515</v>
      </c>
      <c r="F402" s="7">
        <f t="shared" si="117"/>
        <v>5401177.7379948981</v>
      </c>
      <c r="H402" s="11">
        <v>602726</v>
      </c>
      <c r="I402" s="5">
        <v>0</v>
      </c>
      <c r="K402">
        <v>0</v>
      </c>
      <c r="L402">
        <v>0</v>
      </c>
      <c r="M402">
        <v>14</v>
      </c>
      <c r="N402" s="3">
        <v>5.8333333333333304</v>
      </c>
      <c r="O402" s="3">
        <f t="shared" si="118"/>
        <v>281.21527777777743</v>
      </c>
      <c r="T402" s="37">
        <f t="shared" si="126"/>
        <v>50916.90500662</v>
      </c>
      <c r="U402" s="25">
        <f t="shared" si="119"/>
        <v>2902.4627148833315</v>
      </c>
      <c r="V402" s="25">
        <f t="shared" si="120"/>
        <v>970687.41502156085</v>
      </c>
      <c r="W402" s="25">
        <f t="shared" si="121"/>
        <v>-861378.28064783465</v>
      </c>
      <c r="X402" s="25">
        <f t="shared" si="122"/>
        <v>261218.50923708177</v>
      </c>
      <c r="Y402" s="25">
        <f t="shared" si="123"/>
        <v>253471.39256516</v>
      </c>
      <c r="Z402" s="25">
        <f t="shared" si="127"/>
        <v>0</v>
      </c>
      <c r="AA402" s="25">
        <f t="shared" si="128"/>
        <v>0</v>
      </c>
      <c r="AB402" s="25">
        <f t="shared" si="124"/>
        <v>0</v>
      </c>
      <c r="AC402" s="25">
        <f t="shared" si="129"/>
        <v>5316.5508176200001</v>
      </c>
      <c r="AD402" s="25">
        <f t="shared" si="130"/>
        <v>1358.8983730583327</v>
      </c>
      <c r="AE402" s="25">
        <f t="shared" si="131"/>
        <v>50319.559601959314</v>
      </c>
      <c r="AF402" s="25">
        <f t="shared" si="132"/>
        <v>734813.41269010887</v>
      </c>
      <c r="AG402" s="25">
        <f t="shared" si="125"/>
        <v>735743</v>
      </c>
      <c r="AH402" s="38">
        <f t="shared" si="133"/>
        <v>-929.58730989112519</v>
      </c>
      <c r="AI402" s="38"/>
      <c r="AJ402" s="2">
        <v>39468</v>
      </c>
      <c r="BB402" s="38">
        <f t="shared" si="134"/>
        <v>0</v>
      </c>
      <c r="BC402" s="38"/>
    </row>
    <row r="403" spans="1:55" hidden="1" x14ac:dyDescent="0.25">
      <c r="A403" s="2">
        <v>39469</v>
      </c>
      <c r="B403" s="7">
        <v>798860</v>
      </c>
      <c r="C403" s="3">
        <v>53.2083333333333</v>
      </c>
      <c r="D403" s="7">
        <f t="shared" si="139"/>
        <v>2831.1267361111077</v>
      </c>
      <c r="E403" s="7">
        <f t="shared" si="140"/>
        <v>150639.53508391176</v>
      </c>
      <c r="F403" s="7">
        <f t="shared" si="117"/>
        <v>8015278.5959231332</v>
      </c>
      <c r="H403" s="11">
        <v>735743</v>
      </c>
      <c r="I403" s="5">
        <v>0</v>
      </c>
      <c r="K403">
        <v>0</v>
      </c>
      <c r="L403">
        <v>0</v>
      </c>
      <c r="M403">
        <v>8</v>
      </c>
      <c r="N403" s="3">
        <v>3.9583333333333299</v>
      </c>
      <c r="O403" s="3">
        <f t="shared" si="118"/>
        <v>210.61631944444414</v>
      </c>
      <c r="T403" s="37">
        <f t="shared" si="126"/>
        <v>50916.90500662</v>
      </c>
      <c r="U403" s="25">
        <f t="shared" si="119"/>
        <v>3203.4960128833313</v>
      </c>
      <c r="V403" s="25">
        <f t="shared" si="120"/>
        <v>1182481.828777144</v>
      </c>
      <c r="W403" s="25">
        <f t="shared" si="121"/>
        <v>-1158154.587882722</v>
      </c>
      <c r="X403" s="25">
        <f t="shared" si="122"/>
        <v>387644.9225542795</v>
      </c>
      <c r="Y403" s="25">
        <f t="shared" si="123"/>
        <v>309410.58255337999</v>
      </c>
      <c r="Z403" s="25">
        <f t="shared" si="127"/>
        <v>0</v>
      </c>
      <c r="AA403" s="25">
        <f t="shared" si="128"/>
        <v>0</v>
      </c>
      <c r="AB403" s="25">
        <f t="shared" si="124"/>
        <v>0</v>
      </c>
      <c r="AC403" s="25">
        <f t="shared" si="129"/>
        <v>3038.0290386400002</v>
      </c>
      <c r="AD403" s="25">
        <f t="shared" si="130"/>
        <v>922.10961028958263</v>
      </c>
      <c r="AE403" s="25">
        <f t="shared" si="131"/>
        <v>37686.858705467916</v>
      </c>
      <c r="AF403" s="25">
        <f t="shared" si="132"/>
        <v>817150.14437598223</v>
      </c>
      <c r="AG403" s="25">
        <f t="shared" si="125"/>
        <v>798860</v>
      </c>
      <c r="AH403" s="38">
        <f t="shared" si="133"/>
        <v>18290.144375982229</v>
      </c>
      <c r="AI403" s="38"/>
      <c r="AJ403" s="2">
        <v>39469</v>
      </c>
      <c r="BB403" s="38">
        <f t="shared" si="134"/>
        <v>0</v>
      </c>
      <c r="BC403" s="38"/>
    </row>
    <row r="404" spans="1:55" hidden="1" x14ac:dyDescent="0.25">
      <c r="A404" s="2">
        <v>39470</v>
      </c>
      <c r="B404" s="7">
        <v>805385</v>
      </c>
      <c r="C404" s="3">
        <v>54.5833333333333</v>
      </c>
      <c r="D404" s="7">
        <f t="shared" si="139"/>
        <v>2979.3402777777742</v>
      </c>
      <c r="E404" s="7">
        <f t="shared" si="140"/>
        <v>162622.32349537007</v>
      </c>
      <c r="F404" s="7">
        <f t="shared" si="117"/>
        <v>8876468.4907889441</v>
      </c>
      <c r="H404" s="11">
        <v>798860</v>
      </c>
      <c r="I404" s="5">
        <v>0</v>
      </c>
      <c r="K404">
        <v>0</v>
      </c>
      <c r="L404">
        <v>0</v>
      </c>
      <c r="M404">
        <v>8</v>
      </c>
      <c r="N404" s="3">
        <v>3.7916666666666701</v>
      </c>
      <c r="O404" s="3">
        <f t="shared" si="118"/>
        <v>206.96180555555563</v>
      </c>
      <c r="T404" s="37">
        <f t="shared" si="126"/>
        <v>50916.90500662</v>
      </c>
      <c r="U404" s="25">
        <f t="shared" si="119"/>
        <v>3286.2801698333315</v>
      </c>
      <c r="V404" s="25">
        <f t="shared" si="120"/>
        <v>1244386.4470212138</v>
      </c>
      <c r="W404" s="25">
        <f t="shared" si="121"/>
        <v>-1250281.2753862904</v>
      </c>
      <c r="X404" s="25">
        <f t="shared" si="122"/>
        <v>429294.86473714845</v>
      </c>
      <c r="Y404" s="25">
        <f t="shared" si="123"/>
        <v>335953.9105076</v>
      </c>
      <c r="Z404" s="25">
        <f t="shared" si="127"/>
        <v>0</v>
      </c>
      <c r="AA404" s="25">
        <f t="shared" si="128"/>
        <v>0</v>
      </c>
      <c r="AB404" s="25">
        <f t="shared" si="124"/>
        <v>0</v>
      </c>
      <c r="AC404" s="25">
        <f t="shared" si="129"/>
        <v>3038.0290386400002</v>
      </c>
      <c r="AD404" s="25">
        <f t="shared" si="130"/>
        <v>883.28394248791744</v>
      </c>
      <c r="AE404" s="25">
        <f t="shared" si="131"/>
        <v>37032.934313801576</v>
      </c>
      <c r="AF404" s="25">
        <f t="shared" si="132"/>
        <v>854511.37935105467</v>
      </c>
      <c r="AG404" s="25">
        <f t="shared" si="125"/>
        <v>805385</v>
      </c>
      <c r="AH404" s="38">
        <f t="shared" si="133"/>
        <v>49126.379351054667</v>
      </c>
      <c r="AI404" s="38"/>
      <c r="AJ404" s="2">
        <v>39470</v>
      </c>
      <c r="BB404" s="38">
        <f t="shared" si="134"/>
        <v>0</v>
      </c>
      <c r="BC404" s="38"/>
    </row>
    <row r="405" spans="1:55" hidden="1" x14ac:dyDescent="0.25">
      <c r="A405" s="2">
        <v>39471</v>
      </c>
      <c r="B405" s="7">
        <v>785189</v>
      </c>
      <c r="C405" s="3">
        <v>50.125</v>
      </c>
      <c r="D405" s="7">
        <f t="shared" si="139"/>
        <v>2512.515625</v>
      </c>
      <c r="E405" s="7">
        <f t="shared" si="140"/>
        <v>125939.845703125</v>
      </c>
      <c r="F405" s="7">
        <f t="shared" ref="F405:F468" si="141">+C405^4</f>
        <v>6312734.7658691406</v>
      </c>
      <c r="H405" s="11">
        <v>805385</v>
      </c>
      <c r="I405" s="5">
        <v>0</v>
      </c>
      <c r="K405">
        <v>0</v>
      </c>
      <c r="L405">
        <v>0</v>
      </c>
      <c r="M405">
        <v>8</v>
      </c>
      <c r="N405" s="3">
        <v>3.6666666666666701</v>
      </c>
      <c r="O405" s="3">
        <f t="shared" ref="O405:O468" si="142">+C405*N405</f>
        <v>183.79166666666683</v>
      </c>
      <c r="T405" s="37">
        <f t="shared" si="126"/>
        <v>50916.90500662</v>
      </c>
      <c r="U405" s="25">
        <f t="shared" ref="U405:U468" si="143">+$U$20*C405</f>
        <v>3017.8588124500002</v>
      </c>
      <c r="V405" s="25">
        <f t="shared" ref="V405:V468" si="144">+$V$20*D405</f>
        <v>1049406.9492495344</v>
      </c>
      <c r="W405" s="25">
        <f t="shared" ref="W405:W468" si="145">+$W$20*E405</f>
        <v>-968257.17111426406</v>
      </c>
      <c r="X405" s="25">
        <f t="shared" ref="X405:X468" si="146">+$X$20*F405</f>
        <v>305304.36966542073</v>
      </c>
      <c r="Y405" s="25">
        <f t="shared" ref="Y405:Y468" si="147">+H405*$Y$20</f>
        <v>338697.9448391</v>
      </c>
      <c r="Z405" s="25">
        <f t="shared" si="127"/>
        <v>0</v>
      </c>
      <c r="AA405" s="25">
        <f t="shared" si="128"/>
        <v>0</v>
      </c>
      <c r="AB405" s="25">
        <f t="shared" ref="AB405:AB468" si="148">+$AB$20*I405</f>
        <v>0</v>
      </c>
      <c r="AC405" s="25">
        <f t="shared" si="129"/>
        <v>3038.0290386400002</v>
      </c>
      <c r="AD405" s="25">
        <f t="shared" si="130"/>
        <v>854.1646916366675</v>
      </c>
      <c r="AE405" s="25">
        <f t="shared" si="131"/>
        <v>32886.960474761276</v>
      </c>
      <c r="AF405" s="25">
        <f t="shared" si="132"/>
        <v>815866.01066389913</v>
      </c>
      <c r="AG405" s="25">
        <f t="shared" ref="AG405:AG468" si="149">+B405</f>
        <v>785189</v>
      </c>
      <c r="AH405" s="38">
        <f t="shared" si="133"/>
        <v>30677.010663899127</v>
      </c>
      <c r="AI405" s="38"/>
      <c r="AJ405" s="2">
        <v>39471</v>
      </c>
      <c r="BB405" s="38">
        <f t="shared" si="134"/>
        <v>0</v>
      </c>
      <c r="BC405" s="38"/>
    </row>
    <row r="406" spans="1:55" hidden="1" x14ac:dyDescent="0.25">
      <c r="A406" s="2">
        <v>39472</v>
      </c>
      <c r="B406" s="7">
        <v>660959</v>
      </c>
      <c r="C406" s="3">
        <v>43.7916666666667</v>
      </c>
      <c r="D406" s="7">
        <f t="shared" si="139"/>
        <v>1917.7100694444473</v>
      </c>
      <c r="E406" s="7">
        <f t="shared" si="140"/>
        <v>83979.720124421481</v>
      </c>
      <c r="F406" s="7">
        <f t="shared" si="141"/>
        <v>3677611.9104486271</v>
      </c>
      <c r="H406" s="11">
        <v>785189</v>
      </c>
      <c r="I406" s="5">
        <v>0</v>
      </c>
      <c r="K406">
        <v>1</v>
      </c>
      <c r="L406">
        <v>0</v>
      </c>
      <c r="M406">
        <v>8</v>
      </c>
      <c r="N406" s="3">
        <v>3.6666666666666701</v>
      </c>
      <c r="O406" s="3">
        <f t="shared" si="142"/>
        <v>160.56944444444471</v>
      </c>
      <c r="T406" s="37">
        <f t="shared" ref="T406:T469" si="150">+$U$2</f>
        <v>50916.90500662</v>
      </c>
      <c r="U406" s="25">
        <f t="shared" si="143"/>
        <v>2636.5499683166686</v>
      </c>
      <c r="V406" s="25">
        <f t="shared" si="144"/>
        <v>800973.43614362995</v>
      </c>
      <c r="W406" s="25">
        <f t="shared" si="145"/>
        <v>-645657.18486204476</v>
      </c>
      <c r="X406" s="25">
        <f t="shared" si="146"/>
        <v>177861.26422800458</v>
      </c>
      <c r="Y406" s="25">
        <f t="shared" si="147"/>
        <v>330204.68547373998</v>
      </c>
      <c r="Z406" s="25">
        <f t="shared" ref="Z406:Z469" si="151">+$Z$20*K406</f>
        <v>-10589.1577886</v>
      </c>
      <c r="AA406" s="25">
        <f t="shared" ref="AA406:AA469" si="152">+$AA$20*L406</f>
        <v>0</v>
      </c>
      <c r="AB406" s="25">
        <f t="shared" si="148"/>
        <v>0</v>
      </c>
      <c r="AC406" s="25">
        <f t="shared" ref="AC406:AC469" si="153">+$AC$20*M406</f>
        <v>3038.0290386400002</v>
      </c>
      <c r="AD406" s="25">
        <f t="shared" ref="AD406:AD469" si="154">+$AD$20*N406</f>
        <v>854.1646916366675</v>
      </c>
      <c r="AE406" s="25">
        <f t="shared" ref="AE406:AE469" si="155">+$AE$20*O406</f>
        <v>28731.667048191299</v>
      </c>
      <c r="AF406" s="25">
        <f t="shared" ref="AF406:AF469" si="156">SUM(T406:AE406)</f>
        <v>738970.35894813447</v>
      </c>
      <c r="AG406" s="25">
        <f t="shared" si="149"/>
        <v>660959</v>
      </c>
      <c r="AH406" s="38">
        <f t="shared" ref="AH406:AH469" si="157">+AF406-AG406</f>
        <v>78011.358948134468</v>
      </c>
      <c r="AI406" s="38"/>
      <c r="AJ406" s="2">
        <v>39472</v>
      </c>
      <c r="BB406" s="38">
        <f t="shared" ref="BB406:BB469" si="158">+AZ406-BA406</f>
        <v>0</v>
      </c>
      <c r="BC406" s="38"/>
    </row>
    <row r="407" spans="1:55" hidden="1" x14ac:dyDescent="0.25">
      <c r="A407" s="2">
        <v>39473</v>
      </c>
      <c r="B407" s="7">
        <v>552804</v>
      </c>
      <c r="C407" s="3">
        <v>35.5833333333333</v>
      </c>
      <c r="D407" s="7">
        <f t="shared" si="139"/>
        <v>1266.1736111111088</v>
      </c>
      <c r="E407" s="7">
        <f t="shared" si="140"/>
        <v>45054.677662036913</v>
      </c>
      <c r="F407" s="7">
        <f t="shared" si="141"/>
        <v>1603195.6134741453</v>
      </c>
      <c r="H407" s="11">
        <v>660959</v>
      </c>
      <c r="I407" s="5">
        <v>0</v>
      </c>
      <c r="K407">
        <v>0</v>
      </c>
      <c r="L407">
        <v>1</v>
      </c>
      <c r="M407">
        <v>22</v>
      </c>
      <c r="N407" s="3">
        <v>6.5</v>
      </c>
      <c r="O407" s="3">
        <f t="shared" si="142"/>
        <v>231.29166666666646</v>
      </c>
      <c r="T407" s="37">
        <f t="shared" si="150"/>
        <v>50916.90500662</v>
      </c>
      <c r="U407" s="25">
        <f t="shared" si="143"/>
        <v>2142.3536374333312</v>
      </c>
      <c r="V407" s="25">
        <f t="shared" si="144"/>
        <v>528845.02418024768</v>
      </c>
      <c r="W407" s="25">
        <f t="shared" si="145"/>
        <v>-346391.68005131528</v>
      </c>
      <c r="X407" s="25">
        <f t="shared" si="146"/>
        <v>77535.750253353457</v>
      </c>
      <c r="Y407" s="25">
        <f t="shared" si="147"/>
        <v>277960.79505194002</v>
      </c>
      <c r="Z407" s="25">
        <f t="shared" si="151"/>
        <v>0</v>
      </c>
      <c r="AA407" s="25">
        <f t="shared" si="152"/>
        <v>-10611.011341539999</v>
      </c>
      <c r="AB407" s="25">
        <f t="shared" si="148"/>
        <v>0</v>
      </c>
      <c r="AC407" s="25">
        <f t="shared" si="153"/>
        <v>8354.5798562600012</v>
      </c>
      <c r="AD407" s="25">
        <f t="shared" si="154"/>
        <v>1514.2010442650001</v>
      </c>
      <c r="AE407" s="25">
        <f t="shared" si="155"/>
        <v>41386.42430183621</v>
      </c>
      <c r="AF407" s="25">
        <f t="shared" si="156"/>
        <v>631653.3419391003</v>
      </c>
      <c r="AG407" s="25">
        <f t="shared" si="149"/>
        <v>552804</v>
      </c>
      <c r="AH407" s="38">
        <f t="shared" si="157"/>
        <v>78849.341939100297</v>
      </c>
      <c r="AI407" s="38"/>
      <c r="AJ407" s="2">
        <v>39473</v>
      </c>
      <c r="BB407" s="38">
        <f t="shared" si="158"/>
        <v>0</v>
      </c>
      <c r="BC407" s="38"/>
    </row>
    <row r="408" spans="1:55" hidden="1" x14ac:dyDescent="0.25">
      <c r="A408" s="2">
        <v>39474</v>
      </c>
      <c r="B408" s="7">
        <v>567659</v>
      </c>
      <c r="C408" s="3">
        <v>23.4166666666667</v>
      </c>
      <c r="D408" s="7">
        <f t="shared" si="139"/>
        <v>548.34027777777931</v>
      </c>
      <c r="E408" s="7">
        <f t="shared" si="140"/>
        <v>12840.301504629684</v>
      </c>
      <c r="F408" s="7">
        <f t="shared" si="141"/>
        <v>300677.06023341219</v>
      </c>
      <c r="H408" s="11">
        <v>552804</v>
      </c>
      <c r="I408" s="5">
        <v>0</v>
      </c>
      <c r="K408">
        <v>0</v>
      </c>
      <c r="L408">
        <v>1</v>
      </c>
      <c r="M408">
        <v>36</v>
      </c>
      <c r="N408" s="3">
        <v>25.6666666666667</v>
      </c>
      <c r="O408" s="3">
        <f t="shared" si="142"/>
        <v>601.02777777777942</v>
      </c>
      <c r="T408" s="37">
        <f t="shared" si="150"/>
        <v>50916.90500662</v>
      </c>
      <c r="U408" s="25">
        <f t="shared" si="143"/>
        <v>1409.8392789666686</v>
      </c>
      <c r="V408" s="25">
        <f t="shared" si="144"/>
        <v>229026.27642501591</v>
      </c>
      <c r="W408" s="25">
        <f t="shared" si="145"/>
        <v>-98719.463579733987</v>
      </c>
      <c r="X408" s="25">
        <f t="shared" si="146"/>
        <v>14541.719833333573</v>
      </c>
      <c r="Y408" s="25">
        <f t="shared" si="147"/>
        <v>232477.11181464</v>
      </c>
      <c r="Z408" s="25">
        <f t="shared" si="151"/>
        <v>0</v>
      </c>
      <c r="AA408" s="25">
        <f t="shared" si="152"/>
        <v>-10611.011341539999</v>
      </c>
      <c r="AB408" s="25">
        <f t="shared" si="148"/>
        <v>0</v>
      </c>
      <c r="AC408" s="25">
        <f t="shared" si="153"/>
        <v>13671.130673880001</v>
      </c>
      <c r="AD408" s="25">
        <f t="shared" si="154"/>
        <v>5979.1528414566747</v>
      </c>
      <c r="AE408" s="25">
        <f t="shared" si="155"/>
        <v>107545.5548692528</v>
      </c>
      <c r="AF408" s="25">
        <f t="shared" si="156"/>
        <v>546237.21582189167</v>
      </c>
      <c r="AG408" s="25">
        <f t="shared" si="149"/>
        <v>567659</v>
      </c>
      <c r="AH408" s="38">
        <f t="shared" si="157"/>
        <v>-21421.784178108326</v>
      </c>
      <c r="AI408" s="38"/>
      <c r="AJ408" s="2">
        <v>39474</v>
      </c>
      <c r="BB408" s="38">
        <f t="shared" si="158"/>
        <v>0</v>
      </c>
      <c r="BC408" s="38"/>
    </row>
    <row r="409" spans="1:55" hidden="1" x14ac:dyDescent="0.25">
      <c r="A409" s="2">
        <v>39475</v>
      </c>
      <c r="B409" s="7">
        <v>739878</v>
      </c>
      <c r="C409" s="3">
        <v>38.375</v>
      </c>
      <c r="D409" s="7">
        <f t="shared" si="139"/>
        <v>1472.640625</v>
      </c>
      <c r="E409" s="7">
        <f t="shared" si="140"/>
        <v>56512.583984375</v>
      </c>
      <c r="F409" s="7">
        <f t="shared" si="141"/>
        <v>2168670.4104003906</v>
      </c>
      <c r="H409" s="11">
        <v>567659</v>
      </c>
      <c r="I409" s="5">
        <v>0</v>
      </c>
      <c r="K409">
        <v>0</v>
      </c>
      <c r="L409">
        <v>0</v>
      </c>
      <c r="M409">
        <v>33</v>
      </c>
      <c r="N409" s="3">
        <v>15.375</v>
      </c>
      <c r="O409" s="3">
        <f t="shared" si="142"/>
        <v>590.015625</v>
      </c>
      <c r="T409" s="37">
        <f t="shared" si="150"/>
        <v>50916.90500662</v>
      </c>
      <c r="U409" s="25">
        <f t="shared" si="143"/>
        <v>2310.4305621500002</v>
      </c>
      <c r="V409" s="25">
        <f t="shared" si="144"/>
        <v>615080.47561780934</v>
      </c>
      <c r="W409" s="25">
        <f t="shared" si="145"/>
        <v>-434482.94219809771</v>
      </c>
      <c r="X409" s="25">
        <f t="shared" si="146"/>
        <v>104883.94922579669</v>
      </c>
      <c r="Y409" s="25">
        <f t="shared" si="147"/>
        <v>238724.25817394</v>
      </c>
      <c r="Z409" s="25">
        <f t="shared" si="151"/>
        <v>0</v>
      </c>
      <c r="AA409" s="25">
        <f t="shared" si="152"/>
        <v>0</v>
      </c>
      <c r="AB409" s="25">
        <f t="shared" si="148"/>
        <v>0</v>
      </c>
      <c r="AC409" s="25">
        <f t="shared" si="153"/>
        <v>12531.869784390001</v>
      </c>
      <c r="AD409" s="25">
        <f t="shared" si="154"/>
        <v>3581.66785470375</v>
      </c>
      <c r="AE409" s="25">
        <f t="shared" si="155"/>
        <v>105575.0834125589</v>
      </c>
      <c r="AF409" s="25">
        <f t="shared" si="156"/>
        <v>699121.6974398708</v>
      </c>
      <c r="AG409" s="25">
        <f t="shared" si="149"/>
        <v>739878</v>
      </c>
      <c r="AH409" s="38">
        <f t="shared" si="157"/>
        <v>-40756.302560129203</v>
      </c>
      <c r="AI409" s="38"/>
      <c r="AJ409" s="2">
        <v>39475</v>
      </c>
      <c r="BB409" s="38">
        <f t="shared" si="158"/>
        <v>0</v>
      </c>
      <c r="BC409" s="38"/>
    </row>
    <row r="410" spans="1:55" hidden="1" x14ac:dyDescent="0.25">
      <c r="A410" s="2">
        <v>39476</v>
      </c>
      <c r="B410" s="7">
        <v>761210</v>
      </c>
      <c r="C410" s="3">
        <v>39.7083333333333</v>
      </c>
      <c r="D410" s="7">
        <f t="shared" si="139"/>
        <v>1576.7517361111086</v>
      </c>
      <c r="E410" s="7">
        <f t="shared" si="140"/>
        <v>62610.183521411884</v>
      </c>
      <c r="F410" s="7">
        <f t="shared" si="141"/>
        <v>2486146.0373293948</v>
      </c>
      <c r="H410" s="11">
        <v>739878</v>
      </c>
      <c r="I410" s="5">
        <v>0</v>
      </c>
      <c r="K410">
        <v>0</v>
      </c>
      <c r="L410">
        <v>0</v>
      </c>
      <c r="M410">
        <v>28</v>
      </c>
      <c r="N410" s="3">
        <v>16.2916666666667</v>
      </c>
      <c r="O410" s="3">
        <f t="shared" si="142"/>
        <v>646.91493055555634</v>
      </c>
      <c r="T410" s="37">
        <f t="shared" si="150"/>
        <v>50916.90500662</v>
      </c>
      <c r="U410" s="25">
        <f t="shared" si="143"/>
        <v>2390.7061082833316</v>
      </c>
      <c r="V410" s="25">
        <f t="shared" si="144"/>
        <v>658564.75185751938</v>
      </c>
      <c r="W410" s="25">
        <f t="shared" si="145"/>
        <v>-481362.81921681698</v>
      </c>
      <c r="X410" s="25">
        <f t="shared" si="146"/>
        <v>120238.10233987086</v>
      </c>
      <c r="Y410" s="25">
        <f t="shared" si="147"/>
        <v>311149.52231748</v>
      </c>
      <c r="Z410" s="25">
        <f t="shared" si="151"/>
        <v>0</v>
      </c>
      <c r="AA410" s="25">
        <f t="shared" si="152"/>
        <v>0</v>
      </c>
      <c r="AB410" s="25">
        <f t="shared" si="148"/>
        <v>0</v>
      </c>
      <c r="AC410" s="25">
        <f t="shared" si="153"/>
        <v>10633.10163524</v>
      </c>
      <c r="AD410" s="25">
        <f t="shared" si="154"/>
        <v>3795.2090276129247</v>
      </c>
      <c r="AE410" s="25">
        <f t="shared" si="155"/>
        <v>115756.42213582498</v>
      </c>
      <c r="AF410" s="25">
        <f t="shared" si="156"/>
        <v>792081.90121163451</v>
      </c>
      <c r="AG410" s="25">
        <f t="shared" si="149"/>
        <v>761210</v>
      </c>
      <c r="AH410" s="38">
        <f t="shared" si="157"/>
        <v>30871.901211634511</v>
      </c>
      <c r="AI410" s="38"/>
      <c r="AJ410" s="2">
        <v>39476</v>
      </c>
      <c r="BB410" s="38">
        <f t="shared" si="158"/>
        <v>0</v>
      </c>
      <c r="BC410" s="38"/>
    </row>
    <row r="411" spans="1:55" hidden="1" x14ac:dyDescent="0.25">
      <c r="A411" s="2">
        <v>39477</v>
      </c>
      <c r="B411" s="7">
        <v>739531</v>
      </c>
      <c r="C411" s="3">
        <v>40.375</v>
      </c>
      <c r="D411" s="7">
        <f t="shared" si="139"/>
        <v>1630.140625</v>
      </c>
      <c r="E411" s="7">
        <f t="shared" si="140"/>
        <v>65816.927734375</v>
      </c>
      <c r="F411" s="7">
        <f t="shared" si="141"/>
        <v>2657358.4572753906</v>
      </c>
      <c r="H411" s="11">
        <v>761210</v>
      </c>
      <c r="I411" s="5">
        <v>0</v>
      </c>
      <c r="K411">
        <v>0</v>
      </c>
      <c r="L411">
        <v>0</v>
      </c>
      <c r="M411">
        <v>17</v>
      </c>
      <c r="N411" s="3">
        <v>8.8333333333333304</v>
      </c>
      <c r="O411" s="3">
        <f t="shared" si="142"/>
        <v>356.6458333333332</v>
      </c>
      <c r="T411" s="37">
        <f t="shared" si="150"/>
        <v>50916.90500662</v>
      </c>
      <c r="U411" s="25">
        <f t="shared" si="143"/>
        <v>2430.8438813500002</v>
      </c>
      <c r="V411" s="25">
        <f t="shared" si="144"/>
        <v>680863.78572430939</v>
      </c>
      <c r="W411" s="25">
        <f t="shared" si="145"/>
        <v>-506017.07429229113</v>
      </c>
      <c r="X411" s="25">
        <f t="shared" si="146"/>
        <v>128518.49140882405</v>
      </c>
      <c r="Y411" s="25">
        <f t="shared" si="147"/>
        <v>320120.5170086</v>
      </c>
      <c r="Z411" s="25">
        <f t="shared" si="151"/>
        <v>0</v>
      </c>
      <c r="AA411" s="25">
        <f t="shared" si="152"/>
        <v>0</v>
      </c>
      <c r="AB411" s="25">
        <f t="shared" si="148"/>
        <v>0</v>
      </c>
      <c r="AC411" s="25">
        <f t="shared" si="153"/>
        <v>6455.8117071100005</v>
      </c>
      <c r="AD411" s="25">
        <f t="shared" si="154"/>
        <v>2057.7603934883327</v>
      </c>
      <c r="AE411" s="25">
        <f t="shared" si="155"/>
        <v>63816.807568288103</v>
      </c>
      <c r="AF411" s="25">
        <f t="shared" si="156"/>
        <v>749163.84840629867</v>
      </c>
      <c r="AG411" s="25">
        <f t="shared" si="149"/>
        <v>739531</v>
      </c>
      <c r="AH411" s="38">
        <f t="shared" si="157"/>
        <v>9632.8484062986681</v>
      </c>
      <c r="AI411" s="38"/>
      <c r="AJ411" s="2">
        <v>39477</v>
      </c>
      <c r="BB411" s="38">
        <f t="shared" si="158"/>
        <v>0</v>
      </c>
      <c r="BC411" s="38"/>
    </row>
    <row r="412" spans="1:55" hidden="1" x14ac:dyDescent="0.25">
      <c r="A412" s="2">
        <v>39478</v>
      </c>
      <c r="B412" s="7">
        <v>736746</v>
      </c>
      <c r="C412" s="3">
        <v>35.375</v>
      </c>
      <c r="D412" s="7">
        <f t="shared" si="139"/>
        <v>1251.390625</v>
      </c>
      <c r="E412" s="7">
        <f t="shared" si="140"/>
        <v>44267.943359375</v>
      </c>
      <c r="F412" s="7">
        <f t="shared" si="141"/>
        <v>1565978.4963378906</v>
      </c>
      <c r="H412" s="11">
        <v>739531</v>
      </c>
      <c r="I412" s="5">
        <v>0</v>
      </c>
      <c r="K412">
        <v>0</v>
      </c>
      <c r="L412">
        <v>0</v>
      </c>
      <c r="M412">
        <v>26</v>
      </c>
      <c r="N412" s="3">
        <v>18.7083333333333</v>
      </c>
      <c r="O412" s="3">
        <f t="shared" si="142"/>
        <v>661.80729166666549</v>
      </c>
      <c r="T412" s="37">
        <f t="shared" si="150"/>
        <v>50916.90500662</v>
      </c>
      <c r="U412" s="25">
        <f t="shared" si="143"/>
        <v>2129.8105833499999</v>
      </c>
      <c r="V412" s="25">
        <f t="shared" si="144"/>
        <v>522670.58761105937</v>
      </c>
      <c r="W412" s="25">
        <f t="shared" si="145"/>
        <v>-340343.06909692631</v>
      </c>
      <c r="X412" s="25">
        <f t="shared" si="146"/>
        <v>75735.80951301349</v>
      </c>
      <c r="Y412" s="25">
        <f t="shared" si="147"/>
        <v>311003.59436146001</v>
      </c>
      <c r="Z412" s="25">
        <f t="shared" si="151"/>
        <v>0</v>
      </c>
      <c r="AA412" s="25">
        <f t="shared" si="152"/>
        <v>0</v>
      </c>
      <c r="AB412" s="25">
        <f t="shared" si="148"/>
        <v>0</v>
      </c>
      <c r="AC412" s="25">
        <f t="shared" si="153"/>
        <v>9873.5943755799999</v>
      </c>
      <c r="AD412" s="25">
        <f t="shared" si="154"/>
        <v>4358.1812107370761</v>
      </c>
      <c r="AE412" s="25">
        <f t="shared" si="155"/>
        <v>118421.20286347995</v>
      </c>
      <c r="AF412" s="25">
        <f t="shared" si="156"/>
        <v>754766.61642837361</v>
      </c>
      <c r="AG412" s="25">
        <f t="shared" si="149"/>
        <v>736746</v>
      </c>
      <c r="AH412" s="38">
        <f t="shared" si="157"/>
        <v>18020.616428373614</v>
      </c>
      <c r="AI412" s="38"/>
      <c r="AJ412" s="2">
        <v>39478</v>
      </c>
      <c r="BB412" s="38">
        <f t="shared" si="158"/>
        <v>0</v>
      </c>
      <c r="BC412" s="38"/>
    </row>
    <row r="413" spans="1:55" hidden="1" x14ac:dyDescent="0.25">
      <c r="A413" s="2">
        <v>39479</v>
      </c>
      <c r="B413" s="7">
        <v>667122</v>
      </c>
      <c r="C413" s="3">
        <v>39.4166666666667</v>
      </c>
      <c r="D413" s="7">
        <f t="shared" si="139"/>
        <v>1553.6736111111138</v>
      </c>
      <c r="E413" s="7">
        <f t="shared" si="140"/>
        <v>61240.634837963124</v>
      </c>
      <c r="F413" s="7">
        <f t="shared" si="141"/>
        <v>2413901.6898630485</v>
      </c>
      <c r="H413" s="11">
        <v>736746</v>
      </c>
      <c r="I413" s="5">
        <v>0</v>
      </c>
      <c r="K413">
        <v>1</v>
      </c>
      <c r="L413">
        <v>0</v>
      </c>
      <c r="M413">
        <v>10</v>
      </c>
      <c r="N413" s="3">
        <v>5.875</v>
      </c>
      <c r="O413" s="3">
        <f t="shared" si="142"/>
        <v>231.57291666666686</v>
      </c>
      <c r="T413" s="37">
        <f t="shared" si="150"/>
        <v>50916.90500662</v>
      </c>
      <c r="U413" s="25">
        <f t="shared" si="143"/>
        <v>2373.1458325666686</v>
      </c>
      <c r="V413" s="25">
        <f t="shared" si="144"/>
        <v>648925.66961274971</v>
      </c>
      <c r="W413" s="25">
        <f t="shared" si="145"/>
        <v>-470833.38489413814</v>
      </c>
      <c r="X413" s="25">
        <f t="shared" si="146"/>
        <v>116744.13090226908</v>
      </c>
      <c r="Y413" s="25">
        <f t="shared" si="147"/>
        <v>309832.38583836</v>
      </c>
      <c r="Z413" s="25">
        <f t="shared" si="151"/>
        <v>-10589.1577886</v>
      </c>
      <c r="AA413" s="25">
        <f t="shared" si="152"/>
        <v>0</v>
      </c>
      <c r="AB413" s="25">
        <f t="shared" si="148"/>
        <v>0</v>
      </c>
      <c r="AC413" s="25">
        <f t="shared" si="153"/>
        <v>3797.5362983000005</v>
      </c>
      <c r="AD413" s="25">
        <f t="shared" si="154"/>
        <v>1368.6047900087501</v>
      </c>
      <c r="AE413" s="25">
        <f t="shared" si="155"/>
        <v>41436.750074496595</v>
      </c>
      <c r="AF413" s="25">
        <f t="shared" si="156"/>
        <v>693972.58567263279</v>
      </c>
      <c r="AG413" s="25">
        <f t="shared" si="149"/>
        <v>667122</v>
      </c>
      <c r="AH413" s="38">
        <f t="shared" si="157"/>
        <v>26850.585672632791</v>
      </c>
      <c r="AI413" s="38"/>
      <c r="AJ413" s="2">
        <v>39479</v>
      </c>
      <c r="BB413" s="38">
        <f t="shared" si="158"/>
        <v>0</v>
      </c>
      <c r="BC413" s="38"/>
    </row>
    <row r="414" spans="1:55" hidden="1" x14ac:dyDescent="0.25">
      <c r="A414" s="2">
        <v>39480</v>
      </c>
      <c r="B414" s="7">
        <v>638654</v>
      </c>
      <c r="C414" s="3">
        <v>36.0416666666667</v>
      </c>
      <c r="D414" s="7">
        <f t="shared" si="139"/>
        <v>1299.0017361111136</v>
      </c>
      <c r="E414" s="7">
        <f t="shared" si="140"/>
        <v>46818.187572338094</v>
      </c>
      <c r="F414" s="7">
        <f t="shared" si="141"/>
        <v>1687405.5104196873</v>
      </c>
      <c r="H414" s="11">
        <v>667122</v>
      </c>
      <c r="I414" s="5">
        <v>0</v>
      </c>
      <c r="K414">
        <v>0</v>
      </c>
      <c r="L414">
        <v>1</v>
      </c>
      <c r="M414">
        <v>31</v>
      </c>
      <c r="N414" s="3">
        <v>14.375</v>
      </c>
      <c r="O414" s="3">
        <f t="shared" si="142"/>
        <v>518.09895833333383</v>
      </c>
      <c r="T414" s="37">
        <f t="shared" si="150"/>
        <v>50916.90500662</v>
      </c>
      <c r="U414" s="25">
        <f t="shared" si="143"/>
        <v>2169.9483564166685</v>
      </c>
      <c r="V414" s="25">
        <f t="shared" si="144"/>
        <v>542556.4065744715</v>
      </c>
      <c r="W414" s="25">
        <f t="shared" si="145"/>
        <v>-359949.9872530353</v>
      </c>
      <c r="X414" s="25">
        <f t="shared" si="146"/>
        <v>81608.414551804948</v>
      </c>
      <c r="Y414" s="25">
        <f t="shared" si="147"/>
        <v>280552.59330251999</v>
      </c>
      <c r="Z414" s="25">
        <f t="shared" si="151"/>
        <v>0</v>
      </c>
      <c r="AA414" s="25">
        <f t="shared" si="152"/>
        <v>-10611.011341539999</v>
      </c>
      <c r="AB414" s="25">
        <f t="shared" si="148"/>
        <v>0</v>
      </c>
      <c r="AC414" s="25">
        <f t="shared" si="153"/>
        <v>11772.362524730001</v>
      </c>
      <c r="AD414" s="25">
        <f t="shared" si="154"/>
        <v>3348.71384789375</v>
      </c>
      <c r="AE414" s="25">
        <f t="shared" si="155"/>
        <v>92706.596951566491</v>
      </c>
      <c r="AF414" s="25">
        <f t="shared" si="156"/>
        <v>695070.94252144813</v>
      </c>
      <c r="AG414" s="25">
        <f t="shared" si="149"/>
        <v>638654</v>
      </c>
      <c r="AH414" s="38">
        <f t="shared" si="157"/>
        <v>56416.942521448131</v>
      </c>
      <c r="AI414" s="38"/>
      <c r="AJ414" s="2">
        <v>39480</v>
      </c>
      <c r="BB414" s="38">
        <f t="shared" si="158"/>
        <v>0</v>
      </c>
      <c r="BC414" s="38"/>
    </row>
    <row r="415" spans="1:55" hidden="1" x14ac:dyDescent="0.25">
      <c r="A415" s="2">
        <v>39481</v>
      </c>
      <c r="B415" s="7">
        <v>635466</v>
      </c>
      <c r="C415" s="3">
        <v>32.6666666666667</v>
      </c>
      <c r="D415" s="7">
        <f t="shared" si="139"/>
        <v>1067.1111111111134</v>
      </c>
      <c r="E415" s="7">
        <f t="shared" si="140"/>
        <v>34858.962962963073</v>
      </c>
      <c r="F415" s="7">
        <f t="shared" si="141"/>
        <v>1138726.123456795</v>
      </c>
      <c r="H415" s="11">
        <v>638654</v>
      </c>
      <c r="I415" s="5">
        <v>0</v>
      </c>
      <c r="K415">
        <v>0</v>
      </c>
      <c r="L415">
        <v>1</v>
      </c>
      <c r="M415">
        <v>26</v>
      </c>
      <c r="N415" s="3">
        <v>13.5833333333333</v>
      </c>
      <c r="O415" s="3">
        <f t="shared" si="142"/>
        <v>443.7222222222216</v>
      </c>
      <c r="T415" s="37">
        <f t="shared" si="150"/>
        <v>50916.90500662</v>
      </c>
      <c r="U415" s="25">
        <f t="shared" si="143"/>
        <v>1966.7508802666687</v>
      </c>
      <c r="V415" s="25">
        <f t="shared" si="144"/>
        <v>445702.22946231201</v>
      </c>
      <c r="W415" s="25">
        <f t="shared" si="145"/>
        <v>-268004.46417934605</v>
      </c>
      <c r="X415" s="25">
        <f t="shared" si="146"/>
        <v>55072.496190271842</v>
      </c>
      <c r="Y415" s="25">
        <f t="shared" si="147"/>
        <v>268580.61332563998</v>
      </c>
      <c r="Z415" s="25">
        <f t="shared" si="151"/>
        <v>0</v>
      </c>
      <c r="AA415" s="25">
        <f t="shared" si="152"/>
        <v>-10611.011341539999</v>
      </c>
      <c r="AB415" s="25">
        <f t="shared" si="148"/>
        <v>0</v>
      </c>
      <c r="AC415" s="25">
        <f t="shared" si="153"/>
        <v>9873.5943755799999</v>
      </c>
      <c r="AD415" s="25">
        <f t="shared" si="154"/>
        <v>3164.2919258358256</v>
      </c>
      <c r="AE415" s="25">
        <f t="shared" si="155"/>
        <v>79397.915306254887</v>
      </c>
      <c r="AF415" s="25">
        <f t="shared" si="156"/>
        <v>636059.32095189509</v>
      </c>
      <c r="AG415" s="25">
        <f t="shared" si="149"/>
        <v>635466</v>
      </c>
      <c r="AH415" s="38">
        <f t="shared" si="157"/>
        <v>593.32095189508982</v>
      </c>
      <c r="AI415" s="38"/>
      <c r="AJ415" s="2">
        <v>39481</v>
      </c>
      <c r="BB415" s="38">
        <f t="shared" si="158"/>
        <v>0</v>
      </c>
      <c r="BC415" s="38"/>
    </row>
    <row r="416" spans="1:55" hidden="1" x14ac:dyDescent="0.25">
      <c r="A416" s="2">
        <v>39482</v>
      </c>
      <c r="B416" s="7">
        <v>721517</v>
      </c>
      <c r="C416" s="3">
        <v>42.375</v>
      </c>
      <c r="D416" s="7">
        <f t="shared" si="139"/>
        <v>1795.640625</v>
      </c>
      <c r="E416" s="7">
        <f t="shared" si="140"/>
        <v>76090.271484375</v>
      </c>
      <c r="F416" s="7">
        <f t="shared" si="141"/>
        <v>3224325.2541503906</v>
      </c>
      <c r="H416" s="11">
        <v>635466</v>
      </c>
      <c r="I416" s="5">
        <v>0</v>
      </c>
      <c r="K416">
        <v>0</v>
      </c>
      <c r="L416">
        <v>0</v>
      </c>
      <c r="M416">
        <v>15</v>
      </c>
      <c r="N416" s="3">
        <v>5.7916666666666696</v>
      </c>
      <c r="O416" s="3">
        <f t="shared" si="142"/>
        <v>245.42187500000011</v>
      </c>
      <c r="T416" s="37">
        <f t="shared" si="150"/>
        <v>50916.90500662</v>
      </c>
      <c r="U416" s="25">
        <f t="shared" si="143"/>
        <v>2551.2572005500001</v>
      </c>
      <c r="V416" s="25">
        <f t="shared" si="144"/>
        <v>749988.47031240934</v>
      </c>
      <c r="W416" s="25">
        <f t="shared" si="145"/>
        <v>-585001.12180897454</v>
      </c>
      <c r="X416" s="25">
        <f t="shared" si="146"/>
        <v>155938.84834778888</v>
      </c>
      <c r="Y416" s="25">
        <f t="shared" si="147"/>
        <v>267239.92651356</v>
      </c>
      <c r="Z416" s="25">
        <f t="shared" si="151"/>
        <v>0</v>
      </c>
      <c r="AA416" s="25">
        <f t="shared" si="152"/>
        <v>0</v>
      </c>
      <c r="AB416" s="25">
        <f t="shared" si="148"/>
        <v>0</v>
      </c>
      <c r="AC416" s="25">
        <f t="shared" si="153"/>
        <v>5696.3044474500002</v>
      </c>
      <c r="AD416" s="25">
        <f t="shared" si="154"/>
        <v>1349.1919561079173</v>
      </c>
      <c r="AE416" s="25">
        <f t="shared" si="155"/>
        <v>43914.828398640486</v>
      </c>
      <c r="AF416" s="25">
        <f t="shared" si="156"/>
        <v>692594.61037415219</v>
      </c>
      <c r="AG416" s="25">
        <f t="shared" si="149"/>
        <v>721517</v>
      </c>
      <c r="AH416" s="38">
        <f t="shared" si="157"/>
        <v>-28922.389625847805</v>
      </c>
      <c r="AI416" s="38"/>
      <c r="AJ416" s="2">
        <v>39482</v>
      </c>
      <c r="BB416" s="38">
        <f t="shared" si="158"/>
        <v>0</v>
      </c>
      <c r="BC416" s="38"/>
    </row>
    <row r="417" spans="1:55" hidden="1" x14ac:dyDescent="0.25">
      <c r="A417" s="2">
        <v>39483</v>
      </c>
      <c r="B417" s="7">
        <v>733163</v>
      </c>
      <c r="C417" s="3">
        <v>43.7083333333333</v>
      </c>
      <c r="D417" s="7">
        <f t="shared" si="139"/>
        <v>1910.4184027777749</v>
      </c>
      <c r="E417" s="7">
        <f t="shared" si="140"/>
        <v>83501.204354745176</v>
      </c>
      <c r="F417" s="7">
        <f t="shared" si="141"/>
        <v>3649698.4736719844</v>
      </c>
      <c r="H417" s="11">
        <v>721517</v>
      </c>
      <c r="I417" s="5">
        <v>0</v>
      </c>
      <c r="K417">
        <v>0</v>
      </c>
      <c r="L417">
        <v>0</v>
      </c>
      <c r="M417">
        <v>17</v>
      </c>
      <c r="N417" s="3">
        <v>7.2916666666666696</v>
      </c>
      <c r="O417" s="3">
        <f t="shared" si="142"/>
        <v>318.70659722222211</v>
      </c>
      <c r="T417" s="37">
        <f t="shared" si="150"/>
        <v>50916.90500662</v>
      </c>
      <c r="U417" s="25">
        <f t="shared" si="143"/>
        <v>2631.5327466833314</v>
      </c>
      <c r="V417" s="25">
        <f t="shared" si="144"/>
        <v>797927.91252758587</v>
      </c>
      <c r="W417" s="25">
        <f t="shared" si="145"/>
        <v>-641978.23541682679</v>
      </c>
      <c r="X417" s="25">
        <f t="shared" si="146"/>
        <v>176511.27970681663</v>
      </c>
      <c r="Y417" s="25">
        <f t="shared" si="147"/>
        <v>303427.95689822</v>
      </c>
      <c r="Z417" s="25">
        <f t="shared" si="151"/>
        <v>0</v>
      </c>
      <c r="AA417" s="25">
        <f t="shared" si="152"/>
        <v>0</v>
      </c>
      <c r="AB417" s="25">
        <f t="shared" si="148"/>
        <v>0</v>
      </c>
      <c r="AC417" s="25">
        <f t="shared" si="153"/>
        <v>6455.8117071100005</v>
      </c>
      <c r="AD417" s="25">
        <f t="shared" si="154"/>
        <v>1698.6229663229174</v>
      </c>
      <c r="AE417" s="25">
        <f t="shared" si="155"/>
        <v>57028.109358746078</v>
      </c>
      <c r="AF417" s="25">
        <f t="shared" si="156"/>
        <v>754619.89550127811</v>
      </c>
      <c r="AG417" s="25">
        <f t="shared" si="149"/>
        <v>733163</v>
      </c>
      <c r="AH417" s="38">
        <f t="shared" si="157"/>
        <v>21456.895501278108</v>
      </c>
      <c r="AI417" s="38"/>
      <c r="AJ417" s="2">
        <v>39483</v>
      </c>
      <c r="BB417" s="38">
        <f t="shared" si="158"/>
        <v>0</v>
      </c>
      <c r="BC417" s="38"/>
    </row>
    <row r="418" spans="1:55" hidden="1" x14ac:dyDescent="0.25">
      <c r="A418" s="2">
        <v>39484</v>
      </c>
      <c r="B418" s="7">
        <v>714734</v>
      </c>
      <c r="C418" s="3">
        <v>39.125</v>
      </c>
      <c r="D418" s="7">
        <f t="shared" si="139"/>
        <v>1530.765625</v>
      </c>
      <c r="E418" s="7">
        <f t="shared" si="140"/>
        <v>59891.205078125</v>
      </c>
      <c r="F418" s="7">
        <f t="shared" si="141"/>
        <v>2343243.3986816406</v>
      </c>
      <c r="H418" s="11">
        <v>733163</v>
      </c>
      <c r="I418" s="5">
        <v>0</v>
      </c>
      <c r="K418">
        <v>0</v>
      </c>
      <c r="L418">
        <v>0</v>
      </c>
      <c r="M418">
        <v>13</v>
      </c>
      <c r="N418" s="3">
        <v>6.2083333333333304</v>
      </c>
      <c r="O418" s="3">
        <f t="shared" si="142"/>
        <v>242.90104166666654</v>
      </c>
      <c r="T418" s="37">
        <f t="shared" si="150"/>
        <v>50916.90500662</v>
      </c>
      <c r="U418" s="25">
        <f t="shared" si="143"/>
        <v>2355.5855568500001</v>
      </c>
      <c r="V418" s="25">
        <f t="shared" si="144"/>
        <v>639357.6495856843</v>
      </c>
      <c r="W418" s="25">
        <f t="shared" si="145"/>
        <v>-460458.62991025264</v>
      </c>
      <c r="X418" s="25">
        <f t="shared" si="146"/>
        <v>113326.86630128986</v>
      </c>
      <c r="Y418" s="25">
        <f t="shared" si="147"/>
        <v>308325.58507058001</v>
      </c>
      <c r="Z418" s="25">
        <f t="shared" si="151"/>
        <v>0</v>
      </c>
      <c r="AA418" s="25">
        <f t="shared" si="152"/>
        <v>0</v>
      </c>
      <c r="AB418" s="25">
        <f t="shared" si="148"/>
        <v>0</v>
      </c>
      <c r="AC418" s="25">
        <f t="shared" si="153"/>
        <v>4936.79718779</v>
      </c>
      <c r="AD418" s="25">
        <f t="shared" si="154"/>
        <v>1446.2561256120828</v>
      </c>
      <c r="AE418" s="25">
        <f t="shared" si="155"/>
        <v>43463.760362203575</v>
      </c>
      <c r="AF418" s="25">
        <f t="shared" si="156"/>
        <v>703670.77528637717</v>
      </c>
      <c r="AG418" s="25">
        <f t="shared" si="149"/>
        <v>714734</v>
      </c>
      <c r="AH418" s="38">
        <f t="shared" si="157"/>
        <v>-11063.224713622825</v>
      </c>
      <c r="AI418" s="38"/>
      <c r="AJ418" s="2">
        <v>39484</v>
      </c>
      <c r="BB418" s="38">
        <f t="shared" si="158"/>
        <v>0</v>
      </c>
      <c r="BC418" s="38"/>
    </row>
    <row r="419" spans="1:55" hidden="1" x14ac:dyDescent="0.25">
      <c r="A419" s="2">
        <v>39485</v>
      </c>
      <c r="B419" s="7">
        <v>685372</v>
      </c>
      <c r="C419" s="3">
        <v>32.7083333333333</v>
      </c>
      <c r="D419" s="7">
        <f t="shared" si="139"/>
        <v>1069.8350694444423</v>
      </c>
      <c r="E419" s="7">
        <f t="shared" si="140"/>
        <v>34992.522063078599</v>
      </c>
      <c r="F419" s="7">
        <f t="shared" si="141"/>
        <v>1144547.0758131947</v>
      </c>
      <c r="H419" s="11">
        <v>714734</v>
      </c>
      <c r="I419" s="5">
        <v>0</v>
      </c>
      <c r="K419">
        <v>0</v>
      </c>
      <c r="L419">
        <v>0</v>
      </c>
      <c r="M419">
        <v>25</v>
      </c>
      <c r="N419" s="3">
        <v>11.9166666666667</v>
      </c>
      <c r="O419" s="3">
        <f t="shared" si="142"/>
        <v>389.77430555555623</v>
      </c>
      <c r="T419" s="37">
        <f t="shared" si="150"/>
        <v>50916.90500662</v>
      </c>
      <c r="U419" s="25">
        <f t="shared" si="143"/>
        <v>1969.2594910833313</v>
      </c>
      <c r="V419" s="25">
        <f t="shared" si="144"/>
        <v>446839.95007030288</v>
      </c>
      <c r="W419" s="25">
        <f t="shared" si="145"/>
        <v>-269031.30009241571</v>
      </c>
      <c r="X419" s="25">
        <f t="shared" si="146"/>
        <v>55354.016364322495</v>
      </c>
      <c r="Y419" s="25">
        <f t="shared" si="147"/>
        <v>300575.42281844001</v>
      </c>
      <c r="Z419" s="25">
        <f t="shared" si="151"/>
        <v>0</v>
      </c>
      <c r="AA419" s="25">
        <f t="shared" si="152"/>
        <v>0</v>
      </c>
      <c r="AB419" s="25">
        <f t="shared" si="148"/>
        <v>0</v>
      </c>
      <c r="AC419" s="25">
        <f t="shared" si="153"/>
        <v>9493.8407457499998</v>
      </c>
      <c r="AD419" s="25">
        <f t="shared" si="154"/>
        <v>2776.0352478191744</v>
      </c>
      <c r="AE419" s="25">
        <f t="shared" si="155"/>
        <v>69744.686543004806</v>
      </c>
      <c r="AF419" s="25">
        <f t="shared" si="156"/>
        <v>668638.81619492697</v>
      </c>
      <c r="AG419" s="25">
        <f t="shared" si="149"/>
        <v>685372</v>
      </c>
      <c r="AH419" s="38">
        <f t="shared" si="157"/>
        <v>-16733.183805073029</v>
      </c>
      <c r="AI419" s="38"/>
      <c r="AJ419" s="2">
        <v>39485</v>
      </c>
      <c r="BB419" s="38">
        <f t="shared" si="158"/>
        <v>0</v>
      </c>
      <c r="BC419" s="38"/>
    </row>
    <row r="420" spans="1:55" hidden="1" x14ac:dyDescent="0.25">
      <c r="A420" s="2">
        <v>39486</v>
      </c>
      <c r="B420" s="7">
        <v>563191</v>
      </c>
      <c r="C420" s="3">
        <v>30.5</v>
      </c>
      <c r="D420" s="7">
        <f t="shared" si="139"/>
        <v>930.25</v>
      </c>
      <c r="E420" s="7">
        <f t="shared" si="140"/>
        <v>28372.625</v>
      </c>
      <c r="F420" s="7">
        <f t="shared" si="141"/>
        <v>865365.0625</v>
      </c>
      <c r="H420" s="11">
        <v>685372</v>
      </c>
      <c r="I420" s="5">
        <v>0</v>
      </c>
      <c r="K420">
        <v>1</v>
      </c>
      <c r="L420">
        <v>0</v>
      </c>
      <c r="M420">
        <v>17</v>
      </c>
      <c r="N420" s="3">
        <v>9.8333333333333304</v>
      </c>
      <c r="O420" s="3">
        <f t="shared" si="142"/>
        <v>299.91666666666657</v>
      </c>
      <c r="T420" s="37">
        <f t="shared" si="150"/>
        <v>50916.90500662</v>
      </c>
      <c r="U420" s="25">
        <f t="shared" si="143"/>
        <v>1836.3031178000001</v>
      </c>
      <c r="V420" s="25">
        <f t="shared" si="144"/>
        <v>388539.20143854996</v>
      </c>
      <c r="W420" s="25">
        <f t="shared" si="145"/>
        <v>-218135.86848712625</v>
      </c>
      <c r="X420" s="25">
        <f t="shared" si="146"/>
        <v>41851.86685895313</v>
      </c>
      <c r="Y420" s="25">
        <f t="shared" si="147"/>
        <v>288227.47859751998</v>
      </c>
      <c r="Z420" s="25">
        <f t="shared" si="151"/>
        <v>-10589.1577886</v>
      </c>
      <c r="AA420" s="25">
        <f t="shared" si="152"/>
        <v>0</v>
      </c>
      <c r="AB420" s="25">
        <f t="shared" si="148"/>
        <v>0</v>
      </c>
      <c r="AC420" s="25">
        <f t="shared" si="153"/>
        <v>6455.8117071100005</v>
      </c>
      <c r="AD420" s="25">
        <f t="shared" si="154"/>
        <v>2290.7144002983327</v>
      </c>
      <c r="AE420" s="25">
        <f t="shared" si="155"/>
        <v>53665.912830952482</v>
      </c>
      <c r="AF420" s="25">
        <f t="shared" si="156"/>
        <v>605059.16768207774</v>
      </c>
      <c r="AG420" s="25">
        <f t="shared" si="149"/>
        <v>563191</v>
      </c>
      <c r="AH420" s="38">
        <f t="shared" si="157"/>
        <v>41868.167682077736</v>
      </c>
      <c r="AI420" s="38"/>
      <c r="AJ420" s="2">
        <v>39486</v>
      </c>
      <c r="BB420" s="38">
        <f t="shared" si="158"/>
        <v>0</v>
      </c>
      <c r="BC420" s="38"/>
    </row>
    <row r="421" spans="1:55" hidden="1" x14ac:dyDescent="0.25">
      <c r="A421" s="2">
        <v>39487</v>
      </c>
      <c r="B421" s="7">
        <v>531992</v>
      </c>
      <c r="C421" s="3">
        <v>29.2916666666667</v>
      </c>
      <c r="D421" s="7">
        <f t="shared" si="139"/>
        <v>858.00173611111302</v>
      </c>
      <c r="E421" s="7">
        <f t="shared" si="140"/>
        <v>25132.300853588047</v>
      </c>
      <c r="F421" s="7">
        <f t="shared" si="141"/>
        <v>736166.979169684</v>
      </c>
      <c r="H421" s="11">
        <v>563191</v>
      </c>
      <c r="I421" s="5">
        <v>0</v>
      </c>
      <c r="K421">
        <v>0</v>
      </c>
      <c r="L421">
        <v>1</v>
      </c>
      <c r="M421">
        <v>12</v>
      </c>
      <c r="N421" s="3">
        <v>7.625</v>
      </c>
      <c r="O421" s="3">
        <f t="shared" si="142"/>
        <v>223.3489583333336</v>
      </c>
      <c r="T421" s="37">
        <f t="shared" si="150"/>
        <v>50916.90500662</v>
      </c>
      <c r="U421" s="25">
        <f t="shared" si="143"/>
        <v>1763.5534041166686</v>
      </c>
      <c r="V421" s="25">
        <f t="shared" si="144"/>
        <v>358363.13827627129</v>
      </c>
      <c r="W421" s="25">
        <f t="shared" si="145"/>
        <v>-193223.44244768232</v>
      </c>
      <c r="X421" s="25">
        <f t="shared" si="146"/>
        <v>35603.427655328225</v>
      </c>
      <c r="Y421" s="25">
        <f t="shared" si="147"/>
        <v>236845.27803705999</v>
      </c>
      <c r="Z421" s="25">
        <f t="shared" si="151"/>
        <v>0</v>
      </c>
      <c r="AA421" s="25">
        <f t="shared" si="152"/>
        <v>-10611.011341539999</v>
      </c>
      <c r="AB421" s="25">
        <f t="shared" si="148"/>
        <v>0</v>
      </c>
      <c r="AC421" s="25">
        <f t="shared" si="153"/>
        <v>4557.0435579599998</v>
      </c>
      <c r="AD421" s="25">
        <f t="shared" si="154"/>
        <v>1776.27430192625</v>
      </c>
      <c r="AE421" s="25">
        <f t="shared" si="155"/>
        <v>39965.187203558955</v>
      </c>
      <c r="AF421" s="25">
        <f t="shared" si="156"/>
        <v>525956.35365361907</v>
      </c>
      <c r="AG421" s="25">
        <f t="shared" si="149"/>
        <v>531992</v>
      </c>
      <c r="AH421" s="38">
        <f t="shared" si="157"/>
        <v>-6035.6463463809341</v>
      </c>
      <c r="AI421" s="38"/>
      <c r="AJ421" s="2">
        <v>39487</v>
      </c>
      <c r="BB421" s="38">
        <f t="shared" si="158"/>
        <v>0</v>
      </c>
      <c r="BC421" s="38"/>
    </row>
    <row r="422" spans="1:55" hidden="1" x14ac:dyDescent="0.25">
      <c r="A422" s="2">
        <v>39488</v>
      </c>
      <c r="B422" s="7">
        <v>475999</v>
      </c>
      <c r="C422" s="3">
        <v>27.75</v>
      </c>
      <c r="D422" s="7">
        <f t="shared" si="139"/>
        <v>770.0625</v>
      </c>
      <c r="E422" s="7">
        <f t="shared" si="140"/>
        <v>21369.234375</v>
      </c>
      <c r="F422" s="7">
        <f t="shared" si="141"/>
        <v>592996.25390625</v>
      </c>
      <c r="H422" s="11">
        <v>531992</v>
      </c>
      <c r="I422" s="5">
        <v>0</v>
      </c>
      <c r="K422">
        <v>0</v>
      </c>
      <c r="L422">
        <v>1</v>
      </c>
      <c r="M422">
        <v>15</v>
      </c>
      <c r="N422" s="3">
        <v>7.2916666666666696</v>
      </c>
      <c r="O422" s="3">
        <f t="shared" si="142"/>
        <v>202.34375000000009</v>
      </c>
      <c r="T422" s="37">
        <f t="shared" si="150"/>
        <v>50916.90500662</v>
      </c>
      <c r="U422" s="25">
        <f t="shared" si="143"/>
        <v>1670.7348039000001</v>
      </c>
      <c r="V422" s="25">
        <f t="shared" si="144"/>
        <v>321633.39834213746</v>
      </c>
      <c r="W422" s="25">
        <f t="shared" si="145"/>
        <v>-164292.04204036735</v>
      </c>
      <c r="X422" s="25">
        <f t="shared" si="146"/>
        <v>28679.226076731447</v>
      </c>
      <c r="Y422" s="25">
        <f t="shared" si="147"/>
        <v>223724.79878672</v>
      </c>
      <c r="Z422" s="25">
        <f t="shared" si="151"/>
        <v>0</v>
      </c>
      <c r="AA422" s="25">
        <f t="shared" si="152"/>
        <v>-10611.011341539999</v>
      </c>
      <c r="AB422" s="25">
        <f t="shared" si="148"/>
        <v>0</v>
      </c>
      <c r="AC422" s="25">
        <f t="shared" si="153"/>
        <v>5696.3044474500002</v>
      </c>
      <c r="AD422" s="25">
        <f t="shared" si="154"/>
        <v>1698.6229663229174</v>
      </c>
      <c r="AE422" s="25">
        <f t="shared" si="155"/>
        <v>36206.597552835956</v>
      </c>
      <c r="AF422" s="25">
        <f t="shared" si="156"/>
        <v>495323.53460081038</v>
      </c>
      <c r="AG422" s="25">
        <f t="shared" si="149"/>
        <v>475999</v>
      </c>
      <c r="AH422" s="38">
        <f t="shared" si="157"/>
        <v>19324.534600810381</v>
      </c>
      <c r="AI422" s="38"/>
      <c r="AJ422" s="2">
        <v>39488</v>
      </c>
      <c r="BB422" s="38">
        <f t="shared" si="158"/>
        <v>0</v>
      </c>
      <c r="BC422" s="38"/>
    </row>
    <row r="423" spans="1:55" hidden="1" x14ac:dyDescent="0.25">
      <c r="A423" s="2">
        <v>39489</v>
      </c>
      <c r="B423" s="7">
        <v>485364</v>
      </c>
      <c r="C423" s="3">
        <v>27.1666666666667</v>
      </c>
      <c r="D423" s="7">
        <f t="shared" si="139"/>
        <v>738.02777777777953</v>
      </c>
      <c r="E423" s="7">
        <f t="shared" si="140"/>
        <v>20049.754629629701</v>
      </c>
      <c r="F423" s="7">
        <f t="shared" si="141"/>
        <v>544685.00077160751</v>
      </c>
      <c r="H423" s="11">
        <v>475999</v>
      </c>
      <c r="I423" s="5">
        <v>0</v>
      </c>
      <c r="K423">
        <v>0</v>
      </c>
      <c r="L423">
        <v>0</v>
      </c>
      <c r="M423">
        <v>15</v>
      </c>
      <c r="N423" s="3">
        <v>6</v>
      </c>
      <c r="O423" s="3">
        <f t="shared" si="142"/>
        <v>163.0000000000002</v>
      </c>
      <c r="T423" s="37">
        <f t="shared" si="150"/>
        <v>50916.90500662</v>
      </c>
      <c r="U423" s="25">
        <f t="shared" si="143"/>
        <v>1635.6142524666686</v>
      </c>
      <c r="V423" s="25">
        <f t="shared" si="144"/>
        <v>308253.3979223285</v>
      </c>
      <c r="W423" s="25">
        <f t="shared" si="145"/>
        <v>-154147.55029145363</v>
      </c>
      <c r="X423" s="25">
        <f t="shared" si="146"/>
        <v>26342.73686356745</v>
      </c>
      <c r="Y423" s="25">
        <f t="shared" si="147"/>
        <v>200177.40961834</v>
      </c>
      <c r="Z423" s="25">
        <f t="shared" si="151"/>
        <v>0</v>
      </c>
      <c r="AA423" s="25">
        <f t="shared" si="152"/>
        <v>0</v>
      </c>
      <c r="AB423" s="25">
        <f t="shared" si="148"/>
        <v>0</v>
      </c>
      <c r="AC423" s="25">
        <f t="shared" si="153"/>
        <v>5696.3044474500002</v>
      </c>
      <c r="AD423" s="25">
        <f t="shared" si="154"/>
        <v>1397.7240408600001</v>
      </c>
      <c r="AE423" s="25">
        <f t="shared" si="155"/>
        <v>29166.581132910036</v>
      </c>
      <c r="AF423" s="25">
        <f t="shared" si="156"/>
        <v>469439.12299308903</v>
      </c>
      <c r="AG423" s="25">
        <f t="shared" si="149"/>
        <v>485364</v>
      </c>
      <c r="AH423" s="38">
        <f t="shared" si="157"/>
        <v>-15924.877006910974</v>
      </c>
      <c r="AI423" s="38"/>
      <c r="AJ423" s="2">
        <v>39489</v>
      </c>
      <c r="BB423" s="38">
        <f t="shared" si="158"/>
        <v>0</v>
      </c>
      <c r="BC423" s="38"/>
    </row>
    <row r="424" spans="1:55" hidden="1" x14ac:dyDescent="0.25">
      <c r="A424" s="2">
        <v>39490</v>
      </c>
      <c r="B424" s="7">
        <v>483807</v>
      </c>
      <c r="C424" s="3">
        <v>24.375</v>
      </c>
      <c r="D424" s="7">
        <f t="shared" si="139"/>
        <v>594.140625</v>
      </c>
      <c r="E424" s="7">
        <f t="shared" si="140"/>
        <v>14482.177734375</v>
      </c>
      <c r="F424" s="7">
        <f t="shared" si="141"/>
        <v>353003.08227539062</v>
      </c>
      <c r="H424" s="11">
        <v>485364</v>
      </c>
      <c r="I424" s="5">
        <v>0</v>
      </c>
      <c r="K424">
        <v>0</v>
      </c>
      <c r="L424">
        <v>0</v>
      </c>
      <c r="M424">
        <v>21</v>
      </c>
      <c r="N424" s="3">
        <v>7.9166666666666696</v>
      </c>
      <c r="O424" s="3">
        <f t="shared" si="142"/>
        <v>192.96875000000009</v>
      </c>
      <c r="T424" s="37">
        <f t="shared" si="150"/>
        <v>50916.90500662</v>
      </c>
      <c r="U424" s="25">
        <f t="shared" si="143"/>
        <v>1467.53732775</v>
      </c>
      <c r="V424" s="25">
        <f t="shared" si="144"/>
        <v>248155.79035710936</v>
      </c>
      <c r="W424" s="25">
        <f t="shared" si="145"/>
        <v>-111342.62048974365</v>
      </c>
      <c r="X424" s="25">
        <f t="shared" si="146"/>
        <v>17072.376318855288</v>
      </c>
      <c r="Y424" s="25">
        <f t="shared" si="147"/>
        <v>204115.78226424</v>
      </c>
      <c r="Z424" s="25">
        <f t="shared" si="151"/>
        <v>0</v>
      </c>
      <c r="AA424" s="25">
        <f t="shared" si="152"/>
        <v>0</v>
      </c>
      <c r="AB424" s="25">
        <f t="shared" si="148"/>
        <v>0</v>
      </c>
      <c r="AC424" s="25">
        <f t="shared" si="153"/>
        <v>7974.8262264300001</v>
      </c>
      <c r="AD424" s="25">
        <f t="shared" si="154"/>
        <v>1844.2192205791675</v>
      </c>
      <c r="AE424" s="25">
        <f t="shared" si="155"/>
        <v>34529.071797492201</v>
      </c>
      <c r="AF424" s="25">
        <f t="shared" si="156"/>
        <v>454733.88802933245</v>
      </c>
      <c r="AG424" s="25">
        <f t="shared" si="149"/>
        <v>483807</v>
      </c>
      <c r="AH424" s="38">
        <f t="shared" si="157"/>
        <v>-29073.111970667553</v>
      </c>
      <c r="AI424" s="38"/>
      <c r="AJ424" s="2">
        <v>39490</v>
      </c>
      <c r="BB424" s="38">
        <f t="shared" si="158"/>
        <v>0</v>
      </c>
      <c r="BC424" s="38"/>
    </row>
    <row r="425" spans="1:55" hidden="1" x14ac:dyDescent="0.25">
      <c r="A425" s="2">
        <v>39491</v>
      </c>
      <c r="B425" s="7">
        <v>633156</v>
      </c>
      <c r="C425" s="3">
        <v>33.0416666666667</v>
      </c>
      <c r="D425" s="7">
        <f t="shared" si="139"/>
        <v>1091.7517361111134</v>
      </c>
      <c r="E425" s="7">
        <f t="shared" si="140"/>
        <v>36073.296947338073</v>
      </c>
      <c r="F425" s="7">
        <f t="shared" si="141"/>
        <v>1191921.8533016301</v>
      </c>
      <c r="H425" s="11">
        <v>483807</v>
      </c>
      <c r="I425" s="5">
        <v>0</v>
      </c>
      <c r="K425">
        <v>0</v>
      </c>
      <c r="L425">
        <v>0</v>
      </c>
      <c r="M425">
        <v>23</v>
      </c>
      <c r="N425" s="3">
        <v>14.5833333333333</v>
      </c>
      <c r="O425" s="3">
        <f t="shared" si="142"/>
        <v>481.85763888888829</v>
      </c>
      <c r="T425" s="37">
        <f t="shared" si="150"/>
        <v>50916.90500662</v>
      </c>
      <c r="U425" s="25">
        <f t="shared" si="143"/>
        <v>1989.3283776166688</v>
      </c>
      <c r="V425" s="25">
        <f t="shared" si="144"/>
        <v>455993.92391052138</v>
      </c>
      <c r="W425" s="25">
        <f t="shared" si="145"/>
        <v>-277340.56890406122</v>
      </c>
      <c r="X425" s="25">
        <f t="shared" si="146"/>
        <v>57645.21457169007</v>
      </c>
      <c r="Y425" s="25">
        <f t="shared" si="147"/>
        <v>203460.99889962</v>
      </c>
      <c r="Z425" s="25">
        <f t="shared" si="151"/>
        <v>0</v>
      </c>
      <c r="AA425" s="25">
        <f t="shared" si="152"/>
        <v>0</v>
      </c>
      <c r="AB425" s="25">
        <f t="shared" si="148"/>
        <v>0</v>
      </c>
      <c r="AC425" s="25">
        <f t="shared" si="153"/>
        <v>8734.3334860900013</v>
      </c>
      <c r="AD425" s="25">
        <f t="shared" si="154"/>
        <v>3397.2459326458256</v>
      </c>
      <c r="AE425" s="25">
        <f t="shared" si="155"/>
        <v>86221.717295492082</v>
      </c>
      <c r="AF425" s="25">
        <f t="shared" si="156"/>
        <v>591019.09857623477</v>
      </c>
      <c r="AG425" s="25">
        <f t="shared" si="149"/>
        <v>633156</v>
      </c>
      <c r="AH425" s="38">
        <f t="shared" si="157"/>
        <v>-42136.90142376523</v>
      </c>
      <c r="AI425" s="38"/>
      <c r="AJ425" s="2">
        <v>39491</v>
      </c>
      <c r="BB425" s="38">
        <f t="shared" si="158"/>
        <v>0</v>
      </c>
      <c r="BC425" s="38"/>
    </row>
    <row r="426" spans="1:55" hidden="1" x14ac:dyDescent="0.25">
      <c r="A426" s="2">
        <v>39492</v>
      </c>
      <c r="B426" s="7">
        <v>656940</v>
      </c>
      <c r="C426" s="3">
        <v>38.0833333333333</v>
      </c>
      <c r="D426" s="7">
        <f t="shared" si="139"/>
        <v>1450.3402777777753</v>
      </c>
      <c r="E426" s="7">
        <f t="shared" si="140"/>
        <v>55233.792245370227</v>
      </c>
      <c r="F426" s="7">
        <f t="shared" si="141"/>
        <v>2103486.9213445145</v>
      </c>
      <c r="H426" s="11">
        <v>633156</v>
      </c>
      <c r="I426" s="5">
        <v>0</v>
      </c>
      <c r="K426">
        <v>0</v>
      </c>
      <c r="L426">
        <v>0</v>
      </c>
      <c r="M426">
        <v>20</v>
      </c>
      <c r="N426" s="3">
        <v>7.0416666666666696</v>
      </c>
      <c r="O426" s="3">
        <f t="shared" si="142"/>
        <v>268.17013888888874</v>
      </c>
      <c r="T426" s="37">
        <f t="shared" si="150"/>
        <v>50916.90500662</v>
      </c>
      <c r="U426" s="25">
        <f t="shared" si="143"/>
        <v>2292.8702864333313</v>
      </c>
      <c r="V426" s="25">
        <f t="shared" si="144"/>
        <v>605766.24922541424</v>
      </c>
      <c r="W426" s="25">
        <f t="shared" si="145"/>
        <v>-424651.27006335626</v>
      </c>
      <c r="X426" s="25">
        <f t="shared" si="146"/>
        <v>101731.4638487151</v>
      </c>
      <c r="Y426" s="25">
        <f t="shared" si="147"/>
        <v>266268.47527896002</v>
      </c>
      <c r="Z426" s="25">
        <f t="shared" si="151"/>
        <v>0</v>
      </c>
      <c r="AA426" s="25">
        <f t="shared" si="152"/>
        <v>0</v>
      </c>
      <c r="AB426" s="25">
        <f t="shared" si="148"/>
        <v>0</v>
      </c>
      <c r="AC426" s="25">
        <f t="shared" si="153"/>
        <v>7595.0725966000009</v>
      </c>
      <c r="AD426" s="25">
        <f t="shared" si="154"/>
        <v>1640.3844646204175</v>
      </c>
      <c r="AE426" s="25">
        <f t="shared" si="155"/>
        <v>47985.313578690286</v>
      </c>
      <c r="AF426" s="25">
        <f t="shared" si="156"/>
        <v>659545.46422269719</v>
      </c>
      <c r="AG426" s="25">
        <f t="shared" si="149"/>
        <v>656940</v>
      </c>
      <c r="AH426" s="38">
        <f t="shared" si="157"/>
        <v>2605.4642226971919</v>
      </c>
      <c r="AI426" s="38"/>
      <c r="AJ426" s="2">
        <v>39492</v>
      </c>
      <c r="BB426" s="38">
        <f t="shared" si="158"/>
        <v>0</v>
      </c>
      <c r="BC426" s="38"/>
    </row>
    <row r="427" spans="1:55" hidden="1" x14ac:dyDescent="0.25">
      <c r="A427" s="2">
        <v>39493</v>
      </c>
      <c r="B427" s="7">
        <v>664014</v>
      </c>
      <c r="C427" s="3">
        <v>40.6666666666667</v>
      </c>
      <c r="D427" s="7">
        <f t="shared" si="139"/>
        <v>1653.7777777777806</v>
      </c>
      <c r="E427" s="7">
        <f t="shared" si="140"/>
        <v>67253.629629629795</v>
      </c>
      <c r="F427" s="7">
        <f t="shared" si="141"/>
        <v>2734980.9382716143</v>
      </c>
      <c r="H427" s="11">
        <v>656940</v>
      </c>
      <c r="I427" s="5">
        <v>0</v>
      </c>
      <c r="K427">
        <v>1</v>
      </c>
      <c r="L427">
        <v>0</v>
      </c>
      <c r="M427">
        <v>14</v>
      </c>
      <c r="N427" s="3">
        <v>5.9166666666666696</v>
      </c>
      <c r="O427" s="3">
        <f t="shared" si="142"/>
        <v>240.61111111111143</v>
      </c>
      <c r="T427" s="37">
        <f t="shared" si="150"/>
        <v>50916.90500662</v>
      </c>
      <c r="U427" s="25">
        <f t="shared" si="143"/>
        <v>2448.4041570666686</v>
      </c>
      <c r="V427" s="25">
        <f t="shared" si="144"/>
        <v>690736.35811297887</v>
      </c>
      <c r="W427" s="25">
        <f t="shared" si="145"/>
        <v>-517062.79937689309</v>
      </c>
      <c r="X427" s="25">
        <f t="shared" si="146"/>
        <v>132272.56686286465</v>
      </c>
      <c r="Y427" s="25">
        <f t="shared" si="147"/>
        <v>276270.63812039996</v>
      </c>
      <c r="Z427" s="25">
        <f t="shared" si="151"/>
        <v>-10589.1577886</v>
      </c>
      <c r="AA427" s="25">
        <f t="shared" si="152"/>
        <v>0</v>
      </c>
      <c r="AB427" s="25">
        <f t="shared" si="148"/>
        <v>0</v>
      </c>
      <c r="AC427" s="25">
        <f t="shared" si="153"/>
        <v>5316.5508176200001</v>
      </c>
      <c r="AD427" s="25">
        <f t="shared" si="154"/>
        <v>1378.3112069591675</v>
      </c>
      <c r="AE427" s="25">
        <f t="shared" si="155"/>
        <v>43054.009163815055</v>
      </c>
      <c r="AF427" s="25">
        <f t="shared" si="156"/>
        <v>674741.78628283145</v>
      </c>
      <c r="AG427" s="25">
        <f t="shared" si="149"/>
        <v>664014</v>
      </c>
      <c r="AH427" s="38">
        <f t="shared" si="157"/>
        <v>10727.786282831454</v>
      </c>
      <c r="AI427" s="38"/>
      <c r="AJ427" s="2">
        <v>39493</v>
      </c>
      <c r="BB427" s="38">
        <f t="shared" si="158"/>
        <v>0</v>
      </c>
      <c r="BC427" s="38"/>
    </row>
    <row r="428" spans="1:55" hidden="1" x14ac:dyDescent="0.25">
      <c r="A428" s="2">
        <v>39494</v>
      </c>
      <c r="B428" s="7">
        <v>640386</v>
      </c>
      <c r="C428" s="3">
        <v>36.5833333333333</v>
      </c>
      <c r="D428" s="7">
        <f t="shared" si="139"/>
        <v>1338.3402777777753</v>
      </c>
      <c r="E428" s="7">
        <f t="shared" si="140"/>
        <v>48960.948495370234</v>
      </c>
      <c r="F428" s="7">
        <f t="shared" si="141"/>
        <v>1791154.6991222929</v>
      </c>
      <c r="H428" s="11">
        <v>664014</v>
      </c>
      <c r="I428" s="5">
        <v>0</v>
      </c>
      <c r="K428">
        <v>0</v>
      </c>
      <c r="L428">
        <v>1</v>
      </c>
      <c r="M428">
        <v>13</v>
      </c>
      <c r="N428" s="3">
        <v>5.0833333333333304</v>
      </c>
      <c r="O428" s="3">
        <f t="shared" si="142"/>
        <v>185.96527777777749</v>
      </c>
      <c r="T428" s="37">
        <f t="shared" si="150"/>
        <v>50916.90500662</v>
      </c>
      <c r="U428" s="25">
        <f t="shared" si="143"/>
        <v>2202.5602970333316</v>
      </c>
      <c r="V428" s="25">
        <f t="shared" si="144"/>
        <v>558987.00648301421</v>
      </c>
      <c r="W428" s="25">
        <f t="shared" si="145"/>
        <v>-376424.07151227788</v>
      </c>
      <c r="X428" s="25">
        <f t="shared" si="146"/>
        <v>86626.06250232624</v>
      </c>
      <c r="Y428" s="25">
        <f t="shared" si="147"/>
        <v>279245.54982323997</v>
      </c>
      <c r="Z428" s="25">
        <f t="shared" si="151"/>
        <v>0</v>
      </c>
      <c r="AA428" s="25">
        <f t="shared" si="152"/>
        <v>-10611.011341539999</v>
      </c>
      <c r="AB428" s="25">
        <f t="shared" si="148"/>
        <v>0</v>
      </c>
      <c r="AC428" s="25">
        <f t="shared" si="153"/>
        <v>4936.79718779</v>
      </c>
      <c r="AD428" s="25">
        <f t="shared" si="154"/>
        <v>1184.1828679508326</v>
      </c>
      <c r="AE428" s="25">
        <f t="shared" si="155"/>
        <v>33275.897927666825</v>
      </c>
      <c r="AF428" s="25">
        <f t="shared" si="156"/>
        <v>630339.87924182368</v>
      </c>
      <c r="AG428" s="25">
        <f t="shared" si="149"/>
        <v>640386</v>
      </c>
      <c r="AH428" s="38">
        <f t="shared" si="157"/>
        <v>-10046.120758176316</v>
      </c>
      <c r="AI428" s="38"/>
      <c r="AJ428" s="2">
        <v>39494</v>
      </c>
      <c r="BB428" s="38">
        <f t="shared" si="158"/>
        <v>0</v>
      </c>
      <c r="BC428" s="38"/>
    </row>
    <row r="429" spans="1:55" hidden="1" x14ac:dyDescent="0.25">
      <c r="A429" s="2">
        <v>39495</v>
      </c>
      <c r="B429" s="7">
        <v>574766</v>
      </c>
      <c r="C429" s="3">
        <v>35.75</v>
      </c>
      <c r="D429" s="7">
        <f t="shared" si="139"/>
        <v>1278.0625</v>
      </c>
      <c r="E429" s="7">
        <f t="shared" si="140"/>
        <v>45690.734375</v>
      </c>
      <c r="F429" s="7">
        <f t="shared" si="141"/>
        <v>1633443.75390625</v>
      </c>
      <c r="H429" s="11">
        <v>640386</v>
      </c>
      <c r="I429" s="5">
        <v>0</v>
      </c>
      <c r="K429">
        <v>0</v>
      </c>
      <c r="L429">
        <v>1</v>
      </c>
      <c r="M429">
        <v>10</v>
      </c>
      <c r="N429" s="3">
        <v>6.1666666666666696</v>
      </c>
      <c r="O429" s="3">
        <f t="shared" si="142"/>
        <v>220.45833333333343</v>
      </c>
      <c r="T429" s="37">
        <f t="shared" si="150"/>
        <v>50916.90500662</v>
      </c>
      <c r="U429" s="25">
        <f t="shared" si="143"/>
        <v>2152.3880807</v>
      </c>
      <c r="V429" s="25">
        <f t="shared" si="144"/>
        <v>533810.67792373744</v>
      </c>
      <c r="W429" s="25">
        <f t="shared" si="145"/>
        <v>-351281.84384438233</v>
      </c>
      <c r="X429" s="25">
        <f t="shared" si="146"/>
        <v>78998.648631106451</v>
      </c>
      <c r="Y429" s="25">
        <f t="shared" si="147"/>
        <v>269308.99148075999</v>
      </c>
      <c r="Z429" s="25">
        <f t="shared" si="151"/>
        <v>0</v>
      </c>
      <c r="AA429" s="25">
        <f t="shared" si="152"/>
        <v>-10611.011341539999</v>
      </c>
      <c r="AB429" s="25">
        <f t="shared" si="148"/>
        <v>0</v>
      </c>
      <c r="AC429" s="25">
        <f t="shared" si="153"/>
        <v>3797.5362983000005</v>
      </c>
      <c r="AD429" s="25">
        <f t="shared" si="154"/>
        <v>1436.5497086616674</v>
      </c>
      <c r="AE429" s="25">
        <f t="shared" si="155"/>
        <v>39447.950095661268</v>
      </c>
      <c r="AF429" s="25">
        <f t="shared" si="156"/>
        <v>617976.79203962442</v>
      </c>
      <c r="AG429" s="25">
        <f t="shared" si="149"/>
        <v>574766</v>
      </c>
      <c r="AH429" s="38">
        <f t="shared" si="157"/>
        <v>43210.792039624415</v>
      </c>
      <c r="AI429" s="38"/>
      <c r="AJ429" s="2">
        <v>39495</v>
      </c>
      <c r="BB429" s="38">
        <f t="shared" si="158"/>
        <v>0</v>
      </c>
      <c r="BC429" s="38"/>
    </row>
    <row r="430" spans="1:55" hidden="1" x14ac:dyDescent="0.25">
      <c r="A430" s="2">
        <v>39496</v>
      </c>
      <c r="B430" s="7">
        <v>603537</v>
      </c>
      <c r="C430" s="3">
        <v>35.25</v>
      </c>
      <c r="D430" s="7">
        <f t="shared" si="139"/>
        <v>1242.5625</v>
      </c>
      <c r="E430" s="7">
        <f t="shared" si="140"/>
        <v>43800.328125</v>
      </c>
      <c r="F430" s="7">
        <f t="shared" si="141"/>
        <v>1543961.56640625</v>
      </c>
      <c r="H430" s="11">
        <v>574766</v>
      </c>
      <c r="I430" s="5">
        <v>0</v>
      </c>
      <c r="K430">
        <v>0</v>
      </c>
      <c r="L430">
        <v>0</v>
      </c>
      <c r="M430">
        <v>9</v>
      </c>
      <c r="N430" s="3">
        <v>4.125</v>
      </c>
      <c r="O430" s="3">
        <f t="shared" si="142"/>
        <v>145.40625</v>
      </c>
      <c r="T430" s="37">
        <f t="shared" si="150"/>
        <v>50916.90500662</v>
      </c>
      <c r="U430" s="25">
        <f t="shared" si="143"/>
        <v>2122.2847509000003</v>
      </c>
      <c r="V430" s="25">
        <f t="shared" si="144"/>
        <v>518983.3286616375</v>
      </c>
      <c r="W430" s="25">
        <f t="shared" si="145"/>
        <v>-336747.92570542829</v>
      </c>
      <c r="X430" s="25">
        <f t="shared" si="146"/>
        <v>74670.999226497079</v>
      </c>
      <c r="Y430" s="25">
        <f t="shared" si="147"/>
        <v>241713.04775155999</v>
      </c>
      <c r="Z430" s="25">
        <f t="shared" si="151"/>
        <v>0</v>
      </c>
      <c r="AA430" s="25">
        <f t="shared" si="152"/>
        <v>0</v>
      </c>
      <c r="AB430" s="25">
        <f t="shared" si="148"/>
        <v>0</v>
      </c>
      <c r="AC430" s="25">
        <f t="shared" si="153"/>
        <v>3417.7826684700003</v>
      </c>
      <c r="AD430" s="25">
        <f t="shared" si="154"/>
        <v>960.93527809124998</v>
      </c>
      <c r="AE430" s="25">
        <f t="shared" si="155"/>
        <v>26018.424465381562</v>
      </c>
      <c r="AF430" s="25">
        <f t="shared" si="156"/>
        <v>582055.78210372909</v>
      </c>
      <c r="AG430" s="25">
        <f t="shared" si="149"/>
        <v>603537</v>
      </c>
      <c r="AH430" s="38">
        <f t="shared" si="157"/>
        <v>-21481.217896270915</v>
      </c>
      <c r="AI430" s="38"/>
      <c r="AJ430" s="2">
        <v>39496</v>
      </c>
      <c r="BB430" s="38">
        <f t="shared" si="158"/>
        <v>0</v>
      </c>
      <c r="BC430" s="38"/>
    </row>
    <row r="431" spans="1:55" hidden="1" x14ac:dyDescent="0.25">
      <c r="A431" s="2">
        <v>39497</v>
      </c>
      <c r="B431" s="7">
        <v>576637</v>
      </c>
      <c r="C431" s="3">
        <v>34.2083333333333</v>
      </c>
      <c r="D431" s="7">
        <f t="shared" si="139"/>
        <v>1170.2100694444421</v>
      </c>
      <c r="E431" s="7">
        <f t="shared" si="140"/>
        <v>40030.936125578584</v>
      </c>
      <c r="F431" s="7">
        <f t="shared" si="141"/>
        <v>1369391.6066291658</v>
      </c>
      <c r="H431" s="11">
        <v>603537</v>
      </c>
      <c r="I431" s="5">
        <v>0</v>
      </c>
      <c r="K431">
        <v>0</v>
      </c>
      <c r="L431">
        <v>0</v>
      </c>
      <c r="M431">
        <v>10</v>
      </c>
      <c r="N431" s="3">
        <v>3.875</v>
      </c>
      <c r="O431" s="3">
        <f t="shared" si="142"/>
        <v>132.55729166666654</v>
      </c>
      <c r="T431" s="37">
        <f t="shared" si="150"/>
        <v>50916.90500662</v>
      </c>
      <c r="U431" s="25">
        <f t="shared" si="143"/>
        <v>2059.5694804833315</v>
      </c>
      <c r="V431" s="25">
        <f t="shared" si="144"/>
        <v>488763.75801912782</v>
      </c>
      <c r="W431" s="25">
        <f t="shared" si="145"/>
        <v>-307767.89310491225</v>
      </c>
      <c r="X431" s="25">
        <f t="shared" si="146"/>
        <v>66228.228619308007</v>
      </c>
      <c r="Y431" s="25">
        <f t="shared" si="147"/>
        <v>253812.45185141999</v>
      </c>
      <c r="Z431" s="25">
        <f t="shared" si="151"/>
        <v>0</v>
      </c>
      <c r="AA431" s="25">
        <f t="shared" si="152"/>
        <v>0</v>
      </c>
      <c r="AB431" s="25">
        <f t="shared" si="148"/>
        <v>0</v>
      </c>
      <c r="AC431" s="25">
        <f t="shared" si="153"/>
        <v>3797.5362983000005</v>
      </c>
      <c r="AD431" s="25">
        <f t="shared" si="154"/>
        <v>902.6967763887501</v>
      </c>
      <c r="AE431" s="25">
        <f t="shared" si="155"/>
        <v>23719.282221807633</v>
      </c>
      <c r="AF431" s="25">
        <f t="shared" si="156"/>
        <v>582432.53516854334</v>
      </c>
      <c r="AG431" s="25">
        <f t="shared" si="149"/>
        <v>576637</v>
      </c>
      <c r="AH431" s="38">
        <f t="shared" si="157"/>
        <v>5795.5351685433416</v>
      </c>
      <c r="AI431" s="38"/>
      <c r="AJ431" s="2">
        <v>39497</v>
      </c>
      <c r="BB431" s="38">
        <f t="shared" si="158"/>
        <v>0</v>
      </c>
      <c r="BC431" s="38"/>
    </row>
    <row r="432" spans="1:55" hidden="1" x14ac:dyDescent="0.25">
      <c r="A432" s="2">
        <v>39498</v>
      </c>
      <c r="B432" s="7">
        <v>551109</v>
      </c>
      <c r="C432" s="3">
        <v>31.75</v>
      </c>
      <c r="D432" s="7">
        <f t="shared" si="139"/>
        <v>1008.0625</v>
      </c>
      <c r="E432" s="7">
        <f t="shared" si="140"/>
        <v>32005.984375</v>
      </c>
      <c r="F432" s="7">
        <f t="shared" si="141"/>
        <v>1016190.00390625</v>
      </c>
      <c r="H432" s="11">
        <v>576637</v>
      </c>
      <c r="I432" s="5">
        <v>0</v>
      </c>
      <c r="K432">
        <v>0</v>
      </c>
      <c r="L432">
        <v>0</v>
      </c>
      <c r="M432">
        <v>9</v>
      </c>
      <c r="N432" s="3">
        <v>3.0833333333333299</v>
      </c>
      <c r="O432" s="3">
        <f t="shared" si="142"/>
        <v>97.895833333333229</v>
      </c>
      <c r="T432" s="37">
        <f t="shared" si="150"/>
        <v>50916.90500662</v>
      </c>
      <c r="U432" s="25">
        <f t="shared" si="143"/>
        <v>1911.5614423</v>
      </c>
      <c r="V432" s="25">
        <f t="shared" si="144"/>
        <v>421039.28916973749</v>
      </c>
      <c r="W432" s="25">
        <f t="shared" si="145"/>
        <v>-246070.04809833484</v>
      </c>
      <c r="X432" s="25">
        <f t="shared" si="146"/>
        <v>49146.25120641895</v>
      </c>
      <c r="Y432" s="25">
        <f t="shared" si="147"/>
        <v>242499.88119741998</v>
      </c>
      <c r="Z432" s="25">
        <f t="shared" si="151"/>
        <v>0</v>
      </c>
      <c r="AA432" s="25">
        <f t="shared" si="152"/>
        <v>0</v>
      </c>
      <c r="AB432" s="25">
        <f t="shared" si="148"/>
        <v>0</v>
      </c>
      <c r="AC432" s="25">
        <f t="shared" si="153"/>
        <v>3417.7826684700003</v>
      </c>
      <c r="AD432" s="25">
        <f t="shared" si="154"/>
        <v>718.27485433083257</v>
      </c>
      <c r="AE432" s="25">
        <f t="shared" si="155"/>
        <v>17517.096720800608</v>
      </c>
      <c r="AF432" s="25">
        <f t="shared" si="156"/>
        <v>541096.99416776292</v>
      </c>
      <c r="AG432" s="25">
        <f t="shared" si="149"/>
        <v>551109</v>
      </c>
      <c r="AH432" s="38">
        <f t="shared" si="157"/>
        <v>-10012.005832237075</v>
      </c>
      <c r="AI432" s="38"/>
      <c r="AJ432" s="2">
        <v>39498</v>
      </c>
      <c r="BB432" s="38">
        <f t="shared" si="158"/>
        <v>0</v>
      </c>
      <c r="BC432" s="38"/>
    </row>
    <row r="433" spans="1:55" hidden="1" x14ac:dyDescent="0.25">
      <c r="A433" s="2">
        <v>39499</v>
      </c>
      <c r="B433" s="7">
        <v>518199</v>
      </c>
      <c r="C433" s="3">
        <v>29.0833333333333</v>
      </c>
      <c r="D433" s="7">
        <f t="shared" si="139"/>
        <v>845.8402777777759</v>
      </c>
      <c r="E433" s="7">
        <f t="shared" si="140"/>
        <v>24599.854745370289</v>
      </c>
      <c r="F433" s="7">
        <f t="shared" si="141"/>
        <v>715445.77551118506</v>
      </c>
      <c r="H433" s="11">
        <v>551109</v>
      </c>
      <c r="I433" s="5">
        <v>0</v>
      </c>
      <c r="K433">
        <v>0</v>
      </c>
      <c r="L433">
        <v>0</v>
      </c>
      <c r="M433">
        <v>13</v>
      </c>
      <c r="N433" s="3">
        <v>3.5416666666666701</v>
      </c>
      <c r="O433" s="3">
        <f t="shared" si="142"/>
        <v>103.0034722222222</v>
      </c>
      <c r="T433" s="37">
        <f t="shared" si="150"/>
        <v>50916.90500662</v>
      </c>
      <c r="U433" s="25">
        <f t="shared" si="143"/>
        <v>1751.0103500333314</v>
      </c>
      <c r="V433" s="25">
        <f t="shared" si="144"/>
        <v>353283.63995951449</v>
      </c>
      <c r="W433" s="25">
        <f t="shared" si="145"/>
        <v>-189129.86301191736</v>
      </c>
      <c r="X433" s="25">
        <f t="shared" si="146"/>
        <v>34601.282902491323</v>
      </c>
      <c r="Y433" s="25">
        <f t="shared" si="147"/>
        <v>231764.29370094</v>
      </c>
      <c r="Z433" s="25">
        <f t="shared" si="151"/>
        <v>0</v>
      </c>
      <c r="AA433" s="25">
        <f t="shared" si="152"/>
        <v>0</v>
      </c>
      <c r="AB433" s="25">
        <f t="shared" si="148"/>
        <v>0</v>
      </c>
      <c r="AC433" s="25">
        <f t="shared" si="153"/>
        <v>4936.79718779</v>
      </c>
      <c r="AD433" s="25">
        <f t="shared" si="154"/>
        <v>825.04544078541744</v>
      </c>
      <c r="AE433" s="25">
        <f t="shared" si="155"/>
        <v>18431.037604545309</v>
      </c>
      <c r="AF433" s="25">
        <f t="shared" si="156"/>
        <v>507380.1491408025</v>
      </c>
      <c r="AG433" s="25">
        <f t="shared" si="149"/>
        <v>518199</v>
      </c>
      <c r="AH433" s="38">
        <f t="shared" si="157"/>
        <v>-10818.850859197497</v>
      </c>
      <c r="AI433" s="38"/>
      <c r="AJ433" s="2">
        <v>39499</v>
      </c>
      <c r="BB433" s="38">
        <f t="shared" si="158"/>
        <v>0</v>
      </c>
      <c r="BC433" s="38"/>
    </row>
    <row r="434" spans="1:55" hidden="1" x14ac:dyDescent="0.25">
      <c r="A434" s="2">
        <v>39500</v>
      </c>
      <c r="B434" s="7">
        <v>523903</v>
      </c>
      <c r="C434" s="3">
        <v>28.9166666666667</v>
      </c>
      <c r="D434" s="7">
        <f t="shared" si="139"/>
        <v>836.17361111111302</v>
      </c>
      <c r="E434" s="7">
        <f t="shared" si="140"/>
        <v>24179.353587963047</v>
      </c>
      <c r="F434" s="7">
        <f t="shared" si="141"/>
        <v>699186.30791859888</v>
      </c>
      <c r="H434" s="11">
        <v>518199</v>
      </c>
      <c r="I434" s="5">
        <v>0</v>
      </c>
      <c r="K434">
        <v>1</v>
      </c>
      <c r="L434">
        <v>0</v>
      </c>
      <c r="M434">
        <v>17</v>
      </c>
      <c r="N434" s="3">
        <v>6.7083333333333304</v>
      </c>
      <c r="O434" s="3">
        <f t="shared" si="142"/>
        <v>193.98263888888903</v>
      </c>
      <c r="T434" s="37">
        <f t="shared" si="150"/>
        <v>50916.90500662</v>
      </c>
      <c r="U434" s="25">
        <f t="shared" si="143"/>
        <v>1740.9759067666687</v>
      </c>
      <c r="V434" s="25">
        <f t="shared" si="144"/>
        <v>349246.14579424937</v>
      </c>
      <c r="W434" s="25">
        <f t="shared" si="145"/>
        <v>-185896.94447967474</v>
      </c>
      <c r="X434" s="25">
        <f t="shared" si="146"/>
        <v>33814.922206444178</v>
      </c>
      <c r="Y434" s="25">
        <f t="shared" si="147"/>
        <v>217924.26767033999</v>
      </c>
      <c r="Z434" s="25">
        <f t="shared" si="151"/>
        <v>-10589.1577886</v>
      </c>
      <c r="AA434" s="25">
        <f t="shared" si="152"/>
        <v>0</v>
      </c>
      <c r="AB434" s="25">
        <f t="shared" si="148"/>
        <v>0</v>
      </c>
      <c r="AC434" s="25">
        <f t="shared" si="153"/>
        <v>6455.8117071100005</v>
      </c>
      <c r="AD434" s="25">
        <f t="shared" si="154"/>
        <v>1562.7331290170828</v>
      </c>
      <c r="AE434" s="25">
        <f t="shared" si="155"/>
        <v>34710.493101403459</v>
      </c>
      <c r="AF434" s="25">
        <f t="shared" si="156"/>
        <v>499886.15225367597</v>
      </c>
      <c r="AG434" s="25">
        <f t="shared" si="149"/>
        <v>523903</v>
      </c>
      <c r="AH434" s="38">
        <f t="shared" si="157"/>
        <v>-24016.847746324027</v>
      </c>
      <c r="AI434" s="38"/>
      <c r="AJ434" s="2">
        <v>39500</v>
      </c>
      <c r="BB434" s="38">
        <f t="shared" si="158"/>
        <v>0</v>
      </c>
      <c r="BC434" s="38"/>
    </row>
    <row r="435" spans="1:55" hidden="1" x14ac:dyDescent="0.25">
      <c r="A435" s="2">
        <v>39501</v>
      </c>
      <c r="B435" s="7">
        <v>460622</v>
      </c>
      <c r="C435" s="3">
        <v>25.125</v>
      </c>
      <c r="D435" s="7">
        <f t="shared" si="139"/>
        <v>631.265625</v>
      </c>
      <c r="E435" s="7">
        <f t="shared" si="140"/>
        <v>15860.548828125</v>
      </c>
      <c r="F435" s="7">
        <f t="shared" si="141"/>
        <v>398496.28930664063</v>
      </c>
      <c r="H435" s="11">
        <v>523903</v>
      </c>
      <c r="I435" s="5">
        <v>0</v>
      </c>
      <c r="K435">
        <v>0</v>
      </c>
      <c r="L435">
        <v>1</v>
      </c>
      <c r="M435">
        <v>29</v>
      </c>
      <c r="N435" s="3">
        <v>8.4583333333333304</v>
      </c>
      <c r="O435" s="3">
        <f t="shared" si="142"/>
        <v>212.51562499999991</v>
      </c>
      <c r="T435" s="37">
        <f t="shared" si="150"/>
        <v>50916.90500662</v>
      </c>
      <c r="U435" s="25">
        <f t="shared" si="143"/>
        <v>1512.6923224500001</v>
      </c>
      <c r="V435" s="25">
        <f t="shared" si="144"/>
        <v>263661.85631078435</v>
      </c>
      <c r="W435" s="25">
        <f t="shared" si="145"/>
        <v>-121939.88371909611</v>
      </c>
      <c r="X435" s="25">
        <f t="shared" si="146"/>
        <v>19272.575663809388</v>
      </c>
      <c r="Y435" s="25">
        <f t="shared" si="147"/>
        <v>220323.03729897999</v>
      </c>
      <c r="Z435" s="25">
        <f t="shared" si="151"/>
        <v>0</v>
      </c>
      <c r="AA435" s="25">
        <f t="shared" si="152"/>
        <v>-10611.011341539999</v>
      </c>
      <c r="AB435" s="25">
        <f t="shared" si="148"/>
        <v>0</v>
      </c>
      <c r="AC435" s="25">
        <f t="shared" si="153"/>
        <v>11012.85526507</v>
      </c>
      <c r="AD435" s="25">
        <f t="shared" si="154"/>
        <v>1970.4026409345827</v>
      </c>
      <c r="AE435" s="25">
        <f t="shared" si="155"/>
        <v>38026.712997383889</v>
      </c>
      <c r="AF435" s="25">
        <f t="shared" si="156"/>
        <v>474146.14244539605</v>
      </c>
      <c r="AG435" s="25">
        <f t="shared" si="149"/>
        <v>460622</v>
      </c>
      <c r="AH435" s="38">
        <f t="shared" si="157"/>
        <v>13524.14244539605</v>
      </c>
      <c r="AI435" s="38"/>
      <c r="AJ435" s="2">
        <v>39501</v>
      </c>
      <c r="BB435" s="38">
        <f t="shared" si="158"/>
        <v>0</v>
      </c>
      <c r="BC435" s="38"/>
    </row>
    <row r="436" spans="1:55" hidden="1" x14ac:dyDescent="0.25">
      <c r="A436" s="2">
        <v>39502</v>
      </c>
      <c r="B436" s="7">
        <v>495312</v>
      </c>
      <c r="C436" s="3">
        <v>25.25</v>
      </c>
      <c r="D436" s="7">
        <f t="shared" si="139"/>
        <v>637.5625</v>
      </c>
      <c r="E436" s="7">
        <f t="shared" si="140"/>
        <v>16098.453125</v>
      </c>
      <c r="F436" s="7">
        <f t="shared" si="141"/>
        <v>406485.94140625</v>
      </c>
      <c r="H436" s="11">
        <v>460622</v>
      </c>
      <c r="I436" s="5">
        <v>0</v>
      </c>
      <c r="K436">
        <v>0</v>
      </c>
      <c r="L436">
        <v>1</v>
      </c>
      <c r="M436">
        <v>35</v>
      </c>
      <c r="N436" s="3">
        <v>12.7083333333333</v>
      </c>
      <c r="O436" s="3">
        <f t="shared" si="142"/>
        <v>320.88541666666583</v>
      </c>
      <c r="T436" s="37">
        <f t="shared" si="150"/>
        <v>50916.90500662</v>
      </c>
      <c r="U436" s="25">
        <f t="shared" si="143"/>
        <v>1520.2181548999999</v>
      </c>
      <c r="V436" s="25">
        <f t="shared" si="144"/>
        <v>266291.88349063747</v>
      </c>
      <c r="W436" s="25">
        <f t="shared" si="145"/>
        <v>-123768.95171740952</v>
      </c>
      <c r="X436" s="25">
        <f t="shared" si="146"/>
        <v>19658.981205715823</v>
      </c>
      <c r="Y436" s="25">
        <f t="shared" si="147"/>
        <v>193710.74051251999</v>
      </c>
      <c r="Z436" s="25">
        <f t="shared" si="151"/>
        <v>0</v>
      </c>
      <c r="AA436" s="25">
        <f t="shared" si="152"/>
        <v>-10611.011341539999</v>
      </c>
      <c r="AB436" s="25">
        <f t="shared" si="148"/>
        <v>0</v>
      </c>
      <c r="AC436" s="25">
        <f t="shared" si="153"/>
        <v>13291.377044050001</v>
      </c>
      <c r="AD436" s="25">
        <f t="shared" si="154"/>
        <v>2960.4571698770756</v>
      </c>
      <c r="AE436" s="25">
        <f t="shared" si="155"/>
        <v>57417.978770404537</v>
      </c>
      <c r="AF436" s="25">
        <f t="shared" si="156"/>
        <v>471388.57829577534</v>
      </c>
      <c r="AG436" s="25">
        <f t="shared" si="149"/>
        <v>495312</v>
      </c>
      <c r="AH436" s="38">
        <f t="shared" si="157"/>
        <v>-23923.42170422466</v>
      </c>
      <c r="AI436" s="38"/>
      <c r="AJ436" s="2">
        <v>39502</v>
      </c>
      <c r="BB436" s="38">
        <f t="shared" si="158"/>
        <v>0</v>
      </c>
      <c r="BC436" s="38"/>
    </row>
    <row r="437" spans="1:55" hidden="1" x14ac:dyDescent="0.25">
      <c r="A437" s="2">
        <v>39503</v>
      </c>
      <c r="B437" s="7">
        <v>495176</v>
      </c>
      <c r="C437" s="3">
        <v>26.7083333333333</v>
      </c>
      <c r="D437" s="7">
        <f t="shared" si="139"/>
        <v>713.33506944444264</v>
      </c>
      <c r="E437" s="7">
        <f t="shared" si="140"/>
        <v>19051.990813078632</v>
      </c>
      <c r="F437" s="7">
        <f t="shared" si="141"/>
        <v>508846.92129930778</v>
      </c>
      <c r="H437" s="11">
        <v>495312</v>
      </c>
      <c r="I437" s="5">
        <v>0</v>
      </c>
      <c r="K437">
        <v>0</v>
      </c>
      <c r="L437">
        <v>0</v>
      </c>
      <c r="M437">
        <v>8</v>
      </c>
      <c r="N437" s="3">
        <v>4.3333333333333304</v>
      </c>
      <c r="O437" s="3">
        <f t="shared" si="142"/>
        <v>115.73611111111089</v>
      </c>
      <c r="T437" s="37">
        <f t="shared" si="150"/>
        <v>50916.90500662</v>
      </c>
      <c r="U437" s="25">
        <f t="shared" si="143"/>
        <v>1608.0195334833313</v>
      </c>
      <c r="V437" s="25">
        <f t="shared" si="144"/>
        <v>297939.94973400305</v>
      </c>
      <c r="W437" s="25">
        <f t="shared" si="145"/>
        <v>-146476.49142156067</v>
      </c>
      <c r="X437" s="25">
        <f t="shared" si="146"/>
        <v>24609.490866528748</v>
      </c>
      <c r="Y437" s="25">
        <f t="shared" si="147"/>
        <v>208299.33069792</v>
      </c>
      <c r="Z437" s="25">
        <f t="shared" si="151"/>
        <v>0</v>
      </c>
      <c r="AA437" s="25">
        <f t="shared" si="152"/>
        <v>0</v>
      </c>
      <c r="AB437" s="25">
        <f t="shared" si="148"/>
        <v>0</v>
      </c>
      <c r="AC437" s="25">
        <f t="shared" si="153"/>
        <v>3038.0290386400002</v>
      </c>
      <c r="AD437" s="25">
        <f t="shared" si="154"/>
        <v>1009.4673628433327</v>
      </c>
      <c r="AE437" s="25">
        <f t="shared" si="155"/>
        <v>20709.36610263621</v>
      </c>
      <c r="AF437" s="25">
        <f t="shared" si="156"/>
        <v>461654.06692111399</v>
      </c>
      <c r="AG437" s="25">
        <f t="shared" si="149"/>
        <v>495176</v>
      </c>
      <c r="AH437" s="38">
        <f t="shared" si="157"/>
        <v>-33521.93307888601</v>
      </c>
      <c r="AI437" s="38"/>
      <c r="AJ437" s="2">
        <v>39503</v>
      </c>
      <c r="BB437" s="38">
        <f t="shared" si="158"/>
        <v>0</v>
      </c>
      <c r="BC437" s="38"/>
    </row>
    <row r="438" spans="1:55" hidden="1" x14ac:dyDescent="0.25">
      <c r="A438" s="2">
        <v>39504</v>
      </c>
      <c r="B438" s="7">
        <v>464509</v>
      </c>
      <c r="C438" s="3">
        <v>28.1666666666667</v>
      </c>
      <c r="D438" s="7">
        <f t="shared" si="139"/>
        <v>793.36111111111302</v>
      </c>
      <c r="E438" s="7">
        <f t="shared" si="140"/>
        <v>22346.337962963044</v>
      </c>
      <c r="F438" s="7">
        <f t="shared" si="141"/>
        <v>629421.85262345977</v>
      </c>
      <c r="H438" s="11">
        <v>495176</v>
      </c>
      <c r="I438" s="5">
        <v>0</v>
      </c>
      <c r="K438">
        <v>0</v>
      </c>
      <c r="L438">
        <v>0</v>
      </c>
      <c r="M438">
        <v>9</v>
      </c>
      <c r="N438" s="3">
        <v>4.1666666666666696</v>
      </c>
      <c r="O438" s="3">
        <f t="shared" si="142"/>
        <v>117.36111111111133</v>
      </c>
      <c r="T438" s="37">
        <f t="shared" si="150"/>
        <v>50916.90500662</v>
      </c>
      <c r="U438" s="25">
        <f t="shared" si="143"/>
        <v>1695.8209120666688</v>
      </c>
      <c r="V438" s="25">
        <f t="shared" si="144"/>
        <v>331364.57142006187</v>
      </c>
      <c r="W438" s="25">
        <f t="shared" si="145"/>
        <v>-171804.25988281955</v>
      </c>
      <c r="X438" s="25">
        <f t="shared" si="146"/>
        <v>30440.886413891541</v>
      </c>
      <c r="Y438" s="25">
        <f t="shared" si="147"/>
        <v>208242.13703215998</v>
      </c>
      <c r="Z438" s="25">
        <f t="shared" si="151"/>
        <v>0</v>
      </c>
      <c r="AA438" s="25">
        <f t="shared" si="152"/>
        <v>0</v>
      </c>
      <c r="AB438" s="25">
        <f t="shared" si="148"/>
        <v>0</v>
      </c>
      <c r="AC438" s="25">
        <f t="shared" si="153"/>
        <v>3417.7826684700003</v>
      </c>
      <c r="AD438" s="25">
        <f t="shared" si="154"/>
        <v>970.64169504166739</v>
      </c>
      <c r="AE438" s="25">
        <f t="shared" si="155"/>
        <v>21000.137233562538</v>
      </c>
      <c r="AF438" s="25">
        <f t="shared" si="156"/>
        <v>476244.62249905471</v>
      </c>
      <c r="AG438" s="25">
        <f t="shared" si="149"/>
        <v>464509</v>
      </c>
      <c r="AH438" s="38">
        <f t="shared" si="157"/>
        <v>11735.622499054705</v>
      </c>
      <c r="AI438" s="38"/>
      <c r="AJ438" s="2">
        <v>39504</v>
      </c>
      <c r="BB438" s="38">
        <f t="shared" si="158"/>
        <v>0</v>
      </c>
      <c r="BC438" s="38"/>
    </row>
    <row r="439" spans="1:55" hidden="1" x14ac:dyDescent="0.25">
      <c r="A439" s="2">
        <v>39505</v>
      </c>
      <c r="B439" s="7">
        <v>450361</v>
      </c>
      <c r="C439" s="3">
        <v>25.9166666666667</v>
      </c>
      <c r="D439" s="7">
        <f t="shared" si="139"/>
        <v>671.67361111111279</v>
      </c>
      <c r="E439" s="7">
        <f t="shared" si="140"/>
        <v>17407.541087963029</v>
      </c>
      <c r="F439" s="7">
        <f t="shared" si="141"/>
        <v>451145.43986304238</v>
      </c>
      <c r="H439" s="11">
        <v>464509</v>
      </c>
      <c r="I439" s="5">
        <v>0</v>
      </c>
      <c r="K439">
        <v>0</v>
      </c>
      <c r="L439">
        <v>0</v>
      </c>
      <c r="M439">
        <v>12</v>
      </c>
      <c r="N439" s="3">
        <v>3.7083333333333299</v>
      </c>
      <c r="O439" s="3">
        <f t="shared" si="142"/>
        <v>96.107638888888928</v>
      </c>
      <c r="T439" s="37">
        <f t="shared" si="150"/>
        <v>50916.90500662</v>
      </c>
      <c r="U439" s="25">
        <f t="shared" si="143"/>
        <v>1560.3559279666688</v>
      </c>
      <c r="V439" s="25">
        <f t="shared" si="144"/>
        <v>280539.13301634928</v>
      </c>
      <c r="W439" s="25">
        <f t="shared" si="145"/>
        <v>-133833.54883265647</v>
      </c>
      <c r="X439" s="25">
        <f t="shared" si="146"/>
        <v>21818.859694456285</v>
      </c>
      <c r="Y439" s="25">
        <f t="shared" si="147"/>
        <v>195345.38594494</v>
      </c>
      <c r="Z439" s="25">
        <f t="shared" si="151"/>
        <v>0</v>
      </c>
      <c r="AA439" s="25">
        <f t="shared" si="152"/>
        <v>0</v>
      </c>
      <c r="AB439" s="25">
        <f t="shared" si="148"/>
        <v>0</v>
      </c>
      <c r="AC439" s="25">
        <f t="shared" si="153"/>
        <v>4557.0435579599998</v>
      </c>
      <c r="AD439" s="25">
        <f t="shared" si="154"/>
        <v>863.87110858708263</v>
      </c>
      <c r="AE439" s="25">
        <f t="shared" si="155"/>
        <v>17197.124215614695</v>
      </c>
      <c r="AF439" s="25">
        <f t="shared" si="156"/>
        <v>438965.12963983748</v>
      </c>
      <c r="AG439" s="25">
        <f t="shared" si="149"/>
        <v>450361</v>
      </c>
      <c r="AH439" s="38">
        <f t="shared" si="157"/>
        <v>-11395.870360162517</v>
      </c>
      <c r="AI439" s="38"/>
      <c r="AJ439" s="2">
        <v>39505</v>
      </c>
      <c r="BB439" s="38">
        <f t="shared" si="158"/>
        <v>0</v>
      </c>
      <c r="BC439" s="38"/>
    </row>
    <row r="440" spans="1:55" hidden="1" x14ac:dyDescent="0.25">
      <c r="A440" s="2">
        <v>39506</v>
      </c>
      <c r="B440" s="7">
        <v>415074</v>
      </c>
      <c r="C440" s="3">
        <v>25.375</v>
      </c>
      <c r="D440" s="7">
        <f t="shared" si="139"/>
        <v>643.890625</v>
      </c>
      <c r="E440" s="7">
        <f t="shared" si="140"/>
        <v>16338.724609375</v>
      </c>
      <c r="F440" s="7">
        <f t="shared" si="141"/>
        <v>414595.13696289063</v>
      </c>
      <c r="H440" s="11">
        <v>450361</v>
      </c>
      <c r="I440" s="5">
        <v>0</v>
      </c>
      <c r="K440">
        <v>0</v>
      </c>
      <c r="L440">
        <v>0</v>
      </c>
      <c r="M440">
        <v>9</v>
      </c>
      <c r="N440" s="3">
        <v>3.5833333333333299</v>
      </c>
      <c r="O440" s="3">
        <f t="shared" si="142"/>
        <v>90.927083333333243</v>
      </c>
      <c r="T440" s="37">
        <f t="shared" si="150"/>
        <v>50916.90500662</v>
      </c>
      <c r="U440" s="25">
        <f t="shared" si="143"/>
        <v>1527.74398735</v>
      </c>
      <c r="V440" s="25">
        <f t="shared" si="144"/>
        <v>268934.96291455935</v>
      </c>
      <c r="W440" s="25">
        <f t="shared" si="145"/>
        <v>-125616.21924788412</v>
      </c>
      <c r="X440" s="25">
        <f t="shared" si="146"/>
        <v>20051.168257720521</v>
      </c>
      <c r="Y440" s="25">
        <f t="shared" si="147"/>
        <v>189395.56253925999</v>
      </c>
      <c r="Z440" s="25">
        <f t="shared" si="151"/>
        <v>0</v>
      </c>
      <c r="AA440" s="25">
        <f t="shared" si="152"/>
        <v>0</v>
      </c>
      <c r="AB440" s="25">
        <f t="shared" si="148"/>
        <v>0</v>
      </c>
      <c r="AC440" s="25">
        <f t="shared" si="153"/>
        <v>3417.7826684700003</v>
      </c>
      <c r="AD440" s="25">
        <f t="shared" si="154"/>
        <v>834.75185773583257</v>
      </c>
      <c r="AE440" s="25">
        <f t="shared" si="155"/>
        <v>16270.135909328421</v>
      </c>
      <c r="AF440" s="25">
        <f t="shared" si="156"/>
        <v>425732.79389316001</v>
      </c>
      <c r="AG440" s="25">
        <f t="shared" si="149"/>
        <v>415074</v>
      </c>
      <c r="AH440" s="38">
        <f t="shared" si="157"/>
        <v>10658.793893160007</v>
      </c>
      <c r="AI440" s="38"/>
      <c r="AJ440" s="2">
        <v>39506</v>
      </c>
      <c r="BB440" s="38">
        <f t="shared" si="158"/>
        <v>0</v>
      </c>
      <c r="BC440" s="38"/>
    </row>
    <row r="441" spans="1:55" hidden="1" x14ac:dyDescent="0.25">
      <c r="A441" s="2">
        <v>39507</v>
      </c>
      <c r="B441" s="7">
        <v>375614</v>
      </c>
      <c r="C441" s="3">
        <v>19.9166666666667</v>
      </c>
      <c r="D441" s="7">
        <f t="shared" si="139"/>
        <v>396.67361111111245</v>
      </c>
      <c r="E441" s="7">
        <f t="shared" si="140"/>
        <v>7900.4160879630026</v>
      </c>
      <c r="F441" s="7">
        <f t="shared" si="141"/>
        <v>157349.95375193006</v>
      </c>
      <c r="H441" s="11">
        <v>415074</v>
      </c>
      <c r="I441" s="5">
        <v>0</v>
      </c>
      <c r="K441">
        <v>1</v>
      </c>
      <c r="L441">
        <v>0</v>
      </c>
      <c r="M441">
        <v>13</v>
      </c>
      <c r="N441" s="3">
        <v>6.5416666666666696</v>
      </c>
      <c r="O441" s="3">
        <f t="shared" si="142"/>
        <v>130.28819444444471</v>
      </c>
      <c r="T441" s="37">
        <f t="shared" si="150"/>
        <v>50916.90500662</v>
      </c>
      <c r="U441" s="25">
        <f t="shared" si="143"/>
        <v>1199.1159703666688</v>
      </c>
      <c r="V441" s="25">
        <f t="shared" si="144"/>
        <v>165679.38521134917</v>
      </c>
      <c r="W441" s="25">
        <f t="shared" si="145"/>
        <v>-60740.383547785023</v>
      </c>
      <c r="X441" s="25">
        <f t="shared" si="146"/>
        <v>7609.9551507930319</v>
      </c>
      <c r="Y441" s="25">
        <f t="shared" si="147"/>
        <v>174555.90898283999</v>
      </c>
      <c r="Z441" s="25">
        <f t="shared" si="151"/>
        <v>-10589.1577886</v>
      </c>
      <c r="AA441" s="25">
        <f t="shared" si="152"/>
        <v>0</v>
      </c>
      <c r="AB441" s="25">
        <f t="shared" si="148"/>
        <v>0</v>
      </c>
      <c r="AC441" s="25">
        <f t="shared" si="153"/>
        <v>4936.79718779</v>
      </c>
      <c r="AD441" s="25">
        <f t="shared" si="154"/>
        <v>1523.9074612154175</v>
      </c>
      <c r="AE441" s="25">
        <f t="shared" si="155"/>
        <v>23313.258858430985</v>
      </c>
      <c r="AF441" s="25">
        <f t="shared" si="156"/>
        <v>358405.69249302021</v>
      </c>
      <c r="AG441" s="25">
        <f t="shared" si="149"/>
        <v>375614</v>
      </c>
      <c r="AH441" s="38">
        <f t="shared" si="157"/>
        <v>-17208.307506979792</v>
      </c>
      <c r="AI441" s="38"/>
      <c r="AJ441" s="2">
        <v>39507</v>
      </c>
      <c r="BB441" s="38">
        <f t="shared" si="158"/>
        <v>0</v>
      </c>
      <c r="BC441" s="38"/>
    </row>
    <row r="442" spans="1:55" hidden="1" x14ac:dyDescent="0.25">
      <c r="A442" s="2">
        <v>39783</v>
      </c>
      <c r="B442" s="7">
        <v>350239</v>
      </c>
      <c r="C442" s="3">
        <v>17.8333333333333</v>
      </c>
      <c r="D442" s="7">
        <f t="shared" ref="D442:D502" si="159">+C442^2</f>
        <v>318.02777777777658</v>
      </c>
      <c r="E442" s="7">
        <f t="shared" ref="E442:E502" si="160">+C442^3</f>
        <v>5671.4953703703386</v>
      </c>
      <c r="F442" s="7">
        <f t="shared" si="141"/>
        <v>101141.66743827084</v>
      </c>
      <c r="H442" s="11">
        <v>355354</v>
      </c>
      <c r="I442" s="5">
        <v>0</v>
      </c>
      <c r="K442">
        <v>0</v>
      </c>
      <c r="L442">
        <v>0</v>
      </c>
      <c r="M442">
        <v>13</v>
      </c>
      <c r="N442" s="3">
        <v>7.5833333333333304</v>
      </c>
      <c r="O442" s="3">
        <f t="shared" si="142"/>
        <v>135.2361111111108</v>
      </c>
      <c r="T442" s="37">
        <f t="shared" si="150"/>
        <v>50916.90500662</v>
      </c>
      <c r="U442" s="25">
        <f t="shared" si="143"/>
        <v>1073.6854295333314</v>
      </c>
      <c r="V442" s="25">
        <f t="shared" si="144"/>
        <v>132831.23763832726</v>
      </c>
      <c r="W442" s="25">
        <f t="shared" si="145"/>
        <v>-43603.88114375915</v>
      </c>
      <c r="X442" s="25">
        <f t="shared" si="146"/>
        <v>4891.5397477339529</v>
      </c>
      <c r="Y442" s="25">
        <f t="shared" si="147"/>
        <v>149441.16104763999</v>
      </c>
      <c r="Z442" s="25">
        <f t="shared" si="151"/>
        <v>0</v>
      </c>
      <c r="AA442" s="25">
        <f t="shared" si="152"/>
        <v>0</v>
      </c>
      <c r="AB442" s="25">
        <f t="shared" si="148"/>
        <v>0</v>
      </c>
      <c r="AC442" s="25">
        <f t="shared" si="153"/>
        <v>4936.79718779</v>
      </c>
      <c r="AD442" s="25">
        <f t="shared" si="154"/>
        <v>1766.5678849758326</v>
      </c>
      <c r="AE442" s="25">
        <f t="shared" si="155"/>
        <v>24198.619673751196</v>
      </c>
      <c r="AF442" s="25">
        <f t="shared" si="156"/>
        <v>326452.63247261237</v>
      </c>
      <c r="AG442" s="25">
        <f t="shared" si="149"/>
        <v>350239</v>
      </c>
      <c r="AH442" s="38">
        <f t="shared" si="157"/>
        <v>-23786.367527387629</v>
      </c>
      <c r="AI442" s="38"/>
      <c r="AJ442" s="2">
        <v>39783</v>
      </c>
      <c r="BB442" s="38">
        <f t="shared" si="158"/>
        <v>0</v>
      </c>
      <c r="BC442" s="38"/>
    </row>
    <row r="443" spans="1:55" hidden="1" x14ac:dyDescent="0.25">
      <c r="A443" s="2">
        <v>39784</v>
      </c>
      <c r="B443" s="7">
        <v>377705</v>
      </c>
      <c r="C443" s="3">
        <v>18.5833333333333</v>
      </c>
      <c r="D443" s="7">
        <f t="shared" si="159"/>
        <v>345.34027777777652</v>
      </c>
      <c r="E443" s="7">
        <f t="shared" si="160"/>
        <v>6417.5734953703359</v>
      </c>
      <c r="F443" s="7">
        <f t="shared" si="141"/>
        <v>119259.90745563185</v>
      </c>
      <c r="H443" s="11">
        <v>350239</v>
      </c>
      <c r="I443" s="5">
        <v>0</v>
      </c>
      <c r="K443">
        <v>0</v>
      </c>
      <c r="L443">
        <v>0</v>
      </c>
      <c r="M443">
        <v>24</v>
      </c>
      <c r="N443" s="3">
        <v>10.2083333333333</v>
      </c>
      <c r="O443" s="3">
        <f t="shared" si="142"/>
        <v>189.70486111111015</v>
      </c>
      <c r="T443" s="37">
        <f t="shared" si="150"/>
        <v>50916.90500662</v>
      </c>
      <c r="U443" s="25">
        <f t="shared" si="143"/>
        <v>1118.8404242333313</v>
      </c>
      <c r="V443" s="25">
        <f t="shared" si="144"/>
        <v>144238.89895441473</v>
      </c>
      <c r="W443" s="25">
        <f t="shared" si="145"/>
        <v>-49339.917191044915</v>
      </c>
      <c r="X443" s="25">
        <f t="shared" si="146"/>
        <v>5767.796719253588</v>
      </c>
      <c r="Y443" s="25">
        <f t="shared" si="147"/>
        <v>147290.09045674</v>
      </c>
      <c r="Z443" s="25">
        <f t="shared" si="151"/>
        <v>0</v>
      </c>
      <c r="AA443" s="25">
        <f t="shared" si="152"/>
        <v>0</v>
      </c>
      <c r="AB443" s="25">
        <f t="shared" si="148"/>
        <v>0</v>
      </c>
      <c r="AC443" s="25">
        <f t="shared" si="153"/>
        <v>9114.0871159199996</v>
      </c>
      <c r="AD443" s="25">
        <f t="shared" si="154"/>
        <v>2378.0721528520758</v>
      </c>
      <c r="AE443" s="25">
        <f t="shared" si="155"/>
        <v>33945.044312298269</v>
      </c>
      <c r="AF443" s="25">
        <f t="shared" si="156"/>
        <v>345429.81795128703</v>
      </c>
      <c r="AG443" s="25">
        <f t="shared" si="149"/>
        <v>377705</v>
      </c>
      <c r="AH443" s="38">
        <f t="shared" si="157"/>
        <v>-32275.182048712973</v>
      </c>
      <c r="AI443" s="38"/>
      <c r="AJ443" s="2">
        <v>39784</v>
      </c>
      <c r="BB443" s="38">
        <f t="shared" si="158"/>
        <v>0</v>
      </c>
      <c r="BC443" s="38"/>
    </row>
    <row r="444" spans="1:55" hidden="1" x14ac:dyDescent="0.25">
      <c r="A444" s="2">
        <v>39785</v>
      </c>
      <c r="B444" s="7">
        <v>426251</v>
      </c>
      <c r="C444" s="3">
        <v>23.4166666666667</v>
      </c>
      <c r="D444" s="7">
        <f t="shared" si="159"/>
        <v>548.34027777777931</v>
      </c>
      <c r="E444" s="7">
        <f t="shared" si="160"/>
        <v>12840.301504629684</v>
      </c>
      <c r="F444" s="7">
        <f t="shared" si="141"/>
        <v>300677.06023341219</v>
      </c>
      <c r="H444" s="11">
        <v>377705</v>
      </c>
      <c r="I444" s="5">
        <v>0</v>
      </c>
      <c r="K444">
        <v>0</v>
      </c>
      <c r="L444">
        <v>0</v>
      </c>
      <c r="M444">
        <v>12</v>
      </c>
      <c r="N444" s="3">
        <v>5.4166666666666696</v>
      </c>
      <c r="O444" s="3">
        <f t="shared" si="142"/>
        <v>126.84027777777803</v>
      </c>
      <c r="T444" s="37">
        <f t="shared" si="150"/>
        <v>50916.90500662</v>
      </c>
      <c r="U444" s="25">
        <f t="shared" si="143"/>
        <v>1409.8392789666686</v>
      </c>
      <c r="V444" s="25">
        <f t="shared" si="144"/>
        <v>229026.27642501591</v>
      </c>
      <c r="W444" s="25">
        <f t="shared" si="145"/>
        <v>-98719.463579733987</v>
      </c>
      <c r="X444" s="25">
        <f t="shared" si="146"/>
        <v>14541.719833333573</v>
      </c>
      <c r="Y444" s="25">
        <f t="shared" si="147"/>
        <v>158840.68769029999</v>
      </c>
      <c r="Z444" s="25">
        <f t="shared" si="151"/>
        <v>0</v>
      </c>
      <c r="AA444" s="25">
        <f t="shared" si="152"/>
        <v>0</v>
      </c>
      <c r="AB444" s="25">
        <f t="shared" si="148"/>
        <v>0</v>
      </c>
      <c r="AC444" s="25">
        <f t="shared" si="153"/>
        <v>4557.0435579599998</v>
      </c>
      <c r="AD444" s="25">
        <f t="shared" si="154"/>
        <v>1261.8342035541675</v>
      </c>
      <c r="AE444" s="25">
        <f t="shared" si="155"/>
        <v>22696.302163965669</v>
      </c>
      <c r="AF444" s="25">
        <f t="shared" si="156"/>
        <v>384531.14457998198</v>
      </c>
      <c r="AG444" s="25">
        <f t="shared" si="149"/>
        <v>426251</v>
      </c>
      <c r="AH444" s="38">
        <f t="shared" si="157"/>
        <v>-41719.855420018022</v>
      </c>
      <c r="AI444" s="38"/>
      <c r="AJ444" s="2">
        <v>39785</v>
      </c>
      <c r="BB444" s="38">
        <f t="shared" si="158"/>
        <v>0</v>
      </c>
      <c r="BC444" s="38"/>
    </row>
    <row r="445" spans="1:55" hidden="1" x14ac:dyDescent="0.25">
      <c r="A445" s="2">
        <v>39786</v>
      </c>
      <c r="B445" s="7">
        <v>501699</v>
      </c>
      <c r="C445" s="3">
        <v>30.875</v>
      </c>
      <c r="D445" s="7">
        <f t="shared" si="159"/>
        <v>953.265625</v>
      </c>
      <c r="E445" s="7">
        <f t="shared" si="160"/>
        <v>29432.076171875</v>
      </c>
      <c r="F445" s="7">
        <f t="shared" si="141"/>
        <v>908715.35180664063</v>
      </c>
      <c r="H445" s="11">
        <v>426251</v>
      </c>
      <c r="I445" s="5">
        <v>0</v>
      </c>
      <c r="K445">
        <v>0</v>
      </c>
      <c r="L445">
        <v>0</v>
      </c>
      <c r="M445">
        <v>12</v>
      </c>
      <c r="N445" s="3">
        <v>5.75</v>
      </c>
      <c r="O445" s="3">
        <f t="shared" si="142"/>
        <v>177.53125</v>
      </c>
      <c r="T445" s="37">
        <f t="shared" si="150"/>
        <v>50916.90500662</v>
      </c>
      <c r="U445" s="25">
        <f t="shared" si="143"/>
        <v>1858.88061515</v>
      </c>
      <c r="V445" s="25">
        <f t="shared" si="144"/>
        <v>398152.17919518438</v>
      </c>
      <c r="W445" s="25">
        <f t="shared" si="145"/>
        <v>-226281.19524123013</v>
      </c>
      <c r="X445" s="25">
        <f t="shared" si="146"/>
        <v>43948.427738262515</v>
      </c>
      <c r="Y445" s="25">
        <f t="shared" si="147"/>
        <v>179256.30311665998</v>
      </c>
      <c r="Z445" s="25">
        <f t="shared" si="151"/>
        <v>0</v>
      </c>
      <c r="AA445" s="25">
        <f t="shared" si="152"/>
        <v>0</v>
      </c>
      <c r="AB445" s="25">
        <f t="shared" si="148"/>
        <v>0</v>
      </c>
      <c r="AC445" s="25">
        <f t="shared" si="153"/>
        <v>4557.0435579599998</v>
      </c>
      <c r="AD445" s="25">
        <f t="shared" si="154"/>
        <v>1339.4855391575002</v>
      </c>
      <c r="AE445" s="25">
        <f t="shared" si="155"/>
        <v>31766.746053692812</v>
      </c>
      <c r="AF445" s="25">
        <f t="shared" si="156"/>
        <v>485514.77558145713</v>
      </c>
      <c r="AG445" s="25">
        <f t="shared" si="149"/>
        <v>501699</v>
      </c>
      <c r="AH445" s="38">
        <f t="shared" si="157"/>
        <v>-16184.224418542872</v>
      </c>
      <c r="AI445" s="38"/>
      <c r="AJ445" s="2">
        <v>39786</v>
      </c>
      <c r="BB445" s="38">
        <f t="shared" si="158"/>
        <v>0</v>
      </c>
      <c r="BC445" s="38"/>
    </row>
    <row r="446" spans="1:55" hidden="1" x14ac:dyDescent="0.25">
      <c r="A446" s="2">
        <v>39787</v>
      </c>
      <c r="B446" s="7">
        <v>532331</v>
      </c>
      <c r="C446" s="3">
        <v>32.1666666666667</v>
      </c>
      <c r="D446" s="7">
        <f t="shared" si="159"/>
        <v>1034.6944444444466</v>
      </c>
      <c r="E446" s="7">
        <f t="shared" si="160"/>
        <v>33282.671296296401</v>
      </c>
      <c r="F446" s="7">
        <f t="shared" si="141"/>
        <v>1070592.593364202</v>
      </c>
      <c r="H446" s="11">
        <v>501699</v>
      </c>
      <c r="I446" s="5">
        <v>0</v>
      </c>
      <c r="K446">
        <v>1</v>
      </c>
      <c r="L446">
        <v>0</v>
      </c>
      <c r="M446">
        <v>8</v>
      </c>
      <c r="N446" s="3">
        <v>4.75</v>
      </c>
      <c r="O446" s="3">
        <f t="shared" si="142"/>
        <v>152.79166666666683</v>
      </c>
      <c r="T446" s="37">
        <f t="shared" si="150"/>
        <v>50916.90500662</v>
      </c>
      <c r="U446" s="25">
        <f t="shared" si="143"/>
        <v>1936.6475504666687</v>
      </c>
      <c r="V446" s="25">
        <f t="shared" si="144"/>
        <v>432162.70161499531</v>
      </c>
      <c r="W446" s="25">
        <f t="shared" si="145"/>
        <v>-255885.53786578306</v>
      </c>
      <c r="X446" s="25">
        <f t="shared" si="146"/>
        <v>51777.337241021247</v>
      </c>
      <c r="Y446" s="25">
        <f t="shared" si="147"/>
        <v>210985.33028033999</v>
      </c>
      <c r="Z446" s="25">
        <f t="shared" si="151"/>
        <v>-10589.1577886</v>
      </c>
      <c r="AA446" s="25">
        <f t="shared" si="152"/>
        <v>0</v>
      </c>
      <c r="AB446" s="25">
        <f t="shared" si="148"/>
        <v>0</v>
      </c>
      <c r="AC446" s="25">
        <f t="shared" si="153"/>
        <v>3038.0290386400002</v>
      </c>
      <c r="AD446" s="25">
        <f t="shared" si="154"/>
        <v>1106.5315323475002</v>
      </c>
      <c r="AE446" s="25">
        <f t="shared" si="155"/>
        <v>27339.941977091279</v>
      </c>
      <c r="AF446" s="25">
        <f t="shared" si="156"/>
        <v>512788.72858713893</v>
      </c>
      <c r="AG446" s="25">
        <f t="shared" si="149"/>
        <v>532331</v>
      </c>
      <c r="AH446" s="38">
        <f t="shared" si="157"/>
        <v>-19542.271412861068</v>
      </c>
      <c r="AI446" s="38"/>
      <c r="AJ446" s="2">
        <v>39787</v>
      </c>
      <c r="BB446" s="38">
        <f t="shared" si="158"/>
        <v>0</v>
      </c>
      <c r="BC446" s="38"/>
    </row>
    <row r="447" spans="1:55" hidden="1" x14ac:dyDescent="0.25">
      <c r="A447" s="2">
        <v>39788</v>
      </c>
      <c r="B447" s="7">
        <v>457087</v>
      </c>
      <c r="C447" s="3">
        <v>29.7083333333333</v>
      </c>
      <c r="D447" s="7">
        <f t="shared" si="159"/>
        <v>882.58506944444252</v>
      </c>
      <c r="E447" s="7">
        <f t="shared" si="160"/>
        <v>26220.131438078617</v>
      </c>
      <c r="F447" s="7">
        <f t="shared" si="141"/>
        <v>778956.4048062514</v>
      </c>
      <c r="H447" s="11">
        <v>532331</v>
      </c>
      <c r="I447" s="5">
        <v>0</v>
      </c>
      <c r="K447">
        <v>0</v>
      </c>
      <c r="L447">
        <v>1</v>
      </c>
      <c r="M447">
        <v>8</v>
      </c>
      <c r="N447" s="3">
        <v>3.375</v>
      </c>
      <c r="O447" s="3">
        <f t="shared" si="142"/>
        <v>100.26562499999989</v>
      </c>
      <c r="T447" s="37">
        <f t="shared" si="150"/>
        <v>50916.90500662</v>
      </c>
      <c r="U447" s="25">
        <f t="shared" si="143"/>
        <v>1788.6395122833314</v>
      </c>
      <c r="V447" s="25">
        <f t="shared" si="144"/>
        <v>368630.90361035301</v>
      </c>
      <c r="W447" s="25">
        <f t="shared" si="145"/>
        <v>-201586.95725516696</v>
      </c>
      <c r="X447" s="25">
        <f t="shared" si="146"/>
        <v>37672.863344745943</v>
      </c>
      <c r="Y447" s="25">
        <f t="shared" si="147"/>
        <v>223867.36240945998</v>
      </c>
      <c r="Z447" s="25">
        <f t="shared" si="151"/>
        <v>0</v>
      </c>
      <c r="AA447" s="25">
        <f t="shared" si="152"/>
        <v>-10611.011341539999</v>
      </c>
      <c r="AB447" s="25">
        <f t="shared" si="148"/>
        <v>0</v>
      </c>
      <c r="AC447" s="25">
        <f t="shared" si="153"/>
        <v>3038.0290386400002</v>
      </c>
      <c r="AD447" s="25">
        <f t="shared" si="154"/>
        <v>786.21977298375009</v>
      </c>
      <c r="AE447" s="25">
        <f t="shared" si="155"/>
        <v>17941.137953401387</v>
      </c>
      <c r="AF447" s="25">
        <f t="shared" si="156"/>
        <v>492444.09205178043</v>
      </c>
      <c r="AG447" s="25">
        <f t="shared" si="149"/>
        <v>457087</v>
      </c>
      <c r="AH447" s="38">
        <f t="shared" si="157"/>
        <v>35357.092051780433</v>
      </c>
      <c r="AI447" s="38"/>
      <c r="AJ447" s="2">
        <v>39788</v>
      </c>
      <c r="BB447" s="38">
        <f t="shared" si="158"/>
        <v>0</v>
      </c>
      <c r="BC447" s="38"/>
    </row>
    <row r="448" spans="1:55" hidden="1" x14ac:dyDescent="0.25">
      <c r="A448" s="2">
        <v>39789</v>
      </c>
      <c r="B448" s="7">
        <v>445016</v>
      </c>
      <c r="C448" s="3">
        <v>29</v>
      </c>
      <c r="D448" s="7">
        <f t="shared" si="159"/>
        <v>841</v>
      </c>
      <c r="E448" s="7">
        <f t="shared" si="160"/>
        <v>24389</v>
      </c>
      <c r="F448" s="7">
        <f t="shared" si="141"/>
        <v>707281</v>
      </c>
      <c r="H448" s="11">
        <v>457087</v>
      </c>
      <c r="I448" s="5">
        <v>0</v>
      </c>
      <c r="K448">
        <v>0</v>
      </c>
      <c r="L448">
        <v>1</v>
      </c>
      <c r="M448">
        <v>12</v>
      </c>
      <c r="N448" s="3">
        <v>5.7083333333333304</v>
      </c>
      <c r="O448" s="3">
        <f t="shared" si="142"/>
        <v>165.54166666666657</v>
      </c>
      <c r="T448" s="37">
        <f t="shared" si="150"/>
        <v>50916.90500662</v>
      </c>
      <c r="U448" s="25">
        <f t="shared" si="143"/>
        <v>1745.9931284000002</v>
      </c>
      <c r="V448" s="25">
        <f t="shared" si="144"/>
        <v>351261.9923782</v>
      </c>
      <c r="W448" s="25">
        <f t="shared" si="145"/>
        <v>-187508.75876068999</v>
      </c>
      <c r="X448" s="25">
        <f t="shared" si="146"/>
        <v>34206.407823250003</v>
      </c>
      <c r="Y448" s="25">
        <f t="shared" si="147"/>
        <v>192224.12574441999</v>
      </c>
      <c r="Z448" s="25">
        <f t="shared" si="151"/>
        <v>0</v>
      </c>
      <c r="AA448" s="25">
        <f t="shared" si="152"/>
        <v>-10611.011341539999</v>
      </c>
      <c r="AB448" s="25">
        <f t="shared" si="148"/>
        <v>0</v>
      </c>
      <c r="AC448" s="25">
        <f t="shared" si="153"/>
        <v>4557.0435579599998</v>
      </c>
      <c r="AD448" s="25">
        <f t="shared" si="154"/>
        <v>1329.7791222070828</v>
      </c>
      <c r="AE448" s="25">
        <f t="shared" si="155"/>
        <v>29621.377004358732</v>
      </c>
      <c r="AF448" s="25">
        <f t="shared" si="156"/>
        <v>467743.85366318579</v>
      </c>
      <c r="AG448" s="25">
        <f t="shared" si="149"/>
        <v>445016</v>
      </c>
      <c r="AH448" s="38">
        <f t="shared" si="157"/>
        <v>22727.853663185786</v>
      </c>
      <c r="AI448" s="38"/>
      <c r="AJ448" s="2">
        <v>39789</v>
      </c>
      <c r="BB448" s="38">
        <f t="shared" si="158"/>
        <v>0</v>
      </c>
      <c r="BC448" s="38"/>
    </row>
    <row r="449" spans="1:55" hidden="1" x14ac:dyDescent="0.25">
      <c r="A449" s="2">
        <v>39790</v>
      </c>
      <c r="B449" s="7">
        <v>586518</v>
      </c>
      <c r="C449" s="3">
        <v>34.1666666666667</v>
      </c>
      <c r="D449" s="7">
        <f t="shared" si="159"/>
        <v>1167.3611111111134</v>
      </c>
      <c r="E449" s="7">
        <f t="shared" si="160"/>
        <v>39884.83796296308</v>
      </c>
      <c r="F449" s="7">
        <f t="shared" si="141"/>
        <v>1362731.9637345732</v>
      </c>
      <c r="H449" s="11">
        <v>445016</v>
      </c>
      <c r="I449" s="5">
        <v>0</v>
      </c>
      <c r="K449">
        <v>0</v>
      </c>
      <c r="L449">
        <v>0</v>
      </c>
      <c r="M449">
        <v>18</v>
      </c>
      <c r="N449" s="3">
        <v>7.2916666666666696</v>
      </c>
      <c r="O449" s="3">
        <f t="shared" si="142"/>
        <v>249.1319444444448</v>
      </c>
      <c r="T449" s="37">
        <f t="shared" si="150"/>
        <v>50916.90500662</v>
      </c>
      <c r="U449" s="25">
        <f t="shared" si="143"/>
        <v>2057.0608696666686</v>
      </c>
      <c r="V449" s="25">
        <f t="shared" si="144"/>
        <v>487573.82843486202</v>
      </c>
      <c r="W449" s="25">
        <f t="shared" si="145"/>
        <v>-306644.65372940485</v>
      </c>
      <c r="X449" s="25">
        <f t="shared" si="146"/>
        <v>65906.146645086104</v>
      </c>
      <c r="Y449" s="25">
        <f t="shared" si="147"/>
        <v>187147.76736656</v>
      </c>
      <c r="Z449" s="25">
        <f t="shared" si="151"/>
        <v>0</v>
      </c>
      <c r="AA449" s="25">
        <f t="shared" si="152"/>
        <v>0</v>
      </c>
      <c r="AB449" s="25">
        <f t="shared" si="148"/>
        <v>0</v>
      </c>
      <c r="AC449" s="25">
        <f t="shared" si="153"/>
        <v>6835.5653369400006</v>
      </c>
      <c r="AD449" s="25">
        <f t="shared" si="154"/>
        <v>1698.6229663229174</v>
      </c>
      <c r="AE449" s="25">
        <f t="shared" si="155"/>
        <v>44578.69368367194</v>
      </c>
      <c r="AF449" s="25">
        <f t="shared" si="156"/>
        <v>540069.93658032478</v>
      </c>
      <c r="AG449" s="25">
        <f t="shared" si="149"/>
        <v>586518</v>
      </c>
      <c r="AH449" s="38">
        <f t="shared" si="157"/>
        <v>-46448.063419675222</v>
      </c>
      <c r="AI449" s="38"/>
      <c r="AJ449" s="2">
        <v>39790</v>
      </c>
      <c r="BB449" s="38">
        <f t="shared" si="158"/>
        <v>0</v>
      </c>
      <c r="BC449" s="38"/>
    </row>
    <row r="450" spans="1:55" hidden="1" x14ac:dyDescent="0.25">
      <c r="A450" s="2">
        <v>39791</v>
      </c>
      <c r="B450" s="7">
        <v>599141</v>
      </c>
      <c r="C450" s="3">
        <v>35.8333333333333</v>
      </c>
      <c r="D450" s="7">
        <f t="shared" si="159"/>
        <v>1284.0277777777753</v>
      </c>
      <c r="E450" s="7">
        <f t="shared" si="160"/>
        <v>46010.995370370241</v>
      </c>
      <c r="F450" s="7">
        <f t="shared" si="141"/>
        <v>1648727.3341049319</v>
      </c>
      <c r="H450" s="11">
        <v>586518</v>
      </c>
      <c r="I450" s="5">
        <v>0</v>
      </c>
      <c r="K450">
        <v>0</v>
      </c>
      <c r="L450">
        <v>0</v>
      </c>
      <c r="M450">
        <v>9</v>
      </c>
      <c r="N450" s="3">
        <v>4.5</v>
      </c>
      <c r="O450" s="3">
        <f t="shared" si="142"/>
        <v>161.24999999999986</v>
      </c>
      <c r="T450" s="37">
        <f t="shared" si="150"/>
        <v>50916.90500662</v>
      </c>
      <c r="U450" s="25">
        <f t="shared" si="143"/>
        <v>2157.4053023333313</v>
      </c>
      <c r="V450" s="25">
        <f t="shared" si="144"/>
        <v>536302.20629152679</v>
      </c>
      <c r="W450" s="25">
        <f t="shared" si="145"/>
        <v>-353744.09082955337</v>
      </c>
      <c r="X450" s="25">
        <f t="shared" si="146"/>
        <v>79737.812241150357</v>
      </c>
      <c r="Y450" s="25">
        <f t="shared" si="147"/>
        <v>246655.25333988</v>
      </c>
      <c r="Z450" s="25">
        <f t="shared" si="151"/>
        <v>0</v>
      </c>
      <c r="AA450" s="25">
        <f t="shared" si="152"/>
        <v>0</v>
      </c>
      <c r="AB450" s="25">
        <f t="shared" si="148"/>
        <v>0</v>
      </c>
      <c r="AC450" s="25">
        <f t="shared" si="153"/>
        <v>3417.7826684700003</v>
      </c>
      <c r="AD450" s="25">
        <f t="shared" si="154"/>
        <v>1048.293030645</v>
      </c>
      <c r="AE450" s="25">
        <f t="shared" si="155"/>
        <v>28853.442991912474</v>
      </c>
      <c r="AF450" s="25">
        <f t="shared" si="156"/>
        <v>595345.01004298462</v>
      </c>
      <c r="AG450" s="25">
        <f t="shared" si="149"/>
        <v>599141</v>
      </c>
      <c r="AH450" s="38">
        <f t="shared" si="157"/>
        <v>-3795.9899570153793</v>
      </c>
      <c r="AI450" s="38"/>
      <c r="AJ450" s="2">
        <v>39791</v>
      </c>
      <c r="BB450" s="38">
        <f t="shared" si="158"/>
        <v>0</v>
      </c>
      <c r="BC450" s="38"/>
    </row>
    <row r="451" spans="1:55" hidden="1" x14ac:dyDescent="0.25">
      <c r="A451" s="2">
        <v>39792</v>
      </c>
      <c r="B451" s="7">
        <v>529913</v>
      </c>
      <c r="C451" s="3">
        <v>32.375</v>
      </c>
      <c r="D451" s="7">
        <f t="shared" si="159"/>
        <v>1048.140625</v>
      </c>
      <c r="E451" s="7">
        <f t="shared" si="160"/>
        <v>33933.552734375</v>
      </c>
      <c r="F451" s="7">
        <f t="shared" si="141"/>
        <v>1098598.7697753906</v>
      </c>
      <c r="H451" s="11">
        <v>599141</v>
      </c>
      <c r="I451" s="5">
        <v>0</v>
      </c>
      <c r="K451">
        <v>0</v>
      </c>
      <c r="L451">
        <v>0</v>
      </c>
      <c r="M451">
        <v>7</v>
      </c>
      <c r="N451" s="3">
        <v>2.4583333333333299</v>
      </c>
      <c r="O451" s="3">
        <f t="shared" si="142"/>
        <v>79.588541666666558</v>
      </c>
      <c r="T451" s="37">
        <f t="shared" si="150"/>
        <v>50916.90500662</v>
      </c>
      <c r="U451" s="25">
        <f t="shared" si="143"/>
        <v>1949.19060455</v>
      </c>
      <c r="V451" s="25">
        <f t="shared" si="144"/>
        <v>437778.79218790936</v>
      </c>
      <c r="W451" s="25">
        <f t="shared" si="145"/>
        <v>-260889.6778696574</v>
      </c>
      <c r="X451" s="25">
        <f t="shared" si="146"/>
        <v>53131.806952339663</v>
      </c>
      <c r="Y451" s="25">
        <f t="shared" si="147"/>
        <v>251963.75071405998</v>
      </c>
      <c r="Z451" s="25">
        <f t="shared" si="151"/>
        <v>0</v>
      </c>
      <c r="AA451" s="25">
        <f t="shared" si="152"/>
        <v>0</v>
      </c>
      <c r="AB451" s="25">
        <f t="shared" si="148"/>
        <v>0</v>
      </c>
      <c r="AC451" s="25">
        <f t="shared" si="153"/>
        <v>2658.27540881</v>
      </c>
      <c r="AD451" s="25">
        <f t="shared" si="154"/>
        <v>572.67860007458262</v>
      </c>
      <c r="AE451" s="25">
        <f t="shared" si="155"/>
        <v>14241.26170411545</v>
      </c>
      <c r="AF451" s="25">
        <f t="shared" si="156"/>
        <v>552322.98330882157</v>
      </c>
      <c r="AG451" s="25">
        <f t="shared" si="149"/>
        <v>529913</v>
      </c>
      <c r="AH451" s="38">
        <f t="shared" si="157"/>
        <v>22409.983308821567</v>
      </c>
      <c r="AI451" s="38"/>
      <c r="AJ451" s="2">
        <v>39792</v>
      </c>
      <c r="BB451" s="38">
        <f t="shared" si="158"/>
        <v>0</v>
      </c>
      <c r="BC451" s="38"/>
    </row>
    <row r="452" spans="1:55" hidden="1" x14ac:dyDescent="0.25">
      <c r="A452" s="2">
        <v>39793</v>
      </c>
      <c r="B452" s="7">
        <v>520617</v>
      </c>
      <c r="C452" s="3">
        <v>30.875</v>
      </c>
      <c r="D452" s="7">
        <f t="shared" si="159"/>
        <v>953.265625</v>
      </c>
      <c r="E452" s="7">
        <f t="shared" si="160"/>
        <v>29432.076171875</v>
      </c>
      <c r="F452" s="7">
        <f t="shared" si="141"/>
        <v>908715.35180664063</v>
      </c>
      <c r="H452" s="11">
        <v>529913</v>
      </c>
      <c r="I452" s="5">
        <v>0</v>
      </c>
      <c r="K452">
        <v>0</v>
      </c>
      <c r="L452">
        <v>0</v>
      </c>
      <c r="M452">
        <v>8</v>
      </c>
      <c r="N452" s="3">
        <v>2.625</v>
      </c>
      <c r="O452" s="3">
        <f t="shared" si="142"/>
        <v>81.046875</v>
      </c>
      <c r="T452" s="37">
        <f t="shared" si="150"/>
        <v>50916.90500662</v>
      </c>
      <c r="U452" s="25">
        <f t="shared" si="143"/>
        <v>1858.88061515</v>
      </c>
      <c r="V452" s="25">
        <f t="shared" si="144"/>
        <v>398152.17919518438</v>
      </c>
      <c r="W452" s="25">
        <f t="shared" si="145"/>
        <v>-226281.19524123013</v>
      </c>
      <c r="X452" s="25">
        <f t="shared" si="146"/>
        <v>43948.427738262515</v>
      </c>
      <c r="Y452" s="25">
        <f t="shared" si="147"/>
        <v>222850.49267558</v>
      </c>
      <c r="Z452" s="25">
        <f t="shared" si="151"/>
        <v>0</v>
      </c>
      <c r="AA452" s="25">
        <f t="shared" si="152"/>
        <v>0</v>
      </c>
      <c r="AB452" s="25">
        <f t="shared" si="148"/>
        <v>0</v>
      </c>
      <c r="AC452" s="25">
        <f t="shared" si="153"/>
        <v>3038.0290386400002</v>
      </c>
      <c r="AD452" s="25">
        <f t="shared" si="154"/>
        <v>611.50426787624997</v>
      </c>
      <c r="AE452" s="25">
        <f t="shared" si="155"/>
        <v>14502.210154946719</v>
      </c>
      <c r="AF452" s="25">
        <f t="shared" si="156"/>
        <v>509597.43345102976</v>
      </c>
      <c r="AG452" s="25">
        <f t="shared" si="149"/>
        <v>520617</v>
      </c>
      <c r="AH452" s="38">
        <f t="shared" si="157"/>
        <v>-11019.566548970237</v>
      </c>
      <c r="AI452" s="38"/>
      <c r="AJ452" s="2">
        <v>39793</v>
      </c>
      <c r="BB452" s="38">
        <f t="shared" si="158"/>
        <v>0</v>
      </c>
      <c r="BC452" s="38"/>
    </row>
    <row r="453" spans="1:55" hidden="1" x14ac:dyDescent="0.25">
      <c r="A453" s="2">
        <v>39794</v>
      </c>
      <c r="B453" s="7">
        <v>480601</v>
      </c>
      <c r="C453" s="3">
        <v>25.1666666666667</v>
      </c>
      <c r="D453" s="7">
        <f t="shared" si="159"/>
        <v>633.36111111111279</v>
      </c>
      <c r="E453" s="7">
        <f t="shared" si="160"/>
        <v>15939.587962963025</v>
      </c>
      <c r="F453" s="7">
        <f t="shared" si="141"/>
        <v>401146.29706790339</v>
      </c>
      <c r="H453" s="11">
        <v>520617</v>
      </c>
      <c r="I453" s="5">
        <v>0</v>
      </c>
      <c r="K453">
        <v>1</v>
      </c>
      <c r="L453">
        <v>0</v>
      </c>
      <c r="M453">
        <v>26</v>
      </c>
      <c r="N453" s="3">
        <v>9.5</v>
      </c>
      <c r="O453" s="3">
        <f t="shared" si="142"/>
        <v>239.08333333333366</v>
      </c>
      <c r="T453" s="37">
        <f t="shared" si="150"/>
        <v>50916.90500662</v>
      </c>
      <c r="U453" s="25">
        <f t="shared" si="143"/>
        <v>1515.2009332666687</v>
      </c>
      <c r="V453" s="25">
        <f t="shared" si="144"/>
        <v>264537.08178806183</v>
      </c>
      <c r="W453" s="25">
        <f t="shared" si="145"/>
        <v>-122547.55644315192</v>
      </c>
      <c r="X453" s="25">
        <f t="shared" si="146"/>
        <v>19400.738651669279</v>
      </c>
      <c r="Y453" s="25">
        <f t="shared" si="147"/>
        <v>218941.13740422</v>
      </c>
      <c r="Z453" s="25">
        <f t="shared" si="151"/>
        <v>-10589.1577886</v>
      </c>
      <c r="AA453" s="25">
        <f t="shared" si="152"/>
        <v>0</v>
      </c>
      <c r="AB453" s="25">
        <f t="shared" si="148"/>
        <v>0</v>
      </c>
      <c r="AC453" s="25">
        <f t="shared" si="153"/>
        <v>9873.5943755799999</v>
      </c>
      <c r="AD453" s="25">
        <f t="shared" si="154"/>
        <v>2213.0630646950003</v>
      </c>
      <c r="AE453" s="25">
        <f t="shared" si="155"/>
        <v>42780.634596277559</v>
      </c>
      <c r="AF453" s="25">
        <f t="shared" si="156"/>
        <v>477041.64158863842</v>
      </c>
      <c r="AG453" s="25">
        <f t="shared" si="149"/>
        <v>480601</v>
      </c>
      <c r="AH453" s="38">
        <f t="shared" si="157"/>
        <v>-3559.3584113615798</v>
      </c>
      <c r="AI453" s="38"/>
      <c r="AJ453" s="2">
        <v>39794</v>
      </c>
      <c r="BB453" s="38">
        <f t="shared" si="158"/>
        <v>0</v>
      </c>
      <c r="BC453" s="38"/>
    </row>
    <row r="454" spans="1:55" hidden="1" x14ac:dyDescent="0.25">
      <c r="A454" s="2">
        <v>39795</v>
      </c>
      <c r="B454" s="7">
        <v>608258</v>
      </c>
      <c r="C454" s="3">
        <v>36.8333333333333</v>
      </c>
      <c r="D454" s="7">
        <f t="shared" si="159"/>
        <v>1356.6944444444421</v>
      </c>
      <c r="E454" s="7">
        <f t="shared" si="160"/>
        <v>49971.57870370357</v>
      </c>
      <c r="F454" s="7">
        <f t="shared" si="141"/>
        <v>1840619.8155864133</v>
      </c>
      <c r="H454" s="11">
        <v>480601</v>
      </c>
      <c r="I454" s="5">
        <v>0</v>
      </c>
      <c r="K454">
        <v>0</v>
      </c>
      <c r="L454">
        <v>1</v>
      </c>
      <c r="M454">
        <v>28</v>
      </c>
      <c r="N454" s="3">
        <v>8.9583333333333304</v>
      </c>
      <c r="O454" s="3">
        <f t="shared" si="142"/>
        <v>329.96527777777737</v>
      </c>
      <c r="T454" s="37">
        <f t="shared" si="150"/>
        <v>50916.90500662</v>
      </c>
      <c r="U454" s="25">
        <f t="shared" si="143"/>
        <v>2217.6119619333313</v>
      </c>
      <c r="V454" s="25">
        <f t="shared" si="144"/>
        <v>566653.02449939342</v>
      </c>
      <c r="W454" s="25">
        <f t="shared" si="145"/>
        <v>-384194.05043435917</v>
      </c>
      <c r="X454" s="25">
        <f t="shared" si="146"/>
        <v>89018.356296159604</v>
      </c>
      <c r="Y454" s="25">
        <f t="shared" si="147"/>
        <v>202112.74233765999</v>
      </c>
      <c r="Z454" s="25">
        <f t="shared" si="151"/>
        <v>0</v>
      </c>
      <c r="AA454" s="25">
        <f t="shared" si="152"/>
        <v>-10611.011341539999</v>
      </c>
      <c r="AB454" s="25">
        <f t="shared" si="148"/>
        <v>0</v>
      </c>
      <c r="AC454" s="25">
        <f t="shared" si="153"/>
        <v>10633.10163524</v>
      </c>
      <c r="AD454" s="25">
        <f t="shared" si="154"/>
        <v>2086.8796443395827</v>
      </c>
      <c r="AE454" s="25">
        <f t="shared" si="155"/>
        <v>59042.693529746801</v>
      </c>
      <c r="AF454" s="25">
        <f t="shared" si="156"/>
        <v>587876.25313519349</v>
      </c>
      <c r="AG454" s="25">
        <f t="shared" si="149"/>
        <v>608258</v>
      </c>
      <c r="AH454" s="38">
        <f t="shared" si="157"/>
        <v>-20381.746864806511</v>
      </c>
      <c r="AI454" s="38"/>
      <c r="AJ454" s="2">
        <v>39795</v>
      </c>
      <c r="BB454" s="38">
        <f t="shared" si="158"/>
        <v>0</v>
      </c>
      <c r="BC454" s="38"/>
    </row>
    <row r="455" spans="1:55" hidden="1" x14ac:dyDescent="0.25">
      <c r="A455" s="2">
        <v>39796</v>
      </c>
      <c r="B455" s="7">
        <v>673583</v>
      </c>
      <c r="C455" s="3">
        <v>40.7916666666667</v>
      </c>
      <c r="D455" s="7">
        <f t="shared" si="159"/>
        <v>1663.9600694444471</v>
      </c>
      <c r="E455" s="7">
        <f t="shared" si="160"/>
        <v>67875.704499421452</v>
      </c>
      <c r="F455" s="7">
        <f t="shared" si="141"/>
        <v>2768763.1127055692</v>
      </c>
      <c r="H455" s="11">
        <v>608258</v>
      </c>
      <c r="I455" s="5">
        <v>0</v>
      </c>
      <c r="K455">
        <v>0</v>
      </c>
      <c r="L455">
        <v>1</v>
      </c>
      <c r="M455">
        <v>18</v>
      </c>
      <c r="N455" s="3">
        <v>11.9166666666667</v>
      </c>
      <c r="O455" s="3">
        <f t="shared" si="142"/>
        <v>486.10069444444622</v>
      </c>
      <c r="T455" s="37">
        <f t="shared" si="150"/>
        <v>50916.90500662</v>
      </c>
      <c r="U455" s="25">
        <f t="shared" si="143"/>
        <v>2455.9299895166687</v>
      </c>
      <c r="V455" s="25">
        <f t="shared" si="144"/>
        <v>694989.21430537989</v>
      </c>
      <c r="W455" s="25">
        <f t="shared" si="145"/>
        <v>-521845.46724727942</v>
      </c>
      <c r="X455" s="25">
        <f t="shared" si="146"/>
        <v>133906.38261055763</v>
      </c>
      <c r="Y455" s="25">
        <f t="shared" si="147"/>
        <v>255797.82902827999</v>
      </c>
      <c r="Z455" s="25">
        <f t="shared" si="151"/>
        <v>0</v>
      </c>
      <c r="AA455" s="25">
        <f t="shared" si="152"/>
        <v>-10611.011341539999</v>
      </c>
      <c r="AB455" s="25">
        <f t="shared" si="148"/>
        <v>0</v>
      </c>
      <c r="AC455" s="25">
        <f t="shared" si="153"/>
        <v>6835.5653369400006</v>
      </c>
      <c r="AD455" s="25">
        <f t="shared" si="154"/>
        <v>2776.0352478191744</v>
      </c>
      <c r="AE455" s="25">
        <f t="shared" si="155"/>
        <v>86980.953026244388</v>
      </c>
      <c r="AF455" s="25">
        <f t="shared" si="156"/>
        <v>702202.33596253837</v>
      </c>
      <c r="AG455" s="25">
        <f t="shared" si="149"/>
        <v>673583</v>
      </c>
      <c r="AH455" s="38">
        <f t="shared" si="157"/>
        <v>28619.335962538375</v>
      </c>
      <c r="AI455" s="38"/>
      <c r="AJ455" s="2">
        <v>39796</v>
      </c>
      <c r="BB455" s="38">
        <f t="shared" si="158"/>
        <v>0</v>
      </c>
      <c r="BC455" s="38"/>
    </row>
    <row r="456" spans="1:55" hidden="1" x14ac:dyDescent="0.25">
      <c r="A456" s="2">
        <v>39797</v>
      </c>
      <c r="B456" s="7">
        <v>726399</v>
      </c>
      <c r="C456" s="3">
        <v>37.9166666666667</v>
      </c>
      <c r="D456" s="7">
        <f t="shared" si="159"/>
        <v>1437.6736111111136</v>
      </c>
      <c r="E456" s="7">
        <f t="shared" si="160"/>
        <v>54511.791087963102</v>
      </c>
      <c r="F456" s="7">
        <f t="shared" si="141"/>
        <v>2066905.4120852696</v>
      </c>
      <c r="H456" s="11">
        <v>673583</v>
      </c>
      <c r="I456" s="5">
        <v>0</v>
      </c>
      <c r="K456">
        <v>0</v>
      </c>
      <c r="L456">
        <v>0</v>
      </c>
      <c r="M456">
        <v>24</v>
      </c>
      <c r="N456" s="3">
        <v>13.9166666666667</v>
      </c>
      <c r="O456" s="3">
        <f t="shared" si="142"/>
        <v>527.67361111111279</v>
      </c>
      <c r="T456" s="37">
        <f t="shared" si="150"/>
        <v>50916.90500662</v>
      </c>
      <c r="U456" s="25">
        <f t="shared" si="143"/>
        <v>2282.8358431666688</v>
      </c>
      <c r="V456" s="25">
        <f t="shared" si="144"/>
        <v>600475.73962954967</v>
      </c>
      <c r="W456" s="25">
        <f t="shared" si="145"/>
        <v>-419100.3437912995</v>
      </c>
      <c r="X456" s="25">
        <f t="shared" si="146"/>
        <v>99962.263171032915</v>
      </c>
      <c r="Y456" s="25">
        <f t="shared" si="147"/>
        <v>283269.71296778001</v>
      </c>
      <c r="Z456" s="25">
        <f t="shared" si="151"/>
        <v>0</v>
      </c>
      <c r="AA456" s="25">
        <f t="shared" si="152"/>
        <v>0</v>
      </c>
      <c r="AB456" s="25">
        <f t="shared" si="148"/>
        <v>0</v>
      </c>
      <c r="AC456" s="25">
        <f t="shared" si="153"/>
        <v>9114.0871159199996</v>
      </c>
      <c r="AD456" s="25">
        <f t="shared" si="154"/>
        <v>3241.9432614391744</v>
      </c>
      <c r="AE456" s="25">
        <f t="shared" si="155"/>
        <v>94419.847792440924</v>
      </c>
      <c r="AF456" s="25">
        <f t="shared" si="156"/>
        <v>724582.99099664995</v>
      </c>
      <c r="AG456" s="25">
        <f t="shared" si="149"/>
        <v>726399</v>
      </c>
      <c r="AH456" s="38">
        <f t="shared" si="157"/>
        <v>-1816.0090033500455</v>
      </c>
      <c r="AI456" s="38"/>
      <c r="AJ456" s="2">
        <v>39797</v>
      </c>
      <c r="BB456" s="38">
        <f t="shared" si="158"/>
        <v>0</v>
      </c>
      <c r="BC456" s="38"/>
    </row>
    <row r="457" spans="1:55" hidden="1" x14ac:dyDescent="0.25">
      <c r="A457" s="2">
        <v>39798</v>
      </c>
      <c r="B457" s="7">
        <v>694395</v>
      </c>
      <c r="C457" s="3">
        <v>42.8333333333333</v>
      </c>
      <c r="D457" s="7">
        <f t="shared" si="159"/>
        <v>1834.6944444444416</v>
      </c>
      <c r="E457" s="7">
        <f t="shared" si="160"/>
        <v>78586.078703703519</v>
      </c>
      <c r="F457" s="7">
        <f t="shared" si="141"/>
        <v>3366103.7044752981</v>
      </c>
      <c r="H457" s="11">
        <v>726399</v>
      </c>
      <c r="I457" s="5">
        <v>0</v>
      </c>
      <c r="K457">
        <v>0</v>
      </c>
      <c r="L457">
        <v>0</v>
      </c>
      <c r="M457">
        <v>9</v>
      </c>
      <c r="N457" s="3">
        <v>5.125</v>
      </c>
      <c r="O457" s="3">
        <f t="shared" si="142"/>
        <v>219.52083333333317</v>
      </c>
      <c r="T457" s="37">
        <f t="shared" si="150"/>
        <v>50916.90500662</v>
      </c>
      <c r="U457" s="25">
        <f t="shared" si="143"/>
        <v>2578.8519195333315</v>
      </c>
      <c r="V457" s="25">
        <f t="shared" si="144"/>
        <v>766300.14977499319</v>
      </c>
      <c r="W457" s="25">
        <f t="shared" si="145"/>
        <v>-604189.51468290377</v>
      </c>
      <c r="X457" s="25">
        <f t="shared" si="146"/>
        <v>162795.71498546496</v>
      </c>
      <c r="Y457" s="25">
        <f t="shared" si="147"/>
        <v>305481.04128234001</v>
      </c>
      <c r="Z457" s="25">
        <f t="shared" si="151"/>
        <v>0</v>
      </c>
      <c r="AA457" s="25">
        <f t="shared" si="152"/>
        <v>0</v>
      </c>
      <c r="AB457" s="25">
        <f t="shared" si="148"/>
        <v>0</v>
      </c>
      <c r="AC457" s="25">
        <f t="shared" si="153"/>
        <v>3417.7826684700003</v>
      </c>
      <c r="AD457" s="25">
        <f t="shared" si="154"/>
        <v>1193.88928490125</v>
      </c>
      <c r="AE457" s="25">
        <f t="shared" si="155"/>
        <v>39280.197520126843</v>
      </c>
      <c r="AF457" s="25">
        <f t="shared" si="156"/>
        <v>727775.01775954571</v>
      </c>
      <c r="AG457" s="25">
        <f t="shared" si="149"/>
        <v>694395</v>
      </c>
      <c r="AH457" s="38">
        <f t="shared" si="157"/>
        <v>33380.017759545706</v>
      </c>
      <c r="AI457" s="38"/>
      <c r="AJ457" s="2">
        <v>39798</v>
      </c>
      <c r="BB457" s="38">
        <f t="shared" si="158"/>
        <v>0</v>
      </c>
      <c r="BC457" s="38"/>
    </row>
    <row r="458" spans="1:55" hidden="1" x14ac:dyDescent="0.25">
      <c r="A458" s="2">
        <v>39799</v>
      </c>
      <c r="B458" s="7">
        <v>689593</v>
      </c>
      <c r="C458" s="3">
        <v>43.1666666666667</v>
      </c>
      <c r="D458" s="7">
        <f t="shared" si="159"/>
        <v>1863.361111111114</v>
      </c>
      <c r="E458" s="7">
        <f t="shared" si="160"/>
        <v>80435.087962963153</v>
      </c>
      <c r="F458" s="7">
        <f t="shared" si="141"/>
        <v>3472114.6304012453</v>
      </c>
      <c r="H458" s="11">
        <v>694395</v>
      </c>
      <c r="I458" s="5">
        <v>0</v>
      </c>
      <c r="K458">
        <v>0</v>
      </c>
      <c r="L458">
        <v>0</v>
      </c>
      <c r="M458">
        <v>12</v>
      </c>
      <c r="N458" s="3">
        <v>5.6666666666666696</v>
      </c>
      <c r="O458" s="3">
        <f t="shared" si="142"/>
        <v>244.61111111111143</v>
      </c>
      <c r="T458" s="37">
        <f t="shared" si="150"/>
        <v>50916.90500662</v>
      </c>
      <c r="U458" s="25">
        <f t="shared" si="143"/>
        <v>2598.9208060666688</v>
      </c>
      <c r="V458" s="25">
        <f t="shared" si="144"/>
        <v>778273.40833406232</v>
      </c>
      <c r="W458" s="25">
        <f t="shared" si="145"/>
        <v>-618405.16235770786</v>
      </c>
      <c r="X458" s="25">
        <f t="shared" si="146"/>
        <v>167922.74789875303</v>
      </c>
      <c r="Y458" s="25">
        <f t="shared" si="147"/>
        <v>292022.02599569998</v>
      </c>
      <c r="Z458" s="25">
        <f t="shared" si="151"/>
        <v>0</v>
      </c>
      <c r="AA458" s="25">
        <f t="shared" si="152"/>
        <v>0</v>
      </c>
      <c r="AB458" s="25">
        <f t="shared" si="148"/>
        <v>0</v>
      </c>
      <c r="AC458" s="25">
        <f t="shared" si="153"/>
        <v>4557.0435579599998</v>
      </c>
      <c r="AD458" s="25">
        <f t="shared" si="154"/>
        <v>1320.0727052566674</v>
      </c>
      <c r="AE458" s="25">
        <f t="shared" si="155"/>
        <v>43769.753486095055</v>
      </c>
      <c r="AF458" s="25">
        <f t="shared" si="156"/>
        <v>722975.71543280571</v>
      </c>
      <c r="AG458" s="25">
        <f t="shared" si="149"/>
        <v>689593</v>
      </c>
      <c r="AH458" s="38">
        <f t="shared" si="157"/>
        <v>33382.715432805708</v>
      </c>
      <c r="AI458" s="38"/>
      <c r="AJ458" s="2">
        <v>39799</v>
      </c>
      <c r="BB458" s="38">
        <f t="shared" si="158"/>
        <v>0</v>
      </c>
      <c r="BC458" s="38"/>
    </row>
    <row r="459" spans="1:55" hidden="1" x14ac:dyDescent="0.25">
      <c r="A459" s="2">
        <v>39800</v>
      </c>
      <c r="B459" s="7">
        <v>686726</v>
      </c>
      <c r="C459" s="3">
        <v>35.4166666666667</v>
      </c>
      <c r="D459" s="7">
        <f t="shared" si="159"/>
        <v>1254.3402777777801</v>
      </c>
      <c r="E459" s="7">
        <f t="shared" si="160"/>
        <v>44424.551504629751</v>
      </c>
      <c r="F459" s="7">
        <f t="shared" si="141"/>
        <v>1573369.5324556385</v>
      </c>
      <c r="H459" s="11">
        <v>689593</v>
      </c>
      <c r="I459" s="5">
        <v>0</v>
      </c>
      <c r="K459">
        <v>0</v>
      </c>
      <c r="L459">
        <v>0</v>
      </c>
      <c r="M459">
        <v>32</v>
      </c>
      <c r="N459" s="3">
        <v>16.4583333333333</v>
      </c>
      <c r="O459" s="3">
        <f t="shared" si="142"/>
        <v>582.89930555555497</v>
      </c>
      <c r="T459" s="37">
        <f t="shared" si="150"/>
        <v>50916.90500662</v>
      </c>
      <c r="U459" s="25">
        <f t="shared" si="143"/>
        <v>2132.3191941666687</v>
      </c>
      <c r="V459" s="25">
        <f t="shared" si="144"/>
        <v>523902.57442621625</v>
      </c>
      <c r="W459" s="25">
        <f t="shared" si="145"/>
        <v>-341547.11185917701</v>
      </c>
      <c r="X459" s="25">
        <f t="shared" si="146"/>
        <v>76093.26404053517</v>
      </c>
      <c r="Y459" s="25">
        <f t="shared" si="147"/>
        <v>290002.58494437998</v>
      </c>
      <c r="Z459" s="25">
        <f t="shared" si="151"/>
        <v>0</v>
      </c>
      <c r="AA459" s="25">
        <f t="shared" si="152"/>
        <v>0</v>
      </c>
      <c r="AB459" s="25">
        <f t="shared" si="148"/>
        <v>0</v>
      </c>
      <c r="AC459" s="25">
        <f t="shared" si="153"/>
        <v>12152.116154560001</v>
      </c>
      <c r="AD459" s="25">
        <f t="shared" si="154"/>
        <v>3834.0346954145757</v>
      </c>
      <c r="AE459" s="25">
        <f t="shared" si="155"/>
        <v>104301.71710308583</v>
      </c>
      <c r="AF459" s="25">
        <f t="shared" si="156"/>
        <v>721788.40370580147</v>
      </c>
      <c r="AG459" s="25">
        <f t="shared" si="149"/>
        <v>686726</v>
      </c>
      <c r="AH459" s="38">
        <f t="shared" si="157"/>
        <v>35062.403705801466</v>
      </c>
      <c r="AI459" s="38"/>
      <c r="AJ459" s="2">
        <v>39800</v>
      </c>
      <c r="BB459" s="38">
        <f t="shared" si="158"/>
        <v>0</v>
      </c>
      <c r="BC459" s="38"/>
    </row>
    <row r="460" spans="1:55" hidden="1" x14ac:dyDescent="0.25">
      <c r="A460" s="2">
        <v>39801</v>
      </c>
      <c r="B460" s="7">
        <v>724961</v>
      </c>
      <c r="C460" s="3">
        <v>41.125</v>
      </c>
      <c r="D460" s="7">
        <f t="shared" si="159"/>
        <v>1691.265625</v>
      </c>
      <c r="E460" s="7">
        <f t="shared" si="160"/>
        <v>69553.298828125</v>
      </c>
      <c r="F460" s="7">
        <f t="shared" si="141"/>
        <v>2860379.4143066406</v>
      </c>
      <c r="H460" s="11">
        <v>686726</v>
      </c>
      <c r="I460" s="5">
        <v>0</v>
      </c>
      <c r="K460">
        <v>1</v>
      </c>
      <c r="L460">
        <v>0</v>
      </c>
      <c r="M460">
        <v>36</v>
      </c>
      <c r="N460" s="3">
        <v>10.7916666666667</v>
      </c>
      <c r="O460" s="3">
        <f t="shared" si="142"/>
        <v>443.80729166666805</v>
      </c>
      <c r="T460" s="37">
        <f t="shared" si="150"/>
        <v>50916.90500662</v>
      </c>
      <c r="U460" s="25">
        <f t="shared" si="143"/>
        <v>2475.99887605</v>
      </c>
      <c r="V460" s="25">
        <f t="shared" si="144"/>
        <v>706393.97512278438</v>
      </c>
      <c r="W460" s="25">
        <f t="shared" si="145"/>
        <v>-534743.23387482355</v>
      </c>
      <c r="X460" s="25">
        <f t="shared" si="146"/>
        <v>138337.24470896565</v>
      </c>
      <c r="Y460" s="25">
        <f t="shared" si="147"/>
        <v>288796.89200515999</v>
      </c>
      <c r="Z460" s="25">
        <f t="shared" si="151"/>
        <v>-10589.1577886</v>
      </c>
      <c r="AA460" s="25">
        <f t="shared" si="152"/>
        <v>0</v>
      </c>
      <c r="AB460" s="25">
        <f t="shared" si="148"/>
        <v>0</v>
      </c>
      <c r="AC460" s="25">
        <f t="shared" si="153"/>
        <v>13671.130673880001</v>
      </c>
      <c r="AD460" s="25">
        <f t="shared" si="154"/>
        <v>2513.9619901579244</v>
      </c>
      <c r="AE460" s="25">
        <f t="shared" si="155"/>
        <v>79413.137299220398</v>
      </c>
      <c r="AF460" s="25">
        <f t="shared" si="156"/>
        <v>737186.85401941487</v>
      </c>
      <c r="AG460" s="25">
        <f t="shared" si="149"/>
        <v>724961</v>
      </c>
      <c r="AH460" s="38">
        <f t="shared" si="157"/>
        <v>12225.854019414866</v>
      </c>
      <c r="AI460" s="38"/>
      <c r="AJ460" s="2">
        <v>39801</v>
      </c>
      <c r="BB460" s="38">
        <f t="shared" si="158"/>
        <v>0</v>
      </c>
      <c r="BC460" s="38"/>
    </row>
    <row r="461" spans="1:55" hidden="1" x14ac:dyDescent="0.25">
      <c r="A461" s="2">
        <v>39802</v>
      </c>
      <c r="B461" s="7">
        <v>724319</v>
      </c>
      <c r="C461" s="3">
        <v>43.5</v>
      </c>
      <c r="D461" s="7">
        <f t="shared" si="159"/>
        <v>1892.25</v>
      </c>
      <c r="E461" s="7">
        <f t="shared" si="160"/>
        <v>82312.875</v>
      </c>
      <c r="F461" s="7">
        <f t="shared" si="141"/>
        <v>3580610.0625</v>
      </c>
      <c r="H461" s="11">
        <v>724961</v>
      </c>
      <c r="I461" s="5">
        <v>0</v>
      </c>
      <c r="K461">
        <v>0</v>
      </c>
      <c r="L461">
        <v>1</v>
      </c>
      <c r="M461">
        <v>13</v>
      </c>
      <c r="N461" s="3">
        <v>8.625</v>
      </c>
      <c r="O461" s="3">
        <f t="shared" si="142"/>
        <v>375.1875</v>
      </c>
      <c r="T461" s="37">
        <f t="shared" si="150"/>
        <v>50916.90500662</v>
      </c>
      <c r="U461" s="25">
        <f t="shared" si="143"/>
        <v>2618.9896926000001</v>
      </c>
      <c r="V461" s="25">
        <f t="shared" si="144"/>
        <v>790339.48285094998</v>
      </c>
      <c r="W461" s="25">
        <f t="shared" si="145"/>
        <v>-632842.06081732875</v>
      </c>
      <c r="X461" s="25">
        <f t="shared" si="146"/>
        <v>173169.93960520314</v>
      </c>
      <c r="Y461" s="25">
        <f t="shared" si="147"/>
        <v>304876.30237525998</v>
      </c>
      <c r="Z461" s="25">
        <f t="shared" si="151"/>
        <v>0</v>
      </c>
      <c r="AA461" s="25">
        <f t="shared" si="152"/>
        <v>-10611.011341539999</v>
      </c>
      <c r="AB461" s="25">
        <f t="shared" si="148"/>
        <v>0</v>
      </c>
      <c r="AC461" s="25">
        <f t="shared" si="153"/>
        <v>4936.79718779</v>
      </c>
      <c r="AD461" s="25">
        <f t="shared" si="154"/>
        <v>2009.22830873625</v>
      </c>
      <c r="AE461" s="25">
        <f t="shared" si="155"/>
        <v>67134.580728856876</v>
      </c>
      <c r="AF461" s="25">
        <f t="shared" si="156"/>
        <v>752549.15359714744</v>
      </c>
      <c r="AG461" s="25">
        <f t="shared" si="149"/>
        <v>724319</v>
      </c>
      <c r="AH461" s="38">
        <f t="shared" si="157"/>
        <v>28230.153597147437</v>
      </c>
      <c r="AI461" s="38"/>
      <c r="AJ461" s="2">
        <v>39802</v>
      </c>
      <c r="BB461" s="38">
        <f t="shared" si="158"/>
        <v>0</v>
      </c>
      <c r="BC461" s="38"/>
    </row>
    <row r="462" spans="1:55" hidden="1" x14ac:dyDescent="0.25">
      <c r="A462" s="2">
        <v>39803</v>
      </c>
      <c r="B462" s="7">
        <v>633559</v>
      </c>
      <c r="C462" s="3">
        <v>35.1666666666667</v>
      </c>
      <c r="D462" s="7">
        <f t="shared" si="159"/>
        <v>1236.6944444444468</v>
      </c>
      <c r="E462" s="7">
        <f t="shared" si="160"/>
        <v>43490.421296296423</v>
      </c>
      <c r="F462" s="7">
        <f t="shared" si="141"/>
        <v>1529413.1489197591</v>
      </c>
      <c r="H462" s="11">
        <v>724319</v>
      </c>
      <c r="I462" s="5">
        <v>0</v>
      </c>
      <c r="K462">
        <v>0</v>
      </c>
      <c r="L462">
        <v>1</v>
      </c>
      <c r="M462">
        <v>24</v>
      </c>
      <c r="N462" s="3">
        <v>11.5</v>
      </c>
      <c r="O462" s="3">
        <f t="shared" si="142"/>
        <v>404.41666666666703</v>
      </c>
      <c r="T462" s="37">
        <f t="shared" si="150"/>
        <v>50916.90500662</v>
      </c>
      <c r="U462" s="25">
        <f t="shared" si="143"/>
        <v>2117.2675292666686</v>
      </c>
      <c r="V462" s="25">
        <f t="shared" si="144"/>
        <v>516532.40727539541</v>
      </c>
      <c r="W462" s="25">
        <f t="shared" si="145"/>
        <v>-334365.28415466071</v>
      </c>
      <c r="X462" s="25">
        <f t="shared" si="146"/>
        <v>73967.390474493543</v>
      </c>
      <c r="Y462" s="25">
        <f t="shared" si="147"/>
        <v>304606.31462953996</v>
      </c>
      <c r="Z462" s="25">
        <f t="shared" si="151"/>
        <v>0</v>
      </c>
      <c r="AA462" s="25">
        <f t="shared" si="152"/>
        <v>-10611.011341539999</v>
      </c>
      <c r="AB462" s="25">
        <f t="shared" si="148"/>
        <v>0</v>
      </c>
      <c r="AC462" s="25">
        <f t="shared" si="153"/>
        <v>9114.0871159199996</v>
      </c>
      <c r="AD462" s="25">
        <f t="shared" si="154"/>
        <v>2678.9710783150003</v>
      </c>
      <c r="AE462" s="25">
        <f t="shared" si="155"/>
        <v>72364.733250517558</v>
      </c>
      <c r="AF462" s="25">
        <f t="shared" si="156"/>
        <v>687321.78086386749</v>
      </c>
      <c r="AG462" s="25">
        <f t="shared" si="149"/>
        <v>633559</v>
      </c>
      <c r="AH462" s="38">
        <f t="shared" si="157"/>
        <v>53762.780863867491</v>
      </c>
      <c r="AI462" s="38"/>
      <c r="AJ462" s="2">
        <v>39803</v>
      </c>
      <c r="BB462" s="38">
        <f t="shared" si="158"/>
        <v>0</v>
      </c>
      <c r="BC462" s="38"/>
    </row>
    <row r="463" spans="1:55" hidden="1" x14ac:dyDescent="0.25">
      <c r="A463" s="2">
        <v>39804</v>
      </c>
      <c r="B463" s="7">
        <v>658560</v>
      </c>
      <c r="C463" s="3">
        <v>34.5833333333333</v>
      </c>
      <c r="D463" s="7">
        <f t="shared" si="159"/>
        <v>1196.0069444444421</v>
      </c>
      <c r="E463" s="7">
        <f t="shared" si="160"/>
        <v>41361.906828703584</v>
      </c>
      <c r="F463" s="7">
        <f t="shared" si="141"/>
        <v>1430432.6111593307</v>
      </c>
      <c r="H463" s="11">
        <v>633559</v>
      </c>
      <c r="I463" s="5">
        <v>0</v>
      </c>
      <c r="K463">
        <v>0</v>
      </c>
      <c r="L463">
        <v>0</v>
      </c>
      <c r="M463">
        <v>22</v>
      </c>
      <c r="N463" s="3">
        <v>10.4583333333333</v>
      </c>
      <c r="O463" s="3">
        <f t="shared" si="142"/>
        <v>361.68402777777629</v>
      </c>
      <c r="T463" s="37">
        <f t="shared" si="150"/>
        <v>50916.90500662</v>
      </c>
      <c r="U463" s="25">
        <f t="shared" si="143"/>
        <v>2082.1469778333312</v>
      </c>
      <c r="V463" s="25">
        <f t="shared" si="144"/>
        <v>499538.38549788092</v>
      </c>
      <c r="W463" s="25">
        <f t="shared" si="145"/>
        <v>-318000.7302236876</v>
      </c>
      <c r="X463" s="25">
        <f t="shared" si="146"/>
        <v>69180.3699816515</v>
      </c>
      <c r="Y463" s="25">
        <f t="shared" si="147"/>
        <v>266437.95356793999</v>
      </c>
      <c r="Z463" s="25">
        <f t="shared" si="151"/>
        <v>0</v>
      </c>
      <c r="AA463" s="25">
        <f t="shared" si="152"/>
        <v>0</v>
      </c>
      <c r="AB463" s="25">
        <f t="shared" si="148"/>
        <v>0</v>
      </c>
      <c r="AC463" s="25">
        <f t="shared" si="153"/>
        <v>8354.5798562600012</v>
      </c>
      <c r="AD463" s="25">
        <f t="shared" si="154"/>
        <v>2436.3106545545756</v>
      </c>
      <c r="AE463" s="25">
        <f t="shared" si="155"/>
        <v>64718.322335326295</v>
      </c>
      <c r="AF463" s="25">
        <f t="shared" si="156"/>
        <v>645664.24365437904</v>
      </c>
      <c r="AG463" s="25">
        <f t="shared" si="149"/>
        <v>658560</v>
      </c>
      <c r="AH463" s="38">
        <f t="shared" si="157"/>
        <v>-12895.756345620961</v>
      </c>
      <c r="AI463" s="38"/>
      <c r="AJ463" s="2">
        <v>39804</v>
      </c>
      <c r="BB463" s="38">
        <f t="shared" si="158"/>
        <v>0</v>
      </c>
      <c r="BC463" s="38"/>
    </row>
    <row r="464" spans="1:55" hidden="1" x14ac:dyDescent="0.25">
      <c r="A464" s="2">
        <v>39805</v>
      </c>
      <c r="B464" s="7">
        <v>710586</v>
      </c>
      <c r="C464" s="3">
        <v>40.625</v>
      </c>
      <c r="D464" s="7">
        <f t="shared" si="159"/>
        <v>1650.390625</v>
      </c>
      <c r="E464" s="7">
        <f t="shared" si="160"/>
        <v>67047.119140625</v>
      </c>
      <c r="F464" s="7">
        <f t="shared" si="141"/>
        <v>2723789.2150878906</v>
      </c>
      <c r="H464" s="11">
        <v>658560</v>
      </c>
      <c r="I464" s="5">
        <v>0</v>
      </c>
      <c r="K464">
        <v>0</v>
      </c>
      <c r="L464">
        <v>0</v>
      </c>
      <c r="M464">
        <v>16</v>
      </c>
      <c r="N464" s="3">
        <v>6.5833333333333304</v>
      </c>
      <c r="O464" s="3">
        <f t="shared" si="142"/>
        <v>267.44791666666657</v>
      </c>
      <c r="T464" s="37">
        <f t="shared" si="150"/>
        <v>50916.90500662</v>
      </c>
      <c r="U464" s="25">
        <f t="shared" si="143"/>
        <v>2445.8955462500003</v>
      </c>
      <c r="V464" s="25">
        <f t="shared" si="144"/>
        <v>689321.63988085929</v>
      </c>
      <c r="W464" s="25">
        <f t="shared" si="145"/>
        <v>-515475.09485992428</v>
      </c>
      <c r="X464" s="25">
        <f t="shared" si="146"/>
        <v>131731.29875659943</v>
      </c>
      <c r="Y464" s="25">
        <f t="shared" si="147"/>
        <v>276951.91560959996</v>
      </c>
      <c r="Z464" s="25">
        <f t="shared" si="151"/>
        <v>0</v>
      </c>
      <c r="AA464" s="25">
        <f t="shared" si="152"/>
        <v>0</v>
      </c>
      <c r="AB464" s="25">
        <f t="shared" si="148"/>
        <v>0</v>
      </c>
      <c r="AC464" s="25">
        <f t="shared" si="153"/>
        <v>6076.0580772800004</v>
      </c>
      <c r="AD464" s="25">
        <f t="shared" si="154"/>
        <v>1533.6138781658326</v>
      </c>
      <c r="AE464" s="25">
        <f t="shared" si="155"/>
        <v>47856.081964945297</v>
      </c>
      <c r="AF464" s="25">
        <f t="shared" si="156"/>
        <v>691358.31386039557</v>
      </c>
      <c r="AG464" s="25">
        <f t="shared" si="149"/>
        <v>710586</v>
      </c>
      <c r="AH464" s="38">
        <f t="shared" si="157"/>
        <v>-19227.686139604426</v>
      </c>
      <c r="AI464" s="38"/>
      <c r="AJ464" s="2">
        <v>39805</v>
      </c>
      <c r="BB464" s="38">
        <f t="shared" si="158"/>
        <v>0</v>
      </c>
      <c r="BC464" s="38"/>
    </row>
    <row r="465" spans="1:55" hidden="1" x14ac:dyDescent="0.25">
      <c r="A465" s="2">
        <v>39806</v>
      </c>
      <c r="B465" s="7">
        <v>677086</v>
      </c>
      <c r="C465" s="3">
        <v>34.8333333333333</v>
      </c>
      <c r="D465" s="7">
        <f t="shared" si="159"/>
        <v>1213.3611111111088</v>
      </c>
      <c r="E465" s="7">
        <f t="shared" si="160"/>
        <v>42265.41203703692</v>
      </c>
      <c r="F465" s="7">
        <f t="shared" si="141"/>
        <v>1472245.1859567845</v>
      </c>
      <c r="H465" s="11">
        <v>710586</v>
      </c>
      <c r="I465" s="5">
        <v>1</v>
      </c>
      <c r="K465">
        <v>0</v>
      </c>
      <c r="L465">
        <v>0</v>
      </c>
      <c r="M465">
        <v>26</v>
      </c>
      <c r="N465" s="3">
        <v>18.625</v>
      </c>
      <c r="O465" s="3">
        <f t="shared" si="142"/>
        <v>648.77083333333269</v>
      </c>
      <c r="T465" s="37">
        <f t="shared" si="150"/>
        <v>50916.90500662</v>
      </c>
      <c r="U465" s="25">
        <f t="shared" si="143"/>
        <v>2097.1986427333313</v>
      </c>
      <c r="V465" s="25">
        <f t="shared" si="144"/>
        <v>506786.7317040601</v>
      </c>
      <c r="W465" s="25">
        <f t="shared" si="145"/>
        <v>-324947.10523489764</v>
      </c>
      <c r="X465" s="25">
        <f t="shared" si="146"/>
        <v>71202.561989724461</v>
      </c>
      <c r="Y465" s="25">
        <f t="shared" si="147"/>
        <v>298831.01601276</v>
      </c>
      <c r="Z465" s="25">
        <f t="shared" si="151"/>
        <v>0</v>
      </c>
      <c r="AA465" s="25">
        <f t="shared" si="152"/>
        <v>0</v>
      </c>
      <c r="AB465" s="25">
        <f t="shared" si="148"/>
        <v>-14675.04058904</v>
      </c>
      <c r="AC465" s="25">
        <f t="shared" si="153"/>
        <v>9873.5943755799999</v>
      </c>
      <c r="AD465" s="25">
        <f t="shared" si="154"/>
        <v>4338.7683768362504</v>
      </c>
      <c r="AE465" s="25">
        <f t="shared" si="155"/>
        <v>116088.51010479926</v>
      </c>
      <c r="AF465" s="25">
        <f t="shared" si="156"/>
        <v>720513.14038917574</v>
      </c>
      <c r="AG465" s="25">
        <f t="shared" si="149"/>
        <v>677086</v>
      </c>
      <c r="AH465" s="38">
        <f t="shared" si="157"/>
        <v>43427.140389175736</v>
      </c>
      <c r="AI465" s="38"/>
      <c r="AJ465" s="2">
        <v>39806</v>
      </c>
      <c r="BB465" s="38">
        <f t="shared" si="158"/>
        <v>0</v>
      </c>
      <c r="BC465" s="38"/>
    </row>
    <row r="466" spans="1:55" hidden="1" x14ac:dyDescent="0.25">
      <c r="A466" s="2">
        <v>39807</v>
      </c>
      <c r="B466" s="7">
        <v>638148</v>
      </c>
      <c r="C466" s="3">
        <v>33.8333333333333</v>
      </c>
      <c r="D466" s="7">
        <f t="shared" si="159"/>
        <v>1144.6944444444423</v>
      </c>
      <c r="E466" s="7">
        <f t="shared" si="160"/>
        <v>38728.828703703592</v>
      </c>
      <c r="F466" s="7">
        <f t="shared" si="141"/>
        <v>1310325.3711419704</v>
      </c>
      <c r="H466" s="11">
        <v>677086</v>
      </c>
      <c r="I466" s="5">
        <v>1</v>
      </c>
      <c r="K466">
        <v>0</v>
      </c>
      <c r="L466">
        <v>0</v>
      </c>
      <c r="M466">
        <v>29</v>
      </c>
      <c r="N466" s="3">
        <v>17.75</v>
      </c>
      <c r="O466" s="3">
        <f t="shared" si="142"/>
        <v>600.54166666666606</v>
      </c>
      <c r="T466" s="37">
        <f t="shared" si="150"/>
        <v>50916.90500662</v>
      </c>
      <c r="U466" s="25">
        <f t="shared" si="143"/>
        <v>2036.9919831333314</v>
      </c>
      <c r="V466" s="25">
        <f t="shared" si="144"/>
        <v>478106.60073699354</v>
      </c>
      <c r="W466" s="25">
        <f t="shared" si="145"/>
        <v>-297756.96414313186</v>
      </c>
      <c r="X466" s="25">
        <f t="shared" si="146"/>
        <v>63371.593505881901</v>
      </c>
      <c r="Y466" s="25">
        <f t="shared" si="147"/>
        <v>284742.87040275999</v>
      </c>
      <c r="Z466" s="25">
        <f t="shared" si="151"/>
        <v>0</v>
      </c>
      <c r="AA466" s="25">
        <f t="shared" si="152"/>
        <v>0</v>
      </c>
      <c r="AB466" s="25">
        <f t="shared" si="148"/>
        <v>-14675.04058904</v>
      </c>
      <c r="AC466" s="25">
        <f t="shared" si="153"/>
        <v>11012.85526507</v>
      </c>
      <c r="AD466" s="25">
        <f t="shared" si="154"/>
        <v>4134.9336208775003</v>
      </c>
      <c r="AE466" s="25">
        <f t="shared" si="155"/>
        <v>107458.57205230865</v>
      </c>
      <c r="AF466" s="25">
        <f t="shared" si="156"/>
        <v>689349.3178414728</v>
      </c>
      <c r="AG466" s="25">
        <f t="shared" si="149"/>
        <v>638148</v>
      </c>
      <c r="AH466" s="38">
        <f t="shared" si="157"/>
        <v>51201.317841472803</v>
      </c>
      <c r="AI466" s="38"/>
      <c r="AJ466" s="2">
        <v>39807</v>
      </c>
      <c r="BB466" s="38">
        <f t="shared" si="158"/>
        <v>0</v>
      </c>
      <c r="BC466" s="38"/>
    </row>
    <row r="467" spans="1:55" hidden="1" x14ac:dyDescent="0.25">
      <c r="A467" s="2">
        <v>39808</v>
      </c>
      <c r="B467" s="7">
        <v>744623</v>
      </c>
      <c r="C467" s="3">
        <v>46.1666666666667</v>
      </c>
      <c r="D467" s="7">
        <f t="shared" si="159"/>
        <v>2131.361111111114</v>
      </c>
      <c r="E467" s="7">
        <f t="shared" si="160"/>
        <v>98397.837962963167</v>
      </c>
      <c r="F467" s="7">
        <f t="shared" si="141"/>
        <v>4542700.1859568022</v>
      </c>
      <c r="H467" s="11">
        <v>638148</v>
      </c>
      <c r="I467" s="5">
        <v>0</v>
      </c>
      <c r="K467">
        <v>1</v>
      </c>
      <c r="L467">
        <v>0</v>
      </c>
      <c r="M467">
        <v>16</v>
      </c>
      <c r="N467" s="3">
        <v>7.5416666666666696</v>
      </c>
      <c r="O467" s="3">
        <f t="shared" si="142"/>
        <v>348.17361111111148</v>
      </c>
      <c r="T467" s="37">
        <f t="shared" si="150"/>
        <v>50916.90500662</v>
      </c>
      <c r="U467" s="25">
        <f t="shared" si="143"/>
        <v>2779.5407848666687</v>
      </c>
      <c r="V467" s="25">
        <f t="shared" si="144"/>
        <v>890209.45346766233</v>
      </c>
      <c r="W467" s="25">
        <f t="shared" si="145"/>
        <v>-756507.29678013548</v>
      </c>
      <c r="X467" s="25">
        <f t="shared" si="146"/>
        <v>219699.74476847533</v>
      </c>
      <c r="Y467" s="25">
        <f t="shared" si="147"/>
        <v>268367.81924568</v>
      </c>
      <c r="Z467" s="25">
        <f t="shared" si="151"/>
        <v>-10589.1577886</v>
      </c>
      <c r="AA467" s="25">
        <f t="shared" si="152"/>
        <v>0</v>
      </c>
      <c r="AB467" s="25">
        <f t="shared" si="148"/>
        <v>0</v>
      </c>
      <c r="AC467" s="25">
        <f t="shared" si="153"/>
        <v>6076.0580772800004</v>
      </c>
      <c r="AD467" s="25">
        <f t="shared" si="154"/>
        <v>1756.8614680254175</v>
      </c>
      <c r="AE467" s="25">
        <f t="shared" si="155"/>
        <v>62300.821330125691</v>
      </c>
      <c r="AF467" s="25">
        <f t="shared" si="156"/>
        <v>735010.74957999983</v>
      </c>
      <c r="AG467" s="25">
        <f t="shared" si="149"/>
        <v>744623</v>
      </c>
      <c r="AH467" s="38">
        <f t="shared" si="157"/>
        <v>-9612.2504200001713</v>
      </c>
      <c r="AI467" s="38"/>
      <c r="AJ467" s="2">
        <v>39808</v>
      </c>
      <c r="BB467" s="38">
        <f t="shared" si="158"/>
        <v>0</v>
      </c>
      <c r="BC467" s="38"/>
    </row>
    <row r="468" spans="1:55" hidden="1" x14ac:dyDescent="0.25">
      <c r="A468" s="2">
        <v>39809</v>
      </c>
      <c r="B468" s="7">
        <v>731011</v>
      </c>
      <c r="C468" s="3">
        <v>41.75</v>
      </c>
      <c r="D468" s="7">
        <f t="shared" si="159"/>
        <v>1743.0625</v>
      </c>
      <c r="E468" s="7">
        <f t="shared" si="160"/>
        <v>72772.859375</v>
      </c>
      <c r="F468" s="7">
        <f t="shared" si="141"/>
        <v>3038266.87890625</v>
      </c>
      <c r="H468" s="11">
        <v>744623</v>
      </c>
      <c r="I468" s="5">
        <v>0</v>
      </c>
      <c r="K468">
        <v>0</v>
      </c>
      <c r="L468">
        <v>1</v>
      </c>
      <c r="M468">
        <v>18</v>
      </c>
      <c r="N468" s="3">
        <v>11.2916666666667</v>
      </c>
      <c r="O468" s="3">
        <f t="shared" si="142"/>
        <v>471.42708333333474</v>
      </c>
      <c r="T468" s="37">
        <f t="shared" si="150"/>
        <v>50916.90500662</v>
      </c>
      <c r="U468" s="25">
        <f t="shared" si="143"/>
        <v>2513.6280383000003</v>
      </c>
      <c r="V468" s="25">
        <f t="shared" si="144"/>
        <v>728028.06966673746</v>
      </c>
      <c r="W468" s="25">
        <f t="shared" si="145"/>
        <v>-559496.02414500352</v>
      </c>
      <c r="X468" s="25">
        <f t="shared" si="146"/>
        <v>146940.46063126271</v>
      </c>
      <c r="Y468" s="25">
        <f t="shared" si="147"/>
        <v>313144.99249417998</v>
      </c>
      <c r="Z468" s="25">
        <f t="shared" si="151"/>
        <v>0</v>
      </c>
      <c r="AA468" s="25">
        <f t="shared" si="152"/>
        <v>-10611.011341539999</v>
      </c>
      <c r="AB468" s="25">
        <f t="shared" si="148"/>
        <v>0</v>
      </c>
      <c r="AC468" s="25">
        <f t="shared" si="153"/>
        <v>6835.5653369400006</v>
      </c>
      <c r="AD468" s="25">
        <f t="shared" si="154"/>
        <v>2630.4389935629247</v>
      </c>
      <c r="AE468" s="25">
        <f t="shared" si="155"/>
        <v>84355.314566213696</v>
      </c>
      <c r="AF468" s="25">
        <f t="shared" si="156"/>
        <v>765258.33924727328</v>
      </c>
      <c r="AG468" s="25">
        <f t="shared" si="149"/>
        <v>731011</v>
      </c>
      <c r="AH468" s="38">
        <f t="shared" si="157"/>
        <v>34247.339247273281</v>
      </c>
      <c r="AI468" s="38"/>
      <c r="AJ468" s="2">
        <v>39809</v>
      </c>
      <c r="BB468" s="38">
        <f t="shared" si="158"/>
        <v>0</v>
      </c>
      <c r="BC468" s="38"/>
    </row>
    <row r="469" spans="1:55" hidden="1" x14ac:dyDescent="0.25">
      <c r="A469" s="2">
        <v>39810</v>
      </c>
      <c r="B469" s="7">
        <v>597868</v>
      </c>
      <c r="C469" s="3">
        <v>35.9583333333333</v>
      </c>
      <c r="D469" s="7">
        <f t="shared" si="159"/>
        <v>1293.0017361111088</v>
      </c>
      <c r="E469" s="7">
        <f t="shared" si="160"/>
        <v>46494.187427661913</v>
      </c>
      <c r="F469" s="7">
        <f t="shared" ref="F469:F532" si="161">+C469^4</f>
        <v>1671853.4895863414</v>
      </c>
      <c r="H469" s="11">
        <v>731011</v>
      </c>
      <c r="I469" s="5">
        <v>0</v>
      </c>
      <c r="K469">
        <v>0</v>
      </c>
      <c r="L469">
        <v>1</v>
      </c>
      <c r="M469">
        <v>14</v>
      </c>
      <c r="N469" s="3">
        <v>5.625</v>
      </c>
      <c r="O469" s="3">
        <f t="shared" ref="O469:O532" si="162">+C469*N469</f>
        <v>202.2656249999998</v>
      </c>
      <c r="T469" s="37">
        <f t="shared" si="150"/>
        <v>50916.90500662</v>
      </c>
      <c r="U469" s="25">
        <f t="shared" ref="U469:U532" si="163">+$U$20*C469</f>
        <v>2164.9311347833313</v>
      </c>
      <c r="V469" s="25">
        <f t="shared" ref="V469:V532" si="164">+$V$20*D469</f>
        <v>540050.37571326946</v>
      </c>
      <c r="W469" s="25">
        <f t="shared" ref="W469:W532" si="165">+$W$20*E469</f>
        <v>-357458.9927486885</v>
      </c>
      <c r="X469" s="25">
        <f t="shared" ref="X469:X532" si="166">+$X$20*F469</f>
        <v>80856.268280236633</v>
      </c>
      <c r="Y469" s="25">
        <f t="shared" ref="Y469:Y532" si="167">+H469*$Y$20</f>
        <v>307420.57941825996</v>
      </c>
      <c r="Z469" s="25">
        <f t="shared" si="151"/>
        <v>0</v>
      </c>
      <c r="AA469" s="25">
        <f t="shared" si="152"/>
        <v>-10611.011341539999</v>
      </c>
      <c r="AB469" s="25">
        <f t="shared" ref="AB469:AB532" si="168">+$AB$20*I469</f>
        <v>0</v>
      </c>
      <c r="AC469" s="25">
        <f t="shared" si="153"/>
        <v>5316.5508176200001</v>
      </c>
      <c r="AD469" s="25">
        <f t="shared" si="154"/>
        <v>1310.36628830625</v>
      </c>
      <c r="AE469" s="25">
        <f t="shared" si="155"/>
        <v>36192.61817154137</v>
      </c>
      <c r="AF469" s="25">
        <f t="shared" si="156"/>
        <v>656158.59074040852</v>
      </c>
      <c r="AG469" s="25">
        <f t="shared" ref="AG469:AG532" si="169">+B469</f>
        <v>597868</v>
      </c>
      <c r="AH469" s="38">
        <f t="shared" si="157"/>
        <v>58290.590740408516</v>
      </c>
      <c r="AI469" s="38"/>
      <c r="AJ469" s="2">
        <v>39810</v>
      </c>
      <c r="BB469" s="38">
        <f t="shared" si="158"/>
        <v>0</v>
      </c>
      <c r="BC469" s="38"/>
    </row>
    <row r="470" spans="1:55" hidden="1" x14ac:dyDescent="0.25">
      <c r="A470" s="2">
        <v>39811</v>
      </c>
      <c r="B470" s="7">
        <v>586691</v>
      </c>
      <c r="C470" s="3">
        <v>35.9166666666667</v>
      </c>
      <c r="D470" s="7">
        <f t="shared" si="159"/>
        <v>1290.0069444444468</v>
      </c>
      <c r="E470" s="7">
        <f t="shared" si="160"/>
        <v>46332.749421296423</v>
      </c>
      <c r="F470" s="7">
        <f t="shared" si="161"/>
        <v>1664117.9167148981</v>
      </c>
      <c r="H470" s="11">
        <v>597868</v>
      </c>
      <c r="I470" s="5">
        <v>0</v>
      </c>
      <c r="K470">
        <v>0</v>
      </c>
      <c r="L470">
        <v>0</v>
      </c>
      <c r="M470">
        <v>12</v>
      </c>
      <c r="N470" s="3">
        <v>4.2916666666666696</v>
      </c>
      <c r="O470" s="3">
        <f t="shared" si="162"/>
        <v>154.14236111111137</v>
      </c>
      <c r="T470" s="37">
        <f t="shared" ref="T470:T533" si="170">+$U$2</f>
        <v>50916.90500662</v>
      </c>
      <c r="U470" s="25">
        <f t="shared" si="163"/>
        <v>2162.4225239666689</v>
      </c>
      <c r="V470" s="25">
        <f t="shared" si="164"/>
        <v>538799.53565668291</v>
      </c>
      <c r="W470" s="25">
        <f t="shared" si="165"/>
        <v>-356217.816800909</v>
      </c>
      <c r="X470" s="25">
        <f t="shared" si="166"/>
        <v>80482.150835561799</v>
      </c>
      <c r="Y470" s="25">
        <f t="shared" si="167"/>
        <v>251428.40118088</v>
      </c>
      <c r="Z470" s="25">
        <f t="shared" ref="Z470:Z533" si="171">+$Z$20*K470</f>
        <v>0</v>
      </c>
      <c r="AA470" s="25">
        <f t="shared" ref="AA470:AA533" si="172">+$AA$20*L470</f>
        <v>0</v>
      </c>
      <c r="AB470" s="25">
        <f t="shared" si="168"/>
        <v>0</v>
      </c>
      <c r="AC470" s="25">
        <f t="shared" ref="AC470:AC533" si="173">+$AC$20*M470</f>
        <v>4557.0435579599998</v>
      </c>
      <c r="AD470" s="25">
        <f t="shared" ref="AD470:AD533" si="174">+$AD$20*N470</f>
        <v>999.76094589291745</v>
      </c>
      <c r="AE470" s="25">
        <f t="shared" ref="AE470:AE533" si="175">+$AE$20*O470</f>
        <v>27581.629947027857</v>
      </c>
      <c r="AF470" s="25">
        <f t="shared" ref="AF470:AF533" si="176">SUM(T470:AE470)</f>
        <v>600710.03285368311</v>
      </c>
      <c r="AG470" s="25">
        <f t="shared" si="169"/>
        <v>586691</v>
      </c>
      <c r="AH470" s="38">
        <f t="shared" ref="AH470:AH533" si="177">+AF470-AG470</f>
        <v>14019.032853683108</v>
      </c>
      <c r="AI470" s="38"/>
      <c r="AJ470" s="2">
        <v>39811</v>
      </c>
      <c r="BB470" s="38">
        <f t="shared" ref="BB470:BB533" si="178">+AZ470-BA470</f>
        <v>0</v>
      </c>
      <c r="BC470" s="38"/>
    </row>
    <row r="471" spans="1:55" hidden="1" x14ac:dyDescent="0.25">
      <c r="A471" s="2">
        <v>39812</v>
      </c>
      <c r="B471" s="7">
        <v>588438</v>
      </c>
      <c r="C471" s="3">
        <v>38.4166666666667</v>
      </c>
      <c r="D471" s="7">
        <f t="shared" si="159"/>
        <v>1475.8402777777803</v>
      </c>
      <c r="E471" s="7">
        <f t="shared" si="160"/>
        <v>56696.864004629773</v>
      </c>
      <c r="F471" s="7">
        <f t="shared" si="161"/>
        <v>2178104.5255111959</v>
      </c>
      <c r="H471" s="11">
        <v>586691</v>
      </c>
      <c r="I471" s="5">
        <v>0</v>
      </c>
      <c r="K471">
        <v>0</v>
      </c>
      <c r="L471">
        <v>0</v>
      </c>
      <c r="M471">
        <v>6</v>
      </c>
      <c r="N471" s="3">
        <v>1.9166666666666701</v>
      </c>
      <c r="O471" s="3">
        <f t="shared" si="162"/>
        <v>73.631944444444642</v>
      </c>
      <c r="T471" s="37">
        <f t="shared" si="170"/>
        <v>50916.90500662</v>
      </c>
      <c r="U471" s="25">
        <f t="shared" si="163"/>
        <v>2312.9391729666686</v>
      </c>
      <c r="V471" s="25">
        <f t="shared" si="164"/>
        <v>616416.88038551633</v>
      </c>
      <c r="W471" s="25">
        <f t="shared" si="165"/>
        <v>-435899.73328680027</v>
      </c>
      <c r="X471" s="25">
        <f t="shared" si="166"/>
        <v>105340.21369342935</v>
      </c>
      <c r="Y471" s="25">
        <f t="shared" si="167"/>
        <v>246728.00704706</v>
      </c>
      <c r="Z471" s="25">
        <f t="shared" si="171"/>
        <v>0</v>
      </c>
      <c r="AA471" s="25">
        <f t="shared" si="172"/>
        <v>0</v>
      </c>
      <c r="AB471" s="25">
        <f t="shared" si="168"/>
        <v>0</v>
      </c>
      <c r="AC471" s="25">
        <f t="shared" si="173"/>
        <v>2278.5217789799999</v>
      </c>
      <c r="AD471" s="25">
        <f t="shared" si="174"/>
        <v>446.49517971916748</v>
      </c>
      <c r="AE471" s="25">
        <f t="shared" si="175"/>
        <v>13175.41154363691</v>
      </c>
      <c r="AF471" s="25">
        <f t="shared" si="176"/>
        <v>601715.6405211282</v>
      </c>
      <c r="AG471" s="25">
        <f t="shared" si="169"/>
        <v>588438</v>
      </c>
      <c r="AH471" s="38">
        <f t="shared" si="177"/>
        <v>13277.640521128196</v>
      </c>
      <c r="AI471" s="38"/>
      <c r="AJ471" s="2">
        <v>39812</v>
      </c>
      <c r="BB471" s="38">
        <f t="shared" si="178"/>
        <v>0</v>
      </c>
      <c r="BC471" s="38"/>
    </row>
    <row r="472" spans="1:55" hidden="1" x14ac:dyDescent="0.25">
      <c r="A472" s="2">
        <v>39813</v>
      </c>
      <c r="B472" s="7">
        <v>621793</v>
      </c>
      <c r="C472" s="3">
        <v>40.625</v>
      </c>
      <c r="D472" s="7">
        <f t="shared" si="159"/>
        <v>1650.390625</v>
      </c>
      <c r="E472" s="7">
        <f t="shared" si="160"/>
        <v>67047.119140625</v>
      </c>
      <c r="F472" s="7">
        <f t="shared" si="161"/>
        <v>2723789.2150878906</v>
      </c>
      <c r="H472" s="11">
        <v>588438</v>
      </c>
      <c r="I472" s="5">
        <v>0</v>
      </c>
      <c r="K472">
        <v>0</v>
      </c>
      <c r="L472">
        <v>0</v>
      </c>
      <c r="M472">
        <v>13</v>
      </c>
      <c r="N472" s="3">
        <v>4.9583333333333304</v>
      </c>
      <c r="O472" s="3">
        <f t="shared" si="162"/>
        <v>201.43229166666654</v>
      </c>
      <c r="T472" s="37">
        <f t="shared" si="170"/>
        <v>50916.90500662</v>
      </c>
      <c r="U472" s="25">
        <f t="shared" si="163"/>
        <v>2445.8955462500003</v>
      </c>
      <c r="V472" s="25">
        <f t="shared" si="164"/>
        <v>689321.63988085929</v>
      </c>
      <c r="W472" s="25">
        <f t="shared" si="165"/>
        <v>-515475.09485992428</v>
      </c>
      <c r="X472" s="25">
        <f t="shared" si="166"/>
        <v>131731.29875659943</v>
      </c>
      <c r="Y472" s="25">
        <f t="shared" si="167"/>
        <v>247462.69332707999</v>
      </c>
      <c r="Z472" s="25">
        <f t="shared" si="171"/>
        <v>0</v>
      </c>
      <c r="AA472" s="25">
        <f t="shared" si="172"/>
        <v>0</v>
      </c>
      <c r="AB472" s="25">
        <f t="shared" si="168"/>
        <v>0</v>
      </c>
      <c r="AC472" s="25">
        <f t="shared" si="173"/>
        <v>4936.79718779</v>
      </c>
      <c r="AD472" s="25">
        <f t="shared" si="174"/>
        <v>1155.0636170995826</v>
      </c>
      <c r="AE472" s="25">
        <f t="shared" si="175"/>
        <v>36043.504771066386</v>
      </c>
      <c r="AF472" s="25">
        <f t="shared" si="176"/>
        <v>648538.70323344041</v>
      </c>
      <c r="AG472" s="25">
        <f t="shared" si="169"/>
        <v>621793</v>
      </c>
      <c r="AH472" s="38">
        <f t="shared" si="177"/>
        <v>26745.703233440407</v>
      </c>
      <c r="AI472" s="38"/>
      <c r="AJ472" s="2">
        <v>39813</v>
      </c>
      <c r="BB472" s="38">
        <f t="shared" si="178"/>
        <v>0</v>
      </c>
      <c r="BC472" s="38"/>
    </row>
    <row r="473" spans="1:55" hidden="1" x14ac:dyDescent="0.25">
      <c r="A473" s="2">
        <v>39814</v>
      </c>
      <c r="B473" s="7">
        <v>567302</v>
      </c>
      <c r="C473" s="3">
        <v>27.25</v>
      </c>
      <c r="D473" s="7">
        <f t="shared" si="159"/>
        <v>742.5625</v>
      </c>
      <c r="E473" s="7">
        <f t="shared" si="160"/>
        <v>20234.828125</v>
      </c>
      <c r="F473" s="7">
        <f t="shared" si="161"/>
        <v>551399.06640625</v>
      </c>
      <c r="H473" s="11">
        <v>621793</v>
      </c>
      <c r="I473" s="5">
        <v>1</v>
      </c>
      <c r="K473">
        <v>0</v>
      </c>
      <c r="L473">
        <v>0</v>
      </c>
      <c r="M473">
        <v>21</v>
      </c>
      <c r="N473" s="3">
        <v>12.3333333333333</v>
      </c>
      <c r="O473" s="3">
        <f t="shared" si="162"/>
        <v>336.0833333333324</v>
      </c>
      <c r="T473" s="37">
        <f t="shared" si="170"/>
        <v>50916.90500662</v>
      </c>
      <c r="U473" s="25">
        <f t="shared" si="163"/>
        <v>1640.6314741000001</v>
      </c>
      <c r="V473" s="25">
        <f t="shared" si="164"/>
        <v>310147.42356163746</v>
      </c>
      <c r="W473" s="25">
        <f t="shared" si="165"/>
        <v>-155570.44181617329</v>
      </c>
      <c r="X473" s="25">
        <f t="shared" si="166"/>
        <v>26667.450898372073</v>
      </c>
      <c r="Y473" s="25">
        <f t="shared" si="167"/>
        <v>261489.86039637998</v>
      </c>
      <c r="Z473" s="25">
        <f t="shared" si="171"/>
        <v>0</v>
      </c>
      <c r="AA473" s="25">
        <f t="shared" si="172"/>
        <v>0</v>
      </c>
      <c r="AB473" s="25">
        <f t="shared" si="168"/>
        <v>-14675.04058904</v>
      </c>
      <c r="AC473" s="25">
        <f t="shared" si="173"/>
        <v>7974.8262264300001</v>
      </c>
      <c r="AD473" s="25">
        <f t="shared" si="174"/>
        <v>2873.0994173233257</v>
      </c>
      <c r="AE473" s="25">
        <f t="shared" si="175"/>
        <v>60137.434411567338</v>
      </c>
      <c r="AF473" s="25">
        <f t="shared" si="176"/>
        <v>551602.14898721687</v>
      </c>
      <c r="AG473" s="25">
        <f t="shared" si="169"/>
        <v>567302</v>
      </c>
      <c r="AH473" s="38">
        <f t="shared" si="177"/>
        <v>-15699.851012783125</v>
      </c>
      <c r="AI473" s="38"/>
      <c r="AJ473" s="2">
        <v>39814</v>
      </c>
      <c r="BB473" s="38">
        <f t="shared" si="178"/>
        <v>0</v>
      </c>
      <c r="BC473" s="38"/>
    </row>
    <row r="474" spans="1:55" hidden="1" x14ac:dyDescent="0.25">
      <c r="A474" s="2">
        <v>39815</v>
      </c>
      <c r="B474" s="7">
        <v>539538</v>
      </c>
      <c r="C474" s="3">
        <v>27.4166666666667</v>
      </c>
      <c r="D474" s="7">
        <f t="shared" si="159"/>
        <v>751.6736111111129</v>
      </c>
      <c r="E474" s="7">
        <f t="shared" si="160"/>
        <v>20608.384837963036</v>
      </c>
      <c r="F474" s="7">
        <f t="shared" si="161"/>
        <v>565013.21764082054</v>
      </c>
      <c r="H474" s="11">
        <v>567302</v>
      </c>
      <c r="I474" s="5">
        <v>0</v>
      </c>
      <c r="K474">
        <v>1</v>
      </c>
      <c r="L474">
        <v>0</v>
      </c>
      <c r="M474">
        <v>23</v>
      </c>
      <c r="N474" s="3">
        <v>13.875</v>
      </c>
      <c r="O474" s="3">
        <f t="shared" si="162"/>
        <v>380.40625000000045</v>
      </c>
      <c r="T474" s="37">
        <f t="shared" si="170"/>
        <v>50916.90500662</v>
      </c>
      <c r="U474" s="25">
        <f t="shared" si="163"/>
        <v>1650.6659173666687</v>
      </c>
      <c r="V474" s="25">
        <f t="shared" si="164"/>
        <v>313952.87783234933</v>
      </c>
      <c r="W474" s="25">
        <f t="shared" si="165"/>
        <v>-158442.43966661496</v>
      </c>
      <c r="X474" s="25">
        <f t="shared" si="166"/>
        <v>27325.875498067417</v>
      </c>
      <c r="Y474" s="25">
        <f t="shared" si="167"/>
        <v>238574.12480131999</v>
      </c>
      <c r="Z474" s="25">
        <f t="shared" si="171"/>
        <v>-10589.1577886</v>
      </c>
      <c r="AA474" s="25">
        <f t="shared" si="172"/>
        <v>0</v>
      </c>
      <c r="AB474" s="25">
        <f t="shared" si="168"/>
        <v>0</v>
      </c>
      <c r="AC474" s="25">
        <f t="shared" si="173"/>
        <v>8734.3334860900013</v>
      </c>
      <c r="AD474" s="25">
        <f t="shared" si="174"/>
        <v>3232.2368444887502</v>
      </c>
      <c r="AE474" s="25">
        <f t="shared" si="175"/>
        <v>68068.403399331641</v>
      </c>
      <c r="AF474" s="25">
        <f t="shared" si="176"/>
        <v>543423.82533041888</v>
      </c>
      <c r="AG474" s="25">
        <f t="shared" si="169"/>
        <v>539538</v>
      </c>
      <c r="AH474" s="38">
        <f t="shared" si="177"/>
        <v>3885.8253304188838</v>
      </c>
      <c r="AI474" s="38"/>
      <c r="AJ474" s="2">
        <v>39815</v>
      </c>
      <c r="BB474" s="38">
        <f t="shared" si="178"/>
        <v>0</v>
      </c>
      <c r="BC474" s="38"/>
    </row>
    <row r="475" spans="1:55" hidden="1" x14ac:dyDescent="0.25">
      <c r="A475" s="2">
        <v>39816</v>
      </c>
      <c r="B475" s="7">
        <v>728348</v>
      </c>
      <c r="C475" s="3">
        <v>47.875</v>
      </c>
      <c r="D475" s="7">
        <f t="shared" si="159"/>
        <v>2292.015625</v>
      </c>
      <c r="E475" s="7">
        <f t="shared" si="160"/>
        <v>109730.248046875</v>
      </c>
      <c r="F475" s="7">
        <f t="shared" si="161"/>
        <v>5253335.6252441406</v>
      </c>
      <c r="H475" s="11">
        <v>539538</v>
      </c>
      <c r="I475" s="5">
        <v>0</v>
      </c>
      <c r="K475">
        <v>0</v>
      </c>
      <c r="L475">
        <v>1</v>
      </c>
      <c r="M475">
        <v>12</v>
      </c>
      <c r="N475" s="3">
        <v>5.2916666666666696</v>
      </c>
      <c r="O475" s="3">
        <f t="shared" si="162"/>
        <v>253.3385416666668</v>
      </c>
      <c r="T475" s="37">
        <f t="shared" si="170"/>
        <v>50916.90500662</v>
      </c>
      <c r="U475" s="25">
        <f t="shared" si="163"/>
        <v>2882.3938283500001</v>
      </c>
      <c r="V475" s="25">
        <f t="shared" si="164"/>
        <v>957310.31510043435</v>
      </c>
      <c r="W475" s="25">
        <f t="shared" si="165"/>
        <v>-843633.71231998678</v>
      </c>
      <c r="X475" s="25">
        <f t="shared" si="166"/>
        <v>254068.38417758871</v>
      </c>
      <c r="Y475" s="25">
        <f t="shared" si="167"/>
        <v>226898.20615307998</v>
      </c>
      <c r="Z475" s="25">
        <f t="shared" si="171"/>
        <v>0</v>
      </c>
      <c r="AA475" s="25">
        <f t="shared" si="172"/>
        <v>-10611.011341539999</v>
      </c>
      <c r="AB475" s="25">
        <f t="shared" si="168"/>
        <v>0</v>
      </c>
      <c r="AC475" s="25">
        <f t="shared" si="173"/>
        <v>4557.0435579599998</v>
      </c>
      <c r="AD475" s="25">
        <f t="shared" si="174"/>
        <v>1232.7149527029173</v>
      </c>
      <c r="AE475" s="25">
        <f t="shared" si="175"/>
        <v>45331.405703152996</v>
      </c>
      <c r="AF475" s="25">
        <f t="shared" si="176"/>
        <v>688952.64481836208</v>
      </c>
      <c r="AG475" s="25">
        <f t="shared" si="169"/>
        <v>728348</v>
      </c>
      <c r="AH475" s="38">
        <f t="shared" si="177"/>
        <v>-39395.355181637919</v>
      </c>
      <c r="AI475" s="38"/>
      <c r="AJ475" s="2">
        <v>39816</v>
      </c>
      <c r="BB475" s="38">
        <f t="shared" si="178"/>
        <v>0</v>
      </c>
      <c r="BC475" s="38"/>
    </row>
    <row r="476" spans="1:55" hidden="1" x14ac:dyDescent="0.25">
      <c r="A476" s="2">
        <v>39817</v>
      </c>
      <c r="B476" s="7">
        <v>858794</v>
      </c>
      <c r="C476" s="3">
        <v>52.6666666666667</v>
      </c>
      <c r="D476" s="7">
        <f t="shared" si="159"/>
        <v>2773.7777777777815</v>
      </c>
      <c r="E476" s="7">
        <f t="shared" si="160"/>
        <v>146085.62962962993</v>
      </c>
      <c r="F476" s="7">
        <f t="shared" si="161"/>
        <v>7693843.1604938479</v>
      </c>
      <c r="H476" s="11">
        <v>728348</v>
      </c>
      <c r="I476" s="5">
        <v>0</v>
      </c>
      <c r="K476">
        <v>0</v>
      </c>
      <c r="L476">
        <v>1</v>
      </c>
      <c r="M476">
        <v>14</v>
      </c>
      <c r="N476" s="3">
        <v>7.2916666666666696</v>
      </c>
      <c r="O476" s="3">
        <f t="shared" si="162"/>
        <v>384.02777777777817</v>
      </c>
      <c r="T476" s="37">
        <f t="shared" si="170"/>
        <v>50916.90500662</v>
      </c>
      <c r="U476" s="25">
        <f t="shared" si="163"/>
        <v>3170.8840722666687</v>
      </c>
      <c r="V476" s="25">
        <f t="shared" si="164"/>
        <v>1158528.7855369793</v>
      </c>
      <c r="W476" s="25">
        <f t="shared" si="165"/>
        <v>-1123143.0187636141</v>
      </c>
      <c r="X476" s="25">
        <f t="shared" si="166"/>
        <v>372099.2602317541</v>
      </c>
      <c r="Y476" s="25">
        <f t="shared" si="167"/>
        <v>306300.67697768001</v>
      </c>
      <c r="Z476" s="25">
        <f t="shared" si="171"/>
        <v>0</v>
      </c>
      <c r="AA476" s="25">
        <f t="shared" si="172"/>
        <v>-10611.011341539999</v>
      </c>
      <c r="AB476" s="25">
        <f t="shared" si="168"/>
        <v>0</v>
      </c>
      <c r="AC476" s="25">
        <f t="shared" si="173"/>
        <v>5316.5508176200001</v>
      </c>
      <c r="AD476" s="25">
        <f t="shared" si="174"/>
        <v>1698.6229663229174</v>
      </c>
      <c r="AE476" s="25">
        <f t="shared" si="175"/>
        <v>68716.425385562572</v>
      </c>
      <c r="AF476" s="25">
        <f t="shared" si="176"/>
        <v>832994.08088965144</v>
      </c>
      <c r="AG476" s="25">
        <f t="shared" si="169"/>
        <v>858794</v>
      </c>
      <c r="AH476" s="38">
        <f t="shared" si="177"/>
        <v>-25799.919110348565</v>
      </c>
      <c r="AI476" s="38"/>
      <c r="AJ476" s="2">
        <v>39817</v>
      </c>
      <c r="BB476" s="38">
        <f t="shared" si="178"/>
        <v>0</v>
      </c>
      <c r="BC476" s="38"/>
    </row>
    <row r="477" spans="1:55" hidden="1" x14ac:dyDescent="0.25">
      <c r="A477" s="2">
        <v>39818</v>
      </c>
      <c r="B477" s="7">
        <v>846142</v>
      </c>
      <c r="C477" s="3">
        <v>44.5416666666667</v>
      </c>
      <c r="D477" s="7">
        <f t="shared" si="159"/>
        <v>1983.9600694444473</v>
      </c>
      <c r="E477" s="7">
        <f t="shared" si="160"/>
        <v>88368.888093171496</v>
      </c>
      <c r="F477" s="7">
        <f t="shared" si="161"/>
        <v>3936097.5571500161</v>
      </c>
      <c r="H477" s="11">
        <v>858794</v>
      </c>
      <c r="I477" s="5">
        <v>0</v>
      </c>
      <c r="K477">
        <v>0</v>
      </c>
      <c r="L477">
        <v>0</v>
      </c>
      <c r="M477">
        <v>10</v>
      </c>
      <c r="N477" s="3">
        <v>4.3333333333333304</v>
      </c>
      <c r="O477" s="3">
        <f t="shared" si="162"/>
        <v>193.01388888888891</v>
      </c>
      <c r="T477" s="37">
        <f t="shared" si="170"/>
        <v>50916.90500662</v>
      </c>
      <c r="U477" s="25">
        <f t="shared" si="163"/>
        <v>2681.7049630166689</v>
      </c>
      <c r="V477" s="25">
        <f t="shared" si="164"/>
        <v>828644.19356937998</v>
      </c>
      <c r="W477" s="25">
        <f t="shared" si="165"/>
        <v>-679402.21080868028</v>
      </c>
      <c r="X477" s="25">
        <f t="shared" si="166"/>
        <v>190362.47018083552</v>
      </c>
      <c r="Y477" s="25">
        <f t="shared" si="167"/>
        <v>361158.65435803996</v>
      </c>
      <c r="Z477" s="25">
        <f t="shared" si="171"/>
        <v>0</v>
      </c>
      <c r="AA477" s="25">
        <f t="shared" si="172"/>
        <v>0</v>
      </c>
      <c r="AB477" s="25">
        <f t="shared" si="168"/>
        <v>0</v>
      </c>
      <c r="AC477" s="25">
        <f t="shared" si="173"/>
        <v>3797.5362983000005</v>
      </c>
      <c r="AD477" s="25">
        <f t="shared" si="174"/>
        <v>1009.4673628433327</v>
      </c>
      <c r="AE477" s="25">
        <f t="shared" si="175"/>
        <v>34537.148773351255</v>
      </c>
      <c r="AF477" s="25">
        <f t="shared" si="176"/>
        <v>793705.86970370635</v>
      </c>
      <c r="AG477" s="25">
        <f t="shared" si="169"/>
        <v>846142</v>
      </c>
      <c r="AH477" s="38">
        <f t="shared" si="177"/>
        <v>-52436.130296293646</v>
      </c>
      <c r="AI477" s="38"/>
      <c r="AJ477" s="2">
        <v>39818</v>
      </c>
      <c r="BB477" s="38">
        <f t="shared" si="178"/>
        <v>0</v>
      </c>
      <c r="BC477" s="38"/>
    </row>
    <row r="478" spans="1:55" hidden="1" x14ac:dyDescent="0.25">
      <c r="A478" s="2">
        <v>39819</v>
      </c>
      <c r="B478" s="7">
        <v>652974</v>
      </c>
      <c r="C478" s="3">
        <v>33.25</v>
      </c>
      <c r="D478" s="7">
        <f t="shared" si="159"/>
        <v>1105.5625</v>
      </c>
      <c r="E478" s="7">
        <f t="shared" si="160"/>
        <v>36759.953125</v>
      </c>
      <c r="F478" s="7">
        <f t="shared" si="161"/>
        <v>1222268.44140625</v>
      </c>
      <c r="H478" s="11">
        <v>846142</v>
      </c>
      <c r="I478" s="5">
        <v>0</v>
      </c>
      <c r="K478">
        <v>0</v>
      </c>
      <c r="L478">
        <v>0</v>
      </c>
      <c r="M478">
        <v>16</v>
      </c>
      <c r="N478" s="3">
        <v>7.4583333333333304</v>
      </c>
      <c r="O478" s="3">
        <f t="shared" si="162"/>
        <v>247.98958333333323</v>
      </c>
      <c r="T478" s="37">
        <f t="shared" si="170"/>
        <v>50916.90500662</v>
      </c>
      <c r="U478" s="25">
        <f t="shared" si="163"/>
        <v>2001.8714317000001</v>
      </c>
      <c r="V478" s="25">
        <f t="shared" si="164"/>
        <v>461762.29066423746</v>
      </c>
      <c r="W478" s="25">
        <f t="shared" si="165"/>
        <v>-282619.75409282453</v>
      </c>
      <c r="X478" s="25">
        <f t="shared" si="166"/>
        <v>59112.874198840822</v>
      </c>
      <c r="Y478" s="25">
        <f t="shared" si="167"/>
        <v>355837.96127571998</v>
      </c>
      <c r="Z478" s="25">
        <f t="shared" si="171"/>
        <v>0</v>
      </c>
      <c r="AA478" s="25">
        <f t="shared" si="172"/>
        <v>0</v>
      </c>
      <c r="AB478" s="25">
        <f t="shared" si="168"/>
        <v>0</v>
      </c>
      <c r="AC478" s="25">
        <f t="shared" si="173"/>
        <v>6076.0580772800004</v>
      </c>
      <c r="AD478" s="25">
        <f t="shared" si="174"/>
        <v>1737.4486341245827</v>
      </c>
      <c r="AE478" s="25">
        <f t="shared" si="175"/>
        <v>44374.284063854044</v>
      </c>
      <c r="AF478" s="25">
        <f t="shared" si="176"/>
        <v>699199.93925955228</v>
      </c>
      <c r="AG478" s="25">
        <f t="shared" si="169"/>
        <v>652974</v>
      </c>
      <c r="AH478" s="38">
        <f t="shared" si="177"/>
        <v>46225.93925955228</v>
      </c>
      <c r="AI478" s="38"/>
      <c r="AJ478" s="2">
        <v>39819</v>
      </c>
      <c r="BB478" s="38">
        <f t="shared" si="178"/>
        <v>0</v>
      </c>
      <c r="BC478" s="38"/>
    </row>
    <row r="479" spans="1:55" hidden="1" x14ac:dyDescent="0.25">
      <c r="A479" s="2">
        <v>39820</v>
      </c>
      <c r="B479" s="7">
        <v>525198</v>
      </c>
      <c r="C479" s="3">
        <v>28.2916666666667</v>
      </c>
      <c r="D479" s="7">
        <f t="shared" si="159"/>
        <v>800.41840277777965</v>
      </c>
      <c r="E479" s="7">
        <f t="shared" si="160"/>
        <v>22645.170645254708</v>
      </c>
      <c r="F479" s="7">
        <f t="shared" si="161"/>
        <v>640669.61950533185</v>
      </c>
      <c r="H479" s="11">
        <v>652974</v>
      </c>
      <c r="I479" s="5">
        <v>0</v>
      </c>
      <c r="K479">
        <v>0</v>
      </c>
      <c r="L479">
        <v>0</v>
      </c>
      <c r="M479">
        <v>16</v>
      </c>
      <c r="N479" s="3">
        <v>10.25</v>
      </c>
      <c r="O479" s="3">
        <f t="shared" si="162"/>
        <v>289.98958333333366</v>
      </c>
      <c r="T479" s="37">
        <f t="shared" si="170"/>
        <v>50916.90500662</v>
      </c>
      <c r="U479" s="25">
        <f t="shared" si="163"/>
        <v>1703.3467445166687</v>
      </c>
      <c r="V479" s="25">
        <f t="shared" si="164"/>
        <v>334312.20320558792</v>
      </c>
      <c r="W479" s="25">
        <f t="shared" si="165"/>
        <v>-174101.76061403597</v>
      </c>
      <c r="X479" s="25">
        <f t="shared" si="166"/>
        <v>30984.864975541244</v>
      </c>
      <c r="Y479" s="25">
        <f t="shared" si="167"/>
        <v>274602.76989683998</v>
      </c>
      <c r="Z479" s="25">
        <f t="shared" si="171"/>
        <v>0</v>
      </c>
      <c r="AA479" s="25">
        <f t="shared" si="172"/>
        <v>0</v>
      </c>
      <c r="AB479" s="25">
        <f t="shared" si="168"/>
        <v>0</v>
      </c>
      <c r="AC479" s="25">
        <f t="shared" si="173"/>
        <v>6076.0580772800004</v>
      </c>
      <c r="AD479" s="25">
        <f t="shared" si="174"/>
        <v>2387.7785698025</v>
      </c>
      <c r="AE479" s="25">
        <f t="shared" si="175"/>
        <v>51889.59944779412</v>
      </c>
      <c r="AF479" s="25">
        <f t="shared" si="176"/>
        <v>578771.7653099465</v>
      </c>
      <c r="AG479" s="25">
        <f t="shared" si="169"/>
        <v>525198</v>
      </c>
      <c r="AH479" s="38">
        <f t="shared" si="177"/>
        <v>53573.765309946495</v>
      </c>
      <c r="AI479" s="38"/>
      <c r="AJ479" s="2">
        <v>39820</v>
      </c>
      <c r="BB479" s="38">
        <f t="shared" si="178"/>
        <v>0</v>
      </c>
      <c r="BC479" s="38"/>
    </row>
    <row r="480" spans="1:55" hidden="1" x14ac:dyDescent="0.25">
      <c r="A480" s="2">
        <v>39821</v>
      </c>
      <c r="B480" s="7">
        <v>528599</v>
      </c>
      <c r="C480" s="3">
        <v>27.7916666666667</v>
      </c>
      <c r="D480" s="7">
        <f t="shared" si="159"/>
        <v>772.3767361111129</v>
      </c>
      <c r="E480" s="7">
        <f t="shared" si="160"/>
        <v>21465.63679108804</v>
      </c>
      <c r="F480" s="7">
        <f t="shared" si="161"/>
        <v>596565.82248565578</v>
      </c>
      <c r="H480" s="11">
        <v>525198</v>
      </c>
      <c r="I480" s="5">
        <v>0</v>
      </c>
      <c r="K480">
        <v>0</v>
      </c>
      <c r="L480">
        <v>0</v>
      </c>
      <c r="M480">
        <v>20</v>
      </c>
      <c r="N480" s="3">
        <v>9.2916666666666696</v>
      </c>
      <c r="O480" s="3">
        <f t="shared" si="162"/>
        <v>258.23090277777817</v>
      </c>
      <c r="T480" s="37">
        <f t="shared" si="170"/>
        <v>50916.90500662</v>
      </c>
      <c r="U480" s="25">
        <f t="shared" si="163"/>
        <v>1673.2434147166687</v>
      </c>
      <c r="V480" s="25">
        <f t="shared" si="164"/>
        <v>322599.98952789622</v>
      </c>
      <c r="W480" s="25">
        <f t="shared" si="165"/>
        <v>-165033.20803250314</v>
      </c>
      <c r="X480" s="25">
        <f t="shared" si="166"/>
        <v>28851.862014329396</v>
      </c>
      <c r="Y480" s="25">
        <f t="shared" si="167"/>
        <v>220867.63874867998</v>
      </c>
      <c r="Z480" s="25">
        <f t="shared" si="171"/>
        <v>0</v>
      </c>
      <c r="AA480" s="25">
        <f t="shared" si="172"/>
        <v>0</v>
      </c>
      <c r="AB480" s="25">
        <f t="shared" si="168"/>
        <v>0</v>
      </c>
      <c r="AC480" s="25">
        <f t="shared" si="173"/>
        <v>7595.0725966000009</v>
      </c>
      <c r="AD480" s="25">
        <f t="shared" si="174"/>
        <v>2164.5309799429174</v>
      </c>
      <c r="AE480" s="25">
        <f t="shared" si="175"/>
        <v>46206.825625108351</v>
      </c>
      <c r="AF480" s="25">
        <f t="shared" si="176"/>
        <v>515842.85988139035</v>
      </c>
      <c r="AG480" s="25">
        <f t="shared" si="169"/>
        <v>528599</v>
      </c>
      <c r="AH480" s="38">
        <f t="shared" si="177"/>
        <v>-12756.140118609648</v>
      </c>
      <c r="AI480" s="38"/>
      <c r="AJ480" s="2">
        <v>39821</v>
      </c>
      <c r="BB480" s="38">
        <f t="shared" si="178"/>
        <v>0</v>
      </c>
      <c r="BC480" s="38"/>
    </row>
    <row r="481" spans="1:55" hidden="1" x14ac:dyDescent="0.25">
      <c r="A481" s="2">
        <v>39822</v>
      </c>
      <c r="B481" s="7">
        <v>595556</v>
      </c>
      <c r="C481" s="3">
        <v>36</v>
      </c>
      <c r="D481" s="7">
        <f t="shared" si="159"/>
        <v>1296</v>
      </c>
      <c r="E481" s="7">
        <f t="shared" si="160"/>
        <v>46656</v>
      </c>
      <c r="F481" s="7">
        <f t="shared" si="161"/>
        <v>1679616</v>
      </c>
      <c r="H481" s="11">
        <v>528599</v>
      </c>
      <c r="I481" s="5">
        <v>0</v>
      </c>
      <c r="K481">
        <v>1</v>
      </c>
      <c r="L481">
        <v>0</v>
      </c>
      <c r="M481">
        <v>12</v>
      </c>
      <c r="N481" s="3">
        <v>7.2083333333333304</v>
      </c>
      <c r="O481" s="3">
        <f t="shared" si="162"/>
        <v>259.49999999999989</v>
      </c>
      <c r="T481" s="37">
        <f t="shared" si="170"/>
        <v>50916.90500662</v>
      </c>
      <c r="U481" s="25">
        <f t="shared" si="163"/>
        <v>2167.4397456000002</v>
      </c>
      <c r="V481" s="25">
        <f t="shared" si="164"/>
        <v>541302.6660192</v>
      </c>
      <c r="W481" s="25">
        <f t="shared" si="165"/>
        <v>-358703.04845375998</v>
      </c>
      <c r="X481" s="25">
        <f t="shared" si="166"/>
        <v>81231.688512000008</v>
      </c>
      <c r="Y481" s="25">
        <f t="shared" si="167"/>
        <v>222297.90093434</v>
      </c>
      <c r="Z481" s="25">
        <f t="shared" si="171"/>
        <v>-10589.1577886</v>
      </c>
      <c r="AA481" s="25">
        <f t="shared" si="172"/>
        <v>0</v>
      </c>
      <c r="AB481" s="25">
        <f t="shared" si="168"/>
        <v>0</v>
      </c>
      <c r="AC481" s="25">
        <f t="shared" si="173"/>
        <v>4557.0435579599998</v>
      </c>
      <c r="AD481" s="25">
        <f t="shared" si="174"/>
        <v>1679.2101324220828</v>
      </c>
      <c r="AE481" s="25">
        <f t="shared" si="175"/>
        <v>46433.912907914979</v>
      </c>
      <c r="AF481" s="25">
        <f t="shared" si="176"/>
        <v>581294.56057369697</v>
      </c>
      <c r="AG481" s="25">
        <f t="shared" si="169"/>
        <v>595556</v>
      </c>
      <c r="AH481" s="38">
        <f t="shared" si="177"/>
        <v>-14261.439426303026</v>
      </c>
      <c r="AI481" s="38"/>
      <c r="AJ481" s="2">
        <v>39822</v>
      </c>
      <c r="BB481" s="38">
        <f t="shared" si="178"/>
        <v>0</v>
      </c>
      <c r="BC481" s="38"/>
    </row>
    <row r="482" spans="1:55" hidden="1" x14ac:dyDescent="0.25">
      <c r="A482" s="2">
        <v>39823</v>
      </c>
      <c r="B482" s="7">
        <v>601029</v>
      </c>
      <c r="C482" s="3">
        <v>35.5416666666667</v>
      </c>
      <c r="D482" s="7">
        <f t="shared" si="159"/>
        <v>1263.2100694444468</v>
      </c>
      <c r="E482" s="7">
        <f t="shared" si="160"/>
        <v>44896.591218171423</v>
      </c>
      <c r="F482" s="7">
        <f t="shared" si="161"/>
        <v>1595699.6795458442</v>
      </c>
      <c r="H482" s="11">
        <v>595556</v>
      </c>
      <c r="I482" s="5">
        <v>0</v>
      </c>
      <c r="K482">
        <v>0</v>
      </c>
      <c r="L482">
        <v>1</v>
      </c>
      <c r="M482">
        <v>12</v>
      </c>
      <c r="N482" s="3">
        <v>8.5</v>
      </c>
      <c r="O482" s="3">
        <f t="shared" si="162"/>
        <v>302.10416666666697</v>
      </c>
      <c r="T482" s="37">
        <f t="shared" si="170"/>
        <v>50916.90500662</v>
      </c>
      <c r="U482" s="25">
        <f t="shared" si="163"/>
        <v>2139.8450266166687</v>
      </c>
      <c r="V482" s="25">
        <f t="shared" si="164"/>
        <v>527607.23636772984</v>
      </c>
      <c r="W482" s="25">
        <f t="shared" si="165"/>
        <v>-345176.2717579818</v>
      </c>
      <c r="X482" s="25">
        <f t="shared" si="166"/>
        <v>77173.222526795551</v>
      </c>
      <c r="Y482" s="25">
        <f t="shared" si="167"/>
        <v>250456.10886295998</v>
      </c>
      <c r="Z482" s="25">
        <f t="shared" si="171"/>
        <v>0</v>
      </c>
      <c r="AA482" s="25">
        <f t="shared" si="172"/>
        <v>-10611.011341539999</v>
      </c>
      <c r="AB482" s="25">
        <f t="shared" si="168"/>
        <v>0</v>
      </c>
      <c r="AC482" s="25">
        <f t="shared" si="173"/>
        <v>4557.0435579599998</v>
      </c>
      <c r="AD482" s="25">
        <f t="shared" si="174"/>
        <v>1980.1090578850001</v>
      </c>
      <c r="AE482" s="25">
        <f t="shared" si="175"/>
        <v>54057.33550719943</v>
      </c>
      <c r="AF482" s="25">
        <f t="shared" si="176"/>
        <v>613100.52281424461</v>
      </c>
      <c r="AG482" s="25">
        <f t="shared" si="169"/>
        <v>601029</v>
      </c>
      <c r="AH482" s="38">
        <f t="shared" si="177"/>
        <v>12071.522814244614</v>
      </c>
      <c r="AI482" s="38"/>
      <c r="AJ482" s="2">
        <v>39823</v>
      </c>
      <c r="BB482" s="38">
        <f t="shared" si="178"/>
        <v>0</v>
      </c>
      <c r="BC482" s="38"/>
    </row>
    <row r="483" spans="1:55" hidden="1" x14ac:dyDescent="0.25">
      <c r="A483" s="2">
        <v>39824</v>
      </c>
      <c r="B483" s="7">
        <v>564091</v>
      </c>
      <c r="C483" s="3">
        <v>29.875</v>
      </c>
      <c r="D483" s="7">
        <f t="shared" si="159"/>
        <v>892.515625</v>
      </c>
      <c r="E483" s="7">
        <f t="shared" si="160"/>
        <v>26663.904296875</v>
      </c>
      <c r="F483" s="7">
        <f t="shared" si="161"/>
        <v>796584.14086914062</v>
      </c>
      <c r="H483" s="11">
        <v>601029</v>
      </c>
      <c r="I483" s="5">
        <v>0</v>
      </c>
      <c r="K483">
        <v>0</v>
      </c>
      <c r="L483">
        <v>1</v>
      </c>
      <c r="M483">
        <v>12</v>
      </c>
      <c r="N483" s="3">
        <v>5.75</v>
      </c>
      <c r="O483" s="3">
        <f t="shared" si="162"/>
        <v>171.78125</v>
      </c>
      <c r="T483" s="37">
        <f t="shared" si="170"/>
        <v>50916.90500662</v>
      </c>
      <c r="U483" s="25">
        <f t="shared" si="163"/>
        <v>1798.6739555500001</v>
      </c>
      <c r="V483" s="25">
        <f t="shared" si="164"/>
        <v>372778.61672553438</v>
      </c>
      <c r="W483" s="25">
        <f t="shared" si="165"/>
        <v>-204998.79447377342</v>
      </c>
      <c r="X483" s="25">
        <f t="shared" si="166"/>
        <v>38525.39795088947</v>
      </c>
      <c r="Y483" s="25">
        <f t="shared" si="167"/>
        <v>252757.73336813998</v>
      </c>
      <c r="Z483" s="25">
        <f t="shared" si="171"/>
        <v>0</v>
      </c>
      <c r="AA483" s="25">
        <f t="shared" si="172"/>
        <v>-10611.011341539999</v>
      </c>
      <c r="AB483" s="25">
        <f t="shared" si="168"/>
        <v>0</v>
      </c>
      <c r="AC483" s="25">
        <f t="shared" si="173"/>
        <v>4557.0435579599998</v>
      </c>
      <c r="AD483" s="25">
        <f t="shared" si="174"/>
        <v>1339.4855391575002</v>
      </c>
      <c r="AE483" s="25">
        <f t="shared" si="175"/>
        <v>30737.863590415313</v>
      </c>
      <c r="AF483" s="25">
        <f t="shared" si="176"/>
        <v>537801.9138789532</v>
      </c>
      <c r="AG483" s="25">
        <f t="shared" si="169"/>
        <v>564091</v>
      </c>
      <c r="AH483" s="38">
        <f t="shared" si="177"/>
        <v>-26289.086121046799</v>
      </c>
      <c r="AI483" s="38"/>
      <c r="AJ483" s="2">
        <v>39824</v>
      </c>
      <c r="BB483" s="38">
        <f t="shared" si="178"/>
        <v>0</v>
      </c>
      <c r="BC483" s="38"/>
    </row>
    <row r="484" spans="1:55" hidden="1" x14ac:dyDescent="0.25">
      <c r="A484" s="2">
        <v>39825</v>
      </c>
      <c r="B484" s="7">
        <v>550293</v>
      </c>
      <c r="C484" s="3">
        <v>28.375</v>
      </c>
      <c r="D484" s="7">
        <f t="shared" si="159"/>
        <v>805.140625</v>
      </c>
      <c r="E484" s="7">
        <f t="shared" si="160"/>
        <v>22845.865234375</v>
      </c>
      <c r="F484" s="7">
        <f t="shared" si="161"/>
        <v>648251.42602539062</v>
      </c>
      <c r="H484" s="11">
        <v>564091</v>
      </c>
      <c r="I484" s="5">
        <v>0</v>
      </c>
      <c r="K484">
        <v>0</v>
      </c>
      <c r="L484">
        <v>0</v>
      </c>
      <c r="M484">
        <v>10</v>
      </c>
      <c r="N484" s="3">
        <v>4.7083333333333304</v>
      </c>
      <c r="O484" s="3">
        <f t="shared" si="162"/>
        <v>133.59895833333326</v>
      </c>
      <c r="T484" s="37">
        <f t="shared" si="170"/>
        <v>50916.90500662</v>
      </c>
      <c r="U484" s="25">
        <f t="shared" si="163"/>
        <v>1708.3639661500001</v>
      </c>
      <c r="V484" s="25">
        <f t="shared" si="164"/>
        <v>336284.54230930936</v>
      </c>
      <c r="W484" s="25">
        <f t="shared" si="165"/>
        <v>-175644.75103168053</v>
      </c>
      <c r="X484" s="25">
        <f t="shared" si="166"/>
        <v>31351.545779722477</v>
      </c>
      <c r="Y484" s="25">
        <f t="shared" si="167"/>
        <v>237223.76553105999</v>
      </c>
      <c r="Z484" s="25">
        <f t="shared" si="171"/>
        <v>0</v>
      </c>
      <c r="AA484" s="25">
        <f t="shared" si="172"/>
        <v>0</v>
      </c>
      <c r="AB484" s="25">
        <f t="shared" si="168"/>
        <v>0</v>
      </c>
      <c r="AC484" s="25">
        <f t="shared" si="173"/>
        <v>3797.5362983000005</v>
      </c>
      <c r="AD484" s="25">
        <f t="shared" si="174"/>
        <v>1096.8251153970828</v>
      </c>
      <c r="AE484" s="25">
        <f t="shared" si="175"/>
        <v>23905.673972401393</v>
      </c>
      <c r="AF484" s="25">
        <f t="shared" si="176"/>
        <v>510640.40694727987</v>
      </c>
      <c r="AG484" s="25">
        <f t="shared" si="169"/>
        <v>550293</v>
      </c>
      <c r="AH484" s="38">
        <f t="shared" si="177"/>
        <v>-39652.593052720127</v>
      </c>
      <c r="AI484" s="38"/>
      <c r="AJ484" s="2">
        <v>39825</v>
      </c>
      <c r="BB484" s="38">
        <f t="shared" si="178"/>
        <v>0</v>
      </c>
      <c r="BC484" s="38"/>
    </row>
    <row r="485" spans="1:55" hidden="1" x14ac:dyDescent="0.25">
      <c r="A485" s="2">
        <v>39826</v>
      </c>
      <c r="B485" s="7">
        <v>500408</v>
      </c>
      <c r="C485" s="3">
        <v>27.6666666666667</v>
      </c>
      <c r="D485" s="7">
        <f t="shared" si="159"/>
        <v>765.44444444444628</v>
      </c>
      <c r="E485" s="7">
        <f t="shared" si="160"/>
        <v>21177.296296296372</v>
      </c>
      <c r="F485" s="7">
        <f t="shared" si="161"/>
        <v>585905.19753086695</v>
      </c>
      <c r="H485" s="11">
        <v>550293</v>
      </c>
      <c r="I485" s="5">
        <v>0</v>
      </c>
      <c r="K485">
        <v>0</v>
      </c>
      <c r="L485">
        <v>0</v>
      </c>
      <c r="M485">
        <v>12</v>
      </c>
      <c r="N485" s="3">
        <v>7.9166666666666696</v>
      </c>
      <c r="O485" s="3">
        <f t="shared" si="162"/>
        <v>219.02777777777811</v>
      </c>
      <c r="T485" s="37">
        <f t="shared" si="170"/>
        <v>50916.90500662</v>
      </c>
      <c r="U485" s="25">
        <f t="shared" si="163"/>
        <v>1665.7175822666686</v>
      </c>
      <c r="V485" s="25">
        <f t="shared" si="164"/>
        <v>319704.56671864522</v>
      </c>
      <c r="W485" s="25">
        <f t="shared" si="165"/>
        <v>-162816.37387452909</v>
      </c>
      <c r="X485" s="25">
        <f t="shared" si="166"/>
        <v>28336.279544484703</v>
      </c>
      <c r="Y485" s="25">
        <f t="shared" si="167"/>
        <v>231421.13170637999</v>
      </c>
      <c r="Z485" s="25">
        <f t="shared" si="171"/>
        <v>0</v>
      </c>
      <c r="AA485" s="25">
        <f t="shared" si="172"/>
        <v>0</v>
      </c>
      <c r="AB485" s="25">
        <f t="shared" si="168"/>
        <v>0</v>
      </c>
      <c r="AC485" s="25">
        <f t="shared" si="173"/>
        <v>4557.0435579599998</v>
      </c>
      <c r="AD485" s="25">
        <f t="shared" si="174"/>
        <v>1844.2192205791675</v>
      </c>
      <c r="AE485" s="25">
        <f t="shared" si="175"/>
        <v>39191.972091512558</v>
      </c>
      <c r="AF485" s="25">
        <f t="shared" si="176"/>
        <v>514821.4615539193</v>
      </c>
      <c r="AG485" s="25">
        <f t="shared" si="169"/>
        <v>500408</v>
      </c>
      <c r="AH485" s="38">
        <f t="shared" si="177"/>
        <v>14413.461553919304</v>
      </c>
      <c r="AI485" s="38"/>
      <c r="AJ485" s="2">
        <v>39826</v>
      </c>
      <c r="BB485" s="38">
        <f t="shared" si="178"/>
        <v>0</v>
      </c>
      <c r="BC485" s="38"/>
    </row>
    <row r="486" spans="1:55" hidden="1" x14ac:dyDescent="0.25">
      <c r="A486" s="2">
        <v>39827</v>
      </c>
      <c r="B486" s="7">
        <v>546940</v>
      </c>
      <c r="C486" s="3">
        <v>31.25</v>
      </c>
      <c r="D486" s="7">
        <f t="shared" si="159"/>
        <v>976.5625</v>
      </c>
      <c r="E486" s="7">
        <f t="shared" si="160"/>
        <v>30517.578125</v>
      </c>
      <c r="F486" s="7">
        <f t="shared" si="161"/>
        <v>953674.31640625</v>
      </c>
      <c r="H486" s="11">
        <v>500408</v>
      </c>
      <c r="I486" s="5">
        <v>0</v>
      </c>
      <c r="K486">
        <v>0</v>
      </c>
      <c r="L486">
        <v>0</v>
      </c>
      <c r="M486">
        <v>13</v>
      </c>
      <c r="N486" s="3">
        <v>6.3333333333333304</v>
      </c>
      <c r="O486" s="3">
        <f t="shared" si="162"/>
        <v>197.91666666666657</v>
      </c>
      <c r="T486" s="37">
        <f t="shared" si="170"/>
        <v>50916.90500662</v>
      </c>
      <c r="U486" s="25">
        <f t="shared" si="163"/>
        <v>1881.4581125</v>
      </c>
      <c r="V486" s="25">
        <f t="shared" si="164"/>
        <v>407882.62714843749</v>
      </c>
      <c r="W486" s="25">
        <f t="shared" si="165"/>
        <v>-234626.80694580078</v>
      </c>
      <c r="X486" s="25">
        <f t="shared" si="166"/>
        <v>46122.78938293457</v>
      </c>
      <c r="Y486" s="25">
        <f t="shared" si="167"/>
        <v>210442.41099727998</v>
      </c>
      <c r="Z486" s="25">
        <f t="shared" si="171"/>
        <v>0</v>
      </c>
      <c r="AA486" s="25">
        <f t="shared" si="172"/>
        <v>0</v>
      </c>
      <c r="AB486" s="25">
        <f t="shared" si="168"/>
        <v>0</v>
      </c>
      <c r="AC486" s="25">
        <f t="shared" si="173"/>
        <v>4936.79718779</v>
      </c>
      <c r="AD486" s="25">
        <f t="shared" si="174"/>
        <v>1475.3753764633327</v>
      </c>
      <c r="AE486" s="25">
        <f t="shared" si="175"/>
        <v>35414.432612812481</v>
      </c>
      <c r="AF486" s="25">
        <f t="shared" si="176"/>
        <v>524445.98887903709</v>
      </c>
      <c r="AG486" s="25">
        <f t="shared" si="169"/>
        <v>546940</v>
      </c>
      <c r="AH486" s="38">
        <f t="shared" si="177"/>
        <v>-22494.01112096291</v>
      </c>
      <c r="AI486" s="38"/>
      <c r="AJ486" s="2">
        <v>39827</v>
      </c>
      <c r="BB486" s="38">
        <f t="shared" si="178"/>
        <v>0</v>
      </c>
      <c r="BC486" s="38"/>
    </row>
    <row r="487" spans="1:55" hidden="1" x14ac:dyDescent="0.25">
      <c r="A487" s="2">
        <v>39828</v>
      </c>
      <c r="B487" s="7">
        <v>597755</v>
      </c>
      <c r="C487" s="3">
        <v>34.4166666666667</v>
      </c>
      <c r="D487" s="7">
        <f t="shared" si="159"/>
        <v>1184.5069444444466</v>
      </c>
      <c r="E487" s="7">
        <f t="shared" si="160"/>
        <v>40766.780671296408</v>
      </c>
      <c r="F487" s="7">
        <f t="shared" si="161"/>
        <v>1403056.7014371194</v>
      </c>
      <c r="H487" s="11">
        <v>546940</v>
      </c>
      <c r="I487" s="5">
        <v>0</v>
      </c>
      <c r="K487">
        <v>0</v>
      </c>
      <c r="L487">
        <v>0</v>
      </c>
      <c r="M487">
        <v>8</v>
      </c>
      <c r="N487" s="3">
        <v>4.7083333333333304</v>
      </c>
      <c r="O487" s="3">
        <f t="shared" si="162"/>
        <v>162.04513888888894</v>
      </c>
      <c r="T487" s="37">
        <f t="shared" si="170"/>
        <v>50916.90500662</v>
      </c>
      <c r="U487" s="25">
        <f t="shared" si="163"/>
        <v>2072.1125345666687</v>
      </c>
      <c r="V487" s="25">
        <f t="shared" si="164"/>
        <v>494735.15968058282</v>
      </c>
      <c r="W487" s="25">
        <f t="shared" si="165"/>
        <v>-313425.25082389923</v>
      </c>
      <c r="X487" s="25">
        <f t="shared" si="166"/>
        <v>67856.38201577877</v>
      </c>
      <c r="Y487" s="25">
        <f t="shared" si="167"/>
        <v>230011.0555204</v>
      </c>
      <c r="Z487" s="25">
        <f t="shared" si="171"/>
        <v>0</v>
      </c>
      <c r="AA487" s="25">
        <f t="shared" si="172"/>
        <v>0</v>
      </c>
      <c r="AB487" s="25">
        <f t="shared" si="168"/>
        <v>0</v>
      </c>
      <c r="AC487" s="25">
        <f t="shared" si="173"/>
        <v>3038.0290386400002</v>
      </c>
      <c r="AD487" s="25">
        <f t="shared" si="174"/>
        <v>1096.8251153970828</v>
      </c>
      <c r="AE487" s="25">
        <f t="shared" si="175"/>
        <v>28995.722028199074</v>
      </c>
      <c r="AF487" s="25">
        <f t="shared" si="176"/>
        <v>565296.94011628511</v>
      </c>
      <c r="AG487" s="25">
        <f t="shared" si="169"/>
        <v>597755</v>
      </c>
      <c r="AH487" s="38">
        <f t="shared" si="177"/>
        <v>-32458.059883714886</v>
      </c>
      <c r="AI487" s="38"/>
      <c r="AJ487" s="2">
        <v>39828</v>
      </c>
      <c r="BB487" s="38">
        <f t="shared" si="178"/>
        <v>0</v>
      </c>
      <c r="BC487" s="38"/>
    </row>
    <row r="488" spans="1:55" hidden="1" x14ac:dyDescent="0.25">
      <c r="A488" s="2">
        <v>39829</v>
      </c>
      <c r="B488" s="7">
        <v>585731</v>
      </c>
      <c r="C488" s="3">
        <v>35.4166666666667</v>
      </c>
      <c r="D488" s="7">
        <f t="shared" si="159"/>
        <v>1254.3402777777801</v>
      </c>
      <c r="E488" s="7">
        <f t="shared" si="160"/>
        <v>44424.551504629751</v>
      </c>
      <c r="F488" s="7">
        <f t="shared" si="161"/>
        <v>1573369.5324556385</v>
      </c>
      <c r="H488" s="11">
        <v>597755</v>
      </c>
      <c r="I488" s="5">
        <v>0</v>
      </c>
      <c r="K488">
        <v>1</v>
      </c>
      <c r="L488">
        <v>0</v>
      </c>
      <c r="M488">
        <v>8</v>
      </c>
      <c r="N488" s="3">
        <v>3.4166666666666701</v>
      </c>
      <c r="O488" s="3">
        <f t="shared" si="162"/>
        <v>121.00694444444468</v>
      </c>
      <c r="T488" s="37">
        <f t="shared" si="170"/>
        <v>50916.90500662</v>
      </c>
      <c r="U488" s="25">
        <f t="shared" si="163"/>
        <v>2132.3191941666687</v>
      </c>
      <c r="V488" s="25">
        <f t="shared" si="164"/>
        <v>523902.57442621625</v>
      </c>
      <c r="W488" s="25">
        <f t="shared" si="165"/>
        <v>-341547.11185917701</v>
      </c>
      <c r="X488" s="25">
        <f t="shared" si="166"/>
        <v>76093.26404053517</v>
      </c>
      <c r="Y488" s="25">
        <f t="shared" si="167"/>
        <v>251380.87997329998</v>
      </c>
      <c r="Z488" s="25">
        <f t="shared" si="171"/>
        <v>-10589.1577886</v>
      </c>
      <c r="AA488" s="25">
        <f t="shared" si="172"/>
        <v>0</v>
      </c>
      <c r="AB488" s="25">
        <f t="shared" si="168"/>
        <v>0</v>
      </c>
      <c r="AC488" s="25">
        <f t="shared" si="173"/>
        <v>3038.0290386400002</v>
      </c>
      <c r="AD488" s="25">
        <f t="shared" si="174"/>
        <v>795.9261899341675</v>
      </c>
      <c r="AE488" s="25">
        <f t="shared" si="175"/>
        <v>21652.50836064067</v>
      </c>
      <c r="AF488" s="25">
        <f t="shared" si="176"/>
        <v>577776.13658227585</v>
      </c>
      <c r="AG488" s="25">
        <f t="shared" si="169"/>
        <v>585731</v>
      </c>
      <c r="AH488" s="38">
        <f t="shared" si="177"/>
        <v>-7954.8634177241474</v>
      </c>
      <c r="AI488" s="38"/>
      <c r="AJ488" s="2">
        <v>39829</v>
      </c>
      <c r="BB488" s="38">
        <f t="shared" si="178"/>
        <v>0</v>
      </c>
      <c r="BC488" s="38"/>
    </row>
    <row r="489" spans="1:55" hidden="1" x14ac:dyDescent="0.25">
      <c r="A489" s="2">
        <v>39830</v>
      </c>
      <c r="B489" s="7">
        <v>634182</v>
      </c>
      <c r="C489" s="3">
        <v>37.9166666666667</v>
      </c>
      <c r="D489" s="7">
        <f t="shared" si="159"/>
        <v>1437.6736111111136</v>
      </c>
      <c r="E489" s="7">
        <f t="shared" si="160"/>
        <v>54511.791087963102</v>
      </c>
      <c r="F489" s="7">
        <f t="shared" si="161"/>
        <v>2066905.4120852696</v>
      </c>
      <c r="H489" s="11">
        <v>585731</v>
      </c>
      <c r="I489" s="5">
        <v>0</v>
      </c>
      <c r="K489">
        <v>0</v>
      </c>
      <c r="L489">
        <v>1</v>
      </c>
      <c r="M489">
        <v>7</v>
      </c>
      <c r="N489" s="3">
        <v>3.0833333333333299</v>
      </c>
      <c r="O489" s="3">
        <f t="shared" si="162"/>
        <v>116.9097222222222</v>
      </c>
      <c r="T489" s="37">
        <f t="shared" si="170"/>
        <v>50916.90500662</v>
      </c>
      <c r="U489" s="25">
        <f t="shared" si="163"/>
        <v>2282.8358431666688</v>
      </c>
      <c r="V489" s="25">
        <f t="shared" si="164"/>
        <v>600475.73962954967</v>
      </c>
      <c r="W489" s="25">
        <f t="shared" si="165"/>
        <v>-419100.3437912995</v>
      </c>
      <c r="X489" s="25">
        <f t="shared" si="166"/>
        <v>99962.263171032915</v>
      </c>
      <c r="Y489" s="25">
        <f t="shared" si="167"/>
        <v>246324.28705345999</v>
      </c>
      <c r="Z489" s="25">
        <f t="shared" si="171"/>
        <v>0</v>
      </c>
      <c r="AA489" s="25">
        <f t="shared" si="172"/>
        <v>-10611.011341539999</v>
      </c>
      <c r="AB489" s="25">
        <f t="shared" si="168"/>
        <v>0</v>
      </c>
      <c r="AC489" s="25">
        <f t="shared" si="173"/>
        <v>2658.27540881</v>
      </c>
      <c r="AD489" s="25">
        <f t="shared" si="174"/>
        <v>718.27485433083257</v>
      </c>
      <c r="AE489" s="25">
        <f t="shared" si="175"/>
        <v>20919.36747497187</v>
      </c>
      <c r="AF489" s="25">
        <f t="shared" si="176"/>
        <v>594546.59330910246</v>
      </c>
      <c r="AG489" s="25">
        <f t="shared" si="169"/>
        <v>634182</v>
      </c>
      <c r="AH489" s="38">
        <f t="shared" si="177"/>
        <v>-39635.406690897536</v>
      </c>
      <c r="AI489" s="38"/>
      <c r="AJ489" s="2">
        <v>39830</v>
      </c>
      <c r="BB489" s="38">
        <f t="shared" si="178"/>
        <v>0</v>
      </c>
      <c r="BC489" s="38"/>
    </row>
    <row r="490" spans="1:55" hidden="1" x14ac:dyDescent="0.25">
      <c r="A490" s="2">
        <v>39831</v>
      </c>
      <c r="B490" s="7">
        <v>639145</v>
      </c>
      <c r="C490" s="3">
        <v>38.375</v>
      </c>
      <c r="D490" s="7">
        <f t="shared" si="159"/>
        <v>1472.640625</v>
      </c>
      <c r="E490" s="7">
        <f t="shared" si="160"/>
        <v>56512.583984375</v>
      </c>
      <c r="F490" s="7">
        <f t="shared" si="161"/>
        <v>2168670.4104003906</v>
      </c>
      <c r="H490" s="11">
        <v>634182</v>
      </c>
      <c r="I490" s="5">
        <v>0</v>
      </c>
      <c r="K490">
        <v>0</v>
      </c>
      <c r="L490">
        <v>1</v>
      </c>
      <c r="M490">
        <v>7</v>
      </c>
      <c r="N490" s="3">
        <v>3.2916666666666701</v>
      </c>
      <c r="O490" s="3">
        <f t="shared" si="162"/>
        <v>126.31770833333347</v>
      </c>
      <c r="T490" s="37">
        <f t="shared" si="170"/>
        <v>50916.90500662</v>
      </c>
      <c r="U490" s="25">
        <f t="shared" si="163"/>
        <v>2310.4305621500002</v>
      </c>
      <c r="V490" s="25">
        <f t="shared" si="164"/>
        <v>615080.47561780934</v>
      </c>
      <c r="W490" s="25">
        <f t="shared" si="165"/>
        <v>-434482.94219809771</v>
      </c>
      <c r="X490" s="25">
        <f t="shared" si="166"/>
        <v>104883.94922579669</v>
      </c>
      <c r="Y490" s="25">
        <f t="shared" si="167"/>
        <v>266699.95102212002</v>
      </c>
      <c r="Z490" s="25">
        <f t="shared" si="171"/>
        <v>0</v>
      </c>
      <c r="AA490" s="25">
        <f t="shared" si="172"/>
        <v>-10611.011341539999</v>
      </c>
      <c r="AB490" s="25">
        <f t="shared" si="168"/>
        <v>0</v>
      </c>
      <c r="AC490" s="25">
        <f t="shared" si="173"/>
        <v>2658.27540881</v>
      </c>
      <c r="AD490" s="25">
        <f t="shared" si="174"/>
        <v>766.80693908291744</v>
      </c>
      <c r="AE490" s="25">
        <f t="shared" si="175"/>
        <v>22602.795635751118</v>
      </c>
      <c r="AF490" s="25">
        <f t="shared" si="176"/>
        <v>620825.63587850227</v>
      </c>
      <c r="AG490" s="25">
        <f t="shared" si="169"/>
        <v>639145</v>
      </c>
      <c r="AH490" s="38">
        <f t="shared" si="177"/>
        <v>-18319.364121497725</v>
      </c>
      <c r="AI490" s="38"/>
      <c r="AJ490" s="2">
        <v>39831</v>
      </c>
      <c r="BB490" s="38">
        <f t="shared" si="178"/>
        <v>0</v>
      </c>
      <c r="BC490" s="38"/>
    </row>
    <row r="491" spans="1:55" hidden="1" x14ac:dyDescent="0.25">
      <c r="A491" s="2">
        <v>39832</v>
      </c>
      <c r="B491" s="7">
        <v>663524</v>
      </c>
      <c r="C491" s="3">
        <v>38.5833333333333</v>
      </c>
      <c r="D491" s="7">
        <f t="shared" si="159"/>
        <v>1488.6736111111086</v>
      </c>
      <c r="E491" s="7">
        <f t="shared" si="160"/>
        <v>57437.990162036891</v>
      </c>
      <c r="F491" s="7">
        <f t="shared" si="161"/>
        <v>2216149.1204185882</v>
      </c>
      <c r="H491" s="11">
        <v>639145</v>
      </c>
      <c r="I491" s="5">
        <v>0</v>
      </c>
      <c r="K491">
        <v>0</v>
      </c>
      <c r="L491">
        <v>0</v>
      </c>
      <c r="M491">
        <v>6</v>
      </c>
      <c r="N491" s="3">
        <v>2.75</v>
      </c>
      <c r="O491" s="3">
        <f t="shared" si="162"/>
        <v>106.10416666666657</v>
      </c>
      <c r="T491" s="37">
        <f t="shared" si="170"/>
        <v>50916.90500662</v>
      </c>
      <c r="U491" s="25">
        <f t="shared" si="163"/>
        <v>2322.9736162333315</v>
      </c>
      <c r="V491" s="25">
        <f t="shared" si="164"/>
        <v>621777.00194974756</v>
      </c>
      <c r="W491" s="25">
        <f t="shared" si="165"/>
        <v>-441597.69736324821</v>
      </c>
      <c r="X491" s="25">
        <f t="shared" si="166"/>
        <v>107180.1739480843</v>
      </c>
      <c r="Y491" s="25">
        <f t="shared" si="167"/>
        <v>268787.09928069997</v>
      </c>
      <c r="Z491" s="25">
        <f t="shared" si="171"/>
        <v>0</v>
      </c>
      <c r="AA491" s="25">
        <f t="shared" si="172"/>
        <v>0</v>
      </c>
      <c r="AB491" s="25">
        <f t="shared" si="168"/>
        <v>0</v>
      </c>
      <c r="AC491" s="25">
        <f t="shared" si="173"/>
        <v>2278.5217789799999</v>
      </c>
      <c r="AD491" s="25">
        <f t="shared" si="174"/>
        <v>640.62351872750003</v>
      </c>
      <c r="AE491" s="25">
        <f t="shared" si="175"/>
        <v>18985.863715479358</v>
      </c>
      <c r="AF491" s="25">
        <f t="shared" si="176"/>
        <v>631291.46545132389</v>
      </c>
      <c r="AG491" s="25">
        <f t="shared" si="169"/>
        <v>663524</v>
      </c>
      <c r="AH491" s="38">
        <f t="shared" si="177"/>
        <v>-32232.534548676107</v>
      </c>
      <c r="AI491" s="38"/>
      <c r="AJ491" s="2">
        <v>39832</v>
      </c>
      <c r="BB491" s="38">
        <f t="shared" si="178"/>
        <v>0</v>
      </c>
      <c r="BC491" s="38"/>
    </row>
    <row r="492" spans="1:55" hidden="1" x14ac:dyDescent="0.25">
      <c r="A492" s="2">
        <v>39833</v>
      </c>
      <c r="B492" s="7">
        <v>649216</v>
      </c>
      <c r="C492" s="3">
        <v>40.4166666666667</v>
      </c>
      <c r="D492" s="7">
        <f t="shared" si="159"/>
        <v>1633.5069444444471</v>
      </c>
      <c r="E492" s="7">
        <f t="shared" si="160"/>
        <v>66020.905671296452</v>
      </c>
      <c r="F492" s="7">
        <f t="shared" si="161"/>
        <v>2668344.9375482337</v>
      </c>
      <c r="H492" s="11">
        <v>663524</v>
      </c>
      <c r="I492" s="5">
        <v>0</v>
      </c>
      <c r="K492">
        <v>0</v>
      </c>
      <c r="L492">
        <v>0</v>
      </c>
      <c r="M492">
        <v>8</v>
      </c>
      <c r="N492" s="3">
        <v>2.6666666666666701</v>
      </c>
      <c r="O492" s="3">
        <f t="shared" si="162"/>
        <v>107.777777777778</v>
      </c>
      <c r="T492" s="37">
        <f t="shared" si="170"/>
        <v>50916.90500662</v>
      </c>
      <c r="U492" s="25">
        <f t="shared" si="163"/>
        <v>2433.3524921666685</v>
      </c>
      <c r="V492" s="25">
        <f t="shared" si="164"/>
        <v>682269.80246038304</v>
      </c>
      <c r="W492" s="25">
        <f t="shared" si="165"/>
        <v>-507585.3079126408</v>
      </c>
      <c r="X492" s="25">
        <f t="shared" si="166"/>
        <v>129049.83330087962</v>
      </c>
      <c r="Y492" s="25">
        <f t="shared" si="167"/>
        <v>279039.48440983996</v>
      </c>
      <c r="Z492" s="25">
        <f t="shared" si="171"/>
        <v>0</v>
      </c>
      <c r="AA492" s="25">
        <f t="shared" si="172"/>
        <v>0</v>
      </c>
      <c r="AB492" s="25">
        <f t="shared" si="168"/>
        <v>0</v>
      </c>
      <c r="AC492" s="25">
        <f t="shared" si="173"/>
        <v>3038.0290386400002</v>
      </c>
      <c r="AD492" s="25">
        <f t="shared" si="174"/>
        <v>621.21068482666749</v>
      </c>
      <c r="AE492" s="25">
        <f t="shared" si="175"/>
        <v>19285.333128100039</v>
      </c>
      <c r="AF492" s="25">
        <f t="shared" si="176"/>
        <v>659068.64260881522</v>
      </c>
      <c r="AG492" s="25">
        <f t="shared" si="169"/>
        <v>649216</v>
      </c>
      <c r="AH492" s="38">
        <f t="shared" si="177"/>
        <v>9852.642608815222</v>
      </c>
      <c r="AI492" s="38"/>
      <c r="AJ492" s="2">
        <v>39833</v>
      </c>
      <c r="BB492" s="38">
        <f t="shared" si="178"/>
        <v>0</v>
      </c>
      <c r="BC492" s="38"/>
    </row>
    <row r="493" spans="1:55" hidden="1" x14ac:dyDescent="0.25">
      <c r="A493" s="2">
        <v>39834</v>
      </c>
      <c r="B493" s="7">
        <v>592621</v>
      </c>
      <c r="C493" s="3">
        <v>37.4583333333333</v>
      </c>
      <c r="D493" s="7">
        <f t="shared" si="159"/>
        <v>1403.1267361111086</v>
      </c>
      <c r="E493" s="7">
        <f t="shared" si="160"/>
        <v>52558.788990161898</v>
      </c>
      <c r="F493" s="7">
        <f t="shared" si="161"/>
        <v>1968764.6375898125</v>
      </c>
      <c r="H493" s="11">
        <v>649216</v>
      </c>
      <c r="I493" s="5">
        <v>0</v>
      </c>
      <c r="K493">
        <v>0</v>
      </c>
      <c r="L493">
        <v>0</v>
      </c>
      <c r="M493">
        <v>6</v>
      </c>
      <c r="N493" s="3">
        <v>2.375</v>
      </c>
      <c r="O493" s="3">
        <f t="shared" si="162"/>
        <v>88.963541666666586</v>
      </c>
      <c r="T493" s="37">
        <f t="shared" si="170"/>
        <v>50916.90500662</v>
      </c>
      <c r="U493" s="25">
        <f t="shared" si="163"/>
        <v>2255.2411241833315</v>
      </c>
      <c r="V493" s="25">
        <f t="shared" si="164"/>
        <v>586046.48381154437</v>
      </c>
      <c r="W493" s="25">
        <f t="shared" si="165"/>
        <v>-404085.1730497469</v>
      </c>
      <c r="X493" s="25">
        <f t="shared" si="166"/>
        <v>95215.856358915509</v>
      </c>
      <c r="Y493" s="25">
        <f t="shared" si="167"/>
        <v>273022.37433855998</v>
      </c>
      <c r="Z493" s="25">
        <f t="shared" si="171"/>
        <v>0</v>
      </c>
      <c r="AA493" s="25">
        <f t="shared" si="172"/>
        <v>0</v>
      </c>
      <c r="AB493" s="25">
        <f t="shared" si="168"/>
        <v>0</v>
      </c>
      <c r="AC493" s="25">
        <f t="shared" si="173"/>
        <v>2278.5217789799999</v>
      </c>
      <c r="AD493" s="25">
        <f t="shared" si="174"/>
        <v>553.26576617375008</v>
      </c>
      <c r="AE493" s="25">
        <f t="shared" si="175"/>
        <v>15918.787459459205</v>
      </c>
      <c r="AF493" s="25">
        <f t="shared" si="176"/>
        <v>622122.26259468927</v>
      </c>
      <c r="AG493" s="25">
        <f t="shared" si="169"/>
        <v>592621</v>
      </c>
      <c r="AH493" s="38">
        <f t="shared" si="177"/>
        <v>29501.262594689266</v>
      </c>
      <c r="AI493" s="38"/>
      <c r="AJ493" s="2">
        <v>39834</v>
      </c>
      <c r="BB493" s="38">
        <f t="shared" si="178"/>
        <v>0</v>
      </c>
      <c r="BC493" s="38"/>
    </row>
    <row r="494" spans="1:55" hidden="1" x14ac:dyDescent="0.25">
      <c r="A494" s="2">
        <v>39835</v>
      </c>
      <c r="B494" s="7">
        <v>524485</v>
      </c>
      <c r="C494" s="3">
        <v>31.375</v>
      </c>
      <c r="D494" s="7">
        <f t="shared" si="159"/>
        <v>984.390625</v>
      </c>
      <c r="E494" s="7">
        <f t="shared" si="160"/>
        <v>30885.255859375</v>
      </c>
      <c r="F494" s="7">
        <f t="shared" si="161"/>
        <v>969024.90258789063</v>
      </c>
      <c r="H494" s="11">
        <v>592621</v>
      </c>
      <c r="I494" s="5">
        <v>0</v>
      </c>
      <c r="K494">
        <v>0</v>
      </c>
      <c r="L494">
        <v>0</v>
      </c>
      <c r="M494">
        <v>9</v>
      </c>
      <c r="N494" s="3">
        <v>4.3333333333333304</v>
      </c>
      <c r="O494" s="3">
        <f t="shared" si="162"/>
        <v>135.95833333333323</v>
      </c>
      <c r="T494" s="37">
        <f t="shared" si="170"/>
        <v>50916.90500662</v>
      </c>
      <c r="U494" s="25">
        <f t="shared" si="163"/>
        <v>1888.98394495</v>
      </c>
      <c r="V494" s="25">
        <f t="shared" si="164"/>
        <v>411152.21428765933</v>
      </c>
      <c r="W494" s="25">
        <f t="shared" si="165"/>
        <v>-237453.60573199941</v>
      </c>
      <c r="X494" s="25">
        <f t="shared" si="166"/>
        <v>46865.193620083803</v>
      </c>
      <c r="Y494" s="25">
        <f t="shared" si="167"/>
        <v>249221.81909085999</v>
      </c>
      <c r="Z494" s="25">
        <f t="shared" si="171"/>
        <v>0</v>
      </c>
      <c r="AA494" s="25">
        <f t="shared" si="172"/>
        <v>0</v>
      </c>
      <c r="AB494" s="25">
        <f t="shared" si="168"/>
        <v>0</v>
      </c>
      <c r="AC494" s="25">
        <f t="shared" si="173"/>
        <v>3417.7826684700003</v>
      </c>
      <c r="AD494" s="25">
        <f t="shared" si="174"/>
        <v>1009.4673628433327</v>
      </c>
      <c r="AE494" s="25">
        <f t="shared" si="175"/>
        <v>24327.851287496233</v>
      </c>
      <c r="AF494" s="25">
        <f t="shared" si="176"/>
        <v>551346.6115369834</v>
      </c>
      <c r="AG494" s="25">
        <f t="shared" si="169"/>
        <v>524485</v>
      </c>
      <c r="AH494" s="38">
        <f t="shared" si="177"/>
        <v>26861.611536983401</v>
      </c>
      <c r="AI494" s="38"/>
      <c r="AJ494" s="2">
        <v>39835</v>
      </c>
      <c r="BB494" s="38">
        <f t="shared" si="178"/>
        <v>0</v>
      </c>
      <c r="BC494" s="38"/>
    </row>
    <row r="495" spans="1:55" hidden="1" x14ac:dyDescent="0.25">
      <c r="A495" s="2">
        <v>39836</v>
      </c>
      <c r="B495" s="7">
        <v>449744</v>
      </c>
      <c r="C495" s="3">
        <v>27.7083333333333</v>
      </c>
      <c r="D495" s="7">
        <f t="shared" si="159"/>
        <v>767.75173611110927</v>
      </c>
      <c r="E495" s="7">
        <f t="shared" si="160"/>
        <v>21273.12102141196</v>
      </c>
      <c r="F495" s="7">
        <f t="shared" si="161"/>
        <v>589442.72830162232</v>
      </c>
      <c r="H495" s="11">
        <v>524485</v>
      </c>
      <c r="I495" s="5">
        <v>0</v>
      </c>
      <c r="K495">
        <v>1</v>
      </c>
      <c r="L495">
        <v>0</v>
      </c>
      <c r="M495">
        <v>10</v>
      </c>
      <c r="N495" s="3">
        <v>4.9583333333333304</v>
      </c>
      <c r="O495" s="3">
        <f t="shared" si="162"/>
        <v>137.38715277777754</v>
      </c>
      <c r="T495" s="37">
        <f t="shared" si="170"/>
        <v>50916.90500662</v>
      </c>
      <c r="U495" s="25">
        <f t="shared" si="163"/>
        <v>1668.2261930833313</v>
      </c>
      <c r="V495" s="25">
        <f t="shared" si="164"/>
        <v>320668.25740571972</v>
      </c>
      <c r="W495" s="25">
        <f t="shared" si="165"/>
        <v>-163553.09843334692</v>
      </c>
      <c r="X495" s="25">
        <f t="shared" si="166"/>
        <v>28507.366029533438</v>
      </c>
      <c r="Y495" s="25">
        <f t="shared" si="167"/>
        <v>220567.7925451</v>
      </c>
      <c r="Z495" s="25">
        <f t="shared" si="171"/>
        <v>-10589.1577886</v>
      </c>
      <c r="AA495" s="25">
        <f t="shared" si="172"/>
        <v>0</v>
      </c>
      <c r="AB495" s="25">
        <f t="shared" si="168"/>
        <v>0</v>
      </c>
      <c r="AC495" s="25">
        <f t="shared" si="173"/>
        <v>3797.5362983000005</v>
      </c>
      <c r="AD495" s="25">
        <f t="shared" si="174"/>
        <v>1155.0636170995826</v>
      </c>
      <c r="AE495" s="25">
        <f t="shared" si="175"/>
        <v>24583.518638727302</v>
      </c>
      <c r="AF495" s="25">
        <f t="shared" si="176"/>
        <v>477722.40951223648</v>
      </c>
      <c r="AG495" s="25">
        <f t="shared" si="169"/>
        <v>449744</v>
      </c>
      <c r="AH495" s="38">
        <f t="shared" si="177"/>
        <v>27978.409512236482</v>
      </c>
      <c r="AI495" s="38"/>
      <c r="AJ495" s="2">
        <v>39836</v>
      </c>
      <c r="BB495" s="38">
        <f t="shared" si="178"/>
        <v>0</v>
      </c>
      <c r="BC495" s="38"/>
    </row>
    <row r="496" spans="1:55" hidden="1" x14ac:dyDescent="0.25">
      <c r="A496" s="2">
        <v>39837</v>
      </c>
      <c r="B496" s="7">
        <v>454687</v>
      </c>
      <c r="C496" s="3">
        <v>24.3333333333333</v>
      </c>
      <c r="D496" s="7">
        <f t="shared" si="159"/>
        <v>592.11111111110949</v>
      </c>
      <c r="E496" s="7">
        <f t="shared" si="160"/>
        <v>14408.037037036978</v>
      </c>
      <c r="F496" s="7">
        <f t="shared" si="161"/>
        <v>350595.56790123263</v>
      </c>
      <c r="H496" s="11">
        <v>449744</v>
      </c>
      <c r="I496" s="5">
        <v>0</v>
      </c>
      <c r="K496">
        <v>0</v>
      </c>
      <c r="L496">
        <v>1</v>
      </c>
      <c r="M496">
        <v>16</v>
      </c>
      <c r="N496" s="3">
        <v>7.9583333333333304</v>
      </c>
      <c r="O496" s="3">
        <f t="shared" si="162"/>
        <v>193.65277777777743</v>
      </c>
      <c r="T496" s="37">
        <f t="shared" si="170"/>
        <v>50916.90500662</v>
      </c>
      <c r="U496" s="25">
        <f t="shared" si="163"/>
        <v>1465.0287169333315</v>
      </c>
      <c r="V496" s="25">
        <f t="shared" si="164"/>
        <v>247308.11961731041</v>
      </c>
      <c r="W496" s="25">
        <f t="shared" si="165"/>
        <v>-110772.60818372435</v>
      </c>
      <c r="X496" s="25">
        <f t="shared" si="166"/>
        <v>16955.941099299289</v>
      </c>
      <c r="Y496" s="25">
        <f t="shared" si="167"/>
        <v>189136.08833504</v>
      </c>
      <c r="Z496" s="25">
        <f t="shared" si="171"/>
        <v>0</v>
      </c>
      <c r="AA496" s="25">
        <f t="shared" si="172"/>
        <v>-10611.011341539999</v>
      </c>
      <c r="AB496" s="25">
        <f t="shared" si="168"/>
        <v>0</v>
      </c>
      <c r="AC496" s="25">
        <f t="shared" si="173"/>
        <v>6076.0580772800004</v>
      </c>
      <c r="AD496" s="25">
        <f t="shared" si="174"/>
        <v>1853.9256375295827</v>
      </c>
      <c r="AE496" s="25">
        <f t="shared" si="175"/>
        <v>34651.469047048689</v>
      </c>
      <c r="AF496" s="25">
        <f t="shared" si="176"/>
        <v>426979.91601179697</v>
      </c>
      <c r="AG496" s="25">
        <f t="shared" si="169"/>
        <v>454687</v>
      </c>
      <c r="AH496" s="38">
        <f t="shared" si="177"/>
        <v>-27707.083988203027</v>
      </c>
      <c r="AI496" s="38"/>
      <c r="AJ496" s="2">
        <v>39837</v>
      </c>
      <c r="BB496" s="38">
        <f t="shared" si="178"/>
        <v>0</v>
      </c>
      <c r="BC496" s="38"/>
    </row>
    <row r="497" spans="1:55" hidden="1" x14ac:dyDescent="0.25">
      <c r="A497" s="2">
        <v>39838</v>
      </c>
      <c r="B497" s="7">
        <v>571176</v>
      </c>
      <c r="C497" s="3">
        <v>32.9166666666667</v>
      </c>
      <c r="D497" s="7">
        <f t="shared" si="159"/>
        <v>1083.5069444444466</v>
      </c>
      <c r="E497" s="7">
        <f t="shared" si="160"/>
        <v>35665.436921296401</v>
      </c>
      <c r="F497" s="7">
        <f t="shared" si="161"/>
        <v>1173987.2986593412</v>
      </c>
      <c r="H497" s="11">
        <v>454687</v>
      </c>
      <c r="I497" s="5">
        <v>0</v>
      </c>
      <c r="K497">
        <v>0</v>
      </c>
      <c r="L497">
        <v>1</v>
      </c>
      <c r="M497">
        <v>16</v>
      </c>
      <c r="N497" s="3">
        <v>6.4166666666666696</v>
      </c>
      <c r="O497" s="3">
        <f t="shared" si="162"/>
        <v>211.21527777777808</v>
      </c>
      <c r="T497" s="37">
        <f t="shared" si="170"/>
        <v>50916.90500662</v>
      </c>
      <c r="U497" s="25">
        <f t="shared" si="163"/>
        <v>1981.8025451666688</v>
      </c>
      <c r="V497" s="25">
        <f t="shared" si="164"/>
        <v>452550.30685038283</v>
      </c>
      <c r="W497" s="25">
        <f t="shared" si="165"/>
        <v>-274204.83856533573</v>
      </c>
      <c r="X497" s="25">
        <f t="shared" si="166"/>
        <v>56777.841221886389</v>
      </c>
      <c r="Y497" s="25">
        <f t="shared" si="167"/>
        <v>191214.82576042</v>
      </c>
      <c r="Z497" s="25">
        <f t="shared" si="171"/>
        <v>0</v>
      </c>
      <c r="AA497" s="25">
        <f t="shared" si="172"/>
        <v>-10611.011341539999</v>
      </c>
      <c r="AB497" s="25">
        <f t="shared" si="168"/>
        <v>0</v>
      </c>
      <c r="AC497" s="25">
        <f t="shared" si="173"/>
        <v>6076.0580772800004</v>
      </c>
      <c r="AD497" s="25">
        <f t="shared" si="174"/>
        <v>1494.7882103641675</v>
      </c>
      <c r="AE497" s="25">
        <f t="shared" si="175"/>
        <v>37794.033962059431</v>
      </c>
      <c r="AF497" s="25">
        <f t="shared" si="176"/>
        <v>513990.71172730374</v>
      </c>
      <c r="AG497" s="25">
        <f t="shared" si="169"/>
        <v>571176</v>
      </c>
      <c r="AH497" s="38">
        <f t="shared" si="177"/>
        <v>-57185.288272696256</v>
      </c>
      <c r="AI497" s="38"/>
      <c r="AJ497" s="2">
        <v>39838</v>
      </c>
      <c r="BB497" s="38">
        <f t="shared" si="178"/>
        <v>0</v>
      </c>
      <c r="BC497" s="38"/>
    </row>
    <row r="498" spans="1:55" hidden="1" x14ac:dyDescent="0.25">
      <c r="A498" s="2">
        <v>39839</v>
      </c>
      <c r="B498" s="7">
        <v>729449</v>
      </c>
      <c r="C498" s="3">
        <v>43.2916666666667</v>
      </c>
      <c r="D498" s="7">
        <f t="shared" si="159"/>
        <v>1874.1684027777806</v>
      </c>
      <c r="E498" s="7">
        <f t="shared" si="160"/>
        <v>81135.87377025481</v>
      </c>
      <c r="F498" s="7">
        <f t="shared" si="161"/>
        <v>3512507.2019706173</v>
      </c>
      <c r="H498" s="11">
        <v>571176</v>
      </c>
      <c r="I498" s="5">
        <v>0</v>
      </c>
      <c r="K498">
        <v>0</v>
      </c>
      <c r="L498">
        <v>0</v>
      </c>
      <c r="M498">
        <v>15</v>
      </c>
      <c r="N498" s="3">
        <v>11.8333333333333</v>
      </c>
      <c r="O498" s="3">
        <f t="shared" si="162"/>
        <v>512.28472222222115</v>
      </c>
      <c r="T498" s="37">
        <f t="shared" si="170"/>
        <v>50916.90500662</v>
      </c>
      <c r="U498" s="25">
        <f t="shared" si="163"/>
        <v>2606.4466385166688</v>
      </c>
      <c r="V498" s="25">
        <f t="shared" si="164"/>
        <v>782787.30940783827</v>
      </c>
      <c r="W498" s="25">
        <f t="shared" si="165"/>
        <v>-623792.97968856874</v>
      </c>
      <c r="X498" s="25">
        <f t="shared" si="166"/>
        <v>169876.26393570547</v>
      </c>
      <c r="Y498" s="25">
        <f t="shared" si="167"/>
        <v>240203.30319216</v>
      </c>
      <c r="Z498" s="25">
        <f t="shared" si="171"/>
        <v>0</v>
      </c>
      <c r="AA498" s="25">
        <f t="shared" si="172"/>
        <v>0</v>
      </c>
      <c r="AB498" s="25">
        <f t="shared" si="168"/>
        <v>0</v>
      </c>
      <c r="AC498" s="25">
        <f t="shared" si="173"/>
        <v>5696.3044474500002</v>
      </c>
      <c r="AD498" s="25">
        <f t="shared" si="174"/>
        <v>2756.6224139183259</v>
      </c>
      <c r="AE498" s="25">
        <f t="shared" si="175"/>
        <v>91666.220330335433</v>
      </c>
      <c r="AF498" s="25">
        <f t="shared" si="176"/>
        <v>722716.39568397554</v>
      </c>
      <c r="AG498" s="25">
        <f t="shared" si="169"/>
        <v>729449</v>
      </c>
      <c r="AH498" s="38">
        <f t="shared" si="177"/>
        <v>-6732.604316024459</v>
      </c>
      <c r="AI498" s="38"/>
      <c r="AJ498" s="2">
        <v>39839</v>
      </c>
      <c r="BB498" s="38">
        <f t="shared" si="178"/>
        <v>0</v>
      </c>
      <c r="BC498" s="38"/>
    </row>
    <row r="499" spans="1:55" hidden="1" x14ac:dyDescent="0.25">
      <c r="A499" s="2">
        <v>39840</v>
      </c>
      <c r="B499" s="7">
        <v>739913</v>
      </c>
      <c r="C499" s="3">
        <v>43.0833333333333</v>
      </c>
      <c r="D499" s="7">
        <f t="shared" si="159"/>
        <v>1856.1736111111084</v>
      </c>
      <c r="E499" s="7">
        <f t="shared" si="160"/>
        <v>79970.146412036862</v>
      </c>
      <c r="F499" s="7">
        <f t="shared" si="161"/>
        <v>3445380.4745852523</v>
      </c>
      <c r="H499" s="11">
        <v>729449</v>
      </c>
      <c r="I499" s="5">
        <v>0</v>
      </c>
      <c r="K499">
        <v>0</v>
      </c>
      <c r="L499">
        <v>0</v>
      </c>
      <c r="M499">
        <v>15</v>
      </c>
      <c r="N499" s="3">
        <v>7.875</v>
      </c>
      <c r="O499" s="3">
        <f t="shared" si="162"/>
        <v>339.28124999999972</v>
      </c>
      <c r="T499" s="37">
        <f t="shared" si="170"/>
        <v>50916.90500662</v>
      </c>
      <c r="U499" s="25">
        <f t="shared" si="163"/>
        <v>2593.9035844333316</v>
      </c>
      <c r="V499" s="25">
        <f t="shared" si="164"/>
        <v>775271.39219824737</v>
      </c>
      <c r="W499" s="25">
        <f t="shared" si="165"/>
        <v>-614830.57491621957</v>
      </c>
      <c r="X499" s="25">
        <f t="shared" si="166"/>
        <v>166629.79723748521</v>
      </c>
      <c r="Y499" s="25">
        <f t="shared" si="167"/>
        <v>306763.69334533997</v>
      </c>
      <c r="Z499" s="25">
        <f t="shared" si="171"/>
        <v>0</v>
      </c>
      <c r="AA499" s="25">
        <f t="shared" si="172"/>
        <v>0</v>
      </c>
      <c r="AB499" s="25">
        <f t="shared" si="168"/>
        <v>0</v>
      </c>
      <c r="AC499" s="25">
        <f t="shared" si="173"/>
        <v>5696.3044474500002</v>
      </c>
      <c r="AD499" s="25">
        <f t="shared" si="174"/>
        <v>1834.5128036287501</v>
      </c>
      <c r="AE499" s="25">
        <f t="shared" si="175"/>
        <v>60709.657085890263</v>
      </c>
      <c r="AF499" s="25">
        <f t="shared" si="176"/>
        <v>755585.59079287539</v>
      </c>
      <c r="AG499" s="25">
        <f t="shared" si="169"/>
        <v>739913</v>
      </c>
      <c r="AH499" s="38">
        <f t="shared" si="177"/>
        <v>15672.590792875388</v>
      </c>
      <c r="AI499" s="38"/>
      <c r="AJ499" s="2">
        <v>39840</v>
      </c>
      <c r="BB499" s="38">
        <f t="shared" si="178"/>
        <v>0</v>
      </c>
      <c r="BC499" s="38"/>
    </row>
    <row r="500" spans="1:55" hidden="1" x14ac:dyDescent="0.25">
      <c r="A500" s="2">
        <v>39841</v>
      </c>
      <c r="B500" s="7">
        <v>668817</v>
      </c>
      <c r="C500" s="3">
        <v>36.625</v>
      </c>
      <c r="D500" s="7">
        <f t="shared" si="159"/>
        <v>1341.390625</v>
      </c>
      <c r="E500" s="7">
        <f t="shared" si="160"/>
        <v>49128.431640625</v>
      </c>
      <c r="F500" s="7">
        <f t="shared" si="161"/>
        <v>1799328.8088378906</v>
      </c>
      <c r="H500" s="11">
        <v>739913</v>
      </c>
      <c r="I500" s="5">
        <v>0</v>
      </c>
      <c r="K500">
        <v>0</v>
      </c>
      <c r="L500">
        <v>0</v>
      </c>
      <c r="M500">
        <v>13</v>
      </c>
      <c r="N500" s="3">
        <v>4.125</v>
      </c>
      <c r="O500" s="3">
        <f t="shared" si="162"/>
        <v>151.078125</v>
      </c>
      <c r="T500" s="37">
        <f t="shared" si="170"/>
        <v>50916.90500662</v>
      </c>
      <c r="U500" s="25">
        <f t="shared" si="163"/>
        <v>2205.06890785</v>
      </c>
      <c r="V500" s="25">
        <f t="shared" si="164"/>
        <v>560261.05052905937</v>
      </c>
      <c r="W500" s="25">
        <f t="shared" si="165"/>
        <v>-377711.72400643741</v>
      </c>
      <c r="X500" s="25">
        <f t="shared" si="166"/>
        <v>87021.389014029119</v>
      </c>
      <c r="Y500" s="25">
        <f t="shared" si="167"/>
        <v>311164.24127557996</v>
      </c>
      <c r="Z500" s="25">
        <f t="shared" si="171"/>
        <v>0</v>
      </c>
      <c r="AA500" s="25">
        <f t="shared" si="172"/>
        <v>0</v>
      </c>
      <c r="AB500" s="25">
        <f t="shared" si="168"/>
        <v>0</v>
      </c>
      <c r="AC500" s="25">
        <f t="shared" si="173"/>
        <v>4936.79718779</v>
      </c>
      <c r="AD500" s="25">
        <f t="shared" si="174"/>
        <v>960.93527809124998</v>
      </c>
      <c r="AE500" s="25">
        <f t="shared" si="175"/>
        <v>27033.32754736453</v>
      </c>
      <c r="AF500" s="25">
        <f t="shared" si="176"/>
        <v>666787.99073994672</v>
      </c>
      <c r="AG500" s="25">
        <f t="shared" si="169"/>
        <v>668817</v>
      </c>
      <c r="AH500" s="38">
        <f t="shared" si="177"/>
        <v>-2029.0092600532807</v>
      </c>
      <c r="AI500" s="38"/>
      <c r="AJ500" s="2">
        <v>39841</v>
      </c>
      <c r="BB500" s="38">
        <f t="shared" si="178"/>
        <v>0</v>
      </c>
      <c r="BC500" s="38"/>
    </row>
    <row r="501" spans="1:55" hidden="1" x14ac:dyDescent="0.25">
      <c r="A501" s="2">
        <v>39842</v>
      </c>
      <c r="B501" s="7">
        <v>604625</v>
      </c>
      <c r="C501" s="3">
        <v>35.75</v>
      </c>
      <c r="D501" s="7">
        <f t="shared" si="159"/>
        <v>1278.0625</v>
      </c>
      <c r="E501" s="7">
        <f t="shared" si="160"/>
        <v>45690.734375</v>
      </c>
      <c r="F501" s="7">
        <f t="shared" si="161"/>
        <v>1633443.75390625</v>
      </c>
      <c r="H501" s="11">
        <v>668817</v>
      </c>
      <c r="I501" s="5">
        <v>0</v>
      </c>
      <c r="K501">
        <v>0</v>
      </c>
      <c r="L501">
        <v>0</v>
      </c>
      <c r="M501">
        <v>12</v>
      </c>
      <c r="N501" s="3">
        <v>6.2916666666666696</v>
      </c>
      <c r="O501" s="3">
        <f t="shared" si="162"/>
        <v>224.92708333333343</v>
      </c>
      <c r="T501" s="37">
        <f t="shared" si="170"/>
        <v>50916.90500662</v>
      </c>
      <c r="U501" s="25">
        <f t="shared" si="163"/>
        <v>2152.3880807</v>
      </c>
      <c r="V501" s="25">
        <f t="shared" si="164"/>
        <v>533810.67792373744</v>
      </c>
      <c r="W501" s="25">
        <f t="shared" si="165"/>
        <v>-351281.84384438233</v>
      </c>
      <c r="X501" s="25">
        <f t="shared" si="166"/>
        <v>78998.648631106451</v>
      </c>
      <c r="Y501" s="25">
        <f t="shared" si="167"/>
        <v>281265.41141622001</v>
      </c>
      <c r="Z501" s="25">
        <f t="shared" si="171"/>
        <v>0</v>
      </c>
      <c r="AA501" s="25">
        <f t="shared" si="172"/>
        <v>0</v>
      </c>
      <c r="AB501" s="25">
        <f t="shared" si="168"/>
        <v>0</v>
      </c>
      <c r="AC501" s="25">
        <f t="shared" si="173"/>
        <v>4557.0435579599998</v>
      </c>
      <c r="AD501" s="25">
        <f t="shared" si="174"/>
        <v>1465.6689595129174</v>
      </c>
      <c r="AE501" s="25">
        <f t="shared" si="175"/>
        <v>40247.570705708458</v>
      </c>
      <c r="AF501" s="25">
        <f t="shared" si="176"/>
        <v>642132.47043718304</v>
      </c>
      <c r="AG501" s="25">
        <f t="shared" si="169"/>
        <v>604625</v>
      </c>
      <c r="AH501" s="38">
        <f t="shared" si="177"/>
        <v>37507.470437183045</v>
      </c>
      <c r="AI501" s="38"/>
      <c r="AJ501" s="2">
        <v>39842</v>
      </c>
      <c r="BB501" s="38">
        <f t="shared" si="178"/>
        <v>0</v>
      </c>
      <c r="BC501" s="38"/>
    </row>
    <row r="502" spans="1:55" hidden="1" x14ac:dyDescent="0.25">
      <c r="A502" s="2">
        <v>39843</v>
      </c>
      <c r="B502" s="7">
        <v>591666</v>
      </c>
      <c r="C502" s="3">
        <v>35.125</v>
      </c>
      <c r="D502" s="7">
        <f t="shared" si="159"/>
        <v>1233.765625</v>
      </c>
      <c r="E502" s="7">
        <f t="shared" si="160"/>
        <v>43336.017578125</v>
      </c>
      <c r="F502" s="7">
        <f t="shared" si="161"/>
        <v>1522177.6174316406</v>
      </c>
      <c r="H502" s="11">
        <v>604625</v>
      </c>
      <c r="I502" s="5">
        <v>0</v>
      </c>
      <c r="K502">
        <v>1</v>
      </c>
      <c r="L502">
        <v>0</v>
      </c>
      <c r="M502">
        <v>9</v>
      </c>
      <c r="N502" s="3">
        <v>5.625</v>
      </c>
      <c r="O502" s="3">
        <f t="shared" si="162"/>
        <v>197.578125</v>
      </c>
      <c r="T502" s="37">
        <f t="shared" si="170"/>
        <v>50916.90500662</v>
      </c>
      <c r="U502" s="25">
        <f t="shared" si="163"/>
        <v>2114.7589184500002</v>
      </c>
      <c r="V502" s="25">
        <f t="shared" si="164"/>
        <v>515309.12195628433</v>
      </c>
      <c r="W502" s="25">
        <f t="shared" si="165"/>
        <v>-333178.18958160077</v>
      </c>
      <c r="X502" s="25">
        <f t="shared" si="166"/>
        <v>73617.456656250797</v>
      </c>
      <c r="Y502" s="25">
        <f t="shared" si="167"/>
        <v>254270.0011775</v>
      </c>
      <c r="Z502" s="25">
        <f t="shared" si="171"/>
        <v>-10589.1577886</v>
      </c>
      <c r="AA502" s="25">
        <f t="shared" si="172"/>
        <v>0</v>
      </c>
      <c r="AB502" s="25">
        <f t="shared" si="168"/>
        <v>0</v>
      </c>
      <c r="AC502" s="25">
        <f t="shared" si="173"/>
        <v>3417.7826684700003</v>
      </c>
      <c r="AD502" s="25">
        <f t="shared" si="174"/>
        <v>1310.36628830625</v>
      </c>
      <c r="AE502" s="25">
        <f t="shared" si="175"/>
        <v>35353.855293869528</v>
      </c>
      <c r="AF502" s="25">
        <f t="shared" si="176"/>
        <v>592542.90059555031</v>
      </c>
      <c r="AG502" s="25">
        <f t="shared" si="169"/>
        <v>591666</v>
      </c>
      <c r="AH502" s="38">
        <f t="shared" si="177"/>
        <v>876.90059555030894</v>
      </c>
      <c r="AI502" s="38"/>
      <c r="AJ502" s="2">
        <v>39843</v>
      </c>
      <c r="BB502" s="38">
        <f t="shared" si="178"/>
        <v>0</v>
      </c>
      <c r="BC502" s="38"/>
    </row>
    <row r="503" spans="1:55" hidden="1" x14ac:dyDescent="0.25">
      <c r="A503" s="2">
        <v>39844</v>
      </c>
      <c r="B503" s="7">
        <v>551064</v>
      </c>
      <c r="C503" s="3">
        <v>33.5833333333333</v>
      </c>
      <c r="D503" s="7">
        <f t="shared" ref="D503:D531" si="179">+C503^2</f>
        <v>1127.8402777777756</v>
      </c>
      <c r="E503" s="7">
        <f t="shared" ref="E503:E531" si="180">+C503^3</f>
        <v>37876.635995370256</v>
      </c>
      <c r="F503" s="7">
        <f t="shared" si="161"/>
        <v>1272023.6921778498</v>
      </c>
      <c r="H503" s="11">
        <v>591666</v>
      </c>
      <c r="I503" s="5">
        <v>0</v>
      </c>
      <c r="K503">
        <v>0</v>
      </c>
      <c r="L503">
        <v>1</v>
      </c>
      <c r="M503">
        <v>7</v>
      </c>
      <c r="N503" s="3">
        <v>3.0416666666666701</v>
      </c>
      <c r="O503" s="3">
        <f t="shared" si="162"/>
        <v>102.14930555555557</v>
      </c>
      <c r="T503" s="37">
        <f t="shared" si="170"/>
        <v>50916.90500662</v>
      </c>
      <c r="U503" s="25">
        <f t="shared" si="163"/>
        <v>2021.9403182333315</v>
      </c>
      <c r="V503" s="25">
        <f t="shared" si="164"/>
        <v>471067.09043591435</v>
      </c>
      <c r="W503" s="25">
        <f t="shared" si="165"/>
        <v>-291205.09252213489</v>
      </c>
      <c r="X503" s="25">
        <f t="shared" si="166"/>
        <v>61519.199830720398</v>
      </c>
      <c r="Y503" s="25">
        <f t="shared" si="167"/>
        <v>248820.20180555998</v>
      </c>
      <c r="Z503" s="25">
        <f t="shared" si="171"/>
        <v>0</v>
      </c>
      <c r="AA503" s="25">
        <f t="shared" si="172"/>
        <v>-10611.011341539999</v>
      </c>
      <c r="AB503" s="25">
        <f t="shared" si="168"/>
        <v>0</v>
      </c>
      <c r="AC503" s="25">
        <f t="shared" si="173"/>
        <v>2658.27540881</v>
      </c>
      <c r="AD503" s="25">
        <f t="shared" si="174"/>
        <v>708.56843738041744</v>
      </c>
      <c r="AE503" s="25">
        <f t="shared" si="175"/>
        <v>18278.196369058442</v>
      </c>
      <c r="AF503" s="25">
        <f t="shared" si="176"/>
        <v>554174.27374862193</v>
      </c>
      <c r="AG503" s="25">
        <f t="shared" si="169"/>
        <v>551064</v>
      </c>
      <c r="AH503" s="38">
        <f t="shared" si="177"/>
        <v>3110.2737486219266</v>
      </c>
      <c r="AI503" s="38"/>
      <c r="AJ503" s="2">
        <v>39844</v>
      </c>
      <c r="BB503" s="38">
        <f t="shared" si="178"/>
        <v>0</v>
      </c>
      <c r="BC503" s="38"/>
    </row>
    <row r="504" spans="1:55" hidden="1" x14ac:dyDescent="0.25">
      <c r="A504" s="2">
        <v>39845</v>
      </c>
      <c r="B504" s="7">
        <v>582326</v>
      </c>
      <c r="C504" s="3">
        <v>34.1666666666667</v>
      </c>
      <c r="D504" s="7">
        <f t="shared" si="179"/>
        <v>1167.3611111111134</v>
      </c>
      <c r="E504" s="7">
        <f t="shared" si="180"/>
        <v>39884.83796296308</v>
      </c>
      <c r="F504" s="7">
        <f t="shared" si="161"/>
        <v>1362731.9637345732</v>
      </c>
      <c r="H504" s="11">
        <v>551064</v>
      </c>
      <c r="I504" s="5">
        <v>0</v>
      </c>
      <c r="K504">
        <v>0</v>
      </c>
      <c r="L504">
        <v>1</v>
      </c>
      <c r="M504">
        <v>10</v>
      </c>
      <c r="N504" s="3">
        <v>5</v>
      </c>
      <c r="O504" s="3">
        <f t="shared" si="162"/>
        <v>170.83333333333348</v>
      </c>
      <c r="T504" s="37">
        <f t="shared" si="170"/>
        <v>50916.90500662</v>
      </c>
      <c r="U504" s="25">
        <f t="shared" si="163"/>
        <v>2057.0608696666686</v>
      </c>
      <c r="V504" s="25">
        <f t="shared" si="164"/>
        <v>487573.82843486202</v>
      </c>
      <c r="W504" s="25">
        <f t="shared" si="165"/>
        <v>-306644.65372940485</v>
      </c>
      <c r="X504" s="25">
        <f t="shared" si="166"/>
        <v>65906.146645086104</v>
      </c>
      <c r="Y504" s="25">
        <f t="shared" si="167"/>
        <v>231745.36932624</v>
      </c>
      <c r="Z504" s="25">
        <f t="shared" si="171"/>
        <v>0</v>
      </c>
      <c r="AA504" s="25">
        <f t="shared" si="172"/>
        <v>-10611.011341539999</v>
      </c>
      <c r="AB504" s="25">
        <f t="shared" si="168"/>
        <v>0</v>
      </c>
      <c r="AC504" s="25">
        <f t="shared" si="173"/>
        <v>3797.5362983000005</v>
      </c>
      <c r="AD504" s="25">
        <f t="shared" si="174"/>
        <v>1164.77003405</v>
      </c>
      <c r="AE504" s="25">
        <f t="shared" si="175"/>
        <v>30568.247097375028</v>
      </c>
      <c r="AF504" s="25">
        <f t="shared" si="176"/>
        <v>556474.19864125492</v>
      </c>
      <c r="AG504" s="25">
        <f t="shared" si="169"/>
        <v>582326</v>
      </c>
      <c r="AH504" s="38">
        <f t="shared" si="177"/>
        <v>-25851.801358745084</v>
      </c>
      <c r="AI504" s="38"/>
      <c r="AJ504" s="2">
        <v>39845</v>
      </c>
      <c r="BB504" s="38">
        <f t="shared" si="178"/>
        <v>0</v>
      </c>
      <c r="BC504" s="38"/>
    </row>
    <row r="505" spans="1:55" hidden="1" x14ac:dyDescent="0.25">
      <c r="A505" s="2">
        <v>39846</v>
      </c>
      <c r="B505" s="7">
        <v>582492</v>
      </c>
      <c r="C505" s="3">
        <v>32.8333333333333</v>
      </c>
      <c r="D505" s="7">
        <f t="shared" si="179"/>
        <v>1078.0277777777756</v>
      </c>
      <c r="E505" s="7">
        <f t="shared" si="180"/>
        <v>35395.245370370263</v>
      </c>
      <c r="F505" s="7">
        <f t="shared" si="161"/>
        <v>1162143.889660489</v>
      </c>
      <c r="H505" s="11">
        <v>582326</v>
      </c>
      <c r="I505" s="5">
        <v>0</v>
      </c>
      <c r="K505">
        <v>0</v>
      </c>
      <c r="L505">
        <v>0</v>
      </c>
      <c r="M505">
        <v>9</v>
      </c>
      <c r="N505" s="3">
        <v>4.4583333333333304</v>
      </c>
      <c r="O505" s="3">
        <f t="shared" si="162"/>
        <v>146.3819444444442</v>
      </c>
      <c r="T505" s="37">
        <f t="shared" si="170"/>
        <v>50916.90500662</v>
      </c>
      <c r="U505" s="25">
        <f t="shared" si="163"/>
        <v>1976.7853235333314</v>
      </c>
      <c r="V505" s="25">
        <f t="shared" si="164"/>
        <v>450261.8133903268</v>
      </c>
      <c r="W505" s="25">
        <f t="shared" si="165"/>
        <v>-272127.53804699605</v>
      </c>
      <c r="X505" s="25">
        <f t="shared" si="166"/>
        <v>56205.055471622654</v>
      </c>
      <c r="Y505" s="25">
        <f t="shared" si="167"/>
        <v>244892.34270116</v>
      </c>
      <c r="Z505" s="25">
        <f t="shared" si="171"/>
        <v>0</v>
      </c>
      <c r="AA505" s="25">
        <f t="shared" si="172"/>
        <v>0</v>
      </c>
      <c r="AB505" s="25">
        <f t="shared" si="168"/>
        <v>0</v>
      </c>
      <c r="AC505" s="25">
        <f t="shared" si="173"/>
        <v>3417.7826684700003</v>
      </c>
      <c r="AD505" s="25">
        <f t="shared" si="174"/>
        <v>1038.5866136945826</v>
      </c>
      <c r="AE505" s="25">
        <f t="shared" si="175"/>
        <v>26193.011405104331</v>
      </c>
      <c r="AF505" s="25">
        <f t="shared" si="176"/>
        <v>562774.74453353568</v>
      </c>
      <c r="AG505" s="25">
        <f t="shared" si="169"/>
        <v>582492</v>
      </c>
      <c r="AH505" s="38">
        <f t="shared" si="177"/>
        <v>-19717.255466464325</v>
      </c>
      <c r="AI505" s="38"/>
      <c r="AJ505" s="2">
        <v>39846</v>
      </c>
      <c r="BB505" s="38">
        <f t="shared" si="178"/>
        <v>0</v>
      </c>
      <c r="BC505" s="38"/>
    </row>
    <row r="506" spans="1:55" hidden="1" x14ac:dyDescent="0.25">
      <c r="A506" s="2">
        <v>39847</v>
      </c>
      <c r="B506" s="7">
        <v>543018</v>
      </c>
      <c r="C506" s="3">
        <v>31.7083333333333</v>
      </c>
      <c r="D506" s="7">
        <f t="shared" si="179"/>
        <v>1005.4184027777757</v>
      </c>
      <c r="E506" s="7">
        <f t="shared" si="180"/>
        <v>31880.14185474527</v>
      </c>
      <c r="F506" s="7">
        <f t="shared" si="161"/>
        <v>1010866.1646442135</v>
      </c>
      <c r="H506" s="11">
        <v>582492</v>
      </c>
      <c r="I506" s="5">
        <v>0</v>
      </c>
      <c r="K506">
        <v>0</v>
      </c>
      <c r="L506">
        <v>0</v>
      </c>
      <c r="M506">
        <v>8</v>
      </c>
      <c r="N506" s="3">
        <v>4.3333333333333304</v>
      </c>
      <c r="O506" s="3">
        <f t="shared" si="162"/>
        <v>137.40277777777754</v>
      </c>
      <c r="T506" s="37">
        <f t="shared" si="170"/>
        <v>50916.90500662</v>
      </c>
      <c r="U506" s="25">
        <f t="shared" si="163"/>
        <v>1909.0528314833314</v>
      </c>
      <c r="V506" s="25">
        <f t="shared" si="164"/>
        <v>419934.92429658625</v>
      </c>
      <c r="W506" s="25">
        <f t="shared" si="165"/>
        <v>-245102.53918971698</v>
      </c>
      <c r="X506" s="25">
        <f t="shared" si="166"/>
        <v>48888.773037229264</v>
      </c>
      <c r="Y506" s="25">
        <f t="shared" si="167"/>
        <v>244962.15261671998</v>
      </c>
      <c r="Z506" s="25">
        <f t="shared" si="171"/>
        <v>0</v>
      </c>
      <c r="AA506" s="25">
        <f t="shared" si="172"/>
        <v>0</v>
      </c>
      <c r="AB506" s="25">
        <f t="shared" si="168"/>
        <v>0</v>
      </c>
      <c r="AC506" s="25">
        <f t="shared" si="173"/>
        <v>3038.0290386400002</v>
      </c>
      <c r="AD506" s="25">
        <f t="shared" si="174"/>
        <v>1009.4673628433327</v>
      </c>
      <c r="AE506" s="25">
        <f t="shared" si="175"/>
        <v>24586.314514986207</v>
      </c>
      <c r="AF506" s="25">
        <f t="shared" si="176"/>
        <v>550143.07951539138</v>
      </c>
      <c r="AG506" s="25">
        <f t="shared" si="169"/>
        <v>543018</v>
      </c>
      <c r="AH506" s="38">
        <f t="shared" si="177"/>
        <v>7125.0795153913787</v>
      </c>
      <c r="AI506" s="38"/>
      <c r="AJ506" s="2">
        <v>39847</v>
      </c>
      <c r="BB506" s="38">
        <f t="shared" si="178"/>
        <v>0</v>
      </c>
      <c r="BC506" s="38"/>
    </row>
    <row r="507" spans="1:55" hidden="1" x14ac:dyDescent="0.25">
      <c r="A507" s="2">
        <v>39848</v>
      </c>
      <c r="B507" s="7">
        <v>516695</v>
      </c>
      <c r="C507" s="3">
        <v>31.2916666666667</v>
      </c>
      <c r="D507" s="7">
        <f t="shared" si="179"/>
        <v>979.16840277777987</v>
      </c>
      <c r="E507" s="7">
        <f t="shared" si="180"/>
        <v>30639.811270254726</v>
      </c>
      <c r="F507" s="7">
        <f t="shared" si="161"/>
        <v>958770.76099838852</v>
      </c>
      <c r="H507" s="11">
        <v>543018</v>
      </c>
      <c r="I507" s="5">
        <v>0</v>
      </c>
      <c r="K507">
        <v>0</v>
      </c>
      <c r="L507">
        <v>0</v>
      </c>
      <c r="M507">
        <v>7</v>
      </c>
      <c r="N507" s="3">
        <v>2.5833333333333299</v>
      </c>
      <c r="O507" s="3">
        <f t="shared" si="162"/>
        <v>80.836805555555529</v>
      </c>
      <c r="T507" s="37">
        <f t="shared" si="170"/>
        <v>50916.90500662</v>
      </c>
      <c r="U507" s="25">
        <f t="shared" si="163"/>
        <v>1883.9667233166688</v>
      </c>
      <c r="V507" s="25">
        <f t="shared" si="164"/>
        <v>408971.03927883803</v>
      </c>
      <c r="W507" s="25">
        <f t="shared" si="165"/>
        <v>-235566.56607270753</v>
      </c>
      <c r="X507" s="25">
        <f t="shared" si="166"/>
        <v>46369.270006855317</v>
      </c>
      <c r="Y507" s="25">
        <f t="shared" si="167"/>
        <v>228361.69112988</v>
      </c>
      <c r="Z507" s="25">
        <f t="shared" si="171"/>
        <v>0</v>
      </c>
      <c r="AA507" s="25">
        <f t="shared" si="172"/>
        <v>0</v>
      </c>
      <c r="AB507" s="25">
        <f t="shared" si="168"/>
        <v>0</v>
      </c>
      <c r="AC507" s="25">
        <f t="shared" si="173"/>
        <v>2658.27540881</v>
      </c>
      <c r="AD507" s="25">
        <f t="shared" si="174"/>
        <v>601.79785092583256</v>
      </c>
      <c r="AE507" s="25">
        <f t="shared" si="175"/>
        <v>14464.621151910307</v>
      </c>
      <c r="AF507" s="25">
        <f t="shared" si="176"/>
        <v>518661.00048444862</v>
      </c>
      <c r="AG507" s="25">
        <f t="shared" si="169"/>
        <v>516695</v>
      </c>
      <c r="AH507" s="38">
        <f t="shared" si="177"/>
        <v>1966.0004844486248</v>
      </c>
      <c r="AI507" s="38"/>
      <c r="AJ507" s="2">
        <v>39848</v>
      </c>
      <c r="BB507" s="38">
        <f t="shared" si="178"/>
        <v>0</v>
      </c>
      <c r="BC507" s="38"/>
    </row>
    <row r="508" spans="1:55" hidden="1" x14ac:dyDescent="0.25">
      <c r="A508" s="2">
        <v>39849</v>
      </c>
      <c r="B508" s="7">
        <v>471229</v>
      </c>
      <c r="C508" s="3">
        <v>22.875</v>
      </c>
      <c r="D508" s="7">
        <f t="shared" si="179"/>
        <v>523.265625</v>
      </c>
      <c r="E508" s="7">
        <f t="shared" si="180"/>
        <v>11969.701171875</v>
      </c>
      <c r="F508" s="7">
        <f t="shared" si="161"/>
        <v>273806.91430664062</v>
      </c>
      <c r="H508" s="11">
        <v>516695</v>
      </c>
      <c r="I508" s="5">
        <v>0</v>
      </c>
      <c r="K508">
        <v>0</v>
      </c>
      <c r="L508">
        <v>0</v>
      </c>
      <c r="M508">
        <v>20</v>
      </c>
      <c r="N508" s="3">
        <v>9.4166666666666696</v>
      </c>
      <c r="O508" s="3">
        <f t="shared" si="162"/>
        <v>215.40625000000006</v>
      </c>
      <c r="T508" s="37">
        <f t="shared" si="170"/>
        <v>50916.90500662</v>
      </c>
      <c r="U508" s="25">
        <f t="shared" si="163"/>
        <v>1377.2273383500001</v>
      </c>
      <c r="V508" s="25">
        <f t="shared" si="164"/>
        <v>218553.30080918435</v>
      </c>
      <c r="W508" s="25">
        <f t="shared" si="165"/>
        <v>-92026.069518006378</v>
      </c>
      <c r="X508" s="25">
        <f t="shared" si="166"/>
        <v>13242.192248340638</v>
      </c>
      <c r="Y508" s="25">
        <f t="shared" si="167"/>
        <v>217291.7730137</v>
      </c>
      <c r="Z508" s="25">
        <f t="shared" si="171"/>
        <v>0</v>
      </c>
      <c r="AA508" s="25">
        <f t="shared" si="172"/>
        <v>0</v>
      </c>
      <c r="AB508" s="25">
        <f t="shared" si="168"/>
        <v>0</v>
      </c>
      <c r="AC508" s="25">
        <f t="shared" si="173"/>
        <v>7595.0725966000009</v>
      </c>
      <c r="AD508" s="25">
        <f t="shared" si="174"/>
        <v>2193.6502307941673</v>
      </c>
      <c r="AE508" s="25">
        <f t="shared" si="175"/>
        <v>38543.950105281576</v>
      </c>
      <c r="AF508" s="25">
        <f t="shared" si="176"/>
        <v>457688.00183086435</v>
      </c>
      <c r="AG508" s="25">
        <f t="shared" si="169"/>
        <v>471229</v>
      </c>
      <c r="AH508" s="38">
        <f t="shared" si="177"/>
        <v>-13540.998169135652</v>
      </c>
      <c r="AI508" s="38"/>
      <c r="AJ508" s="2">
        <v>39849</v>
      </c>
      <c r="BB508" s="38">
        <f t="shared" si="178"/>
        <v>0</v>
      </c>
      <c r="BC508" s="38"/>
    </row>
    <row r="509" spans="1:55" hidden="1" x14ac:dyDescent="0.25">
      <c r="A509" s="2">
        <v>39850</v>
      </c>
      <c r="B509" s="7">
        <v>464409</v>
      </c>
      <c r="C509" s="3">
        <v>26.2916666666667</v>
      </c>
      <c r="D509" s="7">
        <f t="shared" si="179"/>
        <v>691.2517361111129</v>
      </c>
      <c r="E509" s="7">
        <f t="shared" si="180"/>
        <v>18174.160228588033</v>
      </c>
      <c r="F509" s="7">
        <f t="shared" si="161"/>
        <v>477828.96267662768</v>
      </c>
      <c r="H509" s="11">
        <v>471229</v>
      </c>
      <c r="I509" s="5">
        <v>0</v>
      </c>
      <c r="K509">
        <v>1</v>
      </c>
      <c r="L509">
        <v>0</v>
      </c>
      <c r="M509">
        <v>15</v>
      </c>
      <c r="N509" s="3">
        <v>5.7916666666666696</v>
      </c>
      <c r="O509" s="3">
        <f t="shared" si="162"/>
        <v>152.27256944444471</v>
      </c>
      <c r="T509" s="37">
        <f t="shared" si="170"/>
        <v>50916.90500662</v>
      </c>
      <c r="U509" s="25">
        <f t="shared" si="163"/>
        <v>1582.9334253166687</v>
      </c>
      <c r="V509" s="25">
        <f t="shared" si="164"/>
        <v>288716.3639254212</v>
      </c>
      <c r="W509" s="25">
        <f t="shared" si="165"/>
        <v>-139727.50936817582</v>
      </c>
      <c r="X509" s="25">
        <f t="shared" si="166"/>
        <v>23109.361579170414</v>
      </c>
      <c r="Y509" s="25">
        <f t="shared" si="167"/>
        <v>198171.42590013999</v>
      </c>
      <c r="Z509" s="25">
        <f t="shared" si="171"/>
        <v>-10589.1577886</v>
      </c>
      <c r="AA509" s="25">
        <f t="shared" si="172"/>
        <v>0</v>
      </c>
      <c r="AB509" s="25">
        <f t="shared" si="168"/>
        <v>0</v>
      </c>
      <c r="AC509" s="25">
        <f t="shared" si="173"/>
        <v>5696.3044474500002</v>
      </c>
      <c r="AD509" s="25">
        <f t="shared" si="174"/>
        <v>1349.1919561079173</v>
      </c>
      <c r="AE509" s="25">
        <f t="shared" si="175"/>
        <v>27247.056754712081</v>
      </c>
      <c r="AF509" s="25">
        <f t="shared" si="176"/>
        <v>446472.87583816244</v>
      </c>
      <c r="AG509" s="25">
        <f t="shared" si="169"/>
        <v>464409</v>
      </c>
      <c r="AH509" s="38">
        <f t="shared" si="177"/>
        <v>-17936.124161837564</v>
      </c>
      <c r="AI509" s="38"/>
      <c r="AJ509" s="2">
        <v>39850</v>
      </c>
      <c r="BB509" s="38">
        <f t="shared" si="178"/>
        <v>0</v>
      </c>
      <c r="BC509" s="38"/>
    </row>
    <row r="510" spans="1:55" hidden="1" x14ac:dyDescent="0.25">
      <c r="A510" s="2">
        <v>39851</v>
      </c>
      <c r="B510" s="7">
        <v>449004</v>
      </c>
      <c r="C510" s="3">
        <v>27.75</v>
      </c>
      <c r="D510" s="7">
        <f t="shared" si="179"/>
        <v>770.0625</v>
      </c>
      <c r="E510" s="7">
        <f t="shared" si="180"/>
        <v>21369.234375</v>
      </c>
      <c r="F510" s="7">
        <f t="shared" si="161"/>
        <v>592996.25390625</v>
      </c>
      <c r="H510" s="11">
        <v>464409</v>
      </c>
      <c r="I510" s="5">
        <v>0</v>
      </c>
      <c r="K510">
        <v>0</v>
      </c>
      <c r="L510">
        <v>1</v>
      </c>
      <c r="M510">
        <v>12</v>
      </c>
      <c r="N510" s="3">
        <v>4.7083333333333304</v>
      </c>
      <c r="O510" s="3">
        <f t="shared" si="162"/>
        <v>130.65624999999991</v>
      </c>
      <c r="T510" s="37">
        <f t="shared" si="170"/>
        <v>50916.90500662</v>
      </c>
      <c r="U510" s="25">
        <f t="shared" si="163"/>
        <v>1670.7348039000001</v>
      </c>
      <c r="V510" s="25">
        <f t="shared" si="164"/>
        <v>321633.39834213746</v>
      </c>
      <c r="W510" s="25">
        <f t="shared" si="165"/>
        <v>-164292.04204036735</v>
      </c>
      <c r="X510" s="25">
        <f t="shared" si="166"/>
        <v>28679.226076731447</v>
      </c>
      <c r="Y510" s="25">
        <f t="shared" si="167"/>
        <v>195303.33177893999</v>
      </c>
      <c r="Z510" s="25">
        <f t="shared" si="171"/>
        <v>0</v>
      </c>
      <c r="AA510" s="25">
        <f t="shared" si="172"/>
        <v>-10611.011341539999</v>
      </c>
      <c r="AB510" s="25">
        <f t="shared" si="168"/>
        <v>0</v>
      </c>
      <c r="AC510" s="25">
        <f t="shared" si="173"/>
        <v>4557.0435579599998</v>
      </c>
      <c r="AD510" s="25">
        <f t="shared" si="174"/>
        <v>1096.8251153970828</v>
      </c>
      <c r="AE510" s="25">
        <f t="shared" si="175"/>
        <v>23379.117276974048</v>
      </c>
      <c r="AF510" s="25">
        <f t="shared" si="176"/>
        <v>452333.52857675269</v>
      </c>
      <c r="AG510" s="25">
        <f t="shared" si="169"/>
        <v>449004</v>
      </c>
      <c r="AH510" s="38">
        <f t="shared" si="177"/>
        <v>3329.5285767526948</v>
      </c>
      <c r="AI510" s="38"/>
      <c r="AJ510" s="2">
        <v>39851</v>
      </c>
      <c r="BB510" s="38">
        <f t="shared" si="178"/>
        <v>0</v>
      </c>
      <c r="BC510" s="38"/>
    </row>
    <row r="511" spans="1:55" hidden="1" x14ac:dyDescent="0.25">
      <c r="A511" s="2">
        <v>39852</v>
      </c>
      <c r="B511" s="7">
        <v>485127</v>
      </c>
      <c r="C511" s="3">
        <v>26.7083333333333</v>
      </c>
      <c r="D511" s="7">
        <f t="shared" si="179"/>
        <v>713.33506944444264</v>
      </c>
      <c r="E511" s="7">
        <f t="shared" si="180"/>
        <v>19051.990813078632</v>
      </c>
      <c r="F511" s="7">
        <f t="shared" si="161"/>
        <v>508846.92129930778</v>
      </c>
      <c r="H511" s="11">
        <v>449004</v>
      </c>
      <c r="I511" s="5">
        <v>0</v>
      </c>
      <c r="K511">
        <v>0</v>
      </c>
      <c r="L511">
        <v>1</v>
      </c>
      <c r="M511">
        <v>18</v>
      </c>
      <c r="N511" s="3">
        <v>9.0416666666666696</v>
      </c>
      <c r="O511" s="3">
        <f t="shared" si="162"/>
        <v>241.487847222222</v>
      </c>
      <c r="T511" s="37">
        <f t="shared" si="170"/>
        <v>50916.90500662</v>
      </c>
      <c r="U511" s="25">
        <f t="shared" si="163"/>
        <v>1608.0195334833313</v>
      </c>
      <c r="V511" s="25">
        <f t="shared" si="164"/>
        <v>297939.94973400305</v>
      </c>
      <c r="W511" s="25">
        <f t="shared" si="165"/>
        <v>-146476.49142156067</v>
      </c>
      <c r="X511" s="25">
        <f t="shared" si="166"/>
        <v>24609.490866528748</v>
      </c>
      <c r="Y511" s="25">
        <f t="shared" si="167"/>
        <v>188824.88750663999</v>
      </c>
      <c r="Z511" s="25">
        <f t="shared" si="171"/>
        <v>0</v>
      </c>
      <c r="AA511" s="25">
        <f t="shared" si="172"/>
        <v>-10611.011341539999</v>
      </c>
      <c r="AB511" s="25">
        <f t="shared" si="168"/>
        <v>0</v>
      </c>
      <c r="AC511" s="25">
        <f t="shared" si="173"/>
        <v>6835.5653369400006</v>
      </c>
      <c r="AD511" s="25">
        <f t="shared" si="174"/>
        <v>2106.2924782404175</v>
      </c>
      <c r="AE511" s="25">
        <f t="shared" si="175"/>
        <v>43210.888887231369</v>
      </c>
      <c r="AF511" s="25">
        <f t="shared" si="176"/>
        <v>458964.49658658623</v>
      </c>
      <c r="AG511" s="25">
        <f t="shared" si="169"/>
        <v>485127</v>
      </c>
      <c r="AH511" s="38">
        <f t="shared" si="177"/>
        <v>-26162.503413413768</v>
      </c>
      <c r="AI511" s="38"/>
      <c r="AJ511" s="2">
        <v>39852</v>
      </c>
      <c r="BB511" s="38">
        <f t="shared" si="178"/>
        <v>0</v>
      </c>
      <c r="BC511" s="38"/>
    </row>
    <row r="512" spans="1:55" hidden="1" x14ac:dyDescent="0.25">
      <c r="A512" s="2">
        <v>39853</v>
      </c>
      <c r="B512" s="7">
        <v>573252</v>
      </c>
      <c r="C512" s="3">
        <v>29.5833333333333</v>
      </c>
      <c r="D512" s="7">
        <f t="shared" si="179"/>
        <v>875.17361111110915</v>
      </c>
      <c r="E512" s="7">
        <f t="shared" si="180"/>
        <v>25890.552662036949</v>
      </c>
      <c r="F512" s="7">
        <f t="shared" si="161"/>
        <v>765928.84958525887</v>
      </c>
      <c r="H512" s="11">
        <v>485127</v>
      </c>
      <c r="I512" s="5">
        <v>0</v>
      </c>
      <c r="K512">
        <v>0</v>
      </c>
      <c r="L512">
        <v>0</v>
      </c>
      <c r="M512">
        <v>21</v>
      </c>
      <c r="N512" s="3">
        <v>9.6666666666666696</v>
      </c>
      <c r="O512" s="3">
        <f t="shared" si="162"/>
        <v>285.972222222222</v>
      </c>
      <c r="T512" s="37">
        <f t="shared" si="170"/>
        <v>50916.90500662</v>
      </c>
      <c r="U512" s="25">
        <f t="shared" si="163"/>
        <v>1781.1136798333314</v>
      </c>
      <c r="V512" s="25">
        <f t="shared" si="164"/>
        <v>365535.34639204777</v>
      </c>
      <c r="W512" s="25">
        <f t="shared" si="165"/>
        <v>-199053.0728314743</v>
      </c>
      <c r="X512" s="25">
        <f t="shared" si="166"/>
        <v>37042.808434704275</v>
      </c>
      <c r="Y512" s="25">
        <f t="shared" si="167"/>
        <v>204016.11389081998</v>
      </c>
      <c r="Z512" s="25">
        <f t="shared" si="171"/>
        <v>0</v>
      </c>
      <c r="AA512" s="25">
        <f t="shared" si="172"/>
        <v>0</v>
      </c>
      <c r="AB512" s="25">
        <f t="shared" si="168"/>
        <v>0</v>
      </c>
      <c r="AC512" s="25">
        <f t="shared" si="173"/>
        <v>7974.8262264300001</v>
      </c>
      <c r="AD512" s="25">
        <f t="shared" si="174"/>
        <v>2251.8887324966677</v>
      </c>
      <c r="AE512" s="25">
        <f t="shared" si="175"/>
        <v>51170.748596337464</v>
      </c>
      <c r="AF512" s="25">
        <f t="shared" si="176"/>
        <v>521636.67812781519</v>
      </c>
      <c r="AG512" s="25">
        <f t="shared" si="169"/>
        <v>573252</v>
      </c>
      <c r="AH512" s="38">
        <f t="shared" si="177"/>
        <v>-51615.32187218481</v>
      </c>
      <c r="AI512" s="38"/>
      <c r="AJ512" s="2">
        <v>39853</v>
      </c>
      <c r="BB512" s="38">
        <f t="shared" si="178"/>
        <v>0</v>
      </c>
      <c r="BC512" s="38"/>
    </row>
    <row r="513" spans="1:55" hidden="1" x14ac:dyDescent="0.25">
      <c r="A513" s="2">
        <v>39854</v>
      </c>
      <c r="B513" s="7">
        <v>629692</v>
      </c>
      <c r="C513" s="3">
        <v>36.2083333333333</v>
      </c>
      <c r="D513" s="7">
        <f t="shared" si="179"/>
        <v>1311.0434027777753</v>
      </c>
      <c r="E513" s="7">
        <f t="shared" si="180"/>
        <v>47470.696542245241</v>
      </c>
      <c r="F513" s="7">
        <f t="shared" si="161"/>
        <v>1718834.803967128</v>
      </c>
      <c r="H513" s="11">
        <v>573252</v>
      </c>
      <c r="I513" s="5">
        <v>0</v>
      </c>
      <c r="K513">
        <v>0</v>
      </c>
      <c r="L513">
        <v>0</v>
      </c>
      <c r="M513">
        <v>14</v>
      </c>
      <c r="N513" s="3">
        <v>8.6666666666666696</v>
      </c>
      <c r="O513" s="3">
        <f t="shared" si="162"/>
        <v>313.80555555555537</v>
      </c>
      <c r="T513" s="37">
        <f t="shared" si="170"/>
        <v>50916.90500662</v>
      </c>
      <c r="U513" s="25">
        <f t="shared" si="163"/>
        <v>2179.9827996833315</v>
      </c>
      <c r="V513" s="25">
        <f t="shared" si="164"/>
        <v>547585.87128896115</v>
      </c>
      <c r="W513" s="25">
        <f t="shared" si="165"/>
        <v>-364966.6401304598</v>
      </c>
      <c r="X513" s="25">
        <f t="shared" si="166"/>
        <v>83128.437332963207</v>
      </c>
      <c r="Y513" s="25">
        <f t="shared" si="167"/>
        <v>241076.34767831999</v>
      </c>
      <c r="Z513" s="25">
        <f t="shared" si="171"/>
        <v>0</v>
      </c>
      <c r="AA513" s="25">
        <f t="shared" si="172"/>
        <v>0</v>
      </c>
      <c r="AB513" s="25">
        <f t="shared" si="168"/>
        <v>0</v>
      </c>
      <c r="AC513" s="25">
        <f t="shared" si="173"/>
        <v>5316.5508176200001</v>
      </c>
      <c r="AD513" s="25">
        <f t="shared" si="174"/>
        <v>2018.9347256866674</v>
      </c>
      <c r="AE513" s="25">
        <f t="shared" si="175"/>
        <v>56151.136172202467</v>
      </c>
      <c r="AF513" s="25">
        <f t="shared" si="176"/>
        <v>623407.52569159702</v>
      </c>
      <c r="AG513" s="25">
        <f t="shared" si="169"/>
        <v>629692</v>
      </c>
      <c r="AH513" s="38">
        <f t="shared" si="177"/>
        <v>-6284.474308402976</v>
      </c>
      <c r="AI513" s="38"/>
      <c r="AJ513" s="2">
        <v>39854</v>
      </c>
      <c r="BB513" s="38">
        <f t="shared" si="178"/>
        <v>0</v>
      </c>
      <c r="BC513" s="38"/>
    </row>
    <row r="514" spans="1:55" hidden="1" x14ac:dyDescent="0.25">
      <c r="A514" s="2">
        <v>39855</v>
      </c>
      <c r="B514" s="7">
        <v>622676</v>
      </c>
      <c r="C514" s="3">
        <v>35.2083333333333</v>
      </c>
      <c r="D514" s="7">
        <f t="shared" si="179"/>
        <v>1239.6267361111088</v>
      </c>
      <c r="E514" s="7">
        <f t="shared" si="180"/>
        <v>43645.191333911913</v>
      </c>
      <c r="F514" s="7">
        <f t="shared" si="161"/>
        <v>1536674.4448814807</v>
      </c>
      <c r="H514" s="11">
        <v>629692</v>
      </c>
      <c r="I514" s="5">
        <v>0</v>
      </c>
      <c r="K514">
        <v>0</v>
      </c>
      <c r="L514">
        <v>0</v>
      </c>
      <c r="M514">
        <v>17</v>
      </c>
      <c r="N514" s="3">
        <v>6.875</v>
      </c>
      <c r="O514" s="3">
        <f t="shared" si="162"/>
        <v>242.05729166666643</v>
      </c>
      <c r="T514" s="37">
        <f t="shared" si="170"/>
        <v>50916.90500662</v>
      </c>
      <c r="U514" s="25">
        <f t="shared" si="163"/>
        <v>2119.7761400833315</v>
      </c>
      <c r="V514" s="25">
        <f t="shared" si="164"/>
        <v>517757.14284384449</v>
      </c>
      <c r="W514" s="25">
        <f t="shared" si="165"/>
        <v>-335555.19508362975</v>
      </c>
      <c r="X514" s="25">
        <f t="shared" si="166"/>
        <v>74318.570346414272</v>
      </c>
      <c r="Y514" s="25">
        <f t="shared" si="167"/>
        <v>264811.71896872</v>
      </c>
      <c r="Z514" s="25">
        <f t="shared" si="171"/>
        <v>0</v>
      </c>
      <c r="AA514" s="25">
        <f t="shared" si="172"/>
        <v>0</v>
      </c>
      <c r="AB514" s="25">
        <f t="shared" si="168"/>
        <v>0</v>
      </c>
      <c r="AC514" s="25">
        <f t="shared" si="173"/>
        <v>6455.8117071100005</v>
      </c>
      <c r="AD514" s="25">
        <f t="shared" si="174"/>
        <v>1601.5587968187501</v>
      </c>
      <c r="AE514" s="25">
        <f t="shared" si="175"/>
        <v>43312.783044222611</v>
      </c>
      <c r="AF514" s="25">
        <f t="shared" si="176"/>
        <v>625739.07177020365</v>
      </c>
      <c r="AG514" s="25">
        <f t="shared" si="169"/>
        <v>622676</v>
      </c>
      <c r="AH514" s="38">
        <f t="shared" si="177"/>
        <v>3063.0717702036491</v>
      </c>
      <c r="AI514" s="38"/>
      <c r="AJ514" s="2">
        <v>39855</v>
      </c>
      <c r="BB514" s="38">
        <f t="shared" si="178"/>
        <v>0</v>
      </c>
      <c r="BC514" s="38"/>
    </row>
    <row r="515" spans="1:55" hidden="1" x14ac:dyDescent="0.25">
      <c r="A515" s="2">
        <v>39856</v>
      </c>
      <c r="B515" s="7">
        <v>646073</v>
      </c>
      <c r="C515" s="3">
        <v>38.2916666666667</v>
      </c>
      <c r="D515" s="7">
        <f t="shared" si="179"/>
        <v>1466.2517361111136</v>
      </c>
      <c r="E515" s="7">
        <f t="shared" si="180"/>
        <v>56145.222728588109</v>
      </c>
      <c r="F515" s="7">
        <f t="shared" si="161"/>
        <v>2149894.1536488547</v>
      </c>
      <c r="H515" s="11">
        <v>622676</v>
      </c>
      <c r="I515" s="5">
        <v>0</v>
      </c>
      <c r="K515">
        <v>0</v>
      </c>
      <c r="L515">
        <v>0</v>
      </c>
      <c r="M515">
        <v>10</v>
      </c>
      <c r="N515" s="3">
        <v>5.4166666666666696</v>
      </c>
      <c r="O515" s="3">
        <f t="shared" si="162"/>
        <v>207.41319444444474</v>
      </c>
      <c r="T515" s="37">
        <f t="shared" si="170"/>
        <v>50916.90500662</v>
      </c>
      <c r="U515" s="25">
        <f t="shared" si="163"/>
        <v>2305.4133405166685</v>
      </c>
      <c r="V515" s="25">
        <f t="shared" si="164"/>
        <v>612412.01683042152</v>
      </c>
      <c r="W515" s="25">
        <f t="shared" si="165"/>
        <v>-431658.576578787</v>
      </c>
      <c r="X515" s="25">
        <f t="shared" si="166"/>
        <v>103975.86842645798</v>
      </c>
      <c r="Y515" s="25">
        <f t="shared" si="167"/>
        <v>261861.19868216</v>
      </c>
      <c r="Z515" s="25">
        <f t="shared" si="171"/>
        <v>0</v>
      </c>
      <c r="AA515" s="25">
        <f t="shared" si="172"/>
        <v>0</v>
      </c>
      <c r="AB515" s="25">
        <f t="shared" si="168"/>
        <v>0</v>
      </c>
      <c r="AC515" s="25">
        <f t="shared" si="173"/>
        <v>3797.5362983000005</v>
      </c>
      <c r="AD515" s="25">
        <f t="shared" si="174"/>
        <v>1261.8342035541675</v>
      </c>
      <c r="AE515" s="25">
        <f t="shared" si="175"/>
        <v>37113.70407239224</v>
      </c>
      <c r="AF515" s="25">
        <f t="shared" si="176"/>
        <v>641985.9002816357</v>
      </c>
      <c r="AG515" s="25">
        <f t="shared" si="169"/>
        <v>646073</v>
      </c>
      <c r="AH515" s="38">
        <f t="shared" si="177"/>
        <v>-4087.0997183643049</v>
      </c>
      <c r="AI515" s="38"/>
      <c r="AJ515" s="2">
        <v>39856</v>
      </c>
      <c r="BB515" s="38">
        <f t="shared" si="178"/>
        <v>0</v>
      </c>
      <c r="BC515" s="38"/>
    </row>
    <row r="516" spans="1:55" hidden="1" x14ac:dyDescent="0.25">
      <c r="A516" s="2">
        <v>39857</v>
      </c>
      <c r="B516" s="7">
        <v>596580</v>
      </c>
      <c r="C516" s="3">
        <v>34</v>
      </c>
      <c r="D516" s="7">
        <f t="shared" si="179"/>
        <v>1156</v>
      </c>
      <c r="E516" s="7">
        <f t="shared" si="180"/>
        <v>39304</v>
      </c>
      <c r="F516" s="7">
        <f t="shared" si="161"/>
        <v>1336336</v>
      </c>
      <c r="H516" s="11">
        <v>646073</v>
      </c>
      <c r="I516" s="5">
        <v>0</v>
      </c>
      <c r="K516">
        <v>1</v>
      </c>
      <c r="L516">
        <v>0</v>
      </c>
      <c r="M516">
        <v>16</v>
      </c>
      <c r="N516" s="3">
        <v>5.8333333333333304</v>
      </c>
      <c r="O516" s="3">
        <f t="shared" si="162"/>
        <v>198.33333333333323</v>
      </c>
      <c r="T516" s="37">
        <f t="shared" si="170"/>
        <v>50916.90500662</v>
      </c>
      <c r="U516" s="25">
        <f t="shared" si="163"/>
        <v>2047.0264264</v>
      </c>
      <c r="V516" s="25">
        <f t="shared" si="164"/>
        <v>482828.61259119998</v>
      </c>
      <c r="W516" s="25">
        <f t="shared" si="165"/>
        <v>-302179.02555784001</v>
      </c>
      <c r="X516" s="25">
        <f t="shared" si="166"/>
        <v>64629.552052000006</v>
      </c>
      <c r="Y516" s="25">
        <f t="shared" si="167"/>
        <v>271700.61190118</v>
      </c>
      <c r="Z516" s="25">
        <f t="shared" si="171"/>
        <v>-10589.1577886</v>
      </c>
      <c r="AA516" s="25">
        <f t="shared" si="172"/>
        <v>0</v>
      </c>
      <c r="AB516" s="25">
        <f t="shared" si="168"/>
        <v>0</v>
      </c>
      <c r="AC516" s="25">
        <f t="shared" si="173"/>
        <v>6076.0580772800004</v>
      </c>
      <c r="AD516" s="25">
        <f t="shared" si="174"/>
        <v>1358.8983730583327</v>
      </c>
      <c r="AE516" s="25">
        <f t="shared" si="175"/>
        <v>35488.989313049984</v>
      </c>
      <c r="AF516" s="25">
        <f t="shared" si="176"/>
        <v>602278.47039434814</v>
      </c>
      <c r="AG516" s="25">
        <f t="shared" si="169"/>
        <v>596580</v>
      </c>
      <c r="AH516" s="38">
        <f t="shared" si="177"/>
        <v>5698.4703943481436</v>
      </c>
      <c r="AI516" s="38"/>
      <c r="AJ516" s="2">
        <v>39857</v>
      </c>
      <c r="BB516" s="38">
        <f t="shared" si="178"/>
        <v>0</v>
      </c>
      <c r="BC516" s="38"/>
    </row>
    <row r="517" spans="1:55" hidden="1" x14ac:dyDescent="0.25">
      <c r="A517" s="2">
        <v>39858</v>
      </c>
      <c r="B517" s="7">
        <v>617128</v>
      </c>
      <c r="C517" s="3">
        <v>36.125</v>
      </c>
      <c r="D517" s="7">
        <f t="shared" si="179"/>
        <v>1305.015625</v>
      </c>
      <c r="E517" s="7">
        <f t="shared" si="180"/>
        <v>47143.689453125</v>
      </c>
      <c r="F517" s="7">
        <f t="shared" si="161"/>
        <v>1703065.7814941406</v>
      </c>
      <c r="H517" s="11">
        <v>596580</v>
      </c>
      <c r="I517" s="5">
        <v>0</v>
      </c>
      <c r="K517">
        <v>0</v>
      </c>
      <c r="L517">
        <v>1</v>
      </c>
      <c r="M517">
        <v>15</v>
      </c>
      <c r="N517" s="3">
        <v>7.5</v>
      </c>
      <c r="O517" s="3">
        <f t="shared" si="162"/>
        <v>270.9375</v>
      </c>
      <c r="T517" s="37">
        <f t="shared" si="170"/>
        <v>50916.90500662</v>
      </c>
      <c r="U517" s="25">
        <f t="shared" si="163"/>
        <v>2174.9655780500002</v>
      </c>
      <c r="V517" s="25">
        <f t="shared" si="164"/>
        <v>545068.23843303439</v>
      </c>
      <c r="W517" s="25">
        <f t="shared" si="165"/>
        <v>-362452.52748185251</v>
      </c>
      <c r="X517" s="25">
        <f t="shared" si="166"/>
        <v>82365.796156846496</v>
      </c>
      <c r="Y517" s="25">
        <f t="shared" si="167"/>
        <v>250886.74352279998</v>
      </c>
      <c r="Z517" s="25">
        <f t="shared" si="171"/>
        <v>0</v>
      </c>
      <c r="AA517" s="25">
        <f t="shared" si="172"/>
        <v>-10611.011341539999</v>
      </c>
      <c r="AB517" s="25">
        <f t="shared" si="168"/>
        <v>0</v>
      </c>
      <c r="AC517" s="25">
        <f t="shared" si="173"/>
        <v>5696.3044474500002</v>
      </c>
      <c r="AD517" s="25">
        <f t="shared" si="174"/>
        <v>1747.1550510750001</v>
      </c>
      <c r="AE517" s="25">
        <f t="shared" si="175"/>
        <v>48480.494329434376</v>
      </c>
      <c r="AF517" s="25">
        <f t="shared" si="176"/>
        <v>614273.06370191765</v>
      </c>
      <c r="AG517" s="25">
        <f t="shared" si="169"/>
        <v>617128</v>
      </c>
      <c r="AH517" s="38">
        <f t="shared" si="177"/>
        <v>-2854.9362980823498</v>
      </c>
      <c r="AI517" s="38"/>
      <c r="AJ517" s="2">
        <v>39858</v>
      </c>
      <c r="BB517" s="38">
        <f t="shared" si="178"/>
        <v>0</v>
      </c>
      <c r="BC517" s="38"/>
    </row>
    <row r="518" spans="1:55" hidden="1" x14ac:dyDescent="0.25">
      <c r="A518" s="2">
        <v>39859</v>
      </c>
      <c r="B518" s="7">
        <v>564634</v>
      </c>
      <c r="C518" s="3">
        <v>32.4583333333333</v>
      </c>
      <c r="D518" s="7">
        <f t="shared" si="179"/>
        <v>1053.5434027777756</v>
      </c>
      <c r="E518" s="7">
        <f t="shared" si="180"/>
        <v>34196.262948495263</v>
      </c>
      <c r="F518" s="7">
        <f t="shared" si="161"/>
        <v>1109953.7015365742</v>
      </c>
      <c r="H518" s="11">
        <v>617128</v>
      </c>
      <c r="I518" s="5">
        <v>0</v>
      </c>
      <c r="K518">
        <v>0</v>
      </c>
      <c r="L518">
        <v>1</v>
      </c>
      <c r="M518">
        <v>20</v>
      </c>
      <c r="N518" s="3">
        <v>9.9583333333333304</v>
      </c>
      <c r="O518" s="3">
        <f t="shared" si="162"/>
        <v>323.23090277777737</v>
      </c>
      <c r="T518" s="37">
        <f t="shared" si="170"/>
        <v>50916.90500662</v>
      </c>
      <c r="U518" s="25">
        <f t="shared" si="163"/>
        <v>1954.2078261833315</v>
      </c>
      <c r="V518" s="25">
        <f t="shared" si="164"/>
        <v>440035.3801624612</v>
      </c>
      <c r="W518" s="25">
        <f t="shared" si="165"/>
        <v>-262909.45999124687</v>
      </c>
      <c r="X518" s="25">
        <f t="shared" si="166"/>
        <v>53680.968355838726</v>
      </c>
      <c r="Y518" s="25">
        <f t="shared" si="167"/>
        <v>259528.03355247999</v>
      </c>
      <c r="Z518" s="25">
        <f t="shared" si="171"/>
        <v>0</v>
      </c>
      <c r="AA518" s="25">
        <f t="shared" si="172"/>
        <v>-10611.011341539999</v>
      </c>
      <c r="AB518" s="25">
        <f t="shared" si="168"/>
        <v>0</v>
      </c>
      <c r="AC518" s="25">
        <f t="shared" si="173"/>
        <v>7595.0725966000009</v>
      </c>
      <c r="AD518" s="25">
        <f t="shared" si="174"/>
        <v>2319.8336511495827</v>
      </c>
      <c r="AE518" s="25">
        <f t="shared" si="175"/>
        <v>57837.670862158207</v>
      </c>
      <c r="AF518" s="25">
        <f t="shared" si="176"/>
        <v>600347.60068070411</v>
      </c>
      <c r="AG518" s="25">
        <f t="shared" si="169"/>
        <v>564634</v>
      </c>
      <c r="AH518" s="38">
        <f t="shared" si="177"/>
        <v>35713.600680704112</v>
      </c>
      <c r="AI518" s="38"/>
      <c r="AJ518" s="2">
        <v>39859</v>
      </c>
      <c r="BB518" s="38">
        <f t="shared" si="178"/>
        <v>0</v>
      </c>
      <c r="BC518" s="38"/>
    </row>
    <row r="519" spans="1:55" hidden="1" x14ac:dyDescent="0.25">
      <c r="A519" s="2">
        <v>39860</v>
      </c>
      <c r="B519" s="7">
        <v>509158</v>
      </c>
      <c r="C519" s="3">
        <v>24.125</v>
      </c>
      <c r="D519" s="7">
        <f t="shared" si="179"/>
        <v>582.015625</v>
      </c>
      <c r="E519" s="7">
        <f t="shared" si="180"/>
        <v>14041.126953125</v>
      </c>
      <c r="F519" s="7">
        <f t="shared" si="161"/>
        <v>338742.18774414062</v>
      </c>
      <c r="H519" s="11">
        <v>564634</v>
      </c>
      <c r="I519" s="5">
        <v>0</v>
      </c>
      <c r="K519">
        <v>0</v>
      </c>
      <c r="L519">
        <v>0</v>
      </c>
      <c r="M519">
        <v>21</v>
      </c>
      <c r="N519" s="3">
        <v>13.375</v>
      </c>
      <c r="O519" s="3">
        <f t="shared" si="162"/>
        <v>322.671875</v>
      </c>
      <c r="T519" s="37">
        <f t="shared" si="170"/>
        <v>50916.90500662</v>
      </c>
      <c r="U519" s="25">
        <f t="shared" si="163"/>
        <v>1452.4856628500002</v>
      </c>
      <c r="V519" s="25">
        <f t="shared" si="164"/>
        <v>243091.51965843435</v>
      </c>
      <c r="W519" s="25">
        <f t="shared" si="165"/>
        <v>-107951.71128712689</v>
      </c>
      <c r="X519" s="25">
        <f t="shared" si="166"/>
        <v>16382.673111416811</v>
      </c>
      <c r="Y519" s="25">
        <f t="shared" si="167"/>
        <v>237452.11965243999</v>
      </c>
      <c r="Z519" s="25">
        <f t="shared" si="171"/>
        <v>0</v>
      </c>
      <c r="AA519" s="25">
        <f t="shared" si="172"/>
        <v>0</v>
      </c>
      <c r="AB519" s="25">
        <f t="shared" si="168"/>
        <v>0</v>
      </c>
      <c r="AC519" s="25">
        <f t="shared" si="173"/>
        <v>7974.8262264300001</v>
      </c>
      <c r="AD519" s="25">
        <f t="shared" si="174"/>
        <v>3115.75984108375</v>
      </c>
      <c r="AE519" s="25">
        <f t="shared" si="175"/>
        <v>57737.640622672967</v>
      </c>
      <c r="AF519" s="25">
        <f t="shared" si="176"/>
        <v>510172.21849482093</v>
      </c>
      <c r="AG519" s="25">
        <f t="shared" si="169"/>
        <v>509158</v>
      </c>
      <c r="AH519" s="38">
        <f t="shared" si="177"/>
        <v>1014.2184948209324</v>
      </c>
      <c r="AI519" s="38"/>
      <c r="AJ519" s="2">
        <v>39860</v>
      </c>
      <c r="BB519" s="38">
        <f t="shared" si="178"/>
        <v>0</v>
      </c>
      <c r="BC519" s="38"/>
    </row>
    <row r="520" spans="1:55" hidden="1" x14ac:dyDescent="0.25">
      <c r="A520" s="2">
        <v>39861</v>
      </c>
      <c r="B520" s="7">
        <v>591218</v>
      </c>
      <c r="C520" s="3">
        <v>32.4166666666667</v>
      </c>
      <c r="D520" s="7">
        <f t="shared" si="179"/>
        <v>1050.8402777777799</v>
      </c>
      <c r="E520" s="7">
        <f t="shared" si="180"/>
        <v>34064.73900462973</v>
      </c>
      <c r="F520" s="7">
        <f t="shared" si="161"/>
        <v>1104265.2894000816</v>
      </c>
      <c r="H520" s="11">
        <v>509158</v>
      </c>
      <c r="I520" s="5">
        <v>0</v>
      </c>
      <c r="K520">
        <v>0</v>
      </c>
      <c r="L520">
        <v>0</v>
      </c>
      <c r="M520">
        <v>16</v>
      </c>
      <c r="N520" s="3">
        <v>6.2916666666666696</v>
      </c>
      <c r="O520" s="3">
        <f t="shared" si="162"/>
        <v>203.95486111111143</v>
      </c>
      <c r="T520" s="37">
        <f t="shared" si="170"/>
        <v>50916.90500662</v>
      </c>
      <c r="U520" s="25">
        <f t="shared" si="163"/>
        <v>1951.6992153666688</v>
      </c>
      <c r="V520" s="25">
        <f t="shared" si="164"/>
        <v>438906.36105051613</v>
      </c>
      <c r="W520" s="25">
        <f t="shared" si="165"/>
        <v>-261898.27087067871</v>
      </c>
      <c r="X520" s="25">
        <f t="shared" si="166"/>
        <v>53405.858257578504</v>
      </c>
      <c r="Y520" s="25">
        <f t="shared" si="167"/>
        <v>214122.15052227999</v>
      </c>
      <c r="Z520" s="25">
        <f t="shared" si="171"/>
        <v>0</v>
      </c>
      <c r="AA520" s="25">
        <f t="shared" si="172"/>
        <v>0</v>
      </c>
      <c r="AB520" s="25">
        <f t="shared" si="168"/>
        <v>0</v>
      </c>
      <c r="AC520" s="25">
        <f t="shared" si="173"/>
        <v>6076.0580772800004</v>
      </c>
      <c r="AD520" s="25">
        <f t="shared" si="174"/>
        <v>1465.6689595129174</v>
      </c>
      <c r="AE520" s="25">
        <f t="shared" si="175"/>
        <v>36494.883460420991</v>
      </c>
      <c r="AF520" s="25">
        <f t="shared" si="176"/>
        <v>541441.31367889652</v>
      </c>
      <c r="AG520" s="25">
        <f t="shared" si="169"/>
        <v>591218</v>
      </c>
      <c r="AH520" s="38">
        <f t="shared" si="177"/>
        <v>-49776.68632110348</v>
      </c>
      <c r="AI520" s="38"/>
      <c r="AJ520" s="2">
        <v>39861</v>
      </c>
      <c r="BB520" s="38">
        <f t="shared" si="178"/>
        <v>0</v>
      </c>
      <c r="BC520" s="38"/>
    </row>
    <row r="521" spans="1:55" hidden="1" x14ac:dyDescent="0.25">
      <c r="A521" s="2">
        <v>39862</v>
      </c>
      <c r="B521" s="7">
        <v>529058</v>
      </c>
      <c r="C521" s="3">
        <v>29.375</v>
      </c>
      <c r="D521" s="7">
        <f t="shared" si="179"/>
        <v>862.890625</v>
      </c>
      <c r="E521" s="7">
        <f t="shared" si="180"/>
        <v>25347.412109375</v>
      </c>
      <c r="F521" s="7">
        <f t="shared" si="161"/>
        <v>744580.23071289063</v>
      </c>
      <c r="H521" s="11">
        <v>591218</v>
      </c>
      <c r="I521" s="5">
        <v>0</v>
      </c>
      <c r="K521">
        <v>0</v>
      </c>
      <c r="L521">
        <v>0</v>
      </c>
      <c r="M521">
        <v>10</v>
      </c>
      <c r="N521" s="3">
        <v>5.125</v>
      </c>
      <c r="O521" s="3">
        <f t="shared" si="162"/>
        <v>150.546875</v>
      </c>
      <c r="T521" s="37">
        <f t="shared" si="170"/>
        <v>50916.90500662</v>
      </c>
      <c r="U521" s="25">
        <f t="shared" si="163"/>
        <v>1768.5706257500001</v>
      </c>
      <c r="V521" s="25">
        <f t="shared" si="164"/>
        <v>360405.08934835938</v>
      </c>
      <c r="W521" s="25">
        <f t="shared" si="165"/>
        <v>-194877.27182027098</v>
      </c>
      <c r="X521" s="25">
        <f t="shared" si="166"/>
        <v>36010.319843025209</v>
      </c>
      <c r="Y521" s="25">
        <f t="shared" si="167"/>
        <v>248631.79914187998</v>
      </c>
      <c r="Z521" s="25">
        <f t="shared" si="171"/>
        <v>0</v>
      </c>
      <c r="AA521" s="25">
        <f t="shared" si="172"/>
        <v>0</v>
      </c>
      <c r="AB521" s="25">
        <f t="shared" si="168"/>
        <v>0</v>
      </c>
      <c r="AC521" s="25">
        <f t="shared" si="173"/>
        <v>3797.5362983000005</v>
      </c>
      <c r="AD521" s="25">
        <f t="shared" si="174"/>
        <v>1193.88928490125</v>
      </c>
      <c r="AE521" s="25">
        <f t="shared" si="175"/>
        <v>26938.267754561719</v>
      </c>
      <c r="AF521" s="25">
        <f t="shared" si="176"/>
        <v>534785.10548312659</v>
      </c>
      <c r="AG521" s="25">
        <f t="shared" si="169"/>
        <v>529058</v>
      </c>
      <c r="AH521" s="38">
        <f t="shared" si="177"/>
        <v>5727.1054831265938</v>
      </c>
      <c r="AI521" s="38"/>
      <c r="AJ521" s="2">
        <v>39862</v>
      </c>
      <c r="BB521" s="38">
        <f t="shared" si="178"/>
        <v>0</v>
      </c>
      <c r="BC521" s="38"/>
    </row>
    <row r="522" spans="1:55" hidden="1" x14ac:dyDescent="0.25">
      <c r="A522" s="2">
        <v>39863</v>
      </c>
      <c r="B522" s="7">
        <v>519089</v>
      </c>
      <c r="C522" s="3">
        <v>29.8333333333333</v>
      </c>
      <c r="D522" s="7">
        <f t="shared" si="179"/>
        <v>890.02777777777578</v>
      </c>
      <c r="E522" s="7">
        <f t="shared" si="180"/>
        <v>26552.495370370281</v>
      </c>
      <c r="F522" s="7">
        <f t="shared" si="161"/>
        <v>792149.44521604583</v>
      </c>
      <c r="H522" s="11">
        <v>529058</v>
      </c>
      <c r="I522" s="5">
        <v>0</v>
      </c>
      <c r="K522">
        <v>0</v>
      </c>
      <c r="L522">
        <v>0</v>
      </c>
      <c r="M522">
        <v>12</v>
      </c>
      <c r="N522" s="3">
        <v>6.0833333333333304</v>
      </c>
      <c r="O522" s="3">
        <f t="shared" si="162"/>
        <v>181.48611111111083</v>
      </c>
      <c r="T522" s="37">
        <f t="shared" si="170"/>
        <v>50916.90500662</v>
      </c>
      <c r="U522" s="25">
        <f t="shared" si="163"/>
        <v>1796.1653447333315</v>
      </c>
      <c r="V522" s="25">
        <f t="shared" si="164"/>
        <v>371739.5130727269</v>
      </c>
      <c r="W522" s="25">
        <f t="shared" si="165"/>
        <v>-204142.25465976872</v>
      </c>
      <c r="X522" s="25">
        <f t="shared" si="166"/>
        <v>38310.92165634493</v>
      </c>
      <c r="Y522" s="25">
        <f t="shared" si="167"/>
        <v>222490.92955628</v>
      </c>
      <c r="Z522" s="25">
        <f t="shared" si="171"/>
        <v>0</v>
      </c>
      <c r="AA522" s="25">
        <f t="shared" si="172"/>
        <v>0</v>
      </c>
      <c r="AB522" s="25">
        <f t="shared" si="168"/>
        <v>0</v>
      </c>
      <c r="AC522" s="25">
        <f t="shared" si="173"/>
        <v>4557.0435579599998</v>
      </c>
      <c r="AD522" s="25">
        <f t="shared" si="174"/>
        <v>1417.1368747608326</v>
      </c>
      <c r="AE522" s="25">
        <f t="shared" si="175"/>
        <v>32474.413400113699</v>
      </c>
      <c r="AF522" s="25">
        <f t="shared" si="176"/>
        <v>519560.773809771</v>
      </c>
      <c r="AG522" s="25">
        <f t="shared" si="169"/>
        <v>519089</v>
      </c>
      <c r="AH522" s="38">
        <f t="shared" si="177"/>
        <v>471.77380977099529</v>
      </c>
      <c r="AI522" s="38"/>
      <c r="AJ522" s="2">
        <v>39863</v>
      </c>
      <c r="BB522" s="38">
        <f t="shared" si="178"/>
        <v>0</v>
      </c>
      <c r="BC522" s="38"/>
    </row>
    <row r="523" spans="1:55" hidden="1" x14ac:dyDescent="0.25">
      <c r="A523" s="2">
        <v>39864</v>
      </c>
      <c r="B523" s="7">
        <v>491327</v>
      </c>
      <c r="C523" s="3">
        <v>29.5</v>
      </c>
      <c r="D523" s="7">
        <f t="shared" si="179"/>
        <v>870.25</v>
      </c>
      <c r="E523" s="7">
        <f t="shared" si="180"/>
        <v>25672.375</v>
      </c>
      <c r="F523" s="7">
        <f t="shared" si="161"/>
        <v>757335.0625</v>
      </c>
      <c r="H523" s="11">
        <v>519089</v>
      </c>
      <c r="I523" s="5">
        <v>0</v>
      </c>
      <c r="K523">
        <v>1</v>
      </c>
      <c r="L523">
        <v>0</v>
      </c>
      <c r="M523">
        <v>8</v>
      </c>
      <c r="N523" s="3">
        <v>2.7916666666666701</v>
      </c>
      <c r="O523" s="3">
        <f t="shared" si="162"/>
        <v>82.354166666666771</v>
      </c>
      <c r="T523" s="37">
        <f t="shared" si="170"/>
        <v>50916.90500662</v>
      </c>
      <c r="U523" s="25">
        <f t="shared" si="163"/>
        <v>1776.0964582000001</v>
      </c>
      <c r="V523" s="25">
        <f t="shared" si="164"/>
        <v>363478.89282655</v>
      </c>
      <c r="W523" s="25">
        <f t="shared" si="165"/>
        <v>-197375.66815732376</v>
      </c>
      <c r="X523" s="25">
        <f t="shared" si="166"/>
        <v>36627.184961453131</v>
      </c>
      <c r="Y523" s="25">
        <f t="shared" si="167"/>
        <v>218298.54974774001</v>
      </c>
      <c r="Z523" s="25">
        <f t="shared" si="171"/>
        <v>-10589.1577886</v>
      </c>
      <c r="AA523" s="25">
        <f t="shared" si="172"/>
        <v>0</v>
      </c>
      <c r="AB523" s="25">
        <f t="shared" si="168"/>
        <v>0</v>
      </c>
      <c r="AC523" s="25">
        <f t="shared" si="173"/>
        <v>3038.0290386400002</v>
      </c>
      <c r="AD523" s="25">
        <f t="shared" si="174"/>
        <v>650.32993567791743</v>
      </c>
      <c r="AE523" s="25">
        <f t="shared" si="175"/>
        <v>14736.131801941894</v>
      </c>
      <c r="AF523" s="25">
        <f t="shared" si="176"/>
        <v>481557.29383089917</v>
      </c>
      <c r="AG523" s="25">
        <f t="shared" si="169"/>
        <v>491327</v>
      </c>
      <c r="AH523" s="38">
        <f t="shared" si="177"/>
        <v>-9769.7061691008275</v>
      </c>
      <c r="AI523" s="38"/>
      <c r="AJ523" s="2">
        <v>39864</v>
      </c>
      <c r="BB523" s="38">
        <f t="shared" si="178"/>
        <v>0</v>
      </c>
      <c r="BC523" s="38"/>
    </row>
    <row r="524" spans="1:55" hidden="1" x14ac:dyDescent="0.25">
      <c r="A524" s="2">
        <v>39865</v>
      </c>
      <c r="B524" s="7">
        <v>447858</v>
      </c>
      <c r="C524" s="3">
        <v>28.5</v>
      </c>
      <c r="D524" s="7">
        <f t="shared" si="179"/>
        <v>812.25</v>
      </c>
      <c r="E524" s="7">
        <f t="shared" si="180"/>
        <v>23149.125</v>
      </c>
      <c r="F524" s="7">
        <f t="shared" si="161"/>
        <v>659750.0625</v>
      </c>
      <c r="H524" s="11">
        <v>491327</v>
      </c>
      <c r="I524" s="5">
        <v>0</v>
      </c>
      <c r="K524">
        <v>0</v>
      </c>
      <c r="L524">
        <v>1</v>
      </c>
      <c r="M524">
        <v>12</v>
      </c>
      <c r="N524" s="3">
        <v>3.1666666666666701</v>
      </c>
      <c r="O524" s="3">
        <f t="shared" si="162"/>
        <v>90.250000000000099</v>
      </c>
      <c r="T524" s="37">
        <f t="shared" si="170"/>
        <v>50916.90500662</v>
      </c>
      <c r="U524" s="25">
        <f t="shared" si="163"/>
        <v>1715.8897985999999</v>
      </c>
      <c r="V524" s="25">
        <f t="shared" si="164"/>
        <v>339253.92783494998</v>
      </c>
      <c r="W524" s="25">
        <f t="shared" si="165"/>
        <v>-177976.28829169125</v>
      </c>
      <c r="X524" s="25">
        <f t="shared" si="166"/>
        <v>31907.657210203128</v>
      </c>
      <c r="Y524" s="25">
        <f t="shared" si="167"/>
        <v>206623.47218282</v>
      </c>
      <c r="Z524" s="25">
        <f t="shared" si="171"/>
        <v>0</v>
      </c>
      <c r="AA524" s="25">
        <f t="shared" si="172"/>
        <v>-10611.011341539999</v>
      </c>
      <c r="AB524" s="25">
        <f t="shared" si="168"/>
        <v>0</v>
      </c>
      <c r="AC524" s="25">
        <f t="shared" si="173"/>
        <v>4557.0435579599998</v>
      </c>
      <c r="AD524" s="25">
        <f t="shared" si="174"/>
        <v>737.68768823166749</v>
      </c>
      <c r="AE524" s="25">
        <f t="shared" si="175"/>
        <v>16148.981271442517</v>
      </c>
      <c r="AF524" s="25">
        <f t="shared" si="176"/>
        <v>463274.26491759595</v>
      </c>
      <c r="AG524" s="25">
        <f t="shared" si="169"/>
        <v>447858</v>
      </c>
      <c r="AH524" s="38">
        <f t="shared" si="177"/>
        <v>15416.264917595952</v>
      </c>
      <c r="AI524" s="38"/>
      <c r="AJ524" s="2">
        <v>39865</v>
      </c>
      <c r="BB524" s="38">
        <f t="shared" si="178"/>
        <v>0</v>
      </c>
      <c r="BC524" s="38"/>
    </row>
    <row r="525" spans="1:55" hidden="1" x14ac:dyDescent="0.25">
      <c r="A525" s="2">
        <v>39866</v>
      </c>
      <c r="B525" s="7">
        <v>413204</v>
      </c>
      <c r="C525" s="3">
        <v>24.5</v>
      </c>
      <c r="D525" s="7">
        <f t="shared" si="179"/>
        <v>600.25</v>
      </c>
      <c r="E525" s="7">
        <f t="shared" si="180"/>
        <v>14706.125</v>
      </c>
      <c r="F525" s="7">
        <f t="shared" si="161"/>
        <v>360300.0625</v>
      </c>
      <c r="H525" s="11">
        <v>447858</v>
      </c>
      <c r="I525" s="5">
        <v>0</v>
      </c>
      <c r="K525">
        <v>0</v>
      </c>
      <c r="L525">
        <v>1</v>
      </c>
      <c r="M525">
        <v>8</v>
      </c>
      <c r="N525" s="3">
        <v>2.8333333333333299</v>
      </c>
      <c r="O525" s="3">
        <f t="shared" si="162"/>
        <v>69.416666666666586</v>
      </c>
      <c r="T525" s="37">
        <f t="shared" si="170"/>
        <v>50916.90500662</v>
      </c>
      <c r="U525" s="25">
        <f t="shared" si="163"/>
        <v>1475.0631602000001</v>
      </c>
      <c r="V525" s="25">
        <f t="shared" si="164"/>
        <v>250707.50407254999</v>
      </c>
      <c r="W525" s="25">
        <f t="shared" si="165"/>
        <v>-113064.38332566124</v>
      </c>
      <c r="X525" s="25">
        <f t="shared" si="166"/>
        <v>17425.281997703125</v>
      </c>
      <c r="Y525" s="25">
        <f t="shared" si="167"/>
        <v>188342.94676428</v>
      </c>
      <c r="Z525" s="25">
        <f t="shared" si="171"/>
        <v>0</v>
      </c>
      <c r="AA525" s="25">
        <f t="shared" si="172"/>
        <v>-10611.011341539999</v>
      </c>
      <c r="AB525" s="25">
        <f t="shared" si="168"/>
        <v>0</v>
      </c>
      <c r="AC525" s="25">
        <f t="shared" si="173"/>
        <v>3038.0290386400002</v>
      </c>
      <c r="AD525" s="25">
        <f t="shared" si="174"/>
        <v>660.03635262833257</v>
      </c>
      <c r="AE525" s="25">
        <f t="shared" si="175"/>
        <v>12421.146259567486</v>
      </c>
      <c r="AF525" s="25">
        <f t="shared" si="176"/>
        <v>401311.51798498764</v>
      </c>
      <c r="AG525" s="25">
        <f t="shared" si="169"/>
        <v>413204</v>
      </c>
      <c r="AH525" s="38">
        <f t="shared" si="177"/>
        <v>-11892.482015012356</v>
      </c>
      <c r="AI525" s="38"/>
      <c r="AJ525" s="2">
        <v>39866</v>
      </c>
      <c r="BB525" s="38">
        <f t="shared" si="178"/>
        <v>0</v>
      </c>
      <c r="BC525" s="38"/>
    </row>
    <row r="526" spans="1:55" hidden="1" x14ac:dyDescent="0.25">
      <c r="A526" s="2">
        <v>39867</v>
      </c>
      <c r="B526" s="7">
        <v>372564</v>
      </c>
      <c r="C526" s="3">
        <v>18.0416666666667</v>
      </c>
      <c r="D526" s="7">
        <f t="shared" si="179"/>
        <v>325.50173611111228</v>
      </c>
      <c r="E526" s="7">
        <f t="shared" si="180"/>
        <v>5872.5938223379944</v>
      </c>
      <c r="F526" s="7">
        <f t="shared" si="161"/>
        <v>105951.38021134818</v>
      </c>
      <c r="H526" s="11">
        <v>413204</v>
      </c>
      <c r="I526" s="5">
        <v>0</v>
      </c>
      <c r="K526">
        <v>0</v>
      </c>
      <c r="L526">
        <v>0</v>
      </c>
      <c r="M526">
        <v>24</v>
      </c>
      <c r="N526" s="3">
        <v>8.5</v>
      </c>
      <c r="O526" s="3">
        <f t="shared" si="162"/>
        <v>153.35416666666694</v>
      </c>
      <c r="T526" s="37">
        <f t="shared" si="170"/>
        <v>50916.90500662</v>
      </c>
      <c r="U526" s="25">
        <f t="shared" si="163"/>
        <v>1086.2284836166687</v>
      </c>
      <c r="V526" s="25">
        <f t="shared" si="164"/>
        <v>135952.89934477097</v>
      </c>
      <c r="W526" s="25">
        <f t="shared" si="165"/>
        <v>-45149.976560428608</v>
      </c>
      <c r="X526" s="25">
        <f t="shared" si="166"/>
        <v>5124.1530890064851</v>
      </c>
      <c r="Y526" s="25">
        <f t="shared" si="167"/>
        <v>173769.49607863999</v>
      </c>
      <c r="Z526" s="25">
        <f t="shared" si="171"/>
        <v>0</v>
      </c>
      <c r="AA526" s="25">
        <f t="shared" si="172"/>
        <v>0</v>
      </c>
      <c r="AB526" s="25">
        <f t="shared" si="168"/>
        <v>0</v>
      </c>
      <c r="AC526" s="25">
        <f t="shared" si="173"/>
        <v>9114.0871159199996</v>
      </c>
      <c r="AD526" s="25">
        <f t="shared" si="174"/>
        <v>1980.1090578850001</v>
      </c>
      <c r="AE526" s="25">
        <f t="shared" si="175"/>
        <v>27440.593522411924</v>
      </c>
      <c r="AF526" s="25">
        <f t="shared" si="176"/>
        <v>360234.49513844243</v>
      </c>
      <c r="AG526" s="25">
        <f t="shared" si="169"/>
        <v>372564</v>
      </c>
      <c r="AH526" s="38">
        <f t="shared" si="177"/>
        <v>-12329.504861557565</v>
      </c>
      <c r="AI526" s="38"/>
      <c r="AJ526" s="2">
        <v>39867</v>
      </c>
      <c r="BB526" s="38">
        <f t="shared" si="178"/>
        <v>0</v>
      </c>
      <c r="BC526" s="38"/>
    </row>
    <row r="527" spans="1:55" hidden="1" x14ac:dyDescent="0.25">
      <c r="A527" s="2">
        <v>39868</v>
      </c>
      <c r="B527" s="7">
        <v>338360</v>
      </c>
      <c r="C527" s="3">
        <v>18.375</v>
      </c>
      <c r="D527" s="7">
        <f t="shared" si="179"/>
        <v>337.640625</v>
      </c>
      <c r="E527" s="7">
        <f t="shared" si="180"/>
        <v>6204.146484375</v>
      </c>
      <c r="F527" s="7">
        <f t="shared" si="161"/>
        <v>114001.19165039062</v>
      </c>
      <c r="H527" s="11">
        <v>372564</v>
      </c>
      <c r="I527" s="5">
        <v>0</v>
      </c>
      <c r="K527">
        <v>0</v>
      </c>
      <c r="L527">
        <v>0</v>
      </c>
      <c r="M527">
        <v>24</v>
      </c>
      <c r="N527" s="3">
        <v>8.875</v>
      </c>
      <c r="O527" s="3">
        <f t="shared" si="162"/>
        <v>163.078125</v>
      </c>
      <c r="T527" s="37">
        <f t="shared" si="170"/>
        <v>50916.90500662</v>
      </c>
      <c r="U527" s="25">
        <f t="shared" si="163"/>
        <v>1106.29737015</v>
      </c>
      <c r="V527" s="25">
        <f t="shared" si="164"/>
        <v>141022.97104080938</v>
      </c>
      <c r="W527" s="25">
        <f t="shared" si="165"/>
        <v>-47699.036715513335</v>
      </c>
      <c r="X527" s="25">
        <f t="shared" si="166"/>
        <v>5513.4681320857544</v>
      </c>
      <c r="Y527" s="25">
        <f t="shared" si="167"/>
        <v>156678.68301623999</v>
      </c>
      <c r="Z527" s="25">
        <f t="shared" si="171"/>
        <v>0</v>
      </c>
      <c r="AA527" s="25">
        <f t="shared" si="172"/>
        <v>0</v>
      </c>
      <c r="AB527" s="25">
        <f t="shared" si="168"/>
        <v>0</v>
      </c>
      <c r="AC527" s="25">
        <f t="shared" si="173"/>
        <v>9114.0871159199996</v>
      </c>
      <c r="AD527" s="25">
        <f t="shared" si="174"/>
        <v>2067.4668104387501</v>
      </c>
      <c r="AE527" s="25">
        <f t="shared" si="175"/>
        <v>29180.560514204532</v>
      </c>
      <c r="AF527" s="25">
        <f t="shared" si="176"/>
        <v>347901.40229095507</v>
      </c>
      <c r="AG527" s="25">
        <f t="shared" si="169"/>
        <v>338360</v>
      </c>
      <c r="AH527" s="38">
        <f t="shared" si="177"/>
        <v>9541.4022909550695</v>
      </c>
      <c r="AI527" s="38"/>
      <c r="AJ527" s="2">
        <v>39868</v>
      </c>
      <c r="BB527" s="38">
        <f t="shared" si="178"/>
        <v>0</v>
      </c>
      <c r="BC527" s="38"/>
    </row>
    <row r="528" spans="1:55" hidden="1" x14ac:dyDescent="0.25">
      <c r="A528" s="2">
        <v>39869</v>
      </c>
      <c r="B528" s="7">
        <v>378296</v>
      </c>
      <c r="C528" s="3">
        <v>22.5</v>
      </c>
      <c r="D528" s="7">
        <f t="shared" si="179"/>
        <v>506.25</v>
      </c>
      <c r="E528" s="7">
        <f t="shared" si="180"/>
        <v>11390.625</v>
      </c>
      <c r="F528" s="7">
        <f t="shared" si="161"/>
        <v>256289.0625</v>
      </c>
      <c r="H528" s="11">
        <v>338360</v>
      </c>
      <c r="I528" s="5">
        <v>0</v>
      </c>
      <c r="K528">
        <v>0</v>
      </c>
      <c r="L528">
        <v>0</v>
      </c>
      <c r="M528">
        <v>12</v>
      </c>
      <c r="N528" s="3">
        <v>5.75</v>
      </c>
      <c r="O528" s="3">
        <f t="shared" si="162"/>
        <v>129.375</v>
      </c>
      <c r="T528" s="37">
        <f t="shared" si="170"/>
        <v>50916.90500662</v>
      </c>
      <c r="U528" s="25">
        <f t="shared" si="163"/>
        <v>1354.6498410000002</v>
      </c>
      <c r="V528" s="25">
        <f t="shared" si="164"/>
        <v>211446.35391375</v>
      </c>
      <c r="W528" s="25">
        <f t="shared" si="165"/>
        <v>-87573.986438906242</v>
      </c>
      <c r="X528" s="25">
        <f t="shared" si="166"/>
        <v>12394.972001953125</v>
      </c>
      <c r="Y528" s="25">
        <f t="shared" si="167"/>
        <v>142294.4760776</v>
      </c>
      <c r="Z528" s="25">
        <f t="shared" si="171"/>
        <v>0</v>
      </c>
      <c r="AA528" s="25">
        <f t="shared" si="172"/>
        <v>0</v>
      </c>
      <c r="AB528" s="25">
        <f t="shared" si="168"/>
        <v>0</v>
      </c>
      <c r="AC528" s="25">
        <f t="shared" si="173"/>
        <v>4557.0435579599998</v>
      </c>
      <c r="AD528" s="25">
        <f t="shared" si="174"/>
        <v>1339.4855391575002</v>
      </c>
      <c r="AE528" s="25">
        <f t="shared" si="175"/>
        <v>23149.855423743749</v>
      </c>
      <c r="AF528" s="25">
        <f t="shared" si="176"/>
        <v>359879.75492287823</v>
      </c>
      <c r="AG528" s="25">
        <f t="shared" si="169"/>
        <v>378296</v>
      </c>
      <c r="AH528" s="38">
        <f t="shared" si="177"/>
        <v>-18416.24507712177</v>
      </c>
      <c r="AI528" s="38"/>
      <c r="AJ528" s="2">
        <v>39869</v>
      </c>
      <c r="BB528" s="38">
        <f t="shared" si="178"/>
        <v>0</v>
      </c>
      <c r="BC528" s="38"/>
    </row>
    <row r="529" spans="1:55" hidden="1" x14ac:dyDescent="0.25">
      <c r="A529" s="2">
        <v>39870</v>
      </c>
      <c r="B529" s="7">
        <v>426760</v>
      </c>
      <c r="C529" s="3">
        <v>24.7083333333333</v>
      </c>
      <c r="D529" s="7">
        <f t="shared" si="179"/>
        <v>610.50173611110949</v>
      </c>
      <c r="E529" s="7">
        <f t="shared" si="180"/>
        <v>15084.480396411976</v>
      </c>
      <c r="F529" s="7">
        <f t="shared" si="161"/>
        <v>372712.36979467876</v>
      </c>
      <c r="H529" s="11">
        <v>378296</v>
      </c>
      <c r="I529" s="5">
        <v>0</v>
      </c>
      <c r="K529">
        <v>0</v>
      </c>
      <c r="L529">
        <v>0</v>
      </c>
      <c r="M529">
        <v>20</v>
      </c>
      <c r="N529" s="3">
        <v>13.2083333333333</v>
      </c>
      <c r="O529" s="3">
        <f t="shared" si="162"/>
        <v>326.35590277777652</v>
      </c>
      <c r="T529" s="37">
        <f t="shared" si="170"/>
        <v>50916.90500662</v>
      </c>
      <c r="U529" s="25">
        <f t="shared" si="163"/>
        <v>1487.6062142833314</v>
      </c>
      <c r="V529" s="25">
        <f t="shared" si="164"/>
        <v>254989.36525176981</v>
      </c>
      <c r="W529" s="25">
        <f t="shared" si="165"/>
        <v>-115973.27465993566</v>
      </c>
      <c r="X529" s="25">
        <f t="shared" si="166"/>
        <v>18025.5815184725</v>
      </c>
      <c r="Y529" s="25">
        <f t="shared" si="167"/>
        <v>159089.22781136</v>
      </c>
      <c r="Z529" s="25">
        <f t="shared" si="171"/>
        <v>0</v>
      </c>
      <c r="AA529" s="25">
        <f t="shared" si="172"/>
        <v>0</v>
      </c>
      <c r="AB529" s="25">
        <f t="shared" si="168"/>
        <v>0</v>
      </c>
      <c r="AC529" s="25">
        <f t="shared" si="173"/>
        <v>7595.0725966000009</v>
      </c>
      <c r="AD529" s="25">
        <f t="shared" si="174"/>
        <v>3076.9341732820758</v>
      </c>
      <c r="AE529" s="25">
        <f t="shared" si="175"/>
        <v>58396.846113939304</v>
      </c>
      <c r="AF529" s="25">
        <f t="shared" si="176"/>
        <v>437604.26402639132</v>
      </c>
      <c r="AG529" s="25">
        <f t="shared" si="169"/>
        <v>426760</v>
      </c>
      <c r="AH529" s="38">
        <f t="shared" si="177"/>
        <v>10844.26402639132</v>
      </c>
      <c r="AI529" s="38"/>
      <c r="AJ529" s="2">
        <v>39870</v>
      </c>
      <c r="BB529" s="38">
        <f t="shared" si="178"/>
        <v>0</v>
      </c>
      <c r="BC529" s="38"/>
    </row>
    <row r="530" spans="1:55" hidden="1" x14ac:dyDescent="0.25">
      <c r="A530" s="2">
        <v>39871</v>
      </c>
      <c r="B530" s="7">
        <v>561087</v>
      </c>
      <c r="C530" s="3">
        <v>36.5833333333333</v>
      </c>
      <c r="D530" s="7">
        <f t="shared" si="179"/>
        <v>1338.3402777777753</v>
      </c>
      <c r="E530" s="7">
        <f t="shared" si="180"/>
        <v>48960.948495370234</v>
      </c>
      <c r="F530" s="7">
        <f t="shared" si="161"/>
        <v>1791154.6991222929</v>
      </c>
      <c r="H530" s="11">
        <v>426760</v>
      </c>
      <c r="I530" s="5">
        <v>0</v>
      </c>
      <c r="K530">
        <v>1</v>
      </c>
      <c r="L530">
        <v>0</v>
      </c>
      <c r="M530">
        <v>10</v>
      </c>
      <c r="N530" s="3">
        <v>5.5416666666666696</v>
      </c>
      <c r="O530" s="3">
        <f t="shared" si="162"/>
        <v>202.7326388888888</v>
      </c>
      <c r="T530" s="37">
        <f t="shared" si="170"/>
        <v>50916.90500662</v>
      </c>
      <c r="U530" s="25">
        <f t="shared" si="163"/>
        <v>2202.5602970333316</v>
      </c>
      <c r="V530" s="25">
        <f t="shared" si="164"/>
        <v>558987.00648301421</v>
      </c>
      <c r="W530" s="25">
        <f t="shared" si="165"/>
        <v>-376424.07151227788</v>
      </c>
      <c r="X530" s="25">
        <f t="shared" si="166"/>
        <v>86626.06250232624</v>
      </c>
      <c r="Y530" s="25">
        <f t="shared" si="167"/>
        <v>179470.35882160001</v>
      </c>
      <c r="Z530" s="25">
        <f t="shared" si="171"/>
        <v>-10589.1577886</v>
      </c>
      <c r="AA530" s="25">
        <f t="shared" si="172"/>
        <v>0</v>
      </c>
      <c r="AB530" s="25">
        <f t="shared" si="168"/>
        <v>0</v>
      </c>
      <c r="AC530" s="25">
        <f t="shared" si="173"/>
        <v>3797.5362983000005</v>
      </c>
      <c r="AD530" s="25">
        <f t="shared" si="174"/>
        <v>1290.9534544054175</v>
      </c>
      <c r="AE530" s="25">
        <f t="shared" si="175"/>
        <v>36276.183806390924</v>
      </c>
      <c r="AF530" s="25">
        <f t="shared" si="176"/>
        <v>532554.3373688123</v>
      </c>
      <c r="AG530" s="25">
        <f t="shared" si="169"/>
        <v>561087</v>
      </c>
      <c r="AH530" s="38">
        <f t="shared" si="177"/>
        <v>-28532.662631187704</v>
      </c>
      <c r="AI530" s="38"/>
      <c r="AJ530" s="2">
        <v>39871</v>
      </c>
      <c r="BB530" s="38">
        <f t="shared" si="178"/>
        <v>0</v>
      </c>
      <c r="BC530" s="38"/>
    </row>
    <row r="531" spans="1:55" hidden="1" x14ac:dyDescent="0.25">
      <c r="A531" s="2">
        <v>39872</v>
      </c>
      <c r="B531" s="7">
        <v>478467</v>
      </c>
      <c r="C531" s="3">
        <v>30.4166666666667</v>
      </c>
      <c r="D531" s="7">
        <f t="shared" si="179"/>
        <v>925.17361111111313</v>
      </c>
      <c r="E531" s="7">
        <f t="shared" si="180"/>
        <v>28140.697337963054</v>
      </c>
      <c r="F531" s="7">
        <f t="shared" si="161"/>
        <v>855946.21069637721</v>
      </c>
      <c r="H531" s="11">
        <v>561087</v>
      </c>
      <c r="I531" s="5">
        <v>0</v>
      </c>
      <c r="K531">
        <v>0</v>
      </c>
      <c r="L531">
        <v>1</v>
      </c>
      <c r="M531">
        <v>9</v>
      </c>
      <c r="N531" s="3">
        <v>4.4583333333333304</v>
      </c>
      <c r="O531" s="3">
        <f t="shared" si="162"/>
        <v>135.60763888888894</v>
      </c>
      <c r="T531" s="37">
        <f t="shared" si="170"/>
        <v>50916.90500662</v>
      </c>
      <c r="U531" s="25">
        <f t="shared" si="163"/>
        <v>1831.2858961666686</v>
      </c>
      <c r="V531" s="25">
        <f t="shared" si="164"/>
        <v>386418.93690204946</v>
      </c>
      <c r="W531" s="25">
        <f t="shared" si="165"/>
        <v>-216352.75035883824</v>
      </c>
      <c r="X531" s="25">
        <f t="shared" si="166"/>
        <v>41396.340574461567</v>
      </c>
      <c r="Y531" s="25">
        <f t="shared" si="167"/>
        <v>235960.45838442</v>
      </c>
      <c r="Z531" s="25">
        <f t="shared" si="171"/>
        <v>0</v>
      </c>
      <c r="AA531" s="25">
        <f t="shared" si="172"/>
        <v>-10611.011341539999</v>
      </c>
      <c r="AB531" s="25">
        <f t="shared" si="168"/>
        <v>0</v>
      </c>
      <c r="AC531" s="25">
        <f t="shared" si="173"/>
        <v>3417.7826684700003</v>
      </c>
      <c r="AD531" s="25">
        <f t="shared" si="174"/>
        <v>1038.5866136945826</v>
      </c>
      <c r="AE531" s="25">
        <f t="shared" si="175"/>
        <v>24265.099398129696</v>
      </c>
      <c r="AF531" s="25">
        <f t="shared" si="176"/>
        <v>518281.63374363363</v>
      </c>
      <c r="AG531" s="25">
        <f t="shared" si="169"/>
        <v>478467</v>
      </c>
      <c r="AH531" s="38">
        <f t="shared" si="177"/>
        <v>39814.633743633633</v>
      </c>
      <c r="AI531" s="38"/>
      <c r="AJ531" s="2">
        <v>39872</v>
      </c>
      <c r="BB531" s="38">
        <f t="shared" si="178"/>
        <v>0</v>
      </c>
      <c r="BC531" s="38"/>
    </row>
    <row r="532" spans="1:55" hidden="1" x14ac:dyDescent="0.25">
      <c r="A532" s="2">
        <v>40148</v>
      </c>
      <c r="B532" s="7">
        <v>533698</v>
      </c>
      <c r="C532" s="3">
        <v>30.5833333333333</v>
      </c>
      <c r="D532" s="7">
        <f t="shared" ref="D532:D547" si="181">+C532^2</f>
        <v>935.34027777777578</v>
      </c>
      <c r="E532" s="7">
        <f t="shared" ref="E532:E547" si="182">+C532^3</f>
        <v>28605.823495370278</v>
      </c>
      <c r="F532" s="7">
        <f t="shared" si="161"/>
        <v>874861.43523340672</v>
      </c>
      <c r="H532" s="11">
        <v>516089</v>
      </c>
      <c r="I532" s="5">
        <v>0</v>
      </c>
      <c r="K532">
        <v>0</v>
      </c>
      <c r="L532">
        <v>0</v>
      </c>
      <c r="M532">
        <v>12</v>
      </c>
      <c r="N532" s="3">
        <v>4.875</v>
      </c>
      <c r="O532" s="3">
        <f t="shared" si="162"/>
        <v>149.09374999999983</v>
      </c>
      <c r="T532" s="37">
        <f t="shared" si="170"/>
        <v>50916.90500662</v>
      </c>
      <c r="U532" s="25">
        <f t="shared" si="163"/>
        <v>1841.3203394333314</v>
      </c>
      <c r="V532" s="25">
        <f t="shared" si="164"/>
        <v>390665.26697241445</v>
      </c>
      <c r="W532" s="25">
        <f t="shared" si="165"/>
        <v>-219928.75710132695</v>
      </c>
      <c r="X532" s="25">
        <f t="shared" si="166"/>
        <v>42311.142307552058</v>
      </c>
      <c r="Y532" s="25">
        <f t="shared" si="167"/>
        <v>217036.92476773998</v>
      </c>
      <c r="Z532" s="25">
        <f t="shared" si="171"/>
        <v>0</v>
      </c>
      <c r="AA532" s="25">
        <f t="shared" si="172"/>
        <v>0</v>
      </c>
      <c r="AB532" s="25">
        <f t="shared" si="168"/>
        <v>0</v>
      </c>
      <c r="AC532" s="25">
        <f t="shared" si="173"/>
        <v>4557.0435579599998</v>
      </c>
      <c r="AD532" s="25">
        <f t="shared" si="174"/>
        <v>1135.6507831987501</v>
      </c>
      <c r="AE532" s="25">
        <f t="shared" si="175"/>
        <v>26678.251262483409</v>
      </c>
      <c r="AF532" s="25">
        <f t="shared" si="176"/>
        <v>515213.74789607507</v>
      </c>
      <c r="AG532" s="25">
        <f t="shared" si="169"/>
        <v>533698</v>
      </c>
      <c r="AH532" s="38">
        <f t="shared" si="177"/>
        <v>-18484.252103924926</v>
      </c>
      <c r="AI532" s="38"/>
      <c r="AJ532" s="2">
        <v>40148</v>
      </c>
      <c r="BB532" s="38">
        <f t="shared" si="178"/>
        <v>0</v>
      </c>
      <c r="BC532" s="38"/>
    </row>
    <row r="533" spans="1:55" hidden="1" x14ac:dyDescent="0.25">
      <c r="A533" s="2">
        <v>40149</v>
      </c>
      <c r="B533" s="7">
        <v>618053</v>
      </c>
      <c r="C533" s="3">
        <v>38.875</v>
      </c>
      <c r="D533" s="7">
        <f t="shared" si="181"/>
        <v>1511.265625</v>
      </c>
      <c r="E533" s="7">
        <f t="shared" si="182"/>
        <v>58750.451171875</v>
      </c>
      <c r="F533" s="7">
        <f t="shared" ref="F533:F596" si="183">+C533^4</f>
        <v>2283923.7893066406</v>
      </c>
      <c r="H533" s="11">
        <v>533698</v>
      </c>
      <c r="I533" s="5">
        <v>0</v>
      </c>
      <c r="K533">
        <v>0</v>
      </c>
      <c r="L533">
        <v>0</v>
      </c>
      <c r="M533">
        <v>12</v>
      </c>
      <c r="N533" s="3">
        <v>4.625</v>
      </c>
      <c r="O533" s="3">
        <f t="shared" ref="O533:O596" si="184">+C533*N533</f>
        <v>179.796875</v>
      </c>
      <c r="T533" s="37">
        <f t="shared" si="170"/>
        <v>50916.90500662</v>
      </c>
      <c r="U533" s="25">
        <f t="shared" ref="U533:U596" si="185">+$U$20*C533</f>
        <v>2340.53389195</v>
      </c>
      <c r="V533" s="25">
        <f t="shared" ref="V533:V596" si="186">+$V$20*D533</f>
        <v>631213.04928678437</v>
      </c>
      <c r="W533" s="25">
        <f t="shared" ref="W533:W596" si="187">+$W$20*E533</f>
        <v>-451688.2273102139</v>
      </c>
      <c r="X533" s="25">
        <f t="shared" ref="X533:X596" si="188">+$X$20*F533</f>
        <v>110457.97720318439</v>
      </c>
      <c r="Y533" s="25">
        <f t="shared" ref="Y533:Y596" si="189">+H533*$Y$20</f>
        <v>224442.24285867999</v>
      </c>
      <c r="Z533" s="25">
        <f t="shared" si="171"/>
        <v>0</v>
      </c>
      <c r="AA533" s="25">
        <f t="shared" si="172"/>
        <v>0</v>
      </c>
      <c r="AB533" s="25">
        <f t="shared" ref="AB533:AB596" si="190">+$AB$20*I533</f>
        <v>0</v>
      </c>
      <c r="AC533" s="25">
        <f t="shared" si="173"/>
        <v>4557.0435579599998</v>
      </c>
      <c r="AD533" s="25">
        <f t="shared" si="174"/>
        <v>1077.41228149625</v>
      </c>
      <c r="AE533" s="25">
        <f t="shared" si="175"/>
        <v>32172.148111234219</v>
      </c>
      <c r="AF533" s="25">
        <f t="shared" si="176"/>
        <v>605489.08488769527</v>
      </c>
      <c r="AG533" s="25">
        <f t="shared" ref="AG533:AG596" si="191">+B533</f>
        <v>618053</v>
      </c>
      <c r="AH533" s="38">
        <f t="shared" si="177"/>
        <v>-12563.915112304734</v>
      </c>
      <c r="AI533" s="38"/>
      <c r="AJ533" s="2">
        <v>40149</v>
      </c>
      <c r="BB533" s="38">
        <f t="shared" si="178"/>
        <v>0</v>
      </c>
      <c r="BC533" s="38"/>
    </row>
    <row r="534" spans="1:55" hidden="1" x14ac:dyDescent="0.25">
      <c r="A534" s="2">
        <v>40150</v>
      </c>
      <c r="B534" s="7">
        <v>738523</v>
      </c>
      <c r="C534" s="3">
        <v>43.375</v>
      </c>
      <c r="D534" s="7">
        <f t="shared" si="181"/>
        <v>1881.390625</v>
      </c>
      <c r="E534" s="7">
        <f t="shared" si="182"/>
        <v>81605.318359375</v>
      </c>
      <c r="F534" s="7">
        <f t="shared" si="183"/>
        <v>3539630.6838378906</v>
      </c>
      <c r="H534" s="11">
        <v>618053</v>
      </c>
      <c r="I534" s="5">
        <v>0</v>
      </c>
      <c r="K534">
        <v>0</v>
      </c>
      <c r="L534">
        <v>0</v>
      </c>
      <c r="M534">
        <v>10</v>
      </c>
      <c r="N534" s="3">
        <v>5.6666666666666696</v>
      </c>
      <c r="O534" s="3">
        <f t="shared" si="184"/>
        <v>245.7916666666668</v>
      </c>
      <c r="T534" s="37">
        <f t="shared" ref="T534:T597" si="192">+$U$2</f>
        <v>50916.90500662</v>
      </c>
      <c r="U534" s="25">
        <f t="shared" si="185"/>
        <v>2611.4638601500001</v>
      </c>
      <c r="V534" s="25">
        <f t="shared" si="186"/>
        <v>785803.82803705928</v>
      </c>
      <c r="W534" s="25">
        <f t="shared" si="187"/>
        <v>-627402.18761890009</v>
      </c>
      <c r="X534" s="25">
        <f t="shared" si="188"/>
        <v>171188.04367012289</v>
      </c>
      <c r="Y534" s="25">
        <f t="shared" si="189"/>
        <v>259917.03458797999</v>
      </c>
      <c r="Z534" s="25">
        <f t="shared" ref="Z534:Z597" si="193">+$Z$20*K534</f>
        <v>0</v>
      </c>
      <c r="AA534" s="25">
        <f t="shared" ref="AA534:AA597" si="194">+$AA$20*L534</f>
        <v>0</v>
      </c>
      <c r="AB534" s="25">
        <f t="shared" si="190"/>
        <v>0</v>
      </c>
      <c r="AC534" s="25">
        <f t="shared" ref="AC534:AC597" si="195">+$AC$20*M534</f>
        <v>3797.5362983000005</v>
      </c>
      <c r="AD534" s="25">
        <f t="shared" ref="AD534:AD597" si="196">+$AD$20*N534</f>
        <v>1320.0727052566674</v>
      </c>
      <c r="AE534" s="25">
        <f t="shared" ref="AE534:AE597" si="197">+$AE$20*O534</f>
        <v>43980.997470101276</v>
      </c>
      <c r="AF534" s="25">
        <f t="shared" ref="AF534:AF597" si="198">SUM(T534:AE534)</f>
        <v>692133.6940166899</v>
      </c>
      <c r="AG534" s="25">
        <f t="shared" si="191"/>
        <v>738523</v>
      </c>
      <c r="AH534" s="38">
        <f t="shared" ref="AH534:AH597" si="199">+AF534-AG534</f>
        <v>-46389.3059833101</v>
      </c>
      <c r="AI534" s="38"/>
      <c r="AJ534" s="2">
        <v>40150</v>
      </c>
      <c r="BB534" s="38">
        <f t="shared" ref="BB534:BB597" si="200">+AZ534-BA534</f>
        <v>0</v>
      </c>
      <c r="BC534" s="38"/>
    </row>
    <row r="535" spans="1:55" hidden="1" x14ac:dyDescent="0.25">
      <c r="A535" s="2">
        <v>40151</v>
      </c>
      <c r="B535" s="7">
        <v>694778</v>
      </c>
      <c r="C535" s="3">
        <v>40.625</v>
      </c>
      <c r="D535" s="7">
        <f t="shared" si="181"/>
        <v>1650.390625</v>
      </c>
      <c r="E535" s="7">
        <f t="shared" si="182"/>
        <v>67047.119140625</v>
      </c>
      <c r="F535" s="7">
        <f t="shared" si="183"/>
        <v>2723789.2150878906</v>
      </c>
      <c r="H535" s="11">
        <v>738523</v>
      </c>
      <c r="I535" s="5">
        <v>0</v>
      </c>
      <c r="K535">
        <v>1</v>
      </c>
      <c r="L535">
        <v>0</v>
      </c>
      <c r="M535">
        <v>15</v>
      </c>
      <c r="N535" s="3">
        <v>6.7083333333333304</v>
      </c>
      <c r="O535" s="3">
        <f t="shared" si="184"/>
        <v>272.52604166666657</v>
      </c>
      <c r="T535" s="37">
        <f t="shared" si="192"/>
        <v>50916.90500662</v>
      </c>
      <c r="U535" s="25">
        <f t="shared" si="185"/>
        <v>2445.8955462500003</v>
      </c>
      <c r="V535" s="25">
        <f t="shared" si="186"/>
        <v>689321.63988085929</v>
      </c>
      <c r="W535" s="25">
        <f t="shared" si="187"/>
        <v>-515475.09485992428</v>
      </c>
      <c r="X535" s="25">
        <f t="shared" si="188"/>
        <v>131731.29875659943</v>
      </c>
      <c r="Y535" s="25">
        <f t="shared" si="189"/>
        <v>310579.68836818001</v>
      </c>
      <c r="Z535" s="25">
        <f t="shared" si="193"/>
        <v>-10589.1577886</v>
      </c>
      <c r="AA535" s="25">
        <f t="shared" si="194"/>
        <v>0</v>
      </c>
      <c r="AB535" s="25">
        <f t="shared" si="190"/>
        <v>0</v>
      </c>
      <c r="AC535" s="25">
        <f t="shared" si="195"/>
        <v>5696.3044474500002</v>
      </c>
      <c r="AD535" s="25">
        <f t="shared" si="196"/>
        <v>1562.7331290170828</v>
      </c>
      <c r="AE535" s="25">
        <f t="shared" si="197"/>
        <v>48764.74174908983</v>
      </c>
      <c r="AF535" s="25">
        <f t="shared" si="198"/>
        <v>714954.9542355414</v>
      </c>
      <c r="AG535" s="25">
        <f t="shared" si="191"/>
        <v>694778</v>
      </c>
      <c r="AH535" s="38">
        <f t="shared" si="199"/>
        <v>20176.954235541401</v>
      </c>
      <c r="AI535" s="38"/>
      <c r="AJ535" s="2">
        <v>40151</v>
      </c>
      <c r="BB535" s="38">
        <f t="shared" si="200"/>
        <v>0</v>
      </c>
      <c r="BC535" s="38"/>
    </row>
    <row r="536" spans="1:55" hidden="1" x14ac:dyDescent="0.25">
      <c r="A536" s="2">
        <v>40152</v>
      </c>
      <c r="B536" s="7">
        <v>719820</v>
      </c>
      <c r="C536" s="3">
        <v>44.6666666666667</v>
      </c>
      <c r="D536" s="7">
        <f t="shared" si="181"/>
        <v>1995.111111111114</v>
      </c>
      <c r="E536" s="7">
        <f t="shared" si="182"/>
        <v>89114.962962963167</v>
      </c>
      <c r="F536" s="7">
        <f t="shared" si="183"/>
        <v>3980468.3456790242</v>
      </c>
      <c r="H536" s="11">
        <v>694778</v>
      </c>
      <c r="I536" s="5">
        <v>0</v>
      </c>
      <c r="K536">
        <v>0</v>
      </c>
      <c r="L536">
        <v>1</v>
      </c>
      <c r="M536">
        <v>13</v>
      </c>
      <c r="N536" s="3">
        <v>5.5833333333333304</v>
      </c>
      <c r="O536" s="3">
        <f t="shared" si="184"/>
        <v>249.38888888888894</v>
      </c>
      <c r="T536" s="37">
        <f t="shared" si="192"/>
        <v>50916.90500662</v>
      </c>
      <c r="U536" s="25">
        <f t="shared" si="185"/>
        <v>2689.230795466669</v>
      </c>
      <c r="V536" s="25">
        <f t="shared" si="186"/>
        <v>833301.66932791227</v>
      </c>
      <c r="W536" s="25">
        <f t="shared" si="187"/>
        <v>-685138.22182910668</v>
      </c>
      <c r="X536" s="25">
        <f t="shared" si="188"/>
        <v>192508.38571916107</v>
      </c>
      <c r="Y536" s="25">
        <f t="shared" si="189"/>
        <v>292183.09345147997</v>
      </c>
      <c r="Z536" s="25">
        <f t="shared" si="193"/>
        <v>0</v>
      </c>
      <c r="AA536" s="25">
        <f t="shared" si="194"/>
        <v>-10611.011341539999</v>
      </c>
      <c r="AB536" s="25">
        <f t="shared" si="190"/>
        <v>0</v>
      </c>
      <c r="AC536" s="25">
        <f t="shared" si="195"/>
        <v>4936.79718779</v>
      </c>
      <c r="AD536" s="25">
        <f t="shared" si="196"/>
        <v>1300.6598713558326</v>
      </c>
      <c r="AE536" s="25">
        <f t="shared" si="197"/>
        <v>44624.670315485011</v>
      </c>
      <c r="AF536" s="25">
        <f t="shared" si="198"/>
        <v>726712.17850462417</v>
      </c>
      <c r="AG536" s="25">
        <f t="shared" si="191"/>
        <v>719820</v>
      </c>
      <c r="AH536" s="38">
        <f t="shared" si="199"/>
        <v>6892.1785046241712</v>
      </c>
      <c r="AI536" s="38"/>
      <c r="AJ536" s="2">
        <v>40152</v>
      </c>
      <c r="BB536" s="38">
        <f t="shared" si="200"/>
        <v>0</v>
      </c>
      <c r="BC536" s="38"/>
    </row>
    <row r="537" spans="1:55" hidden="1" x14ac:dyDescent="0.25">
      <c r="A537" s="2">
        <v>40153</v>
      </c>
      <c r="B537" s="7">
        <v>735172</v>
      </c>
      <c r="C537" s="3">
        <v>45.625</v>
      </c>
      <c r="D537" s="7">
        <f t="shared" si="181"/>
        <v>2081.640625</v>
      </c>
      <c r="E537" s="7">
        <f t="shared" si="182"/>
        <v>94974.853515625</v>
      </c>
      <c r="F537" s="7">
        <f t="shared" si="183"/>
        <v>4333227.6916503906</v>
      </c>
      <c r="H537" s="11">
        <v>719820</v>
      </c>
      <c r="I537" s="5">
        <v>0</v>
      </c>
      <c r="K537">
        <v>0</v>
      </c>
      <c r="L537">
        <v>1</v>
      </c>
      <c r="M537">
        <v>13</v>
      </c>
      <c r="N537" s="3">
        <v>4.1666666666666696</v>
      </c>
      <c r="O537" s="3">
        <f t="shared" si="184"/>
        <v>190.1041666666668</v>
      </c>
      <c r="T537" s="37">
        <f t="shared" si="192"/>
        <v>50916.90500662</v>
      </c>
      <c r="U537" s="25">
        <f t="shared" si="185"/>
        <v>2746.9288442500001</v>
      </c>
      <c r="V537" s="25">
        <f t="shared" si="186"/>
        <v>869442.60802960931</v>
      </c>
      <c r="W537" s="25">
        <f t="shared" si="187"/>
        <v>-730190.53246107663</v>
      </c>
      <c r="X537" s="25">
        <f t="shared" si="188"/>
        <v>209568.97415821077</v>
      </c>
      <c r="Y537" s="25">
        <f t="shared" si="189"/>
        <v>302714.2977012</v>
      </c>
      <c r="Z537" s="25">
        <f t="shared" si="193"/>
        <v>0</v>
      </c>
      <c r="AA537" s="25">
        <f t="shared" si="194"/>
        <v>-10611.011341539999</v>
      </c>
      <c r="AB537" s="25">
        <f t="shared" si="190"/>
        <v>0</v>
      </c>
      <c r="AC537" s="25">
        <f t="shared" si="195"/>
        <v>4936.79718779</v>
      </c>
      <c r="AD537" s="25">
        <f t="shared" si="196"/>
        <v>970.64169504166739</v>
      </c>
      <c r="AE537" s="25">
        <f t="shared" si="197"/>
        <v>34016.494483359398</v>
      </c>
      <c r="AF537" s="25">
        <f t="shared" si="198"/>
        <v>734512.1033034646</v>
      </c>
      <c r="AG537" s="25">
        <f t="shared" si="191"/>
        <v>735172</v>
      </c>
      <c r="AH537" s="38">
        <f t="shared" si="199"/>
        <v>-659.89669653540477</v>
      </c>
      <c r="AI537" s="38"/>
      <c r="AJ537" s="2">
        <v>40153</v>
      </c>
      <c r="BB537" s="38">
        <f t="shared" si="200"/>
        <v>0</v>
      </c>
      <c r="BC537" s="38"/>
    </row>
    <row r="538" spans="1:55" hidden="1" x14ac:dyDescent="0.25">
      <c r="A538" s="2">
        <v>40154</v>
      </c>
      <c r="B538" s="7">
        <v>761104</v>
      </c>
      <c r="C538" s="3">
        <v>44.5</v>
      </c>
      <c r="D538" s="7">
        <f t="shared" si="181"/>
        <v>1980.25</v>
      </c>
      <c r="E538" s="7">
        <f t="shared" si="182"/>
        <v>88121.125</v>
      </c>
      <c r="F538" s="7">
        <f t="shared" si="183"/>
        <v>3921390.0625</v>
      </c>
      <c r="H538" s="11">
        <v>735172</v>
      </c>
      <c r="I538" s="5">
        <v>0</v>
      </c>
      <c r="K538">
        <v>0</v>
      </c>
      <c r="L538">
        <v>0</v>
      </c>
      <c r="M538">
        <v>17</v>
      </c>
      <c r="N538" s="3">
        <v>6.125</v>
      </c>
      <c r="O538" s="3">
        <f t="shared" si="184"/>
        <v>272.5625</v>
      </c>
      <c r="T538" s="37">
        <f t="shared" si="192"/>
        <v>50916.90500662</v>
      </c>
      <c r="U538" s="25">
        <f t="shared" si="185"/>
        <v>2679.1963522000001</v>
      </c>
      <c r="V538" s="25">
        <f t="shared" si="186"/>
        <v>827094.60214854998</v>
      </c>
      <c r="W538" s="25">
        <f t="shared" si="187"/>
        <v>-677497.34590781119</v>
      </c>
      <c r="X538" s="25">
        <f t="shared" si="188"/>
        <v>189651.16794020313</v>
      </c>
      <c r="Y538" s="25">
        <f t="shared" si="189"/>
        <v>309170.45326551999</v>
      </c>
      <c r="Z538" s="25">
        <f t="shared" si="193"/>
        <v>0</v>
      </c>
      <c r="AA538" s="25">
        <f t="shared" si="194"/>
        <v>0</v>
      </c>
      <c r="AB538" s="25">
        <f t="shared" si="190"/>
        <v>0</v>
      </c>
      <c r="AC538" s="25">
        <f t="shared" si="195"/>
        <v>6455.8117071100005</v>
      </c>
      <c r="AD538" s="25">
        <f t="shared" si="196"/>
        <v>1426.84329171125</v>
      </c>
      <c r="AE538" s="25">
        <f t="shared" si="197"/>
        <v>48771.265460360628</v>
      </c>
      <c r="AF538" s="25">
        <f t="shared" si="198"/>
        <v>758668.89926446392</v>
      </c>
      <c r="AG538" s="25">
        <f t="shared" si="191"/>
        <v>761104</v>
      </c>
      <c r="AH538" s="38">
        <f t="shared" si="199"/>
        <v>-2435.100735536078</v>
      </c>
      <c r="AI538" s="38"/>
      <c r="AJ538" s="2">
        <v>40154</v>
      </c>
      <c r="BB538" s="38">
        <f t="shared" si="200"/>
        <v>0</v>
      </c>
      <c r="BC538" s="38"/>
    </row>
    <row r="539" spans="1:55" hidden="1" x14ac:dyDescent="0.25">
      <c r="A539" s="2">
        <v>40155</v>
      </c>
      <c r="B539" s="7">
        <v>834741</v>
      </c>
      <c r="C539" s="3">
        <v>53.1666666666667</v>
      </c>
      <c r="D539" s="7">
        <f t="shared" si="181"/>
        <v>2826.694444444448</v>
      </c>
      <c r="E539" s="7">
        <f t="shared" si="182"/>
        <v>150285.92129629658</v>
      </c>
      <c r="F539" s="7">
        <f t="shared" si="183"/>
        <v>7990201.4822531063</v>
      </c>
      <c r="H539" s="11">
        <v>761104</v>
      </c>
      <c r="I539" s="5">
        <v>0</v>
      </c>
      <c r="K539">
        <v>0</v>
      </c>
      <c r="L539">
        <v>0</v>
      </c>
      <c r="M539">
        <v>16</v>
      </c>
      <c r="N539" s="3">
        <v>7.8333333333333304</v>
      </c>
      <c r="O539" s="3">
        <f t="shared" si="184"/>
        <v>416.47222222222234</v>
      </c>
      <c r="T539" s="37">
        <f t="shared" si="192"/>
        <v>50916.90500662</v>
      </c>
      <c r="U539" s="25">
        <f t="shared" si="185"/>
        <v>3200.9874020666689</v>
      </c>
      <c r="V539" s="25">
        <f t="shared" si="186"/>
        <v>1180630.5854933958</v>
      </c>
      <c r="W539" s="25">
        <f t="shared" si="187"/>
        <v>-1155435.916252217</v>
      </c>
      <c r="X539" s="25">
        <f t="shared" si="188"/>
        <v>386432.11183657759</v>
      </c>
      <c r="Y539" s="25">
        <f t="shared" si="189"/>
        <v>320075.93959263997</v>
      </c>
      <c r="Z539" s="25">
        <f t="shared" si="193"/>
        <v>0</v>
      </c>
      <c r="AA539" s="25">
        <f t="shared" si="194"/>
        <v>0</v>
      </c>
      <c r="AB539" s="25">
        <f t="shared" si="190"/>
        <v>0</v>
      </c>
      <c r="AC539" s="25">
        <f t="shared" si="195"/>
        <v>6076.0580772800004</v>
      </c>
      <c r="AD539" s="25">
        <f t="shared" si="196"/>
        <v>1824.8063866783327</v>
      </c>
      <c r="AE539" s="25">
        <f t="shared" si="197"/>
        <v>74521.907110722517</v>
      </c>
      <c r="AF539" s="25">
        <f t="shared" si="198"/>
        <v>868243.38465376385</v>
      </c>
      <c r="AG539" s="25">
        <f t="shared" si="191"/>
        <v>834741</v>
      </c>
      <c r="AH539" s="38">
        <f t="shared" si="199"/>
        <v>33502.384653763846</v>
      </c>
      <c r="AI539" s="38"/>
      <c r="AJ539" s="2">
        <v>40155</v>
      </c>
      <c r="BB539" s="38">
        <f t="shared" si="200"/>
        <v>0</v>
      </c>
      <c r="BC539" s="38"/>
    </row>
    <row r="540" spans="1:55" hidden="1" x14ac:dyDescent="0.25">
      <c r="A540" s="2">
        <v>40156</v>
      </c>
      <c r="B540" s="7">
        <v>899353</v>
      </c>
      <c r="C540" s="3">
        <v>52.4166666666667</v>
      </c>
      <c r="D540" s="7">
        <f t="shared" si="181"/>
        <v>2747.506944444448</v>
      </c>
      <c r="E540" s="7">
        <f t="shared" si="182"/>
        <v>144015.15567129658</v>
      </c>
      <c r="F540" s="7">
        <f t="shared" si="183"/>
        <v>7548794.4097704673</v>
      </c>
      <c r="H540" s="11">
        <v>834741</v>
      </c>
      <c r="I540" s="5">
        <v>0</v>
      </c>
      <c r="K540">
        <v>0</v>
      </c>
      <c r="L540">
        <v>0</v>
      </c>
      <c r="M540">
        <v>12</v>
      </c>
      <c r="N540" s="3">
        <v>9.2916666666666696</v>
      </c>
      <c r="O540" s="3">
        <f t="shared" si="184"/>
        <v>487.03819444444491</v>
      </c>
      <c r="T540" s="37">
        <f t="shared" si="192"/>
        <v>50916.90500662</v>
      </c>
      <c r="U540" s="25">
        <f t="shared" si="185"/>
        <v>3155.8324073666686</v>
      </c>
      <c r="V540" s="25">
        <f t="shared" si="186"/>
        <v>1147556.1990231834</v>
      </c>
      <c r="W540" s="25">
        <f t="shared" si="187"/>
        <v>-1107224.6948481842</v>
      </c>
      <c r="X540" s="25">
        <f t="shared" si="188"/>
        <v>365084.23123833159</v>
      </c>
      <c r="Y540" s="25">
        <f t="shared" si="189"/>
        <v>351043.36581006</v>
      </c>
      <c r="Z540" s="25">
        <f t="shared" si="193"/>
        <v>0</v>
      </c>
      <c r="AA540" s="25">
        <f t="shared" si="194"/>
        <v>0</v>
      </c>
      <c r="AB540" s="25">
        <f t="shared" si="190"/>
        <v>0</v>
      </c>
      <c r="AC540" s="25">
        <f t="shared" si="195"/>
        <v>4557.0435579599998</v>
      </c>
      <c r="AD540" s="25">
        <f t="shared" si="196"/>
        <v>2164.5309799429174</v>
      </c>
      <c r="AE540" s="25">
        <f t="shared" si="197"/>
        <v>87148.705601778522</v>
      </c>
      <c r="AF540" s="25">
        <f t="shared" si="198"/>
        <v>904402.11877705879</v>
      </c>
      <c r="AG540" s="25">
        <f t="shared" si="191"/>
        <v>899353</v>
      </c>
      <c r="AH540" s="38">
        <f t="shared" si="199"/>
        <v>5049.1187770587858</v>
      </c>
      <c r="AI540" s="38"/>
      <c r="AJ540" s="2">
        <v>40156</v>
      </c>
      <c r="BB540" s="38">
        <f t="shared" si="200"/>
        <v>0</v>
      </c>
      <c r="BC540" s="38"/>
    </row>
    <row r="541" spans="1:55" hidden="1" x14ac:dyDescent="0.25">
      <c r="A541" s="2">
        <v>40157</v>
      </c>
      <c r="B541" s="7">
        <v>868962</v>
      </c>
      <c r="C541" s="3">
        <v>53.375</v>
      </c>
      <c r="D541" s="7">
        <f t="shared" si="181"/>
        <v>2848.890625</v>
      </c>
      <c r="E541" s="7">
        <f t="shared" si="182"/>
        <v>152059.537109375</v>
      </c>
      <c r="F541" s="7">
        <f t="shared" si="183"/>
        <v>8116177.7932128906</v>
      </c>
      <c r="H541" s="11">
        <v>899353</v>
      </c>
      <c r="I541" s="5">
        <v>0</v>
      </c>
      <c r="K541">
        <v>0</v>
      </c>
      <c r="L541">
        <v>0</v>
      </c>
      <c r="M541">
        <v>10</v>
      </c>
      <c r="N541" s="3">
        <v>4.7916666666666696</v>
      </c>
      <c r="O541" s="3">
        <f t="shared" si="184"/>
        <v>255.75520833333348</v>
      </c>
      <c r="T541" s="37">
        <f t="shared" si="192"/>
        <v>50916.90500662</v>
      </c>
      <c r="U541" s="25">
        <f t="shared" si="185"/>
        <v>3213.5304561500002</v>
      </c>
      <c r="V541" s="25">
        <f t="shared" si="186"/>
        <v>1189901.3044055593</v>
      </c>
      <c r="W541" s="25">
        <f t="shared" si="187"/>
        <v>-1169071.9201731922</v>
      </c>
      <c r="X541" s="25">
        <f t="shared" si="188"/>
        <v>392524.73565760336</v>
      </c>
      <c r="Y541" s="25">
        <f t="shared" si="189"/>
        <v>378215.40354597999</v>
      </c>
      <c r="Z541" s="25">
        <f t="shared" si="193"/>
        <v>0</v>
      </c>
      <c r="AA541" s="25">
        <f t="shared" si="194"/>
        <v>0</v>
      </c>
      <c r="AB541" s="25">
        <f t="shared" si="190"/>
        <v>0</v>
      </c>
      <c r="AC541" s="25">
        <f t="shared" si="195"/>
        <v>3797.5362983000005</v>
      </c>
      <c r="AD541" s="25">
        <f t="shared" si="196"/>
        <v>1116.2379492979173</v>
      </c>
      <c r="AE541" s="25">
        <f t="shared" si="197"/>
        <v>45763.834564530494</v>
      </c>
      <c r="AF541" s="25">
        <f t="shared" si="198"/>
        <v>896377.56771084899</v>
      </c>
      <c r="AG541" s="25">
        <f t="shared" si="191"/>
        <v>868962</v>
      </c>
      <c r="AH541" s="38">
        <f t="shared" si="199"/>
        <v>27415.567710848991</v>
      </c>
      <c r="AI541" s="38"/>
      <c r="AJ541" s="2">
        <v>40157</v>
      </c>
      <c r="BB541" s="38">
        <f t="shared" si="200"/>
        <v>0</v>
      </c>
      <c r="BC541" s="38"/>
    </row>
    <row r="542" spans="1:55" hidden="1" x14ac:dyDescent="0.25">
      <c r="A542" s="2">
        <v>40158</v>
      </c>
      <c r="B542" s="7">
        <v>792025</v>
      </c>
      <c r="C542" s="3">
        <v>48.5416666666667</v>
      </c>
      <c r="D542" s="7">
        <f t="shared" si="181"/>
        <v>2356.293402777781</v>
      </c>
      <c r="E542" s="7">
        <f t="shared" si="182"/>
        <v>114378.40892650487</v>
      </c>
      <c r="F542" s="7">
        <f t="shared" si="183"/>
        <v>5552118.599974094</v>
      </c>
      <c r="H542" s="11">
        <v>868962</v>
      </c>
      <c r="I542" s="5">
        <v>0</v>
      </c>
      <c r="K542">
        <v>1</v>
      </c>
      <c r="L542">
        <v>0</v>
      </c>
      <c r="M542">
        <v>6</v>
      </c>
      <c r="N542" s="3">
        <v>1.7916666666666701</v>
      </c>
      <c r="O542" s="3">
        <f t="shared" si="184"/>
        <v>86.970486111111342</v>
      </c>
      <c r="T542" s="37">
        <f t="shared" si="192"/>
        <v>50916.90500662</v>
      </c>
      <c r="U542" s="25">
        <f t="shared" si="185"/>
        <v>2922.5316014166688</v>
      </c>
      <c r="V542" s="25">
        <f t="shared" si="186"/>
        <v>984157.33090051345</v>
      </c>
      <c r="W542" s="25">
        <f t="shared" si="187"/>
        <v>-879369.94082707586</v>
      </c>
      <c r="X542" s="25">
        <f t="shared" si="188"/>
        <v>268518.49988019711</v>
      </c>
      <c r="Y542" s="25">
        <f t="shared" si="189"/>
        <v>365434.72195692</v>
      </c>
      <c r="Z542" s="25">
        <f t="shared" si="193"/>
        <v>-10589.1577886</v>
      </c>
      <c r="AA542" s="25">
        <f t="shared" si="194"/>
        <v>0</v>
      </c>
      <c r="AB542" s="25">
        <f t="shared" si="190"/>
        <v>0</v>
      </c>
      <c r="AC542" s="25">
        <f t="shared" si="195"/>
        <v>2278.5217789799999</v>
      </c>
      <c r="AD542" s="25">
        <f t="shared" si="196"/>
        <v>417.37592886791748</v>
      </c>
      <c r="AE542" s="25">
        <f t="shared" si="197"/>
        <v>15562.157909989885</v>
      </c>
      <c r="AF542" s="25">
        <f t="shared" si="198"/>
        <v>800248.9463478293</v>
      </c>
      <c r="AG542" s="25">
        <f t="shared" si="191"/>
        <v>792025</v>
      </c>
      <c r="AH542" s="38">
        <f t="shared" si="199"/>
        <v>8223.9463478293037</v>
      </c>
      <c r="AI542" s="38"/>
      <c r="AJ542" s="2">
        <v>40158</v>
      </c>
      <c r="BB542" s="38">
        <f t="shared" si="200"/>
        <v>0</v>
      </c>
      <c r="BC542" s="38"/>
    </row>
    <row r="543" spans="1:55" hidden="1" x14ac:dyDescent="0.25">
      <c r="A543" s="2">
        <v>40159</v>
      </c>
      <c r="B543" s="7">
        <v>609550</v>
      </c>
      <c r="C543" s="3">
        <v>33.0416666666667</v>
      </c>
      <c r="D543" s="7">
        <f t="shared" si="181"/>
        <v>1091.7517361111134</v>
      </c>
      <c r="E543" s="7">
        <f t="shared" si="182"/>
        <v>36073.296947338073</v>
      </c>
      <c r="F543" s="7">
        <f t="shared" si="183"/>
        <v>1191921.8533016301</v>
      </c>
      <c r="H543" s="11">
        <v>792025</v>
      </c>
      <c r="I543" s="5">
        <v>0</v>
      </c>
      <c r="K543">
        <v>0</v>
      </c>
      <c r="L543">
        <v>1</v>
      </c>
      <c r="M543">
        <v>17</v>
      </c>
      <c r="N543" s="3">
        <v>9.2083333333333304</v>
      </c>
      <c r="O543" s="3">
        <f t="shared" si="184"/>
        <v>304.25868055555577</v>
      </c>
      <c r="T543" s="37">
        <f t="shared" si="192"/>
        <v>50916.90500662</v>
      </c>
      <c r="U543" s="25">
        <f t="shared" si="185"/>
        <v>1989.3283776166688</v>
      </c>
      <c r="V543" s="25">
        <f t="shared" si="186"/>
        <v>455993.92391052138</v>
      </c>
      <c r="W543" s="25">
        <f t="shared" si="187"/>
        <v>-277340.56890406122</v>
      </c>
      <c r="X543" s="25">
        <f t="shared" si="188"/>
        <v>57645.21457169007</v>
      </c>
      <c r="Y543" s="25">
        <f t="shared" si="189"/>
        <v>333079.50826149998</v>
      </c>
      <c r="Z543" s="25">
        <f t="shared" si="193"/>
        <v>0</v>
      </c>
      <c r="AA543" s="25">
        <f t="shared" si="194"/>
        <v>-10611.011341539999</v>
      </c>
      <c r="AB543" s="25">
        <f t="shared" si="190"/>
        <v>0</v>
      </c>
      <c r="AC543" s="25">
        <f t="shared" si="195"/>
        <v>6455.8117071100005</v>
      </c>
      <c r="AD543" s="25">
        <f t="shared" si="196"/>
        <v>2145.1181460420826</v>
      </c>
      <c r="AE543" s="25">
        <f t="shared" si="197"/>
        <v>54442.855778010817</v>
      </c>
      <c r="AF543" s="25">
        <f t="shared" si="198"/>
        <v>674717.08551350981</v>
      </c>
      <c r="AG543" s="25">
        <f t="shared" si="191"/>
        <v>609550</v>
      </c>
      <c r="AH543" s="38">
        <f t="shared" si="199"/>
        <v>65167.08551350981</v>
      </c>
      <c r="AI543" s="38"/>
      <c r="AJ543" s="2">
        <v>40159</v>
      </c>
      <c r="BB543" s="38">
        <f t="shared" si="200"/>
        <v>0</v>
      </c>
      <c r="BC543" s="38"/>
    </row>
    <row r="544" spans="1:55" hidden="1" x14ac:dyDescent="0.25">
      <c r="A544" s="2">
        <v>40160</v>
      </c>
      <c r="B544" s="7">
        <v>562820</v>
      </c>
      <c r="C544" s="3">
        <v>30.4166666666667</v>
      </c>
      <c r="D544" s="7">
        <f t="shared" si="181"/>
        <v>925.17361111111313</v>
      </c>
      <c r="E544" s="7">
        <f t="shared" si="182"/>
        <v>28140.697337963054</v>
      </c>
      <c r="F544" s="7">
        <f t="shared" si="183"/>
        <v>855946.21069637721</v>
      </c>
      <c r="H544" s="11">
        <v>609550</v>
      </c>
      <c r="I544" s="5">
        <v>0</v>
      </c>
      <c r="K544">
        <v>0</v>
      </c>
      <c r="L544">
        <v>1</v>
      </c>
      <c r="M544">
        <v>10</v>
      </c>
      <c r="N544" s="3">
        <v>5.25</v>
      </c>
      <c r="O544" s="3">
        <f t="shared" si="184"/>
        <v>159.68750000000017</v>
      </c>
      <c r="T544" s="37">
        <f t="shared" si="192"/>
        <v>50916.90500662</v>
      </c>
      <c r="U544" s="25">
        <f t="shared" si="185"/>
        <v>1831.2858961666686</v>
      </c>
      <c r="V544" s="25">
        <f t="shared" si="186"/>
        <v>386418.93690204946</v>
      </c>
      <c r="W544" s="25">
        <f t="shared" si="187"/>
        <v>-216352.75035883824</v>
      </c>
      <c r="X544" s="25">
        <f t="shared" si="188"/>
        <v>41396.340574461567</v>
      </c>
      <c r="Y544" s="25">
        <f t="shared" si="189"/>
        <v>256341.16885299998</v>
      </c>
      <c r="Z544" s="25">
        <f t="shared" si="193"/>
        <v>0</v>
      </c>
      <c r="AA544" s="25">
        <f t="shared" si="194"/>
        <v>-10611.011341539999</v>
      </c>
      <c r="AB544" s="25">
        <f t="shared" si="190"/>
        <v>0</v>
      </c>
      <c r="AC544" s="25">
        <f t="shared" si="195"/>
        <v>3797.5362983000005</v>
      </c>
      <c r="AD544" s="25">
        <f t="shared" si="196"/>
        <v>1223.0085357524999</v>
      </c>
      <c r="AE544" s="25">
        <f t="shared" si="197"/>
        <v>28573.855366021904</v>
      </c>
      <c r="AF544" s="25">
        <f t="shared" si="198"/>
        <v>543535.27573199384</v>
      </c>
      <c r="AG544" s="25">
        <f t="shared" si="191"/>
        <v>562820</v>
      </c>
      <c r="AH544" s="38">
        <f t="shared" si="199"/>
        <v>-19284.724268006161</v>
      </c>
      <c r="AI544" s="38"/>
      <c r="AJ544" s="2">
        <v>40160</v>
      </c>
      <c r="BB544" s="38">
        <f t="shared" si="200"/>
        <v>0</v>
      </c>
      <c r="BC544" s="38"/>
    </row>
    <row r="545" spans="1:55" hidden="1" x14ac:dyDescent="0.25">
      <c r="A545" s="2">
        <v>40161</v>
      </c>
      <c r="B545" s="7">
        <v>591719</v>
      </c>
      <c r="C545" s="3">
        <v>32.1666666666667</v>
      </c>
      <c r="D545" s="7">
        <f t="shared" si="181"/>
        <v>1034.6944444444466</v>
      </c>
      <c r="E545" s="7">
        <f t="shared" si="182"/>
        <v>33282.671296296401</v>
      </c>
      <c r="F545" s="7">
        <f t="shared" si="183"/>
        <v>1070592.593364202</v>
      </c>
      <c r="H545" s="11">
        <v>562820</v>
      </c>
      <c r="I545" s="5">
        <v>0</v>
      </c>
      <c r="K545">
        <v>0</v>
      </c>
      <c r="L545">
        <v>0</v>
      </c>
      <c r="M545">
        <v>17</v>
      </c>
      <c r="N545" s="3">
        <v>9.2083333333333304</v>
      </c>
      <c r="O545" s="3">
        <f t="shared" si="184"/>
        <v>296.20138888888908</v>
      </c>
      <c r="T545" s="37">
        <f t="shared" si="192"/>
        <v>50916.90500662</v>
      </c>
      <c r="U545" s="25">
        <f t="shared" si="185"/>
        <v>1936.6475504666687</v>
      </c>
      <c r="V545" s="25">
        <f t="shared" si="186"/>
        <v>432162.70161499531</v>
      </c>
      <c r="W545" s="25">
        <f t="shared" si="187"/>
        <v>-255885.53786578306</v>
      </c>
      <c r="X545" s="25">
        <f t="shared" si="188"/>
        <v>51777.337241021247</v>
      </c>
      <c r="Y545" s="25">
        <f t="shared" si="189"/>
        <v>236689.25708119999</v>
      </c>
      <c r="Z545" s="25">
        <f t="shared" si="193"/>
        <v>0</v>
      </c>
      <c r="AA545" s="25">
        <f t="shared" si="194"/>
        <v>0</v>
      </c>
      <c r="AB545" s="25">
        <f t="shared" si="190"/>
        <v>0</v>
      </c>
      <c r="AC545" s="25">
        <f t="shared" si="195"/>
        <v>6455.8117071100005</v>
      </c>
      <c r="AD545" s="25">
        <f t="shared" si="196"/>
        <v>2145.1181460420826</v>
      </c>
      <c r="AE545" s="25">
        <f t="shared" si="197"/>
        <v>53001.115587168162</v>
      </c>
      <c r="AF545" s="25">
        <f t="shared" si="198"/>
        <v>579199.35606884048</v>
      </c>
      <c r="AG545" s="25">
        <f t="shared" si="191"/>
        <v>591719</v>
      </c>
      <c r="AH545" s="38">
        <f t="shared" si="199"/>
        <v>-12519.643931159517</v>
      </c>
      <c r="AI545" s="38"/>
      <c r="AJ545" s="2">
        <v>40161</v>
      </c>
      <c r="BB545" s="38">
        <f t="shared" si="200"/>
        <v>0</v>
      </c>
      <c r="BC545" s="38"/>
    </row>
    <row r="546" spans="1:55" hidden="1" x14ac:dyDescent="0.25">
      <c r="A546" s="2">
        <v>40162</v>
      </c>
      <c r="B546" s="7">
        <v>598079</v>
      </c>
      <c r="C546" s="3">
        <v>31.0416666666667</v>
      </c>
      <c r="D546" s="7">
        <f t="shared" si="181"/>
        <v>963.5850694444465</v>
      </c>
      <c r="E546" s="7">
        <f t="shared" si="182"/>
        <v>29911.286530671394</v>
      </c>
      <c r="F546" s="7">
        <f t="shared" si="183"/>
        <v>928496.18605625874</v>
      </c>
      <c r="H546" s="11">
        <v>591719</v>
      </c>
      <c r="I546" s="5">
        <v>0</v>
      </c>
      <c r="K546">
        <v>0</v>
      </c>
      <c r="L546">
        <v>0</v>
      </c>
      <c r="M546">
        <v>21</v>
      </c>
      <c r="N546" s="3">
        <v>7.2083333333333304</v>
      </c>
      <c r="O546" s="3">
        <f t="shared" si="184"/>
        <v>223.75868055555571</v>
      </c>
      <c r="T546" s="37">
        <f t="shared" si="192"/>
        <v>50916.90500662</v>
      </c>
      <c r="U546" s="25">
        <f t="shared" si="185"/>
        <v>1868.9150584166687</v>
      </c>
      <c r="V546" s="25">
        <f t="shared" si="186"/>
        <v>402462.32023655466</v>
      </c>
      <c r="W546" s="25">
        <f t="shared" si="187"/>
        <v>-229965.48486209105</v>
      </c>
      <c r="X546" s="25">
        <f t="shared" si="188"/>
        <v>44905.093170285356</v>
      </c>
      <c r="Y546" s="25">
        <f t="shared" si="189"/>
        <v>248842.49051353999</v>
      </c>
      <c r="Z546" s="25">
        <f t="shared" si="193"/>
        <v>0</v>
      </c>
      <c r="AA546" s="25">
        <f t="shared" si="194"/>
        <v>0</v>
      </c>
      <c r="AB546" s="25">
        <f t="shared" si="190"/>
        <v>0</v>
      </c>
      <c r="AC546" s="25">
        <f t="shared" si="195"/>
        <v>7974.8262264300001</v>
      </c>
      <c r="AD546" s="25">
        <f t="shared" si="196"/>
        <v>1679.2101324220828</v>
      </c>
      <c r="AE546" s="25">
        <f t="shared" si="197"/>
        <v>40038.501292125809</v>
      </c>
      <c r="AF546" s="25">
        <f t="shared" si="198"/>
        <v>568722.77677430341</v>
      </c>
      <c r="AG546" s="25">
        <f t="shared" si="191"/>
        <v>598079</v>
      </c>
      <c r="AH546" s="38">
        <f t="shared" si="199"/>
        <v>-29356.223225696594</v>
      </c>
      <c r="AI546" s="38"/>
      <c r="AJ546" s="2">
        <v>40162</v>
      </c>
      <c r="BB546" s="38">
        <f t="shared" si="200"/>
        <v>0</v>
      </c>
      <c r="BC546" s="38"/>
    </row>
    <row r="547" spans="1:55" hidden="1" x14ac:dyDescent="0.25">
      <c r="A547" s="2">
        <v>40163</v>
      </c>
      <c r="B547" s="7">
        <v>535145</v>
      </c>
      <c r="C547" s="3">
        <v>31.5</v>
      </c>
      <c r="D547" s="7">
        <f t="shared" si="181"/>
        <v>992.25</v>
      </c>
      <c r="E547" s="7">
        <f t="shared" si="182"/>
        <v>31255.875</v>
      </c>
      <c r="F547" s="7">
        <f t="shared" si="183"/>
        <v>984560.0625</v>
      </c>
      <c r="H547" s="11">
        <v>598079</v>
      </c>
      <c r="I547" s="5">
        <v>0</v>
      </c>
      <c r="K547">
        <v>0</v>
      </c>
      <c r="L547">
        <v>0</v>
      </c>
      <c r="M547">
        <v>9</v>
      </c>
      <c r="N547" s="3">
        <v>3.7083333333333299</v>
      </c>
      <c r="O547" s="3">
        <f t="shared" si="184"/>
        <v>116.81249999999989</v>
      </c>
      <c r="T547" s="37">
        <f t="shared" si="192"/>
        <v>50916.90500662</v>
      </c>
      <c r="U547" s="25">
        <f t="shared" si="185"/>
        <v>1896.5097774000001</v>
      </c>
      <c r="V547" s="25">
        <f t="shared" si="186"/>
        <v>414434.85367094999</v>
      </c>
      <c r="W547" s="25">
        <f t="shared" si="187"/>
        <v>-240303.01878835875</v>
      </c>
      <c r="X547" s="25">
        <f t="shared" si="188"/>
        <v>47616.524442703128</v>
      </c>
      <c r="Y547" s="25">
        <f t="shared" si="189"/>
        <v>251517.13547113998</v>
      </c>
      <c r="Z547" s="25">
        <f t="shared" si="193"/>
        <v>0</v>
      </c>
      <c r="AA547" s="25">
        <f t="shared" si="194"/>
        <v>0</v>
      </c>
      <c r="AB547" s="25">
        <f t="shared" si="190"/>
        <v>0</v>
      </c>
      <c r="AC547" s="25">
        <f t="shared" si="195"/>
        <v>3417.7826684700003</v>
      </c>
      <c r="AD547" s="25">
        <f t="shared" si="196"/>
        <v>863.87110858708263</v>
      </c>
      <c r="AE547" s="25">
        <f t="shared" si="197"/>
        <v>20901.970911583106</v>
      </c>
      <c r="AF547" s="25">
        <f t="shared" si="198"/>
        <v>551262.5342690947</v>
      </c>
      <c r="AG547" s="25">
        <f t="shared" si="191"/>
        <v>535145</v>
      </c>
      <c r="AH547" s="38">
        <f t="shared" si="199"/>
        <v>16117.5342690947</v>
      </c>
      <c r="AI547" s="38"/>
      <c r="AJ547" s="2">
        <v>40163</v>
      </c>
      <c r="BB547" s="38">
        <f t="shared" si="200"/>
        <v>0</v>
      </c>
      <c r="BC547" s="38"/>
    </row>
    <row r="548" spans="1:55" hidden="1" x14ac:dyDescent="0.25">
      <c r="A548" s="2">
        <v>40164</v>
      </c>
      <c r="B548" s="7">
        <v>554761</v>
      </c>
      <c r="C548" s="3">
        <v>33.75</v>
      </c>
      <c r="D548" s="7">
        <f t="shared" ref="D548:D611" si="201">+C548^2</f>
        <v>1139.0625</v>
      </c>
      <c r="E548" s="7">
        <f t="shared" ref="E548:E611" si="202">+C548^3</f>
        <v>38443.359375</v>
      </c>
      <c r="F548" s="7">
        <f t="shared" si="183"/>
        <v>1297463.37890625</v>
      </c>
      <c r="H548" s="11">
        <v>535145</v>
      </c>
      <c r="I548" s="5">
        <v>0</v>
      </c>
      <c r="K548">
        <v>0</v>
      </c>
      <c r="L548">
        <v>0</v>
      </c>
      <c r="M548">
        <v>8</v>
      </c>
      <c r="N548" s="3">
        <v>2.9166666666666701</v>
      </c>
      <c r="O548" s="3">
        <f t="shared" si="184"/>
        <v>98.437500000000114</v>
      </c>
      <c r="T548" s="37">
        <f t="shared" si="192"/>
        <v>50916.90500662</v>
      </c>
      <c r="U548" s="25">
        <f t="shared" si="185"/>
        <v>2031.9747615000001</v>
      </c>
      <c r="V548" s="25">
        <f t="shared" si="186"/>
        <v>475754.29630593746</v>
      </c>
      <c r="W548" s="25">
        <f t="shared" si="187"/>
        <v>-295562.2042313086</v>
      </c>
      <c r="X548" s="25">
        <f t="shared" si="188"/>
        <v>62749.545759887696</v>
      </c>
      <c r="Y548" s="25">
        <f t="shared" si="189"/>
        <v>225050.76664069999</v>
      </c>
      <c r="Z548" s="25">
        <f t="shared" si="193"/>
        <v>0</v>
      </c>
      <c r="AA548" s="25">
        <f t="shared" si="194"/>
        <v>0</v>
      </c>
      <c r="AB548" s="25">
        <f t="shared" si="190"/>
        <v>0</v>
      </c>
      <c r="AC548" s="25">
        <f t="shared" si="195"/>
        <v>3038.0290386400002</v>
      </c>
      <c r="AD548" s="25">
        <f t="shared" si="196"/>
        <v>679.44918652916749</v>
      </c>
      <c r="AE548" s="25">
        <f t="shared" si="197"/>
        <v>17614.020431109395</v>
      </c>
      <c r="AF548" s="25">
        <f t="shared" si="198"/>
        <v>542272.78289961512</v>
      </c>
      <c r="AG548" s="25">
        <f t="shared" si="191"/>
        <v>554761</v>
      </c>
      <c r="AH548" s="38">
        <f t="shared" si="199"/>
        <v>-12488.217100384878</v>
      </c>
      <c r="AI548" s="38"/>
      <c r="AJ548" s="2">
        <v>40164</v>
      </c>
      <c r="BB548" s="38">
        <f t="shared" si="200"/>
        <v>0</v>
      </c>
      <c r="BC548" s="38"/>
    </row>
    <row r="549" spans="1:55" hidden="1" x14ac:dyDescent="0.25">
      <c r="A549" s="2">
        <v>40165</v>
      </c>
      <c r="B549" s="7">
        <v>623900</v>
      </c>
      <c r="C549" s="3">
        <v>36.75</v>
      </c>
      <c r="D549" s="7">
        <f t="shared" si="201"/>
        <v>1350.5625</v>
      </c>
      <c r="E549" s="7">
        <f t="shared" si="202"/>
        <v>49633.171875</v>
      </c>
      <c r="F549" s="7">
        <f t="shared" si="183"/>
        <v>1824019.06640625</v>
      </c>
      <c r="H549" s="11">
        <v>554761</v>
      </c>
      <c r="I549" s="5">
        <v>0</v>
      </c>
      <c r="K549">
        <v>1</v>
      </c>
      <c r="L549">
        <v>0</v>
      </c>
      <c r="M549">
        <v>7</v>
      </c>
      <c r="N549" s="3">
        <v>1.875</v>
      </c>
      <c r="O549" s="3">
        <f t="shared" si="184"/>
        <v>68.90625</v>
      </c>
      <c r="T549" s="37">
        <f t="shared" si="192"/>
        <v>50916.90500662</v>
      </c>
      <c r="U549" s="25">
        <f t="shared" si="185"/>
        <v>2212.5947403</v>
      </c>
      <c r="V549" s="25">
        <f t="shared" si="186"/>
        <v>564091.88416323753</v>
      </c>
      <c r="W549" s="25">
        <f t="shared" si="187"/>
        <v>-381592.29372410668</v>
      </c>
      <c r="X549" s="25">
        <f t="shared" si="188"/>
        <v>88215.49011337207</v>
      </c>
      <c r="Y549" s="25">
        <f t="shared" si="189"/>
        <v>233300.11184326001</v>
      </c>
      <c r="Z549" s="25">
        <f t="shared" si="193"/>
        <v>-10589.1577886</v>
      </c>
      <c r="AA549" s="25">
        <f t="shared" si="194"/>
        <v>0</v>
      </c>
      <c r="AB549" s="25">
        <f t="shared" si="190"/>
        <v>0</v>
      </c>
      <c r="AC549" s="25">
        <f t="shared" si="195"/>
        <v>2658.27540881</v>
      </c>
      <c r="AD549" s="25">
        <f t="shared" si="196"/>
        <v>436.78876276875002</v>
      </c>
      <c r="AE549" s="25">
        <f t="shared" si="197"/>
        <v>12329.814301776563</v>
      </c>
      <c r="AF549" s="25">
        <f t="shared" si="198"/>
        <v>561980.41282743821</v>
      </c>
      <c r="AG549" s="25">
        <f t="shared" si="191"/>
        <v>623900</v>
      </c>
      <c r="AH549" s="38">
        <f t="shared" si="199"/>
        <v>-61919.587172561791</v>
      </c>
      <c r="AI549" s="38"/>
      <c r="AJ549" s="2">
        <v>40165</v>
      </c>
      <c r="BB549" s="38">
        <f t="shared" si="200"/>
        <v>0</v>
      </c>
      <c r="BC549" s="38"/>
    </row>
    <row r="550" spans="1:55" hidden="1" x14ac:dyDescent="0.25">
      <c r="A550" s="2">
        <v>40166</v>
      </c>
      <c r="B550" s="7">
        <v>633353</v>
      </c>
      <c r="C550" s="3">
        <v>39.0416666666667</v>
      </c>
      <c r="D550" s="7">
        <f t="shared" si="201"/>
        <v>1524.2517361111136</v>
      </c>
      <c r="E550" s="7">
        <f t="shared" si="202"/>
        <v>59509.328197338109</v>
      </c>
      <c r="F550" s="7">
        <f t="shared" si="183"/>
        <v>2323343.3550377437</v>
      </c>
      <c r="H550" s="11">
        <v>623900</v>
      </c>
      <c r="I550" s="5">
        <v>0</v>
      </c>
      <c r="K550">
        <v>0</v>
      </c>
      <c r="L550">
        <v>1</v>
      </c>
      <c r="M550">
        <v>9</v>
      </c>
      <c r="N550" s="3">
        <v>2.7083333333333299</v>
      </c>
      <c r="O550" s="3">
        <f t="shared" si="184"/>
        <v>105.73784722222219</v>
      </c>
      <c r="T550" s="37">
        <f t="shared" si="192"/>
        <v>50916.90500662</v>
      </c>
      <c r="U550" s="25">
        <f t="shared" si="185"/>
        <v>2350.5683352166689</v>
      </c>
      <c r="V550" s="25">
        <f t="shared" si="186"/>
        <v>636636.98182202154</v>
      </c>
      <c r="W550" s="25">
        <f t="shared" si="187"/>
        <v>-457522.66451947181</v>
      </c>
      <c r="X550" s="25">
        <f t="shared" si="188"/>
        <v>112364.43551552917</v>
      </c>
      <c r="Y550" s="25">
        <f t="shared" si="189"/>
        <v>262375.941674</v>
      </c>
      <c r="Z550" s="25">
        <f t="shared" si="193"/>
        <v>0</v>
      </c>
      <c r="AA550" s="25">
        <f t="shared" si="194"/>
        <v>-10611.011341539999</v>
      </c>
      <c r="AB550" s="25">
        <f t="shared" si="190"/>
        <v>0</v>
      </c>
      <c r="AC550" s="25">
        <f t="shared" si="195"/>
        <v>3417.7826684700003</v>
      </c>
      <c r="AD550" s="25">
        <f t="shared" si="196"/>
        <v>630.91710177708262</v>
      </c>
      <c r="AE550" s="25">
        <f t="shared" si="197"/>
        <v>18920.315949853899</v>
      </c>
      <c r="AF550" s="25">
        <f t="shared" si="198"/>
        <v>619480.17221247661</v>
      </c>
      <c r="AG550" s="25">
        <f t="shared" si="191"/>
        <v>633353</v>
      </c>
      <c r="AH550" s="38">
        <f t="shared" si="199"/>
        <v>-13872.827787523391</v>
      </c>
      <c r="AI550" s="38"/>
      <c r="AJ550" s="2">
        <v>40166</v>
      </c>
      <c r="BB550" s="38">
        <f t="shared" si="200"/>
        <v>0</v>
      </c>
      <c r="BC550" s="38"/>
    </row>
    <row r="551" spans="1:55" hidden="1" x14ac:dyDescent="0.25">
      <c r="A551" s="2">
        <v>40167</v>
      </c>
      <c r="B551" s="7">
        <v>617285</v>
      </c>
      <c r="C551" s="3">
        <v>39.875</v>
      </c>
      <c r="D551" s="7">
        <f t="shared" si="201"/>
        <v>1590.015625</v>
      </c>
      <c r="E551" s="7">
        <f t="shared" si="202"/>
        <v>63401.873046875</v>
      </c>
      <c r="F551" s="7">
        <f t="shared" si="183"/>
        <v>2528149.6877441406</v>
      </c>
      <c r="H551" s="11">
        <v>633353</v>
      </c>
      <c r="I551" s="5">
        <v>0</v>
      </c>
      <c r="K551">
        <v>0</v>
      </c>
      <c r="L551">
        <v>1</v>
      </c>
      <c r="M551">
        <v>7</v>
      </c>
      <c r="N551" s="3">
        <v>3.0416666666666701</v>
      </c>
      <c r="O551" s="3">
        <f t="shared" si="184"/>
        <v>121.28645833333347</v>
      </c>
      <c r="T551" s="37">
        <f t="shared" si="192"/>
        <v>50916.90500662</v>
      </c>
      <c r="U551" s="25">
        <f t="shared" si="185"/>
        <v>2400.74055155</v>
      </c>
      <c r="V551" s="25">
        <f t="shared" si="186"/>
        <v>664104.7043400344</v>
      </c>
      <c r="W551" s="25">
        <f t="shared" si="187"/>
        <v>-487449.52716890309</v>
      </c>
      <c r="X551" s="25">
        <f t="shared" si="188"/>
        <v>122269.53538579182</v>
      </c>
      <c r="Y551" s="25">
        <f t="shared" si="189"/>
        <v>266351.32198597997</v>
      </c>
      <c r="Z551" s="25">
        <f t="shared" si="193"/>
        <v>0</v>
      </c>
      <c r="AA551" s="25">
        <f t="shared" si="194"/>
        <v>-10611.011341539999</v>
      </c>
      <c r="AB551" s="25">
        <f t="shared" si="190"/>
        <v>0</v>
      </c>
      <c r="AC551" s="25">
        <f t="shared" si="195"/>
        <v>2658.27540881</v>
      </c>
      <c r="AD551" s="25">
        <f t="shared" si="196"/>
        <v>708.56843738041744</v>
      </c>
      <c r="AE551" s="25">
        <f t="shared" si="197"/>
        <v>21702.523480383305</v>
      </c>
      <c r="AF551" s="25">
        <f t="shared" si="198"/>
        <v>633052.03608610679</v>
      </c>
      <c r="AG551" s="25">
        <f t="shared" si="191"/>
        <v>617285</v>
      </c>
      <c r="AH551" s="38">
        <f t="shared" si="199"/>
        <v>15767.036086106789</v>
      </c>
      <c r="AI551" s="38"/>
      <c r="AJ551" s="2">
        <v>40167</v>
      </c>
      <c r="BB551" s="38">
        <f t="shared" si="200"/>
        <v>0</v>
      </c>
      <c r="BC551" s="38"/>
    </row>
    <row r="552" spans="1:55" hidden="1" x14ac:dyDescent="0.25">
      <c r="A552" s="2">
        <v>40168</v>
      </c>
      <c r="B552" s="7">
        <v>635112</v>
      </c>
      <c r="C552" s="3">
        <v>39.7083333333333</v>
      </c>
      <c r="D552" s="7">
        <f t="shared" si="201"/>
        <v>1576.7517361111086</v>
      </c>
      <c r="E552" s="7">
        <f t="shared" si="202"/>
        <v>62610.183521411884</v>
      </c>
      <c r="F552" s="7">
        <f t="shared" si="183"/>
        <v>2486146.0373293948</v>
      </c>
      <c r="H552" s="11">
        <v>617285</v>
      </c>
      <c r="I552" s="5">
        <v>0</v>
      </c>
      <c r="K552">
        <v>0</v>
      </c>
      <c r="L552">
        <v>0</v>
      </c>
      <c r="M552">
        <v>8</v>
      </c>
      <c r="N552" s="3">
        <v>2.5416666666666701</v>
      </c>
      <c r="O552" s="3">
        <f t="shared" si="184"/>
        <v>100.92534722222227</v>
      </c>
      <c r="T552" s="37">
        <f t="shared" si="192"/>
        <v>50916.90500662</v>
      </c>
      <c r="U552" s="25">
        <f t="shared" si="185"/>
        <v>2390.7061082833316</v>
      </c>
      <c r="V552" s="25">
        <f t="shared" si="186"/>
        <v>658564.75185751938</v>
      </c>
      <c r="W552" s="25">
        <f t="shared" si="187"/>
        <v>-481362.81921681698</v>
      </c>
      <c r="X552" s="25">
        <f t="shared" si="188"/>
        <v>120238.10233987086</v>
      </c>
      <c r="Y552" s="25">
        <f t="shared" si="189"/>
        <v>259594.0585931</v>
      </c>
      <c r="Z552" s="25">
        <f t="shared" si="193"/>
        <v>0</v>
      </c>
      <c r="AA552" s="25">
        <f t="shared" si="194"/>
        <v>0</v>
      </c>
      <c r="AB552" s="25">
        <f t="shared" si="190"/>
        <v>0</v>
      </c>
      <c r="AC552" s="25">
        <f t="shared" si="195"/>
        <v>3038.0290386400002</v>
      </c>
      <c r="AD552" s="25">
        <f t="shared" si="196"/>
        <v>592.09143397541743</v>
      </c>
      <c r="AE552" s="25">
        <f t="shared" si="197"/>
        <v>18059.186062110792</v>
      </c>
      <c r="AF552" s="25">
        <f t="shared" si="198"/>
        <v>632031.0112233028</v>
      </c>
      <c r="AG552" s="25">
        <f t="shared" si="191"/>
        <v>635112</v>
      </c>
      <c r="AH552" s="38">
        <f t="shared" si="199"/>
        <v>-3080.9887766971951</v>
      </c>
      <c r="AI552" s="38"/>
      <c r="AJ552" s="2">
        <v>40168</v>
      </c>
      <c r="BB552" s="38">
        <f t="shared" si="200"/>
        <v>0</v>
      </c>
      <c r="BC552" s="38"/>
    </row>
    <row r="553" spans="1:55" hidden="1" x14ac:dyDescent="0.25">
      <c r="A553" s="2">
        <v>40169</v>
      </c>
      <c r="B553" s="7">
        <v>654136</v>
      </c>
      <c r="C553" s="3">
        <v>38</v>
      </c>
      <c r="D553" s="7">
        <f t="shared" si="201"/>
        <v>1444</v>
      </c>
      <c r="E553" s="7">
        <f t="shared" si="202"/>
        <v>54872</v>
      </c>
      <c r="F553" s="7">
        <f t="shared" si="183"/>
        <v>2085136</v>
      </c>
      <c r="H553" s="11">
        <v>635112</v>
      </c>
      <c r="I553" s="5">
        <v>0</v>
      </c>
      <c r="K553">
        <v>0</v>
      </c>
      <c r="L553">
        <v>0</v>
      </c>
      <c r="M553">
        <v>9</v>
      </c>
      <c r="N553" s="3">
        <v>5.6666666666666696</v>
      </c>
      <c r="O553" s="3">
        <f t="shared" si="184"/>
        <v>215.33333333333346</v>
      </c>
      <c r="T553" s="37">
        <f t="shared" si="192"/>
        <v>50916.90500662</v>
      </c>
      <c r="U553" s="25">
        <f t="shared" si="185"/>
        <v>2287.8530648000001</v>
      </c>
      <c r="V553" s="25">
        <f t="shared" si="186"/>
        <v>603118.09392879996</v>
      </c>
      <c r="W553" s="25">
        <f t="shared" si="187"/>
        <v>-421869.72039511998</v>
      </c>
      <c r="X553" s="25">
        <f t="shared" si="188"/>
        <v>100843.95365200001</v>
      </c>
      <c r="Y553" s="25">
        <f t="shared" si="189"/>
        <v>267091.05476591998</v>
      </c>
      <c r="Z553" s="25">
        <f t="shared" si="193"/>
        <v>0</v>
      </c>
      <c r="AA553" s="25">
        <f t="shared" si="194"/>
        <v>0</v>
      </c>
      <c r="AB553" s="25">
        <f t="shared" si="190"/>
        <v>0</v>
      </c>
      <c r="AC553" s="25">
        <f t="shared" si="195"/>
        <v>3417.7826684700003</v>
      </c>
      <c r="AD553" s="25">
        <f t="shared" si="196"/>
        <v>1320.0727052566674</v>
      </c>
      <c r="AE553" s="25">
        <f t="shared" si="197"/>
        <v>38530.902682740023</v>
      </c>
      <c r="AF553" s="25">
        <f t="shared" si="198"/>
        <v>645656.89807948668</v>
      </c>
      <c r="AG553" s="25">
        <f t="shared" si="191"/>
        <v>654136</v>
      </c>
      <c r="AH553" s="38">
        <f t="shared" si="199"/>
        <v>-8479.1019205133198</v>
      </c>
      <c r="AI553" s="38"/>
      <c r="AJ553" s="2">
        <v>40169</v>
      </c>
      <c r="BB553" s="38">
        <f t="shared" si="200"/>
        <v>0</v>
      </c>
      <c r="BC553" s="38"/>
    </row>
    <row r="554" spans="1:55" hidden="1" x14ac:dyDescent="0.25">
      <c r="A554" s="2">
        <v>40170</v>
      </c>
      <c r="B554" s="7">
        <v>694323</v>
      </c>
      <c r="C554" s="3">
        <v>40.5</v>
      </c>
      <c r="D554" s="7">
        <f t="shared" si="201"/>
        <v>1640.25</v>
      </c>
      <c r="E554" s="7">
        <f t="shared" si="202"/>
        <v>66430.125</v>
      </c>
      <c r="F554" s="7">
        <f t="shared" si="183"/>
        <v>2690420.0625</v>
      </c>
      <c r="H554" s="11">
        <v>654136</v>
      </c>
      <c r="I554" s="5">
        <v>0</v>
      </c>
      <c r="K554">
        <v>0</v>
      </c>
      <c r="L554">
        <v>0</v>
      </c>
      <c r="M554">
        <v>16</v>
      </c>
      <c r="N554" s="3">
        <v>4.625</v>
      </c>
      <c r="O554" s="3">
        <f t="shared" si="184"/>
        <v>187.3125</v>
      </c>
      <c r="T554" s="37">
        <f t="shared" si="192"/>
        <v>50916.90500662</v>
      </c>
      <c r="U554" s="25">
        <f t="shared" si="185"/>
        <v>2438.3697138000002</v>
      </c>
      <c r="V554" s="25">
        <f t="shared" si="186"/>
        <v>685086.18668054999</v>
      </c>
      <c r="W554" s="25">
        <f t="shared" si="187"/>
        <v>-510731.48891170125</v>
      </c>
      <c r="X554" s="25">
        <f t="shared" si="188"/>
        <v>130117.45808770314</v>
      </c>
      <c r="Y554" s="25">
        <f t="shared" si="189"/>
        <v>275091.43930575997</v>
      </c>
      <c r="Z554" s="25">
        <f t="shared" si="193"/>
        <v>0</v>
      </c>
      <c r="AA554" s="25">
        <f t="shared" si="194"/>
        <v>0</v>
      </c>
      <c r="AB554" s="25">
        <f t="shared" si="190"/>
        <v>0</v>
      </c>
      <c r="AC554" s="25">
        <f t="shared" si="195"/>
        <v>6076.0580772800004</v>
      </c>
      <c r="AD554" s="25">
        <f t="shared" si="196"/>
        <v>1077.41228149625</v>
      </c>
      <c r="AE554" s="25">
        <f t="shared" si="197"/>
        <v>33516.964591768126</v>
      </c>
      <c r="AF554" s="25">
        <f t="shared" si="198"/>
        <v>673589.3048332762</v>
      </c>
      <c r="AG554" s="25">
        <f t="shared" si="191"/>
        <v>694323</v>
      </c>
      <c r="AH554" s="38">
        <f t="shared" si="199"/>
        <v>-20733.695166723803</v>
      </c>
      <c r="AI554" s="38"/>
      <c r="AJ554" s="2">
        <v>40170</v>
      </c>
      <c r="BB554" s="38">
        <f t="shared" si="200"/>
        <v>0</v>
      </c>
      <c r="BC554" s="38"/>
    </row>
    <row r="555" spans="1:55" hidden="1" x14ac:dyDescent="0.25">
      <c r="A555" s="2">
        <v>40171</v>
      </c>
      <c r="B555" s="7">
        <v>711456</v>
      </c>
      <c r="C555" s="3">
        <v>44.6666666666667</v>
      </c>
      <c r="D555" s="7">
        <f t="shared" si="201"/>
        <v>1995.111111111114</v>
      </c>
      <c r="E555" s="7">
        <f t="shared" si="202"/>
        <v>89114.962962963167</v>
      </c>
      <c r="F555" s="7">
        <f t="shared" si="183"/>
        <v>3980468.3456790242</v>
      </c>
      <c r="H555" s="11">
        <v>694323</v>
      </c>
      <c r="I555" s="5">
        <v>1</v>
      </c>
      <c r="K555">
        <v>0</v>
      </c>
      <c r="L555">
        <v>0</v>
      </c>
      <c r="M555">
        <v>7</v>
      </c>
      <c r="N555" s="3">
        <v>2</v>
      </c>
      <c r="O555" s="3">
        <f t="shared" si="184"/>
        <v>89.3333333333334</v>
      </c>
      <c r="T555" s="37">
        <f t="shared" si="192"/>
        <v>50916.90500662</v>
      </c>
      <c r="U555" s="25">
        <f t="shared" si="185"/>
        <v>2689.230795466669</v>
      </c>
      <c r="V555" s="25">
        <f t="shared" si="186"/>
        <v>833301.66932791227</v>
      </c>
      <c r="W555" s="25">
        <f t="shared" si="187"/>
        <v>-685138.22182910668</v>
      </c>
      <c r="X555" s="25">
        <f t="shared" si="188"/>
        <v>192508.38571916107</v>
      </c>
      <c r="Y555" s="25">
        <f t="shared" si="189"/>
        <v>291991.74699617998</v>
      </c>
      <c r="Z555" s="25">
        <f t="shared" si="193"/>
        <v>0</v>
      </c>
      <c r="AA555" s="25">
        <f t="shared" si="194"/>
        <v>0</v>
      </c>
      <c r="AB555" s="25">
        <f t="shared" si="190"/>
        <v>-14675.04058904</v>
      </c>
      <c r="AC555" s="25">
        <f t="shared" si="195"/>
        <v>2658.27540881</v>
      </c>
      <c r="AD555" s="25">
        <f t="shared" si="196"/>
        <v>465.90801362000002</v>
      </c>
      <c r="AE555" s="25">
        <f t="shared" si="197"/>
        <v>15984.956530920012</v>
      </c>
      <c r="AF555" s="25">
        <f t="shared" si="198"/>
        <v>690703.81538054324</v>
      </c>
      <c r="AG555" s="25">
        <f t="shared" si="191"/>
        <v>711456</v>
      </c>
      <c r="AH555" s="38">
        <f t="shared" si="199"/>
        <v>-20752.184619456762</v>
      </c>
      <c r="AI555" s="38"/>
      <c r="AJ555" s="2">
        <v>40171</v>
      </c>
      <c r="BB555" s="38">
        <f t="shared" si="200"/>
        <v>0</v>
      </c>
      <c r="BC555" s="38"/>
    </row>
    <row r="556" spans="1:55" hidden="1" x14ac:dyDescent="0.25">
      <c r="A556" s="2">
        <v>40172</v>
      </c>
      <c r="B556" s="7">
        <v>731745</v>
      </c>
      <c r="C556" s="3">
        <v>46.7083333333333</v>
      </c>
      <c r="D556" s="7">
        <f t="shared" si="201"/>
        <v>2181.6684027777746</v>
      </c>
      <c r="E556" s="7">
        <f t="shared" si="202"/>
        <v>101902.09497974515</v>
      </c>
      <c r="F556" s="7">
        <f t="shared" si="183"/>
        <v>4759677.0196789261</v>
      </c>
      <c r="H556" s="11">
        <v>711456</v>
      </c>
      <c r="I556" s="5">
        <v>1</v>
      </c>
      <c r="K556">
        <v>1</v>
      </c>
      <c r="L556">
        <v>0</v>
      </c>
      <c r="M556">
        <v>8</v>
      </c>
      <c r="N556" s="3">
        <v>3.4166666666666701</v>
      </c>
      <c r="O556" s="3">
        <f t="shared" si="184"/>
        <v>159.5868055555556</v>
      </c>
      <c r="T556" s="37">
        <f t="shared" si="192"/>
        <v>50916.90500662</v>
      </c>
      <c r="U556" s="25">
        <f t="shared" si="185"/>
        <v>2812.1527254833313</v>
      </c>
      <c r="V556" s="25">
        <f t="shared" si="186"/>
        <v>911221.39104433579</v>
      </c>
      <c r="W556" s="25">
        <f t="shared" si="187"/>
        <v>-783448.90502956056</v>
      </c>
      <c r="X556" s="25">
        <f t="shared" si="188"/>
        <v>230193.44962198683</v>
      </c>
      <c r="Y556" s="25">
        <f t="shared" si="189"/>
        <v>299196.88725695998</v>
      </c>
      <c r="Z556" s="25">
        <f t="shared" si="193"/>
        <v>-10589.1577886</v>
      </c>
      <c r="AA556" s="25">
        <f t="shared" si="194"/>
        <v>0</v>
      </c>
      <c r="AB556" s="25">
        <f t="shared" si="190"/>
        <v>-14675.04058904</v>
      </c>
      <c r="AC556" s="25">
        <f t="shared" si="195"/>
        <v>3038.0290386400002</v>
      </c>
      <c r="AD556" s="25">
        <f t="shared" si="196"/>
        <v>795.9261899341675</v>
      </c>
      <c r="AE556" s="25">
        <f t="shared" si="197"/>
        <v>28555.83749679782</v>
      </c>
      <c r="AF556" s="25">
        <f t="shared" si="198"/>
        <v>718017.47497355728</v>
      </c>
      <c r="AG556" s="25">
        <f t="shared" si="191"/>
        <v>731745</v>
      </c>
      <c r="AH556" s="38">
        <f t="shared" si="199"/>
        <v>-13727.525026442716</v>
      </c>
      <c r="AI556" s="38"/>
      <c r="AJ556" s="2">
        <v>40172</v>
      </c>
      <c r="BB556" s="38">
        <f t="shared" si="200"/>
        <v>0</v>
      </c>
      <c r="BC556" s="38"/>
    </row>
    <row r="557" spans="1:55" hidden="1" x14ac:dyDescent="0.25">
      <c r="A557" s="2">
        <v>40173</v>
      </c>
      <c r="B557" s="7">
        <v>773533</v>
      </c>
      <c r="C557" s="3">
        <v>49.0833333333333</v>
      </c>
      <c r="D557" s="7">
        <f t="shared" si="201"/>
        <v>2409.1736111111077</v>
      </c>
      <c r="E557" s="7">
        <f t="shared" si="202"/>
        <v>118250.27141203679</v>
      </c>
      <c r="F557" s="7">
        <f t="shared" si="183"/>
        <v>5804117.4884741344</v>
      </c>
      <c r="H557" s="11">
        <v>731745</v>
      </c>
      <c r="I557" s="5">
        <v>0</v>
      </c>
      <c r="K557">
        <v>0</v>
      </c>
      <c r="L557">
        <v>1</v>
      </c>
      <c r="M557">
        <v>7</v>
      </c>
      <c r="N557" s="3">
        <v>2.875</v>
      </c>
      <c r="O557" s="3">
        <f t="shared" si="184"/>
        <v>141.11458333333323</v>
      </c>
      <c r="T557" s="37">
        <f t="shared" si="192"/>
        <v>50916.90500662</v>
      </c>
      <c r="U557" s="25">
        <f t="shared" si="185"/>
        <v>2955.1435420333314</v>
      </c>
      <c r="V557" s="25">
        <f t="shared" si="186"/>
        <v>1006243.9032388472</v>
      </c>
      <c r="W557" s="25">
        <f t="shared" si="187"/>
        <v>-909137.79226642021</v>
      </c>
      <c r="X557" s="25">
        <f t="shared" si="188"/>
        <v>280705.98512444668</v>
      </c>
      <c r="Y557" s="25">
        <f t="shared" si="189"/>
        <v>307729.25699670002</v>
      </c>
      <c r="Z557" s="25">
        <f t="shared" si="193"/>
        <v>0</v>
      </c>
      <c r="AA557" s="25">
        <f t="shared" si="194"/>
        <v>-10611.011341539999</v>
      </c>
      <c r="AB557" s="25">
        <f t="shared" si="190"/>
        <v>0</v>
      </c>
      <c r="AC557" s="25">
        <f t="shared" si="195"/>
        <v>2658.27540881</v>
      </c>
      <c r="AD557" s="25">
        <f t="shared" si="196"/>
        <v>669.74276957875009</v>
      </c>
      <c r="AE557" s="25">
        <f t="shared" si="197"/>
        <v>25250.490452935293</v>
      </c>
      <c r="AF557" s="25">
        <f t="shared" si="198"/>
        <v>757380.89893201087</v>
      </c>
      <c r="AG557" s="25">
        <f t="shared" si="191"/>
        <v>773533</v>
      </c>
      <c r="AH557" s="38">
        <f t="shared" si="199"/>
        <v>-16152.101067989133</v>
      </c>
      <c r="AI557" s="38"/>
      <c r="AJ557" s="2">
        <v>40173</v>
      </c>
      <c r="BB557" s="38">
        <f t="shared" si="200"/>
        <v>0</v>
      </c>
      <c r="BC557" s="38"/>
    </row>
    <row r="558" spans="1:55" hidden="1" x14ac:dyDescent="0.25">
      <c r="A558" s="2">
        <v>40174</v>
      </c>
      <c r="B558" s="7">
        <v>789918</v>
      </c>
      <c r="C558" s="3">
        <v>48.8333333333333</v>
      </c>
      <c r="D558" s="7">
        <f t="shared" si="201"/>
        <v>2384.6944444444412</v>
      </c>
      <c r="E558" s="7">
        <f t="shared" si="202"/>
        <v>116452.57870370346</v>
      </c>
      <c r="F558" s="7">
        <f t="shared" si="183"/>
        <v>5686767.5933641819</v>
      </c>
      <c r="H558" s="11">
        <v>773533</v>
      </c>
      <c r="I558" s="5">
        <v>0</v>
      </c>
      <c r="K558">
        <v>0</v>
      </c>
      <c r="L558">
        <v>1</v>
      </c>
      <c r="M558">
        <v>7</v>
      </c>
      <c r="N558" s="3">
        <v>2.2916666666666701</v>
      </c>
      <c r="O558" s="3">
        <f t="shared" si="184"/>
        <v>111.90972222222231</v>
      </c>
      <c r="T558" s="37">
        <f t="shared" si="192"/>
        <v>50916.90500662</v>
      </c>
      <c r="U558" s="25">
        <f t="shared" si="185"/>
        <v>2940.0918771333313</v>
      </c>
      <c r="V558" s="25">
        <f t="shared" si="186"/>
        <v>996019.64538499305</v>
      </c>
      <c r="W558" s="25">
        <f t="shared" si="187"/>
        <v>-895316.67912636837</v>
      </c>
      <c r="X558" s="25">
        <f t="shared" si="188"/>
        <v>275030.56280977029</v>
      </c>
      <c r="Y558" s="25">
        <f t="shared" si="189"/>
        <v>325302.85188477999</v>
      </c>
      <c r="Z558" s="25">
        <f t="shared" si="193"/>
        <v>0</v>
      </c>
      <c r="AA558" s="25">
        <f t="shared" si="194"/>
        <v>-10611.011341539999</v>
      </c>
      <c r="AB558" s="25">
        <f t="shared" si="190"/>
        <v>0</v>
      </c>
      <c r="AC558" s="25">
        <f t="shared" si="195"/>
        <v>2658.27540881</v>
      </c>
      <c r="AD558" s="25">
        <f t="shared" si="196"/>
        <v>533.85293227291743</v>
      </c>
      <c r="AE558" s="25">
        <f t="shared" si="197"/>
        <v>20024.687072121891</v>
      </c>
      <c r="AF558" s="25">
        <f t="shared" si="198"/>
        <v>767499.18190859305</v>
      </c>
      <c r="AG558" s="25">
        <f t="shared" si="191"/>
        <v>789918</v>
      </c>
      <c r="AH558" s="38">
        <f t="shared" si="199"/>
        <v>-22418.818091406953</v>
      </c>
      <c r="AI558" s="38"/>
      <c r="AJ558" s="2">
        <v>40174</v>
      </c>
      <c r="BB558" s="38">
        <f t="shared" si="200"/>
        <v>0</v>
      </c>
      <c r="BC558" s="38"/>
    </row>
    <row r="559" spans="1:55" hidden="1" x14ac:dyDescent="0.25">
      <c r="A559" s="2">
        <v>40175</v>
      </c>
      <c r="B559" s="7">
        <v>817423</v>
      </c>
      <c r="C559" s="3">
        <v>48.7916666666667</v>
      </c>
      <c r="D559" s="7">
        <f t="shared" si="201"/>
        <v>2380.6267361111145</v>
      </c>
      <c r="E559" s="7">
        <f t="shared" si="202"/>
        <v>116154.74616608821</v>
      </c>
      <c r="F559" s="7">
        <f t="shared" si="183"/>
        <v>5667383.6566870576</v>
      </c>
      <c r="H559" s="11">
        <v>789918</v>
      </c>
      <c r="I559" s="5">
        <v>0</v>
      </c>
      <c r="K559">
        <v>0</v>
      </c>
      <c r="L559">
        <v>0</v>
      </c>
      <c r="M559">
        <v>7</v>
      </c>
      <c r="N559" s="3">
        <v>2.5833333333333299</v>
      </c>
      <c r="O559" s="3">
        <f t="shared" si="184"/>
        <v>126.04513888888881</v>
      </c>
      <c r="T559" s="37">
        <f t="shared" si="192"/>
        <v>50916.90500662</v>
      </c>
      <c r="U559" s="25">
        <f t="shared" si="185"/>
        <v>2937.5832663166689</v>
      </c>
      <c r="V559" s="25">
        <f t="shared" si="186"/>
        <v>994320.67828204681</v>
      </c>
      <c r="W559" s="25">
        <f t="shared" si="187"/>
        <v>-893026.86775867047</v>
      </c>
      <c r="X559" s="25">
        <f t="shared" si="188"/>
        <v>274093.09263427038</v>
      </c>
      <c r="Y559" s="25">
        <f t="shared" si="189"/>
        <v>332193.42698388</v>
      </c>
      <c r="Z559" s="25">
        <f t="shared" si="193"/>
        <v>0</v>
      </c>
      <c r="AA559" s="25">
        <f t="shared" si="194"/>
        <v>0</v>
      </c>
      <c r="AB559" s="25">
        <f t="shared" si="190"/>
        <v>0</v>
      </c>
      <c r="AC559" s="25">
        <f t="shared" si="195"/>
        <v>2658.27540881</v>
      </c>
      <c r="AD559" s="25">
        <f t="shared" si="196"/>
        <v>601.79785092583256</v>
      </c>
      <c r="AE559" s="25">
        <f t="shared" si="197"/>
        <v>22554.023127679051</v>
      </c>
      <c r="AF559" s="25">
        <f t="shared" si="198"/>
        <v>787248.91480187827</v>
      </c>
      <c r="AG559" s="25">
        <f t="shared" si="191"/>
        <v>817423</v>
      </c>
      <c r="AH559" s="38">
        <f t="shared" si="199"/>
        <v>-30174.085198121727</v>
      </c>
      <c r="AI559" s="38"/>
      <c r="AJ559" s="2">
        <v>40175</v>
      </c>
      <c r="BB559" s="38">
        <f t="shared" si="200"/>
        <v>0</v>
      </c>
      <c r="BC559" s="38"/>
    </row>
    <row r="560" spans="1:55" hidden="1" x14ac:dyDescent="0.25">
      <c r="A560" s="2">
        <v>40176</v>
      </c>
      <c r="B560" s="7">
        <v>779542</v>
      </c>
      <c r="C560" s="3">
        <v>44.4166666666667</v>
      </c>
      <c r="D560" s="7">
        <f t="shared" si="201"/>
        <v>1972.8402777777808</v>
      </c>
      <c r="E560" s="7">
        <f t="shared" si="202"/>
        <v>87626.989004629824</v>
      </c>
      <c r="F560" s="7">
        <f t="shared" si="183"/>
        <v>3892098.7616223111</v>
      </c>
      <c r="H560" s="11">
        <v>817423</v>
      </c>
      <c r="I560" s="5">
        <v>0</v>
      </c>
      <c r="K560">
        <v>0</v>
      </c>
      <c r="L560">
        <v>0</v>
      </c>
      <c r="M560">
        <v>7</v>
      </c>
      <c r="N560" s="3">
        <v>2.4583333333333299</v>
      </c>
      <c r="O560" s="3">
        <f t="shared" si="184"/>
        <v>109.19097222222216</v>
      </c>
      <c r="T560" s="37">
        <f t="shared" si="192"/>
        <v>50916.90500662</v>
      </c>
      <c r="U560" s="25">
        <f t="shared" si="185"/>
        <v>2674.1791305666688</v>
      </c>
      <c r="V560" s="25">
        <f t="shared" si="186"/>
        <v>823999.7700549165</v>
      </c>
      <c r="W560" s="25">
        <f t="shared" si="187"/>
        <v>-673698.30424350197</v>
      </c>
      <c r="X560" s="25">
        <f t="shared" si="188"/>
        <v>188234.54543303026</v>
      </c>
      <c r="Y560" s="25">
        <f t="shared" si="189"/>
        <v>343760.42534218001</v>
      </c>
      <c r="Z560" s="25">
        <f t="shared" si="193"/>
        <v>0</v>
      </c>
      <c r="AA560" s="25">
        <f t="shared" si="194"/>
        <v>0</v>
      </c>
      <c r="AB560" s="25">
        <f t="shared" si="190"/>
        <v>0</v>
      </c>
      <c r="AC560" s="25">
        <f t="shared" si="195"/>
        <v>2658.27540881</v>
      </c>
      <c r="AD560" s="25">
        <f t="shared" si="196"/>
        <v>572.67860007458262</v>
      </c>
      <c r="AE560" s="25">
        <f t="shared" si="197"/>
        <v>19538.204603072176</v>
      </c>
      <c r="AF560" s="25">
        <f t="shared" si="198"/>
        <v>758656.6793357681</v>
      </c>
      <c r="AG560" s="25">
        <f t="shared" si="191"/>
        <v>779542</v>
      </c>
      <c r="AH560" s="38">
        <f t="shared" si="199"/>
        <v>-20885.320664231898</v>
      </c>
      <c r="AI560" s="38"/>
      <c r="AJ560" s="2">
        <v>40176</v>
      </c>
      <c r="BB560" s="38">
        <f t="shared" si="200"/>
        <v>0</v>
      </c>
      <c r="BC560" s="38"/>
    </row>
    <row r="561" spans="1:55" hidden="1" x14ac:dyDescent="0.25">
      <c r="A561" s="2">
        <v>40177</v>
      </c>
      <c r="B561" s="7">
        <v>698708</v>
      </c>
      <c r="C561" s="3">
        <v>40.5833333333333</v>
      </c>
      <c r="D561" s="7">
        <f t="shared" si="201"/>
        <v>1647.0069444444418</v>
      </c>
      <c r="E561" s="7">
        <f t="shared" si="202"/>
        <v>66841.031828703548</v>
      </c>
      <c r="F561" s="7">
        <f t="shared" si="183"/>
        <v>2712631.8750482169</v>
      </c>
      <c r="H561" s="11">
        <v>779542</v>
      </c>
      <c r="I561" s="5">
        <v>0</v>
      </c>
      <c r="K561">
        <v>0</v>
      </c>
      <c r="L561">
        <v>0</v>
      </c>
      <c r="M561">
        <v>7</v>
      </c>
      <c r="N561" s="3">
        <v>2.625</v>
      </c>
      <c r="O561" s="3">
        <f t="shared" si="184"/>
        <v>106.53124999999991</v>
      </c>
      <c r="T561" s="37">
        <f t="shared" si="192"/>
        <v>50916.90500662</v>
      </c>
      <c r="U561" s="25">
        <f t="shared" si="185"/>
        <v>2443.3869354333315</v>
      </c>
      <c r="V561" s="25">
        <f t="shared" si="186"/>
        <v>687908.3718980808</v>
      </c>
      <c r="W561" s="25">
        <f t="shared" si="187"/>
        <v>-513890.64383467857</v>
      </c>
      <c r="X561" s="25">
        <f t="shared" si="188"/>
        <v>131191.6935309257</v>
      </c>
      <c r="Y561" s="25">
        <f t="shared" si="189"/>
        <v>327829.88671971997</v>
      </c>
      <c r="Z561" s="25">
        <f t="shared" si="193"/>
        <v>0</v>
      </c>
      <c r="AA561" s="25">
        <f t="shared" si="194"/>
        <v>0</v>
      </c>
      <c r="AB561" s="25">
        <f t="shared" si="190"/>
        <v>0</v>
      </c>
      <c r="AC561" s="25">
        <f t="shared" si="195"/>
        <v>2658.27540881</v>
      </c>
      <c r="AD561" s="25">
        <f t="shared" si="196"/>
        <v>611.50426787624997</v>
      </c>
      <c r="AE561" s="25">
        <f t="shared" si="197"/>
        <v>19062.284333222797</v>
      </c>
      <c r="AF561" s="25">
        <f t="shared" si="198"/>
        <v>708731.66426601028</v>
      </c>
      <c r="AG561" s="25">
        <f t="shared" si="191"/>
        <v>698708</v>
      </c>
      <c r="AH561" s="38">
        <f t="shared" si="199"/>
        <v>10023.664266010281</v>
      </c>
      <c r="AI561" s="38"/>
      <c r="AJ561" s="2">
        <v>40177</v>
      </c>
      <c r="BB561" s="38">
        <f t="shared" si="200"/>
        <v>0</v>
      </c>
      <c r="BC561" s="38"/>
    </row>
    <row r="562" spans="1:55" hidden="1" x14ac:dyDescent="0.25">
      <c r="A562" s="2">
        <v>40178</v>
      </c>
      <c r="B562" s="7">
        <v>625780</v>
      </c>
      <c r="C562" s="3">
        <v>35.0833333333333</v>
      </c>
      <c r="D562" s="7">
        <f t="shared" si="201"/>
        <v>1230.8402777777756</v>
      </c>
      <c r="E562" s="7">
        <f t="shared" si="202"/>
        <v>43181.979745370249</v>
      </c>
      <c r="F562" s="7">
        <f t="shared" si="183"/>
        <v>1514967.7894000716</v>
      </c>
      <c r="H562" s="11">
        <v>698708</v>
      </c>
      <c r="I562" s="5">
        <v>0</v>
      </c>
      <c r="K562">
        <v>0</v>
      </c>
      <c r="L562">
        <v>0</v>
      </c>
      <c r="M562">
        <v>16</v>
      </c>
      <c r="N562" s="3">
        <v>9.2083333333333304</v>
      </c>
      <c r="O562" s="3">
        <f t="shared" si="184"/>
        <v>323.05902777777737</v>
      </c>
      <c r="T562" s="37">
        <f t="shared" si="192"/>
        <v>50916.90500662</v>
      </c>
      <c r="U562" s="25">
        <f t="shared" si="185"/>
        <v>2112.2503076333314</v>
      </c>
      <c r="V562" s="25">
        <f t="shared" si="186"/>
        <v>514087.28688651434</v>
      </c>
      <c r="W562" s="25">
        <f t="shared" si="187"/>
        <v>-331993.90802753827</v>
      </c>
      <c r="X562" s="25">
        <f t="shared" si="188"/>
        <v>73268.765940703015</v>
      </c>
      <c r="Y562" s="25">
        <f t="shared" si="189"/>
        <v>293835.82217528002</v>
      </c>
      <c r="Z562" s="25">
        <f t="shared" si="193"/>
        <v>0</v>
      </c>
      <c r="AA562" s="25">
        <f t="shared" si="194"/>
        <v>0</v>
      </c>
      <c r="AB562" s="25">
        <f t="shared" si="190"/>
        <v>0</v>
      </c>
      <c r="AC562" s="25">
        <f t="shared" si="195"/>
        <v>6076.0580772800004</v>
      </c>
      <c r="AD562" s="25">
        <f t="shared" si="196"/>
        <v>2145.1181460420826</v>
      </c>
      <c r="AE562" s="25">
        <f t="shared" si="197"/>
        <v>57806.91622331024</v>
      </c>
      <c r="AF562" s="25">
        <f t="shared" si="198"/>
        <v>668255.21473584475</v>
      </c>
      <c r="AG562" s="25">
        <f t="shared" si="191"/>
        <v>625780</v>
      </c>
      <c r="AH562" s="38">
        <f t="shared" si="199"/>
        <v>42475.214735844755</v>
      </c>
      <c r="AI562" s="38"/>
      <c r="AJ562" s="2">
        <v>40178</v>
      </c>
      <c r="BB562" s="38">
        <f t="shared" si="200"/>
        <v>0</v>
      </c>
      <c r="BC562" s="38"/>
    </row>
    <row r="563" spans="1:55" hidden="1" x14ac:dyDescent="0.25">
      <c r="A563" s="2">
        <v>40179</v>
      </c>
      <c r="B563" s="7">
        <v>572190</v>
      </c>
      <c r="C563" s="3">
        <v>32.25</v>
      </c>
      <c r="D563" s="7">
        <f t="shared" si="201"/>
        <v>1040.0625</v>
      </c>
      <c r="E563" s="7">
        <f t="shared" si="202"/>
        <v>33542.015625</v>
      </c>
      <c r="F563" s="7">
        <f t="shared" si="183"/>
        <v>1081730.00390625</v>
      </c>
      <c r="H563" s="11">
        <v>625780</v>
      </c>
      <c r="I563" s="5">
        <v>1</v>
      </c>
      <c r="K563">
        <v>1</v>
      </c>
      <c r="L563">
        <v>0</v>
      </c>
      <c r="M563">
        <v>15</v>
      </c>
      <c r="N563" s="3">
        <v>6.7916666666666696</v>
      </c>
      <c r="O563" s="3">
        <f t="shared" si="184"/>
        <v>219.03125000000009</v>
      </c>
      <c r="T563" s="37">
        <f t="shared" si="192"/>
        <v>50916.90500662</v>
      </c>
      <c r="U563" s="25">
        <f t="shared" si="185"/>
        <v>1941.6647721000002</v>
      </c>
      <c r="V563" s="25">
        <f t="shared" si="186"/>
        <v>434404.78709613747</v>
      </c>
      <c r="W563" s="25">
        <f t="shared" si="187"/>
        <v>-257879.44221474516</v>
      </c>
      <c r="X563" s="25">
        <f t="shared" si="188"/>
        <v>52315.978611418948</v>
      </c>
      <c r="Y563" s="25">
        <f t="shared" si="189"/>
        <v>263166.55999480002</v>
      </c>
      <c r="Z563" s="25">
        <f t="shared" si="193"/>
        <v>-10589.1577886</v>
      </c>
      <c r="AA563" s="25">
        <f t="shared" si="194"/>
        <v>0</v>
      </c>
      <c r="AB563" s="25">
        <f t="shared" si="190"/>
        <v>-14675.04058904</v>
      </c>
      <c r="AC563" s="25">
        <f t="shared" si="195"/>
        <v>5696.3044474500002</v>
      </c>
      <c r="AD563" s="25">
        <f t="shared" si="196"/>
        <v>1582.1459629179174</v>
      </c>
      <c r="AE563" s="25">
        <f t="shared" si="197"/>
        <v>39192.593397347831</v>
      </c>
      <c r="AF563" s="25">
        <f t="shared" si="198"/>
        <v>566073.298696407</v>
      </c>
      <c r="AG563" s="25">
        <f t="shared" si="191"/>
        <v>572190</v>
      </c>
      <c r="AH563" s="38">
        <f t="shared" si="199"/>
        <v>-6116.7013035929995</v>
      </c>
      <c r="AI563" s="38"/>
      <c r="AJ563" s="2">
        <v>40179</v>
      </c>
      <c r="BB563" s="38">
        <f t="shared" si="200"/>
        <v>0</v>
      </c>
      <c r="BC563" s="38"/>
    </row>
    <row r="564" spans="1:55" hidden="1" x14ac:dyDescent="0.25">
      <c r="A564" s="2">
        <v>40180</v>
      </c>
      <c r="B564" s="7">
        <v>565461</v>
      </c>
      <c r="C564" s="3">
        <v>37.7083333333333</v>
      </c>
      <c r="D564" s="7">
        <f t="shared" si="201"/>
        <v>1421.9184027777753</v>
      </c>
      <c r="E564" s="7">
        <f t="shared" si="202"/>
        <v>53618.173104745234</v>
      </c>
      <c r="F564" s="7">
        <f t="shared" si="183"/>
        <v>2021851.9441580996</v>
      </c>
      <c r="H564" s="11">
        <v>572190</v>
      </c>
      <c r="I564" s="5">
        <v>0</v>
      </c>
      <c r="K564">
        <v>0</v>
      </c>
      <c r="L564">
        <v>1</v>
      </c>
      <c r="M564">
        <v>9</v>
      </c>
      <c r="N564" s="3">
        <v>2.5833333333333299</v>
      </c>
      <c r="O564" s="3">
        <f t="shared" si="184"/>
        <v>97.41319444444423</v>
      </c>
      <c r="T564" s="37">
        <f t="shared" si="192"/>
        <v>50916.90500662</v>
      </c>
      <c r="U564" s="25">
        <f t="shared" si="185"/>
        <v>2270.2927890833316</v>
      </c>
      <c r="V564" s="25">
        <f t="shared" si="186"/>
        <v>593895.23324488616</v>
      </c>
      <c r="W564" s="25">
        <f t="shared" si="187"/>
        <v>-412229.98425054702</v>
      </c>
      <c r="X564" s="25">
        <f t="shared" si="188"/>
        <v>97783.331038304212</v>
      </c>
      <c r="Y564" s="25">
        <f t="shared" si="189"/>
        <v>240629.73243539999</v>
      </c>
      <c r="Z564" s="25">
        <f t="shared" si="193"/>
        <v>0</v>
      </c>
      <c r="AA564" s="25">
        <f t="shared" si="194"/>
        <v>-10611.011341539999</v>
      </c>
      <c r="AB564" s="25">
        <f t="shared" si="190"/>
        <v>0</v>
      </c>
      <c r="AC564" s="25">
        <f t="shared" si="195"/>
        <v>3417.7826684700003</v>
      </c>
      <c r="AD564" s="25">
        <f t="shared" si="196"/>
        <v>601.79785092583256</v>
      </c>
      <c r="AE564" s="25">
        <f t="shared" si="197"/>
        <v>17430.73520969215</v>
      </c>
      <c r="AF564" s="25">
        <f t="shared" si="198"/>
        <v>584104.81465129461</v>
      </c>
      <c r="AG564" s="25">
        <f t="shared" si="191"/>
        <v>565461</v>
      </c>
      <c r="AH564" s="38">
        <f t="shared" si="199"/>
        <v>18643.814651294611</v>
      </c>
      <c r="AI564" s="38"/>
      <c r="AJ564" s="2">
        <v>40180</v>
      </c>
      <c r="BB564" s="38">
        <f t="shared" si="200"/>
        <v>0</v>
      </c>
      <c r="BC564" s="38"/>
    </row>
    <row r="565" spans="1:55" hidden="1" x14ac:dyDescent="0.25">
      <c r="A565" s="2">
        <v>40181</v>
      </c>
      <c r="B565" s="7">
        <v>606028</v>
      </c>
      <c r="C565" s="3">
        <v>40.75</v>
      </c>
      <c r="D565" s="7">
        <f t="shared" si="201"/>
        <v>1660.5625</v>
      </c>
      <c r="E565" s="7">
        <f t="shared" si="202"/>
        <v>67667.921875</v>
      </c>
      <c r="F565" s="7">
        <f t="shared" si="183"/>
        <v>2757467.81640625</v>
      </c>
      <c r="H565" s="11">
        <v>565461</v>
      </c>
      <c r="I565" s="5">
        <v>0</v>
      </c>
      <c r="K565">
        <v>0</v>
      </c>
      <c r="L565">
        <v>1</v>
      </c>
      <c r="M565">
        <v>8</v>
      </c>
      <c r="N565" s="3">
        <v>1.875</v>
      </c>
      <c r="O565" s="3">
        <f t="shared" si="184"/>
        <v>76.40625</v>
      </c>
      <c r="T565" s="37">
        <f t="shared" si="192"/>
        <v>50916.90500662</v>
      </c>
      <c r="U565" s="25">
        <f t="shared" si="185"/>
        <v>2453.4213786999999</v>
      </c>
      <c r="V565" s="25">
        <f t="shared" si="186"/>
        <v>693570.14532523742</v>
      </c>
      <c r="W565" s="25">
        <f t="shared" si="187"/>
        <v>-520247.98223365418</v>
      </c>
      <c r="X565" s="25">
        <f t="shared" si="188"/>
        <v>133360.10537180959</v>
      </c>
      <c r="Y565" s="25">
        <f t="shared" si="189"/>
        <v>237799.90760526</v>
      </c>
      <c r="Z565" s="25">
        <f t="shared" si="193"/>
        <v>0</v>
      </c>
      <c r="AA565" s="25">
        <f t="shared" si="194"/>
        <v>-10611.011341539999</v>
      </c>
      <c r="AB565" s="25">
        <f t="shared" si="190"/>
        <v>0</v>
      </c>
      <c r="AC565" s="25">
        <f t="shared" si="195"/>
        <v>3038.0290386400002</v>
      </c>
      <c r="AD565" s="25">
        <f t="shared" si="196"/>
        <v>436.78876276875002</v>
      </c>
      <c r="AE565" s="25">
        <f t="shared" si="197"/>
        <v>13671.834906051563</v>
      </c>
      <c r="AF565" s="25">
        <f t="shared" si="198"/>
        <v>604388.14381989313</v>
      </c>
      <c r="AG565" s="25">
        <f t="shared" si="191"/>
        <v>606028</v>
      </c>
      <c r="AH565" s="38">
        <f t="shared" si="199"/>
        <v>-1639.8561801068718</v>
      </c>
      <c r="AI565" s="38"/>
      <c r="AJ565" s="2">
        <v>40181</v>
      </c>
      <c r="BB565" s="38">
        <f t="shared" si="200"/>
        <v>0</v>
      </c>
      <c r="BC565" s="38"/>
    </row>
    <row r="566" spans="1:55" hidden="1" x14ac:dyDescent="0.25">
      <c r="A566" s="2">
        <v>40182</v>
      </c>
      <c r="B566" s="7">
        <v>672833</v>
      </c>
      <c r="C566" s="3">
        <v>42.75</v>
      </c>
      <c r="D566" s="7">
        <f t="shared" si="201"/>
        <v>1827.5625</v>
      </c>
      <c r="E566" s="7">
        <f t="shared" si="202"/>
        <v>78128.296875</v>
      </c>
      <c r="F566" s="7">
        <f t="shared" si="183"/>
        <v>3339984.69140625</v>
      </c>
      <c r="H566" s="11">
        <v>606028</v>
      </c>
      <c r="I566" s="5">
        <v>0</v>
      </c>
      <c r="K566">
        <v>0</v>
      </c>
      <c r="L566">
        <v>0</v>
      </c>
      <c r="M566">
        <v>7</v>
      </c>
      <c r="N566" s="3">
        <v>2.7083333333333299</v>
      </c>
      <c r="O566" s="3">
        <f t="shared" si="184"/>
        <v>115.78124999999986</v>
      </c>
      <c r="T566" s="37">
        <f t="shared" si="192"/>
        <v>50916.90500662</v>
      </c>
      <c r="U566" s="25">
        <f t="shared" si="185"/>
        <v>2573.8346979000003</v>
      </c>
      <c r="V566" s="25">
        <f t="shared" si="186"/>
        <v>763321.33762863744</v>
      </c>
      <c r="W566" s="25">
        <f t="shared" si="187"/>
        <v>-600669.97298445797</v>
      </c>
      <c r="X566" s="25">
        <f t="shared" si="188"/>
        <v>161532.51462665334</v>
      </c>
      <c r="Y566" s="25">
        <f t="shared" si="189"/>
        <v>254860.02112647999</v>
      </c>
      <c r="Z566" s="25">
        <f t="shared" si="193"/>
        <v>0</v>
      </c>
      <c r="AA566" s="25">
        <f t="shared" si="194"/>
        <v>0</v>
      </c>
      <c r="AB566" s="25">
        <f t="shared" si="190"/>
        <v>0</v>
      </c>
      <c r="AC566" s="25">
        <f t="shared" si="195"/>
        <v>2658.27540881</v>
      </c>
      <c r="AD566" s="25">
        <f t="shared" si="196"/>
        <v>630.91710177708262</v>
      </c>
      <c r="AE566" s="25">
        <f t="shared" si="197"/>
        <v>20717.443078495286</v>
      </c>
      <c r="AF566" s="25">
        <f t="shared" si="198"/>
        <v>656541.27569091518</v>
      </c>
      <c r="AG566" s="25">
        <f t="shared" si="191"/>
        <v>672833</v>
      </c>
      <c r="AH566" s="38">
        <f t="shared" si="199"/>
        <v>-16291.724309084821</v>
      </c>
      <c r="AI566" s="38"/>
      <c r="AJ566" s="2">
        <v>40182</v>
      </c>
      <c r="BB566" s="38">
        <f t="shared" si="200"/>
        <v>0</v>
      </c>
      <c r="BC566" s="38"/>
    </row>
    <row r="567" spans="1:55" hidden="1" x14ac:dyDescent="0.25">
      <c r="A567" s="2">
        <v>40183</v>
      </c>
      <c r="B567" s="7">
        <v>636613</v>
      </c>
      <c r="C567" s="3">
        <v>36.2916666666667</v>
      </c>
      <c r="D567" s="7">
        <f t="shared" si="201"/>
        <v>1317.0850694444468</v>
      </c>
      <c r="E567" s="7">
        <f t="shared" si="202"/>
        <v>47799.21231192143</v>
      </c>
      <c r="F567" s="7">
        <f t="shared" si="183"/>
        <v>1734713.0801534834</v>
      </c>
      <c r="H567" s="11">
        <v>672833</v>
      </c>
      <c r="I567" s="5">
        <v>0</v>
      </c>
      <c r="K567">
        <v>0</v>
      </c>
      <c r="L567">
        <v>0</v>
      </c>
      <c r="M567">
        <v>7</v>
      </c>
      <c r="N567" s="3">
        <v>1.9166666666666701</v>
      </c>
      <c r="O567" s="3">
        <f t="shared" si="184"/>
        <v>69.55902777777797</v>
      </c>
      <c r="T567" s="37">
        <f t="shared" si="192"/>
        <v>50916.90500662</v>
      </c>
      <c r="U567" s="25">
        <f t="shared" si="185"/>
        <v>2185.0000213166686</v>
      </c>
      <c r="V567" s="25">
        <f t="shared" si="186"/>
        <v>550109.3051422548</v>
      </c>
      <c r="W567" s="25">
        <f t="shared" si="187"/>
        <v>-367492.3518941768</v>
      </c>
      <c r="X567" s="25">
        <f t="shared" si="188"/>
        <v>83896.362373732962</v>
      </c>
      <c r="Y567" s="25">
        <f t="shared" si="189"/>
        <v>282954.30672277999</v>
      </c>
      <c r="Z567" s="25">
        <f t="shared" si="193"/>
        <v>0</v>
      </c>
      <c r="AA567" s="25">
        <f t="shared" si="194"/>
        <v>0</v>
      </c>
      <c r="AB567" s="25">
        <f t="shared" si="190"/>
        <v>0</v>
      </c>
      <c r="AC567" s="25">
        <f t="shared" si="195"/>
        <v>2658.27540881</v>
      </c>
      <c r="AD567" s="25">
        <f t="shared" si="196"/>
        <v>446.49517971916748</v>
      </c>
      <c r="AE567" s="25">
        <f t="shared" si="197"/>
        <v>12446.619798815347</v>
      </c>
      <c r="AF567" s="25">
        <f t="shared" si="198"/>
        <v>618120.91775987216</v>
      </c>
      <c r="AG567" s="25">
        <f t="shared" si="191"/>
        <v>636613</v>
      </c>
      <c r="AH567" s="38">
        <f t="shared" si="199"/>
        <v>-18492.082240127842</v>
      </c>
      <c r="AI567" s="38"/>
      <c r="AJ567" s="2">
        <v>40183</v>
      </c>
      <c r="BB567" s="38">
        <f t="shared" si="200"/>
        <v>0</v>
      </c>
      <c r="BC567" s="38"/>
    </row>
    <row r="568" spans="1:55" hidden="1" x14ac:dyDescent="0.25">
      <c r="A568" s="2">
        <v>40184</v>
      </c>
      <c r="B568" s="7">
        <v>625733</v>
      </c>
      <c r="C568" s="3">
        <v>35.8333333333333</v>
      </c>
      <c r="D568" s="7">
        <f t="shared" si="201"/>
        <v>1284.0277777777753</v>
      </c>
      <c r="E568" s="7">
        <f t="shared" si="202"/>
        <v>46010.995370370241</v>
      </c>
      <c r="F568" s="7">
        <f t="shared" si="183"/>
        <v>1648727.3341049319</v>
      </c>
      <c r="H568" s="11">
        <v>636613</v>
      </c>
      <c r="I568" s="5">
        <v>0</v>
      </c>
      <c r="K568">
        <v>0</v>
      </c>
      <c r="L568">
        <v>0</v>
      </c>
      <c r="M568">
        <v>9</v>
      </c>
      <c r="N568" s="3">
        <v>4.2916666666666696</v>
      </c>
      <c r="O568" s="3">
        <f t="shared" si="184"/>
        <v>153.7847222222222</v>
      </c>
      <c r="T568" s="37">
        <f t="shared" si="192"/>
        <v>50916.90500662</v>
      </c>
      <c r="U568" s="25">
        <f t="shared" si="185"/>
        <v>2157.4053023333313</v>
      </c>
      <c r="V568" s="25">
        <f t="shared" si="186"/>
        <v>536302.20629152679</v>
      </c>
      <c r="W568" s="25">
        <f t="shared" si="187"/>
        <v>-353744.09082955337</v>
      </c>
      <c r="X568" s="25">
        <f t="shared" si="188"/>
        <v>79737.812241150357</v>
      </c>
      <c r="Y568" s="25">
        <f t="shared" si="189"/>
        <v>267722.28779758001</v>
      </c>
      <c r="Z568" s="25">
        <f t="shared" si="193"/>
        <v>0</v>
      </c>
      <c r="AA568" s="25">
        <f t="shared" si="194"/>
        <v>0</v>
      </c>
      <c r="AB568" s="25">
        <f t="shared" si="190"/>
        <v>0</v>
      </c>
      <c r="AC568" s="25">
        <f t="shared" si="195"/>
        <v>3417.7826684700003</v>
      </c>
      <c r="AD568" s="25">
        <f t="shared" si="196"/>
        <v>999.76094589291745</v>
      </c>
      <c r="AE568" s="25">
        <f t="shared" si="197"/>
        <v>27517.635445990622</v>
      </c>
      <c r="AF568" s="25">
        <f t="shared" si="198"/>
        <v>615027.70487001061</v>
      </c>
      <c r="AG568" s="25">
        <f t="shared" si="191"/>
        <v>625733</v>
      </c>
      <c r="AH568" s="38">
        <f t="shared" si="199"/>
        <v>-10705.29512998939</v>
      </c>
      <c r="AI568" s="38"/>
      <c r="AJ568" s="2">
        <v>40184</v>
      </c>
      <c r="BB568" s="38">
        <f t="shared" si="200"/>
        <v>0</v>
      </c>
      <c r="BC568" s="38"/>
    </row>
    <row r="569" spans="1:55" hidden="1" x14ac:dyDescent="0.25">
      <c r="A569" s="2">
        <v>40185</v>
      </c>
      <c r="B569" s="7">
        <v>747744</v>
      </c>
      <c r="C569" s="3">
        <v>49.7916666666667</v>
      </c>
      <c r="D569" s="7">
        <f t="shared" si="201"/>
        <v>2479.2100694444475</v>
      </c>
      <c r="E569" s="7">
        <f t="shared" si="202"/>
        <v>123444.00137442152</v>
      </c>
      <c r="F569" s="7">
        <f t="shared" si="183"/>
        <v>6146482.5684347423</v>
      </c>
      <c r="H569" s="11">
        <v>625733</v>
      </c>
      <c r="I569" s="5">
        <v>0</v>
      </c>
      <c r="K569">
        <v>0</v>
      </c>
      <c r="L569">
        <v>0</v>
      </c>
      <c r="M569">
        <v>10</v>
      </c>
      <c r="N569" s="3">
        <v>2.9583333333333299</v>
      </c>
      <c r="O569" s="3">
        <f t="shared" si="184"/>
        <v>147.30034722222214</v>
      </c>
      <c r="T569" s="37">
        <f t="shared" si="192"/>
        <v>50916.90500662</v>
      </c>
      <c r="U569" s="25">
        <f t="shared" si="185"/>
        <v>2997.7899259166688</v>
      </c>
      <c r="V569" s="25">
        <f t="shared" si="186"/>
        <v>1035496.1575709301</v>
      </c>
      <c r="W569" s="25">
        <f t="shared" si="187"/>
        <v>-949068.49293413793</v>
      </c>
      <c r="X569" s="25">
        <f t="shared" si="188"/>
        <v>297263.87307785155</v>
      </c>
      <c r="Y569" s="25">
        <f t="shared" si="189"/>
        <v>263146.79453677998</v>
      </c>
      <c r="Z569" s="25">
        <f t="shared" si="193"/>
        <v>0</v>
      </c>
      <c r="AA569" s="25">
        <f t="shared" si="194"/>
        <v>0</v>
      </c>
      <c r="AB569" s="25">
        <f t="shared" si="190"/>
        <v>0</v>
      </c>
      <c r="AC569" s="25">
        <f t="shared" si="195"/>
        <v>3797.5362983000005</v>
      </c>
      <c r="AD569" s="25">
        <f t="shared" si="196"/>
        <v>689.15560347958262</v>
      </c>
      <c r="AE569" s="25">
        <f t="shared" si="197"/>
        <v>26357.346798544517</v>
      </c>
      <c r="AF569" s="25">
        <f t="shared" si="198"/>
        <v>731597.06588428433</v>
      </c>
      <c r="AG569" s="25">
        <f t="shared" si="191"/>
        <v>747744</v>
      </c>
      <c r="AH569" s="38">
        <f t="shared" si="199"/>
        <v>-16146.934115715674</v>
      </c>
      <c r="AI569" s="38"/>
      <c r="AJ569" s="2">
        <v>40185</v>
      </c>
      <c r="BB569" s="38">
        <f t="shared" si="200"/>
        <v>0</v>
      </c>
      <c r="BC569" s="38"/>
    </row>
    <row r="570" spans="1:55" hidden="1" x14ac:dyDescent="0.25">
      <c r="A570" s="2">
        <v>40186</v>
      </c>
      <c r="B570" s="7">
        <v>749782</v>
      </c>
      <c r="C570" s="3">
        <v>46.8333333333333</v>
      </c>
      <c r="D570" s="7">
        <f t="shared" si="201"/>
        <v>2193.3611111111081</v>
      </c>
      <c r="E570" s="7">
        <f t="shared" si="202"/>
        <v>102722.41203703682</v>
      </c>
      <c r="F570" s="7">
        <f t="shared" si="183"/>
        <v>4810832.9637345551</v>
      </c>
      <c r="H570" s="11">
        <v>747744</v>
      </c>
      <c r="I570" s="5">
        <v>0</v>
      </c>
      <c r="K570">
        <v>1</v>
      </c>
      <c r="L570">
        <v>0</v>
      </c>
      <c r="M570">
        <v>12</v>
      </c>
      <c r="N570" s="3">
        <v>3.25</v>
      </c>
      <c r="O570" s="3">
        <f t="shared" si="184"/>
        <v>152.20833333333323</v>
      </c>
      <c r="T570" s="37">
        <f t="shared" si="192"/>
        <v>50916.90500662</v>
      </c>
      <c r="U570" s="25">
        <f t="shared" si="185"/>
        <v>2819.6785579333314</v>
      </c>
      <c r="V570" s="25">
        <f t="shared" si="186"/>
        <v>916105.10570005979</v>
      </c>
      <c r="W570" s="25">
        <f t="shared" si="187"/>
        <v>-789755.70863786689</v>
      </c>
      <c r="X570" s="25">
        <f t="shared" si="188"/>
        <v>232667.51733333524</v>
      </c>
      <c r="Y570" s="25">
        <f t="shared" si="189"/>
        <v>314457.50301504001</v>
      </c>
      <c r="Z570" s="25">
        <f t="shared" si="193"/>
        <v>-10589.1577886</v>
      </c>
      <c r="AA570" s="25">
        <f t="shared" si="194"/>
        <v>0</v>
      </c>
      <c r="AB570" s="25">
        <f t="shared" si="190"/>
        <v>0</v>
      </c>
      <c r="AC570" s="25">
        <f t="shared" si="195"/>
        <v>4557.0435579599998</v>
      </c>
      <c r="AD570" s="25">
        <f t="shared" si="196"/>
        <v>757.10052213250003</v>
      </c>
      <c r="AE570" s="25">
        <f t="shared" si="197"/>
        <v>27235.562596758733</v>
      </c>
      <c r="AF570" s="25">
        <f t="shared" si="198"/>
        <v>749171.5498633727</v>
      </c>
      <c r="AG570" s="25">
        <f t="shared" si="191"/>
        <v>749782</v>
      </c>
      <c r="AH570" s="38">
        <f t="shared" si="199"/>
        <v>-610.45013662730344</v>
      </c>
      <c r="AI570" s="38"/>
      <c r="AJ570" s="2">
        <v>40186</v>
      </c>
      <c r="BB570" s="38">
        <f t="shared" si="200"/>
        <v>0</v>
      </c>
      <c r="BC570" s="38"/>
    </row>
    <row r="571" spans="1:55" hidden="1" x14ac:dyDescent="0.25">
      <c r="A571" s="2">
        <v>40187</v>
      </c>
      <c r="B571" s="7">
        <v>686008</v>
      </c>
      <c r="C571" s="3">
        <v>40.0833333333333</v>
      </c>
      <c r="D571" s="7">
        <f t="shared" si="201"/>
        <v>1606.6736111111084</v>
      </c>
      <c r="E571" s="7">
        <f t="shared" si="202"/>
        <v>64400.833912036876</v>
      </c>
      <c r="F571" s="7">
        <f t="shared" si="183"/>
        <v>2581400.0926408092</v>
      </c>
      <c r="H571" s="11">
        <v>749782</v>
      </c>
      <c r="I571" s="5">
        <v>0</v>
      </c>
      <c r="K571">
        <v>0</v>
      </c>
      <c r="L571">
        <v>1</v>
      </c>
      <c r="M571">
        <v>14</v>
      </c>
      <c r="N571" s="3">
        <v>4.25</v>
      </c>
      <c r="O571" s="3">
        <f t="shared" si="184"/>
        <v>170.35416666666652</v>
      </c>
      <c r="T571" s="37">
        <f t="shared" si="192"/>
        <v>50916.90500662</v>
      </c>
      <c r="U571" s="25">
        <f t="shared" si="185"/>
        <v>2413.2836056333313</v>
      </c>
      <c r="V571" s="25">
        <f t="shared" si="186"/>
        <v>671062.27555334743</v>
      </c>
      <c r="W571" s="25">
        <f t="shared" si="187"/>
        <v>-495129.78924922651</v>
      </c>
      <c r="X571" s="25">
        <f t="shared" si="188"/>
        <v>124844.89803041062</v>
      </c>
      <c r="Y571" s="25">
        <f t="shared" si="189"/>
        <v>315314.56691811996</v>
      </c>
      <c r="Z571" s="25">
        <f t="shared" si="193"/>
        <v>0</v>
      </c>
      <c r="AA571" s="25">
        <f t="shared" si="194"/>
        <v>-10611.011341539999</v>
      </c>
      <c r="AB571" s="25">
        <f t="shared" si="190"/>
        <v>0</v>
      </c>
      <c r="AC571" s="25">
        <f t="shared" si="195"/>
        <v>5316.5508176200001</v>
      </c>
      <c r="AD571" s="25">
        <f t="shared" si="196"/>
        <v>990.05452894250004</v>
      </c>
      <c r="AE571" s="25">
        <f t="shared" si="197"/>
        <v>30482.506892101846</v>
      </c>
      <c r="AF571" s="25">
        <f t="shared" si="198"/>
        <v>695600.24076202908</v>
      </c>
      <c r="AG571" s="25">
        <f t="shared" si="191"/>
        <v>686008</v>
      </c>
      <c r="AH571" s="38">
        <f t="shared" si="199"/>
        <v>9592.240762029076</v>
      </c>
      <c r="AI571" s="38"/>
      <c r="AJ571" s="2">
        <v>40187</v>
      </c>
      <c r="BB571" s="38">
        <f t="shared" si="200"/>
        <v>0</v>
      </c>
      <c r="BC571" s="38"/>
    </row>
    <row r="572" spans="1:55" hidden="1" x14ac:dyDescent="0.25">
      <c r="A572" s="2">
        <v>40188</v>
      </c>
      <c r="B572" s="7">
        <v>657864</v>
      </c>
      <c r="C572" s="3">
        <v>42.7916666666667</v>
      </c>
      <c r="D572" s="7">
        <f t="shared" si="201"/>
        <v>1831.126736111114</v>
      </c>
      <c r="E572" s="7">
        <f t="shared" si="202"/>
        <v>78356.964916088153</v>
      </c>
      <c r="F572" s="7">
        <f t="shared" si="183"/>
        <v>3353025.1237009414</v>
      </c>
      <c r="H572" s="11">
        <v>686008</v>
      </c>
      <c r="I572" s="5">
        <v>0</v>
      </c>
      <c r="K572">
        <v>0</v>
      </c>
      <c r="L572">
        <v>1</v>
      </c>
      <c r="M572">
        <v>9</v>
      </c>
      <c r="N572" s="3">
        <v>3.0416666666666701</v>
      </c>
      <c r="O572" s="3">
        <f t="shared" si="184"/>
        <v>130.15798611111137</v>
      </c>
      <c r="T572" s="37">
        <f t="shared" si="192"/>
        <v>50916.90500662</v>
      </c>
      <c r="U572" s="25">
        <f t="shared" si="185"/>
        <v>2576.3433087166686</v>
      </c>
      <c r="V572" s="25">
        <f t="shared" si="186"/>
        <v>764810.01857714669</v>
      </c>
      <c r="W572" s="25">
        <f t="shared" si="187"/>
        <v>-602428.03032804222</v>
      </c>
      <c r="X572" s="25">
        <f t="shared" si="188"/>
        <v>162163.19231382958</v>
      </c>
      <c r="Y572" s="25">
        <f t="shared" si="189"/>
        <v>288494.94309328002</v>
      </c>
      <c r="Z572" s="25">
        <f t="shared" si="193"/>
        <v>0</v>
      </c>
      <c r="AA572" s="25">
        <f t="shared" si="194"/>
        <v>-10611.011341539999</v>
      </c>
      <c r="AB572" s="25">
        <f t="shared" si="190"/>
        <v>0</v>
      </c>
      <c r="AC572" s="25">
        <f t="shared" si="195"/>
        <v>3417.7826684700003</v>
      </c>
      <c r="AD572" s="25">
        <f t="shared" si="196"/>
        <v>708.56843738041744</v>
      </c>
      <c r="AE572" s="25">
        <f t="shared" si="197"/>
        <v>23289.959889606766</v>
      </c>
      <c r="AF572" s="25">
        <f t="shared" si="198"/>
        <v>683338.67162546783</v>
      </c>
      <c r="AG572" s="25">
        <f t="shared" si="191"/>
        <v>657864</v>
      </c>
      <c r="AH572" s="38">
        <f t="shared" si="199"/>
        <v>25474.671625467832</v>
      </c>
      <c r="AI572" s="38"/>
      <c r="AJ572" s="2">
        <v>40188</v>
      </c>
      <c r="BB572" s="38">
        <f t="shared" si="200"/>
        <v>0</v>
      </c>
      <c r="BC572" s="38"/>
    </row>
    <row r="573" spans="1:55" hidden="1" x14ac:dyDescent="0.25">
      <c r="A573" s="2">
        <v>40189</v>
      </c>
      <c r="B573" s="7">
        <v>682180</v>
      </c>
      <c r="C573" s="3">
        <v>43.8333333333333</v>
      </c>
      <c r="D573" s="7">
        <f t="shared" si="201"/>
        <v>1921.3611111111081</v>
      </c>
      <c r="E573" s="7">
        <f t="shared" si="202"/>
        <v>84219.662037036847</v>
      </c>
      <c r="F573" s="7">
        <f t="shared" si="183"/>
        <v>3691628.519290112</v>
      </c>
      <c r="H573" s="11">
        <v>657864</v>
      </c>
      <c r="I573" s="5">
        <v>0</v>
      </c>
      <c r="K573">
        <v>0</v>
      </c>
      <c r="L573">
        <v>0</v>
      </c>
      <c r="M573">
        <v>8</v>
      </c>
      <c r="N573" s="3">
        <v>2.0416666666666701</v>
      </c>
      <c r="O573" s="3">
        <f t="shared" si="184"/>
        <v>89.493055555555642</v>
      </c>
      <c r="T573" s="37">
        <f t="shared" si="192"/>
        <v>50916.90500662</v>
      </c>
      <c r="U573" s="25">
        <f t="shared" si="185"/>
        <v>2639.0585791333315</v>
      </c>
      <c r="V573" s="25">
        <f t="shared" si="186"/>
        <v>802498.37332565978</v>
      </c>
      <c r="W573" s="25">
        <f t="shared" si="187"/>
        <v>-647501.91856203962</v>
      </c>
      <c r="X573" s="25">
        <f t="shared" si="188"/>
        <v>178539.15298555751</v>
      </c>
      <c r="Y573" s="25">
        <f t="shared" si="189"/>
        <v>276659.21861424</v>
      </c>
      <c r="Z573" s="25">
        <f t="shared" si="193"/>
        <v>0</v>
      </c>
      <c r="AA573" s="25">
        <f t="shared" si="194"/>
        <v>0</v>
      </c>
      <c r="AB573" s="25">
        <f t="shared" si="190"/>
        <v>0</v>
      </c>
      <c r="AC573" s="25">
        <f t="shared" si="195"/>
        <v>3038.0290386400002</v>
      </c>
      <c r="AD573" s="25">
        <f t="shared" si="196"/>
        <v>475.61443057041748</v>
      </c>
      <c r="AE573" s="25">
        <f t="shared" si="197"/>
        <v>16013.53659934439</v>
      </c>
      <c r="AF573" s="25">
        <f t="shared" si="198"/>
        <v>683277.97001772572</v>
      </c>
      <c r="AG573" s="25">
        <f t="shared" si="191"/>
        <v>682180</v>
      </c>
      <c r="AH573" s="38">
        <f t="shared" si="199"/>
        <v>1097.9700177257182</v>
      </c>
      <c r="AI573" s="38"/>
      <c r="AJ573" s="2">
        <v>40189</v>
      </c>
      <c r="BB573" s="38">
        <f t="shared" si="200"/>
        <v>0</v>
      </c>
      <c r="BC573" s="38"/>
    </row>
    <row r="574" spans="1:55" hidden="1" x14ac:dyDescent="0.25">
      <c r="A574" s="2">
        <v>40190</v>
      </c>
      <c r="B574" s="7">
        <v>670651</v>
      </c>
      <c r="C574" s="3">
        <v>42.875</v>
      </c>
      <c r="D574" s="7">
        <f t="shared" si="201"/>
        <v>1838.265625</v>
      </c>
      <c r="E574" s="7">
        <f t="shared" si="202"/>
        <v>78815.638671875</v>
      </c>
      <c r="F574" s="7">
        <f t="shared" si="183"/>
        <v>3379220.5080566406</v>
      </c>
      <c r="H574" s="11">
        <v>682180</v>
      </c>
      <c r="I574" s="5">
        <v>0</v>
      </c>
      <c r="K574">
        <v>0</v>
      </c>
      <c r="L574">
        <v>0</v>
      </c>
      <c r="M574">
        <v>14</v>
      </c>
      <c r="N574" s="3">
        <v>4.375</v>
      </c>
      <c r="O574" s="3">
        <f t="shared" si="184"/>
        <v>187.578125</v>
      </c>
      <c r="T574" s="37">
        <f t="shared" si="192"/>
        <v>50916.90500662</v>
      </c>
      <c r="U574" s="25">
        <f t="shared" si="185"/>
        <v>2581.3605303499999</v>
      </c>
      <c r="V574" s="25">
        <f t="shared" si="186"/>
        <v>767791.73122218437</v>
      </c>
      <c r="W574" s="25">
        <f t="shared" si="187"/>
        <v>-605954.42938596569</v>
      </c>
      <c r="X574" s="25">
        <f t="shared" si="188"/>
        <v>163430.08623627035</v>
      </c>
      <c r="Y574" s="25">
        <f t="shared" si="189"/>
        <v>286885.10961879999</v>
      </c>
      <c r="Z574" s="25">
        <f t="shared" si="193"/>
        <v>0</v>
      </c>
      <c r="AA574" s="25">
        <f t="shared" si="194"/>
        <v>0</v>
      </c>
      <c r="AB574" s="25">
        <f t="shared" si="190"/>
        <v>0</v>
      </c>
      <c r="AC574" s="25">
        <f t="shared" si="195"/>
        <v>5316.5508176200001</v>
      </c>
      <c r="AD574" s="25">
        <f t="shared" si="196"/>
        <v>1019.1737797937501</v>
      </c>
      <c r="AE574" s="25">
        <f t="shared" si="197"/>
        <v>33564.494488169534</v>
      </c>
      <c r="AF574" s="25">
        <f t="shared" si="198"/>
        <v>705550.9823138424</v>
      </c>
      <c r="AG574" s="25">
        <f t="shared" si="191"/>
        <v>670651</v>
      </c>
      <c r="AH574" s="38">
        <f t="shared" si="199"/>
        <v>34899.982313842396</v>
      </c>
      <c r="AI574" s="38"/>
      <c r="AJ574" s="2">
        <v>40190</v>
      </c>
      <c r="BB574" s="38">
        <f t="shared" si="200"/>
        <v>0</v>
      </c>
      <c r="BC574" s="38"/>
    </row>
    <row r="575" spans="1:55" hidden="1" x14ac:dyDescent="0.25">
      <c r="A575" s="2">
        <v>40191</v>
      </c>
      <c r="B575" s="7">
        <v>597691</v>
      </c>
      <c r="C575" s="3">
        <v>37.4583333333333</v>
      </c>
      <c r="D575" s="7">
        <f t="shared" si="201"/>
        <v>1403.1267361111086</v>
      </c>
      <c r="E575" s="7">
        <f t="shared" si="202"/>
        <v>52558.788990161898</v>
      </c>
      <c r="F575" s="7">
        <f t="shared" si="183"/>
        <v>1968764.6375898125</v>
      </c>
      <c r="H575" s="11">
        <v>670651</v>
      </c>
      <c r="I575" s="5">
        <v>0</v>
      </c>
      <c r="K575">
        <v>0</v>
      </c>
      <c r="L575">
        <v>0</v>
      </c>
      <c r="M575">
        <v>9</v>
      </c>
      <c r="N575" s="3">
        <v>3.6666666666666701</v>
      </c>
      <c r="O575" s="3">
        <f t="shared" si="184"/>
        <v>137.34722222222223</v>
      </c>
      <c r="T575" s="37">
        <f t="shared" si="192"/>
        <v>50916.90500662</v>
      </c>
      <c r="U575" s="25">
        <f t="shared" si="185"/>
        <v>2255.2411241833315</v>
      </c>
      <c r="V575" s="25">
        <f t="shared" si="186"/>
        <v>586046.48381154437</v>
      </c>
      <c r="W575" s="25">
        <f t="shared" si="187"/>
        <v>-404085.1730497469</v>
      </c>
      <c r="X575" s="25">
        <f t="shared" si="188"/>
        <v>95215.856358915509</v>
      </c>
      <c r="Y575" s="25">
        <f t="shared" si="189"/>
        <v>282036.68482065998</v>
      </c>
      <c r="Z575" s="25">
        <f t="shared" si="193"/>
        <v>0</v>
      </c>
      <c r="AA575" s="25">
        <f t="shared" si="194"/>
        <v>0</v>
      </c>
      <c r="AB575" s="25">
        <f t="shared" si="190"/>
        <v>0</v>
      </c>
      <c r="AC575" s="25">
        <f t="shared" si="195"/>
        <v>3417.7826684700003</v>
      </c>
      <c r="AD575" s="25">
        <f t="shared" si="196"/>
        <v>854.1646916366675</v>
      </c>
      <c r="AE575" s="25">
        <f t="shared" si="197"/>
        <v>24576.373621621253</v>
      </c>
      <c r="AF575" s="25">
        <f t="shared" si="198"/>
        <v>641234.31905390439</v>
      </c>
      <c r="AG575" s="25">
        <f t="shared" si="191"/>
        <v>597691</v>
      </c>
      <c r="AH575" s="38">
        <f t="shared" si="199"/>
        <v>43543.319053904386</v>
      </c>
      <c r="AI575" s="38"/>
      <c r="AJ575" s="2">
        <v>40191</v>
      </c>
      <c r="BB575" s="38">
        <f t="shared" si="200"/>
        <v>0</v>
      </c>
      <c r="BC575" s="38"/>
    </row>
    <row r="576" spans="1:55" hidden="1" x14ac:dyDescent="0.25">
      <c r="A576" s="2">
        <v>40192</v>
      </c>
      <c r="B576" s="7">
        <v>599073</v>
      </c>
      <c r="C576" s="3">
        <v>35.2916666666667</v>
      </c>
      <c r="D576" s="7">
        <f t="shared" si="201"/>
        <v>1245.5017361111134</v>
      </c>
      <c r="E576" s="7">
        <f t="shared" si="202"/>
        <v>43955.832103588087</v>
      </c>
      <c r="F576" s="7">
        <f t="shared" si="183"/>
        <v>1551274.5746557976</v>
      </c>
      <c r="H576" s="11">
        <v>597691</v>
      </c>
      <c r="I576" s="5">
        <v>0</v>
      </c>
      <c r="K576">
        <v>0</v>
      </c>
      <c r="L576">
        <v>0</v>
      </c>
      <c r="M576">
        <v>13</v>
      </c>
      <c r="N576" s="3">
        <v>3.6666666666666701</v>
      </c>
      <c r="O576" s="3">
        <f t="shared" si="184"/>
        <v>129.40277777777803</v>
      </c>
      <c r="T576" s="37">
        <f t="shared" si="192"/>
        <v>50916.90500662</v>
      </c>
      <c r="U576" s="25">
        <f t="shared" si="185"/>
        <v>2124.7933617166686</v>
      </c>
      <c r="V576" s="25">
        <f t="shared" si="186"/>
        <v>520210.96472877142</v>
      </c>
      <c r="W576" s="25">
        <f t="shared" si="187"/>
        <v>-337943.47935696796</v>
      </c>
      <c r="X576" s="25">
        <f t="shared" si="188"/>
        <v>75024.680072722011</v>
      </c>
      <c r="Y576" s="25">
        <f t="shared" si="189"/>
        <v>251353.96530705999</v>
      </c>
      <c r="Z576" s="25">
        <f t="shared" si="193"/>
        <v>0</v>
      </c>
      <c r="AA576" s="25">
        <f t="shared" si="194"/>
        <v>0</v>
      </c>
      <c r="AB576" s="25">
        <f t="shared" si="190"/>
        <v>0</v>
      </c>
      <c r="AC576" s="25">
        <f t="shared" si="195"/>
        <v>4936.79718779</v>
      </c>
      <c r="AD576" s="25">
        <f t="shared" si="196"/>
        <v>854.1646916366675</v>
      </c>
      <c r="AE576" s="25">
        <f t="shared" si="197"/>
        <v>23154.825870426295</v>
      </c>
      <c r="AF576" s="25">
        <f t="shared" si="198"/>
        <v>590633.61686977511</v>
      </c>
      <c r="AG576" s="25">
        <f t="shared" si="191"/>
        <v>599073</v>
      </c>
      <c r="AH576" s="38">
        <f t="shared" si="199"/>
        <v>-8439.3831302248873</v>
      </c>
      <c r="AI576" s="38"/>
      <c r="AJ576" s="2">
        <v>40192</v>
      </c>
      <c r="BB576" s="38">
        <f t="shared" si="200"/>
        <v>0</v>
      </c>
      <c r="BC576" s="38"/>
    </row>
    <row r="577" spans="1:55" hidden="1" x14ac:dyDescent="0.25">
      <c r="A577" s="2">
        <v>40193</v>
      </c>
      <c r="B577" s="7">
        <v>628466</v>
      </c>
      <c r="C577" s="3">
        <v>40.4166666666667</v>
      </c>
      <c r="D577" s="7">
        <f t="shared" si="201"/>
        <v>1633.5069444444471</v>
      </c>
      <c r="E577" s="7">
        <f t="shared" si="202"/>
        <v>66020.905671296452</v>
      </c>
      <c r="F577" s="7">
        <f t="shared" si="183"/>
        <v>2668344.9375482337</v>
      </c>
      <c r="H577" s="11">
        <v>599073</v>
      </c>
      <c r="I577" s="5">
        <v>0</v>
      </c>
      <c r="K577">
        <v>1</v>
      </c>
      <c r="L577">
        <v>0</v>
      </c>
      <c r="M577">
        <v>9</v>
      </c>
      <c r="N577" s="3">
        <v>3.4583333333333299</v>
      </c>
      <c r="O577" s="3">
        <f t="shared" si="184"/>
        <v>139.77430555555554</v>
      </c>
      <c r="T577" s="37">
        <f t="shared" si="192"/>
        <v>50916.90500662</v>
      </c>
      <c r="U577" s="25">
        <f t="shared" si="185"/>
        <v>2433.3524921666685</v>
      </c>
      <c r="V577" s="25">
        <f t="shared" si="186"/>
        <v>682269.80246038304</v>
      </c>
      <c r="W577" s="25">
        <f t="shared" si="187"/>
        <v>-507585.3079126408</v>
      </c>
      <c r="X577" s="25">
        <f t="shared" si="188"/>
        <v>129049.83330087962</v>
      </c>
      <c r="Y577" s="25">
        <f t="shared" si="189"/>
        <v>251935.15388117998</v>
      </c>
      <c r="Z577" s="25">
        <f t="shared" si="193"/>
        <v>-10589.1577886</v>
      </c>
      <c r="AA577" s="25">
        <f t="shared" si="194"/>
        <v>0</v>
      </c>
      <c r="AB577" s="25">
        <f t="shared" si="190"/>
        <v>0</v>
      </c>
      <c r="AC577" s="25">
        <f t="shared" si="195"/>
        <v>3417.7826684700003</v>
      </c>
      <c r="AD577" s="25">
        <f t="shared" si="196"/>
        <v>805.63260688458263</v>
      </c>
      <c r="AE577" s="25">
        <f t="shared" si="197"/>
        <v>25010.666400504684</v>
      </c>
      <c r="AF577" s="25">
        <f t="shared" si="198"/>
        <v>627664.66311584786</v>
      </c>
      <c r="AG577" s="25">
        <f t="shared" si="191"/>
        <v>628466</v>
      </c>
      <c r="AH577" s="38">
        <f t="shared" si="199"/>
        <v>-801.33688415214419</v>
      </c>
      <c r="AI577" s="38"/>
      <c r="AJ577" s="2">
        <v>40193</v>
      </c>
      <c r="BB577" s="38">
        <f t="shared" si="200"/>
        <v>0</v>
      </c>
      <c r="BC577" s="38"/>
    </row>
    <row r="578" spans="1:55" hidden="1" x14ac:dyDescent="0.25">
      <c r="A578" s="2">
        <v>40194</v>
      </c>
      <c r="B578" s="7">
        <v>639388</v>
      </c>
      <c r="C578" s="3">
        <v>41.0416666666667</v>
      </c>
      <c r="D578" s="7">
        <f t="shared" si="201"/>
        <v>1684.4184027777806</v>
      </c>
      <c r="E578" s="7">
        <f t="shared" si="202"/>
        <v>69131.338614004795</v>
      </c>
      <c r="F578" s="7">
        <f t="shared" si="183"/>
        <v>2837265.3556164494</v>
      </c>
      <c r="H578" s="11">
        <v>628466</v>
      </c>
      <c r="I578" s="5">
        <v>0</v>
      </c>
      <c r="K578">
        <v>0</v>
      </c>
      <c r="L578">
        <v>1</v>
      </c>
      <c r="M578">
        <v>6</v>
      </c>
      <c r="N578" s="3">
        <v>2.375</v>
      </c>
      <c r="O578" s="3">
        <f t="shared" si="184"/>
        <v>97.473958333333414</v>
      </c>
      <c r="T578" s="37">
        <f t="shared" si="192"/>
        <v>50916.90500662</v>
      </c>
      <c r="U578" s="25">
        <f t="shared" si="185"/>
        <v>2470.9816544166688</v>
      </c>
      <c r="V578" s="25">
        <f t="shared" si="186"/>
        <v>703534.0834223883</v>
      </c>
      <c r="W578" s="25">
        <f t="shared" si="187"/>
        <v>-531499.09774804208</v>
      </c>
      <c r="X578" s="25">
        <f t="shared" si="188"/>
        <v>137219.37371001724</v>
      </c>
      <c r="Y578" s="25">
        <f t="shared" si="189"/>
        <v>264296.13489355997</v>
      </c>
      <c r="Z578" s="25">
        <f t="shared" si="193"/>
        <v>0</v>
      </c>
      <c r="AA578" s="25">
        <f t="shared" si="194"/>
        <v>-10611.011341539999</v>
      </c>
      <c r="AB578" s="25">
        <f t="shared" si="190"/>
        <v>0</v>
      </c>
      <c r="AC578" s="25">
        <f t="shared" si="195"/>
        <v>2278.5217789799999</v>
      </c>
      <c r="AD578" s="25">
        <f t="shared" si="196"/>
        <v>553.26576617375008</v>
      </c>
      <c r="AE578" s="25">
        <f t="shared" si="197"/>
        <v>17441.60806181017</v>
      </c>
      <c r="AF578" s="25">
        <f t="shared" si="198"/>
        <v>636600.76520438388</v>
      </c>
      <c r="AG578" s="25">
        <f t="shared" si="191"/>
        <v>639388</v>
      </c>
      <c r="AH578" s="38">
        <f t="shared" si="199"/>
        <v>-2787.2347956161248</v>
      </c>
      <c r="AI578" s="38"/>
      <c r="AJ578" s="2">
        <v>40194</v>
      </c>
      <c r="BB578" s="38">
        <f t="shared" si="200"/>
        <v>0</v>
      </c>
      <c r="BC578" s="38"/>
    </row>
    <row r="579" spans="1:55" hidden="1" x14ac:dyDescent="0.25">
      <c r="A579" s="2">
        <v>40195</v>
      </c>
      <c r="B579" s="7">
        <v>606336</v>
      </c>
      <c r="C579" s="3">
        <v>40.7083333333333</v>
      </c>
      <c r="D579" s="7">
        <f t="shared" si="201"/>
        <v>1657.1684027777751</v>
      </c>
      <c r="E579" s="7">
        <f t="shared" si="202"/>
        <v>67460.563729745205</v>
      </c>
      <c r="F579" s="7">
        <f t="shared" si="183"/>
        <v>2746207.1151650422</v>
      </c>
      <c r="H579" s="11">
        <v>639388</v>
      </c>
      <c r="I579" s="5">
        <v>0</v>
      </c>
      <c r="K579">
        <v>0</v>
      </c>
      <c r="L579">
        <v>1</v>
      </c>
      <c r="M579">
        <v>8</v>
      </c>
      <c r="N579" s="3">
        <v>3.5</v>
      </c>
      <c r="O579" s="3">
        <f t="shared" si="184"/>
        <v>142.47916666666654</v>
      </c>
      <c r="T579" s="37">
        <f t="shared" si="192"/>
        <v>50916.90500662</v>
      </c>
      <c r="U579" s="25">
        <f t="shared" si="185"/>
        <v>2450.9127678833315</v>
      </c>
      <c r="V579" s="25">
        <f t="shared" si="186"/>
        <v>692152.52659443603</v>
      </c>
      <c r="W579" s="25">
        <f t="shared" si="187"/>
        <v>-518653.76072249567</v>
      </c>
      <c r="X579" s="25">
        <f t="shared" si="188"/>
        <v>132815.50126250574</v>
      </c>
      <c r="Y579" s="25">
        <f t="shared" si="189"/>
        <v>268889.29090407997</v>
      </c>
      <c r="Z579" s="25">
        <f t="shared" si="193"/>
        <v>0</v>
      </c>
      <c r="AA579" s="25">
        <f t="shared" si="194"/>
        <v>-10611.011341539999</v>
      </c>
      <c r="AB579" s="25">
        <f t="shared" si="190"/>
        <v>0</v>
      </c>
      <c r="AC579" s="25">
        <f t="shared" si="195"/>
        <v>3038.0290386400002</v>
      </c>
      <c r="AD579" s="25">
        <f t="shared" si="196"/>
        <v>815.33902383500003</v>
      </c>
      <c r="AE579" s="25">
        <f t="shared" si="197"/>
        <v>25494.663646213103</v>
      </c>
      <c r="AF579" s="25">
        <f t="shared" si="198"/>
        <v>647308.39618017757</v>
      </c>
      <c r="AG579" s="25">
        <f t="shared" si="191"/>
        <v>606336</v>
      </c>
      <c r="AH579" s="38">
        <f t="shared" si="199"/>
        <v>40972.396180177573</v>
      </c>
      <c r="AI579" s="38"/>
      <c r="AJ579" s="2">
        <v>40195</v>
      </c>
      <c r="BB579" s="38">
        <f t="shared" si="200"/>
        <v>0</v>
      </c>
      <c r="BC579" s="38"/>
    </row>
    <row r="580" spans="1:55" hidden="1" x14ac:dyDescent="0.25">
      <c r="A580" s="2">
        <v>40196</v>
      </c>
      <c r="B580" s="7">
        <v>566016</v>
      </c>
      <c r="C580" s="3">
        <v>28.25</v>
      </c>
      <c r="D580" s="7">
        <f t="shared" si="201"/>
        <v>798.0625</v>
      </c>
      <c r="E580" s="7">
        <f t="shared" si="202"/>
        <v>22545.265625</v>
      </c>
      <c r="F580" s="7">
        <f t="shared" si="183"/>
        <v>636903.75390625</v>
      </c>
      <c r="H580" s="11">
        <v>606336</v>
      </c>
      <c r="I580" s="5">
        <v>0</v>
      </c>
      <c r="K580">
        <v>0</v>
      </c>
      <c r="L580">
        <v>0</v>
      </c>
      <c r="M580">
        <v>21</v>
      </c>
      <c r="N580" s="3">
        <v>12.0416666666667</v>
      </c>
      <c r="O580" s="3">
        <f t="shared" si="184"/>
        <v>340.17708333333428</v>
      </c>
      <c r="T580" s="37">
        <f t="shared" si="192"/>
        <v>50916.90500662</v>
      </c>
      <c r="U580" s="25">
        <f t="shared" si="185"/>
        <v>1700.8381337000001</v>
      </c>
      <c r="V580" s="25">
        <f t="shared" si="186"/>
        <v>333328.2090277375</v>
      </c>
      <c r="W580" s="25">
        <f t="shared" si="187"/>
        <v>-173333.66572117765</v>
      </c>
      <c r="X580" s="25">
        <f t="shared" si="188"/>
        <v>30802.735476106449</v>
      </c>
      <c r="Y580" s="25">
        <f t="shared" si="189"/>
        <v>254989.54795775999</v>
      </c>
      <c r="Z580" s="25">
        <f t="shared" si="193"/>
        <v>0</v>
      </c>
      <c r="AA580" s="25">
        <f t="shared" si="194"/>
        <v>0</v>
      </c>
      <c r="AB580" s="25">
        <f t="shared" si="190"/>
        <v>0</v>
      </c>
      <c r="AC580" s="25">
        <f t="shared" si="195"/>
        <v>7974.8262264300001</v>
      </c>
      <c r="AD580" s="25">
        <f t="shared" si="196"/>
        <v>2805.1544986704243</v>
      </c>
      <c r="AE580" s="25">
        <f t="shared" si="197"/>
        <v>60869.953991401111</v>
      </c>
      <c r="AF580" s="25">
        <f t="shared" si="198"/>
        <v>570054.50459724781</v>
      </c>
      <c r="AG580" s="25">
        <f t="shared" si="191"/>
        <v>566016</v>
      </c>
      <c r="AH580" s="38">
        <f t="shared" si="199"/>
        <v>4038.504597247811</v>
      </c>
      <c r="AI580" s="38"/>
      <c r="AJ580" s="2">
        <v>40196</v>
      </c>
      <c r="BB580" s="38">
        <f t="shared" si="200"/>
        <v>0</v>
      </c>
      <c r="BC580" s="38"/>
    </row>
    <row r="581" spans="1:55" hidden="1" x14ac:dyDescent="0.25">
      <c r="A581" s="2">
        <v>40197</v>
      </c>
      <c r="B581" s="7">
        <v>504892</v>
      </c>
      <c r="C581" s="3">
        <v>26.7916666666667</v>
      </c>
      <c r="D581" s="7">
        <f t="shared" si="201"/>
        <v>717.79340277777953</v>
      </c>
      <c r="E581" s="7">
        <f t="shared" si="202"/>
        <v>19230.881582754701</v>
      </c>
      <c r="F581" s="7">
        <f t="shared" si="183"/>
        <v>515227.36907130363</v>
      </c>
      <c r="H581" s="11">
        <v>566016</v>
      </c>
      <c r="I581" s="5">
        <v>0</v>
      </c>
      <c r="K581">
        <v>0</v>
      </c>
      <c r="L581">
        <v>0</v>
      </c>
      <c r="M581">
        <v>22</v>
      </c>
      <c r="N581" s="3">
        <v>9.9166666666666696</v>
      </c>
      <c r="O581" s="3">
        <f t="shared" si="184"/>
        <v>265.68402777777817</v>
      </c>
      <c r="T581" s="37">
        <f t="shared" si="192"/>
        <v>50916.90500662</v>
      </c>
      <c r="U581" s="25">
        <f t="shared" si="185"/>
        <v>1613.0367551166687</v>
      </c>
      <c r="V581" s="25">
        <f t="shared" si="186"/>
        <v>299802.06988781289</v>
      </c>
      <c r="W581" s="25">
        <f t="shared" si="187"/>
        <v>-147851.84859798054</v>
      </c>
      <c r="X581" s="25">
        <f t="shared" si="188"/>
        <v>24918.070057237728</v>
      </c>
      <c r="Y581" s="25">
        <f t="shared" si="189"/>
        <v>238033.30822655998</v>
      </c>
      <c r="Z581" s="25">
        <f t="shared" si="193"/>
        <v>0</v>
      </c>
      <c r="AA581" s="25">
        <f t="shared" si="194"/>
        <v>0</v>
      </c>
      <c r="AB581" s="25">
        <f t="shared" si="190"/>
        <v>0</v>
      </c>
      <c r="AC581" s="25">
        <f t="shared" si="195"/>
        <v>8354.5798562600012</v>
      </c>
      <c r="AD581" s="25">
        <f t="shared" si="196"/>
        <v>2310.1272341991676</v>
      </c>
      <c r="AE581" s="25">
        <f t="shared" si="197"/>
        <v>47540.458600606631</v>
      </c>
      <c r="AF581" s="25">
        <f t="shared" si="198"/>
        <v>525636.7070264325</v>
      </c>
      <c r="AG581" s="25">
        <f t="shared" si="191"/>
        <v>504892</v>
      </c>
      <c r="AH581" s="38">
        <f t="shared" si="199"/>
        <v>20744.707026432501</v>
      </c>
      <c r="AI581" s="38"/>
      <c r="AJ581" s="2">
        <v>40197</v>
      </c>
      <c r="BB581" s="38">
        <f t="shared" si="200"/>
        <v>0</v>
      </c>
      <c r="BC581" s="38"/>
    </row>
    <row r="582" spans="1:55" hidden="1" x14ac:dyDescent="0.25">
      <c r="A582" s="2">
        <v>40198</v>
      </c>
      <c r="B582" s="7">
        <v>539498</v>
      </c>
      <c r="C582" s="3">
        <v>28.2916666666667</v>
      </c>
      <c r="D582" s="7">
        <f t="shared" si="201"/>
        <v>800.41840277777965</v>
      </c>
      <c r="E582" s="7">
        <f t="shared" si="202"/>
        <v>22645.170645254708</v>
      </c>
      <c r="F582" s="7">
        <f t="shared" si="183"/>
        <v>640669.61950533185</v>
      </c>
      <c r="H582" s="11">
        <v>504892</v>
      </c>
      <c r="I582" s="5">
        <v>0</v>
      </c>
      <c r="K582">
        <v>0</v>
      </c>
      <c r="L582">
        <v>0</v>
      </c>
      <c r="M582">
        <v>23</v>
      </c>
      <c r="N582" s="3">
        <v>11.4166666666667</v>
      </c>
      <c r="O582" s="3">
        <f t="shared" si="184"/>
        <v>322.99652777777908</v>
      </c>
      <c r="T582" s="37">
        <f t="shared" si="192"/>
        <v>50916.90500662</v>
      </c>
      <c r="U582" s="25">
        <f t="shared" si="185"/>
        <v>1703.3467445166687</v>
      </c>
      <c r="V582" s="25">
        <f t="shared" si="186"/>
        <v>334312.20320558792</v>
      </c>
      <c r="W582" s="25">
        <f t="shared" si="187"/>
        <v>-174101.76061403597</v>
      </c>
      <c r="X582" s="25">
        <f t="shared" si="188"/>
        <v>30984.864975541244</v>
      </c>
      <c r="Y582" s="25">
        <f t="shared" si="189"/>
        <v>212328.11980071999</v>
      </c>
      <c r="Z582" s="25">
        <f t="shared" si="193"/>
        <v>0</v>
      </c>
      <c r="AA582" s="25">
        <f t="shared" si="194"/>
        <v>0</v>
      </c>
      <c r="AB582" s="25">
        <f t="shared" si="190"/>
        <v>0</v>
      </c>
      <c r="AC582" s="25">
        <f t="shared" si="195"/>
        <v>8734.3334860900013</v>
      </c>
      <c r="AD582" s="25">
        <f t="shared" si="196"/>
        <v>2659.5582444141746</v>
      </c>
      <c r="AE582" s="25">
        <f t="shared" si="197"/>
        <v>57795.732718274921</v>
      </c>
      <c r="AF582" s="25">
        <f t="shared" si="198"/>
        <v>525333.30356772896</v>
      </c>
      <c r="AG582" s="25">
        <f t="shared" si="191"/>
        <v>539498</v>
      </c>
      <c r="AH582" s="38">
        <f t="shared" si="199"/>
        <v>-14164.696432271041</v>
      </c>
      <c r="AI582" s="38"/>
      <c r="AJ582" s="2">
        <v>40198</v>
      </c>
      <c r="BB582" s="38">
        <f t="shared" si="200"/>
        <v>0</v>
      </c>
      <c r="BC582" s="38"/>
    </row>
    <row r="583" spans="1:55" hidden="1" x14ac:dyDescent="0.25">
      <c r="A583" s="2">
        <v>40199</v>
      </c>
      <c r="B583" s="7">
        <v>520953</v>
      </c>
      <c r="C583" s="3">
        <v>25.7916666666667</v>
      </c>
      <c r="D583" s="7">
        <f t="shared" si="201"/>
        <v>665.21006944444616</v>
      </c>
      <c r="E583" s="7">
        <f t="shared" si="202"/>
        <v>17156.876374421361</v>
      </c>
      <c r="F583" s="7">
        <f t="shared" si="183"/>
        <v>442504.43649028486</v>
      </c>
      <c r="H583" s="11">
        <v>539498</v>
      </c>
      <c r="I583" s="5">
        <v>0</v>
      </c>
      <c r="K583">
        <v>0</v>
      </c>
      <c r="L583">
        <v>0</v>
      </c>
      <c r="M583">
        <v>26</v>
      </c>
      <c r="N583" s="3">
        <v>12.75</v>
      </c>
      <c r="O583" s="3">
        <f t="shared" si="184"/>
        <v>328.8437500000004</v>
      </c>
      <c r="T583" s="37">
        <f t="shared" si="192"/>
        <v>50916.90500662</v>
      </c>
      <c r="U583" s="25">
        <f t="shared" si="185"/>
        <v>1552.8300955166687</v>
      </c>
      <c r="V583" s="25">
        <f t="shared" si="186"/>
        <v>277839.4938681295</v>
      </c>
      <c r="W583" s="25">
        <f t="shared" si="187"/>
        <v>-131906.37554546545</v>
      </c>
      <c r="X583" s="25">
        <f t="shared" si="188"/>
        <v>21400.952688088772</v>
      </c>
      <c r="Y583" s="25">
        <f t="shared" si="189"/>
        <v>226881.38448667998</v>
      </c>
      <c r="Z583" s="25">
        <f t="shared" si="193"/>
        <v>0</v>
      </c>
      <c r="AA583" s="25">
        <f t="shared" si="194"/>
        <v>0</v>
      </c>
      <c r="AB583" s="25">
        <f t="shared" si="190"/>
        <v>0</v>
      </c>
      <c r="AC583" s="25">
        <f t="shared" si="195"/>
        <v>9873.5943755799999</v>
      </c>
      <c r="AD583" s="25">
        <f t="shared" si="196"/>
        <v>2970.1635868275002</v>
      </c>
      <c r="AE583" s="25">
        <f t="shared" si="197"/>
        <v>58842.01174494101</v>
      </c>
      <c r="AF583" s="25">
        <f t="shared" si="198"/>
        <v>518370.96030691802</v>
      </c>
      <c r="AG583" s="25">
        <f t="shared" si="191"/>
        <v>520953</v>
      </c>
      <c r="AH583" s="38">
        <f t="shared" si="199"/>
        <v>-2582.0396930819843</v>
      </c>
      <c r="AI583" s="38"/>
      <c r="AJ583" s="2">
        <v>40199</v>
      </c>
      <c r="BB583" s="38">
        <f t="shared" si="200"/>
        <v>0</v>
      </c>
      <c r="BC583" s="38"/>
    </row>
    <row r="584" spans="1:55" hidden="1" x14ac:dyDescent="0.25">
      <c r="A584" s="2">
        <v>40200</v>
      </c>
      <c r="B584" s="7">
        <v>552853</v>
      </c>
      <c r="C584" s="3">
        <v>28.3333333333333</v>
      </c>
      <c r="D584" s="7">
        <f t="shared" si="201"/>
        <v>802.7777777777759</v>
      </c>
      <c r="E584" s="7">
        <f t="shared" si="202"/>
        <v>22745.370370370292</v>
      </c>
      <c r="F584" s="7">
        <f t="shared" si="183"/>
        <v>644452.16049382417</v>
      </c>
      <c r="H584" s="11">
        <v>520953</v>
      </c>
      <c r="I584" s="5">
        <v>0</v>
      </c>
      <c r="K584">
        <v>1</v>
      </c>
      <c r="L584">
        <v>0</v>
      </c>
      <c r="M584">
        <v>26</v>
      </c>
      <c r="N584" s="3">
        <v>13.0416666666667</v>
      </c>
      <c r="O584" s="3">
        <f t="shared" si="184"/>
        <v>369.51388888888937</v>
      </c>
      <c r="T584" s="37">
        <f t="shared" si="192"/>
        <v>50916.90500662</v>
      </c>
      <c r="U584" s="25">
        <f t="shared" si="185"/>
        <v>1705.8553553333313</v>
      </c>
      <c r="V584" s="25">
        <f t="shared" si="186"/>
        <v>335297.64763277699</v>
      </c>
      <c r="W584" s="25">
        <f t="shared" si="187"/>
        <v>-174872.12127189754</v>
      </c>
      <c r="X584" s="25">
        <f t="shared" si="188"/>
        <v>31167.800951002944</v>
      </c>
      <c r="Y584" s="25">
        <f t="shared" si="189"/>
        <v>219082.43940197999</v>
      </c>
      <c r="Z584" s="25">
        <f t="shared" si="193"/>
        <v>-10589.1577886</v>
      </c>
      <c r="AA584" s="25">
        <f t="shared" si="194"/>
        <v>0</v>
      </c>
      <c r="AB584" s="25">
        <f t="shared" si="190"/>
        <v>0</v>
      </c>
      <c r="AC584" s="25">
        <f t="shared" si="195"/>
        <v>9873.5943755799999</v>
      </c>
      <c r="AD584" s="25">
        <f t="shared" si="196"/>
        <v>3038.1085054804244</v>
      </c>
      <c r="AE584" s="25">
        <f t="shared" si="197"/>
        <v>66119.366993956341</v>
      </c>
      <c r="AF584" s="25">
        <f t="shared" si="198"/>
        <v>531740.43916223245</v>
      </c>
      <c r="AG584" s="25">
        <f t="shared" si="191"/>
        <v>552853</v>
      </c>
      <c r="AH584" s="38">
        <f t="shared" si="199"/>
        <v>-21112.560837767553</v>
      </c>
      <c r="AI584" s="38"/>
      <c r="AJ584" s="2">
        <v>40200</v>
      </c>
      <c r="BB584" s="38">
        <f t="shared" si="200"/>
        <v>0</v>
      </c>
      <c r="BC584" s="38"/>
    </row>
    <row r="585" spans="1:55" hidden="1" x14ac:dyDescent="0.25">
      <c r="A585" s="2">
        <v>40201</v>
      </c>
      <c r="B585" s="7">
        <v>593844</v>
      </c>
      <c r="C585" s="3">
        <v>31.625</v>
      </c>
      <c r="D585" s="7">
        <f t="shared" si="201"/>
        <v>1000.140625</v>
      </c>
      <c r="E585" s="7">
        <f t="shared" si="202"/>
        <v>31629.447265625</v>
      </c>
      <c r="F585" s="7">
        <f t="shared" si="183"/>
        <v>1000281.2697753906</v>
      </c>
      <c r="H585" s="11">
        <v>552853</v>
      </c>
      <c r="I585" s="5">
        <v>0</v>
      </c>
      <c r="K585">
        <v>0</v>
      </c>
      <c r="L585">
        <v>1</v>
      </c>
      <c r="M585">
        <v>17</v>
      </c>
      <c r="N585" s="3">
        <v>5.2083333333333304</v>
      </c>
      <c r="O585" s="3">
        <f t="shared" si="184"/>
        <v>164.71354166666657</v>
      </c>
      <c r="T585" s="37">
        <f t="shared" si="192"/>
        <v>50916.90500662</v>
      </c>
      <c r="U585" s="25">
        <f t="shared" si="185"/>
        <v>1904.0356098500001</v>
      </c>
      <c r="V585" s="25">
        <f t="shared" si="186"/>
        <v>417730.54529830936</v>
      </c>
      <c r="W585" s="25">
        <f t="shared" si="187"/>
        <v>-243175.13621157259</v>
      </c>
      <c r="X585" s="25">
        <f t="shared" si="188"/>
        <v>48376.853120464664</v>
      </c>
      <c r="Y585" s="25">
        <f t="shared" si="189"/>
        <v>232497.71835598</v>
      </c>
      <c r="Z585" s="25">
        <f t="shared" si="193"/>
        <v>0</v>
      </c>
      <c r="AA585" s="25">
        <f t="shared" si="194"/>
        <v>-10611.011341539999</v>
      </c>
      <c r="AB585" s="25">
        <f t="shared" si="190"/>
        <v>0</v>
      </c>
      <c r="AC585" s="25">
        <f t="shared" si="195"/>
        <v>6455.8117071100005</v>
      </c>
      <c r="AD585" s="25">
        <f t="shared" si="196"/>
        <v>1213.3021188020828</v>
      </c>
      <c r="AE585" s="25">
        <f t="shared" si="197"/>
        <v>29473.195562636702</v>
      </c>
      <c r="AF585" s="25">
        <f t="shared" si="198"/>
        <v>534782.21922666021</v>
      </c>
      <c r="AG585" s="25">
        <f t="shared" si="191"/>
        <v>593844</v>
      </c>
      <c r="AH585" s="38">
        <f t="shared" si="199"/>
        <v>-59061.780773339793</v>
      </c>
      <c r="AI585" s="38"/>
      <c r="AJ585" s="2">
        <v>40201</v>
      </c>
      <c r="BB585" s="38">
        <f t="shared" si="200"/>
        <v>0</v>
      </c>
      <c r="BC585" s="38"/>
    </row>
    <row r="586" spans="1:55" hidden="1" x14ac:dyDescent="0.25">
      <c r="A586" s="2">
        <v>40202</v>
      </c>
      <c r="B586" s="7">
        <v>601351</v>
      </c>
      <c r="C586" s="3">
        <v>33.75</v>
      </c>
      <c r="D586" s="7">
        <f t="shared" si="201"/>
        <v>1139.0625</v>
      </c>
      <c r="E586" s="7">
        <f t="shared" si="202"/>
        <v>38443.359375</v>
      </c>
      <c r="F586" s="7">
        <f t="shared" si="183"/>
        <v>1297463.37890625</v>
      </c>
      <c r="H586" s="11">
        <v>593844</v>
      </c>
      <c r="I586" s="5">
        <v>0</v>
      </c>
      <c r="K586">
        <v>0</v>
      </c>
      <c r="L586">
        <v>1</v>
      </c>
      <c r="M586">
        <v>10</v>
      </c>
      <c r="N586" s="3">
        <v>5.2083333333333304</v>
      </c>
      <c r="O586" s="3">
        <f t="shared" si="184"/>
        <v>175.78124999999989</v>
      </c>
      <c r="T586" s="37">
        <f t="shared" si="192"/>
        <v>50916.90500662</v>
      </c>
      <c r="U586" s="25">
        <f t="shared" si="185"/>
        <v>2031.9747615000001</v>
      </c>
      <c r="V586" s="25">
        <f t="shared" si="186"/>
        <v>475754.29630593746</v>
      </c>
      <c r="W586" s="25">
        <f t="shared" si="187"/>
        <v>-295562.2042313086</v>
      </c>
      <c r="X586" s="25">
        <f t="shared" si="188"/>
        <v>62749.545759887696</v>
      </c>
      <c r="Y586" s="25">
        <f t="shared" si="189"/>
        <v>249736.14154103998</v>
      </c>
      <c r="Z586" s="25">
        <f t="shared" si="193"/>
        <v>0</v>
      </c>
      <c r="AA586" s="25">
        <f t="shared" si="194"/>
        <v>-10611.011341539999</v>
      </c>
      <c r="AB586" s="25">
        <f t="shared" si="190"/>
        <v>0</v>
      </c>
      <c r="AC586" s="25">
        <f t="shared" si="195"/>
        <v>3797.5362983000005</v>
      </c>
      <c r="AD586" s="25">
        <f t="shared" si="196"/>
        <v>1213.3021188020828</v>
      </c>
      <c r="AE586" s="25">
        <f t="shared" si="197"/>
        <v>31453.607912695294</v>
      </c>
      <c r="AF586" s="25">
        <f t="shared" si="198"/>
        <v>571480.09413193387</v>
      </c>
      <c r="AG586" s="25">
        <f t="shared" si="191"/>
        <v>601351</v>
      </c>
      <c r="AH586" s="38">
        <f t="shared" si="199"/>
        <v>-29870.905868066126</v>
      </c>
      <c r="AI586" s="38"/>
      <c r="AJ586" s="2">
        <v>40202</v>
      </c>
      <c r="BB586" s="38">
        <f t="shared" si="200"/>
        <v>0</v>
      </c>
      <c r="BC586" s="38"/>
    </row>
    <row r="587" spans="1:55" hidden="1" x14ac:dyDescent="0.25">
      <c r="A587" s="2">
        <v>40203</v>
      </c>
      <c r="B587" s="7">
        <v>618368</v>
      </c>
      <c r="C587" s="3">
        <v>32.7083333333333</v>
      </c>
      <c r="D587" s="7">
        <f t="shared" si="201"/>
        <v>1069.8350694444423</v>
      </c>
      <c r="E587" s="7">
        <f t="shared" si="202"/>
        <v>34992.522063078599</v>
      </c>
      <c r="F587" s="7">
        <f t="shared" si="183"/>
        <v>1144547.0758131947</v>
      </c>
      <c r="H587" s="11">
        <v>601351</v>
      </c>
      <c r="I587" s="5">
        <v>0</v>
      </c>
      <c r="K587">
        <v>0</v>
      </c>
      <c r="L587">
        <v>0</v>
      </c>
      <c r="M587">
        <v>10</v>
      </c>
      <c r="N587" s="3">
        <v>5.7083333333333304</v>
      </c>
      <c r="O587" s="3">
        <f t="shared" si="184"/>
        <v>186.71006944444414</v>
      </c>
      <c r="T587" s="37">
        <f t="shared" si="192"/>
        <v>50916.90500662</v>
      </c>
      <c r="U587" s="25">
        <f t="shared" si="185"/>
        <v>1969.2594910833313</v>
      </c>
      <c r="V587" s="25">
        <f t="shared" si="186"/>
        <v>446839.95007030288</v>
      </c>
      <c r="W587" s="25">
        <f t="shared" si="187"/>
        <v>-269031.30009241571</v>
      </c>
      <c r="X587" s="25">
        <f t="shared" si="188"/>
        <v>55354.016364322495</v>
      </c>
      <c r="Y587" s="25">
        <f t="shared" si="189"/>
        <v>252893.14778266</v>
      </c>
      <c r="Z587" s="25">
        <f t="shared" si="193"/>
        <v>0</v>
      </c>
      <c r="AA587" s="25">
        <f t="shared" si="194"/>
        <v>0</v>
      </c>
      <c r="AB587" s="25">
        <f t="shared" si="190"/>
        <v>0</v>
      </c>
      <c r="AC587" s="25">
        <f t="shared" si="195"/>
        <v>3797.5362983000005</v>
      </c>
      <c r="AD587" s="25">
        <f t="shared" si="196"/>
        <v>1329.7791222070828</v>
      </c>
      <c r="AE587" s="25">
        <f t="shared" si="197"/>
        <v>33409.168029341352</v>
      </c>
      <c r="AF587" s="25">
        <f t="shared" si="198"/>
        <v>577478.46207242145</v>
      </c>
      <c r="AG587" s="25">
        <f t="shared" si="191"/>
        <v>618368</v>
      </c>
      <c r="AH587" s="38">
        <f t="shared" si="199"/>
        <v>-40889.537927578553</v>
      </c>
      <c r="AI587" s="38"/>
      <c r="AJ587" s="2">
        <v>40203</v>
      </c>
      <c r="BB587" s="38">
        <f t="shared" si="200"/>
        <v>0</v>
      </c>
      <c r="BC587" s="38"/>
    </row>
    <row r="588" spans="1:55" hidden="1" x14ac:dyDescent="0.25">
      <c r="A588" s="2">
        <v>40204</v>
      </c>
      <c r="B588" s="7">
        <v>601520</v>
      </c>
      <c r="C588" s="3">
        <v>33.25</v>
      </c>
      <c r="D588" s="7">
        <f t="shared" si="201"/>
        <v>1105.5625</v>
      </c>
      <c r="E588" s="7">
        <f t="shared" si="202"/>
        <v>36759.953125</v>
      </c>
      <c r="F588" s="7">
        <f t="shared" si="183"/>
        <v>1222268.44140625</v>
      </c>
      <c r="H588" s="11">
        <v>618368</v>
      </c>
      <c r="I588" s="5">
        <v>0</v>
      </c>
      <c r="K588">
        <v>0</v>
      </c>
      <c r="L588">
        <v>0</v>
      </c>
      <c r="M588">
        <v>10</v>
      </c>
      <c r="N588" s="3">
        <v>2.1666666666666701</v>
      </c>
      <c r="O588" s="3">
        <f t="shared" si="184"/>
        <v>72.041666666666785</v>
      </c>
      <c r="T588" s="37">
        <f t="shared" si="192"/>
        <v>50916.90500662</v>
      </c>
      <c r="U588" s="25">
        <f t="shared" si="185"/>
        <v>2001.8714317000001</v>
      </c>
      <c r="V588" s="25">
        <f t="shared" si="186"/>
        <v>461762.29066423746</v>
      </c>
      <c r="W588" s="25">
        <f t="shared" si="187"/>
        <v>-282619.75409282453</v>
      </c>
      <c r="X588" s="25">
        <f t="shared" si="188"/>
        <v>59112.874198840822</v>
      </c>
      <c r="Y588" s="25">
        <f t="shared" si="189"/>
        <v>260049.50521087999</v>
      </c>
      <c r="Z588" s="25">
        <f t="shared" si="193"/>
        <v>0</v>
      </c>
      <c r="AA588" s="25">
        <f t="shared" si="194"/>
        <v>0</v>
      </c>
      <c r="AB588" s="25">
        <f t="shared" si="190"/>
        <v>0</v>
      </c>
      <c r="AC588" s="25">
        <f t="shared" si="195"/>
        <v>3797.5362983000005</v>
      </c>
      <c r="AD588" s="25">
        <f t="shared" si="196"/>
        <v>504.73368142166748</v>
      </c>
      <c r="AE588" s="25">
        <f t="shared" si="197"/>
        <v>12890.85347106377</v>
      </c>
      <c r="AF588" s="25">
        <f t="shared" si="198"/>
        <v>568416.81587023917</v>
      </c>
      <c r="AG588" s="25">
        <f t="shared" si="191"/>
        <v>601520</v>
      </c>
      <c r="AH588" s="38">
        <f t="shared" si="199"/>
        <v>-33103.184129760833</v>
      </c>
      <c r="AI588" s="38"/>
      <c r="AJ588" s="2">
        <v>40204</v>
      </c>
      <c r="BB588" s="38">
        <f t="shared" si="200"/>
        <v>0</v>
      </c>
      <c r="BC588" s="38"/>
    </row>
    <row r="589" spans="1:55" hidden="1" x14ac:dyDescent="0.25">
      <c r="A589" s="2">
        <v>40205</v>
      </c>
      <c r="B589" s="7">
        <v>584365</v>
      </c>
      <c r="C589" s="3">
        <v>32.7083333333333</v>
      </c>
      <c r="D589" s="7">
        <f t="shared" si="201"/>
        <v>1069.8350694444423</v>
      </c>
      <c r="E589" s="7">
        <f t="shared" si="202"/>
        <v>34992.522063078599</v>
      </c>
      <c r="F589" s="7">
        <f t="shared" si="183"/>
        <v>1144547.0758131947</v>
      </c>
      <c r="H589" s="11">
        <v>601520</v>
      </c>
      <c r="I589" s="5">
        <v>0</v>
      </c>
      <c r="K589">
        <v>0</v>
      </c>
      <c r="L589">
        <v>0</v>
      </c>
      <c r="M589">
        <v>7</v>
      </c>
      <c r="N589" s="3">
        <v>3.8333333333333299</v>
      </c>
      <c r="O589" s="3">
        <f t="shared" si="184"/>
        <v>125.3819444444442</v>
      </c>
      <c r="T589" s="37">
        <f t="shared" si="192"/>
        <v>50916.90500662</v>
      </c>
      <c r="U589" s="25">
        <f t="shared" si="185"/>
        <v>1969.2594910833313</v>
      </c>
      <c r="V589" s="25">
        <f t="shared" si="186"/>
        <v>446839.95007030288</v>
      </c>
      <c r="W589" s="25">
        <f t="shared" si="187"/>
        <v>-269031.30009241571</v>
      </c>
      <c r="X589" s="25">
        <f t="shared" si="188"/>
        <v>55354.016364322495</v>
      </c>
      <c r="Y589" s="25">
        <f t="shared" si="189"/>
        <v>252964.2193232</v>
      </c>
      <c r="Z589" s="25">
        <f t="shared" si="193"/>
        <v>0</v>
      </c>
      <c r="AA589" s="25">
        <f t="shared" si="194"/>
        <v>0</v>
      </c>
      <c r="AB589" s="25">
        <f t="shared" si="190"/>
        <v>0</v>
      </c>
      <c r="AC589" s="25">
        <f t="shared" si="195"/>
        <v>2658.27540881</v>
      </c>
      <c r="AD589" s="25">
        <f t="shared" si="196"/>
        <v>892.99035943833258</v>
      </c>
      <c r="AE589" s="25">
        <f t="shared" si="197"/>
        <v>22435.353713134333</v>
      </c>
      <c r="AF589" s="25">
        <f t="shared" si="198"/>
        <v>564999.66964449571</v>
      </c>
      <c r="AG589" s="25">
        <f t="shared" si="191"/>
        <v>584365</v>
      </c>
      <c r="AH589" s="38">
        <f t="shared" si="199"/>
        <v>-19365.330355504295</v>
      </c>
      <c r="AI589" s="38"/>
      <c r="AJ589" s="2">
        <v>40205</v>
      </c>
      <c r="BB589" s="38">
        <f t="shared" si="200"/>
        <v>0</v>
      </c>
      <c r="BC589" s="38"/>
    </row>
    <row r="590" spans="1:55" hidden="1" x14ac:dyDescent="0.25">
      <c r="A590" s="2">
        <v>40206</v>
      </c>
      <c r="B590" s="7">
        <v>581335</v>
      </c>
      <c r="C590" s="3">
        <v>34.125</v>
      </c>
      <c r="D590" s="7">
        <f t="shared" si="201"/>
        <v>1164.515625</v>
      </c>
      <c r="E590" s="7">
        <f t="shared" si="202"/>
        <v>39739.095703125</v>
      </c>
      <c r="F590" s="7">
        <f t="shared" si="183"/>
        <v>1356096.6408691406</v>
      </c>
      <c r="H590" s="11">
        <v>584365</v>
      </c>
      <c r="I590" s="5">
        <v>0</v>
      </c>
      <c r="K590">
        <v>0</v>
      </c>
      <c r="L590">
        <v>0</v>
      </c>
      <c r="M590">
        <v>15</v>
      </c>
      <c r="N590" s="3">
        <v>5.875</v>
      </c>
      <c r="O590" s="3">
        <f t="shared" si="184"/>
        <v>200.484375</v>
      </c>
      <c r="T590" s="37">
        <f t="shared" si="192"/>
        <v>50916.90500662</v>
      </c>
      <c r="U590" s="25">
        <f t="shared" si="185"/>
        <v>2054.5522588500003</v>
      </c>
      <c r="V590" s="25">
        <f t="shared" si="186"/>
        <v>486385.34909993433</v>
      </c>
      <c r="W590" s="25">
        <f t="shared" si="187"/>
        <v>-305524.15062385658</v>
      </c>
      <c r="X590" s="25">
        <f t="shared" si="188"/>
        <v>65585.240866514476</v>
      </c>
      <c r="Y590" s="25">
        <f t="shared" si="189"/>
        <v>245749.8271459</v>
      </c>
      <c r="Z590" s="25">
        <f t="shared" si="193"/>
        <v>0</v>
      </c>
      <c r="AA590" s="25">
        <f t="shared" si="194"/>
        <v>0</v>
      </c>
      <c r="AB590" s="25">
        <f t="shared" si="190"/>
        <v>0</v>
      </c>
      <c r="AC590" s="25">
        <f t="shared" si="195"/>
        <v>5696.3044474500002</v>
      </c>
      <c r="AD590" s="25">
        <f t="shared" si="196"/>
        <v>1368.6047900087501</v>
      </c>
      <c r="AE590" s="25">
        <f t="shared" si="197"/>
        <v>35873.888278026097</v>
      </c>
      <c r="AF590" s="25">
        <f t="shared" si="198"/>
        <v>588106.52126944705</v>
      </c>
      <c r="AG590" s="25">
        <f t="shared" si="191"/>
        <v>581335</v>
      </c>
      <c r="AH590" s="38">
        <f t="shared" si="199"/>
        <v>6771.5212694470538</v>
      </c>
      <c r="AI590" s="38"/>
      <c r="AJ590" s="2">
        <v>40206</v>
      </c>
      <c r="BB590" s="38">
        <f t="shared" si="200"/>
        <v>0</v>
      </c>
      <c r="BC590" s="38"/>
    </row>
    <row r="591" spans="1:55" hidden="1" x14ac:dyDescent="0.25">
      <c r="A591" s="2">
        <v>40207</v>
      </c>
      <c r="B591" s="7">
        <v>617168</v>
      </c>
      <c r="C591" s="3">
        <v>37</v>
      </c>
      <c r="D591" s="7">
        <f t="shared" si="201"/>
        <v>1369</v>
      </c>
      <c r="E591" s="7">
        <f t="shared" si="202"/>
        <v>50653</v>
      </c>
      <c r="F591" s="7">
        <f t="shared" si="183"/>
        <v>1874161</v>
      </c>
      <c r="H591" s="11">
        <v>581335</v>
      </c>
      <c r="I591" s="5">
        <v>0</v>
      </c>
      <c r="K591">
        <v>1</v>
      </c>
      <c r="L591">
        <v>0</v>
      </c>
      <c r="M591">
        <v>9</v>
      </c>
      <c r="N591" s="3">
        <v>3</v>
      </c>
      <c r="O591" s="3">
        <f t="shared" si="184"/>
        <v>111</v>
      </c>
      <c r="T591" s="37">
        <f t="shared" si="192"/>
        <v>50916.90500662</v>
      </c>
      <c r="U591" s="25">
        <f t="shared" si="185"/>
        <v>2227.6464052000001</v>
      </c>
      <c r="V591" s="25">
        <f t="shared" si="186"/>
        <v>571792.70816379995</v>
      </c>
      <c r="W591" s="25">
        <f t="shared" si="187"/>
        <v>-389432.98854012997</v>
      </c>
      <c r="X591" s="25">
        <f t="shared" si="188"/>
        <v>90640.516983250011</v>
      </c>
      <c r="Y591" s="25">
        <f t="shared" si="189"/>
        <v>244475.58591609998</v>
      </c>
      <c r="Z591" s="25">
        <f t="shared" si="193"/>
        <v>-10589.1577886</v>
      </c>
      <c r="AA591" s="25">
        <f t="shared" si="194"/>
        <v>0</v>
      </c>
      <c r="AB591" s="25">
        <f t="shared" si="190"/>
        <v>0</v>
      </c>
      <c r="AC591" s="25">
        <f t="shared" si="195"/>
        <v>3417.7826684700003</v>
      </c>
      <c r="AD591" s="25">
        <f t="shared" si="196"/>
        <v>698.86202043000003</v>
      </c>
      <c r="AE591" s="25">
        <f t="shared" si="197"/>
        <v>19861.904943270001</v>
      </c>
      <c r="AF591" s="25">
        <f t="shared" si="198"/>
        <v>584009.76577841013</v>
      </c>
      <c r="AG591" s="25">
        <f t="shared" si="191"/>
        <v>617168</v>
      </c>
      <c r="AH591" s="38">
        <f t="shared" si="199"/>
        <v>-33158.234221589868</v>
      </c>
      <c r="AI591" s="38"/>
      <c r="AJ591" s="2">
        <v>40207</v>
      </c>
      <c r="BB591" s="38">
        <f t="shared" si="200"/>
        <v>0</v>
      </c>
      <c r="BC591" s="38"/>
    </row>
    <row r="592" spans="1:55" hidden="1" x14ac:dyDescent="0.25">
      <c r="A592" s="2">
        <v>40208</v>
      </c>
      <c r="B592" s="7">
        <v>574935</v>
      </c>
      <c r="C592" s="3">
        <v>34.7083333333333</v>
      </c>
      <c r="D592" s="7">
        <f t="shared" si="201"/>
        <v>1204.6684027777756</v>
      </c>
      <c r="E592" s="7">
        <f t="shared" si="202"/>
        <v>41812.032479745256</v>
      </c>
      <c r="F592" s="7">
        <f t="shared" si="183"/>
        <v>1451225.960651157</v>
      </c>
      <c r="H592" s="11">
        <v>617168</v>
      </c>
      <c r="I592" s="5">
        <v>0</v>
      </c>
      <c r="K592">
        <v>0</v>
      </c>
      <c r="L592">
        <v>1</v>
      </c>
      <c r="M592">
        <v>12</v>
      </c>
      <c r="N592" s="3">
        <v>4.125</v>
      </c>
      <c r="O592" s="3">
        <f t="shared" si="184"/>
        <v>143.17187499999986</v>
      </c>
      <c r="T592" s="37">
        <f t="shared" si="192"/>
        <v>50916.90500662</v>
      </c>
      <c r="U592" s="25">
        <f t="shared" si="185"/>
        <v>2089.6728102833313</v>
      </c>
      <c r="V592" s="25">
        <f t="shared" si="186"/>
        <v>503156.03247893619</v>
      </c>
      <c r="W592" s="25">
        <f t="shared" si="187"/>
        <v>-321461.40930496075</v>
      </c>
      <c r="X592" s="25">
        <f t="shared" si="188"/>
        <v>70186.00394146207</v>
      </c>
      <c r="Y592" s="25">
        <f t="shared" si="189"/>
        <v>259544.85521887999</v>
      </c>
      <c r="Z592" s="25">
        <f t="shared" si="193"/>
        <v>0</v>
      </c>
      <c r="AA592" s="25">
        <f t="shared" si="194"/>
        <v>-10611.011341539999</v>
      </c>
      <c r="AB592" s="25">
        <f t="shared" si="190"/>
        <v>0</v>
      </c>
      <c r="AC592" s="25">
        <f t="shared" si="195"/>
        <v>4557.0435579599998</v>
      </c>
      <c r="AD592" s="25">
        <f t="shared" si="196"/>
        <v>960.93527809124998</v>
      </c>
      <c r="AE592" s="25">
        <f t="shared" si="197"/>
        <v>25618.614160357942</v>
      </c>
      <c r="AF592" s="25">
        <f t="shared" si="198"/>
        <v>584957.6418060899</v>
      </c>
      <c r="AG592" s="25">
        <f t="shared" si="191"/>
        <v>574935</v>
      </c>
      <c r="AH592" s="38">
        <f t="shared" si="199"/>
        <v>10022.641806089901</v>
      </c>
      <c r="AI592" s="38"/>
      <c r="AJ592" s="2">
        <v>40208</v>
      </c>
      <c r="BB592" s="38">
        <f t="shared" si="200"/>
        <v>0</v>
      </c>
      <c r="BC592" s="38"/>
    </row>
    <row r="593" spans="1:55" hidden="1" x14ac:dyDescent="0.25">
      <c r="A593" s="2">
        <v>40209</v>
      </c>
      <c r="B593" s="7">
        <v>521336</v>
      </c>
      <c r="C593" s="3">
        <v>29.375</v>
      </c>
      <c r="D593" s="7">
        <f t="shared" si="201"/>
        <v>862.890625</v>
      </c>
      <c r="E593" s="7">
        <f t="shared" si="202"/>
        <v>25347.412109375</v>
      </c>
      <c r="F593" s="7">
        <f t="shared" si="183"/>
        <v>744580.23071289063</v>
      </c>
      <c r="H593" s="11">
        <v>574935</v>
      </c>
      <c r="I593" s="5">
        <v>0</v>
      </c>
      <c r="K593">
        <v>0</v>
      </c>
      <c r="L593">
        <v>1</v>
      </c>
      <c r="M593">
        <v>10</v>
      </c>
      <c r="N593" s="3">
        <v>5.25</v>
      </c>
      <c r="O593" s="3">
        <f t="shared" si="184"/>
        <v>154.21875</v>
      </c>
      <c r="T593" s="37">
        <f t="shared" si="192"/>
        <v>50916.90500662</v>
      </c>
      <c r="U593" s="25">
        <f t="shared" si="185"/>
        <v>1768.5706257500001</v>
      </c>
      <c r="V593" s="25">
        <f t="shared" si="186"/>
        <v>360405.08934835938</v>
      </c>
      <c r="W593" s="25">
        <f t="shared" si="187"/>
        <v>-194877.27182027098</v>
      </c>
      <c r="X593" s="25">
        <f t="shared" si="188"/>
        <v>36010.319843025209</v>
      </c>
      <c r="Y593" s="25">
        <f t="shared" si="189"/>
        <v>241784.11929209999</v>
      </c>
      <c r="Z593" s="25">
        <f t="shared" si="193"/>
        <v>0</v>
      </c>
      <c r="AA593" s="25">
        <f t="shared" si="194"/>
        <v>-10611.011341539999</v>
      </c>
      <c r="AB593" s="25">
        <f t="shared" si="190"/>
        <v>0</v>
      </c>
      <c r="AC593" s="25">
        <f t="shared" si="195"/>
        <v>3797.5362983000005</v>
      </c>
      <c r="AD593" s="25">
        <f t="shared" si="196"/>
        <v>1223.0085357524999</v>
      </c>
      <c r="AE593" s="25">
        <f t="shared" si="197"/>
        <v>27595.298675404687</v>
      </c>
      <c r="AF593" s="25">
        <f t="shared" si="198"/>
        <v>518012.56446350075</v>
      </c>
      <c r="AG593" s="25">
        <f t="shared" si="191"/>
        <v>521336</v>
      </c>
      <c r="AH593" s="38">
        <f t="shared" si="199"/>
        <v>-3323.4355364992516</v>
      </c>
      <c r="AI593" s="38"/>
      <c r="AJ593" s="2">
        <v>40209</v>
      </c>
      <c r="BB593" s="38">
        <f t="shared" si="200"/>
        <v>0</v>
      </c>
      <c r="BC593" s="38"/>
    </row>
    <row r="594" spans="1:55" hidden="1" x14ac:dyDescent="0.25">
      <c r="A594" s="2">
        <v>40210</v>
      </c>
      <c r="B594" s="7">
        <v>560143</v>
      </c>
      <c r="C594" s="3">
        <v>30.7083333333333</v>
      </c>
      <c r="D594" s="7">
        <f t="shared" si="201"/>
        <v>943.00173611110904</v>
      </c>
      <c r="E594" s="7">
        <f t="shared" si="202"/>
        <v>28958.011646411942</v>
      </c>
      <c r="F594" s="7">
        <f t="shared" si="183"/>
        <v>889252.27430856577</v>
      </c>
      <c r="H594" s="11">
        <v>521336</v>
      </c>
      <c r="I594" s="5">
        <v>0</v>
      </c>
      <c r="K594">
        <v>0</v>
      </c>
      <c r="L594">
        <v>0</v>
      </c>
      <c r="M594">
        <v>9</v>
      </c>
      <c r="N594" s="3">
        <v>4.5</v>
      </c>
      <c r="O594" s="3">
        <f t="shared" si="184"/>
        <v>138.18749999999986</v>
      </c>
      <c r="T594" s="37">
        <f t="shared" si="192"/>
        <v>50916.90500662</v>
      </c>
      <c r="U594" s="25">
        <f t="shared" si="185"/>
        <v>1848.8461718833314</v>
      </c>
      <c r="V594" s="25">
        <f t="shared" si="186"/>
        <v>393865.24214326963</v>
      </c>
      <c r="W594" s="25">
        <f t="shared" si="187"/>
        <v>-222636.46807972071</v>
      </c>
      <c r="X594" s="25">
        <f t="shared" si="188"/>
        <v>43007.130055453745</v>
      </c>
      <c r="Y594" s="25">
        <f t="shared" si="189"/>
        <v>219243.50685775999</v>
      </c>
      <c r="Z594" s="25">
        <f t="shared" si="193"/>
        <v>0</v>
      </c>
      <c r="AA594" s="25">
        <f t="shared" si="194"/>
        <v>0</v>
      </c>
      <c r="AB594" s="25">
        <f t="shared" si="190"/>
        <v>0</v>
      </c>
      <c r="AC594" s="25">
        <f t="shared" si="195"/>
        <v>3417.7826684700003</v>
      </c>
      <c r="AD594" s="25">
        <f t="shared" si="196"/>
        <v>1048.293030645</v>
      </c>
      <c r="AE594" s="25">
        <f t="shared" si="197"/>
        <v>24726.729633766849</v>
      </c>
      <c r="AF594" s="25">
        <f t="shared" si="198"/>
        <v>515437.9674881479</v>
      </c>
      <c r="AG594" s="25">
        <f t="shared" si="191"/>
        <v>560143</v>
      </c>
      <c r="AH594" s="38">
        <f t="shared" si="199"/>
        <v>-44705.0325118521</v>
      </c>
      <c r="AI594" s="38"/>
      <c r="AJ594" s="2">
        <v>40210</v>
      </c>
      <c r="BB594" s="38">
        <f t="shared" si="200"/>
        <v>0</v>
      </c>
      <c r="BC594" s="38"/>
    </row>
    <row r="595" spans="1:55" hidden="1" x14ac:dyDescent="0.25">
      <c r="A595" s="2">
        <v>40211</v>
      </c>
      <c r="B595" s="7">
        <v>556503</v>
      </c>
      <c r="C595" s="3">
        <v>31.0416666666667</v>
      </c>
      <c r="D595" s="7">
        <f t="shared" si="201"/>
        <v>963.5850694444465</v>
      </c>
      <c r="E595" s="7">
        <f t="shared" si="202"/>
        <v>29911.286530671394</v>
      </c>
      <c r="F595" s="7">
        <f t="shared" si="183"/>
        <v>928496.18605625874</v>
      </c>
      <c r="H595" s="11">
        <v>560143</v>
      </c>
      <c r="I595" s="5">
        <v>0</v>
      </c>
      <c r="K595">
        <v>0</v>
      </c>
      <c r="L595">
        <v>0</v>
      </c>
      <c r="M595">
        <v>7</v>
      </c>
      <c r="N595" s="3">
        <v>3.5</v>
      </c>
      <c r="O595" s="3">
        <f t="shared" si="184"/>
        <v>108.64583333333346</v>
      </c>
      <c r="T595" s="37">
        <f t="shared" si="192"/>
        <v>50916.90500662</v>
      </c>
      <c r="U595" s="25">
        <f t="shared" si="185"/>
        <v>1868.9150584166687</v>
      </c>
      <c r="V595" s="25">
        <f t="shared" si="186"/>
        <v>402462.32023655466</v>
      </c>
      <c r="W595" s="25">
        <f t="shared" si="187"/>
        <v>-229965.48486209105</v>
      </c>
      <c r="X595" s="25">
        <f t="shared" si="188"/>
        <v>44905.093170285356</v>
      </c>
      <c r="Y595" s="25">
        <f t="shared" si="189"/>
        <v>235563.46705737998</v>
      </c>
      <c r="Z595" s="25">
        <f t="shared" si="193"/>
        <v>0</v>
      </c>
      <c r="AA595" s="25">
        <f t="shared" si="194"/>
        <v>0</v>
      </c>
      <c r="AB595" s="25">
        <f t="shared" si="190"/>
        <v>0</v>
      </c>
      <c r="AC595" s="25">
        <f t="shared" si="195"/>
        <v>2658.27540881</v>
      </c>
      <c r="AD595" s="25">
        <f t="shared" si="196"/>
        <v>815.33902383500003</v>
      </c>
      <c r="AE595" s="25">
        <f t="shared" si="197"/>
        <v>19440.659586928148</v>
      </c>
      <c r="AF595" s="25">
        <f t="shared" si="198"/>
        <v>528665.48968673882</v>
      </c>
      <c r="AG595" s="25">
        <f t="shared" si="191"/>
        <v>556503</v>
      </c>
      <c r="AH595" s="38">
        <f t="shared" si="199"/>
        <v>-27837.510313261184</v>
      </c>
      <c r="AI595" s="38"/>
      <c r="AJ595" s="2">
        <v>40211</v>
      </c>
      <c r="BB595" s="38">
        <f t="shared" si="200"/>
        <v>0</v>
      </c>
      <c r="BC595" s="38"/>
    </row>
    <row r="596" spans="1:55" hidden="1" x14ac:dyDescent="0.25">
      <c r="A596" s="2">
        <v>40212</v>
      </c>
      <c r="B596" s="7">
        <v>536294</v>
      </c>
      <c r="C596" s="3">
        <v>30.25</v>
      </c>
      <c r="D596" s="7">
        <f t="shared" si="201"/>
        <v>915.0625</v>
      </c>
      <c r="E596" s="7">
        <f t="shared" si="202"/>
        <v>27680.640625</v>
      </c>
      <c r="F596" s="7">
        <f t="shared" si="183"/>
        <v>837339.37890625</v>
      </c>
      <c r="H596" s="11">
        <v>556503</v>
      </c>
      <c r="I596" s="5">
        <v>0</v>
      </c>
      <c r="K596">
        <v>0</v>
      </c>
      <c r="L596">
        <v>0</v>
      </c>
      <c r="M596">
        <v>9</v>
      </c>
      <c r="N596" s="3">
        <v>4.4166666666666696</v>
      </c>
      <c r="O596" s="3">
        <f t="shared" si="184"/>
        <v>133.60416666666674</v>
      </c>
      <c r="T596" s="37">
        <f t="shared" si="192"/>
        <v>50916.90500662</v>
      </c>
      <c r="U596" s="25">
        <f t="shared" si="185"/>
        <v>1821.2514529</v>
      </c>
      <c r="V596" s="25">
        <f t="shared" si="186"/>
        <v>382195.81082113751</v>
      </c>
      <c r="W596" s="25">
        <f t="shared" si="187"/>
        <v>-212815.71877873139</v>
      </c>
      <c r="X596" s="25">
        <f t="shared" si="188"/>
        <v>40496.4537168877</v>
      </c>
      <c r="Y596" s="25">
        <f t="shared" si="189"/>
        <v>234032.69541498</v>
      </c>
      <c r="Z596" s="25">
        <f t="shared" si="193"/>
        <v>0</v>
      </c>
      <c r="AA596" s="25">
        <f t="shared" si="194"/>
        <v>0</v>
      </c>
      <c r="AB596" s="25">
        <f t="shared" si="190"/>
        <v>0</v>
      </c>
      <c r="AC596" s="25">
        <f t="shared" si="195"/>
        <v>3417.7826684700003</v>
      </c>
      <c r="AD596" s="25">
        <f t="shared" si="196"/>
        <v>1028.8801967441675</v>
      </c>
      <c r="AE596" s="25">
        <f t="shared" si="197"/>
        <v>23906.60593115439</v>
      </c>
      <c r="AF596" s="25">
        <f t="shared" si="198"/>
        <v>525000.66643016238</v>
      </c>
      <c r="AG596" s="25">
        <f t="shared" si="191"/>
        <v>536294</v>
      </c>
      <c r="AH596" s="38">
        <f t="shared" si="199"/>
        <v>-11293.333569837618</v>
      </c>
      <c r="AI596" s="38"/>
      <c r="AJ596" s="2">
        <v>40212</v>
      </c>
      <c r="BB596" s="38">
        <f t="shared" si="200"/>
        <v>0</v>
      </c>
      <c r="BC596" s="38"/>
    </row>
    <row r="597" spans="1:55" hidden="1" x14ac:dyDescent="0.25">
      <c r="A597" s="2">
        <v>40213</v>
      </c>
      <c r="B597" s="7">
        <v>502772</v>
      </c>
      <c r="C597" s="3">
        <v>29.5</v>
      </c>
      <c r="D597" s="7">
        <f t="shared" si="201"/>
        <v>870.25</v>
      </c>
      <c r="E597" s="7">
        <f t="shared" si="202"/>
        <v>25672.375</v>
      </c>
      <c r="F597" s="7">
        <f t="shared" ref="F597:F660" si="203">+C597^4</f>
        <v>757335.0625</v>
      </c>
      <c r="H597" s="11">
        <v>536294</v>
      </c>
      <c r="I597" s="5">
        <v>0</v>
      </c>
      <c r="K597">
        <v>0</v>
      </c>
      <c r="L597">
        <v>0</v>
      </c>
      <c r="M597">
        <v>9</v>
      </c>
      <c r="N597" s="3">
        <v>4.2083333333333304</v>
      </c>
      <c r="O597" s="3">
        <f t="shared" ref="O597:O660" si="204">+C597*N597</f>
        <v>124.14583333333324</v>
      </c>
      <c r="T597" s="37">
        <f t="shared" si="192"/>
        <v>50916.90500662</v>
      </c>
      <c r="U597" s="25">
        <f t="shared" ref="U597:U660" si="205">+$U$20*C597</f>
        <v>1776.0964582000001</v>
      </c>
      <c r="V597" s="25">
        <f t="shared" ref="V597:V660" si="206">+$V$20*D597</f>
        <v>363478.89282655</v>
      </c>
      <c r="W597" s="25">
        <f t="shared" ref="W597:W660" si="207">+$W$20*E597</f>
        <v>-197375.66815732376</v>
      </c>
      <c r="X597" s="25">
        <f t="shared" ref="X597:X660" si="208">+$X$20*F597</f>
        <v>36627.184961453131</v>
      </c>
      <c r="Y597" s="25">
        <f t="shared" ref="Y597:Y660" si="209">+H597*$Y$20</f>
        <v>225533.96900804</v>
      </c>
      <c r="Z597" s="25">
        <f t="shared" si="193"/>
        <v>0</v>
      </c>
      <c r="AA597" s="25">
        <f t="shared" si="194"/>
        <v>0</v>
      </c>
      <c r="AB597" s="25">
        <f t="shared" ref="AB597:AB660" si="210">+$AB$20*I597</f>
        <v>0</v>
      </c>
      <c r="AC597" s="25">
        <f t="shared" si="195"/>
        <v>3417.7826684700003</v>
      </c>
      <c r="AD597" s="25">
        <f t="shared" si="196"/>
        <v>980.34811199208264</v>
      </c>
      <c r="AE597" s="25">
        <f t="shared" si="197"/>
        <v>22214.16883576311</v>
      </c>
      <c r="AF597" s="25">
        <f t="shared" si="198"/>
        <v>507569.67971976456</v>
      </c>
      <c r="AG597" s="25">
        <f t="shared" ref="AG597:AG660" si="211">+B597</f>
        <v>502772</v>
      </c>
      <c r="AH597" s="38">
        <f t="shared" si="199"/>
        <v>4797.6797197645647</v>
      </c>
      <c r="AI597" s="38"/>
      <c r="AJ597" s="2">
        <v>40213</v>
      </c>
      <c r="BB597" s="38">
        <f t="shared" si="200"/>
        <v>0</v>
      </c>
      <c r="BC597" s="38"/>
    </row>
    <row r="598" spans="1:55" hidden="1" x14ac:dyDescent="0.25">
      <c r="A598" s="2">
        <v>40214</v>
      </c>
      <c r="B598" s="7">
        <v>490980</v>
      </c>
      <c r="C598" s="3">
        <v>26.7916666666667</v>
      </c>
      <c r="D598" s="7">
        <f t="shared" si="201"/>
        <v>717.79340277777953</v>
      </c>
      <c r="E598" s="7">
        <f t="shared" si="202"/>
        <v>19230.881582754701</v>
      </c>
      <c r="F598" s="7">
        <f t="shared" si="203"/>
        <v>515227.36907130363</v>
      </c>
      <c r="H598" s="11">
        <v>502772</v>
      </c>
      <c r="I598" s="5">
        <v>0</v>
      </c>
      <c r="K598">
        <v>1</v>
      </c>
      <c r="L598">
        <v>0</v>
      </c>
      <c r="M598">
        <v>13</v>
      </c>
      <c r="N598" s="3">
        <v>4.0416666666666696</v>
      </c>
      <c r="O598" s="3">
        <f t="shared" si="204"/>
        <v>108.28298611111133</v>
      </c>
      <c r="T598" s="37">
        <f t="shared" ref="T598:T661" si="212">+$U$2</f>
        <v>50916.90500662</v>
      </c>
      <c r="U598" s="25">
        <f t="shared" si="205"/>
        <v>1613.0367551166687</v>
      </c>
      <c r="V598" s="25">
        <f t="shared" si="206"/>
        <v>299802.06988781289</v>
      </c>
      <c r="W598" s="25">
        <f t="shared" si="207"/>
        <v>-147851.84859798054</v>
      </c>
      <c r="X598" s="25">
        <f t="shared" si="208"/>
        <v>24918.070057237728</v>
      </c>
      <c r="Y598" s="25">
        <f t="shared" si="209"/>
        <v>211436.57148151999</v>
      </c>
      <c r="Z598" s="25">
        <f t="shared" ref="Z598:Z661" si="213">+$Z$20*K598</f>
        <v>-10589.1577886</v>
      </c>
      <c r="AA598" s="25">
        <f t="shared" ref="AA598:AA661" si="214">+$AA$20*L598</f>
        <v>0</v>
      </c>
      <c r="AB598" s="25">
        <f t="shared" si="210"/>
        <v>0</v>
      </c>
      <c r="AC598" s="25">
        <f t="shared" ref="AC598:AC661" si="215">+$AC$20*M598</f>
        <v>4936.79718779</v>
      </c>
      <c r="AD598" s="25">
        <f t="shared" ref="AD598:AD661" si="216">+$AD$20*N598</f>
        <v>941.52244419041745</v>
      </c>
      <c r="AE598" s="25">
        <f t="shared" ref="AE598:AE661" si="217">+$AE$20*O598</f>
        <v>19375.733127138006</v>
      </c>
      <c r="AF598" s="25">
        <f t="shared" ref="AF598:AF661" si="218">SUM(T598:AE598)</f>
        <v>455499.6995608451</v>
      </c>
      <c r="AG598" s="25">
        <f t="shared" si="211"/>
        <v>490980</v>
      </c>
      <c r="AH598" s="38">
        <f t="shared" ref="AH598:AH661" si="219">+AF598-AG598</f>
        <v>-35480.300439154904</v>
      </c>
      <c r="AI598" s="38"/>
      <c r="AJ598" s="2">
        <v>40214</v>
      </c>
      <c r="BB598" s="38">
        <f t="shared" ref="BB598:BB661" si="220">+AZ598-BA598</f>
        <v>0</v>
      </c>
      <c r="BC598" s="38"/>
    </row>
    <row r="599" spans="1:55" hidden="1" x14ac:dyDescent="0.25">
      <c r="A599" s="2">
        <v>40215</v>
      </c>
      <c r="B599" s="7">
        <v>449202</v>
      </c>
      <c r="C599" s="3">
        <v>27.1666666666667</v>
      </c>
      <c r="D599" s="7">
        <f t="shared" si="201"/>
        <v>738.02777777777953</v>
      </c>
      <c r="E599" s="7">
        <f t="shared" si="202"/>
        <v>20049.754629629701</v>
      </c>
      <c r="F599" s="7">
        <f t="shared" si="203"/>
        <v>544685.00077160751</v>
      </c>
      <c r="H599" s="11">
        <v>490980</v>
      </c>
      <c r="I599" s="5">
        <v>0</v>
      </c>
      <c r="K599">
        <v>0</v>
      </c>
      <c r="L599">
        <v>1</v>
      </c>
      <c r="M599">
        <v>9</v>
      </c>
      <c r="N599" s="3">
        <v>4</v>
      </c>
      <c r="O599" s="3">
        <f t="shared" si="204"/>
        <v>108.6666666666668</v>
      </c>
      <c r="T599" s="37">
        <f t="shared" si="212"/>
        <v>50916.90500662</v>
      </c>
      <c r="U599" s="25">
        <f t="shared" si="205"/>
        <v>1635.6142524666686</v>
      </c>
      <c r="V599" s="25">
        <f t="shared" si="206"/>
        <v>308253.3979223285</v>
      </c>
      <c r="W599" s="25">
        <f t="shared" si="207"/>
        <v>-154147.55029145363</v>
      </c>
      <c r="X599" s="25">
        <f t="shared" si="208"/>
        <v>26342.73686356745</v>
      </c>
      <c r="Y599" s="25">
        <f t="shared" si="209"/>
        <v>206477.5442268</v>
      </c>
      <c r="Z599" s="25">
        <f t="shared" si="213"/>
        <v>0</v>
      </c>
      <c r="AA599" s="25">
        <f t="shared" si="214"/>
        <v>-10611.011341539999</v>
      </c>
      <c r="AB599" s="25">
        <f t="shared" si="210"/>
        <v>0</v>
      </c>
      <c r="AC599" s="25">
        <f t="shared" si="215"/>
        <v>3417.7826684700003</v>
      </c>
      <c r="AD599" s="25">
        <f t="shared" si="216"/>
        <v>931.81602724000004</v>
      </c>
      <c r="AE599" s="25">
        <f t="shared" si="217"/>
        <v>19444.387421940024</v>
      </c>
      <c r="AF599" s="25">
        <f t="shared" si="218"/>
        <v>452661.62275643903</v>
      </c>
      <c r="AG599" s="25">
        <f t="shared" si="211"/>
        <v>449202</v>
      </c>
      <c r="AH599" s="38">
        <f t="shared" si="219"/>
        <v>3459.6227564390283</v>
      </c>
      <c r="AI599" s="38"/>
      <c r="AJ599" s="2">
        <v>40215</v>
      </c>
      <c r="BB599" s="38">
        <f t="shared" si="220"/>
        <v>0</v>
      </c>
      <c r="BC599" s="38"/>
    </row>
    <row r="600" spans="1:55" hidden="1" x14ac:dyDescent="0.25">
      <c r="A600" s="2">
        <v>40216</v>
      </c>
      <c r="B600" s="7">
        <v>506976</v>
      </c>
      <c r="C600" s="3">
        <v>30.25</v>
      </c>
      <c r="D600" s="7">
        <f t="shared" si="201"/>
        <v>915.0625</v>
      </c>
      <c r="E600" s="7">
        <f t="shared" si="202"/>
        <v>27680.640625</v>
      </c>
      <c r="F600" s="7">
        <f t="shared" si="203"/>
        <v>837339.37890625</v>
      </c>
      <c r="H600" s="11">
        <v>449202</v>
      </c>
      <c r="I600" s="5">
        <v>0</v>
      </c>
      <c r="K600">
        <v>0</v>
      </c>
      <c r="L600">
        <v>1</v>
      </c>
      <c r="M600">
        <v>17</v>
      </c>
      <c r="N600" s="3">
        <v>7.125</v>
      </c>
      <c r="O600" s="3">
        <f t="shared" si="204"/>
        <v>215.53125</v>
      </c>
      <c r="T600" s="37">
        <f t="shared" si="212"/>
        <v>50916.90500662</v>
      </c>
      <c r="U600" s="25">
        <f t="shared" si="205"/>
        <v>1821.2514529</v>
      </c>
      <c r="V600" s="25">
        <f t="shared" si="206"/>
        <v>382195.81082113751</v>
      </c>
      <c r="W600" s="25">
        <f t="shared" si="207"/>
        <v>-212815.71877873139</v>
      </c>
      <c r="X600" s="25">
        <f t="shared" si="208"/>
        <v>40496.4537168877</v>
      </c>
      <c r="Y600" s="25">
        <f t="shared" si="209"/>
        <v>188908.15475531999</v>
      </c>
      <c r="Z600" s="25">
        <f t="shared" si="213"/>
        <v>0</v>
      </c>
      <c r="AA600" s="25">
        <f t="shared" si="214"/>
        <v>-10611.011341539999</v>
      </c>
      <c r="AB600" s="25">
        <f t="shared" si="210"/>
        <v>0</v>
      </c>
      <c r="AC600" s="25">
        <f t="shared" si="215"/>
        <v>6455.8117071100005</v>
      </c>
      <c r="AD600" s="25">
        <f t="shared" si="216"/>
        <v>1659.79729852125</v>
      </c>
      <c r="AE600" s="25">
        <f t="shared" si="217"/>
        <v>38566.317115352809</v>
      </c>
      <c r="AF600" s="25">
        <f t="shared" si="218"/>
        <v>487593.77175357786</v>
      </c>
      <c r="AG600" s="25">
        <f t="shared" si="211"/>
        <v>506976</v>
      </c>
      <c r="AH600" s="38">
        <f t="shared" si="219"/>
        <v>-19382.228246422135</v>
      </c>
      <c r="AI600" s="38"/>
      <c r="AJ600" s="2">
        <v>40216</v>
      </c>
      <c r="BB600" s="38">
        <f t="shared" si="220"/>
        <v>0</v>
      </c>
      <c r="BC600" s="38"/>
    </row>
    <row r="601" spans="1:55" hidden="1" x14ac:dyDescent="0.25">
      <c r="A601" s="2">
        <v>40217</v>
      </c>
      <c r="B601" s="7">
        <v>561153</v>
      </c>
      <c r="C601" s="3">
        <v>34.3333333333333</v>
      </c>
      <c r="D601" s="7">
        <f t="shared" si="201"/>
        <v>1178.7777777777756</v>
      </c>
      <c r="E601" s="7">
        <f t="shared" si="202"/>
        <v>40471.370370370256</v>
      </c>
      <c r="F601" s="7">
        <f t="shared" si="203"/>
        <v>1389517.0493827108</v>
      </c>
      <c r="H601" s="11">
        <v>506976</v>
      </c>
      <c r="I601" s="5">
        <v>0</v>
      </c>
      <c r="K601">
        <v>0</v>
      </c>
      <c r="L601">
        <v>0</v>
      </c>
      <c r="M601">
        <v>10</v>
      </c>
      <c r="N601" s="3">
        <v>4.5416666666666696</v>
      </c>
      <c r="O601" s="3">
        <f t="shared" si="204"/>
        <v>155.93055555555551</v>
      </c>
      <c r="T601" s="37">
        <f t="shared" si="212"/>
        <v>50916.90500662</v>
      </c>
      <c r="U601" s="25">
        <f t="shared" si="205"/>
        <v>2067.0953129333316</v>
      </c>
      <c r="V601" s="25">
        <f t="shared" si="206"/>
        <v>492342.2482679768</v>
      </c>
      <c r="W601" s="25">
        <f t="shared" si="207"/>
        <v>-311154.06222035724</v>
      </c>
      <c r="X601" s="25">
        <f t="shared" si="208"/>
        <v>67201.560438558401</v>
      </c>
      <c r="Y601" s="25">
        <f t="shared" si="209"/>
        <v>213204.52862015998</v>
      </c>
      <c r="Z601" s="25">
        <f t="shared" si="213"/>
        <v>0</v>
      </c>
      <c r="AA601" s="25">
        <f t="shared" si="214"/>
        <v>0</v>
      </c>
      <c r="AB601" s="25">
        <f t="shared" si="210"/>
        <v>0</v>
      </c>
      <c r="AC601" s="25">
        <f t="shared" si="215"/>
        <v>3797.5362983000005</v>
      </c>
      <c r="AD601" s="25">
        <f t="shared" si="216"/>
        <v>1057.9994475954175</v>
      </c>
      <c r="AE601" s="25">
        <f t="shared" si="217"/>
        <v>27901.602452213741</v>
      </c>
      <c r="AF601" s="25">
        <f t="shared" si="218"/>
        <v>547335.4136240005</v>
      </c>
      <c r="AG601" s="25">
        <f t="shared" si="211"/>
        <v>561153</v>
      </c>
      <c r="AH601" s="38">
        <f t="shared" si="219"/>
        <v>-13817.586375999497</v>
      </c>
      <c r="AI601" s="38"/>
      <c r="AJ601" s="2">
        <v>40217</v>
      </c>
      <c r="BB601" s="38">
        <f t="shared" si="220"/>
        <v>0</v>
      </c>
      <c r="BC601" s="38"/>
    </row>
    <row r="602" spans="1:55" hidden="1" x14ac:dyDescent="0.25">
      <c r="A602" s="2">
        <v>40218</v>
      </c>
      <c r="B602" s="7">
        <v>591652</v>
      </c>
      <c r="C602" s="3">
        <v>33.5416666666667</v>
      </c>
      <c r="D602" s="7">
        <f t="shared" si="201"/>
        <v>1125.0434027777801</v>
      </c>
      <c r="E602" s="7">
        <f t="shared" si="202"/>
        <v>37735.830801504744</v>
      </c>
      <c r="F602" s="7">
        <f t="shared" si="203"/>
        <v>1265722.6581338064</v>
      </c>
      <c r="H602" s="11">
        <v>561153</v>
      </c>
      <c r="I602" s="5">
        <v>0</v>
      </c>
      <c r="K602">
        <v>0</v>
      </c>
      <c r="L602">
        <v>0</v>
      </c>
      <c r="M602">
        <v>12</v>
      </c>
      <c r="N602" s="3">
        <v>6</v>
      </c>
      <c r="O602" s="3">
        <f t="shared" si="204"/>
        <v>201.2500000000002</v>
      </c>
      <c r="T602" s="37">
        <f t="shared" si="212"/>
        <v>50916.90500662</v>
      </c>
      <c r="U602" s="25">
        <f t="shared" si="205"/>
        <v>2019.4317074166688</v>
      </c>
      <c r="V602" s="25">
        <f t="shared" si="206"/>
        <v>469898.91459176311</v>
      </c>
      <c r="W602" s="25">
        <f t="shared" si="207"/>
        <v>-290122.54682002409</v>
      </c>
      <c r="X602" s="25">
        <f t="shared" si="208"/>
        <v>61214.461345989817</v>
      </c>
      <c r="Y602" s="25">
        <f t="shared" si="209"/>
        <v>235988.21413397999</v>
      </c>
      <c r="Z602" s="25">
        <f t="shared" si="213"/>
        <v>0</v>
      </c>
      <c r="AA602" s="25">
        <f t="shared" si="214"/>
        <v>0</v>
      </c>
      <c r="AB602" s="25">
        <f t="shared" si="210"/>
        <v>0</v>
      </c>
      <c r="AC602" s="25">
        <f t="shared" si="215"/>
        <v>4557.0435579599998</v>
      </c>
      <c r="AD602" s="25">
        <f t="shared" si="216"/>
        <v>1397.7240408600001</v>
      </c>
      <c r="AE602" s="25">
        <f t="shared" si="217"/>
        <v>36010.886214712533</v>
      </c>
      <c r="AF602" s="25">
        <f t="shared" si="218"/>
        <v>571881.03377927793</v>
      </c>
      <c r="AG602" s="25">
        <f t="shared" si="211"/>
        <v>591652</v>
      </c>
      <c r="AH602" s="38">
        <f t="shared" si="219"/>
        <v>-19770.966220722068</v>
      </c>
      <c r="AI602" s="38"/>
      <c r="AJ602" s="2">
        <v>40218</v>
      </c>
      <c r="BB602" s="38">
        <f t="shared" si="220"/>
        <v>0</v>
      </c>
      <c r="BC602" s="38"/>
    </row>
    <row r="603" spans="1:55" hidden="1" x14ac:dyDescent="0.25">
      <c r="A603" s="2">
        <v>40219</v>
      </c>
      <c r="B603" s="7">
        <v>538503</v>
      </c>
      <c r="C603" s="3">
        <v>30.75</v>
      </c>
      <c r="D603" s="7">
        <f t="shared" si="201"/>
        <v>945.5625</v>
      </c>
      <c r="E603" s="7">
        <f t="shared" si="202"/>
        <v>29076.046875</v>
      </c>
      <c r="F603" s="7">
        <f t="shared" si="203"/>
        <v>894088.44140625</v>
      </c>
      <c r="H603" s="11">
        <v>591652</v>
      </c>
      <c r="I603" s="5">
        <v>0</v>
      </c>
      <c r="K603">
        <v>0</v>
      </c>
      <c r="L603">
        <v>0</v>
      </c>
      <c r="M603">
        <v>9</v>
      </c>
      <c r="N603" s="3">
        <v>4.2916666666666696</v>
      </c>
      <c r="O603" s="3">
        <f t="shared" si="204"/>
        <v>131.96875000000009</v>
      </c>
      <c r="T603" s="37">
        <f t="shared" si="212"/>
        <v>50916.90500662</v>
      </c>
      <c r="U603" s="25">
        <f t="shared" si="205"/>
        <v>1851.3547827</v>
      </c>
      <c r="V603" s="25">
        <f t="shared" si="206"/>
        <v>394934.80103223748</v>
      </c>
      <c r="W603" s="25">
        <f t="shared" si="207"/>
        <v>-223543.95256873546</v>
      </c>
      <c r="X603" s="25">
        <f t="shared" si="208"/>
        <v>43241.02281384082</v>
      </c>
      <c r="Y603" s="25">
        <f t="shared" si="209"/>
        <v>248814.31422231998</v>
      </c>
      <c r="Z603" s="25">
        <f t="shared" si="213"/>
        <v>0</v>
      </c>
      <c r="AA603" s="25">
        <f t="shared" si="214"/>
        <v>0</v>
      </c>
      <c r="AB603" s="25">
        <f t="shared" si="210"/>
        <v>0</v>
      </c>
      <c r="AC603" s="25">
        <f t="shared" si="215"/>
        <v>3417.7826684700003</v>
      </c>
      <c r="AD603" s="25">
        <f t="shared" si="216"/>
        <v>999.76094589291745</v>
      </c>
      <c r="AE603" s="25">
        <f t="shared" si="217"/>
        <v>23613.970882722202</v>
      </c>
      <c r="AF603" s="25">
        <f t="shared" si="218"/>
        <v>544245.95978606795</v>
      </c>
      <c r="AG603" s="25">
        <f t="shared" si="211"/>
        <v>538503</v>
      </c>
      <c r="AH603" s="38">
        <f t="shared" si="219"/>
        <v>5742.9597860679496</v>
      </c>
      <c r="AI603" s="38"/>
      <c r="AJ603" s="2">
        <v>40219</v>
      </c>
      <c r="BB603" s="38">
        <f t="shared" si="220"/>
        <v>0</v>
      </c>
      <c r="BC603" s="38"/>
    </row>
    <row r="604" spans="1:55" hidden="1" x14ac:dyDescent="0.25">
      <c r="A604" s="2">
        <v>40220</v>
      </c>
      <c r="B604" s="7">
        <v>537934</v>
      </c>
      <c r="C604" s="3">
        <v>28.5416666666667</v>
      </c>
      <c r="D604" s="7">
        <f t="shared" si="201"/>
        <v>814.62673611111302</v>
      </c>
      <c r="E604" s="7">
        <f t="shared" si="202"/>
        <v>23250.804759838044</v>
      </c>
      <c r="F604" s="7">
        <f t="shared" si="203"/>
        <v>663616.719187045</v>
      </c>
      <c r="H604" s="11">
        <v>538503</v>
      </c>
      <c r="I604" s="5">
        <v>0</v>
      </c>
      <c r="K604">
        <v>0</v>
      </c>
      <c r="L604">
        <v>0</v>
      </c>
      <c r="M604">
        <v>15</v>
      </c>
      <c r="N604" s="3">
        <v>6.125</v>
      </c>
      <c r="O604" s="3">
        <f t="shared" si="204"/>
        <v>174.81770833333354</v>
      </c>
      <c r="T604" s="37">
        <f t="shared" si="212"/>
        <v>50916.90500662</v>
      </c>
      <c r="U604" s="25">
        <f t="shared" si="205"/>
        <v>1718.3984094166688</v>
      </c>
      <c r="V604" s="25">
        <f t="shared" si="206"/>
        <v>340246.62350884627</v>
      </c>
      <c r="W604" s="25">
        <f t="shared" si="207"/>
        <v>-178758.0278282986</v>
      </c>
      <c r="X604" s="25">
        <f t="shared" si="208"/>
        <v>32094.661294222857</v>
      </c>
      <c r="Y604" s="25">
        <f t="shared" si="209"/>
        <v>226462.94553497998</v>
      </c>
      <c r="Z604" s="25">
        <f t="shared" si="213"/>
        <v>0</v>
      </c>
      <c r="AA604" s="25">
        <f t="shared" si="214"/>
        <v>0</v>
      </c>
      <c r="AB604" s="25">
        <f t="shared" si="210"/>
        <v>0</v>
      </c>
      <c r="AC604" s="25">
        <f t="shared" si="215"/>
        <v>5696.3044474500002</v>
      </c>
      <c r="AD604" s="25">
        <f t="shared" si="216"/>
        <v>1426.84329171125</v>
      </c>
      <c r="AE604" s="25">
        <f t="shared" si="217"/>
        <v>31281.19554339613</v>
      </c>
      <c r="AF604" s="25">
        <f t="shared" si="218"/>
        <v>511085.84920834447</v>
      </c>
      <c r="AG604" s="25">
        <f t="shared" si="211"/>
        <v>537934</v>
      </c>
      <c r="AH604" s="38">
        <f t="shared" si="219"/>
        <v>-26848.150791655527</v>
      </c>
      <c r="AI604" s="38"/>
      <c r="AJ604" s="2">
        <v>40220</v>
      </c>
      <c r="BB604" s="38">
        <f t="shared" si="220"/>
        <v>0</v>
      </c>
      <c r="BC604" s="38"/>
    </row>
    <row r="605" spans="1:55" hidden="1" x14ac:dyDescent="0.25">
      <c r="A605" s="2">
        <v>40221</v>
      </c>
      <c r="B605" s="7">
        <v>461427</v>
      </c>
      <c r="C605" s="3">
        <v>23.75</v>
      </c>
      <c r="D605" s="7">
        <f t="shared" si="201"/>
        <v>564.0625</v>
      </c>
      <c r="E605" s="7">
        <f t="shared" si="202"/>
        <v>13396.484375</v>
      </c>
      <c r="F605" s="7">
        <f t="shared" si="203"/>
        <v>318166.50390625</v>
      </c>
      <c r="H605" s="11">
        <v>537934</v>
      </c>
      <c r="I605" s="5">
        <v>0</v>
      </c>
      <c r="K605">
        <v>1</v>
      </c>
      <c r="L605">
        <v>0</v>
      </c>
      <c r="M605">
        <v>9</v>
      </c>
      <c r="N605" s="3">
        <v>5.7083333333333304</v>
      </c>
      <c r="O605" s="3">
        <f t="shared" si="204"/>
        <v>135.5729166666666</v>
      </c>
      <c r="T605" s="37">
        <f t="shared" si="212"/>
        <v>50916.90500662</v>
      </c>
      <c r="U605" s="25">
        <f t="shared" si="205"/>
        <v>1429.9081655</v>
      </c>
      <c r="V605" s="25">
        <f t="shared" si="206"/>
        <v>235593.0054409375</v>
      </c>
      <c r="W605" s="25">
        <f t="shared" si="207"/>
        <v>-102995.53720583984</v>
      </c>
      <c r="X605" s="25">
        <f t="shared" si="208"/>
        <v>15387.566170043947</v>
      </c>
      <c r="Y605" s="25">
        <f t="shared" si="209"/>
        <v>226223.65733043998</v>
      </c>
      <c r="Z605" s="25">
        <f t="shared" si="213"/>
        <v>-10589.1577886</v>
      </c>
      <c r="AA605" s="25">
        <f t="shared" si="214"/>
        <v>0</v>
      </c>
      <c r="AB605" s="25">
        <f t="shared" si="210"/>
        <v>0</v>
      </c>
      <c r="AC605" s="25">
        <f t="shared" si="215"/>
        <v>3417.7826684700003</v>
      </c>
      <c r="AD605" s="25">
        <f t="shared" si="216"/>
        <v>1329.7791222070828</v>
      </c>
      <c r="AE605" s="25">
        <f t="shared" si="217"/>
        <v>24258.886339776553</v>
      </c>
      <c r="AF605" s="25">
        <f t="shared" si="218"/>
        <v>444972.79524955526</v>
      </c>
      <c r="AG605" s="25">
        <f t="shared" si="211"/>
        <v>461427</v>
      </c>
      <c r="AH605" s="38">
        <f t="shared" si="219"/>
        <v>-16454.20475044474</v>
      </c>
      <c r="AI605" s="38"/>
      <c r="AJ605" s="2">
        <v>40221</v>
      </c>
      <c r="BB605" s="38">
        <f t="shared" si="220"/>
        <v>0</v>
      </c>
      <c r="BC605" s="38"/>
    </row>
    <row r="606" spans="1:55" hidden="1" x14ac:dyDescent="0.25">
      <c r="A606" s="2">
        <v>40222</v>
      </c>
      <c r="B606" s="7">
        <v>469039</v>
      </c>
      <c r="C606" s="3">
        <v>25.0833333333333</v>
      </c>
      <c r="D606" s="7">
        <f t="shared" si="201"/>
        <v>629.17361111110949</v>
      </c>
      <c r="E606" s="7">
        <f t="shared" si="202"/>
        <v>15781.771412036976</v>
      </c>
      <c r="F606" s="7">
        <f t="shared" si="203"/>
        <v>395859.43291859364</v>
      </c>
      <c r="H606" s="11">
        <v>461427</v>
      </c>
      <c r="I606" s="5">
        <v>0</v>
      </c>
      <c r="K606">
        <v>0</v>
      </c>
      <c r="L606">
        <v>1</v>
      </c>
      <c r="M606">
        <v>14</v>
      </c>
      <c r="N606" s="3">
        <v>4.7083333333333304</v>
      </c>
      <c r="O606" s="3">
        <f t="shared" si="204"/>
        <v>118.10069444444422</v>
      </c>
      <c r="T606" s="37">
        <f t="shared" si="212"/>
        <v>50916.90500662</v>
      </c>
      <c r="U606" s="25">
        <f t="shared" si="205"/>
        <v>1510.1837116333313</v>
      </c>
      <c r="V606" s="25">
        <f t="shared" si="206"/>
        <v>262788.0810828479</v>
      </c>
      <c r="W606" s="25">
        <f t="shared" si="207"/>
        <v>-121334.2231545367</v>
      </c>
      <c r="X606" s="25">
        <f t="shared" si="208"/>
        <v>19145.048719100174</v>
      </c>
      <c r="Y606" s="25">
        <f t="shared" si="209"/>
        <v>194049.27654881999</v>
      </c>
      <c r="Z606" s="25">
        <f t="shared" si="213"/>
        <v>0</v>
      </c>
      <c r="AA606" s="25">
        <f t="shared" si="214"/>
        <v>-10611.011341539999</v>
      </c>
      <c r="AB606" s="25">
        <f t="shared" si="210"/>
        <v>0</v>
      </c>
      <c r="AC606" s="25">
        <f t="shared" si="215"/>
        <v>5316.5508176200001</v>
      </c>
      <c r="AD606" s="25">
        <f t="shared" si="216"/>
        <v>1096.8251153970828</v>
      </c>
      <c r="AE606" s="25">
        <f t="shared" si="217"/>
        <v>21132.475376484021</v>
      </c>
      <c r="AF606" s="25">
        <f t="shared" si="218"/>
        <v>424010.11188244581</v>
      </c>
      <c r="AG606" s="25">
        <f t="shared" si="211"/>
        <v>469039</v>
      </c>
      <c r="AH606" s="38">
        <f t="shared" si="219"/>
        <v>-45028.88811755419</v>
      </c>
      <c r="AI606" s="38"/>
      <c r="AJ606" s="2">
        <v>40222</v>
      </c>
      <c r="BB606" s="38">
        <f t="shared" si="220"/>
        <v>0</v>
      </c>
      <c r="BC606" s="38"/>
    </row>
    <row r="607" spans="1:55" hidden="1" x14ac:dyDescent="0.25">
      <c r="A607" s="2">
        <v>40223</v>
      </c>
      <c r="B607" s="7">
        <v>425235</v>
      </c>
      <c r="C607" s="3">
        <v>25.9583333333333</v>
      </c>
      <c r="D607" s="7">
        <f t="shared" si="201"/>
        <v>673.83506944444275</v>
      </c>
      <c r="E607" s="7">
        <f t="shared" si="202"/>
        <v>17491.635344328639</v>
      </c>
      <c r="F607" s="7">
        <f t="shared" si="203"/>
        <v>454053.70081319701</v>
      </c>
      <c r="H607" s="11">
        <v>469039</v>
      </c>
      <c r="I607" s="5">
        <v>0</v>
      </c>
      <c r="K607">
        <v>0</v>
      </c>
      <c r="L607">
        <v>1</v>
      </c>
      <c r="M607">
        <v>12</v>
      </c>
      <c r="N607" s="3">
        <v>5</v>
      </c>
      <c r="O607" s="3">
        <f t="shared" si="204"/>
        <v>129.79166666666652</v>
      </c>
      <c r="T607" s="37">
        <f t="shared" si="212"/>
        <v>50916.90500662</v>
      </c>
      <c r="U607" s="25">
        <f t="shared" si="205"/>
        <v>1562.8645387833315</v>
      </c>
      <c r="V607" s="25">
        <f t="shared" si="206"/>
        <v>281441.9132311031</v>
      </c>
      <c r="W607" s="25">
        <f t="shared" si="207"/>
        <v>-134480.08660091343</v>
      </c>
      <c r="X607" s="25">
        <f t="shared" si="208"/>
        <v>21959.512645853851</v>
      </c>
      <c r="Y607" s="25">
        <f t="shared" si="209"/>
        <v>197250.43966474</v>
      </c>
      <c r="Z607" s="25">
        <f t="shared" si="213"/>
        <v>0</v>
      </c>
      <c r="AA607" s="25">
        <f t="shared" si="214"/>
        <v>-10611.011341539999</v>
      </c>
      <c r="AB607" s="25">
        <f t="shared" si="210"/>
        <v>0</v>
      </c>
      <c r="AC607" s="25">
        <f t="shared" si="215"/>
        <v>4557.0435579599998</v>
      </c>
      <c r="AD607" s="25">
        <f t="shared" si="216"/>
        <v>1164.77003405</v>
      </c>
      <c r="AE607" s="25">
        <f t="shared" si="217"/>
        <v>23224.412123981223</v>
      </c>
      <c r="AF607" s="25">
        <f t="shared" si="218"/>
        <v>436986.76286063803</v>
      </c>
      <c r="AG607" s="25">
        <f t="shared" si="211"/>
        <v>425235</v>
      </c>
      <c r="AH607" s="38">
        <f t="shared" si="219"/>
        <v>11751.762860638031</v>
      </c>
      <c r="AI607" s="38"/>
      <c r="AJ607" s="2">
        <v>40223</v>
      </c>
      <c r="BB607" s="38">
        <f t="shared" si="220"/>
        <v>0</v>
      </c>
      <c r="BC607" s="38"/>
    </row>
    <row r="608" spans="1:55" hidden="1" x14ac:dyDescent="0.25">
      <c r="A608" s="2">
        <v>40224</v>
      </c>
      <c r="B608" s="7">
        <v>511246</v>
      </c>
      <c r="C608" s="3">
        <v>27.7083333333333</v>
      </c>
      <c r="D608" s="7">
        <f t="shared" si="201"/>
        <v>767.75173611110927</v>
      </c>
      <c r="E608" s="7">
        <f t="shared" si="202"/>
        <v>21273.12102141196</v>
      </c>
      <c r="F608" s="7">
        <f t="shared" si="203"/>
        <v>589442.72830162232</v>
      </c>
      <c r="H608" s="11">
        <v>425235</v>
      </c>
      <c r="I608" s="5">
        <v>0</v>
      </c>
      <c r="K608">
        <v>0</v>
      </c>
      <c r="L608">
        <v>0</v>
      </c>
      <c r="M608">
        <v>9</v>
      </c>
      <c r="N608" s="3">
        <v>3.6666666666666701</v>
      </c>
      <c r="O608" s="3">
        <f t="shared" si="204"/>
        <v>101.5972222222222</v>
      </c>
      <c r="T608" s="37">
        <f t="shared" si="212"/>
        <v>50916.90500662</v>
      </c>
      <c r="U608" s="25">
        <f t="shared" si="205"/>
        <v>1668.2261930833313</v>
      </c>
      <c r="V608" s="25">
        <f t="shared" si="206"/>
        <v>320668.25740571972</v>
      </c>
      <c r="W608" s="25">
        <f t="shared" si="207"/>
        <v>-163553.09843334692</v>
      </c>
      <c r="X608" s="25">
        <f t="shared" si="208"/>
        <v>28507.366029533438</v>
      </c>
      <c r="Y608" s="25">
        <f t="shared" si="209"/>
        <v>178829.0327901</v>
      </c>
      <c r="Z608" s="25">
        <f t="shared" si="213"/>
        <v>0</v>
      </c>
      <c r="AA608" s="25">
        <f t="shared" si="214"/>
        <v>0</v>
      </c>
      <c r="AB608" s="25">
        <f t="shared" si="210"/>
        <v>0</v>
      </c>
      <c r="AC608" s="25">
        <f t="shared" si="215"/>
        <v>3417.7826684700003</v>
      </c>
      <c r="AD608" s="25">
        <f t="shared" si="216"/>
        <v>854.1646916366675</v>
      </c>
      <c r="AE608" s="25">
        <f t="shared" si="217"/>
        <v>18179.408741243747</v>
      </c>
      <c r="AF608" s="25">
        <f t="shared" si="218"/>
        <v>439488.04509306001</v>
      </c>
      <c r="AG608" s="25">
        <f t="shared" si="211"/>
        <v>511246</v>
      </c>
      <c r="AH608" s="38">
        <f t="shared" si="219"/>
        <v>-71757.954906939995</v>
      </c>
      <c r="AI608" s="38"/>
      <c r="AJ608" s="2">
        <v>40224</v>
      </c>
      <c r="BB608" s="38">
        <f t="shared" si="220"/>
        <v>0</v>
      </c>
      <c r="BC608" s="38"/>
    </row>
    <row r="609" spans="1:55" hidden="1" x14ac:dyDescent="0.25">
      <c r="A609" s="2">
        <v>40225</v>
      </c>
      <c r="B609" s="7">
        <v>455254</v>
      </c>
      <c r="C609" s="3">
        <v>28.2083333333333</v>
      </c>
      <c r="D609" s="7">
        <f t="shared" si="201"/>
        <v>795.71006944444252</v>
      </c>
      <c r="E609" s="7">
        <f t="shared" si="202"/>
        <v>22445.654875578624</v>
      </c>
      <c r="F609" s="7">
        <f t="shared" si="203"/>
        <v>633154.51461527951</v>
      </c>
      <c r="H609" s="11">
        <v>511246</v>
      </c>
      <c r="I609" s="5">
        <v>0</v>
      </c>
      <c r="K609">
        <v>0</v>
      </c>
      <c r="L609">
        <v>0</v>
      </c>
      <c r="M609">
        <v>9</v>
      </c>
      <c r="N609" s="3">
        <v>3.9583333333333299</v>
      </c>
      <c r="O609" s="3">
        <f t="shared" si="204"/>
        <v>111.65798611111089</v>
      </c>
      <c r="T609" s="37">
        <f t="shared" si="212"/>
        <v>50916.90500662</v>
      </c>
      <c r="U609" s="25">
        <f t="shared" si="205"/>
        <v>1698.3295228833315</v>
      </c>
      <c r="V609" s="25">
        <f t="shared" si="206"/>
        <v>332345.66509922798</v>
      </c>
      <c r="W609" s="25">
        <f t="shared" si="207"/>
        <v>-172567.83325640977</v>
      </c>
      <c r="X609" s="25">
        <f t="shared" si="208"/>
        <v>30621.410078967419</v>
      </c>
      <c r="Y609" s="25">
        <f t="shared" si="209"/>
        <v>215000.24150835999</v>
      </c>
      <c r="Z609" s="25">
        <f t="shared" si="213"/>
        <v>0</v>
      </c>
      <c r="AA609" s="25">
        <f t="shared" si="214"/>
        <v>0</v>
      </c>
      <c r="AB609" s="25">
        <f t="shared" si="210"/>
        <v>0</v>
      </c>
      <c r="AC609" s="25">
        <f t="shared" si="215"/>
        <v>3417.7826684700003</v>
      </c>
      <c r="AD609" s="25">
        <f t="shared" si="216"/>
        <v>922.10961028958263</v>
      </c>
      <c r="AE609" s="25">
        <f t="shared" si="217"/>
        <v>19979.642399061679</v>
      </c>
      <c r="AF609" s="25">
        <f t="shared" si="218"/>
        <v>482334.2526374702</v>
      </c>
      <c r="AG609" s="25">
        <f t="shared" si="211"/>
        <v>455254</v>
      </c>
      <c r="AH609" s="38">
        <f t="shared" si="219"/>
        <v>27080.252637470199</v>
      </c>
      <c r="AI609" s="38"/>
      <c r="AJ609" s="2">
        <v>40225</v>
      </c>
      <c r="BB609" s="38">
        <f t="shared" si="220"/>
        <v>0</v>
      </c>
      <c r="BC609" s="38"/>
    </row>
    <row r="610" spans="1:55" hidden="1" x14ac:dyDescent="0.25">
      <c r="A610" s="2">
        <v>40226</v>
      </c>
      <c r="B610" s="7">
        <v>484781</v>
      </c>
      <c r="C610" s="3">
        <v>27.2916666666667</v>
      </c>
      <c r="D610" s="7">
        <f t="shared" si="201"/>
        <v>744.83506944444628</v>
      </c>
      <c r="E610" s="7">
        <f t="shared" si="202"/>
        <v>20327.790436921372</v>
      </c>
      <c r="F610" s="7">
        <f t="shared" si="203"/>
        <v>554779.28067431308</v>
      </c>
      <c r="H610" s="11">
        <v>455254</v>
      </c>
      <c r="I610" s="5">
        <v>0</v>
      </c>
      <c r="K610">
        <v>0</v>
      </c>
      <c r="L610">
        <v>0</v>
      </c>
      <c r="M610">
        <v>8</v>
      </c>
      <c r="N610" s="3">
        <v>2.0833333333333299</v>
      </c>
      <c r="O610" s="3">
        <f t="shared" si="204"/>
        <v>56.857638888888864</v>
      </c>
      <c r="T610" s="37">
        <f t="shared" si="212"/>
        <v>50916.90500662</v>
      </c>
      <c r="U610" s="25">
        <f t="shared" si="205"/>
        <v>1643.1400849166687</v>
      </c>
      <c r="V610" s="25">
        <f t="shared" si="206"/>
        <v>311096.61175530456</v>
      </c>
      <c r="W610" s="25">
        <f t="shared" si="207"/>
        <v>-156285.15942328717</v>
      </c>
      <c r="X610" s="25">
        <f t="shared" si="208"/>
        <v>26830.929046071975</v>
      </c>
      <c r="Y610" s="25">
        <f t="shared" si="209"/>
        <v>191453.27288164</v>
      </c>
      <c r="Z610" s="25">
        <f t="shared" si="213"/>
        <v>0</v>
      </c>
      <c r="AA610" s="25">
        <f t="shared" si="214"/>
        <v>0</v>
      </c>
      <c r="AB610" s="25">
        <f t="shared" si="210"/>
        <v>0</v>
      </c>
      <c r="AC610" s="25">
        <f t="shared" si="215"/>
        <v>3038.0290386400002</v>
      </c>
      <c r="AD610" s="25">
        <f t="shared" si="216"/>
        <v>485.32084752083256</v>
      </c>
      <c r="AE610" s="25">
        <f t="shared" si="217"/>
        <v>10173.883053242183</v>
      </c>
      <c r="AF610" s="25">
        <f t="shared" si="218"/>
        <v>439352.93229066901</v>
      </c>
      <c r="AG610" s="25">
        <f t="shared" si="211"/>
        <v>484781</v>
      </c>
      <c r="AH610" s="38">
        <f t="shared" si="219"/>
        <v>-45428.067709330993</v>
      </c>
      <c r="AI610" s="38"/>
      <c r="AJ610" s="2">
        <v>40226</v>
      </c>
      <c r="BB610" s="38">
        <f t="shared" si="220"/>
        <v>0</v>
      </c>
      <c r="BC610" s="38"/>
    </row>
    <row r="611" spans="1:55" hidden="1" x14ac:dyDescent="0.25">
      <c r="A611" s="2">
        <v>40227</v>
      </c>
      <c r="B611" s="7">
        <v>492014</v>
      </c>
      <c r="C611" s="3">
        <v>28.7083333333333</v>
      </c>
      <c r="D611" s="7">
        <f t="shared" si="201"/>
        <v>824.1684027777759</v>
      </c>
      <c r="E611" s="7">
        <f t="shared" si="202"/>
        <v>23660.501229745289</v>
      </c>
      <c r="F611" s="7">
        <f t="shared" si="203"/>
        <v>679253.55613727029</v>
      </c>
      <c r="H611" s="11">
        <v>484781</v>
      </c>
      <c r="I611" s="5">
        <v>0</v>
      </c>
      <c r="K611">
        <v>0</v>
      </c>
      <c r="L611">
        <v>0</v>
      </c>
      <c r="M611">
        <v>13</v>
      </c>
      <c r="N611" s="3">
        <v>4.4583333333333304</v>
      </c>
      <c r="O611" s="3">
        <f t="shared" si="204"/>
        <v>127.99131944444422</v>
      </c>
      <c r="T611" s="37">
        <f t="shared" si="212"/>
        <v>50916.90500662</v>
      </c>
      <c r="U611" s="25">
        <f t="shared" si="205"/>
        <v>1728.4328526833315</v>
      </c>
      <c r="V611" s="25">
        <f t="shared" si="206"/>
        <v>344231.90869783633</v>
      </c>
      <c r="W611" s="25">
        <f t="shared" si="207"/>
        <v>-181907.87720879569</v>
      </c>
      <c r="X611" s="25">
        <f t="shared" si="208"/>
        <v>32850.909548855838</v>
      </c>
      <c r="Y611" s="25">
        <f t="shared" si="209"/>
        <v>203870.60647646</v>
      </c>
      <c r="Z611" s="25">
        <f t="shared" si="213"/>
        <v>0</v>
      </c>
      <c r="AA611" s="25">
        <f t="shared" si="214"/>
        <v>0</v>
      </c>
      <c r="AB611" s="25">
        <f t="shared" si="210"/>
        <v>0</v>
      </c>
      <c r="AC611" s="25">
        <f t="shared" si="215"/>
        <v>4936.79718779</v>
      </c>
      <c r="AD611" s="25">
        <f t="shared" si="216"/>
        <v>1038.5866136945826</v>
      </c>
      <c r="AE611" s="25">
        <f t="shared" si="217"/>
        <v>22902.265048371679</v>
      </c>
      <c r="AF611" s="25">
        <f t="shared" si="218"/>
        <v>480568.53422351606</v>
      </c>
      <c r="AG611" s="25">
        <f t="shared" si="211"/>
        <v>492014</v>
      </c>
      <c r="AH611" s="38">
        <f t="shared" si="219"/>
        <v>-11445.465776483936</v>
      </c>
      <c r="AI611" s="38"/>
      <c r="AJ611" s="2">
        <v>40227</v>
      </c>
      <c r="BB611" s="38">
        <f t="shared" si="220"/>
        <v>0</v>
      </c>
      <c r="BC611" s="38"/>
    </row>
    <row r="612" spans="1:55" hidden="1" x14ac:dyDescent="0.25">
      <c r="A612" s="2">
        <v>40228</v>
      </c>
      <c r="B612" s="7">
        <v>551459</v>
      </c>
      <c r="C612" s="3">
        <v>33.5416666666667</v>
      </c>
      <c r="D612" s="7">
        <f t="shared" ref="D612:D621" si="221">+C612^2</f>
        <v>1125.0434027777801</v>
      </c>
      <c r="E612" s="7">
        <f t="shared" ref="E612:E621" si="222">+C612^3</f>
        <v>37735.830801504744</v>
      </c>
      <c r="F612" s="7">
        <f t="shared" si="203"/>
        <v>1265722.6581338064</v>
      </c>
      <c r="H612" s="11">
        <v>492014</v>
      </c>
      <c r="I612" s="5">
        <v>0</v>
      </c>
      <c r="K612">
        <v>1</v>
      </c>
      <c r="L612">
        <v>0</v>
      </c>
      <c r="M612">
        <v>10</v>
      </c>
      <c r="N612" s="3">
        <v>5.0833333333333304</v>
      </c>
      <c r="O612" s="3">
        <f t="shared" si="204"/>
        <v>170.50347222222229</v>
      </c>
      <c r="T612" s="37">
        <f t="shared" si="212"/>
        <v>50916.90500662</v>
      </c>
      <c r="U612" s="25">
        <f t="shared" si="205"/>
        <v>2019.4317074166688</v>
      </c>
      <c r="V612" s="25">
        <f t="shared" si="206"/>
        <v>469898.91459176311</v>
      </c>
      <c r="W612" s="25">
        <f t="shared" si="207"/>
        <v>-290122.54682002409</v>
      </c>
      <c r="X612" s="25">
        <f t="shared" si="208"/>
        <v>61214.461345989817</v>
      </c>
      <c r="Y612" s="25">
        <f t="shared" si="209"/>
        <v>206912.38430323999</v>
      </c>
      <c r="Z612" s="25">
        <f t="shared" si="213"/>
        <v>-10589.1577886</v>
      </c>
      <c r="AA612" s="25">
        <f t="shared" si="214"/>
        <v>0</v>
      </c>
      <c r="AB612" s="25">
        <f t="shared" si="210"/>
        <v>0</v>
      </c>
      <c r="AC612" s="25">
        <f t="shared" si="215"/>
        <v>3797.5362983000005</v>
      </c>
      <c r="AD612" s="25">
        <f t="shared" si="216"/>
        <v>1184.1828679508326</v>
      </c>
      <c r="AE612" s="25">
        <f t="shared" si="217"/>
        <v>30509.223043020324</v>
      </c>
      <c r="AF612" s="25">
        <f t="shared" si="218"/>
        <v>525741.33455567667</v>
      </c>
      <c r="AG612" s="25">
        <f t="shared" si="211"/>
        <v>551459</v>
      </c>
      <c r="AH612" s="38">
        <f t="shared" si="219"/>
        <v>-25717.665444323327</v>
      </c>
      <c r="AI612" s="38"/>
      <c r="AJ612" s="2">
        <v>40228</v>
      </c>
      <c r="BB612" s="38">
        <f t="shared" si="220"/>
        <v>0</v>
      </c>
      <c r="BC612" s="38"/>
    </row>
    <row r="613" spans="1:55" hidden="1" x14ac:dyDescent="0.25">
      <c r="A613" s="2">
        <v>40229</v>
      </c>
      <c r="B613" s="7">
        <v>561492</v>
      </c>
      <c r="C613" s="3">
        <v>35.2083333333333</v>
      </c>
      <c r="D613" s="7">
        <f t="shared" si="221"/>
        <v>1239.6267361111088</v>
      </c>
      <c r="E613" s="7">
        <f t="shared" si="222"/>
        <v>43645.191333911913</v>
      </c>
      <c r="F613" s="7">
        <f t="shared" si="203"/>
        <v>1536674.4448814807</v>
      </c>
      <c r="H613" s="11">
        <v>551459</v>
      </c>
      <c r="I613" s="5">
        <v>0</v>
      </c>
      <c r="K613">
        <v>0</v>
      </c>
      <c r="L613">
        <v>1</v>
      </c>
      <c r="M613">
        <v>14</v>
      </c>
      <c r="N613" s="3">
        <v>5.75</v>
      </c>
      <c r="O613" s="3">
        <f t="shared" si="204"/>
        <v>202.44791666666649</v>
      </c>
      <c r="T613" s="37">
        <f t="shared" si="212"/>
        <v>50916.90500662</v>
      </c>
      <c r="U613" s="25">
        <f t="shared" si="205"/>
        <v>2119.7761400833315</v>
      </c>
      <c r="V613" s="25">
        <f t="shared" si="206"/>
        <v>517757.14284384449</v>
      </c>
      <c r="W613" s="25">
        <f t="shared" si="207"/>
        <v>-335555.19508362975</v>
      </c>
      <c r="X613" s="25">
        <f t="shared" si="208"/>
        <v>74318.570346414272</v>
      </c>
      <c r="Y613" s="25">
        <f t="shared" si="209"/>
        <v>231911.48328193999</v>
      </c>
      <c r="Z613" s="25">
        <f t="shared" si="213"/>
        <v>0</v>
      </c>
      <c r="AA613" s="25">
        <f t="shared" si="214"/>
        <v>-10611.011341539999</v>
      </c>
      <c r="AB613" s="25">
        <f t="shared" si="210"/>
        <v>0</v>
      </c>
      <c r="AC613" s="25">
        <f t="shared" si="215"/>
        <v>5316.5508176200001</v>
      </c>
      <c r="AD613" s="25">
        <f t="shared" si="216"/>
        <v>1339.4855391575002</v>
      </c>
      <c r="AE613" s="25">
        <f t="shared" si="217"/>
        <v>36225.236727895281</v>
      </c>
      <c r="AF613" s="25">
        <f t="shared" si="218"/>
        <v>573738.94427840516</v>
      </c>
      <c r="AG613" s="25">
        <f t="shared" si="211"/>
        <v>561492</v>
      </c>
      <c r="AH613" s="38">
        <f t="shared" si="219"/>
        <v>12246.944278405164</v>
      </c>
      <c r="AI613" s="38"/>
      <c r="AJ613" s="2">
        <v>40229</v>
      </c>
      <c r="BB613" s="38">
        <f t="shared" si="220"/>
        <v>0</v>
      </c>
      <c r="BC613" s="38"/>
    </row>
    <row r="614" spans="1:55" hidden="1" x14ac:dyDescent="0.25">
      <c r="A614" s="2">
        <v>40230</v>
      </c>
      <c r="B614" s="7">
        <v>634701</v>
      </c>
      <c r="C614" s="3">
        <v>37.3333333333333</v>
      </c>
      <c r="D614" s="7">
        <f t="shared" si="221"/>
        <v>1393.7777777777753</v>
      </c>
      <c r="E614" s="7">
        <f t="shared" si="222"/>
        <v>52034.370370370234</v>
      </c>
      <c r="F614" s="7">
        <f t="shared" si="203"/>
        <v>1942616.4938271537</v>
      </c>
      <c r="H614" s="11">
        <v>561492</v>
      </c>
      <c r="I614" s="5">
        <v>0</v>
      </c>
      <c r="K614">
        <v>0</v>
      </c>
      <c r="L614">
        <v>1</v>
      </c>
      <c r="M614">
        <v>12</v>
      </c>
      <c r="N614" s="3">
        <v>4.4583333333333304</v>
      </c>
      <c r="O614" s="3">
        <f t="shared" si="204"/>
        <v>166.44444444444417</v>
      </c>
      <c r="T614" s="37">
        <f t="shared" si="212"/>
        <v>50916.90500662</v>
      </c>
      <c r="U614" s="25">
        <f t="shared" si="205"/>
        <v>2247.7152917333315</v>
      </c>
      <c r="V614" s="25">
        <f t="shared" si="206"/>
        <v>582141.68746097677</v>
      </c>
      <c r="W614" s="25">
        <f t="shared" si="207"/>
        <v>-400053.31096158706</v>
      </c>
      <c r="X614" s="25">
        <f t="shared" si="208"/>
        <v>93951.247145086105</v>
      </c>
      <c r="Y614" s="25">
        <f t="shared" si="209"/>
        <v>236130.77775672</v>
      </c>
      <c r="Z614" s="25">
        <f t="shared" si="213"/>
        <v>0</v>
      </c>
      <c r="AA614" s="25">
        <f t="shared" si="214"/>
        <v>-10611.011341539999</v>
      </c>
      <c r="AB614" s="25">
        <f t="shared" si="210"/>
        <v>0</v>
      </c>
      <c r="AC614" s="25">
        <f t="shared" si="215"/>
        <v>4557.0435579599998</v>
      </c>
      <c r="AD614" s="25">
        <f t="shared" si="216"/>
        <v>1038.5866136945826</v>
      </c>
      <c r="AE614" s="25">
        <f t="shared" si="217"/>
        <v>29782.916521539952</v>
      </c>
      <c r="AF614" s="25">
        <f t="shared" si="218"/>
        <v>590102.55705120356</v>
      </c>
      <c r="AG614" s="25">
        <f t="shared" si="211"/>
        <v>634701</v>
      </c>
      <c r="AH614" s="38">
        <f t="shared" si="219"/>
        <v>-44598.442948796437</v>
      </c>
      <c r="AI614" s="38"/>
      <c r="AJ614" s="2">
        <v>40230</v>
      </c>
      <c r="BB614" s="38">
        <f t="shared" si="220"/>
        <v>0</v>
      </c>
      <c r="BC614" s="38"/>
    </row>
    <row r="615" spans="1:55" hidden="1" x14ac:dyDescent="0.25">
      <c r="A615" s="2">
        <v>40231</v>
      </c>
      <c r="B615" s="7">
        <v>661678</v>
      </c>
      <c r="C615" s="3">
        <v>37.75</v>
      </c>
      <c r="D615" s="7">
        <f t="shared" si="221"/>
        <v>1425.0625</v>
      </c>
      <c r="E615" s="7">
        <f t="shared" si="222"/>
        <v>53796.109375</v>
      </c>
      <c r="F615" s="7">
        <f t="shared" si="203"/>
        <v>2030803.12890625</v>
      </c>
      <c r="H615" s="11">
        <v>634701</v>
      </c>
      <c r="I615" s="5">
        <v>0</v>
      </c>
      <c r="K615">
        <v>0</v>
      </c>
      <c r="L615">
        <v>0</v>
      </c>
      <c r="M615">
        <v>17</v>
      </c>
      <c r="N615" s="3">
        <v>8.0833333333333304</v>
      </c>
      <c r="O615" s="3">
        <f t="shared" si="204"/>
        <v>305.1458333333332</v>
      </c>
      <c r="T615" s="37">
        <f t="shared" si="212"/>
        <v>50916.90500662</v>
      </c>
      <c r="U615" s="25">
        <f t="shared" si="205"/>
        <v>2272.8013999</v>
      </c>
      <c r="V615" s="25">
        <f t="shared" si="206"/>
        <v>595208.43402313744</v>
      </c>
      <c r="W615" s="25">
        <f t="shared" si="207"/>
        <v>-413598.00299563608</v>
      </c>
      <c r="X615" s="25">
        <f t="shared" si="208"/>
        <v>98216.239424075204</v>
      </c>
      <c r="Y615" s="25">
        <f t="shared" si="209"/>
        <v>266918.21214366</v>
      </c>
      <c r="Z615" s="25">
        <f t="shared" si="213"/>
        <v>0</v>
      </c>
      <c r="AA615" s="25">
        <f t="shared" si="214"/>
        <v>0</v>
      </c>
      <c r="AB615" s="25">
        <f t="shared" si="210"/>
        <v>0</v>
      </c>
      <c r="AC615" s="25">
        <f t="shared" si="215"/>
        <v>6455.8117071100005</v>
      </c>
      <c r="AD615" s="25">
        <f t="shared" si="216"/>
        <v>1883.0448883808326</v>
      </c>
      <c r="AE615" s="25">
        <f t="shared" si="217"/>
        <v>54601.599418933103</v>
      </c>
      <c r="AF615" s="25">
        <f t="shared" si="218"/>
        <v>662875.04501618061</v>
      </c>
      <c r="AG615" s="25">
        <f t="shared" si="211"/>
        <v>661678</v>
      </c>
      <c r="AH615" s="38">
        <f t="shared" si="219"/>
        <v>1197.0450161806075</v>
      </c>
      <c r="AI615" s="38"/>
      <c r="AJ615" s="2">
        <v>40231</v>
      </c>
      <c r="BB615" s="38">
        <f t="shared" si="220"/>
        <v>0</v>
      </c>
      <c r="BC615" s="38"/>
    </row>
    <row r="616" spans="1:55" hidden="1" x14ac:dyDescent="0.25">
      <c r="A616" s="2">
        <v>40232</v>
      </c>
      <c r="B616" s="7">
        <v>593838</v>
      </c>
      <c r="C616" s="3">
        <v>31.4583333333333</v>
      </c>
      <c r="D616" s="7">
        <f t="shared" si="221"/>
        <v>989.62673611110904</v>
      </c>
      <c r="E616" s="7">
        <f t="shared" si="222"/>
        <v>31132.007740161938</v>
      </c>
      <c r="F616" s="7">
        <f t="shared" si="203"/>
        <v>979361.07682592666</v>
      </c>
      <c r="H616" s="11">
        <v>661678</v>
      </c>
      <c r="I616" s="5">
        <v>0</v>
      </c>
      <c r="K616">
        <v>0</v>
      </c>
      <c r="L616">
        <v>0</v>
      </c>
      <c r="M616">
        <v>13</v>
      </c>
      <c r="N616" s="3">
        <v>7.25</v>
      </c>
      <c r="O616" s="3">
        <f t="shared" si="204"/>
        <v>228.07291666666643</v>
      </c>
      <c r="T616" s="37">
        <f t="shared" si="212"/>
        <v>50916.90500662</v>
      </c>
      <c r="U616" s="25">
        <f t="shared" si="205"/>
        <v>1894.0011665833315</v>
      </c>
      <c r="V616" s="25">
        <f t="shared" si="206"/>
        <v>413339.19029384461</v>
      </c>
      <c r="W616" s="25">
        <f t="shared" si="207"/>
        <v>-239350.69617802938</v>
      </c>
      <c r="X616" s="25">
        <f t="shared" si="208"/>
        <v>47365.084598801499</v>
      </c>
      <c r="Y616" s="25">
        <f t="shared" si="209"/>
        <v>278263.16450547997</v>
      </c>
      <c r="Z616" s="25">
        <f t="shared" si="213"/>
        <v>0</v>
      </c>
      <c r="AA616" s="25">
        <f t="shared" si="214"/>
        <v>0</v>
      </c>
      <c r="AB616" s="25">
        <f t="shared" si="210"/>
        <v>0</v>
      </c>
      <c r="AC616" s="25">
        <f t="shared" si="215"/>
        <v>4936.79718779</v>
      </c>
      <c r="AD616" s="25">
        <f t="shared" si="216"/>
        <v>1688.9165493725</v>
      </c>
      <c r="AE616" s="25">
        <f t="shared" si="217"/>
        <v>40810.473792501522</v>
      </c>
      <c r="AF616" s="25">
        <f t="shared" si="218"/>
        <v>599863.83692296408</v>
      </c>
      <c r="AG616" s="25">
        <f t="shared" si="211"/>
        <v>593838</v>
      </c>
      <c r="AH616" s="38">
        <f t="shared" si="219"/>
        <v>6025.8369229640812</v>
      </c>
      <c r="AI616" s="38"/>
      <c r="AJ616" s="2">
        <v>40232</v>
      </c>
      <c r="BB616" s="38">
        <f t="shared" si="220"/>
        <v>0</v>
      </c>
      <c r="BC616" s="38"/>
    </row>
    <row r="617" spans="1:55" hidden="1" x14ac:dyDescent="0.25">
      <c r="A617" s="2">
        <v>40233</v>
      </c>
      <c r="B617" s="7">
        <v>580135</v>
      </c>
      <c r="C617" s="3">
        <v>28.4583333333333</v>
      </c>
      <c r="D617" s="7">
        <f t="shared" si="221"/>
        <v>809.87673611110927</v>
      </c>
      <c r="E617" s="7">
        <f t="shared" si="222"/>
        <v>23047.742115161956</v>
      </c>
      <c r="F617" s="7">
        <f t="shared" si="203"/>
        <v>655900.32769398333</v>
      </c>
      <c r="H617" s="11">
        <v>593838</v>
      </c>
      <c r="I617" s="5">
        <v>0</v>
      </c>
      <c r="K617">
        <v>0</v>
      </c>
      <c r="L617">
        <v>0</v>
      </c>
      <c r="M617">
        <v>28</v>
      </c>
      <c r="N617" s="3">
        <v>8.875</v>
      </c>
      <c r="O617" s="3">
        <f t="shared" si="204"/>
        <v>252.56770833333303</v>
      </c>
      <c r="T617" s="37">
        <f t="shared" si="212"/>
        <v>50916.90500662</v>
      </c>
      <c r="U617" s="25">
        <f t="shared" si="205"/>
        <v>1713.3811877833314</v>
      </c>
      <c r="V617" s="25">
        <f t="shared" si="206"/>
        <v>338262.68241039471</v>
      </c>
      <c r="W617" s="25">
        <f t="shared" si="207"/>
        <v>-177196.83120466187</v>
      </c>
      <c r="X617" s="25">
        <f t="shared" si="208"/>
        <v>31721.471523346041</v>
      </c>
      <c r="Y617" s="25">
        <f t="shared" si="209"/>
        <v>249733.61829108</v>
      </c>
      <c r="Z617" s="25">
        <f t="shared" si="213"/>
        <v>0</v>
      </c>
      <c r="AA617" s="25">
        <f t="shared" si="214"/>
        <v>0</v>
      </c>
      <c r="AB617" s="25">
        <f t="shared" si="210"/>
        <v>0</v>
      </c>
      <c r="AC617" s="25">
        <f t="shared" si="215"/>
        <v>10633.10163524</v>
      </c>
      <c r="AD617" s="25">
        <f t="shared" si="216"/>
        <v>2067.4668104387501</v>
      </c>
      <c r="AE617" s="25">
        <f t="shared" si="217"/>
        <v>45193.475807713541</v>
      </c>
      <c r="AF617" s="25">
        <f t="shared" si="218"/>
        <v>553045.2714679545</v>
      </c>
      <c r="AG617" s="25">
        <f t="shared" si="211"/>
        <v>580135</v>
      </c>
      <c r="AH617" s="38">
        <f t="shared" si="219"/>
        <v>-27089.728532045498</v>
      </c>
      <c r="AI617" s="38"/>
      <c r="AJ617" s="2">
        <v>40233</v>
      </c>
      <c r="BB617" s="38">
        <f t="shared" si="220"/>
        <v>0</v>
      </c>
      <c r="BC617" s="38"/>
    </row>
    <row r="618" spans="1:55" hidden="1" x14ac:dyDescent="0.25">
      <c r="A618" s="2">
        <v>40234</v>
      </c>
      <c r="B618" s="7">
        <v>518245</v>
      </c>
      <c r="C618" s="3">
        <v>28.4166666666667</v>
      </c>
      <c r="D618" s="7">
        <f t="shared" si="221"/>
        <v>807.50694444444628</v>
      </c>
      <c r="E618" s="7">
        <f t="shared" si="222"/>
        <v>22946.655671296376</v>
      </c>
      <c r="F618" s="7">
        <f t="shared" si="203"/>
        <v>652067.46532600606</v>
      </c>
      <c r="H618" s="11">
        <v>580135</v>
      </c>
      <c r="I618" s="5">
        <v>0</v>
      </c>
      <c r="K618">
        <v>0</v>
      </c>
      <c r="L618">
        <v>0</v>
      </c>
      <c r="M618">
        <v>10</v>
      </c>
      <c r="N618" s="3">
        <v>5.6666666666666696</v>
      </c>
      <c r="O618" s="3">
        <f t="shared" si="204"/>
        <v>161.02777777777806</v>
      </c>
      <c r="T618" s="37">
        <f t="shared" si="212"/>
        <v>50916.90500662</v>
      </c>
      <c r="U618" s="25">
        <f t="shared" si="205"/>
        <v>1710.8725769666687</v>
      </c>
      <c r="V618" s="25">
        <f t="shared" si="206"/>
        <v>337272.88723518269</v>
      </c>
      <c r="W618" s="25">
        <f t="shared" si="207"/>
        <v>-176419.65323029773</v>
      </c>
      <c r="X618" s="25">
        <f t="shared" si="208"/>
        <v>31536.101842427965</v>
      </c>
      <c r="Y618" s="25">
        <f t="shared" si="209"/>
        <v>243970.93592409999</v>
      </c>
      <c r="Z618" s="25">
        <f t="shared" si="213"/>
        <v>0</v>
      </c>
      <c r="AA618" s="25">
        <f t="shared" si="214"/>
        <v>0</v>
      </c>
      <c r="AB618" s="25">
        <f t="shared" si="210"/>
        <v>0</v>
      </c>
      <c r="AC618" s="25">
        <f t="shared" si="215"/>
        <v>3797.5362983000005</v>
      </c>
      <c r="AD618" s="25">
        <f t="shared" si="216"/>
        <v>1320.0727052566674</v>
      </c>
      <c r="AE618" s="25">
        <f t="shared" si="217"/>
        <v>28813.67941845255</v>
      </c>
      <c r="AF618" s="25">
        <f t="shared" si="218"/>
        <v>522919.33777700888</v>
      </c>
      <c r="AG618" s="25">
        <f t="shared" si="211"/>
        <v>518245</v>
      </c>
      <c r="AH618" s="38">
        <f t="shared" si="219"/>
        <v>4674.3377770088846</v>
      </c>
      <c r="AI618" s="38"/>
      <c r="AJ618" s="2">
        <v>40234</v>
      </c>
      <c r="BB618" s="38">
        <f t="shared" si="220"/>
        <v>0</v>
      </c>
      <c r="BC618" s="38"/>
    </row>
    <row r="619" spans="1:55" hidden="1" x14ac:dyDescent="0.25">
      <c r="A619" s="2">
        <v>40235</v>
      </c>
      <c r="B619" s="7">
        <v>458032</v>
      </c>
      <c r="C619" s="3">
        <v>23.25</v>
      </c>
      <c r="D619" s="7">
        <f t="shared" si="221"/>
        <v>540.5625</v>
      </c>
      <c r="E619" s="7">
        <f t="shared" si="222"/>
        <v>12568.078125</v>
      </c>
      <c r="F619" s="7">
        <f t="shared" si="203"/>
        <v>292207.81640625</v>
      </c>
      <c r="H619" s="11">
        <v>518245</v>
      </c>
      <c r="I619" s="5">
        <v>0</v>
      </c>
      <c r="K619">
        <v>1</v>
      </c>
      <c r="L619">
        <v>0</v>
      </c>
      <c r="M619">
        <v>26</v>
      </c>
      <c r="N619" s="3">
        <v>14.0416666666667</v>
      </c>
      <c r="O619" s="3">
        <f t="shared" si="204"/>
        <v>326.4687500000008</v>
      </c>
      <c r="T619" s="37">
        <f t="shared" si="212"/>
        <v>50916.90500662</v>
      </c>
      <c r="U619" s="25">
        <f t="shared" si="205"/>
        <v>1399.8048357</v>
      </c>
      <c r="V619" s="25">
        <f t="shared" si="206"/>
        <v>225777.71790123748</v>
      </c>
      <c r="W619" s="25">
        <f t="shared" si="207"/>
        <v>-96626.541851905786</v>
      </c>
      <c r="X619" s="25">
        <f t="shared" si="208"/>
        <v>14132.119676809571</v>
      </c>
      <c r="Y619" s="25">
        <f t="shared" si="209"/>
        <v>217943.61258669998</v>
      </c>
      <c r="Z619" s="25">
        <f t="shared" si="213"/>
        <v>-10589.1577886</v>
      </c>
      <c r="AA619" s="25">
        <f t="shared" si="214"/>
        <v>0</v>
      </c>
      <c r="AB619" s="25">
        <f t="shared" si="210"/>
        <v>0</v>
      </c>
      <c r="AC619" s="25">
        <f t="shared" si="215"/>
        <v>9873.5943755799999</v>
      </c>
      <c r="AD619" s="25">
        <f t="shared" si="216"/>
        <v>3271.0625122904244</v>
      </c>
      <c r="AE619" s="25">
        <f t="shared" si="217"/>
        <v>58417.038553587328</v>
      </c>
      <c r="AF619" s="25">
        <f t="shared" si="218"/>
        <v>474516.15580801904</v>
      </c>
      <c r="AG619" s="25">
        <f t="shared" si="211"/>
        <v>458032</v>
      </c>
      <c r="AH619" s="38">
        <f t="shared" si="219"/>
        <v>16484.155808019044</v>
      </c>
      <c r="AI619" s="38"/>
      <c r="AJ619" s="2">
        <v>40235</v>
      </c>
      <c r="BB619" s="38">
        <f t="shared" si="220"/>
        <v>0</v>
      </c>
      <c r="BC619" s="38"/>
    </row>
    <row r="620" spans="1:55" hidden="1" x14ac:dyDescent="0.25">
      <c r="A620" s="2">
        <v>40236</v>
      </c>
      <c r="B620" s="7">
        <v>407087</v>
      </c>
      <c r="C620" s="3">
        <v>21.7916666666667</v>
      </c>
      <c r="D620" s="7">
        <f t="shared" si="221"/>
        <v>474.87673611111256</v>
      </c>
      <c r="E620" s="7">
        <f t="shared" si="222"/>
        <v>10348.355541088011</v>
      </c>
      <c r="F620" s="7">
        <f t="shared" si="203"/>
        <v>225507.91449954323</v>
      </c>
      <c r="H620" s="11">
        <v>458032</v>
      </c>
      <c r="I620" s="5">
        <v>0</v>
      </c>
      <c r="K620">
        <v>0</v>
      </c>
      <c r="L620">
        <v>1</v>
      </c>
      <c r="M620">
        <v>23</v>
      </c>
      <c r="N620" s="3">
        <v>10.8333333333333</v>
      </c>
      <c r="O620" s="3">
        <f t="shared" si="204"/>
        <v>236.07638888888852</v>
      </c>
      <c r="T620" s="37">
        <f t="shared" si="212"/>
        <v>50916.90500662</v>
      </c>
      <c r="U620" s="25">
        <f t="shared" si="205"/>
        <v>1312.0034571166686</v>
      </c>
      <c r="V620" s="25">
        <f t="shared" si="206"/>
        <v>198342.6259933961</v>
      </c>
      <c r="W620" s="25">
        <f t="shared" si="207"/>
        <v>-79560.757010280096</v>
      </c>
      <c r="X620" s="25">
        <f t="shared" si="208"/>
        <v>10906.295645920034</v>
      </c>
      <c r="Y620" s="25">
        <f t="shared" si="209"/>
        <v>192621.53761311999</v>
      </c>
      <c r="Z620" s="25">
        <f t="shared" si="213"/>
        <v>0</v>
      </c>
      <c r="AA620" s="25">
        <f t="shared" si="214"/>
        <v>-10611.011341539999</v>
      </c>
      <c r="AB620" s="25">
        <f t="shared" si="210"/>
        <v>0</v>
      </c>
      <c r="AC620" s="25">
        <f t="shared" si="215"/>
        <v>8734.3334860900013</v>
      </c>
      <c r="AD620" s="25">
        <f t="shared" si="216"/>
        <v>2523.6684071083259</v>
      </c>
      <c r="AE620" s="25">
        <f t="shared" si="217"/>
        <v>42242.583742896808</v>
      </c>
      <c r="AF620" s="25">
        <f t="shared" si="218"/>
        <v>417428.18500044779</v>
      </c>
      <c r="AG620" s="25">
        <f t="shared" si="211"/>
        <v>407087</v>
      </c>
      <c r="AH620" s="38">
        <f t="shared" si="219"/>
        <v>10341.185000447789</v>
      </c>
      <c r="AI620" s="38"/>
      <c r="AJ620" s="2">
        <v>40236</v>
      </c>
      <c r="BB620" s="38">
        <f t="shared" si="220"/>
        <v>0</v>
      </c>
      <c r="BC620" s="38"/>
    </row>
    <row r="621" spans="1:55" hidden="1" x14ac:dyDescent="0.25">
      <c r="A621" s="2">
        <v>40237</v>
      </c>
      <c r="B621" s="7">
        <v>430844</v>
      </c>
      <c r="C621" s="3">
        <v>26.4166666666667</v>
      </c>
      <c r="D621" s="7">
        <f t="shared" si="221"/>
        <v>697.84027777777953</v>
      </c>
      <c r="E621" s="7">
        <f t="shared" si="222"/>
        <v>18434.614004629701</v>
      </c>
      <c r="F621" s="7">
        <f t="shared" si="203"/>
        <v>486981.05328896851</v>
      </c>
      <c r="H621" s="11">
        <v>407087</v>
      </c>
      <c r="I621" s="5">
        <v>0</v>
      </c>
      <c r="K621">
        <v>0</v>
      </c>
      <c r="L621">
        <v>1</v>
      </c>
      <c r="M621">
        <v>15</v>
      </c>
      <c r="N621" s="3">
        <v>6.7083333333333304</v>
      </c>
      <c r="O621" s="3">
        <f t="shared" si="204"/>
        <v>177.21180555555571</v>
      </c>
      <c r="T621" s="37">
        <f t="shared" si="212"/>
        <v>50916.90500662</v>
      </c>
      <c r="U621" s="25">
        <f t="shared" si="205"/>
        <v>1590.4592577666688</v>
      </c>
      <c r="V621" s="25">
        <f t="shared" si="206"/>
        <v>291468.21204991598</v>
      </c>
      <c r="W621" s="25">
        <f t="shared" si="207"/>
        <v>-141729.94342697723</v>
      </c>
      <c r="X621" s="25">
        <f t="shared" si="208"/>
        <v>23551.986425477709</v>
      </c>
      <c r="Y621" s="25">
        <f t="shared" si="209"/>
        <v>171197.04274442</v>
      </c>
      <c r="Z621" s="25">
        <f t="shared" si="213"/>
        <v>0</v>
      </c>
      <c r="AA621" s="25">
        <f t="shared" si="214"/>
        <v>-10611.011341539999</v>
      </c>
      <c r="AB621" s="25">
        <f t="shared" si="210"/>
        <v>0</v>
      </c>
      <c r="AC621" s="25">
        <f t="shared" si="215"/>
        <v>5696.3044474500002</v>
      </c>
      <c r="AD621" s="25">
        <f t="shared" si="216"/>
        <v>1562.7331290170828</v>
      </c>
      <c r="AE621" s="25">
        <f t="shared" si="217"/>
        <v>31709.585916844091</v>
      </c>
      <c r="AF621" s="25">
        <f t="shared" si="218"/>
        <v>425352.27420899423</v>
      </c>
      <c r="AG621" s="25">
        <f t="shared" si="211"/>
        <v>430844</v>
      </c>
      <c r="AH621" s="38">
        <f t="shared" si="219"/>
        <v>-5491.725791005767</v>
      </c>
      <c r="AI621" s="38"/>
      <c r="AJ621" s="2">
        <v>40237</v>
      </c>
      <c r="BB621" s="38">
        <f t="shared" si="220"/>
        <v>0</v>
      </c>
      <c r="BC621" s="38"/>
    </row>
    <row r="622" spans="1:55" hidden="1" x14ac:dyDescent="0.25">
      <c r="A622" s="2">
        <v>40513</v>
      </c>
      <c r="B622" s="7">
        <v>612959</v>
      </c>
      <c r="C622" s="3">
        <v>38.3333333333333</v>
      </c>
      <c r="D622" s="7">
        <f t="shared" ref="D622:D656" si="223">+C622^2</f>
        <v>1469.4444444444418</v>
      </c>
      <c r="E622" s="7">
        <f t="shared" ref="E622:E656" si="224">+C622^3</f>
        <v>56328.703703703555</v>
      </c>
      <c r="F622" s="7">
        <f t="shared" si="203"/>
        <v>2159266.9753086343</v>
      </c>
      <c r="H622" s="11">
        <v>705506</v>
      </c>
      <c r="I622" s="5">
        <v>0</v>
      </c>
      <c r="K622">
        <v>0</v>
      </c>
      <c r="L622">
        <v>0</v>
      </c>
      <c r="M622">
        <v>10</v>
      </c>
      <c r="N622" s="3">
        <v>3.5833333333333299</v>
      </c>
      <c r="O622" s="3">
        <f t="shared" si="204"/>
        <v>137.36111111111086</v>
      </c>
      <c r="T622" s="37">
        <f t="shared" si="212"/>
        <v>50916.90500662</v>
      </c>
      <c r="U622" s="25">
        <f t="shared" si="205"/>
        <v>2307.9219513333314</v>
      </c>
      <c r="V622" s="25">
        <f t="shared" si="206"/>
        <v>613745.52109944331</v>
      </c>
      <c r="W622" s="25">
        <f t="shared" si="207"/>
        <v>-433069.22440773033</v>
      </c>
      <c r="X622" s="25">
        <f t="shared" si="208"/>
        <v>104429.16854359531</v>
      </c>
      <c r="Y622" s="25">
        <f t="shared" si="209"/>
        <v>296694.66437995998</v>
      </c>
      <c r="Z622" s="25">
        <f t="shared" si="213"/>
        <v>0</v>
      </c>
      <c r="AA622" s="25">
        <f t="shared" si="214"/>
        <v>0</v>
      </c>
      <c r="AB622" s="25">
        <f t="shared" si="210"/>
        <v>0</v>
      </c>
      <c r="AC622" s="25">
        <f t="shared" si="215"/>
        <v>3797.5362983000005</v>
      </c>
      <c r="AD622" s="25">
        <f t="shared" si="216"/>
        <v>834.75185773583257</v>
      </c>
      <c r="AE622" s="25">
        <f t="shared" si="217"/>
        <v>24578.858844962455</v>
      </c>
      <c r="AF622" s="25">
        <f t="shared" si="218"/>
        <v>664236.10357421986</v>
      </c>
      <c r="AG622" s="25">
        <f t="shared" si="211"/>
        <v>612959</v>
      </c>
      <c r="AH622" s="38">
        <f t="shared" si="219"/>
        <v>51277.103574219858</v>
      </c>
      <c r="AI622" s="38"/>
      <c r="AJ622" s="2">
        <v>40513</v>
      </c>
      <c r="BB622" s="38">
        <f t="shared" si="220"/>
        <v>0</v>
      </c>
      <c r="BC622" s="38"/>
    </row>
    <row r="623" spans="1:55" hidden="1" x14ac:dyDescent="0.25">
      <c r="A623" s="2">
        <v>40514</v>
      </c>
      <c r="B623" s="7">
        <v>519379</v>
      </c>
      <c r="C623" s="3">
        <v>34.7083333333333</v>
      </c>
      <c r="D623" s="7">
        <f t="shared" si="223"/>
        <v>1204.6684027777756</v>
      </c>
      <c r="E623" s="7">
        <f t="shared" si="224"/>
        <v>41812.032479745256</v>
      </c>
      <c r="F623" s="7">
        <f t="shared" si="203"/>
        <v>1451225.960651157</v>
      </c>
      <c r="H623" s="11">
        <v>612959</v>
      </c>
      <c r="I623" s="5">
        <v>0</v>
      </c>
      <c r="K623">
        <v>0</v>
      </c>
      <c r="L623">
        <v>0</v>
      </c>
      <c r="M623">
        <v>8</v>
      </c>
      <c r="N623" s="3">
        <v>3.9583333333333299</v>
      </c>
      <c r="O623" s="3">
        <f t="shared" si="204"/>
        <v>137.38715277777752</v>
      </c>
      <c r="T623" s="37">
        <f t="shared" si="212"/>
        <v>50916.90500662</v>
      </c>
      <c r="U623" s="25">
        <f t="shared" si="205"/>
        <v>2089.6728102833313</v>
      </c>
      <c r="V623" s="25">
        <f t="shared" si="206"/>
        <v>503156.03247893619</v>
      </c>
      <c r="W623" s="25">
        <f t="shared" si="207"/>
        <v>-321461.40930496075</v>
      </c>
      <c r="X623" s="25">
        <f t="shared" si="208"/>
        <v>70186.00394146207</v>
      </c>
      <c r="Y623" s="25">
        <f t="shared" si="209"/>
        <v>257774.79537193998</v>
      </c>
      <c r="Z623" s="25">
        <f t="shared" si="213"/>
        <v>0</v>
      </c>
      <c r="AA623" s="25">
        <f t="shared" si="214"/>
        <v>0</v>
      </c>
      <c r="AB623" s="25">
        <f t="shared" si="210"/>
        <v>0</v>
      </c>
      <c r="AC623" s="25">
        <f t="shared" si="215"/>
        <v>3038.0290386400002</v>
      </c>
      <c r="AD623" s="25">
        <f t="shared" si="216"/>
        <v>922.10961028958263</v>
      </c>
      <c r="AE623" s="25">
        <f t="shared" si="217"/>
        <v>24583.518638727299</v>
      </c>
      <c r="AF623" s="25">
        <f t="shared" si="218"/>
        <v>591205.65759193758</v>
      </c>
      <c r="AG623" s="25">
        <f t="shared" si="211"/>
        <v>519379</v>
      </c>
      <c r="AH623" s="38">
        <f t="shared" si="219"/>
        <v>71826.657591937575</v>
      </c>
      <c r="AI623" s="38"/>
      <c r="AJ623" s="2">
        <v>40514</v>
      </c>
      <c r="BB623" s="38">
        <f t="shared" si="220"/>
        <v>0</v>
      </c>
      <c r="BC623" s="38"/>
    </row>
    <row r="624" spans="1:55" hidden="1" x14ac:dyDescent="0.25">
      <c r="A624" s="2">
        <v>40515</v>
      </c>
      <c r="B624" s="7">
        <v>498152</v>
      </c>
      <c r="C624" s="3">
        <v>30.7916666666667</v>
      </c>
      <c r="D624" s="7">
        <f t="shared" si="223"/>
        <v>948.12673611111313</v>
      </c>
      <c r="E624" s="7">
        <f t="shared" si="224"/>
        <v>29194.402416088058</v>
      </c>
      <c r="F624" s="7">
        <f t="shared" si="203"/>
        <v>898944.30772871233</v>
      </c>
      <c r="H624" s="11">
        <v>519379</v>
      </c>
      <c r="I624" s="5">
        <v>0</v>
      </c>
      <c r="K624">
        <v>1</v>
      </c>
      <c r="L624">
        <v>0</v>
      </c>
      <c r="M624">
        <v>12</v>
      </c>
      <c r="N624" s="3">
        <v>2.0416666666666701</v>
      </c>
      <c r="O624" s="3">
        <f t="shared" si="204"/>
        <v>62.866319444444621</v>
      </c>
      <c r="T624" s="37">
        <f t="shared" si="212"/>
        <v>50916.90500662</v>
      </c>
      <c r="U624" s="25">
        <f t="shared" si="205"/>
        <v>1853.8633935166688</v>
      </c>
      <c r="V624" s="25">
        <f t="shared" si="206"/>
        <v>396005.81017054629</v>
      </c>
      <c r="W624" s="25">
        <f t="shared" si="207"/>
        <v>-224453.89970071593</v>
      </c>
      <c r="X624" s="25">
        <f t="shared" si="208"/>
        <v>43475.868290760649</v>
      </c>
      <c r="Y624" s="25">
        <f t="shared" si="209"/>
        <v>218420.50682913998</v>
      </c>
      <c r="Z624" s="25">
        <f t="shared" si="213"/>
        <v>-10589.1577886</v>
      </c>
      <c r="AA624" s="25">
        <f t="shared" si="214"/>
        <v>0</v>
      </c>
      <c r="AB624" s="25">
        <f t="shared" si="210"/>
        <v>0</v>
      </c>
      <c r="AC624" s="25">
        <f t="shared" si="215"/>
        <v>4557.0435579599998</v>
      </c>
      <c r="AD624" s="25">
        <f t="shared" si="216"/>
        <v>475.61443057041748</v>
      </c>
      <c r="AE624" s="25">
        <f t="shared" si="217"/>
        <v>11249.0528012505</v>
      </c>
      <c r="AF624" s="25">
        <f t="shared" si="218"/>
        <v>491911.60699104855</v>
      </c>
      <c r="AG624" s="25">
        <f t="shared" si="211"/>
        <v>498152</v>
      </c>
      <c r="AH624" s="38">
        <f t="shared" si="219"/>
        <v>-6240.393008951447</v>
      </c>
      <c r="AI624" s="38"/>
      <c r="AJ624" s="2">
        <v>40515</v>
      </c>
      <c r="BB624" s="38">
        <f t="shared" si="220"/>
        <v>0</v>
      </c>
      <c r="BC624" s="38"/>
    </row>
    <row r="625" spans="1:55" hidden="1" x14ac:dyDescent="0.25">
      <c r="A625" s="2">
        <v>40516</v>
      </c>
      <c r="B625" s="7">
        <v>486469</v>
      </c>
      <c r="C625" s="3">
        <v>30.7083333333333</v>
      </c>
      <c r="D625" s="7">
        <f t="shared" si="223"/>
        <v>943.00173611110904</v>
      </c>
      <c r="E625" s="7">
        <f t="shared" si="224"/>
        <v>28958.011646411942</v>
      </c>
      <c r="F625" s="7">
        <f t="shared" si="203"/>
        <v>889252.27430856577</v>
      </c>
      <c r="H625" s="11">
        <v>498152</v>
      </c>
      <c r="I625" s="5">
        <v>0</v>
      </c>
      <c r="K625">
        <v>0</v>
      </c>
      <c r="L625">
        <v>1</v>
      </c>
      <c r="M625">
        <v>7</v>
      </c>
      <c r="N625" s="3">
        <v>1.5416666666666701</v>
      </c>
      <c r="O625" s="3">
        <f t="shared" si="204"/>
        <v>47.342013888888943</v>
      </c>
      <c r="T625" s="37">
        <f t="shared" si="212"/>
        <v>50916.90500662</v>
      </c>
      <c r="U625" s="25">
        <f t="shared" si="205"/>
        <v>1848.8461718833314</v>
      </c>
      <c r="V625" s="25">
        <f t="shared" si="206"/>
        <v>393865.24214326963</v>
      </c>
      <c r="W625" s="25">
        <f t="shared" si="207"/>
        <v>-222636.46807972071</v>
      </c>
      <c r="X625" s="25">
        <f t="shared" si="208"/>
        <v>43007.130055453745</v>
      </c>
      <c r="Y625" s="25">
        <f t="shared" si="209"/>
        <v>209493.66901232</v>
      </c>
      <c r="Z625" s="25">
        <f t="shared" si="213"/>
        <v>0</v>
      </c>
      <c r="AA625" s="25">
        <f t="shared" si="214"/>
        <v>-10611.011341539999</v>
      </c>
      <c r="AB625" s="25">
        <f t="shared" si="210"/>
        <v>0</v>
      </c>
      <c r="AC625" s="25">
        <f t="shared" si="215"/>
        <v>2658.27540881</v>
      </c>
      <c r="AD625" s="25">
        <f t="shared" si="216"/>
        <v>359.13742716541748</v>
      </c>
      <c r="AE625" s="25">
        <f t="shared" si="217"/>
        <v>8471.1944115682909</v>
      </c>
      <c r="AF625" s="25">
        <f t="shared" si="218"/>
        <v>477372.92021582968</v>
      </c>
      <c r="AG625" s="25">
        <f t="shared" si="211"/>
        <v>486469</v>
      </c>
      <c r="AH625" s="38">
        <f t="shared" si="219"/>
        <v>-9096.079784170317</v>
      </c>
      <c r="AI625" s="38"/>
      <c r="AJ625" s="2">
        <v>40516</v>
      </c>
      <c r="BB625" s="38">
        <f t="shared" si="220"/>
        <v>0</v>
      </c>
      <c r="BC625" s="38"/>
    </row>
    <row r="626" spans="1:55" hidden="1" x14ac:dyDescent="0.25">
      <c r="A626" s="2">
        <v>40517</v>
      </c>
      <c r="B626" s="7">
        <v>463806</v>
      </c>
      <c r="C626" s="3">
        <v>32.25</v>
      </c>
      <c r="D626" s="7">
        <f t="shared" si="223"/>
        <v>1040.0625</v>
      </c>
      <c r="E626" s="7">
        <f t="shared" si="224"/>
        <v>33542.015625</v>
      </c>
      <c r="F626" s="7">
        <f t="shared" si="203"/>
        <v>1081730.00390625</v>
      </c>
      <c r="H626" s="11">
        <v>486469</v>
      </c>
      <c r="I626" s="5">
        <v>0</v>
      </c>
      <c r="K626">
        <v>0</v>
      </c>
      <c r="L626">
        <v>1</v>
      </c>
      <c r="M626">
        <v>10</v>
      </c>
      <c r="N626" s="3">
        <v>3.1666666666666701</v>
      </c>
      <c r="O626" s="3">
        <f t="shared" si="204"/>
        <v>102.12500000000011</v>
      </c>
      <c r="T626" s="37">
        <f t="shared" si="212"/>
        <v>50916.90500662</v>
      </c>
      <c r="U626" s="25">
        <f t="shared" si="205"/>
        <v>1941.6647721000002</v>
      </c>
      <c r="V626" s="25">
        <f t="shared" si="206"/>
        <v>434404.78709613747</v>
      </c>
      <c r="W626" s="25">
        <f t="shared" si="207"/>
        <v>-257879.44221474516</v>
      </c>
      <c r="X626" s="25">
        <f t="shared" si="208"/>
        <v>52315.978611418948</v>
      </c>
      <c r="Y626" s="25">
        <f t="shared" si="209"/>
        <v>204580.48079854</v>
      </c>
      <c r="Z626" s="25">
        <f t="shared" si="213"/>
        <v>0</v>
      </c>
      <c r="AA626" s="25">
        <f t="shared" si="214"/>
        <v>-10611.011341539999</v>
      </c>
      <c r="AB626" s="25">
        <f t="shared" si="210"/>
        <v>0</v>
      </c>
      <c r="AC626" s="25">
        <f t="shared" si="215"/>
        <v>3797.5362983000005</v>
      </c>
      <c r="AD626" s="25">
        <f t="shared" si="216"/>
        <v>737.68768823166749</v>
      </c>
      <c r="AE626" s="25">
        <f t="shared" si="217"/>
        <v>18273.847228211271</v>
      </c>
      <c r="AF626" s="25">
        <f t="shared" si="218"/>
        <v>498478.43394327414</v>
      </c>
      <c r="AG626" s="25">
        <f t="shared" si="211"/>
        <v>463806</v>
      </c>
      <c r="AH626" s="38">
        <f t="shared" si="219"/>
        <v>34672.43394327414</v>
      </c>
      <c r="AI626" s="38"/>
      <c r="AJ626" s="2">
        <v>40517</v>
      </c>
      <c r="BB626" s="38">
        <f t="shared" si="220"/>
        <v>0</v>
      </c>
      <c r="BC626" s="38"/>
    </row>
    <row r="627" spans="1:55" hidden="1" x14ac:dyDescent="0.25">
      <c r="A627" s="2">
        <v>40518</v>
      </c>
      <c r="B627" s="7">
        <v>470955</v>
      </c>
      <c r="C627" s="3">
        <v>27.9166666666667</v>
      </c>
      <c r="D627" s="7">
        <f t="shared" si="223"/>
        <v>779.34027777777965</v>
      </c>
      <c r="E627" s="7">
        <f t="shared" si="224"/>
        <v>21756.582754629708</v>
      </c>
      <c r="F627" s="7">
        <f t="shared" si="203"/>
        <v>607371.26856674673</v>
      </c>
      <c r="H627" s="11">
        <v>463806</v>
      </c>
      <c r="I627" s="5">
        <v>0</v>
      </c>
      <c r="K627">
        <v>0</v>
      </c>
      <c r="L627">
        <v>0</v>
      </c>
      <c r="M627">
        <v>16</v>
      </c>
      <c r="N627" s="3">
        <v>4.6666666666666696</v>
      </c>
      <c r="O627" s="3">
        <f t="shared" si="204"/>
        <v>130.27777777777803</v>
      </c>
      <c r="T627" s="37">
        <f t="shared" si="212"/>
        <v>50916.90500662</v>
      </c>
      <c r="U627" s="25">
        <f t="shared" si="205"/>
        <v>1680.7692471666687</v>
      </c>
      <c r="V627" s="25">
        <f t="shared" si="206"/>
        <v>325508.46458121605</v>
      </c>
      <c r="W627" s="25">
        <f t="shared" si="207"/>
        <v>-167270.07368874698</v>
      </c>
      <c r="X627" s="25">
        <f t="shared" si="208"/>
        <v>29374.448504510718</v>
      </c>
      <c r="Y627" s="25">
        <f t="shared" si="209"/>
        <v>195049.74515795999</v>
      </c>
      <c r="Z627" s="25">
        <f t="shared" si="213"/>
        <v>0</v>
      </c>
      <c r="AA627" s="25">
        <f t="shared" si="214"/>
        <v>0</v>
      </c>
      <c r="AB627" s="25">
        <f t="shared" si="210"/>
        <v>0</v>
      </c>
      <c r="AC627" s="25">
        <f t="shared" si="215"/>
        <v>6076.0580772800004</v>
      </c>
      <c r="AD627" s="25">
        <f t="shared" si="216"/>
        <v>1087.1186984466674</v>
      </c>
      <c r="AE627" s="25">
        <f t="shared" si="217"/>
        <v>23311.394940925045</v>
      </c>
      <c r="AF627" s="25">
        <f t="shared" si="218"/>
        <v>465734.83052537817</v>
      </c>
      <c r="AG627" s="25">
        <f t="shared" si="211"/>
        <v>470955</v>
      </c>
      <c r="AH627" s="38">
        <f t="shared" si="219"/>
        <v>-5220.1694746218272</v>
      </c>
      <c r="AI627" s="38"/>
      <c r="AJ627" s="2">
        <v>40518</v>
      </c>
      <c r="BB627" s="38">
        <f t="shared" si="220"/>
        <v>0</v>
      </c>
      <c r="BC627" s="38"/>
    </row>
    <row r="628" spans="1:55" hidden="1" x14ac:dyDescent="0.25">
      <c r="A628" s="2">
        <v>40519</v>
      </c>
      <c r="B628" s="7">
        <v>467385</v>
      </c>
      <c r="C628" s="3">
        <v>28.5</v>
      </c>
      <c r="D628" s="7">
        <f t="shared" si="223"/>
        <v>812.25</v>
      </c>
      <c r="E628" s="7">
        <f t="shared" si="224"/>
        <v>23149.125</v>
      </c>
      <c r="F628" s="7">
        <f t="shared" si="203"/>
        <v>659750.0625</v>
      </c>
      <c r="H628" s="11">
        <v>470955</v>
      </c>
      <c r="I628" s="5">
        <v>0</v>
      </c>
      <c r="K628">
        <v>0</v>
      </c>
      <c r="L628">
        <v>0</v>
      </c>
      <c r="M628">
        <v>9</v>
      </c>
      <c r="N628" s="3">
        <v>3.25</v>
      </c>
      <c r="O628" s="3">
        <f t="shared" si="204"/>
        <v>92.625</v>
      </c>
      <c r="T628" s="37">
        <f t="shared" si="212"/>
        <v>50916.90500662</v>
      </c>
      <c r="U628" s="25">
        <f t="shared" si="205"/>
        <v>1715.8897985999999</v>
      </c>
      <c r="V628" s="25">
        <f t="shared" si="206"/>
        <v>339253.92783494998</v>
      </c>
      <c r="W628" s="25">
        <f t="shared" si="207"/>
        <v>-177976.28829169125</v>
      </c>
      <c r="X628" s="25">
        <f t="shared" si="208"/>
        <v>31907.657210203128</v>
      </c>
      <c r="Y628" s="25">
        <f t="shared" si="209"/>
        <v>198056.19748529998</v>
      </c>
      <c r="Z628" s="25">
        <f t="shared" si="213"/>
        <v>0</v>
      </c>
      <c r="AA628" s="25">
        <f t="shared" si="214"/>
        <v>0</v>
      </c>
      <c r="AB628" s="25">
        <f t="shared" si="210"/>
        <v>0</v>
      </c>
      <c r="AC628" s="25">
        <f t="shared" si="215"/>
        <v>3417.7826684700003</v>
      </c>
      <c r="AD628" s="25">
        <f t="shared" si="216"/>
        <v>757.10052213250003</v>
      </c>
      <c r="AE628" s="25">
        <f t="shared" si="217"/>
        <v>16573.95446279625</v>
      </c>
      <c r="AF628" s="25">
        <f t="shared" si="218"/>
        <v>464623.12669738056</v>
      </c>
      <c r="AG628" s="25">
        <f t="shared" si="211"/>
        <v>467385</v>
      </c>
      <c r="AH628" s="38">
        <f t="shared" si="219"/>
        <v>-2761.8733026194386</v>
      </c>
      <c r="AI628" s="38"/>
      <c r="AJ628" s="2">
        <v>40519</v>
      </c>
      <c r="BB628" s="38">
        <f t="shared" si="220"/>
        <v>0</v>
      </c>
      <c r="BC628" s="38"/>
    </row>
    <row r="629" spans="1:55" hidden="1" x14ac:dyDescent="0.25">
      <c r="A629" s="2">
        <v>40520</v>
      </c>
      <c r="B629" s="7">
        <v>505348</v>
      </c>
      <c r="C629" s="3">
        <v>28.2916666666667</v>
      </c>
      <c r="D629" s="7">
        <f t="shared" si="223"/>
        <v>800.41840277777965</v>
      </c>
      <c r="E629" s="7">
        <f t="shared" si="224"/>
        <v>22645.170645254708</v>
      </c>
      <c r="F629" s="7">
        <f t="shared" si="203"/>
        <v>640669.61950533185</v>
      </c>
      <c r="H629" s="11">
        <v>467385</v>
      </c>
      <c r="I629" s="5">
        <v>0</v>
      </c>
      <c r="K629">
        <v>0</v>
      </c>
      <c r="L629">
        <v>0</v>
      </c>
      <c r="M629">
        <v>10</v>
      </c>
      <c r="N629" s="3">
        <v>4.7916666666666696</v>
      </c>
      <c r="O629" s="3">
        <f t="shared" si="204"/>
        <v>135.56423611111134</v>
      </c>
      <c r="T629" s="37">
        <f t="shared" si="212"/>
        <v>50916.90500662</v>
      </c>
      <c r="U629" s="25">
        <f t="shared" si="205"/>
        <v>1703.3467445166687</v>
      </c>
      <c r="V629" s="25">
        <f t="shared" si="206"/>
        <v>334312.20320558792</v>
      </c>
      <c r="W629" s="25">
        <f t="shared" si="207"/>
        <v>-174101.76061403597</v>
      </c>
      <c r="X629" s="25">
        <f t="shared" si="208"/>
        <v>30984.864975541244</v>
      </c>
      <c r="Y629" s="25">
        <f t="shared" si="209"/>
        <v>196554.8637591</v>
      </c>
      <c r="Z629" s="25">
        <f t="shared" si="213"/>
        <v>0</v>
      </c>
      <c r="AA629" s="25">
        <f t="shared" si="214"/>
        <v>0</v>
      </c>
      <c r="AB629" s="25">
        <f t="shared" si="210"/>
        <v>0</v>
      </c>
      <c r="AC629" s="25">
        <f t="shared" si="215"/>
        <v>3797.5362983000005</v>
      </c>
      <c r="AD629" s="25">
        <f t="shared" si="216"/>
        <v>1116.2379492979173</v>
      </c>
      <c r="AE629" s="25">
        <f t="shared" si="217"/>
        <v>24257.333075188322</v>
      </c>
      <c r="AF629" s="25">
        <f t="shared" si="218"/>
        <v>469541.53040011617</v>
      </c>
      <c r="AG629" s="25">
        <f t="shared" si="211"/>
        <v>505348</v>
      </c>
      <c r="AH629" s="38">
        <f t="shared" si="219"/>
        <v>-35806.469599883829</v>
      </c>
      <c r="AI629" s="38"/>
      <c r="AJ629" s="2">
        <v>40520</v>
      </c>
      <c r="BB629" s="38">
        <f t="shared" si="220"/>
        <v>0</v>
      </c>
      <c r="BC629" s="38"/>
    </row>
    <row r="630" spans="1:55" hidden="1" x14ac:dyDescent="0.25">
      <c r="A630" s="2">
        <v>40521</v>
      </c>
      <c r="B630" s="7">
        <v>456406</v>
      </c>
      <c r="C630" s="3">
        <v>25.625</v>
      </c>
      <c r="D630" s="7">
        <f t="shared" si="223"/>
        <v>656.640625</v>
      </c>
      <c r="E630" s="7">
        <f t="shared" si="224"/>
        <v>16826.416015625</v>
      </c>
      <c r="F630" s="7">
        <f t="shared" si="203"/>
        <v>431176.91040039063</v>
      </c>
      <c r="H630" s="11">
        <v>505348</v>
      </c>
      <c r="I630" s="5">
        <v>0</v>
      </c>
      <c r="K630">
        <v>0</v>
      </c>
      <c r="L630">
        <v>0</v>
      </c>
      <c r="M630">
        <v>10</v>
      </c>
      <c r="N630" s="3">
        <v>6.125</v>
      </c>
      <c r="O630" s="3">
        <f t="shared" si="204"/>
        <v>156.953125</v>
      </c>
      <c r="T630" s="37">
        <f t="shared" si="212"/>
        <v>50916.90500662</v>
      </c>
      <c r="U630" s="25">
        <f t="shared" si="205"/>
        <v>1542.7956522500001</v>
      </c>
      <c r="V630" s="25">
        <f t="shared" si="206"/>
        <v>274260.27849460935</v>
      </c>
      <c r="W630" s="25">
        <f t="shared" si="207"/>
        <v>-129365.71329209229</v>
      </c>
      <c r="X630" s="25">
        <f t="shared" si="208"/>
        <v>20853.116711921692</v>
      </c>
      <c r="Y630" s="25">
        <f t="shared" si="209"/>
        <v>212519.88679768</v>
      </c>
      <c r="Z630" s="25">
        <f t="shared" si="213"/>
        <v>0</v>
      </c>
      <c r="AA630" s="25">
        <f t="shared" si="214"/>
        <v>0</v>
      </c>
      <c r="AB630" s="25">
        <f t="shared" si="210"/>
        <v>0</v>
      </c>
      <c r="AC630" s="25">
        <f t="shared" si="215"/>
        <v>3797.5362983000005</v>
      </c>
      <c r="AD630" s="25">
        <f t="shared" si="216"/>
        <v>1426.84329171125</v>
      </c>
      <c r="AE630" s="25">
        <f t="shared" si="217"/>
        <v>28084.577020713281</v>
      </c>
      <c r="AF630" s="25">
        <f t="shared" si="218"/>
        <v>464036.22598171327</v>
      </c>
      <c r="AG630" s="25">
        <f t="shared" si="211"/>
        <v>456406</v>
      </c>
      <c r="AH630" s="38">
        <f t="shared" si="219"/>
        <v>7630.2259817132726</v>
      </c>
      <c r="AI630" s="38"/>
      <c r="AJ630" s="2">
        <v>40521</v>
      </c>
      <c r="BB630" s="38">
        <f t="shared" si="220"/>
        <v>0</v>
      </c>
      <c r="BC630" s="38"/>
    </row>
    <row r="631" spans="1:55" hidden="1" x14ac:dyDescent="0.25">
      <c r="A631" s="2">
        <v>40522</v>
      </c>
      <c r="B631" s="7">
        <v>474175</v>
      </c>
      <c r="C631" s="3">
        <v>26.0416666666667</v>
      </c>
      <c r="D631" s="7">
        <f t="shared" si="223"/>
        <v>678.16840277777953</v>
      </c>
      <c r="E631" s="7">
        <f t="shared" si="224"/>
        <v>17660.635489004697</v>
      </c>
      <c r="F631" s="7">
        <f t="shared" si="203"/>
        <v>459912.38252616458</v>
      </c>
      <c r="H631" s="11">
        <v>456406</v>
      </c>
      <c r="I631" s="5">
        <v>0</v>
      </c>
      <c r="K631">
        <v>1</v>
      </c>
      <c r="L631">
        <v>0</v>
      </c>
      <c r="M631">
        <v>18</v>
      </c>
      <c r="N631" s="3">
        <v>6.3333333333333304</v>
      </c>
      <c r="O631" s="3">
        <f t="shared" si="204"/>
        <v>164.93055555555569</v>
      </c>
      <c r="T631" s="37">
        <f t="shared" si="212"/>
        <v>50916.90500662</v>
      </c>
      <c r="U631" s="25">
        <f t="shared" si="205"/>
        <v>1567.8817604166686</v>
      </c>
      <c r="V631" s="25">
        <f t="shared" si="206"/>
        <v>283251.82440863788</v>
      </c>
      <c r="W631" s="25">
        <f t="shared" si="207"/>
        <v>-135779.40216770931</v>
      </c>
      <c r="X631" s="25">
        <f t="shared" si="208"/>
        <v>22242.857534208531</v>
      </c>
      <c r="Y631" s="25">
        <f t="shared" si="209"/>
        <v>191937.73687396001</v>
      </c>
      <c r="Z631" s="25">
        <f t="shared" si="213"/>
        <v>-10589.1577886</v>
      </c>
      <c r="AA631" s="25">
        <f t="shared" si="214"/>
        <v>0</v>
      </c>
      <c r="AB631" s="25">
        <f t="shared" si="210"/>
        <v>0</v>
      </c>
      <c r="AC631" s="25">
        <f t="shared" si="215"/>
        <v>6835.5653369400006</v>
      </c>
      <c r="AD631" s="25">
        <f t="shared" si="216"/>
        <v>1475.3753764633327</v>
      </c>
      <c r="AE631" s="25">
        <f t="shared" si="217"/>
        <v>29512.027177343774</v>
      </c>
      <c r="AF631" s="25">
        <f t="shared" si="218"/>
        <v>441371.61351828085</v>
      </c>
      <c r="AG631" s="25">
        <f t="shared" si="211"/>
        <v>474175</v>
      </c>
      <c r="AH631" s="38">
        <f t="shared" si="219"/>
        <v>-32803.38648171915</v>
      </c>
      <c r="AI631" s="38"/>
      <c r="AJ631" s="2">
        <v>40522</v>
      </c>
      <c r="BB631" s="38">
        <f t="shared" si="220"/>
        <v>0</v>
      </c>
      <c r="BC631" s="38"/>
    </row>
    <row r="632" spans="1:55" hidden="1" x14ac:dyDescent="0.25">
      <c r="A632" s="2">
        <v>40523</v>
      </c>
      <c r="B632" s="7">
        <v>429260</v>
      </c>
      <c r="C632" s="3">
        <v>24.4583333333333</v>
      </c>
      <c r="D632" s="7">
        <f t="shared" si="223"/>
        <v>598.21006944444287</v>
      </c>
      <c r="E632" s="7">
        <f t="shared" si="224"/>
        <v>14631.221281828644</v>
      </c>
      <c r="F632" s="7">
        <f t="shared" si="203"/>
        <v>357855.28718472517</v>
      </c>
      <c r="H632" s="11">
        <v>474175</v>
      </c>
      <c r="I632" s="5">
        <v>0</v>
      </c>
      <c r="K632">
        <v>0</v>
      </c>
      <c r="L632">
        <v>1</v>
      </c>
      <c r="M632">
        <v>9</v>
      </c>
      <c r="N632" s="3">
        <v>3.4166666666666701</v>
      </c>
      <c r="O632" s="3">
        <f t="shared" si="204"/>
        <v>83.565972222222186</v>
      </c>
      <c r="T632" s="37">
        <f t="shared" si="212"/>
        <v>50916.90500662</v>
      </c>
      <c r="U632" s="25">
        <f t="shared" si="205"/>
        <v>1472.5545493833313</v>
      </c>
      <c r="V632" s="25">
        <f t="shared" si="206"/>
        <v>249855.48258472816</v>
      </c>
      <c r="W632" s="25">
        <f t="shared" si="207"/>
        <v>-112488.50472379682</v>
      </c>
      <c r="X632" s="25">
        <f t="shared" si="208"/>
        <v>17307.04471793666</v>
      </c>
      <c r="Y632" s="25">
        <f t="shared" si="209"/>
        <v>199410.34163049998</v>
      </c>
      <c r="Z632" s="25">
        <f t="shared" si="213"/>
        <v>0</v>
      </c>
      <c r="AA632" s="25">
        <f t="shared" si="214"/>
        <v>-10611.011341539999</v>
      </c>
      <c r="AB632" s="25">
        <f t="shared" si="210"/>
        <v>0</v>
      </c>
      <c r="AC632" s="25">
        <f t="shared" si="215"/>
        <v>3417.7826684700003</v>
      </c>
      <c r="AD632" s="25">
        <f t="shared" si="216"/>
        <v>795.9261899341675</v>
      </c>
      <c r="AE632" s="25">
        <f t="shared" si="217"/>
        <v>14952.967538465931</v>
      </c>
      <c r="AF632" s="25">
        <f t="shared" si="218"/>
        <v>415029.48882070143</v>
      </c>
      <c r="AG632" s="25">
        <f t="shared" si="211"/>
        <v>429260</v>
      </c>
      <c r="AH632" s="38">
        <f t="shared" si="219"/>
        <v>-14230.51117929857</v>
      </c>
      <c r="AI632" s="38"/>
      <c r="AJ632" s="2">
        <v>40523</v>
      </c>
      <c r="BB632" s="38">
        <f t="shared" si="220"/>
        <v>0</v>
      </c>
      <c r="BC632" s="38"/>
    </row>
    <row r="633" spans="1:55" hidden="1" x14ac:dyDescent="0.25">
      <c r="A633" s="2">
        <v>40524</v>
      </c>
      <c r="B633" s="7">
        <v>379097</v>
      </c>
      <c r="C633" s="3">
        <v>20.6666666666667</v>
      </c>
      <c r="D633" s="7">
        <f t="shared" si="223"/>
        <v>427.11111111111251</v>
      </c>
      <c r="E633" s="7">
        <f t="shared" si="224"/>
        <v>8826.9629629630053</v>
      </c>
      <c r="F633" s="7">
        <f t="shared" si="203"/>
        <v>182423.90123456909</v>
      </c>
      <c r="H633" s="11">
        <v>429260</v>
      </c>
      <c r="I633" s="5">
        <v>0</v>
      </c>
      <c r="K633">
        <v>0</v>
      </c>
      <c r="L633">
        <v>1</v>
      </c>
      <c r="M633">
        <v>12</v>
      </c>
      <c r="N633" s="3">
        <v>8.4583333333333304</v>
      </c>
      <c r="O633" s="3">
        <f t="shared" si="204"/>
        <v>174.80555555555577</v>
      </c>
      <c r="T633" s="37">
        <f t="shared" si="212"/>
        <v>50916.90500662</v>
      </c>
      <c r="U633" s="25">
        <f t="shared" si="205"/>
        <v>1244.2709650666686</v>
      </c>
      <c r="V633" s="25">
        <f t="shared" si="206"/>
        <v>178392.27093431167</v>
      </c>
      <c r="W633" s="25">
        <f t="shared" si="207"/>
        <v>-67863.908680625507</v>
      </c>
      <c r="X633" s="25">
        <f t="shared" si="208"/>
        <v>8822.6127413827744</v>
      </c>
      <c r="Y633" s="25">
        <f t="shared" si="209"/>
        <v>180521.71297160001</v>
      </c>
      <c r="Z633" s="25">
        <f t="shared" si="213"/>
        <v>0</v>
      </c>
      <c r="AA633" s="25">
        <f t="shared" si="214"/>
        <v>-10611.011341539999</v>
      </c>
      <c r="AB633" s="25">
        <f t="shared" si="210"/>
        <v>0</v>
      </c>
      <c r="AC633" s="25">
        <f t="shared" si="215"/>
        <v>4557.0435579599998</v>
      </c>
      <c r="AD633" s="25">
        <f t="shared" si="216"/>
        <v>1970.4026409345827</v>
      </c>
      <c r="AE633" s="25">
        <f t="shared" si="217"/>
        <v>31279.020972972539</v>
      </c>
      <c r="AF633" s="25">
        <f t="shared" si="218"/>
        <v>379229.3197686827</v>
      </c>
      <c r="AG633" s="25">
        <f t="shared" si="211"/>
        <v>379097</v>
      </c>
      <c r="AH633" s="38">
        <f t="shared" si="219"/>
        <v>132.31976868270431</v>
      </c>
      <c r="AI633" s="38"/>
      <c r="AJ633" s="2">
        <v>40524</v>
      </c>
      <c r="BB633" s="38">
        <f t="shared" si="220"/>
        <v>0</v>
      </c>
      <c r="BC633" s="38"/>
    </row>
    <row r="634" spans="1:55" hidden="1" x14ac:dyDescent="0.25">
      <c r="A634" s="2">
        <v>40525</v>
      </c>
      <c r="B634" s="7">
        <v>404177</v>
      </c>
      <c r="C634" s="3">
        <v>23.75</v>
      </c>
      <c r="D634" s="7">
        <f t="shared" si="223"/>
        <v>564.0625</v>
      </c>
      <c r="E634" s="7">
        <f t="shared" si="224"/>
        <v>13396.484375</v>
      </c>
      <c r="F634" s="7">
        <f t="shared" si="203"/>
        <v>318166.50390625</v>
      </c>
      <c r="H634" s="11">
        <v>379097</v>
      </c>
      <c r="I634" s="5">
        <v>0</v>
      </c>
      <c r="K634">
        <v>0</v>
      </c>
      <c r="L634">
        <v>0</v>
      </c>
      <c r="M634">
        <v>9</v>
      </c>
      <c r="N634" s="3">
        <v>4.0833333333333304</v>
      </c>
      <c r="O634" s="3">
        <f t="shared" si="204"/>
        <v>96.9791666666666</v>
      </c>
      <c r="T634" s="37">
        <f t="shared" si="212"/>
        <v>50916.90500662</v>
      </c>
      <c r="U634" s="25">
        <f t="shared" si="205"/>
        <v>1429.9081655</v>
      </c>
      <c r="V634" s="25">
        <f t="shared" si="206"/>
        <v>235593.0054409375</v>
      </c>
      <c r="W634" s="25">
        <f t="shared" si="207"/>
        <v>-102995.53720583984</v>
      </c>
      <c r="X634" s="25">
        <f t="shared" si="208"/>
        <v>15387.566170043947</v>
      </c>
      <c r="Y634" s="25">
        <f t="shared" si="209"/>
        <v>159426.08168102</v>
      </c>
      <c r="Z634" s="25">
        <f t="shared" si="213"/>
        <v>0</v>
      </c>
      <c r="AA634" s="25">
        <f t="shared" si="214"/>
        <v>0</v>
      </c>
      <c r="AB634" s="25">
        <f t="shared" si="210"/>
        <v>0</v>
      </c>
      <c r="AC634" s="25">
        <f t="shared" si="215"/>
        <v>3417.7826684700003</v>
      </c>
      <c r="AD634" s="25">
        <f t="shared" si="216"/>
        <v>951.22886114083269</v>
      </c>
      <c r="AE634" s="25">
        <f t="shared" si="217"/>
        <v>17353.071980278113</v>
      </c>
      <c r="AF634" s="25">
        <f t="shared" si="218"/>
        <v>381480.01276817056</v>
      </c>
      <c r="AG634" s="25">
        <f t="shared" si="211"/>
        <v>404177</v>
      </c>
      <c r="AH634" s="38">
        <f t="shared" si="219"/>
        <v>-22696.987231829436</v>
      </c>
      <c r="AI634" s="38"/>
      <c r="AJ634" s="2">
        <v>40525</v>
      </c>
      <c r="BB634" s="38">
        <f t="shared" si="220"/>
        <v>0</v>
      </c>
      <c r="BC634" s="38"/>
    </row>
    <row r="635" spans="1:55" hidden="1" x14ac:dyDescent="0.25">
      <c r="A635" s="2">
        <v>40526</v>
      </c>
      <c r="B635" s="7">
        <v>449488</v>
      </c>
      <c r="C635" s="3">
        <v>24.0833333333333</v>
      </c>
      <c r="D635" s="7">
        <f t="shared" si="223"/>
        <v>580.00694444444287</v>
      </c>
      <c r="E635" s="7">
        <f t="shared" si="224"/>
        <v>13968.500578703646</v>
      </c>
      <c r="F635" s="7">
        <f t="shared" si="203"/>
        <v>336408.05560377904</v>
      </c>
      <c r="H635" s="11">
        <v>404177</v>
      </c>
      <c r="I635" s="5">
        <v>0</v>
      </c>
      <c r="K635">
        <v>0</v>
      </c>
      <c r="L635">
        <v>0</v>
      </c>
      <c r="M635">
        <v>25</v>
      </c>
      <c r="N635" s="3">
        <v>10.6666666666667</v>
      </c>
      <c r="O635" s="3">
        <f t="shared" si="204"/>
        <v>256.88888888888931</v>
      </c>
      <c r="T635" s="37">
        <f t="shared" si="212"/>
        <v>50916.90500662</v>
      </c>
      <c r="U635" s="25">
        <f t="shared" si="205"/>
        <v>1449.9770520333313</v>
      </c>
      <c r="V635" s="25">
        <f t="shared" si="206"/>
        <v>242252.55041468126</v>
      </c>
      <c r="W635" s="25">
        <f t="shared" si="207"/>
        <v>-107393.341476104</v>
      </c>
      <c r="X635" s="25">
        <f t="shared" si="208"/>
        <v>16269.786895179468</v>
      </c>
      <c r="Y635" s="25">
        <f t="shared" si="209"/>
        <v>169973.26651381998</v>
      </c>
      <c r="Z635" s="25">
        <f t="shared" si="213"/>
        <v>0</v>
      </c>
      <c r="AA635" s="25">
        <f t="shared" si="214"/>
        <v>0</v>
      </c>
      <c r="AB635" s="25">
        <f t="shared" si="210"/>
        <v>0</v>
      </c>
      <c r="AC635" s="25">
        <f t="shared" si="215"/>
        <v>9493.8407457499998</v>
      </c>
      <c r="AD635" s="25">
        <f t="shared" si="216"/>
        <v>2484.8427393066745</v>
      </c>
      <c r="AE635" s="25">
        <f t="shared" si="217"/>
        <v>45966.690919760076</v>
      </c>
      <c r="AF635" s="25">
        <f t="shared" si="218"/>
        <v>431414.51881104684</v>
      </c>
      <c r="AG635" s="25">
        <f t="shared" si="211"/>
        <v>449488</v>
      </c>
      <c r="AH635" s="38">
        <f t="shared" si="219"/>
        <v>-18073.481188953156</v>
      </c>
      <c r="AI635" s="38"/>
      <c r="AJ635" s="2">
        <v>40526</v>
      </c>
      <c r="BB635" s="38">
        <f t="shared" si="220"/>
        <v>0</v>
      </c>
      <c r="BC635" s="38"/>
    </row>
    <row r="636" spans="1:55" hidden="1" x14ac:dyDescent="0.25">
      <c r="A636" s="2">
        <v>40527</v>
      </c>
      <c r="B636" s="7">
        <v>594557</v>
      </c>
      <c r="C636" s="3">
        <v>37.2083333333333</v>
      </c>
      <c r="D636" s="7">
        <f t="shared" si="223"/>
        <v>1384.4600694444421</v>
      </c>
      <c r="E636" s="7">
        <f t="shared" si="224"/>
        <v>51513.45175057857</v>
      </c>
      <c r="F636" s="7">
        <f t="shared" si="203"/>
        <v>1916729.6838861094</v>
      </c>
      <c r="H636" s="11">
        <v>449488</v>
      </c>
      <c r="I636" s="5">
        <v>0</v>
      </c>
      <c r="K636">
        <v>0</v>
      </c>
      <c r="L636">
        <v>0</v>
      </c>
      <c r="M636">
        <v>9</v>
      </c>
      <c r="N636" s="3">
        <v>4.2083333333333304</v>
      </c>
      <c r="O636" s="3">
        <f t="shared" si="204"/>
        <v>156.5850694444442</v>
      </c>
      <c r="T636" s="37">
        <f t="shared" si="212"/>
        <v>50916.90500662</v>
      </c>
      <c r="U636" s="25">
        <f t="shared" si="205"/>
        <v>2240.1894592833314</v>
      </c>
      <c r="V636" s="25">
        <f t="shared" si="206"/>
        <v>578249.94335447776</v>
      </c>
      <c r="W636" s="25">
        <f t="shared" si="207"/>
        <v>-396048.35775266227</v>
      </c>
      <c r="X636" s="25">
        <f t="shared" si="208"/>
        <v>92699.276884204883</v>
      </c>
      <c r="Y636" s="25">
        <f t="shared" si="209"/>
        <v>189028.42967007999</v>
      </c>
      <c r="Z636" s="25">
        <f t="shared" si="213"/>
        <v>0</v>
      </c>
      <c r="AA636" s="25">
        <f t="shared" si="214"/>
        <v>0</v>
      </c>
      <c r="AB636" s="25">
        <f t="shared" si="210"/>
        <v>0</v>
      </c>
      <c r="AC636" s="25">
        <f t="shared" si="215"/>
        <v>3417.7826684700003</v>
      </c>
      <c r="AD636" s="25">
        <f t="shared" si="216"/>
        <v>980.34811199208264</v>
      </c>
      <c r="AE636" s="25">
        <f t="shared" si="217"/>
        <v>28018.718602170113</v>
      </c>
      <c r="AF636" s="25">
        <f t="shared" si="218"/>
        <v>549503.23600463592</v>
      </c>
      <c r="AG636" s="25">
        <f t="shared" si="211"/>
        <v>594557</v>
      </c>
      <c r="AH636" s="38">
        <f t="shared" si="219"/>
        <v>-45053.763995364076</v>
      </c>
      <c r="AI636" s="38"/>
      <c r="AJ636" s="2">
        <v>40527</v>
      </c>
      <c r="BB636" s="38">
        <f t="shared" si="220"/>
        <v>0</v>
      </c>
      <c r="BC636" s="38"/>
    </row>
    <row r="637" spans="1:55" hidden="1" x14ac:dyDescent="0.25">
      <c r="A637" s="2">
        <v>40528</v>
      </c>
      <c r="B637" s="7">
        <v>674055</v>
      </c>
      <c r="C637" s="3">
        <v>41.5</v>
      </c>
      <c r="D637" s="7">
        <f t="shared" si="223"/>
        <v>1722.25</v>
      </c>
      <c r="E637" s="7">
        <f t="shared" si="224"/>
        <v>71473.375</v>
      </c>
      <c r="F637" s="7">
        <f t="shared" si="203"/>
        <v>2966145.0625</v>
      </c>
      <c r="H637" s="11">
        <v>594557</v>
      </c>
      <c r="I637" s="5">
        <v>0</v>
      </c>
      <c r="K637">
        <v>0</v>
      </c>
      <c r="L637">
        <v>0</v>
      </c>
      <c r="M637">
        <v>9</v>
      </c>
      <c r="N637" s="3">
        <v>3.5416666666666701</v>
      </c>
      <c r="O637" s="3">
        <f t="shared" si="204"/>
        <v>146.9791666666668</v>
      </c>
      <c r="T637" s="37">
        <f t="shared" si="212"/>
        <v>50916.90500662</v>
      </c>
      <c r="U637" s="25">
        <f t="shared" si="205"/>
        <v>2498.5763734000002</v>
      </c>
      <c r="V637" s="25">
        <f t="shared" si="206"/>
        <v>719335.27511694992</v>
      </c>
      <c r="W637" s="25">
        <f t="shared" si="207"/>
        <v>-549505.26182653371</v>
      </c>
      <c r="X637" s="25">
        <f t="shared" si="208"/>
        <v>143452.41519395314</v>
      </c>
      <c r="Y637" s="25">
        <f t="shared" si="209"/>
        <v>250035.98774461998</v>
      </c>
      <c r="Z637" s="25">
        <f t="shared" si="213"/>
        <v>0</v>
      </c>
      <c r="AA637" s="25">
        <f t="shared" si="214"/>
        <v>0</v>
      </c>
      <c r="AB637" s="25">
        <f t="shared" si="210"/>
        <v>0</v>
      </c>
      <c r="AC637" s="25">
        <f t="shared" si="215"/>
        <v>3417.7826684700003</v>
      </c>
      <c r="AD637" s="25">
        <f t="shared" si="216"/>
        <v>825.04544078541744</v>
      </c>
      <c r="AE637" s="25">
        <f t="shared" si="217"/>
        <v>26299.876008778148</v>
      </c>
      <c r="AF637" s="25">
        <f t="shared" si="218"/>
        <v>647276.60172704305</v>
      </c>
      <c r="AG637" s="25">
        <f t="shared" si="211"/>
        <v>674055</v>
      </c>
      <c r="AH637" s="38">
        <f t="shared" si="219"/>
        <v>-26778.398272956954</v>
      </c>
      <c r="AI637" s="38"/>
      <c r="AJ637" s="2">
        <v>40528</v>
      </c>
      <c r="BB637" s="38">
        <f t="shared" si="220"/>
        <v>0</v>
      </c>
      <c r="BC637" s="38"/>
    </row>
    <row r="638" spans="1:55" hidden="1" x14ac:dyDescent="0.25">
      <c r="A638" s="2">
        <v>40529</v>
      </c>
      <c r="B638" s="7">
        <v>670273</v>
      </c>
      <c r="C638" s="3">
        <v>37.2083333333333</v>
      </c>
      <c r="D638" s="7">
        <f t="shared" si="223"/>
        <v>1384.4600694444421</v>
      </c>
      <c r="E638" s="7">
        <f t="shared" si="224"/>
        <v>51513.45175057857</v>
      </c>
      <c r="F638" s="7">
        <f t="shared" si="203"/>
        <v>1916729.6838861094</v>
      </c>
      <c r="H638" s="11">
        <v>674055</v>
      </c>
      <c r="I638" s="5">
        <v>0</v>
      </c>
      <c r="K638">
        <v>1</v>
      </c>
      <c r="L638">
        <v>0</v>
      </c>
      <c r="M638">
        <v>12</v>
      </c>
      <c r="N638" s="3">
        <v>4.7083333333333304</v>
      </c>
      <c r="O638" s="3">
        <f t="shared" si="204"/>
        <v>175.18923611111086</v>
      </c>
      <c r="T638" s="37">
        <f t="shared" si="212"/>
        <v>50916.90500662</v>
      </c>
      <c r="U638" s="25">
        <f t="shared" si="205"/>
        <v>2240.1894592833314</v>
      </c>
      <c r="V638" s="25">
        <f t="shared" si="206"/>
        <v>578249.94335447776</v>
      </c>
      <c r="W638" s="25">
        <f t="shared" si="207"/>
        <v>-396048.35775266227</v>
      </c>
      <c r="X638" s="25">
        <f t="shared" si="208"/>
        <v>92699.276884204883</v>
      </c>
      <c r="Y638" s="25">
        <f t="shared" si="209"/>
        <v>283468.20863130002</v>
      </c>
      <c r="Z638" s="25">
        <f t="shared" si="213"/>
        <v>-10589.1577886</v>
      </c>
      <c r="AA638" s="25">
        <f t="shared" si="214"/>
        <v>0</v>
      </c>
      <c r="AB638" s="25">
        <f t="shared" si="210"/>
        <v>0</v>
      </c>
      <c r="AC638" s="25">
        <f t="shared" si="215"/>
        <v>4557.0435579599998</v>
      </c>
      <c r="AD638" s="25">
        <f t="shared" si="216"/>
        <v>1096.8251153970828</v>
      </c>
      <c r="AE638" s="25">
        <f t="shared" si="217"/>
        <v>31347.675267774488</v>
      </c>
      <c r="AF638" s="25">
        <f t="shared" si="218"/>
        <v>637938.55173575541</v>
      </c>
      <c r="AG638" s="25">
        <f t="shared" si="211"/>
        <v>670273</v>
      </c>
      <c r="AH638" s="38">
        <f t="shared" si="219"/>
        <v>-32334.448264244595</v>
      </c>
      <c r="AI638" s="38"/>
      <c r="AJ638" s="2">
        <v>40529</v>
      </c>
      <c r="BB638" s="38">
        <f t="shared" si="220"/>
        <v>0</v>
      </c>
      <c r="BC638" s="38"/>
    </row>
    <row r="639" spans="1:55" hidden="1" x14ac:dyDescent="0.25">
      <c r="A639" s="2">
        <v>40530</v>
      </c>
      <c r="B639" s="7">
        <v>509491</v>
      </c>
      <c r="C639" s="3">
        <v>31.375</v>
      </c>
      <c r="D639" s="7">
        <f t="shared" si="223"/>
        <v>984.390625</v>
      </c>
      <c r="E639" s="7">
        <f t="shared" si="224"/>
        <v>30885.255859375</v>
      </c>
      <c r="F639" s="7">
        <f t="shared" si="203"/>
        <v>969024.90258789063</v>
      </c>
      <c r="H639" s="11">
        <v>670273</v>
      </c>
      <c r="I639" s="5">
        <v>0</v>
      </c>
      <c r="K639">
        <v>0</v>
      </c>
      <c r="L639">
        <v>1</v>
      </c>
      <c r="M639">
        <v>16</v>
      </c>
      <c r="N639" s="3">
        <v>5.9583333333333304</v>
      </c>
      <c r="O639" s="3">
        <f t="shared" si="204"/>
        <v>186.94270833333323</v>
      </c>
      <c r="T639" s="37">
        <f t="shared" si="212"/>
        <v>50916.90500662</v>
      </c>
      <c r="U639" s="25">
        <f t="shared" si="205"/>
        <v>1888.98394495</v>
      </c>
      <c r="V639" s="25">
        <f t="shared" si="206"/>
        <v>411152.21428765933</v>
      </c>
      <c r="W639" s="25">
        <f t="shared" si="207"/>
        <v>-237453.60573199941</v>
      </c>
      <c r="X639" s="25">
        <f t="shared" si="208"/>
        <v>46865.193620083803</v>
      </c>
      <c r="Y639" s="25">
        <f t="shared" si="209"/>
        <v>281877.72007317998</v>
      </c>
      <c r="Z639" s="25">
        <f t="shared" si="213"/>
        <v>0</v>
      </c>
      <c r="AA639" s="25">
        <f t="shared" si="214"/>
        <v>-10611.011341539999</v>
      </c>
      <c r="AB639" s="25">
        <f t="shared" si="210"/>
        <v>0</v>
      </c>
      <c r="AC639" s="25">
        <f t="shared" si="215"/>
        <v>6076.0580772800004</v>
      </c>
      <c r="AD639" s="25">
        <f t="shared" si="216"/>
        <v>1388.0176239095827</v>
      </c>
      <c r="AE639" s="25">
        <f t="shared" si="217"/>
        <v>33450.795520307329</v>
      </c>
      <c r="AF639" s="25">
        <f t="shared" si="218"/>
        <v>585551.27108045062</v>
      </c>
      <c r="AG639" s="25">
        <f t="shared" si="211"/>
        <v>509491</v>
      </c>
      <c r="AH639" s="38">
        <f t="shared" si="219"/>
        <v>76060.271080450621</v>
      </c>
      <c r="AI639" s="38"/>
      <c r="AJ639" s="2">
        <v>40530</v>
      </c>
      <c r="BB639" s="38">
        <f t="shared" si="220"/>
        <v>0</v>
      </c>
      <c r="BC639" s="38"/>
    </row>
    <row r="640" spans="1:55" hidden="1" x14ac:dyDescent="0.25">
      <c r="A640" s="2">
        <v>40531</v>
      </c>
      <c r="B640" s="7">
        <v>442654</v>
      </c>
      <c r="C640" s="3">
        <v>22.5</v>
      </c>
      <c r="D640" s="7">
        <f t="shared" si="223"/>
        <v>506.25</v>
      </c>
      <c r="E640" s="7">
        <f t="shared" si="224"/>
        <v>11390.625</v>
      </c>
      <c r="F640" s="7">
        <f t="shared" si="203"/>
        <v>256289.0625</v>
      </c>
      <c r="H640" s="11">
        <v>509491</v>
      </c>
      <c r="I640" s="5">
        <v>0</v>
      </c>
      <c r="K640">
        <v>0</v>
      </c>
      <c r="L640">
        <v>1</v>
      </c>
      <c r="M640">
        <v>21</v>
      </c>
      <c r="N640" s="3">
        <v>10.8333333333333</v>
      </c>
      <c r="O640" s="3">
        <f t="shared" si="204"/>
        <v>243.74999999999926</v>
      </c>
      <c r="T640" s="37">
        <f t="shared" si="212"/>
        <v>50916.90500662</v>
      </c>
      <c r="U640" s="25">
        <f t="shared" si="205"/>
        <v>1354.6498410000002</v>
      </c>
      <c r="V640" s="25">
        <f t="shared" si="206"/>
        <v>211446.35391375</v>
      </c>
      <c r="W640" s="25">
        <f t="shared" si="207"/>
        <v>-87573.986438906242</v>
      </c>
      <c r="X640" s="25">
        <f t="shared" si="208"/>
        <v>12394.972001953125</v>
      </c>
      <c r="Y640" s="25">
        <f t="shared" si="209"/>
        <v>214262.19089505999</v>
      </c>
      <c r="Z640" s="25">
        <f t="shared" si="213"/>
        <v>0</v>
      </c>
      <c r="AA640" s="25">
        <f t="shared" si="214"/>
        <v>-10611.011341539999</v>
      </c>
      <c r="AB640" s="25">
        <f t="shared" si="210"/>
        <v>0</v>
      </c>
      <c r="AC640" s="25">
        <f t="shared" si="215"/>
        <v>7974.8262264300001</v>
      </c>
      <c r="AD640" s="25">
        <f t="shared" si="216"/>
        <v>2523.6684071083259</v>
      </c>
      <c r="AE640" s="25">
        <f t="shared" si="217"/>
        <v>43615.669638937368</v>
      </c>
      <c r="AF640" s="25">
        <f t="shared" si="218"/>
        <v>446304.23815041257</v>
      </c>
      <c r="AG640" s="25">
        <f t="shared" si="211"/>
        <v>442654</v>
      </c>
      <c r="AH640" s="38">
        <f t="shared" si="219"/>
        <v>3650.238150412566</v>
      </c>
      <c r="AI640" s="38"/>
      <c r="AJ640" s="2">
        <v>40531</v>
      </c>
      <c r="BB640" s="38">
        <f t="shared" si="220"/>
        <v>0</v>
      </c>
      <c r="BC640" s="38"/>
    </row>
    <row r="641" spans="1:55" hidden="1" x14ac:dyDescent="0.25">
      <c r="A641" s="2">
        <v>40532</v>
      </c>
      <c r="B641" s="7">
        <v>544168</v>
      </c>
      <c r="C641" s="3">
        <v>31.5</v>
      </c>
      <c r="D641" s="7">
        <f t="shared" si="223"/>
        <v>992.25</v>
      </c>
      <c r="E641" s="7">
        <f t="shared" si="224"/>
        <v>31255.875</v>
      </c>
      <c r="F641" s="7">
        <f t="shared" si="203"/>
        <v>984560.0625</v>
      </c>
      <c r="H641" s="11">
        <v>442654</v>
      </c>
      <c r="I641" s="5">
        <v>0</v>
      </c>
      <c r="K641">
        <v>0</v>
      </c>
      <c r="L641">
        <v>0</v>
      </c>
      <c r="M641">
        <v>7</v>
      </c>
      <c r="N641" s="3">
        <v>3.4583333333333299</v>
      </c>
      <c r="O641" s="3">
        <f t="shared" si="204"/>
        <v>108.93749999999989</v>
      </c>
      <c r="T641" s="37">
        <f t="shared" si="212"/>
        <v>50916.90500662</v>
      </c>
      <c r="U641" s="25">
        <f t="shared" si="205"/>
        <v>1896.5097774000001</v>
      </c>
      <c r="V641" s="25">
        <f t="shared" si="206"/>
        <v>414434.85367094999</v>
      </c>
      <c r="W641" s="25">
        <f t="shared" si="207"/>
        <v>-240303.01878835875</v>
      </c>
      <c r="X641" s="25">
        <f t="shared" si="208"/>
        <v>47616.524442703128</v>
      </c>
      <c r="Y641" s="25">
        <f t="shared" si="209"/>
        <v>186154.44796563999</v>
      </c>
      <c r="Z641" s="25">
        <f t="shared" si="213"/>
        <v>0</v>
      </c>
      <c r="AA641" s="25">
        <f t="shared" si="214"/>
        <v>0</v>
      </c>
      <c r="AB641" s="25">
        <f t="shared" si="210"/>
        <v>0</v>
      </c>
      <c r="AC641" s="25">
        <f t="shared" si="215"/>
        <v>2658.27540881</v>
      </c>
      <c r="AD641" s="25">
        <f t="shared" si="216"/>
        <v>805.63260688458263</v>
      </c>
      <c r="AE641" s="25">
        <f t="shared" si="217"/>
        <v>19492.849277094356</v>
      </c>
      <c r="AF641" s="25">
        <f t="shared" si="218"/>
        <v>483672.9793677433</v>
      </c>
      <c r="AG641" s="25">
        <f t="shared" si="211"/>
        <v>544168</v>
      </c>
      <c r="AH641" s="38">
        <f t="shared" si="219"/>
        <v>-60495.020632256696</v>
      </c>
      <c r="AI641" s="38"/>
      <c r="AJ641" s="2">
        <v>40532</v>
      </c>
      <c r="BB641" s="38">
        <f t="shared" si="220"/>
        <v>0</v>
      </c>
      <c r="BC641" s="38"/>
    </row>
    <row r="642" spans="1:55" hidden="1" x14ac:dyDescent="0.25">
      <c r="A642" s="2">
        <v>40533</v>
      </c>
      <c r="B642" s="7">
        <v>547936</v>
      </c>
      <c r="C642" s="3">
        <v>31.8333333333333</v>
      </c>
      <c r="D642" s="7">
        <f t="shared" si="223"/>
        <v>1013.361111111109</v>
      </c>
      <c r="E642" s="7">
        <f t="shared" si="224"/>
        <v>32258.662037036938</v>
      </c>
      <c r="F642" s="7">
        <f t="shared" si="203"/>
        <v>1026900.7415123414</v>
      </c>
      <c r="H642" s="11">
        <v>544168</v>
      </c>
      <c r="I642" s="5">
        <v>0</v>
      </c>
      <c r="K642">
        <v>0</v>
      </c>
      <c r="L642">
        <v>0</v>
      </c>
      <c r="M642">
        <v>6</v>
      </c>
      <c r="N642" s="3">
        <v>2.375</v>
      </c>
      <c r="O642" s="3">
        <f t="shared" si="204"/>
        <v>75.604166666666586</v>
      </c>
      <c r="T642" s="37">
        <f t="shared" si="212"/>
        <v>50916.90500662</v>
      </c>
      <c r="U642" s="25">
        <f t="shared" si="205"/>
        <v>1916.5786639333314</v>
      </c>
      <c r="V642" s="25">
        <f t="shared" si="206"/>
        <v>423252.36966406024</v>
      </c>
      <c r="W642" s="25">
        <f t="shared" si="207"/>
        <v>-248012.69743923031</v>
      </c>
      <c r="X642" s="25">
        <f t="shared" si="208"/>
        <v>49664.257286946748</v>
      </c>
      <c r="Y642" s="25">
        <f t="shared" si="209"/>
        <v>228845.31403887999</v>
      </c>
      <c r="Z642" s="25">
        <f t="shared" si="213"/>
        <v>0</v>
      </c>
      <c r="AA642" s="25">
        <f t="shared" si="214"/>
        <v>0</v>
      </c>
      <c r="AB642" s="25">
        <f t="shared" si="210"/>
        <v>0</v>
      </c>
      <c r="AC642" s="25">
        <f t="shared" si="215"/>
        <v>2278.5217789799999</v>
      </c>
      <c r="AD642" s="25">
        <f t="shared" si="216"/>
        <v>553.26576617375008</v>
      </c>
      <c r="AE642" s="25">
        <f t="shared" si="217"/>
        <v>13528.31325809436</v>
      </c>
      <c r="AF642" s="25">
        <f t="shared" si="218"/>
        <v>522942.82802445808</v>
      </c>
      <c r="AG642" s="25">
        <f t="shared" si="211"/>
        <v>547936</v>
      </c>
      <c r="AH642" s="38">
        <f t="shared" si="219"/>
        <v>-24993.171975541918</v>
      </c>
      <c r="AI642" s="38"/>
      <c r="AJ642" s="2">
        <v>40533</v>
      </c>
      <c r="BB642" s="38">
        <f t="shared" si="220"/>
        <v>0</v>
      </c>
      <c r="BC642" s="38"/>
    </row>
    <row r="643" spans="1:55" hidden="1" x14ac:dyDescent="0.25">
      <c r="A643" s="2">
        <v>40534</v>
      </c>
      <c r="B643" s="7">
        <v>506781</v>
      </c>
      <c r="C643" s="3">
        <v>27.875</v>
      </c>
      <c r="D643" s="7">
        <f t="shared" si="223"/>
        <v>777.015625</v>
      </c>
      <c r="E643" s="7">
        <f t="shared" si="224"/>
        <v>21659.310546875</v>
      </c>
      <c r="F643" s="7">
        <f t="shared" si="203"/>
        <v>603753.28149414062</v>
      </c>
      <c r="H643" s="11">
        <v>547936</v>
      </c>
      <c r="I643" s="5">
        <v>0</v>
      </c>
      <c r="K643">
        <v>0</v>
      </c>
      <c r="L643">
        <v>0</v>
      </c>
      <c r="M643">
        <v>9</v>
      </c>
      <c r="N643" s="3">
        <v>5.0416666666666696</v>
      </c>
      <c r="O643" s="3">
        <f t="shared" si="204"/>
        <v>140.53645833333343</v>
      </c>
      <c r="T643" s="37">
        <f t="shared" si="212"/>
        <v>50916.90500662</v>
      </c>
      <c r="U643" s="25">
        <f t="shared" si="205"/>
        <v>1678.2606363500001</v>
      </c>
      <c r="V643" s="25">
        <f t="shared" si="206"/>
        <v>324537.52264743438</v>
      </c>
      <c r="W643" s="25">
        <f t="shared" si="207"/>
        <v>-166522.22051977747</v>
      </c>
      <c r="X643" s="25">
        <f t="shared" si="208"/>
        <v>29199.470891221499</v>
      </c>
      <c r="Y643" s="25">
        <f t="shared" si="209"/>
        <v>230429.91501375998</v>
      </c>
      <c r="Z643" s="25">
        <f t="shared" si="213"/>
        <v>0</v>
      </c>
      <c r="AA643" s="25">
        <f t="shared" si="214"/>
        <v>0</v>
      </c>
      <c r="AB643" s="25">
        <f t="shared" si="210"/>
        <v>0</v>
      </c>
      <c r="AC643" s="25">
        <f t="shared" si="215"/>
        <v>3417.7826684700003</v>
      </c>
      <c r="AD643" s="25">
        <f t="shared" si="216"/>
        <v>1174.4764510004175</v>
      </c>
      <c r="AE643" s="25">
        <f t="shared" si="217"/>
        <v>25147.043031355799</v>
      </c>
      <c r="AF643" s="25">
        <f t="shared" si="218"/>
        <v>499979.15582643461</v>
      </c>
      <c r="AG643" s="25">
        <f t="shared" si="211"/>
        <v>506781</v>
      </c>
      <c r="AH643" s="38">
        <f t="shared" si="219"/>
        <v>-6801.8441735653905</v>
      </c>
      <c r="AI643" s="38"/>
      <c r="AJ643" s="2">
        <v>40534</v>
      </c>
      <c r="BB643" s="38">
        <f t="shared" si="220"/>
        <v>0</v>
      </c>
      <c r="BC643" s="38"/>
    </row>
    <row r="644" spans="1:55" hidden="1" x14ac:dyDescent="0.25">
      <c r="A644" s="2">
        <v>40535</v>
      </c>
      <c r="B644" s="7">
        <v>492890</v>
      </c>
      <c r="C644" s="3">
        <v>29.625</v>
      </c>
      <c r="D644" s="7">
        <f t="shared" si="223"/>
        <v>877.640625</v>
      </c>
      <c r="E644" s="7">
        <f t="shared" si="224"/>
        <v>26000.103515625</v>
      </c>
      <c r="F644" s="7">
        <f t="shared" si="203"/>
        <v>770253.06665039062</v>
      </c>
      <c r="H644" s="11">
        <v>506781</v>
      </c>
      <c r="I644" s="5">
        <v>0</v>
      </c>
      <c r="K644">
        <v>0</v>
      </c>
      <c r="L644">
        <v>0</v>
      </c>
      <c r="M644">
        <v>14</v>
      </c>
      <c r="N644" s="3">
        <v>5.4166666666666696</v>
      </c>
      <c r="O644" s="3">
        <f t="shared" si="204"/>
        <v>160.46875000000009</v>
      </c>
      <c r="T644" s="37">
        <f t="shared" si="212"/>
        <v>50916.90500662</v>
      </c>
      <c r="U644" s="25">
        <f t="shared" si="205"/>
        <v>1783.62229065</v>
      </c>
      <c r="V644" s="25">
        <f t="shared" si="206"/>
        <v>366565.74854880938</v>
      </c>
      <c r="W644" s="25">
        <f t="shared" si="207"/>
        <v>-199895.32731412916</v>
      </c>
      <c r="X644" s="25">
        <f t="shared" si="208"/>
        <v>37251.941625679508</v>
      </c>
      <c r="Y644" s="25">
        <f t="shared" si="209"/>
        <v>213122.52299646</v>
      </c>
      <c r="Z644" s="25">
        <f t="shared" si="213"/>
        <v>0</v>
      </c>
      <c r="AA644" s="25">
        <f t="shared" si="214"/>
        <v>0</v>
      </c>
      <c r="AB644" s="25">
        <f t="shared" si="210"/>
        <v>0</v>
      </c>
      <c r="AC644" s="25">
        <f t="shared" si="215"/>
        <v>5316.5508176200001</v>
      </c>
      <c r="AD644" s="25">
        <f t="shared" si="216"/>
        <v>1261.8342035541675</v>
      </c>
      <c r="AE644" s="25">
        <f t="shared" si="217"/>
        <v>28713.649178967204</v>
      </c>
      <c r="AF644" s="25">
        <f t="shared" si="218"/>
        <v>505037.44735423109</v>
      </c>
      <c r="AG644" s="25">
        <f t="shared" si="211"/>
        <v>492890</v>
      </c>
      <c r="AH644" s="38">
        <f t="shared" si="219"/>
        <v>12147.447354231088</v>
      </c>
      <c r="AI644" s="38"/>
      <c r="AJ644" s="2">
        <v>40535</v>
      </c>
      <c r="BB644" s="38">
        <f t="shared" si="220"/>
        <v>0</v>
      </c>
      <c r="BC644" s="38"/>
    </row>
    <row r="645" spans="1:55" hidden="1" x14ac:dyDescent="0.25">
      <c r="A645" s="2">
        <v>40536</v>
      </c>
      <c r="B645" s="7">
        <v>506314</v>
      </c>
      <c r="C645" s="3">
        <v>30.2083333333333</v>
      </c>
      <c r="D645" s="7">
        <f t="shared" si="223"/>
        <v>912.54340277777578</v>
      </c>
      <c r="E645" s="7">
        <f t="shared" si="224"/>
        <v>27566.415292245281</v>
      </c>
      <c r="F645" s="7">
        <f t="shared" si="203"/>
        <v>832735.46195324196</v>
      </c>
      <c r="H645" s="11">
        <v>492890</v>
      </c>
      <c r="I645" s="5">
        <v>1</v>
      </c>
      <c r="K645">
        <v>1</v>
      </c>
      <c r="L645">
        <v>0</v>
      </c>
      <c r="M645">
        <v>8</v>
      </c>
      <c r="N645" s="3">
        <v>3.25</v>
      </c>
      <c r="O645" s="3">
        <f t="shared" si="204"/>
        <v>98.177083333333229</v>
      </c>
      <c r="T645" s="37">
        <f t="shared" si="212"/>
        <v>50916.90500662</v>
      </c>
      <c r="U645" s="25">
        <f t="shared" si="205"/>
        <v>1818.7428420833314</v>
      </c>
      <c r="V645" s="25">
        <f t="shared" si="206"/>
        <v>381143.65492426133</v>
      </c>
      <c r="W645" s="25">
        <f t="shared" si="207"/>
        <v>-211937.52572596728</v>
      </c>
      <c r="X645" s="25">
        <f t="shared" si="208"/>
        <v>40273.793330310131</v>
      </c>
      <c r="Y645" s="25">
        <f t="shared" si="209"/>
        <v>207280.77879739998</v>
      </c>
      <c r="Z645" s="25">
        <f t="shared" si="213"/>
        <v>-10589.1577886</v>
      </c>
      <c r="AA645" s="25">
        <f t="shared" si="214"/>
        <v>0</v>
      </c>
      <c r="AB645" s="25">
        <f t="shared" si="210"/>
        <v>-14675.04058904</v>
      </c>
      <c r="AC645" s="25">
        <f t="shared" si="215"/>
        <v>3038.0290386400002</v>
      </c>
      <c r="AD645" s="25">
        <f t="shared" si="216"/>
        <v>757.10052213250003</v>
      </c>
      <c r="AE645" s="25">
        <f t="shared" si="217"/>
        <v>17567.422493460919</v>
      </c>
      <c r="AF645" s="25">
        <f t="shared" si="218"/>
        <v>465594.70285130083</v>
      </c>
      <c r="AG645" s="25">
        <f t="shared" si="211"/>
        <v>506314</v>
      </c>
      <c r="AH645" s="38">
        <f t="shared" si="219"/>
        <v>-40719.297148699174</v>
      </c>
      <c r="AI645" s="38"/>
      <c r="AJ645" s="2">
        <v>40536</v>
      </c>
      <c r="BB645" s="38">
        <f t="shared" si="220"/>
        <v>0</v>
      </c>
      <c r="BC645" s="38"/>
    </row>
    <row r="646" spans="1:55" hidden="1" x14ac:dyDescent="0.25">
      <c r="A646" s="2">
        <v>40537</v>
      </c>
      <c r="B646" s="7">
        <v>504037</v>
      </c>
      <c r="C646" s="3">
        <v>32.9166666666667</v>
      </c>
      <c r="D646" s="7">
        <f t="shared" si="223"/>
        <v>1083.5069444444466</v>
      </c>
      <c r="E646" s="7">
        <f t="shared" si="224"/>
        <v>35665.436921296401</v>
      </c>
      <c r="F646" s="7">
        <f t="shared" si="203"/>
        <v>1173987.2986593412</v>
      </c>
      <c r="H646" s="11">
        <v>506314</v>
      </c>
      <c r="I646" s="5">
        <v>1</v>
      </c>
      <c r="K646">
        <v>0</v>
      </c>
      <c r="L646">
        <v>1</v>
      </c>
      <c r="M646">
        <v>8</v>
      </c>
      <c r="N646" s="3">
        <v>2.5833333333333299</v>
      </c>
      <c r="O646" s="3">
        <f t="shared" si="204"/>
        <v>85.0347222222222</v>
      </c>
      <c r="T646" s="37">
        <f t="shared" si="212"/>
        <v>50916.90500662</v>
      </c>
      <c r="U646" s="25">
        <f t="shared" si="205"/>
        <v>1981.8025451666688</v>
      </c>
      <c r="V646" s="25">
        <f t="shared" si="206"/>
        <v>452550.30685038283</v>
      </c>
      <c r="W646" s="25">
        <f t="shared" si="207"/>
        <v>-274204.83856533573</v>
      </c>
      <c r="X646" s="25">
        <f t="shared" si="208"/>
        <v>56777.841221886389</v>
      </c>
      <c r="Y646" s="25">
        <f t="shared" si="209"/>
        <v>212926.13004123999</v>
      </c>
      <c r="Z646" s="25">
        <f t="shared" si="213"/>
        <v>0</v>
      </c>
      <c r="AA646" s="25">
        <f t="shared" si="214"/>
        <v>-10611.011341539999</v>
      </c>
      <c r="AB646" s="25">
        <f t="shared" si="210"/>
        <v>-14675.04058904</v>
      </c>
      <c r="AC646" s="25">
        <f t="shared" si="215"/>
        <v>3038.0290386400002</v>
      </c>
      <c r="AD646" s="25">
        <f t="shared" si="216"/>
        <v>601.79785092583256</v>
      </c>
      <c r="AE646" s="25">
        <f t="shared" si="217"/>
        <v>15215.779906803122</v>
      </c>
      <c r="AF646" s="25">
        <f t="shared" si="218"/>
        <v>494517.70196574897</v>
      </c>
      <c r="AG646" s="25">
        <f t="shared" si="211"/>
        <v>504037</v>
      </c>
      <c r="AH646" s="38">
        <f t="shared" si="219"/>
        <v>-9519.2980342510273</v>
      </c>
      <c r="AI646" s="38"/>
      <c r="AJ646" s="2">
        <v>40537</v>
      </c>
      <c r="BB646" s="38">
        <f t="shared" si="220"/>
        <v>0</v>
      </c>
      <c r="BC646" s="38"/>
    </row>
    <row r="647" spans="1:55" hidden="1" x14ac:dyDescent="0.25">
      <c r="A647" s="2">
        <v>40538</v>
      </c>
      <c r="B647" s="7">
        <v>582269</v>
      </c>
      <c r="C647" s="3">
        <v>35.375</v>
      </c>
      <c r="D647" s="7">
        <f t="shared" si="223"/>
        <v>1251.390625</v>
      </c>
      <c r="E647" s="7">
        <f t="shared" si="224"/>
        <v>44267.943359375</v>
      </c>
      <c r="F647" s="7">
        <f t="shared" si="203"/>
        <v>1565978.4963378906</v>
      </c>
      <c r="H647" s="11">
        <v>504037</v>
      </c>
      <c r="I647" s="5">
        <v>0</v>
      </c>
      <c r="K647">
        <v>0</v>
      </c>
      <c r="L647">
        <v>1</v>
      </c>
      <c r="M647">
        <v>13</v>
      </c>
      <c r="N647" s="3">
        <v>4.75</v>
      </c>
      <c r="O647" s="3">
        <f t="shared" si="204"/>
        <v>168.03125</v>
      </c>
      <c r="T647" s="37">
        <f t="shared" si="212"/>
        <v>50916.90500662</v>
      </c>
      <c r="U647" s="25">
        <f t="shared" si="205"/>
        <v>2129.8105833499999</v>
      </c>
      <c r="V647" s="25">
        <f t="shared" si="206"/>
        <v>522670.58761105937</v>
      </c>
      <c r="W647" s="25">
        <f t="shared" si="207"/>
        <v>-340343.06909692631</v>
      </c>
      <c r="X647" s="25">
        <f t="shared" si="208"/>
        <v>75735.80951301349</v>
      </c>
      <c r="Y647" s="25">
        <f t="shared" si="209"/>
        <v>211968.55668141998</v>
      </c>
      <c r="Z647" s="25">
        <f t="shared" si="213"/>
        <v>0</v>
      </c>
      <c r="AA647" s="25">
        <f t="shared" si="214"/>
        <v>-10611.011341539999</v>
      </c>
      <c r="AB647" s="25">
        <f t="shared" si="210"/>
        <v>0</v>
      </c>
      <c r="AC647" s="25">
        <f t="shared" si="215"/>
        <v>4936.79718779</v>
      </c>
      <c r="AD647" s="25">
        <f t="shared" si="216"/>
        <v>1106.5315323475002</v>
      </c>
      <c r="AE647" s="25">
        <f t="shared" si="217"/>
        <v>30066.853288277813</v>
      </c>
      <c r="AF647" s="25">
        <f t="shared" si="218"/>
        <v>548577.77096541179</v>
      </c>
      <c r="AG647" s="25">
        <f t="shared" si="211"/>
        <v>582269</v>
      </c>
      <c r="AH647" s="38">
        <f t="shared" si="219"/>
        <v>-33691.229034588207</v>
      </c>
      <c r="AI647" s="38"/>
      <c r="AJ647" s="2">
        <v>40538</v>
      </c>
      <c r="BB647" s="38">
        <f t="shared" si="220"/>
        <v>0</v>
      </c>
      <c r="BC647" s="38"/>
    </row>
    <row r="648" spans="1:55" hidden="1" x14ac:dyDescent="0.25">
      <c r="A648" s="2">
        <v>40539</v>
      </c>
      <c r="B648" s="7">
        <v>625438</v>
      </c>
      <c r="C648" s="3">
        <v>35.875</v>
      </c>
      <c r="D648" s="7">
        <f t="shared" si="223"/>
        <v>1287.015625</v>
      </c>
      <c r="E648" s="7">
        <f t="shared" si="224"/>
        <v>46171.685546875</v>
      </c>
      <c r="F648" s="7">
        <f t="shared" si="203"/>
        <v>1656409.2189941406</v>
      </c>
      <c r="H648" s="11">
        <v>582269</v>
      </c>
      <c r="I648" s="5">
        <v>0</v>
      </c>
      <c r="K648">
        <v>0</v>
      </c>
      <c r="L648">
        <v>0</v>
      </c>
      <c r="M648">
        <v>10</v>
      </c>
      <c r="N648" s="3">
        <v>4.9166666666666696</v>
      </c>
      <c r="O648" s="3">
        <f t="shared" si="204"/>
        <v>176.38541666666677</v>
      </c>
      <c r="T648" s="37">
        <f t="shared" si="212"/>
        <v>50916.90500662</v>
      </c>
      <c r="U648" s="25">
        <f t="shared" si="205"/>
        <v>2159.9139131500001</v>
      </c>
      <c r="V648" s="25">
        <f t="shared" si="206"/>
        <v>537550.14584943431</v>
      </c>
      <c r="W648" s="25">
        <f t="shared" si="207"/>
        <v>-354979.5172735012</v>
      </c>
      <c r="X648" s="25">
        <f t="shared" si="208"/>
        <v>80109.333160518378</v>
      </c>
      <c r="Y648" s="25">
        <f t="shared" si="209"/>
        <v>244868.37182653998</v>
      </c>
      <c r="Z648" s="25">
        <f t="shared" si="213"/>
        <v>0</v>
      </c>
      <c r="AA648" s="25">
        <f t="shared" si="214"/>
        <v>0</v>
      </c>
      <c r="AB648" s="25">
        <f t="shared" si="210"/>
        <v>0</v>
      </c>
      <c r="AC648" s="25">
        <f t="shared" si="215"/>
        <v>3797.5362983000005</v>
      </c>
      <c r="AD648" s="25">
        <f t="shared" si="216"/>
        <v>1145.3572001491675</v>
      </c>
      <c r="AE648" s="25">
        <f t="shared" si="217"/>
        <v>31561.715128039705</v>
      </c>
      <c r="AF648" s="25">
        <f t="shared" si="218"/>
        <v>597129.76110925036</v>
      </c>
      <c r="AG648" s="25">
        <f t="shared" si="211"/>
        <v>625438</v>
      </c>
      <c r="AH648" s="38">
        <f t="shared" si="219"/>
        <v>-28308.238890749635</v>
      </c>
      <c r="AI648" s="38"/>
      <c r="AJ648" s="2">
        <v>40539</v>
      </c>
      <c r="BB648" s="38">
        <f t="shared" si="220"/>
        <v>0</v>
      </c>
      <c r="BC648" s="38"/>
    </row>
    <row r="649" spans="1:55" hidden="1" x14ac:dyDescent="0.25">
      <c r="A649" s="2">
        <v>40540</v>
      </c>
      <c r="B649" s="7">
        <v>626287</v>
      </c>
      <c r="C649" s="3">
        <v>32.7916666666667</v>
      </c>
      <c r="D649" s="7">
        <f t="shared" si="223"/>
        <v>1075.2934027777799</v>
      </c>
      <c r="E649" s="7">
        <f t="shared" si="224"/>
        <v>35260.662832754737</v>
      </c>
      <c r="F649" s="7">
        <f t="shared" si="203"/>
        <v>1156255.9020574167</v>
      </c>
      <c r="H649" s="11">
        <v>625438</v>
      </c>
      <c r="I649" s="5">
        <v>0</v>
      </c>
      <c r="K649">
        <v>0</v>
      </c>
      <c r="L649">
        <v>0</v>
      </c>
      <c r="M649">
        <v>32</v>
      </c>
      <c r="N649" s="3">
        <v>14.2083333333333</v>
      </c>
      <c r="O649" s="3">
        <f t="shared" si="204"/>
        <v>465.91493055555492</v>
      </c>
      <c r="T649" s="37">
        <f t="shared" si="212"/>
        <v>50916.90500662</v>
      </c>
      <c r="U649" s="25">
        <f t="shared" si="205"/>
        <v>1974.2767127166687</v>
      </c>
      <c r="V649" s="25">
        <f t="shared" si="206"/>
        <v>449119.74203431304</v>
      </c>
      <c r="W649" s="25">
        <f t="shared" si="207"/>
        <v>-271092.83368932863</v>
      </c>
      <c r="X649" s="25">
        <f t="shared" si="208"/>
        <v>55920.293255178367</v>
      </c>
      <c r="Y649" s="25">
        <f t="shared" si="209"/>
        <v>263022.73474708002</v>
      </c>
      <c r="Z649" s="25">
        <f t="shared" si="213"/>
        <v>0</v>
      </c>
      <c r="AA649" s="25">
        <f t="shared" si="214"/>
        <v>0</v>
      </c>
      <c r="AB649" s="25">
        <f t="shared" si="210"/>
        <v>0</v>
      </c>
      <c r="AC649" s="25">
        <f t="shared" si="215"/>
        <v>12152.116154560001</v>
      </c>
      <c r="AD649" s="25">
        <f t="shared" si="216"/>
        <v>3309.8881800920758</v>
      </c>
      <c r="AE649" s="25">
        <f t="shared" si="217"/>
        <v>83368.991552654727</v>
      </c>
      <c r="AF649" s="25">
        <f t="shared" si="218"/>
        <v>648692.11395388632</v>
      </c>
      <c r="AG649" s="25">
        <f t="shared" si="211"/>
        <v>626287</v>
      </c>
      <c r="AH649" s="38">
        <f t="shared" si="219"/>
        <v>22405.113953886321</v>
      </c>
      <c r="AI649" s="38"/>
      <c r="AJ649" s="2">
        <v>40540</v>
      </c>
      <c r="BB649" s="38">
        <f t="shared" si="220"/>
        <v>0</v>
      </c>
      <c r="BC649" s="38"/>
    </row>
    <row r="650" spans="1:55" hidden="1" x14ac:dyDescent="0.25">
      <c r="A650" s="2">
        <v>40541</v>
      </c>
      <c r="B650" s="7">
        <v>678171</v>
      </c>
      <c r="C650" s="3">
        <v>35.125</v>
      </c>
      <c r="D650" s="7">
        <f t="shared" si="223"/>
        <v>1233.765625</v>
      </c>
      <c r="E650" s="7">
        <f t="shared" si="224"/>
        <v>43336.017578125</v>
      </c>
      <c r="F650" s="7">
        <f t="shared" si="203"/>
        <v>1522177.6174316406</v>
      </c>
      <c r="H650" s="11">
        <v>626287</v>
      </c>
      <c r="I650" s="5">
        <v>0</v>
      </c>
      <c r="K650">
        <v>0</v>
      </c>
      <c r="L650">
        <v>0</v>
      </c>
      <c r="M650">
        <v>31</v>
      </c>
      <c r="N650" s="3">
        <v>17.3333333333333</v>
      </c>
      <c r="O650" s="3">
        <f t="shared" si="204"/>
        <v>608.83333333333212</v>
      </c>
      <c r="T650" s="37">
        <f t="shared" si="212"/>
        <v>50916.90500662</v>
      </c>
      <c r="U650" s="25">
        <f t="shared" si="205"/>
        <v>2114.7589184500002</v>
      </c>
      <c r="V650" s="25">
        <f t="shared" si="206"/>
        <v>515309.12195628433</v>
      </c>
      <c r="W650" s="25">
        <f t="shared" si="207"/>
        <v>-333178.18958160077</v>
      </c>
      <c r="X650" s="25">
        <f t="shared" si="208"/>
        <v>73617.456656250797</v>
      </c>
      <c r="Y650" s="25">
        <f t="shared" si="209"/>
        <v>263379.77461641998</v>
      </c>
      <c r="Z650" s="25">
        <f t="shared" si="213"/>
        <v>0</v>
      </c>
      <c r="AA650" s="25">
        <f t="shared" si="214"/>
        <v>0</v>
      </c>
      <c r="AB650" s="25">
        <f t="shared" si="210"/>
        <v>0</v>
      </c>
      <c r="AC650" s="25">
        <f t="shared" si="215"/>
        <v>11772.362524730001</v>
      </c>
      <c r="AD650" s="25">
        <f t="shared" si="216"/>
        <v>4037.8694513733258</v>
      </c>
      <c r="AE650" s="25">
        <f t="shared" si="217"/>
        <v>108942.25038703479</v>
      </c>
      <c r="AF650" s="25">
        <f t="shared" si="218"/>
        <v>696912.30993556255</v>
      </c>
      <c r="AG650" s="25">
        <f t="shared" si="211"/>
        <v>678171</v>
      </c>
      <c r="AH650" s="38">
        <f t="shared" si="219"/>
        <v>18741.309935562545</v>
      </c>
      <c r="AI650" s="38"/>
      <c r="AJ650" s="2">
        <v>40541</v>
      </c>
      <c r="BB650" s="38">
        <f t="shared" si="220"/>
        <v>0</v>
      </c>
      <c r="BC650" s="38"/>
    </row>
    <row r="651" spans="1:55" hidden="1" x14ac:dyDescent="0.25">
      <c r="A651" s="2">
        <v>40542</v>
      </c>
      <c r="B651" s="7">
        <v>803210</v>
      </c>
      <c r="C651" s="3">
        <v>45.75</v>
      </c>
      <c r="D651" s="7">
        <f t="shared" si="223"/>
        <v>2093.0625</v>
      </c>
      <c r="E651" s="7">
        <f t="shared" si="224"/>
        <v>95757.609375</v>
      </c>
      <c r="F651" s="7">
        <f t="shared" si="203"/>
        <v>4380910.62890625</v>
      </c>
      <c r="H651" s="11">
        <v>678171</v>
      </c>
      <c r="I651" s="5">
        <v>0</v>
      </c>
      <c r="K651">
        <v>0</v>
      </c>
      <c r="L651">
        <v>0</v>
      </c>
      <c r="M651">
        <v>18</v>
      </c>
      <c r="N651" s="3">
        <v>11.75</v>
      </c>
      <c r="O651" s="3">
        <f t="shared" si="204"/>
        <v>537.5625</v>
      </c>
      <c r="T651" s="37">
        <f t="shared" si="212"/>
        <v>50916.90500662</v>
      </c>
      <c r="U651" s="25">
        <f t="shared" si="205"/>
        <v>2754.4546767000002</v>
      </c>
      <c r="V651" s="25">
        <f t="shared" si="206"/>
        <v>874213.2032367374</v>
      </c>
      <c r="W651" s="25">
        <f t="shared" si="207"/>
        <v>-736208.55614405102</v>
      </c>
      <c r="X651" s="25">
        <f t="shared" si="208"/>
        <v>211875.07597345021</v>
      </c>
      <c r="Y651" s="25">
        <f t="shared" si="209"/>
        <v>285199.15810385998</v>
      </c>
      <c r="Z651" s="25">
        <f t="shared" si="213"/>
        <v>0</v>
      </c>
      <c r="AA651" s="25">
        <f t="shared" si="214"/>
        <v>0</v>
      </c>
      <c r="AB651" s="25">
        <f t="shared" si="210"/>
        <v>0</v>
      </c>
      <c r="AC651" s="25">
        <f t="shared" si="215"/>
        <v>6835.5653369400006</v>
      </c>
      <c r="AD651" s="25">
        <f t="shared" si="216"/>
        <v>2737.2095800175002</v>
      </c>
      <c r="AE651" s="25">
        <f t="shared" si="217"/>
        <v>96189.326811410632</v>
      </c>
      <c r="AF651" s="25">
        <f t="shared" si="218"/>
        <v>794512.3425816847</v>
      </c>
      <c r="AG651" s="25">
        <f t="shared" si="211"/>
        <v>803210</v>
      </c>
      <c r="AH651" s="38">
        <f t="shared" si="219"/>
        <v>-8697.6574183152989</v>
      </c>
      <c r="AI651" s="38"/>
      <c r="AJ651" s="2">
        <v>40542</v>
      </c>
      <c r="BB651" s="38">
        <f t="shared" si="220"/>
        <v>0</v>
      </c>
      <c r="BC651" s="38"/>
    </row>
    <row r="652" spans="1:55" hidden="1" x14ac:dyDescent="0.25">
      <c r="A652" s="2">
        <v>40543</v>
      </c>
      <c r="B652" s="7">
        <v>879089</v>
      </c>
      <c r="C652" s="3">
        <v>53.0416666666667</v>
      </c>
      <c r="D652" s="7">
        <f t="shared" si="223"/>
        <v>2813.4184027777815</v>
      </c>
      <c r="E652" s="7">
        <f t="shared" si="224"/>
        <v>149228.40111400493</v>
      </c>
      <c r="F652" s="7">
        <f t="shared" si="203"/>
        <v>7915323.1090886826</v>
      </c>
      <c r="H652" s="11">
        <v>803210</v>
      </c>
      <c r="I652" s="5">
        <v>0</v>
      </c>
      <c r="K652">
        <v>1</v>
      </c>
      <c r="L652">
        <v>0</v>
      </c>
      <c r="M652">
        <v>12</v>
      </c>
      <c r="N652" s="3">
        <v>6.6666666666666696</v>
      </c>
      <c r="O652" s="3">
        <f t="shared" si="204"/>
        <v>353.61111111111148</v>
      </c>
      <c r="T652" s="37">
        <f t="shared" si="212"/>
        <v>50916.90500662</v>
      </c>
      <c r="U652" s="25">
        <f t="shared" si="205"/>
        <v>3193.4615696166688</v>
      </c>
      <c r="V652" s="25">
        <f t="shared" si="206"/>
        <v>1175085.5571381887</v>
      </c>
      <c r="W652" s="25">
        <f t="shared" si="207"/>
        <v>-1147305.4354311137</v>
      </c>
      <c r="X652" s="25">
        <f t="shared" si="208"/>
        <v>382810.75035563327</v>
      </c>
      <c r="Y652" s="25">
        <f t="shared" si="209"/>
        <v>337783.26672859996</v>
      </c>
      <c r="Z652" s="25">
        <f t="shared" si="213"/>
        <v>-10589.1577886</v>
      </c>
      <c r="AA652" s="25">
        <f t="shared" si="214"/>
        <v>0</v>
      </c>
      <c r="AB652" s="25">
        <f t="shared" si="210"/>
        <v>0</v>
      </c>
      <c r="AC652" s="25">
        <f t="shared" si="215"/>
        <v>4557.0435579599998</v>
      </c>
      <c r="AD652" s="25">
        <f t="shared" si="216"/>
        <v>1553.0267120666674</v>
      </c>
      <c r="AE652" s="25">
        <f t="shared" si="217"/>
        <v>63273.786268225071</v>
      </c>
      <c r="AF652" s="25">
        <f t="shared" si="218"/>
        <v>861279.20411719661</v>
      </c>
      <c r="AG652" s="25">
        <f t="shared" si="211"/>
        <v>879089</v>
      </c>
      <c r="AH652" s="38">
        <f t="shared" si="219"/>
        <v>-17809.795882803388</v>
      </c>
      <c r="AI652" s="38"/>
      <c r="AJ652" s="2">
        <v>40543</v>
      </c>
      <c r="BB652" s="38">
        <f t="shared" si="220"/>
        <v>0</v>
      </c>
      <c r="BC652" s="38"/>
    </row>
    <row r="653" spans="1:55" hidden="1" x14ac:dyDescent="0.25">
      <c r="A653" s="2">
        <v>40544</v>
      </c>
      <c r="B653" s="7">
        <v>877958</v>
      </c>
      <c r="C653" s="3">
        <v>51.9166666666667</v>
      </c>
      <c r="D653" s="7">
        <f t="shared" si="223"/>
        <v>2695.340277777781</v>
      </c>
      <c r="E653" s="7">
        <f t="shared" si="224"/>
        <v>139933.0827546299</v>
      </c>
      <c r="F653" s="7">
        <f t="shared" si="203"/>
        <v>7264859.2130112061</v>
      </c>
      <c r="H653" s="11">
        <v>879089</v>
      </c>
      <c r="I653" s="5">
        <v>1</v>
      </c>
      <c r="K653">
        <v>0</v>
      </c>
      <c r="L653">
        <v>1</v>
      </c>
      <c r="M653">
        <v>9</v>
      </c>
      <c r="N653" s="3">
        <v>4.4166666666666696</v>
      </c>
      <c r="O653" s="3">
        <f t="shared" si="204"/>
        <v>229.2986111111114</v>
      </c>
      <c r="T653" s="37">
        <f t="shared" si="212"/>
        <v>50916.90500662</v>
      </c>
      <c r="U653" s="25">
        <f t="shared" si="205"/>
        <v>3125.7290775666688</v>
      </c>
      <c r="V653" s="25">
        <f t="shared" si="206"/>
        <v>1125767.6529244166</v>
      </c>
      <c r="W653" s="25">
        <f t="shared" si="207"/>
        <v>-1075840.6928073135</v>
      </c>
      <c r="X653" s="25">
        <f t="shared" si="208"/>
        <v>351352.20233366423</v>
      </c>
      <c r="Y653" s="25">
        <f t="shared" si="209"/>
        <v>369693.54734773998</v>
      </c>
      <c r="Z653" s="25">
        <f t="shared" si="213"/>
        <v>0</v>
      </c>
      <c r="AA653" s="25">
        <f t="shared" si="214"/>
        <v>-10611.011341539999</v>
      </c>
      <c r="AB653" s="25">
        <f t="shared" si="210"/>
        <v>-14675.04058904</v>
      </c>
      <c r="AC653" s="25">
        <f t="shared" si="215"/>
        <v>3417.7826684700003</v>
      </c>
      <c r="AD653" s="25">
        <f t="shared" si="216"/>
        <v>1028.8801967441675</v>
      </c>
      <c r="AE653" s="25">
        <f t="shared" si="217"/>
        <v>41029.794752366928</v>
      </c>
      <c r="AF653" s="25">
        <f t="shared" si="218"/>
        <v>845205.74956969509</v>
      </c>
      <c r="AG653" s="25">
        <f t="shared" si="211"/>
        <v>877958</v>
      </c>
      <c r="AH653" s="38">
        <f t="shared" si="219"/>
        <v>-32752.250430304906</v>
      </c>
      <c r="AI653" s="38"/>
      <c r="AJ653" s="2">
        <v>40544</v>
      </c>
      <c r="BB653" s="38">
        <f t="shared" si="220"/>
        <v>0</v>
      </c>
      <c r="BC653" s="38"/>
    </row>
    <row r="654" spans="1:55" hidden="1" x14ac:dyDescent="0.25">
      <c r="A654" s="2">
        <v>40545</v>
      </c>
      <c r="B654" s="7">
        <v>768529</v>
      </c>
      <c r="C654" s="3">
        <v>45.375</v>
      </c>
      <c r="D654" s="7">
        <f t="shared" si="223"/>
        <v>2058.890625</v>
      </c>
      <c r="E654" s="7">
        <f t="shared" si="224"/>
        <v>93422.162109375</v>
      </c>
      <c r="F654" s="7">
        <f t="shared" si="203"/>
        <v>4239030.6057128906</v>
      </c>
      <c r="H654" s="11">
        <v>877958</v>
      </c>
      <c r="I654" s="5">
        <v>0</v>
      </c>
      <c r="K654">
        <v>0</v>
      </c>
      <c r="L654">
        <v>1</v>
      </c>
      <c r="M654">
        <v>7</v>
      </c>
      <c r="N654" s="3">
        <v>2.1666666666666701</v>
      </c>
      <c r="O654" s="3">
        <f t="shared" si="204"/>
        <v>98.312500000000156</v>
      </c>
      <c r="T654" s="37">
        <f t="shared" si="212"/>
        <v>50916.90500662</v>
      </c>
      <c r="U654" s="25">
        <f t="shared" si="205"/>
        <v>2731.87717935</v>
      </c>
      <c r="V654" s="25">
        <f t="shared" si="206"/>
        <v>859940.57434755936</v>
      </c>
      <c r="W654" s="25">
        <f t="shared" si="207"/>
        <v>-718253.05087821849</v>
      </c>
      <c r="X654" s="25">
        <f t="shared" si="208"/>
        <v>205013.29694174396</v>
      </c>
      <c r="Y654" s="25">
        <f t="shared" si="209"/>
        <v>369217.91473028</v>
      </c>
      <c r="Z654" s="25">
        <f t="shared" si="213"/>
        <v>0</v>
      </c>
      <c r="AA654" s="25">
        <f t="shared" si="214"/>
        <v>-10611.011341539999</v>
      </c>
      <c r="AB654" s="25">
        <f t="shared" si="210"/>
        <v>0</v>
      </c>
      <c r="AC654" s="25">
        <f t="shared" si="215"/>
        <v>2658.27540881</v>
      </c>
      <c r="AD654" s="25">
        <f t="shared" si="216"/>
        <v>504.73368142166748</v>
      </c>
      <c r="AE654" s="25">
        <f t="shared" si="217"/>
        <v>17591.653421038154</v>
      </c>
      <c r="AF654" s="25">
        <f t="shared" si="218"/>
        <v>779711.1684970645</v>
      </c>
      <c r="AG654" s="25">
        <f t="shared" si="211"/>
        <v>768529</v>
      </c>
      <c r="AH654" s="38">
        <f t="shared" si="219"/>
        <v>11182.1684970645</v>
      </c>
      <c r="AI654" s="38"/>
      <c r="AJ654" s="2">
        <v>40545</v>
      </c>
      <c r="BB654" s="38">
        <f t="shared" si="220"/>
        <v>0</v>
      </c>
      <c r="BC654" s="38"/>
    </row>
    <row r="655" spans="1:55" hidden="1" x14ac:dyDescent="0.25">
      <c r="A655" s="2">
        <v>40546</v>
      </c>
      <c r="B655" s="7">
        <v>757587</v>
      </c>
      <c r="C655" s="3">
        <v>45</v>
      </c>
      <c r="D655" s="7">
        <f t="shared" si="223"/>
        <v>2025</v>
      </c>
      <c r="E655" s="7">
        <f t="shared" si="224"/>
        <v>91125</v>
      </c>
      <c r="F655" s="7">
        <f t="shared" si="203"/>
        <v>4100625</v>
      </c>
      <c r="H655" s="11">
        <v>768529</v>
      </c>
      <c r="I655" s="5">
        <v>0</v>
      </c>
      <c r="K655">
        <v>0</v>
      </c>
      <c r="L655">
        <v>0</v>
      </c>
      <c r="M655">
        <v>9</v>
      </c>
      <c r="N655" s="3">
        <v>3.3333333333333299</v>
      </c>
      <c r="O655" s="3">
        <f t="shared" si="204"/>
        <v>149.99999999999986</v>
      </c>
      <c r="T655" s="37">
        <f t="shared" si="212"/>
        <v>50916.90500662</v>
      </c>
      <c r="U655" s="25">
        <f t="shared" si="205"/>
        <v>2709.2996820000003</v>
      </c>
      <c r="V655" s="25">
        <f t="shared" si="206"/>
        <v>845785.41565500002</v>
      </c>
      <c r="W655" s="25">
        <f t="shared" si="207"/>
        <v>-700591.89151124994</v>
      </c>
      <c r="X655" s="25">
        <f t="shared" si="208"/>
        <v>198319.55203125</v>
      </c>
      <c r="Y655" s="25">
        <f t="shared" si="209"/>
        <v>323198.46141813998</v>
      </c>
      <c r="Z655" s="25">
        <f t="shared" si="213"/>
        <v>0</v>
      </c>
      <c r="AA655" s="25">
        <f t="shared" si="214"/>
        <v>0</v>
      </c>
      <c r="AB655" s="25">
        <f t="shared" si="210"/>
        <v>0</v>
      </c>
      <c r="AC655" s="25">
        <f t="shared" si="215"/>
        <v>3417.7826684700003</v>
      </c>
      <c r="AD655" s="25">
        <f t="shared" si="216"/>
        <v>776.51335603333257</v>
      </c>
      <c r="AE655" s="25">
        <f t="shared" si="217"/>
        <v>26840.412085499975</v>
      </c>
      <c r="AF655" s="25">
        <f t="shared" si="218"/>
        <v>751372.45039176336</v>
      </c>
      <c r="AG655" s="25">
        <f t="shared" si="211"/>
        <v>757587</v>
      </c>
      <c r="AH655" s="38">
        <f t="shared" si="219"/>
        <v>-6214.5496082366444</v>
      </c>
      <c r="AI655" s="38"/>
      <c r="AJ655" s="2">
        <v>40546</v>
      </c>
      <c r="BB655" s="38">
        <f t="shared" si="220"/>
        <v>0</v>
      </c>
      <c r="BC655" s="38"/>
    </row>
    <row r="656" spans="1:55" hidden="1" x14ac:dyDescent="0.25">
      <c r="A656" s="2">
        <v>40547</v>
      </c>
      <c r="B656" s="7">
        <v>767837</v>
      </c>
      <c r="C656" s="3">
        <v>45.2083333333333</v>
      </c>
      <c r="D656" s="7">
        <f t="shared" si="223"/>
        <v>2043.7934027777749</v>
      </c>
      <c r="E656" s="7">
        <f t="shared" si="224"/>
        <v>92396.493417245176</v>
      </c>
      <c r="F656" s="7">
        <f t="shared" si="203"/>
        <v>4177091.4732379559</v>
      </c>
      <c r="H656" s="11">
        <v>757587</v>
      </c>
      <c r="I656" s="5">
        <v>0</v>
      </c>
      <c r="K656">
        <v>0</v>
      </c>
      <c r="L656">
        <v>0</v>
      </c>
      <c r="M656">
        <v>7</v>
      </c>
      <c r="N656" s="3">
        <v>2.875</v>
      </c>
      <c r="O656" s="3">
        <f t="shared" si="204"/>
        <v>129.97395833333323</v>
      </c>
      <c r="T656" s="37">
        <f t="shared" si="212"/>
        <v>50916.90500662</v>
      </c>
      <c r="U656" s="25">
        <f t="shared" si="205"/>
        <v>2721.8427360833316</v>
      </c>
      <c r="V656" s="25">
        <f t="shared" si="206"/>
        <v>853634.89021301095</v>
      </c>
      <c r="W656" s="25">
        <f t="shared" si="207"/>
        <v>-710367.4523148922</v>
      </c>
      <c r="X656" s="25">
        <f t="shared" si="208"/>
        <v>202017.71919307558</v>
      </c>
      <c r="Y656" s="25">
        <f t="shared" si="209"/>
        <v>318596.89457442</v>
      </c>
      <c r="Z656" s="25">
        <f t="shared" si="213"/>
        <v>0</v>
      </c>
      <c r="AA656" s="25">
        <f t="shared" si="214"/>
        <v>0</v>
      </c>
      <c r="AB656" s="25">
        <f t="shared" si="210"/>
        <v>0</v>
      </c>
      <c r="AC656" s="25">
        <f t="shared" si="215"/>
        <v>2658.27540881</v>
      </c>
      <c r="AD656" s="25">
        <f t="shared" si="216"/>
        <v>669.74276957875009</v>
      </c>
      <c r="AE656" s="25">
        <f t="shared" si="217"/>
        <v>23257.030680335138</v>
      </c>
      <c r="AF656" s="25">
        <f t="shared" si="218"/>
        <v>744105.84826704138</v>
      </c>
      <c r="AG656" s="25">
        <f t="shared" si="211"/>
        <v>767837</v>
      </c>
      <c r="AH656" s="38">
        <f t="shared" si="219"/>
        <v>-23731.15173295862</v>
      </c>
      <c r="AI656" s="38"/>
      <c r="AJ656" s="2">
        <v>40547</v>
      </c>
      <c r="BB656" s="38">
        <f t="shared" si="220"/>
        <v>0</v>
      </c>
      <c r="BC656" s="38"/>
    </row>
    <row r="657" spans="1:55" hidden="1" x14ac:dyDescent="0.25">
      <c r="A657" s="2">
        <v>40548</v>
      </c>
      <c r="B657" s="7">
        <v>773775</v>
      </c>
      <c r="C657" s="3">
        <v>45.4166666666667</v>
      </c>
      <c r="D657" s="7">
        <f t="shared" ref="D657:D711" si="225">+C657^2</f>
        <v>2062.673611111114</v>
      </c>
      <c r="E657" s="7">
        <f t="shared" ref="E657:E711" si="226">+C657^3</f>
        <v>93679.759837963167</v>
      </c>
      <c r="F657" s="7">
        <f t="shared" si="203"/>
        <v>4254622.4259741632</v>
      </c>
      <c r="H657" s="11">
        <v>767837</v>
      </c>
      <c r="I657" s="5">
        <v>0</v>
      </c>
      <c r="K657">
        <v>0</v>
      </c>
      <c r="L657">
        <v>0</v>
      </c>
      <c r="M657">
        <v>7</v>
      </c>
      <c r="N657" s="3">
        <v>2.5</v>
      </c>
      <c r="O657" s="3">
        <f t="shared" si="204"/>
        <v>113.54166666666674</v>
      </c>
      <c r="T657" s="37">
        <f t="shared" si="212"/>
        <v>50916.90500662</v>
      </c>
      <c r="U657" s="25">
        <f t="shared" si="205"/>
        <v>2734.3857901666688</v>
      </c>
      <c r="V657" s="25">
        <f t="shared" si="206"/>
        <v>861520.62100454979</v>
      </c>
      <c r="W657" s="25">
        <f t="shared" si="207"/>
        <v>-720233.52692672971</v>
      </c>
      <c r="X657" s="25">
        <f t="shared" si="208"/>
        <v>205767.36804299496</v>
      </c>
      <c r="Y657" s="25">
        <f t="shared" si="209"/>
        <v>322907.44658941997</v>
      </c>
      <c r="Z657" s="25">
        <f t="shared" si="213"/>
        <v>0</v>
      </c>
      <c r="AA657" s="25">
        <f t="shared" si="214"/>
        <v>0</v>
      </c>
      <c r="AB657" s="25">
        <f t="shared" si="210"/>
        <v>0</v>
      </c>
      <c r="AC657" s="25">
        <f t="shared" si="215"/>
        <v>2658.27540881</v>
      </c>
      <c r="AD657" s="25">
        <f t="shared" si="216"/>
        <v>582.38501702500002</v>
      </c>
      <c r="AE657" s="25">
        <f t="shared" si="217"/>
        <v>20316.700814718763</v>
      </c>
      <c r="AF657" s="25">
        <f t="shared" si="218"/>
        <v>747170.56074757548</v>
      </c>
      <c r="AG657" s="25">
        <f t="shared" si="211"/>
        <v>773775</v>
      </c>
      <c r="AH657" s="38">
        <f t="shared" si="219"/>
        <v>-26604.43925242452</v>
      </c>
      <c r="AI657" s="38"/>
      <c r="AJ657" s="2">
        <v>40548</v>
      </c>
      <c r="BB657" s="38">
        <f t="shared" si="220"/>
        <v>0</v>
      </c>
      <c r="BC657" s="38"/>
    </row>
    <row r="658" spans="1:55" hidden="1" x14ac:dyDescent="0.25">
      <c r="A658" s="2">
        <v>40549</v>
      </c>
      <c r="B658" s="7">
        <v>754892</v>
      </c>
      <c r="C658" s="3">
        <v>46.125</v>
      </c>
      <c r="D658" s="7">
        <f t="shared" si="225"/>
        <v>2127.515625</v>
      </c>
      <c r="E658" s="7">
        <f t="shared" si="226"/>
        <v>98131.658203125</v>
      </c>
      <c r="F658" s="7">
        <f t="shared" si="203"/>
        <v>4526322.7346191406</v>
      </c>
      <c r="H658" s="11">
        <v>773775</v>
      </c>
      <c r="I658" s="5">
        <v>0</v>
      </c>
      <c r="K658">
        <v>0</v>
      </c>
      <c r="L658">
        <v>0</v>
      </c>
      <c r="M658">
        <v>7</v>
      </c>
      <c r="N658" s="3">
        <v>4</v>
      </c>
      <c r="O658" s="3">
        <f t="shared" si="204"/>
        <v>184.5</v>
      </c>
      <c r="T658" s="37">
        <f t="shared" si="212"/>
        <v>50916.90500662</v>
      </c>
      <c r="U658" s="25">
        <f t="shared" si="205"/>
        <v>2777.0321740499999</v>
      </c>
      <c r="V658" s="25">
        <f t="shared" si="206"/>
        <v>888603.30232253438</v>
      </c>
      <c r="W658" s="25">
        <f t="shared" si="207"/>
        <v>-754460.83991948224</v>
      </c>
      <c r="X658" s="25">
        <f t="shared" si="208"/>
        <v>218907.67799506916</v>
      </c>
      <c r="Y658" s="25">
        <f t="shared" si="209"/>
        <v>325404.6229665</v>
      </c>
      <c r="Z658" s="25">
        <f t="shared" si="213"/>
        <v>0</v>
      </c>
      <c r="AA658" s="25">
        <f t="shared" si="214"/>
        <v>0</v>
      </c>
      <c r="AB658" s="25">
        <f t="shared" si="210"/>
        <v>0</v>
      </c>
      <c r="AC658" s="25">
        <f t="shared" si="215"/>
        <v>2658.27540881</v>
      </c>
      <c r="AD658" s="25">
        <f t="shared" si="216"/>
        <v>931.81602724000004</v>
      </c>
      <c r="AE658" s="25">
        <f t="shared" si="217"/>
        <v>33013.706865164997</v>
      </c>
      <c r="AF658" s="25">
        <f t="shared" si="218"/>
        <v>768752.49884650635</v>
      </c>
      <c r="AG658" s="25">
        <f t="shared" si="211"/>
        <v>754892</v>
      </c>
      <c r="AH658" s="38">
        <f t="shared" si="219"/>
        <v>13860.498846506351</v>
      </c>
      <c r="AI658" s="38"/>
      <c r="AJ658" s="2">
        <v>40549</v>
      </c>
      <c r="BB658" s="38">
        <f t="shared" si="220"/>
        <v>0</v>
      </c>
      <c r="BC658" s="38"/>
    </row>
    <row r="659" spans="1:55" hidden="1" x14ac:dyDescent="0.25">
      <c r="A659" s="2">
        <v>40550</v>
      </c>
      <c r="B659" s="7">
        <v>726238</v>
      </c>
      <c r="C659" s="3">
        <v>44.625</v>
      </c>
      <c r="D659" s="7">
        <f t="shared" si="225"/>
        <v>1991.390625</v>
      </c>
      <c r="E659" s="7">
        <f t="shared" si="226"/>
        <v>88865.806640625</v>
      </c>
      <c r="F659" s="7">
        <f t="shared" si="203"/>
        <v>3965636.6213378906</v>
      </c>
      <c r="H659" s="11">
        <v>754892</v>
      </c>
      <c r="I659" s="5">
        <v>0</v>
      </c>
      <c r="K659">
        <v>1</v>
      </c>
      <c r="L659">
        <v>0</v>
      </c>
      <c r="M659">
        <v>7</v>
      </c>
      <c r="N659" s="3">
        <v>3.7916666666666701</v>
      </c>
      <c r="O659" s="3">
        <f t="shared" si="204"/>
        <v>169.20312500000014</v>
      </c>
      <c r="T659" s="37">
        <f t="shared" si="212"/>
        <v>50916.90500662</v>
      </c>
      <c r="U659" s="25">
        <f t="shared" si="205"/>
        <v>2686.7221846500001</v>
      </c>
      <c r="V659" s="25">
        <f t="shared" si="206"/>
        <v>831747.72715905937</v>
      </c>
      <c r="W659" s="25">
        <f t="shared" si="207"/>
        <v>-683222.64543241123</v>
      </c>
      <c r="X659" s="25">
        <f t="shared" si="208"/>
        <v>191791.07532691976</v>
      </c>
      <c r="Y659" s="25">
        <f t="shared" si="209"/>
        <v>317463.53480071999</v>
      </c>
      <c r="Z659" s="25">
        <f t="shared" si="213"/>
        <v>-10589.1577886</v>
      </c>
      <c r="AA659" s="25">
        <f t="shared" si="214"/>
        <v>0</v>
      </c>
      <c r="AB659" s="25">
        <f t="shared" si="210"/>
        <v>0</v>
      </c>
      <c r="AC659" s="25">
        <f t="shared" si="215"/>
        <v>2658.27540881</v>
      </c>
      <c r="AD659" s="25">
        <f t="shared" si="216"/>
        <v>883.28394248791744</v>
      </c>
      <c r="AE659" s="25">
        <f t="shared" si="217"/>
        <v>30276.544007695808</v>
      </c>
      <c r="AF659" s="25">
        <f t="shared" si="218"/>
        <v>734612.26461595169</v>
      </c>
      <c r="AG659" s="25">
        <f t="shared" si="211"/>
        <v>726238</v>
      </c>
      <c r="AH659" s="38">
        <f t="shared" si="219"/>
        <v>8374.264615951688</v>
      </c>
      <c r="AI659" s="38"/>
      <c r="AJ659" s="2">
        <v>40550</v>
      </c>
      <c r="BB659" s="38">
        <f t="shared" si="220"/>
        <v>0</v>
      </c>
      <c r="BC659" s="38"/>
    </row>
    <row r="660" spans="1:55" hidden="1" x14ac:dyDescent="0.25">
      <c r="A660" s="2">
        <v>40551</v>
      </c>
      <c r="B660" s="7">
        <v>709100</v>
      </c>
      <c r="C660" s="3">
        <v>42.2083333333333</v>
      </c>
      <c r="D660" s="7">
        <f t="shared" si="225"/>
        <v>1781.5434027777749</v>
      </c>
      <c r="E660" s="7">
        <f t="shared" si="226"/>
        <v>75195.97779224519</v>
      </c>
      <c r="F660" s="7">
        <f t="shared" si="203"/>
        <v>3173896.8959810128</v>
      </c>
      <c r="H660" s="11">
        <v>726238</v>
      </c>
      <c r="I660" s="5">
        <v>0</v>
      </c>
      <c r="K660">
        <v>0</v>
      </c>
      <c r="L660">
        <v>1</v>
      </c>
      <c r="M660">
        <v>8</v>
      </c>
      <c r="N660" s="3">
        <v>3.625</v>
      </c>
      <c r="O660" s="3">
        <f t="shared" si="204"/>
        <v>153.0052083333332</v>
      </c>
      <c r="T660" s="37">
        <f t="shared" si="212"/>
        <v>50916.90500662</v>
      </c>
      <c r="U660" s="25">
        <f t="shared" si="205"/>
        <v>2541.2227572833312</v>
      </c>
      <c r="V660" s="25">
        <f t="shared" si="206"/>
        <v>744100.45798806089</v>
      </c>
      <c r="W660" s="25">
        <f t="shared" si="207"/>
        <v>-578125.56724836223</v>
      </c>
      <c r="X660" s="25">
        <f t="shared" si="208"/>
        <v>153499.96905455372</v>
      </c>
      <c r="Y660" s="25">
        <f t="shared" si="209"/>
        <v>305413.33407508</v>
      </c>
      <c r="Z660" s="25">
        <f t="shared" si="213"/>
        <v>0</v>
      </c>
      <c r="AA660" s="25">
        <f t="shared" si="214"/>
        <v>-10611.011341539999</v>
      </c>
      <c r="AB660" s="25">
        <f t="shared" si="210"/>
        <v>0</v>
      </c>
      <c r="AC660" s="25">
        <f t="shared" si="215"/>
        <v>3038.0290386400002</v>
      </c>
      <c r="AD660" s="25">
        <f t="shared" si="216"/>
        <v>844.45827468624998</v>
      </c>
      <c r="AE660" s="25">
        <f t="shared" si="217"/>
        <v>27378.152285962944</v>
      </c>
      <c r="AF660" s="25">
        <f t="shared" si="218"/>
        <v>698995.94989098492</v>
      </c>
      <c r="AG660" s="25">
        <f t="shared" si="211"/>
        <v>709100</v>
      </c>
      <c r="AH660" s="38">
        <f t="shared" si="219"/>
        <v>-10104.050109015079</v>
      </c>
      <c r="AI660" s="38"/>
      <c r="AJ660" s="2">
        <v>40551</v>
      </c>
      <c r="BB660" s="38">
        <f t="shared" si="220"/>
        <v>0</v>
      </c>
      <c r="BC660" s="38"/>
    </row>
    <row r="661" spans="1:55" hidden="1" x14ac:dyDescent="0.25">
      <c r="A661" s="2">
        <v>40552</v>
      </c>
      <c r="B661" s="7">
        <v>729371</v>
      </c>
      <c r="C661" s="3">
        <v>48.4583333333333</v>
      </c>
      <c r="D661" s="7">
        <f t="shared" si="225"/>
        <v>2348.2100694444412</v>
      </c>
      <c r="E661" s="7">
        <f t="shared" si="226"/>
        <v>113790.34628182846</v>
      </c>
      <c r="F661" s="7">
        <f t="shared" ref="F661:F724" si="227">+C661^4</f>
        <v>5514090.5302402675</v>
      </c>
      <c r="H661" s="11">
        <v>709100</v>
      </c>
      <c r="I661" s="5">
        <v>0</v>
      </c>
      <c r="K661">
        <v>0</v>
      </c>
      <c r="L661">
        <v>1</v>
      </c>
      <c r="M661">
        <v>8</v>
      </c>
      <c r="N661" s="3">
        <v>4.2916666666666696</v>
      </c>
      <c r="O661" s="3">
        <f t="shared" ref="O661:O724" si="228">+C661*N661</f>
        <v>207.96701388888889</v>
      </c>
      <c r="T661" s="37">
        <f t="shared" si="212"/>
        <v>50916.90500662</v>
      </c>
      <c r="U661" s="25">
        <f t="shared" ref="U661:U724" si="229">+$U$20*C661</f>
        <v>2917.5143797833316</v>
      </c>
      <c r="V661" s="25">
        <f t="shared" ref="V661:V724" si="230">+$V$20*D661</f>
        <v>980781.15043472743</v>
      </c>
      <c r="W661" s="25">
        <f t="shared" ref="W661:W724" si="231">+$W$20*E661</f>
        <v>-874848.76748758659</v>
      </c>
      <c r="X661" s="25">
        <f t="shared" ref="X661:X724" si="232">+$X$20*F661</f>
        <v>266679.33883664262</v>
      </c>
      <c r="Y661" s="25">
        <f t="shared" ref="Y661:Y724" si="233">+H661*$Y$20</f>
        <v>298206.09110600001</v>
      </c>
      <c r="Z661" s="25">
        <f t="shared" si="213"/>
        <v>0</v>
      </c>
      <c r="AA661" s="25">
        <f t="shared" si="214"/>
        <v>-10611.011341539999</v>
      </c>
      <c r="AB661" s="25">
        <f t="shared" ref="AB661:AB724" si="234">+$AB$20*I661</f>
        <v>0</v>
      </c>
      <c r="AC661" s="25">
        <f t="shared" si="215"/>
        <v>3038.0290386400002</v>
      </c>
      <c r="AD661" s="25">
        <f t="shared" si="216"/>
        <v>999.76094589291745</v>
      </c>
      <c r="AE661" s="25">
        <f t="shared" si="217"/>
        <v>37212.802353124534</v>
      </c>
      <c r="AF661" s="25">
        <f t="shared" si="218"/>
        <v>755291.81327230413</v>
      </c>
      <c r="AG661" s="25">
        <f t="shared" ref="AG661:AG724" si="235">+B661</f>
        <v>729371</v>
      </c>
      <c r="AH661" s="38">
        <f t="shared" si="219"/>
        <v>25920.813272304134</v>
      </c>
      <c r="AI661" s="38"/>
      <c r="AJ661" s="2">
        <v>40552</v>
      </c>
      <c r="BB661" s="38">
        <f t="shared" si="220"/>
        <v>0</v>
      </c>
      <c r="BC661" s="38"/>
    </row>
    <row r="662" spans="1:55" hidden="1" x14ac:dyDescent="0.25">
      <c r="A662" s="2">
        <v>40553</v>
      </c>
      <c r="B662" s="7">
        <v>834417</v>
      </c>
      <c r="C662" s="3">
        <v>48.0416666666667</v>
      </c>
      <c r="D662" s="7">
        <f t="shared" si="225"/>
        <v>2308.0017361111145</v>
      </c>
      <c r="E662" s="7">
        <f t="shared" si="226"/>
        <v>110880.2500723382</v>
      </c>
      <c r="F662" s="7">
        <f t="shared" si="227"/>
        <v>5326872.0138919186</v>
      </c>
      <c r="H662" s="11">
        <v>729371</v>
      </c>
      <c r="I662" s="5">
        <v>0</v>
      </c>
      <c r="K662">
        <v>0</v>
      </c>
      <c r="L662">
        <v>0</v>
      </c>
      <c r="M662">
        <v>10</v>
      </c>
      <c r="N662" s="3">
        <v>7.7916666666666696</v>
      </c>
      <c r="O662" s="3">
        <f t="shared" si="228"/>
        <v>374.32465277777817</v>
      </c>
      <c r="T662" s="37">
        <f t="shared" ref="T662:T725" si="236">+$U$2</f>
        <v>50916.90500662</v>
      </c>
      <c r="U662" s="25">
        <f t="shared" si="229"/>
        <v>2892.4282716166686</v>
      </c>
      <c r="V662" s="25">
        <f t="shared" si="230"/>
        <v>963987.2630662719</v>
      </c>
      <c r="W662" s="25">
        <f t="shared" si="231"/>
        <v>-852475.21678375674</v>
      </c>
      <c r="X662" s="25">
        <f t="shared" si="232"/>
        <v>257624.84292585836</v>
      </c>
      <c r="Y662" s="25">
        <f t="shared" si="233"/>
        <v>306730.89109585999</v>
      </c>
      <c r="Z662" s="25">
        <f t="shared" ref="Z662:Z725" si="237">+$Z$20*K662</f>
        <v>0</v>
      </c>
      <c r="AA662" s="25">
        <f t="shared" ref="AA662:AA725" si="238">+$AA$20*L662</f>
        <v>0</v>
      </c>
      <c r="AB662" s="25">
        <f t="shared" si="234"/>
        <v>0</v>
      </c>
      <c r="AC662" s="25">
        <f t="shared" ref="AC662:AC725" si="239">+$AC$20*M662</f>
        <v>3797.5362983000005</v>
      </c>
      <c r="AD662" s="25">
        <f t="shared" ref="AD662:AD725" si="240">+$AD$20*N662</f>
        <v>1815.0999697279174</v>
      </c>
      <c r="AE662" s="25">
        <f t="shared" ref="AE662:AE725" si="241">+$AE$20*O662</f>
        <v>66980.186228781793</v>
      </c>
      <c r="AF662" s="25">
        <f t="shared" ref="AF662:AF725" si="242">SUM(T662:AE662)</f>
        <v>802269.93607927999</v>
      </c>
      <c r="AG662" s="25">
        <f t="shared" si="235"/>
        <v>834417</v>
      </c>
      <c r="AH662" s="38">
        <f t="shared" ref="AH662:AH725" si="243">+AF662-AG662</f>
        <v>-32147.063920720015</v>
      </c>
      <c r="AI662" s="38"/>
      <c r="AJ662" s="2">
        <v>40553</v>
      </c>
      <c r="BB662" s="38">
        <f t="shared" ref="BB662:BB725" si="244">+AZ662-BA662</f>
        <v>0</v>
      </c>
      <c r="BC662" s="38"/>
    </row>
    <row r="663" spans="1:55" hidden="1" x14ac:dyDescent="0.25">
      <c r="A663" s="2">
        <v>40554</v>
      </c>
      <c r="B663" s="7">
        <v>864608</v>
      </c>
      <c r="C663" s="3">
        <v>49.375</v>
      </c>
      <c r="D663" s="7">
        <f t="shared" si="225"/>
        <v>2437.890625</v>
      </c>
      <c r="E663" s="7">
        <f t="shared" si="226"/>
        <v>120370.849609375</v>
      </c>
      <c r="F663" s="7">
        <f t="shared" si="227"/>
        <v>5943310.6994628906</v>
      </c>
      <c r="H663" s="11">
        <v>834417</v>
      </c>
      <c r="I663" s="5">
        <v>0</v>
      </c>
      <c r="K663">
        <v>0</v>
      </c>
      <c r="L663">
        <v>0</v>
      </c>
      <c r="M663">
        <v>10</v>
      </c>
      <c r="N663" s="3">
        <v>3.4166666666666701</v>
      </c>
      <c r="O663" s="3">
        <f t="shared" si="228"/>
        <v>168.69791666666683</v>
      </c>
      <c r="T663" s="37">
        <f t="shared" si="236"/>
        <v>50916.90500662</v>
      </c>
      <c r="U663" s="25">
        <f t="shared" si="229"/>
        <v>2972.7038177499999</v>
      </c>
      <c r="V663" s="25">
        <f t="shared" si="230"/>
        <v>1018238.1904133593</v>
      </c>
      <c r="W663" s="25">
        <f t="shared" si="231"/>
        <v>-925441.33015800535</v>
      </c>
      <c r="X663" s="25">
        <f t="shared" si="232"/>
        <v>287437.82118579868</v>
      </c>
      <c r="Y663" s="25">
        <f t="shared" si="233"/>
        <v>350907.11031222</v>
      </c>
      <c r="Z663" s="25">
        <f t="shared" si="237"/>
        <v>0</v>
      </c>
      <c r="AA663" s="25">
        <f t="shared" si="238"/>
        <v>0</v>
      </c>
      <c r="AB663" s="25">
        <f t="shared" si="234"/>
        <v>0</v>
      </c>
      <c r="AC663" s="25">
        <f t="shared" si="239"/>
        <v>3797.5362983000005</v>
      </c>
      <c r="AD663" s="25">
        <f t="shared" si="240"/>
        <v>795.9261899341675</v>
      </c>
      <c r="AE663" s="25">
        <f t="shared" si="241"/>
        <v>30186.14400865784</v>
      </c>
      <c r="AF663" s="25">
        <f t="shared" si="242"/>
        <v>819811.00707463466</v>
      </c>
      <c r="AG663" s="25">
        <f t="shared" si="235"/>
        <v>864608</v>
      </c>
      <c r="AH663" s="38">
        <f t="shared" si="243"/>
        <v>-44796.992925365339</v>
      </c>
      <c r="AI663" s="38"/>
      <c r="AJ663" s="2">
        <v>40554</v>
      </c>
      <c r="BB663" s="38">
        <f t="shared" si="244"/>
        <v>0</v>
      </c>
      <c r="BC663" s="38"/>
    </row>
    <row r="664" spans="1:55" hidden="1" x14ac:dyDescent="0.25">
      <c r="A664" s="2">
        <v>40555</v>
      </c>
      <c r="B664" s="7">
        <v>716929</v>
      </c>
      <c r="C664" s="3">
        <v>41.2916666666667</v>
      </c>
      <c r="D664" s="7">
        <f t="shared" si="225"/>
        <v>1705.0017361111138</v>
      </c>
      <c r="E664" s="7">
        <f t="shared" si="226"/>
        <v>70402.363353588138</v>
      </c>
      <c r="F664" s="7">
        <f t="shared" si="227"/>
        <v>2907030.9201419121</v>
      </c>
      <c r="H664" s="11">
        <v>864608</v>
      </c>
      <c r="I664" s="5">
        <v>0</v>
      </c>
      <c r="K664">
        <v>0</v>
      </c>
      <c r="L664">
        <v>0</v>
      </c>
      <c r="M664">
        <v>7</v>
      </c>
      <c r="N664" s="3">
        <v>2.2083333333333299</v>
      </c>
      <c r="O664" s="3">
        <f t="shared" si="228"/>
        <v>91.185763888888815</v>
      </c>
      <c r="T664" s="37">
        <f t="shared" si="236"/>
        <v>50916.90500662</v>
      </c>
      <c r="U664" s="25">
        <f t="shared" si="229"/>
        <v>2486.0333193166689</v>
      </c>
      <c r="V664" s="25">
        <f t="shared" si="230"/>
        <v>712131.16151567153</v>
      </c>
      <c r="W664" s="25">
        <f t="shared" si="231"/>
        <v>-541271.0552400836</v>
      </c>
      <c r="X664" s="25">
        <f t="shared" si="232"/>
        <v>140593.46314855333</v>
      </c>
      <c r="Y664" s="25">
        <f t="shared" si="233"/>
        <v>363603.68356927997</v>
      </c>
      <c r="Z664" s="25">
        <f t="shared" si="237"/>
        <v>0</v>
      </c>
      <c r="AA664" s="25">
        <f t="shared" si="238"/>
        <v>0</v>
      </c>
      <c r="AB664" s="25">
        <f t="shared" si="234"/>
        <v>0</v>
      </c>
      <c r="AC664" s="25">
        <f t="shared" si="239"/>
        <v>2658.27540881</v>
      </c>
      <c r="AD664" s="25">
        <f t="shared" si="240"/>
        <v>514.44009837208262</v>
      </c>
      <c r="AE664" s="25">
        <f t="shared" si="241"/>
        <v>16316.423194059205</v>
      </c>
      <c r="AF664" s="25">
        <f t="shared" si="242"/>
        <v>747949.33002059907</v>
      </c>
      <c r="AG664" s="25">
        <f t="shared" si="235"/>
        <v>716929</v>
      </c>
      <c r="AH664" s="38">
        <f t="shared" si="243"/>
        <v>31020.330020599067</v>
      </c>
      <c r="AI664" s="38"/>
      <c r="AJ664" s="2">
        <v>40555</v>
      </c>
      <c r="BB664" s="38">
        <f t="shared" si="244"/>
        <v>0</v>
      </c>
      <c r="BC664" s="38"/>
    </row>
    <row r="665" spans="1:55" hidden="1" x14ac:dyDescent="0.25">
      <c r="A665" s="2">
        <v>40556</v>
      </c>
      <c r="B665" s="7">
        <v>650010</v>
      </c>
      <c r="C665" s="3">
        <v>38.8333333333333</v>
      </c>
      <c r="D665" s="7">
        <f t="shared" si="225"/>
        <v>1508.0277777777751</v>
      </c>
      <c r="E665" s="7">
        <f t="shared" si="226"/>
        <v>58561.745370370219</v>
      </c>
      <c r="F665" s="7">
        <f t="shared" si="227"/>
        <v>2274147.7785493745</v>
      </c>
      <c r="H665" s="11">
        <v>716929</v>
      </c>
      <c r="I665" s="5">
        <v>0</v>
      </c>
      <c r="K665">
        <v>0</v>
      </c>
      <c r="L665">
        <v>0</v>
      </c>
      <c r="M665">
        <v>12</v>
      </c>
      <c r="N665" s="3">
        <v>5.2916666666666696</v>
      </c>
      <c r="O665" s="3">
        <f t="shared" si="228"/>
        <v>205.49305555555549</v>
      </c>
      <c r="T665" s="37">
        <f t="shared" si="236"/>
        <v>50916.90500662</v>
      </c>
      <c r="U665" s="25">
        <f t="shared" si="229"/>
        <v>2338.0252811333312</v>
      </c>
      <c r="V665" s="25">
        <f t="shared" si="230"/>
        <v>629860.69177632662</v>
      </c>
      <c r="W665" s="25">
        <f t="shared" si="231"/>
        <v>-450237.4097034607</v>
      </c>
      <c r="X665" s="25">
        <f t="shared" si="232"/>
        <v>109985.17755092804</v>
      </c>
      <c r="Y665" s="25">
        <f t="shared" si="233"/>
        <v>301498.51176213997</v>
      </c>
      <c r="Z665" s="25">
        <f t="shared" si="237"/>
        <v>0</v>
      </c>
      <c r="AA665" s="25">
        <f t="shared" si="238"/>
        <v>0</v>
      </c>
      <c r="AB665" s="25">
        <f t="shared" si="234"/>
        <v>0</v>
      </c>
      <c r="AC665" s="25">
        <f t="shared" si="239"/>
        <v>4557.0435579599998</v>
      </c>
      <c r="AD665" s="25">
        <f t="shared" si="240"/>
        <v>1232.7149527029173</v>
      </c>
      <c r="AE665" s="25">
        <f t="shared" si="241"/>
        <v>36770.121945464365</v>
      </c>
      <c r="AF665" s="25">
        <f t="shared" si="242"/>
        <v>686921.7821298145</v>
      </c>
      <c r="AG665" s="25">
        <f t="shared" si="235"/>
        <v>650010</v>
      </c>
      <c r="AH665" s="38">
        <f t="shared" si="243"/>
        <v>36911.782129814499</v>
      </c>
      <c r="AI665" s="38"/>
      <c r="AJ665" s="2">
        <v>40556</v>
      </c>
      <c r="BB665" s="38">
        <f t="shared" si="244"/>
        <v>0</v>
      </c>
      <c r="BC665" s="38"/>
    </row>
    <row r="666" spans="1:55" hidden="1" x14ac:dyDescent="0.25">
      <c r="A666" s="2">
        <v>40557</v>
      </c>
      <c r="B666" s="7">
        <v>546638</v>
      </c>
      <c r="C666" s="3">
        <v>35.5</v>
      </c>
      <c r="D666" s="7">
        <f t="shared" si="225"/>
        <v>1260.25</v>
      </c>
      <c r="E666" s="7">
        <f t="shared" si="226"/>
        <v>44738.875</v>
      </c>
      <c r="F666" s="7">
        <f t="shared" si="227"/>
        <v>1588230.0625</v>
      </c>
      <c r="H666" s="11">
        <v>650010</v>
      </c>
      <c r="I666" s="5">
        <v>0</v>
      </c>
      <c r="K666">
        <v>1</v>
      </c>
      <c r="L666">
        <v>0</v>
      </c>
      <c r="M666">
        <v>10</v>
      </c>
      <c r="N666" s="3">
        <v>3.125</v>
      </c>
      <c r="O666" s="3">
        <f t="shared" si="228"/>
        <v>110.9375</v>
      </c>
      <c r="T666" s="37">
        <f t="shared" si="236"/>
        <v>50916.90500662</v>
      </c>
      <c r="U666" s="25">
        <f t="shared" si="229"/>
        <v>2137.3364157999999</v>
      </c>
      <c r="V666" s="25">
        <f t="shared" si="230"/>
        <v>526370.89880454994</v>
      </c>
      <c r="W666" s="25">
        <f t="shared" si="231"/>
        <v>-343963.70985278871</v>
      </c>
      <c r="X666" s="25">
        <f t="shared" si="232"/>
        <v>76811.967570203124</v>
      </c>
      <c r="Y666" s="25">
        <f t="shared" si="233"/>
        <v>273356.28441660001</v>
      </c>
      <c r="Z666" s="25">
        <f t="shared" si="237"/>
        <v>-10589.1577886</v>
      </c>
      <c r="AA666" s="25">
        <f t="shared" si="238"/>
        <v>0</v>
      </c>
      <c r="AB666" s="25">
        <f t="shared" si="234"/>
        <v>0</v>
      </c>
      <c r="AC666" s="25">
        <f t="shared" si="239"/>
        <v>3797.5362983000005</v>
      </c>
      <c r="AD666" s="25">
        <f t="shared" si="240"/>
        <v>727.98127128124997</v>
      </c>
      <c r="AE666" s="25">
        <f t="shared" si="241"/>
        <v>19850.721438234374</v>
      </c>
      <c r="AF666" s="25">
        <f t="shared" si="242"/>
        <v>599416.76358020003</v>
      </c>
      <c r="AG666" s="25">
        <f t="shared" si="235"/>
        <v>546638</v>
      </c>
      <c r="AH666" s="38">
        <f t="shared" si="243"/>
        <v>52778.76358020003</v>
      </c>
      <c r="AI666" s="38"/>
      <c r="AJ666" s="2">
        <v>40557</v>
      </c>
      <c r="BB666" s="38">
        <f t="shared" si="244"/>
        <v>0</v>
      </c>
      <c r="BC666" s="38"/>
    </row>
    <row r="667" spans="1:55" hidden="1" x14ac:dyDescent="0.25">
      <c r="A667" s="2">
        <v>40558</v>
      </c>
      <c r="B667" s="7">
        <v>532134</v>
      </c>
      <c r="C667" s="3">
        <v>32.4583333333333</v>
      </c>
      <c r="D667" s="7">
        <f t="shared" si="225"/>
        <v>1053.5434027777756</v>
      </c>
      <c r="E667" s="7">
        <f t="shared" si="226"/>
        <v>34196.262948495263</v>
      </c>
      <c r="F667" s="7">
        <f t="shared" si="227"/>
        <v>1109953.7015365742</v>
      </c>
      <c r="H667" s="11">
        <v>546638</v>
      </c>
      <c r="I667" s="5">
        <v>0</v>
      </c>
      <c r="K667">
        <v>0</v>
      </c>
      <c r="L667">
        <v>1</v>
      </c>
      <c r="M667">
        <v>12</v>
      </c>
      <c r="N667" s="3">
        <v>4.4166666666666696</v>
      </c>
      <c r="O667" s="3">
        <f t="shared" si="228"/>
        <v>143.35763888888883</v>
      </c>
      <c r="T667" s="37">
        <f t="shared" si="236"/>
        <v>50916.90500662</v>
      </c>
      <c r="U667" s="25">
        <f t="shared" si="229"/>
        <v>1954.2078261833315</v>
      </c>
      <c r="V667" s="25">
        <f t="shared" si="230"/>
        <v>440035.3801624612</v>
      </c>
      <c r="W667" s="25">
        <f t="shared" si="231"/>
        <v>-262909.45999124687</v>
      </c>
      <c r="X667" s="25">
        <f t="shared" si="232"/>
        <v>53680.968355838726</v>
      </c>
      <c r="Y667" s="25">
        <f t="shared" si="233"/>
        <v>229884.05193908</v>
      </c>
      <c r="Z667" s="25">
        <f t="shared" si="237"/>
        <v>0</v>
      </c>
      <c r="AA667" s="25">
        <f t="shared" si="238"/>
        <v>-10611.011341539999</v>
      </c>
      <c r="AB667" s="25">
        <f t="shared" si="234"/>
        <v>0</v>
      </c>
      <c r="AC667" s="25">
        <f t="shared" si="239"/>
        <v>4557.0435579599998</v>
      </c>
      <c r="AD667" s="25">
        <f t="shared" si="240"/>
        <v>1028.8801967441675</v>
      </c>
      <c r="AE667" s="25">
        <f t="shared" si="241"/>
        <v>25651.854022547177</v>
      </c>
      <c r="AF667" s="25">
        <f t="shared" si="242"/>
        <v>534188.81973464775</v>
      </c>
      <c r="AG667" s="25">
        <f t="shared" si="235"/>
        <v>532134</v>
      </c>
      <c r="AH667" s="38">
        <f t="shared" si="243"/>
        <v>2054.8197346477536</v>
      </c>
      <c r="AI667" s="38"/>
      <c r="AJ667" s="2">
        <v>40558</v>
      </c>
      <c r="BB667" s="38">
        <f t="shared" si="244"/>
        <v>0</v>
      </c>
      <c r="BC667" s="38"/>
    </row>
    <row r="668" spans="1:55" hidden="1" x14ac:dyDescent="0.25">
      <c r="A668" s="2">
        <v>40559</v>
      </c>
      <c r="B668" s="7">
        <v>493301</v>
      </c>
      <c r="C668" s="3">
        <v>26.7916666666667</v>
      </c>
      <c r="D668" s="7">
        <f t="shared" si="225"/>
        <v>717.79340277777953</v>
      </c>
      <c r="E668" s="7">
        <f t="shared" si="226"/>
        <v>19230.881582754701</v>
      </c>
      <c r="F668" s="7">
        <f t="shared" si="227"/>
        <v>515227.36907130363</v>
      </c>
      <c r="H668" s="11">
        <v>532134</v>
      </c>
      <c r="I668" s="5">
        <v>0</v>
      </c>
      <c r="K668">
        <v>0</v>
      </c>
      <c r="L668">
        <v>1</v>
      </c>
      <c r="M668">
        <v>14</v>
      </c>
      <c r="N668" s="3">
        <v>8.4166666666666696</v>
      </c>
      <c r="O668" s="3">
        <f t="shared" si="228"/>
        <v>225.49652777777814</v>
      </c>
      <c r="T668" s="37">
        <f t="shared" si="236"/>
        <v>50916.90500662</v>
      </c>
      <c r="U668" s="25">
        <f t="shared" si="229"/>
        <v>1613.0367551166687</v>
      </c>
      <c r="V668" s="25">
        <f t="shared" si="230"/>
        <v>299802.06988781289</v>
      </c>
      <c r="W668" s="25">
        <f t="shared" si="231"/>
        <v>-147851.84859798054</v>
      </c>
      <c r="X668" s="25">
        <f t="shared" si="232"/>
        <v>24918.070057237728</v>
      </c>
      <c r="Y668" s="25">
        <f t="shared" si="233"/>
        <v>223784.51570244</v>
      </c>
      <c r="Z668" s="25">
        <f t="shared" si="237"/>
        <v>0</v>
      </c>
      <c r="AA668" s="25">
        <f t="shared" si="238"/>
        <v>-10611.011341539999</v>
      </c>
      <c r="AB668" s="25">
        <f t="shared" si="234"/>
        <v>0</v>
      </c>
      <c r="AC668" s="25">
        <f t="shared" si="239"/>
        <v>5316.5508176200001</v>
      </c>
      <c r="AD668" s="25">
        <f t="shared" si="240"/>
        <v>1960.6962239841675</v>
      </c>
      <c r="AE668" s="25">
        <f t="shared" si="241"/>
        <v>40349.464862699751</v>
      </c>
      <c r="AF668" s="25">
        <f t="shared" si="242"/>
        <v>490198.44937401067</v>
      </c>
      <c r="AG668" s="25">
        <f t="shared" si="235"/>
        <v>493301</v>
      </c>
      <c r="AH668" s="38">
        <f t="shared" si="243"/>
        <v>-3102.55062598933</v>
      </c>
      <c r="AI668" s="38"/>
      <c r="AJ668" s="2">
        <v>40559</v>
      </c>
      <c r="BB668" s="38">
        <f t="shared" si="244"/>
        <v>0</v>
      </c>
      <c r="BC668" s="38"/>
    </row>
    <row r="669" spans="1:55" hidden="1" x14ac:dyDescent="0.25">
      <c r="A669" s="2">
        <v>40560</v>
      </c>
      <c r="B669" s="7">
        <v>467146</v>
      </c>
      <c r="C669" s="3">
        <v>24.2916666666667</v>
      </c>
      <c r="D669" s="7">
        <f t="shared" si="225"/>
        <v>590.08506944444605</v>
      </c>
      <c r="E669" s="7">
        <f t="shared" si="226"/>
        <v>14334.149811921356</v>
      </c>
      <c r="F669" s="7">
        <f t="shared" si="227"/>
        <v>348200.3891812567</v>
      </c>
      <c r="H669" s="11">
        <v>493301</v>
      </c>
      <c r="I669" s="5">
        <v>0</v>
      </c>
      <c r="K669">
        <v>0</v>
      </c>
      <c r="L669">
        <v>0</v>
      </c>
      <c r="M669">
        <v>15</v>
      </c>
      <c r="N669" s="3">
        <v>5.9583333333333304</v>
      </c>
      <c r="O669" s="3">
        <f t="shared" si="228"/>
        <v>144.73784722222234</v>
      </c>
      <c r="T669" s="37">
        <f t="shared" si="236"/>
        <v>50916.90500662</v>
      </c>
      <c r="U669" s="25">
        <f t="shared" si="229"/>
        <v>1462.5201061166688</v>
      </c>
      <c r="V669" s="25">
        <f t="shared" si="230"/>
        <v>246461.89912685449</v>
      </c>
      <c r="W669" s="25">
        <f t="shared" si="231"/>
        <v>-110204.54463582563</v>
      </c>
      <c r="X669" s="25">
        <f t="shared" si="232"/>
        <v>16840.102472070415</v>
      </c>
      <c r="Y669" s="25">
        <f t="shared" si="233"/>
        <v>207453.62141965999</v>
      </c>
      <c r="Z669" s="25">
        <f t="shared" si="237"/>
        <v>0</v>
      </c>
      <c r="AA669" s="25">
        <f t="shared" si="238"/>
        <v>0</v>
      </c>
      <c r="AB669" s="25">
        <f t="shared" si="234"/>
        <v>0</v>
      </c>
      <c r="AC669" s="25">
        <f t="shared" si="239"/>
        <v>5696.3044474500002</v>
      </c>
      <c r="AD669" s="25">
        <f t="shared" si="240"/>
        <v>1388.0176239095827</v>
      </c>
      <c r="AE669" s="25">
        <f t="shared" si="241"/>
        <v>25898.823092083927</v>
      </c>
      <c r="AF669" s="25">
        <f t="shared" si="242"/>
        <v>445913.6486589394</v>
      </c>
      <c r="AG669" s="25">
        <f t="shared" si="235"/>
        <v>467146</v>
      </c>
      <c r="AH669" s="38">
        <f t="shared" si="243"/>
        <v>-21232.351341060596</v>
      </c>
      <c r="AI669" s="38"/>
      <c r="AJ669" s="2">
        <v>40560</v>
      </c>
      <c r="BB669" s="38">
        <f t="shared" si="244"/>
        <v>0</v>
      </c>
      <c r="BC669" s="38"/>
    </row>
    <row r="670" spans="1:55" hidden="1" x14ac:dyDescent="0.25">
      <c r="A670" s="2">
        <v>40561</v>
      </c>
      <c r="B670" s="7">
        <v>493756</v>
      </c>
      <c r="C670" s="3">
        <v>24.6666666666667</v>
      </c>
      <c r="D670" s="7">
        <f t="shared" si="225"/>
        <v>608.44444444444605</v>
      </c>
      <c r="E670" s="7">
        <f t="shared" si="226"/>
        <v>15008.296296296356</v>
      </c>
      <c r="F670" s="7">
        <f t="shared" si="227"/>
        <v>370204.64197531057</v>
      </c>
      <c r="H670" s="11">
        <v>467146</v>
      </c>
      <c r="I670" s="5">
        <v>0</v>
      </c>
      <c r="K670">
        <v>0</v>
      </c>
      <c r="L670">
        <v>0</v>
      </c>
      <c r="M670">
        <v>13</v>
      </c>
      <c r="N670" s="3">
        <v>7.7916666666666696</v>
      </c>
      <c r="O670" s="3">
        <f t="shared" si="228"/>
        <v>192.19444444444477</v>
      </c>
      <c r="T670" s="37">
        <f t="shared" si="236"/>
        <v>50916.90500662</v>
      </c>
      <c r="U670" s="25">
        <f t="shared" si="229"/>
        <v>1485.0976034666687</v>
      </c>
      <c r="V670" s="25">
        <f t="shared" si="230"/>
        <v>254130.0925172451</v>
      </c>
      <c r="W670" s="25">
        <f t="shared" si="231"/>
        <v>-115387.55216003898</v>
      </c>
      <c r="X670" s="25">
        <f t="shared" si="232"/>
        <v>17904.299651012439</v>
      </c>
      <c r="Y670" s="25">
        <f t="shared" si="233"/>
        <v>196454.35430236001</v>
      </c>
      <c r="Z670" s="25">
        <f t="shared" si="237"/>
        <v>0</v>
      </c>
      <c r="AA670" s="25">
        <f t="shared" si="238"/>
        <v>0</v>
      </c>
      <c r="AB670" s="25">
        <f t="shared" si="234"/>
        <v>0</v>
      </c>
      <c r="AC670" s="25">
        <f t="shared" si="239"/>
        <v>4936.79718779</v>
      </c>
      <c r="AD670" s="25">
        <f t="shared" si="240"/>
        <v>1815.0999697279174</v>
      </c>
      <c r="AE670" s="25">
        <f t="shared" si="241"/>
        <v>34390.520596217561</v>
      </c>
      <c r="AF670" s="25">
        <f t="shared" si="242"/>
        <v>446645.61467440071</v>
      </c>
      <c r="AG670" s="25">
        <f t="shared" si="235"/>
        <v>493756</v>
      </c>
      <c r="AH670" s="38">
        <f t="shared" si="243"/>
        <v>-47110.385325599287</v>
      </c>
      <c r="AI670" s="38"/>
      <c r="AJ670" s="2">
        <v>40561</v>
      </c>
      <c r="BB670" s="38">
        <f t="shared" si="244"/>
        <v>0</v>
      </c>
      <c r="BC670" s="38"/>
    </row>
    <row r="671" spans="1:55" hidden="1" x14ac:dyDescent="0.25">
      <c r="A671" s="2">
        <v>40562</v>
      </c>
      <c r="B671" s="7">
        <v>611742</v>
      </c>
      <c r="C671" s="3">
        <v>33.375</v>
      </c>
      <c r="D671" s="7">
        <f t="shared" si="225"/>
        <v>1113.890625</v>
      </c>
      <c r="E671" s="7">
        <f t="shared" si="226"/>
        <v>37176.099609375</v>
      </c>
      <c r="F671" s="7">
        <f t="shared" si="227"/>
        <v>1240752.3244628906</v>
      </c>
      <c r="H671" s="11">
        <v>493756</v>
      </c>
      <c r="I671" s="5">
        <v>0</v>
      </c>
      <c r="K671">
        <v>0</v>
      </c>
      <c r="L671">
        <v>0</v>
      </c>
      <c r="M671">
        <v>21</v>
      </c>
      <c r="N671" s="3">
        <v>9.0833333333333304</v>
      </c>
      <c r="O671" s="3">
        <f t="shared" si="228"/>
        <v>303.15624999999989</v>
      </c>
      <c r="T671" s="37">
        <f t="shared" si="236"/>
        <v>50916.90500662</v>
      </c>
      <c r="U671" s="25">
        <f t="shared" si="229"/>
        <v>2009.39726415</v>
      </c>
      <c r="V671" s="25">
        <f t="shared" si="230"/>
        <v>465240.71370855934</v>
      </c>
      <c r="W671" s="25">
        <f t="shared" si="231"/>
        <v>-285819.19280485786</v>
      </c>
      <c r="X671" s="25">
        <f t="shared" si="232"/>
        <v>60006.814856079902</v>
      </c>
      <c r="Y671" s="25">
        <f t="shared" si="233"/>
        <v>207644.96787495998</v>
      </c>
      <c r="Z671" s="25">
        <f t="shared" si="237"/>
        <v>0</v>
      </c>
      <c r="AA671" s="25">
        <f t="shared" si="238"/>
        <v>0</v>
      </c>
      <c r="AB671" s="25">
        <f t="shared" si="234"/>
        <v>0</v>
      </c>
      <c r="AC671" s="25">
        <f t="shared" si="239"/>
        <v>7974.8262264300001</v>
      </c>
      <c r="AD671" s="25">
        <f t="shared" si="240"/>
        <v>2115.9988951908326</v>
      </c>
      <c r="AE671" s="25">
        <f t="shared" si="241"/>
        <v>54245.591175299043</v>
      </c>
      <c r="AF671" s="25">
        <f t="shared" si="242"/>
        <v>564336.02220243122</v>
      </c>
      <c r="AG671" s="25">
        <f t="shared" si="235"/>
        <v>611742</v>
      </c>
      <c r="AH671" s="38">
        <f t="shared" si="243"/>
        <v>-47405.977797568776</v>
      </c>
      <c r="AI671" s="38"/>
      <c r="AJ671" s="2">
        <v>40562</v>
      </c>
      <c r="BB671" s="38">
        <f t="shared" si="244"/>
        <v>0</v>
      </c>
      <c r="BC671" s="38"/>
    </row>
    <row r="672" spans="1:55" hidden="1" x14ac:dyDescent="0.25">
      <c r="A672" s="2">
        <v>40563</v>
      </c>
      <c r="B672" s="7">
        <v>603301</v>
      </c>
      <c r="C672" s="3">
        <v>34.0833333333333</v>
      </c>
      <c r="D672" s="7">
        <f t="shared" si="225"/>
        <v>1161.6736111111088</v>
      </c>
      <c r="E672" s="7">
        <f t="shared" si="226"/>
        <v>39593.70891203692</v>
      </c>
      <c r="F672" s="7">
        <f t="shared" si="227"/>
        <v>1349485.5787519237</v>
      </c>
      <c r="H672" s="11">
        <v>611742</v>
      </c>
      <c r="I672" s="5">
        <v>0</v>
      </c>
      <c r="K672">
        <v>0</v>
      </c>
      <c r="L672">
        <v>0</v>
      </c>
      <c r="M672">
        <v>7</v>
      </c>
      <c r="N672" s="3">
        <v>5.25</v>
      </c>
      <c r="O672" s="3">
        <f t="shared" si="228"/>
        <v>178.93749999999983</v>
      </c>
      <c r="T672" s="37">
        <f t="shared" si="236"/>
        <v>50916.90500662</v>
      </c>
      <c r="U672" s="25">
        <f t="shared" si="229"/>
        <v>2052.0436480333315</v>
      </c>
      <c r="V672" s="25">
        <f t="shared" si="230"/>
        <v>485198.32001434761</v>
      </c>
      <c r="W672" s="25">
        <f t="shared" si="231"/>
        <v>-304406.38045135565</v>
      </c>
      <c r="X672" s="25">
        <f t="shared" si="232"/>
        <v>65265.508416573983</v>
      </c>
      <c r="Y672" s="25">
        <f t="shared" si="233"/>
        <v>257262.99617171998</v>
      </c>
      <c r="Z672" s="25">
        <f t="shared" si="237"/>
        <v>0</v>
      </c>
      <c r="AA672" s="25">
        <f t="shared" si="238"/>
        <v>0</v>
      </c>
      <c r="AB672" s="25">
        <f t="shared" si="234"/>
        <v>0</v>
      </c>
      <c r="AC672" s="25">
        <f t="shared" si="239"/>
        <v>2658.27540881</v>
      </c>
      <c r="AD672" s="25">
        <f t="shared" si="240"/>
        <v>1223.0085357524999</v>
      </c>
      <c r="AE672" s="25">
        <f t="shared" si="241"/>
        <v>32018.374916994344</v>
      </c>
      <c r="AF672" s="25">
        <f t="shared" si="242"/>
        <v>592189.05166749621</v>
      </c>
      <c r="AG672" s="25">
        <f t="shared" si="235"/>
        <v>603301</v>
      </c>
      <c r="AH672" s="38">
        <f t="shared" si="243"/>
        <v>-11111.948332503787</v>
      </c>
      <c r="AI672" s="38"/>
      <c r="AJ672" s="2">
        <v>40563</v>
      </c>
      <c r="BB672" s="38">
        <f t="shared" si="244"/>
        <v>0</v>
      </c>
      <c r="BC672" s="38"/>
    </row>
    <row r="673" spans="1:55" hidden="1" x14ac:dyDescent="0.25">
      <c r="A673" s="2">
        <v>40564</v>
      </c>
      <c r="B673" s="7">
        <v>529175</v>
      </c>
      <c r="C673" s="3">
        <v>28.9583333333333</v>
      </c>
      <c r="D673" s="7">
        <f t="shared" si="225"/>
        <v>838.58506944444252</v>
      </c>
      <c r="E673" s="7">
        <f t="shared" si="226"/>
        <v>24284.025969328621</v>
      </c>
      <c r="F673" s="7">
        <f t="shared" si="227"/>
        <v>703224.91869514051</v>
      </c>
      <c r="H673" s="11">
        <v>603301</v>
      </c>
      <c r="I673" s="5">
        <v>0</v>
      </c>
      <c r="K673">
        <v>1</v>
      </c>
      <c r="L673">
        <v>0</v>
      </c>
      <c r="M673">
        <v>13</v>
      </c>
      <c r="N673" s="3">
        <v>5.9583333333333304</v>
      </c>
      <c r="O673" s="3">
        <f t="shared" si="228"/>
        <v>172.54340277777749</v>
      </c>
      <c r="T673" s="37">
        <f t="shared" si="236"/>
        <v>50916.90500662</v>
      </c>
      <c r="U673" s="25">
        <f t="shared" si="229"/>
        <v>1743.4845175833314</v>
      </c>
      <c r="V673" s="25">
        <f t="shared" si="230"/>
        <v>350253.34396155301</v>
      </c>
      <c r="W673" s="25">
        <f t="shared" si="231"/>
        <v>-186701.69204236218</v>
      </c>
      <c r="X673" s="25">
        <f t="shared" si="232"/>
        <v>34010.242549082759</v>
      </c>
      <c r="Y673" s="25">
        <f t="shared" si="233"/>
        <v>253713.20401965998</v>
      </c>
      <c r="Z673" s="25">
        <f t="shared" si="237"/>
        <v>-10589.1577886</v>
      </c>
      <c r="AA673" s="25">
        <f t="shared" si="238"/>
        <v>0</v>
      </c>
      <c r="AB673" s="25">
        <f t="shared" si="234"/>
        <v>0</v>
      </c>
      <c r="AC673" s="25">
        <f t="shared" si="239"/>
        <v>4936.79718779</v>
      </c>
      <c r="AD673" s="25">
        <f t="shared" si="240"/>
        <v>1388.0176239095827</v>
      </c>
      <c r="AE673" s="25">
        <f t="shared" si="241"/>
        <v>30874.240221266355</v>
      </c>
      <c r="AF673" s="25">
        <f t="shared" si="242"/>
        <v>530545.38525650278</v>
      </c>
      <c r="AG673" s="25">
        <f t="shared" si="235"/>
        <v>529175</v>
      </c>
      <c r="AH673" s="38">
        <f t="shared" si="243"/>
        <v>1370.3852565027773</v>
      </c>
      <c r="AI673" s="38"/>
      <c r="AJ673" s="2">
        <v>40564</v>
      </c>
      <c r="BB673" s="38">
        <f t="shared" si="244"/>
        <v>0</v>
      </c>
      <c r="BC673" s="38"/>
    </row>
    <row r="674" spans="1:55" hidden="1" x14ac:dyDescent="0.25">
      <c r="A674" s="2">
        <v>40565</v>
      </c>
      <c r="B674" s="7">
        <v>576140</v>
      </c>
      <c r="C674" s="3">
        <v>32.2083333333333</v>
      </c>
      <c r="D674" s="7">
        <f t="shared" si="225"/>
        <v>1037.376736111109</v>
      </c>
      <c r="E674" s="7">
        <f t="shared" si="226"/>
        <v>33412.175708911935</v>
      </c>
      <c r="F674" s="7">
        <f t="shared" si="227"/>
        <v>1076150.4926245376</v>
      </c>
      <c r="H674" s="11">
        <v>529175</v>
      </c>
      <c r="I674" s="5">
        <v>0</v>
      </c>
      <c r="K674">
        <v>0</v>
      </c>
      <c r="L674">
        <v>1</v>
      </c>
      <c r="M674">
        <v>14</v>
      </c>
      <c r="N674" s="3">
        <v>5.875</v>
      </c>
      <c r="O674" s="3">
        <f t="shared" si="228"/>
        <v>189.22395833333314</v>
      </c>
      <c r="T674" s="37">
        <f t="shared" si="236"/>
        <v>50916.90500662</v>
      </c>
      <c r="U674" s="25">
        <f t="shared" si="229"/>
        <v>1939.1561612833314</v>
      </c>
      <c r="V674" s="25">
        <f t="shared" si="230"/>
        <v>433283.01923089463</v>
      </c>
      <c r="W674" s="25">
        <f t="shared" si="231"/>
        <v>-256881.20032277479</v>
      </c>
      <c r="X674" s="25">
        <f t="shared" si="232"/>
        <v>52046.13531242367</v>
      </c>
      <c r="Y674" s="25">
        <f t="shared" si="233"/>
        <v>222540.1329305</v>
      </c>
      <c r="Z674" s="25">
        <f t="shared" si="237"/>
        <v>0</v>
      </c>
      <c r="AA674" s="25">
        <f t="shared" si="238"/>
        <v>-10611.011341539999</v>
      </c>
      <c r="AB674" s="25">
        <f t="shared" si="234"/>
        <v>0</v>
      </c>
      <c r="AC674" s="25">
        <f t="shared" si="239"/>
        <v>5316.5508176200001</v>
      </c>
      <c r="AD674" s="25">
        <f t="shared" si="240"/>
        <v>1368.6047900087501</v>
      </c>
      <c r="AE674" s="25">
        <f t="shared" si="241"/>
        <v>33858.993454107622</v>
      </c>
      <c r="AF674" s="25">
        <f t="shared" si="242"/>
        <v>533777.28603914322</v>
      </c>
      <c r="AG674" s="25">
        <f t="shared" si="235"/>
        <v>576140</v>
      </c>
      <c r="AH674" s="38">
        <f t="shared" si="243"/>
        <v>-42362.713960856781</v>
      </c>
      <c r="AI674" s="38"/>
      <c r="AJ674" s="2">
        <v>40565</v>
      </c>
      <c r="BB674" s="38">
        <f t="shared" si="244"/>
        <v>0</v>
      </c>
      <c r="BC674" s="38"/>
    </row>
    <row r="675" spans="1:55" hidden="1" x14ac:dyDescent="0.25">
      <c r="A675" s="2">
        <v>40566</v>
      </c>
      <c r="B675" s="7">
        <v>582894</v>
      </c>
      <c r="C675" s="3">
        <v>33.25</v>
      </c>
      <c r="D675" s="7">
        <f t="shared" si="225"/>
        <v>1105.5625</v>
      </c>
      <c r="E675" s="7">
        <f t="shared" si="226"/>
        <v>36759.953125</v>
      </c>
      <c r="F675" s="7">
        <f t="shared" si="227"/>
        <v>1222268.44140625</v>
      </c>
      <c r="H675" s="11">
        <v>576140</v>
      </c>
      <c r="I675" s="5">
        <v>0</v>
      </c>
      <c r="K675">
        <v>0</v>
      </c>
      <c r="L675">
        <v>1</v>
      </c>
      <c r="M675">
        <v>10</v>
      </c>
      <c r="N675" s="3">
        <v>5.8333333333333304</v>
      </c>
      <c r="O675" s="3">
        <f t="shared" si="228"/>
        <v>193.95833333333323</v>
      </c>
      <c r="T675" s="37">
        <f t="shared" si="236"/>
        <v>50916.90500662</v>
      </c>
      <c r="U675" s="25">
        <f t="shared" si="229"/>
        <v>2001.8714317000001</v>
      </c>
      <c r="V675" s="25">
        <f t="shared" si="230"/>
        <v>461762.29066423746</v>
      </c>
      <c r="W675" s="25">
        <f t="shared" si="231"/>
        <v>-282619.75409282453</v>
      </c>
      <c r="X675" s="25">
        <f t="shared" si="232"/>
        <v>59112.874198840822</v>
      </c>
      <c r="Y675" s="25">
        <f t="shared" si="233"/>
        <v>242290.8719924</v>
      </c>
      <c r="Z675" s="25">
        <f t="shared" si="237"/>
        <v>0</v>
      </c>
      <c r="AA675" s="25">
        <f t="shared" si="238"/>
        <v>-10611.011341539999</v>
      </c>
      <c r="AB675" s="25">
        <f t="shared" si="234"/>
        <v>0</v>
      </c>
      <c r="AC675" s="25">
        <f t="shared" si="239"/>
        <v>3797.5362983000005</v>
      </c>
      <c r="AD675" s="25">
        <f t="shared" si="240"/>
        <v>1358.8983730583327</v>
      </c>
      <c r="AE675" s="25">
        <f t="shared" si="241"/>
        <v>34706.143960556234</v>
      </c>
      <c r="AF675" s="25">
        <f t="shared" si="242"/>
        <v>562716.62649134826</v>
      </c>
      <c r="AG675" s="25">
        <f t="shared" si="235"/>
        <v>582894</v>
      </c>
      <c r="AH675" s="38">
        <f t="shared" si="243"/>
        <v>-20177.373508651741</v>
      </c>
      <c r="AI675" s="38"/>
      <c r="AJ675" s="2">
        <v>40566</v>
      </c>
      <c r="BB675" s="38">
        <f t="shared" si="244"/>
        <v>0</v>
      </c>
      <c r="BC675" s="38"/>
    </row>
    <row r="676" spans="1:55" hidden="1" x14ac:dyDescent="0.25">
      <c r="A676" s="2">
        <v>40567</v>
      </c>
      <c r="B676" s="7">
        <v>552485</v>
      </c>
      <c r="C676" s="3">
        <v>30.5416666666667</v>
      </c>
      <c r="D676" s="7">
        <f t="shared" si="225"/>
        <v>932.79340277777976</v>
      </c>
      <c r="E676" s="7">
        <f t="shared" si="226"/>
        <v>28489.065176504722</v>
      </c>
      <c r="F676" s="7">
        <f t="shared" si="227"/>
        <v>870103.53226574929</v>
      </c>
      <c r="H676" s="11">
        <v>582894</v>
      </c>
      <c r="I676" s="5">
        <v>0</v>
      </c>
      <c r="K676">
        <v>0</v>
      </c>
      <c r="L676">
        <v>0</v>
      </c>
      <c r="M676">
        <v>9</v>
      </c>
      <c r="N676" s="3">
        <v>4.4166666666666696</v>
      </c>
      <c r="O676" s="3">
        <f t="shared" si="228"/>
        <v>134.89236111111134</v>
      </c>
      <c r="T676" s="37">
        <f t="shared" si="236"/>
        <v>50916.90500662</v>
      </c>
      <c r="U676" s="25">
        <f t="shared" si="229"/>
        <v>1838.8117286166687</v>
      </c>
      <c r="V676" s="25">
        <f t="shared" si="230"/>
        <v>389601.50908081298</v>
      </c>
      <c r="W676" s="25">
        <f t="shared" si="231"/>
        <v>-219031.0898150313</v>
      </c>
      <c r="X676" s="25">
        <f t="shared" si="232"/>
        <v>42081.034656851501</v>
      </c>
      <c r="Y676" s="25">
        <f t="shared" si="233"/>
        <v>245131.21036403999</v>
      </c>
      <c r="Z676" s="25">
        <f t="shared" si="237"/>
        <v>0</v>
      </c>
      <c r="AA676" s="25">
        <f t="shared" si="238"/>
        <v>0</v>
      </c>
      <c r="AB676" s="25">
        <f t="shared" si="234"/>
        <v>0</v>
      </c>
      <c r="AC676" s="25">
        <f t="shared" si="239"/>
        <v>3417.7826684700003</v>
      </c>
      <c r="AD676" s="25">
        <f t="shared" si="240"/>
        <v>1028.8801967441675</v>
      </c>
      <c r="AE676" s="25">
        <f t="shared" si="241"/>
        <v>24137.110396055356</v>
      </c>
      <c r="AF676" s="25">
        <f t="shared" si="242"/>
        <v>539122.15428317932</v>
      </c>
      <c r="AG676" s="25">
        <f t="shared" si="235"/>
        <v>552485</v>
      </c>
      <c r="AH676" s="38">
        <f t="shared" si="243"/>
        <v>-13362.845716820681</v>
      </c>
      <c r="AI676" s="38"/>
      <c r="AJ676" s="2">
        <v>40567</v>
      </c>
      <c r="BB676" s="38">
        <f t="shared" si="244"/>
        <v>0</v>
      </c>
      <c r="BC676" s="38"/>
    </row>
    <row r="677" spans="1:55" hidden="1" x14ac:dyDescent="0.25">
      <c r="A677" s="2">
        <v>40568</v>
      </c>
      <c r="B677" s="7">
        <v>606884</v>
      </c>
      <c r="C677" s="3">
        <v>33.625</v>
      </c>
      <c r="D677" s="7">
        <f t="shared" si="225"/>
        <v>1130.640625</v>
      </c>
      <c r="E677" s="7">
        <f t="shared" si="226"/>
        <v>38017.791015625</v>
      </c>
      <c r="F677" s="7">
        <f t="shared" si="227"/>
        <v>1278348.2229003906</v>
      </c>
      <c r="H677" s="11">
        <v>552485</v>
      </c>
      <c r="I677" s="5">
        <v>0</v>
      </c>
      <c r="K677">
        <v>0</v>
      </c>
      <c r="L677">
        <v>0</v>
      </c>
      <c r="M677">
        <v>9</v>
      </c>
      <c r="N677" s="3">
        <v>4.4583333333333304</v>
      </c>
      <c r="O677" s="3">
        <f t="shared" si="228"/>
        <v>149.91145833333323</v>
      </c>
      <c r="T677" s="37">
        <f t="shared" si="236"/>
        <v>50916.90500662</v>
      </c>
      <c r="U677" s="25">
        <f t="shared" si="229"/>
        <v>2024.4489290500001</v>
      </c>
      <c r="V677" s="25">
        <f t="shared" si="230"/>
        <v>472236.71652940934</v>
      </c>
      <c r="W677" s="25">
        <f t="shared" si="231"/>
        <v>-292290.32777740603</v>
      </c>
      <c r="X677" s="25">
        <f t="shared" si="232"/>
        <v>61825.074691187321</v>
      </c>
      <c r="Y677" s="25">
        <f t="shared" si="233"/>
        <v>232342.95902509999</v>
      </c>
      <c r="Z677" s="25">
        <f t="shared" si="237"/>
        <v>0</v>
      </c>
      <c r="AA677" s="25">
        <f t="shared" si="238"/>
        <v>0</v>
      </c>
      <c r="AB677" s="25">
        <f t="shared" si="234"/>
        <v>0</v>
      </c>
      <c r="AC677" s="25">
        <f t="shared" si="239"/>
        <v>3417.7826684700003</v>
      </c>
      <c r="AD677" s="25">
        <f t="shared" si="240"/>
        <v>1038.5866136945826</v>
      </c>
      <c r="AE677" s="25">
        <f t="shared" si="241"/>
        <v>26824.568786699514</v>
      </c>
      <c r="AF677" s="25">
        <f t="shared" si="242"/>
        <v>558336.71447282482</v>
      </c>
      <c r="AG677" s="25">
        <f t="shared" si="235"/>
        <v>606884</v>
      </c>
      <c r="AH677" s="38">
        <f t="shared" si="243"/>
        <v>-48547.285527175176</v>
      </c>
      <c r="AI677" s="38"/>
      <c r="AJ677" s="2">
        <v>40568</v>
      </c>
      <c r="BB677" s="38">
        <f t="shared" si="244"/>
        <v>0</v>
      </c>
      <c r="BC677" s="38"/>
    </row>
    <row r="678" spans="1:55" hidden="1" x14ac:dyDescent="0.25">
      <c r="A678" s="2">
        <v>40569</v>
      </c>
      <c r="B678" s="7">
        <v>593329</v>
      </c>
      <c r="C678" s="3">
        <v>34.2916666666667</v>
      </c>
      <c r="D678" s="7">
        <f t="shared" si="225"/>
        <v>1175.9184027777801</v>
      </c>
      <c r="E678" s="7">
        <f t="shared" si="226"/>
        <v>40324.201895254751</v>
      </c>
      <c r="F678" s="7">
        <f t="shared" si="227"/>
        <v>1382784.0899914454</v>
      </c>
      <c r="H678" s="11">
        <v>606884</v>
      </c>
      <c r="I678" s="5">
        <v>0</v>
      </c>
      <c r="K678">
        <v>0</v>
      </c>
      <c r="L678">
        <v>0</v>
      </c>
      <c r="M678">
        <v>6</v>
      </c>
      <c r="N678" s="3">
        <v>2.6666666666666701</v>
      </c>
      <c r="O678" s="3">
        <f t="shared" si="228"/>
        <v>91.444444444444656</v>
      </c>
      <c r="T678" s="37">
        <f t="shared" si="236"/>
        <v>50916.90500662</v>
      </c>
      <c r="U678" s="25">
        <f t="shared" si="229"/>
        <v>2064.5867021166687</v>
      </c>
      <c r="V678" s="25">
        <f t="shared" si="230"/>
        <v>491147.9679356881</v>
      </c>
      <c r="W678" s="25">
        <f t="shared" si="231"/>
        <v>-310022.59401347663</v>
      </c>
      <c r="X678" s="25">
        <f t="shared" si="232"/>
        <v>66875.932640278785</v>
      </c>
      <c r="Y678" s="25">
        <f t="shared" si="233"/>
        <v>255220.00478744</v>
      </c>
      <c r="Z678" s="25">
        <f t="shared" si="237"/>
        <v>0</v>
      </c>
      <c r="AA678" s="25">
        <f t="shared" si="238"/>
        <v>0</v>
      </c>
      <c r="AB678" s="25">
        <f t="shared" si="234"/>
        <v>0</v>
      </c>
      <c r="AC678" s="25">
        <f t="shared" si="239"/>
        <v>2278.5217789799999</v>
      </c>
      <c r="AD678" s="25">
        <f t="shared" si="240"/>
        <v>621.21068482666749</v>
      </c>
      <c r="AE678" s="25">
        <f t="shared" si="241"/>
        <v>16362.710478790037</v>
      </c>
      <c r="AF678" s="25">
        <f t="shared" si="242"/>
        <v>575465.24600126361</v>
      </c>
      <c r="AG678" s="25">
        <f t="shared" si="235"/>
        <v>593329</v>
      </c>
      <c r="AH678" s="38">
        <f t="shared" si="243"/>
        <v>-17863.753998736385</v>
      </c>
      <c r="AI678" s="38"/>
      <c r="AJ678" s="2">
        <v>40569</v>
      </c>
      <c r="BB678" s="38">
        <f t="shared" si="244"/>
        <v>0</v>
      </c>
      <c r="BC678" s="38"/>
    </row>
    <row r="679" spans="1:55" hidden="1" x14ac:dyDescent="0.25">
      <c r="A679" s="2">
        <v>40570</v>
      </c>
      <c r="B679" s="7">
        <v>560547</v>
      </c>
      <c r="C679" s="3">
        <v>32.875</v>
      </c>
      <c r="D679" s="7">
        <f t="shared" si="225"/>
        <v>1080.765625</v>
      </c>
      <c r="E679" s="7">
        <f t="shared" si="226"/>
        <v>35530.169921875</v>
      </c>
      <c r="F679" s="7">
        <f t="shared" si="227"/>
        <v>1168054.3361816406</v>
      </c>
      <c r="H679" s="11">
        <v>593329</v>
      </c>
      <c r="I679" s="5">
        <v>0</v>
      </c>
      <c r="K679">
        <v>0</v>
      </c>
      <c r="L679">
        <v>0</v>
      </c>
      <c r="M679">
        <v>9</v>
      </c>
      <c r="N679" s="3">
        <v>3.5416666666666701</v>
      </c>
      <c r="O679" s="3">
        <f t="shared" si="228"/>
        <v>116.43229166666679</v>
      </c>
      <c r="T679" s="37">
        <f t="shared" si="236"/>
        <v>50916.90500662</v>
      </c>
      <c r="U679" s="25">
        <f t="shared" si="229"/>
        <v>1979.29393435</v>
      </c>
      <c r="V679" s="25">
        <f t="shared" si="230"/>
        <v>451405.33499568433</v>
      </c>
      <c r="W679" s="25">
        <f t="shared" si="231"/>
        <v>-273164.87189336109</v>
      </c>
      <c r="X679" s="25">
        <f t="shared" si="232"/>
        <v>56490.903874336735</v>
      </c>
      <c r="Y679" s="25">
        <f t="shared" si="233"/>
        <v>249519.56258614</v>
      </c>
      <c r="Z679" s="25">
        <f t="shared" si="237"/>
        <v>0</v>
      </c>
      <c r="AA679" s="25">
        <f t="shared" si="238"/>
        <v>0</v>
      </c>
      <c r="AB679" s="25">
        <f t="shared" si="234"/>
        <v>0</v>
      </c>
      <c r="AC679" s="25">
        <f t="shared" si="239"/>
        <v>3417.7826684700003</v>
      </c>
      <c r="AD679" s="25">
        <f t="shared" si="240"/>
        <v>825.04544078541744</v>
      </c>
      <c r="AE679" s="25">
        <f t="shared" si="241"/>
        <v>20833.937922616427</v>
      </c>
      <c r="AF679" s="25">
        <f t="shared" si="242"/>
        <v>562223.89453564188</v>
      </c>
      <c r="AG679" s="25">
        <f t="shared" si="235"/>
        <v>560547</v>
      </c>
      <c r="AH679" s="38">
        <f t="shared" si="243"/>
        <v>1676.8945356418844</v>
      </c>
      <c r="AI679" s="38"/>
      <c r="AJ679" s="2">
        <v>40570</v>
      </c>
      <c r="BB679" s="38">
        <f t="shared" si="244"/>
        <v>0</v>
      </c>
      <c r="BC679" s="38"/>
    </row>
    <row r="680" spans="1:55" hidden="1" x14ac:dyDescent="0.25">
      <c r="A680" s="2">
        <v>40571</v>
      </c>
      <c r="B680" s="7">
        <v>536701</v>
      </c>
      <c r="C680" s="3">
        <v>32.6666666666667</v>
      </c>
      <c r="D680" s="7">
        <f t="shared" si="225"/>
        <v>1067.1111111111134</v>
      </c>
      <c r="E680" s="7">
        <f t="shared" si="226"/>
        <v>34858.962962963073</v>
      </c>
      <c r="F680" s="7">
        <f t="shared" si="227"/>
        <v>1138726.123456795</v>
      </c>
      <c r="H680" s="11">
        <v>560547</v>
      </c>
      <c r="I680" s="5">
        <v>0</v>
      </c>
      <c r="K680">
        <v>1</v>
      </c>
      <c r="L680">
        <v>0</v>
      </c>
      <c r="M680">
        <v>12</v>
      </c>
      <c r="N680" s="3">
        <v>4.9583333333333304</v>
      </c>
      <c r="O680" s="3">
        <f t="shared" si="228"/>
        <v>161.97222222222229</v>
      </c>
      <c r="T680" s="37">
        <f t="shared" si="236"/>
        <v>50916.90500662</v>
      </c>
      <c r="U680" s="25">
        <f t="shared" si="229"/>
        <v>1966.7508802666687</v>
      </c>
      <c r="V680" s="25">
        <f t="shared" si="230"/>
        <v>445702.22946231201</v>
      </c>
      <c r="W680" s="25">
        <f t="shared" si="231"/>
        <v>-268004.46417934605</v>
      </c>
      <c r="X680" s="25">
        <f t="shared" si="232"/>
        <v>55072.496190271842</v>
      </c>
      <c r="Y680" s="25">
        <f t="shared" si="233"/>
        <v>235733.36588801999</v>
      </c>
      <c r="Z680" s="25">
        <f t="shared" si="237"/>
        <v>-10589.1577886</v>
      </c>
      <c r="AA680" s="25">
        <f t="shared" si="238"/>
        <v>0</v>
      </c>
      <c r="AB680" s="25">
        <f t="shared" si="234"/>
        <v>0</v>
      </c>
      <c r="AC680" s="25">
        <f t="shared" si="239"/>
        <v>4557.0435579599998</v>
      </c>
      <c r="AD680" s="25">
        <f t="shared" si="240"/>
        <v>1155.0636170995826</v>
      </c>
      <c r="AE680" s="25">
        <f t="shared" si="241"/>
        <v>28982.67460565751</v>
      </c>
      <c r="AF680" s="25">
        <f t="shared" si="242"/>
        <v>545492.90724026167</v>
      </c>
      <c r="AG680" s="25">
        <f t="shared" si="235"/>
        <v>536701</v>
      </c>
      <c r="AH680" s="38">
        <f t="shared" si="243"/>
        <v>8791.907240261673</v>
      </c>
      <c r="AI680" s="38"/>
      <c r="AJ680" s="2">
        <v>40571</v>
      </c>
      <c r="BB680" s="38">
        <f t="shared" si="244"/>
        <v>0</v>
      </c>
      <c r="BC680" s="38"/>
    </row>
    <row r="681" spans="1:55" hidden="1" x14ac:dyDescent="0.25">
      <c r="A681" s="2">
        <v>40572</v>
      </c>
      <c r="B681" s="7">
        <v>527912</v>
      </c>
      <c r="C681" s="3">
        <v>32.8333333333333</v>
      </c>
      <c r="D681" s="7">
        <f t="shared" si="225"/>
        <v>1078.0277777777756</v>
      </c>
      <c r="E681" s="7">
        <f t="shared" si="226"/>
        <v>35395.245370370263</v>
      </c>
      <c r="F681" s="7">
        <f t="shared" si="227"/>
        <v>1162143.889660489</v>
      </c>
      <c r="H681" s="11">
        <v>536701</v>
      </c>
      <c r="I681" s="5">
        <v>0</v>
      </c>
      <c r="K681">
        <v>0</v>
      </c>
      <c r="L681">
        <v>1</v>
      </c>
      <c r="M681">
        <v>9</v>
      </c>
      <c r="N681" s="3">
        <v>4.375</v>
      </c>
      <c r="O681" s="3">
        <f t="shared" si="228"/>
        <v>143.6458333333332</v>
      </c>
      <c r="T681" s="37">
        <f t="shared" si="236"/>
        <v>50916.90500662</v>
      </c>
      <c r="U681" s="25">
        <f t="shared" si="229"/>
        <v>1976.7853235333314</v>
      </c>
      <c r="V681" s="25">
        <f t="shared" si="230"/>
        <v>450261.8133903268</v>
      </c>
      <c r="W681" s="25">
        <f t="shared" si="231"/>
        <v>-272127.53804699605</v>
      </c>
      <c r="X681" s="25">
        <f t="shared" si="232"/>
        <v>56205.055471622654</v>
      </c>
      <c r="Y681" s="25">
        <f t="shared" si="233"/>
        <v>225705.12946365998</v>
      </c>
      <c r="Z681" s="25">
        <f t="shared" si="237"/>
        <v>0</v>
      </c>
      <c r="AA681" s="25">
        <f t="shared" si="238"/>
        <v>-10611.011341539999</v>
      </c>
      <c r="AB681" s="25">
        <f t="shared" si="234"/>
        <v>0</v>
      </c>
      <c r="AC681" s="25">
        <f t="shared" si="239"/>
        <v>3417.7826684700003</v>
      </c>
      <c r="AD681" s="25">
        <f t="shared" si="240"/>
        <v>1019.1737797937501</v>
      </c>
      <c r="AE681" s="25">
        <f t="shared" si="241"/>
        <v>25703.4224068781</v>
      </c>
      <c r="AF681" s="25">
        <f t="shared" si="242"/>
        <v>532467.51812236849</v>
      </c>
      <c r="AG681" s="25">
        <f t="shared" si="235"/>
        <v>527912</v>
      </c>
      <c r="AH681" s="38">
        <f t="shared" si="243"/>
        <v>4555.5181223684922</v>
      </c>
      <c r="AI681" s="38"/>
      <c r="AJ681" s="2">
        <v>40572</v>
      </c>
      <c r="BB681" s="38">
        <f t="shared" si="244"/>
        <v>0</v>
      </c>
      <c r="BC681" s="38"/>
    </row>
    <row r="682" spans="1:55" hidden="1" x14ac:dyDescent="0.25">
      <c r="A682" s="2">
        <v>40573</v>
      </c>
      <c r="B682" s="7">
        <v>544273</v>
      </c>
      <c r="C682" s="3">
        <v>33.0416666666667</v>
      </c>
      <c r="D682" s="7">
        <f t="shared" si="225"/>
        <v>1091.7517361111134</v>
      </c>
      <c r="E682" s="7">
        <f t="shared" si="226"/>
        <v>36073.296947338073</v>
      </c>
      <c r="F682" s="7">
        <f t="shared" si="227"/>
        <v>1191921.8533016301</v>
      </c>
      <c r="H682" s="11">
        <v>527912</v>
      </c>
      <c r="I682" s="5">
        <v>0</v>
      </c>
      <c r="K682">
        <v>0</v>
      </c>
      <c r="L682">
        <v>1</v>
      </c>
      <c r="M682">
        <v>9</v>
      </c>
      <c r="N682" s="3">
        <v>4.25</v>
      </c>
      <c r="O682" s="3">
        <f t="shared" si="228"/>
        <v>140.42708333333348</v>
      </c>
      <c r="T682" s="37">
        <f t="shared" si="236"/>
        <v>50916.90500662</v>
      </c>
      <c r="U682" s="25">
        <f t="shared" si="229"/>
        <v>1989.3283776166688</v>
      </c>
      <c r="V682" s="25">
        <f t="shared" si="230"/>
        <v>455993.92391052138</v>
      </c>
      <c r="W682" s="25">
        <f t="shared" si="231"/>
        <v>-277340.56890406122</v>
      </c>
      <c r="X682" s="25">
        <f t="shared" si="232"/>
        <v>57645.21457169007</v>
      </c>
      <c r="Y682" s="25">
        <f t="shared" si="233"/>
        <v>222008.98881392</v>
      </c>
      <c r="Z682" s="25">
        <f t="shared" si="237"/>
        <v>0</v>
      </c>
      <c r="AA682" s="25">
        <f t="shared" si="238"/>
        <v>-10611.011341539999</v>
      </c>
      <c r="AB682" s="25">
        <f t="shared" si="234"/>
        <v>0</v>
      </c>
      <c r="AC682" s="25">
        <f t="shared" si="239"/>
        <v>3417.7826684700003</v>
      </c>
      <c r="AD682" s="25">
        <f t="shared" si="240"/>
        <v>990.05452894250004</v>
      </c>
      <c r="AE682" s="25">
        <f t="shared" si="241"/>
        <v>25127.471897543466</v>
      </c>
      <c r="AF682" s="25">
        <f t="shared" si="242"/>
        <v>530138.08952972293</v>
      </c>
      <c r="AG682" s="25">
        <f t="shared" si="235"/>
        <v>544273</v>
      </c>
      <c r="AH682" s="38">
        <f t="shared" si="243"/>
        <v>-14134.910470277071</v>
      </c>
      <c r="AI682" s="38"/>
      <c r="AJ682" s="2">
        <v>40573</v>
      </c>
      <c r="BB682" s="38">
        <f t="shared" si="244"/>
        <v>0</v>
      </c>
      <c r="BC682" s="38"/>
    </row>
    <row r="683" spans="1:55" hidden="1" x14ac:dyDescent="0.25">
      <c r="A683" s="2">
        <v>40574</v>
      </c>
      <c r="B683" s="7">
        <v>661156</v>
      </c>
      <c r="C683" s="3">
        <v>35.1666666666667</v>
      </c>
      <c r="D683" s="7">
        <f t="shared" si="225"/>
        <v>1236.6944444444468</v>
      </c>
      <c r="E683" s="7">
        <f t="shared" si="226"/>
        <v>43490.421296296423</v>
      </c>
      <c r="F683" s="7">
        <f t="shared" si="227"/>
        <v>1529413.1489197591</v>
      </c>
      <c r="H683" s="11">
        <v>544273</v>
      </c>
      <c r="I683" s="5">
        <v>0</v>
      </c>
      <c r="K683">
        <v>0</v>
      </c>
      <c r="L683">
        <v>0</v>
      </c>
      <c r="M683">
        <v>26</v>
      </c>
      <c r="N683" s="3">
        <v>13.2083333333333</v>
      </c>
      <c r="O683" s="3">
        <f t="shared" si="228"/>
        <v>464.4930555555548</v>
      </c>
      <c r="T683" s="37">
        <f t="shared" si="236"/>
        <v>50916.90500662</v>
      </c>
      <c r="U683" s="25">
        <f t="shared" si="229"/>
        <v>2117.2675292666686</v>
      </c>
      <c r="V683" s="25">
        <f t="shared" si="230"/>
        <v>516532.40727539541</v>
      </c>
      <c r="W683" s="25">
        <f t="shared" si="231"/>
        <v>-334365.28415466071</v>
      </c>
      <c r="X683" s="25">
        <f t="shared" si="232"/>
        <v>73967.390474493543</v>
      </c>
      <c r="Y683" s="25">
        <f t="shared" si="233"/>
        <v>228889.47091318</v>
      </c>
      <c r="Z683" s="25">
        <f t="shared" si="237"/>
        <v>0</v>
      </c>
      <c r="AA683" s="25">
        <f t="shared" si="238"/>
        <v>0</v>
      </c>
      <c r="AB683" s="25">
        <f t="shared" si="234"/>
        <v>0</v>
      </c>
      <c r="AC683" s="25">
        <f t="shared" si="239"/>
        <v>9873.5943755799999</v>
      </c>
      <c r="AD683" s="25">
        <f t="shared" si="240"/>
        <v>3076.9341732820758</v>
      </c>
      <c r="AE683" s="25">
        <f t="shared" si="241"/>
        <v>83114.566813094236</v>
      </c>
      <c r="AF683" s="25">
        <f t="shared" si="242"/>
        <v>634123.25240625127</v>
      </c>
      <c r="AG683" s="25">
        <f t="shared" si="235"/>
        <v>661156</v>
      </c>
      <c r="AH683" s="38">
        <f t="shared" si="243"/>
        <v>-27032.747593748732</v>
      </c>
      <c r="AI683" s="38"/>
      <c r="AJ683" s="2">
        <v>40574</v>
      </c>
      <c r="BB683" s="38">
        <f t="shared" si="244"/>
        <v>0</v>
      </c>
      <c r="BC683" s="38"/>
    </row>
    <row r="684" spans="1:55" hidden="1" x14ac:dyDescent="0.25">
      <c r="A684" s="2">
        <v>40575</v>
      </c>
      <c r="B684" s="7">
        <v>987789</v>
      </c>
      <c r="C684" s="3">
        <v>51.4583333333333</v>
      </c>
      <c r="D684" s="7">
        <f t="shared" si="225"/>
        <v>2647.9600694444412</v>
      </c>
      <c r="E684" s="7">
        <f t="shared" si="226"/>
        <v>136259.61190682845</v>
      </c>
      <c r="F684" s="7">
        <f t="shared" si="227"/>
        <v>7011692.5293722097</v>
      </c>
      <c r="H684" s="11">
        <v>661156</v>
      </c>
      <c r="I684" s="5">
        <v>0</v>
      </c>
      <c r="K684">
        <v>0</v>
      </c>
      <c r="L684">
        <v>0</v>
      </c>
      <c r="M684">
        <v>25</v>
      </c>
      <c r="N684" s="3">
        <v>8.75</v>
      </c>
      <c r="O684" s="3">
        <f t="shared" si="228"/>
        <v>450.2604166666664</v>
      </c>
      <c r="T684" s="37">
        <f t="shared" si="236"/>
        <v>50916.90500662</v>
      </c>
      <c r="U684" s="25">
        <f t="shared" si="229"/>
        <v>3098.1343585833315</v>
      </c>
      <c r="V684" s="25">
        <f t="shared" si="230"/>
        <v>1105978.2755421775</v>
      </c>
      <c r="W684" s="25">
        <f t="shared" si="231"/>
        <v>-1047598.1261168042</v>
      </c>
      <c r="X684" s="25">
        <f t="shared" si="232"/>
        <v>339108.23872116057</v>
      </c>
      <c r="Y684" s="25">
        <f t="shared" si="233"/>
        <v>278043.64175895997</v>
      </c>
      <c r="Z684" s="25">
        <f t="shared" si="237"/>
        <v>0</v>
      </c>
      <c r="AA684" s="25">
        <f t="shared" si="238"/>
        <v>0</v>
      </c>
      <c r="AB684" s="25">
        <f t="shared" si="234"/>
        <v>0</v>
      </c>
      <c r="AC684" s="25">
        <f t="shared" si="239"/>
        <v>9493.8407457499998</v>
      </c>
      <c r="AD684" s="25">
        <f t="shared" si="240"/>
        <v>2038.3475595875002</v>
      </c>
      <c r="AE684" s="25">
        <f t="shared" si="241"/>
        <v>80567.834194148396</v>
      </c>
      <c r="AF684" s="25">
        <f t="shared" si="242"/>
        <v>821647.09177018306</v>
      </c>
      <c r="AG684" s="25">
        <f t="shared" si="235"/>
        <v>987789</v>
      </c>
      <c r="AH684" s="38">
        <f t="shared" si="243"/>
        <v>-166141.90822981694</v>
      </c>
      <c r="AI684" s="38"/>
      <c r="AJ684" s="2">
        <v>40575</v>
      </c>
      <c r="BB684" s="38">
        <f t="shared" si="244"/>
        <v>0</v>
      </c>
      <c r="BC684" s="38"/>
    </row>
    <row r="685" spans="1:55" hidden="1" x14ac:dyDescent="0.25">
      <c r="A685" s="2">
        <v>40576</v>
      </c>
      <c r="B685" s="7">
        <v>923863</v>
      </c>
      <c r="C685" s="3">
        <v>49.375</v>
      </c>
      <c r="D685" s="7">
        <f t="shared" si="225"/>
        <v>2437.890625</v>
      </c>
      <c r="E685" s="7">
        <f t="shared" si="226"/>
        <v>120370.849609375</v>
      </c>
      <c r="F685" s="7">
        <f t="shared" si="227"/>
        <v>5943310.6994628906</v>
      </c>
      <c r="H685" s="11">
        <v>987789</v>
      </c>
      <c r="I685" s="5">
        <v>0</v>
      </c>
      <c r="K685">
        <v>0</v>
      </c>
      <c r="L685">
        <v>0</v>
      </c>
      <c r="M685">
        <v>12</v>
      </c>
      <c r="N685" s="3">
        <v>5.75</v>
      </c>
      <c r="O685" s="3">
        <f t="shared" si="228"/>
        <v>283.90625</v>
      </c>
      <c r="T685" s="37">
        <f t="shared" si="236"/>
        <v>50916.90500662</v>
      </c>
      <c r="U685" s="25">
        <f t="shared" si="229"/>
        <v>2972.7038177499999</v>
      </c>
      <c r="V685" s="25">
        <f t="shared" si="230"/>
        <v>1018238.1904133593</v>
      </c>
      <c r="W685" s="25">
        <f t="shared" si="231"/>
        <v>-925441.33015800535</v>
      </c>
      <c r="X685" s="25">
        <f t="shared" si="232"/>
        <v>287437.82118579868</v>
      </c>
      <c r="Y685" s="25">
        <f t="shared" si="233"/>
        <v>415406.42578973999</v>
      </c>
      <c r="Z685" s="25">
        <f t="shared" si="237"/>
        <v>0</v>
      </c>
      <c r="AA685" s="25">
        <f t="shared" si="238"/>
        <v>0</v>
      </c>
      <c r="AB685" s="25">
        <f t="shared" si="234"/>
        <v>0</v>
      </c>
      <c r="AC685" s="25">
        <f t="shared" si="239"/>
        <v>4557.0435579599998</v>
      </c>
      <c r="AD685" s="25">
        <f t="shared" si="240"/>
        <v>1339.4855391575002</v>
      </c>
      <c r="AE685" s="25">
        <f t="shared" si="241"/>
        <v>50801.071624326563</v>
      </c>
      <c r="AF685" s="25">
        <f t="shared" si="242"/>
        <v>906228.3167767066</v>
      </c>
      <c r="AG685" s="25">
        <f t="shared" si="235"/>
        <v>923863</v>
      </c>
      <c r="AH685" s="38">
        <f t="shared" si="243"/>
        <v>-17634.683223293396</v>
      </c>
      <c r="AI685" s="38"/>
      <c r="AJ685" s="2">
        <v>40576</v>
      </c>
      <c r="BB685" s="38">
        <f t="shared" si="244"/>
        <v>0</v>
      </c>
      <c r="BC685" s="38"/>
    </row>
    <row r="686" spans="1:55" hidden="1" x14ac:dyDescent="0.25">
      <c r="A686" s="2">
        <v>40577</v>
      </c>
      <c r="B686" s="7">
        <v>761738</v>
      </c>
      <c r="C686" s="3">
        <v>41.4166666666667</v>
      </c>
      <c r="D686" s="7">
        <f t="shared" si="225"/>
        <v>1715.3402777777806</v>
      </c>
      <c r="E686" s="7">
        <f t="shared" si="226"/>
        <v>71043.676504629795</v>
      </c>
      <c r="F686" s="7">
        <f t="shared" si="227"/>
        <v>2942392.2685667532</v>
      </c>
      <c r="H686" s="11">
        <v>923863</v>
      </c>
      <c r="I686" s="5">
        <v>0</v>
      </c>
      <c r="K686">
        <v>0</v>
      </c>
      <c r="L686">
        <v>0</v>
      </c>
      <c r="M686">
        <v>9</v>
      </c>
      <c r="N686" s="3">
        <v>4.2916666666666696</v>
      </c>
      <c r="O686" s="3">
        <f t="shared" si="228"/>
        <v>177.74652777777806</v>
      </c>
      <c r="T686" s="37">
        <f t="shared" si="236"/>
        <v>50916.90500662</v>
      </c>
      <c r="U686" s="25">
        <f t="shared" si="229"/>
        <v>2493.5591517666689</v>
      </c>
      <c r="V686" s="25">
        <f t="shared" si="230"/>
        <v>716449.27892841643</v>
      </c>
      <c r="W686" s="25">
        <f t="shared" si="231"/>
        <v>-546201.63184956857</v>
      </c>
      <c r="X686" s="25">
        <f t="shared" si="232"/>
        <v>142303.65288276103</v>
      </c>
      <c r="Y686" s="25">
        <f t="shared" si="233"/>
        <v>388522.87963257998</v>
      </c>
      <c r="Z686" s="25">
        <f t="shared" si="237"/>
        <v>0</v>
      </c>
      <c r="AA686" s="25">
        <f t="shared" si="238"/>
        <v>0</v>
      </c>
      <c r="AB686" s="25">
        <f t="shared" si="234"/>
        <v>0</v>
      </c>
      <c r="AC686" s="25">
        <f t="shared" si="239"/>
        <v>3417.7826684700003</v>
      </c>
      <c r="AD686" s="25">
        <f t="shared" si="240"/>
        <v>999.76094589291745</v>
      </c>
      <c r="AE686" s="25">
        <f t="shared" si="241"/>
        <v>31805.267015482237</v>
      </c>
      <c r="AF686" s="25">
        <f t="shared" si="242"/>
        <v>790707.45438242075</v>
      </c>
      <c r="AG686" s="25">
        <f t="shared" si="235"/>
        <v>761738</v>
      </c>
      <c r="AH686" s="38">
        <f t="shared" si="243"/>
        <v>28969.45438242075</v>
      </c>
      <c r="AI686" s="38"/>
      <c r="AJ686" s="2">
        <v>40577</v>
      </c>
      <c r="BB686" s="38">
        <f t="shared" si="244"/>
        <v>0</v>
      </c>
      <c r="BC686" s="38"/>
    </row>
    <row r="687" spans="1:55" hidden="1" x14ac:dyDescent="0.25">
      <c r="A687" s="2">
        <v>40578</v>
      </c>
      <c r="B687" s="7">
        <v>608870</v>
      </c>
      <c r="C687" s="3">
        <v>33.2083333333333</v>
      </c>
      <c r="D687" s="7">
        <f t="shared" si="225"/>
        <v>1102.7934027777756</v>
      </c>
      <c r="E687" s="7">
        <f t="shared" si="226"/>
        <v>36621.930917245263</v>
      </c>
      <c r="F687" s="7">
        <f t="shared" si="227"/>
        <v>1216153.2892101852</v>
      </c>
      <c r="H687" s="11">
        <v>761738</v>
      </c>
      <c r="I687" s="5">
        <v>0</v>
      </c>
      <c r="K687">
        <v>1</v>
      </c>
      <c r="L687">
        <v>0</v>
      </c>
      <c r="M687">
        <v>10</v>
      </c>
      <c r="N687" s="3">
        <v>4.7083333333333304</v>
      </c>
      <c r="O687" s="3">
        <f t="shared" si="228"/>
        <v>156.35590277777752</v>
      </c>
      <c r="T687" s="37">
        <f t="shared" si="236"/>
        <v>50916.90500662</v>
      </c>
      <c r="U687" s="25">
        <f t="shared" si="229"/>
        <v>1999.3628208833313</v>
      </c>
      <c r="V687" s="25">
        <f t="shared" si="230"/>
        <v>460605.71681481123</v>
      </c>
      <c r="W687" s="25">
        <f t="shared" si="231"/>
        <v>-281558.60468704731</v>
      </c>
      <c r="X687" s="25">
        <f t="shared" si="232"/>
        <v>58817.12556439449</v>
      </c>
      <c r="Y687" s="25">
        <f t="shared" si="233"/>
        <v>320342.56300507998</v>
      </c>
      <c r="Z687" s="25">
        <f t="shared" si="237"/>
        <v>-10589.1577886</v>
      </c>
      <c r="AA687" s="25">
        <f t="shared" si="238"/>
        <v>0</v>
      </c>
      <c r="AB687" s="25">
        <f t="shared" si="234"/>
        <v>0</v>
      </c>
      <c r="AC687" s="25">
        <f t="shared" si="239"/>
        <v>3797.5362983000005</v>
      </c>
      <c r="AD687" s="25">
        <f t="shared" si="240"/>
        <v>1096.8251153970828</v>
      </c>
      <c r="AE687" s="25">
        <f t="shared" si="241"/>
        <v>27977.712417039485</v>
      </c>
      <c r="AF687" s="25">
        <f t="shared" si="242"/>
        <v>633405.98456687829</v>
      </c>
      <c r="AG687" s="25">
        <f t="shared" si="235"/>
        <v>608870</v>
      </c>
      <c r="AH687" s="38">
        <f t="shared" si="243"/>
        <v>24535.984566878295</v>
      </c>
      <c r="AI687" s="38"/>
      <c r="AJ687" s="2">
        <v>40578</v>
      </c>
      <c r="BB687" s="38">
        <f t="shared" si="244"/>
        <v>0</v>
      </c>
      <c r="BC687" s="38"/>
    </row>
    <row r="688" spans="1:55" hidden="1" x14ac:dyDescent="0.25">
      <c r="A688" s="2">
        <v>40579</v>
      </c>
      <c r="B688" s="7">
        <v>544213</v>
      </c>
      <c r="C688" s="3">
        <v>29.0416666666667</v>
      </c>
      <c r="D688" s="7">
        <f t="shared" si="225"/>
        <v>843.41840277777965</v>
      </c>
      <c r="E688" s="7">
        <f t="shared" si="226"/>
        <v>24494.276114004711</v>
      </c>
      <c r="F688" s="7">
        <f t="shared" si="227"/>
        <v>711354.60214422096</v>
      </c>
      <c r="H688" s="11">
        <v>608870</v>
      </c>
      <c r="I688" s="5">
        <v>0</v>
      </c>
      <c r="K688">
        <v>0</v>
      </c>
      <c r="L688">
        <v>1</v>
      </c>
      <c r="M688">
        <v>13</v>
      </c>
      <c r="N688" s="3">
        <v>5.3333333333333304</v>
      </c>
      <c r="O688" s="3">
        <f t="shared" si="228"/>
        <v>154.88888888888897</v>
      </c>
      <c r="T688" s="37">
        <f t="shared" si="236"/>
        <v>50916.90500662</v>
      </c>
      <c r="U688" s="25">
        <f t="shared" si="229"/>
        <v>1748.5017392166687</v>
      </c>
      <c r="V688" s="25">
        <f t="shared" si="230"/>
        <v>352272.0910441879</v>
      </c>
      <c r="W688" s="25">
        <f t="shared" si="231"/>
        <v>-188318.14797157081</v>
      </c>
      <c r="X688" s="25">
        <f t="shared" si="232"/>
        <v>34403.420462151495</v>
      </c>
      <c r="Y688" s="25">
        <f t="shared" si="233"/>
        <v>256055.20052419999</v>
      </c>
      <c r="Z688" s="25">
        <f t="shared" si="237"/>
        <v>0</v>
      </c>
      <c r="AA688" s="25">
        <f t="shared" si="238"/>
        <v>-10611.011341539999</v>
      </c>
      <c r="AB688" s="25">
        <f t="shared" si="234"/>
        <v>0</v>
      </c>
      <c r="AC688" s="25">
        <f t="shared" si="239"/>
        <v>4936.79718779</v>
      </c>
      <c r="AD688" s="25">
        <f t="shared" si="240"/>
        <v>1242.4213696533327</v>
      </c>
      <c r="AE688" s="25">
        <f t="shared" si="241"/>
        <v>27715.210701620013</v>
      </c>
      <c r="AF688" s="25">
        <f t="shared" si="242"/>
        <v>530361.38872232847</v>
      </c>
      <c r="AG688" s="25">
        <f t="shared" si="235"/>
        <v>544213</v>
      </c>
      <c r="AH688" s="38">
        <f t="shared" si="243"/>
        <v>-13851.611277671531</v>
      </c>
      <c r="AI688" s="38"/>
      <c r="AJ688" s="2">
        <v>40579</v>
      </c>
      <c r="BB688" s="38">
        <f t="shared" si="244"/>
        <v>0</v>
      </c>
      <c r="BC688" s="38"/>
    </row>
    <row r="689" spans="1:55" hidden="1" x14ac:dyDescent="0.25">
      <c r="A689" s="2">
        <v>40580</v>
      </c>
      <c r="B689" s="7">
        <v>515697</v>
      </c>
      <c r="C689" s="3">
        <v>28.9583333333333</v>
      </c>
      <c r="D689" s="7">
        <f t="shared" si="225"/>
        <v>838.58506944444252</v>
      </c>
      <c r="E689" s="7">
        <f t="shared" si="226"/>
        <v>24284.025969328621</v>
      </c>
      <c r="F689" s="7">
        <f t="shared" si="227"/>
        <v>703224.91869514051</v>
      </c>
      <c r="H689" s="11">
        <v>544213</v>
      </c>
      <c r="I689" s="5">
        <v>0</v>
      </c>
      <c r="K689">
        <v>0</v>
      </c>
      <c r="L689">
        <v>1</v>
      </c>
      <c r="M689">
        <v>15</v>
      </c>
      <c r="N689" s="3">
        <v>6.375</v>
      </c>
      <c r="O689" s="3">
        <f t="shared" si="228"/>
        <v>184.6093749999998</v>
      </c>
      <c r="T689" s="37">
        <f t="shared" si="236"/>
        <v>50916.90500662</v>
      </c>
      <c r="U689" s="25">
        <f t="shared" si="229"/>
        <v>1743.4845175833314</v>
      </c>
      <c r="V689" s="25">
        <f t="shared" si="230"/>
        <v>350253.34396155301</v>
      </c>
      <c r="W689" s="25">
        <f t="shared" si="231"/>
        <v>-186701.69204236218</v>
      </c>
      <c r="X689" s="25">
        <f t="shared" si="232"/>
        <v>34010.242549082759</v>
      </c>
      <c r="Y689" s="25">
        <f t="shared" si="233"/>
        <v>228864.23841357999</v>
      </c>
      <c r="Z689" s="25">
        <f t="shared" si="237"/>
        <v>0</v>
      </c>
      <c r="AA689" s="25">
        <f t="shared" si="238"/>
        <v>-10611.011341539999</v>
      </c>
      <c r="AB689" s="25">
        <f t="shared" si="234"/>
        <v>0</v>
      </c>
      <c r="AC689" s="25">
        <f t="shared" si="239"/>
        <v>5696.3044474500002</v>
      </c>
      <c r="AD689" s="25">
        <f t="shared" si="240"/>
        <v>1485.0817934137501</v>
      </c>
      <c r="AE689" s="25">
        <f t="shared" si="241"/>
        <v>33033.277998977312</v>
      </c>
      <c r="AF689" s="25">
        <f t="shared" si="242"/>
        <v>508690.17530435789</v>
      </c>
      <c r="AG689" s="25">
        <f t="shared" si="235"/>
        <v>515697</v>
      </c>
      <c r="AH689" s="38">
        <f t="shared" si="243"/>
        <v>-7006.8246956421062</v>
      </c>
      <c r="AI689" s="38"/>
      <c r="AJ689" s="2">
        <v>40580</v>
      </c>
      <c r="BB689" s="38">
        <f t="shared" si="244"/>
        <v>0</v>
      </c>
      <c r="BC689" s="38"/>
    </row>
    <row r="690" spans="1:55" hidden="1" x14ac:dyDescent="0.25">
      <c r="A690" s="2">
        <v>40581</v>
      </c>
      <c r="B690" s="7">
        <v>576825</v>
      </c>
      <c r="C690" s="3">
        <v>29.625</v>
      </c>
      <c r="D690" s="7">
        <f t="shared" si="225"/>
        <v>877.640625</v>
      </c>
      <c r="E690" s="7">
        <f t="shared" si="226"/>
        <v>26000.103515625</v>
      </c>
      <c r="F690" s="7">
        <f t="shared" si="227"/>
        <v>770253.06665039062</v>
      </c>
      <c r="H690" s="11">
        <v>515697</v>
      </c>
      <c r="I690" s="5">
        <v>0</v>
      </c>
      <c r="K690">
        <v>0</v>
      </c>
      <c r="L690">
        <v>0</v>
      </c>
      <c r="M690">
        <v>32</v>
      </c>
      <c r="N690" s="3">
        <v>11.0833333333333</v>
      </c>
      <c r="O690" s="3">
        <f t="shared" si="228"/>
        <v>328.34374999999903</v>
      </c>
      <c r="T690" s="37">
        <f t="shared" si="236"/>
        <v>50916.90500662</v>
      </c>
      <c r="U690" s="25">
        <f t="shared" si="229"/>
        <v>1783.62229065</v>
      </c>
      <c r="V690" s="25">
        <f t="shared" si="230"/>
        <v>366565.74854880938</v>
      </c>
      <c r="W690" s="25">
        <f t="shared" si="231"/>
        <v>-199895.32731412916</v>
      </c>
      <c r="X690" s="25">
        <f t="shared" si="232"/>
        <v>37251.941625679508</v>
      </c>
      <c r="Y690" s="25">
        <f t="shared" si="233"/>
        <v>216872.07243701999</v>
      </c>
      <c r="Z690" s="25">
        <f t="shared" si="237"/>
        <v>0</v>
      </c>
      <c r="AA690" s="25">
        <f t="shared" si="238"/>
        <v>0</v>
      </c>
      <c r="AB690" s="25">
        <f t="shared" si="234"/>
        <v>0</v>
      </c>
      <c r="AC690" s="25">
        <f t="shared" si="239"/>
        <v>12152.116154560001</v>
      </c>
      <c r="AD690" s="25">
        <f t="shared" si="240"/>
        <v>2581.9069088108258</v>
      </c>
      <c r="AE690" s="25">
        <f t="shared" si="241"/>
        <v>58752.543704655764</v>
      </c>
      <c r="AF690" s="25">
        <f t="shared" si="242"/>
        <v>546981.52936267632</v>
      </c>
      <c r="AG690" s="25">
        <f t="shared" si="235"/>
        <v>576825</v>
      </c>
      <c r="AH690" s="38">
        <f t="shared" si="243"/>
        <v>-29843.470637323684</v>
      </c>
      <c r="AI690" s="38"/>
      <c r="AJ690" s="2">
        <v>40581</v>
      </c>
      <c r="BB690" s="38">
        <f t="shared" si="244"/>
        <v>0</v>
      </c>
      <c r="BC690" s="38"/>
    </row>
    <row r="691" spans="1:55" hidden="1" x14ac:dyDescent="0.25">
      <c r="A691" s="2">
        <v>40582</v>
      </c>
      <c r="B691" s="7">
        <v>680758</v>
      </c>
      <c r="C691" s="3">
        <v>37.7083333333333</v>
      </c>
      <c r="D691" s="7">
        <f t="shared" si="225"/>
        <v>1421.9184027777753</v>
      </c>
      <c r="E691" s="7">
        <f t="shared" si="226"/>
        <v>53618.173104745234</v>
      </c>
      <c r="F691" s="7">
        <f t="shared" si="227"/>
        <v>2021851.9441580996</v>
      </c>
      <c r="H691" s="11">
        <v>576825</v>
      </c>
      <c r="I691" s="5">
        <v>0</v>
      </c>
      <c r="K691">
        <v>0</v>
      </c>
      <c r="L691">
        <v>0</v>
      </c>
      <c r="M691">
        <v>9</v>
      </c>
      <c r="N691" s="3">
        <v>4.2916666666666696</v>
      </c>
      <c r="O691" s="3">
        <f t="shared" si="228"/>
        <v>161.8315972222222</v>
      </c>
      <c r="T691" s="37">
        <f t="shared" si="236"/>
        <v>50916.90500662</v>
      </c>
      <c r="U691" s="25">
        <f t="shared" si="229"/>
        <v>2270.2927890833316</v>
      </c>
      <c r="V691" s="25">
        <f t="shared" si="230"/>
        <v>593895.23324488616</v>
      </c>
      <c r="W691" s="25">
        <f t="shared" si="231"/>
        <v>-412229.98425054702</v>
      </c>
      <c r="X691" s="25">
        <f t="shared" si="232"/>
        <v>97783.331038304212</v>
      </c>
      <c r="Y691" s="25">
        <f t="shared" si="233"/>
        <v>242578.94302949999</v>
      </c>
      <c r="Z691" s="25">
        <f t="shared" si="237"/>
        <v>0</v>
      </c>
      <c r="AA691" s="25">
        <f t="shared" si="238"/>
        <v>0</v>
      </c>
      <c r="AB691" s="25">
        <f t="shared" si="234"/>
        <v>0</v>
      </c>
      <c r="AC691" s="25">
        <f t="shared" si="239"/>
        <v>3417.7826684700003</v>
      </c>
      <c r="AD691" s="25">
        <f t="shared" si="240"/>
        <v>999.76094589291745</v>
      </c>
      <c r="AE691" s="25">
        <f t="shared" si="241"/>
        <v>28957.51171932734</v>
      </c>
      <c r="AF691" s="25">
        <f t="shared" si="242"/>
        <v>608589.77619153692</v>
      </c>
      <c r="AG691" s="25">
        <f t="shared" si="235"/>
        <v>680758</v>
      </c>
      <c r="AH691" s="38">
        <f t="shared" si="243"/>
        <v>-72168.223808463081</v>
      </c>
      <c r="AI691" s="38"/>
      <c r="AJ691" s="2">
        <v>40582</v>
      </c>
      <c r="BB691" s="38">
        <f t="shared" si="244"/>
        <v>0</v>
      </c>
      <c r="BC691" s="38"/>
    </row>
    <row r="692" spans="1:55" hidden="1" x14ac:dyDescent="0.25">
      <c r="A692" s="2">
        <v>40583</v>
      </c>
      <c r="B692" s="7">
        <v>685105</v>
      </c>
      <c r="C692" s="3">
        <v>37.7083333333333</v>
      </c>
      <c r="D692" s="7">
        <f t="shared" si="225"/>
        <v>1421.9184027777753</v>
      </c>
      <c r="E692" s="7">
        <f t="shared" si="226"/>
        <v>53618.173104745234</v>
      </c>
      <c r="F692" s="7">
        <f t="shared" si="227"/>
        <v>2021851.9441580996</v>
      </c>
      <c r="H692" s="11">
        <v>680758</v>
      </c>
      <c r="I692" s="5">
        <v>0</v>
      </c>
      <c r="K692">
        <v>0</v>
      </c>
      <c r="L692">
        <v>0</v>
      </c>
      <c r="M692">
        <v>7</v>
      </c>
      <c r="N692" s="3">
        <v>3.4166666666666701</v>
      </c>
      <c r="O692" s="3">
        <f t="shared" si="228"/>
        <v>128.83680555555557</v>
      </c>
      <c r="T692" s="37">
        <f t="shared" si="236"/>
        <v>50916.90500662</v>
      </c>
      <c r="U692" s="25">
        <f t="shared" si="229"/>
        <v>2270.2927890833316</v>
      </c>
      <c r="V692" s="25">
        <f t="shared" si="230"/>
        <v>593895.23324488616</v>
      </c>
      <c r="W692" s="25">
        <f t="shared" si="231"/>
        <v>-412229.98425054702</v>
      </c>
      <c r="X692" s="25">
        <f t="shared" si="232"/>
        <v>97783.331038304212</v>
      </c>
      <c r="Y692" s="25">
        <f t="shared" si="233"/>
        <v>286287.09937827999</v>
      </c>
      <c r="Z692" s="25">
        <f t="shared" si="237"/>
        <v>0</v>
      </c>
      <c r="AA692" s="25">
        <f t="shared" si="238"/>
        <v>0</v>
      </c>
      <c r="AB692" s="25">
        <f t="shared" si="234"/>
        <v>0</v>
      </c>
      <c r="AC692" s="25">
        <f t="shared" si="239"/>
        <v>2658.27540881</v>
      </c>
      <c r="AD692" s="25">
        <f t="shared" si="240"/>
        <v>795.9261899341675</v>
      </c>
      <c r="AE692" s="25">
        <f t="shared" si="241"/>
        <v>23053.553019270315</v>
      </c>
      <c r="AF692" s="25">
        <f t="shared" si="242"/>
        <v>645430.63182464102</v>
      </c>
      <c r="AG692" s="25">
        <f t="shared" si="235"/>
        <v>685105</v>
      </c>
      <c r="AH692" s="38">
        <f t="shared" si="243"/>
        <v>-39674.368175358977</v>
      </c>
      <c r="AI692" s="38"/>
      <c r="AJ692" s="2">
        <v>40583</v>
      </c>
      <c r="BB692" s="38">
        <f t="shared" si="244"/>
        <v>0</v>
      </c>
      <c r="BC692" s="38"/>
    </row>
    <row r="693" spans="1:55" hidden="1" x14ac:dyDescent="0.25">
      <c r="A693" s="2">
        <v>40584</v>
      </c>
      <c r="B693" s="7">
        <v>649694</v>
      </c>
      <c r="C693" s="3">
        <v>36.4166666666667</v>
      </c>
      <c r="D693" s="7">
        <f t="shared" si="225"/>
        <v>1326.1736111111136</v>
      </c>
      <c r="E693" s="7">
        <f t="shared" si="226"/>
        <v>48294.822337963094</v>
      </c>
      <c r="F693" s="7">
        <f t="shared" si="227"/>
        <v>1758736.4468074911</v>
      </c>
      <c r="H693" s="11">
        <v>685105</v>
      </c>
      <c r="I693" s="5">
        <v>0</v>
      </c>
      <c r="K693">
        <v>0</v>
      </c>
      <c r="L693">
        <v>0</v>
      </c>
      <c r="M693">
        <v>8</v>
      </c>
      <c r="N693" s="3">
        <v>5.5416666666666696</v>
      </c>
      <c r="O693" s="3">
        <f t="shared" si="228"/>
        <v>201.80902777777806</v>
      </c>
      <c r="T693" s="37">
        <f t="shared" si="236"/>
        <v>50916.90500662</v>
      </c>
      <c r="U693" s="25">
        <f t="shared" si="229"/>
        <v>2192.5258537666687</v>
      </c>
      <c r="V693" s="25">
        <f t="shared" si="230"/>
        <v>553905.33279224962</v>
      </c>
      <c r="W693" s="25">
        <f t="shared" si="231"/>
        <v>-371302.72627657978</v>
      </c>
      <c r="X693" s="25">
        <f t="shared" si="232"/>
        <v>85058.210461062408</v>
      </c>
      <c r="Y693" s="25">
        <f t="shared" si="233"/>
        <v>288115.1939743</v>
      </c>
      <c r="Z693" s="25">
        <f t="shared" si="237"/>
        <v>0</v>
      </c>
      <c r="AA693" s="25">
        <f t="shared" si="238"/>
        <v>0</v>
      </c>
      <c r="AB693" s="25">
        <f t="shared" si="234"/>
        <v>0</v>
      </c>
      <c r="AC693" s="25">
        <f t="shared" si="239"/>
        <v>3038.0290386400002</v>
      </c>
      <c r="AD693" s="25">
        <f t="shared" si="240"/>
        <v>1290.9534544054175</v>
      </c>
      <c r="AE693" s="25">
        <f t="shared" si="241"/>
        <v>36110.916454197861</v>
      </c>
      <c r="AF693" s="25">
        <f t="shared" si="242"/>
        <v>649325.34075866209</v>
      </c>
      <c r="AG693" s="25">
        <f t="shared" si="235"/>
        <v>649694</v>
      </c>
      <c r="AH693" s="38">
        <f t="shared" si="243"/>
        <v>-368.65924133791123</v>
      </c>
      <c r="AI693" s="38"/>
      <c r="AJ693" s="2">
        <v>40584</v>
      </c>
      <c r="BB693" s="38">
        <f t="shared" si="244"/>
        <v>0</v>
      </c>
      <c r="BC693" s="38"/>
    </row>
    <row r="694" spans="1:55" hidden="1" x14ac:dyDescent="0.25">
      <c r="A694" s="2">
        <v>40585</v>
      </c>
      <c r="B694" s="7">
        <v>574381</v>
      </c>
      <c r="C694" s="3">
        <v>31.6666666666667</v>
      </c>
      <c r="D694" s="7">
        <f t="shared" si="225"/>
        <v>1002.7777777777799</v>
      </c>
      <c r="E694" s="7">
        <f t="shared" si="226"/>
        <v>31754.62962962973</v>
      </c>
      <c r="F694" s="7">
        <f t="shared" si="227"/>
        <v>1005563.2716049425</v>
      </c>
      <c r="H694" s="11">
        <v>649694</v>
      </c>
      <c r="I694" s="5">
        <v>0</v>
      </c>
      <c r="K694">
        <v>1</v>
      </c>
      <c r="L694">
        <v>0</v>
      </c>
      <c r="M694">
        <v>13</v>
      </c>
      <c r="N694" s="3">
        <v>6.625</v>
      </c>
      <c r="O694" s="3">
        <f t="shared" si="228"/>
        <v>209.79166666666688</v>
      </c>
      <c r="T694" s="37">
        <f t="shared" si="236"/>
        <v>50916.90500662</v>
      </c>
      <c r="U694" s="25">
        <f t="shared" si="229"/>
        <v>1906.5442206666687</v>
      </c>
      <c r="V694" s="25">
        <f t="shared" si="230"/>
        <v>418832.00967277866</v>
      </c>
      <c r="W694" s="25">
        <f t="shared" si="231"/>
        <v>-244137.56967310261</v>
      </c>
      <c r="X694" s="25">
        <f t="shared" si="232"/>
        <v>48632.307895447739</v>
      </c>
      <c r="Y694" s="25">
        <f t="shared" si="233"/>
        <v>273223.39325203997</v>
      </c>
      <c r="Z694" s="25">
        <f t="shared" si="237"/>
        <v>-10589.1577886</v>
      </c>
      <c r="AA694" s="25">
        <f t="shared" si="238"/>
        <v>0</v>
      </c>
      <c r="AB694" s="25">
        <f t="shared" si="234"/>
        <v>0</v>
      </c>
      <c r="AC694" s="25">
        <f t="shared" si="239"/>
        <v>4936.79718779</v>
      </c>
      <c r="AD694" s="25">
        <f t="shared" si="240"/>
        <v>1543.32029511625</v>
      </c>
      <c r="AE694" s="25">
        <f t="shared" si="241"/>
        <v>37539.298569581289</v>
      </c>
      <c r="AF694" s="25">
        <f t="shared" si="242"/>
        <v>582803.84863833804</v>
      </c>
      <c r="AG694" s="25">
        <f t="shared" si="235"/>
        <v>574381</v>
      </c>
      <c r="AH694" s="38">
        <f t="shared" si="243"/>
        <v>8422.8486383380368</v>
      </c>
      <c r="AI694" s="38"/>
      <c r="AJ694" s="2">
        <v>40585</v>
      </c>
      <c r="BB694" s="38">
        <f t="shared" si="244"/>
        <v>0</v>
      </c>
      <c r="BC694" s="38"/>
    </row>
    <row r="695" spans="1:55" hidden="1" x14ac:dyDescent="0.25">
      <c r="A695" s="2">
        <v>40586</v>
      </c>
      <c r="B695" s="7">
        <v>470556</v>
      </c>
      <c r="C695" s="3">
        <v>24.6666666666667</v>
      </c>
      <c r="D695" s="7">
        <f t="shared" si="225"/>
        <v>608.44444444444605</v>
      </c>
      <c r="E695" s="7">
        <f t="shared" si="226"/>
        <v>15008.296296296356</v>
      </c>
      <c r="F695" s="7">
        <f t="shared" si="227"/>
        <v>370204.64197531057</v>
      </c>
      <c r="H695" s="11">
        <v>574381</v>
      </c>
      <c r="I695" s="5">
        <v>0</v>
      </c>
      <c r="K695">
        <v>0</v>
      </c>
      <c r="L695">
        <v>1</v>
      </c>
      <c r="M695">
        <v>14</v>
      </c>
      <c r="N695" s="3">
        <v>8.5</v>
      </c>
      <c r="O695" s="3">
        <f t="shared" si="228"/>
        <v>209.66666666666694</v>
      </c>
      <c r="T695" s="37">
        <f t="shared" si="236"/>
        <v>50916.90500662</v>
      </c>
      <c r="U695" s="25">
        <f t="shared" si="229"/>
        <v>1485.0976034666687</v>
      </c>
      <c r="V695" s="25">
        <f t="shared" si="230"/>
        <v>254130.0925172451</v>
      </c>
      <c r="W695" s="25">
        <f t="shared" si="231"/>
        <v>-115387.55216003898</v>
      </c>
      <c r="X695" s="25">
        <f t="shared" si="232"/>
        <v>17904.299651012439</v>
      </c>
      <c r="Y695" s="25">
        <f t="shared" si="233"/>
        <v>241551.13921246</v>
      </c>
      <c r="Z695" s="25">
        <f t="shared" si="237"/>
        <v>0</v>
      </c>
      <c r="AA695" s="25">
        <f t="shared" si="238"/>
        <v>-10611.011341539999</v>
      </c>
      <c r="AB695" s="25">
        <f t="shared" si="234"/>
        <v>0</v>
      </c>
      <c r="AC695" s="25">
        <f t="shared" si="239"/>
        <v>5316.5508176200001</v>
      </c>
      <c r="AD695" s="25">
        <f t="shared" si="240"/>
        <v>1980.1090578850001</v>
      </c>
      <c r="AE695" s="25">
        <f t="shared" si="241"/>
        <v>37516.931559510049</v>
      </c>
      <c r="AF695" s="25">
        <f t="shared" si="242"/>
        <v>484802.56192424032</v>
      </c>
      <c r="AG695" s="25">
        <f t="shared" si="235"/>
        <v>470556</v>
      </c>
      <c r="AH695" s="38">
        <f t="shared" si="243"/>
        <v>14246.561924240319</v>
      </c>
      <c r="AI695" s="38"/>
      <c r="AJ695" s="2">
        <v>40586</v>
      </c>
      <c r="BB695" s="38">
        <f t="shared" si="244"/>
        <v>0</v>
      </c>
      <c r="BC695" s="38"/>
    </row>
    <row r="696" spans="1:55" hidden="1" x14ac:dyDescent="0.25">
      <c r="A696" s="2">
        <v>40587</v>
      </c>
      <c r="B696" s="7">
        <v>406739</v>
      </c>
      <c r="C696" s="3">
        <v>20.875</v>
      </c>
      <c r="D696" s="7">
        <f t="shared" si="225"/>
        <v>435.765625</v>
      </c>
      <c r="E696" s="7">
        <f t="shared" si="226"/>
        <v>9096.607421875</v>
      </c>
      <c r="F696" s="7">
        <f t="shared" si="227"/>
        <v>189891.67993164062</v>
      </c>
      <c r="H696" s="11">
        <v>470556</v>
      </c>
      <c r="I696" s="5">
        <v>0</v>
      </c>
      <c r="K696">
        <v>0</v>
      </c>
      <c r="L696">
        <v>1</v>
      </c>
      <c r="M696">
        <v>14</v>
      </c>
      <c r="N696" s="3">
        <v>6.3333333333333304</v>
      </c>
      <c r="O696" s="3">
        <f t="shared" si="228"/>
        <v>132.20833333333326</v>
      </c>
      <c r="T696" s="37">
        <f t="shared" si="236"/>
        <v>50916.90500662</v>
      </c>
      <c r="U696" s="25">
        <f t="shared" si="229"/>
        <v>1256.8140191500001</v>
      </c>
      <c r="V696" s="25">
        <f t="shared" si="230"/>
        <v>182007.01741668436</v>
      </c>
      <c r="W696" s="25">
        <f t="shared" si="231"/>
        <v>-69937.003018125441</v>
      </c>
      <c r="X696" s="25">
        <f t="shared" si="232"/>
        <v>9183.7787894539197</v>
      </c>
      <c r="Y696" s="25">
        <f t="shared" si="233"/>
        <v>197888.40136295999</v>
      </c>
      <c r="Z696" s="25">
        <f t="shared" si="237"/>
        <v>0</v>
      </c>
      <c r="AA696" s="25">
        <f t="shared" si="238"/>
        <v>-10611.011341539999</v>
      </c>
      <c r="AB696" s="25">
        <f t="shared" si="234"/>
        <v>0</v>
      </c>
      <c r="AC696" s="25">
        <f t="shared" si="239"/>
        <v>5316.5508176200001</v>
      </c>
      <c r="AD696" s="25">
        <f t="shared" si="240"/>
        <v>1475.3753764633327</v>
      </c>
      <c r="AE696" s="25">
        <f t="shared" si="241"/>
        <v>23656.840985358736</v>
      </c>
      <c r="AF696" s="25">
        <f t="shared" si="242"/>
        <v>391153.66941464489</v>
      </c>
      <c r="AG696" s="25">
        <f t="shared" si="235"/>
        <v>406739</v>
      </c>
      <c r="AH696" s="38">
        <f t="shared" si="243"/>
        <v>-15585.330585355114</v>
      </c>
      <c r="AI696" s="38"/>
      <c r="AJ696" s="2">
        <v>40587</v>
      </c>
      <c r="BB696" s="38">
        <f t="shared" si="244"/>
        <v>0</v>
      </c>
      <c r="BC696" s="38"/>
    </row>
    <row r="697" spans="1:55" hidden="1" x14ac:dyDescent="0.25">
      <c r="A697" s="2">
        <v>40588</v>
      </c>
      <c r="B697" s="7">
        <v>429553</v>
      </c>
      <c r="C697" s="3">
        <v>17.2083333333333</v>
      </c>
      <c r="D697" s="7">
        <f t="shared" si="225"/>
        <v>296.12673611110995</v>
      </c>
      <c r="E697" s="7">
        <f t="shared" si="226"/>
        <v>5095.8475839120074</v>
      </c>
      <c r="F697" s="7">
        <f t="shared" si="227"/>
        <v>87691.043839818944</v>
      </c>
      <c r="H697" s="11">
        <v>406739</v>
      </c>
      <c r="I697" s="5">
        <v>0</v>
      </c>
      <c r="K697">
        <v>0</v>
      </c>
      <c r="L697">
        <v>0</v>
      </c>
      <c r="M697">
        <v>21</v>
      </c>
      <c r="N697" s="3">
        <v>13.7083333333333</v>
      </c>
      <c r="O697" s="3">
        <f t="shared" si="228"/>
        <v>235.89756944444341</v>
      </c>
      <c r="T697" s="37">
        <f t="shared" si="236"/>
        <v>50916.90500662</v>
      </c>
      <c r="U697" s="25">
        <f t="shared" si="229"/>
        <v>1036.0562672833314</v>
      </c>
      <c r="V697" s="25">
        <f t="shared" si="230"/>
        <v>123683.78992014499</v>
      </c>
      <c r="W697" s="25">
        <f t="shared" si="231"/>
        <v>-39178.156352987069</v>
      </c>
      <c r="X697" s="25">
        <f t="shared" si="232"/>
        <v>4241.023875986124</v>
      </c>
      <c r="Y697" s="25">
        <f t="shared" si="233"/>
        <v>171050.69424673999</v>
      </c>
      <c r="Z697" s="25">
        <f t="shared" si="237"/>
        <v>0</v>
      </c>
      <c r="AA697" s="25">
        <f t="shared" si="238"/>
        <v>0</v>
      </c>
      <c r="AB697" s="25">
        <f t="shared" si="234"/>
        <v>0</v>
      </c>
      <c r="AC697" s="25">
        <f t="shared" si="239"/>
        <v>7974.8262264300001</v>
      </c>
      <c r="AD697" s="25">
        <f t="shared" si="240"/>
        <v>3193.4111766870756</v>
      </c>
      <c r="AE697" s="25">
        <f t="shared" si="241"/>
        <v>42210.586492378097</v>
      </c>
      <c r="AF697" s="25">
        <f t="shared" si="242"/>
        <v>365129.1368592825</v>
      </c>
      <c r="AG697" s="25">
        <f t="shared" si="235"/>
        <v>429553</v>
      </c>
      <c r="AH697" s="38">
        <f t="shared" si="243"/>
        <v>-64423.863140717498</v>
      </c>
      <c r="AI697" s="38"/>
      <c r="AJ697" s="2">
        <v>40588</v>
      </c>
      <c r="BB697" s="38">
        <f t="shared" si="244"/>
        <v>0</v>
      </c>
      <c r="BC697" s="38"/>
    </row>
    <row r="698" spans="1:55" hidden="1" x14ac:dyDescent="0.25">
      <c r="A698" s="2">
        <v>40589</v>
      </c>
      <c r="B698" s="7">
        <v>399530</v>
      </c>
      <c r="C698" s="3">
        <v>15.7083333333333</v>
      </c>
      <c r="D698" s="7">
        <f t="shared" si="225"/>
        <v>246.75173611111006</v>
      </c>
      <c r="E698" s="7">
        <f t="shared" si="226"/>
        <v>3876.0585214120124</v>
      </c>
      <c r="F698" s="7">
        <f t="shared" si="227"/>
        <v>60886.419273846899</v>
      </c>
      <c r="H698" s="11">
        <v>429553</v>
      </c>
      <c r="I698" s="5">
        <v>0</v>
      </c>
      <c r="K698">
        <v>0</v>
      </c>
      <c r="L698">
        <v>0</v>
      </c>
      <c r="M698">
        <v>24</v>
      </c>
      <c r="N698" s="3">
        <v>16</v>
      </c>
      <c r="O698" s="3">
        <f t="shared" si="228"/>
        <v>251.3333333333328</v>
      </c>
      <c r="T698" s="37">
        <f t="shared" si="236"/>
        <v>50916.90500662</v>
      </c>
      <c r="U698" s="25">
        <f t="shared" si="229"/>
        <v>945.74627788333135</v>
      </c>
      <c r="V698" s="25">
        <f t="shared" si="230"/>
        <v>103061.24429152004</v>
      </c>
      <c r="W698" s="25">
        <f t="shared" si="231"/>
        <v>-29800.111617276714</v>
      </c>
      <c r="X698" s="25">
        <f t="shared" si="232"/>
        <v>2944.6651169458764</v>
      </c>
      <c r="Y698" s="25">
        <f t="shared" si="233"/>
        <v>180644.93167798</v>
      </c>
      <c r="Z698" s="25">
        <f t="shared" si="237"/>
        <v>0</v>
      </c>
      <c r="AA698" s="25">
        <f t="shared" si="238"/>
        <v>0</v>
      </c>
      <c r="AB698" s="25">
        <f t="shared" si="234"/>
        <v>0</v>
      </c>
      <c r="AC698" s="25">
        <f t="shared" si="239"/>
        <v>9114.0871159199996</v>
      </c>
      <c r="AD698" s="25">
        <f t="shared" si="240"/>
        <v>3727.2641089600002</v>
      </c>
      <c r="AE698" s="25">
        <f t="shared" si="241"/>
        <v>44972.601583259908</v>
      </c>
      <c r="AF698" s="25">
        <f t="shared" si="242"/>
        <v>366527.33356181241</v>
      </c>
      <c r="AG698" s="25">
        <f t="shared" si="235"/>
        <v>399530</v>
      </c>
      <c r="AH698" s="38">
        <f t="shared" si="243"/>
        <v>-33002.666438187589</v>
      </c>
      <c r="AI698" s="38"/>
      <c r="AJ698" s="2">
        <v>40589</v>
      </c>
      <c r="BB698" s="38">
        <f t="shared" si="244"/>
        <v>0</v>
      </c>
      <c r="BC698" s="38"/>
    </row>
    <row r="699" spans="1:55" hidden="1" x14ac:dyDescent="0.25">
      <c r="A699" s="2">
        <v>40590</v>
      </c>
      <c r="B699" s="7">
        <v>438715</v>
      </c>
      <c r="C699" s="3">
        <v>23.4166666666667</v>
      </c>
      <c r="D699" s="7">
        <f t="shared" si="225"/>
        <v>548.34027777777931</v>
      </c>
      <c r="E699" s="7">
        <f t="shared" si="226"/>
        <v>12840.301504629684</v>
      </c>
      <c r="F699" s="7">
        <f t="shared" si="227"/>
        <v>300677.06023341219</v>
      </c>
      <c r="H699" s="11">
        <v>399530</v>
      </c>
      <c r="I699" s="5">
        <v>0</v>
      </c>
      <c r="K699">
        <v>0</v>
      </c>
      <c r="L699">
        <v>0</v>
      </c>
      <c r="M699">
        <v>47</v>
      </c>
      <c r="N699" s="3">
        <v>21.2916666666667</v>
      </c>
      <c r="O699" s="3">
        <f t="shared" si="228"/>
        <v>498.57986111111262</v>
      </c>
      <c r="T699" s="37">
        <f t="shared" si="236"/>
        <v>50916.90500662</v>
      </c>
      <c r="U699" s="25">
        <f t="shared" si="229"/>
        <v>1409.8392789666686</v>
      </c>
      <c r="V699" s="25">
        <f t="shared" si="230"/>
        <v>229026.27642501591</v>
      </c>
      <c r="W699" s="25">
        <f t="shared" si="231"/>
        <v>-98719.463579733987</v>
      </c>
      <c r="X699" s="25">
        <f t="shared" si="232"/>
        <v>14541.719833333573</v>
      </c>
      <c r="Y699" s="25">
        <f t="shared" si="233"/>
        <v>168019.00941979999</v>
      </c>
      <c r="Z699" s="25">
        <f t="shared" si="237"/>
        <v>0</v>
      </c>
      <c r="AA699" s="25">
        <f t="shared" si="238"/>
        <v>0</v>
      </c>
      <c r="AB699" s="25">
        <f t="shared" si="234"/>
        <v>0</v>
      </c>
      <c r="AC699" s="25">
        <f t="shared" si="239"/>
        <v>17848.420602010003</v>
      </c>
      <c r="AD699" s="25">
        <f t="shared" si="240"/>
        <v>4959.9790616629243</v>
      </c>
      <c r="AE699" s="25">
        <f t="shared" si="241"/>
        <v>89213.926198357454</v>
      </c>
      <c r="AF699" s="25">
        <f t="shared" si="242"/>
        <v>477216.61224603257</v>
      </c>
      <c r="AG699" s="25">
        <f t="shared" si="235"/>
        <v>438715</v>
      </c>
      <c r="AH699" s="38">
        <f t="shared" si="243"/>
        <v>38501.612246032571</v>
      </c>
      <c r="AI699" s="38"/>
      <c r="AJ699" s="2">
        <v>40590</v>
      </c>
      <c r="BB699" s="38">
        <f t="shared" si="244"/>
        <v>0</v>
      </c>
      <c r="BC699" s="38"/>
    </row>
    <row r="700" spans="1:55" hidden="1" x14ac:dyDescent="0.25">
      <c r="A700" s="2">
        <v>40591</v>
      </c>
      <c r="B700" s="7">
        <v>535971</v>
      </c>
      <c r="C700" s="3">
        <v>31.25</v>
      </c>
      <c r="D700" s="7">
        <f t="shared" si="225"/>
        <v>976.5625</v>
      </c>
      <c r="E700" s="7">
        <f t="shared" si="226"/>
        <v>30517.578125</v>
      </c>
      <c r="F700" s="7">
        <f t="shared" si="227"/>
        <v>953674.31640625</v>
      </c>
      <c r="H700" s="11">
        <v>438715</v>
      </c>
      <c r="I700" s="5">
        <v>0</v>
      </c>
      <c r="K700">
        <v>0</v>
      </c>
      <c r="L700">
        <v>0</v>
      </c>
      <c r="M700">
        <v>16</v>
      </c>
      <c r="N700" s="3">
        <v>10.2083333333333</v>
      </c>
      <c r="O700" s="3">
        <f t="shared" si="228"/>
        <v>319.01041666666561</v>
      </c>
      <c r="T700" s="37">
        <f t="shared" si="236"/>
        <v>50916.90500662</v>
      </c>
      <c r="U700" s="25">
        <f t="shared" si="229"/>
        <v>1881.4581125</v>
      </c>
      <c r="V700" s="25">
        <f t="shared" si="230"/>
        <v>407882.62714843749</v>
      </c>
      <c r="W700" s="25">
        <f t="shared" si="231"/>
        <v>-234626.80694580078</v>
      </c>
      <c r="X700" s="25">
        <f t="shared" si="232"/>
        <v>46122.78938293457</v>
      </c>
      <c r="Y700" s="25">
        <f t="shared" si="233"/>
        <v>184497.93436689998</v>
      </c>
      <c r="Z700" s="25">
        <f t="shared" si="237"/>
        <v>0</v>
      </c>
      <c r="AA700" s="25">
        <f t="shared" si="238"/>
        <v>0</v>
      </c>
      <c r="AB700" s="25">
        <f t="shared" si="234"/>
        <v>0</v>
      </c>
      <c r="AC700" s="25">
        <f t="shared" si="239"/>
        <v>6076.0580772800004</v>
      </c>
      <c r="AD700" s="25">
        <f t="shared" si="240"/>
        <v>2378.0721528520758</v>
      </c>
      <c r="AE700" s="25">
        <f t="shared" si="241"/>
        <v>57082.473619335746</v>
      </c>
      <c r="AF700" s="25">
        <f t="shared" si="242"/>
        <v>522211.51092105906</v>
      </c>
      <c r="AG700" s="25">
        <f t="shared" si="235"/>
        <v>535971</v>
      </c>
      <c r="AH700" s="38">
        <f t="shared" si="243"/>
        <v>-13759.48907894094</v>
      </c>
      <c r="AI700" s="38"/>
      <c r="AJ700" s="2">
        <v>40591</v>
      </c>
      <c r="BB700" s="38">
        <f t="shared" si="244"/>
        <v>0</v>
      </c>
      <c r="BC700" s="38"/>
    </row>
    <row r="701" spans="1:55" hidden="1" x14ac:dyDescent="0.25">
      <c r="A701" s="2">
        <v>40592</v>
      </c>
      <c r="B701" s="7">
        <v>477174</v>
      </c>
      <c r="C701" s="3">
        <v>22.3333333333333</v>
      </c>
      <c r="D701" s="7">
        <f t="shared" si="225"/>
        <v>498.77777777777629</v>
      </c>
      <c r="E701" s="7">
        <f t="shared" si="226"/>
        <v>11139.370370370321</v>
      </c>
      <c r="F701" s="7">
        <f t="shared" si="227"/>
        <v>248779.2716049368</v>
      </c>
      <c r="H701" s="11">
        <v>535971</v>
      </c>
      <c r="I701" s="5">
        <v>0</v>
      </c>
      <c r="K701">
        <v>1</v>
      </c>
      <c r="L701">
        <v>0</v>
      </c>
      <c r="M701">
        <v>25</v>
      </c>
      <c r="N701" s="3">
        <v>12.8333333333333</v>
      </c>
      <c r="O701" s="3">
        <f t="shared" si="228"/>
        <v>286.61111111110995</v>
      </c>
      <c r="T701" s="37">
        <f t="shared" si="236"/>
        <v>50916.90500662</v>
      </c>
      <c r="U701" s="25">
        <f t="shared" si="229"/>
        <v>1344.6153977333313</v>
      </c>
      <c r="V701" s="25">
        <f t="shared" si="230"/>
        <v>208325.41733197714</v>
      </c>
      <c r="W701" s="25">
        <f t="shared" si="231"/>
        <v>-85642.277728637768</v>
      </c>
      <c r="X701" s="25">
        <f t="shared" si="232"/>
        <v>12031.774107447462</v>
      </c>
      <c r="Y701" s="25">
        <f t="shared" si="233"/>
        <v>225398.13405185999</v>
      </c>
      <c r="Z701" s="25">
        <f t="shared" si="237"/>
        <v>-10589.1577886</v>
      </c>
      <c r="AA701" s="25">
        <f t="shared" si="238"/>
        <v>0</v>
      </c>
      <c r="AB701" s="25">
        <f t="shared" si="234"/>
        <v>0</v>
      </c>
      <c r="AC701" s="25">
        <f t="shared" si="239"/>
        <v>9493.8407457499998</v>
      </c>
      <c r="AD701" s="25">
        <f t="shared" si="240"/>
        <v>2989.576420728326</v>
      </c>
      <c r="AE701" s="25">
        <f t="shared" si="241"/>
        <v>51285.068870034789</v>
      </c>
      <c r="AF701" s="25">
        <f t="shared" si="242"/>
        <v>465553.8964149133</v>
      </c>
      <c r="AG701" s="25">
        <f t="shared" si="235"/>
        <v>477174</v>
      </c>
      <c r="AH701" s="38">
        <f t="shared" si="243"/>
        <v>-11620.103585086705</v>
      </c>
      <c r="AI701" s="38"/>
      <c r="AJ701" s="2">
        <v>40592</v>
      </c>
      <c r="BB701" s="38">
        <f t="shared" si="244"/>
        <v>0</v>
      </c>
      <c r="BC701" s="38"/>
    </row>
    <row r="702" spans="1:55" hidden="1" x14ac:dyDescent="0.25">
      <c r="A702" s="2">
        <v>40593</v>
      </c>
      <c r="B702" s="7">
        <v>511084</v>
      </c>
      <c r="C702" s="3">
        <v>27.375</v>
      </c>
      <c r="D702" s="7">
        <f t="shared" si="225"/>
        <v>749.390625</v>
      </c>
      <c r="E702" s="7">
        <f t="shared" si="226"/>
        <v>20514.568359375</v>
      </c>
      <c r="F702" s="7">
        <f t="shared" si="227"/>
        <v>561586.30883789063</v>
      </c>
      <c r="H702" s="11">
        <v>477174</v>
      </c>
      <c r="I702" s="5">
        <v>0</v>
      </c>
      <c r="K702">
        <v>0</v>
      </c>
      <c r="L702">
        <v>1</v>
      </c>
      <c r="M702">
        <v>21</v>
      </c>
      <c r="N702" s="3">
        <v>11.6666666666667</v>
      </c>
      <c r="O702" s="3">
        <f t="shared" si="228"/>
        <v>319.37500000000091</v>
      </c>
      <c r="T702" s="37">
        <f t="shared" si="236"/>
        <v>50916.90500662</v>
      </c>
      <c r="U702" s="25">
        <f t="shared" si="229"/>
        <v>1648.1573065500002</v>
      </c>
      <c r="V702" s="25">
        <f t="shared" si="230"/>
        <v>312999.33889065939</v>
      </c>
      <c r="W702" s="25">
        <f t="shared" si="231"/>
        <v>-157721.15501159255</v>
      </c>
      <c r="X702" s="25">
        <f t="shared" si="232"/>
        <v>27160.139050904116</v>
      </c>
      <c r="Y702" s="25">
        <f t="shared" si="233"/>
        <v>200671.54606883999</v>
      </c>
      <c r="Z702" s="25">
        <f t="shared" si="237"/>
        <v>0</v>
      </c>
      <c r="AA702" s="25">
        <f t="shared" si="238"/>
        <v>-10611.011341539999</v>
      </c>
      <c r="AB702" s="25">
        <f t="shared" si="234"/>
        <v>0</v>
      </c>
      <c r="AC702" s="25">
        <f t="shared" si="239"/>
        <v>7974.8262264300001</v>
      </c>
      <c r="AD702" s="25">
        <f t="shared" si="240"/>
        <v>2717.7967461166745</v>
      </c>
      <c r="AE702" s="25">
        <f t="shared" si="241"/>
        <v>57147.71073204391</v>
      </c>
      <c r="AF702" s="25">
        <f t="shared" si="242"/>
        <v>492904.25367503148</v>
      </c>
      <c r="AG702" s="25">
        <f t="shared" si="235"/>
        <v>511084</v>
      </c>
      <c r="AH702" s="38">
        <f t="shared" si="243"/>
        <v>-18179.746324968524</v>
      </c>
      <c r="AI702" s="38"/>
      <c r="AJ702" s="2">
        <v>40593</v>
      </c>
      <c r="BB702" s="38">
        <f t="shared" si="244"/>
        <v>0</v>
      </c>
      <c r="BC702" s="38"/>
    </row>
    <row r="703" spans="1:55" hidden="1" x14ac:dyDescent="0.25">
      <c r="A703" s="2">
        <v>40594</v>
      </c>
      <c r="B703" s="7">
        <v>565681</v>
      </c>
      <c r="C703" s="3">
        <v>33.7083333333333</v>
      </c>
      <c r="D703" s="7">
        <f t="shared" si="225"/>
        <v>1136.2517361111088</v>
      </c>
      <c r="E703" s="7">
        <f t="shared" si="226"/>
        <v>38301.15227141192</v>
      </c>
      <c r="F703" s="7">
        <f t="shared" si="227"/>
        <v>1291068.0078155089</v>
      </c>
      <c r="H703" s="11">
        <v>511084</v>
      </c>
      <c r="I703" s="5">
        <v>0</v>
      </c>
      <c r="K703">
        <v>0</v>
      </c>
      <c r="L703">
        <v>1</v>
      </c>
      <c r="M703">
        <v>8</v>
      </c>
      <c r="N703" s="3">
        <v>4.4166666666666696</v>
      </c>
      <c r="O703" s="3">
        <f t="shared" si="228"/>
        <v>148.87847222222217</v>
      </c>
      <c r="T703" s="37">
        <f t="shared" si="236"/>
        <v>50916.90500662</v>
      </c>
      <c r="U703" s="25">
        <f t="shared" si="229"/>
        <v>2029.4661506833313</v>
      </c>
      <c r="V703" s="25">
        <f t="shared" si="230"/>
        <v>474580.3194644195</v>
      </c>
      <c r="W703" s="25">
        <f t="shared" si="231"/>
        <v>-294468.88029507693</v>
      </c>
      <c r="X703" s="25">
        <f t="shared" si="232"/>
        <v>62440.244828983414</v>
      </c>
      <c r="Y703" s="25">
        <f t="shared" si="233"/>
        <v>214932.11375943999</v>
      </c>
      <c r="Z703" s="25">
        <f t="shared" si="237"/>
        <v>0</v>
      </c>
      <c r="AA703" s="25">
        <f t="shared" si="238"/>
        <v>-10611.011341539999</v>
      </c>
      <c r="AB703" s="25">
        <f t="shared" si="234"/>
        <v>0</v>
      </c>
      <c r="AC703" s="25">
        <f t="shared" si="239"/>
        <v>3038.0290386400002</v>
      </c>
      <c r="AD703" s="25">
        <f t="shared" si="240"/>
        <v>1028.8801967441675</v>
      </c>
      <c r="AE703" s="25">
        <f t="shared" si="241"/>
        <v>26639.730300694053</v>
      </c>
      <c r="AF703" s="25">
        <f t="shared" si="242"/>
        <v>530525.79710960749</v>
      </c>
      <c r="AG703" s="25">
        <f t="shared" si="235"/>
        <v>565681</v>
      </c>
      <c r="AH703" s="38">
        <f t="shared" si="243"/>
        <v>-35155.202890392509</v>
      </c>
      <c r="AI703" s="38"/>
      <c r="AJ703" s="2">
        <v>40594</v>
      </c>
      <c r="BB703" s="38">
        <f t="shared" si="244"/>
        <v>0</v>
      </c>
      <c r="BC703" s="38"/>
    </row>
    <row r="704" spans="1:55" hidden="1" x14ac:dyDescent="0.25">
      <c r="A704" s="2">
        <v>40595</v>
      </c>
      <c r="B704" s="7">
        <v>554000</v>
      </c>
      <c r="C704" s="3">
        <v>32.0416666666667</v>
      </c>
      <c r="D704" s="7">
        <f t="shared" si="225"/>
        <v>1026.6684027777799</v>
      </c>
      <c r="E704" s="7">
        <f t="shared" si="226"/>
        <v>32896.16673900473</v>
      </c>
      <c r="F704" s="7">
        <f t="shared" si="227"/>
        <v>1054048.0092622777</v>
      </c>
      <c r="H704" s="11">
        <v>565681</v>
      </c>
      <c r="I704" s="5">
        <v>0</v>
      </c>
      <c r="K704">
        <v>0</v>
      </c>
      <c r="L704">
        <v>0</v>
      </c>
      <c r="M704">
        <v>10</v>
      </c>
      <c r="N704" s="3">
        <v>7.0416666666666696</v>
      </c>
      <c r="O704" s="3">
        <f t="shared" si="228"/>
        <v>225.62673611111143</v>
      </c>
      <c r="T704" s="37">
        <f t="shared" si="236"/>
        <v>50916.90500662</v>
      </c>
      <c r="U704" s="25">
        <f t="shared" si="229"/>
        <v>1929.1217180166686</v>
      </c>
      <c r="V704" s="25">
        <f t="shared" si="230"/>
        <v>428810.45026333799</v>
      </c>
      <c r="W704" s="25">
        <f t="shared" si="231"/>
        <v>-252913.99373551487</v>
      </c>
      <c r="X704" s="25">
        <f t="shared" si="232"/>
        <v>50977.18738395386</v>
      </c>
      <c r="Y704" s="25">
        <f t="shared" si="233"/>
        <v>237892.42677045998</v>
      </c>
      <c r="Z704" s="25">
        <f t="shared" si="237"/>
        <v>0</v>
      </c>
      <c r="AA704" s="25">
        <f t="shared" si="238"/>
        <v>0</v>
      </c>
      <c r="AB704" s="25">
        <f t="shared" si="234"/>
        <v>0</v>
      </c>
      <c r="AC704" s="25">
        <f t="shared" si="239"/>
        <v>3797.5362983000005</v>
      </c>
      <c r="AD704" s="25">
        <f t="shared" si="240"/>
        <v>1640.3844646204175</v>
      </c>
      <c r="AE704" s="25">
        <f t="shared" si="241"/>
        <v>40372.76383152396</v>
      </c>
      <c r="AF704" s="25">
        <f t="shared" si="242"/>
        <v>563422.78200131806</v>
      </c>
      <c r="AG704" s="25">
        <f t="shared" si="235"/>
        <v>554000</v>
      </c>
      <c r="AH704" s="38">
        <f t="shared" si="243"/>
        <v>9422.7820013180608</v>
      </c>
      <c r="AI704" s="38"/>
      <c r="AJ704" s="2">
        <v>40595</v>
      </c>
      <c r="BB704" s="38">
        <f t="shared" si="244"/>
        <v>0</v>
      </c>
      <c r="BC704" s="38"/>
    </row>
    <row r="705" spans="1:55" hidden="1" x14ac:dyDescent="0.25">
      <c r="A705" s="2">
        <v>40596</v>
      </c>
      <c r="B705" s="7">
        <v>545275</v>
      </c>
      <c r="C705" s="3">
        <v>29.1666666666667</v>
      </c>
      <c r="D705" s="7">
        <f t="shared" si="225"/>
        <v>850.69444444444639</v>
      </c>
      <c r="E705" s="7">
        <f t="shared" si="226"/>
        <v>24811.921296296383</v>
      </c>
      <c r="F705" s="7">
        <f t="shared" si="227"/>
        <v>723681.03780864528</v>
      </c>
      <c r="H705" s="11">
        <v>554000</v>
      </c>
      <c r="I705" s="5">
        <v>0</v>
      </c>
      <c r="K705">
        <v>0</v>
      </c>
      <c r="L705">
        <v>0</v>
      </c>
      <c r="M705">
        <v>22</v>
      </c>
      <c r="N705" s="3">
        <v>11.4583333333333</v>
      </c>
      <c r="O705" s="3">
        <f t="shared" si="228"/>
        <v>334.20138888888829</v>
      </c>
      <c r="T705" s="37">
        <f t="shared" si="236"/>
        <v>50916.90500662</v>
      </c>
      <c r="U705" s="25">
        <f t="shared" si="229"/>
        <v>1756.0275716666688</v>
      </c>
      <c r="V705" s="25">
        <f t="shared" si="230"/>
        <v>355311.08853819524</v>
      </c>
      <c r="W705" s="25">
        <f t="shared" si="231"/>
        <v>-190760.28392867543</v>
      </c>
      <c r="X705" s="25">
        <f t="shared" si="232"/>
        <v>34999.566951798966</v>
      </c>
      <c r="Y705" s="25">
        <f t="shared" si="233"/>
        <v>232980.07963999998</v>
      </c>
      <c r="Z705" s="25">
        <f t="shared" si="237"/>
        <v>0</v>
      </c>
      <c r="AA705" s="25">
        <f t="shared" si="238"/>
        <v>0</v>
      </c>
      <c r="AB705" s="25">
        <f t="shared" si="234"/>
        <v>0</v>
      </c>
      <c r="AC705" s="25">
        <f t="shared" si="239"/>
        <v>8354.5798562600012</v>
      </c>
      <c r="AD705" s="25">
        <f t="shared" si="240"/>
        <v>2669.2646613645757</v>
      </c>
      <c r="AE705" s="25">
        <f t="shared" si="241"/>
        <v>59800.686648828021</v>
      </c>
      <c r="AF705" s="25">
        <f t="shared" si="242"/>
        <v>556027.91494605795</v>
      </c>
      <c r="AG705" s="25">
        <f t="shared" si="235"/>
        <v>545275</v>
      </c>
      <c r="AH705" s="38">
        <f t="shared" si="243"/>
        <v>10752.91494605795</v>
      </c>
      <c r="AI705" s="38"/>
      <c r="AJ705" s="2">
        <v>40596</v>
      </c>
      <c r="BB705" s="38">
        <f t="shared" si="244"/>
        <v>0</v>
      </c>
      <c r="BC705" s="38"/>
    </row>
    <row r="706" spans="1:55" hidden="1" x14ac:dyDescent="0.25">
      <c r="A706" s="2">
        <v>40597</v>
      </c>
      <c r="B706" s="7">
        <v>517513</v>
      </c>
      <c r="C706" s="3">
        <v>31.625</v>
      </c>
      <c r="D706" s="7">
        <f t="shared" si="225"/>
        <v>1000.140625</v>
      </c>
      <c r="E706" s="7">
        <f t="shared" si="226"/>
        <v>31629.447265625</v>
      </c>
      <c r="F706" s="7">
        <f t="shared" si="227"/>
        <v>1000281.2697753906</v>
      </c>
      <c r="H706" s="11">
        <v>545275</v>
      </c>
      <c r="I706" s="5">
        <v>0</v>
      </c>
      <c r="K706">
        <v>0</v>
      </c>
      <c r="L706">
        <v>0</v>
      </c>
      <c r="M706">
        <v>13</v>
      </c>
      <c r="N706" s="3">
        <v>4.9166666666666696</v>
      </c>
      <c r="O706" s="3">
        <f t="shared" si="228"/>
        <v>155.48958333333343</v>
      </c>
      <c r="T706" s="37">
        <f t="shared" si="236"/>
        <v>50916.90500662</v>
      </c>
      <c r="U706" s="25">
        <f t="shared" si="229"/>
        <v>1904.0356098500001</v>
      </c>
      <c r="V706" s="25">
        <f t="shared" si="230"/>
        <v>417730.54529830936</v>
      </c>
      <c r="W706" s="25">
        <f t="shared" si="231"/>
        <v>-243175.13621157259</v>
      </c>
      <c r="X706" s="25">
        <f t="shared" si="232"/>
        <v>48376.853120464664</v>
      </c>
      <c r="Y706" s="25">
        <f t="shared" si="233"/>
        <v>229310.8536565</v>
      </c>
      <c r="Z706" s="25">
        <f t="shared" si="237"/>
        <v>0</v>
      </c>
      <c r="AA706" s="25">
        <f t="shared" si="238"/>
        <v>0</v>
      </c>
      <c r="AB706" s="25">
        <f t="shared" si="234"/>
        <v>0</v>
      </c>
      <c r="AC706" s="25">
        <f t="shared" si="239"/>
        <v>4936.79718779</v>
      </c>
      <c r="AD706" s="25">
        <f t="shared" si="240"/>
        <v>1145.3572001491675</v>
      </c>
      <c r="AE706" s="25">
        <f t="shared" si="241"/>
        <v>27822.696611129079</v>
      </c>
      <c r="AF706" s="25">
        <f t="shared" si="242"/>
        <v>538968.90747923963</v>
      </c>
      <c r="AG706" s="25">
        <f t="shared" si="235"/>
        <v>517513</v>
      </c>
      <c r="AH706" s="38">
        <f t="shared" si="243"/>
        <v>21455.907479239628</v>
      </c>
      <c r="AI706" s="38"/>
      <c r="AJ706" s="2">
        <v>40597</v>
      </c>
      <c r="BB706" s="38">
        <f t="shared" si="244"/>
        <v>0</v>
      </c>
      <c r="BC706" s="38"/>
    </row>
    <row r="707" spans="1:55" hidden="1" x14ac:dyDescent="0.25">
      <c r="A707" s="2">
        <v>40598</v>
      </c>
      <c r="B707" s="7">
        <v>553173</v>
      </c>
      <c r="C707" s="3">
        <v>31.0416666666667</v>
      </c>
      <c r="D707" s="7">
        <f t="shared" si="225"/>
        <v>963.5850694444465</v>
      </c>
      <c r="E707" s="7">
        <f t="shared" si="226"/>
        <v>29911.286530671394</v>
      </c>
      <c r="F707" s="7">
        <f t="shared" si="227"/>
        <v>928496.18605625874</v>
      </c>
      <c r="H707" s="11">
        <v>517513</v>
      </c>
      <c r="I707" s="5">
        <v>0</v>
      </c>
      <c r="K707">
        <v>0</v>
      </c>
      <c r="L707">
        <v>0</v>
      </c>
      <c r="M707">
        <v>12</v>
      </c>
      <c r="N707" s="3">
        <v>6.3333333333333304</v>
      </c>
      <c r="O707" s="3">
        <f t="shared" si="228"/>
        <v>196.59722222222234</v>
      </c>
      <c r="T707" s="37">
        <f t="shared" si="236"/>
        <v>50916.90500662</v>
      </c>
      <c r="U707" s="25">
        <f t="shared" si="229"/>
        <v>1868.9150584166687</v>
      </c>
      <c r="V707" s="25">
        <f t="shared" si="230"/>
        <v>402462.32023655466</v>
      </c>
      <c r="W707" s="25">
        <f t="shared" si="231"/>
        <v>-229965.48486209105</v>
      </c>
      <c r="X707" s="25">
        <f t="shared" si="232"/>
        <v>44905.093170285356</v>
      </c>
      <c r="Y707" s="25">
        <f t="shared" si="233"/>
        <v>217635.77609157999</v>
      </c>
      <c r="Z707" s="25">
        <f t="shared" si="237"/>
        <v>0</v>
      </c>
      <c r="AA707" s="25">
        <f t="shared" si="238"/>
        <v>0</v>
      </c>
      <c r="AB707" s="25">
        <f t="shared" si="234"/>
        <v>0</v>
      </c>
      <c r="AC707" s="25">
        <f t="shared" si="239"/>
        <v>4557.0435579599998</v>
      </c>
      <c r="AD707" s="25">
        <f t="shared" si="240"/>
        <v>1475.3753764633327</v>
      </c>
      <c r="AE707" s="25">
        <f t="shared" si="241"/>
        <v>35178.336395393773</v>
      </c>
      <c r="AF707" s="25">
        <f t="shared" si="242"/>
        <v>529034.2800311828</v>
      </c>
      <c r="AG707" s="25">
        <f t="shared" si="235"/>
        <v>553173</v>
      </c>
      <c r="AH707" s="38">
        <f t="shared" si="243"/>
        <v>-24138.719968817197</v>
      </c>
      <c r="AI707" s="38"/>
      <c r="AJ707" s="2">
        <v>40598</v>
      </c>
      <c r="BB707" s="38">
        <f t="shared" si="244"/>
        <v>0</v>
      </c>
      <c r="BC707" s="38"/>
    </row>
    <row r="708" spans="1:55" hidden="1" x14ac:dyDescent="0.25">
      <c r="A708" s="2">
        <v>40599</v>
      </c>
      <c r="B708" s="7">
        <v>523697</v>
      </c>
      <c r="C708" s="3">
        <v>27.875</v>
      </c>
      <c r="D708" s="7">
        <f t="shared" si="225"/>
        <v>777.015625</v>
      </c>
      <c r="E708" s="7">
        <f t="shared" si="226"/>
        <v>21659.310546875</v>
      </c>
      <c r="F708" s="7">
        <f t="shared" si="227"/>
        <v>603753.28149414062</v>
      </c>
      <c r="H708" s="11">
        <v>553173</v>
      </c>
      <c r="I708" s="5">
        <v>0</v>
      </c>
      <c r="K708">
        <v>1</v>
      </c>
      <c r="L708">
        <v>0</v>
      </c>
      <c r="M708">
        <v>32</v>
      </c>
      <c r="N708" s="3">
        <v>17.375</v>
      </c>
      <c r="O708" s="3">
        <f t="shared" si="228"/>
        <v>484.328125</v>
      </c>
      <c r="T708" s="37">
        <f t="shared" si="236"/>
        <v>50916.90500662</v>
      </c>
      <c r="U708" s="25">
        <f t="shared" si="229"/>
        <v>1678.2606363500001</v>
      </c>
      <c r="V708" s="25">
        <f t="shared" si="230"/>
        <v>324537.52264743438</v>
      </c>
      <c r="W708" s="25">
        <f t="shared" si="231"/>
        <v>-166522.22051977747</v>
      </c>
      <c r="X708" s="25">
        <f t="shared" si="232"/>
        <v>29199.470891221499</v>
      </c>
      <c r="Y708" s="25">
        <f t="shared" si="233"/>
        <v>232632.29168718</v>
      </c>
      <c r="Z708" s="25">
        <f t="shared" si="237"/>
        <v>-10589.1577886</v>
      </c>
      <c r="AA708" s="25">
        <f t="shared" si="238"/>
        <v>0</v>
      </c>
      <c r="AB708" s="25">
        <f t="shared" si="234"/>
        <v>0</v>
      </c>
      <c r="AC708" s="25">
        <f t="shared" si="239"/>
        <v>12152.116154560001</v>
      </c>
      <c r="AD708" s="25">
        <f t="shared" si="240"/>
        <v>4047.57586832375</v>
      </c>
      <c r="AE708" s="25">
        <f t="shared" si="241"/>
        <v>86663.776397317037</v>
      </c>
      <c r="AF708" s="25">
        <f t="shared" si="242"/>
        <v>564716.54098062916</v>
      </c>
      <c r="AG708" s="25">
        <f t="shared" si="235"/>
        <v>523697</v>
      </c>
      <c r="AH708" s="38">
        <f t="shared" si="243"/>
        <v>41019.540980629157</v>
      </c>
      <c r="AI708" s="38"/>
      <c r="AJ708" s="2">
        <v>40599</v>
      </c>
      <c r="BB708" s="38">
        <f t="shared" si="244"/>
        <v>0</v>
      </c>
      <c r="BC708" s="38"/>
    </row>
    <row r="709" spans="1:55" hidden="1" x14ac:dyDescent="0.25">
      <c r="A709" s="2">
        <v>40600</v>
      </c>
      <c r="B709" s="7">
        <v>560176</v>
      </c>
      <c r="C709" s="3">
        <v>35.6666666666667</v>
      </c>
      <c r="D709" s="7">
        <f t="shared" si="225"/>
        <v>1272.1111111111136</v>
      </c>
      <c r="E709" s="7">
        <f t="shared" si="226"/>
        <v>45371.962962963094</v>
      </c>
      <c r="F709" s="7">
        <f t="shared" si="227"/>
        <v>1618266.6790123519</v>
      </c>
      <c r="H709" s="11">
        <v>523697</v>
      </c>
      <c r="I709" s="5">
        <v>0</v>
      </c>
      <c r="K709">
        <v>0</v>
      </c>
      <c r="L709">
        <v>1</v>
      </c>
      <c r="M709">
        <v>15</v>
      </c>
      <c r="N709" s="3">
        <v>9.25</v>
      </c>
      <c r="O709" s="3">
        <f t="shared" si="228"/>
        <v>329.91666666666697</v>
      </c>
      <c r="T709" s="37">
        <f t="shared" si="236"/>
        <v>50916.90500662</v>
      </c>
      <c r="U709" s="25">
        <f t="shared" si="229"/>
        <v>2147.3708590666688</v>
      </c>
      <c r="V709" s="25">
        <f t="shared" si="230"/>
        <v>531324.95055331208</v>
      </c>
      <c r="W709" s="25">
        <f t="shared" si="231"/>
        <v>-348831.04915007617</v>
      </c>
      <c r="X709" s="25">
        <f t="shared" si="232"/>
        <v>78264.635963744135</v>
      </c>
      <c r="Y709" s="25">
        <f t="shared" si="233"/>
        <v>220236.40571701998</v>
      </c>
      <c r="Z709" s="25">
        <f t="shared" si="237"/>
        <v>0</v>
      </c>
      <c r="AA709" s="25">
        <f t="shared" si="238"/>
        <v>-10611.011341539999</v>
      </c>
      <c r="AB709" s="25">
        <f t="shared" si="234"/>
        <v>0</v>
      </c>
      <c r="AC709" s="25">
        <f t="shared" si="239"/>
        <v>5696.3044474500002</v>
      </c>
      <c r="AD709" s="25">
        <f t="shared" si="240"/>
        <v>2154.8245629925</v>
      </c>
      <c r="AE709" s="25">
        <f t="shared" si="241"/>
        <v>59033.995248052554</v>
      </c>
      <c r="AF709" s="25">
        <f t="shared" si="242"/>
        <v>590333.33186664176</v>
      </c>
      <c r="AG709" s="25">
        <f t="shared" si="235"/>
        <v>560176</v>
      </c>
      <c r="AH709" s="38">
        <f t="shared" si="243"/>
        <v>30157.331866641762</v>
      </c>
      <c r="AI709" s="38"/>
      <c r="AJ709" s="2">
        <v>40600</v>
      </c>
      <c r="BB709" s="38">
        <f t="shared" si="244"/>
        <v>0</v>
      </c>
      <c r="BC709" s="38"/>
    </row>
    <row r="710" spans="1:55" hidden="1" x14ac:dyDescent="0.25">
      <c r="A710" s="2">
        <v>40601</v>
      </c>
      <c r="B710" s="7">
        <v>586415</v>
      </c>
      <c r="C710" s="3">
        <v>35.4583333333333</v>
      </c>
      <c r="D710" s="7">
        <f t="shared" si="225"/>
        <v>1257.2934027777753</v>
      </c>
      <c r="E710" s="7">
        <f t="shared" si="226"/>
        <v>44581.528573495241</v>
      </c>
      <c r="F710" s="7">
        <f t="shared" si="227"/>
        <v>1580786.7006685173</v>
      </c>
      <c r="H710" s="11">
        <v>560176</v>
      </c>
      <c r="I710" s="5">
        <v>0</v>
      </c>
      <c r="K710">
        <v>0</v>
      </c>
      <c r="L710">
        <v>1</v>
      </c>
      <c r="M710">
        <v>13</v>
      </c>
      <c r="N710" s="3">
        <v>6.2916666666666696</v>
      </c>
      <c r="O710" s="3">
        <f t="shared" si="228"/>
        <v>223.09201388888877</v>
      </c>
      <c r="T710" s="37">
        <f t="shared" si="236"/>
        <v>50916.90500662</v>
      </c>
      <c r="U710" s="25">
        <f t="shared" si="229"/>
        <v>2134.8278049833316</v>
      </c>
      <c r="V710" s="25">
        <f t="shared" si="230"/>
        <v>525136.01149071113</v>
      </c>
      <c r="W710" s="25">
        <f t="shared" si="231"/>
        <v>-342753.99099882436</v>
      </c>
      <c r="X710" s="25">
        <f t="shared" si="232"/>
        <v>76451.982401106667</v>
      </c>
      <c r="Y710" s="25">
        <f t="shared" si="233"/>
        <v>235577.34493215999</v>
      </c>
      <c r="Z710" s="25">
        <f t="shared" si="237"/>
        <v>0</v>
      </c>
      <c r="AA710" s="25">
        <f t="shared" si="238"/>
        <v>-10611.011341539999</v>
      </c>
      <c r="AB710" s="25">
        <f t="shared" si="234"/>
        <v>0</v>
      </c>
      <c r="AC710" s="25">
        <f t="shared" si="239"/>
        <v>4936.79718779</v>
      </c>
      <c r="AD710" s="25">
        <f t="shared" si="240"/>
        <v>1465.6689595129174</v>
      </c>
      <c r="AE710" s="25">
        <f t="shared" si="241"/>
        <v>39919.21057174576</v>
      </c>
      <c r="AF710" s="25">
        <f t="shared" si="242"/>
        <v>583173.74601426546</v>
      </c>
      <c r="AG710" s="25">
        <f t="shared" si="235"/>
        <v>586415</v>
      </c>
      <c r="AH710" s="38">
        <f t="shared" si="243"/>
        <v>-3241.25398573454</v>
      </c>
      <c r="AI710" s="38"/>
      <c r="AJ710" s="2">
        <v>40601</v>
      </c>
      <c r="BB710" s="38">
        <f t="shared" si="244"/>
        <v>0</v>
      </c>
      <c r="BC710" s="38"/>
    </row>
    <row r="711" spans="1:55" hidden="1" x14ac:dyDescent="0.25">
      <c r="A711" s="2">
        <v>40602</v>
      </c>
      <c r="B711" s="7">
        <v>554551</v>
      </c>
      <c r="C711" s="3">
        <v>29.0833333333333</v>
      </c>
      <c r="D711" s="7">
        <f t="shared" si="225"/>
        <v>845.8402777777759</v>
      </c>
      <c r="E711" s="7">
        <f t="shared" si="226"/>
        <v>24599.854745370289</v>
      </c>
      <c r="F711" s="7">
        <f t="shared" si="227"/>
        <v>715445.77551118506</v>
      </c>
      <c r="H711" s="11">
        <v>586415</v>
      </c>
      <c r="I711" s="5">
        <v>0</v>
      </c>
      <c r="K711">
        <v>0</v>
      </c>
      <c r="L711">
        <v>0</v>
      </c>
      <c r="M711">
        <v>18</v>
      </c>
      <c r="N711" s="3">
        <v>7.125</v>
      </c>
      <c r="O711" s="3">
        <f t="shared" si="228"/>
        <v>207.21874999999977</v>
      </c>
      <c r="T711" s="37">
        <f t="shared" si="236"/>
        <v>50916.90500662</v>
      </c>
      <c r="U711" s="25">
        <f t="shared" si="229"/>
        <v>1751.0103500333314</v>
      </c>
      <c r="V711" s="25">
        <f t="shared" si="230"/>
        <v>353283.63995951449</v>
      </c>
      <c r="W711" s="25">
        <f t="shared" si="231"/>
        <v>-189129.86301191736</v>
      </c>
      <c r="X711" s="25">
        <f t="shared" si="232"/>
        <v>34601.282902491323</v>
      </c>
      <c r="Y711" s="25">
        <f t="shared" si="233"/>
        <v>246611.93754889999</v>
      </c>
      <c r="Z711" s="25">
        <f t="shared" si="237"/>
        <v>0</v>
      </c>
      <c r="AA711" s="25">
        <f t="shared" si="238"/>
        <v>0</v>
      </c>
      <c r="AB711" s="25">
        <f t="shared" si="234"/>
        <v>0</v>
      </c>
      <c r="AC711" s="25">
        <f t="shared" si="239"/>
        <v>6835.5653369400006</v>
      </c>
      <c r="AD711" s="25">
        <f t="shared" si="240"/>
        <v>1659.79729852125</v>
      </c>
      <c r="AE711" s="25">
        <f t="shared" si="241"/>
        <v>37078.910945614647</v>
      </c>
      <c r="AF711" s="25">
        <f t="shared" si="242"/>
        <v>543609.18633671768</v>
      </c>
      <c r="AG711" s="25">
        <f t="shared" si="235"/>
        <v>554551</v>
      </c>
      <c r="AH711" s="38">
        <f t="shared" si="243"/>
        <v>-10941.813663282315</v>
      </c>
      <c r="AI711" s="38"/>
      <c r="AJ711" s="2">
        <v>40602</v>
      </c>
      <c r="BB711" s="38">
        <f t="shared" si="244"/>
        <v>0</v>
      </c>
      <c r="BC711" s="38"/>
    </row>
    <row r="712" spans="1:55" hidden="1" x14ac:dyDescent="0.25">
      <c r="A712" s="2">
        <v>40878</v>
      </c>
      <c r="B712" s="7">
        <v>589619</v>
      </c>
      <c r="C712" s="3">
        <v>31.875</v>
      </c>
      <c r="D712" s="7">
        <f t="shared" ref="D712:D765" si="245">+C712^2</f>
        <v>1016.015625</v>
      </c>
      <c r="E712" s="7">
        <f t="shared" ref="E712:E765" si="246">+C712^3</f>
        <v>32385.498046875</v>
      </c>
      <c r="F712" s="7">
        <f t="shared" si="227"/>
        <v>1032287.7502441406</v>
      </c>
      <c r="H712" s="11">
        <v>500904</v>
      </c>
      <c r="I712" s="5">
        <v>0</v>
      </c>
      <c r="K712">
        <v>0</v>
      </c>
      <c r="L712">
        <v>0</v>
      </c>
      <c r="M712">
        <v>21</v>
      </c>
      <c r="N712" s="3">
        <v>8.625</v>
      </c>
      <c r="O712" s="3">
        <f t="shared" si="228"/>
        <v>274.921875</v>
      </c>
      <c r="T712" s="37">
        <f t="shared" si="236"/>
        <v>50916.90500662</v>
      </c>
      <c r="U712" s="25">
        <f t="shared" si="229"/>
        <v>1919.08727475</v>
      </c>
      <c r="V712" s="25">
        <f t="shared" si="230"/>
        <v>424361.08528523438</v>
      </c>
      <c r="W712" s="25">
        <f t="shared" si="231"/>
        <v>-248987.84454533935</v>
      </c>
      <c r="X712" s="25">
        <f t="shared" si="232"/>
        <v>49924.790536994937</v>
      </c>
      <c r="Y712" s="25">
        <f t="shared" si="233"/>
        <v>210650.99966063999</v>
      </c>
      <c r="Z712" s="25">
        <f t="shared" si="237"/>
        <v>0</v>
      </c>
      <c r="AA712" s="25">
        <f t="shared" si="238"/>
        <v>0</v>
      </c>
      <c r="AB712" s="25">
        <f t="shared" si="234"/>
        <v>0</v>
      </c>
      <c r="AC712" s="25">
        <f t="shared" si="239"/>
        <v>7974.8262264300001</v>
      </c>
      <c r="AD712" s="25">
        <f t="shared" si="240"/>
        <v>2009.22830873625</v>
      </c>
      <c r="AE712" s="25">
        <f t="shared" si="241"/>
        <v>49193.442775455471</v>
      </c>
      <c r="AF712" s="25">
        <f t="shared" si="242"/>
        <v>547962.52052952163</v>
      </c>
      <c r="AG712" s="25">
        <f t="shared" si="235"/>
        <v>589619</v>
      </c>
      <c r="AH712" s="38">
        <f t="shared" si="243"/>
        <v>-41656.479470478371</v>
      </c>
      <c r="AI712" s="38"/>
      <c r="AJ712" s="2">
        <v>40878</v>
      </c>
      <c r="BB712" s="38">
        <f t="shared" si="244"/>
        <v>0</v>
      </c>
      <c r="BC712" s="38"/>
    </row>
    <row r="713" spans="1:55" hidden="1" x14ac:dyDescent="0.25">
      <c r="A713" s="2">
        <v>40879</v>
      </c>
      <c r="B713" s="7">
        <v>576480</v>
      </c>
      <c r="C713" s="3">
        <v>34.7916666666667</v>
      </c>
      <c r="D713" s="7">
        <f t="shared" si="245"/>
        <v>1210.4600694444468</v>
      </c>
      <c r="E713" s="7">
        <f t="shared" si="246"/>
        <v>42113.923249421423</v>
      </c>
      <c r="F713" s="7">
        <f t="shared" si="227"/>
        <v>1465213.579719455</v>
      </c>
      <c r="H713" s="11">
        <v>589619</v>
      </c>
      <c r="I713" s="5">
        <v>0</v>
      </c>
      <c r="K713">
        <v>1</v>
      </c>
      <c r="L713">
        <v>0</v>
      </c>
      <c r="M713">
        <v>13</v>
      </c>
      <c r="N713" s="3">
        <v>6.1666666666666696</v>
      </c>
      <c r="O713" s="3">
        <f t="shared" si="228"/>
        <v>214.54861111111143</v>
      </c>
      <c r="T713" s="37">
        <f t="shared" si="236"/>
        <v>50916.90500662</v>
      </c>
      <c r="U713" s="25">
        <f t="shared" si="229"/>
        <v>2094.6900319166689</v>
      </c>
      <c r="V713" s="25">
        <f t="shared" si="230"/>
        <v>505575.04837967979</v>
      </c>
      <c r="W713" s="25">
        <f t="shared" si="231"/>
        <v>-323782.42138021137</v>
      </c>
      <c r="X713" s="25">
        <f t="shared" si="232"/>
        <v>70862.490659366929</v>
      </c>
      <c r="Y713" s="25">
        <f t="shared" si="233"/>
        <v>247959.35302754</v>
      </c>
      <c r="Z713" s="25">
        <f t="shared" si="237"/>
        <v>-10589.1577886</v>
      </c>
      <c r="AA713" s="25">
        <f t="shared" si="238"/>
        <v>0</v>
      </c>
      <c r="AB713" s="25">
        <f t="shared" si="234"/>
        <v>0</v>
      </c>
      <c r="AC713" s="25">
        <f t="shared" si="239"/>
        <v>4936.79718779</v>
      </c>
      <c r="AD713" s="25">
        <f t="shared" si="240"/>
        <v>1436.5497086616674</v>
      </c>
      <c r="AE713" s="25">
        <f t="shared" si="241"/>
        <v>38390.487563959432</v>
      </c>
      <c r="AF713" s="25">
        <f t="shared" si="242"/>
        <v>587800.74239672325</v>
      </c>
      <c r="AG713" s="25">
        <f t="shared" si="235"/>
        <v>576480</v>
      </c>
      <c r="AH713" s="38">
        <f t="shared" si="243"/>
        <v>11320.742396723246</v>
      </c>
      <c r="AI713" s="38"/>
      <c r="AJ713" s="2">
        <v>40879</v>
      </c>
      <c r="BB713" s="38">
        <f t="shared" si="244"/>
        <v>0</v>
      </c>
      <c r="BC713" s="38"/>
    </row>
    <row r="714" spans="1:55" hidden="1" x14ac:dyDescent="0.25">
      <c r="A714" s="2">
        <v>40880</v>
      </c>
      <c r="B714" s="7">
        <v>589005</v>
      </c>
      <c r="C714" s="3">
        <v>36.2916666666667</v>
      </c>
      <c r="D714" s="7">
        <f t="shared" si="245"/>
        <v>1317.0850694444468</v>
      </c>
      <c r="E714" s="7">
        <f t="shared" si="246"/>
        <v>47799.21231192143</v>
      </c>
      <c r="F714" s="7">
        <f t="shared" si="227"/>
        <v>1734713.0801534834</v>
      </c>
      <c r="H714" s="11">
        <v>576480</v>
      </c>
      <c r="I714" s="5">
        <v>0</v>
      </c>
      <c r="K714">
        <v>0</v>
      </c>
      <c r="L714">
        <v>1</v>
      </c>
      <c r="M714">
        <v>18</v>
      </c>
      <c r="N714" s="3">
        <v>7.0416666666666696</v>
      </c>
      <c r="O714" s="3">
        <f t="shared" si="228"/>
        <v>255.5538194444448</v>
      </c>
      <c r="T714" s="37">
        <f t="shared" si="236"/>
        <v>50916.90500662</v>
      </c>
      <c r="U714" s="25">
        <f t="shared" si="229"/>
        <v>2185.0000213166686</v>
      </c>
      <c r="V714" s="25">
        <f t="shared" si="230"/>
        <v>550109.3051422548</v>
      </c>
      <c r="W714" s="25">
        <f t="shared" si="231"/>
        <v>-367492.3518941768</v>
      </c>
      <c r="X714" s="25">
        <f t="shared" si="232"/>
        <v>83896.362373732962</v>
      </c>
      <c r="Y714" s="25">
        <f t="shared" si="233"/>
        <v>242433.8561568</v>
      </c>
      <c r="Z714" s="25">
        <f t="shared" si="237"/>
        <v>0</v>
      </c>
      <c r="AA714" s="25">
        <f t="shared" si="238"/>
        <v>-10611.011341539999</v>
      </c>
      <c r="AB714" s="25">
        <f t="shared" si="234"/>
        <v>0</v>
      </c>
      <c r="AC714" s="25">
        <f t="shared" si="239"/>
        <v>6835.5653369400006</v>
      </c>
      <c r="AD714" s="25">
        <f t="shared" si="240"/>
        <v>1640.3844646204175</v>
      </c>
      <c r="AE714" s="25">
        <f t="shared" si="241"/>
        <v>45727.798826082406</v>
      </c>
      <c r="AF714" s="25">
        <f t="shared" si="242"/>
        <v>605641.81409265031</v>
      </c>
      <c r="AG714" s="25">
        <f t="shared" si="235"/>
        <v>589005</v>
      </c>
      <c r="AH714" s="38">
        <f t="shared" si="243"/>
        <v>16636.814092650311</v>
      </c>
      <c r="AI714" s="38"/>
      <c r="AJ714" s="2">
        <v>40880</v>
      </c>
      <c r="BB714" s="38">
        <f t="shared" si="244"/>
        <v>0</v>
      </c>
      <c r="BC714" s="38"/>
    </row>
    <row r="715" spans="1:55" hidden="1" x14ac:dyDescent="0.25">
      <c r="A715" s="2">
        <v>40881</v>
      </c>
      <c r="B715" s="7">
        <v>689720</v>
      </c>
      <c r="C715" s="3">
        <v>37.75</v>
      </c>
      <c r="D715" s="7">
        <f t="shared" si="245"/>
        <v>1425.0625</v>
      </c>
      <c r="E715" s="7">
        <f t="shared" si="246"/>
        <v>53796.109375</v>
      </c>
      <c r="F715" s="7">
        <f t="shared" si="227"/>
        <v>2030803.12890625</v>
      </c>
      <c r="H715" s="11">
        <v>589005</v>
      </c>
      <c r="I715" s="5">
        <v>0</v>
      </c>
      <c r="K715">
        <v>0</v>
      </c>
      <c r="L715">
        <v>1</v>
      </c>
      <c r="M715">
        <v>9</v>
      </c>
      <c r="N715" s="3">
        <v>4.3333333333333304</v>
      </c>
      <c r="O715" s="3">
        <f t="shared" si="228"/>
        <v>163.58333333333323</v>
      </c>
      <c r="T715" s="37">
        <f t="shared" si="236"/>
        <v>50916.90500662</v>
      </c>
      <c r="U715" s="25">
        <f t="shared" si="229"/>
        <v>2272.8013999</v>
      </c>
      <c r="V715" s="25">
        <f t="shared" si="230"/>
        <v>595208.43402313744</v>
      </c>
      <c r="W715" s="25">
        <f t="shared" si="231"/>
        <v>-413598.00299563608</v>
      </c>
      <c r="X715" s="25">
        <f t="shared" si="232"/>
        <v>98216.239424075204</v>
      </c>
      <c r="Y715" s="25">
        <f t="shared" si="233"/>
        <v>247701.14044829999</v>
      </c>
      <c r="Z715" s="25">
        <f t="shared" si="237"/>
        <v>0</v>
      </c>
      <c r="AA715" s="25">
        <f t="shared" si="238"/>
        <v>-10611.011341539999</v>
      </c>
      <c r="AB715" s="25">
        <f t="shared" si="234"/>
        <v>0</v>
      </c>
      <c r="AC715" s="25">
        <f t="shared" si="239"/>
        <v>3417.7826684700003</v>
      </c>
      <c r="AD715" s="25">
        <f t="shared" si="240"/>
        <v>1009.4673628433327</v>
      </c>
      <c r="AE715" s="25">
        <f t="shared" si="241"/>
        <v>29270.96051324248</v>
      </c>
      <c r="AF715" s="25">
        <f t="shared" si="242"/>
        <v>603804.71650941239</v>
      </c>
      <c r="AG715" s="25">
        <f t="shared" si="235"/>
        <v>689720</v>
      </c>
      <c r="AH715" s="38">
        <f t="shared" si="243"/>
        <v>-85915.283490587608</v>
      </c>
      <c r="AI715" s="38"/>
      <c r="AJ715" s="2">
        <v>40881</v>
      </c>
      <c r="BB715" s="38">
        <f t="shared" si="244"/>
        <v>0</v>
      </c>
      <c r="BC715" s="38"/>
    </row>
    <row r="716" spans="1:55" hidden="1" x14ac:dyDescent="0.25">
      <c r="A716" s="2">
        <v>40882</v>
      </c>
      <c r="B716" s="7">
        <v>759552</v>
      </c>
      <c r="C716" s="3">
        <v>42.9166666666667</v>
      </c>
      <c r="D716" s="7">
        <f t="shared" si="245"/>
        <v>1841.8402777777806</v>
      </c>
      <c r="E716" s="7">
        <f t="shared" si="246"/>
        <v>79045.64525462981</v>
      </c>
      <c r="F716" s="7">
        <f t="shared" si="227"/>
        <v>3392375.6088445317</v>
      </c>
      <c r="H716" s="11">
        <v>689720</v>
      </c>
      <c r="I716" s="5">
        <v>0</v>
      </c>
      <c r="K716">
        <v>0</v>
      </c>
      <c r="L716">
        <v>0</v>
      </c>
      <c r="M716">
        <v>9</v>
      </c>
      <c r="N716" s="3">
        <v>5.0833333333333304</v>
      </c>
      <c r="O716" s="3">
        <f t="shared" si="228"/>
        <v>218.15972222222226</v>
      </c>
      <c r="T716" s="37">
        <f t="shared" si="236"/>
        <v>50916.90500662</v>
      </c>
      <c r="U716" s="25">
        <f t="shared" si="229"/>
        <v>2583.8691411666687</v>
      </c>
      <c r="V716" s="25">
        <f t="shared" si="230"/>
        <v>769284.76291871641</v>
      </c>
      <c r="W716" s="25">
        <f t="shared" si="231"/>
        <v>-607722.77777413838</v>
      </c>
      <c r="X716" s="25">
        <f t="shared" si="232"/>
        <v>164066.30966445032</v>
      </c>
      <c r="Y716" s="25">
        <f t="shared" si="233"/>
        <v>290055.99373519997</v>
      </c>
      <c r="Z716" s="25">
        <f t="shared" si="237"/>
        <v>0</v>
      </c>
      <c r="AA716" s="25">
        <f t="shared" si="238"/>
        <v>0</v>
      </c>
      <c r="AB716" s="25">
        <f t="shared" si="234"/>
        <v>0</v>
      </c>
      <c r="AC716" s="25">
        <f t="shared" si="239"/>
        <v>3417.7826684700003</v>
      </c>
      <c r="AD716" s="25">
        <f t="shared" si="240"/>
        <v>1184.1828679508326</v>
      </c>
      <c r="AE716" s="25">
        <f t="shared" si="241"/>
        <v>39036.645632684384</v>
      </c>
      <c r="AF716" s="25">
        <f t="shared" si="242"/>
        <v>712823.67386112025</v>
      </c>
      <c r="AG716" s="25">
        <f t="shared" si="235"/>
        <v>759552</v>
      </c>
      <c r="AH716" s="38">
        <f t="shared" si="243"/>
        <v>-46728.326138879755</v>
      </c>
      <c r="AI716" s="38"/>
      <c r="AJ716" s="2">
        <v>40882</v>
      </c>
      <c r="BB716" s="38">
        <f t="shared" si="244"/>
        <v>0</v>
      </c>
      <c r="BC716" s="38"/>
    </row>
    <row r="717" spans="1:55" hidden="1" x14ac:dyDescent="0.25">
      <c r="A717" s="2">
        <v>40883</v>
      </c>
      <c r="B717" s="7">
        <v>749291</v>
      </c>
      <c r="C717" s="3">
        <v>42.375</v>
      </c>
      <c r="D717" s="7">
        <f t="shared" si="245"/>
        <v>1795.640625</v>
      </c>
      <c r="E717" s="7">
        <f t="shared" si="246"/>
        <v>76090.271484375</v>
      </c>
      <c r="F717" s="7">
        <f t="shared" si="227"/>
        <v>3224325.2541503906</v>
      </c>
      <c r="H717" s="11">
        <v>759552</v>
      </c>
      <c r="I717" s="5">
        <v>0</v>
      </c>
      <c r="K717">
        <v>0</v>
      </c>
      <c r="L717">
        <v>0</v>
      </c>
      <c r="M717">
        <v>10</v>
      </c>
      <c r="N717" s="3">
        <v>5.5</v>
      </c>
      <c r="O717" s="3">
        <f t="shared" si="228"/>
        <v>233.0625</v>
      </c>
      <c r="T717" s="37">
        <f t="shared" si="236"/>
        <v>50916.90500662</v>
      </c>
      <c r="U717" s="25">
        <f t="shared" si="229"/>
        <v>2551.2572005500001</v>
      </c>
      <c r="V717" s="25">
        <f t="shared" si="230"/>
        <v>749988.47031240934</v>
      </c>
      <c r="W717" s="25">
        <f t="shared" si="231"/>
        <v>-585001.12180897454</v>
      </c>
      <c r="X717" s="25">
        <f t="shared" si="232"/>
        <v>155938.84834778888</v>
      </c>
      <c r="Y717" s="25">
        <f t="shared" si="233"/>
        <v>319423.25893631997</v>
      </c>
      <c r="Z717" s="25">
        <f t="shared" si="237"/>
        <v>0</v>
      </c>
      <c r="AA717" s="25">
        <f t="shared" si="238"/>
        <v>0</v>
      </c>
      <c r="AB717" s="25">
        <f t="shared" si="234"/>
        <v>0</v>
      </c>
      <c r="AC717" s="25">
        <f t="shared" si="239"/>
        <v>3797.5362983000005</v>
      </c>
      <c r="AD717" s="25">
        <f t="shared" si="240"/>
        <v>1281.2470374550001</v>
      </c>
      <c r="AE717" s="25">
        <f t="shared" si="241"/>
        <v>41703.290277845626</v>
      </c>
      <c r="AF717" s="25">
        <f t="shared" si="242"/>
        <v>740599.69160831429</v>
      </c>
      <c r="AG717" s="25">
        <f t="shared" si="235"/>
        <v>749291</v>
      </c>
      <c r="AH717" s="38">
        <f t="shared" si="243"/>
        <v>-8691.308391685714</v>
      </c>
      <c r="AI717" s="38"/>
      <c r="AJ717" s="2">
        <v>40883</v>
      </c>
      <c r="BB717" s="38">
        <f t="shared" si="244"/>
        <v>0</v>
      </c>
      <c r="BC717" s="38"/>
    </row>
    <row r="718" spans="1:55" hidden="1" x14ac:dyDescent="0.25">
      <c r="A718" s="2">
        <v>40884</v>
      </c>
      <c r="B718" s="7">
        <v>673776</v>
      </c>
      <c r="C718" s="3">
        <v>39.2083333333333</v>
      </c>
      <c r="D718" s="7">
        <f t="shared" si="245"/>
        <v>1537.2934027777751</v>
      </c>
      <c r="E718" s="7">
        <f t="shared" si="246"/>
        <v>60274.712167245212</v>
      </c>
      <c r="F718" s="7">
        <f t="shared" si="227"/>
        <v>2363271.0062240707</v>
      </c>
      <c r="H718" s="11">
        <v>749291</v>
      </c>
      <c r="I718" s="5">
        <v>0</v>
      </c>
      <c r="K718">
        <v>0</v>
      </c>
      <c r="L718">
        <v>0</v>
      </c>
      <c r="M718">
        <v>7</v>
      </c>
      <c r="N718" s="3">
        <v>2.75</v>
      </c>
      <c r="O718" s="3">
        <f t="shared" si="228"/>
        <v>107.82291666666657</v>
      </c>
      <c r="T718" s="37">
        <f t="shared" si="236"/>
        <v>50916.90500662</v>
      </c>
      <c r="U718" s="25">
        <f t="shared" si="229"/>
        <v>2360.6027784833313</v>
      </c>
      <c r="V718" s="25">
        <f t="shared" si="230"/>
        <v>642084.11834671104</v>
      </c>
      <c r="W718" s="25">
        <f t="shared" si="231"/>
        <v>-463407.12875222473</v>
      </c>
      <c r="X718" s="25">
        <f t="shared" si="232"/>
        <v>114295.46649176629</v>
      </c>
      <c r="Y718" s="25">
        <f t="shared" si="233"/>
        <v>315108.08096305997</v>
      </c>
      <c r="Z718" s="25">
        <f t="shared" si="237"/>
        <v>0</v>
      </c>
      <c r="AA718" s="25">
        <f t="shared" si="238"/>
        <v>0</v>
      </c>
      <c r="AB718" s="25">
        <f t="shared" si="234"/>
        <v>0</v>
      </c>
      <c r="AC718" s="25">
        <f t="shared" si="239"/>
        <v>2658.27540881</v>
      </c>
      <c r="AD718" s="25">
        <f t="shared" si="240"/>
        <v>640.62351872750003</v>
      </c>
      <c r="AE718" s="25">
        <f t="shared" si="241"/>
        <v>19293.410103959046</v>
      </c>
      <c r="AF718" s="25">
        <f t="shared" si="242"/>
        <v>683950.35386591242</v>
      </c>
      <c r="AG718" s="25">
        <f t="shared" si="235"/>
        <v>673776</v>
      </c>
      <c r="AH718" s="38">
        <f t="shared" si="243"/>
        <v>10174.353865912417</v>
      </c>
      <c r="AI718" s="38"/>
      <c r="AJ718" s="2">
        <v>40884</v>
      </c>
      <c r="BB718" s="38">
        <f t="shared" si="244"/>
        <v>0</v>
      </c>
      <c r="BC718" s="38"/>
    </row>
    <row r="719" spans="1:55" hidden="1" x14ac:dyDescent="0.25">
      <c r="A719" s="2">
        <v>40885</v>
      </c>
      <c r="B719" s="7">
        <v>628005</v>
      </c>
      <c r="C719" s="3">
        <v>37.375</v>
      </c>
      <c r="D719" s="7">
        <f t="shared" si="245"/>
        <v>1396.890625</v>
      </c>
      <c r="E719" s="7">
        <f t="shared" si="246"/>
        <v>52208.787109375</v>
      </c>
      <c r="F719" s="7">
        <f t="shared" si="227"/>
        <v>1951303.4182128906</v>
      </c>
      <c r="H719" s="11">
        <v>673776</v>
      </c>
      <c r="I719" s="5">
        <v>0</v>
      </c>
      <c r="K719">
        <v>0</v>
      </c>
      <c r="L719">
        <v>0</v>
      </c>
      <c r="M719">
        <v>7</v>
      </c>
      <c r="N719" s="3">
        <v>2.4583333333333299</v>
      </c>
      <c r="O719" s="3">
        <f t="shared" si="228"/>
        <v>91.880208333333201</v>
      </c>
      <c r="T719" s="37">
        <f t="shared" si="236"/>
        <v>50916.90500662</v>
      </c>
      <c r="U719" s="25">
        <f t="shared" si="229"/>
        <v>2250.2239025500003</v>
      </c>
      <c r="V719" s="25">
        <f t="shared" si="230"/>
        <v>583441.83599515934</v>
      </c>
      <c r="W719" s="25">
        <f t="shared" si="231"/>
        <v>-401394.27066628472</v>
      </c>
      <c r="X719" s="25">
        <f t="shared" si="232"/>
        <v>94371.375040884595</v>
      </c>
      <c r="Y719" s="25">
        <f t="shared" si="233"/>
        <v>283350.87750816002</v>
      </c>
      <c r="Z719" s="25">
        <f t="shared" si="237"/>
        <v>0</v>
      </c>
      <c r="AA719" s="25">
        <f t="shared" si="238"/>
        <v>0</v>
      </c>
      <c r="AB719" s="25">
        <f t="shared" si="234"/>
        <v>0</v>
      </c>
      <c r="AC719" s="25">
        <f t="shared" si="239"/>
        <v>2658.27540881</v>
      </c>
      <c r="AD719" s="25">
        <f t="shared" si="240"/>
        <v>572.67860007458262</v>
      </c>
      <c r="AE719" s="25">
        <f t="shared" si="241"/>
        <v>16440.684361121694</v>
      </c>
      <c r="AF719" s="25">
        <f t="shared" si="242"/>
        <v>632608.58515709569</v>
      </c>
      <c r="AG719" s="25">
        <f t="shared" si="235"/>
        <v>628005</v>
      </c>
      <c r="AH719" s="38">
        <f t="shared" si="243"/>
        <v>4603.5851570956875</v>
      </c>
      <c r="AI719" s="38"/>
      <c r="AJ719" s="2">
        <v>40885</v>
      </c>
      <c r="BB719" s="38">
        <f t="shared" si="244"/>
        <v>0</v>
      </c>
      <c r="BC719" s="38"/>
    </row>
    <row r="720" spans="1:55" hidden="1" x14ac:dyDescent="0.25">
      <c r="A720" s="2">
        <v>40886</v>
      </c>
      <c r="B720" s="7">
        <v>612850</v>
      </c>
      <c r="C720" s="3">
        <v>37.125</v>
      </c>
      <c r="D720" s="7">
        <f t="shared" si="245"/>
        <v>1378.265625</v>
      </c>
      <c r="E720" s="7">
        <f t="shared" si="246"/>
        <v>51168.111328125</v>
      </c>
      <c r="F720" s="7">
        <f t="shared" si="227"/>
        <v>1899616.1330566406</v>
      </c>
      <c r="H720" s="11">
        <v>628005</v>
      </c>
      <c r="I720" s="5">
        <v>0</v>
      </c>
      <c r="K720">
        <v>1</v>
      </c>
      <c r="L720">
        <v>0</v>
      </c>
      <c r="M720">
        <v>10</v>
      </c>
      <c r="N720" s="3">
        <v>3.1666666666666701</v>
      </c>
      <c r="O720" s="3">
        <f t="shared" si="228"/>
        <v>117.56250000000013</v>
      </c>
      <c r="T720" s="37">
        <f t="shared" si="236"/>
        <v>50916.90500662</v>
      </c>
      <c r="U720" s="25">
        <f t="shared" si="229"/>
        <v>2235.1722376500002</v>
      </c>
      <c r="V720" s="25">
        <f t="shared" si="230"/>
        <v>575662.69853018434</v>
      </c>
      <c r="W720" s="25">
        <f t="shared" si="231"/>
        <v>-393393.29383187171</v>
      </c>
      <c r="X720" s="25">
        <f t="shared" si="232"/>
        <v>91871.609947051576</v>
      </c>
      <c r="Y720" s="25">
        <f t="shared" si="233"/>
        <v>264102.26518829999</v>
      </c>
      <c r="Z720" s="25">
        <f t="shared" si="237"/>
        <v>-10589.1577886</v>
      </c>
      <c r="AA720" s="25">
        <f t="shared" si="238"/>
        <v>0</v>
      </c>
      <c r="AB720" s="25">
        <f t="shared" si="234"/>
        <v>0</v>
      </c>
      <c r="AC720" s="25">
        <f t="shared" si="239"/>
        <v>3797.5362983000005</v>
      </c>
      <c r="AD720" s="25">
        <f t="shared" si="240"/>
        <v>737.68768823166749</v>
      </c>
      <c r="AE720" s="25">
        <f t="shared" si="241"/>
        <v>21036.172972010649</v>
      </c>
      <c r="AF720" s="25">
        <f t="shared" si="242"/>
        <v>606377.59624787665</v>
      </c>
      <c r="AG720" s="25">
        <f t="shared" si="235"/>
        <v>612850</v>
      </c>
      <c r="AH720" s="38">
        <f t="shared" si="243"/>
        <v>-6472.4037521233549</v>
      </c>
      <c r="AI720" s="38"/>
      <c r="AJ720" s="2">
        <v>40886</v>
      </c>
      <c r="BB720" s="38">
        <f t="shared" si="244"/>
        <v>0</v>
      </c>
      <c r="BC720" s="38"/>
    </row>
    <row r="721" spans="1:55" hidden="1" x14ac:dyDescent="0.25">
      <c r="A721" s="2">
        <v>40887</v>
      </c>
      <c r="B721" s="7">
        <v>598260</v>
      </c>
      <c r="C721" s="3">
        <v>37.9583333333333</v>
      </c>
      <c r="D721" s="7">
        <f t="shared" si="245"/>
        <v>1440.8350694444418</v>
      </c>
      <c r="E721" s="7">
        <f t="shared" si="246"/>
        <v>54691.697844328555</v>
      </c>
      <c r="F721" s="7">
        <f t="shared" si="227"/>
        <v>2076005.6973409695</v>
      </c>
      <c r="H721" s="11">
        <v>612850</v>
      </c>
      <c r="I721" s="5">
        <v>0</v>
      </c>
      <c r="K721">
        <v>0</v>
      </c>
      <c r="L721">
        <v>1</v>
      </c>
      <c r="M721">
        <v>12</v>
      </c>
      <c r="N721" s="3">
        <v>3.0416666666666701</v>
      </c>
      <c r="O721" s="3">
        <f t="shared" si="228"/>
        <v>115.45659722222226</v>
      </c>
      <c r="T721" s="37">
        <f t="shared" si="236"/>
        <v>50916.90500662</v>
      </c>
      <c r="U721" s="25">
        <f t="shared" si="229"/>
        <v>2285.3444539833313</v>
      </c>
      <c r="V721" s="25">
        <f t="shared" si="230"/>
        <v>601796.19165450276</v>
      </c>
      <c r="W721" s="25">
        <f t="shared" si="231"/>
        <v>-420483.51212861337</v>
      </c>
      <c r="X721" s="25">
        <f t="shared" si="232"/>
        <v>100402.38254192565</v>
      </c>
      <c r="Y721" s="25">
        <f t="shared" si="233"/>
        <v>257728.95633099999</v>
      </c>
      <c r="Z721" s="25">
        <f t="shared" si="237"/>
        <v>0</v>
      </c>
      <c r="AA721" s="25">
        <f t="shared" si="238"/>
        <v>-10611.011341539999</v>
      </c>
      <c r="AB721" s="25">
        <f t="shared" si="234"/>
        <v>0</v>
      </c>
      <c r="AC721" s="25">
        <f t="shared" si="239"/>
        <v>4557.0435579599998</v>
      </c>
      <c r="AD721" s="25">
        <f t="shared" si="240"/>
        <v>708.56843738041744</v>
      </c>
      <c r="AE721" s="25">
        <f t="shared" si="241"/>
        <v>20659.3509828936</v>
      </c>
      <c r="AF721" s="25">
        <f t="shared" si="242"/>
        <v>607960.21949611232</v>
      </c>
      <c r="AG721" s="25">
        <f t="shared" si="235"/>
        <v>598260</v>
      </c>
      <c r="AH721" s="38">
        <f t="shared" si="243"/>
        <v>9700.2194961123168</v>
      </c>
      <c r="AI721" s="38"/>
      <c r="AJ721" s="2">
        <v>40887</v>
      </c>
      <c r="BB721" s="38">
        <f t="shared" si="244"/>
        <v>0</v>
      </c>
      <c r="BC721" s="38"/>
    </row>
    <row r="722" spans="1:55" hidden="1" x14ac:dyDescent="0.25">
      <c r="A722" s="2">
        <v>40888</v>
      </c>
      <c r="B722" s="7">
        <v>581894</v>
      </c>
      <c r="C722" s="3">
        <v>38.3333333333333</v>
      </c>
      <c r="D722" s="7">
        <f t="shared" si="245"/>
        <v>1469.4444444444418</v>
      </c>
      <c r="E722" s="7">
        <f t="shared" si="246"/>
        <v>56328.703703703555</v>
      </c>
      <c r="F722" s="7">
        <f t="shared" si="227"/>
        <v>2159266.9753086343</v>
      </c>
      <c r="H722" s="11">
        <v>598260</v>
      </c>
      <c r="I722" s="5">
        <v>0</v>
      </c>
      <c r="K722">
        <v>0</v>
      </c>
      <c r="L722">
        <v>1</v>
      </c>
      <c r="M722">
        <v>7</v>
      </c>
      <c r="N722" s="3">
        <v>2</v>
      </c>
      <c r="O722" s="3">
        <f t="shared" si="228"/>
        <v>76.6666666666666</v>
      </c>
      <c r="T722" s="37">
        <f t="shared" si="236"/>
        <v>50916.90500662</v>
      </c>
      <c r="U722" s="25">
        <f t="shared" si="229"/>
        <v>2307.9219513333314</v>
      </c>
      <c r="V722" s="25">
        <f t="shared" si="230"/>
        <v>613745.52109944331</v>
      </c>
      <c r="W722" s="25">
        <f t="shared" si="231"/>
        <v>-433069.22440773033</v>
      </c>
      <c r="X722" s="25">
        <f t="shared" si="232"/>
        <v>104429.16854359531</v>
      </c>
      <c r="Y722" s="25">
        <f t="shared" si="233"/>
        <v>251593.25351159999</v>
      </c>
      <c r="Z722" s="25">
        <f t="shared" si="237"/>
        <v>0</v>
      </c>
      <c r="AA722" s="25">
        <f t="shared" si="238"/>
        <v>-10611.011341539999</v>
      </c>
      <c r="AB722" s="25">
        <f t="shared" si="234"/>
        <v>0</v>
      </c>
      <c r="AC722" s="25">
        <f t="shared" si="239"/>
        <v>2658.27540881</v>
      </c>
      <c r="AD722" s="25">
        <f t="shared" si="240"/>
        <v>465.90801362000002</v>
      </c>
      <c r="AE722" s="25">
        <f t="shared" si="241"/>
        <v>13718.432843699988</v>
      </c>
      <c r="AF722" s="25">
        <f t="shared" si="242"/>
        <v>596155.15062945138</v>
      </c>
      <c r="AG722" s="25">
        <f t="shared" si="235"/>
        <v>581894</v>
      </c>
      <c r="AH722" s="38">
        <f t="shared" si="243"/>
        <v>14261.150629451382</v>
      </c>
      <c r="AI722" s="38"/>
      <c r="AJ722" s="2">
        <v>40888</v>
      </c>
      <c r="BB722" s="38">
        <f t="shared" si="244"/>
        <v>0</v>
      </c>
      <c r="BC722" s="38"/>
    </row>
    <row r="723" spans="1:55" hidden="1" x14ac:dyDescent="0.25">
      <c r="A723" s="2">
        <v>40889</v>
      </c>
      <c r="B723" s="7">
        <v>590412</v>
      </c>
      <c r="C723" s="3">
        <v>34.5416666666667</v>
      </c>
      <c r="D723" s="7">
        <f t="shared" si="245"/>
        <v>1193.1267361111134</v>
      </c>
      <c r="E723" s="7">
        <f t="shared" si="246"/>
        <v>41212.58600983808</v>
      </c>
      <c r="F723" s="7">
        <f t="shared" si="227"/>
        <v>1423551.4084231583</v>
      </c>
      <c r="H723" s="11">
        <v>581894</v>
      </c>
      <c r="I723" s="5">
        <v>0</v>
      </c>
      <c r="K723">
        <v>0</v>
      </c>
      <c r="L723">
        <v>0</v>
      </c>
      <c r="M723">
        <v>8</v>
      </c>
      <c r="N723" s="3">
        <v>2.4583333333333299</v>
      </c>
      <c r="O723" s="3">
        <f t="shared" si="228"/>
        <v>84.914930555555515</v>
      </c>
      <c r="T723" s="37">
        <f t="shared" si="236"/>
        <v>50916.90500662</v>
      </c>
      <c r="U723" s="25">
        <f t="shared" si="229"/>
        <v>2079.6383670166688</v>
      </c>
      <c r="V723" s="25">
        <f t="shared" si="230"/>
        <v>498335.40366954642</v>
      </c>
      <c r="W723" s="25">
        <f t="shared" si="231"/>
        <v>-316852.71425736666</v>
      </c>
      <c r="X723" s="25">
        <f t="shared" si="232"/>
        <v>68847.572653421317</v>
      </c>
      <c r="Y723" s="25">
        <f t="shared" si="233"/>
        <v>244710.66870404</v>
      </c>
      <c r="Z723" s="25">
        <f t="shared" si="237"/>
        <v>0</v>
      </c>
      <c r="AA723" s="25">
        <f t="shared" si="238"/>
        <v>0</v>
      </c>
      <c r="AB723" s="25">
        <f t="shared" si="234"/>
        <v>0</v>
      </c>
      <c r="AC723" s="25">
        <f t="shared" si="239"/>
        <v>3038.0290386400002</v>
      </c>
      <c r="AD723" s="25">
        <f t="shared" si="240"/>
        <v>572.67860007458262</v>
      </c>
      <c r="AE723" s="25">
        <f t="shared" si="241"/>
        <v>15194.344855484836</v>
      </c>
      <c r="AF723" s="25">
        <f t="shared" si="242"/>
        <v>566842.52663747699</v>
      </c>
      <c r="AG723" s="25">
        <f t="shared" si="235"/>
        <v>590412</v>
      </c>
      <c r="AH723" s="38">
        <f t="shared" si="243"/>
        <v>-23569.473362523015</v>
      </c>
      <c r="AI723" s="38"/>
      <c r="AJ723" s="2">
        <v>40889</v>
      </c>
      <c r="BB723" s="38">
        <f t="shared" si="244"/>
        <v>0</v>
      </c>
      <c r="BC723" s="38"/>
    </row>
    <row r="724" spans="1:55" hidden="1" x14ac:dyDescent="0.25">
      <c r="A724" s="2">
        <v>40890</v>
      </c>
      <c r="B724" s="7">
        <v>598047</v>
      </c>
      <c r="C724" s="3">
        <v>34.1666666666667</v>
      </c>
      <c r="D724" s="7">
        <f t="shared" si="245"/>
        <v>1167.3611111111134</v>
      </c>
      <c r="E724" s="7">
        <f t="shared" si="246"/>
        <v>39884.83796296308</v>
      </c>
      <c r="F724" s="7">
        <f t="shared" si="227"/>
        <v>1362731.9637345732</v>
      </c>
      <c r="H724" s="11">
        <v>590412</v>
      </c>
      <c r="I724" s="5">
        <v>0</v>
      </c>
      <c r="K724">
        <v>0</v>
      </c>
      <c r="L724">
        <v>0</v>
      </c>
      <c r="M724">
        <v>8</v>
      </c>
      <c r="N724" s="3">
        <v>3.375</v>
      </c>
      <c r="O724" s="3">
        <f t="shared" si="228"/>
        <v>115.31250000000011</v>
      </c>
      <c r="T724" s="37">
        <f t="shared" si="236"/>
        <v>50916.90500662</v>
      </c>
      <c r="U724" s="25">
        <f t="shared" si="229"/>
        <v>2057.0608696666686</v>
      </c>
      <c r="V724" s="25">
        <f t="shared" si="230"/>
        <v>487573.82843486202</v>
      </c>
      <c r="W724" s="25">
        <f t="shared" si="231"/>
        <v>-306644.65372940485</v>
      </c>
      <c r="X724" s="25">
        <f t="shared" si="232"/>
        <v>65906.146645086104</v>
      </c>
      <c r="Y724" s="25">
        <f t="shared" si="233"/>
        <v>248292.84256391998</v>
      </c>
      <c r="Z724" s="25">
        <f t="shared" si="237"/>
        <v>0</v>
      </c>
      <c r="AA724" s="25">
        <f t="shared" si="238"/>
        <v>0</v>
      </c>
      <c r="AB724" s="25">
        <f t="shared" si="234"/>
        <v>0</v>
      </c>
      <c r="AC724" s="25">
        <f t="shared" si="239"/>
        <v>3038.0290386400002</v>
      </c>
      <c r="AD724" s="25">
        <f t="shared" si="240"/>
        <v>786.21977298375009</v>
      </c>
      <c r="AE724" s="25">
        <f t="shared" si="241"/>
        <v>20633.566790728146</v>
      </c>
      <c r="AF724" s="25">
        <f t="shared" si="242"/>
        <v>572559.94539310189</v>
      </c>
      <c r="AG724" s="25">
        <f t="shared" si="235"/>
        <v>598047</v>
      </c>
      <c r="AH724" s="38">
        <f t="shared" si="243"/>
        <v>-25487.054606898106</v>
      </c>
      <c r="AI724" s="38"/>
      <c r="AJ724" s="2">
        <v>40890</v>
      </c>
      <c r="BB724" s="38">
        <f t="shared" si="244"/>
        <v>0</v>
      </c>
      <c r="BC724" s="38"/>
    </row>
    <row r="725" spans="1:55" hidden="1" x14ac:dyDescent="0.25">
      <c r="A725" s="2">
        <v>40891</v>
      </c>
      <c r="B725" s="7">
        <v>629259</v>
      </c>
      <c r="C725" s="3">
        <v>36.7083333333333</v>
      </c>
      <c r="D725" s="7">
        <f t="shared" si="245"/>
        <v>1347.5017361111086</v>
      </c>
      <c r="E725" s="7">
        <f t="shared" si="246"/>
        <v>49464.542896411898</v>
      </c>
      <c r="F725" s="7">
        <f t="shared" ref="F725:F788" si="247">+C725^4</f>
        <v>1815760.9288224517</v>
      </c>
      <c r="H725" s="11">
        <v>598047</v>
      </c>
      <c r="I725" s="5">
        <v>0</v>
      </c>
      <c r="K725">
        <v>0</v>
      </c>
      <c r="L725">
        <v>0</v>
      </c>
      <c r="M725">
        <v>8</v>
      </c>
      <c r="N725" s="3">
        <v>2.6666666666666701</v>
      </c>
      <c r="O725" s="3">
        <f t="shared" ref="O725:O788" si="248">+C725*N725</f>
        <v>97.888888888888928</v>
      </c>
      <c r="T725" s="37">
        <f t="shared" si="236"/>
        <v>50916.90500662</v>
      </c>
      <c r="U725" s="25">
        <f t="shared" ref="U725:U788" si="249">+$U$20*C725</f>
        <v>2210.0861294833312</v>
      </c>
      <c r="V725" s="25">
        <f t="shared" ref="V725:V788" si="250">+$V$20*D725</f>
        <v>562813.48936916946</v>
      </c>
      <c r="W725" s="25">
        <f t="shared" ref="W725:W788" si="251">+$W$20*E725</f>
        <v>-380295.83177543565</v>
      </c>
      <c r="X725" s="25">
        <f t="shared" ref="X725:X788" si="252">+$X$20*F725</f>
        <v>87816.099740872451</v>
      </c>
      <c r="Y725" s="25">
        <f t="shared" ref="Y725:Y788" si="253">+H725*$Y$20</f>
        <v>251503.67813801998</v>
      </c>
      <c r="Z725" s="25">
        <f t="shared" si="237"/>
        <v>0</v>
      </c>
      <c r="AA725" s="25">
        <f t="shared" si="238"/>
        <v>0</v>
      </c>
      <c r="AB725" s="25">
        <f t="shared" ref="AB725:AB788" si="254">+$AB$20*I725</f>
        <v>0</v>
      </c>
      <c r="AC725" s="25">
        <f t="shared" si="239"/>
        <v>3038.0290386400002</v>
      </c>
      <c r="AD725" s="25">
        <f t="shared" si="240"/>
        <v>621.21068482666749</v>
      </c>
      <c r="AE725" s="25">
        <f t="shared" si="241"/>
        <v>17515.854109130007</v>
      </c>
      <c r="AF725" s="25">
        <f t="shared" si="242"/>
        <v>596139.5204413262</v>
      </c>
      <c r="AG725" s="25">
        <f t="shared" ref="AG725:AG788" si="255">+B725</f>
        <v>629259</v>
      </c>
      <c r="AH725" s="38">
        <f t="shared" si="243"/>
        <v>-33119.479558673804</v>
      </c>
      <c r="AI725" s="38"/>
      <c r="AJ725" s="2">
        <v>40891</v>
      </c>
      <c r="BB725" s="38">
        <f t="shared" si="244"/>
        <v>0</v>
      </c>
      <c r="BC725" s="38"/>
    </row>
    <row r="726" spans="1:55" hidden="1" x14ac:dyDescent="0.25">
      <c r="A726" s="2">
        <v>40892</v>
      </c>
      <c r="B726" s="7">
        <v>657763</v>
      </c>
      <c r="C726" s="3">
        <v>37.7083333333333</v>
      </c>
      <c r="D726" s="7">
        <f t="shared" si="245"/>
        <v>1421.9184027777753</v>
      </c>
      <c r="E726" s="7">
        <f t="shared" si="246"/>
        <v>53618.173104745234</v>
      </c>
      <c r="F726" s="7">
        <f t="shared" si="247"/>
        <v>2021851.9441580996</v>
      </c>
      <c r="H726" s="11">
        <v>629259</v>
      </c>
      <c r="I726" s="5">
        <v>0</v>
      </c>
      <c r="K726">
        <v>0</v>
      </c>
      <c r="L726">
        <v>0</v>
      </c>
      <c r="M726">
        <v>10</v>
      </c>
      <c r="N726" s="3">
        <v>4.9166666666666696</v>
      </c>
      <c r="O726" s="3">
        <f t="shared" si="248"/>
        <v>185.39930555555551</v>
      </c>
      <c r="T726" s="37">
        <f t="shared" ref="T726:T789" si="256">+$U$2</f>
        <v>50916.90500662</v>
      </c>
      <c r="U726" s="25">
        <f t="shared" si="249"/>
        <v>2270.2927890833316</v>
      </c>
      <c r="V726" s="25">
        <f t="shared" si="250"/>
        <v>593895.23324488616</v>
      </c>
      <c r="W726" s="25">
        <f t="shared" si="251"/>
        <v>-412229.98425054702</v>
      </c>
      <c r="X726" s="25">
        <f t="shared" si="252"/>
        <v>97783.331038304212</v>
      </c>
      <c r="Y726" s="25">
        <f t="shared" si="253"/>
        <v>264629.62442994001</v>
      </c>
      <c r="Z726" s="25">
        <f t="shared" ref="Z726:Z789" si="257">+$Z$20*K726</f>
        <v>0</v>
      </c>
      <c r="AA726" s="25">
        <f t="shared" ref="AA726:AA789" si="258">+$AA$20*L726</f>
        <v>0</v>
      </c>
      <c r="AB726" s="25">
        <f t="shared" si="254"/>
        <v>0</v>
      </c>
      <c r="AC726" s="25">
        <f t="shared" ref="AC726:AC789" si="259">+$AC$20*M726</f>
        <v>3797.5362983000005</v>
      </c>
      <c r="AD726" s="25">
        <f t="shared" ref="AD726:AD789" si="260">+$AD$20*N726</f>
        <v>1145.3572001491675</v>
      </c>
      <c r="AE726" s="25">
        <f t="shared" ref="AE726:AE789" si="261">+$AE$20*O726</f>
        <v>33174.625076510929</v>
      </c>
      <c r="AF726" s="25">
        <f t="shared" ref="AF726:AF789" si="262">SUM(T726:AE726)</f>
        <v>635382.9208332469</v>
      </c>
      <c r="AG726" s="25">
        <f t="shared" si="255"/>
        <v>657763</v>
      </c>
      <c r="AH726" s="38">
        <f t="shared" ref="AH726:AH789" si="263">+AF726-AG726</f>
        <v>-22380.079166753101</v>
      </c>
      <c r="AI726" s="38"/>
      <c r="AJ726" s="2">
        <v>40892</v>
      </c>
      <c r="BB726" s="38">
        <f t="shared" ref="BB726:BB789" si="264">+AZ726-BA726</f>
        <v>0</v>
      </c>
      <c r="BC726" s="38"/>
    </row>
    <row r="727" spans="1:55" hidden="1" x14ac:dyDescent="0.25">
      <c r="A727" s="2">
        <v>40893</v>
      </c>
      <c r="B727" s="7">
        <v>692127</v>
      </c>
      <c r="C727" s="3">
        <v>39.875</v>
      </c>
      <c r="D727" s="7">
        <f t="shared" si="245"/>
        <v>1590.015625</v>
      </c>
      <c r="E727" s="7">
        <f t="shared" si="246"/>
        <v>63401.873046875</v>
      </c>
      <c r="F727" s="7">
        <f t="shared" si="247"/>
        <v>2528149.6877441406</v>
      </c>
      <c r="H727" s="11">
        <v>657763</v>
      </c>
      <c r="I727" s="5">
        <v>0</v>
      </c>
      <c r="K727">
        <v>1</v>
      </c>
      <c r="L727">
        <v>0</v>
      </c>
      <c r="M727">
        <v>9</v>
      </c>
      <c r="N727" s="3">
        <v>3.125</v>
      </c>
      <c r="O727" s="3">
        <f t="shared" si="248"/>
        <v>124.609375</v>
      </c>
      <c r="T727" s="37">
        <f t="shared" si="256"/>
        <v>50916.90500662</v>
      </c>
      <c r="U727" s="25">
        <f t="shared" si="249"/>
        <v>2400.74055155</v>
      </c>
      <c r="V727" s="25">
        <f t="shared" si="250"/>
        <v>664104.7043400344</v>
      </c>
      <c r="W727" s="25">
        <f t="shared" si="251"/>
        <v>-487449.52716890309</v>
      </c>
      <c r="X727" s="25">
        <f t="shared" si="252"/>
        <v>122269.53538579182</v>
      </c>
      <c r="Y727" s="25">
        <f t="shared" si="253"/>
        <v>276616.74390657997</v>
      </c>
      <c r="Z727" s="25">
        <f t="shared" si="257"/>
        <v>-10589.1577886</v>
      </c>
      <c r="AA727" s="25">
        <f t="shared" si="258"/>
        <v>0</v>
      </c>
      <c r="AB727" s="25">
        <f t="shared" si="254"/>
        <v>0</v>
      </c>
      <c r="AC727" s="25">
        <f t="shared" si="259"/>
        <v>3417.7826684700003</v>
      </c>
      <c r="AD727" s="25">
        <f t="shared" si="260"/>
        <v>727.98127128124997</v>
      </c>
      <c r="AE727" s="25">
        <f t="shared" si="261"/>
        <v>22297.113164777344</v>
      </c>
      <c r="AF727" s="25">
        <f t="shared" si="262"/>
        <v>644712.82133760187</v>
      </c>
      <c r="AG727" s="25">
        <f t="shared" si="255"/>
        <v>692127</v>
      </c>
      <c r="AH727" s="38">
        <f t="shared" si="263"/>
        <v>-47414.178662398132</v>
      </c>
      <c r="AI727" s="38"/>
      <c r="AJ727" s="2">
        <v>40893</v>
      </c>
      <c r="BB727" s="38">
        <f t="shared" si="264"/>
        <v>0</v>
      </c>
      <c r="BC727" s="38"/>
    </row>
    <row r="728" spans="1:55" hidden="1" x14ac:dyDescent="0.25">
      <c r="A728" s="2">
        <v>40894</v>
      </c>
      <c r="B728" s="7">
        <v>635495</v>
      </c>
      <c r="C728" s="3">
        <v>38.4166666666667</v>
      </c>
      <c r="D728" s="7">
        <f t="shared" si="245"/>
        <v>1475.8402777777803</v>
      </c>
      <c r="E728" s="7">
        <f t="shared" si="246"/>
        <v>56696.864004629773</v>
      </c>
      <c r="F728" s="7">
        <f t="shared" si="247"/>
        <v>2178104.5255111959</v>
      </c>
      <c r="H728" s="11">
        <v>692127</v>
      </c>
      <c r="I728" s="5">
        <v>0</v>
      </c>
      <c r="K728">
        <v>0</v>
      </c>
      <c r="L728">
        <v>1</v>
      </c>
      <c r="M728">
        <v>9</v>
      </c>
      <c r="N728" s="3">
        <v>2.9583333333333299</v>
      </c>
      <c r="O728" s="3">
        <f t="shared" si="248"/>
        <v>113.64930555555553</v>
      </c>
      <c r="T728" s="37">
        <f t="shared" si="256"/>
        <v>50916.90500662</v>
      </c>
      <c r="U728" s="25">
        <f t="shared" si="249"/>
        <v>2312.9391729666686</v>
      </c>
      <c r="V728" s="25">
        <f t="shared" si="250"/>
        <v>616416.88038551633</v>
      </c>
      <c r="W728" s="25">
        <f t="shared" si="251"/>
        <v>-435899.73328680027</v>
      </c>
      <c r="X728" s="25">
        <f t="shared" si="252"/>
        <v>105340.21369342935</v>
      </c>
      <c r="Y728" s="25">
        <f t="shared" si="253"/>
        <v>291068.23751081998</v>
      </c>
      <c r="Z728" s="25">
        <f t="shared" si="257"/>
        <v>0</v>
      </c>
      <c r="AA728" s="25">
        <f t="shared" si="258"/>
        <v>-10611.011341539999</v>
      </c>
      <c r="AB728" s="25">
        <f t="shared" si="254"/>
        <v>0</v>
      </c>
      <c r="AC728" s="25">
        <f t="shared" si="259"/>
        <v>3417.7826684700003</v>
      </c>
      <c r="AD728" s="25">
        <f t="shared" si="260"/>
        <v>689.15560347958262</v>
      </c>
      <c r="AE728" s="25">
        <f t="shared" si="261"/>
        <v>20335.961295613433</v>
      </c>
      <c r="AF728" s="25">
        <f t="shared" si="262"/>
        <v>643987.33070857509</v>
      </c>
      <c r="AG728" s="25">
        <f t="shared" si="255"/>
        <v>635495</v>
      </c>
      <c r="AH728" s="38">
        <f t="shared" si="263"/>
        <v>8492.3307085750857</v>
      </c>
      <c r="AI728" s="38"/>
      <c r="AJ728" s="2">
        <v>40894</v>
      </c>
      <c r="BB728" s="38">
        <f t="shared" si="264"/>
        <v>0</v>
      </c>
      <c r="BC728" s="38"/>
    </row>
    <row r="729" spans="1:55" hidden="1" x14ac:dyDescent="0.25">
      <c r="A729" s="2">
        <v>40895</v>
      </c>
      <c r="B729" s="7">
        <v>637829</v>
      </c>
      <c r="C729" s="3">
        <v>38.5</v>
      </c>
      <c r="D729" s="7">
        <f t="shared" si="245"/>
        <v>1482.25</v>
      </c>
      <c r="E729" s="7">
        <f t="shared" si="246"/>
        <v>57066.625</v>
      </c>
      <c r="F729" s="7">
        <f t="shared" si="247"/>
        <v>2197065.0625</v>
      </c>
      <c r="H729" s="11">
        <v>635495</v>
      </c>
      <c r="I729" s="5">
        <v>0</v>
      </c>
      <c r="K729">
        <v>0</v>
      </c>
      <c r="L729">
        <v>1</v>
      </c>
      <c r="M729">
        <v>10</v>
      </c>
      <c r="N729" s="3">
        <v>4.9166666666666696</v>
      </c>
      <c r="O729" s="3">
        <f t="shared" si="248"/>
        <v>189.29166666666677</v>
      </c>
      <c r="T729" s="37">
        <f t="shared" si="256"/>
        <v>50916.90500662</v>
      </c>
      <c r="U729" s="25">
        <f t="shared" si="249"/>
        <v>2317.9563946000003</v>
      </c>
      <c r="V729" s="25">
        <f t="shared" si="250"/>
        <v>619094.04066894995</v>
      </c>
      <c r="W729" s="25">
        <f t="shared" si="251"/>
        <v>-438742.54870686622</v>
      </c>
      <c r="X729" s="25">
        <f t="shared" si="252"/>
        <v>106257.20688395313</v>
      </c>
      <c r="Y729" s="25">
        <f t="shared" si="253"/>
        <v>267252.12222169997</v>
      </c>
      <c r="Z729" s="25">
        <f t="shared" si="257"/>
        <v>0</v>
      </c>
      <c r="AA729" s="25">
        <f t="shared" si="258"/>
        <v>-10611.011341539999</v>
      </c>
      <c r="AB729" s="25">
        <f t="shared" si="254"/>
        <v>0</v>
      </c>
      <c r="AC729" s="25">
        <f t="shared" si="259"/>
        <v>3797.5362983000005</v>
      </c>
      <c r="AD729" s="25">
        <f t="shared" si="260"/>
        <v>1145.3572001491675</v>
      </c>
      <c r="AE729" s="25">
        <f t="shared" si="261"/>
        <v>33871.108917896272</v>
      </c>
      <c r="AF729" s="25">
        <f t="shared" si="262"/>
        <v>635298.6735437623</v>
      </c>
      <c r="AG729" s="25">
        <f t="shared" si="255"/>
        <v>637829</v>
      </c>
      <c r="AH729" s="38">
        <f t="shared" si="263"/>
        <v>-2530.3264562377008</v>
      </c>
      <c r="AI729" s="38"/>
      <c r="AJ729" s="2">
        <v>40895</v>
      </c>
      <c r="BB729" s="38">
        <f t="shared" si="264"/>
        <v>0</v>
      </c>
      <c r="BC729" s="38"/>
    </row>
    <row r="730" spans="1:55" hidden="1" x14ac:dyDescent="0.25">
      <c r="A730" s="2">
        <v>40896</v>
      </c>
      <c r="B730" s="7">
        <v>687586</v>
      </c>
      <c r="C730" s="3">
        <v>38.2083333333333</v>
      </c>
      <c r="D730" s="7">
        <f t="shared" si="245"/>
        <v>1459.8767361111086</v>
      </c>
      <c r="E730" s="7">
        <f t="shared" si="246"/>
        <v>55779.456958911891</v>
      </c>
      <c r="F730" s="7">
        <f t="shared" si="247"/>
        <v>2131240.0846384233</v>
      </c>
      <c r="H730" s="11">
        <v>637829</v>
      </c>
      <c r="I730" s="5">
        <v>0</v>
      </c>
      <c r="K730">
        <v>0</v>
      </c>
      <c r="L730">
        <v>0</v>
      </c>
      <c r="M730">
        <v>9</v>
      </c>
      <c r="N730" s="3">
        <v>3.7916666666666701</v>
      </c>
      <c r="O730" s="3">
        <f t="shared" si="248"/>
        <v>144.87326388888889</v>
      </c>
      <c r="T730" s="37">
        <f t="shared" si="256"/>
        <v>50916.90500662</v>
      </c>
      <c r="U730" s="25">
        <f t="shared" si="249"/>
        <v>2300.3961188833314</v>
      </c>
      <c r="V730" s="25">
        <f t="shared" si="250"/>
        <v>609749.35904039443</v>
      </c>
      <c r="W730" s="25">
        <f t="shared" si="251"/>
        <v>-428846.47745749727</v>
      </c>
      <c r="X730" s="25">
        <f t="shared" si="252"/>
        <v>103073.69702338924</v>
      </c>
      <c r="Y730" s="25">
        <f t="shared" si="253"/>
        <v>268233.66645614</v>
      </c>
      <c r="Z730" s="25">
        <f t="shared" si="257"/>
        <v>0</v>
      </c>
      <c r="AA730" s="25">
        <f t="shared" si="258"/>
        <v>0</v>
      </c>
      <c r="AB730" s="25">
        <f t="shared" si="254"/>
        <v>0</v>
      </c>
      <c r="AC730" s="25">
        <f t="shared" si="259"/>
        <v>3417.7826684700003</v>
      </c>
      <c r="AD730" s="25">
        <f t="shared" si="260"/>
        <v>883.28394248791744</v>
      </c>
      <c r="AE730" s="25">
        <f t="shared" si="261"/>
        <v>25923.054019661093</v>
      </c>
      <c r="AF730" s="25">
        <f t="shared" si="262"/>
        <v>635651.66681854881</v>
      </c>
      <c r="AG730" s="25">
        <f t="shared" si="255"/>
        <v>687586</v>
      </c>
      <c r="AH730" s="38">
        <f t="shared" si="263"/>
        <v>-51934.333181451191</v>
      </c>
      <c r="AI730" s="38"/>
      <c r="AJ730" s="2">
        <v>40896</v>
      </c>
      <c r="BB730" s="38">
        <f t="shared" si="264"/>
        <v>0</v>
      </c>
      <c r="BC730" s="38"/>
    </row>
    <row r="731" spans="1:55" hidden="1" x14ac:dyDescent="0.25">
      <c r="A731" s="2">
        <v>40897</v>
      </c>
      <c r="B731" s="7">
        <v>674717</v>
      </c>
      <c r="C731" s="3">
        <v>38.25</v>
      </c>
      <c r="D731" s="7">
        <f t="shared" si="245"/>
        <v>1463.0625</v>
      </c>
      <c r="E731" s="7">
        <f t="shared" si="246"/>
        <v>55962.140625</v>
      </c>
      <c r="F731" s="7">
        <f t="shared" si="247"/>
        <v>2140551.87890625</v>
      </c>
      <c r="H731" s="11">
        <v>687586</v>
      </c>
      <c r="I731" s="5">
        <v>0</v>
      </c>
      <c r="K731">
        <v>0</v>
      </c>
      <c r="L731">
        <v>0</v>
      </c>
      <c r="M731">
        <v>13</v>
      </c>
      <c r="N731" s="3">
        <v>4.0833333333333304</v>
      </c>
      <c r="O731" s="3">
        <f t="shared" si="248"/>
        <v>156.18749999999989</v>
      </c>
      <c r="T731" s="37">
        <f t="shared" si="256"/>
        <v>50916.90500662</v>
      </c>
      <c r="U731" s="25">
        <f t="shared" si="249"/>
        <v>2302.9047297000002</v>
      </c>
      <c r="V731" s="25">
        <f t="shared" si="250"/>
        <v>611079.96281073743</v>
      </c>
      <c r="W731" s="25">
        <f t="shared" si="251"/>
        <v>-430250.99537434638</v>
      </c>
      <c r="X731" s="25">
        <f t="shared" si="252"/>
        <v>103524.0456575127</v>
      </c>
      <c r="Y731" s="25">
        <f t="shared" si="253"/>
        <v>289158.55783275998</v>
      </c>
      <c r="Z731" s="25">
        <f t="shared" si="257"/>
        <v>0</v>
      </c>
      <c r="AA731" s="25">
        <f t="shared" si="258"/>
        <v>0</v>
      </c>
      <c r="AB731" s="25">
        <f t="shared" si="254"/>
        <v>0</v>
      </c>
      <c r="AC731" s="25">
        <f t="shared" si="259"/>
        <v>4936.79718779</v>
      </c>
      <c r="AD731" s="25">
        <f t="shared" si="260"/>
        <v>951.22886114083269</v>
      </c>
      <c r="AE731" s="25">
        <f t="shared" si="261"/>
        <v>27947.579084026856</v>
      </c>
      <c r="AF731" s="25">
        <f t="shared" si="262"/>
        <v>660566.98579594144</v>
      </c>
      <c r="AG731" s="25">
        <f t="shared" si="255"/>
        <v>674717</v>
      </c>
      <c r="AH731" s="38">
        <f t="shared" si="263"/>
        <v>-14150.014204058563</v>
      </c>
      <c r="AI731" s="38"/>
      <c r="AJ731" s="2">
        <v>40897</v>
      </c>
      <c r="BB731" s="38">
        <f t="shared" si="264"/>
        <v>0</v>
      </c>
      <c r="BC731" s="38"/>
    </row>
    <row r="732" spans="1:55" hidden="1" x14ac:dyDescent="0.25">
      <c r="A732" s="2">
        <v>40898</v>
      </c>
      <c r="B732" s="7">
        <v>679794</v>
      </c>
      <c r="C732" s="3">
        <v>36.7916666666667</v>
      </c>
      <c r="D732" s="7">
        <f t="shared" si="245"/>
        <v>1353.6267361111136</v>
      </c>
      <c r="E732" s="7">
        <f t="shared" si="246"/>
        <v>49802.183666088102</v>
      </c>
      <c r="F732" s="7">
        <f t="shared" si="247"/>
        <v>1832305.3407148262</v>
      </c>
      <c r="H732" s="11">
        <v>674717</v>
      </c>
      <c r="I732" s="5">
        <v>0</v>
      </c>
      <c r="K732">
        <v>0</v>
      </c>
      <c r="L732">
        <v>0</v>
      </c>
      <c r="M732">
        <v>17</v>
      </c>
      <c r="N732" s="3">
        <v>6.0833333333333304</v>
      </c>
      <c r="O732" s="3">
        <f t="shared" si="248"/>
        <v>223.81597222222231</v>
      </c>
      <c r="T732" s="37">
        <f t="shared" si="256"/>
        <v>50916.90500662</v>
      </c>
      <c r="U732" s="25">
        <f t="shared" si="249"/>
        <v>2215.1033511166688</v>
      </c>
      <c r="V732" s="25">
        <f t="shared" si="250"/>
        <v>565371.72920664644</v>
      </c>
      <c r="W732" s="25">
        <f t="shared" si="251"/>
        <v>-382891.69883144408</v>
      </c>
      <c r="X732" s="25">
        <f t="shared" si="252"/>
        <v>88616.241269326332</v>
      </c>
      <c r="Y732" s="25">
        <f t="shared" si="253"/>
        <v>283746.60721022001</v>
      </c>
      <c r="Z732" s="25">
        <f t="shared" si="257"/>
        <v>0</v>
      </c>
      <c r="AA732" s="25">
        <f t="shared" si="258"/>
        <v>0</v>
      </c>
      <c r="AB732" s="25">
        <f t="shared" si="254"/>
        <v>0</v>
      </c>
      <c r="AC732" s="25">
        <f t="shared" si="259"/>
        <v>6455.8117071100005</v>
      </c>
      <c r="AD732" s="25">
        <f t="shared" si="260"/>
        <v>1417.1368747608326</v>
      </c>
      <c r="AE732" s="25">
        <f t="shared" si="261"/>
        <v>40048.752838408451</v>
      </c>
      <c r="AF732" s="25">
        <f t="shared" si="262"/>
        <v>655896.58863276464</v>
      </c>
      <c r="AG732" s="25">
        <f t="shared" si="255"/>
        <v>679794</v>
      </c>
      <c r="AH732" s="38">
        <f t="shared" si="263"/>
        <v>-23897.411367235356</v>
      </c>
      <c r="AI732" s="38"/>
      <c r="AJ732" s="2">
        <v>40898</v>
      </c>
      <c r="BB732" s="38">
        <f t="shared" si="264"/>
        <v>0</v>
      </c>
      <c r="BC732" s="38"/>
    </row>
    <row r="733" spans="1:55" hidden="1" x14ac:dyDescent="0.25">
      <c r="A733" s="2">
        <v>40899</v>
      </c>
      <c r="B733" s="7">
        <v>711989</v>
      </c>
      <c r="C733" s="3">
        <v>40.375</v>
      </c>
      <c r="D733" s="7">
        <f t="shared" si="245"/>
        <v>1630.140625</v>
      </c>
      <c r="E733" s="7">
        <f t="shared" si="246"/>
        <v>65816.927734375</v>
      </c>
      <c r="F733" s="7">
        <f t="shared" si="247"/>
        <v>2657358.4572753906</v>
      </c>
      <c r="H733" s="11">
        <v>679794</v>
      </c>
      <c r="I733" s="5">
        <v>0</v>
      </c>
      <c r="K733">
        <v>0</v>
      </c>
      <c r="L733">
        <v>0</v>
      </c>
      <c r="M733">
        <v>18</v>
      </c>
      <c r="N733" s="3">
        <v>8.875</v>
      </c>
      <c r="O733" s="3">
        <f t="shared" si="248"/>
        <v>358.328125</v>
      </c>
      <c r="T733" s="37">
        <f t="shared" si="256"/>
        <v>50916.90500662</v>
      </c>
      <c r="U733" s="25">
        <f t="shared" si="249"/>
        <v>2430.8438813500002</v>
      </c>
      <c r="V733" s="25">
        <f t="shared" si="250"/>
        <v>680863.78572430939</v>
      </c>
      <c r="W733" s="25">
        <f t="shared" si="251"/>
        <v>-506017.07429229113</v>
      </c>
      <c r="X733" s="25">
        <f t="shared" si="252"/>
        <v>128518.49140882405</v>
      </c>
      <c r="Y733" s="25">
        <f t="shared" si="253"/>
        <v>285881.69721804</v>
      </c>
      <c r="Z733" s="25">
        <f t="shared" si="257"/>
        <v>0</v>
      </c>
      <c r="AA733" s="25">
        <f t="shared" si="258"/>
        <v>0</v>
      </c>
      <c r="AB733" s="25">
        <f t="shared" si="254"/>
        <v>0</v>
      </c>
      <c r="AC733" s="25">
        <f t="shared" si="259"/>
        <v>6835.5653369400006</v>
      </c>
      <c r="AD733" s="25">
        <f t="shared" si="260"/>
        <v>2067.4668104387501</v>
      </c>
      <c r="AE733" s="25">
        <f t="shared" si="261"/>
        <v>64117.830245497033</v>
      </c>
      <c r="AF733" s="25">
        <f t="shared" si="262"/>
        <v>715615.51133972814</v>
      </c>
      <c r="AG733" s="25">
        <f t="shared" si="255"/>
        <v>711989</v>
      </c>
      <c r="AH733" s="38">
        <f t="shared" si="263"/>
        <v>3626.5113397281384</v>
      </c>
      <c r="AI733" s="38"/>
      <c r="AJ733" s="2">
        <v>40899</v>
      </c>
      <c r="BB733" s="38">
        <f t="shared" si="264"/>
        <v>0</v>
      </c>
      <c r="BC733" s="38"/>
    </row>
    <row r="734" spans="1:55" hidden="1" x14ac:dyDescent="0.25">
      <c r="A734" s="2">
        <v>40900</v>
      </c>
      <c r="B734" s="7">
        <v>712221</v>
      </c>
      <c r="C734" s="3">
        <v>41.5</v>
      </c>
      <c r="D734" s="7">
        <f t="shared" si="245"/>
        <v>1722.25</v>
      </c>
      <c r="E734" s="7">
        <f t="shared" si="246"/>
        <v>71473.375</v>
      </c>
      <c r="F734" s="7">
        <f t="shared" si="247"/>
        <v>2966145.0625</v>
      </c>
      <c r="H734" s="11">
        <v>711989</v>
      </c>
      <c r="I734" s="5">
        <v>0</v>
      </c>
      <c r="K734">
        <v>1</v>
      </c>
      <c r="L734">
        <v>0</v>
      </c>
      <c r="M734">
        <v>8</v>
      </c>
      <c r="N734" s="3">
        <v>2.75</v>
      </c>
      <c r="O734" s="3">
        <f t="shared" si="248"/>
        <v>114.125</v>
      </c>
      <c r="T734" s="37">
        <f t="shared" si="256"/>
        <v>50916.90500662</v>
      </c>
      <c r="U734" s="25">
        <f t="shared" si="249"/>
        <v>2498.5763734000002</v>
      </c>
      <c r="V734" s="25">
        <f t="shared" si="250"/>
        <v>719335.27511694992</v>
      </c>
      <c r="W734" s="25">
        <f t="shared" si="251"/>
        <v>-549505.26182653371</v>
      </c>
      <c r="X734" s="25">
        <f t="shared" si="252"/>
        <v>143452.41519395314</v>
      </c>
      <c r="Y734" s="25">
        <f t="shared" si="253"/>
        <v>299421.03596174001</v>
      </c>
      <c r="Z734" s="25">
        <f t="shared" si="257"/>
        <v>-10589.1577886</v>
      </c>
      <c r="AA734" s="25">
        <f t="shared" si="258"/>
        <v>0</v>
      </c>
      <c r="AB734" s="25">
        <f t="shared" si="254"/>
        <v>0</v>
      </c>
      <c r="AC734" s="25">
        <f t="shared" si="259"/>
        <v>3038.0290386400002</v>
      </c>
      <c r="AD734" s="25">
        <f t="shared" si="260"/>
        <v>640.62351872750003</v>
      </c>
      <c r="AE734" s="25">
        <f t="shared" si="261"/>
        <v>20421.08019505125</v>
      </c>
      <c r="AF734" s="25">
        <f t="shared" si="262"/>
        <v>679629.52078994818</v>
      </c>
      <c r="AG734" s="25">
        <f t="shared" si="255"/>
        <v>712221</v>
      </c>
      <c r="AH734" s="38">
        <f t="shared" si="263"/>
        <v>-32591.479210051824</v>
      </c>
      <c r="AI734" s="38"/>
      <c r="AJ734" s="2">
        <v>40900</v>
      </c>
      <c r="BB734" s="38">
        <f t="shared" si="264"/>
        <v>0</v>
      </c>
      <c r="BC734" s="38"/>
    </row>
    <row r="735" spans="1:55" hidden="1" x14ac:dyDescent="0.25">
      <c r="A735" s="2">
        <v>40901</v>
      </c>
      <c r="B735" s="7">
        <v>669683</v>
      </c>
      <c r="C735" s="3">
        <v>40.9583333333333</v>
      </c>
      <c r="D735" s="7">
        <f t="shared" si="245"/>
        <v>1677.5850694444416</v>
      </c>
      <c r="E735" s="7">
        <f t="shared" si="246"/>
        <v>68711.088469328533</v>
      </c>
      <c r="F735" s="7">
        <f t="shared" si="247"/>
        <v>2814291.6652229121</v>
      </c>
      <c r="H735" s="11">
        <v>712221</v>
      </c>
      <c r="I735" s="5">
        <v>1</v>
      </c>
      <c r="K735">
        <v>0</v>
      </c>
      <c r="L735">
        <v>1</v>
      </c>
      <c r="M735">
        <v>7</v>
      </c>
      <c r="N735" s="3">
        <v>3.2083333333333299</v>
      </c>
      <c r="O735" s="3">
        <f t="shared" si="248"/>
        <v>131.40798611111086</v>
      </c>
      <c r="T735" s="37">
        <f t="shared" si="256"/>
        <v>50916.90500662</v>
      </c>
      <c r="U735" s="25">
        <f t="shared" si="249"/>
        <v>2465.9644327833316</v>
      </c>
      <c r="V735" s="25">
        <f t="shared" si="250"/>
        <v>700679.99271935259</v>
      </c>
      <c r="W735" s="25">
        <f t="shared" si="251"/>
        <v>-528268.1090647321</v>
      </c>
      <c r="X735" s="25">
        <f t="shared" si="252"/>
        <v>136108.29137809202</v>
      </c>
      <c r="Y735" s="25">
        <f t="shared" si="253"/>
        <v>299518.60162685998</v>
      </c>
      <c r="Z735" s="25">
        <f t="shared" si="257"/>
        <v>0</v>
      </c>
      <c r="AA735" s="25">
        <f t="shared" si="258"/>
        <v>-10611.011341539999</v>
      </c>
      <c r="AB735" s="25">
        <f t="shared" si="254"/>
        <v>-14675.04058904</v>
      </c>
      <c r="AC735" s="25">
        <f t="shared" si="259"/>
        <v>2658.27540881</v>
      </c>
      <c r="AD735" s="25">
        <f t="shared" si="260"/>
        <v>747.39410518208263</v>
      </c>
      <c r="AE735" s="25">
        <f t="shared" si="261"/>
        <v>23513.629990319172</v>
      </c>
      <c r="AF735" s="25">
        <f t="shared" si="262"/>
        <v>663054.89367270691</v>
      </c>
      <c r="AG735" s="25">
        <f t="shared" si="255"/>
        <v>669683</v>
      </c>
      <c r="AH735" s="38">
        <f t="shared" si="263"/>
        <v>-6628.1063272930915</v>
      </c>
      <c r="AI735" s="38"/>
      <c r="AJ735" s="2">
        <v>40901</v>
      </c>
      <c r="BB735" s="38">
        <f t="shared" si="264"/>
        <v>0</v>
      </c>
      <c r="BC735" s="38"/>
    </row>
    <row r="736" spans="1:55" hidden="1" x14ac:dyDescent="0.25">
      <c r="A736" s="2">
        <v>40902</v>
      </c>
      <c r="B736" s="7">
        <v>611066</v>
      </c>
      <c r="C736" s="3">
        <v>39.7916666666667</v>
      </c>
      <c r="D736" s="7">
        <f t="shared" si="245"/>
        <v>1583.3767361111138</v>
      </c>
      <c r="E736" s="7">
        <f t="shared" si="246"/>
        <v>63005.199291088124</v>
      </c>
      <c r="F736" s="7">
        <f t="shared" si="247"/>
        <v>2507081.8884578836</v>
      </c>
      <c r="H736" s="11">
        <v>669683</v>
      </c>
      <c r="I736" s="5">
        <v>1</v>
      </c>
      <c r="K736">
        <v>0</v>
      </c>
      <c r="L736">
        <v>1</v>
      </c>
      <c r="M736">
        <v>8</v>
      </c>
      <c r="N736" s="3">
        <v>3.4583333333333299</v>
      </c>
      <c r="O736" s="3">
        <f t="shared" si="248"/>
        <v>137.6128472222222</v>
      </c>
      <c r="T736" s="37">
        <f t="shared" si="256"/>
        <v>50916.90500662</v>
      </c>
      <c r="U736" s="25">
        <f t="shared" si="249"/>
        <v>2395.7233299166687</v>
      </c>
      <c r="V736" s="25">
        <f t="shared" si="250"/>
        <v>661331.82760009659</v>
      </c>
      <c r="W736" s="25">
        <f t="shared" si="251"/>
        <v>-484399.7996859994</v>
      </c>
      <c r="X736" s="25">
        <f t="shared" si="252"/>
        <v>121250.62814196075</v>
      </c>
      <c r="Y736" s="25">
        <f t="shared" si="253"/>
        <v>281629.60049377999</v>
      </c>
      <c r="Z736" s="25">
        <f t="shared" si="257"/>
        <v>0</v>
      </c>
      <c r="AA736" s="25">
        <f t="shared" si="258"/>
        <v>-10611.011341539999</v>
      </c>
      <c r="AB736" s="25">
        <f t="shared" si="254"/>
        <v>-14675.04058904</v>
      </c>
      <c r="AC736" s="25">
        <f t="shared" si="259"/>
        <v>3038.0290386400002</v>
      </c>
      <c r="AD736" s="25">
        <f t="shared" si="260"/>
        <v>805.63260688458263</v>
      </c>
      <c r="AE736" s="25">
        <f t="shared" si="261"/>
        <v>24623.903518022653</v>
      </c>
      <c r="AF736" s="25">
        <f t="shared" si="262"/>
        <v>636306.39811934181</v>
      </c>
      <c r="AG736" s="25">
        <f t="shared" si="255"/>
        <v>611066</v>
      </c>
      <c r="AH736" s="38">
        <f t="shared" si="263"/>
        <v>25240.398119341815</v>
      </c>
      <c r="AI736" s="38"/>
      <c r="AJ736" s="2">
        <v>40902</v>
      </c>
      <c r="BB736" s="38">
        <f t="shared" si="264"/>
        <v>0</v>
      </c>
      <c r="BC736" s="38"/>
    </row>
    <row r="737" spans="1:55" hidden="1" x14ac:dyDescent="0.25">
      <c r="A737" s="2">
        <v>40903</v>
      </c>
      <c r="B737" s="7">
        <v>641288</v>
      </c>
      <c r="C737" s="3">
        <v>39.25</v>
      </c>
      <c r="D737" s="7">
        <f t="shared" si="245"/>
        <v>1540.5625</v>
      </c>
      <c r="E737" s="7">
        <f t="shared" si="246"/>
        <v>60467.078125</v>
      </c>
      <c r="F737" s="7">
        <f t="shared" si="247"/>
        <v>2373332.81640625</v>
      </c>
      <c r="H737" s="11">
        <v>611066</v>
      </c>
      <c r="I737" s="5">
        <v>0</v>
      </c>
      <c r="K737">
        <v>0</v>
      </c>
      <c r="L737">
        <v>0</v>
      </c>
      <c r="M737">
        <v>9</v>
      </c>
      <c r="N737" s="3">
        <v>2.5416666666666701</v>
      </c>
      <c r="O737" s="3">
        <f t="shared" si="248"/>
        <v>99.760416666666799</v>
      </c>
      <c r="T737" s="37">
        <f t="shared" si="256"/>
        <v>50916.90500662</v>
      </c>
      <c r="U737" s="25">
        <f t="shared" si="249"/>
        <v>2363.1113893000002</v>
      </c>
      <c r="V737" s="25">
        <f t="shared" si="250"/>
        <v>643449.52810123749</v>
      </c>
      <c r="W737" s="25">
        <f t="shared" si="251"/>
        <v>-464886.08655969577</v>
      </c>
      <c r="X737" s="25">
        <f t="shared" si="252"/>
        <v>114782.08833305958</v>
      </c>
      <c r="Y737" s="25">
        <f t="shared" si="253"/>
        <v>256978.71000955999</v>
      </c>
      <c r="Z737" s="25">
        <f t="shared" si="257"/>
        <v>0</v>
      </c>
      <c r="AA737" s="25">
        <f t="shared" si="258"/>
        <v>0</v>
      </c>
      <c r="AB737" s="25">
        <f t="shared" si="254"/>
        <v>0</v>
      </c>
      <c r="AC737" s="25">
        <f t="shared" si="259"/>
        <v>3417.7826684700003</v>
      </c>
      <c r="AD737" s="25">
        <f t="shared" si="260"/>
        <v>592.09143397541743</v>
      </c>
      <c r="AE737" s="25">
        <f t="shared" si="261"/>
        <v>17850.73795436346</v>
      </c>
      <c r="AF737" s="25">
        <f t="shared" si="262"/>
        <v>625464.86833689013</v>
      </c>
      <c r="AG737" s="25">
        <f t="shared" si="255"/>
        <v>641288</v>
      </c>
      <c r="AH737" s="38">
        <f t="shared" si="263"/>
        <v>-15823.131663109874</v>
      </c>
      <c r="AI737" s="38"/>
      <c r="AJ737" s="2">
        <v>40903</v>
      </c>
      <c r="BB737" s="38">
        <f t="shared" si="264"/>
        <v>0</v>
      </c>
      <c r="BC737" s="38"/>
    </row>
    <row r="738" spans="1:55" hidden="1" x14ac:dyDescent="0.25">
      <c r="A738" s="2">
        <v>40904</v>
      </c>
      <c r="B738" s="7">
        <v>634885</v>
      </c>
      <c r="C738" s="3">
        <v>37</v>
      </c>
      <c r="D738" s="7">
        <f t="shared" si="245"/>
        <v>1369</v>
      </c>
      <c r="E738" s="7">
        <f t="shared" si="246"/>
        <v>50653</v>
      </c>
      <c r="F738" s="7">
        <f t="shared" si="247"/>
        <v>1874161</v>
      </c>
      <c r="H738" s="11">
        <v>641288</v>
      </c>
      <c r="I738" s="5">
        <v>0</v>
      </c>
      <c r="K738">
        <v>0</v>
      </c>
      <c r="L738">
        <v>0</v>
      </c>
      <c r="M738">
        <v>9</v>
      </c>
      <c r="N738" s="3">
        <v>3.2916666666666701</v>
      </c>
      <c r="O738" s="3">
        <f t="shared" si="248"/>
        <v>121.7916666666668</v>
      </c>
      <c r="T738" s="37">
        <f t="shared" si="256"/>
        <v>50916.90500662</v>
      </c>
      <c r="U738" s="25">
        <f t="shared" si="249"/>
        <v>2227.6464052000001</v>
      </c>
      <c r="V738" s="25">
        <f t="shared" si="250"/>
        <v>571792.70816379995</v>
      </c>
      <c r="W738" s="25">
        <f t="shared" si="251"/>
        <v>-389432.98854012997</v>
      </c>
      <c r="X738" s="25">
        <f t="shared" si="252"/>
        <v>90640.516983250011</v>
      </c>
      <c r="Y738" s="25">
        <f t="shared" si="253"/>
        <v>269688.32005808002</v>
      </c>
      <c r="Z738" s="25">
        <f t="shared" si="257"/>
        <v>0</v>
      </c>
      <c r="AA738" s="25">
        <f t="shared" si="258"/>
        <v>0</v>
      </c>
      <c r="AB738" s="25">
        <f t="shared" si="254"/>
        <v>0</v>
      </c>
      <c r="AC738" s="25">
        <f t="shared" si="259"/>
        <v>3417.7826684700003</v>
      </c>
      <c r="AD738" s="25">
        <f t="shared" si="260"/>
        <v>766.80693908291744</v>
      </c>
      <c r="AE738" s="25">
        <f t="shared" si="261"/>
        <v>21792.923479421275</v>
      </c>
      <c r="AF738" s="25">
        <f t="shared" si="262"/>
        <v>621810.62116379431</v>
      </c>
      <c r="AG738" s="25">
        <f t="shared" si="255"/>
        <v>634885</v>
      </c>
      <c r="AH738" s="38">
        <f t="shared" si="263"/>
        <v>-13074.378836205695</v>
      </c>
      <c r="AI738" s="38"/>
      <c r="AJ738" s="2">
        <v>40904</v>
      </c>
      <c r="BB738" s="38">
        <f t="shared" si="264"/>
        <v>0</v>
      </c>
      <c r="BC738" s="38"/>
    </row>
    <row r="739" spans="1:55" hidden="1" x14ac:dyDescent="0.25">
      <c r="A739" s="2">
        <v>40905</v>
      </c>
      <c r="B739" s="7">
        <v>521981</v>
      </c>
      <c r="C739" s="3">
        <v>28.5833333333333</v>
      </c>
      <c r="D739" s="7">
        <f t="shared" si="245"/>
        <v>817.00694444444252</v>
      </c>
      <c r="E739" s="7">
        <f t="shared" si="246"/>
        <v>23352.781828703621</v>
      </c>
      <c r="F739" s="7">
        <f t="shared" si="247"/>
        <v>667500.34727044438</v>
      </c>
      <c r="H739" s="11">
        <v>634885</v>
      </c>
      <c r="I739" s="5">
        <v>0</v>
      </c>
      <c r="K739">
        <v>0</v>
      </c>
      <c r="L739">
        <v>0</v>
      </c>
      <c r="M739">
        <v>9</v>
      </c>
      <c r="N739" s="3">
        <v>4.375</v>
      </c>
      <c r="O739" s="3">
        <f t="shared" si="248"/>
        <v>125.05208333333319</v>
      </c>
      <c r="T739" s="37">
        <f t="shared" si="256"/>
        <v>50916.90500662</v>
      </c>
      <c r="U739" s="25">
        <f t="shared" si="249"/>
        <v>1720.9070202333314</v>
      </c>
      <c r="V739" s="25">
        <f t="shared" si="250"/>
        <v>341240.76943208114</v>
      </c>
      <c r="W739" s="25">
        <f t="shared" si="251"/>
        <v>-179542.05315139663</v>
      </c>
      <c r="X739" s="25">
        <f t="shared" si="252"/>
        <v>32282.486170127322</v>
      </c>
      <c r="Y739" s="25">
        <f t="shared" si="253"/>
        <v>266995.59180910001</v>
      </c>
      <c r="Z739" s="25">
        <f t="shared" si="257"/>
        <v>0</v>
      </c>
      <c r="AA739" s="25">
        <f t="shared" si="258"/>
        <v>0</v>
      </c>
      <c r="AB739" s="25">
        <f t="shared" si="254"/>
        <v>0</v>
      </c>
      <c r="AC739" s="25">
        <f t="shared" si="259"/>
        <v>3417.7826684700003</v>
      </c>
      <c r="AD739" s="25">
        <f t="shared" si="260"/>
        <v>1019.1737797937501</v>
      </c>
      <c r="AE739" s="25">
        <f t="shared" si="261"/>
        <v>22376.329658779661</v>
      </c>
      <c r="AF739" s="25">
        <f t="shared" si="262"/>
        <v>540427.89239380858</v>
      </c>
      <c r="AG739" s="25">
        <f t="shared" si="255"/>
        <v>521981</v>
      </c>
      <c r="AH739" s="38">
        <f t="shared" si="263"/>
        <v>18446.892393808579</v>
      </c>
      <c r="AI739" s="38"/>
      <c r="AJ739" s="2">
        <v>40905</v>
      </c>
      <c r="BB739" s="38">
        <f t="shared" si="264"/>
        <v>0</v>
      </c>
      <c r="BC739" s="38"/>
    </row>
    <row r="740" spans="1:55" hidden="1" x14ac:dyDescent="0.25">
      <c r="A740" s="2">
        <v>40906</v>
      </c>
      <c r="B740" s="7">
        <v>428850</v>
      </c>
      <c r="C740" s="3">
        <v>19.875</v>
      </c>
      <c r="D740" s="7">
        <f t="shared" si="245"/>
        <v>395.015625</v>
      </c>
      <c r="E740" s="7">
        <f t="shared" si="246"/>
        <v>7850.935546875</v>
      </c>
      <c r="F740" s="7">
        <f t="shared" si="247"/>
        <v>156037.34399414063</v>
      </c>
      <c r="H740" s="11">
        <v>521981</v>
      </c>
      <c r="I740" s="5">
        <v>0</v>
      </c>
      <c r="K740">
        <v>0</v>
      </c>
      <c r="L740">
        <v>0</v>
      </c>
      <c r="M740">
        <v>9</v>
      </c>
      <c r="N740" s="3">
        <v>5.2083333333333304</v>
      </c>
      <c r="O740" s="3">
        <f t="shared" si="248"/>
        <v>103.51562499999994</v>
      </c>
      <c r="T740" s="37">
        <f t="shared" si="256"/>
        <v>50916.90500662</v>
      </c>
      <c r="U740" s="25">
        <f t="shared" si="249"/>
        <v>1196.60735955</v>
      </c>
      <c r="V740" s="25">
        <f t="shared" si="250"/>
        <v>164986.89115103436</v>
      </c>
      <c r="W740" s="25">
        <f t="shared" si="251"/>
        <v>-60359.96471789373</v>
      </c>
      <c r="X740" s="25">
        <f t="shared" si="252"/>
        <v>7546.4730769246225</v>
      </c>
      <c r="Y740" s="25">
        <f t="shared" si="253"/>
        <v>219514.75622846</v>
      </c>
      <c r="Z740" s="25">
        <f t="shared" si="257"/>
        <v>0</v>
      </c>
      <c r="AA740" s="25">
        <f t="shared" si="258"/>
        <v>0</v>
      </c>
      <c r="AB740" s="25">
        <f t="shared" si="254"/>
        <v>0</v>
      </c>
      <c r="AC740" s="25">
        <f t="shared" si="259"/>
        <v>3417.7826684700003</v>
      </c>
      <c r="AD740" s="25">
        <f t="shared" si="260"/>
        <v>1213.3021188020828</v>
      </c>
      <c r="AE740" s="25">
        <f t="shared" si="261"/>
        <v>18522.680215253895</v>
      </c>
      <c r="AF740" s="25">
        <f t="shared" si="262"/>
        <v>406955.43310722127</v>
      </c>
      <c r="AG740" s="25">
        <f t="shared" si="255"/>
        <v>428850</v>
      </c>
      <c r="AH740" s="38">
        <f t="shared" si="263"/>
        <v>-21894.566892778734</v>
      </c>
      <c r="AI740" s="38"/>
      <c r="AJ740" s="2">
        <v>40906</v>
      </c>
      <c r="BB740" s="38">
        <f t="shared" si="264"/>
        <v>0</v>
      </c>
      <c r="BC740" s="38"/>
    </row>
    <row r="741" spans="1:55" hidden="1" x14ac:dyDescent="0.25">
      <c r="A741" s="2">
        <v>40907</v>
      </c>
      <c r="B741" s="7">
        <v>411673</v>
      </c>
      <c r="C741" s="3">
        <v>16.8333333333333</v>
      </c>
      <c r="D741" s="7">
        <f t="shared" si="245"/>
        <v>283.36111111111001</v>
      </c>
      <c r="E741" s="7">
        <f t="shared" si="246"/>
        <v>4769.9120370370092</v>
      </c>
      <c r="F741" s="7">
        <f t="shared" si="247"/>
        <v>80293.519290122829</v>
      </c>
      <c r="H741" s="11">
        <v>428850</v>
      </c>
      <c r="I741" s="5">
        <v>0</v>
      </c>
      <c r="K741">
        <v>1</v>
      </c>
      <c r="L741">
        <v>0</v>
      </c>
      <c r="M741">
        <v>38</v>
      </c>
      <c r="N741" s="3">
        <v>16.625</v>
      </c>
      <c r="O741" s="3">
        <f t="shared" si="248"/>
        <v>279.85416666666612</v>
      </c>
      <c r="T741" s="37">
        <f t="shared" si="256"/>
        <v>50916.90500662</v>
      </c>
      <c r="U741" s="25">
        <f t="shared" si="249"/>
        <v>1013.4787699333314</v>
      </c>
      <c r="V741" s="25">
        <f t="shared" si="250"/>
        <v>118351.94821806064</v>
      </c>
      <c r="W741" s="25">
        <f t="shared" si="251"/>
        <v>-36672.281990343348</v>
      </c>
      <c r="X741" s="25">
        <f t="shared" si="252"/>
        <v>3883.2555468080332</v>
      </c>
      <c r="Y741" s="25">
        <f t="shared" si="253"/>
        <v>180349.29089099998</v>
      </c>
      <c r="Z741" s="25">
        <f t="shared" si="257"/>
        <v>-10589.1577886</v>
      </c>
      <c r="AA741" s="25">
        <f t="shared" si="258"/>
        <v>0</v>
      </c>
      <c r="AB741" s="25">
        <f t="shared" si="254"/>
        <v>0</v>
      </c>
      <c r="AC741" s="25">
        <f t="shared" si="259"/>
        <v>14430.637933540002</v>
      </c>
      <c r="AD741" s="25">
        <f t="shared" si="260"/>
        <v>3872.8603632162503</v>
      </c>
      <c r="AE741" s="25">
        <f t="shared" si="261"/>
        <v>50076.007714516774</v>
      </c>
      <c r="AF741" s="25">
        <f t="shared" si="262"/>
        <v>375632.94466475165</v>
      </c>
      <c r="AG741" s="25">
        <f t="shared" si="255"/>
        <v>411673</v>
      </c>
      <c r="AH741" s="38">
        <f t="shared" si="263"/>
        <v>-36040.055335248355</v>
      </c>
      <c r="AI741" s="38"/>
      <c r="AJ741" s="2">
        <v>40907</v>
      </c>
      <c r="BB741" s="38">
        <f t="shared" si="264"/>
        <v>0</v>
      </c>
      <c r="BC741" s="38"/>
    </row>
    <row r="742" spans="1:55" hidden="1" x14ac:dyDescent="0.25">
      <c r="A742" s="2">
        <v>40908</v>
      </c>
      <c r="B742" s="7">
        <v>573565</v>
      </c>
      <c r="C742" s="3">
        <v>34.875</v>
      </c>
      <c r="D742" s="7">
        <f t="shared" si="245"/>
        <v>1216.265625</v>
      </c>
      <c r="E742" s="7">
        <f t="shared" si="246"/>
        <v>42417.263671875</v>
      </c>
      <c r="F742" s="7">
        <f t="shared" si="247"/>
        <v>1479302.0705566406</v>
      </c>
      <c r="H742" s="11">
        <v>411673</v>
      </c>
      <c r="I742" s="5">
        <v>0</v>
      </c>
      <c r="K742">
        <v>0</v>
      </c>
      <c r="L742">
        <v>1</v>
      </c>
      <c r="M742">
        <v>18</v>
      </c>
      <c r="N742" s="3">
        <v>7.625</v>
      </c>
      <c r="O742" s="3">
        <f t="shared" si="248"/>
        <v>265.921875</v>
      </c>
      <c r="T742" s="37">
        <f t="shared" si="256"/>
        <v>50916.90500662</v>
      </c>
      <c r="U742" s="25">
        <f t="shared" si="249"/>
        <v>2099.7072535500001</v>
      </c>
      <c r="V742" s="25">
        <f t="shared" si="250"/>
        <v>507999.86527778435</v>
      </c>
      <c r="W742" s="25">
        <f t="shared" si="251"/>
        <v>-326114.578750182</v>
      </c>
      <c r="X742" s="25">
        <f t="shared" si="252"/>
        <v>71543.855863848454</v>
      </c>
      <c r="Y742" s="25">
        <f t="shared" si="253"/>
        <v>173125.64679718</v>
      </c>
      <c r="Z742" s="25">
        <f t="shared" si="257"/>
        <v>0</v>
      </c>
      <c r="AA742" s="25">
        <f t="shared" si="258"/>
        <v>-10611.011341539999</v>
      </c>
      <c r="AB742" s="25">
        <f t="shared" si="254"/>
        <v>0</v>
      </c>
      <c r="AC742" s="25">
        <f t="shared" si="259"/>
        <v>6835.5653369400006</v>
      </c>
      <c r="AD742" s="25">
        <f t="shared" si="260"/>
        <v>1776.27430192625</v>
      </c>
      <c r="AE742" s="25">
        <f t="shared" si="261"/>
        <v>47583.018050325467</v>
      </c>
      <c r="AF742" s="25">
        <f t="shared" si="262"/>
        <v>525155.24779645249</v>
      </c>
      <c r="AG742" s="25">
        <f t="shared" si="255"/>
        <v>573565</v>
      </c>
      <c r="AH742" s="38">
        <f t="shared" si="263"/>
        <v>-48409.752203547512</v>
      </c>
      <c r="AI742" s="38"/>
      <c r="AJ742" s="2">
        <v>40908</v>
      </c>
      <c r="BB742" s="38">
        <f t="shared" si="264"/>
        <v>0</v>
      </c>
      <c r="BC742" s="38"/>
    </row>
    <row r="743" spans="1:55" hidden="1" x14ac:dyDescent="0.25">
      <c r="A743" s="2">
        <v>40909</v>
      </c>
      <c r="B743" s="7">
        <v>586567</v>
      </c>
      <c r="C743" s="3">
        <v>34.9583333333333</v>
      </c>
      <c r="D743" s="7">
        <f t="shared" si="245"/>
        <v>1222.0850694444421</v>
      </c>
      <c r="E743" s="7">
        <f t="shared" si="246"/>
        <v>42722.057219328577</v>
      </c>
      <c r="F743" s="7">
        <f t="shared" si="247"/>
        <v>1493491.9169590268</v>
      </c>
      <c r="H743" s="11">
        <v>573565</v>
      </c>
      <c r="I743" s="5">
        <v>1</v>
      </c>
      <c r="K743">
        <v>0</v>
      </c>
      <c r="L743">
        <v>1</v>
      </c>
      <c r="M743">
        <v>8</v>
      </c>
      <c r="N743" s="3">
        <v>3.1666666666666701</v>
      </c>
      <c r="O743" s="3">
        <f t="shared" si="248"/>
        <v>110.7013888888889</v>
      </c>
      <c r="T743" s="37">
        <f t="shared" si="256"/>
        <v>50916.90500662</v>
      </c>
      <c r="U743" s="25">
        <f t="shared" si="249"/>
        <v>2104.7244751833314</v>
      </c>
      <c r="V743" s="25">
        <f t="shared" si="250"/>
        <v>510430.48317325278</v>
      </c>
      <c r="W743" s="25">
        <f t="shared" si="251"/>
        <v>-328457.90811019216</v>
      </c>
      <c r="X743" s="25">
        <f t="shared" si="252"/>
        <v>72230.122952868653</v>
      </c>
      <c r="Y743" s="25">
        <f t="shared" si="253"/>
        <v>241207.97721789998</v>
      </c>
      <c r="Z743" s="25">
        <f t="shared" si="257"/>
        <v>0</v>
      </c>
      <c r="AA743" s="25">
        <f t="shared" si="258"/>
        <v>-10611.011341539999</v>
      </c>
      <c r="AB743" s="25">
        <f t="shared" si="254"/>
        <v>-14675.04058904</v>
      </c>
      <c r="AC743" s="25">
        <f t="shared" si="259"/>
        <v>3038.0290386400002</v>
      </c>
      <c r="AD743" s="25">
        <f t="shared" si="260"/>
        <v>737.68768823166749</v>
      </c>
      <c r="AE743" s="25">
        <f t="shared" si="261"/>
        <v>19808.472641433127</v>
      </c>
      <c r="AF743" s="25">
        <f t="shared" si="262"/>
        <v>546730.44215335744</v>
      </c>
      <c r="AG743" s="25">
        <f t="shared" si="255"/>
        <v>586567</v>
      </c>
      <c r="AH743" s="38">
        <f t="shared" si="263"/>
        <v>-39836.557846642565</v>
      </c>
      <c r="AI743" s="38"/>
      <c r="AJ743" s="2">
        <v>40909</v>
      </c>
      <c r="BB743" s="38">
        <f t="shared" si="264"/>
        <v>0</v>
      </c>
      <c r="BC743" s="38"/>
    </row>
    <row r="744" spans="1:55" hidden="1" x14ac:dyDescent="0.25">
      <c r="A744" s="2">
        <v>40910</v>
      </c>
      <c r="B744" s="7">
        <v>542863</v>
      </c>
      <c r="C744" s="3">
        <v>34.0416666666667</v>
      </c>
      <c r="D744" s="7">
        <f t="shared" si="245"/>
        <v>1158.8350694444466</v>
      </c>
      <c r="E744" s="7">
        <f t="shared" si="246"/>
        <v>39448.677155671408</v>
      </c>
      <c r="F744" s="7">
        <f t="shared" si="247"/>
        <v>1342898.7181743155</v>
      </c>
      <c r="H744" s="11">
        <v>586567</v>
      </c>
      <c r="I744" s="5">
        <v>0</v>
      </c>
      <c r="K744">
        <v>0</v>
      </c>
      <c r="L744">
        <v>0</v>
      </c>
      <c r="M744">
        <v>10</v>
      </c>
      <c r="N744" s="3">
        <v>3.3333333333333299</v>
      </c>
      <c r="O744" s="3">
        <f t="shared" si="248"/>
        <v>113.47222222222221</v>
      </c>
      <c r="T744" s="37">
        <f t="shared" si="256"/>
        <v>50916.90500662</v>
      </c>
      <c r="U744" s="25">
        <f t="shared" si="249"/>
        <v>2049.5350372166686</v>
      </c>
      <c r="V744" s="25">
        <f t="shared" si="250"/>
        <v>484012.74117810471</v>
      </c>
      <c r="W744" s="25">
        <f t="shared" si="251"/>
        <v>-303291.33987499005</v>
      </c>
      <c r="X744" s="25">
        <f t="shared" si="252"/>
        <v>64946.946431743971</v>
      </c>
      <c r="Y744" s="25">
        <f t="shared" si="253"/>
        <v>246675.85988121998</v>
      </c>
      <c r="Z744" s="25">
        <f t="shared" si="257"/>
        <v>0</v>
      </c>
      <c r="AA744" s="25">
        <f t="shared" si="258"/>
        <v>0</v>
      </c>
      <c r="AB744" s="25">
        <f t="shared" si="254"/>
        <v>0</v>
      </c>
      <c r="AC744" s="25">
        <f t="shared" si="259"/>
        <v>3797.5362983000005</v>
      </c>
      <c r="AD744" s="25">
        <f t="shared" si="260"/>
        <v>776.51335603333257</v>
      </c>
      <c r="AE744" s="25">
        <f t="shared" si="261"/>
        <v>20304.274698012498</v>
      </c>
      <c r="AF744" s="25">
        <f t="shared" si="262"/>
        <v>570188.97201226116</v>
      </c>
      <c r="AG744" s="25">
        <f t="shared" si="255"/>
        <v>542863</v>
      </c>
      <c r="AH744" s="38">
        <f t="shared" si="263"/>
        <v>27325.972012261162</v>
      </c>
      <c r="AI744" s="38"/>
      <c r="AJ744" s="2">
        <v>40910</v>
      </c>
      <c r="BB744" s="38">
        <f t="shared" si="264"/>
        <v>0</v>
      </c>
      <c r="BC744" s="38"/>
    </row>
    <row r="745" spans="1:55" hidden="1" x14ac:dyDescent="0.25">
      <c r="A745" s="2">
        <v>40911</v>
      </c>
      <c r="B745" s="7">
        <v>513614</v>
      </c>
      <c r="C745" s="3">
        <v>32.5</v>
      </c>
      <c r="D745" s="7">
        <f t="shared" si="245"/>
        <v>1056.25</v>
      </c>
      <c r="E745" s="7">
        <f t="shared" si="246"/>
        <v>34328.125</v>
      </c>
      <c r="F745" s="7">
        <f t="shared" si="247"/>
        <v>1115664.0625</v>
      </c>
      <c r="H745" s="11">
        <v>542863</v>
      </c>
      <c r="I745" s="5">
        <v>0</v>
      </c>
      <c r="K745">
        <v>0</v>
      </c>
      <c r="L745">
        <v>0</v>
      </c>
      <c r="M745">
        <v>10</v>
      </c>
      <c r="N745" s="3">
        <v>3.0416666666666701</v>
      </c>
      <c r="O745" s="3">
        <f t="shared" si="248"/>
        <v>98.854166666666771</v>
      </c>
      <c r="T745" s="37">
        <f t="shared" si="256"/>
        <v>50916.90500662</v>
      </c>
      <c r="U745" s="25">
        <f t="shared" si="249"/>
        <v>1956.716437</v>
      </c>
      <c r="V745" s="25">
        <f t="shared" si="250"/>
        <v>441165.84952374996</v>
      </c>
      <c r="W745" s="25">
        <f t="shared" si="251"/>
        <v>-263923.24856828124</v>
      </c>
      <c r="X745" s="25">
        <f t="shared" si="252"/>
        <v>53957.139970703131</v>
      </c>
      <c r="Y745" s="25">
        <f t="shared" si="253"/>
        <v>228296.50717257999</v>
      </c>
      <c r="Z745" s="25">
        <f t="shared" si="257"/>
        <v>0</v>
      </c>
      <c r="AA745" s="25">
        <f t="shared" si="258"/>
        <v>0</v>
      </c>
      <c r="AB745" s="25">
        <f t="shared" si="254"/>
        <v>0</v>
      </c>
      <c r="AC745" s="25">
        <f t="shared" si="259"/>
        <v>3797.5362983000005</v>
      </c>
      <c r="AD745" s="25">
        <f t="shared" si="260"/>
        <v>708.56843738041744</v>
      </c>
      <c r="AE745" s="25">
        <f t="shared" si="261"/>
        <v>17688.577131346894</v>
      </c>
      <c r="AF745" s="25">
        <f t="shared" si="262"/>
        <v>534564.55140939914</v>
      </c>
      <c r="AG745" s="25">
        <f t="shared" si="255"/>
        <v>513614</v>
      </c>
      <c r="AH745" s="38">
        <f t="shared" si="263"/>
        <v>20950.551409399137</v>
      </c>
      <c r="AI745" s="38"/>
      <c r="AJ745" s="2">
        <v>40911</v>
      </c>
      <c r="BB745" s="38">
        <f t="shared" si="264"/>
        <v>0</v>
      </c>
      <c r="BC745" s="38"/>
    </row>
    <row r="746" spans="1:55" hidden="1" x14ac:dyDescent="0.25">
      <c r="A746" s="2">
        <v>40912</v>
      </c>
      <c r="B746" s="7">
        <v>521011</v>
      </c>
      <c r="C746" s="3">
        <v>32.75</v>
      </c>
      <c r="D746" s="7">
        <f t="shared" si="245"/>
        <v>1072.5625</v>
      </c>
      <c r="E746" s="7">
        <f t="shared" si="246"/>
        <v>35126.421875</v>
      </c>
      <c r="F746" s="7">
        <f t="shared" si="247"/>
        <v>1150390.31640625</v>
      </c>
      <c r="H746" s="11">
        <v>513614</v>
      </c>
      <c r="I746" s="5">
        <v>0</v>
      </c>
      <c r="K746">
        <v>0</v>
      </c>
      <c r="L746">
        <v>0</v>
      </c>
      <c r="M746">
        <v>8</v>
      </c>
      <c r="N746" s="3">
        <v>3.9166666666666701</v>
      </c>
      <c r="O746" s="3">
        <f t="shared" si="248"/>
        <v>128.27083333333346</v>
      </c>
      <c r="T746" s="37">
        <f t="shared" si="256"/>
        <v>50916.90500662</v>
      </c>
      <c r="U746" s="25">
        <f t="shared" si="249"/>
        <v>1971.7681019000001</v>
      </c>
      <c r="V746" s="25">
        <f t="shared" si="250"/>
        <v>447979.1209276375</v>
      </c>
      <c r="W746" s="25">
        <f t="shared" si="251"/>
        <v>-270060.75548343919</v>
      </c>
      <c r="X746" s="25">
        <f t="shared" si="252"/>
        <v>55636.614469934575</v>
      </c>
      <c r="Y746" s="25">
        <f t="shared" si="253"/>
        <v>215996.08415923998</v>
      </c>
      <c r="Z746" s="25">
        <f t="shared" si="257"/>
        <v>0</v>
      </c>
      <c r="AA746" s="25">
        <f t="shared" si="258"/>
        <v>0</v>
      </c>
      <c r="AB746" s="25">
        <f t="shared" si="254"/>
        <v>0</v>
      </c>
      <c r="AC746" s="25">
        <f t="shared" si="259"/>
        <v>3038.0290386400002</v>
      </c>
      <c r="AD746" s="25">
        <f t="shared" si="260"/>
        <v>912.4031933391675</v>
      </c>
      <c r="AE746" s="25">
        <f t="shared" si="261"/>
        <v>22952.280168114397</v>
      </c>
      <c r="AF746" s="25">
        <f t="shared" si="262"/>
        <v>529342.44958198641</v>
      </c>
      <c r="AG746" s="25">
        <f t="shared" si="255"/>
        <v>521011</v>
      </c>
      <c r="AH746" s="38">
        <f t="shared" si="263"/>
        <v>8331.4495819864096</v>
      </c>
      <c r="AI746" s="38"/>
      <c r="AJ746" s="2">
        <v>40912</v>
      </c>
      <c r="BB746" s="38">
        <f t="shared" si="264"/>
        <v>0</v>
      </c>
      <c r="BC746" s="38"/>
    </row>
    <row r="747" spans="1:55" hidden="1" x14ac:dyDescent="0.25">
      <c r="A747" s="2">
        <v>40913</v>
      </c>
      <c r="B747" s="7">
        <v>496947</v>
      </c>
      <c r="C747" s="3">
        <v>31.8333333333333</v>
      </c>
      <c r="D747" s="7">
        <f t="shared" si="245"/>
        <v>1013.361111111109</v>
      </c>
      <c r="E747" s="7">
        <f t="shared" si="246"/>
        <v>32258.662037036938</v>
      </c>
      <c r="F747" s="7">
        <f t="shared" si="247"/>
        <v>1026900.7415123414</v>
      </c>
      <c r="H747" s="11">
        <v>521011</v>
      </c>
      <c r="I747" s="5">
        <v>0</v>
      </c>
      <c r="K747">
        <v>0</v>
      </c>
      <c r="L747">
        <v>0</v>
      </c>
      <c r="M747">
        <v>9</v>
      </c>
      <c r="N747" s="3">
        <v>4.375</v>
      </c>
      <c r="O747" s="3">
        <f t="shared" si="248"/>
        <v>139.2708333333332</v>
      </c>
      <c r="T747" s="37">
        <f t="shared" si="256"/>
        <v>50916.90500662</v>
      </c>
      <c r="U747" s="25">
        <f t="shared" si="249"/>
        <v>1916.5786639333314</v>
      </c>
      <c r="V747" s="25">
        <f t="shared" si="250"/>
        <v>423252.36966406024</v>
      </c>
      <c r="W747" s="25">
        <f t="shared" si="251"/>
        <v>-248012.69743923031</v>
      </c>
      <c r="X747" s="25">
        <f t="shared" si="252"/>
        <v>49664.257286946748</v>
      </c>
      <c r="Y747" s="25">
        <f t="shared" si="253"/>
        <v>219106.83081826</v>
      </c>
      <c r="Z747" s="25">
        <f t="shared" si="257"/>
        <v>0</v>
      </c>
      <c r="AA747" s="25">
        <f t="shared" si="258"/>
        <v>0</v>
      </c>
      <c r="AB747" s="25">
        <f t="shared" si="254"/>
        <v>0</v>
      </c>
      <c r="AC747" s="25">
        <f t="shared" si="259"/>
        <v>3417.7826684700003</v>
      </c>
      <c r="AD747" s="25">
        <f t="shared" si="260"/>
        <v>1019.1737797937501</v>
      </c>
      <c r="AE747" s="25">
        <f t="shared" si="261"/>
        <v>24920.57705438435</v>
      </c>
      <c r="AF747" s="25">
        <f t="shared" si="262"/>
        <v>526201.77750323806</v>
      </c>
      <c r="AG747" s="25">
        <f t="shared" si="255"/>
        <v>496947</v>
      </c>
      <c r="AH747" s="38">
        <f t="shared" si="263"/>
        <v>29254.77750323806</v>
      </c>
      <c r="AI747" s="38"/>
      <c r="AJ747" s="2">
        <v>40913</v>
      </c>
      <c r="BB747" s="38">
        <f t="shared" si="264"/>
        <v>0</v>
      </c>
      <c r="BC747" s="38"/>
    </row>
    <row r="748" spans="1:55" hidden="1" x14ac:dyDescent="0.25">
      <c r="A748" s="2">
        <v>40914</v>
      </c>
      <c r="B748" s="7">
        <v>490267</v>
      </c>
      <c r="C748" s="3">
        <v>30.375</v>
      </c>
      <c r="D748" s="7">
        <f t="shared" si="245"/>
        <v>922.640625</v>
      </c>
      <c r="E748" s="7">
        <f t="shared" si="246"/>
        <v>28025.208984375</v>
      </c>
      <c r="F748" s="7">
        <f t="shared" si="247"/>
        <v>851265.72290039063</v>
      </c>
      <c r="H748" s="11">
        <v>496947</v>
      </c>
      <c r="I748" s="5">
        <v>0</v>
      </c>
      <c r="K748">
        <v>1</v>
      </c>
      <c r="L748">
        <v>0</v>
      </c>
      <c r="M748">
        <v>8</v>
      </c>
      <c r="N748" s="3">
        <v>3.1666666666666701</v>
      </c>
      <c r="O748" s="3">
        <f t="shared" si="248"/>
        <v>96.187500000000099</v>
      </c>
      <c r="T748" s="37">
        <f t="shared" si="256"/>
        <v>50916.90500662</v>
      </c>
      <c r="U748" s="25">
        <f t="shared" si="249"/>
        <v>1828.7772853500001</v>
      </c>
      <c r="V748" s="25">
        <f t="shared" si="250"/>
        <v>385360.98000780935</v>
      </c>
      <c r="W748" s="25">
        <f t="shared" si="251"/>
        <v>-215464.84688462396</v>
      </c>
      <c r="X748" s="25">
        <f t="shared" si="252"/>
        <v>41169.976973062323</v>
      </c>
      <c r="Y748" s="25">
        <f t="shared" si="253"/>
        <v>208986.91631201998</v>
      </c>
      <c r="Z748" s="25">
        <f t="shared" si="257"/>
        <v>-10589.1577886</v>
      </c>
      <c r="AA748" s="25">
        <f t="shared" si="258"/>
        <v>0</v>
      </c>
      <c r="AB748" s="25">
        <f t="shared" si="254"/>
        <v>0</v>
      </c>
      <c r="AC748" s="25">
        <f t="shared" si="259"/>
        <v>3038.0290386400002</v>
      </c>
      <c r="AD748" s="25">
        <f t="shared" si="260"/>
        <v>737.68768823166749</v>
      </c>
      <c r="AE748" s="25">
        <f t="shared" si="261"/>
        <v>17211.414249826892</v>
      </c>
      <c r="AF748" s="25">
        <f t="shared" si="262"/>
        <v>483196.6818883362</v>
      </c>
      <c r="AG748" s="25">
        <f t="shared" si="255"/>
        <v>490267</v>
      </c>
      <c r="AH748" s="38">
        <f t="shared" si="263"/>
        <v>-7070.3181116638007</v>
      </c>
      <c r="AI748" s="38"/>
      <c r="AJ748" s="2">
        <v>40914</v>
      </c>
      <c r="BB748" s="38">
        <f t="shared" si="264"/>
        <v>0</v>
      </c>
      <c r="BC748" s="38"/>
    </row>
    <row r="749" spans="1:55" hidden="1" x14ac:dyDescent="0.25">
      <c r="A749" s="2">
        <v>40915</v>
      </c>
      <c r="B749" s="7">
        <v>607374</v>
      </c>
      <c r="C749" s="3">
        <v>39.1666666666667</v>
      </c>
      <c r="D749" s="7">
        <f t="shared" si="245"/>
        <v>1534.0277777777803</v>
      </c>
      <c r="E749" s="7">
        <f t="shared" si="246"/>
        <v>60082.754629629781</v>
      </c>
      <c r="F749" s="7">
        <f t="shared" si="247"/>
        <v>2353241.2229938349</v>
      </c>
      <c r="H749" s="11">
        <v>490267</v>
      </c>
      <c r="I749" s="5">
        <v>0</v>
      </c>
      <c r="K749">
        <v>0</v>
      </c>
      <c r="L749">
        <v>1</v>
      </c>
      <c r="M749">
        <v>16</v>
      </c>
      <c r="N749" s="3">
        <v>7.125</v>
      </c>
      <c r="O749" s="3">
        <f t="shared" si="248"/>
        <v>279.06250000000023</v>
      </c>
      <c r="T749" s="37">
        <f t="shared" si="256"/>
        <v>50916.90500662</v>
      </c>
      <c r="U749" s="25">
        <f t="shared" si="249"/>
        <v>2358.0941676666689</v>
      </c>
      <c r="V749" s="25">
        <f t="shared" si="250"/>
        <v>640720.15884152881</v>
      </c>
      <c r="W749" s="25">
        <f t="shared" si="251"/>
        <v>-461931.31098138425</v>
      </c>
      <c r="X749" s="25">
        <f t="shared" si="252"/>
        <v>113810.39357795659</v>
      </c>
      <c r="Y749" s="25">
        <f t="shared" si="253"/>
        <v>206177.69802322</v>
      </c>
      <c r="Z749" s="25">
        <f t="shared" si="257"/>
        <v>0</v>
      </c>
      <c r="AA749" s="25">
        <f t="shared" si="258"/>
        <v>-10611.011341539999</v>
      </c>
      <c r="AB749" s="25">
        <f t="shared" si="254"/>
        <v>0</v>
      </c>
      <c r="AC749" s="25">
        <f t="shared" si="259"/>
        <v>6076.0580772800004</v>
      </c>
      <c r="AD749" s="25">
        <f t="shared" si="260"/>
        <v>1659.79729852125</v>
      </c>
      <c r="AE749" s="25">
        <f t="shared" si="261"/>
        <v>49934.349984065666</v>
      </c>
      <c r="AF749" s="25">
        <f t="shared" si="262"/>
        <v>599111.13265393476</v>
      </c>
      <c r="AG749" s="25">
        <f t="shared" si="255"/>
        <v>607374</v>
      </c>
      <c r="AH749" s="38">
        <f t="shared" si="263"/>
        <v>-8262.8673460652353</v>
      </c>
      <c r="AI749" s="38"/>
      <c r="AJ749" s="2">
        <v>40915</v>
      </c>
      <c r="BB749" s="38">
        <f t="shared" si="264"/>
        <v>0</v>
      </c>
      <c r="BC749" s="38"/>
    </row>
    <row r="750" spans="1:55" hidden="1" x14ac:dyDescent="0.25">
      <c r="A750" s="2">
        <v>40916</v>
      </c>
      <c r="B750" s="7">
        <v>633596</v>
      </c>
      <c r="C750" s="3">
        <v>39.2916666666667</v>
      </c>
      <c r="D750" s="7">
        <f t="shared" si="245"/>
        <v>1543.8350694444471</v>
      </c>
      <c r="E750" s="7">
        <f t="shared" si="246"/>
        <v>60659.852936921452</v>
      </c>
      <c r="F750" s="7">
        <f t="shared" si="247"/>
        <v>2383426.7216465408</v>
      </c>
      <c r="H750" s="11">
        <v>607374</v>
      </c>
      <c r="I750" s="5">
        <v>0</v>
      </c>
      <c r="K750">
        <v>0</v>
      </c>
      <c r="L750">
        <v>1</v>
      </c>
      <c r="M750">
        <v>9</v>
      </c>
      <c r="N750" s="3">
        <v>4.1666666666666696</v>
      </c>
      <c r="O750" s="3">
        <f t="shared" si="248"/>
        <v>163.71527777777803</v>
      </c>
      <c r="T750" s="37">
        <f t="shared" si="256"/>
        <v>50916.90500662</v>
      </c>
      <c r="U750" s="25">
        <f t="shared" si="249"/>
        <v>2365.620000116669</v>
      </c>
      <c r="V750" s="25">
        <f t="shared" si="250"/>
        <v>644816.38810510491</v>
      </c>
      <c r="W750" s="25">
        <f t="shared" si="251"/>
        <v>-466368.18774070841</v>
      </c>
      <c r="X750" s="25">
        <f t="shared" si="252"/>
        <v>115270.26239567208</v>
      </c>
      <c r="Y750" s="25">
        <f t="shared" si="253"/>
        <v>255426.07020083998</v>
      </c>
      <c r="Z750" s="25">
        <f t="shared" si="257"/>
        <v>0</v>
      </c>
      <c r="AA750" s="25">
        <f t="shared" si="258"/>
        <v>-10611.011341539999</v>
      </c>
      <c r="AB750" s="25">
        <f t="shared" si="254"/>
        <v>0</v>
      </c>
      <c r="AC750" s="25">
        <f t="shared" si="259"/>
        <v>3417.7826684700003</v>
      </c>
      <c r="AD750" s="25">
        <f t="shared" si="260"/>
        <v>970.64169504166739</v>
      </c>
      <c r="AE750" s="25">
        <f t="shared" si="261"/>
        <v>29294.57013498442</v>
      </c>
      <c r="AF750" s="25">
        <f t="shared" si="262"/>
        <v>625499.04112460138</v>
      </c>
      <c r="AG750" s="25">
        <f t="shared" si="255"/>
        <v>633596</v>
      </c>
      <c r="AH750" s="38">
        <f t="shared" si="263"/>
        <v>-8096.9588753986172</v>
      </c>
      <c r="AI750" s="38"/>
      <c r="AJ750" s="2">
        <v>40916</v>
      </c>
      <c r="BB750" s="38">
        <f t="shared" si="264"/>
        <v>0</v>
      </c>
      <c r="BC750" s="38"/>
    </row>
    <row r="751" spans="1:55" hidden="1" x14ac:dyDescent="0.25">
      <c r="A751" s="2">
        <v>40917</v>
      </c>
      <c r="B751" s="7">
        <v>633585</v>
      </c>
      <c r="C751" s="3">
        <v>39.1666666666667</v>
      </c>
      <c r="D751" s="7">
        <f t="shared" si="245"/>
        <v>1534.0277777777803</v>
      </c>
      <c r="E751" s="7">
        <f t="shared" si="246"/>
        <v>60082.754629629781</v>
      </c>
      <c r="F751" s="7">
        <f t="shared" si="247"/>
        <v>2353241.2229938349</v>
      </c>
      <c r="H751" s="11">
        <v>633596</v>
      </c>
      <c r="I751" s="5">
        <v>0</v>
      </c>
      <c r="K751">
        <v>0</v>
      </c>
      <c r="L751">
        <v>0</v>
      </c>
      <c r="M751">
        <v>8</v>
      </c>
      <c r="N751" s="3">
        <v>3.7083333333333299</v>
      </c>
      <c r="O751" s="3">
        <f t="shared" si="248"/>
        <v>145.24305555555554</v>
      </c>
      <c r="T751" s="37">
        <f t="shared" si="256"/>
        <v>50916.90500662</v>
      </c>
      <c r="U751" s="25">
        <f t="shared" si="249"/>
        <v>2358.0941676666689</v>
      </c>
      <c r="V751" s="25">
        <f t="shared" si="250"/>
        <v>640720.15884152881</v>
      </c>
      <c r="W751" s="25">
        <f t="shared" si="251"/>
        <v>-461931.31098138425</v>
      </c>
      <c r="X751" s="25">
        <f t="shared" si="252"/>
        <v>113810.39357795659</v>
      </c>
      <c r="Y751" s="25">
        <f t="shared" si="253"/>
        <v>266453.51360935997</v>
      </c>
      <c r="Z751" s="25">
        <f t="shared" si="257"/>
        <v>0</v>
      </c>
      <c r="AA751" s="25">
        <f t="shared" si="258"/>
        <v>0</v>
      </c>
      <c r="AB751" s="25">
        <f t="shared" si="254"/>
        <v>0</v>
      </c>
      <c r="AC751" s="25">
        <f t="shared" si="259"/>
        <v>3038.0290386400002</v>
      </c>
      <c r="AD751" s="25">
        <f t="shared" si="260"/>
        <v>863.87110858708263</v>
      </c>
      <c r="AE751" s="25">
        <f t="shared" si="261"/>
        <v>25989.223091121872</v>
      </c>
      <c r="AF751" s="25">
        <f t="shared" si="262"/>
        <v>642218.87746009685</v>
      </c>
      <c r="AG751" s="25">
        <f t="shared" si="255"/>
        <v>633585</v>
      </c>
      <c r="AH751" s="38">
        <f t="shared" si="263"/>
        <v>8633.8774600968463</v>
      </c>
      <c r="AI751" s="38"/>
      <c r="AJ751" s="2">
        <v>40917</v>
      </c>
      <c r="BB751" s="38">
        <f t="shared" si="264"/>
        <v>0</v>
      </c>
      <c r="BC751" s="38"/>
    </row>
    <row r="752" spans="1:55" hidden="1" x14ac:dyDescent="0.25">
      <c r="A752" s="2">
        <v>40918</v>
      </c>
      <c r="B752" s="7">
        <v>594977</v>
      </c>
      <c r="C752" s="3">
        <v>36.25</v>
      </c>
      <c r="D752" s="7">
        <f t="shared" si="245"/>
        <v>1314.0625</v>
      </c>
      <c r="E752" s="7">
        <f t="shared" si="246"/>
        <v>47634.765625</v>
      </c>
      <c r="F752" s="7">
        <f t="shared" si="247"/>
        <v>1726760.25390625</v>
      </c>
      <c r="H752" s="11">
        <v>633585</v>
      </c>
      <c r="I752" s="5">
        <v>0</v>
      </c>
      <c r="K752">
        <v>0</v>
      </c>
      <c r="L752">
        <v>0</v>
      </c>
      <c r="M752">
        <v>10</v>
      </c>
      <c r="N752" s="3">
        <v>4.2083333333333304</v>
      </c>
      <c r="O752" s="3">
        <f t="shared" si="248"/>
        <v>152.55208333333323</v>
      </c>
      <c r="T752" s="37">
        <f t="shared" si="256"/>
        <v>50916.90500662</v>
      </c>
      <c r="U752" s="25">
        <f t="shared" si="249"/>
        <v>2182.4914105000003</v>
      </c>
      <c r="V752" s="25">
        <f t="shared" si="250"/>
        <v>548846.86309093749</v>
      </c>
      <c r="W752" s="25">
        <f t="shared" si="251"/>
        <v>-366228.04445447266</v>
      </c>
      <c r="X752" s="25">
        <f t="shared" si="252"/>
        <v>83511.737849731449</v>
      </c>
      <c r="Y752" s="25">
        <f t="shared" si="253"/>
        <v>266448.8876511</v>
      </c>
      <c r="Z752" s="25">
        <f t="shared" si="257"/>
        <v>0</v>
      </c>
      <c r="AA752" s="25">
        <f t="shared" si="258"/>
        <v>0</v>
      </c>
      <c r="AB752" s="25">
        <f t="shared" si="254"/>
        <v>0</v>
      </c>
      <c r="AC752" s="25">
        <f t="shared" si="259"/>
        <v>3797.5362983000005</v>
      </c>
      <c r="AD752" s="25">
        <f t="shared" si="260"/>
        <v>980.34811199208264</v>
      </c>
      <c r="AE752" s="25">
        <f t="shared" si="261"/>
        <v>27297.071874454668</v>
      </c>
      <c r="AF752" s="25">
        <f t="shared" si="262"/>
        <v>617753.79683916306</v>
      </c>
      <c r="AG752" s="25">
        <f t="shared" si="255"/>
        <v>594977</v>
      </c>
      <c r="AH752" s="38">
        <f t="shared" si="263"/>
        <v>22776.796839163057</v>
      </c>
      <c r="AI752" s="38"/>
      <c r="AJ752" s="2">
        <v>40918</v>
      </c>
      <c r="BB752" s="38">
        <f t="shared" si="264"/>
        <v>0</v>
      </c>
      <c r="BC752" s="38"/>
    </row>
    <row r="753" spans="1:55" hidden="1" x14ac:dyDescent="0.25">
      <c r="A753" s="2">
        <v>40919</v>
      </c>
      <c r="B753" s="7">
        <v>666242</v>
      </c>
      <c r="C753" s="3">
        <v>39.9166666666667</v>
      </c>
      <c r="D753" s="7">
        <f t="shared" si="245"/>
        <v>1593.3402777777803</v>
      </c>
      <c r="E753" s="7">
        <f t="shared" si="246"/>
        <v>63600.832754629788</v>
      </c>
      <c r="F753" s="7">
        <f t="shared" si="247"/>
        <v>2538733.2407889743</v>
      </c>
      <c r="H753" s="11">
        <v>594977</v>
      </c>
      <c r="I753" s="5">
        <v>0</v>
      </c>
      <c r="K753">
        <v>0</v>
      </c>
      <c r="L753">
        <v>0</v>
      </c>
      <c r="M753">
        <v>12</v>
      </c>
      <c r="N753" s="3">
        <v>5.375</v>
      </c>
      <c r="O753" s="3">
        <f t="shared" si="248"/>
        <v>214.55208333333351</v>
      </c>
      <c r="T753" s="37">
        <f t="shared" si="256"/>
        <v>50916.90500662</v>
      </c>
      <c r="U753" s="25">
        <f t="shared" si="249"/>
        <v>2403.2491623666688</v>
      </c>
      <c r="V753" s="25">
        <f t="shared" si="250"/>
        <v>665493.31808401633</v>
      </c>
      <c r="W753" s="25">
        <f t="shared" si="251"/>
        <v>-488979.17938279011</v>
      </c>
      <c r="X753" s="25">
        <f t="shared" si="252"/>
        <v>122781.39040758737</v>
      </c>
      <c r="Y753" s="25">
        <f t="shared" si="253"/>
        <v>250212.61524181999</v>
      </c>
      <c r="Z753" s="25">
        <f t="shared" si="257"/>
        <v>0</v>
      </c>
      <c r="AA753" s="25">
        <f t="shared" si="258"/>
        <v>0</v>
      </c>
      <c r="AB753" s="25">
        <f t="shared" si="254"/>
        <v>0</v>
      </c>
      <c r="AC753" s="25">
        <f t="shared" si="259"/>
        <v>4557.0435579599998</v>
      </c>
      <c r="AD753" s="25">
        <f t="shared" si="260"/>
        <v>1252.1277866037501</v>
      </c>
      <c r="AE753" s="25">
        <f t="shared" si="261"/>
        <v>38391.10886979472</v>
      </c>
      <c r="AF753" s="25">
        <f t="shared" si="262"/>
        <v>647028.57873397879</v>
      </c>
      <c r="AG753" s="25">
        <f t="shared" si="255"/>
        <v>666242</v>
      </c>
      <c r="AH753" s="38">
        <f t="shared" si="263"/>
        <v>-19213.421266021207</v>
      </c>
      <c r="AI753" s="38"/>
      <c r="AJ753" s="2">
        <v>40919</v>
      </c>
      <c r="BB753" s="38">
        <f t="shared" si="264"/>
        <v>0</v>
      </c>
      <c r="BC753" s="38"/>
    </row>
    <row r="754" spans="1:55" hidden="1" x14ac:dyDescent="0.25">
      <c r="A754" s="2">
        <v>40920</v>
      </c>
      <c r="B754" s="7">
        <v>707900</v>
      </c>
      <c r="C754" s="3">
        <v>41.9583333333333</v>
      </c>
      <c r="D754" s="7">
        <f t="shared" si="245"/>
        <v>1760.5017361111084</v>
      </c>
      <c r="E754" s="7">
        <f t="shared" si="246"/>
        <v>73867.718677661862</v>
      </c>
      <c r="F754" s="7">
        <f t="shared" si="247"/>
        <v>3099366.3628502265</v>
      </c>
      <c r="H754" s="11">
        <v>666242</v>
      </c>
      <c r="I754" s="5">
        <v>0</v>
      </c>
      <c r="K754">
        <v>0</v>
      </c>
      <c r="L754">
        <v>0</v>
      </c>
      <c r="M754">
        <v>9</v>
      </c>
      <c r="N754" s="3">
        <v>3.75</v>
      </c>
      <c r="O754" s="3">
        <f t="shared" si="248"/>
        <v>157.34374999999989</v>
      </c>
      <c r="T754" s="37">
        <f t="shared" si="256"/>
        <v>50916.90500662</v>
      </c>
      <c r="U754" s="25">
        <f t="shared" si="249"/>
        <v>2526.1710923833316</v>
      </c>
      <c r="V754" s="25">
        <f t="shared" si="250"/>
        <v>735311.94698176929</v>
      </c>
      <c r="W754" s="25">
        <f t="shared" si="251"/>
        <v>-567913.57750347338</v>
      </c>
      <c r="X754" s="25">
        <f t="shared" si="252"/>
        <v>149895.43024811623</v>
      </c>
      <c r="Y754" s="25">
        <f t="shared" si="253"/>
        <v>280182.51664171997</v>
      </c>
      <c r="Z754" s="25">
        <f t="shared" si="257"/>
        <v>0</v>
      </c>
      <c r="AA754" s="25">
        <f t="shared" si="258"/>
        <v>0</v>
      </c>
      <c r="AB754" s="25">
        <f t="shared" si="254"/>
        <v>0</v>
      </c>
      <c r="AC754" s="25">
        <f t="shared" si="259"/>
        <v>3417.7826684700003</v>
      </c>
      <c r="AD754" s="25">
        <f t="shared" si="260"/>
        <v>873.57752553750004</v>
      </c>
      <c r="AE754" s="25">
        <f t="shared" si="261"/>
        <v>28154.473927185918</v>
      </c>
      <c r="AF754" s="25">
        <f t="shared" si="262"/>
        <v>683365.22658832883</v>
      </c>
      <c r="AG754" s="25">
        <f t="shared" si="255"/>
        <v>707900</v>
      </c>
      <c r="AH754" s="38">
        <f t="shared" si="263"/>
        <v>-24534.773411671165</v>
      </c>
      <c r="AI754" s="38"/>
      <c r="AJ754" s="2">
        <v>40920</v>
      </c>
      <c r="BB754" s="38">
        <f t="shared" si="264"/>
        <v>0</v>
      </c>
      <c r="BC754" s="38"/>
    </row>
    <row r="755" spans="1:55" hidden="1" x14ac:dyDescent="0.25">
      <c r="A755" s="2">
        <v>40921</v>
      </c>
      <c r="B755" s="7">
        <v>641187</v>
      </c>
      <c r="C755" s="3">
        <v>39.8333333333333</v>
      </c>
      <c r="D755" s="7">
        <f t="shared" si="245"/>
        <v>1586.6944444444418</v>
      </c>
      <c r="E755" s="7">
        <f t="shared" si="246"/>
        <v>63203.328703703548</v>
      </c>
      <c r="F755" s="7">
        <f t="shared" si="247"/>
        <v>2517599.2600308559</v>
      </c>
      <c r="H755" s="11">
        <v>707900</v>
      </c>
      <c r="I755" s="5">
        <v>0</v>
      </c>
      <c r="K755">
        <v>1</v>
      </c>
      <c r="L755">
        <v>0</v>
      </c>
      <c r="M755">
        <v>6</v>
      </c>
      <c r="N755" s="3">
        <v>2.125</v>
      </c>
      <c r="O755" s="3">
        <f t="shared" si="248"/>
        <v>84.645833333333258</v>
      </c>
      <c r="T755" s="37">
        <f t="shared" si="256"/>
        <v>50916.90500662</v>
      </c>
      <c r="U755" s="25">
        <f t="shared" si="249"/>
        <v>2398.2319407333316</v>
      </c>
      <c r="V755" s="25">
        <f t="shared" si="250"/>
        <v>662717.54084539332</v>
      </c>
      <c r="W755" s="25">
        <f t="shared" si="251"/>
        <v>-485923.06838227651</v>
      </c>
      <c r="X755" s="25">
        <f t="shared" si="252"/>
        <v>121759.2824126873</v>
      </c>
      <c r="Y755" s="25">
        <f t="shared" si="253"/>
        <v>297701.44111399999</v>
      </c>
      <c r="Z755" s="25">
        <f t="shared" si="257"/>
        <v>-10589.1577886</v>
      </c>
      <c r="AA755" s="25">
        <f t="shared" si="258"/>
        <v>0</v>
      </c>
      <c r="AB755" s="25">
        <f t="shared" si="254"/>
        <v>0</v>
      </c>
      <c r="AC755" s="25">
        <f t="shared" si="259"/>
        <v>2278.5217789799999</v>
      </c>
      <c r="AD755" s="25">
        <f t="shared" si="260"/>
        <v>495.02726447125002</v>
      </c>
      <c r="AE755" s="25">
        <f t="shared" si="261"/>
        <v>15146.193653248112</v>
      </c>
      <c r="AF755" s="25">
        <f t="shared" si="262"/>
        <v>656900.91784525698</v>
      </c>
      <c r="AG755" s="25">
        <f t="shared" si="255"/>
        <v>641187</v>
      </c>
      <c r="AH755" s="38">
        <f t="shared" si="263"/>
        <v>15713.917845256976</v>
      </c>
      <c r="AI755" s="38"/>
      <c r="AJ755" s="2">
        <v>40921</v>
      </c>
      <c r="BB755" s="38">
        <f t="shared" si="264"/>
        <v>0</v>
      </c>
      <c r="BC755" s="38"/>
    </row>
    <row r="756" spans="1:55" hidden="1" x14ac:dyDescent="0.25">
      <c r="A756" s="2">
        <v>40922</v>
      </c>
      <c r="B756" s="7">
        <v>535865</v>
      </c>
      <c r="C756" s="3">
        <v>33.9583333333333</v>
      </c>
      <c r="D756" s="7">
        <f t="shared" si="245"/>
        <v>1153.1684027777756</v>
      </c>
      <c r="E756" s="7">
        <f t="shared" si="246"/>
        <v>39159.677010995256</v>
      </c>
      <c r="F756" s="7">
        <f t="shared" si="247"/>
        <v>1329797.365165046</v>
      </c>
      <c r="H756" s="11">
        <v>641187</v>
      </c>
      <c r="I756" s="5">
        <v>0</v>
      </c>
      <c r="K756">
        <v>0</v>
      </c>
      <c r="L756">
        <v>1</v>
      </c>
      <c r="M756">
        <v>18</v>
      </c>
      <c r="N756" s="3">
        <v>5.375</v>
      </c>
      <c r="O756" s="3">
        <f t="shared" si="248"/>
        <v>182.52604166666649</v>
      </c>
      <c r="T756" s="37">
        <f t="shared" si="256"/>
        <v>50916.90500662</v>
      </c>
      <c r="U756" s="25">
        <f t="shared" si="249"/>
        <v>2044.5178155833314</v>
      </c>
      <c r="V756" s="25">
        <f t="shared" si="250"/>
        <v>481645.93425363622</v>
      </c>
      <c r="W756" s="25">
        <f t="shared" si="251"/>
        <v>-301069.43416299345</v>
      </c>
      <c r="X756" s="25">
        <f t="shared" si="252"/>
        <v>64313.322420818411</v>
      </c>
      <c r="Y756" s="25">
        <f t="shared" si="253"/>
        <v>269645.84535041999</v>
      </c>
      <c r="Z756" s="25">
        <f t="shared" si="257"/>
        <v>0</v>
      </c>
      <c r="AA756" s="25">
        <f t="shared" si="258"/>
        <v>-10611.011341539999</v>
      </c>
      <c r="AB756" s="25">
        <f t="shared" si="254"/>
        <v>0</v>
      </c>
      <c r="AC756" s="25">
        <f t="shared" si="259"/>
        <v>6835.5653369400006</v>
      </c>
      <c r="AD756" s="25">
        <f t="shared" si="260"/>
        <v>1252.1277866037501</v>
      </c>
      <c r="AE756" s="25">
        <f t="shared" si="261"/>
        <v>32660.494497789812</v>
      </c>
      <c r="AF756" s="25">
        <f t="shared" si="262"/>
        <v>597634.26696387795</v>
      </c>
      <c r="AG756" s="25">
        <f t="shared" si="255"/>
        <v>535865</v>
      </c>
      <c r="AH756" s="38">
        <f t="shared" si="263"/>
        <v>61769.266963877948</v>
      </c>
      <c r="AI756" s="38"/>
      <c r="AJ756" s="2">
        <v>40922</v>
      </c>
      <c r="BB756" s="38">
        <f t="shared" si="264"/>
        <v>0</v>
      </c>
      <c r="BC756" s="38"/>
    </row>
    <row r="757" spans="1:55" hidden="1" x14ac:dyDescent="0.25">
      <c r="A757" s="2">
        <v>40923</v>
      </c>
      <c r="B757" s="7">
        <v>509399</v>
      </c>
      <c r="C757" s="3">
        <v>20.625</v>
      </c>
      <c r="D757" s="7">
        <f t="shared" si="245"/>
        <v>425.390625</v>
      </c>
      <c r="E757" s="7">
        <f t="shared" si="246"/>
        <v>8773.681640625</v>
      </c>
      <c r="F757" s="7">
        <f t="shared" si="247"/>
        <v>180957.18383789063</v>
      </c>
      <c r="H757" s="11">
        <v>535865</v>
      </c>
      <c r="I757" s="5">
        <v>0</v>
      </c>
      <c r="K757">
        <v>0</v>
      </c>
      <c r="L757">
        <v>1</v>
      </c>
      <c r="M757">
        <v>32</v>
      </c>
      <c r="N757" s="3">
        <v>19.9583333333333</v>
      </c>
      <c r="O757" s="3">
        <f t="shared" si="248"/>
        <v>411.64062499999932</v>
      </c>
      <c r="T757" s="37">
        <f t="shared" si="256"/>
        <v>50916.90500662</v>
      </c>
      <c r="U757" s="25">
        <f t="shared" si="249"/>
        <v>1241.76235425</v>
      </c>
      <c r="V757" s="25">
        <f t="shared" si="250"/>
        <v>177673.67238585936</v>
      </c>
      <c r="W757" s="25">
        <f t="shared" si="251"/>
        <v>-67454.268489689945</v>
      </c>
      <c r="X757" s="25">
        <f t="shared" si="252"/>
        <v>8751.6775212478642</v>
      </c>
      <c r="Y757" s="25">
        <f t="shared" si="253"/>
        <v>225353.55663589999</v>
      </c>
      <c r="Z757" s="25">
        <f t="shared" si="257"/>
        <v>0</v>
      </c>
      <c r="AA757" s="25">
        <f t="shared" si="258"/>
        <v>-10611.011341539999</v>
      </c>
      <c r="AB757" s="25">
        <f t="shared" si="254"/>
        <v>0</v>
      </c>
      <c r="AC757" s="25">
        <f t="shared" si="259"/>
        <v>12152.116154560001</v>
      </c>
      <c r="AD757" s="25">
        <f t="shared" si="260"/>
        <v>4649.3737192495755</v>
      </c>
      <c r="AE757" s="25">
        <f t="shared" si="261"/>
        <v>73657.360040885033</v>
      </c>
      <c r="AF757" s="25">
        <f t="shared" si="262"/>
        <v>476331.14398734184</v>
      </c>
      <c r="AG757" s="25">
        <f t="shared" si="255"/>
        <v>509399</v>
      </c>
      <c r="AH757" s="38">
        <f t="shared" si="263"/>
        <v>-33067.856012658158</v>
      </c>
      <c r="AI757" s="38"/>
      <c r="AJ757" s="2">
        <v>40923</v>
      </c>
      <c r="BB757" s="38">
        <f t="shared" si="264"/>
        <v>0</v>
      </c>
      <c r="BC757" s="38"/>
    </row>
    <row r="758" spans="1:55" hidden="1" x14ac:dyDescent="0.25">
      <c r="A758" s="2">
        <v>40924</v>
      </c>
      <c r="B758" s="7">
        <v>763290</v>
      </c>
      <c r="C758" s="3">
        <v>43.9166666666667</v>
      </c>
      <c r="D758" s="7">
        <f t="shared" si="245"/>
        <v>1928.673611111114</v>
      </c>
      <c r="E758" s="7">
        <f t="shared" si="246"/>
        <v>84700.916087963153</v>
      </c>
      <c r="F758" s="7">
        <f t="shared" si="247"/>
        <v>3719781.8981963848</v>
      </c>
      <c r="H758" s="11">
        <v>509399</v>
      </c>
      <c r="I758" s="5">
        <v>0</v>
      </c>
      <c r="K758">
        <v>0</v>
      </c>
      <c r="L758">
        <v>0</v>
      </c>
      <c r="M758">
        <v>18</v>
      </c>
      <c r="N758" s="3">
        <v>8.9166666666666696</v>
      </c>
      <c r="O758" s="3">
        <f t="shared" si="248"/>
        <v>391.59027777777823</v>
      </c>
      <c r="T758" s="37">
        <f t="shared" si="256"/>
        <v>50916.90500662</v>
      </c>
      <c r="U758" s="25">
        <f t="shared" si="249"/>
        <v>2644.0758007666686</v>
      </c>
      <c r="V758" s="25">
        <f t="shared" si="250"/>
        <v>805552.59843774978</v>
      </c>
      <c r="W758" s="25">
        <f t="shared" si="251"/>
        <v>-651201.92060139112</v>
      </c>
      <c r="X758" s="25">
        <f t="shared" si="252"/>
        <v>179900.74188794632</v>
      </c>
      <c r="Y758" s="25">
        <f t="shared" si="253"/>
        <v>214223.50106233999</v>
      </c>
      <c r="Z758" s="25">
        <f t="shared" si="257"/>
        <v>0</v>
      </c>
      <c r="AA758" s="25">
        <f t="shared" si="258"/>
        <v>0</v>
      </c>
      <c r="AB758" s="25">
        <f t="shared" si="254"/>
        <v>0</v>
      </c>
      <c r="AC758" s="25">
        <f t="shared" si="259"/>
        <v>6835.5653369400006</v>
      </c>
      <c r="AD758" s="25">
        <f t="shared" si="260"/>
        <v>2077.1732273891676</v>
      </c>
      <c r="AE758" s="25">
        <f t="shared" si="261"/>
        <v>70069.62949487321</v>
      </c>
      <c r="AF758" s="25">
        <f t="shared" si="262"/>
        <v>681018.26965323393</v>
      </c>
      <c r="AG758" s="25">
        <f t="shared" si="255"/>
        <v>763290</v>
      </c>
      <c r="AH758" s="38">
        <f t="shared" si="263"/>
        <v>-82271.730346766068</v>
      </c>
      <c r="AI758" s="38"/>
      <c r="AJ758" s="2">
        <v>40924</v>
      </c>
      <c r="BB758" s="38">
        <f t="shared" si="264"/>
        <v>0</v>
      </c>
      <c r="BC758" s="38"/>
    </row>
    <row r="759" spans="1:55" hidden="1" x14ac:dyDescent="0.25">
      <c r="A759" s="2">
        <v>40925</v>
      </c>
      <c r="B759" s="7">
        <v>709112</v>
      </c>
      <c r="C759" s="3">
        <v>37.3333333333333</v>
      </c>
      <c r="D759" s="7">
        <f t="shared" si="245"/>
        <v>1393.7777777777753</v>
      </c>
      <c r="E759" s="7">
        <f t="shared" si="246"/>
        <v>52034.370370370234</v>
      </c>
      <c r="F759" s="7">
        <f t="shared" si="247"/>
        <v>1942616.4938271537</v>
      </c>
      <c r="H759" s="11">
        <v>763290</v>
      </c>
      <c r="I759" s="5">
        <v>0</v>
      </c>
      <c r="K759">
        <v>0</v>
      </c>
      <c r="L759">
        <v>0</v>
      </c>
      <c r="M759">
        <v>20</v>
      </c>
      <c r="N759" s="3">
        <v>9.875</v>
      </c>
      <c r="O759" s="3">
        <f t="shared" si="248"/>
        <v>368.66666666666634</v>
      </c>
      <c r="T759" s="37">
        <f t="shared" si="256"/>
        <v>50916.90500662</v>
      </c>
      <c r="U759" s="25">
        <f t="shared" si="249"/>
        <v>2247.7152917333315</v>
      </c>
      <c r="V759" s="25">
        <f t="shared" si="250"/>
        <v>582141.68746097677</v>
      </c>
      <c r="W759" s="25">
        <f t="shared" si="251"/>
        <v>-400053.31096158706</v>
      </c>
      <c r="X759" s="25">
        <f t="shared" si="252"/>
        <v>93951.247145086105</v>
      </c>
      <c r="Y759" s="25">
        <f t="shared" si="253"/>
        <v>320995.24366139999</v>
      </c>
      <c r="Z759" s="25">
        <f t="shared" si="257"/>
        <v>0</v>
      </c>
      <c r="AA759" s="25">
        <f t="shared" si="258"/>
        <v>0</v>
      </c>
      <c r="AB759" s="25">
        <f t="shared" si="254"/>
        <v>0</v>
      </c>
      <c r="AC759" s="25">
        <f t="shared" si="259"/>
        <v>7595.0725966000009</v>
      </c>
      <c r="AD759" s="25">
        <f t="shared" si="260"/>
        <v>2300.4208172487502</v>
      </c>
      <c r="AE759" s="25">
        <f t="shared" si="261"/>
        <v>65967.768370139936</v>
      </c>
      <c r="AF759" s="25">
        <f t="shared" si="262"/>
        <v>726062.74938821793</v>
      </c>
      <c r="AG759" s="25">
        <f t="shared" si="255"/>
        <v>709112</v>
      </c>
      <c r="AH759" s="38">
        <f t="shared" si="263"/>
        <v>16950.749388217926</v>
      </c>
      <c r="AI759" s="38"/>
      <c r="AJ759" s="2">
        <v>40925</v>
      </c>
      <c r="BB759" s="38">
        <f t="shared" si="264"/>
        <v>0</v>
      </c>
      <c r="BC759" s="38"/>
    </row>
    <row r="760" spans="1:55" hidden="1" x14ac:dyDescent="0.25">
      <c r="A760" s="2">
        <v>40926</v>
      </c>
      <c r="B760" s="7">
        <v>561047</v>
      </c>
      <c r="C760" s="3">
        <v>25.2083333333333</v>
      </c>
      <c r="D760" s="7">
        <f t="shared" si="245"/>
        <v>635.46006944444275</v>
      </c>
      <c r="E760" s="7">
        <f t="shared" si="246"/>
        <v>16018.889250578641</v>
      </c>
      <c r="F760" s="7">
        <f t="shared" si="247"/>
        <v>403809.499858336</v>
      </c>
      <c r="H760" s="11">
        <v>709112</v>
      </c>
      <c r="I760" s="5">
        <v>0</v>
      </c>
      <c r="K760">
        <v>0</v>
      </c>
      <c r="L760">
        <v>0</v>
      </c>
      <c r="M760">
        <v>17</v>
      </c>
      <c r="N760" s="3">
        <v>10.2916666666667</v>
      </c>
      <c r="O760" s="3">
        <f t="shared" si="248"/>
        <v>259.43576388888937</v>
      </c>
      <c r="T760" s="37">
        <f t="shared" si="256"/>
        <v>50916.90500662</v>
      </c>
      <c r="U760" s="25">
        <f t="shared" si="249"/>
        <v>1517.7095440833314</v>
      </c>
      <c r="V760" s="25">
        <f t="shared" si="250"/>
        <v>265413.75751467812</v>
      </c>
      <c r="W760" s="25">
        <f t="shared" si="251"/>
        <v>-123157.24466361722</v>
      </c>
      <c r="X760" s="25">
        <f t="shared" si="252"/>
        <v>19529.539794023669</v>
      </c>
      <c r="Y760" s="25">
        <f t="shared" si="253"/>
        <v>298211.13760591997</v>
      </c>
      <c r="Z760" s="25">
        <f t="shared" si="257"/>
        <v>0</v>
      </c>
      <c r="AA760" s="25">
        <f t="shared" si="258"/>
        <v>0</v>
      </c>
      <c r="AB760" s="25">
        <f t="shared" si="254"/>
        <v>0</v>
      </c>
      <c r="AC760" s="25">
        <f t="shared" si="259"/>
        <v>6455.8117071100005</v>
      </c>
      <c r="AD760" s="25">
        <f t="shared" si="260"/>
        <v>2397.4849867529247</v>
      </c>
      <c r="AE760" s="25">
        <f t="shared" si="261"/>
        <v>46422.418749961806</v>
      </c>
      <c r="AF760" s="25">
        <f t="shared" si="262"/>
        <v>567707.52024553262</v>
      </c>
      <c r="AG760" s="25">
        <f t="shared" si="255"/>
        <v>561047</v>
      </c>
      <c r="AH760" s="38">
        <f t="shared" si="263"/>
        <v>6660.5202455326216</v>
      </c>
      <c r="AI760" s="38"/>
      <c r="AJ760" s="2">
        <v>40926</v>
      </c>
      <c r="BB760" s="38">
        <f t="shared" si="264"/>
        <v>0</v>
      </c>
      <c r="BC760" s="38"/>
    </row>
    <row r="761" spans="1:55" hidden="1" x14ac:dyDescent="0.25">
      <c r="A761" s="2">
        <v>40927</v>
      </c>
      <c r="B761" s="7">
        <v>454488</v>
      </c>
      <c r="C761" s="3">
        <v>21.25</v>
      </c>
      <c r="D761" s="7">
        <f t="shared" si="245"/>
        <v>451.5625</v>
      </c>
      <c r="E761" s="7">
        <f t="shared" si="246"/>
        <v>9595.703125</v>
      </c>
      <c r="F761" s="7">
        <f t="shared" si="247"/>
        <v>203908.69140625</v>
      </c>
      <c r="H761" s="11">
        <v>561047</v>
      </c>
      <c r="I761" s="5">
        <v>0</v>
      </c>
      <c r="K761">
        <v>0</v>
      </c>
      <c r="L761">
        <v>0</v>
      </c>
      <c r="M761">
        <v>14</v>
      </c>
      <c r="N761" s="3">
        <v>7</v>
      </c>
      <c r="O761" s="3">
        <f t="shared" si="248"/>
        <v>148.75</v>
      </c>
      <c r="T761" s="37">
        <f t="shared" si="256"/>
        <v>50916.90500662</v>
      </c>
      <c r="U761" s="25">
        <f t="shared" si="249"/>
        <v>1279.3915165000001</v>
      </c>
      <c r="V761" s="25">
        <f t="shared" si="250"/>
        <v>188604.92679343748</v>
      </c>
      <c r="W761" s="25">
        <f t="shared" si="251"/>
        <v>-73774.176161582029</v>
      </c>
      <c r="X761" s="25">
        <f t="shared" si="252"/>
        <v>9861.6870196533218</v>
      </c>
      <c r="Y761" s="25">
        <f t="shared" si="253"/>
        <v>235943.63671801999</v>
      </c>
      <c r="Z761" s="25">
        <f t="shared" si="257"/>
        <v>0</v>
      </c>
      <c r="AA761" s="25">
        <f t="shared" si="258"/>
        <v>0</v>
      </c>
      <c r="AB761" s="25">
        <f t="shared" si="254"/>
        <v>0</v>
      </c>
      <c r="AC761" s="25">
        <f t="shared" si="259"/>
        <v>5316.5508176200001</v>
      </c>
      <c r="AD761" s="25">
        <f t="shared" si="260"/>
        <v>1630.6780476700001</v>
      </c>
      <c r="AE761" s="25">
        <f t="shared" si="261"/>
        <v>26616.741984787499</v>
      </c>
      <c r="AF761" s="25">
        <f t="shared" si="262"/>
        <v>446396.34174272628</v>
      </c>
      <c r="AG761" s="25">
        <f t="shared" si="255"/>
        <v>454488</v>
      </c>
      <c r="AH761" s="38">
        <f t="shared" si="263"/>
        <v>-8091.6582572737243</v>
      </c>
      <c r="AI761" s="38"/>
      <c r="AJ761" s="2">
        <v>40927</v>
      </c>
      <c r="BB761" s="38">
        <f t="shared" si="264"/>
        <v>0</v>
      </c>
      <c r="BC761" s="38"/>
    </row>
    <row r="762" spans="1:55" hidden="1" x14ac:dyDescent="0.25">
      <c r="A762" s="2">
        <v>40928</v>
      </c>
      <c r="B762" s="7">
        <v>388502</v>
      </c>
      <c r="C762" s="3">
        <v>16.7083333333333</v>
      </c>
      <c r="D762" s="7">
        <f t="shared" si="245"/>
        <v>279.16840277777669</v>
      </c>
      <c r="E762" s="7">
        <f t="shared" si="246"/>
        <v>4664.4387297453432</v>
      </c>
      <c r="F762" s="7">
        <f t="shared" si="247"/>
        <v>77934.997109494958</v>
      </c>
      <c r="H762" s="11">
        <v>454488</v>
      </c>
      <c r="I762" s="5">
        <v>0</v>
      </c>
      <c r="K762">
        <v>1</v>
      </c>
      <c r="L762">
        <v>0</v>
      </c>
      <c r="M762">
        <v>33</v>
      </c>
      <c r="N762" s="3">
        <v>10.7916666666667</v>
      </c>
      <c r="O762" s="3">
        <f t="shared" si="248"/>
        <v>180.31076388888908</v>
      </c>
      <c r="T762" s="37">
        <f t="shared" si="256"/>
        <v>50916.90500662</v>
      </c>
      <c r="U762" s="25">
        <f t="shared" si="249"/>
        <v>1005.9529374833313</v>
      </c>
      <c r="V762" s="25">
        <f t="shared" si="250"/>
        <v>116600.77213883669</v>
      </c>
      <c r="W762" s="25">
        <f t="shared" si="251"/>
        <v>-35861.376707935495</v>
      </c>
      <c r="X762" s="25">
        <f t="shared" si="252"/>
        <v>3769.1897489557823</v>
      </c>
      <c r="Y762" s="25">
        <f t="shared" si="253"/>
        <v>191131.13797007999</v>
      </c>
      <c r="Z762" s="25">
        <f t="shared" si="257"/>
        <v>-10589.1577886</v>
      </c>
      <c r="AA762" s="25">
        <f t="shared" si="258"/>
        <v>0</v>
      </c>
      <c r="AB762" s="25">
        <f t="shared" si="254"/>
        <v>0</v>
      </c>
      <c r="AC762" s="25">
        <f t="shared" si="259"/>
        <v>12531.869784390001</v>
      </c>
      <c r="AD762" s="25">
        <f t="shared" si="260"/>
        <v>2513.9619901579244</v>
      </c>
      <c r="AE762" s="25">
        <f t="shared" si="261"/>
        <v>32264.101374860504</v>
      </c>
      <c r="AF762" s="25">
        <f t="shared" si="262"/>
        <v>364283.35645484872</v>
      </c>
      <c r="AG762" s="25">
        <f t="shared" si="255"/>
        <v>388502</v>
      </c>
      <c r="AH762" s="38">
        <f t="shared" si="263"/>
        <v>-24218.643545151281</v>
      </c>
      <c r="AI762" s="38"/>
      <c r="AJ762" s="2">
        <v>40928</v>
      </c>
      <c r="BB762" s="38">
        <f t="shared" si="264"/>
        <v>0</v>
      </c>
      <c r="BC762" s="38"/>
    </row>
    <row r="763" spans="1:55" hidden="1" x14ac:dyDescent="0.25">
      <c r="A763" s="2">
        <v>40929</v>
      </c>
      <c r="B763" s="7">
        <v>532345</v>
      </c>
      <c r="C763" s="3">
        <v>27.6666666666667</v>
      </c>
      <c r="D763" s="7">
        <f t="shared" si="245"/>
        <v>765.44444444444628</v>
      </c>
      <c r="E763" s="7">
        <f t="shared" si="246"/>
        <v>21177.296296296372</v>
      </c>
      <c r="F763" s="7">
        <f t="shared" si="247"/>
        <v>585905.19753086695</v>
      </c>
      <c r="H763" s="11">
        <v>388502</v>
      </c>
      <c r="I763" s="5">
        <v>0</v>
      </c>
      <c r="K763">
        <v>0</v>
      </c>
      <c r="L763">
        <v>1</v>
      </c>
      <c r="M763">
        <v>25</v>
      </c>
      <c r="N763" s="3">
        <v>12.5416666666667</v>
      </c>
      <c r="O763" s="3">
        <f t="shared" si="248"/>
        <v>346.98611111111245</v>
      </c>
      <c r="T763" s="37">
        <f t="shared" si="256"/>
        <v>50916.90500662</v>
      </c>
      <c r="U763" s="25">
        <f t="shared" si="249"/>
        <v>1665.7175822666686</v>
      </c>
      <c r="V763" s="25">
        <f t="shared" si="250"/>
        <v>319704.56671864522</v>
      </c>
      <c r="W763" s="25">
        <f t="shared" si="251"/>
        <v>-162816.37387452909</v>
      </c>
      <c r="X763" s="25">
        <f t="shared" si="252"/>
        <v>28336.279544484703</v>
      </c>
      <c r="Y763" s="25">
        <f t="shared" si="253"/>
        <v>163381.27599331998</v>
      </c>
      <c r="Z763" s="25">
        <f t="shared" si="257"/>
        <v>0</v>
      </c>
      <c r="AA763" s="25">
        <f t="shared" si="258"/>
        <v>-10611.011341539999</v>
      </c>
      <c r="AB763" s="25">
        <f t="shared" si="254"/>
        <v>0</v>
      </c>
      <c r="AC763" s="25">
        <f t="shared" si="259"/>
        <v>9493.8407457499998</v>
      </c>
      <c r="AD763" s="25">
        <f t="shared" si="260"/>
        <v>2921.6315020754246</v>
      </c>
      <c r="AE763" s="25">
        <f t="shared" si="261"/>
        <v>62088.334734448988</v>
      </c>
      <c r="AF763" s="25">
        <f t="shared" si="262"/>
        <v>465081.16661154188</v>
      </c>
      <c r="AG763" s="25">
        <f t="shared" si="255"/>
        <v>532345</v>
      </c>
      <c r="AH763" s="38">
        <f t="shared" si="263"/>
        <v>-67263.833388458122</v>
      </c>
      <c r="AI763" s="38"/>
      <c r="AJ763" s="2">
        <v>40929</v>
      </c>
      <c r="BB763" s="38">
        <f t="shared" si="264"/>
        <v>0</v>
      </c>
      <c r="BC763" s="38"/>
    </row>
    <row r="764" spans="1:55" hidden="1" x14ac:dyDescent="0.25">
      <c r="A764" s="2">
        <v>40930</v>
      </c>
      <c r="B764" s="7">
        <v>546117</v>
      </c>
      <c r="C764" s="3">
        <v>31.25</v>
      </c>
      <c r="D764" s="7">
        <f t="shared" si="245"/>
        <v>976.5625</v>
      </c>
      <c r="E764" s="7">
        <f t="shared" si="246"/>
        <v>30517.578125</v>
      </c>
      <c r="F764" s="7">
        <f t="shared" si="247"/>
        <v>953674.31640625</v>
      </c>
      <c r="H764" s="11">
        <v>532345</v>
      </c>
      <c r="I764" s="5">
        <v>0</v>
      </c>
      <c r="K764">
        <v>0</v>
      </c>
      <c r="L764">
        <v>1</v>
      </c>
      <c r="M764">
        <v>10</v>
      </c>
      <c r="N764" s="3">
        <v>5.5416666666666696</v>
      </c>
      <c r="O764" s="3">
        <f t="shared" si="248"/>
        <v>173.17708333333343</v>
      </c>
      <c r="T764" s="37">
        <f t="shared" si="256"/>
        <v>50916.90500662</v>
      </c>
      <c r="U764" s="25">
        <f t="shared" si="249"/>
        <v>1881.4581125</v>
      </c>
      <c r="V764" s="25">
        <f t="shared" si="250"/>
        <v>407882.62714843749</v>
      </c>
      <c r="W764" s="25">
        <f t="shared" si="251"/>
        <v>-234626.80694580078</v>
      </c>
      <c r="X764" s="25">
        <f t="shared" si="252"/>
        <v>46122.78938293457</v>
      </c>
      <c r="Y764" s="25">
        <f t="shared" si="253"/>
        <v>223873.2499927</v>
      </c>
      <c r="Z764" s="25">
        <f t="shared" si="257"/>
        <v>0</v>
      </c>
      <c r="AA764" s="25">
        <f t="shared" si="258"/>
        <v>-10611.011341539999</v>
      </c>
      <c r="AB764" s="25">
        <f t="shared" si="254"/>
        <v>0</v>
      </c>
      <c r="AC764" s="25">
        <f t="shared" si="259"/>
        <v>3797.5362983000005</v>
      </c>
      <c r="AD764" s="25">
        <f t="shared" si="260"/>
        <v>1290.9534544054175</v>
      </c>
      <c r="AE764" s="25">
        <f t="shared" si="261"/>
        <v>30987.628536210956</v>
      </c>
      <c r="AF764" s="25">
        <f t="shared" si="262"/>
        <v>521515.32964476768</v>
      </c>
      <c r="AG764" s="25">
        <f t="shared" si="255"/>
        <v>546117</v>
      </c>
      <c r="AH764" s="38">
        <f t="shared" si="263"/>
        <v>-24601.670355232316</v>
      </c>
      <c r="AI764" s="38"/>
      <c r="AJ764" s="2">
        <v>40930</v>
      </c>
      <c r="BB764" s="38">
        <f t="shared" si="264"/>
        <v>0</v>
      </c>
      <c r="BC764" s="38"/>
    </row>
    <row r="765" spans="1:55" hidden="1" x14ac:dyDescent="0.25">
      <c r="A765" s="2">
        <v>40931</v>
      </c>
      <c r="B765" s="7">
        <v>592398</v>
      </c>
      <c r="C765" s="3">
        <v>29.875</v>
      </c>
      <c r="D765" s="7">
        <f t="shared" si="245"/>
        <v>892.515625</v>
      </c>
      <c r="E765" s="7">
        <f t="shared" si="246"/>
        <v>26663.904296875</v>
      </c>
      <c r="F765" s="7">
        <f t="shared" si="247"/>
        <v>796584.14086914062</v>
      </c>
      <c r="H765" s="11">
        <v>546117</v>
      </c>
      <c r="I765" s="5">
        <v>0</v>
      </c>
      <c r="K765">
        <v>0</v>
      </c>
      <c r="L765">
        <v>0</v>
      </c>
      <c r="M765">
        <v>18</v>
      </c>
      <c r="N765" s="3">
        <v>7.3333333333333304</v>
      </c>
      <c r="O765" s="3">
        <f t="shared" si="248"/>
        <v>219.08333333333326</v>
      </c>
      <c r="T765" s="37">
        <f t="shared" si="256"/>
        <v>50916.90500662</v>
      </c>
      <c r="U765" s="25">
        <f t="shared" si="249"/>
        <v>1798.6739555500001</v>
      </c>
      <c r="V765" s="25">
        <f t="shared" si="250"/>
        <v>372778.61672553438</v>
      </c>
      <c r="W765" s="25">
        <f t="shared" si="251"/>
        <v>-204998.79447377342</v>
      </c>
      <c r="X765" s="25">
        <f t="shared" si="252"/>
        <v>38525.39795088947</v>
      </c>
      <c r="Y765" s="25">
        <f t="shared" si="253"/>
        <v>229664.94973421999</v>
      </c>
      <c r="Z765" s="25">
        <f t="shared" si="257"/>
        <v>0</v>
      </c>
      <c r="AA765" s="25">
        <f t="shared" si="258"/>
        <v>0</v>
      </c>
      <c r="AB765" s="25">
        <f t="shared" si="254"/>
        <v>0</v>
      </c>
      <c r="AC765" s="25">
        <f t="shared" si="259"/>
        <v>6835.5653369400006</v>
      </c>
      <c r="AD765" s="25">
        <f t="shared" si="260"/>
        <v>1708.3293832733327</v>
      </c>
      <c r="AE765" s="25">
        <f t="shared" si="261"/>
        <v>39201.91298487749</v>
      </c>
      <c r="AF765" s="25">
        <f t="shared" si="262"/>
        <v>536431.55660413124</v>
      </c>
      <c r="AG765" s="25">
        <f t="shared" si="255"/>
        <v>592398</v>
      </c>
      <c r="AH765" s="38">
        <f t="shared" si="263"/>
        <v>-55966.443395868759</v>
      </c>
      <c r="AI765" s="38"/>
      <c r="AJ765" s="2">
        <v>40931</v>
      </c>
      <c r="BB765" s="38">
        <f t="shared" si="264"/>
        <v>0</v>
      </c>
      <c r="BC765" s="38"/>
    </row>
    <row r="766" spans="1:55" hidden="1" x14ac:dyDescent="0.25">
      <c r="A766" s="2">
        <v>40932</v>
      </c>
      <c r="B766" s="7">
        <v>563292</v>
      </c>
      <c r="C766" s="3">
        <v>31.8333333333333</v>
      </c>
      <c r="D766" s="7">
        <f t="shared" ref="D766:D802" si="265">+C766^2</f>
        <v>1013.361111111109</v>
      </c>
      <c r="E766" s="7">
        <f t="shared" ref="E766:E802" si="266">+C766^3</f>
        <v>32258.662037036938</v>
      </c>
      <c r="F766" s="7">
        <f t="shared" si="247"/>
        <v>1026900.7415123414</v>
      </c>
      <c r="H766" s="11">
        <v>592398</v>
      </c>
      <c r="I766" s="5">
        <v>0</v>
      </c>
      <c r="K766">
        <v>0</v>
      </c>
      <c r="L766">
        <v>0</v>
      </c>
      <c r="M766">
        <v>8</v>
      </c>
      <c r="N766" s="3">
        <v>5.0833333333333304</v>
      </c>
      <c r="O766" s="3">
        <f t="shared" si="248"/>
        <v>161.81944444444417</v>
      </c>
      <c r="T766" s="37">
        <f t="shared" si="256"/>
        <v>50916.90500662</v>
      </c>
      <c r="U766" s="25">
        <f t="shared" si="249"/>
        <v>1916.5786639333314</v>
      </c>
      <c r="V766" s="25">
        <f t="shared" si="250"/>
        <v>423252.36966406024</v>
      </c>
      <c r="W766" s="25">
        <f t="shared" si="251"/>
        <v>-248012.69743923031</v>
      </c>
      <c r="X766" s="25">
        <f t="shared" si="252"/>
        <v>49664.257286946748</v>
      </c>
      <c r="Y766" s="25">
        <f t="shared" si="253"/>
        <v>249128.03830068</v>
      </c>
      <c r="Z766" s="25">
        <f t="shared" si="257"/>
        <v>0</v>
      </c>
      <c r="AA766" s="25">
        <f t="shared" si="258"/>
        <v>0</v>
      </c>
      <c r="AB766" s="25">
        <f t="shared" si="254"/>
        <v>0</v>
      </c>
      <c r="AC766" s="25">
        <f t="shared" si="259"/>
        <v>3038.0290386400002</v>
      </c>
      <c r="AD766" s="25">
        <f t="shared" si="260"/>
        <v>1184.1828679508326</v>
      </c>
      <c r="AE766" s="25">
        <f t="shared" si="261"/>
        <v>28955.337148903702</v>
      </c>
      <c r="AF766" s="25">
        <f t="shared" si="262"/>
        <v>560043.00053850457</v>
      </c>
      <c r="AG766" s="25">
        <f t="shared" si="255"/>
        <v>563292</v>
      </c>
      <c r="AH766" s="38">
        <f t="shared" si="263"/>
        <v>-3248.9994614954339</v>
      </c>
      <c r="AI766" s="38"/>
      <c r="AJ766" s="2">
        <v>40932</v>
      </c>
      <c r="BB766" s="38">
        <f t="shared" si="264"/>
        <v>0</v>
      </c>
      <c r="BC766" s="38"/>
    </row>
    <row r="767" spans="1:55" hidden="1" x14ac:dyDescent="0.25">
      <c r="A767" s="2">
        <v>40933</v>
      </c>
      <c r="B767" s="7">
        <v>519341</v>
      </c>
      <c r="C767" s="3">
        <v>27.25</v>
      </c>
      <c r="D767" s="7">
        <f t="shared" si="265"/>
        <v>742.5625</v>
      </c>
      <c r="E767" s="7">
        <f t="shared" si="266"/>
        <v>20234.828125</v>
      </c>
      <c r="F767" s="7">
        <f t="shared" si="247"/>
        <v>551399.06640625</v>
      </c>
      <c r="H767" s="11">
        <v>563292</v>
      </c>
      <c r="I767" s="5">
        <v>0</v>
      </c>
      <c r="K767">
        <v>0</v>
      </c>
      <c r="L767">
        <v>0</v>
      </c>
      <c r="M767">
        <v>14</v>
      </c>
      <c r="N767" s="3">
        <v>9.4166666666666696</v>
      </c>
      <c r="O767" s="3">
        <f t="shared" si="248"/>
        <v>256.60416666666674</v>
      </c>
      <c r="T767" s="37">
        <f t="shared" si="256"/>
        <v>50916.90500662</v>
      </c>
      <c r="U767" s="25">
        <f t="shared" si="249"/>
        <v>1640.6314741000001</v>
      </c>
      <c r="V767" s="25">
        <f t="shared" si="250"/>
        <v>310147.42356163746</v>
      </c>
      <c r="W767" s="25">
        <f t="shared" si="251"/>
        <v>-155570.44181617329</v>
      </c>
      <c r="X767" s="25">
        <f t="shared" si="252"/>
        <v>26667.450898372073</v>
      </c>
      <c r="Y767" s="25">
        <f t="shared" si="253"/>
        <v>236887.75274472</v>
      </c>
      <c r="Z767" s="25">
        <f t="shared" si="257"/>
        <v>0</v>
      </c>
      <c r="AA767" s="25">
        <f t="shared" si="258"/>
        <v>0</v>
      </c>
      <c r="AB767" s="25">
        <f t="shared" si="254"/>
        <v>0</v>
      </c>
      <c r="AC767" s="25">
        <f t="shared" si="259"/>
        <v>5316.5508176200001</v>
      </c>
      <c r="AD767" s="25">
        <f t="shared" si="260"/>
        <v>2193.6502307941673</v>
      </c>
      <c r="AE767" s="25">
        <f t="shared" si="261"/>
        <v>45915.74384126439</v>
      </c>
      <c r="AF767" s="25">
        <f t="shared" si="262"/>
        <v>524115.66675895482</v>
      </c>
      <c r="AG767" s="25">
        <f t="shared" si="255"/>
        <v>519341</v>
      </c>
      <c r="AH767" s="38">
        <f t="shared" si="263"/>
        <v>4774.666758954816</v>
      </c>
      <c r="AI767" s="38"/>
      <c r="AJ767" s="2">
        <v>40933</v>
      </c>
      <c r="BB767" s="38">
        <f t="shared" si="264"/>
        <v>0</v>
      </c>
      <c r="BC767" s="38"/>
    </row>
    <row r="768" spans="1:55" hidden="1" x14ac:dyDescent="0.25">
      <c r="A768" s="2">
        <v>40934</v>
      </c>
      <c r="B768" s="7">
        <v>534835</v>
      </c>
      <c r="C768" s="3">
        <v>25.4166666666667</v>
      </c>
      <c r="D768" s="7">
        <f t="shared" si="265"/>
        <v>646.00694444444616</v>
      </c>
      <c r="E768" s="7">
        <f t="shared" si="266"/>
        <v>16419.343171296361</v>
      </c>
      <c r="F768" s="7">
        <f t="shared" si="247"/>
        <v>417324.97227044974</v>
      </c>
      <c r="H768" s="11">
        <v>519341</v>
      </c>
      <c r="I768" s="5">
        <v>0</v>
      </c>
      <c r="K768">
        <v>0</v>
      </c>
      <c r="L768">
        <v>0</v>
      </c>
      <c r="M768">
        <v>17</v>
      </c>
      <c r="N768" s="3">
        <v>8.125</v>
      </c>
      <c r="O768" s="3">
        <f t="shared" si="248"/>
        <v>206.51041666666694</v>
      </c>
      <c r="T768" s="37">
        <f t="shared" si="256"/>
        <v>50916.90500662</v>
      </c>
      <c r="U768" s="25">
        <f t="shared" si="249"/>
        <v>1530.2525981666688</v>
      </c>
      <c r="V768" s="25">
        <f t="shared" si="250"/>
        <v>269818.88988788263</v>
      </c>
      <c r="W768" s="25">
        <f t="shared" si="251"/>
        <v>-126236.03500412448</v>
      </c>
      <c r="X768" s="25">
        <f t="shared" si="252"/>
        <v>20183.191965158829</v>
      </c>
      <c r="Y768" s="25">
        <f t="shared" si="253"/>
        <v>218404.52624606001</v>
      </c>
      <c r="Z768" s="25">
        <f t="shared" si="257"/>
        <v>0</v>
      </c>
      <c r="AA768" s="25">
        <f t="shared" si="258"/>
        <v>0</v>
      </c>
      <c r="AB768" s="25">
        <f t="shared" si="254"/>
        <v>0</v>
      </c>
      <c r="AC768" s="25">
        <f t="shared" si="259"/>
        <v>6455.8117071100005</v>
      </c>
      <c r="AD768" s="25">
        <f t="shared" si="260"/>
        <v>1892.75130533125</v>
      </c>
      <c r="AE768" s="25">
        <f t="shared" si="261"/>
        <v>36952.164555210984</v>
      </c>
      <c r="AF768" s="25">
        <f t="shared" si="262"/>
        <v>479918.45826741587</v>
      </c>
      <c r="AG768" s="25">
        <f t="shared" si="255"/>
        <v>534835</v>
      </c>
      <c r="AH768" s="38">
        <f t="shared" si="263"/>
        <v>-54916.541732584126</v>
      </c>
      <c r="AI768" s="38"/>
      <c r="AJ768" s="2">
        <v>40934</v>
      </c>
      <c r="BB768" s="38">
        <f t="shared" si="264"/>
        <v>0</v>
      </c>
      <c r="BC768" s="38"/>
    </row>
    <row r="769" spans="1:55" hidden="1" x14ac:dyDescent="0.25">
      <c r="A769" s="2">
        <v>40935</v>
      </c>
      <c r="B769" s="7">
        <v>590008</v>
      </c>
      <c r="C769" s="3">
        <v>35.875</v>
      </c>
      <c r="D769" s="7">
        <f t="shared" si="265"/>
        <v>1287.015625</v>
      </c>
      <c r="E769" s="7">
        <f t="shared" si="266"/>
        <v>46171.685546875</v>
      </c>
      <c r="F769" s="7">
        <f t="shared" si="247"/>
        <v>1656409.2189941406</v>
      </c>
      <c r="H769" s="11">
        <v>534835</v>
      </c>
      <c r="I769" s="5">
        <v>0</v>
      </c>
      <c r="K769">
        <v>1</v>
      </c>
      <c r="L769">
        <v>0</v>
      </c>
      <c r="M769">
        <v>14</v>
      </c>
      <c r="N769" s="3">
        <v>7.2916666666666696</v>
      </c>
      <c r="O769" s="3">
        <f t="shared" si="248"/>
        <v>261.5885416666668</v>
      </c>
      <c r="T769" s="37">
        <f t="shared" si="256"/>
        <v>50916.90500662</v>
      </c>
      <c r="U769" s="25">
        <f t="shared" si="249"/>
        <v>2159.9139131500001</v>
      </c>
      <c r="V769" s="25">
        <f t="shared" si="250"/>
        <v>537550.14584943431</v>
      </c>
      <c r="W769" s="25">
        <f t="shared" si="251"/>
        <v>-354979.5172735012</v>
      </c>
      <c r="X769" s="25">
        <f t="shared" si="252"/>
        <v>80109.333160518378</v>
      </c>
      <c r="Y769" s="25">
        <f t="shared" si="253"/>
        <v>224920.39872609999</v>
      </c>
      <c r="Z769" s="25">
        <f t="shared" si="257"/>
        <v>-10589.1577886</v>
      </c>
      <c r="AA769" s="25">
        <f t="shared" si="258"/>
        <v>0</v>
      </c>
      <c r="AB769" s="25">
        <f t="shared" si="254"/>
        <v>0</v>
      </c>
      <c r="AC769" s="25">
        <f t="shared" si="259"/>
        <v>5316.5508176200001</v>
      </c>
      <c r="AD769" s="25">
        <f t="shared" si="260"/>
        <v>1698.6229663229174</v>
      </c>
      <c r="AE769" s="25">
        <f t="shared" si="261"/>
        <v>46807.62836785549</v>
      </c>
      <c r="AF769" s="25">
        <f t="shared" si="262"/>
        <v>583910.82374551985</v>
      </c>
      <c r="AG769" s="25">
        <f t="shared" si="255"/>
        <v>590008</v>
      </c>
      <c r="AH769" s="38">
        <f t="shared" si="263"/>
        <v>-6097.1762544801459</v>
      </c>
      <c r="AI769" s="38"/>
      <c r="AJ769" s="2">
        <v>40935</v>
      </c>
      <c r="BB769" s="38">
        <f t="shared" si="264"/>
        <v>0</v>
      </c>
      <c r="BC769" s="38"/>
    </row>
    <row r="770" spans="1:55" hidden="1" x14ac:dyDescent="0.25">
      <c r="A770" s="2">
        <v>40936</v>
      </c>
      <c r="B770" s="7">
        <v>618020</v>
      </c>
      <c r="C770" s="3">
        <v>35.5</v>
      </c>
      <c r="D770" s="7">
        <f t="shared" si="265"/>
        <v>1260.25</v>
      </c>
      <c r="E770" s="7">
        <f t="shared" si="266"/>
        <v>44738.875</v>
      </c>
      <c r="F770" s="7">
        <f t="shared" si="247"/>
        <v>1588230.0625</v>
      </c>
      <c r="H770" s="11">
        <v>590008</v>
      </c>
      <c r="I770" s="5">
        <v>0</v>
      </c>
      <c r="K770">
        <v>0</v>
      </c>
      <c r="L770">
        <v>1</v>
      </c>
      <c r="M770">
        <v>10</v>
      </c>
      <c r="N770" s="3">
        <v>5.4166666666666696</v>
      </c>
      <c r="O770" s="3">
        <f t="shared" si="248"/>
        <v>192.29166666666677</v>
      </c>
      <c r="T770" s="37">
        <f t="shared" si="256"/>
        <v>50916.90500662</v>
      </c>
      <c r="U770" s="25">
        <f t="shared" si="249"/>
        <v>2137.3364157999999</v>
      </c>
      <c r="V770" s="25">
        <f t="shared" si="250"/>
        <v>526370.89880454994</v>
      </c>
      <c r="W770" s="25">
        <f t="shared" si="251"/>
        <v>-343963.70985278871</v>
      </c>
      <c r="X770" s="25">
        <f t="shared" si="252"/>
        <v>76811.967570203124</v>
      </c>
      <c r="Y770" s="25">
        <f t="shared" si="253"/>
        <v>248122.94373328</v>
      </c>
      <c r="Z770" s="25">
        <f t="shared" si="257"/>
        <v>0</v>
      </c>
      <c r="AA770" s="25">
        <f t="shared" si="258"/>
        <v>-10611.011341539999</v>
      </c>
      <c r="AB770" s="25">
        <f t="shared" si="254"/>
        <v>0</v>
      </c>
      <c r="AC770" s="25">
        <f t="shared" si="259"/>
        <v>3797.5362983000005</v>
      </c>
      <c r="AD770" s="25">
        <f t="shared" si="260"/>
        <v>1261.8342035541675</v>
      </c>
      <c r="AE770" s="25">
        <f t="shared" si="261"/>
        <v>34407.917159606266</v>
      </c>
      <c r="AF770" s="25">
        <f t="shared" si="262"/>
        <v>589252.61799758475</v>
      </c>
      <c r="AG770" s="25">
        <f t="shared" si="255"/>
        <v>618020</v>
      </c>
      <c r="AH770" s="38">
        <f t="shared" si="263"/>
        <v>-28767.382002415252</v>
      </c>
      <c r="AI770" s="38"/>
      <c r="AJ770" s="2">
        <v>40936</v>
      </c>
      <c r="BB770" s="38">
        <f t="shared" si="264"/>
        <v>0</v>
      </c>
      <c r="BC770" s="38"/>
    </row>
    <row r="771" spans="1:55" hidden="1" x14ac:dyDescent="0.25">
      <c r="A771" s="2">
        <v>40937</v>
      </c>
      <c r="B771" s="7">
        <v>582032</v>
      </c>
      <c r="C771" s="3">
        <v>33.7916666666667</v>
      </c>
      <c r="D771" s="7">
        <f t="shared" si="265"/>
        <v>1141.8767361111134</v>
      </c>
      <c r="E771" s="7">
        <f t="shared" si="266"/>
        <v>38585.91804108808</v>
      </c>
      <c r="F771" s="7">
        <f t="shared" si="247"/>
        <v>1303882.4804717691</v>
      </c>
      <c r="H771" s="11">
        <v>618020</v>
      </c>
      <c r="I771" s="5">
        <v>0</v>
      </c>
      <c r="K771">
        <v>0</v>
      </c>
      <c r="L771">
        <v>1</v>
      </c>
      <c r="M771">
        <v>9</v>
      </c>
      <c r="N771" s="3">
        <v>3.5416666666666701</v>
      </c>
      <c r="O771" s="3">
        <f t="shared" si="248"/>
        <v>119.67881944444467</v>
      </c>
      <c r="T771" s="37">
        <f t="shared" si="256"/>
        <v>50916.90500662</v>
      </c>
      <c r="U771" s="25">
        <f t="shared" si="249"/>
        <v>2034.4833723166687</v>
      </c>
      <c r="V771" s="25">
        <f t="shared" si="250"/>
        <v>476929.72339679638</v>
      </c>
      <c r="W771" s="25">
        <f t="shared" si="251"/>
        <v>-296658.23106835625</v>
      </c>
      <c r="X771" s="25">
        <f t="shared" si="252"/>
        <v>63059.994373676294</v>
      </c>
      <c r="Y771" s="25">
        <f t="shared" si="253"/>
        <v>259903.15671319998</v>
      </c>
      <c r="Z771" s="25">
        <f t="shared" si="257"/>
        <v>0</v>
      </c>
      <c r="AA771" s="25">
        <f t="shared" si="258"/>
        <v>-10611.011341539999</v>
      </c>
      <c r="AB771" s="25">
        <f t="shared" si="254"/>
        <v>0</v>
      </c>
      <c r="AC771" s="25">
        <f t="shared" si="259"/>
        <v>3417.7826684700003</v>
      </c>
      <c r="AD771" s="25">
        <f t="shared" si="260"/>
        <v>825.04544078541744</v>
      </c>
      <c r="AE771" s="25">
        <f t="shared" si="261"/>
        <v>21414.858878633633</v>
      </c>
      <c r="AF771" s="25">
        <f t="shared" si="262"/>
        <v>571232.70744060213</v>
      </c>
      <c r="AG771" s="25">
        <f t="shared" si="255"/>
        <v>582032</v>
      </c>
      <c r="AH771" s="38">
        <f t="shared" si="263"/>
        <v>-10799.292559397873</v>
      </c>
      <c r="AI771" s="38"/>
      <c r="AJ771" s="2">
        <v>40937</v>
      </c>
      <c r="BB771" s="38">
        <f t="shared" si="264"/>
        <v>0</v>
      </c>
      <c r="BC771" s="38"/>
    </row>
    <row r="772" spans="1:55" hidden="1" x14ac:dyDescent="0.25">
      <c r="A772" s="2">
        <v>40938</v>
      </c>
      <c r="B772" s="7">
        <v>586132</v>
      </c>
      <c r="C772" s="3">
        <v>32.7083333333333</v>
      </c>
      <c r="D772" s="7">
        <f t="shared" si="265"/>
        <v>1069.8350694444423</v>
      </c>
      <c r="E772" s="7">
        <f t="shared" si="266"/>
        <v>34992.522063078599</v>
      </c>
      <c r="F772" s="7">
        <f t="shared" si="247"/>
        <v>1144547.0758131947</v>
      </c>
      <c r="H772" s="11">
        <v>582032</v>
      </c>
      <c r="I772" s="5">
        <v>0</v>
      </c>
      <c r="K772">
        <v>0</v>
      </c>
      <c r="L772">
        <v>0</v>
      </c>
      <c r="M772">
        <v>12</v>
      </c>
      <c r="N772" s="3">
        <v>5.25</v>
      </c>
      <c r="O772" s="3">
        <f t="shared" si="248"/>
        <v>171.71874999999983</v>
      </c>
      <c r="T772" s="37">
        <f t="shared" si="256"/>
        <v>50916.90500662</v>
      </c>
      <c r="U772" s="25">
        <f t="shared" si="249"/>
        <v>1969.2594910833313</v>
      </c>
      <c r="V772" s="25">
        <f t="shared" si="250"/>
        <v>446839.95007030288</v>
      </c>
      <c r="W772" s="25">
        <f t="shared" si="251"/>
        <v>-269031.30009241571</v>
      </c>
      <c r="X772" s="25">
        <f t="shared" si="252"/>
        <v>55354.016364322495</v>
      </c>
      <c r="Y772" s="25">
        <f t="shared" si="253"/>
        <v>244768.70345311999</v>
      </c>
      <c r="Z772" s="25">
        <f t="shared" si="257"/>
        <v>0</v>
      </c>
      <c r="AA772" s="25">
        <f t="shared" si="258"/>
        <v>0</v>
      </c>
      <c r="AB772" s="25">
        <f t="shared" si="254"/>
        <v>0</v>
      </c>
      <c r="AC772" s="25">
        <f t="shared" si="259"/>
        <v>4557.0435579599998</v>
      </c>
      <c r="AD772" s="25">
        <f t="shared" si="260"/>
        <v>1223.0085357524999</v>
      </c>
      <c r="AE772" s="25">
        <f t="shared" si="261"/>
        <v>30726.680085379656</v>
      </c>
      <c r="AF772" s="25">
        <f t="shared" si="262"/>
        <v>567324.26647212508</v>
      </c>
      <c r="AG772" s="25">
        <f t="shared" si="255"/>
        <v>586132</v>
      </c>
      <c r="AH772" s="38">
        <f t="shared" si="263"/>
        <v>-18807.733527874923</v>
      </c>
      <c r="AI772" s="38"/>
      <c r="AJ772" s="2">
        <v>40938</v>
      </c>
      <c r="BB772" s="38">
        <f t="shared" si="264"/>
        <v>0</v>
      </c>
      <c r="BC772" s="38"/>
    </row>
    <row r="773" spans="1:55" hidden="1" x14ac:dyDescent="0.25">
      <c r="A773" s="2">
        <v>40939</v>
      </c>
      <c r="B773" s="7">
        <v>554117</v>
      </c>
      <c r="C773" s="3">
        <v>32.2083333333333</v>
      </c>
      <c r="D773" s="7">
        <f t="shared" si="265"/>
        <v>1037.376736111109</v>
      </c>
      <c r="E773" s="7">
        <f t="shared" si="266"/>
        <v>33412.175708911935</v>
      </c>
      <c r="F773" s="7">
        <f t="shared" si="247"/>
        <v>1076150.4926245376</v>
      </c>
      <c r="H773" s="11">
        <v>586132</v>
      </c>
      <c r="I773" s="5">
        <v>0</v>
      </c>
      <c r="K773">
        <v>0</v>
      </c>
      <c r="L773">
        <v>0</v>
      </c>
      <c r="M773">
        <v>10</v>
      </c>
      <c r="N773" s="3">
        <v>4.875</v>
      </c>
      <c r="O773" s="3">
        <f t="shared" si="248"/>
        <v>157.01562499999983</v>
      </c>
      <c r="T773" s="37">
        <f t="shared" si="256"/>
        <v>50916.90500662</v>
      </c>
      <c r="U773" s="25">
        <f t="shared" si="249"/>
        <v>1939.1561612833314</v>
      </c>
      <c r="V773" s="25">
        <f t="shared" si="250"/>
        <v>433283.01923089463</v>
      </c>
      <c r="W773" s="25">
        <f t="shared" si="251"/>
        <v>-256881.20032277479</v>
      </c>
      <c r="X773" s="25">
        <f t="shared" si="252"/>
        <v>52046.13531242367</v>
      </c>
      <c r="Y773" s="25">
        <f t="shared" si="253"/>
        <v>246492.92425911999</v>
      </c>
      <c r="Z773" s="25">
        <f t="shared" si="257"/>
        <v>0</v>
      </c>
      <c r="AA773" s="25">
        <f t="shared" si="258"/>
        <v>0</v>
      </c>
      <c r="AB773" s="25">
        <f t="shared" si="254"/>
        <v>0</v>
      </c>
      <c r="AC773" s="25">
        <f t="shared" si="259"/>
        <v>3797.5362983000005</v>
      </c>
      <c r="AD773" s="25">
        <f t="shared" si="260"/>
        <v>1135.6507831987501</v>
      </c>
      <c r="AE773" s="25">
        <f t="shared" si="261"/>
        <v>28095.760525748876</v>
      </c>
      <c r="AF773" s="25">
        <f t="shared" si="262"/>
        <v>560825.8872548145</v>
      </c>
      <c r="AG773" s="25">
        <f t="shared" si="255"/>
        <v>554117</v>
      </c>
      <c r="AH773" s="38">
        <f t="shared" si="263"/>
        <v>6708.8872548145009</v>
      </c>
      <c r="AI773" s="38"/>
      <c r="AJ773" s="2">
        <v>40939</v>
      </c>
      <c r="BB773" s="38">
        <f t="shared" si="264"/>
        <v>0</v>
      </c>
      <c r="BC773" s="38"/>
    </row>
    <row r="774" spans="1:55" hidden="1" x14ac:dyDescent="0.25">
      <c r="A774" s="2">
        <v>40940</v>
      </c>
      <c r="B774" s="7">
        <v>566339</v>
      </c>
      <c r="C774" s="3">
        <v>27.875</v>
      </c>
      <c r="D774" s="7">
        <f t="shared" si="265"/>
        <v>777.015625</v>
      </c>
      <c r="E774" s="7">
        <f t="shared" si="266"/>
        <v>21659.310546875</v>
      </c>
      <c r="F774" s="7">
        <f t="shared" si="247"/>
        <v>603753.28149414062</v>
      </c>
      <c r="H774" s="11">
        <v>554117</v>
      </c>
      <c r="I774" s="5">
        <v>0</v>
      </c>
      <c r="K774">
        <v>0</v>
      </c>
      <c r="L774">
        <v>0</v>
      </c>
      <c r="M774">
        <v>15</v>
      </c>
      <c r="N774" s="3">
        <v>7.0416666666666696</v>
      </c>
      <c r="O774" s="3">
        <f t="shared" si="248"/>
        <v>196.28645833333343</v>
      </c>
      <c r="T774" s="37">
        <f t="shared" si="256"/>
        <v>50916.90500662</v>
      </c>
      <c r="U774" s="25">
        <f t="shared" si="249"/>
        <v>1678.2606363500001</v>
      </c>
      <c r="V774" s="25">
        <f t="shared" si="250"/>
        <v>324537.52264743438</v>
      </c>
      <c r="W774" s="25">
        <f t="shared" si="251"/>
        <v>-166522.22051977747</v>
      </c>
      <c r="X774" s="25">
        <f t="shared" si="252"/>
        <v>29199.470891221499</v>
      </c>
      <c r="Y774" s="25">
        <f t="shared" si="253"/>
        <v>233029.28301421998</v>
      </c>
      <c r="Z774" s="25">
        <f t="shared" si="257"/>
        <v>0</v>
      </c>
      <c r="AA774" s="25">
        <f t="shared" si="258"/>
        <v>0</v>
      </c>
      <c r="AB774" s="25">
        <f t="shared" si="254"/>
        <v>0</v>
      </c>
      <c r="AC774" s="25">
        <f t="shared" si="259"/>
        <v>5696.3044474500002</v>
      </c>
      <c r="AD774" s="25">
        <f t="shared" si="260"/>
        <v>1640.3844646204175</v>
      </c>
      <c r="AE774" s="25">
        <f t="shared" si="261"/>
        <v>35122.729523133297</v>
      </c>
      <c r="AF774" s="25">
        <f t="shared" si="262"/>
        <v>515298.64011127211</v>
      </c>
      <c r="AG774" s="25">
        <f t="shared" si="255"/>
        <v>566339</v>
      </c>
      <c r="AH774" s="38">
        <f t="shared" si="263"/>
        <v>-51040.359888727893</v>
      </c>
      <c r="AI774" s="38"/>
      <c r="AJ774" s="2">
        <v>40940</v>
      </c>
      <c r="BB774" s="38">
        <f t="shared" si="264"/>
        <v>0</v>
      </c>
      <c r="BC774" s="38"/>
    </row>
    <row r="775" spans="1:55" hidden="1" x14ac:dyDescent="0.25">
      <c r="A775" s="2">
        <v>40941</v>
      </c>
      <c r="B775" s="7">
        <v>563182</v>
      </c>
      <c r="C775" s="3">
        <v>31.25</v>
      </c>
      <c r="D775" s="7">
        <f t="shared" si="265"/>
        <v>976.5625</v>
      </c>
      <c r="E775" s="7">
        <f t="shared" si="266"/>
        <v>30517.578125</v>
      </c>
      <c r="F775" s="7">
        <f t="shared" si="247"/>
        <v>953674.31640625</v>
      </c>
      <c r="H775" s="11">
        <v>566339</v>
      </c>
      <c r="I775" s="5">
        <v>0</v>
      </c>
      <c r="K775">
        <v>0</v>
      </c>
      <c r="L775">
        <v>0</v>
      </c>
      <c r="M775">
        <v>17</v>
      </c>
      <c r="N775" s="3">
        <v>9</v>
      </c>
      <c r="O775" s="3">
        <f t="shared" si="248"/>
        <v>281.25</v>
      </c>
      <c r="T775" s="37">
        <f t="shared" si="256"/>
        <v>50916.90500662</v>
      </c>
      <c r="U775" s="25">
        <f t="shared" si="249"/>
        <v>1881.4581125</v>
      </c>
      <c r="V775" s="25">
        <f t="shared" si="250"/>
        <v>407882.62714843749</v>
      </c>
      <c r="W775" s="25">
        <f t="shared" si="251"/>
        <v>-234626.80694580078</v>
      </c>
      <c r="X775" s="25">
        <f t="shared" si="252"/>
        <v>46122.78938293457</v>
      </c>
      <c r="Y775" s="25">
        <f t="shared" si="253"/>
        <v>238169.14318273999</v>
      </c>
      <c r="Z775" s="25">
        <f t="shared" si="257"/>
        <v>0</v>
      </c>
      <c r="AA775" s="25">
        <f t="shared" si="258"/>
        <v>0</v>
      </c>
      <c r="AB775" s="25">
        <f t="shared" si="254"/>
        <v>0</v>
      </c>
      <c r="AC775" s="25">
        <f t="shared" si="259"/>
        <v>6455.8117071100005</v>
      </c>
      <c r="AD775" s="25">
        <f t="shared" si="260"/>
        <v>2096.5860612900001</v>
      </c>
      <c r="AE775" s="25">
        <f t="shared" si="261"/>
        <v>50325.772660312497</v>
      </c>
      <c r="AF775" s="25">
        <f t="shared" si="262"/>
        <v>569224.28631614381</v>
      </c>
      <c r="AG775" s="25">
        <f t="shared" si="255"/>
        <v>563182</v>
      </c>
      <c r="AH775" s="38">
        <f t="shared" si="263"/>
        <v>6042.2863161438145</v>
      </c>
      <c r="AI775" s="38"/>
      <c r="AJ775" s="2">
        <v>40941</v>
      </c>
      <c r="BB775" s="38">
        <f t="shared" si="264"/>
        <v>0</v>
      </c>
      <c r="BC775" s="38"/>
    </row>
    <row r="776" spans="1:55" hidden="1" x14ac:dyDescent="0.25">
      <c r="A776" s="2">
        <v>40942</v>
      </c>
      <c r="B776" s="7">
        <v>553195</v>
      </c>
      <c r="C776" s="3">
        <v>30.7916666666667</v>
      </c>
      <c r="D776" s="7">
        <f t="shared" si="265"/>
        <v>948.12673611111313</v>
      </c>
      <c r="E776" s="7">
        <f t="shared" si="266"/>
        <v>29194.402416088058</v>
      </c>
      <c r="F776" s="7">
        <f t="shared" si="247"/>
        <v>898944.30772871233</v>
      </c>
      <c r="H776" s="11">
        <v>563182</v>
      </c>
      <c r="I776" s="5">
        <v>0</v>
      </c>
      <c r="K776">
        <v>1</v>
      </c>
      <c r="L776">
        <v>0</v>
      </c>
      <c r="M776">
        <v>20</v>
      </c>
      <c r="N776" s="3">
        <v>5.7083333333333304</v>
      </c>
      <c r="O776" s="3">
        <f t="shared" si="248"/>
        <v>175.76909722222231</v>
      </c>
      <c r="T776" s="37">
        <f t="shared" si="256"/>
        <v>50916.90500662</v>
      </c>
      <c r="U776" s="25">
        <f t="shared" si="249"/>
        <v>1853.8633935166688</v>
      </c>
      <c r="V776" s="25">
        <f t="shared" si="250"/>
        <v>396005.81017054629</v>
      </c>
      <c r="W776" s="25">
        <f t="shared" si="251"/>
        <v>-224453.89970071593</v>
      </c>
      <c r="X776" s="25">
        <f t="shared" si="252"/>
        <v>43475.868290760649</v>
      </c>
      <c r="Y776" s="25">
        <f t="shared" si="253"/>
        <v>236841.49316211999</v>
      </c>
      <c r="Z776" s="25">
        <f t="shared" si="257"/>
        <v>-10589.1577886</v>
      </c>
      <c r="AA776" s="25">
        <f t="shared" si="258"/>
        <v>0</v>
      </c>
      <c r="AB776" s="25">
        <f t="shared" si="254"/>
        <v>0</v>
      </c>
      <c r="AC776" s="25">
        <f t="shared" si="259"/>
        <v>7595.0725966000009</v>
      </c>
      <c r="AD776" s="25">
        <f t="shared" si="260"/>
        <v>1329.7791222070828</v>
      </c>
      <c r="AE776" s="25">
        <f t="shared" si="261"/>
        <v>31451.433342271735</v>
      </c>
      <c r="AF776" s="25">
        <f t="shared" si="262"/>
        <v>534427.16759532643</v>
      </c>
      <c r="AG776" s="25">
        <f t="shared" si="255"/>
        <v>553195</v>
      </c>
      <c r="AH776" s="38">
        <f t="shared" si="263"/>
        <v>-18767.832404673565</v>
      </c>
      <c r="AI776" s="38"/>
      <c r="AJ776" s="2">
        <v>40942</v>
      </c>
      <c r="BB776" s="38">
        <f t="shared" si="264"/>
        <v>0</v>
      </c>
      <c r="BC776" s="38"/>
    </row>
    <row r="777" spans="1:55" hidden="1" x14ac:dyDescent="0.25">
      <c r="A777" s="2">
        <v>40943</v>
      </c>
      <c r="B777" s="7">
        <v>551889</v>
      </c>
      <c r="C777" s="3">
        <v>32.6666666666667</v>
      </c>
      <c r="D777" s="7">
        <f t="shared" si="265"/>
        <v>1067.1111111111134</v>
      </c>
      <c r="E777" s="7">
        <f t="shared" si="266"/>
        <v>34858.962962963073</v>
      </c>
      <c r="F777" s="7">
        <f t="shared" si="247"/>
        <v>1138726.123456795</v>
      </c>
      <c r="H777" s="11">
        <v>553195</v>
      </c>
      <c r="I777" s="5">
        <v>0</v>
      </c>
      <c r="K777">
        <v>0</v>
      </c>
      <c r="L777">
        <v>1</v>
      </c>
      <c r="M777">
        <v>9</v>
      </c>
      <c r="N777" s="3">
        <v>3.5416666666666701</v>
      </c>
      <c r="O777" s="3">
        <f t="shared" si="248"/>
        <v>115.69444444444467</v>
      </c>
      <c r="T777" s="37">
        <f t="shared" si="256"/>
        <v>50916.90500662</v>
      </c>
      <c r="U777" s="25">
        <f t="shared" si="249"/>
        <v>1966.7508802666687</v>
      </c>
      <c r="V777" s="25">
        <f t="shared" si="250"/>
        <v>445702.22946231201</v>
      </c>
      <c r="W777" s="25">
        <f t="shared" si="251"/>
        <v>-268004.46417934605</v>
      </c>
      <c r="X777" s="25">
        <f t="shared" si="252"/>
        <v>55072.496190271842</v>
      </c>
      <c r="Y777" s="25">
        <f t="shared" si="253"/>
        <v>232641.5436037</v>
      </c>
      <c r="Z777" s="25">
        <f t="shared" si="257"/>
        <v>0</v>
      </c>
      <c r="AA777" s="25">
        <f t="shared" si="258"/>
        <v>-10611.011341539999</v>
      </c>
      <c r="AB777" s="25">
        <f t="shared" si="254"/>
        <v>0</v>
      </c>
      <c r="AC777" s="25">
        <f t="shared" si="259"/>
        <v>3417.7826684700003</v>
      </c>
      <c r="AD777" s="25">
        <f t="shared" si="260"/>
        <v>825.04544078541744</v>
      </c>
      <c r="AE777" s="25">
        <f t="shared" si="261"/>
        <v>20701.910432612542</v>
      </c>
      <c r="AF777" s="25">
        <f t="shared" si="262"/>
        <v>532629.18816415244</v>
      </c>
      <c r="AG777" s="25">
        <f t="shared" si="255"/>
        <v>551889</v>
      </c>
      <c r="AH777" s="38">
        <f t="shared" si="263"/>
        <v>-19259.811835847562</v>
      </c>
      <c r="AI777" s="38"/>
      <c r="AJ777" s="2">
        <v>40943</v>
      </c>
      <c r="BB777" s="38">
        <f t="shared" si="264"/>
        <v>0</v>
      </c>
      <c r="BC777" s="38"/>
    </row>
    <row r="778" spans="1:55" hidden="1" x14ac:dyDescent="0.25">
      <c r="A778" s="2">
        <v>40944</v>
      </c>
      <c r="B778" s="7">
        <v>548573</v>
      </c>
      <c r="C778" s="3">
        <v>33.2083333333333</v>
      </c>
      <c r="D778" s="7">
        <f t="shared" si="265"/>
        <v>1102.7934027777756</v>
      </c>
      <c r="E778" s="7">
        <f t="shared" si="266"/>
        <v>36621.930917245263</v>
      </c>
      <c r="F778" s="7">
        <f t="shared" si="247"/>
        <v>1216153.2892101852</v>
      </c>
      <c r="H778" s="11">
        <v>551889</v>
      </c>
      <c r="I778" s="5">
        <v>0</v>
      </c>
      <c r="K778">
        <v>0</v>
      </c>
      <c r="L778">
        <v>1</v>
      </c>
      <c r="M778">
        <v>9</v>
      </c>
      <c r="N778" s="3">
        <v>3.4583333333333299</v>
      </c>
      <c r="O778" s="3">
        <f t="shared" si="248"/>
        <v>114.84548611111089</v>
      </c>
      <c r="T778" s="37">
        <f t="shared" si="256"/>
        <v>50916.90500662</v>
      </c>
      <c r="U778" s="25">
        <f t="shared" si="249"/>
        <v>1999.3628208833313</v>
      </c>
      <c r="V778" s="25">
        <f t="shared" si="250"/>
        <v>460605.71681481123</v>
      </c>
      <c r="W778" s="25">
        <f t="shared" si="251"/>
        <v>-281558.60468704731</v>
      </c>
      <c r="X778" s="25">
        <f t="shared" si="252"/>
        <v>58817.12556439449</v>
      </c>
      <c r="Y778" s="25">
        <f t="shared" si="253"/>
        <v>232092.31619573999</v>
      </c>
      <c r="Z778" s="25">
        <f t="shared" si="257"/>
        <v>0</v>
      </c>
      <c r="AA778" s="25">
        <f t="shared" si="258"/>
        <v>-10611.011341539999</v>
      </c>
      <c r="AB778" s="25">
        <f t="shared" si="254"/>
        <v>0</v>
      </c>
      <c r="AC778" s="25">
        <f t="shared" si="259"/>
        <v>3417.7826684700003</v>
      </c>
      <c r="AD778" s="25">
        <f t="shared" si="260"/>
        <v>805.63260688458263</v>
      </c>
      <c r="AE778" s="25">
        <f t="shared" si="261"/>
        <v>20550.001155878555</v>
      </c>
      <c r="AF778" s="25">
        <f t="shared" si="262"/>
        <v>537035.22680509486</v>
      </c>
      <c r="AG778" s="25">
        <f t="shared" si="255"/>
        <v>548573</v>
      </c>
      <c r="AH778" s="38">
        <f t="shared" si="263"/>
        <v>-11537.773194905138</v>
      </c>
      <c r="AI778" s="38"/>
      <c r="AJ778" s="2">
        <v>40944</v>
      </c>
      <c r="BB778" s="38">
        <f t="shared" si="264"/>
        <v>0</v>
      </c>
      <c r="BC778" s="38"/>
    </row>
    <row r="779" spans="1:55" hidden="1" x14ac:dyDescent="0.25">
      <c r="A779" s="2">
        <v>40945</v>
      </c>
      <c r="B779" s="7">
        <v>573687</v>
      </c>
      <c r="C779" s="3">
        <v>33.5416666666667</v>
      </c>
      <c r="D779" s="7">
        <f t="shared" si="265"/>
        <v>1125.0434027777801</v>
      </c>
      <c r="E779" s="7">
        <f t="shared" si="266"/>
        <v>37735.830801504744</v>
      </c>
      <c r="F779" s="7">
        <f t="shared" si="247"/>
        <v>1265722.6581338064</v>
      </c>
      <c r="H779" s="11">
        <v>548573</v>
      </c>
      <c r="I779" s="5">
        <v>0</v>
      </c>
      <c r="K779">
        <v>0</v>
      </c>
      <c r="L779">
        <v>0</v>
      </c>
      <c r="M779">
        <v>13</v>
      </c>
      <c r="N779" s="3">
        <v>4.9583333333333304</v>
      </c>
      <c r="O779" s="3">
        <f t="shared" si="248"/>
        <v>166.31076388888894</v>
      </c>
      <c r="T779" s="37">
        <f t="shared" si="256"/>
        <v>50916.90500662</v>
      </c>
      <c r="U779" s="25">
        <f t="shared" si="249"/>
        <v>2019.4317074166688</v>
      </c>
      <c r="V779" s="25">
        <f t="shared" si="250"/>
        <v>469898.91459176311</v>
      </c>
      <c r="W779" s="25">
        <f t="shared" si="251"/>
        <v>-290122.54682002409</v>
      </c>
      <c r="X779" s="25">
        <f t="shared" si="252"/>
        <v>61214.461345989817</v>
      </c>
      <c r="Y779" s="25">
        <f t="shared" si="253"/>
        <v>230697.80005118001</v>
      </c>
      <c r="Z779" s="25">
        <f t="shared" si="257"/>
        <v>0</v>
      </c>
      <c r="AA779" s="25">
        <f t="shared" si="258"/>
        <v>0</v>
      </c>
      <c r="AB779" s="25">
        <f t="shared" si="254"/>
        <v>0</v>
      </c>
      <c r="AC779" s="25">
        <f t="shared" si="259"/>
        <v>4936.79718779</v>
      </c>
      <c r="AD779" s="25">
        <f t="shared" si="260"/>
        <v>1155.0636170995826</v>
      </c>
      <c r="AE779" s="25">
        <f t="shared" si="261"/>
        <v>29758.996246880477</v>
      </c>
      <c r="AF779" s="25">
        <f t="shared" si="262"/>
        <v>560475.82293471566</v>
      </c>
      <c r="AG779" s="25">
        <f t="shared" si="255"/>
        <v>573687</v>
      </c>
      <c r="AH779" s="38">
        <f t="shared" si="263"/>
        <v>-13211.177065284341</v>
      </c>
      <c r="AI779" s="38"/>
      <c r="AJ779" s="2">
        <v>40945</v>
      </c>
      <c r="BB779" s="38">
        <f t="shared" si="264"/>
        <v>0</v>
      </c>
      <c r="BC779" s="38"/>
    </row>
    <row r="780" spans="1:55" hidden="1" x14ac:dyDescent="0.25">
      <c r="A780" s="2">
        <v>40946</v>
      </c>
      <c r="B780" s="7">
        <v>531966</v>
      </c>
      <c r="C780" s="3">
        <v>28.75</v>
      </c>
      <c r="D780" s="7">
        <f t="shared" si="265"/>
        <v>826.5625</v>
      </c>
      <c r="E780" s="7">
        <f t="shared" si="266"/>
        <v>23763.671875</v>
      </c>
      <c r="F780" s="7">
        <f t="shared" si="247"/>
        <v>683205.56640625</v>
      </c>
      <c r="H780" s="11">
        <v>573687</v>
      </c>
      <c r="I780" s="5">
        <v>0</v>
      </c>
      <c r="K780">
        <v>0</v>
      </c>
      <c r="L780">
        <v>0</v>
      </c>
      <c r="M780">
        <v>15</v>
      </c>
      <c r="N780" s="3">
        <v>6.6666666666666696</v>
      </c>
      <c r="O780" s="3">
        <f t="shared" si="248"/>
        <v>191.66666666666674</v>
      </c>
      <c r="T780" s="37">
        <f t="shared" si="256"/>
        <v>50916.90500662</v>
      </c>
      <c r="U780" s="25">
        <f t="shared" si="249"/>
        <v>1730.9414635000001</v>
      </c>
      <c r="V780" s="25">
        <f t="shared" si="250"/>
        <v>345231.85561843746</v>
      </c>
      <c r="W780" s="25">
        <f t="shared" si="251"/>
        <v>-182701.07904701171</v>
      </c>
      <c r="X780" s="25">
        <f t="shared" si="252"/>
        <v>33042.041609497071</v>
      </c>
      <c r="Y780" s="25">
        <f t="shared" si="253"/>
        <v>241259.28330041998</v>
      </c>
      <c r="Z780" s="25">
        <f t="shared" si="257"/>
        <v>0</v>
      </c>
      <c r="AA780" s="25">
        <f t="shared" si="258"/>
        <v>0</v>
      </c>
      <c r="AB780" s="25">
        <f t="shared" si="254"/>
        <v>0</v>
      </c>
      <c r="AC780" s="25">
        <f t="shared" si="259"/>
        <v>5696.3044474500002</v>
      </c>
      <c r="AD780" s="25">
        <f t="shared" si="260"/>
        <v>1553.0267120666674</v>
      </c>
      <c r="AE780" s="25">
        <f t="shared" si="261"/>
        <v>34296.082109250012</v>
      </c>
      <c r="AF780" s="25">
        <f t="shared" si="262"/>
        <v>531025.36122022942</v>
      </c>
      <c r="AG780" s="25">
        <f t="shared" si="255"/>
        <v>531966</v>
      </c>
      <c r="AH780" s="38">
        <f t="shared" si="263"/>
        <v>-940.63877977058291</v>
      </c>
      <c r="AI780" s="38"/>
      <c r="AJ780" s="2">
        <v>40946</v>
      </c>
      <c r="BB780" s="38">
        <f t="shared" si="264"/>
        <v>0</v>
      </c>
      <c r="BC780" s="38"/>
    </row>
    <row r="781" spans="1:55" hidden="1" x14ac:dyDescent="0.25">
      <c r="A781" s="2">
        <v>40947</v>
      </c>
      <c r="B781" s="7">
        <v>517501</v>
      </c>
      <c r="C781" s="3">
        <v>28.0833333333333</v>
      </c>
      <c r="D781" s="7">
        <f t="shared" si="265"/>
        <v>788.67361111110927</v>
      </c>
      <c r="E781" s="7">
        <f t="shared" si="266"/>
        <v>22148.58391203696</v>
      </c>
      <c r="F781" s="7">
        <f t="shared" si="247"/>
        <v>622006.0648630372</v>
      </c>
      <c r="H781" s="11">
        <v>531966</v>
      </c>
      <c r="I781" s="5">
        <v>0</v>
      </c>
      <c r="K781">
        <v>0</v>
      </c>
      <c r="L781">
        <v>0</v>
      </c>
      <c r="M781">
        <v>12</v>
      </c>
      <c r="N781" s="3">
        <v>4.7083333333333304</v>
      </c>
      <c r="O781" s="3">
        <f t="shared" si="248"/>
        <v>132.2256944444442</v>
      </c>
      <c r="T781" s="37">
        <f t="shared" si="256"/>
        <v>50916.90500662</v>
      </c>
      <c r="U781" s="25">
        <f t="shared" si="249"/>
        <v>1690.8036904333314</v>
      </c>
      <c r="V781" s="25">
        <f t="shared" si="250"/>
        <v>329406.73480974784</v>
      </c>
      <c r="W781" s="25">
        <f t="shared" si="251"/>
        <v>-170283.8770615047</v>
      </c>
      <c r="X781" s="25">
        <f t="shared" si="252"/>
        <v>30082.234816487286</v>
      </c>
      <c r="Y781" s="25">
        <f t="shared" si="253"/>
        <v>223713.86470355999</v>
      </c>
      <c r="Z781" s="25">
        <f t="shared" si="257"/>
        <v>0</v>
      </c>
      <c r="AA781" s="25">
        <f t="shared" si="258"/>
        <v>0</v>
      </c>
      <c r="AB781" s="25">
        <f t="shared" si="254"/>
        <v>0</v>
      </c>
      <c r="AC781" s="25">
        <f t="shared" si="259"/>
        <v>4557.0435579599998</v>
      </c>
      <c r="AD781" s="25">
        <f t="shared" si="260"/>
        <v>1096.8251153970828</v>
      </c>
      <c r="AE781" s="25">
        <f t="shared" si="261"/>
        <v>23659.94751453527</v>
      </c>
      <c r="AF781" s="25">
        <f t="shared" si="262"/>
        <v>494840.48215323611</v>
      </c>
      <c r="AG781" s="25">
        <f t="shared" si="255"/>
        <v>517501</v>
      </c>
      <c r="AH781" s="38">
        <f t="shared" si="263"/>
        <v>-22660.517846763891</v>
      </c>
      <c r="AI781" s="38"/>
      <c r="AJ781" s="2">
        <v>40947</v>
      </c>
      <c r="BB781" s="38">
        <f t="shared" si="264"/>
        <v>0</v>
      </c>
      <c r="BC781" s="38"/>
    </row>
    <row r="782" spans="1:55" hidden="1" x14ac:dyDescent="0.25">
      <c r="A782" s="2">
        <v>40948</v>
      </c>
      <c r="B782" s="7">
        <v>480766</v>
      </c>
      <c r="C782" s="3">
        <v>25.1666666666667</v>
      </c>
      <c r="D782" s="7">
        <f t="shared" si="265"/>
        <v>633.36111111111279</v>
      </c>
      <c r="E782" s="7">
        <f t="shared" si="266"/>
        <v>15939.587962963025</v>
      </c>
      <c r="F782" s="7">
        <f t="shared" si="247"/>
        <v>401146.29706790339</v>
      </c>
      <c r="H782" s="11">
        <v>517501</v>
      </c>
      <c r="I782" s="5">
        <v>0</v>
      </c>
      <c r="K782">
        <v>0</v>
      </c>
      <c r="L782">
        <v>0</v>
      </c>
      <c r="M782">
        <v>7</v>
      </c>
      <c r="N782" s="3">
        <v>2.7916666666666701</v>
      </c>
      <c r="O782" s="3">
        <f t="shared" si="248"/>
        <v>70.256944444444628</v>
      </c>
      <c r="T782" s="37">
        <f t="shared" si="256"/>
        <v>50916.90500662</v>
      </c>
      <c r="U782" s="25">
        <f t="shared" si="249"/>
        <v>1515.2009332666687</v>
      </c>
      <c r="V782" s="25">
        <f t="shared" si="250"/>
        <v>264537.08178806183</v>
      </c>
      <c r="W782" s="25">
        <f t="shared" si="251"/>
        <v>-122547.55644315192</v>
      </c>
      <c r="X782" s="25">
        <f t="shared" si="252"/>
        <v>19400.738651669279</v>
      </c>
      <c r="Y782" s="25">
        <f t="shared" si="253"/>
        <v>217630.72959166</v>
      </c>
      <c r="Z782" s="25">
        <f t="shared" si="257"/>
        <v>0</v>
      </c>
      <c r="AA782" s="25">
        <f t="shared" si="258"/>
        <v>0</v>
      </c>
      <c r="AB782" s="25">
        <f t="shared" si="254"/>
        <v>0</v>
      </c>
      <c r="AC782" s="25">
        <f t="shared" si="259"/>
        <v>2658.27540881</v>
      </c>
      <c r="AD782" s="25">
        <f t="shared" si="260"/>
        <v>650.32993567791743</v>
      </c>
      <c r="AE782" s="25">
        <f t="shared" si="261"/>
        <v>12571.502271713158</v>
      </c>
      <c r="AF782" s="25">
        <f t="shared" si="262"/>
        <v>447333.20714432694</v>
      </c>
      <c r="AG782" s="25">
        <f t="shared" si="255"/>
        <v>480766</v>
      </c>
      <c r="AH782" s="38">
        <f t="shared" si="263"/>
        <v>-33432.792855673062</v>
      </c>
      <c r="AI782" s="38"/>
      <c r="AJ782" s="2">
        <v>40948</v>
      </c>
      <c r="BB782" s="38">
        <f t="shared" si="264"/>
        <v>0</v>
      </c>
      <c r="BC782" s="38"/>
    </row>
    <row r="783" spans="1:55" hidden="1" x14ac:dyDescent="0.25">
      <c r="A783" s="2">
        <v>40949</v>
      </c>
      <c r="B783" s="7">
        <v>408191</v>
      </c>
      <c r="C783" s="3">
        <v>21.3333333333333</v>
      </c>
      <c r="D783" s="7">
        <f t="shared" si="265"/>
        <v>455.11111111110972</v>
      </c>
      <c r="E783" s="7">
        <f t="shared" si="266"/>
        <v>9709.0370370369928</v>
      </c>
      <c r="F783" s="7">
        <f t="shared" si="247"/>
        <v>207126.12345678886</v>
      </c>
      <c r="H783" s="11">
        <v>480766</v>
      </c>
      <c r="I783" s="5">
        <v>0</v>
      </c>
      <c r="K783">
        <v>1</v>
      </c>
      <c r="L783">
        <v>0</v>
      </c>
      <c r="M783">
        <v>12</v>
      </c>
      <c r="N783" s="3">
        <v>7.625</v>
      </c>
      <c r="O783" s="3">
        <f t="shared" si="248"/>
        <v>162.6666666666664</v>
      </c>
      <c r="T783" s="37">
        <f t="shared" si="256"/>
        <v>50916.90500662</v>
      </c>
      <c r="U783" s="25">
        <f t="shared" si="249"/>
        <v>1284.4087381333313</v>
      </c>
      <c r="V783" s="25">
        <f t="shared" si="250"/>
        <v>190087.08161991052</v>
      </c>
      <c r="W783" s="25">
        <f t="shared" si="251"/>
        <v>-74645.515747934478</v>
      </c>
      <c r="X783" s="25">
        <f t="shared" si="252"/>
        <v>10017.292490271544</v>
      </c>
      <c r="Y783" s="25">
        <f t="shared" si="253"/>
        <v>202182.13171155998</v>
      </c>
      <c r="Z783" s="25">
        <f t="shared" si="257"/>
        <v>-10589.1577886</v>
      </c>
      <c r="AA783" s="25">
        <f t="shared" si="258"/>
        <v>0</v>
      </c>
      <c r="AB783" s="25">
        <f t="shared" si="254"/>
        <v>0</v>
      </c>
      <c r="AC783" s="25">
        <f t="shared" si="259"/>
        <v>4557.0435579599998</v>
      </c>
      <c r="AD783" s="25">
        <f t="shared" si="260"/>
        <v>1776.27430192625</v>
      </c>
      <c r="AE783" s="25">
        <f t="shared" si="261"/>
        <v>29106.935772719953</v>
      </c>
      <c r="AF783" s="25">
        <f t="shared" si="262"/>
        <v>404693.39966256713</v>
      </c>
      <c r="AG783" s="25">
        <f t="shared" si="255"/>
        <v>408191</v>
      </c>
      <c r="AH783" s="38">
        <f t="shared" si="263"/>
        <v>-3497.600337432872</v>
      </c>
      <c r="AI783" s="38"/>
      <c r="AJ783" s="2">
        <v>40949</v>
      </c>
      <c r="BB783" s="38">
        <f t="shared" si="264"/>
        <v>0</v>
      </c>
      <c r="BC783" s="38"/>
    </row>
    <row r="784" spans="1:55" hidden="1" x14ac:dyDescent="0.25">
      <c r="A784" s="2">
        <v>40950</v>
      </c>
      <c r="B784" s="7">
        <v>411142</v>
      </c>
      <c r="C784" s="3">
        <v>21.625</v>
      </c>
      <c r="D784" s="7">
        <f t="shared" si="265"/>
        <v>467.640625</v>
      </c>
      <c r="E784" s="7">
        <f t="shared" si="266"/>
        <v>10112.728515625</v>
      </c>
      <c r="F784" s="7">
        <f t="shared" si="247"/>
        <v>218687.75415039062</v>
      </c>
      <c r="H784" s="11">
        <v>408191</v>
      </c>
      <c r="I784" s="5">
        <v>0</v>
      </c>
      <c r="K784">
        <v>0</v>
      </c>
      <c r="L784">
        <v>1</v>
      </c>
      <c r="M784">
        <v>15</v>
      </c>
      <c r="N784" s="3">
        <v>7.625</v>
      </c>
      <c r="O784" s="3">
        <f t="shared" si="248"/>
        <v>164.890625</v>
      </c>
      <c r="T784" s="37">
        <f t="shared" si="256"/>
        <v>50916.90500662</v>
      </c>
      <c r="U784" s="25">
        <f t="shared" si="249"/>
        <v>1301.96901385</v>
      </c>
      <c r="V784" s="25">
        <f t="shared" si="250"/>
        <v>195320.30636680935</v>
      </c>
      <c r="W784" s="25">
        <f t="shared" si="251"/>
        <v>-77749.197246655414</v>
      </c>
      <c r="X784" s="25">
        <f t="shared" si="252"/>
        <v>10576.45052591388</v>
      </c>
      <c r="Y784" s="25">
        <f t="shared" si="253"/>
        <v>171661.32073705998</v>
      </c>
      <c r="Z784" s="25">
        <f t="shared" si="257"/>
        <v>0</v>
      </c>
      <c r="AA784" s="25">
        <f t="shared" si="258"/>
        <v>-10611.011341539999</v>
      </c>
      <c r="AB784" s="25">
        <f t="shared" si="254"/>
        <v>0</v>
      </c>
      <c r="AC784" s="25">
        <f t="shared" si="259"/>
        <v>5696.3044474500002</v>
      </c>
      <c r="AD784" s="25">
        <f t="shared" si="260"/>
        <v>1776.27430192625</v>
      </c>
      <c r="AE784" s="25">
        <f t="shared" si="261"/>
        <v>29504.882160237656</v>
      </c>
      <c r="AF784" s="25">
        <f t="shared" si="262"/>
        <v>378394.20397167164</v>
      </c>
      <c r="AG784" s="25">
        <f t="shared" si="255"/>
        <v>411142</v>
      </c>
      <c r="AH784" s="38">
        <f t="shared" si="263"/>
        <v>-32747.796028328361</v>
      </c>
      <c r="AI784" s="38"/>
      <c r="AJ784" s="2">
        <v>40950</v>
      </c>
      <c r="BB784" s="38">
        <f t="shared" si="264"/>
        <v>0</v>
      </c>
      <c r="BC784" s="38"/>
    </row>
    <row r="785" spans="1:55" hidden="1" x14ac:dyDescent="0.25">
      <c r="A785" s="2">
        <v>40951</v>
      </c>
      <c r="B785" s="7">
        <v>513660</v>
      </c>
      <c r="C785" s="3">
        <v>28.8333333333333</v>
      </c>
      <c r="D785" s="7">
        <f t="shared" si="265"/>
        <v>831.36111111110915</v>
      </c>
      <c r="E785" s="7">
        <f t="shared" si="266"/>
        <v>23970.912037036953</v>
      </c>
      <c r="F785" s="7">
        <f t="shared" si="247"/>
        <v>691161.29706789798</v>
      </c>
      <c r="H785" s="11">
        <v>411142</v>
      </c>
      <c r="I785" s="5">
        <v>0</v>
      </c>
      <c r="K785">
        <v>0</v>
      </c>
      <c r="L785">
        <v>1</v>
      </c>
      <c r="M785">
        <v>14</v>
      </c>
      <c r="N785" s="3">
        <v>8</v>
      </c>
      <c r="O785" s="3">
        <f t="shared" si="248"/>
        <v>230.6666666666664</v>
      </c>
      <c r="T785" s="37">
        <f t="shared" si="256"/>
        <v>50916.90500662</v>
      </c>
      <c r="U785" s="25">
        <f t="shared" si="249"/>
        <v>1735.9586851333313</v>
      </c>
      <c r="V785" s="25">
        <f t="shared" si="250"/>
        <v>347236.10020766029</v>
      </c>
      <c r="W785" s="25">
        <f t="shared" si="251"/>
        <v>-184294.39347355292</v>
      </c>
      <c r="X785" s="25">
        <f t="shared" si="252"/>
        <v>33426.806600419019</v>
      </c>
      <c r="Y785" s="25">
        <f t="shared" si="253"/>
        <v>172902.33917572</v>
      </c>
      <c r="Z785" s="25">
        <f t="shared" si="257"/>
        <v>0</v>
      </c>
      <c r="AA785" s="25">
        <f t="shared" si="258"/>
        <v>-10611.011341539999</v>
      </c>
      <c r="AB785" s="25">
        <f t="shared" si="254"/>
        <v>0</v>
      </c>
      <c r="AC785" s="25">
        <f t="shared" si="259"/>
        <v>5316.5508176200001</v>
      </c>
      <c r="AD785" s="25">
        <f t="shared" si="260"/>
        <v>1863.6320544800001</v>
      </c>
      <c r="AE785" s="25">
        <f t="shared" si="261"/>
        <v>41274.589251479956</v>
      </c>
      <c r="AF785" s="25">
        <f t="shared" si="262"/>
        <v>459767.47698403965</v>
      </c>
      <c r="AG785" s="25">
        <f t="shared" si="255"/>
        <v>513660</v>
      </c>
      <c r="AH785" s="38">
        <f t="shared" si="263"/>
        <v>-53892.523015960352</v>
      </c>
      <c r="AI785" s="38"/>
      <c r="AJ785" s="2">
        <v>40951</v>
      </c>
      <c r="BB785" s="38">
        <f t="shared" si="264"/>
        <v>0</v>
      </c>
      <c r="BC785" s="38"/>
    </row>
    <row r="786" spans="1:55" hidden="1" x14ac:dyDescent="0.25">
      <c r="A786" s="2">
        <v>40952</v>
      </c>
      <c r="B786" s="7">
        <v>473304</v>
      </c>
      <c r="C786" s="3">
        <v>25.375</v>
      </c>
      <c r="D786" s="7">
        <f t="shared" si="265"/>
        <v>643.890625</v>
      </c>
      <c r="E786" s="7">
        <f t="shared" si="266"/>
        <v>16338.724609375</v>
      </c>
      <c r="F786" s="7">
        <f t="shared" si="247"/>
        <v>414595.13696289063</v>
      </c>
      <c r="H786" s="11">
        <v>513660</v>
      </c>
      <c r="I786" s="5">
        <v>0</v>
      </c>
      <c r="K786">
        <v>0</v>
      </c>
      <c r="L786">
        <v>0</v>
      </c>
      <c r="M786">
        <v>8</v>
      </c>
      <c r="N786" s="3">
        <v>4.625</v>
      </c>
      <c r="O786" s="3">
        <f t="shared" si="248"/>
        <v>117.359375</v>
      </c>
      <c r="T786" s="37">
        <f t="shared" si="256"/>
        <v>50916.90500662</v>
      </c>
      <c r="U786" s="25">
        <f t="shared" si="249"/>
        <v>1527.74398735</v>
      </c>
      <c r="V786" s="25">
        <f t="shared" si="250"/>
        <v>268934.96291455935</v>
      </c>
      <c r="W786" s="25">
        <f t="shared" si="251"/>
        <v>-125616.21924788412</v>
      </c>
      <c r="X786" s="25">
        <f t="shared" si="252"/>
        <v>20051.168257720521</v>
      </c>
      <c r="Y786" s="25">
        <f t="shared" si="253"/>
        <v>216015.4290756</v>
      </c>
      <c r="Z786" s="25">
        <f t="shared" si="257"/>
        <v>0</v>
      </c>
      <c r="AA786" s="25">
        <f t="shared" si="258"/>
        <v>0</v>
      </c>
      <c r="AB786" s="25">
        <f t="shared" si="254"/>
        <v>0</v>
      </c>
      <c r="AC786" s="25">
        <f t="shared" si="259"/>
        <v>3038.0290386400002</v>
      </c>
      <c r="AD786" s="25">
        <f t="shared" si="260"/>
        <v>1077.41228149625</v>
      </c>
      <c r="AE786" s="25">
        <f t="shared" si="261"/>
        <v>20999.826580644843</v>
      </c>
      <c r="AF786" s="25">
        <f t="shared" si="262"/>
        <v>456945.25789474684</v>
      </c>
      <c r="AG786" s="25">
        <f t="shared" si="255"/>
        <v>473304</v>
      </c>
      <c r="AH786" s="38">
        <f t="shared" si="263"/>
        <v>-16358.742105253157</v>
      </c>
      <c r="AI786" s="38"/>
      <c r="AJ786" s="2">
        <v>40952</v>
      </c>
      <c r="BB786" s="38">
        <f t="shared" si="264"/>
        <v>0</v>
      </c>
      <c r="BC786" s="38"/>
    </row>
    <row r="787" spans="1:55" hidden="1" x14ac:dyDescent="0.25">
      <c r="A787" s="2">
        <v>40953</v>
      </c>
      <c r="B787" s="7">
        <v>478605</v>
      </c>
      <c r="C787" s="3">
        <v>27</v>
      </c>
      <c r="D787" s="7">
        <f t="shared" si="265"/>
        <v>729</v>
      </c>
      <c r="E787" s="7">
        <f t="shared" si="266"/>
        <v>19683</v>
      </c>
      <c r="F787" s="7">
        <f t="shared" si="247"/>
        <v>531441</v>
      </c>
      <c r="H787" s="11">
        <v>473304</v>
      </c>
      <c r="I787" s="5">
        <v>0</v>
      </c>
      <c r="K787">
        <v>0</v>
      </c>
      <c r="L787">
        <v>0</v>
      </c>
      <c r="M787">
        <v>12</v>
      </c>
      <c r="N787" s="3">
        <v>5.875</v>
      </c>
      <c r="O787" s="3">
        <f t="shared" si="248"/>
        <v>158.625</v>
      </c>
      <c r="T787" s="37">
        <f t="shared" si="256"/>
        <v>50916.90500662</v>
      </c>
      <c r="U787" s="25">
        <f t="shared" si="249"/>
        <v>1625.5798092</v>
      </c>
      <c r="V787" s="25">
        <f t="shared" si="250"/>
        <v>304482.74963579996</v>
      </c>
      <c r="W787" s="25">
        <f t="shared" si="251"/>
        <v>-151327.84856643001</v>
      </c>
      <c r="X787" s="25">
        <f t="shared" si="252"/>
        <v>25702.213943250001</v>
      </c>
      <c r="Y787" s="25">
        <f t="shared" si="253"/>
        <v>199044.04984463999</v>
      </c>
      <c r="Z787" s="25">
        <f t="shared" si="257"/>
        <v>0</v>
      </c>
      <c r="AA787" s="25">
        <f t="shared" si="258"/>
        <v>0</v>
      </c>
      <c r="AB787" s="25">
        <f t="shared" si="254"/>
        <v>0</v>
      </c>
      <c r="AC787" s="25">
        <f t="shared" si="259"/>
        <v>4557.0435579599998</v>
      </c>
      <c r="AD787" s="25">
        <f t="shared" si="260"/>
        <v>1368.6047900087501</v>
      </c>
      <c r="AE787" s="25">
        <f t="shared" si="261"/>
        <v>28383.735780416249</v>
      </c>
      <c r="AF787" s="25">
        <f t="shared" si="262"/>
        <v>464753.03380146495</v>
      </c>
      <c r="AG787" s="25">
        <f t="shared" si="255"/>
        <v>478605</v>
      </c>
      <c r="AH787" s="38">
        <f t="shared" si="263"/>
        <v>-13851.966198535054</v>
      </c>
      <c r="AI787" s="38"/>
      <c r="AJ787" s="2">
        <v>40953</v>
      </c>
      <c r="BB787" s="38">
        <f t="shared" si="264"/>
        <v>0</v>
      </c>
      <c r="BC787" s="38"/>
    </row>
    <row r="788" spans="1:55" hidden="1" x14ac:dyDescent="0.25">
      <c r="A788" s="2">
        <v>40954</v>
      </c>
      <c r="B788" s="7">
        <v>516451</v>
      </c>
      <c r="C788" s="3">
        <v>29.5833333333333</v>
      </c>
      <c r="D788" s="7">
        <f t="shared" si="265"/>
        <v>875.17361111110915</v>
      </c>
      <c r="E788" s="7">
        <f t="shared" si="266"/>
        <v>25890.552662036949</v>
      </c>
      <c r="F788" s="7">
        <f t="shared" si="247"/>
        <v>765928.84958525887</v>
      </c>
      <c r="H788" s="11">
        <v>478605</v>
      </c>
      <c r="I788" s="5">
        <v>0</v>
      </c>
      <c r="K788">
        <v>0</v>
      </c>
      <c r="L788">
        <v>0</v>
      </c>
      <c r="M788">
        <v>16</v>
      </c>
      <c r="N788" s="3">
        <v>5.75</v>
      </c>
      <c r="O788" s="3">
        <f t="shared" si="248"/>
        <v>170.10416666666649</v>
      </c>
      <c r="T788" s="37">
        <f t="shared" si="256"/>
        <v>50916.90500662</v>
      </c>
      <c r="U788" s="25">
        <f t="shared" si="249"/>
        <v>1781.1136798333314</v>
      </c>
      <c r="V788" s="25">
        <f t="shared" si="250"/>
        <v>365535.34639204777</v>
      </c>
      <c r="W788" s="25">
        <f t="shared" si="251"/>
        <v>-199053.0728314743</v>
      </c>
      <c r="X788" s="25">
        <f t="shared" si="252"/>
        <v>37042.808434704275</v>
      </c>
      <c r="Y788" s="25">
        <f t="shared" si="253"/>
        <v>201273.34118429999</v>
      </c>
      <c r="Z788" s="25">
        <f t="shared" si="257"/>
        <v>0</v>
      </c>
      <c r="AA788" s="25">
        <f t="shared" si="258"/>
        <v>0</v>
      </c>
      <c r="AB788" s="25">
        <f t="shared" si="254"/>
        <v>0</v>
      </c>
      <c r="AC788" s="25">
        <f t="shared" si="259"/>
        <v>6076.0580772800004</v>
      </c>
      <c r="AD788" s="25">
        <f t="shared" si="260"/>
        <v>1339.4855391575002</v>
      </c>
      <c r="AE788" s="25">
        <f t="shared" si="261"/>
        <v>30437.772871959343</v>
      </c>
      <c r="AF788" s="25">
        <f t="shared" si="262"/>
        <v>495349.75835442788</v>
      </c>
      <c r="AG788" s="25">
        <f t="shared" si="255"/>
        <v>516451</v>
      </c>
      <c r="AH788" s="38">
        <f t="shared" si="263"/>
        <v>-21101.241645572125</v>
      </c>
      <c r="AI788" s="38"/>
      <c r="AJ788" s="2">
        <v>40954</v>
      </c>
      <c r="BB788" s="38">
        <f t="shared" si="264"/>
        <v>0</v>
      </c>
      <c r="BC788" s="38"/>
    </row>
    <row r="789" spans="1:55" hidden="1" x14ac:dyDescent="0.25">
      <c r="A789" s="2">
        <v>40955</v>
      </c>
      <c r="B789" s="7">
        <v>534527</v>
      </c>
      <c r="C789" s="3">
        <v>31.6666666666667</v>
      </c>
      <c r="D789" s="7">
        <f t="shared" si="265"/>
        <v>1002.7777777777799</v>
      </c>
      <c r="E789" s="7">
        <f t="shared" si="266"/>
        <v>31754.62962962973</v>
      </c>
      <c r="F789" s="7">
        <f t="shared" ref="F789:F852" si="267">+C789^4</f>
        <v>1005563.2716049425</v>
      </c>
      <c r="H789" s="11">
        <v>516451</v>
      </c>
      <c r="I789" s="5">
        <v>0</v>
      </c>
      <c r="K789">
        <v>0</v>
      </c>
      <c r="L789">
        <v>0</v>
      </c>
      <c r="M789">
        <v>10</v>
      </c>
      <c r="N789" s="3">
        <v>5.3333333333333304</v>
      </c>
      <c r="O789" s="3">
        <f t="shared" ref="O789:O852" si="268">+C789*N789</f>
        <v>168.88888888888897</v>
      </c>
      <c r="T789" s="37">
        <f t="shared" si="256"/>
        <v>50916.90500662</v>
      </c>
      <c r="U789" s="25">
        <f t="shared" ref="U789:U852" si="269">+$U$20*C789</f>
        <v>1906.5442206666687</v>
      </c>
      <c r="V789" s="25">
        <f t="shared" ref="V789:V852" si="270">+$V$20*D789</f>
        <v>418832.00967277866</v>
      </c>
      <c r="W789" s="25">
        <f t="shared" ref="W789:W852" si="271">+$W$20*E789</f>
        <v>-244137.56967310261</v>
      </c>
      <c r="X789" s="25">
        <f t="shared" ref="X789:X852" si="272">+$X$20*F789</f>
        <v>48632.307895447739</v>
      </c>
      <c r="Y789" s="25">
        <f t="shared" ref="Y789:Y852" si="273">+H789*$Y$20</f>
        <v>217189.16084865999</v>
      </c>
      <c r="Z789" s="25">
        <f t="shared" si="257"/>
        <v>0</v>
      </c>
      <c r="AA789" s="25">
        <f t="shared" si="258"/>
        <v>0</v>
      </c>
      <c r="AB789" s="25">
        <f t="shared" ref="AB789:AB852" si="274">+$AB$20*I789</f>
        <v>0</v>
      </c>
      <c r="AC789" s="25">
        <f t="shared" si="259"/>
        <v>3797.5362983000005</v>
      </c>
      <c r="AD789" s="25">
        <f t="shared" si="260"/>
        <v>1242.4213696533327</v>
      </c>
      <c r="AE789" s="25">
        <f t="shared" si="261"/>
        <v>30220.315829600015</v>
      </c>
      <c r="AF789" s="25">
        <f t="shared" si="262"/>
        <v>528599.63146862376</v>
      </c>
      <c r="AG789" s="25">
        <f t="shared" ref="AG789:AG852" si="275">+B789</f>
        <v>534527</v>
      </c>
      <c r="AH789" s="38">
        <f t="shared" si="263"/>
        <v>-5927.3685313762398</v>
      </c>
      <c r="AI789" s="38"/>
      <c r="AJ789" s="2">
        <v>40955</v>
      </c>
      <c r="BB789" s="38">
        <f t="shared" si="264"/>
        <v>0</v>
      </c>
      <c r="BC789" s="38"/>
    </row>
    <row r="790" spans="1:55" hidden="1" x14ac:dyDescent="0.25">
      <c r="A790" s="2">
        <v>40956</v>
      </c>
      <c r="B790" s="7">
        <v>538967</v>
      </c>
      <c r="C790" s="3">
        <v>30.5416666666667</v>
      </c>
      <c r="D790" s="7">
        <f t="shared" si="265"/>
        <v>932.79340277777976</v>
      </c>
      <c r="E790" s="7">
        <f t="shared" si="266"/>
        <v>28489.065176504722</v>
      </c>
      <c r="F790" s="7">
        <f t="shared" si="267"/>
        <v>870103.53226574929</v>
      </c>
      <c r="H790" s="11">
        <v>534527</v>
      </c>
      <c r="I790" s="5">
        <v>0</v>
      </c>
      <c r="K790">
        <v>1</v>
      </c>
      <c r="L790">
        <v>0</v>
      </c>
      <c r="M790">
        <v>10</v>
      </c>
      <c r="N790" s="3">
        <v>5.9583333333333304</v>
      </c>
      <c r="O790" s="3">
        <f t="shared" si="268"/>
        <v>181.97743055555566</v>
      </c>
      <c r="T790" s="37">
        <f t="shared" ref="T790:T853" si="276">+$U$2</f>
        <v>50916.90500662</v>
      </c>
      <c r="U790" s="25">
        <f t="shared" si="269"/>
        <v>1838.8117286166687</v>
      </c>
      <c r="V790" s="25">
        <f t="shared" si="270"/>
        <v>389601.50908081298</v>
      </c>
      <c r="W790" s="25">
        <f t="shared" si="271"/>
        <v>-219031.0898150313</v>
      </c>
      <c r="X790" s="25">
        <f t="shared" si="272"/>
        <v>42081.034656851501</v>
      </c>
      <c r="Y790" s="25">
        <f t="shared" si="273"/>
        <v>224790.87189481998</v>
      </c>
      <c r="Z790" s="25">
        <f t="shared" ref="Z790:Z853" si="277">+$Z$20*K790</f>
        <v>-10589.1577886</v>
      </c>
      <c r="AA790" s="25">
        <f t="shared" ref="AA790:AA853" si="278">+$AA$20*L790</f>
        <v>0</v>
      </c>
      <c r="AB790" s="25">
        <f t="shared" si="274"/>
        <v>0</v>
      </c>
      <c r="AC790" s="25">
        <f t="shared" ref="AC790:AC853" si="279">+$AC$20*M790</f>
        <v>3797.5362983000005</v>
      </c>
      <c r="AD790" s="25">
        <f t="shared" ref="AD790:AD853" si="280">+$AD$20*N790</f>
        <v>1388.0176239095827</v>
      </c>
      <c r="AE790" s="25">
        <f t="shared" ref="AE790:AE853" si="281">+$AE$20*O790</f>
        <v>32562.328175810486</v>
      </c>
      <c r="AF790" s="25">
        <f t="shared" ref="AF790:AF853" si="282">SUM(T790:AE790)</f>
        <v>517356.76686210989</v>
      </c>
      <c r="AG790" s="25">
        <f t="shared" si="275"/>
        <v>538967</v>
      </c>
      <c r="AH790" s="38">
        <f t="shared" ref="AH790:AH853" si="283">+AF790-AG790</f>
        <v>-21610.233137890114</v>
      </c>
      <c r="AI790" s="38"/>
      <c r="AJ790" s="2">
        <v>40956</v>
      </c>
      <c r="BB790" s="38">
        <f t="shared" ref="BB790:BB853" si="284">+AZ790-BA790</f>
        <v>0</v>
      </c>
      <c r="BC790" s="38"/>
    </row>
    <row r="791" spans="1:55" hidden="1" x14ac:dyDescent="0.25">
      <c r="A791" s="2">
        <v>40957</v>
      </c>
      <c r="B791" s="7">
        <v>493131</v>
      </c>
      <c r="C791" s="3">
        <v>27.875</v>
      </c>
      <c r="D791" s="7">
        <f t="shared" si="265"/>
        <v>777.015625</v>
      </c>
      <c r="E791" s="7">
        <f t="shared" si="266"/>
        <v>21659.310546875</v>
      </c>
      <c r="F791" s="7">
        <f t="shared" si="267"/>
        <v>603753.28149414062</v>
      </c>
      <c r="H791" s="11">
        <v>538967</v>
      </c>
      <c r="I791" s="5">
        <v>0</v>
      </c>
      <c r="K791">
        <v>0</v>
      </c>
      <c r="L791">
        <v>1</v>
      </c>
      <c r="M791">
        <v>18</v>
      </c>
      <c r="N791" s="3">
        <v>10.625</v>
      </c>
      <c r="O791" s="3">
        <f t="shared" si="268"/>
        <v>296.171875</v>
      </c>
      <c r="T791" s="37">
        <f t="shared" si="276"/>
        <v>50916.90500662</v>
      </c>
      <c r="U791" s="25">
        <f t="shared" si="269"/>
        <v>1678.2606363500001</v>
      </c>
      <c r="V791" s="25">
        <f t="shared" si="270"/>
        <v>324537.52264743438</v>
      </c>
      <c r="W791" s="25">
        <f t="shared" si="271"/>
        <v>-166522.22051977747</v>
      </c>
      <c r="X791" s="25">
        <f t="shared" si="272"/>
        <v>29199.470891221499</v>
      </c>
      <c r="Y791" s="25">
        <f t="shared" si="273"/>
        <v>226658.07686521998</v>
      </c>
      <c r="Z791" s="25">
        <f t="shared" si="277"/>
        <v>0</v>
      </c>
      <c r="AA791" s="25">
        <f t="shared" si="278"/>
        <v>-10611.011341539999</v>
      </c>
      <c r="AB791" s="25">
        <f t="shared" si="274"/>
        <v>0</v>
      </c>
      <c r="AC791" s="25">
        <f t="shared" si="279"/>
        <v>6835.5653369400006</v>
      </c>
      <c r="AD791" s="25">
        <f t="shared" si="280"/>
        <v>2475.1363223562503</v>
      </c>
      <c r="AE791" s="25">
        <f t="shared" si="281"/>
        <v>52995.834487567969</v>
      </c>
      <c r="AF791" s="25">
        <f t="shared" si="282"/>
        <v>518163.54033239256</v>
      </c>
      <c r="AG791" s="25">
        <f t="shared" si="275"/>
        <v>493131</v>
      </c>
      <c r="AH791" s="38">
        <f t="shared" si="283"/>
        <v>25032.540332392557</v>
      </c>
      <c r="AI791" s="38"/>
      <c r="AJ791" s="2">
        <v>40957</v>
      </c>
      <c r="BB791" s="38">
        <f t="shared" si="284"/>
        <v>0</v>
      </c>
      <c r="BC791" s="38"/>
    </row>
    <row r="792" spans="1:55" hidden="1" x14ac:dyDescent="0.25">
      <c r="A792" s="2">
        <v>40958</v>
      </c>
      <c r="B792" s="7">
        <v>590162</v>
      </c>
      <c r="C792" s="3">
        <v>35.7083333333333</v>
      </c>
      <c r="D792" s="7">
        <f t="shared" si="265"/>
        <v>1275.0850694444421</v>
      </c>
      <c r="E792" s="7">
        <f t="shared" si="266"/>
        <v>45531.162688078577</v>
      </c>
      <c r="F792" s="7">
        <f t="shared" si="267"/>
        <v>1625841.9343201376</v>
      </c>
      <c r="H792" s="11">
        <v>493131</v>
      </c>
      <c r="I792" s="5">
        <v>0</v>
      </c>
      <c r="K792">
        <v>0</v>
      </c>
      <c r="L792">
        <v>1</v>
      </c>
      <c r="M792">
        <v>16</v>
      </c>
      <c r="N792" s="3">
        <v>7.4583333333333304</v>
      </c>
      <c r="O792" s="3">
        <f t="shared" si="268"/>
        <v>266.32465277777743</v>
      </c>
      <c r="T792" s="37">
        <f t="shared" si="276"/>
        <v>50916.90500662</v>
      </c>
      <c r="U792" s="25">
        <f t="shared" si="269"/>
        <v>2149.8794698833312</v>
      </c>
      <c r="V792" s="25">
        <f t="shared" si="270"/>
        <v>532567.08911385282</v>
      </c>
      <c r="W792" s="25">
        <f t="shared" si="271"/>
        <v>-350055.01662932697</v>
      </c>
      <c r="X792" s="25">
        <f t="shared" si="272"/>
        <v>78630.999930008402</v>
      </c>
      <c r="Y792" s="25">
        <f t="shared" si="273"/>
        <v>207382.12933746001</v>
      </c>
      <c r="Z792" s="25">
        <f t="shared" si="277"/>
        <v>0</v>
      </c>
      <c r="AA792" s="25">
        <f t="shared" si="278"/>
        <v>-10611.011341539999</v>
      </c>
      <c r="AB792" s="25">
        <f t="shared" si="274"/>
        <v>0</v>
      </c>
      <c r="AC792" s="25">
        <f t="shared" si="279"/>
        <v>6076.0580772800004</v>
      </c>
      <c r="AD792" s="25">
        <f t="shared" si="280"/>
        <v>1737.4486341245827</v>
      </c>
      <c r="AE792" s="25">
        <f t="shared" si="281"/>
        <v>47655.089527221658</v>
      </c>
      <c r="AF792" s="25">
        <f t="shared" si="282"/>
        <v>566449.57112558396</v>
      </c>
      <c r="AG792" s="25">
        <f t="shared" si="275"/>
        <v>590162</v>
      </c>
      <c r="AH792" s="38">
        <f t="shared" si="283"/>
        <v>-23712.428874416044</v>
      </c>
      <c r="AI792" s="38"/>
      <c r="AJ792" s="2">
        <v>40958</v>
      </c>
      <c r="BB792" s="38">
        <f t="shared" si="284"/>
        <v>0</v>
      </c>
      <c r="BC792" s="38"/>
    </row>
    <row r="793" spans="1:55" hidden="1" x14ac:dyDescent="0.25">
      <c r="A793" s="2">
        <v>40959</v>
      </c>
      <c r="B793" s="7">
        <v>582034</v>
      </c>
      <c r="C793" s="3">
        <v>31.875</v>
      </c>
      <c r="D793" s="7">
        <f t="shared" si="265"/>
        <v>1016.015625</v>
      </c>
      <c r="E793" s="7">
        <f t="shared" si="266"/>
        <v>32385.498046875</v>
      </c>
      <c r="F793" s="7">
        <f t="shared" si="267"/>
        <v>1032287.7502441406</v>
      </c>
      <c r="H793" s="11">
        <v>590162</v>
      </c>
      <c r="I793" s="5">
        <v>0</v>
      </c>
      <c r="K793">
        <v>0</v>
      </c>
      <c r="L793">
        <v>0</v>
      </c>
      <c r="M793">
        <v>21</v>
      </c>
      <c r="N793" s="3">
        <v>10.875</v>
      </c>
      <c r="O793" s="3">
        <f t="shared" si="268"/>
        <v>346.640625</v>
      </c>
      <c r="T793" s="37">
        <f t="shared" si="276"/>
        <v>50916.90500662</v>
      </c>
      <c r="U793" s="25">
        <f t="shared" si="269"/>
        <v>1919.08727475</v>
      </c>
      <c r="V793" s="25">
        <f t="shared" si="270"/>
        <v>424361.08528523438</v>
      </c>
      <c r="W793" s="25">
        <f t="shared" si="271"/>
        <v>-248987.84454533935</v>
      </c>
      <c r="X793" s="25">
        <f t="shared" si="272"/>
        <v>49924.790536994937</v>
      </c>
      <c r="Y793" s="25">
        <f t="shared" si="273"/>
        <v>248187.70714891999</v>
      </c>
      <c r="Z793" s="25">
        <f t="shared" si="277"/>
        <v>0</v>
      </c>
      <c r="AA793" s="25">
        <f t="shared" si="278"/>
        <v>0</v>
      </c>
      <c r="AB793" s="25">
        <f t="shared" si="274"/>
        <v>0</v>
      </c>
      <c r="AC793" s="25">
        <f t="shared" si="279"/>
        <v>7974.8262264300001</v>
      </c>
      <c r="AD793" s="25">
        <f t="shared" si="280"/>
        <v>2533.3748240587502</v>
      </c>
      <c r="AE793" s="25">
        <f t="shared" si="281"/>
        <v>62026.514803835154</v>
      </c>
      <c r="AF793" s="25">
        <f t="shared" si="282"/>
        <v>598856.44656150392</v>
      </c>
      <c r="AG793" s="25">
        <f t="shared" si="275"/>
        <v>582034</v>
      </c>
      <c r="AH793" s="38">
        <f t="shared" si="283"/>
        <v>16822.446561503923</v>
      </c>
      <c r="AI793" s="38"/>
      <c r="AJ793" s="2">
        <v>40959</v>
      </c>
      <c r="BB793" s="38">
        <f t="shared" si="284"/>
        <v>0</v>
      </c>
      <c r="BC793" s="38"/>
    </row>
    <row r="794" spans="1:55" hidden="1" x14ac:dyDescent="0.25">
      <c r="A794" s="2">
        <v>40960</v>
      </c>
      <c r="B794" s="7">
        <v>490840</v>
      </c>
      <c r="C794" s="3">
        <v>22.9166666666667</v>
      </c>
      <c r="D794" s="7">
        <f t="shared" si="265"/>
        <v>525.17361111111268</v>
      </c>
      <c r="E794" s="7">
        <f t="shared" si="266"/>
        <v>12035.228587963016</v>
      </c>
      <c r="F794" s="7">
        <f t="shared" si="267"/>
        <v>275807.32180748624</v>
      </c>
      <c r="H794" s="11">
        <v>582034</v>
      </c>
      <c r="I794" s="5">
        <v>0</v>
      </c>
      <c r="K794">
        <v>0</v>
      </c>
      <c r="L794">
        <v>0</v>
      </c>
      <c r="M794">
        <v>14</v>
      </c>
      <c r="N794" s="3">
        <v>8.4583333333333304</v>
      </c>
      <c r="O794" s="3">
        <f t="shared" si="268"/>
        <v>193.83680555555577</v>
      </c>
      <c r="T794" s="37">
        <f t="shared" si="276"/>
        <v>50916.90500662</v>
      </c>
      <c r="U794" s="25">
        <f t="shared" si="269"/>
        <v>1379.7359491666687</v>
      </c>
      <c r="V794" s="25">
        <f t="shared" si="270"/>
        <v>219350.21282204925</v>
      </c>
      <c r="W794" s="25">
        <f t="shared" si="271"/>
        <v>-92529.860754033245</v>
      </c>
      <c r="X794" s="25">
        <f t="shared" si="272"/>
        <v>13338.938456405909</v>
      </c>
      <c r="Y794" s="25">
        <f t="shared" si="273"/>
        <v>244769.54453643999</v>
      </c>
      <c r="Z794" s="25">
        <f t="shared" si="277"/>
        <v>0</v>
      </c>
      <c r="AA794" s="25">
        <f t="shared" si="278"/>
        <v>0</v>
      </c>
      <c r="AB794" s="25">
        <f t="shared" si="274"/>
        <v>0</v>
      </c>
      <c r="AC794" s="25">
        <f t="shared" si="279"/>
        <v>5316.5508176200001</v>
      </c>
      <c r="AD794" s="25">
        <f t="shared" si="280"/>
        <v>1970.4026409345827</v>
      </c>
      <c r="AE794" s="25">
        <f t="shared" si="281"/>
        <v>34684.398256320354</v>
      </c>
      <c r="AF794" s="25">
        <f t="shared" si="282"/>
        <v>479196.82773152349</v>
      </c>
      <c r="AG794" s="25">
        <f t="shared" si="275"/>
        <v>490840</v>
      </c>
      <c r="AH794" s="38">
        <f t="shared" si="283"/>
        <v>-11643.172268476512</v>
      </c>
      <c r="AI794" s="38"/>
      <c r="AJ794" s="2">
        <v>40960</v>
      </c>
      <c r="BB794" s="38">
        <f t="shared" si="284"/>
        <v>0</v>
      </c>
      <c r="BC794" s="38"/>
    </row>
    <row r="795" spans="1:55" hidden="1" x14ac:dyDescent="0.25">
      <c r="A795" s="2">
        <v>40961</v>
      </c>
      <c r="B795" s="7">
        <v>397125</v>
      </c>
      <c r="C795" s="3">
        <v>16.6666666666667</v>
      </c>
      <c r="D795" s="7">
        <f t="shared" si="265"/>
        <v>277.77777777777891</v>
      </c>
      <c r="E795" s="7">
        <f t="shared" si="266"/>
        <v>4629.6296296296578</v>
      </c>
      <c r="F795" s="7">
        <f t="shared" si="267"/>
        <v>77160.493827161117</v>
      </c>
      <c r="H795" s="11">
        <v>490840</v>
      </c>
      <c r="I795" s="5">
        <v>0</v>
      </c>
      <c r="K795">
        <v>0</v>
      </c>
      <c r="L795">
        <v>0</v>
      </c>
      <c r="M795">
        <v>30</v>
      </c>
      <c r="N795" s="3">
        <v>10.875</v>
      </c>
      <c r="O795" s="3">
        <f t="shared" si="268"/>
        <v>181.25000000000037</v>
      </c>
      <c r="T795" s="37">
        <f t="shared" si="276"/>
        <v>50916.90500662</v>
      </c>
      <c r="U795" s="25">
        <f t="shared" si="269"/>
        <v>1003.4443266666686</v>
      </c>
      <c r="V795" s="25">
        <f t="shared" si="270"/>
        <v>116019.94727777825</v>
      </c>
      <c r="W795" s="25">
        <f t="shared" si="271"/>
        <v>-35593.75560185207</v>
      </c>
      <c r="X795" s="25">
        <f t="shared" si="272"/>
        <v>3731.7322530864503</v>
      </c>
      <c r="Y795" s="25">
        <f t="shared" si="273"/>
        <v>206418.66839439998</v>
      </c>
      <c r="Z795" s="25">
        <f t="shared" si="277"/>
        <v>0</v>
      </c>
      <c r="AA795" s="25">
        <f t="shared" si="278"/>
        <v>0</v>
      </c>
      <c r="AB795" s="25">
        <f t="shared" si="274"/>
        <v>0</v>
      </c>
      <c r="AC795" s="25">
        <f t="shared" si="279"/>
        <v>11392.6088949</v>
      </c>
      <c r="AD795" s="25">
        <f t="shared" si="280"/>
        <v>2533.3748240587502</v>
      </c>
      <c r="AE795" s="25">
        <f t="shared" si="281"/>
        <v>32432.164603312565</v>
      </c>
      <c r="AF795" s="25">
        <f t="shared" si="282"/>
        <v>388855.08997897059</v>
      </c>
      <c r="AG795" s="25">
        <f t="shared" si="275"/>
        <v>397125</v>
      </c>
      <c r="AH795" s="38">
        <f t="shared" si="283"/>
        <v>-8269.9100210294127</v>
      </c>
      <c r="AI795" s="38"/>
      <c r="AJ795" s="2">
        <v>40961</v>
      </c>
      <c r="BB795" s="38">
        <f t="shared" si="284"/>
        <v>0</v>
      </c>
      <c r="BC795" s="38"/>
    </row>
    <row r="796" spans="1:55" hidden="1" x14ac:dyDescent="0.25">
      <c r="A796" s="2">
        <v>40962</v>
      </c>
      <c r="B796" s="7">
        <v>558751</v>
      </c>
      <c r="C796" s="3">
        <v>32.4166666666667</v>
      </c>
      <c r="D796" s="7">
        <f t="shared" si="265"/>
        <v>1050.8402777777799</v>
      </c>
      <c r="E796" s="7">
        <f t="shared" si="266"/>
        <v>34064.73900462973</v>
      </c>
      <c r="F796" s="7">
        <f t="shared" si="267"/>
        <v>1104265.2894000816</v>
      </c>
      <c r="H796" s="11">
        <v>397125</v>
      </c>
      <c r="I796" s="5">
        <v>0</v>
      </c>
      <c r="K796">
        <v>0</v>
      </c>
      <c r="L796">
        <v>0</v>
      </c>
      <c r="M796">
        <v>15</v>
      </c>
      <c r="N796" s="3">
        <v>6.7916666666666696</v>
      </c>
      <c r="O796" s="3">
        <f t="shared" si="268"/>
        <v>220.16319444444477</v>
      </c>
      <c r="T796" s="37">
        <f t="shared" si="276"/>
        <v>50916.90500662</v>
      </c>
      <c r="U796" s="25">
        <f t="shared" si="269"/>
        <v>1951.6992153666688</v>
      </c>
      <c r="V796" s="25">
        <f t="shared" si="270"/>
        <v>438906.36105051613</v>
      </c>
      <c r="W796" s="25">
        <f t="shared" si="271"/>
        <v>-261898.27087067871</v>
      </c>
      <c r="X796" s="25">
        <f t="shared" si="272"/>
        <v>53405.858257578504</v>
      </c>
      <c r="Y796" s="25">
        <f t="shared" si="273"/>
        <v>167007.60672749998</v>
      </c>
      <c r="Z796" s="25">
        <f t="shared" si="277"/>
        <v>0</v>
      </c>
      <c r="AA796" s="25">
        <f t="shared" si="278"/>
        <v>0</v>
      </c>
      <c r="AB796" s="25">
        <f t="shared" si="274"/>
        <v>0</v>
      </c>
      <c r="AC796" s="25">
        <f t="shared" si="279"/>
        <v>5696.3044474500002</v>
      </c>
      <c r="AD796" s="25">
        <f t="shared" si="280"/>
        <v>1582.1459629179174</v>
      </c>
      <c r="AE796" s="25">
        <f t="shared" si="281"/>
        <v>39395.139099659747</v>
      </c>
      <c r="AF796" s="25">
        <f t="shared" si="282"/>
        <v>496963.74889693025</v>
      </c>
      <c r="AG796" s="25">
        <f t="shared" si="275"/>
        <v>558751</v>
      </c>
      <c r="AH796" s="38">
        <f t="shared" si="283"/>
        <v>-61787.25110306975</v>
      </c>
      <c r="AI796" s="38"/>
      <c r="AJ796" s="2">
        <v>40962</v>
      </c>
      <c r="BB796" s="38">
        <f t="shared" si="284"/>
        <v>0</v>
      </c>
      <c r="BC796" s="38"/>
    </row>
    <row r="797" spans="1:55" hidden="1" x14ac:dyDescent="0.25">
      <c r="A797" s="2">
        <v>40963</v>
      </c>
      <c r="B797" s="7">
        <v>483586</v>
      </c>
      <c r="C797" s="3">
        <v>25.9583333333333</v>
      </c>
      <c r="D797" s="7">
        <f t="shared" si="265"/>
        <v>673.83506944444275</v>
      </c>
      <c r="E797" s="7">
        <f t="shared" si="266"/>
        <v>17491.635344328639</v>
      </c>
      <c r="F797" s="7">
        <f t="shared" si="267"/>
        <v>454053.70081319701</v>
      </c>
      <c r="H797" s="11">
        <v>558751</v>
      </c>
      <c r="I797" s="5">
        <v>0</v>
      </c>
      <c r="K797">
        <v>1</v>
      </c>
      <c r="L797">
        <v>0</v>
      </c>
      <c r="M797">
        <v>26</v>
      </c>
      <c r="N797" s="3">
        <v>9.125</v>
      </c>
      <c r="O797" s="3">
        <f t="shared" si="268"/>
        <v>236.86979166666637</v>
      </c>
      <c r="T797" s="37">
        <f t="shared" si="276"/>
        <v>50916.90500662</v>
      </c>
      <c r="U797" s="25">
        <f t="shared" si="269"/>
        <v>1562.8645387833315</v>
      </c>
      <c r="V797" s="25">
        <f t="shared" si="270"/>
        <v>281441.9132311031</v>
      </c>
      <c r="W797" s="25">
        <f t="shared" si="271"/>
        <v>-134480.08660091343</v>
      </c>
      <c r="X797" s="25">
        <f t="shared" si="272"/>
        <v>21959.512645853851</v>
      </c>
      <c r="Y797" s="25">
        <f t="shared" si="273"/>
        <v>234978.07306666</v>
      </c>
      <c r="Z797" s="25">
        <f t="shared" si="277"/>
        <v>-10589.1577886</v>
      </c>
      <c r="AA797" s="25">
        <f t="shared" si="278"/>
        <v>0</v>
      </c>
      <c r="AB797" s="25">
        <f t="shared" si="274"/>
        <v>0</v>
      </c>
      <c r="AC797" s="25">
        <f t="shared" si="279"/>
        <v>9873.5943755799999</v>
      </c>
      <c r="AD797" s="25">
        <f t="shared" si="280"/>
        <v>2125.70531214125</v>
      </c>
      <c r="AE797" s="25">
        <f t="shared" si="281"/>
        <v>42384.552126265728</v>
      </c>
      <c r="AF797" s="25">
        <f t="shared" si="282"/>
        <v>500173.87591349386</v>
      </c>
      <c r="AG797" s="25">
        <f t="shared" si="275"/>
        <v>483586</v>
      </c>
      <c r="AH797" s="38">
        <f t="shared" si="283"/>
        <v>16587.875913493859</v>
      </c>
      <c r="AI797" s="38"/>
      <c r="AJ797" s="2">
        <v>40963</v>
      </c>
      <c r="BB797" s="38">
        <f t="shared" si="284"/>
        <v>0</v>
      </c>
      <c r="BC797" s="38"/>
    </row>
    <row r="798" spans="1:55" hidden="1" x14ac:dyDescent="0.25">
      <c r="A798" s="2">
        <v>40964</v>
      </c>
      <c r="B798" s="7">
        <v>555544</v>
      </c>
      <c r="C798" s="3">
        <v>29.7083333333333</v>
      </c>
      <c r="D798" s="7">
        <f t="shared" si="265"/>
        <v>882.58506944444252</v>
      </c>
      <c r="E798" s="7">
        <f t="shared" si="266"/>
        <v>26220.131438078617</v>
      </c>
      <c r="F798" s="7">
        <f t="shared" si="267"/>
        <v>778956.4048062514</v>
      </c>
      <c r="H798" s="11">
        <v>483586</v>
      </c>
      <c r="I798" s="5">
        <v>0</v>
      </c>
      <c r="K798">
        <v>0</v>
      </c>
      <c r="L798">
        <v>1</v>
      </c>
      <c r="M798">
        <v>33</v>
      </c>
      <c r="N798" s="3">
        <v>16.5833333333333</v>
      </c>
      <c r="O798" s="3">
        <f t="shared" si="268"/>
        <v>492.66319444444292</v>
      </c>
      <c r="T798" s="37">
        <f t="shared" si="276"/>
        <v>50916.90500662</v>
      </c>
      <c r="U798" s="25">
        <f t="shared" si="269"/>
        <v>1788.6395122833314</v>
      </c>
      <c r="V798" s="25">
        <f t="shared" si="270"/>
        <v>368630.90361035301</v>
      </c>
      <c r="W798" s="25">
        <f t="shared" si="271"/>
        <v>-201586.95725516696</v>
      </c>
      <c r="X798" s="25">
        <f t="shared" si="272"/>
        <v>37672.863344745943</v>
      </c>
      <c r="Y798" s="25">
        <f t="shared" si="273"/>
        <v>203368.05919276</v>
      </c>
      <c r="Z798" s="25">
        <f t="shared" si="277"/>
        <v>0</v>
      </c>
      <c r="AA798" s="25">
        <f t="shared" si="278"/>
        <v>-10611.011341539999</v>
      </c>
      <c r="AB798" s="25">
        <f t="shared" si="274"/>
        <v>0</v>
      </c>
      <c r="AC798" s="25">
        <f t="shared" si="279"/>
        <v>12531.869784390001</v>
      </c>
      <c r="AD798" s="25">
        <f t="shared" si="280"/>
        <v>3863.1539462658257</v>
      </c>
      <c r="AE798" s="25">
        <f t="shared" si="281"/>
        <v>88155.221054984417</v>
      </c>
      <c r="AF798" s="25">
        <f t="shared" si="282"/>
        <v>554729.64685569552</v>
      </c>
      <c r="AG798" s="25">
        <f t="shared" si="275"/>
        <v>555544</v>
      </c>
      <c r="AH798" s="38">
        <f t="shared" si="283"/>
        <v>-814.35314430447761</v>
      </c>
      <c r="AI798" s="38"/>
      <c r="AJ798" s="2">
        <v>40964</v>
      </c>
      <c r="BB798" s="38">
        <f t="shared" si="284"/>
        <v>0</v>
      </c>
      <c r="BC798" s="38"/>
    </row>
    <row r="799" spans="1:55" hidden="1" x14ac:dyDescent="0.25">
      <c r="A799" s="2">
        <v>40965</v>
      </c>
      <c r="B799" s="7">
        <v>533046</v>
      </c>
      <c r="C799" s="3">
        <v>31.4583333333333</v>
      </c>
      <c r="D799" s="7">
        <f t="shared" si="265"/>
        <v>989.62673611110904</v>
      </c>
      <c r="E799" s="7">
        <f t="shared" si="266"/>
        <v>31132.007740161938</v>
      </c>
      <c r="F799" s="7">
        <f t="shared" si="267"/>
        <v>979361.07682592666</v>
      </c>
      <c r="H799" s="11">
        <v>555544</v>
      </c>
      <c r="I799" s="5">
        <v>0</v>
      </c>
      <c r="K799">
        <v>0</v>
      </c>
      <c r="L799">
        <v>1</v>
      </c>
      <c r="M799">
        <v>10</v>
      </c>
      <c r="N799" s="3">
        <v>5.5</v>
      </c>
      <c r="O799" s="3">
        <f t="shared" si="268"/>
        <v>173.02083333333314</v>
      </c>
      <c r="T799" s="37">
        <f t="shared" si="276"/>
        <v>50916.90500662</v>
      </c>
      <c r="U799" s="25">
        <f t="shared" si="269"/>
        <v>1894.0011665833315</v>
      </c>
      <c r="V799" s="25">
        <f t="shared" si="270"/>
        <v>413339.19029384461</v>
      </c>
      <c r="W799" s="25">
        <f t="shared" si="271"/>
        <v>-239350.69617802938</v>
      </c>
      <c r="X799" s="25">
        <f t="shared" si="272"/>
        <v>47365.084598801499</v>
      </c>
      <c r="Y799" s="25">
        <f t="shared" si="273"/>
        <v>233629.39596303998</v>
      </c>
      <c r="Z799" s="25">
        <f t="shared" si="277"/>
        <v>0</v>
      </c>
      <c r="AA799" s="25">
        <f t="shared" si="278"/>
        <v>-10611.011341539999</v>
      </c>
      <c r="AB799" s="25">
        <f t="shared" si="274"/>
        <v>0</v>
      </c>
      <c r="AC799" s="25">
        <f t="shared" si="279"/>
        <v>3797.5362983000005</v>
      </c>
      <c r="AD799" s="25">
        <f t="shared" si="280"/>
        <v>1281.2470374550001</v>
      </c>
      <c r="AE799" s="25">
        <f t="shared" si="281"/>
        <v>30959.669773621841</v>
      </c>
      <c r="AF799" s="25">
        <f t="shared" si="282"/>
        <v>533221.32261869684</v>
      </c>
      <c r="AG799" s="25">
        <f t="shared" si="275"/>
        <v>533046</v>
      </c>
      <c r="AH799" s="38">
        <f t="shared" si="283"/>
        <v>175.32261869683862</v>
      </c>
      <c r="AI799" s="38"/>
      <c r="AJ799" s="2">
        <v>40965</v>
      </c>
      <c r="BB799" s="38">
        <f t="shared" si="284"/>
        <v>0</v>
      </c>
      <c r="BC799" s="38"/>
    </row>
    <row r="800" spans="1:55" hidden="1" x14ac:dyDescent="0.25">
      <c r="A800" s="2">
        <v>40966</v>
      </c>
      <c r="B800" s="7">
        <v>511960</v>
      </c>
      <c r="C800" s="3">
        <v>28.7083333333333</v>
      </c>
      <c r="D800" s="7">
        <f t="shared" si="265"/>
        <v>824.1684027777759</v>
      </c>
      <c r="E800" s="7">
        <f t="shared" si="266"/>
        <v>23660.501229745289</v>
      </c>
      <c r="F800" s="7">
        <f t="shared" si="267"/>
        <v>679253.55613727029</v>
      </c>
      <c r="H800" s="11">
        <v>533046</v>
      </c>
      <c r="I800" s="5">
        <v>0</v>
      </c>
      <c r="K800">
        <v>0</v>
      </c>
      <c r="L800">
        <v>0</v>
      </c>
      <c r="M800">
        <v>16</v>
      </c>
      <c r="N800" s="3">
        <v>7</v>
      </c>
      <c r="O800" s="3">
        <f t="shared" si="268"/>
        <v>200.95833333333309</v>
      </c>
      <c r="T800" s="37">
        <f t="shared" si="276"/>
        <v>50916.90500662</v>
      </c>
      <c r="U800" s="25">
        <f t="shared" si="269"/>
        <v>1728.4328526833315</v>
      </c>
      <c r="V800" s="25">
        <f t="shared" si="270"/>
        <v>344231.90869783633</v>
      </c>
      <c r="W800" s="25">
        <f t="shared" si="271"/>
        <v>-181907.87720879569</v>
      </c>
      <c r="X800" s="25">
        <f t="shared" si="272"/>
        <v>32850.909548855838</v>
      </c>
      <c r="Y800" s="25">
        <f t="shared" si="273"/>
        <v>224168.04969635999</v>
      </c>
      <c r="Z800" s="25">
        <f t="shared" si="277"/>
        <v>0</v>
      </c>
      <c r="AA800" s="25">
        <f t="shared" si="278"/>
        <v>0</v>
      </c>
      <c r="AB800" s="25">
        <f t="shared" si="274"/>
        <v>0</v>
      </c>
      <c r="AC800" s="25">
        <f t="shared" si="279"/>
        <v>6076.0580772800004</v>
      </c>
      <c r="AD800" s="25">
        <f t="shared" si="280"/>
        <v>1630.6780476700001</v>
      </c>
      <c r="AE800" s="25">
        <f t="shared" si="281"/>
        <v>35958.696524546205</v>
      </c>
      <c r="AF800" s="25">
        <f t="shared" si="282"/>
        <v>515653.76124305598</v>
      </c>
      <c r="AG800" s="25">
        <f t="shared" si="275"/>
        <v>511960</v>
      </c>
      <c r="AH800" s="38">
        <f t="shared" si="283"/>
        <v>3693.761243055982</v>
      </c>
      <c r="AI800" s="38"/>
      <c r="AJ800" s="2">
        <v>40966</v>
      </c>
      <c r="BB800" s="38">
        <f t="shared" si="284"/>
        <v>0</v>
      </c>
      <c r="BC800" s="38"/>
    </row>
    <row r="801" spans="1:55" hidden="1" x14ac:dyDescent="0.25">
      <c r="A801" s="2">
        <v>40967</v>
      </c>
      <c r="B801" s="7">
        <v>571040</v>
      </c>
      <c r="C801" s="3">
        <v>30.3333333333333</v>
      </c>
      <c r="D801" s="7">
        <f t="shared" si="265"/>
        <v>920.11111111110915</v>
      </c>
      <c r="E801" s="7">
        <f t="shared" si="266"/>
        <v>27910.037037036946</v>
      </c>
      <c r="F801" s="7">
        <f t="shared" si="267"/>
        <v>846604.45679011988</v>
      </c>
      <c r="H801" s="11">
        <v>511960</v>
      </c>
      <c r="I801" s="5">
        <v>0</v>
      </c>
      <c r="K801">
        <v>0</v>
      </c>
      <c r="L801">
        <v>0</v>
      </c>
      <c r="M801">
        <v>21</v>
      </c>
      <c r="N801" s="3">
        <v>10</v>
      </c>
      <c r="O801" s="3">
        <f t="shared" si="268"/>
        <v>303.33333333333303</v>
      </c>
      <c r="T801" s="37">
        <f t="shared" si="276"/>
        <v>50916.90500662</v>
      </c>
      <c r="U801" s="25">
        <f t="shared" si="269"/>
        <v>1826.2686745333315</v>
      </c>
      <c r="V801" s="25">
        <f t="shared" si="270"/>
        <v>384304.47336291027</v>
      </c>
      <c r="W801" s="25">
        <f t="shared" si="271"/>
        <v>-214579.3760211441</v>
      </c>
      <c r="X801" s="25">
        <f t="shared" si="272"/>
        <v>40944.542994854768</v>
      </c>
      <c r="Y801" s="25">
        <f t="shared" si="273"/>
        <v>215300.50825359998</v>
      </c>
      <c r="Z801" s="25">
        <f t="shared" si="277"/>
        <v>0</v>
      </c>
      <c r="AA801" s="25">
        <f t="shared" si="278"/>
        <v>0</v>
      </c>
      <c r="AB801" s="25">
        <f t="shared" si="274"/>
        <v>0</v>
      </c>
      <c r="AC801" s="25">
        <f t="shared" si="279"/>
        <v>7974.8262264300001</v>
      </c>
      <c r="AD801" s="25">
        <f t="shared" si="280"/>
        <v>2329.5400681000001</v>
      </c>
      <c r="AE801" s="25">
        <f t="shared" si="281"/>
        <v>54277.277772899943</v>
      </c>
      <c r="AF801" s="25">
        <f t="shared" si="282"/>
        <v>543294.96633880422</v>
      </c>
      <c r="AG801" s="25">
        <f t="shared" si="275"/>
        <v>571040</v>
      </c>
      <c r="AH801" s="38">
        <f t="shared" si="283"/>
        <v>-27745.033661195775</v>
      </c>
      <c r="AI801" s="38"/>
      <c r="AJ801" s="2">
        <v>40967</v>
      </c>
      <c r="BB801" s="38">
        <f t="shared" si="284"/>
        <v>0</v>
      </c>
      <c r="BC801" s="38"/>
    </row>
    <row r="802" spans="1:55" hidden="1" x14ac:dyDescent="0.25">
      <c r="A802" s="2">
        <v>40968</v>
      </c>
      <c r="B802" s="7">
        <v>592554</v>
      </c>
      <c r="C802" s="3">
        <v>30</v>
      </c>
      <c r="D802" s="7">
        <f t="shared" si="265"/>
        <v>900</v>
      </c>
      <c r="E802" s="7">
        <f t="shared" si="266"/>
        <v>27000</v>
      </c>
      <c r="F802" s="7">
        <f t="shared" si="267"/>
        <v>810000</v>
      </c>
      <c r="H802" s="11">
        <v>571040</v>
      </c>
      <c r="I802" s="5">
        <v>0</v>
      </c>
      <c r="K802">
        <v>0</v>
      </c>
      <c r="L802">
        <v>0</v>
      </c>
      <c r="M802">
        <v>36</v>
      </c>
      <c r="N802" s="3">
        <v>16.0833333333333</v>
      </c>
      <c r="O802" s="3">
        <f t="shared" si="268"/>
        <v>482.49999999999898</v>
      </c>
      <c r="T802" s="37">
        <f t="shared" si="276"/>
        <v>50916.90500662</v>
      </c>
      <c r="U802" s="25">
        <f t="shared" si="269"/>
        <v>1806.1997880000001</v>
      </c>
      <c r="V802" s="25">
        <f t="shared" si="270"/>
        <v>375904.62917999999</v>
      </c>
      <c r="W802" s="25">
        <f t="shared" si="271"/>
        <v>-207582.78266999999</v>
      </c>
      <c r="X802" s="25">
        <f t="shared" si="272"/>
        <v>39174.232500000006</v>
      </c>
      <c r="Y802" s="25">
        <f t="shared" si="273"/>
        <v>240146.10952639999</v>
      </c>
      <c r="Z802" s="25">
        <f t="shared" si="277"/>
        <v>0</v>
      </c>
      <c r="AA802" s="25">
        <f t="shared" si="278"/>
        <v>0</v>
      </c>
      <c r="AB802" s="25">
        <f t="shared" si="274"/>
        <v>0</v>
      </c>
      <c r="AC802" s="25">
        <f t="shared" si="279"/>
        <v>13671.130673880001</v>
      </c>
      <c r="AD802" s="25">
        <f t="shared" si="280"/>
        <v>3746.6769428608259</v>
      </c>
      <c r="AE802" s="25">
        <f t="shared" si="281"/>
        <v>86336.658875024819</v>
      </c>
      <c r="AF802" s="25">
        <f t="shared" si="282"/>
        <v>604119.75982278562</v>
      </c>
      <c r="AG802" s="25">
        <f t="shared" si="275"/>
        <v>592554</v>
      </c>
      <c r="AH802" s="38">
        <f t="shared" si="283"/>
        <v>11565.759822785622</v>
      </c>
      <c r="AI802" s="38"/>
      <c r="AJ802" s="2">
        <v>40968</v>
      </c>
      <c r="BB802" s="38">
        <f t="shared" si="284"/>
        <v>0</v>
      </c>
      <c r="BC802" s="38"/>
    </row>
    <row r="803" spans="1:55" hidden="1" x14ac:dyDescent="0.25">
      <c r="A803" s="2">
        <v>41244</v>
      </c>
      <c r="B803" s="7">
        <v>305368</v>
      </c>
      <c r="C803" s="3">
        <v>11.9583333333333</v>
      </c>
      <c r="D803" s="7">
        <f t="shared" ref="D803:D810" si="285">+C803^2</f>
        <v>143.00173611111032</v>
      </c>
      <c r="E803" s="7">
        <f t="shared" ref="E803:E810" si="286">+C803^3</f>
        <v>1710.0624276620229</v>
      </c>
      <c r="F803" s="7">
        <f t="shared" si="267"/>
        <v>20449.496530791632</v>
      </c>
      <c r="H803" s="11">
        <v>289648</v>
      </c>
      <c r="I803" s="5">
        <v>0</v>
      </c>
      <c r="K803">
        <v>0</v>
      </c>
      <c r="L803">
        <v>1</v>
      </c>
      <c r="M803">
        <v>23</v>
      </c>
      <c r="N803" s="3">
        <v>14.9166666666667</v>
      </c>
      <c r="O803" s="3">
        <f t="shared" si="268"/>
        <v>178.37847222222211</v>
      </c>
      <c r="T803" s="37">
        <f t="shared" si="276"/>
        <v>50916.90500662</v>
      </c>
      <c r="U803" s="25">
        <f t="shared" si="269"/>
        <v>719.97130438333136</v>
      </c>
      <c r="V803" s="25">
        <f t="shared" si="270"/>
        <v>59727.793983270152</v>
      </c>
      <c r="W803" s="25">
        <f t="shared" si="271"/>
        <v>-13147.389528648084</v>
      </c>
      <c r="X803" s="25">
        <f t="shared" si="272"/>
        <v>989.00411309280844</v>
      </c>
      <c r="Y803" s="25">
        <f t="shared" si="273"/>
        <v>121809.05073567999</v>
      </c>
      <c r="Z803" s="25">
        <f t="shared" si="277"/>
        <v>0</v>
      </c>
      <c r="AA803" s="25">
        <f t="shared" si="278"/>
        <v>-10611.011341539999</v>
      </c>
      <c r="AB803" s="25">
        <f t="shared" si="274"/>
        <v>0</v>
      </c>
      <c r="AC803" s="25">
        <f t="shared" si="279"/>
        <v>8734.3334860900013</v>
      </c>
      <c r="AD803" s="25">
        <f t="shared" si="280"/>
        <v>3474.8972682491744</v>
      </c>
      <c r="AE803" s="25">
        <f t="shared" si="281"/>
        <v>31918.344677509045</v>
      </c>
      <c r="AF803" s="25">
        <f t="shared" si="282"/>
        <v>254531.89970470645</v>
      </c>
      <c r="AG803" s="25">
        <f t="shared" si="275"/>
        <v>305368</v>
      </c>
      <c r="AH803" s="38">
        <f t="shared" si="283"/>
        <v>-50836.100295293552</v>
      </c>
      <c r="AI803" s="38"/>
      <c r="AJ803" s="2">
        <v>41244</v>
      </c>
      <c r="BB803" s="38">
        <f t="shared" si="284"/>
        <v>0</v>
      </c>
      <c r="BC803" s="38"/>
    </row>
    <row r="804" spans="1:55" hidden="1" x14ac:dyDescent="0.25">
      <c r="A804" s="2">
        <v>41245</v>
      </c>
      <c r="B804" s="7">
        <v>346662</v>
      </c>
      <c r="C804" s="3">
        <v>15.9583333333333</v>
      </c>
      <c r="D804" s="7">
        <f t="shared" si="285"/>
        <v>254.66840277777672</v>
      </c>
      <c r="E804" s="7">
        <f t="shared" si="286"/>
        <v>4064.083260995345</v>
      </c>
      <c r="F804" s="7">
        <f t="shared" si="267"/>
        <v>64855.995373383914</v>
      </c>
      <c r="H804" s="11">
        <v>305368</v>
      </c>
      <c r="I804" s="5">
        <v>0</v>
      </c>
      <c r="K804">
        <v>0</v>
      </c>
      <c r="L804">
        <v>1</v>
      </c>
      <c r="M804">
        <v>38</v>
      </c>
      <c r="N804" s="3">
        <v>18.375</v>
      </c>
      <c r="O804" s="3">
        <f t="shared" si="268"/>
        <v>293.23437499999937</v>
      </c>
      <c r="T804" s="37">
        <f t="shared" si="276"/>
        <v>50916.90500662</v>
      </c>
      <c r="U804" s="25">
        <f t="shared" si="269"/>
        <v>960.79794278333134</v>
      </c>
      <c r="V804" s="25">
        <f t="shared" si="270"/>
        <v>106367.8127889367</v>
      </c>
      <c r="W804" s="25">
        <f t="shared" si="271"/>
        <v>-31245.693048888206</v>
      </c>
      <c r="X804" s="25">
        <f t="shared" si="272"/>
        <v>3136.6467182418096</v>
      </c>
      <c r="Y804" s="25">
        <f t="shared" si="273"/>
        <v>128419.96563087999</v>
      </c>
      <c r="Z804" s="25">
        <f t="shared" si="277"/>
        <v>0</v>
      </c>
      <c r="AA804" s="25">
        <f t="shared" si="278"/>
        <v>-10611.011341539999</v>
      </c>
      <c r="AB804" s="25">
        <f t="shared" si="274"/>
        <v>0</v>
      </c>
      <c r="AC804" s="25">
        <f t="shared" si="279"/>
        <v>14430.637933540002</v>
      </c>
      <c r="AD804" s="25">
        <f t="shared" si="280"/>
        <v>4280.5298751337505</v>
      </c>
      <c r="AE804" s="25">
        <f t="shared" si="281"/>
        <v>52470.209750893482</v>
      </c>
      <c r="AF804" s="25">
        <f t="shared" si="282"/>
        <v>319126.80125660088</v>
      </c>
      <c r="AG804" s="25">
        <f t="shared" si="275"/>
        <v>346662</v>
      </c>
      <c r="AH804" s="38">
        <f t="shared" si="283"/>
        <v>-27535.198743399116</v>
      </c>
      <c r="AI804" s="38"/>
      <c r="AJ804" s="2">
        <v>41245</v>
      </c>
      <c r="BB804" s="38">
        <f t="shared" si="284"/>
        <v>0</v>
      </c>
      <c r="BC804" s="38"/>
    </row>
    <row r="805" spans="1:55" hidden="1" x14ac:dyDescent="0.25">
      <c r="A805" s="2">
        <v>41246</v>
      </c>
      <c r="B805" s="7">
        <v>435269</v>
      </c>
      <c r="C805" s="3">
        <v>25.875</v>
      </c>
      <c r="D805" s="7">
        <f t="shared" si="285"/>
        <v>669.515625</v>
      </c>
      <c r="E805" s="7">
        <f t="shared" si="286"/>
        <v>17323.716796875</v>
      </c>
      <c r="F805" s="7">
        <f t="shared" si="267"/>
        <v>448251.17211914063</v>
      </c>
      <c r="H805" s="11">
        <v>346662</v>
      </c>
      <c r="I805" s="5">
        <v>0</v>
      </c>
      <c r="K805">
        <v>0</v>
      </c>
      <c r="L805">
        <v>0</v>
      </c>
      <c r="M805">
        <v>14</v>
      </c>
      <c r="N805" s="3">
        <v>6.5416666666666696</v>
      </c>
      <c r="O805" s="3">
        <f t="shared" si="268"/>
        <v>169.26562500000009</v>
      </c>
      <c r="T805" s="37">
        <f t="shared" si="276"/>
        <v>50916.90500662</v>
      </c>
      <c r="U805" s="25">
        <f t="shared" si="269"/>
        <v>1557.84731715</v>
      </c>
      <c r="V805" s="25">
        <f t="shared" si="270"/>
        <v>279637.80305093434</v>
      </c>
      <c r="W805" s="25">
        <f t="shared" si="271"/>
        <v>-133189.08662527154</v>
      </c>
      <c r="X805" s="25">
        <f t="shared" si="272"/>
        <v>21678.883499991029</v>
      </c>
      <c r="Y805" s="25">
        <f t="shared" si="273"/>
        <v>145785.81293891999</v>
      </c>
      <c r="Z805" s="25">
        <f t="shared" si="277"/>
        <v>0</v>
      </c>
      <c r="AA805" s="25">
        <f t="shared" si="278"/>
        <v>0</v>
      </c>
      <c r="AB805" s="25">
        <f t="shared" si="274"/>
        <v>0</v>
      </c>
      <c r="AC805" s="25">
        <f t="shared" si="279"/>
        <v>5316.5508176200001</v>
      </c>
      <c r="AD805" s="25">
        <f t="shared" si="280"/>
        <v>1523.9074612154175</v>
      </c>
      <c r="AE805" s="25">
        <f t="shared" si="281"/>
        <v>30287.727512731421</v>
      </c>
      <c r="AF805" s="25">
        <f t="shared" si="282"/>
        <v>403516.3509799107</v>
      </c>
      <c r="AG805" s="25">
        <f t="shared" si="275"/>
        <v>435269</v>
      </c>
      <c r="AH805" s="38">
        <f t="shared" si="283"/>
        <v>-31752.649020089302</v>
      </c>
      <c r="AI805" s="38"/>
      <c r="AJ805" s="2">
        <v>41246</v>
      </c>
      <c r="BB805" s="38">
        <f t="shared" si="284"/>
        <v>0</v>
      </c>
      <c r="BC805" s="38"/>
    </row>
    <row r="806" spans="1:55" hidden="1" x14ac:dyDescent="0.25">
      <c r="A806" s="2">
        <v>41247</v>
      </c>
      <c r="B806" s="7">
        <v>390953</v>
      </c>
      <c r="C806" s="3">
        <v>19.3333333333333</v>
      </c>
      <c r="D806" s="7">
        <f t="shared" si="285"/>
        <v>373.77777777777652</v>
      </c>
      <c r="E806" s="7">
        <f t="shared" si="286"/>
        <v>7226.3703703703341</v>
      </c>
      <c r="F806" s="7">
        <f t="shared" si="267"/>
        <v>139709.82716049289</v>
      </c>
      <c r="H806" s="11">
        <v>435269</v>
      </c>
      <c r="I806" s="5">
        <v>0</v>
      </c>
      <c r="K806">
        <v>0</v>
      </c>
      <c r="L806">
        <v>0</v>
      </c>
      <c r="M806">
        <v>15</v>
      </c>
      <c r="N806" s="3">
        <v>6.25</v>
      </c>
      <c r="O806" s="3">
        <f t="shared" si="268"/>
        <v>120.83333333333313</v>
      </c>
      <c r="T806" s="37">
        <f t="shared" si="276"/>
        <v>50916.90500662</v>
      </c>
      <c r="U806" s="25">
        <f t="shared" si="269"/>
        <v>1163.9954189333314</v>
      </c>
      <c r="V806" s="25">
        <f t="shared" si="270"/>
        <v>156116.44105697726</v>
      </c>
      <c r="W806" s="25">
        <f t="shared" si="271"/>
        <v>-55558.15074390787</v>
      </c>
      <c r="X806" s="25">
        <f t="shared" si="272"/>
        <v>6756.821298419708</v>
      </c>
      <c r="Y806" s="25">
        <f t="shared" si="273"/>
        <v>183048.74780653999</v>
      </c>
      <c r="Z806" s="25">
        <f t="shared" si="277"/>
        <v>0</v>
      </c>
      <c r="AA806" s="25">
        <f t="shared" si="278"/>
        <v>0</v>
      </c>
      <c r="AB806" s="25">
        <f t="shared" si="274"/>
        <v>0</v>
      </c>
      <c r="AC806" s="25">
        <f t="shared" si="279"/>
        <v>5696.3044474500002</v>
      </c>
      <c r="AD806" s="25">
        <f t="shared" si="280"/>
        <v>1455.9625425624999</v>
      </c>
      <c r="AE806" s="25">
        <f t="shared" si="281"/>
        <v>21621.443068874964</v>
      </c>
      <c r="AF806" s="25">
        <f t="shared" si="282"/>
        <v>371218.46990246983</v>
      </c>
      <c r="AG806" s="25">
        <f t="shared" si="275"/>
        <v>390953</v>
      </c>
      <c r="AH806" s="38">
        <f t="shared" si="283"/>
        <v>-19734.530097530165</v>
      </c>
      <c r="AI806" s="38"/>
      <c r="AJ806" s="2">
        <v>41247</v>
      </c>
      <c r="BB806" s="38">
        <f t="shared" si="284"/>
        <v>0</v>
      </c>
      <c r="BC806" s="38"/>
    </row>
    <row r="807" spans="1:55" hidden="1" x14ac:dyDescent="0.25">
      <c r="A807" s="2">
        <v>41248</v>
      </c>
      <c r="B807" s="7">
        <v>361267</v>
      </c>
      <c r="C807" s="3">
        <v>20.3333333333333</v>
      </c>
      <c r="D807" s="7">
        <f t="shared" si="285"/>
        <v>413.44444444444309</v>
      </c>
      <c r="E807" s="7">
        <f t="shared" si="286"/>
        <v>8406.7037037036625</v>
      </c>
      <c r="F807" s="7">
        <f t="shared" si="267"/>
        <v>170936.3086419742</v>
      </c>
      <c r="H807" s="11">
        <v>390953</v>
      </c>
      <c r="I807" s="5">
        <v>0</v>
      </c>
      <c r="K807">
        <v>0</v>
      </c>
      <c r="L807">
        <v>0</v>
      </c>
      <c r="M807">
        <v>8</v>
      </c>
      <c r="N807" s="3">
        <v>2.25</v>
      </c>
      <c r="O807" s="3">
        <f t="shared" si="268"/>
        <v>45.749999999999929</v>
      </c>
      <c r="T807" s="37">
        <f t="shared" si="276"/>
        <v>50916.90500662</v>
      </c>
      <c r="U807" s="25">
        <f t="shared" si="269"/>
        <v>1224.2020785333314</v>
      </c>
      <c r="V807" s="25">
        <f t="shared" si="270"/>
        <v>172684.08952824387</v>
      </c>
      <c r="W807" s="25">
        <f t="shared" si="271"/>
        <v>-64632.849922111163</v>
      </c>
      <c r="X807" s="25">
        <f t="shared" si="272"/>
        <v>8267.0354289289589</v>
      </c>
      <c r="Y807" s="25">
        <f t="shared" si="273"/>
        <v>164412.02360198001</v>
      </c>
      <c r="Z807" s="25">
        <f t="shared" si="277"/>
        <v>0</v>
      </c>
      <c r="AA807" s="25">
        <f t="shared" si="278"/>
        <v>0</v>
      </c>
      <c r="AB807" s="25">
        <f t="shared" si="274"/>
        <v>0</v>
      </c>
      <c r="AC807" s="25">
        <f t="shared" si="279"/>
        <v>3038.0290386400002</v>
      </c>
      <c r="AD807" s="25">
        <f t="shared" si="280"/>
        <v>524.14651532250002</v>
      </c>
      <c r="AE807" s="25">
        <f t="shared" si="281"/>
        <v>8186.3256860774873</v>
      </c>
      <c r="AF807" s="25">
        <f t="shared" si="282"/>
        <v>344619.90696223499</v>
      </c>
      <c r="AG807" s="25">
        <f t="shared" si="275"/>
        <v>361267</v>
      </c>
      <c r="AH807" s="38">
        <f t="shared" si="283"/>
        <v>-16647.093037765007</v>
      </c>
      <c r="AI807" s="38"/>
      <c r="AJ807" s="2">
        <v>41248</v>
      </c>
      <c r="BB807" s="38">
        <f t="shared" si="284"/>
        <v>0</v>
      </c>
      <c r="BC807" s="38"/>
    </row>
    <row r="808" spans="1:55" hidden="1" x14ac:dyDescent="0.25">
      <c r="A808" s="2">
        <v>41249</v>
      </c>
      <c r="B808" s="7">
        <v>370616</v>
      </c>
      <c r="C808" s="3">
        <v>23</v>
      </c>
      <c r="D808" s="7">
        <f t="shared" si="285"/>
        <v>529</v>
      </c>
      <c r="E808" s="7">
        <f t="shared" si="286"/>
        <v>12167</v>
      </c>
      <c r="F808" s="7">
        <f t="shared" si="267"/>
        <v>279841</v>
      </c>
      <c r="H808" s="11">
        <v>361267</v>
      </c>
      <c r="I808" s="5">
        <v>0</v>
      </c>
      <c r="K808">
        <v>0</v>
      </c>
      <c r="L808">
        <v>0</v>
      </c>
      <c r="M808">
        <v>9</v>
      </c>
      <c r="N808" s="3">
        <v>3.4166666666666701</v>
      </c>
      <c r="O808" s="3">
        <f t="shared" si="268"/>
        <v>78.583333333333414</v>
      </c>
      <c r="T808" s="37">
        <f t="shared" si="276"/>
        <v>50916.90500662</v>
      </c>
      <c r="U808" s="25">
        <f t="shared" si="269"/>
        <v>1384.7531708000001</v>
      </c>
      <c r="V808" s="25">
        <f t="shared" si="270"/>
        <v>220948.38759579998</v>
      </c>
      <c r="W808" s="25">
        <f t="shared" si="271"/>
        <v>-93542.952472069999</v>
      </c>
      <c r="X808" s="25">
        <f t="shared" si="272"/>
        <v>13534.020243250001</v>
      </c>
      <c r="Y808" s="25">
        <f t="shared" si="273"/>
        <v>151927.82388322</v>
      </c>
      <c r="Z808" s="25">
        <f t="shared" si="277"/>
        <v>0</v>
      </c>
      <c r="AA808" s="25">
        <f t="shared" si="278"/>
        <v>0</v>
      </c>
      <c r="AB808" s="25">
        <f t="shared" si="274"/>
        <v>0</v>
      </c>
      <c r="AC808" s="25">
        <f t="shared" si="279"/>
        <v>3417.7826684700003</v>
      </c>
      <c r="AD808" s="25">
        <f t="shared" si="280"/>
        <v>795.9261899341675</v>
      </c>
      <c r="AE808" s="25">
        <f t="shared" si="281"/>
        <v>14061.393664792515</v>
      </c>
      <c r="AF808" s="25">
        <f t="shared" si="282"/>
        <v>363444.03995081678</v>
      </c>
      <c r="AG808" s="25">
        <f t="shared" si="275"/>
        <v>370616</v>
      </c>
      <c r="AH808" s="38">
        <f t="shared" si="283"/>
        <v>-7171.9600491832243</v>
      </c>
      <c r="AI808" s="38"/>
      <c r="AJ808" s="2">
        <v>41249</v>
      </c>
      <c r="BB808" s="38">
        <f t="shared" si="284"/>
        <v>0</v>
      </c>
      <c r="BC808" s="38"/>
    </row>
    <row r="809" spans="1:55" hidden="1" x14ac:dyDescent="0.25">
      <c r="A809" s="2">
        <v>41250</v>
      </c>
      <c r="B809" s="7">
        <v>417507</v>
      </c>
      <c r="C809" s="3">
        <v>23.7916666666667</v>
      </c>
      <c r="D809" s="7">
        <f t="shared" si="285"/>
        <v>566.04340277777931</v>
      </c>
      <c r="E809" s="7">
        <f t="shared" si="286"/>
        <v>13467.115957754684</v>
      </c>
      <c r="F809" s="7">
        <f t="shared" si="267"/>
        <v>320405.13382824732</v>
      </c>
      <c r="H809" s="11">
        <v>370616</v>
      </c>
      <c r="I809" s="5">
        <v>0</v>
      </c>
      <c r="K809">
        <v>1</v>
      </c>
      <c r="L809">
        <v>0</v>
      </c>
      <c r="M809">
        <v>13</v>
      </c>
      <c r="N809" s="3">
        <v>5.6666666666666696</v>
      </c>
      <c r="O809" s="3">
        <f t="shared" si="268"/>
        <v>134.81944444444471</v>
      </c>
      <c r="T809" s="37">
        <f t="shared" si="276"/>
        <v>50916.90500662</v>
      </c>
      <c r="U809" s="25">
        <f t="shared" si="269"/>
        <v>1432.4167763166688</v>
      </c>
      <c r="V809" s="25">
        <f t="shared" si="270"/>
        <v>236420.37268996279</v>
      </c>
      <c r="W809" s="25">
        <f t="shared" si="271"/>
        <v>-103538.57055741776</v>
      </c>
      <c r="X809" s="25">
        <f t="shared" si="272"/>
        <v>15495.833588618983</v>
      </c>
      <c r="Y809" s="25">
        <f t="shared" si="273"/>
        <v>155859.46786256001</v>
      </c>
      <c r="Z809" s="25">
        <f t="shared" si="277"/>
        <v>-10589.1577886</v>
      </c>
      <c r="AA809" s="25">
        <f t="shared" si="278"/>
        <v>0</v>
      </c>
      <c r="AB809" s="25">
        <f t="shared" si="274"/>
        <v>0</v>
      </c>
      <c r="AC809" s="25">
        <f t="shared" si="279"/>
        <v>4936.79718779</v>
      </c>
      <c r="AD809" s="25">
        <f t="shared" si="280"/>
        <v>1320.0727052566674</v>
      </c>
      <c r="AE809" s="25">
        <f t="shared" si="281"/>
        <v>24124.062973513799</v>
      </c>
      <c r="AF809" s="25">
        <f t="shared" si="282"/>
        <v>376378.20044462115</v>
      </c>
      <c r="AG809" s="25">
        <f t="shared" si="275"/>
        <v>417507</v>
      </c>
      <c r="AH809" s="38">
        <f t="shared" si="283"/>
        <v>-41128.79955537885</v>
      </c>
      <c r="AI809" s="38"/>
      <c r="AJ809" s="2">
        <v>41250</v>
      </c>
      <c r="BB809" s="38">
        <f t="shared" si="284"/>
        <v>0</v>
      </c>
      <c r="BC809" s="38"/>
    </row>
    <row r="810" spans="1:55" hidden="1" x14ac:dyDescent="0.25">
      <c r="A810" s="2">
        <v>41251</v>
      </c>
      <c r="B810" s="7">
        <v>564704</v>
      </c>
      <c r="C810" s="3">
        <v>34.6666666666667</v>
      </c>
      <c r="D810" s="7">
        <f t="shared" si="285"/>
        <v>1201.7777777777801</v>
      </c>
      <c r="E810" s="7">
        <f t="shared" si="286"/>
        <v>41661.629629629751</v>
      </c>
      <c r="F810" s="7">
        <f t="shared" si="267"/>
        <v>1444269.8271604995</v>
      </c>
      <c r="H810" s="11">
        <v>417507</v>
      </c>
      <c r="I810" s="5">
        <v>0</v>
      </c>
      <c r="K810">
        <v>0</v>
      </c>
      <c r="L810">
        <v>1</v>
      </c>
      <c r="M810">
        <v>17</v>
      </c>
      <c r="N810" s="3">
        <v>6.2083333333333304</v>
      </c>
      <c r="O810" s="3">
        <f t="shared" si="268"/>
        <v>215.22222222222231</v>
      </c>
      <c r="T810" s="37">
        <f t="shared" si="276"/>
        <v>50916.90500662</v>
      </c>
      <c r="U810" s="25">
        <f t="shared" si="269"/>
        <v>2087.1641994666688</v>
      </c>
      <c r="V810" s="25">
        <f t="shared" si="270"/>
        <v>501948.69990257872</v>
      </c>
      <c r="W810" s="25">
        <f t="shared" si="271"/>
        <v>-320305.07441057276</v>
      </c>
      <c r="X810" s="25">
        <f t="shared" si="272"/>
        <v>69849.582718420032</v>
      </c>
      <c r="Y810" s="25">
        <f t="shared" si="273"/>
        <v>175579.08684161998</v>
      </c>
      <c r="Z810" s="25">
        <f t="shared" si="277"/>
        <v>0</v>
      </c>
      <c r="AA810" s="25">
        <f t="shared" si="278"/>
        <v>-10611.011341539999</v>
      </c>
      <c r="AB810" s="25">
        <f t="shared" si="274"/>
        <v>0</v>
      </c>
      <c r="AC810" s="25">
        <f t="shared" si="279"/>
        <v>6455.8117071100005</v>
      </c>
      <c r="AD810" s="25">
        <f t="shared" si="280"/>
        <v>1446.2561256120828</v>
      </c>
      <c r="AE810" s="25">
        <f t="shared" si="281"/>
        <v>38511.020896010014</v>
      </c>
      <c r="AF810" s="25">
        <f t="shared" si="282"/>
        <v>515878.4416453247</v>
      </c>
      <c r="AG810" s="25">
        <f t="shared" si="275"/>
        <v>564704</v>
      </c>
      <c r="AH810" s="38">
        <f t="shared" si="283"/>
        <v>-48825.558354675304</v>
      </c>
      <c r="AI810" s="38"/>
      <c r="AJ810" s="2">
        <v>41251</v>
      </c>
      <c r="BB810" s="38">
        <f t="shared" si="284"/>
        <v>0</v>
      </c>
      <c r="BC810" s="38"/>
    </row>
    <row r="811" spans="1:55" hidden="1" x14ac:dyDescent="0.25">
      <c r="A811" s="2">
        <v>41252</v>
      </c>
      <c r="B811" s="7">
        <v>630316</v>
      </c>
      <c r="C811" s="3">
        <v>39.2916666666667</v>
      </c>
      <c r="D811" s="7">
        <f t="shared" ref="D811:D874" si="287">+C811^2</f>
        <v>1543.8350694444471</v>
      </c>
      <c r="E811" s="7">
        <f t="shared" ref="E811:E874" si="288">+C811^3</f>
        <v>60659.852936921452</v>
      </c>
      <c r="F811" s="7">
        <f t="shared" si="267"/>
        <v>2383426.7216465408</v>
      </c>
      <c r="H811" s="11">
        <v>564704</v>
      </c>
      <c r="I811" s="5">
        <v>0</v>
      </c>
      <c r="K811">
        <v>0</v>
      </c>
      <c r="L811">
        <v>1</v>
      </c>
      <c r="M811">
        <v>16</v>
      </c>
      <c r="N811" s="3">
        <v>6.7083333333333304</v>
      </c>
      <c r="O811" s="3">
        <f t="shared" si="268"/>
        <v>263.58159722222234</v>
      </c>
      <c r="T811" s="37">
        <f t="shared" si="276"/>
        <v>50916.90500662</v>
      </c>
      <c r="U811" s="25">
        <f t="shared" si="269"/>
        <v>2365.620000116669</v>
      </c>
      <c r="V811" s="25">
        <f t="shared" si="270"/>
        <v>644816.38810510491</v>
      </c>
      <c r="W811" s="25">
        <f t="shared" si="271"/>
        <v>-466368.18774070841</v>
      </c>
      <c r="X811" s="25">
        <f t="shared" si="272"/>
        <v>115270.26239567208</v>
      </c>
      <c r="Y811" s="25">
        <f t="shared" si="273"/>
        <v>237481.55756863998</v>
      </c>
      <c r="Z811" s="25">
        <f t="shared" si="277"/>
        <v>0</v>
      </c>
      <c r="AA811" s="25">
        <f t="shared" si="278"/>
        <v>-10611.011341539999</v>
      </c>
      <c r="AB811" s="25">
        <f t="shared" si="274"/>
        <v>0</v>
      </c>
      <c r="AC811" s="25">
        <f t="shared" si="279"/>
        <v>6076.0580772800004</v>
      </c>
      <c r="AD811" s="25">
        <f t="shared" si="280"/>
        <v>1562.7331290170828</v>
      </c>
      <c r="AE811" s="25">
        <f t="shared" si="281"/>
        <v>47164.257917324867</v>
      </c>
      <c r="AF811" s="25">
        <f t="shared" si="282"/>
        <v>628674.58311752707</v>
      </c>
      <c r="AG811" s="25">
        <f t="shared" si="275"/>
        <v>630316</v>
      </c>
      <c r="AH811" s="38">
        <f t="shared" si="283"/>
        <v>-1641.4168824729277</v>
      </c>
      <c r="AI811" s="38"/>
      <c r="AJ811" s="2">
        <v>41252</v>
      </c>
      <c r="BB811" s="38">
        <f t="shared" si="284"/>
        <v>0</v>
      </c>
      <c r="BC811" s="38"/>
    </row>
    <row r="812" spans="1:55" hidden="1" x14ac:dyDescent="0.25">
      <c r="A812" s="2">
        <v>41253</v>
      </c>
      <c r="B812" s="7">
        <v>646614</v>
      </c>
      <c r="C812" s="3">
        <v>35.1666666666667</v>
      </c>
      <c r="D812" s="7">
        <f t="shared" si="287"/>
        <v>1236.6944444444468</v>
      </c>
      <c r="E812" s="7">
        <f t="shared" si="288"/>
        <v>43490.421296296423</v>
      </c>
      <c r="F812" s="7">
        <f t="shared" si="267"/>
        <v>1529413.1489197591</v>
      </c>
      <c r="H812" s="11">
        <v>630316</v>
      </c>
      <c r="I812" s="5">
        <v>0</v>
      </c>
      <c r="K812">
        <v>0</v>
      </c>
      <c r="L812">
        <v>0</v>
      </c>
      <c r="M812">
        <v>15</v>
      </c>
      <c r="N812" s="3">
        <v>8.6666666666666696</v>
      </c>
      <c r="O812" s="3">
        <f t="shared" si="268"/>
        <v>304.77777777777817</v>
      </c>
      <c r="T812" s="37">
        <f t="shared" si="276"/>
        <v>50916.90500662</v>
      </c>
      <c r="U812" s="25">
        <f t="shared" si="269"/>
        <v>2117.2675292666686</v>
      </c>
      <c r="V812" s="25">
        <f t="shared" si="270"/>
        <v>516532.40727539541</v>
      </c>
      <c r="W812" s="25">
        <f t="shared" si="271"/>
        <v>-334365.28415466071</v>
      </c>
      <c r="X812" s="25">
        <f t="shared" si="272"/>
        <v>73967.390474493543</v>
      </c>
      <c r="Y812" s="25">
        <f t="shared" si="273"/>
        <v>265074.13696455996</v>
      </c>
      <c r="Z812" s="25">
        <f t="shared" si="277"/>
        <v>0</v>
      </c>
      <c r="AA812" s="25">
        <f t="shared" si="278"/>
        <v>0</v>
      </c>
      <c r="AB812" s="25">
        <f t="shared" si="274"/>
        <v>0</v>
      </c>
      <c r="AC812" s="25">
        <f t="shared" si="279"/>
        <v>5696.3044474500002</v>
      </c>
      <c r="AD812" s="25">
        <f t="shared" si="280"/>
        <v>2018.9347256866674</v>
      </c>
      <c r="AE812" s="25">
        <f t="shared" si="281"/>
        <v>54535.741000390073</v>
      </c>
      <c r="AF812" s="25">
        <f t="shared" si="282"/>
        <v>636493.80326920154</v>
      </c>
      <c r="AG812" s="25">
        <f t="shared" si="275"/>
        <v>646614</v>
      </c>
      <c r="AH812" s="38">
        <f t="shared" si="283"/>
        <v>-10120.19673079846</v>
      </c>
      <c r="AI812" s="38"/>
      <c r="AJ812" s="2">
        <v>41253</v>
      </c>
      <c r="BB812" s="38">
        <f t="shared" si="284"/>
        <v>0</v>
      </c>
      <c r="BC812" s="38"/>
    </row>
    <row r="813" spans="1:55" hidden="1" x14ac:dyDescent="0.25">
      <c r="A813" s="2">
        <v>41254</v>
      </c>
      <c r="B813" s="7">
        <v>514315</v>
      </c>
      <c r="C813" s="3">
        <v>22.6666666666667</v>
      </c>
      <c r="D813" s="7">
        <f t="shared" si="287"/>
        <v>513.77777777777931</v>
      </c>
      <c r="E813" s="7">
        <f t="shared" si="288"/>
        <v>11645.62962962968</v>
      </c>
      <c r="F813" s="7">
        <f t="shared" si="267"/>
        <v>263967.6049382732</v>
      </c>
      <c r="H813" s="11">
        <v>646614</v>
      </c>
      <c r="I813" s="5">
        <v>0</v>
      </c>
      <c r="K813">
        <v>0</v>
      </c>
      <c r="L813">
        <v>0</v>
      </c>
      <c r="M813">
        <v>31</v>
      </c>
      <c r="N813" s="3">
        <v>16.125</v>
      </c>
      <c r="O813" s="3">
        <f t="shared" si="268"/>
        <v>365.50000000000051</v>
      </c>
      <c r="T813" s="37">
        <f t="shared" si="276"/>
        <v>50916.90500662</v>
      </c>
      <c r="U813" s="25">
        <f t="shared" si="269"/>
        <v>1364.6842842666688</v>
      </c>
      <c r="V813" s="25">
        <f t="shared" si="270"/>
        <v>214590.49448497841</v>
      </c>
      <c r="W813" s="25">
        <f t="shared" si="271"/>
        <v>-89534.526091212247</v>
      </c>
      <c r="X813" s="25">
        <f t="shared" si="272"/>
        <v>12766.331269530941</v>
      </c>
      <c r="Y813" s="25">
        <f t="shared" si="273"/>
        <v>271928.12493923999</v>
      </c>
      <c r="Z813" s="25">
        <f t="shared" si="277"/>
        <v>0</v>
      </c>
      <c r="AA813" s="25">
        <f t="shared" si="278"/>
        <v>0</v>
      </c>
      <c r="AB813" s="25">
        <f t="shared" si="274"/>
        <v>0</v>
      </c>
      <c r="AC813" s="25">
        <f t="shared" si="279"/>
        <v>11772.362524730001</v>
      </c>
      <c r="AD813" s="25">
        <f t="shared" si="280"/>
        <v>3756.3833598112501</v>
      </c>
      <c r="AE813" s="25">
        <f t="shared" si="281"/>
        <v>65401.137448335096</v>
      </c>
      <c r="AF813" s="25">
        <f t="shared" si="282"/>
        <v>542961.89722630009</v>
      </c>
      <c r="AG813" s="25">
        <f t="shared" si="275"/>
        <v>514315</v>
      </c>
      <c r="AH813" s="38">
        <f t="shared" si="283"/>
        <v>28646.897226300091</v>
      </c>
      <c r="AI813" s="38"/>
      <c r="AJ813" s="2">
        <v>41254</v>
      </c>
      <c r="BB813" s="38">
        <f t="shared" si="284"/>
        <v>0</v>
      </c>
      <c r="BC813" s="38"/>
    </row>
    <row r="814" spans="1:55" hidden="1" x14ac:dyDescent="0.25">
      <c r="A814" s="2">
        <v>41255</v>
      </c>
      <c r="B814" s="7">
        <v>451438</v>
      </c>
      <c r="C814" s="3">
        <v>18.8333333333333</v>
      </c>
      <c r="D814" s="7">
        <f t="shared" si="287"/>
        <v>354.69444444444321</v>
      </c>
      <c r="E814" s="7">
        <f t="shared" si="288"/>
        <v>6680.0787037036689</v>
      </c>
      <c r="F814" s="7">
        <f t="shared" si="267"/>
        <v>125808.1489197522</v>
      </c>
      <c r="H814" s="11">
        <v>514315</v>
      </c>
      <c r="I814" s="5">
        <v>0</v>
      </c>
      <c r="K814">
        <v>0</v>
      </c>
      <c r="L814">
        <v>0</v>
      </c>
      <c r="M814">
        <v>25</v>
      </c>
      <c r="N814" s="3">
        <v>14.0416666666667</v>
      </c>
      <c r="O814" s="3">
        <f t="shared" si="268"/>
        <v>264.45138888888903</v>
      </c>
      <c r="T814" s="37">
        <f t="shared" si="276"/>
        <v>50916.90500662</v>
      </c>
      <c r="U814" s="25">
        <f t="shared" si="269"/>
        <v>1133.8920891333314</v>
      </c>
      <c r="V814" s="25">
        <f t="shared" si="270"/>
        <v>148145.87067899393</v>
      </c>
      <c r="W814" s="25">
        <f t="shared" si="271"/>
        <v>-51358.123176644964</v>
      </c>
      <c r="X814" s="25">
        <f t="shared" si="272"/>
        <v>6084.4909582432065</v>
      </c>
      <c r="Y814" s="25">
        <f t="shared" si="273"/>
        <v>216290.88386289999</v>
      </c>
      <c r="Z814" s="25">
        <f t="shared" si="277"/>
        <v>0</v>
      </c>
      <c r="AA814" s="25">
        <f t="shared" si="278"/>
        <v>0</v>
      </c>
      <c r="AB814" s="25">
        <f t="shared" si="274"/>
        <v>0</v>
      </c>
      <c r="AC814" s="25">
        <f t="shared" si="279"/>
        <v>9493.8407457499998</v>
      </c>
      <c r="AD814" s="25">
        <f t="shared" si="280"/>
        <v>3271.0625122904244</v>
      </c>
      <c r="AE814" s="25">
        <f t="shared" si="281"/>
        <v>47319.895029070649</v>
      </c>
      <c r="AF814" s="25">
        <f t="shared" si="282"/>
        <v>431298.71770635661</v>
      </c>
      <c r="AG814" s="25">
        <f t="shared" si="275"/>
        <v>451438</v>
      </c>
      <c r="AH814" s="38">
        <f t="shared" si="283"/>
        <v>-20139.282293643395</v>
      </c>
      <c r="AI814" s="38"/>
      <c r="AJ814" s="2">
        <v>41255</v>
      </c>
      <c r="BB814" s="38">
        <f t="shared" si="284"/>
        <v>0</v>
      </c>
      <c r="BC814" s="38"/>
    </row>
    <row r="815" spans="1:55" hidden="1" x14ac:dyDescent="0.25">
      <c r="A815" s="2">
        <v>41256</v>
      </c>
      <c r="B815" s="7">
        <v>433208</v>
      </c>
      <c r="C815" s="3">
        <v>19.8333333333333</v>
      </c>
      <c r="D815" s="7">
        <f t="shared" si="287"/>
        <v>393.36111111110978</v>
      </c>
      <c r="E815" s="7">
        <f t="shared" si="288"/>
        <v>7801.6620370369974</v>
      </c>
      <c r="F815" s="7">
        <f t="shared" si="267"/>
        <v>154732.96373456685</v>
      </c>
      <c r="H815" s="11">
        <v>451438</v>
      </c>
      <c r="I815" s="5">
        <v>0</v>
      </c>
      <c r="K815">
        <v>0</v>
      </c>
      <c r="L815">
        <v>0</v>
      </c>
      <c r="M815">
        <v>17</v>
      </c>
      <c r="N815" s="3">
        <v>8.5</v>
      </c>
      <c r="O815" s="3">
        <f t="shared" si="268"/>
        <v>168.58333333333306</v>
      </c>
      <c r="T815" s="37">
        <f t="shared" si="276"/>
        <v>50916.90500662</v>
      </c>
      <c r="U815" s="25">
        <f t="shared" si="269"/>
        <v>1194.0987487333314</v>
      </c>
      <c r="V815" s="25">
        <f t="shared" si="270"/>
        <v>164295.84734006054</v>
      </c>
      <c r="W815" s="25">
        <f t="shared" si="271"/>
        <v>-59981.137596260756</v>
      </c>
      <c r="X815" s="25">
        <f t="shared" si="272"/>
        <v>7483.3890083357901</v>
      </c>
      <c r="Y815" s="25">
        <f t="shared" si="273"/>
        <v>189848.48590708</v>
      </c>
      <c r="Z815" s="25">
        <f t="shared" si="277"/>
        <v>0</v>
      </c>
      <c r="AA815" s="25">
        <f t="shared" si="278"/>
        <v>0</v>
      </c>
      <c r="AB815" s="25">
        <f t="shared" si="274"/>
        <v>0</v>
      </c>
      <c r="AC815" s="25">
        <f t="shared" si="279"/>
        <v>6455.8117071100005</v>
      </c>
      <c r="AD815" s="25">
        <f t="shared" si="280"/>
        <v>1980.1090578850001</v>
      </c>
      <c r="AE815" s="25">
        <f t="shared" si="281"/>
        <v>30165.640916092452</v>
      </c>
      <c r="AF815" s="25">
        <f t="shared" si="282"/>
        <v>392359.1500956564</v>
      </c>
      <c r="AG815" s="25">
        <f t="shared" si="275"/>
        <v>433208</v>
      </c>
      <c r="AH815" s="38">
        <f t="shared" si="283"/>
        <v>-40848.849904343602</v>
      </c>
      <c r="AI815" s="38"/>
      <c r="AJ815" s="2">
        <v>41256</v>
      </c>
      <c r="BB815" s="38">
        <f t="shared" si="284"/>
        <v>0</v>
      </c>
      <c r="BC815" s="38"/>
    </row>
    <row r="816" spans="1:55" hidden="1" x14ac:dyDescent="0.25">
      <c r="A816" s="2">
        <v>41257</v>
      </c>
      <c r="B816" s="7">
        <v>466010</v>
      </c>
      <c r="C816" s="3">
        <v>27.4166666666667</v>
      </c>
      <c r="D816" s="7">
        <f t="shared" si="287"/>
        <v>751.6736111111129</v>
      </c>
      <c r="E816" s="7">
        <f t="shared" si="288"/>
        <v>20608.384837963036</v>
      </c>
      <c r="F816" s="7">
        <f t="shared" si="267"/>
        <v>565013.21764082054</v>
      </c>
      <c r="H816" s="11">
        <v>433208</v>
      </c>
      <c r="I816" s="5">
        <v>0</v>
      </c>
      <c r="K816">
        <v>1</v>
      </c>
      <c r="L816">
        <v>0</v>
      </c>
      <c r="M816">
        <v>13</v>
      </c>
      <c r="N816" s="3">
        <v>5.7083333333333304</v>
      </c>
      <c r="O816" s="3">
        <f t="shared" si="268"/>
        <v>156.50347222222234</v>
      </c>
      <c r="T816" s="37">
        <f t="shared" si="276"/>
        <v>50916.90500662</v>
      </c>
      <c r="U816" s="25">
        <f t="shared" si="269"/>
        <v>1650.6659173666687</v>
      </c>
      <c r="V816" s="25">
        <f t="shared" si="270"/>
        <v>313952.87783234933</v>
      </c>
      <c r="W816" s="25">
        <f t="shared" si="271"/>
        <v>-158442.43966661496</v>
      </c>
      <c r="X816" s="25">
        <f t="shared" si="272"/>
        <v>27325.875498067417</v>
      </c>
      <c r="Y816" s="25">
        <f t="shared" si="273"/>
        <v>182182.01144527999</v>
      </c>
      <c r="Z816" s="25">
        <f t="shared" si="277"/>
        <v>-10589.1577886</v>
      </c>
      <c r="AA816" s="25">
        <f t="shared" si="278"/>
        <v>0</v>
      </c>
      <c r="AB816" s="25">
        <f t="shared" si="274"/>
        <v>0</v>
      </c>
      <c r="AC816" s="25">
        <f t="shared" si="279"/>
        <v>4936.79718779</v>
      </c>
      <c r="AD816" s="25">
        <f t="shared" si="280"/>
        <v>1329.7791222070828</v>
      </c>
      <c r="AE816" s="25">
        <f t="shared" si="281"/>
        <v>28004.117915040333</v>
      </c>
      <c r="AF816" s="25">
        <f t="shared" si="282"/>
        <v>441267.43246950582</v>
      </c>
      <c r="AG816" s="25">
        <f t="shared" si="275"/>
        <v>466010</v>
      </c>
      <c r="AH816" s="38">
        <f t="shared" si="283"/>
        <v>-24742.567530494183</v>
      </c>
      <c r="AI816" s="38"/>
      <c r="AJ816" s="2">
        <v>41257</v>
      </c>
      <c r="BB816" s="38">
        <f t="shared" si="284"/>
        <v>0</v>
      </c>
      <c r="BC816" s="38"/>
    </row>
    <row r="817" spans="1:55" hidden="1" x14ac:dyDescent="0.25">
      <c r="A817" s="2">
        <v>41258</v>
      </c>
      <c r="B817" s="7">
        <v>515406</v>
      </c>
      <c r="C817" s="3">
        <v>31.0833333333333</v>
      </c>
      <c r="D817" s="7">
        <f t="shared" si="287"/>
        <v>966.17361111110904</v>
      </c>
      <c r="E817" s="7">
        <f t="shared" si="288"/>
        <v>30031.896412036942</v>
      </c>
      <c r="F817" s="7">
        <f t="shared" si="267"/>
        <v>933491.44680748053</v>
      </c>
      <c r="H817" s="11">
        <v>466010</v>
      </c>
      <c r="I817" s="5">
        <v>0</v>
      </c>
      <c r="K817">
        <v>0</v>
      </c>
      <c r="L817">
        <v>1</v>
      </c>
      <c r="M817">
        <v>8</v>
      </c>
      <c r="N817" s="3">
        <v>2.8333333333333299</v>
      </c>
      <c r="O817" s="3">
        <f t="shared" si="268"/>
        <v>88.069444444444244</v>
      </c>
      <c r="T817" s="37">
        <f t="shared" si="276"/>
        <v>50916.90500662</v>
      </c>
      <c r="U817" s="25">
        <f t="shared" si="269"/>
        <v>1871.4236692333313</v>
      </c>
      <c r="V817" s="25">
        <f t="shared" si="270"/>
        <v>403543.48112024774</v>
      </c>
      <c r="W817" s="25">
        <f t="shared" si="271"/>
        <v>-230892.76392843766</v>
      </c>
      <c r="X817" s="25">
        <f t="shared" si="272"/>
        <v>45146.680214811888</v>
      </c>
      <c r="Y817" s="25">
        <f t="shared" si="273"/>
        <v>195976.6189766</v>
      </c>
      <c r="Z817" s="25">
        <f t="shared" si="277"/>
        <v>0</v>
      </c>
      <c r="AA817" s="25">
        <f t="shared" si="278"/>
        <v>-10611.011341539999</v>
      </c>
      <c r="AB817" s="25">
        <f t="shared" si="274"/>
        <v>0</v>
      </c>
      <c r="AC817" s="25">
        <f t="shared" si="279"/>
        <v>3038.0290386400002</v>
      </c>
      <c r="AD817" s="25">
        <f t="shared" si="280"/>
        <v>660.03635262833257</v>
      </c>
      <c r="AE817" s="25">
        <f t="shared" si="281"/>
        <v>15758.801206866214</v>
      </c>
      <c r="AF817" s="25">
        <f t="shared" si="282"/>
        <v>475408.20031566976</v>
      </c>
      <c r="AG817" s="25">
        <f t="shared" si="275"/>
        <v>515406</v>
      </c>
      <c r="AH817" s="38">
        <f t="shared" si="283"/>
        <v>-39997.799684330239</v>
      </c>
      <c r="AI817" s="38"/>
      <c r="AJ817" s="2">
        <v>41258</v>
      </c>
      <c r="BB817" s="38">
        <f t="shared" si="284"/>
        <v>0</v>
      </c>
      <c r="BC817" s="38"/>
    </row>
    <row r="818" spans="1:55" hidden="1" x14ac:dyDescent="0.25">
      <c r="A818" s="2">
        <v>41259</v>
      </c>
      <c r="B818" s="7">
        <v>546837</v>
      </c>
      <c r="C818" s="3">
        <v>27.75</v>
      </c>
      <c r="D818" s="7">
        <f t="shared" si="287"/>
        <v>770.0625</v>
      </c>
      <c r="E818" s="7">
        <f t="shared" si="288"/>
        <v>21369.234375</v>
      </c>
      <c r="F818" s="7">
        <f t="shared" si="267"/>
        <v>592996.25390625</v>
      </c>
      <c r="H818" s="11">
        <v>515406</v>
      </c>
      <c r="I818" s="5">
        <v>0</v>
      </c>
      <c r="K818">
        <v>0</v>
      </c>
      <c r="L818">
        <v>1</v>
      </c>
      <c r="M818">
        <v>30</v>
      </c>
      <c r="N818" s="3">
        <v>15.3333333333333</v>
      </c>
      <c r="O818" s="3">
        <f t="shared" si="268"/>
        <v>425.49999999999909</v>
      </c>
      <c r="T818" s="37">
        <f t="shared" si="276"/>
        <v>50916.90500662</v>
      </c>
      <c r="U818" s="25">
        <f t="shared" si="269"/>
        <v>1670.7348039000001</v>
      </c>
      <c r="V818" s="25">
        <f t="shared" si="270"/>
        <v>321633.39834213746</v>
      </c>
      <c r="W818" s="25">
        <f t="shared" si="271"/>
        <v>-164292.04204036735</v>
      </c>
      <c r="X818" s="25">
        <f t="shared" si="272"/>
        <v>28679.226076731447</v>
      </c>
      <c r="Y818" s="25">
        <f t="shared" si="273"/>
        <v>216749.69481396</v>
      </c>
      <c r="Z818" s="25">
        <f t="shared" si="277"/>
        <v>0</v>
      </c>
      <c r="AA818" s="25">
        <f t="shared" si="278"/>
        <v>-10611.011341539999</v>
      </c>
      <c r="AB818" s="25">
        <f t="shared" si="274"/>
        <v>0</v>
      </c>
      <c r="AC818" s="25">
        <f t="shared" si="279"/>
        <v>11392.6088949</v>
      </c>
      <c r="AD818" s="25">
        <f t="shared" si="280"/>
        <v>3571.9614377533258</v>
      </c>
      <c r="AE818" s="25">
        <f t="shared" si="281"/>
        <v>76137.302282534831</v>
      </c>
      <c r="AF818" s="25">
        <f t="shared" si="282"/>
        <v>535848.77827662975</v>
      </c>
      <c r="AG818" s="25">
        <f t="shared" si="275"/>
        <v>546837</v>
      </c>
      <c r="AH818" s="38">
        <f t="shared" si="283"/>
        <v>-10988.221723370254</v>
      </c>
      <c r="AI818" s="38"/>
      <c r="AJ818" s="2">
        <v>41259</v>
      </c>
      <c r="BB818" s="38">
        <f t="shared" si="284"/>
        <v>0</v>
      </c>
      <c r="BC818" s="38"/>
    </row>
    <row r="819" spans="1:55" hidden="1" x14ac:dyDescent="0.25">
      <c r="A819" s="2">
        <v>41260</v>
      </c>
      <c r="B819" s="7">
        <v>512261</v>
      </c>
      <c r="C819" s="3">
        <v>25.0416666666667</v>
      </c>
      <c r="D819" s="7">
        <f t="shared" si="287"/>
        <v>627.08506944444605</v>
      </c>
      <c r="E819" s="7">
        <f t="shared" si="288"/>
        <v>15703.255280671357</v>
      </c>
      <c r="F819" s="7">
        <f t="shared" si="267"/>
        <v>393235.68432014575</v>
      </c>
      <c r="H819" s="11">
        <v>546837</v>
      </c>
      <c r="I819" s="5">
        <v>0</v>
      </c>
      <c r="K819">
        <v>0</v>
      </c>
      <c r="L819">
        <v>0</v>
      </c>
      <c r="M819">
        <v>28</v>
      </c>
      <c r="N819" s="3">
        <v>13.8333333333333</v>
      </c>
      <c r="O819" s="3">
        <f t="shared" si="268"/>
        <v>346.40972222222183</v>
      </c>
      <c r="T819" s="37">
        <f t="shared" si="276"/>
        <v>50916.90500662</v>
      </c>
      <c r="U819" s="25">
        <f t="shared" si="269"/>
        <v>1507.6751008166686</v>
      </c>
      <c r="V819" s="25">
        <f t="shared" si="270"/>
        <v>261915.75610425448</v>
      </c>
      <c r="W819" s="25">
        <f t="shared" si="271"/>
        <v>-120730.57141256046</v>
      </c>
      <c r="X819" s="25">
        <f t="shared" si="272"/>
        <v>19018.15570969629</v>
      </c>
      <c r="Y819" s="25">
        <f t="shared" si="273"/>
        <v>229967.73972941999</v>
      </c>
      <c r="Z819" s="25">
        <f t="shared" si="277"/>
        <v>0</v>
      </c>
      <c r="AA819" s="25">
        <f t="shared" si="278"/>
        <v>0</v>
      </c>
      <c r="AB819" s="25">
        <f t="shared" si="274"/>
        <v>0</v>
      </c>
      <c r="AC819" s="25">
        <f t="shared" si="279"/>
        <v>10633.10163524</v>
      </c>
      <c r="AD819" s="25">
        <f t="shared" si="280"/>
        <v>3222.530427538326</v>
      </c>
      <c r="AE819" s="25">
        <f t="shared" si="281"/>
        <v>61985.197965786807</v>
      </c>
      <c r="AF819" s="25">
        <f t="shared" si="282"/>
        <v>518436.49026681209</v>
      </c>
      <c r="AG819" s="25">
        <f t="shared" si="275"/>
        <v>512261</v>
      </c>
      <c r="AH819" s="38">
        <f t="shared" si="283"/>
        <v>6175.4902668120922</v>
      </c>
      <c r="AI819" s="38"/>
      <c r="AJ819" s="2">
        <v>41260</v>
      </c>
      <c r="BB819" s="38">
        <f t="shared" si="284"/>
        <v>0</v>
      </c>
      <c r="BC819" s="38"/>
    </row>
    <row r="820" spans="1:55" hidden="1" x14ac:dyDescent="0.25">
      <c r="A820" s="2">
        <v>41261</v>
      </c>
      <c r="B820" s="7">
        <v>641204</v>
      </c>
      <c r="C820" s="3">
        <v>35.9583333333333</v>
      </c>
      <c r="D820" s="7">
        <f t="shared" si="287"/>
        <v>1293.0017361111088</v>
      </c>
      <c r="E820" s="7">
        <f t="shared" si="288"/>
        <v>46494.187427661913</v>
      </c>
      <c r="F820" s="7">
        <f t="shared" si="267"/>
        <v>1671853.4895863414</v>
      </c>
      <c r="H820" s="11">
        <v>512261</v>
      </c>
      <c r="I820" s="5">
        <v>0</v>
      </c>
      <c r="K820">
        <v>0</v>
      </c>
      <c r="L820">
        <v>0</v>
      </c>
      <c r="M820">
        <v>16</v>
      </c>
      <c r="N820" s="3">
        <v>9</v>
      </c>
      <c r="O820" s="3">
        <f t="shared" si="268"/>
        <v>323.62499999999972</v>
      </c>
      <c r="T820" s="37">
        <f t="shared" si="276"/>
        <v>50916.90500662</v>
      </c>
      <c r="U820" s="25">
        <f t="shared" si="269"/>
        <v>2164.9311347833313</v>
      </c>
      <c r="V820" s="25">
        <f t="shared" si="270"/>
        <v>540050.37571326946</v>
      </c>
      <c r="W820" s="25">
        <f t="shared" si="271"/>
        <v>-357458.9927486885</v>
      </c>
      <c r="X820" s="25">
        <f t="shared" si="272"/>
        <v>80856.268280236633</v>
      </c>
      <c r="Y820" s="25">
        <f t="shared" si="273"/>
        <v>215427.09129325999</v>
      </c>
      <c r="Z820" s="25">
        <f t="shared" si="277"/>
        <v>0</v>
      </c>
      <c r="AA820" s="25">
        <f t="shared" si="278"/>
        <v>0</v>
      </c>
      <c r="AB820" s="25">
        <f t="shared" si="274"/>
        <v>0</v>
      </c>
      <c r="AC820" s="25">
        <f t="shared" si="279"/>
        <v>6076.0580772800004</v>
      </c>
      <c r="AD820" s="25">
        <f t="shared" si="280"/>
        <v>2096.5860612900001</v>
      </c>
      <c r="AE820" s="25">
        <f t="shared" si="281"/>
        <v>57908.189074466201</v>
      </c>
      <c r="AF820" s="25">
        <f t="shared" si="282"/>
        <v>598037.411892517</v>
      </c>
      <c r="AG820" s="25">
        <f t="shared" si="275"/>
        <v>641204</v>
      </c>
      <c r="AH820" s="38">
        <f t="shared" si="283"/>
        <v>-43166.588107482996</v>
      </c>
      <c r="AI820" s="38"/>
      <c r="AJ820" s="2">
        <v>41261</v>
      </c>
      <c r="BB820" s="38">
        <f t="shared" si="284"/>
        <v>0</v>
      </c>
      <c r="BC820" s="38"/>
    </row>
    <row r="821" spans="1:55" hidden="1" x14ac:dyDescent="0.25">
      <c r="A821" s="2">
        <v>41262</v>
      </c>
      <c r="B821" s="7">
        <v>730816</v>
      </c>
      <c r="C821" s="3">
        <v>40.875</v>
      </c>
      <c r="D821" s="7">
        <f t="shared" si="287"/>
        <v>1670.765625</v>
      </c>
      <c r="E821" s="7">
        <f t="shared" si="288"/>
        <v>68292.544921875</v>
      </c>
      <c r="F821" s="7">
        <f t="shared" si="267"/>
        <v>2791457.7736816406</v>
      </c>
      <c r="H821" s="11">
        <v>641204</v>
      </c>
      <c r="I821" s="5">
        <v>0</v>
      </c>
      <c r="K821">
        <v>0</v>
      </c>
      <c r="L821">
        <v>0</v>
      </c>
      <c r="M821">
        <v>17</v>
      </c>
      <c r="N821" s="3">
        <v>8.9166666666666696</v>
      </c>
      <c r="O821" s="3">
        <f t="shared" si="268"/>
        <v>364.46875000000011</v>
      </c>
      <c r="T821" s="37">
        <f t="shared" si="276"/>
        <v>50916.90500662</v>
      </c>
      <c r="U821" s="25">
        <f t="shared" si="269"/>
        <v>2460.9472111499999</v>
      </c>
      <c r="V821" s="25">
        <f t="shared" si="270"/>
        <v>697831.70301368437</v>
      </c>
      <c r="W821" s="25">
        <f t="shared" si="271"/>
        <v>-525050.24112958484</v>
      </c>
      <c r="X821" s="25">
        <f t="shared" si="272"/>
        <v>135003.97017300862</v>
      </c>
      <c r="Y821" s="25">
        <f t="shared" si="273"/>
        <v>269652.99455864</v>
      </c>
      <c r="Z821" s="25">
        <f t="shared" si="277"/>
        <v>0</v>
      </c>
      <c r="AA821" s="25">
        <f t="shared" si="278"/>
        <v>0</v>
      </c>
      <c r="AB821" s="25">
        <f t="shared" si="274"/>
        <v>0</v>
      </c>
      <c r="AC821" s="25">
        <f t="shared" si="279"/>
        <v>6455.8117071100005</v>
      </c>
      <c r="AD821" s="25">
        <f t="shared" si="280"/>
        <v>2077.1732273891676</v>
      </c>
      <c r="AE821" s="25">
        <f t="shared" si="281"/>
        <v>65216.609615247209</v>
      </c>
      <c r="AF821" s="25">
        <f t="shared" si="282"/>
        <v>704565.87338326441</v>
      </c>
      <c r="AG821" s="25">
        <f t="shared" si="275"/>
        <v>730816</v>
      </c>
      <c r="AH821" s="38">
        <f t="shared" si="283"/>
        <v>-26250.126616735593</v>
      </c>
      <c r="AI821" s="38"/>
      <c r="AJ821" s="2">
        <v>41262</v>
      </c>
      <c r="BB821" s="38">
        <f t="shared" si="284"/>
        <v>0</v>
      </c>
      <c r="BC821" s="38"/>
    </row>
    <row r="822" spans="1:55" hidden="1" x14ac:dyDescent="0.25">
      <c r="A822" s="2">
        <v>41263</v>
      </c>
      <c r="B822" s="7">
        <v>707130</v>
      </c>
      <c r="C822" s="3">
        <v>38.8333333333333</v>
      </c>
      <c r="D822" s="7">
        <f t="shared" si="287"/>
        <v>1508.0277777777751</v>
      </c>
      <c r="E822" s="7">
        <f t="shared" si="288"/>
        <v>58561.745370370219</v>
      </c>
      <c r="F822" s="7">
        <f t="shared" si="267"/>
        <v>2274147.7785493745</v>
      </c>
      <c r="H822" s="11">
        <v>730816</v>
      </c>
      <c r="I822" s="5">
        <v>0</v>
      </c>
      <c r="K822">
        <v>0</v>
      </c>
      <c r="L822">
        <v>0</v>
      </c>
      <c r="M822">
        <v>13</v>
      </c>
      <c r="N822" s="3">
        <v>5.375</v>
      </c>
      <c r="O822" s="3">
        <f t="shared" si="268"/>
        <v>208.72916666666649</v>
      </c>
      <c r="T822" s="37">
        <f t="shared" si="276"/>
        <v>50916.90500662</v>
      </c>
      <c r="U822" s="25">
        <f t="shared" si="269"/>
        <v>2338.0252811333312</v>
      </c>
      <c r="V822" s="25">
        <f t="shared" si="270"/>
        <v>629860.69177632662</v>
      </c>
      <c r="W822" s="25">
        <f t="shared" si="271"/>
        <v>-450237.4097034607</v>
      </c>
      <c r="X822" s="25">
        <f t="shared" si="272"/>
        <v>109985.17755092804</v>
      </c>
      <c r="Y822" s="25">
        <f t="shared" si="273"/>
        <v>307338.57379455998</v>
      </c>
      <c r="Z822" s="25">
        <f t="shared" si="277"/>
        <v>0</v>
      </c>
      <c r="AA822" s="25">
        <f t="shared" si="278"/>
        <v>0</v>
      </c>
      <c r="AB822" s="25">
        <f t="shared" si="274"/>
        <v>0</v>
      </c>
      <c r="AC822" s="25">
        <f t="shared" si="279"/>
        <v>4936.79718779</v>
      </c>
      <c r="AD822" s="25">
        <f t="shared" si="280"/>
        <v>1252.1277866037501</v>
      </c>
      <c r="AE822" s="25">
        <f t="shared" si="281"/>
        <v>37349.178983975595</v>
      </c>
      <c r="AF822" s="25">
        <f t="shared" si="282"/>
        <v>693740.06766447669</v>
      </c>
      <c r="AG822" s="25">
        <f t="shared" si="275"/>
        <v>707130</v>
      </c>
      <c r="AH822" s="38">
        <f t="shared" si="283"/>
        <v>-13389.932335523306</v>
      </c>
      <c r="AI822" s="38"/>
      <c r="AJ822" s="2">
        <v>41263</v>
      </c>
      <c r="BB822" s="38">
        <f t="shared" si="284"/>
        <v>0</v>
      </c>
      <c r="BC822" s="38"/>
    </row>
    <row r="823" spans="1:55" hidden="1" x14ac:dyDescent="0.25">
      <c r="A823" s="2">
        <v>41264</v>
      </c>
      <c r="B823" s="7">
        <v>608887</v>
      </c>
      <c r="C823" s="3">
        <v>34.6666666666667</v>
      </c>
      <c r="D823" s="7">
        <f t="shared" si="287"/>
        <v>1201.7777777777801</v>
      </c>
      <c r="E823" s="7">
        <f t="shared" si="288"/>
        <v>41661.629629629751</v>
      </c>
      <c r="F823" s="7">
        <f t="shared" si="267"/>
        <v>1444269.8271604995</v>
      </c>
      <c r="H823" s="11">
        <v>707130</v>
      </c>
      <c r="I823" s="5">
        <v>0</v>
      </c>
      <c r="K823">
        <v>1</v>
      </c>
      <c r="L823">
        <v>0</v>
      </c>
      <c r="M823">
        <v>10</v>
      </c>
      <c r="N823" s="3">
        <v>3.8333333333333299</v>
      </c>
      <c r="O823" s="3">
        <f t="shared" si="268"/>
        <v>132.88888888888889</v>
      </c>
      <c r="T823" s="37">
        <f t="shared" si="276"/>
        <v>50916.90500662</v>
      </c>
      <c r="U823" s="25">
        <f t="shared" si="269"/>
        <v>2087.1641994666688</v>
      </c>
      <c r="V823" s="25">
        <f t="shared" si="270"/>
        <v>501948.69990257872</v>
      </c>
      <c r="W823" s="25">
        <f t="shared" si="271"/>
        <v>-320305.07441057276</v>
      </c>
      <c r="X823" s="25">
        <f t="shared" si="272"/>
        <v>69849.582718420032</v>
      </c>
      <c r="Y823" s="25">
        <f t="shared" si="273"/>
        <v>297377.62403579999</v>
      </c>
      <c r="Z823" s="25">
        <f t="shared" si="277"/>
        <v>-10589.1577886</v>
      </c>
      <c r="AA823" s="25">
        <f t="shared" si="278"/>
        <v>0</v>
      </c>
      <c r="AB823" s="25">
        <f t="shared" si="274"/>
        <v>0</v>
      </c>
      <c r="AC823" s="25">
        <f t="shared" si="279"/>
        <v>3797.5362983000005</v>
      </c>
      <c r="AD823" s="25">
        <f t="shared" si="280"/>
        <v>892.99035943833258</v>
      </c>
      <c r="AE823" s="25">
        <f t="shared" si="281"/>
        <v>23778.616929079999</v>
      </c>
      <c r="AF823" s="25">
        <f t="shared" si="282"/>
        <v>619754.88725053112</v>
      </c>
      <c r="AG823" s="25">
        <f t="shared" si="275"/>
        <v>608887</v>
      </c>
      <c r="AH823" s="38">
        <f t="shared" si="283"/>
        <v>10867.887250531116</v>
      </c>
      <c r="AI823" s="38"/>
      <c r="AJ823" s="2">
        <v>41264</v>
      </c>
      <c r="BB823" s="38">
        <f t="shared" si="284"/>
        <v>0</v>
      </c>
      <c r="BC823" s="38"/>
    </row>
    <row r="824" spans="1:55" hidden="1" x14ac:dyDescent="0.25">
      <c r="A824" s="2">
        <v>41265</v>
      </c>
      <c r="B824" s="7">
        <v>536528</v>
      </c>
      <c r="C824" s="3">
        <v>24.1666666666667</v>
      </c>
      <c r="D824" s="7">
        <f t="shared" si="287"/>
        <v>584.02777777777942</v>
      </c>
      <c r="E824" s="7">
        <f t="shared" si="288"/>
        <v>14114.00462962969</v>
      </c>
      <c r="F824" s="7">
        <f t="shared" si="267"/>
        <v>341088.4452160513</v>
      </c>
      <c r="H824" s="11">
        <v>608887</v>
      </c>
      <c r="I824" s="5">
        <v>0</v>
      </c>
      <c r="K824">
        <v>0</v>
      </c>
      <c r="L824">
        <v>1</v>
      </c>
      <c r="M824">
        <v>24</v>
      </c>
      <c r="N824" s="3">
        <v>12.6666666666667</v>
      </c>
      <c r="O824" s="3">
        <f t="shared" si="268"/>
        <v>306.11111111111234</v>
      </c>
      <c r="T824" s="37">
        <f t="shared" si="276"/>
        <v>50916.90500662</v>
      </c>
      <c r="U824" s="25">
        <f t="shared" si="269"/>
        <v>1454.9942736666687</v>
      </c>
      <c r="V824" s="25">
        <f t="shared" si="270"/>
        <v>243931.93915152847</v>
      </c>
      <c r="W824" s="25">
        <f t="shared" si="271"/>
        <v>-108512.01317169606</v>
      </c>
      <c r="X824" s="25">
        <f t="shared" si="272"/>
        <v>16496.145748095194</v>
      </c>
      <c r="Y824" s="25">
        <f t="shared" si="273"/>
        <v>256062.34973242</v>
      </c>
      <c r="Z824" s="25">
        <f t="shared" si="277"/>
        <v>0</v>
      </c>
      <c r="AA824" s="25">
        <f t="shared" si="278"/>
        <v>-10611.011341539999</v>
      </c>
      <c r="AB824" s="25">
        <f t="shared" si="274"/>
        <v>0</v>
      </c>
      <c r="AC824" s="25">
        <f t="shared" si="279"/>
        <v>9114.0871159199996</v>
      </c>
      <c r="AD824" s="25">
        <f t="shared" si="280"/>
        <v>2950.7507529266745</v>
      </c>
      <c r="AE824" s="25">
        <f t="shared" si="281"/>
        <v>54774.322441150223</v>
      </c>
      <c r="AF824" s="25">
        <f t="shared" si="282"/>
        <v>516578.46970909112</v>
      </c>
      <c r="AG824" s="25">
        <f t="shared" si="275"/>
        <v>536528</v>
      </c>
      <c r="AH824" s="38">
        <f t="shared" si="283"/>
        <v>-19949.530290908879</v>
      </c>
      <c r="AI824" s="38"/>
      <c r="AJ824" s="2">
        <v>41265</v>
      </c>
      <c r="BB824" s="38">
        <f t="shared" si="284"/>
        <v>0</v>
      </c>
      <c r="BC824" s="38"/>
    </row>
    <row r="825" spans="1:55" hidden="1" x14ac:dyDescent="0.25">
      <c r="A825" s="2">
        <v>41266</v>
      </c>
      <c r="B825" s="7">
        <v>453036</v>
      </c>
      <c r="C825" s="3">
        <v>23.2083333333333</v>
      </c>
      <c r="D825" s="7">
        <f t="shared" si="287"/>
        <v>538.62673611110961</v>
      </c>
      <c r="E825" s="7">
        <f t="shared" si="288"/>
        <v>12500.628833911984</v>
      </c>
      <c r="F825" s="7">
        <f t="shared" si="267"/>
        <v>290118.76085370692</v>
      </c>
      <c r="H825" s="11">
        <v>536528</v>
      </c>
      <c r="I825" s="5">
        <v>0</v>
      </c>
      <c r="K825">
        <v>0</v>
      </c>
      <c r="L825">
        <v>1</v>
      </c>
      <c r="M825">
        <v>22</v>
      </c>
      <c r="N825" s="3">
        <v>10.875</v>
      </c>
      <c r="O825" s="3">
        <f t="shared" si="268"/>
        <v>252.39062499999963</v>
      </c>
      <c r="T825" s="37">
        <f t="shared" si="276"/>
        <v>50916.90500662</v>
      </c>
      <c r="U825" s="25">
        <f t="shared" si="269"/>
        <v>1397.2962248833314</v>
      </c>
      <c r="V825" s="25">
        <f t="shared" si="270"/>
        <v>224969.20389364485</v>
      </c>
      <c r="W825" s="25">
        <f t="shared" si="271"/>
        <v>-96107.974758084689</v>
      </c>
      <c r="X825" s="25">
        <f t="shared" si="272"/>
        <v>14031.086160858042</v>
      </c>
      <c r="Y825" s="25">
        <f t="shared" si="273"/>
        <v>225632.37575648</v>
      </c>
      <c r="Z825" s="25">
        <f t="shared" si="277"/>
        <v>0</v>
      </c>
      <c r="AA825" s="25">
        <f t="shared" si="278"/>
        <v>-10611.011341539999</v>
      </c>
      <c r="AB825" s="25">
        <f t="shared" si="274"/>
        <v>0</v>
      </c>
      <c r="AC825" s="25">
        <f t="shared" si="279"/>
        <v>8354.5798562600012</v>
      </c>
      <c r="AD825" s="25">
        <f t="shared" si="280"/>
        <v>2533.3748240587502</v>
      </c>
      <c r="AE825" s="25">
        <f t="shared" si="281"/>
        <v>45161.789210112591</v>
      </c>
      <c r="AF825" s="25">
        <f t="shared" si="282"/>
        <v>466277.62483329285</v>
      </c>
      <c r="AG825" s="25">
        <f t="shared" si="275"/>
        <v>453036</v>
      </c>
      <c r="AH825" s="38">
        <f t="shared" si="283"/>
        <v>13241.624833292852</v>
      </c>
      <c r="AI825" s="38"/>
      <c r="AJ825" s="2">
        <v>41266</v>
      </c>
      <c r="BB825" s="38">
        <f t="shared" si="284"/>
        <v>0</v>
      </c>
      <c r="BC825" s="38"/>
    </row>
    <row r="826" spans="1:55" hidden="1" x14ac:dyDescent="0.25">
      <c r="A826" s="2">
        <v>41267</v>
      </c>
      <c r="B826" s="7">
        <v>598751</v>
      </c>
      <c r="C826" s="3">
        <v>34.5833333333333</v>
      </c>
      <c r="D826" s="7">
        <f t="shared" si="287"/>
        <v>1196.0069444444421</v>
      </c>
      <c r="E826" s="7">
        <f t="shared" si="288"/>
        <v>41361.906828703584</v>
      </c>
      <c r="F826" s="7">
        <f t="shared" si="267"/>
        <v>1430432.6111593307</v>
      </c>
      <c r="H826" s="11">
        <v>453036</v>
      </c>
      <c r="I826" s="5">
        <v>1</v>
      </c>
      <c r="K826">
        <v>0</v>
      </c>
      <c r="L826">
        <v>0</v>
      </c>
      <c r="M826">
        <v>21</v>
      </c>
      <c r="N826" s="3">
        <v>7.4583333333333304</v>
      </c>
      <c r="O826" s="3">
        <f t="shared" si="268"/>
        <v>257.93402777777743</v>
      </c>
      <c r="T826" s="37">
        <f t="shared" si="276"/>
        <v>50916.90500662</v>
      </c>
      <c r="U826" s="25">
        <f t="shared" si="269"/>
        <v>2082.1469778333312</v>
      </c>
      <c r="V826" s="25">
        <f t="shared" si="270"/>
        <v>499538.38549788092</v>
      </c>
      <c r="W826" s="25">
        <f t="shared" si="271"/>
        <v>-318000.7302236876</v>
      </c>
      <c r="X826" s="25">
        <f t="shared" si="272"/>
        <v>69180.3699816515</v>
      </c>
      <c r="Y826" s="25">
        <f t="shared" si="273"/>
        <v>190520.51147976</v>
      </c>
      <c r="Z826" s="25">
        <f t="shared" si="277"/>
        <v>0</v>
      </c>
      <c r="AA826" s="25">
        <f t="shared" si="278"/>
        <v>0</v>
      </c>
      <c r="AB826" s="25">
        <f t="shared" si="274"/>
        <v>-14675.04058904</v>
      </c>
      <c r="AC826" s="25">
        <f t="shared" si="279"/>
        <v>7974.8262264300001</v>
      </c>
      <c r="AD826" s="25">
        <f t="shared" si="280"/>
        <v>1737.4486341245827</v>
      </c>
      <c r="AE826" s="25">
        <f t="shared" si="281"/>
        <v>46153.703976188997</v>
      </c>
      <c r="AF826" s="25">
        <f t="shared" si="282"/>
        <v>535428.52696776169</v>
      </c>
      <c r="AG826" s="25">
        <f t="shared" si="275"/>
        <v>598751</v>
      </c>
      <c r="AH826" s="38">
        <f t="shared" si="283"/>
        <v>-63322.473032238311</v>
      </c>
      <c r="AI826" s="38"/>
      <c r="AJ826" s="2">
        <v>41267</v>
      </c>
      <c r="BB826" s="38">
        <f t="shared" si="284"/>
        <v>0</v>
      </c>
      <c r="BC826" s="38"/>
    </row>
    <row r="827" spans="1:55" hidden="1" x14ac:dyDescent="0.25">
      <c r="A827" s="2">
        <v>41268</v>
      </c>
      <c r="B827" s="7">
        <v>595005</v>
      </c>
      <c r="C827" s="3">
        <v>37.9583333333333</v>
      </c>
      <c r="D827" s="7">
        <f t="shared" si="287"/>
        <v>1440.8350694444418</v>
      </c>
      <c r="E827" s="7">
        <f t="shared" si="288"/>
        <v>54691.697844328555</v>
      </c>
      <c r="F827" s="7">
        <f t="shared" si="267"/>
        <v>2076005.6973409695</v>
      </c>
      <c r="H827" s="11">
        <v>598751</v>
      </c>
      <c r="I827" s="5">
        <v>1</v>
      </c>
      <c r="K827">
        <v>0</v>
      </c>
      <c r="L827">
        <v>0</v>
      </c>
      <c r="M827">
        <v>16</v>
      </c>
      <c r="N827" s="3">
        <v>6.25</v>
      </c>
      <c r="O827" s="3">
        <f t="shared" si="268"/>
        <v>237.23958333333312</v>
      </c>
      <c r="T827" s="37">
        <f t="shared" si="276"/>
        <v>50916.90500662</v>
      </c>
      <c r="U827" s="25">
        <f t="shared" si="269"/>
        <v>2285.3444539833313</v>
      </c>
      <c r="V827" s="25">
        <f t="shared" si="270"/>
        <v>601796.19165450276</v>
      </c>
      <c r="W827" s="25">
        <f t="shared" si="271"/>
        <v>-420483.51212861337</v>
      </c>
      <c r="X827" s="25">
        <f t="shared" si="272"/>
        <v>100402.38254192565</v>
      </c>
      <c r="Y827" s="25">
        <f t="shared" si="273"/>
        <v>251799.73946665999</v>
      </c>
      <c r="Z827" s="25">
        <f t="shared" si="277"/>
        <v>0</v>
      </c>
      <c r="AA827" s="25">
        <f t="shared" si="278"/>
        <v>0</v>
      </c>
      <c r="AB827" s="25">
        <f t="shared" si="274"/>
        <v>-14675.04058904</v>
      </c>
      <c r="AC827" s="25">
        <f t="shared" si="279"/>
        <v>6076.0580772800004</v>
      </c>
      <c r="AD827" s="25">
        <f t="shared" si="280"/>
        <v>1455.9625425624999</v>
      </c>
      <c r="AE827" s="25">
        <f t="shared" si="281"/>
        <v>42450.721197726525</v>
      </c>
      <c r="AF827" s="25">
        <f t="shared" si="282"/>
        <v>622024.75222360739</v>
      </c>
      <c r="AG827" s="25">
        <f t="shared" si="275"/>
        <v>595005</v>
      </c>
      <c r="AH827" s="38">
        <f t="shared" si="283"/>
        <v>27019.752223607386</v>
      </c>
      <c r="AI827" s="38"/>
      <c r="AJ827" s="2">
        <v>41268</v>
      </c>
      <c r="BB827" s="38">
        <f t="shared" si="284"/>
        <v>0</v>
      </c>
      <c r="BC827" s="38"/>
    </row>
    <row r="828" spans="1:55" hidden="1" x14ac:dyDescent="0.25">
      <c r="A828" s="2">
        <v>41269</v>
      </c>
      <c r="B828" s="7">
        <v>652192</v>
      </c>
      <c r="C828" s="3">
        <v>35.8333333333333</v>
      </c>
      <c r="D828" s="7">
        <f t="shared" si="287"/>
        <v>1284.0277777777753</v>
      </c>
      <c r="E828" s="7">
        <f t="shared" si="288"/>
        <v>46010.995370370241</v>
      </c>
      <c r="F828" s="7">
        <f t="shared" si="267"/>
        <v>1648727.3341049319</v>
      </c>
      <c r="H828" s="11">
        <v>595005</v>
      </c>
      <c r="I828" s="5">
        <v>0</v>
      </c>
      <c r="K828">
        <v>0</v>
      </c>
      <c r="L828">
        <v>0</v>
      </c>
      <c r="M828">
        <v>14</v>
      </c>
      <c r="N828" s="3">
        <v>7.2916666666666696</v>
      </c>
      <c r="O828" s="3">
        <f t="shared" si="268"/>
        <v>261.28472222222211</v>
      </c>
      <c r="T828" s="37">
        <f t="shared" si="276"/>
        <v>50916.90500662</v>
      </c>
      <c r="U828" s="25">
        <f t="shared" si="269"/>
        <v>2157.4053023333313</v>
      </c>
      <c r="V828" s="25">
        <f t="shared" si="270"/>
        <v>536302.20629152679</v>
      </c>
      <c r="W828" s="25">
        <f t="shared" si="271"/>
        <v>-353744.09082955337</v>
      </c>
      <c r="X828" s="25">
        <f t="shared" si="272"/>
        <v>79737.812241150357</v>
      </c>
      <c r="Y828" s="25">
        <f t="shared" si="273"/>
        <v>250224.39040829998</v>
      </c>
      <c r="Z828" s="25">
        <f t="shared" si="277"/>
        <v>0</v>
      </c>
      <c r="AA828" s="25">
        <f t="shared" si="278"/>
        <v>0</v>
      </c>
      <c r="AB828" s="25">
        <f t="shared" si="274"/>
        <v>0</v>
      </c>
      <c r="AC828" s="25">
        <f t="shared" si="279"/>
        <v>5316.5508176200001</v>
      </c>
      <c r="AD828" s="25">
        <f t="shared" si="280"/>
        <v>1698.6229663229174</v>
      </c>
      <c r="AE828" s="25">
        <f t="shared" si="281"/>
        <v>46753.264107265604</v>
      </c>
      <c r="AF828" s="25">
        <f t="shared" si="282"/>
        <v>619363.0663115856</v>
      </c>
      <c r="AG828" s="25">
        <f t="shared" si="275"/>
        <v>652192</v>
      </c>
      <c r="AH828" s="38">
        <f t="shared" si="283"/>
        <v>-32828.9336884144</v>
      </c>
      <c r="AI828" s="38"/>
      <c r="AJ828" s="2">
        <v>41269</v>
      </c>
      <c r="BB828" s="38">
        <f t="shared" si="284"/>
        <v>0</v>
      </c>
      <c r="BC828" s="38"/>
    </row>
    <row r="829" spans="1:55" hidden="1" x14ac:dyDescent="0.25">
      <c r="A829" s="2">
        <v>41270</v>
      </c>
      <c r="B829" s="7">
        <v>658325</v>
      </c>
      <c r="C829" s="3">
        <v>37.5</v>
      </c>
      <c r="D829" s="7">
        <f t="shared" si="287"/>
        <v>1406.25</v>
      </c>
      <c r="E829" s="7">
        <f t="shared" si="288"/>
        <v>52734.375</v>
      </c>
      <c r="F829" s="7">
        <f t="shared" si="267"/>
        <v>1977539.0625</v>
      </c>
      <c r="H829" s="11">
        <v>652192</v>
      </c>
      <c r="I829" s="5">
        <v>0</v>
      </c>
      <c r="K829">
        <v>0</v>
      </c>
      <c r="L829">
        <v>0</v>
      </c>
      <c r="M829">
        <v>12</v>
      </c>
      <c r="N829" s="3">
        <v>4.5416666666666696</v>
      </c>
      <c r="O829" s="3">
        <f t="shared" si="268"/>
        <v>170.31250000000011</v>
      </c>
      <c r="T829" s="37">
        <f t="shared" si="276"/>
        <v>50916.90500662</v>
      </c>
      <c r="U829" s="25">
        <f t="shared" si="269"/>
        <v>2257.7497349999999</v>
      </c>
      <c r="V829" s="25">
        <f t="shared" si="270"/>
        <v>587350.98309374996</v>
      </c>
      <c r="W829" s="25">
        <f t="shared" si="271"/>
        <v>-405435.12240234372</v>
      </c>
      <c r="X829" s="25">
        <f t="shared" si="272"/>
        <v>95640.216064453125</v>
      </c>
      <c r="Y829" s="25">
        <f t="shared" si="273"/>
        <v>274273.90631871996</v>
      </c>
      <c r="Z829" s="25">
        <f t="shared" si="277"/>
        <v>0</v>
      </c>
      <c r="AA829" s="25">
        <f t="shared" si="278"/>
        <v>0</v>
      </c>
      <c r="AB829" s="25">
        <f t="shared" si="274"/>
        <v>0</v>
      </c>
      <c r="AC829" s="25">
        <f t="shared" si="279"/>
        <v>4557.0435579599998</v>
      </c>
      <c r="AD829" s="25">
        <f t="shared" si="280"/>
        <v>1057.9994475954175</v>
      </c>
      <c r="AE829" s="25">
        <f t="shared" si="281"/>
        <v>30475.051222078146</v>
      </c>
      <c r="AF829" s="25">
        <f t="shared" si="282"/>
        <v>641094.73204383289</v>
      </c>
      <c r="AG829" s="25">
        <f t="shared" si="275"/>
        <v>658325</v>
      </c>
      <c r="AH829" s="38">
        <f t="shared" si="283"/>
        <v>-17230.26795616711</v>
      </c>
      <c r="AI829" s="38"/>
      <c r="AJ829" s="2">
        <v>41270</v>
      </c>
      <c r="BB829" s="38">
        <f t="shared" si="284"/>
        <v>0</v>
      </c>
      <c r="BC829" s="38"/>
    </row>
    <row r="830" spans="1:55" hidden="1" x14ac:dyDescent="0.25">
      <c r="A830" s="2">
        <v>41271</v>
      </c>
      <c r="B830" s="7">
        <v>675955</v>
      </c>
      <c r="C830" s="3">
        <v>41.0416666666667</v>
      </c>
      <c r="D830" s="7">
        <f t="shared" si="287"/>
        <v>1684.4184027777806</v>
      </c>
      <c r="E830" s="7">
        <f t="shared" si="288"/>
        <v>69131.338614004795</v>
      </c>
      <c r="F830" s="7">
        <f t="shared" si="267"/>
        <v>2837265.3556164494</v>
      </c>
      <c r="H830" s="11">
        <v>658325</v>
      </c>
      <c r="I830" s="5">
        <v>0</v>
      </c>
      <c r="K830">
        <v>1</v>
      </c>
      <c r="L830">
        <v>0</v>
      </c>
      <c r="M830">
        <v>9</v>
      </c>
      <c r="N830" s="3">
        <v>4.5833333333333304</v>
      </c>
      <c r="O830" s="3">
        <f t="shared" si="268"/>
        <v>188.10763888888891</v>
      </c>
      <c r="T830" s="37">
        <f t="shared" si="276"/>
        <v>50916.90500662</v>
      </c>
      <c r="U830" s="25">
        <f t="shared" si="269"/>
        <v>2470.9816544166688</v>
      </c>
      <c r="V830" s="25">
        <f t="shared" si="270"/>
        <v>703534.0834223883</v>
      </c>
      <c r="W830" s="25">
        <f t="shared" si="271"/>
        <v>-531499.09774804208</v>
      </c>
      <c r="X830" s="25">
        <f t="shared" si="272"/>
        <v>137219.37371001724</v>
      </c>
      <c r="Y830" s="25">
        <f t="shared" si="273"/>
        <v>276853.08831949998</v>
      </c>
      <c r="Z830" s="25">
        <f t="shared" si="277"/>
        <v>-10589.1577886</v>
      </c>
      <c r="AA830" s="25">
        <f t="shared" si="278"/>
        <v>0</v>
      </c>
      <c r="AB830" s="25">
        <f t="shared" si="274"/>
        <v>0</v>
      </c>
      <c r="AC830" s="25">
        <f t="shared" si="279"/>
        <v>3417.7826684700003</v>
      </c>
      <c r="AD830" s="25">
        <f t="shared" si="280"/>
        <v>1067.7058645458326</v>
      </c>
      <c r="AE830" s="25">
        <f t="shared" si="281"/>
        <v>33659.24362805469</v>
      </c>
      <c r="AF830" s="25">
        <f t="shared" si="282"/>
        <v>667050.90873737086</v>
      </c>
      <c r="AG830" s="25">
        <f t="shared" si="275"/>
        <v>675955</v>
      </c>
      <c r="AH830" s="38">
        <f t="shared" si="283"/>
        <v>-8904.0912626291392</v>
      </c>
      <c r="AI830" s="38"/>
      <c r="AJ830" s="2">
        <v>41271</v>
      </c>
      <c r="BB830" s="38">
        <f t="shared" si="284"/>
        <v>0</v>
      </c>
      <c r="BC830" s="38"/>
    </row>
    <row r="831" spans="1:55" hidden="1" x14ac:dyDescent="0.25">
      <c r="A831" s="2">
        <v>41272</v>
      </c>
      <c r="B831" s="7">
        <v>699974</v>
      </c>
      <c r="C831" s="3">
        <v>42.9583333333333</v>
      </c>
      <c r="D831" s="7">
        <f t="shared" si="287"/>
        <v>1845.4184027777749</v>
      </c>
      <c r="E831" s="7">
        <f t="shared" si="288"/>
        <v>79276.09888599519</v>
      </c>
      <c r="F831" s="7">
        <f t="shared" si="267"/>
        <v>3405569.0813108739</v>
      </c>
      <c r="H831" s="11">
        <v>675955</v>
      </c>
      <c r="I831" s="5">
        <v>0</v>
      </c>
      <c r="K831">
        <v>0</v>
      </c>
      <c r="L831">
        <v>1</v>
      </c>
      <c r="M831">
        <v>10</v>
      </c>
      <c r="N831" s="3">
        <v>4.5416666666666696</v>
      </c>
      <c r="O831" s="3">
        <f t="shared" si="268"/>
        <v>195.10243055555554</v>
      </c>
      <c r="T831" s="37">
        <f t="shared" si="276"/>
        <v>50916.90500662</v>
      </c>
      <c r="U831" s="25">
        <f t="shared" si="269"/>
        <v>2586.3777519833316</v>
      </c>
      <c r="V831" s="25">
        <f t="shared" si="270"/>
        <v>770779.24486458593</v>
      </c>
      <c r="W831" s="25">
        <f t="shared" si="271"/>
        <v>-609494.5631843321</v>
      </c>
      <c r="X831" s="25">
        <f t="shared" si="272"/>
        <v>164704.38887170813</v>
      </c>
      <c r="Y831" s="25">
        <f t="shared" si="273"/>
        <v>284267.23778530001</v>
      </c>
      <c r="Z831" s="25">
        <f t="shared" si="277"/>
        <v>0</v>
      </c>
      <c r="AA831" s="25">
        <f t="shared" si="278"/>
        <v>-10611.011341539999</v>
      </c>
      <c r="AB831" s="25">
        <f t="shared" si="274"/>
        <v>0</v>
      </c>
      <c r="AC831" s="25">
        <f t="shared" si="279"/>
        <v>3797.5362983000005</v>
      </c>
      <c r="AD831" s="25">
        <f t="shared" si="280"/>
        <v>1057.9994475954175</v>
      </c>
      <c r="AE831" s="25">
        <f t="shared" si="281"/>
        <v>34910.864233291715</v>
      </c>
      <c r="AF831" s="25">
        <f t="shared" si="282"/>
        <v>692914.97973351239</v>
      </c>
      <c r="AG831" s="25">
        <f t="shared" si="275"/>
        <v>699974</v>
      </c>
      <c r="AH831" s="38">
        <f t="shared" si="283"/>
        <v>-7059.0202664876124</v>
      </c>
      <c r="AI831" s="38"/>
      <c r="AJ831" s="2">
        <v>41272</v>
      </c>
      <c r="BB831" s="38">
        <f t="shared" si="284"/>
        <v>0</v>
      </c>
      <c r="BC831" s="38"/>
    </row>
    <row r="832" spans="1:55" hidden="1" x14ac:dyDescent="0.25">
      <c r="A832" s="2">
        <v>41273</v>
      </c>
      <c r="B832" s="7">
        <v>694365</v>
      </c>
      <c r="C832" s="3">
        <v>43.25</v>
      </c>
      <c r="D832" s="7">
        <f t="shared" si="287"/>
        <v>1870.5625</v>
      </c>
      <c r="E832" s="7">
        <f t="shared" si="288"/>
        <v>80901.828125</v>
      </c>
      <c r="F832" s="7">
        <f t="shared" si="267"/>
        <v>3499004.06640625</v>
      </c>
      <c r="H832" s="11">
        <v>699974</v>
      </c>
      <c r="I832" s="5">
        <v>0</v>
      </c>
      <c r="K832">
        <v>0</v>
      </c>
      <c r="L832">
        <v>1</v>
      </c>
      <c r="M832">
        <v>8</v>
      </c>
      <c r="N832" s="3">
        <v>4.9166666666666696</v>
      </c>
      <c r="O832" s="3">
        <f t="shared" si="268"/>
        <v>212.64583333333346</v>
      </c>
      <c r="T832" s="37">
        <f t="shared" si="276"/>
        <v>50916.90500662</v>
      </c>
      <c r="U832" s="25">
        <f t="shared" si="269"/>
        <v>2603.9380277</v>
      </c>
      <c r="V832" s="25">
        <f t="shared" si="270"/>
        <v>781281.22546723741</v>
      </c>
      <c r="W832" s="25">
        <f t="shared" si="271"/>
        <v>-621993.57797324331</v>
      </c>
      <c r="X832" s="25">
        <f t="shared" si="272"/>
        <v>169223.20841462209</v>
      </c>
      <c r="Y832" s="25">
        <f t="shared" si="273"/>
        <v>294368.22791684</v>
      </c>
      <c r="Z832" s="25">
        <f t="shared" si="277"/>
        <v>0</v>
      </c>
      <c r="AA832" s="25">
        <f t="shared" si="278"/>
        <v>-10611.011341539999</v>
      </c>
      <c r="AB832" s="25">
        <f t="shared" si="274"/>
        <v>0</v>
      </c>
      <c r="AC832" s="25">
        <f t="shared" si="279"/>
        <v>3038.0290386400002</v>
      </c>
      <c r="AD832" s="25">
        <f t="shared" si="280"/>
        <v>1145.3572001491675</v>
      </c>
      <c r="AE832" s="25">
        <f t="shared" si="281"/>
        <v>38050.011966208149</v>
      </c>
      <c r="AF832" s="25">
        <f t="shared" si="282"/>
        <v>708022.31372323353</v>
      </c>
      <c r="AG832" s="25">
        <f t="shared" si="275"/>
        <v>694365</v>
      </c>
      <c r="AH832" s="38">
        <f t="shared" si="283"/>
        <v>13657.313723233528</v>
      </c>
      <c r="AI832" s="38"/>
      <c r="AJ832" s="2">
        <v>41273</v>
      </c>
      <c r="BB832" s="38">
        <f t="shared" si="284"/>
        <v>0</v>
      </c>
      <c r="BC832" s="38"/>
    </row>
    <row r="833" spans="1:55" hidden="1" x14ac:dyDescent="0.25">
      <c r="A833" s="2">
        <v>41274</v>
      </c>
      <c r="B833" s="7">
        <v>763980</v>
      </c>
      <c r="C833" s="3">
        <v>45.5</v>
      </c>
      <c r="D833" s="7">
        <f t="shared" si="287"/>
        <v>2070.25</v>
      </c>
      <c r="E833" s="7">
        <f t="shared" si="288"/>
        <v>94196.375</v>
      </c>
      <c r="F833" s="7">
        <f t="shared" si="267"/>
        <v>4285935.0625</v>
      </c>
      <c r="H833" s="11">
        <v>694365</v>
      </c>
      <c r="I833" s="5">
        <v>0</v>
      </c>
      <c r="K833">
        <v>0</v>
      </c>
      <c r="L833">
        <v>0</v>
      </c>
      <c r="M833">
        <v>7</v>
      </c>
      <c r="N833" s="3">
        <v>3.9166666666666701</v>
      </c>
      <c r="O833" s="3">
        <f t="shared" si="268"/>
        <v>178.20833333333348</v>
      </c>
      <c r="T833" s="37">
        <f t="shared" si="276"/>
        <v>50916.90500662</v>
      </c>
      <c r="U833" s="25">
        <f t="shared" si="269"/>
        <v>2739.4030118000001</v>
      </c>
      <c r="V833" s="25">
        <f t="shared" si="270"/>
        <v>864685.06506654993</v>
      </c>
      <c r="W833" s="25">
        <f t="shared" si="271"/>
        <v>-724205.39407136373</v>
      </c>
      <c r="X833" s="25">
        <f t="shared" si="272"/>
        <v>207281.74891145315</v>
      </c>
      <c r="Y833" s="25">
        <f t="shared" si="273"/>
        <v>292009.40974589996</v>
      </c>
      <c r="Z833" s="25">
        <f t="shared" si="277"/>
        <v>0</v>
      </c>
      <c r="AA833" s="25">
        <f t="shared" si="278"/>
        <v>0</v>
      </c>
      <c r="AB833" s="25">
        <f t="shared" si="274"/>
        <v>0</v>
      </c>
      <c r="AC833" s="25">
        <f t="shared" si="279"/>
        <v>2658.27540881</v>
      </c>
      <c r="AD833" s="25">
        <f t="shared" si="280"/>
        <v>912.4031933391675</v>
      </c>
      <c r="AE833" s="25">
        <f t="shared" si="281"/>
        <v>31887.900691578776</v>
      </c>
      <c r="AF833" s="25">
        <f t="shared" si="282"/>
        <v>728885.71696468722</v>
      </c>
      <c r="AG833" s="25">
        <f t="shared" si="275"/>
        <v>763980</v>
      </c>
      <c r="AH833" s="38">
        <f t="shared" si="283"/>
        <v>-35094.283035312779</v>
      </c>
      <c r="AI833" s="38"/>
      <c r="AJ833" s="2">
        <v>41274</v>
      </c>
      <c r="BB833" s="38">
        <f t="shared" si="284"/>
        <v>0</v>
      </c>
      <c r="BC833" s="38"/>
    </row>
    <row r="834" spans="1:55" hidden="1" x14ac:dyDescent="0.25">
      <c r="A834" s="2">
        <v>41275</v>
      </c>
      <c r="B834" s="7">
        <v>792898</v>
      </c>
      <c r="C834" s="3">
        <v>46</v>
      </c>
      <c r="D834" s="7">
        <f t="shared" si="287"/>
        <v>2116</v>
      </c>
      <c r="E834" s="7">
        <f t="shared" si="288"/>
        <v>97336</v>
      </c>
      <c r="F834" s="7">
        <f t="shared" si="267"/>
        <v>4477456</v>
      </c>
      <c r="H834" s="11">
        <v>763980</v>
      </c>
      <c r="I834" s="5">
        <v>1</v>
      </c>
      <c r="K834">
        <v>0</v>
      </c>
      <c r="L834">
        <v>0</v>
      </c>
      <c r="M834">
        <v>9</v>
      </c>
      <c r="N834" s="3">
        <v>4.4583333333333304</v>
      </c>
      <c r="O834" s="3">
        <f t="shared" si="268"/>
        <v>205.0833333333332</v>
      </c>
      <c r="T834" s="37">
        <f t="shared" si="276"/>
        <v>50916.90500662</v>
      </c>
      <c r="U834" s="25">
        <f t="shared" si="269"/>
        <v>2769.5063416000003</v>
      </c>
      <c r="V834" s="25">
        <f t="shared" si="270"/>
        <v>883793.55038319994</v>
      </c>
      <c r="W834" s="25">
        <f t="shared" si="271"/>
        <v>-748343.61977655999</v>
      </c>
      <c r="X834" s="25">
        <f t="shared" si="272"/>
        <v>216544.32389200001</v>
      </c>
      <c r="Y834" s="25">
        <f t="shared" si="273"/>
        <v>321285.41740679997</v>
      </c>
      <c r="Z834" s="25">
        <f t="shared" si="277"/>
        <v>0</v>
      </c>
      <c r="AA834" s="25">
        <f t="shared" si="278"/>
        <v>0</v>
      </c>
      <c r="AB834" s="25">
        <f t="shared" si="274"/>
        <v>-14675.04058904</v>
      </c>
      <c r="AC834" s="25">
        <f t="shared" si="279"/>
        <v>3417.7826684700003</v>
      </c>
      <c r="AD834" s="25">
        <f t="shared" si="280"/>
        <v>1038.5866136945826</v>
      </c>
      <c r="AE834" s="25">
        <f t="shared" si="281"/>
        <v>36696.807856897474</v>
      </c>
      <c r="AF834" s="25">
        <f t="shared" si="282"/>
        <v>753444.21980368195</v>
      </c>
      <c r="AG834" s="25">
        <f t="shared" si="275"/>
        <v>792898</v>
      </c>
      <c r="AH834" s="38">
        <f t="shared" si="283"/>
        <v>-39453.780196318054</v>
      </c>
      <c r="AI834" s="38"/>
      <c r="AJ834" s="2">
        <v>41275</v>
      </c>
      <c r="BB834" s="38">
        <f t="shared" si="284"/>
        <v>0</v>
      </c>
      <c r="BC834" s="38"/>
    </row>
    <row r="835" spans="1:55" hidden="1" x14ac:dyDescent="0.25">
      <c r="A835" s="2">
        <v>41276</v>
      </c>
      <c r="B835" s="7">
        <v>864906</v>
      </c>
      <c r="C835" s="3">
        <v>50.125</v>
      </c>
      <c r="D835" s="7">
        <f t="shared" si="287"/>
        <v>2512.515625</v>
      </c>
      <c r="E835" s="7">
        <f t="shared" si="288"/>
        <v>125939.845703125</v>
      </c>
      <c r="F835" s="7">
        <f t="shared" si="267"/>
        <v>6312734.7658691406</v>
      </c>
      <c r="H835" s="11">
        <v>792898</v>
      </c>
      <c r="I835" s="5">
        <v>0</v>
      </c>
      <c r="K835">
        <v>0</v>
      </c>
      <c r="L835">
        <v>0</v>
      </c>
      <c r="M835">
        <v>12</v>
      </c>
      <c r="N835" s="3">
        <v>7.375</v>
      </c>
      <c r="O835" s="3">
        <f t="shared" si="268"/>
        <v>369.671875</v>
      </c>
      <c r="T835" s="37">
        <f t="shared" si="276"/>
        <v>50916.90500662</v>
      </c>
      <c r="U835" s="25">
        <f t="shared" si="269"/>
        <v>3017.8588124500002</v>
      </c>
      <c r="V835" s="25">
        <f t="shared" si="270"/>
        <v>1049406.9492495344</v>
      </c>
      <c r="W835" s="25">
        <f t="shared" si="271"/>
        <v>-968257.17111426406</v>
      </c>
      <c r="X835" s="25">
        <f t="shared" si="272"/>
        <v>305304.36966542073</v>
      </c>
      <c r="Y835" s="25">
        <f t="shared" si="273"/>
        <v>333446.64113067999</v>
      </c>
      <c r="Z835" s="25">
        <f t="shared" si="277"/>
        <v>0</v>
      </c>
      <c r="AA835" s="25">
        <f t="shared" si="278"/>
        <v>0</v>
      </c>
      <c r="AB835" s="25">
        <f t="shared" si="274"/>
        <v>0</v>
      </c>
      <c r="AC835" s="25">
        <f t="shared" si="279"/>
        <v>4557.0435579599998</v>
      </c>
      <c r="AD835" s="25">
        <f t="shared" si="280"/>
        <v>1718.0358002237501</v>
      </c>
      <c r="AE835" s="25">
        <f t="shared" si="281"/>
        <v>66147.636409462968</v>
      </c>
      <c r="AF835" s="25">
        <f t="shared" si="282"/>
        <v>846258.2685180878</v>
      </c>
      <c r="AG835" s="25">
        <f t="shared" si="275"/>
        <v>864906</v>
      </c>
      <c r="AH835" s="38">
        <f t="shared" si="283"/>
        <v>-18647.731481912197</v>
      </c>
      <c r="AI835" s="38"/>
      <c r="AJ835" s="2">
        <v>41276</v>
      </c>
      <c r="BB835" s="38">
        <f t="shared" si="284"/>
        <v>0</v>
      </c>
      <c r="BC835" s="38"/>
    </row>
    <row r="836" spans="1:55" hidden="1" x14ac:dyDescent="0.25">
      <c r="A836" s="2">
        <v>41277</v>
      </c>
      <c r="B836" s="7">
        <v>904723</v>
      </c>
      <c r="C836" s="3">
        <v>52.75</v>
      </c>
      <c r="D836" s="7">
        <f t="shared" si="287"/>
        <v>2782.5625</v>
      </c>
      <c r="E836" s="7">
        <f t="shared" si="288"/>
        <v>146780.171875</v>
      </c>
      <c r="F836" s="7">
        <f t="shared" si="267"/>
        <v>7742654.06640625</v>
      </c>
      <c r="H836" s="11">
        <v>864906</v>
      </c>
      <c r="I836" s="5">
        <v>0</v>
      </c>
      <c r="K836">
        <v>0</v>
      </c>
      <c r="L836">
        <v>0</v>
      </c>
      <c r="M836">
        <v>9</v>
      </c>
      <c r="N836" s="3">
        <v>5.0833333333333304</v>
      </c>
      <c r="O836" s="3">
        <f t="shared" si="268"/>
        <v>268.1458333333332</v>
      </c>
      <c r="T836" s="37">
        <f t="shared" si="276"/>
        <v>50916.90500662</v>
      </c>
      <c r="U836" s="25">
        <f t="shared" si="269"/>
        <v>3175.9012938999999</v>
      </c>
      <c r="V836" s="25">
        <f t="shared" si="270"/>
        <v>1162197.9163696375</v>
      </c>
      <c r="W836" s="25">
        <f t="shared" si="271"/>
        <v>-1128482.8340219767</v>
      </c>
      <c r="X836" s="25">
        <f t="shared" si="272"/>
        <v>374459.91427712212</v>
      </c>
      <c r="Y836" s="25">
        <f t="shared" si="273"/>
        <v>363729.00498396001</v>
      </c>
      <c r="Z836" s="25">
        <f t="shared" si="277"/>
        <v>0</v>
      </c>
      <c r="AA836" s="25">
        <f t="shared" si="278"/>
        <v>0</v>
      </c>
      <c r="AB836" s="25">
        <f t="shared" si="274"/>
        <v>0</v>
      </c>
      <c r="AC836" s="25">
        <f t="shared" si="279"/>
        <v>3417.7826684700003</v>
      </c>
      <c r="AD836" s="25">
        <f t="shared" si="280"/>
        <v>1184.1828679508326</v>
      </c>
      <c r="AE836" s="25">
        <f t="shared" si="281"/>
        <v>47980.964437843104</v>
      </c>
      <c r="AF836" s="25">
        <f t="shared" si="282"/>
        <v>878579.73788352683</v>
      </c>
      <c r="AG836" s="25">
        <f t="shared" si="275"/>
        <v>904723</v>
      </c>
      <c r="AH836" s="38">
        <f t="shared" si="283"/>
        <v>-26143.262116473168</v>
      </c>
      <c r="AI836" s="38"/>
      <c r="AJ836" s="2">
        <v>41277</v>
      </c>
      <c r="BB836" s="38">
        <f t="shared" si="284"/>
        <v>0</v>
      </c>
      <c r="BC836" s="38"/>
    </row>
    <row r="837" spans="1:55" hidden="1" x14ac:dyDescent="0.25">
      <c r="A837" s="2">
        <v>41278</v>
      </c>
      <c r="B837" s="7">
        <v>912494</v>
      </c>
      <c r="C837" s="3">
        <v>53.7083333333333</v>
      </c>
      <c r="D837" s="7">
        <f t="shared" si="287"/>
        <v>2884.5850694444407</v>
      </c>
      <c r="E837" s="7">
        <f t="shared" si="288"/>
        <v>154926.25643807842</v>
      </c>
      <c r="F837" s="7">
        <f t="shared" si="267"/>
        <v>8320831.022861789</v>
      </c>
      <c r="H837" s="11">
        <v>904723</v>
      </c>
      <c r="I837" s="5">
        <v>0</v>
      </c>
      <c r="K837">
        <v>1</v>
      </c>
      <c r="L837">
        <v>0</v>
      </c>
      <c r="M837">
        <v>10</v>
      </c>
      <c r="N837" s="3">
        <v>5.2083333333333304</v>
      </c>
      <c r="O837" s="3">
        <f t="shared" si="268"/>
        <v>279.73090277777743</v>
      </c>
      <c r="T837" s="37">
        <f t="shared" si="276"/>
        <v>50916.90500662</v>
      </c>
      <c r="U837" s="25">
        <f t="shared" si="269"/>
        <v>3233.5993426833315</v>
      </c>
      <c r="V837" s="25">
        <f t="shared" si="270"/>
        <v>1204809.8676307523</v>
      </c>
      <c r="W837" s="25">
        <f t="shared" si="271"/>
        <v>-1191111.9785208267</v>
      </c>
      <c r="X837" s="25">
        <f t="shared" si="272"/>
        <v>402422.43096642045</v>
      </c>
      <c r="Y837" s="25">
        <f t="shared" si="273"/>
        <v>380473.71226017998</v>
      </c>
      <c r="Z837" s="25">
        <f t="shared" si="277"/>
        <v>-10589.1577886</v>
      </c>
      <c r="AA837" s="25">
        <f t="shared" si="278"/>
        <v>0</v>
      </c>
      <c r="AB837" s="25">
        <f t="shared" si="274"/>
        <v>0</v>
      </c>
      <c r="AC837" s="25">
        <f t="shared" si="279"/>
        <v>3797.5362983000005</v>
      </c>
      <c r="AD837" s="25">
        <f t="shared" si="280"/>
        <v>1213.3021188020828</v>
      </c>
      <c r="AE837" s="25">
        <f t="shared" si="281"/>
        <v>50053.951357363221</v>
      </c>
      <c r="AF837" s="25">
        <f t="shared" si="282"/>
        <v>895220.16867169493</v>
      </c>
      <c r="AG837" s="25">
        <f t="shared" si="275"/>
        <v>912494</v>
      </c>
      <c r="AH837" s="38">
        <f t="shared" si="283"/>
        <v>-17273.831328305067</v>
      </c>
      <c r="AI837" s="38"/>
      <c r="AJ837" s="2">
        <v>41278</v>
      </c>
      <c r="BB837" s="38">
        <f t="shared" si="284"/>
        <v>0</v>
      </c>
      <c r="BC837" s="38"/>
    </row>
    <row r="838" spans="1:55" hidden="1" x14ac:dyDescent="0.25">
      <c r="A838" s="2">
        <v>41279</v>
      </c>
      <c r="B838" s="7">
        <v>869247</v>
      </c>
      <c r="C838" s="3">
        <v>54.125</v>
      </c>
      <c r="D838" s="7">
        <f t="shared" si="287"/>
        <v>2929.515625</v>
      </c>
      <c r="E838" s="7">
        <f t="shared" si="288"/>
        <v>158560.033203125</v>
      </c>
      <c r="F838" s="7">
        <f t="shared" si="267"/>
        <v>8582061.7971191406</v>
      </c>
      <c r="H838" s="11">
        <v>912494</v>
      </c>
      <c r="I838" s="5">
        <v>0</v>
      </c>
      <c r="K838">
        <v>0</v>
      </c>
      <c r="L838">
        <v>1</v>
      </c>
      <c r="M838">
        <v>8</v>
      </c>
      <c r="N838" s="3">
        <v>4.0833333333333304</v>
      </c>
      <c r="O838" s="3">
        <f t="shared" si="268"/>
        <v>221.01041666666652</v>
      </c>
      <c r="T838" s="37">
        <f t="shared" si="276"/>
        <v>50916.90500662</v>
      </c>
      <c r="U838" s="25">
        <f t="shared" si="269"/>
        <v>3258.6854508500001</v>
      </c>
      <c r="V838" s="25">
        <f t="shared" si="270"/>
        <v>1223576.0941029342</v>
      </c>
      <c r="W838" s="25">
        <f t="shared" si="271"/>
        <v>-1219049.3671315659</v>
      </c>
      <c r="X838" s="25">
        <f t="shared" si="272"/>
        <v>415056.40020952228</v>
      </c>
      <c r="Y838" s="25">
        <f t="shared" si="273"/>
        <v>383741.74150003999</v>
      </c>
      <c r="Z838" s="25">
        <f t="shared" si="277"/>
        <v>0</v>
      </c>
      <c r="AA838" s="25">
        <f t="shared" si="278"/>
        <v>-10611.011341539999</v>
      </c>
      <c r="AB838" s="25">
        <f t="shared" si="274"/>
        <v>0</v>
      </c>
      <c r="AC838" s="25">
        <f t="shared" si="279"/>
        <v>3038.0290386400002</v>
      </c>
      <c r="AD838" s="25">
        <f t="shared" si="280"/>
        <v>951.22886114083269</v>
      </c>
      <c r="AE838" s="25">
        <f t="shared" si="281"/>
        <v>39546.737723475911</v>
      </c>
      <c r="AF838" s="25">
        <f t="shared" si="282"/>
        <v>890425.44342011714</v>
      </c>
      <c r="AG838" s="25">
        <f t="shared" si="275"/>
        <v>869247</v>
      </c>
      <c r="AH838" s="38">
        <f t="shared" si="283"/>
        <v>21178.443420117139</v>
      </c>
      <c r="AI838" s="38"/>
      <c r="AJ838" s="2">
        <v>41279</v>
      </c>
      <c r="BB838" s="38">
        <f t="shared" si="284"/>
        <v>0</v>
      </c>
      <c r="BC838" s="38"/>
    </row>
    <row r="839" spans="1:55" hidden="1" x14ac:dyDescent="0.25">
      <c r="A839" s="2">
        <v>41280</v>
      </c>
      <c r="B839" s="7">
        <v>870837</v>
      </c>
      <c r="C839" s="3">
        <v>51.2083333333333</v>
      </c>
      <c r="D839" s="7">
        <f t="shared" si="287"/>
        <v>2622.2934027777742</v>
      </c>
      <c r="E839" s="7">
        <f t="shared" si="288"/>
        <v>134283.2746672451</v>
      </c>
      <c r="F839" s="7">
        <f t="shared" si="267"/>
        <v>6876422.6902518375</v>
      </c>
      <c r="H839" s="11">
        <v>869247</v>
      </c>
      <c r="I839" s="5">
        <v>0</v>
      </c>
      <c r="K839">
        <v>0</v>
      </c>
      <c r="L839">
        <v>1</v>
      </c>
      <c r="M839">
        <v>9</v>
      </c>
      <c r="N839" s="3">
        <v>4.1666666666666696</v>
      </c>
      <c r="O839" s="3">
        <f t="shared" si="268"/>
        <v>213.36805555555557</v>
      </c>
      <c r="T839" s="37">
        <f t="shared" si="276"/>
        <v>50916.90500662</v>
      </c>
      <c r="U839" s="25">
        <f t="shared" si="269"/>
        <v>3083.0826936833314</v>
      </c>
      <c r="V839" s="25">
        <f t="shared" si="270"/>
        <v>1095258.0324137106</v>
      </c>
      <c r="W839" s="25">
        <f t="shared" si="271"/>
        <v>-1032403.5489432095</v>
      </c>
      <c r="X839" s="25">
        <f t="shared" si="272"/>
        <v>332566.14967432222</v>
      </c>
      <c r="Y839" s="25">
        <f t="shared" si="273"/>
        <v>365554.57633001998</v>
      </c>
      <c r="Z839" s="25">
        <f t="shared" si="277"/>
        <v>0</v>
      </c>
      <c r="AA839" s="25">
        <f t="shared" si="278"/>
        <v>-10611.011341539999</v>
      </c>
      <c r="AB839" s="25">
        <f t="shared" si="274"/>
        <v>0</v>
      </c>
      <c r="AC839" s="25">
        <f t="shared" si="279"/>
        <v>3417.7826684700003</v>
      </c>
      <c r="AD839" s="25">
        <f t="shared" si="280"/>
        <v>970.64169504166739</v>
      </c>
      <c r="AE839" s="25">
        <f t="shared" si="281"/>
        <v>38179.24357995313</v>
      </c>
      <c r="AF839" s="25">
        <f t="shared" si="282"/>
        <v>846931.85377707146</v>
      </c>
      <c r="AG839" s="25">
        <f t="shared" si="275"/>
        <v>870837</v>
      </c>
      <c r="AH839" s="38">
        <f t="shared" si="283"/>
        <v>-23905.146222928539</v>
      </c>
      <c r="AI839" s="38"/>
      <c r="AJ839" s="2">
        <v>41280</v>
      </c>
      <c r="BB839" s="38">
        <f t="shared" si="284"/>
        <v>0</v>
      </c>
      <c r="BC839" s="38"/>
    </row>
    <row r="840" spans="1:55" hidden="1" x14ac:dyDescent="0.25">
      <c r="A840" s="2">
        <v>41281</v>
      </c>
      <c r="B840" s="7">
        <v>788687</v>
      </c>
      <c r="C840" s="3">
        <v>44.625</v>
      </c>
      <c r="D840" s="7">
        <f t="shared" si="287"/>
        <v>1991.390625</v>
      </c>
      <c r="E840" s="7">
        <f t="shared" si="288"/>
        <v>88865.806640625</v>
      </c>
      <c r="F840" s="7">
        <f t="shared" si="267"/>
        <v>3965636.6213378906</v>
      </c>
      <c r="H840" s="11">
        <v>870837</v>
      </c>
      <c r="I840" s="5">
        <v>0</v>
      </c>
      <c r="K840">
        <v>0</v>
      </c>
      <c r="L840">
        <v>0</v>
      </c>
      <c r="M840">
        <v>15</v>
      </c>
      <c r="N840" s="3">
        <v>3.7916666666666701</v>
      </c>
      <c r="O840" s="3">
        <f t="shared" si="268"/>
        <v>169.20312500000014</v>
      </c>
      <c r="T840" s="37">
        <f t="shared" si="276"/>
        <v>50916.90500662</v>
      </c>
      <c r="U840" s="25">
        <f t="shared" si="269"/>
        <v>2686.7221846500001</v>
      </c>
      <c r="V840" s="25">
        <f t="shared" si="270"/>
        <v>831747.72715905937</v>
      </c>
      <c r="W840" s="25">
        <f t="shared" si="271"/>
        <v>-683222.64543241123</v>
      </c>
      <c r="X840" s="25">
        <f t="shared" si="272"/>
        <v>191791.07532691976</v>
      </c>
      <c r="Y840" s="25">
        <f t="shared" si="273"/>
        <v>366223.23756941996</v>
      </c>
      <c r="Z840" s="25">
        <f t="shared" si="277"/>
        <v>0</v>
      </c>
      <c r="AA840" s="25">
        <f t="shared" si="278"/>
        <v>0</v>
      </c>
      <c r="AB840" s="25">
        <f t="shared" si="274"/>
        <v>0</v>
      </c>
      <c r="AC840" s="25">
        <f t="shared" si="279"/>
        <v>5696.3044474500002</v>
      </c>
      <c r="AD840" s="25">
        <f t="shared" si="280"/>
        <v>883.28394248791744</v>
      </c>
      <c r="AE840" s="25">
        <f t="shared" si="281"/>
        <v>30276.544007695808</v>
      </c>
      <c r="AF840" s="25">
        <f t="shared" si="282"/>
        <v>796999.15421189158</v>
      </c>
      <c r="AG840" s="25">
        <f t="shared" si="275"/>
        <v>788687</v>
      </c>
      <c r="AH840" s="38">
        <f t="shared" si="283"/>
        <v>8312.1542118915822</v>
      </c>
      <c r="AI840" s="38"/>
      <c r="AJ840" s="2">
        <v>41281</v>
      </c>
      <c r="BB840" s="38">
        <f t="shared" si="284"/>
        <v>0</v>
      </c>
      <c r="BC840" s="38"/>
    </row>
    <row r="841" spans="1:55" hidden="1" x14ac:dyDescent="0.25">
      <c r="A841" s="2">
        <v>41282</v>
      </c>
      <c r="B841" s="7">
        <v>687728</v>
      </c>
      <c r="C841" s="3">
        <v>38.4166666666667</v>
      </c>
      <c r="D841" s="7">
        <f t="shared" si="287"/>
        <v>1475.8402777777803</v>
      </c>
      <c r="E841" s="7">
        <f t="shared" si="288"/>
        <v>56696.864004629773</v>
      </c>
      <c r="F841" s="7">
        <f t="shared" si="267"/>
        <v>2178104.5255111959</v>
      </c>
      <c r="H841" s="11">
        <v>788687</v>
      </c>
      <c r="I841" s="5">
        <v>0</v>
      </c>
      <c r="K841">
        <v>0</v>
      </c>
      <c r="L841">
        <v>0</v>
      </c>
      <c r="M841">
        <v>8</v>
      </c>
      <c r="N841" s="3">
        <v>3.875</v>
      </c>
      <c r="O841" s="3">
        <f t="shared" si="268"/>
        <v>148.86458333333346</v>
      </c>
      <c r="T841" s="37">
        <f t="shared" si="276"/>
        <v>50916.90500662</v>
      </c>
      <c r="U841" s="25">
        <f t="shared" si="269"/>
        <v>2312.9391729666686</v>
      </c>
      <c r="V841" s="25">
        <f t="shared" si="270"/>
        <v>616416.88038551633</v>
      </c>
      <c r="W841" s="25">
        <f t="shared" si="271"/>
        <v>-435899.73328680027</v>
      </c>
      <c r="X841" s="25">
        <f t="shared" si="272"/>
        <v>105340.21369342935</v>
      </c>
      <c r="Y841" s="25">
        <f t="shared" si="273"/>
        <v>331675.74020041997</v>
      </c>
      <c r="Z841" s="25">
        <f t="shared" si="277"/>
        <v>0</v>
      </c>
      <c r="AA841" s="25">
        <f t="shared" si="278"/>
        <v>0</v>
      </c>
      <c r="AB841" s="25">
        <f t="shared" si="274"/>
        <v>0</v>
      </c>
      <c r="AC841" s="25">
        <f t="shared" si="279"/>
        <v>3038.0290386400002</v>
      </c>
      <c r="AD841" s="25">
        <f t="shared" si="280"/>
        <v>902.6967763887501</v>
      </c>
      <c r="AE841" s="25">
        <f t="shared" si="281"/>
        <v>26637.245077352836</v>
      </c>
      <c r="AF841" s="25">
        <f t="shared" si="282"/>
        <v>701340.91606453364</v>
      </c>
      <c r="AG841" s="25">
        <f t="shared" si="275"/>
        <v>687728</v>
      </c>
      <c r="AH841" s="38">
        <f t="shared" si="283"/>
        <v>13612.916064533638</v>
      </c>
      <c r="AI841" s="38"/>
      <c r="AJ841" s="2">
        <v>41282</v>
      </c>
      <c r="BB841" s="38">
        <f t="shared" si="284"/>
        <v>0</v>
      </c>
      <c r="BC841" s="38"/>
    </row>
    <row r="842" spans="1:55" hidden="1" x14ac:dyDescent="0.25">
      <c r="A842" s="2">
        <v>41283</v>
      </c>
      <c r="B842" s="7">
        <v>593325</v>
      </c>
      <c r="C842" s="3">
        <v>33.1666666666667</v>
      </c>
      <c r="D842" s="7">
        <f t="shared" si="287"/>
        <v>1100.0277777777799</v>
      </c>
      <c r="E842" s="7">
        <f t="shared" si="288"/>
        <v>36484.254629629737</v>
      </c>
      <c r="F842" s="7">
        <f t="shared" si="267"/>
        <v>1210061.1118827206</v>
      </c>
      <c r="H842" s="11">
        <v>687728</v>
      </c>
      <c r="I842" s="5">
        <v>0</v>
      </c>
      <c r="K842">
        <v>0</v>
      </c>
      <c r="L842">
        <v>0</v>
      </c>
      <c r="M842">
        <v>30</v>
      </c>
      <c r="N842" s="3">
        <v>9.7916666666666696</v>
      </c>
      <c r="O842" s="3">
        <f t="shared" si="268"/>
        <v>324.75694444444485</v>
      </c>
      <c r="T842" s="37">
        <f t="shared" si="276"/>
        <v>50916.90500662</v>
      </c>
      <c r="U842" s="25">
        <f t="shared" si="269"/>
        <v>1996.8542100666687</v>
      </c>
      <c r="V842" s="25">
        <f t="shared" si="270"/>
        <v>459450.59321472864</v>
      </c>
      <c r="W842" s="25">
        <f t="shared" si="271"/>
        <v>-280500.11480219889</v>
      </c>
      <c r="X842" s="25">
        <f t="shared" si="272"/>
        <v>58522.488069261992</v>
      </c>
      <c r="Y842" s="25">
        <f t="shared" si="273"/>
        <v>289218.27474848001</v>
      </c>
      <c r="Z842" s="25">
        <f t="shared" si="277"/>
        <v>0</v>
      </c>
      <c r="AA842" s="25">
        <f t="shared" si="278"/>
        <v>0</v>
      </c>
      <c r="AB842" s="25">
        <f t="shared" si="274"/>
        <v>0</v>
      </c>
      <c r="AC842" s="25">
        <f t="shared" si="279"/>
        <v>11392.6088949</v>
      </c>
      <c r="AD842" s="25">
        <f t="shared" si="280"/>
        <v>2281.0079833479176</v>
      </c>
      <c r="AE842" s="25">
        <f t="shared" si="281"/>
        <v>58110.734776778198</v>
      </c>
      <c r="AF842" s="25">
        <f t="shared" si="282"/>
        <v>651389.35210198443</v>
      </c>
      <c r="AG842" s="25">
        <f t="shared" si="275"/>
        <v>593325</v>
      </c>
      <c r="AH842" s="38">
        <f t="shared" si="283"/>
        <v>58064.352101984434</v>
      </c>
      <c r="AI842" s="38"/>
      <c r="AJ842" s="2">
        <v>41283</v>
      </c>
      <c r="BB842" s="38">
        <f t="shared" si="284"/>
        <v>0</v>
      </c>
      <c r="BC842" s="38"/>
    </row>
    <row r="843" spans="1:55" hidden="1" x14ac:dyDescent="0.25">
      <c r="A843" s="2">
        <v>41284</v>
      </c>
      <c r="B843" s="7">
        <v>641339</v>
      </c>
      <c r="C843" s="3">
        <v>33.9583333333333</v>
      </c>
      <c r="D843" s="7">
        <f t="shared" si="287"/>
        <v>1153.1684027777756</v>
      </c>
      <c r="E843" s="7">
        <f t="shared" si="288"/>
        <v>39159.677010995256</v>
      </c>
      <c r="F843" s="7">
        <f t="shared" si="267"/>
        <v>1329797.365165046</v>
      </c>
      <c r="H843" s="11">
        <v>593325</v>
      </c>
      <c r="I843" s="5">
        <v>0</v>
      </c>
      <c r="K843">
        <v>0</v>
      </c>
      <c r="L843">
        <v>0</v>
      </c>
      <c r="M843">
        <v>29</v>
      </c>
      <c r="N843" s="3">
        <v>16.0416666666667</v>
      </c>
      <c r="O843" s="3">
        <f t="shared" si="268"/>
        <v>544.74826388888948</v>
      </c>
      <c r="T843" s="37">
        <f t="shared" si="276"/>
        <v>50916.90500662</v>
      </c>
      <c r="U843" s="25">
        <f t="shared" si="269"/>
        <v>2044.5178155833314</v>
      </c>
      <c r="V843" s="25">
        <f t="shared" si="270"/>
        <v>481645.93425363622</v>
      </c>
      <c r="W843" s="25">
        <f t="shared" si="271"/>
        <v>-301069.43416299345</v>
      </c>
      <c r="X843" s="25">
        <f t="shared" si="272"/>
        <v>64313.322420818411</v>
      </c>
      <c r="Y843" s="25">
        <f t="shared" si="273"/>
        <v>249517.8804195</v>
      </c>
      <c r="Z843" s="25">
        <f t="shared" si="277"/>
        <v>0</v>
      </c>
      <c r="AA843" s="25">
        <f t="shared" si="278"/>
        <v>0</v>
      </c>
      <c r="AB843" s="25">
        <f t="shared" si="274"/>
        <v>0</v>
      </c>
      <c r="AC843" s="25">
        <f t="shared" si="279"/>
        <v>11012.85526507</v>
      </c>
      <c r="AD843" s="25">
        <f t="shared" si="280"/>
        <v>3736.9705259104244</v>
      </c>
      <c r="AE843" s="25">
        <f t="shared" si="281"/>
        <v>97475.119237589955</v>
      </c>
      <c r="AF843" s="25">
        <f t="shared" si="282"/>
        <v>659594.07078173489</v>
      </c>
      <c r="AG843" s="25">
        <f t="shared" si="275"/>
        <v>641339</v>
      </c>
      <c r="AH843" s="38">
        <f t="shared" si="283"/>
        <v>18255.070781734888</v>
      </c>
      <c r="AI843" s="38"/>
      <c r="AJ843" s="2">
        <v>41284</v>
      </c>
      <c r="BB843" s="38">
        <f t="shared" si="284"/>
        <v>0</v>
      </c>
      <c r="BC843" s="38"/>
    </row>
    <row r="844" spans="1:55" hidden="1" x14ac:dyDescent="0.25">
      <c r="A844" s="2">
        <v>41285</v>
      </c>
      <c r="B844" s="7">
        <v>794105</v>
      </c>
      <c r="C844" s="3">
        <v>43.875</v>
      </c>
      <c r="D844" s="7">
        <f t="shared" si="287"/>
        <v>1925.015625</v>
      </c>
      <c r="E844" s="7">
        <f t="shared" si="288"/>
        <v>84460.060546875</v>
      </c>
      <c r="F844" s="7">
        <f t="shared" si="267"/>
        <v>3705685.1564941406</v>
      </c>
      <c r="H844" s="11">
        <v>641339</v>
      </c>
      <c r="I844" s="5">
        <v>0</v>
      </c>
      <c r="K844">
        <v>1</v>
      </c>
      <c r="L844">
        <v>0</v>
      </c>
      <c r="M844">
        <v>15</v>
      </c>
      <c r="N844" s="3">
        <v>7.75</v>
      </c>
      <c r="O844" s="3">
        <f t="shared" si="268"/>
        <v>340.03125</v>
      </c>
      <c r="T844" s="37">
        <f t="shared" si="276"/>
        <v>50916.90500662</v>
      </c>
      <c r="U844" s="25">
        <f t="shared" si="269"/>
        <v>2641.5671899500003</v>
      </c>
      <c r="V844" s="25">
        <f t="shared" si="270"/>
        <v>804024.7607570343</v>
      </c>
      <c r="W844" s="25">
        <f t="shared" si="271"/>
        <v>-649350.16269618494</v>
      </c>
      <c r="X844" s="25">
        <f t="shared" si="272"/>
        <v>179218.97764481526</v>
      </c>
      <c r="Y844" s="25">
        <f t="shared" si="273"/>
        <v>269709.76768274</v>
      </c>
      <c r="Z844" s="25">
        <f t="shared" si="277"/>
        <v>-10589.1577886</v>
      </c>
      <c r="AA844" s="25">
        <f t="shared" si="278"/>
        <v>0</v>
      </c>
      <c r="AB844" s="25">
        <f t="shared" si="274"/>
        <v>0</v>
      </c>
      <c r="AC844" s="25">
        <f t="shared" si="279"/>
        <v>5696.3044474500002</v>
      </c>
      <c r="AD844" s="25">
        <f t="shared" si="280"/>
        <v>1805.3935527775002</v>
      </c>
      <c r="AE844" s="25">
        <f t="shared" si="281"/>
        <v>60843.859146317816</v>
      </c>
      <c r="AF844" s="25">
        <f t="shared" si="282"/>
        <v>714918.21494291991</v>
      </c>
      <c r="AG844" s="25">
        <f t="shared" si="275"/>
        <v>794105</v>
      </c>
      <c r="AH844" s="38">
        <f t="shared" si="283"/>
        <v>-79186.785057080095</v>
      </c>
      <c r="AI844" s="38"/>
      <c r="AJ844" s="2">
        <v>41285</v>
      </c>
      <c r="BB844" s="38">
        <f t="shared" si="284"/>
        <v>0</v>
      </c>
      <c r="BC844" s="38"/>
    </row>
    <row r="845" spans="1:55" hidden="1" x14ac:dyDescent="0.25">
      <c r="A845" s="2">
        <v>41286</v>
      </c>
      <c r="B845" s="7">
        <v>860094</v>
      </c>
      <c r="C845" s="3">
        <v>54.4166666666667</v>
      </c>
      <c r="D845" s="7">
        <f t="shared" si="287"/>
        <v>2961.1736111111145</v>
      </c>
      <c r="E845" s="7">
        <f t="shared" si="288"/>
        <v>161137.19733796324</v>
      </c>
      <c r="F845" s="7">
        <f t="shared" si="267"/>
        <v>8768549.1551408377</v>
      </c>
      <c r="H845" s="11">
        <v>794105</v>
      </c>
      <c r="I845" s="5">
        <v>0</v>
      </c>
      <c r="K845">
        <v>0</v>
      </c>
      <c r="L845">
        <v>1</v>
      </c>
      <c r="M845">
        <v>13</v>
      </c>
      <c r="N845" s="3">
        <v>5.125</v>
      </c>
      <c r="O845" s="3">
        <f t="shared" si="268"/>
        <v>278.88541666666686</v>
      </c>
      <c r="T845" s="37">
        <f t="shared" si="276"/>
        <v>50916.90500662</v>
      </c>
      <c r="U845" s="25">
        <f t="shared" si="269"/>
        <v>3276.245726566669</v>
      </c>
      <c r="V845" s="25">
        <f t="shared" si="270"/>
        <v>1236798.74246925</v>
      </c>
      <c r="W845" s="25">
        <f t="shared" si="271"/>
        <v>-1238863.2524096046</v>
      </c>
      <c r="X845" s="25">
        <f t="shared" si="272"/>
        <v>424075.53492736514</v>
      </c>
      <c r="Y845" s="25">
        <f t="shared" si="273"/>
        <v>333954.23491429997</v>
      </c>
      <c r="Z845" s="25">
        <f t="shared" si="277"/>
        <v>0</v>
      </c>
      <c r="AA845" s="25">
        <f t="shared" si="278"/>
        <v>-10611.011341539999</v>
      </c>
      <c r="AB845" s="25">
        <f t="shared" si="274"/>
        <v>0</v>
      </c>
      <c r="AC845" s="25">
        <f t="shared" si="279"/>
        <v>4936.79718779</v>
      </c>
      <c r="AD845" s="25">
        <f t="shared" si="280"/>
        <v>1193.88928490125</v>
      </c>
      <c r="AE845" s="25">
        <f t="shared" si="281"/>
        <v>49902.663386464723</v>
      </c>
      <c r="AF845" s="25">
        <f t="shared" si="282"/>
        <v>855580.7491521131</v>
      </c>
      <c r="AG845" s="25">
        <f t="shared" si="275"/>
        <v>860094</v>
      </c>
      <c r="AH845" s="38">
        <f t="shared" si="283"/>
        <v>-4513.2508478868986</v>
      </c>
      <c r="AI845" s="38"/>
      <c r="AJ845" s="2">
        <v>41286</v>
      </c>
      <c r="BB845" s="38">
        <f t="shared" si="284"/>
        <v>0</v>
      </c>
      <c r="BC845" s="38"/>
    </row>
    <row r="846" spans="1:55" hidden="1" x14ac:dyDescent="0.25">
      <c r="A846" s="2">
        <v>41287</v>
      </c>
      <c r="B846" s="7">
        <v>936082</v>
      </c>
      <c r="C846" s="3">
        <v>59.125</v>
      </c>
      <c r="D846" s="7">
        <f t="shared" si="287"/>
        <v>3495.765625</v>
      </c>
      <c r="E846" s="7">
        <f t="shared" si="288"/>
        <v>206687.142578125</v>
      </c>
      <c r="F846" s="7">
        <f t="shared" si="267"/>
        <v>12220377.304931641</v>
      </c>
      <c r="H846" s="11">
        <v>860094</v>
      </c>
      <c r="I846" s="5">
        <v>0</v>
      </c>
      <c r="K846">
        <v>0</v>
      </c>
      <c r="L846">
        <v>1</v>
      </c>
      <c r="M846">
        <v>9</v>
      </c>
      <c r="N846" s="3">
        <v>4.3333333333333304</v>
      </c>
      <c r="O846" s="3">
        <f t="shared" si="268"/>
        <v>256.20833333333314</v>
      </c>
      <c r="T846" s="37">
        <f t="shared" si="276"/>
        <v>50916.90500662</v>
      </c>
      <c r="U846" s="25">
        <f t="shared" si="269"/>
        <v>3559.7187488499999</v>
      </c>
      <c r="V846" s="25">
        <f t="shared" si="270"/>
        <v>1460082.7566286842</v>
      </c>
      <c r="W846" s="25">
        <f t="shared" si="271"/>
        <v>-1589062.674017712</v>
      </c>
      <c r="X846" s="25">
        <f t="shared" si="272"/>
        <v>591017.1626927352</v>
      </c>
      <c r="Y846" s="25">
        <f t="shared" si="273"/>
        <v>361705.35851603997</v>
      </c>
      <c r="Z846" s="25">
        <f t="shared" si="277"/>
        <v>0</v>
      </c>
      <c r="AA846" s="25">
        <f t="shared" si="278"/>
        <v>-10611.011341539999</v>
      </c>
      <c r="AB846" s="25">
        <f t="shared" si="274"/>
        <v>0</v>
      </c>
      <c r="AC846" s="25">
        <f t="shared" si="279"/>
        <v>3417.7826684700003</v>
      </c>
      <c r="AD846" s="25">
        <f t="shared" si="280"/>
        <v>1009.4673628433327</v>
      </c>
      <c r="AE846" s="25">
        <f t="shared" si="281"/>
        <v>45844.914976038715</v>
      </c>
      <c r="AF846" s="25">
        <f t="shared" si="282"/>
        <v>917880.38124102948</v>
      </c>
      <c r="AG846" s="25">
        <f t="shared" si="275"/>
        <v>936082</v>
      </c>
      <c r="AH846" s="38">
        <f t="shared" si="283"/>
        <v>-18201.618758970522</v>
      </c>
      <c r="AI846" s="38"/>
      <c r="AJ846" s="2">
        <v>41287</v>
      </c>
      <c r="BB846" s="38">
        <f t="shared" si="284"/>
        <v>0</v>
      </c>
      <c r="BC846" s="38"/>
    </row>
    <row r="847" spans="1:55" hidden="1" x14ac:dyDescent="0.25">
      <c r="A847" s="2">
        <v>41288</v>
      </c>
      <c r="B847" s="7">
        <v>984588</v>
      </c>
      <c r="C847" s="3">
        <v>54.5833333333333</v>
      </c>
      <c r="D847" s="7">
        <f t="shared" si="287"/>
        <v>2979.3402777777742</v>
      </c>
      <c r="E847" s="7">
        <f t="shared" si="288"/>
        <v>162622.32349537007</v>
      </c>
      <c r="F847" s="7">
        <f t="shared" si="267"/>
        <v>8876468.4907889441</v>
      </c>
      <c r="H847" s="11">
        <v>936082</v>
      </c>
      <c r="I847" s="5">
        <v>0</v>
      </c>
      <c r="K847">
        <v>0</v>
      </c>
      <c r="L847">
        <v>0</v>
      </c>
      <c r="M847">
        <v>10</v>
      </c>
      <c r="N847" s="3">
        <v>6</v>
      </c>
      <c r="O847" s="3">
        <f t="shared" si="268"/>
        <v>327.49999999999977</v>
      </c>
      <c r="T847" s="37">
        <f t="shared" si="276"/>
        <v>50916.90500662</v>
      </c>
      <c r="U847" s="25">
        <f t="shared" si="269"/>
        <v>3286.2801698333315</v>
      </c>
      <c r="V847" s="25">
        <f t="shared" si="270"/>
        <v>1244386.4470212138</v>
      </c>
      <c r="W847" s="25">
        <f t="shared" si="271"/>
        <v>-1250281.2753862904</v>
      </c>
      <c r="X847" s="25">
        <f t="shared" si="272"/>
        <v>429294.86473714845</v>
      </c>
      <c r="Y847" s="25">
        <f t="shared" si="273"/>
        <v>393661.47817611997</v>
      </c>
      <c r="Z847" s="25">
        <f t="shared" si="277"/>
        <v>0</v>
      </c>
      <c r="AA847" s="25">
        <f t="shared" si="278"/>
        <v>0</v>
      </c>
      <c r="AB847" s="25">
        <f t="shared" si="274"/>
        <v>0</v>
      </c>
      <c r="AC847" s="25">
        <f t="shared" si="279"/>
        <v>3797.5362983000005</v>
      </c>
      <c r="AD847" s="25">
        <f t="shared" si="280"/>
        <v>1397.7240408600001</v>
      </c>
      <c r="AE847" s="25">
        <f t="shared" si="281"/>
        <v>58601.56638667496</v>
      </c>
      <c r="AF847" s="25">
        <f t="shared" si="282"/>
        <v>935061.5264504801</v>
      </c>
      <c r="AG847" s="25">
        <f t="shared" si="275"/>
        <v>984588</v>
      </c>
      <c r="AH847" s="38">
        <f t="shared" si="283"/>
        <v>-49526.473549519898</v>
      </c>
      <c r="AI847" s="38"/>
      <c r="AJ847" s="2">
        <v>41288</v>
      </c>
      <c r="BB847" s="38">
        <f t="shared" si="284"/>
        <v>0</v>
      </c>
      <c r="BC847" s="38"/>
    </row>
    <row r="848" spans="1:55" hidden="1" x14ac:dyDescent="0.25">
      <c r="A848" s="2">
        <v>41289</v>
      </c>
      <c r="B848" s="7">
        <v>877920</v>
      </c>
      <c r="C848" s="3">
        <v>47.5</v>
      </c>
      <c r="D848" s="7">
        <f t="shared" si="287"/>
        <v>2256.25</v>
      </c>
      <c r="E848" s="7">
        <f t="shared" si="288"/>
        <v>107171.875</v>
      </c>
      <c r="F848" s="7">
        <f t="shared" si="267"/>
        <v>5090664.0625</v>
      </c>
      <c r="H848" s="11">
        <v>984588</v>
      </c>
      <c r="I848" s="5">
        <v>0</v>
      </c>
      <c r="K848">
        <v>0</v>
      </c>
      <c r="L848">
        <v>0</v>
      </c>
      <c r="M848">
        <v>8</v>
      </c>
      <c r="N848" s="3">
        <v>4.7083333333333304</v>
      </c>
      <c r="O848" s="3">
        <f t="shared" si="268"/>
        <v>223.6458333333332</v>
      </c>
      <c r="T848" s="37">
        <f t="shared" si="276"/>
        <v>50916.90500662</v>
      </c>
      <c r="U848" s="25">
        <f t="shared" si="269"/>
        <v>2859.816331</v>
      </c>
      <c r="V848" s="25">
        <f t="shared" si="270"/>
        <v>942372.02176375</v>
      </c>
      <c r="W848" s="25">
        <f t="shared" si="271"/>
        <v>-823964.29764671868</v>
      </c>
      <c r="X848" s="25">
        <f t="shared" si="272"/>
        <v>246201.05872070315</v>
      </c>
      <c r="Y848" s="25">
        <f t="shared" si="273"/>
        <v>414060.27193608001</v>
      </c>
      <c r="Z848" s="25">
        <f t="shared" si="277"/>
        <v>0</v>
      </c>
      <c r="AA848" s="25">
        <f t="shared" si="278"/>
        <v>0</v>
      </c>
      <c r="AB848" s="25">
        <f t="shared" si="274"/>
        <v>0</v>
      </c>
      <c r="AC848" s="25">
        <f t="shared" si="279"/>
        <v>3038.0290386400002</v>
      </c>
      <c r="AD848" s="25">
        <f t="shared" si="280"/>
        <v>1096.8251153970828</v>
      </c>
      <c r="AE848" s="25">
        <f t="shared" si="281"/>
        <v>40018.308852478105</v>
      </c>
      <c r="AF848" s="25">
        <f t="shared" si="282"/>
        <v>876598.93911794969</v>
      </c>
      <c r="AG848" s="25">
        <f t="shared" si="275"/>
        <v>877920</v>
      </c>
      <c r="AH848" s="38">
        <f t="shared" si="283"/>
        <v>-1321.0608820503112</v>
      </c>
      <c r="AI848" s="38"/>
      <c r="AJ848" s="2">
        <v>41289</v>
      </c>
      <c r="BB848" s="38">
        <f t="shared" si="284"/>
        <v>0</v>
      </c>
      <c r="BC848" s="38"/>
    </row>
    <row r="849" spans="1:55" hidden="1" x14ac:dyDescent="0.25">
      <c r="A849" s="2">
        <v>41290</v>
      </c>
      <c r="B849" s="7">
        <v>826551</v>
      </c>
      <c r="C849" s="3">
        <v>48.625</v>
      </c>
      <c r="D849" s="7">
        <f t="shared" si="287"/>
        <v>2364.390625</v>
      </c>
      <c r="E849" s="7">
        <f t="shared" si="288"/>
        <v>114968.494140625</v>
      </c>
      <c r="F849" s="7">
        <f t="shared" si="267"/>
        <v>5590343.0275878906</v>
      </c>
      <c r="H849" s="11">
        <v>877920</v>
      </c>
      <c r="I849" s="5">
        <v>0</v>
      </c>
      <c r="K849">
        <v>0</v>
      </c>
      <c r="L849">
        <v>0</v>
      </c>
      <c r="M849">
        <v>7</v>
      </c>
      <c r="N849" s="3">
        <v>2.9166666666666701</v>
      </c>
      <c r="O849" s="3">
        <f t="shared" si="268"/>
        <v>141.82291666666683</v>
      </c>
      <c r="T849" s="37">
        <f t="shared" si="276"/>
        <v>50916.90500662</v>
      </c>
      <c r="U849" s="25">
        <f t="shared" si="269"/>
        <v>2927.54882305</v>
      </c>
      <c r="V849" s="25">
        <f t="shared" si="270"/>
        <v>987539.31236365938</v>
      </c>
      <c r="W849" s="25">
        <f t="shared" si="271"/>
        <v>-883906.6641885381</v>
      </c>
      <c r="X849" s="25">
        <f t="shared" si="272"/>
        <v>270367.15742899006</v>
      </c>
      <c r="Y849" s="25">
        <f t="shared" si="273"/>
        <v>369201.93414719997</v>
      </c>
      <c r="Z849" s="25">
        <f t="shared" si="277"/>
        <v>0</v>
      </c>
      <c r="AA849" s="25">
        <f t="shared" si="278"/>
        <v>0</v>
      </c>
      <c r="AB849" s="25">
        <f t="shared" si="274"/>
        <v>0</v>
      </c>
      <c r="AC849" s="25">
        <f t="shared" si="279"/>
        <v>2658.27540881</v>
      </c>
      <c r="AD849" s="25">
        <f t="shared" si="280"/>
        <v>679.44918652916749</v>
      </c>
      <c r="AE849" s="25">
        <f t="shared" si="281"/>
        <v>25377.236843339091</v>
      </c>
      <c r="AF849" s="25">
        <f t="shared" si="282"/>
        <v>825761.15501965955</v>
      </c>
      <c r="AG849" s="25">
        <f t="shared" si="275"/>
        <v>826551</v>
      </c>
      <c r="AH849" s="38">
        <f t="shared" si="283"/>
        <v>-789.844980340451</v>
      </c>
      <c r="AI849" s="38"/>
      <c r="AJ849" s="2">
        <v>41290</v>
      </c>
      <c r="BB849" s="38">
        <f t="shared" si="284"/>
        <v>0</v>
      </c>
      <c r="BC849" s="38"/>
    </row>
    <row r="850" spans="1:55" hidden="1" x14ac:dyDescent="0.25">
      <c r="A850" s="2">
        <v>41291</v>
      </c>
      <c r="B850" s="7">
        <v>832351</v>
      </c>
      <c r="C850" s="3">
        <v>50.5</v>
      </c>
      <c r="D850" s="7">
        <f t="shared" si="287"/>
        <v>2550.25</v>
      </c>
      <c r="E850" s="7">
        <f t="shared" si="288"/>
        <v>128787.625</v>
      </c>
      <c r="F850" s="7">
        <f t="shared" si="267"/>
        <v>6503775.0625</v>
      </c>
      <c r="H850" s="11">
        <v>826551</v>
      </c>
      <c r="I850" s="5">
        <v>0</v>
      </c>
      <c r="K850">
        <v>0</v>
      </c>
      <c r="L850">
        <v>0</v>
      </c>
      <c r="M850">
        <v>8</v>
      </c>
      <c r="N850" s="3">
        <v>3.625</v>
      </c>
      <c r="O850" s="3">
        <f t="shared" si="268"/>
        <v>183.0625</v>
      </c>
      <c r="T850" s="37">
        <f t="shared" si="276"/>
        <v>50916.90500662</v>
      </c>
      <c r="U850" s="25">
        <f t="shared" si="269"/>
        <v>3040.4363097999999</v>
      </c>
      <c r="V850" s="25">
        <f t="shared" si="270"/>
        <v>1065167.5339625499</v>
      </c>
      <c r="W850" s="25">
        <f t="shared" si="271"/>
        <v>-990151.61373927619</v>
      </c>
      <c r="X850" s="25">
        <f t="shared" si="272"/>
        <v>314543.69929145317</v>
      </c>
      <c r="Y850" s="25">
        <f t="shared" si="273"/>
        <v>347599.12961465999</v>
      </c>
      <c r="Z850" s="25">
        <f t="shared" si="277"/>
        <v>0</v>
      </c>
      <c r="AA850" s="25">
        <f t="shared" si="278"/>
        <v>0</v>
      </c>
      <c r="AB850" s="25">
        <f t="shared" si="274"/>
        <v>0</v>
      </c>
      <c r="AC850" s="25">
        <f t="shared" si="279"/>
        <v>3038.0290386400002</v>
      </c>
      <c r="AD850" s="25">
        <f t="shared" si="280"/>
        <v>844.45827468624998</v>
      </c>
      <c r="AE850" s="25">
        <f t="shared" si="281"/>
        <v>32756.486249345624</v>
      </c>
      <c r="AF850" s="25">
        <f t="shared" si="282"/>
        <v>827755.06400847854</v>
      </c>
      <c r="AG850" s="25">
        <f t="shared" si="275"/>
        <v>832351</v>
      </c>
      <c r="AH850" s="38">
        <f t="shared" si="283"/>
        <v>-4595.9359915214591</v>
      </c>
      <c r="AI850" s="38"/>
      <c r="AJ850" s="2">
        <v>41291</v>
      </c>
      <c r="BB850" s="38">
        <f t="shared" si="284"/>
        <v>0</v>
      </c>
      <c r="BC850" s="38"/>
    </row>
    <row r="851" spans="1:55" hidden="1" x14ac:dyDescent="0.25">
      <c r="A851" s="2">
        <v>41292</v>
      </c>
      <c r="B851" s="7">
        <v>835093</v>
      </c>
      <c r="C851" s="3">
        <v>52.2916666666667</v>
      </c>
      <c r="D851" s="7">
        <f t="shared" si="287"/>
        <v>2734.4184027777815</v>
      </c>
      <c r="E851" s="7">
        <f t="shared" si="288"/>
        <v>142987.29564525493</v>
      </c>
      <c r="F851" s="7">
        <f t="shared" si="267"/>
        <v>7477044.0014497936</v>
      </c>
      <c r="H851" s="11">
        <v>832351</v>
      </c>
      <c r="I851" s="5">
        <v>0</v>
      </c>
      <c r="K851">
        <v>1</v>
      </c>
      <c r="L851">
        <v>0</v>
      </c>
      <c r="M851">
        <v>8</v>
      </c>
      <c r="N851" s="3">
        <v>3.7083333333333299</v>
      </c>
      <c r="O851" s="3">
        <f t="shared" si="268"/>
        <v>193.91493055555551</v>
      </c>
      <c r="T851" s="37">
        <f t="shared" si="276"/>
        <v>50916.90500662</v>
      </c>
      <c r="U851" s="25">
        <f t="shared" si="269"/>
        <v>3148.306574916669</v>
      </c>
      <c r="V851" s="25">
        <f t="shared" si="270"/>
        <v>1142089.4841323886</v>
      </c>
      <c r="W851" s="25">
        <f t="shared" si="271"/>
        <v>-1099322.2487592588</v>
      </c>
      <c r="X851" s="25">
        <f t="shared" si="272"/>
        <v>361614.14830311673</v>
      </c>
      <c r="Y851" s="25">
        <f t="shared" si="273"/>
        <v>350038.27124266</v>
      </c>
      <c r="Z851" s="25">
        <f t="shared" si="277"/>
        <v>-10589.1577886</v>
      </c>
      <c r="AA851" s="25">
        <f t="shared" si="278"/>
        <v>0</v>
      </c>
      <c r="AB851" s="25">
        <f t="shared" si="274"/>
        <v>0</v>
      </c>
      <c r="AC851" s="25">
        <f t="shared" si="279"/>
        <v>3038.0290386400002</v>
      </c>
      <c r="AD851" s="25">
        <f t="shared" si="280"/>
        <v>863.87110858708263</v>
      </c>
      <c r="AE851" s="25">
        <f t="shared" si="281"/>
        <v>34698.377637614838</v>
      </c>
      <c r="AF851" s="25">
        <f t="shared" si="282"/>
        <v>836495.98649668507</v>
      </c>
      <c r="AG851" s="25">
        <f t="shared" si="275"/>
        <v>835093</v>
      </c>
      <c r="AH851" s="38">
        <f t="shared" si="283"/>
        <v>1402.9864966850728</v>
      </c>
      <c r="AI851" s="38"/>
      <c r="AJ851" s="2">
        <v>41292</v>
      </c>
      <c r="BB851" s="38">
        <f t="shared" si="284"/>
        <v>0</v>
      </c>
      <c r="BC851" s="38"/>
    </row>
    <row r="852" spans="1:55" hidden="1" x14ac:dyDescent="0.25">
      <c r="A852" s="2">
        <v>41293</v>
      </c>
      <c r="B852" s="7">
        <v>824401</v>
      </c>
      <c r="C852" s="3">
        <v>51.3333333333333</v>
      </c>
      <c r="D852" s="7">
        <f t="shared" si="287"/>
        <v>2635.1111111111077</v>
      </c>
      <c r="E852" s="7">
        <f t="shared" si="288"/>
        <v>135269.03703703676</v>
      </c>
      <c r="F852" s="7">
        <f t="shared" si="267"/>
        <v>6943810.5679012164</v>
      </c>
      <c r="H852" s="11">
        <v>835093</v>
      </c>
      <c r="I852" s="5">
        <v>0</v>
      </c>
      <c r="K852">
        <v>0</v>
      </c>
      <c r="L852">
        <v>1</v>
      </c>
      <c r="M852">
        <v>8</v>
      </c>
      <c r="N852" s="3">
        <v>3.625</v>
      </c>
      <c r="O852" s="3">
        <f t="shared" si="268"/>
        <v>186.0833333333332</v>
      </c>
      <c r="T852" s="37">
        <f t="shared" si="276"/>
        <v>50916.90500662</v>
      </c>
      <c r="U852" s="25">
        <f t="shared" si="269"/>
        <v>3090.6085261333315</v>
      </c>
      <c r="V852" s="25">
        <f t="shared" si="270"/>
        <v>1100611.6278559095</v>
      </c>
      <c r="W852" s="25">
        <f t="shared" si="271"/>
        <v>-1039982.3376755327</v>
      </c>
      <c r="X852" s="25">
        <f t="shared" si="272"/>
        <v>335825.24644804851</v>
      </c>
      <c r="Y852" s="25">
        <f t="shared" si="273"/>
        <v>351191.39647437999</v>
      </c>
      <c r="Z852" s="25">
        <f t="shared" si="277"/>
        <v>0</v>
      </c>
      <c r="AA852" s="25">
        <f t="shared" si="278"/>
        <v>-10611.011341539999</v>
      </c>
      <c r="AB852" s="25">
        <f t="shared" si="274"/>
        <v>0</v>
      </c>
      <c r="AC852" s="25">
        <f t="shared" si="279"/>
        <v>3038.0290386400002</v>
      </c>
      <c r="AD852" s="25">
        <f t="shared" si="280"/>
        <v>844.45827468624998</v>
      </c>
      <c r="AE852" s="25">
        <f t="shared" si="281"/>
        <v>33297.022326067476</v>
      </c>
      <c r="AF852" s="25">
        <f t="shared" si="282"/>
        <v>828221.94493341236</v>
      </c>
      <c r="AG852" s="25">
        <f t="shared" si="275"/>
        <v>824401</v>
      </c>
      <c r="AH852" s="38">
        <f t="shared" si="283"/>
        <v>3820.9449334123638</v>
      </c>
      <c r="AI852" s="38"/>
      <c r="AJ852" s="2">
        <v>41293</v>
      </c>
      <c r="BB852" s="38">
        <f t="shared" si="284"/>
        <v>0</v>
      </c>
      <c r="BC852" s="38"/>
    </row>
    <row r="853" spans="1:55" hidden="1" x14ac:dyDescent="0.25">
      <c r="A853" s="2">
        <v>41294</v>
      </c>
      <c r="B853" s="7">
        <v>836735</v>
      </c>
      <c r="C853" s="3">
        <v>53.125</v>
      </c>
      <c r="D853" s="7">
        <f t="shared" si="287"/>
        <v>2822.265625</v>
      </c>
      <c r="E853" s="7">
        <f t="shared" si="288"/>
        <v>149932.861328125</v>
      </c>
      <c r="F853" s="7">
        <f t="shared" ref="F853:F916" si="289">+C853^4</f>
        <v>7965183.2580566406</v>
      </c>
      <c r="H853" s="11">
        <v>824401</v>
      </c>
      <c r="I853" s="5">
        <v>0</v>
      </c>
      <c r="K853">
        <v>0</v>
      </c>
      <c r="L853">
        <v>1</v>
      </c>
      <c r="M853">
        <v>9</v>
      </c>
      <c r="N853" s="3">
        <v>2.8333333333333299</v>
      </c>
      <c r="O853" s="3">
        <f t="shared" ref="O853:O916" si="290">+C853*N853</f>
        <v>150.52083333333314</v>
      </c>
      <c r="T853" s="37">
        <f t="shared" si="276"/>
        <v>50916.90500662</v>
      </c>
      <c r="U853" s="25">
        <f t="shared" ref="U853:U916" si="291">+$U$20*C853</f>
        <v>3198.4787912500001</v>
      </c>
      <c r="V853" s="25">
        <f t="shared" ref="V853:V916" si="292">+$V$20*D853</f>
        <v>1178780.7924589843</v>
      </c>
      <c r="W853" s="25">
        <f t="shared" ref="W853:W916" si="293">+$W$20*E853</f>
        <v>-1152721.5025247191</v>
      </c>
      <c r="X853" s="25">
        <f t="shared" ref="X853:X916" si="294">+$X$20*F853</f>
        <v>385222.14920520782</v>
      </c>
      <c r="Y853" s="25">
        <f t="shared" ref="Y853:Y916" si="295">+H853*$Y$20</f>
        <v>346694.96504565998</v>
      </c>
      <c r="Z853" s="25">
        <f t="shared" si="277"/>
        <v>0</v>
      </c>
      <c r="AA853" s="25">
        <f t="shared" si="278"/>
        <v>-10611.011341539999</v>
      </c>
      <c r="AB853" s="25">
        <f t="shared" ref="AB853:AB916" si="296">+$AB$20*I853</f>
        <v>0</v>
      </c>
      <c r="AC853" s="25">
        <f t="shared" si="279"/>
        <v>3417.7826684700003</v>
      </c>
      <c r="AD853" s="25">
        <f t="shared" si="280"/>
        <v>660.03635262833257</v>
      </c>
      <c r="AE853" s="25">
        <f t="shared" si="281"/>
        <v>26933.607960796842</v>
      </c>
      <c r="AF853" s="25">
        <f t="shared" si="282"/>
        <v>832492.20362335828</v>
      </c>
      <c r="AG853" s="25">
        <f t="shared" ref="AG853:AG916" si="297">+B853</f>
        <v>836735</v>
      </c>
      <c r="AH853" s="38">
        <f t="shared" si="283"/>
        <v>-4242.7963766417233</v>
      </c>
      <c r="AI853" s="38"/>
      <c r="AJ853" s="2">
        <v>41294</v>
      </c>
      <c r="BB853" s="38">
        <f t="shared" si="284"/>
        <v>0</v>
      </c>
      <c r="BC853" s="38"/>
    </row>
    <row r="854" spans="1:55" hidden="1" x14ac:dyDescent="0.25">
      <c r="A854" s="2">
        <v>41295</v>
      </c>
      <c r="B854" s="7">
        <v>863310</v>
      </c>
      <c r="C854" s="3">
        <v>54.2916666666667</v>
      </c>
      <c r="D854" s="7">
        <f t="shared" si="287"/>
        <v>2947.585069444448</v>
      </c>
      <c r="E854" s="7">
        <f t="shared" si="288"/>
        <v>160029.30606192158</v>
      </c>
      <c r="F854" s="7">
        <f t="shared" si="289"/>
        <v>8688257.7416118309</v>
      </c>
      <c r="H854" s="11">
        <v>836735</v>
      </c>
      <c r="I854" s="5">
        <v>0</v>
      </c>
      <c r="K854">
        <v>0</v>
      </c>
      <c r="L854">
        <v>0</v>
      </c>
      <c r="M854">
        <v>9</v>
      </c>
      <c r="N854" s="3">
        <v>4.1666666666666696</v>
      </c>
      <c r="O854" s="3">
        <f t="shared" si="290"/>
        <v>226.21527777777808</v>
      </c>
      <c r="T854" s="37">
        <f t="shared" ref="T854:T917" si="298">+$U$2</f>
        <v>50916.90500662</v>
      </c>
      <c r="U854" s="25">
        <f t="shared" si="291"/>
        <v>3268.7198941166689</v>
      </c>
      <c r="V854" s="25">
        <f t="shared" si="292"/>
        <v>1231123.1916733552</v>
      </c>
      <c r="W854" s="25">
        <f t="shared" si="293"/>
        <v>-1230345.5059660289</v>
      </c>
      <c r="X854" s="25">
        <f t="shared" si="294"/>
        <v>420192.38122200844</v>
      </c>
      <c r="Y854" s="25">
        <f t="shared" si="295"/>
        <v>351881.9258801</v>
      </c>
      <c r="Z854" s="25">
        <f t="shared" ref="Z854:Z917" si="299">+$Z$20*K854</f>
        <v>0</v>
      </c>
      <c r="AA854" s="25">
        <f t="shared" ref="AA854:AA917" si="300">+$AA$20*L854</f>
        <v>0</v>
      </c>
      <c r="AB854" s="25">
        <f t="shared" si="296"/>
        <v>0</v>
      </c>
      <c r="AC854" s="25">
        <f t="shared" ref="AC854:AC917" si="301">+$AC$20*M854</f>
        <v>3417.7826684700003</v>
      </c>
      <c r="AD854" s="25">
        <f t="shared" ref="AD854:AD917" si="302">+$AD$20*N854</f>
        <v>970.64169504166739</v>
      </c>
      <c r="AE854" s="25">
        <f t="shared" ref="AE854:AE917" si="303">+$AE$20*O854</f>
        <v>40478.075170609431</v>
      </c>
      <c r="AF854" s="25">
        <f t="shared" ref="AF854:AF917" si="304">SUM(T854:AE854)</f>
        <v>871904.1172442924</v>
      </c>
      <c r="AG854" s="25">
        <f t="shared" si="297"/>
        <v>863310</v>
      </c>
      <c r="AH854" s="38">
        <f t="shared" ref="AH854:AH917" si="305">+AF854-AG854</f>
        <v>8594.1172442923998</v>
      </c>
      <c r="AI854" s="38"/>
      <c r="AJ854" s="2">
        <v>41295</v>
      </c>
      <c r="BB854" s="38">
        <f t="shared" ref="BB854:BB917" si="306">+AZ854-BA854</f>
        <v>0</v>
      </c>
      <c r="BC854" s="38"/>
    </row>
    <row r="855" spans="1:55" hidden="1" x14ac:dyDescent="0.25">
      <c r="A855" s="2">
        <v>41296</v>
      </c>
      <c r="B855" s="7">
        <v>844742</v>
      </c>
      <c r="C855" s="3">
        <v>54.375</v>
      </c>
      <c r="D855" s="7">
        <f t="shared" si="287"/>
        <v>2956.640625</v>
      </c>
      <c r="E855" s="7">
        <f t="shared" si="288"/>
        <v>160767.333984375</v>
      </c>
      <c r="F855" s="7">
        <f t="shared" si="289"/>
        <v>8741723.7854003906</v>
      </c>
      <c r="H855" s="11">
        <v>863310</v>
      </c>
      <c r="I855" s="5">
        <v>0</v>
      </c>
      <c r="K855">
        <v>0</v>
      </c>
      <c r="L855">
        <v>0</v>
      </c>
      <c r="M855">
        <v>9</v>
      </c>
      <c r="N855" s="3">
        <v>4.4166666666666696</v>
      </c>
      <c r="O855" s="3">
        <f t="shared" si="290"/>
        <v>240.15625000000017</v>
      </c>
      <c r="T855" s="37">
        <f t="shared" si="298"/>
        <v>50916.90500662</v>
      </c>
      <c r="U855" s="25">
        <f t="shared" si="291"/>
        <v>3273.7371157500002</v>
      </c>
      <c r="V855" s="25">
        <f t="shared" si="292"/>
        <v>1234905.4419546092</v>
      </c>
      <c r="W855" s="25">
        <f t="shared" si="293"/>
        <v>-1236019.6500338451</v>
      </c>
      <c r="X855" s="25">
        <f t="shared" si="294"/>
        <v>422778.17286426545</v>
      </c>
      <c r="Y855" s="25">
        <f t="shared" si="295"/>
        <v>363057.82049459999</v>
      </c>
      <c r="Z855" s="25">
        <f t="shared" si="299"/>
        <v>0</v>
      </c>
      <c r="AA855" s="25">
        <f t="shared" si="300"/>
        <v>0</v>
      </c>
      <c r="AB855" s="25">
        <f t="shared" si="296"/>
        <v>0</v>
      </c>
      <c r="AC855" s="25">
        <f t="shared" si="301"/>
        <v>3417.7826684700003</v>
      </c>
      <c r="AD855" s="25">
        <f t="shared" si="302"/>
        <v>1028.8801967441675</v>
      </c>
      <c r="AE855" s="25">
        <f t="shared" si="303"/>
        <v>42972.618099389096</v>
      </c>
      <c r="AF855" s="25">
        <f t="shared" si="304"/>
        <v>886331.70836660278</v>
      </c>
      <c r="AG855" s="25">
        <f t="shared" si="297"/>
        <v>844742</v>
      </c>
      <c r="AH855" s="38">
        <f t="shared" si="305"/>
        <v>41589.708366602776</v>
      </c>
      <c r="AI855" s="38"/>
      <c r="AJ855" s="2">
        <v>41296</v>
      </c>
      <c r="BB855" s="38">
        <f t="shared" si="306"/>
        <v>0</v>
      </c>
      <c r="BC855" s="38"/>
    </row>
    <row r="856" spans="1:55" hidden="1" x14ac:dyDescent="0.25">
      <c r="A856" s="2">
        <v>41297</v>
      </c>
      <c r="B856" s="7">
        <v>819419</v>
      </c>
      <c r="C856" s="3">
        <v>49.2916666666667</v>
      </c>
      <c r="D856" s="7">
        <f t="shared" si="287"/>
        <v>2429.668402777781</v>
      </c>
      <c r="E856" s="7">
        <f t="shared" si="288"/>
        <v>119762.40502025487</v>
      </c>
      <c r="F856" s="7">
        <f t="shared" si="289"/>
        <v>5903288.5474567339</v>
      </c>
      <c r="H856" s="11">
        <v>844742</v>
      </c>
      <c r="I856" s="5">
        <v>0</v>
      </c>
      <c r="K856">
        <v>0</v>
      </c>
      <c r="L856">
        <v>0</v>
      </c>
      <c r="M856">
        <v>9</v>
      </c>
      <c r="N856" s="3">
        <v>4.2916666666666696</v>
      </c>
      <c r="O856" s="3">
        <f t="shared" si="290"/>
        <v>211.54340277777806</v>
      </c>
      <c r="T856" s="37">
        <f t="shared" si="298"/>
        <v>50916.90500662</v>
      </c>
      <c r="U856" s="25">
        <f t="shared" si="291"/>
        <v>2967.6865961166686</v>
      </c>
      <c r="V856" s="25">
        <f t="shared" si="292"/>
        <v>1014803.9999739385</v>
      </c>
      <c r="W856" s="25">
        <f t="shared" si="293"/>
        <v>-920763.4553094845</v>
      </c>
      <c r="X856" s="25">
        <f t="shared" si="294"/>
        <v>285502.2198427869</v>
      </c>
      <c r="Y856" s="25">
        <f t="shared" si="295"/>
        <v>355249.20295171998</v>
      </c>
      <c r="Z856" s="25">
        <f t="shared" si="299"/>
        <v>0</v>
      </c>
      <c r="AA856" s="25">
        <f t="shared" si="300"/>
        <v>0</v>
      </c>
      <c r="AB856" s="25">
        <f t="shared" si="296"/>
        <v>0</v>
      </c>
      <c r="AC856" s="25">
        <f t="shared" si="301"/>
        <v>3417.7826684700003</v>
      </c>
      <c r="AD856" s="25">
        <f t="shared" si="302"/>
        <v>999.76094589291745</v>
      </c>
      <c r="AE856" s="25">
        <f t="shared" si="303"/>
        <v>37852.747363496455</v>
      </c>
      <c r="AF856" s="25">
        <f t="shared" si="304"/>
        <v>830946.85003955697</v>
      </c>
      <c r="AG856" s="25">
        <f t="shared" si="297"/>
        <v>819419</v>
      </c>
      <c r="AH856" s="38">
        <f t="shared" si="305"/>
        <v>11527.850039556972</v>
      </c>
      <c r="AI856" s="38"/>
      <c r="AJ856" s="2">
        <v>41297</v>
      </c>
      <c r="BB856" s="38">
        <f t="shared" si="306"/>
        <v>0</v>
      </c>
      <c r="BC856" s="38"/>
    </row>
    <row r="857" spans="1:55" hidden="1" x14ac:dyDescent="0.25">
      <c r="A857" s="2">
        <v>41298</v>
      </c>
      <c r="B857" s="7">
        <v>672171</v>
      </c>
      <c r="C857" s="3">
        <v>37.7916666666667</v>
      </c>
      <c r="D857" s="7">
        <f t="shared" si="287"/>
        <v>1428.2100694444468</v>
      </c>
      <c r="E857" s="7">
        <f t="shared" si="288"/>
        <v>53974.438874421438</v>
      </c>
      <c r="F857" s="7">
        <f t="shared" si="289"/>
        <v>2039784.0024625116</v>
      </c>
      <c r="H857" s="11">
        <v>819419</v>
      </c>
      <c r="I857" s="5">
        <v>0</v>
      </c>
      <c r="K857">
        <v>0</v>
      </c>
      <c r="L857">
        <v>0</v>
      </c>
      <c r="M857">
        <v>7</v>
      </c>
      <c r="N857" s="3">
        <v>2.7916666666666701</v>
      </c>
      <c r="O857" s="3">
        <f t="shared" si="290"/>
        <v>105.50173611111133</v>
      </c>
      <c r="T857" s="37">
        <f t="shared" si="298"/>
        <v>50916.90500662</v>
      </c>
      <c r="U857" s="25">
        <f t="shared" si="291"/>
        <v>2275.3100107166688</v>
      </c>
      <c r="V857" s="25">
        <f t="shared" si="292"/>
        <v>596523.0850507298</v>
      </c>
      <c r="W857" s="25">
        <f t="shared" si="293"/>
        <v>-414969.04498534166</v>
      </c>
      <c r="X857" s="25">
        <f t="shared" si="294"/>
        <v>98650.583657095078</v>
      </c>
      <c r="Y857" s="25">
        <f t="shared" si="295"/>
        <v>344599.82649553998</v>
      </c>
      <c r="Z857" s="25">
        <f t="shared" si="299"/>
        <v>0</v>
      </c>
      <c r="AA857" s="25">
        <f t="shared" si="300"/>
        <v>0</v>
      </c>
      <c r="AB857" s="25">
        <f t="shared" si="296"/>
        <v>0</v>
      </c>
      <c r="AC857" s="25">
        <f t="shared" si="301"/>
        <v>2658.27540881</v>
      </c>
      <c r="AD857" s="25">
        <f t="shared" si="302"/>
        <v>650.32993567791743</v>
      </c>
      <c r="AE857" s="25">
        <f t="shared" si="303"/>
        <v>18878.067153052696</v>
      </c>
      <c r="AF857" s="25">
        <f t="shared" si="304"/>
        <v>700183.33773290052</v>
      </c>
      <c r="AG857" s="25">
        <f t="shared" si="297"/>
        <v>672171</v>
      </c>
      <c r="AH857" s="38">
        <f t="shared" si="305"/>
        <v>28012.337732900516</v>
      </c>
      <c r="AI857" s="38"/>
      <c r="AJ857" s="2">
        <v>41298</v>
      </c>
      <c r="BB857" s="38">
        <f t="shared" si="306"/>
        <v>0</v>
      </c>
      <c r="BC857" s="38"/>
    </row>
    <row r="858" spans="1:55" hidden="1" x14ac:dyDescent="0.25">
      <c r="A858" s="2">
        <v>41299</v>
      </c>
      <c r="B858" s="7">
        <v>581575</v>
      </c>
      <c r="C858" s="3">
        <v>33.375</v>
      </c>
      <c r="D858" s="7">
        <f t="shared" si="287"/>
        <v>1113.890625</v>
      </c>
      <c r="E858" s="7">
        <f t="shared" si="288"/>
        <v>37176.099609375</v>
      </c>
      <c r="F858" s="7">
        <f t="shared" si="289"/>
        <v>1240752.3244628906</v>
      </c>
      <c r="H858" s="11">
        <v>672171</v>
      </c>
      <c r="I858" s="5">
        <v>0</v>
      </c>
      <c r="K858">
        <v>1</v>
      </c>
      <c r="L858">
        <v>0</v>
      </c>
      <c r="M858">
        <v>12</v>
      </c>
      <c r="N858" s="3">
        <v>4.4583333333333304</v>
      </c>
      <c r="O858" s="3">
        <f t="shared" si="290"/>
        <v>148.79687499999991</v>
      </c>
      <c r="T858" s="37">
        <f t="shared" si="298"/>
        <v>50916.90500662</v>
      </c>
      <c r="U858" s="25">
        <f t="shared" si="291"/>
        <v>2009.39726415</v>
      </c>
      <c r="V858" s="25">
        <f t="shared" si="292"/>
        <v>465240.71370855934</v>
      </c>
      <c r="W858" s="25">
        <f t="shared" si="293"/>
        <v>-285819.19280485786</v>
      </c>
      <c r="X858" s="25">
        <f t="shared" si="294"/>
        <v>60006.814856079902</v>
      </c>
      <c r="Y858" s="25">
        <f t="shared" si="295"/>
        <v>282675.90814386</v>
      </c>
      <c r="Z858" s="25">
        <f t="shared" si="299"/>
        <v>-10589.1577886</v>
      </c>
      <c r="AA858" s="25">
        <f t="shared" si="300"/>
        <v>0</v>
      </c>
      <c r="AB858" s="25">
        <f t="shared" si="296"/>
        <v>0</v>
      </c>
      <c r="AC858" s="25">
        <f t="shared" si="301"/>
        <v>4557.0435579599998</v>
      </c>
      <c r="AD858" s="25">
        <f t="shared" si="302"/>
        <v>1038.5866136945826</v>
      </c>
      <c r="AE858" s="25">
        <f t="shared" si="303"/>
        <v>26625.129613564204</v>
      </c>
      <c r="AF858" s="25">
        <f t="shared" si="304"/>
        <v>596662.14817103022</v>
      </c>
      <c r="AG858" s="25">
        <f t="shared" si="297"/>
        <v>581575</v>
      </c>
      <c r="AH858" s="38">
        <f t="shared" si="305"/>
        <v>15087.148171030218</v>
      </c>
      <c r="AI858" s="38"/>
      <c r="AJ858" s="2">
        <v>41299</v>
      </c>
      <c r="BB858" s="38">
        <f t="shared" si="306"/>
        <v>0</v>
      </c>
      <c r="BC858" s="38"/>
    </row>
    <row r="859" spans="1:55" hidden="1" x14ac:dyDescent="0.25">
      <c r="A859" s="2">
        <v>41300</v>
      </c>
      <c r="B859" s="7">
        <v>561074</v>
      </c>
      <c r="C859" s="3">
        <v>32.8333333333333</v>
      </c>
      <c r="D859" s="7">
        <f t="shared" si="287"/>
        <v>1078.0277777777756</v>
      </c>
      <c r="E859" s="7">
        <f t="shared" si="288"/>
        <v>35395.245370370263</v>
      </c>
      <c r="F859" s="7">
        <f t="shared" si="289"/>
        <v>1162143.889660489</v>
      </c>
      <c r="H859" s="11">
        <v>581575</v>
      </c>
      <c r="I859" s="5">
        <v>0</v>
      </c>
      <c r="K859">
        <v>0</v>
      </c>
      <c r="L859">
        <v>1</v>
      </c>
      <c r="M859">
        <v>8</v>
      </c>
      <c r="N859" s="3">
        <v>3.625</v>
      </c>
      <c r="O859" s="3">
        <f t="shared" si="290"/>
        <v>119.02083333333321</v>
      </c>
      <c r="T859" s="37">
        <f t="shared" si="298"/>
        <v>50916.90500662</v>
      </c>
      <c r="U859" s="25">
        <f t="shared" si="291"/>
        <v>1976.7853235333314</v>
      </c>
      <c r="V859" s="25">
        <f t="shared" si="292"/>
        <v>450261.8133903268</v>
      </c>
      <c r="W859" s="25">
        <f t="shared" si="293"/>
        <v>-272127.53804699605</v>
      </c>
      <c r="X859" s="25">
        <f t="shared" si="294"/>
        <v>56205.055471622654</v>
      </c>
      <c r="Y859" s="25">
        <f t="shared" si="295"/>
        <v>244576.51591449999</v>
      </c>
      <c r="Z859" s="25">
        <f t="shared" si="299"/>
        <v>0</v>
      </c>
      <c r="AA859" s="25">
        <f t="shared" si="300"/>
        <v>-10611.011341539999</v>
      </c>
      <c r="AB859" s="25">
        <f t="shared" si="296"/>
        <v>0</v>
      </c>
      <c r="AC859" s="25">
        <f t="shared" si="301"/>
        <v>3038.0290386400002</v>
      </c>
      <c r="AD859" s="25">
        <f t="shared" si="302"/>
        <v>844.45827468624998</v>
      </c>
      <c r="AE859" s="25">
        <f t="shared" si="303"/>
        <v>21297.121422841854</v>
      </c>
      <c r="AF859" s="25">
        <f t="shared" si="304"/>
        <v>546378.13445423474</v>
      </c>
      <c r="AG859" s="25">
        <f t="shared" si="297"/>
        <v>561074</v>
      </c>
      <c r="AH859" s="38">
        <f t="shared" si="305"/>
        <v>-14695.865545765264</v>
      </c>
      <c r="AI859" s="38"/>
      <c r="AJ859" s="2">
        <v>41300</v>
      </c>
      <c r="BB859" s="38">
        <f t="shared" si="306"/>
        <v>0</v>
      </c>
      <c r="BC859" s="38"/>
    </row>
    <row r="860" spans="1:55" hidden="1" x14ac:dyDescent="0.25">
      <c r="A860" s="2">
        <v>41301</v>
      </c>
      <c r="B860" s="7">
        <v>619344</v>
      </c>
      <c r="C860" s="3">
        <v>35.4583333333333</v>
      </c>
      <c r="D860" s="7">
        <f t="shared" si="287"/>
        <v>1257.2934027777753</v>
      </c>
      <c r="E860" s="7">
        <f t="shared" si="288"/>
        <v>44581.528573495241</v>
      </c>
      <c r="F860" s="7">
        <f t="shared" si="289"/>
        <v>1580786.7006685173</v>
      </c>
      <c r="H860" s="11">
        <v>561074</v>
      </c>
      <c r="I860" s="5">
        <v>0</v>
      </c>
      <c r="K860">
        <v>0</v>
      </c>
      <c r="L860">
        <v>1</v>
      </c>
      <c r="M860">
        <v>17</v>
      </c>
      <c r="N860" s="3">
        <v>8.375</v>
      </c>
      <c r="O860" s="3">
        <f t="shared" si="290"/>
        <v>296.9635416666664</v>
      </c>
      <c r="T860" s="37">
        <f t="shared" si="298"/>
        <v>50916.90500662</v>
      </c>
      <c r="U860" s="25">
        <f t="shared" si="291"/>
        <v>2134.8278049833316</v>
      </c>
      <c r="V860" s="25">
        <f t="shared" si="292"/>
        <v>525136.01149071113</v>
      </c>
      <c r="W860" s="25">
        <f t="shared" si="293"/>
        <v>-342753.99099882436</v>
      </c>
      <c r="X860" s="25">
        <f t="shared" si="294"/>
        <v>76451.982401106667</v>
      </c>
      <c r="Y860" s="25">
        <f t="shared" si="295"/>
        <v>235954.99134283999</v>
      </c>
      <c r="Z860" s="25">
        <f t="shared" si="299"/>
        <v>0</v>
      </c>
      <c r="AA860" s="25">
        <f t="shared" si="300"/>
        <v>-10611.011341539999</v>
      </c>
      <c r="AB860" s="25">
        <f t="shared" si="296"/>
        <v>0</v>
      </c>
      <c r="AC860" s="25">
        <f t="shared" si="301"/>
        <v>6455.8117071100005</v>
      </c>
      <c r="AD860" s="25">
        <f t="shared" si="302"/>
        <v>1950.9898070337501</v>
      </c>
      <c r="AE860" s="25">
        <f t="shared" si="303"/>
        <v>53137.492218019172</v>
      </c>
      <c r="AF860" s="25">
        <f t="shared" si="304"/>
        <v>598774.00943805976</v>
      </c>
      <c r="AG860" s="25">
        <f t="shared" si="297"/>
        <v>619344</v>
      </c>
      <c r="AH860" s="38">
        <f t="shared" si="305"/>
        <v>-20569.990561940242</v>
      </c>
      <c r="AI860" s="38"/>
      <c r="AJ860" s="2">
        <v>41301</v>
      </c>
      <c r="BB860" s="38">
        <f t="shared" si="306"/>
        <v>0</v>
      </c>
      <c r="BC860" s="38"/>
    </row>
    <row r="861" spans="1:55" hidden="1" x14ac:dyDescent="0.25">
      <c r="A861" s="2">
        <v>41302</v>
      </c>
      <c r="B861" s="7">
        <v>678632</v>
      </c>
      <c r="C861" s="3">
        <v>38.6666666666667</v>
      </c>
      <c r="D861" s="7">
        <f t="shared" si="287"/>
        <v>1495.1111111111136</v>
      </c>
      <c r="E861" s="7">
        <f t="shared" si="288"/>
        <v>57810.962962963109</v>
      </c>
      <c r="F861" s="7">
        <f t="shared" si="289"/>
        <v>2235357.2345679086</v>
      </c>
      <c r="H861" s="11">
        <v>619344</v>
      </c>
      <c r="I861" s="5">
        <v>0</v>
      </c>
      <c r="K861">
        <v>0</v>
      </c>
      <c r="L861">
        <v>0</v>
      </c>
      <c r="M861">
        <v>14</v>
      </c>
      <c r="N861" s="3">
        <v>5.7916666666666696</v>
      </c>
      <c r="O861" s="3">
        <f t="shared" si="290"/>
        <v>223.94444444444474</v>
      </c>
      <c r="T861" s="37">
        <f t="shared" si="298"/>
        <v>50916.90500662</v>
      </c>
      <c r="U861" s="25">
        <f t="shared" si="291"/>
        <v>2327.9908378666687</v>
      </c>
      <c r="V861" s="25">
        <f t="shared" si="292"/>
        <v>624465.76422791206</v>
      </c>
      <c r="W861" s="25">
        <f t="shared" si="293"/>
        <v>-444465.20595126628</v>
      </c>
      <c r="X861" s="25">
        <f t="shared" si="294"/>
        <v>108109.1407747164</v>
      </c>
      <c r="Y861" s="25">
        <f t="shared" si="295"/>
        <v>260459.95387103999</v>
      </c>
      <c r="Z861" s="25">
        <f t="shared" si="299"/>
        <v>0</v>
      </c>
      <c r="AA861" s="25">
        <f t="shared" si="300"/>
        <v>0</v>
      </c>
      <c r="AB861" s="25">
        <f t="shared" si="296"/>
        <v>0</v>
      </c>
      <c r="AC861" s="25">
        <f t="shared" si="301"/>
        <v>5316.5508176200001</v>
      </c>
      <c r="AD861" s="25">
        <f t="shared" si="302"/>
        <v>1349.1919561079173</v>
      </c>
      <c r="AE861" s="25">
        <f t="shared" si="303"/>
        <v>40071.741154315052</v>
      </c>
      <c r="AF861" s="25">
        <f t="shared" si="304"/>
        <v>648552.03269493184</v>
      </c>
      <c r="AG861" s="25">
        <f t="shared" si="297"/>
        <v>678632</v>
      </c>
      <c r="AH861" s="38">
        <f t="shared" si="305"/>
        <v>-30079.967305068159</v>
      </c>
      <c r="AI861" s="38"/>
      <c r="AJ861" s="2">
        <v>41302</v>
      </c>
      <c r="BB861" s="38">
        <f t="shared" si="306"/>
        <v>0</v>
      </c>
      <c r="BC861" s="38"/>
    </row>
    <row r="862" spans="1:55" hidden="1" x14ac:dyDescent="0.25">
      <c r="A862" s="2">
        <v>41303</v>
      </c>
      <c r="B862" s="7">
        <v>723711</v>
      </c>
      <c r="C862" s="3">
        <v>38.6666666666667</v>
      </c>
      <c r="D862" s="7">
        <f t="shared" si="287"/>
        <v>1495.1111111111136</v>
      </c>
      <c r="E862" s="7">
        <f t="shared" si="288"/>
        <v>57810.962962963109</v>
      </c>
      <c r="F862" s="7">
        <f t="shared" si="289"/>
        <v>2235357.2345679086</v>
      </c>
      <c r="H862" s="11">
        <v>678632</v>
      </c>
      <c r="I862" s="5">
        <v>0</v>
      </c>
      <c r="K862">
        <v>0</v>
      </c>
      <c r="L862">
        <v>0</v>
      </c>
      <c r="M862">
        <v>17</v>
      </c>
      <c r="N862" s="3">
        <v>7.7083333333333304</v>
      </c>
      <c r="O862" s="3">
        <f t="shared" si="290"/>
        <v>298.05555555555571</v>
      </c>
      <c r="T862" s="37">
        <f t="shared" si="298"/>
        <v>50916.90500662</v>
      </c>
      <c r="U862" s="25">
        <f t="shared" si="291"/>
        <v>2327.9908378666687</v>
      </c>
      <c r="V862" s="25">
        <f t="shared" si="292"/>
        <v>624465.76422791206</v>
      </c>
      <c r="W862" s="25">
        <f t="shared" si="293"/>
        <v>-444465.20595126628</v>
      </c>
      <c r="X862" s="25">
        <f t="shared" si="294"/>
        <v>108109.1407747164</v>
      </c>
      <c r="Y862" s="25">
        <f t="shared" si="295"/>
        <v>285393.02780912002</v>
      </c>
      <c r="Z862" s="25">
        <f t="shared" si="299"/>
        <v>0</v>
      </c>
      <c r="AA862" s="25">
        <f t="shared" si="300"/>
        <v>0</v>
      </c>
      <c r="AB862" s="25">
        <f t="shared" si="296"/>
        <v>0</v>
      </c>
      <c r="AC862" s="25">
        <f t="shared" si="301"/>
        <v>6455.8117071100005</v>
      </c>
      <c r="AD862" s="25">
        <f t="shared" si="302"/>
        <v>1795.6871358270828</v>
      </c>
      <c r="AE862" s="25">
        <f t="shared" si="303"/>
        <v>53332.892903225031</v>
      </c>
      <c r="AF862" s="25">
        <f t="shared" si="304"/>
        <v>688332.01445113088</v>
      </c>
      <c r="AG862" s="25">
        <f t="shared" si="297"/>
        <v>723711</v>
      </c>
      <c r="AH862" s="38">
        <f t="shared" si="305"/>
        <v>-35378.985548869125</v>
      </c>
      <c r="AI862" s="38"/>
      <c r="AJ862" s="2">
        <v>41303</v>
      </c>
      <c r="BB862" s="38">
        <f t="shared" si="306"/>
        <v>0</v>
      </c>
      <c r="BC862" s="38"/>
    </row>
    <row r="863" spans="1:55" hidden="1" x14ac:dyDescent="0.25">
      <c r="A863" s="2">
        <v>41304</v>
      </c>
      <c r="B863" s="7">
        <v>643240</v>
      </c>
      <c r="C863" s="3">
        <v>31.5</v>
      </c>
      <c r="D863" s="7">
        <f t="shared" si="287"/>
        <v>992.25</v>
      </c>
      <c r="E863" s="7">
        <f t="shared" si="288"/>
        <v>31255.875</v>
      </c>
      <c r="F863" s="7">
        <f t="shared" si="289"/>
        <v>984560.0625</v>
      </c>
      <c r="H863" s="11">
        <v>723711</v>
      </c>
      <c r="I863" s="5">
        <v>0</v>
      </c>
      <c r="K863">
        <v>0</v>
      </c>
      <c r="L863">
        <v>0</v>
      </c>
      <c r="M863">
        <v>14</v>
      </c>
      <c r="N863" s="3">
        <v>7.875</v>
      </c>
      <c r="O863" s="3">
        <f t="shared" si="290"/>
        <v>248.0625</v>
      </c>
      <c r="T863" s="37">
        <f t="shared" si="298"/>
        <v>50916.90500662</v>
      </c>
      <c r="U863" s="25">
        <f t="shared" si="291"/>
        <v>1896.5097774000001</v>
      </c>
      <c r="V863" s="25">
        <f t="shared" si="292"/>
        <v>414434.85367094999</v>
      </c>
      <c r="W863" s="25">
        <f t="shared" si="293"/>
        <v>-240303.01878835875</v>
      </c>
      <c r="X863" s="25">
        <f t="shared" si="294"/>
        <v>47616.524442703128</v>
      </c>
      <c r="Y863" s="25">
        <f t="shared" si="295"/>
        <v>304350.62530025997</v>
      </c>
      <c r="Z863" s="25">
        <f t="shared" si="299"/>
        <v>0</v>
      </c>
      <c r="AA863" s="25">
        <f t="shared" si="300"/>
        <v>0</v>
      </c>
      <c r="AB863" s="25">
        <f t="shared" si="296"/>
        <v>0</v>
      </c>
      <c r="AC863" s="25">
        <f t="shared" si="301"/>
        <v>5316.5508176200001</v>
      </c>
      <c r="AD863" s="25">
        <f t="shared" si="302"/>
        <v>1834.5128036287501</v>
      </c>
      <c r="AE863" s="25">
        <f t="shared" si="303"/>
        <v>44387.331486395626</v>
      </c>
      <c r="AF863" s="25">
        <f t="shared" si="304"/>
        <v>630450.79451721883</v>
      </c>
      <c r="AG863" s="25">
        <f t="shared" si="297"/>
        <v>643240</v>
      </c>
      <c r="AH863" s="38">
        <f t="shared" si="305"/>
        <v>-12789.205482781166</v>
      </c>
      <c r="AI863" s="38"/>
      <c r="AJ863" s="2">
        <v>41304</v>
      </c>
      <c r="BB863" s="38">
        <f t="shared" si="306"/>
        <v>0</v>
      </c>
      <c r="BC863" s="38"/>
    </row>
    <row r="864" spans="1:55" hidden="1" x14ac:dyDescent="0.25">
      <c r="A864" s="2">
        <v>41305</v>
      </c>
      <c r="B864" s="7">
        <v>536769</v>
      </c>
      <c r="C864" s="3">
        <v>27.2083333333333</v>
      </c>
      <c r="D864" s="7">
        <f t="shared" si="287"/>
        <v>740.29340277777601</v>
      </c>
      <c r="E864" s="7">
        <f t="shared" si="288"/>
        <v>20142.149667245299</v>
      </c>
      <c r="F864" s="7">
        <f t="shared" si="289"/>
        <v>548034.32219629851</v>
      </c>
      <c r="H864" s="11">
        <v>643240</v>
      </c>
      <c r="I864" s="5">
        <v>0</v>
      </c>
      <c r="K864">
        <v>0</v>
      </c>
      <c r="L864">
        <v>0</v>
      </c>
      <c r="M864">
        <v>10</v>
      </c>
      <c r="N864" s="3">
        <v>5.25</v>
      </c>
      <c r="O864" s="3">
        <f t="shared" si="290"/>
        <v>142.84374999999983</v>
      </c>
      <c r="T864" s="37">
        <f t="shared" si="298"/>
        <v>50916.90500662</v>
      </c>
      <c r="U864" s="25">
        <f t="shared" si="291"/>
        <v>1638.1228632833313</v>
      </c>
      <c r="V864" s="25">
        <f t="shared" si="292"/>
        <v>309199.68561731139</v>
      </c>
      <c r="W864" s="25">
        <f t="shared" si="293"/>
        <v>-154857.90655119976</v>
      </c>
      <c r="X864" s="25">
        <f t="shared" si="294"/>
        <v>26504.720932960136</v>
      </c>
      <c r="Y864" s="25">
        <f t="shared" si="295"/>
        <v>270509.21737839998</v>
      </c>
      <c r="Z864" s="25">
        <f t="shared" si="299"/>
        <v>0</v>
      </c>
      <c r="AA864" s="25">
        <f t="shared" si="300"/>
        <v>0</v>
      </c>
      <c r="AB864" s="25">
        <f t="shared" si="296"/>
        <v>0</v>
      </c>
      <c r="AC864" s="25">
        <f t="shared" si="301"/>
        <v>3797.5362983000005</v>
      </c>
      <c r="AD864" s="25">
        <f t="shared" si="302"/>
        <v>1223.0085357524999</v>
      </c>
      <c r="AE864" s="25">
        <f t="shared" si="303"/>
        <v>25559.900758920907</v>
      </c>
      <c r="AF864" s="25">
        <f t="shared" si="304"/>
        <v>534491.19084034848</v>
      </c>
      <c r="AG864" s="25">
        <f t="shared" si="297"/>
        <v>536769</v>
      </c>
      <c r="AH864" s="38">
        <f t="shared" si="305"/>
        <v>-2277.8091596515151</v>
      </c>
      <c r="AI864" s="38"/>
      <c r="AJ864" s="2">
        <v>41305</v>
      </c>
      <c r="BB864" s="38">
        <f t="shared" si="306"/>
        <v>0</v>
      </c>
      <c r="BC864" s="38"/>
    </row>
    <row r="865" spans="1:55" hidden="1" x14ac:dyDescent="0.25">
      <c r="A865" s="2">
        <v>41306</v>
      </c>
      <c r="B865" s="7">
        <v>559066</v>
      </c>
      <c r="C865" s="3">
        <v>33.125</v>
      </c>
      <c r="D865" s="7">
        <f t="shared" si="287"/>
        <v>1097.265625</v>
      </c>
      <c r="E865" s="7">
        <f t="shared" si="288"/>
        <v>36346.923828125</v>
      </c>
      <c r="F865" s="7">
        <f t="shared" si="289"/>
        <v>1203991.8518066406</v>
      </c>
      <c r="H865" s="11">
        <v>536769</v>
      </c>
      <c r="I865" s="5">
        <v>0</v>
      </c>
      <c r="K865">
        <v>1</v>
      </c>
      <c r="L865">
        <v>0</v>
      </c>
      <c r="M865">
        <v>9</v>
      </c>
      <c r="N865" s="3">
        <v>4.4166666666666696</v>
      </c>
      <c r="O865" s="3">
        <f t="shared" si="290"/>
        <v>146.30208333333343</v>
      </c>
      <c r="T865" s="37">
        <f t="shared" si="298"/>
        <v>50916.90500662</v>
      </c>
      <c r="U865" s="25">
        <f t="shared" si="291"/>
        <v>1994.3455992500001</v>
      </c>
      <c r="V865" s="25">
        <f t="shared" si="292"/>
        <v>458296.91986398434</v>
      </c>
      <c r="W865" s="25">
        <f t="shared" si="293"/>
        <v>-279444.28110135987</v>
      </c>
      <c r="X865" s="25">
        <f t="shared" si="294"/>
        <v>58228.958926887513</v>
      </c>
      <c r="Y865" s="25">
        <f t="shared" si="295"/>
        <v>225733.72629654</v>
      </c>
      <c r="Z865" s="25">
        <f t="shared" si="299"/>
        <v>-10589.1577886</v>
      </c>
      <c r="AA865" s="25">
        <f t="shared" si="300"/>
        <v>0</v>
      </c>
      <c r="AB865" s="25">
        <f t="shared" si="296"/>
        <v>0</v>
      </c>
      <c r="AC865" s="25">
        <f t="shared" si="301"/>
        <v>3417.7826684700003</v>
      </c>
      <c r="AD865" s="25">
        <f t="shared" si="302"/>
        <v>1028.8801967441675</v>
      </c>
      <c r="AE865" s="25">
        <f t="shared" si="303"/>
        <v>26178.721370892206</v>
      </c>
      <c r="AF865" s="25">
        <f t="shared" si="304"/>
        <v>535762.80103942833</v>
      </c>
      <c r="AG865" s="25">
        <f t="shared" si="297"/>
        <v>559066</v>
      </c>
      <c r="AH865" s="38">
        <f t="shared" si="305"/>
        <v>-23303.198960571666</v>
      </c>
      <c r="AI865" s="38"/>
      <c r="AJ865" s="2">
        <v>41306</v>
      </c>
      <c r="BB865" s="38">
        <f t="shared" si="306"/>
        <v>0</v>
      </c>
      <c r="BC865" s="38"/>
    </row>
    <row r="866" spans="1:55" hidden="1" x14ac:dyDescent="0.25">
      <c r="A866" s="2">
        <v>41307</v>
      </c>
      <c r="B866" s="7">
        <v>581531</v>
      </c>
      <c r="C866" s="3">
        <v>39.4583333333333</v>
      </c>
      <c r="D866" s="7">
        <f t="shared" si="287"/>
        <v>1556.9600694444418</v>
      </c>
      <c r="E866" s="7">
        <f t="shared" si="288"/>
        <v>61435.049406828548</v>
      </c>
      <c r="F866" s="7">
        <f t="shared" si="289"/>
        <v>2424124.657844441</v>
      </c>
      <c r="H866" s="11">
        <v>559066</v>
      </c>
      <c r="I866" s="5">
        <v>0</v>
      </c>
      <c r="K866">
        <v>0</v>
      </c>
      <c r="L866">
        <v>1</v>
      </c>
      <c r="M866">
        <v>8</v>
      </c>
      <c r="N866" s="3">
        <v>2.7916666666666701</v>
      </c>
      <c r="O866" s="3">
        <f t="shared" si="290"/>
        <v>110.15451388888893</v>
      </c>
      <c r="T866" s="37">
        <f t="shared" si="298"/>
        <v>50916.90500662</v>
      </c>
      <c r="U866" s="25">
        <f t="shared" si="291"/>
        <v>2375.6544433833315</v>
      </c>
      <c r="V866" s="25">
        <f t="shared" si="292"/>
        <v>650298.33061397774</v>
      </c>
      <c r="W866" s="25">
        <f t="shared" si="293"/>
        <v>-472328.09293845936</v>
      </c>
      <c r="X866" s="25">
        <f t="shared" si="294"/>
        <v>117238.54685849517</v>
      </c>
      <c r="Y866" s="25">
        <f t="shared" si="295"/>
        <v>235110.54368956</v>
      </c>
      <c r="Z866" s="25">
        <f t="shared" si="299"/>
        <v>0</v>
      </c>
      <c r="AA866" s="25">
        <f t="shared" si="300"/>
        <v>-10611.011341539999</v>
      </c>
      <c r="AB866" s="25">
        <f t="shared" si="296"/>
        <v>0</v>
      </c>
      <c r="AC866" s="25">
        <f t="shared" si="301"/>
        <v>3038.0290386400002</v>
      </c>
      <c r="AD866" s="25">
        <f t="shared" si="302"/>
        <v>650.32993567791743</v>
      </c>
      <c r="AE866" s="25">
        <f t="shared" si="303"/>
        <v>19710.616972371412</v>
      </c>
      <c r="AF866" s="25">
        <f t="shared" si="304"/>
        <v>596399.85227872618</v>
      </c>
      <c r="AG866" s="25">
        <f t="shared" si="297"/>
        <v>581531</v>
      </c>
      <c r="AH866" s="38">
        <f t="shared" si="305"/>
        <v>14868.852278726175</v>
      </c>
      <c r="AI866" s="38"/>
      <c r="AJ866" s="2">
        <v>41307</v>
      </c>
      <c r="BB866" s="38">
        <f t="shared" si="306"/>
        <v>0</v>
      </c>
      <c r="BC866" s="38"/>
    </row>
    <row r="867" spans="1:55" hidden="1" x14ac:dyDescent="0.25">
      <c r="A867" s="2">
        <v>41308</v>
      </c>
      <c r="B867" s="7">
        <v>610664</v>
      </c>
      <c r="C867" s="3">
        <v>39.2916666666667</v>
      </c>
      <c r="D867" s="7">
        <f t="shared" si="287"/>
        <v>1543.8350694444471</v>
      </c>
      <c r="E867" s="7">
        <f t="shared" si="288"/>
        <v>60659.852936921452</v>
      </c>
      <c r="F867" s="7">
        <f t="shared" si="289"/>
        <v>2383426.7216465408</v>
      </c>
      <c r="H867" s="11">
        <v>581531</v>
      </c>
      <c r="I867" s="5">
        <v>0</v>
      </c>
      <c r="K867">
        <v>0</v>
      </c>
      <c r="L867">
        <v>1</v>
      </c>
      <c r="M867">
        <v>7</v>
      </c>
      <c r="N867" s="3">
        <v>2.375</v>
      </c>
      <c r="O867" s="3">
        <f t="shared" si="290"/>
        <v>93.317708333333414</v>
      </c>
      <c r="T867" s="37">
        <f t="shared" si="298"/>
        <v>50916.90500662</v>
      </c>
      <c r="U867" s="25">
        <f t="shared" si="291"/>
        <v>2365.620000116669</v>
      </c>
      <c r="V867" s="25">
        <f t="shared" si="292"/>
        <v>644816.38810510491</v>
      </c>
      <c r="W867" s="25">
        <f t="shared" si="293"/>
        <v>-466368.18774070841</v>
      </c>
      <c r="X867" s="25">
        <f t="shared" si="294"/>
        <v>115270.26239567208</v>
      </c>
      <c r="Y867" s="25">
        <f t="shared" si="295"/>
        <v>244558.01208145998</v>
      </c>
      <c r="Z867" s="25">
        <f t="shared" si="299"/>
        <v>0</v>
      </c>
      <c r="AA867" s="25">
        <f t="shared" si="300"/>
        <v>-10611.011341539999</v>
      </c>
      <c r="AB867" s="25">
        <f t="shared" si="296"/>
        <v>0</v>
      </c>
      <c r="AC867" s="25">
        <f t="shared" si="301"/>
        <v>2658.27540881</v>
      </c>
      <c r="AD867" s="25">
        <f t="shared" si="302"/>
        <v>553.26576617375008</v>
      </c>
      <c r="AE867" s="25">
        <f t="shared" si="303"/>
        <v>16697.904976941107</v>
      </c>
      <c r="AF867" s="25">
        <f t="shared" si="304"/>
        <v>600857.43465864996</v>
      </c>
      <c r="AG867" s="25">
        <f t="shared" si="297"/>
        <v>610664</v>
      </c>
      <c r="AH867" s="38">
        <f t="shared" si="305"/>
        <v>-9806.5653413500404</v>
      </c>
      <c r="AI867" s="38"/>
      <c r="AJ867" s="2">
        <v>41308</v>
      </c>
      <c r="BB867" s="38">
        <f t="shared" si="306"/>
        <v>0</v>
      </c>
      <c r="BC867" s="38"/>
    </row>
    <row r="868" spans="1:55" hidden="1" x14ac:dyDescent="0.25">
      <c r="A868" s="2">
        <v>41309</v>
      </c>
      <c r="B868" s="7">
        <v>631360</v>
      </c>
      <c r="C868" s="3">
        <v>41.0416666666667</v>
      </c>
      <c r="D868" s="7">
        <f t="shared" si="287"/>
        <v>1684.4184027777806</v>
      </c>
      <c r="E868" s="7">
        <f t="shared" si="288"/>
        <v>69131.338614004795</v>
      </c>
      <c r="F868" s="7">
        <f t="shared" si="289"/>
        <v>2837265.3556164494</v>
      </c>
      <c r="H868" s="11">
        <v>610664</v>
      </c>
      <c r="I868" s="5">
        <v>0</v>
      </c>
      <c r="K868">
        <v>0</v>
      </c>
      <c r="L868">
        <v>0</v>
      </c>
      <c r="M868">
        <v>16</v>
      </c>
      <c r="N868" s="3">
        <v>5.4166666666666696</v>
      </c>
      <c r="O868" s="3">
        <f t="shared" si="290"/>
        <v>222.30902777777808</v>
      </c>
      <c r="T868" s="37">
        <f t="shared" si="298"/>
        <v>50916.90500662</v>
      </c>
      <c r="U868" s="25">
        <f t="shared" si="291"/>
        <v>2470.9816544166688</v>
      </c>
      <c r="V868" s="25">
        <f t="shared" si="292"/>
        <v>703534.0834223883</v>
      </c>
      <c r="W868" s="25">
        <f t="shared" si="293"/>
        <v>-531499.09774804208</v>
      </c>
      <c r="X868" s="25">
        <f t="shared" si="294"/>
        <v>137219.37371001724</v>
      </c>
      <c r="Y868" s="25">
        <f t="shared" si="295"/>
        <v>256809.65226223998</v>
      </c>
      <c r="Z868" s="25">
        <f t="shared" si="299"/>
        <v>0</v>
      </c>
      <c r="AA868" s="25">
        <f t="shared" si="300"/>
        <v>0</v>
      </c>
      <c r="AB868" s="25">
        <f t="shared" si="296"/>
        <v>0</v>
      </c>
      <c r="AC868" s="25">
        <f t="shared" si="301"/>
        <v>6076.0580772800004</v>
      </c>
      <c r="AD868" s="25">
        <f t="shared" si="302"/>
        <v>1261.8342035541675</v>
      </c>
      <c r="AE868" s="25">
        <f t="shared" si="303"/>
        <v>39779.106105882871</v>
      </c>
      <c r="AF868" s="25">
        <f t="shared" si="304"/>
        <v>666568.89669435716</v>
      </c>
      <c r="AG868" s="25">
        <f t="shared" si="297"/>
        <v>631360</v>
      </c>
      <c r="AH868" s="38">
        <f t="shared" si="305"/>
        <v>35208.896694357158</v>
      </c>
      <c r="AI868" s="38"/>
      <c r="AJ868" s="2">
        <v>41309</v>
      </c>
      <c r="BB868" s="38">
        <f t="shared" si="306"/>
        <v>0</v>
      </c>
      <c r="BC868" s="38"/>
    </row>
    <row r="869" spans="1:55" hidden="1" x14ac:dyDescent="0.25">
      <c r="A869" s="2">
        <v>41310</v>
      </c>
      <c r="B869" s="7">
        <v>607805</v>
      </c>
      <c r="C869" s="3">
        <v>38.0416666666667</v>
      </c>
      <c r="D869" s="7">
        <f t="shared" si="287"/>
        <v>1447.1684027777803</v>
      </c>
      <c r="E869" s="7">
        <f t="shared" si="288"/>
        <v>55052.697989004773</v>
      </c>
      <c r="F869" s="7">
        <f t="shared" si="289"/>
        <v>2094296.3859983918</v>
      </c>
      <c r="H869" s="11">
        <v>631360</v>
      </c>
      <c r="I869" s="5">
        <v>0</v>
      </c>
      <c r="K869">
        <v>0</v>
      </c>
      <c r="L869">
        <v>0</v>
      </c>
      <c r="M869">
        <v>10</v>
      </c>
      <c r="N869" s="3">
        <v>4.5416666666666696</v>
      </c>
      <c r="O869" s="3">
        <f t="shared" si="290"/>
        <v>172.77256944444471</v>
      </c>
      <c r="T869" s="37">
        <f t="shared" si="298"/>
        <v>50916.90500662</v>
      </c>
      <c r="U869" s="25">
        <f t="shared" si="291"/>
        <v>2290.3616756166689</v>
      </c>
      <c r="V869" s="25">
        <f t="shared" si="292"/>
        <v>604441.44645243825</v>
      </c>
      <c r="W869" s="25">
        <f t="shared" si="293"/>
        <v>-423258.97192773048</v>
      </c>
      <c r="X869" s="25">
        <f t="shared" si="294"/>
        <v>101286.97969013672</v>
      </c>
      <c r="Y869" s="25">
        <f t="shared" si="295"/>
        <v>265513.18245759996</v>
      </c>
      <c r="Z869" s="25">
        <f t="shared" si="299"/>
        <v>0</v>
      </c>
      <c r="AA869" s="25">
        <f t="shared" si="300"/>
        <v>0</v>
      </c>
      <c r="AB869" s="25">
        <f t="shared" si="296"/>
        <v>0</v>
      </c>
      <c r="AC869" s="25">
        <f t="shared" si="301"/>
        <v>3797.5362983000005</v>
      </c>
      <c r="AD869" s="25">
        <f t="shared" si="302"/>
        <v>1057.9994475954175</v>
      </c>
      <c r="AE869" s="25">
        <f t="shared" si="303"/>
        <v>30915.24640639708</v>
      </c>
      <c r="AF869" s="25">
        <f t="shared" si="304"/>
        <v>636960.68550697365</v>
      </c>
      <c r="AG869" s="25">
        <f t="shared" si="297"/>
        <v>607805</v>
      </c>
      <c r="AH869" s="38">
        <f t="shared" si="305"/>
        <v>29155.685506973648</v>
      </c>
      <c r="AI869" s="38"/>
      <c r="AJ869" s="2">
        <v>41310</v>
      </c>
      <c r="BB869" s="38">
        <f t="shared" si="306"/>
        <v>0</v>
      </c>
      <c r="BC869" s="38"/>
    </row>
    <row r="870" spans="1:55" hidden="1" x14ac:dyDescent="0.25">
      <c r="A870" s="2">
        <v>41311</v>
      </c>
      <c r="B870" s="7">
        <v>607959</v>
      </c>
      <c r="C870" s="3">
        <v>38.25</v>
      </c>
      <c r="D870" s="7">
        <f t="shared" si="287"/>
        <v>1463.0625</v>
      </c>
      <c r="E870" s="7">
        <f t="shared" si="288"/>
        <v>55962.140625</v>
      </c>
      <c r="F870" s="7">
        <f t="shared" si="289"/>
        <v>2140551.87890625</v>
      </c>
      <c r="H870" s="11">
        <v>607805</v>
      </c>
      <c r="I870" s="5">
        <v>0</v>
      </c>
      <c r="K870">
        <v>0</v>
      </c>
      <c r="L870">
        <v>0</v>
      </c>
      <c r="M870">
        <v>9</v>
      </c>
      <c r="N870" s="3">
        <v>3.7083333333333299</v>
      </c>
      <c r="O870" s="3">
        <f t="shared" si="290"/>
        <v>141.84374999999986</v>
      </c>
      <c r="T870" s="37">
        <f t="shared" si="298"/>
        <v>50916.90500662</v>
      </c>
      <c r="U870" s="25">
        <f t="shared" si="291"/>
        <v>2302.9047297000002</v>
      </c>
      <c r="V870" s="25">
        <f t="shared" si="292"/>
        <v>611079.96281073743</v>
      </c>
      <c r="W870" s="25">
        <f t="shared" si="293"/>
        <v>-430250.99537434638</v>
      </c>
      <c r="X870" s="25">
        <f t="shared" si="294"/>
        <v>103524.0456575127</v>
      </c>
      <c r="Y870" s="25">
        <f t="shared" si="295"/>
        <v>255607.3236563</v>
      </c>
      <c r="Z870" s="25">
        <f t="shared" si="299"/>
        <v>0</v>
      </c>
      <c r="AA870" s="25">
        <f t="shared" si="300"/>
        <v>0</v>
      </c>
      <c r="AB870" s="25">
        <f t="shared" si="296"/>
        <v>0</v>
      </c>
      <c r="AC870" s="25">
        <f t="shared" si="301"/>
        <v>3417.7826684700003</v>
      </c>
      <c r="AD870" s="25">
        <f t="shared" si="302"/>
        <v>863.87110858708263</v>
      </c>
      <c r="AE870" s="25">
        <f t="shared" si="303"/>
        <v>25380.964678350912</v>
      </c>
      <c r="AF870" s="25">
        <f t="shared" si="304"/>
        <v>622842.76494193194</v>
      </c>
      <c r="AG870" s="25">
        <f t="shared" si="297"/>
        <v>607959</v>
      </c>
      <c r="AH870" s="38">
        <f t="shared" si="305"/>
        <v>14883.764941931935</v>
      </c>
      <c r="AI870" s="38"/>
      <c r="AJ870" s="2">
        <v>41311</v>
      </c>
      <c r="BB870" s="38">
        <f t="shared" si="306"/>
        <v>0</v>
      </c>
      <c r="BC870" s="38"/>
    </row>
    <row r="871" spans="1:55" hidden="1" x14ac:dyDescent="0.25">
      <c r="A871" s="2">
        <v>41312</v>
      </c>
      <c r="B871" s="7">
        <v>602603</v>
      </c>
      <c r="C871" s="3">
        <v>41</v>
      </c>
      <c r="D871" s="7">
        <f t="shared" si="287"/>
        <v>1681</v>
      </c>
      <c r="E871" s="7">
        <f t="shared" si="288"/>
        <v>68921</v>
      </c>
      <c r="F871" s="7">
        <f t="shared" si="289"/>
        <v>2825761</v>
      </c>
      <c r="H871" s="11">
        <v>607959</v>
      </c>
      <c r="I871" s="5">
        <v>0</v>
      </c>
      <c r="K871">
        <v>0</v>
      </c>
      <c r="L871">
        <v>0</v>
      </c>
      <c r="M871">
        <v>14</v>
      </c>
      <c r="N871" s="3">
        <v>4.2916666666666696</v>
      </c>
      <c r="O871" s="3">
        <f t="shared" si="290"/>
        <v>175.95833333333346</v>
      </c>
      <c r="T871" s="37">
        <f t="shared" si="298"/>
        <v>50916.90500662</v>
      </c>
      <c r="U871" s="25">
        <f t="shared" si="291"/>
        <v>2468.4730436</v>
      </c>
      <c r="V871" s="25">
        <f t="shared" si="292"/>
        <v>702106.31294620002</v>
      </c>
      <c r="W871" s="25">
        <f t="shared" si="293"/>
        <v>-529881.96164441004</v>
      </c>
      <c r="X871" s="25">
        <f t="shared" si="294"/>
        <v>136662.98568325001</v>
      </c>
      <c r="Y871" s="25">
        <f t="shared" si="295"/>
        <v>255672.08707193998</v>
      </c>
      <c r="Z871" s="25">
        <f t="shared" si="299"/>
        <v>0</v>
      </c>
      <c r="AA871" s="25">
        <f t="shared" si="300"/>
        <v>0</v>
      </c>
      <c r="AB871" s="25">
        <f t="shared" si="296"/>
        <v>0</v>
      </c>
      <c r="AC871" s="25">
        <f t="shared" si="301"/>
        <v>5316.5508176200001</v>
      </c>
      <c r="AD871" s="25">
        <f t="shared" si="302"/>
        <v>999.76094589291745</v>
      </c>
      <c r="AE871" s="25">
        <f t="shared" si="303"/>
        <v>31485.294510296273</v>
      </c>
      <c r="AF871" s="25">
        <f t="shared" si="304"/>
        <v>655746.40838100913</v>
      </c>
      <c r="AG871" s="25">
        <f t="shared" si="297"/>
        <v>602603</v>
      </c>
      <c r="AH871" s="38">
        <f t="shared" si="305"/>
        <v>53143.408381009125</v>
      </c>
      <c r="AI871" s="38"/>
      <c r="AJ871" s="2">
        <v>41312</v>
      </c>
      <c r="BB871" s="38">
        <f t="shared" si="306"/>
        <v>0</v>
      </c>
      <c r="BC871" s="38"/>
    </row>
    <row r="872" spans="1:55" hidden="1" x14ac:dyDescent="0.25">
      <c r="A872" s="2">
        <v>41313</v>
      </c>
      <c r="B872" s="7">
        <v>587112</v>
      </c>
      <c r="C872" s="3">
        <v>34.0833333333333</v>
      </c>
      <c r="D872" s="7">
        <f t="shared" si="287"/>
        <v>1161.6736111111088</v>
      </c>
      <c r="E872" s="7">
        <f t="shared" si="288"/>
        <v>39593.70891203692</v>
      </c>
      <c r="F872" s="7">
        <f t="shared" si="289"/>
        <v>1349485.5787519237</v>
      </c>
      <c r="H872" s="11">
        <v>602603</v>
      </c>
      <c r="I872" s="5">
        <v>0</v>
      </c>
      <c r="K872">
        <v>1</v>
      </c>
      <c r="L872">
        <v>0</v>
      </c>
      <c r="M872">
        <v>18</v>
      </c>
      <c r="N872" s="3">
        <v>4.6666666666666696</v>
      </c>
      <c r="O872" s="3">
        <f t="shared" si="290"/>
        <v>159.05555555555551</v>
      </c>
      <c r="T872" s="37">
        <f t="shared" si="298"/>
        <v>50916.90500662</v>
      </c>
      <c r="U872" s="25">
        <f t="shared" si="291"/>
        <v>2052.0436480333315</v>
      </c>
      <c r="V872" s="25">
        <f t="shared" si="292"/>
        <v>485198.32001434761</v>
      </c>
      <c r="W872" s="25">
        <f t="shared" si="293"/>
        <v>-304406.38045135565</v>
      </c>
      <c r="X872" s="25">
        <f t="shared" si="294"/>
        <v>65265.508416573983</v>
      </c>
      <c r="Y872" s="25">
        <f t="shared" si="295"/>
        <v>253419.66594097999</v>
      </c>
      <c r="Z872" s="25">
        <f t="shared" si="299"/>
        <v>-10589.1577886</v>
      </c>
      <c r="AA872" s="25">
        <f t="shared" si="300"/>
        <v>0</v>
      </c>
      <c r="AB872" s="25">
        <f t="shared" si="296"/>
        <v>0</v>
      </c>
      <c r="AC872" s="25">
        <f t="shared" si="301"/>
        <v>6835.5653369400006</v>
      </c>
      <c r="AD872" s="25">
        <f t="shared" si="302"/>
        <v>1087.1186984466674</v>
      </c>
      <c r="AE872" s="25">
        <f t="shared" si="303"/>
        <v>28460.777703994994</v>
      </c>
      <c r="AF872" s="25">
        <f t="shared" si="304"/>
        <v>578240.36652598099</v>
      </c>
      <c r="AG872" s="25">
        <f t="shared" si="297"/>
        <v>587112</v>
      </c>
      <c r="AH872" s="38">
        <f t="shared" si="305"/>
        <v>-8871.6334740190068</v>
      </c>
      <c r="AI872" s="38"/>
      <c r="AJ872" s="2">
        <v>41313</v>
      </c>
      <c r="BB872" s="38">
        <f t="shared" si="306"/>
        <v>0</v>
      </c>
      <c r="BC872" s="38"/>
    </row>
    <row r="873" spans="1:55" hidden="1" x14ac:dyDescent="0.25">
      <c r="A873" s="2">
        <v>41314</v>
      </c>
      <c r="B873" s="7">
        <v>626164</v>
      </c>
      <c r="C873" s="3">
        <v>36.5</v>
      </c>
      <c r="D873" s="7">
        <f t="shared" si="287"/>
        <v>1332.25</v>
      </c>
      <c r="E873" s="7">
        <f t="shared" si="288"/>
        <v>48627.125</v>
      </c>
      <c r="F873" s="7">
        <f t="shared" si="289"/>
        <v>1774890.0625</v>
      </c>
      <c r="H873" s="11">
        <v>587112</v>
      </c>
      <c r="I873" s="5">
        <v>0</v>
      </c>
      <c r="K873">
        <v>0</v>
      </c>
      <c r="L873">
        <v>1</v>
      </c>
      <c r="M873">
        <v>17</v>
      </c>
      <c r="N873" s="3">
        <v>7.8333333333333304</v>
      </c>
      <c r="O873" s="3">
        <f t="shared" si="290"/>
        <v>285.91666666666657</v>
      </c>
      <c r="T873" s="37">
        <f t="shared" si="298"/>
        <v>50916.90500662</v>
      </c>
      <c r="U873" s="25">
        <f t="shared" si="291"/>
        <v>2197.5430753999999</v>
      </c>
      <c r="V873" s="25">
        <f t="shared" si="292"/>
        <v>556443.26913894992</v>
      </c>
      <c r="W873" s="25">
        <f t="shared" si="293"/>
        <v>-373857.55262007122</v>
      </c>
      <c r="X873" s="25">
        <f t="shared" si="294"/>
        <v>85839.451815203138</v>
      </c>
      <c r="Y873" s="25">
        <f t="shared" si="295"/>
        <v>246905.05508592</v>
      </c>
      <c r="Z873" s="25">
        <f t="shared" si="299"/>
        <v>0</v>
      </c>
      <c r="AA873" s="25">
        <f t="shared" si="300"/>
        <v>-10611.011341539999</v>
      </c>
      <c r="AB873" s="25">
        <f t="shared" si="296"/>
        <v>0</v>
      </c>
      <c r="AC873" s="25">
        <f t="shared" si="301"/>
        <v>6455.8117071100005</v>
      </c>
      <c r="AD873" s="25">
        <f t="shared" si="302"/>
        <v>1824.8063866783327</v>
      </c>
      <c r="AE873" s="25">
        <f t="shared" si="303"/>
        <v>51160.807702972481</v>
      </c>
      <c r="AF873" s="25">
        <f t="shared" si="304"/>
        <v>617275.08595724264</v>
      </c>
      <c r="AG873" s="25">
        <f t="shared" si="297"/>
        <v>626164</v>
      </c>
      <c r="AH873" s="38">
        <f t="shared" si="305"/>
        <v>-8888.9140427573584</v>
      </c>
      <c r="AI873" s="38"/>
      <c r="AJ873" s="2">
        <v>41314</v>
      </c>
      <c r="BB873" s="38">
        <f t="shared" si="306"/>
        <v>0</v>
      </c>
      <c r="BC873" s="38"/>
    </row>
    <row r="874" spans="1:55" hidden="1" x14ac:dyDescent="0.25">
      <c r="A874" s="2">
        <v>41315</v>
      </c>
      <c r="B874" s="7">
        <v>649032</v>
      </c>
      <c r="C874" s="3">
        <v>40</v>
      </c>
      <c r="D874" s="7">
        <f t="shared" si="287"/>
        <v>1600</v>
      </c>
      <c r="E874" s="7">
        <f t="shared" si="288"/>
        <v>64000</v>
      </c>
      <c r="F874" s="7">
        <f t="shared" si="289"/>
        <v>2560000</v>
      </c>
      <c r="H874" s="11">
        <v>626164</v>
      </c>
      <c r="I874" s="5">
        <v>0</v>
      </c>
      <c r="K874">
        <v>0</v>
      </c>
      <c r="L874">
        <v>1</v>
      </c>
      <c r="M874">
        <v>13</v>
      </c>
      <c r="N874" s="3">
        <v>5</v>
      </c>
      <c r="O874" s="3">
        <f t="shared" si="290"/>
        <v>200</v>
      </c>
      <c r="T874" s="37">
        <f t="shared" si="298"/>
        <v>50916.90500662</v>
      </c>
      <c r="U874" s="25">
        <f t="shared" si="291"/>
        <v>2408.266384</v>
      </c>
      <c r="V874" s="25">
        <f t="shared" si="292"/>
        <v>668274.89631999994</v>
      </c>
      <c r="W874" s="25">
        <f t="shared" si="293"/>
        <v>-492048.07743999996</v>
      </c>
      <c r="X874" s="25">
        <f t="shared" si="294"/>
        <v>123809.92000000001</v>
      </c>
      <c r="Y874" s="25">
        <f t="shared" si="295"/>
        <v>263328.04799224</v>
      </c>
      <c r="Z874" s="25">
        <f t="shared" si="299"/>
        <v>0</v>
      </c>
      <c r="AA874" s="25">
        <f t="shared" si="300"/>
        <v>-10611.011341539999</v>
      </c>
      <c r="AB874" s="25">
        <f t="shared" si="296"/>
        <v>0</v>
      </c>
      <c r="AC874" s="25">
        <f t="shared" si="301"/>
        <v>4936.79718779</v>
      </c>
      <c r="AD874" s="25">
        <f t="shared" si="302"/>
        <v>1164.77003405</v>
      </c>
      <c r="AE874" s="25">
        <f t="shared" si="303"/>
        <v>35787.216114000003</v>
      </c>
      <c r="AF874" s="25">
        <f t="shared" si="304"/>
        <v>647967.7302571598</v>
      </c>
      <c r="AG874" s="25">
        <f t="shared" si="297"/>
        <v>649032</v>
      </c>
      <c r="AH874" s="38">
        <f t="shared" si="305"/>
        <v>-1064.2697428402025</v>
      </c>
      <c r="AI874" s="38"/>
      <c r="AJ874" s="2">
        <v>41315</v>
      </c>
      <c r="BB874" s="38">
        <f t="shared" si="306"/>
        <v>0</v>
      </c>
      <c r="BC874" s="38"/>
    </row>
    <row r="875" spans="1:55" hidden="1" x14ac:dyDescent="0.25">
      <c r="A875" s="2">
        <v>41316</v>
      </c>
      <c r="B875" s="7">
        <v>703936</v>
      </c>
      <c r="C875" s="3">
        <v>44.2916666666667</v>
      </c>
      <c r="D875" s="7">
        <f t="shared" ref="D875:D892" si="307">+C875^2</f>
        <v>1961.751736111114</v>
      </c>
      <c r="E875" s="7">
        <f t="shared" ref="E875:E892" si="308">+C875^3</f>
        <v>86889.253978588153</v>
      </c>
      <c r="F875" s="7">
        <f t="shared" si="289"/>
        <v>3848469.8741349699</v>
      </c>
      <c r="H875" s="11">
        <v>649032</v>
      </c>
      <c r="I875" s="5">
        <v>0</v>
      </c>
      <c r="K875">
        <v>0</v>
      </c>
      <c r="L875">
        <v>0</v>
      </c>
      <c r="M875">
        <v>12</v>
      </c>
      <c r="N875" s="3">
        <v>5.125</v>
      </c>
      <c r="O875" s="3">
        <f t="shared" si="290"/>
        <v>226.99479166666683</v>
      </c>
      <c r="T875" s="37">
        <f t="shared" si="298"/>
        <v>50916.90500662</v>
      </c>
      <c r="U875" s="25">
        <f t="shared" si="291"/>
        <v>2666.6532981166688</v>
      </c>
      <c r="V875" s="25">
        <f t="shared" si="292"/>
        <v>819368.39878452162</v>
      </c>
      <c r="W875" s="25">
        <f t="shared" si="293"/>
        <v>-668026.41203687771</v>
      </c>
      <c r="X875" s="25">
        <f t="shared" si="294"/>
        <v>186124.51064025809</v>
      </c>
      <c r="Y875" s="25">
        <f t="shared" si="295"/>
        <v>272944.99467311997</v>
      </c>
      <c r="Z875" s="25">
        <f t="shared" si="299"/>
        <v>0</v>
      </c>
      <c r="AA875" s="25">
        <f t="shared" si="300"/>
        <v>0</v>
      </c>
      <c r="AB875" s="25">
        <f t="shared" si="296"/>
        <v>0</v>
      </c>
      <c r="AC875" s="25">
        <f t="shared" si="301"/>
        <v>4557.0435579599998</v>
      </c>
      <c r="AD875" s="25">
        <f t="shared" si="302"/>
        <v>1193.88928490125</v>
      </c>
      <c r="AE875" s="25">
        <f t="shared" si="303"/>
        <v>40617.558330637061</v>
      </c>
      <c r="AF875" s="25">
        <f t="shared" si="304"/>
        <v>710363.54153925681</v>
      </c>
      <c r="AG875" s="25">
        <f t="shared" si="297"/>
        <v>703936</v>
      </c>
      <c r="AH875" s="38">
        <f t="shared" si="305"/>
        <v>6427.5415392568102</v>
      </c>
      <c r="AI875" s="38"/>
      <c r="AJ875" s="2">
        <v>41316</v>
      </c>
      <c r="BB875" s="38">
        <f t="shared" si="306"/>
        <v>0</v>
      </c>
      <c r="BC875" s="38"/>
    </row>
    <row r="876" spans="1:55" hidden="1" x14ac:dyDescent="0.25">
      <c r="A876" s="2">
        <v>41317</v>
      </c>
      <c r="B876" s="7">
        <v>707644</v>
      </c>
      <c r="C876" s="3">
        <v>37.7916666666667</v>
      </c>
      <c r="D876" s="7">
        <f t="shared" si="307"/>
        <v>1428.2100694444468</v>
      </c>
      <c r="E876" s="7">
        <f t="shared" si="308"/>
        <v>53974.438874421438</v>
      </c>
      <c r="F876" s="7">
        <f t="shared" si="289"/>
        <v>2039784.0024625116</v>
      </c>
      <c r="H876" s="11">
        <v>703936</v>
      </c>
      <c r="I876" s="5">
        <v>0</v>
      </c>
      <c r="K876">
        <v>0</v>
      </c>
      <c r="L876">
        <v>0</v>
      </c>
      <c r="M876">
        <v>12</v>
      </c>
      <c r="N876" s="3">
        <v>6.4166666666666696</v>
      </c>
      <c r="O876" s="3">
        <f t="shared" si="290"/>
        <v>242.49652777777811</v>
      </c>
      <c r="T876" s="37">
        <f t="shared" si="298"/>
        <v>50916.90500662</v>
      </c>
      <c r="U876" s="25">
        <f t="shared" si="291"/>
        <v>2275.3100107166688</v>
      </c>
      <c r="V876" s="25">
        <f t="shared" si="292"/>
        <v>596523.0850507298</v>
      </c>
      <c r="W876" s="25">
        <f t="shared" si="293"/>
        <v>-414969.04498534166</v>
      </c>
      <c r="X876" s="25">
        <f t="shared" si="294"/>
        <v>98650.583657095078</v>
      </c>
      <c r="Y876" s="25">
        <f t="shared" si="295"/>
        <v>296034.41397375998</v>
      </c>
      <c r="Z876" s="25">
        <f t="shared" si="299"/>
        <v>0</v>
      </c>
      <c r="AA876" s="25">
        <f t="shared" si="300"/>
        <v>0</v>
      </c>
      <c r="AB876" s="25">
        <f t="shared" si="296"/>
        <v>0</v>
      </c>
      <c r="AC876" s="25">
        <f t="shared" si="301"/>
        <v>4557.0435579599998</v>
      </c>
      <c r="AD876" s="25">
        <f t="shared" si="302"/>
        <v>1494.7882103641675</v>
      </c>
      <c r="AE876" s="25">
        <f t="shared" si="303"/>
        <v>43391.378232389747</v>
      </c>
      <c r="AF876" s="25">
        <f t="shared" si="304"/>
        <v>678874.46271429374</v>
      </c>
      <c r="AG876" s="25">
        <f t="shared" si="297"/>
        <v>707644</v>
      </c>
      <c r="AH876" s="38">
        <f t="shared" si="305"/>
        <v>-28769.537285706261</v>
      </c>
      <c r="AI876" s="38"/>
      <c r="AJ876" s="2">
        <v>41317</v>
      </c>
      <c r="BB876" s="38">
        <f t="shared" si="306"/>
        <v>0</v>
      </c>
      <c r="BC876" s="38"/>
    </row>
    <row r="877" spans="1:55" hidden="1" x14ac:dyDescent="0.25">
      <c r="A877" s="2">
        <v>41318</v>
      </c>
      <c r="B877" s="7">
        <v>599919</v>
      </c>
      <c r="C877" s="3">
        <v>33</v>
      </c>
      <c r="D877" s="7">
        <f t="shared" si="307"/>
        <v>1089</v>
      </c>
      <c r="E877" s="7">
        <f t="shared" si="308"/>
        <v>35937</v>
      </c>
      <c r="F877" s="7">
        <f t="shared" si="289"/>
        <v>1185921</v>
      </c>
      <c r="H877" s="11">
        <v>707644</v>
      </c>
      <c r="I877" s="5">
        <v>0</v>
      </c>
      <c r="K877">
        <v>0</v>
      </c>
      <c r="L877">
        <v>0</v>
      </c>
      <c r="M877">
        <v>9</v>
      </c>
      <c r="N877" s="3">
        <v>4.125</v>
      </c>
      <c r="O877" s="3">
        <f t="shared" si="290"/>
        <v>136.125</v>
      </c>
      <c r="T877" s="37">
        <f t="shared" si="298"/>
        <v>50916.90500662</v>
      </c>
      <c r="U877" s="25">
        <f t="shared" si="291"/>
        <v>1986.8197668</v>
      </c>
      <c r="V877" s="25">
        <f t="shared" si="292"/>
        <v>454844.60130779998</v>
      </c>
      <c r="W877" s="25">
        <f t="shared" si="293"/>
        <v>-276292.68373376998</v>
      </c>
      <c r="X877" s="25">
        <f t="shared" si="294"/>
        <v>57354.993803250007</v>
      </c>
      <c r="Y877" s="25">
        <f t="shared" si="295"/>
        <v>297593.78244903998</v>
      </c>
      <c r="Z877" s="25">
        <f t="shared" si="299"/>
        <v>0</v>
      </c>
      <c r="AA877" s="25">
        <f t="shared" si="300"/>
        <v>0</v>
      </c>
      <c r="AB877" s="25">
        <f t="shared" si="296"/>
        <v>0</v>
      </c>
      <c r="AC877" s="25">
        <f t="shared" si="301"/>
        <v>3417.7826684700003</v>
      </c>
      <c r="AD877" s="25">
        <f t="shared" si="302"/>
        <v>960.93527809124998</v>
      </c>
      <c r="AE877" s="25">
        <f t="shared" si="303"/>
        <v>24357.67396759125</v>
      </c>
      <c r="AF877" s="25">
        <f t="shared" si="304"/>
        <v>615140.81051389256</v>
      </c>
      <c r="AG877" s="25">
        <f t="shared" si="297"/>
        <v>599919</v>
      </c>
      <c r="AH877" s="38">
        <f t="shared" si="305"/>
        <v>15221.81051389256</v>
      </c>
      <c r="AI877" s="38"/>
      <c r="AJ877" s="2">
        <v>41318</v>
      </c>
      <c r="BB877" s="38">
        <f t="shared" si="306"/>
        <v>0</v>
      </c>
      <c r="BC877" s="38"/>
    </row>
    <row r="878" spans="1:55" hidden="1" x14ac:dyDescent="0.25">
      <c r="A878" s="2">
        <v>41319</v>
      </c>
      <c r="B878" s="7">
        <v>552012</v>
      </c>
      <c r="C878" s="3">
        <v>33.125</v>
      </c>
      <c r="D878" s="7">
        <f t="shared" si="307"/>
        <v>1097.265625</v>
      </c>
      <c r="E878" s="7">
        <f t="shared" si="308"/>
        <v>36346.923828125</v>
      </c>
      <c r="F878" s="7">
        <f t="shared" si="289"/>
        <v>1203991.8518066406</v>
      </c>
      <c r="H878" s="11">
        <v>599919</v>
      </c>
      <c r="I878" s="5">
        <v>0</v>
      </c>
      <c r="K878">
        <v>0</v>
      </c>
      <c r="L878">
        <v>0</v>
      </c>
      <c r="M878">
        <v>9</v>
      </c>
      <c r="N878" s="3">
        <v>5.0416666666666696</v>
      </c>
      <c r="O878" s="3">
        <f t="shared" si="290"/>
        <v>167.00520833333343</v>
      </c>
      <c r="T878" s="37">
        <f t="shared" si="298"/>
        <v>50916.90500662</v>
      </c>
      <c r="U878" s="25">
        <f t="shared" si="291"/>
        <v>1994.3455992500001</v>
      </c>
      <c r="V878" s="25">
        <f t="shared" si="292"/>
        <v>458296.91986398434</v>
      </c>
      <c r="W878" s="25">
        <f t="shared" si="293"/>
        <v>-279444.28110135987</v>
      </c>
      <c r="X878" s="25">
        <f t="shared" si="294"/>
        <v>58228.958926887513</v>
      </c>
      <c r="Y878" s="25">
        <f t="shared" si="295"/>
        <v>252290.93212553998</v>
      </c>
      <c r="Z878" s="25">
        <f t="shared" si="299"/>
        <v>0</v>
      </c>
      <c r="AA878" s="25">
        <f t="shared" si="300"/>
        <v>0</v>
      </c>
      <c r="AB878" s="25">
        <f t="shared" si="296"/>
        <v>0</v>
      </c>
      <c r="AC878" s="25">
        <f t="shared" si="301"/>
        <v>3417.7826684700003</v>
      </c>
      <c r="AD878" s="25">
        <f t="shared" si="302"/>
        <v>1174.4764510004175</v>
      </c>
      <c r="AE878" s="25">
        <f t="shared" si="303"/>
        <v>29883.257413942985</v>
      </c>
      <c r="AF878" s="25">
        <f t="shared" si="304"/>
        <v>576759.29695433541</v>
      </c>
      <c r="AG878" s="25">
        <f t="shared" si="297"/>
        <v>552012</v>
      </c>
      <c r="AH878" s="38">
        <f t="shared" si="305"/>
        <v>24747.296954335412</v>
      </c>
      <c r="AI878" s="38"/>
      <c r="AJ878" s="2">
        <v>41319</v>
      </c>
      <c r="BB878" s="38">
        <f t="shared" si="306"/>
        <v>0</v>
      </c>
      <c r="BC878" s="38"/>
    </row>
    <row r="879" spans="1:55" hidden="1" x14ac:dyDescent="0.25">
      <c r="A879" s="2">
        <v>41320</v>
      </c>
      <c r="B879" s="7">
        <v>553127</v>
      </c>
      <c r="C879" s="3">
        <v>33.75</v>
      </c>
      <c r="D879" s="7">
        <f t="shared" si="307"/>
        <v>1139.0625</v>
      </c>
      <c r="E879" s="7">
        <f t="shared" si="308"/>
        <v>38443.359375</v>
      </c>
      <c r="F879" s="7">
        <f t="shared" si="289"/>
        <v>1297463.37890625</v>
      </c>
      <c r="H879" s="11">
        <v>552012</v>
      </c>
      <c r="I879" s="5">
        <v>0</v>
      </c>
      <c r="K879">
        <v>1</v>
      </c>
      <c r="L879">
        <v>0</v>
      </c>
      <c r="M879">
        <v>8</v>
      </c>
      <c r="N879" s="3">
        <v>5.5416666666666696</v>
      </c>
      <c r="O879" s="3">
        <f t="shared" si="290"/>
        <v>187.03125000000011</v>
      </c>
      <c r="T879" s="37">
        <f t="shared" si="298"/>
        <v>50916.90500662</v>
      </c>
      <c r="U879" s="25">
        <f t="shared" si="291"/>
        <v>2031.9747615000001</v>
      </c>
      <c r="V879" s="25">
        <f t="shared" si="292"/>
        <v>475754.29630593746</v>
      </c>
      <c r="W879" s="25">
        <f t="shared" si="293"/>
        <v>-295562.2042313086</v>
      </c>
      <c r="X879" s="25">
        <f t="shared" si="294"/>
        <v>62749.545759887696</v>
      </c>
      <c r="Y879" s="25">
        <f t="shared" si="295"/>
        <v>232144.04281992</v>
      </c>
      <c r="Z879" s="25">
        <f t="shared" si="299"/>
        <v>-10589.1577886</v>
      </c>
      <c r="AA879" s="25">
        <f t="shared" si="300"/>
        <v>0</v>
      </c>
      <c r="AB879" s="25">
        <f t="shared" si="296"/>
        <v>0</v>
      </c>
      <c r="AC879" s="25">
        <f t="shared" si="301"/>
        <v>3038.0290386400002</v>
      </c>
      <c r="AD879" s="25">
        <f t="shared" si="302"/>
        <v>1290.9534544054175</v>
      </c>
      <c r="AE879" s="25">
        <f t="shared" si="303"/>
        <v>33466.638819107829</v>
      </c>
      <c r="AF879" s="25">
        <f t="shared" si="304"/>
        <v>555241.02394610981</v>
      </c>
      <c r="AG879" s="25">
        <f t="shared" si="297"/>
        <v>553127</v>
      </c>
      <c r="AH879" s="38">
        <f t="shared" si="305"/>
        <v>2114.0239461098099</v>
      </c>
      <c r="AI879" s="38"/>
      <c r="AJ879" s="2">
        <v>41320</v>
      </c>
      <c r="BB879" s="38">
        <f t="shared" si="306"/>
        <v>0</v>
      </c>
      <c r="BC879" s="38"/>
    </row>
    <row r="880" spans="1:55" hidden="1" x14ac:dyDescent="0.25">
      <c r="A880" s="2">
        <v>41321</v>
      </c>
      <c r="B880" s="7">
        <v>527002</v>
      </c>
      <c r="C880" s="3">
        <v>35.375</v>
      </c>
      <c r="D880" s="7">
        <f t="shared" si="307"/>
        <v>1251.390625</v>
      </c>
      <c r="E880" s="7">
        <f t="shared" si="308"/>
        <v>44267.943359375</v>
      </c>
      <c r="F880" s="7">
        <f t="shared" si="289"/>
        <v>1565978.4963378906</v>
      </c>
      <c r="H880" s="11">
        <v>553127</v>
      </c>
      <c r="I880" s="5">
        <v>0</v>
      </c>
      <c r="K880">
        <v>0</v>
      </c>
      <c r="L880">
        <v>1</v>
      </c>
      <c r="M880">
        <v>8</v>
      </c>
      <c r="N880" s="3">
        <v>4.7083333333333304</v>
      </c>
      <c r="O880" s="3">
        <f t="shared" si="290"/>
        <v>166.55729166666657</v>
      </c>
      <c r="T880" s="37">
        <f t="shared" si="298"/>
        <v>50916.90500662</v>
      </c>
      <c r="U880" s="25">
        <f t="shared" si="291"/>
        <v>2129.8105833499999</v>
      </c>
      <c r="V880" s="25">
        <f t="shared" si="292"/>
        <v>522670.58761105937</v>
      </c>
      <c r="W880" s="25">
        <f t="shared" si="293"/>
        <v>-340343.06909692631</v>
      </c>
      <c r="X880" s="25">
        <f t="shared" si="294"/>
        <v>75735.80951301349</v>
      </c>
      <c r="Y880" s="25">
        <f t="shared" si="295"/>
        <v>232612.94677081998</v>
      </c>
      <c r="Z880" s="25">
        <f t="shared" si="299"/>
        <v>0</v>
      </c>
      <c r="AA880" s="25">
        <f t="shared" si="300"/>
        <v>-10611.011341539999</v>
      </c>
      <c r="AB880" s="25">
        <f t="shared" si="296"/>
        <v>0</v>
      </c>
      <c r="AC880" s="25">
        <f t="shared" si="301"/>
        <v>3038.0290386400002</v>
      </c>
      <c r="AD880" s="25">
        <f t="shared" si="302"/>
        <v>1096.8251153970828</v>
      </c>
      <c r="AE880" s="25">
        <f t="shared" si="303"/>
        <v>29803.108961187638</v>
      </c>
      <c r="AF880" s="25">
        <f t="shared" si="304"/>
        <v>567049.94216162118</v>
      </c>
      <c r="AG880" s="25">
        <f t="shared" si="297"/>
        <v>527002</v>
      </c>
      <c r="AH880" s="38">
        <f t="shared" si="305"/>
        <v>40047.942161621177</v>
      </c>
      <c r="AI880" s="38"/>
      <c r="AJ880" s="2">
        <v>41321</v>
      </c>
      <c r="BB880" s="38">
        <f t="shared" si="306"/>
        <v>0</v>
      </c>
      <c r="BC880" s="38"/>
    </row>
    <row r="881" spans="1:55" hidden="1" x14ac:dyDescent="0.25">
      <c r="A881" s="2">
        <v>41322</v>
      </c>
      <c r="B881" s="7">
        <v>583656</v>
      </c>
      <c r="C881" s="3">
        <v>36.7916666666667</v>
      </c>
      <c r="D881" s="7">
        <f t="shared" si="307"/>
        <v>1353.6267361111136</v>
      </c>
      <c r="E881" s="7">
        <f t="shared" si="308"/>
        <v>49802.183666088102</v>
      </c>
      <c r="F881" s="7">
        <f t="shared" si="289"/>
        <v>1832305.3407148262</v>
      </c>
      <c r="H881" s="11">
        <v>527002</v>
      </c>
      <c r="I881" s="5">
        <v>0</v>
      </c>
      <c r="K881">
        <v>0</v>
      </c>
      <c r="L881">
        <v>1</v>
      </c>
      <c r="M881">
        <v>12</v>
      </c>
      <c r="N881" s="3">
        <v>4.6666666666666696</v>
      </c>
      <c r="O881" s="3">
        <f t="shared" si="290"/>
        <v>171.69444444444471</v>
      </c>
      <c r="T881" s="37">
        <f t="shared" si="298"/>
        <v>50916.90500662</v>
      </c>
      <c r="U881" s="25">
        <f t="shared" si="291"/>
        <v>2215.1033511166688</v>
      </c>
      <c r="V881" s="25">
        <f t="shared" si="292"/>
        <v>565371.72920664644</v>
      </c>
      <c r="W881" s="25">
        <f t="shared" si="293"/>
        <v>-382891.69883144408</v>
      </c>
      <c r="X881" s="25">
        <f t="shared" si="294"/>
        <v>88616.241269326332</v>
      </c>
      <c r="Y881" s="25">
        <f t="shared" si="295"/>
        <v>221626.29590331999</v>
      </c>
      <c r="Z881" s="25">
        <f t="shared" si="299"/>
        <v>0</v>
      </c>
      <c r="AA881" s="25">
        <f t="shared" si="300"/>
        <v>-10611.011341539999</v>
      </c>
      <c r="AB881" s="25">
        <f t="shared" si="296"/>
        <v>0</v>
      </c>
      <c r="AC881" s="25">
        <f t="shared" si="301"/>
        <v>4557.0435579599998</v>
      </c>
      <c r="AD881" s="25">
        <f t="shared" si="302"/>
        <v>1087.1186984466674</v>
      </c>
      <c r="AE881" s="25">
        <f t="shared" si="303"/>
        <v>30722.330944532547</v>
      </c>
      <c r="AF881" s="25">
        <f t="shared" si="304"/>
        <v>571610.05776498443</v>
      </c>
      <c r="AG881" s="25">
        <f t="shared" si="297"/>
        <v>583656</v>
      </c>
      <c r="AH881" s="38">
        <f t="shared" si="305"/>
        <v>-12045.942235015566</v>
      </c>
      <c r="AI881" s="38"/>
      <c r="AJ881" s="2">
        <v>41322</v>
      </c>
      <c r="BB881" s="38">
        <f t="shared" si="306"/>
        <v>0</v>
      </c>
      <c r="BC881" s="38"/>
    </row>
    <row r="882" spans="1:55" hidden="1" x14ac:dyDescent="0.25">
      <c r="A882" s="2">
        <v>41323</v>
      </c>
      <c r="B882" s="7">
        <v>601680</v>
      </c>
      <c r="C882" s="3">
        <v>33.875</v>
      </c>
      <c r="D882" s="7">
        <f t="shared" si="307"/>
        <v>1147.515625</v>
      </c>
      <c r="E882" s="7">
        <f t="shared" si="308"/>
        <v>38872.091796875</v>
      </c>
      <c r="F882" s="7">
        <f t="shared" si="289"/>
        <v>1316792.1096191406</v>
      </c>
      <c r="H882" s="11">
        <v>583656</v>
      </c>
      <c r="I882" s="5">
        <v>0</v>
      </c>
      <c r="K882">
        <v>0</v>
      </c>
      <c r="L882">
        <v>0</v>
      </c>
      <c r="M882">
        <v>16</v>
      </c>
      <c r="N882" s="3">
        <v>8.4583333333333304</v>
      </c>
      <c r="O882" s="3">
        <f t="shared" si="290"/>
        <v>286.52604166666657</v>
      </c>
      <c r="T882" s="37">
        <f t="shared" si="298"/>
        <v>50916.90500662</v>
      </c>
      <c r="U882" s="25">
        <f t="shared" si="291"/>
        <v>2039.5005939500002</v>
      </c>
      <c r="V882" s="25">
        <f t="shared" si="292"/>
        <v>479284.92832653434</v>
      </c>
      <c r="W882" s="25">
        <f t="shared" si="293"/>
        <v>-298858.4067925553</v>
      </c>
      <c r="X882" s="25">
        <f t="shared" si="294"/>
        <v>63684.345995537908</v>
      </c>
      <c r="Y882" s="25">
        <f t="shared" si="295"/>
        <v>245451.66310896</v>
      </c>
      <c r="Z882" s="25">
        <f t="shared" si="299"/>
        <v>0</v>
      </c>
      <c r="AA882" s="25">
        <f t="shared" si="300"/>
        <v>0</v>
      </c>
      <c r="AB882" s="25">
        <f t="shared" si="296"/>
        <v>0</v>
      </c>
      <c r="AC882" s="25">
        <f t="shared" si="301"/>
        <v>6076.0580772800004</v>
      </c>
      <c r="AD882" s="25">
        <f t="shared" si="302"/>
        <v>1970.4026409345827</v>
      </c>
      <c r="AE882" s="25">
        <f t="shared" si="303"/>
        <v>51269.846877069824</v>
      </c>
      <c r="AF882" s="25">
        <f t="shared" si="304"/>
        <v>601835.24383433128</v>
      </c>
      <c r="AG882" s="25">
        <f t="shared" si="297"/>
        <v>601680</v>
      </c>
      <c r="AH882" s="38">
        <f t="shared" si="305"/>
        <v>155.24383433128241</v>
      </c>
      <c r="AI882" s="38"/>
      <c r="AJ882" s="2">
        <v>41323</v>
      </c>
      <c r="BB882" s="38">
        <f t="shared" si="306"/>
        <v>0</v>
      </c>
      <c r="BC882" s="38"/>
    </row>
    <row r="883" spans="1:55" hidden="1" x14ac:dyDescent="0.25">
      <c r="A883" s="2">
        <v>41324</v>
      </c>
      <c r="B883" s="7">
        <v>518394</v>
      </c>
      <c r="C883" s="3">
        <v>28.1666666666667</v>
      </c>
      <c r="D883" s="7">
        <f t="shared" si="307"/>
        <v>793.36111111111302</v>
      </c>
      <c r="E883" s="7">
        <f t="shared" si="308"/>
        <v>22346.337962963044</v>
      </c>
      <c r="F883" s="7">
        <f t="shared" si="289"/>
        <v>629421.85262345977</v>
      </c>
      <c r="H883" s="11">
        <v>601680</v>
      </c>
      <c r="I883" s="5">
        <v>0</v>
      </c>
      <c r="K883">
        <v>0</v>
      </c>
      <c r="L883">
        <v>0</v>
      </c>
      <c r="M883">
        <v>24</v>
      </c>
      <c r="N883" s="3">
        <v>9.75</v>
      </c>
      <c r="O883" s="3">
        <f t="shared" si="290"/>
        <v>274.62500000000034</v>
      </c>
      <c r="T883" s="37">
        <f t="shared" si="298"/>
        <v>50916.90500662</v>
      </c>
      <c r="U883" s="25">
        <f t="shared" si="291"/>
        <v>1695.8209120666688</v>
      </c>
      <c r="V883" s="25">
        <f t="shared" si="292"/>
        <v>331364.57142006187</v>
      </c>
      <c r="W883" s="25">
        <f t="shared" si="293"/>
        <v>-171804.25988281955</v>
      </c>
      <c r="X883" s="25">
        <f t="shared" si="294"/>
        <v>30440.886413891541</v>
      </c>
      <c r="Y883" s="25">
        <f t="shared" si="295"/>
        <v>253031.5059888</v>
      </c>
      <c r="Z883" s="25">
        <f t="shared" si="299"/>
        <v>0</v>
      </c>
      <c r="AA883" s="25">
        <f t="shared" si="300"/>
        <v>0</v>
      </c>
      <c r="AB883" s="25">
        <f t="shared" si="296"/>
        <v>0</v>
      </c>
      <c r="AC883" s="25">
        <f t="shared" si="301"/>
        <v>9114.0871159199996</v>
      </c>
      <c r="AD883" s="25">
        <f t="shared" si="302"/>
        <v>2271.3015663975002</v>
      </c>
      <c r="AE883" s="25">
        <f t="shared" si="303"/>
        <v>49140.321126536313</v>
      </c>
      <c r="AF883" s="25">
        <f t="shared" si="304"/>
        <v>556171.13966747432</v>
      </c>
      <c r="AG883" s="25">
        <f t="shared" si="297"/>
        <v>518394</v>
      </c>
      <c r="AH883" s="38">
        <f t="shared" si="305"/>
        <v>37777.139667474316</v>
      </c>
      <c r="AI883" s="38"/>
      <c r="AJ883" s="2">
        <v>41324</v>
      </c>
      <c r="BB883" s="38">
        <f t="shared" si="306"/>
        <v>0</v>
      </c>
      <c r="BC883" s="38"/>
    </row>
    <row r="884" spans="1:55" hidden="1" x14ac:dyDescent="0.25">
      <c r="A884" s="2">
        <v>41325</v>
      </c>
      <c r="B884" s="7">
        <v>536711</v>
      </c>
      <c r="C884" s="3">
        <v>31.875</v>
      </c>
      <c r="D884" s="7">
        <f t="shared" si="307"/>
        <v>1016.015625</v>
      </c>
      <c r="E884" s="7">
        <f t="shared" si="308"/>
        <v>32385.498046875</v>
      </c>
      <c r="F884" s="7">
        <f t="shared" si="289"/>
        <v>1032287.7502441406</v>
      </c>
      <c r="H884" s="11">
        <v>518394</v>
      </c>
      <c r="I884" s="5">
        <v>0</v>
      </c>
      <c r="K884">
        <v>0</v>
      </c>
      <c r="L884">
        <v>0</v>
      </c>
      <c r="M884">
        <v>16</v>
      </c>
      <c r="N884" s="3">
        <v>7.8333333333333304</v>
      </c>
      <c r="O884" s="3">
        <f t="shared" si="290"/>
        <v>249.68749999999991</v>
      </c>
      <c r="T884" s="37">
        <f t="shared" si="298"/>
        <v>50916.90500662</v>
      </c>
      <c r="U884" s="25">
        <f t="shared" si="291"/>
        <v>1919.08727475</v>
      </c>
      <c r="V884" s="25">
        <f t="shared" si="292"/>
        <v>424361.08528523438</v>
      </c>
      <c r="W884" s="25">
        <f t="shared" si="293"/>
        <v>-248987.84454533935</v>
      </c>
      <c r="X884" s="25">
        <f t="shared" si="294"/>
        <v>49924.790536994937</v>
      </c>
      <c r="Y884" s="25">
        <f t="shared" si="295"/>
        <v>218006.27329404</v>
      </c>
      <c r="Z884" s="25">
        <f t="shared" si="299"/>
        <v>0</v>
      </c>
      <c r="AA884" s="25">
        <f t="shared" si="300"/>
        <v>0</v>
      </c>
      <c r="AB884" s="25">
        <f t="shared" si="296"/>
        <v>0</v>
      </c>
      <c r="AC884" s="25">
        <f t="shared" si="301"/>
        <v>6076.0580772800004</v>
      </c>
      <c r="AD884" s="25">
        <f t="shared" si="302"/>
        <v>1824.8063866783327</v>
      </c>
      <c r="AE884" s="25">
        <f t="shared" si="303"/>
        <v>44678.102617321863</v>
      </c>
      <c r="AF884" s="25">
        <f t="shared" si="304"/>
        <v>548719.26393358014</v>
      </c>
      <c r="AG884" s="25">
        <f t="shared" si="297"/>
        <v>536711</v>
      </c>
      <c r="AH884" s="38">
        <f t="shared" si="305"/>
        <v>12008.263933580136</v>
      </c>
      <c r="AI884" s="38"/>
      <c r="AJ884" s="2">
        <v>41325</v>
      </c>
      <c r="BB884" s="38">
        <f t="shared" si="306"/>
        <v>0</v>
      </c>
      <c r="BC884" s="38"/>
    </row>
    <row r="885" spans="1:55" hidden="1" x14ac:dyDescent="0.25">
      <c r="A885" s="2">
        <v>41326</v>
      </c>
      <c r="B885" s="7">
        <v>600175</v>
      </c>
      <c r="C885" s="3">
        <v>35.9166666666667</v>
      </c>
      <c r="D885" s="7">
        <f t="shared" si="307"/>
        <v>1290.0069444444468</v>
      </c>
      <c r="E885" s="7">
        <f t="shared" si="308"/>
        <v>46332.749421296423</v>
      </c>
      <c r="F885" s="7">
        <f t="shared" si="289"/>
        <v>1664117.9167148981</v>
      </c>
      <c r="H885" s="11">
        <v>536711</v>
      </c>
      <c r="I885" s="5">
        <v>0</v>
      </c>
      <c r="K885">
        <v>0</v>
      </c>
      <c r="L885">
        <v>0</v>
      </c>
      <c r="M885">
        <v>12</v>
      </c>
      <c r="N885" s="3">
        <v>4.4166666666666696</v>
      </c>
      <c r="O885" s="3">
        <f t="shared" si="290"/>
        <v>158.63194444444468</v>
      </c>
      <c r="T885" s="37">
        <f t="shared" si="298"/>
        <v>50916.90500662</v>
      </c>
      <c r="U885" s="25">
        <f t="shared" si="291"/>
        <v>2162.4225239666689</v>
      </c>
      <c r="V885" s="25">
        <f t="shared" si="292"/>
        <v>538799.53565668291</v>
      </c>
      <c r="W885" s="25">
        <f t="shared" si="293"/>
        <v>-356217.816800909</v>
      </c>
      <c r="X885" s="25">
        <f t="shared" si="294"/>
        <v>80482.150835561799</v>
      </c>
      <c r="Y885" s="25">
        <f t="shared" si="295"/>
        <v>225709.33488025999</v>
      </c>
      <c r="Z885" s="25">
        <f t="shared" si="299"/>
        <v>0</v>
      </c>
      <c r="AA885" s="25">
        <f t="shared" si="300"/>
        <v>0</v>
      </c>
      <c r="AB885" s="25">
        <f t="shared" si="296"/>
        <v>0</v>
      </c>
      <c r="AC885" s="25">
        <f t="shared" si="301"/>
        <v>4557.0435579599998</v>
      </c>
      <c r="AD885" s="25">
        <f t="shared" si="302"/>
        <v>1028.8801967441675</v>
      </c>
      <c r="AE885" s="25">
        <f t="shared" si="303"/>
        <v>28384.978392086919</v>
      </c>
      <c r="AF885" s="25">
        <f t="shared" si="304"/>
        <v>575823.43424897327</v>
      </c>
      <c r="AG885" s="25">
        <f t="shared" si="297"/>
        <v>600175</v>
      </c>
      <c r="AH885" s="38">
        <f t="shared" si="305"/>
        <v>-24351.565751026734</v>
      </c>
      <c r="AI885" s="38"/>
      <c r="AJ885" s="2">
        <v>41326</v>
      </c>
      <c r="BB885" s="38">
        <f t="shared" si="306"/>
        <v>0</v>
      </c>
      <c r="BC885" s="38"/>
    </row>
    <row r="886" spans="1:55" hidden="1" x14ac:dyDescent="0.25">
      <c r="A886" s="2">
        <v>41327</v>
      </c>
      <c r="B886" s="7">
        <v>605394</v>
      </c>
      <c r="C886" s="3">
        <v>33.7916666666667</v>
      </c>
      <c r="D886" s="7">
        <f t="shared" si="307"/>
        <v>1141.8767361111134</v>
      </c>
      <c r="E886" s="7">
        <f t="shared" si="308"/>
        <v>38585.91804108808</v>
      </c>
      <c r="F886" s="7">
        <f t="shared" si="289"/>
        <v>1303882.4804717691</v>
      </c>
      <c r="H886" s="11">
        <v>600175</v>
      </c>
      <c r="I886" s="5">
        <v>0</v>
      </c>
      <c r="K886">
        <v>1</v>
      </c>
      <c r="L886">
        <v>0</v>
      </c>
      <c r="M886">
        <v>17</v>
      </c>
      <c r="N886" s="3">
        <v>7.5833333333333304</v>
      </c>
      <c r="O886" s="3">
        <f t="shared" si="290"/>
        <v>256.2534722222224</v>
      </c>
      <c r="T886" s="37">
        <f t="shared" si="298"/>
        <v>50916.90500662</v>
      </c>
      <c r="U886" s="25">
        <f t="shared" si="291"/>
        <v>2034.4833723166687</v>
      </c>
      <c r="V886" s="25">
        <f t="shared" si="292"/>
        <v>476929.72339679638</v>
      </c>
      <c r="W886" s="25">
        <f t="shared" si="293"/>
        <v>-296658.23106835625</v>
      </c>
      <c r="X886" s="25">
        <f t="shared" si="294"/>
        <v>63059.994373676294</v>
      </c>
      <c r="Y886" s="25">
        <f t="shared" si="295"/>
        <v>252398.59079049999</v>
      </c>
      <c r="Z886" s="25">
        <f t="shared" si="299"/>
        <v>-10589.1577886</v>
      </c>
      <c r="AA886" s="25">
        <f t="shared" si="300"/>
        <v>0</v>
      </c>
      <c r="AB886" s="25">
        <f t="shared" si="296"/>
        <v>0</v>
      </c>
      <c r="AC886" s="25">
        <f t="shared" si="301"/>
        <v>6455.8117071100005</v>
      </c>
      <c r="AD886" s="25">
        <f t="shared" si="302"/>
        <v>1766.5678849758326</v>
      </c>
      <c r="AE886" s="25">
        <f t="shared" si="303"/>
        <v>45852.991951897842</v>
      </c>
      <c r="AF886" s="25">
        <f t="shared" si="304"/>
        <v>592167.67962693691</v>
      </c>
      <c r="AG886" s="25">
        <f t="shared" si="297"/>
        <v>605394</v>
      </c>
      <c r="AH886" s="38">
        <f t="shared" si="305"/>
        <v>-13226.320373063092</v>
      </c>
      <c r="AI886" s="38"/>
      <c r="AJ886" s="2">
        <v>41327</v>
      </c>
      <c r="BB886" s="38">
        <f t="shared" si="306"/>
        <v>0</v>
      </c>
      <c r="BC886" s="38"/>
    </row>
    <row r="887" spans="1:55" hidden="1" x14ac:dyDescent="0.25">
      <c r="A887" s="2">
        <v>41328</v>
      </c>
      <c r="B887" s="7">
        <v>672718</v>
      </c>
      <c r="C887" s="3">
        <v>38.5416666666667</v>
      </c>
      <c r="D887" s="7">
        <f t="shared" si="307"/>
        <v>1485.4600694444471</v>
      </c>
      <c r="E887" s="7">
        <f t="shared" si="308"/>
        <v>57252.106843171445</v>
      </c>
      <c r="F887" s="7">
        <f t="shared" si="289"/>
        <v>2206591.6179139013</v>
      </c>
      <c r="H887" s="11">
        <v>605394</v>
      </c>
      <c r="I887" s="5">
        <v>0</v>
      </c>
      <c r="K887">
        <v>0</v>
      </c>
      <c r="L887">
        <v>1</v>
      </c>
      <c r="M887">
        <v>23</v>
      </c>
      <c r="N887" s="3">
        <v>9.7083333333333304</v>
      </c>
      <c r="O887" s="3">
        <f t="shared" si="290"/>
        <v>374.17534722222246</v>
      </c>
      <c r="T887" s="37">
        <f t="shared" si="298"/>
        <v>50916.90500662</v>
      </c>
      <c r="U887" s="25">
        <f t="shared" si="291"/>
        <v>2320.4650054166686</v>
      </c>
      <c r="V887" s="25">
        <f t="shared" si="292"/>
        <v>620434.79618467984</v>
      </c>
      <c r="W887" s="25">
        <f t="shared" si="293"/>
        <v>-440168.57971206214</v>
      </c>
      <c r="X887" s="25">
        <f t="shared" si="294"/>
        <v>106717.9420650745</v>
      </c>
      <c r="Y887" s="25">
        <f t="shared" si="295"/>
        <v>254593.39771403998</v>
      </c>
      <c r="Z887" s="25">
        <f t="shared" si="299"/>
        <v>0</v>
      </c>
      <c r="AA887" s="25">
        <f t="shared" si="300"/>
        <v>-10611.011341539999</v>
      </c>
      <c r="AB887" s="25">
        <f t="shared" si="296"/>
        <v>0</v>
      </c>
      <c r="AC887" s="25">
        <f t="shared" si="301"/>
        <v>8734.3334860900013</v>
      </c>
      <c r="AD887" s="25">
        <f t="shared" si="302"/>
        <v>2261.5951494470828</v>
      </c>
      <c r="AE887" s="25">
        <f t="shared" si="303"/>
        <v>66953.470077863327</v>
      </c>
      <c r="AF887" s="25">
        <f t="shared" si="304"/>
        <v>662153.31363562914</v>
      </c>
      <c r="AG887" s="25">
        <f t="shared" si="297"/>
        <v>672718</v>
      </c>
      <c r="AH887" s="38">
        <f t="shared" si="305"/>
        <v>-10564.686364370864</v>
      </c>
      <c r="AI887" s="38"/>
      <c r="AJ887" s="2">
        <v>41328</v>
      </c>
      <c r="BB887" s="38">
        <f t="shared" si="306"/>
        <v>0</v>
      </c>
      <c r="BC887" s="38"/>
    </row>
    <row r="888" spans="1:55" hidden="1" x14ac:dyDescent="0.25">
      <c r="A888" s="2">
        <v>41329</v>
      </c>
      <c r="B888" s="7">
        <v>653803</v>
      </c>
      <c r="C888" s="3">
        <v>41.5833333333333</v>
      </c>
      <c r="D888" s="7">
        <f t="shared" si="307"/>
        <v>1729.1736111111084</v>
      </c>
      <c r="E888" s="7">
        <f t="shared" si="308"/>
        <v>71904.802662036862</v>
      </c>
      <c r="F888" s="7">
        <f t="shared" si="289"/>
        <v>2990041.3773630308</v>
      </c>
      <c r="H888" s="11">
        <v>672718</v>
      </c>
      <c r="I888" s="5">
        <v>0</v>
      </c>
      <c r="K888">
        <v>0</v>
      </c>
      <c r="L888">
        <v>1</v>
      </c>
      <c r="M888">
        <v>12</v>
      </c>
      <c r="N888" s="3">
        <v>6.5833333333333304</v>
      </c>
      <c r="O888" s="3">
        <f t="shared" si="290"/>
        <v>273.75694444444412</v>
      </c>
      <c r="T888" s="37">
        <f t="shared" si="298"/>
        <v>50916.90500662</v>
      </c>
      <c r="U888" s="25">
        <f t="shared" si="291"/>
        <v>2503.5935950333314</v>
      </c>
      <c r="V888" s="25">
        <f t="shared" si="292"/>
        <v>722227.0723028474</v>
      </c>
      <c r="W888" s="25">
        <f t="shared" si="293"/>
        <v>-552822.18607121613</v>
      </c>
      <c r="X888" s="25">
        <f t="shared" si="294"/>
        <v>144608.11864375262</v>
      </c>
      <c r="Y888" s="25">
        <f t="shared" si="295"/>
        <v>282905.94443187997</v>
      </c>
      <c r="Z888" s="25">
        <f t="shared" si="299"/>
        <v>0</v>
      </c>
      <c r="AA888" s="25">
        <f t="shared" si="300"/>
        <v>-10611.011341539999</v>
      </c>
      <c r="AB888" s="25">
        <f t="shared" si="296"/>
        <v>0</v>
      </c>
      <c r="AC888" s="25">
        <f t="shared" si="301"/>
        <v>4557.0435579599998</v>
      </c>
      <c r="AD888" s="25">
        <f t="shared" si="302"/>
        <v>1533.6138781658326</v>
      </c>
      <c r="AE888" s="25">
        <f t="shared" si="303"/>
        <v>48984.994667708066</v>
      </c>
      <c r="AF888" s="25">
        <f t="shared" si="304"/>
        <v>694804.08867121104</v>
      </c>
      <c r="AG888" s="25">
        <f t="shared" si="297"/>
        <v>653803</v>
      </c>
      <c r="AH888" s="38">
        <f t="shared" si="305"/>
        <v>41001.088671211037</v>
      </c>
      <c r="AI888" s="38"/>
      <c r="AJ888" s="2">
        <v>41329</v>
      </c>
      <c r="BB888" s="38">
        <f t="shared" si="306"/>
        <v>0</v>
      </c>
      <c r="BC888" s="38"/>
    </row>
    <row r="889" spans="1:55" hidden="1" x14ac:dyDescent="0.25">
      <c r="A889" s="2">
        <v>41330</v>
      </c>
      <c r="B889" s="7">
        <v>638875</v>
      </c>
      <c r="C889" s="3">
        <v>36.5833333333333</v>
      </c>
      <c r="D889" s="7">
        <f t="shared" si="307"/>
        <v>1338.3402777777753</v>
      </c>
      <c r="E889" s="7">
        <f t="shared" si="308"/>
        <v>48960.948495370234</v>
      </c>
      <c r="F889" s="7">
        <f t="shared" si="289"/>
        <v>1791154.6991222929</v>
      </c>
      <c r="H889" s="11">
        <v>653803</v>
      </c>
      <c r="I889" s="5">
        <v>0</v>
      </c>
      <c r="K889">
        <v>0</v>
      </c>
      <c r="L889">
        <v>0</v>
      </c>
      <c r="M889">
        <v>15</v>
      </c>
      <c r="N889" s="3">
        <v>6.9583333333333304</v>
      </c>
      <c r="O889" s="3">
        <f t="shared" si="290"/>
        <v>254.55902777777743</v>
      </c>
      <c r="T889" s="37">
        <f t="shared" si="298"/>
        <v>50916.90500662</v>
      </c>
      <c r="U889" s="25">
        <f t="shared" si="291"/>
        <v>2202.5602970333316</v>
      </c>
      <c r="V889" s="25">
        <f t="shared" si="292"/>
        <v>558987.00648301421</v>
      </c>
      <c r="W889" s="25">
        <f t="shared" si="293"/>
        <v>-376424.07151227788</v>
      </c>
      <c r="X889" s="25">
        <f t="shared" si="294"/>
        <v>86626.06250232624</v>
      </c>
      <c r="Y889" s="25">
        <f t="shared" si="295"/>
        <v>274951.39893297997</v>
      </c>
      <c r="Z889" s="25">
        <f t="shared" si="299"/>
        <v>0</v>
      </c>
      <c r="AA889" s="25">
        <f t="shared" si="300"/>
        <v>0</v>
      </c>
      <c r="AB889" s="25">
        <f t="shared" si="296"/>
        <v>0</v>
      </c>
      <c r="AC889" s="25">
        <f t="shared" si="301"/>
        <v>5696.3044474500002</v>
      </c>
      <c r="AD889" s="25">
        <f t="shared" si="302"/>
        <v>1620.9716307195827</v>
      </c>
      <c r="AE889" s="25">
        <f t="shared" si="303"/>
        <v>45549.794704265252</v>
      </c>
      <c r="AF889" s="25">
        <f t="shared" si="304"/>
        <v>650126.9324921309</v>
      </c>
      <c r="AG889" s="25">
        <f t="shared" si="297"/>
        <v>638875</v>
      </c>
      <c r="AH889" s="38">
        <f t="shared" si="305"/>
        <v>11251.932492130902</v>
      </c>
      <c r="AI889" s="38"/>
      <c r="AJ889" s="2">
        <v>41330</v>
      </c>
      <c r="BB889" s="38">
        <f t="shared" si="306"/>
        <v>0</v>
      </c>
      <c r="BC889" s="38"/>
    </row>
    <row r="890" spans="1:55" hidden="1" x14ac:dyDescent="0.25">
      <c r="A890" s="2">
        <v>41331</v>
      </c>
      <c r="B890" s="7">
        <v>658687</v>
      </c>
      <c r="C890" s="3">
        <v>37.8333333333333</v>
      </c>
      <c r="D890" s="7">
        <f t="shared" si="307"/>
        <v>1431.3611111111086</v>
      </c>
      <c r="E890" s="7">
        <f t="shared" si="308"/>
        <v>54153.162037036891</v>
      </c>
      <c r="F890" s="7">
        <f t="shared" si="289"/>
        <v>2048794.6304012274</v>
      </c>
      <c r="H890" s="11">
        <v>638875</v>
      </c>
      <c r="I890" s="5">
        <v>0</v>
      </c>
      <c r="K890">
        <v>0</v>
      </c>
      <c r="L890">
        <v>0</v>
      </c>
      <c r="M890">
        <v>14</v>
      </c>
      <c r="N890" s="3">
        <v>7.125</v>
      </c>
      <c r="O890" s="3">
        <f t="shared" si="290"/>
        <v>269.56249999999977</v>
      </c>
      <c r="T890" s="37">
        <f t="shared" si="298"/>
        <v>50916.90500662</v>
      </c>
      <c r="U890" s="25">
        <f t="shared" si="291"/>
        <v>2277.8186215333312</v>
      </c>
      <c r="V890" s="25">
        <f t="shared" si="292"/>
        <v>597839.18632765999</v>
      </c>
      <c r="W890" s="25">
        <f t="shared" si="293"/>
        <v>-416343.11355657491</v>
      </c>
      <c r="X890" s="25">
        <f t="shared" si="294"/>
        <v>99086.36690875217</v>
      </c>
      <c r="Y890" s="25">
        <f t="shared" si="295"/>
        <v>268673.55303249997</v>
      </c>
      <c r="Z890" s="25">
        <f t="shared" si="299"/>
        <v>0</v>
      </c>
      <c r="AA890" s="25">
        <f t="shared" si="300"/>
        <v>0</v>
      </c>
      <c r="AB890" s="25">
        <f t="shared" si="296"/>
        <v>0</v>
      </c>
      <c r="AC890" s="25">
        <f t="shared" si="301"/>
        <v>5316.5508176200001</v>
      </c>
      <c r="AD890" s="25">
        <f t="shared" si="302"/>
        <v>1659.79729852125</v>
      </c>
      <c r="AE890" s="25">
        <f t="shared" si="303"/>
        <v>48234.457218650583</v>
      </c>
      <c r="AF890" s="25">
        <f t="shared" si="304"/>
        <v>657661.52167528251</v>
      </c>
      <c r="AG890" s="25">
        <f t="shared" si="297"/>
        <v>658687</v>
      </c>
      <c r="AH890" s="38">
        <f t="shared" si="305"/>
        <v>-1025.4783247174928</v>
      </c>
      <c r="AI890" s="38"/>
      <c r="AJ890" s="2">
        <v>41331</v>
      </c>
      <c r="BB890" s="38">
        <f t="shared" si="306"/>
        <v>0</v>
      </c>
      <c r="BC890" s="38"/>
    </row>
    <row r="891" spans="1:55" hidden="1" x14ac:dyDescent="0.25">
      <c r="A891" s="2">
        <v>41332</v>
      </c>
      <c r="B891" s="7">
        <v>642315</v>
      </c>
      <c r="C891" s="3">
        <v>37.4166666666667</v>
      </c>
      <c r="D891" s="7">
        <f t="shared" si="307"/>
        <v>1400.0069444444468</v>
      </c>
      <c r="E891" s="7">
        <f t="shared" si="308"/>
        <v>52383.59317129643</v>
      </c>
      <c r="F891" s="7">
        <f t="shared" si="289"/>
        <v>1960019.4444926765</v>
      </c>
      <c r="H891" s="11">
        <v>658687</v>
      </c>
      <c r="I891" s="5">
        <v>0</v>
      </c>
      <c r="K891">
        <v>0</v>
      </c>
      <c r="L891">
        <v>0</v>
      </c>
      <c r="M891">
        <v>10</v>
      </c>
      <c r="N891" s="3">
        <v>6.3333333333333304</v>
      </c>
      <c r="O891" s="3">
        <f t="shared" si="290"/>
        <v>236.97222222222231</v>
      </c>
      <c r="T891" s="37">
        <f t="shared" si="298"/>
        <v>50916.90500662</v>
      </c>
      <c r="U891" s="25">
        <f t="shared" si="291"/>
        <v>2252.7325133666686</v>
      </c>
      <c r="V891" s="25">
        <f t="shared" si="292"/>
        <v>584743.43477868289</v>
      </c>
      <c r="W891" s="25">
        <f t="shared" si="293"/>
        <v>-402738.22358336748</v>
      </c>
      <c r="X891" s="25">
        <f t="shared" si="294"/>
        <v>94792.910398860447</v>
      </c>
      <c r="Y891" s="25">
        <f t="shared" si="295"/>
        <v>277005.32440042001</v>
      </c>
      <c r="Z891" s="25">
        <f t="shared" si="299"/>
        <v>0</v>
      </c>
      <c r="AA891" s="25">
        <f t="shared" si="300"/>
        <v>0</v>
      </c>
      <c r="AB891" s="25">
        <f t="shared" si="296"/>
        <v>0</v>
      </c>
      <c r="AC891" s="25">
        <f t="shared" si="301"/>
        <v>3797.5362983000005</v>
      </c>
      <c r="AD891" s="25">
        <f t="shared" si="302"/>
        <v>1475.3753764633327</v>
      </c>
      <c r="AE891" s="25">
        <f t="shared" si="303"/>
        <v>42402.880648407518</v>
      </c>
      <c r="AF891" s="25">
        <f t="shared" si="304"/>
        <v>654648.87583775341</v>
      </c>
      <c r="AG891" s="25">
        <f t="shared" si="297"/>
        <v>642315</v>
      </c>
      <c r="AH891" s="38">
        <f t="shared" si="305"/>
        <v>12333.87583775341</v>
      </c>
      <c r="AI891" s="38"/>
      <c r="AJ891" s="2">
        <v>41332</v>
      </c>
      <c r="BB891" s="38">
        <f t="shared" si="306"/>
        <v>0</v>
      </c>
      <c r="BC891" s="38"/>
    </row>
    <row r="892" spans="1:55" hidden="1" x14ac:dyDescent="0.25">
      <c r="A892" s="2">
        <v>41333</v>
      </c>
      <c r="B892" s="7">
        <v>556950</v>
      </c>
      <c r="C892" s="3">
        <v>31.7916666666667</v>
      </c>
      <c r="D892" s="7">
        <f t="shared" si="307"/>
        <v>1010.7100694444465</v>
      </c>
      <c r="E892" s="7">
        <f t="shared" si="308"/>
        <v>32132.157624421394</v>
      </c>
      <c r="F892" s="7">
        <f t="shared" si="289"/>
        <v>1021534.8444763978</v>
      </c>
      <c r="H892" s="11">
        <v>642315</v>
      </c>
      <c r="I892" s="5">
        <v>0</v>
      </c>
      <c r="K892">
        <v>0</v>
      </c>
      <c r="L892">
        <v>0</v>
      </c>
      <c r="M892">
        <v>9</v>
      </c>
      <c r="N892" s="3">
        <v>4</v>
      </c>
      <c r="O892" s="3">
        <f t="shared" si="290"/>
        <v>127.1666666666668</v>
      </c>
      <c r="T892" s="37">
        <f t="shared" si="298"/>
        <v>50916.90500662</v>
      </c>
      <c r="U892" s="25">
        <f t="shared" si="291"/>
        <v>1914.0700531166688</v>
      </c>
      <c r="V892" s="25">
        <f t="shared" si="292"/>
        <v>422145.10429222963</v>
      </c>
      <c r="W892" s="25">
        <f t="shared" si="293"/>
        <v>-247040.09973586851</v>
      </c>
      <c r="X892" s="25">
        <f t="shared" si="294"/>
        <v>49404.745067123149</v>
      </c>
      <c r="Y892" s="25">
        <f t="shared" si="295"/>
        <v>270120.21634290001</v>
      </c>
      <c r="Z892" s="25">
        <f t="shared" si="299"/>
        <v>0</v>
      </c>
      <c r="AA892" s="25">
        <f t="shared" si="300"/>
        <v>0</v>
      </c>
      <c r="AB892" s="25">
        <f t="shared" si="296"/>
        <v>0</v>
      </c>
      <c r="AC892" s="25">
        <f t="shared" si="301"/>
        <v>3417.7826684700003</v>
      </c>
      <c r="AD892" s="25">
        <f t="shared" si="302"/>
        <v>931.81602724000004</v>
      </c>
      <c r="AE892" s="25">
        <f t="shared" si="303"/>
        <v>22754.704912485024</v>
      </c>
      <c r="AF892" s="25">
        <f t="shared" si="304"/>
        <v>574565.24463431595</v>
      </c>
      <c r="AG892" s="25">
        <f t="shared" si="297"/>
        <v>556950</v>
      </c>
      <c r="AH892" s="38">
        <f t="shared" si="305"/>
        <v>17615.244634315954</v>
      </c>
      <c r="AI892" s="38"/>
      <c r="AJ892" s="2">
        <v>41333</v>
      </c>
      <c r="BB892" s="38">
        <f t="shared" si="306"/>
        <v>0</v>
      </c>
      <c r="BC892" s="38"/>
    </row>
    <row r="893" spans="1:55" hidden="1" x14ac:dyDescent="0.25">
      <c r="A893" s="2">
        <v>41609</v>
      </c>
      <c r="B893" s="7">
        <v>381792</v>
      </c>
      <c r="C893" s="3">
        <v>16.6666666666667</v>
      </c>
      <c r="D893" s="7">
        <f t="shared" ref="D893:D919" si="309">+C893^2</f>
        <v>277.77777777777891</v>
      </c>
      <c r="E893" s="7">
        <f t="shared" ref="E893:E919" si="310">+C893^3</f>
        <v>4629.6296296296578</v>
      </c>
      <c r="F893" s="7">
        <f t="shared" si="289"/>
        <v>77160.493827161117</v>
      </c>
      <c r="H893" s="11">
        <v>393124</v>
      </c>
      <c r="I893" s="5">
        <v>0</v>
      </c>
      <c r="K893">
        <v>0</v>
      </c>
      <c r="L893">
        <v>1</v>
      </c>
      <c r="M893">
        <v>14</v>
      </c>
      <c r="N893" s="3">
        <v>8.9583333333333304</v>
      </c>
      <c r="O893" s="3">
        <f t="shared" si="290"/>
        <v>149.3055555555558</v>
      </c>
      <c r="T893" s="37">
        <f t="shared" si="298"/>
        <v>50916.90500662</v>
      </c>
      <c r="U893" s="25">
        <f t="shared" si="291"/>
        <v>1003.4443266666686</v>
      </c>
      <c r="V893" s="25">
        <f t="shared" si="292"/>
        <v>116019.94727777825</v>
      </c>
      <c r="W893" s="25">
        <f t="shared" si="293"/>
        <v>-35593.75560185207</v>
      </c>
      <c r="X893" s="25">
        <f t="shared" si="294"/>
        <v>3731.7322530864503</v>
      </c>
      <c r="Y893" s="25">
        <f t="shared" si="295"/>
        <v>165325.01954583998</v>
      </c>
      <c r="Z893" s="25">
        <f t="shared" si="299"/>
        <v>0</v>
      </c>
      <c r="AA893" s="25">
        <f t="shared" si="300"/>
        <v>-10611.011341539999</v>
      </c>
      <c r="AB893" s="25">
        <f t="shared" si="296"/>
        <v>0</v>
      </c>
      <c r="AC893" s="25">
        <f t="shared" si="301"/>
        <v>5316.5508176200001</v>
      </c>
      <c r="AD893" s="25">
        <f t="shared" si="302"/>
        <v>2086.8796443395827</v>
      </c>
      <c r="AE893" s="25">
        <f t="shared" si="303"/>
        <v>26716.150918437543</v>
      </c>
      <c r="AF893" s="25">
        <f t="shared" si="304"/>
        <v>324911.86284699634</v>
      </c>
      <c r="AG893" s="25">
        <f t="shared" si="297"/>
        <v>381792</v>
      </c>
      <c r="AH893" s="38">
        <f t="shared" si="305"/>
        <v>-56880.137153003656</v>
      </c>
      <c r="AI893" s="38"/>
      <c r="AJ893" s="2">
        <v>41609</v>
      </c>
      <c r="BB893" s="38">
        <f t="shared" si="306"/>
        <v>0</v>
      </c>
      <c r="BC893" s="38"/>
    </row>
    <row r="894" spans="1:55" hidden="1" x14ac:dyDescent="0.25">
      <c r="A894" s="2">
        <v>41610</v>
      </c>
      <c r="B894" s="7">
        <v>413287</v>
      </c>
      <c r="C894" s="3">
        <v>16.375</v>
      </c>
      <c r="D894" s="7">
        <f t="shared" si="309"/>
        <v>268.140625</v>
      </c>
      <c r="E894" s="7">
        <f t="shared" si="310"/>
        <v>4390.802734375</v>
      </c>
      <c r="F894" s="7">
        <f t="shared" si="289"/>
        <v>71899.394775390625</v>
      </c>
      <c r="H894" s="11">
        <v>381792</v>
      </c>
      <c r="I894" s="5">
        <v>0</v>
      </c>
      <c r="K894">
        <v>0</v>
      </c>
      <c r="L894">
        <v>0</v>
      </c>
      <c r="M894">
        <v>22</v>
      </c>
      <c r="N894" s="3">
        <v>11.25</v>
      </c>
      <c r="O894" s="3">
        <f t="shared" si="290"/>
        <v>184.21875</v>
      </c>
      <c r="T894" s="37">
        <f t="shared" si="298"/>
        <v>50916.90500662</v>
      </c>
      <c r="U894" s="25">
        <f t="shared" si="291"/>
        <v>985.88405095000007</v>
      </c>
      <c r="V894" s="25">
        <f t="shared" si="292"/>
        <v>111994.78023190938</v>
      </c>
      <c r="W894" s="25">
        <f t="shared" si="293"/>
        <v>-33757.594435429899</v>
      </c>
      <c r="X894" s="25">
        <f t="shared" si="294"/>
        <v>3477.2884043709109</v>
      </c>
      <c r="Y894" s="25">
        <f t="shared" si="295"/>
        <v>160559.44145471998</v>
      </c>
      <c r="Z894" s="25">
        <f t="shared" si="299"/>
        <v>0</v>
      </c>
      <c r="AA894" s="25">
        <f t="shared" si="300"/>
        <v>0</v>
      </c>
      <c r="AB894" s="25">
        <f t="shared" si="296"/>
        <v>0</v>
      </c>
      <c r="AC894" s="25">
        <f t="shared" si="301"/>
        <v>8354.5798562600012</v>
      </c>
      <c r="AD894" s="25">
        <f t="shared" si="302"/>
        <v>2620.7325766125</v>
      </c>
      <c r="AE894" s="25">
        <f t="shared" si="303"/>
        <v>32963.381092504686</v>
      </c>
      <c r="AF894" s="25">
        <f t="shared" si="304"/>
        <v>338115.39823851758</v>
      </c>
      <c r="AG894" s="25">
        <f t="shared" si="297"/>
        <v>413287</v>
      </c>
      <c r="AH894" s="38">
        <f t="shared" si="305"/>
        <v>-75171.601761482423</v>
      </c>
      <c r="AI894" s="38"/>
      <c r="AJ894" s="2">
        <v>41610</v>
      </c>
      <c r="BB894" s="38">
        <f t="shared" si="306"/>
        <v>0</v>
      </c>
      <c r="BC894" s="38"/>
    </row>
    <row r="895" spans="1:55" hidden="1" x14ac:dyDescent="0.25">
      <c r="A895" s="2">
        <v>41611</v>
      </c>
      <c r="B895" s="7">
        <v>680921</v>
      </c>
      <c r="C895" s="3">
        <v>41.4166666666667</v>
      </c>
      <c r="D895" s="7">
        <f t="shared" si="309"/>
        <v>1715.3402777777806</v>
      </c>
      <c r="E895" s="7">
        <f t="shared" si="310"/>
        <v>71043.676504629795</v>
      </c>
      <c r="F895" s="7">
        <f t="shared" si="289"/>
        <v>2942392.2685667532</v>
      </c>
      <c r="H895" s="11">
        <v>413287</v>
      </c>
      <c r="I895" s="5">
        <v>0</v>
      </c>
      <c r="K895">
        <v>0</v>
      </c>
      <c r="L895">
        <v>0</v>
      </c>
      <c r="M895">
        <v>15</v>
      </c>
      <c r="N895" s="3">
        <v>9.25</v>
      </c>
      <c r="O895" s="3">
        <f t="shared" si="290"/>
        <v>383.10416666666697</v>
      </c>
      <c r="T895" s="37">
        <f t="shared" si="298"/>
        <v>50916.90500662</v>
      </c>
      <c r="U895" s="25">
        <f t="shared" si="291"/>
        <v>2493.5591517666689</v>
      </c>
      <c r="V895" s="25">
        <f t="shared" si="292"/>
        <v>716449.27892841643</v>
      </c>
      <c r="W895" s="25">
        <f t="shared" si="293"/>
        <v>-546201.63184956857</v>
      </c>
      <c r="X895" s="25">
        <f t="shared" si="294"/>
        <v>142303.65288276103</v>
      </c>
      <c r="Y895" s="25">
        <f t="shared" si="295"/>
        <v>173804.40103641999</v>
      </c>
      <c r="Z895" s="25">
        <f t="shared" si="299"/>
        <v>0</v>
      </c>
      <c r="AA895" s="25">
        <f t="shared" si="300"/>
        <v>0</v>
      </c>
      <c r="AB895" s="25">
        <f t="shared" si="296"/>
        <v>0</v>
      </c>
      <c r="AC895" s="25">
        <f t="shared" si="301"/>
        <v>5696.3044474500002</v>
      </c>
      <c r="AD895" s="25">
        <f t="shared" si="302"/>
        <v>2154.8245629925</v>
      </c>
      <c r="AE895" s="25">
        <f t="shared" si="303"/>
        <v>68551.158033369429</v>
      </c>
      <c r="AF895" s="25">
        <f t="shared" si="304"/>
        <v>616168.45220022753</v>
      </c>
      <c r="AG895" s="25">
        <f t="shared" si="297"/>
        <v>680921</v>
      </c>
      <c r="AH895" s="38">
        <f t="shared" si="305"/>
        <v>-64752.547799772467</v>
      </c>
      <c r="AI895" s="38"/>
      <c r="AJ895" s="2">
        <v>41611</v>
      </c>
      <c r="BB895" s="38">
        <f t="shared" si="306"/>
        <v>0</v>
      </c>
      <c r="BC895" s="38"/>
    </row>
    <row r="896" spans="1:55" hidden="1" x14ac:dyDescent="0.25">
      <c r="A896" s="2">
        <v>41612</v>
      </c>
      <c r="B896" s="7">
        <v>814803</v>
      </c>
      <c r="C896" s="3">
        <v>50.5</v>
      </c>
      <c r="D896" s="7">
        <f t="shared" si="309"/>
        <v>2550.25</v>
      </c>
      <c r="E896" s="7">
        <f t="shared" si="310"/>
        <v>128787.625</v>
      </c>
      <c r="F896" s="7">
        <f t="shared" si="289"/>
        <v>6503775.0625</v>
      </c>
      <c r="H896" s="11">
        <v>680921</v>
      </c>
      <c r="I896" s="5">
        <v>0</v>
      </c>
      <c r="K896">
        <v>0</v>
      </c>
      <c r="L896">
        <v>0</v>
      </c>
      <c r="M896">
        <v>12</v>
      </c>
      <c r="N896" s="3">
        <v>4.5</v>
      </c>
      <c r="O896" s="3">
        <f t="shared" si="290"/>
        <v>227.25</v>
      </c>
      <c r="T896" s="37">
        <f t="shared" si="298"/>
        <v>50916.90500662</v>
      </c>
      <c r="U896" s="25">
        <f t="shared" si="291"/>
        <v>3040.4363097999999</v>
      </c>
      <c r="V896" s="25">
        <f t="shared" si="292"/>
        <v>1065167.5339625499</v>
      </c>
      <c r="W896" s="25">
        <f t="shared" si="293"/>
        <v>-990151.61373927619</v>
      </c>
      <c r="X896" s="25">
        <f t="shared" si="294"/>
        <v>314543.69929145317</v>
      </c>
      <c r="Y896" s="25">
        <f t="shared" si="295"/>
        <v>286355.64766885998</v>
      </c>
      <c r="Z896" s="25">
        <f t="shared" si="299"/>
        <v>0</v>
      </c>
      <c r="AA896" s="25">
        <f t="shared" si="300"/>
        <v>0</v>
      </c>
      <c r="AB896" s="25">
        <f t="shared" si="296"/>
        <v>0</v>
      </c>
      <c r="AC896" s="25">
        <f t="shared" si="301"/>
        <v>4557.0435579599998</v>
      </c>
      <c r="AD896" s="25">
        <f t="shared" si="302"/>
        <v>1048.293030645</v>
      </c>
      <c r="AE896" s="25">
        <f t="shared" si="303"/>
        <v>40663.224309532503</v>
      </c>
      <c r="AF896" s="25">
        <f t="shared" si="304"/>
        <v>776141.16939814424</v>
      </c>
      <c r="AG896" s="25">
        <f t="shared" si="297"/>
        <v>814803</v>
      </c>
      <c r="AH896" s="38">
        <f t="shared" si="305"/>
        <v>-38661.830601855763</v>
      </c>
      <c r="AI896" s="38"/>
      <c r="AJ896" s="2">
        <v>41612</v>
      </c>
      <c r="BB896" s="38">
        <f t="shared" si="306"/>
        <v>0</v>
      </c>
      <c r="BC896" s="38"/>
    </row>
    <row r="897" spans="1:55" hidden="1" x14ac:dyDescent="0.25">
      <c r="A897" s="2">
        <v>41613</v>
      </c>
      <c r="B897" s="7">
        <v>876734</v>
      </c>
      <c r="C897" s="3">
        <v>50</v>
      </c>
      <c r="D897" s="7">
        <f t="shared" si="309"/>
        <v>2500</v>
      </c>
      <c r="E897" s="7">
        <f t="shared" si="310"/>
        <v>125000</v>
      </c>
      <c r="F897" s="7">
        <f t="shared" si="289"/>
        <v>6250000</v>
      </c>
      <c r="H897" s="11">
        <v>814803</v>
      </c>
      <c r="I897" s="5">
        <v>0</v>
      </c>
      <c r="K897">
        <v>0</v>
      </c>
      <c r="L897">
        <v>0</v>
      </c>
      <c r="M897">
        <v>12</v>
      </c>
      <c r="N897" s="3">
        <v>6.25</v>
      </c>
      <c r="O897" s="3">
        <f t="shared" si="290"/>
        <v>312.5</v>
      </c>
      <c r="T897" s="37">
        <f t="shared" si="298"/>
        <v>50916.90500662</v>
      </c>
      <c r="U897" s="25">
        <f t="shared" si="291"/>
        <v>3010.3329800000001</v>
      </c>
      <c r="V897" s="25">
        <f t="shared" si="292"/>
        <v>1044179.5255</v>
      </c>
      <c r="W897" s="25">
        <f t="shared" si="293"/>
        <v>-961031.40125</v>
      </c>
      <c r="X897" s="25">
        <f t="shared" si="294"/>
        <v>302270.3125</v>
      </c>
      <c r="Y897" s="25">
        <f t="shared" si="295"/>
        <v>342658.60619297996</v>
      </c>
      <c r="Z897" s="25">
        <f t="shared" si="299"/>
        <v>0</v>
      </c>
      <c r="AA897" s="25">
        <f t="shared" si="300"/>
        <v>0</v>
      </c>
      <c r="AB897" s="25">
        <f t="shared" si="296"/>
        <v>0</v>
      </c>
      <c r="AC897" s="25">
        <f t="shared" si="301"/>
        <v>4557.0435579599998</v>
      </c>
      <c r="AD897" s="25">
        <f t="shared" si="302"/>
        <v>1455.9625425624999</v>
      </c>
      <c r="AE897" s="25">
        <f t="shared" si="303"/>
        <v>55917.525178124997</v>
      </c>
      <c r="AF897" s="25">
        <f t="shared" si="304"/>
        <v>843934.81220824749</v>
      </c>
      <c r="AG897" s="25">
        <f t="shared" si="297"/>
        <v>876734</v>
      </c>
      <c r="AH897" s="38">
        <f t="shared" si="305"/>
        <v>-32799.187791752513</v>
      </c>
      <c r="AI897" s="38"/>
      <c r="AJ897" s="2">
        <v>41613</v>
      </c>
      <c r="BB897" s="38">
        <f t="shared" si="306"/>
        <v>0</v>
      </c>
      <c r="BC897" s="38"/>
    </row>
    <row r="898" spans="1:55" hidden="1" x14ac:dyDescent="0.25">
      <c r="A898" s="2">
        <v>41614</v>
      </c>
      <c r="B898" s="7">
        <v>853633</v>
      </c>
      <c r="C898" s="3">
        <v>46.3333333333333</v>
      </c>
      <c r="D898" s="7">
        <f t="shared" si="309"/>
        <v>2146.7777777777746</v>
      </c>
      <c r="E898" s="7">
        <f t="shared" si="310"/>
        <v>99467.370370370161</v>
      </c>
      <c r="F898" s="7">
        <f t="shared" si="289"/>
        <v>4608654.8271604804</v>
      </c>
      <c r="H898" s="11">
        <v>876734</v>
      </c>
      <c r="I898" s="5">
        <v>0</v>
      </c>
      <c r="K898">
        <v>1</v>
      </c>
      <c r="L898">
        <v>0</v>
      </c>
      <c r="M898">
        <v>15</v>
      </c>
      <c r="N898" s="3">
        <v>9.4583333333333304</v>
      </c>
      <c r="O898" s="3">
        <f t="shared" si="290"/>
        <v>438.23611111111069</v>
      </c>
      <c r="T898" s="37">
        <f t="shared" si="298"/>
        <v>50916.90500662</v>
      </c>
      <c r="U898" s="25">
        <f t="shared" si="291"/>
        <v>2789.5752281333316</v>
      </c>
      <c r="V898" s="25">
        <f t="shared" si="292"/>
        <v>896648.56054157647</v>
      </c>
      <c r="W898" s="25">
        <f t="shared" si="293"/>
        <v>-764730.13060551649</v>
      </c>
      <c r="X898" s="25">
        <f t="shared" si="294"/>
        <v>222889.52556966912</v>
      </c>
      <c r="Y898" s="25">
        <f t="shared" si="295"/>
        <v>368703.17173844</v>
      </c>
      <c r="Z898" s="25">
        <f t="shared" si="299"/>
        <v>-10589.1577886</v>
      </c>
      <c r="AA898" s="25">
        <f t="shared" si="300"/>
        <v>0</v>
      </c>
      <c r="AB898" s="25">
        <f t="shared" si="296"/>
        <v>0</v>
      </c>
      <c r="AC898" s="25">
        <f t="shared" si="301"/>
        <v>5696.3044474500002</v>
      </c>
      <c r="AD898" s="25">
        <f t="shared" si="302"/>
        <v>2203.3566477445829</v>
      </c>
      <c r="AE898" s="25">
        <f t="shared" si="303"/>
        <v>78416.252086461172</v>
      </c>
      <c r="AF898" s="25">
        <f t="shared" si="304"/>
        <v>852944.3628719782</v>
      </c>
      <c r="AG898" s="25">
        <f t="shared" si="297"/>
        <v>853633</v>
      </c>
      <c r="AH898" s="38">
        <f t="shared" si="305"/>
        <v>-688.63712802180089</v>
      </c>
      <c r="AI898" s="38"/>
      <c r="AJ898" s="2">
        <v>41614</v>
      </c>
      <c r="BB898" s="38">
        <f t="shared" si="306"/>
        <v>0</v>
      </c>
      <c r="BC898" s="38"/>
    </row>
    <row r="899" spans="1:55" hidden="1" x14ac:dyDescent="0.25">
      <c r="A899" s="2">
        <v>41615</v>
      </c>
      <c r="B899" s="7">
        <v>780651</v>
      </c>
      <c r="C899" s="3">
        <v>41.4166666666667</v>
      </c>
      <c r="D899" s="7">
        <f t="shared" si="309"/>
        <v>1715.3402777777806</v>
      </c>
      <c r="E899" s="7">
        <f t="shared" si="310"/>
        <v>71043.676504629795</v>
      </c>
      <c r="F899" s="7">
        <f t="shared" si="289"/>
        <v>2942392.2685667532</v>
      </c>
      <c r="H899" s="11">
        <v>853633</v>
      </c>
      <c r="I899" s="5">
        <v>0</v>
      </c>
      <c r="K899">
        <v>0</v>
      </c>
      <c r="L899">
        <v>1</v>
      </c>
      <c r="M899">
        <v>15</v>
      </c>
      <c r="N899" s="3">
        <v>10.7083333333333</v>
      </c>
      <c r="O899" s="3">
        <f t="shared" si="290"/>
        <v>443.50347222222121</v>
      </c>
      <c r="T899" s="37">
        <f t="shared" si="298"/>
        <v>50916.90500662</v>
      </c>
      <c r="U899" s="25">
        <f t="shared" si="291"/>
        <v>2493.5591517666689</v>
      </c>
      <c r="V899" s="25">
        <f t="shared" si="292"/>
        <v>716449.27892841643</v>
      </c>
      <c r="W899" s="25">
        <f t="shared" si="293"/>
        <v>-546201.63184956857</v>
      </c>
      <c r="X899" s="25">
        <f t="shared" si="294"/>
        <v>142303.65288276103</v>
      </c>
      <c r="Y899" s="25">
        <f t="shared" si="295"/>
        <v>358988.23885078001</v>
      </c>
      <c r="Z899" s="25">
        <f t="shared" si="299"/>
        <v>0</v>
      </c>
      <c r="AA899" s="25">
        <f t="shared" si="300"/>
        <v>-10611.011341539999</v>
      </c>
      <c r="AB899" s="25">
        <f t="shared" si="296"/>
        <v>0</v>
      </c>
      <c r="AC899" s="25">
        <f t="shared" si="301"/>
        <v>5696.3044474500002</v>
      </c>
      <c r="AD899" s="25">
        <f t="shared" si="302"/>
        <v>2494.5491562570755</v>
      </c>
      <c r="AE899" s="25">
        <f t="shared" si="303"/>
        <v>79358.773038630126</v>
      </c>
      <c r="AF899" s="25">
        <f t="shared" si="304"/>
        <v>801888.61827157275</v>
      </c>
      <c r="AG899" s="25">
        <f t="shared" si="297"/>
        <v>780651</v>
      </c>
      <c r="AH899" s="38">
        <f t="shared" si="305"/>
        <v>21237.618271572748</v>
      </c>
      <c r="AI899" s="38"/>
      <c r="AJ899" s="2">
        <v>41615</v>
      </c>
      <c r="BB899" s="38">
        <f t="shared" si="306"/>
        <v>0</v>
      </c>
      <c r="BC899" s="38"/>
    </row>
    <row r="900" spans="1:55" hidden="1" x14ac:dyDescent="0.25">
      <c r="A900" s="2">
        <v>41616</v>
      </c>
      <c r="B900" s="7">
        <v>802808</v>
      </c>
      <c r="C900" s="3">
        <v>49.125</v>
      </c>
      <c r="D900" s="7">
        <f t="shared" si="309"/>
        <v>2413.265625</v>
      </c>
      <c r="E900" s="7">
        <f t="shared" si="310"/>
        <v>118551.673828125</v>
      </c>
      <c r="F900" s="7">
        <f t="shared" si="289"/>
        <v>5823850.9768066406</v>
      </c>
      <c r="H900" s="11">
        <v>780651</v>
      </c>
      <c r="I900" s="5">
        <v>0</v>
      </c>
      <c r="K900">
        <v>0</v>
      </c>
      <c r="L900">
        <v>1</v>
      </c>
      <c r="M900">
        <v>10</v>
      </c>
      <c r="N900" s="3">
        <v>3.5833333333333299</v>
      </c>
      <c r="O900" s="3">
        <f t="shared" si="290"/>
        <v>176.03124999999983</v>
      </c>
      <c r="T900" s="37">
        <f t="shared" si="298"/>
        <v>50916.90500662</v>
      </c>
      <c r="U900" s="25">
        <f t="shared" si="291"/>
        <v>2957.6521528500002</v>
      </c>
      <c r="V900" s="25">
        <f t="shared" si="292"/>
        <v>1007953.0220871844</v>
      </c>
      <c r="W900" s="25">
        <f t="shared" si="293"/>
        <v>-911455.04975660739</v>
      </c>
      <c r="X900" s="25">
        <f t="shared" si="294"/>
        <v>281660.3607540438</v>
      </c>
      <c r="Y900" s="25">
        <f t="shared" si="295"/>
        <v>328296.26742066001</v>
      </c>
      <c r="Z900" s="25">
        <f t="shared" si="299"/>
        <v>0</v>
      </c>
      <c r="AA900" s="25">
        <f t="shared" si="300"/>
        <v>-10611.011341539999</v>
      </c>
      <c r="AB900" s="25">
        <f t="shared" si="296"/>
        <v>0</v>
      </c>
      <c r="AC900" s="25">
        <f t="shared" si="301"/>
        <v>3797.5362983000005</v>
      </c>
      <c r="AD900" s="25">
        <f t="shared" si="302"/>
        <v>834.75185773583257</v>
      </c>
      <c r="AE900" s="25">
        <f t="shared" si="303"/>
        <v>31498.341932837782</v>
      </c>
      <c r="AF900" s="25">
        <f t="shared" si="304"/>
        <v>785848.77641208435</v>
      </c>
      <c r="AG900" s="25">
        <f t="shared" si="297"/>
        <v>802808</v>
      </c>
      <c r="AH900" s="38">
        <f t="shared" si="305"/>
        <v>-16959.223587915651</v>
      </c>
      <c r="AI900" s="38"/>
      <c r="AJ900" s="2">
        <v>41616</v>
      </c>
      <c r="BB900" s="38">
        <f t="shared" si="306"/>
        <v>0</v>
      </c>
      <c r="BC900" s="38"/>
    </row>
    <row r="901" spans="1:55" hidden="1" x14ac:dyDescent="0.25">
      <c r="A901" s="2">
        <v>41617</v>
      </c>
      <c r="B901" s="7">
        <v>911101</v>
      </c>
      <c r="C901" s="3">
        <v>52.9166666666667</v>
      </c>
      <c r="D901" s="7">
        <f t="shared" si="309"/>
        <v>2800.1736111111145</v>
      </c>
      <c r="E901" s="7">
        <f t="shared" si="310"/>
        <v>148175.85358796324</v>
      </c>
      <c r="F901" s="7">
        <f t="shared" si="289"/>
        <v>7840972.2523630587</v>
      </c>
      <c r="H901" s="11">
        <v>802808</v>
      </c>
      <c r="I901" s="5">
        <v>0</v>
      </c>
      <c r="K901">
        <v>0</v>
      </c>
      <c r="L901">
        <v>0</v>
      </c>
      <c r="M901">
        <v>12</v>
      </c>
      <c r="N901" s="3">
        <v>6.25</v>
      </c>
      <c r="O901" s="3">
        <f t="shared" si="290"/>
        <v>330.72916666666686</v>
      </c>
      <c r="T901" s="37">
        <f t="shared" si="298"/>
        <v>50916.90500662</v>
      </c>
      <c r="U901" s="25">
        <f t="shared" si="291"/>
        <v>3185.9357371666688</v>
      </c>
      <c r="V901" s="25">
        <f t="shared" si="292"/>
        <v>1169553.58102705</v>
      </c>
      <c r="W901" s="25">
        <f t="shared" si="293"/>
        <v>-1139213.1856404413</v>
      </c>
      <c r="X901" s="25">
        <f t="shared" si="294"/>
        <v>379214.90128409775</v>
      </c>
      <c r="Y901" s="25">
        <f t="shared" si="295"/>
        <v>337614.20898127998</v>
      </c>
      <c r="Z901" s="25">
        <f t="shared" si="299"/>
        <v>0</v>
      </c>
      <c r="AA901" s="25">
        <f t="shared" si="300"/>
        <v>0</v>
      </c>
      <c r="AB901" s="25">
        <f t="shared" si="296"/>
        <v>0</v>
      </c>
      <c r="AC901" s="25">
        <f t="shared" si="301"/>
        <v>4557.0435579599998</v>
      </c>
      <c r="AD901" s="25">
        <f t="shared" si="302"/>
        <v>1455.9625425624999</v>
      </c>
      <c r="AE901" s="25">
        <f t="shared" si="303"/>
        <v>59179.380813515658</v>
      </c>
      <c r="AF901" s="25">
        <f t="shared" si="304"/>
        <v>866464.73330981121</v>
      </c>
      <c r="AG901" s="25">
        <f t="shared" si="297"/>
        <v>911101</v>
      </c>
      <c r="AH901" s="38">
        <f t="shared" si="305"/>
        <v>-44636.266690188786</v>
      </c>
      <c r="AI901" s="38"/>
      <c r="AJ901" s="2">
        <v>41617</v>
      </c>
      <c r="BB901" s="38">
        <f t="shared" si="306"/>
        <v>0</v>
      </c>
      <c r="BC901" s="38"/>
    </row>
    <row r="902" spans="1:55" hidden="1" x14ac:dyDescent="0.25">
      <c r="A902" s="2">
        <v>41618</v>
      </c>
      <c r="B902" s="7">
        <v>872139</v>
      </c>
      <c r="C902" s="3">
        <v>50.625</v>
      </c>
      <c r="D902" s="7">
        <f t="shared" si="309"/>
        <v>2562.890625</v>
      </c>
      <c r="E902" s="7">
        <f t="shared" si="310"/>
        <v>129746.337890625</v>
      </c>
      <c r="F902" s="7">
        <f t="shared" si="289"/>
        <v>6568408.3557128906</v>
      </c>
      <c r="H902" s="11">
        <v>911101</v>
      </c>
      <c r="I902" s="5">
        <v>0</v>
      </c>
      <c r="K902">
        <v>0</v>
      </c>
      <c r="L902">
        <v>0</v>
      </c>
      <c r="M902">
        <v>9</v>
      </c>
      <c r="N902" s="3">
        <v>3.6666666666666701</v>
      </c>
      <c r="O902" s="3">
        <f t="shared" si="290"/>
        <v>185.62500000000017</v>
      </c>
      <c r="T902" s="37">
        <f t="shared" si="298"/>
        <v>50916.90500662</v>
      </c>
      <c r="U902" s="25">
        <f t="shared" si="291"/>
        <v>3047.9621422499999</v>
      </c>
      <c r="V902" s="25">
        <f t="shared" si="292"/>
        <v>1070447.1666883593</v>
      </c>
      <c r="W902" s="25">
        <f t="shared" si="293"/>
        <v>-997522.43928066653</v>
      </c>
      <c r="X902" s="25">
        <f t="shared" si="294"/>
        <v>317669.57540943148</v>
      </c>
      <c r="Y902" s="25">
        <f t="shared" si="295"/>
        <v>383155.92696765997</v>
      </c>
      <c r="Z902" s="25">
        <f t="shared" si="299"/>
        <v>0</v>
      </c>
      <c r="AA902" s="25">
        <f t="shared" si="300"/>
        <v>0</v>
      </c>
      <c r="AB902" s="25">
        <f t="shared" si="296"/>
        <v>0</v>
      </c>
      <c r="AC902" s="25">
        <f t="shared" si="301"/>
        <v>3417.7826684700003</v>
      </c>
      <c r="AD902" s="25">
        <f t="shared" si="302"/>
        <v>854.1646916366675</v>
      </c>
      <c r="AE902" s="25">
        <f t="shared" si="303"/>
        <v>33215.009955806279</v>
      </c>
      <c r="AF902" s="25">
        <f t="shared" si="304"/>
        <v>865202.05424956721</v>
      </c>
      <c r="AG902" s="25">
        <f t="shared" si="297"/>
        <v>872139</v>
      </c>
      <c r="AH902" s="38">
        <f t="shared" si="305"/>
        <v>-6936.9457504327875</v>
      </c>
      <c r="AI902" s="38"/>
      <c r="AJ902" s="2">
        <v>41618</v>
      </c>
      <c r="BB902" s="38">
        <f t="shared" si="306"/>
        <v>0</v>
      </c>
      <c r="BC902" s="38"/>
    </row>
    <row r="903" spans="1:55" hidden="1" x14ac:dyDescent="0.25">
      <c r="A903" s="2">
        <v>41619</v>
      </c>
      <c r="B903" s="7">
        <v>838397</v>
      </c>
      <c r="C903" s="3">
        <v>49.5833333333333</v>
      </c>
      <c r="D903" s="7">
        <f t="shared" si="309"/>
        <v>2458.5069444444412</v>
      </c>
      <c r="E903" s="7">
        <f t="shared" si="310"/>
        <v>121900.96932870346</v>
      </c>
      <c r="F903" s="7">
        <f t="shared" si="289"/>
        <v>6044256.3958815429</v>
      </c>
      <c r="H903" s="11">
        <v>872139</v>
      </c>
      <c r="I903" s="5">
        <v>0</v>
      </c>
      <c r="K903">
        <v>0</v>
      </c>
      <c r="L903">
        <v>0</v>
      </c>
      <c r="M903">
        <v>8</v>
      </c>
      <c r="N903" s="3">
        <v>3.25</v>
      </c>
      <c r="O903" s="3">
        <f t="shared" si="290"/>
        <v>161.14583333333323</v>
      </c>
      <c r="T903" s="37">
        <f t="shared" si="298"/>
        <v>50916.90500662</v>
      </c>
      <c r="U903" s="25">
        <f t="shared" si="291"/>
        <v>2985.2468718333316</v>
      </c>
      <c r="V903" s="25">
        <f t="shared" si="292"/>
        <v>1026849.0458753805</v>
      </c>
      <c r="W903" s="25">
        <f t="shared" si="293"/>
        <v>-937205.27494157723</v>
      </c>
      <c r="X903" s="25">
        <f t="shared" si="294"/>
        <v>292319.88313811808</v>
      </c>
      <c r="Y903" s="25">
        <f t="shared" si="295"/>
        <v>366770.78281074</v>
      </c>
      <c r="Z903" s="25">
        <f t="shared" si="299"/>
        <v>0</v>
      </c>
      <c r="AA903" s="25">
        <f t="shared" si="300"/>
        <v>0</v>
      </c>
      <c r="AB903" s="25">
        <f t="shared" si="296"/>
        <v>0</v>
      </c>
      <c r="AC903" s="25">
        <f t="shared" si="301"/>
        <v>3038.0290386400002</v>
      </c>
      <c r="AD903" s="25">
        <f t="shared" si="302"/>
        <v>757.10052213250003</v>
      </c>
      <c r="AE903" s="25">
        <f t="shared" si="303"/>
        <v>28834.803816853106</v>
      </c>
      <c r="AF903" s="25">
        <f t="shared" si="304"/>
        <v>835266.52213874029</v>
      </c>
      <c r="AG903" s="25">
        <f t="shared" si="297"/>
        <v>838397</v>
      </c>
      <c r="AH903" s="38">
        <f t="shared" si="305"/>
        <v>-3130.4778612597147</v>
      </c>
      <c r="AI903" s="38"/>
      <c r="AJ903" s="2">
        <v>41619</v>
      </c>
      <c r="BB903" s="38">
        <f t="shared" si="306"/>
        <v>0</v>
      </c>
      <c r="BC903" s="38"/>
    </row>
    <row r="904" spans="1:55" hidden="1" x14ac:dyDescent="0.25">
      <c r="A904" s="2">
        <v>41620</v>
      </c>
      <c r="B904" s="7">
        <v>808361</v>
      </c>
      <c r="C904" s="3">
        <v>47.75</v>
      </c>
      <c r="D904" s="7">
        <f t="shared" si="309"/>
        <v>2280.0625</v>
      </c>
      <c r="E904" s="7">
        <f t="shared" si="310"/>
        <v>108872.984375</v>
      </c>
      <c r="F904" s="7">
        <f t="shared" si="289"/>
        <v>5198685.00390625</v>
      </c>
      <c r="H904" s="11">
        <v>838397</v>
      </c>
      <c r="I904" s="5">
        <v>0</v>
      </c>
      <c r="K904">
        <v>0</v>
      </c>
      <c r="L904">
        <v>0</v>
      </c>
      <c r="M904">
        <v>7</v>
      </c>
      <c r="N904" s="3">
        <v>2.5</v>
      </c>
      <c r="O904" s="3">
        <f t="shared" si="290"/>
        <v>119.375</v>
      </c>
      <c r="T904" s="37">
        <f t="shared" si="298"/>
        <v>50916.90500662</v>
      </c>
      <c r="U904" s="25">
        <f t="shared" si="291"/>
        <v>2874.8679959000001</v>
      </c>
      <c r="V904" s="25">
        <f t="shared" si="292"/>
        <v>952317.83174413745</v>
      </c>
      <c r="W904" s="25">
        <f t="shared" si="293"/>
        <v>-837042.85385740479</v>
      </c>
      <c r="X904" s="25">
        <f t="shared" si="294"/>
        <v>251425.30251516897</v>
      </c>
      <c r="Y904" s="25">
        <f t="shared" si="295"/>
        <v>352580.86611901998</v>
      </c>
      <c r="Z904" s="25">
        <f t="shared" si="299"/>
        <v>0</v>
      </c>
      <c r="AA904" s="25">
        <f t="shared" si="300"/>
        <v>0</v>
      </c>
      <c r="AB904" s="25">
        <f t="shared" si="296"/>
        <v>0</v>
      </c>
      <c r="AC904" s="25">
        <f t="shared" si="301"/>
        <v>2658.27540881</v>
      </c>
      <c r="AD904" s="25">
        <f t="shared" si="302"/>
        <v>582.38501702500002</v>
      </c>
      <c r="AE904" s="25">
        <f t="shared" si="303"/>
        <v>21360.494618043751</v>
      </c>
      <c r="AF904" s="25">
        <f t="shared" si="304"/>
        <v>797674.07456732041</v>
      </c>
      <c r="AG904" s="25">
        <f t="shared" si="297"/>
        <v>808361</v>
      </c>
      <c r="AH904" s="38">
        <f t="shared" si="305"/>
        <v>-10686.925432679593</v>
      </c>
      <c r="AI904" s="38"/>
      <c r="AJ904" s="2">
        <v>41620</v>
      </c>
      <c r="BB904" s="38">
        <f t="shared" si="306"/>
        <v>0</v>
      </c>
      <c r="BC904" s="38"/>
    </row>
    <row r="905" spans="1:55" hidden="1" x14ac:dyDescent="0.25">
      <c r="A905" s="2">
        <v>41621</v>
      </c>
      <c r="B905" s="7">
        <v>791641</v>
      </c>
      <c r="C905" s="3">
        <v>43.7916666666667</v>
      </c>
      <c r="D905" s="7">
        <f t="shared" si="309"/>
        <v>1917.7100694444473</v>
      </c>
      <c r="E905" s="7">
        <f t="shared" si="310"/>
        <v>83979.720124421481</v>
      </c>
      <c r="F905" s="7">
        <f t="shared" si="289"/>
        <v>3677611.9104486271</v>
      </c>
      <c r="H905" s="11">
        <v>808361</v>
      </c>
      <c r="I905" s="5">
        <v>0</v>
      </c>
      <c r="K905">
        <v>1</v>
      </c>
      <c r="L905">
        <v>0</v>
      </c>
      <c r="M905">
        <v>5</v>
      </c>
      <c r="N905" s="3">
        <v>2.125</v>
      </c>
      <c r="O905" s="3">
        <f t="shared" si="290"/>
        <v>93.057291666666742</v>
      </c>
      <c r="T905" s="37">
        <f t="shared" si="298"/>
        <v>50916.90500662</v>
      </c>
      <c r="U905" s="25">
        <f t="shared" si="291"/>
        <v>2636.5499683166686</v>
      </c>
      <c r="V905" s="25">
        <f t="shared" si="292"/>
        <v>800973.43614362995</v>
      </c>
      <c r="W905" s="25">
        <f t="shared" si="293"/>
        <v>-645657.18486204476</v>
      </c>
      <c r="X905" s="25">
        <f t="shared" si="294"/>
        <v>177861.26422800458</v>
      </c>
      <c r="Y905" s="25">
        <f t="shared" si="295"/>
        <v>339949.47681925999</v>
      </c>
      <c r="Z905" s="25">
        <f t="shared" si="299"/>
        <v>-10589.1577886</v>
      </c>
      <c r="AA905" s="25">
        <f t="shared" si="300"/>
        <v>0</v>
      </c>
      <c r="AB905" s="25">
        <f t="shared" si="296"/>
        <v>0</v>
      </c>
      <c r="AC905" s="25">
        <f t="shared" si="301"/>
        <v>1898.7681491500002</v>
      </c>
      <c r="AD905" s="25">
        <f t="shared" si="302"/>
        <v>495.02726447125002</v>
      </c>
      <c r="AE905" s="25">
        <f t="shared" si="303"/>
        <v>16651.307039292671</v>
      </c>
      <c r="AF905" s="25">
        <f t="shared" si="304"/>
        <v>735136.39196810033</v>
      </c>
      <c r="AG905" s="25">
        <f t="shared" si="297"/>
        <v>791641</v>
      </c>
      <c r="AH905" s="38">
        <f t="shared" si="305"/>
        <v>-56504.608031899668</v>
      </c>
      <c r="AI905" s="38"/>
      <c r="AJ905" s="2">
        <v>41621</v>
      </c>
      <c r="BB905" s="38">
        <f t="shared" si="306"/>
        <v>0</v>
      </c>
      <c r="BC905" s="38"/>
    </row>
    <row r="906" spans="1:55" hidden="1" x14ac:dyDescent="0.25">
      <c r="A906" s="2">
        <v>41622</v>
      </c>
      <c r="B906" s="7">
        <v>712092</v>
      </c>
      <c r="C906" s="3">
        <v>39.5416666666667</v>
      </c>
      <c r="D906" s="7">
        <f t="shared" si="309"/>
        <v>1563.5434027777803</v>
      </c>
      <c r="E906" s="7">
        <f t="shared" si="310"/>
        <v>61825.112051504781</v>
      </c>
      <c r="F906" s="7">
        <f t="shared" si="289"/>
        <v>2444667.97236992</v>
      </c>
      <c r="H906" s="11">
        <v>791641</v>
      </c>
      <c r="I906" s="5">
        <v>0</v>
      </c>
      <c r="K906">
        <v>0</v>
      </c>
      <c r="L906">
        <v>1</v>
      </c>
      <c r="M906">
        <v>7</v>
      </c>
      <c r="N906" s="3">
        <v>2.3333333333333299</v>
      </c>
      <c r="O906" s="3">
        <f t="shared" si="290"/>
        <v>92.263888888888829</v>
      </c>
      <c r="T906" s="37">
        <f t="shared" si="298"/>
        <v>50916.90500662</v>
      </c>
      <c r="U906" s="25">
        <f t="shared" si="291"/>
        <v>2380.6716650166686</v>
      </c>
      <c r="V906" s="25">
        <f t="shared" si="292"/>
        <v>653048.00336446322</v>
      </c>
      <c r="W906" s="25">
        <f t="shared" si="293"/>
        <v>-475326.99253836722</v>
      </c>
      <c r="X906" s="25">
        <f t="shared" si="294"/>
        <v>118232.08831471954</v>
      </c>
      <c r="Y906" s="25">
        <f t="shared" si="295"/>
        <v>332918.02026406</v>
      </c>
      <c r="Z906" s="25">
        <f t="shared" si="299"/>
        <v>0</v>
      </c>
      <c r="AA906" s="25">
        <f t="shared" si="300"/>
        <v>-10611.011341539999</v>
      </c>
      <c r="AB906" s="25">
        <f t="shared" si="296"/>
        <v>0</v>
      </c>
      <c r="AC906" s="25">
        <f t="shared" si="301"/>
        <v>2658.27540881</v>
      </c>
      <c r="AD906" s="25">
        <f t="shared" si="302"/>
        <v>543.55934922333256</v>
      </c>
      <c r="AE906" s="25">
        <f t="shared" si="303"/>
        <v>16509.338655923741</v>
      </c>
      <c r="AF906" s="25">
        <f t="shared" si="304"/>
        <v>691268.85814892931</v>
      </c>
      <c r="AG906" s="25">
        <f t="shared" si="297"/>
        <v>712092</v>
      </c>
      <c r="AH906" s="38">
        <f t="shared" si="305"/>
        <v>-20823.141851070686</v>
      </c>
      <c r="AI906" s="38"/>
      <c r="AJ906" s="2">
        <v>41622</v>
      </c>
      <c r="BB906" s="38">
        <f t="shared" si="306"/>
        <v>0</v>
      </c>
      <c r="BC906" s="38"/>
    </row>
    <row r="907" spans="1:55" hidden="1" x14ac:dyDescent="0.25">
      <c r="A907" s="2">
        <v>41623</v>
      </c>
      <c r="B907" s="7">
        <v>673463</v>
      </c>
      <c r="C907" s="3">
        <v>44.1666666666667</v>
      </c>
      <c r="D907" s="7">
        <f t="shared" si="309"/>
        <v>1950.6944444444473</v>
      </c>
      <c r="E907" s="7">
        <f t="shared" si="310"/>
        <v>86155.671296296481</v>
      </c>
      <c r="F907" s="7">
        <f t="shared" si="289"/>
        <v>3805208.815586431</v>
      </c>
      <c r="H907" s="11">
        <v>712092</v>
      </c>
      <c r="I907" s="5">
        <v>0</v>
      </c>
      <c r="K907">
        <v>0</v>
      </c>
      <c r="L907">
        <v>1</v>
      </c>
      <c r="M907">
        <v>9</v>
      </c>
      <c r="N907" s="3">
        <v>3</v>
      </c>
      <c r="O907" s="3">
        <f t="shared" si="290"/>
        <v>132.50000000000011</v>
      </c>
      <c r="T907" s="37">
        <f t="shared" si="298"/>
        <v>50916.90500662</v>
      </c>
      <c r="U907" s="25">
        <f t="shared" si="291"/>
        <v>2659.1274656666687</v>
      </c>
      <c r="V907" s="25">
        <f t="shared" si="292"/>
        <v>814750.07975819556</v>
      </c>
      <c r="W907" s="25">
        <f t="shared" si="293"/>
        <v>-662386.44409211364</v>
      </c>
      <c r="X907" s="25">
        <f t="shared" si="294"/>
        <v>184032.26525041048</v>
      </c>
      <c r="Y907" s="25">
        <f t="shared" si="295"/>
        <v>299464.35175272002</v>
      </c>
      <c r="Z907" s="25">
        <f t="shared" si="299"/>
        <v>0</v>
      </c>
      <c r="AA907" s="25">
        <f t="shared" si="300"/>
        <v>-10611.011341539999</v>
      </c>
      <c r="AB907" s="25">
        <f t="shared" si="296"/>
        <v>0</v>
      </c>
      <c r="AC907" s="25">
        <f t="shared" si="301"/>
        <v>3417.7826684700003</v>
      </c>
      <c r="AD907" s="25">
        <f t="shared" si="302"/>
        <v>698.86202043000003</v>
      </c>
      <c r="AE907" s="25">
        <f t="shared" si="303"/>
        <v>23709.03067552502</v>
      </c>
      <c r="AF907" s="25">
        <f t="shared" si="304"/>
        <v>706650.94916438428</v>
      </c>
      <c r="AG907" s="25">
        <f t="shared" si="297"/>
        <v>673463</v>
      </c>
      <c r="AH907" s="38">
        <f t="shared" si="305"/>
        <v>33187.949164384278</v>
      </c>
      <c r="AI907" s="38"/>
      <c r="AJ907" s="2">
        <v>41623</v>
      </c>
      <c r="BB907" s="38">
        <f t="shared" si="306"/>
        <v>0</v>
      </c>
      <c r="BC907" s="38"/>
    </row>
    <row r="908" spans="1:55" hidden="1" x14ac:dyDescent="0.25">
      <c r="A908" s="2">
        <v>41624</v>
      </c>
      <c r="B908" s="7">
        <v>709187</v>
      </c>
      <c r="C908" s="3">
        <v>45.7083333333333</v>
      </c>
      <c r="D908" s="7">
        <f t="shared" si="309"/>
        <v>2089.2517361111081</v>
      </c>
      <c r="E908" s="7">
        <f t="shared" si="310"/>
        <v>95496.214771411833</v>
      </c>
      <c r="F908" s="7">
        <f t="shared" si="289"/>
        <v>4364972.8168432796</v>
      </c>
      <c r="H908" s="11">
        <v>673463</v>
      </c>
      <c r="I908" s="5">
        <v>0</v>
      </c>
      <c r="K908">
        <v>0</v>
      </c>
      <c r="L908">
        <v>0</v>
      </c>
      <c r="M908">
        <v>9</v>
      </c>
      <c r="N908" s="3">
        <v>3.125</v>
      </c>
      <c r="O908" s="3">
        <f t="shared" si="290"/>
        <v>142.83854166666657</v>
      </c>
      <c r="T908" s="37">
        <f t="shared" si="298"/>
        <v>50916.90500662</v>
      </c>
      <c r="U908" s="25">
        <f t="shared" si="291"/>
        <v>2751.9460658833314</v>
      </c>
      <c r="V908" s="25">
        <f t="shared" si="292"/>
        <v>872621.55458501924</v>
      </c>
      <c r="W908" s="25">
        <f t="shared" si="293"/>
        <v>-734198.88876672683</v>
      </c>
      <c r="X908" s="25">
        <f t="shared" si="294"/>
        <v>211104.27158419575</v>
      </c>
      <c r="Y908" s="25">
        <f t="shared" si="295"/>
        <v>283219.24796857999</v>
      </c>
      <c r="Z908" s="25">
        <f t="shared" si="299"/>
        <v>0</v>
      </c>
      <c r="AA908" s="25">
        <f t="shared" si="300"/>
        <v>0</v>
      </c>
      <c r="AB908" s="25">
        <f t="shared" si="296"/>
        <v>0</v>
      </c>
      <c r="AC908" s="25">
        <f t="shared" si="301"/>
        <v>3417.7826684700003</v>
      </c>
      <c r="AD908" s="25">
        <f t="shared" si="302"/>
        <v>727.98127128124997</v>
      </c>
      <c r="AE908" s="25">
        <f t="shared" si="303"/>
        <v>25558.968800167953</v>
      </c>
      <c r="AF908" s="25">
        <f t="shared" si="304"/>
        <v>716119.76918349077</v>
      </c>
      <c r="AG908" s="25">
        <f t="shared" si="297"/>
        <v>709187</v>
      </c>
      <c r="AH908" s="38">
        <f t="shared" si="305"/>
        <v>6932.7691834907746</v>
      </c>
      <c r="AI908" s="38"/>
      <c r="AJ908" s="2">
        <v>41624</v>
      </c>
      <c r="BB908" s="38">
        <f t="shared" si="306"/>
        <v>0</v>
      </c>
      <c r="BC908" s="38"/>
    </row>
    <row r="909" spans="1:55" hidden="1" x14ac:dyDescent="0.25">
      <c r="A909" s="2">
        <v>41625</v>
      </c>
      <c r="B909" s="7">
        <v>716726</v>
      </c>
      <c r="C909" s="3">
        <v>45.5416666666667</v>
      </c>
      <c r="D909" s="7">
        <f t="shared" si="309"/>
        <v>2074.043402777781</v>
      </c>
      <c r="E909" s="7">
        <f t="shared" si="310"/>
        <v>94455.393301504839</v>
      </c>
      <c r="F909" s="7">
        <f t="shared" si="289"/>
        <v>4301656.0366060371</v>
      </c>
      <c r="H909" s="11">
        <v>709187</v>
      </c>
      <c r="I909" s="5">
        <v>0</v>
      </c>
      <c r="K909">
        <v>0</v>
      </c>
      <c r="L909">
        <v>0</v>
      </c>
      <c r="M909">
        <v>6</v>
      </c>
      <c r="N909" s="3">
        <v>1.5833333333333299</v>
      </c>
      <c r="O909" s="3">
        <f t="shared" si="290"/>
        <v>72.107638888888786</v>
      </c>
      <c r="T909" s="37">
        <f t="shared" si="298"/>
        <v>50916.90500662</v>
      </c>
      <c r="U909" s="25">
        <f t="shared" si="291"/>
        <v>2741.9116226166689</v>
      </c>
      <c r="V909" s="25">
        <f t="shared" si="292"/>
        <v>866269.46247156349</v>
      </c>
      <c r="W909" s="25">
        <f t="shared" si="293"/>
        <v>-726196.79184132046</v>
      </c>
      <c r="X909" s="25">
        <f t="shared" si="294"/>
        <v>208042.06631238695</v>
      </c>
      <c r="Y909" s="25">
        <f t="shared" si="295"/>
        <v>298242.67823041999</v>
      </c>
      <c r="Z909" s="25">
        <f t="shared" si="299"/>
        <v>0</v>
      </c>
      <c r="AA909" s="25">
        <f t="shared" si="300"/>
        <v>0</v>
      </c>
      <c r="AB909" s="25">
        <f t="shared" si="296"/>
        <v>0</v>
      </c>
      <c r="AC909" s="25">
        <f t="shared" si="301"/>
        <v>2278.5217789799999</v>
      </c>
      <c r="AD909" s="25">
        <f t="shared" si="302"/>
        <v>368.84384411583255</v>
      </c>
      <c r="AE909" s="25">
        <f t="shared" si="303"/>
        <v>12902.65828193467</v>
      </c>
      <c r="AF909" s="25">
        <f t="shared" si="304"/>
        <v>715566.25570731715</v>
      </c>
      <c r="AG909" s="25">
        <f t="shared" si="297"/>
        <v>716726</v>
      </c>
      <c r="AH909" s="38">
        <f t="shared" si="305"/>
        <v>-1159.7442926828517</v>
      </c>
      <c r="AI909" s="38"/>
      <c r="AJ909" s="2">
        <v>41625</v>
      </c>
      <c r="BB909" s="38">
        <f t="shared" si="306"/>
        <v>0</v>
      </c>
      <c r="BC909" s="38"/>
    </row>
    <row r="910" spans="1:55" hidden="1" x14ac:dyDescent="0.25">
      <c r="A910" s="2">
        <v>41626</v>
      </c>
      <c r="B910" s="7">
        <v>639476</v>
      </c>
      <c r="C910" s="3">
        <v>39.4166666666667</v>
      </c>
      <c r="D910" s="7">
        <f t="shared" si="309"/>
        <v>1553.6736111111138</v>
      </c>
      <c r="E910" s="7">
        <f t="shared" si="310"/>
        <v>61240.634837963124</v>
      </c>
      <c r="F910" s="7">
        <f t="shared" si="289"/>
        <v>2413901.6898630485</v>
      </c>
      <c r="H910" s="11">
        <v>716726</v>
      </c>
      <c r="I910" s="5">
        <v>0</v>
      </c>
      <c r="K910">
        <v>0</v>
      </c>
      <c r="L910">
        <v>0</v>
      </c>
      <c r="M910">
        <v>10</v>
      </c>
      <c r="N910" s="3">
        <v>5.375</v>
      </c>
      <c r="O910" s="3">
        <f t="shared" si="290"/>
        <v>211.86458333333351</v>
      </c>
      <c r="T910" s="37">
        <f t="shared" si="298"/>
        <v>50916.90500662</v>
      </c>
      <c r="U910" s="25">
        <f t="shared" si="291"/>
        <v>2373.1458325666686</v>
      </c>
      <c r="V910" s="25">
        <f t="shared" si="292"/>
        <v>648925.66961274971</v>
      </c>
      <c r="W910" s="25">
        <f t="shared" si="293"/>
        <v>-470833.38489413814</v>
      </c>
      <c r="X910" s="25">
        <f t="shared" si="294"/>
        <v>116744.13090226908</v>
      </c>
      <c r="Y910" s="25">
        <f t="shared" si="295"/>
        <v>301413.14180515998</v>
      </c>
      <c r="Z910" s="25">
        <f t="shared" si="299"/>
        <v>0</v>
      </c>
      <c r="AA910" s="25">
        <f t="shared" si="300"/>
        <v>0</v>
      </c>
      <c r="AB910" s="25">
        <f t="shared" si="296"/>
        <v>0</v>
      </c>
      <c r="AC910" s="25">
        <f t="shared" si="301"/>
        <v>3797.5362983000005</v>
      </c>
      <c r="AD910" s="25">
        <f t="shared" si="302"/>
        <v>1252.1277866037501</v>
      </c>
      <c r="AE910" s="25">
        <f t="shared" si="303"/>
        <v>37910.218153262846</v>
      </c>
      <c r="AF910" s="25">
        <f t="shared" si="304"/>
        <v>692499.49050339393</v>
      </c>
      <c r="AG910" s="25">
        <f t="shared" si="297"/>
        <v>639476</v>
      </c>
      <c r="AH910" s="38">
        <f t="shared" si="305"/>
        <v>53023.490503393929</v>
      </c>
      <c r="AI910" s="38"/>
      <c r="AJ910" s="2">
        <v>41626</v>
      </c>
      <c r="BB910" s="38">
        <f t="shared" si="306"/>
        <v>0</v>
      </c>
      <c r="BC910" s="38"/>
    </row>
    <row r="911" spans="1:55" hidden="1" x14ac:dyDescent="0.25">
      <c r="A911" s="2">
        <v>41627</v>
      </c>
      <c r="B911" s="7">
        <v>631606</v>
      </c>
      <c r="C911" s="3">
        <v>34.5416666666667</v>
      </c>
      <c r="D911" s="7">
        <f t="shared" si="309"/>
        <v>1193.1267361111134</v>
      </c>
      <c r="E911" s="7">
        <f t="shared" si="310"/>
        <v>41212.58600983808</v>
      </c>
      <c r="F911" s="7">
        <f t="shared" si="289"/>
        <v>1423551.4084231583</v>
      </c>
      <c r="H911" s="11">
        <v>639476</v>
      </c>
      <c r="I911" s="5">
        <v>0</v>
      </c>
      <c r="K911">
        <v>0</v>
      </c>
      <c r="L911">
        <v>0</v>
      </c>
      <c r="M911">
        <v>12</v>
      </c>
      <c r="N911" s="3">
        <v>7.375</v>
      </c>
      <c r="O911" s="3">
        <f t="shared" si="290"/>
        <v>254.74479166666691</v>
      </c>
      <c r="T911" s="37">
        <f t="shared" si="298"/>
        <v>50916.90500662</v>
      </c>
      <c r="U911" s="25">
        <f t="shared" si="291"/>
        <v>2079.6383670166688</v>
      </c>
      <c r="V911" s="25">
        <f t="shared" si="292"/>
        <v>498335.40366954642</v>
      </c>
      <c r="W911" s="25">
        <f t="shared" si="293"/>
        <v>-316852.71425736666</v>
      </c>
      <c r="X911" s="25">
        <f t="shared" si="294"/>
        <v>68847.572653421317</v>
      </c>
      <c r="Y911" s="25">
        <f t="shared" si="295"/>
        <v>268926.29857016</v>
      </c>
      <c r="Z911" s="25">
        <f t="shared" si="299"/>
        <v>0</v>
      </c>
      <c r="AA911" s="25">
        <f t="shared" si="300"/>
        <v>0</v>
      </c>
      <c r="AB911" s="25">
        <f t="shared" si="296"/>
        <v>0</v>
      </c>
      <c r="AC911" s="25">
        <f t="shared" si="301"/>
        <v>4557.0435579599998</v>
      </c>
      <c r="AD911" s="25">
        <f t="shared" si="302"/>
        <v>1718.0358002237501</v>
      </c>
      <c r="AE911" s="25">
        <f t="shared" si="303"/>
        <v>45583.034566454575</v>
      </c>
      <c r="AF911" s="25">
        <f t="shared" si="304"/>
        <v>624111.21793403593</v>
      </c>
      <c r="AG911" s="25">
        <f t="shared" si="297"/>
        <v>631606</v>
      </c>
      <c r="AH911" s="38">
        <f t="shared" si="305"/>
        <v>-7494.7820659640711</v>
      </c>
      <c r="AI911" s="38"/>
      <c r="AJ911" s="2">
        <v>41627</v>
      </c>
      <c r="BB911" s="38">
        <f t="shared" si="306"/>
        <v>0</v>
      </c>
      <c r="BC911" s="38"/>
    </row>
    <row r="912" spans="1:55" hidden="1" x14ac:dyDescent="0.25">
      <c r="A912" s="2">
        <v>41628</v>
      </c>
      <c r="B912" s="7">
        <v>662199</v>
      </c>
      <c r="C912" s="3">
        <v>39.9166666666667</v>
      </c>
      <c r="D912" s="7">
        <f t="shared" si="309"/>
        <v>1593.3402777777803</v>
      </c>
      <c r="E912" s="7">
        <f t="shared" si="310"/>
        <v>63600.832754629788</v>
      </c>
      <c r="F912" s="7">
        <f t="shared" si="289"/>
        <v>2538733.2407889743</v>
      </c>
      <c r="H912" s="11">
        <v>631606</v>
      </c>
      <c r="I912" s="5">
        <v>0</v>
      </c>
      <c r="K912">
        <v>1</v>
      </c>
      <c r="L912">
        <v>0</v>
      </c>
      <c r="M912">
        <v>9</v>
      </c>
      <c r="N912" s="3">
        <v>3.875</v>
      </c>
      <c r="O912" s="3">
        <f t="shared" si="290"/>
        <v>154.67708333333346</v>
      </c>
      <c r="T912" s="37">
        <f t="shared" si="298"/>
        <v>50916.90500662</v>
      </c>
      <c r="U912" s="25">
        <f t="shared" si="291"/>
        <v>2403.2491623666688</v>
      </c>
      <c r="V912" s="25">
        <f t="shared" si="292"/>
        <v>665493.31808401633</v>
      </c>
      <c r="W912" s="25">
        <f t="shared" si="293"/>
        <v>-488979.17938279011</v>
      </c>
      <c r="X912" s="25">
        <f t="shared" si="294"/>
        <v>122781.39040758737</v>
      </c>
      <c r="Y912" s="25">
        <f t="shared" si="295"/>
        <v>265616.63570595998</v>
      </c>
      <c r="Z912" s="25">
        <f t="shared" si="299"/>
        <v>-10589.1577886</v>
      </c>
      <c r="AA912" s="25">
        <f t="shared" si="300"/>
        <v>0</v>
      </c>
      <c r="AB912" s="25">
        <f t="shared" si="296"/>
        <v>0</v>
      </c>
      <c r="AC912" s="25">
        <f t="shared" si="301"/>
        <v>3417.7826684700003</v>
      </c>
      <c r="AD912" s="25">
        <f t="shared" si="302"/>
        <v>902.6967763887501</v>
      </c>
      <c r="AE912" s="25">
        <f t="shared" si="303"/>
        <v>27677.31104566596</v>
      </c>
      <c r="AF912" s="25">
        <f t="shared" si="304"/>
        <v>639640.9516856852</v>
      </c>
      <c r="AG912" s="25">
        <f t="shared" si="297"/>
        <v>662199</v>
      </c>
      <c r="AH912" s="38">
        <f t="shared" si="305"/>
        <v>-22558.048314314801</v>
      </c>
      <c r="AI912" s="38"/>
      <c r="AJ912" s="2">
        <v>41628</v>
      </c>
      <c r="BB912" s="38">
        <f t="shared" si="306"/>
        <v>0</v>
      </c>
      <c r="BC912" s="38"/>
    </row>
    <row r="913" spans="1:55" hidden="1" x14ac:dyDescent="0.25">
      <c r="A913" s="2">
        <v>41629</v>
      </c>
      <c r="B913" s="7">
        <v>640781</v>
      </c>
      <c r="C913" s="3">
        <v>35.0833333333333</v>
      </c>
      <c r="D913" s="7">
        <f t="shared" si="309"/>
        <v>1230.8402777777756</v>
      </c>
      <c r="E913" s="7">
        <f t="shared" si="310"/>
        <v>43181.979745370249</v>
      </c>
      <c r="F913" s="7">
        <f t="shared" si="289"/>
        <v>1514967.7894000716</v>
      </c>
      <c r="H913" s="11">
        <v>662199</v>
      </c>
      <c r="I913" s="5">
        <v>0</v>
      </c>
      <c r="K913">
        <v>0</v>
      </c>
      <c r="L913">
        <v>1</v>
      </c>
      <c r="M913">
        <v>13</v>
      </c>
      <c r="N913" s="3">
        <v>5.4166666666666696</v>
      </c>
      <c r="O913" s="3">
        <f t="shared" si="290"/>
        <v>190.03472222222214</v>
      </c>
      <c r="T913" s="37">
        <f t="shared" si="298"/>
        <v>50916.90500662</v>
      </c>
      <c r="U913" s="25">
        <f t="shared" si="291"/>
        <v>2112.2503076333314</v>
      </c>
      <c r="V913" s="25">
        <f t="shared" si="292"/>
        <v>514087.28688651434</v>
      </c>
      <c r="W913" s="25">
        <f t="shared" si="293"/>
        <v>-331993.90802753827</v>
      </c>
      <c r="X913" s="25">
        <f t="shared" si="294"/>
        <v>73268.765940703015</v>
      </c>
      <c r="Y913" s="25">
        <f t="shared" si="295"/>
        <v>278482.26671033999</v>
      </c>
      <c r="Z913" s="25">
        <f t="shared" si="299"/>
        <v>0</v>
      </c>
      <c r="AA913" s="25">
        <f t="shared" si="300"/>
        <v>-10611.011341539999</v>
      </c>
      <c r="AB913" s="25">
        <f t="shared" si="296"/>
        <v>0</v>
      </c>
      <c r="AC913" s="25">
        <f t="shared" si="301"/>
        <v>4936.79718779</v>
      </c>
      <c r="AD913" s="25">
        <f t="shared" si="302"/>
        <v>1261.8342035541675</v>
      </c>
      <c r="AE913" s="25">
        <f t="shared" si="303"/>
        <v>34004.068366653111</v>
      </c>
      <c r="AF913" s="25">
        <f t="shared" si="304"/>
        <v>616465.25524072978</v>
      </c>
      <c r="AG913" s="25">
        <f t="shared" si="297"/>
        <v>640781</v>
      </c>
      <c r="AH913" s="38">
        <f t="shared" si="305"/>
        <v>-24315.744759270223</v>
      </c>
      <c r="AI913" s="38"/>
      <c r="AJ913" s="2">
        <v>41629</v>
      </c>
      <c r="BB913" s="38">
        <f t="shared" si="306"/>
        <v>0</v>
      </c>
      <c r="BC913" s="38"/>
    </row>
    <row r="914" spans="1:55" hidden="1" x14ac:dyDescent="0.25">
      <c r="A914" s="2">
        <v>41630</v>
      </c>
      <c r="B914" s="7">
        <v>609111</v>
      </c>
      <c r="C914" s="3">
        <v>30.5</v>
      </c>
      <c r="D914" s="7">
        <f t="shared" si="309"/>
        <v>930.25</v>
      </c>
      <c r="E914" s="7">
        <f t="shared" si="310"/>
        <v>28372.625</v>
      </c>
      <c r="F914" s="7">
        <f t="shared" si="289"/>
        <v>865365.0625</v>
      </c>
      <c r="H914" s="11">
        <v>640781</v>
      </c>
      <c r="I914" s="5">
        <v>0</v>
      </c>
      <c r="K914">
        <v>0</v>
      </c>
      <c r="L914">
        <v>1</v>
      </c>
      <c r="M914">
        <v>10</v>
      </c>
      <c r="N914" s="3">
        <v>7.9583333333333304</v>
      </c>
      <c r="O914" s="3">
        <f t="shared" si="290"/>
        <v>242.72916666666657</v>
      </c>
      <c r="T914" s="37">
        <f t="shared" si="298"/>
        <v>50916.90500662</v>
      </c>
      <c r="U914" s="25">
        <f t="shared" si="291"/>
        <v>1836.3031178000001</v>
      </c>
      <c r="V914" s="25">
        <f t="shared" si="292"/>
        <v>388539.20143854996</v>
      </c>
      <c r="W914" s="25">
        <f t="shared" si="293"/>
        <v>-218135.86848712625</v>
      </c>
      <c r="X914" s="25">
        <f t="shared" si="294"/>
        <v>41851.86685895313</v>
      </c>
      <c r="Y914" s="25">
        <f t="shared" si="295"/>
        <v>269475.10543646</v>
      </c>
      <c r="Z914" s="25">
        <f t="shared" si="299"/>
        <v>0</v>
      </c>
      <c r="AA914" s="25">
        <f t="shared" si="300"/>
        <v>-10611.011341539999</v>
      </c>
      <c r="AB914" s="25">
        <f t="shared" si="296"/>
        <v>0</v>
      </c>
      <c r="AC914" s="25">
        <f t="shared" si="301"/>
        <v>3797.5362983000005</v>
      </c>
      <c r="AD914" s="25">
        <f t="shared" si="302"/>
        <v>1853.9256375295827</v>
      </c>
      <c r="AE914" s="25">
        <f t="shared" si="303"/>
        <v>43433.005723355607</v>
      </c>
      <c r="AF914" s="25">
        <f t="shared" si="304"/>
        <v>572956.96968890203</v>
      </c>
      <c r="AG914" s="25">
        <f t="shared" si="297"/>
        <v>609111</v>
      </c>
      <c r="AH914" s="38">
        <f t="shared" si="305"/>
        <v>-36154.030311097973</v>
      </c>
      <c r="AI914" s="38"/>
      <c r="AJ914" s="2">
        <v>41630</v>
      </c>
      <c r="BB914" s="38">
        <f t="shared" si="306"/>
        <v>0</v>
      </c>
      <c r="BC914" s="38"/>
    </row>
    <row r="915" spans="1:55" hidden="1" x14ac:dyDescent="0.25">
      <c r="A915" s="2">
        <v>41631</v>
      </c>
      <c r="B915" s="7">
        <v>555505</v>
      </c>
      <c r="C915" s="3">
        <v>25.6666666666667</v>
      </c>
      <c r="D915" s="7">
        <f t="shared" si="309"/>
        <v>658.77777777777953</v>
      </c>
      <c r="E915" s="7">
        <f t="shared" si="310"/>
        <v>16908.629629629697</v>
      </c>
      <c r="F915" s="7">
        <f t="shared" si="289"/>
        <v>433988.16049382946</v>
      </c>
      <c r="H915" s="11">
        <v>609111</v>
      </c>
      <c r="I915" s="5">
        <v>0</v>
      </c>
      <c r="K915">
        <v>0</v>
      </c>
      <c r="L915">
        <v>0</v>
      </c>
      <c r="M915">
        <v>14</v>
      </c>
      <c r="N915" s="3">
        <v>8.625</v>
      </c>
      <c r="O915" s="3">
        <f t="shared" si="290"/>
        <v>221.37500000000028</v>
      </c>
      <c r="T915" s="37">
        <f t="shared" si="298"/>
        <v>50916.90500662</v>
      </c>
      <c r="U915" s="25">
        <f t="shared" si="291"/>
        <v>1545.3042630666687</v>
      </c>
      <c r="V915" s="25">
        <f t="shared" si="292"/>
        <v>275152.90696397849</v>
      </c>
      <c r="W915" s="25">
        <f t="shared" si="293"/>
        <v>-129997.79220944237</v>
      </c>
      <c r="X915" s="25">
        <f t="shared" si="294"/>
        <v>20989.077903003199</v>
      </c>
      <c r="Y915" s="25">
        <f t="shared" si="295"/>
        <v>256156.55106425998</v>
      </c>
      <c r="Z915" s="25">
        <f t="shared" si="299"/>
        <v>0</v>
      </c>
      <c r="AA915" s="25">
        <f t="shared" si="300"/>
        <v>0</v>
      </c>
      <c r="AB915" s="25">
        <f t="shared" si="296"/>
        <v>0</v>
      </c>
      <c r="AC915" s="25">
        <f t="shared" si="301"/>
        <v>5316.5508176200001</v>
      </c>
      <c r="AD915" s="25">
        <f t="shared" si="302"/>
        <v>2009.22830873625</v>
      </c>
      <c r="AE915" s="25">
        <f t="shared" si="303"/>
        <v>39611.974836183799</v>
      </c>
      <c r="AF915" s="25">
        <f t="shared" si="304"/>
        <v>521700.70695402601</v>
      </c>
      <c r="AG915" s="25">
        <f t="shared" si="297"/>
        <v>555505</v>
      </c>
      <c r="AH915" s="38">
        <f t="shared" si="305"/>
        <v>-33804.293045973987</v>
      </c>
      <c r="AI915" s="38"/>
      <c r="AJ915" s="2">
        <v>41631</v>
      </c>
      <c r="BB915" s="38">
        <f t="shared" si="306"/>
        <v>0</v>
      </c>
      <c r="BC915" s="38"/>
    </row>
    <row r="916" spans="1:55" hidden="1" x14ac:dyDescent="0.25">
      <c r="A916" s="2">
        <v>41632</v>
      </c>
      <c r="B916" s="7">
        <v>578198</v>
      </c>
      <c r="C916" s="3">
        <v>33.9583333333333</v>
      </c>
      <c r="D916" s="7">
        <f t="shared" si="309"/>
        <v>1153.1684027777756</v>
      </c>
      <c r="E916" s="7">
        <f t="shared" si="310"/>
        <v>39159.677010995256</v>
      </c>
      <c r="F916" s="7">
        <f t="shared" si="289"/>
        <v>1329797.365165046</v>
      </c>
      <c r="H916" s="11">
        <v>555505</v>
      </c>
      <c r="I916" s="5">
        <v>1</v>
      </c>
      <c r="K916">
        <v>0</v>
      </c>
      <c r="L916">
        <v>0</v>
      </c>
      <c r="M916">
        <v>12</v>
      </c>
      <c r="N916" s="3">
        <v>7.125</v>
      </c>
      <c r="O916" s="3">
        <f t="shared" si="290"/>
        <v>241.95312499999977</v>
      </c>
      <c r="T916" s="37">
        <f t="shared" si="298"/>
        <v>50916.90500662</v>
      </c>
      <c r="U916" s="25">
        <f t="shared" si="291"/>
        <v>2044.5178155833314</v>
      </c>
      <c r="V916" s="25">
        <f t="shared" si="292"/>
        <v>481645.93425363622</v>
      </c>
      <c r="W916" s="25">
        <f t="shared" si="293"/>
        <v>-301069.43416299345</v>
      </c>
      <c r="X916" s="25">
        <f t="shared" si="294"/>
        <v>64313.322420818411</v>
      </c>
      <c r="Y916" s="25">
        <f t="shared" si="295"/>
        <v>233612.99483829999</v>
      </c>
      <c r="Z916" s="25">
        <f t="shared" si="299"/>
        <v>0</v>
      </c>
      <c r="AA916" s="25">
        <f t="shared" si="300"/>
        <v>0</v>
      </c>
      <c r="AB916" s="25">
        <f t="shared" si="296"/>
        <v>-14675.04058904</v>
      </c>
      <c r="AC916" s="25">
        <f t="shared" si="301"/>
        <v>4557.0435579599998</v>
      </c>
      <c r="AD916" s="25">
        <f t="shared" si="302"/>
        <v>1659.79729852125</v>
      </c>
      <c r="AE916" s="25">
        <f t="shared" si="303"/>
        <v>43294.143869163243</v>
      </c>
      <c r="AF916" s="25">
        <f t="shared" si="304"/>
        <v>566300.18430856906</v>
      </c>
      <c r="AG916" s="25">
        <f t="shared" si="297"/>
        <v>578198</v>
      </c>
      <c r="AH916" s="38">
        <f t="shared" si="305"/>
        <v>-11897.815691430937</v>
      </c>
      <c r="AI916" s="38"/>
      <c r="AJ916" s="2">
        <v>41632</v>
      </c>
      <c r="BB916" s="38">
        <f t="shared" si="306"/>
        <v>0</v>
      </c>
      <c r="BC916" s="38"/>
    </row>
    <row r="917" spans="1:55" hidden="1" x14ac:dyDescent="0.25">
      <c r="A917" s="2">
        <v>41633</v>
      </c>
      <c r="B917" s="7">
        <v>641613</v>
      </c>
      <c r="C917" s="3">
        <v>40.2083333333333</v>
      </c>
      <c r="D917" s="7">
        <f t="shared" si="309"/>
        <v>1616.7100694444418</v>
      </c>
      <c r="E917" s="7">
        <f t="shared" si="310"/>
        <v>65005.217375578548</v>
      </c>
      <c r="F917" s="7">
        <f t="shared" ref="F917:F980" si="311">+C917^4</f>
        <v>2613751.448643052</v>
      </c>
      <c r="H917" s="11">
        <v>578198</v>
      </c>
      <c r="I917" s="5">
        <v>1</v>
      </c>
      <c r="K917">
        <v>0</v>
      </c>
      <c r="L917">
        <v>0</v>
      </c>
      <c r="M917">
        <v>10</v>
      </c>
      <c r="N917" s="3">
        <v>4.125</v>
      </c>
      <c r="O917" s="3">
        <f t="shared" ref="O917:O980" si="312">+C917*N917</f>
        <v>165.85937499999986</v>
      </c>
      <c r="T917" s="37">
        <f t="shared" si="298"/>
        <v>50916.90500662</v>
      </c>
      <c r="U917" s="25">
        <f t="shared" ref="U917:U980" si="313">+$U$20*C917</f>
        <v>2420.8094380833313</v>
      </c>
      <c r="V917" s="25">
        <f t="shared" ref="V917:V980" si="314">+$V$20*D917</f>
        <v>675254.22127342771</v>
      </c>
      <c r="W917" s="25">
        <f t="shared" ref="W917:W980" si="315">+$W$20*E917</f>
        <v>-499776.44114410476</v>
      </c>
      <c r="X917" s="25">
        <f t="shared" ref="X917:X980" si="316">+$X$20*F917</f>
        <v>126409.51474858609</v>
      </c>
      <c r="Y917" s="25">
        <f t="shared" ref="Y917:Y980" si="317">+H917*$Y$20</f>
        <v>243156.34672867999</v>
      </c>
      <c r="Z917" s="25">
        <f t="shared" si="299"/>
        <v>0</v>
      </c>
      <c r="AA917" s="25">
        <f t="shared" si="300"/>
        <v>0</v>
      </c>
      <c r="AB917" s="25">
        <f t="shared" ref="AB917:AB980" si="318">+$AB$20*I917</f>
        <v>-14675.04058904</v>
      </c>
      <c r="AC917" s="25">
        <f t="shared" si="301"/>
        <v>3797.5362983000005</v>
      </c>
      <c r="AD917" s="25">
        <f t="shared" si="302"/>
        <v>960.93527809124998</v>
      </c>
      <c r="AE917" s="25">
        <f t="shared" si="303"/>
        <v>29678.22648828982</v>
      </c>
      <c r="AF917" s="25">
        <f t="shared" si="304"/>
        <v>618143.01352693338</v>
      </c>
      <c r="AG917" s="25">
        <f t="shared" ref="AG917:AG980" si="319">+B917</f>
        <v>641613</v>
      </c>
      <c r="AH917" s="38">
        <f t="shared" si="305"/>
        <v>-23469.986473066616</v>
      </c>
      <c r="AI917" s="38"/>
      <c r="AJ917" s="2">
        <v>41633</v>
      </c>
      <c r="BB917" s="38">
        <f t="shared" si="306"/>
        <v>0</v>
      </c>
      <c r="BC917" s="38"/>
    </row>
    <row r="918" spans="1:55" hidden="1" x14ac:dyDescent="0.25">
      <c r="A918" s="2">
        <v>41634</v>
      </c>
      <c r="B918" s="7">
        <v>696266</v>
      </c>
      <c r="C918" s="3">
        <v>42.2083333333333</v>
      </c>
      <c r="D918" s="7">
        <f t="shared" si="309"/>
        <v>1781.5434027777749</v>
      </c>
      <c r="E918" s="7">
        <f t="shared" si="310"/>
        <v>75195.97779224519</v>
      </c>
      <c r="F918" s="7">
        <f t="shared" si="311"/>
        <v>3173896.8959810128</v>
      </c>
      <c r="H918" s="11">
        <v>641613</v>
      </c>
      <c r="I918" s="5">
        <v>0</v>
      </c>
      <c r="K918">
        <v>0</v>
      </c>
      <c r="L918">
        <v>0</v>
      </c>
      <c r="M918">
        <v>6</v>
      </c>
      <c r="N918" s="3">
        <v>2.0416666666666701</v>
      </c>
      <c r="O918" s="3">
        <f t="shared" si="312"/>
        <v>86.1753472222223</v>
      </c>
      <c r="T918" s="37">
        <f t="shared" ref="T918:T981" si="320">+$U$2</f>
        <v>50916.90500662</v>
      </c>
      <c r="U918" s="25">
        <f t="shared" si="313"/>
        <v>2541.2227572833312</v>
      </c>
      <c r="V918" s="25">
        <f t="shared" si="314"/>
        <v>744100.45798806089</v>
      </c>
      <c r="W918" s="25">
        <f t="shared" si="315"/>
        <v>-578125.56724836223</v>
      </c>
      <c r="X918" s="25">
        <f t="shared" si="316"/>
        <v>153499.96905455372</v>
      </c>
      <c r="Y918" s="25">
        <f t="shared" si="317"/>
        <v>269824.99609758001</v>
      </c>
      <c r="Z918" s="25">
        <f t="shared" ref="Z918:Z981" si="321">+$Z$20*K918</f>
        <v>0</v>
      </c>
      <c r="AA918" s="25">
        <f t="shared" ref="AA918:AA981" si="322">+$AA$20*L918</f>
        <v>0</v>
      </c>
      <c r="AB918" s="25">
        <f t="shared" si="318"/>
        <v>0</v>
      </c>
      <c r="AC918" s="25">
        <f t="shared" ref="AC918:AC981" si="323">+$AC$20*M918</f>
        <v>2278.5217789799999</v>
      </c>
      <c r="AD918" s="25">
        <f t="shared" ref="AD918:AD981" si="324">+$AD$20*N918</f>
        <v>475.61443057041748</v>
      </c>
      <c r="AE918" s="25">
        <f t="shared" ref="AE918:AE981" si="325">+$AE$20*O918</f>
        <v>15419.878873703296</v>
      </c>
      <c r="AF918" s="25">
        <f t="shared" ref="AF918:AF981" si="326">SUM(T918:AE918)</f>
        <v>660931.99873898947</v>
      </c>
      <c r="AG918" s="25">
        <f t="shared" si="319"/>
        <v>696266</v>
      </c>
      <c r="AH918" s="38">
        <f t="shared" ref="AH918:AH981" si="327">+AF918-AG918</f>
        <v>-35334.001261010533</v>
      </c>
      <c r="AI918" s="38"/>
      <c r="AJ918" s="2">
        <v>41634</v>
      </c>
      <c r="BB918" s="38">
        <f t="shared" ref="BB918:BB981" si="328">+AZ918-BA918</f>
        <v>0</v>
      </c>
      <c r="BC918" s="38"/>
    </row>
    <row r="919" spans="1:55" hidden="1" x14ac:dyDescent="0.25">
      <c r="A919" s="2">
        <v>41635</v>
      </c>
      <c r="B919" s="7">
        <v>663310</v>
      </c>
      <c r="C919" s="3">
        <v>42.6666666666667</v>
      </c>
      <c r="D919" s="7">
        <f t="shared" si="309"/>
        <v>1820.4444444444473</v>
      </c>
      <c r="E919" s="7">
        <f t="shared" si="310"/>
        <v>77672.296296296481</v>
      </c>
      <c r="F919" s="7">
        <f t="shared" si="311"/>
        <v>3314017.9753086525</v>
      </c>
      <c r="H919" s="11">
        <v>696266</v>
      </c>
      <c r="I919" s="5">
        <v>0</v>
      </c>
      <c r="K919">
        <v>1</v>
      </c>
      <c r="L919">
        <v>0</v>
      </c>
      <c r="M919">
        <v>8</v>
      </c>
      <c r="N919" s="3">
        <v>2.8333333333333299</v>
      </c>
      <c r="O919" s="3">
        <f t="shared" si="312"/>
        <v>120.88888888888884</v>
      </c>
      <c r="T919" s="37">
        <f t="shared" si="320"/>
        <v>50916.90500662</v>
      </c>
      <c r="U919" s="25">
        <f t="shared" si="313"/>
        <v>2568.8174762666686</v>
      </c>
      <c r="V919" s="25">
        <f t="shared" si="314"/>
        <v>760348.32647964556</v>
      </c>
      <c r="W919" s="25">
        <f t="shared" si="315"/>
        <v>-597164.1259834799</v>
      </c>
      <c r="X919" s="25">
        <f t="shared" si="316"/>
        <v>160276.67984434619</v>
      </c>
      <c r="Y919" s="25">
        <f t="shared" si="317"/>
        <v>292808.85944155999</v>
      </c>
      <c r="Z919" s="25">
        <f t="shared" si="321"/>
        <v>-10589.1577886</v>
      </c>
      <c r="AA919" s="25">
        <f t="shared" si="322"/>
        <v>0</v>
      </c>
      <c r="AB919" s="25">
        <f t="shared" si="318"/>
        <v>0</v>
      </c>
      <c r="AC919" s="25">
        <f t="shared" si="323"/>
        <v>3038.0290386400002</v>
      </c>
      <c r="AD919" s="25">
        <f t="shared" si="324"/>
        <v>660.03635262833257</v>
      </c>
      <c r="AE919" s="25">
        <f t="shared" si="325"/>
        <v>21631.383962239994</v>
      </c>
      <c r="AF919" s="25">
        <f t="shared" si="326"/>
        <v>684495.75382986688</v>
      </c>
      <c r="AG919" s="25">
        <f t="shared" si="319"/>
        <v>663310</v>
      </c>
      <c r="AH919" s="38">
        <f t="shared" si="327"/>
        <v>21185.753829866881</v>
      </c>
      <c r="AI919" s="38"/>
      <c r="AJ919" s="2">
        <v>41635</v>
      </c>
      <c r="BB919" s="38">
        <f t="shared" si="328"/>
        <v>0</v>
      </c>
      <c r="BC919" s="38"/>
    </row>
    <row r="920" spans="1:55" hidden="1" x14ac:dyDescent="0.25">
      <c r="A920" s="2">
        <v>41636</v>
      </c>
      <c r="B920" s="7">
        <v>687205</v>
      </c>
      <c r="C920" s="3">
        <v>42.5833333333333</v>
      </c>
      <c r="D920" s="7">
        <f t="shared" ref="D920:D982" si="329">+C920^2</f>
        <v>1813.3402777777749</v>
      </c>
      <c r="E920" s="7">
        <f t="shared" ref="E920:E982" si="330">+C920^3</f>
        <v>77218.07349537019</v>
      </c>
      <c r="F920" s="7">
        <f t="shared" si="311"/>
        <v>3288202.9630111777</v>
      </c>
      <c r="H920" s="11">
        <v>663310</v>
      </c>
      <c r="I920" s="5">
        <v>0</v>
      </c>
      <c r="K920">
        <v>0</v>
      </c>
      <c r="L920">
        <v>1</v>
      </c>
      <c r="M920">
        <v>10</v>
      </c>
      <c r="N920" s="3">
        <v>3.2083333333333299</v>
      </c>
      <c r="O920" s="3">
        <f t="shared" si="312"/>
        <v>136.62152777777752</v>
      </c>
      <c r="T920" s="37">
        <f t="shared" si="320"/>
        <v>50916.90500662</v>
      </c>
      <c r="U920" s="25">
        <f t="shared" si="313"/>
        <v>2563.8002546333314</v>
      </c>
      <c r="V920" s="25">
        <f t="shared" si="314"/>
        <v>757381.11632801406</v>
      </c>
      <c r="W920" s="25">
        <f t="shared" si="315"/>
        <v>-593671.94698464882</v>
      </c>
      <c r="X920" s="25">
        <f t="shared" si="316"/>
        <v>159028.18195085035</v>
      </c>
      <c r="Y920" s="25">
        <f t="shared" si="317"/>
        <v>278949.48849459999</v>
      </c>
      <c r="Z920" s="25">
        <f t="shared" si="321"/>
        <v>0</v>
      </c>
      <c r="AA920" s="25">
        <f t="shared" si="322"/>
        <v>-10611.011341539999</v>
      </c>
      <c r="AB920" s="25">
        <f t="shared" si="318"/>
        <v>0</v>
      </c>
      <c r="AC920" s="25">
        <f t="shared" si="323"/>
        <v>3797.5362983000005</v>
      </c>
      <c r="AD920" s="25">
        <f t="shared" si="324"/>
        <v>747.39410518208263</v>
      </c>
      <c r="AE920" s="25">
        <f t="shared" si="325"/>
        <v>24446.520702040893</v>
      </c>
      <c r="AF920" s="25">
        <f t="shared" si="326"/>
        <v>673547.98481405177</v>
      </c>
      <c r="AG920" s="25">
        <f t="shared" si="319"/>
        <v>687205</v>
      </c>
      <c r="AH920" s="38">
        <f t="shared" si="327"/>
        <v>-13657.015185948228</v>
      </c>
      <c r="AI920" s="38"/>
      <c r="AJ920" s="2">
        <v>41636</v>
      </c>
      <c r="BB920" s="38">
        <f t="shared" si="328"/>
        <v>0</v>
      </c>
      <c r="BC920" s="38"/>
    </row>
    <row r="921" spans="1:55" hidden="1" x14ac:dyDescent="0.25">
      <c r="A921" s="2">
        <v>41637</v>
      </c>
      <c r="B921" s="7">
        <v>681254</v>
      </c>
      <c r="C921" s="3">
        <v>41.1666666666667</v>
      </c>
      <c r="D921" s="7">
        <f t="shared" si="329"/>
        <v>1694.6944444444471</v>
      </c>
      <c r="E921" s="7">
        <f t="shared" si="330"/>
        <v>69764.921296296467</v>
      </c>
      <c r="F921" s="7">
        <f t="shared" si="311"/>
        <v>2871989.2600308731</v>
      </c>
      <c r="H921" s="11">
        <v>687205</v>
      </c>
      <c r="I921" s="5">
        <v>0</v>
      </c>
      <c r="K921">
        <v>0</v>
      </c>
      <c r="L921">
        <v>1</v>
      </c>
      <c r="M921">
        <v>9</v>
      </c>
      <c r="N921" s="3">
        <v>4</v>
      </c>
      <c r="O921" s="3">
        <f t="shared" si="312"/>
        <v>164.6666666666668</v>
      </c>
      <c r="T921" s="37">
        <f t="shared" si="320"/>
        <v>50916.90500662</v>
      </c>
      <c r="U921" s="25">
        <f t="shared" si="313"/>
        <v>2478.5074868666688</v>
      </c>
      <c r="V921" s="25">
        <f t="shared" si="314"/>
        <v>707826.09634699556</v>
      </c>
      <c r="W921" s="25">
        <f t="shared" si="315"/>
        <v>-536370.24057180609</v>
      </c>
      <c r="X921" s="25">
        <f t="shared" si="316"/>
        <v>138898.73458018815</v>
      </c>
      <c r="Y921" s="25">
        <f t="shared" si="317"/>
        <v>288998.33146029996</v>
      </c>
      <c r="Z921" s="25">
        <f t="shared" si="321"/>
        <v>0</v>
      </c>
      <c r="AA921" s="25">
        <f t="shared" si="322"/>
        <v>-10611.011341539999</v>
      </c>
      <c r="AB921" s="25">
        <f t="shared" si="318"/>
        <v>0</v>
      </c>
      <c r="AC921" s="25">
        <f t="shared" si="323"/>
        <v>3417.7826684700003</v>
      </c>
      <c r="AD921" s="25">
        <f t="shared" si="324"/>
        <v>931.81602724000004</v>
      </c>
      <c r="AE921" s="25">
        <f t="shared" si="325"/>
        <v>29464.807933860026</v>
      </c>
      <c r="AF921" s="25">
        <f t="shared" si="326"/>
        <v>675951.72959719424</v>
      </c>
      <c r="AG921" s="25">
        <f t="shared" si="319"/>
        <v>681254</v>
      </c>
      <c r="AH921" s="38">
        <f t="shared" si="327"/>
        <v>-5302.2704028057633</v>
      </c>
      <c r="AI921" s="38"/>
      <c r="AJ921" s="2">
        <v>41637</v>
      </c>
      <c r="BB921" s="38">
        <f t="shared" si="328"/>
        <v>0</v>
      </c>
      <c r="BC921" s="38"/>
    </row>
    <row r="922" spans="1:55" hidden="1" x14ac:dyDescent="0.25">
      <c r="A922" s="2">
        <v>41638</v>
      </c>
      <c r="B922" s="7">
        <v>662176</v>
      </c>
      <c r="C922" s="3">
        <v>39.0416666666667</v>
      </c>
      <c r="D922" s="7">
        <f t="shared" si="329"/>
        <v>1524.2517361111136</v>
      </c>
      <c r="E922" s="7">
        <f t="shared" si="330"/>
        <v>59509.328197338109</v>
      </c>
      <c r="F922" s="7">
        <f t="shared" si="311"/>
        <v>2323343.3550377437</v>
      </c>
      <c r="H922" s="11">
        <v>681254</v>
      </c>
      <c r="I922" s="5">
        <v>0</v>
      </c>
      <c r="K922">
        <v>0</v>
      </c>
      <c r="L922">
        <v>0</v>
      </c>
      <c r="M922">
        <v>6</v>
      </c>
      <c r="N922" s="3">
        <v>3.1666666666666701</v>
      </c>
      <c r="O922" s="3">
        <f t="shared" si="312"/>
        <v>123.63194444444468</v>
      </c>
      <c r="T922" s="37">
        <f t="shared" si="320"/>
        <v>50916.90500662</v>
      </c>
      <c r="U922" s="25">
        <f t="shared" si="313"/>
        <v>2350.5683352166689</v>
      </c>
      <c r="V922" s="25">
        <f t="shared" si="314"/>
        <v>636636.98182202154</v>
      </c>
      <c r="W922" s="25">
        <f t="shared" si="315"/>
        <v>-457522.66451947181</v>
      </c>
      <c r="X922" s="25">
        <f t="shared" si="316"/>
        <v>112364.43551552917</v>
      </c>
      <c r="Y922" s="25">
        <f t="shared" si="317"/>
        <v>286495.68804163998</v>
      </c>
      <c r="Z922" s="25">
        <f t="shared" si="321"/>
        <v>0</v>
      </c>
      <c r="AA922" s="25">
        <f t="shared" si="322"/>
        <v>0</v>
      </c>
      <c r="AB922" s="25">
        <f t="shared" si="318"/>
        <v>0</v>
      </c>
      <c r="AC922" s="25">
        <f t="shared" si="323"/>
        <v>2278.5217789799999</v>
      </c>
      <c r="AD922" s="25">
        <f t="shared" si="324"/>
        <v>737.68768823166749</v>
      </c>
      <c r="AE922" s="25">
        <f t="shared" si="325"/>
        <v>22122.215572136916</v>
      </c>
      <c r="AF922" s="25">
        <f t="shared" si="326"/>
        <v>656380.3392409042</v>
      </c>
      <c r="AG922" s="25">
        <f t="shared" si="319"/>
        <v>662176</v>
      </c>
      <c r="AH922" s="38">
        <f t="shared" si="327"/>
        <v>-5795.660759095801</v>
      </c>
      <c r="AI922" s="38"/>
      <c r="AJ922" s="2">
        <v>41638</v>
      </c>
      <c r="BB922" s="38">
        <f t="shared" si="328"/>
        <v>0</v>
      </c>
      <c r="BC922" s="38"/>
    </row>
    <row r="923" spans="1:55" hidden="1" x14ac:dyDescent="0.25">
      <c r="A923" s="2">
        <v>41639</v>
      </c>
      <c r="B923" s="7">
        <v>596868</v>
      </c>
      <c r="C923" s="3">
        <v>34.4583333333333</v>
      </c>
      <c r="D923" s="7">
        <f t="shared" si="329"/>
        <v>1187.3767361111088</v>
      </c>
      <c r="E923" s="7">
        <f t="shared" si="330"/>
        <v>40915.02336516192</v>
      </c>
      <c r="F923" s="7">
        <f t="shared" si="311"/>
        <v>1409863.5134578696</v>
      </c>
      <c r="H923" s="11">
        <v>662176</v>
      </c>
      <c r="I923" s="5">
        <v>0</v>
      </c>
      <c r="K923">
        <v>0</v>
      </c>
      <c r="L923">
        <v>0</v>
      </c>
      <c r="M923">
        <v>8</v>
      </c>
      <c r="N923" s="3">
        <v>3.4166666666666701</v>
      </c>
      <c r="O923" s="3">
        <f t="shared" si="312"/>
        <v>117.7326388888889</v>
      </c>
      <c r="T923" s="37">
        <f t="shared" si="320"/>
        <v>50916.90500662</v>
      </c>
      <c r="U923" s="25">
        <f t="shared" si="313"/>
        <v>2074.6211453833316</v>
      </c>
      <c r="V923" s="25">
        <f t="shared" si="314"/>
        <v>495933.79076089448</v>
      </c>
      <c r="W923" s="25">
        <f t="shared" si="315"/>
        <v>-314564.97789438441</v>
      </c>
      <c r="X923" s="25">
        <f t="shared" si="316"/>
        <v>68185.581567241315</v>
      </c>
      <c r="Y923" s="25">
        <f t="shared" si="317"/>
        <v>278472.59425215999</v>
      </c>
      <c r="Z923" s="25">
        <f t="shared" si="321"/>
        <v>0</v>
      </c>
      <c r="AA923" s="25">
        <f t="shared" si="322"/>
        <v>0</v>
      </c>
      <c r="AB923" s="25">
        <f t="shared" si="318"/>
        <v>0</v>
      </c>
      <c r="AC923" s="25">
        <f t="shared" si="323"/>
        <v>3038.0290386400002</v>
      </c>
      <c r="AD923" s="25">
        <f t="shared" si="324"/>
        <v>795.9261899341675</v>
      </c>
      <c r="AE923" s="25">
        <f t="shared" si="325"/>
        <v>21066.61695794094</v>
      </c>
      <c r="AF923" s="25">
        <f t="shared" si="326"/>
        <v>605919.08702442993</v>
      </c>
      <c r="AG923" s="25">
        <f t="shared" si="319"/>
        <v>596868</v>
      </c>
      <c r="AH923" s="38">
        <f t="shared" si="327"/>
        <v>9051.0870244299294</v>
      </c>
      <c r="AI923" s="38"/>
      <c r="AJ923" s="2">
        <v>41639</v>
      </c>
      <c r="BB923" s="38">
        <f t="shared" si="328"/>
        <v>0</v>
      </c>
      <c r="BC923" s="38"/>
    </row>
    <row r="924" spans="1:55" hidden="1" x14ac:dyDescent="0.25">
      <c r="A924" s="2">
        <v>41640</v>
      </c>
      <c r="B924" s="7">
        <v>577503</v>
      </c>
      <c r="C924" s="3">
        <v>38.3333333333333</v>
      </c>
      <c r="D924" s="7">
        <f t="shared" si="329"/>
        <v>1469.4444444444418</v>
      </c>
      <c r="E924" s="7">
        <f t="shared" si="330"/>
        <v>56328.703703703555</v>
      </c>
      <c r="F924" s="7">
        <f t="shared" si="311"/>
        <v>2159266.9753086343</v>
      </c>
      <c r="H924" s="11">
        <v>596868</v>
      </c>
      <c r="I924" s="5">
        <v>1</v>
      </c>
      <c r="K924">
        <v>0</v>
      </c>
      <c r="L924">
        <v>0</v>
      </c>
      <c r="M924">
        <v>7</v>
      </c>
      <c r="N924" s="3">
        <v>1.5</v>
      </c>
      <c r="O924" s="3">
        <f t="shared" si="312"/>
        <v>57.49999999999995</v>
      </c>
      <c r="T924" s="37">
        <f t="shared" si="320"/>
        <v>50916.90500662</v>
      </c>
      <c r="U924" s="25">
        <f t="shared" si="313"/>
        <v>2307.9219513333314</v>
      </c>
      <c r="V924" s="25">
        <f t="shared" si="314"/>
        <v>613745.52109944331</v>
      </c>
      <c r="W924" s="25">
        <f t="shared" si="315"/>
        <v>-433069.22440773033</v>
      </c>
      <c r="X924" s="25">
        <f t="shared" si="316"/>
        <v>104429.16854359531</v>
      </c>
      <c r="Y924" s="25">
        <f t="shared" si="317"/>
        <v>251007.85952087998</v>
      </c>
      <c r="Z924" s="25">
        <f t="shared" si="321"/>
        <v>0</v>
      </c>
      <c r="AA924" s="25">
        <f t="shared" si="322"/>
        <v>0</v>
      </c>
      <c r="AB924" s="25">
        <f t="shared" si="318"/>
        <v>-14675.04058904</v>
      </c>
      <c r="AC924" s="25">
        <f t="shared" si="323"/>
        <v>2658.27540881</v>
      </c>
      <c r="AD924" s="25">
        <f t="shared" si="324"/>
        <v>349.43101021500001</v>
      </c>
      <c r="AE924" s="25">
        <f t="shared" si="325"/>
        <v>10288.824632774991</v>
      </c>
      <c r="AF924" s="25">
        <f t="shared" si="326"/>
        <v>587959.64217690146</v>
      </c>
      <c r="AG924" s="25">
        <f t="shared" si="319"/>
        <v>577503</v>
      </c>
      <c r="AH924" s="38">
        <f t="shared" si="327"/>
        <v>10456.642176901456</v>
      </c>
      <c r="AI924" s="38"/>
      <c r="AJ924" s="2">
        <v>41640</v>
      </c>
      <c r="BB924" s="38">
        <f t="shared" si="328"/>
        <v>0</v>
      </c>
      <c r="BC924" s="38"/>
    </row>
    <row r="925" spans="1:55" hidden="1" x14ac:dyDescent="0.25">
      <c r="A925" s="2">
        <v>41641</v>
      </c>
      <c r="B925" s="7">
        <v>622132</v>
      </c>
      <c r="C925" s="3">
        <v>39.25</v>
      </c>
      <c r="D925" s="7">
        <f t="shared" si="329"/>
        <v>1540.5625</v>
      </c>
      <c r="E925" s="7">
        <f t="shared" si="330"/>
        <v>60467.078125</v>
      </c>
      <c r="F925" s="7">
        <f t="shared" si="311"/>
        <v>2373332.81640625</v>
      </c>
      <c r="H925" s="11">
        <v>577503</v>
      </c>
      <c r="I925" s="5">
        <v>0</v>
      </c>
      <c r="K925">
        <v>0</v>
      </c>
      <c r="L925">
        <v>0</v>
      </c>
      <c r="M925">
        <v>7</v>
      </c>
      <c r="N925" s="3">
        <v>2.9166666666666701</v>
      </c>
      <c r="O925" s="3">
        <f t="shared" si="312"/>
        <v>114.4791666666668</v>
      </c>
      <c r="T925" s="37">
        <f t="shared" si="320"/>
        <v>50916.90500662</v>
      </c>
      <c r="U925" s="25">
        <f t="shared" si="313"/>
        <v>2363.1113893000002</v>
      </c>
      <c r="V925" s="25">
        <f t="shared" si="314"/>
        <v>643449.52810123749</v>
      </c>
      <c r="W925" s="25">
        <f t="shared" si="315"/>
        <v>-464886.08655969577</v>
      </c>
      <c r="X925" s="25">
        <f t="shared" si="316"/>
        <v>114782.08833305958</v>
      </c>
      <c r="Y925" s="25">
        <f t="shared" si="317"/>
        <v>242864.07027497998</v>
      </c>
      <c r="Z925" s="25">
        <f t="shared" si="321"/>
        <v>0</v>
      </c>
      <c r="AA925" s="25">
        <f t="shared" si="322"/>
        <v>0</v>
      </c>
      <c r="AB925" s="25">
        <f t="shared" si="318"/>
        <v>0</v>
      </c>
      <c r="AC925" s="25">
        <f t="shared" si="323"/>
        <v>2658.27540881</v>
      </c>
      <c r="AD925" s="25">
        <f t="shared" si="324"/>
        <v>679.44918652916749</v>
      </c>
      <c r="AE925" s="25">
        <f t="shared" si="325"/>
        <v>20484.453390253148</v>
      </c>
      <c r="AF925" s="25">
        <f t="shared" si="326"/>
        <v>613311.79453109344</v>
      </c>
      <c r="AG925" s="25">
        <f t="shared" si="319"/>
        <v>622132</v>
      </c>
      <c r="AH925" s="38">
        <f t="shared" si="327"/>
        <v>-8820.2054689065553</v>
      </c>
      <c r="AI925" s="38"/>
      <c r="AJ925" s="2">
        <v>41641</v>
      </c>
      <c r="BB925" s="38">
        <f t="shared" si="328"/>
        <v>0</v>
      </c>
      <c r="BC925" s="38"/>
    </row>
    <row r="926" spans="1:55" hidden="1" x14ac:dyDescent="0.25">
      <c r="A926" s="2">
        <v>41642</v>
      </c>
      <c r="B926" s="7">
        <v>642110</v>
      </c>
      <c r="C926" s="3">
        <v>37.625</v>
      </c>
      <c r="D926" s="7">
        <f t="shared" si="329"/>
        <v>1415.640625</v>
      </c>
      <c r="E926" s="7">
        <f t="shared" si="330"/>
        <v>53263.478515625</v>
      </c>
      <c r="F926" s="7">
        <f t="shared" si="311"/>
        <v>2004038.3791503906</v>
      </c>
      <c r="H926" s="11">
        <v>622132</v>
      </c>
      <c r="I926" s="5">
        <v>0</v>
      </c>
      <c r="K926">
        <v>1</v>
      </c>
      <c r="L926">
        <v>0</v>
      </c>
      <c r="M926">
        <v>13</v>
      </c>
      <c r="N926" s="3">
        <v>4.9583333333333304</v>
      </c>
      <c r="O926" s="3">
        <f t="shared" si="312"/>
        <v>186.55729166666654</v>
      </c>
      <c r="T926" s="37">
        <f t="shared" si="320"/>
        <v>50916.90500662</v>
      </c>
      <c r="U926" s="25">
        <f t="shared" si="313"/>
        <v>2265.2755674499999</v>
      </c>
      <c r="V926" s="25">
        <f t="shared" si="314"/>
        <v>591273.18243640941</v>
      </c>
      <c r="W926" s="25">
        <f t="shared" si="315"/>
        <v>-409503.0031465629</v>
      </c>
      <c r="X926" s="25">
        <f t="shared" si="316"/>
        <v>96921.809140445141</v>
      </c>
      <c r="Y926" s="25">
        <f t="shared" si="317"/>
        <v>261632.42401911999</v>
      </c>
      <c r="Z926" s="25">
        <f t="shared" si="321"/>
        <v>-10589.1577886</v>
      </c>
      <c r="AA926" s="25">
        <f t="shared" si="322"/>
        <v>0</v>
      </c>
      <c r="AB926" s="25">
        <f t="shared" si="318"/>
        <v>0</v>
      </c>
      <c r="AC926" s="25">
        <f t="shared" si="323"/>
        <v>4936.79718779</v>
      </c>
      <c r="AD926" s="25">
        <f t="shared" si="324"/>
        <v>1155.0636170995826</v>
      </c>
      <c r="AE926" s="25">
        <f t="shared" si="325"/>
        <v>33381.830572587634</v>
      </c>
      <c r="AF926" s="25">
        <f t="shared" si="326"/>
        <v>622391.12661235884</v>
      </c>
      <c r="AG926" s="25">
        <f t="shared" si="319"/>
        <v>642110</v>
      </c>
      <c r="AH926" s="38">
        <f t="shared" si="327"/>
        <v>-19718.873387641157</v>
      </c>
      <c r="AI926" s="38"/>
      <c r="AJ926" s="2">
        <v>41642</v>
      </c>
      <c r="BB926" s="38">
        <f t="shared" si="328"/>
        <v>0</v>
      </c>
      <c r="BC926" s="38"/>
    </row>
    <row r="927" spans="1:55" hidden="1" x14ac:dyDescent="0.25">
      <c r="A927" s="2">
        <v>41643</v>
      </c>
      <c r="B927" s="7">
        <v>674595</v>
      </c>
      <c r="C927" s="3">
        <v>40.5833333333333</v>
      </c>
      <c r="D927" s="7">
        <f t="shared" si="329"/>
        <v>1647.0069444444418</v>
      </c>
      <c r="E927" s="7">
        <f t="shared" si="330"/>
        <v>66841.031828703548</v>
      </c>
      <c r="F927" s="7">
        <f t="shared" si="311"/>
        <v>2712631.8750482169</v>
      </c>
      <c r="H927" s="11">
        <v>642110</v>
      </c>
      <c r="I927" s="5">
        <v>0</v>
      </c>
      <c r="K927">
        <v>0</v>
      </c>
      <c r="L927">
        <v>1</v>
      </c>
      <c r="M927">
        <v>10</v>
      </c>
      <c r="N927" s="3">
        <v>5.375</v>
      </c>
      <c r="O927" s="3">
        <f t="shared" si="312"/>
        <v>218.13541666666649</v>
      </c>
      <c r="T927" s="37">
        <f t="shared" si="320"/>
        <v>50916.90500662</v>
      </c>
      <c r="U927" s="25">
        <f t="shared" si="313"/>
        <v>2443.3869354333315</v>
      </c>
      <c r="V927" s="25">
        <f t="shared" si="314"/>
        <v>687908.3718980808</v>
      </c>
      <c r="W927" s="25">
        <f t="shared" si="315"/>
        <v>-513890.64383467857</v>
      </c>
      <c r="X927" s="25">
        <f t="shared" si="316"/>
        <v>131191.6935309257</v>
      </c>
      <c r="Y927" s="25">
        <f t="shared" si="317"/>
        <v>270034.00530259998</v>
      </c>
      <c r="Z927" s="25">
        <f t="shared" si="321"/>
        <v>0</v>
      </c>
      <c r="AA927" s="25">
        <f t="shared" si="322"/>
        <v>-10611.011341539999</v>
      </c>
      <c r="AB927" s="25">
        <f t="shared" si="318"/>
        <v>0</v>
      </c>
      <c r="AC927" s="25">
        <f t="shared" si="323"/>
        <v>3797.5362983000005</v>
      </c>
      <c r="AD927" s="25">
        <f t="shared" si="324"/>
        <v>1252.1277866037501</v>
      </c>
      <c r="AE927" s="25">
        <f t="shared" si="325"/>
        <v>39032.296491837158</v>
      </c>
      <c r="AF927" s="25">
        <f t="shared" si="326"/>
        <v>662074.66807418212</v>
      </c>
      <c r="AG927" s="25">
        <f t="shared" si="319"/>
        <v>674595</v>
      </c>
      <c r="AH927" s="38">
        <f t="shared" si="327"/>
        <v>-12520.331925817882</v>
      </c>
      <c r="AI927" s="38"/>
      <c r="AJ927" s="2">
        <v>41643</v>
      </c>
      <c r="BB927" s="38">
        <f t="shared" si="328"/>
        <v>0</v>
      </c>
      <c r="BC927" s="38"/>
    </row>
    <row r="928" spans="1:55" hidden="1" x14ac:dyDescent="0.25">
      <c r="A928" s="2">
        <v>41644</v>
      </c>
      <c r="B928" s="7">
        <v>736453</v>
      </c>
      <c r="C928" s="3">
        <v>44.25</v>
      </c>
      <c r="D928" s="7">
        <f t="shared" si="329"/>
        <v>1958.0625</v>
      </c>
      <c r="E928" s="7">
        <f t="shared" si="330"/>
        <v>86644.265625</v>
      </c>
      <c r="F928" s="7">
        <f t="shared" si="311"/>
        <v>3834008.75390625</v>
      </c>
      <c r="H928" s="11">
        <v>674595</v>
      </c>
      <c r="I928" s="5">
        <v>0</v>
      </c>
      <c r="K928">
        <v>0</v>
      </c>
      <c r="L928">
        <v>1</v>
      </c>
      <c r="M928">
        <v>8</v>
      </c>
      <c r="N928" s="3">
        <v>4.5</v>
      </c>
      <c r="O928" s="3">
        <f t="shared" si="312"/>
        <v>199.125</v>
      </c>
      <c r="T928" s="37">
        <f t="shared" si="320"/>
        <v>50916.90500662</v>
      </c>
      <c r="U928" s="25">
        <f t="shared" si="313"/>
        <v>2664.1446873</v>
      </c>
      <c r="V928" s="25">
        <f t="shared" si="314"/>
        <v>817827.50885973743</v>
      </c>
      <c r="W928" s="25">
        <f t="shared" si="315"/>
        <v>-666142.88003096764</v>
      </c>
      <c r="X928" s="25">
        <f t="shared" si="316"/>
        <v>185425.12386735645</v>
      </c>
      <c r="Y928" s="25">
        <f t="shared" si="317"/>
        <v>283695.30112769996</v>
      </c>
      <c r="Z928" s="25">
        <f t="shared" si="321"/>
        <v>0</v>
      </c>
      <c r="AA928" s="25">
        <f t="shared" si="322"/>
        <v>-10611.011341539999</v>
      </c>
      <c r="AB928" s="25">
        <f t="shared" si="318"/>
        <v>0</v>
      </c>
      <c r="AC928" s="25">
        <f t="shared" si="323"/>
        <v>3038.0290386400002</v>
      </c>
      <c r="AD928" s="25">
        <f t="shared" si="324"/>
        <v>1048.293030645</v>
      </c>
      <c r="AE928" s="25">
        <f t="shared" si="325"/>
        <v>35630.647043501252</v>
      </c>
      <c r="AF928" s="25">
        <f t="shared" si="326"/>
        <v>703492.06128899229</v>
      </c>
      <c r="AG928" s="25">
        <f t="shared" si="319"/>
        <v>736453</v>
      </c>
      <c r="AH928" s="38">
        <f t="shared" si="327"/>
        <v>-32960.938711007708</v>
      </c>
      <c r="AI928" s="38"/>
      <c r="AJ928" s="2">
        <v>41644</v>
      </c>
      <c r="BB928" s="38">
        <f t="shared" si="328"/>
        <v>0</v>
      </c>
      <c r="BC928" s="38"/>
    </row>
    <row r="929" spans="1:55" hidden="1" x14ac:dyDescent="0.25">
      <c r="A929" s="2">
        <v>41645</v>
      </c>
      <c r="B929" s="7">
        <v>723662</v>
      </c>
      <c r="C929" s="3">
        <v>41.4583333333333</v>
      </c>
      <c r="D929" s="7">
        <f t="shared" si="329"/>
        <v>1718.7934027777751</v>
      </c>
      <c r="E929" s="7">
        <f t="shared" si="330"/>
        <v>71258.309823495205</v>
      </c>
      <c r="F929" s="7">
        <f t="shared" si="311"/>
        <v>2954250.7614324032</v>
      </c>
      <c r="H929" s="11">
        <v>736453</v>
      </c>
      <c r="I929" s="5">
        <v>0</v>
      </c>
      <c r="K929">
        <v>0</v>
      </c>
      <c r="L929">
        <v>0</v>
      </c>
      <c r="M929">
        <v>9</v>
      </c>
      <c r="N929" s="3">
        <v>4.6666666666666696</v>
      </c>
      <c r="O929" s="3">
        <f t="shared" si="312"/>
        <v>193.4722222222222</v>
      </c>
      <c r="T929" s="37">
        <f t="shared" si="320"/>
        <v>50916.90500662</v>
      </c>
      <c r="U929" s="25">
        <f t="shared" si="313"/>
        <v>2496.0677625833314</v>
      </c>
      <c r="V929" s="25">
        <f t="shared" si="314"/>
        <v>717891.55189801101</v>
      </c>
      <c r="W929" s="25">
        <f t="shared" si="315"/>
        <v>-547851.78672304191</v>
      </c>
      <c r="X929" s="25">
        <f t="shared" si="316"/>
        <v>142877.1681378457</v>
      </c>
      <c r="Y929" s="25">
        <f t="shared" si="317"/>
        <v>309709.16713198001</v>
      </c>
      <c r="Z929" s="25">
        <f t="shared" si="321"/>
        <v>0</v>
      </c>
      <c r="AA929" s="25">
        <f t="shared" si="322"/>
        <v>0</v>
      </c>
      <c r="AB929" s="25">
        <f t="shared" si="318"/>
        <v>0</v>
      </c>
      <c r="AC929" s="25">
        <f t="shared" si="323"/>
        <v>3417.7826684700003</v>
      </c>
      <c r="AD929" s="25">
        <f t="shared" si="324"/>
        <v>1087.1186984466674</v>
      </c>
      <c r="AE929" s="25">
        <f t="shared" si="325"/>
        <v>34619.161143612495</v>
      </c>
      <c r="AF929" s="25">
        <f t="shared" si="326"/>
        <v>715163.13572452741</v>
      </c>
      <c r="AG929" s="25">
        <f t="shared" si="319"/>
        <v>723662</v>
      </c>
      <c r="AH929" s="38">
        <f t="shared" si="327"/>
        <v>-8498.8642754725879</v>
      </c>
      <c r="AI929" s="38"/>
      <c r="AJ929" s="2">
        <v>41645</v>
      </c>
      <c r="BB929" s="38">
        <f t="shared" si="328"/>
        <v>0</v>
      </c>
      <c r="BC929" s="38"/>
    </row>
    <row r="930" spans="1:55" hidden="1" x14ac:dyDescent="0.25">
      <c r="A930" s="2">
        <v>41646</v>
      </c>
      <c r="B930" s="7">
        <v>705194</v>
      </c>
      <c r="C930" s="3">
        <v>36.875</v>
      </c>
      <c r="D930" s="7">
        <f t="shared" si="329"/>
        <v>1359.765625</v>
      </c>
      <c r="E930" s="7">
        <f t="shared" si="330"/>
        <v>50141.357421875</v>
      </c>
      <c r="F930" s="7">
        <f t="shared" si="311"/>
        <v>1848962.5549316406</v>
      </c>
      <c r="H930" s="11">
        <v>723662</v>
      </c>
      <c r="I930" s="5">
        <v>0</v>
      </c>
      <c r="K930">
        <v>0</v>
      </c>
      <c r="L930">
        <v>0</v>
      </c>
      <c r="M930">
        <v>12</v>
      </c>
      <c r="N930" s="3">
        <v>4.1666666666666696</v>
      </c>
      <c r="O930" s="3">
        <f t="shared" si="312"/>
        <v>153.64583333333346</v>
      </c>
      <c r="T930" s="37">
        <f t="shared" si="320"/>
        <v>50916.90500662</v>
      </c>
      <c r="U930" s="25">
        <f t="shared" si="313"/>
        <v>2220.1205727500001</v>
      </c>
      <c r="V930" s="25">
        <f t="shared" si="314"/>
        <v>567935.77004148439</v>
      </c>
      <c r="W930" s="25">
        <f t="shared" si="315"/>
        <v>-385499.35186977295</v>
      </c>
      <c r="X930" s="25">
        <f t="shared" si="316"/>
        <v>89421.838284797675</v>
      </c>
      <c r="Y930" s="25">
        <f t="shared" si="317"/>
        <v>304330.01875891996</v>
      </c>
      <c r="Z930" s="25">
        <f t="shared" si="321"/>
        <v>0</v>
      </c>
      <c r="AA930" s="25">
        <f t="shared" si="322"/>
        <v>0</v>
      </c>
      <c r="AB930" s="25">
        <f t="shared" si="318"/>
        <v>0</v>
      </c>
      <c r="AC930" s="25">
        <f t="shared" si="323"/>
        <v>4557.0435579599998</v>
      </c>
      <c r="AD930" s="25">
        <f t="shared" si="324"/>
        <v>970.64169504166739</v>
      </c>
      <c r="AE930" s="25">
        <f t="shared" si="325"/>
        <v>27492.783212578146</v>
      </c>
      <c r="AF930" s="25">
        <f t="shared" si="326"/>
        <v>662345.7692603789</v>
      </c>
      <c r="AG930" s="25">
        <f t="shared" si="319"/>
        <v>705194</v>
      </c>
      <c r="AH930" s="38">
        <f t="shared" si="327"/>
        <v>-42848.230739621096</v>
      </c>
      <c r="AI930" s="38"/>
      <c r="AJ930" s="2">
        <v>41646</v>
      </c>
      <c r="BB930" s="38">
        <f t="shared" si="328"/>
        <v>0</v>
      </c>
      <c r="BC930" s="38"/>
    </row>
    <row r="931" spans="1:55" hidden="1" x14ac:dyDescent="0.25">
      <c r="A931" s="2">
        <v>41647</v>
      </c>
      <c r="B931" s="7">
        <v>634293</v>
      </c>
      <c r="C931" s="3">
        <v>33.25</v>
      </c>
      <c r="D931" s="7">
        <f t="shared" si="329"/>
        <v>1105.5625</v>
      </c>
      <c r="E931" s="7">
        <f t="shared" si="330"/>
        <v>36759.953125</v>
      </c>
      <c r="F931" s="7">
        <f t="shared" si="311"/>
        <v>1222268.44140625</v>
      </c>
      <c r="H931" s="11">
        <v>705194</v>
      </c>
      <c r="I931" s="5">
        <v>0</v>
      </c>
      <c r="K931">
        <v>0</v>
      </c>
      <c r="L931">
        <v>0</v>
      </c>
      <c r="M931">
        <v>12</v>
      </c>
      <c r="N931" s="3">
        <v>4.4166666666666696</v>
      </c>
      <c r="O931" s="3">
        <f t="shared" si="312"/>
        <v>146.85416666666677</v>
      </c>
      <c r="T931" s="37">
        <f t="shared" si="320"/>
        <v>50916.90500662</v>
      </c>
      <c r="U931" s="25">
        <f t="shared" si="313"/>
        <v>2001.8714317000001</v>
      </c>
      <c r="V931" s="25">
        <f t="shared" si="314"/>
        <v>461762.29066423746</v>
      </c>
      <c r="W931" s="25">
        <f t="shared" si="315"/>
        <v>-282619.75409282453</v>
      </c>
      <c r="X931" s="25">
        <f t="shared" si="316"/>
        <v>59112.874198840822</v>
      </c>
      <c r="Y931" s="25">
        <f t="shared" si="317"/>
        <v>296563.45538204</v>
      </c>
      <c r="Z931" s="25">
        <f t="shared" si="321"/>
        <v>0</v>
      </c>
      <c r="AA931" s="25">
        <f t="shared" si="322"/>
        <v>0</v>
      </c>
      <c r="AB931" s="25">
        <f t="shared" si="318"/>
        <v>0</v>
      </c>
      <c r="AC931" s="25">
        <f t="shared" si="323"/>
        <v>4557.0435579599998</v>
      </c>
      <c r="AD931" s="25">
        <f t="shared" si="324"/>
        <v>1028.8801967441675</v>
      </c>
      <c r="AE931" s="25">
        <f t="shared" si="325"/>
        <v>26277.508998706893</v>
      </c>
      <c r="AF931" s="25">
        <f t="shared" si="326"/>
        <v>619601.07534402481</v>
      </c>
      <c r="AG931" s="25">
        <f t="shared" si="319"/>
        <v>634293</v>
      </c>
      <c r="AH931" s="38">
        <f t="shared" si="327"/>
        <v>-14691.924655975192</v>
      </c>
      <c r="AI931" s="38"/>
      <c r="AJ931" s="2">
        <v>41647</v>
      </c>
      <c r="BB931" s="38">
        <f t="shared" si="328"/>
        <v>0</v>
      </c>
      <c r="BC931" s="38"/>
    </row>
    <row r="932" spans="1:55" hidden="1" x14ac:dyDescent="0.25">
      <c r="A932" s="2">
        <v>41648</v>
      </c>
      <c r="B932" s="7">
        <v>654869</v>
      </c>
      <c r="C932" s="3">
        <v>32.6666666666667</v>
      </c>
      <c r="D932" s="7">
        <f t="shared" si="329"/>
        <v>1067.1111111111134</v>
      </c>
      <c r="E932" s="7">
        <f t="shared" si="330"/>
        <v>34858.962962963073</v>
      </c>
      <c r="F932" s="7">
        <f t="shared" si="311"/>
        <v>1138726.123456795</v>
      </c>
      <c r="H932" s="11">
        <v>634293</v>
      </c>
      <c r="I932" s="5">
        <v>0</v>
      </c>
      <c r="K932">
        <v>0</v>
      </c>
      <c r="L932">
        <v>0</v>
      </c>
      <c r="M932">
        <v>12</v>
      </c>
      <c r="N932" s="3">
        <v>7</v>
      </c>
      <c r="O932" s="3">
        <f t="shared" si="312"/>
        <v>228.66666666666691</v>
      </c>
      <c r="T932" s="37">
        <f t="shared" si="320"/>
        <v>50916.90500662</v>
      </c>
      <c r="U932" s="25">
        <f t="shared" si="313"/>
        <v>1966.7508802666687</v>
      </c>
      <c r="V932" s="25">
        <f t="shared" si="314"/>
        <v>445702.22946231201</v>
      </c>
      <c r="W932" s="25">
        <f t="shared" si="315"/>
        <v>-268004.46417934605</v>
      </c>
      <c r="X932" s="25">
        <f t="shared" si="316"/>
        <v>55072.496190271842</v>
      </c>
      <c r="Y932" s="25">
        <f t="shared" si="317"/>
        <v>266746.63114637998</v>
      </c>
      <c r="Z932" s="25">
        <f t="shared" si="321"/>
        <v>0</v>
      </c>
      <c r="AA932" s="25">
        <f t="shared" si="322"/>
        <v>0</v>
      </c>
      <c r="AB932" s="25">
        <f t="shared" si="318"/>
        <v>0</v>
      </c>
      <c r="AC932" s="25">
        <f t="shared" si="323"/>
        <v>4557.0435579599998</v>
      </c>
      <c r="AD932" s="25">
        <f t="shared" si="324"/>
        <v>1630.6780476700001</v>
      </c>
      <c r="AE932" s="25">
        <f t="shared" si="325"/>
        <v>40916.717090340047</v>
      </c>
      <c r="AF932" s="25">
        <f t="shared" si="326"/>
        <v>599504.98720247461</v>
      </c>
      <c r="AG932" s="25">
        <f t="shared" si="319"/>
        <v>654869</v>
      </c>
      <c r="AH932" s="38">
        <f t="shared" si="327"/>
        <v>-55364.012797525385</v>
      </c>
      <c r="AI932" s="38"/>
      <c r="AJ932" s="2">
        <v>41648</v>
      </c>
      <c r="BB932" s="38">
        <f t="shared" si="328"/>
        <v>0</v>
      </c>
      <c r="BC932" s="38"/>
    </row>
    <row r="933" spans="1:55" hidden="1" x14ac:dyDescent="0.25">
      <c r="A933" s="2">
        <v>41649</v>
      </c>
      <c r="B933" s="7">
        <v>541050</v>
      </c>
      <c r="C933" s="3">
        <v>25.625</v>
      </c>
      <c r="D933" s="7">
        <f t="shared" si="329"/>
        <v>656.640625</v>
      </c>
      <c r="E933" s="7">
        <f t="shared" si="330"/>
        <v>16826.416015625</v>
      </c>
      <c r="F933" s="7">
        <f t="shared" si="311"/>
        <v>431176.91040039063</v>
      </c>
      <c r="H933" s="11">
        <v>654869</v>
      </c>
      <c r="I933" s="5">
        <v>0</v>
      </c>
      <c r="K933">
        <v>1</v>
      </c>
      <c r="L933">
        <v>0</v>
      </c>
      <c r="M933">
        <v>14</v>
      </c>
      <c r="N933" s="3">
        <v>8.9166666666666696</v>
      </c>
      <c r="O933" s="3">
        <f t="shared" si="312"/>
        <v>228.4895833333334</v>
      </c>
      <c r="T933" s="37">
        <f t="shared" si="320"/>
        <v>50916.90500662</v>
      </c>
      <c r="U933" s="25">
        <f t="shared" si="313"/>
        <v>1542.7956522500001</v>
      </c>
      <c r="V933" s="25">
        <f t="shared" si="314"/>
        <v>274260.27849460935</v>
      </c>
      <c r="W933" s="25">
        <f t="shared" si="315"/>
        <v>-129365.71329209229</v>
      </c>
      <c r="X933" s="25">
        <f t="shared" si="316"/>
        <v>20853.116711921692</v>
      </c>
      <c r="Y933" s="25">
        <f t="shared" si="317"/>
        <v>275399.69634253997</v>
      </c>
      <c r="Z933" s="25">
        <f t="shared" si="321"/>
        <v>-10589.1577886</v>
      </c>
      <c r="AA933" s="25">
        <f t="shared" si="322"/>
        <v>0</v>
      </c>
      <c r="AB933" s="25">
        <f t="shared" si="318"/>
        <v>0</v>
      </c>
      <c r="AC933" s="25">
        <f t="shared" si="323"/>
        <v>5316.5508176200001</v>
      </c>
      <c r="AD933" s="25">
        <f t="shared" si="324"/>
        <v>2077.1732273891676</v>
      </c>
      <c r="AE933" s="25">
        <f t="shared" si="325"/>
        <v>40885.030492739075</v>
      </c>
      <c r="AF933" s="25">
        <f t="shared" si="326"/>
        <v>531296.67566499696</v>
      </c>
      <c r="AG933" s="25">
        <f t="shared" si="319"/>
        <v>541050</v>
      </c>
      <c r="AH933" s="38">
        <f t="shared" si="327"/>
        <v>-9753.3243350030389</v>
      </c>
      <c r="AI933" s="38"/>
      <c r="AJ933" s="2">
        <v>41649</v>
      </c>
      <c r="BB933" s="38">
        <f t="shared" si="328"/>
        <v>0</v>
      </c>
      <c r="BC933" s="38"/>
    </row>
    <row r="934" spans="1:55" hidden="1" x14ac:dyDescent="0.25">
      <c r="A934" s="2">
        <v>41650</v>
      </c>
      <c r="B934" s="7">
        <v>495036</v>
      </c>
      <c r="C934" s="3">
        <v>21.9166666666667</v>
      </c>
      <c r="D934" s="7">
        <f t="shared" si="329"/>
        <v>480.34027777777925</v>
      </c>
      <c r="E934" s="7">
        <f t="shared" si="330"/>
        <v>10527.457754629679</v>
      </c>
      <c r="F934" s="7">
        <f t="shared" si="311"/>
        <v>230726.78245563412</v>
      </c>
      <c r="H934" s="11">
        <v>541050</v>
      </c>
      <c r="I934" s="5">
        <v>0</v>
      </c>
      <c r="K934">
        <v>0</v>
      </c>
      <c r="L934">
        <v>1</v>
      </c>
      <c r="M934">
        <v>30</v>
      </c>
      <c r="N934" s="3">
        <v>13.4166666666667</v>
      </c>
      <c r="O934" s="3">
        <f t="shared" si="312"/>
        <v>294.04861111111228</v>
      </c>
      <c r="T934" s="37">
        <f t="shared" si="320"/>
        <v>50916.90500662</v>
      </c>
      <c r="U934" s="25">
        <f t="shared" si="313"/>
        <v>1319.5292895666687</v>
      </c>
      <c r="V934" s="25">
        <f t="shared" si="314"/>
        <v>200624.59333141588</v>
      </c>
      <c r="W934" s="25">
        <f t="shared" si="315"/>
        <v>-80937.739820255505</v>
      </c>
      <c r="X934" s="25">
        <f t="shared" si="316"/>
        <v>11158.697061597448</v>
      </c>
      <c r="Y934" s="25">
        <f t="shared" si="317"/>
        <v>227534.06514299999</v>
      </c>
      <c r="Z934" s="25">
        <f t="shared" si="321"/>
        <v>0</v>
      </c>
      <c r="AA934" s="25">
        <f t="shared" si="322"/>
        <v>-10611.011341539999</v>
      </c>
      <c r="AB934" s="25">
        <f t="shared" si="318"/>
        <v>0</v>
      </c>
      <c r="AC934" s="25">
        <f t="shared" si="323"/>
        <v>11392.6088949</v>
      </c>
      <c r="AD934" s="25">
        <f t="shared" si="324"/>
        <v>3125.4662580341746</v>
      </c>
      <c r="AE934" s="25">
        <f t="shared" si="325"/>
        <v>52615.905969274587</v>
      </c>
      <c r="AF934" s="25">
        <f t="shared" si="326"/>
        <v>467139.01979261322</v>
      </c>
      <c r="AG934" s="25">
        <f t="shared" si="319"/>
        <v>495036</v>
      </c>
      <c r="AH934" s="38">
        <f t="shared" si="327"/>
        <v>-27896.980207386776</v>
      </c>
      <c r="AI934" s="38"/>
      <c r="AJ934" s="2">
        <v>41650</v>
      </c>
      <c r="BB934" s="38">
        <f t="shared" si="328"/>
        <v>0</v>
      </c>
      <c r="BC934" s="38"/>
    </row>
    <row r="935" spans="1:55" hidden="1" x14ac:dyDescent="0.25">
      <c r="A935" s="2">
        <v>41651</v>
      </c>
      <c r="B935" s="7">
        <v>585393</v>
      </c>
      <c r="C935" s="3">
        <v>28.5416666666667</v>
      </c>
      <c r="D935" s="7">
        <f t="shared" si="329"/>
        <v>814.62673611111302</v>
      </c>
      <c r="E935" s="7">
        <f t="shared" si="330"/>
        <v>23250.804759838044</v>
      </c>
      <c r="F935" s="7">
        <f t="shared" si="311"/>
        <v>663616.719187045</v>
      </c>
      <c r="H935" s="11">
        <v>495036</v>
      </c>
      <c r="I935" s="5">
        <v>0</v>
      </c>
      <c r="K935">
        <v>0</v>
      </c>
      <c r="L935">
        <v>1</v>
      </c>
      <c r="M935">
        <v>18</v>
      </c>
      <c r="N935" s="3">
        <v>8.5</v>
      </c>
      <c r="O935" s="3">
        <f t="shared" si="312"/>
        <v>242.60416666666694</v>
      </c>
      <c r="T935" s="37">
        <f t="shared" si="320"/>
        <v>50916.90500662</v>
      </c>
      <c r="U935" s="25">
        <f t="shared" si="313"/>
        <v>1718.3984094166688</v>
      </c>
      <c r="V935" s="25">
        <f t="shared" si="314"/>
        <v>340246.62350884627</v>
      </c>
      <c r="W935" s="25">
        <f t="shared" si="315"/>
        <v>-178758.0278282986</v>
      </c>
      <c r="X935" s="25">
        <f t="shared" si="316"/>
        <v>32094.661294222857</v>
      </c>
      <c r="Y935" s="25">
        <f t="shared" si="317"/>
        <v>208183.26119975999</v>
      </c>
      <c r="Z935" s="25">
        <f t="shared" si="321"/>
        <v>0</v>
      </c>
      <c r="AA935" s="25">
        <f t="shared" si="322"/>
        <v>-10611.011341539999</v>
      </c>
      <c r="AB935" s="25">
        <f t="shared" si="318"/>
        <v>0</v>
      </c>
      <c r="AC935" s="25">
        <f t="shared" si="323"/>
        <v>6835.5653369400006</v>
      </c>
      <c r="AD935" s="25">
        <f t="shared" si="324"/>
        <v>1980.1090578850001</v>
      </c>
      <c r="AE935" s="25">
        <f t="shared" si="325"/>
        <v>43410.638713284425</v>
      </c>
      <c r="AF935" s="25">
        <f t="shared" si="326"/>
        <v>496017.12335713662</v>
      </c>
      <c r="AG935" s="25">
        <f t="shared" si="319"/>
        <v>585393</v>
      </c>
      <c r="AH935" s="38">
        <f t="shared" si="327"/>
        <v>-89375.876642863383</v>
      </c>
      <c r="AI935" s="38"/>
      <c r="AJ935" s="2">
        <v>41651</v>
      </c>
      <c r="BB935" s="38">
        <f t="shared" si="328"/>
        <v>0</v>
      </c>
      <c r="BC935" s="38"/>
    </row>
    <row r="936" spans="1:55" hidden="1" x14ac:dyDescent="0.25">
      <c r="A936" s="2">
        <v>41652</v>
      </c>
      <c r="B936" s="7">
        <v>570116</v>
      </c>
      <c r="C936" s="3">
        <v>28.1666666666667</v>
      </c>
      <c r="D936" s="7">
        <f t="shared" si="329"/>
        <v>793.36111111111302</v>
      </c>
      <c r="E936" s="7">
        <f t="shared" si="330"/>
        <v>22346.337962963044</v>
      </c>
      <c r="F936" s="7">
        <f t="shared" si="311"/>
        <v>629421.85262345977</v>
      </c>
      <c r="H936" s="11">
        <v>585393</v>
      </c>
      <c r="I936" s="5">
        <v>0</v>
      </c>
      <c r="K936">
        <v>0</v>
      </c>
      <c r="L936">
        <v>0</v>
      </c>
      <c r="M936">
        <v>10</v>
      </c>
      <c r="N936" s="3">
        <v>7.5416666666666696</v>
      </c>
      <c r="O936" s="3">
        <f t="shared" si="312"/>
        <v>212.42361111111146</v>
      </c>
      <c r="T936" s="37">
        <f t="shared" si="320"/>
        <v>50916.90500662</v>
      </c>
      <c r="U936" s="25">
        <f t="shared" si="313"/>
        <v>1695.8209120666688</v>
      </c>
      <c r="V936" s="25">
        <f t="shared" si="314"/>
        <v>331364.57142006187</v>
      </c>
      <c r="W936" s="25">
        <f t="shared" si="315"/>
        <v>-171804.25988281955</v>
      </c>
      <c r="X936" s="25">
        <f t="shared" si="316"/>
        <v>30440.886413891541</v>
      </c>
      <c r="Y936" s="25">
        <f t="shared" si="317"/>
        <v>246182.14397238</v>
      </c>
      <c r="Z936" s="25">
        <f t="shared" si="321"/>
        <v>0</v>
      </c>
      <c r="AA936" s="25">
        <f t="shared" si="322"/>
        <v>0</v>
      </c>
      <c r="AB936" s="25">
        <f t="shared" si="318"/>
        <v>0</v>
      </c>
      <c r="AC936" s="25">
        <f t="shared" si="323"/>
        <v>3797.5362983000005</v>
      </c>
      <c r="AD936" s="25">
        <f t="shared" si="324"/>
        <v>1756.8614680254175</v>
      </c>
      <c r="AE936" s="25">
        <f t="shared" si="325"/>
        <v>38010.248392748188</v>
      </c>
      <c r="AF936" s="25">
        <f t="shared" si="326"/>
        <v>532360.7140012742</v>
      </c>
      <c r="AG936" s="25">
        <f t="shared" si="319"/>
        <v>570116</v>
      </c>
      <c r="AH936" s="38">
        <f t="shared" si="327"/>
        <v>-37755.285998725798</v>
      </c>
      <c r="AI936" s="38"/>
      <c r="AJ936" s="2">
        <v>41652</v>
      </c>
      <c r="BB936" s="38">
        <f t="shared" si="328"/>
        <v>0</v>
      </c>
      <c r="BC936" s="38"/>
    </row>
    <row r="937" spans="1:55" hidden="1" x14ac:dyDescent="0.25">
      <c r="A937" s="2">
        <v>41653</v>
      </c>
      <c r="B937" s="7">
        <v>563178</v>
      </c>
      <c r="C937" s="3">
        <v>30.7083333333333</v>
      </c>
      <c r="D937" s="7">
        <f t="shared" si="329"/>
        <v>943.00173611110904</v>
      </c>
      <c r="E937" s="7">
        <f t="shared" si="330"/>
        <v>28958.011646411942</v>
      </c>
      <c r="F937" s="7">
        <f t="shared" si="311"/>
        <v>889252.27430856577</v>
      </c>
      <c r="H937" s="11">
        <v>570116</v>
      </c>
      <c r="I937" s="5">
        <v>0</v>
      </c>
      <c r="K937">
        <v>0</v>
      </c>
      <c r="L937">
        <v>0</v>
      </c>
      <c r="M937">
        <v>9</v>
      </c>
      <c r="N937" s="3">
        <v>4.8333333333333304</v>
      </c>
      <c r="O937" s="3">
        <f t="shared" si="312"/>
        <v>148.42361111111086</v>
      </c>
      <c r="T937" s="37">
        <f t="shared" si="320"/>
        <v>50916.90500662</v>
      </c>
      <c r="U937" s="25">
        <f t="shared" si="313"/>
        <v>1848.8461718833314</v>
      </c>
      <c r="V937" s="25">
        <f t="shared" si="314"/>
        <v>393865.24214326963</v>
      </c>
      <c r="W937" s="25">
        <f t="shared" si="315"/>
        <v>-222636.46807972071</v>
      </c>
      <c r="X937" s="25">
        <f t="shared" si="316"/>
        <v>43007.130055453745</v>
      </c>
      <c r="Y937" s="25">
        <f t="shared" si="317"/>
        <v>239757.52903255998</v>
      </c>
      <c r="Z937" s="25">
        <f t="shared" si="321"/>
        <v>0</v>
      </c>
      <c r="AA937" s="25">
        <f t="shared" si="322"/>
        <v>0</v>
      </c>
      <c r="AB937" s="25">
        <f t="shared" si="318"/>
        <v>0</v>
      </c>
      <c r="AC937" s="25">
        <f t="shared" si="323"/>
        <v>3417.7826684700003</v>
      </c>
      <c r="AD937" s="25">
        <f t="shared" si="324"/>
        <v>1125.9443662483327</v>
      </c>
      <c r="AE937" s="25">
        <f t="shared" si="325"/>
        <v>26558.339236268079</v>
      </c>
      <c r="AF937" s="25">
        <f t="shared" si="326"/>
        <v>537861.25060105242</v>
      </c>
      <c r="AG937" s="25">
        <f t="shared" si="319"/>
        <v>563178</v>
      </c>
      <c r="AH937" s="38">
        <f t="shared" si="327"/>
        <v>-25316.749398947577</v>
      </c>
      <c r="AI937" s="38"/>
      <c r="AJ937" s="2">
        <v>41653</v>
      </c>
      <c r="BB937" s="38">
        <f t="shared" si="328"/>
        <v>0</v>
      </c>
      <c r="BC937" s="38"/>
    </row>
    <row r="938" spans="1:55" hidden="1" x14ac:dyDescent="0.25">
      <c r="A938" s="2">
        <v>41654</v>
      </c>
      <c r="B938" s="7">
        <v>586445</v>
      </c>
      <c r="C938" s="3">
        <v>33.3333333333333</v>
      </c>
      <c r="D938" s="7">
        <f t="shared" si="329"/>
        <v>1111.1111111111088</v>
      </c>
      <c r="E938" s="7">
        <f t="shared" si="330"/>
        <v>37037.03703703692</v>
      </c>
      <c r="F938" s="7">
        <f t="shared" si="311"/>
        <v>1234567.9012345627</v>
      </c>
      <c r="H938" s="11">
        <v>563178</v>
      </c>
      <c r="I938" s="5">
        <v>0</v>
      </c>
      <c r="K938">
        <v>0</v>
      </c>
      <c r="L938">
        <v>0</v>
      </c>
      <c r="M938">
        <v>9</v>
      </c>
      <c r="N938" s="3">
        <v>3.9166666666666701</v>
      </c>
      <c r="O938" s="3">
        <f t="shared" si="312"/>
        <v>130.55555555555554</v>
      </c>
      <c r="T938" s="37">
        <f t="shared" si="320"/>
        <v>50916.90500662</v>
      </c>
      <c r="U938" s="25">
        <f t="shared" si="313"/>
        <v>2006.8886533333314</v>
      </c>
      <c r="V938" s="25">
        <f t="shared" si="314"/>
        <v>464079.78911111015</v>
      </c>
      <c r="W938" s="25">
        <f t="shared" si="315"/>
        <v>-284750.04481481388</v>
      </c>
      <c r="X938" s="25">
        <f t="shared" si="316"/>
        <v>59707.71604938247</v>
      </c>
      <c r="Y938" s="25">
        <f t="shared" si="317"/>
        <v>236839.81099547999</v>
      </c>
      <c r="Z938" s="25">
        <f t="shared" si="321"/>
        <v>0</v>
      </c>
      <c r="AA938" s="25">
        <f t="shared" si="322"/>
        <v>0</v>
      </c>
      <c r="AB938" s="25">
        <f t="shared" si="318"/>
        <v>0</v>
      </c>
      <c r="AC938" s="25">
        <f t="shared" si="323"/>
        <v>3417.7826684700003</v>
      </c>
      <c r="AD938" s="25">
        <f t="shared" si="324"/>
        <v>912.4031933391675</v>
      </c>
      <c r="AE938" s="25">
        <f t="shared" si="325"/>
        <v>23361.099407749996</v>
      </c>
      <c r="AF938" s="25">
        <f t="shared" si="326"/>
        <v>556492.35027067119</v>
      </c>
      <c r="AG938" s="25">
        <f t="shared" si="319"/>
        <v>586445</v>
      </c>
      <c r="AH938" s="38">
        <f t="shared" si="327"/>
        <v>-29952.649729328812</v>
      </c>
      <c r="AI938" s="38"/>
      <c r="AJ938" s="2">
        <v>41654</v>
      </c>
      <c r="BB938" s="38">
        <f t="shared" si="328"/>
        <v>0</v>
      </c>
      <c r="BC938" s="38"/>
    </row>
    <row r="939" spans="1:55" hidden="1" x14ac:dyDescent="0.25">
      <c r="A939" s="2">
        <v>41655</v>
      </c>
      <c r="B939" s="7">
        <v>610540</v>
      </c>
      <c r="C939" s="3">
        <v>36.4166666666667</v>
      </c>
      <c r="D939" s="7">
        <f t="shared" si="329"/>
        <v>1326.1736111111136</v>
      </c>
      <c r="E939" s="7">
        <f t="shared" si="330"/>
        <v>48294.822337963094</v>
      </c>
      <c r="F939" s="7">
        <f t="shared" si="311"/>
        <v>1758736.4468074911</v>
      </c>
      <c r="H939" s="11">
        <v>586445</v>
      </c>
      <c r="I939" s="5">
        <v>0</v>
      </c>
      <c r="K939">
        <v>0</v>
      </c>
      <c r="L939">
        <v>0</v>
      </c>
      <c r="M939">
        <v>6</v>
      </c>
      <c r="N939" s="3">
        <v>2.7916666666666701</v>
      </c>
      <c r="O939" s="3">
        <f t="shared" si="312"/>
        <v>101.66319444444466</v>
      </c>
      <c r="T939" s="37">
        <f t="shared" si="320"/>
        <v>50916.90500662</v>
      </c>
      <c r="U939" s="25">
        <f t="shared" si="313"/>
        <v>2192.5258537666687</v>
      </c>
      <c r="V939" s="25">
        <f t="shared" si="314"/>
        <v>553905.33279224962</v>
      </c>
      <c r="W939" s="25">
        <f t="shared" si="315"/>
        <v>-371302.72627657978</v>
      </c>
      <c r="X939" s="25">
        <f t="shared" si="316"/>
        <v>85058.210461062408</v>
      </c>
      <c r="Y939" s="25">
        <f t="shared" si="317"/>
        <v>246624.55379869998</v>
      </c>
      <c r="Z939" s="25">
        <f t="shared" si="321"/>
        <v>0</v>
      </c>
      <c r="AA939" s="25">
        <f t="shared" si="322"/>
        <v>0</v>
      </c>
      <c r="AB939" s="25">
        <f t="shared" si="318"/>
        <v>0</v>
      </c>
      <c r="AC939" s="25">
        <f t="shared" si="323"/>
        <v>2278.5217789799999</v>
      </c>
      <c r="AD939" s="25">
        <f t="shared" si="324"/>
        <v>650.32993567791743</v>
      </c>
      <c r="AE939" s="25">
        <f t="shared" si="325"/>
        <v>18191.213552114725</v>
      </c>
      <c r="AF939" s="25">
        <f t="shared" si="326"/>
        <v>588514.86690259154</v>
      </c>
      <c r="AG939" s="25">
        <f t="shared" si="319"/>
        <v>610540</v>
      </c>
      <c r="AH939" s="38">
        <f t="shared" si="327"/>
        <v>-22025.133097408456</v>
      </c>
      <c r="AI939" s="38"/>
      <c r="AJ939" s="2">
        <v>41655</v>
      </c>
      <c r="BB939" s="38">
        <f t="shared" si="328"/>
        <v>0</v>
      </c>
      <c r="BC939" s="38"/>
    </row>
    <row r="940" spans="1:55" hidden="1" x14ac:dyDescent="0.25">
      <c r="A940" s="2">
        <v>41656</v>
      </c>
      <c r="B940" s="7">
        <v>601137</v>
      </c>
      <c r="C940" s="3">
        <v>36.1666666666667</v>
      </c>
      <c r="D940" s="7">
        <f t="shared" si="329"/>
        <v>1308.0277777777801</v>
      </c>
      <c r="E940" s="7">
        <f t="shared" si="330"/>
        <v>47307.004629629759</v>
      </c>
      <c r="F940" s="7">
        <f t="shared" si="311"/>
        <v>1710936.6674382777</v>
      </c>
      <c r="H940" s="11">
        <v>610540</v>
      </c>
      <c r="I940" s="5">
        <v>0</v>
      </c>
      <c r="K940">
        <v>1</v>
      </c>
      <c r="L940">
        <v>0</v>
      </c>
      <c r="M940">
        <v>8</v>
      </c>
      <c r="N940" s="3">
        <v>3.1666666666666701</v>
      </c>
      <c r="O940" s="3">
        <f t="shared" si="312"/>
        <v>114.527777777778</v>
      </c>
      <c r="T940" s="37">
        <f t="shared" si="320"/>
        <v>50916.90500662</v>
      </c>
      <c r="U940" s="25">
        <f t="shared" si="313"/>
        <v>2177.4741888666686</v>
      </c>
      <c r="V940" s="25">
        <f t="shared" si="314"/>
        <v>546326.32973632868</v>
      </c>
      <c r="W940" s="25">
        <f t="shared" si="315"/>
        <v>-363708.13558522658</v>
      </c>
      <c r="X940" s="25">
        <f t="shared" si="316"/>
        <v>82746.457781484292</v>
      </c>
      <c r="Y940" s="25">
        <f t="shared" si="317"/>
        <v>256757.50509639998</v>
      </c>
      <c r="Z940" s="25">
        <f t="shared" si="321"/>
        <v>-10589.1577886</v>
      </c>
      <c r="AA940" s="25">
        <f t="shared" si="322"/>
        <v>0</v>
      </c>
      <c r="AB940" s="25">
        <f t="shared" si="318"/>
        <v>0</v>
      </c>
      <c r="AC940" s="25">
        <f t="shared" si="323"/>
        <v>3038.0290386400002</v>
      </c>
      <c r="AD940" s="25">
        <f t="shared" si="324"/>
        <v>737.68768823166749</v>
      </c>
      <c r="AE940" s="25">
        <f t="shared" si="325"/>
        <v>20493.15167194754</v>
      </c>
      <c r="AF940" s="25">
        <f t="shared" si="326"/>
        <v>588896.24683469231</v>
      </c>
      <c r="AG940" s="25">
        <f t="shared" si="319"/>
        <v>601137</v>
      </c>
      <c r="AH940" s="38">
        <f t="shared" si="327"/>
        <v>-12240.753165307688</v>
      </c>
      <c r="AI940" s="38"/>
      <c r="AJ940" s="2">
        <v>41656</v>
      </c>
      <c r="BB940" s="38">
        <f t="shared" si="328"/>
        <v>0</v>
      </c>
      <c r="BC940" s="38"/>
    </row>
    <row r="941" spans="1:55" hidden="1" x14ac:dyDescent="0.25">
      <c r="A941" s="2">
        <v>41657</v>
      </c>
      <c r="B941" s="7">
        <v>588692</v>
      </c>
      <c r="C941" s="3">
        <v>37</v>
      </c>
      <c r="D941" s="7">
        <f t="shared" si="329"/>
        <v>1369</v>
      </c>
      <c r="E941" s="7">
        <f t="shared" si="330"/>
        <v>50653</v>
      </c>
      <c r="F941" s="7">
        <f t="shared" si="311"/>
        <v>1874161</v>
      </c>
      <c r="H941" s="11">
        <v>601137</v>
      </c>
      <c r="I941" s="5">
        <v>0</v>
      </c>
      <c r="K941">
        <v>0</v>
      </c>
      <c r="L941">
        <v>1</v>
      </c>
      <c r="M941">
        <v>8</v>
      </c>
      <c r="N941" s="3">
        <v>3.3333333333333299</v>
      </c>
      <c r="O941" s="3">
        <f t="shared" si="312"/>
        <v>123.3333333333332</v>
      </c>
      <c r="T941" s="37">
        <f t="shared" si="320"/>
        <v>50916.90500662</v>
      </c>
      <c r="U941" s="25">
        <f t="shared" si="313"/>
        <v>2227.6464052000001</v>
      </c>
      <c r="V941" s="25">
        <f t="shared" si="314"/>
        <v>571792.70816379995</v>
      </c>
      <c r="W941" s="25">
        <f t="shared" si="315"/>
        <v>-389432.98854012997</v>
      </c>
      <c r="X941" s="25">
        <f t="shared" si="316"/>
        <v>90640.516983250011</v>
      </c>
      <c r="Y941" s="25">
        <f t="shared" si="317"/>
        <v>252803.15186741998</v>
      </c>
      <c r="Z941" s="25">
        <f t="shared" si="321"/>
        <v>0</v>
      </c>
      <c r="AA941" s="25">
        <f t="shared" si="322"/>
        <v>-10611.011341539999</v>
      </c>
      <c r="AB941" s="25">
        <f t="shared" si="318"/>
        <v>0</v>
      </c>
      <c r="AC941" s="25">
        <f t="shared" si="323"/>
        <v>3038.0290386400002</v>
      </c>
      <c r="AD941" s="25">
        <f t="shared" si="324"/>
        <v>776.51335603333257</v>
      </c>
      <c r="AE941" s="25">
        <f t="shared" si="325"/>
        <v>22068.783270299977</v>
      </c>
      <c r="AF941" s="25">
        <f t="shared" si="326"/>
        <v>594220.25420959329</v>
      </c>
      <c r="AG941" s="25">
        <f t="shared" si="319"/>
        <v>588692</v>
      </c>
      <c r="AH941" s="38">
        <f t="shared" si="327"/>
        <v>5528.2542095932877</v>
      </c>
      <c r="AI941" s="38"/>
      <c r="AJ941" s="2">
        <v>41657</v>
      </c>
      <c r="BB941" s="38">
        <f t="shared" si="328"/>
        <v>0</v>
      </c>
      <c r="BC941" s="38"/>
    </row>
    <row r="942" spans="1:55" hidden="1" x14ac:dyDescent="0.25">
      <c r="A942" s="2">
        <v>41658</v>
      </c>
      <c r="B942" s="7">
        <v>576824</v>
      </c>
      <c r="C942" s="3">
        <v>37.625</v>
      </c>
      <c r="D942" s="7">
        <f t="shared" si="329"/>
        <v>1415.640625</v>
      </c>
      <c r="E942" s="7">
        <f t="shared" si="330"/>
        <v>53263.478515625</v>
      </c>
      <c r="F942" s="7">
        <f t="shared" si="311"/>
        <v>2004038.3791503906</v>
      </c>
      <c r="H942" s="11">
        <v>588692</v>
      </c>
      <c r="I942" s="5">
        <v>0</v>
      </c>
      <c r="K942">
        <v>0</v>
      </c>
      <c r="L942">
        <v>1</v>
      </c>
      <c r="M942">
        <v>12</v>
      </c>
      <c r="N942" s="3">
        <v>3.75</v>
      </c>
      <c r="O942" s="3">
        <f t="shared" si="312"/>
        <v>141.09375</v>
      </c>
      <c r="T942" s="37">
        <f t="shared" si="320"/>
        <v>50916.90500662</v>
      </c>
      <c r="U942" s="25">
        <f t="shared" si="313"/>
        <v>2265.2755674499999</v>
      </c>
      <c r="V942" s="25">
        <f t="shared" si="314"/>
        <v>591273.18243640941</v>
      </c>
      <c r="W942" s="25">
        <f t="shared" si="315"/>
        <v>-409503.0031465629</v>
      </c>
      <c r="X942" s="25">
        <f t="shared" si="316"/>
        <v>96921.809140445141</v>
      </c>
      <c r="Y942" s="25">
        <f t="shared" si="317"/>
        <v>247569.51090872</v>
      </c>
      <c r="Z942" s="25">
        <f t="shared" si="321"/>
        <v>0</v>
      </c>
      <c r="AA942" s="25">
        <f t="shared" si="322"/>
        <v>-10611.011341539999</v>
      </c>
      <c r="AB942" s="25">
        <f t="shared" si="318"/>
        <v>0</v>
      </c>
      <c r="AC942" s="25">
        <f t="shared" si="323"/>
        <v>4557.0435579599998</v>
      </c>
      <c r="AD942" s="25">
        <f t="shared" si="324"/>
        <v>873.57752553750004</v>
      </c>
      <c r="AE942" s="25">
        <f t="shared" si="325"/>
        <v>25246.762617923439</v>
      </c>
      <c r="AF942" s="25">
        <f t="shared" si="326"/>
        <v>599510.05227296241</v>
      </c>
      <c r="AG942" s="25">
        <f t="shared" si="319"/>
        <v>576824</v>
      </c>
      <c r="AH942" s="38">
        <f t="shared" si="327"/>
        <v>22686.052272962406</v>
      </c>
      <c r="AI942" s="38"/>
      <c r="AJ942" s="2">
        <v>41658</v>
      </c>
      <c r="BB942" s="38">
        <f t="shared" si="328"/>
        <v>0</v>
      </c>
      <c r="BC942" s="38"/>
    </row>
    <row r="943" spans="1:55" hidden="1" x14ac:dyDescent="0.25">
      <c r="A943" s="2">
        <v>41659</v>
      </c>
      <c r="B943" s="7">
        <v>617994</v>
      </c>
      <c r="C943" s="3">
        <v>36.9166666666667</v>
      </c>
      <c r="D943" s="7">
        <f t="shared" si="329"/>
        <v>1362.8402777777803</v>
      </c>
      <c r="E943" s="7">
        <f t="shared" si="330"/>
        <v>50311.520254629766</v>
      </c>
      <c r="F943" s="7">
        <f t="shared" si="311"/>
        <v>1857333.6227334174</v>
      </c>
      <c r="H943" s="11">
        <v>576824</v>
      </c>
      <c r="I943" s="5">
        <v>0</v>
      </c>
      <c r="K943">
        <v>0</v>
      </c>
      <c r="L943">
        <v>0</v>
      </c>
      <c r="M943">
        <v>10</v>
      </c>
      <c r="N943" s="3">
        <v>4.4166666666666696</v>
      </c>
      <c r="O943" s="3">
        <f t="shared" si="312"/>
        <v>163.04861111111137</v>
      </c>
      <c r="T943" s="37">
        <f t="shared" si="320"/>
        <v>50916.90500662</v>
      </c>
      <c r="U943" s="25">
        <f t="shared" si="313"/>
        <v>2222.6291835666689</v>
      </c>
      <c r="V943" s="25">
        <f t="shared" si="314"/>
        <v>569219.96583291632</v>
      </c>
      <c r="W943" s="25">
        <f t="shared" si="315"/>
        <v>-386807.60647459677</v>
      </c>
      <c r="X943" s="25">
        <f t="shared" si="316"/>
        <v>89826.690329661957</v>
      </c>
      <c r="Y943" s="25">
        <f t="shared" si="317"/>
        <v>242578.52248784</v>
      </c>
      <c r="Z943" s="25">
        <f t="shared" si="321"/>
        <v>0</v>
      </c>
      <c r="AA943" s="25">
        <f t="shared" si="322"/>
        <v>0</v>
      </c>
      <c r="AB943" s="25">
        <f t="shared" si="318"/>
        <v>0</v>
      </c>
      <c r="AC943" s="25">
        <f t="shared" si="323"/>
        <v>3797.5362983000005</v>
      </c>
      <c r="AD943" s="25">
        <f t="shared" si="324"/>
        <v>1028.8801967441675</v>
      </c>
      <c r="AE943" s="25">
        <f t="shared" si="325"/>
        <v>29175.279414604422</v>
      </c>
      <c r="AF943" s="25">
        <f t="shared" si="326"/>
        <v>601958.80227565672</v>
      </c>
      <c r="AG943" s="25">
        <f t="shared" si="319"/>
        <v>617994</v>
      </c>
      <c r="AH943" s="38">
        <f t="shared" si="327"/>
        <v>-16035.197724343278</v>
      </c>
      <c r="AI943" s="38"/>
      <c r="AJ943" s="2">
        <v>41659</v>
      </c>
      <c r="BB943" s="38">
        <f t="shared" si="328"/>
        <v>0</v>
      </c>
      <c r="BC943" s="38"/>
    </row>
    <row r="944" spans="1:55" hidden="1" x14ac:dyDescent="0.25">
      <c r="A944" s="2">
        <v>41660</v>
      </c>
      <c r="B944" s="7">
        <v>624200</v>
      </c>
      <c r="C944" s="3">
        <v>39.2083333333333</v>
      </c>
      <c r="D944" s="7">
        <f t="shared" si="329"/>
        <v>1537.2934027777751</v>
      </c>
      <c r="E944" s="7">
        <f t="shared" si="330"/>
        <v>60274.712167245212</v>
      </c>
      <c r="F944" s="7">
        <f t="shared" si="311"/>
        <v>2363271.0062240707</v>
      </c>
      <c r="H944" s="11">
        <v>617994</v>
      </c>
      <c r="I944" s="5">
        <v>0</v>
      </c>
      <c r="K944">
        <v>0</v>
      </c>
      <c r="L944">
        <v>0</v>
      </c>
      <c r="M944">
        <v>6</v>
      </c>
      <c r="N944" s="3">
        <v>2.125</v>
      </c>
      <c r="O944" s="3">
        <f t="shared" si="312"/>
        <v>83.317708333333258</v>
      </c>
      <c r="T944" s="37">
        <f t="shared" si="320"/>
        <v>50916.90500662</v>
      </c>
      <c r="U944" s="25">
        <f t="shared" si="313"/>
        <v>2360.6027784833313</v>
      </c>
      <c r="V944" s="25">
        <f t="shared" si="314"/>
        <v>642084.11834671104</v>
      </c>
      <c r="W944" s="25">
        <f t="shared" si="315"/>
        <v>-463407.12875222473</v>
      </c>
      <c r="X944" s="25">
        <f t="shared" si="316"/>
        <v>114295.46649176629</v>
      </c>
      <c r="Y944" s="25">
        <f t="shared" si="317"/>
        <v>259892.22263003999</v>
      </c>
      <c r="Z944" s="25">
        <f t="shared" si="321"/>
        <v>0</v>
      </c>
      <c r="AA944" s="25">
        <f t="shared" si="322"/>
        <v>0</v>
      </c>
      <c r="AB944" s="25">
        <f t="shared" si="318"/>
        <v>0</v>
      </c>
      <c r="AC944" s="25">
        <f t="shared" si="323"/>
        <v>2278.5217789799999</v>
      </c>
      <c r="AD944" s="25">
        <f t="shared" si="324"/>
        <v>495.02726447125002</v>
      </c>
      <c r="AE944" s="25">
        <f t="shared" si="325"/>
        <v>14908.544171241081</v>
      </c>
      <c r="AF944" s="25">
        <f t="shared" si="326"/>
        <v>623824.27971608832</v>
      </c>
      <c r="AG944" s="25">
        <f t="shared" si="319"/>
        <v>624200</v>
      </c>
      <c r="AH944" s="38">
        <f t="shared" si="327"/>
        <v>-375.72028391167987</v>
      </c>
      <c r="AI944" s="38"/>
      <c r="AJ944" s="2">
        <v>41660</v>
      </c>
      <c r="BB944" s="38">
        <f t="shared" si="328"/>
        <v>0</v>
      </c>
      <c r="BC944" s="38"/>
    </row>
    <row r="945" spans="1:55" hidden="1" x14ac:dyDescent="0.25">
      <c r="A945" s="2">
        <v>41661</v>
      </c>
      <c r="B945" s="7">
        <v>645182</v>
      </c>
      <c r="C945" s="3">
        <v>39.7083333333333</v>
      </c>
      <c r="D945" s="7">
        <f t="shared" si="329"/>
        <v>1576.7517361111086</v>
      </c>
      <c r="E945" s="7">
        <f t="shared" si="330"/>
        <v>62610.183521411884</v>
      </c>
      <c r="F945" s="7">
        <f t="shared" si="311"/>
        <v>2486146.0373293948</v>
      </c>
      <c r="H945" s="11">
        <v>624200</v>
      </c>
      <c r="I945" s="5">
        <v>0</v>
      </c>
      <c r="K945">
        <v>0</v>
      </c>
      <c r="L945">
        <v>0</v>
      </c>
      <c r="M945">
        <v>8</v>
      </c>
      <c r="N945" s="3">
        <v>3.3333333333333299</v>
      </c>
      <c r="O945" s="3">
        <f t="shared" si="312"/>
        <v>132.36111111111086</v>
      </c>
      <c r="T945" s="37">
        <f t="shared" si="320"/>
        <v>50916.90500662</v>
      </c>
      <c r="U945" s="25">
        <f t="shared" si="313"/>
        <v>2390.7061082833316</v>
      </c>
      <c r="V945" s="25">
        <f t="shared" si="314"/>
        <v>658564.75185751938</v>
      </c>
      <c r="W945" s="25">
        <f t="shared" si="315"/>
        <v>-481362.81921681698</v>
      </c>
      <c r="X945" s="25">
        <f t="shared" si="316"/>
        <v>120238.10233987086</v>
      </c>
      <c r="Y945" s="25">
        <f t="shared" si="317"/>
        <v>262502.10417199996</v>
      </c>
      <c r="Z945" s="25">
        <f t="shared" si="321"/>
        <v>0</v>
      </c>
      <c r="AA945" s="25">
        <f t="shared" si="322"/>
        <v>0</v>
      </c>
      <c r="AB945" s="25">
        <f t="shared" si="318"/>
        <v>0</v>
      </c>
      <c r="AC945" s="25">
        <f t="shared" si="323"/>
        <v>3038.0290386400002</v>
      </c>
      <c r="AD945" s="25">
        <f t="shared" si="324"/>
        <v>776.51335603333257</v>
      </c>
      <c r="AE945" s="25">
        <f t="shared" si="325"/>
        <v>23684.178442112454</v>
      </c>
      <c r="AF945" s="25">
        <f t="shared" si="326"/>
        <v>640748.47110426228</v>
      </c>
      <c r="AG945" s="25">
        <f t="shared" si="319"/>
        <v>645182</v>
      </c>
      <c r="AH945" s="38">
        <f t="shared" si="327"/>
        <v>-4433.5288957377197</v>
      </c>
      <c r="AI945" s="38"/>
      <c r="AJ945" s="2">
        <v>41661</v>
      </c>
      <c r="BB945" s="38">
        <f t="shared" si="328"/>
        <v>0</v>
      </c>
      <c r="BC945" s="38"/>
    </row>
    <row r="946" spans="1:55" hidden="1" x14ac:dyDescent="0.25">
      <c r="A946" s="2">
        <v>41662</v>
      </c>
      <c r="B946" s="7">
        <v>635099</v>
      </c>
      <c r="C946" s="3">
        <v>36.3333333333333</v>
      </c>
      <c r="D946" s="7">
        <f t="shared" si="329"/>
        <v>1320.1111111111088</v>
      </c>
      <c r="E946" s="7">
        <f t="shared" si="330"/>
        <v>47964.037037036913</v>
      </c>
      <c r="F946" s="7">
        <f t="shared" si="311"/>
        <v>1742693.3456790063</v>
      </c>
      <c r="H946" s="11">
        <v>645182</v>
      </c>
      <c r="I946" s="5">
        <v>0</v>
      </c>
      <c r="K946">
        <v>0</v>
      </c>
      <c r="L946">
        <v>0</v>
      </c>
      <c r="M946">
        <v>9</v>
      </c>
      <c r="N946" s="3">
        <v>3.4583333333333299</v>
      </c>
      <c r="O946" s="3">
        <f t="shared" si="312"/>
        <v>125.65277777777754</v>
      </c>
      <c r="T946" s="37">
        <f t="shared" si="320"/>
        <v>50916.90500662</v>
      </c>
      <c r="U946" s="25">
        <f t="shared" si="313"/>
        <v>2187.5086321333315</v>
      </c>
      <c r="V946" s="25">
        <f t="shared" si="314"/>
        <v>551373.19744291017</v>
      </c>
      <c r="W946" s="25">
        <f t="shared" si="315"/>
        <v>-368759.56578648387</v>
      </c>
      <c r="X946" s="25">
        <f t="shared" si="316"/>
        <v>84282.313950410215</v>
      </c>
      <c r="Y946" s="25">
        <f t="shared" si="317"/>
        <v>271325.90928212</v>
      </c>
      <c r="Z946" s="25">
        <f t="shared" si="321"/>
        <v>0</v>
      </c>
      <c r="AA946" s="25">
        <f t="shared" si="322"/>
        <v>0</v>
      </c>
      <c r="AB946" s="25">
        <f t="shared" si="318"/>
        <v>0</v>
      </c>
      <c r="AC946" s="25">
        <f t="shared" si="323"/>
        <v>3417.7826684700003</v>
      </c>
      <c r="AD946" s="25">
        <f t="shared" si="324"/>
        <v>805.63260688458263</v>
      </c>
      <c r="AE946" s="25">
        <f t="shared" si="325"/>
        <v>22483.815568288708</v>
      </c>
      <c r="AF946" s="25">
        <f t="shared" si="326"/>
        <v>618033.49937135319</v>
      </c>
      <c r="AG946" s="25">
        <f t="shared" si="319"/>
        <v>635099</v>
      </c>
      <c r="AH946" s="38">
        <f t="shared" si="327"/>
        <v>-17065.500628646812</v>
      </c>
      <c r="AI946" s="38"/>
      <c r="AJ946" s="2">
        <v>41662</v>
      </c>
      <c r="BB946" s="38">
        <f t="shared" si="328"/>
        <v>0</v>
      </c>
      <c r="BC946" s="38"/>
    </row>
    <row r="947" spans="1:55" hidden="1" x14ac:dyDescent="0.25">
      <c r="A947" s="2">
        <v>41663</v>
      </c>
      <c r="B947" s="7">
        <v>636295</v>
      </c>
      <c r="C947" s="3">
        <v>37.7083333333333</v>
      </c>
      <c r="D947" s="7">
        <f t="shared" si="329"/>
        <v>1421.9184027777753</v>
      </c>
      <c r="E947" s="7">
        <f t="shared" si="330"/>
        <v>53618.173104745234</v>
      </c>
      <c r="F947" s="7">
        <f t="shared" si="311"/>
        <v>2021851.9441580996</v>
      </c>
      <c r="H947" s="11">
        <v>635099</v>
      </c>
      <c r="I947" s="5">
        <v>0</v>
      </c>
      <c r="K947">
        <v>1</v>
      </c>
      <c r="L947">
        <v>0</v>
      </c>
      <c r="M947">
        <v>8</v>
      </c>
      <c r="N947" s="3">
        <v>2.75</v>
      </c>
      <c r="O947" s="3">
        <f t="shared" si="312"/>
        <v>103.69791666666657</v>
      </c>
      <c r="T947" s="37">
        <f t="shared" si="320"/>
        <v>50916.90500662</v>
      </c>
      <c r="U947" s="25">
        <f t="shared" si="313"/>
        <v>2270.2927890833316</v>
      </c>
      <c r="V947" s="25">
        <f t="shared" si="314"/>
        <v>593895.23324488616</v>
      </c>
      <c r="W947" s="25">
        <f t="shared" si="315"/>
        <v>-412229.98425054702</v>
      </c>
      <c r="X947" s="25">
        <f t="shared" si="316"/>
        <v>97783.331038304212</v>
      </c>
      <c r="Y947" s="25">
        <f t="shared" si="317"/>
        <v>267085.58772433997</v>
      </c>
      <c r="Z947" s="25">
        <f t="shared" si="321"/>
        <v>-10589.1577886</v>
      </c>
      <c r="AA947" s="25">
        <f t="shared" si="322"/>
        <v>0</v>
      </c>
      <c r="AB947" s="25">
        <f t="shared" si="318"/>
        <v>0</v>
      </c>
      <c r="AC947" s="25">
        <f t="shared" si="323"/>
        <v>3038.0290386400002</v>
      </c>
      <c r="AD947" s="25">
        <f t="shared" si="324"/>
        <v>640.62351872750003</v>
      </c>
      <c r="AE947" s="25">
        <f t="shared" si="325"/>
        <v>18555.298771607795</v>
      </c>
      <c r="AF947" s="25">
        <f t="shared" si="326"/>
        <v>611366.15909306193</v>
      </c>
      <c r="AG947" s="25">
        <f t="shared" si="319"/>
        <v>636295</v>
      </c>
      <c r="AH947" s="38">
        <f t="shared" si="327"/>
        <v>-24928.840906938072</v>
      </c>
      <c r="AI947" s="38"/>
      <c r="AJ947" s="2">
        <v>41663</v>
      </c>
      <c r="BB947" s="38">
        <f t="shared" si="328"/>
        <v>0</v>
      </c>
      <c r="BC947" s="38"/>
    </row>
    <row r="948" spans="1:55" hidden="1" x14ac:dyDescent="0.25">
      <c r="A948" s="2">
        <v>41664</v>
      </c>
      <c r="B948" s="7">
        <v>615240</v>
      </c>
      <c r="C948" s="3">
        <v>37.2083333333333</v>
      </c>
      <c r="D948" s="7">
        <f t="shared" si="329"/>
        <v>1384.4600694444421</v>
      </c>
      <c r="E948" s="7">
        <f t="shared" si="330"/>
        <v>51513.45175057857</v>
      </c>
      <c r="F948" s="7">
        <f t="shared" si="311"/>
        <v>1916729.6838861094</v>
      </c>
      <c r="H948" s="11">
        <v>636295</v>
      </c>
      <c r="I948" s="5">
        <v>0</v>
      </c>
      <c r="K948">
        <v>0</v>
      </c>
      <c r="L948">
        <v>1</v>
      </c>
      <c r="M948">
        <v>7</v>
      </c>
      <c r="N948" s="3">
        <v>2.9583333333333299</v>
      </c>
      <c r="O948" s="3">
        <f t="shared" si="312"/>
        <v>110.07465277777756</v>
      </c>
      <c r="T948" s="37">
        <f t="shared" si="320"/>
        <v>50916.90500662</v>
      </c>
      <c r="U948" s="25">
        <f t="shared" si="313"/>
        <v>2240.1894592833314</v>
      </c>
      <c r="V948" s="25">
        <f t="shared" si="314"/>
        <v>578249.94335447776</v>
      </c>
      <c r="W948" s="25">
        <f t="shared" si="315"/>
        <v>-396048.35775266227</v>
      </c>
      <c r="X948" s="25">
        <f t="shared" si="316"/>
        <v>92699.276884204883</v>
      </c>
      <c r="Y948" s="25">
        <f t="shared" si="317"/>
        <v>267588.55554969999</v>
      </c>
      <c r="Z948" s="25">
        <f t="shared" si="321"/>
        <v>0</v>
      </c>
      <c r="AA948" s="25">
        <f t="shared" si="322"/>
        <v>-10611.011341539999</v>
      </c>
      <c r="AB948" s="25">
        <f t="shared" si="318"/>
        <v>0</v>
      </c>
      <c r="AC948" s="25">
        <f t="shared" si="323"/>
        <v>2658.27540881</v>
      </c>
      <c r="AD948" s="25">
        <f t="shared" si="324"/>
        <v>689.15560347958262</v>
      </c>
      <c r="AE948" s="25">
        <f t="shared" si="325"/>
        <v>19696.326938159178</v>
      </c>
      <c r="AF948" s="25">
        <f t="shared" si="326"/>
        <v>608079.25911053247</v>
      </c>
      <c r="AG948" s="25">
        <f t="shared" si="319"/>
        <v>615240</v>
      </c>
      <c r="AH948" s="38">
        <f t="shared" si="327"/>
        <v>-7160.7408894675318</v>
      </c>
      <c r="AI948" s="38"/>
      <c r="AJ948" s="2">
        <v>41664</v>
      </c>
      <c r="BB948" s="38">
        <f t="shared" si="328"/>
        <v>0</v>
      </c>
      <c r="BC948" s="38"/>
    </row>
    <row r="949" spans="1:55" hidden="1" x14ac:dyDescent="0.25">
      <c r="A949" s="2">
        <v>41665</v>
      </c>
      <c r="B949" s="7">
        <v>588794</v>
      </c>
      <c r="C949" s="3">
        <v>36.3333333333333</v>
      </c>
      <c r="D949" s="7">
        <f t="shared" si="329"/>
        <v>1320.1111111111088</v>
      </c>
      <c r="E949" s="7">
        <f t="shared" si="330"/>
        <v>47964.037037036913</v>
      </c>
      <c r="F949" s="7">
        <f t="shared" si="311"/>
        <v>1742693.3456790063</v>
      </c>
      <c r="H949" s="11">
        <v>615240</v>
      </c>
      <c r="I949" s="5">
        <v>0</v>
      </c>
      <c r="K949">
        <v>0</v>
      </c>
      <c r="L949">
        <v>1</v>
      </c>
      <c r="M949">
        <v>7</v>
      </c>
      <c r="N949" s="3">
        <v>3.125</v>
      </c>
      <c r="O949" s="3">
        <f t="shared" si="312"/>
        <v>113.54166666666656</v>
      </c>
      <c r="T949" s="37">
        <f t="shared" si="320"/>
        <v>50916.90500662</v>
      </c>
      <c r="U949" s="25">
        <f t="shared" si="313"/>
        <v>2187.5086321333315</v>
      </c>
      <c r="V949" s="25">
        <f t="shared" si="314"/>
        <v>551373.19744291017</v>
      </c>
      <c r="W949" s="25">
        <f t="shared" si="315"/>
        <v>-368759.56578648387</v>
      </c>
      <c r="X949" s="25">
        <f t="shared" si="316"/>
        <v>84282.313950410215</v>
      </c>
      <c r="Y949" s="25">
        <f t="shared" si="317"/>
        <v>258734.05089839999</v>
      </c>
      <c r="Z949" s="25">
        <f t="shared" si="321"/>
        <v>0</v>
      </c>
      <c r="AA949" s="25">
        <f t="shared" si="322"/>
        <v>-10611.011341539999</v>
      </c>
      <c r="AB949" s="25">
        <f t="shared" si="318"/>
        <v>0</v>
      </c>
      <c r="AC949" s="25">
        <f t="shared" si="323"/>
        <v>2658.27540881</v>
      </c>
      <c r="AD949" s="25">
        <f t="shared" si="324"/>
        <v>727.98127128124997</v>
      </c>
      <c r="AE949" s="25">
        <f t="shared" si="325"/>
        <v>20316.70081471873</v>
      </c>
      <c r="AF949" s="25">
        <f t="shared" si="326"/>
        <v>591826.3562972598</v>
      </c>
      <c r="AG949" s="25">
        <f t="shared" si="319"/>
        <v>588794</v>
      </c>
      <c r="AH949" s="38">
        <f t="shared" si="327"/>
        <v>3032.3562972598011</v>
      </c>
      <c r="AI949" s="38"/>
      <c r="AJ949" s="2">
        <v>41665</v>
      </c>
      <c r="BB949" s="38">
        <f t="shared" si="328"/>
        <v>0</v>
      </c>
      <c r="BC949" s="38"/>
    </row>
    <row r="950" spans="1:55" hidden="1" x14ac:dyDescent="0.25">
      <c r="A950" s="2">
        <v>41666</v>
      </c>
      <c r="B950" s="7">
        <v>605046</v>
      </c>
      <c r="C950" s="3">
        <v>34.375</v>
      </c>
      <c r="D950" s="7">
        <f t="shared" si="329"/>
        <v>1181.640625</v>
      </c>
      <c r="E950" s="7">
        <f t="shared" si="330"/>
        <v>40618.896484375</v>
      </c>
      <c r="F950" s="7">
        <f t="shared" si="311"/>
        <v>1396274.5666503906</v>
      </c>
      <c r="H950" s="11">
        <v>588794</v>
      </c>
      <c r="I950" s="5">
        <v>0</v>
      </c>
      <c r="K950">
        <v>0</v>
      </c>
      <c r="L950">
        <v>0</v>
      </c>
      <c r="M950">
        <v>8</v>
      </c>
      <c r="N950" s="3">
        <v>4.0416666666666696</v>
      </c>
      <c r="O950" s="3">
        <f t="shared" si="312"/>
        <v>138.93229166666677</v>
      </c>
      <c r="T950" s="37">
        <f t="shared" si="320"/>
        <v>50916.90500662</v>
      </c>
      <c r="U950" s="25">
        <f t="shared" si="313"/>
        <v>2069.6039237499999</v>
      </c>
      <c r="V950" s="25">
        <f t="shared" si="314"/>
        <v>493537.97884960938</v>
      </c>
      <c r="W950" s="25">
        <f t="shared" si="315"/>
        <v>-312288.28004486085</v>
      </c>
      <c r="X950" s="25">
        <f t="shared" si="316"/>
        <v>67528.375935554504</v>
      </c>
      <c r="Y950" s="25">
        <f t="shared" si="317"/>
        <v>247612.40615803999</v>
      </c>
      <c r="Z950" s="25">
        <f t="shared" si="321"/>
        <v>0</v>
      </c>
      <c r="AA950" s="25">
        <f t="shared" si="322"/>
        <v>0</v>
      </c>
      <c r="AB950" s="25">
        <f t="shared" si="318"/>
        <v>0</v>
      </c>
      <c r="AC950" s="25">
        <f t="shared" si="323"/>
        <v>3038.0290386400002</v>
      </c>
      <c r="AD950" s="25">
        <f t="shared" si="324"/>
        <v>941.52244419041745</v>
      </c>
      <c r="AE950" s="25">
        <f t="shared" si="325"/>
        <v>24859.999735441426</v>
      </c>
      <c r="AF950" s="25">
        <f t="shared" si="326"/>
        <v>578216.54104698484</v>
      </c>
      <c r="AG950" s="25">
        <f t="shared" si="319"/>
        <v>605046</v>
      </c>
      <c r="AH950" s="38">
        <f t="shared" si="327"/>
        <v>-26829.458953015157</v>
      </c>
      <c r="AI950" s="38"/>
      <c r="AJ950" s="2">
        <v>41666</v>
      </c>
      <c r="BB950" s="38">
        <f t="shared" si="328"/>
        <v>0</v>
      </c>
      <c r="BC950" s="38"/>
    </row>
    <row r="951" spans="1:55" hidden="1" x14ac:dyDescent="0.25">
      <c r="A951" s="2">
        <v>41667</v>
      </c>
      <c r="B951" s="7">
        <v>569609</v>
      </c>
      <c r="C951" s="3">
        <v>32</v>
      </c>
      <c r="D951" s="7">
        <f t="shared" si="329"/>
        <v>1024</v>
      </c>
      <c r="E951" s="7">
        <f t="shared" si="330"/>
        <v>32768</v>
      </c>
      <c r="F951" s="7">
        <f t="shared" si="311"/>
        <v>1048576</v>
      </c>
      <c r="H951" s="11">
        <v>605046</v>
      </c>
      <c r="I951" s="5">
        <v>0</v>
      </c>
      <c r="K951">
        <v>0</v>
      </c>
      <c r="L951">
        <v>0</v>
      </c>
      <c r="M951">
        <v>9</v>
      </c>
      <c r="N951" s="3">
        <v>4.0833333333333304</v>
      </c>
      <c r="O951" s="3">
        <f t="shared" si="312"/>
        <v>130.66666666666657</v>
      </c>
      <c r="T951" s="37">
        <f t="shared" si="320"/>
        <v>50916.90500662</v>
      </c>
      <c r="U951" s="25">
        <f t="shared" si="313"/>
        <v>1926.6131072000001</v>
      </c>
      <c r="V951" s="25">
        <f t="shared" si="314"/>
        <v>427695.93364479998</v>
      </c>
      <c r="W951" s="25">
        <f t="shared" si="315"/>
        <v>-251928.61564927999</v>
      </c>
      <c r="X951" s="25">
        <f t="shared" si="316"/>
        <v>50712.543232000004</v>
      </c>
      <c r="Y951" s="25">
        <f t="shared" si="317"/>
        <v>254447.04921636</v>
      </c>
      <c r="Z951" s="25">
        <f t="shared" si="321"/>
        <v>0</v>
      </c>
      <c r="AA951" s="25">
        <f t="shared" si="322"/>
        <v>0</v>
      </c>
      <c r="AB951" s="25">
        <f t="shared" si="318"/>
        <v>0</v>
      </c>
      <c r="AC951" s="25">
        <f t="shared" si="323"/>
        <v>3417.7826684700003</v>
      </c>
      <c r="AD951" s="25">
        <f t="shared" si="324"/>
        <v>951.22886114083269</v>
      </c>
      <c r="AE951" s="25">
        <f t="shared" si="325"/>
        <v>23380.981194479984</v>
      </c>
      <c r="AF951" s="25">
        <f t="shared" si="326"/>
        <v>561520.42128179083</v>
      </c>
      <c r="AG951" s="25">
        <f t="shared" si="319"/>
        <v>569609</v>
      </c>
      <c r="AH951" s="38">
        <f t="shared" si="327"/>
        <v>-8088.5787182091735</v>
      </c>
      <c r="AI951" s="38"/>
      <c r="AJ951" s="2">
        <v>41667</v>
      </c>
      <c r="BB951" s="38">
        <f t="shared" si="328"/>
        <v>0</v>
      </c>
      <c r="BC951" s="38"/>
    </row>
    <row r="952" spans="1:55" hidden="1" x14ac:dyDescent="0.25">
      <c r="A952" s="2">
        <v>41668</v>
      </c>
      <c r="B952" s="7">
        <v>552433</v>
      </c>
      <c r="C952" s="3">
        <v>25.0833333333333</v>
      </c>
      <c r="D952" s="7">
        <f t="shared" si="329"/>
        <v>629.17361111110949</v>
      </c>
      <c r="E952" s="7">
        <f t="shared" si="330"/>
        <v>15781.771412036976</v>
      </c>
      <c r="F952" s="7">
        <f t="shared" si="311"/>
        <v>395859.43291859364</v>
      </c>
      <c r="H952" s="11">
        <v>569609</v>
      </c>
      <c r="I952" s="5">
        <v>0</v>
      </c>
      <c r="K952">
        <v>0</v>
      </c>
      <c r="L952">
        <v>0</v>
      </c>
      <c r="M952">
        <v>38</v>
      </c>
      <c r="N952" s="3">
        <v>12.1666666666667</v>
      </c>
      <c r="O952" s="3">
        <f t="shared" si="312"/>
        <v>305.180555555556</v>
      </c>
      <c r="T952" s="37">
        <f t="shared" si="320"/>
        <v>50916.90500662</v>
      </c>
      <c r="U952" s="25">
        <f t="shared" si="313"/>
        <v>1510.1837116333313</v>
      </c>
      <c r="V952" s="25">
        <f t="shared" si="314"/>
        <v>262788.0810828479</v>
      </c>
      <c r="W952" s="25">
        <f t="shared" si="315"/>
        <v>-121334.2231545367</v>
      </c>
      <c r="X952" s="25">
        <f t="shared" si="316"/>
        <v>19145.048719100174</v>
      </c>
      <c r="Y952" s="25">
        <f t="shared" si="317"/>
        <v>239544.31441093999</v>
      </c>
      <c r="Z952" s="25">
        <f t="shared" si="321"/>
        <v>0</v>
      </c>
      <c r="AA952" s="25">
        <f t="shared" si="322"/>
        <v>0</v>
      </c>
      <c r="AB952" s="25">
        <f t="shared" si="318"/>
        <v>0</v>
      </c>
      <c r="AC952" s="25">
        <f t="shared" si="323"/>
        <v>14430.637933540002</v>
      </c>
      <c r="AD952" s="25">
        <f t="shared" si="324"/>
        <v>2834.2737495216743</v>
      </c>
      <c r="AE952" s="25">
        <f t="shared" si="325"/>
        <v>54607.81247728633</v>
      </c>
      <c r="AF952" s="25">
        <f t="shared" si="326"/>
        <v>524443.03393695271</v>
      </c>
      <c r="AG952" s="25">
        <f t="shared" si="319"/>
        <v>552433</v>
      </c>
      <c r="AH952" s="38">
        <f t="shared" si="327"/>
        <v>-27989.966063047294</v>
      </c>
      <c r="AI952" s="38"/>
      <c r="AJ952" s="2">
        <v>41668</v>
      </c>
      <c r="BB952" s="38">
        <f t="shared" si="328"/>
        <v>0</v>
      </c>
      <c r="BC952" s="38"/>
    </row>
    <row r="953" spans="1:55" hidden="1" x14ac:dyDescent="0.25">
      <c r="A953" s="2">
        <v>41669</v>
      </c>
      <c r="B953" s="7">
        <v>574288</v>
      </c>
      <c r="C953" s="3">
        <v>29.75</v>
      </c>
      <c r="D953" s="7">
        <f t="shared" si="329"/>
        <v>885.0625</v>
      </c>
      <c r="E953" s="7">
        <f t="shared" si="330"/>
        <v>26330.609375</v>
      </c>
      <c r="F953" s="7">
        <f t="shared" si="311"/>
        <v>783335.62890625</v>
      </c>
      <c r="H953" s="11">
        <v>552433</v>
      </c>
      <c r="I953" s="5">
        <v>0</v>
      </c>
      <c r="K953">
        <v>0</v>
      </c>
      <c r="L953">
        <v>0</v>
      </c>
      <c r="M953">
        <v>13</v>
      </c>
      <c r="N953" s="3">
        <v>4.625</v>
      </c>
      <c r="O953" s="3">
        <f t="shared" si="312"/>
        <v>137.59375</v>
      </c>
      <c r="T953" s="37">
        <f t="shared" si="320"/>
        <v>50916.90500662</v>
      </c>
      <c r="U953" s="25">
        <f t="shared" si="313"/>
        <v>1791.1481231</v>
      </c>
      <c r="V953" s="25">
        <f t="shared" si="314"/>
        <v>369665.65651513747</v>
      </c>
      <c r="W953" s="25">
        <f t="shared" si="315"/>
        <v>-202436.3393873811</v>
      </c>
      <c r="X953" s="25">
        <f t="shared" si="316"/>
        <v>37884.656854700195</v>
      </c>
      <c r="Y953" s="25">
        <f t="shared" si="317"/>
        <v>232321.09085877999</v>
      </c>
      <c r="Z953" s="25">
        <f t="shared" si="321"/>
        <v>0</v>
      </c>
      <c r="AA953" s="25">
        <f t="shared" si="322"/>
        <v>0</v>
      </c>
      <c r="AB953" s="25">
        <f t="shared" si="318"/>
        <v>0</v>
      </c>
      <c r="AC953" s="25">
        <f t="shared" si="323"/>
        <v>4936.79718779</v>
      </c>
      <c r="AD953" s="25">
        <f t="shared" si="324"/>
        <v>1077.41228149625</v>
      </c>
      <c r="AE953" s="25">
        <f t="shared" si="325"/>
        <v>24620.486335928439</v>
      </c>
      <c r="AF953" s="25">
        <f t="shared" si="326"/>
        <v>520777.81377617118</v>
      </c>
      <c r="AG953" s="25">
        <f t="shared" si="319"/>
        <v>574288</v>
      </c>
      <c r="AH953" s="38">
        <f t="shared" si="327"/>
        <v>-53510.186223828816</v>
      </c>
      <c r="AI953" s="38"/>
      <c r="AJ953" s="2">
        <v>41669</v>
      </c>
      <c r="BB953" s="38">
        <f t="shared" si="328"/>
        <v>0</v>
      </c>
      <c r="BC953" s="38"/>
    </row>
    <row r="954" spans="1:55" hidden="1" x14ac:dyDescent="0.25">
      <c r="A954" s="2">
        <v>41670</v>
      </c>
      <c r="B954" s="7">
        <v>602711</v>
      </c>
      <c r="C954" s="3">
        <v>33.2083333333333</v>
      </c>
      <c r="D954" s="7">
        <f t="shared" si="329"/>
        <v>1102.7934027777756</v>
      </c>
      <c r="E954" s="7">
        <f t="shared" si="330"/>
        <v>36621.930917245263</v>
      </c>
      <c r="F954" s="7">
        <f t="shared" si="311"/>
        <v>1216153.2892101852</v>
      </c>
      <c r="H954" s="11">
        <v>574288</v>
      </c>
      <c r="I954" s="5">
        <v>0</v>
      </c>
      <c r="K954">
        <v>1</v>
      </c>
      <c r="L954">
        <v>0</v>
      </c>
      <c r="M954">
        <v>10</v>
      </c>
      <c r="N954" s="3">
        <v>5.0833333333333304</v>
      </c>
      <c r="O954" s="3">
        <f t="shared" si="312"/>
        <v>168.80902777777752</v>
      </c>
      <c r="T954" s="37">
        <f t="shared" si="320"/>
        <v>50916.90500662</v>
      </c>
      <c r="U954" s="25">
        <f t="shared" si="313"/>
        <v>1999.3628208833313</v>
      </c>
      <c r="V954" s="25">
        <f t="shared" si="314"/>
        <v>460605.71681481123</v>
      </c>
      <c r="W954" s="25">
        <f t="shared" si="315"/>
        <v>-281558.60468704731</v>
      </c>
      <c r="X954" s="25">
        <f t="shared" si="316"/>
        <v>58817.12556439449</v>
      </c>
      <c r="Y954" s="25">
        <f t="shared" si="317"/>
        <v>241512.02883808</v>
      </c>
      <c r="Z954" s="25">
        <f t="shared" si="321"/>
        <v>-10589.1577886</v>
      </c>
      <c r="AA954" s="25">
        <f t="shared" si="322"/>
        <v>0</v>
      </c>
      <c r="AB954" s="25">
        <f t="shared" si="318"/>
        <v>0</v>
      </c>
      <c r="AC954" s="25">
        <f t="shared" si="323"/>
        <v>3797.5362983000005</v>
      </c>
      <c r="AD954" s="25">
        <f t="shared" si="324"/>
        <v>1184.1828679508326</v>
      </c>
      <c r="AE954" s="25">
        <f t="shared" si="325"/>
        <v>30206.025795387766</v>
      </c>
      <c r="AF954" s="25">
        <f t="shared" si="326"/>
        <v>556891.12153078034</v>
      </c>
      <c r="AG954" s="25">
        <f t="shared" si="319"/>
        <v>602711</v>
      </c>
      <c r="AH954" s="38">
        <f t="shared" si="327"/>
        <v>-45819.878469219664</v>
      </c>
      <c r="AI954" s="38"/>
      <c r="AJ954" s="2">
        <v>41670</v>
      </c>
      <c r="BB954" s="38">
        <f t="shared" si="328"/>
        <v>0</v>
      </c>
      <c r="BC954" s="38"/>
    </row>
    <row r="955" spans="1:55" hidden="1" x14ac:dyDescent="0.25">
      <c r="A955" s="2">
        <v>41671</v>
      </c>
      <c r="B955" s="7">
        <v>646005</v>
      </c>
      <c r="C955" s="3">
        <v>32.7916666666667</v>
      </c>
      <c r="D955" s="7">
        <f t="shared" si="329"/>
        <v>1075.2934027777799</v>
      </c>
      <c r="E955" s="7">
        <f t="shared" si="330"/>
        <v>35260.662832754737</v>
      </c>
      <c r="F955" s="7">
        <f t="shared" si="311"/>
        <v>1156255.9020574167</v>
      </c>
      <c r="H955" s="11">
        <v>602711</v>
      </c>
      <c r="I955" s="5">
        <v>0</v>
      </c>
      <c r="K955">
        <v>0</v>
      </c>
      <c r="L955">
        <v>1</v>
      </c>
      <c r="M955">
        <v>10</v>
      </c>
      <c r="N955" s="3">
        <v>3.9583333333333299</v>
      </c>
      <c r="O955" s="3">
        <f t="shared" si="312"/>
        <v>129.80034722222223</v>
      </c>
      <c r="T955" s="37">
        <f t="shared" si="320"/>
        <v>50916.90500662</v>
      </c>
      <c r="U955" s="25">
        <f t="shared" si="313"/>
        <v>1974.2767127166687</v>
      </c>
      <c r="V955" s="25">
        <f t="shared" si="314"/>
        <v>449119.74203431304</v>
      </c>
      <c r="W955" s="25">
        <f t="shared" si="315"/>
        <v>-271092.83368932863</v>
      </c>
      <c r="X955" s="25">
        <f t="shared" si="316"/>
        <v>55920.293255178367</v>
      </c>
      <c r="Y955" s="25">
        <f t="shared" si="317"/>
        <v>253465.08444025999</v>
      </c>
      <c r="Z955" s="25">
        <f t="shared" si="321"/>
        <v>0</v>
      </c>
      <c r="AA955" s="25">
        <f t="shared" si="322"/>
        <v>-10611.011341539999</v>
      </c>
      <c r="AB955" s="25">
        <f t="shared" si="318"/>
        <v>0</v>
      </c>
      <c r="AC955" s="25">
        <f t="shared" si="323"/>
        <v>3797.5362983000005</v>
      </c>
      <c r="AD955" s="25">
        <f t="shared" si="324"/>
        <v>922.10961028958263</v>
      </c>
      <c r="AE955" s="25">
        <f t="shared" si="325"/>
        <v>23225.965388569533</v>
      </c>
      <c r="AF955" s="25">
        <f t="shared" si="326"/>
        <v>557638.06771537848</v>
      </c>
      <c r="AG955" s="25">
        <f t="shared" si="319"/>
        <v>646005</v>
      </c>
      <c r="AH955" s="38">
        <f t="shared" si="327"/>
        <v>-88366.932284621522</v>
      </c>
      <c r="AI955" s="38"/>
      <c r="AJ955" s="2">
        <v>41671</v>
      </c>
      <c r="BB955" s="38">
        <f t="shared" si="328"/>
        <v>0</v>
      </c>
      <c r="BC955" s="38"/>
    </row>
    <row r="956" spans="1:55" hidden="1" x14ac:dyDescent="0.25">
      <c r="A956" s="2">
        <v>41672</v>
      </c>
      <c r="B956" s="7">
        <v>632415</v>
      </c>
      <c r="C956" s="3">
        <v>34.7083333333333</v>
      </c>
      <c r="D956" s="7">
        <f t="shared" si="329"/>
        <v>1204.6684027777756</v>
      </c>
      <c r="E956" s="7">
        <f t="shared" si="330"/>
        <v>41812.032479745256</v>
      </c>
      <c r="F956" s="7">
        <f t="shared" si="311"/>
        <v>1451225.960651157</v>
      </c>
      <c r="H956" s="11">
        <v>646005</v>
      </c>
      <c r="I956" s="5">
        <v>0</v>
      </c>
      <c r="K956">
        <v>0</v>
      </c>
      <c r="L956">
        <v>1</v>
      </c>
      <c r="M956">
        <v>16</v>
      </c>
      <c r="N956" s="3">
        <v>8.0833333333333304</v>
      </c>
      <c r="O956" s="3">
        <f t="shared" si="312"/>
        <v>280.55902777777743</v>
      </c>
      <c r="T956" s="37">
        <f t="shared" si="320"/>
        <v>50916.90500662</v>
      </c>
      <c r="U956" s="25">
        <f t="shared" si="313"/>
        <v>2089.6728102833313</v>
      </c>
      <c r="V956" s="25">
        <f t="shared" si="314"/>
        <v>503156.03247893619</v>
      </c>
      <c r="W956" s="25">
        <f t="shared" si="315"/>
        <v>-321461.40930496075</v>
      </c>
      <c r="X956" s="25">
        <f t="shared" si="316"/>
        <v>70186.00394146207</v>
      </c>
      <c r="Y956" s="25">
        <f t="shared" si="317"/>
        <v>271672.01506830001</v>
      </c>
      <c r="Z956" s="25">
        <f t="shared" si="321"/>
        <v>0</v>
      </c>
      <c r="AA956" s="25">
        <f t="shared" si="322"/>
        <v>-10611.011341539999</v>
      </c>
      <c r="AB956" s="25">
        <f t="shared" si="318"/>
        <v>0</v>
      </c>
      <c r="AC956" s="25">
        <f t="shared" si="323"/>
        <v>6076.0580772800004</v>
      </c>
      <c r="AD956" s="25">
        <f t="shared" si="324"/>
        <v>1883.0448883808326</v>
      </c>
      <c r="AE956" s="25">
        <f t="shared" si="325"/>
        <v>50202.132799085251</v>
      </c>
      <c r="AF956" s="25">
        <f t="shared" si="326"/>
        <v>624109.44442384678</v>
      </c>
      <c r="AG956" s="25">
        <f t="shared" si="319"/>
        <v>632415</v>
      </c>
      <c r="AH956" s="38">
        <f t="shared" si="327"/>
        <v>-8305.555576153216</v>
      </c>
      <c r="AI956" s="38"/>
      <c r="AJ956" s="2">
        <v>41672</v>
      </c>
      <c r="BB956" s="38">
        <f t="shared" si="328"/>
        <v>0</v>
      </c>
      <c r="BC956" s="38"/>
    </row>
    <row r="957" spans="1:55" hidden="1" x14ac:dyDescent="0.25">
      <c r="A957" s="2">
        <v>41673</v>
      </c>
      <c r="B957" s="7">
        <v>617141</v>
      </c>
      <c r="C957" s="3">
        <v>33.3333333333333</v>
      </c>
      <c r="D957" s="7">
        <f t="shared" si="329"/>
        <v>1111.1111111111088</v>
      </c>
      <c r="E957" s="7">
        <f t="shared" si="330"/>
        <v>37037.03703703692</v>
      </c>
      <c r="F957" s="7">
        <f t="shared" si="311"/>
        <v>1234567.9012345627</v>
      </c>
      <c r="H957" s="11">
        <v>632415</v>
      </c>
      <c r="I957" s="5">
        <v>0</v>
      </c>
      <c r="K957">
        <v>0</v>
      </c>
      <c r="L957">
        <v>0</v>
      </c>
      <c r="M957">
        <v>15</v>
      </c>
      <c r="N957" s="3">
        <v>6.5416666666666696</v>
      </c>
      <c r="O957" s="3">
        <f t="shared" si="312"/>
        <v>218.05555555555543</v>
      </c>
      <c r="T957" s="37">
        <f t="shared" si="320"/>
        <v>50916.90500662</v>
      </c>
      <c r="U957" s="25">
        <f t="shared" si="313"/>
        <v>2006.8886533333314</v>
      </c>
      <c r="V957" s="25">
        <f t="shared" si="314"/>
        <v>464079.78911111015</v>
      </c>
      <c r="W957" s="25">
        <f t="shared" si="315"/>
        <v>-284750.04481481388</v>
      </c>
      <c r="X957" s="25">
        <f t="shared" si="316"/>
        <v>59707.71604938247</v>
      </c>
      <c r="Y957" s="25">
        <f t="shared" si="317"/>
        <v>265956.8539089</v>
      </c>
      <c r="Z957" s="25">
        <f t="shared" si="321"/>
        <v>0</v>
      </c>
      <c r="AA957" s="25">
        <f t="shared" si="322"/>
        <v>0</v>
      </c>
      <c r="AB957" s="25">
        <f t="shared" si="318"/>
        <v>0</v>
      </c>
      <c r="AC957" s="25">
        <f t="shared" si="323"/>
        <v>5696.3044474500002</v>
      </c>
      <c r="AD957" s="25">
        <f t="shared" si="324"/>
        <v>1523.9074612154175</v>
      </c>
      <c r="AE957" s="25">
        <f t="shared" si="325"/>
        <v>39018.006457624979</v>
      </c>
      <c r="AF957" s="25">
        <f t="shared" si="326"/>
        <v>604156.3262808224</v>
      </c>
      <c r="AG957" s="25">
        <f t="shared" si="319"/>
        <v>617141</v>
      </c>
      <c r="AH957" s="38">
        <f t="shared" si="327"/>
        <v>-12984.673719177605</v>
      </c>
      <c r="AI957" s="38"/>
      <c r="AJ957" s="2">
        <v>41673</v>
      </c>
      <c r="BB957" s="38">
        <f t="shared" si="328"/>
        <v>0</v>
      </c>
      <c r="BC957" s="38"/>
    </row>
    <row r="958" spans="1:55" hidden="1" x14ac:dyDescent="0.25">
      <c r="A958" s="2">
        <v>41674</v>
      </c>
      <c r="B958" s="7">
        <v>721967</v>
      </c>
      <c r="C958" s="3">
        <v>40.6666666666667</v>
      </c>
      <c r="D958" s="7">
        <f t="shared" si="329"/>
        <v>1653.7777777777806</v>
      </c>
      <c r="E958" s="7">
        <f t="shared" si="330"/>
        <v>67253.629629629795</v>
      </c>
      <c r="F958" s="7">
        <f t="shared" si="311"/>
        <v>2734980.9382716143</v>
      </c>
      <c r="H958" s="11">
        <v>617141</v>
      </c>
      <c r="I958" s="5">
        <v>0</v>
      </c>
      <c r="K958">
        <v>0</v>
      </c>
      <c r="L958">
        <v>0</v>
      </c>
      <c r="M958">
        <v>8</v>
      </c>
      <c r="N958" s="3">
        <v>4.7083333333333304</v>
      </c>
      <c r="O958" s="3">
        <f t="shared" si="312"/>
        <v>191.47222222222226</v>
      </c>
      <c r="T958" s="37">
        <f t="shared" si="320"/>
        <v>50916.90500662</v>
      </c>
      <c r="U958" s="25">
        <f t="shared" si="313"/>
        <v>2448.4041570666686</v>
      </c>
      <c r="V958" s="25">
        <f t="shared" si="314"/>
        <v>690736.35811297887</v>
      </c>
      <c r="W958" s="25">
        <f t="shared" si="315"/>
        <v>-517062.79937689309</v>
      </c>
      <c r="X958" s="25">
        <f t="shared" si="316"/>
        <v>132272.56686286465</v>
      </c>
      <c r="Y958" s="25">
        <f t="shared" si="317"/>
        <v>259533.50059405999</v>
      </c>
      <c r="Z958" s="25">
        <f t="shared" si="321"/>
        <v>0</v>
      </c>
      <c r="AA958" s="25">
        <f t="shared" si="322"/>
        <v>0</v>
      </c>
      <c r="AB958" s="25">
        <f t="shared" si="318"/>
        <v>0</v>
      </c>
      <c r="AC958" s="25">
        <f t="shared" si="323"/>
        <v>3038.0290386400002</v>
      </c>
      <c r="AD958" s="25">
        <f t="shared" si="324"/>
        <v>1096.8251153970828</v>
      </c>
      <c r="AE958" s="25">
        <f t="shared" si="325"/>
        <v>34261.288982472506</v>
      </c>
      <c r="AF958" s="25">
        <f t="shared" si="326"/>
        <v>657241.07849320665</v>
      </c>
      <c r="AG958" s="25">
        <f t="shared" si="319"/>
        <v>721967</v>
      </c>
      <c r="AH958" s="38">
        <f t="shared" si="327"/>
        <v>-64725.921506793355</v>
      </c>
      <c r="AI958" s="38"/>
      <c r="AJ958" s="2">
        <v>41674</v>
      </c>
      <c r="BB958" s="38">
        <f t="shared" si="328"/>
        <v>0</v>
      </c>
      <c r="BC958" s="38"/>
    </row>
    <row r="959" spans="1:55" hidden="1" x14ac:dyDescent="0.25">
      <c r="A959" s="2">
        <v>41675</v>
      </c>
      <c r="B959" s="7">
        <v>719225</v>
      </c>
      <c r="C959" s="3">
        <v>39.75</v>
      </c>
      <c r="D959" s="7">
        <f t="shared" si="329"/>
        <v>1580.0625</v>
      </c>
      <c r="E959" s="7">
        <f t="shared" si="330"/>
        <v>62807.484375</v>
      </c>
      <c r="F959" s="7">
        <f t="shared" si="311"/>
        <v>2496597.50390625</v>
      </c>
      <c r="H959" s="11">
        <v>721967</v>
      </c>
      <c r="I959" s="5">
        <v>0</v>
      </c>
      <c r="K959">
        <v>0</v>
      </c>
      <c r="L959">
        <v>0</v>
      </c>
      <c r="M959">
        <v>14</v>
      </c>
      <c r="N959" s="3">
        <v>6.625</v>
      </c>
      <c r="O959" s="3">
        <f t="shared" si="312"/>
        <v>263.34375</v>
      </c>
      <c r="T959" s="37">
        <f t="shared" si="320"/>
        <v>50916.90500662</v>
      </c>
      <c r="U959" s="25">
        <f t="shared" si="313"/>
        <v>2393.2147190999999</v>
      </c>
      <c r="V959" s="25">
        <f t="shared" si="314"/>
        <v>659947.56460413744</v>
      </c>
      <c r="W959" s="25">
        <f t="shared" si="315"/>
        <v>-482879.71774314984</v>
      </c>
      <c r="X959" s="25">
        <f t="shared" si="316"/>
        <v>120743.56923079396</v>
      </c>
      <c r="Y959" s="25">
        <f t="shared" si="317"/>
        <v>303617.20064522</v>
      </c>
      <c r="Z959" s="25">
        <f t="shared" si="321"/>
        <v>0</v>
      </c>
      <c r="AA959" s="25">
        <f t="shared" si="322"/>
        <v>0</v>
      </c>
      <c r="AB959" s="25">
        <f t="shared" si="318"/>
        <v>0</v>
      </c>
      <c r="AC959" s="25">
        <f t="shared" si="323"/>
        <v>5316.5508176200001</v>
      </c>
      <c r="AD959" s="25">
        <f t="shared" si="324"/>
        <v>1543.32029511625</v>
      </c>
      <c r="AE959" s="25">
        <f t="shared" si="325"/>
        <v>47121.698467605936</v>
      </c>
      <c r="AF959" s="25">
        <f t="shared" si="326"/>
        <v>708720.30604306387</v>
      </c>
      <c r="AG959" s="25">
        <f t="shared" si="319"/>
        <v>719225</v>
      </c>
      <c r="AH959" s="38">
        <f t="shared" si="327"/>
        <v>-10504.693956936128</v>
      </c>
      <c r="AI959" s="38"/>
      <c r="AJ959" s="2">
        <v>41675</v>
      </c>
      <c r="BB959" s="38">
        <f t="shared" si="328"/>
        <v>0</v>
      </c>
      <c r="BC959" s="38"/>
    </row>
    <row r="960" spans="1:55" hidden="1" x14ac:dyDescent="0.25">
      <c r="A960" s="2">
        <v>41676</v>
      </c>
      <c r="B960" s="7">
        <v>665117</v>
      </c>
      <c r="C960" s="3">
        <v>36.75</v>
      </c>
      <c r="D960" s="7">
        <f t="shared" si="329"/>
        <v>1350.5625</v>
      </c>
      <c r="E960" s="7">
        <f t="shared" si="330"/>
        <v>49633.171875</v>
      </c>
      <c r="F960" s="7">
        <f t="shared" si="311"/>
        <v>1824019.06640625</v>
      </c>
      <c r="H960" s="11">
        <v>719225</v>
      </c>
      <c r="I960" s="5">
        <v>0</v>
      </c>
      <c r="K960">
        <v>0</v>
      </c>
      <c r="L960">
        <v>0</v>
      </c>
      <c r="M960">
        <v>8</v>
      </c>
      <c r="N960" s="3">
        <v>3.3333333333333299</v>
      </c>
      <c r="O960" s="3">
        <f t="shared" si="312"/>
        <v>122.49999999999987</v>
      </c>
      <c r="T960" s="37">
        <f t="shared" si="320"/>
        <v>50916.90500662</v>
      </c>
      <c r="U960" s="25">
        <f t="shared" si="313"/>
        <v>2212.5947403</v>
      </c>
      <c r="V960" s="25">
        <f t="shared" si="314"/>
        <v>564091.88416323753</v>
      </c>
      <c r="W960" s="25">
        <f t="shared" si="315"/>
        <v>-381592.29372410668</v>
      </c>
      <c r="X960" s="25">
        <f t="shared" si="316"/>
        <v>88215.49011337207</v>
      </c>
      <c r="Y960" s="25">
        <f t="shared" si="317"/>
        <v>302464.07541350002</v>
      </c>
      <c r="Z960" s="25">
        <f t="shared" si="321"/>
        <v>0</v>
      </c>
      <c r="AA960" s="25">
        <f t="shared" si="322"/>
        <v>0</v>
      </c>
      <c r="AB960" s="25">
        <f t="shared" si="318"/>
        <v>0</v>
      </c>
      <c r="AC960" s="25">
        <f t="shared" si="323"/>
        <v>3038.0290386400002</v>
      </c>
      <c r="AD960" s="25">
        <f t="shared" si="324"/>
        <v>776.51335603333257</v>
      </c>
      <c r="AE960" s="25">
        <f t="shared" si="325"/>
        <v>21919.669869824978</v>
      </c>
      <c r="AF960" s="25">
        <f t="shared" si="326"/>
        <v>652042.86797742115</v>
      </c>
      <c r="AG960" s="25">
        <f t="shared" si="319"/>
        <v>665117</v>
      </c>
      <c r="AH960" s="38">
        <f t="shared" si="327"/>
        <v>-13074.132022578851</v>
      </c>
      <c r="AI960" s="38"/>
      <c r="AJ960" s="2">
        <v>41676</v>
      </c>
      <c r="BB960" s="38">
        <f t="shared" si="328"/>
        <v>0</v>
      </c>
      <c r="BC960" s="38"/>
    </row>
    <row r="961" spans="1:55" hidden="1" x14ac:dyDescent="0.25">
      <c r="A961" s="2">
        <v>41677</v>
      </c>
      <c r="B961" s="7">
        <v>554408</v>
      </c>
      <c r="C961" s="3">
        <v>24.1666666666667</v>
      </c>
      <c r="D961" s="7">
        <f t="shared" si="329"/>
        <v>584.02777777777942</v>
      </c>
      <c r="E961" s="7">
        <f t="shared" si="330"/>
        <v>14114.00462962969</v>
      </c>
      <c r="F961" s="7">
        <f t="shared" si="311"/>
        <v>341088.4452160513</v>
      </c>
      <c r="H961" s="11">
        <v>665117</v>
      </c>
      <c r="I961" s="5">
        <v>0</v>
      </c>
      <c r="K961">
        <v>1</v>
      </c>
      <c r="L961">
        <v>0</v>
      </c>
      <c r="M961">
        <v>24</v>
      </c>
      <c r="N961" s="3">
        <v>15.375</v>
      </c>
      <c r="O961" s="3">
        <f t="shared" si="312"/>
        <v>371.56250000000051</v>
      </c>
      <c r="T961" s="37">
        <f t="shared" si="320"/>
        <v>50916.90500662</v>
      </c>
      <c r="U961" s="25">
        <f t="shared" si="313"/>
        <v>1454.9942736666687</v>
      </c>
      <c r="V961" s="25">
        <f t="shared" si="314"/>
        <v>243931.93915152847</v>
      </c>
      <c r="W961" s="25">
        <f t="shared" si="315"/>
        <v>-108512.01317169606</v>
      </c>
      <c r="X961" s="25">
        <f t="shared" si="316"/>
        <v>16496.145748095194</v>
      </c>
      <c r="Y961" s="25">
        <f t="shared" si="317"/>
        <v>279709.40727421996</v>
      </c>
      <c r="Z961" s="25">
        <f t="shared" si="321"/>
        <v>-10589.1577886</v>
      </c>
      <c r="AA961" s="25">
        <f t="shared" si="322"/>
        <v>0</v>
      </c>
      <c r="AB961" s="25">
        <f t="shared" si="318"/>
        <v>0</v>
      </c>
      <c r="AC961" s="25">
        <f t="shared" si="323"/>
        <v>9114.0871159199996</v>
      </c>
      <c r="AD961" s="25">
        <f t="shared" si="324"/>
        <v>3581.66785470375</v>
      </c>
      <c r="AE961" s="25">
        <f t="shared" si="325"/>
        <v>66485.937436790715</v>
      </c>
      <c r="AF961" s="25">
        <f t="shared" si="326"/>
        <v>552589.91290124867</v>
      </c>
      <c r="AG961" s="25">
        <f t="shared" si="319"/>
        <v>554408</v>
      </c>
      <c r="AH961" s="38">
        <f t="shared" si="327"/>
        <v>-1818.0870987513335</v>
      </c>
      <c r="AI961" s="38"/>
      <c r="AJ961" s="2">
        <v>41677</v>
      </c>
      <c r="BB961" s="38">
        <f t="shared" si="328"/>
        <v>0</v>
      </c>
      <c r="BC961" s="38"/>
    </row>
    <row r="962" spans="1:55" hidden="1" x14ac:dyDescent="0.25">
      <c r="A962" s="2">
        <v>41678</v>
      </c>
      <c r="B962" s="7">
        <v>480738</v>
      </c>
      <c r="C962" s="3">
        <v>20.75</v>
      </c>
      <c r="D962" s="7">
        <f t="shared" si="329"/>
        <v>430.5625</v>
      </c>
      <c r="E962" s="7">
        <f t="shared" si="330"/>
        <v>8934.171875</v>
      </c>
      <c r="F962" s="7">
        <f t="shared" si="311"/>
        <v>185384.06640625</v>
      </c>
      <c r="H962" s="11">
        <v>554408</v>
      </c>
      <c r="I962" s="5">
        <v>0</v>
      </c>
      <c r="K962">
        <v>0</v>
      </c>
      <c r="L962">
        <v>1</v>
      </c>
      <c r="M962">
        <v>20</v>
      </c>
      <c r="N962" s="3">
        <v>11.625</v>
      </c>
      <c r="O962" s="3">
        <f t="shared" si="312"/>
        <v>241.21875</v>
      </c>
      <c r="T962" s="37">
        <f t="shared" si="320"/>
        <v>50916.90500662</v>
      </c>
      <c r="U962" s="25">
        <f t="shared" si="313"/>
        <v>1249.2881867000001</v>
      </c>
      <c r="V962" s="25">
        <f t="shared" si="314"/>
        <v>179833.81877923748</v>
      </c>
      <c r="W962" s="25">
        <f t="shared" si="315"/>
        <v>-68688.157728316713</v>
      </c>
      <c r="X962" s="25">
        <f t="shared" si="316"/>
        <v>8965.7759496220715</v>
      </c>
      <c r="Y962" s="25">
        <f t="shared" si="317"/>
        <v>233151.66063728</v>
      </c>
      <c r="Z962" s="25">
        <f t="shared" si="321"/>
        <v>0</v>
      </c>
      <c r="AA962" s="25">
        <f t="shared" si="322"/>
        <v>-10611.011341539999</v>
      </c>
      <c r="AB962" s="25">
        <f t="shared" si="318"/>
        <v>0</v>
      </c>
      <c r="AC962" s="25">
        <f t="shared" si="323"/>
        <v>7595.0725966000009</v>
      </c>
      <c r="AD962" s="25">
        <f t="shared" si="324"/>
        <v>2708.0903291662503</v>
      </c>
      <c r="AE962" s="25">
        <f t="shared" si="325"/>
        <v>43162.737684994689</v>
      </c>
      <c r="AF962" s="25">
        <f t="shared" si="326"/>
        <v>448284.1801003638</v>
      </c>
      <c r="AG962" s="25">
        <f t="shared" si="319"/>
        <v>480738</v>
      </c>
      <c r="AH962" s="38">
        <f t="shared" si="327"/>
        <v>-32453.819899636204</v>
      </c>
      <c r="AI962" s="38"/>
      <c r="AJ962" s="2">
        <v>41678</v>
      </c>
      <c r="BB962" s="38">
        <f t="shared" si="328"/>
        <v>0</v>
      </c>
      <c r="BC962" s="38"/>
    </row>
    <row r="963" spans="1:55" hidden="1" x14ac:dyDescent="0.25">
      <c r="A963" s="2">
        <v>41679</v>
      </c>
      <c r="B963" s="7">
        <v>468299</v>
      </c>
      <c r="C963" s="3">
        <v>22</v>
      </c>
      <c r="D963" s="7">
        <f t="shared" si="329"/>
        <v>484</v>
      </c>
      <c r="E963" s="7">
        <f t="shared" si="330"/>
        <v>10648</v>
      </c>
      <c r="F963" s="7">
        <f t="shared" si="311"/>
        <v>234256</v>
      </c>
      <c r="H963" s="11">
        <v>480738</v>
      </c>
      <c r="I963" s="5">
        <v>0</v>
      </c>
      <c r="K963">
        <v>0</v>
      </c>
      <c r="L963">
        <v>1</v>
      </c>
      <c r="M963">
        <v>15</v>
      </c>
      <c r="N963" s="3">
        <v>7.2083333333333304</v>
      </c>
      <c r="O963" s="3">
        <f t="shared" si="312"/>
        <v>158.58333333333326</v>
      </c>
      <c r="T963" s="37">
        <f t="shared" si="320"/>
        <v>50916.90500662</v>
      </c>
      <c r="U963" s="25">
        <f t="shared" si="313"/>
        <v>1324.5465111999999</v>
      </c>
      <c r="V963" s="25">
        <f t="shared" si="314"/>
        <v>202153.15613679998</v>
      </c>
      <c r="W963" s="25">
        <f t="shared" si="315"/>
        <v>-81864.498884079992</v>
      </c>
      <c r="X963" s="25">
        <f t="shared" si="316"/>
        <v>11329.381492</v>
      </c>
      <c r="Y963" s="25">
        <f t="shared" si="317"/>
        <v>202170.35654507999</v>
      </c>
      <c r="Z963" s="25">
        <f t="shared" si="321"/>
        <v>0</v>
      </c>
      <c r="AA963" s="25">
        <f t="shared" si="322"/>
        <v>-10611.011341539999</v>
      </c>
      <c r="AB963" s="25">
        <f t="shared" si="318"/>
        <v>0</v>
      </c>
      <c r="AC963" s="25">
        <f t="shared" si="323"/>
        <v>5696.3044474500002</v>
      </c>
      <c r="AD963" s="25">
        <f t="shared" si="324"/>
        <v>1679.2101324220828</v>
      </c>
      <c r="AE963" s="25">
        <f t="shared" si="325"/>
        <v>28376.280110392487</v>
      </c>
      <c r="AF963" s="25">
        <f t="shared" si="326"/>
        <v>411170.63015634456</v>
      </c>
      <c r="AG963" s="25">
        <f t="shared" si="319"/>
        <v>468299</v>
      </c>
      <c r="AH963" s="38">
        <f t="shared" si="327"/>
        <v>-57128.36984365544</v>
      </c>
      <c r="AI963" s="38"/>
      <c r="AJ963" s="2">
        <v>41679</v>
      </c>
      <c r="BB963" s="38">
        <f t="shared" si="328"/>
        <v>0</v>
      </c>
      <c r="BC963" s="38"/>
    </row>
    <row r="964" spans="1:55" hidden="1" x14ac:dyDescent="0.25">
      <c r="A964" s="2">
        <v>41680</v>
      </c>
      <c r="B964" s="7">
        <v>497548</v>
      </c>
      <c r="C964" s="3">
        <v>25.9166666666667</v>
      </c>
      <c r="D964" s="7">
        <f t="shared" si="329"/>
        <v>671.67361111111279</v>
      </c>
      <c r="E964" s="7">
        <f t="shared" si="330"/>
        <v>17407.541087963029</v>
      </c>
      <c r="F964" s="7">
        <f t="shared" si="311"/>
        <v>451145.43986304238</v>
      </c>
      <c r="H964" s="11">
        <v>468299</v>
      </c>
      <c r="I964" s="5">
        <v>0</v>
      </c>
      <c r="K964">
        <v>0</v>
      </c>
      <c r="L964">
        <v>0</v>
      </c>
      <c r="M964">
        <v>10</v>
      </c>
      <c r="N964" s="3">
        <v>5.875</v>
      </c>
      <c r="O964" s="3">
        <f t="shared" si="312"/>
        <v>152.26041666666686</v>
      </c>
      <c r="T964" s="37">
        <f t="shared" si="320"/>
        <v>50916.90500662</v>
      </c>
      <c r="U964" s="25">
        <f t="shared" si="313"/>
        <v>1560.3559279666688</v>
      </c>
      <c r="V964" s="25">
        <f t="shared" si="314"/>
        <v>280539.13301634928</v>
      </c>
      <c r="W964" s="25">
        <f t="shared" si="315"/>
        <v>-133833.54883265647</v>
      </c>
      <c r="X964" s="25">
        <f t="shared" si="316"/>
        <v>21818.859694456285</v>
      </c>
      <c r="Y964" s="25">
        <f t="shared" si="317"/>
        <v>196939.23883634</v>
      </c>
      <c r="Z964" s="25">
        <f t="shared" si="321"/>
        <v>0</v>
      </c>
      <c r="AA964" s="25">
        <f t="shared" si="322"/>
        <v>0</v>
      </c>
      <c r="AB964" s="25">
        <f t="shared" si="318"/>
        <v>0</v>
      </c>
      <c r="AC964" s="25">
        <f t="shared" si="323"/>
        <v>3797.5362983000005</v>
      </c>
      <c r="AD964" s="25">
        <f t="shared" si="324"/>
        <v>1368.6047900087501</v>
      </c>
      <c r="AE964" s="25">
        <f t="shared" si="325"/>
        <v>27244.882184288472</v>
      </c>
      <c r="AF964" s="25">
        <f t="shared" si="326"/>
        <v>450351.96692167292</v>
      </c>
      <c r="AG964" s="25">
        <f t="shared" si="319"/>
        <v>497548</v>
      </c>
      <c r="AH964" s="38">
        <f t="shared" si="327"/>
        <v>-47196.033078327077</v>
      </c>
      <c r="AI964" s="38"/>
      <c r="AJ964" s="2">
        <v>41680</v>
      </c>
      <c r="BB964" s="38">
        <f t="shared" si="328"/>
        <v>0</v>
      </c>
      <c r="BC964" s="38"/>
    </row>
    <row r="965" spans="1:55" hidden="1" x14ac:dyDescent="0.25">
      <c r="A965" s="2">
        <v>41681</v>
      </c>
      <c r="B965" s="7">
        <v>504282</v>
      </c>
      <c r="C965" s="3">
        <v>23.5833333333333</v>
      </c>
      <c r="D965" s="7">
        <f t="shared" si="329"/>
        <v>556.17361111110949</v>
      </c>
      <c r="E965" s="7">
        <f t="shared" si="330"/>
        <v>13116.42766203698</v>
      </c>
      <c r="F965" s="7">
        <f t="shared" si="311"/>
        <v>309329.08569637168</v>
      </c>
      <c r="H965" s="11">
        <v>497548</v>
      </c>
      <c r="I965" s="5">
        <v>0</v>
      </c>
      <c r="K965">
        <v>0</v>
      </c>
      <c r="L965">
        <v>0</v>
      </c>
      <c r="M965">
        <v>12</v>
      </c>
      <c r="N965" s="3">
        <v>8.0833333333333304</v>
      </c>
      <c r="O965" s="3">
        <f t="shared" si="312"/>
        <v>190.63194444444412</v>
      </c>
      <c r="T965" s="37">
        <f t="shared" si="320"/>
        <v>50916.90500662</v>
      </c>
      <c r="U965" s="25">
        <f t="shared" si="313"/>
        <v>1419.8737222333314</v>
      </c>
      <c r="V965" s="25">
        <f t="shared" si="314"/>
        <v>232298.03893824792</v>
      </c>
      <c r="W965" s="25">
        <f t="shared" si="315"/>
        <v>-100842.39084353329</v>
      </c>
      <c r="X965" s="25">
        <f t="shared" si="316"/>
        <v>14960.159903805048</v>
      </c>
      <c r="Y965" s="25">
        <f t="shared" si="317"/>
        <v>209239.66184967998</v>
      </c>
      <c r="Z965" s="25">
        <f t="shared" si="321"/>
        <v>0</v>
      </c>
      <c r="AA965" s="25">
        <f t="shared" si="322"/>
        <v>0</v>
      </c>
      <c r="AB965" s="25">
        <f t="shared" si="318"/>
        <v>0</v>
      </c>
      <c r="AC965" s="25">
        <f t="shared" si="323"/>
        <v>4557.0435579599998</v>
      </c>
      <c r="AD965" s="25">
        <f t="shared" si="324"/>
        <v>1883.0448883808326</v>
      </c>
      <c r="AE965" s="25">
        <f t="shared" si="325"/>
        <v>34110.932970326816</v>
      </c>
      <c r="AF965" s="25">
        <f t="shared" si="326"/>
        <v>448543.26999372075</v>
      </c>
      <c r="AG965" s="25">
        <f t="shared" si="319"/>
        <v>504282</v>
      </c>
      <c r="AH965" s="38">
        <f t="shared" si="327"/>
        <v>-55738.730006279249</v>
      </c>
      <c r="AI965" s="38"/>
      <c r="AJ965" s="2">
        <v>41681</v>
      </c>
      <c r="BB965" s="38">
        <f t="shared" si="328"/>
        <v>0</v>
      </c>
      <c r="BC965" s="38"/>
    </row>
    <row r="966" spans="1:55" hidden="1" x14ac:dyDescent="0.25">
      <c r="A966" s="2">
        <v>41682</v>
      </c>
      <c r="B966" s="7">
        <v>478497</v>
      </c>
      <c r="C966" s="3">
        <v>19.2083333333333</v>
      </c>
      <c r="D966" s="7">
        <f t="shared" si="329"/>
        <v>368.96006944444315</v>
      </c>
      <c r="E966" s="7">
        <f t="shared" si="330"/>
        <v>7087.1080005786662</v>
      </c>
      <c r="F966" s="7">
        <f t="shared" si="311"/>
        <v>136131.53284444832</v>
      </c>
      <c r="H966" s="11">
        <v>504282</v>
      </c>
      <c r="I966" s="5">
        <v>0</v>
      </c>
      <c r="K966">
        <v>0</v>
      </c>
      <c r="L966">
        <v>0</v>
      </c>
      <c r="M966">
        <v>20</v>
      </c>
      <c r="N966" s="3">
        <v>10.0416666666667</v>
      </c>
      <c r="O966" s="3">
        <f t="shared" si="312"/>
        <v>192.88368055555586</v>
      </c>
      <c r="T966" s="37">
        <f t="shared" si="320"/>
        <v>50916.90500662</v>
      </c>
      <c r="U966" s="25">
        <f t="shared" si="313"/>
        <v>1156.4695864833313</v>
      </c>
      <c r="V966" s="25">
        <f t="shared" si="314"/>
        <v>154104.22009637827</v>
      </c>
      <c r="W966" s="25">
        <f t="shared" si="315"/>
        <v>-54487.466660849612</v>
      </c>
      <c r="X966" s="25">
        <f t="shared" si="316"/>
        <v>6583.7633558392654</v>
      </c>
      <c r="Y966" s="25">
        <f t="shared" si="317"/>
        <v>212071.58938811999</v>
      </c>
      <c r="Z966" s="25">
        <f t="shared" si="321"/>
        <v>0</v>
      </c>
      <c r="AA966" s="25">
        <f t="shared" si="322"/>
        <v>0</v>
      </c>
      <c r="AB966" s="25">
        <f t="shared" si="318"/>
        <v>0</v>
      </c>
      <c r="AC966" s="25">
        <f t="shared" si="323"/>
        <v>7595.0725966000009</v>
      </c>
      <c r="AD966" s="25">
        <f t="shared" si="324"/>
        <v>2339.2464850504243</v>
      </c>
      <c r="AE966" s="25">
        <f t="shared" si="325"/>
        <v>34513.849804527083</v>
      </c>
      <c r="AF966" s="25">
        <f t="shared" si="326"/>
        <v>414793.64965876873</v>
      </c>
      <c r="AG966" s="25">
        <f t="shared" si="319"/>
        <v>478497</v>
      </c>
      <c r="AH966" s="38">
        <f t="shared" si="327"/>
        <v>-63703.350341231271</v>
      </c>
      <c r="AI966" s="38"/>
      <c r="AJ966" s="2">
        <v>41682</v>
      </c>
      <c r="BB966" s="38">
        <f t="shared" si="328"/>
        <v>0</v>
      </c>
      <c r="BC966" s="38"/>
    </row>
    <row r="967" spans="1:55" hidden="1" x14ac:dyDescent="0.25">
      <c r="A967" s="2">
        <v>41683</v>
      </c>
      <c r="B967" s="7">
        <v>381882</v>
      </c>
      <c r="C967" s="3">
        <v>16.125</v>
      </c>
      <c r="D967" s="7">
        <f t="shared" si="329"/>
        <v>260.015625</v>
      </c>
      <c r="E967" s="7">
        <f t="shared" si="330"/>
        <v>4192.751953125</v>
      </c>
      <c r="F967" s="7">
        <f t="shared" si="311"/>
        <v>67608.125244140625</v>
      </c>
      <c r="H967" s="11">
        <v>478497</v>
      </c>
      <c r="I967" s="5">
        <v>0</v>
      </c>
      <c r="K967">
        <v>0</v>
      </c>
      <c r="L967">
        <v>0</v>
      </c>
      <c r="M967">
        <v>16</v>
      </c>
      <c r="N967" s="3">
        <v>6.75</v>
      </c>
      <c r="O967" s="3">
        <f t="shared" si="312"/>
        <v>108.84375</v>
      </c>
      <c r="T967" s="37">
        <f t="shared" si="320"/>
        <v>50916.90500662</v>
      </c>
      <c r="U967" s="25">
        <f t="shared" si="313"/>
        <v>970.83238605000008</v>
      </c>
      <c r="V967" s="25">
        <f t="shared" si="314"/>
        <v>108601.19677403437</v>
      </c>
      <c r="W967" s="25">
        <f t="shared" si="315"/>
        <v>-32234.930276843144</v>
      </c>
      <c r="X967" s="25">
        <f t="shared" si="316"/>
        <v>3269.7486632136843</v>
      </c>
      <c r="Y967" s="25">
        <f t="shared" si="317"/>
        <v>201227.92268501999</v>
      </c>
      <c r="Z967" s="25">
        <f t="shared" si="321"/>
        <v>0</v>
      </c>
      <c r="AA967" s="25">
        <f t="shared" si="322"/>
        <v>0</v>
      </c>
      <c r="AB967" s="25">
        <f t="shared" si="318"/>
        <v>0</v>
      </c>
      <c r="AC967" s="25">
        <f t="shared" si="323"/>
        <v>6076.0580772800004</v>
      </c>
      <c r="AD967" s="25">
        <f t="shared" si="324"/>
        <v>1572.4395459675002</v>
      </c>
      <c r="AE967" s="25">
        <f t="shared" si="325"/>
        <v>19476.074019540938</v>
      </c>
      <c r="AF967" s="25">
        <f t="shared" si="326"/>
        <v>359876.24688088329</v>
      </c>
      <c r="AG967" s="25">
        <f t="shared" si="319"/>
        <v>381882</v>
      </c>
      <c r="AH967" s="38">
        <f t="shared" si="327"/>
        <v>-22005.753119116707</v>
      </c>
      <c r="AI967" s="38"/>
      <c r="AJ967" s="2">
        <v>41683</v>
      </c>
      <c r="BB967" s="38">
        <f t="shared" si="328"/>
        <v>0</v>
      </c>
      <c r="BC967" s="38"/>
    </row>
    <row r="968" spans="1:55" hidden="1" x14ac:dyDescent="0.25">
      <c r="A968" s="2">
        <v>41684</v>
      </c>
      <c r="B968" s="7">
        <v>363193</v>
      </c>
      <c r="C968" s="3">
        <v>13.5416666666667</v>
      </c>
      <c r="D968" s="7">
        <f t="shared" si="329"/>
        <v>183.376736111112</v>
      </c>
      <c r="E968" s="7">
        <f t="shared" si="330"/>
        <v>2483.2266348379812</v>
      </c>
      <c r="F968" s="7">
        <f t="shared" si="311"/>
        <v>33627.027346764407</v>
      </c>
      <c r="H968" s="11">
        <v>381882</v>
      </c>
      <c r="I968" s="5">
        <v>0</v>
      </c>
      <c r="K968">
        <v>1</v>
      </c>
      <c r="L968">
        <v>0</v>
      </c>
      <c r="M968">
        <v>20</v>
      </c>
      <c r="N968" s="3">
        <v>10</v>
      </c>
      <c r="O968" s="3">
        <f t="shared" si="312"/>
        <v>135.416666666667</v>
      </c>
      <c r="T968" s="37">
        <f t="shared" si="320"/>
        <v>50916.90500662</v>
      </c>
      <c r="U968" s="25">
        <f t="shared" si="313"/>
        <v>815.29851541666869</v>
      </c>
      <c r="V968" s="25">
        <f t="shared" si="314"/>
        <v>76591.293320095851</v>
      </c>
      <c r="W968" s="25">
        <f t="shared" si="315"/>
        <v>-19091.670179997338</v>
      </c>
      <c r="X968" s="25">
        <f t="shared" si="316"/>
        <v>1626.3123303284037</v>
      </c>
      <c r="Y968" s="25">
        <f t="shared" si="317"/>
        <v>160597.29020411998</v>
      </c>
      <c r="Z968" s="25">
        <f t="shared" si="321"/>
        <v>-10589.1577886</v>
      </c>
      <c r="AA968" s="25">
        <f t="shared" si="322"/>
        <v>0</v>
      </c>
      <c r="AB968" s="25">
        <f t="shared" si="318"/>
        <v>0</v>
      </c>
      <c r="AC968" s="25">
        <f t="shared" si="323"/>
        <v>7595.0725966000009</v>
      </c>
      <c r="AD968" s="25">
        <f t="shared" si="324"/>
        <v>2329.5400681000001</v>
      </c>
      <c r="AE968" s="25">
        <f t="shared" si="325"/>
        <v>24230.927577187558</v>
      </c>
      <c r="AF968" s="25">
        <f t="shared" si="326"/>
        <v>295021.81164987112</v>
      </c>
      <c r="AG968" s="25">
        <f t="shared" si="319"/>
        <v>363193</v>
      </c>
      <c r="AH968" s="38">
        <f t="shared" si="327"/>
        <v>-68171.188350128883</v>
      </c>
      <c r="AI968" s="38"/>
      <c r="AJ968" s="2">
        <v>41684</v>
      </c>
      <c r="BB968" s="38">
        <f t="shared" si="328"/>
        <v>0</v>
      </c>
      <c r="BC968" s="38"/>
    </row>
    <row r="969" spans="1:55" hidden="1" x14ac:dyDescent="0.25">
      <c r="A969" s="2">
        <v>41685</v>
      </c>
      <c r="B969" s="7">
        <v>327477</v>
      </c>
      <c r="C969" s="3">
        <v>10.25</v>
      </c>
      <c r="D969" s="7">
        <f t="shared" si="329"/>
        <v>105.0625</v>
      </c>
      <c r="E969" s="7">
        <f t="shared" si="330"/>
        <v>1076.890625</v>
      </c>
      <c r="F969" s="7">
        <f t="shared" si="311"/>
        <v>11038.12890625</v>
      </c>
      <c r="H969" s="11">
        <v>363193</v>
      </c>
      <c r="I969" s="5">
        <v>0</v>
      </c>
      <c r="K969">
        <v>0</v>
      </c>
      <c r="L969">
        <v>1</v>
      </c>
      <c r="M969">
        <v>18</v>
      </c>
      <c r="N969" s="3">
        <v>9.375</v>
      </c>
      <c r="O969" s="3">
        <f t="shared" si="312"/>
        <v>96.09375</v>
      </c>
      <c r="T969" s="37">
        <f t="shared" si="320"/>
        <v>50916.90500662</v>
      </c>
      <c r="U969" s="25">
        <f t="shared" si="313"/>
        <v>617.1182609</v>
      </c>
      <c r="V969" s="25">
        <f t="shared" si="314"/>
        <v>43881.644559137501</v>
      </c>
      <c r="W969" s="25">
        <f t="shared" si="315"/>
        <v>-8279.4056506939069</v>
      </c>
      <c r="X969" s="25">
        <f t="shared" si="316"/>
        <v>533.83978782519534</v>
      </c>
      <c r="Y969" s="25">
        <f t="shared" si="317"/>
        <v>152737.78712038</v>
      </c>
      <c r="Z969" s="25">
        <f t="shared" si="321"/>
        <v>0</v>
      </c>
      <c r="AA969" s="25">
        <f t="shared" si="322"/>
        <v>-10611.011341539999</v>
      </c>
      <c r="AB969" s="25">
        <f t="shared" si="318"/>
        <v>0</v>
      </c>
      <c r="AC969" s="25">
        <f t="shared" si="323"/>
        <v>6835.5653369400006</v>
      </c>
      <c r="AD969" s="25">
        <f t="shared" si="324"/>
        <v>2183.9438138437499</v>
      </c>
      <c r="AE969" s="25">
        <f t="shared" si="325"/>
        <v>17194.638992273438</v>
      </c>
      <c r="AF969" s="25">
        <f t="shared" si="326"/>
        <v>256011.02588568599</v>
      </c>
      <c r="AG969" s="25">
        <f t="shared" si="319"/>
        <v>327477</v>
      </c>
      <c r="AH969" s="38">
        <f t="shared" si="327"/>
        <v>-71465.974114314013</v>
      </c>
      <c r="AI969" s="38"/>
      <c r="AJ969" s="2">
        <v>41685</v>
      </c>
      <c r="BB969" s="38">
        <f t="shared" si="328"/>
        <v>0</v>
      </c>
      <c r="BC969" s="38"/>
    </row>
    <row r="970" spans="1:55" hidden="1" x14ac:dyDescent="0.25">
      <c r="A970" s="2">
        <v>41686</v>
      </c>
      <c r="B970" s="7">
        <v>440225</v>
      </c>
      <c r="C970" s="3">
        <v>9.875</v>
      </c>
      <c r="D970" s="7">
        <f t="shared" si="329"/>
        <v>97.515625</v>
      </c>
      <c r="E970" s="7">
        <f t="shared" si="330"/>
        <v>962.966796875</v>
      </c>
      <c r="F970" s="7">
        <f t="shared" si="311"/>
        <v>9509.297119140625</v>
      </c>
      <c r="H970" s="11">
        <v>327477</v>
      </c>
      <c r="I970" s="5">
        <v>0</v>
      </c>
      <c r="K970">
        <v>0</v>
      </c>
      <c r="L970">
        <v>1</v>
      </c>
      <c r="M970">
        <v>32</v>
      </c>
      <c r="N970" s="3">
        <v>14.25</v>
      </c>
      <c r="O970" s="3">
        <f t="shared" si="312"/>
        <v>140.71875</v>
      </c>
      <c r="T970" s="37">
        <f t="shared" si="320"/>
        <v>50916.90500662</v>
      </c>
      <c r="U970" s="25">
        <f t="shared" si="313"/>
        <v>594.54076355000007</v>
      </c>
      <c r="V970" s="25">
        <f t="shared" si="314"/>
        <v>40729.527616534375</v>
      </c>
      <c r="W970" s="25">
        <f t="shared" si="315"/>
        <v>-7403.530641264043</v>
      </c>
      <c r="X970" s="25">
        <f t="shared" si="316"/>
        <v>459.90051389727785</v>
      </c>
      <c r="Y970" s="25">
        <f t="shared" si="317"/>
        <v>137717.72119181999</v>
      </c>
      <c r="Z970" s="25">
        <f t="shared" si="321"/>
        <v>0</v>
      </c>
      <c r="AA970" s="25">
        <f t="shared" si="322"/>
        <v>-10611.011341539999</v>
      </c>
      <c r="AB970" s="25">
        <f t="shared" si="318"/>
        <v>0</v>
      </c>
      <c r="AC970" s="25">
        <f t="shared" si="323"/>
        <v>12152.116154560001</v>
      </c>
      <c r="AD970" s="25">
        <f t="shared" si="324"/>
        <v>3319.5945970425</v>
      </c>
      <c r="AE970" s="25">
        <f t="shared" si="325"/>
        <v>25179.661587709688</v>
      </c>
      <c r="AF970" s="25">
        <f t="shared" si="326"/>
        <v>253055.42544892977</v>
      </c>
      <c r="AG970" s="25">
        <f t="shared" si="319"/>
        <v>440225</v>
      </c>
      <c r="AH970" s="38">
        <f t="shared" si="327"/>
        <v>-187169.57455107023</v>
      </c>
      <c r="AI970" s="38"/>
      <c r="AJ970" s="2">
        <v>41686</v>
      </c>
      <c r="BB970" s="38">
        <f t="shared" si="328"/>
        <v>0</v>
      </c>
      <c r="BC970" s="38"/>
    </row>
    <row r="971" spans="1:55" hidden="1" x14ac:dyDescent="0.25">
      <c r="A971" s="2">
        <v>41687</v>
      </c>
      <c r="B971" s="7">
        <v>460887</v>
      </c>
      <c r="C971" s="3">
        <v>19.7916666666667</v>
      </c>
      <c r="D971" s="7">
        <f t="shared" si="329"/>
        <v>391.71006944444576</v>
      </c>
      <c r="E971" s="7">
        <f t="shared" si="330"/>
        <v>7752.5951244213356</v>
      </c>
      <c r="F971" s="7">
        <f t="shared" si="311"/>
        <v>153436.77850417251</v>
      </c>
      <c r="H971" s="11">
        <v>440225</v>
      </c>
      <c r="I971" s="5">
        <v>0</v>
      </c>
      <c r="K971">
        <v>0</v>
      </c>
      <c r="L971">
        <v>0</v>
      </c>
      <c r="M971">
        <v>32</v>
      </c>
      <c r="N971" s="3">
        <v>10</v>
      </c>
      <c r="O971" s="3">
        <f t="shared" si="312"/>
        <v>197.916666666667</v>
      </c>
      <c r="T971" s="37">
        <f t="shared" si="320"/>
        <v>50916.90500662</v>
      </c>
      <c r="U971" s="25">
        <f t="shared" si="313"/>
        <v>1191.5901379166687</v>
      </c>
      <c r="V971" s="25">
        <f t="shared" si="314"/>
        <v>163606.25377842935</v>
      </c>
      <c r="W971" s="25">
        <f t="shared" si="315"/>
        <v>-59603.898845972435</v>
      </c>
      <c r="X971" s="25">
        <f t="shared" si="316"/>
        <v>7420.7012779919223</v>
      </c>
      <c r="Y971" s="25">
        <f t="shared" si="317"/>
        <v>185132.95227350001</v>
      </c>
      <c r="Z971" s="25">
        <f t="shared" si="321"/>
        <v>0</v>
      </c>
      <c r="AA971" s="25">
        <f t="shared" si="322"/>
        <v>0</v>
      </c>
      <c r="AB971" s="25">
        <f t="shared" si="318"/>
        <v>0</v>
      </c>
      <c r="AC971" s="25">
        <f t="shared" si="323"/>
        <v>12152.116154560001</v>
      </c>
      <c r="AD971" s="25">
        <f t="shared" si="324"/>
        <v>2329.5400681000001</v>
      </c>
      <c r="AE971" s="25">
        <f t="shared" si="325"/>
        <v>35414.432612812561</v>
      </c>
      <c r="AF971" s="25">
        <f t="shared" si="326"/>
        <v>398560.59246395802</v>
      </c>
      <c r="AG971" s="25">
        <f t="shared" si="319"/>
        <v>460887</v>
      </c>
      <c r="AH971" s="38">
        <f t="shared" si="327"/>
        <v>-62326.407536041981</v>
      </c>
      <c r="AI971" s="38"/>
      <c r="AJ971" s="2">
        <v>41687</v>
      </c>
      <c r="BB971" s="38">
        <f t="shared" si="328"/>
        <v>0</v>
      </c>
      <c r="BC971" s="38"/>
    </row>
    <row r="972" spans="1:55" hidden="1" x14ac:dyDescent="0.25">
      <c r="A972" s="2">
        <v>41688</v>
      </c>
      <c r="B972" s="7">
        <v>419854</v>
      </c>
      <c r="C972" s="3">
        <v>20.5416666666667</v>
      </c>
      <c r="D972" s="7">
        <f t="shared" si="329"/>
        <v>421.96006944444582</v>
      </c>
      <c r="E972" s="7">
        <f t="shared" si="330"/>
        <v>8667.7630931713393</v>
      </c>
      <c r="F972" s="7">
        <f t="shared" si="311"/>
        <v>178050.30020556154</v>
      </c>
      <c r="H972" s="11">
        <v>460887</v>
      </c>
      <c r="I972" s="5">
        <v>0</v>
      </c>
      <c r="K972">
        <v>0</v>
      </c>
      <c r="L972">
        <v>0</v>
      </c>
      <c r="M972">
        <v>14</v>
      </c>
      <c r="N972" s="3">
        <v>7.9166666666666696</v>
      </c>
      <c r="O972" s="3">
        <f t="shared" si="312"/>
        <v>162.62152777777811</v>
      </c>
      <c r="T972" s="37">
        <f t="shared" si="320"/>
        <v>50916.90500662</v>
      </c>
      <c r="U972" s="25">
        <f t="shared" si="313"/>
        <v>1236.7451326166688</v>
      </c>
      <c r="V972" s="25">
        <f t="shared" si="314"/>
        <v>176240.82603697939</v>
      </c>
      <c r="W972" s="25">
        <f t="shared" si="315"/>
        <v>-66639.940089067895</v>
      </c>
      <c r="X972" s="25">
        <f t="shared" si="316"/>
        <v>8611.0911814166247</v>
      </c>
      <c r="Y972" s="25">
        <f t="shared" si="317"/>
        <v>193822.18405241999</v>
      </c>
      <c r="Z972" s="25">
        <f t="shared" si="321"/>
        <v>0</v>
      </c>
      <c r="AA972" s="25">
        <f t="shared" si="322"/>
        <v>0</v>
      </c>
      <c r="AB972" s="25">
        <f t="shared" si="318"/>
        <v>0</v>
      </c>
      <c r="AC972" s="25">
        <f t="shared" si="323"/>
        <v>5316.5508176200001</v>
      </c>
      <c r="AD972" s="25">
        <f t="shared" si="324"/>
        <v>1844.2192205791675</v>
      </c>
      <c r="AE972" s="25">
        <f t="shared" si="325"/>
        <v>29098.858796860997</v>
      </c>
      <c r="AF972" s="25">
        <f t="shared" si="326"/>
        <v>400447.44015604502</v>
      </c>
      <c r="AG972" s="25">
        <f t="shared" si="319"/>
        <v>419854</v>
      </c>
      <c r="AH972" s="38">
        <f t="shared" si="327"/>
        <v>-19406.559843954979</v>
      </c>
      <c r="AI972" s="38"/>
      <c r="AJ972" s="2">
        <v>41688</v>
      </c>
      <c r="BB972" s="38">
        <f t="shared" si="328"/>
        <v>0</v>
      </c>
      <c r="BC972" s="38"/>
    </row>
    <row r="973" spans="1:55" hidden="1" x14ac:dyDescent="0.25">
      <c r="A973" s="2">
        <v>41689</v>
      </c>
      <c r="B973" s="7">
        <v>579429</v>
      </c>
      <c r="C973" s="3">
        <v>26.5833333333333</v>
      </c>
      <c r="D973" s="7">
        <f t="shared" si="329"/>
        <v>706.67361111110938</v>
      </c>
      <c r="E973" s="7">
        <f t="shared" si="330"/>
        <v>18785.740162036967</v>
      </c>
      <c r="F973" s="7">
        <f t="shared" si="311"/>
        <v>499387.59264081548</v>
      </c>
      <c r="H973" s="11">
        <v>419854</v>
      </c>
      <c r="I973" s="5">
        <v>0</v>
      </c>
      <c r="K973">
        <v>0</v>
      </c>
      <c r="L973">
        <v>0</v>
      </c>
      <c r="M973">
        <v>24</v>
      </c>
      <c r="N973" s="3">
        <v>13.5833333333333</v>
      </c>
      <c r="O973" s="3">
        <f t="shared" si="312"/>
        <v>361.09027777777646</v>
      </c>
      <c r="T973" s="37">
        <f t="shared" si="320"/>
        <v>50916.90500662</v>
      </c>
      <c r="U973" s="25">
        <f t="shared" si="313"/>
        <v>1600.4937010333315</v>
      </c>
      <c r="V973" s="25">
        <f t="shared" si="314"/>
        <v>295157.6463733479</v>
      </c>
      <c r="W973" s="25">
        <f t="shared" si="315"/>
        <v>-144429.48953152631</v>
      </c>
      <c r="X973" s="25">
        <f t="shared" si="316"/>
        <v>24152.006989785921</v>
      </c>
      <c r="Y973" s="25">
        <f t="shared" si="317"/>
        <v>176566.09811763998</v>
      </c>
      <c r="Z973" s="25">
        <f t="shared" si="321"/>
        <v>0</v>
      </c>
      <c r="AA973" s="25">
        <f t="shared" si="322"/>
        <v>0</v>
      </c>
      <c r="AB973" s="25">
        <f t="shared" si="318"/>
        <v>0</v>
      </c>
      <c r="AC973" s="25">
        <f t="shared" si="323"/>
        <v>9114.0871159199996</v>
      </c>
      <c r="AD973" s="25">
        <f t="shared" si="324"/>
        <v>3164.2919258358256</v>
      </c>
      <c r="AE973" s="25">
        <f t="shared" si="325"/>
        <v>64612.079037487892</v>
      </c>
      <c r="AF973" s="25">
        <f t="shared" si="326"/>
        <v>480854.11873614456</v>
      </c>
      <c r="AG973" s="25">
        <f t="shared" si="319"/>
        <v>579429</v>
      </c>
      <c r="AH973" s="38">
        <f t="shared" si="327"/>
        <v>-98574.881263855437</v>
      </c>
      <c r="AI973" s="38"/>
      <c r="AJ973" s="2">
        <v>41689</v>
      </c>
      <c r="BB973" s="38">
        <f t="shared" si="328"/>
        <v>0</v>
      </c>
      <c r="BC973" s="38"/>
    </row>
    <row r="974" spans="1:55" hidden="1" x14ac:dyDescent="0.25">
      <c r="A974" s="2">
        <v>41690</v>
      </c>
      <c r="B974" s="7">
        <v>526216</v>
      </c>
      <c r="C974" s="3">
        <v>25.2916666666667</v>
      </c>
      <c r="D974" s="7">
        <f t="shared" si="329"/>
        <v>639.66840277777942</v>
      </c>
      <c r="E974" s="7">
        <f t="shared" si="330"/>
        <v>16178.280020254693</v>
      </c>
      <c r="F974" s="7">
        <f t="shared" si="311"/>
        <v>409175.66551227542</v>
      </c>
      <c r="H974" s="11">
        <v>579429</v>
      </c>
      <c r="I974" s="5">
        <v>0</v>
      </c>
      <c r="K974">
        <v>0</v>
      </c>
      <c r="L974">
        <v>0</v>
      </c>
      <c r="M974">
        <v>10</v>
      </c>
      <c r="N974" s="3">
        <v>5.5416666666666696</v>
      </c>
      <c r="O974" s="3">
        <f t="shared" si="312"/>
        <v>140.15798611111137</v>
      </c>
      <c r="T974" s="37">
        <f t="shared" si="320"/>
        <v>50916.90500662</v>
      </c>
      <c r="U974" s="25">
        <f t="shared" si="313"/>
        <v>1522.7267657166688</v>
      </c>
      <c r="V974" s="25">
        <f t="shared" si="314"/>
        <v>267171.45971593785</v>
      </c>
      <c r="W974" s="25">
        <f t="shared" si="315"/>
        <v>-124382.68094144197</v>
      </c>
      <c r="X974" s="25">
        <f t="shared" si="316"/>
        <v>19789.065005086555</v>
      </c>
      <c r="Y974" s="25">
        <f t="shared" si="317"/>
        <v>243674.03351213998</v>
      </c>
      <c r="Z974" s="25">
        <f t="shared" si="321"/>
        <v>0</v>
      </c>
      <c r="AA974" s="25">
        <f t="shared" si="322"/>
        <v>0</v>
      </c>
      <c r="AB974" s="25">
        <f t="shared" si="318"/>
        <v>0</v>
      </c>
      <c r="AC974" s="25">
        <f t="shared" si="323"/>
        <v>3797.5362983000005</v>
      </c>
      <c r="AD974" s="25">
        <f t="shared" si="324"/>
        <v>1290.9534544054175</v>
      </c>
      <c r="AE974" s="25">
        <f t="shared" si="325"/>
        <v>25079.320695306764</v>
      </c>
      <c r="AF974" s="25">
        <f t="shared" si="326"/>
        <v>488859.31951207132</v>
      </c>
      <c r="AG974" s="25">
        <f t="shared" si="319"/>
        <v>526216</v>
      </c>
      <c r="AH974" s="38">
        <f t="shared" si="327"/>
        <v>-37356.680487928679</v>
      </c>
      <c r="AI974" s="38"/>
      <c r="AJ974" s="2">
        <v>41690</v>
      </c>
      <c r="BB974" s="38">
        <f t="shared" si="328"/>
        <v>0</v>
      </c>
      <c r="BC974" s="38"/>
    </row>
    <row r="975" spans="1:55" hidden="1" x14ac:dyDescent="0.25">
      <c r="A975" s="2">
        <v>41691</v>
      </c>
      <c r="B975" s="7">
        <v>436568</v>
      </c>
      <c r="C975" s="3">
        <v>22.9583333333333</v>
      </c>
      <c r="D975" s="7">
        <f t="shared" si="329"/>
        <v>527.08506944444287</v>
      </c>
      <c r="E975" s="7">
        <f t="shared" si="330"/>
        <v>12100.99471932865</v>
      </c>
      <c r="F975" s="7">
        <f t="shared" si="311"/>
        <v>277818.67043125315</v>
      </c>
      <c r="H975" s="11">
        <v>526216</v>
      </c>
      <c r="I975" s="5">
        <v>0</v>
      </c>
      <c r="K975">
        <v>1</v>
      </c>
      <c r="L975">
        <v>0</v>
      </c>
      <c r="M975">
        <v>10</v>
      </c>
      <c r="N975" s="3">
        <v>5.9166666666666696</v>
      </c>
      <c r="O975" s="3">
        <f t="shared" si="312"/>
        <v>135.83680555555543</v>
      </c>
      <c r="T975" s="37">
        <f t="shared" si="320"/>
        <v>50916.90500662</v>
      </c>
      <c r="U975" s="25">
        <f t="shared" si="313"/>
        <v>1382.2445599833313</v>
      </c>
      <c r="V975" s="25">
        <f t="shared" si="314"/>
        <v>220148.57508425316</v>
      </c>
      <c r="W975" s="25">
        <f t="shared" si="315"/>
        <v>-93035.4872930821</v>
      </c>
      <c r="X975" s="25">
        <f t="shared" si="316"/>
        <v>13436.213812734304</v>
      </c>
      <c r="Y975" s="25">
        <f t="shared" si="317"/>
        <v>221295.75015856</v>
      </c>
      <c r="Z975" s="25">
        <f t="shared" si="321"/>
        <v>-10589.1577886</v>
      </c>
      <c r="AA975" s="25">
        <f t="shared" si="322"/>
        <v>0</v>
      </c>
      <c r="AB975" s="25">
        <f t="shared" si="318"/>
        <v>0</v>
      </c>
      <c r="AC975" s="25">
        <f t="shared" si="323"/>
        <v>3797.5362983000005</v>
      </c>
      <c r="AD975" s="25">
        <f t="shared" si="324"/>
        <v>1378.3112069591675</v>
      </c>
      <c r="AE975" s="25">
        <f t="shared" si="325"/>
        <v>24306.105583260291</v>
      </c>
      <c r="AF975" s="25">
        <f t="shared" si="326"/>
        <v>433036.99662898813</v>
      </c>
      <c r="AG975" s="25">
        <f t="shared" si="319"/>
        <v>436568</v>
      </c>
      <c r="AH975" s="38">
        <f t="shared" si="327"/>
        <v>-3531.0033710118732</v>
      </c>
      <c r="AI975" s="38"/>
      <c r="AJ975" s="2">
        <v>41691</v>
      </c>
      <c r="BB975" s="38">
        <f t="shared" si="328"/>
        <v>0</v>
      </c>
      <c r="BC975" s="38"/>
    </row>
    <row r="976" spans="1:55" hidden="1" x14ac:dyDescent="0.25">
      <c r="A976" s="2">
        <v>41692</v>
      </c>
      <c r="B976" s="7">
        <v>432894</v>
      </c>
      <c r="C976" s="3">
        <v>21.5833333333333</v>
      </c>
      <c r="D976" s="7">
        <f t="shared" si="329"/>
        <v>465.84027777777635</v>
      </c>
      <c r="E976" s="7">
        <f t="shared" si="330"/>
        <v>10054.385995370325</v>
      </c>
      <c r="F976" s="7">
        <f t="shared" si="311"/>
        <v>217007.16440007582</v>
      </c>
      <c r="H976" s="11">
        <v>436568</v>
      </c>
      <c r="I976" s="5">
        <v>0</v>
      </c>
      <c r="K976">
        <v>0</v>
      </c>
      <c r="L976">
        <v>1</v>
      </c>
      <c r="M976">
        <v>9</v>
      </c>
      <c r="N976" s="3">
        <v>5.4166666666666696</v>
      </c>
      <c r="O976" s="3">
        <f t="shared" si="312"/>
        <v>116.9097222222221</v>
      </c>
      <c r="T976" s="37">
        <f t="shared" si="320"/>
        <v>50916.90500662</v>
      </c>
      <c r="U976" s="25">
        <f t="shared" si="313"/>
        <v>1299.4604030333314</v>
      </c>
      <c r="V976" s="25">
        <f t="shared" si="314"/>
        <v>194568.35208351468</v>
      </c>
      <c r="W976" s="25">
        <f t="shared" si="315"/>
        <v>-77300.645294712958</v>
      </c>
      <c r="X976" s="25">
        <f t="shared" si="316"/>
        <v>10495.171743671968</v>
      </c>
      <c r="Y976" s="25">
        <f t="shared" si="317"/>
        <v>183595.03142287998</v>
      </c>
      <c r="Z976" s="25">
        <f t="shared" si="321"/>
        <v>0</v>
      </c>
      <c r="AA976" s="25">
        <f t="shared" si="322"/>
        <v>-10611.011341539999</v>
      </c>
      <c r="AB976" s="25">
        <f t="shared" si="318"/>
        <v>0</v>
      </c>
      <c r="AC976" s="25">
        <f t="shared" si="323"/>
        <v>3417.7826684700003</v>
      </c>
      <c r="AD976" s="25">
        <f t="shared" si="324"/>
        <v>1261.8342035541675</v>
      </c>
      <c r="AE976" s="25">
        <f t="shared" si="325"/>
        <v>20919.367474971852</v>
      </c>
      <c r="AF976" s="25">
        <f t="shared" si="326"/>
        <v>378562.24837046297</v>
      </c>
      <c r="AG976" s="25">
        <f t="shared" si="319"/>
        <v>432894</v>
      </c>
      <c r="AH976" s="38">
        <f t="shared" si="327"/>
        <v>-54331.75162953703</v>
      </c>
      <c r="AI976" s="38"/>
      <c r="AJ976" s="2">
        <v>41692</v>
      </c>
      <c r="BB976" s="38">
        <f t="shared" si="328"/>
        <v>0</v>
      </c>
      <c r="BC976" s="38"/>
    </row>
    <row r="977" spans="1:56" hidden="1" x14ac:dyDescent="0.25">
      <c r="A977" s="2">
        <v>41693</v>
      </c>
      <c r="B977" s="7">
        <v>353450</v>
      </c>
      <c r="C977" s="3">
        <v>16.7916666666667</v>
      </c>
      <c r="D977" s="7">
        <f t="shared" si="329"/>
        <v>281.96006944444554</v>
      </c>
      <c r="E977" s="7">
        <f t="shared" si="330"/>
        <v>4734.5794994213238</v>
      </c>
      <c r="F977" s="7">
        <f t="shared" si="311"/>
        <v>79501.480761116545</v>
      </c>
      <c r="H977" s="11">
        <v>432894</v>
      </c>
      <c r="I977" s="5">
        <v>0</v>
      </c>
      <c r="K977">
        <v>0</v>
      </c>
      <c r="L977">
        <v>1</v>
      </c>
      <c r="M977">
        <v>10</v>
      </c>
      <c r="N977" s="3">
        <v>6.1666666666666696</v>
      </c>
      <c r="O977" s="3">
        <f t="shared" si="312"/>
        <v>103.54861111111137</v>
      </c>
      <c r="T977" s="37">
        <f t="shared" si="320"/>
        <v>50916.90500662</v>
      </c>
      <c r="U977" s="25">
        <f t="shared" si="313"/>
        <v>1010.9701591166687</v>
      </c>
      <c r="V977" s="25">
        <f t="shared" si="314"/>
        <v>117766.77260897927</v>
      </c>
      <c r="W977" s="25">
        <f t="shared" si="315"/>
        <v>-36400.636565267188</v>
      </c>
      <c r="X977" s="25">
        <f t="shared" si="316"/>
        <v>3844.9499894200699</v>
      </c>
      <c r="Y977" s="25">
        <f t="shared" si="317"/>
        <v>182049.96136404001</v>
      </c>
      <c r="Z977" s="25">
        <f t="shared" si="321"/>
        <v>0</v>
      </c>
      <c r="AA977" s="25">
        <f t="shared" si="322"/>
        <v>-10611.011341539999</v>
      </c>
      <c r="AB977" s="25">
        <f t="shared" si="318"/>
        <v>0</v>
      </c>
      <c r="AC977" s="25">
        <f t="shared" si="323"/>
        <v>3797.5362983000005</v>
      </c>
      <c r="AD977" s="25">
        <f t="shared" si="324"/>
        <v>1436.5497086616674</v>
      </c>
      <c r="AE977" s="25">
        <f t="shared" si="325"/>
        <v>18528.58262068942</v>
      </c>
      <c r="AF977" s="25">
        <f t="shared" si="326"/>
        <v>332340.57984901994</v>
      </c>
      <c r="AG977" s="25">
        <f t="shared" si="319"/>
        <v>353450</v>
      </c>
      <c r="AH977" s="38">
        <f t="shared" si="327"/>
        <v>-21109.420150980062</v>
      </c>
      <c r="AI977" s="38"/>
      <c r="AJ977" s="2">
        <v>41693</v>
      </c>
      <c r="BB977" s="38">
        <f t="shared" si="328"/>
        <v>0</v>
      </c>
      <c r="BC977" s="38"/>
    </row>
    <row r="978" spans="1:56" hidden="1" x14ac:dyDescent="0.25">
      <c r="A978" s="2">
        <v>41694</v>
      </c>
      <c r="B978" s="7">
        <v>331025</v>
      </c>
      <c r="C978" s="3">
        <v>14.5833333333333</v>
      </c>
      <c r="D978" s="7">
        <f t="shared" si="329"/>
        <v>212.67361111111015</v>
      </c>
      <c r="E978" s="7">
        <f t="shared" si="330"/>
        <v>3101.490162037016</v>
      </c>
      <c r="F978" s="7">
        <f t="shared" si="311"/>
        <v>45230.064863039712</v>
      </c>
      <c r="H978" s="11">
        <v>353450</v>
      </c>
      <c r="I978" s="5">
        <v>0</v>
      </c>
      <c r="K978">
        <v>0</v>
      </c>
      <c r="L978">
        <v>0</v>
      </c>
      <c r="M978">
        <v>10</v>
      </c>
      <c r="N978" s="3">
        <v>6.4166666666666696</v>
      </c>
      <c r="O978" s="3">
        <f t="shared" si="312"/>
        <v>93.576388888888715</v>
      </c>
      <c r="T978" s="37">
        <f t="shared" si="320"/>
        <v>50916.90500662</v>
      </c>
      <c r="U978" s="25">
        <f t="shared" si="313"/>
        <v>878.01378583333133</v>
      </c>
      <c r="V978" s="25">
        <f t="shared" si="314"/>
        <v>88827.772134548199</v>
      </c>
      <c r="W978" s="25">
        <f t="shared" si="315"/>
        <v>-23845.035491084185</v>
      </c>
      <c r="X978" s="25">
        <f t="shared" si="316"/>
        <v>2187.4729344874054</v>
      </c>
      <c r="Y978" s="25">
        <f t="shared" si="317"/>
        <v>148640.449727</v>
      </c>
      <c r="Z978" s="25">
        <f t="shared" si="321"/>
        <v>0</v>
      </c>
      <c r="AA978" s="25">
        <f t="shared" si="322"/>
        <v>0</v>
      </c>
      <c r="AB978" s="25">
        <f t="shared" si="318"/>
        <v>0</v>
      </c>
      <c r="AC978" s="25">
        <f t="shared" si="323"/>
        <v>3797.5362983000005</v>
      </c>
      <c r="AD978" s="25">
        <f t="shared" si="324"/>
        <v>1494.7882103641675</v>
      </c>
      <c r="AE978" s="25">
        <f t="shared" si="325"/>
        <v>16744.192261671844</v>
      </c>
      <c r="AF978" s="25">
        <f t="shared" si="326"/>
        <v>289642.09486774076</v>
      </c>
      <c r="AG978" s="25">
        <f t="shared" si="319"/>
        <v>331025</v>
      </c>
      <c r="AH978" s="38">
        <f t="shared" si="327"/>
        <v>-41382.905132259242</v>
      </c>
      <c r="AI978" s="38"/>
      <c r="AJ978" s="2">
        <v>41694</v>
      </c>
      <c r="BB978" s="38">
        <f t="shared" si="328"/>
        <v>0</v>
      </c>
      <c r="BC978" s="38"/>
    </row>
    <row r="979" spans="1:56" hidden="1" x14ac:dyDescent="0.25">
      <c r="A979" s="2">
        <v>41695</v>
      </c>
      <c r="B979" s="7">
        <v>307452</v>
      </c>
      <c r="C979" s="3">
        <v>13.5416666666667</v>
      </c>
      <c r="D979" s="7">
        <f t="shared" si="329"/>
        <v>183.376736111112</v>
      </c>
      <c r="E979" s="7">
        <f t="shared" si="330"/>
        <v>2483.2266348379812</v>
      </c>
      <c r="F979" s="7">
        <f t="shared" si="311"/>
        <v>33627.027346764407</v>
      </c>
      <c r="H979" s="11">
        <v>331025</v>
      </c>
      <c r="I979" s="5">
        <v>0</v>
      </c>
      <c r="K979">
        <v>0</v>
      </c>
      <c r="L979">
        <v>0</v>
      </c>
      <c r="M979">
        <v>12</v>
      </c>
      <c r="N979" s="3">
        <v>5.2083333333333304</v>
      </c>
      <c r="O979" s="3">
        <f t="shared" si="312"/>
        <v>70.529513888889028</v>
      </c>
      <c r="T979" s="37">
        <f t="shared" si="320"/>
        <v>50916.90500662</v>
      </c>
      <c r="U979" s="25">
        <f t="shared" si="313"/>
        <v>815.29851541666869</v>
      </c>
      <c r="V979" s="25">
        <f t="shared" si="314"/>
        <v>76591.293320095851</v>
      </c>
      <c r="W979" s="25">
        <f t="shared" si="315"/>
        <v>-19091.670179997338</v>
      </c>
      <c r="X979" s="25">
        <f t="shared" si="316"/>
        <v>1626.3123303284037</v>
      </c>
      <c r="Y979" s="25">
        <f t="shared" si="317"/>
        <v>139209.8030015</v>
      </c>
      <c r="Z979" s="25">
        <f t="shared" si="321"/>
        <v>0</v>
      </c>
      <c r="AA979" s="25">
        <f t="shared" si="322"/>
        <v>0</v>
      </c>
      <c r="AB979" s="25">
        <f t="shared" si="318"/>
        <v>0</v>
      </c>
      <c r="AC979" s="25">
        <f t="shared" si="323"/>
        <v>4557.0435579599998</v>
      </c>
      <c r="AD979" s="25">
        <f t="shared" si="324"/>
        <v>1213.3021188020828</v>
      </c>
      <c r="AE979" s="25">
        <f t="shared" si="325"/>
        <v>12620.274779785181</v>
      </c>
      <c r="AF979" s="25">
        <f t="shared" si="326"/>
        <v>268458.56245051086</v>
      </c>
      <c r="AG979" s="25">
        <f t="shared" si="319"/>
        <v>307452</v>
      </c>
      <c r="AH979" s="38">
        <f t="shared" si="327"/>
        <v>-38993.437549489143</v>
      </c>
      <c r="AI979" s="38"/>
      <c r="AJ979" s="2">
        <v>41695</v>
      </c>
      <c r="BB979" s="38">
        <f t="shared" si="328"/>
        <v>0</v>
      </c>
      <c r="BC979" s="38"/>
    </row>
    <row r="980" spans="1:56" hidden="1" x14ac:dyDescent="0.25">
      <c r="A980" s="2">
        <v>41696</v>
      </c>
      <c r="B980" s="7">
        <v>280023</v>
      </c>
      <c r="C980" s="3">
        <v>11.625</v>
      </c>
      <c r="D980" s="7">
        <f t="shared" si="329"/>
        <v>135.140625</v>
      </c>
      <c r="E980" s="7">
        <f t="shared" si="330"/>
        <v>1571.009765625</v>
      </c>
      <c r="F980" s="7">
        <f t="shared" si="311"/>
        <v>18262.988525390625</v>
      </c>
      <c r="H980" s="11">
        <v>307452</v>
      </c>
      <c r="I980" s="5">
        <v>0</v>
      </c>
      <c r="K980">
        <v>0</v>
      </c>
      <c r="L980">
        <v>0</v>
      </c>
      <c r="M980">
        <v>20</v>
      </c>
      <c r="N980" s="3">
        <v>7.5833333333333304</v>
      </c>
      <c r="O980" s="3">
        <f t="shared" si="312"/>
        <v>88.156249999999972</v>
      </c>
      <c r="T980" s="37">
        <f t="shared" si="320"/>
        <v>50916.90500662</v>
      </c>
      <c r="U980" s="25">
        <f t="shared" si="313"/>
        <v>699.90241785000001</v>
      </c>
      <c r="V980" s="25">
        <f t="shared" si="314"/>
        <v>56444.429475309371</v>
      </c>
      <c r="W980" s="25">
        <f t="shared" si="315"/>
        <v>-12078.317731488223</v>
      </c>
      <c r="X980" s="25">
        <f t="shared" si="316"/>
        <v>883.25747980059816</v>
      </c>
      <c r="Y980" s="25">
        <f t="shared" si="317"/>
        <v>129296.37445032</v>
      </c>
      <c r="Z980" s="25">
        <f t="shared" si="321"/>
        <v>0</v>
      </c>
      <c r="AA980" s="25">
        <f t="shared" si="322"/>
        <v>0</v>
      </c>
      <c r="AB980" s="25">
        <f t="shared" si="318"/>
        <v>0</v>
      </c>
      <c r="AC980" s="25">
        <f t="shared" si="323"/>
        <v>7595.0725966000009</v>
      </c>
      <c r="AD980" s="25">
        <f t="shared" si="324"/>
        <v>1766.5678849758326</v>
      </c>
      <c r="AE980" s="25">
        <f t="shared" si="325"/>
        <v>15774.333852749058</v>
      </c>
      <c r="AF980" s="25">
        <f t="shared" si="326"/>
        <v>251298.52543273661</v>
      </c>
      <c r="AG980" s="25">
        <f t="shared" si="319"/>
        <v>280023</v>
      </c>
      <c r="AH980" s="38">
        <f t="shared" si="327"/>
        <v>-28724.474567263387</v>
      </c>
      <c r="AI980" s="38"/>
      <c r="AJ980" s="2">
        <v>41696</v>
      </c>
      <c r="BB980" s="38">
        <f t="shared" si="328"/>
        <v>0</v>
      </c>
      <c r="BC980" s="38"/>
    </row>
    <row r="981" spans="1:56" hidden="1" x14ac:dyDescent="0.25">
      <c r="A981" s="2">
        <v>41697</v>
      </c>
      <c r="B981" s="7">
        <v>420402</v>
      </c>
      <c r="C981" s="3">
        <v>18.7083333333333</v>
      </c>
      <c r="D981" s="7">
        <f t="shared" si="329"/>
        <v>350.00173611110989</v>
      </c>
      <c r="E981" s="7">
        <f t="shared" si="330"/>
        <v>6547.9491464120028</v>
      </c>
      <c r="F981" s="7">
        <f t="shared" ref="F981:F1044" si="331">+C981^4</f>
        <v>122501.215280791</v>
      </c>
      <c r="H981" s="11">
        <v>280023</v>
      </c>
      <c r="I981" s="5">
        <v>0</v>
      </c>
      <c r="K981">
        <v>0</v>
      </c>
      <c r="L981">
        <v>0</v>
      </c>
      <c r="M981">
        <v>18</v>
      </c>
      <c r="N981" s="3">
        <v>11.375</v>
      </c>
      <c r="O981" s="3">
        <f t="shared" ref="O981:O1044" si="332">+C981*N981</f>
        <v>212.80729166666629</v>
      </c>
      <c r="T981" s="37">
        <f t="shared" si="320"/>
        <v>50916.90500662</v>
      </c>
      <c r="U981" s="25">
        <f t="shared" ref="U981:U1044" si="333">+$U$20*C981</f>
        <v>1126.3662566833314</v>
      </c>
      <c r="V981" s="25">
        <f t="shared" ref="V981:V1044" si="334">+$V$20*D981</f>
        <v>146185.85869466997</v>
      </c>
      <c r="W981" s="25">
        <f t="shared" ref="W981:W1044" si="335">+$W$20*E981</f>
        <v>-50342.277947920549</v>
      </c>
      <c r="X981" s="25">
        <f t="shared" ref="X981:X1044" si="336">+$X$20*F981</f>
        <v>5924.5568999287161</v>
      </c>
      <c r="Y981" s="25">
        <f t="shared" ref="Y981:Y1044" si="337">+H981*$Y$20</f>
        <v>117761.33725817999</v>
      </c>
      <c r="Z981" s="25">
        <f t="shared" si="321"/>
        <v>0</v>
      </c>
      <c r="AA981" s="25">
        <f t="shared" si="322"/>
        <v>0</v>
      </c>
      <c r="AB981" s="25">
        <f t="shared" ref="AB981:AB1044" si="338">+$AB$20*I981</f>
        <v>0</v>
      </c>
      <c r="AC981" s="25">
        <f t="shared" si="323"/>
        <v>6835.5653369400006</v>
      </c>
      <c r="AD981" s="25">
        <f t="shared" si="324"/>
        <v>2649.8518274637499</v>
      </c>
      <c r="AE981" s="25">
        <f t="shared" si="325"/>
        <v>38078.902687550086</v>
      </c>
      <c r="AF981" s="25">
        <f t="shared" si="326"/>
        <v>319137.06602011528</v>
      </c>
      <c r="AG981" s="25">
        <f t="shared" ref="AG981:AG1044" si="339">+B981</f>
        <v>420402</v>
      </c>
      <c r="AH981" s="38">
        <f t="shared" si="327"/>
        <v>-101264.93397988472</v>
      </c>
      <c r="AI981" s="38"/>
      <c r="AJ981" s="2">
        <v>41697</v>
      </c>
      <c r="BB981" s="38">
        <f t="shared" si="328"/>
        <v>0</v>
      </c>
      <c r="BC981" s="38"/>
    </row>
    <row r="982" spans="1:56" hidden="1" x14ac:dyDescent="0.25">
      <c r="A982" s="2">
        <v>41698</v>
      </c>
      <c r="B982" s="7">
        <v>386425</v>
      </c>
      <c r="C982" s="3">
        <v>15</v>
      </c>
      <c r="D982" s="7">
        <f t="shared" si="329"/>
        <v>225</v>
      </c>
      <c r="E982" s="7">
        <f t="shared" si="330"/>
        <v>3375</v>
      </c>
      <c r="F982" s="7">
        <f t="shared" si="331"/>
        <v>50625</v>
      </c>
      <c r="H982" s="11">
        <v>420402</v>
      </c>
      <c r="I982" s="5">
        <v>0</v>
      </c>
      <c r="K982">
        <v>1</v>
      </c>
      <c r="L982">
        <v>0</v>
      </c>
      <c r="M982">
        <v>33</v>
      </c>
      <c r="N982" s="3">
        <v>17.5416666666667</v>
      </c>
      <c r="O982" s="3">
        <f t="shared" si="332"/>
        <v>263.12500000000051</v>
      </c>
      <c r="T982" s="37">
        <f t="shared" ref="T982:T1045" si="340">+$U$2</f>
        <v>50916.90500662</v>
      </c>
      <c r="U982" s="25">
        <f t="shared" si="333"/>
        <v>903.09989400000006</v>
      </c>
      <c r="V982" s="25">
        <f t="shared" si="334"/>
        <v>93976.157294999997</v>
      </c>
      <c r="W982" s="25">
        <f t="shared" si="335"/>
        <v>-25947.847833749998</v>
      </c>
      <c r="X982" s="25">
        <f t="shared" si="336"/>
        <v>2448.3895312500003</v>
      </c>
      <c r="Y982" s="25">
        <f t="shared" si="337"/>
        <v>176796.55494731999</v>
      </c>
      <c r="Z982" s="25">
        <f t="shared" ref="Z982:Z1045" si="341">+$Z$20*K982</f>
        <v>-10589.1577886</v>
      </c>
      <c r="AA982" s="25">
        <f t="shared" ref="AA982:AA1045" si="342">+$AA$20*L982</f>
        <v>0</v>
      </c>
      <c r="AB982" s="25">
        <f t="shared" si="338"/>
        <v>0</v>
      </c>
      <c r="AC982" s="25">
        <f t="shared" ref="AC982:AC1045" si="343">+$AC$20*M982</f>
        <v>12531.869784390001</v>
      </c>
      <c r="AD982" s="25">
        <f t="shared" ref="AD982:AD1045" si="344">+$AD$20*N982</f>
        <v>4086.4015361254246</v>
      </c>
      <c r="AE982" s="25">
        <f t="shared" ref="AE982:AE1045" si="345">+$AE$20*O982</f>
        <v>47082.556199981344</v>
      </c>
      <c r="AF982" s="25">
        <f t="shared" ref="AF982:AF1045" si="346">SUM(T982:AE982)</f>
        <v>352204.92857233674</v>
      </c>
      <c r="AG982" s="25">
        <f t="shared" si="339"/>
        <v>386425</v>
      </c>
      <c r="AH982" s="38">
        <f t="shared" ref="AH982:AH1045" si="347">+AF982-AG982</f>
        <v>-34220.071427663264</v>
      </c>
      <c r="AI982" s="38"/>
      <c r="AJ982" s="2">
        <v>41698</v>
      </c>
      <c r="BB982" s="38">
        <f t="shared" ref="BB982:BB983" si="348">+AZ982-BA982</f>
        <v>0</v>
      </c>
      <c r="BC982" s="38"/>
    </row>
    <row r="983" spans="1:56" x14ac:dyDescent="0.25">
      <c r="A983" s="2">
        <v>41974</v>
      </c>
      <c r="B983" s="7">
        <v>416977</v>
      </c>
      <c r="C983" s="3">
        <v>25.9583333333333</v>
      </c>
      <c r="D983" s="7">
        <f t="shared" ref="D983:D1028" si="349">+C983^2</f>
        <v>673.83506944444275</v>
      </c>
      <c r="E983" s="7">
        <f t="shared" ref="E983:E1028" si="350">+C983^3</f>
        <v>17491.635344328639</v>
      </c>
      <c r="F983" s="7">
        <f t="shared" si="331"/>
        <v>454053.70081319701</v>
      </c>
      <c r="G983" s="21">
        <f t="shared" ref="G983:G1046" si="351">+C983*(1+N983/100)</f>
        <v>26.942586805555518</v>
      </c>
      <c r="H983" s="11">
        <v>426981</v>
      </c>
      <c r="I983" s="5">
        <v>0</v>
      </c>
      <c r="J983" s="25">
        <v>961854</v>
      </c>
      <c r="K983">
        <v>0</v>
      </c>
      <c r="L983">
        <v>0</v>
      </c>
      <c r="M983">
        <v>7</v>
      </c>
      <c r="N983" s="3">
        <v>3.7916666666666701</v>
      </c>
      <c r="O983" s="3">
        <f t="shared" si="332"/>
        <v>98.425347222222186</v>
      </c>
      <c r="P983" s="5">
        <v>0</v>
      </c>
      <c r="T983" s="37">
        <f t="shared" si="340"/>
        <v>50916.90500662</v>
      </c>
      <c r="U983" s="25">
        <f t="shared" si="333"/>
        <v>1562.8645387833315</v>
      </c>
      <c r="V983" s="25">
        <f t="shared" si="334"/>
        <v>281441.9132311031</v>
      </c>
      <c r="W983" s="25">
        <f t="shared" si="335"/>
        <v>-134480.08660091343</v>
      </c>
      <c r="X983" s="25">
        <f t="shared" si="336"/>
        <v>21959.512645853851</v>
      </c>
      <c r="Y983" s="25">
        <f t="shared" si="337"/>
        <v>179563.29852846</v>
      </c>
      <c r="Z983" s="25">
        <f t="shared" si="341"/>
        <v>0</v>
      </c>
      <c r="AA983" s="25">
        <f t="shared" si="342"/>
        <v>0</v>
      </c>
      <c r="AB983" s="25">
        <f t="shared" si="338"/>
        <v>0</v>
      </c>
      <c r="AC983" s="25">
        <f t="shared" si="343"/>
        <v>2658.27540881</v>
      </c>
      <c r="AD983" s="25">
        <f t="shared" si="344"/>
        <v>883.28394248791744</v>
      </c>
      <c r="AE983" s="25">
        <f t="shared" si="345"/>
        <v>17611.845860685775</v>
      </c>
      <c r="AF983" s="25">
        <f t="shared" si="346"/>
        <v>422117.81256189058</v>
      </c>
      <c r="AG983" s="25">
        <f t="shared" si="339"/>
        <v>416977</v>
      </c>
      <c r="AH983" s="38">
        <f t="shared" si="347"/>
        <v>5140.812561890576</v>
      </c>
      <c r="AI983" s="38" t="str">
        <f>IF(AH983&lt;0,1," ")</f>
        <v xml:space="preserve"> </v>
      </c>
      <c r="AJ983" s="2">
        <v>41974</v>
      </c>
      <c r="AL983" s="40">
        <f>+$AL$20</f>
        <v>-987278.89977676317</v>
      </c>
      <c r="AM983">
        <f>+$AM$20*C983</f>
        <v>-54036.413974308474</v>
      </c>
      <c r="AN983">
        <f>+$AN$20*D983</f>
        <v>385929.98563622771</v>
      </c>
      <c r="AO983">
        <f>+$AO$20*E983</f>
        <v>-172232.78874665714</v>
      </c>
      <c r="AP983">
        <f>+$AP$20*F983</f>
        <v>27273.707148517511</v>
      </c>
      <c r="AQ983">
        <f>+$AQ$20*H983</f>
        <v>102044.91084757097</v>
      </c>
      <c r="AR983">
        <f>+$AR$20*K983</f>
        <v>0</v>
      </c>
      <c r="AS983">
        <f>+$AS$20*L983</f>
        <v>0</v>
      </c>
      <c r="AT983">
        <f>+$AT$20*I983</f>
        <v>0</v>
      </c>
      <c r="AU983">
        <f>+$AU$20*M983</f>
        <v>3707.5205517612412</v>
      </c>
      <c r="AV983">
        <f>+$AV$20*N983</f>
        <v>5573.8379747063736</v>
      </c>
      <c r="AW983">
        <f>+$AW$20*O983</f>
        <v>14867.87427889334</v>
      </c>
      <c r="AX983" s="40">
        <f>+$AX$20*J983</f>
        <v>1111236.5191285841</v>
      </c>
      <c r="AY983">
        <f>+$AY$20*P983</f>
        <v>0</v>
      </c>
      <c r="AZ983" s="38">
        <f>SUM(AL983:AY983)</f>
        <v>437086.25306853245</v>
      </c>
      <c r="BA983" s="38">
        <f>+AG983</f>
        <v>416977</v>
      </c>
      <c r="BB983" s="38">
        <f t="shared" si="348"/>
        <v>20109.253068532445</v>
      </c>
      <c r="BC983" s="38" t="str">
        <f>IF(BB983&lt;0,1," ")</f>
        <v xml:space="preserve"> </v>
      </c>
      <c r="BD983" s="2">
        <f>+A983</f>
        <v>41974</v>
      </c>
    </row>
    <row r="984" spans="1:56" x14ac:dyDescent="0.25">
      <c r="A984" s="2">
        <v>41975</v>
      </c>
      <c r="B984" s="7">
        <v>405348</v>
      </c>
      <c r="C984" s="3">
        <v>26.6666666666667</v>
      </c>
      <c r="D984" s="7">
        <f t="shared" si="349"/>
        <v>711.1111111111129</v>
      </c>
      <c r="E984" s="7">
        <f t="shared" si="350"/>
        <v>18962.962962963033</v>
      </c>
      <c r="F984" s="7">
        <f t="shared" si="331"/>
        <v>505679.01234568155</v>
      </c>
      <c r="G984" s="21">
        <f t="shared" si="351"/>
        <v>27.522222222222254</v>
      </c>
      <c r="H984" s="11">
        <v>416977</v>
      </c>
      <c r="I984" s="5">
        <v>0</v>
      </c>
      <c r="J984" s="25">
        <v>961854</v>
      </c>
      <c r="K984">
        <v>0</v>
      </c>
      <c r="L984">
        <v>0</v>
      </c>
      <c r="M984">
        <v>7</v>
      </c>
      <c r="N984" s="3">
        <v>3.2083333333333299</v>
      </c>
      <c r="O984" s="3">
        <f t="shared" si="332"/>
        <v>85.555555555555571</v>
      </c>
      <c r="P984" s="5">
        <v>0</v>
      </c>
      <c r="T984" s="37">
        <f t="shared" si="340"/>
        <v>50916.90500662</v>
      </c>
      <c r="U984" s="25">
        <f t="shared" si="333"/>
        <v>1605.5109226666686</v>
      </c>
      <c r="V984" s="25">
        <f t="shared" si="334"/>
        <v>297011.06503111182</v>
      </c>
      <c r="W984" s="25">
        <f t="shared" si="335"/>
        <v>-145792.02294518572</v>
      </c>
      <c r="X984" s="25">
        <f t="shared" si="336"/>
        <v>24456.280493827286</v>
      </c>
      <c r="Y984" s="25">
        <f t="shared" si="337"/>
        <v>175356.19976182</v>
      </c>
      <c r="Z984" s="25">
        <f t="shared" si="341"/>
        <v>0</v>
      </c>
      <c r="AA984" s="25">
        <f t="shared" si="342"/>
        <v>0</v>
      </c>
      <c r="AB984" s="25">
        <f t="shared" si="338"/>
        <v>0</v>
      </c>
      <c r="AC984" s="25">
        <f t="shared" si="343"/>
        <v>2658.27540881</v>
      </c>
      <c r="AD984" s="25">
        <f t="shared" si="344"/>
        <v>747.39410518208263</v>
      </c>
      <c r="AE984" s="25">
        <f t="shared" si="345"/>
        <v>15308.975782100002</v>
      </c>
      <c r="AF984" s="25">
        <f t="shared" si="346"/>
        <v>422268.58356695215</v>
      </c>
      <c r="AG984" s="25">
        <f t="shared" si="339"/>
        <v>405348</v>
      </c>
      <c r="AH984" s="38">
        <f t="shared" si="347"/>
        <v>16920.583566952148</v>
      </c>
      <c r="AI984" s="38" t="str">
        <f t="shared" ref="AI984:AI1047" si="352">IF(AH984&lt;0,1," ")</f>
        <v xml:space="preserve"> </v>
      </c>
      <c r="AJ984" s="2">
        <v>41975</v>
      </c>
      <c r="AL984" s="40">
        <f t="shared" ref="AL984:AL1047" si="353">+$AL$20</f>
        <v>-987278.89977676317</v>
      </c>
      <c r="AM984">
        <f t="shared" ref="AM984:AM1047" si="354">+$AM$20*C984</f>
        <v>-55510.922862853142</v>
      </c>
      <c r="AN984">
        <f t="shared" ref="AN984:AN1047" si="355">+$AN$20*D984</f>
        <v>407279.33784025331</v>
      </c>
      <c r="AO984">
        <f t="shared" ref="AO984:AO1047" si="356">+$AO$20*E984</f>
        <v>-186720.33401780549</v>
      </c>
      <c r="AP984">
        <f t="shared" ref="AP984:AP1047" si="357">+$AP$20*F984</f>
        <v>30374.69195640754</v>
      </c>
      <c r="AQ984">
        <f t="shared" ref="AQ984:AQ1047" si="358">+$AQ$20*H984</f>
        <v>99654.037979412664</v>
      </c>
      <c r="AR984">
        <f t="shared" ref="AR984:AR1047" si="359">+$AR$20*K984</f>
        <v>0</v>
      </c>
      <c r="AS984">
        <f t="shared" ref="AS984:AS1047" si="360">+$AS$20*L984</f>
        <v>0</v>
      </c>
      <c r="AT984">
        <f t="shared" ref="AT984:AT1047" si="361">+$AT$20*I984</f>
        <v>0</v>
      </c>
      <c r="AU984">
        <f t="shared" ref="AU984:AU1047" si="362">+$AU$20*M984</f>
        <v>3707.5205517612412</v>
      </c>
      <c r="AV984">
        <f t="shared" ref="AV984:AV1047" si="363">+$AV$20*N984</f>
        <v>4716.3244401361535</v>
      </c>
      <c r="AW984">
        <f t="shared" ref="AW984:AW1047" si="364">+$AW$20*O984</f>
        <v>12923.797372936062</v>
      </c>
      <c r="AX984" s="40">
        <f t="shared" ref="AX984:AX1047" si="365">+$AX$20*J984</f>
        <v>1111236.5191285841</v>
      </c>
      <c r="AY984">
        <f t="shared" ref="AY984:AY1047" si="366">+$AY$20*P984</f>
        <v>0</v>
      </c>
      <c r="AZ984" s="38">
        <f t="shared" ref="AZ984:AZ1047" si="367">SUM(AL984:AY984)</f>
        <v>440382.07261206931</v>
      </c>
      <c r="BA984" s="38">
        <f t="shared" ref="BA984:BA1047" si="368">+AG984</f>
        <v>405348</v>
      </c>
      <c r="BB984" s="38">
        <f t="shared" ref="BB984:BB1047" si="369">+AZ984-BA984</f>
        <v>35034.072612069314</v>
      </c>
      <c r="BC984" s="38" t="str">
        <f t="shared" ref="BC984:BC1047" si="370">IF(BB984&lt;0,1," ")</f>
        <v xml:space="preserve"> </v>
      </c>
      <c r="BD984" s="2">
        <f t="shared" ref="BD984:BD1047" si="371">+A984</f>
        <v>41975</v>
      </c>
    </row>
    <row r="985" spans="1:56" x14ac:dyDescent="0.25">
      <c r="A985" s="2">
        <v>41976</v>
      </c>
      <c r="B985" s="7">
        <v>380125</v>
      </c>
      <c r="C985" s="3">
        <v>21.25</v>
      </c>
      <c r="D985" s="7">
        <f t="shared" si="349"/>
        <v>451.5625</v>
      </c>
      <c r="E985" s="7">
        <f t="shared" si="350"/>
        <v>9595.703125</v>
      </c>
      <c r="F985" s="7">
        <f t="shared" si="331"/>
        <v>203908.69140625</v>
      </c>
      <c r="G985" s="21">
        <f t="shared" si="351"/>
        <v>22.241666666666667</v>
      </c>
      <c r="H985" s="11">
        <v>405348</v>
      </c>
      <c r="I985" s="5">
        <v>0</v>
      </c>
      <c r="J985" s="25">
        <v>961854</v>
      </c>
      <c r="K985">
        <v>0</v>
      </c>
      <c r="L985">
        <v>0</v>
      </c>
      <c r="M985">
        <v>9</v>
      </c>
      <c r="N985" s="3">
        <v>4.6666666666666696</v>
      </c>
      <c r="O985" s="3">
        <f t="shared" si="332"/>
        <v>99.166666666666728</v>
      </c>
      <c r="P985" s="5">
        <v>0</v>
      </c>
      <c r="T985" s="37">
        <f t="shared" si="340"/>
        <v>50916.90500662</v>
      </c>
      <c r="U985" s="25">
        <f t="shared" si="333"/>
        <v>1279.3915165000001</v>
      </c>
      <c r="V985" s="25">
        <f t="shared" si="334"/>
        <v>188604.92679343748</v>
      </c>
      <c r="W985" s="25">
        <f t="shared" si="335"/>
        <v>-73774.176161582029</v>
      </c>
      <c r="X985" s="25">
        <f t="shared" si="336"/>
        <v>9861.6870196533218</v>
      </c>
      <c r="Y985" s="25">
        <f t="shared" si="337"/>
        <v>170465.72079768</v>
      </c>
      <c r="Z985" s="25">
        <f t="shared" si="341"/>
        <v>0</v>
      </c>
      <c r="AA985" s="25">
        <f t="shared" si="342"/>
        <v>0</v>
      </c>
      <c r="AB985" s="25">
        <f t="shared" si="338"/>
        <v>0</v>
      </c>
      <c r="AC985" s="25">
        <f t="shared" si="343"/>
        <v>3417.7826684700003</v>
      </c>
      <c r="AD985" s="25">
        <f t="shared" si="344"/>
        <v>1087.1186984466674</v>
      </c>
      <c r="AE985" s="25">
        <f t="shared" si="345"/>
        <v>17744.49465652501</v>
      </c>
      <c r="AF985" s="25">
        <f t="shared" si="346"/>
        <v>369603.85099575046</v>
      </c>
      <c r="AG985" s="25">
        <f t="shared" si="339"/>
        <v>380125</v>
      </c>
      <c r="AH985" s="38">
        <f t="shared" si="347"/>
        <v>-10521.149004249542</v>
      </c>
      <c r="AI985" s="38">
        <f t="shared" si="352"/>
        <v>1</v>
      </c>
      <c r="AJ985" s="2">
        <v>41976</v>
      </c>
      <c r="AL985" s="40">
        <f t="shared" si="353"/>
        <v>-987278.89977676317</v>
      </c>
      <c r="AM985">
        <f t="shared" si="354"/>
        <v>-44235.266656336047</v>
      </c>
      <c r="AN985">
        <f t="shared" si="355"/>
        <v>258626.35686584379</v>
      </c>
      <c r="AO985">
        <f t="shared" si="356"/>
        <v>-94484.859572585396</v>
      </c>
      <c r="AP985">
        <f t="shared" si="357"/>
        <v>12248.211884390068</v>
      </c>
      <c r="AQ985">
        <f t="shared" si="358"/>
        <v>96874.803614777222</v>
      </c>
      <c r="AR985">
        <f t="shared" si="359"/>
        <v>0</v>
      </c>
      <c r="AS985">
        <f t="shared" si="360"/>
        <v>0</v>
      </c>
      <c r="AT985">
        <f t="shared" si="361"/>
        <v>0</v>
      </c>
      <c r="AU985">
        <f t="shared" si="362"/>
        <v>4766.812137978739</v>
      </c>
      <c r="AV985">
        <f t="shared" si="363"/>
        <v>6860.1082765616893</v>
      </c>
      <c r="AW985">
        <f t="shared" si="364"/>
        <v>14979.856045903169</v>
      </c>
      <c r="AX985" s="40">
        <f t="shared" si="365"/>
        <v>1111236.5191285841</v>
      </c>
      <c r="AY985">
        <f t="shared" si="366"/>
        <v>0</v>
      </c>
      <c r="AZ985" s="38">
        <f t="shared" si="367"/>
        <v>379593.6419483542</v>
      </c>
      <c r="BA985" s="38">
        <f t="shared" si="368"/>
        <v>380125</v>
      </c>
      <c r="BB985" s="38">
        <f t="shared" si="369"/>
        <v>-531.35805164580233</v>
      </c>
      <c r="BC985" s="38">
        <f t="shared" si="370"/>
        <v>1</v>
      </c>
      <c r="BD985" s="2">
        <f t="shared" si="371"/>
        <v>41976</v>
      </c>
    </row>
    <row r="986" spans="1:56" x14ac:dyDescent="0.25">
      <c r="A986" s="2">
        <v>41977</v>
      </c>
      <c r="B986" s="7">
        <v>341790</v>
      </c>
      <c r="C986" s="3">
        <v>19.75</v>
      </c>
      <c r="D986" s="7">
        <f t="shared" si="349"/>
        <v>390.0625</v>
      </c>
      <c r="E986" s="7">
        <f t="shared" si="350"/>
        <v>7703.734375</v>
      </c>
      <c r="F986" s="7">
        <f t="shared" si="331"/>
        <v>152148.75390625</v>
      </c>
      <c r="G986" s="21">
        <f t="shared" si="351"/>
        <v>20.663437499999997</v>
      </c>
      <c r="H986" s="11">
        <v>380125</v>
      </c>
      <c r="I986" s="5">
        <v>0</v>
      </c>
      <c r="J986" s="25">
        <v>961854</v>
      </c>
      <c r="K986">
        <v>0</v>
      </c>
      <c r="L986">
        <v>0</v>
      </c>
      <c r="M986">
        <v>10</v>
      </c>
      <c r="N986" s="3">
        <v>4.625</v>
      </c>
      <c r="O986" s="3">
        <f t="shared" si="332"/>
        <v>91.34375</v>
      </c>
      <c r="P986" s="5">
        <v>0</v>
      </c>
      <c r="T986" s="37">
        <f t="shared" si="340"/>
        <v>50916.90500662</v>
      </c>
      <c r="U986" s="25">
        <f t="shared" si="333"/>
        <v>1189.0815271000001</v>
      </c>
      <c r="V986" s="25">
        <f t="shared" si="334"/>
        <v>162918.1104661375</v>
      </c>
      <c r="W986" s="25">
        <f t="shared" si="335"/>
        <v>-59228.245130112344</v>
      </c>
      <c r="X986" s="25">
        <f t="shared" si="336"/>
        <v>7358.4082223564455</v>
      </c>
      <c r="Y986" s="25">
        <f t="shared" si="337"/>
        <v>159858.39850749998</v>
      </c>
      <c r="Z986" s="25">
        <f t="shared" si="341"/>
        <v>0</v>
      </c>
      <c r="AA986" s="25">
        <f t="shared" si="342"/>
        <v>0</v>
      </c>
      <c r="AB986" s="25">
        <f t="shared" si="338"/>
        <v>0</v>
      </c>
      <c r="AC986" s="25">
        <f t="shared" si="343"/>
        <v>3797.5362983000005</v>
      </c>
      <c r="AD986" s="25">
        <f t="shared" si="344"/>
        <v>1077.41228149625</v>
      </c>
      <c r="AE986" s="25">
        <f t="shared" si="345"/>
        <v>16344.692609565938</v>
      </c>
      <c r="AF986" s="25">
        <f t="shared" si="346"/>
        <v>344232.29978896381</v>
      </c>
      <c r="AG986" s="25">
        <f t="shared" si="339"/>
        <v>341790</v>
      </c>
      <c r="AH986" s="38">
        <f t="shared" si="347"/>
        <v>2442.2997889638063</v>
      </c>
      <c r="AI986" s="38" t="str">
        <f t="shared" si="352"/>
        <v xml:space="preserve"> </v>
      </c>
      <c r="AJ986" s="2">
        <v>41977</v>
      </c>
      <c r="AL986" s="40">
        <f t="shared" si="353"/>
        <v>-987278.89977676317</v>
      </c>
      <c r="AM986">
        <f t="shared" si="354"/>
        <v>-41112.77724530056</v>
      </c>
      <c r="AN986">
        <f t="shared" si="355"/>
        <v>223403.05788231571</v>
      </c>
      <c r="AO986">
        <f t="shared" si="356"/>
        <v>-75855.437702109397</v>
      </c>
      <c r="AP986">
        <f t="shared" si="357"/>
        <v>9139.1404796811494</v>
      </c>
      <c r="AQ986">
        <f t="shared" si="358"/>
        <v>90846.716214381697</v>
      </c>
      <c r="AR986">
        <f t="shared" si="359"/>
        <v>0</v>
      </c>
      <c r="AS986">
        <f t="shared" si="360"/>
        <v>0</v>
      </c>
      <c r="AT986">
        <f t="shared" si="361"/>
        <v>0</v>
      </c>
      <c r="AU986">
        <f t="shared" si="362"/>
        <v>5296.4579310874879</v>
      </c>
      <c r="AV986">
        <f t="shared" si="363"/>
        <v>6798.8573098066699</v>
      </c>
      <c r="AW986">
        <f t="shared" si="364"/>
        <v>13798.146813710589</v>
      </c>
      <c r="AX986" s="40">
        <f t="shared" si="365"/>
        <v>1111236.5191285841</v>
      </c>
      <c r="AY986">
        <f t="shared" si="366"/>
        <v>0</v>
      </c>
      <c r="AZ986" s="38">
        <f t="shared" si="367"/>
        <v>356271.78103539417</v>
      </c>
      <c r="BA986" s="38">
        <f t="shared" si="368"/>
        <v>341790</v>
      </c>
      <c r="BB986" s="38">
        <f t="shared" si="369"/>
        <v>14481.781035394175</v>
      </c>
      <c r="BC986" s="38" t="str">
        <f t="shared" si="370"/>
        <v xml:space="preserve"> </v>
      </c>
      <c r="BD986" s="2">
        <f t="shared" si="371"/>
        <v>41977</v>
      </c>
    </row>
    <row r="987" spans="1:56" x14ac:dyDescent="0.25">
      <c r="A987" s="2">
        <v>41978</v>
      </c>
      <c r="B987" s="7">
        <v>316559</v>
      </c>
      <c r="C987" s="3">
        <v>18.6666666666667</v>
      </c>
      <c r="D987" s="7">
        <f t="shared" si="349"/>
        <v>348.44444444444571</v>
      </c>
      <c r="E987" s="7">
        <f t="shared" si="350"/>
        <v>6504.2962962963311</v>
      </c>
      <c r="F987" s="7">
        <f t="shared" si="331"/>
        <v>121413.53086419842</v>
      </c>
      <c r="G987" s="21">
        <f t="shared" si="351"/>
        <v>19.856666666666701</v>
      </c>
      <c r="H987" s="11">
        <v>341790</v>
      </c>
      <c r="I987" s="5">
        <v>0</v>
      </c>
      <c r="J987" s="25">
        <v>961854</v>
      </c>
      <c r="K987">
        <v>1</v>
      </c>
      <c r="L987">
        <v>0</v>
      </c>
      <c r="M987">
        <v>14</v>
      </c>
      <c r="N987" s="3">
        <v>6.375</v>
      </c>
      <c r="O987" s="3">
        <f t="shared" si="332"/>
        <v>119.00000000000021</v>
      </c>
      <c r="P987" s="5">
        <v>0</v>
      </c>
      <c r="T987" s="37">
        <f t="shared" si="340"/>
        <v>50916.90500662</v>
      </c>
      <c r="U987" s="25">
        <f t="shared" si="333"/>
        <v>1123.8576458666687</v>
      </c>
      <c r="V987" s="25">
        <f t="shared" si="334"/>
        <v>145535.42186524498</v>
      </c>
      <c r="W987" s="25">
        <f t="shared" si="335"/>
        <v>-50006.663870198783</v>
      </c>
      <c r="X987" s="25">
        <f t="shared" si="336"/>
        <v>5871.9529465679443</v>
      </c>
      <c r="Y987" s="25">
        <f t="shared" si="337"/>
        <v>143736.93397139999</v>
      </c>
      <c r="Z987" s="25">
        <f t="shared" si="341"/>
        <v>-10589.1577886</v>
      </c>
      <c r="AA987" s="25">
        <f t="shared" si="342"/>
        <v>0</v>
      </c>
      <c r="AB987" s="25">
        <f t="shared" si="338"/>
        <v>0</v>
      </c>
      <c r="AC987" s="25">
        <f t="shared" si="343"/>
        <v>5316.5508176200001</v>
      </c>
      <c r="AD987" s="25">
        <f t="shared" si="344"/>
        <v>1485.0817934137501</v>
      </c>
      <c r="AE987" s="25">
        <f t="shared" si="345"/>
        <v>21293.39358783004</v>
      </c>
      <c r="AF987" s="25">
        <f t="shared" si="346"/>
        <v>314684.27597576461</v>
      </c>
      <c r="AG987" s="25">
        <f t="shared" si="339"/>
        <v>316559</v>
      </c>
      <c r="AH987" s="38">
        <f t="shared" si="347"/>
        <v>-1874.7240242353873</v>
      </c>
      <c r="AI987" s="38">
        <f t="shared" si="352"/>
        <v>1</v>
      </c>
      <c r="AJ987" s="2">
        <v>41978</v>
      </c>
      <c r="AL987" s="40">
        <f t="shared" si="353"/>
        <v>-987278.89977676317</v>
      </c>
      <c r="AM987">
        <f t="shared" si="354"/>
        <v>-38857.646003997223</v>
      </c>
      <c r="AN987">
        <f t="shared" si="355"/>
        <v>199566.87554172432</v>
      </c>
      <c r="AO987">
        <f t="shared" si="356"/>
        <v>-64045.074568107397</v>
      </c>
      <c r="AP987">
        <f t="shared" si="357"/>
        <v>7292.9635387334665</v>
      </c>
      <c r="AQ987">
        <f t="shared" si="358"/>
        <v>81684.969772873446</v>
      </c>
      <c r="AR987">
        <f t="shared" si="359"/>
        <v>-19043.702793206023</v>
      </c>
      <c r="AS987">
        <f t="shared" si="360"/>
        <v>0</v>
      </c>
      <c r="AT987">
        <f t="shared" si="361"/>
        <v>0</v>
      </c>
      <c r="AU987">
        <f t="shared" si="362"/>
        <v>7415.0411035224824</v>
      </c>
      <c r="AV987">
        <f t="shared" si="363"/>
        <v>9371.3979135173013</v>
      </c>
      <c r="AW987">
        <f t="shared" si="364"/>
        <v>17975.827255083823</v>
      </c>
      <c r="AX987" s="40">
        <f t="shared" si="365"/>
        <v>1111236.5191285841</v>
      </c>
      <c r="AY987">
        <f t="shared" si="366"/>
        <v>0</v>
      </c>
      <c r="AZ987" s="38">
        <f t="shared" si="367"/>
        <v>325318.2711119653</v>
      </c>
      <c r="BA987" s="38">
        <f t="shared" si="368"/>
        <v>316559</v>
      </c>
      <c r="BB987" s="38">
        <f t="shared" si="369"/>
        <v>8759.2711119652959</v>
      </c>
      <c r="BC987" s="38" t="str">
        <f t="shared" si="370"/>
        <v xml:space="preserve"> </v>
      </c>
      <c r="BD987" s="2">
        <f t="shared" si="371"/>
        <v>41978</v>
      </c>
    </row>
    <row r="988" spans="1:56" x14ac:dyDescent="0.25">
      <c r="A988" s="2">
        <v>41979</v>
      </c>
      <c r="B988" s="7">
        <v>335577</v>
      </c>
      <c r="C988" s="3">
        <v>19.4166666666667</v>
      </c>
      <c r="D988" s="7">
        <f t="shared" si="349"/>
        <v>377.00694444444571</v>
      </c>
      <c r="E988" s="7">
        <f t="shared" si="350"/>
        <v>7320.2181712963329</v>
      </c>
      <c r="F988" s="7">
        <f t="shared" si="331"/>
        <v>142134.23615933736</v>
      </c>
      <c r="G988" s="21">
        <f t="shared" si="351"/>
        <v>20.864826388888922</v>
      </c>
      <c r="H988" s="11">
        <v>316559</v>
      </c>
      <c r="I988" s="5">
        <v>0</v>
      </c>
      <c r="J988" s="25">
        <v>961854</v>
      </c>
      <c r="K988">
        <v>0</v>
      </c>
      <c r="L988">
        <v>1</v>
      </c>
      <c r="M988">
        <v>14</v>
      </c>
      <c r="N988" s="3">
        <v>7.4583333333333304</v>
      </c>
      <c r="O988" s="3">
        <f t="shared" si="332"/>
        <v>144.8159722222224</v>
      </c>
      <c r="P988" s="5">
        <v>0</v>
      </c>
      <c r="T988" s="37">
        <f t="shared" si="340"/>
        <v>50916.90500662</v>
      </c>
      <c r="U988" s="25">
        <f t="shared" si="333"/>
        <v>1169.0126405666688</v>
      </c>
      <c r="V988" s="25">
        <f t="shared" si="334"/>
        <v>157465.17294408247</v>
      </c>
      <c r="W988" s="25">
        <f t="shared" si="335"/>
        <v>-56279.676212933016</v>
      </c>
      <c r="X988" s="25">
        <f t="shared" si="336"/>
        <v>6874.0735969330735</v>
      </c>
      <c r="Y988" s="25">
        <f t="shared" si="337"/>
        <v>133126.24734793999</v>
      </c>
      <c r="Z988" s="25">
        <f t="shared" si="341"/>
        <v>0</v>
      </c>
      <c r="AA988" s="25">
        <f t="shared" si="342"/>
        <v>-10611.011341539999</v>
      </c>
      <c r="AB988" s="25">
        <f t="shared" si="338"/>
        <v>0</v>
      </c>
      <c r="AC988" s="25">
        <f t="shared" si="343"/>
        <v>5316.5508176200001</v>
      </c>
      <c r="AD988" s="25">
        <f t="shared" si="344"/>
        <v>1737.4486341245827</v>
      </c>
      <c r="AE988" s="25">
        <f t="shared" si="345"/>
        <v>25912.80247337847</v>
      </c>
      <c r="AF988" s="25">
        <f t="shared" si="346"/>
        <v>315627.52590679226</v>
      </c>
      <c r="AG988" s="25">
        <f t="shared" si="339"/>
        <v>335577</v>
      </c>
      <c r="AH988" s="38">
        <f t="shared" si="347"/>
        <v>-19949.47409320774</v>
      </c>
      <c r="AI988" s="38">
        <f t="shared" si="352"/>
        <v>1</v>
      </c>
      <c r="AJ988" s="2">
        <v>41979</v>
      </c>
      <c r="AL988" s="40">
        <f t="shared" si="353"/>
        <v>-987278.89977676317</v>
      </c>
      <c r="AM988">
        <f t="shared" si="354"/>
        <v>-40418.890709514963</v>
      </c>
      <c r="AN988">
        <f t="shared" si="355"/>
        <v>215925.66378915557</v>
      </c>
      <c r="AO988">
        <f t="shared" si="356"/>
        <v>-72079.114677239646</v>
      </c>
      <c r="AP988">
        <f t="shared" si="357"/>
        <v>8537.5970415949632</v>
      </c>
      <c r="AQ988">
        <f t="shared" si="358"/>
        <v>75654.970438956807</v>
      </c>
      <c r="AR988">
        <f t="shared" si="359"/>
        <v>0</v>
      </c>
      <c r="AS988">
        <f t="shared" si="360"/>
        <v>-13724.300682227713</v>
      </c>
      <c r="AT988">
        <f t="shared" si="361"/>
        <v>0</v>
      </c>
      <c r="AU988">
        <f t="shared" si="362"/>
        <v>7415.0411035224824</v>
      </c>
      <c r="AV988">
        <f t="shared" si="363"/>
        <v>10963.923049147688</v>
      </c>
      <c r="AW988">
        <f t="shared" si="364"/>
        <v>21875.520171795652</v>
      </c>
      <c r="AX988" s="40">
        <f t="shared" si="365"/>
        <v>1111236.5191285841</v>
      </c>
      <c r="AY988">
        <f t="shared" si="366"/>
        <v>0</v>
      </c>
      <c r="AZ988" s="38">
        <f t="shared" si="367"/>
        <v>338108.02887701173</v>
      </c>
      <c r="BA988" s="38">
        <f t="shared" si="368"/>
        <v>335577</v>
      </c>
      <c r="BB988" s="38">
        <f t="shared" si="369"/>
        <v>2531.0288770117331</v>
      </c>
      <c r="BC988" s="38" t="str">
        <f t="shared" si="370"/>
        <v xml:space="preserve"> </v>
      </c>
      <c r="BD988" s="2">
        <f t="shared" si="371"/>
        <v>41979</v>
      </c>
    </row>
    <row r="989" spans="1:56" x14ac:dyDescent="0.25">
      <c r="A989" s="2">
        <v>41980</v>
      </c>
      <c r="B989" s="7">
        <v>347827</v>
      </c>
      <c r="C989" s="3">
        <v>21.3333333333333</v>
      </c>
      <c r="D989" s="7">
        <f t="shared" si="349"/>
        <v>455.11111111110972</v>
      </c>
      <c r="E989" s="7">
        <f t="shared" si="350"/>
        <v>9709.0370370369928</v>
      </c>
      <c r="F989" s="7">
        <f t="shared" si="331"/>
        <v>207126.12345678886</v>
      </c>
      <c r="G989" s="21">
        <f t="shared" si="351"/>
        <v>22.328888888888855</v>
      </c>
      <c r="H989" s="11">
        <v>335577</v>
      </c>
      <c r="I989" s="5">
        <v>0</v>
      </c>
      <c r="J989" s="25">
        <v>961854</v>
      </c>
      <c r="K989">
        <v>0</v>
      </c>
      <c r="L989">
        <v>1</v>
      </c>
      <c r="M989">
        <v>9</v>
      </c>
      <c r="N989" s="3">
        <v>4.6666666666666696</v>
      </c>
      <c r="O989" s="3">
        <f t="shared" si="332"/>
        <v>99.555555555555458</v>
      </c>
      <c r="P989" s="5">
        <v>0</v>
      </c>
      <c r="T989" s="37">
        <f t="shared" si="340"/>
        <v>50916.90500662</v>
      </c>
      <c r="U989" s="25">
        <f t="shared" si="333"/>
        <v>1284.4087381333313</v>
      </c>
      <c r="V989" s="25">
        <f t="shared" si="334"/>
        <v>190087.08161991052</v>
      </c>
      <c r="W989" s="25">
        <f t="shared" si="335"/>
        <v>-74645.515747934478</v>
      </c>
      <c r="X989" s="25">
        <f t="shared" si="336"/>
        <v>10017.292490271544</v>
      </c>
      <c r="Y989" s="25">
        <f t="shared" si="337"/>
        <v>141124.10863782</v>
      </c>
      <c r="Z989" s="25">
        <f t="shared" si="341"/>
        <v>0</v>
      </c>
      <c r="AA989" s="25">
        <f t="shared" si="342"/>
        <v>-10611.011341539999</v>
      </c>
      <c r="AB989" s="25">
        <f t="shared" si="338"/>
        <v>0</v>
      </c>
      <c r="AC989" s="25">
        <f t="shared" si="343"/>
        <v>3417.7826684700003</v>
      </c>
      <c r="AD989" s="25">
        <f t="shared" si="344"/>
        <v>1087.1186984466674</v>
      </c>
      <c r="AE989" s="25">
        <f t="shared" si="345"/>
        <v>17814.080910079982</v>
      </c>
      <c r="AF989" s="25">
        <f t="shared" si="346"/>
        <v>330492.25168027758</v>
      </c>
      <c r="AG989" s="25">
        <f t="shared" si="339"/>
        <v>347827</v>
      </c>
      <c r="AH989" s="38">
        <f t="shared" si="347"/>
        <v>-17334.748319722421</v>
      </c>
      <c r="AI989" s="38">
        <f t="shared" si="352"/>
        <v>1</v>
      </c>
      <c r="AJ989" s="2">
        <v>41980</v>
      </c>
      <c r="AL989" s="40">
        <f t="shared" si="353"/>
        <v>-987278.89977676317</v>
      </c>
      <c r="AM989">
        <f t="shared" si="354"/>
        <v>-44408.738290282396</v>
      </c>
      <c r="AN989">
        <f t="shared" si="355"/>
        <v>260658.77621776066</v>
      </c>
      <c r="AO989">
        <f t="shared" si="356"/>
        <v>-95600.81101711563</v>
      </c>
      <c r="AP989">
        <f t="shared" si="357"/>
        <v>12441.47382534439</v>
      </c>
      <c r="AQ989">
        <f t="shared" si="358"/>
        <v>80200.114402035033</v>
      </c>
      <c r="AR989">
        <f t="shared" si="359"/>
        <v>0</v>
      </c>
      <c r="AS989">
        <f t="shared" si="360"/>
        <v>-13724.300682227713</v>
      </c>
      <c r="AT989">
        <f t="shared" si="361"/>
        <v>0</v>
      </c>
      <c r="AU989">
        <f t="shared" si="362"/>
        <v>4766.812137978739</v>
      </c>
      <c r="AV989">
        <f t="shared" si="363"/>
        <v>6860.1082765616893</v>
      </c>
      <c r="AW989">
        <f t="shared" si="364"/>
        <v>15038.60057941649</v>
      </c>
      <c r="AX989" s="40">
        <f t="shared" si="365"/>
        <v>1111236.5191285841</v>
      </c>
      <c r="AY989">
        <f t="shared" si="366"/>
        <v>0</v>
      </c>
      <c r="AZ989" s="38">
        <f t="shared" si="367"/>
        <v>350189.65480129211</v>
      </c>
      <c r="BA989" s="38">
        <f t="shared" si="368"/>
        <v>347827</v>
      </c>
      <c r="BB989" s="38">
        <f t="shared" si="369"/>
        <v>2362.6548012921121</v>
      </c>
      <c r="BC989" s="38" t="str">
        <f t="shared" si="370"/>
        <v xml:space="preserve"> </v>
      </c>
      <c r="BD989" s="2">
        <f t="shared" si="371"/>
        <v>41980</v>
      </c>
    </row>
    <row r="990" spans="1:56" x14ac:dyDescent="0.25">
      <c r="A990" s="2">
        <v>41981</v>
      </c>
      <c r="B990" s="7">
        <v>378401</v>
      </c>
      <c r="C990" s="3">
        <v>23.0416666666667</v>
      </c>
      <c r="D990" s="7">
        <f t="shared" si="349"/>
        <v>530.91840277777931</v>
      </c>
      <c r="E990" s="7">
        <f t="shared" si="350"/>
        <v>12233.244864004682</v>
      </c>
      <c r="F990" s="7">
        <f t="shared" si="331"/>
        <v>281874.35040810832</v>
      </c>
      <c r="G990" s="21">
        <f t="shared" si="351"/>
        <v>24.059340277777814</v>
      </c>
      <c r="H990" s="11">
        <v>347827</v>
      </c>
      <c r="I990" s="5">
        <v>0</v>
      </c>
      <c r="J990" s="25">
        <v>961854</v>
      </c>
      <c r="K990">
        <v>0</v>
      </c>
      <c r="L990">
        <v>0</v>
      </c>
      <c r="M990">
        <v>8</v>
      </c>
      <c r="N990" s="3">
        <v>4.4166666666666696</v>
      </c>
      <c r="O990" s="3">
        <f t="shared" si="332"/>
        <v>101.76736111111133</v>
      </c>
      <c r="P990" s="5">
        <v>0</v>
      </c>
      <c r="T990" s="37">
        <f t="shared" si="340"/>
        <v>50916.90500662</v>
      </c>
      <c r="U990" s="25">
        <f t="shared" si="333"/>
        <v>1387.2617816166687</v>
      </c>
      <c r="V990" s="25">
        <f t="shared" si="334"/>
        <v>221749.65035668778</v>
      </c>
      <c r="W990" s="25">
        <f t="shared" si="335"/>
        <v>-94052.259627910287</v>
      </c>
      <c r="X990" s="25">
        <f t="shared" si="336"/>
        <v>13632.359677374945</v>
      </c>
      <c r="Y990" s="25">
        <f t="shared" si="337"/>
        <v>146275.74397282</v>
      </c>
      <c r="Z990" s="25">
        <f t="shared" si="341"/>
        <v>0</v>
      </c>
      <c r="AA990" s="25">
        <f t="shared" si="342"/>
        <v>0</v>
      </c>
      <c r="AB990" s="25">
        <f t="shared" si="338"/>
        <v>0</v>
      </c>
      <c r="AC990" s="25">
        <f t="shared" si="343"/>
        <v>3038.0290386400002</v>
      </c>
      <c r="AD990" s="25">
        <f t="shared" si="344"/>
        <v>1028.8801967441675</v>
      </c>
      <c r="AE990" s="25">
        <f t="shared" si="345"/>
        <v>18209.8527271741</v>
      </c>
      <c r="AF990" s="25">
        <f t="shared" si="346"/>
        <v>362186.42312976735</v>
      </c>
      <c r="AG990" s="25">
        <f t="shared" si="339"/>
        <v>378401</v>
      </c>
      <c r="AH990" s="38">
        <f t="shared" si="347"/>
        <v>-16214.576870232646</v>
      </c>
      <c r="AI990" s="38">
        <f t="shared" si="352"/>
        <v>1</v>
      </c>
      <c r="AJ990" s="2">
        <v>41981</v>
      </c>
      <c r="AL990" s="40">
        <f t="shared" si="353"/>
        <v>-987278.89977676317</v>
      </c>
      <c r="AM990">
        <f t="shared" si="354"/>
        <v>-47964.906786184052</v>
      </c>
      <c r="AN990">
        <f t="shared" si="355"/>
        <v>304076.38433981949</v>
      </c>
      <c r="AO990">
        <f t="shared" si="356"/>
        <v>-120455.62561029461</v>
      </c>
      <c r="AP990">
        <f t="shared" si="357"/>
        <v>16931.386027557535</v>
      </c>
      <c r="AQ990">
        <f t="shared" si="358"/>
        <v>83127.76260624727</v>
      </c>
      <c r="AR990">
        <f t="shared" si="359"/>
        <v>0</v>
      </c>
      <c r="AS990">
        <f t="shared" si="360"/>
        <v>0</v>
      </c>
      <c r="AT990">
        <f t="shared" si="361"/>
        <v>0</v>
      </c>
      <c r="AU990">
        <f t="shared" si="362"/>
        <v>4237.1663448699901</v>
      </c>
      <c r="AV990">
        <f t="shared" si="363"/>
        <v>6492.6024760315986</v>
      </c>
      <c r="AW990">
        <f t="shared" si="364"/>
        <v>15372.710113773692</v>
      </c>
      <c r="AX990" s="40">
        <f t="shared" si="365"/>
        <v>1111236.5191285841</v>
      </c>
      <c r="AY990">
        <f t="shared" si="366"/>
        <v>0</v>
      </c>
      <c r="AZ990" s="38">
        <f t="shared" si="367"/>
        <v>385775.09886364185</v>
      </c>
      <c r="BA990" s="38">
        <f t="shared" si="368"/>
        <v>378401</v>
      </c>
      <c r="BB990" s="38">
        <f t="shared" si="369"/>
        <v>7374.0988636418479</v>
      </c>
      <c r="BC990" s="38" t="str">
        <f t="shared" si="370"/>
        <v xml:space="preserve"> </v>
      </c>
      <c r="BD990" s="2">
        <f t="shared" si="371"/>
        <v>41981</v>
      </c>
    </row>
    <row r="991" spans="1:56" x14ac:dyDescent="0.25">
      <c r="A991" s="2">
        <v>41982</v>
      </c>
      <c r="B991" s="7">
        <v>415315</v>
      </c>
      <c r="C991" s="3">
        <v>24.75</v>
      </c>
      <c r="D991" s="7">
        <f t="shared" si="349"/>
        <v>612.5625</v>
      </c>
      <c r="E991" s="7">
        <f t="shared" si="350"/>
        <v>15160.921875</v>
      </c>
      <c r="F991" s="7">
        <f t="shared" si="331"/>
        <v>375232.81640625</v>
      </c>
      <c r="G991" s="21">
        <f t="shared" si="351"/>
        <v>25.86375</v>
      </c>
      <c r="H991" s="11">
        <v>378401</v>
      </c>
      <c r="I991" s="5">
        <v>0</v>
      </c>
      <c r="J991" s="25">
        <v>961854</v>
      </c>
      <c r="K991">
        <v>0</v>
      </c>
      <c r="L991">
        <v>0</v>
      </c>
      <c r="M991">
        <v>9</v>
      </c>
      <c r="N991" s="3">
        <v>4.5</v>
      </c>
      <c r="O991" s="3">
        <f t="shared" si="332"/>
        <v>111.375</v>
      </c>
      <c r="P991" s="5">
        <v>0</v>
      </c>
      <c r="T991" s="37">
        <f t="shared" si="340"/>
        <v>50916.90500662</v>
      </c>
      <c r="U991" s="25">
        <f t="shared" si="333"/>
        <v>1490.1148251</v>
      </c>
      <c r="V991" s="25">
        <f t="shared" si="334"/>
        <v>255850.08823563749</v>
      </c>
      <c r="W991" s="25">
        <f t="shared" si="335"/>
        <v>-116560.97595018422</v>
      </c>
      <c r="X991" s="25">
        <f t="shared" si="336"/>
        <v>18147.478508059572</v>
      </c>
      <c r="Y991" s="25">
        <f t="shared" si="337"/>
        <v>159133.38468565998</v>
      </c>
      <c r="Z991" s="25">
        <f t="shared" si="341"/>
        <v>0</v>
      </c>
      <c r="AA991" s="25">
        <f t="shared" si="342"/>
        <v>0</v>
      </c>
      <c r="AB991" s="25">
        <f t="shared" si="338"/>
        <v>0</v>
      </c>
      <c r="AC991" s="25">
        <f t="shared" si="343"/>
        <v>3417.7826684700003</v>
      </c>
      <c r="AD991" s="25">
        <f t="shared" si="344"/>
        <v>1048.293030645</v>
      </c>
      <c r="AE991" s="25">
        <f t="shared" si="345"/>
        <v>19929.005973483749</v>
      </c>
      <c r="AF991" s="25">
        <f t="shared" si="346"/>
        <v>393372.07698349154</v>
      </c>
      <c r="AG991" s="25">
        <f t="shared" si="339"/>
        <v>415315</v>
      </c>
      <c r="AH991" s="38">
        <f t="shared" si="347"/>
        <v>-21942.923016508459</v>
      </c>
      <c r="AI991" s="38">
        <f t="shared" si="352"/>
        <v>1</v>
      </c>
      <c r="AJ991" s="2">
        <v>41982</v>
      </c>
      <c r="AL991" s="40">
        <f t="shared" si="353"/>
        <v>-987278.89977676317</v>
      </c>
      <c r="AM991">
        <f t="shared" si="354"/>
        <v>-51521.075282085512</v>
      </c>
      <c r="AN991">
        <f t="shared" si="355"/>
        <v>350836.94444873842</v>
      </c>
      <c r="AO991">
        <f t="shared" si="356"/>
        <v>-149283.23184762066</v>
      </c>
      <c r="AP991">
        <f t="shared" si="357"/>
        <v>22539.16206133486</v>
      </c>
      <c r="AQ991">
        <f t="shared" si="358"/>
        <v>90434.694540580735</v>
      </c>
      <c r="AR991">
        <f t="shared" si="359"/>
        <v>0</v>
      </c>
      <c r="AS991">
        <f t="shared" si="360"/>
        <v>0</v>
      </c>
      <c r="AT991">
        <f t="shared" si="361"/>
        <v>0</v>
      </c>
      <c r="AU991">
        <f t="shared" si="362"/>
        <v>4766.812137978739</v>
      </c>
      <c r="AV991">
        <f t="shared" si="363"/>
        <v>6615.1044095416246</v>
      </c>
      <c r="AW991">
        <f t="shared" si="364"/>
        <v>16824.014794411407</v>
      </c>
      <c r="AX991" s="40">
        <f t="shared" si="365"/>
        <v>1111236.5191285841</v>
      </c>
      <c r="AY991">
        <f t="shared" si="366"/>
        <v>0</v>
      </c>
      <c r="AZ991" s="38">
        <f t="shared" si="367"/>
        <v>415170.04461470025</v>
      </c>
      <c r="BA991" s="38">
        <f t="shared" si="368"/>
        <v>415315</v>
      </c>
      <c r="BB991" s="38">
        <f t="shared" si="369"/>
        <v>-144.95538529974874</v>
      </c>
      <c r="BC991" s="38">
        <f t="shared" si="370"/>
        <v>1</v>
      </c>
      <c r="BD991" s="2">
        <f t="shared" si="371"/>
        <v>41982</v>
      </c>
    </row>
    <row r="992" spans="1:56" x14ac:dyDescent="0.25">
      <c r="A992" s="2">
        <v>41983</v>
      </c>
      <c r="B992" s="7">
        <v>419749</v>
      </c>
      <c r="C992" s="3">
        <v>23.8333333333333</v>
      </c>
      <c r="D992" s="7">
        <f t="shared" si="349"/>
        <v>568.02777777777624</v>
      </c>
      <c r="E992" s="7">
        <f t="shared" si="350"/>
        <v>13537.995370370314</v>
      </c>
      <c r="F992" s="7">
        <f t="shared" si="331"/>
        <v>322655.55632715876</v>
      </c>
      <c r="G992" s="21">
        <f t="shared" si="351"/>
        <v>25.114374999999963</v>
      </c>
      <c r="H992" s="11">
        <v>415315</v>
      </c>
      <c r="I992" s="5">
        <v>0</v>
      </c>
      <c r="J992" s="25">
        <v>961854</v>
      </c>
      <c r="K992">
        <v>0</v>
      </c>
      <c r="L992">
        <v>0</v>
      </c>
      <c r="M992">
        <v>15</v>
      </c>
      <c r="N992" s="3">
        <v>5.375</v>
      </c>
      <c r="O992" s="3">
        <f t="shared" si="332"/>
        <v>128.10416666666649</v>
      </c>
      <c r="P992" s="5">
        <v>0</v>
      </c>
      <c r="T992" s="37">
        <f t="shared" si="340"/>
        <v>50916.90500662</v>
      </c>
      <c r="U992" s="25">
        <f t="shared" si="333"/>
        <v>1434.9253871333315</v>
      </c>
      <c r="V992" s="25">
        <f t="shared" si="334"/>
        <v>237249.19018832713</v>
      </c>
      <c r="W992" s="25">
        <f t="shared" si="335"/>
        <v>-104083.50928722396</v>
      </c>
      <c r="X992" s="25">
        <f t="shared" si="336"/>
        <v>15604.671334539462</v>
      </c>
      <c r="Y992" s="25">
        <f t="shared" si="337"/>
        <v>174657.25952289999</v>
      </c>
      <c r="Z992" s="25">
        <f t="shared" si="341"/>
        <v>0</v>
      </c>
      <c r="AA992" s="25">
        <f t="shared" si="342"/>
        <v>0</v>
      </c>
      <c r="AB992" s="25">
        <f t="shared" si="338"/>
        <v>0</v>
      </c>
      <c r="AC992" s="25">
        <f t="shared" si="343"/>
        <v>5696.3044474500002</v>
      </c>
      <c r="AD992" s="25">
        <f t="shared" si="344"/>
        <v>1252.1277866037501</v>
      </c>
      <c r="AE992" s="25">
        <f t="shared" si="345"/>
        <v>22922.457488019343</v>
      </c>
      <c r="AF992" s="25">
        <f t="shared" si="346"/>
        <v>405650.33187436906</v>
      </c>
      <c r="AG992" s="25">
        <f t="shared" si="339"/>
        <v>419749</v>
      </c>
      <c r="AH992" s="38">
        <f t="shared" si="347"/>
        <v>-14098.668125630938</v>
      </c>
      <c r="AI992" s="38">
        <f t="shared" si="352"/>
        <v>1</v>
      </c>
      <c r="AJ992" s="2">
        <v>41983</v>
      </c>
      <c r="AL992" s="40">
        <f t="shared" si="353"/>
        <v>-987278.89977676317</v>
      </c>
      <c r="AM992">
        <f t="shared" si="354"/>
        <v>-49612.887308674864</v>
      </c>
      <c r="AN992">
        <f t="shared" si="355"/>
        <v>325330.280449035</v>
      </c>
      <c r="AO992">
        <f t="shared" si="356"/>
        <v>-133302.95600029314</v>
      </c>
      <c r="AP992">
        <f t="shared" si="357"/>
        <v>19380.996426960857</v>
      </c>
      <c r="AQ992">
        <f t="shared" si="358"/>
        <v>99256.833790400357</v>
      </c>
      <c r="AR992">
        <f t="shared" si="359"/>
        <v>0</v>
      </c>
      <c r="AS992">
        <f t="shared" si="360"/>
        <v>0</v>
      </c>
      <c r="AT992">
        <f t="shared" si="361"/>
        <v>0</v>
      </c>
      <c r="AU992">
        <f t="shared" si="362"/>
        <v>7944.6868966312313</v>
      </c>
      <c r="AV992">
        <f t="shared" si="363"/>
        <v>7901.3747113969403</v>
      </c>
      <c r="AW992">
        <f t="shared" si="364"/>
        <v>19351.07874501227</v>
      </c>
      <c r="AX992" s="40">
        <f t="shared" si="365"/>
        <v>1111236.5191285841</v>
      </c>
      <c r="AY992">
        <f t="shared" si="366"/>
        <v>0</v>
      </c>
      <c r="AZ992" s="38">
        <f t="shared" si="367"/>
        <v>420207.02706228965</v>
      </c>
      <c r="BA992" s="38">
        <f t="shared" si="368"/>
        <v>419749</v>
      </c>
      <c r="BB992" s="38">
        <f t="shared" si="369"/>
        <v>458.02706228964962</v>
      </c>
      <c r="BC992" s="38" t="str">
        <f t="shared" si="370"/>
        <v xml:space="preserve"> </v>
      </c>
      <c r="BD992" s="2">
        <f t="shared" si="371"/>
        <v>41983</v>
      </c>
    </row>
    <row r="993" spans="1:56" x14ac:dyDescent="0.25">
      <c r="A993" s="2">
        <v>41984</v>
      </c>
      <c r="B993" s="7">
        <v>352958</v>
      </c>
      <c r="C993" s="3">
        <v>12.4166666666667</v>
      </c>
      <c r="D993" s="7">
        <f t="shared" si="349"/>
        <v>154.17361111111194</v>
      </c>
      <c r="E993" s="7">
        <f t="shared" si="350"/>
        <v>1914.3223379629783</v>
      </c>
      <c r="F993" s="7">
        <f t="shared" si="331"/>
        <v>23769.502363040378</v>
      </c>
      <c r="G993" s="21">
        <f t="shared" si="351"/>
        <v>14.677534722222257</v>
      </c>
      <c r="H993" s="11">
        <v>419749</v>
      </c>
      <c r="I993" s="5">
        <v>0</v>
      </c>
      <c r="J993" s="25">
        <v>961854</v>
      </c>
      <c r="K993">
        <v>0</v>
      </c>
      <c r="L993">
        <v>0</v>
      </c>
      <c r="M993">
        <v>25</v>
      </c>
      <c r="N993" s="3">
        <v>18.2083333333333</v>
      </c>
      <c r="O993" s="3">
        <f t="shared" si="332"/>
        <v>226.08680555555574</v>
      </c>
      <c r="P993" s="5">
        <v>0</v>
      </c>
      <c r="T993" s="37">
        <f t="shared" si="340"/>
        <v>50916.90500662</v>
      </c>
      <c r="U993" s="25">
        <f t="shared" si="333"/>
        <v>747.56602336666867</v>
      </c>
      <c r="V993" s="25">
        <f t="shared" si="334"/>
        <v>64393.971237848957</v>
      </c>
      <c r="W993" s="25">
        <f t="shared" si="335"/>
        <v>-14717.791031173896</v>
      </c>
      <c r="X993" s="25">
        <f t="shared" si="336"/>
        <v>1149.5703851593125</v>
      </c>
      <c r="Y993" s="25">
        <f t="shared" si="337"/>
        <v>176521.94124334</v>
      </c>
      <c r="Z993" s="25">
        <f t="shared" si="341"/>
        <v>0</v>
      </c>
      <c r="AA993" s="25">
        <f t="shared" si="342"/>
        <v>0</v>
      </c>
      <c r="AB993" s="25">
        <f t="shared" si="338"/>
        <v>0</v>
      </c>
      <c r="AC993" s="25">
        <f t="shared" si="343"/>
        <v>9493.8407457499998</v>
      </c>
      <c r="AD993" s="25">
        <f t="shared" si="344"/>
        <v>4241.7042073320754</v>
      </c>
      <c r="AE993" s="25">
        <f t="shared" si="345"/>
        <v>40455.086854702844</v>
      </c>
      <c r="AF993" s="25">
        <f t="shared" si="346"/>
        <v>333202.79467294598</v>
      </c>
      <c r="AG993" s="25">
        <f t="shared" si="339"/>
        <v>352958</v>
      </c>
      <c r="AH993" s="38">
        <f t="shared" si="347"/>
        <v>-19755.20532705402</v>
      </c>
      <c r="AI993" s="38">
        <f t="shared" si="352"/>
        <v>1</v>
      </c>
      <c r="AJ993" s="2">
        <v>41984</v>
      </c>
      <c r="AL993" s="40">
        <f t="shared" si="353"/>
        <v>-987278.89977676317</v>
      </c>
      <c r="AM993">
        <f t="shared" si="354"/>
        <v>-25847.273458016032</v>
      </c>
      <c r="AN993">
        <f t="shared" si="355"/>
        <v>88300.865033120004</v>
      </c>
      <c r="AO993">
        <f t="shared" si="356"/>
        <v>-18849.528265193738</v>
      </c>
      <c r="AP993">
        <f t="shared" si="357"/>
        <v>1427.766022729257</v>
      </c>
      <c r="AQ993">
        <f t="shared" si="358"/>
        <v>100316.52294448011</v>
      </c>
      <c r="AR993">
        <f t="shared" si="359"/>
        <v>0</v>
      </c>
      <c r="AS993">
        <f t="shared" si="360"/>
        <v>0</v>
      </c>
      <c r="AT993">
        <f t="shared" si="361"/>
        <v>0</v>
      </c>
      <c r="AU993">
        <f t="shared" si="362"/>
        <v>13241.144827718719</v>
      </c>
      <c r="AV993">
        <f t="shared" si="363"/>
        <v>26766.672471941525</v>
      </c>
      <c r="AW993">
        <f t="shared" si="364"/>
        <v>34152.078666557885</v>
      </c>
      <c r="AX993" s="40">
        <f t="shared" si="365"/>
        <v>1111236.5191285841</v>
      </c>
      <c r="AY993">
        <f t="shared" si="366"/>
        <v>0</v>
      </c>
      <c r="AZ993" s="38">
        <f t="shared" si="367"/>
        <v>343465.86759515875</v>
      </c>
      <c r="BA993" s="38">
        <f t="shared" si="368"/>
        <v>352958</v>
      </c>
      <c r="BB993" s="38">
        <f t="shared" si="369"/>
        <v>-9492.1324048412498</v>
      </c>
      <c r="BC993" s="38">
        <f t="shared" si="370"/>
        <v>1</v>
      </c>
      <c r="BD993" s="2">
        <f t="shared" si="371"/>
        <v>41984</v>
      </c>
    </row>
    <row r="994" spans="1:56" x14ac:dyDescent="0.25">
      <c r="A994" s="2">
        <v>41985</v>
      </c>
      <c r="B994" s="7">
        <v>300029</v>
      </c>
      <c r="C994" s="3">
        <v>12.4583333333333</v>
      </c>
      <c r="D994" s="7">
        <f t="shared" si="349"/>
        <v>155.2100694444436</v>
      </c>
      <c r="E994" s="7">
        <f t="shared" si="350"/>
        <v>1933.658781828688</v>
      </c>
      <c r="F994" s="7">
        <f t="shared" si="331"/>
        <v>24090.165656949008</v>
      </c>
      <c r="G994" s="21">
        <f t="shared" si="351"/>
        <v>14.197309027777735</v>
      </c>
      <c r="H994" s="11">
        <v>352958</v>
      </c>
      <c r="I994" s="5">
        <v>0</v>
      </c>
      <c r="J994" s="25">
        <v>961854</v>
      </c>
      <c r="K994">
        <v>1</v>
      </c>
      <c r="L994">
        <v>0</v>
      </c>
      <c r="M994">
        <v>22</v>
      </c>
      <c r="N994" s="3">
        <v>13.9583333333333</v>
      </c>
      <c r="O994" s="3">
        <f t="shared" si="332"/>
        <v>173.89756944444358</v>
      </c>
      <c r="P994" s="5">
        <v>0</v>
      </c>
      <c r="T994" s="37">
        <f t="shared" si="340"/>
        <v>50916.90500662</v>
      </c>
      <c r="U994" s="25">
        <f t="shared" si="333"/>
        <v>750.07463418333134</v>
      </c>
      <c r="V994" s="25">
        <f t="shared" si="334"/>
        <v>64826.870666128467</v>
      </c>
      <c r="W994" s="25">
        <f t="shared" si="335"/>
        <v>-14866.454469121536</v>
      </c>
      <c r="X994" s="25">
        <f t="shared" si="336"/>
        <v>1165.0787042084391</v>
      </c>
      <c r="Y994" s="25">
        <f t="shared" si="337"/>
        <v>148433.54323027999</v>
      </c>
      <c r="Z994" s="25">
        <f t="shared" si="341"/>
        <v>-10589.1577886</v>
      </c>
      <c r="AA994" s="25">
        <f t="shared" si="342"/>
        <v>0</v>
      </c>
      <c r="AB994" s="25">
        <f t="shared" si="338"/>
        <v>0</v>
      </c>
      <c r="AC994" s="25">
        <f t="shared" si="343"/>
        <v>8354.5798562600012</v>
      </c>
      <c r="AD994" s="25">
        <f t="shared" si="344"/>
        <v>3251.6496783895759</v>
      </c>
      <c r="AE994" s="25">
        <f t="shared" si="345"/>
        <v>31116.549497038126</v>
      </c>
      <c r="AF994" s="25">
        <f t="shared" si="346"/>
        <v>283359.6390153864</v>
      </c>
      <c r="AG994" s="25">
        <f t="shared" si="339"/>
        <v>300029</v>
      </c>
      <c r="AH994" s="38">
        <f t="shared" si="347"/>
        <v>-16669.360984613595</v>
      </c>
      <c r="AI994" s="38">
        <f t="shared" si="352"/>
        <v>1</v>
      </c>
      <c r="AJ994" s="2">
        <v>41985</v>
      </c>
      <c r="AL994" s="40">
        <f t="shared" si="353"/>
        <v>-987278.89977676317</v>
      </c>
      <c r="AM994">
        <f t="shared" si="354"/>
        <v>-25934.009274989101</v>
      </c>
      <c r="AN994">
        <f t="shared" si="355"/>
        <v>88894.482622695796</v>
      </c>
      <c r="AO994">
        <f t="shared" si="356"/>
        <v>-19039.92610884157</v>
      </c>
      <c r="AP994">
        <f t="shared" si="357"/>
        <v>1447.0273496508958</v>
      </c>
      <c r="AQ994">
        <f t="shared" si="358"/>
        <v>84354.028968354454</v>
      </c>
      <c r="AR994">
        <f t="shared" si="359"/>
        <v>-19043.702793206023</v>
      </c>
      <c r="AS994">
        <f t="shared" si="360"/>
        <v>0</v>
      </c>
      <c r="AT994">
        <f t="shared" si="361"/>
        <v>0</v>
      </c>
      <c r="AU994">
        <f t="shared" si="362"/>
        <v>11652.207448392473</v>
      </c>
      <c r="AV994">
        <f t="shared" si="363"/>
        <v>20519.073862929992</v>
      </c>
      <c r="AW994">
        <f t="shared" si="364"/>
        <v>26268.509818590381</v>
      </c>
      <c r="AX994" s="40">
        <f t="shared" si="365"/>
        <v>1111236.5191285841</v>
      </c>
      <c r="AY994">
        <f t="shared" si="366"/>
        <v>0</v>
      </c>
      <c r="AZ994" s="38">
        <f t="shared" si="367"/>
        <v>293075.31124539813</v>
      </c>
      <c r="BA994" s="38">
        <f t="shared" si="368"/>
        <v>300029</v>
      </c>
      <c r="BB994" s="38">
        <f t="shared" si="369"/>
        <v>-6953.6887546018697</v>
      </c>
      <c r="BC994" s="38">
        <f t="shared" si="370"/>
        <v>1</v>
      </c>
      <c r="BD994" s="2">
        <f t="shared" si="371"/>
        <v>41985</v>
      </c>
    </row>
    <row r="995" spans="1:56" x14ac:dyDescent="0.25">
      <c r="A995" s="2">
        <v>41986</v>
      </c>
      <c r="B995" s="7">
        <v>443699</v>
      </c>
      <c r="C995" s="3">
        <v>26.9583333333333</v>
      </c>
      <c r="D995" s="7">
        <f t="shared" si="349"/>
        <v>726.75173611110927</v>
      </c>
      <c r="E995" s="7">
        <f t="shared" si="350"/>
        <v>19592.015552661964</v>
      </c>
      <c r="F995" s="7">
        <f t="shared" si="331"/>
        <v>528168.08594051143</v>
      </c>
      <c r="G995" s="21">
        <f t="shared" si="351"/>
        <v>29.31718749999996</v>
      </c>
      <c r="H995" s="11">
        <v>300029</v>
      </c>
      <c r="I995" s="5">
        <v>0</v>
      </c>
      <c r="J995" s="25">
        <v>961854</v>
      </c>
      <c r="K995">
        <v>0</v>
      </c>
      <c r="L995">
        <v>1</v>
      </c>
      <c r="M995">
        <v>16</v>
      </c>
      <c r="N995" s="3">
        <v>8.75</v>
      </c>
      <c r="O995" s="3">
        <f t="shared" si="332"/>
        <v>235.88541666666637</v>
      </c>
      <c r="P995" s="5">
        <v>0</v>
      </c>
      <c r="T995" s="37">
        <f t="shared" si="340"/>
        <v>50916.90500662</v>
      </c>
      <c r="U995" s="25">
        <f t="shared" si="333"/>
        <v>1623.0711983833314</v>
      </c>
      <c r="V995" s="25">
        <f t="shared" si="334"/>
        <v>303543.71318751969</v>
      </c>
      <c r="W995" s="25">
        <f t="shared" si="335"/>
        <v>-150628.33727909217</v>
      </c>
      <c r="X995" s="25">
        <f t="shared" si="336"/>
        <v>25543.92518236244</v>
      </c>
      <c r="Y995" s="25">
        <f t="shared" si="337"/>
        <v>126174.69370814</v>
      </c>
      <c r="Z995" s="25">
        <f t="shared" si="341"/>
        <v>0</v>
      </c>
      <c r="AA995" s="25">
        <f t="shared" si="342"/>
        <v>-10611.011341539999</v>
      </c>
      <c r="AB995" s="25">
        <f t="shared" si="338"/>
        <v>0</v>
      </c>
      <c r="AC995" s="25">
        <f t="shared" si="343"/>
        <v>6076.0580772800004</v>
      </c>
      <c r="AD995" s="25">
        <f t="shared" si="344"/>
        <v>2038.3475595875002</v>
      </c>
      <c r="AE995" s="25">
        <f t="shared" si="345"/>
        <v>42208.411921954634</v>
      </c>
      <c r="AF995" s="25">
        <f t="shared" si="346"/>
        <v>396885.77722121542</v>
      </c>
      <c r="AG995" s="25">
        <f t="shared" si="339"/>
        <v>443699</v>
      </c>
      <c r="AH995" s="38">
        <f t="shared" si="347"/>
        <v>-46813.222778784577</v>
      </c>
      <c r="AI995" s="38">
        <f t="shared" si="352"/>
        <v>1</v>
      </c>
      <c r="AJ995" s="2">
        <v>41986</v>
      </c>
      <c r="AL995" s="40">
        <f t="shared" si="353"/>
        <v>-987278.89977676317</v>
      </c>
      <c r="AM995">
        <f t="shared" si="354"/>
        <v>-56118.073581665463</v>
      </c>
      <c r="AN995">
        <f t="shared" si="355"/>
        <v>416237.2957372308</v>
      </c>
      <c r="AO995">
        <f t="shared" si="356"/>
        <v>-192914.35073833371</v>
      </c>
      <c r="AP995">
        <f t="shared" si="357"/>
        <v>31725.546285242075</v>
      </c>
      <c r="AQ995">
        <f t="shared" si="358"/>
        <v>71704.43780094634</v>
      </c>
      <c r="AR995">
        <f t="shared" si="359"/>
        <v>0</v>
      </c>
      <c r="AS995">
        <f t="shared" si="360"/>
        <v>-13724.300682227713</v>
      </c>
      <c r="AT995">
        <f t="shared" si="361"/>
        <v>0</v>
      </c>
      <c r="AU995">
        <f t="shared" si="362"/>
        <v>8474.3326897399802</v>
      </c>
      <c r="AV995">
        <f t="shared" si="363"/>
        <v>12862.703018553158</v>
      </c>
      <c r="AW995">
        <f t="shared" si="364"/>
        <v>35632.231109188724</v>
      </c>
      <c r="AX995" s="40">
        <f t="shared" si="365"/>
        <v>1111236.5191285841</v>
      </c>
      <c r="AY995">
        <f t="shared" si="366"/>
        <v>0</v>
      </c>
      <c r="AZ995" s="38">
        <f t="shared" si="367"/>
        <v>437837.44099049526</v>
      </c>
      <c r="BA995" s="38">
        <f t="shared" si="368"/>
        <v>443699</v>
      </c>
      <c r="BB995" s="38">
        <f t="shared" si="369"/>
        <v>-5861.5590095047373</v>
      </c>
      <c r="BC995" s="38">
        <f t="shared" si="370"/>
        <v>1</v>
      </c>
      <c r="BD995" s="2">
        <f t="shared" si="371"/>
        <v>41986</v>
      </c>
    </row>
    <row r="996" spans="1:56" x14ac:dyDescent="0.25">
      <c r="A996" s="2">
        <v>41987</v>
      </c>
      <c r="B996" s="7">
        <v>546554</v>
      </c>
      <c r="C996" s="3">
        <v>33.4583333333333</v>
      </c>
      <c r="D996" s="7">
        <f t="shared" si="349"/>
        <v>1119.4600694444423</v>
      </c>
      <c r="E996" s="7">
        <f t="shared" si="350"/>
        <v>37455.268156828592</v>
      </c>
      <c r="F996" s="7">
        <f t="shared" si="331"/>
        <v>1253190.8470805555</v>
      </c>
      <c r="G996" s="21">
        <f t="shared" si="351"/>
        <v>35.424010416666633</v>
      </c>
      <c r="H996" s="11">
        <v>443699</v>
      </c>
      <c r="I996" s="5">
        <v>0</v>
      </c>
      <c r="J996" s="25">
        <v>961854</v>
      </c>
      <c r="K996">
        <v>0</v>
      </c>
      <c r="L996">
        <v>1</v>
      </c>
      <c r="M996">
        <v>12</v>
      </c>
      <c r="N996" s="3">
        <v>5.875</v>
      </c>
      <c r="O996" s="3">
        <f t="shared" si="332"/>
        <v>196.56770833333314</v>
      </c>
      <c r="P996" s="5">
        <v>0</v>
      </c>
      <c r="T996" s="37">
        <f t="shared" si="340"/>
        <v>50916.90500662</v>
      </c>
      <c r="U996" s="25">
        <f t="shared" si="333"/>
        <v>2014.4144857833314</v>
      </c>
      <c r="V996" s="25">
        <f t="shared" si="334"/>
        <v>467566.91365147789</v>
      </c>
      <c r="W996" s="25">
        <f t="shared" si="335"/>
        <v>-287965.51072761189</v>
      </c>
      <c r="X996" s="25">
        <f t="shared" si="336"/>
        <v>60608.382235068682</v>
      </c>
      <c r="Y996" s="25">
        <f t="shared" si="337"/>
        <v>186593.91400033998</v>
      </c>
      <c r="Z996" s="25">
        <f t="shared" si="341"/>
        <v>0</v>
      </c>
      <c r="AA996" s="25">
        <f t="shared" si="342"/>
        <v>-10611.011341539999</v>
      </c>
      <c r="AB996" s="25">
        <f t="shared" si="338"/>
        <v>0</v>
      </c>
      <c r="AC996" s="25">
        <f t="shared" si="343"/>
        <v>4557.0435579599998</v>
      </c>
      <c r="AD996" s="25">
        <f t="shared" si="344"/>
        <v>1368.6047900087501</v>
      </c>
      <c r="AE996" s="25">
        <f t="shared" si="345"/>
        <v>35173.055295793558</v>
      </c>
      <c r="AF996" s="25">
        <f t="shared" si="346"/>
        <v>510222.71095390024</v>
      </c>
      <c r="AG996" s="25">
        <f t="shared" si="339"/>
        <v>546554</v>
      </c>
      <c r="AH996" s="38">
        <f t="shared" si="347"/>
        <v>-36331.289046099759</v>
      </c>
      <c r="AI996" s="38">
        <f t="shared" si="352"/>
        <v>1</v>
      </c>
      <c r="AJ996" s="2">
        <v>41987</v>
      </c>
      <c r="AL996" s="40">
        <f t="shared" si="353"/>
        <v>-987278.89977676317</v>
      </c>
      <c r="AM996">
        <f t="shared" si="354"/>
        <v>-69648.861029485895</v>
      </c>
      <c r="AN996">
        <f t="shared" si="355"/>
        <v>641155.71912459645</v>
      </c>
      <c r="AO996">
        <f t="shared" si="356"/>
        <v>-368806.2986058126</v>
      </c>
      <c r="AP996">
        <f t="shared" si="357"/>
        <v>75275.589876844475</v>
      </c>
      <c r="AQ996">
        <f t="shared" si="358"/>
        <v>106040.37392332772</v>
      </c>
      <c r="AR996">
        <f t="shared" si="359"/>
        <v>0</v>
      </c>
      <c r="AS996">
        <f t="shared" si="360"/>
        <v>-13724.300682227713</v>
      </c>
      <c r="AT996">
        <f t="shared" si="361"/>
        <v>0</v>
      </c>
      <c r="AU996">
        <f t="shared" si="362"/>
        <v>6355.7495173049847</v>
      </c>
      <c r="AV996">
        <f t="shared" si="363"/>
        <v>8636.3863124571217</v>
      </c>
      <c r="AW996">
        <f t="shared" si="364"/>
        <v>29693.001419560431</v>
      </c>
      <c r="AX996" s="40">
        <f t="shared" si="365"/>
        <v>1111236.5191285841</v>
      </c>
      <c r="AY996">
        <f t="shared" si="366"/>
        <v>0</v>
      </c>
      <c r="AZ996" s="38">
        <f t="shared" si="367"/>
        <v>538934.9792083858</v>
      </c>
      <c r="BA996" s="38">
        <f t="shared" si="368"/>
        <v>546554</v>
      </c>
      <c r="BB996" s="38">
        <f t="shared" si="369"/>
        <v>-7619.0207916141953</v>
      </c>
      <c r="BC996" s="38">
        <f t="shared" si="370"/>
        <v>1</v>
      </c>
      <c r="BD996" s="2">
        <f t="shared" si="371"/>
        <v>41987</v>
      </c>
    </row>
    <row r="997" spans="1:56" x14ac:dyDescent="0.25">
      <c r="A997" s="2">
        <v>41988</v>
      </c>
      <c r="B997" s="7">
        <v>529582</v>
      </c>
      <c r="C997" s="3">
        <v>30.7083333333333</v>
      </c>
      <c r="D997" s="7">
        <f t="shared" si="349"/>
        <v>943.00173611110904</v>
      </c>
      <c r="E997" s="7">
        <f t="shared" si="350"/>
        <v>28958.011646411942</v>
      </c>
      <c r="F997" s="7">
        <f t="shared" si="331"/>
        <v>889252.27430856577</v>
      </c>
      <c r="G997" s="21">
        <f t="shared" si="351"/>
        <v>32.03902777777774</v>
      </c>
      <c r="H997" s="11">
        <v>546554</v>
      </c>
      <c r="I997" s="5">
        <v>0</v>
      </c>
      <c r="J997" s="25">
        <v>961854</v>
      </c>
      <c r="K997">
        <v>0</v>
      </c>
      <c r="L997">
        <v>0</v>
      </c>
      <c r="M997">
        <v>9</v>
      </c>
      <c r="N997" s="3">
        <v>4.3333333333333304</v>
      </c>
      <c r="O997" s="3">
        <f t="shared" si="332"/>
        <v>133.0694444444442</v>
      </c>
      <c r="P997" s="5">
        <v>0</v>
      </c>
      <c r="T997" s="37">
        <f t="shared" si="340"/>
        <v>50916.90500662</v>
      </c>
      <c r="U997" s="25">
        <f t="shared" si="333"/>
        <v>1848.8461718833314</v>
      </c>
      <c r="V997" s="25">
        <f t="shared" si="334"/>
        <v>393865.24214326963</v>
      </c>
      <c r="W997" s="25">
        <f t="shared" si="335"/>
        <v>-222636.46807972071</v>
      </c>
      <c r="X997" s="25">
        <f t="shared" si="336"/>
        <v>43007.130055453745</v>
      </c>
      <c r="Y997" s="25">
        <f t="shared" si="337"/>
        <v>229848.72643963998</v>
      </c>
      <c r="Z997" s="25">
        <f t="shared" si="341"/>
        <v>0</v>
      </c>
      <c r="AA997" s="25">
        <f t="shared" si="342"/>
        <v>0</v>
      </c>
      <c r="AB997" s="25">
        <f t="shared" si="338"/>
        <v>0</v>
      </c>
      <c r="AC997" s="25">
        <f t="shared" si="343"/>
        <v>3417.7826684700003</v>
      </c>
      <c r="AD997" s="25">
        <f t="shared" si="344"/>
        <v>1009.4673628433327</v>
      </c>
      <c r="AE997" s="25">
        <f t="shared" si="345"/>
        <v>23810.924832516208</v>
      </c>
      <c r="AF997" s="25">
        <f t="shared" si="346"/>
        <v>525088.55660097557</v>
      </c>
      <c r="AG997" s="25">
        <f t="shared" si="339"/>
        <v>529582</v>
      </c>
      <c r="AH997" s="38">
        <f t="shared" si="347"/>
        <v>-4493.4433990244288</v>
      </c>
      <c r="AI997" s="38">
        <f t="shared" si="352"/>
        <v>1</v>
      </c>
      <c r="AJ997" s="2">
        <v>41988</v>
      </c>
      <c r="AL997" s="40">
        <f t="shared" si="353"/>
        <v>-987278.89977676317</v>
      </c>
      <c r="AM997">
        <f t="shared" si="354"/>
        <v>-63924.297109254177</v>
      </c>
      <c r="AN997">
        <f t="shared" si="355"/>
        <v>540091.57874841674</v>
      </c>
      <c r="AO997">
        <f t="shared" si="356"/>
        <v>-285137.3816249161</v>
      </c>
      <c r="AP997">
        <f t="shared" si="357"/>
        <v>53414.84072744743</v>
      </c>
      <c r="AQ997">
        <f t="shared" si="358"/>
        <v>130621.8642126542</v>
      </c>
      <c r="AR997">
        <f t="shared" si="359"/>
        <v>0</v>
      </c>
      <c r="AS997">
        <f t="shared" si="360"/>
        <v>0</v>
      </c>
      <c r="AT997">
        <f t="shared" si="361"/>
        <v>0</v>
      </c>
      <c r="AU997">
        <f t="shared" si="362"/>
        <v>4766.812137978739</v>
      </c>
      <c r="AV997">
        <f t="shared" si="363"/>
        <v>6370.1005425215599</v>
      </c>
      <c r="AW997">
        <f t="shared" si="364"/>
        <v>20101.120556834441</v>
      </c>
      <c r="AX997" s="40">
        <f t="shared" si="365"/>
        <v>1111236.5191285841</v>
      </c>
      <c r="AY997">
        <f t="shared" si="366"/>
        <v>0</v>
      </c>
      <c r="AZ997" s="38">
        <f t="shared" si="367"/>
        <v>530262.25754350354</v>
      </c>
      <c r="BA997" s="38">
        <f t="shared" si="368"/>
        <v>529582</v>
      </c>
      <c r="BB997" s="38">
        <f t="shared" si="369"/>
        <v>680.25754350353964</v>
      </c>
      <c r="BC997" s="38" t="str">
        <f t="shared" si="370"/>
        <v xml:space="preserve"> </v>
      </c>
      <c r="BD997" s="2">
        <f t="shared" si="371"/>
        <v>41988</v>
      </c>
    </row>
    <row r="998" spans="1:56" x14ac:dyDescent="0.25">
      <c r="A998" s="2">
        <v>41989</v>
      </c>
      <c r="B998" s="7">
        <v>499955</v>
      </c>
      <c r="C998" s="3">
        <v>29.625</v>
      </c>
      <c r="D998" s="7">
        <f t="shared" si="349"/>
        <v>877.640625</v>
      </c>
      <c r="E998" s="7">
        <f t="shared" si="350"/>
        <v>26000.103515625</v>
      </c>
      <c r="F998" s="7">
        <f t="shared" si="331"/>
        <v>770253.06665039062</v>
      </c>
      <c r="G998" s="21">
        <f t="shared" si="351"/>
        <v>30.538437499999997</v>
      </c>
      <c r="H998" s="11">
        <v>529582</v>
      </c>
      <c r="I998" s="5">
        <v>0</v>
      </c>
      <c r="J998" s="25">
        <v>961854</v>
      </c>
      <c r="K998">
        <v>0</v>
      </c>
      <c r="L998">
        <v>0</v>
      </c>
      <c r="M998">
        <v>15</v>
      </c>
      <c r="N998" s="3">
        <v>3.0833333333333299</v>
      </c>
      <c r="O998" s="3">
        <f t="shared" si="332"/>
        <v>91.343749999999901</v>
      </c>
      <c r="P998" s="5">
        <v>0</v>
      </c>
      <c r="T998" s="37">
        <f t="shared" si="340"/>
        <v>50916.90500662</v>
      </c>
      <c r="U998" s="25">
        <f t="shared" si="333"/>
        <v>1783.62229065</v>
      </c>
      <c r="V998" s="25">
        <f t="shared" si="334"/>
        <v>366565.74854880938</v>
      </c>
      <c r="W998" s="25">
        <f t="shared" si="335"/>
        <v>-199895.32731412916</v>
      </c>
      <c r="X998" s="25">
        <f t="shared" si="336"/>
        <v>37251.941625679508</v>
      </c>
      <c r="Y998" s="25">
        <f t="shared" si="337"/>
        <v>222711.29338612</v>
      </c>
      <c r="Z998" s="25">
        <f t="shared" si="341"/>
        <v>0</v>
      </c>
      <c r="AA998" s="25">
        <f t="shared" si="342"/>
        <v>0</v>
      </c>
      <c r="AB998" s="25">
        <f t="shared" si="338"/>
        <v>0</v>
      </c>
      <c r="AC998" s="25">
        <f t="shared" si="343"/>
        <v>5696.3044474500002</v>
      </c>
      <c r="AD998" s="25">
        <f t="shared" si="344"/>
        <v>718.27485433083257</v>
      </c>
      <c r="AE998" s="25">
        <f t="shared" si="345"/>
        <v>16344.69260956592</v>
      </c>
      <c r="AF998" s="25">
        <f t="shared" si="346"/>
        <v>502093.45545509644</v>
      </c>
      <c r="AG998" s="25">
        <f t="shared" si="339"/>
        <v>499955</v>
      </c>
      <c r="AH998" s="38">
        <f t="shared" si="347"/>
        <v>2138.4554550964385</v>
      </c>
      <c r="AI998" s="38" t="str">
        <f t="shared" si="352"/>
        <v xml:space="preserve"> </v>
      </c>
      <c r="AJ998" s="2">
        <v>41989</v>
      </c>
      <c r="AL998" s="40">
        <f t="shared" si="353"/>
        <v>-987278.89977676317</v>
      </c>
      <c r="AM998">
        <f t="shared" si="354"/>
        <v>-61669.16586795084</v>
      </c>
      <c r="AN998">
        <f t="shared" si="355"/>
        <v>502656.88023521035</v>
      </c>
      <c r="AO998">
        <f t="shared" si="356"/>
        <v>-256012.10224461922</v>
      </c>
      <c r="AP998">
        <f t="shared" si="357"/>
        <v>46266.89867838582</v>
      </c>
      <c r="AQ998">
        <f t="shared" si="358"/>
        <v>126565.69724760194</v>
      </c>
      <c r="AR998">
        <f t="shared" si="359"/>
        <v>0</v>
      </c>
      <c r="AS998">
        <f t="shared" si="360"/>
        <v>0</v>
      </c>
      <c r="AT998">
        <f t="shared" si="361"/>
        <v>0</v>
      </c>
      <c r="AU998">
        <f t="shared" si="362"/>
        <v>7944.6868966312313</v>
      </c>
      <c r="AV998">
        <f t="shared" si="363"/>
        <v>4532.5715398711081</v>
      </c>
      <c r="AW998">
        <f t="shared" si="364"/>
        <v>13798.146813710575</v>
      </c>
      <c r="AX998" s="40">
        <f t="shared" si="365"/>
        <v>1111236.5191285841</v>
      </c>
      <c r="AY998">
        <f t="shared" si="366"/>
        <v>0</v>
      </c>
      <c r="AZ998" s="38">
        <f t="shared" si="367"/>
        <v>508041.23265066172</v>
      </c>
      <c r="BA998" s="38">
        <f t="shared" si="368"/>
        <v>499955</v>
      </c>
      <c r="BB998" s="38">
        <f t="shared" si="369"/>
        <v>8086.2326506617246</v>
      </c>
      <c r="BC998" s="38" t="str">
        <f t="shared" si="370"/>
        <v xml:space="preserve"> </v>
      </c>
      <c r="BD998" s="2">
        <f t="shared" si="371"/>
        <v>41989</v>
      </c>
    </row>
    <row r="999" spans="1:56" x14ac:dyDescent="0.25">
      <c r="A999" s="2">
        <v>41990</v>
      </c>
      <c r="B999" s="7">
        <v>504638</v>
      </c>
      <c r="C999" s="3">
        <v>30.5</v>
      </c>
      <c r="D999" s="7">
        <f t="shared" si="349"/>
        <v>930.25</v>
      </c>
      <c r="E999" s="7">
        <f t="shared" si="350"/>
        <v>28372.625</v>
      </c>
      <c r="F999" s="7">
        <f t="shared" si="331"/>
        <v>865365.0625</v>
      </c>
      <c r="G999" s="21">
        <f t="shared" si="351"/>
        <v>31.414999999999999</v>
      </c>
      <c r="H999" s="11">
        <v>499955</v>
      </c>
      <c r="I999" s="5">
        <v>0</v>
      </c>
      <c r="J999" s="25">
        <v>961854</v>
      </c>
      <c r="K999">
        <v>0</v>
      </c>
      <c r="L999">
        <v>0</v>
      </c>
      <c r="M999">
        <v>6</v>
      </c>
      <c r="N999" s="3">
        <v>3</v>
      </c>
      <c r="O999" s="3">
        <f t="shared" si="332"/>
        <v>91.5</v>
      </c>
      <c r="P999" s="5">
        <v>0</v>
      </c>
      <c r="T999" s="37">
        <f t="shared" si="340"/>
        <v>50916.90500662</v>
      </c>
      <c r="U999" s="25">
        <f t="shared" si="333"/>
        <v>1836.3031178000001</v>
      </c>
      <c r="V999" s="25">
        <f t="shared" si="334"/>
        <v>388539.20143854996</v>
      </c>
      <c r="W999" s="25">
        <f t="shared" si="335"/>
        <v>-218135.86848712625</v>
      </c>
      <c r="X999" s="25">
        <f t="shared" si="336"/>
        <v>41851.86685895313</v>
      </c>
      <c r="Y999" s="25">
        <f t="shared" si="337"/>
        <v>210251.90562529999</v>
      </c>
      <c r="Z999" s="25">
        <f t="shared" si="341"/>
        <v>0</v>
      </c>
      <c r="AA999" s="25">
        <f t="shared" si="342"/>
        <v>0</v>
      </c>
      <c r="AB999" s="25">
        <f t="shared" si="338"/>
        <v>0</v>
      </c>
      <c r="AC999" s="25">
        <f t="shared" si="343"/>
        <v>2278.5217789799999</v>
      </c>
      <c r="AD999" s="25">
        <f t="shared" si="344"/>
        <v>698.86202043000003</v>
      </c>
      <c r="AE999" s="25">
        <f t="shared" si="345"/>
        <v>16372.651372155</v>
      </c>
      <c r="AF999" s="25">
        <f t="shared" si="346"/>
        <v>494610.34873166186</v>
      </c>
      <c r="AG999" s="25">
        <f t="shared" si="339"/>
        <v>504638</v>
      </c>
      <c r="AH999" s="38">
        <f t="shared" si="347"/>
        <v>-10027.651268338144</v>
      </c>
      <c r="AI999" s="38">
        <f t="shared" si="352"/>
        <v>1</v>
      </c>
      <c r="AJ999" s="2">
        <v>41990</v>
      </c>
      <c r="AL999" s="40">
        <f t="shared" si="353"/>
        <v>-987278.89977676317</v>
      </c>
      <c r="AM999">
        <f t="shared" si="354"/>
        <v>-63490.618024388205</v>
      </c>
      <c r="AN999">
        <f t="shared" si="355"/>
        <v>532788.19316141435</v>
      </c>
      <c r="AO999">
        <f t="shared" si="356"/>
        <v>-279373.32511322619</v>
      </c>
      <c r="AP999">
        <f t="shared" si="357"/>
        <v>51980.004234991524</v>
      </c>
      <c r="AQ999">
        <f t="shared" si="358"/>
        <v>119485.09044383085</v>
      </c>
      <c r="AR999">
        <f t="shared" si="359"/>
        <v>0</v>
      </c>
      <c r="AS999">
        <f t="shared" si="360"/>
        <v>0</v>
      </c>
      <c r="AT999">
        <f t="shared" si="361"/>
        <v>0</v>
      </c>
      <c r="AU999">
        <f t="shared" si="362"/>
        <v>3177.8747586524923</v>
      </c>
      <c r="AV999">
        <f t="shared" si="363"/>
        <v>4410.0696063610831</v>
      </c>
      <c r="AW999">
        <f t="shared" si="364"/>
        <v>13821.749528068629</v>
      </c>
      <c r="AX999" s="40">
        <f t="shared" si="365"/>
        <v>1111236.5191285841</v>
      </c>
      <c r="AY999">
        <f t="shared" si="366"/>
        <v>0</v>
      </c>
      <c r="AZ999" s="38">
        <f t="shared" si="367"/>
        <v>506756.65794752538</v>
      </c>
      <c r="BA999" s="38">
        <f t="shared" si="368"/>
        <v>504638</v>
      </c>
      <c r="BB999" s="38">
        <f t="shared" si="369"/>
        <v>2118.657947525382</v>
      </c>
      <c r="BC999" s="38" t="str">
        <f t="shared" si="370"/>
        <v xml:space="preserve"> </v>
      </c>
      <c r="BD999" s="2">
        <f t="shared" si="371"/>
        <v>41990</v>
      </c>
    </row>
    <row r="1000" spans="1:56" x14ac:dyDescent="0.25">
      <c r="A1000" s="2">
        <v>41991</v>
      </c>
      <c r="B1000" s="7">
        <v>508117</v>
      </c>
      <c r="C1000" s="3">
        <v>28.9166666666667</v>
      </c>
      <c r="D1000" s="7">
        <f t="shared" si="349"/>
        <v>836.17361111111302</v>
      </c>
      <c r="E1000" s="7">
        <f t="shared" si="350"/>
        <v>24179.353587963047</v>
      </c>
      <c r="F1000" s="7">
        <f t="shared" si="331"/>
        <v>699186.30791859888</v>
      </c>
      <c r="G1000" s="21">
        <f t="shared" si="351"/>
        <v>30.880590277777813</v>
      </c>
      <c r="H1000" s="11">
        <v>504638</v>
      </c>
      <c r="I1000" s="5">
        <v>0</v>
      </c>
      <c r="J1000" s="25">
        <v>961854</v>
      </c>
      <c r="K1000">
        <v>0</v>
      </c>
      <c r="L1000">
        <v>0</v>
      </c>
      <c r="M1000">
        <v>13</v>
      </c>
      <c r="N1000" s="3">
        <v>6.7916666666666696</v>
      </c>
      <c r="O1000" s="3">
        <f t="shared" si="332"/>
        <v>196.39236111111143</v>
      </c>
      <c r="P1000" s="5">
        <v>0</v>
      </c>
      <c r="T1000" s="37">
        <f t="shared" si="340"/>
        <v>50916.90500662</v>
      </c>
      <c r="U1000" s="25">
        <f t="shared" si="333"/>
        <v>1740.9759067666687</v>
      </c>
      <c r="V1000" s="25">
        <f t="shared" si="334"/>
        <v>349246.14579424937</v>
      </c>
      <c r="W1000" s="25">
        <f t="shared" si="335"/>
        <v>-185896.94447967474</v>
      </c>
      <c r="X1000" s="25">
        <f t="shared" si="336"/>
        <v>33814.922206444178</v>
      </c>
      <c r="Y1000" s="25">
        <f t="shared" si="337"/>
        <v>212221.30221907998</v>
      </c>
      <c r="Z1000" s="25">
        <f t="shared" si="341"/>
        <v>0</v>
      </c>
      <c r="AA1000" s="25">
        <f t="shared" si="342"/>
        <v>0</v>
      </c>
      <c r="AB1000" s="25">
        <f t="shared" si="338"/>
        <v>0</v>
      </c>
      <c r="AC1000" s="25">
        <f t="shared" si="343"/>
        <v>4936.79718779</v>
      </c>
      <c r="AD1000" s="25">
        <f t="shared" si="344"/>
        <v>1582.1459629179174</v>
      </c>
      <c r="AE1000" s="25">
        <f t="shared" si="345"/>
        <v>35141.679351110368</v>
      </c>
      <c r="AF1000" s="25">
        <f t="shared" si="346"/>
        <v>503703.92915530369</v>
      </c>
      <c r="AG1000" s="25">
        <f t="shared" si="339"/>
        <v>508117</v>
      </c>
      <c r="AH1000" s="38">
        <f t="shared" si="347"/>
        <v>-4413.0708446963108</v>
      </c>
      <c r="AI1000" s="38">
        <f t="shared" si="352"/>
        <v>1</v>
      </c>
      <c r="AJ1000" s="2">
        <v>41991</v>
      </c>
      <c r="AL1000" s="40">
        <f t="shared" si="353"/>
        <v>-987278.89977676317</v>
      </c>
      <c r="AM1000">
        <f t="shared" si="354"/>
        <v>-60194.656979406376</v>
      </c>
      <c r="AN1000">
        <f t="shared" si="355"/>
        <v>478907.20498053759</v>
      </c>
      <c r="AO1000">
        <f t="shared" si="356"/>
        <v>-238083.9422139352</v>
      </c>
      <c r="AP1000">
        <f t="shared" si="357"/>
        <v>41998.121742587515</v>
      </c>
      <c r="AQ1000">
        <f t="shared" si="358"/>
        <v>120604.28852875541</v>
      </c>
      <c r="AR1000">
        <f t="shared" si="359"/>
        <v>0</v>
      </c>
      <c r="AS1000">
        <f t="shared" si="360"/>
        <v>0</v>
      </c>
      <c r="AT1000">
        <f t="shared" si="361"/>
        <v>0</v>
      </c>
      <c r="AU1000">
        <f t="shared" si="362"/>
        <v>6885.3953104137336</v>
      </c>
      <c r="AV1000">
        <f t="shared" si="363"/>
        <v>9983.9075810674567</v>
      </c>
      <c r="AW1000">
        <f t="shared" si="364"/>
        <v>29666.513929003151</v>
      </c>
      <c r="AX1000" s="40">
        <f t="shared" si="365"/>
        <v>1111236.5191285841</v>
      </c>
      <c r="AY1000">
        <f t="shared" si="366"/>
        <v>0</v>
      </c>
      <c r="AZ1000" s="38">
        <f t="shared" si="367"/>
        <v>513724.45223084418</v>
      </c>
      <c r="BA1000" s="38">
        <f t="shared" si="368"/>
        <v>508117</v>
      </c>
      <c r="BB1000" s="38">
        <f t="shared" si="369"/>
        <v>5607.452230844181</v>
      </c>
      <c r="BC1000" s="38" t="str">
        <f t="shared" si="370"/>
        <v xml:space="preserve"> </v>
      </c>
      <c r="BD1000" s="2">
        <f t="shared" si="371"/>
        <v>41991</v>
      </c>
    </row>
    <row r="1001" spans="1:56" x14ac:dyDescent="0.25">
      <c r="A1001" s="2">
        <v>41992</v>
      </c>
      <c r="B1001" s="7">
        <v>461480</v>
      </c>
      <c r="C1001" s="3">
        <v>24.6666666666667</v>
      </c>
      <c r="D1001" s="7">
        <f t="shared" si="349"/>
        <v>608.44444444444605</v>
      </c>
      <c r="E1001" s="7">
        <f t="shared" si="350"/>
        <v>15008.296296296356</v>
      </c>
      <c r="F1001" s="7">
        <f t="shared" si="331"/>
        <v>370204.64197531057</v>
      </c>
      <c r="G1001" s="21">
        <f t="shared" si="351"/>
        <v>26.578333333333365</v>
      </c>
      <c r="H1001" s="11">
        <v>508117</v>
      </c>
      <c r="I1001" s="5">
        <v>0</v>
      </c>
      <c r="J1001" s="25">
        <v>961854</v>
      </c>
      <c r="K1001">
        <v>1</v>
      </c>
      <c r="L1001">
        <v>0</v>
      </c>
      <c r="M1001">
        <v>17</v>
      </c>
      <c r="N1001" s="3">
        <v>7.75</v>
      </c>
      <c r="O1001" s="3">
        <f t="shared" si="332"/>
        <v>191.16666666666691</v>
      </c>
      <c r="P1001" s="5">
        <v>0</v>
      </c>
      <c r="T1001" s="37">
        <f t="shared" si="340"/>
        <v>50916.90500662</v>
      </c>
      <c r="U1001" s="25">
        <f t="shared" si="333"/>
        <v>1485.0976034666687</v>
      </c>
      <c r="V1001" s="25">
        <f t="shared" si="334"/>
        <v>254130.0925172451</v>
      </c>
      <c r="W1001" s="25">
        <f t="shared" si="335"/>
        <v>-115387.55216003898</v>
      </c>
      <c r="X1001" s="25">
        <f t="shared" si="336"/>
        <v>17904.299651012439</v>
      </c>
      <c r="Y1001" s="25">
        <f t="shared" si="337"/>
        <v>213684.36665421998</v>
      </c>
      <c r="Z1001" s="25">
        <f t="shared" si="341"/>
        <v>-10589.1577886</v>
      </c>
      <c r="AA1001" s="25">
        <f t="shared" si="342"/>
        <v>0</v>
      </c>
      <c r="AB1001" s="25">
        <f t="shared" si="338"/>
        <v>0</v>
      </c>
      <c r="AC1001" s="25">
        <f t="shared" si="343"/>
        <v>6455.8117071100005</v>
      </c>
      <c r="AD1001" s="25">
        <f t="shared" si="344"/>
        <v>1805.3935527775002</v>
      </c>
      <c r="AE1001" s="25">
        <f t="shared" si="345"/>
        <v>34206.614068965042</v>
      </c>
      <c r="AF1001" s="25">
        <f t="shared" si="346"/>
        <v>454611.87081277778</v>
      </c>
      <c r="AG1001" s="25">
        <f t="shared" si="339"/>
        <v>461480</v>
      </c>
      <c r="AH1001" s="38">
        <f t="shared" si="347"/>
        <v>-6868.1291872222209</v>
      </c>
      <c r="AI1001" s="38">
        <f t="shared" si="352"/>
        <v>1</v>
      </c>
      <c r="AJ1001" s="2">
        <v>41992</v>
      </c>
      <c r="AL1001" s="40">
        <f t="shared" si="353"/>
        <v>-987278.89977676317</v>
      </c>
      <c r="AM1001">
        <f t="shared" si="354"/>
        <v>-51347.603648139164</v>
      </c>
      <c r="AN1001">
        <f t="shared" si="355"/>
        <v>348478.38343956677</v>
      </c>
      <c r="AO1001">
        <f t="shared" si="356"/>
        <v>-147780.391859436</v>
      </c>
      <c r="AP1001">
        <f t="shared" si="357"/>
        <v>22237.13400457528</v>
      </c>
      <c r="AQ1001">
        <f t="shared" si="358"/>
        <v>121435.74061875169</v>
      </c>
      <c r="AR1001">
        <f t="shared" si="359"/>
        <v>-19043.702793206023</v>
      </c>
      <c r="AS1001">
        <f t="shared" si="360"/>
        <v>0</v>
      </c>
      <c r="AT1001">
        <f t="shared" si="361"/>
        <v>0</v>
      </c>
      <c r="AU1001">
        <f t="shared" si="362"/>
        <v>9003.9784828487282</v>
      </c>
      <c r="AV1001">
        <f t="shared" si="363"/>
        <v>11392.679816432797</v>
      </c>
      <c r="AW1001">
        <f t="shared" si="364"/>
        <v>28877.134259917559</v>
      </c>
      <c r="AX1001" s="40">
        <f t="shared" si="365"/>
        <v>1111236.5191285841</v>
      </c>
      <c r="AY1001">
        <f t="shared" si="366"/>
        <v>0</v>
      </c>
      <c r="AZ1001" s="38">
        <f t="shared" si="367"/>
        <v>447210.97167313274</v>
      </c>
      <c r="BA1001" s="38">
        <f t="shared" si="368"/>
        <v>461480</v>
      </c>
      <c r="BB1001" s="38">
        <f t="shared" si="369"/>
        <v>-14269.028326867265</v>
      </c>
      <c r="BC1001" s="38">
        <f t="shared" si="370"/>
        <v>1</v>
      </c>
      <c r="BD1001" s="2">
        <f t="shared" si="371"/>
        <v>41992</v>
      </c>
    </row>
    <row r="1002" spans="1:56" x14ac:dyDescent="0.25">
      <c r="A1002" s="2">
        <v>41993</v>
      </c>
      <c r="B1002" s="7">
        <v>461808</v>
      </c>
      <c r="C1002" s="3">
        <v>24.5416666666667</v>
      </c>
      <c r="D1002" s="7">
        <f t="shared" si="349"/>
        <v>602.29340277777942</v>
      </c>
      <c r="E1002" s="7">
        <f t="shared" si="350"/>
        <v>14781.28392650469</v>
      </c>
      <c r="F1002" s="7">
        <f t="shared" si="331"/>
        <v>362757.34302963642</v>
      </c>
      <c r="G1002" s="21">
        <f t="shared" si="351"/>
        <v>26.290260416666705</v>
      </c>
      <c r="H1002" s="11">
        <v>461480</v>
      </c>
      <c r="I1002" s="5">
        <v>0</v>
      </c>
      <c r="J1002" s="25">
        <v>961854</v>
      </c>
      <c r="K1002">
        <v>0</v>
      </c>
      <c r="L1002">
        <v>1</v>
      </c>
      <c r="M1002">
        <v>12</v>
      </c>
      <c r="N1002" s="3">
        <v>7.125</v>
      </c>
      <c r="O1002" s="3">
        <f t="shared" si="332"/>
        <v>174.85937500000023</v>
      </c>
      <c r="P1002" s="5">
        <v>0</v>
      </c>
      <c r="T1002" s="37">
        <f t="shared" si="340"/>
        <v>50916.90500662</v>
      </c>
      <c r="U1002" s="25">
        <f t="shared" si="333"/>
        <v>1477.5717710166687</v>
      </c>
      <c r="V1002" s="25">
        <f t="shared" si="334"/>
        <v>251560.97580971284</v>
      </c>
      <c r="W1002" s="25">
        <f t="shared" si="335"/>
        <v>-113642.22403330322</v>
      </c>
      <c r="X1002" s="25">
        <f t="shared" si="336"/>
        <v>17544.124070278063</v>
      </c>
      <c r="Y1002" s="25">
        <f t="shared" si="337"/>
        <v>194071.56525679998</v>
      </c>
      <c r="Z1002" s="25">
        <f t="shared" si="341"/>
        <v>0</v>
      </c>
      <c r="AA1002" s="25">
        <f t="shared" si="342"/>
        <v>-10611.011341539999</v>
      </c>
      <c r="AB1002" s="25">
        <f t="shared" si="338"/>
        <v>0</v>
      </c>
      <c r="AC1002" s="25">
        <f t="shared" si="343"/>
        <v>4557.0435579599998</v>
      </c>
      <c r="AD1002" s="25">
        <f t="shared" si="344"/>
        <v>1659.79729852125</v>
      </c>
      <c r="AE1002" s="25">
        <f t="shared" si="345"/>
        <v>31288.651213419886</v>
      </c>
      <c r="AF1002" s="25">
        <f t="shared" si="346"/>
        <v>428823.39860948548</v>
      </c>
      <c r="AG1002" s="25">
        <f t="shared" si="339"/>
        <v>461808</v>
      </c>
      <c r="AH1002" s="38">
        <f t="shared" si="347"/>
        <v>-32984.601390514523</v>
      </c>
      <c r="AI1002" s="38">
        <f t="shared" si="352"/>
        <v>1</v>
      </c>
      <c r="AJ1002" s="2">
        <v>41993</v>
      </c>
      <c r="AL1002" s="40">
        <f t="shared" si="353"/>
        <v>-987278.89977676317</v>
      </c>
      <c r="AM1002">
        <f t="shared" si="354"/>
        <v>-51087.396197219539</v>
      </c>
      <c r="AN1002">
        <f t="shared" si="355"/>
        <v>344955.45694062143</v>
      </c>
      <c r="AO1002">
        <f t="shared" si="356"/>
        <v>-145545.0963733634</v>
      </c>
      <c r="AP1002">
        <f t="shared" si="357"/>
        <v>21789.796057261989</v>
      </c>
      <c r="AQ1002">
        <f t="shared" si="358"/>
        <v>110289.88516570303</v>
      </c>
      <c r="AR1002">
        <f t="shared" si="359"/>
        <v>0</v>
      </c>
      <c r="AS1002">
        <f t="shared" si="360"/>
        <v>-13724.300682227713</v>
      </c>
      <c r="AT1002">
        <f t="shared" si="361"/>
        <v>0</v>
      </c>
      <c r="AU1002">
        <f t="shared" si="362"/>
        <v>6355.7495173049847</v>
      </c>
      <c r="AV1002">
        <f t="shared" si="363"/>
        <v>10473.915315107572</v>
      </c>
      <c r="AW1002">
        <f t="shared" si="364"/>
        <v>26413.797638083375</v>
      </c>
      <c r="AX1002" s="40">
        <f t="shared" si="365"/>
        <v>1111236.5191285841</v>
      </c>
      <c r="AY1002">
        <f t="shared" si="366"/>
        <v>0</v>
      </c>
      <c r="AZ1002" s="38">
        <f t="shared" si="367"/>
        <v>433879.42673309252</v>
      </c>
      <c r="BA1002" s="38">
        <f t="shared" si="368"/>
        <v>461808</v>
      </c>
      <c r="BB1002" s="38">
        <f t="shared" si="369"/>
        <v>-27928.573266907479</v>
      </c>
      <c r="BC1002" s="38">
        <f t="shared" si="370"/>
        <v>1</v>
      </c>
      <c r="BD1002" s="2">
        <f t="shared" si="371"/>
        <v>41993</v>
      </c>
    </row>
    <row r="1003" spans="1:56" x14ac:dyDescent="0.25">
      <c r="A1003" s="2">
        <v>41994</v>
      </c>
      <c r="B1003" s="7">
        <v>445532</v>
      </c>
      <c r="C1003" s="3">
        <v>23.25</v>
      </c>
      <c r="D1003" s="7">
        <f t="shared" si="349"/>
        <v>540.5625</v>
      </c>
      <c r="E1003" s="7">
        <f t="shared" si="350"/>
        <v>12568.078125</v>
      </c>
      <c r="F1003" s="7">
        <f t="shared" si="331"/>
        <v>292207.81640625</v>
      </c>
      <c r="G1003" s="21">
        <f t="shared" si="351"/>
        <v>25.4296875</v>
      </c>
      <c r="H1003" s="11">
        <v>461808</v>
      </c>
      <c r="I1003" s="5">
        <v>0</v>
      </c>
      <c r="J1003" s="25">
        <v>961854</v>
      </c>
      <c r="K1003">
        <v>0</v>
      </c>
      <c r="L1003">
        <v>1</v>
      </c>
      <c r="M1003">
        <v>20</v>
      </c>
      <c r="N1003" s="3">
        <v>9.375</v>
      </c>
      <c r="O1003" s="3">
        <f t="shared" si="332"/>
        <v>217.96875</v>
      </c>
      <c r="P1003" s="5">
        <v>0</v>
      </c>
      <c r="T1003" s="37">
        <f t="shared" si="340"/>
        <v>50916.90500662</v>
      </c>
      <c r="U1003" s="25">
        <f t="shared" si="333"/>
        <v>1399.8048357</v>
      </c>
      <c r="V1003" s="25">
        <f t="shared" si="334"/>
        <v>225777.71790123748</v>
      </c>
      <c r="W1003" s="25">
        <f t="shared" si="335"/>
        <v>-96626.541851905786</v>
      </c>
      <c r="X1003" s="25">
        <f t="shared" si="336"/>
        <v>14132.119676809571</v>
      </c>
      <c r="Y1003" s="25">
        <f t="shared" si="337"/>
        <v>194209.50292127999</v>
      </c>
      <c r="Z1003" s="25">
        <f t="shared" si="341"/>
        <v>0</v>
      </c>
      <c r="AA1003" s="25">
        <f t="shared" si="342"/>
        <v>-10611.011341539999</v>
      </c>
      <c r="AB1003" s="25">
        <f t="shared" si="338"/>
        <v>0</v>
      </c>
      <c r="AC1003" s="25">
        <f t="shared" si="343"/>
        <v>7595.0725966000009</v>
      </c>
      <c r="AD1003" s="25">
        <f t="shared" si="344"/>
        <v>2183.9438138437499</v>
      </c>
      <c r="AE1003" s="25">
        <f t="shared" si="345"/>
        <v>39002.473811742188</v>
      </c>
      <c r="AF1003" s="25">
        <f t="shared" si="346"/>
        <v>427979.98737038719</v>
      </c>
      <c r="AG1003" s="25">
        <f t="shared" si="339"/>
        <v>445532</v>
      </c>
      <c r="AH1003" s="38">
        <f t="shared" si="347"/>
        <v>-17552.012629612815</v>
      </c>
      <c r="AI1003" s="38">
        <f t="shared" si="352"/>
        <v>1</v>
      </c>
      <c r="AJ1003" s="2">
        <v>41994</v>
      </c>
      <c r="AL1003" s="40">
        <f t="shared" si="353"/>
        <v>-987278.89977676317</v>
      </c>
      <c r="AM1003">
        <f t="shared" si="354"/>
        <v>-48398.585871050025</v>
      </c>
      <c r="AN1003">
        <f t="shared" si="355"/>
        <v>309599.91149241285</v>
      </c>
      <c r="AO1003">
        <f t="shared" si="356"/>
        <v>-123752.58813959059</v>
      </c>
      <c r="AP1003">
        <f t="shared" si="357"/>
        <v>17552.087774856867</v>
      </c>
      <c r="AQ1003">
        <f t="shared" si="358"/>
        <v>110368.27444006888</v>
      </c>
      <c r="AR1003">
        <f t="shared" si="359"/>
        <v>0</v>
      </c>
      <c r="AS1003">
        <f t="shared" si="360"/>
        <v>-13724.300682227713</v>
      </c>
      <c r="AT1003">
        <f t="shared" si="361"/>
        <v>0</v>
      </c>
      <c r="AU1003">
        <f t="shared" si="362"/>
        <v>10592.915862174976</v>
      </c>
      <c r="AV1003">
        <f t="shared" si="363"/>
        <v>13781.467519878384</v>
      </c>
      <c r="AW1003">
        <f t="shared" si="364"/>
        <v>32925.786529466764</v>
      </c>
      <c r="AX1003" s="40">
        <f t="shared" si="365"/>
        <v>1111236.5191285841</v>
      </c>
      <c r="AY1003">
        <f t="shared" si="366"/>
        <v>0</v>
      </c>
      <c r="AZ1003" s="38">
        <f t="shared" si="367"/>
        <v>432902.5882778113</v>
      </c>
      <c r="BA1003" s="38">
        <f t="shared" si="368"/>
        <v>445532</v>
      </c>
      <c r="BB1003" s="38">
        <f t="shared" si="369"/>
        <v>-12629.411722188699</v>
      </c>
      <c r="BC1003" s="38">
        <f t="shared" si="370"/>
        <v>1</v>
      </c>
      <c r="BD1003" s="2">
        <f t="shared" si="371"/>
        <v>41994</v>
      </c>
    </row>
    <row r="1004" spans="1:56" x14ac:dyDescent="0.25">
      <c r="A1004" s="2">
        <v>41995</v>
      </c>
      <c r="B1004" s="7">
        <v>528402</v>
      </c>
      <c r="C1004" s="3">
        <v>27.5833333333333</v>
      </c>
      <c r="D1004" s="7">
        <f t="shared" si="349"/>
        <v>760.8402777777759</v>
      </c>
      <c r="E1004" s="7">
        <f t="shared" si="350"/>
        <v>20986.510995370292</v>
      </c>
      <c r="F1004" s="7">
        <f t="shared" si="331"/>
        <v>578877.92828896316</v>
      </c>
      <c r="G1004" s="21">
        <f t="shared" si="351"/>
        <v>31.019756944444399</v>
      </c>
      <c r="H1004" s="11">
        <v>445532</v>
      </c>
      <c r="I1004" s="5">
        <v>0</v>
      </c>
      <c r="J1004" s="25">
        <v>961854</v>
      </c>
      <c r="K1004">
        <v>0</v>
      </c>
      <c r="L1004">
        <v>0</v>
      </c>
      <c r="M1004">
        <v>25</v>
      </c>
      <c r="N1004" s="3">
        <v>12.4583333333333</v>
      </c>
      <c r="O1004" s="3">
        <f t="shared" si="332"/>
        <v>343.64236111110978</v>
      </c>
      <c r="P1004" s="5">
        <v>0</v>
      </c>
      <c r="T1004" s="37">
        <f t="shared" si="340"/>
        <v>50916.90500662</v>
      </c>
      <c r="U1004" s="25">
        <f t="shared" si="333"/>
        <v>1660.7003606333315</v>
      </c>
      <c r="V1004" s="25">
        <f t="shared" si="334"/>
        <v>317781.53609251446</v>
      </c>
      <c r="W1004" s="25">
        <f t="shared" si="335"/>
        <v>-161349.56855383396</v>
      </c>
      <c r="X1004" s="25">
        <f t="shared" si="336"/>
        <v>27996.417965321198</v>
      </c>
      <c r="Y1004" s="25">
        <f t="shared" si="337"/>
        <v>187364.76686311999</v>
      </c>
      <c r="Z1004" s="25">
        <f t="shared" si="341"/>
        <v>0</v>
      </c>
      <c r="AA1004" s="25">
        <f t="shared" si="342"/>
        <v>0</v>
      </c>
      <c r="AB1004" s="25">
        <f t="shared" si="338"/>
        <v>0</v>
      </c>
      <c r="AC1004" s="25">
        <f t="shared" si="343"/>
        <v>9493.8407457499998</v>
      </c>
      <c r="AD1004" s="25">
        <f t="shared" si="344"/>
        <v>2902.2186681745757</v>
      </c>
      <c r="AE1004" s="25">
        <f t="shared" si="345"/>
        <v>61490.017215042571</v>
      </c>
      <c r="AF1004" s="25">
        <f t="shared" si="346"/>
        <v>498256.8343633422</v>
      </c>
      <c r="AG1004" s="25">
        <f t="shared" si="339"/>
        <v>528402</v>
      </c>
      <c r="AH1004" s="38">
        <f t="shared" si="347"/>
        <v>-30145.165636657795</v>
      </c>
      <c r="AI1004" s="38">
        <f t="shared" si="352"/>
        <v>1</v>
      </c>
      <c r="AJ1004" s="2">
        <v>41995</v>
      </c>
      <c r="AL1004" s="40">
        <f t="shared" si="353"/>
        <v>-987278.89977676317</v>
      </c>
      <c r="AM1004">
        <f t="shared" si="354"/>
        <v>-57419.110836263579</v>
      </c>
      <c r="AN1004">
        <f t="shared" si="355"/>
        <v>435761.05012808368</v>
      </c>
      <c r="AO1004">
        <f t="shared" si="356"/>
        <v>-206645.3618338762</v>
      </c>
      <c r="AP1004">
        <f t="shared" si="357"/>
        <v>34771.541477621671</v>
      </c>
      <c r="AQ1004">
        <f t="shared" si="358"/>
        <v>106478.44569135392</v>
      </c>
      <c r="AR1004">
        <f t="shared" si="359"/>
        <v>0</v>
      </c>
      <c r="AS1004">
        <f t="shared" si="360"/>
        <v>0</v>
      </c>
      <c r="AT1004">
        <f t="shared" si="361"/>
        <v>0</v>
      </c>
      <c r="AU1004">
        <f t="shared" si="362"/>
        <v>13241.144827718719</v>
      </c>
      <c r="AV1004">
        <f t="shared" si="363"/>
        <v>18314.039059749448</v>
      </c>
      <c r="AW1004">
        <f t="shared" si="364"/>
        <v>51909.711940020454</v>
      </c>
      <c r="AX1004" s="40">
        <f t="shared" si="365"/>
        <v>1111236.5191285841</v>
      </c>
      <c r="AY1004">
        <f t="shared" si="366"/>
        <v>0</v>
      </c>
      <c r="AZ1004" s="38">
        <f t="shared" si="367"/>
        <v>520369.07980622887</v>
      </c>
      <c r="BA1004" s="38">
        <f t="shared" si="368"/>
        <v>528402</v>
      </c>
      <c r="BB1004" s="38">
        <f t="shared" si="369"/>
        <v>-8032.9201937711332</v>
      </c>
      <c r="BC1004" s="38">
        <f t="shared" si="370"/>
        <v>1</v>
      </c>
      <c r="BD1004" s="2">
        <f t="shared" si="371"/>
        <v>41995</v>
      </c>
    </row>
    <row r="1005" spans="1:56" x14ac:dyDescent="0.25">
      <c r="A1005" s="2">
        <v>41996</v>
      </c>
      <c r="B1005" s="7">
        <v>574720</v>
      </c>
      <c r="C1005" s="3">
        <v>33.125</v>
      </c>
      <c r="D1005" s="7">
        <f t="shared" si="349"/>
        <v>1097.265625</v>
      </c>
      <c r="E1005" s="7">
        <f t="shared" si="350"/>
        <v>36346.923828125</v>
      </c>
      <c r="F1005" s="7">
        <f t="shared" si="331"/>
        <v>1203991.8518066406</v>
      </c>
      <c r="G1005" s="21">
        <f t="shared" si="351"/>
        <v>35.291927083333334</v>
      </c>
      <c r="H1005" s="11">
        <v>528402</v>
      </c>
      <c r="I1005" s="5">
        <v>0</v>
      </c>
      <c r="J1005" s="25">
        <v>961854</v>
      </c>
      <c r="K1005">
        <v>0</v>
      </c>
      <c r="L1005">
        <v>0</v>
      </c>
      <c r="M1005">
        <v>13</v>
      </c>
      <c r="N1005" s="3">
        <v>6.5416666666666696</v>
      </c>
      <c r="O1005" s="3">
        <f t="shared" si="332"/>
        <v>216.69270833333343</v>
      </c>
      <c r="P1005" s="5">
        <v>0</v>
      </c>
      <c r="T1005" s="37">
        <f t="shared" si="340"/>
        <v>50916.90500662</v>
      </c>
      <c r="U1005" s="25">
        <f t="shared" si="333"/>
        <v>1994.3455992500001</v>
      </c>
      <c r="V1005" s="25">
        <f t="shared" si="334"/>
        <v>458296.91986398434</v>
      </c>
      <c r="W1005" s="25">
        <f t="shared" si="335"/>
        <v>-279444.28110135987</v>
      </c>
      <c r="X1005" s="25">
        <f t="shared" si="336"/>
        <v>58228.958926887513</v>
      </c>
      <c r="Y1005" s="25">
        <f t="shared" si="337"/>
        <v>222215.05422731998</v>
      </c>
      <c r="Z1005" s="25">
        <f t="shared" si="341"/>
        <v>0</v>
      </c>
      <c r="AA1005" s="25">
        <f t="shared" si="342"/>
        <v>0</v>
      </c>
      <c r="AB1005" s="25">
        <f t="shared" si="338"/>
        <v>0</v>
      </c>
      <c r="AC1005" s="25">
        <f t="shared" si="343"/>
        <v>4936.79718779</v>
      </c>
      <c r="AD1005" s="25">
        <f t="shared" si="344"/>
        <v>1523.9074612154175</v>
      </c>
      <c r="AE1005" s="25">
        <f t="shared" si="345"/>
        <v>38774.143917264861</v>
      </c>
      <c r="AF1005" s="25">
        <f t="shared" si="346"/>
        <v>557442.7510889722</v>
      </c>
      <c r="AG1005" s="25">
        <f t="shared" si="339"/>
        <v>574720</v>
      </c>
      <c r="AH1005" s="38">
        <f t="shared" si="347"/>
        <v>-17277.248911027797</v>
      </c>
      <c r="AI1005" s="38">
        <f t="shared" si="352"/>
        <v>1</v>
      </c>
      <c r="AJ1005" s="2">
        <v>41996</v>
      </c>
      <c r="AL1005" s="40">
        <f t="shared" si="353"/>
        <v>-987278.89977676317</v>
      </c>
      <c r="AM1005">
        <f t="shared" si="354"/>
        <v>-68954.974493700312</v>
      </c>
      <c r="AN1005">
        <f t="shared" si="355"/>
        <v>628444.14916622418</v>
      </c>
      <c r="AO1005">
        <f t="shared" si="356"/>
        <v>-357892.89737909107</v>
      </c>
      <c r="AP1005">
        <f t="shared" si="357"/>
        <v>72320.346946990903</v>
      </c>
      <c r="AQ1005">
        <f t="shared" si="358"/>
        <v>126283.68705323701</v>
      </c>
      <c r="AR1005">
        <f t="shared" si="359"/>
        <v>0</v>
      </c>
      <c r="AS1005">
        <f t="shared" si="360"/>
        <v>0</v>
      </c>
      <c r="AT1005">
        <f t="shared" si="361"/>
        <v>0</v>
      </c>
      <c r="AU1005">
        <f t="shared" si="362"/>
        <v>6885.3953104137336</v>
      </c>
      <c r="AV1005">
        <f t="shared" si="363"/>
        <v>9616.401780537366</v>
      </c>
      <c r="AW1005">
        <f t="shared" si="364"/>
        <v>32733.031028876114</v>
      </c>
      <c r="AX1005" s="40">
        <f t="shared" si="365"/>
        <v>1111236.5191285841</v>
      </c>
      <c r="AY1005">
        <f t="shared" si="366"/>
        <v>0</v>
      </c>
      <c r="AZ1005" s="38">
        <f t="shared" si="367"/>
        <v>573392.75876530888</v>
      </c>
      <c r="BA1005" s="38">
        <f t="shared" si="368"/>
        <v>574720</v>
      </c>
      <c r="BB1005" s="38">
        <f t="shared" si="369"/>
        <v>-1327.2412346911151</v>
      </c>
      <c r="BC1005" s="38">
        <f t="shared" si="370"/>
        <v>1</v>
      </c>
      <c r="BD1005" s="2">
        <f t="shared" si="371"/>
        <v>41996</v>
      </c>
    </row>
    <row r="1006" spans="1:56" x14ac:dyDescent="0.25">
      <c r="A1006" s="2">
        <v>41997</v>
      </c>
      <c r="B1006" s="7">
        <v>526551</v>
      </c>
      <c r="C1006" s="3">
        <v>26.5833333333333</v>
      </c>
      <c r="D1006" s="7">
        <f t="shared" si="349"/>
        <v>706.67361111110938</v>
      </c>
      <c r="E1006" s="7">
        <f t="shared" si="350"/>
        <v>18785.740162036967</v>
      </c>
      <c r="F1006" s="7">
        <f t="shared" si="331"/>
        <v>499387.59264081548</v>
      </c>
      <c r="G1006" s="21">
        <f t="shared" si="351"/>
        <v>29.994861111111064</v>
      </c>
      <c r="H1006" s="11">
        <v>574720</v>
      </c>
      <c r="I1006" s="5">
        <v>1</v>
      </c>
      <c r="J1006" s="25">
        <v>961854</v>
      </c>
      <c r="K1006">
        <v>0</v>
      </c>
      <c r="L1006">
        <v>0</v>
      </c>
      <c r="M1006">
        <v>25</v>
      </c>
      <c r="N1006" s="3">
        <v>12.8333333333333</v>
      </c>
      <c r="O1006" s="3">
        <f t="shared" si="332"/>
        <v>341.15277777777646</v>
      </c>
      <c r="P1006" s="5">
        <v>0</v>
      </c>
      <c r="T1006" s="37">
        <f t="shared" si="340"/>
        <v>50916.90500662</v>
      </c>
      <c r="U1006" s="25">
        <f t="shared" si="333"/>
        <v>1600.4937010333315</v>
      </c>
      <c r="V1006" s="25">
        <f t="shared" si="334"/>
        <v>295157.6463733479</v>
      </c>
      <c r="W1006" s="25">
        <f t="shared" si="335"/>
        <v>-144429.48953152631</v>
      </c>
      <c r="X1006" s="25">
        <f t="shared" si="336"/>
        <v>24152.006989785921</v>
      </c>
      <c r="Y1006" s="25">
        <f t="shared" si="337"/>
        <v>241693.70283520001</v>
      </c>
      <c r="Z1006" s="25">
        <f t="shared" si="341"/>
        <v>0</v>
      </c>
      <c r="AA1006" s="25">
        <f t="shared" si="342"/>
        <v>0</v>
      </c>
      <c r="AB1006" s="25">
        <f t="shared" si="338"/>
        <v>-14675.04058904</v>
      </c>
      <c r="AC1006" s="25">
        <f t="shared" si="343"/>
        <v>9493.8407457499998</v>
      </c>
      <c r="AD1006" s="25">
        <f t="shared" si="344"/>
        <v>2989.576420728326</v>
      </c>
      <c r="AE1006" s="25">
        <f t="shared" si="345"/>
        <v>61044.540931123513</v>
      </c>
      <c r="AF1006" s="25">
        <f t="shared" si="346"/>
        <v>527944.1828830227</v>
      </c>
      <c r="AG1006" s="25">
        <f t="shared" si="339"/>
        <v>526551</v>
      </c>
      <c r="AH1006" s="38">
        <f t="shared" si="347"/>
        <v>1393.1828830227023</v>
      </c>
      <c r="AI1006" s="38" t="str">
        <f t="shared" si="352"/>
        <v xml:space="preserve"> </v>
      </c>
      <c r="AJ1006" s="2">
        <v>41997</v>
      </c>
      <c r="AL1006" s="40">
        <f t="shared" si="353"/>
        <v>-987278.89977676317</v>
      </c>
      <c r="AM1006">
        <f t="shared" si="354"/>
        <v>-55337.45122890659</v>
      </c>
      <c r="AN1006">
        <f t="shared" si="355"/>
        <v>404737.81931603327</v>
      </c>
      <c r="AO1006">
        <f t="shared" si="356"/>
        <v>-184975.29551042052</v>
      </c>
      <c r="AP1006">
        <f t="shared" si="357"/>
        <v>29996.784369107587</v>
      </c>
      <c r="AQ1006">
        <f t="shared" si="358"/>
        <v>137353.30415713109</v>
      </c>
      <c r="AR1006">
        <f t="shared" si="359"/>
        <v>0</v>
      </c>
      <c r="AS1006">
        <f t="shared" si="360"/>
        <v>0</v>
      </c>
      <c r="AT1006">
        <f t="shared" si="361"/>
        <v>-32197.75344905943</v>
      </c>
      <c r="AU1006">
        <f t="shared" si="362"/>
        <v>13241.144827718719</v>
      </c>
      <c r="AV1006">
        <f t="shared" si="363"/>
        <v>18865.297760544585</v>
      </c>
      <c r="AW1006">
        <f t="shared" si="364"/>
        <v>51533.642024582339</v>
      </c>
      <c r="AX1006" s="40">
        <f t="shared" si="365"/>
        <v>1111236.5191285841</v>
      </c>
      <c r="AY1006">
        <f t="shared" si="366"/>
        <v>0</v>
      </c>
      <c r="AZ1006" s="38">
        <f t="shared" si="367"/>
        <v>507175.11161855201</v>
      </c>
      <c r="BA1006" s="38">
        <f t="shared" si="368"/>
        <v>526551</v>
      </c>
      <c r="BB1006" s="38">
        <f t="shared" si="369"/>
        <v>-19375.888381447992</v>
      </c>
      <c r="BC1006" s="38">
        <f t="shared" si="370"/>
        <v>1</v>
      </c>
      <c r="BD1006" s="2">
        <f t="shared" si="371"/>
        <v>41997</v>
      </c>
    </row>
    <row r="1007" spans="1:56" x14ac:dyDescent="0.25">
      <c r="A1007" s="2">
        <v>41998</v>
      </c>
      <c r="B1007" s="7">
        <v>599517</v>
      </c>
      <c r="C1007" s="3">
        <v>37</v>
      </c>
      <c r="D1007" s="7">
        <f t="shared" si="349"/>
        <v>1369</v>
      </c>
      <c r="E1007" s="7">
        <f t="shared" si="350"/>
        <v>50653</v>
      </c>
      <c r="F1007" s="7">
        <f t="shared" si="331"/>
        <v>1874161</v>
      </c>
      <c r="G1007" s="21">
        <f t="shared" si="351"/>
        <v>40.17583333333333</v>
      </c>
      <c r="H1007" s="11">
        <v>526551</v>
      </c>
      <c r="I1007" s="5">
        <v>1</v>
      </c>
      <c r="J1007" s="25">
        <v>961854</v>
      </c>
      <c r="K1007">
        <v>0</v>
      </c>
      <c r="L1007">
        <v>0</v>
      </c>
      <c r="M1007">
        <v>17</v>
      </c>
      <c r="N1007" s="3">
        <v>8.5833333333333304</v>
      </c>
      <c r="O1007" s="3">
        <f t="shared" si="332"/>
        <v>317.5833333333332</v>
      </c>
      <c r="P1007" s="5">
        <v>0</v>
      </c>
      <c r="T1007" s="37">
        <f t="shared" si="340"/>
        <v>50916.90500662</v>
      </c>
      <c r="U1007" s="25">
        <f t="shared" si="333"/>
        <v>2227.6464052000001</v>
      </c>
      <c r="V1007" s="25">
        <f t="shared" si="334"/>
        <v>571792.70816379995</v>
      </c>
      <c r="W1007" s="25">
        <f t="shared" si="335"/>
        <v>-389432.98854012997</v>
      </c>
      <c r="X1007" s="25">
        <f t="shared" si="336"/>
        <v>90640.516983250011</v>
      </c>
      <c r="Y1007" s="25">
        <f t="shared" si="337"/>
        <v>221436.63161466</v>
      </c>
      <c r="Z1007" s="25">
        <f t="shared" si="341"/>
        <v>0</v>
      </c>
      <c r="AA1007" s="25">
        <f t="shared" si="342"/>
        <v>0</v>
      </c>
      <c r="AB1007" s="25">
        <f t="shared" si="338"/>
        <v>-14675.04058904</v>
      </c>
      <c r="AC1007" s="25">
        <f t="shared" si="343"/>
        <v>6455.8117071100005</v>
      </c>
      <c r="AD1007" s="25">
        <f t="shared" si="344"/>
        <v>1999.5218917858326</v>
      </c>
      <c r="AE1007" s="25">
        <f t="shared" si="345"/>
        <v>56827.116921022476</v>
      </c>
      <c r="AF1007" s="25">
        <f t="shared" si="346"/>
        <v>598188.82956427825</v>
      </c>
      <c r="AG1007" s="25">
        <f t="shared" si="339"/>
        <v>599517</v>
      </c>
      <c r="AH1007" s="38">
        <f t="shared" si="347"/>
        <v>-1328.1704357217532</v>
      </c>
      <c r="AI1007" s="38">
        <f t="shared" si="352"/>
        <v>1</v>
      </c>
      <c r="AJ1007" s="2">
        <v>41998</v>
      </c>
      <c r="AL1007" s="40">
        <f t="shared" si="353"/>
        <v>-987278.89977676317</v>
      </c>
      <c r="AM1007">
        <f t="shared" si="354"/>
        <v>-77021.405472208644</v>
      </c>
      <c r="AN1007">
        <f t="shared" si="355"/>
        <v>784076.36273902317</v>
      </c>
      <c r="AO1007">
        <f t="shared" si="356"/>
        <v>-498758.82252559456</v>
      </c>
      <c r="AP1007">
        <f t="shared" si="357"/>
        <v>112575.49089816178</v>
      </c>
      <c r="AQ1007">
        <f t="shared" si="358"/>
        <v>125841.31343478829</v>
      </c>
      <c r="AR1007">
        <f t="shared" si="359"/>
        <v>0</v>
      </c>
      <c r="AS1007">
        <f t="shared" si="360"/>
        <v>0</v>
      </c>
      <c r="AT1007">
        <f t="shared" si="361"/>
        <v>-32197.75344905943</v>
      </c>
      <c r="AU1007">
        <f t="shared" si="362"/>
        <v>9003.9784828487282</v>
      </c>
      <c r="AV1007">
        <f t="shared" si="363"/>
        <v>12617.699151533094</v>
      </c>
      <c r="AW1007">
        <f t="shared" si="364"/>
        <v>47973.303689862958</v>
      </c>
      <c r="AX1007" s="40">
        <f t="shared" si="365"/>
        <v>1111236.5191285841</v>
      </c>
      <c r="AY1007">
        <f t="shared" si="366"/>
        <v>0</v>
      </c>
      <c r="AZ1007" s="38">
        <f t="shared" si="367"/>
        <v>608067.7863011763</v>
      </c>
      <c r="BA1007" s="38">
        <f t="shared" si="368"/>
        <v>599517</v>
      </c>
      <c r="BB1007" s="38">
        <f t="shared" si="369"/>
        <v>8550.7863011762965</v>
      </c>
      <c r="BC1007" s="38" t="str">
        <f t="shared" si="370"/>
        <v xml:space="preserve"> </v>
      </c>
      <c r="BD1007" s="2">
        <f t="shared" si="371"/>
        <v>41998</v>
      </c>
    </row>
    <row r="1008" spans="1:56" x14ac:dyDescent="0.25">
      <c r="A1008" s="2">
        <v>41999</v>
      </c>
      <c r="B1008" s="7">
        <v>679198</v>
      </c>
      <c r="C1008" s="3">
        <v>40.9166666666667</v>
      </c>
      <c r="D1008" s="7">
        <f t="shared" si="349"/>
        <v>1674.1736111111138</v>
      </c>
      <c r="E1008" s="7">
        <f t="shared" si="350"/>
        <v>68501.603587963124</v>
      </c>
      <c r="F1008" s="7">
        <f t="shared" si="331"/>
        <v>2802857.2801408269</v>
      </c>
      <c r="G1008" s="21">
        <f t="shared" si="351"/>
        <v>43.593298611111145</v>
      </c>
      <c r="H1008" s="11">
        <v>599517</v>
      </c>
      <c r="I1008" s="5">
        <v>0</v>
      </c>
      <c r="J1008" s="25">
        <v>961854</v>
      </c>
      <c r="K1008">
        <v>1</v>
      </c>
      <c r="L1008">
        <v>0</v>
      </c>
      <c r="M1008">
        <v>17</v>
      </c>
      <c r="N1008" s="3">
        <v>6.5416666666666696</v>
      </c>
      <c r="O1008" s="3">
        <f t="shared" si="332"/>
        <v>267.6631944444448</v>
      </c>
      <c r="P1008" s="5">
        <v>0</v>
      </c>
      <c r="T1008" s="37">
        <f t="shared" si="340"/>
        <v>50916.90500662</v>
      </c>
      <c r="U1008" s="25">
        <f t="shared" si="333"/>
        <v>2463.4558219666687</v>
      </c>
      <c r="V1008" s="25">
        <f t="shared" si="334"/>
        <v>699255.12274184974</v>
      </c>
      <c r="W1008" s="25">
        <f t="shared" si="335"/>
        <v>-526657.53667209786</v>
      </c>
      <c r="X1008" s="25">
        <f t="shared" si="336"/>
        <v>135555.28735377087</v>
      </c>
      <c r="Y1008" s="25">
        <f t="shared" si="337"/>
        <v>252121.87437822</v>
      </c>
      <c r="Z1008" s="25">
        <f t="shared" si="341"/>
        <v>-10589.1577886</v>
      </c>
      <c r="AA1008" s="25">
        <f t="shared" si="342"/>
        <v>0</v>
      </c>
      <c r="AB1008" s="25">
        <f t="shared" si="338"/>
        <v>0</v>
      </c>
      <c r="AC1008" s="25">
        <f t="shared" si="343"/>
        <v>6455.8117071100005</v>
      </c>
      <c r="AD1008" s="25">
        <f t="shared" si="344"/>
        <v>1523.9074612154175</v>
      </c>
      <c r="AE1008" s="25">
        <f t="shared" si="345"/>
        <v>47894.602926734748</v>
      </c>
      <c r="AF1008" s="25">
        <f t="shared" si="346"/>
        <v>658940.27293678955</v>
      </c>
      <c r="AG1008" s="25">
        <f t="shared" si="339"/>
        <v>679198</v>
      </c>
      <c r="AH1008" s="38">
        <f t="shared" si="347"/>
        <v>-20257.727063210448</v>
      </c>
      <c r="AI1008" s="38">
        <f t="shared" si="352"/>
        <v>1</v>
      </c>
      <c r="AJ1008" s="2">
        <v>41999</v>
      </c>
      <c r="AL1008" s="40">
        <f t="shared" si="353"/>
        <v>-987278.89977676317</v>
      </c>
      <c r="AM1008">
        <f t="shared" si="354"/>
        <v>-85174.572267690251</v>
      </c>
      <c r="AN1008">
        <f t="shared" si="355"/>
        <v>958860.44966666028</v>
      </c>
      <c r="AO1008">
        <f t="shared" si="356"/>
        <v>-674506.52768143115</v>
      </c>
      <c r="AP1008">
        <f t="shared" si="357"/>
        <v>168359.62024038497</v>
      </c>
      <c r="AQ1008">
        <f t="shared" si="358"/>
        <v>143279.58109752706</v>
      </c>
      <c r="AR1008">
        <f t="shared" si="359"/>
        <v>-19043.702793206023</v>
      </c>
      <c r="AS1008">
        <f t="shared" si="360"/>
        <v>0</v>
      </c>
      <c r="AT1008">
        <f t="shared" si="361"/>
        <v>0</v>
      </c>
      <c r="AU1008">
        <f t="shared" si="362"/>
        <v>9003.9784828487282</v>
      </c>
      <c r="AV1008">
        <f t="shared" si="363"/>
        <v>9616.401780537366</v>
      </c>
      <c r="AW1008">
        <f t="shared" si="364"/>
        <v>40432.498704850783</v>
      </c>
      <c r="AX1008" s="40">
        <f t="shared" si="365"/>
        <v>1111236.5191285841</v>
      </c>
      <c r="AY1008">
        <f t="shared" si="366"/>
        <v>0</v>
      </c>
      <c r="AZ1008" s="38">
        <f t="shared" si="367"/>
        <v>674785.34658230259</v>
      </c>
      <c r="BA1008" s="38">
        <f t="shared" si="368"/>
        <v>679198</v>
      </c>
      <c r="BB1008" s="38">
        <f t="shared" si="369"/>
        <v>-4412.6534176974092</v>
      </c>
      <c r="BC1008" s="38">
        <f t="shared" si="370"/>
        <v>1</v>
      </c>
      <c r="BD1008" s="2">
        <f t="shared" si="371"/>
        <v>41999</v>
      </c>
    </row>
    <row r="1009" spans="1:56" x14ac:dyDescent="0.25">
      <c r="A1009" s="2">
        <v>42000</v>
      </c>
      <c r="B1009" s="7">
        <v>703090</v>
      </c>
      <c r="C1009" s="3">
        <v>40.4166666666667</v>
      </c>
      <c r="D1009" s="7">
        <f t="shared" si="349"/>
        <v>1633.5069444444471</v>
      </c>
      <c r="E1009" s="7">
        <f t="shared" si="350"/>
        <v>66020.905671296452</v>
      </c>
      <c r="F1009" s="7">
        <f t="shared" si="331"/>
        <v>2668344.9375482337</v>
      </c>
      <c r="G1009" s="21">
        <f t="shared" si="351"/>
        <v>43.96996527777781</v>
      </c>
      <c r="H1009" s="11">
        <v>679198</v>
      </c>
      <c r="I1009" s="5">
        <v>0</v>
      </c>
      <c r="J1009" s="25">
        <v>961854</v>
      </c>
      <c r="K1009">
        <v>0</v>
      </c>
      <c r="L1009">
        <v>1</v>
      </c>
      <c r="M1009">
        <v>14</v>
      </c>
      <c r="N1009" s="3">
        <v>8.7916666666666696</v>
      </c>
      <c r="O1009" s="3">
        <f t="shared" si="332"/>
        <v>355.32986111111154</v>
      </c>
      <c r="P1009" s="5">
        <v>0</v>
      </c>
      <c r="T1009" s="37">
        <f t="shared" si="340"/>
        <v>50916.90500662</v>
      </c>
      <c r="U1009" s="25">
        <f t="shared" si="333"/>
        <v>2433.3524921666685</v>
      </c>
      <c r="V1009" s="25">
        <f t="shared" si="334"/>
        <v>682269.80246038304</v>
      </c>
      <c r="W1009" s="25">
        <f t="shared" si="335"/>
        <v>-507585.3079126408</v>
      </c>
      <c r="X1009" s="25">
        <f t="shared" si="336"/>
        <v>129049.83330087962</v>
      </c>
      <c r="Y1009" s="25">
        <f t="shared" si="337"/>
        <v>285631.05438867997</v>
      </c>
      <c r="Z1009" s="25">
        <f t="shared" si="341"/>
        <v>0</v>
      </c>
      <c r="AA1009" s="25">
        <f t="shared" si="342"/>
        <v>-10611.011341539999</v>
      </c>
      <c r="AB1009" s="25">
        <f t="shared" si="338"/>
        <v>0</v>
      </c>
      <c r="AC1009" s="25">
        <f t="shared" si="343"/>
        <v>5316.5508176200001</v>
      </c>
      <c r="AD1009" s="25">
        <f t="shared" si="344"/>
        <v>2048.0539765379176</v>
      </c>
      <c r="AE1009" s="25">
        <f t="shared" si="345"/>
        <v>63581.332656704762</v>
      </c>
      <c r="AF1009" s="25">
        <f t="shared" si="346"/>
        <v>703050.56584541104</v>
      </c>
      <c r="AG1009" s="25">
        <f t="shared" si="339"/>
        <v>703090</v>
      </c>
      <c r="AH1009" s="38">
        <f t="shared" si="347"/>
        <v>-39.434154588961974</v>
      </c>
      <c r="AI1009" s="38">
        <f t="shared" si="352"/>
        <v>1</v>
      </c>
      <c r="AJ1009" s="2">
        <v>42000</v>
      </c>
      <c r="AL1009" s="40">
        <f t="shared" si="353"/>
        <v>-987278.89977676317</v>
      </c>
      <c r="AM1009">
        <f t="shared" si="354"/>
        <v>-84133.742464011768</v>
      </c>
      <c r="AN1009">
        <f t="shared" si="355"/>
        <v>935569.16253392084</v>
      </c>
      <c r="AO1009">
        <f t="shared" si="356"/>
        <v>-650080.13690579368</v>
      </c>
      <c r="AP1009">
        <f t="shared" si="357"/>
        <v>160279.84854562508</v>
      </c>
      <c r="AQ1009">
        <f t="shared" si="358"/>
        <v>162322.67795955442</v>
      </c>
      <c r="AR1009">
        <f t="shared" si="359"/>
        <v>0</v>
      </c>
      <c r="AS1009">
        <f t="shared" si="360"/>
        <v>-13724.300682227713</v>
      </c>
      <c r="AT1009">
        <f t="shared" si="361"/>
        <v>0</v>
      </c>
      <c r="AU1009">
        <f t="shared" si="362"/>
        <v>7415.0411035224824</v>
      </c>
      <c r="AV1009">
        <f t="shared" si="363"/>
        <v>12923.953985308179</v>
      </c>
      <c r="AW1009">
        <f t="shared" si="364"/>
        <v>53675.194974002159</v>
      </c>
      <c r="AX1009" s="40">
        <f t="shared" si="365"/>
        <v>1111236.5191285841</v>
      </c>
      <c r="AY1009">
        <f t="shared" si="366"/>
        <v>0</v>
      </c>
      <c r="AZ1009" s="38">
        <f t="shared" si="367"/>
        <v>708205.31840172107</v>
      </c>
      <c r="BA1009" s="38">
        <f t="shared" si="368"/>
        <v>703090</v>
      </c>
      <c r="BB1009" s="38">
        <f t="shared" si="369"/>
        <v>5115.3184017210733</v>
      </c>
      <c r="BC1009" s="38" t="str">
        <f t="shared" si="370"/>
        <v xml:space="preserve"> </v>
      </c>
      <c r="BD1009" s="2">
        <f t="shared" si="371"/>
        <v>42000</v>
      </c>
    </row>
    <row r="1010" spans="1:56" x14ac:dyDescent="0.25">
      <c r="A1010" s="2">
        <v>42001</v>
      </c>
      <c r="B1010" s="7">
        <v>661570</v>
      </c>
      <c r="C1010" s="3">
        <v>36.8333333333333</v>
      </c>
      <c r="D1010" s="7">
        <f t="shared" si="349"/>
        <v>1356.6944444444421</v>
      </c>
      <c r="E1010" s="7">
        <f t="shared" si="350"/>
        <v>49971.57870370357</v>
      </c>
      <c r="F1010" s="7">
        <f t="shared" si="331"/>
        <v>1840619.8155864133</v>
      </c>
      <c r="G1010" s="21">
        <f t="shared" si="351"/>
        <v>39.503749999999968</v>
      </c>
      <c r="H1010" s="11">
        <v>703090</v>
      </c>
      <c r="I1010" s="5">
        <v>0</v>
      </c>
      <c r="J1010" s="25">
        <v>961854</v>
      </c>
      <c r="K1010">
        <v>0</v>
      </c>
      <c r="L1010">
        <v>1</v>
      </c>
      <c r="M1010">
        <v>16</v>
      </c>
      <c r="N1010" s="3">
        <v>7.25</v>
      </c>
      <c r="O1010" s="3">
        <f t="shared" si="332"/>
        <v>267.0416666666664</v>
      </c>
      <c r="P1010" s="5">
        <v>0</v>
      </c>
      <c r="T1010" s="37">
        <f t="shared" si="340"/>
        <v>50916.90500662</v>
      </c>
      <c r="U1010" s="25">
        <f t="shared" si="333"/>
        <v>2217.6119619333313</v>
      </c>
      <c r="V1010" s="25">
        <f t="shared" si="334"/>
        <v>566653.02449939342</v>
      </c>
      <c r="W1010" s="25">
        <f t="shared" si="335"/>
        <v>-384194.05043435917</v>
      </c>
      <c r="X1010" s="25">
        <f t="shared" si="336"/>
        <v>89018.356296159604</v>
      </c>
      <c r="Y1010" s="25">
        <f t="shared" si="337"/>
        <v>295678.63572939998</v>
      </c>
      <c r="Z1010" s="25">
        <f t="shared" si="341"/>
        <v>0</v>
      </c>
      <c r="AA1010" s="25">
        <f t="shared" si="342"/>
        <v>-10611.011341539999</v>
      </c>
      <c r="AB1010" s="25">
        <f t="shared" si="338"/>
        <v>0</v>
      </c>
      <c r="AC1010" s="25">
        <f t="shared" si="343"/>
        <v>6076.0580772800004</v>
      </c>
      <c r="AD1010" s="25">
        <f t="shared" si="344"/>
        <v>1688.9165493725</v>
      </c>
      <c r="AE1010" s="25">
        <f t="shared" si="345"/>
        <v>47783.389182213701</v>
      </c>
      <c r="AF1010" s="25">
        <f t="shared" si="346"/>
        <v>665227.83552647324</v>
      </c>
      <c r="AG1010" s="25">
        <f t="shared" si="339"/>
        <v>661570</v>
      </c>
      <c r="AH1010" s="38">
        <f t="shared" si="347"/>
        <v>3657.8355264732381</v>
      </c>
      <c r="AI1010" s="38" t="str">
        <f t="shared" si="352"/>
        <v xml:space="preserve"> </v>
      </c>
      <c r="AJ1010" s="2">
        <v>42001</v>
      </c>
      <c r="AL1010" s="40">
        <f t="shared" si="353"/>
        <v>-987278.89977676317</v>
      </c>
      <c r="AM1010">
        <f t="shared" si="354"/>
        <v>-76674.462204315743</v>
      </c>
      <c r="AN1010">
        <f t="shared" si="355"/>
        <v>777028.52107248933</v>
      </c>
      <c r="AO1010">
        <f t="shared" si="356"/>
        <v>-492049.15314007603</v>
      </c>
      <c r="AP1010">
        <f t="shared" si="357"/>
        <v>110560.7678830818</v>
      </c>
      <c r="AQ1010">
        <f t="shared" si="358"/>
        <v>168032.66742037391</v>
      </c>
      <c r="AR1010">
        <f t="shared" si="359"/>
        <v>0</v>
      </c>
      <c r="AS1010">
        <f t="shared" si="360"/>
        <v>-13724.300682227713</v>
      </c>
      <c r="AT1010">
        <f t="shared" si="361"/>
        <v>0</v>
      </c>
      <c r="AU1010">
        <f t="shared" si="362"/>
        <v>8474.3326897399802</v>
      </c>
      <c r="AV1010">
        <f t="shared" si="363"/>
        <v>10657.668215372618</v>
      </c>
      <c r="AW1010">
        <f t="shared" si="364"/>
        <v>40338.612352182041</v>
      </c>
      <c r="AX1010" s="40">
        <f t="shared" si="365"/>
        <v>1111236.5191285841</v>
      </c>
      <c r="AY1010">
        <f t="shared" si="366"/>
        <v>0</v>
      </c>
      <c r="AZ1010" s="38">
        <f t="shared" si="367"/>
        <v>656602.27295844094</v>
      </c>
      <c r="BA1010" s="38">
        <f t="shared" si="368"/>
        <v>661570</v>
      </c>
      <c r="BB1010" s="38">
        <f t="shared" si="369"/>
        <v>-4967.727041559061</v>
      </c>
      <c r="BC1010" s="38">
        <f t="shared" si="370"/>
        <v>1</v>
      </c>
      <c r="BD1010" s="2">
        <f t="shared" si="371"/>
        <v>42001</v>
      </c>
    </row>
    <row r="1011" spans="1:56" x14ac:dyDescent="0.25">
      <c r="A1011" s="2">
        <v>42002</v>
      </c>
      <c r="B1011" s="7">
        <v>790108</v>
      </c>
      <c r="C1011" s="3">
        <v>44.1666666666667</v>
      </c>
      <c r="D1011" s="7">
        <f t="shared" si="349"/>
        <v>1950.6944444444473</v>
      </c>
      <c r="E1011" s="7">
        <f t="shared" si="350"/>
        <v>86155.671296296481</v>
      </c>
      <c r="F1011" s="7">
        <f t="shared" si="331"/>
        <v>3805208.815586431</v>
      </c>
      <c r="G1011" s="21">
        <f t="shared" si="351"/>
        <v>46.503819444444481</v>
      </c>
      <c r="H1011" s="11">
        <v>661570</v>
      </c>
      <c r="I1011" s="5">
        <v>0</v>
      </c>
      <c r="J1011" s="25">
        <v>961854</v>
      </c>
      <c r="K1011">
        <v>0</v>
      </c>
      <c r="L1011">
        <v>0</v>
      </c>
      <c r="M1011">
        <v>14</v>
      </c>
      <c r="N1011" s="3">
        <v>5.2916666666666696</v>
      </c>
      <c r="O1011" s="3">
        <f t="shared" si="332"/>
        <v>233.71527777777808</v>
      </c>
      <c r="P1011" s="5">
        <v>0</v>
      </c>
      <c r="T1011" s="37">
        <f t="shared" si="340"/>
        <v>50916.90500662</v>
      </c>
      <c r="U1011" s="25">
        <f t="shared" si="333"/>
        <v>2659.1274656666687</v>
      </c>
      <c r="V1011" s="25">
        <f t="shared" si="334"/>
        <v>814750.07975819556</v>
      </c>
      <c r="W1011" s="25">
        <f t="shared" si="335"/>
        <v>-662386.44409211364</v>
      </c>
      <c r="X1011" s="25">
        <f t="shared" si="336"/>
        <v>184032.26525041048</v>
      </c>
      <c r="Y1011" s="25">
        <f t="shared" si="337"/>
        <v>278217.74600619997</v>
      </c>
      <c r="Z1011" s="25">
        <f t="shared" si="341"/>
        <v>0</v>
      </c>
      <c r="AA1011" s="25">
        <f t="shared" si="342"/>
        <v>0</v>
      </c>
      <c r="AB1011" s="25">
        <f t="shared" si="338"/>
        <v>0</v>
      </c>
      <c r="AC1011" s="25">
        <f t="shared" si="343"/>
        <v>5316.5508176200001</v>
      </c>
      <c r="AD1011" s="25">
        <f t="shared" si="344"/>
        <v>1232.7149527029173</v>
      </c>
      <c r="AE1011" s="25">
        <f t="shared" si="345"/>
        <v>41820.09577488443</v>
      </c>
      <c r="AF1011" s="25">
        <f t="shared" si="346"/>
        <v>716559.04094018636</v>
      </c>
      <c r="AG1011" s="25">
        <f t="shared" si="339"/>
        <v>790108</v>
      </c>
      <c r="AH1011" s="38">
        <f t="shared" si="347"/>
        <v>-73548.959059813642</v>
      </c>
      <c r="AI1011" s="38">
        <f t="shared" si="352"/>
        <v>1</v>
      </c>
      <c r="AJ1011" s="2">
        <v>42002</v>
      </c>
      <c r="AL1011" s="40">
        <f t="shared" si="353"/>
        <v>-987278.89977676317</v>
      </c>
      <c r="AM1011">
        <f t="shared" si="354"/>
        <v>-91939.965991600475</v>
      </c>
      <c r="AN1011">
        <f t="shared" si="355"/>
        <v>1117234.0429621781</v>
      </c>
      <c r="AO1011">
        <f t="shared" si="356"/>
        <v>-848338.71971340291</v>
      </c>
      <c r="AP1011">
        <f t="shared" si="357"/>
        <v>228568.01010407068</v>
      </c>
      <c r="AQ1011">
        <f t="shared" si="358"/>
        <v>158109.73244577047</v>
      </c>
      <c r="AR1011">
        <f t="shared" si="359"/>
        <v>0</v>
      </c>
      <c r="AS1011">
        <f t="shared" si="360"/>
        <v>0</v>
      </c>
      <c r="AT1011">
        <f t="shared" si="361"/>
        <v>0</v>
      </c>
      <c r="AU1011">
        <f t="shared" si="362"/>
        <v>7415.0411035224824</v>
      </c>
      <c r="AV1011">
        <f t="shared" si="363"/>
        <v>7778.8727778869152</v>
      </c>
      <c r="AW1011">
        <f t="shared" si="364"/>
        <v>35304.415631993805</v>
      </c>
      <c r="AX1011" s="40">
        <f t="shared" si="365"/>
        <v>1111236.5191285841</v>
      </c>
      <c r="AY1011">
        <f t="shared" si="366"/>
        <v>0</v>
      </c>
      <c r="AZ1011" s="38">
        <f t="shared" si="367"/>
        <v>738089.04867223988</v>
      </c>
      <c r="BA1011" s="38">
        <f t="shared" si="368"/>
        <v>790108</v>
      </c>
      <c r="BB1011" s="38">
        <f t="shared" si="369"/>
        <v>-52018.951327760122</v>
      </c>
      <c r="BC1011" s="38">
        <f t="shared" si="370"/>
        <v>1</v>
      </c>
      <c r="BD1011" s="2">
        <f t="shared" si="371"/>
        <v>42002</v>
      </c>
    </row>
    <row r="1012" spans="1:56" x14ac:dyDescent="0.25">
      <c r="A1012" s="2">
        <v>42003</v>
      </c>
      <c r="B1012" s="7">
        <v>996189</v>
      </c>
      <c r="C1012" s="3">
        <v>53.6666666666667</v>
      </c>
      <c r="D1012" s="7">
        <f t="shared" si="349"/>
        <v>2880.1111111111145</v>
      </c>
      <c r="E1012" s="7">
        <f t="shared" si="350"/>
        <v>154565.96296296324</v>
      </c>
      <c r="F1012" s="7">
        <f t="shared" si="331"/>
        <v>8295040.0123456987</v>
      </c>
      <c r="G1012" s="21">
        <f t="shared" si="351"/>
        <v>56.573611111111148</v>
      </c>
      <c r="H1012" s="11">
        <v>790108</v>
      </c>
      <c r="I1012" s="5">
        <v>0</v>
      </c>
      <c r="J1012" s="25">
        <v>961854</v>
      </c>
      <c r="K1012">
        <v>0</v>
      </c>
      <c r="L1012">
        <v>0</v>
      </c>
      <c r="M1012">
        <v>12</v>
      </c>
      <c r="N1012" s="3">
        <v>5.4166666666666696</v>
      </c>
      <c r="O1012" s="3">
        <f t="shared" si="332"/>
        <v>290.6944444444448</v>
      </c>
      <c r="P1012" s="5">
        <v>0</v>
      </c>
      <c r="T1012" s="37">
        <f t="shared" si="340"/>
        <v>50916.90500662</v>
      </c>
      <c r="U1012" s="25">
        <f t="shared" si="333"/>
        <v>3231.0907318666686</v>
      </c>
      <c r="V1012" s="25">
        <f t="shared" si="334"/>
        <v>1202941.2213549125</v>
      </c>
      <c r="W1012" s="25">
        <f t="shared" si="335"/>
        <v>-1188341.9517748172</v>
      </c>
      <c r="X1012" s="25">
        <f t="shared" si="336"/>
        <v>401175.09387707815</v>
      </c>
      <c r="Y1012" s="25">
        <f t="shared" si="337"/>
        <v>332273.32989927998</v>
      </c>
      <c r="Z1012" s="25">
        <f t="shared" si="341"/>
        <v>0</v>
      </c>
      <c r="AA1012" s="25">
        <f t="shared" si="342"/>
        <v>0</v>
      </c>
      <c r="AB1012" s="25">
        <f t="shared" si="338"/>
        <v>0</v>
      </c>
      <c r="AC1012" s="25">
        <f t="shared" si="343"/>
        <v>4557.0435579599998</v>
      </c>
      <c r="AD1012" s="25">
        <f t="shared" si="344"/>
        <v>1261.8342035541675</v>
      </c>
      <c r="AE1012" s="25">
        <f t="shared" si="345"/>
        <v>52015.724532362561</v>
      </c>
      <c r="AF1012" s="25">
        <f t="shared" si="346"/>
        <v>860030.2913888169</v>
      </c>
      <c r="AG1012" s="25">
        <f t="shared" si="339"/>
        <v>996189</v>
      </c>
      <c r="AH1012" s="38">
        <f t="shared" si="347"/>
        <v>-136158.7086111831</v>
      </c>
      <c r="AI1012" s="38">
        <f t="shared" si="352"/>
        <v>1</v>
      </c>
      <c r="AJ1012" s="2">
        <v>42003</v>
      </c>
      <c r="AL1012" s="40">
        <f t="shared" si="353"/>
        <v>-987278.89977676317</v>
      </c>
      <c r="AM1012">
        <f t="shared" si="354"/>
        <v>-111715.73226149188</v>
      </c>
      <c r="AN1012">
        <f t="shared" si="355"/>
        <v>1649544.9556495612</v>
      </c>
      <c r="AO1012">
        <f t="shared" si="356"/>
        <v>-1521946.1372464059</v>
      </c>
      <c r="AP1012">
        <f t="shared" si="357"/>
        <v>498259.32852605026</v>
      </c>
      <c r="AQ1012">
        <f t="shared" si="358"/>
        <v>188829.24631295679</v>
      </c>
      <c r="AR1012">
        <f t="shared" si="359"/>
        <v>0</v>
      </c>
      <c r="AS1012">
        <f t="shared" si="360"/>
        <v>0</v>
      </c>
      <c r="AT1012">
        <f t="shared" si="361"/>
        <v>0</v>
      </c>
      <c r="AU1012">
        <f t="shared" si="362"/>
        <v>6355.7495173049847</v>
      </c>
      <c r="AV1012">
        <f t="shared" si="363"/>
        <v>7962.6256781519596</v>
      </c>
      <c r="AW1012">
        <f t="shared" si="364"/>
        <v>43911.538801225979</v>
      </c>
      <c r="AX1012" s="40">
        <f t="shared" si="365"/>
        <v>1111236.5191285841</v>
      </c>
      <c r="AY1012">
        <f t="shared" si="366"/>
        <v>0</v>
      </c>
      <c r="AZ1012" s="38">
        <f t="shared" si="367"/>
        <v>885159.19432917435</v>
      </c>
      <c r="BA1012" s="38">
        <f t="shared" si="368"/>
        <v>996189</v>
      </c>
      <c r="BB1012" s="38">
        <f t="shared" si="369"/>
        <v>-111029.80567082565</v>
      </c>
      <c r="BC1012" s="38">
        <f t="shared" si="370"/>
        <v>1</v>
      </c>
      <c r="BD1012" s="2">
        <f t="shared" si="371"/>
        <v>42003</v>
      </c>
    </row>
    <row r="1013" spans="1:56" x14ac:dyDescent="0.25">
      <c r="A1013" s="2">
        <v>42004</v>
      </c>
      <c r="B1013" s="7">
        <v>922898</v>
      </c>
      <c r="C1013" s="3">
        <v>52.9583333333333</v>
      </c>
      <c r="D1013" s="7">
        <f t="shared" si="349"/>
        <v>2804.5850694444407</v>
      </c>
      <c r="E1013" s="7">
        <f t="shared" si="350"/>
        <v>148526.15096932842</v>
      </c>
      <c r="F1013" s="7">
        <f t="shared" si="331"/>
        <v>7865697.411750678</v>
      </c>
      <c r="G1013" s="21">
        <f t="shared" si="351"/>
        <v>54.392621527777742</v>
      </c>
      <c r="H1013" s="11">
        <v>996189</v>
      </c>
      <c r="I1013" s="5">
        <v>0</v>
      </c>
      <c r="J1013" s="25">
        <v>961854</v>
      </c>
      <c r="K1013">
        <v>0</v>
      </c>
      <c r="L1013">
        <v>0</v>
      </c>
      <c r="M1013">
        <v>8</v>
      </c>
      <c r="N1013" s="3">
        <v>2.7083333333333299</v>
      </c>
      <c r="O1013" s="3">
        <f t="shared" si="332"/>
        <v>143.42881944444417</v>
      </c>
      <c r="P1013" s="5">
        <v>0</v>
      </c>
      <c r="T1013" s="37">
        <f t="shared" si="340"/>
        <v>50916.90500662</v>
      </c>
      <c r="U1013" s="25">
        <f t="shared" si="333"/>
        <v>3188.4443479833312</v>
      </c>
      <c r="V1013" s="25">
        <f t="shared" si="334"/>
        <v>1171396.1228147522</v>
      </c>
      <c r="W1013" s="25">
        <f t="shared" si="335"/>
        <v>-1141906.3599065819</v>
      </c>
      <c r="X1013" s="25">
        <f t="shared" si="336"/>
        <v>380410.69034885103</v>
      </c>
      <c r="Y1013" s="25">
        <f t="shared" si="337"/>
        <v>418938.97573373996</v>
      </c>
      <c r="Z1013" s="25">
        <f t="shared" si="341"/>
        <v>0</v>
      </c>
      <c r="AA1013" s="25">
        <f t="shared" si="342"/>
        <v>0</v>
      </c>
      <c r="AB1013" s="25">
        <f t="shared" si="338"/>
        <v>0</v>
      </c>
      <c r="AC1013" s="25">
        <f t="shared" si="343"/>
        <v>3038.0290386400002</v>
      </c>
      <c r="AD1013" s="25">
        <f t="shared" si="344"/>
        <v>630.91710177708262</v>
      </c>
      <c r="AE1013" s="25">
        <f t="shared" si="345"/>
        <v>25664.590792171046</v>
      </c>
      <c r="AF1013" s="25">
        <f t="shared" si="346"/>
        <v>912278.3152779527</v>
      </c>
      <c r="AG1013" s="25">
        <f t="shared" si="339"/>
        <v>922898</v>
      </c>
      <c r="AH1013" s="38">
        <f t="shared" si="347"/>
        <v>-10619.684722047299</v>
      </c>
      <c r="AI1013" s="38">
        <f t="shared" si="352"/>
        <v>1</v>
      </c>
      <c r="AJ1013" s="2">
        <v>42004</v>
      </c>
      <c r="AL1013" s="40">
        <f t="shared" si="353"/>
        <v>-987278.89977676317</v>
      </c>
      <c r="AM1013">
        <f t="shared" si="354"/>
        <v>-110241.22337294721</v>
      </c>
      <c r="AN1013">
        <f t="shared" si="355"/>
        <v>1606288.4296874856</v>
      </c>
      <c r="AO1013">
        <f t="shared" si="356"/>
        <v>-1462474.6445762529</v>
      </c>
      <c r="AP1013">
        <f t="shared" si="357"/>
        <v>472469.94649031386</v>
      </c>
      <c r="AQ1013">
        <f t="shared" si="358"/>
        <v>238080.89280865161</v>
      </c>
      <c r="AR1013">
        <f t="shared" si="359"/>
        <v>0</v>
      </c>
      <c r="AS1013">
        <f t="shared" si="360"/>
        <v>0</v>
      </c>
      <c r="AT1013">
        <f t="shared" si="361"/>
        <v>0</v>
      </c>
      <c r="AU1013">
        <f t="shared" si="362"/>
        <v>4237.1663448699901</v>
      </c>
      <c r="AV1013">
        <f t="shared" si="363"/>
        <v>3981.3128390759725</v>
      </c>
      <c r="AW1013">
        <f t="shared" si="364"/>
        <v>21665.980518772536</v>
      </c>
      <c r="AX1013" s="40">
        <f t="shared" si="365"/>
        <v>1111236.5191285841</v>
      </c>
      <c r="AY1013">
        <f t="shared" si="366"/>
        <v>0</v>
      </c>
      <c r="AZ1013" s="38">
        <f t="shared" si="367"/>
        <v>897965.4800917902</v>
      </c>
      <c r="BA1013" s="38">
        <f t="shared" si="368"/>
        <v>922898</v>
      </c>
      <c r="BB1013" s="38">
        <f t="shared" si="369"/>
        <v>-24932.519908209797</v>
      </c>
      <c r="BC1013" s="38">
        <f t="shared" si="370"/>
        <v>1</v>
      </c>
      <c r="BD1013" s="2">
        <f t="shared" si="371"/>
        <v>42004</v>
      </c>
    </row>
    <row r="1014" spans="1:56" x14ac:dyDescent="0.25">
      <c r="A1014" s="2">
        <v>42005</v>
      </c>
      <c r="B1014" s="7">
        <v>829490</v>
      </c>
      <c r="C1014" s="3">
        <v>48.7916666666667</v>
      </c>
      <c r="D1014" s="7">
        <f t="shared" si="349"/>
        <v>2380.6267361111145</v>
      </c>
      <c r="E1014" s="7">
        <f t="shared" si="350"/>
        <v>116154.74616608821</v>
      </c>
      <c r="F1014" s="7">
        <f t="shared" si="331"/>
        <v>5667383.6566870576</v>
      </c>
      <c r="G1014" s="21">
        <f t="shared" si="351"/>
        <v>50.966961805555584</v>
      </c>
      <c r="H1014" s="11">
        <v>922898</v>
      </c>
      <c r="I1014" s="5">
        <v>1</v>
      </c>
      <c r="J1014" s="25">
        <v>964309</v>
      </c>
      <c r="K1014">
        <v>0</v>
      </c>
      <c r="L1014">
        <v>0</v>
      </c>
      <c r="M1014">
        <v>10</v>
      </c>
      <c r="N1014" s="3">
        <v>4.4583333333333304</v>
      </c>
      <c r="O1014" s="3">
        <f t="shared" si="332"/>
        <v>217.52951388888889</v>
      </c>
      <c r="P1014" s="5">
        <v>0</v>
      </c>
      <c r="T1014" s="37">
        <f t="shared" si="340"/>
        <v>50916.90500662</v>
      </c>
      <c r="U1014" s="25">
        <f t="shared" si="333"/>
        <v>2937.5832663166689</v>
      </c>
      <c r="V1014" s="25">
        <f t="shared" si="334"/>
        <v>994320.67828204681</v>
      </c>
      <c r="W1014" s="25">
        <f t="shared" si="335"/>
        <v>-893026.86775867047</v>
      </c>
      <c r="X1014" s="25">
        <f t="shared" si="336"/>
        <v>274093.09263427038</v>
      </c>
      <c r="Y1014" s="25">
        <f t="shared" si="337"/>
        <v>388117.05693068</v>
      </c>
      <c r="Z1014" s="25">
        <f t="shared" si="341"/>
        <v>0</v>
      </c>
      <c r="AA1014" s="25">
        <f t="shared" si="342"/>
        <v>0</v>
      </c>
      <c r="AB1014" s="25">
        <f t="shared" si="338"/>
        <v>-14675.04058904</v>
      </c>
      <c r="AC1014" s="25">
        <f t="shared" si="343"/>
        <v>3797.5362983000005</v>
      </c>
      <c r="AD1014" s="25">
        <f t="shared" si="344"/>
        <v>1038.5866136945826</v>
      </c>
      <c r="AE1014" s="25">
        <f t="shared" si="345"/>
        <v>38923.878623575154</v>
      </c>
      <c r="AF1014" s="25">
        <f t="shared" si="346"/>
        <v>846443.40930779313</v>
      </c>
      <c r="AG1014" s="25">
        <f t="shared" si="339"/>
        <v>829490</v>
      </c>
      <c r="AH1014" s="38">
        <f t="shared" si="347"/>
        <v>16953.409307793132</v>
      </c>
      <c r="AI1014" s="38" t="str">
        <f t="shared" si="352"/>
        <v xml:space="preserve"> </v>
      </c>
      <c r="AJ1014" s="2">
        <v>42005</v>
      </c>
      <c r="AL1014" s="40">
        <f t="shared" si="353"/>
        <v>-987278.89977676317</v>
      </c>
      <c r="AM1014">
        <f t="shared" si="354"/>
        <v>-101567.64167562655</v>
      </c>
      <c r="AN1014">
        <f t="shared" si="355"/>
        <v>1363471.9885239408</v>
      </c>
      <c r="AO1014">
        <f t="shared" si="356"/>
        <v>-1143727.0137712965</v>
      </c>
      <c r="AP1014">
        <f t="shared" si="357"/>
        <v>340423.52671929711</v>
      </c>
      <c r="AQ1014">
        <f t="shared" si="358"/>
        <v>220564.95284661741</v>
      </c>
      <c r="AR1014">
        <f t="shared" si="359"/>
        <v>0</v>
      </c>
      <c r="AS1014">
        <f t="shared" si="360"/>
        <v>0</v>
      </c>
      <c r="AT1014">
        <f t="shared" si="361"/>
        <v>-32197.75344905943</v>
      </c>
      <c r="AU1014">
        <f t="shared" si="362"/>
        <v>5296.4579310874879</v>
      </c>
      <c r="AV1014">
        <f t="shared" si="363"/>
        <v>6553.8534427866052</v>
      </c>
      <c r="AW1014">
        <f t="shared" si="364"/>
        <v>32859.436676882498</v>
      </c>
      <c r="AX1014" s="40">
        <f t="shared" si="365"/>
        <v>1114072.7974561271</v>
      </c>
      <c r="AY1014">
        <f t="shared" si="366"/>
        <v>0</v>
      </c>
      <c r="AZ1014" s="38">
        <f t="shared" si="367"/>
        <v>818471.70492399344</v>
      </c>
      <c r="BA1014" s="38">
        <f t="shared" si="368"/>
        <v>829490</v>
      </c>
      <c r="BB1014" s="38">
        <f t="shared" si="369"/>
        <v>-11018.295076006558</v>
      </c>
      <c r="BC1014" s="38">
        <f t="shared" si="370"/>
        <v>1</v>
      </c>
      <c r="BD1014" s="2">
        <f t="shared" si="371"/>
        <v>42005</v>
      </c>
    </row>
    <row r="1015" spans="1:56" x14ac:dyDescent="0.25">
      <c r="A1015" s="2">
        <v>42006</v>
      </c>
      <c r="B1015" s="7">
        <v>772263</v>
      </c>
      <c r="C1015" s="3">
        <v>44.9166666666667</v>
      </c>
      <c r="D1015" s="7">
        <f t="shared" si="349"/>
        <v>2017.5069444444475</v>
      </c>
      <c r="E1015" s="7">
        <f t="shared" si="350"/>
        <v>90619.686921296496</v>
      </c>
      <c r="F1015" s="7">
        <f t="shared" si="331"/>
        <v>4070334.2708815709</v>
      </c>
      <c r="G1015" s="21">
        <f t="shared" si="351"/>
        <v>46.863055555555583</v>
      </c>
      <c r="H1015" s="11">
        <v>829490</v>
      </c>
      <c r="I1015" s="5">
        <v>0</v>
      </c>
      <c r="J1015" s="25">
        <v>964309</v>
      </c>
      <c r="K1015">
        <v>1</v>
      </c>
      <c r="L1015">
        <v>0</v>
      </c>
      <c r="M1015">
        <v>8</v>
      </c>
      <c r="N1015" s="3">
        <v>4.3333333333333304</v>
      </c>
      <c r="O1015" s="3">
        <f t="shared" si="332"/>
        <v>194.63888888888889</v>
      </c>
      <c r="P1015" s="5">
        <v>0</v>
      </c>
      <c r="T1015" s="37">
        <f t="shared" si="340"/>
        <v>50916.90500662</v>
      </c>
      <c r="U1015" s="25">
        <f t="shared" si="333"/>
        <v>2704.2824603666686</v>
      </c>
      <c r="V1015" s="25">
        <f t="shared" si="334"/>
        <v>842655.77757718321</v>
      </c>
      <c r="W1015" s="25">
        <f t="shared" si="335"/>
        <v>-696706.91762247891</v>
      </c>
      <c r="X1015" s="25">
        <f t="shared" si="336"/>
        <v>196854.59392621316</v>
      </c>
      <c r="Y1015" s="25">
        <f t="shared" si="337"/>
        <v>348835.10155339999</v>
      </c>
      <c r="Z1015" s="25">
        <f t="shared" si="341"/>
        <v>-10589.1577886</v>
      </c>
      <c r="AA1015" s="25">
        <f t="shared" si="342"/>
        <v>0</v>
      </c>
      <c r="AB1015" s="25">
        <f t="shared" si="338"/>
        <v>0</v>
      </c>
      <c r="AC1015" s="25">
        <f t="shared" si="343"/>
        <v>3038.0290386400002</v>
      </c>
      <c r="AD1015" s="25">
        <f t="shared" si="344"/>
        <v>1009.4673628433327</v>
      </c>
      <c r="AE1015" s="25">
        <f t="shared" si="345"/>
        <v>34827.9199042775</v>
      </c>
      <c r="AF1015" s="25">
        <f t="shared" si="346"/>
        <v>773546.00141846505</v>
      </c>
      <c r="AG1015" s="25">
        <f t="shared" si="339"/>
        <v>772263</v>
      </c>
      <c r="AH1015" s="38">
        <f t="shared" si="347"/>
        <v>1283.0014184650499</v>
      </c>
      <c r="AI1015" s="38" t="str">
        <f t="shared" si="352"/>
        <v xml:space="preserve"> </v>
      </c>
      <c r="AJ1015" s="2">
        <v>42006</v>
      </c>
      <c r="AL1015" s="40">
        <f t="shared" si="353"/>
        <v>-987278.89977676317</v>
      </c>
      <c r="AM1015">
        <f t="shared" si="354"/>
        <v>-93501.210697118222</v>
      </c>
      <c r="AN1015">
        <f t="shared" si="355"/>
        <v>1155500.0049676574</v>
      </c>
      <c r="AO1015">
        <f t="shared" si="356"/>
        <v>-892294.00719609624</v>
      </c>
      <c r="AP1015">
        <f t="shared" si="357"/>
        <v>244493.33790645745</v>
      </c>
      <c r="AQ1015">
        <f t="shared" si="358"/>
        <v>198241.21705404136</v>
      </c>
      <c r="AR1015">
        <f t="shared" si="359"/>
        <v>-19043.702793206023</v>
      </c>
      <c r="AS1015">
        <f t="shared" si="360"/>
        <v>0</v>
      </c>
      <c r="AT1015">
        <f t="shared" si="361"/>
        <v>0</v>
      </c>
      <c r="AU1015">
        <f t="shared" si="362"/>
        <v>4237.1663448699901</v>
      </c>
      <c r="AV1015">
        <f t="shared" si="363"/>
        <v>6370.1005425215599</v>
      </c>
      <c r="AW1015">
        <f t="shared" si="364"/>
        <v>29401.639023429536</v>
      </c>
      <c r="AX1015" s="40">
        <f t="shared" si="365"/>
        <v>1114072.7974561271</v>
      </c>
      <c r="AY1015">
        <f t="shared" si="366"/>
        <v>0</v>
      </c>
      <c r="AZ1015" s="38">
        <f t="shared" si="367"/>
        <v>760198.44283192069</v>
      </c>
      <c r="BA1015" s="38">
        <f t="shared" si="368"/>
        <v>772263</v>
      </c>
      <c r="BB1015" s="38">
        <f t="shared" si="369"/>
        <v>-12064.557168079307</v>
      </c>
      <c r="BC1015" s="38">
        <f t="shared" si="370"/>
        <v>1</v>
      </c>
      <c r="BD1015" s="2">
        <f t="shared" si="371"/>
        <v>42006</v>
      </c>
    </row>
    <row r="1016" spans="1:56" x14ac:dyDescent="0.25">
      <c r="A1016" s="2">
        <v>42007</v>
      </c>
      <c r="B1016" s="7">
        <v>705919</v>
      </c>
      <c r="C1016" s="3">
        <v>40</v>
      </c>
      <c r="D1016" s="7">
        <f t="shared" si="349"/>
        <v>1600</v>
      </c>
      <c r="E1016" s="7">
        <f t="shared" si="350"/>
        <v>64000</v>
      </c>
      <c r="F1016" s="7">
        <f t="shared" si="331"/>
        <v>2560000</v>
      </c>
      <c r="G1016" s="21">
        <f t="shared" si="351"/>
        <v>41.433333333333337</v>
      </c>
      <c r="H1016" s="11">
        <v>772263</v>
      </c>
      <c r="I1016" s="5">
        <v>0</v>
      </c>
      <c r="J1016" s="25">
        <v>964309</v>
      </c>
      <c r="K1016">
        <v>0</v>
      </c>
      <c r="L1016">
        <v>1</v>
      </c>
      <c r="M1016">
        <v>9</v>
      </c>
      <c r="N1016" s="3">
        <v>3.5833333333333299</v>
      </c>
      <c r="O1016" s="3">
        <f t="shared" si="332"/>
        <v>143.3333333333332</v>
      </c>
      <c r="P1016" s="5">
        <v>0</v>
      </c>
      <c r="T1016" s="37">
        <f t="shared" si="340"/>
        <v>50916.90500662</v>
      </c>
      <c r="U1016" s="25">
        <f t="shared" si="333"/>
        <v>2408.266384</v>
      </c>
      <c r="V1016" s="25">
        <f t="shared" si="334"/>
        <v>668274.89631999994</v>
      </c>
      <c r="W1016" s="25">
        <f t="shared" si="335"/>
        <v>-492048.07743999996</v>
      </c>
      <c r="X1016" s="25">
        <f t="shared" si="336"/>
        <v>123809.92000000001</v>
      </c>
      <c r="Y1016" s="25">
        <f t="shared" si="337"/>
        <v>324768.76397658</v>
      </c>
      <c r="Z1016" s="25">
        <f t="shared" si="341"/>
        <v>0</v>
      </c>
      <c r="AA1016" s="25">
        <f t="shared" si="342"/>
        <v>-10611.011341539999</v>
      </c>
      <c r="AB1016" s="25">
        <f t="shared" si="338"/>
        <v>0</v>
      </c>
      <c r="AC1016" s="25">
        <f t="shared" si="343"/>
        <v>3417.7826684700003</v>
      </c>
      <c r="AD1016" s="25">
        <f t="shared" si="344"/>
        <v>834.75185773583257</v>
      </c>
      <c r="AE1016" s="25">
        <f t="shared" si="345"/>
        <v>25647.504881699977</v>
      </c>
      <c r="AF1016" s="25">
        <f t="shared" si="346"/>
        <v>697419.70231356565</v>
      </c>
      <c r="AG1016" s="25">
        <f t="shared" si="339"/>
        <v>705919</v>
      </c>
      <c r="AH1016" s="38">
        <f t="shared" si="347"/>
        <v>-8499.2976864343509</v>
      </c>
      <c r="AI1016" s="38">
        <f t="shared" si="352"/>
        <v>1</v>
      </c>
      <c r="AJ1016" s="2">
        <v>42007</v>
      </c>
      <c r="AL1016" s="40">
        <f t="shared" si="353"/>
        <v>-987278.89977676317</v>
      </c>
      <c r="AM1016">
        <f t="shared" si="354"/>
        <v>-83266.384294279618</v>
      </c>
      <c r="AN1016">
        <f t="shared" si="355"/>
        <v>916378.51014056755</v>
      </c>
      <c r="AO1016">
        <f t="shared" si="356"/>
        <v>-630181.12731009128</v>
      </c>
      <c r="AP1016">
        <f t="shared" si="357"/>
        <v>153771.87802931239</v>
      </c>
      <c r="AQ1016">
        <f t="shared" si="358"/>
        <v>184564.43960241252</v>
      </c>
      <c r="AR1016">
        <f t="shared" si="359"/>
        <v>0</v>
      </c>
      <c r="AS1016">
        <f t="shared" si="360"/>
        <v>-13724.300682227713</v>
      </c>
      <c r="AT1016">
        <f t="shared" si="361"/>
        <v>0</v>
      </c>
      <c r="AU1016">
        <f t="shared" si="362"/>
        <v>4766.812137978739</v>
      </c>
      <c r="AV1016">
        <f t="shared" si="363"/>
        <v>5267.5831409312887</v>
      </c>
      <c r="AW1016">
        <f t="shared" si="364"/>
        <v>21651.556637775975</v>
      </c>
      <c r="AX1016" s="40">
        <f t="shared" si="365"/>
        <v>1114072.7974561271</v>
      </c>
      <c r="AY1016">
        <f t="shared" si="366"/>
        <v>0</v>
      </c>
      <c r="AZ1016" s="38">
        <f t="shared" si="367"/>
        <v>686022.8650817438</v>
      </c>
      <c r="BA1016" s="38">
        <f t="shared" si="368"/>
        <v>705919</v>
      </c>
      <c r="BB1016" s="38">
        <f t="shared" si="369"/>
        <v>-19896.134918256197</v>
      </c>
      <c r="BC1016" s="38">
        <f t="shared" si="370"/>
        <v>1</v>
      </c>
      <c r="BD1016" s="2">
        <f t="shared" si="371"/>
        <v>42007</v>
      </c>
    </row>
    <row r="1017" spans="1:56" x14ac:dyDescent="0.25">
      <c r="A1017" s="2">
        <v>42008</v>
      </c>
      <c r="B1017" s="7">
        <v>632388</v>
      </c>
      <c r="C1017" s="3">
        <v>34.5416666666667</v>
      </c>
      <c r="D1017" s="7">
        <f t="shared" si="349"/>
        <v>1193.1267361111134</v>
      </c>
      <c r="E1017" s="7">
        <f t="shared" si="350"/>
        <v>41212.58600983808</v>
      </c>
      <c r="F1017" s="7">
        <f t="shared" si="331"/>
        <v>1423551.4084231583</v>
      </c>
      <c r="G1017" s="21">
        <f t="shared" si="351"/>
        <v>36.225572916666707</v>
      </c>
      <c r="H1017" s="11">
        <v>705919</v>
      </c>
      <c r="I1017" s="5">
        <v>0</v>
      </c>
      <c r="J1017" s="25">
        <v>964309</v>
      </c>
      <c r="K1017">
        <v>0</v>
      </c>
      <c r="L1017">
        <v>1</v>
      </c>
      <c r="M1017">
        <v>10</v>
      </c>
      <c r="N1017" s="3">
        <v>4.875</v>
      </c>
      <c r="O1017" s="3">
        <f t="shared" si="332"/>
        <v>168.39062500000017</v>
      </c>
      <c r="P1017" s="5">
        <v>0</v>
      </c>
      <c r="T1017" s="37">
        <f t="shared" si="340"/>
        <v>50916.90500662</v>
      </c>
      <c r="U1017" s="25">
        <f t="shared" si="333"/>
        <v>2079.6383670166688</v>
      </c>
      <c r="V1017" s="25">
        <f t="shared" si="334"/>
        <v>498335.40366954642</v>
      </c>
      <c r="W1017" s="25">
        <f t="shared" si="335"/>
        <v>-316852.71425736666</v>
      </c>
      <c r="X1017" s="25">
        <f t="shared" si="336"/>
        <v>68847.572653421317</v>
      </c>
      <c r="Y1017" s="25">
        <f t="shared" si="337"/>
        <v>296868.34808554</v>
      </c>
      <c r="Z1017" s="25">
        <f t="shared" si="341"/>
        <v>0</v>
      </c>
      <c r="AA1017" s="25">
        <f t="shared" si="342"/>
        <v>-10611.011341539999</v>
      </c>
      <c r="AB1017" s="25">
        <f t="shared" si="338"/>
        <v>0</v>
      </c>
      <c r="AC1017" s="25">
        <f t="shared" si="343"/>
        <v>3797.5362983000005</v>
      </c>
      <c r="AD1017" s="25">
        <f t="shared" si="344"/>
        <v>1135.6507831987501</v>
      </c>
      <c r="AE1017" s="25">
        <f t="shared" si="345"/>
        <v>30131.158442232689</v>
      </c>
      <c r="AF1017" s="25">
        <f t="shared" si="346"/>
        <v>624648.48770696903</v>
      </c>
      <c r="AG1017" s="25">
        <f t="shared" si="339"/>
        <v>632388</v>
      </c>
      <c r="AH1017" s="38">
        <f t="shared" si="347"/>
        <v>-7739.5122930309735</v>
      </c>
      <c r="AI1017" s="38">
        <f t="shared" si="352"/>
        <v>1</v>
      </c>
      <c r="AJ1017" s="2">
        <v>42008</v>
      </c>
      <c r="AL1017" s="40">
        <f t="shared" si="353"/>
        <v>-987278.89977676317</v>
      </c>
      <c r="AM1017">
        <f t="shared" si="354"/>
        <v>-71903.992270789444</v>
      </c>
      <c r="AN1017">
        <f t="shared" si="355"/>
        <v>683347.31302898761</v>
      </c>
      <c r="AO1017">
        <f t="shared" si="356"/>
        <v>-405803.02986006025</v>
      </c>
      <c r="AP1017">
        <f t="shared" si="357"/>
        <v>85508.661540821005</v>
      </c>
      <c r="AQ1017">
        <f t="shared" si="358"/>
        <v>168708.77491177933</v>
      </c>
      <c r="AR1017">
        <f t="shared" si="359"/>
        <v>0</v>
      </c>
      <c r="AS1017">
        <f t="shared" si="360"/>
        <v>-13724.300682227713</v>
      </c>
      <c r="AT1017">
        <f t="shared" si="361"/>
        <v>0</v>
      </c>
      <c r="AU1017">
        <f t="shared" si="362"/>
        <v>5296.4579310874879</v>
      </c>
      <c r="AV1017">
        <f t="shared" si="363"/>
        <v>7166.3631103367597</v>
      </c>
      <c r="AW1017">
        <f t="shared" si="364"/>
        <v>25436.645263660481</v>
      </c>
      <c r="AX1017" s="40">
        <f t="shared" si="365"/>
        <v>1114072.7974561271</v>
      </c>
      <c r="AY1017">
        <f t="shared" si="366"/>
        <v>0</v>
      </c>
      <c r="AZ1017" s="38">
        <f t="shared" si="367"/>
        <v>610826.79065295903</v>
      </c>
      <c r="BA1017" s="38">
        <f t="shared" si="368"/>
        <v>632388</v>
      </c>
      <c r="BB1017" s="38">
        <f t="shared" si="369"/>
        <v>-21561.209347040975</v>
      </c>
      <c r="BC1017" s="38">
        <f t="shared" si="370"/>
        <v>1</v>
      </c>
      <c r="BD1017" s="2">
        <f t="shared" si="371"/>
        <v>42008</v>
      </c>
    </row>
    <row r="1018" spans="1:56" x14ac:dyDescent="0.25">
      <c r="A1018" s="2">
        <v>42009</v>
      </c>
      <c r="B1018" s="7">
        <v>551599</v>
      </c>
      <c r="C1018" s="3">
        <v>29.5416666666667</v>
      </c>
      <c r="D1018" s="7">
        <f t="shared" si="349"/>
        <v>872.71006944444639</v>
      </c>
      <c r="E1018" s="7">
        <f t="shared" si="350"/>
        <v>25781.309968171383</v>
      </c>
      <c r="F1018" s="7">
        <f t="shared" si="331"/>
        <v>761622.8653097304</v>
      </c>
      <c r="G1018" s="21">
        <f t="shared" si="351"/>
        <v>30.624861111111144</v>
      </c>
      <c r="H1018" s="11">
        <v>632388</v>
      </c>
      <c r="I1018" s="5">
        <v>0</v>
      </c>
      <c r="J1018" s="25">
        <v>964309</v>
      </c>
      <c r="K1018">
        <v>0</v>
      </c>
      <c r="L1018">
        <v>0</v>
      </c>
      <c r="M1018">
        <v>8</v>
      </c>
      <c r="N1018" s="3">
        <v>3.6666666666666701</v>
      </c>
      <c r="O1018" s="3">
        <f t="shared" si="332"/>
        <v>108.31944444444467</v>
      </c>
      <c r="P1018" s="5">
        <v>0</v>
      </c>
      <c r="T1018" s="37">
        <f t="shared" si="340"/>
        <v>50916.90500662</v>
      </c>
      <c r="U1018" s="25">
        <f t="shared" si="333"/>
        <v>1778.6050690166687</v>
      </c>
      <c r="V1018" s="25">
        <f t="shared" si="334"/>
        <v>364506.39448462962</v>
      </c>
      <c r="W1018" s="25">
        <f t="shared" si="335"/>
        <v>-198213.1875581787</v>
      </c>
      <c r="X1018" s="25">
        <f t="shared" si="336"/>
        <v>36834.557040690823</v>
      </c>
      <c r="Y1018" s="25">
        <f t="shared" si="337"/>
        <v>265945.49928408</v>
      </c>
      <c r="Z1018" s="25">
        <f t="shared" si="341"/>
        <v>0</v>
      </c>
      <c r="AA1018" s="25">
        <f t="shared" si="342"/>
        <v>0</v>
      </c>
      <c r="AB1018" s="25">
        <f t="shared" si="338"/>
        <v>0</v>
      </c>
      <c r="AC1018" s="25">
        <f t="shared" si="343"/>
        <v>3038.0290386400002</v>
      </c>
      <c r="AD1018" s="25">
        <f t="shared" si="344"/>
        <v>854.1646916366675</v>
      </c>
      <c r="AE1018" s="25">
        <f t="shared" si="345"/>
        <v>19382.25683840879</v>
      </c>
      <c r="AF1018" s="25">
        <f t="shared" si="346"/>
        <v>545043.22389554384</v>
      </c>
      <c r="AG1018" s="25">
        <f t="shared" si="339"/>
        <v>551599</v>
      </c>
      <c r="AH1018" s="38">
        <f t="shared" si="347"/>
        <v>-6555.776104456163</v>
      </c>
      <c r="AI1018" s="38">
        <f t="shared" si="352"/>
        <v>1</v>
      </c>
      <c r="AJ1018" s="2">
        <v>42009</v>
      </c>
      <c r="AL1018" s="40">
        <f t="shared" si="353"/>
        <v>-987278.89977676317</v>
      </c>
      <c r="AM1018">
        <f t="shared" si="354"/>
        <v>-61495.694234004492</v>
      </c>
      <c r="AN1018">
        <f t="shared" si="355"/>
        <v>499832.97076385817</v>
      </c>
      <c r="AO1018">
        <f t="shared" si="356"/>
        <v>-253857.73405114273</v>
      </c>
      <c r="AP1018">
        <f t="shared" si="357"/>
        <v>45748.507167477845</v>
      </c>
      <c r="AQ1018">
        <f t="shared" si="358"/>
        <v>151135.47694411158</v>
      </c>
      <c r="AR1018">
        <f t="shared" si="359"/>
        <v>0</v>
      </c>
      <c r="AS1018">
        <f t="shared" si="360"/>
        <v>0</v>
      </c>
      <c r="AT1018">
        <f t="shared" si="361"/>
        <v>0</v>
      </c>
      <c r="AU1018">
        <f t="shared" si="362"/>
        <v>4237.1663448699901</v>
      </c>
      <c r="AV1018">
        <f t="shared" si="363"/>
        <v>5390.0850744413292</v>
      </c>
      <c r="AW1018">
        <f t="shared" si="364"/>
        <v>16362.450602520867</v>
      </c>
      <c r="AX1018" s="40">
        <f t="shared" si="365"/>
        <v>1114072.7974561271</v>
      </c>
      <c r="AY1018">
        <f t="shared" si="366"/>
        <v>0</v>
      </c>
      <c r="AZ1018" s="38">
        <f t="shared" si="367"/>
        <v>534147.12629149645</v>
      </c>
      <c r="BA1018" s="38">
        <f t="shared" si="368"/>
        <v>551599</v>
      </c>
      <c r="BB1018" s="38">
        <f t="shared" si="369"/>
        <v>-17451.873708503554</v>
      </c>
      <c r="BC1018" s="38">
        <f t="shared" si="370"/>
        <v>1</v>
      </c>
      <c r="BD1018" s="2">
        <f t="shared" si="371"/>
        <v>42009</v>
      </c>
    </row>
    <row r="1019" spans="1:56" x14ac:dyDescent="0.25">
      <c r="A1019" s="2">
        <v>42010</v>
      </c>
      <c r="B1019" s="7">
        <v>490645</v>
      </c>
      <c r="C1019" s="3">
        <v>29.7083333333333</v>
      </c>
      <c r="D1019" s="7">
        <f t="shared" si="349"/>
        <v>882.58506944444252</v>
      </c>
      <c r="E1019" s="7">
        <f t="shared" si="350"/>
        <v>26220.131438078617</v>
      </c>
      <c r="F1019" s="7">
        <f t="shared" si="331"/>
        <v>778956.4048062514</v>
      </c>
      <c r="G1019" s="21">
        <f t="shared" si="351"/>
        <v>30.364392361111076</v>
      </c>
      <c r="H1019" s="11">
        <v>551599</v>
      </c>
      <c r="I1019" s="5">
        <v>0</v>
      </c>
      <c r="J1019" s="25">
        <v>964309</v>
      </c>
      <c r="K1019">
        <v>0</v>
      </c>
      <c r="L1019">
        <v>0</v>
      </c>
      <c r="M1019">
        <v>9</v>
      </c>
      <c r="N1019" s="3">
        <v>2.2083333333333299</v>
      </c>
      <c r="O1019" s="3">
        <f t="shared" si="332"/>
        <v>65.605902777777601</v>
      </c>
      <c r="P1019" s="5">
        <v>0</v>
      </c>
      <c r="T1019" s="37">
        <f t="shared" si="340"/>
        <v>50916.90500662</v>
      </c>
      <c r="U1019" s="25">
        <f t="shared" si="333"/>
        <v>1788.6395122833314</v>
      </c>
      <c r="V1019" s="25">
        <f t="shared" si="334"/>
        <v>368630.90361035301</v>
      </c>
      <c r="W1019" s="25">
        <f t="shared" si="335"/>
        <v>-201586.95725516696</v>
      </c>
      <c r="X1019" s="25">
        <f t="shared" si="336"/>
        <v>37672.863344745943</v>
      </c>
      <c r="Y1019" s="25">
        <f t="shared" si="337"/>
        <v>231970.35911433998</v>
      </c>
      <c r="Z1019" s="25">
        <f t="shared" si="341"/>
        <v>0</v>
      </c>
      <c r="AA1019" s="25">
        <f t="shared" si="342"/>
        <v>0</v>
      </c>
      <c r="AB1019" s="25">
        <f t="shared" si="338"/>
        <v>0</v>
      </c>
      <c r="AC1019" s="25">
        <f t="shared" si="343"/>
        <v>3417.7826684700003</v>
      </c>
      <c r="AD1019" s="25">
        <f t="shared" si="344"/>
        <v>514.44009837208262</v>
      </c>
      <c r="AE1019" s="25">
        <f t="shared" si="345"/>
        <v>11739.263105312</v>
      </c>
      <c r="AF1019" s="25">
        <f t="shared" si="346"/>
        <v>505064.19920532941</v>
      </c>
      <c r="AG1019" s="25">
        <f t="shared" si="339"/>
        <v>490645</v>
      </c>
      <c r="AH1019" s="38">
        <f t="shared" si="347"/>
        <v>14419.199205329409</v>
      </c>
      <c r="AI1019" s="38" t="str">
        <f t="shared" si="352"/>
        <v xml:space="preserve"> </v>
      </c>
      <c r="AJ1019" s="2">
        <v>42010</v>
      </c>
      <c r="AL1019" s="40">
        <f t="shared" si="353"/>
        <v>-987278.89977676317</v>
      </c>
      <c r="AM1019">
        <f t="shared" si="354"/>
        <v>-61842.637501897188</v>
      </c>
      <c r="AN1019">
        <f t="shared" si="355"/>
        <v>505488.74438112974</v>
      </c>
      <c r="AO1019">
        <f t="shared" si="356"/>
        <v>-258178.62481042417</v>
      </c>
      <c r="AP1019">
        <f t="shared" si="357"/>
        <v>46789.683308601008</v>
      </c>
      <c r="AQ1019">
        <f t="shared" si="358"/>
        <v>131827.57728940935</v>
      </c>
      <c r="AR1019">
        <f t="shared" si="359"/>
        <v>0</v>
      </c>
      <c r="AS1019">
        <f t="shared" si="360"/>
        <v>0</v>
      </c>
      <c r="AT1019">
        <f t="shared" si="361"/>
        <v>0</v>
      </c>
      <c r="AU1019">
        <f t="shared" si="362"/>
        <v>4766.812137978739</v>
      </c>
      <c r="AV1019">
        <f t="shared" si="363"/>
        <v>3246.301238015792</v>
      </c>
      <c r="AW1019">
        <f t="shared" si="364"/>
        <v>9910.2552541777477</v>
      </c>
      <c r="AX1019" s="40">
        <f t="shared" si="365"/>
        <v>1114072.7974561271</v>
      </c>
      <c r="AY1019">
        <f t="shared" si="366"/>
        <v>0</v>
      </c>
      <c r="AZ1019" s="38">
        <f t="shared" si="367"/>
        <v>508802.00897635496</v>
      </c>
      <c r="BA1019" s="38">
        <f t="shared" si="368"/>
        <v>490645</v>
      </c>
      <c r="BB1019" s="38">
        <f t="shared" si="369"/>
        <v>18157.008976354962</v>
      </c>
      <c r="BC1019" s="38" t="str">
        <f t="shared" si="370"/>
        <v xml:space="preserve"> </v>
      </c>
      <c r="BD1019" s="2">
        <f t="shared" si="371"/>
        <v>42010</v>
      </c>
    </row>
    <row r="1020" spans="1:56" x14ac:dyDescent="0.25">
      <c r="A1020" s="2">
        <v>42011</v>
      </c>
      <c r="B1020" s="7">
        <v>494996</v>
      </c>
      <c r="C1020" s="3">
        <v>29.9583333333333</v>
      </c>
      <c r="D1020" s="7">
        <f t="shared" si="349"/>
        <v>897.50173611110915</v>
      </c>
      <c r="E1020" s="7">
        <f t="shared" si="350"/>
        <v>26887.656177661949</v>
      </c>
      <c r="F1020" s="7">
        <f t="shared" si="331"/>
        <v>805509.366322455</v>
      </c>
      <c r="G1020" s="21">
        <f t="shared" si="351"/>
        <v>30.894531249999964</v>
      </c>
      <c r="H1020" s="11">
        <v>490645</v>
      </c>
      <c r="I1020" s="5">
        <v>0</v>
      </c>
      <c r="J1020" s="25">
        <v>964309</v>
      </c>
      <c r="K1020">
        <v>0</v>
      </c>
      <c r="L1020">
        <v>0</v>
      </c>
      <c r="M1020">
        <v>8</v>
      </c>
      <c r="N1020" s="3">
        <v>3.125</v>
      </c>
      <c r="O1020" s="3">
        <f t="shared" si="332"/>
        <v>93.619791666666558</v>
      </c>
      <c r="P1020" s="5">
        <v>0</v>
      </c>
      <c r="T1020" s="37">
        <f t="shared" si="340"/>
        <v>50916.90500662</v>
      </c>
      <c r="U1020" s="25">
        <f t="shared" si="333"/>
        <v>1803.6911771833313</v>
      </c>
      <c r="V1020" s="25">
        <f t="shared" si="334"/>
        <v>374861.17477916967</v>
      </c>
      <c r="W1020" s="25">
        <f t="shared" si="335"/>
        <v>-206719.05514197345</v>
      </c>
      <c r="X1020" s="25">
        <f t="shared" si="336"/>
        <v>38957.050860794472</v>
      </c>
      <c r="Y1020" s="25">
        <f t="shared" si="337"/>
        <v>206336.6627707</v>
      </c>
      <c r="Z1020" s="25">
        <f t="shared" si="341"/>
        <v>0</v>
      </c>
      <c r="AA1020" s="25">
        <f t="shared" si="342"/>
        <v>0</v>
      </c>
      <c r="AB1020" s="25">
        <f t="shared" si="338"/>
        <v>0</v>
      </c>
      <c r="AC1020" s="25">
        <f t="shared" si="343"/>
        <v>3038.0290386400002</v>
      </c>
      <c r="AD1020" s="25">
        <f t="shared" si="344"/>
        <v>727.98127128124997</v>
      </c>
      <c r="AE1020" s="25">
        <f t="shared" si="345"/>
        <v>16751.958584613261</v>
      </c>
      <c r="AF1020" s="25">
        <f t="shared" si="346"/>
        <v>486674.39834702853</v>
      </c>
      <c r="AG1020" s="25">
        <f t="shared" si="339"/>
        <v>494996</v>
      </c>
      <c r="AH1020" s="38">
        <f t="shared" si="347"/>
        <v>-8321.6016529714689</v>
      </c>
      <c r="AI1020" s="38">
        <f t="shared" si="352"/>
        <v>1</v>
      </c>
      <c r="AJ1020" s="2">
        <v>42011</v>
      </c>
      <c r="AL1020" s="40">
        <f t="shared" si="353"/>
        <v>-987278.89977676317</v>
      </c>
      <c r="AM1020">
        <f t="shared" si="354"/>
        <v>-62363.052403736438</v>
      </c>
      <c r="AN1020">
        <f t="shared" si="355"/>
        <v>514032.06486629439</v>
      </c>
      <c r="AO1020">
        <f t="shared" si="356"/>
        <v>-264751.46063695539</v>
      </c>
      <c r="AP1020">
        <f t="shared" si="357"/>
        <v>48384.643761564555</v>
      </c>
      <c r="AQ1020">
        <f t="shared" si="358"/>
        <v>117260.07780862955</v>
      </c>
      <c r="AR1020">
        <f t="shared" si="359"/>
        <v>0</v>
      </c>
      <c r="AS1020">
        <f t="shared" si="360"/>
        <v>0</v>
      </c>
      <c r="AT1020">
        <f t="shared" si="361"/>
        <v>0</v>
      </c>
      <c r="AU1020">
        <f t="shared" si="362"/>
        <v>4237.1663448699901</v>
      </c>
      <c r="AV1020">
        <f t="shared" si="363"/>
        <v>4593.8225066261284</v>
      </c>
      <c r="AW1020">
        <f t="shared" si="364"/>
        <v>14141.959686192698</v>
      </c>
      <c r="AX1020" s="40">
        <f t="shared" si="365"/>
        <v>1114072.7974561271</v>
      </c>
      <c r="AY1020">
        <f t="shared" si="366"/>
        <v>0</v>
      </c>
      <c r="AZ1020" s="38">
        <f t="shared" si="367"/>
        <v>502329.1196128492</v>
      </c>
      <c r="BA1020" s="38">
        <f t="shared" si="368"/>
        <v>494996</v>
      </c>
      <c r="BB1020" s="38">
        <f t="shared" si="369"/>
        <v>7333.1196128492011</v>
      </c>
      <c r="BC1020" s="38" t="str">
        <f t="shared" si="370"/>
        <v xml:space="preserve"> </v>
      </c>
      <c r="BD1020" s="2">
        <f t="shared" si="371"/>
        <v>42011</v>
      </c>
    </row>
    <row r="1021" spans="1:56" x14ac:dyDescent="0.25">
      <c r="A1021" s="2">
        <v>42012</v>
      </c>
      <c r="B1021" s="7">
        <v>522330</v>
      </c>
      <c r="C1021" s="3">
        <v>31.75</v>
      </c>
      <c r="D1021" s="7">
        <f t="shared" si="349"/>
        <v>1008.0625</v>
      </c>
      <c r="E1021" s="7">
        <f t="shared" si="350"/>
        <v>32005.984375</v>
      </c>
      <c r="F1021" s="7">
        <f t="shared" si="331"/>
        <v>1016190.00390625</v>
      </c>
      <c r="G1021" s="21">
        <f t="shared" si="351"/>
        <v>32.517291666666665</v>
      </c>
      <c r="H1021" s="11">
        <v>494996</v>
      </c>
      <c r="I1021" s="5">
        <v>0</v>
      </c>
      <c r="J1021" s="25">
        <v>964309</v>
      </c>
      <c r="K1021">
        <v>0</v>
      </c>
      <c r="L1021">
        <v>0</v>
      </c>
      <c r="M1021">
        <v>7</v>
      </c>
      <c r="N1021" s="3">
        <v>2.4166666666666701</v>
      </c>
      <c r="O1021" s="3">
        <f t="shared" si="332"/>
        <v>76.729166666666771</v>
      </c>
      <c r="P1021" s="5">
        <v>0</v>
      </c>
      <c r="T1021" s="37">
        <f t="shared" si="340"/>
        <v>50916.90500662</v>
      </c>
      <c r="U1021" s="25">
        <f t="shared" si="333"/>
        <v>1911.5614423</v>
      </c>
      <c r="V1021" s="25">
        <f t="shared" si="334"/>
        <v>421039.28916973749</v>
      </c>
      <c r="W1021" s="25">
        <f t="shared" si="335"/>
        <v>-246070.04809833484</v>
      </c>
      <c r="X1021" s="25">
        <f t="shared" si="336"/>
        <v>49146.25120641895</v>
      </c>
      <c r="Y1021" s="25">
        <f t="shared" si="337"/>
        <v>208166.43953335998</v>
      </c>
      <c r="Z1021" s="25">
        <f t="shared" si="341"/>
        <v>0</v>
      </c>
      <c r="AA1021" s="25">
        <f t="shared" si="342"/>
        <v>0</v>
      </c>
      <c r="AB1021" s="25">
        <f t="shared" si="338"/>
        <v>0</v>
      </c>
      <c r="AC1021" s="25">
        <f t="shared" si="343"/>
        <v>2658.27540881</v>
      </c>
      <c r="AD1021" s="25">
        <f t="shared" si="344"/>
        <v>562.97218312416749</v>
      </c>
      <c r="AE1021" s="25">
        <f t="shared" si="345"/>
        <v>13729.616348735644</v>
      </c>
      <c r="AF1021" s="25">
        <f t="shared" si="346"/>
        <v>502061.26220077137</v>
      </c>
      <c r="AG1021" s="25">
        <f t="shared" si="339"/>
        <v>522330</v>
      </c>
      <c r="AH1021" s="38">
        <f t="shared" si="347"/>
        <v>-20268.737799228635</v>
      </c>
      <c r="AI1021" s="38">
        <f t="shared" si="352"/>
        <v>1</v>
      </c>
      <c r="AJ1021" s="2">
        <v>42012</v>
      </c>
      <c r="AL1021" s="40">
        <f t="shared" si="353"/>
        <v>-987278.89977676317</v>
      </c>
      <c r="AM1021">
        <f t="shared" si="354"/>
        <v>-66092.692533584443</v>
      </c>
      <c r="AN1021">
        <f t="shared" si="355"/>
        <v>577354.25742410996</v>
      </c>
      <c r="AO1021">
        <f t="shared" si="356"/>
        <v>-315149.48928291665</v>
      </c>
      <c r="AP1021">
        <f t="shared" si="357"/>
        <v>61039.62708409311</v>
      </c>
      <c r="AQ1021">
        <f t="shared" si="358"/>
        <v>118299.93065242771</v>
      </c>
      <c r="AR1021">
        <f t="shared" si="359"/>
        <v>0</v>
      </c>
      <c r="AS1021">
        <f t="shared" si="360"/>
        <v>0</v>
      </c>
      <c r="AT1021">
        <f t="shared" si="361"/>
        <v>0</v>
      </c>
      <c r="AU1021">
        <f t="shared" si="362"/>
        <v>3707.5205517612412</v>
      </c>
      <c r="AV1021">
        <f t="shared" si="363"/>
        <v>3552.5560717908775</v>
      </c>
      <c r="AW1021">
        <f t="shared" si="364"/>
        <v>11590.506264088532</v>
      </c>
      <c r="AX1021" s="40">
        <f t="shared" si="365"/>
        <v>1114072.7974561271</v>
      </c>
      <c r="AY1021">
        <f t="shared" si="366"/>
        <v>0</v>
      </c>
      <c r="AZ1021" s="38">
        <f t="shared" si="367"/>
        <v>521096.11391113442</v>
      </c>
      <c r="BA1021" s="38">
        <f t="shared" si="368"/>
        <v>522330</v>
      </c>
      <c r="BB1021" s="38">
        <f t="shared" si="369"/>
        <v>-1233.8860888655763</v>
      </c>
      <c r="BC1021" s="38">
        <f t="shared" si="370"/>
        <v>1</v>
      </c>
      <c r="BD1021" s="2">
        <f t="shared" si="371"/>
        <v>42012</v>
      </c>
    </row>
    <row r="1022" spans="1:56" x14ac:dyDescent="0.25">
      <c r="A1022" s="2">
        <v>42013</v>
      </c>
      <c r="B1022" s="7">
        <v>519693</v>
      </c>
      <c r="C1022" s="3">
        <v>32.2083333333333</v>
      </c>
      <c r="D1022" s="7">
        <f t="shared" si="349"/>
        <v>1037.376736111109</v>
      </c>
      <c r="E1022" s="7">
        <f t="shared" si="350"/>
        <v>33412.175708911935</v>
      </c>
      <c r="F1022" s="7">
        <f t="shared" si="331"/>
        <v>1076150.4926245376</v>
      </c>
      <c r="G1022" s="21">
        <f t="shared" si="351"/>
        <v>33.147743055555523</v>
      </c>
      <c r="H1022" s="11">
        <v>522330</v>
      </c>
      <c r="I1022" s="5">
        <v>0</v>
      </c>
      <c r="J1022" s="25">
        <v>964309</v>
      </c>
      <c r="K1022">
        <v>1</v>
      </c>
      <c r="L1022">
        <v>0</v>
      </c>
      <c r="M1022">
        <v>8</v>
      </c>
      <c r="N1022" s="3">
        <v>2.9166666666666701</v>
      </c>
      <c r="O1022" s="3">
        <f t="shared" si="332"/>
        <v>93.940972222222229</v>
      </c>
      <c r="P1022" s="5">
        <v>0</v>
      </c>
      <c r="T1022" s="37">
        <f t="shared" si="340"/>
        <v>50916.90500662</v>
      </c>
      <c r="U1022" s="25">
        <f t="shared" si="333"/>
        <v>1939.1561612833314</v>
      </c>
      <c r="V1022" s="25">
        <f t="shared" si="334"/>
        <v>433283.01923089463</v>
      </c>
      <c r="W1022" s="25">
        <f t="shared" si="335"/>
        <v>-256881.20032277479</v>
      </c>
      <c r="X1022" s="25">
        <f t="shared" si="336"/>
        <v>52046.13531242367</v>
      </c>
      <c r="Y1022" s="25">
        <f t="shared" si="337"/>
        <v>219661.5252678</v>
      </c>
      <c r="Z1022" s="25">
        <f t="shared" si="341"/>
        <v>-10589.1577886</v>
      </c>
      <c r="AA1022" s="25">
        <f t="shared" si="342"/>
        <v>0</v>
      </c>
      <c r="AB1022" s="25">
        <f t="shared" si="338"/>
        <v>0</v>
      </c>
      <c r="AC1022" s="25">
        <f t="shared" si="343"/>
        <v>3038.0290386400002</v>
      </c>
      <c r="AD1022" s="25">
        <f t="shared" si="344"/>
        <v>679.44918652916749</v>
      </c>
      <c r="AE1022" s="25">
        <f t="shared" si="345"/>
        <v>16809.429374379688</v>
      </c>
      <c r="AF1022" s="25">
        <f t="shared" si="346"/>
        <v>510903.29046719562</v>
      </c>
      <c r="AG1022" s="25">
        <f t="shared" si="339"/>
        <v>519693</v>
      </c>
      <c r="AH1022" s="38">
        <f t="shared" si="347"/>
        <v>-8789.7095328043797</v>
      </c>
      <c r="AI1022" s="38">
        <f t="shared" si="352"/>
        <v>1</v>
      </c>
      <c r="AJ1022" s="2">
        <v>42013</v>
      </c>
      <c r="AL1022" s="40">
        <f t="shared" si="353"/>
        <v>-987278.89977676317</v>
      </c>
      <c r="AM1022">
        <f t="shared" si="354"/>
        <v>-67046.786520289665</v>
      </c>
      <c r="AN1022">
        <f t="shared" si="355"/>
        <v>594143.59243248927</v>
      </c>
      <c r="AO1022">
        <f t="shared" si="356"/>
        <v>-328995.66490820266</v>
      </c>
      <c r="AP1022">
        <f t="shared" si="357"/>
        <v>64641.282145720637</v>
      </c>
      <c r="AQ1022">
        <f t="shared" si="358"/>
        <v>124832.52951070831</v>
      </c>
      <c r="AR1022">
        <f t="shared" si="359"/>
        <v>-19043.702793206023</v>
      </c>
      <c r="AS1022">
        <f t="shared" si="360"/>
        <v>0</v>
      </c>
      <c r="AT1022">
        <f t="shared" si="361"/>
        <v>0</v>
      </c>
      <c r="AU1022">
        <f t="shared" si="362"/>
        <v>4237.1663448699901</v>
      </c>
      <c r="AV1022">
        <f t="shared" si="363"/>
        <v>4287.567672851058</v>
      </c>
      <c r="AW1022">
        <f t="shared" si="364"/>
        <v>14190.476376817578</v>
      </c>
      <c r="AX1022" s="40">
        <f t="shared" si="365"/>
        <v>1114072.7974561271</v>
      </c>
      <c r="AY1022">
        <f t="shared" si="366"/>
        <v>0</v>
      </c>
      <c r="AZ1022" s="38">
        <f t="shared" si="367"/>
        <v>518040.35794112249</v>
      </c>
      <c r="BA1022" s="38">
        <f t="shared" si="368"/>
        <v>519693</v>
      </c>
      <c r="BB1022" s="38">
        <f t="shared" si="369"/>
        <v>-1652.6420588775072</v>
      </c>
      <c r="BC1022" s="38">
        <f t="shared" si="370"/>
        <v>1</v>
      </c>
      <c r="BD1022" s="2">
        <f t="shared" si="371"/>
        <v>42013</v>
      </c>
    </row>
    <row r="1023" spans="1:56" x14ac:dyDescent="0.25">
      <c r="A1023" s="2">
        <v>42014</v>
      </c>
      <c r="B1023" s="7">
        <v>520926</v>
      </c>
      <c r="C1023" s="3">
        <v>32.1666666666667</v>
      </c>
      <c r="D1023" s="7">
        <f t="shared" si="349"/>
        <v>1034.6944444444466</v>
      </c>
      <c r="E1023" s="7">
        <f t="shared" si="350"/>
        <v>33282.671296296401</v>
      </c>
      <c r="F1023" s="7">
        <f t="shared" si="331"/>
        <v>1070592.593364202</v>
      </c>
      <c r="G1023" s="21">
        <f t="shared" si="351"/>
        <v>32.91722222222225</v>
      </c>
      <c r="H1023" s="11">
        <v>519693</v>
      </c>
      <c r="I1023" s="5">
        <v>0</v>
      </c>
      <c r="J1023" s="25">
        <v>964309</v>
      </c>
      <c r="K1023">
        <v>0</v>
      </c>
      <c r="L1023">
        <v>1</v>
      </c>
      <c r="M1023">
        <v>7</v>
      </c>
      <c r="N1023" s="3">
        <v>2.3333333333333299</v>
      </c>
      <c r="O1023" s="3">
        <f t="shared" si="332"/>
        <v>75.055555555555529</v>
      </c>
      <c r="P1023" s="5">
        <v>0</v>
      </c>
      <c r="T1023" s="37">
        <f t="shared" si="340"/>
        <v>50916.90500662</v>
      </c>
      <c r="U1023" s="25">
        <f t="shared" si="333"/>
        <v>1936.6475504666687</v>
      </c>
      <c r="V1023" s="25">
        <f t="shared" si="334"/>
        <v>432162.70161499531</v>
      </c>
      <c r="W1023" s="25">
        <f t="shared" si="335"/>
        <v>-255885.53786578306</v>
      </c>
      <c r="X1023" s="25">
        <f t="shared" si="336"/>
        <v>51777.337241021247</v>
      </c>
      <c r="Y1023" s="25">
        <f t="shared" si="337"/>
        <v>218552.55691037999</v>
      </c>
      <c r="Z1023" s="25">
        <f t="shared" si="341"/>
        <v>0</v>
      </c>
      <c r="AA1023" s="25">
        <f t="shared" si="342"/>
        <v>-10611.011341539999</v>
      </c>
      <c r="AB1023" s="25">
        <f t="shared" si="338"/>
        <v>0</v>
      </c>
      <c r="AC1023" s="25">
        <f t="shared" si="343"/>
        <v>2658.27540881</v>
      </c>
      <c r="AD1023" s="25">
        <f t="shared" si="344"/>
        <v>543.55934922333256</v>
      </c>
      <c r="AE1023" s="25">
        <f t="shared" si="345"/>
        <v>13430.146936114996</v>
      </c>
      <c r="AF1023" s="25">
        <f t="shared" si="346"/>
        <v>505481.58081030851</v>
      </c>
      <c r="AG1023" s="25">
        <f t="shared" si="339"/>
        <v>520926</v>
      </c>
      <c r="AH1023" s="38">
        <f t="shared" si="347"/>
        <v>-15444.419189691485</v>
      </c>
      <c r="AI1023" s="38">
        <f t="shared" si="352"/>
        <v>1</v>
      </c>
      <c r="AJ1023" s="2">
        <v>42014</v>
      </c>
      <c r="AL1023" s="40">
        <f t="shared" si="353"/>
        <v>-987278.89977676317</v>
      </c>
      <c r="AM1023">
        <f t="shared" si="354"/>
        <v>-66960.050703316592</v>
      </c>
      <c r="AN1023">
        <f t="shared" si="355"/>
        <v>592607.34590670269</v>
      </c>
      <c r="AO1023">
        <f t="shared" si="356"/>
        <v>-327720.48933423881</v>
      </c>
      <c r="AP1023">
        <f t="shared" si="357"/>
        <v>64307.435033548943</v>
      </c>
      <c r="AQ1023">
        <f t="shared" si="358"/>
        <v>124202.30842380972</v>
      </c>
      <c r="AR1023">
        <f t="shared" si="359"/>
        <v>0</v>
      </c>
      <c r="AS1023">
        <f t="shared" si="360"/>
        <v>-13724.300682227713</v>
      </c>
      <c r="AT1023">
        <f t="shared" si="361"/>
        <v>0</v>
      </c>
      <c r="AU1023">
        <f t="shared" si="362"/>
        <v>3707.5205517612412</v>
      </c>
      <c r="AV1023">
        <f t="shared" si="363"/>
        <v>3430.0541382808374</v>
      </c>
      <c r="AW1023">
        <f t="shared" si="364"/>
        <v>11337.694968075721</v>
      </c>
      <c r="AX1023" s="40">
        <f t="shared" si="365"/>
        <v>1114072.7974561271</v>
      </c>
      <c r="AY1023">
        <f t="shared" si="366"/>
        <v>0</v>
      </c>
      <c r="AZ1023" s="38">
        <f t="shared" si="367"/>
        <v>517981.41598176002</v>
      </c>
      <c r="BA1023" s="38">
        <f t="shared" si="368"/>
        <v>520926</v>
      </c>
      <c r="BB1023" s="38">
        <f t="shared" si="369"/>
        <v>-2944.5840182399843</v>
      </c>
      <c r="BC1023" s="38">
        <f t="shared" si="370"/>
        <v>1</v>
      </c>
      <c r="BD1023" s="2">
        <f t="shared" si="371"/>
        <v>42014</v>
      </c>
    </row>
    <row r="1024" spans="1:56" x14ac:dyDescent="0.25">
      <c r="A1024" s="2">
        <v>42015</v>
      </c>
      <c r="B1024" s="7">
        <v>462184</v>
      </c>
      <c r="C1024" s="3">
        <v>26.8333333333333</v>
      </c>
      <c r="D1024" s="7">
        <f t="shared" si="349"/>
        <v>720.02777777777601</v>
      </c>
      <c r="E1024" s="7">
        <f t="shared" si="350"/>
        <v>19320.745370370299</v>
      </c>
      <c r="F1024" s="7">
        <f t="shared" si="331"/>
        <v>518440.00077160238</v>
      </c>
      <c r="G1024" s="21">
        <f t="shared" si="351"/>
        <v>27.817222222222188</v>
      </c>
      <c r="H1024" s="11">
        <v>520926</v>
      </c>
      <c r="I1024" s="5">
        <v>0</v>
      </c>
      <c r="J1024" s="25">
        <v>964309</v>
      </c>
      <c r="K1024">
        <v>0</v>
      </c>
      <c r="L1024">
        <v>1</v>
      </c>
      <c r="M1024">
        <v>7</v>
      </c>
      <c r="N1024" s="3">
        <v>3.6666666666666701</v>
      </c>
      <c r="O1024" s="3">
        <f t="shared" si="332"/>
        <v>98.388888888888857</v>
      </c>
      <c r="P1024" s="5">
        <v>0</v>
      </c>
      <c r="T1024" s="37">
        <f t="shared" si="340"/>
        <v>50916.90500662</v>
      </c>
      <c r="U1024" s="25">
        <f t="shared" si="333"/>
        <v>1615.5453659333314</v>
      </c>
      <c r="V1024" s="25">
        <f t="shared" si="334"/>
        <v>300735.30533872702</v>
      </c>
      <c r="W1024" s="25">
        <f t="shared" si="335"/>
        <v>-148542.74397185136</v>
      </c>
      <c r="X1024" s="25">
        <f t="shared" si="336"/>
        <v>25073.443367317203</v>
      </c>
      <c r="Y1024" s="25">
        <f t="shared" si="337"/>
        <v>219071.08477715999</v>
      </c>
      <c r="Z1024" s="25">
        <f t="shared" si="341"/>
        <v>0</v>
      </c>
      <c r="AA1024" s="25">
        <f t="shared" si="342"/>
        <v>-10611.011341539999</v>
      </c>
      <c r="AB1024" s="25">
        <f t="shared" si="338"/>
        <v>0</v>
      </c>
      <c r="AC1024" s="25">
        <f t="shared" si="343"/>
        <v>2658.27540881</v>
      </c>
      <c r="AD1024" s="25">
        <f t="shared" si="344"/>
        <v>854.1646916366675</v>
      </c>
      <c r="AE1024" s="25">
        <f t="shared" si="345"/>
        <v>17605.322149414995</v>
      </c>
      <c r="AF1024" s="25">
        <f t="shared" si="346"/>
        <v>459376.29079222778</v>
      </c>
      <c r="AG1024" s="25">
        <f t="shared" si="339"/>
        <v>462184</v>
      </c>
      <c r="AH1024" s="38">
        <f t="shared" si="347"/>
        <v>-2807.7092077722191</v>
      </c>
      <c r="AI1024" s="38">
        <f t="shared" si="352"/>
        <v>1</v>
      </c>
      <c r="AJ1024" s="2">
        <v>42015</v>
      </c>
      <c r="AL1024" s="40">
        <f t="shared" si="353"/>
        <v>-987278.89977676317</v>
      </c>
      <c r="AM1024">
        <f t="shared" si="354"/>
        <v>-55857.866130745839</v>
      </c>
      <c r="AN1024">
        <f t="shared" si="355"/>
        <v>412386.2389123888</v>
      </c>
      <c r="AO1024">
        <f t="shared" si="356"/>
        <v>-190243.26715579972</v>
      </c>
      <c r="AP1024">
        <f t="shared" si="357"/>
        <v>31141.208032877916</v>
      </c>
      <c r="AQ1024">
        <f t="shared" si="358"/>
        <v>124496.98517775205</v>
      </c>
      <c r="AR1024">
        <f t="shared" si="359"/>
        <v>0</v>
      </c>
      <c r="AS1024">
        <f t="shared" si="360"/>
        <v>-13724.300682227713</v>
      </c>
      <c r="AT1024">
        <f t="shared" si="361"/>
        <v>0</v>
      </c>
      <c r="AU1024">
        <f t="shared" si="362"/>
        <v>3707.5205517612412</v>
      </c>
      <c r="AV1024">
        <f t="shared" si="363"/>
        <v>5390.0850744413292</v>
      </c>
      <c r="AW1024">
        <f t="shared" si="364"/>
        <v>14862.366978876464</v>
      </c>
      <c r="AX1024" s="40">
        <f t="shared" si="365"/>
        <v>1114072.7974561271</v>
      </c>
      <c r="AY1024">
        <f t="shared" si="366"/>
        <v>0</v>
      </c>
      <c r="AZ1024" s="38">
        <f t="shared" si="367"/>
        <v>458952.86843868846</v>
      </c>
      <c r="BA1024" s="38">
        <f t="shared" si="368"/>
        <v>462184</v>
      </c>
      <c r="BB1024" s="38">
        <f t="shared" si="369"/>
        <v>-3231.1315613115439</v>
      </c>
      <c r="BC1024" s="38">
        <f t="shared" si="370"/>
        <v>1</v>
      </c>
      <c r="BD1024" s="2">
        <f t="shared" si="371"/>
        <v>42015</v>
      </c>
    </row>
    <row r="1025" spans="1:56" x14ac:dyDescent="0.25">
      <c r="A1025" s="2">
        <v>42016</v>
      </c>
      <c r="B1025" s="7">
        <v>548623</v>
      </c>
      <c r="C1025" s="3">
        <v>29.75</v>
      </c>
      <c r="D1025" s="7">
        <f t="shared" si="349"/>
        <v>885.0625</v>
      </c>
      <c r="E1025" s="7">
        <f t="shared" si="350"/>
        <v>26330.609375</v>
      </c>
      <c r="F1025" s="7">
        <f t="shared" si="331"/>
        <v>783335.62890625</v>
      </c>
      <c r="G1025" s="21">
        <f t="shared" si="351"/>
        <v>31.212708333333339</v>
      </c>
      <c r="H1025" s="11">
        <v>462184</v>
      </c>
      <c r="I1025" s="5">
        <v>0</v>
      </c>
      <c r="J1025" s="25">
        <v>964309</v>
      </c>
      <c r="K1025">
        <v>0</v>
      </c>
      <c r="L1025">
        <v>0</v>
      </c>
      <c r="M1025">
        <v>13</v>
      </c>
      <c r="N1025" s="3">
        <v>4.9166666666666696</v>
      </c>
      <c r="O1025" s="3">
        <f t="shared" si="332"/>
        <v>146.27083333333343</v>
      </c>
      <c r="P1025" s="5">
        <v>0</v>
      </c>
      <c r="T1025" s="37">
        <f t="shared" si="340"/>
        <v>50916.90500662</v>
      </c>
      <c r="U1025" s="25">
        <f t="shared" si="333"/>
        <v>1791.1481231</v>
      </c>
      <c r="V1025" s="25">
        <f t="shared" si="334"/>
        <v>369665.65651513747</v>
      </c>
      <c r="W1025" s="25">
        <f t="shared" si="335"/>
        <v>-202436.3393873811</v>
      </c>
      <c r="X1025" s="25">
        <f t="shared" si="336"/>
        <v>37884.656854700195</v>
      </c>
      <c r="Y1025" s="25">
        <f t="shared" si="337"/>
        <v>194367.62658543998</v>
      </c>
      <c r="Z1025" s="25">
        <f t="shared" si="341"/>
        <v>0</v>
      </c>
      <c r="AA1025" s="25">
        <f t="shared" si="342"/>
        <v>0</v>
      </c>
      <c r="AB1025" s="25">
        <f t="shared" si="338"/>
        <v>0</v>
      </c>
      <c r="AC1025" s="25">
        <f t="shared" si="343"/>
        <v>4936.79718779</v>
      </c>
      <c r="AD1025" s="25">
        <f t="shared" si="344"/>
        <v>1145.3572001491675</v>
      </c>
      <c r="AE1025" s="25">
        <f t="shared" si="345"/>
        <v>26173.129618374391</v>
      </c>
      <c r="AF1025" s="25">
        <f t="shared" si="346"/>
        <v>484444.93770393007</v>
      </c>
      <c r="AG1025" s="25">
        <f t="shared" si="339"/>
        <v>548623</v>
      </c>
      <c r="AH1025" s="38">
        <f t="shared" si="347"/>
        <v>-64178.062296069926</v>
      </c>
      <c r="AI1025" s="38">
        <f t="shared" si="352"/>
        <v>1</v>
      </c>
      <c r="AJ1025" s="2">
        <v>42016</v>
      </c>
      <c r="AL1025" s="40">
        <f t="shared" si="353"/>
        <v>-987278.89977676317</v>
      </c>
      <c r="AM1025">
        <f t="shared" si="354"/>
        <v>-61929.373318870465</v>
      </c>
      <c r="AN1025">
        <f t="shared" si="355"/>
        <v>506907.65945705381</v>
      </c>
      <c r="AO1025">
        <f t="shared" si="356"/>
        <v>-259266.45466717434</v>
      </c>
      <c r="AP1025">
        <f t="shared" si="357"/>
        <v>47052.730775072887</v>
      </c>
      <c r="AQ1025">
        <f t="shared" si="358"/>
        <v>110458.13531556143</v>
      </c>
      <c r="AR1025">
        <f t="shared" si="359"/>
        <v>0</v>
      </c>
      <c r="AS1025">
        <f t="shared" si="360"/>
        <v>0</v>
      </c>
      <c r="AT1025">
        <f t="shared" si="361"/>
        <v>0</v>
      </c>
      <c r="AU1025">
        <f t="shared" si="362"/>
        <v>6885.3953104137336</v>
      </c>
      <c r="AV1025">
        <f t="shared" si="363"/>
        <v>7227.6140770917791</v>
      </c>
      <c r="AW1025">
        <f t="shared" si="364"/>
        <v>22095.287667707176</v>
      </c>
      <c r="AX1025" s="40">
        <f t="shared" si="365"/>
        <v>1114072.7974561271</v>
      </c>
      <c r="AY1025">
        <f t="shared" si="366"/>
        <v>0</v>
      </c>
      <c r="AZ1025" s="38">
        <f t="shared" si="367"/>
        <v>506224.89229622006</v>
      </c>
      <c r="BA1025" s="38">
        <f t="shared" si="368"/>
        <v>548623</v>
      </c>
      <c r="BB1025" s="38">
        <f t="shared" si="369"/>
        <v>-42398.10770377994</v>
      </c>
      <c r="BC1025" s="38">
        <f t="shared" si="370"/>
        <v>1</v>
      </c>
      <c r="BD1025" s="2">
        <f t="shared" si="371"/>
        <v>42016</v>
      </c>
    </row>
    <row r="1026" spans="1:56" x14ac:dyDescent="0.25">
      <c r="A1026" s="2">
        <v>42017</v>
      </c>
      <c r="B1026" s="7">
        <v>584605</v>
      </c>
      <c r="C1026" s="3">
        <v>31.9166666666667</v>
      </c>
      <c r="D1026" s="7">
        <f t="shared" si="349"/>
        <v>1018.6736111111132</v>
      </c>
      <c r="E1026" s="7">
        <f t="shared" si="350"/>
        <v>32512.666087963065</v>
      </c>
      <c r="F1026" s="7">
        <f t="shared" si="331"/>
        <v>1037695.9259741555</v>
      </c>
      <c r="G1026" s="21">
        <f t="shared" si="351"/>
        <v>33.991250000000036</v>
      </c>
      <c r="H1026" s="11">
        <v>548623</v>
      </c>
      <c r="I1026" s="5">
        <v>0</v>
      </c>
      <c r="J1026" s="25">
        <v>964309</v>
      </c>
      <c r="K1026">
        <v>0</v>
      </c>
      <c r="L1026">
        <v>0</v>
      </c>
      <c r="M1026">
        <v>14</v>
      </c>
      <c r="N1026" s="3">
        <v>6.5</v>
      </c>
      <c r="O1026" s="3">
        <f t="shared" si="332"/>
        <v>207.45833333333354</v>
      </c>
      <c r="P1026" s="5">
        <v>0</v>
      </c>
      <c r="T1026" s="37">
        <f t="shared" si="340"/>
        <v>50916.90500662</v>
      </c>
      <c r="U1026" s="25">
        <f t="shared" si="333"/>
        <v>1921.5958855666688</v>
      </c>
      <c r="V1026" s="25">
        <f t="shared" si="334"/>
        <v>425471.25115574949</v>
      </c>
      <c r="W1026" s="25">
        <f t="shared" si="335"/>
        <v>-249965.54439110801</v>
      </c>
      <c r="X1026" s="25">
        <f t="shared" si="336"/>
        <v>50186.347491869579</v>
      </c>
      <c r="Y1026" s="25">
        <f t="shared" si="337"/>
        <v>230718.82713418</v>
      </c>
      <c r="Z1026" s="25">
        <f t="shared" si="341"/>
        <v>0</v>
      </c>
      <c r="AA1026" s="25">
        <f t="shared" si="342"/>
        <v>0</v>
      </c>
      <c r="AB1026" s="25">
        <f t="shared" si="338"/>
        <v>0</v>
      </c>
      <c r="AC1026" s="25">
        <f t="shared" si="343"/>
        <v>5316.5508176200001</v>
      </c>
      <c r="AD1026" s="25">
        <f t="shared" si="344"/>
        <v>1514.2010442650001</v>
      </c>
      <c r="AE1026" s="25">
        <f t="shared" si="345"/>
        <v>37121.781048251287</v>
      </c>
      <c r="AF1026" s="25">
        <f t="shared" si="346"/>
        <v>553201.91519301396</v>
      </c>
      <c r="AG1026" s="25">
        <f t="shared" si="339"/>
        <v>584605</v>
      </c>
      <c r="AH1026" s="38">
        <f t="shared" si="347"/>
        <v>-31403.084806986037</v>
      </c>
      <c r="AI1026" s="38">
        <f t="shared" si="352"/>
        <v>1</v>
      </c>
      <c r="AJ1026" s="2">
        <v>42017</v>
      </c>
      <c r="AL1026" s="40">
        <f t="shared" si="353"/>
        <v>-987278.89977676317</v>
      </c>
      <c r="AM1026">
        <f t="shared" si="354"/>
        <v>-66439.635801477343</v>
      </c>
      <c r="AN1026">
        <f t="shared" si="355"/>
        <v>583431.62879344623</v>
      </c>
      <c r="AO1026">
        <f t="shared" si="356"/>
        <v>-320138.57136201777</v>
      </c>
      <c r="AP1026">
        <f t="shared" si="357"/>
        <v>62331.426312661024</v>
      </c>
      <c r="AQ1026">
        <f t="shared" si="358"/>
        <v>131116.3380195534</v>
      </c>
      <c r="AR1026">
        <f t="shared" si="359"/>
        <v>0</v>
      </c>
      <c r="AS1026">
        <f t="shared" si="360"/>
        <v>0</v>
      </c>
      <c r="AT1026">
        <f t="shared" si="361"/>
        <v>0</v>
      </c>
      <c r="AU1026">
        <f t="shared" si="362"/>
        <v>7415.0411035224824</v>
      </c>
      <c r="AV1026">
        <f t="shared" si="363"/>
        <v>9555.1508137823475</v>
      </c>
      <c r="AW1026">
        <f t="shared" si="364"/>
        <v>31338.110610315929</v>
      </c>
      <c r="AX1026" s="40">
        <f t="shared" si="365"/>
        <v>1114072.7974561271</v>
      </c>
      <c r="AY1026">
        <f t="shared" si="366"/>
        <v>0</v>
      </c>
      <c r="AZ1026" s="38">
        <f t="shared" si="367"/>
        <v>565403.38616915036</v>
      </c>
      <c r="BA1026" s="38">
        <f t="shared" si="368"/>
        <v>584605</v>
      </c>
      <c r="BB1026" s="38">
        <f t="shared" si="369"/>
        <v>-19201.613830849645</v>
      </c>
      <c r="BC1026" s="38">
        <f t="shared" si="370"/>
        <v>1</v>
      </c>
      <c r="BD1026" s="2">
        <f t="shared" si="371"/>
        <v>42017</v>
      </c>
    </row>
    <row r="1027" spans="1:56" x14ac:dyDescent="0.25">
      <c r="A1027" s="2">
        <v>42018</v>
      </c>
      <c r="B1027" s="7">
        <v>630694</v>
      </c>
      <c r="C1027" s="3">
        <v>34.625</v>
      </c>
      <c r="D1027" s="7">
        <f t="shared" si="349"/>
        <v>1198.890625</v>
      </c>
      <c r="E1027" s="7">
        <f t="shared" si="350"/>
        <v>41511.587890625</v>
      </c>
      <c r="F1027" s="7">
        <f t="shared" si="331"/>
        <v>1437338.7307128906</v>
      </c>
      <c r="G1027" s="21">
        <f t="shared" si="351"/>
        <v>36.125416666666666</v>
      </c>
      <c r="H1027" s="11">
        <v>584605</v>
      </c>
      <c r="I1027" s="5">
        <v>0</v>
      </c>
      <c r="J1027" s="25">
        <v>964309</v>
      </c>
      <c r="K1027">
        <v>0</v>
      </c>
      <c r="L1027">
        <v>0</v>
      </c>
      <c r="M1027">
        <v>7</v>
      </c>
      <c r="N1027" s="3">
        <v>4.3333333333333304</v>
      </c>
      <c r="O1027" s="3">
        <f t="shared" si="332"/>
        <v>150.04166666666657</v>
      </c>
      <c r="P1027" s="5">
        <v>0</v>
      </c>
      <c r="T1027" s="37">
        <f t="shared" si="340"/>
        <v>50916.90500662</v>
      </c>
      <c r="U1027" s="25">
        <f t="shared" si="333"/>
        <v>2084.65558865</v>
      </c>
      <c r="V1027" s="25">
        <f t="shared" si="334"/>
        <v>500742.81757555937</v>
      </c>
      <c r="W1027" s="25">
        <f t="shared" si="335"/>
        <v>-319151.51582911902</v>
      </c>
      <c r="X1027" s="25">
        <f t="shared" si="336"/>
        <v>69514.372368150216</v>
      </c>
      <c r="Y1027" s="25">
        <f t="shared" si="337"/>
        <v>245850.75714429998</v>
      </c>
      <c r="Z1027" s="25">
        <f t="shared" si="341"/>
        <v>0</v>
      </c>
      <c r="AA1027" s="25">
        <f t="shared" si="342"/>
        <v>0</v>
      </c>
      <c r="AB1027" s="25">
        <f t="shared" si="338"/>
        <v>0</v>
      </c>
      <c r="AC1027" s="25">
        <f t="shared" si="343"/>
        <v>2658.27540881</v>
      </c>
      <c r="AD1027" s="25">
        <f t="shared" si="344"/>
        <v>1009.4673628433327</v>
      </c>
      <c r="AE1027" s="25">
        <f t="shared" si="345"/>
        <v>26847.867755523734</v>
      </c>
      <c r="AF1027" s="25">
        <f t="shared" si="346"/>
        <v>580473.60238133767</v>
      </c>
      <c r="AG1027" s="25">
        <f t="shared" si="339"/>
        <v>630694</v>
      </c>
      <c r="AH1027" s="38">
        <f t="shared" si="347"/>
        <v>-50220.397618662333</v>
      </c>
      <c r="AI1027" s="38">
        <f t="shared" si="352"/>
        <v>1</v>
      </c>
      <c r="AJ1027" s="2">
        <v>42018</v>
      </c>
      <c r="AL1027" s="40">
        <f t="shared" si="353"/>
        <v>-987278.89977676317</v>
      </c>
      <c r="AM1027">
        <f t="shared" si="354"/>
        <v>-72077.463904735792</v>
      </c>
      <c r="AN1027">
        <f t="shared" si="355"/>
        <v>686648.50297437119</v>
      </c>
      <c r="AO1027">
        <f t="shared" si="356"/>
        <v>-408747.17583353119</v>
      </c>
      <c r="AP1027">
        <f t="shared" si="357"/>
        <v>86336.826557027074</v>
      </c>
      <c r="AQ1027">
        <f t="shared" si="358"/>
        <v>139715.73701416273</v>
      </c>
      <c r="AR1027">
        <f t="shared" si="359"/>
        <v>0</v>
      </c>
      <c r="AS1027">
        <f t="shared" si="360"/>
        <v>0</v>
      </c>
      <c r="AT1027">
        <f t="shared" si="361"/>
        <v>0</v>
      </c>
      <c r="AU1027">
        <f t="shared" si="362"/>
        <v>3707.5205517612412</v>
      </c>
      <c r="AV1027">
        <f t="shared" si="363"/>
        <v>6370.1005425215599</v>
      </c>
      <c r="AW1027">
        <f t="shared" si="364"/>
        <v>22664.899840881197</v>
      </c>
      <c r="AX1027" s="40">
        <f t="shared" si="365"/>
        <v>1114072.7974561271</v>
      </c>
      <c r="AY1027">
        <f t="shared" si="366"/>
        <v>0</v>
      </c>
      <c r="AZ1027" s="38">
        <f t="shared" si="367"/>
        <v>591412.84542182204</v>
      </c>
      <c r="BA1027" s="38">
        <f t="shared" si="368"/>
        <v>630694</v>
      </c>
      <c r="BB1027" s="38">
        <f t="shared" si="369"/>
        <v>-39281.154578177957</v>
      </c>
      <c r="BC1027" s="38">
        <f t="shared" si="370"/>
        <v>1</v>
      </c>
      <c r="BD1027" s="2">
        <f t="shared" si="371"/>
        <v>42018</v>
      </c>
    </row>
    <row r="1028" spans="1:56" x14ac:dyDescent="0.25">
      <c r="A1028" s="2">
        <v>42019</v>
      </c>
      <c r="B1028" s="7">
        <v>600381</v>
      </c>
      <c r="C1028" s="3">
        <v>34.8333333333333</v>
      </c>
      <c r="D1028" s="7">
        <f t="shared" si="349"/>
        <v>1213.3611111111088</v>
      </c>
      <c r="E1028" s="7">
        <f t="shared" si="350"/>
        <v>42265.41203703692</v>
      </c>
      <c r="F1028" s="7">
        <f t="shared" si="331"/>
        <v>1472245.1859567845</v>
      </c>
      <c r="G1028" s="21">
        <f t="shared" si="351"/>
        <v>36.531458333333298</v>
      </c>
      <c r="H1028" s="11">
        <v>630694</v>
      </c>
      <c r="I1028" s="5">
        <v>0</v>
      </c>
      <c r="J1028" s="25">
        <v>964309</v>
      </c>
      <c r="K1028">
        <v>0</v>
      </c>
      <c r="L1028">
        <v>0</v>
      </c>
      <c r="M1028">
        <v>9</v>
      </c>
      <c r="N1028" s="3">
        <v>4.875</v>
      </c>
      <c r="O1028" s="3">
        <f t="shared" si="332"/>
        <v>169.81249999999983</v>
      </c>
      <c r="P1028" s="5">
        <v>0</v>
      </c>
      <c r="T1028" s="37">
        <f t="shared" si="340"/>
        <v>50916.90500662</v>
      </c>
      <c r="U1028" s="25">
        <f t="shared" si="333"/>
        <v>2097.1986427333313</v>
      </c>
      <c r="V1028" s="25">
        <f t="shared" si="334"/>
        <v>506786.7317040601</v>
      </c>
      <c r="W1028" s="25">
        <f t="shared" si="335"/>
        <v>-324947.10523489764</v>
      </c>
      <c r="X1028" s="25">
        <f t="shared" si="336"/>
        <v>71202.561989724461</v>
      </c>
      <c r="Y1028" s="25">
        <f t="shared" si="337"/>
        <v>265233.10171203996</v>
      </c>
      <c r="Z1028" s="25">
        <f t="shared" si="341"/>
        <v>0</v>
      </c>
      <c r="AA1028" s="25">
        <f t="shared" si="342"/>
        <v>0</v>
      </c>
      <c r="AB1028" s="25">
        <f t="shared" si="338"/>
        <v>0</v>
      </c>
      <c r="AC1028" s="25">
        <f t="shared" si="343"/>
        <v>3417.7826684700003</v>
      </c>
      <c r="AD1028" s="25">
        <f t="shared" si="344"/>
        <v>1135.6507831987501</v>
      </c>
      <c r="AE1028" s="25">
        <f t="shared" si="345"/>
        <v>30385.583181793096</v>
      </c>
      <c r="AF1028" s="25">
        <f t="shared" si="346"/>
        <v>606228.41045374214</v>
      </c>
      <c r="AG1028" s="25">
        <f t="shared" si="339"/>
        <v>600381</v>
      </c>
      <c r="AH1028" s="38">
        <f t="shared" si="347"/>
        <v>5847.4104537421372</v>
      </c>
      <c r="AI1028" s="38" t="str">
        <f t="shared" si="352"/>
        <v xml:space="preserve"> </v>
      </c>
      <c r="AJ1028" s="2">
        <v>42019</v>
      </c>
      <c r="AL1028" s="40">
        <f t="shared" si="353"/>
        <v>-987278.89977676317</v>
      </c>
      <c r="AM1028">
        <f t="shared" si="354"/>
        <v>-72511.142989601765</v>
      </c>
      <c r="AN1028">
        <f t="shared" si="355"/>
        <v>694936.27953906346</v>
      </c>
      <c r="AO1028">
        <f t="shared" si="356"/>
        <v>-416169.76568320981</v>
      </c>
      <c r="AP1028">
        <f t="shared" si="357"/>
        <v>88433.557486011327</v>
      </c>
      <c r="AQ1028">
        <f t="shared" si="358"/>
        <v>150730.6250210148</v>
      </c>
      <c r="AR1028">
        <f t="shared" si="359"/>
        <v>0</v>
      </c>
      <c r="AS1028">
        <f t="shared" si="360"/>
        <v>0</v>
      </c>
      <c r="AT1028">
        <f t="shared" si="361"/>
        <v>0</v>
      </c>
      <c r="AU1028">
        <f t="shared" si="362"/>
        <v>4766.812137978739</v>
      </c>
      <c r="AV1028">
        <f t="shared" si="363"/>
        <v>7166.3631103367597</v>
      </c>
      <c r="AW1028">
        <f t="shared" si="364"/>
        <v>25651.429964318599</v>
      </c>
      <c r="AX1028" s="40">
        <f t="shared" si="365"/>
        <v>1114072.7974561271</v>
      </c>
      <c r="AY1028">
        <f t="shared" si="366"/>
        <v>0</v>
      </c>
      <c r="AZ1028" s="38">
        <f t="shared" si="367"/>
        <v>609798.05626527593</v>
      </c>
      <c r="BA1028" s="38">
        <f t="shared" si="368"/>
        <v>600381</v>
      </c>
      <c r="BB1028" s="38">
        <f t="shared" si="369"/>
        <v>9417.0562652759254</v>
      </c>
      <c r="BC1028" s="38" t="str">
        <f t="shared" si="370"/>
        <v xml:space="preserve"> </v>
      </c>
      <c r="BD1028" s="2">
        <f t="shared" si="371"/>
        <v>42019</v>
      </c>
    </row>
    <row r="1029" spans="1:56" x14ac:dyDescent="0.25">
      <c r="A1029" s="2">
        <v>42020</v>
      </c>
      <c r="B1029" s="7">
        <v>585925</v>
      </c>
      <c r="C1029" s="3">
        <v>33.125</v>
      </c>
      <c r="D1029" s="7">
        <f t="shared" ref="D1029:D1072" si="372">+C1029^2</f>
        <v>1097.265625</v>
      </c>
      <c r="E1029" s="7">
        <f t="shared" ref="E1029:E1072" si="373">+C1029^3</f>
        <v>36346.923828125</v>
      </c>
      <c r="F1029" s="7">
        <f t="shared" si="331"/>
        <v>1203991.8518066406</v>
      </c>
      <c r="G1029" s="21">
        <f t="shared" si="351"/>
        <v>34.42239583333334</v>
      </c>
      <c r="H1029" s="11">
        <v>600381</v>
      </c>
      <c r="I1029" s="5">
        <v>0</v>
      </c>
      <c r="J1029" s="25">
        <v>964309</v>
      </c>
      <c r="K1029">
        <v>1</v>
      </c>
      <c r="L1029">
        <v>0</v>
      </c>
      <c r="M1029">
        <v>12</v>
      </c>
      <c r="N1029" s="3">
        <v>3.9166666666666701</v>
      </c>
      <c r="O1029" s="3">
        <f t="shared" si="332"/>
        <v>129.73958333333346</v>
      </c>
      <c r="P1029" s="5">
        <v>0</v>
      </c>
      <c r="T1029" s="37">
        <f t="shared" si="340"/>
        <v>50916.90500662</v>
      </c>
      <c r="U1029" s="25">
        <f t="shared" si="333"/>
        <v>1994.3455992500001</v>
      </c>
      <c r="V1029" s="25">
        <f t="shared" si="334"/>
        <v>458296.91986398434</v>
      </c>
      <c r="W1029" s="25">
        <f t="shared" si="335"/>
        <v>-279444.28110135987</v>
      </c>
      <c r="X1029" s="25">
        <f t="shared" si="336"/>
        <v>58228.958926887513</v>
      </c>
      <c r="Y1029" s="25">
        <f t="shared" si="337"/>
        <v>252485.22237246</v>
      </c>
      <c r="Z1029" s="25">
        <f t="shared" si="341"/>
        <v>-10589.1577886</v>
      </c>
      <c r="AA1029" s="25">
        <f t="shared" si="342"/>
        <v>0</v>
      </c>
      <c r="AB1029" s="25">
        <f t="shared" si="338"/>
        <v>0</v>
      </c>
      <c r="AC1029" s="25">
        <f t="shared" si="343"/>
        <v>4557.0435579599998</v>
      </c>
      <c r="AD1029" s="25">
        <f t="shared" si="344"/>
        <v>912.4031933391675</v>
      </c>
      <c r="AE1029" s="25">
        <f t="shared" si="345"/>
        <v>23215.092536451586</v>
      </c>
      <c r="AF1029" s="25">
        <f t="shared" si="346"/>
        <v>560573.45216699271</v>
      </c>
      <c r="AG1029" s="25">
        <f t="shared" si="339"/>
        <v>585925</v>
      </c>
      <c r="AH1029" s="38">
        <f t="shared" si="347"/>
        <v>-25351.547833007295</v>
      </c>
      <c r="AI1029" s="38">
        <f t="shared" si="352"/>
        <v>1</v>
      </c>
      <c r="AJ1029" s="2">
        <v>42020</v>
      </c>
      <c r="AL1029" s="40">
        <f t="shared" si="353"/>
        <v>-987278.89977676317</v>
      </c>
      <c r="AM1029">
        <f t="shared" si="354"/>
        <v>-68954.974493700312</v>
      </c>
      <c r="AN1029">
        <f t="shared" si="355"/>
        <v>628444.14916622418</v>
      </c>
      <c r="AO1029">
        <f t="shared" si="356"/>
        <v>-357892.89737909107</v>
      </c>
      <c r="AP1029">
        <f t="shared" si="357"/>
        <v>72320.346946990903</v>
      </c>
      <c r="AQ1029">
        <f t="shared" si="358"/>
        <v>143486.06991780782</v>
      </c>
      <c r="AR1029">
        <f t="shared" si="359"/>
        <v>-19043.702793206023</v>
      </c>
      <c r="AS1029">
        <f t="shared" si="360"/>
        <v>0</v>
      </c>
      <c r="AT1029">
        <f t="shared" si="361"/>
        <v>0</v>
      </c>
      <c r="AU1029">
        <f t="shared" si="362"/>
        <v>6355.7495173049847</v>
      </c>
      <c r="AV1029">
        <f t="shared" si="363"/>
        <v>5757.590874971419</v>
      </c>
      <c r="AW1029">
        <f t="shared" si="364"/>
        <v>19598.120488626475</v>
      </c>
      <c r="AX1029" s="40">
        <f t="shared" si="365"/>
        <v>1114072.7974561271</v>
      </c>
      <c r="AY1029">
        <f t="shared" si="366"/>
        <v>0</v>
      </c>
      <c r="AZ1029" s="38">
        <f t="shared" si="367"/>
        <v>556864.34992529242</v>
      </c>
      <c r="BA1029" s="38">
        <f t="shared" si="368"/>
        <v>585925</v>
      </c>
      <c r="BB1029" s="38">
        <f t="shared" si="369"/>
        <v>-29060.650074707577</v>
      </c>
      <c r="BC1029" s="38">
        <f t="shared" si="370"/>
        <v>1</v>
      </c>
      <c r="BD1029" s="2">
        <f t="shared" si="371"/>
        <v>42020</v>
      </c>
    </row>
    <row r="1030" spans="1:56" x14ac:dyDescent="0.25">
      <c r="A1030" s="2">
        <v>42021</v>
      </c>
      <c r="B1030" s="7">
        <v>486562</v>
      </c>
      <c r="C1030" s="3">
        <v>27.875</v>
      </c>
      <c r="D1030" s="7">
        <f t="shared" si="372"/>
        <v>777.015625</v>
      </c>
      <c r="E1030" s="7">
        <f t="shared" si="373"/>
        <v>21659.310546875</v>
      </c>
      <c r="F1030" s="7">
        <f t="shared" si="331"/>
        <v>603753.28149414062</v>
      </c>
      <c r="G1030" s="21">
        <f t="shared" si="351"/>
        <v>29.768177083333331</v>
      </c>
      <c r="H1030" s="11">
        <v>585925</v>
      </c>
      <c r="I1030" s="5">
        <v>0</v>
      </c>
      <c r="J1030" s="25">
        <v>964309</v>
      </c>
      <c r="K1030">
        <v>0</v>
      </c>
      <c r="L1030">
        <v>1</v>
      </c>
      <c r="M1030">
        <v>12</v>
      </c>
      <c r="N1030" s="3">
        <v>6.7916666666666696</v>
      </c>
      <c r="O1030" s="3">
        <f t="shared" si="332"/>
        <v>189.31770833333343</v>
      </c>
      <c r="P1030" s="5">
        <v>0</v>
      </c>
      <c r="T1030" s="37">
        <f t="shared" si="340"/>
        <v>50916.90500662</v>
      </c>
      <c r="U1030" s="25">
        <f t="shared" si="333"/>
        <v>1678.2606363500001</v>
      </c>
      <c r="V1030" s="25">
        <f t="shared" si="334"/>
        <v>324537.52264743438</v>
      </c>
      <c r="W1030" s="25">
        <f t="shared" si="335"/>
        <v>-166522.22051977747</v>
      </c>
      <c r="X1030" s="25">
        <f t="shared" si="336"/>
        <v>29199.470891221499</v>
      </c>
      <c r="Y1030" s="25">
        <f t="shared" si="337"/>
        <v>246405.87213549999</v>
      </c>
      <c r="Z1030" s="25">
        <f t="shared" si="341"/>
        <v>0</v>
      </c>
      <c r="AA1030" s="25">
        <f t="shared" si="342"/>
        <v>-10611.011341539999</v>
      </c>
      <c r="AB1030" s="25">
        <f t="shared" si="338"/>
        <v>0</v>
      </c>
      <c r="AC1030" s="25">
        <f t="shared" si="343"/>
        <v>4557.0435579599998</v>
      </c>
      <c r="AD1030" s="25">
        <f t="shared" si="344"/>
        <v>1582.1459629179174</v>
      </c>
      <c r="AE1030" s="25">
        <f t="shared" si="345"/>
        <v>33875.768711661112</v>
      </c>
      <c r="AF1030" s="25">
        <f t="shared" si="346"/>
        <v>515619.75768834742</v>
      </c>
      <c r="AG1030" s="25">
        <f t="shared" si="339"/>
        <v>486562</v>
      </c>
      <c r="AH1030" s="38">
        <f t="shared" si="347"/>
        <v>29057.757688347425</v>
      </c>
      <c r="AI1030" s="38" t="str">
        <f t="shared" si="352"/>
        <v xml:space="preserve"> </v>
      </c>
      <c r="AJ1030" s="2">
        <v>42021</v>
      </c>
      <c r="AL1030" s="40">
        <f t="shared" si="353"/>
        <v>-987278.89977676317</v>
      </c>
      <c r="AM1030">
        <f t="shared" si="354"/>
        <v>-58026.261555076104</v>
      </c>
      <c r="AN1030">
        <f t="shared" si="355"/>
        <v>445025.26299590123</v>
      </c>
      <c r="AO1030">
        <f t="shared" si="356"/>
        <v>-213270.13651857869</v>
      </c>
      <c r="AP1030">
        <f t="shared" si="357"/>
        <v>36265.732797544573</v>
      </c>
      <c r="AQ1030">
        <f t="shared" si="358"/>
        <v>140031.20604514724</v>
      </c>
      <c r="AR1030">
        <f t="shared" si="359"/>
        <v>0</v>
      </c>
      <c r="AS1030">
        <f t="shared" si="360"/>
        <v>-13724.300682227713</v>
      </c>
      <c r="AT1030">
        <f t="shared" si="361"/>
        <v>0</v>
      </c>
      <c r="AU1030">
        <f t="shared" si="362"/>
        <v>6355.7495173049847</v>
      </c>
      <c r="AV1030">
        <f t="shared" si="363"/>
        <v>9983.9075810674567</v>
      </c>
      <c r="AW1030">
        <f t="shared" si="364"/>
        <v>28597.835473347386</v>
      </c>
      <c r="AX1030" s="40">
        <f t="shared" si="365"/>
        <v>1114072.7974561271</v>
      </c>
      <c r="AY1030">
        <f t="shared" si="366"/>
        <v>0</v>
      </c>
      <c r="AZ1030" s="38">
        <f t="shared" si="367"/>
        <v>508032.89333379408</v>
      </c>
      <c r="BA1030" s="38">
        <f t="shared" si="368"/>
        <v>486562</v>
      </c>
      <c r="BB1030" s="38">
        <f t="shared" si="369"/>
        <v>21470.893333794083</v>
      </c>
      <c r="BC1030" s="38" t="str">
        <f t="shared" si="370"/>
        <v xml:space="preserve"> </v>
      </c>
      <c r="BD1030" s="2">
        <f t="shared" si="371"/>
        <v>42021</v>
      </c>
    </row>
    <row r="1031" spans="1:56" x14ac:dyDescent="0.25">
      <c r="A1031" s="2">
        <v>42022</v>
      </c>
      <c r="B1031" s="7">
        <v>404794</v>
      </c>
      <c r="C1031" s="3">
        <v>23.0833333333333</v>
      </c>
      <c r="D1031" s="7">
        <f t="shared" si="372"/>
        <v>532.84027777777624</v>
      </c>
      <c r="E1031" s="7">
        <f t="shared" si="373"/>
        <v>12299.729745370318</v>
      </c>
      <c r="F1031" s="7">
        <f t="shared" si="331"/>
        <v>283918.76162229775</v>
      </c>
      <c r="G1031" s="21">
        <f t="shared" si="351"/>
        <v>24.487569444444407</v>
      </c>
      <c r="H1031" s="11">
        <v>486562</v>
      </c>
      <c r="I1031" s="5">
        <v>0</v>
      </c>
      <c r="J1031" s="25">
        <v>964309</v>
      </c>
      <c r="K1031">
        <v>0</v>
      </c>
      <c r="L1031">
        <v>1</v>
      </c>
      <c r="M1031">
        <v>12</v>
      </c>
      <c r="N1031" s="3">
        <v>6.0833333333333304</v>
      </c>
      <c r="O1031" s="3">
        <f t="shared" si="332"/>
        <v>140.42361111111083</v>
      </c>
      <c r="P1031" s="5">
        <v>0</v>
      </c>
      <c r="T1031" s="37">
        <f t="shared" si="340"/>
        <v>50916.90500662</v>
      </c>
      <c r="U1031" s="25">
        <f t="shared" si="333"/>
        <v>1389.7703924333314</v>
      </c>
      <c r="V1031" s="25">
        <f t="shared" si="334"/>
        <v>222552.36336691462</v>
      </c>
      <c r="W1031" s="25">
        <f t="shared" si="335"/>
        <v>-94563.412097516339</v>
      </c>
      <c r="X1031" s="25">
        <f t="shared" si="336"/>
        <v>13731.234048029593</v>
      </c>
      <c r="Y1031" s="25">
        <f t="shared" si="337"/>
        <v>204619.59117291999</v>
      </c>
      <c r="Z1031" s="25">
        <f t="shared" si="341"/>
        <v>0</v>
      </c>
      <c r="AA1031" s="25">
        <f t="shared" si="342"/>
        <v>-10611.011341539999</v>
      </c>
      <c r="AB1031" s="25">
        <f t="shared" si="338"/>
        <v>0</v>
      </c>
      <c r="AC1031" s="25">
        <f t="shared" si="343"/>
        <v>4557.0435579599998</v>
      </c>
      <c r="AD1031" s="25">
        <f t="shared" si="344"/>
        <v>1417.1368747608326</v>
      </c>
      <c r="AE1031" s="25">
        <f t="shared" si="345"/>
        <v>25126.850591708077</v>
      </c>
      <c r="AF1031" s="25">
        <f t="shared" si="346"/>
        <v>419136.47157229012</v>
      </c>
      <c r="AG1031" s="25">
        <f t="shared" si="339"/>
        <v>404794</v>
      </c>
      <c r="AH1031" s="38">
        <f t="shared" si="347"/>
        <v>14342.471572290116</v>
      </c>
      <c r="AI1031" s="38" t="str">
        <f t="shared" si="352"/>
        <v xml:space="preserve"> </v>
      </c>
      <c r="AJ1031" s="2">
        <v>42022</v>
      </c>
      <c r="AL1031" s="40">
        <f t="shared" si="353"/>
        <v>-987278.89977676317</v>
      </c>
      <c r="AM1031">
        <f t="shared" si="354"/>
        <v>-48051.642603157125</v>
      </c>
      <c r="AN1031">
        <f t="shared" si="355"/>
        <v>305177.11243305297</v>
      </c>
      <c r="AO1031">
        <f t="shared" si="356"/>
        <v>-121110.27432104576</v>
      </c>
      <c r="AP1031">
        <f t="shared" si="357"/>
        <v>17054.187961881791</v>
      </c>
      <c r="AQ1031">
        <f t="shared" si="358"/>
        <v>116284.27473778886</v>
      </c>
      <c r="AR1031">
        <f t="shared" si="359"/>
        <v>0</v>
      </c>
      <c r="AS1031">
        <f t="shared" si="360"/>
        <v>-13724.300682227713</v>
      </c>
      <c r="AT1031">
        <f t="shared" si="361"/>
        <v>0</v>
      </c>
      <c r="AU1031">
        <f t="shared" si="362"/>
        <v>6355.7495173049847</v>
      </c>
      <c r="AV1031">
        <f t="shared" si="363"/>
        <v>8942.6411462321921</v>
      </c>
      <c r="AW1031">
        <f t="shared" si="364"/>
        <v>21212.021645952886</v>
      </c>
      <c r="AX1031" s="40">
        <f t="shared" si="365"/>
        <v>1114072.7974561271</v>
      </c>
      <c r="AY1031">
        <f t="shared" si="366"/>
        <v>0</v>
      </c>
      <c r="AZ1031" s="38">
        <f t="shared" si="367"/>
        <v>418933.6675151469</v>
      </c>
      <c r="BA1031" s="38">
        <f t="shared" si="368"/>
        <v>404794</v>
      </c>
      <c r="BB1031" s="38">
        <f t="shared" si="369"/>
        <v>14139.667515146895</v>
      </c>
      <c r="BC1031" s="38" t="str">
        <f t="shared" si="370"/>
        <v xml:space="preserve"> </v>
      </c>
      <c r="BD1031" s="2">
        <f t="shared" si="371"/>
        <v>42022</v>
      </c>
    </row>
    <row r="1032" spans="1:56" x14ac:dyDescent="0.25">
      <c r="A1032" s="2">
        <v>42023</v>
      </c>
      <c r="B1032" s="7">
        <v>490723</v>
      </c>
      <c r="C1032" s="3">
        <v>26.9583333333333</v>
      </c>
      <c r="D1032" s="7">
        <f t="shared" si="372"/>
        <v>726.75173611110927</v>
      </c>
      <c r="E1032" s="7">
        <f t="shared" si="373"/>
        <v>19592.015552661964</v>
      </c>
      <c r="F1032" s="7">
        <f t="shared" si="331"/>
        <v>528168.08594051143</v>
      </c>
      <c r="G1032" s="21">
        <f t="shared" si="351"/>
        <v>28.070364583333298</v>
      </c>
      <c r="H1032" s="11">
        <v>404794</v>
      </c>
      <c r="I1032" s="5">
        <v>0</v>
      </c>
      <c r="J1032" s="25">
        <v>964309</v>
      </c>
      <c r="K1032">
        <v>0</v>
      </c>
      <c r="L1032">
        <v>0</v>
      </c>
      <c r="M1032">
        <v>14</v>
      </c>
      <c r="N1032" s="3">
        <v>4.125</v>
      </c>
      <c r="O1032" s="3">
        <f t="shared" si="332"/>
        <v>111.20312499999986</v>
      </c>
      <c r="P1032" s="5">
        <v>0</v>
      </c>
      <c r="T1032" s="37">
        <f t="shared" si="340"/>
        <v>50916.90500662</v>
      </c>
      <c r="U1032" s="25">
        <f t="shared" si="333"/>
        <v>1623.0711983833314</v>
      </c>
      <c r="V1032" s="25">
        <f t="shared" si="334"/>
        <v>303543.71318751969</v>
      </c>
      <c r="W1032" s="25">
        <f t="shared" si="335"/>
        <v>-150628.33727909217</v>
      </c>
      <c r="X1032" s="25">
        <f t="shared" si="336"/>
        <v>25543.92518236244</v>
      </c>
      <c r="Y1032" s="25">
        <f t="shared" si="337"/>
        <v>170232.74071804</v>
      </c>
      <c r="Z1032" s="25">
        <f t="shared" si="341"/>
        <v>0</v>
      </c>
      <c r="AA1032" s="25">
        <f t="shared" si="342"/>
        <v>0</v>
      </c>
      <c r="AB1032" s="25">
        <f t="shared" si="338"/>
        <v>0</v>
      </c>
      <c r="AC1032" s="25">
        <f t="shared" si="343"/>
        <v>5316.5508176200001</v>
      </c>
      <c r="AD1032" s="25">
        <f t="shared" si="344"/>
        <v>960.93527809124998</v>
      </c>
      <c r="AE1032" s="25">
        <f t="shared" si="345"/>
        <v>19898.251334635755</v>
      </c>
      <c r="AF1032" s="25">
        <f t="shared" si="346"/>
        <v>427407.75544418034</v>
      </c>
      <c r="AG1032" s="25">
        <f t="shared" si="339"/>
        <v>490723</v>
      </c>
      <c r="AH1032" s="38">
        <f t="shared" si="347"/>
        <v>-63315.244555819663</v>
      </c>
      <c r="AI1032" s="38">
        <f t="shared" si="352"/>
        <v>1</v>
      </c>
      <c r="AJ1032" s="2">
        <v>42023</v>
      </c>
      <c r="AL1032" s="40">
        <f t="shared" si="353"/>
        <v>-987278.89977676317</v>
      </c>
      <c r="AM1032">
        <f t="shared" si="354"/>
        <v>-56118.073581665463</v>
      </c>
      <c r="AN1032">
        <f t="shared" si="355"/>
        <v>416237.2957372308</v>
      </c>
      <c r="AO1032">
        <f t="shared" si="356"/>
        <v>-192914.35073833371</v>
      </c>
      <c r="AP1032">
        <f t="shared" si="357"/>
        <v>31725.546285242075</v>
      </c>
      <c r="AQ1032">
        <f t="shared" si="358"/>
        <v>96742.402218439791</v>
      </c>
      <c r="AR1032">
        <f t="shared" si="359"/>
        <v>0</v>
      </c>
      <c r="AS1032">
        <f t="shared" si="360"/>
        <v>0</v>
      </c>
      <c r="AT1032">
        <f t="shared" si="361"/>
        <v>0</v>
      </c>
      <c r="AU1032">
        <f t="shared" si="362"/>
        <v>7415.0411035224824</v>
      </c>
      <c r="AV1032">
        <f t="shared" si="363"/>
        <v>6063.8457087464894</v>
      </c>
      <c r="AW1032">
        <f t="shared" si="364"/>
        <v>16798.05180861754</v>
      </c>
      <c r="AX1032" s="40">
        <f t="shared" si="365"/>
        <v>1114072.7974561271</v>
      </c>
      <c r="AY1032">
        <f t="shared" si="366"/>
        <v>0</v>
      </c>
      <c r="AZ1032" s="38">
        <f t="shared" si="367"/>
        <v>452743.65622116416</v>
      </c>
      <c r="BA1032" s="38">
        <f t="shared" si="368"/>
        <v>490723</v>
      </c>
      <c r="BB1032" s="38">
        <f t="shared" si="369"/>
        <v>-37979.343778835842</v>
      </c>
      <c r="BC1032" s="38">
        <f t="shared" si="370"/>
        <v>1</v>
      </c>
      <c r="BD1032" s="2">
        <f t="shared" si="371"/>
        <v>42023</v>
      </c>
    </row>
    <row r="1033" spans="1:56" x14ac:dyDescent="0.25">
      <c r="A1033" s="2">
        <v>42024</v>
      </c>
      <c r="B1033" s="7">
        <v>563854</v>
      </c>
      <c r="C1033" s="3">
        <v>32.5416666666667</v>
      </c>
      <c r="D1033" s="7">
        <f t="shared" si="372"/>
        <v>1058.9600694444466</v>
      </c>
      <c r="E1033" s="7">
        <f t="shared" si="373"/>
        <v>34460.325593171401</v>
      </c>
      <c r="F1033" s="7">
        <f t="shared" si="331"/>
        <v>1121396.4286777873</v>
      </c>
      <c r="G1033" s="21">
        <f t="shared" si="351"/>
        <v>33.572152777777816</v>
      </c>
      <c r="H1033" s="11">
        <v>490723</v>
      </c>
      <c r="I1033" s="5">
        <v>0</v>
      </c>
      <c r="J1033" s="25">
        <v>964309</v>
      </c>
      <c r="K1033">
        <v>0</v>
      </c>
      <c r="L1033">
        <v>0</v>
      </c>
      <c r="M1033">
        <v>12</v>
      </c>
      <c r="N1033" s="3">
        <v>3.1666666666666701</v>
      </c>
      <c r="O1033" s="3">
        <f t="shared" si="332"/>
        <v>103.04861111111133</v>
      </c>
      <c r="P1033" s="5">
        <v>0</v>
      </c>
      <c r="T1033" s="37">
        <f t="shared" si="340"/>
        <v>50916.90500662</v>
      </c>
      <c r="U1033" s="25">
        <f t="shared" si="333"/>
        <v>1959.2250478166686</v>
      </c>
      <c r="V1033" s="25">
        <f t="shared" si="334"/>
        <v>442297.76913437969</v>
      </c>
      <c r="W1033" s="25">
        <f t="shared" si="335"/>
        <v>-264939.63993869396</v>
      </c>
      <c r="X1033" s="25">
        <f t="shared" si="336"/>
        <v>54234.375829251003</v>
      </c>
      <c r="Y1033" s="25">
        <f t="shared" si="337"/>
        <v>206369.46502017998</v>
      </c>
      <c r="Z1033" s="25">
        <f t="shared" si="341"/>
        <v>0</v>
      </c>
      <c r="AA1033" s="25">
        <f t="shared" si="342"/>
        <v>0</v>
      </c>
      <c r="AB1033" s="25">
        <f t="shared" si="338"/>
        <v>0</v>
      </c>
      <c r="AC1033" s="25">
        <f t="shared" si="343"/>
        <v>4557.0435579599998</v>
      </c>
      <c r="AD1033" s="25">
        <f t="shared" si="344"/>
        <v>737.68768823166749</v>
      </c>
      <c r="AE1033" s="25">
        <f t="shared" si="345"/>
        <v>18439.114580404414</v>
      </c>
      <c r="AF1033" s="25">
        <f t="shared" si="346"/>
        <v>514571.94592614949</v>
      </c>
      <c r="AG1033" s="25">
        <f t="shared" si="339"/>
        <v>563854</v>
      </c>
      <c r="AH1033" s="38">
        <f t="shared" si="347"/>
        <v>-49282.054073850508</v>
      </c>
      <c r="AI1033" s="38">
        <f t="shared" si="352"/>
        <v>1</v>
      </c>
      <c r="AJ1033" s="2">
        <v>42024</v>
      </c>
      <c r="AL1033" s="40">
        <f t="shared" si="353"/>
        <v>-987278.89977676317</v>
      </c>
      <c r="AM1033">
        <f t="shared" si="354"/>
        <v>-67740.673056075466</v>
      </c>
      <c r="AN1033">
        <f t="shared" si="355"/>
        <v>606505.15670990874</v>
      </c>
      <c r="AO1033">
        <f t="shared" si="356"/>
        <v>-339316.3567152741</v>
      </c>
      <c r="AP1033">
        <f t="shared" si="357"/>
        <v>67359.076114510637</v>
      </c>
      <c r="AQ1033">
        <f t="shared" si="358"/>
        <v>117278.71916046046</v>
      </c>
      <c r="AR1033">
        <f t="shared" si="359"/>
        <v>0</v>
      </c>
      <c r="AS1033">
        <f t="shared" si="360"/>
        <v>0</v>
      </c>
      <c r="AT1033">
        <f t="shared" si="361"/>
        <v>0</v>
      </c>
      <c r="AU1033">
        <f t="shared" si="362"/>
        <v>6355.7495173049847</v>
      </c>
      <c r="AV1033">
        <f t="shared" si="363"/>
        <v>4655.0734733811487</v>
      </c>
      <c r="AW1033">
        <f t="shared" si="364"/>
        <v>15566.252371509625</v>
      </c>
      <c r="AX1033" s="40">
        <f t="shared" si="365"/>
        <v>1114072.7974561271</v>
      </c>
      <c r="AY1033">
        <f t="shared" si="366"/>
        <v>0</v>
      </c>
      <c r="AZ1033" s="38">
        <f t="shared" si="367"/>
        <v>537456.89525508997</v>
      </c>
      <c r="BA1033" s="38">
        <f t="shared" si="368"/>
        <v>563854</v>
      </c>
      <c r="BB1033" s="38">
        <f t="shared" si="369"/>
        <v>-26397.10474491003</v>
      </c>
      <c r="BC1033" s="38">
        <f t="shared" si="370"/>
        <v>1</v>
      </c>
      <c r="BD1033" s="2">
        <f t="shared" si="371"/>
        <v>42024</v>
      </c>
    </row>
    <row r="1034" spans="1:56" x14ac:dyDescent="0.25">
      <c r="A1034" s="2">
        <v>42025</v>
      </c>
      <c r="B1034" s="7">
        <v>646418</v>
      </c>
      <c r="C1034" s="3">
        <v>36.25</v>
      </c>
      <c r="D1034" s="7">
        <f t="shared" si="372"/>
        <v>1314.0625</v>
      </c>
      <c r="E1034" s="7">
        <f t="shared" si="373"/>
        <v>47634.765625</v>
      </c>
      <c r="F1034" s="7">
        <f t="shared" si="331"/>
        <v>1726760.25390625</v>
      </c>
      <c r="G1034" s="21">
        <f t="shared" si="351"/>
        <v>38.16822916666667</v>
      </c>
      <c r="H1034" s="11">
        <v>563854</v>
      </c>
      <c r="I1034" s="5">
        <v>0</v>
      </c>
      <c r="J1034" s="25">
        <v>964309</v>
      </c>
      <c r="K1034">
        <v>0</v>
      </c>
      <c r="L1034">
        <v>0</v>
      </c>
      <c r="M1034">
        <v>10</v>
      </c>
      <c r="N1034" s="3">
        <v>5.2916666666666696</v>
      </c>
      <c r="O1034" s="3">
        <f t="shared" si="332"/>
        <v>191.82291666666677</v>
      </c>
      <c r="P1034" s="5">
        <v>0</v>
      </c>
      <c r="T1034" s="37">
        <f t="shared" si="340"/>
        <v>50916.90500662</v>
      </c>
      <c r="U1034" s="25">
        <f t="shared" si="333"/>
        <v>2182.4914105000003</v>
      </c>
      <c r="V1034" s="25">
        <f t="shared" si="334"/>
        <v>548846.86309093749</v>
      </c>
      <c r="W1034" s="25">
        <f t="shared" si="335"/>
        <v>-366228.04445447266</v>
      </c>
      <c r="X1034" s="25">
        <f t="shared" si="336"/>
        <v>83511.737849731449</v>
      </c>
      <c r="Y1034" s="25">
        <f t="shared" si="337"/>
        <v>237124.09715764</v>
      </c>
      <c r="Z1034" s="25">
        <f t="shared" si="341"/>
        <v>0</v>
      </c>
      <c r="AA1034" s="25">
        <f t="shared" si="342"/>
        <v>0</v>
      </c>
      <c r="AB1034" s="25">
        <f t="shared" si="338"/>
        <v>0</v>
      </c>
      <c r="AC1034" s="25">
        <f t="shared" si="343"/>
        <v>3797.5362983000005</v>
      </c>
      <c r="AD1034" s="25">
        <f t="shared" si="344"/>
        <v>1232.7149527029173</v>
      </c>
      <c r="AE1034" s="25">
        <f t="shared" si="345"/>
        <v>34324.040871839083</v>
      </c>
      <c r="AF1034" s="25">
        <f t="shared" si="346"/>
        <v>595708.3421837982</v>
      </c>
      <c r="AG1034" s="25">
        <f t="shared" si="339"/>
        <v>646418</v>
      </c>
      <c r="AH1034" s="38">
        <f t="shared" si="347"/>
        <v>-50709.657816201798</v>
      </c>
      <c r="AI1034" s="38">
        <f t="shared" si="352"/>
        <v>1</v>
      </c>
      <c r="AJ1034" s="2">
        <v>42025</v>
      </c>
      <c r="AL1034" s="40">
        <f t="shared" si="353"/>
        <v>-987278.89977676317</v>
      </c>
      <c r="AM1034">
        <f t="shared" si="354"/>
        <v>-75460.160766690897</v>
      </c>
      <c r="AN1034">
        <f t="shared" si="355"/>
        <v>752611.64748849347</v>
      </c>
      <c r="AO1034">
        <f t="shared" si="356"/>
        <v>-469039.53594866383</v>
      </c>
      <c r="AP1034">
        <f t="shared" si="357"/>
        <v>103721.54966778765</v>
      </c>
      <c r="AQ1034">
        <f t="shared" si="358"/>
        <v>134756.42045207229</v>
      </c>
      <c r="AR1034">
        <f t="shared" si="359"/>
        <v>0</v>
      </c>
      <c r="AS1034">
        <f t="shared" si="360"/>
        <v>0</v>
      </c>
      <c r="AT1034">
        <f t="shared" si="361"/>
        <v>0</v>
      </c>
      <c r="AU1034">
        <f t="shared" si="362"/>
        <v>5296.4579310874879</v>
      </c>
      <c r="AV1034">
        <f t="shared" si="363"/>
        <v>7778.8727778869152</v>
      </c>
      <c r="AW1034">
        <f t="shared" si="364"/>
        <v>28976.265660221306</v>
      </c>
      <c r="AX1034" s="40">
        <f t="shared" si="365"/>
        <v>1114072.7974561271</v>
      </c>
      <c r="AY1034">
        <f t="shared" si="366"/>
        <v>0</v>
      </c>
      <c r="AZ1034" s="38">
        <f t="shared" si="367"/>
        <v>615435.41494155838</v>
      </c>
      <c r="BA1034" s="38">
        <f t="shared" si="368"/>
        <v>646418</v>
      </c>
      <c r="BB1034" s="38">
        <f t="shared" si="369"/>
        <v>-30982.585058441618</v>
      </c>
      <c r="BC1034" s="38">
        <f t="shared" si="370"/>
        <v>1</v>
      </c>
      <c r="BD1034" s="2">
        <f t="shared" si="371"/>
        <v>42025</v>
      </c>
    </row>
    <row r="1035" spans="1:56" x14ac:dyDescent="0.25">
      <c r="A1035" s="2">
        <v>42026</v>
      </c>
      <c r="B1035" s="7">
        <v>635049</v>
      </c>
      <c r="C1035" s="3">
        <v>35.75</v>
      </c>
      <c r="D1035" s="7">
        <f t="shared" si="372"/>
        <v>1278.0625</v>
      </c>
      <c r="E1035" s="7">
        <f t="shared" si="373"/>
        <v>45690.734375</v>
      </c>
      <c r="F1035" s="7">
        <f t="shared" si="331"/>
        <v>1633443.75390625</v>
      </c>
      <c r="G1035" s="21">
        <f t="shared" si="351"/>
        <v>37.656666666666666</v>
      </c>
      <c r="H1035" s="11">
        <v>646418</v>
      </c>
      <c r="I1035" s="5">
        <v>0</v>
      </c>
      <c r="J1035" s="25">
        <v>964309</v>
      </c>
      <c r="K1035">
        <v>0</v>
      </c>
      <c r="L1035">
        <v>0</v>
      </c>
      <c r="M1035">
        <v>9</v>
      </c>
      <c r="N1035" s="3">
        <v>5.3333333333333304</v>
      </c>
      <c r="O1035" s="3">
        <f t="shared" si="332"/>
        <v>190.66666666666657</v>
      </c>
      <c r="P1035" s="5">
        <v>0</v>
      </c>
      <c r="T1035" s="37">
        <f t="shared" si="340"/>
        <v>50916.90500662</v>
      </c>
      <c r="U1035" s="25">
        <f t="shared" si="333"/>
        <v>2152.3880807</v>
      </c>
      <c r="V1035" s="25">
        <f t="shared" si="334"/>
        <v>533810.67792373744</v>
      </c>
      <c r="W1035" s="25">
        <f t="shared" si="335"/>
        <v>-351281.84384438233</v>
      </c>
      <c r="X1035" s="25">
        <f t="shared" si="336"/>
        <v>78998.648631106451</v>
      </c>
      <c r="Y1035" s="25">
        <f t="shared" si="337"/>
        <v>271845.69877387997</v>
      </c>
      <c r="Z1035" s="25">
        <f t="shared" si="341"/>
        <v>0</v>
      </c>
      <c r="AA1035" s="25">
        <f t="shared" si="342"/>
        <v>0</v>
      </c>
      <c r="AB1035" s="25">
        <f t="shared" si="338"/>
        <v>0</v>
      </c>
      <c r="AC1035" s="25">
        <f t="shared" si="343"/>
        <v>3417.7826684700003</v>
      </c>
      <c r="AD1035" s="25">
        <f t="shared" si="344"/>
        <v>1242.4213696533327</v>
      </c>
      <c r="AE1035" s="25">
        <f t="shared" si="345"/>
        <v>34117.146028679985</v>
      </c>
      <c r="AF1035" s="25">
        <f t="shared" si="346"/>
        <v>625219.82463846495</v>
      </c>
      <c r="AG1035" s="25">
        <f t="shared" si="339"/>
        <v>635049</v>
      </c>
      <c r="AH1035" s="38">
        <f t="shared" si="347"/>
        <v>-9829.1753615350462</v>
      </c>
      <c r="AI1035" s="38">
        <f t="shared" si="352"/>
        <v>1</v>
      </c>
      <c r="AJ1035" s="2">
        <v>42026</v>
      </c>
      <c r="AL1035" s="40">
        <f t="shared" si="353"/>
        <v>-987278.89977676317</v>
      </c>
      <c r="AM1035">
        <f t="shared" si="354"/>
        <v>-74419.330963012399</v>
      </c>
      <c r="AN1035">
        <f t="shared" si="355"/>
        <v>731993.13101033075</v>
      </c>
      <c r="AO1035">
        <f t="shared" si="356"/>
        <v>-449897.47650099121</v>
      </c>
      <c r="AP1035">
        <f t="shared" si="357"/>
        <v>98116.294411489856</v>
      </c>
      <c r="AQ1035">
        <f t="shared" si="358"/>
        <v>154488.53035677262</v>
      </c>
      <c r="AR1035">
        <f t="shared" si="359"/>
        <v>0</v>
      </c>
      <c r="AS1035">
        <f t="shared" si="360"/>
        <v>0</v>
      </c>
      <c r="AT1035">
        <f t="shared" si="361"/>
        <v>0</v>
      </c>
      <c r="AU1035">
        <f t="shared" si="362"/>
        <v>4766.812137978739</v>
      </c>
      <c r="AV1035">
        <f t="shared" si="363"/>
        <v>7840.1237446419209</v>
      </c>
      <c r="AW1035">
        <f t="shared" si="364"/>
        <v>28801.605573971774</v>
      </c>
      <c r="AX1035" s="40">
        <f t="shared" si="365"/>
        <v>1114072.7974561271</v>
      </c>
      <c r="AY1035">
        <f t="shared" si="366"/>
        <v>0</v>
      </c>
      <c r="AZ1035" s="38">
        <f t="shared" si="367"/>
        <v>628483.58745054586</v>
      </c>
      <c r="BA1035" s="38">
        <f t="shared" si="368"/>
        <v>635049</v>
      </c>
      <c r="BB1035" s="38">
        <f t="shared" si="369"/>
        <v>-6565.4125494541368</v>
      </c>
      <c r="BC1035" s="38">
        <f t="shared" si="370"/>
        <v>1</v>
      </c>
      <c r="BD1035" s="2">
        <f t="shared" si="371"/>
        <v>42026</v>
      </c>
    </row>
    <row r="1036" spans="1:56" x14ac:dyDescent="0.25">
      <c r="A1036" s="2">
        <v>42027</v>
      </c>
      <c r="B1036" s="7">
        <v>620793</v>
      </c>
      <c r="C1036" s="3">
        <v>35.25</v>
      </c>
      <c r="D1036" s="7">
        <f t="shared" si="372"/>
        <v>1242.5625</v>
      </c>
      <c r="E1036" s="7">
        <f t="shared" si="373"/>
        <v>43800.328125</v>
      </c>
      <c r="F1036" s="7">
        <f t="shared" si="331"/>
        <v>1543961.56640625</v>
      </c>
      <c r="G1036" s="21">
        <f t="shared" si="351"/>
        <v>37.2034375</v>
      </c>
      <c r="H1036" s="11">
        <v>635049</v>
      </c>
      <c r="I1036" s="5">
        <v>0</v>
      </c>
      <c r="J1036" s="25">
        <v>964309</v>
      </c>
      <c r="K1036">
        <v>1</v>
      </c>
      <c r="L1036">
        <v>0</v>
      </c>
      <c r="M1036">
        <v>14</v>
      </c>
      <c r="N1036" s="3">
        <v>5.5416666666666696</v>
      </c>
      <c r="O1036" s="3">
        <f t="shared" si="332"/>
        <v>195.34375000000011</v>
      </c>
      <c r="P1036" s="5">
        <v>0</v>
      </c>
      <c r="T1036" s="37">
        <f t="shared" si="340"/>
        <v>50916.90500662</v>
      </c>
      <c r="U1036" s="25">
        <f t="shared" si="333"/>
        <v>2122.2847509000003</v>
      </c>
      <c r="V1036" s="25">
        <f t="shared" si="334"/>
        <v>518983.3286616375</v>
      </c>
      <c r="W1036" s="25">
        <f t="shared" si="335"/>
        <v>-336747.92570542829</v>
      </c>
      <c r="X1036" s="25">
        <f t="shared" si="336"/>
        <v>74670.999226497079</v>
      </c>
      <c r="Y1036" s="25">
        <f t="shared" si="337"/>
        <v>267064.56064133998</v>
      </c>
      <c r="Z1036" s="25">
        <f t="shared" si="341"/>
        <v>-10589.1577886</v>
      </c>
      <c r="AA1036" s="25">
        <f t="shared" si="342"/>
        <v>0</v>
      </c>
      <c r="AB1036" s="25">
        <f t="shared" si="338"/>
        <v>0</v>
      </c>
      <c r="AC1036" s="25">
        <f t="shared" si="343"/>
        <v>5316.5508176200001</v>
      </c>
      <c r="AD1036" s="25">
        <f t="shared" si="344"/>
        <v>1290.9534544054175</v>
      </c>
      <c r="AE1036" s="25">
        <f t="shared" si="345"/>
        <v>34954.044988845955</v>
      </c>
      <c r="AF1036" s="25">
        <f t="shared" si="346"/>
        <v>607982.54405383766</v>
      </c>
      <c r="AG1036" s="25">
        <f t="shared" si="339"/>
        <v>620793</v>
      </c>
      <c r="AH1036" s="38">
        <f t="shared" si="347"/>
        <v>-12810.455946162343</v>
      </c>
      <c r="AI1036" s="38">
        <f t="shared" si="352"/>
        <v>1</v>
      </c>
      <c r="AJ1036" s="2">
        <v>42027</v>
      </c>
      <c r="AL1036" s="40">
        <f t="shared" si="353"/>
        <v>-987278.89977676317</v>
      </c>
      <c r="AM1036">
        <f t="shared" si="354"/>
        <v>-73378.501159333915</v>
      </c>
      <c r="AN1036">
        <f t="shared" si="355"/>
        <v>711660.98281658685</v>
      </c>
      <c r="AO1036">
        <f t="shared" si="356"/>
        <v>-431283.43991194369</v>
      </c>
      <c r="AP1036">
        <f t="shared" si="357"/>
        <v>92741.355340378112</v>
      </c>
      <c r="AQ1036">
        <f t="shared" si="358"/>
        <v>151771.43383157352</v>
      </c>
      <c r="AR1036">
        <f t="shared" si="359"/>
        <v>-19043.702793206023</v>
      </c>
      <c r="AS1036">
        <f t="shared" si="360"/>
        <v>0</v>
      </c>
      <c r="AT1036">
        <f t="shared" si="361"/>
        <v>0</v>
      </c>
      <c r="AU1036">
        <f t="shared" si="362"/>
        <v>7415.0411035224824</v>
      </c>
      <c r="AV1036">
        <f t="shared" si="363"/>
        <v>8146.378578417005</v>
      </c>
      <c r="AW1036">
        <f t="shared" si="364"/>
        <v>29508.113490422493</v>
      </c>
      <c r="AX1036" s="40">
        <f t="shared" si="365"/>
        <v>1114072.7974561271</v>
      </c>
      <c r="AY1036">
        <f t="shared" si="366"/>
        <v>0</v>
      </c>
      <c r="AZ1036" s="38">
        <f t="shared" si="367"/>
        <v>604331.55897578073</v>
      </c>
      <c r="BA1036" s="38">
        <f t="shared" si="368"/>
        <v>620793</v>
      </c>
      <c r="BB1036" s="38">
        <f t="shared" si="369"/>
        <v>-16461.441024219268</v>
      </c>
      <c r="BC1036" s="38">
        <f t="shared" si="370"/>
        <v>1</v>
      </c>
      <c r="BD1036" s="2">
        <f t="shared" si="371"/>
        <v>42027</v>
      </c>
    </row>
    <row r="1037" spans="1:56" x14ac:dyDescent="0.25">
      <c r="A1037" s="2">
        <v>42028</v>
      </c>
      <c r="B1037" s="7">
        <v>536790</v>
      </c>
      <c r="C1037" s="3">
        <v>30.4166666666667</v>
      </c>
      <c r="D1037" s="7">
        <f t="shared" si="372"/>
        <v>925.17361111111313</v>
      </c>
      <c r="E1037" s="7">
        <f t="shared" si="373"/>
        <v>28140.697337963054</v>
      </c>
      <c r="F1037" s="7">
        <f t="shared" si="331"/>
        <v>855946.21069637721</v>
      </c>
      <c r="G1037" s="21">
        <f t="shared" si="351"/>
        <v>31.569965277777811</v>
      </c>
      <c r="H1037" s="11">
        <v>620793</v>
      </c>
      <c r="I1037" s="5">
        <v>0</v>
      </c>
      <c r="J1037" s="25">
        <v>964309</v>
      </c>
      <c r="K1037">
        <v>0</v>
      </c>
      <c r="L1037">
        <v>1</v>
      </c>
      <c r="M1037">
        <v>8</v>
      </c>
      <c r="N1037" s="3">
        <v>3.7916666666666701</v>
      </c>
      <c r="O1037" s="3">
        <f t="shared" si="332"/>
        <v>115.32986111111134</v>
      </c>
      <c r="P1037" s="5">
        <v>0</v>
      </c>
      <c r="T1037" s="37">
        <f t="shared" si="340"/>
        <v>50916.90500662</v>
      </c>
      <c r="U1037" s="25">
        <f t="shared" si="333"/>
        <v>1831.2858961666686</v>
      </c>
      <c r="V1037" s="25">
        <f t="shared" si="334"/>
        <v>386418.93690204946</v>
      </c>
      <c r="W1037" s="25">
        <f t="shared" si="335"/>
        <v>-216352.75035883824</v>
      </c>
      <c r="X1037" s="25">
        <f t="shared" si="336"/>
        <v>41396.340574461567</v>
      </c>
      <c r="Y1037" s="25">
        <f t="shared" si="337"/>
        <v>261069.31873638</v>
      </c>
      <c r="Z1037" s="25">
        <f t="shared" si="341"/>
        <v>0</v>
      </c>
      <c r="AA1037" s="25">
        <f t="shared" si="342"/>
        <v>-10611.011341539999</v>
      </c>
      <c r="AB1037" s="25">
        <f t="shared" si="338"/>
        <v>0</v>
      </c>
      <c r="AC1037" s="25">
        <f t="shared" si="343"/>
        <v>3038.0290386400002</v>
      </c>
      <c r="AD1037" s="25">
        <f t="shared" si="344"/>
        <v>883.28394248791744</v>
      </c>
      <c r="AE1037" s="25">
        <f t="shared" si="345"/>
        <v>20636.67331990473</v>
      </c>
      <c r="AF1037" s="25">
        <f t="shared" si="346"/>
        <v>539227.01171633205</v>
      </c>
      <c r="AG1037" s="25">
        <f t="shared" si="339"/>
        <v>536790</v>
      </c>
      <c r="AH1037" s="38">
        <f t="shared" si="347"/>
        <v>2437.0117163320538</v>
      </c>
      <c r="AI1037" s="38" t="str">
        <f t="shared" si="352"/>
        <v xml:space="preserve"> </v>
      </c>
      <c r="AJ1037" s="2">
        <v>42028</v>
      </c>
      <c r="AL1037" s="40">
        <f t="shared" si="353"/>
        <v>-987278.89977676317</v>
      </c>
      <c r="AM1037">
        <f t="shared" si="354"/>
        <v>-63317.146390441856</v>
      </c>
      <c r="AN1037">
        <f t="shared" si="355"/>
        <v>529880.75960710668</v>
      </c>
      <c r="AO1037">
        <f t="shared" si="356"/>
        <v>-277089.63080827566</v>
      </c>
      <c r="AP1037">
        <f t="shared" si="357"/>
        <v>51414.240746427909</v>
      </c>
      <c r="AQ1037">
        <f t="shared" si="358"/>
        <v>148364.3682969409</v>
      </c>
      <c r="AR1037">
        <f t="shared" si="359"/>
        <v>0</v>
      </c>
      <c r="AS1037">
        <f t="shared" si="360"/>
        <v>-13724.300682227713</v>
      </c>
      <c r="AT1037">
        <f t="shared" si="361"/>
        <v>0</v>
      </c>
      <c r="AU1037">
        <f t="shared" si="362"/>
        <v>4237.1663448699901</v>
      </c>
      <c r="AV1037">
        <f t="shared" si="363"/>
        <v>5573.8379747063736</v>
      </c>
      <c r="AW1037">
        <f t="shared" si="364"/>
        <v>17421.425720051626</v>
      </c>
      <c r="AX1037" s="40">
        <f t="shared" si="365"/>
        <v>1114072.7974561271</v>
      </c>
      <c r="AY1037">
        <f t="shared" si="366"/>
        <v>0</v>
      </c>
      <c r="AZ1037" s="38">
        <f t="shared" si="367"/>
        <v>529554.61848852225</v>
      </c>
      <c r="BA1037" s="38">
        <f t="shared" si="368"/>
        <v>536790</v>
      </c>
      <c r="BB1037" s="38">
        <f t="shared" si="369"/>
        <v>-7235.3815114777535</v>
      </c>
      <c r="BC1037" s="38">
        <f t="shared" si="370"/>
        <v>1</v>
      </c>
      <c r="BD1037" s="2">
        <f t="shared" si="371"/>
        <v>42028</v>
      </c>
    </row>
    <row r="1038" spans="1:56" x14ac:dyDescent="0.25">
      <c r="A1038" s="2">
        <v>42029</v>
      </c>
      <c r="B1038" s="7">
        <v>443450</v>
      </c>
      <c r="C1038" s="3">
        <v>26.875</v>
      </c>
      <c r="D1038" s="7">
        <f t="shared" si="372"/>
        <v>722.265625</v>
      </c>
      <c r="E1038" s="7">
        <f t="shared" si="373"/>
        <v>19410.888671875</v>
      </c>
      <c r="F1038" s="7">
        <f t="shared" si="331"/>
        <v>521667.63305664062</v>
      </c>
      <c r="G1038" s="21">
        <f t="shared" si="351"/>
        <v>27.860416666666666</v>
      </c>
      <c r="H1038" s="11">
        <v>536790</v>
      </c>
      <c r="I1038" s="5">
        <v>0</v>
      </c>
      <c r="J1038" s="25">
        <v>964309</v>
      </c>
      <c r="K1038">
        <v>0</v>
      </c>
      <c r="L1038">
        <v>1</v>
      </c>
      <c r="M1038">
        <v>9</v>
      </c>
      <c r="N1038" s="3">
        <v>3.6666666666666701</v>
      </c>
      <c r="O1038" s="3">
        <f t="shared" si="332"/>
        <v>98.541666666666757</v>
      </c>
      <c r="P1038" s="5">
        <v>0</v>
      </c>
      <c r="T1038" s="37">
        <f t="shared" si="340"/>
        <v>50916.90500662</v>
      </c>
      <c r="U1038" s="25">
        <f t="shared" si="333"/>
        <v>1618.0539767499999</v>
      </c>
      <c r="V1038" s="25">
        <f t="shared" si="334"/>
        <v>301669.99103898439</v>
      </c>
      <c r="W1038" s="25">
        <f t="shared" si="335"/>
        <v>-149235.78831871826</v>
      </c>
      <c r="X1038" s="25">
        <f t="shared" si="336"/>
        <v>25229.542154426577</v>
      </c>
      <c r="Y1038" s="25">
        <f t="shared" si="337"/>
        <v>225742.55767139999</v>
      </c>
      <c r="Z1038" s="25">
        <f t="shared" si="341"/>
        <v>0</v>
      </c>
      <c r="AA1038" s="25">
        <f t="shared" si="342"/>
        <v>-10611.011341539999</v>
      </c>
      <c r="AB1038" s="25">
        <f t="shared" si="338"/>
        <v>0</v>
      </c>
      <c r="AC1038" s="25">
        <f t="shared" si="343"/>
        <v>3417.7826684700003</v>
      </c>
      <c r="AD1038" s="25">
        <f t="shared" si="344"/>
        <v>854.1646916366675</v>
      </c>
      <c r="AE1038" s="25">
        <f t="shared" si="345"/>
        <v>17632.659606168767</v>
      </c>
      <c r="AF1038" s="25">
        <f t="shared" si="346"/>
        <v>467234.85715419805</v>
      </c>
      <c r="AG1038" s="25">
        <f t="shared" si="339"/>
        <v>443450</v>
      </c>
      <c r="AH1038" s="38">
        <f t="shared" si="347"/>
        <v>23784.857154198049</v>
      </c>
      <c r="AI1038" s="38" t="str">
        <f t="shared" si="352"/>
        <v xml:space="preserve"> </v>
      </c>
      <c r="AJ1038" s="2">
        <v>42029</v>
      </c>
      <c r="AL1038" s="40">
        <f t="shared" si="353"/>
        <v>-987278.89977676317</v>
      </c>
      <c r="AM1038">
        <f t="shared" si="354"/>
        <v>-55944.601947719115</v>
      </c>
      <c r="AN1038">
        <f t="shared" si="355"/>
        <v>413667.93585202866</v>
      </c>
      <c r="AO1038">
        <f t="shared" si="356"/>
        <v>-191130.87039582606</v>
      </c>
      <c r="AP1038">
        <f t="shared" si="357"/>
        <v>31335.082672744466</v>
      </c>
      <c r="AQ1038">
        <f t="shared" si="358"/>
        <v>128288.34935012944</v>
      </c>
      <c r="AR1038">
        <f t="shared" si="359"/>
        <v>0</v>
      </c>
      <c r="AS1038">
        <f t="shared" si="360"/>
        <v>-13724.300682227713</v>
      </c>
      <c r="AT1038">
        <f t="shared" si="361"/>
        <v>0</v>
      </c>
      <c r="AU1038">
        <f t="shared" si="362"/>
        <v>4766.812137978739</v>
      </c>
      <c r="AV1038">
        <f t="shared" si="363"/>
        <v>5390.0850744413292</v>
      </c>
      <c r="AW1038">
        <f t="shared" si="364"/>
        <v>14885.445188471011</v>
      </c>
      <c r="AX1038" s="40">
        <f t="shared" si="365"/>
        <v>1114072.7974561271</v>
      </c>
      <c r="AY1038">
        <f t="shared" si="366"/>
        <v>0</v>
      </c>
      <c r="AZ1038" s="38">
        <f t="shared" si="367"/>
        <v>464327.83492938464</v>
      </c>
      <c r="BA1038" s="38">
        <f t="shared" si="368"/>
        <v>443450</v>
      </c>
      <c r="BB1038" s="38">
        <f t="shared" si="369"/>
        <v>20877.83492938464</v>
      </c>
      <c r="BC1038" s="38" t="str">
        <f t="shared" si="370"/>
        <v xml:space="preserve"> </v>
      </c>
      <c r="BD1038" s="2">
        <f t="shared" si="371"/>
        <v>42029</v>
      </c>
    </row>
    <row r="1039" spans="1:56" x14ac:dyDescent="0.25">
      <c r="A1039" s="2">
        <v>42030</v>
      </c>
      <c r="B1039" s="7">
        <v>439267</v>
      </c>
      <c r="C1039" s="3">
        <v>26.875</v>
      </c>
      <c r="D1039" s="7">
        <f t="shared" si="372"/>
        <v>722.265625</v>
      </c>
      <c r="E1039" s="7">
        <f t="shared" si="373"/>
        <v>19410.888671875</v>
      </c>
      <c r="F1039" s="7">
        <f t="shared" si="331"/>
        <v>521667.63305664062</v>
      </c>
      <c r="G1039" s="21">
        <f t="shared" si="351"/>
        <v>28.084374999999998</v>
      </c>
      <c r="H1039" s="11">
        <v>443450</v>
      </c>
      <c r="I1039" s="5">
        <v>0</v>
      </c>
      <c r="J1039" s="25">
        <v>964309</v>
      </c>
      <c r="K1039">
        <v>0</v>
      </c>
      <c r="L1039">
        <v>0</v>
      </c>
      <c r="M1039">
        <v>8</v>
      </c>
      <c r="N1039" s="3">
        <v>4.5</v>
      </c>
      <c r="O1039" s="3">
        <f t="shared" si="332"/>
        <v>120.9375</v>
      </c>
      <c r="P1039" s="5">
        <v>0</v>
      </c>
      <c r="T1039" s="37">
        <f t="shared" si="340"/>
        <v>50916.90500662</v>
      </c>
      <c r="U1039" s="25">
        <f t="shared" si="333"/>
        <v>1618.0539767499999</v>
      </c>
      <c r="V1039" s="25">
        <f t="shared" si="334"/>
        <v>301669.99103898439</v>
      </c>
      <c r="W1039" s="25">
        <f t="shared" si="335"/>
        <v>-149235.78831871826</v>
      </c>
      <c r="X1039" s="25">
        <f t="shared" si="336"/>
        <v>25229.542154426577</v>
      </c>
      <c r="Y1039" s="25">
        <f t="shared" si="337"/>
        <v>186489.199127</v>
      </c>
      <c r="Z1039" s="25">
        <f t="shared" si="341"/>
        <v>0</v>
      </c>
      <c r="AA1039" s="25">
        <f t="shared" si="342"/>
        <v>0</v>
      </c>
      <c r="AB1039" s="25">
        <f t="shared" si="338"/>
        <v>0</v>
      </c>
      <c r="AC1039" s="25">
        <f t="shared" si="343"/>
        <v>3038.0290386400002</v>
      </c>
      <c r="AD1039" s="25">
        <f t="shared" si="344"/>
        <v>1048.293030645</v>
      </c>
      <c r="AE1039" s="25">
        <f t="shared" si="345"/>
        <v>21640.082243934376</v>
      </c>
      <c r="AF1039" s="25">
        <f t="shared" si="346"/>
        <v>442414.30729828204</v>
      </c>
      <c r="AG1039" s="25">
        <f t="shared" si="339"/>
        <v>439267</v>
      </c>
      <c r="AH1039" s="38">
        <f t="shared" si="347"/>
        <v>3147.3072982820449</v>
      </c>
      <c r="AI1039" s="38" t="str">
        <f t="shared" si="352"/>
        <v xml:space="preserve"> </v>
      </c>
      <c r="AJ1039" s="2">
        <v>42030</v>
      </c>
      <c r="AL1039" s="40">
        <f t="shared" si="353"/>
        <v>-987278.89977676317</v>
      </c>
      <c r="AM1039">
        <f t="shared" si="354"/>
        <v>-55944.601947719115</v>
      </c>
      <c r="AN1039">
        <f t="shared" si="355"/>
        <v>413667.93585202866</v>
      </c>
      <c r="AO1039">
        <f t="shared" si="356"/>
        <v>-191130.87039582606</v>
      </c>
      <c r="AP1039">
        <f t="shared" si="357"/>
        <v>31335.082672744466</v>
      </c>
      <c r="AQ1039">
        <f t="shared" si="358"/>
        <v>105980.86499248291</v>
      </c>
      <c r="AR1039">
        <f t="shared" si="359"/>
        <v>0</v>
      </c>
      <c r="AS1039">
        <f t="shared" si="360"/>
        <v>0</v>
      </c>
      <c r="AT1039">
        <f t="shared" si="361"/>
        <v>0</v>
      </c>
      <c r="AU1039">
        <f t="shared" si="362"/>
        <v>4237.1663448699901</v>
      </c>
      <c r="AV1039">
        <f t="shared" si="363"/>
        <v>6615.1044095416246</v>
      </c>
      <c r="AW1039">
        <f t="shared" si="364"/>
        <v>18268.500913123495</v>
      </c>
      <c r="AX1039" s="40">
        <f t="shared" si="365"/>
        <v>1114072.7974561271</v>
      </c>
      <c r="AY1039">
        <f t="shared" si="366"/>
        <v>0</v>
      </c>
      <c r="AZ1039" s="38">
        <f t="shared" si="367"/>
        <v>459823.08052060986</v>
      </c>
      <c r="BA1039" s="38">
        <f t="shared" si="368"/>
        <v>439267</v>
      </c>
      <c r="BB1039" s="38">
        <f t="shared" si="369"/>
        <v>20556.080520609859</v>
      </c>
      <c r="BC1039" s="38" t="str">
        <f t="shared" si="370"/>
        <v xml:space="preserve"> </v>
      </c>
      <c r="BD1039" s="2">
        <f t="shared" si="371"/>
        <v>42030</v>
      </c>
    </row>
    <row r="1040" spans="1:56" x14ac:dyDescent="0.25">
      <c r="A1040" s="2">
        <v>42031</v>
      </c>
      <c r="B1040" s="7">
        <v>410839</v>
      </c>
      <c r="C1040" s="3">
        <v>20.625</v>
      </c>
      <c r="D1040" s="7">
        <f t="shared" si="372"/>
        <v>425.390625</v>
      </c>
      <c r="E1040" s="7">
        <f t="shared" si="373"/>
        <v>8773.681640625</v>
      </c>
      <c r="F1040" s="7">
        <f t="shared" si="331"/>
        <v>180957.18383789063</v>
      </c>
      <c r="G1040" s="21">
        <f t="shared" si="351"/>
        <v>22.111718749999998</v>
      </c>
      <c r="H1040" s="11">
        <v>439267</v>
      </c>
      <c r="I1040" s="5">
        <v>0</v>
      </c>
      <c r="J1040" s="25">
        <v>964309</v>
      </c>
      <c r="K1040">
        <v>0</v>
      </c>
      <c r="L1040">
        <v>0</v>
      </c>
      <c r="M1040">
        <v>22</v>
      </c>
      <c r="N1040" s="3">
        <v>7.2083333333333304</v>
      </c>
      <c r="O1040" s="3">
        <f t="shared" si="332"/>
        <v>148.67187499999994</v>
      </c>
      <c r="P1040" s="5">
        <v>0</v>
      </c>
      <c r="T1040" s="37">
        <f t="shared" si="340"/>
        <v>50916.90500662</v>
      </c>
      <c r="U1040" s="25">
        <f t="shared" si="333"/>
        <v>1241.76235425</v>
      </c>
      <c r="V1040" s="25">
        <f t="shared" si="334"/>
        <v>177673.67238585936</v>
      </c>
      <c r="W1040" s="25">
        <f t="shared" si="335"/>
        <v>-67454.268489689945</v>
      </c>
      <c r="X1040" s="25">
        <f t="shared" si="336"/>
        <v>8751.6775212478642</v>
      </c>
      <c r="Y1040" s="25">
        <f t="shared" si="337"/>
        <v>184730.07336322</v>
      </c>
      <c r="Z1040" s="25">
        <f t="shared" si="341"/>
        <v>0</v>
      </c>
      <c r="AA1040" s="25">
        <f t="shared" si="342"/>
        <v>0</v>
      </c>
      <c r="AB1040" s="25">
        <f t="shared" si="338"/>
        <v>0</v>
      </c>
      <c r="AC1040" s="25">
        <f t="shared" si="343"/>
        <v>8354.5798562600012</v>
      </c>
      <c r="AD1040" s="25">
        <f t="shared" si="344"/>
        <v>1679.2101324220828</v>
      </c>
      <c r="AE1040" s="25">
        <f t="shared" si="345"/>
        <v>26602.76260349296</v>
      </c>
      <c r="AF1040" s="25">
        <f t="shared" si="346"/>
        <v>392496.37473368231</v>
      </c>
      <c r="AG1040" s="25">
        <f t="shared" si="339"/>
        <v>410839</v>
      </c>
      <c r="AH1040" s="38">
        <f t="shared" si="347"/>
        <v>-18342.625266317686</v>
      </c>
      <c r="AI1040" s="38">
        <f t="shared" si="352"/>
        <v>1</v>
      </c>
      <c r="AJ1040" s="2">
        <v>42031</v>
      </c>
      <c r="AL1040" s="40">
        <f t="shared" si="353"/>
        <v>-987278.89977676317</v>
      </c>
      <c r="AM1040">
        <f t="shared" si="354"/>
        <v>-42934.229401737924</v>
      </c>
      <c r="AN1040">
        <f t="shared" si="355"/>
        <v>243636.76697829054</v>
      </c>
      <c r="AO1040">
        <f t="shared" si="356"/>
        <v>-86390.759171076774</v>
      </c>
      <c r="AP1040">
        <f t="shared" si="357"/>
        <v>10869.580469393741</v>
      </c>
      <c r="AQ1040">
        <f t="shared" si="358"/>
        <v>104981.16275262822</v>
      </c>
      <c r="AR1040">
        <f t="shared" si="359"/>
        <v>0</v>
      </c>
      <c r="AS1040">
        <f t="shared" si="360"/>
        <v>0</v>
      </c>
      <c r="AT1040">
        <f t="shared" si="361"/>
        <v>0</v>
      </c>
      <c r="AU1040">
        <f t="shared" si="362"/>
        <v>11652.207448392473</v>
      </c>
      <c r="AV1040">
        <f t="shared" si="363"/>
        <v>10596.417248617598</v>
      </c>
      <c r="AW1040">
        <f t="shared" si="364"/>
        <v>22457.982711675711</v>
      </c>
      <c r="AX1040" s="40">
        <f t="shared" si="365"/>
        <v>1114072.7974561271</v>
      </c>
      <c r="AY1040">
        <f t="shared" si="366"/>
        <v>0</v>
      </c>
      <c r="AZ1040" s="38">
        <f t="shared" si="367"/>
        <v>401663.02671554754</v>
      </c>
      <c r="BA1040" s="38">
        <f t="shared" si="368"/>
        <v>410839</v>
      </c>
      <c r="BB1040" s="38">
        <f t="shared" si="369"/>
        <v>-9175.9732844524551</v>
      </c>
      <c r="BC1040" s="38">
        <f t="shared" si="370"/>
        <v>1</v>
      </c>
      <c r="BD1040" s="2">
        <f t="shared" si="371"/>
        <v>42031</v>
      </c>
    </row>
    <row r="1041" spans="1:56" x14ac:dyDescent="0.25">
      <c r="A1041" s="2">
        <v>42032</v>
      </c>
      <c r="B1041" s="7">
        <v>442969</v>
      </c>
      <c r="C1041" s="3">
        <v>24.9166666666667</v>
      </c>
      <c r="D1041" s="7">
        <f t="shared" si="372"/>
        <v>620.84027777777942</v>
      </c>
      <c r="E1041" s="7">
        <f t="shared" si="373"/>
        <v>15469.270254629691</v>
      </c>
      <c r="F1041" s="7">
        <f t="shared" si="331"/>
        <v>385442.6505111903</v>
      </c>
      <c r="G1041" s="21">
        <f t="shared" si="351"/>
        <v>26.058680555555593</v>
      </c>
      <c r="H1041" s="11">
        <v>410839</v>
      </c>
      <c r="I1041" s="5">
        <v>0</v>
      </c>
      <c r="J1041" s="25">
        <v>964309</v>
      </c>
      <c r="K1041">
        <v>0</v>
      </c>
      <c r="L1041">
        <v>0</v>
      </c>
      <c r="M1041">
        <v>12</v>
      </c>
      <c r="N1041" s="3">
        <v>4.5833333333333304</v>
      </c>
      <c r="O1041" s="3">
        <f t="shared" si="332"/>
        <v>114.20138888888897</v>
      </c>
      <c r="P1041" s="5">
        <v>0</v>
      </c>
      <c r="T1041" s="37">
        <f t="shared" si="340"/>
        <v>50916.90500662</v>
      </c>
      <c r="U1041" s="25">
        <f t="shared" si="333"/>
        <v>1500.1492683666688</v>
      </c>
      <c r="V1041" s="25">
        <f t="shared" si="334"/>
        <v>259307.48266451596</v>
      </c>
      <c r="W1041" s="25">
        <f t="shared" si="335"/>
        <v>-118931.63575297373</v>
      </c>
      <c r="X1041" s="25">
        <f t="shared" si="336"/>
        <v>18641.259267335325</v>
      </c>
      <c r="Y1041" s="25">
        <f t="shared" si="337"/>
        <v>172774.91505273999</v>
      </c>
      <c r="Z1041" s="25">
        <f t="shared" si="341"/>
        <v>0</v>
      </c>
      <c r="AA1041" s="25">
        <f t="shared" si="342"/>
        <v>0</v>
      </c>
      <c r="AB1041" s="25">
        <f t="shared" si="338"/>
        <v>0</v>
      </c>
      <c r="AC1041" s="25">
        <f t="shared" si="343"/>
        <v>4557.0435579599998</v>
      </c>
      <c r="AD1041" s="25">
        <f t="shared" si="344"/>
        <v>1067.7058645458326</v>
      </c>
      <c r="AE1041" s="25">
        <f t="shared" si="345"/>
        <v>20434.748923428138</v>
      </c>
      <c r="AF1041" s="25">
        <f t="shared" si="346"/>
        <v>410268.57385253819</v>
      </c>
      <c r="AG1041" s="25">
        <f t="shared" si="339"/>
        <v>442969</v>
      </c>
      <c r="AH1041" s="38">
        <f t="shared" si="347"/>
        <v>-32700.426147461811</v>
      </c>
      <c r="AI1041" s="38">
        <f t="shared" si="352"/>
        <v>1</v>
      </c>
      <c r="AJ1041" s="2">
        <v>42032</v>
      </c>
      <c r="AL1041" s="40">
        <f t="shared" si="353"/>
        <v>-987278.89977676317</v>
      </c>
      <c r="AM1041">
        <f t="shared" si="354"/>
        <v>-51868.018549978413</v>
      </c>
      <c r="AN1041">
        <f t="shared" si="355"/>
        <v>355577.93049078604</v>
      </c>
      <c r="AO1041">
        <f t="shared" si="356"/>
        <v>-152319.40887073439</v>
      </c>
      <c r="AP1041">
        <f t="shared" si="357"/>
        <v>23152.437594414703</v>
      </c>
      <c r="AQ1041">
        <f t="shared" si="358"/>
        <v>98187.106985334729</v>
      </c>
      <c r="AR1041">
        <f t="shared" si="359"/>
        <v>0</v>
      </c>
      <c r="AS1041">
        <f t="shared" si="360"/>
        <v>0</v>
      </c>
      <c r="AT1041">
        <f t="shared" si="361"/>
        <v>0</v>
      </c>
      <c r="AU1041">
        <f t="shared" si="362"/>
        <v>6355.7495173049847</v>
      </c>
      <c r="AV1041">
        <f t="shared" si="363"/>
        <v>6737.6063430516506</v>
      </c>
      <c r="AW1041">
        <f t="shared" si="364"/>
        <v>17250.961671910198</v>
      </c>
      <c r="AX1041" s="40">
        <f t="shared" si="365"/>
        <v>1114072.7974561271</v>
      </c>
      <c r="AY1041">
        <f t="shared" si="366"/>
        <v>0</v>
      </c>
      <c r="AZ1041" s="38">
        <f t="shared" si="367"/>
        <v>429868.26286145346</v>
      </c>
      <c r="BA1041" s="38">
        <f t="shared" si="368"/>
        <v>442969</v>
      </c>
      <c r="BB1041" s="38">
        <f t="shared" si="369"/>
        <v>-13100.737138546538</v>
      </c>
      <c r="BC1041" s="38">
        <f t="shared" si="370"/>
        <v>1</v>
      </c>
      <c r="BD1041" s="2">
        <f t="shared" si="371"/>
        <v>42032</v>
      </c>
    </row>
    <row r="1042" spans="1:56" x14ac:dyDescent="0.25">
      <c r="A1042" s="2">
        <v>42033</v>
      </c>
      <c r="B1042" s="7">
        <v>437231</v>
      </c>
      <c r="C1042" s="3">
        <v>26.75</v>
      </c>
      <c r="D1042" s="7">
        <f t="shared" si="372"/>
        <v>715.5625</v>
      </c>
      <c r="E1042" s="7">
        <f t="shared" si="373"/>
        <v>19141.296875</v>
      </c>
      <c r="F1042" s="7">
        <f t="shared" si="331"/>
        <v>512029.69140625</v>
      </c>
      <c r="G1042" s="21">
        <f t="shared" si="351"/>
        <v>27.530208333333338</v>
      </c>
      <c r="H1042" s="11">
        <v>442969</v>
      </c>
      <c r="I1042" s="5">
        <v>0</v>
      </c>
      <c r="J1042" s="25">
        <v>964309</v>
      </c>
      <c r="K1042">
        <v>0</v>
      </c>
      <c r="L1042">
        <v>0</v>
      </c>
      <c r="M1042">
        <v>7</v>
      </c>
      <c r="N1042" s="3">
        <v>2.9166666666666701</v>
      </c>
      <c r="O1042" s="3">
        <f t="shared" si="332"/>
        <v>78.020833333333428</v>
      </c>
      <c r="P1042" s="5">
        <v>0</v>
      </c>
      <c r="T1042" s="37">
        <f t="shared" si="340"/>
        <v>50916.90500662</v>
      </c>
      <c r="U1042" s="25">
        <f t="shared" si="333"/>
        <v>1610.5281443000001</v>
      </c>
      <c r="V1042" s="25">
        <f t="shared" si="334"/>
        <v>298870.28468623752</v>
      </c>
      <c r="W1042" s="25">
        <f t="shared" si="335"/>
        <v>-147163.09886018795</v>
      </c>
      <c r="X1042" s="25">
        <f t="shared" si="336"/>
        <v>24763.419972903321</v>
      </c>
      <c r="Y1042" s="25">
        <f t="shared" si="337"/>
        <v>186286.91858853999</v>
      </c>
      <c r="Z1042" s="25">
        <f t="shared" si="341"/>
        <v>0</v>
      </c>
      <c r="AA1042" s="25">
        <f t="shared" si="342"/>
        <v>0</v>
      </c>
      <c r="AB1042" s="25">
        <f t="shared" si="338"/>
        <v>0</v>
      </c>
      <c r="AC1042" s="25">
        <f t="shared" si="343"/>
        <v>2658.27540881</v>
      </c>
      <c r="AD1042" s="25">
        <f t="shared" si="344"/>
        <v>679.44918652916749</v>
      </c>
      <c r="AE1042" s="25">
        <f t="shared" si="345"/>
        <v>13960.742119471892</v>
      </c>
      <c r="AF1042" s="25">
        <f t="shared" si="346"/>
        <v>432583.42425322393</v>
      </c>
      <c r="AG1042" s="25">
        <f t="shared" si="339"/>
        <v>437231</v>
      </c>
      <c r="AH1042" s="38">
        <f t="shared" si="347"/>
        <v>-4647.5757467760704</v>
      </c>
      <c r="AI1042" s="38">
        <f t="shared" si="352"/>
        <v>1</v>
      </c>
      <c r="AJ1042" s="2">
        <v>42033</v>
      </c>
      <c r="AL1042" s="40">
        <f t="shared" si="353"/>
        <v>-987278.89977676317</v>
      </c>
      <c r="AM1042">
        <f t="shared" si="354"/>
        <v>-55684.39449679949</v>
      </c>
      <c r="AN1042">
        <f t="shared" si="355"/>
        <v>409828.81103903742</v>
      </c>
      <c r="AO1042">
        <f t="shared" si="356"/>
        <v>-188476.31316975979</v>
      </c>
      <c r="AP1042">
        <f t="shared" si="357"/>
        <v>30756.159083714196</v>
      </c>
      <c r="AQ1042">
        <f t="shared" si="358"/>
        <v>105865.90998952568</v>
      </c>
      <c r="AR1042">
        <f t="shared" si="359"/>
        <v>0</v>
      </c>
      <c r="AS1042">
        <f t="shared" si="360"/>
        <v>0</v>
      </c>
      <c r="AT1042">
        <f t="shared" si="361"/>
        <v>0</v>
      </c>
      <c r="AU1042">
        <f t="shared" si="362"/>
        <v>3707.5205517612412</v>
      </c>
      <c r="AV1042">
        <f t="shared" si="363"/>
        <v>4287.567672851058</v>
      </c>
      <c r="AW1042">
        <f t="shared" si="364"/>
        <v>11785.622036115001</v>
      </c>
      <c r="AX1042" s="40">
        <f t="shared" si="365"/>
        <v>1114072.7974561271</v>
      </c>
      <c r="AY1042">
        <f t="shared" si="366"/>
        <v>0</v>
      </c>
      <c r="AZ1042" s="38">
        <f t="shared" si="367"/>
        <v>448864.78038580937</v>
      </c>
      <c r="BA1042" s="38">
        <f t="shared" si="368"/>
        <v>437231</v>
      </c>
      <c r="BB1042" s="38">
        <f t="shared" si="369"/>
        <v>11633.780385809368</v>
      </c>
      <c r="BC1042" s="38" t="str">
        <f t="shared" si="370"/>
        <v xml:space="preserve"> </v>
      </c>
      <c r="BD1042" s="2">
        <f t="shared" si="371"/>
        <v>42033</v>
      </c>
    </row>
    <row r="1043" spans="1:56" x14ac:dyDescent="0.25">
      <c r="A1043" s="2">
        <v>42034</v>
      </c>
      <c r="B1043" s="7">
        <v>443195</v>
      </c>
      <c r="C1043" s="3">
        <v>24.8333333333333</v>
      </c>
      <c r="D1043" s="7">
        <f t="shared" si="372"/>
        <v>616.69444444444275</v>
      </c>
      <c r="E1043" s="7">
        <f t="shared" si="373"/>
        <v>15314.578703703641</v>
      </c>
      <c r="F1043" s="7">
        <f t="shared" si="331"/>
        <v>380312.03780863987</v>
      </c>
      <c r="G1043" s="21">
        <f t="shared" si="351"/>
        <v>26.147430555555523</v>
      </c>
      <c r="H1043" s="11">
        <v>437231</v>
      </c>
      <c r="I1043" s="5">
        <v>0</v>
      </c>
      <c r="J1043" s="25">
        <v>964309</v>
      </c>
      <c r="K1043">
        <v>1</v>
      </c>
      <c r="L1043">
        <v>0</v>
      </c>
      <c r="M1043">
        <v>9</v>
      </c>
      <c r="N1043" s="3">
        <v>5.2916666666666696</v>
      </c>
      <c r="O1043" s="3">
        <f t="shared" si="332"/>
        <v>131.40972222222211</v>
      </c>
      <c r="P1043" s="5">
        <v>0</v>
      </c>
      <c r="T1043" s="37">
        <f t="shared" si="340"/>
        <v>50916.90500662</v>
      </c>
      <c r="U1043" s="25">
        <f t="shared" si="333"/>
        <v>1495.1320467333314</v>
      </c>
      <c r="V1043" s="25">
        <f t="shared" si="334"/>
        <v>257575.88495139373</v>
      </c>
      <c r="W1043" s="25">
        <f t="shared" si="335"/>
        <v>-117742.32824938974</v>
      </c>
      <c r="X1043" s="25">
        <f t="shared" si="336"/>
        <v>18393.126162548702</v>
      </c>
      <c r="Y1043" s="25">
        <f t="shared" si="337"/>
        <v>183873.85054345999</v>
      </c>
      <c r="Z1043" s="25">
        <f t="shared" si="341"/>
        <v>-10589.1577886</v>
      </c>
      <c r="AA1043" s="25">
        <f t="shared" si="342"/>
        <v>0</v>
      </c>
      <c r="AB1043" s="25">
        <f t="shared" si="338"/>
        <v>0</v>
      </c>
      <c r="AC1043" s="25">
        <f t="shared" si="343"/>
        <v>3417.7826684700003</v>
      </c>
      <c r="AD1043" s="25">
        <f t="shared" si="344"/>
        <v>1232.7149527029173</v>
      </c>
      <c r="AE1043" s="25">
        <f t="shared" si="345"/>
        <v>23513.940643236856</v>
      </c>
      <c r="AF1043" s="25">
        <f t="shared" si="346"/>
        <v>412087.8509371758</v>
      </c>
      <c r="AG1043" s="25">
        <f t="shared" si="339"/>
        <v>443195</v>
      </c>
      <c r="AH1043" s="38">
        <f t="shared" si="347"/>
        <v>-31107.149062824203</v>
      </c>
      <c r="AI1043" s="38">
        <f t="shared" si="352"/>
        <v>1</v>
      </c>
      <c r="AJ1043" s="2">
        <v>42034</v>
      </c>
      <c r="AL1043" s="40">
        <f t="shared" si="353"/>
        <v>-987278.89977676317</v>
      </c>
      <c r="AM1043">
        <f t="shared" si="354"/>
        <v>-51694.546916031861</v>
      </c>
      <c r="AN1043">
        <f t="shared" si="355"/>
        <v>353203.46013247716</v>
      </c>
      <c r="AO1043">
        <f t="shared" si="356"/>
        <v>-150796.22612154807</v>
      </c>
      <c r="AP1043">
        <f t="shared" si="357"/>
        <v>22844.256363667741</v>
      </c>
      <c r="AQ1043">
        <f t="shared" si="358"/>
        <v>104494.57567150366</v>
      </c>
      <c r="AR1043">
        <f t="shared" si="359"/>
        <v>-19043.702793206023</v>
      </c>
      <c r="AS1043">
        <f t="shared" si="360"/>
        <v>0</v>
      </c>
      <c r="AT1043">
        <f t="shared" si="361"/>
        <v>0</v>
      </c>
      <c r="AU1043">
        <f t="shared" si="362"/>
        <v>4766.812137978739</v>
      </c>
      <c r="AV1043">
        <f t="shared" si="363"/>
        <v>7778.8727778869152</v>
      </c>
      <c r="AW1043">
        <f t="shared" si="364"/>
        <v>19850.407279875719</v>
      </c>
      <c r="AX1043" s="40">
        <f t="shared" si="365"/>
        <v>1114072.7974561271</v>
      </c>
      <c r="AY1043">
        <f t="shared" si="366"/>
        <v>0</v>
      </c>
      <c r="AZ1043" s="38">
        <f t="shared" si="367"/>
        <v>418197.80621196795</v>
      </c>
      <c r="BA1043" s="38">
        <f t="shared" si="368"/>
        <v>443195</v>
      </c>
      <c r="BB1043" s="38">
        <f t="shared" si="369"/>
        <v>-24997.193788032047</v>
      </c>
      <c r="BC1043" s="38">
        <f t="shared" si="370"/>
        <v>1</v>
      </c>
      <c r="BD1043" s="2">
        <f t="shared" si="371"/>
        <v>42034</v>
      </c>
    </row>
    <row r="1044" spans="1:56" x14ac:dyDescent="0.25">
      <c r="A1044" s="2">
        <v>42035</v>
      </c>
      <c r="B1044" s="7">
        <v>458209</v>
      </c>
      <c r="C1044" s="3">
        <v>28.3333333333333</v>
      </c>
      <c r="D1044" s="7">
        <f t="shared" si="372"/>
        <v>802.7777777777759</v>
      </c>
      <c r="E1044" s="7">
        <f t="shared" si="373"/>
        <v>22745.370370370292</v>
      </c>
      <c r="F1044" s="7">
        <f t="shared" si="331"/>
        <v>644452.16049382417</v>
      </c>
      <c r="G1044" s="21">
        <f t="shared" si="351"/>
        <v>30.399305555555522</v>
      </c>
      <c r="H1044" s="11">
        <v>443195</v>
      </c>
      <c r="I1044" s="5">
        <v>0</v>
      </c>
      <c r="J1044" s="25">
        <v>964309</v>
      </c>
      <c r="K1044">
        <v>0</v>
      </c>
      <c r="L1044">
        <v>1</v>
      </c>
      <c r="M1044">
        <v>16</v>
      </c>
      <c r="N1044" s="3">
        <v>7.2916666666666696</v>
      </c>
      <c r="O1044" s="3">
        <f t="shared" si="332"/>
        <v>206.59722222222206</v>
      </c>
      <c r="P1044" s="5">
        <v>0</v>
      </c>
      <c r="T1044" s="37">
        <f t="shared" si="340"/>
        <v>50916.90500662</v>
      </c>
      <c r="U1044" s="25">
        <f t="shared" si="333"/>
        <v>1705.8553553333313</v>
      </c>
      <c r="V1044" s="25">
        <f t="shared" si="334"/>
        <v>335297.64763277699</v>
      </c>
      <c r="W1044" s="25">
        <f t="shared" si="335"/>
        <v>-174872.12127189754</v>
      </c>
      <c r="X1044" s="25">
        <f t="shared" si="336"/>
        <v>31167.800951002944</v>
      </c>
      <c r="Y1044" s="25">
        <f t="shared" si="337"/>
        <v>186381.96100369998</v>
      </c>
      <c r="Z1044" s="25">
        <f t="shared" si="341"/>
        <v>0</v>
      </c>
      <c r="AA1044" s="25">
        <f t="shared" si="342"/>
        <v>-10611.011341539999</v>
      </c>
      <c r="AB1044" s="25">
        <f t="shared" si="338"/>
        <v>0</v>
      </c>
      <c r="AC1044" s="25">
        <f t="shared" si="343"/>
        <v>6076.0580772800004</v>
      </c>
      <c r="AD1044" s="25">
        <f t="shared" si="344"/>
        <v>1698.6229663229174</v>
      </c>
      <c r="AE1044" s="25">
        <f t="shared" si="345"/>
        <v>36967.697201093724</v>
      </c>
      <c r="AF1044" s="25">
        <f t="shared" si="346"/>
        <v>464729.41558069235</v>
      </c>
      <c r="AG1044" s="25">
        <f t="shared" si="339"/>
        <v>458209</v>
      </c>
      <c r="AH1044" s="38">
        <f t="shared" si="347"/>
        <v>6520.4155806923518</v>
      </c>
      <c r="AI1044" s="38" t="str">
        <f t="shared" si="352"/>
        <v xml:space="preserve"> </v>
      </c>
      <c r="AJ1044" s="2">
        <v>42035</v>
      </c>
      <c r="AL1044" s="40">
        <f t="shared" si="353"/>
        <v>-987278.89977676317</v>
      </c>
      <c r="AM1044">
        <f t="shared" si="354"/>
        <v>-58980.355541781326</v>
      </c>
      <c r="AN1044">
        <f t="shared" si="355"/>
        <v>459780.18998372118</v>
      </c>
      <c r="AO1044">
        <f t="shared" si="356"/>
        <v>-223964.11157946091</v>
      </c>
      <c r="AP1044">
        <f t="shared" si="357"/>
        <v>38710.39805436843</v>
      </c>
      <c r="AQ1044">
        <f t="shared" si="358"/>
        <v>105919.92211149726</v>
      </c>
      <c r="AR1044">
        <f t="shared" si="359"/>
        <v>0</v>
      </c>
      <c r="AS1044">
        <f t="shared" si="360"/>
        <v>-13724.300682227713</v>
      </c>
      <c r="AT1044">
        <f t="shared" si="361"/>
        <v>0</v>
      </c>
      <c r="AU1044">
        <f t="shared" si="362"/>
        <v>8474.3326897399802</v>
      </c>
      <c r="AV1044">
        <f t="shared" si="363"/>
        <v>10718.919182127636</v>
      </c>
      <c r="AW1044">
        <f t="shared" si="364"/>
        <v>31208.033428964893</v>
      </c>
      <c r="AX1044" s="40">
        <f t="shared" si="365"/>
        <v>1114072.7974561271</v>
      </c>
      <c r="AY1044">
        <f t="shared" si="366"/>
        <v>0</v>
      </c>
      <c r="AZ1044" s="38">
        <f t="shared" si="367"/>
        <v>484936.92532631359</v>
      </c>
      <c r="BA1044" s="38">
        <f t="shared" si="368"/>
        <v>458209</v>
      </c>
      <c r="BB1044" s="38">
        <f t="shared" si="369"/>
        <v>26727.925326313591</v>
      </c>
      <c r="BC1044" s="38" t="str">
        <f t="shared" si="370"/>
        <v xml:space="preserve"> </v>
      </c>
      <c r="BD1044" s="2">
        <f t="shared" si="371"/>
        <v>42035</v>
      </c>
    </row>
    <row r="1045" spans="1:56" x14ac:dyDescent="0.25">
      <c r="A1045" s="2">
        <v>42036</v>
      </c>
      <c r="B1045" s="7">
        <v>437514</v>
      </c>
      <c r="C1045" s="3">
        <v>23.7916666666667</v>
      </c>
      <c r="D1045" s="7">
        <f t="shared" si="372"/>
        <v>566.04340277777931</v>
      </c>
      <c r="E1045" s="7">
        <f t="shared" si="373"/>
        <v>13467.115957754684</v>
      </c>
      <c r="F1045" s="7">
        <f t="shared" ref="F1045:F1108" si="374">+C1045^4</f>
        <v>320405.13382824732</v>
      </c>
      <c r="G1045" s="21">
        <f t="shared" si="351"/>
        <v>25.149774305555592</v>
      </c>
      <c r="H1045" s="11">
        <v>458209</v>
      </c>
      <c r="I1045" s="5">
        <v>0</v>
      </c>
      <c r="J1045" s="25">
        <v>966426</v>
      </c>
      <c r="K1045">
        <v>0</v>
      </c>
      <c r="L1045">
        <v>1</v>
      </c>
      <c r="M1045">
        <v>12</v>
      </c>
      <c r="N1045" s="3">
        <v>5.7083333333333304</v>
      </c>
      <c r="O1045" s="3">
        <f t="shared" ref="O1045:O1108" si="375">+C1045*N1045</f>
        <v>135.810763888889</v>
      </c>
      <c r="P1045" s="5">
        <v>0</v>
      </c>
      <c r="T1045" s="37">
        <f t="shared" si="340"/>
        <v>50916.90500662</v>
      </c>
      <c r="U1045" s="25">
        <f t="shared" ref="U1045:U1108" si="376">+$U$20*C1045</f>
        <v>1432.4167763166688</v>
      </c>
      <c r="V1045" s="25">
        <f t="shared" ref="V1045:V1108" si="377">+$V$20*D1045</f>
        <v>236420.37268996279</v>
      </c>
      <c r="W1045" s="25">
        <f t="shared" ref="W1045:W1108" si="378">+$W$20*E1045</f>
        <v>-103538.57055741776</v>
      </c>
      <c r="X1045" s="25">
        <f t="shared" ref="X1045:X1108" si="379">+$X$20*F1045</f>
        <v>15495.833588618983</v>
      </c>
      <c r="Y1045" s="25">
        <f t="shared" ref="Y1045:Y1108" si="380">+H1045*$Y$20</f>
        <v>192695.97348694</v>
      </c>
      <c r="Z1045" s="25">
        <f t="shared" si="341"/>
        <v>0</v>
      </c>
      <c r="AA1045" s="25">
        <f t="shared" si="342"/>
        <v>-10611.011341539999</v>
      </c>
      <c r="AB1045" s="25">
        <f t="shared" ref="AB1045:AB1108" si="381">+$AB$20*I1045</f>
        <v>0</v>
      </c>
      <c r="AC1045" s="25">
        <f t="shared" si="343"/>
        <v>4557.0435579599998</v>
      </c>
      <c r="AD1045" s="25">
        <f t="shared" si="344"/>
        <v>1329.7791222070828</v>
      </c>
      <c r="AE1045" s="25">
        <f t="shared" si="345"/>
        <v>24301.44578949549</v>
      </c>
      <c r="AF1045" s="25">
        <f t="shared" si="346"/>
        <v>413000.18811916327</v>
      </c>
      <c r="AG1045" s="25">
        <f t="shared" ref="AG1045:AG1108" si="382">+B1045</f>
        <v>437514</v>
      </c>
      <c r="AH1045" s="38">
        <f t="shared" si="347"/>
        <v>-24513.811880836729</v>
      </c>
      <c r="AI1045" s="38">
        <f t="shared" si="352"/>
        <v>1</v>
      </c>
      <c r="AJ1045" s="2">
        <v>42036</v>
      </c>
      <c r="AL1045" s="40">
        <f t="shared" si="353"/>
        <v>-987278.89977676317</v>
      </c>
      <c r="AM1045">
        <f t="shared" si="354"/>
        <v>-49526.151491701799</v>
      </c>
      <c r="AN1045">
        <f t="shared" si="355"/>
        <v>324193.75632024911</v>
      </c>
      <c r="AO1045">
        <f t="shared" si="356"/>
        <v>-132605.03618552448</v>
      </c>
      <c r="AP1045">
        <f t="shared" si="357"/>
        <v>19245.819983985453</v>
      </c>
      <c r="AQ1045">
        <f t="shared" si="358"/>
        <v>109508.14334725583</v>
      </c>
      <c r="AR1045">
        <f t="shared" si="359"/>
        <v>0</v>
      </c>
      <c r="AS1045">
        <f t="shared" si="360"/>
        <v>-13724.300682227713</v>
      </c>
      <c r="AT1045">
        <f t="shared" si="361"/>
        <v>0</v>
      </c>
      <c r="AU1045">
        <f t="shared" si="362"/>
        <v>6355.7495173049847</v>
      </c>
      <c r="AV1045">
        <f t="shared" si="363"/>
        <v>8391.382445437057</v>
      </c>
      <c r="AW1045">
        <f t="shared" si="364"/>
        <v>20515.217067627233</v>
      </c>
      <c r="AX1045" s="40">
        <f t="shared" si="365"/>
        <v>1116518.5820668843</v>
      </c>
      <c r="AY1045">
        <f t="shared" si="366"/>
        <v>0</v>
      </c>
      <c r="AZ1045" s="38">
        <f t="shared" si="367"/>
        <v>421594.26261252689</v>
      </c>
      <c r="BA1045" s="38">
        <f t="shared" si="368"/>
        <v>437514</v>
      </c>
      <c r="BB1045" s="38">
        <f t="shared" si="369"/>
        <v>-15919.737387473113</v>
      </c>
      <c r="BC1045" s="38">
        <f t="shared" si="370"/>
        <v>1</v>
      </c>
      <c r="BD1045" s="2">
        <f t="shared" si="371"/>
        <v>42036</v>
      </c>
    </row>
    <row r="1046" spans="1:56" x14ac:dyDescent="0.25">
      <c r="A1046" s="2">
        <v>42037</v>
      </c>
      <c r="B1046" s="7">
        <v>362452</v>
      </c>
      <c r="C1046" s="3">
        <v>16.9166666666667</v>
      </c>
      <c r="D1046" s="7">
        <f t="shared" si="372"/>
        <v>286.17361111111222</v>
      </c>
      <c r="E1046" s="7">
        <f t="shared" si="373"/>
        <v>4841.1035879629917</v>
      </c>
      <c r="F1046" s="7">
        <f t="shared" si="374"/>
        <v>81895.335696374095</v>
      </c>
      <c r="G1046" s="21">
        <f t="shared" si="351"/>
        <v>17.727256944444477</v>
      </c>
      <c r="H1046" s="11">
        <v>437514</v>
      </c>
      <c r="I1046" s="5">
        <v>0</v>
      </c>
      <c r="J1046" s="25">
        <v>966426</v>
      </c>
      <c r="K1046">
        <v>0</v>
      </c>
      <c r="L1046">
        <v>0</v>
      </c>
      <c r="M1046">
        <v>9</v>
      </c>
      <c r="N1046" s="3">
        <v>4.7916666666666696</v>
      </c>
      <c r="O1046" s="3">
        <f t="shared" si="375"/>
        <v>81.059027777777985</v>
      </c>
      <c r="P1046" s="5">
        <v>0</v>
      </c>
      <c r="T1046" s="37">
        <f t="shared" ref="T1046:T1109" si="383">+$U$2</f>
        <v>50916.90500662</v>
      </c>
      <c r="U1046" s="25">
        <f t="shared" si="376"/>
        <v>1018.4959915666687</v>
      </c>
      <c r="V1046" s="25">
        <f t="shared" si="377"/>
        <v>119526.65018424907</v>
      </c>
      <c r="W1046" s="25">
        <f t="shared" si="378"/>
        <v>-37219.62051789181</v>
      </c>
      <c r="X1046" s="25">
        <f t="shared" si="379"/>
        <v>3960.7245941176648</v>
      </c>
      <c r="Y1046" s="25">
        <f t="shared" si="380"/>
        <v>183992.86383324</v>
      </c>
      <c r="Z1046" s="25">
        <f t="shared" ref="Z1046:Z1109" si="384">+$Z$20*K1046</f>
        <v>0</v>
      </c>
      <c r="AA1046" s="25">
        <f t="shared" ref="AA1046:AA1109" si="385">+$AA$20*L1046</f>
        <v>0</v>
      </c>
      <c r="AB1046" s="25">
        <f t="shared" si="381"/>
        <v>0</v>
      </c>
      <c r="AC1046" s="25">
        <f t="shared" ref="AC1046:AC1109" si="386">+$AC$20*M1046</f>
        <v>3417.7826684700003</v>
      </c>
      <c r="AD1046" s="25">
        <f t="shared" ref="AD1046:AD1109" si="387">+$AD$20*N1046</f>
        <v>1116.2379492979173</v>
      </c>
      <c r="AE1046" s="25">
        <f t="shared" ref="AE1046:AE1109" si="388">+$AE$20*O1046</f>
        <v>14504.38472537035</v>
      </c>
      <c r="AF1046" s="25">
        <f t="shared" ref="AF1046:AF1109" si="389">SUM(T1046:AE1046)</f>
        <v>341234.42443503987</v>
      </c>
      <c r="AG1046" s="25">
        <f t="shared" si="382"/>
        <v>362452</v>
      </c>
      <c r="AH1046" s="38">
        <f t="shared" ref="AH1046:AH1109" si="390">+AF1046-AG1046</f>
        <v>-21217.575564960134</v>
      </c>
      <c r="AI1046" s="38">
        <f t="shared" si="352"/>
        <v>1</v>
      </c>
      <c r="AJ1046" s="2">
        <v>42037</v>
      </c>
      <c r="AL1046" s="40">
        <f t="shared" si="353"/>
        <v>-987278.89977676317</v>
      </c>
      <c r="AM1046">
        <f t="shared" si="354"/>
        <v>-35214.741691122486</v>
      </c>
      <c r="AN1046">
        <f t="shared" si="355"/>
        <v>163902.09211971701</v>
      </c>
      <c r="AO1046">
        <f t="shared" si="356"/>
        <v>-47668.31432011634</v>
      </c>
      <c r="AP1046">
        <f t="shared" si="357"/>
        <v>4919.2185827626681</v>
      </c>
      <c r="AQ1046">
        <f t="shared" si="358"/>
        <v>104562.21031981321</v>
      </c>
      <c r="AR1046">
        <f t="shared" si="359"/>
        <v>0</v>
      </c>
      <c r="AS1046">
        <f t="shared" si="360"/>
        <v>0</v>
      </c>
      <c r="AT1046">
        <f t="shared" si="361"/>
        <v>0</v>
      </c>
      <c r="AU1046">
        <f t="shared" si="362"/>
        <v>4766.812137978739</v>
      </c>
      <c r="AV1046">
        <f t="shared" si="363"/>
        <v>7043.8611768267347</v>
      </c>
      <c r="AW1046">
        <f t="shared" si="364"/>
        <v>12244.563704188031</v>
      </c>
      <c r="AX1046" s="40">
        <f t="shared" si="365"/>
        <v>1116518.5820668843</v>
      </c>
      <c r="AY1046">
        <f t="shared" si="366"/>
        <v>0</v>
      </c>
      <c r="AZ1046" s="38">
        <f t="shared" si="367"/>
        <v>343795.38432016864</v>
      </c>
      <c r="BA1046" s="38">
        <f t="shared" si="368"/>
        <v>362452</v>
      </c>
      <c r="BB1046" s="38">
        <f t="shared" si="369"/>
        <v>-18656.61567983136</v>
      </c>
      <c r="BC1046" s="38">
        <f t="shared" si="370"/>
        <v>1</v>
      </c>
      <c r="BD1046" s="2">
        <f t="shared" si="371"/>
        <v>42037</v>
      </c>
    </row>
    <row r="1047" spans="1:56" x14ac:dyDescent="0.25">
      <c r="A1047" s="2">
        <v>42038</v>
      </c>
      <c r="B1047" s="7">
        <v>312790</v>
      </c>
      <c r="C1047" s="3">
        <v>13.7916666666667</v>
      </c>
      <c r="D1047" s="7">
        <f t="shared" si="372"/>
        <v>190.21006944444537</v>
      </c>
      <c r="E1047" s="7">
        <f t="shared" si="373"/>
        <v>2623.3138744213152</v>
      </c>
      <c r="F1047" s="7">
        <f t="shared" si="374"/>
        <v>36179.870518060729</v>
      </c>
      <c r="G1047" s="21">
        <f t="shared" ref="G1047:G1110" si="391">+C1047*(1+N1047/100)</f>
        <v>14.774322916666703</v>
      </c>
      <c r="H1047" s="11">
        <v>362452</v>
      </c>
      <c r="I1047" s="5">
        <v>0</v>
      </c>
      <c r="J1047" s="25">
        <v>966426</v>
      </c>
      <c r="K1047">
        <v>0</v>
      </c>
      <c r="L1047">
        <v>0</v>
      </c>
      <c r="M1047">
        <v>13</v>
      </c>
      <c r="N1047" s="3">
        <v>7.125</v>
      </c>
      <c r="O1047" s="3">
        <f t="shared" si="375"/>
        <v>98.265625000000242</v>
      </c>
      <c r="P1047" s="5">
        <v>0</v>
      </c>
      <c r="T1047" s="37">
        <f t="shared" si="383"/>
        <v>50916.90500662</v>
      </c>
      <c r="U1047" s="25">
        <f t="shared" si="376"/>
        <v>830.35018031666868</v>
      </c>
      <c r="V1047" s="25">
        <f t="shared" si="377"/>
        <v>79445.384023129198</v>
      </c>
      <c r="W1047" s="25">
        <f t="shared" si="378"/>
        <v>-20168.696069229463</v>
      </c>
      <c r="X1047" s="25">
        <f t="shared" si="379"/>
        <v>1749.7761228326005</v>
      </c>
      <c r="Y1047" s="25">
        <f t="shared" si="380"/>
        <v>152426.16575031998</v>
      </c>
      <c r="Z1047" s="25">
        <f t="shared" si="384"/>
        <v>0</v>
      </c>
      <c r="AA1047" s="25">
        <f t="shared" si="385"/>
        <v>0</v>
      </c>
      <c r="AB1047" s="25">
        <f t="shared" si="381"/>
        <v>0</v>
      </c>
      <c r="AC1047" s="25">
        <f t="shared" si="386"/>
        <v>4936.79718779</v>
      </c>
      <c r="AD1047" s="25">
        <f t="shared" si="387"/>
        <v>1659.79729852125</v>
      </c>
      <c r="AE1047" s="25">
        <f t="shared" si="388"/>
        <v>17583.265792261449</v>
      </c>
      <c r="AF1047" s="25">
        <f t="shared" si="389"/>
        <v>289379.74529256165</v>
      </c>
      <c r="AG1047" s="25">
        <f t="shared" si="382"/>
        <v>312790</v>
      </c>
      <c r="AH1047" s="38">
        <f t="shared" si="390"/>
        <v>-23410.254707438347</v>
      </c>
      <c r="AI1047" s="38">
        <f t="shared" si="352"/>
        <v>1</v>
      </c>
      <c r="AJ1047" s="2">
        <v>42038</v>
      </c>
      <c r="AL1047" s="40">
        <f t="shared" si="353"/>
        <v>-987278.89977676317</v>
      </c>
      <c r="AM1047">
        <f t="shared" si="354"/>
        <v>-28709.555418131895</v>
      </c>
      <c r="AN1047">
        <f t="shared" si="355"/>
        <v>108940.26253202172</v>
      </c>
      <c r="AO1047">
        <f t="shared" si="356"/>
        <v>-25830.670229234805</v>
      </c>
      <c r="AP1047">
        <f t="shared" si="357"/>
        <v>2173.2213423513867</v>
      </c>
      <c r="AQ1047">
        <f t="shared" si="358"/>
        <v>86623.016074541461</v>
      </c>
      <c r="AR1047">
        <f t="shared" si="359"/>
        <v>0</v>
      </c>
      <c r="AS1047">
        <f t="shared" si="360"/>
        <v>0</v>
      </c>
      <c r="AT1047">
        <f t="shared" si="361"/>
        <v>0</v>
      </c>
      <c r="AU1047">
        <f t="shared" si="362"/>
        <v>6885.3953104137336</v>
      </c>
      <c r="AV1047">
        <f t="shared" si="363"/>
        <v>10473.915315107572</v>
      </c>
      <c r="AW1047">
        <f t="shared" si="364"/>
        <v>14843.747059771827</v>
      </c>
      <c r="AX1047" s="40">
        <f t="shared" si="365"/>
        <v>1116518.5820668843</v>
      </c>
      <c r="AY1047">
        <f t="shared" si="366"/>
        <v>0</v>
      </c>
      <c r="AZ1047" s="38">
        <f t="shared" si="367"/>
        <v>304639.01427696215</v>
      </c>
      <c r="BA1047" s="38">
        <f t="shared" si="368"/>
        <v>312790</v>
      </c>
      <c r="BB1047" s="38">
        <f t="shared" si="369"/>
        <v>-8150.9857230378548</v>
      </c>
      <c r="BC1047" s="38">
        <f t="shared" si="370"/>
        <v>1</v>
      </c>
      <c r="BD1047" s="2">
        <f t="shared" si="371"/>
        <v>42038</v>
      </c>
    </row>
    <row r="1048" spans="1:56" x14ac:dyDescent="0.25">
      <c r="A1048" s="2">
        <v>42039</v>
      </c>
      <c r="B1048" s="7">
        <v>329358</v>
      </c>
      <c r="C1048" s="3">
        <v>16.7916666666667</v>
      </c>
      <c r="D1048" s="7">
        <f t="shared" si="372"/>
        <v>281.96006944444554</v>
      </c>
      <c r="E1048" s="7">
        <f t="shared" si="373"/>
        <v>4734.5794994213238</v>
      </c>
      <c r="F1048" s="7">
        <f t="shared" si="374"/>
        <v>79501.480761116545</v>
      </c>
      <c r="G1048" s="21">
        <f t="shared" si="391"/>
        <v>17.806163194444483</v>
      </c>
      <c r="H1048" s="11">
        <v>312790</v>
      </c>
      <c r="I1048" s="5">
        <v>0</v>
      </c>
      <c r="J1048" s="25">
        <v>966426</v>
      </c>
      <c r="K1048">
        <v>0</v>
      </c>
      <c r="L1048">
        <v>0</v>
      </c>
      <c r="M1048">
        <v>13</v>
      </c>
      <c r="N1048" s="3">
        <v>6.0416666666666696</v>
      </c>
      <c r="O1048" s="3">
        <f t="shared" si="375"/>
        <v>101.44965277777803</v>
      </c>
      <c r="P1048" s="5">
        <v>0</v>
      </c>
      <c r="T1048" s="37">
        <f t="shared" si="383"/>
        <v>50916.90500662</v>
      </c>
      <c r="U1048" s="25">
        <f t="shared" si="376"/>
        <v>1010.9701591166687</v>
      </c>
      <c r="V1048" s="25">
        <f t="shared" si="377"/>
        <v>117766.77260897927</v>
      </c>
      <c r="W1048" s="25">
        <f t="shared" si="378"/>
        <v>-36400.636565267188</v>
      </c>
      <c r="X1048" s="25">
        <f t="shared" si="379"/>
        <v>3844.9499894200699</v>
      </c>
      <c r="Y1048" s="25">
        <f t="shared" si="380"/>
        <v>131541.22583139999</v>
      </c>
      <c r="Z1048" s="25">
        <f t="shared" si="384"/>
        <v>0</v>
      </c>
      <c r="AA1048" s="25">
        <f t="shared" si="385"/>
        <v>0</v>
      </c>
      <c r="AB1048" s="25">
        <f t="shared" si="381"/>
        <v>0</v>
      </c>
      <c r="AC1048" s="25">
        <f t="shared" si="386"/>
        <v>4936.79718779</v>
      </c>
      <c r="AD1048" s="25">
        <f t="shared" si="387"/>
        <v>1407.4304578104175</v>
      </c>
      <c r="AE1048" s="25">
        <f t="shared" si="388"/>
        <v>18153.003243243013</v>
      </c>
      <c r="AF1048" s="25">
        <f t="shared" si="389"/>
        <v>293177.41791911225</v>
      </c>
      <c r="AG1048" s="25">
        <f t="shared" si="382"/>
        <v>329358</v>
      </c>
      <c r="AH1048" s="38">
        <f t="shared" si="390"/>
        <v>-36180.582080887747</v>
      </c>
      <c r="AI1048" s="38">
        <f t="shared" ref="AI1048:AI1111" si="392">IF(AH1048&lt;0,1," ")</f>
        <v>1</v>
      </c>
      <c r="AJ1048" s="2">
        <v>42039</v>
      </c>
      <c r="AL1048" s="40">
        <f t="shared" ref="AL1048:AL1111" si="393">+$AL$20</f>
        <v>-987278.89977676317</v>
      </c>
      <c r="AM1048">
        <f t="shared" ref="AM1048:AM1111" si="394">+$AM$20*C1048</f>
        <v>-34954.534240202869</v>
      </c>
      <c r="AN1048">
        <f t="shared" ref="AN1048:AN1111" si="395">+$AN$20*D1048</f>
        <v>161488.84272289497</v>
      </c>
      <c r="AO1048">
        <f t="shared" ref="AO1048:AO1111" si="396">+$AO$20*E1048</f>
        <v>-46619.416348196522</v>
      </c>
      <c r="AP1048">
        <f t="shared" ref="AP1048:AP1111" si="397">+$AP$20*F1048</f>
        <v>4775.4265635734919</v>
      </c>
      <c r="AQ1048">
        <f t="shared" ref="AQ1048:AQ1111" si="398">+$AQ$20*H1048</f>
        <v>74754.210758820002</v>
      </c>
      <c r="AR1048">
        <f t="shared" ref="AR1048:AR1111" si="399">+$AR$20*K1048</f>
        <v>0</v>
      </c>
      <c r="AS1048">
        <f t="shared" ref="AS1048:AS1111" si="400">+$AS$20*L1048</f>
        <v>0</v>
      </c>
      <c r="AT1048">
        <f t="shared" ref="AT1048:AT1111" si="401">+$AT$20*I1048</f>
        <v>0</v>
      </c>
      <c r="AU1048">
        <f t="shared" ref="AU1048:AU1111" si="402">+$AU$20*M1048</f>
        <v>6885.3953104137336</v>
      </c>
      <c r="AV1048">
        <f t="shared" ref="AV1048:AV1111" si="403">+$AV$20*N1048</f>
        <v>8881.3901794771864</v>
      </c>
      <c r="AW1048">
        <f t="shared" ref="AW1048:AW1111" si="404">+$AW$20*O1048</f>
        <v>15324.717927912348</v>
      </c>
      <c r="AX1048" s="40">
        <f t="shared" ref="AX1048:AX1111" si="405">+$AX$20*J1048</f>
        <v>1116518.5820668843</v>
      </c>
      <c r="AY1048">
        <f t="shared" ref="AY1048:AY1111" si="406">+$AY$20*P1048</f>
        <v>0</v>
      </c>
      <c r="AZ1048" s="38">
        <f t="shared" ref="AZ1048:AZ1111" si="407">SUM(AL1048:AY1048)</f>
        <v>319775.71516481356</v>
      </c>
      <c r="BA1048" s="38">
        <f t="shared" ref="BA1048:BA1111" si="408">+AG1048</f>
        <v>329358</v>
      </c>
      <c r="BB1048" s="38">
        <f t="shared" ref="BB1048:BB1111" si="409">+AZ1048-BA1048</f>
        <v>-9582.2848351864377</v>
      </c>
      <c r="BC1048" s="38">
        <f t="shared" ref="BC1048:BC1111" si="410">IF(BB1048&lt;0,1," ")</f>
        <v>1</v>
      </c>
      <c r="BD1048" s="2">
        <f t="shared" ref="BD1048:BD1111" si="411">+A1048</f>
        <v>42039</v>
      </c>
    </row>
    <row r="1049" spans="1:56" x14ac:dyDescent="0.25">
      <c r="A1049" s="2">
        <v>42040</v>
      </c>
      <c r="B1049" s="7">
        <v>304680</v>
      </c>
      <c r="C1049" s="3">
        <v>11.2083333333333</v>
      </c>
      <c r="D1049" s="7">
        <f t="shared" si="372"/>
        <v>125.62673611111036</v>
      </c>
      <c r="E1049" s="7">
        <f t="shared" si="373"/>
        <v>1408.0663339120244</v>
      </c>
      <c r="F1049" s="7">
        <f t="shared" si="374"/>
        <v>15782.076825930561</v>
      </c>
      <c r="G1049" s="21">
        <f t="shared" si="391"/>
        <v>12.380538194444405</v>
      </c>
      <c r="H1049" s="11">
        <v>329358</v>
      </c>
      <c r="I1049" s="5">
        <v>0</v>
      </c>
      <c r="J1049" s="25">
        <v>966426</v>
      </c>
      <c r="K1049">
        <v>0</v>
      </c>
      <c r="L1049">
        <v>0</v>
      </c>
      <c r="M1049">
        <v>23</v>
      </c>
      <c r="N1049" s="3">
        <v>10.4583333333333</v>
      </c>
      <c r="O1049" s="3">
        <f t="shared" si="375"/>
        <v>117.22048611111039</v>
      </c>
      <c r="P1049" s="5">
        <v>0</v>
      </c>
      <c r="T1049" s="37">
        <f t="shared" si="383"/>
        <v>50916.90500662</v>
      </c>
      <c r="U1049" s="25">
        <f t="shared" si="376"/>
        <v>674.81630968333138</v>
      </c>
      <c r="V1049" s="25">
        <f t="shared" si="377"/>
        <v>52470.746281045169</v>
      </c>
      <c r="W1049" s="25">
        <f t="shared" si="378"/>
        <v>-10825.567695459386</v>
      </c>
      <c r="X1049" s="25">
        <f t="shared" si="379"/>
        <v>763.27252705168621</v>
      </c>
      <c r="Y1049" s="25">
        <f t="shared" si="380"/>
        <v>138508.76005427999</v>
      </c>
      <c r="Z1049" s="25">
        <f t="shared" si="384"/>
        <v>0</v>
      </c>
      <c r="AA1049" s="25">
        <f t="shared" si="385"/>
        <v>0</v>
      </c>
      <c r="AB1049" s="25">
        <f t="shared" si="381"/>
        <v>0</v>
      </c>
      <c r="AC1049" s="25">
        <f t="shared" si="386"/>
        <v>8734.3334860900013</v>
      </c>
      <c r="AD1049" s="25">
        <f t="shared" si="387"/>
        <v>2436.3106545545756</v>
      </c>
      <c r="AE1049" s="25">
        <f t="shared" si="388"/>
        <v>20974.974347232215</v>
      </c>
      <c r="AF1049" s="25">
        <f t="shared" si="389"/>
        <v>264654.5509710976</v>
      </c>
      <c r="AG1049" s="25">
        <f t="shared" si="382"/>
        <v>304680</v>
      </c>
      <c r="AH1049" s="38">
        <f t="shared" si="390"/>
        <v>-40025.449028902396</v>
      </c>
      <c r="AI1049" s="38">
        <f t="shared" si="392"/>
        <v>1</v>
      </c>
      <c r="AJ1049" s="2">
        <v>42040</v>
      </c>
      <c r="AL1049" s="40">
        <f t="shared" si="393"/>
        <v>-987278.89977676317</v>
      </c>
      <c r="AM1049">
        <f t="shared" si="394"/>
        <v>-23331.934765792863</v>
      </c>
      <c r="AN1049">
        <f t="shared" si="395"/>
        <v>71951.025794575966</v>
      </c>
      <c r="AO1049">
        <f t="shared" si="396"/>
        <v>-13864.637963001045</v>
      </c>
      <c r="AP1049">
        <f t="shared" si="397"/>
        <v>947.98421590868429</v>
      </c>
      <c r="AQ1049">
        <f t="shared" si="398"/>
        <v>78713.82508105578</v>
      </c>
      <c r="AR1049">
        <f t="shared" si="399"/>
        <v>0</v>
      </c>
      <c r="AS1049">
        <f t="shared" si="400"/>
        <v>0</v>
      </c>
      <c r="AT1049">
        <f t="shared" si="401"/>
        <v>0</v>
      </c>
      <c r="AU1049">
        <f t="shared" si="402"/>
        <v>12181.853241501221</v>
      </c>
      <c r="AV1049">
        <f t="shared" si="403"/>
        <v>15373.992655508728</v>
      </c>
      <c r="AW1049">
        <f t="shared" si="404"/>
        <v>17707.018563783775</v>
      </c>
      <c r="AX1049" s="40">
        <f t="shared" si="405"/>
        <v>1116518.5820668843</v>
      </c>
      <c r="AY1049">
        <f t="shared" si="406"/>
        <v>0</v>
      </c>
      <c r="AZ1049" s="38">
        <f t="shared" si="407"/>
        <v>288918.80911366118</v>
      </c>
      <c r="BA1049" s="38">
        <f t="shared" si="408"/>
        <v>304680</v>
      </c>
      <c r="BB1049" s="38">
        <f t="shared" si="409"/>
        <v>-15761.190886338823</v>
      </c>
      <c r="BC1049" s="38">
        <f t="shared" si="410"/>
        <v>1</v>
      </c>
      <c r="BD1049" s="2">
        <f t="shared" si="411"/>
        <v>42040</v>
      </c>
    </row>
    <row r="1050" spans="1:56" x14ac:dyDescent="0.25">
      <c r="A1050" s="2">
        <v>42041</v>
      </c>
      <c r="B1050" s="7">
        <v>242952</v>
      </c>
      <c r="C1050" s="3">
        <v>4.2083333333333401</v>
      </c>
      <c r="D1050" s="7">
        <f t="shared" si="372"/>
        <v>17.710069444444503</v>
      </c>
      <c r="E1050" s="7">
        <f t="shared" si="373"/>
        <v>74.529875578704065</v>
      </c>
      <c r="F1050" s="7">
        <f t="shared" si="374"/>
        <v>313.64655972704685</v>
      </c>
      <c r="G1050" s="21">
        <f t="shared" si="391"/>
        <v>4.9833680555555651</v>
      </c>
      <c r="H1050" s="11">
        <v>304680</v>
      </c>
      <c r="I1050" s="5">
        <v>0</v>
      </c>
      <c r="J1050" s="25">
        <v>966426</v>
      </c>
      <c r="K1050">
        <v>1</v>
      </c>
      <c r="L1050">
        <v>0</v>
      </c>
      <c r="M1050">
        <v>25</v>
      </c>
      <c r="N1050" s="3">
        <v>18.4166666666667</v>
      </c>
      <c r="O1050" s="3">
        <f t="shared" si="375"/>
        <v>77.503472222222484</v>
      </c>
      <c r="P1050" s="5">
        <v>0</v>
      </c>
      <c r="T1050" s="37">
        <f t="shared" si="383"/>
        <v>50916.90500662</v>
      </c>
      <c r="U1050" s="25">
        <f t="shared" si="376"/>
        <v>253.36969248333375</v>
      </c>
      <c r="V1050" s="25">
        <f t="shared" si="377"/>
        <v>7396.9967636288438</v>
      </c>
      <c r="W1050" s="25">
        <f t="shared" si="378"/>
        <v>-573.00440609912096</v>
      </c>
      <c r="X1050" s="25">
        <f t="shared" si="379"/>
        <v>15.1689669797191</v>
      </c>
      <c r="Y1050" s="25">
        <f t="shared" si="380"/>
        <v>128130.6329688</v>
      </c>
      <c r="Z1050" s="25">
        <f t="shared" si="384"/>
        <v>-10589.1577886</v>
      </c>
      <c r="AA1050" s="25">
        <f t="shared" si="385"/>
        <v>0</v>
      </c>
      <c r="AB1050" s="25">
        <f t="shared" si="381"/>
        <v>0</v>
      </c>
      <c r="AC1050" s="25">
        <f t="shared" si="386"/>
        <v>9493.8407457499998</v>
      </c>
      <c r="AD1050" s="25">
        <f t="shared" si="387"/>
        <v>4290.2362920841742</v>
      </c>
      <c r="AE1050" s="25">
        <f t="shared" si="388"/>
        <v>13868.167550010359</v>
      </c>
      <c r="AF1050" s="25">
        <f t="shared" si="389"/>
        <v>203203.15579165734</v>
      </c>
      <c r="AG1050" s="25">
        <f t="shared" si="382"/>
        <v>242952</v>
      </c>
      <c r="AH1050" s="38">
        <f t="shared" si="390"/>
        <v>-39748.844208342663</v>
      </c>
      <c r="AI1050" s="38">
        <f t="shared" si="392"/>
        <v>1</v>
      </c>
      <c r="AJ1050" s="2">
        <v>42041</v>
      </c>
      <c r="AL1050" s="40">
        <f t="shared" si="393"/>
        <v>-987278.89977676317</v>
      </c>
      <c r="AM1050">
        <f t="shared" si="394"/>
        <v>-8760.3175142940145</v>
      </c>
      <c r="AN1050">
        <f t="shared" si="395"/>
        <v>10143.204407491277</v>
      </c>
      <c r="AO1050">
        <f t="shared" si="396"/>
        <v>-733.86439078857131</v>
      </c>
      <c r="AP1050">
        <f t="shared" si="397"/>
        <v>18.839851768226911</v>
      </c>
      <c r="AQ1050">
        <f t="shared" si="398"/>
        <v>72815.988151786427</v>
      </c>
      <c r="AR1050">
        <f t="shared" si="399"/>
        <v>-19043.702793206023</v>
      </c>
      <c r="AS1050">
        <f t="shared" si="400"/>
        <v>0</v>
      </c>
      <c r="AT1050">
        <f t="shared" si="401"/>
        <v>0</v>
      </c>
      <c r="AU1050">
        <f t="shared" si="402"/>
        <v>13241.144827718719</v>
      </c>
      <c r="AV1050">
        <f t="shared" si="403"/>
        <v>27072.927305716697</v>
      </c>
      <c r="AW1050">
        <f t="shared" si="404"/>
        <v>11707.470826351735</v>
      </c>
      <c r="AX1050" s="40">
        <f t="shared" si="405"/>
        <v>1116518.5820668843</v>
      </c>
      <c r="AY1050">
        <f t="shared" si="406"/>
        <v>0</v>
      </c>
      <c r="AZ1050" s="38">
        <f t="shared" si="407"/>
        <v>235701.37296266551</v>
      </c>
      <c r="BA1050" s="38">
        <f t="shared" si="408"/>
        <v>242952</v>
      </c>
      <c r="BB1050" s="38">
        <f t="shared" si="409"/>
        <v>-7250.6270373344887</v>
      </c>
      <c r="BC1050" s="38">
        <f t="shared" si="410"/>
        <v>1</v>
      </c>
      <c r="BD1050" s="2">
        <f t="shared" si="411"/>
        <v>42041</v>
      </c>
    </row>
    <row r="1051" spans="1:56" x14ac:dyDescent="0.25">
      <c r="A1051" s="2">
        <v>42042</v>
      </c>
      <c r="B1051" s="7">
        <v>224869</v>
      </c>
      <c r="C1051" s="3">
        <v>8.125</v>
      </c>
      <c r="D1051" s="7">
        <f t="shared" si="372"/>
        <v>66.015625</v>
      </c>
      <c r="E1051" s="7">
        <f t="shared" si="373"/>
        <v>536.376953125</v>
      </c>
      <c r="F1051" s="7">
        <f t="shared" si="374"/>
        <v>4358.062744140625</v>
      </c>
      <c r="G1051" s="21">
        <f t="shared" si="391"/>
        <v>8.9544270833333321</v>
      </c>
      <c r="H1051" s="11">
        <v>242952</v>
      </c>
      <c r="I1051" s="5">
        <v>0</v>
      </c>
      <c r="J1051" s="25">
        <v>966426</v>
      </c>
      <c r="K1051">
        <v>0</v>
      </c>
      <c r="L1051">
        <v>1</v>
      </c>
      <c r="M1051">
        <v>21</v>
      </c>
      <c r="N1051" s="3">
        <v>10.2083333333333</v>
      </c>
      <c r="O1051" s="3">
        <f t="shared" si="375"/>
        <v>82.942708333333059</v>
      </c>
      <c r="P1051" s="5">
        <v>0</v>
      </c>
      <c r="T1051" s="37">
        <f t="shared" si="383"/>
        <v>50916.90500662</v>
      </c>
      <c r="U1051" s="25">
        <f t="shared" si="376"/>
        <v>489.17910925000001</v>
      </c>
      <c r="V1051" s="25">
        <f t="shared" si="377"/>
        <v>27572.865595234372</v>
      </c>
      <c r="W1051" s="25">
        <f t="shared" si="378"/>
        <v>-4123.8007588793944</v>
      </c>
      <c r="X1051" s="25">
        <f t="shared" si="379"/>
        <v>210.7700780105591</v>
      </c>
      <c r="Y1051" s="25">
        <f t="shared" si="380"/>
        <v>102171.43738032</v>
      </c>
      <c r="Z1051" s="25">
        <f t="shared" si="384"/>
        <v>0</v>
      </c>
      <c r="AA1051" s="25">
        <f t="shared" si="385"/>
        <v>-10611.011341539999</v>
      </c>
      <c r="AB1051" s="25">
        <f t="shared" si="381"/>
        <v>0</v>
      </c>
      <c r="AC1051" s="25">
        <f t="shared" si="386"/>
        <v>7974.8262264300001</v>
      </c>
      <c r="AD1051" s="25">
        <f t="shared" si="387"/>
        <v>2378.0721528520758</v>
      </c>
      <c r="AE1051" s="25">
        <f t="shared" si="388"/>
        <v>14841.443141027295</v>
      </c>
      <c r="AF1051" s="25">
        <f t="shared" si="389"/>
        <v>191820.68658932493</v>
      </c>
      <c r="AG1051" s="25">
        <f t="shared" si="382"/>
        <v>224869</v>
      </c>
      <c r="AH1051" s="38">
        <f t="shared" si="390"/>
        <v>-33048.313410675066</v>
      </c>
      <c r="AI1051" s="38">
        <f t="shared" si="392"/>
        <v>1</v>
      </c>
      <c r="AJ1051" s="2">
        <v>42042</v>
      </c>
      <c r="AL1051" s="40">
        <f t="shared" si="393"/>
        <v>-987278.89977676317</v>
      </c>
      <c r="AM1051">
        <f t="shared" si="394"/>
        <v>-16913.484309775547</v>
      </c>
      <c r="AN1051">
        <f t="shared" si="395"/>
        <v>37809.562552186508</v>
      </c>
      <c r="AO1051">
        <f t="shared" si="396"/>
        <v>-5281.4786403666321</v>
      </c>
      <c r="AP1051">
        <f t="shared" si="397"/>
        <v>261.77636435003228</v>
      </c>
      <c r="AQ1051">
        <f t="shared" si="398"/>
        <v>58063.509102838441</v>
      </c>
      <c r="AR1051">
        <f t="shared" si="399"/>
        <v>0</v>
      </c>
      <c r="AS1051">
        <f t="shared" si="400"/>
        <v>-13724.300682227713</v>
      </c>
      <c r="AT1051">
        <f t="shared" si="401"/>
        <v>0</v>
      </c>
      <c r="AU1051">
        <f t="shared" si="402"/>
        <v>11122.561655283724</v>
      </c>
      <c r="AV1051">
        <f t="shared" si="403"/>
        <v>15006.486854978637</v>
      </c>
      <c r="AW1051">
        <f t="shared" si="404"/>
        <v>12529.107538393226</v>
      </c>
      <c r="AX1051" s="40">
        <f t="shared" si="405"/>
        <v>1116518.5820668843</v>
      </c>
      <c r="AY1051">
        <f t="shared" si="406"/>
        <v>0</v>
      </c>
      <c r="AZ1051" s="38">
        <f t="shared" si="407"/>
        <v>228113.4227257818</v>
      </c>
      <c r="BA1051" s="38">
        <f t="shared" si="408"/>
        <v>224869</v>
      </c>
      <c r="BB1051" s="38">
        <f t="shared" si="409"/>
        <v>3244.4227257817984</v>
      </c>
      <c r="BC1051" s="38" t="str">
        <f t="shared" si="410"/>
        <v xml:space="preserve"> </v>
      </c>
      <c r="BD1051" s="2">
        <f t="shared" si="411"/>
        <v>42042</v>
      </c>
    </row>
    <row r="1052" spans="1:56" x14ac:dyDescent="0.25">
      <c r="A1052" s="2">
        <v>42043</v>
      </c>
      <c r="B1052" s="7">
        <v>240829</v>
      </c>
      <c r="C1052" s="3">
        <v>11.625</v>
      </c>
      <c r="D1052" s="7">
        <f t="shared" si="372"/>
        <v>135.140625</v>
      </c>
      <c r="E1052" s="7">
        <f t="shared" si="373"/>
        <v>1571.009765625</v>
      </c>
      <c r="F1052" s="7">
        <f t="shared" si="374"/>
        <v>18262.988525390625</v>
      </c>
      <c r="G1052" s="21">
        <f t="shared" si="391"/>
        <v>12.4</v>
      </c>
      <c r="H1052" s="11">
        <v>224869</v>
      </c>
      <c r="I1052" s="5">
        <v>0</v>
      </c>
      <c r="J1052" s="25">
        <v>966426</v>
      </c>
      <c r="K1052">
        <v>0</v>
      </c>
      <c r="L1052">
        <v>1</v>
      </c>
      <c r="M1052">
        <v>15</v>
      </c>
      <c r="N1052" s="3">
        <v>6.6666666666666696</v>
      </c>
      <c r="O1052" s="3">
        <f t="shared" si="375"/>
        <v>77.500000000000028</v>
      </c>
      <c r="P1052" s="5">
        <v>0</v>
      </c>
      <c r="T1052" s="37">
        <f t="shared" si="383"/>
        <v>50916.90500662</v>
      </c>
      <c r="U1052" s="25">
        <f t="shared" si="376"/>
        <v>699.90241785000001</v>
      </c>
      <c r="V1052" s="25">
        <f t="shared" si="377"/>
        <v>56444.429475309371</v>
      </c>
      <c r="W1052" s="25">
        <f t="shared" si="378"/>
        <v>-12078.317731488223</v>
      </c>
      <c r="X1052" s="25">
        <f t="shared" si="379"/>
        <v>883.25747980059816</v>
      </c>
      <c r="Y1052" s="25">
        <f t="shared" si="380"/>
        <v>94566.782542539993</v>
      </c>
      <c r="Z1052" s="25">
        <f t="shared" si="384"/>
        <v>0</v>
      </c>
      <c r="AA1052" s="25">
        <f t="shared" si="385"/>
        <v>-10611.011341539999</v>
      </c>
      <c r="AB1052" s="25">
        <f t="shared" si="381"/>
        <v>0</v>
      </c>
      <c r="AC1052" s="25">
        <f t="shared" si="386"/>
        <v>5696.3044474500002</v>
      </c>
      <c r="AD1052" s="25">
        <f t="shared" si="387"/>
        <v>1553.0267120666674</v>
      </c>
      <c r="AE1052" s="25">
        <f t="shared" si="388"/>
        <v>13867.546244175006</v>
      </c>
      <c r="AF1052" s="25">
        <f t="shared" si="389"/>
        <v>201938.82525278343</v>
      </c>
      <c r="AG1052" s="25">
        <f t="shared" si="382"/>
        <v>240829</v>
      </c>
      <c r="AH1052" s="38">
        <f t="shared" si="390"/>
        <v>-38890.174747216573</v>
      </c>
      <c r="AI1052" s="38">
        <f t="shared" si="392"/>
        <v>1</v>
      </c>
      <c r="AJ1052" s="2">
        <v>42043</v>
      </c>
      <c r="AL1052" s="40">
        <f t="shared" si="393"/>
        <v>-987278.89977676317</v>
      </c>
      <c r="AM1052">
        <f t="shared" si="394"/>
        <v>-24199.292935525013</v>
      </c>
      <c r="AN1052">
        <f t="shared" si="395"/>
        <v>77399.977873103213</v>
      </c>
      <c r="AO1052">
        <f t="shared" si="396"/>
        <v>-15469.073517448824</v>
      </c>
      <c r="AP1052">
        <f t="shared" si="397"/>
        <v>1097.0054859285542</v>
      </c>
      <c r="AQ1052">
        <f t="shared" si="398"/>
        <v>53741.8223700409</v>
      </c>
      <c r="AR1052">
        <f t="shared" si="399"/>
        <v>0</v>
      </c>
      <c r="AS1052">
        <f t="shared" si="400"/>
        <v>-13724.300682227713</v>
      </c>
      <c r="AT1052">
        <f t="shared" si="401"/>
        <v>0</v>
      </c>
      <c r="AU1052">
        <f t="shared" si="402"/>
        <v>7944.6868966312313</v>
      </c>
      <c r="AV1052">
        <f t="shared" si="403"/>
        <v>9800.1546808024104</v>
      </c>
      <c r="AW1052">
        <f t="shared" si="404"/>
        <v>11706.946321588188</v>
      </c>
      <c r="AX1052" s="40">
        <f t="shared" si="405"/>
        <v>1116518.5820668843</v>
      </c>
      <c r="AY1052">
        <f t="shared" si="406"/>
        <v>0</v>
      </c>
      <c r="AZ1052" s="38">
        <f t="shared" si="407"/>
        <v>237537.608783014</v>
      </c>
      <c r="BA1052" s="38">
        <f t="shared" si="408"/>
        <v>240829</v>
      </c>
      <c r="BB1052" s="38">
        <f t="shared" si="409"/>
        <v>-3291.3912169859977</v>
      </c>
      <c r="BC1052" s="38">
        <f t="shared" si="410"/>
        <v>1</v>
      </c>
      <c r="BD1052" s="2">
        <f t="shared" si="411"/>
        <v>42043</v>
      </c>
    </row>
    <row r="1053" spans="1:56" x14ac:dyDescent="0.25">
      <c r="A1053" s="2">
        <v>42044</v>
      </c>
      <c r="B1053" s="7">
        <v>310152</v>
      </c>
      <c r="C1053" s="3">
        <v>16.5</v>
      </c>
      <c r="D1053" s="7">
        <f t="shared" si="372"/>
        <v>272.25</v>
      </c>
      <c r="E1053" s="7">
        <f t="shared" si="373"/>
        <v>4492.125</v>
      </c>
      <c r="F1053" s="7">
        <f t="shared" si="374"/>
        <v>74120.0625</v>
      </c>
      <c r="G1053" s="21">
        <f t="shared" si="391"/>
        <v>17.888750000000002</v>
      </c>
      <c r="H1053" s="11">
        <v>240829</v>
      </c>
      <c r="I1053" s="5">
        <v>0</v>
      </c>
      <c r="J1053" s="25">
        <v>966426</v>
      </c>
      <c r="K1053">
        <v>0</v>
      </c>
      <c r="L1053">
        <v>0</v>
      </c>
      <c r="M1053">
        <v>20</v>
      </c>
      <c r="N1053" s="3">
        <v>8.4166666666666696</v>
      </c>
      <c r="O1053" s="3">
        <f t="shared" si="375"/>
        <v>138.87500000000006</v>
      </c>
      <c r="P1053" s="5">
        <v>0</v>
      </c>
      <c r="T1053" s="37">
        <f t="shared" si="383"/>
        <v>50916.90500662</v>
      </c>
      <c r="U1053" s="25">
        <f t="shared" si="376"/>
        <v>993.40988340000001</v>
      </c>
      <c r="V1053" s="25">
        <f t="shared" si="377"/>
        <v>113711.15032695</v>
      </c>
      <c r="W1053" s="25">
        <f t="shared" si="378"/>
        <v>-34536.585466721248</v>
      </c>
      <c r="X1053" s="25">
        <f t="shared" si="379"/>
        <v>3584.6871127031254</v>
      </c>
      <c r="Y1053" s="25">
        <f t="shared" si="380"/>
        <v>101278.62743614</v>
      </c>
      <c r="Z1053" s="25">
        <f t="shared" si="384"/>
        <v>0</v>
      </c>
      <c r="AA1053" s="25">
        <f t="shared" si="385"/>
        <v>0</v>
      </c>
      <c r="AB1053" s="25">
        <f t="shared" si="381"/>
        <v>0</v>
      </c>
      <c r="AC1053" s="25">
        <f t="shared" si="386"/>
        <v>7595.0725966000009</v>
      </c>
      <c r="AD1053" s="25">
        <f t="shared" si="387"/>
        <v>1960.6962239841675</v>
      </c>
      <c r="AE1053" s="25">
        <f t="shared" si="388"/>
        <v>24849.748189158759</v>
      </c>
      <c r="AF1053" s="25">
        <f t="shared" si="389"/>
        <v>270353.71130883484</v>
      </c>
      <c r="AG1053" s="25">
        <f t="shared" si="382"/>
        <v>310152</v>
      </c>
      <c r="AH1053" s="38">
        <f t="shared" si="390"/>
        <v>-39798.288691165159</v>
      </c>
      <c r="AI1053" s="38">
        <f t="shared" si="392"/>
        <v>1</v>
      </c>
      <c r="AJ1053" s="2">
        <v>42044</v>
      </c>
      <c r="AL1053" s="40">
        <f t="shared" si="393"/>
        <v>-987278.89977676317</v>
      </c>
      <c r="AM1053">
        <f t="shared" si="394"/>
        <v>-34347.383521390344</v>
      </c>
      <c r="AN1053">
        <f t="shared" si="395"/>
        <v>155927.53086610595</v>
      </c>
      <c r="AO1053">
        <f t="shared" si="396"/>
        <v>-44232.068695591304</v>
      </c>
      <c r="AP1053">
        <f t="shared" si="397"/>
        <v>4452.180160263676</v>
      </c>
      <c r="AQ1053">
        <f t="shared" si="398"/>
        <v>57556.1297446717</v>
      </c>
      <c r="AR1053">
        <f t="shared" si="399"/>
        <v>0</v>
      </c>
      <c r="AS1053">
        <f t="shared" si="400"/>
        <v>0</v>
      </c>
      <c r="AT1053">
        <f t="shared" si="401"/>
        <v>0</v>
      </c>
      <c r="AU1053">
        <f t="shared" si="402"/>
        <v>10592.915862174976</v>
      </c>
      <c r="AV1053">
        <f t="shared" si="403"/>
        <v>12372.695284513044</v>
      </c>
      <c r="AW1053">
        <f t="shared" si="404"/>
        <v>20978.092521426577</v>
      </c>
      <c r="AX1053" s="40">
        <f t="shared" si="405"/>
        <v>1116518.5820668843</v>
      </c>
      <c r="AY1053">
        <f t="shared" si="406"/>
        <v>0</v>
      </c>
      <c r="AZ1053" s="38">
        <f t="shared" si="407"/>
        <v>312539.77451229538</v>
      </c>
      <c r="BA1053" s="38">
        <f t="shared" si="408"/>
        <v>310152</v>
      </c>
      <c r="BB1053" s="38">
        <f t="shared" si="409"/>
        <v>2387.7745122953784</v>
      </c>
      <c r="BC1053" s="38" t="str">
        <f t="shared" si="410"/>
        <v xml:space="preserve"> </v>
      </c>
      <c r="BD1053" s="2">
        <f t="shared" si="411"/>
        <v>42044</v>
      </c>
    </row>
    <row r="1054" spans="1:56" x14ac:dyDescent="0.25">
      <c r="A1054" s="2">
        <v>42045</v>
      </c>
      <c r="B1054" s="7">
        <v>386739</v>
      </c>
      <c r="C1054" s="3">
        <v>22.9583333333333</v>
      </c>
      <c r="D1054" s="7">
        <f t="shared" si="372"/>
        <v>527.08506944444287</v>
      </c>
      <c r="E1054" s="7">
        <f t="shared" si="373"/>
        <v>12100.99471932865</v>
      </c>
      <c r="F1054" s="7">
        <f t="shared" si="374"/>
        <v>277818.67043125315</v>
      </c>
      <c r="G1054" s="21">
        <f t="shared" si="391"/>
        <v>24.37409722222219</v>
      </c>
      <c r="H1054" s="11">
        <v>310152</v>
      </c>
      <c r="I1054" s="5">
        <v>0</v>
      </c>
      <c r="J1054" s="25">
        <v>966426</v>
      </c>
      <c r="K1054">
        <v>0</v>
      </c>
      <c r="L1054">
        <v>0</v>
      </c>
      <c r="M1054">
        <v>15</v>
      </c>
      <c r="N1054" s="3">
        <v>6.1666666666666696</v>
      </c>
      <c r="O1054" s="3">
        <f t="shared" si="375"/>
        <v>141.57638888888874</v>
      </c>
      <c r="P1054" s="5">
        <v>0</v>
      </c>
      <c r="T1054" s="37">
        <f t="shared" si="383"/>
        <v>50916.90500662</v>
      </c>
      <c r="U1054" s="25">
        <f t="shared" si="376"/>
        <v>1382.2445599833313</v>
      </c>
      <c r="V1054" s="25">
        <f t="shared" si="377"/>
        <v>220148.57508425316</v>
      </c>
      <c r="W1054" s="25">
        <f t="shared" si="378"/>
        <v>-93035.4872930821</v>
      </c>
      <c r="X1054" s="25">
        <f t="shared" si="379"/>
        <v>13436.213812734304</v>
      </c>
      <c r="Y1054" s="25">
        <f t="shared" si="380"/>
        <v>130431.83693232</v>
      </c>
      <c r="Z1054" s="25">
        <f t="shared" si="384"/>
        <v>0</v>
      </c>
      <c r="AA1054" s="25">
        <f t="shared" si="385"/>
        <v>0</v>
      </c>
      <c r="AB1054" s="25">
        <f t="shared" si="381"/>
        <v>0</v>
      </c>
      <c r="AC1054" s="25">
        <f t="shared" si="386"/>
        <v>5696.3044474500002</v>
      </c>
      <c r="AD1054" s="25">
        <f t="shared" si="387"/>
        <v>1436.5497086616674</v>
      </c>
      <c r="AE1054" s="25">
        <f t="shared" si="388"/>
        <v>25333.12412903185</v>
      </c>
      <c r="AF1054" s="25">
        <f t="shared" si="389"/>
        <v>355746.26638797217</v>
      </c>
      <c r="AG1054" s="25">
        <f t="shared" si="382"/>
        <v>386739</v>
      </c>
      <c r="AH1054" s="38">
        <f t="shared" si="390"/>
        <v>-30992.733612027834</v>
      </c>
      <c r="AI1054" s="38">
        <f t="shared" si="392"/>
        <v>1</v>
      </c>
      <c r="AJ1054" s="2">
        <v>42045</v>
      </c>
      <c r="AL1054" s="40">
        <f t="shared" si="393"/>
        <v>-987278.89977676317</v>
      </c>
      <c r="AM1054">
        <f t="shared" si="394"/>
        <v>-47791.4351522375</v>
      </c>
      <c r="AN1054">
        <f t="shared" si="395"/>
        <v>301880.8941592726</v>
      </c>
      <c r="AO1054">
        <f t="shared" si="396"/>
        <v>-119153.41396562484</v>
      </c>
      <c r="AP1054">
        <f t="shared" si="397"/>
        <v>16687.772931179843</v>
      </c>
      <c r="AQ1054">
        <f t="shared" si="398"/>
        <v>74123.750680231271</v>
      </c>
      <c r="AR1054">
        <f t="shared" si="399"/>
        <v>0</v>
      </c>
      <c r="AS1054">
        <f t="shared" si="400"/>
        <v>0</v>
      </c>
      <c r="AT1054">
        <f t="shared" si="401"/>
        <v>0</v>
      </c>
      <c r="AU1054">
        <f t="shared" si="402"/>
        <v>7944.6868966312313</v>
      </c>
      <c r="AV1054">
        <f t="shared" si="403"/>
        <v>9065.1430797422308</v>
      </c>
      <c r="AW1054">
        <f t="shared" si="404"/>
        <v>21386.157227438893</v>
      </c>
      <c r="AX1054" s="40">
        <f t="shared" si="405"/>
        <v>1116518.5820668843</v>
      </c>
      <c r="AY1054">
        <f t="shared" si="406"/>
        <v>0</v>
      </c>
      <c r="AZ1054" s="38">
        <f t="shared" si="407"/>
        <v>393383.2381467548</v>
      </c>
      <c r="BA1054" s="38">
        <f t="shared" si="408"/>
        <v>386739</v>
      </c>
      <c r="BB1054" s="38">
        <f t="shared" si="409"/>
        <v>6644.2381467547966</v>
      </c>
      <c r="BC1054" s="38" t="str">
        <f t="shared" si="410"/>
        <v xml:space="preserve"> </v>
      </c>
      <c r="BD1054" s="2">
        <f t="shared" si="411"/>
        <v>42045</v>
      </c>
    </row>
    <row r="1055" spans="1:56" x14ac:dyDescent="0.25">
      <c r="A1055" s="2">
        <v>42046</v>
      </c>
      <c r="B1055" s="7">
        <v>375395</v>
      </c>
      <c r="C1055" s="3">
        <v>22.9583333333333</v>
      </c>
      <c r="D1055" s="7">
        <f t="shared" si="372"/>
        <v>527.08506944444287</v>
      </c>
      <c r="E1055" s="7">
        <f t="shared" si="373"/>
        <v>12100.99471932865</v>
      </c>
      <c r="F1055" s="7">
        <f t="shared" si="374"/>
        <v>277818.67043125315</v>
      </c>
      <c r="G1055" s="21">
        <f t="shared" si="391"/>
        <v>24.278437499999967</v>
      </c>
      <c r="H1055" s="11">
        <v>386739</v>
      </c>
      <c r="I1055" s="5">
        <v>0</v>
      </c>
      <c r="J1055" s="25">
        <v>966426</v>
      </c>
      <c r="K1055">
        <v>0</v>
      </c>
      <c r="L1055">
        <v>0</v>
      </c>
      <c r="M1055">
        <v>12</v>
      </c>
      <c r="N1055" s="3">
        <v>5.75</v>
      </c>
      <c r="O1055" s="3">
        <f t="shared" si="375"/>
        <v>132.01041666666649</v>
      </c>
      <c r="P1055" s="5">
        <v>0</v>
      </c>
      <c r="T1055" s="37">
        <f t="shared" si="383"/>
        <v>50916.90500662</v>
      </c>
      <c r="U1055" s="25">
        <f t="shared" si="376"/>
        <v>1382.2445599833313</v>
      </c>
      <c r="V1055" s="25">
        <f t="shared" si="377"/>
        <v>220148.57508425316</v>
      </c>
      <c r="W1055" s="25">
        <f t="shared" si="378"/>
        <v>-93035.4872930821</v>
      </c>
      <c r="X1055" s="25">
        <f t="shared" si="379"/>
        <v>13436.213812734304</v>
      </c>
      <c r="Y1055" s="25">
        <f t="shared" si="380"/>
        <v>162639.86104674</v>
      </c>
      <c r="Z1055" s="25">
        <f t="shared" si="384"/>
        <v>0</v>
      </c>
      <c r="AA1055" s="25">
        <f t="shared" si="385"/>
        <v>0</v>
      </c>
      <c r="AB1055" s="25">
        <f t="shared" si="381"/>
        <v>0</v>
      </c>
      <c r="AC1055" s="25">
        <f t="shared" si="386"/>
        <v>4557.0435579599998</v>
      </c>
      <c r="AD1055" s="25">
        <f t="shared" si="387"/>
        <v>1339.4855391575002</v>
      </c>
      <c r="AE1055" s="25">
        <f t="shared" si="388"/>
        <v>23621.426552745907</v>
      </c>
      <c r="AF1055" s="25">
        <f t="shared" si="389"/>
        <v>385006.26786711207</v>
      </c>
      <c r="AG1055" s="25">
        <f t="shared" si="382"/>
        <v>375395</v>
      </c>
      <c r="AH1055" s="38">
        <f t="shared" si="390"/>
        <v>9611.2678671120666</v>
      </c>
      <c r="AI1055" s="38" t="str">
        <f t="shared" si="392"/>
        <v xml:space="preserve"> </v>
      </c>
      <c r="AJ1055" s="2">
        <v>42046</v>
      </c>
      <c r="AL1055" s="40">
        <f t="shared" si="393"/>
        <v>-987278.89977676317</v>
      </c>
      <c r="AM1055">
        <f t="shared" si="394"/>
        <v>-47791.4351522375</v>
      </c>
      <c r="AN1055">
        <f t="shared" si="395"/>
        <v>301880.8941592726</v>
      </c>
      <c r="AO1055">
        <f t="shared" si="396"/>
        <v>-119153.41396562484</v>
      </c>
      <c r="AP1055">
        <f t="shared" si="397"/>
        <v>16687.772931179843</v>
      </c>
      <c r="AQ1055">
        <f t="shared" si="398"/>
        <v>92427.407252966164</v>
      </c>
      <c r="AR1055">
        <f t="shared" si="399"/>
        <v>0</v>
      </c>
      <c r="AS1055">
        <f t="shared" si="400"/>
        <v>0</v>
      </c>
      <c r="AT1055">
        <f t="shared" si="401"/>
        <v>0</v>
      </c>
      <c r="AU1055">
        <f t="shared" si="402"/>
        <v>6355.7495173049847</v>
      </c>
      <c r="AV1055">
        <f t="shared" si="403"/>
        <v>8452.6334121920754</v>
      </c>
      <c r="AW1055">
        <f t="shared" si="404"/>
        <v>19941.146603963287</v>
      </c>
      <c r="AX1055" s="40">
        <f t="shared" si="405"/>
        <v>1116518.5820668843</v>
      </c>
      <c r="AY1055">
        <f t="shared" si="406"/>
        <v>0</v>
      </c>
      <c r="AZ1055" s="38">
        <f t="shared" si="407"/>
        <v>408040.43704913778</v>
      </c>
      <c r="BA1055" s="38">
        <f t="shared" si="408"/>
        <v>375395</v>
      </c>
      <c r="BB1055" s="38">
        <f t="shared" si="409"/>
        <v>32645.437049137778</v>
      </c>
      <c r="BC1055" s="38" t="str">
        <f t="shared" si="410"/>
        <v xml:space="preserve"> </v>
      </c>
      <c r="BD1055" s="2">
        <f t="shared" si="411"/>
        <v>42046</v>
      </c>
    </row>
    <row r="1056" spans="1:56" x14ac:dyDescent="0.25">
      <c r="A1056" s="2">
        <v>42047</v>
      </c>
      <c r="B1056" s="7">
        <v>349697</v>
      </c>
      <c r="C1056" s="3">
        <v>20.5</v>
      </c>
      <c r="D1056" s="7">
        <f t="shared" si="372"/>
        <v>420.25</v>
      </c>
      <c r="E1056" s="7">
        <f t="shared" si="373"/>
        <v>8615.125</v>
      </c>
      <c r="F1056" s="7">
        <f t="shared" si="374"/>
        <v>176610.0625</v>
      </c>
      <c r="G1056" s="21">
        <f t="shared" si="391"/>
        <v>21.32854166666667</v>
      </c>
      <c r="H1056" s="11">
        <v>375395</v>
      </c>
      <c r="I1056" s="5">
        <v>0</v>
      </c>
      <c r="J1056" s="25">
        <v>966426</v>
      </c>
      <c r="K1056">
        <v>0</v>
      </c>
      <c r="L1056">
        <v>0</v>
      </c>
      <c r="M1056">
        <v>9</v>
      </c>
      <c r="N1056" s="3">
        <v>4.0416666666666696</v>
      </c>
      <c r="O1056" s="3">
        <f t="shared" si="375"/>
        <v>82.854166666666728</v>
      </c>
      <c r="P1056" s="5">
        <v>0</v>
      </c>
      <c r="T1056" s="37">
        <f t="shared" si="383"/>
        <v>50916.90500662</v>
      </c>
      <c r="U1056" s="25">
        <f t="shared" si="376"/>
        <v>1234.2365218</v>
      </c>
      <c r="V1056" s="25">
        <f t="shared" si="377"/>
        <v>175526.57823655001</v>
      </c>
      <c r="W1056" s="25">
        <f t="shared" si="378"/>
        <v>-66235.245205551255</v>
      </c>
      <c r="X1056" s="25">
        <f t="shared" si="379"/>
        <v>8541.4366052031255</v>
      </c>
      <c r="Y1056" s="25">
        <f t="shared" si="380"/>
        <v>157869.23645569998</v>
      </c>
      <c r="Z1056" s="25">
        <f t="shared" si="384"/>
        <v>0</v>
      </c>
      <c r="AA1056" s="25">
        <f t="shared" si="385"/>
        <v>0</v>
      </c>
      <c r="AB1056" s="25">
        <f t="shared" si="381"/>
        <v>0</v>
      </c>
      <c r="AC1056" s="25">
        <f t="shared" si="386"/>
        <v>3417.7826684700003</v>
      </c>
      <c r="AD1056" s="25">
        <f t="shared" si="387"/>
        <v>941.52244419041745</v>
      </c>
      <c r="AE1056" s="25">
        <f t="shared" si="388"/>
        <v>14825.599842226886</v>
      </c>
      <c r="AF1056" s="25">
        <f t="shared" si="389"/>
        <v>347038.05257520912</v>
      </c>
      <c r="AG1056" s="25">
        <f t="shared" si="382"/>
        <v>349697</v>
      </c>
      <c r="AH1056" s="38">
        <f t="shared" si="390"/>
        <v>-2658.9474247908802</v>
      </c>
      <c r="AI1056" s="38">
        <f t="shared" si="392"/>
        <v>1</v>
      </c>
      <c r="AJ1056" s="2">
        <v>42047</v>
      </c>
      <c r="AL1056" s="40">
        <f t="shared" si="393"/>
        <v>-987278.89977676317</v>
      </c>
      <c r="AM1056">
        <f t="shared" si="394"/>
        <v>-42674.0219508183</v>
      </c>
      <c r="AN1056">
        <f t="shared" si="395"/>
        <v>240692.54305410845</v>
      </c>
      <c r="AO1056">
        <f t="shared" si="396"/>
        <v>-84829.518506521097</v>
      </c>
      <c r="AP1056">
        <f t="shared" si="397"/>
        <v>10608.461324023139</v>
      </c>
      <c r="AQ1056">
        <f t="shared" si="398"/>
        <v>89716.285520020567</v>
      </c>
      <c r="AR1056">
        <f t="shared" si="399"/>
        <v>0</v>
      </c>
      <c r="AS1056">
        <f t="shared" si="400"/>
        <v>0</v>
      </c>
      <c r="AT1056">
        <f t="shared" si="401"/>
        <v>0</v>
      </c>
      <c r="AU1056">
        <f t="shared" si="402"/>
        <v>4766.812137978739</v>
      </c>
      <c r="AV1056">
        <f t="shared" si="403"/>
        <v>5941.3437752364634</v>
      </c>
      <c r="AW1056">
        <f t="shared" si="404"/>
        <v>12515.732666923721</v>
      </c>
      <c r="AX1056" s="40">
        <f t="shared" si="405"/>
        <v>1116518.5820668843</v>
      </c>
      <c r="AY1056">
        <f t="shared" si="406"/>
        <v>0</v>
      </c>
      <c r="AZ1056" s="38">
        <f t="shared" si="407"/>
        <v>365977.32031107275</v>
      </c>
      <c r="BA1056" s="38">
        <f t="shared" si="408"/>
        <v>349697</v>
      </c>
      <c r="BB1056" s="38">
        <f t="shared" si="409"/>
        <v>16280.320311072748</v>
      </c>
      <c r="BC1056" s="38" t="str">
        <f t="shared" si="410"/>
        <v xml:space="preserve"> </v>
      </c>
      <c r="BD1056" s="2">
        <f t="shared" si="411"/>
        <v>42047</v>
      </c>
    </row>
    <row r="1057" spans="1:56" x14ac:dyDescent="0.25">
      <c r="A1057" s="2">
        <v>42048</v>
      </c>
      <c r="B1057" s="7">
        <v>332136</v>
      </c>
      <c r="C1057" s="3">
        <v>20.7083333333333</v>
      </c>
      <c r="D1057" s="7">
        <f t="shared" si="372"/>
        <v>428.83506944444309</v>
      </c>
      <c r="E1057" s="7">
        <f t="shared" si="373"/>
        <v>8880.4595630786607</v>
      </c>
      <c r="F1057" s="7">
        <f t="shared" si="374"/>
        <v>183899.51678542033</v>
      </c>
      <c r="G1057" s="21">
        <f t="shared" si="391"/>
        <v>21.545295138888857</v>
      </c>
      <c r="H1057" s="11">
        <v>349697</v>
      </c>
      <c r="I1057" s="5">
        <v>0</v>
      </c>
      <c r="J1057" s="25">
        <v>966426</v>
      </c>
      <c r="K1057">
        <v>1</v>
      </c>
      <c r="L1057">
        <v>0</v>
      </c>
      <c r="M1057">
        <v>8</v>
      </c>
      <c r="N1057" s="3">
        <v>4.0416666666666696</v>
      </c>
      <c r="O1057" s="3">
        <f t="shared" si="375"/>
        <v>83.696180555555486</v>
      </c>
      <c r="P1057" s="5">
        <v>0</v>
      </c>
      <c r="T1057" s="37">
        <f t="shared" si="383"/>
        <v>50916.90500662</v>
      </c>
      <c r="U1057" s="25">
        <f t="shared" si="376"/>
        <v>1246.7795758833313</v>
      </c>
      <c r="V1057" s="25">
        <f t="shared" si="377"/>
        <v>179112.31973210323</v>
      </c>
      <c r="W1057" s="25">
        <f t="shared" si="378"/>
        <v>-68275.203981195576</v>
      </c>
      <c r="X1057" s="25">
        <f t="shared" si="379"/>
        <v>8893.9783051724808</v>
      </c>
      <c r="Y1057" s="25">
        <f t="shared" si="380"/>
        <v>147062.15687702</v>
      </c>
      <c r="Z1057" s="25">
        <f t="shared" si="384"/>
        <v>-10589.1577886</v>
      </c>
      <c r="AA1057" s="25">
        <f t="shared" si="385"/>
        <v>0</v>
      </c>
      <c r="AB1057" s="25">
        <f t="shared" si="381"/>
        <v>0</v>
      </c>
      <c r="AC1057" s="25">
        <f t="shared" si="386"/>
        <v>3038.0290386400002</v>
      </c>
      <c r="AD1057" s="25">
        <f t="shared" si="387"/>
        <v>941.52244419041745</v>
      </c>
      <c r="AE1057" s="25">
        <f t="shared" si="388"/>
        <v>14976.266507290144</v>
      </c>
      <c r="AF1057" s="25">
        <f t="shared" si="389"/>
        <v>327323.595717124</v>
      </c>
      <c r="AG1057" s="25">
        <f t="shared" si="382"/>
        <v>332136</v>
      </c>
      <c r="AH1057" s="38">
        <f t="shared" si="390"/>
        <v>-4812.4042828759993</v>
      </c>
      <c r="AI1057" s="38">
        <f t="shared" si="392"/>
        <v>1</v>
      </c>
      <c r="AJ1057" s="2">
        <v>42048</v>
      </c>
      <c r="AL1057" s="40">
        <f t="shared" si="393"/>
        <v>-987278.89977676317</v>
      </c>
      <c r="AM1057">
        <f t="shared" si="394"/>
        <v>-43107.701035684273</v>
      </c>
      <c r="AN1057">
        <f t="shared" si="395"/>
        <v>245609.5262709535</v>
      </c>
      <c r="AO1057">
        <f t="shared" si="396"/>
        <v>-87442.156538946729</v>
      </c>
      <c r="AP1057">
        <f t="shared" si="397"/>
        <v>11046.31799405357</v>
      </c>
      <c r="AQ1057">
        <f t="shared" si="398"/>
        <v>83574.677066808654</v>
      </c>
      <c r="AR1057">
        <f t="shared" si="399"/>
        <v>-19043.702793206023</v>
      </c>
      <c r="AS1057">
        <f t="shared" si="400"/>
        <v>0</v>
      </c>
      <c r="AT1057">
        <f t="shared" si="401"/>
        <v>0</v>
      </c>
      <c r="AU1057">
        <f t="shared" si="402"/>
        <v>4237.1663448699901</v>
      </c>
      <c r="AV1057">
        <f t="shared" si="403"/>
        <v>5941.3437752364634</v>
      </c>
      <c r="AW1057">
        <f t="shared" si="404"/>
        <v>12642.925072075364</v>
      </c>
      <c r="AX1057" s="40">
        <f t="shared" si="405"/>
        <v>1116518.5820668843</v>
      </c>
      <c r="AY1057">
        <f t="shared" si="406"/>
        <v>0</v>
      </c>
      <c r="AZ1057" s="38">
        <f t="shared" si="407"/>
        <v>342698.07844628161</v>
      </c>
      <c r="BA1057" s="38">
        <f t="shared" si="408"/>
        <v>332136</v>
      </c>
      <c r="BB1057" s="38">
        <f t="shared" si="409"/>
        <v>10562.078446281608</v>
      </c>
      <c r="BC1057" s="38" t="str">
        <f t="shared" si="410"/>
        <v xml:space="preserve"> </v>
      </c>
      <c r="BD1057" s="2">
        <f t="shared" si="411"/>
        <v>42048</v>
      </c>
    </row>
    <row r="1058" spans="1:56" x14ac:dyDescent="0.25">
      <c r="A1058" s="2">
        <v>42049</v>
      </c>
      <c r="B1058" s="7">
        <v>315542</v>
      </c>
      <c r="C1058" s="3">
        <v>19.2083333333333</v>
      </c>
      <c r="D1058" s="7">
        <f t="shared" si="372"/>
        <v>368.96006944444315</v>
      </c>
      <c r="E1058" s="7">
        <f t="shared" si="373"/>
        <v>7087.1080005786662</v>
      </c>
      <c r="F1058" s="7">
        <f t="shared" si="374"/>
        <v>136131.53284444832</v>
      </c>
      <c r="G1058" s="21">
        <f t="shared" si="391"/>
        <v>20.152743055555522</v>
      </c>
      <c r="H1058" s="11">
        <v>332136</v>
      </c>
      <c r="I1058" s="5">
        <v>0</v>
      </c>
      <c r="J1058" s="25">
        <v>966426</v>
      </c>
      <c r="K1058">
        <v>0</v>
      </c>
      <c r="L1058">
        <v>1</v>
      </c>
      <c r="M1058">
        <v>10</v>
      </c>
      <c r="N1058" s="3">
        <v>4.9166666666666696</v>
      </c>
      <c r="O1058" s="3">
        <f t="shared" si="375"/>
        <v>94.440972222222115</v>
      </c>
      <c r="P1058" s="5">
        <v>0</v>
      </c>
      <c r="T1058" s="37">
        <f t="shared" si="383"/>
        <v>50916.90500662</v>
      </c>
      <c r="U1058" s="25">
        <f t="shared" si="376"/>
        <v>1156.4695864833313</v>
      </c>
      <c r="V1058" s="25">
        <f t="shared" si="377"/>
        <v>154104.22009637827</v>
      </c>
      <c r="W1058" s="25">
        <f t="shared" si="378"/>
        <v>-54487.466660849612</v>
      </c>
      <c r="X1058" s="25">
        <f t="shared" si="379"/>
        <v>6583.7633558392654</v>
      </c>
      <c r="Y1058" s="25">
        <f t="shared" si="380"/>
        <v>139677.02478576</v>
      </c>
      <c r="Z1058" s="25">
        <f t="shared" si="384"/>
        <v>0</v>
      </c>
      <c r="AA1058" s="25">
        <f t="shared" si="385"/>
        <v>-10611.011341539999</v>
      </c>
      <c r="AB1058" s="25">
        <f t="shared" si="381"/>
        <v>0</v>
      </c>
      <c r="AC1058" s="25">
        <f t="shared" si="386"/>
        <v>3797.5362983000005</v>
      </c>
      <c r="AD1058" s="25">
        <f t="shared" si="387"/>
        <v>1145.3572001491675</v>
      </c>
      <c r="AE1058" s="25">
        <f t="shared" si="388"/>
        <v>16898.897414664669</v>
      </c>
      <c r="AF1058" s="25">
        <f t="shared" si="389"/>
        <v>309181.69574180513</v>
      </c>
      <c r="AG1058" s="25">
        <f t="shared" si="382"/>
        <v>315542</v>
      </c>
      <c r="AH1058" s="38">
        <f t="shared" si="390"/>
        <v>-6360.3042581948685</v>
      </c>
      <c r="AI1058" s="38">
        <f t="shared" si="392"/>
        <v>1</v>
      </c>
      <c r="AJ1058" s="2">
        <v>42049</v>
      </c>
      <c r="AL1058" s="40">
        <f t="shared" si="393"/>
        <v>-987278.89977676317</v>
      </c>
      <c r="AM1058">
        <f t="shared" si="394"/>
        <v>-39985.211624648786</v>
      </c>
      <c r="AN1058">
        <f t="shared" si="395"/>
        <v>211316.92421178697</v>
      </c>
      <c r="AO1058">
        <f t="shared" si="396"/>
        <v>-69783.776705828612</v>
      </c>
      <c r="AP1058">
        <f t="shared" si="397"/>
        <v>8177.0318220702502</v>
      </c>
      <c r="AQ1058">
        <f t="shared" si="398"/>
        <v>79377.743996264064</v>
      </c>
      <c r="AR1058">
        <f t="shared" si="399"/>
        <v>0</v>
      </c>
      <c r="AS1058">
        <f t="shared" si="400"/>
        <v>-13724.300682227713</v>
      </c>
      <c r="AT1058">
        <f t="shared" si="401"/>
        <v>0</v>
      </c>
      <c r="AU1058">
        <f t="shared" si="402"/>
        <v>5296.4579310874879</v>
      </c>
      <c r="AV1058">
        <f t="shared" si="403"/>
        <v>7227.6140770917791</v>
      </c>
      <c r="AW1058">
        <f t="shared" si="404"/>
        <v>14266.00506276329</v>
      </c>
      <c r="AX1058" s="40">
        <f t="shared" si="405"/>
        <v>1116518.5820668843</v>
      </c>
      <c r="AY1058">
        <f t="shared" si="406"/>
        <v>0</v>
      </c>
      <c r="AZ1058" s="38">
        <f t="shared" si="407"/>
        <v>331408.17037847987</v>
      </c>
      <c r="BA1058" s="38">
        <f t="shared" si="408"/>
        <v>315542</v>
      </c>
      <c r="BB1058" s="38">
        <f t="shared" si="409"/>
        <v>15866.170378479874</v>
      </c>
      <c r="BC1058" s="38" t="str">
        <f t="shared" si="410"/>
        <v xml:space="preserve"> </v>
      </c>
      <c r="BD1058" s="2">
        <f t="shared" si="411"/>
        <v>42049</v>
      </c>
    </row>
    <row r="1059" spans="1:56" x14ac:dyDescent="0.25">
      <c r="A1059" s="2">
        <v>42050</v>
      </c>
      <c r="B1059" s="7">
        <v>335609</v>
      </c>
      <c r="C1059" s="3">
        <v>21.1666666666667</v>
      </c>
      <c r="D1059" s="7">
        <f t="shared" si="372"/>
        <v>448.02777777777919</v>
      </c>
      <c r="E1059" s="7">
        <f t="shared" si="373"/>
        <v>9483.254629629675</v>
      </c>
      <c r="F1059" s="7">
        <f t="shared" si="374"/>
        <v>200728.8896604951</v>
      </c>
      <c r="G1059" s="21">
        <f t="shared" si="391"/>
        <v>22.58659722222226</v>
      </c>
      <c r="H1059" s="11">
        <v>315542</v>
      </c>
      <c r="I1059" s="5">
        <v>0</v>
      </c>
      <c r="J1059" s="25">
        <v>966426</v>
      </c>
      <c r="K1059">
        <v>0</v>
      </c>
      <c r="L1059">
        <v>1</v>
      </c>
      <c r="M1059">
        <v>17</v>
      </c>
      <c r="N1059" s="3">
        <v>6.7083333333333304</v>
      </c>
      <c r="O1059" s="3">
        <f t="shared" si="375"/>
        <v>141.99305555555571</v>
      </c>
      <c r="P1059" s="5">
        <v>0</v>
      </c>
      <c r="T1059" s="37">
        <f t="shared" si="383"/>
        <v>50916.90500662</v>
      </c>
      <c r="U1059" s="25">
        <f t="shared" si="376"/>
        <v>1274.3742948666686</v>
      </c>
      <c r="V1059" s="25">
        <f t="shared" si="377"/>
        <v>187128.57296432837</v>
      </c>
      <c r="W1059" s="25">
        <f t="shared" si="378"/>
        <v>-72909.643880988442</v>
      </c>
      <c r="X1059" s="25">
        <f t="shared" si="379"/>
        <v>9707.9014728729398</v>
      </c>
      <c r="Y1059" s="25">
        <f t="shared" si="380"/>
        <v>132698.55647971999</v>
      </c>
      <c r="Z1059" s="25">
        <f t="shared" si="384"/>
        <v>0</v>
      </c>
      <c r="AA1059" s="25">
        <f t="shared" si="385"/>
        <v>-10611.011341539999</v>
      </c>
      <c r="AB1059" s="25">
        <f t="shared" si="381"/>
        <v>0</v>
      </c>
      <c r="AC1059" s="25">
        <f t="shared" si="386"/>
        <v>6455.8117071100005</v>
      </c>
      <c r="AD1059" s="25">
        <f t="shared" si="387"/>
        <v>1562.7331290170828</v>
      </c>
      <c r="AE1059" s="25">
        <f t="shared" si="388"/>
        <v>25407.680829269404</v>
      </c>
      <c r="AF1059" s="25">
        <f t="shared" si="389"/>
        <v>331631.88066127599</v>
      </c>
      <c r="AG1059" s="25">
        <f t="shared" si="382"/>
        <v>335609</v>
      </c>
      <c r="AH1059" s="38">
        <f t="shared" si="390"/>
        <v>-3977.1193387240055</v>
      </c>
      <c r="AI1059" s="38">
        <f t="shared" si="392"/>
        <v>1</v>
      </c>
      <c r="AJ1059" s="2">
        <v>42050</v>
      </c>
      <c r="AL1059" s="40">
        <f t="shared" si="393"/>
        <v>-987278.89977676317</v>
      </c>
      <c r="AM1059">
        <f t="shared" si="394"/>
        <v>-44061.795022389699</v>
      </c>
      <c r="AN1059">
        <f t="shared" si="395"/>
        <v>256601.89218849412</v>
      </c>
      <c r="AO1059">
        <f t="shared" si="396"/>
        <v>-93377.626454197976</v>
      </c>
      <c r="AP1059">
        <f t="shared" si="397"/>
        <v>12057.210288216</v>
      </c>
      <c r="AQ1059">
        <f t="shared" si="398"/>
        <v>75411.915890084652</v>
      </c>
      <c r="AR1059">
        <f t="shared" si="399"/>
        <v>0</v>
      </c>
      <c r="AS1059">
        <f t="shared" si="400"/>
        <v>-13724.300682227713</v>
      </c>
      <c r="AT1059">
        <f t="shared" si="401"/>
        <v>0</v>
      </c>
      <c r="AU1059">
        <f t="shared" si="402"/>
        <v>9003.9784828487282</v>
      </c>
      <c r="AV1059">
        <f t="shared" si="403"/>
        <v>9861.405647557418</v>
      </c>
      <c r="AW1059">
        <f t="shared" si="404"/>
        <v>21449.097799060382</v>
      </c>
      <c r="AX1059" s="40">
        <f t="shared" si="405"/>
        <v>1116518.5820668843</v>
      </c>
      <c r="AY1059">
        <f t="shared" si="406"/>
        <v>0</v>
      </c>
      <c r="AZ1059" s="38">
        <f t="shared" si="407"/>
        <v>362461.46042756701</v>
      </c>
      <c r="BA1059" s="38">
        <f t="shared" si="408"/>
        <v>335609</v>
      </c>
      <c r="BB1059" s="38">
        <f t="shared" si="409"/>
        <v>26852.460427567014</v>
      </c>
      <c r="BC1059" s="38" t="str">
        <f t="shared" si="410"/>
        <v xml:space="preserve"> </v>
      </c>
      <c r="BD1059" s="2">
        <f t="shared" si="411"/>
        <v>42050</v>
      </c>
    </row>
    <row r="1060" spans="1:56" x14ac:dyDescent="0.25">
      <c r="A1060" s="2">
        <v>42051</v>
      </c>
      <c r="B1060" s="7">
        <v>456128</v>
      </c>
      <c r="C1060" s="3">
        <v>26.5833333333333</v>
      </c>
      <c r="D1060" s="7">
        <f t="shared" si="372"/>
        <v>706.67361111110938</v>
      </c>
      <c r="E1060" s="7">
        <f t="shared" si="373"/>
        <v>18785.740162036967</v>
      </c>
      <c r="F1060" s="7">
        <f t="shared" si="374"/>
        <v>499387.59264081548</v>
      </c>
      <c r="G1060" s="21">
        <f t="shared" si="391"/>
        <v>28.787534722222187</v>
      </c>
      <c r="H1060" s="11">
        <v>335609</v>
      </c>
      <c r="I1060" s="5">
        <v>0</v>
      </c>
      <c r="J1060" s="25">
        <v>966426</v>
      </c>
      <c r="K1060">
        <v>0</v>
      </c>
      <c r="L1060">
        <v>0</v>
      </c>
      <c r="M1060">
        <v>20</v>
      </c>
      <c r="N1060" s="3">
        <v>8.2916666666666696</v>
      </c>
      <c r="O1060" s="3">
        <f t="shared" si="375"/>
        <v>220.42013888888869</v>
      </c>
      <c r="P1060" s="5">
        <v>0</v>
      </c>
      <c r="T1060" s="37">
        <f t="shared" si="383"/>
        <v>50916.90500662</v>
      </c>
      <c r="U1060" s="25">
        <f t="shared" si="376"/>
        <v>1600.4937010333315</v>
      </c>
      <c r="V1060" s="25">
        <f t="shared" si="377"/>
        <v>295157.6463733479</v>
      </c>
      <c r="W1060" s="25">
        <f t="shared" si="378"/>
        <v>-144429.48953152631</v>
      </c>
      <c r="X1060" s="25">
        <f t="shared" si="379"/>
        <v>24152.006989785921</v>
      </c>
      <c r="Y1060" s="25">
        <f t="shared" si="380"/>
        <v>141137.56597093999</v>
      </c>
      <c r="Z1060" s="25">
        <f t="shared" si="384"/>
        <v>0</v>
      </c>
      <c r="AA1060" s="25">
        <f t="shared" si="385"/>
        <v>0</v>
      </c>
      <c r="AB1060" s="25">
        <f t="shared" si="381"/>
        <v>0</v>
      </c>
      <c r="AC1060" s="25">
        <f t="shared" si="386"/>
        <v>7595.0725966000009</v>
      </c>
      <c r="AD1060" s="25">
        <f t="shared" si="387"/>
        <v>1931.5769731329174</v>
      </c>
      <c r="AE1060" s="25">
        <f t="shared" si="388"/>
        <v>39441.115731472775</v>
      </c>
      <c r="AF1060" s="25">
        <f t="shared" si="389"/>
        <v>417502.89381140651</v>
      </c>
      <c r="AG1060" s="25">
        <f t="shared" si="382"/>
        <v>456128</v>
      </c>
      <c r="AH1060" s="38">
        <f t="shared" si="390"/>
        <v>-38625.106188593491</v>
      </c>
      <c r="AI1060" s="38">
        <f t="shared" si="392"/>
        <v>1</v>
      </c>
      <c r="AJ1060" s="2">
        <v>42051</v>
      </c>
      <c r="AL1060" s="40">
        <f t="shared" si="393"/>
        <v>-987278.89977676317</v>
      </c>
      <c r="AM1060">
        <f t="shared" si="394"/>
        <v>-55337.45122890659</v>
      </c>
      <c r="AN1060">
        <f t="shared" si="395"/>
        <v>404737.81931603327</v>
      </c>
      <c r="AO1060">
        <f t="shared" si="396"/>
        <v>-184975.29551042052</v>
      </c>
      <c r="AP1060">
        <f t="shared" si="397"/>
        <v>29996.784369107587</v>
      </c>
      <c r="AQ1060">
        <f t="shared" si="398"/>
        <v>80207.762136119505</v>
      </c>
      <c r="AR1060">
        <f t="shared" si="399"/>
        <v>0</v>
      </c>
      <c r="AS1060">
        <f t="shared" si="400"/>
        <v>0</v>
      </c>
      <c r="AT1060">
        <f t="shared" si="401"/>
        <v>0</v>
      </c>
      <c r="AU1060">
        <f t="shared" si="402"/>
        <v>10592.915862174976</v>
      </c>
      <c r="AV1060">
        <f t="shared" si="403"/>
        <v>12188.942384247997</v>
      </c>
      <c r="AW1060">
        <f t="shared" si="404"/>
        <v>33296.086892506217</v>
      </c>
      <c r="AX1060" s="40">
        <f t="shared" si="405"/>
        <v>1116518.5820668843</v>
      </c>
      <c r="AY1060">
        <f t="shared" si="406"/>
        <v>0</v>
      </c>
      <c r="AZ1060" s="38">
        <f t="shared" si="407"/>
        <v>459947.24651098356</v>
      </c>
      <c r="BA1060" s="38">
        <f t="shared" si="408"/>
        <v>456128</v>
      </c>
      <c r="BB1060" s="38">
        <f t="shared" si="409"/>
        <v>3819.2465109835612</v>
      </c>
      <c r="BC1060" s="38" t="str">
        <f t="shared" si="410"/>
        <v xml:space="preserve"> </v>
      </c>
      <c r="BD1060" s="2">
        <f t="shared" si="411"/>
        <v>42051</v>
      </c>
    </row>
    <row r="1061" spans="1:56" x14ac:dyDescent="0.25">
      <c r="A1061" s="2">
        <v>42052</v>
      </c>
      <c r="B1061" s="7">
        <v>462744</v>
      </c>
      <c r="C1061" s="3">
        <v>27.8333333333333</v>
      </c>
      <c r="D1061" s="7">
        <f t="shared" si="372"/>
        <v>774.69444444444264</v>
      </c>
      <c r="E1061" s="7">
        <f t="shared" si="373"/>
        <v>21562.328703703628</v>
      </c>
      <c r="F1061" s="7">
        <f t="shared" si="374"/>
        <v>600151.48225308361</v>
      </c>
      <c r="G1061" s="21">
        <f t="shared" si="391"/>
        <v>29.398958333333297</v>
      </c>
      <c r="H1061" s="11">
        <v>456128</v>
      </c>
      <c r="I1061" s="5">
        <v>0</v>
      </c>
      <c r="J1061" s="25">
        <v>966426</v>
      </c>
      <c r="K1061">
        <v>0</v>
      </c>
      <c r="L1061">
        <v>0</v>
      </c>
      <c r="M1061">
        <v>9</v>
      </c>
      <c r="N1061" s="3">
        <v>5.625</v>
      </c>
      <c r="O1061" s="3">
        <f t="shared" si="375"/>
        <v>156.5624999999998</v>
      </c>
      <c r="P1061" s="5">
        <v>0</v>
      </c>
      <c r="T1061" s="37">
        <f t="shared" si="383"/>
        <v>50916.90500662</v>
      </c>
      <c r="U1061" s="25">
        <f t="shared" si="376"/>
        <v>1675.7520255333313</v>
      </c>
      <c r="V1061" s="25">
        <f t="shared" si="377"/>
        <v>323568.03096299368</v>
      </c>
      <c r="W1061" s="25">
        <f t="shared" si="378"/>
        <v>-165776.59974666714</v>
      </c>
      <c r="X1061" s="25">
        <f t="shared" si="379"/>
        <v>29025.276174076447</v>
      </c>
      <c r="Y1061" s="25">
        <f t="shared" si="380"/>
        <v>191820.82629247999</v>
      </c>
      <c r="Z1061" s="25">
        <f t="shared" si="384"/>
        <v>0</v>
      </c>
      <c r="AA1061" s="25">
        <f t="shared" si="385"/>
        <v>0</v>
      </c>
      <c r="AB1061" s="25">
        <f t="shared" si="381"/>
        <v>0</v>
      </c>
      <c r="AC1061" s="25">
        <f t="shared" si="386"/>
        <v>3417.7826684700003</v>
      </c>
      <c r="AD1061" s="25">
        <f t="shared" si="387"/>
        <v>1310.36628830625</v>
      </c>
      <c r="AE1061" s="25">
        <f t="shared" si="388"/>
        <v>28014.680114240589</v>
      </c>
      <c r="AF1061" s="25">
        <f t="shared" si="389"/>
        <v>463973.01978605322</v>
      </c>
      <c r="AG1061" s="25">
        <f t="shared" si="382"/>
        <v>462744</v>
      </c>
      <c r="AH1061" s="38">
        <f t="shared" si="390"/>
        <v>1229.0197860532207</v>
      </c>
      <c r="AI1061" s="38" t="str">
        <f t="shared" si="392"/>
        <v xml:space="preserve"> </v>
      </c>
      <c r="AJ1061" s="2">
        <v>42052</v>
      </c>
      <c r="AL1061" s="40">
        <f t="shared" si="393"/>
        <v>-987278.89977676317</v>
      </c>
      <c r="AM1061">
        <f t="shared" si="394"/>
        <v>-57939.525738102828</v>
      </c>
      <c r="AN1061">
        <f t="shared" si="395"/>
        <v>443695.83800885815</v>
      </c>
      <c r="AO1061">
        <f t="shared" si="396"/>
        <v>-212315.19703016704</v>
      </c>
      <c r="AP1061">
        <f t="shared" si="397"/>
        <v>36049.383018801644</v>
      </c>
      <c r="AQ1061">
        <f t="shared" si="398"/>
        <v>109010.80164007496</v>
      </c>
      <c r="AR1061">
        <f t="shared" si="399"/>
        <v>0</v>
      </c>
      <c r="AS1061">
        <f t="shared" si="400"/>
        <v>0</v>
      </c>
      <c r="AT1061">
        <f t="shared" si="401"/>
        <v>0</v>
      </c>
      <c r="AU1061">
        <f t="shared" si="402"/>
        <v>4766.812137978739</v>
      </c>
      <c r="AV1061">
        <f t="shared" si="403"/>
        <v>8268.880511927031</v>
      </c>
      <c r="AW1061">
        <f t="shared" si="404"/>
        <v>23649.919786756745</v>
      </c>
      <c r="AX1061" s="40">
        <f t="shared" si="405"/>
        <v>1116518.5820668843</v>
      </c>
      <c r="AY1061">
        <f t="shared" si="406"/>
        <v>0</v>
      </c>
      <c r="AZ1061" s="38">
        <f t="shared" si="407"/>
        <v>484426.59462624846</v>
      </c>
      <c r="BA1061" s="38">
        <f t="shared" si="408"/>
        <v>462744</v>
      </c>
      <c r="BB1061" s="38">
        <f t="shared" si="409"/>
        <v>21682.594626248465</v>
      </c>
      <c r="BC1061" s="38" t="str">
        <f t="shared" si="410"/>
        <v xml:space="preserve"> </v>
      </c>
      <c r="BD1061" s="2">
        <f t="shared" si="411"/>
        <v>42052</v>
      </c>
    </row>
    <row r="1062" spans="1:56" x14ac:dyDescent="0.25">
      <c r="A1062" s="2">
        <v>42053</v>
      </c>
      <c r="B1062" s="7">
        <v>390329</v>
      </c>
      <c r="C1062" s="3">
        <v>22.375</v>
      </c>
      <c r="D1062" s="7">
        <f t="shared" si="372"/>
        <v>500.640625</v>
      </c>
      <c r="E1062" s="7">
        <f t="shared" si="373"/>
        <v>11201.833984375</v>
      </c>
      <c r="F1062" s="7">
        <f t="shared" si="374"/>
        <v>250641.03540039063</v>
      </c>
      <c r="G1062" s="21">
        <f t="shared" si="391"/>
        <v>23.680208333333333</v>
      </c>
      <c r="H1062" s="11">
        <v>462744</v>
      </c>
      <c r="I1062" s="5">
        <v>0</v>
      </c>
      <c r="J1062" s="25">
        <v>966426</v>
      </c>
      <c r="K1062">
        <v>0</v>
      </c>
      <c r="L1062">
        <v>0</v>
      </c>
      <c r="M1062">
        <v>12</v>
      </c>
      <c r="N1062" s="3">
        <v>5.8333333333333304</v>
      </c>
      <c r="O1062" s="3">
        <f t="shared" si="375"/>
        <v>130.52083333333326</v>
      </c>
      <c r="P1062" s="5">
        <v>0</v>
      </c>
      <c r="T1062" s="37">
        <f t="shared" si="383"/>
        <v>50916.90500662</v>
      </c>
      <c r="U1062" s="25">
        <f t="shared" si="376"/>
        <v>1347.1240085500001</v>
      </c>
      <c r="V1062" s="25">
        <f t="shared" si="377"/>
        <v>209103.47610340937</v>
      </c>
      <c r="W1062" s="25">
        <f t="shared" si="378"/>
        <v>-86122.513684590216</v>
      </c>
      <c r="X1062" s="25">
        <f t="shared" si="379"/>
        <v>12121.815055327943</v>
      </c>
      <c r="Y1062" s="25">
        <f t="shared" si="380"/>
        <v>194603.12991503999</v>
      </c>
      <c r="Z1062" s="25">
        <f t="shared" si="384"/>
        <v>0</v>
      </c>
      <c r="AA1062" s="25">
        <f t="shared" si="385"/>
        <v>0</v>
      </c>
      <c r="AB1062" s="25">
        <f t="shared" si="381"/>
        <v>0</v>
      </c>
      <c r="AC1062" s="25">
        <f t="shared" si="386"/>
        <v>4557.0435579599998</v>
      </c>
      <c r="AD1062" s="25">
        <f t="shared" si="387"/>
        <v>1358.8983730583327</v>
      </c>
      <c r="AE1062" s="25">
        <f t="shared" si="388"/>
        <v>23354.88634939686</v>
      </c>
      <c r="AF1062" s="25">
        <f t="shared" si="389"/>
        <v>411240.76468477229</v>
      </c>
      <c r="AG1062" s="25">
        <f t="shared" si="382"/>
        <v>390329</v>
      </c>
      <c r="AH1062" s="38">
        <f t="shared" si="390"/>
        <v>20911.764684772294</v>
      </c>
      <c r="AI1062" s="38" t="str">
        <f t="shared" si="392"/>
        <v xml:space="preserve"> </v>
      </c>
      <c r="AJ1062" s="2">
        <v>42053</v>
      </c>
      <c r="AL1062" s="40">
        <f t="shared" si="393"/>
        <v>-987278.89977676317</v>
      </c>
      <c r="AM1062">
        <f t="shared" si="394"/>
        <v>-46577.133714612661</v>
      </c>
      <c r="AN1062">
        <f t="shared" si="395"/>
        <v>286735.19378333911</v>
      </c>
      <c r="AO1062">
        <f t="shared" si="396"/>
        <v>-110299.75575334263</v>
      </c>
      <c r="AP1062">
        <f t="shared" si="397"/>
        <v>15055.290126847436</v>
      </c>
      <c r="AQ1062">
        <f t="shared" si="398"/>
        <v>110591.9706620397</v>
      </c>
      <c r="AR1062">
        <f t="shared" si="399"/>
        <v>0</v>
      </c>
      <c r="AS1062">
        <f t="shared" si="400"/>
        <v>0</v>
      </c>
      <c r="AT1062">
        <f t="shared" si="401"/>
        <v>0</v>
      </c>
      <c r="AU1062">
        <f t="shared" si="402"/>
        <v>6355.7495173049847</v>
      </c>
      <c r="AV1062">
        <f t="shared" si="403"/>
        <v>8575.1353457021014</v>
      </c>
      <c r="AW1062">
        <f t="shared" si="404"/>
        <v>19716.134060416647</v>
      </c>
      <c r="AX1062" s="40">
        <f t="shared" si="405"/>
        <v>1116518.5820668843</v>
      </c>
      <c r="AY1062">
        <f t="shared" si="406"/>
        <v>0</v>
      </c>
      <c r="AZ1062" s="38">
        <f t="shared" si="407"/>
        <v>419392.26631781564</v>
      </c>
      <c r="BA1062" s="38">
        <f t="shared" si="408"/>
        <v>390329</v>
      </c>
      <c r="BB1062" s="38">
        <f t="shared" si="409"/>
        <v>29063.266317815636</v>
      </c>
      <c r="BC1062" s="38" t="str">
        <f t="shared" si="410"/>
        <v xml:space="preserve"> </v>
      </c>
      <c r="BD1062" s="2">
        <f t="shared" si="411"/>
        <v>42053</v>
      </c>
    </row>
    <row r="1063" spans="1:56" x14ac:dyDescent="0.25">
      <c r="A1063" s="2">
        <v>42054</v>
      </c>
      <c r="B1063" s="7">
        <v>322814</v>
      </c>
      <c r="C1063" s="3">
        <v>17.3333333333333</v>
      </c>
      <c r="D1063" s="7">
        <f t="shared" si="372"/>
        <v>300.44444444444332</v>
      </c>
      <c r="E1063" s="7">
        <f t="shared" si="373"/>
        <v>5207.7037037036744</v>
      </c>
      <c r="F1063" s="7">
        <f t="shared" si="374"/>
        <v>90266.864197530187</v>
      </c>
      <c r="G1063" s="21">
        <f t="shared" si="391"/>
        <v>17.983333333333299</v>
      </c>
      <c r="H1063" s="11">
        <v>390329</v>
      </c>
      <c r="I1063" s="5">
        <v>0</v>
      </c>
      <c r="J1063" s="25">
        <v>966426</v>
      </c>
      <c r="K1063">
        <v>0</v>
      </c>
      <c r="L1063">
        <v>0</v>
      </c>
      <c r="M1063">
        <v>9</v>
      </c>
      <c r="N1063" s="3">
        <v>3.75</v>
      </c>
      <c r="O1063" s="3">
        <f t="shared" si="375"/>
        <v>64.999999999999872</v>
      </c>
      <c r="P1063" s="5">
        <v>0</v>
      </c>
      <c r="T1063" s="37">
        <f t="shared" si="383"/>
        <v>50916.90500662</v>
      </c>
      <c r="U1063" s="25">
        <f t="shared" si="376"/>
        <v>1043.5820997333315</v>
      </c>
      <c r="V1063" s="25">
        <f t="shared" si="377"/>
        <v>125487.17497564397</v>
      </c>
      <c r="W1063" s="25">
        <f t="shared" si="378"/>
        <v>-40038.134301321254</v>
      </c>
      <c r="X1063" s="25">
        <f t="shared" si="379"/>
        <v>4365.598919901202</v>
      </c>
      <c r="Y1063" s="25">
        <f t="shared" si="380"/>
        <v>164149.60560613999</v>
      </c>
      <c r="Z1063" s="25">
        <f t="shared" si="384"/>
        <v>0</v>
      </c>
      <c r="AA1063" s="25">
        <f t="shared" si="385"/>
        <v>0</v>
      </c>
      <c r="AB1063" s="25">
        <f t="shared" si="381"/>
        <v>0</v>
      </c>
      <c r="AC1063" s="25">
        <f t="shared" si="386"/>
        <v>3417.7826684700003</v>
      </c>
      <c r="AD1063" s="25">
        <f t="shared" si="387"/>
        <v>873.57752553750004</v>
      </c>
      <c r="AE1063" s="25">
        <f t="shared" si="388"/>
        <v>11630.845237049978</v>
      </c>
      <c r="AF1063" s="25">
        <f t="shared" si="389"/>
        <v>321846.93773777469</v>
      </c>
      <c r="AG1063" s="25">
        <f t="shared" si="382"/>
        <v>322814</v>
      </c>
      <c r="AH1063" s="38">
        <f t="shared" si="390"/>
        <v>-967.06226222531404</v>
      </c>
      <c r="AI1063" s="38">
        <f t="shared" si="392"/>
        <v>1</v>
      </c>
      <c r="AJ1063" s="2">
        <v>42054</v>
      </c>
      <c r="AL1063" s="40">
        <f t="shared" si="393"/>
        <v>-987278.89977676317</v>
      </c>
      <c r="AM1063">
        <f t="shared" si="394"/>
        <v>-36082.099860854432</v>
      </c>
      <c r="AN1063">
        <f t="shared" si="395"/>
        <v>172075.52023750593</v>
      </c>
      <c r="AO1063">
        <f t="shared" si="396"/>
        <v>-51278.071729639356</v>
      </c>
      <c r="AP1063">
        <f t="shared" si="397"/>
        <v>5422.0723560434053</v>
      </c>
      <c r="AQ1063">
        <f t="shared" si="398"/>
        <v>93285.38742056796</v>
      </c>
      <c r="AR1063">
        <f t="shared" si="399"/>
        <v>0</v>
      </c>
      <c r="AS1063">
        <f t="shared" si="400"/>
        <v>0</v>
      </c>
      <c r="AT1063">
        <f t="shared" si="401"/>
        <v>0</v>
      </c>
      <c r="AU1063">
        <f t="shared" si="402"/>
        <v>4766.812137978739</v>
      </c>
      <c r="AV1063">
        <f t="shared" si="403"/>
        <v>5512.5870079513534</v>
      </c>
      <c r="AW1063">
        <f t="shared" si="404"/>
        <v>9818.7291729449098</v>
      </c>
      <c r="AX1063" s="40">
        <f t="shared" si="405"/>
        <v>1116518.5820668843</v>
      </c>
      <c r="AY1063">
        <f t="shared" si="406"/>
        <v>0</v>
      </c>
      <c r="AZ1063" s="38">
        <f t="shared" si="407"/>
        <v>332760.61903261952</v>
      </c>
      <c r="BA1063" s="38">
        <f t="shared" si="408"/>
        <v>322814</v>
      </c>
      <c r="BB1063" s="38">
        <f t="shared" si="409"/>
        <v>9946.619032619521</v>
      </c>
      <c r="BC1063" s="38" t="str">
        <f t="shared" si="410"/>
        <v xml:space="preserve"> </v>
      </c>
      <c r="BD1063" s="2">
        <f t="shared" si="411"/>
        <v>42054</v>
      </c>
    </row>
    <row r="1064" spans="1:56" x14ac:dyDescent="0.25">
      <c r="A1064" s="2">
        <v>42055</v>
      </c>
      <c r="B1064" s="7">
        <v>381945</v>
      </c>
      <c r="C1064" s="3">
        <v>22.1666666666667</v>
      </c>
      <c r="D1064" s="7">
        <f t="shared" si="372"/>
        <v>491.36111111111256</v>
      </c>
      <c r="E1064" s="7">
        <f t="shared" si="373"/>
        <v>10891.837962963011</v>
      </c>
      <c r="F1064" s="7">
        <f t="shared" si="374"/>
        <v>241435.7415123471</v>
      </c>
      <c r="G1064" s="21">
        <f t="shared" si="391"/>
        <v>23.958472222222259</v>
      </c>
      <c r="H1064" s="11">
        <v>322814</v>
      </c>
      <c r="I1064" s="5">
        <v>0</v>
      </c>
      <c r="J1064" s="25">
        <v>966426</v>
      </c>
      <c r="K1064">
        <v>1</v>
      </c>
      <c r="L1064">
        <v>0</v>
      </c>
      <c r="M1064">
        <v>18</v>
      </c>
      <c r="N1064" s="3">
        <v>8.0833333333333304</v>
      </c>
      <c r="O1064" s="3">
        <f t="shared" si="375"/>
        <v>179.18055555555577</v>
      </c>
      <c r="P1064" s="5">
        <v>0</v>
      </c>
      <c r="T1064" s="37">
        <f t="shared" si="383"/>
        <v>50916.90500662</v>
      </c>
      <c r="U1064" s="25">
        <f t="shared" si="376"/>
        <v>1334.5809544666688</v>
      </c>
      <c r="V1064" s="25">
        <f t="shared" si="377"/>
        <v>205227.68473966172</v>
      </c>
      <c r="W1064" s="25">
        <f t="shared" si="378"/>
        <v>-83739.186397874306</v>
      </c>
      <c r="X1064" s="25">
        <f t="shared" si="379"/>
        <v>11676.617125697021</v>
      </c>
      <c r="Y1064" s="25">
        <f t="shared" si="380"/>
        <v>135756.73543124</v>
      </c>
      <c r="Z1064" s="25">
        <f t="shared" si="384"/>
        <v>-10589.1577886</v>
      </c>
      <c r="AA1064" s="25">
        <f t="shared" si="385"/>
        <v>0</v>
      </c>
      <c r="AB1064" s="25">
        <f t="shared" si="381"/>
        <v>0</v>
      </c>
      <c r="AC1064" s="25">
        <f t="shared" si="386"/>
        <v>6835.5653369400006</v>
      </c>
      <c r="AD1064" s="25">
        <f t="shared" si="387"/>
        <v>1883.0448883808326</v>
      </c>
      <c r="AE1064" s="25">
        <f t="shared" si="388"/>
        <v>32061.86632546629</v>
      </c>
      <c r="AF1064" s="25">
        <f t="shared" si="389"/>
        <v>351364.65562199824</v>
      </c>
      <c r="AG1064" s="25">
        <f t="shared" si="382"/>
        <v>381945</v>
      </c>
      <c r="AH1064" s="38">
        <f t="shared" si="390"/>
        <v>-30580.344378001755</v>
      </c>
      <c r="AI1064" s="38">
        <f t="shared" si="392"/>
        <v>1</v>
      </c>
      <c r="AJ1064" s="2">
        <v>42055</v>
      </c>
      <c r="AL1064" s="40">
        <f t="shared" si="393"/>
        <v>-987278.89977676317</v>
      </c>
      <c r="AM1064">
        <f t="shared" si="394"/>
        <v>-46143.454629746688</v>
      </c>
      <c r="AN1064">
        <f t="shared" si="395"/>
        <v>281420.47683813452</v>
      </c>
      <c r="AO1064">
        <f t="shared" si="396"/>
        <v>-107247.35509341997</v>
      </c>
      <c r="AP1064">
        <f t="shared" si="397"/>
        <v>14502.354451466106</v>
      </c>
      <c r="AQ1064">
        <f t="shared" si="398"/>
        <v>77149.863460781096</v>
      </c>
      <c r="AR1064">
        <f t="shared" si="399"/>
        <v>-19043.702793206023</v>
      </c>
      <c r="AS1064">
        <f t="shared" si="400"/>
        <v>0</v>
      </c>
      <c r="AT1064">
        <f t="shared" si="401"/>
        <v>0</v>
      </c>
      <c r="AU1064">
        <f t="shared" si="402"/>
        <v>9533.6242759574779</v>
      </c>
      <c r="AV1064">
        <f t="shared" si="403"/>
        <v>11882.687550472914</v>
      </c>
      <c r="AW1064">
        <f t="shared" si="404"/>
        <v>27066.543816274076</v>
      </c>
      <c r="AX1064" s="40">
        <f t="shared" si="405"/>
        <v>1116518.5820668843</v>
      </c>
      <c r="AY1064">
        <f t="shared" si="406"/>
        <v>0</v>
      </c>
      <c r="AZ1064" s="38">
        <f t="shared" si="407"/>
        <v>378360.72016683454</v>
      </c>
      <c r="BA1064" s="38">
        <f t="shared" si="408"/>
        <v>381945</v>
      </c>
      <c r="BB1064" s="38">
        <f t="shared" si="409"/>
        <v>-3584.2798331654631</v>
      </c>
      <c r="BC1064" s="38">
        <f t="shared" si="410"/>
        <v>1</v>
      </c>
      <c r="BD1064" s="2">
        <f t="shared" si="411"/>
        <v>42055</v>
      </c>
    </row>
    <row r="1065" spans="1:56" x14ac:dyDescent="0.25">
      <c r="A1065" s="2">
        <v>42056</v>
      </c>
      <c r="B1065" s="7">
        <v>476128</v>
      </c>
      <c r="C1065" s="3">
        <v>28.9583333333333</v>
      </c>
      <c r="D1065" s="7">
        <f t="shared" si="372"/>
        <v>838.58506944444252</v>
      </c>
      <c r="E1065" s="7">
        <f t="shared" si="373"/>
        <v>24284.025969328621</v>
      </c>
      <c r="F1065" s="7">
        <f t="shared" si="374"/>
        <v>703224.91869514051</v>
      </c>
      <c r="G1065" s="21">
        <f t="shared" si="391"/>
        <v>31.781770833333294</v>
      </c>
      <c r="H1065" s="11">
        <v>381945</v>
      </c>
      <c r="I1065" s="5">
        <v>0</v>
      </c>
      <c r="J1065" s="25">
        <v>966426</v>
      </c>
      <c r="K1065">
        <v>0</v>
      </c>
      <c r="L1065">
        <v>1</v>
      </c>
      <c r="M1065">
        <v>18</v>
      </c>
      <c r="N1065" s="3">
        <v>9.75</v>
      </c>
      <c r="O1065" s="3">
        <f t="shared" si="375"/>
        <v>282.34374999999966</v>
      </c>
      <c r="P1065" s="5">
        <v>0</v>
      </c>
      <c r="T1065" s="37">
        <f t="shared" si="383"/>
        <v>50916.90500662</v>
      </c>
      <c r="U1065" s="25">
        <f t="shared" si="376"/>
        <v>1743.4845175833314</v>
      </c>
      <c r="V1065" s="25">
        <f t="shared" si="377"/>
        <v>350253.34396155301</v>
      </c>
      <c r="W1065" s="25">
        <f t="shared" si="378"/>
        <v>-186701.69204236218</v>
      </c>
      <c r="X1065" s="25">
        <f t="shared" si="379"/>
        <v>34010.242549082759</v>
      </c>
      <c r="Y1065" s="25">
        <f t="shared" si="380"/>
        <v>160623.78432869999</v>
      </c>
      <c r="Z1065" s="25">
        <f t="shared" si="384"/>
        <v>0</v>
      </c>
      <c r="AA1065" s="25">
        <f t="shared" si="385"/>
        <v>-10611.011341539999</v>
      </c>
      <c r="AB1065" s="25">
        <f t="shared" si="381"/>
        <v>0</v>
      </c>
      <c r="AC1065" s="25">
        <f t="shared" si="386"/>
        <v>6835.5653369400006</v>
      </c>
      <c r="AD1065" s="25">
        <f t="shared" si="387"/>
        <v>2271.3015663975002</v>
      </c>
      <c r="AE1065" s="25">
        <f t="shared" si="388"/>
        <v>50521.483998435877</v>
      </c>
      <c r="AF1065" s="25">
        <f t="shared" si="389"/>
        <v>459863.40788141027</v>
      </c>
      <c r="AG1065" s="25">
        <f t="shared" si="382"/>
        <v>476128</v>
      </c>
      <c r="AH1065" s="38">
        <f t="shared" si="390"/>
        <v>-16264.592118589731</v>
      </c>
      <c r="AI1065" s="38">
        <f t="shared" si="392"/>
        <v>1</v>
      </c>
      <c r="AJ1065" s="2">
        <v>42056</v>
      </c>
      <c r="AL1065" s="40">
        <f t="shared" si="393"/>
        <v>-987278.89977676317</v>
      </c>
      <c r="AM1065">
        <f t="shared" si="394"/>
        <v>-60281.392796379441</v>
      </c>
      <c r="AN1065">
        <f t="shared" si="395"/>
        <v>480288.33535226417</v>
      </c>
      <c r="AO1065">
        <f t="shared" si="396"/>
        <v>-239114.60720279752</v>
      </c>
      <c r="AP1065">
        <f t="shared" si="397"/>
        <v>42240.709540922762</v>
      </c>
      <c r="AQ1065">
        <f t="shared" si="398"/>
        <v>91281.68109043609</v>
      </c>
      <c r="AR1065">
        <f t="shared" si="399"/>
        <v>0</v>
      </c>
      <c r="AS1065">
        <f t="shared" si="400"/>
        <v>-13724.300682227713</v>
      </c>
      <c r="AT1065">
        <f t="shared" si="401"/>
        <v>0</v>
      </c>
      <c r="AU1065">
        <f t="shared" si="402"/>
        <v>9533.6242759574779</v>
      </c>
      <c r="AV1065">
        <f t="shared" si="403"/>
        <v>14332.726220673519</v>
      </c>
      <c r="AW1065">
        <f t="shared" si="404"/>
        <v>42650.104844979483</v>
      </c>
      <c r="AX1065" s="40">
        <f t="shared" si="405"/>
        <v>1116518.5820668843</v>
      </c>
      <c r="AY1065">
        <f t="shared" si="406"/>
        <v>0</v>
      </c>
      <c r="AZ1065" s="38">
        <f t="shared" si="407"/>
        <v>496446.56293394987</v>
      </c>
      <c r="BA1065" s="38">
        <f t="shared" si="408"/>
        <v>476128</v>
      </c>
      <c r="BB1065" s="38">
        <f t="shared" si="409"/>
        <v>20318.56293394987</v>
      </c>
      <c r="BC1065" s="38" t="str">
        <f t="shared" si="410"/>
        <v xml:space="preserve"> </v>
      </c>
      <c r="BD1065" s="2">
        <f t="shared" si="411"/>
        <v>42056</v>
      </c>
    </row>
    <row r="1066" spans="1:56" x14ac:dyDescent="0.25">
      <c r="A1066" s="2">
        <v>42057</v>
      </c>
      <c r="B1066" s="7">
        <v>604974</v>
      </c>
      <c r="C1066" s="3">
        <v>34</v>
      </c>
      <c r="D1066" s="7">
        <f t="shared" si="372"/>
        <v>1156</v>
      </c>
      <c r="E1066" s="7">
        <f t="shared" si="373"/>
        <v>39304</v>
      </c>
      <c r="F1066" s="7">
        <f t="shared" si="374"/>
        <v>1336336</v>
      </c>
      <c r="G1066" s="21">
        <f t="shared" si="391"/>
        <v>37.06</v>
      </c>
      <c r="H1066" s="11">
        <v>476128</v>
      </c>
      <c r="I1066" s="5">
        <v>0</v>
      </c>
      <c r="J1066" s="25">
        <v>966426</v>
      </c>
      <c r="K1066">
        <v>0</v>
      </c>
      <c r="L1066">
        <v>1</v>
      </c>
      <c r="M1066">
        <v>18</v>
      </c>
      <c r="N1066" s="3">
        <v>9</v>
      </c>
      <c r="O1066" s="3">
        <f t="shared" si="375"/>
        <v>306</v>
      </c>
      <c r="P1066" s="5">
        <v>0</v>
      </c>
      <c r="T1066" s="37">
        <f t="shared" si="383"/>
        <v>50916.90500662</v>
      </c>
      <c r="U1066" s="25">
        <f t="shared" si="376"/>
        <v>2047.0264264</v>
      </c>
      <c r="V1066" s="25">
        <f t="shared" si="377"/>
        <v>482828.61259119998</v>
      </c>
      <c r="W1066" s="25">
        <f t="shared" si="378"/>
        <v>-302179.02555784001</v>
      </c>
      <c r="X1066" s="25">
        <f t="shared" si="379"/>
        <v>64629.552052000006</v>
      </c>
      <c r="Y1066" s="25">
        <f t="shared" si="380"/>
        <v>200231.65949247999</v>
      </c>
      <c r="Z1066" s="25">
        <f t="shared" si="384"/>
        <v>0</v>
      </c>
      <c r="AA1066" s="25">
        <f t="shared" si="385"/>
        <v>-10611.011341539999</v>
      </c>
      <c r="AB1066" s="25">
        <f t="shared" si="381"/>
        <v>0</v>
      </c>
      <c r="AC1066" s="25">
        <f t="shared" si="386"/>
        <v>6835.5653369400006</v>
      </c>
      <c r="AD1066" s="25">
        <f t="shared" si="387"/>
        <v>2096.5860612900001</v>
      </c>
      <c r="AE1066" s="25">
        <f t="shared" si="388"/>
        <v>54754.440654420003</v>
      </c>
      <c r="AF1066" s="25">
        <f t="shared" si="389"/>
        <v>551550.31072196993</v>
      </c>
      <c r="AG1066" s="25">
        <f t="shared" si="382"/>
        <v>604974</v>
      </c>
      <c r="AH1066" s="38">
        <f t="shared" si="390"/>
        <v>-53423.68927803007</v>
      </c>
      <c r="AI1066" s="38">
        <f t="shared" si="392"/>
        <v>1</v>
      </c>
      <c r="AJ1066" s="2">
        <v>42057</v>
      </c>
      <c r="AL1066" s="40">
        <f t="shared" si="393"/>
        <v>-987278.89977676317</v>
      </c>
      <c r="AM1066">
        <f t="shared" si="394"/>
        <v>-70776.42665013767</v>
      </c>
      <c r="AN1066">
        <f t="shared" si="395"/>
        <v>662083.47357656003</v>
      </c>
      <c r="AO1066">
        <f t="shared" si="396"/>
        <v>-387009.98480930977</v>
      </c>
      <c r="AP1066">
        <f t="shared" si="397"/>
        <v>80269.881405538748</v>
      </c>
      <c r="AQ1066">
        <f t="shared" si="398"/>
        <v>113790.63544287045</v>
      </c>
      <c r="AR1066">
        <f t="shared" si="399"/>
        <v>0</v>
      </c>
      <c r="AS1066">
        <f t="shared" si="400"/>
        <v>-13724.300682227713</v>
      </c>
      <c r="AT1066">
        <f t="shared" si="401"/>
        <v>0</v>
      </c>
      <c r="AU1066">
        <f t="shared" si="402"/>
        <v>9533.6242759574779</v>
      </c>
      <c r="AV1066">
        <f t="shared" si="403"/>
        <v>13230.208819083249</v>
      </c>
      <c r="AW1066">
        <f t="shared" si="404"/>
        <v>46223.555798786896</v>
      </c>
      <c r="AX1066" s="40">
        <f t="shared" si="405"/>
        <v>1116518.5820668843</v>
      </c>
      <c r="AY1066">
        <f t="shared" si="406"/>
        <v>0</v>
      </c>
      <c r="AZ1066" s="38">
        <f t="shared" si="407"/>
        <v>582860.34946724272</v>
      </c>
      <c r="BA1066" s="38">
        <f t="shared" si="408"/>
        <v>604974</v>
      </c>
      <c r="BB1066" s="38">
        <f t="shared" si="409"/>
        <v>-22113.650532757281</v>
      </c>
      <c r="BC1066" s="38">
        <f t="shared" si="410"/>
        <v>1</v>
      </c>
      <c r="BD1066" s="2">
        <f t="shared" si="411"/>
        <v>42057</v>
      </c>
    </row>
    <row r="1067" spans="1:56" x14ac:dyDescent="0.25">
      <c r="A1067" s="2">
        <v>42058</v>
      </c>
      <c r="B1067" s="7">
        <v>612201</v>
      </c>
      <c r="C1067" s="3">
        <v>34.25</v>
      </c>
      <c r="D1067" s="7">
        <f t="shared" si="372"/>
        <v>1173.0625</v>
      </c>
      <c r="E1067" s="7">
        <f t="shared" si="373"/>
        <v>40177.390625</v>
      </c>
      <c r="F1067" s="7">
        <f t="shared" si="374"/>
        <v>1376075.62890625</v>
      </c>
      <c r="G1067" s="21">
        <f t="shared" si="391"/>
        <v>36.176562499999996</v>
      </c>
      <c r="H1067" s="11">
        <v>604974</v>
      </c>
      <c r="I1067" s="5">
        <v>0</v>
      </c>
      <c r="J1067" s="25">
        <v>966426</v>
      </c>
      <c r="K1067">
        <v>0</v>
      </c>
      <c r="L1067">
        <v>0</v>
      </c>
      <c r="M1067">
        <v>17</v>
      </c>
      <c r="N1067" s="3">
        <v>5.625</v>
      </c>
      <c r="O1067" s="3">
        <f t="shared" si="375"/>
        <v>192.65625</v>
      </c>
      <c r="P1067" s="5">
        <v>0</v>
      </c>
      <c r="T1067" s="37">
        <f t="shared" si="383"/>
        <v>50916.90500662</v>
      </c>
      <c r="U1067" s="25">
        <f t="shared" si="376"/>
        <v>2062.0780912999999</v>
      </c>
      <c r="V1067" s="25">
        <f t="shared" si="377"/>
        <v>489955.13785273751</v>
      </c>
      <c r="W1067" s="25">
        <f t="shared" si="378"/>
        <v>-308893.87208729889</v>
      </c>
      <c r="X1067" s="25">
        <f t="shared" si="379"/>
        <v>66551.489659700193</v>
      </c>
      <c r="Y1067" s="25">
        <f t="shared" si="380"/>
        <v>254416.77021684</v>
      </c>
      <c r="Z1067" s="25">
        <f t="shared" si="384"/>
        <v>0</v>
      </c>
      <c r="AA1067" s="25">
        <f t="shared" si="385"/>
        <v>0</v>
      </c>
      <c r="AB1067" s="25">
        <f t="shared" si="381"/>
        <v>0</v>
      </c>
      <c r="AC1067" s="25">
        <f t="shared" si="386"/>
        <v>6455.8117071100005</v>
      </c>
      <c r="AD1067" s="25">
        <f t="shared" si="387"/>
        <v>1310.36628830625</v>
      </c>
      <c r="AE1067" s="25">
        <f t="shared" si="388"/>
        <v>34473.154272314059</v>
      </c>
      <c r="AF1067" s="25">
        <f t="shared" si="389"/>
        <v>597247.84100762918</v>
      </c>
      <c r="AG1067" s="25">
        <f t="shared" si="382"/>
        <v>612201</v>
      </c>
      <c r="AH1067" s="38">
        <f t="shared" si="390"/>
        <v>-14953.158992370823</v>
      </c>
      <c r="AI1067" s="38">
        <f t="shared" si="392"/>
        <v>1</v>
      </c>
      <c r="AJ1067" s="2">
        <v>42058</v>
      </c>
      <c r="AL1067" s="40">
        <f t="shared" si="393"/>
        <v>-987278.89977676317</v>
      </c>
      <c r="AM1067">
        <f t="shared" si="394"/>
        <v>-71296.841551976919</v>
      </c>
      <c r="AN1067">
        <f t="shared" si="395"/>
        <v>671855.79128235602</v>
      </c>
      <c r="AO1067">
        <f t="shared" si="396"/>
        <v>-395609.89556938113</v>
      </c>
      <c r="AP1067">
        <f t="shared" si="397"/>
        <v>82656.927252844223</v>
      </c>
      <c r="AQ1067">
        <f t="shared" si="398"/>
        <v>144583.7587506198</v>
      </c>
      <c r="AR1067">
        <f t="shared" si="399"/>
        <v>0</v>
      </c>
      <c r="AS1067">
        <f t="shared" si="400"/>
        <v>0</v>
      </c>
      <c r="AT1067">
        <f t="shared" si="401"/>
        <v>0</v>
      </c>
      <c r="AU1067">
        <f t="shared" si="402"/>
        <v>9003.9784828487282</v>
      </c>
      <c r="AV1067">
        <f t="shared" si="403"/>
        <v>8268.880511927031</v>
      </c>
      <c r="AW1067">
        <f t="shared" si="404"/>
        <v>29102.146803464173</v>
      </c>
      <c r="AX1067" s="40">
        <f t="shared" si="405"/>
        <v>1116518.5820668843</v>
      </c>
      <c r="AY1067">
        <f t="shared" si="406"/>
        <v>0</v>
      </c>
      <c r="AZ1067" s="38">
        <f t="shared" si="407"/>
        <v>607804.42825282319</v>
      </c>
      <c r="BA1067" s="38">
        <f t="shared" si="408"/>
        <v>612201</v>
      </c>
      <c r="BB1067" s="38">
        <f t="shared" si="409"/>
        <v>-4396.5717471768148</v>
      </c>
      <c r="BC1067" s="38">
        <f t="shared" si="410"/>
        <v>1</v>
      </c>
      <c r="BD1067" s="2">
        <f t="shared" si="411"/>
        <v>42058</v>
      </c>
    </row>
    <row r="1068" spans="1:56" x14ac:dyDescent="0.25">
      <c r="A1068" s="2">
        <v>42059</v>
      </c>
      <c r="B1068" s="7">
        <v>470633</v>
      </c>
      <c r="C1068" s="3">
        <v>27.0416666666667</v>
      </c>
      <c r="D1068" s="7">
        <f t="shared" si="372"/>
        <v>731.2517361111129</v>
      </c>
      <c r="E1068" s="7">
        <f t="shared" si="373"/>
        <v>19774.265697338036</v>
      </c>
      <c r="F1068" s="7">
        <f t="shared" si="374"/>
        <v>534729.10156551667</v>
      </c>
      <c r="G1068" s="21">
        <f t="shared" si="391"/>
        <v>28.776840277777815</v>
      </c>
      <c r="H1068" s="11">
        <v>612201</v>
      </c>
      <c r="I1068" s="5">
        <v>0</v>
      </c>
      <c r="J1068" s="25">
        <v>966426</v>
      </c>
      <c r="K1068">
        <v>0</v>
      </c>
      <c r="L1068">
        <v>0</v>
      </c>
      <c r="M1068">
        <v>10</v>
      </c>
      <c r="N1068" s="3">
        <v>6.4166666666666696</v>
      </c>
      <c r="O1068" s="3">
        <f t="shared" si="375"/>
        <v>173.5173611111114</v>
      </c>
      <c r="P1068" s="5">
        <v>0</v>
      </c>
      <c r="T1068" s="37">
        <f t="shared" si="383"/>
        <v>50916.90500662</v>
      </c>
      <c r="U1068" s="25">
        <f t="shared" si="376"/>
        <v>1628.0884200166688</v>
      </c>
      <c r="V1068" s="25">
        <f t="shared" si="377"/>
        <v>305423.2363334212</v>
      </c>
      <c r="W1068" s="25">
        <f t="shared" si="378"/>
        <v>-152029.52217442065</v>
      </c>
      <c r="X1068" s="25">
        <f t="shared" si="379"/>
        <v>25861.237221288477</v>
      </c>
      <c r="Y1068" s="25">
        <f t="shared" si="380"/>
        <v>257456.02479365998</v>
      </c>
      <c r="Z1068" s="25">
        <f t="shared" si="384"/>
        <v>0</v>
      </c>
      <c r="AA1068" s="25">
        <f t="shared" si="385"/>
        <v>0</v>
      </c>
      <c r="AB1068" s="25">
        <f t="shared" si="381"/>
        <v>0</v>
      </c>
      <c r="AC1068" s="25">
        <f t="shared" si="386"/>
        <v>3797.5362983000005</v>
      </c>
      <c r="AD1068" s="25">
        <f t="shared" si="387"/>
        <v>1494.7882103641675</v>
      </c>
      <c r="AE1068" s="25">
        <f t="shared" si="388"/>
        <v>31048.516508071614</v>
      </c>
      <c r="AF1068" s="25">
        <f t="shared" si="389"/>
        <v>525596.8106173214</v>
      </c>
      <c r="AG1068" s="25">
        <f t="shared" si="382"/>
        <v>470633</v>
      </c>
      <c r="AH1068" s="38">
        <f t="shared" si="390"/>
        <v>54963.810617321404</v>
      </c>
      <c r="AI1068" s="38" t="str">
        <f t="shared" si="392"/>
        <v xml:space="preserve"> </v>
      </c>
      <c r="AJ1068" s="2">
        <v>42059</v>
      </c>
      <c r="AL1068" s="40">
        <f t="shared" si="393"/>
        <v>-987278.89977676317</v>
      </c>
      <c r="AM1068">
        <f t="shared" si="394"/>
        <v>-56291.545215612015</v>
      </c>
      <c r="AN1068">
        <f t="shared" si="395"/>
        <v>418814.61029700324</v>
      </c>
      <c r="AO1068">
        <f t="shared" si="396"/>
        <v>-194708.89138871487</v>
      </c>
      <c r="AP1068">
        <f t="shared" si="397"/>
        <v>32119.647728381417</v>
      </c>
      <c r="AQ1068">
        <f t="shared" si="398"/>
        <v>146310.95169525995</v>
      </c>
      <c r="AR1068">
        <f t="shared" si="399"/>
        <v>0</v>
      </c>
      <c r="AS1068">
        <f t="shared" si="400"/>
        <v>0</v>
      </c>
      <c r="AT1068">
        <f t="shared" si="401"/>
        <v>0</v>
      </c>
      <c r="AU1068">
        <f t="shared" si="402"/>
        <v>5296.4579310874879</v>
      </c>
      <c r="AV1068">
        <f t="shared" si="403"/>
        <v>9432.6488802723215</v>
      </c>
      <c r="AW1068">
        <f t="shared" si="404"/>
        <v>26211.076546985987</v>
      </c>
      <c r="AX1068" s="40">
        <f t="shared" si="405"/>
        <v>1116518.5820668843</v>
      </c>
      <c r="AY1068">
        <f t="shared" si="406"/>
        <v>0</v>
      </c>
      <c r="AZ1068" s="38">
        <f t="shared" si="407"/>
        <v>516424.63876478455</v>
      </c>
      <c r="BA1068" s="38">
        <f t="shared" si="408"/>
        <v>470633</v>
      </c>
      <c r="BB1068" s="38">
        <f t="shared" si="409"/>
        <v>45791.638764784555</v>
      </c>
      <c r="BC1068" s="38" t="str">
        <f t="shared" si="410"/>
        <v xml:space="preserve"> </v>
      </c>
      <c r="BD1068" s="2">
        <f t="shared" si="411"/>
        <v>42059</v>
      </c>
    </row>
    <row r="1069" spans="1:56" x14ac:dyDescent="0.25">
      <c r="A1069" s="2">
        <v>42060</v>
      </c>
      <c r="B1069" s="7">
        <v>415910</v>
      </c>
      <c r="C1069" s="3">
        <v>22.2083333333333</v>
      </c>
      <c r="D1069" s="7">
        <f t="shared" si="372"/>
        <v>493.21006944444298</v>
      </c>
      <c r="E1069" s="7">
        <f t="shared" si="373"/>
        <v>10953.373625578655</v>
      </c>
      <c r="F1069" s="7">
        <f t="shared" si="374"/>
        <v>243256.17260139226</v>
      </c>
      <c r="G1069" s="21">
        <f t="shared" si="391"/>
        <v>23.947986111111074</v>
      </c>
      <c r="H1069" s="11">
        <v>470633</v>
      </c>
      <c r="I1069" s="5">
        <v>0</v>
      </c>
      <c r="J1069" s="25">
        <v>966426</v>
      </c>
      <c r="K1069">
        <v>0</v>
      </c>
      <c r="L1069">
        <v>0</v>
      </c>
      <c r="M1069">
        <v>17</v>
      </c>
      <c r="N1069" s="3">
        <v>7.8333333333333304</v>
      </c>
      <c r="O1069" s="3">
        <f t="shared" si="375"/>
        <v>173.96527777777746</v>
      </c>
      <c r="P1069" s="5">
        <v>0</v>
      </c>
      <c r="T1069" s="37">
        <f t="shared" si="383"/>
        <v>50916.90500662</v>
      </c>
      <c r="U1069" s="25">
        <f t="shared" si="376"/>
        <v>1337.0895652833315</v>
      </c>
      <c r="V1069" s="25">
        <f t="shared" si="377"/>
        <v>205999.94251372819</v>
      </c>
      <c r="W1069" s="25">
        <f t="shared" si="378"/>
        <v>-84212.288030437179</v>
      </c>
      <c r="X1069" s="25">
        <f t="shared" si="379"/>
        <v>11764.659089564286</v>
      </c>
      <c r="Y1069" s="25">
        <f t="shared" si="380"/>
        <v>197920.78307077999</v>
      </c>
      <c r="Z1069" s="25">
        <f t="shared" si="384"/>
        <v>0</v>
      </c>
      <c r="AA1069" s="25">
        <f t="shared" si="385"/>
        <v>0</v>
      </c>
      <c r="AB1069" s="25">
        <f t="shared" si="381"/>
        <v>0</v>
      </c>
      <c r="AC1069" s="25">
        <f t="shared" si="386"/>
        <v>6455.8117071100005</v>
      </c>
      <c r="AD1069" s="25">
        <f t="shared" si="387"/>
        <v>1824.8063866783327</v>
      </c>
      <c r="AE1069" s="25">
        <f t="shared" si="388"/>
        <v>31128.66496082682</v>
      </c>
      <c r="AF1069" s="25">
        <f t="shared" si="389"/>
        <v>423136.37427015376</v>
      </c>
      <c r="AG1069" s="25">
        <f t="shared" si="382"/>
        <v>415910</v>
      </c>
      <c r="AH1069" s="38">
        <f t="shared" si="390"/>
        <v>7226.3742701537558</v>
      </c>
      <c r="AI1069" s="38" t="str">
        <f t="shared" si="392"/>
        <v xml:space="preserve"> </v>
      </c>
      <c r="AJ1069" s="2">
        <v>42060</v>
      </c>
      <c r="AL1069" s="40">
        <f t="shared" si="393"/>
        <v>-987278.89977676317</v>
      </c>
      <c r="AM1069">
        <f t="shared" si="394"/>
        <v>-46230.19044671976</v>
      </c>
      <c r="AN1069">
        <f t="shared" si="395"/>
        <v>282479.44288989034</v>
      </c>
      <c r="AO1069">
        <f t="shared" si="396"/>
        <v>-107853.27092524654</v>
      </c>
      <c r="AP1069">
        <f t="shared" si="397"/>
        <v>14611.702540288536</v>
      </c>
      <c r="AQ1069">
        <f t="shared" si="398"/>
        <v>112477.37610555239</v>
      </c>
      <c r="AR1069">
        <f t="shared" si="399"/>
        <v>0</v>
      </c>
      <c r="AS1069">
        <f t="shared" si="400"/>
        <v>0</v>
      </c>
      <c r="AT1069">
        <f t="shared" si="401"/>
        <v>0</v>
      </c>
      <c r="AU1069">
        <f t="shared" si="402"/>
        <v>9003.9784828487282</v>
      </c>
      <c r="AV1069">
        <f t="shared" si="403"/>
        <v>11515.181749942823</v>
      </c>
      <c r="AW1069">
        <f t="shared" si="404"/>
        <v>26278.737661478946</v>
      </c>
      <c r="AX1069" s="40">
        <f t="shared" si="405"/>
        <v>1116518.5820668843</v>
      </c>
      <c r="AY1069">
        <f t="shared" si="406"/>
        <v>0</v>
      </c>
      <c r="AZ1069" s="38">
        <f t="shared" si="407"/>
        <v>431522.64034815656</v>
      </c>
      <c r="BA1069" s="38">
        <f t="shared" si="408"/>
        <v>415910</v>
      </c>
      <c r="BB1069" s="38">
        <f t="shared" si="409"/>
        <v>15612.640348156565</v>
      </c>
      <c r="BC1069" s="38" t="str">
        <f t="shared" si="410"/>
        <v xml:space="preserve"> </v>
      </c>
      <c r="BD1069" s="2">
        <f t="shared" si="411"/>
        <v>42060</v>
      </c>
    </row>
    <row r="1070" spans="1:56" x14ac:dyDescent="0.25">
      <c r="A1070" s="2">
        <v>42061</v>
      </c>
      <c r="B1070" s="7">
        <v>544402</v>
      </c>
      <c r="C1070" s="3">
        <v>30.7083333333333</v>
      </c>
      <c r="D1070" s="7">
        <f t="shared" si="372"/>
        <v>943.00173611110904</v>
      </c>
      <c r="E1070" s="7">
        <f t="shared" si="373"/>
        <v>28958.011646411942</v>
      </c>
      <c r="F1070" s="7">
        <f t="shared" si="374"/>
        <v>889252.27430856577</v>
      </c>
      <c r="G1070" s="21">
        <f t="shared" si="391"/>
        <v>32.67878472222219</v>
      </c>
      <c r="H1070" s="11">
        <v>415910</v>
      </c>
      <c r="I1070" s="5">
        <v>0</v>
      </c>
      <c r="J1070" s="25">
        <v>966426</v>
      </c>
      <c r="K1070">
        <v>0</v>
      </c>
      <c r="L1070">
        <v>0</v>
      </c>
      <c r="M1070">
        <v>9</v>
      </c>
      <c r="N1070" s="3">
        <v>6.4166666666666696</v>
      </c>
      <c r="O1070" s="3">
        <f t="shared" si="375"/>
        <v>197.04513888888877</v>
      </c>
      <c r="P1070" s="5">
        <v>0</v>
      </c>
      <c r="T1070" s="37">
        <f t="shared" si="383"/>
        <v>50916.90500662</v>
      </c>
      <c r="U1070" s="25">
        <f t="shared" si="376"/>
        <v>1848.8461718833314</v>
      </c>
      <c r="V1070" s="25">
        <f t="shared" si="377"/>
        <v>393865.24214326963</v>
      </c>
      <c r="W1070" s="25">
        <f t="shared" si="378"/>
        <v>-222636.46807972071</v>
      </c>
      <c r="X1070" s="25">
        <f t="shared" si="379"/>
        <v>43007.130055453745</v>
      </c>
      <c r="Y1070" s="25">
        <f t="shared" si="380"/>
        <v>174907.4818106</v>
      </c>
      <c r="Z1070" s="25">
        <f t="shared" si="384"/>
        <v>0</v>
      </c>
      <c r="AA1070" s="25">
        <f t="shared" si="385"/>
        <v>0</v>
      </c>
      <c r="AB1070" s="25">
        <f t="shared" si="381"/>
        <v>0</v>
      </c>
      <c r="AC1070" s="25">
        <f t="shared" si="386"/>
        <v>3417.7826684700003</v>
      </c>
      <c r="AD1070" s="25">
        <f t="shared" si="387"/>
        <v>1494.7882103641675</v>
      </c>
      <c r="AE1070" s="25">
        <f t="shared" si="388"/>
        <v>35258.484848149041</v>
      </c>
      <c r="AF1070" s="25">
        <f t="shared" si="389"/>
        <v>482080.19283508928</v>
      </c>
      <c r="AG1070" s="25">
        <f t="shared" si="382"/>
        <v>544402</v>
      </c>
      <c r="AH1070" s="38">
        <f t="shared" si="390"/>
        <v>-62321.807164910715</v>
      </c>
      <c r="AI1070" s="38">
        <f t="shared" si="392"/>
        <v>1</v>
      </c>
      <c r="AJ1070" s="2">
        <v>42061</v>
      </c>
      <c r="AL1070" s="40">
        <f t="shared" si="393"/>
        <v>-987278.89977676317</v>
      </c>
      <c r="AM1070">
        <f t="shared" si="394"/>
        <v>-63924.297109254177</v>
      </c>
      <c r="AN1070">
        <f t="shared" si="395"/>
        <v>540091.57874841674</v>
      </c>
      <c r="AO1070">
        <f t="shared" si="396"/>
        <v>-285137.3816249161</v>
      </c>
      <c r="AP1070">
        <f t="shared" si="397"/>
        <v>53414.84072744743</v>
      </c>
      <c r="AQ1070">
        <f t="shared" si="398"/>
        <v>99399.033846033519</v>
      </c>
      <c r="AR1070">
        <f t="shared" si="399"/>
        <v>0</v>
      </c>
      <c r="AS1070">
        <f t="shared" si="400"/>
        <v>0</v>
      </c>
      <c r="AT1070">
        <f t="shared" si="401"/>
        <v>0</v>
      </c>
      <c r="AU1070">
        <f t="shared" si="402"/>
        <v>4766.812137978739</v>
      </c>
      <c r="AV1070">
        <f t="shared" si="403"/>
        <v>9432.6488802723215</v>
      </c>
      <c r="AW1070">
        <f t="shared" si="404"/>
        <v>29765.120824543344</v>
      </c>
      <c r="AX1070" s="40">
        <f t="shared" si="405"/>
        <v>1116518.5820668843</v>
      </c>
      <c r="AY1070">
        <f t="shared" si="406"/>
        <v>0</v>
      </c>
      <c r="AZ1070" s="38">
        <f t="shared" si="407"/>
        <v>517048.03872064268</v>
      </c>
      <c r="BA1070" s="38">
        <f t="shared" si="408"/>
        <v>544402</v>
      </c>
      <c r="BB1070" s="38">
        <f t="shared" si="409"/>
        <v>-27353.961279357318</v>
      </c>
      <c r="BC1070" s="38">
        <f t="shared" si="410"/>
        <v>1</v>
      </c>
      <c r="BD1070" s="2">
        <f t="shared" si="411"/>
        <v>42061</v>
      </c>
    </row>
    <row r="1071" spans="1:56" x14ac:dyDescent="0.25">
      <c r="A1071" s="2">
        <v>42062</v>
      </c>
      <c r="B1071" s="7">
        <v>500463</v>
      </c>
      <c r="C1071" s="3">
        <v>29.4583333333333</v>
      </c>
      <c r="D1071" s="7">
        <f t="shared" si="372"/>
        <v>867.79340277777578</v>
      </c>
      <c r="E1071" s="7">
        <f t="shared" si="373"/>
        <v>25563.747323495281</v>
      </c>
      <c r="F1071" s="7">
        <f t="shared" si="374"/>
        <v>753065.38990463095</v>
      </c>
      <c r="G1071" s="21">
        <f t="shared" si="391"/>
        <v>31.557239583333299</v>
      </c>
      <c r="H1071" s="11">
        <v>544402</v>
      </c>
      <c r="I1071" s="5">
        <v>0</v>
      </c>
      <c r="J1071" s="25">
        <v>966426</v>
      </c>
      <c r="K1071">
        <v>1</v>
      </c>
      <c r="L1071">
        <v>0</v>
      </c>
      <c r="M1071">
        <v>10</v>
      </c>
      <c r="N1071" s="3">
        <v>7.125</v>
      </c>
      <c r="O1071" s="3">
        <f t="shared" si="375"/>
        <v>209.89062499999977</v>
      </c>
      <c r="P1071" s="5">
        <v>0</v>
      </c>
      <c r="T1071" s="37">
        <f t="shared" si="383"/>
        <v>50916.90500662</v>
      </c>
      <c r="U1071" s="25">
        <f t="shared" si="376"/>
        <v>1773.5878473833313</v>
      </c>
      <c r="V1071" s="25">
        <f t="shared" si="377"/>
        <v>362452.84141781129</v>
      </c>
      <c r="W1071" s="25">
        <f t="shared" si="378"/>
        <v>-196540.51129199684</v>
      </c>
      <c r="X1071" s="25">
        <f t="shared" si="379"/>
        <v>36420.689718305148</v>
      </c>
      <c r="Y1071" s="25">
        <f t="shared" si="380"/>
        <v>228943.72078731999</v>
      </c>
      <c r="Z1071" s="25">
        <f t="shared" si="384"/>
        <v>-10589.1577886</v>
      </c>
      <c r="AA1071" s="25">
        <f t="shared" si="385"/>
        <v>0</v>
      </c>
      <c r="AB1071" s="25">
        <f t="shared" si="381"/>
        <v>0</v>
      </c>
      <c r="AC1071" s="25">
        <f t="shared" si="386"/>
        <v>3797.5362983000005</v>
      </c>
      <c r="AD1071" s="25">
        <f t="shared" si="387"/>
        <v>1659.79729852125</v>
      </c>
      <c r="AE1071" s="25">
        <f t="shared" si="388"/>
        <v>37557.005785887617</v>
      </c>
      <c r="AF1071" s="25">
        <f t="shared" si="389"/>
        <v>516392.41507955181</v>
      </c>
      <c r="AG1071" s="25">
        <f t="shared" si="382"/>
        <v>500463</v>
      </c>
      <c r="AH1071" s="38">
        <f t="shared" si="390"/>
        <v>15929.415079551807</v>
      </c>
      <c r="AI1071" s="38" t="str">
        <f t="shared" si="392"/>
        <v xml:space="preserve"> </v>
      </c>
      <c r="AJ1071" s="2">
        <v>42062</v>
      </c>
      <c r="AL1071" s="40">
        <f t="shared" si="393"/>
        <v>-987278.89977676317</v>
      </c>
      <c r="AM1071">
        <f t="shared" si="394"/>
        <v>-61322.222600057939</v>
      </c>
      <c r="AN1071">
        <f t="shared" si="395"/>
        <v>497017.01596706978</v>
      </c>
      <c r="AO1071">
        <f t="shared" si="396"/>
        <v>-251715.48604047787</v>
      </c>
      <c r="AP1071">
        <f t="shared" si="397"/>
        <v>45234.4840955123</v>
      </c>
      <c r="AQ1071">
        <f t="shared" si="398"/>
        <v>130107.5540954734</v>
      </c>
      <c r="AR1071">
        <f t="shared" si="399"/>
        <v>-19043.702793206023</v>
      </c>
      <c r="AS1071">
        <f t="shared" si="400"/>
        <v>0</v>
      </c>
      <c r="AT1071">
        <f t="shared" si="401"/>
        <v>0</v>
      </c>
      <c r="AU1071">
        <f t="shared" si="402"/>
        <v>5296.4579310874879</v>
      </c>
      <c r="AV1071">
        <f t="shared" si="403"/>
        <v>10473.915315107572</v>
      </c>
      <c r="AW1071">
        <f t="shared" si="404"/>
        <v>31705.526197156029</v>
      </c>
      <c r="AX1071" s="40">
        <f t="shared" si="405"/>
        <v>1116518.5820668843</v>
      </c>
      <c r="AY1071">
        <f t="shared" si="406"/>
        <v>0</v>
      </c>
      <c r="AZ1071" s="38">
        <f t="shared" si="407"/>
        <v>516993.22445778595</v>
      </c>
      <c r="BA1071" s="38">
        <f t="shared" si="408"/>
        <v>500463</v>
      </c>
      <c r="BB1071" s="38">
        <f t="shared" si="409"/>
        <v>16530.224457785953</v>
      </c>
      <c r="BC1071" s="38" t="str">
        <f t="shared" si="410"/>
        <v xml:space="preserve"> </v>
      </c>
      <c r="BD1071" s="2">
        <f t="shared" si="411"/>
        <v>42062</v>
      </c>
    </row>
    <row r="1072" spans="1:56" x14ac:dyDescent="0.25">
      <c r="A1072" s="2">
        <v>42063</v>
      </c>
      <c r="B1072" s="7">
        <v>512578</v>
      </c>
      <c r="C1072" s="3">
        <v>28.9583333333333</v>
      </c>
      <c r="D1072" s="7">
        <f t="shared" si="372"/>
        <v>838.58506944444252</v>
      </c>
      <c r="E1072" s="7">
        <f t="shared" si="373"/>
        <v>24284.025969328621</v>
      </c>
      <c r="F1072" s="7">
        <f t="shared" si="374"/>
        <v>703224.91869514051</v>
      </c>
      <c r="G1072" s="21">
        <f t="shared" si="391"/>
        <v>30.357986111111078</v>
      </c>
      <c r="H1072" s="11">
        <v>500463</v>
      </c>
      <c r="I1072" s="5">
        <v>0</v>
      </c>
      <c r="J1072" s="25">
        <v>966426</v>
      </c>
      <c r="K1072">
        <v>0</v>
      </c>
      <c r="L1072">
        <v>1</v>
      </c>
      <c r="M1072">
        <v>10</v>
      </c>
      <c r="N1072" s="3">
        <v>4.8333333333333304</v>
      </c>
      <c r="O1072" s="3">
        <f t="shared" si="375"/>
        <v>139.96527777777754</v>
      </c>
      <c r="P1072" s="5">
        <v>0</v>
      </c>
      <c r="T1072" s="37">
        <f t="shared" si="383"/>
        <v>50916.90500662</v>
      </c>
      <c r="U1072" s="25">
        <f t="shared" si="376"/>
        <v>1743.4845175833314</v>
      </c>
      <c r="V1072" s="25">
        <f t="shared" si="377"/>
        <v>350253.34396155301</v>
      </c>
      <c r="W1072" s="25">
        <f t="shared" si="378"/>
        <v>-186701.69204236218</v>
      </c>
      <c r="X1072" s="25">
        <f t="shared" si="379"/>
        <v>34010.242549082759</v>
      </c>
      <c r="Y1072" s="25">
        <f t="shared" si="380"/>
        <v>210465.54078857999</v>
      </c>
      <c r="Z1072" s="25">
        <f t="shared" si="384"/>
        <v>0</v>
      </c>
      <c r="AA1072" s="25">
        <f t="shared" si="385"/>
        <v>-10611.011341539999</v>
      </c>
      <c r="AB1072" s="25">
        <f t="shared" si="381"/>
        <v>0</v>
      </c>
      <c r="AC1072" s="25">
        <f t="shared" si="386"/>
        <v>3797.5362983000005</v>
      </c>
      <c r="AD1072" s="25">
        <f t="shared" si="387"/>
        <v>1125.9443662483327</v>
      </c>
      <c r="AE1072" s="25">
        <f t="shared" si="388"/>
        <v>25044.838221446833</v>
      </c>
      <c r="AF1072" s="25">
        <f t="shared" si="389"/>
        <v>480045.13232551207</v>
      </c>
      <c r="AG1072" s="25">
        <f t="shared" si="382"/>
        <v>512578</v>
      </c>
      <c r="AH1072" s="38">
        <f t="shared" si="390"/>
        <v>-32532.867674487934</v>
      </c>
      <c r="AI1072" s="38">
        <f t="shared" si="392"/>
        <v>1</v>
      </c>
      <c r="AJ1072" s="2">
        <v>42063</v>
      </c>
      <c r="AL1072" s="40">
        <f t="shared" si="393"/>
        <v>-987278.89977676317</v>
      </c>
      <c r="AM1072">
        <f t="shared" si="394"/>
        <v>-60281.392796379441</v>
      </c>
      <c r="AN1072">
        <f t="shared" si="395"/>
        <v>480288.33535226417</v>
      </c>
      <c r="AO1072">
        <f t="shared" si="396"/>
        <v>-239114.60720279752</v>
      </c>
      <c r="AP1072">
        <f t="shared" si="397"/>
        <v>42240.709540922762</v>
      </c>
      <c r="AQ1072">
        <f t="shared" si="398"/>
        <v>119606.49822242185</v>
      </c>
      <c r="AR1072">
        <f t="shared" si="399"/>
        <v>0</v>
      </c>
      <c r="AS1072">
        <f t="shared" si="400"/>
        <v>-13724.300682227713</v>
      </c>
      <c r="AT1072">
        <f t="shared" si="401"/>
        <v>0</v>
      </c>
      <c r="AU1072">
        <f t="shared" si="402"/>
        <v>5296.4579310874879</v>
      </c>
      <c r="AV1072">
        <f t="shared" si="403"/>
        <v>7105.1121435817404</v>
      </c>
      <c r="AW1072">
        <f t="shared" si="404"/>
        <v>21142.787017169307</v>
      </c>
      <c r="AX1072" s="40">
        <f t="shared" si="405"/>
        <v>1116518.5820668843</v>
      </c>
      <c r="AY1072">
        <f t="shared" si="406"/>
        <v>0</v>
      </c>
      <c r="AZ1072" s="38">
        <f t="shared" si="407"/>
        <v>491799.28181616368</v>
      </c>
      <c r="BA1072" s="38">
        <f t="shared" si="408"/>
        <v>512578</v>
      </c>
      <c r="BB1072" s="38">
        <f t="shared" si="409"/>
        <v>-20778.718183836318</v>
      </c>
      <c r="BC1072" s="38">
        <f t="shared" si="410"/>
        <v>1</v>
      </c>
      <c r="BD1072" s="2">
        <f t="shared" si="411"/>
        <v>42063</v>
      </c>
    </row>
    <row r="1073" spans="1:56" x14ac:dyDescent="0.25">
      <c r="A1073" s="2">
        <v>42339</v>
      </c>
      <c r="B1073" s="7">
        <v>685190</v>
      </c>
      <c r="C1073" s="3">
        <v>38.2916666666667</v>
      </c>
      <c r="D1073" s="7">
        <f t="shared" ref="D1073" si="412">+C1073^2</f>
        <v>1466.2517361111136</v>
      </c>
      <c r="E1073" s="7">
        <f t="shared" ref="E1073" si="413">+C1073^3</f>
        <v>56145.222728588109</v>
      </c>
      <c r="F1073" s="7">
        <f t="shared" si="374"/>
        <v>2149894.1536488547</v>
      </c>
      <c r="G1073" s="21">
        <f t="shared" si="391"/>
        <v>40.174340277777816</v>
      </c>
      <c r="H1073" s="11">
        <v>681263</v>
      </c>
      <c r="I1073" s="5">
        <v>0</v>
      </c>
      <c r="J1073" s="25">
        <v>989930</v>
      </c>
      <c r="K1073">
        <v>0</v>
      </c>
      <c r="L1073">
        <v>0</v>
      </c>
      <c r="M1073">
        <v>8</v>
      </c>
      <c r="N1073" s="3">
        <v>4.9166666666666696</v>
      </c>
      <c r="O1073" s="3">
        <f t="shared" si="375"/>
        <v>188.2673611111114</v>
      </c>
      <c r="P1073" s="5">
        <v>1</v>
      </c>
      <c r="T1073" s="37">
        <f t="shared" si="383"/>
        <v>50916.90500662</v>
      </c>
      <c r="U1073" s="25">
        <f t="shared" si="376"/>
        <v>2305.4133405166685</v>
      </c>
      <c r="V1073" s="25">
        <f t="shared" si="377"/>
        <v>612412.01683042152</v>
      </c>
      <c r="W1073" s="25">
        <f t="shared" si="378"/>
        <v>-431658.576578787</v>
      </c>
      <c r="X1073" s="25">
        <f t="shared" si="379"/>
        <v>103975.86842645798</v>
      </c>
      <c r="Y1073" s="25">
        <f t="shared" si="380"/>
        <v>286499.47291657998</v>
      </c>
      <c r="Z1073" s="25">
        <f t="shared" si="384"/>
        <v>0</v>
      </c>
      <c r="AA1073" s="25">
        <f t="shared" si="385"/>
        <v>0</v>
      </c>
      <c r="AB1073" s="25">
        <f t="shared" si="381"/>
        <v>0</v>
      </c>
      <c r="AC1073" s="25">
        <f t="shared" si="386"/>
        <v>3038.0290386400002</v>
      </c>
      <c r="AD1073" s="25">
        <f t="shared" si="387"/>
        <v>1145.3572001491675</v>
      </c>
      <c r="AE1073" s="25">
        <f t="shared" si="388"/>
        <v>33687.823696479114</v>
      </c>
      <c r="AF1073" s="25">
        <f t="shared" si="389"/>
        <v>662322.30987707747</v>
      </c>
      <c r="AG1073" s="25">
        <f t="shared" si="382"/>
        <v>685190</v>
      </c>
      <c r="AH1073" s="38">
        <f t="shared" si="390"/>
        <v>-22867.690122922533</v>
      </c>
      <c r="AI1073" s="38">
        <f t="shared" si="392"/>
        <v>1</v>
      </c>
      <c r="AJ1073" s="2">
        <v>42339</v>
      </c>
      <c r="AL1073" s="40">
        <f t="shared" si="393"/>
        <v>-987278.89977676317</v>
      </c>
      <c r="AM1073">
        <f t="shared" si="394"/>
        <v>-79710.215798378165</v>
      </c>
      <c r="AN1073">
        <f t="shared" si="395"/>
        <v>839775.98839282687</v>
      </c>
      <c r="AO1073">
        <f t="shared" si="396"/>
        <v>-552838.43362777831</v>
      </c>
      <c r="AP1073">
        <f t="shared" si="397"/>
        <v>129137.99280110293</v>
      </c>
      <c r="AQ1073">
        <f t="shared" si="398"/>
        <v>162816.19579969306</v>
      </c>
      <c r="AR1073">
        <f t="shared" si="399"/>
        <v>0</v>
      </c>
      <c r="AS1073">
        <f t="shared" si="400"/>
        <v>0</v>
      </c>
      <c r="AT1073">
        <f t="shared" si="401"/>
        <v>0</v>
      </c>
      <c r="AU1073">
        <f t="shared" si="402"/>
        <v>4237.1663448699901</v>
      </c>
      <c r="AV1073">
        <f t="shared" si="403"/>
        <v>7227.6140770917791</v>
      </c>
      <c r="AW1073">
        <f t="shared" si="404"/>
        <v>28439.172782385031</v>
      </c>
      <c r="AX1073" s="40">
        <f t="shared" si="405"/>
        <v>1143672.9143726171</v>
      </c>
      <c r="AY1073">
        <f t="shared" si="406"/>
        <v>-15456.09426397547</v>
      </c>
      <c r="AZ1073" s="38">
        <f t="shared" si="407"/>
        <v>680023.40110369166</v>
      </c>
      <c r="BA1073" s="38">
        <f t="shared" si="408"/>
        <v>685190</v>
      </c>
      <c r="BB1073" s="38">
        <f t="shared" si="409"/>
        <v>-5166.5988963083364</v>
      </c>
      <c r="BC1073" s="38">
        <f t="shared" si="410"/>
        <v>1</v>
      </c>
      <c r="BD1073" s="2">
        <f t="shared" si="411"/>
        <v>42339</v>
      </c>
    </row>
    <row r="1074" spans="1:56" x14ac:dyDescent="0.25">
      <c r="A1074" s="2">
        <v>42340</v>
      </c>
      <c r="B1074" s="7">
        <v>657737</v>
      </c>
      <c r="C1074" s="3">
        <v>36.4166666666667</v>
      </c>
      <c r="D1074" s="7">
        <f t="shared" ref="D1074:D1137" si="414">+C1074^2</f>
        <v>1326.1736111111136</v>
      </c>
      <c r="E1074" s="7">
        <f t="shared" ref="E1074:E1137" si="415">+C1074^3</f>
        <v>48294.822337963094</v>
      </c>
      <c r="F1074" s="7">
        <f t="shared" si="374"/>
        <v>1758736.4468074911</v>
      </c>
      <c r="G1074" s="21">
        <f t="shared" si="391"/>
        <v>38.252673611111149</v>
      </c>
      <c r="H1074" s="11">
        <v>685190</v>
      </c>
      <c r="I1074" s="5">
        <v>0</v>
      </c>
      <c r="J1074" s="25">
        <v>989930</v>
      </c>
      <c r="K1074">
        <v>0</v>
      </c>
      <c r="L1074">
        <v>0</v>
      </c>
      <c r="M1074">
        <v>12</v>
      </c>
      <c r="N1074" s="3">
        <v>5.0416666666666696</v>
      </c>
      <c r="O1074" s="3">
        <f t="shared" si="375"/>
        <v>183.60069444444471</v>
      </c>
      <c r="P1074" s="5">
        <v>1</v>
      </c>
      <c r="T1074" s="37">
        <f t="shared" si="383"/>
        <v>50916.90500662</v>
      </c>
      <c r="U1074" s="25">
        <f t="shared" si="376"/>
        <v>2192.5258537666687</v>
      </c>
      <c r="V1074" s="25">
        <f t="shared" si="377"/>
        <v>553905.33279224962</v>
      </c>
      <c r="W1074" s="25">
        <f t="shared" si="378"/>
        <v>-371302.72627657978</v>
      </c>
      <c r="X1074" s="25">
        <f t="shared" si="379"/>
        <v>85058.210461062408</v>
      </c>
      <c r="Y1074" s="25">
        <f t="shared" si="380"/>
        <v>288150.9400154</v>
      </c>
      <c r="Z1074" s="25">
        <f t="shared" si="384"/>
        <v>0</v>
      </c>
      <c r="AA1074" s="25">
        <f t="shared" si="385"/>
        <v>0</v>
      </c>
      <c r="AB1074" s="25">
        <f t="shared" si="381"/>
        <v>0</v>
      </c>
      <c r="AC1074" s="25">
        <f t="shared" si="386"/>
        <v>4557.0435579599998</v>
      </c>
      <c r="AD1074" s="25">
        <f t="shared" si="387"/>
        <v>1174.4764510004175</v>
      </c>
      <c r="AE1074" s="25">
        <f t="shared" si="388"/>
        <v>32852.788653819109</v>
      </c>
      <c r="AF1074" s="25">
        <f t="shared" si="389"/>
        <v>647505.49651529838</v>
      </c>
      <c r="AG1074" s="25">
        <f t="shared" si="382"/>
        <v>657737</v>
      </c>
      <c r="AH1074" s="38">
        <f t="shared" si="390"/>
        <v>-10231.503484701621</v>
      </c>
      <c r="AI1074" s="38">
        <f t="shared" si="392"/>
        <v>1</v>
      </c>
      <c r="AJ1074" s="2">
        <v>42340</v>
      </c>
      <c r="AL1074" s="40">
        <f t="shared" si="393"/>
        <v>-987278.89977676317</v>
      </c>
      <c r="AM1074">
        <f t="shared" si="394"/>
        <v>-75807.104034583797</v>
      </c>
      <c r="AN1074">
        <f t="shared" si="395"/>
        <v>759548.12371108669</v>
      </c>
      <c r="AO1074">
        <f t="shared" si="396"/>
        <v>-475538.83725278376</v>
      </c>
      <c r="AP1074">
        <f t="shared" si="397"/>
        <v>105642.26811882335</v>
      </c>
      <c r="AQ1074">
        <f t="shared" si="398"/>
        <v>163754.71616687195</v>
      </c>
      <c r="AR1074">
        <f t="shared" si="399"/>
        <v>0</v>
      </c>
      <c r="AS1074">
        <f t="shared" si="400"/>
        <v>0</v>
      </c>
      <c r="AT1074">
        <f t="shared" si="401"/>
        <v>0</v>
      </c>
      <c r="AU1074">
        <f t="shared" si="402"/>
        <v>6355.7495173049847</v>
      </c>
      <c r="AV1074">
        <f t="shared" si="403"/>
        <v>7411.3669773568245</v>
      </c>
      <c r="AW1074">
        <f t="shared" si="404"/>
        <v>27734.238380224877</v>
      </c>
      <c r="AX1074" s="40">
        <f t="shared" si="405"/>
        <v>1143672.9143726171</v>
      </c>
      <c r="AY1074">
        <f t="shared" si="406"/>
        <v>-15456.09426397547</v>
      </c>
      <c r="AZ1074" s="38">
        <f t="shared" si="407"/>
        <v>660038.44191617961</v>
      </c>
      <c r="BA1074" s="38">
        <f t="shared" si="408"/>
        <v>657737</v>
      </c>
      <c r="BB1074" s="38">
        <f t="shared" si="409"/>
        <v>2301.4419161796104</v>
      </c>
      <c r="BC1074" s="38" t="str">
        <f t="shared" si="410"/>
        <v xml:space="preserve"> </v>
      </c>
      <c r="BD1074" s="2">
        <f t="shared" si="411"/>
        <v>42340</v>
      </c>
    </row>
    <row r="1075" spans="1:56" x14ac:dyDescent="0.25">
      <c r="A1075" s="2">
        <v>42341</v>
      </c>
      <c r="B1075" s="7">
        <v>566750</v>
      </c>
      <c r="C1075" s="3">
        <v>34.0833333333333</v>
      </c>
      <c r="D1075" s="7">
        <f t="shared" si="414"/>
        <v>1161.6736111111088</v>
      </c>
      <c r="E1075" s="7">
        <f t="shared" si="415"/>
        <v>39593.70891203692</v>
      </c>
      <c r="F1075" s="7">
        <f t="shared" si="374"/>
        <v>1349485.5787519237</v>
      </c>
      <c r="G1075" s="21">
        <f t="shared" si="391"/>
        <v>35.375659722222188</v>
      </c>
      <c r="H1075" s="11">
        <v>657737</v>
      </c>
      <c r="I1075" s="5">
        <v>0</v>
      </c>
      <c r="J1075" s="25">
        <v>989930</v>
      </c>
      <c r="K1075">
        <v>0</v>
      </c>
      <c r="L1075">
        <v>0</v>
      </c>
      <c r="M1075">
        <v>8</v>
      </c>
      <c r="N1075" s="3">
        <v>3.7916666666666701</v>
      </c>
      <c r="O1075" s="3">
        <f t="shared" si="375"/>
        <v>129.23263888888889</v>
      </c>
      <c r="P1075" s="5">
        <v>1</v>
      </c>
      <c r="T1075" s="37">
        <f t="shared" si="383"/>
        <v>50916.90500662</v>
      </c>
      <c r="U1075" s="25">
        <f t="shared" si="376"/>
        <v>2052.0436480333315</v>
      </c>
      <c r="V1075" s="25">
        <f t="shared" si="377"/>
        <v>485198.32001434761</v>
      </c>
      <c r="W1075" s="25">
        <f t="shared" si="378"/>
        <v>-304406.38045135565</v>
      </c>
      <c r="X1075" s="25">
        <f t="shared" si="379"/>
        <v>65265.508416573983</v>
      </c>
      <c r="Y1075" s="25">
        <f t="shared" si="380"/>
        <v>276605.80982342002</v>
      </c>
      <c r="Z1075" s="25">
        <f t="shared" si="384"/>
        <v>0</v>
      </c>
      <c r="AA1075" s="25">
        <f t="shared" si="385"/>
        <v>0</v>
      </c>
      <c r="AB1075" s="25">
        <f t="shared" si="381"/>
        <v>0</v>
      </c>
      <c r="AC1075" s="25">
        <f t="shared" si="386"/>
        <v>3038.0290386400002</v>
      </c>
      <c r="AD1075" s="25">
        <f t="shared" si="387"/>
        <v>883.28394248791744</v>
      </c>
      <c r="AE1075" s="25">
        <f t="shared" si="388"/>
        <v>23124.381884495939</v>
      </c>
      <c r="AF1075" s="25">
        <f t="shared" si="389"/>
        <v>602677.90132326318</v>
      </c>
      <c r="AG1075" s="25">
        <f t="shared" si="382"/>
        <v>566750</v>
      </c>
      <c r="AH1075" s="38">
        <f t="shared" si="390"/>
        <v>35927.901323263184</v>
      </c>
      <c r="AI1075" s="38" t="str">
        <f t="shared" si="392"/>
        <v xml:space="preserve"> </v>
      </c>
      <c r="AJ1075" s="2">
        <v>42341</v>
      </c>
      <c r="AL1075" s="40">
        <f t="shared" si="393"/>
        <v>-987278.89977676317</v>
      </c>
      <c r="AM1075">
        <f t="shared" si="394"/>
        <v>-70949.898284084018</v>
      </c>
      <c r="AN1075">
        <f t="shared" si="395"/>
        <v>665332.95813725691</v>
      </c>
      <c r="AO1075">
        <f t="shared" si="396"/>
        <v>-389862.62682148488</v>
      </c>
      <c r="AP1075">
        <f t="shared" si="397"/>
        <v>81059.73899146753</v>
      </c>
      <c r="AQ1075">
        <f t="shared" si="398"/>
        <v>157193.67729746472</v>
      </c>
      <c r="AR1075">
        <f t="shared" si="399"/>
        <v>0</v>
      </c>
      <c r="AS1075">
        <f t="shared" si="400"/>
        <v>0</v>
      </c>
      <c r="AT1075">
        <f t="shared" si="401"/>
        <v>0</v>
      </c>
      <c r="AU1075">
        <f t="shared" si="402"/>
        <v>4237.1663448699901</v>
      </c>
      <c r="AV1075">
        <f t="shared" si="403"/>
        <v>5573.8379747063736</v>
      </c>
      <c r="AW1075">
        <f t="shared" si="404"/>
        <v>19521.542793153701</v>
      </c>
      <c r="AX1075" s="40">
        <f t="shared" si="405"/>
        <v>1143672.9143726171</v>
      </c>
      <c r="AY1075">
        <f t="shared" si="406"/>
        <v>-15456.09426397547</v>
      </c>
      <c r="AZ1075" s="38">
        <f t="shared" si="407"/>
        <v>613044.31676522875</v>
      </c>
      <c r="BA1075" s="38">
        <f t="shared" si="408"/>
        <v>566750</v>
      </c>
      <c r="BB1075" s="38">
        <f t="shared" si="409"/>
        <v>46294.316765228752</v>
      </c>
      <c r="BC1075" s="38" t="str">
        <f t="shared" si="410"/>
        <v xml:space="preserve"> </v>
      </c>
      <c r="BD1075" s="2">
        <f t="shared" si="411"/>
        <v>42341</v>
      </c>
    </row>
    <row r="1076" spans="1:56" x14ac:dyDescent="0.25">
      <c r="A1076" s="2">
        <v>42342</v>
      </c>
      <c r="B1076" s="7">
        <v>544589</v>
      </c>
      <c r="C1076" s="3">
        <v>31.8333333333333</v>
      </c>
      <c r="D1076" s="7">
        <f t="shared" si="414"/>
        <v>1013.361111111109</v>
      </c>
      <c r="E1076" s="7">
        <f t="shared" si="415"/>
        <v>32258.662037036938</v>
      </c>
      <c r="F1076" s="7">
        <f t="shared" si="374"/>
        <v>1026900.7415123414</v>
      </c>
      <c r="G1076" s="21">
        <f t="shared" si="391"/>
        <v>32.469999999999963</v>
      </c>
      <c r="H1076" s="11">
        <v>566750</v>
      </c>
      <c r="I1076" s="5">
        <v>0</v>
      </c>
      <c r="J1076" s="25">
        <v>989930</v>
      </c>
      <c r="K1076">
        <v>1</v>
      </c>
      <c r="L1076">
        <v>0</v>
      </c>
      <c r="M1076">
        <v>8</v>
      </c>
      <c r="N1076" s="3">
        <v>2</v>
      </c>
      <c r="O1076" s="3">
        <f t="shared" si="375"/>
        <v>63.6666666666666</v>
      </c>
      <c r="P1076" s="5">
        <v>1</v>
      </c>
      <c r="T1076" s="37">
        <f t="shared" si="383"/>
        <v>50916.90500662</v>
      </c>
      <c r="U1076" s="25">
        <f t="shared" si="376"/>
        <v>1916.5786639333314</v>
      </c>
      <c r="V1076" s="25">
        <f t="shared" si="377"/>
        <v>423252.36966406024</v>
      </c>
      <c r="W1076" s="25">
        <f t="shared" si="378"/>
        <v>-248012.69743923031</v>
      </c>
      <c r="X1076" s="25">
        <f t="shared" si="379"/>
        <v>49664.257286946748</v>
      </c>
      <c r="Y1076" s="25">
        <f t="shared" si="380"/>
        <v>238341.985805</v>
      </c>
      <c r="Z1076" s="25">
        <f t="shared" si="384"/>
        <v>-10589.1577886</v>
      </c>
      <c r="AA1076" s="25">
        <f t="shared" si="385"/>
        <v>0</v>
      </c>
      <c r="AB1076" s="25">
        <f t="shared" si="381"/>
        <v>0</v>
      </c>
      <c r="AC1076" s="25">
        <f t="shared" si="386"/>
        <v>3038.0290386400002</v>
      </c>
      <c r="AD1076" s="25">
        <f t="shared" si="387"/>
        <v>465.90801362000002</v>
      </c>
      <c r="AE1076" s="25">
        <f t="shared" si="388"/>
        <v>11392.263796289988</v>
      </c>
      <c r="AF1076" s="25">
        <f t="shared" si="389"/>
        <v>520386.44204727991</v>
      </c>
      <c r="AG1076" s="25">
        <f t="shared" si="382"/>
        <v>544589</v>
      </c>
      <c r="AH1076" s="38">
        <f t="shared" si="390"/>
        <v>-24202.55795272009</v>
      </c>
      <c r="AI1076" s="38">
        <f t="shared" si="392"/>
        <v>1</v>
      </c>
      <c r="AJ1076" s="2">
        <v>42342</v>
      </c>
      <c r="AL1076" s="40">
        <f t="shared" si="393"/>
        <v>-987278.89977676317</v>
      </c>
      <c r="AM1076">
        <f t="shared" si="394"/>
        <v>-66266.164167530791</v>
      </c>
      <c r="AN1076">
        <f t="shared" si="395"/>
        <v>580388.96577149269</v>
      </c>
      <c r="AO1076">
        <f t="shared" si="396"/>
        <v>-317637.50012523722</v>
      </c>
      <c r="AP1076">
        <f t="shared" si="397"/>
        <v>61682.99045783055</v>
      </c>
      <c r="AQ1076">
        <f t="shared" si="398"/>
        <v>135448.54038671707</v>
      </c>
      <c r="AR1076">
        <f t="shared" si="399"/>
        <v>-19043.702793206023</v>
      </c>
      <c r="AS1076">
        <f t="shared" si="400"/>
        <v>0</v>
      </c>
      <c r="AT1076">
        <f t="shared" si="401"/>
        <v>0</v>
      </c>
      <c r="AU1076">
        <f t="shared" si="402"/>
        <v>4237.1663448699901</v>
      </c>
      <c r="AV1076">
        <f t="shared" si="403"/>
        <v>2940.046404240722</v>
      </c>
      <c r="AW1076">
        <f t="shared" si="404"/>
        <v>9617.3193437563041</v>
      </c>
      <c r="AX1076" s="40">
        <f t="shared" si="405"/>
        <v>1143672.9143726171</v>
      </c>
      <c r="AY1076">
        <f t="shared" si="406"/>
        <v>-15456.09426397547</v>
      </c>
      <c r="AZ1076" s="38">
        <f t="shared" si="407"/>
        <v>532305.58195481205</v>
      </c>
      <c r="BA1076" s="38">
        <f t="shared" si="408"/>
        <v>544589</v>
      </c>
      <c r="BB1076" s="38">
        <f t="shared" si="409"/>
        <v>-12283.418045187951</v>
      </c>
      <c r="BC1076" s="38">
        <f t="shared" si="410"/>
        <v>1</v>
      </c>
      <c r="BD1076" s="2">
        <f t="shared" si="411"/>
        <v>42342</v>
      </c>
    </row>
    <row r="1077" spans="1:56" x14ac:dyDescent="0.25">
      <c r="A1077" s="2">
        <v>42343</v>
      </c>
      <c r="B1077" s="7">
        <v>518862</v>
      </c>
      <c r="C1077" s="3">
        <v>30.75</v>
      </c>
      <c r="D1077" s="7">
        <f t="shared" si="414"/>
        <v>945.5625</v>
      </c>
      <c r="E1077" s="7">
        <f t="shared" si="415"/>
        <v>29076.046875</v>
      </c>
      <c r="F1077" s="7">
        <f t="shared" si="374"/>
        <v>894088.44140625</v>
      </c>
      <c r="G1077" s="21">
        <f t="shared" si="391"/>
        <v>32.095312499999999</v>
      </c>
      <c r="H1077" s="11">
        <v>544589</v>
      </c>
      <c r="I1077" s="5">
        <v>0</v>
      </c>
      <c r="J1077" s="25">
        <v>989930</v>
      </c>
      <c r="K1077">
        <v>0</v>
      </c>
      <c r="L1077">
        <v>1</v>
      </c>
      <c r="M1077">
        <v>8</v>
      </c>
      <c r="N1077" s="3">
        <v>4.375</v>
      </c>
      <c r="O1077" s="3">
        <f t="shared" si="375"/>
        <v>134.53125</v>
      </c>
      <c r="P1077" s="5">
        <v>1</v>
      </c>
      <c r="T1077" s="37">
        <f t="shared" si="383"/>
        <v>50916.90500662</v>
      </c>
      <c r="U1077" s="25">
        <f t="shared" si="376"/>
        <v>1851.3547827</v>
      </c>
      <c r="V1077" s="25">
        <f t="shared" si="377"/>
        <v>394934.80103223748</v>
      </c>
      <c r="W1077" s="25">
        <f t="shared" si="378"/>
        <v>-223543.95256873546</v>
      </c>
      <c r="X1077" s="25">
        <f t="shared" si="379"/>
        <v>43241.02281384082</v>
      </c>
      <c r="Y1077" s="25">
        <f t="shared" si="380"/>
        <v>229022.36207773999</v>
      </c>
      <c r="Z1077" s="25">
        <f t="shared" si="384"/>
        <v>0</v>
      </c>
      <c r="AA1077" s="25">
        <f t="shared" si="385"/>
        <v>-10611.011341539999</v>
      </c>
      <c r="AB1077" s="25">
        <f t="shared" si="381"/>
        <v>0</v>
      </c>
      <c r="AC1077" s="25">
        <f t="shared" si="386"/>
        <v>3038.0290386400002</v>
      </c>
      <c r="AD1077" s="25">
        <f t="shared" si="387"/>
        <v>1019.1737797937501</v>
      </c>
      <c r="AE1077" s="25">
        <f t="shared" si="388"/>
        <v>24072.494589182814</v>
      </c>
      <c r="AF1077" s="25">
        <f t="shared" si="389"/>
        <v>513941.17921047937</v>
      </c>
      <c r="AG1077" s="25">
        <f t="shared" si="382"/>
        <v>518862</v>
      </c>
      <c r="AH1077" s="38">
        <f t="shared" si="390"/>
        <v>-4920.8207895206288</v>
      </c>
      <c r="AI1077" s="38">
        <f t="shared" si="392"/>
        <v>1</v>
      </c>
      <c r="AJ1077" s="2">
        <v>42343</v>
      </c>
      <c r="AL1077" s="40">
        <f t="shared" si="393"/>
        <v>-987278.89977676317</v>
      </c>
      <c r="AM1077">
        <f t="shared" si="394"/>
        <v>-64011.032926227454</v>
      </c>
      <c r="AN1077">
        <f t="shared" si="395"/>
        <v>541558.22187174403</v>
      </c>
      <c r="AO1077">
        <f t="shared" si="396"/>
        <v>-286299.62495950871</v>
      </c>
      <c r="AP1077">
        <f t="shared" si="397"/>
        <v>53705.335452867148</v>
      </c>
      <c r="AQ1077">
        <f t="shared" si="398"/>
        <v>130152.24554152954</v>
      </c>
      <c r="AR1077">
        <f t="shared" si="399"/>
        <v>0</v>
      </c>
      <c r="AS1077">
        <f t="shared" si="400"/>
        <v>-13724.300682227713</v>
      </c>
      <c r="AT1077">
        <f t="shared" si="401"/>
        <v>0</v>
      </c>
      <c r="AU1077">
        <f t="shared" si="402"/>
        <v>4237.1663448699901</v>
      </c>
      <c r="AV1077">
        <f t="shared" si="403"/>
        <v>6431.3515092765792</v>
      </c>
      <c r="AW1077">
        <f t="shared" si="404"/>
        <v>20321.937062273035</v>
      </c>
      <c r="AX1077" s="40">
        <f t="shared" si="405"/>
        <v>1143672.9143726171</v>
      </c>
      <c r="AY1077">
        <f t="shared" si="406"/>
        <v>-15456.09426397547</v>
      </c>
      <c r="AZ1077" s="38">
        <f t="shared" si="407"/>
        <v>533309.21954647475</v>
      </c>
      <c r="BA1077" s="38">
        <f t="shared" si="408"/>
        <v>518862</v>
      </c>
      <c r="BB1077" s="38">
        <f t="shared" si="409"/>
        <v>14447.219546474749</v>
      </c>
      <c r="BC1077" s="38" t="str">
        <f t="shared" si="410"/>
        <v xml:space="preserve"> </v>
      </c>
      <c r="BD1077" s="2">
        <f t="shared" si="411"/>
        <v>42343</v>
      </c>
    </row>
    <row r="1078" spans="1:56" x14ac:dyDescent="0.25">
      <c r="A1078" s="2">
        <v>42344</v>
      </c>
      <c r="B1078" s="7">
        <v>510176</v>
      </c>
      <c r="C1078" s="3">
        <v>29.8333333333333</v>
      </c>
      <c r="D1078" s="7">
        <f t="shared" si="414"/>
        <v>890.02777777777578</v>
      </c>
      <c r="E1078" s="7">
        <f t="shared" si="415"/>
        <v>26552.495370370281</v>
      </c>
      <c r="F1078" s="7">
        <f t="shared" si="374"/>
        <v>792149.44521604583</v>
      </c>
      <c r="G1078" s="21">
        <f t="shared" si="391"/>
        <v>31.188263888888855</v>
      </c>
      <c r="H1078" s="11">
        <v>518862</v>
      </c>
      <c r="I1078" s="5">
        <v>0</v>
      </c>
      <c r="J1078" s="25">
        <v>989930</v>
      </c>
      <c r="K1078">
        <v>0</v>
      </c>
      <c r="L1078">
        <v>1</v>
      </c>
      <c r="M1078">
        <v>14</v>
      </c>
      <c r="N1078" s="3">
        <v>4.5416666666666696</v>
      </c>
      <c r="O1078" s="3">
        <f t="shared" si="375"/>
        <v>135.49305555555549</v>
      </c>
      <c r="P1078" s="5">
        <v>1</v>
      </c>
      <c r="T1078" s="37">
        <f t="shared" si="383"/>
        <v>50916.90500662</v>
      </c>
      <c r="U1078" s="25">
        <f t="shared" si="376"/>
        <v>1796.1653447333315</v>
      </c>
      <c r="V1078" s="25">
        <f t="shared" si="377"/>
        <v>371739.5130727269</v>
      </c>
      <c r="W1078" s="25">
        <f t="shared" si="378"/>
        <v>-204142.25465976872</v>
      </c>
      <c r="X1078" s="25">
        <f t="shared" si="379"/>
        <v>38310.92165634493</v>
      </c>
      <c r="Y1078" s="25">
        <f t="shared" si="380"/>
        <v>218203.08679092</v>
      </c>
      <c r="Z1078" s="25">
        <f t="shared" si="384"/>
        <v>0</v>
      </c>
      <c r="AA1078" s="25">
        <f t="shared" si="385"/>
        <v>-10611.011341539999</v>
      </c>
      <c r="AB1078" s="25">
        <f t="shared" si="381"/>
        <v>0</v>
      </c>
      <c r="AC1078" s="25">
        <f t="shared" si="386"/>
        <v>5316.5508176200001</v>
      </c>
      <c r="AD1078" s="25">
        <f t="shared" si="387"/>
        <v>1057.9994475954175</v>
      </c>
      <c r="AE1078" s="25">
        <f t="shared" si="388"/>
        <v>24244.596305564362</v>
      </c>
      <c r="AF1078" s="25">
        <f t="shared" si="389"/>
        <v>496832.47244081617</v>
      </c>
      <c r="AG1078" s="25">
        <f t="shared" si="382"/>
        <v>510176</v>
      </c>
      <c r="AH1078" s="38">
        <f t="shared" si="390"/>
        <v>-13343.527559183829</v>
      </c>
      <c r="AI1078" s="38">
        <f t="shared" si="392"/>
        <v>1</v>
      </c>
      <c r="AJ1078" s="2">
        <v>42344</v>
      </c>
      <c r="AL1078" s="40">
        <f t="shared" si="393"/>
        <v>-987278.89977676317</v>
      </c>
      <c r="AM1078">
        <f t="shared" si="394"/>
        <v>-62102.844952816813</v>
      </c>
      <c r="AN1078">
        <f t="shared" si="395"/>
        <v>509751.45561482396</v>
      </c>
      <c r="AO1078">
        <f t="shared" si="396"/>
        <v>-261451.27289681131</v>
      </c>
      <c r="AP1078">
        <f t="shared" si="397"/>
        <v>47582.151512011435</v>
      </c>
      <c r="AQ1078">
        <f t="shared" si="398"/>
        <v>124003.70632930356</v>
      </c>
      <c r="AR1078">
        <f t="shared" si="399"/>
        <v>0</v>
      </c>
      <c r="AS1078">
        <f t="shared" si="400"/>
        <v>-13724.300682227713</v>
      </c>
      <c r="AT1078">
        <f t="shared" si="401"/>
        <v>0</v>
      </c>
      <c r="AU1078">
        <f t="shared" si="402"/>
        <v>7415.0411035224824</v>
      </c>
      <c r="AV1078">
        <f t="shared" si="403"/>
        <v>6676.355376296644</v>
      </c>
      <c r="AW1078">
        <f t="shared" si="404"/>
        <v>20467.224881765855</v>
      </c>
      <c r="AX1078" s="40">
        <f t="shared" si="405"/>
        <v>1143672.9143726171</v>
      </c>
      <c r="AY1078">
        <f t="shared" si="406"/>
        <v>-15456.09426397547</v>
      </c>
      <c r="AZ1078" s="38">
        <f t="shared" si="407"/>
        <v>519555.43661774689</v>
      </c>
      <c r="BA1078" s="38">
        <f t="shared" si="408"/>
        <v>510176</v>
      </c>
      <c r="BB1078" s="38">
        <f t="shared" si="409"/>
        <v>9379.436617746891</v>
      </c>
      <c r="BC1078" s="38" t="str">
        <f t="shared" si="410"/>
        <v xml:space="preserve"> </v>
      </c>
      <c r="BD1078" s="2">
        <f t="shared" si="411"/>
        <v>42344</v>
      </c>
    </row>
    <row r="1079" spans="1:56" x14ac:dyDescent="0.25">
      <c r="A1079" s="2">
        <v>42345</v>
      </c>
      <c r="B1079" s="7">
        <v>469530</v>
      </c>
      <c r="C1079" s="3">
        <v>25.4166666666667</v>
      </c>
      <c r="D1079" s="7">
        <f t="shared" si="414"/>
        <v>646.00694444444616</v>
      </c>
      <c r="E1079" s="7">
        <f t="shared" si="415"/>
        <v>16419.343171296361</v>
      </c>
      <c r="F1079" s="7">
        <f t="shared" si="374"/>
        <v>417324.97227044974</v>
      </c>
      <c r="G1079" s="21">
        <f t="shared" si="391"/>
        <v>26.761631944444481</v>
      </c>
      <c r="H1079" s="11">
        <v>510176</v>
      </c>
      <c r="I1079" s="5">
        <v>0</v>
      </c>
      <c r="J1079" s="25">
        <v>989930</v>
      </c>
      <c r="K1079">
        <v>0</v>
      </c>
      <c r="L1079">
        <v>0</v>
      </c>
      <c r="M1079">
        <v>10</v>
      </c>
      <c r="N1079" s="3">
        <v>5.2916666666666696</v>
      </c>
      <c r="O1079" s="3">
        <f t="shared" si="375"/>
        <v>134.49652777777803</v>
      </c>
      <c r="P1079" s="5">
        <v>1</v>
      </c>
      <c r="T1079" s="37">
        <f t="shared" si="383"/>
        <v>50916.90500662</v>
      </c>
      <c r="U1079" s="25">
        <f t="shared" si="376"/>
        <v>1530.2525981666688</v>
      </c>
      <c r="V1079" s="25">
        <f t="shared" si="377"/>
        <v>269818.88988788263</v>
      </c>
      <c r="W1079" s="25">
        <f t="shared" si="378"/>
        <v>-126236.03500412448</v>
      </c>
      <c r="X1079" s="25">
        <f t="shared" si="379"/>
        <v>20183.191965158829</v>
      </c>
      <c r="Y1079" s="25">
        <f t="shared" si="380"/>
        <v>214550.26193215998</v>
      </c>
      <c r="Z1079" s="25">
        <f t="shared" si="384"/>
        <v>0</v>
      </c>
      <c r="AA1079" s="25">
        <f t="shared" si="385"/>
        <v>0</v>
      </c>
      <c r="AB1079" s="25">
        <f t="shared" si="381"/>
        <v>0</v>
      </c>
      <c r="AC1079" s="25">
        <f t="shared" si="386"/>
        <v>3797.5362983000005</v>
      </c>
      <c r="AD1079" s="25">
        <f t="shared" si="387"/>
        <v>1232.7149527029173</v>
      </c>
      <c r="AE1079" s="25">
        <f t="shared" si="388"/>
        <v>24066.281530829732</v>
      </c>
      <c r="AF1079" s="25">
        <f t="shared" si="389"/>
        <v>459859.99916769628</v>
      </c>
      <c r="AG1079" s="25">
        <f t="shared" si="382"/>
        <v>469530</v>
      </c>
      <c r="AH1079" s="38">
        <f t="shared" si="390"/>
        <v>-9670.0008323037182</v>
      </c>
      <c r="AI1079" s="38">
        <f t="shared" si="392"/>
        <v>1</v>
      </c>
      <c r="AJ1079" s="2">
        <v>42345</v>
      </c>
      <c r="AL1079" s="40">
        <f t="shared" si="393"/>
        <v>-987278.89977676317</v>
      </c>
      <c r="AM1079">
        <f t="shared" si="394"/>
        <v>-52908.848353656911</v>
      </c>
      <c r="AN1079">
        <f t="shared" si="395"/>
        <v>369991.80080653873</v>
      </c>
      <c r="AO1079">
        <f t="shared" si="396"/>
        <v>-161674.3779590436</v>
      </c>
      <c r="AP1079">
        <f t="shared" si="397"/>
        <v>25067.51747443663</v>
      </c>
      <c r="AQ1079">
        <f t="shared" si="398"/>
        <v>121927.82450874949</v>
      </c>
      <c r="AR1079">
        <f t="shared" si="399"/>
        <v>0</v>
      </c>
      <c r="AS1079">
        <f t="shared" si="400"/>
        <v>0</v>
      </c>
      <c r="AT1079">
        <f t="shared" si="401"/>
        <v>0</v>
      </c>
      <c r="AU1079">
        <f t="shared" si="402"/>
        <v>5296.4579310874879</v>
      </c>
      <c r="AV1079">
        <f t="shared" si="403"/>
        <v>7778.8727778869152</v>
      </c>
      <c r="AW1079">
        <f t="shared" si="404"/>
        <v>20316.692014637953</v>
      </c>
      <c r="AX1079" s="40">
        <f t="shared" si="405"/>
        <v>1143672.9143726171</v>
      </c>
      <c r="AY1079">
        <f t="shared" si="406"/>
        <v>-15456.09426397547</v>
      </c>
      <c r="AZ1079" s="38">
        <f t="shared" si="407"/>
        <v>476733.85953251534</v>
      </c>
      <c r="BA1079" s="38">
        <f t="shared" si="408"/>
        <v>469530</v>
      </c>
      <c r="BB1079" s="38">
        <f t="shared" si="409"/>
        <v>7203.8595325153437</v>
      </c>
      <c r="BC1079" s="38" t="str">
        <f t="shared" si="410"/>
        <v xml:space="preserve"> </v>
      </c>
      <c r="BD1079" s="2">
        <f t="shared" si="411"/>
        <v>42345</v>
      </c>
    </row>
    <row r="1080" spans="1:56" x14ac:dyDescent="0.25">
      <c r="A1080" s="2">
        <v>42346</v>
      </c>
      <c r="B1080" s="7">
        <v>392360</v>
      </c>
      <c r="C1080" s="3">
        <v>19.1666666666667</v>
      </c>
      <c r="D1080" s="7">
        <f t="shared" si="414"/>
        <v>367.36111111111239</v>
      </c>
      <c r="E1080" s="7">
        <f t="shared" si="415"/>
        <v>7041.0879629629999</v>
      </c>
      <c r="F1080" s="7">
        <f t="shared" si="374"/>
        <v>134954.18595679107</v>
      </c>
      <c r="G1080" s="21">
        <f t="shared" si="391"/>
        <v>20.37256944444448</v>
      </c>
      <c r="H1080" s="11">
        <v>469530</v>
      </c>
      <c r="I1080" s="5">
        <v>0</v>
      </c>
      <c r="J1080" s="25">
        <v>989930</v>
      </c>
      <c r="K1080">
        <v>0</v>
      </c>
      <c r="L1080">
        <v>0</v>
      </c>
      <c r="M1080">
        <v>13</v>
      </c>
      <c r="N1080" s="3">
        <v>6.2916666666666696</v>
      </c>
      <c r="O1080" s="3">
        <f t="shared" si="375"/>
        <v>120.59027777777804</v>
      </c>
      <c r="P1080" s="5">
        <v>1</v>
      </c>
      <c r="T1080" s="37">
        <f t="shared" si="383"/>
        <v>50916.90500662</v>
      </c>
      <c r="U1080" s="25">
        <f t="shared" si="376"/>
        <v>1153.9609756666687</v>
      </c>
      <c r="V1080" s="25">
        <f t="shared" si="377"/>
        <v>153436.38027486164</v>
      </c>
      <c r="W1080" s="25">
        <f t="shared" si="378"/>
        <v>-54133.653050966721</v>
      </c>
      <c r="X1080" s="25">
        <f t="shared" si="379"/>
        <v>6526.8230339747761</v>
      </c>
      <c r="Y1080" s="25">
        <f t="shared" si="380"/>
        <v>197456.92561979999</v>
      </c>
      <c r="Z1080" s="25">
        <f t="shared" si="384"/>
        <v>0</v>
      </c>
      <c r="AA1080" s="25">
        <f t="shared" si="385"/>
        <v>0</v>
      </c>
      <c r="AB1080" s="25">
        <f t="shared" si="381"/>
        <v>0</v>
      </c>
      <c r="AC1080" s="25">
        <f t="shared" si="386"/>
        <v>4936.79718779</v>
      </c>
      <c r="AD1080" s="25">
        <f t="shared" si="387"/>
        <v>1465.6689595129174</v>
      </c>
      <c r="AE1080" s="25">
        <f t="shared" si="388"/>
        <v>21577.951660403174</v>
      </c>
      <c r="AF1080" s="25">
        <f t="shared" si="389"/>
        <v>383337.75966766244</v>
      </c>
      <c r="AG1080" s="25">
        <f t="shared" si="382"/>
        <v>392360</v>
      </c>
      <c r="AH1080" s="38">
        <f t="shared" si="390"/>
        <v>-9022.240332337562</v>
      </c>
      <c r="AI1080" s="38">
        <f t="shared" si="392"/>
        <v>1</v>
      </c>
      <c r="AJ1080" s="2">
        <v>42346</v>
      </c>
      <c r="AL1080" s="40">
        <f t="shared" si="393"/>
        <v>-987278.89977676317</v>
      </c>
      <c r="AM1080">
        <f t="shared" si="394"/>
        <v>-39898.475807675721</v>
      </c>
      <c r="AN1080">
        <f t="shared" si="395"/>
        <v>210401.14230224042</v>
      </c>
      <c r="AO1080">
        <f t="shared" si="396"/>
        <v>-69330.636718586524</v>
      </c>
      <c r="AP1080">
        <f t="shared" si="397"/>
        <v>8106.3119619112576</v>
      </c>
      <c r="AQ1080">
        <f t="shared" si="398"/>
        <v>112213.76827132821</v>
      </c>
      <c r="AR1080">
        <f t="shared" si="399"/>
        <v>0</v>
      </c>
      <c r="AS1080">
        <f t="shared" si="400"/>
        <v>0</v>
      </c>
      <c r="AT1080">
        <f t="shared" si="401"/>
        <v>0</v>
      </c>
      <c r="AU1080">
        <f t="shared" si="402"/>
        <v>6885.3953104137336</v>
      </c>
      <c r="AV1080">
        <f t="shared" si="403"/>
        <v>9248.8959800072753</v>
      </c>
      <c r="AW1080">
        <f t="shared" si="404"/>
        <v>18216.050436772333</v>
      </c>
      <c r="AX1080" s="40">
        <f t="shared" si="405"/>
        <v>1143672.9143726171</v>
      </c>
      <c r="AY1080">
        <f t="shared" si="406"/>
        <v>-15456.09426397547</v>
      </c>
      <c r="AZ1080" s="38">
        <f t="shared" si="407"/>
        <v>396780.37206828949</v>
      </c>
      <c r="BA1080" s="38">
        <f t="shared" si="408"/>
        <v>392360</v>
      </c>
      <c r="BB1080" s="38">
        <f t="shared" si="409"/>
        <v>4420.3720682894927</v>
      </c>
      <c r="BC1080" s="38" t="str">
        <f t="shared" si="410"/>
        <v xml:space="preserve"> </v>
      </c>
      <c r="BD1080" s="2">
        <f t="shared" si="411"/>
        <v>42346</v>
      </c>
    </row>
    <row r="1081" spans="1:56" x14ac:dyDescent="0.25">
      <c r="A1081" s="2">
        <v>42347</v>
      </c>
      <c r="B1081" s="7">
        <v>408351</v>
      </c>
      <c r="C1081" s="3">
        <v>18.625</v>
      </c>
      <c r="D1081" s="7">
        <f t="shared" si="414"/>
        <v>346.890625</v>
      </c>
      <c r="E1081" s="7">
        <f t="shared" si="415"/>
        <v>6460.837890625</v>
      </c>
      <c r="F1081" s="7">
        <f t="shared" si="374"/>
        <v>120333.10571289063</v>
      </c>
      <c r="G1081" s="21">
        <f t="shared" si="391"/>
        <v>20.246927083333336</v>
      </c>
      <c r="H1081" s="11">
        <v>392360</v>
      </c>
      <c r="I1081" s="5">
        <v>0</v>
      </c>
      <c r="J1081" s="25">
        <v>989930</v>
      </c>
      <c r="K1081">
        <v>0</v>
      </c>
      <c r="L1081">
        <v>0</v>
      </c>
      <c r="M1081">
        <v>18</v>
      </c>
      <c r="N1081" s="3">
        <v>8.7083333333333304</v>
      </c>
      <c r="O1081" s="3">
        <f t="shared" si="375"/>
        <v>162.19270833333329</v>
      </c>
      <c r="P1081" s="5">
        <v>1</v>
      </c>
      <c r="T1081" s="37">
        <f t="shared" si="383"/>
        <v>50916.90500662</v>
      </c>
      <c r="U1081" s="25">
        <f t="shared" si="376"/>
        <v>1121.3490350500001</v>
      </c>
      <c r="V1081" s="25">
        <f t="shared" si="377"/>
        <v>144886.43528515936</v>
      </c>
      <c r="W1081" s="25">
        <f t="shared" si="378"/>
        <v>-49672.544730211499</v>
      </c>
      <c r="X1081" s="25">
        <f t="shared" si="379"/>
        <v>5819.7000748689579</v>
      </c>
      <c r="Y1081" s="25">
        <f t="shared" si="380"/>
        <v>165003.7257176</v>
      </c>
      <c r="Z1081" s="25">
        <f t="shared" si="384"/>
        <v>0</v>
      </c>
      <c r="AA1081" s="25">
        <f t="shared" si="385"/>
        <v>0</v>
      </c>
      <c r="AB1081" s="25">
        <f t="shared" si="381"/>
        <v>0</v>
      </c>
      <c r="AC1081" s="25">
        <f t="shared" si="386"/>
        <v>6835.5653369400006</v>
      </c>
      <c r="AD1081" s="25">
        <f t="shared" si="387"/>
        <v>2028.6411426370828</v>
      </c>
      <c r="AE1081" s="25">
        <f t="shared" si="388"/>
        <v>29022.127526199834</v>
      </c>
      <c r="AF1081" s="25">
        <f t="shared" si="389"/>
        <v>355961.90439486376</v>
      </c>
      <c r="AG1081" s="25">
        <f t="shared" si="382"/>
        <v>408351</v>
      </c>
      <c r="AH1081" s="38">
        <f t="shared" si="390"/>
        <v>-52389.095605136245</v>
      </c>
      <c r="AI1081" s="38">
        <f t="shared" si="392"/>
        <v>1</v>
      </c>
      <c r="AJ1081" s="2">
        <v>42347</v>
      </c>
      <c r="AL1081" s="40">
        <f t="shared" si="393"/>
        <v>-987278.89977676317</v>
      </c>
      <c r="AM1081">
        <f t="shared" si="394"/>
        <v>-38770.910187023946</v>
      </c>
      <c r="AN1081">
        <f t="shared" si="395"/>
        <v>198676.94632451897</v>
      </c>
      <c r="AO1081">
        <f t="shared" si="396"/>
        <v>-63617.157895028351</v>
      </c>
      <c r="AP1081">
        <f t="shared" si="397"/>
        <v>7228.065490066786</v>
      </c>
      <c r="AQ1081">
        <f t="shared" si="398"/>
        <v>93770.779543241835</v>
      </c>
      <c r="AR1081">
        <f t="shared" si="399"/>
        <v>0</v>
      </c>
      <c r="AS1081">
        <f t="shared" si="400"/>
        <v>0</v>
      </c>
      <c r="AT1081">
        <f t="shared" si="401"/>
        <v>0</v>
      </c>
      <c r="AU1081">
        <f t="shared" si="402"/>
        <v>9533.6242759574779</v>
      </c>
      <c r="AV1081">
        <f t="shared" si="403"/>
        <v>12801.45205179814</v>
      </c>
      <c r="AW1081">
        <f t="shared" si="404"/>
        <v>24500.4042607915</v>
      </c>
      <c r="AX1081" s="40">
        <f t="shared" si="405"/>
        <v>1143672.9143726171</v>
      </c>
      <c r="AY1081">
        <f t="shared" si="406"/>
        <v>-15456.09426397547</v>
      </c>
      <c r="AZ1081" s="38">
        <f t="shared" si="407"/>
        <v>385061.12419620092</v>
      </c>
      <c r="BA1081" s="38">
        <f t="shared" si="408"/>
        <v>408351</v>
      </c>
      <c r="BB1081" s="38">
        <f t="shared" si="409"/>
        <v>-23289.875803799077</v>
      </c>
      <c r="BC1081" s="38">
        <f t="shared" si="410"/>
        <v>1</v>
      </c>
      <c r="BD1081" s="2">
        <f t="shared" si="411"/>
        <v>42347</v>
      </c>
    </row>
    <row r="1082" spans="1:56" x14ac:dyDescent="0.25">
      <c r="A1082" s="2">
        <v>42348</v>
      </c>
      <c r="B1082" s="7">
        <v>443058</v>
      </c>
      <c r="C1082" s="3">
        <v>21.125</v>
      </c>
      <c r="D1082" s="7">
        <f t="shared" si="414"/>
        <v>446.265625</v>
      </c>
      <c r="E1082" s="7">
        <f t="shared" si="415"/>
        <v>9427.361328125</v>
      </c>
      <c r="F1082" s="7">
        <f t="shared" si="374"/>
        <v>199153.00805664063</v>
      </c>
      <c r="G1082" s="21">
        <f t="shared" si="391"/>
        <v>24.196927083333339</v>
      </c>
      <c r="H1082" s="11">
        <v>408351</v>
      </c>
      <c r="I1082" s="5">
        <v>0</v>
      </c>
      <c r="J1082" s="25">
        <v>989930</v>
      </c>
      <c r="K1082">
        <v>0</v>
      </c>
      <c r="L1082">
        <v>0</v>
      </c>
      <c r="M1082">
        <v>32</v>
      </c>
      <c r="N1082" s="3">
        <v>14.5416666666667</v>
      </c>
      <c r="O1082" s="3">
        <f t="shared" si="375"/>
        <v>307.19270833333405</v>
      </c>
      <c r="P1082" s="5">
        <v>1</v>
      </c>
      <c r="T1082" s="37">
        <f t="shared" si="383"/>
        <v>50916.90500662</v>
      </c>
      <c r="U1082" s="25">
        <f t="shared" si="376"/>
        <v>1271.86568405</v>
      </c>
      <c r="V1082" s="25">
        <f t="shared" si="377"/>
        <v>186392.57142378436</v>
      </c>
      <c r="W1082" s="25">
        <f t="shared" si="378"/>
        <v>-72479.922138064241</v>
      </c>
      <c r="X1082" s="25">
        <f t="shared" si="379"/>
        <v>9631.6867168953249</v>
      </c>
      <c r="Y1082" s="25">
        <f t="shared" si="380"/>
        <v>171728.60740265998</v>
      </c>
      <c r="Z1082" s="25">
        <f t="shared" si="384"/>
        <v>0</v>
      </c>
      <c r="AA1082" s="25">
        <f t="shared" si="385"/>
        <v>0</v>
      </c>
      <c r="AB1082" s="25">
        <f t="shared" si="381"/>
        <v>0</v>
      </c>
      <c r="AC1082" s="25">
        <f t="shared" si="386"/>
        <v>12152.116154560001</v>
      </c>
      <c r="AD1082" s="25">
        <f t="shared" si="387"/>
        <v>3387.5395156954246</v>
      </c>
      <c r="AE1082" s="25">
        <f t="shared" si="388"/>
        <v>54967.859208849972</v>
      </c>
      <c r="AF1082" s="25">
        <f t="shared" si="389"/>
        <v>417969.22897505085</v>
      </c>
      <c r="AG1082" s="25">
        <f t="shared" si="382"/>
        <v>443058</v>
      </c>
      <c r="AH1082" s="38">
        <f t="shared" si="390"/>
        <v>-25088.77102494915</v>
      </c>
      <c r="AI1082" s="38">
        <f t="shared" si="392"/>
        <v>1</v>
      </c>
      <c r="AJ1082" s="2">
        <v>42348</v>
      </c>
      <c r="AL1082" s="40">
        <f t="shared" si="393"/>
        <v>-987278.89977676317</v>
      </c>
      <c r="AM1082">
        <f t="shared" si="394"/>
        <v>-43975.059205416423</v>
      </c>
      <c r="AN1082">
        <f t="shared" si="395"/>
        <v>255592.64285278076</v>
      </c>
      <c r="AO1082">
        <f t="shared" si="396"/>
        <v>-92827.268583083933</v>
      </c>
      <c r="AP1082">
        <f t="shared" si="397"/>
        <v>11962.551587522035</v>
      </c>
      <c r="AQ1082">
        <f t="shared" si="398"/>
        <v>97592.49566026697</v>
      </c>
      <c r="AR1082">
        <f t="shared" si="399"/>
        <v>0</v>
      </c>
      <c r="AS1082">
        <f t="shared" si="400"/>
        <v>0</v>
      </c>
      <c r="AT1082">
        <f t="shared" si="401"/>
        <v>0</v>
      </c>
      <c r="AU1082">
        <f t="shared" si="402"/>
        <v>16948.66537947996</v>
      </c>
      <c r="AV1082">
        <f t="shared" si="403"/>
        <v>21376.587397500298</v>
      </c>
      <c r="AW1082">
        <f t="shared" si="404"/>
        <v>46403.723185053379</v>
      </c>
      <c r="AX1082" s="40">
        <f t="shared" si="405"/>
        <v>1143672.9143726171</v>
      </c>
      <c r="AY1082">
        <f t="shared" si="406"/>
        <v>-15456.09426397547</v>
      </c>
      <c r="AZ1082" s="38">
        <f t="shared" si="407"/>
        <v>454012.25860598154</v>
      </c>
      <c r="BA1082" s="38">
        <f t="shared" si="408"/>
        <v>443058</v>
      </c>
      <c r="BB1082" s="38">
        <f t="shared" si="409"/>
        <v>10954.258605981537</v>
      </c>
      <c r="BC1082" s="38" t="str">
        <f t="shared" si="410"/>
        <v xml:space="preserve"> </v>
      </c>
      <c r="BD1082" s="2">
        <f t="shared" si="411"/>
        <v>42348</v>
      </c>
    </row>
    <row r="1083" spans="1:56" x14ac:dyDescent="0.25">
      <c r="A1083" s="2">
        <v>42349</v>
      </c>
      <c r="B1083" s="7">
        <v>489085</v>
      </c>
      <c r="C1083" s="3">
        <v>29.4166666666667</v>
      </c>
      <c r="D1083" s="7">
        <f t="shared" si="414"/>
        <v>865.34027777777976</v>
      </c>
      <c r="E1083" s="7">
        <f t="shared" si="415"/>
        <v>25455.426504629715</v>
      </c>
      <c r="F1083" s="7">
        <f t="shared" si="374"/>
        <v>748813.79634452506</v>
      </c>
      <c r="G1083" s="21">
        <f t="shared" si="391"/>
        <v>30.826215277777809</v>
      </c>
      <c r="H1083" s="11">
        <v>443058</v>
      </c>
      <c r="I1083" s="5">
        <v>0</v>
      </c>
      <c r="J1083" s="25">
        <v>989930</v>
      </c>
      <c r="K1083">
        <v>1</v>
      </c>
      <c r="L1083">
        <v>0</v>
      </c>
      <c r="M1083">
        <v>10</v>
      </c>
      <c r="N1083" s="3">
        <v>4.7916666666666696</v>
      </c>
      <c r="O1083" s="3">
        <f t="shared" si="375"/>
        <v>140.95486111111137</v>
      </c>
      <c r="P1083" s="5">
        <v>1</v>
      </c>
      <c r="T1083" s="37">
        <f t="shared" si="383"/>
        <v>50916.90500662</v>
      </c>
      <c r="U1083" s="25">
        <f t="shared" si="376"/>
        <v>1771.0792365666687</v>
      </c>
      <c r="V1083" s="25">
        <f t="shared" si="377"/>
        <v>361428.2402584161</v>
      </c>
      <c r="W1083" s="25">
        <f t="shared" si="378"/>
        <v>-195707.71362528548</v>
      </c>
      <c r="X1083" s="25">
        <f t="shared" si="379"/>
        <v>36215.068836059356</v>
      </c>
      <c r="Y1083" s="25">
        <f t="shared" si="380"/>
        <v>186324.34679628001</v>
      </c>
      <c r="Z1083" s="25">
        <f t="shared" si="384"/>
        <v>-10589.1577886</v>
      </c>
      <c r="AA1083" s="25">
        <f t="shared" si="385"/>
        <v>0</v>
      </c>
      <c r="AB1083" s="25">
        <f t="shared" si="381"/>
        <v>0</v>
      </c>
      <c r="AC1083" s="25">
        <f t="shared" si="386"/>
        <v>3797.5362983000005</v>
      </c>
      <c r="AD1083" s="25">
        <f t="shared" si="387"/>
        <v>1116.2379492979173</v>
      </c>
      <c r="AE1083" s="25">
        <f t="shared" si="388"/>
        <v>25221.910384510986</v>
      </c>
      <c r="AF1083" s="25">
        <f t="shared" si="389"/>
        <v>460494.45335216558</v>
      </c>
      <c r="AG1083" s="25">
        <f t="shared" si="382"/>
        <v>489085</v>
      </c>
      <c r="AH1083" s="38">
        <f t="shared" si="390"/>
        <v>-28590.546647834417</v>
      </c>
      <c r="AI1083" s="38">
        <f t="shared" si="392"/>
        <v>1</v>
      </c>
      <c r="AJ1083" s="2">
        <v>42349</v>
      </c>
      <c r="AL1083" s="40">
        <f t="shared" si="393"/>
        <v>-987278.89977676317</v>
      </c>
      <c r="AM1083">
        <f t="shared" si="394"/>
        <v>-61235.486783084867</v>
      </c>
      <c r="AN1083">
        <f t="shared" si="395"/>
        <v>495612.02157164173</v>
      </c>
      <c r="AO1083">
        <f t="shared" si="396"/>
        <v>-250648.89641948015</v>
      </c>
      <c r="AP1083">
        <f t="shared" si="397"/>
        <v>44979.10303052995</v>
      </c>
      <c r="AQ1083">
        <f t="shared" si="398"/>
        <v>105887.18024994811</v>
      </c>
      <c r="AR1083">
        <f t="shared" si="399"/>
        <v>-19043.702793206023</v>
      </c>
      <c r="AS1083">
        <f t="shared" si="400"/>
        <v>0</v>
      </c>
      <c r="AT1083">
        <f t="shared" si="401"/>
        <v>0</v>
      </c>
      <c r="AU1083">
        <f t="shared" si="402"/>
        <v>5296.4579310874879</v>
      </c>
      <c r="AV1083">
        <f t="shared" si="403"/>
        <v>7043.8611768267347</v>
      </c>
      <c r="AW1083">
        <f t="shared" si="404"/>
        <v>21292.270874770304</v>
      </c>
      <c r="AX1083" s="40">
        <f t="shared" si="405"/>
        <v>1143672.9143726171</v>
      </c>
      <c r="AY1083">
        <f t="shared" si="406"/>
        <v>-15456.09426397547</v>
      </c>
      <c r="AZ1083" s="38">
        <f t="shared" si="407"/>
        <v>490120.729170912</v>
      </c>
      <c r="BA1083" s="38">
        <f t="shared" si="408"/>
        <v>489085</v>
      </c>
      <c r="BB1083" s="38">
        <f t="shared" si="409"/>
        <v>1035.7291709120036</v>
      </c>
      <c r="BC1083" s="38" t="str">
        <f t="shared" si="410"/>
        <v xml:space="preserve"> </v>
      </c>
      <c r="BD1083" s="2">
        <f t="shared" si="411"/>
        <v>42349</v>
      </c>
    </row>
    <row r="1084" spans="1:56" x14ac:dyDescent="0.25">
      <c r="A1084" s="2">
        <v>42350</v>
      </c>
      <c r="B1084" s="7">
        <v>541305</v>
      </c>
      <c r="C1084" s="3">
        <v>31.75</v>
      </c>
      <c r="D1084" s="7">
        <f t="shared" si="414"/>
        <v>1008.0625</v>
      </c>
      <c r="E1084" s="7">
        <f t="shared" si="415"/>
        <v>32005.984375</v>
      </c>
      <c r="F1084" s="7">
        <f t="shared" si="374"/>
        <v>1016190.00390625</v>
      </c>
      <c r="G1084" s="21">
        <f t="shared" si="391"/>
        <v>34.329687499999999</v>
      </c>
      <c r="H1084" s="11">
        <v>489085</v>
      </c>
      <c r="I1084" s="5">
        <v>0</v>
      </c>
      <c r="J1084" s="25">
        <v>989930</v>
      </c>
      <c r="K1084">
        <v>0</v>
      </c>
      <c r="L1084">
        <v>1</v>
      </c>
      <c r="M1084">
        <v>13</v>
      </c>
      <c r="N1084" s="3">
        <v>8.125</v>
      </c>
      <c r="O1084" s="3">
        <f t="shared" si="375"/>
        <v>257.96875</v>
      </c>
      <c r="P1084" s="5">
        <v>1</v>
      </c>
      <c r="T1084" s="37">
        <f t="shared" si="383"/>
        <v>50916.90500662</v>
      </c>
      <c r="U1084" s="25">
        <f t="shared" si="376"/>
        <v>1911.5614423</v>
      </c>
      <c r="V1084" s="25">
        <f t="shared" si="377"/>
        <v>421039.28916973749</v>
      </c>
      <c r="W1084" s="25">
        <f t="shared" si="378"/>
        <v>-246070.04809833484</v>
      </c>
      <c r="X1084" s="25">
        <f t="shared" si="379"/>
        <v>49146.25120641895</v>
      </c>
      <c r="Y1084" s="25">
        <f t="shared" si="380"/>
        <v>205680.61778109998</v>
      </c>
      <c r="Z1084" s="25">
        <f t="shared" si="384"/>
        <v>0</v>
      </c>
      <c r="AA1084" s="25">
        <f t="shared" si="385"/>
        <v>-10611.011341539999</v>
      </c>
      <c r="AB1084" s="25">
        <f t="shared" si="381"/>
        <v>0</v>
      </c>
      <c r="AC1084" s="25">
        <f t="shared" si="386"/>
        <v>4936.79718779</v>
      </c>
      <c r="AD1084" s="25">
        <f t="shared" si="387"/>
        <v>1892.75130533125</v>
      </c>
      <c r="AE1084" s="25">
        <f t="shared" si="388"/>
        <v>46159.917034542188</v>
      </c>
      <c r="AF1084" s="25">
        <f t="shared" si="389"/>
        <v>525003.03069396503</v>
      </c>
      <c r="AG1084" s="25">
        <f t="shared" si="382"/>
        <v>541305</v>
      </c>
      <c r="AH1084" s="38">
        <f t="shared" si="390"/>
        <v>-16301.969306034967</v>
      </c>
      <c r="AI1084" s="38">
        <f t="shared" si="392"/>
        <v>1</v>
      </c>
      <c r="AJ1084" s="2">
        <v>42350</v>
      </c>
      <c r="AL1084" s="40">
        <f t="shared" si="393"/>
        <v>-987278.89977676317</v>
      </c>
      <c r="AM1084">
        <f t="shared" si="394"/>
        <v>-66092.692533584443</v>
      </c>
      <c r="AN1084">
        <f t="shared" si="395"/>
        <v>577354.25742410996</v>
      </c>
      <c r="AO1084">
        <f t="shared" si="396"/>
        <v>-315149.48928291665</v>
      </c>
      <c r="AP1084">
        <f t="shared" si="397"/>
        <v>61039.62708409311</v>
      </c>
      <c r="AQ1084">
        <f t="shared" si="398"/>
        <v>116887.25077201151</v>
      </c>
      <c r="AR1084">
        <f t="shared" si="399"/>
        <v>0</v>
      </c>
      <c r="AS1084">
        <f t="shared" si="400"/>
        <v>-13724.300682227713</v>
      </c>
      <c r="AT1084">
        <f t="shared" si="401"/>
        <v>0</v>
      </c>
      <c r="AU1084">
        <f t="shared" si="402"/>
        <v>6885.3953104137336</v>
      </c>
      <c r="AV1084">
        <f t="shared" si="403"/>
        <v>11943.938517227933</v>
      </c>
      <c r="AW1084">
        <f t="shared" si="404"/>
        <v>38968.081405125187</v>
      </c>
      <c r="AX1084" s="40">
        <f t="shared" si="405"/>
        <v>1143672.9143726171</v>
      </c>
      <c r="AY1084">
        <f t="shared" si="406"/>
        <v>-15456.09426397547</v>
      </c>
      <c r="AZ1084" s="38">
        <f t="shared" si="407"/>
        <v>559049.98834613117</v>
      </c>
      <c r="BA1084" s="38">
        <f t="shared" si="408"/>
        <v>541305</v>
      </c>
      <c r="BB1084" s="38">
        <f t="shared" si="409"/>
        <v>17744.988346131169</v>
      </c>
      <c r="BC1084" s="38" t="str">
        <f t="shared" si="410"/>
        <v xml:space="preserve"> </v>
      </c>
      <c r="BD1084" s="2">
        <f t="shared" si="411"/>
        <v>42350</v>
      </c>
    </row>
    <row r="1085" spans="1:56" x14ac:dyDescent="0.25">
      <c r="A1085" s="2">
        <v>42351</v>
      </c>
      <c r="B1085" s="7">
        <v>544932</v>
      </c>
      <c r="C1085" s="3">
        <v>29.0416666666667</v>
      </c>
      <c r="D1085" s="7">
        <f t="shared" si="414"/>
        <v>843.41840277777965</v>
      </c>
      <c r="E1085" s="7">
        <f t="shared" si="415"/>
        <v>24494.276114004711</v>
      </c>
      <c r="F1085" s="7">
        <f t="shared" si="374"/>
        <v>711354.60214422096</v>
      </c>
      <c r="G1085" s="21">
        <f t="shared" si="391"/>
        <v>32.38145833333337</v>
      </c>
      <c r="H1085" s="11">
        <v>541305</v>
      </c>
      <c r="I1085" s="5">
        <v>0</v>
      </c>
      <c r="J1085" s="25">
        <v>989930</v>
      </c>
      <c r="K1085">
        <v>0</v>
      </c>
      <c r="L1085">
        <v>1</v>
      </c>
      <c r="M1085">
        <v>21</v>
      </c>
      <c r="N1085" s="3">
        <v>11.5</v>
      </c>
      <c r="O1085" s="3">
        <f t="shared" si="375"/>
        <v>333.97916666666703</v>
      </c>
      <c r="P1085" s="5">
        <v>1</v>
      </c>
      <c r="T1085" s="37">
        <f t="shared" si="383"/>
        <v>50916.90500662</v>
      </c>
      <c r="U1085" s="25">
        <f t="shared" si="376"/>
        <v>1748.5017392166687</v>
      </c>
      <c r="V1085" s="25">
        <f t="shared" si="377"/>
        <v>352272.0910441879</v>
      </c>
      <c r="W1085" s="25">
        <f t="shared" si="378"/>
        <v>-188318.14797157081</v>
      </c>
      <c r="X1085" s="25">
        <f t="shared" si="379"/>
        <v>34403.420462151495</v>
      </c>
      <c r="Y1085" s="25">
        <f t="shared" si="380"/>
        <v>227641.3032663</v>
      </c>
      <c r="Z1085" s="25">
        <f t="shared" si="384"/>
        <v>0</v>
      </c>
      <c r="AA1085" s="25">
        <f t="shared" si="385"/>
        <v>-10611.011341539999</v>
      </c>
      <c r="AB1085" s="25">
        <f t="shared" si="381"/>
        <v>0</v>
      </c>
      <c r="AC1085" s="25">
        <f t="shared" si="386"/>
        <v>7974.8262264300001</v>
      </c>
      <c r="AD1085" s="25">
        <f t="shared" si="387"/>
        <v>2678.9710783150003</v>
      </c>
      <c r="AE1085" s="25">
        <f t="shared" si="388"/>
        <v>59760.923075368191</v>
      </c>
      <c r="AF1085" s="25">
        <f t="shared" si="389"/>
        <v>538467.78258547839</v>
      </c>
      <c r="AG1085" s="25">
        <f t="shared" si="382"/>
        <v>544932</v>
      </c>
      <c r="AH1085" s="38">
        <f t="shared" si="390"/>
        <v>-6464.2174145216122</v>
      </c>
      <c r="AI1085" s="38">
        <f t="shared" si="392"/>
        <v>1</v>
      </c>
      <c r="AJ1085" s="2">
        <v>42351</v>
      </c>
      <c r="AL1085" s="40">
        <f t="shared" si="393"/>
        <v>-987278.89977676317</v>
      </c>
      <c r="AM1085">
        <f t="shared" si="394"/>
        <v>-60454.864430326001</v>
      </c>
      <c r="AN1085">
        <f t="shared" si="395"/>
        <v>483056.5621016493</v>
      </c>
      <c r="AO1085">
        <f t="shared" si="396"/>
        <v>-241184.85209637703</v>
      </c>
      <c r="AP1085">
        <f t="shared" si="397"/>
        <v>42729.03637363718</v>
      </c>
      <c r="AQ1085">
        <f t="shared" si="398"/>
        <v>129367.39683111051</v>
      </c>
      <c r="AR1085">
        <f t="shared" si="399"/>
        <v>0</v>
      </c>
      <c r="AS1085">
        <f t="shared" si="400"/>
        <v>-13724.300682227713</v>
      </c>
      <c r="AT1085">
        <f t="shared" si="401"/>
        <v>0</v>
      </c>
      <c r="AU1085">
        <f t="shared" si="402"/>
        <v>11122.561655283724</v>
      </c>
      <c r="AV1085">
        <f t="shared" si="403"/>
        <v>16905.266824384151</v>
      </c>
      <c r="AW1085">
        <f t="shared" si="404"/>
        <v>50450.015183166768</v>
      </c>
      <c r="AX1085" s="40">
        <f t="shared" si="405"/>
        <v>1143672.9143726171</v>
      </c>
      <c r="AY1085">
        <f t="shared" si="406"/>
        <v>-15456.09426397547</v>
      </c>
      <c r="AZ1085" s="38">
        <f t="shared" si="407"/>
        <v>559204.74209217902</v>
      </c>
      <c r="BA1085" s="38">
        <f t="shared" si="408"/>
        <v>544932</v>
      </c>
      <c r="BB1085" s="38">
        <f t="shared" si="409"/>
        <v>14272.742092179018</v>
      </c>
      <c r="BC1085" s="38" t="str">
        <f t="shared" si="410"/>
        <v xml:space="preserve"> </v>
      </c>
      <c r="BD1085" s="2">
        <f t="shared" si="411"/>
        <v>42351</v>
      </c>
    </row>
    <row r="1086" spans="1:56" x14ac:dyDescent="0.25">
      <c r="A1086" s="2">
        <v>42352</v>
      </c>
      <c r="B1086" s="7">
        <v>631705</v>
      </c>
      <c r="C1086" s="3">
        <v>35.75</v>
      </c>
      <c r="D1086" s="7">
        <f t="shared" si="414"/>
        <v>1278.0625</v>
      </c>
      <c r="E1086" s="7">
        <f t="shared" si="415"/>
        <v>45690.734375</v>
      </c>
      <c r="F1086" s="7">
        <f t="shared" si="374"/>
        <v>1633443.75390625</v>
      </c>
      <c r="G1086" s="21">
        <f t="shared" si="391"/>
        <v>39.459062500000002</v>
      </c>
      <c r="H1086" s="11">
        <v>544932</v>
      </c>
      <c r="I1086" s="5">
        <v>0</v>
      </c>
      <c r="J1086" s="25">
        <v>989930</v>
      </c>
      <c r="K1086">
        <v>0</v>
      </c>
      <c r="L1086">
        <v>0</v>
      </c>
      <c r="M1086">
        <v>18</v>
      </c>
      <c r="N1086" s="3">
        <v>10.375</v>
      </c>
      <c r="O1086" s="3">
        <f t="shared" si="375"/>
        <v>370.90625</v>
      </c>
      <c r="P1086" s="5">
        <v>1</v>
      </c>
      <c r="T1086" s="37">
        <f t="shared" si="383"/>
        <v>50916.90500662</v>
      </c>
      <c r="U1086" s="25">
        <f t="shared" si="376"/>
        <v>2152.3880807</v>
      </c>
      <c r="V1086" s="25">
        <f t="shared" si="377"/>
        <v>533810.67792373744</v>
      </c>
      <c r="W1086" s="25">
        <f t="shared" si="378"/>
        <v>-351281.84384438233</v>
      </c>
      <c r="X1086" s="25">
        <f t="shared" si="379"/>
        <v>78998.648631106451</v>
      </c>
      <c r="Y1086" s="25">
        <f t="shared" si="380"/>
        <v>229166.60786711998</v>
      </c>
      <c r="Z1086" s="25">
        <f t="shared" si="384"/>
        <v>0</v>
      </c>
      <c r="AA1086" s="25">
        <f t="shared" si="385"/>
        <v>0</v>
      </c>
      <c r="AB1086" s="25">
        <f t="shared" si="381"/>
        <v>0</v>
      </c>
      <c r="AC1086" s="25">
        <f t="shared" si="386"/>
        <v>6835.5653369400006</v>
      </c>
      <c r="AD1086" s="25">
        <f t="shared" si="387"/>
        <v>2416.8978206537499</v>
      </c>
      <c r="AE1086" s="25">
        <f t="shared" si="388"/>
        <v>66368.510633916565</v>
      </c>
      <c r="AF1086" s="25">
        <f t="shared" si="389"/>
        <v>619384.35745641193</v>
      </c>
      <c r="AG1086" s="25">
        <f t="shared" si="382"/>
        <v>631705</v>
      </c>
      <c r="AH1086" s="38">
        <f t="shared" si="390"/>
        <v>-12320.642543588066</v>
      </c>
      <c r="AI1086" s="38">
        <f t="shared" si="392"/>
        <v>1</v>
      </c>
      <c r="AJ1086" s="2">
        <v>42352</v>
      </c>
      <c r="AL1086" s="40">
        <f t="shared" si="393"/>
        <v>-987278.89977676317</v>
      </c>
      <c r="AM1086">
        <f t="shared" si="394"/>
        <v>-74419.330963012399</v>
      </c>
      <c r="AN1086">
        <f t="shared" si="395"/>
        <v>731993.13101033075</v>
      </c>
      <c r="AO1086">
        <f t="shared" si="396"/>
        <v>-449897.47650099121</v>
      </c>
      <c r="AP1086">
        <f t="shared" si="397"/>
        <v>98116.294411489856</v>
      </c>
      <c r="AQ1086">
        <f t="shared" si="398"/>
        <v>130234.21969124748</v>
      </c>
      <c r="AR1086">
        <f t="shared" si="399"/>
        <v>0</v>
      </c>
      <c r="AS1086">
        <f t="shared" si="400"/>
        <v>0</v>
      </c>
      <c r="AT1086">
        <f t="shared" si="401"/>
        <v>0</v>
      </c>
      <c r="AU1086">
        <f t="shared" si="402"/>
        <v>9533.6242759574779</v>
      </c>
      <c r="AV1086">
        <f t="shared" si="403"/>
        <v>15251.490721998745</v>
      </c>
      <c r="AW1086">
        <f t="shared" si="404"/>
        <v>56028.123343116997</v>
      </c>
      <c r="AX1086" s="40">
        <f t="shared" si="405"/>
        <v>1143672.9143726171</v>
      </c>
      <c r="AY1086">
        <f t="shared" si="406"/>
        <v>-15456.09426397547</v>
      </c>
      <c r="AZ1086" s="38">
        <f t="shared" si="407"/>
        <v>657777.996322016</v>
      </c>
      <c r="BA1086" s="38">
        <f t="shared" si="408"/>
        <v>631705</v>
      </c>
      <c r="BB1086" s="38">
        <f t="shared" si="409"/>
        <v>26072.996322015999</v>
      </c>
      <c r="BC1086" s="38" t="str">
        <f t="shared" si="410"/>
        <v xml:space="preserve"> </v>
      </c>
      <c r="BD1086" s="2">
        <f t="shared" si="411"/>
        <v>42352</v>
      </c>
    </row>
    <row r="1087" spans="1:56" x14ac:dyDescent="0.25">
      <c r="A1087" s="2">
        <v>42353</v>
      </c>
      <c r="B1087" s="7">
        <v>659446</v>
      </c>
      <c r="C1087" s="3">
        <v>38.0833333333333</v>
      </c>
      <c r="D1087" s="7">
        <f t="shared" si="414"/>
        <v>1450.3402777777753</v>
      </c>
      <c r="E1087" s="7">
        <f t="shared" si="415"/>
        <v>55233.792245370227</v>
      </c>
      <c r="F1087" s="7">
        <f t="shared" si="374"/>
        <v>2103486.9213445145</v>
      </c>
      <c r="G1087" s="21">
        <f t="shared" si="391"/>
        <v>39.559062499999968</v>
      </c>
      <c r="H1087" s="11">
        <v>631705</v>
      </c>
      <c r="I1087" s="5">
        <v>0</v>
      </c>
      <c r="J1087" s="25">
        <v>989930</v>
      </c>
      <c r="K1087">
        <v>0</v>
      </c>
      <c r="L1087">
        <v>0</v>
      </c>
      <c r="M1087">
        <v>9</v>
      </c>
      <c r="N1087" s="3">
        <v>3.875</v>
      </c>
      <c r="O1087" s="3">
        <f t="shared" si="375"/>
        <v>147.57291666666654</v>
      </c>
      <c r="P1087" s="5">
        <v>1</v>
      </c>
      <c r="T1087" s="37">
        <f t="shared" si="383"/>
        <v>50916.90500662</v>
      </c>
      <c r="U1087" s="25">
        <f t="shared" si="376"/>
        <v>2292.8702864333313</v>
      </c>
      <c r="V1087" s="25">
        <f t="shared" si="377"/>
        <v>605766.24922541424</v>
      </c>
      <c r="W1087" s="25">
        <f t="shared" si="378"/>
        <v>-424651.27006335626</v>
      </c>
      <c r="X1087" s="25">
        <f t="shared" si="379"/>
        <v>101731.4638487151</v>
      </c>
      <c r="Y1087" s="25">
        <f t="shared" si="380"/>
        <v>265658.26933029998</v>
      </c>
      <c r="Z1087" s="25">
        <f t="shared" si="384"/>
        <v>0</v>
      </c>
      <c r="AA1087" s="25">
        <f t="shared" si="385"/>
        <v>0</v>
      </c>
      <c r="AB1087" s="25">
        <f t="shared" si="381"/>
        <v>0</v>
      </c>
      <c r="AC1087" s="25">
        <f t="shared" si="386"/>
        <v>3417.7826684700003</v>
      </c>
      <c r="AD1087" s="25">
        <f t="shared" si="387"/>
        <v>902.6967763887501</v>
      </c>
      <c r="AE1087" s="25">
        <f t="shared" si="388"/>
        <v>26406.11930661654</v>
      </c>
      <c r="AF1087" s="25">
        <f t="shared" si="389"/>
        <v>632441.08638560167</v>
      </c>
      <c r="AG1087" s="25">
        <f t="shared" si="382"/>
        <v>659446</v>
      </c>
      <c r="AH1087" s="38">
        <f t="shared" si="390"/>
        <v>-27004.913614398334</v>
      </c>
      <c r="AI1087" s="38">
        <f t="shared" si="392"/>
        <v>1</v>
      </c>
      <c r="AJ1087" s="2">
        <v>42353</v>
      </c>
      <c r="AL1087" s="40">
        <f t="shared" si="393"/>
        <v>-987278.89977676317</v>
      </c>
      <c r="AM1087">
        <f t="shared" si="394"/>
        <v>-79276.536713511974</v>
      </c>
      <c r="AN1087">
        <f t="shared" si="395"/>
        <v>830662.9143417842</v>
      </c>
      <c r="AO1087">
        <f t="shared" si="396"/>
        <v>-543863.96035623108</v>
      </c>
      <c r="AP1087">
        <f t="shared" si="397"/>
        <v>126350.44308798535</v>
      </c>
      <c r="AQ1087">
        <f t="shared" si="398"/>
        <v>150972.2456197461</v>
      </c>
      <c r="AR1087">
        <f t="shared" si="399"/>
        <v>0</v>
      </c>
      <c r="AS1087">
        <f t="shared" si="400"/>
        <v>0</v>
      </c>
      <c r="AT1087">
        <f t="shared" si="401"/>
        <v>0</v>
      </c>
      <c r="AU1087">
        <f t="shared" si="402"/>
        <v>4766.812137978739</v>
      </c>
      <c r="AV1087">
        <f t="shared" si="403"/>
        <v>5696.3399082163987</v>
      </c>
      <c r="AW1087">
        <f t="shared" si="404"/>
        <v>22291.976954024147</v>
      </c>
      <c r="AX1087" s="40">
        <f t="shared" si="405"/>
        <v>1143672.9143726171</v>
      </c>
      <c r="AY1087">
        <f t="shared" si="406"/>
        <v>-15456.09426397547</v>
      </c>
      <c r="AZ1087" s="38">
        <f t="shared" si="407"/>
        <v>658538.15531187039</v>
      </c>
      <c r="BA1087" s="38">
        <f t="shared" si="408"/>
        <v>659446</v>
      </c>
      <c r="BB1087" s="38">
        <f t="shared" si="409"/>
        <v>-907.84468812961131</v>
      </c>
      <c r="BC1087" s="38">
        <f t="shared" si="410"/>
        <v>1</v>
      </c>
      <c r="BD1087" s="2">
        <f t="shared" si="411"/>
        <v>42353</v>
      </c>
    </row>
    <row r="1088" spans="1:56" x14ac:dyDescent="0.25">
      <c r="A1088" s="2">
        <v>42354</v>
      </c>
      <c r="B1088" s="7">
        <v>680218</v>
      </c>
      <c r="C1088" s="3">
        <v>38.5416666666667</v>
      </c>
      <c r="D1088" s="7">
        <f t="shared" si="414"/>
        <v>1485.4600694444471</v>
      </c>
      <c r="E1088" s="7">
        <f t="shared" si="415"/>
        <v>57252.106843171445</v>
      </c>
      <c r="F1088" s="7">
        <f t="shared" si="374"/>
        <v>2206591.6179139013</v>
      </c>
      <c r="G1088" s="21">
        <f t="shared" si="391"/>
        <v>40.886284722222257</v>
      </c>
      <c r="H1088" s="11">
        <v>659446</v>
      </c>
      <c r="I1088" s="5">
        <v>0</v>
      </c>
      <c r="J1088" s="25">
        <v>989930</v>
      </c>
      <c r="K1088">
        <v>0</v>
      </c>
      <c r="L1088">
        <v>0</v>
      </c>
      <c r="M1088">
        <v>16</v>
      </c>
      <c r="N1088" s="3">
        <v>6.0833333333333304</v>
      </c>
      <c r="O1088" s="3">
        <f t="shared" si="375"/>
        <v>234.46180555555566</v>
      </c>
      <c r="P1088" s="5">
        <v>1</v>
      </c>
      <c r="T1088" s="37">
        <f t="shared" si="383"/>
        <v>50916.90500662</v>
      </c>
      <c r="U1088" s="25">
        <f t="shared" si="376"/>
        <v>2320.4650054166686</v>
      </c>
      <c r="V1088" s="25">
        <f t="shared" si="377"/>
        <v>620434.79618467984</v>
      </c>
      <c r="W1088" s="25">
        <f t="shared" si="378"/>
        <v>-440168.57971206214</v>
      </c>
      <c r="X1088" s="25">
        <f t="shared" si="379"/>
        <v>106717.9420650745</v>
      </c>
      <c r="Y1088" s="25">
        <f t="shared" si="380"/>
        <v>277324.51552035997</v>
      </c>
      <c r="Z1088" s="25">
        <f t="shared" si="384"/>
        <v>0</v>
      </c>
      <c r="AA1088" s="25">
        <f t="shared" si="385"/>
        <v>0</v>
      </c>
      <c r="AB1088" s="25">
        <f t="shared" si="381"/>
        <v>0</v>
      </c>
      <c r="AC1088" s="25">
        <f t="shared" si="386"/>
        <v>6076.0580772800004</v>
      </c>
      <c r="AD1088" s="25">
        <f t="shared" si="387"/>
        <v>1417.1368747608326</v>
      </c>
      <c r="AE1088" s="25">
        <f t="shared" si="388"/>
        <v>41953.676529476579</v>
      </c>
      <c r="AF1088" s="25">
        <f t="shared" si="389"/>
        <v>666992.9155516061</v>
      </c>
      <c r="AG1088" s="25">
        <f t="shared" si="382"/>
        <v>680218</v>
      </c>
      <c r="AH1088" s="38">
        <f t="shared" si="390"/>
        <v>-13225.0844483939</v>
      </c>
      <c r="AI1088" s="38">
        <f t="shared" si="392"/>
        <v>1</v>
      </c>
      <c r="AJ1088" s="2">
        <v>42354</v>
      </c>
      <c r="AL1088" s="40">
        <f t="shared" si="393"/>
        <v>-987278.89977676317</v>
      </c>
      <c r="AM1088">
        <f t="shared" si="394"/>
        <v>-80230.6307002174</v>
      </c>
      <c r="AN1088">
        <f t="shared" si="395"/>
        <v>850777.30331925408</v>
      </c>
      <c r="AO1088">
        <f t="shared" si="396"/>
        <v>-563737.45673918084</v>
      </c>
      <c r="AP1088">
        <f t="shared" si="397"/>
        <v>132543.6473165467</v>
      </c>
      <c r="AQ1088">
        <f t="shared" si="398"/>
        <v>157602.1140959136</v>
      </c>
      <c r="AR1088">
        <f t="shared" si="399"/>
        <v>0</v>
      </c>
      <c r="AS1088">
        <f t="shared" si="400"/>
        <v>0</v>
      </c>
      <c r="AT1088">
        <f t="shared" si="401"/>
        <v>0</v>
      </c>
      <c r="AU1088">
        <f t="shared" si="402"/>
        <v>8474.3326897399802</v>
      </c>
      <c r="AV1088">
        <f t="shared" si="403"/>
        <v>8942.6411462321921</v>
      </c>
      <c r="AW1088">
        <f t="shared" si="404"/>
        <v>35417.184156148855</v>
      </c>
      <c r="AX1088" s="40">
        <f t="shared" si="405"/>
        <v>1143672.9143726171</v>
      </c>
      <c r="AY1088">
        <f t="shared" si="406"/>
        <v>-15456.09426397547</v>
      </c>
      <c r="AZ1088" s="38">
        <f t="shared" si="407"/>
        <v>690727.05561631557</v>
      </c>
      <c r="BA1088" s="38">
        <f t="shared" si="408"/>
        <v>680218</v>
      </c>
      <c r="BB1088" s="38">
        <f t="shared" si="409"/>
        <v>10509.055616315571</v>
      </c>
      <c r="BC1088" s="38" t="str">
        <f t="shared" si="410"/>
        <v xml:space="preserve"> </v>
      </c>
      <c r="BD1088" s="2">
        <f t="shared" si="411"/>
        <v>42354</v>
      </c>
    </row>
    <row r="1089" spans="1:56" x14ac:dyDescent="0.25">
      <c r="A1089" s="2">
        <v>42355</v>
      </c>
      <c r="B1089" s="7">
        <v>667060</v>
      </c>
      <c r="C1089" s="3">
        <v>36.5</v>
      </c>
      <c r="D1089" s="7">
        <f t="shared" si="414"/>
        <v>1332.25</v>
      </c>
      <c r="E1089" s="7">
        <f t="shared" si="415"/>
        <v>48627.125</v>
      </c>
      <c r="F1089" s="7">
        <f t="shared" si="374"/>
        <v>1774890.0625</v>
      </c>
      <c r="G1089" s="21">
        <f t="shared" si="391"/>
        <v>40.013124999999995</v>
      </c>
      <c r="H1089" s="11">
        <v>680218</v>
      </c>
      <c r="I1089" s="5">
        <v>0</v>
      </c>
      <c r="J1089" s="25">
        <v>989930</v>
      </c>
      <c r="K1089">
        <v>0</v>
      </c>
      <c r="L1089">
        <v>0</v>
      </c>
      <c r="M1089">
        <v>14</v>
      </c>
      <c r="N1089" s="3">
        <v>9.625</v>
      </c>
      <c r="O1089" s="3">
        <f t="shared" si="375"/>
        <v>351.3125</v>
      </c>
      <c r="P1089" s="5">
        <v>1</v>
      </c>
      <c r="T1089" s="37">
        <f t="shared" si="383"/>
        <v>50916.90500662</v>
      </c>
      <c r="U1089" s="25">
        <f t="shared" si="376"/>
        <v>2197.5430753999999</v>
      </c>
      <c r="V1089" s="25">
        <f t="shared" si="377"/>
        <v>556443.26913894992</v>
      </c>
      <c r="W1089" s="25">
        <f t="shared" si="378"/>
        <v>-373857.55262007122</v>
      </c>
      <c r="X1089" s="25">
        <f t="shared" si="379"/>
        <v>85839.451815203138</v>
      </c>
      <c r="Y1089" s="25">
        <f t="shared" si="380"/>
        <v>286060.00688187999</v>
      </c>
      <c r="Z1089" s="25">
        <f t="shared" si="384"/>
        <v>0</v>
      </c>
      <c r="AA1089" s="25">
        <f t="shared" si="385"/>
        <v>0</v>
      </c>
      <c r="AB1089" s="25">
        <f t="shared" si="381"/>
        <v>0</v>
      </c>
      <c r="AC1089" s="25">
        <f t="shared" si="386"/>
        <v>5316.5508176200001</v>
      </c>
      <c r="AD1089" s="25">
        <f t="shared" si="387"/>
        <v>2242.1823155462503</v>
      </c>
      <c r="AE1089" s="25">
        <f t="shared" si="388"/>
        <v>62862.481805248128</v>
      </c>
      <c r="AF1089" s="25">
        <f t="shared" si="389"/>
        <v>678020.8382363962</v>
      </c>
      <c r="AG1089" s="25">
        <f t="shared" si="382"/>
        <v>667060</v>
      </c>
      <c r="AH1089" s="38">
        <f t="shared" si="390"/>
        <v>10960.838236396201</v>
      </c>
      <c r="AI1089" s="38" t="str">
        <f t="shared" si="392"/>
        <v xml:space="preserve"> </v>
      </c>
      <c r="AJ1089" s="2">
        <v>42355</v>
      </c>
      <c r="AL1089" s="40">
        <f t="shared" si="393"/>
        <v>-987278.89977676317</v>
      </c>
      <c r="AM1089">
        <f t="shared" si="394"/>
        <v>-75980.575668530146</v>
      </c>
      <c r="AN1089">
        <f t="shared" si="395"/>
        <v>763028.29383423203</v>
      </c>
      <c r="AO1089">
        <f t="shared" si="396"/>
        <v>-478810.88203669875</v>
      </c>
      <c r="AP1089">
        <f t="shared" si="397"/>
        <v>106612.56961179244</v>
      </c>
      <c r="AQ1089">
        <f t="shared" si="398"/>
        <v>162566.44948349698</v>
      </c>
      <c r="AR1089">
        <f t="shared" si="399"/>
        <v>0</v>
      </c>
      <c r="AS1089">
        <f t="shared" si="400"/>
        <v>0</v>
      </c>
      <c r="AT1089">
        <f t="shared" si="401"/>
        <v>0</v>
      </c>
      <c r="AU1089">
        <f t="shared" si="402"/>
        <v>7415.0411035224824</v>
      </c>
      <c r="AV1089">
        <f t="shared" si="403"/>
        <v>14148.973320408475</v>
      </c>
      <c r="AW1089">
        <f t="shared" si="404"/>
        <v>53068.342962618692</v>
      </c>
      <c r="AX1089" s="40">
        <f t="shared" si="405"/>
        <v>1143672.9143726171</v>
      </c>
      <c r="AY1089">
        <f t="shared" si="406"/>
        <v>-15456.09426397547</v>
      </c>
      <c r="AZ1089" s="38">
        <f t="shared" si="407"/>
        <v>692986.13294272055</v>
      </c>
      <c r="BA1089" s="38">
        <f t="shared" si="408"/>
        <v>667060</v>
      </c>
      <c r="BB1089" s="38">
        <f t="shared" si="409"/>
        <v>25926.132942720549</v>
      </c>
      <c r="BC1089" s="38" t="str">
        <f t="shared" si="410"/>
        <v xml:space="preserve"> </v>
      </c>
      <c r="BD1089" s="2">
        <f t="shared" si="411"/>
        <v>42355</v>
      </c>
    </row>
    <row r="1090" spans="1:56" x14ac:dyDescent="0.25">
      <c r="A1090" s="2">
        <v>42356</v>
      </c>
      <c r="B1090" s="7">
        <v>532346</v>
      </c>
      <c r="C1090" s="3">
        <v>29.1666666666667</v>
      </c>
      <c r="D1090" s="7">
        <f t="shared" si="414"/>
        <v>850.69444444444639</v>
      </c>
      <c r="E1090" s="7">
        <f t="shared" si="415"/>
        <v>24811.921296296383</v>
      </c>
      <c r="F1090" s="7">
        <f t="shared" si="374"/>
        <v>723681.03780864528</v>
      </c>
      <c r="G1090" s="21">
        <f t="shared" si="391"/>
        <v>31.463541666666707</v>
      </c>
      <c r="H1090" s="11">
        <v>667060</v>
      </c>
      <c r="I1090" s="5">
        <v>0</v>
      </c>
      <c r="J1090" s="25">
        <v>989930</v>
      </c>
      <c r="K1090">
        <v>1</v>
      </c>
      <c r="L1090">
        <v>0</v>
      </c>
      <c r="M1090">
        <v>14</v>
      </c>
      <c r="N1090" s="3">
        <v>7.875</v>
      </c>
      <c r="O1090" s="3">
        <f t="shared" si="375"/>
        <v>229.68750000000026</v>
      </c>
      <c r="P1090" s="5">
        <v>1</v>
      </c>
      <c r="T1090" s="37">
        <f t="shared" si="383"/>
        <v>50916.90500662</v>
      </c>
      <c r="U1090" s="25">
        <f t="shared" si="376"/>
        <v>1756.0275716666688</v>
      </c>
      <c r="V1090" s="25">
        <f t="shared" si="377"/>
        <v>355311.08853819524</v>
      </c>
      <c r="W1090" s="25">
        <f t="shared" si="378"/>
        <v>-190760.28392867543</v>
      </c>
      <c r="X1090" s="25">
        <f t="shared" si="379"/>
        <v>34999.566951798966</v>
      </c>
      <c r="Y1090" s="25">
        <f t="shared" si="380"/>
        <v>280526.51971959998</v>
      </c>
      <c r="Z1090" s="25">
        <f t="shared" si="384"/>
        <v>-10589.1577886</v>
      </c>
      <c r="AA1090" s="25">
        <f t="shared" si="385"/>
        <v>0</v>
      </c>
      <c r="AB1090" s="25">
        <f t="shared" si="381"/>
        <v>0</v>
      </c>
      <c r="AC1090" s="25">
        <f t="shared" si="386"/>
        <v>5316.5508176200001</v>
      </c>
      <c r="AD1090" s="25">
        <f t="shared" si="387"/>
        <v>1834.5128036287501</v>
      </c>
      <c r="AE1090" s="25">
        <f t="shared" si="388"/>
        <v>41099.381005921918</v>
      </c>
      <c r="AF1090" s="25">
        <f t="shared" si="389"/>
        <v>570411.11069777608</v>
      </c>
      <c r="AG1090" s="25">
        <f t="shared" si="382"/>
        <v>532346</v>
      </c>
      <c r="AH1090" s="38">
        <f t="shared" si="390"/>
        <v>38065.110697776079</v>
      </c>
      <c r="AI1090" s="38" t="str">
        <f t="shared" si="392"/>
        <v xml:space="preserve"> </v>
      </c>
      <c r="AJ1090" s="2">
        <v>42356</v>
      </c>
      <c r="AL1090" s="40">
        <f t="shared" si="393"/>
        <v>-987278.89977676317</v>
      </c>
      <c r="AM1090">
        <f t="shared" si="394"/>
        <v>-60715.071881245618</v>
      </c>
      <c r="AN1090">
        <f t="shared" si="395"/>
        <v>487223.81724053726</v>
      </c>
      <c r="AO1090">
        <f t="shared" si="396"/>
        <v>-244312.57083170806</v>
      </c>
      <c r="AP1090">
        <f t="shared" si="397"/>
        <v>43469.450108608282</v>
      </c>
      <c r="AQ1090">
        <f t="shared" si="398"/>
        <v>159421.79682463783</v>
      </c>
      <c r="AR1090">
        <f t="shared" si="399"/>
        <v>-19043.702793206023</v>
      </c>
      <c r="AS1090">
        <f t="shared" si="400"/>
        <v>0</v>
      </c>
      <c r="AT1090">
        <f t="shared" si="401"/>
        <v>0</v>
      </c>
      <c r="AU1090">
        <f t="shared" si="402"/>
        <v>7415.0411035224824</v>
      </c>
      <c r="AV1090">
        <f t="shared" si="403"/>
        <v>11576.432716697844</v>
      </c>
      <c r="AW1090">
        <f t="shared" si="404"/>
        <v>34695.990106319856</v>
      </c>
      <c r="AX1090" s="40">
        <f t="shared" si="405"/>
        <v>1143672.9143726171</v>
      </c>
      <c r="AY1090">
        <f t="shared" si="406"/>
        <v>-15456.09426397547</v>
      </c>
      <c r="AZ1090" s="38">
        <f t="shared" si="407"/>
        <v>560669.1029260424</v>
      </c>
      <c r="BA1090" s="38">
        <f t="shared" si="408"/>
        <v>532346</v>
      </c>
      <c r="BB1090" s="38">
        <f t="shared" si="409"/>
        <v>28323.102926042397</v>
      </c>
      <c r="BC1090" s="38" t="str">
        <f t="shared" si="410"/>
        <v xml:space="preserve"> </v>
      </c>
      <c r="BD1090" s="2">
        <f t="shared" si="411"/>
        <v>42356</v>
      </c>
    </row>
    <row r="1091" spans="1:56" x14ac:dyDescent="0.25">
      <c r="A1091" s="2">
        <v>42357</v>
      </c>
      <c r="B1091" s="7">
        <v>481559</v>
      </c>
      <c r="C1091" s="3">
        <v>26.5833333333333</v>
      </c>
      <c r="D1091" s="7">
        <f t="shared" si="414"/>
        <v>706.67361111110938</v>
      </c>
      <c r="E1091" s="7">
        <f t="shared" si="415"/>
        <v>18785.740162036967</v>
      </c>
      <c r="F1091" s="7">
        <f t="shared" si="374"/>
        <v>499387.59264081548</v>
      </c>
      <c r="G1091" s="21">
        <f t="shared" si="391"/>
        <v>28.577083333333295</v>
      </c>
      <c r="H1091" s="11">
        <v>532346</v>
      </c>
      <c r="I1091" s="5">
        <v>0</v>
      </c>
      <c r="J1091" s="25">
        <v>989930</v>
      </c>
      <c r="K1091">
        <v>0</v>
      </c>
      <c r="L1091">
        <v>1</v>
      </c>
      <c r="M1091">
        <v>25</v>
      </c>
      <c r="N1091" s="3">
        <v>7.5</v>
      </c>
      <c r="O1091" s="3">
        <f t="shared" si="375"/>
        <v>199.37499999999974</v>
      </c>
      <c r="P1091" s="5">
        <v>1</v>
      </c>
      <c r="T1091" s="37">
        <f t="shared" si="383"/>
        <v>50916.90500662</v>
      </c>
      <c r="U1091" s="25">
        <f t="shared" si="376"/>
        <v>1600.4937010333315</v>
      </c>
      <c r="V1091" s="25">
        <f t="shared" si="377"/>
        <v>295157.6463733479</v>
      </c>
      <c r="W1091" s="25">
        <f t="shared" si="378"/>
        <v>-144429.48953152631</v>
      </c>
      <c r="X1091" s="25">
        <f t="shared" si="379"/>
        <v>24152.006989785921</v>
      </c>
      <c r="Y1091" s="25">
        <f t="shared" si="380"/>
        <v>223873.67053435999</v>
      </c>
      <c r="Z1091" s="25">
        <f t="shared" si="384"/>
        <v>0</v>
      </c>
      <c r="AA1091" s="25">
        <f t="shared" si="385"/>
        <v>-10611.011341539999</v>
      </c>
      <c r="AB1091" s="25">
        <f t="shared" si="381"/>
        <v>0</v>
      </c>
      <c r="AC1091" s="25">
        <f t="shared" si="386"/>
        <v>9493.8407457499998</v>
      </c>
      <c r="AD1091" s="25">
        <f t="shared" si="387"/>
        <v>1747.1550510750001</v>
      </c>
      <c r="AE1091" s="25">
        <f t="shared" si="388"/>
        <v>35675.381063643705</v>
      </c>
      <c r="AF1091" s="25">
        <f t="shared" si="389"/>
        <v>487576.5985925495</v>
      </c>
      <c r="AG1091" s="25">
        <f t="shared" si="382"/>
        <v>481559</v>
      </c>
      <c r="AH1091" s="38">
        <f t="shared" si="390"/>
        <v>6017.5985925495042</v>
      </c>
      <c r="AI1091" s="38" t="str">
        <f t="shared" si="392"/>
        <v xml:space="preserve"> </v>
      </c>
      <c r="AJ1091" s="2">
        <v>42357</v>
      </c>
      <c r="AL1091" s="40">
        <f t="shared" si="393"/>
        <v>-987278.89977676317</v>
      </c>
      <c r="AM1091">
        <f t="shared" si="394"/>
        <v>-55337.45122890659</v>
      </c>
      <c r="AN1091">
        <f t="shared" si="395"/>
        <v>404737.81931603327</v>
      </c>
      <c r="AO1091">
        <f t="shared" si="396"/>
        <v>-184975.29551042052</v>
      </c>
      <c r="AP1091">
        <f t="shared" si="397"/>
        <v>29996.784369107587</v>
      </c>
      <c r="AQ1091">
        <f t="shared" si="398"/>
        <v>127226.27027914827</v>
      </c>
      <c r="AR1091">
        <f t="shared" si="399"/>
        <v>0</v>
      </c>
      <c r="AS1091">
        <f t="shared" si="400"/>
        <v>-13724.300682227713</v>
      </c>
      <c r="AT1091">
        <f t="shared" si="401"/>
        <v>0</v>
      </c>
      <c r="AU1091">
        <f t="shared" si="402"/>
        <v>13241.144827718719</v>
      </c>
      <c r="AV1091">
        <f t="shared" si="403"/>
        <v>11025.174015902707</v>
      </c>
      <c r="AW1091">
        <f t="shared" si="404"/>
        <v>30117.063520859887</v>
      </c>
      <c r="AX1091" s="40">
        <f t="shared" si="405"/>
        <v>1143672.9143726171</v>
      </c>
      <c r="AY1091">
        <f t="shared" si="406"/>
        <v>-15456.09426397547</v>
      </c>
      <c r="AZ1091" s="38">
        <f t="shared" si="407"/>
        <v>503245.12923909415</v>
      </c>
      <c r="BA1091" s="38">
        <f t="shared" si="408"/>
        <v>481559</v>
      </c>
      <c r="BB1091" s="38">
        <f t="shared" si="409"/>
        <v>21686.129239094153</v>
      </c>
      <c r="BC1091" s="38" t="str">
        <f t="shared" si="410"/>
        <v xml:space="preserve"> </v>
      </c>
      <c r="BD1091" s="2">
        <f t="shared" si="411"/>
        <v>42357</v>
      </c>
    </row>
    <row r="1092" spans="1:56" x14ac:dyDescent="0.25">
      <c r="A1092" s="2">
        <v>42358</v>
      </c>
      <c r="B1092" s="7">
        <v>533853</v>
      </c>
      <c r="C1092" s="3">
        <v>29.4583333333333</v>
      </c>
      <c r="D1092" s="7">
        <f t="shared" si="414"/>
        <v>867.79340277777578</v>
      </c>
      <c r="E1092" s="7">
        <f t="shared" si="415"/>
        <v>25563.747323495281</v>
      </c>
      <c r="F1092" s="7">
        <f t="shared" si="374"/>
        <v>753065.38990463095</v>
      </c>
      <c r="G1092" s="21">
        <f t="shared" si="391"/>
        <v>30.74713541666663</v>
      </c>
      <c r="H1092" s="11">
        <v>481559</v>
      </c>
      <c r="I1092" s="5">
        <v>0</v>
      </c>
      <c r="J1092" s="25">
        <v>989930</v>
      </c>
      <c r="K1092">
        <v>0</v>
      </c>
      <c r="L1092">
        <v>1</v>
      </c>
      <c r="M1092">
        <v>8</v>
      </c>
      <c r="N1092" s="3">
        <v>4.375</v>
      </c>
      <c r="O1092" s="3">
        <f t="shared" si="375"/>
        <v>128.8802083333332</v>
      </c>
      <c r="P1092" s="5">
        <v>1</v>
      </c>
      <c r="T1092" s="37">
        <f t="shared" si="383"/>
        <v>50916.90500662</v>
      </c>
      <c r="U1092" s="25">
        <f t="shared" si="376"/>
        <v>1773.5878473833313</v>
      </c>
      <c r="V1092" s="25">
        <f t="shared" si="377"/>
        <v>362452.84141781129</v>
      </c>
      <c r="W1092" s="25">
        <f t="shared" si="378"/>
        <v>-196540.51129199684</v>
      </c>
      <c r="X1092" s="25">
        <f t="shared" si="379"/>
        <v>36420.689718305148</v>
      </c>
      <c r="Y1092" s="25">
        <f t="shared" si="380"/>
        <v>202515.62124794</v>
      </c>
      <c r="Z1092" s="25">
        <f t="shared" si="384"/>
        <v>0</v>
      </c>
      <c r="AA1092" s="25">
        <f t="shared" si="385"/>
        <v>-10611.011341539999</v>
      </c>
      <c r="AB1092" s="25">
        <f t="shared" si="381"/>
        <v>0</v>
      </c>
      <c r="AC1092" s="25">
        <f t="shared" si="386"/>
        <v>3038.0290386400002</v>
      </c>
      <c r="AD1092" s="25">
        <f t="shared" si="387"/>
        <v>1019.1737797937501</v>
      </c>
      <c r="AE1092" s="25">
        <f t="shared" si="388"/>
        <v>23061.319342211696</v>
      </c>
      <c r="AF1092" s="25">
        <f t="shared" si="389"/>
        <v>474046.64476516831</v>
      </c>
      <c r="AG1092" s="25">
        <f t="shared" si="382"/>
        <v>533853</v>
      </c>
      <c r="AH1092" s="38">
        <f t="shared" si="390"/>
        <v>-59806.355234831688</v>
      </c>
      <c r="AI1092" s="38">
        <f t="shared" si="392"/>
        <v>1</v>
      </c>
      <c r="AJ1092" s="2">
        <v>42358</v>
      </c>
      <c r="AL1092" s="40">
        <f t="shared" si="393"/>
        <v>-987278.89977676317</v>
      </c>
      <c r="AM1092">
        <f t="shared" si="394"/>
        <v>-61322.222600057939</v>
      </c>
      <c r="AN1092">
        <f t="shared" si="395"/>
        <v>497017.01596706978</v>
      </c>
      <c r="AO1092">
        <f t="shared" si="396"/>
        <v>-251715.48604047787</v>
      </c>
      <c r="AP1092">
        <f t="shared" si="397"/>
        <v>45234.4840955123</v>
      </c>
      <c r="AQ1092">
        <f t="shared" si="398"/>
        <v>115088.59931201956</v>
      </c>
      <c r="AR1092">
        <f t="shared" si="399"/>
        <v>0</v>
      </c>
      <c r="AS1092">
        <f t="shared" si="400"/>
        <v>-13724.300682227713</v>
      </c>
      <c r="AT1092">
        <f t="shared" si="401"/>
        <v>0</v>
      </c>
      <c r="AU1092">
        <f t="shared" si="402"/>
        <v>4237.1663448699901</v>
      </c>
      <c r="AV1092">
        <f t="shared" si="403"/>
        <v>6431.3515092765792</v>
      </c>
      <c r="AW1092">
        <f t="shared" si="404"/>
        <v>19468.305559657212</v>
      </c>
      <c r="AX1092" s="40">
        <f t="shared" si="405"/>
        <v>1143672.9143726171</v>
      </c>
      <c r="AY1092">
        <f t="shared" si="406"/>
        <v>-15456.09426397547</v>
      </c>
      <c r="AZ1092" s="38">
        <f t="shared" si="407"/>
        <v>501652.83379752043</v>
      </c>
      <c r="BA1092" s="38">
        <f t="shared" si="408"/>
        <v>533853</v>
      </c>
      <c r="BB1092" s="38">
        <f t="shared" si="409"/>
        <v>-32200.166202479566</v>
      </c>
      <c r="BC1092" s="38">
        <f t="shared" si="410"/>
        <v>1</v>
      </c>
      <c r="BD1092" s="2">
        <f t="shared" si="411"/>
        <v>42358</v>
      </c>
    </row>
    <row r="1093" spans="1:56" x14ac:dyDescent="0.25">
      <c r="A1093" s="2">
        <v>42359</v>
      </c>
      <c r="B1093" s="7">
        <v>571426</v>
      </c>
      <c r="C1093" s="3">
        <v>25.375</v>
      </c>
      <c r="D1093" s="7">
        <f t="shared" si="414"/>
        <v>643.890625</v>
      </c>
      <c r="E1093" s="7">
        <f t="shared" si="415"/>
        <v>16338.724609375</v>
      </c>
      <c r="F1093" s="7">
        <f t="shared" si="374"/>
        <v>414595.13696289063</v>
      </c>
      <c r="G1093" s="21">
        <f t="shared" si="391"/>
        <v>30.10109375</v>
      </c>
      <c r="H1093" s="11">
        <v>533853</v>
      </c>
      <c r="I1093" s="5">
        <v>0</v>
      </c>
      <c r="J1093" s="25">
        <v>989930</v>
      </c>
      <c r="K1093">
        <v>0</v>
      </c>
      <c r="L1093">
        <v>0</v>
      </c>
      <c r="M1093">
        <v>28</v>
      </c>
      <c r="N1093" s="3">
        <v>18.625</v>
      </c>
      <c r="O1093" s="3">
        <f t="shared" si="375"/>
        <v>472.609375</v>
      </c>
      <c r="P1093" s="5">
        <v>1</v>
      </c>
      <c r="T1093" s="37">
        <f t="shared" si="383"/>
        <v>50916.90500662</v>
      </c>
      <c r="U1093" s="25">
        <f t="shared" si="376"/>
        <v>1527.74398735</v>
      </c>
      <c r="V1093" s="25">
        <f t="shared" si="377"/>
        <v>268934.96291455935</v>
      </c>
      <c r="W1093" s="25">
        <f t="shared" si="378"/>
        <v>-125616.21924788412</v>
      </c>
      <c r="X1093" s="25">
        <f t="shared" si="379"/>
        <v>20051.168257720521</v>
      </c>
      <c r="Y1093" s="25">
        <f t="shared" si="380"/>
        <v>224507.42681598</v>
      </c>
      <c r="Z1093" s="25">
        <f t="shared" si="384"/>
        <v>0</v>
      </c>
      <c r="AA1093" s="25">
        <f t="shared" si="385"/>
        <v>0</v>
      </c>
      <c r="AB1093" s="25">
        <f t="shared" si="381"/>
        <v>0</v>
      </c>
      <c r="AC1093" s="25">
        <f t="shared" si="386"/>
        <v>10633.10163524</v>
      </c>
      <c r="AD1093" s="25">
        <f t="shared" si="387"/>
        <v>4338.7683768362504</v>
      </c>
      <c r="AE1093" s="25">
        <f t="shared" si="388"/>
        <v>84566.86920313735</v>
      </c>
      <c r="AF1093" s="25">
        <f t="shared" si="389"/>
        <v>539860.72694955941</v>
      </c>
      <c r="AG1093" s="25">
        <f t="shared" si="382"/>
        <v>571426</v>
      </c>
      <c r="AH1093" s="38">
        <f t="shared" si="390"/>
        <v>-31565.273050440592</v>
      </c>
      <c r="AI1093" s="38">
        <f t="shared" si="392"/>
        <v>1</v>
      </c>
      <c r="AJ1093" s="2">
        <v>42359</v>
      </c>
      <c r="AL1093" s="40">
        <f t="shared" si="393"/>
        <v>-987278.89977676317</v>
      </c>
      <c r="AM1093">
        <f t="shared" si="394"/>
        <v>-52822.112536683628</v>
      </c>
      <c r="AN1093">
        <f t="shared" si="395"/>
        <v>368779.70726936182</v>
      </c>
      <c r="AO1093">
        <f t="shared" si="396"/>
        <v>-160880.56083039168</v>
      </c>
      <c r="AP1093">
        <f t="shared" si="397"/>
        <v>24903.544075235812</v>
      </c>
      <c r="AQ1093">
        <f t="shared" si="398"/>
        <v>127586.43075618891</v>
      </c>
      <c r="AR1093">
        <f t="shared" si="399"/>
        <v>0</v>
      </c>
      <c r="AS1093">
        <f t="shared" si="400"/>
        <v>0</v>
      </c>
      <c r="AT1093">
        <f t="shared" si="401"/>
        <v>0</v>
      </c>
      <c r="AU1093">
        <f t="shared" si="402"/>
        <v>14830.082207044965</v>
      </c>
      <c r="AV1093">
        <f t="shared" si="403"/>
        <v>27379.182139491724</v>
      </c>
      <c r="AW1093">
        <f t="shared" si="404"/>
        <v>71391.130118765679</v>
      </c>
      <c r="AX1093" s="40">
        <f t="shared" si="405"/>
        <v>1143672.9143726171</v>
      </c>
      <c r="AY1093">
        <f t="shared" si="406"/>
        <v>-15456.09426397547</v>
      </c>
      <c r="AZ1093" s="38">
        <f t="shared" si="407"/>
        <v>562105.32353089203</v>
      </c>
      <c r="BA1093" s="38">
        <f t="shared" si="408"/>
        <v>571426</v>
      </c>
      <c r="BB1093" s="38">
        <f t="shared" si="409"/>
        <v>-9320.6764691079734</v>
      </c>
      <c r="BC1093" s="38">
        <f t="shared" si="410"/>
        <v>1</v>
      </c>
      <c r="BD1093" s="2">
        <f t="shared" si="411"/>
        <v>42359</v>
      </c>
    </row>
    <row r="1094" spans="1:56" x14ac:dyDescent="0.25">
      <c r="A1094" s="2">
        <v>42360</v>
      </c>
      <c r="B1094" s="7">
        <v>583319</v>
      </c>
      <c r="C1094" s="3">
        <v>32.1666666666667</v>
      </c>
      <c r="D1094" s="7">
        <f t="shared" si="414"/>
        <v>1034.6944444444466</v>
      </c>
      <c r="E1094" s="7">
        <f t="shared" si="415"/>
        <v>33282.671296296401</v>
      </c>
      <c r="F1094" s="7">
        <f t="shared" si="374"/>
        <v>1070592.593364202</v>
      </c>
      <c r="G1094" s="21">
        <f t="shared" si="391"/>
        <v>33.64097222222226</v>
      </c>
      <c r="H1094" s="11">
        <v>571426</v>
      </c>
      <c r="I1094" s="5">
        <v>0</v>
      </c>
      <c r="J1094" s="25">
        <v>989930</v>
      </c>
      <c r="K1094">
        <v>0</v>
      </c>
      <c r="L1094">
        <v>0</v>
      </c>
      <c r="M1094">
        <v>16</v>
      </c>
      <c r="N1094" s="3">
        <v>4.5833333333333304</v>
      </c>
      <c r="O1094" s="3">
        <f t="shared" si="375"/>
        <v>147.4305555555556</v>
      </c>
      <c r="P1094" s="5">
        <v>1</v>
      </c>
      <c r="T1094" s="37">
        <f t="shared" si="383"/>
        <v>50916.90500662</v>
      </c>
      <c r="U1094" s="25">
        <f t="shared" si="376"/>
        <v>1936.6475504666687</v>
      </c>
      <c r="V1094" s="25">
        <f t="shared" si="377"/>
        <v>432162.70161499531</v>
      </c>
      <c r="W1094" s="25">
        <f t="shared" si="378"/>
        <v>-255885.53786578306</v>
      </c>
      <c r="X1094" s="25">
        <f t="shared" si="379"/>
        <v>51777.337241021247</v>
      </c>
      <c r="Y1094" s="25">
        <f t="shared" si="380"/>
        <v>240308.43860716</v>
      </c>
      <c r="Z1094" s="25">
        <f t="shared" si="384"/>
        <v>0</v>
      </c>
      <c r="AA1094" s="25">
        <f t="shared" si="385"/>
        <v>0</v>
      </c>
      <c r="AB1094" s="25">
        <f t="shared" si="381"/>
        <v>0</v>
      </c>
      <c r="AC1094" s="25">
        <f t="shared" si="386"/>
        <v>6076.0580772800004</v>
      </c>
      <c r="AD1094" s="25">
        <f t="shared" si="387"/>
        <v>1067.7058645458326</v>
      </c>
      <c r="AE1094" s="25">
        <f t="shared" si="388"/>
        <v>26380.645767368758</v>
      </c>
      <c r="AF1094" s="25">
        <f t="shared" si="389"/>
        <v>554740.90186367475</v>
      </c>
      <c r="AG1094" s="25">
        <f t="shared" si="382"/>
        <v>583319</v>
      </c>
      <c r="AH1094" s="38">
        <f t="shared" si="390"/>
        <v>-28578.09813632525</v>
      </c>
      <c r="AI1094" s="38">
        <f t="shared" si="392"/>
        <v>1</v>
      </c>
      <c r="AJ1094" s="2">
        <v>42360</v>
      </c>
      <c r="AL1094" s="40">
        <f t="shared" si="393"/>
        <v>-987278.89977676317</v>
      </c>
      <c r="AM1094">
        <f t="shared" si="394"/>
        <v>-66960.050703316592</v>
      </c>
      <c r="AN1094">
        <f t="shared" si="395"/>
        <v>592607.34590670269</v>
      </c>
      <c r="AO1094">
        <f t="shared" si="396"/>
        <v>-327720.48933423881</v>
      </c>
      <c r="AP1094">
        <f t="shared" si="397"/>
        <v>64307.435033548943</v>
      </c>
      <c r="AQ1094">
        <f t="shared" si="398"/>
        <v>136566.06552981067</v>
      </c>
      <c r="AR1094">
        <f t="shared" si="399"/>
        <v>0</v>
      </c>
      <c r="AS1094">
        <f t="shared" si="400"/>
        <v>0</v>
      </c>
      <c r="AT1094">
        <f t="shared" si="401"/>
        <v>0</v>
      </c>
      <c r="AU1094">
        <f t="shared" si="402"/>
        <v>8474.3326897399802</v>
      </c>
      <c r="AV1094">
        <f t="shared" si="403"/>
        <v>6737.6063430516506</v>
      </c>
      <c r="AW1094">
        <f t="shared" si="404"/>
        <v>22270.47225872018</v>
      </c>
      <c r="AX1094" s="40">
        <f t="shared" si="405"/>
        <v>1143672.9143726171</v>
      </c>
      <c r="AY1094">
        <f t="shared" si="406"/>
        <v>-15456.09426397547</v>
      </c>
      <c r="AZ1094" s="38">
        <f t="shared" si="407"/>
        <v>577220.6380558972</v>
      </c>
      <c r="BA1094" s="38">
        <f t="shared" si="408"/>
        <v>583319</v>
      </c>
      <c r="BB1094" s="38">
        <f t="shared" si="409"/>
        <v>-6098.3619441027986</v>
      </c>
      <c r="BC1094" s="38">
        <f t="shared" si="410"/>
        <v>1</v>
      </c>
      <c r="BD1094" s="2">
        <f t="shared" si="411"/>
        <v>42360</v>
      </c>
    </row>
    <row r="1095" spans="1:56" x14ac:dyDescent="0.25">
      <c r="A1095" s="2">
        <v>42361</v>
      </c>
      <c r="B1095" s="7">
        <v>649726</v>
      </c>
      <c r="C1095" s="3">
        <v>34.625</v>
      </c>
      <c r="D1095" s="7">
        <f t="shared" si="414"/>
        <v>1198.890625</v>
      </c>
      <c r="E1095" s="7">
        <f t="shared" si="415"/>
        <v>41511.587890625</v>
      </c>
      <c r="F1095" s="7">
        <f t="shared" si="374"/>
        <v>1437338.7307128906</v>
      </c>
      <c r="G1095" s="21">
        <f t="shared" si="391"/>
        <v>38.880989583333346</v>
      </c>
      <c r="H1095" s="11">
        <v>583319</v>
      </c>
      <c r="I1095" s="5">
        <v>0</v>
      </c>
      <c r="J1095" s="25">
        <v>989930</v>
      </c>
      <c r="K1095">
        <v>0</v>
      </c>
      <c r="L1095">
        <v>0</v>
      </c>
      <c r="M1095">
        <v>21</v>
      </c>
      <c r="N1095" s="3">
        <v>12.2916666666667</v>
      </c>
      <c r="O1095" s="3">
        <f t="shared" si="375"/>
        <v>425.59895833333451</v>
      </c>
      <c r="P1095" s="5">
        <v>1</v>
      </c>
      <c r="T1095" s="37">
        <f t="shared" si="383"/>
        <v>50916.90500662</v>
      </c>
      <c r="U1095" s="25">
        <f t="shared" si="376"/>
        <v>2084.65558865</v>
      </c>
      <c r="V1095" s="25">
        <f t="shared" si="377"/>
        <v>500742.81757555937</v>
      </c>
      <c r="W1095" s="25">
        <f t="shared" si="378"/>
        <v>-319151.51582911902</v>
      </c>
      <c r="X1095" s="25">
        <f t="shared" si="379"/>
        <v>69514.372368150216</v>
      </c>
      <c r="Y1095" s="25">
        <f t="shared" si="380"/>
        <v>245309.94056953999</v>
      </c>
      <c r="Z1095" s="25">
        <f t="shared" si="384"/>
        <v>0</v>
      </c>
      <c r="AA1095" s="25">
        <f t="shared" si="385"/>
        <v>0</v>
      </c>
      <c r="AB1095" s="25">
        <f t="shared" si="381"/>
        <v>0</v>
      </c>
      <c r="AC1095" s="25">
        <f t="shared" si="386"/>
        <v>7974.8262264300001</v>
      </c>
      <c r="AD1095" s="25">
        <f t="shared" si="387"/>
        <v>2863.3930003729247</v>
      </c>
      <c r="AE1095" s="25">
        <f t="shared" si="388"/>
        <v>76155.009498841624</v>
      </c>
      <c r="AF1095" s="25">
        <f t="shared" si="389"/>
        <v>636410.40400504507</v>
      </c>
      <c r="AG1095" s="25">
        <f t="shared" si="382"/>
        <v>649726</v>
      </c>
      <c r="AH1095" s="38">
        <f t="shared" si="390"/>
        <v>-13315.595994954929</v>
      </c>
      <c r="AI1095" s="38">
        <f t="shared" si="392"/>
        <v>1</v>
      </c>
      <c r="AJ1095" s="2">
        <v>42361</v>
      </c>
      <c r="AL1095" s="40">
        <f t="shared" si="393"/>
        <v>-987278.89977676317</v>
      </c>
      <c r="AM1095">
        <f t="shared" si="394"/>
        <v>-72077.463904735792</v>
      </c>
      <c r="AN1095">
        <f t="shared" si="395"/>
        <v>686648.50297437119</v>
      </c>
      <c r="AO1095">
        <f t="shared" si="396"/>
        <v>-408747.17583353119</v>
      </c>
      <c r="AP1095">
        <f t="shared" si="397"/>
        <v>86336.826557027074</v>
      </c>
      <c r="AQ1095">
        <f t="shared" si="398"/>
        <v>139408.39370064301</v>
      </c>
      <c r="AR1095">
        <f t="shared" si="399"/>
        <v>0</v>
      </c>
      <c r="AS1095">
        <f t="shared" si="400"/>
        <v>0</v>
      </c>
      <c r="AT1095">
        <f t="shared" si="401"/>
        <v>0</v>
      </c>
      <c r="AU1095">
        <f t="shared" si="402"/>
        <v>11122.561655283724</v>
      </c>
      <c r="AV1095">
        <f t="shared" si="403"/>
        <v>18069.035192729487</v>
      </c>
      <c r="AW1095">
        <f t="shared" si="404"/>
        <v>64289.860125576684</v>
      </c>
      <c r="AX1095" s="40">
        <f t="shared" si="405"/>
        <v>1143672.9143726171</v>
      </c>
      <c r="AY1095">
        <f t="shared" si="406"/>
        <v>-15456.09426397547</v>
      </c>
      <c r="AZ1095" s="38">
        <f t="shared" si="407"/>
        <v>665988.4607992426</v>
      </c>
      <c r="BA1095" s="38">
        <f t="shared" si="408"/>
        <v>649726</v>
      </c>
      <c r="BB1095" s="38">
        <f t="shared" si="409"/>
        <v>16262.460799242603</v>
      </c>
      <c r="BC1095" s="38" t="str">
        <f t="shared" si="410"/>
        <v xml:space="preserve"> </v>
      </c>
      <c r="BD1095" s="2">
        <f t="shared" si="411"/>
        <v>42361</v>
      </c>
    </row>
    <row r="1096" spans="1:56" x14ac:dyDescent="0.25">
      <c r="A1096" s="2">
        <v>42362</v>
      </c>
      <c r="B1096" s="7">
        <v>624952</v>
      </c>
      <c r="C1096" s="3">
        <v>34.75</v>
      </c>
      <c r="D1096" s="7">
        <f t="shared" si="414"/>
        <v>1207.5625</v>
      </c>
      <c r="E1096" s="7">
        <f t="shared" si="415"/>
        <v>41962.796875</v>
      </c>
      <c r="F1096" s="7">
        <f t="shared" si="374"/>
        <v>1458207.19140625</v>
      </c>
      <c r="G1096" s="21">
        <f t="shared" si="391"/>
        <v>38.152604166666663</v>
      </c>
      <c r="H1096" s="11">
        <v>649726</v>
      </c>
      <c r="I1096" s="5">
        <v>1</v>
      </c>
      <c r="J1096" s="25">
        <v>989930</v>
      </c>
      <c r="K1096">
        <v>0</v>
      </c>
      <c r="L1096">
        <v>0</v>
      </c>
      <c r="M1096">
        <v>16</v>
      </c>
      <c r="N1096" s="3">
        <v>9.7916666666666696</v>
      </c>
      <c r="O1096" s="3">
        <f t="shared" si="375"/>
        <v>340.26041666666674</v>
      </c>
      <c r="P1096" s="5">
        <v>1</v>
      </c>
      <c r="T1096" s="37">
        <f t="shared" si="383"/>
        <v>50916.90500662</v>
      </c>
      <c r="U1096" s="25">
        <f t="shared" si="376"/>
        <v>2092.1814211000001</v>
      </c>
      <c r="V1096" s="25">
        <f t="shared" si="377"/>
        <v>504364.81530463748</v>
      </c>
      <c r="W1096" s="25">
        <f t="shared" si="378"/>
        <v>-322620.52384920296</v>
      </c>
      <c r="X1096" s="25">
        <f t="shared" si="379"/>
        <v>70523.638949778324</v>
      </c>
      <c r="Y1096" s="25">
        <f t="shared" si="380"/>
        <v>273236.85058515996</v>
      </c>
      <c r="Z1096" s="25">
        <f t="shared" si="384"/>
        <v>0</v>
      </c>
      <c r="AA1096" s="25">
        <f t="shared" si="385"/>
        <v>0</v>
      </c>
      <c r="AB1096" s="25">
        <f t="shared" si="381"/>
        <v>-14675.04058904</v>
      </c>
      <c r="AC1096" s="25">
        <f t="shared" si="386"/>
        <v>6076.0580772800004</v>
      </c>
      <c r="AD1096" s="25">
        <f t="shared" si="387"/>
        <v>2281.0079833479176</v>
      </c>
      <c r="AE1096" s="25">
        <f t="shared" si="388"/>
        <v>60884.865331448455</v>
      </c>
      <c r="AF1096" s="25">
        <f t="shared" si="389"/>
        <v>633080.75822112907</v>
      </c>
      <c r="AG1096" s="25">
        <f t="shared" si="382"/>
        <v>624952</v>
      </c>
      <c r="AH1096" s="38">
        <f t="shared" si="390"/>
        <v>8128.7582211290719</v>
      </c>
      <c r="AI1096" s="38" t="str">
        <f t="shared" si="392"/>
        <v xml:space="preserve"> </v>
      </c>
      <c r="AJ1096" s="2">
        <v>42362</v>
      </c>
      <c r="AL1096" s="40">
        <f t="shared" si="393"/>
        <v>-987278.89977676317</v>
      </c>
      <c r="AM1096">
        <f t="shared" si="394"/>
        <v>-72337.671355655417</v>
      </c>
      <c r="AN1096">
        <f t="shared" si="395"/>
        <v>691615.20290726202</v>
      </c>
      <c r="AO1096">
        <f t="shared" si="396"/>
        <v>-413190.04124643555</v>
      </c>
      <c r="AP1096">
        <f t="shared" si="397"/>
        <v>87590.335304057837</v>
      </c>
      <c r="AQ1096">
        <f t="shared" si="398"/>
        <v>155279.11486775498</v>
      </c>
      <c r="AR1096">
        <f t="shared" si="399"/>
        <v>0</v>
      </c>
      <c r="AS1096">
        <f t="shared" si="400"/>
        <v>0</v>
      </c>
      <c r="AT1096">
        <f t="shared" si="401"/>
        <v>-32197.75344905943</v>
      </c>
      <c r="AU1096">
        <f t="shared" si="402"/>
        <v>8474.3326897399802</v>
      </c>
      <c r="AV1096">
        <f t="shared" si="403"/>
        <v>14393.97718742854</v>
      </c>
      <c r="AW1096">
        <f t="shared" si="404"/>
        <v>51398.84430035996</v>
      </c>
      <c r="AX1096" s="40">
        <f t="shared" si="405"/>
        <v>1143672.9143726171</v>
      </c>
      <c r="AY1096">
        <f t="shared" si="406"/>
        <v>-15456.09426397547</v>
      </c>
      <c r="AZ1096" s="38">
        <f t="shared" si="407"/>
        <v>631964.26153733127</v>
      </c>
      <c r="BA1096" s="38">
        <f t="shared" si="408"/>
        <v>624952</v>
      </c>
      <c r="BB1096" s="38">
        <f t="shared" si="409"/>
        <v>7012.2615373312728</v>
      </c>
      <c r="BC1096" s="38" t="str">
        <f t="shared" si="410"/>
        <v xml:space="preserve"> </v>
      </c>
      <c r="BD1096" s="2">
        <f t="shared" si="411"/>
        <v>42362</v>
      </c>
    </row>
    <row r="1097" spans="1:56" x14ac:dyDescent="0.25">
      <c r="A1097" s="2">
        <v>42363</v>
      </c>
      <c r="B1097" s="7">
        <v>716736</v>
      </c>
      <c r="C1097" s="3">
        <v>42.75</v>
      </c>
      <c r="D1097" s="7">
        <f t="shared" si="414"/>
        <v>1827.5625</v>
      </c>
      <c r="E1097" s="7">
        <f t="shared" si="415"/>
        <v>78128.296875</v>
      </c>
      <c r="F1097" s="7">
        <f t="shared" si="374"/>
        <v>3339984.69140625</v>
      </c>
      <c r="G1097" s="21">
        <f t="shared" si="391"/>
        <v>47.969062499999993</v>
      </c>
      <c r="H1097" s="11">
        <v>624952</v>
      </c>
      <c r="I1097" s="5">
        <v>1</v>
      </c>
      <c r="J1097" s="25">
        <v>989930</v>
      </c>
      <c r="K1097">
        <v>1</v>
      </c>
      <c r="L1097">
        <v>0</v>
      </c>
      <c r="M1097">
        <v>22</v>
      </c>
      <c r="N1097" s="3">
        <v>12.2083333333333</v>
      </c>
      <c r="O1097" s="3">
        <f t="shared" si="375"/>
        <v>521.90624999999864</v>
      </c>
      <c r="P1097" s="5">
        <v>1</v>
      </c>
      <c r="T1097" s="37">
        <f t="shared" si="383"/>
        <v>50916.90500662</v>
      </c>
      <c r="U1097" s="25">
        <f t="shared" si="376"/>
        <v>2573.8346979000003</v>
      </c>
      <c r="V1097" s="25">
        <f t="shared" si="377"/>
        <v>763321.33762863744</v>
      </c>
      <c r="W1097" s="25">
        <f t="shared" si="378"/>
        <v>-600669.97298445797</v>
      </c>
      <c r="X1097" s="25">
        <f t="shared" si="379"/>
        <v>161532.51462665334</v>
      </c>
      <c r="Y1097" s="25">
        <f t="shared" si="380"/>
        <v>262818.35150032002</v>
      </c>
      <c r="Z1097" s="25">
        <f t="shared" si="384"/>
        <v>-10589.1577886</v>
      </c>
      <c r="AA1097" s="25">
        <f t="shared" si="385"/>
        <v>0</v>
      </c>
      <c r="AB1097" s="25">
        <f t="shared" si="381"/>
        <v>-14675.04058904</v>
      </c>
      <c r="AC1097" s="25">
        <f t="shared" si="386"/>
        <v>8354.5798562600012</v>
      </c>
      <c r="AD1097" s="25">
        <f t="shared" si="387"/>
        <v>2843.9801664720758</v>
      </c>
      <c r="AE1097" s="25">
        <f t="shared" si="388"/>
        <v>93387.858799986323</v>
      </c>
      <c r="AF1097" s="25">
        <f t="shared" si="389"/>
        <v>719815.19092075108</v>
      </c>
      <c r="AG1097" s="25">
        <f t="shared" si="382"/>
        <v>716736</v>
      </c>
      <c r="AH1097" s="38">
        <f t="shared" si="390"/>
        <v>3079.1909207510762</v>
      </c>
      <c r="AI1097" s="38" t="str">
        <f t="shared" si="392"/>
        <v xml:space="preserve"> </v>
      </c>
      <c r="AJ1097" s="2">
        <v>42363</v>
      </c>
      <c r="AL1097" s="40">
        <f t="shared" si="393"/>
        <v>-987278.89977676317</v>
      </c>
      <c r="AM1097">
        <f t="shared" si="394"/>
        <v>-88990.948214511343</v>
      </c>
      <c r="AN1097">
        <f t="shared" si="395"/>
        <v>1046711.8755867319</v>
      </c>
      <c r="AO1097">
        <f t="shared" si="396"/>
        <v>-769296.5343672653</v>
      </c>
      <c r="AP1097">
        <f t="shared" si="397"/>
        <v>200623.32757292673</v>
      </c>
      <c r="AQ1097">
        <f t="shared" si="398"/>
        <v>149358.33473623221</v>
      </c>
      <c r="AR1097">
        <f t="shared" si="399"/>
        <v>-19043.702793206023</v>
      </c>
      <c r="AS1097">
        <f t="shared" si="400"/>
        <v>0</v>
      </c>
      <c r="AT1097">
        <f t="shared" si="401"/>
        <v>-32197.75344905943</v>
      </c>
      <c r="AU1097">
        <f t="shared" si="402"/>
        <v>11652.207448392473</v>
      </c>
      <c r="AV1097">
        <f t="shared" si="403"/>
        <v>17946.533259219359</v>
      </c>
      <c r="AW1097">
        <f t="shared" si="404"/>
        <v>78837.786498727321</v>
      </c>
      <c r="AX1097" s="40">
        <f t="shared" si="405"/>
        <v>1143672.9143726171</v>
      </c>
      <c r="AY1097">
        <f t="shared" si="406"/>
        <v>-15456.09426397547</v>
      </c>
      <c r="AZ1097" s="38">
        <f t="shared" si="407"/>
        <v>736539.04661006643</v>
      </c>
      <c r="BA1097" s="38">
        <f t="shared" si="408"/>
        <v>716736</v>
      </c>
      <c r="BB1097" s="38">
        <f t="shared" si="409"/>
        <v>19803.046610066434</v>
      </c>
      <c r="BC1097" s="38" t="str">
        <f t="shared" si="410"/>
        <v xml:space="preserve"> </v>
      </c>
      <c r="BD1097" s="2">
        <f t="shared" si="411"/>
        <v>42363</v>
      </c>
    </row>
    <row r="1098" spans="1:56" x14ac:dyDescent="0.25">
      <c r="A1098" s="2">
        <v>42364</v>
      </c>
      <c r="B1098" s="7">
        <v>813791</v>
      </c>
      <c r="C1098" s="3">
        <v>48</v>
      </c>
      <c r="D1098" s="7">
        <f t="shared" si="414"/>
        <v>2304</v>
      </c>
      <c r="E1098" s="7">
        <f t="shared" si="415"/>
        <v>110592</v>
      </c>
      <c r="F1098" s="7">
        <f t="shared" si="374"/>
        <v>5308416</v>
      </c>
      <c r="G1098" s="21">
        <f t="shared" si="391"/>
        <v>50.44</v>
      </c>
      <c r="H1098" s="11">
        <v>716736</v>
      </c>
      <c r="I1098" s="5">
        <v>0</v>
      </c>
      <c r="J1098" s="25">
        <v>989930</v>
      </c>
      <c r="K1098">
        <v>0</v>
      </c>
      <c r="L1098">
        <v>1</v>
      </c>
      <c r="M1098">
        <v>12</v>
      </c>
      <c r="N1098" s="3">
        <v>5.0833333333333304</v>
      </c>
      <c r="O1098" s="3">
        <f t="shared" si="375"/>
        <v>243.99999999999986</v>
      </c>
      <c r="P1098" s="5">
        <v>1</v>
      </c>
      <c r="T1098" s="37">
        <f t="shared" si="383"/>
        <v>50916.90500662</v>
      </c>
      <c r="U1098" s="25">
        <f t="shared" si="376"/>
        <v>2889.9196608000002</v>
      </c>
      <c r="V1098" s="25">
        <f t="shared" si="377"/>
        <v>962315.85070079996</v>
      </c>
      <c r="W1098" s="25">
        <f t="shared" si="378"/>
        <v>-850259.07781632</v>
      </c>
      <c r="X1098" s="25">
        <f t="shared" si="379"/>
        <v>256732.25011200001</v>
      </c>
      <c r="Y1098" s="25">
        <f t="shared" si="380"/>
        <v>301417.34722175996</v>
      </c>
      <c r="Z1098" s="25">
        <f t="shared" si="384"/>
        <v>0</v>
      </c>
      <c r="AA1098" s="25">
        <f t="shared" si="385"/>
        <v>-10611.011341539999</v>
      </c>
      <c r="AB1098" s="25">
        <f t="shared" si="381"/>
        <v>0</v>
      </c>
      <c r="AC1098" s="25">
        <f t="shared" si="386"/>
        <v>4557.0435579599998</v>
      </c>
      <c r="AD1098" s="25">
        <f t="shared" si="387"/>
        <v>1184.1828679508326</v>
      </c>
      <c r="AE1098" s="25">
        <f t="shared" si="388"/>
        <v>43660.403659079973</v>
      </c>
      <c r="AF1098" s="25">
        <f t="shared" si="389"/>
        <v>762803.81362911069</v>
      </c>
      <c r="AG1098" s="25">
        <f t="shared" si="382"/>
        <v>813791</v>
      </c>
      <c r="AH1098" s="38">
        <f t="shared" si="390"/>
        <v>-50987.186370889307</v>
      </c>
      <c r="AI1098" s="38">
        <f t="shared" si="392"/>
        <v>1</v>
      </c>
      <c r="AJ1098" s="2">
        <v>42364</v>
      </c>
      <c r="AL1098" s="40">
        <f t="shared" si="393"/>
        <v>-987278.89977676317</v>
      </c>
      <c r="AM1098">
        <f t="shared" si="394"/>
        <v>-99919.66115313553</v>
      </c>
      <c r="AN1098">
        <f t="shared" si="395"/>
        <v>1319585.0546024174</v>
      </c>
      <c r="AO1098">
        <f t="shared" si="396"/>
        <v>-1088952.9879918378</v>
      </c>
      <c r="AP1098">
        <f t="shared" si="397"/>
        <v>318861.36628158216</v>
      </c>
      <c r="AQ1098">
        <f t="shared" si="398"/>
        <v>171293.94802402126</v>
      </c>
      <c r="AR1098">
        <f t="shared" si="399"/>
        <v>0</v>
      </c>
      <c r="AS1098">
        <f t="shared" si="400"/>
        <v>-13724.300682227713</v>
      </c>
      <c r="AT1098">
        <f t="shared" si="401"/>
        <v>0</v>
      </c>
      <c r="AU1098">
        <f t="shared" si="402"/>
        <v>6355.7495173049847</v>
      </c>
      <c r="AV1098">
        <f t="shared" si="403"/>
        <v>7472.6179441118311</v>
      </c>
      <c r="AW1098">
        <f t="shared" si="404"/>
        <v>36857.998741516327</v>
      </c>
      <c r="AX1098" s="40">
        <f t="shared" si="405"/>
        <v>1143672.9143726171</v>
      </c>
      <c r="AY1098">
        <f t="shared" si="406"/>
        <v>-15456.09426397547</v>
      </c>
      <c r="AZ1098" s="38">
        <f t="shared" si="407"/>
        <v>798767.70561563142</v>
      </c>
      <c r="BA1098" s="38">
        <f t="shared" si="408"/>
        <v>813791</v>
      </c>
      <c r="BB1098" s="38">
        <f t="shared" si="409"/>
        <v>-15023.294384368579</v>
      </c>
      <c r="BC1098" s="38">
        <f t="shared" si="410"/>
        <v>1</v>
      </c>
      <c r="BD1098" s="2">
        <f t="shared" si="411"/>
        <v>42364</v>
      </c>
    </row>
    <row r="1099" spans="1:56" x14ac:dyDescent="0.25">
      <c r="A1099" s="2">
        <v>42365</v>
      </c>
      <c r="B1099" s="7">
        <v>840237</v>
      </c>
      <c r="C1099" s="3">
        <v>48.75</v>
      </c>
      <c r="D1099" s="7">
        <f t="shared" si="414"/>
        <v>2376.5625</v>
      </c>
      <c r="E1099" s="7">
        <f t="shared" si="415"/>
        <v>115857.421875</v>
      </c>
      <c r="F1099" s="7">
        <f t="shared" si="374"/>
        <v>5648049.31640625</v>
      </c>
      <c r="G1099" s="21">
        <f t="shared" si="391"/>
        <v>51.146875000000009</v>
      </c>
      <c r="H1099" s="11">
        <v>813791</v>
      </c>
      <c r="I1099" s="5">
        <v>0</v>
      </c>
      <c r="J1099" s="25">
        <v>989930</v>
      </c>
      <c r="K1099">
        <v>0</v>
      </c>
      <c r="L1099">
        <v>1</v>
      </c>
      <c r="M1099">
        <v>9</v>
      </c>
      <c r="N1099" s="3">
        <v>4.9166666666666696</v>
      </c>
      <c r="O1099" s="3">
        <f t="shared" si="375"/>
        <v>239.68750000000014</v>
      </c>
      <c r="P1099" s="5">
        <v>1</v>
      </c>
      <c r="T1099" s="37">
        <f t="shared" si="383"/>
        <v>50916.90500662</v>
      </c>
      <c r="U1099" s="25">
        <f t="shared" si="376"/>
        <v>2935.0746555000001</v>
      </c>
      <c r="V1099" s="25">
        <f t="shared" si="377"/>
        <v>992623.16142843745</v>
      </c>
      <c r="W1099" s="25">
        <f t="shared" si="378"/>
        <v>-890740.96391794924</v>
      </c>
      <c r="X1099" s="25">
        <f t="shared" si="379"/>
        <v>273158.0211016846</v>
      </c>
      <c r="Y1099" s="25">
        <f t="shared" si="380"/>
        <v>342233.01803306001</v>
      </c>
      <c r="Z1099" s="25">
        <f t="shared" si="384"/>
        <v>0</v>
      </c>
      <c r="AA1099" s="25">
        <f t="shared" si="385"/>
        <v>-10611.011341539999</v>
      </c>
      <c r="AB1099" s="25">
        <f t="shared" si="381"/>
        <v>0</v>
      </c>
      <c r="AC1099" s="25">
        <f t="shared" si="386"/>
        <v>3417.7826684700003</v>
      </c>
      <c r="AD1099" s="25">
        <f t="shared" si="387"/>
        <v>1145.3572001491675</v>
      </c>
      <c r="AE1099" s="25">
        <f t="shared" si="388"/>
        <v>42888.741811621898</v>
      </c>
      <c r="AF1099" s="25">
        <f t="shared" si="389"/>
        <v>807966.08664605394</v>
      </c>
      <c r="AG1099" s="25">
        <f t="shared" si="382"/>
        <v>840237</v>
      </c>
      <c r="AH1099" s="38">
        <f t="shared" si="390"/>
        <v>-32270.91335394606</v>
      </c>
      <c r="AI1099" s="38">
        <f t="shared" si="392"/>
        <v>1</v>
      </c>
      <c r="AJ1099" s="2">
        <v>42365</v>
      </c>
      <c r="AL1099" s="40">
        <f t="shared" si="393"/>
        <v>-987278.89977676317</v>
      </c>
      <c r="AM1099">
        <f t="shared" si="394"/>
        <v>-101480.90585865328</v>
      </c>
      <c r="AN1099">
        <f t="shared" si="395"/>
        <v>1361144.2518787142</v>
      </c>
      <c r="AO1099">
        <f t="shared" si="396"/>
        <v>-1140799.3863191926</v>
      </c>
      <c r="AP1099">
        <f t="shared" si="397"/>
        <v>339262.16819764185</v>
      </c>
      <c r="AQ1099">
        <f t="shared" si="398"/>
        <v>194489.28651053706</v>
      </c>
      <c r="AR1099">
        <f t="shared" si="399"/>
        <v>0</v>
      </c>
      <c r="AS1099">
        <f t="shared" si="400"/>
        <v>-13724.300682227713</v>
      </c>
      <c r="AT1099">
        <f t="shared" si="401"/>
        <v>0</v>
      </c>
      <c r="AU1099">
        <f t="shared" si="402"/>
        <v>4766.812137978739</v>
      </c>
      <c r="AV1099">
        <f t="shared" si="403"/>
        <v>7227.6140770917791</v>
      </c>
      <c r="AW1099">
        <f t="shared" si="404"/>
        <v>36206.563825234443</v>
      </c>
      <c r="AX1099" s="40">
        <f t="shared" si="405"/>
        <v>1143672.9143726171</v>
      </c>
      <c r="AY1099">
        <f t="shared" si="406"/>
        <v>-15456.09426397547</v>
      </c>
      <c r="AZ1099" s="38">
        <f t="shared" si="407"/>
        <v>828030.02409900294</v>
      </c>
      <c r="BA1099" s="38">
        <f t="shared" si="408"/>
        <v>840237</v>
      </c>
      <c r="BB1099" s="38">
        <f t="shared" si="409"/>
        <v>-12206.975900997058</v>
      </c>
      <c r="BC1099" s="38">
        <f t="shared" si="410"/>
        <v>1</v>
      </c>
      <c r="BD1099" s="2">
        <f t="shared" si="411"/>
        <v>42365</v>
      </c>
    </row>
    <row r="1100" spans="1:56" x14ac:dyDescent="0.25">
      <c r="A1100" s="2">
        <v>42366</v>
      </c>
      <c r="B1100" s="7">
        <v>834389</v>
      </c>
      <c r="C1100" s="3">
        <v>45.2083333333333</v>
      </c>
      <c r="D1100" s="7">
        <f t="shared" si="414"/>
        <v>2043.7934027777749</v>
      </c>
      <c r="E1100" s="7">
        <f t="shared" si="415"/>
        <v>92396.493417245176</v>
      </c>
      <c r="F1100" s="7">
        <f t="shared" si="374"/>
        <v>4177091.4732379559</v>
      </c>
      <c r="G1100" s="21">
        <f t="shared" si="391"/>
        <v>46.752951388888853</v>
      </c>
      <c r="H1100" s="11">
        <v>840237</v>
      </c>
      <c r="I1100" s="5">
        <v>0</v>
      </c>
      <c r="J1100" s="25">
        <v>989930</v>
      </c>
      <c r="K1100">
        <v>0</v>
      </c>
      <c r="L1100">
        <v>0</v>
      </c>
      <c r="M1100">
        <v>8</v>
      </c>
      <c r="N1100" s="3">
        <v>3.4166666666666701</v>
      </c>
      <c r="O1100" s="3">
        <f t="shared" si="375"/>
        <v>154.4618055555556</v>
      </c>
      <c r="P1100" s="5">
        <v>1</v>
      </c>
      <c r="T1100" s="37">
        <f t="shared" si="383"/>
        <v>50916.90500662</v>
      </c>
      <c r="U1100" s="25">
        <f t="shared" si="376"/>
        <v>2721.8427360833316</v>
      </c>
      <c r="V1100" s="25">
        <f t="shared" si="377"/>
        <v>853634.89021301095</v>
      </c>
      <c r="W1100" s="25">
        <f t="shared" si="378"/>
        <v>-710367.4523148922</v>
      </c>
      <c r="X1100" s="25">
        <f t="shared" si="379"/>
        <v>202017.71919307558</v>
      </c>
      <c r="Y1100" s="25">
        <f t="shared" si="380"/>
        <v>353354.66277341999</v>
      </c>
      <c r="Z1100" s="25">
        <f t="shared" si="384"/>
        <v>0</v>
      </c>
      <c r="AA1100" s="25">
        <f t="shared" si="385"/>
        <v>0</v>
      </c>
      <c r="AB1100" s="25">
        <f t="shared" si="381"/>
        <v>0</v>
      </c>
      <c r="AC1100" s="25">
        <f t="shared" si="386"/>
        <v>3038.0290386400002</v>
      </c>
      <c r="AD1100" s="25">
        <f t="shared" si="387"/>
        <v>795.9261899341675</v>
      </c>
      <c r="AE1100" s="25">
        <f t="shared" si="388"/>
        <v>27638.790083876571</v>
      </c>
      <c r="AF1100" s="25">
        <f t="shared" si="389"/>
        <v>783751.31291976827</v>
      </c>
      <c r="AG1100" s="25">
        <f t="shared" si="382"/>
        <v>834389</v>
      </c>
      <c r="AH1100" s="38">
        <f t="shared" si="390"/>
        <v>-50637.687080231728</v>
      </c>
      <c r="AI1100" s="38">
        <f t="shared" si="392"/>
        <v>1</v>
      </c>
      <c r="AJ1100" s="2">
        <v>42366</v>
      </c>
      <c r="AL1100" s="40">
        <f t="shared" si="393"/>
        <v>-987278.89977676317</v>
      </c>
      <c r="AM1100">
        <f t="shared" si="394"/>
        <v>-94108.361415930543</v>
      </c>
      <c r="AN1100">
        <f t="shared" si="395"/>
        <v>1170555.2209203865</v>
      </c>
      <c r="AO1100">
        <f t="shared" si="396"/>
        <v>-909789.47470592172</v>
      </c>
      <c r="AP1100">
        <f t="shared" si="397"/>
        <v>250905.93771094835</v>
      </c>
      <c r="AQ1100">
        <f t="shared" si="398"/>
        <v>200809.66074797351</v>
      </c>
      <c r="AR1100">
        <f t="shared" si="399"/>
        <v>0</v>
      </c>
      <c r="AS1100">
        <f t="shared" si="400"/>
        <v>0</v>
      </c>
      <c r="AT1100">
        <f t="shared" si="401"/>
        <v>0</v>
      </c>
      <c r="AU1100">
        <f t="shared" si="402"/>
        <v>4237.1663448699901</v>
      </c>
      <c r="AV1100">
        <f t="shared" si="403"/>
        <v>5022.5792739112385</v>
      </c>
      <c r="AW1100">
        <f t="shared" si="404"/>
        <v>23332.594404832013</v>
      </c>
      <c r="AX1100" s="40">
        <f t="shared" si="405"/>
        <v>1143672.9143726171</v>
      </c>
      <c r="AY1100">
        <f t="shared" si="406"/>
        <v>-15456.09426397547</v>
      </c>
      <c r="AZ1100" s="38">
        <f t="shared" si="407"/>
        <v>791903.24361294787</v>
      </c>
      <c r="BA1100" s="38">
        <f t="shared" si="408"/>
        <v>834389</v>
      </c>
      <c r="BB1100" s="38">
        <f t="shared" si="409"/>
        <v>-42485.756387052126</v>
      </c>
      <c r="BC1100" s="38">
        <f t="shared" si="410"/>
        <v>1</v>
      </c>
      <c r="BD1100" s="2">
        <f t="shared" si="411"/>
        <v>42366</v>
      </c>
    </row>
    <row r="1101" spans="1:56" x14ac:dyDescent="0.25">
      <c r="A1101" s="2">
        <v>42367</v>
      </c>
      <c r="B1101" s="7">
        <v>788808</v>
      </c>
      <c r="C1101" s="3">
        <v>43.8333333333333</v>
      </c>
      <c r="D1101" s="7">
        <f t="shared" si="414"/>
        <v>1921.3611111111081</v>
      </c>
      <c r="E1101" s="7">
        <f t="shared" si="415"/>
        <v>84219.662037036847</v>
      </c>
      <c r="F1101" s="7">
        <f t="shared" si="374"/>
        <v>3691628.519290112</v>
      </c>
      <c r="G1101" s="21">
        <f t="shared" si="391"/>
        <v>45.897152777777741</v>
      </c>
      <c r="H1101" s="11">
        <v>834389</v>
      </c>
      <c r="I1101" s="5">
        <v>0</v>
      </c>
      <c r="J1101" s="25">
        <v>989930</v>
      </c>
      <c r="K1101">
        <v>0</v>
      </c>
      <c r="L1101">
        <v>0</v>
      </c>
      <c r="M1101">
        <v>8</v>
      </c>
      <c r="N1101" s="3">
        <v>4.7083333333333304</v>
      </c>
      <c r="O1101" s="3">
        <f t="shared" si="375"/>
        <v>206.38194444444414</v>
      </c>
      <c r="P1101" s="5">
        <v>1</v>
      </c>
      <c r="T1101" s="37">
        <f t="shared" si="383"/>
        <v>50916.90500662</v>
      </c>
      <c r="U1101" s="25">
        <f t="shared" si="376"/>
        <v>2639.0585791333315</v>
      </c>
      <c r="V1101" s="25">
        <f t="shared" si="377"/>
        <v>802498.37332565978</v>
      </c>
      <c r="W1101" s="25">
        <f t="shared" si="378"/>
        <v>-647501.91856203962</v>
      </c>
      <c r="X1101" s="25">
        <f t="shared" si="379"/>
        <v>178539.15298555751</v>
      </c>
      <c r="Y1101" s="25">
        <f t="shared" si="380"/>
        <v>350895.33514574001</v>
      </c>
      <c r="Z1101" s="25">
        <f t="shared" si="384"/>
        <v>0</v>
      </c>
      <c r="AA1101" s="25">
        <f t="shared" si="385"/>
        <v>0</v>
      </c>
      <c r="AB1101" s="25">
        <f t="shared" si="381"/>
        <v>0</v>
      </c>
      <c r="AC1101" s="25">
        <f t="shared" si="386"/>
        <v>3038.0290386400002</v>
      </c>
      <c r="AD1101" s="25">
        <f t="shared" si="387"/>
        <v>1096.8251153970828</v>
      </c>
      <c r="AE1101" s="25">
        <f t="shared" si="388"/>
        <v>36929.176239304325</v>
      </c>
      <c r="AF1101" s="25">
        <f t="shared" si="389"/>
        <v>779050.93687401246</v>
      </c>
      <c r="AG1101" s="25">
        <f t="shared" si="382"/>
        <v>788808</v>
      </c>
      <c r="AH1101" s="38">
        <f t="shared" si="390"/>
        <v>-9757.0631259875372</v>
      </c>
      <c r="AI1101" s="38">
        <f t="shared" si="392"/>
        <v>1</v>
      </c>
      <c r="AJ1101" s="2">
        <v>42367</v>
      </c>
      <c r="AL1101" s="40">
        <f t="shared" si="393"/>
        <v>-987278.89977676317</v>
      </c>
      <c r="AM1101">
        <f t="shared" si="394"/>
        <v>-91246.079455814674</v>
      </c>
      <c r="AN1101">
        <f t="shared" si="395"/>
        <v>1100433.7702762643</v>
      </c>
      <c r="AO1101">
        <f t="shared" si="396"/>
        <v>-829275.64944023092</v>
      </c>
      <c r="AP1101">
        <f t="shared" si="397"/>
        <v>221745.56656164461</v>
      </c>
      <c r="AQ1101">
        <f t="shared" si="398"/>
        <v>199412.03734403613</v>
      </c>
      <c r="AR1101">
        <f t="shared" si="399"/>
        <v>0</v>
      </c>
      <c r="AS1101">
        <f t="shared" si="400"/>
        <v>0</v>
      </c>
      <c r="AT1101">
        <f t="shared" si="401"/>
        <v>0</v>
      </c>
      <c r="AU1101">
        <f t="shared" si="402"/>
        <v>4237.1663448699901</v>
      </c>
      <c r="AV1101">
        <f t="shared" si="403"/>
        <v>6921.359243316695</v>
      </c>
      <c r="AW1101">
        <f t="shared" si="404"/>
        <v>31175.514133627126</v>
      </c>
      <c r="AX1101" s="40">
        <f t="shared" si="405"/>
        <v>1143672.9143726171</v>
      </c>
      <c r="AY1101">
        <f t="shared" si="406"/>
        <v>-15456.09426397547</v>
      </c>
      <c r="AZ1101" s="38">
        <f t="shared" si="407"/>
        <v>784341.60533959162</v>
      </c>
      <c r="BA1101" s="38">
        <f t="shared" si="408"/>
        <v>788808</v>
      </c>
      <c r="BB1101" s="38">
        <f t="shared" si="409"/>
        <v>-4466.3946604083758</v>
      </c>
      <c r="BC1101" s="38">
        <f t="shared" si="410"/>
        <v>1</v>
      </c>
      <c r="BD1101" s="2">
        <f t="shared" si="411"/>
        <v>42367</v>
      </c>
    </row>
    <row r="1102" spans="1:56" x14ac:dyDescent="0.25">
      <c r="A1102" s="2">
        <v>42368</v>
      </c>
      <c r="B1102" s="7">
        <v>782537</v>
      </c>
      <c r="C1102" s="3">
        <v>46.2083333333333</v>
      </c>
      <c r="D1102" s="7">
        <f t="shared" si="414"/>
        <v>2135.2100694444412</v>
      </c>
      <c r="E1102" s="7">
        <f t="shared" si="415"/>
        <v>98664.498625578475</v>
      </c>
      <c r="F1102" s="7">
        <f t="shared" si="374"/>
        <v>4559122.0406569354</v>
      </c>
      <c r="G1102" s="21">
        <f t="shared" si="391"/>
        <v>48.903819444444409</v>
      </c>
      <c r="H1102" s="11">
        <v>788808</v>
      </c>
      <c r="I1102" s="5">
        <v>0</v>
      </c>
      <c r="J1102" s="25">
        <v>989930</v>
      </c>
      <c r="K1102">
        <v>0</v>
      </c>
      <c r="L1102">
        <v>0</v>
      </c>
      <c r="M1102">
        <v>10</v>
      </c>
      <c r="N1102" s="3">
        <v>5.8333333333333304</v>
      </c>
      <c r="O1102" s="3">
        <f t="shared" si="375"/>
        <v>269.5486111111108</v>
      </c>
      <c r="P1102" s="5">
        <v>1</v>
      </c>
      <c r="T1102" s="37">
        <f t="shared" si="383"/>
        <v>50916.90500662</v>
      </c>
      <c r="U1102" s="25">
        <f t="shared" si="376"/>
        <v>2782.0493956833316</v>
      </c>
      <c r="V1102" s="25">
        <f t="shared" si="377"/>
        <v>891817.05486212741</v>
      </c>
      <c r="W1102" s="25">
        <f t="shared" si="378"/>
        <v>-758557.45094214706</v>
      </c>
      <c r="X1102" s="25">
        <f t="shared" si="379"/>
        <v>220493.95903280156</v>
      </c>
      <c r="Y1102" s="25">
        <f t="shared" si="380"/>
        <v>331726.62574127998</v>
      </c>
      <c r="Z1102" s="25">
        <f t="shared" si="384"/>
        <v>0</v>
      </c>
      <c r="AA1102" s="25">
        <f t="shared" si="385"/>
        <v>0</v>
      </c>
      <c r="AB1102" s="25">
        <f t="shared" si="381"/>
        <v>0</v>
      </c>
      <c r="AC1102" s="25">
        <f t="shared" si="386"/>
        <v>3797.5362983000005</v>
      </c>
      <c r="AD1102" s="25">
        <f t="shared" si="387"/>
        <v>1358.8983730583327</v>
      </c>
      <c r="AE1102" s="25">
        <f t="shared" si="388"/>
        <v>48231.971995309323</v>
      </c>
      <c r="AF1102" s="25">
        <f t="shared" si="389"/>
        <v>792567.54976303293</v>
      </c>
      <c r="AG1102" s="25">
        <f t="shared" si="382"/>
        <v>782537</v>
      </c>
      <c r="AH1102" s="38">
        <f t="shared" si="390"/>
        <v>10030.549763032934</v>
      </c>
      <c r="AI1102" s="38" t="str">
        <f t="shared" si="392"/>
        <v xml:space="preserve"> </v>
      </c>
      <c r="AJ1102" s="2">
        <v>42368</v>
      </c>
      <c r="AL1102" s="40">
        <f t="shared" si="393"/>
        <v>-987278.89977676317</v>
      </c>
      <c r="AM1102">
        <f t="shared" si="394"/>
        <v>-96190.021023287525</v>
      </c>
      <c r="AN1102">
        <f t="shared" si="395"/>
        <v>1222912.8889216469</v>
      </c>
      <c r="AO1102">
        <f t="shared" si="396"/>
        <v>-971507.89014612488</v>
      </c>
      <c r="AP1102">
        <f t="shared" si="397"/>
        <v>273853.42123306566</v>
      </c>
      <c r="AQ1102">
        <f t="shared" si="398"/>
        <v>188518.55711577507</v>
      </c>
      <c r="AR1102">
        <f t="shared" si="399"/>
        <v>0</v>
      </c>
      <c r="AS1102">
        <f t="shared" si="400"/>
        <v>0</v>
      </c>
      <c r="AT1102">
        <f t="shared" si="401"/>
        <v>0</v>
      </c>
      <c r="AU1102">
        <f t="shared" si="402"/>
        <v>5296.4579310874879</v>
      </c>
      <c r="AV1102">
        <f t="shared" si="403"/>
        <v>8575.1353457021014</v>
      </c>
      <c r="AW1102">
        <f t="shared" si="404"/>
        <v>40717.304791437709</v>
      </c>
      <c r="AX1102" s="40">
        <f t="shared" si="405"/>
        <v>1143672.9143726171</v>
      </c>
      <c r="AY1102">
        <f t="shared" si="406"/>
        <v>-15456.09426397547</v>
      </c>
      <c r="AZ1102" s="38">
        <f t="shared" si="407"/>
        <v>813113.77450118097</v>
      </c>
      <c r="BA1102" s="38">
        <f t="shared" si="408"/>
        <v>782537</v>
      </c>
      <c r="BB1102" s="38">
        <f t="shared" si="409"/>
        <v>30576.774501180975</v>
      </c>
      <c r="BC1102" s="38" t="str">
        <f t="shared" si="410"/>
        <v xml:space="preserve"> </v>
      </c>
      <c r="BD1102" s="2">
        <f t="shared" si="411"/>
        <v>42368</v>
      </c>
    </row>
    <row r="1103" spans="1:56" x14ac:dyDescent="0.25">
      <c r="A1103" s="2">
        <v>42369</v>
      </c>
      <c r="B1103" s="7">
        <v>869856</v>
      </c>
      <c r="C1103" s="3">
        <v>53.875</v>
      </c>
      <c r="D1103" s="7">
        <f t="shared" si="414"/>
        <v>2902.515625</v>
      </c>
      <c r="E1103" s="7">
        <f t="shared" si="415"/>
        <v>156373.029296875</v>
      </c>
      <c r="F1103" s="7">
        <f t="shared" si="374"/>
        <v>8424596.9533691406</v>
      </c>
      <c r="G1103" s="21">
        <f t="shared" si="391"/>
        <v>56.09734375</v>
      </c>
      <c r="H1103" s="11">
        <v>782537</v>
      </c>
      <c r="I1103" s="5">
        <v>0</v>
      </c>
      <c r="J1103" s="25">
        <v>989930</v>
      </c>
      <c r="K1103">
        <v>0</v>
      </c>
      <c r="L1103">
        <v>0</v>
      </c>
      <c r="M1103">
        <v>9</v>
      </c>
      <c r="N1103" s="3">
        <v>4.125</v>
      </c>
      <c r="O1103" s="3">
        <f t="shared" si="375"/>
        <v>222.234375</v>
      </c>
      <c r="P1103" s="5">
        <v>1</v>
      </c>
      <c r="T1103" s="37">
        <f t="shared" si="383"/>
        <v>50916.90500662</v>
      </c>
      <c r="U1103" s="25">
        <f t="shared" si="376"/>
        <v>3243.6337859499999</v>
      </c>
      <c r="V1103" s="25">
        <f t="shared" si="377"/>
        <v>1212298.9552275343</v>
      </c>
      <c r="W1103" s="25">
        <f t="shared" si="378"/>
        <v>-1202235.1317030645</v>
      </c>
      <c r="X1103" s="25">
        <f t="shared" si="379"/>
        <v>407440.88860503014</v>
      </c>
      <c r="Y1103" s="25">
        <f t="shared" si="380"/>
        <v>329089.40899142</v>
      </c>
      <c r="Z1103" s="25">
        <f t="shared" si="384"/>
        <v>0</v>
      </c>
      <c r="AA1103" s="25">
        <f t="shared" si="385"/>
        <v>0</v>
      </c>
      <c r="AB1103" s="25">
        <f t="shared" si="381"/>
        <v>0</v>
      </c>
      <c r="AC1103" s="25">
        <f t="shared" si="386"/>
        <v>3417.7826684700003</v>
      </c>
      <c r="AD1103" s="25">
        <f t="shared" si="387"/>
        <v>960.93527809124998</v>
      </c>
      <c r="AE1103" s="25">
        <f t="shared" si="388"/>
        <v>39765.748030423594</v>
      </c>
      <c r="AF1103" s="25">
        <f t="shared" si="389"/>
        <v>844899.12589047477</v>
      </c>
      <c r="AG1103" s="25">
        <f t="shared" si="382"/>
        <v>869856</v>
      </c>
      <c r="AH1103" s="38">
        <f t="shared" si="390"/>
        <v>-24956.874109525234</v>
      </c>
      <c r="AI1103" s="38">
        <f t="shared" si="392"/>
        <v>1</v>
      </c>
      <c r="AJ1103" s="2">
        <v>42369</v>
      </c>
      <c r="AL1103" s="40">
        <f t="shared" si="393"/>
        <v>-987278.89977676317</v>
      </c>
      <c r="AM1103">
        <f t="shared" si="394"/>
        <v>-112149.41134635785</v>
      </c>
      <c r="AN1103">
        <f t="shared" si="395"/>
        <v>1662376.8400607614</v>
      </c>
      <c r="AO1103">
        <f t="shared" si="396"/>
        <v>-1539739.5606749784</v>
      </c>
      <c r="AP1103">
        <f t="shared" si="397"/>
        <v>506041.44342171727</v>
      </c>
      <c r="AQ1103">
        <f t="shared" si="398"/>
        <v>187019.84022690853</v>
      </c>
      <c r="AR1103">
        <f t="shared" si="399"/>
        <v>0</v>
      </c>
      <c r="AS1103">
        <f t="shared" si="400"/>
        <v>0</v>
      </c>
      <c r="AT1103">
        <f t="shared" si="401"/>
        <v>0</v>
      </c>
      <c r="AU1103">
        <f t="shared" si="402"/>
        <v>4766.812137978739</v>
      </c>
      <c r="AV1103">
        <f t="shared" si="403"/>
        <v>6063.8457087464894</v>
      </c>
      <c r="AW1103">
        <f t="shared" si="404"/>
        <v>33570.140631441274</v>
      </c>
      <c r="AX1103" s="40">
        <f t="shared" si="405"/>
        <v>1143672.9143726171</v>
      </c>
      <c r="AY1103">
        <f t="shared" si="406"/>
        <v>-15456.09426397547</v>
      </c>
      <c r="AZ1103" s="38">
        <f t="shared" si="407"/>
        <v>888887.87049809587</v>
      </c>
      <c r="BA1103" s="38">
        <f t="shared" si="408"/>
        <v>869856</v>
      </c>
      <c r="BB1103" s="38">
        <f t="shared" si="409"/>
        <v>19031.870498095872</v>
      </c>
      <c r="BC1103" s="38" t="str">
        <f t="shared" si="410"/>
        <v xml:space="preserve"> </v>
      </c>
      <c r="BD1103" s="2">
        <f t="shared" si="411"/>
        <v>42369</v>
      </c>
    </row>
    <row r="1104" spans="1:56" x14ac:dyDescent="0.25">
      <c r="A1104" s="2">
        <v>42370</v>
      </c>
      <c r="B1104" s="7">
        <v>880378</v>
      </c>
      <c r="C1104" s="3">
        <v>53.4166666666667</v>
      </c>
      <c r="D1104" s="7">
        <f t="shared" si="414"/>
        <v>2853.3402777777815</v>
      </c>
      <c r="E1104" s="7">
        <f t="shared" si="415"/>
        <v>152415.92650462993</v>
      </c>
      <c r="F1104" s="7">
        <f t="shared" si="374"/>
        <v>8141550.7407889869</v>
      </c>
      <c r="G1104" s="21">
        <f t="shared" si="391"/>
        <v>55.219479166666702</v>
      </c>
      <c r="H1104" s="11">
        <v>869856</v>
      </c>
      <c r="I1104" s="5">
        <v>1</v>
      </c>
      <c r="J1104" s="25">
        <v>992956</v>
      </c>
      <c r="K1104">
        <v>1</v>
      </c>
      <c r="L1104">
        <v>0</v>
      </c>
      <c r="M1104">
        <v>9</v>
      </c>
      <c r="N1104" s="3">
        <v>3.375</v>
      </c>
      <c r="O1104" s="3">
        <f t="shared" si="375"/>
        <v>180.28125000000011</v>
      </c>
      <c r="P1104" s="5">
        <v>1</v>
      </c>
      <c r="T1104" s="37">
        <f t="shared" si="383"/>
        <v>50916.90500662</v>
      </c>
      <c r="U1104" s="25">
        <f t="shared" si="376"/>
        <v>3216.0390669666685</v>
      </c>
      <c r="V1104" s="25">
        <f t="shared" si="377"/>
        <v>1191759.7989360169</v>
      </c>
      <c r="W1104" s="25">
        <f t="shared" si="378"/>
        <v>-1171811.9313724921</v>
      </c>
      <c r="X1104" s="25">
        <f t="shared" si="379"/>
        <v>393751.85386446299</v>
      </c>
      <c r="Y1104" s="25">
        <f t="shared" si="380"/>
        <v>365810.68620095996</v>
      </c>
      <c r="Z1104" s="25">
        <f t="shared" si="384"/>
        <v>-10589.1577886</v>
      </c>
      <c r="AA1104" s="25">
        <f t="shared" si="385"/>
        <v>0</v>
      </c>
      <c r="AB1104" s="25">
        <f t="shared" si="381"/>
        <v>-14675.04058904</v>
      </c>
      <c r="AC1104" s="25">
        <f t="shared" si="386"/>
        <v>3417.7826684700003</v>
      </c>
      <c r="AD1104" s="25">
        <f t="shared" si="387"/>
        <v>786.21977298375009</v>
      </c>
      <c r="AE1104" s="25">
        <f t="shared" si="388"/>
        <v>32258.820275260332</v>
      </c>
      <c r="AF1104" s="25">
        <f t="shared" si="389"/>
        <v>844841.97604160861</v>
      </c>
      <c r="AG1104" s="25">
        <f t="shared" si="382"/>
        <v>880378</v>
      </c>
      <c r="AH1104" s="38">
        <f t="shared" si="390"/>
        <v>-35536.023958391394</v>
      </c>
      <c r="AI1104" s="38">
        <f t="shared" si="392"/>
        <v>1</v>
      </c>
      <c r="AJ1104" s="2">
        <v>42370</v>
      </c>
      <c r="AL1104" s="40">
        <f t="shared" si="393"/>
        <v>-987278.89977676317</v>
      </c>
      <c r="AM1104">
        <f t="shared" si="394"/>
        <v>-111195.31735965263</v>
      </c>
      <c r="AN1104">
        <f t="shared" si="395"/>
        <v>1634212.320421298</v>
      </c>
      <c r="AO1104">
        <f t="shared" si="396"/>
        <v>-1500775.6310109328</v>
      </c>
      <c r="AP1104">
        <f t="shared" si="397"/>
        <v>489039.66698518046</v>
      </c>
      <c r="AQ1104">
        <f t="shared" si="398"/>
        <v>207888.35561822349</v>
      </c>
      <c r="AR1104">
        <f t="shared" si="399"/>
        <v>-19043.702793206023</v>
      </c>
      <c r="AS1104">
        <f t="shared" si="400"/>
        <v>0</v>
      </c>
      <c r="AT1104">
        <f t="shared" si="401"/>
        <v>-32197.75344905943</v>
      </c>
      <c r="AU1104">
        <f t="shared" si="402"/>
        <v>4766.812137978739</v>
      </c>
      <c r="AV1104">
        <f t="shared" si="403"/>
        <v>4961.3283071562182</v>
      </c>
      <c r="AW1104">
        <f t="shared" si="404"/>
        <v>27232.81182630737</v>
      </c>
      <c r="AX1104" s="40">
        <f t="shared" si="405"/>
        <v>1147168.8729140204</v>
      </c>
      <c r="AY1104">
        <f t="shared" si="406"/>
        <v>-15456.09426397547</v>
      </c>
      <c r="AZ1104" s="38">
        <f t="shared" si="407"/>
        <v>849322.76955657499</v>
      </c>
      <c r="BA1104" s="38">
        <f t="shared" si="408"/>
        <v>880378</v>
      </c>
      <c r="BB1104" s="38">
        <f t="shared" si="409"/>
        <v>-31055.230443425011</v>
      </c>
      <c r="BC1104" s="38">
        <f t="shared" si="410"/>
        <v>1</v>
      </c>
      <c r="BD1104" s="2">
        <f t="shared" si="411"/>
        <v>42370</v>
      </c>
    </row>
    <row r="1105" spans="1:56" x14ac:dyDescent="0.25">
      <c r="A1105" s="2">
        <v>42371</v>
      </c>
      <c r="B1105" s="7">
        <v>787392</v>
      </c>
      <c r="C1105" s="3">
        <v>46.0833333333333</v>
      </c>
      <c r="D1105" s="7">
        <f t="shared" si="414"/>
        <v>2123.6736111111081</v>
      </c>
      <c r="E1105" s="7">
        <f t="shared" si="415"/>
        <v>97865.958912036833</v>
      </c>
      <c r="F1105" s="7">
        <f t="shared" si="374"/>
        <v>4509989.6065296941</v>
      </c>
      <c r="G1105" s="21">
        <f t="shared" si="391"/>
        <v>47.081805555555526</v>
      </c>
      <c r="H1105" s="11">
        <v>880378</v>
      </c>
      <c r="I1105" s="5">
        <v>0</v>
      </c>
      <c r="J1105" s="25">
        <v>992956</v>
      </c>
      <c r="K1105">
        <v>0</v>
      </c>
      <c r="L1105">
        <v>1</v>
      </c>
      <c r="M1105">
        <v>7</v>
      </c>
      <c r="N1105" s="3">
        <v>2.1666666666666701</v>
      </c>
      <c r="O1105" s="3">
        <f t="shared" si="375"/>
        <v>99.847222222222314</v>
      </c>
      <c r="P1105" s="5">
        <v>1</v>
      </c>
      <c r="T1105" s="37">
        <f t="shared" si="383"/>
        <v>50916.90500662</v>
      </c>
      <c r="U1105" s="25">
        <f t="shared" si="376"/>
        <v>2774.5235632333315</v>
      </c>
      <c r="V1105" s="25">
        <f t="shared" si="377"/>
        <v>886998.60142674728</v>
      </c>
      <c r="W1105" s="25">
        <f t="shared" si="378"/>
        <v>-752418.07702327741</v>
      </c>
      <c r="X1105" s="25">
        <f t="shared" si="379"/>
        <v>218117.75483799723</v>
      </c>
      <c r="Y1105" s="25">
        <f t="shared" si="380"/>
        <v>370235.62554748001</v>
      </c>
      <c r="Z1105" s="25">
        <f t="shared" si="384"/>
        <v>0</v>
      </c>
      <c r="AA1105" s="25">
        <f t="shared" si="385"/>
        <v>-10611.011341539999</v>
      </c>
      <c r="AB1105" s="25">
        <f t="shared" si="381"/>
        <v>0</v>
      </c>
      <c r="AC1105" s="25">
        <f t="shared" si="386"/>
        <v>2658.27540881</v>
      </c>
      <c r="AD1105" s="25">
        <f t="shared" si="387"/>
        <v>504.73368142166748</v>
      </c>
      <c r="AE1105" s="25">
        <f t="shared" si="388"/>
        <v>17866.270600246266</v>
      </c>
      <c r="AF1105" s="25">
        <f t="shared" si="389"/>
        <v>787043.60170773836</v>
      </c>
      <c r="AG1105" s="25">
        <f t="shared" si="382"/>
        <v>787392</v>
      </c>
      <c r="AH1105" s="38">
        <f t="shared" si="390"/>
        <v>-348.39829226164147</v>
      </c>
      <c r="AI1105" s="38">
        <f t="shared" si="392"/>
        <v>1</v>
      </c>
      <c r="AJ1105" s="2">
        <v>42371</v>
      </c>
      <c r="AL1105" s="40">
        <f t="shared" si="393"/>
        <v>-987278.89977676317</v>
      </c>
      <c r="AM1105">
        <f t="shared" si="394"/>
        <v>-95929.813572367901</v>
      </c>
      <c r="AN1105">
        <f t="shared" si="395"/>
        <v>1216305.5373592728</v>
      </c>
      <c r="AO1105">
        <f t="shared" si="396"/>
        <v>-963645.00488235068</v>
      </c>
      <c r="AP1105">
        <f t="shared" si="397"/>
        <v>270902.17644091824</v>
      </c>
      <c r="AQ1105">
        <f t="shared" si="398"/>
        <v>210403.02618187421</v>
      </c>
      <c r="AR1105">
        <f t="shared" si="399"/>
        <v>0</v>
      </c>
      <c r="AS1105">
        <f t="shared" si="400"/>
        <v>-13724.300682227713</v>
      </c>
      <c r="AT1105">
        <f t="shared" si="401"/>
        <v>0</v>
      </c>
      <c r="AU1105">
        <f t="shared" si="402"/>
        <v>3707.5205517612412</v>
      </c>
      <c r="AV1105">
        <f t="shared" si="403"/>
        <v>3185.0502712607872</v>
      </c>
      <c r="AW1105">
        <f t="shared" si="404"/>
        <v>15082.658979551528</v>
      </c>
      <c r="AX1105" s="40">
        <f t="shared" si="405"/>
        <v>1147168.8729140204</v>
      </c>
      <c r="AY1105">
        <f t="shared" si="406"/>
        <v>-15456.09426397547</v>
      </c>
      <c r="AZ1105" s="38">
        <f t="shared" si="407"/>
        <v>790720.72952097422</v>
      </c>
      <c r="BA1105" s="38">
        <f t="shared" si="408"/>
        <v>787392</v>
      </c>
      <c r="BB1105" s="38">
        <f t="shared" si="409"/>
        <v>3328.7295209742151</v>
      </c>
      <c r="BC1105" s="38" t="str">
        <f t="shared" si="410"/>
        <v xml:space="preserve"> </v>
      </c>
      <c r="BD1105" s="2">
        <f t="shared" si="411"/>
        <v>42371</v>
      </c>
    </row>
    <row r="1106" spans="1:56" x14ac:dyDescent="0.25">
      <c r="A1106" s="2">
        <v>42372</v>
      </c>
      <c r="B1106" s="7">
        <v>711065</v>
      </c>
      <c r="C1106" s="3">
        <v>42.5833333333333</v>
      </c>
      <c r="D1106" s="7">
        <f t="shared" si="414"/>
        <v>1813.3402777777749</v>
      </c>
      <c r="E1106" s="7">
        <f t="shared" si="415"/>
        <v>77218.07349537019</v>
      </c>
      <c r="F1106" s="7">
        <f t="shared" si="374"/>
        <v>3288202.9630111777</v>
      </c>
      <c r="G1106" s="21">
        <f t="shared" si="391"/>
        <v>43.718888888888856</v>
      </c>
      <c r="H1106" s="11">
        <v>787392</v>
      </c>
      <c r="I1106" s="5">
        <v>0</v>
      </c>
      <c r="J1106" s="25">
        <v>992956</v>
      </c>
      <c r="K1106">
        <v>0</v>
      </c>
      <c r="L1106">
        <v>1</v>
      </c>
      <c r="M1106">
        <v>6</v>
      </c>
      <c r="N1106" s="3">
        <v>2.6666666666666701</v>
      </c>
      <c r="O1106" s="3">
        <f t="shared" si="375"/>
        <v>113.55555555555561</v>
      </c>
      <c r="P1106" s="5">
        <v>1</v>
      </c>
      <c r="T1106" s="37">
        <f t="shared" si="383"/>
        <v>50916.90500662</v>
      </c>
      <c r="U1106" s="25">
        <f t="shared" si="376"/>
        <v>2563.8002546333314</v>
      </c>
      <c r="V1106" s="25">
        <f t="shared" si="377"/>
        <v>757381.11632801406</v>
      </c>
      <c r="W1106" s="25">
        <f t="shared" si="378"/>
        <v>-593671.94698464882</v>
      </c>
      <c r="X1106" s="25">
        <f t="shared" si="379"/>
        <v>159028.18195085035</v>
      </c>
      <c r="Y1106" s="25">
        <f t="shared" si="380"/>
        <v>331131.13875072001</v>
      </c>
      <c r="Z1106" s="25">
        <f t="shared" si="384"/>
        <v>0</v>
      </c>
      <c r="AA1106" s="25">
        <f t="shared" si="385"/>
        <v>-10611.011341539999</v>
      </c>
      <c r="AB1106" s="25">
        <f t="shared" si="381"/>
        <v>0</v>
      </c>
      <c r="AC1106" s="25">
        <f t="shared" si="386"/>
        <v>2278.5217789799999</v>
      </c>
      <c r="AD1106" s="25">
        <f t="shared" si="387"/>
        <v>621.21068482666749</v>
      </c>
      <c r="AE1106" s="25">
        <f t="shared" si="388"/>
        <v>20319.186038060012</v>
      </c>
      <c r="AF1106" s="25">
        <f t="shared" si="389"/>
        <v>719957.10246651561</v>
      </c>
      <c r="AG1106" s="25">
        <f t="shared" si="382"/>
        <v>711065</v>
      </c>
      <c r="AH1106" s="38">
        <f t="shared" si="390"/>
        <v>8892.1024665156147</v>
      </c>
      <c r="AI1106" s="38" t="str">
        <f t="shared" si="392"/>
        <v xml:space="preserve"> </v>
      </c>
      <c r="AJ1106" s="2">
        <v>42372</v>
      </c>
      <c r="AL1106" s="40">
        <f t="shared" si="393"/>
        <v>-987278.89977676317</v>
      </c>
      <c r="AM1106">
        <f t="shared" si="394"/>
        <v>-88644.004946618443</v>
      </c>
      <c r="AN1106">
        <f t="shared" si="395"/>
        <v>1038566.2888299252</v>
      </c>
      <c r="AO1106">
        <f t="shared" si="396"/>
        <v>-760333.94693790411</v>
      </c>
      <c r="AP1106">
        <f t="shared" si="397"/>
        <v>197512.94725147594</v>
      </c>
      <c r="AQ1106">
        <f t="shared" si="398"/>
        <v>188180.14488253716</v>
      </c>
      <c r="AR1106">
        <f t="shared" si="399"/>
        <v>0</v>
      </c>
      <c r="AS1106">
        <f t="shared" si="400"/>
        <v>-13724.300682227713</v>
      </c>
      <c r="AT1106">
        <f t="shared" si="401"/>
        <v>0</v>
      </c>
      <c r="AU1106">
        <f t="shared" si="402"/>
        <v>3177.8747586524923</v>
      </c>
      <c r="AV1106">
        <f t="shared" si="403"/>
        <v>3920.0618723209677</v>
      </c>
      <c r="AW1106">
        <f t="shared" si="404"/>
        <v>17153.40378589696</v>
      </c>
      <c r="AX1106" s="40">
        <f t="shared" si="405"/>
        <v>1147168.8729140204</v>
      </c>
      <c r="AY1106">
        <f t="shared" si="406"/>
        <v>-15456.09426397547</v>
      </c>
      <c r="AZ1106" s="38">
        <f t="shared" si="407"/>
        <v>730242.34768734034</v>
      </c>
      <c r="BA1106" s="38">
        <f t="shared" si="408"/>
        <v>711065</v>
      </c>
      <c r="BB1106" s="38">
        <f t="shared" si="409"/>
        <v>19177.347687340342</v>
      </c>
      <c r="BC1106" s="38" t="str">
        <f t="shared" si="410"/>
        <v xml:space="preserve"> </v>
      </c>
      <c r="BD1106" s="2">
        <f t="shared" si="411"/>
        <v>42372</v>
      </c>
    </row>
    <row r="1107" spans="1:56" x14ac:dyDescent="0.25">
      <c r="A1107" s="2">
        <v>42373</v>
      </c>
      <c r="B1107" s="7">
        <v>658946</v>
      </c>
      <c r="C1107" s="3">
        <v>38.25</v>
      </c>
      <c r="D1107" s="7">
        <f t="shared" si="414"/>
        <v>1463.0625</v>
      </c>
      <c r="E1107" s="7">
        <f t="shared" si="415"/>
        <v>55962.140625</v>
      </c>
      <c r="F1107" s="7">
        <f t="shared" si="374"/>
        <v>2140551.87890625</v>
      </c>
      <c r="G1107" s="21">
        <f t="shared" si="391"/>
        <v>39.126562499999999</v>
      </c>
      <c r="H1107" s="11">
        <v>711065</v>
      </c>
      <c r="I1107" s="5">
        <v>0</v>
      </c>
      <c r="J1107" s="25">
        <v>992956</v>
      </c>
      <c r="K1107">
        <v>0</v>
      </c>
      <c r="L1107">
        <v>0</v>
      </c>
      <c r="M1107">
        <v>8</v>
      </c>
      <c r="N1107" s="3">
        <v>2.2916666666666701</v>
      </c>
      <c r="O1107" s="3">
        <f t="shared" si="375"/>
        <v>87.656250000000128</v>
      </c>
      <c r="P1107" s="5">
        <v>1</v>
      </c>
      <c r="T1107" s="37">
        <f t="shared" si="383"/>
        <v>50916.90500662</v>
      </c>
      <c r="U1107" s="25">
        <f t="shared" si="376"/>
        <v>2302.9047297000002</v>
      </c>
      <c r="V1107" s="25">
        <f t="shared" si="377"/>
        <v>611079.96281073743</v>
      </c>
      <c r="W1107" s="25">
        <f t="shared" si="378"/>
        <v>-430250.99537434638</v>
      </c>
      <c r="X1107" s="25">
        <f t="shared" si="379"/>
        <v>103524.0456575127</v>
      </c>
      <c r="Y1107" s="25">
        <f t="shared" si="380"/>
        <v>299032.45546789997</v>
      </c>
      <c r="Z1107" s="25">
        <f t="shared" si="384"/>
        <v>0</v>
      </c>
      <c r="AA1107" s="25">
        <f t="shared" si="385"/>
        <v>0</v>
      </c>
      <c r="AB1107" s="25">
        <f t="shared" si="381"/>
        <v>0</v>
      </c>
      <c r="AC1107" s="25">
        <f t="shared" si="386"/>
        <v>3038.0290386400002</v>
      </c>
      <c r="AD1107" s="25">
        <f t="shared" si="387"/>
        <v>533.85293227291743</v>
      </c>
      <c r="AE1107" s="25">
        <f t="shared" si="388"/>
        <v>15684.865812464086</v>
      </c>
      <c r="AF1107" s="25">
        <f t="shared" si="389"/>
        <v>655862.02608150069</v>
      </c>
      <c r="AG1107" s="25">
        <f t="shared" si="382"/>
        <v>658946</v>
      </c>
      <c r="AH1107" s="38">
        <f t="shared" si="390"/>
        <v>-3083.9739184993086</v>
      </c>
      <c r="AI1107" s="38">
        <f t="shared" si="392"/>
        <v>1</v>
      </c>
      <c r="AJ1107" s="2">
        <v>42373</v>
      </c>
      <c r="AL1107" s="40">
        <f t="shared" si="393"/>
        <v>-987278.89977676317</v>
      </c>
      <c r="AM1107">
        <f t="shared" si="394"/>
        <v>-79623.479981404875</v>
      </c>
      <c r="AN1107">
        <f t="shared" si="395"/>
        <v>837949.39624533383</v>
      </c>
      <c r="AO1107">
        <f t="shared" si="396"/>
        <v>-551035.70102731802</v>
      </c>
      <c r="AP1107">
        <f t="shared" si="397"/>
        <v>128576.82907757317</v>
      </c>
      <c r="AQ1107">
        <f t="shared" si="398"/>
        <v>169938.62614923861</v>
      </c>
      <c r="AR1107">
        <f t="shared" si="399"/>
        <v>0</v>
      </c>
      <c r="AS1107">
        <f t="shared" si="400"/>
        <v>0</v>
      </c>
      <c r="AT1107">
        <f t="shared" si="401"/>
        <v>0</v>
      </c>
      <c r="AU1107">
        <f t="shared" si="402"/>
        <v>4237.1663448699901</v>
      </c>
      <c r="AV1107">
        <f t="shared" si="403"/>
        <v>3368.8031715258326</v>
      </c>
      <c r="AW1107">
        <f t="shared" si="404"/>
        <v>13241.122754860848</v>
      </c>
      <c r="AX1107" s="40">
        <f t="shared" si="405"/>
        <v>1147168.8729140204</v>
      </c>
      <c r="AY1107">
        <f t="shared" si="406"/>
        <v>-15456.09426397547</v>
      </c>
      <c r="AZ1107" s="38">
        <f t="shared" si="407"/>
        <v>671086.64160796115</v>
      </c>
      <c r="BA1107" s="38">
        <f t="shared" si="408"/>
        <v>658946</v>
      </c>
      <c r="BB1107" s="38">
        <f t="shared" si="409"/>
        <v>12140.641607961152</v>
      </c>
      <c r="BC1107" s="38" t="str">
        <f t="shared" si="410"/>
        <v xml:space="preserve"> </v>
      </c>
      <c r="BD1107" s="2">
        <f t="shared" si="411"/>
        <v>42373</v>
      </c>
    </row>
    <row r="1108" spans="1:56" x14ac:dyDescent="0.25">
      <c r="A1108" s="2">
        <v>42374</v>
      </c>
      <c r="B1108" s="7">
        <v>568799</v>
      </c>
      <c r="C1108" s="3">
        <v>32.6666666666667</v>
      </c>
      <c r="D1108" s="7">
        <f t="shared" si="414"/>
        <v>1067.1111111111134</v>
      </c>
      <c r="E1108" s="7">
        <f t="shared" si="415"/>
        <v>34858.962962963073</v>
      </c>
      <c r="F1108" s="7">
        <f t="shared" si="374"/>
        <v>1138726.123456795</v>
      </c>
      <c r="G1108" s="21">
        <f t="shared" si="391"/>
        <v>33.918888888888922</v>
      </c>
      <c r="H1108" s="11">
        <v>658946</v>
      </c>
      <c r="I1108" s="5">
        <v>0</v>
      </c>
      <c r="J1108" s="25">
        <v>992956</v>
      </c>
      <c r="K1108">
        <v>0</v>
      </c>
      <c r="L1108">
        <v>0</v>
      </c>
      <c r="M1108">
        <v>15</v>
      </c>
      <c r="N1108" s="3">
        <v>3.8333333333333299</v>
      </c>
      <c r="O1108" s="3">
        <f t="shared" si="375"/>
        <v>125.22222222222224</v>
      </c>
      <c r="P1108" s="5">
        <v>1</v>
      </c>
      <c r="T1108" s="37">
        <f t="shared" si="383"/>
        <v>50916.90500662</v>
      </c>
      <c r="U1108" s="25">
        <f t="shared" si="376"/>
        <v>1966.7508802666687</v>
      </c>
      <c r="V1108" s="25">
        <f t="shared" si="377"/>
        <v>445702.22946231201</v>
      </c>
      <c r="W1108" s="25">
        <f t="shared" si="378"/>
        <v>-268004.46417934605</v>
      </c>
      <c r="X1108" s="25">
        <f t="shared" si="379"/>
        <v>55072.496190271842</v>
      </c>
      <c r="Y1108" s="25">
        <f t="shared" si="380"/>
        <v>277114.24469035998</v>
      </c>
      <c r="Z1108" s="25">
        <f t="shared" si="384"/>
        <v>0</v>
      </c>
      <c r="AA1108" s="25">
        <f t="shared" si="385"/>
        <v>0</v>
      </c>
      <c r="AB1108" s="25">
        <f t="shared" si="381"/>
        <v>0</v>
      </c>
      <c r="AC1108" s="25">
        <f t="shared" si="386"/>
        <v>5696.3044474500002</v>
      </c>
      <c r="AD1108" s="25">
        <f t="shared" si="387"/>
        <v>892.99035943833258</v>
      </c>
      <c r="AE1108" s="25">
        <f t="shared" si="388"/>
        <v>22406.773644710003</v>
      </c>
      <c r="AF1108" s="25">
        <f t="shared" si="389"/>
        <v>591764.23050208273</v>
      </c>
      <c r="AG1108" s="25">
        <f t="shared" si="382"/>
        <v>568799</v>
      </c>
      <c r="AH1108" s="38">
        <f t="shared" si="390"/>
        <v>22965.230502082733</v>
      </c>
      <c r="AI1108" s="38" t="str">
        <f t="shared" si="392"/>
        <v xml:space="preserve"> </v>
      </c>
      <c r="AJ1108" s="2">
        <v>42374</v>
      </c>
      <c r="AL1108" s="40">
        <f t="shared" si="393"/>
        <v>-987278.89977676317</v>
      </c>
      <c r="AM1108">
        <f t="shared" si="394"/>
        <v>-68000.88050699509</v>
      </c>
      <c r="AN1108">
        <f t="shared" si="395"/>
        <v>611173.55634652986</v>
      </c>
      <c r="AO1108">
        <f t="shared" si="396"/>
        <v>-343241.57151344983</v>
      </c>
      <c r="AP1108">
        <f t="shared" si="397"/>
        <v>68400.021314449215</v>
      </c>
      <c r="AQ1108">
        <f t="shared" si="398"/>
        <v>157482.61825084369</v>
      </c>
      <c r="AR1108">
        <f t="shared" si="399"/>
        <v>0</v>
      </c>
      <c r="AS1108">
        <f t="shared" si="400"/>
        <v>0</v>
      </c>
      <c r="AT1108">
        <f t="shared" si="401"/>
        <v>0</v>
      </c>
      <c r="AU1108">
        <f t="shared" si="402"/>
        <v>7944.6868966312313</v>
      </c>
      <c r="AV1108">
        <f t="shared" si="403"/>
        <v>5635.0889414613785</v>
      </c>
      <c r="AW1108">
        <f t="shared" si="404"/>
        <v>18915.739791297325</v>
      </c>
      <c r="AX1108" s="40">
        <f t="shared" si="405"/>
        <v>1147168.8729140204</v>
      </c>
      <c r="AY1108">
        <f t="shared" si="406"/>
        <v>-15456.09426397547</v>
      </c>
      <c r="AZ1108" s="38">
        <f t="shared" si="407"/>
        <v>602743.13839404983</v>
      </c>
      <c r="BA1108" s="38">
        <f t="shared" si="408"/>
        <v>568799</v>
      </c>
      <c r="BB1108" s="38">
        <f t="shared" si="409"/>
        <v>33944.138394049834</v>
      </c>
      <c r="BC1108" s="38" t="str">
        <f t="shared" si="410"/>
        <v xml:space="preserve"> </v>
      </c>
      <c r="BD1108" s="2">
        <f t="shared" si="411"/>
        <v>42374</v>
      </c>
    </row>
    <row r="1109" spans="1:56" x14ac:dyDescent="0.25">
      <c r="A1109" s="2">
        <v>42375</v>
      </c>
      <c r="B1109" s="7">
        <v>556415</v>
      </c>
      <c r="C1109" s="3">
        <v>30.7083333333333</v>
      </c>
      <c r="D1109" s="7">
        <f t="shared" si="414"/>
        <v>943.00173611110904</v>
      </c>
      <c r="E1109" s="7">
        <f t="shared" si="415"/>
        <v>28958.011646411942</v>
      </c>
      <c r="F1109" s="7">
        <f t="shared" ref="F1109:F1172" si="416">+C1109^4</f>
        <v>889252.27430856577</v>
      </c>
      <c r="G1109" s="21">
        <f t="shared" si="391"/>
        <v>31.61678819444441</v>
      </c>
      <c r="H1109" s="11">
        <v>568799</v>
      </c>
      <c r="I1109" s="5">
        <v>0</v>
      </c>
      <c r="J1109" s="25">
        <v>992956</v>
      </c>
      <c r="K1109">
        <v>0</v>
      </c>
      <c r="L1109">
        <v>0</v>
      </c>
      <c r="M1109">
        <v>8</v>
      </c>
      <c r="N1109" s="3">
        <v>2.9583333333333299</v>
      </c>
      <c r="O1109" s="3">
        <f t="shared" ref="O1109:O1172" si="417">+C1109*N1109</f>
        <v>90.845486111110915</v>
      </c>
      <c r="P1109" s="5">
        <v>1</v>
      </c>
      <c r="T1109" s="37">
        <f t="shared" si="383"/>
        <v>50916.90500662</v>
      </c>
      <c r="U1109" s="25">
        <f t="shared" ref="U1109:U1172" si="418">+$U$20*C1109</f>
        <v>1848.8461718833314</v>
      </c>
      <c r="V1109" s="25">
        <f t="shared" ref="V1109:V1172" si="419">+$V$20*D1109</f>
        <v>393865.24214326963</v>
      </c>
      <c r="W1109" s="25">
        <f t="shared" ref="W1109:W1172" si="420">+$W$20*E1109</f>
        <v>-222636.46807972071</v>
      </c>
      <c r="X1109" s="25">
        <f t="shared" ref="X1109:X1172" si="421">+$X$20*F1109</f>
        <v>43007.130055453745</v>
      </c>
      <c r="Y1109" s="25">
        <f t="shared" ref="Y1109:Y1172" si="422">+H1109*$Y$20</f>
        <v>239203.67566633999</v>
      </c>
      <c r="Z1109" s="25">
        <f t="shared" si="384"/>
        <v>0</v>
      </c>
      <c r="AA1109" s="25">
        <f t="shared" si="385"/>
        <v>0</v>
      </c>
      <c r="AB1109" s="25">
        <f t="shared" ref="AB1109:AB1172" si="423">+$AB$20*I1109</f>
        <v>0</v>
      </c>
      <c r="AC1109" s="25">
        <f t="shared" si="386"/>
        <v>3038.0290386400002</v>
      </c>
      <c r="AD1109" s="25">
        <f t="shared" si="387"/>
        <v>689.15560347958262</v>
      </c>
      <c r="AE1109" s="25">
        <f t="shared" si="388"/>
        <v>16255.535222198559</v>
      </c>
      <c r="AF1109" s="25">
        <f t="shared" si="389"/>
        <v>526188.05082816409</v>
      </c>
      <c r="AG1109" s="25">
        <f t="shared" ref="AG1109:AG1172" si="424">+B1109</f>
        <v>556415</v>
      </c>
      <c r="AH1109" s="38">
        <f t="shared" si="390"/>
        <v>-30226.949171835906</v>
      </c>
      <c r="AI1109" s="38">
        <f t="shared" si="392"/>
        <v>1</v>
      </c>
      <c r="AJ1109" s="2">
        <v>42375</v>
      </c>
      <c r="AL1109" s="40">
        <f t="shared" si="393"/>
        <v>-987278.89977676317</v>
      </c>
      <c r="AM1109">
        <f t="shared" si="394"/>
        <v>-63924.297109254177</v>
      </c>
      <c r="AN1109">
        <f t="shared" si="395"/>
        <v>540091.57874841674</v>
      </c>
      <c r="AO1109">
        <f t="shared" si="396"/>
        <v>-285137.3816249161</v>
      </c>
      <c r="AP1109">
        <f t="shared" si="397"/>
        <v>53414.84072744743</v>
      </c>
      <c r="AQ1109">
        <f t="shared" si="398"/>
        <v>135938.23435981348</v>
      </c>
      <c r="AR1109">
        <f t="shared" si="399"/>
        <v>0</v>
      </c>
      <c r="AS1109">
        <f t="shared" si="400"/>
        <v>0</v>
      </c>
      <c r="AT1109">
        <f t="shared" si="401"/>
        <v>0</v>
      </c>
      <c r="AU1109">
        <f t="shared" si="402"/>
        <v>4237.1663448699901</v>
      </c>
      <c r="AV1109">
        <f t="shared" si="403"/>
        <v>4348.8186396060628</v>
      </c>
      <c r="AW1109">
        <f t="shared" si="404"/>
        <v>13722.880380146586</v>
      </c>
      <c r="AX1109" s="40">
        <f t="shared" si="405"/>
        <v>1147168.8729140204</v>
      </c>
      <c r="AY1109">
        <f t="shared" si="406"/>
        <v>-15456.09426397547</v>
      </c>
      <c r="AZ1109" s="38">
        <f t="shared" si="407"/>
        <v>547125.71933941159</v>
      </c>
      <c r="BA1109" s="38">
        <f t="shared" si="408"/>
        <v>556415</v>
      </c>
      <c r="BB1109" s="38">
        <f t="shared" si="409"/>
        <v>-9289.2806605884107</v>
      </c>
      <c r="BC1109" s="38">
        <f t="shared" si="410"/>
        <v>1</v>
      </c>
      <c r="BD1109" s="2">
        <f t="shared" si="411"/>
        <v>42375</v>
      </c>
    </row>
    <row r="1110" spans="1:56" x14ac:dyDescent="0.25">
      <c r="A1110" s="2">
        <v>42376</v>
      </c>
      <c r="B1110" s="7">
        <v>581189</v>
      </c>
      <c r="C1110" s="3">
        <v>32.9583333333333</v>
      </c>
      <c r="D1110" s="7">
        <f t="shared" si="414"/>
        <v>1086.2517361111088</v>
      </c>
      <c r="E1110" s="7">
        <f t="shared" si="415"/>
        <v>35801.046802661927</v>
      </c>
      <c r="F1110" s="7">
        <f t="shared" si="416"/>
        <v>1179942.8342043979</v>
      </c>
      <c r="G1110" s="21">
        <f t="shared" si="391"/>
        <v>33.878420138888849</v>
      </c>
      <c r="H1110" s="11">
        <v>556415</v>
      </c>
      <c r="I1110" s="5">
        <v>0</v>
      </c>
      <c r="J1110" s="25">
        <v>992956</v>
      </c>
      <c r="K1110">
        <v>0</v>
      </c>
      <c r="L1110">
        <v>0</v>
      </c>
      <c r="M1110">
        <v>7</v>
      </c>
      <c r="N1110" s="3">
        <v>2.7916666666666701</v>
      </c>
      <c r="O1110" s="3">
        <f t="shared" si="417"/>
        <v>92.008680555555571</v>
      </c>
      <c r="P1110" s="5">
        <v>1</v>
      </c>
      <c r="T1110" s="37">
        <f t="shared" ref="T1110:T1173" si="425">+$U$2</f>
        <v>50916.90500662</v>
      </c>
      <c r="U1110" s="25">
        <f t="shared" si="418"/>
        <v>1984.3111559833314</v>
      </c>
      <c r="V1110" s="25">
        <f t="shared" si="419"/>
        <v>453696.72895441949</v>
      </c>
      <c r="W1110" s="25">
        <f t="shared" si="420"/>
        <v>-275247.4413998322</v>
      </c>
      <c r="X1110" s="25">
        <f t="shared" si="421"/>
        <v>57065.870276335852</v>
      </c>
      <c r="Y1110" s="25">
        <f t="shared" si="422"/>
        <v>233995.6877489</v>
      </c>
      <c r="Z1110" s="25">
        <f t="shared" ref="Z1110:Z1173" si="426">+$Z$20*K1110</f>
        <v>0</v>
      </c>
      <c r="AA1110" s="25">
        <f t="shared" ref="AA1110:AA1173" si="427">+$AA$20*L1110</f>
        <v>0</v>
      </c>
      <c r="AB1110" s="25">
        <f t="shared" si="423"/>
        <v>0</v>
      </c>
      <c r="AC1110" s="25">
        <f t="shared" ref="AC1110:AC1173" si="428">+$AC$20*M1110</f>
        <v>2658.27540881</v>
      </c>
      <c r="AD1110" s="25">
        <f t="shared" ref="AD1110:AD1173" si="429">+$AD$20*N1110</f>
        <v>650.32993567791743</v>
      </c>
      <c r="AE1110" s="25">
        <f t="shared" ref="AE1110:AE1173" si="430">+$AE$20*O1110</f>
        <v>16463.672677028284</v>
      </c>
      <c r="AF1110" s="25">
        <f t="shared" ref="AF1110:AF1173" si="431">SUM(T1110:AE1110)</f>
        <v>542184.33976394264</v>
      </c>
      <c r="AG1110" s="25">
        <f t="shared" si="424"/>
        <v>581189</v>
      </c>
      <c r="AH1110" s="38">
        <f t="shared" ref="AH1110:AH1173" si="432">+AF1110-AG1110</f>
        <v>-39004.66023605736</v>
      </c>
      <c r="AI1110" s="38">
        <f t="shared" si="392"/>
        <v>1</v>
      </c>
      <c r="AJ1110" s="2">
        <v>42376</v>
      </c>
      <c r="AL1110" s="40">
        <f t="shared" si="393"/>
        <v>-987278.89977676317</v>
      </c>
      <c r="AM1110">
        <f t="shared" si="394"/>
        <v>-68608.031225807412</v>
      </c>
      <c r="AN1110">
        <f t="shared" si="395"/>
        <v>622136.09223443933</v>
      </c>
      <c r="AO1110">
        <f t="shared" si="396"/>
        <v>-352517.87551535672</v>
      </c>
      <c r="AP1110">
        <f t="shared" si="397"/>
        <v>70875.791243296815</v>
      </c>
      <c r="AQ1110">
        <f t="shared" si="398"/>
        <v>132978.5612691225</v>
      </c>
      <c r="AR1110">
        <f t="shared" si="399"/>
        <v>0</v>
      </c>
      <c r="AS1110">
        <f t="shared" si="400"/>
        <v>0</v>
      </c>
      <c r="AT1110">
        <f t="shared" si="401"/>
        <v>0</v>
      </c>
      <c r="AU1110">
        <f t="shared" si="402"/>
        <v>3707.5205517612412</v>
      </c>
      <c r="AV1110">
        <f t="shared" si="403"/>
        <v>4103.8147725860126</v>
      </c>
      <c r="AW1110">
        <f t="shared" si="404"/>
        <v>13898.589475923143</v>
      </c>
      <c r="AX1110" s="40">
        <f t="shared" si="405"/>
        <v>1147168.8729140204</v>
      </c>
      <c r="AY1110">
        <f t="shared" si="406"/>
        <v>-15456.09426397547</v>
      </c>
      <c r="AZ1110" s="38">
        <f t="shared" si="407"/>
        <v>571008.34167924663</v>
      </c>
      <c r="BA1110" s="38">
        <f t="shared" si="408"/>
        <v>581189</v>
      </c>
      <c r="BB1110" s="38">
        <f t="shared" si="409"/>
        <v>-10180.658320753369</v>
      </c>
      <c r="BC1110" s="38">
        <f t="shared" si="410"/>
        <v>1</v>
      </c>
      <c r="BD1110" s="2">
        <f t="shared" si="411"/>
        <v>42376</v>
      </c>
    </row>
    <row r="1111" spans="1:56" x14ac:dyDescent="0.25">
      <c r="A1111" s="2">
        <v>42377</v>
      </c>
      <c r="B1111" s="7">
        <v>589715</v>
      </c>
      <c r="C1111" s="3">
        <v>32.6666666666667</v>
      </c>
      <c r="D1111" s="7">
        <f t="shared" si="414"/>
        <v>1067.1111111111134</v>
      </c>
      <c r="E1111" s="7">
        <f t="shared" si="415"/>
        <v>34858.962962963073</v>
      </c>
      <c r="F1111" s="7">
        <f t="shared" si="416"/>
        <v>1138726.123456795</v>
      </c>
      <c r="G1111" s="21">
        <f t="shared" ref="G1111:G1174" si="433">+C1111*(1+N1111/100)</f>
        <v>34.926111111111148</v>
      </c>
      <c r="H1111" s="11">
        <v>581189</v>
      </c>
      <c r="I1111" s="5">
        <v>0</v>
      </c>
      <c r="J1111" s="25">
        <v>992956</v>
      </c>
      <c r="K1111">
        <v>1</v>
      </c>
      <c r="L1111">
        <v>0</v>
      </c>
      <c r="M1111">
        <v>12</v>
      </c>
      <c r="N1111" s="3">
        <v>6.9166666666666696</v>
      </c>
      <c r="O1111" s="3">
        <f t="shared" si="417"/>
        <v>225.94444444444477</v>
      </c>
      <c r="P1111" s="5">
        <v>1</v>
      </c>
      <c r="T1111" s="37">
        <f t="shared" si="425"/>
        <v>50916.90500662</v>
      </c>
      <c r="U1111" s="25">
        <f t="shared" si="418"/>
        <v>1966.7508802666687</v>
      </c>
      <c r="V1111" s="25">
        <f t="shared" si="419"/>
        <v>445702.22946231201</v>
      </c>
      <c r="W1111" s="25">
        <f t="shared" si="420"/>
        <v>-268004.46417934605</v>
      </c>
      <c r="X1111" s="25">
        <f t="shared" si="421"/>
        <v>55072.496190271842</v>
      </c>
      <c r="Y1111" s="25">
        <f t="shared" si="422"/>
        <v>244414.18683373998</v>
      </c>
      <c r="Z1111" s="25">
        <f t="shared" si="426"/>
        <v>-10589.1577886</v>
      </c>
      <c r="AA1111" s="25">
        <f t="shared" si="427"/>
        <v>0</v>
      </c>
      <c r="AB1111" s="25">
        <f t="shared" si="423"/>
        <v>0</v>
      </c>
      <c r="AC1111" s="25">
        <f t="shared" si="428"/>
        <v>4557.0435579599998</v>
      </c>
      <c r="AD1111" s="25">
        <f t="shared" si="429"/>
        <v>1611.2652137691675</v>
      </c>
      <c r="AE1111" s="25">
        <f t="shared" si="430"/>
        <v>40429.613315455055</v>
      </c>
      <c r="AF1111" s="25">
        <f t="shared" si="431"/>
        <v>566076.8684924487</v>
      </c>
      <c r="AG1111" s="25">
        <f t="shared" si="424"/>
        <v>589715</v>
      </c>
      <c r="AH1111" s="38">
        <f t="shared" si="432"/>
        <v>-23638.131507551298</v>
      </c>
      <c r="AI1111" s="38">
        <f t="shared" si="392"/>
        <v>1</v>
      </c>
      <c r="AJ1111" s="2">
        <v>42377</v>
      </c>
      <c r="AL1111" s="40">
        <f t="shared" si="393"/>
        <v>-987278.89977676317</v>
      </c>
      <c r="AM1111">
        <f t="shared" si="394"/>
        <v>-68000.88050699509</v>
      </c>
      <c r="AN1111">
        <f t="shared" si="395"/>
        <v>611173.55634652986</v>
      </c>
      <c r="AO1111">
        <f t="shared" si="396"/>
        <v>-343241.57151344983</v>
      </c>
      <c r="AP1111">
        <f t="shared" si="397"/>
        <v>68400.021314449215</v>
      </c>
      <c r="AQ1111">
        <f t="shared" si="398"/>
        <v>138899.34140064527</v>
      </c>
      <c r="AR1111">
        <f t="shared" si="399"/>
        <v>-19043.702793206023</v>
      </c>
      <c r="AS1111">
        <f t="shared" si="400"/>
        <v>0</v>
      </c>
      <c r="AT1111">
        <f t="shared" si="401"/>
        <v>0</v>
      </c>
      <c r="AU1111">
        <f t="shared" si="402"/>
        <v>6355.7495173049847</v>
      </c>
      <c r="AV1111">
        <f t="shared" si="403"/>
        <v>10167.660481332501</v>
      </c>
      <c r="AW1111">
        <f t="shared" si="404"/>
        <v>34130.573971253914</v>
      </c>
      <c r="AX1111" s="40">
        <f t="shared" si="405"/>
        <v>1147168.8729140204</v>
      </c>
      <c r="AY1111">
        <f t="shared" si="406"/>
        <v>-15456.09426397547</v>
      </c>
      <c r="AZ1111" s="38">
        <f t="shared" si="407"/>
        <v>583274.62709114677</v>
      </c>
      <c r="BA1111" s="38">
        <f t="shared" si="408"/>
        <v>589715</v>
      </c>
      <c r="BB1111" s="38">
        <f t="shared" si="409"/>
        <v>-6440.3729088532273</v>
      </c>
      <c r="BC1111" s="38">
        <f t="shared" si="410"/>
        <v>1</v>
      </c>
      <c r="BD1111" s="2">
        <f t="shared" si="411"/>
        <v>42377</v>
      </c>
    </row>
    <row r="1112" spans="1:56" x14ac:dyDescent="0.25">
      <c r="A1112" s="2">
        <v>42378</v>
      </c>
      <c r="B1112" s="7">
        <v>613453</v>
      </c>
      <c r="C1112" s="3">
        <v>33.75</v>
      </c>
      <c r="D1112" s="7">
        <f t="shared" si="414"/>
        <v>1139.0625</v>
      </c>
      <c r="E1112" s="7">
        <f t="shared" si="415"/>
        <v>38443.359375</v>
      </c>
      <c r="F1112" s="7">
        <f t="shared" si="416"/>
        <v>1297463.37890625</v>
      </c>
      <c r="G1112" s="21">
        <f t="shared" si="433"/>
        <v>35.015625</v>
      </c>
      <c r="H1112" s="11">
        <v>589715</v>
      </c>
      <c r="I1112" s="5">
        <v>0</v>
      </c>
      <c r="J1112" s="25">
        <v>992956</v>
      </c>
      <c r="K1112">
        <v>0</v>
      </c>
      <c r="L1112">
        <v>1</v>
      </c>
      <c r="M1112">
        <v>9</v>
      </c>
      <c r="N1112" s="3">
        <v>3.75</v>
      </c>
      <c r="O1112" s="3">
        <f t="shared" si="417"/>
        <v>126.5625</v>
      </c>
      <c r="P1112" s="5">
        <v>1</v>
      </c>
      <c r="T1112" s="37">
        <f t="shared" si="425"/>
        <v>50916.90500662</v>
      </c>
      <c r="U1112" s="25">
        <f t="shared" si="418"/>
        <v>2031.9747615000001</v>
      </c>
      <c r="V1112" s="25">
        <f t="shared" si="419"/>
        <v>475754.29630593746</v>
      </c>
      <c r="W1112" s="25">
        <f t="shared" si="420"/>
        <v>-295562.2042313086</v>
      </c>
      <c r="X1112" s="25">
        <f t="shared" si="421"/>
        <v>62749.545759887696</v>
      </c>
      <c r="Y1112" s="25">
        <f t="shared" si="422"/>
        <v>247999.72502689998</v>
      </c>
      <c r="Z1112" s="25">
        <f t="shared" si="426"/>
        <v>0</v>
      </c>
      <c r="AA1112" s="25">
        <f t="shared" si="427"/>
        <v>-10611.011341539999</v>
      </c>
      <c r="AB1112" s="25">
        <f t="shared" si="423"/>
        <v>0</v>
      </c>
      <c r="AC1112" s="25">
        <f t="shared" si="428"/>
        <v>3417.7826684700003</v>
      </c>
      <c r="AD1112" s="25">
        <f t="shared" si="429"/>
        <v>873.57752553750004</v>
      </c>
      <c r="AE1112" s="25">
        <f t="shared" si="430"/>
        <v>22646.597697140623</v>
      </c>
      <c r="AF1112" s="25">
        <f t="shared" si="431"/>
        <v>560217.18917914468</v>
      </c>
      <c r="AG1112" s="25">
        <f t="shared" si="424"/>
        <v>613453</v>
      </c>
      <c r="AH1112" s="38">
        <f t="shared" si="432"/>
        <v>-53235.810820855317</v>
      </c>
      <c r="AI1112" s="38">
        <f t="shared" ref="AI1112:AI1175" si="434">IF(AH1112&lt;0,1," ")</f>
        <v>1</v>
      </c>
      <c r="AJ1112" s="2">
        <v>42378</v>
      </c>
      <c r="AL1112" s="40">
        <f t="shared" ref="AL1112:AL1175" si="435">+$AL$20</f>
        <v>-987278.89977676317</v>
      </c>
      <c r="AM1112">
        <f t="shared" ref="AM1112:AM1175" si="436">+$AM$20*C1112</f>
        <v>-70256.011748298421</v>
      </c>
      <c r="AN1112">
        <f t="shared" ref="AN1112:AN1175" si="437">+$AN$20*D1112</f>
        <v>652382.74794186896</v>
      </c>
      <c r="AO1112">
        <f t="shared" ref="AO1112:AO1175" si="438">+$AO$20*E1112</f>
        <v>-378535.61794569477</v>
      </c>
      <c r="AP1112">
        <f t="shared" ref="AP1112:AP1175" si="439">+$AP$20*F1112</f>
        <v>77934.914237762263</v>
      </c>
      <c r="AQ1112">
        <f t="shared" ref="AQ1112:AQ1175" si="440">+$AQ$20*H1112</f>
        <v>140936.98455077698</v>
      </c>
      <c r="AR1112">
        <f t="shared" ref="AR1112:AR1175" si="441">+$AR$20*K1112</f>
        <v>0</v>
      </c>
      <c r="AS1112">
        <f t="shared" ref="AS1112:AS1175" si="442">+$AS$20*L1112</f>
        <v>-13724.300682227713</v>
      </c>
      <c r="AT1112">
        <f t="shared" ref="AT1112:AT1175" si="443">+$AT$20*I1112</f>
        <v>0</v>
      </c>
      <c r="AU1112">
        <f t="shared" ref="AU1112:AU1175" si="444">+$AU$20*M1112</f>
        <v>4766.812137978739</v>
      </c>
      <c r="AV1112">
        <f t="shared" ref="AV1112:AV1175" si="445">+$AV$20*N1112</f>
        <v>5512.5870079513534</v>
      </c>
      <c r="AW1112">
        <f t="shared" ref="AW1112:AW1175" si="446">+$AW$20*O1112</f>
        <v>19118.198630012961</v>
      </c>
      <c r="AX1112" s="40">
        <f t="shared" ref="AX1112:AX1175" si="447">+$AX$20*J1112</f>
        <v>1147168.8729140204</v>
      </c>
      <c r="AY1112">
        <f t="shared" ref="AY1112:AY1175" si="448">+$AY$20*P1112</f>
        <v>-15456.09426397547</v>
      </c>
      <c r="AZ1112" s="38">
        <f t="shared" ref="AZ1112:AZ1175" si="449">SUM(AL1112:AY1112)</f>
        <v>582570.1930034121</v>
      </c>
      <c r="BA1112" s="38">
        <f t="shared" ref="BA1112:BA1175" si="450">+AG1112</f>
        <v>613453</v>
      </c>
      <c r="BB1112" s="38">
        <f t="shared" ref="BB1112:BB1175" si="451">+AZ1112-BA1112</f>
        <v>-30882.806996587897</v>
      </c>
      <c r="BC1112" s="38">
        <f t="shared" ref="BC1112:BC1175" si="452">IF(BB1112&lt;0,1," ")</f>
        <v>1</v>
      </c>
      <c r="BD1112" s="2">
        <f t="shared" ref="BD1112:BD1175" si="453">+A1112</f>
        <v>42378</v>
      </c>
    </row>
    <row r="1113" spans="1:56" x14ac:dyDescent="0.25">
      <c r="A1113" s="2">
        <v>42379</v>
      </c>
      <c r="B1113" s="7">
        <v>688265</v>
      </c>
      <c r="C1113" s="3">
        <v>38.4166666666667</v>
      </c>
      <c r="D1113" s="7">
        <f t="shared" si="414"/>
        <v>1475.8402777777803</v>
      </c>
      <c r="E1113" s="7">
        <f t="shared" si="415"/>
        <v>56696.864004629773</v>
      </c>
      <c r="F1113" s="7">
        <f t="shared" si="416"/>
        <v>2178104.5255111959</v>
      </c>
      <c r="G1113" s="21">
        <f t="shared" si="433"/>
        <v>40.75368055555559</v>
      </c>
      <c r="H1113" s="11">
        <v>613453</v>
      </c>
      <c r="I1113" s="5">
        <v>0</v>
      </c>
      <c r="J1113" s="25">
        <v>992956</v>
      </c>
      <c r="K1113">
        <v>0</v>
      </c>
      <c r="L1113">
        <v>1</v>
      </c>
      <c r="M1113">
        <v>9</v>
      </c>
      <c r="N1113" s="3">
        <v>6.0833333333333304</v>
      </c>
      <c r="O1113" s="3">
        <f t="shared" si="417"/>
        <v>233.70138888888897</v>
      </c>
      <c r="P1113" s="5">
        <v>1</v>
      </c>
      <c r="T1113" s="37">
        <f t="shared" si="425"/>
        <v>50916.90500662</v>
      </c>
      <c r="U1113" s="25">
        <f t="shared" si="418"/>
        <v>2312.9391729666686</v>
      </c>
      <c r="V1113" s="25">
        <f t="shared" si="419"/>
        <v>616416.88038551633</v>
      </c>
      <c r="W1113" s="25">
        <f t="shared" si="420"/>
        <v>-435899.73328680027</v>
      </c>
      <c r="X1113" s="25">
        <f t="shared" si="421"/>
        <v>105340.21369342935</v>
      </c>
      <c r="Y1113" s="25">
        <f t="shared" si="422"/>
        <v>257982.54295197999</v>
      </c>
      <c r="Z1113" s="25">
        <f t="shared" si="426"/>
        <v>0</v>
      </c>
      <c r="AA1113" s="25">
        <f t="shared" si="427"/>
        <v>-10611.011341539999</v>
      </c>
      <c r="AB1113" s="25">
        <f t="shared" si="423"/>
        <v>0</v>
      </c>
      <c r="AC1113" s="25">
        <f t="shared" si="428"/>
        <v>3417.7826684700003</v>
      </c>
      <c r="AD1113" s="25">
        <f t="shared" si="429"/>
        <v>1417.1368747608326</v>
      </c>
      <c r="AE1113" s="25">
        <f t="shared" si="430"/>
        <v>41817.610551543141</v>
      </c>
      <c r="AF1113" s="25">
        <f t="shared" si="431"/>
        <v>633111.26667694608</v>
      </c>
      <c r="AG1113" s="25">
        <f t="shared" si="424"/>
        <v>688265</v>
      </c>
      <c r="AH1113" s="38">
        <f t="shared" si="432"/>
        <v>-55153.733323053923</v>
      </c>
      <c r="AI1113" s="38">
        <f t="shared" si="434"/>
        <v>1</v>
      </c>
      <c r="AJ1113" s="2">
        <v>42379</v>
      </c>
      <c r="AL1113" s="40">
        <f t="shared" si="435"/>
        <v>-987278.89977676317</v>
      </c>
      <c r="AM1113">
        <f t="shared" si="436"/>
        <v>-79970.423249297775</v>
      </c>
      <c r="AN1113">
        <f t="shared" si="437"/>
        <v>845267.69684715231</v>
      </c>
      <c r="AO1113">
        <f t="shared" si="438"/>
        <v>-558270.2136466332</v>
      </c>
      <c r="AP1113">
        <f t="shared" si="439"/>
        <v>130832.50915312537</v>
      </c>
      <c r="AQ1113">
        <f t="shared" si="440"/>
        <v>146610.16929131496</v>
      </c>
      <c r="AR1113">
        <f t="shared" si="441"/>
        <v>0</v>
      </c>
      <c r="AS1113">
        <f t="shared" si="442"/>
        <v>-13724.300682227713</v>
      </c>
      <c r="AT1113">
        <f t="shared" si="443"/>
        <v>0</v>
      </c>
      <c r="AU1113">
        <f t="shared" si="444"/>
        <v>4766.812137978739</v>
      </c>
      <c r="AV1113">
        <f t="shared" si="445"/>
        <v>8942.6411462321921</v>
      </c>
      <c r="AW1113">
        <f t="shared" si="446"/>
        <v>35302.317612939718</v>
      </c>
      <c r="AX1113" s="40">
        <f t="shared" si="447"/>
        <v>1147168.8729140204</v>
      </c>
      <c r="AY1113">
        <f t="shared" si="448"/>
        <v>-15456.09426397547</v>
      </c>
      <c r="AZ1113" s="38">
        <f t="shared" si="449"/>
        <v>664191.08748386626</v>
      </c>
      <c r="BA1113" s="38">
        <f t="shared" si="450"/>
        <v>688265</v>
      </c>
      <c r="BB1113" s="38">
        <f t="shared" si="451"/>
        <v>-24073.912516133743</v>
      </c>
      <c r="BC1113" s="38">
        <f t="shared" si="452"/>
        <v>1</v>
      </c>
      <c r="BD1113" s="2">
        <f t="shared" si="453"/>
        <v>42379</v>
      </c>
    </row>
    <row r="1114" spans="1:56" x14ac:dyDescent="0.25">
      <c r="A1114" s="2">
        <v>42380</v>
      </c>
      <c r="B1114" s="7">
        <v>751712</v>
      </c>
      <c r="C1114" s="3">
        <v>40.5833333333333</v>
      </c>
      <c r="D1114" s="7">
        <f t="shared" si="414"/>
        <v>1647.0069444444418</v>
      </c>
      <c r="E1114" s="7">
        <f t="shared" si="415"/>
        <v>66841.031828703548</v>
      </c>
      <c r="F1114" s="7">
        <f t="shared" si="416"/>
        <v>2712631.8750482169</v>
      </c>
      <c r="G1114" s="21">
        <f t="shared" si="433"/>
        <v>42.375763888888855</v>
      </c>
      <c r="H1114" s="11">
        <v>688265</v>
      </c>
      <c r="I1114" s="5">
        <v>0</v>
      </c>
      <c r="J1114" s="25">
        <v>992956</v>
      </c>
      <c r="K1114">
        <v>0</v>
      </c>
      <c r="L1114">
        <v>0</v>
      </c>
      <c r="M1114">
        <v>10</v>
      </c>
      <c r="N1114" s="3">
        <v>4.4166666666666696</v>
      </c>
      <c r="O1114" s="3">
        <f t="shared" si="417"/>
        <v>179.24305555555554</v>
      </c>
      <c r="P1114" s="5">
        <v>1</v>
      </c>
      <c r="T1114" s="37">
        <f t="shared" si="425"/>
        <v>50916.90500662</v>
      </c>
      <c r="U1114" s="25">
        <f t="shared" si="418"/>
        <v>2443.3869354333315</v>
      </c>
      <c r="V1114" s="25">
        <f t="shared" si="419"/>
        <v>687908.3718980808</v>
      </c>
      <c r="W1114" s="25">
        <f t="shared" si="420"/>
        <v>-513890.64383467857</v>
      </c>
      <c r="X1114" s="25">
        <f t="shared" si="421"/>
        <v>131191.6935309257</v>
      </c>
      <c r="Y1114" s="25">
        <f t="shared" si="422"/>
        <v>289444.10561989999</v>
      </c>
      <c r="Z1114" s="25">
        <f t="shared" si="426"/>
        <v>0</v>
      </c>
      <c r="AA1114" s="25">
        <f t="shared" si="427"/>
        <v>0</v>
      </c>
      <c r="AB1114" s="25">
        <f t="shared" si="423"/>
        <v>0</v>
      </c>
      <c r="AC1114" s="25">
        <f t="shared" si="428"/>
        <v>3797.5362983000005</v>
      </c>
      <c r="AD1114" s="25">
        <f t="shared" si="429"/>
        <v>1028.8801967441675</v>
      </c>
      <c r="AE1114" s="25">
        <f t="shared" si="430"/>
        <v>32073.049830501874</v>
      </c>
      <c r="AF1114" s="25">
        <f t="shared" si="431"/>
        <v>684913.28548182722</v>
      </c>
      <c r="AG1114" s="25">
        <f t="shared" si="424"/>
        <v>751712</v>
      </c>
      <c r="AH1114" s="38">
        <f t="shared" si="432"/>
        <v>-66798.714518172783</v>
      </c>
      <c r="AI1114" s="38">
        <f t="shared" si="434"/>
        <v>1</v>
      </c>
      <c r="AJ1114" s="2">
        <v>42380</v>
      </c>
      <c r="AL1114" s="40">
        <f t="shared" si="435"/>
        <v>-987278.89977676317</v>
      </c>
      <c r="AM1114">
        <f t="shared" si="436"/>
        <v>-84480.68573190445</v>
      </c>
      <c r="AN1114">
        <f t="shared" si="437"/>
        <v>943301.10621322889</v>
      </c>
      <c r="AO1114">
        <f t="shared" si="438"/>
        <v>-658155.57481847017</v>
      </c>
      <c r="AP1114">
        <f t="shared" si="439"/>
        <v>162940.03821419508</v>
      </c>
      <c r="AQ1114">
        <f t="shared" si="440"/>
        <v>164489.61561405176</v>
      </c>
      <c r="AR1114">
        <f t="shared" si="441"/>
        <v>0</v>
      </c>
      <c r="AS1114">
        <f t="shared" si="442"/>
        <v>0</v>
      </c>
      <c r="AT1114">
        <f t="shared" si="443"/>
        <v>0</v>
      </c>
      <c r="AU1114">
        <f t="shared" si="444"/>
        <v>5296.4579310874879</v>
      </c>
      <c r="AV1114">
        <f t="shared" si="445"/>
        <v>6492.6024760315986</v>
      </c>
      <c r="AW1114">
        <f t="shared" si="446"/>
        <v>27075.984902017255</v>
      </c>
      <c r="AX1114" s="40">
        <f t="shared" si="447"/>
        <v>1147168.8729140204</v>
      </c>
      <c r="AY1114">
        <f t="shared" si="448"/>
        <v>-15456.09426397547</v>
      </c>
      <c r="AZ1114" s="38">
        <f t="shared" si="449"/>
        <v>711393.42367351917</v>
      </c>
      <c r="BA1114" s="38">
        <f t="shared" si="450"/>
        <v>751712</v>
      </c>
      <c r="BB1114" s="38">
        <f t="shared" si="451"/>
        <v>-40318.576326480834</v>
      </c>
      <c r="BC1114" s="38">
        <f t="shared" si="452"/>
        <v>1</v>
      </c>
      <c r="BD1114" s="2">
        <f t="shared" si="453"/>
        <v>42380</v>
      </c>
    </row>
    <row r="1115" spans="1:56" x14ac:dyDescent="0.25">
      <c r="A1115" s="2">
        <v>42381</v>
      </c>
      <c r="B1115" s="7">
        <v>757356</v>
      </c>
      <c r="C1115" s="3">
        <v>40.9166666666667</v>
      </c>
      <c r="D1115" s="7">
        <f t="shared" si="414"/>
        <v>1674.1736111111138</v>
      </c>
      <c r="E1115" s="7">
        <f t="shared" si="415"/>
        <v>68501.603587963124</v>
      </c>
      <c r="F1115" s="7">
        <f t="shared" si="416"/>
        <v>2802857.2801408269</v>
      </c>
      <c r="G1115" s="21">
        <f t="shared" si="433"/>
        <v>42.416944444444475</v>
      </c>
      <c r="H1115" s="11">
        <v>751712</v>
      </c>
      <c r="I1115" s="5">
        <v>0</v>
      </c>
      <c r="J1115" s="25">
        <v>992956</v>
      </c>
      <c r="K1115">
        <v>0</v>
      </c>
      <c r="L1115">
        <v>0</v>
      </c>
      <c r="M1115">
        <v>9</v>
      </c>
      <c r="N1115" s="3">
        <v>3.6666666666666701</v>
      </c>
      <c r="O1115" s="3">
        <f t="shared" si="417"/>
        <v>150.02777777777803</v>
      </c>
      <c r="P1115" s="5">
        <v>1</v>
      </c>
      <c r="T1115" s="37">
        <f t="shared" si="425"/>
        <v>50916.90500662</v>
      </c>
      <c r="U1115" s="25">
        <f t="shared" si="418"/>
        <v>2463.4558219666687</v>
      </c>
      <c r="V1115" s="25">
        <f t="shared" si="419"/>
        <v>699255.12274184974</v>
      </c>
      <c r="W1115" s="25">
        <f t="shared" si="420"/>
        <v>-526657.53667209786</v>
      </c>
      <c r="X1115" s="25">
        <f t="shared" si="421"/>
        <v>135555.28735377087</v>
      </c>
      <c r="Y1115" s="25">
        <f t="shared" si="422"/>
        <v>316126.21232191997</v>
      </c>
      <c r="Z1115" s="25">
        <f t="shared" si="426"/>
        <v>0</v>
      </c>
      <c r="AA1115" s="25">
        <f t="shared" si="427"/>
        <v>0</v>
      </c>
      <c r="AB1115" s="25">
        <f t="shared" si="423"/>
        <v>0</v>
      </c>
      <c r="AC1115" s="25">
        <f t="shared" si="428"/>
        <v>3417.7826684700003</v>
      </c>
      <c r="AD1115" s="25">
        <f t="shared" si="429"/>
        <v>854.1646916366675</v>
      </c>
      <c r="AE1115" s="25">
        <f t="shared" si="430"/>
        <v>26845.382532182546</v>
      </c>
      <c r="AF1115" s="25">
        <f t="shared" si="431"/>
        <v>708776.77646631852</v>
      </c>
      <c r="AG1115" s="25">
        <f t="shared" si="424"/>
        <v>757356</v>
      </c>
      <c r="AH1115" s="38">
        <f t="shared" si="432"/>
        <v>-48579.223533681477</v>
      </c>
      <c r="AI1115" s="38">
        <f t="shared" si="434"/>
        <v>1</v>
      </c>
      <c r="AJ1115" s="2">
        <v>42381</v>
      </c>
      <c r="AL1115" s="40">
        <f t="shared" si="435"/>
        <v>-987278.89977676317</v>
      </c>
      <c r="AM1115">
        <f t="shared" si="436"/>
        <v>-85174.572267690251</v>
      </c>
      <c r="AN1115">
        <f t="shared" si="437"/>
        <v>958860.44966666028</v>
      </c>
      <c r="AO1115">
        <f t="shared" si="438"/>
        <v>-674506.52768143115</v>
      </c>
      <c r="AP1115">
        <f t="shared" si="439"/>
        <v>168359.62024038497</v>
      </c>
      <c r="AQ1115">
        <f t="shared" si="440"/>
        <v>179652.92137835</v>
      </c>
      <c r="AR1115">
        <f t="shared" si="441"/>
        <v>0</v>
      </c>
      <c r="AS1115">
        <f t="shared" si="442"/>
        <v>0</v>
      </c>
      <c r="AT1115">
        <f t="shared" si="443"/>
        <v>0</v>
      </c>
      <c r="AU1115">
        <f t="shared" si="444"/>
        <v>4766.812137978739</v>
      </c>
      <c r="AV1115">
        <f t="shared" si="445"/>
        <v>5390.0850744413292</v>
      </c>
      <c r="AW1115">
        <f t="shared" si="446"/>
        <v>22662.801821827197</v>
      </c>
      <c r="AX1115" s="40">
        <f t="shared" si="447"/>
        <v>1147168.8729140204</v>
      </c>
      <c r="AY1115">
        <f t="shared" si="448"/>
        <v>-15456.09426397547</v>
      </c>
      <c r="AZ1115" s="38">
        <f t="shared" si="449"/>
        <v>724445.46924380283</v>
      </c>
      <c r="BA1115" s="38">
        <f t="shared" si="450"/>
        <v>757356</v>
      </c>
      <c r="BB1115" s="38">
        <f t="shared" si="451"/>
        <v>-32910.530756197171</v>
      </c>
      <c r="BC1115" s="38">
        <f t="shared" si="452"/>
        <v>1</v>
      </c>
      <c r="BD1115" s="2">
        <f t="shared" si="453"/>
        <v>42381</v>
      </c>
    </row>
    <row r="1116" spans="1:56" x14ac:dyDescent="0.25">
      <c r="A1116" s="2">
        <v>42382</v>
      </c>
      <c r="B1116" s="7">
        <v>718417</v>
      </c>
      <c r="C1116" s="3">
        <v>39.8333333333333</v>
      </c>
      <c r="D1116" s="7">
        <f t="shared" si="414"/>
        <v>1586.6944444444418</v>
      </c>
      <c r="E1116" s="7">
        <f t="shared" si="415"/>
        <v>63203.328703703548</v>
      </c>
      <c r="F1116" s="7">
        <f t="shared" si="416"/>
        <v>2517599.2600308559</v>
      </c>
      <c r="G1116" s="21">
        <f t="shared" si="433"/>
        <v>41.725416666666639</v>
      </c>
      <c r="H1116" s="11">
        <v>757356</v>
      </c>
      <c r="I1116" s="5">
        <v>0</v>
      </c>
      <c r="J1116" s="25">
        <v>992956</v>
      </c>
      <c r="K1116">
        <v>0</v>
      </c>
      <c r="L1116">
        <v>0</v>
      </c>
      <c r="M1116">
        <v>14</v>
      </c>
      <c r="N1116" s="3">
        <v>4.75</v>
      </c>
      <c r="O1116" s="3">
        <f t="shared" si="417"/>
        <v>189.20833333333317</v>
      </c>
      <c r="P1116" s="5">
        <v>1</v>
      </c>
      <c r="T1116" s="37">
        <f t="shared" si="425"/>
        <v>50916.90500662</v>
      </c>
      <c r="U1116" s="25">
        <f t="shared" si="418"/>
        <v>2398.2319407333316</v>
      </c>
      <c r="V1116" s="25">
        <f t="shared" si="419"/>
        <v>662717.54084539332</v>
      </c>
      <c r="W1116" s="25">
        <f t="shared" si="420"/>
        <v>-485923.06838227651</v>
      </c>
      <c r="X1116" s="25">
        <f t="shared" si="421"/>
        <v>121759.2824126873</v>
      </c>
      <c r="Y1116" s="25">
        <f t="shared" si="422"/>
        <v>318499.74945095996</v>
      </c>
      <c r="Z1116" s="25">
        <f t="shared" si="426"/>
        <v>0</v>
      </c>
      <c r="AA1116" s="25">
        <f t="shared" si="427"/>
        <v>0</v>
      </c>
      <c r="AB1116" s="25">
        <f t="shared" si="423"/>
        <v>0</v>
      </c>
      <c r="AC1116" s="25">
        <f t="shared" si="428"/>
        <v>5316.5508176200001</v>
      </c>
      <c r="AD1116" s="25">
        <f t="shared" si="429"/>
        <v>1106.5315323475002</v>
      </c>
      <c r="AE1116" s="25">
        <f t="shared" si="430"/>
        <v>33856.197577848725</v>
      </c>
      <c r="AF1116" s="25">
        <f t="shared" si="431"/>
        <v>710647.92120193364</v>
      </c>
      <c r="AG1116" s="25">
        <f t="shared" si="424"/>
        <v>718417</v>
      </c>
      <c r="AH1116" s="38">
        <f t="shared" si="432"/>
        <v>-7769.078798066359</v>
      </c>
      <c r="AI1116" s="38">
        <f t="shared" si="434"/>
        <v>1</v>
      </c>
      <c r="AJ1116" s="2">
        <v>42382</v>
      </c>
      <c r="AL1116" s="40">
        <f t="shared" si="435"/>
        <v>-987278.89977676317</v>
      </c>
      <c r="AM1116">
        <f t="shared" si="436"/>
        <v>-82919.441026386718</v>
      </c>
      <c r="AN1116">
        <f t="shared" si="437"/>
        <v>908757.93190519582</v>
      </c>
      <c r="AO1116">
        <f t="shared" si="438"/>
        <v>-622336.63956640859</v>
      </c>
      <c r="AP1116">
        <f t="shared" si="439"/>
        <v>151224.98685162183</v>
      </c>
      <c r="AQ1116">
        <f t="shared" si="440"/>
        <v>181001.7904774989</v>
      </c>
      <c r="AR1116">
        <f t="shared" si="441"/>
        <v>0</v>
      </c>
      <c r="AS1116">
        <f t="shared" si="442"/>
        <v>0</v>
      </c>
      <c r="AT1116">
        <f t="shared" si="443"/>
        <v>0</v>
      </c>
      <c r="AU1116">
        <f t="shared" si="444"/>
        <v>7415.0411035224824</v>
      </c>
      <c r="AV1116">
        <f t="shared" si="445"/>
        <v>6982.6102100717144</v>
      </c>
      <c r="AW1116">
        <f t="shared" si="446"/>
        <v>28581.31357329672</v>
      </c>
      <c r="AX1116" s="40">
        <f t="shared" si="447"/>
        <v>1147168.8729140204</v>
      </c>
      <c r="AY1116">
        <f t="shared" si="448"/>
        <v>-15456.09426397547</v>
      </c>
      <c r="AZ1116" s="38">
        <f t="shared" si="449"/>
        <v>723141.47240169393</v>
      </c>
      <c r="BA1116" s="38">
        <f t="shared" si="450"/>
        <v>718417</v>
      </c>
      <c r="BB1116" s="38">
        <f t="shared" si="451"/>
        <v>4724.472401693929</v>
      </c>
      <c r="BC1116" s="38" t="str">
        <f t="shared" si="452"/>
        <v xml:space="preserve"> </v>
      </c>
      <c r="BD1116" s="2">
        <f t="shared" si="453"/>
        <v>42382</v>
      </c>
    </row>
    <row r="1117" spans="1:56" x14ac:dyDescent="0.25">
      <c r="A1117" s="2">
        <v>42383</v>
      </c>
      <c r="B1117" s="7">
        <v>645702</v>
      </c>
      <c r="C1117" s="3">
        <v>33.3333333333333</v>
      </c>
      <c r="D1117" s="7">
        <f t="shared" si="414"/>
        <v>1111.1111111111088</v>
      </c>
      <c r="E1117" s="7">
        <f t="shared" si="415"/>
        <v>37037.03703703692</v>
      </c>
      <c r="F1117" s="7">
        <f t="shared" si="416"/>
        <v>1234567.9012345627</v>
      </c>
      <c r="G1117" s="21">
        <f t="shared" si="433"/>
        <v>35.347222222222193</v>
      </c>
      <c r="H1117" s="11">
        <v>718417</v>
      </c>
      <c r="I1117" s="5">
        <v>0</v>
      </c>
      <c r="J1117" s="25">
        <v>992956</v>
      </c>
      <c r="K1117">
        <v>0</v>
      </c>
      <c r="L1117">
        <v>0</v>
      </c>
      <c r="M1117">
        <v>13</v>
      </c>
      <c r="N1117" s="3">
        <v>6.0416666666666696</v>
      </c>
      <c r="O1117" s="3">
        <f t="shared" si="417"/>
        <v>201.3888888888888</v>
      </c>
      <c r="P1117" s="5">
        <v>1</v>
      </c>
      <c r="T1117" s="37">
        <f t="shared" si="425"/>
        <v>50916.90500662</v>
      </c>
      <c r="U1117" s="25">
        <f t="shared" si="418"/>
        <v>2006.8886533333314</v>
      </c>
      <c r="V1117" s="25">
        <f t="shared" si="419"/>
        <v>464079.78911111015</v>
      </c>
      <c r="W1117" s="25">
        <f t="shared" si="420"/>
        <v>-284750.04481481388</v>
      </c>
      <c r="X1117" s="25">
        <f t="shared" si="421"/>
        <v>59707.71604938247</v>
      </c>
      <c r="Y1117" s="25">
        <f t="shared" si="422"/>
        <v>302124.27775221999</v>
      </c>
      <c r="Z1117" s="25">
        <f t="shared" si="426"/>
        <v>0</v>
      </c>
      <c r="AA1117" s="25">
        <f t="shared" si="427"/>
        <v>0</v>
      </c>
      <c r="AB1117" s="25">
        <f t="shared" si="423"/>
        <v>0</v>
      </c>
      <c r="AC1117" s="25">
        <f t="shared" si="428"/>
        <v>4936.79718779</v>
      </c>
      <c r="AD1117" s="25">
        <f t="shared" si="429"/>
        <v>1407.4304578104175</v>
      </c>
      <c r="AE1117" s="25">
        <f t="shared" si="430"/>
        <v>36035.738448124983</v>
      </c>
      <c r="AF1117" s="25">
        <f t="shared" si="431"/>
        <v>636465.49785157747</v>
      </c>
      <c r="AG1117" s="25">
        <f t="shared" si="424"/>
        <v>645702</v>
      </c>
      <c r="AH1117" s="38">
        <f t="shared" si="432"/>
        <v>-9236.502148422529</v>
      </c>
      <c r="AI1117" s="38">
        <f t="shared" si="434"/>
        <v>1</v>
      </c>
      <c r="AJ1117" s="2">
        <v>42383</v>
      </c>
      <c r="AL1117" s="40">
        <f t="shared" si="435"/>
        <v>-987278.89977676317</v>
      </c>
      <c r="AM1117">
        <f t="shared" si="436"/>
        <v>-69388.653578566271</v>
      </c>
      <c r="AN1117">
        <f t="shared" si="437"/>
        <v>636373.96537539281</v>
      </c>
      <c r="AO1117">
        <f t="shared" si="438"/>
        <v>-364688.1523785239</v>
      </c>
      <c r="AP1117">
        <f t="shared" si="439"/>
        <v>74156.962784197414</v>
      </c>
      <c r="AQ1117">
        <f t="shared" si="440"/>
        <v>171695.69305514623</v>
      </c>
      <c r="AR1117">
        <f t="shared" si="441"/>
        <v>0</v>
      </c>
      <c r="AS1117">
        <f t="shared" si="442"/>
        <v>0</v>
      </c>
      <c r="AT1117">
        <f t="shared" si="443"/>
        <v>0</v>
      </c>
      <c r="AU1117">
        <f t="shared" si="444"/>
        <v>6885.3953104137336</v>
      </c>
      <c r="AV1117">
        <f t="shared" si="445"/>
        <v>8881.3901794771864</v>
      </c>
      <c r="AW1117">
        <f t="shared" si="446"/>
        <v>30421.27628369688</v>
      </c>
      <c r="AX1117" s="40">
        <f t="shared" si="447"/>
        <v>1147168.8729140204</v>
      </c>
      <c r="AY1117">
        <f t="shared" si="448"/>
        <v>-15456.09426397547</v>
      </c>
      <c r="AZ1117" s="38">
        <f t="shared" si="449"/>
        <v>638771.75590451597</v>
      </c>
      <c r="BA1117" s="38">
        <f t="shared" si="450"/>
        <v>645702</v>
      </c>
      <c r="BB1117" s="38">
        <f t="shared" si="451"/>
        <v>-6930.2440954840276</v>
      </c>
      <c r="BC1117" s="38">
        <f t="shared" si="452"/>
        <v>1</v>
      </c>
      <c r="BD1117" s="2">
        <f t="shared" si="453"/>
        <v>42383</v>
      </c>
    </row>
    <row r="1118" spans="1:56" x14ac:dyDescent="0.25">
      <c r="A1118" s="2">
        <v>42384</v>
      </c>
      <c r="B1118" s="7">
        <v>626330</v>
      </c>
      <c r="C1118" s="3">
        <v>32.875</v>
      </c>
      <c r="D1118" s="7">
        <f t="shared" si="414"/>
        <v>1080.765625</v>
      </c>
      <c r="E1118" s="7">
        <f t="shared" si="415"/>
        <v>35530.169921875</v>
      </c>
      <c r="F1118" s="7">
        <f t="shared" si="416"/>
        <v>1168054.3361816406</v>
      </c>
      <c r="G1118" s="21">
        <f t="shared" si="433"/>
        <v>34.20369791666667</v>
      </c>
      <c r="H1118" s="11">
        <v>645702</v>
      </c>
      <c r="I1118" s="5">
        <v>0</v>
      </c>
      <c r="J1118" s="25">
        <v>992956</v>
      </c>
      <c r="K1118">
        <v>1</v>
      </c>
      <c r="L1118">
        <v>0</v>
      </c>
      <c r="M1118">
        <v>8</v>
      </c>
      <c r="N1118" s="3">
        <v>4.0416666666666696</v>
      </c>
      <c r="O1118" s="3">
        <f t="shared" si="417"/>
        <v>132.86979166666677</v>
      </c>
      <c r="P1118" s="5">
        <v>1</v>
      </c>
      <c r="T1118" s="37">
        <f t="shared" si="425"/>
        <v>50916.90500662</v>
      </c>
      <c r="U1118" s="25">
        <f t="shared" si="418"/>
        <v>1979.29393435</v>
      </c>
      <c r="V1118" s="25">
        <f t="shared" si="419"/>
        <v>451405.33499568433</v>
      </c>
      <c r="W1118" s="25">
        <f t="shared" si="420"/>
        <v>-273164.87189336109</v>
      </c>
      <c r="X1118" s="25">
        <f t="shared" si="421"/>
        <v>56490.903874336735</v>
      </c>
      <c r="Y1118" s="25">
        <f t="shared" si="422"/>
        <v>271544.59094531997</v>
      </c>
      <c r="Z1118" s="25">
        <f t="shared" si="426"/>
        <v>-10589.1577886</v>
      </c>
      <c r="AA1118" s="25">
        <f t="shared" si="427"/>
        <v>0</v>
      </c>
      <c r="AB1118" s="25">
        <f t="shared" si="423"/>
        <v>0</v>
      </c>
      <c r="AC1118" s="25">
        <f t="shared" si="428"/>
        <v>3038.0290386400002</v>
      </c>
      <c r="AD1118" s="25">
        <f t="shared" si="429"/>
        <v>941.52244419041745</v>
      </c>
      <c r="AE1118" s="25">
        <f t="shared" si="430"/>
        <v>23775.1997469858</v>
      </c>
      <c r="AF1118" s="25">
        <f t="shared" si="431"/>
        <v>576337.75030416623</v>
      </c>
      <c r="AG1118" s="25">
        <f t="shared" si="424"/>
        <v>626330</v>
      </c>
      <c r="AH1118" s="38">
        <f t="shared" si="432"/>
        <v>-49992.249695833772</v>
      </c>
      <c r="AI1118" s="38">
        <f t="shared" si="434"/>
        <v>1</v>
      </c>
      <c r="AJ1118" s="2">
        <v>42384</v>
      </c>
      <c r="AL1118" s="40">
        <f t="shared" si="435"/>
        <v>-987278.89977676317</v>
      </c>
      <c r="AM1118">
        <f t="shared" si="436"/>
        <v>-68434.559591861063</v>
      </c>
      <c r="AN1118">
        <f t="shared" si="437"/>
        <v>618993.99578039965</v>
      </c>
      <c r="AO1118">
        <f t="shared" si="438"/>
        <v>-349850.66460759821</v>
      </c>
      <c r="AP1118">
        <f t="shared" si="439"/>
        <v>70161.683169895579</v>
      </c>
      <c r="AQ1118">
        <f t="shared" si="440"/>
        <v>154317.41230663253</v>
      </c>
      <c r="AR1118">
        <f t="shared" si="441"/>
        <v>-19043.702793206023</v>
      </c>
      <c r="AS1118">
        <f t="shared" si="442"/>
        <v>0</v>
      </c>
      <c r="AT1118">
        <f t="shared" si="443"/>
        <v>0</v>
      </c>
      <c r="AU1118">
        <f t="shared" si="444"/>
        <v>4237.1663448699901</v>
      </c>
      <c r="AV1118">
        <f t="shared" si="445"/>
        <v>5941.3437752364634</v>
      </c>
      <c r="AW1118">
        <f t="shared" si="446"/>
        <v>20070.961532932553</v>
      </c>
      <c r="AX1118" s="40">
        <f t="shared" si="447"/>
        <v>1147168.8729140204</v>
      </c>
      <c r="AY1118">
        <f t="shared" si="448"/>
        <v>-15456.09426397547</v>
      </c>
      <c r="AZ1118" s="38">
        <f t="shared" si="449"/>
        <v>580827.51479058329</v>
      </c>
      <c r="BA1118" s="38">
        <f t="shared" si="450"/>
        <v>626330</v>
      </c>
      <c r="BB1118" s="38">
        <f t="shared" si="451"/>
        <v>-45502.485209416714</v>
      </c>
      <c r="BC1118" s="38">
        <f t="shared" si="452"/>
        <v>1</v>
      </c>
      <c r="BD1118" s="2">
        <f t="shared" si="453"/>
        <v>42384</v>
      </c>
    </row>
    <row r="1119" spans="1:56" x14ac:dyDescent="0.25">
      <c r="A1119" s="2">
        <v>42385</v>
      </c>
      <c r="B1119" s="7">
        <v>599031</v>
      </c>
      <c r="C1119" s="3">
        <v>30.625</v>
      </c>
      <c r="D1119" s="7">
        <f t="shared" si="414"/>
        <v>937.890625</v>
      </c>
      <c r="E1119" s="7">
        <f t="shared" si="415"/>
        <v>28722.900390625</v>
      </c>
      <c r="F1119" s="7">
        <f t="shared" si="416"/>
        <v>879638.82446289062</v>
      </c>
      <c r="G1119" s="21">
        <f t="shared" si="433"/>
        <v>32.960156249999997</v>
      </c>
      <c r="H1119" s="11">
        <v>626330</v>
      </c>
      <c r="I1119" s="5">
        <v>0</v>
      </c>
      <c r="J1119" s="25">
        <v>992956</v>
      </c>
      <c r="K1119">
        <v>0</v>
      </c>
      <c r="L1119">
        <v>1</v>
      </c>
      <c r="M1119">
        <v>13</v>
      </c>
      <c r="N1119" s="3">
        <v>7.625</v>
      </c>
      <c r="O1119" s="3">
        <f t="shared" si="417"/>
        <v>233.515625</v>
      </c>
      <c r="P1119" s="5">
        <v>1</v>
      </c>
      <c r="T1119" s="37">
        <f t="shared" si="425"/>
        <v>50916.90500662</v>
      </c>
      <c r="U1119" s="25">
        <f t="shared" si="418"/>
        <v>1843.8289502500002</v>
      </c>
      <c r="V1119" s="25">
        <f t="shared" si="419"/>
        <v>391730.47511335934</v>
      </c>
      <c r="W1119" s="25">
        <f t="shared" si="420"/>
        <v>-220828.87368293211</v>
      </c>
      <c r="X1119" s="25">
        <f t="shared" si="421"/>
        <v>42542.192377204898</v>
      </c>
      <c r="Y1119" s="25">
        <f t="shared" si="422"/>
        <v>263397.8579078</v>
      </c>
      <c r="Z1119" s="25">
        <f t="shared" si="426"/>
        <v>0</v>
      </c>
      <c r="AA1119" s="25">
        <f t="shared" si="427"/>
        <v>-10611.011341539999</v>
      </c>
      <c r="AB1119" s="25">
        <f t="shared" si="423"/>
        <v>0</v>
      </c>
      <c r="AC1119" s="25">
        <f t="shared" si="428"/>
        <v>4936.79718779</v>
      </c>
      <c r="AD1119" s="25">
        <f t="shared" si="429"/>
        <v>1776.27430192625</v>
      </c>
      <c r="AE1119" s="25">
        <f t="shared" si="430"/>
        <v>41784.370689353906</v>
      </c>
      <c r="AF1119" s="25">
        <f t="shared" si="431"/>
        <v>567488.81650983216</v>
      </c>
      <c r="AG1119" s="25">
        <f t="shared" si="424"/>
        <v>599031</v>
      </c>
      <c r="AH1119" s="38">
        <f t="shared" si="432"/>
        <v>-31542.183490167838</v>
      </c>
      <c r="AI1119" s="38">
        <f t="shared" si="434"/>
        <v>1</v>
      </c>
      <c r="AJ1119" s="2">
        <v>42385</v>
      </c>
      <c r="AL1119" s="40">
        <f t="shared" si="435"/>
        <v>-987278.89977676317</v>
      </c>
      <c r="AM1119">
        <f t="shared" si="436"/>
        <v>-63750.825475307829</v>
      </c>
      <c r="AN1119">
        <f t="shared" si="437"/>
        <v>537164.25850769109</v>
      </c>
      <c r="AO1119">
        <f t="shared" si="438"/>
        <v>-282822.33980905503</v>
      </c>
      <c r="AP1119">
        <f t="shared" si="439"/>
        <v>52837.388291076306</v>
      </c>
      <c r="AQ1119">
        <f t="shared" si="440"/>
        <v>149687.66528524482</v>
      </c>
      <c r="AR1119">
        <f t="shared" si="441"/>
        <v>0</v>
      </c>
      <c r="AS1119">
        <f t="shared" si="442"/>
        <v>-13724.300682227713</v>
      </c>
      <c r="AT1119">
        <f t="shared" si="443"/>
        <v>0</v>
      </c>
      <c r="AU1119">
        <f t="shared" si="444"/>
        <v>6885.3953104137336</v>
      </c>
      <c r="AV1119">
        <f t="shared" si="445"/>
        <v>11208.926916167753</v>
      </c>
      <c r="AW1119">
        <f t="shared" si="446"/>
        <v>35274.256608091819</v>
      </c>
      <c r="AX1119" s="40">
        <f t="shared" si="447"/>
        <v>1147168.8729140204</v>
      </c>
      <c r="AY1119">
        <f t="shared" si="448"/>
        <v>-15456.09426397547</v>
      </c>
      <c r="AZ1119" s="38">
        <f t="shared" si="449"/>
        <v>577194.30382537679</v>
      </c>
      <c r="BA1119" s="38">
        <f t="shared" si="450"/>
        <v>599031</v>
      </c>
      <c r="BB1119" s="38">
        <f t="shared" si="451"/>
        <v>-21836.696174623212</v>
      </c>
      <c r="BC1119" s="38">
        <f t="shared" si="452"/>
        <v>1</v>
      </c>
      <c r="BD1119" s="2">
        <f t="shared" si="453"/>
        <v>42385</v>
      </c>
    </row>
    <row r="1120" spans="1:56" x14ac:dyDescent="0.25">
      <c r="A1120" s="2">
        <v>42386</v>
      </c>
      <c r="B1120" s="7">
        <v>504623</v>
      </c>
      <c r="C1120" s="3">
        <v>26.0833333333333</v>
      </c>
      <c r="D1120" s="7">
        <f t="shared" si="414"/>
        <v>680.34027777777601</v>
      </c>
      <c r="E1120" s="7">
        <f t="shared" si="415"/>
        <v>17745.542245370303</v>
      </c>
      <c r="F1120" s="7">
        <f t="shared" si="416"/>
        <v>462862.89356674143</v>
      </c>
      <c r="G1120" s="21">
        <f t="shared" si="433"/>
        <v>28.267812499999962</v>
      </c>
      <c r="H1120" s="11">
        <v>599031</v>
      </c>
      <c r="I1120" s="5">
        <v>0</v>
      </c>
      <c r="J1120" s="25">
        <v>992956</v>
      </c>
      <c r="K1120">
        <v>0</v>
      </c>
      <c r="L1120">
        <v>1</v>
      </c>
      <c r="M1120">
        <v>13</v>
      </c>
      <c r="N1120" s="3">
        <v>8.375</v>
      </c>
      <c r="O1120" s="3">
        <f t="shared" si="417"/>
        <v>218.4479166666664</v>
      </c>
      <c r="P1120" s="5">
        <v>1</v>
      </c>
      <c r="T1120" s="37">
        <f t="shared" si="425"/>
        <v>50916.90500662</v>
      </c>
      <c r="U1120" s="25">
        <f t="shared" si="418"/>
        <v>1570.3903712333313</v>
      </c>
      <c r="V1120" s="25">
        <f t="shared" si="419"/>
        <v>284158.95537141454</v>
      </c>
      <c r="W1120" s="25">
        <f t="shared" si="420"/>
        <v>-136432.18664007436</v>
      </c>
      <c r="X1120" s="25">
        <f t="shared" si="421"/>
        <v>22385.553837291711</v>
      </c>
      <c r="Y1120" s="25">
        <f t="shared" si="422"/>
        <v>251917.49113146</v>
      </c>
      <c r="Z1120" s="25">
        <f t="shared" si="426"/>
        <v>0</v>
      </c>
      <c r="AA1120" s="25">
        <f t="shared" si="427"/>
        <v>-10611.011341539999</v>
      </c>
      <c r="AB1120" s="25">
        <f t="shared" si="423"/>
        <v>0</v>
      </c>
      <c r="AC1120" s="25">
        <f t="shared" si="428"/>
        <v>4936.79718779</v>
      </c>
      <c r="AD1120" s="25">
        <f t="shared" si="429"/>
        <v>1950.9898070337501</v>
      </c>
      <c r="AE1120" s="25">
        <f t="shared" si="430"/>
        <v>39088.214017015263</v>
      </c>
      <c r="AF1120" s="25">
        <f t="shared" si="431"/>
        <v>509882.09874824417</v>
      </c>
      <c r="AG1120" s="25">
        <f t="shared" si="424"/>
        <v>504623</v>
      </c>
      <c r="AH1120" s="38">
        <f t="shared" si="432"/>
        <v>5259.0987482441706</v>
      </c>
      <c r="AI1120" s="38" t="str">
        <f t="shared" si="434"/>
        <v xml:space="preserve"> </v>
      </c>
      <c r="AJ1120" s="2">
        <v>42386</v>
      </c>
      <c r="AL1120" s="40">
        <f t="shared" si="435"/>
        <v>-987278.89977676317</v>
      </c>
      <c r="AM1120">
        <f t="shared" si="436"/>
        <v>-54296.621425228099</v>
      </c>
      <c r="AN1120">
        <f t="shared" si="437"/>
        <v>389655.75633663643</v>
      </c>
      <c r="AO1120">
        <f t="shared" si="438"/>
        <v>-174732.90338931727</v>
      </c>
      <c r="AP1120">
        <f t="shared" si="439"/>
        <v>27802.850161656079</v>
      </c>
      <c r="AQ1120">
        <f t="shared" si="440"/>
        <v>143163.43113611912</v>
      </c>
      <c r="AR1120">
        <f t="shared" si="441"/>
        <v>0</v>
      </c>
      <c r="AS1120">
        <f t="shared" si="442"/>
        <v>-13724.300682227713</v>
      </c>
      <c r="AT1120">
        <f t="shared" si="443"/>
        <v>0</v>
      </c>
      <c r="AU1120">
        <f t="shared" si="444"/>
        <v>6885.3953104137336</v>
      </c>
      <c r="AV1120">
        <f t="shared" si="445"/>
        <v>12311.444317758023</v>
      </c>
      <c r="AW1120">
        <f t="shared" si="446"/>
        <v>32998.168186831383</v>
      </c>
      <c r="AX1120" s="40">
        <f t="shared" si="447"/>
        <v>1147168.8729140204</v>
      </c>
      <c r="AY1120">
        <f t="shared" si="448"/>
        <v>-15456.09426397547</v>
      </c>
      <c r="AZ1120" s="38">
        <f t="shared" si="449"/>
        <v>514497.09882592357</v>
      </c>
      <c r="BA1120" s="38">
        <f t="shared" si="450"/>
        <v>504623</v>
      </c>
      <c r="BB1120" s="38">
        <f t="shared" si="451"/>
        <v>9874.0988259235746</v>
      </c>
      <c r="BC1120" s="38" t="str">
        <f t="shared" si="452"/>
        <v xml:space="preserve"> </v>
      </c>
      <c r="BD1120" s="2">
        <f t="shared" si="453"/>
        <v>42386</v>
      </c>
    </row>
    <row r="1121" spans="1:56" x14ac:dyDescent="0.25">
      <c r="A1121" s="2">
        <v>42387</v>
      </c>
      <c r="B1121" s="7">
        <v>579662</v>
      </c>
      <c r="C1121" s="3">
        <v>29.5</v>
      </c>
      <c r="D1121" s="7">
        <f t="shared" si="414"/>
        <v>870.25</v>
      </c>
      <c r="E1121" s="7">
        <f t="shared" si="415"/>
        <v>25672.375</v>
      </c>
      <c r="F1121" s="7">
        <f t="shared" si="416"/>
        <v>757335.0625</v>
      </c>
      <c r="G1121" s="21">
        <f t="shared" si="433"/>
        <v>30.913541666666664</v>
      </c>
      <c r="H1121" s="11">
        <v>504623</v>
      </c>
      <c r="I1121" s="5">
        <v>0</v>
      </c>
      <c r="J1121" s="25">
        <v>992956</v>
      </c>
      <c r="K1121">
        <v>0</v>
      </c>
      <c r="L1121">
        <v>0</v>
      </c>
      <c r="M1121">
        <v>9</v>
      </c>
      <c r="N1121" s="3">
        <v>4.7916666666666696</v>
      </c>
      <c r="O1121" s="3">
        <f t="shared" si="417"/>
        <v>141.35416666666674</v>
      </c>
      <c r="P1121" s="5">
        <v>1</v>
      </c>
      <c r="T1121" s="37">
        <f t="shared" si="425"/>
        <v>50916.90500662</v>
      </c>
      <c r="U1121" s="25">
        <f t="shared" si="418"/>
        <v>1776.0964582000001</v>
      </c>
      <c r="V1121" s="25">
        <f t="shared" si="419"/>
        <v>363478.89282655</v>
      </c>
      <c r="W1121" s="25">
        <f t="shared" si="420"/>
        <v>-197375.66815732376</v>
      </c>
      <c r="X1121" s="25">
        <f t="shared" si="421"/>
        <v>36627.184961453131</v>
      </c>
      <c r="Y1121" s="25">
        <f t="shared" si="422"/>
        <v>212214.99409418</v>
      </c>
      <c r="Z1121" s="25">
        <f t="shared" si="426"/>
        <v>0</v>
      </c>
      <c r="AA1121" s="25">
        <f t="shared" si="427"/>
        <v>0</v>
      </c>
      <c r="AB1121" s="25">
        <f t="shared" si="423"/>
        <v>0</v>
      </c>
      <c r="AC1121" s="25">
        <f t="shared" si="428"/>
        <v>3417.7826684700003</v>
      </c>
      <c r="AD1121" s="25">
        <f t="shared" si="429"/>
        <v>1116.2379492979173</v>
      </c>
      <c r="AE1121" s="25">
        <f t="shared" si="430"/>
        <v>25293.36055557189</v>
      </c>
      <c r="AF1121" s="25">
        <f t="shared" si="431"/>
        <v>497465.7863630192</v>
      </c>
      <c r="AG1121" s="25">
        <f t="shared" si="424"/>
        <v>579662</v>
      </c>
      <c r="AH1121" s="38">
        <f t="shared" si="432"/>
        <v>-82196.213636980799</v>
      </c>
      <c r="AI1121" s="38">
        <f t="shared" si="434"/>
        <v>1</v>
      </c>
      <c r="AJ1121" s="2">
        <v>42387</v>
      </c>
      <c r="AL1121" s="40">
        <f t="shared" si="435"/>
        <v>-987278.89977676317</v>
      </c>
      <c r="AM1121">
        <f t="shared" si="436"/>
        <v>-61408.958417031216</v>
      </c>
      <c r="AN1121">
        <f t="shared" si="437"/>
        <v>498423.99903114309</v>
      </c>
      <c r="AO1121">
        <f t="shared" si="438"/>
        <v>-252785.09715980318</v>
      </c>
      <c r="AP1121">
        <f t="shared" si="439"/>
        <v>45490.951116434248</v>
      </c>
      <c r="AQ1121">
        <f t="shared" si="440"/>
        <v>120600.70365340331</v>
      </c>
      <c r="AR1121">
        <f t="shared" si="441"/>
        <v>0</v>
      </c>
      <c r="AS1121">
        <f t="shared" si="442"/>
        <v>0</v>
      </c>
      <c r="AT1121">
        <f t="shared" si="443"/>
        <v>0</v>
      </c>
      <c r="AU1121">
        <f t="shared" si="444"/>
        <v>4766.812137978739</v>
      </c>
      <c r="AV1121">
        <f t="shared" si="445"/>
        <v>7043.8611768267347</v>
      </c>
      <c r="AW1121">
        <f t="shared" si="446"/>
        <v>21352.588922574159</v>
      </c>
      <c r="AX1121" s="40">
        <f t="shared" si="447"/>
        <v>1147168.8729140204</v>
      </c>
      <c r="AY1121">
        <f t="shared" si="448"/>
        <v>-15456.09426397547</v>
      </c>
      <c r="AZ1121" s="38">
        <f t="shared" si="449"/>
        <v>527918.73933480785</v>
      </c>
      <c r="BA1121" s="38">
        <f t="shared" si="450"/>
        <v>579662</v>
      </c>
      <c r="BB1121" s="38">
        <f t="shared" si="451"/>
        <v>-51743.260665192152</v>
      </c>
      <c r="BC1121" s="38">
        <f t="shared" si="452"/>
        <v>1</v>
      </c>
      <c r="BD1121" s="2">
        <f t="shared" si="453"/>
        <v>42387</v>
      </c>
    </row>
    <row r="1122" spans="1:56" x14ac:dyDescent="0.25">
      <c r="A1122" s="2">
        <v>42388</v>
      </c>
      <c r="B1122" s="7">
        <v>566092</v>
      </c>
      <c r="C1122" s="3">
        <v>27.5</v>
      </c>
      <c r="D1122" s="7">
        <f t="shared" si="414"/>
        <v>756.25</v>
      </c>
      <c r="E1122" s="7">
        <f t="shared" si="415"/>
        <v>20796.875</v>
      </c>
      <c r="F1122" s="7">
        <f t="shared" si="416"/>
        <v>571914.0625</v>
      </c>
      <c r="G1122" s="21">
        <f t="shared" si="433"/>
        <v>30.857291666666661</v>
      </c>
      <c r="H1122" s="11">
        <v>579662</v>
      </c>
      <c r="I1122" s="5">
        <v>0</v>
      </c>
      <c r="J1122" s="25">
        <v>992956</v>
      </c>
      <c r="K1122">
        <v>0</v>
      </c>
      <c r="L1122">
        <v>0</v>
      </c>
      <c r="M1122">
        <v>24</v>
      </c>
      <c r="N1122" s="3">
        <v>12.2083333333333</v>
      </c>
      <c r="O1122" s="3">
        <f t="shared" si="417"/>
        <v>335.72916666666578</v>
      </c>
      <c r="P1122" s="5">
        <v>1</v>
      </c>
      <c r="T1122" s="37">
        <f t="shared" si="425"/>
        <v>50916.90500662</v>
      </c>
      <c r="U1122" s="25">
        <f t="shared" si="418"/>
        <v>1655.683139</v>
      </c>
      <c r="V1122" s="25">
        <f t="shared" si="419"/>
        <v>315864.30646374996</v>
      </c>
      <c r="W1122" s="25">
        <f t="shared" si="420"/>
        <v>-159891.59938296874</v>
      </c>
      <c r="X1122" s="25">
        <f t="shared" si="421"/>
        <v>27659.622783203125</v>
      </c>
      <c r="Y1122" s="25">
        <f t="shared" si="422"/>
        <v>243772.01971892</v>
      </c>
      <c r="Z1122" s="25">
        <f t="shared" si="426"/>
        <v>0</v>
      </c>
      <c r="AA1122" s="25">
        <f t="shared" si="427"/>
        <v>0</v>
      </c>
      <c r="AB1122" s="25">
        <f t="shared" si="423"/>
        <v>0</v>
      </c>
      <c r="AC1122" s="25">
        <f t="shared" si="428"/>
        <v>9114.0871159199996</v>
      </c>
      <c r="AD1122" s="25">
        <f t="shared" si="429"/>
        <v>2843.9801664720758</v>
      </c>
      <c r="AE1122" s="25">
        <f t="shared" si="430"/>
        <v>60074.061216365466</v>
      </c>
      <c r="AF1122" s="25">
        <f t="shared" si="431"/>
        <v>552009.06622728182</v>
      </c>
      <c r="AG1122" s="25">
        <f t="shared" si="424"/>
        <v>566092</v>
      </c>
      <c r="AH1122" s="38">
        <f t="shared" si="432"/>
        <v>-14082.933772718185</v>
      </c>
      <c r="AI1122" s="38">
        <f t="shared" si="434"/>
        <v>1</v>
      </c>
      <c r="AJ1122" s="2">
        <v>42388</v>
      </c>
      <c r="AL1122" s="40">
        <f t="shared" si="435"/>
        <v>-987278.89977676317</v>
      </c>
      <c r="AM1122">
        <f t="shared" si="436"/>
        <v>-57245.639202317238</v>
      </c>
      <c r="AN1122">
        <f t="shared" si="437"/>
        <v>433132.03018362768</v>
      </c>
      <c r="AO1122">
        <f t="shared" si="438"/>
        <v>-204778.09581292272</v>
      </c>
      <c r="AP1122">
        <f t="shared" si="439"/>
        <v>34353.241977343183</v>
      </c>
      <c r="AQ1122">
        <f t="shared" si="440"/>
        <v>138534.40108980183</v>
      </c>
      <c r="AR1122">
        <f t="shared" si="441"/>
        <v>0</v>
      </c>
      <c r="AS1122">
        <f t="shared" si="442"/>
        <v>0</v>
      </c>
      <c r="AT1122">
        <f t="shared" si="443"/>
        <v>0</v>
      </c>
      <c r="AU1122">
        <f t="shared" si="444"/>
        <v>12711.499034609969</v>
      </c>
      <c r="AV1122">
        <f t="shared" si="445"/>
        <v>17946.533259219359</v>
      </c>
      <c r="AW1122">
        <f t="shared" si="446"/>
        <v>50714.365583976636</v>
      </c>
      <c r="AX1122" s="40">
        <f t="shared" si="447"/>
        <v>1147168.8729140204</v>
      </c>
      <c r="AY1122">
        <f t="shared" si="448"/>
        <v>-15456.09426397547</v>
      </c>
      <c r="AZ1122" s="38">
        <f t="shared" si="449"/>
        <v>569802.21498662047</v>
      </c>
      <c r="BA1122" s="38">
        <f t="shared" si="450"/>
        <v>566092</v>
      </c>
      <c r="BB1122" s="38">
        <f t="shared" si="451"/>
        <v>3710.2149866204709</v>
      </c>
      <c r="BC1122" s="38" t="str">
        <f t="shared" si="452"/>
        <v xml:space="preserve"> </v>
      </c>
      <c r="BD1122" s="2">
        <f t="shared" si="453"/>
        <v>42388</v>
      </c>
    </row>
    <row r="1123" spans="1:56" x14ac:dyDescent="0.25">
      <c r="A1123" s="2">
        <v>42389</v>
      </c>
      <c r="B1123" s="7">
        <v>623160</v>
      </c>
      <c r="C1123" s="3">
        <v>31.375</v>
      </c>
      <c r="D1123" s="7">
        <f t="shared" si="414"/>
        <v>984.390625</v>
      </c>
      <c r="E1123" s="7">
        <f t="shared" si="415"/>
        <v>30885.255859375</v>
      </c>
      <c r="F1123" s="7">
        <f t="shared" si="416"/>
        <v>969024.90258789063</v>
      </c>
      <c r="G1123" s="21">
        <f t="shared" si="433"/>
        <v>34.107239583333339</v>
      </c>
      <c r="H1123" s="11">
        <v>566092</v>
      </c>
      <c r="I1123" s="5">
        <v>0</v>
      </c>
      <c r="J1123" s="25">
        <v>992956</v>
      </c>
      <c r="K1123">
        <v>0</v>
      </c>
      <c r="L1123">
        <v>0</v>
      </c>
      <c r="M1123">
        <v>28</v>
      </c>
      <c r="N1123" s="3">
        <v>8.7083333333333304</v>
      </c>
      <c r="O1123" s="3">
        <f t="shared" si="417"/>
        <v>273.22395833333326</v>
      </c>
      <c r="P1123" s="5">
        <v>1</v>
      </c>
      <c r="T1123" s="37">
        <f t="shared" si="425"/>
        <v>50916.90500662</v>
      </c>
      <c r="U1123" s="25">
        <f t="shared" si="418"/>
        <v>1888.98394495</v>
      </c>
      <c r="V1123" s="25">
        <f t="shared" si="419"/>
        <v>411152.21428765933</v>
      </c>
      <c r="W1123" s="25">
        <f t="shared" si="420"/>
        <v>-237453.60573199941</v>
      </c>
      <c r="X1123" s="25">
        <f t="shared" si="421"/>
        <v>46865.193620083803</v>
      </c>
      <c r="Y1123" s="25">
        <f t="shared" si="422"/>
        <v>238065.26939271999</v>
      </c>
      <c r="Z1123" s="25">
        <f t="shared" si="426"/>
        <v>0</v>
      </c>
      <c r="AA1123" s="25">
        <f t="shared" si="427"/>
        <v>0</v>
      </c>
      <c r="AB1123" s="25">
        <f t="shared" si="423"/>
        <v>0</v>
      </c>
      <c r="AC1123" s="25">
        <f t="shared" si="428"/>
        <v>10633.10163524</v>
      </c>
      <c r="AD1123" s="25">
        <f t="shared" si="429"/>
        <v>2028.6411426370828</v>
      </c>
      <c r="AE1123" s="25">
        <f t="shared" si="430"/>
        <v>48889.624221987644</v>
      </c>
      <c r="AF1123" s="25">
        <f t="shared" si="431"/>
        <v>572986.32751989842</v>
      </c>
      <c r="AG1123" s="25">
        <f t="shared" si="424"/>
        <v>623160</v>
      </c>
      <c r="AH1123" s="38">
        <f t="shared" si="432"/>
        <v>-50173.672480101581</v>
      </c>
      <c r="AI1123" s="38">
        <f t="shared" si="434"/>
        <v>1</v>
      </c>
      <c r="AJ1123" s="2">
        <v>42389</v>
      </c>
      <c r="AL1123" s="40">
        <f t="shared" si="435"/>
        <v>-987278.89977676317</v>
      </c>
      <c r="AM1123">
        <f t="shared" si="436"/>
        <v>-65312.070180825576</v>
      </c>
      <c r="AN1123">
        <f t="shared" si="437"/>
        <v>563796.50895865133</v>
      </c>
      <c r="AO1123">
        <f t="shared" si="438"/>
        <v>-304114.14616752404</v>
      </c>
      <c r="AP1123">
        <f t="shared" si="439"/>
        <v>58206.554346918529</v>
      </c>
      <c r="AQ1123">
        <f t="shared" si="440"/>
        <v>135291.28385460511</v>
      </c>
      <c r="AR1123">
        <f t="shared" si="441"/>
        <v>0</v>
      </c>
      <c r="AS1123">
        <f t="shared" si="442"/>
        <v>0</v>
      </c>
      <c r="AT1123">
        <f t="shared" si="443"/>
        <v>0</v>
      </c>
      <c r="AU1123">
        <f t="shared" si="444"/>
        <v>14830.082207044965</v>
      </c>
      <c r="AV1123">
        <f t="shared" si="445"/>
        <v>12801.45205179814</v>
      </c>
      <c r="AW1123">
        <f t="shared" si="446"/>
        <v>41272.493083615213</v>
      </c>
      <c r="AX1123" s="40">
        <f t="shared" si="447"/>
        <v>1147168.8729140204</v>
      </c>
      <c r="AY1123">
        <f t="shared" si="448"/>
        <v>-15456.09426397547</v>
      </c>
      <c r="AZ1123" s="38">
        <f t="shared" si="449"/>
        <v>601206.0370275653</v>
      </c>
      <c r="BA1123" s="38">
        <f t="shared" si="450"/>
        <v>623160</v>
      </c>
      <c r="BB1123" s="38">
        <f t="shared" si="451"/>
        <v>-21953.962972434703</v>
      </c>
      <c r="BC1123" s="38">
        <f t="shared" si="452"/>
        <v>1</v>
      </c>
      <c r="BD1123" s="2">
        <f t="shared" si="453"/>
        <v>42389</v>
      </c>
    </row>
    <row r="1124" spans="1:56" x14ac:dyDescent="0.25">
      <c r="A1124" s="2">
        <v>42390</v>
      </c>
      <c r="B1124" s="7">
        <v>629023</v>
      </c>
      <c r="C1124" s="3">
        <v>33.1666666666667</v>
      </c>
      <c r="D1124" s="7">
        <f t="shared" si="414"/>
        <v>1100.0277777777799</v>
      </c>
      <c r="E1124" s="7">
        <f t="shared" si="415"/>
        <v>36484.254629629737</v>
      </c>
      <c r="F1124" s="7">
        <f t="shared" si="416"/>
        <v>1210061.1118827206</v>
      </c>
      <c r="G1124" s="21">
        <f t="shared" si="433"/>
        <v>34.990833333333363</v>
      </c>
      <c r="H1124" s="11">
        <v>623160</v>
      </c>
      <c r="I1124" s="5">
        <v>0</v>
      </c>
      <c r="J1124" s="25">
        <v>992956</v>
      </c>
      <c r="K1124">
        <v>0</v>
      </c>
      <c r="L1124">
        <v>0</v>
      </c>
      <c r="M1124">
        <v>12</v>
      </c>
      <c r="N1124" s="3">
        <v>5.5</v>
      </c>
      <c r="O1124" s="3">
        <f t="shared" si="417"/>
        <v>182.41666666666686</v>
      </c>
      <c r="P1124" s="5">
        <v>1</v>
      </c>
      <c r="T1124" s="37">
        <f t="shared" si="425"/>
        <v>50916.90500662</v>
      </c>
      <c r="U1124" s="25">
        <f t="shared" si="418"/>
        <v>1996.8542100666687</v>
      </c>
      <c r="V1124" s="25">
        <f t="shared" si="419"/>
        <v>459450.59321472864</v>
      </c>
      <c r="W1124" s="25">
        <f t="shared" si="420"/>
        <v>-280500.11480219889</v>
      </c>
      <c r="X1124" s="25">
        <f t="shared" si="421"/>
        <v>58522.488069261992</v>
      </c>
      <c r="Y1124" s="25">
        <f t="shared" si="422"/>
        <v>262064.7408456</v>
      </c>
      <c r="Z1124" s="25">
        <f t="shared" si="426"/>
        <v>0</v>
      </c>
      <c r="AA1124" s="25">
        <f t="shared" si="427"/>
        <v>0</v>
      </c>
      <c r="AB1124" s="25">
        <f t="shared" si="423"/>
        <v>0</v>
      </c>
      <c r="AC1124" s="25">
        <f t="shared" si="428"/>
        <v>4557.0435579599998</v>
      </c>
      <c r="AD1124" s="25">
        <f t="shared" si="429"/>
        <v>1281.2470374550001</v>
      </c>
      <c r="AE1124" s="25">
        <f t="shared" si="430"/>
        <v>32640.923363977534</v>
      </c>
      <c r="AF1124" s="25">
        <f t="shared" si="431"/>
        <v>590930.68050347094</v>
      </c>
      <c r="AG1124" s="25">
        <f t="shared" si="424"/>
        <v>629023</v>
      </c>
      <c r="AH1124" s="38">
        <f t="shared" si="432"/>
        <v>-38092.31949652906</v>
      </c>
      <c r="AI1124" s="38">
        <f t="shared" si="434"/>
        <v>1</v>
      </c>
      <c r="AJ1124" s="2">
        <v>42390</v>
      </c>
      <c r="AL1124" s="40">
        <f t="shared" si="435"/>
        <v>-987278.89977676317</v>
      </c>
      <c r="AM1124">
        <f t="shared" si="436"/>
        <v>-69041.710310673589</v>
      </c>
      <c r="AN1124">
        <f t="shared" si="437"/>
        <v>630026.13507077575</v>
      </c>
      <c r="AO1124">
        <f t="shared" si="438"/>
        <v>-359245.13611825753</v>
      </c>
      <c r="AP1124">
        <f t="shared" si="439"/>
        <v>72684.910040798379</v>
      </c>
      <c r="AQ1124">
        <f t="shared" si="440"/>
        <v>148930.06162750174</v>
      </c>
      <c r="AR1124">
        <f t="shared" si="441"/>
        <v>0</v>
      </c>
      <c r="AS1124">
        <f t="shared" si="442"/>
        <v>0</v>
      </c>
      <c r="AT1124">
        <f t="shared" si="443"/>
        <v>0</v>
      </c>
      <c r="AU1124">
        <f t="shared" si="444"/>
        <v>6355.7495173049847</v>
      </c>
      <c r="AV1124">
        <f t="shared" si="445"/>
        <v>8085.1276116619856</v>
      </c>
      <c r="AW1124">
        <f t="shared" si="446"/>
        <v>27555.382255867269</v>
      </c>
      <c r="AX1124" s="40">
        <f t="shared" si="447"/>
        <v>1147168.8729140204</v>
      </c>
      <c r="AY1124">
        <f t="shared" si="448"/>
        <v>-15456.09426397547</v>
      </c>
      <c r="AZ1124" s="38">
        <f t="shared" si="449"/>
        <v>609784.3985682606</v>
      </c>
      <c r="BA1124" s="38">
        <f t="shared" si="450"/>
        <v>629023</v>
      </c>
      <c r="BB1124" s="38">
        <f t="shared" si="451"/>
        <v>-19238.6014317394</v>
      </c>
      <c r="BC1124" s="38">
        <f t="shared" si="452"/>
        <v>1</v>
      </c>
      <c r="BD1124" s="2">
        <f t="shared" si="453"/>
        <v>42390</v>
      </c>
    </row>
    <row r="1125" spans="1:56" x14ac:dyDescent="0.25">
      <c r="A1125" s="2">
        <v>42391</v>
      </c>
      <c r="B1125" s="7">
        <v>586962</v>
      </c>
      <c r="C1125" s="3">
        <v>32.7083333333333</v>
      </c>
      <c r="D1125" s="7">
        <f t="shared" si="414"/>
        <v>1069.8350694444423</v>
      </c>
      <c r="E1125" s="7">
        <f t="shared" si="415"/>
        <v>34992.522063078599</v>
      </c>
      <c r="F1125" s="7">
        <f t="shared" si="416"/>
        <v>1144547.0758131947</v>
      </c>
      <c r="G1125" s="21">
        <f t="shared" si="433"/>
        <v>33.962152777777746</v>
      </c>
      <c r="H1125" s="11">
        <v>629023</v>
      </c>
      <c r="I1125" s="5">
        <v>0</v>
      </c>
      <c r="J1125" s="25">
        <v>992956</v>
      </c>
      <c r="K1125">
        <v>1</v>
      </c>
      <c r="L1125">
        <v>0</v>
      </c>
      <c r="M1125">
        <v>15</v>
      </c>
      <c r="N1125" s="3">
        <v>3.8333333333333299</v>
      </c>
      <c r="O1125" s="3">
        <f t="shared" si="417"/>
        <v>125.3819444444442</v>
      </c>
      <c r="P1125" s="5">
        <v>1</v>
      </c>
      <c r="T1125" s="37">
        <f t="shared" si="425"/>
        <v>50916.90500662</v>
      </c>
      <c r="U1125" s="25">
        <f t="shared" si="418"/>
        <v>1969.2594910833313</v>
      </c>
      <c r="V1125" s="25">
        <f t="shared" si="419"/>
        <v>446839.95007030288</v>
      </c>
      <c r="W1125" s="25">
        <f t="shared" si="420"/>
        <v>-269031.30009241571</v>
      </c>
      <c r="X1125" s="25">
        <f t="shared" si="421"/>
        <v>55354.016364322495</v>
      </c>
      <c r="Y1125" s="25">
        <f t="shared" si="422"/>
        <v>264530.37659817998</v>
      </c>
      <c r="Z1125" s="25">
        <f t="shared" si="426"/>
        <v>-10589.1577886</v>
      </c>
      <c r="AA1125" s="25">
        <f t="shared" si="427"/>
        <v>0</v>
      </c>
      <c r="AB1125" s="25">
        <f t="shared" si="423"/>
        <v>0</v>
      </c>
      <c r="AC1125" s="25">
        <f t="shared" si="428"/>
        <v>5696.3044474500002</v>
      </c>
      <c r="AD1125" s="25">
        <f t="shared" si="429"/>
        <v>892.99035943833258</v>
      </c>
      <c r="AE1125" s="25">
        <f t="shared" si="430"/>
        <v>22435.353713134333</v>
      </c>
      <c r="AF1125" s="25">
        <f t="shared" si="431"/>
        <v>569014.69816951558</v>
      </c>
      <c r="AG1125" s="25">
        <f t="shared" si="424"/>
        <v>586962</v>
      </c>
      <c r="AH1125" s="38">
        <f t="shared" si="432"/>
        <v>-17947.301830484415</v>
      </c>
      <c r="AI1125" s="38">
        <f t="shared" si="434"/>
        <v>1</v>
      </c>
      <c r="AJ1125" s="2">
        <v>42391</v>
      </c>
      <c r="AL1125" s="40">
        <f t="shared" si="435"/>
        <v>-987278.89977676317</v>
      </c>
      <c r="AM1125">
        <f t="shared" si="436"/>
        <v>-68087.616323968163</v>
      </c>
      <c r="AN1125">
        <f t="shared" si="437"/>
        <v>612733.66689601797</v>
      </c>
      <c r="AO1125">
        <f t="shared" si="438"/>
        <v>-344556.67189272051</v>
      </c>
      <c r="AP1125">
        <f t="shared" si="439"/>
        <v>68749.669273731546</v>
      </c>
      <c r="AQ1125">
        <f t="shared" si="440"/>
        <v>150331.26990679125</v>
      </c>
      <c r="AR1125">
        <f t="shared" si="441"/>
        <v>-19043.702793206023</v>
      </c>
      <c r="AS1125">
        <f t="shared" si="442"/>
        <v>0</v>
      </c>
      <c r="AT1125">
        <f t="shared" si="443"/>
        <v>0</v>
      </c>
      <c r="AU1125">
        <f t="shared" si="444"/>
        <v>7944.6868966312313</v>
      </c>
      <c r="AV1125">
        <f t="shared" si="445"/>
        <v>5635.0889414613785</v>
      </c>
      <c r="AW1125">
        <f t="shared" si="446"/>
        <v>18939.867010418839</v>
      </c>
      <c r="AX1125" s="40">
        <f t="shared" si="447"/>
        <v>1147168.8729140204</v>
      </c>
      <c r="AY1125">
        <f t="shared" si="448"/>
        <v>-15456.09426397547</v>
      </c>
      <c r="AZ1125" s="38">
        <f t="shared" si="449"/>
        <v>577080.13678843947</v>
      </c>
      <c r="BA1125" s="38">
        <f t="shared" si="450"/>
        <v>586962</v>
      </c>
      <c r="BB1125" s="38">
        <f t="shared" si="451"/>
        <v>-9881.8632115605287</v>
      </c>
      <c r="BC1125" s="38">
        <f t="shared" si="452"/>
        <v>1</v>
      </c>
      <c r="BD1125" s="2">
        <f t="shared" si="453"/>
        <v>42391</v>
      </c>
    </row>
    <row r="1126" spans="1:56" x14ac:dyDescent="0.25">
      <c r="A1126" s="2">
        <v>42392</v>
      </c>
      <c r="B1126" s="7">
        <v>570986</v>
      </c>
      <c r="C1126" s="3">
        <v>31.1666666666667</v>
      </c>
      <c r="D1126" s="7">
        <f t="shared" si="414"/>
        <v>971.36111111111313</v>
      </c>
      <c r="E1126" s="7">
        <f t="shared" si="415"/>
        <v>30274.087962963058</v>
      </c>
      <c r="F1126" s="7">
        <f t="shared" si="416"/>
        <v>943542.40817901632</v>
      </c>
      <c r="G1126" s="21">
        <f t="shared" si="433"/>
        <v>33.244444444444483</v>
      </c>
      <c r="H1126" s="11">
        <v>586962</v>
      </c>
      <c r="I1126" s="5">
        <v>0</v>
      </c>
      <c r="J1126" s="25">
        <v>992956</v>
      </c>
      <c r="K1126">
        <v>0</v>
      </c>
      <c r="L1126">
        <v>1</v>
      </c>
      <c r="M1126">
        <v>14</v>
      </c>
      <c r="N1126" s="3">
        <v>6.6666666666666696</v>
      </c>
      <c r="O1126" s="3">
        <f t="shared" si="417"/>
        <v>207.77777777777808</v>
      </c>
      <c r="P1126" s="5">
        <v>1</v>
      </c>
      <c r="T1126" s="37">
        <f t="shared" si="425"/>
        <v>50916.90500662</v>
      </c>
      <c r="U1126" s="25">
        <f t="shared" si="418"/>
        <v>1876.4408908666687</v>
      </c>
      <c r="V1126" s="25">
        <f t="shared" si="419"/>
        <v>405710.15363566193</v>
      </c>
      <c r="W1126" s="25">
        <f t="shared" si="420"/>
        <v>-232754.79341289715</v>
      </c>
      <c r="X1126" s="25">
        <f t="shared" si="421"/>
        <v>45632.777372363817</v>
      </c>
      <c r="Y1126" s="25">
        <f t="shared" si="422"/>
        <v>246841.97383691999</v>
      </c>
      <c r="Z1126" s="25">
        <f t="shared" si="426"/>
        <v>0</v>
      </c>
      <c r="AA1126" s="25">
        <f t="shared" si="427"/>
        <v>-10611.011341539999</v>
      </c>
      <c r="AB1126" s="25">
        <f t="shared" si="423"/>
        <v>0</v>
      </c>
      <c r="AC1126" s="25">
        <f t="shared" si="428"/>
        <v>5316.5508176200001</v>
      </c>
      <c r="AD1126" s="25">
        <f t="shared" si="429"/>
        <v>1553.0267120666674</v>
      </c>
      <c r="AE1126" s="25">
        <f t="shared" si="430"/>
        <v>37178.941185100055</v>
      </c>
      <c r="AF1126" s="25">
        <f t="shared" si="431"/>
        <v>551660.96470278199</v>
      </c>
      <c r="AG1126" s="25">
        <f t="shared" si="424"/>
        <v>570986</v>
      </c>
      <c r="AH1126" s="38">
        <f t="shared" si="432"/>
        <v>-19325.035297218012</v>
      </c>
      <c r="AI1126" s="38">
        <f t="shared" si="434"/>
        <v>1</v>
      </c>
      <c r="AJ1126" s="2">
        <v>42392</v>
      </c>
      <c r="AL1126" s="40">
        <f t="shared" si="435"/>
        <v>-987278.89977676317</v>
      </c>
      <c r="AM1126">
        <f t="shared" si="436"/>
        <v>-64878.391095959603</v>
      </c>
      <c r="AN1126">
        <f t="shared" si="437"/>
        <v>556334.02988030517</v>
      </c>
      <c r="AO1126">
        <f t="shared" si="438"/>
        <v>-298096.23251226445</v>
      </c>
      <c r="AP1126">
        <f t="shared" si="439"/>
        <v>56675.893791401322</v>
      </c>
      <c r="AQ1126">
        <f t="shared" si="440"/>
        <v>140279.04042782218</v>
      </c>
      <c r="AR1126">
        <f t="shared" si="441"/>
        <v>0</v>
      </c>
      <c r="AS1126">
        <f t="shared" si="442"/>
        <v>-13724.300682227713</v>
      </c>
      <c r="AT1126">
        <f t="shared" si="443"/>
        <v>0</v>
      </c>
      <c r="AU1126">
        <f t="shared" si="444"/>
        <v>7415.0411035224824</v>
      </c>
      <c r="AV1126">
        <f t="shared" si="445"/>
        <v>9800.1546808024104</v>
      </c>
      <c r="AW1126">
        <f t="shared" si="446"/>
        <v>31386.365048559048</v>
      </c>
      <c r="AX1126" s="40">
        <f t="shared" si="447"/>
        <v>1147168.8729140204</v>
      </c>
      <c r="AY1126">
        <f t="shared" si="448"/>
        <v>-15456.09426397547</v>
      </c>
      <c r="AZ1126" s="38">
        <f t="shared" si="449"/>
        <v>569625.47951524251</v>
      </c>
      <c r="BA1126" s="38">
        <f t="shared" si="450"/>
        <v>570986</v>
      </c>
      <c r="BB1126" s="38">
        <f t="shared" si="451"/>
        <v>-1360.5204847574933</v>
      </c>
      <c r="BC1126" s="38">
        <f t="shared" si="452"/>
        <v>1</v>
      </c>
      <c r="BD1126" s="2">
        <f t="shared" si="453"/>
        <v>42392</v>
      </c>
    </row>
    <row r="1127" spans="1:56" x14ac:dyDescent="0.25">
      <c r="A1127" s="2">
        <v>42393</v>
      </c>
      <c r="B1127" s="7">
        <v>585043</v>
      </c>
      <c r="C1127" s="3">
        <v>31.9583333333333</v>
      </c>
      <c r="D1127" s="7">
        <f t="shared" si="414"/>
        <v>1021.3350694444423</v>
      </c>
      <c r="E1127" s="7">
        <f t="shared" si="415"/>
        <v>32640.166594328603</v>
      </c>
      <c r="F1127" s="7">
        <f t="shared" si="416"/>
        <v>1043125.3240770837</v>
      </c>
      <c r="G1127" s="21">
        <f t="shared" si="433"/>
        <v>33.249982638888859</v>
      </c>
      <c r="H1127" s="11">
        <v>570986</v>
      </c>
      <c r="I1127" s="5">
        <v>0</v>
      </c>
      <c r="J1127" s="25">
        <v>992956</v>
      </c>
      <c r="K1127">
        <v>0</v>
      </c>
      <c r="L1127">
        <v>1</v>
      </c>
      <c r="M1127">
        <v>9</v>
      </c>
      <c r="N1127" s="3">
        <v>4.0416666666666696</v>
      </c>
      <c r="O1127" s="3">
        <f t="shared" si="417"/>
        <v>129.16493055555551</v>
      </c>
      <c r="P1127" s="5">
        <v>1</v>
      </c>
      <c r="T1127" s="37">
        <f t="shared" si="425"/>
        <v>50916.90500662</v>
      </c>
      <c r="U1127" s="25">
        <f t="shared" si="418"/>
        <v>1924.1044963833315</v>
      </c>
      <c r="V1127" s="25">
        <f t="shared" si="419"/>
        <v>426582.86727560288</v>
      </c>
      <c r="W1127" s="25">
        <f t="shared" si="420"/>
        <v>-250945.80031344845</v>
      </c>
      <c r="X1127" s="25">
        <f t="shared" si="421"/>
        <v>50448.930829671022</v>
      </c>
      <c r="Y1127" s="25">
        <f t="shared" si="422"/>
        <v>240123.40027675999</v>
      </c>
      <c r="Z1127" s="25">
        <f t="shared" si="426"/>
        <v>0</v>
      </c>
      <c r="AA1127" s="25">
        <f t="shared" si="427"/>
        <v>-10611.011341539999</v>
      </c>
      <c r="AB1127" s="25">
        <f t="shared" si="423"/>
        <v>0</v>
      </c>
      <c r="AC1127" s="25">
        <f t="shared" si="428"/>
        <v>3417.7826684700003</v>
      </c>
      <c r="AD1127" s="25">
        <f t="shared" si="429"/>
        <v>941.52244419041745</v>
      </c>
      <c r="AE1127" s="25">
        <f t="shared" si="430"/>
        <v>23112.266420707336</v>
      </c>
      <c r="AF1127" s="25">
        <f t="shared" si="431"/>
        <v>535910.96776341647</v>
      </c>
      <c r="AG1127" s="25">
        <f t="shared" si="424"/>
        <v>585043</v>
      </c>
      <c r="AH1127" s="38">
        <f t="shared" si="432"/>
        <v>-49132.032236583531</v>
      </c>
      <c r="AI1127" s="38">
        <f t="shared" si="434"/>
        <v>1</v>
      </c>
      <c r="AJ1127" s="2">
        <v>42393</v>
      </c>
      <c r="AL1127" s="40">
        <f t="shared" si="435"/>
        <v>-987278.89977676317</v>
      </c>
      <c r="AM1127">
        <f t="shared" si="436"/>
        <v>-66526.371618450416</v>
      </c>
      <c r="AN1127">
        <f t="shared" si="437"/>
        <v>584955.94330738194</v>
      </c>
      <c r="AO1127">
        <f t="shared" si="438"/>
        <v>-321394.01531254972</v>
      </c>
      <c r="AP1127">
        <f t="shared" si="439"/>
        <v>62657.554727839168</v>
      </c>
      <c r="AQ1127">
        <f t="shared" si="440"/>
        <v>136460.90918614916</v>
      </c>
      <c r="AR1127">
        <f t="shared" si="441"/>
        <v>0</v>
      </c>
      <c r="AS1127">
        <f t="shared" si="442"/>
        <v>-13724.300682227713</v>
      </c>
      <c r="AT1127">
        <f t="shared" si="443"/>
        <v>0</v>
      </c>
      <c r="AU1127">
        <f t="shared" si="444"/>
        <v>4766.812137978739</v>
      </c>
      <c r="AV1127">
        <f t="shared" si="445"/>
        <v>5941.3437752364634</v>
      </c>
      <c r="AW1127">
        <f t="shared" si="446"/>
        <v>19511.314950265212</v>
      </c>
      <c r="AX1127" s="40">
        <f t="shared" si="447"/>
        <v>1147168.8729140204</v>
      </c>
      <c r="AY1127">
        <f t="shared" si="448"/>
        <v>-15456.09426397547</v>
      </c>
      <c r="AZ1127" s="38">
        <f t="shared" si="449"/>
        <v>557083.06934490451</v>
      </c>
      <c r="BA1127" s="38">
        <f t="shared" si="450"/>
        <v>585043</v>
      </c>
      <c r="BB1127" s="38">
        <f t="shared" si="451"/>
        <v>-27959.930655095493</v>
      </c>
      <c r="BC1127" s="38">
        <f t="shared" si="452"/>
        <v>1</v>
      </c>
      <c r="BD1127" s="2">
        <f t="shared" si="453"/>
        <v>42393</v>
      </c>
    </row>
    <row r="1128" spans="1:56" x14ac:dyDescent="0.25">
      <c r="A1128" s="2">
        <v>42394</v>
      </c>
      <c r="B1128" s="7">
        <v>631651</v>
      </c>
      <c r="C1128" s="3">
        <v>35.9166666666667</v>
      </c>
      <c r="D1128" s="7">
        <f t="shared" si="414"/>
        <v>1290.0069444444468</v>
      </c>
      <c r="E1128" s="7">
        <f t="shared" si="415"/>
        <v>46332.749421296423</v>
      </c>
      <c r="F1128" s="7">
        <f t="shared" si="416"/>
        <v>1664117.9167148981</v>
      </c>
      <c r="G1128" s="21">
        <f t="shared" si="433"/>
        <v>37.907048611111144</v>
      </c>
      <c r="H1128" s="11">
        <v>585043</v>
      </c>
      <c r="I1128" s="5">
        <v>0</v>
      </c>
      <c r="J1128" s="25">
        <v>992956</v>
      </c>
      <c r="K1128">
        <v>0</v>
      </c>
      <c r="L1128">
        <v>0</v>
      </c>
      <c r="M1128">
        <v>8</v>
      </c>
      <c r="N1128" s="3">
        <v>5.5416666666666696</v>
      </c>
      <c r="O1128" s="3">
        <f t="shared" si="417"/>
        <v>199.03819444444474</v>
      </c>
      <c r="P1128" s="5">
        <v>1</v>
      </c>
      <c r="T1128" s="37">
        <f t="shared" si="425"/>
        <v>50916.90500662</v>
      </c>
      <c r="U1128" s="25">
        <f t="shared" si="418"/>
        <v>2162.4225239666689</v>
      </c>
      <c r="V1128" s="25">
        <f t="shared" si="419"/>
        <v>538799.53565668291</v>
      </c>
      <c r="W1128" s="25">
        <f t="shared" si="420"/>
        <v>-356217.816800909</v>
      </c>
      <c r="X1128" s="25">
        <f t="shared" si="421"/>
        <v>80482.150835561799</v>
      </c>
      <c r="Y1128" s="25">
        <f t="shared" si="422"/>
        <v>246034.95439137999</v>
      </c>
      <c r="Z1128" s="25">
        <f t="shared" si="426"/>
        <v>0</v>
      </c>
      <c r="AA1128" s="25">
        <f t="shared" si="427"/>
        <v>0</v>
      </c>
      <c r="AB1128" s="25">
        <f t="shared" si="423"/>
        <v>0</v>
      </c>
      <c r="AC1128" s="25">
        <f t="shared" si="428"/>
        <v>3038.0290386400002</v>
      </c>
      <c r="AD1128" s="25">
        <f t="shared" si="429"/>
        <v>1290.9534544054175</v>
      </c>
      <c r="AE1128" s="25">
        <f t="shared" si="430"/>
        <v>35615.11439761849</v>
      </c>
      <c r="AF1128" s="25">
        <f t="shared" si="431"/>
        <v>602122.24850396614</v>
      </c>
      <c r="AG1128" s="25">
        <f t="shared" si="424"/>
        <v>631651</v>
      </c>
      <c r="AH1128" s="38">
        <f t="shared" si="432"/>
        <v>-29528.751496033859</v>
      </c>
      <c r="AI1128" s="38">
        <f t="shared" si="434"/>
        <v>1</v>
      </c>
      <c r="AJ1128" s="2">
        <v>42394</v>
      </c>
      <c r="AL1128" s="40">
        <f t="shared" si="435"/>
        <v>-987278.89977676317</v>
      </c>
      <c r="AM1128">
        <f t="shared" si="436"/>
        <v>-74766.274230905299</v>
      </c>
      <c r="AN1128">
        <f t="shared" si="437"/>
        <v>738834.15113811754</v>
      </c>
      <c r="AO1128">
        <f t="shared" si="438"/>
        <v>-456219.1290888837</v>
      </c>
      <c r="AP1128">
        <f t="shared" si="439"/>
        <v>99958.803638858095</v>
      </c>
      <c r="AQ1128">
        <f t="shared" si="440"/>
        <v>139820.41537444395</v>
      </c>
      <c r="AR1128">
        <f t="shared" si="441"/>
        <v>0</v>
      </c>
      <c r="AS1128">
        <f t="shared" si="442"/>
        <v>0</v>
      </c>
      <c r="AT1128">
        <f t="shared" si="443"/>
        <v>0</v>
      </c>
      <c r="AU1128">
        <f t="shared" si="444"/>
        <v>4237.1663448699901</v>
      </c>
      <c r="AV1128">
        <f t="shared" si="445"/>
        <v>8146.378578417005</v>
      </c>
      <c r="AW1128">
        <f t="shared" si="446"/>
        <v>30066.186558799305</v>
      </c>
      <c r="AX1128" s="40">
        <f t="shared" si="447"/>
        <v>1147168.8729140204</v>
      </c>
      <c r="AY1128">
        <f t="shared" si="448"/>
        <v>-15456.09426397547</v>
      </c>
      <c r="AZ1128" s="38">
        <f t="shared" si="449"/>
        <v>634511.57718699868</v>
      </c>
      <c r="BA1128" s="38">
        <f t="shared" si="450"/>
        <v>631651</v>
      </c>
      <c r="BB1128" s="38">
        <f t="shared" si="451"/>
        <v>2860.5771869986784</v>
      </c>
      <c r="BC1128" s="38" t="str">
        <f t="shared" si="452"/>
        <v xml:space="preserve"> </v>
      </c>
      <c r="BD1128" s="2">
        <f t="shared" si="453"/>
        <v>42394</v>
      </c>
    </row>
    <row r="1129" spans="1:56" x14ac:dyDescent="0.25">
      <c r="A1129" s="2">
        <v>42395</v>
      </c>
      <c r="B1129" s="7">
        <v>672528</v>
      </c>
      <c r="C1129" s="3">
        <v>37.3333333333333</v>
      </c>
      <c r="D1129" s="7">
        <f t="shared" si="414"/>
        <v>1393.7777777777753</v>
      </c>
      <c r="E1129" s="7">
        <f t="shared" si="415"/>
        <v>52034.370370370234</v>
      </c>
      <c r="F1129" s="7">
        <f t="shared" si="416"/>
        <v>1942616.4938271537</v>
      </c>
      <c r="G1129" s="21">
        <f t="shared" si="433"/>
        <v>39.339999999999961</v>
      </c>
      <c r="H1129" s="11">
        <v>631651</v>
      </c>
      <c r="I1129" s="5">
        <v>0</v>
      </c>
      <c r="J1129" s="25">
        <v>992956</v>
      </c>
      <c r="K1129">
        <v>0</v>
      </c>
      <c r="L1129">
        <v>0</v>
      </c>
      <c r="M1129">
        <v>9</v>
      </c>
      <c r="N1129" s="3">
        <v>5.375</v>
      </c>
      <c r="O1129" s="3">
        <f t="shared" si="417"/>
        <v>200.66666666666649</v>
      </c>
      <c r="P1129" s="5">
        <v>1</v>
      </c>
      <c r="T1129" s="37">
        <f t="shared" si="425"/>
        <v>50916.90500662</v>
      </c>
      <c r="U1129" s="25">
        <f t="shared" si="418"/>
        <v>2247.7152917333315</v>
      </c>
      <c r="V1129" s="25">
        <f t="shared" si="419"/>
        <v>582141.68746097677</v>
      </c>
      <c r="W1129" s="25">
        <f t="shared" si="420"/>
        <v>-400053.31096158706</v>
      </c>
      <c r="X1129" s="25">
        <f t="shared" si="421"/>
        <v>93951.247145086105</v>
      </c>
      <c r="Y1129" s="25">
        <f t="shared" si="422"/>
        <v>265635.56008065998</v>
      </c>
      <c r="Z1129" s="25">
        <f t="shared" si="426"/>
        <v>0</v>
      </c>
      <c r="AA1129" s="25">
        <f t="shared" si="427"/>
        <v>0</v>
      </c>
      <c r="AB1129" s="25">
        <f t="shared" si="423"/>
        <v>0</v>
      </c>
      <c r="AC1129" s="25">
        <f t="shared" si="428"/>
        <v>3417.7826684700003</v>
      </c>
      <c r="AD1129" s="25">
        <f t="shared" si="429"/>
        <v>1252.1277866037501</v>
      </c>
      <c r="AE1129" s="25">
        <f t="shared" si="430"/>
        <v>35906.506834379965</v>
      </c>
      <c r="AF1129" s="25">
        <f t="shared" si="431"/>
        <v>635416.22131294291</v>
      </c>
      <c r="AG1129" s="25">
        <f t="shared" si="424"/>
        <v>672528</v>
      </c>
      <c r="AH1129" s="38">
        <f t="shared" si="432"/>
        <v>-37111.778687057085</v>
      </c>
      <c r="AI1129" s="38">
        <f t="shared" si="434"/>
        <v>1</v>
      </c>
      <c r="AJ1129" s="2">
        <v>42395</v>
      </c>
      <c r="AL1129" s="40">
        <f t="shared" si="435"/>
        <v>-987278.89977676317</v>
      </c>
      <c r="AM1129">
        <f t="shared" si="436"/>
        <v>-77715.292007994241</v>
      </c>
      <c r="AN1129">
        <f t="shared" si="437"/>
        <v>798267.50216689298</v>
      </c>
      <c r="AO1129">
        <f t="shared" si="438"/>
        <v>-512360.5965448551</v>
      </c>
      <c r="AP1129">
        <f t="shared" si="439"/>
        <v>116687.4166197342</v>
      </c>
      <c r="AQ1129">
        <f t="shared" si="440"/>
        <v>150959.34006847857</v>
      </c>
      <c r="AR1129">
        <f t="shared" si="441"/>
        <v>0</v>
      </c>
      <c r="AS1129">
        <f t="shared" si="442"/>
        <v>0</v>
      </c>
      <c r="AT1129">
        <f t="shared" si="443"/>
        <v>0</v>
      </c>
      <c r="AU1129">
        <f t="shared" si="444"/>
        <v>4766.812137978739</v>
      </c>
      <c r="AV1129">
        <f t="shared" si="445"/>
        <v>7901.3747113969403</v>
      </c>
      <c r="AW1129">
        <f t="shared" si="446"/>
        <v>30312.179292886365</v>
      </c>
      <c r="AX1129" s="40">
        <f t="shared" si="447"/>
        <v>1147168.8729140204</v>
      </c>
      <c r="AY1129">
        <f t="shared" si="448"/>
        <v>-15456.09426397547</v>
      </c>
      <c r="AZ1129" s="38">
        <f t="shared" si="449"/>
        <v>663252.61531780008</v>
      </c>
      <c r="BA1129" s="38">
        <f t="shared" si="450"/>
        <v>672528</v>
      </c>
      <c r="BB1129" s="38">
        <f t="shared" si="451"/>
        <v>-9275.3846821999177</v>
      </c>
      <c r="BC1129" s="38">
        <f t="shared" si="452"/>
        <v>1</v>
      </c>
      <c r="BD1129" s="2">
        <f t="shared" si="453"/>
        <v>42395</v>
      </c>
    </row>
    <row r="1130" spans="1:56" x14ac:dyDescent="0.25">
      <c r="A1130" s="2">
        <v>42396</v>
      </c>
      <c r="B1130" s="7">
        <v>679340</v>
      </c>
      <c r="C1130" s="3">
        <v>37.5416666666667</v>
      </c>
      <c r="D1130" s="7">
        <f t="shared" si="414"/>
        <v>1409.3767361111136</v>
      </c>
      <c r="E1130" s="7">
        <f t="shared" si="415"/>
        <v>52910.351634838102</v>
      </c>
      <c r="F1130" s="7">
        <f t="shared" si="416"/>
        <v>1986342.7842912155</v>
      </c>
      <c r="G1130" s="21">
        <f t="shared" si="433"/>
        <v>39.434392361111151</v>
      </c>
      <c r="H1130" s="11">
        <v>672528</v>
      </c>
      <c r="I1130" s="5">
        <v>0</v>
      </c>
      <c r="J1130" s="25">
        <v>992956</v>
      </c>
      <c r="K1130">
        <v>0</v>
      </c>
      <c r="L1130">
        <v>0</v>
      </c>
      <c r="M1130">
        <v>10</v>
      </c>
      <c r="N1130" s="3">
        <v>5.0416666666666696</v>
      </c>
      <c r="O1130" s="3">
        <f t="shared" si="417"/>
        <v>189.27256944444471</v>
      </c>
      <c r="P1130" s="5">
        <v>1</v>
      </c>
      <c r="T1130" s="37">
        <f t="shared" si="425"/>
        <v>50916.90500662</v>
      </c>
      <c r="U1130" s="25">
        <f t="shared" si="418"/>
        <v>2260.2583458166687</v>
      </c>
      <c r="V1130" s="25">
        <f t="shared" si="419"/>
        <v>588656.93262529653</v>
      </c>
      <c r="W1130" s="25">
        <f t="shared" si="420"/>
        <v>-406788.07497806952</v>
      </c>
      <c r="X1130" s="25">
        <f t="shared" si="421"/>
        <v>96065.99266237214</v>
      </c>
      <c r="Y1130" s="25">
        <f t="shared" si="422"/>
        <v>282826.04151647998</v>
      </c>
      <c r="Z1130" s="25">
        <f t="shared" si="426"/>
        <v>0</v>
      </c>
      <c r="AA1130" s="25">
        <f t="shared" si="427"/>
        <v>0</v>
      </c>
      <c r="AB1130" s="25">
        <f t="shared" si="423"/>
        <v>0</v>
      </c>
      <c r="AC1130" s="25">
        <f t="shared" si="428"/>
        <v>3797.5362983000005</v>
      </c>
      <c r="AD1130" s="25">
        <f t="shared" si="429"/>
        <v>1174.4764510004175</v>
      </c>
      <c r="AE1130" s="25">
        <f t="shared" si="430"/>
        <v>33867.69173580208</v>
      </c>
      <c r="AF1130" s="25">
        <f t="shared" si="431"/>
        <v>652777.75966361829</v>
      </c>
      <c r="AG1130" s="25">
        <f t="shared" si="424"/>
        <v>679340</v>
      </c>
      <c r="AH1130" s="38">
        <f t="shared" si="432"/>
        <v>-26562.240336381714</v>
      </c>
      <c r="AI1130" s="38">
        <f t="shared" si="434"/>
        <v>1</v>
      </c>
      <c r="AJ1130" s="2">
        <v>42396</v>
      </c>
      <c r="AL1130" s="40">
        <f t="shared" si="435"/>
        <v>-987278.89977676317</v>
      </c>
      <c r="AM1130">
        <f t="shared" si="436"/>
        <v>-78148.971092860418</v>
      </c>
      <c r="AN1130">
        <f t="shared" si="437"/>
        <v>807201.5960401739</v>
      </c>
      <c r="AO1130">
        <f t="shared" si="438"/>
        <v>-520986.01624399383</v>
      </c>
      <c r="AP1130">
        <f t="shared" si="439"/>
        <v>119313.92982438811</v>
      </c>
      <c r="AQ1130">
        <f t="shared" si="440"/>
        <v>160728.60338632212</v>
      </c>
      <c r="AR1130">
        <f t="shared" si="441"/>
        <v>0</v>
      </c>
      <c r="AS1130">
        <f t="shared" si="442"/>
        <v>0</v>
      </c>
      <c r="AT1130">
        <f t="shared" si="443"/>
        <v>0</v>
      </c>
      <c r="AU1130">
        <f t="shared" si="444"/>
        <v>5296.4579310874879</v>
      </c>
      <c r="AV1130">
        <f t="shared" si="445"/>
        <v>7411.3669773568245</v>
      </c>
      <c r="AW1130">
        <f t="shared" si="446"/>
        <v>28591.016911421757</v>
      </c>
      <c r="AX1130" s="40">
        <f t="shared" si="447"/>
        <v>1147168.8729140204</v>
      </c>
      <c r="AY1130">
        <f t="shared" si="448"/>
        <v>-15456.09426397547</v>
      </c>
      <c r="AZ1130" s="38">
        <f t="shared" si="449"/>
        <v>673841.86260717793</v>
      </c>
      <c r="BA1130" s="38">
        <f t="shared" si="450"/>
        <v>679340</v>
      </c>
      <c r="BB1130" s="38">
        <f t="shared" si="451"/>
        <v>-5498.137392822071</v>
      </c>
      <c r="BC1130" s="38">
        <f t="shared" si="452"/>
        <v>1</v>
      </c>
      <c r="BD1130" s="2">
        <f t="shared" si="453"/>
        <v>42396</v>
      </c>
    </row>
    <row r="1131" spans="1:56" x14ac:dyDescent="0.25">
      <c r="A1131" s="2">
        <v>42397</v>
      </c>
      <c r="B1131" s="7">
        <v>610185</v>
      </c>
      <c r="C1131" s="3">
        <v>34.6666666666667</v>
      </c>
      <c r="D1131" s="7">
        <f t="shared" si="414"/>
        <v>1201.7777777777801</v>
      </c>
      <c r="E1131" s="7">
        <f t="shared" si="415"/>
        <v>41661.629629629751</v>
      </c>
      <c r="F1131" s="7">
        <f t="shared" si="416"/>
        <v>1444269.8271604995</v>
      </c>
      <c r="G1131" s="21">
        <f t="shared" si="433"/>
        <v>36.42888888888892</v>
      </c>
      <c r="H1131" s="11">
        <v>679340</v>
      </c>
      <c r="I1131" s="5">
        <v>0</v>
      </c>
      <c r="J1131" s="25">
        <v>992956</v>
      </c>
      <c r="K1131">
        <v>0</v>
      </c>
      <c r="L1131">
        <v>0</v>
      </c>
      <c r="M1131">
        <v>10</v>
      </c>
      <c r="N1131" s="3">
        <v>5.0833333333333304</v>
      </c>
      <c r="O1131" s="3">
        <f t="shared" si="417"/>
        <v>176.22222222222229</v>
      </c>
      <c r="P1131" s="5">
        <v>1</v>
      </c>
      <c r="T1131" s="37">
        <f t="shared" si="425"/>
        <v>50916.90500662</v>
      </c>
      <c r="U1131" s="25">
        <f t="shared" si="418"/>
        <v>2087.1641994666688</v>
      </c>
      <c r="V1131" s="25">
        <f t="shared" si="419"/>
        <v>501948.69990257872</v>
      </c>
      <c r="W1131" s="25">
        <f t="shared" si="420"/>
        <v>-320305.07441057276</v>
      </c>
      <c r="X1131" s="25">
        <f t="shared" si="421"/>
        <v>69849.582718420032</v>
      </c>
      <c r="Y1131" s="25">
        <f t="shared" si="422"/>
        <v>285690.7713044</v>
      </c>
      <c r="Z1131" s="25">
        <f t="shared" si="426"/>
        <v>0</v>
      </c>
      <c r="AA1131" s="25">
        <f t="shared" si="427"/>
        <v>0</v>
      </c>
      <c r="AB1131" s="25">
        <f t="shared" si="423"/>
        <v>0</v>
      </c>
      <c r="AC1131" s="25">
        <f t="shared" si="428"/>
        <v>3797.5362983000005</v>
      </c>
      <c r="AD1131" s="25">
        <f t="shared" si="429"/>
        <v>1184.1828679508326</v>
      </c>
      <c r="AE1131" s="25">
        <f t="shared" si="430"/>
        <v>31532.513753780011</v>
      </c>
      <c r="AF1131" s="25">
        <f t="shared" si="431"/>
        <v>626702.28164094361</v>
      </c>
      <c r="AG1131" s="25">
        <f t="shared" si="424"/>
        <v>610185</v>
      </c>
      <c r="AH1131" s="38">
        <f t="shared" si="432"/>
        <v>16517.281640943605</v>
      </c>
      <c r="AI1131" s="38" t="str">
        <f t="shared" si="434"/>
        <v xml:space="preserve"> </v>
      </c>
      <c r="AJ1131" s="2">
        <v>42397</v>
      </c>
      <c r="AL1131" s="40">
        <f t="shared" si="435"/>
        <v>-987278.89977676317</v>
      </c>
      <c r="AM1131">
        <f t="shared" si="436"/>
        <v>-72164.199721709068</v>
      </c>
      <c r="AN1131">
        <f t="shared" si="437"/>
        <v>688302.08095002768</v>
      </c>
      <c r="AO1131">
        <f t="shared" si="438"/>
        <v>-410224.5738371184</v>
      </c>
      <c r="AP1131">
        <f t="shared" si="439"/>
        <v>86753.157696695474</v>
      </c>
      <c r="AQ1131">
        <f t="shared" si="440"/>
        <v>162356.61477955425</v>
      </c>
      <c r="AR1131">
        <f t="shared" si="441"/>
        <v>0</v>
      </c>
      <c r="AS1131">
        <f t="shared" si="442"/>
        <v>0</v>
      </c>
      <c r="AT1131">
        <f t="shared" si="443"/>
        <v>0</v>
      </c>
      <c r="AU1131">
        <f t="shared" si="444"/>
        <v>5296.4579310874879</v>
      </c>
      <c r="AV1131">
        <f t="shared" si="445"/>
        <v>7472.6179441118311</v>
      </c>
      <c r="AW1131">
        <f t="shared" si="446"/>
        <v>26619.665757761813</v>
      </c>
      <c r="AX1131" s="40">
        <f t="shared" si="447"/>
        <v>1147168.8729140204</v>
      </c>
      <c r="AY1131">
        <f t="shared" si="448"/>
        <v>-15456.09426397547</v>
      </c>
      <c r="AZ1131" s="38">
        <f t="shared" si="449"/>
        <v>638845.70037369302</v>
      </c>
      <c r="BA1131" s="38">
        <f t="shared" si="450"/>
        <v>610185</v>
      </c>
      <c r="BB1131" s="38">
        <f t="shared" si="451"/>
        <v>28660.70037369302</v>
      </c>
      <c r="BC1131" s="38" t="str">
        <f t="shared" si="452"/>
        <v xml:space="preserve"> </v>
      </c>
      <c r="BD1131" s="2">
        <f t="shared" si="453"/>
        <v>42397</v>
      </c>
    </row>
    <row r="1132" spans="1:56" x14ac:dyDescent="0.25">
      <c r="A1132" s="2">
        <v>42398</v>
      </c>
      <c r="B1132" s="7">
        <v>530689</v>
      </c>
      <c r="C1132" s="3">
        <v>25.7916666666667</v>
      </c>
      <c r="D1132" s="7">
        <f t="shared" si="414"/>
        <v>665.21006944444616</v>
      </c>
      <c r="E1132" s="7">
        <f t="shared" si="415"/>
        <v>17156.876374421361</v>
      </c>
      <c r="F1132" s="7">
        <f t="shared" si="416"/>
        <v>442504.43649028486</v>
      </c>
      <c r="G1132" s="21">
        <f t="shared" si="433"/>
        <v>29.338020833333371</v>
      </c>
      <c r="H1132" s="11">
        <v>610185</v>
      </c>
      <c r="I1132" s="5">
        <v>0</v>
      </c>
      <c r="J1132" s="25">
        <v>992956</v>
      </c>
      <c r="K1132">
        <v>1</v>
      </c>
      <c r="L1132">
        <v>0</v>
      </c>
      <c r="M1132">
        <v>22</v>
      </c>
      <c r="N1132" s="3">
        <v>13.75</v>
      </c>
      <c r="O1132" s="3">
        <f t="shared" si="417"/>
        <v>354.63541666666714</v>
      </c>
      <c r="P1132" s="5">
        <v>1</v>
      </c>
      <c r="T1132" s="37">
        <f t="shared" si="425"/>
        <v>50916.90500662</v>
      </c>
      <c r="U1132" s="25">
        <f t="shared" si="418"/>
        <v>1552.8300955166687</v>
      </c>
      <c r="V1132" s="25">
        <f t="shared" si="419"/>
        <v>277839.4938681295</v>
      </c>
      <c r="W1132" s="25">
        <f t="shared" si="420"/>
        <v>-131906.37554546545</v>
      </c>
      <c r="X1132" s="25">
        <f t="shared" si="421"/>
        <v>21400.952688088772</v>
      </c>
      <c r="Y1132" s="25">
        <f t="shared" si="422"/>
        <v>256608.2128071</v>
      </c>
      <c r="Z1132" s="25">
        <f t="shared" si="426"/>
        <v>-10589.1577886</v>
      </c>
      <c r="AA1132" s="25">
        <f t="shared" si="427"/>
        <v>0</v>
      </c>
      <c r="AB1132" s="25">
        <f t="shared" si="423"/>
        <v>0</v>
      </c>
      <c r="AC1132" s="25">
        <f t="shared" si="428"/>
        <v>8354.5798562600012</v>
      </c>
      <c r="AD1132" s="25">
        <f t="shared" si="429"/>
        <v>3203.1175936375002</v>
      </c>
      <c r="AE1132" s="25">
        <f t="shared" si="430"/>
        <v>63457.071489642272</v>
      </c>
      <c r="AF1132" s="25">
        <f t="shared" si="431"/>
        <v>540837.63007092918</v>
      </c>
      <c r="AG1132" s="25">
        <f t="shared" si="424"/>
        <v>530689</v>
      </c>
      <c r="AH1132" s="38">
        <f t="shared" si="432"/>
        <v>10148.630070929183</v>
      </c>
      <c r="AI1132" s="38" t="str">
        <f t="shared" si="434"/>
        <v xml:space="preserve"> </v>
      </c>
      <c r="AJ1132" s="2">
        <v>42398</v>
      </c>
      <c r="AL1132" s="40">
        <f t="shared" si="435"/>
        <v>-987278.89977676317</v>
      </c>
      <c r="AM1132">
        <f t="shared" si="436"/>
        <v>-53689.470706415777</v>
      </c>
      <c r="AN1132">
        <f t="shared" si="437"/>
        <v>380990.13273000316</v>
      </c>
      <c r="AO1132">
        <f t="shared" si="438"/>
        <v>-168936.55773051133</v>
      </c>
      <c r="AP1132">
        <f t="shared" si="439"/>
        <v>26579.975873208474</v>
      </c>
      <c r="AQ1132">
        <f t="shared" si="440"/>
        <v>145829.14444793816</v>
      </c>
      <c r="AR1132">
        <f t="shared" si="441"/>
        <v>-19043.702793206023</v>
      </c>
      <c r="AS1132">
        <f t="shared" si="442"/>
        <v>0</v>
      </c>
      <c r="AT1132">
        <f t="shared" si="443"/>
        <v>0</v>
      </c>
      <c r="AU1132">
        <f t="shared" si="444"/>
        <v>11652.207448392473</v>
      </c>
      <c r="AV1132">
        <f t="shared" si="445"/>
        <v>20212.819029154965</v>
      </c>
      <c r="AW1132">
        <f t="shared" si="446"/>
        <v>53570.294021299764</v>
      </c>
      <c r="AX1132" s="40">
        <f t="shared" si="447"/>
        <v>1147168.8729140204</v>
      </c>
      <c r="AY1132">
        <f t="shared" si="448"/>
        <v>-15456.09426397547</v>
      </c>
      <c r="AZ1132" s="38">
        <f t="shared" si="449"/>
        <v>541598.72119314573</v>
      </c>
      <c r="BA1132" s="38">
        <f t="shared" si="450"/>
        <v>530689</v>
      </c>
      <c r="BB1132" s="38">
        <f t="shared" si="451"/>
        <v>10909.721193145728</v>
      </c>
      <c r="BC1132" s="38" t="str">
        <f t="shared" si="452"/>
        <v xml:space="preserve"> </v>
      </c>
      <c r="BD1132" s="2">
        <f t="shared" si="453"/>
        <v>42398</v>
      </c>
    </row>
    <row r="1133" spans="1:56" x14ac:dyDescent="0.25">
      <c r="A1133" s="2">
        <v>42399</v>
      </c>
      <c r="B1133" s="7">
        <v>621861</v>
      </c>
      <c r="C1133" s="3">
        <v>36.375</v>
      </c>
      <c r="D1133" s="7">
        <f t="shared" si="414"/>
        <v>1323.140625</v>
      </c>
      <c r="E1133" s="7">
        <f t="shared" si="415"/>
        <v>48129.240234375</v>
      </c>
      <c r="F1133" s="7">
        <f t="shared" si="416"/>
        <v>1750701.1135253906</v>
      </c>
      <c r="G1133" s="21">
        <f t="shared" si="433"/>
        <v>38.830312499999998</v>
      </c>
      <c r="H1133" s="11">
        <v>530689</v>
      </c>
      <c r="I1133" s="5">
        <v>0</v>
      </c>
      <c r="J1133" s="25">
        <v>992956</v>
      </c>
      <c r="K1133">
        <v>0</v>
      </c>
      <c r="L1133">
        <v>1</v>
      </c>
      <c r="M1133">
        <v>13</v>
      </c>
      <c r="N1133" s="3">
        <v>6.75</v>
      </c>
      <c r="O1133" s="3">
        <f t="shared" si="417"/>
        <v>245.53125</v>
      </c>
      <c r="P1133" s="5">
        <v>1</v>
      </c>
      <c r="T1133" s="37">
        <f t="shared" si="425"/>
        <v>50916.90500662</v>
      </c>
      <c r="U1133" s="25">
        <f t="shared" si="418"/>
        <v>2190.0172429499999</v>
      </c>
      <c r="V1133" s="25">
        <f t="shared" si="419"/>
        <v>552638.5399929093</v>
      </c>
      <c r="W1133" s="25">
        <f t="shared" si="420"/>
        <v>-370029.68946831429</v>
      </c>
      <c r="X1133" s="25">
        <f t="shared" si="421"/>
        <v>84669.595628706855</v>
      </c>
      <c r="Y1133" s="25">
        <f t="shared" si="422"/>
        <v>223176.83300374</v>
      </c>
      <c r="Z1133" s="25">
        <f t="shared" si="426"/>
        <v>0</v>
      </c>
      <c r="AA1133" s="25">
        <f t="shared" si="427"/>
        <v>-10611.011341539999</v>
      </c>
      <c r="AB1133" s="25">
        <f t="shared" si="423"/>
        <v>0</v>
      </c>
      <c r="AC1133" s="25">
        <f t="shared" si="428"/>
        <v>4936.79718779</v>
      </c>
      <c r="AD1133" s="25">
        <f t="shared" si="429"/>
        <v>1572.4395459675002</v>
      </c>
      <c r="AE1133" s="25">
        <f t="shared" si="430"/>
        <v>43934.399532452815</v>
      </c>
      <c r="AF1133" s="25">
        <f t="shared" si="431"/>
        <v>583394.82633128215</v>
      </c>
      <c r="AG1133" s="25">
        <f t="shared" si="424"/>
        <v>621861</v>
      </c>
      <c r="AH1133" s="38">
        <f t="shared" si="432"/>
        <v>-38466.173668717849</v>
      </c>
      <c r="AI1133" s="38">
        <f t="shared" si="434"/>
        <v>1</v>
      </c>
      <c r="AJ1133" s="2">
        <v>42399</v>
      </c>
      <c r="AL1133" s="40">
        <f t="shared" si="435"/>
        <v>-987278.89977676317</v>
      </c>
      <c r="AM1133">
        <f t="shared" si="436"/>
        <v>-75720.368217610521</v>
      </c>
      <c r="AN1133">
        <f t="shared" si="437"/>
        <v>757811.02165247465</v>
      </c>
      <c r="AO1133">
        <f t="shared" si="438"/>
        <v>-473908.41980432248</v>
      </c>
      <c r="AP1133">
        <f t="shared" si="439"/>
        <v>105159.60863078428</v>
      </c>
      <c r="AQ1133">
        <f t="shared" si="440"/>
        <v>126830.26104858668</v>
      </c>
      <c r="AR1133">
        <f t="shared" si="441"/>
        <v>0</v>
      </c>
      <c r="AS1133">
        <f t="shared" si="442"/>
        <v>-13724.300682227713</v>
      </c>
      <c r="AT1133">
        <f t="shared" si="443"/>
        <v>0</v>
      </c>
      <c r="AU1133">
        <f t="shared" si="444"/>
        <v>6885.3953104137336</v>
      </c>
      <c r="AV1133">
        <f t="shared" si="445"/>
        <v>9922.6566143124364</v>
      </c>
      <c r="AW1133">
        <f t="shared" si="446"/>
        <v>37089.305342225147</v>
      </c>
      <c r="AX1133" s="40">
        <f t="shared" si="447"/>
        <v>1147168.8729140204</v>
      </c>
      <c r="AY1133">
        <f t="shared" si="448"/>
        <v>-15456.09426397547</v>
      </c>
      <c r="AZ1133" s="38">
        <f t="shared" si="449"/>
        <v>624779.03876791825</v>
      </c>
      <c r="BA1133" s="38">
        <f t="shared" si="450"/>
        <v>621861</v>
      </c>
      <c r="BB1133" s="38">
        <f t="shared" si="451"/>
        <v>2918.0387679182459</v>
      </c>
      <c r="BC1133" s="38" t="str">
        <f t="shared" si="452"/>
        <v xml:space="preserve"> </v>
      </c>
      <c r="BD1133" s="2">
        <f t="shared" si="453"/>
        <v>42399</v>
      </c>
    </row>
    <row r="1134" spans="1:56" x14ac:dyDescent="0.25">
      <c r="A1134" s="2">
        <v>42400</v>
      </c>
      <c r="B1134" s="7">
        <v>661879</v>
      </c>
      <c r="C1134" s="3">
        <v>38.2083333333333</v>
      </c>
      <c r="D1134" s="7">
        <f t="shared" si="414"/>
        <v>1459.8767361111086</v>
      </c>
      <c r="E1134" s="7">
        <f t="shared" si="415"/>
        <v>55779.456958911891</v>
      </c>
      <c r="F1134" s="7">
        <f t="shared" si="416"/>
        <v>2131240.0846384233</v>
      </c>
      <c r="G1134" s="21">
        <f t="shared" si="433"/>
        <v>40.644114583333298</v>
      </c>
      <c r="H1134" s="11">
        <v>621861</v>
      </c>
      <c r="I1134" s="5">
        <v>0</v>
      </c>
      <c r="J1134" s="25">
        <v>992956</v>
      </c>
      <c r="K1134">
        <v>0</v>
      </c>
      <c r="L1134">
        <v>1</v>
      </c>
      <c r="M1134">
        <v>12</v>
      </c>
      <c r="N1134" s="3">
        <v>6.375</v>
      </c>
      <c r="O1134" s="3">
        <f t="shared" si="417"/>
        <v>243.5781249999998</v>
      </c>
      <c r="P1134" s="5">
        <v>1</v>
      </c>
      <c r="T1134" s="37">
        <f t="shared" si="425"/>
        <v>50916.90500662</v>
      </c>
      <c r="U1134" s="25">
        <f t="shared" si="418"/>
        <v>2300.3961188833314</v>
      </c>
      <c r="V1134" s="25">
        <f t="shared" si="419"/>
        <v>609749.35904039443</v>
      </c>
      <c r="W1134" s="25">
        <f t="shared" si="420"/>
        <v>-428846.47745749727</v>
      </c>
      <c r="X1134" s="25">
        <f t="shared" si="421"/>
        <v>103073.69702338924</v>
      </c>
      <c r="Y1134" s="25">
        <f t="shared" si="422"/>
        <v>261518.45722925998</v>
      </c>
      <c r="Z1134" s="25">
        <f t="shared" si="426"/>
        <v>0</v>
      </c>
      <c r="AA1134" s="25">
        <f t="shared" si="427"/>
        <v>-10611.011341539999</v>
      </c>
      <c r="AB1134" s="25">
        <f t="shared" si="423"/>
        <v>0</v>
      </c>
      <c r="AC1134" s="25">
        <f t="shared" si="428"/>
        <v>4557.0435579599998</v>
      </c>
      <c r="AD1134" s="25">
        <f t="shared" si="429"/>
        <v>1485.0817934137501</v>
      </c>
      <c r="AE1134" s="25">
        <f t="shared" si="430"/>
        <v>43584.915000089495</v>
      </c>
      <c r="AF1134" s="25">
        <f t="shared" si="431"/>
        <v>637728.36597097281</v>
      </c>
      <c r="AG1134" s="25">
        <f t="shared" si="424"/>
        <v>661879</v>
      </c>
      <c r="AH1134" s="38">
        <f t="shared" si="432"/>
        <v>-24150.634029027191</v>
      </c>
      <c r="AI1134" s="38">
        <f t="shared" si="434"/>
        <v>1</v>
      </c>
      <c r="AJ1134" s="2">
        <v>42400</v>
      </c>
      <c r="AL1134" s="40">
        <f t="shared" si="435"/>
        <v>-987278.89977676317</v>
      </c>
      <c r="AM1134">
        <f t="shared" si="436"/>
        <v>-79536.744164431599</v>
      </c>
      <c r="AN1134">
        <f t="shared" si="437"/>
        <v>836124.79276648269</v>
      </c>
      <c r="AO1134">
        <f t="shared" si="438"/>
        <v>-549236.89167362207</v>
      </c>
      <c r="AP1134">
        <f t="shared" si="439"/>
        <v>128017.49622898478</v>
      </c>
      <c r="AQ1134">
        <f t="shared" si="440"/>
        <v>148619.61142201017</v>
      </c>
      <c r="AR1134">
        <f t="shared" si="441"/>
        <v>0</v>
      </c>
      <c r="AS1134">
        <f t="shared" si="442"/>
        <v>-13724.300682227713</v>
      </c>
      <c r="AT1134">
        <f t="shared" si="443"/>
        <v>0</v>
      </c>
      <c r="AU1134">
        <f t="shared" si="444"/>
        <v>6355.7495173049847</v>
      </c>
      <c r="AV1134">
        <f t="shared" si="445"/>
        <v>9371.3979135173013</v>
      </c>
      <c r="AW1134">
        <f t="shared" si="446"/>
        <v>36794.271412749607</v>
      </c>
      <c r="AX1134" s="40">
        <f t="shared" si="447"/>
        <v>1147168.8729140204</v>
      </c>
      <c r="AY1134">
        <f t="shared" si="448"/>
        <v>-15456.09426397547</v>
      </c>
      <c r="AZ1134" s="38">
        <f t="shared" si="449"/>
        <v>667219.26161405002</v>
      </c>
      <c r="BA1134" s="38">
        <f t="shared" si="450"/>
        <v>661879</v>
      </c>
      <c r="BB1134" s="38">
        <f t="shared" si="451"/>
        <v>5340.2616140500177</v>
      </c>
      <c r="BC1134" s="38" t="str">
        <f t="shared" si="452"/>
        <v xml:space="preserve"> </v>
      </c>
      <c r="BD1134" s="2">
        <f t="shared" si="453"/>
        <v>42400</v>
      </c>
    </row>
    <row r="1135" spans="1:56" x14ac:dyDescent="0.25">
      <c r="A1135" s="2">
        <v>42401</v>
      </c>
      <c r="B1135" s="7">
        <v>805230</v>
      </c>
      <c r="C1135" s="3">
        <v>41.6666666666667</v>
      </c>
      <c r="D1135" s="7">
        <f t="shared" si="414"/>
        <v>1736.1111111111138</v>
      </c>
      <c r="E1135" s="7">
        <f t="shared" si="415"/>
        <v>72337.962962963138</v>
      </c>
      <c r="F1135" s="7">
        <f t="shared" si="416"/>
        <v>3014081.7901234664</v>
      </c>
      <c r="G1135" s="21">
        <f t="shared" si="433"/>
        <v>46.527777777777828</v>
      </c>
      <c r="H1135" s="11">
        <v>661879</v>
      </c>
      <c r="I1135" s="5">
        <v>0</v>
      </c>
      <c r="J1135" s="25">
        <v>993679</v>
      </c>
      <c r="K1135">
        <v>0</v>
      </c>
      <c r="L1135">
        <v>0</v>
      </c>
      <c r="M1135">
        <v>25</v>
      </c>
      <c r="N1135" s="3">
        <v>11.6666666666667</v>
      </c>
      <c r="O1135" s="3">
        <f t="shared" si="417"/>
        <v>486.1111111111129</v>
      </c>
      <c r="P1135" s="5">
        <v>1</v>
      </c>
      <c r="T1135" s="37">
        <f t="shared" si="425"/>
        <v>50916.90500662</v>
      </c>
      <c r="U1135" s="25">
        <f t="shared" si="418"/>
        <v>2508.6108166666686</v>
      </c>
      <c r="V1135" s="25">
        <f t="shared" si="419"/>
        <v>725124.67048611224</v>
      </c>
      <c r="W1135" s="25">
        <f t="shared" si="420"/>
        <v>-556152.43127893656</v>
      </c>
      <c r="X1135" s="25">
        <f t="shared" si="421"/>
        <v>145770.79113618875</v>
      </c>
      <c r="Y1135" s="25">
        <f t="shared" si="422"/>
        <v>278347.69337913999</v>
      </c>
      <c r="Z1135" s="25">
        <f t="shared" si="426"/>
        <v>0</v>
      </c>
      <c r="AA1135" s="25">
        <f t="shared" si="427"/>
        <v>0</v>
      </c>
      <c r="AB1135" s="25">
        <f t="shared" si="423"/>
        <v>0</v>
      </c>
      <c r="AC1135" s="25">
        <f t="shared" si="428"/>
        <v>9493.8407457499998</v>
      </c>
      <c r="AD1135" s="25">
        <f t="shared" si="429"/>
        <v>2717.7967461166745</v>
      </c>
      <c r="AE1135" s="25">
        <f t="shared" si="430"/>
        <v>86982.816943750324</v>
      </c>
      <c r="AF1135" s="25">
        <f t="shared" si="431"/>
        <v>745710.69398140814</v>
      </c>
      <c r="AG1135" s="25">
        <f t="shared" si="424"/>
        <v>805230</v>
      </c>
      <c r="AH1135" s="38">
        <f t="shared" si="432"/>
        <v>-59519.306018591858</v>
      </c>
      <c r="AI1135" s="38">
        <f t="shared" si="434"/>
        <v>1</v>
      </c>
      <c r="AJ1135" s="2">
        <v>42401</v>
      </c>
      <c r="AL1135" s="40">
        <f t="shared" si="435"/>
        <v>-987278.89977676317</v>
      </c>
      <c r="AM1135">
        <f t="shared" si="436"/>
        <v>-86735.816973207999</v>
      </c>
      <c r="AN1135">
        <f t="shared" si="437"/>
        <v>994334.32089905487</v>
      </c>
      <c r="AO1135">
        <f t="shared" si="438"/>
        <v>-712281.54761430842</v>
      </c>
      <c r="AP1135">
        <f t="shared" si="439"/>
        <v>181047.27242235828</v>
      </c>
      <c r="AQ1135">
        <f t="shared" si="440"/>
        <v>158183.58087802367</v>
      </c>
      <c r="AR1135">
        <f t="shared" si="441"/>
        <v>0</v>
      </c>
      <c r="AS1135">
        <f t="shared" si="442"/>
        <v>0</v>
      </c>
      <c r="AT1135">
        <f t="shared" si="443"/>
        <v>0</v>
      </c>
      <c r="AU1135">
        <f t="shared" si="444"/>
        <v>13241.144827718719</v>
      </c>
      <c r="AV1135">
        <f t="shared" si="445"/>
        <v>17150.270691404261</v>
      </c>
      <c r="AW1135">
        <f t="shared" si="446"/>
        <v>73430.666891682427</v>
      </c>
      <c r="AX1135" s="40">
        <f t="shared" si="447"/>
        <v>1148004.159769749</v>
      </c>
      <c r="AY1135">
        <f t="shared" si="448"/>
        <v>-15456.09426397547</v>
      </c>
      <c r="AZ1135" s="38">
        <f t="shared" si="449"/>
        <v>783639.05775173602</v>
      </c>
      <c r="BA1135" s="38">
        <f t="shared" si="450"/>
        <v>805230</v>
      </c>
      <c r="BB1135" s="38">
        <f t="shared" si="451"/>
        <v>-21590.942248263978</v>
      </c>
      <c r="BC1135" s="38">
        <f t="shared" si="452"/>
        <v>1</v>
      </c>
      <c r="BD1135" s="2">
        <f t="shared" si="453"/>
        <v>42401</v>
      </c>
    </row>
    <row r="1136" spans="1:56" x14ac:dyDescent="0.25">
      <c r="A1136" s="2">
        <v>42402</v>
      </c>
      <c r="B1136" s="7">
        <v>770548</v>
      </c>
      <c r="C1136" s="3">
        <v>42.2083333333333</v>
      </c>
      <c r="D1136" s="7">
        <f t="shared" si="414"/>
        <v>1781.5434027777749</v>
      </c>
      <c r="E1136" s="7">
        <f t="shared" si="415"/>
        <v>75195.97779224519</v>
      </c>
      <c r="F1136" s="7">
        <f t="shared" si="416"/>
        <v>3173896.8959810128</v>
      </c>
      <c r="G1136" s="21">
        <f t="shared" si="433"/>
        <v>44.283576388888861</v>
      </c>
      <c r="H1136" s="11">
        <v>805230</v>
      </c>
      <c r="I1136" s="5">
        <v>0</v>
      </c>
      <c r="J1136" s="25">
        <v>993679</v>
      </c>
      <c r="K1136">
        <v>0</v>
      </c>
      <c r="L1136">
        <v>0</v>
      </c>
      <c r="M1136">
        <v>10</v>
      </c>
      <c r="N1136" s="3">
        <v>4.9166666666666696</v>
      </c>
      <c r="O1136" s="3">
        <f t="shared" si="417"/>
        <v>207.52430555555551</v>
      </c>
      <c r="P1136" s="5">
        <v>1</v>
      </c>
      <c r="T1136" s="37">
        <f t="shared" si="425"/>
        <v>50916.90500662</v>
      </c>
      <c r="U1136" s="25">
        <f t="shared" si="418"/>
        <v>2541.2227572833312</v>
      </c>
      <c r="V1136" s="25">
        <f t="shared" si="419"/>
        <v>744100.45798806089</v>
      </c>
      <c r="W1136" s="25">
        <f t="shared" si="420"/>
        <v>-578125.56724836223</v>
      </c>
      <c r="X1136" s="25">
        <f t="shared" si="421"/>
        <v>153499.96905455372</v>
      </c>
      <c r="Y1136" s="25">
        <f t="shared" si="422"/>
        <v>338632.76088179997</v>
      </c>
      <c r="Z1136" s="25">
        <f t="shared" si="426"/>
        <v>0</v>
      </c>
      <c r="AA1136" s="25">
        <f t="shared" si="427"/>
        <v>0</v>
      </c>
      <c r="AB1136" s="25">
        <f t="shared" si="423"/>
        <v>0</v>
      </c>
      <c r="AC1136" s="25">
        <f t="shared" si="428"/>
        <v>3797.5362983000005</v>
      </c>
      <c r="AD1136" s="25">
        <f t="shared" si="429"/>
        <v>1145.3572001491675</v>
      </c>
      <c r="AE1136" s="25">
        <f t="shared" si="430"/>
        <v>37133.585859122184</v>
      </c>
      <c r="AF1136" s="25">
        <f t="shared" si="431"/>
        <v>753642.22779752722</v>
      </c>
      <c r="AG1136" s="25">
        <f t="shared" si="424"/>
        <v>770548</v>
      </c>
      <c r="AH1136" s="38">
        <f t="shared" si="432"/>
        <v>-16905.772202472785</v>
      </c>
      <c r="AI1136" s="38">
        <f t="shared" si="434"/>
        <v>1</v>
      </c>
      <c r="AJ1136" s="2">
        <v>42402</v>
      </c>
      <c r="AL1136" s="40">
        <f t="shared" si="435"/>
        <v>-987278.89977676317</v>
      </c>
      <c r="AM1136">
        <f t="shared" si="436"/>
        <v>-87863.382593859569</v>
      </c>
      <c r="AN1136">
        <f t="shared" si="437"/>
        <v>1020355.055742659</v>
      </c>
      <c r="AO1136">
        <f t="shared" si="438"/>
        <v>-740423.2195984635</v>
      </c>
      <c r="AP1136">
        <f t="shared" si="439"/>
        <v>190646.90873687714</v>
      </c>
      <c r="AQ1136">
        <f t="shared" si="440"/>
        <v>192443.27865125044</v>
      </c>
      <c r="AR1136">
        <f t="shared" si="441"/>
        <v>0</v>
      </c>
      <c r="AS1136">
        <f t="shared" si="442"/>
        <v>0</v>
      </c>
      <c r="AT1136">
        <f t="shared" si="443"/>
        <v>0</v>
      </c>
      <c r="AU1136">
        <f t="shared" si="444"/>
        <v>5296.4579310874879</v>
      </c>
      <c r="AV1136">
        <f t="shared" si="445"/>
        <v>7227.6140770917791</v>
      </c>
      <c r="AW1136">
        <f t="shared" si="446"/>
        <v>31348.076200822619</v>
      </c>
      <c r="AX1136" s="40">
        <f t="shared" si="447"/>
        <v>1148004.159769749</v>
      </c>
      <c r="AY1136">
        <f t="shared" si="448"/>
        <v>-15456.09426397547</v>
      </c>
      <c r="AZ1136" s="38">
        <f t="shared" si="449"/>
        <v>764299.95487647573</v>
      </c>
      <c r="BA1136" s="38">
        <f t="shared" si="450"/>
        <v>770548</v>
      </c>
      <c r="BB1136" s="38">
        <f t="shared" si="451"/>
        <v>-6248.0451235242654</v>
      </c>
      <c r="BC1136" s="38">
        <f t="shared" si="452"/>
        <v>1</v>
      </c>
      <c r="BD1136" s="2">
        <f t="shared" si="453"/>
        <v>42402</v>
      </c>
    </row>
    <row r="1137" spans="1:56" x14ac:dyDescent="0.25">
      <c r="A1137" s="2">
        <v>42403</v>
      </c>
      <c r="B1137" s="7">
        <v>765626</v>
      </c>
      <c r="C1137" s="3">
        <v>41.875</v>
      </c>
      <c r="D1137" s="7">
        <f t="shared" si="414"/>
        <v>1753.515625</v>
      </c>
      <c r="E1137" s="7">
        <f t="shared" si="415"/>
        <v>73428.466796875</v>
      </c>
      <c r="F1137" s="7">
        <f t="shared" si="416"/>
        <v>3074817.0471191406</v>
      </c>
      <c r="G1137" s="21">
        <f t="shared" si="433"/>
        <v>45.451822916666671</v>
      </c>
      <c r="H1137" s="11">
        <v>770548</v>
      </c>
      <c r="I1137" s="5">
        <v>0</v>
      </c>
      <c r="J1137" s="25">
        <v>993679</v>
      </c>
      <c r="K1137">
        <v>0</v>
      </c>
      <c r="L1137">
        <v>0</v>
      </c>
      <c r="M1137">
        <v>13</v>
      </c>
      <c r="N1137" s="3">
        <v>8.5416666666666696</v>
      </c>
      <c r="O1137" s="3">
        <f t="shared" si="417"/>
        <v>357.6822916666668</v>
      </c>
      <c r="P1137" s="5">
        <v>1</v>
      </c>
      <c r="T1137" s="37">
        <f t="shared" si="425"/>
        <v>50916.90500662</v>
      </c>
      <c r="U1137" s="25">
        <f t="shared" si="418"/>
        <v>2521.1538707499999</v>
      </c>
      <c r="V1137" s="25">
        <f t="shared" si="419"/>
        <v>732394.0453077344</v>
      </c>
      <c r="W1137" s="25">
        <f t="shared" si="420"/>
        <v>-564536.49869951908</v>
      </c>
      <c r="X1137" s="25">
        <f t="shared" si="421"/>
        <v>148708.1455540848</v>
      </c>
      <c r="Y1137" s="25">
        <f t="shared" si="422"/>
        <v>324047.53502968</v>
      </c>
      <c r="Z1137" s="25">
        <f t="shared" si="426"/>
        <v>0</v>
      </c>
      <c r="AA1137" s="25">
        <f t="shared" si="427"/>
        <v>0</v>
      </c>
      <c r="AB1137" s="25">
        <f t="shared" si="423"/>
        <v>0</v>
      </c>
      <c r="AC1137" s="25">
        <f t="shared" si="428"/>
        <v>4936.79718779</v>
      </c>
      <c r="AD1137" s="25">
        <f t="shared" si="429"/>
        <v>1989.8154748354175</v>
      </c>
      <c r="AE1137" s="25">
        <f t="shared" si="430"/>
        <v>64002.267360128928</v>
      </c>
      <c r="AF1137" s="25">
        <f t="shared" si="431"/>
        <v>764980.16609210451</v>
      </c>
      <c r="AG1137" s="25">
        <f t="shared" si="424"/>
        <v>765626</v>
      </c>
      <c r="AH1137" s="38">
        <f t="shared" si="432"/>
        <v>-645.83390789548866</v>
      </c>
      <c r="AI1137" s="38">
        <f t="shared" si="434"/>
        <v>1</v>
      </c>
      <c r="AJ1137" s="2">
        <v>42403</v>
      </c>
      <c r="AL1137" s="40">
        <f t="shared" si="435"/>
        <v>-987278.89977676317</v>
      </c>
      <c r="AM1137">
        <f t="shared" si="436"/>
        <v>-87169.496058073972</v>
      </c>
      <c r="AN1137">
        <f t="shared" si="437"/>
        <v>1004302.5224660664</v>
      </c>
      <c r="AO1137">
        <f t="shared" si="438"/>
        <v>-723019.28097978584</v>
      </c>
      <c r="AP1137">
        <f t="shared" si="439"/>
        <v>184695.46559845898</v>
      </c>
      <c r="AQ1137">
        <f t="shared" si="440"/>
        <v>184154.5688538228</v>
      </c>
      <c r="AR1137">
        <f t="shared" si="441"/>
        <v>0</v>
      </c>
      <c r="AS1137">
        <f t="shared" si="442"/>
        <v>0</v>
      </c>
      <c r="AT1137">
        <f t="shared" si="443"/>
        <v>0</v>
      </c>
      <c r="AU1137">
        <f t="shared" si="444"/>
        <v>6885.3953104137336</v>
      </c>
      <c r="AV1137">
        <f t="shared" si="445"/>
        <v>12556.448184778088</v>
      </c>
      <c r="AW1137">
        <f t="shared" si="446"/>
        <v>54030.546951281503</v>
      </c>
      <c r="AX1137" s="40">
        <f t="shared" si="447"/>
        <v>1148004.159769749</v>
      </c>
      <c r="AY1137">
        <f t="shared" si="448"/>
        <v>-15456.09426397547</v>
      </c>
      <c r="AZ1137" s="38">
        <f t="shared" si="449"/>
        <v>781705.33605597215</v>
      </c>
      <c r="BA1137" s="38">
        <f t="shared" si="450"/>
        <v>765626</v>
      </c>
      <c r="BB1137" s="38">
        <f t="shared" si="451"/>
        <v>16079.336055972148</v>
      </c>
      <c r="BC1137" s="38" t="str">
        <f t="shared" si="452"/>
        <v xml:space="preserve"> </v>
      </c>
      <c r="BD1137" s="2">
        <f t="shared" si="453"/>
        <v>42403</v>
      </c>
    </row>
    <row r="1138" spans="1:56" x14ac:dyDescent="0.25">
      <c r="A1138" s="2">
        <v>42404</v>
      </c>
      <c r="B1138" s="7">
        <v>743700</v>
      </c>
      <c r="C1138" s="3">
        <v>38.2083333333333</v>
      </c>
      <c r="D1138" s="7">
        <f t="shared" ref="D1138:D1163" si="454">+C1138^2</f>
        <v>1459.8767361111086</v>
      </c>
      <c r="E1138" s="7">
        <f t="shared" ref="E1138:E1163" si="455">+C1138^3</f>
        <v>55779.456958911891</v>
      </c>
      <c r="F1138" s="7">
        <f t="shared" si="416"/>
        <v>2131240.0846384233</v>
      </c>
      <c r="G1138" s="21">
        <f t="shared" si="433"/>
        <v>40.580434027777741</v>
      </c>
      <c r="H1138" s="11">
        <v>765626</v>
      </c>
      <c r="I1138" s="5">
        <v>0</v>
      </c>
      <c r="J1138" s="25">
        <v>993679</v>
      </c>
      <c r="K1138">
        <v>0</v>
      </c>
      <c r="L1138">
        <v>0</v>
      </c>
      <c r="M1138">
        <v>10</v>
      </c>
      <c r="N1138" s="3">
        <v>6.2083333333333304</v>
      </c>
      <c r="O1138" s="3">
        <f t="shared" si="417"/>
        <v>237.21006944444412</v>
      </c>
      <c r="P1138" s="5">
        <v>1</v>
      </c>
      <c r="T1138" s="37">
        <f t="shared" si="425"/>
        <v>50916.90500662</v>
      </c>
      <c r="U1138" s="25">
        <f t="shared" si="418"/>
        <v>2300.3961188833314</v>
      </c>
      <c r="V1138" s="25">
        <f t="shared" si="419"/>
        <v>609749.35904039443</v>
      </c>
      <c r="W1138" s="25">
        <f t="shared" si="420"/>
        <v>-428846.47745749727</v>
      </c>
      <c r="X1138" s="25">
        <f t="shared" si="421"/>
        <v>103073.69702338924</v>
      </c>
      <c r="Y1138" s="25">
        <f t="shared" si="422"/>
        <v>321977.62897915998</v>
      </c>
      <c r="Z1138" s="25">
        <f t="shared" si="426"/>
        <v>0</v>
      </c>
      <c r="AA1138" s="25">
        <f t="shared" si="427"/>
        <v>0</v>
      </c>
      <c r="AB1138" s="25">
        <f t="shared" si="423"/>
        <v>0</v>
      </c>
      <c r="AC1138" s="25">
        <f t="shared" si="428"/>
        <v>3797.5362983000005</v>
      </c>
      <c r="AD1138" s="25">
        <f t="shared" si="429"/>
        <v>1446.2561256120828</v>
      </c>
      <c r="AE1138" s="25">
        <f t="shared" si="430"/>
        <v>42445.440098126346</v>
      </c>
      <c r="AF1138" s="25">
        <f t="shared" si="431"/>
        <v>706860.74123298808</v>
      </c>
      <c r="AG1138" s="25">
        <f t="shared" si="424"/>
        <v>743700</v>
      </c>
      <c r="AH1138" s="38">
        <f t="shared" si="432"/>
        <v>-36839.258767011925</v>
      </c>
      <c r="AI1138" s="38">
        <f t="shared" si="434"/>
        <v>1</v>
      </c>
      <c r="AJ1138" s="2">
        <v>42404</v>
      </c>
      <c r="AL1138" s="40">
        <f t="shared" si="435"/>
        <v>-987278.89977676317</v>
      </c>
      <c r="AM1138">
        <f t="shared" si="436"/>
        <v>-79536.744164431599</v>
      </c>
      <c r="AN1138">
        <f t="shared" si="437"/>
        <v>836124.79276648269</v>
      </c>
      <c r="AO1138">
        <f t="shared" si="438"/>
        <v>-549236.89167362207</v>
      </c>
      <c r="AP1138">
        <f t="shared" si="439"/>
        <v>128017.49622898478</v>
      </c>
      <c r="AQ1138">
        <f t="shared" si="440"/>
        <v>182978.25175495484</v>
      </c>
      <c r="AR1138">
        <f t="shared" si="441"/>
        <v>0</v>
      </c>
      <c r="AS1138">
        <f t="shared" si="442"/>
        <v>0</v>
      </c>
      <c r="AT1138">
        <f t="shared" si="443"/>
        <v>0</v>
      </c>
      <c r="AU1138">
        <f t="shared" si="444"/>
        <v>5296.4579310874879</v>
      </c>
      <c r="AV1138">
        <f t="shared" si="445"/>
        <v>9126.3940464972366</v>
      </c>
      <c r="AW1138">
        <f t="shared" si="446"/>
        <v>35832.329676468551</v>
      </c>
      <c r="AX1138" s="40">
        <f t="shared" si="447"/>
        <v>1148004.159769749</v>
      </c>
      <c r="AY1138">
        <f t="shared" si="448"/>
        <v>-15456.09426397547</v>
      </c>
      <c r="AZ1138" s="38">
        <f t="shared" si="449"/>
        <v>713871.25229543226</v>
      </c>
      <c r="BA1138" s="38">
        <f t="shared" si="450"/>
        <v>743700</v>
      </c>
      <c r="BB1138" s="38">
        <f t="shared" si="451"/>
        <v>-29828.747704567737</v>
      </c>
      <c r="BC1138" s="38">
        <f t="shared" si="452"/>
        <v>1</v>
      </c>
      <c r="BD1138" s="2">
        <f t="shared" si="453"/>
        <v>42404</v>
      </c>
    </row>
    <row r="1139" spans="1:56" x14ac:dyDescent="0.25">
      <c r="A1139" s="2">
        <v>42405</v>
      </c>
      <c r="B1139" s="7">
        <v>630655</v>
      </c>
      <c r="C1139" s="3">
        <v>35.6666666666667</v>
      </c>
      <c r="D1139" s="7">
        <f t="shared" si="454"/>
        <v>1272.1111111111136</v>
      </c>
      <c r="E1139" s="7">
        <f t="shared" si="455"/>
        <v>45371.962962963094</v>
      </c>
      <c r="F1139" s="7">
        <f t="shared" si="416"/>
        <v>1618266.6790123519</v>
      </c>
      <c r="G1139" s="21">
        <f t="shared" si="433"/>
        <v>38.014722222222261</v>
      </c>
      <c r="H1139" s="11">
        <v>743700</v>
      </c>
      <c r="I1139" s="5">
        <v>0</v>
      </c>
      <c r="J1139" s="25">
        <v>993679</v>
      </c>
      <c r="K1139">
        <v>1</v>
      </c>
      <c r="L1139">
        <v>0</v>
      </c>
      <c r="M1139">
        <v>14</v>
      </c>
      <c r="N1139" s="3">
        <v>6.5833333333333304</v>
      </c>
      <c r="O1139" s="3">
        <f t="shared" si="417"/>
        <v>234.80555555555566</v>
      </c>
      <c r="P1139" s="5">
        <v>1</v>
      </c>
      <c r="T1139" s="37">
        <f t="shared" si="425"/>
        <v>50916.90500662</v>
      </c>
      <c r="U1139" s="25">
        <f t="shared" si="418"/>
        <v>2147.3708590666688</v>
      </c>
      <c r="V1139" s="25">
        <f t="shared" si="419"/>
        <v>531324.95055331208</v>
      </c>
      <c r="W1139" s="25">
        <f t="shared" si="420"/>
        <v>-348831.04915007617</v>
      </c>
      <c r="X1139" s="25">
        <f t="shared" si="421"/>
        <v>78264.635963744135</v>
      </c>
      <c r="Y1139" s="25">
        <f t="shared" si="422"/>
        <v>312756.83254199999</v>
      </c>
      <c r="Z1139" s="25">
        <f t="shared" si="426"/>
        <v>-10589.1577886</v>
      </c>
      <c r="AA1139" s="25">
        <f t="shared" si="427"/>
        <v>0</v>
      </c>
      <c r="AB1139" s="25">
        <f t="shared" si="423"/>
        <v>0</v>
      </c>
      <c r="AC1139" s="25">
        <f t="shared" si="428"/>
        <v>5316.5508176200001</v>
      </c>
      <c r="AD1139" s="25">
        <f t="shared" si="429"/>
        <v>1533.6138781658326</v>
      </c>
      <c r="AE1139" s="25">
        <f t="shared" si="430"/>
        <v>42015.185807172522</v>
      </c>
      <c r="AF1139" s="25">
        <f t="shared" si="431"/>
        <v>664855.83848902513</v>
      </c>
      <c r="AG1139" s="25">
        <f t="shared" si="424"/>
        <v>630655</v>
      </c>
      <c r="AH1139" s="38">
        <f t="shared" si="432"/>
        <v>34200.838489025133</v>
      </c>
      <c r="AI1139" s="38" t="str">
        <f t="shared" si="434"/>
        <v xml:space="preserve"> </v>
      </c>
      <c r="AJ1139" s="2">
        <v>42405</v>
      </c>
      <c r="AL1139" s="40">
        <f t="shared" si="435"/>
        <v>-987278.89977676317</v>
      </c>
      <c r="AM1139">
        <f t="shared" si="436"/>
        <v>-74245.859329066065</v>
      </c>
      <c r="AN1139">
        <f t="shared" si="437"/>
        <v>728584.55295829021</v>
      </c>
      <c r="AO1139">
        <f t="shared" si="438"/>
        <v>-446758.66825424676</v>
      </c>
      <c r="AP1139">
        <f t="shared" si="439"/>
        <v>97204.65093124524</v>
      </c>
      <c r="AQ1139">
        <f t="shared" si="440"/>
        <v>177738.11995695013</v>
      </c>
      <c r="AR1139">
        <f t="shared" si="441"/>
        <v>-19043.702793206023</v>
      </c>
      <c r="AS1139">
        <f t="shared" si="442"/>
        <v>0</v>
      </c>
      <c r="AT1139">
        <f t="shared" si="443"/>
        <v>0</v>
      </c>
      <c r="AU1139">
        <f t="shared" si="444"/>
        <v>7415.0411035224824</v>
      </c>
      <c r="AV1139">
        <f t="shared" si="445"/>
        <v>9677.6527472923717</v>
      </c>
      <c r="AW1139">
        <f t="shared" si="446"/>
        <v>35469.110127736545</v>
      </c>
      <c r="AX1139" s="40">
        <f t="shared" si="447"/>
        <v>1148004.159769749</v>
      </c>
      <c r="AY1139">
        <f t="shared" si="448"/>
        <v>-15456.09426397547</v>
      </c>
      <c r="AZ1139" s="38">
        <f t="shared" si="449"/>
        <v>661310.06317752833</v>
      </c>
      <c r="BA1139" s="38">
        <f t="shared" si="450"/>
        <v>630655</v>
      </c>
      <c r="BB1139" s="38">
        <f t="shared" si="451"/>
        <v>30655.063177528325</v>
      </c>
      <c r="BC1139" s="38" t="str">
        <f t="shared" si="452"/>
        <v xml:space="preserve"> </v>
      </c>
      <c r="BD1139" s="2">
        <f t="shared" si="453"/>
        <v>42405</v>
      </c>
    </row>
    <row r="1140" spans="1:56" x14ac:dyDescent="0.25">
      <c r="A1140" s="2">
        <v>42406</v>
      </c>
      <c r="B1140" s="7">
        <v>616874</v>
      </c>
      <c r="C1140" s="3">
        <v>35.2083333333333</v>
      </c>
      <c r="D1140" s="7">
        <f t="shared" si="454"/>
        <v>1239.6267361111088</v>
      </c>
      <c r="E1140" s="7">
        <f t="shared" si="455"/>
        <v>43645.191333911913</v>
      </c>
      <c r="F1140" s="7">
        <f t="shared" si="416"/>
        <v>1536674.4448814807</v>
      </c>
      <c r="G1140" s="21">
        <f t="shared" si="433"/>
        <v>37.203472222222189</v>
      </c>
      <c r="H1140" s="11">
        <v>630655</v>
      </c>
      <c r="I1140" s="5">
        <v>0</v>
      </c>
      <c r="J1140" s="25">
        <v>993679</v>
      </c>
      <c r="K1140">
        <v>0</v>
      </c>
      <c r="L1140">
        <v>1</v>
      </c>
      <c r="M1140">
        <v>13</v>
      </c>
      <c r="N1140" s="3">
        <v>5.6666666666666696</v>
      </c>
      <c r="O1140" s="3">
        <f t="shared" si="417"/>
        <v>199.5138888888888</v>
      </c>
      <c r="P1140" s="5">
        <v>1</v>
      </c>
      <c r="T1140" s="37">
        <f t="shared" si="425"/>
        <v>50916.90500662</v>
      </c>
      <c r="U1140" s="25">
        <f t="shared" si="418"/>
        <v>2119.7761400833315</v>
      </c>
      <c r="V1140" s="25">
        <f t="shared" si="419"/>
        <v>517757.14284384449</v>
      </c>
      <c r="W1140" s="25">
        <f t="shared" si="420"/>
        <v>-335555.19508362975</v>
      </c>
      <c r="X1140" s="25">
        <f t="shared" si="421"/>
        <v>74318.570346414272</v>
      </c>
      <c r="Y1140" s="25">
        <f t="shared" si="422"/>
        <v>265216.7005873</v>
      </c>
      <c r="Z1140" s="25">
        <f t="shared" si="426"/>
        <v>0</v>
      </c>
      <c r="AA1140" s="25">
        <f t="shared" si="427"/>
        <v>-10611.011341539999</v>
      </c>
      <c r="AB1140" s="25">
        <f t="shared" si="423"/>
        <v>0</v>
      </c>
      <c r="AC1140" s="25">
        <f t="shared" si="428"/>
        <v>4936.79718779</v>
      </c>
      <c r="AD1140" s="25">
        <f t="shared" si="429"/>
        <v>1320.0727052566674</v>
      </c>
      <c r="AE1140" s="25">
        <f t="shared" si="430"/>
        <v>35700.233297056235</v>
      </c>
      <c r="AF1140" s="25">
        <f t="shared" si="431"/>
        <v>606119.99168919527</v>
      </c>
      <c r="AG1140" s="25">
        <f t="shared" si="424"/>
        <v>616874</v>
      </c>
      <c r="AH1140" s="38">
        <f t="shared" si="432"/>
        <v>-10754.008310804726</v>
      </c>
      <c r="AI1140" s="38">
        <f t="shared" si="434"/>
        <v>1</v>
      </c>
      <c r="AJ1140" s="2">
        <v>42406</v>
      </c>
      <c r="AL1140" s="40">
        <f t="shared" si="435"/>
        <v>-987278.89977676317</v>
      </c>
      <c r="AM1140">
        <f t="shared" si="436"/>
        <v>-73291.765342360639</v>
      </c>
      <c r="AN1140">
        <f t="shared" si="437"/>
        <v>709979.5634799453</v>
      </c>
      <c r="AO1140">
        <f t="shared" si="438"/>
        <v>-429755.87306983181</v>
      </c>
      <c r="AP1140">
        <f t="shared" si="439"/>
        <v>92303.638792607962</v>
      </c>
      <c r="AQ1140">
        <f t="shared" si="440"/>
        <v>150721.30434509934</v>
      </c>
      <c r="AR1140">
        <f t="shared" si="441"/>
        <v>0</v>
      </c>
      <c r="AS1140">
        <f t="shared" si="442"/>
        <v>-13724.300682227713</v>
      </c>
      <c r="AT1140">
        <f t="shared" si="443"/>
        <v>0</v>
      </c>
      <c r="AU1140">
        <f t="shared" si="444"/>
        <v>6885.3953104137336</v>
      </c>
      <c r="AV1140">
        <f t="shared" si="445"/>
        <v>8330.1314786820494</v>
      </c>
      <c r="AW1140">
        <f t="shared" si="446"/>
        <v>30138.043711400391</v>
      </c>
      <c r="AX1140" s="40">
        <f t="shared" si="447"/>
        <v>1148004.159769749</v>
      </c>
      <c r="AY1140">
        <f t="shared" si="448"/>
        <v>-15456.09426397547</v>
      </c>
      <c r="AZ1140" s="38">
        <f t="shared" si="449"/>
        <v>626855.30375273898</v>
      </c>
      <c r="BA1140" s="38">
        <f t="shared" si="450"/>
        <v>616874</v>
      </c>
      <c r="BB1140" s="38">
        <f t="shared" si="451"/>
        <v>9981.3037527389824</v>
      </c>
      <c r="BC1140" s="38" t="str">
        <f t="shared" si="452"/>
        <v xml:space="preserve"> </v>
      </c>
      <c r="BD1140" s="2">
        <f t="shared" si="453"/>
        <v>42406</v>
      </c>
    </row>
    <row r="1141" spans="1:56" x14ac:dyDescent="0.25">
      <c r="A1141" s="2">
        <v>42407</v>
      </c>
      <c r="B1141" s="7">
        <v>594888</v>
      </c>
      <c r="C1141" s="3">
        <v>34.5833333333333</v>
      </c>
      <c r="D1141" s="7">
        <f t="shared" si="454"/>
        <v>1196.0069444444421</v>
      </c>
      <c r="E1141" s="7">
        <f t="shared" si="455"/>
        <v>41361.906828703584</v>
      </c>
      <c r="F1141" s="7">
        <f t="shared" si="416"/>
        <v>1430432.6111593307</v>
      </c>
      <c r="G1141" s="21">
        <f t="shared" si="433"/>
        <v>36.197222222222187</v>
      </c>
      <c r="H1141" s="11">
        <v>616874</v>
      </c>
      <c r="I1141" s="5">
        <v>0</v>
      </c>
      <c r="J1141" s="25">
        <v>993679</v>
      </c>
      <c r="K1141">
        <v>0</v>
      </c>
      <c r="L1141">
        <v>1</v>
      </c>
      <c r="M1141">
        <v>9</v>
      </c>
      <c r="N1141" s="3">
        <v>4.6666666666666696</v>
      </c>
      <c r="O1141" s="3">
        <f t="shared" si="417"/>
        <v>161.38888888888883</v>
      </c>
      <c r="P1141" s="5">
        <v>1</v>
      </c>
      <c r="T1141" s="37">
        <f t="shared" si="425"/>
        <v>50916.90500662</v>
      </c>
      <c r="U1141" s="25">
        <f t="shared" si="418"/>
        <v>2082.1469778333312</v>
      </c>
      <c r="V1141" s="25">
        <f t="shared" si="419"/>
        <v>499538.38549788092</v>
      </c>
      <c r="W1141" s="25">
        <f t="shared" si="420"/>
        <v>-318000.7302236876</v>
      </c>
      <c r="X1141" s="25">
        <f t="shared" si="421"/>
        <v>69180.3699816515</v>
      </c>
      <c r="Y1141" s="25">
        <f t="shared" si="422"/>
        <v>259421.21597083998</v>
      </c>
      <c r="Z1141" s="25">
        <f t="shared" si="426"/>
        <v>0</v>
      </c>
      <c r="AA1141" s="25">
        <f t="shared" si="427"/>
        <v>-10611.011341539999</v>
      </c>
      <c r="AB1141" s="25">
        <f t="shared" si="423"/>
        <v>0</v>
      </c>
      <c r="AC1141" s="25">
        <f t="shared" si="428"/>
        <v>3417.7826684700003</v>
      </c>
      <c r="AD1141" s="25">
        <f t="shared" si="429"/>
        <v>1087.1186984466674</v>
      </c>
      <c r="AE1141" s="25">
        <f t="shared" si="430"/>
        <v>28878.29522532499</v>
      </c>
      <c r="AF1141" s="25">
        <f t="shared" si="431"/>
        <v>585910.47846183984</v>
      </c>
      <c r="AG1141" s="25">
        <f t="shared" si="424"/>
        <v>594888</v>
      </c>
      <c r="AH1141" s="38">
        <f t="shared" si="432"/>
        <v>-8977.5215381601593</v>
      </c>
      <c r="AI1141" s="38">
        <f t="shared" si="434"/>
        <v>1</v>
      </c>
      <c r="AJ1141" s="2">
        <v>42407</v>
      </c>
      <c r="AL1141" s="40">
        <f t="shared" si="435"/>
        <v>-987278.89977676317</v>
      </c>
      <c r="AM1141">
        <f t="shared" si="436"/>
        <v>-71990.728087762516</v>
      </c>
      <c r="AN1141">
        <f t="shared" si="437"/>
        <v>684996.91366735648</v>
      </c>
      <c r="AO1141">
        <f t="shared" si="438"/>
        <v>-407273.32926574041</v>
      </c>
      <c r="AP1141">
        <f t="shared" si="439"/>
        <v>85921.995707946655</v>
      </c>
      <c r="AQ1141">
        <f t="shared" si="440"/>
        <v>147427.75986328311</v>
      </c>
      <c r="AR1141">
        <f t="shared" si="441"/>
        <v>0</v>
      </c>
      <c r="AS1141">
        <f t="shared" si="442"/>
        <v>-13724.300682227713</v>
      </c>
      <c r="AT1141">
        <f t="shared" si="443"/>
        <v>0</v>
      </c>
      <c r="AU1141">
        <f t="shared" si="444"/>
        <v>4766.812137978739</v>
      </c>
      <c r="AV1141">
        <f t="shared" si="445"/>
        <v>6860.1082765616893</v>
      </c>
      <c r="AW1141">
        <f t="shared" si="446"/>
        <v>24378.981408038468</v>
      </c>
      <c r="AX1141" s="40">
        <f t="shared" si="447"/>
        <v>1148004.159769749</v>
      </c>
      <c r="AY1141">
        <f t="shared" si="448"/>
        <v>-15456.09426397547</v>
      </c>
      <c r="AZ1141" s="38">
        <f t="shared" si="449"/>
        <v>606633.37875444489</v>
      </c>
      <c r="BA1141" s="38">
        <f t="shared" si="450"/>
        <v>594888</v>
      </c>
      <c r="BB1141" s="38">
        <f t="shared" si="451"/>
        <v>11745.378754444886</v>
      </c>
      <c r="BC1141" s="38" t="str">
        <f t="shared" si="452"/>
        <v xml:space="preserve"> </v>
      </c>
      <c r="BD1141" s="2">
        <f t="shared" si="453"/>
        <v>42407</v>
      </c>
    </row>
    <row r="1142" spans="1:56" x14ac:dyDescent="0.25">
      <c r="A1142" s="2">
        <v>42408</v>
      </c>
      <c r="B1142" s="7">
        <v>598459</v>
      </c>
      <c r="C1142" s="3">
        <v>33.9166666666667</v>
      </c>
      <c r="D1142" s="7">
        <f t="shared" si="454"/>
        <v>1150.3402777777801</v>
      </c>
      <c r="E1142" s="7">
        <f t="shared" si="455"/>
        <v>39015.707754629744</v>
      </c>
      <c r="F1142" s="7">
        <f t="shared" si="416"/>
        <v>1323282.7546778603</v>
      </c>
      <c r="G1142" s="21">
        <f t="shared" si="433"/>
        <v>35.485312500000035</v>
      </c>
      <c r="H1142" s="11">
        <v>594888</v>
      </c>
      <c r="I1142" s="5">
        <v>0</v>
      </c>
      <c r="J1142" s="25">
        <v>993679</v>
      </c>
      <c r="K1142">
        <v>0</v>
      </c>
      <c r="L1142">
        <v>0</v>
      </c>
      <c r="M1142">
        <v>8</v>
      </c>
      <c r="N1142" s="3">
        <v>4.625</v>
      </c>
      <c r="O1142" s="3">
        <f t="shared" si="417"/>
        <v>156.86458333333348</v>
      </c>
      <c r="P1142" s="5">
        <v>1</v>
      </c>
      <c r="T1142" s="37">
        <f t="shared" si="425"/>
        <v>50916.90500662</v>
      </c>
      <c r="U1142" s="25">
        <f t="shared" si="418"/>
        <v>2042.0092047666687</v>
      </c>
      <c r="V1142" s="25">
        <f t="shared" si="419"/>
        <v>480464.70616541622</v>
      </c>
      <c r="W1142" s="25">
        <f t="shared" si="420"/>
        <v>-299962.56235353852</v>
      </c>
      <c r="X1142" s="25">
        <f t="shared" si="421"/>
        <v>63998.254685174034</v>
      </c>
      <c r="Y1142" s="25">
        <f t="shared" si="422"/>
        <v>250175.18703407998</v>
      </c>
      <c r="Z1142" s="25">
        <f t="shared" si="426"/>
        <v>0</v>
      </c>
      <c r="AA1142" s="25">
        <f t="shared" si="427"/>
        <v>0</v>
      </c>
      <c r="AB1142" s="25">
        <f t="shared" si="423"/>
        <v>0</v>
      </c>
      <c r="AC1142" s="25">
        <f t="shared" si="428"/>
        <v>3038.0290386400002</v>
      </c>
      <c r="AD1142" s="25">
        <f t="shared" si="429"/>
        <v>1077.41228149625</v>
      </c>
      <c r="AE1142" s="25">
        <f t="shared" si="430"/>
        <v>28068.733721912839</v>
      </c>
      <c r="AF1142" s="25">
        <f t="shared" si="431"/>
        <v>579818.67478456744</v>
      </c>
      <c r="AG1142" s="25">
        <f t="shared" si="424"/>
        <v>598459</v>
      </c>
      <c r="AH1142" s="38">
        <f t="shared" si="432"/>
        <v>-18640.32521543256</v>
      </c>
      <c r="AI1142" s="38">
        <f t="shared" si="434"/>
        <v>1</v>
      </c>
      <c r="AJ1142" s="2">
        <v>42408</v>
      </c>
      <c r="AL1142" s="40">
        <f t="shared" si="435"/>
        <v>-987278.89977676317</v>
      </c>
      <c r="AM1142">
        <f t="shared" si="436"/>
        <v>-70602.955016191321</v>
      </c>
      <c r="AN1142">
        <f t="shared" si="437"/>
        <v>658841.94369043049</v>
      </c>
      <c r="AO1142">
        <f t="shared" si="438"/>
        <v>-384171.29211896315</v>
      </c>
      <c r="AP1142">
        <f t="shared" si="439"/>
        <v>79485.81029320955</v>
      </c>
      <c r="AQ1142">
        <f t="shared" si="440"/>
        <v>142173.28856387004</v>
      </c>
      <c r="AR1142">
        <f t="shared" si="441"/>
        <v>0</v>
      </c>
      <c r="AS1142">
        <f t="shared" si="442"/>
        <v>0</v>
      </c>
      <c r="AT1142">
        <f t="shared" si="443"/>
        <v>0</v>
      </c>
      <c r="AU1142">
        <f t="shared" si="444"/>
        <v>4237.1663448699901</v>
      </c>
      <c r="AV1142">
        <f t="shared" si="445"/>
        <v>6798.8573098066699</v>
      </c>
      <c r="AW1142">
        <f t="shared" si="446"/>
        <v>23695.551701182343</v>
      </c>
      <c r="AX1142" s="40">
        <f t="shared" si="447"/>
        <v>1148004.159769749</v>
      </c>
      <c r="AY1142">
        <f t="shared" si="448"/>
        <v>-15456.09426397547</v>
      </c>
      <c r="AZ1142" s="38">
        <f t="shared" si="449"/>
        <v>605727.53649722494</v>
      </c>
      <c r="BA1142" s="38">
        <f t="shared" si="450"/>
        <v>598459</v>
      </c>
      <c r="BB1142" s="38">
        <f t="shared" si="451"/>
        <v>7268.5364972249372</v>
      </c>
      <c r="BC1142" s="38" t="str">
        <f t="shared" si="452"/>
        <v xml:space="preserve"> </v>
      </c>
      <c r="BD1142" s="2">
        <f t="shared" si="453"/>
        <v>42408</v>
      </c>
    </row>
    <row r="1143" spans="1:56" x14ac:dyDescent="0.25">
      <c r="A1143" s="2">
        <v>42409</v>
      </c>
      <c r="B1143" s="7">
        <v>585729</v>
      </c>
      <c r="C1143" s="3">
        <v>33.3333333333333</v>
      </c>
      <c r="D1143" s="7">
        <f t="shared" si="454"/>
        <v>1111.1111111111088</v>
      </c>
      <c r="E1143" s="7">
        <f t="shared" si="455"/>
        <v>37037.03703703692</v>
      </c>
      <c r="F1143" s="7">
        <f t="shared" si="416"/>
        <v>1234567.9012345627</v>
      </c>
      <c r="G1143" s="21">
        <f t="shared" si="433"/>
        <v>34.680555555555522</v>
      </c>
      <c r="H1143" s="11">
        <v>598459</v>
      </c>
      <c r="I1143" s="5">
        <v>0</v>
      </c>
      <c r="J1143" s="25">
        <v>993679</v>
      </c>
      <c r="K1143">
        <v>0</v>
      </c>
      <c r="L1143">
        <v>0</v>
      </c>
      <c r="M1143">
        <v>8</v>
      </c>
      <c r="N1143" s="3">
        <v>4.0416666666666696</v>
      </c>
      <c r="O1143" s="3">
        <f t="shared" si="417"/>
        <v>134.7222222222222</v>
      </c>
      <c r="P1143" s="5">
        <v>1</v>
      </c>
      <c r="T1143" s="37">
        <f t="shared" si="425"/>
        <v>50916.90500662</v>
      </c>
      <c r="U1143" s="25">
        <f t="shared" si="418"/>
        <v>2006.8886533333314</v>
      </c>
      <c r="V1143" s="25">
        <f t="shared" si="419"/>
        <v>464079.78911111015</v>
      </c>
      <c r="W1143" s="25">
        <f t="shared" si="420"/>
        <v>-284750.04481481388</v>
      </c>
      <c r="X1143" s="25">
        <f t="shared" si="421"/>
        <v>59707.71604938247</v>
      </c>
      <c r="Y1143" s="25">
        <f t="shared" si="422"/>
        <v>251676.94130193998</v>
      </c>
      <c r="Z1143" s="25">
        <f t="shared" si="426"/>
        <v>0</v>
      </c>
      <c r="AA1143" s="25">
        <f t="shared" si="427"/>
        <v>0</v>
      </c>
      <c r="AB1143" s="25">
        <f t="shared" si="423"/>
        <v>0</v>
      </c>
      <c r="AC1143" s="25">
        <f t="shared" si="428"/>
        <v>3038.0290386400002</v>
      </c>
      <c r="AD1143" s="25">
        <f t="shared" si="429"/>
        <v>941.52244419041745</v>
      </c>
      <c r="AE1143" s="25">
        <f t="shared" si="430"/>
        <v>24106.666410124995</v>
      </c>
      <c r="AF1143" s="25">
        <f t="shared" si="431"/>
        <v>571724.41320052743</v>
      </c>
      <c r="AG1143" s="25">
        <f t="shared" si="424"/>
        <v>585729</v>
      </c>
      <c r="AH1143" s="38">
        <f t="shared" si="432"/>
        <v>-14004.58679947257</v>
      </c>
      <c r="AI1143" s="38">
        <f t="shared" si="434"/>
        <v>1</v>
      </c>
      <c r="AJ1143" s="2">
        <v>42409</v>
      </c>
      <c r="AL1143" s="40">
        <f t="shared" si="435"/>
        <v>-987278.89977676317</v>
      </c>
      <c r="AM1143">
        <f t="shared" si="436"/>
        <v>-69388.653578566271</v>
      </c>
      <c r="AN1143">
        <f t="shared" si="437"/>
        <v>636373.96537539281</v>
      </c>
      <c r="AO1143">
        <f t="shared" si="438"/>
        <v>-364688.1523785239</v>
      </c>
      <c r="AP1143">
        <f t="shared" si="439"/>
        <v>74156.962784197414</v>
      </c>
      <c r="AQ1143">
        <f t="shared" si="440"/>
        <v>143026.72788935917</v>
      </c>
      <c r="AR1143">
        <f t="shared" si="441"/>
        <v>0</v>
      </c>
      <c r="AS1143">
        <f t="shared" si="442"/>
        <v>0</v>
      </c>
      <c r="AT1143">
        <f t="shared" si="443"/>
        <v>0</v>
      </c>
      <c r="AU1143">
        <f t="shared" si="444"/>
        <v>4237.1663448699901</v>
      </c>
      <c r="AV1143">
        <f t="shared" si="445"/>
        <v>5941.3437752364634</v>
      </c>
      <c r="AW1143">
        <f t="shared" si="446"/>
        <v>20350.784824266193</v>
      </c>
      <c r="AX1143" s="40">
        <f t="shared" si="447"/>
        <v>1148004.159769749</v>
      </c>
      <c r="AY1143">
        <f t="shared" si="448"/>
        <v>-15456.09426397547</v>
      </c>
      <c r="AZ1143" s="38">
        <f t="shared" si="449"/>
        <v>595279.31076524244</v>
      </c>
      <c r="BA1143" s="38">
        <f t="shared" si="450"/>
        <v>585729</v>
      </c>
      <c r="BB1143" s="38">
        <f t="shared" si="451"/>
        <v>9550.3107652424369</v>
      </c>
      <c r="BC1143" s="38" t="str">
        <f t="shared" si="452"/>
        <v xml:space="preserve"> </v>
      </c>
      <c r="BD1143" s="2">
        <f t="shared" si="453"/>
        <v>42409</v>
      </c>
    </row>
    <row r="1144" spans="1:56" x14ac:dyDescent="0.25">
      <c r="A1144" s="2">
        <v>42410</v>
      </c>
      <c r="B1144" s="7">
        <v>612085</v>
      </c>
      <c r="C1144" s="3">
        <v>35.2916666666667</v>
      </c>
      <c r="D1144" s="7">
        <f t="shared" si="454"/>
        <v>1245.5017361111134</v>
      </c>
      <c r="E1144" s="7">
        <f t="shared" si="455"/>
        <v>43955.832103588087</v>
      </c>
      <c r="F1144" s="7">
        <f t="shared" si="416"/>
        <v>1551274.5746557976</v>
      </c>
      <c r="G1144" s="21">
        <f t="shared" si="433"/>
        <v>36.62980902777781</v>
      </c>
      <c r="H1144" s="11">
        <v>585729</v>
      </c>
      <c r="I1144" s="5">
        <v>0</v>
      </c>
      <c r="J1144" s="25">
        <v>993679</v>
      </c>
      <c r="K1144">
        <v>0</v>
      </c>
      <c r="L1144">
        <v>0</v>
      </c>
      <c r="M1144">
        <v>10</v>
      </c>
      <c r="N1144" s="3">
        <v>3.7916666666666701</v>
      </c>
      <c r="O1144" s="3">
        <f t="shared" si="417"/>
        <v>133.81423611111137</v>
      </c>
      <c r="P1144" s="5">
        <v>1</v>
      </c>
      <c r="T1144" s="37">
        <f t="shared" si="425"/>
        <v>50916.90500662</v>
      </c>
      <c r="U1144" s="25">
        <f t="shared" si="418"/>
        <v>2124.7933617166686</v>
      </c>
      <c r="V1144" s="25">
        <f t="shared" si="419"/>
        <v>520210.96472877142</v>
      </c>
      <c r="W1144" s="25">
        <f t="shared" si="420"/>
        <v>-337943.47935696796</v>
      </c>
      <c r="X1144" s="25">
        <f t="shared" si="421"/>
        <v>75024.680072722011</v>
      </c>
      <c r="Y1144" s="25">
        <f t="shared" si="422"/>
        <v>246323.44597013999</v>
      </c>
      <c r="Z1144" s="25">
        <f t="shared" si="426"/>
        <v>0</v>
      </c>
      <c r="AA1144" s="25">
        <f t="shared" si="427"/>
        <v>0</v>
      </c>
      <c r="AB1144" s="25">
        <f t="shared" si="423"/>
        <v>0</v>
      </c>
      <c r="AC1144" s="25">
        <f t="shared" si="428"/>
        <v>3797.5362983000005</v>
      </c>
      <c r="AD1144" s="25">
        <f t="shared" si="429"/>
        <v>883.28394248791744</v>
      </c>
      <c r="AE1144" s="25">
        <f t="shared" si="430"/>
        <v>23944.194934190829</v>
      </c>
      <c r="AF1144" s="25">
        <f t="shared" si="431"/>
        <v>585282.32495798089</v>
      </c>
      <c r="AG1144" s="25">
        <f t="shared" si="424"/>
        <v>612085</v>
      </c>
      <c r="AH1144" s="38">
        <f t="shared" si="432"/>
        <v>-26802.675042019109</v>
      </c>
      <c r="AI1144" s="38">
        <f t="shared" si="434"/>
        <v>1</v>
      </c>
      <c r="AJ1144" s="2">
        <v>42410</v>
      </c>
      <c r="AL1144" s="40">
        <f t="shared" si="435"/>
        <v>-987278.89977676317</v>
      </c>
      <c r="AM1144">
        <f t="shared" si="436"/>
        <v>-73465.236976307191</v>
      </c>
      <c r="AN1144">
        <f t="shared" si="437"/>
        <v>713344.3908218703</v>
      </c>
      <c r="AO1144">
        <f t="shared" si="438"/>
        <v>-432814.62229519128</v>
      </c>
      <c r="AP1144">
        <f t="shared" si="439"/>
        <v>93180.626829665925</v>
      </c>
      <c r="AQ1144">
        <f t="shared" si="440"/>
        <v>139984.36367387985</v>
      </c>
      <c r="AR1144">
        <f t="shared" si="441"/>
        <v>0</v>
      </c>
      <c r="AS1144">
        <f t="shared" si="442"/>
        <v>0</v>
      </c>
      <c r="AT1144">
        <f t="shared" si="443"/>
        <v>0</v>
      </c>
      <c r="AU1144">
        <f t="shared" si="444"/>
        <v>5296.4579310874879</v>
      </c>
      <c r="AV1144">
        <f t="shared" si="445"/>
        <v>5573.8379747063736</v>
      </c>
      <c r="AW1144">
        <f t="shared" si="446"/>
        <v>20213.626828607845</v>
      </c>
      <c r="AX1144" s="40">
        <f t="shared" si="447"/>
        <v>1148004.159769749</v>
      </c>
      <c r="AY1144">
        <f t="shared" si="448"/>
        <v>-15456.09426397547</v>
      </c>
      <c r="AZ1144" s="38">
        <f t="shared" si="449"/>
        <v>616582.61051732977</v>
      </c>
      <c r="BA1144" s="38">
        <f t="shared" si="450"/>
        <v>612085</v>
      </c>
      <c r="BB1144" s="38">
        <f t="shared" si="451"/>
        <v>4497.6105173297692</v>
      </c>
      <c r="BC1144" s="38" t="str">
        <f t="shared" si="452"/>
        <v xml:space="preserve"> </v>
      </c>
      <c r="BD1144" s="2">
        <f t="shared" si="453"/>
        <v>42410</v>
      </c>
    </row>
    <row r="1145" spans="1:56" x14ac:dyDescent="0.25">
      <c r="A1145" s="2">
        <v>42411</v>
      </c>
      <c r="B1145" s="7">
        <v>600143</v>
      </c>
      <c r="C1145" s="3">
        <v>34.9166666666667</v>
      </c>
      <c r="D1145" s="7">
        <f t="shared" si="454"/>
        <v>1219.1736111111134</v>
      </c>
      <c r="E1145" s="7">
        <f t="shared" si="455"/>
        <v>42569.47858796308</v>
      </c>
      <c r="F1145" s="7">
        <f t="shared" si="416"/>
        <v>1486384.2940297122</v>
      </c>
      <c r="G1145" s="21">
        <f t="shared" si="433"/>
        <v>36.720694444444483</v>
      </c>
      <c r="H1145" s="11">
        <v>612085</v>
      </c>
      <c r="I1145" s="5">
        <v>0</v>
      </c>
      <c r="J1145" s="25">
        <v>993679</v>
      </c>
      <c r="K1145">
        <v>0</v>
      </c>
      <c r="L1145">
        <v>0</v>
      </c>
      <c r="M1145">
        <v>10</v>
      </c>
      <c r="N1145" s="3">
        <v>5.1666666666666696</v>
      </c>
      <c r="O1145" s="3">
        <f t="shared" si="417"/>
        <v>180.40277777777806</v>
      </c>
      <c r="P1145" s="5">
        <v>1</v>
      </c>
      <c r="T1145" s="37">
        <f t="shared" si="425"/>
        <v>50916.90500662</v>
      </c>
      <c r="U1145" s="25">
        <f t="shared" si="418"/>
        <v>2102.2158643666689</v>
      </c>
      <c r="V1145" s="25">
        <f t="shared" si="419"/>
        <v>509214.44910084951</v>
      </c>
      <c r="W1145" s="25">
        <f t="shared" si="420"/>
        <v>-327284.84526297625</v>
      </c>
      <c r="X1145" s="25">
        <f t="shared" si="421"/>
        <v>71886.375208232479</v>
      </c>
      <c r="Y1145" s="25">
        <f t="shared" si="422"/>
        <v>257407.24196109999</v>
      </c>
      <c r="Z1145" s="25">
        <f t="shared" si="426"/>
        <v>0</v>
      </c>
      <c r="AA1145" s="25">
        <f t="shared" si="427"/>
        <v>0</v>
      </c>
      <c r="AB1145" s="25">
        <f t="shared" si="423"/>
        <v>0</v>
      </c>
      <c r="AC1145" s="25">
        <f t="shared" si="428"/>
        <v>3797.5362983000005</v>
      </c>
      <c r="AD1145" s="25">
        <f t="shared" si="429"/>
        <v>1203.5957018516674</v>
      </c>
      <c r="AE1145" s="25">
        <f t="shared" si="430"/>
        <v>32280.565979496299</v>
      </c>
      <c r="AF1145" s="25">
        <f t="shared" si="431"/>
        <v>601524.0398578404</v>
      </c>
      <c r="AG1145" s="25">
        <f t="shared" si="424"/>
        <v>600143</v>
      </c>
      <c r="AH1145" s="38">
        <f t="shared" si="432"/>
        <v>1381.0398578403983</v>
      </c>
      <c r="AI1145" s="38" t="str">
        <f t="shared" si="434"/>
        <v xml:space="preserve"> </v>
      </c>
      <c r="AJ1145" s="2">
        <v>42411</v>
      </c>
      <c r="AL1145" s="40">
        <f t="shared" si="435"/>
        <v>-987278.89977676317</v>
      </c>
      <c r="AM1145">
        <f t="shared" si="436"/>
        <v>-72684.614623548317</v>
      </c>
      <c r="AN1145">
        <f t="shared" si="437"/>
        <v>698265.31084543618</v>
      </c>
      <c r="AO1145">
        <f t="shared" si="438"/>
        <v>-419163.78133695881</v>
      </c>
      <c r="AP1145">
        <f t="shared" si="439"/>
        <v>89282.853268055667</v>
      </c>
      <c r="AQ1145">
        <f t="shared" si="440"/>
        <v>146283.22865920374</v>
      </c>
      <c r="AR1145">
        <f t="shared" si="441"/>
        <v>0</v>
      </c>
      <c r="AS1145">
        <f t="shared" si="442"/>
        <v>0</v>
      </c>
      <c r="AT1145">
        <f t="shared" si="443"/>
        <v>0</v>
      </c>
      <c r="AU1145">
        <f t="shared" si="444"/>
        <v>5296.4579310874879</v>
      </c>
      <c r="AV1145">
        <f t="shared" si="445"/>
        <v>7595.1198776218698</v>
      </c>
      <c r="AW1145">
        <f t="shared" si="446"/>
        <v>27251.169493030313</v>
      </c>
      <c r="AX1145" s="40">
        <f t="shared" si="447"/>
        <v>1148004.159769749</v>
      </c>
      <c r="AY1145">
        <f t="shared" si="448"/>
        <v>-15456.09426397547</v>
      </c>
      <c r="AZ1145" s="38">
        <f t="shared" si="449"/>
        <v>627394.90984293842</v>
      </c>
      <c r="BA1145" s="38">
        <f t="shared" si="450"/>
        <v>600143</v>
      </c>
      <c r="BB1145" s="38">
        <f t="shared" si="451"/>
        <v>27251.909842938418</v>
      </c>
      <c r="BC1145" s="38" t="str">
        <f t="shared" si="452"/>
        <v xml:space="preserve"> </v>
      </c>
      <c r="BD1145" s="2">
        <f t="shared" si="453"/>
        <v>42411</v>
      </c>
    </row>
    <row r="1146" spans="1:56" x14ac:dyDescent="0.25">
      <c r="A1146" s="2">
        <v>42412</v>
      </c>
      <c r="B1146" s="7">
        <v>582673</v>
      </c>
      <c r="C1146" s="3">
        <v>35.125</v>
      </c>
      <c r="D1146" s="7">
        <f t="shared" si="454"/>
        <v>1233.765625</v>
      </c>
      <c r="E1146" s="7">
        <f t="shared" si="455"/>
        <v>43336.017578125</v>
      </c>
      <c r="F1146" s="7">
        <f t="shared" si="416"/>
        <v>1522177.6174316406</v>
      </c>
      <c r="G1146" s="21">
        <f t="shared" si="433"/>
        <v>36.471458333333331</v>
      </c>
      <c r="H1146" s="11">
        <v>600143</v>
      </c>
      <c r="I1146" s="5">
        <v>0</v>
      </c>
      <c r="J1146" s="25">
        <v>993679</v>
      </c>
      <c r="K1146">
        <v>1</v>
      </c>
      <c r="L1146">
        <v>0</v>
      </c>
      <c r="M1146">
        <v>10</v>
      </c>
      <c r="N1146" s="3">
        <v>3.8333333333333299</v>
      </c>
      <c r="O1146" s="3">
        <f t="shared" si="417"/>
        <v>134.6458333333332</v>
      </c>
      <c r="P1146" s="5">
        <v>1</v>
      </c>
      <c r="T1146" s="37">
        <f t="shared" si="425"/>
        <v>50916.90500662</v>
      </c>
      <c r="U1146" s="25">
        <f t="shared" si="418"/>
        <v>2114.7589184500002</v>
      </c>
      <c r="V1146" s="25">
        <f t="shared" si="419"/>
        <v>515309.12195628433</v>
      </c>
      <c r="W1146" s="25">
        <f t="shared" si="420"/>
        <v>-333178.18958160077</v>
      </c>
      <c r="X1146" s="25">
        <f t="shared" si="421"/>
        <v>73617.456656250797</v>
      </c>
      <c r="Y1146" s="25">
        <f t="shared" si="422"/>
        <v>252385.13345738</v>
      </c>
      <c r="Z1146" s="25">
        <f t="shared" si="426"/>
        <v>-10589.1577886</v>
      </c>
      <c r="AA1146" s="25">
        <f t="shared" si="427"/>
        <v>0</v>
      </c>
      <c r="AB1146" s="25">
        <f t="shared" si="423"/>
        <v>0</v>
      </c>
      <c r="AC1146" s="25">
        <f t="shared" si="428"/>
        <v>3797.5362983000005</v>
      </c>
      <c r="AD1146" s="25">
        <f t="shared" si="429"/>
        <v>892.99035943833258</v>
      </c>
      <c r="AE1146" s="25">
        <f t="shared" si="430"/>
        <v>24092.9976817481</v>
      </c>
      <c r="AF1146" s="25">
        <f t="shared" si="431"/>
        <v>579359.55296427093</v>
      </c>
      <c r="AG1146" s="25">
        <f t="shared" si="424"/>
        <v>582673</v>
      </c>
      <c r="AH1146" s="38">
        <f t="shared" si="432"/>
        <v>-3313.4470357290702</v>
      </c>
      <c r="AI1146" s="38">
        <f t="shared" si="434"/>
        <v>1</v>
      </c>
      <c r="AJ1146" s="2">
        <v>42412</v>
      </c>
      <c r="AL1146" s="40">
        <f t="shared" si="435"/>
        <v>-987278.89977676317</v>
      </c>
      <c r="AM1146">
        <f t="shared" si="436"/>
        <v>-73118.29370841429</v>
      </c>
      <c r="AN1146">
        <f t="shared" si="437"/>
        <v>706622.69081259135</v>
      </c>
      <c r="AO1146">
        <f t="shared" si="438"/>
        <v>-426711.56891426159</v>
      </c>
      <c r="AP1146">
        <f t="shared" si="439"/>
        <v>91432.855830721717</v>
      </c>
      <c r="AQ1146">
        <f t="shared" si="440"/>
        <v>143429.18989555456</v>
      </c>
      <c r="AR1146">
        <f t="shared" si="441"/>
        <v>-19043.702793206023</v>
      </c>
      <c r="AS1146">
        <f t="shared" si="442"/>
        <v>0</v>
      </c>
      <c r="AT1146">
        <f t="shared" si="443"/>
        <v>0</v>
      </c>
      <c r="AU1146">
        <f t="shared" si="444"/>
        <v>5296.4579310874879</v>
      </c>
      <c r="AV1146">
        <f t="shared" si="445"/>
        <v>5635.0889414613785</v>
      </c>
      <c r="AW1146">
        <f t="shared" si="446"/>
        <v>20339.245719468912</v>
      </c>
      <c r="AX1146" s="40">
        <f t="shared" si="447"/>
        <v>1148004.159769749</v>
      </c>
      <c r="AY1146">
        <f t="shared" si="448"/>
        <v>-15456.09426397547</v>
      </c>
      <c r="AZ1146" s="38">
        <f t="shared" si="449"/>
        <v>599151.12944401405</v>
      </c>
      <c r="BA1146" s="38">
        <f t="shared" si="450"/>
        <v>582673</v>
      </c>
      <c r="BB1146" s="38">
        <f t="shared" si="451"/>
        <v>16478.129444014048</v>
      </c>
      <c r="BC1146" s="38" t="str">
        <f t="shared" si="452"/>
        <v xml:space="preserve"> </v>
      </c>
      <c r="BD1146" s="2">
        <f t="shared" si="453"/>
        <v>42412</v>
      </c>
    </row>
    <row r="1147" spans="1:56" x14ac:dyDescent="0.25">
      <c r="A1147" s="2">
        <v>42413</v>
      </c>
      <c r="B1147" s="7">
        <v>555140</v>
      </c>
      <c r="C1147" s="3">
        <v>34.7916666666667</v>
      </c>
      <c r="D1147" s="7">
        <f t="shared" si="454"/>
        <v>1210.4600694444468</v>
      </c>
      <c r="E1147" s="7">
        <f t="shared" si="455"/>
        <v>42113.923249421423</v>
      </c>
      <c r="F1147" s="7">
        <f t="shared" si="416"/>
        <v>1465213.579719455</v>
      </c>
      <c r="G1147" s="21">
        <f t="shared" si="433"/>
        <v>36.15434027777782</v>
      </c>
      <c r="H1147" s="11">
        <v>582673</v>
      </c>
      <c r="I1147" s="5">
        <v>0</v>
      </c>
      <c r="J1147" s="25">
        <v>993679</v>
      </c>
      <c r="K1147">
        <v>0</v>
      </c>
      <c r="L1147">
        <v>1</v>
      </c>
      <c r="M1147">
        <v>12</v>
      </c>
      <c r="N1147" s="3">
        <v>3.9166666666666701</v>
      </c>
      <c r="O1147" s="3">
        <f t="shared" si="417"/>
        <v>136.26736111111137</v>
      </c>
      <c r="P1147" s="5">
        <v>1</v>
      </c>
      <c r="T1147" s="37">
        <f t="shared" si="425"/>
        <v>50916.90500662</v>
      </c>
      <c r="U1147" s="25">
        <f t="shared" si="418"/>
        <v>2094.6900319166689</v>
      </c>
      <c r="V1147" s="25">
        <f t="shared" si="419"/>
        <v>505575.04837967979</v>
      </c>
      <c r="W1147" s="25">
        <f t="shared" si="420"/>
        <v>-323782.42138021137</v>
      </c>
      <c r="X1147" s="25">
        <f t="shared" si="421"/>
        <v>70862.490659366929</v>
      </c>
      <c r="Y1147" s="25">
        <f t="shared" si="422"/>
        <v>245038.27065717999</v>
      </c>
      <c r="Z1147" s="25">
        <f t="shared" si="426"/>
        <v>0</v>
      </c>
      <c r="AA1147" s="25">
        <f t="shared" si="427"/>
        <v>-10611.011341539999</v>
      </c>
      <c r="AB1147" s="25">
        <f t="shared" si="423"/>
        <v>0</v>
      </c>
      <c r="AC1147" s="25">
        <f t="shared" si="428"/>
        <v>4557.0435579599998</v>
      </c>
      <c r="AD1147" s="25">
        <f t="shared" si="429"/>
        <v>912.4031933391675</v>
      </c>
      <c r="AE1147" s="25">
        <f t="shared" si="430"/>
        <v>24383.147506839108</v>
      </c>
      <c r="AF1147" s="25">
        <f t="shared" si="431"/>
        <v>569946.56627115025</v>
      </c>
      <c r="AG1147" s="25">
        <f t="shared" si="424"/>
        <v>555140</v>
      </c>
      <c r="AH1147" s="38">
        <f t="shared" si="432"/>
        <v>14806.566271150252</v>
      </c>
      <c r="AI1147" s="38" t="str">
        <f t="shared" si="434"/>
        <v xml:space="preserve"> </v>
      </c>
      <c r="AJ1147" s="2">
        <v>42413</v>
      </c>
      <c r="AL1147" s="40">
        <f t="shared" si="435"/>
        <v>-987278.89977676317</v>
      </c>
      <c r="AM1147">
        <f t="shared" si="436"/>
        <v>-72424.407172628693</v>
      </c>
      <c r="AN1147">
        <f t="shared" si="437"/>
        <v>693274.74688884383</v>
      </c>
      <c r="AO1147">
        <f t="shared" si="438"/>
        <v>-414678.11919954774</v>
      </c>
      <c r="AP1147">
        <f t="shared" si="439"/>
        <v>88011.189010746966</v>
      </c>
      <c r="AQ1147">
        <f t="shared" si="440"/>
        <v>139254.00506881269</v>
      </c>
      <c r="AR1147">
        <f t="shared" si="441"/>
        <v>0</v>
      </c>
      <c r="AS1147">
        <f t="shared" si="442"/>
        <v>-13724.300682227713</v>
      </c>
      <c r="AT1147">
        <f t="shared" si="443"/>
        <v>0</v>
      </c>
      <c r="AU1147">
        <f t="shared" si="444"/>
        <v>6355.7495173049847</v>
      </c>
      <c r="AV1147">
        <f t="shared" si="445"/>
        <v>5757.590874971419</v>
      </c>
      <c r="AW1147">
        <f t="shared" si="446"/>
        <v>20584.189444029082</v>
      </c>
      <c r="AX1147" s="40">
        <f t="shared" si="447"/>
        <v>1148004.159769749</v>
      </c>
      <c r="AY1147">
        <f t="shared" si="448"/>
        <v>-15456.09426397547</v>
      </c>
      <c r="AZ1147" s="38">
        <f t="shared" si="449"/>
        <v>597679.8094793153</v>
      </c>
      <c r="BA1147" s="38">
        <f t="shared" si="450"/>
        <v>555140</v>
      </c>
      <c r="BB1147" s="38">
        <f t="shared" si="451"/>
        <v>42539.8094793153</v>
      </c>
      <c r="BC1147" s="38" t="str">
        <f t="shared" si="452"/>
        <v xml:space="preserve"> </v>
      </c>
      <c r="BD1147" s="2">
        <f t="shared" si="453"/>
        <v>42413</v>
      </c>
    </row>
    <row r="1148" spans="1:56" x14ac:dyDescent="0.25">
      <c r="A1148" s="2">
        <v>42414</v>
      </c>
      <c r="B1148" s="7">
        <v>533950</v>
      </c>
      <c r="C1148" s="3">
        <v>27.8333333333333</v>
      </c>
      <c r="D1148" s="7">
        <f t="shared" si="454"/>
        <v>774.69444444444264</v>
      </c>
      <c r="E1148" s="7">
        <f t="shared" si="455"/>
        <v>21562.328703703628</v>
      </c>
      <c r="F1148" s="7">
        <f t="shared" si="416"/>
        <v>600151.48225308361</v>
      </c>
      <c r="G1148" s="21">
        <f t="shared" si="433"/>
        <v>30.164374999999964</v>
      </c>
      <c r="H1148" s="11">
        <v>555140</v>
      </c>
      <c r="I1148" s="5">
        <v>0</v>
      </c>
      <c r="J1148" s="25">
        <v>993679</v>
      </c>
      <c r="K1148">
        <v>0</v>
      </c>
      <c r="L1148">
        <v>1</v>
      </c>
      <c r="M1148">
        <v>13</v>
      </c>
      <c r="N1148" s="3">
        <v>8.375</v>
      </c>
      <c r="O1148" s="3">
        <f t="shared" si="417"/>
        <v>233.1041666666664</v>
      </c>
      <c r="P1148" s="5">
        <v>1</v>
      </c>
      <c r="T1148" s="37">
        <f t="shared" si="425"/>
        <v>50916.90500662</v>
      </c>
      <c r="U1148" s="25">
        <f t="shared" si="418"/>
        <v>1675.7520255333313</v>
      </c>
      <c r="V1148" s="25">
        <f t="shared" si="419"/>
        <v>323568.03096299368</v>
      </c>
      <c r="W1148" s="25">
        <f t="shared" si="420"/>
        <v>-165776.59974666714</v>
      </c>
      <c r="X1148" s="25">
        <f t="shared" si="421"/>
        <v>29025.276174076447</v>
      </c>
      <c r="Y1148" s="25">
        <f t="shared" si="422"/>
        <v>233459.49713239999</v>
      </c>
      <c r="Z1148" s="25">
        <f t="shared" si="426"/>
        <v>0</v>
      </c>
      <c r="AA1148" s="25">
        <f t="shared" si="427"/>
        <v>-10611.011341539999</v>
      </c>
      <c r="AB1148" s="25">
        <f t="shared" si="423"/>
        <v>0</v>
      </c>
      <c r="AC1148" s="25">
        <f t="shared" si="428"/>
        <v>4936.79718779</v>
      </c>
      <c r="AD1148" s="25">
        <f t="shared" si="429"/>
        <v>1950.9898070337501</v>
      </c>
      <c r="AE1148" s="25">
        <f t="shared" si="430"/>
        <v>41710.745947869327</v>
      </c>
      <c r="AF1148" s="25">
        <f t="shared" si="431"/>
        <v>510856.38315610931</v>
      </c>
      <c r="AG1148" s="25">
        <f t="shared" si="424"/>
        <v>533950</v>
      </c>
      <c r="AH1148" s="38">
        <f t="shared" si="432"/>
        <v>-23093.61684389069</v>
      </c>
      <c r="AI1148" s="38">
        <f t="shared" si="434"/>
        <v>1</v>
      </c>
      <c r="AJ1148" s="2">
        <v>42414</v>
      </c>
      <c r="AL1148" s="40">
        <f t="shared" si="435"/>
        <v>-987278.89977676317</v>
      </c>
      <c r="AM1148">
        <f t="shared" si="436"/>
        <v>-57939.525738102828</v>
      </c>
      <c r="AN1148">
        <f t="shared" si="437"/>
        <v>443695.83800885815</v>
      </c>
      <c r="AO1148">
        <f t="shared" si="438"/>
        <v>-212315.19703016704</v>
      </c>
      <c r="AP1148">
        <f t="shared" si="439"/>
        <v>36049.383018801644</v>
      </c>
      <c r="AQ1148">
        <f t="shared" si="440"/>
        <v>132673.84686419429</v>
      </c>
      <c r="AR1148">
        <f t="shared" si="441"/>
        <v>0</v>
      </c>
      <c r="AS1148">
        <f t="shared" si="442"/>
        <v>-13724.300682227713</v>
      </c>
      <c r="AT1148">
        <f t="shared" si="443"/>
        <v>0</v>
      </c>
      <c r="AU1148">
        <f t="shared" si="444"/>
        <v>6885.3953104137336</v>
      </c>
      <c r="AV1148">
        <f t="shared" si="445"/>
        <v>12311.444317758023</v>
      </c>
      <c r="AW1148">
        <f t="shared" si="446"/>
        <v>35212.102793615602</v>
      </c>
      <c r="AX1148" s="40">
        <f t="shared" si="447"/>
        <v>1148004.159769749</v>
      </c>
      <c r="AY1148">
        <f t="shared" si="448"/>
        <v>-15456.09426397547</v>
      </c>
      <c r="AZ1148" s="38">
        <f t="shared" si="449"/>
        <v>528118.15259215422</v>
      </c>
      <c r="BA1148" s="38">
        <f t="shared" si="450"/>
        <v>533950</v>
      </c>
      <c r="BB1148" s="38">
        <f t="shared" si="451"/>
        <v>-5831.8474078457803</v>
      </c>
      <c r="BC1148" s="38">
        <f t="shared" si="452"/>
        <v>1</v>
      </c>
      <c r="BD1148" s="2">
        <f t="shared" si="453"/>
        <v>42414</v>
      </c>
    </row>
    <row r="1149" spans="1:56" x14ac:dyDescent="0.25">
      <c r="A1149" s="2">
        <v>42415</v>
      </c>
      <c r="B1149" s="7">
        <v>427367</v>
      </c>
      <c r="C1149" s="3">
        <v>19.8333333333333</v>
      </c>
      <c r="D1149" s="7">
        <f t="shared" si="454"/>
        <v>393.36111111110978</v>
      </c>
      <c r="E1149" s="7">
        <f t="shared" si="455"/>
        <v>7801.6620370369974</v>
      </c>
      <c r="F1149" s="7">
        <f t="shared" si="416"/>
        <v>154732.96373456685</v>
      </c>
      <c r="G1149" s="21">
        <f t="shared" si="433"/>
        <v>21.122499999999963</v>
      </c>
      <c r="H1149" s="11">
        <v>533950</v>
      </c>
      <c r="I1149" s="5">
        <v>0</v>
      </c>
      <c r="J1149" s="25">
        <v>993679</v>
      </c>
      <c r="K1149">
        <v>0</v>
      </c>
      <c r="L1149">
        <v>0</v>
      </c>
      <c r="M1149">
        <v>10</v>
      </c>
      <c r="N1149" s="3">
        <v>6.5</v>
      </c>
      <c r="O1149" s="3">
        <f t="shared" si="417"/>
        <v>128.91666666666646</v>
      </c>
      <c r="P1149" s="5">
        <v>1</v>
      </c>
      <c r="T1149" s="37">
        <f t="shared" si="425"/>
        <v>50916.90500662</v>
      </c>
      <c r="U1149" s="25">
        <f t="shared" si="418"/>
        <v>1194.0987487333314</v>
      </c>
      <c r="V1149" s="25">
        <f t="shared" si="419"/>
        <v>164295.84734006054</v>
      </c>
      <c r="W1149" s="25">
        <f t="shared" si="420"/>
        <v>-59981.137596260756</v>
      </c>
      <c r="X1149" s="25">
        <f t="shared" si="421"/>
        <v>7483.3890083357901</v>
      </c>
      <c r="Y1149" s="25">
        <f t="shared" si="422"/>
        <v>224548.21935699999</v>
      </c>
      <c r="Z1149" s="25">
        <f t="shared" si="426"/>
        <v>0</v>
      </c>
      <c r="AA1149" s="25">
        <f t="shared" si="427"/>
        <v>0</v>
      </c>
      <c r="AB1149" s="25">
        <f t="shared" si="423"/>
        <v>0</v>
      </c>
      <c r="AC1149" s="25">
        <f t="shared" si="428"/>
        <v>3797.5362983000005</v>
      </c>
      <c r="AD1149" s="25">
        <f t="shared" si="429"/>
        <v>1514.2010442650001</v>
      </c>
      <c r="AE1149" s="25">
        <f t="shared" si="430"/>
        <v>23067.843053482462</v>
      </c>
      <c r="AF1149" s="25">
        <f t="shared" si="431"/>
        <v>416836.90226053639</v>
      </c>
      <c r="AG1149" s="25">
        <f t="shared" si="424"/>
        <v>427367</v>
      </c>
      <c r="AH1149" s="38">
        <f t="shared" si="432"/>
        <v>-10530.097739463614</v>
      </c>
      <c r="AI1149" s="38">
        <f t="shared" si="434"/>
        <v>1</v>
      </c>
      <c r="AJ1149" s="2">
        <v>42415</v>
      </c>
      <c r="AL1149" s="40">
        <f t="shared" si="435"/>
        <v>-987278.89977676317</v>
      </c>
      <c r="AM1149">
        <f t="shared" si="436"/>
        <v>-41286.248879246908</v>
      </c>
      <c r="AN1149">
        <f t="shared" si="437"/>
        <v>225292.29309202314</v>
      </c>
      <c r="AO1149">
        <f t="shared" si="438"/>
        <v>-76819.690271754967</v>
      </c>
      <c r="AP1149">
        <f t="shared" si="439"/>
        <v>9294.3665728538399</v>
      </c>
      <c r="AQ1149">
        <f t="shared" si="440"/>
        <v>127609.61295013248</v>
      </c>
      <c r="AR1149">
        <f t="shared" si="441"/>
        <v>0</v>
      </c>
      <c r="AS1149">
        <f t="shared" si="442"/>
        <v>0</v>
      </c>
      <c r="AT1149">
        <f t="shared" si="443"/>
        <v>0</v>
      </c>
      <c r="AU1149">
        <f t="shared" si="444"/>
        <v>5296.4579310874879</v>
      </c>
      <c r="AV1149">
        <f t="shared" si="445"/>
        <v>9555.1508137823475</v>
      </c>
      <c r="AW1149">
        <f t="shared" si="446"/>
        <v>19473.812859674075</v>
      </c>
      <c r="AX1149" s="40">
        <f t="shared" si="447"/>
        <v>1148004.159769749</v>
      </c>
      <c r="AY1149">
        <f t="shared" si="448"/>
        <v>-15456.09426397547</v>
      </c>
      <c r="AZ1149" s="38">
        <f t="shared" si="449"/>
        <v>423684.92079756194</v>
      </c>
      <c r="BA1149" s="38">
        <f t="shared" si="450"/>
        <v>427367</v>
      </c>
      <c r="BB1149" s="38">
        <f t="shared" si="451"/>
        <v>-3682.0792024380644</v>
      </c>
      <c r="BC1149" s="38">
        <f t="shared" si="452"/>
        <v>1</v>
      </c>
      <c r="BD1149" s="2">
        <f t="shared" si="453"/>
        <v>42415</v>
      </c>
    </row>
    <row r="1150" spans="1:56" x14ac:dyDescent="0.25">
      <c r="A1150" s="2">
        <v>42416</v>
      </c>
      <c r="B1150" s="7">
        <v>381212</v>
      </c>
      <c r="C1150" s="3">
        <v>18.6666666666667</v>
      </c>
      <c r="D1150" s="7">
        <f t="shared" si="454"/>
        <v>348.44444444444571</v>
      </c>
      <c r="E1150" s="7">
        <f t="shared" si="455"/>
        <v>6504.2962962963311</v>
      </c>
      <c r="F1150" s="7">
        <f t="shared" si="416"/>
        <v>121413.53086419842</v>
      </c>
      <c r="G1150" s="21">
        <f t="shared" si="433"/>
        <v>20.268888888888924</v>
      </c>
      <c r="H1150" s="11">
        <v>427367</v>
      </c>
      <c r="I1150" s="5">
        <v>0</v>
      </c>
      <c r="J1150" s="25">
        <v>993679</v>
      </c>
      <c r="K1150">
        <v>0</v>
      </c>
      <c r="L1150">
        <v>0</v>
      </c>
      <c r="M1150">
        <v>14</v>
      </c>
      <c r="N1150" s="3">
        <v>8.5833333333333304</v>
      </c>
      <c r="O1150" s="3">
        <f t="shared" si="417"/>
        <v>160.22222222222246</v>
      </c>
      <c r="P1150" s="5">
        <v>1</v>
      </c>
      <c r="T1150" s="37">
        <f t="shared" si="425"/>
        <v>50916.90500662</v>
      </c>
      <c r="U1150" s="25">
        <f t="shared" si="418"/>
        <v>1123.8576458666687</v>
      </c>
      <c r="V1150" s="25">
        <f t="shared" si="419"/>
        <v>145535.42186524498</v>
      </c>
      <c r="W1150" s="25">
        <f t="shared" si="420"/>
        <v>-50006.663870198783</v>
      </c>
      <c r="X1150" s="25">
        <f t="shared" si="421"/>
        <v>5871.9529465679443</v>
      </c>
      <c r="Y1150" s="25">
        <f t="shared" si="422"/>
        <v>179725.62760921998</v>
      </c>
      <c r="Z1150" s="25">
        <f t="shared" si="426"/>
        <v>0</v>
      </c>
      <c r="AA1150" s="25">
        <f t="shared" si="427"/>
        <v>0</v>
      </c>
      <c r="AB1150" s="25">
        <f t="shared" si="423"/>
        <v>0</v>
      </c>
      <c r="AC1150" s="25">
        <f t="shared" si="428"/>
        <v>5316.5508176200001</v>
      </c>
      <c r="AD1150" s="25">
        <f t="shared" si="429"/>
        <v>1999.5218917858326</v>
      </c>
      <c r="AE1150" s="25">
        <f t="shared" si="430"/>
        <v>28669.536464660043</v>
      </c>
      <c r="AF1150" s="25">
        <f t="shared" si="431"/>
        <v>369152.71037738665</v>
      </c>
      <c r="AG1150" s="25">
        <f t="shared" si="424"/>
        <v>381212</v>
      </c>
      <c r="AH1150" s="38">
        <f t="shared" si="432"/>
        <v>-12059.289622613345</v>
      </c>
      <c r="AI1150" s="38">
        <f t="shared" si="434"/>
        <v>1</v>
      </c>
      <c r="AJ1150" s="2">
        <v>42416</v>
      </c>
      <c r="AL1150" s="40">
        <f t="shared" si="435"/>
        <v>-987278.89977676317</v>
      </c>
      <c r="AM1150">
        <f t="shared" si="436"/>
        <v>-38857.646003997223</v>
      </c>
      <c r="AN1150">
        <f t="shared" si="437"/>
        <v>199566.87554172432</v>
      </c>
      <c r="AO1150">
        <f t="shared" si="438"/>
        <v>-64045.074568107397</v>
      </c>
      <c r="AP1150">
        <f t="shared" si="439"/>
        <v>7292.9635387334665</v>
      </c>
      <c r="AQ1150">
        <f t="shared" si="440"/>
        <v>102137.16163996492</v>
      </c>
      <c r="AR1150">
        <f t="shared" si="441"/>
        <v>0</v>
      </c>
      <c r="AS1150">
        <f t="shared" si="442"/>
        <v>0</v>
      </c>
      <c r="AT1150">
        <f t="shared" si="443"/>
        <v>0</v>
      </c>
      <c r="AU1150">
        <f t="shared" si="444"/>
        <v>7415.0411035224824</v>
      </c>
      <c r="AV1150">
        <f t="shared" si="445"/>
        <v>12617.699151533094</v>
      </c>
      <c r="AW1150">
        <f t="shared" si="446"/>
        <v>24202.747807498472</v>
      </c>
      <c r="AX1150" s="40">
        <f t="shared" si="447"/>
        <v>1148004.159769749</v>
      </c>
      <c r="AY1150">
        <f t="shared" si="448"/>
        <v>-15456.09426397547</v>
      </c>
      <c r="AZ1150" s="38">
        <f t="shared" si="449"/>
        <v>395598.93393988261</v>
      </c>
      <c r="BA1150" s="38">
        <f t="shared" si="450"/>
        <v>381212</v>
      </c>
      <c r="BB1150" s="38">
        <f t="shared" si="451"/>
        <v>14386.933939882612</v>
      </c>
      <c r="BC1150" s="38" t="str">
        <f t="shared" si="452"/>
        <v xml:space="preserve"> </v>
      </c>
      <c r="BD1150" s="2">
        <f t="shared" si="453"/>
        <v>42416</v>
      </c>
    </row>
    <row r="1151" spans="1:56" x14ac:dyDescent="0.25">
      <c r="A1151" s="2">
        <v>42417</v>
      </c>
      <c r="B1151" s="7">
        <v>372389</v>
      </c>
      <c r="C1151" s="3">
        <v>13.4166666666667</v>
      </c>
      <c r="D1151" s="7">
        <f t="shared" si="454"/>
        <v>180.00694444444534</v>
      </c>
      <c r="E1151" s="7">
        <f t="shared" si="455"/>
        <v>2415.0931712963143</v>
      </c>
      <c r="F1151" s="7">
        <f t="shared" si="416"/>
        <v>32402.500048225629</v>
      </c>
      <c r="G1151" s="21">
        <f t="shared" si="433"/>
        <v>15.384444444444487</v>
      </c>
      <c r="H1151" s="11">
        <v>381212</v>
      </c>
      <c r="I1151" s="5">
        <v>0</v>
      </c>
      <c r="J1151" s="25">
        <v>993679</v>
      </c>
      <c r="K1151">
        <v>0</v>
      </c>
      <c r="L1151">
        <v>0</v>
      </c>
      <c r="M1151">
        <v>36</v>
      </c>
      <c r="N1151" s="3">
        <v>14.6666666666667</v>
      </c>
      <c r="O1151" s="3">
        <f t="shared" si="417"/>
        <v>196.77777777777871</v>
      </c>
      <c r="P1151" s="5">
        <v>1</v>
      </c>
      <c r="T1151" s="37">
        <f t="shared" si="425"/>
        <v>50916.90500662</v>
      </c>
      <c r="U1151" s="25">
        <f t="shared" si="418"/>
        <v>807.77268296666864</v>
      </c>
      <c r="V1151" s="25">
        <f t="shared" si="419"/>
        <v>75183.826334682308</v>
      </c>
      <c r="W1151" s="25">
        <f t="shared" si="420"/>
        <v>-18567.842996481624</v>
      </c>
      <c r="X1151" s="25">
        <f t="shared" si="421"/>
        <v>1567.0902104573483</v>
      </c>
      <c r="Y1151" s="25">
        <f t="shared" si="422"/>
        <v>160315.52729192001</v>
      </c>
      <c r="Z1151" s="25">
        <f t="shared" si="426"/>
        <v>0</v>
      </c>
      <c r="AA1151" s="25">
        <f t="shared" si="427"/>
        <v>0</v>
      </c>
      <c r="AB1151" s="25">
        <f t="shared" si="423"/>
        <v>0</v>
      </c>
      <c r="AC1151" s="25">
        <f t="shared" si="428"/>
        <v>13671.130673880001</v>
      </c>
      <c r="AD1151" s="25">
        <f t="shared" si="429"/>
        <v>3416.6587665466745</v>
      </c>
      <c r="AE1151" s="25">
        <f t="shared" si="430"/>
        <v>35210.644298830164</v>
      </c>
      <c r="AF1151" s="25">
        <f t="shared" si="431"/>
        <v>322521.71226942155</v>
      </c>
      <c r="AG1151" s="25">
        <f t="shared" si="424"/>
        <v>372389</v>
      </c>
      <c r="AH1151" s="38">
        <f t="shared" si="432"/>
        <v>-49867.28773057845</v>
      </c>
      <c r="AI1151" s="38">
        <f t="shared" si="434"/>
        <v>1</v>
      </c>
      <c r="AJ1151" s="2">
        <v>42417</v>
      </c>
      <c r="AL1151" s="40">
        <f t="shared" si="435"/>
        <v>-987278.89977676317</v>
      </c>
      <c r="AM1151">
        <f t="shared" si="436"/>
        <v>-27928.933065373025</v>
      </c>
      <c r="AN1151">
        <f t="shared" si="437"/>
        <v>103096.55972809796</v>
      </c>
      <c r="AO1151">
        <f t="shared" si="438"/>
        <v>-23780.408394475227</v>
      </c>
      <c r="AP1151">
        <f t="shared" si="439"/>
        <v>1946.3255020548986</v>
      </c>
      <c r="AQ1151">
        <f t="shared" si="440"/>
        <v>91106.500181563635</v>
      </c>
      <c r="AR1151">
        <f t="shared" si="441"/>
        <v>0</v>
      </c>
      <c r="AS1151">
        <f t="shared" si="442"/>
        <v>0</v>
      </c>
      <c r="AT1151">
        <f t="shared" si="443"/>
        <v>0</v>
      </c>
      <c r="AU1151">
        <f t="shared" si="444"/>
        <v>19067.248551914956</v>
      </c>
      <c r="AV1151">
        <f t="shared" si="445"/>
        <v>21560.340297765342</v>
      </c>
      <c r="AW1151">
        <f t="shared" si="446"/>
        <v>29724.733957753077</v>
      </c>
      <c r="AX1151" s="40">
        <f t="shared" si="447"/>
        <v>1148004.159769749</v>
      </c>
      <c r="AY1151">
        <f t="shared" si="448"/>
        <v>-15456.09426397547</v>
      </c>
      <c r="AZ1151" s="38">
        <f t="shared" si="449"/>
        <v>360061.53248831205</v>
      </c>
      <c r="BA1151" s="38">
        <f t="shared" si="450"/>
        <v>372389</v>
      </c>
      <c r="BB1151" s="38">
        <f t="shared" si="451"/>
        <v>-12327.467511687952</v>
      </c>
      <c r="BC1151" s="38">
        <f t="shared" si="452"/>
        <v>1</v>
      </c>
      <c r="BD1151" s="2">
        <f t="shared" si="453"/>
        <v>42417</v>
      </c>
    </row>
    <row r="1152" spans="1:56" x14ac:dyDescent="0.25">
      <c r="A1152" s="2">
        <v>42418</v>
      </c>
      <c r="B1152" s="7">
        <v>500305</v>
      </c>
      <c r="C1152" s="3">
        <v>24.9583333333333</v>
      </c>
      <c r="D1152" s="7">
        <f t="shared" si="454"/>
        <v>622.91840277777612</v>
      </c>
      <c r="E1152" s="7">
        <f t="shared" si="455"/>
        <v>15547.005135995309</v>
      </c>
      <c r="F1152" s="7">
        <f t="shared" si="416"/>
        <v>388027.33651921572</v>
      </c>
      <c r="G1152" s="21">
        <f t="shared" si="433"/>
        <v>28.795677083333295</v>
      </c>
      <c r="H1152" s="11">
        <v>372389</v>
      </c>
      <c r="I1152" s="5">
        <v>0</v>
      </c>
      <c r="J1152" s="25">
        <v>993679</v>
      </c>
      <c r="K1152">
        <v>0</v>
      </c>
      <c r="L1152">
        <v>0</v>
      </c>
      <c r="M1152">
        <v>36</v>
      </c>
      <c r="N1152" s="3">
        <v>15.375</v>
      </c>
      <c r="O1152" s="3">
        <f t="shared" si="417"/>
        <v>383.73437499999949</v>
      </c>
      <c r="P1152" s="5">
        <v>1</v>
      </c>
      <c r="T1152" s="37">
        <f t="shared" si="425"/>
        <v>50916.90500662</v>
      </c>
      <c r="U1152" s="25">
        <f t="shared" si="418"/>
        <v>1502.6578791833315</v>
      </c>
      <c r="V1152" s="25">
        <f t="shared" si="419"/>
        <v>260175.45689508645</v>
      </c>
      <c r="W1152" s="25">
        <f t="shared" si="420"/>
        <v>-119529.28104869214</v>
      </c>
      <c r="X1152" s="25">
        <f t="shared" si="421"/>
        <v>18766.263082912959</v>
      </c>
      <c r="Y1152" s="25">
        <f t="shared" si="422"/>
        <v>156605.08822574001</v>
      </c>
      <c r="Z1152" s="25">
        <f t="shared" si="426"/>
        <v>0</v>
      </c>
      <c r="AA1152" s="25">
        <f t="shared" si="427"/>
        <v>0</v>
      </c>
      <c r="AB1152" s="25">
        <f t="shared" si="423"/>
        <v>0</v>
      </c>
      <c r="AC1152" s="25">
        <f t="shared" si="428"/>
        <v>13671.130673880001</v>
      </c>
      <c r="AD1152" s="25">
        <f t="shared" si="429"/>
        <v>3581.66785470375</v>
      </c>
      <c r="AE1152" s="25">
        <f t="shared" si="430"/>
        <v>68663.925042478499</v>
      </c>
      <c r="AF1152" s="25">
        <f t="shared" si="431"/>
        <v>454353.81361191283</v>
      </c>
      <c r="AG1152" s="25">
        <f t="shared" si="424"/>
        <v>500305</v>
      </c>
      <c r="AH1152" s="38">
        <f t="shared" si="432"/>
        <v>-45951.186388087168</v>
      </c>
      <c r="AI1152" s="38">
        <f t="shared" si="434"/>
        <v>1</v>
      </c>
      <c r="AJ1152" s="2">
        <v>42418</v>
      </c>
      <c r="AL1152" s="40">
        <f t="shared" si="435"/>
        <v>-987278.89977676317</v>
      </c>
      <c r="AM1152">
        <f t="shared" si="436"/>
        <v>-51954.754366951485</v>
      </c>
      <c r="AN1152">
        <f t="shared" si="437"/>
        <v>356768.14867290028</v>
      </c>
      <c r="AO1152">
        <f t="shared" si="438"/>
        <v>-153084.83160777035</v>
      </c>
      <c r="AP1152">
        <f t="shared" si="439"/>
        <v>23307.692290340543</v>
      </c>
      <c r="AQ1152">
        <f t="shared" si="440"/>
        <v>88997.876499460399</v>
      </c>
      <c r="AR1152">
        <f t="shared" si="441"/>
        <v>0</v>
      </c>
      <c r="AS1152">
        <f t="shared" si="442"/>
        <v>0</v>
      </c>
      <c r="AT1152">
        <f t="shared" si="443"/>
        <v>0</v>
      </c>
      <c r="AU1152">
        <f t="shared" si="444"/>
        <v>19067.248551914956</v>
      </c>
      <c r="AV1152">
        <f t="shared" si="445"/>
        <v>22601.60673260055</v>
      </c>
      <c r="AW1152">
        <f t="shared" si="446"/>
        <v>57965.906191912058</v>
      </c>
      <c r="AX1152" s="40">
        <f t="shared" si="447"/>
        <v>1148004.159769749</v>
      </c>
      <c r="AY1152">
        <f t="shared" si="448"/>
        <v>-15456.09426397547</v>
      </c>
      <c r="AZ1152" s="38">
        <f t="shared" si="449"/>
        <v>508938.05869341729</v>
      </c>
      <c r="BA1152" s="38">
        <f t="shared" si="450"/>
        <v>500305</v>
      </c>
      <c r="BB1152" s="38">
        <f t="shared" si="451"/>
        <v>8633.0586934172898</v>
      </c>
      <c r="BC1152" s="38" t="str">
        <f t="shared" si="452"/>
        <v xml:space="preserve"> </v>
      </c>
      <c r="BD1152" s="2">
        <f t="shared" si="453"/>
        <v>42418</v>
      </c>
    </row>
    <row r="1153" spans="1:56" x14ac:dyDescent="0.25">
      <c r="A1153" s="2">
        <v>42419</v>
      </c>
      <c r="B1153" s="7">
        <v>409776</v>
      </c>
      <c r="C1153" s="3">
        <v>20.7916666666667</v>
      </c>
      <c r="D1153" s="7">
        <f t="shared" si="454"/>
        <v>432.29340277777914</v>
      </c>
      <c r="E1153" s="7">
        <f t="shared" si="455"/>
        <v>8988.1003327546714</v>
      </c>
      <c r="F1153" s="7">
        <f t="shared" si="416"/>
        <v>186877.58608519117</v>
      </c>
      <c r="G1153" s="21">
        <f t="shared" si="433"/>
        <v>22.957465277777821</v>
      </c>
      <c r="H1153" s="11">
        <v>500305</v>
      </c>
      <c r="I1153" s="5">
        <v>0</v>
      </c>
      <c r="J1153" s="25">
        <v>993679</v>
      </c>
      <c r="K1153">
        <v>1</v>
      </c>
      <c r="L1153">
        <v>0</v>
      </c>
      <c r="M1153">
        <v>21</v>
      </c>
      <c r="N1153" s="3">
        <v>10.4166666666667</v>
      </c>
      <c r="O1153" s="3">
        <f t="shared" si="417"/>
        <v>216.57986111111214</v>
      </c>
      <c r="P1153" s="5">
        <v>1</v>
      </c>
      <c r="T1153" s="37">
        <f t="shared" si="425"/>
        <v>50916.90500662</v>
      </c>
      <c r="U1153" s="25">
        <f t="shared" si="418"/>
        <v>1251.7967975166687</v>
      </c>
      <c r="V1153" s="25">
        <f t="shared" si="419"/>
        <v>180556.76807571272</v>
      </c>
      <c r="W1153" s="25">
        <f t="shared" si="420"/>
        <v>-69102.773258902496</v>
      </c>
      <c r="X1153" s="25">
        <f t="shared" si="421"/>
        <v>9038.0074152346224</v>
      </c>
      <c r="Y1153" s="25">
        <f t="shared" si="422"/>
        <v>210399.0952063</v>
      </c>
      <c r="Z1153" s="25">
        <f t="shared" si="426"/>
        <v>-10589.1577886</v>
      </c>
      <c r="AA1153" s="25">
        <f t="shared" si="427"/>
        <v>0</v>
      </c>
      <c r="AB1153" s="25">
        <f t="shared" si="423"/>
        <v>0</v>
      </c>
      <c r="AC1153" s="25">
        <f t="shared" si="428"/>
        <v>7974.8262264300001</v>
      </c>
      <c r="AD1153" s="25">
        <f t="shared" si="429"/>
        <v>2426.6042376041746</v>
      </c>
      <c r="AE1153" s="25">
        <f t="shared" si="430"/>
        <v>38753.951477617375</v>
      </c>
      <c r="AF1153" s="25">
        <f t="shared" si="431"/>
        <v>421626.02339553315</v>
      </c>
      <c r="AG1153" s="25">
        <f t="shared" si="424"/>
        <v>409776</v>
      </c>
      <c r="AH1153" s="38">
        <f t="shared" si="432"/>
        <v>11850.02339553315</v>
      </c>
      <c r="AI1153" s="38" t="str">
        <f t="shared" si="434"/>
        <v xml:space="preserve"> </v>
      </c>
      <c r="AJ1153" s="2">
        <v>42419</v>
      </c>
      <c r="AL1153" s="40">
        <f t="shared" si="435"/>
        <v>-987278.89977676317</v>
      </c>
      <c r="AM1153">
        <f t="shared" si="436"/>
        <v>-43281.172669630825</v>
      </c>
      <c r="AN1153">
        <f t="shared" si="437"/>
        <v>247590.24023818597</v>
      </c>
      <c r="AO1153">
        <f t="shared" si="438"/>
        <v>-88502.050001117896</v>
      </c>
      <c r="AP1153">
        <f t="shared" si="439"/>
        <v>11225.202099181384</v>
      </c>
      <c r="AQ1153">
        <f t="shared" si="440"/>
        <v>119568.73753537977</v>
      </c>
      <c r="AR1153">
        <f t="shared" si="441"/>
        <v>-19043.702793206023</v>
      </c>
      <c r="AS1153">
        <f t="shared" si="442"/>
        <v>0</v>
      </c>
      <c r="AT1153">
        <f t="shared" si="443"/>
        <v>0</v>
      </c>
      <c r="AU1153">
        <f t="shared" si="444"/>
        <v>11122.561655283724</v>
      </c>
      <c r="AV1153">
        <f t="shared" si="445"/>
        <v>15312.741688753809</v>
      </c>
      <c r="AW1153">
        <f t="shared" si="446"/>
        <v>32715.984624062115</v>
      </c>
      <c r="AX1153" s="40">
        <f t="shared" si="447"/>
        <v>1148004.159769749</v>
      </c>
      <c r="AY1153">
        <f t="shared" si="448"/>
        <v>-15456.09426397547</v>
      </c>
      <c r="AZ1153" s="38">
        <f t="shared" si="449"/>
        <v>431977.70810590236</v>
      </c>
      <c r="BA1153" s="38">
        <f t="shared" si="450"/>
        <v>409776</v>
      </c>
      <c r="BB1153" s="38">
        <f t="shared" si="451"/>
        <v>22201.708105902362</v>
      </c>
      <c r="BC1153" s="38" t="str">
        <f t="shared" si="452"/>
        <v xml:space="preserve"> </v>
      </c>
      <c r="BD1153" s="2">
        <f t="shared" si="453"/>
        <v>42419</v>
      </c>
    </row>
    <row r="1154" spans="1:56" x14ac:dyDescent="0.25">
      <c r="A1154" s="2">
        <v>42420</v>
      </c>
      <c r="B1154" s="7">
        <v>411094</v>
      </c>
      <c r="C1154" s="3">
        <v>25.375</v>
      </c>
      <c r="D1154" s="7">
        <f t="shared" si="454"/>
        <v>643.890625</v>
      </c>
      <c r="E1154" s="7">
        <f t="shared" si="455"/>
        <v>16338.724609375</v>
      </c>
      <c r="F1154" s="7">
        <f t="shared" si="416"/>
        <v>414595.13696289063</v>
      </c>
      <c r="G1154" s="21">
        <f t="shared" si="433"/>
        <v>26.802343749999999</v>
      </c>
      <c r="H1154" s="11">
        <v>409776</v>
      </c>
      <c r="I1154" s="5">
        <v>0</v>
      </c>
      <c r="J1154" s="25">
        <v>993679</v>
      </c>
      <c r="K1154">
        <v>0</v>
      </c>
      <c r="L1154">
        <v>1</v>
      </c>
      <c r="M1154">
        <v>13</v>
      </c>
      <c r="N1154" s="3">
        <v>5.625</v>
      </c>
      <c r="O1154" s="3">
        <f t="shared" si="417"/>
        <v>142.734375</v>
      </c>
      <c r="P1154" s="5">
        <v>1</v>
      </c>
      <c r="T1154" s="37">
        <f t="shared" si="425"/>
        <v>50916.90500662</v>
      </c>
      <c r="U1154" s="25">
        <f t="shared" si="418"/>
        <v>1527.74398735</v>
      </c>
      <c r="V1154" s="25">
        <f t="shared" si="419"/>
        <v>268934.96291455935</v>
      </c>
      <c r="W1154" s="25">
        <f t="shared" si="420"/>
        <v>-125616.21924788412</v>
      </c>
      <c r="X1154" s="25">
        <f t="shared" si="421"/>
        <v>20051.168257720521</v>
      </c>
      <c r="Y1154" s="25">
        <f t="shared" si="422"/>
        <v>172327.87926816</v>
      </c>
      <c r="Z1154" s="25">
        <f t="shared" si="426"/>
        <v>0</v>
      </c>
      <c r="AA1154" s="25">
        <f t="shared" si="427"/>
        <v>-10611.011341539999</v>
      </c>
      <c r="AB1154" s="25">
        <f t="shared" si="423"/>
        <v>0</v>
      </c>
      <c r="AC1154" s="25">
        <f t="shared" si="428"/>
        <v>4936.79718779</v>
      </c>
      <c r="AD1154" s="25">
        <f t="shared" si="429"/>
        <v>1310.36628830625</v>
      </c>
      <c r="AE1154" s="25">
        <f t="shared" si="430"/>
        <v>25540.329625108592</v>
      </c>
      <c r="AF1154" s="25">
        <f t="shared" si="431"/>
        <v>409318.92194619059</v>
      </c>
      <c r="AG1154" s="25">
        <f t="shared" si="424"/>
        <v>411094</v>
      </c>
      <c r="AH1154" s="38">
        <f t="shared" si="432"/>
        <v>-1775.0780538094114</v>
      </c>
      <c r="AI1154" s="38">
        <f t="shared" si="434"/>
        <v>1</v>
      </c>
      <c r="AJ1154" s="2">
        <v>42420</v>
      </c>
      <c r="AL1154" s="40">
        <f t="shared" si="435"/>
        <v>-987278.89977676317</v>
      </c>
      <c r="AM1154">
        <f t="shared" si="436"/>
        <v>-52822.112536683628</v>
      </c>
      <c r="AN1154">
        <f t="shared" si="437"/>
        <v>368779.70726936182</v>
      </c>
      <c r="AO1154">
        <f t="shared" si="438"/>
        <v>-160880.56083039168</v>
      </c>
      <c r="AP1154">
        <f t="shared" si="439"/>
        <v>24903.544075235812</v>
      </c>
      <c r="AQ1154">
        <f t="shared" si="440"/>
        <v>97933.058818716148</v>
      </c>
      <c r="AR1154">
        <f t="shared" si="441"/>
        <v>0</v>
      </c>
      <c r="AS1154">
        <f t="shared" si="442"/>
        <v>-13724.300682227713</v>
      </c>
      <c r="AT1154">
        <f t="shared" si="443"/>
        <v>0</v>
      </c>
      <c r="AU1154">
        <f t="shared" si="444"/>
        <v>6885.3953104137336</v>
      </c>
      <c r="AV1154">
        <f t="shared" si="445"/>
        <v>8268.880511927031</v>
      </c>
      <c r="AW1154">
        <f t="shared" si="446"/>
        <v>21561.079566070173</v>
      </c>
      <c r="AX1154" s="40">
        <f t="shared" si="447"/>
        <v>1148004.159769749</v>
      </c>
      <c r="AY1154">
        <f t="shared" si="448"/>
        <v>-15456.09426397547</v>
      </c>
      <c r="AZ1154" s="38">
        <f t="shared" si="449"/>
        <v>446173.85723143228</v>
      </c>
      <c r="BA1154" s="38">
        <f t="shared" si="450"/>
        <v>411094</v>
      </c>
      <c r="BB1154" s="38">
        <f t="shared" si="451"/>
        <v>35079.857231432281</v>
      </c>
      <c r="BC1154" s="38" t="str">
        <f t="shared" si="452"/>
        <v xml:space="preserve"> </v>
      </c>
      <c r="BD1154" s="2">
        <f t="shared" si="453"/>
        <v>42420</v>
      </c>
    </row>
    <row r="1155" spans="1:56" x14ac:dyDescent="0.25">
      <c r="A1155" s="2">
        <v>42421</v>
      </c>
      <c r="B1155" s="7">
        <v>426588</v>
      </c>
      <c r="C1155" s="3">
        <v>25.5</v>
      </c>
      <c r="D1155" s="7">
        <f t="shared" si="454"/>
        <v>650.25</v>
      </c>
      <c r="E1155" s="7">
        <f t="shared" si="455"/>
        <v>16581.375</v>
      </c>
      <c r="F1155" s="7">
        <f t="shared" si="416"/>
        <v>422825.0625</v>
      </c>
      <c r="G1155" s="21">
        <f t="shared" si="433"/>
        <v>26.955625000000001</v>
      </c>
      <c r="H1155" s="11">
        <v>411094</v>
      </c>
      <c r="I1155" s="5">
        <v>0</v>
      </c>
      <c r="J1155" s="25">
        <v>993679</v>
      </c>
      <c r="K1155">
        <v>0</v>
      </c>
      <c r="L1155">
        <v>1</v>
      </c>
      <c r="M1155">
        <v>10</v>
      </c>
      <c r="N1155" s="3">
        <v>5.7083333333333304</v>
      </c>
      <c r="O1155" s="3">
        <f t="shared" si="417"/>
        <v>145.56249999999991</v>
      </c>
      <c r="P1155" s="5">
        <v>1</v>
      </c>
      <c r="T1155" s="37">
        <f t="shared" si="425"/>
        <v>50916.90500662</v>
      </c>
      <c r="U1155" s="25">
        <f t="shared" si="418"/>
        <v>1535.2698198000001</v>
      </c>
      <c r="V1155" s="25">
        <f t="shared" si="419"/>
        <v>271591.09458254999</v>
      </c>
      <c r="W1155" s="25">
        <f t="shared" si="420"/>
        <v>-127481.77640721375</v>
      </c>
      <c r="X1155" s="25">
        <f t="shared" si="421"/>
        <v>20449.194203953128</v>
      </c>
      <c r="Y1155" s="25">
        <f t="shared" si="422"/>
        <v>172882.15317603998</v>
      </c>
      <c r="Z1155" s="25">
        <f t="shared" si="426"/>
        <v>0</v>
      </c>
      <c r="AA1155" s="25">
        <f t="shared" si="427"/>
        <v>-10611.011341539999</v>
      </c>
      <c r="AB1155" s="25">
        <f t="shared" si="423"/>
        <v>0</v>
      </c>
      <c r="AC1155" s="25">
        <f t="shared" si="428"/>
        <v>3797.5362983000005</v>
      </c>
      <c r="AD1155" s="25">
        <f t="shared" si="429"/>
        <v>1329.7791222070828</v>
      </c>
      <c r="AE1155" s="25">
        <f t="shared" si="430"/>
        <v>26046.383227970611</v>
      </c>
      <c r="AF1155" s="25">
        <f t="shared" si="431"/>
        <v>410455.52768868709</v>
      </c>
      <c r="AG1155" s="25">
        <f t="shared" si="424"/>
        <v>426588</v>
      </c>
      <c r="AH1155" s="38">
        <f t="shared" si="432"/>
        <v>-16132.472311312915</v>
      </c>
      <c r="AI1155" s="38">
        <f t="shared" si="434"/>
        <v>1</v>
      </c>
      <c r="AJ1155" s="2">
        <v>42421</v>
      </c>
      <c r="AL1155" s="40">
        <f t="shared" si="435"/>
        <v>-987278.89977676317</v>
      </c>
      <c r="AM1155">
        <f t="shared" si="436"/>
        <v>-53082.319987603252</v>
      </c>
      <c r="AN1155">
        <f t="shared" si="437"/>
        <v>372421.95388681506</v>
      </c>
      <c r="AO1155">
        <f t="shared" si="438"/>
        <v>-163269.83734142757</v>
      </c>
      <c r="AP1155">
        <f t="shared" si="439"/>
        <v>25397.892163471246</v>
      </c>
      <c r="AQ1155">
        <f t="shared" si="440"/>
        <v>98248.049866320362</v>
      </c>
      <c r="AR1155">
        <f t="shared" si="441"/>
        <v>0</v>
      </c>
      <c r="AS1155">
        <f t="shared" si="442"/>
        <v>-13724.300682227713</v>
      </c>
      <c r="AT1155">
        <f t="shared" si="443"/>
        <v>0</v>
      </c>
      <c r="AU1155">
        <f t="shared" si="444"/>
        <v>5296.4579310874879</v>
      </c>
      <c r="AV1155">
        <f t="shared" si="445"/>
        <v>8391.382445437057</v>
      </c>
      <c r="AW1155">
        <f t="shared" si="446"/>
        <v>21988.288695950698</v>
      </c>
      <c r="AX1155" s="40">
        <f t="shared" si="447"/>
        <v>1148004.159769749</v>
      </c>
      <c r="AY1155">
        <f t="shared" si="448"/>
        <v>-15456.09426397547</v>
      </c>
      <c r="AZ1155" s="38">
        <f t="shared" si="449"/>
        <v>446936.73270683357</v>
      </c>
      <c r="BA1155" s="38">
        <f t="shared" si="450"/>
        <v>426588</v>
      </c>
      <c r="BB1155" s="38">
        <f t="shared" si="451"/>
        <v>20348.732706833573</v>
      </c>
      <c r="BC1155" s="38" t="str">
        <f t="shared" si="452"/>
        <v xml:space="preserve"> </v>
      </c>
      <c r="BD1155" s="2">
        <f t="shared" si="453"/>
        <v>42421</v>
      </c>
    </row>
    <row r="1156" spans="1:56" x14ac:dyDescent="0.25">
      <c r="A1156" s="2">
        <v>42422</v>
      </c>
      <c r="B1156" s="7">
        <v>548242</v>
      </c>
      <c r="C1156" s="3">
        <v>28.7916666666667</v>
      </c>
      <c r="D1156" s="7">
        <f t="shared" si="454"/>
        <v>828.96006944444639</v>
      </c>
      <c r="E1156" s="7">
        <f t="shared" si="455"/>
        <v>23867.141999421379</v>
      </c>
      <c r="F1156" s="7">
        <f t="shared" si="416"/>
        <v>687174.79673334141</v>
      </c>
      <c r="G1156" s="21">
        <f t="shared" si="433"/>
        <v>30.891059027777814</v>
      </c>
      <c r="H1156" s="11">
        <v>426588</v>
      </c>
      <c r="I1156" s="5">
        <v>0</v>
      </c>
      <c r="J1156" s="25">
        <v>993679</v>
      </c>
      <c r="K1156">
        <v>0</v>
      </c>
      <c r="L1156">
        <v>0</v>
      </c>
      <c r="M1156">
        <v>17</v>
      </c>
      <c r="N1156" s="3">
        <v>7.2916666666666696</v>
      </c>
      <c r="O1156" s="3">
        <f t="shared" si="417"/>
        <v>209.93923611111143</v>
      </c>
      <c r="P1156" s="5">
        <v>1</v>
      </c>
      <c r="T1156" s="37">
        <f t="shared" si="425"/>
        <v>50916.90500662</v>
      </c>
      <c r="U1156" s="25">
        <f t="shared" si="418"/>
        <v>1733.4500743166686</v>
      </c>
      <c r="V1156" s="25">
        <f t="shared" si="419"/>
        <v>346233.25278837961</v>
      </c>
      <c r="W1156" s="25">
        <f t="shared" si="420"/>
        <v>-183496.58335629324</v>
      </c>
      <c r="X1156" s="25">
        <f t="shared" si="421"/>
        <v>33234.006488113773</v>
      </c>
      <c r="Y1156" s="25">
        <f t="shared" si="422"/>
        <v>179398.02565607999</v>
      </c>
      <c r="Z1156" s="25">
        <f t="shared" si="426"/>
        <v>0</v>
      </c>
      <c r="AA1156" s="25">
        <f t="shared" si="427"/>
        <v>0</v>
      </c>
      <c r="AB1156" s="25">
        <f t="shared" si="423"/>
        <v>0</v>
      </c>
      <c r="AC1156" s="25">
        <f t="shared" si="428"/>
        <v>6455.8117071100005</v>
      </c>
      <c r="AD1156" s="25">
        <f t="shared" si="429"/>
        <v>1698.6229663229174</v>
      </c>
      <c r="AE1156" s="25">
        <f t="shared" si="430"/>
        <v>37565.70406758209</v>
      </c>
      <c r="AF1156" s="25">
        <f t="shared" si="431"/>
        <v>473739.19539823191</v>
      </c>
      <c r="AG1156" s="25">
        <f t="shared" si="424"/>
        <v>548242</v>
      </c>
      <c r="AH1156" s="38">
        <f t="shared" si="432"/>
        <v>-74502.80460176809</v>
      </c>
      <c r="AI1156" s="38">
        <f t="shared" si="434"/>
        <v>1</v>
      </c>
      <c r="AJ1156" s="2">
        <v>42422</v>
      </c>
      <c r="AL1156" s="40">
        <f t="shared" si="435"/>
        <v>-987278.89977676317</v>
      </c>
      <c r="AM1156">
        <f t="shared" si="436"/>
        <v>-59934.449528486752</v>
      </c>
      <c r="AN1156">
        <f t="shared" si="437"/>
        <v>474775.74587720202</v>
      </c>
      <c r="AO1156">
        <f t="shared" si="438"/>
        <v>-235009.72579477172</v>
      </c>
      <c r="AP1156">
        <f t="shared" si="439"/>
        <v>41276.624620350354</v>
      </c>
      <c r="AQ1156">
        <f t="shared" si="440"/>
        <v>101950.98711334603</v>
      </c>
      <c r="AR1156">
        <f t="shared" si="441"/>
        <v>0</v>
      </c>
      <c r="AS1156">
        <f t="shared" si="442"/>
        <v>0</v>
      </c>
      <c r="AT1156">
        <f t="shared" si="443"/>
        <v>0</v>
      </c>
      <c r="AU1156">
        <f t="shared" si="444"/>
        <v>9003.9784828487282</v>
      </c>
      <c r="AV1156">
        <f t="shared" si="445"/>
        <v>10718.919182127636</v>
      </c>
      <c r="AW1156">
        <f t="shared" si="446"/>
        <v>31712.869263845278</v>
      </c>
      <c r="AX1156" s="40">
        <f t="shared" si="447"/>
        <v>1148004.159769749</v>
      </c>
      <c r="AY1156">
        <f t="shared" si="448"/>
        <v>-15456.09426397547</v>
      </c>
      <c r="AZ1156" s="38">
        <f t="shared" si="449"/>
        <v>519764.11494547204</v>
      </c>
      <c r="BA1156" s="38">
        <f t="shared" si="450"/>
        <v>548242</v>
      </c>
      <c r="BB1156" s="38">
        <f t="shared" si="451"/>
        <v>-28477.885054527957</v>
      </c>
      <c r="BC1156" s="38">
        <f t="shared" si="452"/>
        <v>1</v>
      </c>
      <c r="BD1156" s="2">
        <f t="shared" si="453"/>
        <v>42422</v>
      </c>
    </row>
    <row r="1157" spans="1:56" x14ac:dyDescent="0.25">
      <c r="A1157" s="2">
        <v>42423</v>
      </c>
      <c r="B1157" s="7">
        <v>508491</v>
      </c>
      <c r="C1157" s="3">
        <v>29.2083333333333</v>
      </c>
      <c r="D1157" s="7">
        <f t="shared" si="454"/>
        <v>853.12673611110915</v>
      </c>
      <c r="E1157" s="7">
        <f t="shared" si="455"/>
        <v>24918.410083911953</v>
      </c>
      <c r="F1157" s="7">
        <f t="shared" si="416"/>
        <v>727825.22786759411</v>
      </c>
      <c r="G1157" s="21">
        <f t="shared" si="433"/>
        <v>30.863472222222185</v>
      </c>
      <c r="H1157" s="11">
        <v>548242</v>
      </c>
      <c r="I1157" s="5">
        <v>0</v>
      </c>
      <c r="J1157" s="25">
        <v>993679</v>
      </c>
      <c r="K1157">
        <v>0</v>
      </c>
      <c r="L1157">
        <v>0</v>
      </c>
      <c r="M1157">
        <v>10</v>
      </c>
      <c r="N1157" s="3">
        <v>5.6666666666666696</v>
      </c>
      <c r="O1157" s="3">
        <f t="shared" si="417"/>
        <v>165.5138888888888</v>
      </c>
      <c r="P1157" s="5">
        <v>1</v>
      </c>
      <c r="T1157" s="37">
        <f t="shared" si="425"/>
        <v>50916.90500662</v>
      </c>
      <c r="U1157" s="25">
        <f t="shared" si="418"/>
        <v>1758.5361824833315</v>
      </c>
      <c r="V1157" s="25">
        <f t="shared" si="419"/>
        <v>356326.98820154468</v>
      </c>
      <c r="W1157" s="25">
        <f t="shared" si="420"/>
        <v>-191578.99647891228</v>
      </c>
      <c r="X1157" s="25">
        <f t="shared" si="421"/>
        <v>35199.993451667426</v>
      </c>
      <c r="Y1157" s="25">
        <f t="shared" si="422"/>
        <v>230558.60076171998</v>
      </c>
      <c r="Z1157" s="25">
        <f t="shared" si="426"/>
        <v>0</v>
      </c>
      <c r="AA1157" s="25">
        <f t="shared" si="427"/>
        <v>0</v>
      </c>
      <c r="AB1157" s="25">
        <f t="shared" si="423"/>
        <v>0</v>
      </c>
      <c r="AC1157" s="25">
        <f t="shared" si="428"/>
        <v>3797.5362983000005</v>
      </c>
      <c r="AD1157" s="25">
        <f t="shared" si="429"/>
        <v>1320.0727052566674</v>
      </c>
      <c r="AE1157" s="25">
        <f t="shared" si="430"/>
        <v>29616.406557676233</v>
      </c>
      <c r="AF1157" s="25">
        <f t="shared" si="431"/>
        <v>517916.04268635612</v>
      </c>
      <c r="AG1157" s="25">
        <f t="shared" si="424"/>
        <v>508491</v>
      </c>
      <c r="AH1157" s="38">
        <f t="shared" si="432"/>
        <v>9425.0426863561152</v>
      </c>
      <c r="AI1157" s="38" t="str">
        <f t="shared" si="434"/>
        <v xml:space="preserve"> </v>
      </c>
      <c r="AJ1157" s="2">
        <v>42423</v>
      </c>
      <c r="AL1157" s="40">
        <f t="shared" si="435"/>
        <v>-987278.89977676317</v>
      </c>
      <c r="AM1157">
        <f t="shared" si="436"/>
        <v>-60801.80769821869</v>
      </c>
      <c r="AN1157">
        <f t="shared" si="437"/>
        <v>488616.8796241146</v>
      </c>
      <c r="AO1157">
        <f t="shared" si="438"/>
        <v>-245361.12121023095</v>
      </c>
      <c r="AP1157">
        <f t="shared" si="439"/>
        <v>43718.379752465691</v>
      </c>
      <c r="AQ1157">
        <f t="shared" si="440"/>
        <v>131025.28218561014</v>
      </c>
      <c r="AR1157">
        <f t="shared" si="441"/>
        <v>0</v>
      </c>
      <c r="AS1157">
        <f t="shared" si="442"/>
        <v>0</v>
      </c>
      <c r="AT1157">
        <f t="shared" si="443"/>
        <v>0</v>
      </c>
      <c r="AU1157">
        <f t="shared" si="444"/>
        <v>5296.4579310874879</v>
      </c>
      <c r="AV1157">
        <f t="shared" si="445"/>
        <v>8330.1314786820494</v>
      </c>
      <c r="AW1157">
        <f t="shared" si="446"/>
        <v>25002.093067090736</v>
      </c>
      <c r="AX1157" s="40">
        <f t="shared" si="447"/>
        <v>1148004.159769749</v>
      </c>
      <c r="AY1157">
        <f t="shared" si="448"/>
        <v>-15456.09426397547</v>
      </c>
      <c r="AZ1157" s="38">
        <f t="shared" si="449"/>
        <v>541095.46085961128</v>
      </c>
      <c r="BA1157" s="38">
        <f t="shared" si="450"/>
        <v>508491</v>
      </c>
      <c r="BB1157" s="38">
        <f t="shared" si="451"/>
        <v>32604.460859611281</v>
      </c>
      <c r="BC1157" s="38" t="str">
        <f t="shared" si="452"/>
        <v xml:space="preserve"> </v>
      </c>
      <c r="BD1157" s="2">
        <f t="shared" si="453"/>
        <v>42423</v>
      </c>
    </row>
    <row r="1158" spans="1:56" x14ac:dyDescent="0.25">
      <c r="A1158" s="2">
        <v>42424</v>
      </c>
      <c r="B1158" s="7">
        <v>475241</v>
      </c>
      <c r="C1158" s="3">
        <v>26.3333333333333</v>
      </c>
      <c r="D1158" s="7">
        <f t="shared" si="454"/>
        <v>693.44444444444275</v>
      </c>
      <c r="E1158" s="7">
        <f t="shared" si="455"/>
        <v>18260.703703703635</v>
      </c>
      <c r="F1158" s="7">
        <f t="shared" si="416"/>
        <v>480865.19753086183</v>
      </c>
      <c r="G1158" s="21">
        <f t="shared" si="433"/>
        <v>27.792638888888852</v>
      </c>
      <c r="H1158" s="11">
        <v>508491</v>
      </c>
      <c r="I1158" s="5">
        <v>0</v>
      </c>
      <c r="J1158" s="25">
        <v>993679</v>
      </c>
      <c r="K1158">
        <v>0</v>
      </c>
      <c r="L1158">
        <v>0</v>
      </c>
      <c r="M1158">
        <v>12</v>
      </c>
      <c r="N1158" s="3">
        <v>5.5416666666666696</v>
      </c>
      <c r="O1158" s="3">
        <f t="shared" si="417"/>
        <v>145.93055555555546</v>
      </c>
      <c r="P1158" s="5">
        <v>1</v>
      </c>
      <c r="T1158" s="37">
        <f t="shared" si="425"/>
        <v>50916.90500662</v>
      </c>
      <c r="U1158" s="25">
        <f t="shared" si="418"/>
        <v>1585.4420361333314</v>
      </c>
      <c r="V1158" s="25">
        <f t="shared" si="419"/>
        <v>289632.19638424373</v>
      </c>
      <c r="W1158" s="25">
        <f t="shared" si="420"/>
        <v>-140392.87734545095</v>
      </c>
      <c r="X1158" s="25">
        <f t="shared" si="421"/>
        <v>23256.203764484453</v>
      </c>
      <c r="Y1158" s="25">
        <f t="shared" si="422"/>
        <v>213841.64923506</v>
      </c>
      <c r="Z1158" s="25">
        <f t="shared" si="426"/>
        <v>0</v>
      </c>
      <c r="AA1158" s="25">
        <f t="shared" si="427"/>
        <v>0</v>
      </c>
      <c r="AB1158" s="25">
        <f t="shared" si="423"/>
        <v>0</v>
      </c>
      <c r="AC1158" s="25">
        <f t="shared" si="428"/>
        <v>4557.0435579599998</v>
      </c>
      <c r="AD1158" s="25">
        <f t="shared" si="429"/>
        <v>1290.9534544054175</v>
      </c>
      <c r="AE1158" s="25">
        <f t="shared" si="430"/>
        <v>26112.241646513732</v>
      </c>
      <c r="AF1158" s="25">
        <f t="shared" si="431"/>
        <v>470799.75773996976</v>
      </c>
      <c r="AG1158" s="25">
        <f t="shared" si="424"/>
        <v>475241</v>
      </c>
      <c r="AH1158" s="38">
        <f t="shared" si="432"/>
        <v>-4441.242260030238</v>
      </c>
      <c r="AI1158" s="38">
        <f t="shared" si="434"/>
        <v>1</v>
      </c>
      <c r="AJ1158" s="2">
        <v>42424</v>
      </c>
      <c r="AL1158" s="40">
        <f t="shared" si="435"/>
        <v>-987278.89977676317</v>
      </c>
      <c r="AM1158">
        <f t="shared" si="436"/>
        <v>-54817.036327067341</v>
      </c>
      <c r="AN1158">
        <f t="shared" si="437"/>
        <v>397160.99179078254</v>
      </c>
      <c r="AO1158">
        <f t="shared" si="438"/>
        <v>-179805.48196055493</v>
      </c>
      <c r="AP1158">
        <f t="shared" si="439"/>
        <v>28884.197071584724</v>
      </c>
      <c r="AQ1158">
        <f t="shared" si="440"/>
        <v>121525.12351086397</v>
      </c>
      <c r="AR1158">
        <f t="shared" si="441"/>
        <v>0</v>
      </c>
      <c r="AS1158">
        <f t="shared" si="442"/>
        <v>0</v>
      </c>
      <c r="AT1158">
        <f t="shared" si="443"/>
        <v>0</v>
      </c>
      <c r="AU1158">
        <f t="shared" si="444"/>
        <v>6355.7495173049847</v>
      </c>
      <c r="AV1158">
        <f t="shared" si="445"/>
        <v>8146.378578417005</v>
      </c>
      <c r="AW1158">
        <f t="shared" si="446"/>
        <v>22043.886200882967</v>
      </c>
      <c r="AX1158" s="40">
        <f t="shared" si="447"/>
        <v>1148004.159769749</v>
      </c>
      <c r="AY1158">
        <f t="shared" si="448"/>
        <v>-15456.09426397547</v>
      </c>
      <c r="AZ1158" s="38">
        <f t="shared" si="449"/>
        <v>494762.97411122435</v>
      </c>
      <c r="BA1158" s="38">
        <f t="shared" si="450"/>
        <v>475241</v>
      </c>
      <c r="BB1158" s="38">
        <f t="shared" si="451"/>
        <v>19521.97411122435</v>
      </c>
      <c r="BC1158" s="38" t="str">
        <f t="shared" si="452"/>
        <v xml:space="preserve"> </v>
      </c>
      <c r="BD1158" s="2">
        <f t="shared" si="453"/>
        <v>42424</v>
      </c>
    </row>
    <row r="1159" spans="1:56" x14ac:dyDescent="0.25">
      <c r="A1159" s="2">
        <v>42425</v>
      </c>
      <c r="B1159" s="7">
        <v>409351</v>
      </c>
      <c r="C1159" s="3">
        <v>23.0833333333333</v>
      </c>
      <c r="D1159" s="7">
        <f t="shared" si="454"/>
        <v>532.84027777777624</v>
      </c>
      <c r="E1159" s="7">
        <f t="shared" si="455"/>
        <v>12299.729745370318</v>
      </c>
      <c r="F1159" s="7">
        <f t="shared" si="416"/>
        <v>283918.76162229775</v>
      </c>
      <c r="G1159" s="21">
        <f t="shared" si="433"/>
        <v>24.333680555555521</v>
      </c>
      <c r="H1159" s="11">
        <v>475241</v>
      </c>
      <c r="I1159" s="5">
        <v>0</v>
      </c>
      <c r="J1159" s="25">
        <v>993679</v>
      </c>
      <c r="K1159">
        <v>0</v>
      </c>
      <c r="L1159">
        <v>0</v>
      </c>
      <c r="M1159">
        <v>10</v>
      </c>
      <c r="N1159" s="3">
        <v>5.4166666666666696</v>
      </c>
      <c r="O1159" s="3">
        <f t="shared" si="417"/>
        <v>125.03472222222211</v>
      </c>
      <c r="P1159" s="5">
        <v>1</v>
      </c>
      <c r="T1159" s="37">
        <f t="shared" si="425"/>
        <v>50916.90500662</v>
      </c>
      <c r="U1159" s="25">
        <f t="shared" si="418"/>
        <v>1389.7703924333314</v>
      </c>
      <c r="V1159" s="25">
        <f t="shared" si="419"/>
        <v>222552.36336691462</v>
      </c>
      <c r="W1159" s="25">
        <f t="shared" si="420"/>
        <v>-94563.412097516339</v>
      </c>
      <c r="X1159" s="25">
        <f t="shared" si="421"/>
        <v>13731.234048029593</v>
      </c>
      <c r="Y1159" s="25">
        <f t="shared" si="422"/>
        <v>199858.63904005999</v>
      </c>
      <c r="Z1159" s="25">
        <f t="shared" si="426"/>
        <v>0</v>
      </c>
      <c r="AA1159" s="25">
        <f t="shared" si="427"/>
        <v>0</v>
      </c>
      <c r="AB1159" s="25">
        <f t="shared" si="423"/>
        <v>0</v>
      </c>
      <c r="AC1159" s="25">
        <f t="shared" si="428"/>
        <v>3797.5362983000005</v>
      </c>
      <c r="AD1159" s="25">
        <f t="shared" si="429"/>
        <v>1261.8342035541675</v>
      </c>
      <c r="AE1159" s="25">
        <f t="shared" si="430"/>
        <v>22373.223129603106</v>
      </c>
      <c r="AF1159" s="25">
        <f t="shared" si="431"/>
        <v>421318.09338799841</v>
      </c>
      <c r="AG1159" s="25">
        <f t="shared" si="424"/>
        <v>409351</v>
      </c>
      <c r="AH1159" s="38">
        <f t="shared" si="432"/>
        <v>11967.093387998408</v>
      </c>
      <c r="AI1159" s="38" t="str">
        <f t="shared" si="434"/>
        <v xml:space="preserve"> </v>
      </c>
      <c r="AJ1159" s="2">
        <v>42425</v>
      </c>
      <c r="AL1159" s="40">
        <f t="shared" si="435"/>
        <v>-987278.89977676317</v>
      </c>
      <c r="AM1159">
        <f t="shared" si="436"/>
        <v>-48051.642603157125</v>
      </c>
      <c r="AN1159">
        <f t="shared" si="437"/>
        <v>305177.11243305297</v>
      </c>
      <c r="AO1159">
        <f t="shared" si="438"/>
        <v>-121110.27432104576</v>
      </c>
      <c r="AP1159">
        <f t="shared" si="439"/>
        <v>17054.187961881791</v>
      </c>
      <c r="AQ1159">
        <f t="shared" si="440"/>
        <v>113578.64981371647</v>
      </c>
      <c r="AR1159">
        <f t="shared" si="441"/>
        <v>0</v>
      </c>
      <c r="AS1159">
        <f t="shared" si="442"/>
        <v>0</v>
      </c>
      <c r="AT1159">
        <f t="shared" si="443"/>
        <v>0</v>
      </c>
      <c r="AU1159">
        <f t="shared" si="444"/>
        <v>5296.4579310874879</v>
      </c>
      <c r="AV1159">
        <f t="shared" si="445"/>
        <v>7962.6256781519596</v>
      </c>
      <c r="AW1159">
        <f t="shared" si="446"/>
        <v>18887.416534067659</v>
      </c>
      <c r="AX1159" s="40">
        <f t="shared" si="447"/>
        <v>1148004.159769749</v>
      </c>
      <c r="AY1159">
        <f t="shared" si="448"/>
        <v>-15456.09426397547</v>
      </c>
      <c r="AZ1159" s="38">
        <f t="shared" si="449"/>
        <v>444063.699156766</v>
      </c>
      <c r="BA1159" s="38">
        <f t="shared" si="450"/>
        <v>409351</v>
      </c>
      <c r="BB1159" s="38">
        <f t="shared" si="451"/>
        <v>34712.699156766001</v>
      </c>
      <c r="BC1159" s="38" t="str">
        <f t="shared" si="452"/>
        <v xml:space="preserve"> </v>
      </c>
      <c r="BD1159" s="2">
        <f t="shared" si="453"/>
        <v>42425</v>
      </c>
    </row>
    <row r="1160" spans="1:56" x14ac:dyDescent="0.25">
      <c r="A1160" s="2">
        <v>42426</v>
      </c>
      <c r="B1160" s="7">
        <v>330793</v>
      </c>
      <c r="C1160" s="3">
        <v>16.9166666666667</v>
      </c>
      <c r="D1160" s="7">
        <f t="shared" si="454"/>
        <v>286.17361111111222</v>
      </c>
      <c r="E1160" s="7">
        <f t="shared" si="455"/>
        <v>4841.1035879629917</v>
      </c>
      <c r="F1160" s="7">
        <f t="shared" si="416"/>
        <v>81895.335696374095</v>
      </c>
      <c r="G1160" s="21">
        <f t="shared" si="433"/>
        <v>18.107881944444483</v>
      </c>
      <c r="H1160" s="11">
        <v>409351</v>
      </c>
      <c r="I1160" s="5">
        <v>0</v>
      </c>
      <c r="J1160" s="25">
        <v>993679</v>
      </c>
      <c r="K1160">
        <v>1</v>
      </c>
      <c r="L1160">
        <v>0</v>
      </c>
      <c r="M1160">
        <v>12</v>
      </c>
      <c r="N1160" s="3">
        <v>7.0416666666666696</v>
      </c>
      <c r="O1160" s="3">
        <f t="shared" si="417"/>
        <v>119.12152777777806</v>
      </c>
      <c r="P1160" s="5">
        <v>1</v>
      </c>
      <c r="T1160" s="37">
        <f t="shared" si="425"/>
        <v>50916.90500662</v>
      </c>
      <c r="U1160" s="25">
        <f t="shared" si="418"/>
        <v>1018.4959915666687</v>
      </c>
      <c r="V1160" s="25">
        <f t="shared" si="419"/>
        <v>119526.65018424907</v>
      </c>
      <c r="W1160" s="25">
        <f t="shared" si="420"/>
        <v>-37219.62051789181</v>
      </c>
      <c r="X1160" s="25">
        <f t="shared" si="421"/>
        <v>3960.7245941176648</v>
      </c>
      <c r="Y1160" s="25">
        <f t="shared" si="422"/>
        <v>172149.14906266</v>
      </c>
      <c r="Z1160" s="25">
        <f t="shared" si="426"/>
        <v>-10589.1577886</v>
      </c>
      <c r="AA1160" s="25">
        <f t="shared" si="427"/>
        <v>0</v>
      </c>
      <c r="AB1160" s="25">
        <f t="shared" si="423"/>
        <v>0</v>
      </c>
      <c r="AC1160" s="25">
        <f t="shared" si="428"/>
        <v>4557.0435579599998</v>
      </c>
      <c r="AD1160" s="25">
        <f t="shared" si="429"/>
        <v>1640.3844646204175</v>
      </c>
      <c r="AE1160" s="25">
        <f t="shared" si="430"/>
        <v>21315.139292065989</v>
      </c>
      <c r="AF1160" s="25">
        <f t="shared" si="431"/>
        <v>327275.71384736802</v>
      </c>
      <c r="AG1160" s="25">
        <f t="shared" si="424"/>
        <v>330793</v>
      </c>
      <c r="AH1160" s="38">
        <f t="shared" si="432"/>
        <v>-3517.2861526319757</v>
      </c>
      <c r="AI1160" s="38">
        <f t="shared" si="434"/>
        <v>1</v>
      </c>
      <c r="AJ1160" s="2">
        <v>42426</v>
      </c>
      <c r="AL1160" s="40">
        <f t="shared" si="435"/>
        <v>-987278.89977676317</v>
      </c>
      <c r="AM1160">
        <f t="shared" si="436"/>
        <v>-35214.741691122486</v>
      </c>
      <c r="AN1160">
        <f t="shared" si="437"/>
        <v>163902.09211971701</v>
      </c>
      <c r="AO1160">
        <f t="shared" si="438"/>
        <v>-47668.31432011634</v>
      </c>
      <c r="AP1160">
        <f t="shared" si="439"/>
        <v>4919.2185827626681</v>
      </c>
      <c r="AQ1160">
        <f t="shared" si="440"/>
        <v>97831.487350406736</v>
      </c>
      <c r="AR1160">
        <f t="shared" si="441"/>
        <v>-19043.702793206023</v>
      </c>
      <c r="AS1160">
        <f t="shared" si="442"/>
        <v>0</v>
      </c>
      <c r="AT1160">
        <f t="shared" si="443"/>
        <v>0</v>
      </c>
      <c r="AU1160">
        <f t="shared" si="444"/>
        <v>6355.7495173049847</v>
      </c>
      <c r="AV1160">
        <f t="shared" si="445"/>
        <v>10351.413381597547</v>
      </c>
      <c r="AW1160">
        <f t="shared" si="446"/>
        <v>17994.184921806755</v>
      </c>
      <c r="AX1160" s="40">
        <f t="shared" si="447"/>
        <v>1148004.159769749</v>
      </c>
      <c r="AY1160">
        <f t="shared" si="448"/>
        <v>-15456.09426397547</v>
      </c>
      <c r="AZ1160" s="38">
        <f t="shared" si="449"/>
        <v>344696.55279816122</v>
      </c>
      <c r="BA1160" s="38">
        <f t="shared" si="450"/>
        <v>330793</v>
      </c>
      <c r="BB1160" s="38">
        <f t="shared" si="451"/>
        <v>13903.552798161225</v>
      </c>
      <c r="BC1160" s="38" t="str">
        <f t="shared" si="452"/>
        <v xml:space="preserve"> </v>
      </c>
      <c r="BD1160" s="2">
        <f t="shared" si="453"/>
        <v>42426</v>
      </c>
    </row>
    <row r="1161" spans="1:56" x14ac:dyDescent="0.25">
      <c r="A1161" s="2">
        <v>42427</v>
      </c>
      <c r="B1161" s="7">
        <v>331993</v>
      </c>
      <c r="C1161" s="3">
        <v>18.125</v>
      </c>
      <c r="D1161" s="7">
        <f t="shared" si="454"/>
        <v>328.515625</v>
      </c>
      <c r="E1161" s="7">
        <f t="shared" si="455"/>
        <v>5954.345703125</v>
      </c>
      <c r="F1161" s="7">
        <f t="shared" si="416"/>
        <v>107922.51586914063</v>
      </c>
      <c r="G1161" s="21">
        <f t="shared" si="433"/>
        <v>19.718489583333334</v>
      </c>
      <c r="H1161" s="11">
        <v>330793</v>
      </c>
      <c r="I1161" s="5">
        <v>0</v>
      </c>
      <c r="J1161" s="25">
        <v>993679</v>
      </c>
      <c r="K1161">
        <v>0</v>
      </c>
      <c r="L1161">
        <v>1</v>
      </c>
      <c r="M1161">
        <v>23</v>
      </c>
      <c r="N1161" s="3">
        <v>8.7916666666666696</v>
      </c>
      <c r="O1161" s="3">
        <f t="shared" si="417"/>
        <v>159.3489583333334</v>
      </c>
      <c r="P1161" s="5">
        <v>1</v>
      </c>
      <c r="T1161" s="37">
        <f t="shared" si="425"/>
        <v>50916.90500662</v>
      </c>
      <c r="U1161" s="25">
        <f t="shared" si="418"/>
        <v>1091.2457052500001</v>
      </c>
      <c r="V1161" s="25">
        <f t="shared" si="419"/>
        <v>137211.71577273437</v>
      </c>
      <c r="W1161" s="25">
        <f t="shared" si="420"/>
        <v>-45778.505556809083</v>
      </c>
      <c r="X1161" s="25">
        <f t="shared" si="421"/>
        <v>5219.4836156082156</v>
      </c>
      <c r="Y1161" s="25">
        <f t="shared" si="422"/>
        <v>139112.23733638</v>
      </c>
      <c r="Z1161" s="25">
        <f t="shared" si="426"/>
        <v>0</v>
      </c>
      <c r="AA1161" s="25">
        <f t="shared" si="427"/>
        <v>-10611.011341539999</v>
      </c>
      <c r="AB1161" s="25">
        <f t="shared" si="423"/>
        <v>0</v>
      </c>
      <c r="AC1161" s="25">
        <f t="shared" si="428"/>
        <v>8734.3334860900013</v>
      </c>
      <c r="AD1161" s="25">
        <f t="shared" si="429"/>
        <v>2048.0539765379176</v>
      </c>
      <c r="AE1161" s="25">
        <f t="shared" si="430"/>
        <v>28513.278047078918</v>
      </c>
      <c r="AF1161" s="25">
        <f t="shared" si="431"/>
        <v>316457.73604795034</v>
      </c>
      <c r="AG1161" s="25">
        <f t="shared" si="424"/>
        <v>331993</v>
      </c>
      <c r="AH1161" s="38">
        <f t="shared" si="432"/>
        <v>-15535.26395204966</v>
      </c>
      <c r="AI1161" s="38">
        <f t="shared" si="434"/>
        <v>1</v>
      </c>
      <c r="AJ1161" s="2">
        <v>42427</v>
      </c>
      <c r="AL1161" s="40">
        <f t="shared" si="435"/>
        <v>-987278.89977676317</v>
      </c>
      <c r="AM1161">
        <f t="shared" si="436"/>
        <v>-37730.080383345448</v>
      </c>
      <c r="AN1161">
        <f t="shared" si="437"/>
        <v>188152.91187212337</v>
      </c>
      <c r="AO1161">
        <f t="shared" si="438"/>
        <v>-58629.941993582979</v>
      </c>
      <c r="AP1161">
        <f t="shared" si="439"/>
        <v>6482.5968542367282</v>
      </c>
      <c r="AQ1161">
        <f t="shared" si="440"/>
        <v>79056.778156406348</v>
      </c>
      <c r="AR1161">
        <f t="shared" si="441"/>
        <v>0</v>
      </c>
      <c r="AS1161">
        <f t="shared" si="442"/>
        <v>-13724.300682227713</v>
      </c>
      <c r="AT1161">
        <f t="shared" si="443"/>
        <v>0</v>
      </c>
      <c r="AU1161">
        <f t="shared" si="444"/>
        <v>12181.853241501221</v>
      </c>
      <c r="AV1161">
        <f t="shared" si="445"/>
        <v>12923.953985308179</v>
      </c>
      <c r="AW1161">
        <f t="shared" si="446"/>
        <v>24070.834859475177</v>
      </c>
      <c r="AX1161" s="40">
        <f t="shared" si="447"/>
        <v>1148004.159769749</v>
      </c>
      <c r="AY1161">
        <f t="shared" si="448"/>
        <v>-15456.09426397547</v>
      </c>
      <c r="AZ1161" s="38">
        <f t="shared" si="449"/>
        <v>358053.77163890522</v>
      </c>
      <c r="BA1161" s="38">
        <f t="shared" si="450"/>
        <v>331993</v>
      </c>
      <c r="BB1161" s="38">
        <f t="shared" si="451"/>
        <v>26060.771638905222</v>
      </c>
      <c r="BC1161" s="38" t="str">
        <f t="shared" si="452"/>
        <v xml:space="preserve"> </v>
      </c>
      <c r="BD1161" s="2">
        <f t="shared" si="453"/>
        <v>42427</v>
      </c>
    </row>
    <row r="1162" spans="1:56" x14ac:dyDescent="0.25">
      <c r="A1162" s="2">
        <v>42428</v>
      </c>
      <c r="B1162" s="7">
        <v>319775</v>
      </c>
      <c r="C1162" s="3">
        <v>17.7916666666667</v>
      </c>
      <c r="D1162" s="7">
        <f t="shared" si="454"/>
        <v>316.54340277777897</v>
      </c>
      <c r="E1162" s="7">
        <f t="shared" si="455"/>
        <v>5631.8347077546614</v>
      </c>
      <c r="F1162" s="7">
        <f t="shared" si="416"/>
        <v>100199.7258421352</v>
      </c>
      <c r="G1162" s="21">
        <f t="shared" si="433"/>
        <v>18.851753472222256</v>
      </c>
      <c r="H1162" s="11">
        <v>331993</v>
      </c>
      <c r="I1162" s="5">
        <v>0</v>
      </c>
      <c r="J1162" s="25">
        <v>993679</v>
      </c>
      <c r="K1162">
        <v>0</v>
      </c>
      <c r="L1162">
        <v>1</v>
      </c>
      <c r="M1162">
        <v>10</v>
      </c>
      <c r="N1162" s="3">
        <v>5.9583333333333304</v>
      </c>
      <c r="O1162" s="3">
        <f t="shared" si="417"/>
        <v>106.0086805555557</v>
      </c>
      <c r="P1162" s="5">
        <v>1</v>
      </c>
      <c r="T1162" s="37">
        <f t="shared" si="425"/>
        <v>50916.90500662</v>
      </c>
      <c r="U1162" s="25">
        <f t="shared" si="418"/>
        <v>1071.1768187166688</v>
      </c>
      <c r="V1162" s="25">
        <f t="shared" si="419"/>
        <v>132211.25604506265</v>
      </c>
      <c r="W1162" s="25">
        <f t="shared" si="420"/>
        <v>-43298.960006414767</v>
      </c>
      <c r="X1162" s="25">
        <f t="shared" si="421"/>
        <v>4845.9843908346456</v>
      </c>
      <c r="Y1162" s="25">
        <f t="shared" si="422"/>
        <v>139616.88732837999</v>
      </c>
      <c r="Z1162" s="25">
        <f t="shared" si="426"/>
        <v>0</v>
      </c>
      <c r="AA1162" s="25">
        <f t="shared" si="427"/>
        <v>-10611.011341539999</v>
      </c>
      <c r="AB1162" s="25">
        <f t="shared" si="423"/>
        <v>0</v>
      </c>
      <c r="AC1162" s="25">
        <f t="shared" si="428"/>
        <v>3797.5362983000005</v>
      </c>
      <c r="AD1162" s="25">
        <f t="shared" si="429"/>
        <v>1388.0176239095827</v>
      </c>
      <c r="AE1162" s="25">
        <f t="shared" si="430"/>
        <v>18968.777805008307</v>
      </c>
      <c r="AF1162" s="25">
        <f t="shared" si="431"/>
        <v>298906.56996887701</v>
      </c>
      <c r="AG1162" s="25">
        <f t="shared" si="424"/>
        <v>319775</v>
      </c>
      <c r="AH1162" s="38">
        <f t="shared" si="432"/>
        <v>-20868.430031122989</v>
      </c>
      <c r="AI1162" s="38">
        <f t="shared" si="434"/>
        <v>1</v>
      </c>
      <c r="AJ1162" s="2">
        <v>42428</v>
      </c>
      <c r="AL1162" s="40">
        <f t="shared" si="435"/>
        <v>-987278.89977676317</v>
      </c>
      <c r="AM1162">
        <f t="shared" si="436"/>
        <v>-37036.193847559858</v>
      </c>
      <c r="AN1162">
        <f t="shared" si="437"/>
        <v>181295.98239520419</v>
      </c>
      <c r="AO1162">
        <f t="shared" si="438"/>
        <v>-55454.311639952044</v>
      </c>
      <c r="AP1162">
        <f t="shared" si="439"/>
        <v>6018.710945612248</v>
      </c>
      <c r="AQ1162">
        <f t="shared" si="440"/>
        <v>79343.568184574076</v>
      </c>
      <c r="AR1162">
        <f t="shared" si="441"/>
        <v>0</v>
      </c>
      <c r="AS1162">
        <f t="shared" si="442"/>
        <v>-13724.300682227713</v>
      </c>
      <c r="AT1162">
        <f t="shared" si="443"/>
        <v>0</v>
      </c>
      <c r="AU1162">
        <f t="shared" si="444"/>
        <v>5296.4579310874879</v>
      </c>
      <c r="AV1162">
        <f t="shared" si="445"/>
        <v>8758.8882459671458</v>
      </c>
      <c r="AW1162">
        <f t="shared" si="446"/>
        <v>16013.392682403608</v>
      </c>
      <c r="AX1162" s="40">
        <f t="shared" si="447"/>
        <v>1148004.159769749</v>
      </c>
      <c r="AY1162">
        <f t="shared" si="448"/>
        <v>-15456.09426397547</v>
      </c>
      <c r="AZ1162" s="38">
        <f t="shared" si="449"/>
        <v>335781.35994411953</v>
      </c>
      <c r="BA1162" s="38">
        <f t="shared" si="450"/>
        <v>319775</v>
      </c>
      <c r="BB1162" s="38">
        <f t="shared" si="451"/>
        <v>16006.359944119526</v>
      </c>
      <c r="BC1162" s="38" t="str">
        <f t="shared" si="452"/>
        <v xml:space="preserve"> </v>
      </c>
      <c r="BD1162" s="2">
        <f t="shared" si="453"/>
        <v>42428</v>
      </c>
    </row>
    <row r="1163" spans="1:56" x14ac:dyDescent="0.25">
      <c r="A1163" s="2">
        <v>42429</v>
      </c>
      <c r="B1163" s="7">
        <v>375039</v>
      </c>
      <c r="C1163" s="3">
        <v>20.75</v>
      </c>
      <c r="D1163" s="7">
        <f t="shared" si="454"/>
        <v>430.5625</v>
      </c>
      <c r="E1163" s="7">
        <f t="shared" si="455"/>
        <v>8934.171875</v>
      </c>
      <c r="F1163" s="7">
        <f t="shared" si="416"/>
        <v>185384.06640625</v>
      </c>
      <c r="G1163" s="21">
        <f t="shared" si="433"/>
        <v>22.159270833333334</v>
      </c>
      <c r="H1163" s="11">
        <v>319775</v>
      </c>
      <c r="I1163" s="5">
        <v>0</v>
      </c>
      <c r="J1163" s="25">
        <v>993679</v>
      </c>
      <c r="K1163">
        <v>0</v>
      </c>
      <c r="L1163">
        <v>0</v>
      </c>
      <c r="M1163">
        <v>10</v>
      </c>
      <c r="N1163" s="3">
        <v>6.7916666666666696</v>
      </c>
      <c r="O1163" s="3">
        <f t="shared" si="417"/>
        <v>140.9270833333334</v>
      </c>
      <c r="P1163" s="5">
        <v>1</v>
      </c>
      <c r="T1163" s="37">
        <f t="shared" si="425"/>
        <v>50916.90500662</v>
      </c>
      <c r="U1163" s="25">
        <f t="shared" si="418"/>
        <v>1249.2881867000001</v>
      </c>
      <c r="V1163" s="25">
        <f t="shared" si="419"/>
        <v>179833.81877923748</v>
      </c>
      <c r="W1163" s="25">
        <f t="shared" si="420"/>
        <v>-68688.157728316713</v>
      </c>
      <c r="X1163" s="25">
        <f t="shared" si="421"/>
        <v>8965.7759496220715</v>
      </c>
      <c r="Y1163" s="25">
        <f t="shared" si="422"/>
        <v>134478.70932649999</v>
      </c>
      <c r="Z1163" s="25">
        <f t="shared" si="426"/>
        <v>0</v>
      </c>
      <c r="AA1163" s="25">
        <f t="shared" si="427"/>
        <v>0</v>
      </c>
      <c r="AB1163" s="25">
        <f t="shared" si="423"/>
        <v>0</v>
      </c>
      <c r="AC1163" s="25">
        <f t="shared" si="428"/>
        <v>3797.5362983000005</v>
      </c>
      <c r="AD1163" s="25">
        <f t="shared" si="429"/>
        <v>1582.1459629179174</v>
      </c>
      <c r="AE1163" s="25">
        <f t="shared" si="430"/>
        <v>25216.939937828451</v>
      </c>
      <c r="AF1163" s="25">
        <f t="shared" si="431"/>
        <v>337352.96171940927</v>
      </c>
      <c r="AG1163" s="25">
        <f t="shared" si="424"/>
        <v>375039</v>
      </c>
      <c r="AH1163" s="38">
        <f t="shared" si="432"/>
        <v>-37686.038280590728</v>
      </c>
      <c r="AI1163" s="38">
        <f t="shared" si="434"/>
        <v>1</v>
      </c>
      <c r="AJ1163" s="2">
        <v>42429</v>
      </c>
      <c r="AL1163" s="40">
        <f t="shared" si="435"/>
        <v>-987278.89977676317</v>
      </c>
      <c r="AM1163">
        <f t="shared" si="436"/>
        <v>-43194.436852657549</v>
      </c>
      <c r="AN1163">
        <f t="shared" si="437"/>
        <v>246598.88892024884</v>
      </c>
      <c r="AO1163">
        <f t="shared" si="438"/>
        <v>-87971.039121400187</v>
      </c>
      <c r="AP1163">
        <f t="shared" si="439"/>
        <v>11135.49064374993</v>
      </c>
      <c r="AQ1163">
        <f t="shared" si="440"/>
        <v>76423.567714446326</v>
      </c>
      <c r="AR1163">
        <f t="shared" si="441"/>
        <v>0</v>
      </c>
      <c r="AS1163">
        <f t="shared" si="442"/>
        <v>0</v>
      </c>
      <c r="AT1163">
        <f t="shared" si="443"/>
        <v>0</v>
      </c>
      <c r="AU1163">
        <f t="shared" si="444"/>
        <v>5296.4579310874879</v>
      </c>
      <c r="AV1163">
        <f t="shared" si="445"/>
        <v>9983.9075810674567</v>
      </c>
      <c r="AW1163">
        <f t="shared" si="446"/>
        <v>21288.074836662177</v>
      </c>
      <c r="AX1163" s="40">
        <f t="shared" si="447"/>
        <v>1148004.159769749</v>
      </c>
      <c r="AY1163">
        <f t="shared" si="448"/>
        <v>-15456.09426397547</v>
      </c>
      <c r="AZ1163" s="38">
        <f t="shared" si="449"/>
        <v>384830.07738221477</v>
      </c>
      <c r="BA1163" s="38">
        <f t="shared" si="450"/>
        <v>375039</v>
      </c>
      <c r="BB1163" s="38">
        <f t="shared" si="451"/>
        <v>9791.0773822147748</v>
      </c>
      <c r="BC1163" s="38" t="str">
        <f t="shared" si="452"/>
        <v xml:space="preserve"> </v>
      </c>
      <c r="BD1163" s="2">
        <f t="shared" si="453"/>
        <v>42429</v>
      </c>
    </row>
    <row r="1164" spans="1:56" x14ac:dyDescent="0.25">
      <c r="A1164" s="2">
        <v>42705</v>
      </c>
      <c r="B1164" s="7">
        <v>605284</v>
      </c>
      <c r="C1164" s="3">
        <v>33.6666666666667</v>
      </c>
      <c r="D1164" s="7">
        <f t="shared" ref="D1164:D1182" si="456">+C1164^2</f>
        <v>1133.4444444444466</v>
      </c>
      <c r="E1164" s="7">
        <f t="shared" ref="E1164:E1182" si="457">+C1164^3</f>
        <v>38159.296296296408</v>
      </c>
      <c r="F1164" s="7">
        <f t="shared" si="416"/>
        <v>1284696.3086419802</v>
      </c>
      <c r="G1164" s="21">
        <f t="shared" si="433"/>
        <v>34.732777777777812</v>
      </c>
      <c r="H1164" s="11">
        <v>595040</v>
      </c>
      <c r="I1164" s="5">
        <v>0</v>
      </c>
      <c r="J1164" s="25">
        <v>1007090</v>
      </c>
      <c r="K1164">
        <v>0</v>
      </c>
      <c r="L1164">
        <v>0</v>
      </c>
      <c r="M1164">
        <v>9</v>
      </c>
      <c r="N1164" s="3">
        <v>3.1666666666666701</v>
      </c>
      <c r="O1164" s="3">
        <f t="shared" si="417"/>
        <v>106.61111111111133</v>
      </c>
      <c r="P1164" s="5">
        <v>2</v>
      </c>
      <c r="T1164" s="37">
        <f t="shared" si="425"/>
        <v>50916.90500662</v>
      </c>
      <c r="U1164" s="25">
        <f t="shared" si="418"/>
        <v>2026.9575398666686</v>
      </c>
      <c r="V1164" s="25">
        <f t="shared" si="419"/>
        <v>473407.79287224531</v>
      </c>
      <c r="W1164" s="25">
        <f t="shared" si="420"/>
        <v>-293378.25592274935</v>
      </c>
      <c r="X1164" s="25">
        <f t="shared" si="421"/>
        <v>62132.088748929251</v>
      </c>
      <c r="Y1164" s="25">
        <f t="shared" si="422"/>
        <v>250239.10936639999</v>
      </c>
      <c r="Z1164" s="25">
        <f t="shared" si="426"/>
        <v>0</v>
      </c>
      <c r="AA1164" s="25">
        <f t="shared" si="427"/>
        <v>0</v>
      </c>
      <c r="AB1164" s="25">
        <f t="shared" si="423"/>
        <v>0</v>
      </c>
      <c r="AC1164" s="25">
        <f t="shared" si="428"/>
        <v>3417.7826684700003</v>
      </c>
      <c r="AD1164" s="25">
        <f t="shared" si="429"/>
        <v>737.68768823166749</v>
      </c>
      <c r="AE1164" s="25">
        <f t="shared" si="430"/>
        <v>19076.574367435038</v>
      </c>
      <c r="AF1164" s="25">
        <f t="shared" si="431"/>
        <v>568576.64233544865</v>
      </c>
      <c r="AG1164" s="25">
        <f t="shared" si="424"/>
        <v>605284</v>
      </c>
      <c r="AH1164" s="38">
        <f t="shared" si="432"/>
        <v>-36707.357664551353</v>
      </c>
      <c r="AI1164" s="38">
        <f t="shared" si="434"/>
        <v>1</v>
      </c>
      <c r="AJ1164" s="2">
        <v>42705</v>
      </c>
      <c r="AL1164" s="40">
        <f t="shared" si="435"/>
        <v>-987278.89977676317</v>
      </c>
      <c r="AM1164">
        <f t="shared" si="436"/>
        <v>-70082.540114352072</v>
      </c>
      <c r="AN1164">
        <f t="shared" si="437"/>
        <v>649165.08207944082</v>
      </c>
      <c r="AO1164">
        <f t="shared" si="438"/>
        <v>-375738.56808374781</v>
      </c>
      <c r="AP1164">
        <f t="shared" si="439"/>
        <v>77168.032842657209</v>
      </c>
      <c r="AQ1164">
        <f t="shared" si="440"/>
        <v>142209.61530077129</v>
      </c>
      <c r="AR1164">
        <f t="shared" si="441"/>
        <v>0</v>
      </c>
      <c r="AS1164">
        <f t="shared" si="442"/>
        <v>0</v>
      </c>
      <c r="AT1164">
        <f t="shared" si="443"/>
        <v>0</v>
      </c>
      <c r="AU1164">
        <f t="shared" si="444"/>
        <v>4766.812137978739</v>
      </c>
      <c r="AV1164">
        <f t="shared" si="445"/>
        <v>4655.0734733811487</v>
      </c>
      <c r="AW1164">
        <f t="shared" si="446"/>
        <v>16104.394258872953</v>
      </c>
      <c r="AX1164" s="40">
        <f t="shared" si="447"/>
        <v>1163497.9799940591</v>
      </c>
      <c r="AY1164">
        <f t="shared" si="448"/>
        <v>-30912.188527950941</v>
      </c>
      <c r="AZ1164" s="38">
        <f t="shared" si="449"/>
        <v>593554.79358434724</v>
      </c>
      <c r="BA1164" s="38">
        <f t="shared" si="450"/>
        <v>605284</v>
      </c>
      <c r="BB1164" s="38">
        <f t="shared" si="451"/>
        <v>-11729.206415652763</v>
      </c>
      <c r="BC1164" s="38">
        <f t="shared" si="452"/>
        <v>1</v>
      </c>
      <c r="BD1164" s="2">
        <f t="shared" si="453"/>
        <v>42705</v>
      </c>
    </row>
    <row r="1165" spans="1:56" x14ac:dyDescent="0.25">
      <c r="A1165" s="2">
        <v>42706</v>
      </c>
      <c r="B1165" s="7">
        <v>611020</v>
      </c>
      <c r="C1165" s="3">
        <v>34.7916666666667</v>
      </c>
      <c r="D1165" s="7">
        <f t="shared" si="456"/>
        <v>1210.4600694444468</v>
      </c>
      <c r="E1165" s="7">
        <f t="shared" si="457"/>
        <v>42113.923249421423</v>
      </c>
      <c r="F1165" s="7">
        <f t="shared" si="416"/>
        <v>1465213.579719455</v>
      </c>
      <c r="G1165" s="21">
        <f t="shared" si="433"/>
        <v>37.154600694444476</v>
      </c>
      <c r="H1165" s="11">
        <v>605284</v>
      </c>
      <c r="I1165" s="5">
        <v>0</v>
      </c>
      <c r="J1165" s="25">
        <v>1007090</v>
      </c>
      <c r="K1165">
        <v>1</v>
      </c>
      <c r="L1165">
        <v>0</v>
      </c>
      <c r="M1165">
        <v>12</v>
      </c>
      <c r="N1165" s="3">
        <v>6.7916666666666696</v>
      </c>
      <c r="O1165" s="3">
        <f t="shared" si="417"/>
        <v>236.29340277777811</v>
      </c>
      <c r="P1165" s="5">
        <v>2</v>
      </c>
      <c r="T1165" s="37">
        <f t="shared" si="425"/>
        <v>50916.90500662</v>
      </c>
      <c r="U1165" s="25">
        <f t="shared" si="418"/>
        <v>2094.6900319166689</v>
      </c>
      <c r="V1165" s="25">
        <f t="shared" si="419"/>
        <v>505575.04837967979</v>
      </c>
      <c r="W1165" s="25">
        <f t="shared" si="420"/>
        <v>-323782.42138021137</v>
      </c>
      <c r="X1165" s="25">
        <f t="shared" si="421"/>
        <v>70862.490659366929</v>
      </c>
      <c r="Y1165" s="25">
        <f t="shared" si="422"/>
        <v>254547.13813143998</v>
      </c>
      <c r="Z1165" s="25">
        <f t="shared" si="426"/>
        <v>-10589.1577886</v>
      </c>
      <c r="AA1165" s="25">
        <f t="shared" si="427"/>
        <v>0</v>
      </c>
      <c r="AB1165" s="25">
        <f t="shared" si="423"/>
        <v>0</v>
      </c>
      <c r="AC1165" s="25">
        <f t="shared" si="428"/>
        <v>4557.0435579599998</v>
      </c>
      <c r="AD1165" s="25">
        <f t="shared" si="429"/>
        <v>1582.1459629179174</v>
      </c>
      <c r="AE1165" s="25">
        <f t="shared" si="430"/>
        <v>42281.415357603968</v>
      </c>
      <c r="AF1165" s="25">
        <f t="shared" si="431"/>
        <v>598045.29791869386</v>
      </c>
      <c r="AG1165" s="25">
        <f t="shared" si="424"/>
        <v>611020</v>
      </c>
      <c r="AH1165" s="38">
        <f t="shared" si="432"/>
        <v>-12974.702081306139</v>
      </c>
      <c r="AI1165" s="38">
        <f t="shared" si="434"/>
        <v>1</v>
      </c>
      <c r="AJ1165" s="2">
        <v>42706</v>
      </c>
      <c r="AL1165" s="40">
        <f t="shared" si="435"/>
        <v>-987278.89977676317</v>
      </c>
      <c r="AM1165">
        <f t="shared" si="436"/>
        <v>-72424.407172628693</v>
      </c>
      <c r="AN1165">
        <f t="shared" si="437"/>
        <v>693274.74688884383</v>
      </c>
      <c r="AO1165">
        <f t="shared" si="438"/>
        <v>-414678.11919954774</v>
      </c>
      <c r="AP1165">
        <f t="shared" si="439"/>
        <v>88011.189010746966</v>
      </c>
      <c r="AQ1165">
        <f t="shared" si="440"/>
        <v>144657.84617456314</v>
      </c>
      <c r="AR1165">
        <f t="shared" si="441"/>
        <v>-19043.702793206023</v>
      </c>
      <c r="AS1165">
        <f t="shared" si="442"/>
        <v>0</v>
      </c>
      <c r="AT1165">
        <f t="shared" si="443"/>
        <v>0</v>
      </c>
      <c r="AU1165">
        <f t="shared" si="444"/>
        <v>6355.7495173049847</v>
      </c>
      <c r="AV1165">
        <f t="shared" si="445"/>
        <v>9983.9075810674567</v>
      </c>
      <c r="AW1165">
        <f t="shared" si="446"/>
        <v>35693.86041890148</v>
      </c>
      <c r="AX1165" s="40">
        <f t="shared" si="447"/>
        <v>1163497.9799940591</v>
      </c>
      <c r="AY1165">
        <f t="shared" si="448"/>
        <v>-30912.188527950941</v>
      </c>
      <c r="AZ1165" s="38">
        <f t="shared" si="449"/>
        <v>617137.96211539034</v>
      </c>
      <c r="BA1165" s="38">
        <f t="shared" si="450"/>
        <v>611020</v>
      </c>
      <c r="BB1165" s="38">
        <f t="shared" si="451"/>
        <v>6117.9621153903427</v>
      </c>
      <c r="BC1165" s="38" t="str">
        <f t="shared" si="452"/>
        <v xml:space="preserve"> </v>
      </c>
      <c r="BD1165" s="2">
        <f t="shared" si="453"/>
        <v>42706</v>
      </c>
    </row>
    <row r="1166" spans="1:56" x14ac:dyDescent="0.25">
      <c r="A1166" s="2">
        <v>42707</v>
      </c>
      <c r="B1166" s="7">
        <v>628762</v>
      </c>
      <c r="C1166" s="3">
        <v>33.5833333333333</v>
      </c>
      <c r="D1166" s="7">
        <f t="shared" si="456"/>
        <v>1127.8402777777756</v>
      </c>
      <c r="E1166" s="7">
        <f t="shared" si="457"/>
        <v>37876.635995370256</v>
      </c>
      <c r="F1166" s="7">
        <f t="shared" si="416"/>
        <v>1272023.6921778498</v>
      </c>
      <c r="G1166" s="21">
        <f t="shared" si="433"/>
        <v>36.619826388888853</v>
      </c>
      <c r="H1166" s="11">
        <v>611020</v>
      </c>
      <c r="I1166" s="5">
        <v>0</v>
      </c>
      <c r="J1166" s="25">
        <v>1007090</v>
      </c>
      <c r="K1166">
        <v>0</v>
      </c>
      <c r="L1166">
        <v>1</v>
      </c>
      <c r="M1166">
        <v>13</v>
      </c>
      <c r="N1166" s="3">
        <v>9.0416666666666696</v>
      </c>
      <c r="O1166" s="3">
        <f t="shared" si="417"/>
        <v>303.64930555555537</v>
      </c>
      <c r="P1166" s="5">
        <v>2</v>
      </c>
      <c r="T1166" s="37">
        <f t="shared" si="425"/>
        <v>50916.90500662</v>
      </c>
      <c r="U1166" s="25">
        <f t="shared" si="418"/>
        <v>2021.9403182333315</v>
      </c>
      <c r="V1166" s="25">
        <f t="shared" si="419"/>
        <v>471067.09043591435</v>
      </c>
      <c r="W1166" s="25">
        <f t="shared" si="420"/>
        <v>-291205.09252213489</v>
      </c>
      <c r="X1166" s="25">
        <f t="shared" si="421"/>
        <v>61519.199830720398</v>
      </c>
      <c r="Y1166" s="25">
        <f t="shared" si="422"/>
        <v>256959.3650932</v>
      </c>
      <c r="Z1166" s="25">
        <f t="shared" si="426"/>
        <v>0</v>
      </c>
      <c r="AA1166" s="25">
        <f t="shared" si="427"/>
        <v>-10611.011341539999</v>
      </c>
      <c r="AB1166" s="25">
        <f t="shared" si="423"/>
        <v>0</v>
      </c>
      <c r="AC1166" s="25">
        <f t="shared" si="428"/>
        <v>4936.79718779</v>
      </c>
      <c r="AD1166" s="25">
        <f t="shared" si="429"/>
        <v>2106.2924782404175</v>
      </c>
      <c r="AE1166" s="25">
        <f t="shared" si="430"/>
        <v>54333.816603913408</v>
      </c>
      <c r="AF1166" s="25">
        <f t="shared" si="431"/>
        <v>602045.30309095699</v>
      </c>
      <c r="AG1166" s="25">
        <f t="shared" si="424"/>
        <v>628762</v>
      </c>
      <c r="AH1166" s="38">
        <f t="shared" si="432"/>
        <v>-26716.696909043007</v>
      </c>
      <c r="AI1166" s="38">
        <f t="shared" si="434"/>
        <v>1</v>
      </c>
      <c r="AJ1166" s="2">
        <v>42707</v>
      </c>
      <c r="AL1166" s="40">
        <f t="shared" si="435"/>
        <v>-987278.89977676317</v>
      </c>
      <c r="AM1166">
        <f t="shared" si="436"/>
        <v>-69909.06848040552</v>
      </c>
      <c r="AN1166">
        <f t="shared" si="437"/>
        <v>645955.37089157617</v>
      </c>
      <c r="AO1166">
        <f t="shared" si="438"/>
        <v>-372955.33078556886</v>
      </c>
      <c r="AP1166">
        <f t="shared" si="439"/>
        <v>76406.825017174968</v>
      </c>
      <c r="AQ1166">
        <f t="shared" si="440"/>
        <v>146028.70250920489</v>
      </c>
      <c r="AR1166">
        <f t="shared" si="441"/>
        <v>0</v>
      </c>
      <c r="AS1166">
        <f t="shared" si="442"/>
        <v>-13724.300682227713</v>
      </c>
      <c r="AT1166">
        <f t="shared" si="443"/>
        <v>0</v>
      </c>
      <c r="AU1166">
        <f t="shared" si="444"/>
        <v>6885.3953104137336</v>
      </c>
      <c r="AV1166">
        <f t="shared" si="445"/>
        <v>13291.459785838269</v>
      </c>
      <c r="AW1166">
        <f t="shared" si="446"/>
        <v>45868.466073889234</v>
      </c>
      <c r="AX1166" s="40">
        <f t="shared" si="447"/>
        <v>1163497.9799940591</v>
      </c>
      <c r="AY1166">
        <f t="shared" si="448"/>
        <v>-30912.188527950941</v>
      </c>
      <c r="AZ1166" s="38">
        <f t="shared" si="449"/>
        <v>623154.41132924019</v>
      </c>
      <c r="BA1166" s="38">
        <f t="shared" si="450"/>
        <v>628762</v>
      </c>
      <c r="BB1166" s="38">
        <f t="shared" si="451"/>
        <v>-5607.5886707598111</v>
      </c>
      <c r="BC1166" s="38">
        <f t="shared" si="452"/>
        <v>1</v>
      </c>
      <c r="BD1166" s="2">
        <f t="shared" si="453"/>
        <v>42707</v>
      </c>
    </row>
    <row r="1167" spans="1:56" x14ac:dyDescent="0.25">
      <c r="A1167" s="2">
        <v>42708</v>
      </c>
      <c r="B1167" s="7">
        <v>535394</v>
      </c>
      <c r="C1167" s="3">
        <v>26.375</v>
      </c>
      <c r="D1167" s="7">
        <f t="shared" si="456"/>
        <v>695.640625</v>
      </c>
      <c r="E1167" s="7">
        <f t="shared" si="457"/>
        <v>18347.521484375</v>
      </c>
      <c r="F1167" s="7">
        <f t="shared" si="416"/>
        <v>483915.87915039062</v>
      </c>
      <c r="G1167" s="21">
        <f t="shared" si="433"/>
        <v>29.33119791666666</v>
      </c>
      <c r="H1167" s="11">
        <v>628762</v>
      </c>
      <c r="I1167" s="5">
        <v>0</v>
      </c>
      <c r="J1167" s="25">
        <v>1007090</v>
      </c>
      <c r="K1167">
        <v>0</v>
      </c>
      <c r="L1167">
        <v>1</v>
      </c>
      <c r="M1167">
        <v>30</v>
      </c>
      <c r="N1167" s="3">
        <v>11.2083333333333</v>
      </c>
      <c r="O1167" s="3">
        <f t="shared" si="417"/>
        <v>295.61979166666578</v>
      </c>
      <c r="P1167" s="5">
        <v>2</v>
      </c>
      <c r="T1167" s="37">
        <f t="shared" si="425"/>
        <v>50916.90500662</v>
      </c>
      <c r="U1167" s="25">
        <f t="shared" si="418"/>
        <v>1587.95064695</v>
      </c>
      <c r="V1167" s="25">
        <f t="shared" si="419"/>
        <v>290549.47909240937</v>
      </c>
      <c r="W1167" s="25">
        <f t="shared" si="420"/>
        <v>-141060.35425274709</v>
      </c>
      <c r="X1167" s="25">
        <f t="shared" si="421"/>
        <v>23403.744642320133</v>
      </c>
      <c r="Y1167" s="25">
        <f t="shared" si="422"/>
        <v>264420.61522491998</v>
      </c>
      <c r="Z1167" s="25">
        <f t="shared" si="426"/>
        <v>0</v>
      </c>
      <c r="AA1167" s="25">
        <f t="shared" si="427"/>
        <v>-10611.011341539999</v>
      </c>
      <c r="AB1167" s="25">
        <f t="shared" si="423"/>
        <v>0</v>
      </c>
      <c r="AC1167" s="25">
        <f t="shared" si="428"/>
        <v>11392.6088949</v>
      </c>
      <c r="AD1167" s="25">
        <f t="shared" si="429"/>
        <v>2611.0261596620758</v>
      </c>
      <c r="AE1167" s="25">
        <f t="shared" si="430"/>
        <v>52897.046859753122</v>
      </c>
      <c r="AF1167" s="25">
        <f t="shared" si="431"/>
        <v>546108.01093324751</v>
      </c>
      <c r="AG1167" s="25">
        <f t="shared" si="424"/>
        <v>535394</v>
      </c>
      <c r="AH1167" s="38">
        <f t="shared" si="432"/>
        <v>10714.010933247511</v>
      </c>
      <c r="AI1167" s="38" t="str">
        <f t="shared" si="434"/>
        <v xml:space="preserve"> </v>
      </c>
      <c r="AJ1167" s="2">
        <v>42708</v>
      </c>
      <c r="AL1167" s="40">
        <f t="shared" si="435"/>
        <v>-987278.89977676317</v>
      </c>
      <c r="AM1167">
        <f t="shared" si="436"/>
        <v>-54903.772144040624</v>
      </c>
      <c r="AN1167">
        <f t="shared" si="437"/>
        <v>398418.82470672083</v>
      </c>
      <c r="AO1167">
        <f t="shared" si="438"/>
        <v>-180660.34019327431</v>
      </c>
      <c r="AP1167">
        <f t="shared" si="439"/>
        <v>29067.442791078651</v>
      </c>
      <c r="AQ1167">
        <f t="shared" si="440"/>
        <v>150268.89307566476</v>
      </c>
      <c r="AR1167">
        <f t="shared" si="441"/>
        <v>0</v>
      </c>
      <c r="AS1167">
        <f t="shared" si="442"/>
        <v>-13724.300682227713</v>
      </c>
      <c r="AT1167">
        <f t="shared" si="443"/>
        <v>0</v>
      </c>
      <c r="AU1167">
        <f t="shared" si="444"/>
        <v>15889.373793262463</v>
      </c>
      <c r="AV1167">
        <f t="shared" si="445"/>
        <v>16476.510057098996</v>
      </c>
      <c r="AW1167">
        <f t="shared" si="446"/>
        <v>44655.548808267587</v>
      </c>
      <c r="AX1167" s="40">
        <f t="shared" si="447"/>
        <v>1163497.9799940591</v>
      </c>
      <c r="AY1167">
        <f t="shared" si="448"/>
        <v>-30912.188527950941</v>
      </c>
      <c r="AZ1167" s="38">
        <f t="shared" si="449"/>
        <v>550795.07190189569</v>
      </c>
      <c r="BA1167" s="38">
        <f t="shared" si="450"/>
        <v>535394</v>
      </c>
      <c r="BB1167" s="38">
        <f t="shared" si="451"/>
        <v>15401.071901895688</v>
      </c>
      <c r="BC1167" s="38" t="str">
        <f t="shared" si="452"/>
        <v xml:space="preserve"> </v>
      </c>
      <c r="BD1167" s="2">
        <f t="shared" si="453"/>
        <v>42708</v>
      </c>
    </row>
    <row r="1168" spans="1:56" x14ac:dyDescent="0.25">
      <c r="A1168" s="2">
        <v>42709</v>
      </c>
      <c r="B1168" s="7">
        <v>646687</v>
      </c>
      <c r="C1168" s="3">
        <v>36.25</v>
      </c>
      <c r="D1168" s="7">
        <f t="shared" si="456"/>
        <v>1314.0625</v>
      </c>
      <c r="E1168" s="7">
        <f t="shared" si="457"/>
        <v>47634.765625</v>
      </c>
      <c r="F1168" s="7">
        <f t="shared" si="416"/>
        <v>1726760.25390625</v>
      </c>
      <c r="G1168" s="21">
        <f t="shared" si="433"/>
        <v>38.591145833333329</v>
      </c>
      <c r="H1168" s="11">
        <v>535394</v>
      </c>
      <c r="I1168" s="5">
        <v>0</v>
      </c>
      <c r="J1168" s="25">
        <v>1007090</v>
      </c>
      <c r="K1168">
        <v>0</v>
      </c>
      <c r="L1168">
        <v>0</v>
      </c>
      <c r="M1168">
        <v>17</v>
      </c>
      <c r="N1168" s="3">
        <v>6.4583333333333304</v>
      </c>
      <c r="O1168" s="3">
        <f t="shared" si="417"/>
        <v>234.11458333333323</v>
      </c>
      <c r="P1168" s="5">
        <v>2</v>
      </c>
      <c r="T1168" s="37">
        <f t="shared" si="425"/>
        <v>50916.90500662</v>
      </c>
      <c r="U1168" s="25">
        <f t="shared" si="418"/>
        <v>2182.4914105000003</v>
      </c>
      <c r="V1168" s="25">
        <f t="shared" si="419"/>
        <v>548846.86309093749</v>
      </c>
      <c r="W1168" s="25">
        <f t="shared" si="420"/>
        <v>-366228.04445447266</v>
      </c>
      <c r="X1168" s="25">
        <f t="shared" si="421"/>
        <v>83511.737849731449</v>
      </c>
      <c r="Y1168" s="25">
        <f t="shared" si="422"/>
        <v>225155.48151404</v>
      </c>
      <c r="Z1168" s="25">
        <f t="shared" si="426"/>
        <v>0</v>
      </c>
      <c r="AA1168" s="25">
        <f t="shared" si="427"/>
        <v>0</v>
      </c>
      <c r="AB1168" s="25">
        <f t="shared" si="423"/>
        <v>0</v>
      </c>
      <c r="AC1168" s="25">
        <f t="shared" si="428"/>
        <v>6455.8117071100005</v>
      </c>
      <c r="AD1168" s="25">
        <f t="shared" si="429"/>
        <v>1504.4946273145827</v>
      </c>
      <c r="AE1168" s="25">
        <f t="shared" si="430"/>
        <v>41891.545945945298</v>
      </c>
      <c r="AF1168" s="25">
        <f t="shared" si="431"/>
        <v>594237.28669772623</v>
      </c>
      <c r="AG1168" s="25">
        <f t="shared" si="424"/>
        <v>646687</v>
      </c>
      <c r="AH1168" s="38">
        <f t="shared" si="432"/>
        <v>-52449.713302273769</v>
      </c>
      <c r="AI1168" s="38">
        <f t="shared" si="434"/>
        <v>1</v>
      </c>
      <c r="AJ1168" s="2">
        <v>42709</v>
      </c>
      <c r="AL1168" s="40">
        <f t="shared" si="435"/>
        <v>-987278.89977676317</v>
      </c>
      <c r="AM1168">
        <f t="shared" si="436"/>
        <v>-75460.160766690897</v>
      </c>
      <c r="AN1168">
        <f t="shared" si="437"/>
        <v>752611.64748849347</v>
      </c>
      <c r="AO1168">
        <f t="shared" si="438"/>
        <v>-469039.53594866383</v>
      </c>
      <c r="AP1168">
        <f t="shared" si="439"/>
        <v>103721.54966778765</v>
      </c>
      <c r="AQ1168">
        <f t="shared" si="440"/>
        <v>127954.71695069432</v>
      </c>
      <c r="AR1168">
        <f t="shared" si="441"/>
        <v>0</v>
      </c>
      <c r="AS1168">
        <f t="shared" si="442"/>
        <v>0</v>
      </c>
      <c r="AT1168">
        <f t="shared" si="443"/>
        <v>0</v>
      </c>
      <c r="AU1168">
        <f t="shared" si="444"/>
        <v>9003.9784828487282</v>
      </c>
      <c r="AV1168">
        <f t="shared" si="445"/>
        <v>9493.8998470273273</v>
      </c>
      <c r="AW1168">
        <f t="shared" si="446"/>
        <v>35364.733679797624</v>
      </c>
      <c r="AX1168" s="40">
        <f t="shared" si="447"/>
        <v>1163497.9799940591</v>
      </c>
      <c r="AY1168">
        <f t="shared" si="448"/>
        <v>-30912.188527950941</v>
      </c>
      <c r="AZ1168" s="38">
        <f t="shared" si="449"/>
        <v>638957.72109063948</v>
      </c>
      <c r="BA1168" s="38">
        <f t="shared" si="450"/>
        <v>646687</v>
      </c>
      <c r="BB1168" s="38">
        <f t="shared" si="451"/>
        <v>-7729.2789093605243</v>
      </c>
      <c r="BC1168" s="38">
        <f t="shared" si="452"/>
        <v>1</v>
      </c>
      <c r="BD1168" s="2">
        <f t="shared" si="453"/>
        <v>42709</v>
      </c>
    </row>
    <row r="1169" spans="1:56" x14ac:dyDescent="0.25">
      <c r="A1169" s="2">
        <v>42710</v>
      </c>
      <c r="B1169" s="7">
        <v>709882</v>
      </c>
      <c r="C1169" s="3">
        <v>38.5833333333333</v>
      </c>
      <c r="D1169" s="7">
        <f t="shared" si="456"/>
        <v>1488.6736111111086</v>
      </c>
      <c r="E1169" s="7">
        <f t="shared" si="457"/>
        <v>57437.990162036891</v>
      </c>
      <c r="F1169" s="7">
        <f t="shared" si="416"/>
        <v>2216149.1204185882</v>
      </c>
      <c r="G1169" s="21">
        <f t="shared" si="433"/>
        <v>41.444930555555523</v>
      </c>
      <c r="H1169" s="11">
        <v>646687</v>
      </c>
      <c r="I1169" s="5">
        <v>0</v>
      </c>
      <c r="J1169" s="25">
        <v>1007090</v>
      </c>
      <c r="K1169">
        <v>0</v>
      </c>
      <c r="L1169">
        <v>0</v>
      </c>
      <c r="M1169">
        <v>13</v>
      </c>
      <c r="N1169" s="3">
        <v>7.4166666666666696</v>
      </c>
      <c r="O1169" s="3">
        <f t="shared" si="417"/>
        <v>286.15972222222211</v>
      </c>
      <c r="P1169" s="5">
        <v>2</v>
      </c>
      <c r="T1169" s="37">
        <f t="shared" si="425"/>
        <v>50916.90500662</v>
      </c>
      <c r="U1169" s="25">
        <f t="shared" si="418"/>
        <v>2322.9736162333315</v>
      </c>
      <c r="V1169" s="25">
        <f t="shared" si="419"/>
        <v>621777.00194974756</v>
      </c>
      <c r="W1169" s="25">
        <f t="shared" si="420"/>
        <v>-441597.69736324821</v>
      </c>
      <c r="X1169" s="25">
        <f t="shared" si="421"/>
        <v>107180.1739480843</v>
      </c>
      <c r="Y1169" s="25">
        <f t="shared" si="422"/>
        <v>271958.82448041998</v>
      </c>
      <c r="Z1169" s="25">
        <f t="shared" si="426"/>
        <v>0</v>
      </c>
      <c r="AA1169" s="25">
        <f t="shared" si="427"/>
        <v>0</v>
      </c>
      <c r="AB1169" s="25">
        <f t="shared" si="423"/>
        <v>0</v>
      </c>
      <c r="AC1169" s="25">
        <f t="shared" si="428"/>
        <v>4936.79718779</v>
      </c>
      <c r="AD1169" s="25">
        <f t="shared" si="429"/>
        <v>1727.7422171741675</v>
      </c>
      <c r="AE1169" s="25">
        <f t="shared" si="430"/>
        <v>51204.299111444358</v>
      </c>
      <c r="AF1169" s="25">
        <f t="shared" si="431"/>
        <v>670427.02015426545</v>
      </c>
      <c r="AG1169" s="25">
        <f t="shared" si="424"/>
        <v>709882</v>
      </c>
      <c r="AH1169" s="38">
        <f t="shared" si="432"/>
        <v>-39454.979845734546</v>
      </c>
      <c r="AI1169" s="38">
        <f t="shared" si="434"/>
        <v>1</v>
      </c>
      <c r="AJ1169" s="2">
        <v>42710</v>
      </c>
      <c r="AL1169" s="40">
        <f t="shared" si="435"/>
        <v>-987278.89977676317</v>
      </c>
      <c r="AM1169">
        <f t="shared" si="436"/>
        <v>-80317.366517190472</v>
      </c>
      <c r="AN1169">
        <f t="shared" si="437"/>
        <v>852617.81614723522</v>
      </c>
      <c r="AO1169">
        <f t="shared" si="438"/>
        <v>-565567.77173028653</v>
      </c>
      <c r="AP1169">
        <f t="shared" si="439"/>
        <v>133117.73915616213</v>
      </c>
      <c r="AQ1169">
        <f t="shared" si="440"/>
        <v>154552.81912142021</v>
      </c>
      <c r="AR1169">
        <f t="shared" si="441"/>
        <v>0</v>
      </c>
      <c r="AS1169">
        <f t="shared" si="442"/>
        <v>0</v>
      </c>
      <c r="AT1169">
        <f t="shared" si="443"/>
        <v>0</v>
      </c>
      <c r="AU1169">
        <f t="shared" si="444"/>
        <v>6885.3953104137336</v>
      </c>
      <c r="AV1169">
        <f t="shared" si="445"/>
        <v>10902.672082392683</v>
      </c>
      <c r="AW1169">
        <f t="shared" si="446"/>
        <v>43226.535580079224</v>
      </c>
      <c r="AX1169" s="40">
        <f t="shared" si="447"/>
        <v>1163497.9799940591</v>
      </c>
      <c r="AY1169">
        <f t="shared" si="448"/>
        <v>-30912.188527950941</v>
      </c>
      <c r="AZ1169" s="38">
        <f t="shared" si="449"/>
        <v>700724.73083957122</v>
      </c>
      <c r="BA1169" s="38">
        <f t="shared" si="450"/>
        <v>709882</v>
      </c>
      <c r="BB1169" s="38">
        <f t="shared" si="451"/>
        <v>-9157.2691604287829</v>
      </c>
      <c r="BC1169" s="38">
        <f t="shared" si="452"/>
        <v>1</v>
      </c>
      <c r="BD1169" s="2">
        <f t="shared" si="453"/>
        <v>42710</v>
      </c>
    </row>
    <row r="1170" spans="1:56" x14ac:dyDescent="0.25">
      <c r="A1170" s="2">
        <v>42711</v>
      </c>
      <c r="B1170" s="7">
        <v>742262</v>
      </c>
      <c r="C1170" s="3">
        <v>41.8333333333333</v>
      </c>
      <c r="D1170" s="7">
        <f t="shared" si="456"/>
        <v>1750.0277777777751</v>
      </c>
      <c r="E1170" s="7">
        <f t="shared" si="457"/>
        <v>73209.495370370205</v>
      </c>
      <c r="F1170" s="7">
        <f t="shared" si="416"/>
        <v>3062597.2229938176</v>
      </c>
      <c r="G1170" s="21">
        <f t="shared" si="433"/>
        <v>43.820416666666638</v>
      </c>
      <c r="H1170" s="11">
        <v>709882</v>
      </c>
      <c r="I1170" s="5">
        <v>0</v>
      </c>
      <c r="J1170" s="25">
        <v>1007090</v>
      </c>
      <c r="K1170">
        <v>0</v>
      </c>
      <c r="L1170">
        <v>0</v>
      </c>
      <c r="M1170">
        <v>9</v>
      </c>
      <c r="N1170" s="3">
        <v>4.75</v>
      </c>
      <c r="O1170" s="3">
        <f t="shared" si="417"/>
        <v>198.70833333333317</v>
      </c>
      <c r="P1170" s="5">
        <v>2</v>
      </c>
      <c r="T1170" s="37">
        <f t="shared" si="425"/>
        <v>50916.90500662</v>
      </c>
      <c r="U1170" s="25">
        <f t="shared" si="418"/>
        <v>2518.6452599333315</v>
      </c>
      <c r="V1170" s="25">
        <f t="shared" si="419"/>
        <v>730937.26984472666</v>
      </c>
      <c r="W1170" s="25">
        <f t="shared" si="420"/>
        <v>-562852.99136473809</v>
      </c>
      <c r="X1170" s="25">
        <f t="shared" si="421"/>
        <v>148117.15514495576</v>
      </c>
      <c r="Y1170" s="25">
        <f t="shared" si="422"/>
        <v>298534.95468411996</v>
      </c>
      <c r="Z1170" s="25">
        <f t="shared" si="426"/>
        <v>0</v>
      </c>
      <c r="AA1170" s="25">
        <f t="shared" si="427"/>
        <v>0</v>
      </c>
      <c r="AB1170" s="25">
        <f t="shared" si="423"/>
        <v>0</v>
      </c>
      <c r="AC1170" s="25">
        <f t="shared" si="428"/>
        <v>3417.7826684700003</v>
      </c>
      <c r="AD1170" s="25">
        <f t="shared" si="429"/>
        <v>1106.5315323475002</v>
      </c>
      <c r="AE1170" s="25">
        <f t="shared" si="430"/>
        <v>35556.090343263721</v>
      </c>
      <c r="AF1170" s="25">
        <f t="shared" si="431"/>
        <v>708252.34311969881</v>
      </c>
      <c r="AG1170" s="25">
        <f t="shared" si="424"/>
        <v>742262</v>
      </c>
      <c r="AH1170" s="38">
        <f t="shared" si="432"/>
        <v>-34009.656880301191</v>
      </c>
      <c r="AI1170" s="38">
        <f t="shared" si="434"/>
        <v>1</v>
      </c>
      <c r="AJ1170" s="2">
        <v>42711</v>
      </c>
      <c r="AL1170" s="40">
        <f t="shared" si="435"/>
        <v>-987278.89977676317</v>
      </c>
      <c r="AM1170">
        <f t="shared" si="436"/>
        <v>-87082.760241100696</v>
      </c>
      <c r="AN1170">
        <f t="shared" si="437"/>
        <v>1002304.9048153787</v>
      </c>
      <c r="AO1170">
        <f t="shared" si="438"/>
        <v>-720863.1612859813</v>
      </c>
      <c r="AP1170">
        <f t="shared" si="439"/>
        <v>183961.45571371724</v>
      </c>
      <c r="AQ1170">
        <f t="shared" si="440"/>
        <v>169655.89897980326</v>
      </c>
      <c r="AR1170">
        <f t="shared" si="441"/>
        <v>0</v>
      </c>
      <c r="AS1170">
        <f t="shared" si="442"/>
        <v>0</v>
      </c>
      <c r="AT1170">
        <f t="shared" si="443"/>
        <v>0</v>
      </c>
      <c r="AU1170">
        <f t="shared" si="444"/>
        <v>4766.812137978739</v>
      </c>
      <c r="AV1170">
        <f t="shared" si="445"/>
        <v>6982.6102100717144</v>
      </c>
      <c r="AW1170">
        <f t="shared" si="446"/>
        <v>30016.358606265592</v>
      </c>
      <c r="AX1170" s="40">
        <f t="shared" si="447"/>
        <v>1163497.9799940591</v>
      </c>
      <c r="AY1170">
        <f t="shared" si="448"/>
        <v>-30912.188527950941</v>
      </c>
      <c r="AZ1170" s="38">
        <f t="shared" si="449"/>
        <v>735049.01062547823</v>
      </c>
      <c r="BA1170" s="38">
        <f t="shared" si="450"/>
        <v>742262</v>
      </c>
      <c r="BB1170" s="38">
        <f t="shared" si="451"/>
        <v>-7212.9893745217705</v>
      </c>
      <c r="BC1170" s="38">
        <f t="shared" si="452"/>
        <v>1</v>
      </c>
      <c r="BD1170" s="2">
        <f t="shared" si="453"/>
        <v>42711</v>
      </c>
    </row>
    <row r="1171" spans="1:56" x14ac:dyDescent="0.25">
      <c r="A1171" s="2">
        <v>42712</v>
      </c>
      <c r="B1171" s="7">
        <v>707561</v>
      </c>
      <c r="C1171" s="3">
        <v>37.2916666666667</v>
      </c>
      <c r="D1171" s="7">
        <f t="shared" si="456"/>
        <v>1390.6684027777803</v>
      </c>
      <c r="E1171" s="7">
        <f t="shared" si="457"/>
        <v>51860.342520254773</v>
      </c>
      <c r="F1171" s="7">
        <f t="shared" si="416"/>
        <v>1933958.6064845026</v>
      </c>
      <c r="G1171" s="21">
        <f t="shared" si="433"/>
        <v>39.948697916666703</v>
      </c>
      <c r="H1171" s="11">
        <v>742262</v>
      </c>
      <c r="I1171" s="5">
        <v>0</v>
      </c>
      <c r="J1171" s="25">
        <v>1007090</v>
      </c>
      <c r="K1171">
        <v>0</v>
      </c>
      <c r="L1171">
        <v>0</v>
      </c>
      <c r="M1171">
        <v>12</v>
      </c>
      <c r="N1171" s="3">
        <v>7.125</v>
      </c>
      <c r="O1171" s="3">
        <f t="shared" si="417"/>
        <v>265.70312500000023</v>
      </c>
      <c r="P1171" s="5">
        <v>2</v>
      </c>
      <c r="T1171" s="37">
        <f t="shared" si="425"/>
        <v>50916.90500662</v>
      </c>
      <c r="U1171" s="25">
        <f t="shared" si="418"/>
        <v>2245.2066809166686</v>
      </c>
      <c r="V1171" s="25">
        <f t="shared" si="419"/>
        <v>580842.98917613819</v>
      </c>
      <c r="W1171" s="25">
        <f t="shared" si="420"/>
        <v>-398715.34113236319</v>
      </c>
      <c r="X1171" s="25">
        <f t="shared" si="421"/>
        <v>93532.523575061627</v>
      </c>
      <c r="Y1171" s="25">
        <f t="shared" si="422"/>
        <v>312152.09363491996</v>
      </c>
      <c r="Z1171" s="25">
        <f t="shared" si="426"/>
        <v>0</v>
      </c>
      <c r="AA1171" s="25">
        <f t="shared" si="427"/>
        <v>0</v>
      </c>
      <c r="AB1171" s="25">
        <f t="shared" si="423"/>
        <v>0</v>
      </c>
      <c r="AC1171" s="25">
        <f t="shared" si="428"/>
        <v>4557.0435579599998</v>
      </c>
      <c r="AD1171" s="25">
        <f t="shared" si="429"/>
        <v>1659.79729852125</v>
      </c>
      <c r="AE1171" s="25">
        <f t="shared" si="430"/>
        <v>47543.875782700823</v>
      </c>
      <c r="AF1171" s="25">
        <f t="shared" si="431"/>
        <v>694735.09358047531</v>
      </c>
      <c r="AG1171" s="25">
        <f t="shared" si="424"/>
        <v>707561</v>
      </c>
      <c r="AH1171" s="38">
        <f t="shared" si="432"/>
        <v>-12825.90641952469</v>
      </c>
      <c r="AI1171" s="38">
        <f t="shared" si="434"/>
        <v>1</v>
      </c>
      <c r="AJ1171" s="2">
        <v>42712</v>
      </c>
      <c r="AL1171" s="40">
        <f t="shared" si="435"/>
        <v>-987278.89977676317</v>
      </c>
      <c r="AM1171">
        <f t="shared" si="436"/>
        <v>-77628.556191021169</v>
      </c>
      <c r="AN1171">
        <f t="shared" si="437"/>
        <v>796486.64939816564</v>
      </c>
      <c r="AO1171">
        <f t="shared" si="438"/>
        <v>-510647.01737658767</v>
      </c>
      <c r="AP1171">
        <f t="shared" si="439"/>
        <v>116167.36208987261</v>
      </c>
      <c r="AQ1171">
        <f t="shared" si="440"/>
        <v>177394.44990652913</v>
      </c>
      <c r="AR1171">
        <f t="shared" si="441"/>
        <v>0</v>
      </c>
      <c r="AS1171">
        <f t="shared" si="442"/>
        <v>0</v>
      </c>
      <c r="AT1171">
        <f t="shared" si="443"/>
        <v>0</v>
      </c>
      <c r="AU1171">
        <f t="shared" si="444"/>
        <v>6355.7495173049847</v>
      </c>
      <c r="AV1171">
        <f t="shared" si="445"/>
        <v>10473.915315107572</v>
      </c>
      <c r="AW1171">
        <f t="shared" si="446"/>
        <v>40136.415765848229</v>
      </c>
      <c r="AX1171" s="40">
        <f t="shared" si="447"/>
        <v>1163497.9799940591</v>
      </c>
      <c r="AY1171">
        <f t="shared" si="448"/>
        <v>-30912.188527950941</v>
      </c>
      <c r="AZ1171" s="38">
        <f t="shared" si="449"/>
        <v>704045.8601145643</v>
      </c>
      <c r="BA1171" s="38">
        <f t="shared" si="450"/>
        <v>707561</v>
      </c>
      <c r="BB1171" s="38">
        <f t="shared" si="451"/>
        <v>-3515.1398854356958</v>
      </c>
      <c r="BC1171" s="38">
        <f t="shared" si="452"/>
        <v>1</v>
      </c>
      <c r="BD1171" s="2">
        <f t="shared" si="453"/>
        <v>42712</v>
      </c>
    </row>
    <row r="1172" spans="1:56" x14ac:dyDescent="0.25">
      <c r="A1172" s="2">
        <v>42713</v>
      </c>
      <c r="B1172" s="7">
        <v>494753</v>
      </c>
      <c r="C1172" s="3">
        <v>28.75</v>
      </c>
      <c r="D1172" s="7">
        <f t="shared" si="456"/>
        <v>826.5625</v>
      </c>
      <c r="E1172" s="7">
        <f t="shared" si="457"/>
        <v>23763.671875</v>
      </c>
      <c r="F1172" s="7">
        <f t="shared" si="416"/>
        <v>683205.56640625</v>
      </c>
      <c r="G1172" s="21">
        <f t="shared" si="433"/>
        <v>30.031770833333329</v>
      </c>
      <c r="H1172" s="11">
        <v>707561</v>
      </c>
      <c r="I1172" s="5">
        <v>0</v>
      </c>
      <c r="J1172" s="25">
        <v>1007090</v>
      </c>
      <c r="K1172">
        <v>1</v>
      </c>
      <c r="L1172">
        <v>0</v>
      </c>
      <c r="M1172">
        <v>12</v>
      </c>
      <c r="N1172" s="3">
        <v>4.4583333333333304</v>
      </c>
      <c r="O1172" s="3">
        <f t="shared" si="417"/>
        <v>128.17708333333326</v>
      </c>
      <c r="P1172" s="5">
        <v>2</v>
      </c>
      <c r="T1172" s="37">
        <f t="shared" si="425"/>
        <v>50916.90500662</v>
      </c>
      <c r="U1172" s="25">
        <f t="shared" si="418"/>
        <v>1730.9414635000001</v>
      </c>
      <c r="V1172" s="25">
        <f t="shared" si="419"/>
        <v>345231.85561843746</v>
      </c>
      <c r="W1172" s="25">
        <f t="shared" si="420"/>
        <v>-182701.07904701171</v>
      </c>
      <c r="X1172" s="25">
        <f t="shared" si="421"/>
        <v>33042.041609497071</v>
      </c>
      <c r="Y1172" s="25">
        <f t="shared" si="422"/>
        <v>297558.87749126001</v>
      </c>
      <c r="Z1172" s="25">
        <f t="shared" si="426"/>
        <v>-10589.1577886</v>
      </c>
      <c r="AA1172" s="25">
        <f t="shared" si="427"/>
        <v>0</v>
      </c>
      <c r="AB1172" s="25">
        <f t="shared" si="423"/>
        <v>0</v>
      </c>
      <c r="AC1172" s="25">
        <f t="shared" si="428"/>
        <v>4557.0435579599998</v>
      </c>
      <c r="AD1172" s="25">
        <f t="shared" si="429"/>
        <v>1038.5866136945826</v>
      </c>
      <c r="AE1172" s="25">
        <f t="shared" si="430"/>
        <v>22935.504910560925</v>
      </c>
      <c r="AF1172" s="25">
        <f t="shared" si="431"/>
        <v>563721.51943591831</v>
      </c>
      <c r="AG1172" s="25">
        <f t="shared" si="424"/>
        <v>494753</v>
      </c>
      <c r="AH1172" s="38">
        <f t="shared" si="432"/>
        <v>68968.519435918308</v>
      </c>
      <c r="AI1172" s="38" t="str">
        <f t="shared" si="434"/>
        <v xml:space="preserve"> </v>
      </c>
      <c r="AJ1172" s="2">
        <v>42713</v>
      </c>
      <c r="AL1172" s="40">
        <f t="shared" si="435"/>
        <v>-987278.89977676317</v>
      </c>
      <c r="AM1172">
        <f t="shared" si="436"/>
        <v>-59847.713711513476</v>
      </c>
      <c r="AN1172">
        <f t="shared" si="437"/>
        <v>473402.57018003933</v>
      </c>
      <c r="AO1172">
        <f t="shared" si="438"/>
        <v>-233990.89892522828</v>
      </c>
      <c r="AP1172">
        <f t="shared" si="439"/>
        <v>41038.204307175452</v>
      </c>
      <c r="AQ1172">
        <f t="shared" si="440"/>
        <v>169101.19926698884</v>
      </c>
      <c r="AR1172">
        <f t="shared" si="441"/>
        <v>-19043.702793206023</v>
      </c>
      <c r="AS1172">
        <f t="shared" si="442"/>
        <v>0</v>
      </c>
      <c r="AT1172">
        <f t="shared" si="443"/>
        <v>0</v>
      </c>
      <c r="AU1172">
        <f t="shared" si="444"/>
        <v>6355.7495173049847</v>
      </c>
      <c r="AV1172">
        <f t="shared" si="445"/>
        <v>6553.8534427866052</v>
      </c>
      <c r="AW1172">
        <f t="shared" si="446"/>
        <v>19362.093345046036</v>
      </c>
      <c r="AX1172" s="40">
        <f t="shared" si="447"/>
        <v>1163497.9799940591</v>
      </c>
      <c r="AY1172">
        <f t="shared" si="448"/>
        <v>-30912.188527950941</v>
      </c>
      <c r="AZ1172" s="38">
        <f t="shared" si="449"/>
        <v>548238.24631873844</v>
      </c>
      <c r="BA1172" s="38">
        <f t="shared" si="450"/>
        <v>494753</v>
      </c>
      <c r="BB1172" s="38">
        <f t="shared" si="451"/>
        <v>53485.246318738442</v>
      </c>
      <c r="BC1172" s="38" t="str">
        <f t="shared" si="452"/>
        <v xml:space="preserve"> </v>
      </c>
      <c r="BD1172" s="2">
        <f t="shared" si="453"/>
        <v>42713</v>
      </c>
    </row>
    <row r="1173" spans="1:56" x14ac:dyDescent="0.25">
      <c r="A1173" s="2">
        <v>42714</v>
      </c>
      <c r="B1173" s="7">
        <v>471531</v>
      </c>
      <c r="C1173" s="3">
        <v>25.3333333333333</v>
      </c>
      <c r="D1173" s="7">
        <f t="shared" si="456"/>
        <v>641.77777777777612</v>
      </c>
      <c r="E1173" s="7">
        <f t="shared" si="457"/>
        <v>16258.370370370307</v>
      </c>
      <c r="F1173" s="7">
        <f t="shared" ref="F1173:F1236" si="458">+C1173^4</f>
        <v>411878.7160493806</v>
      </c>
      <c r="G1173" s="21">
        <f t="shared" si="433"/>
        <v>27.264999999999961</v>
      </c>
      <c r="H1173" s="11">
        <v>494753</v>
      </c>
      <c r="I1173" s="5">
        <v>0</v>
      </c>
      <c r="J1173" s="25">
        <v>1007090</v>
      </c>
      <c r="K1173">
        <v>0</v>
      </c>
      <c r="L1173">
        <v>1</v>
      </c>
      <c r="M1173">
        <v>20</v>
      </c>
      <c r="N1173" s="3">
        <v>7.625</v>
      </c>
      <c r="O1173" s="3">
        <f t="shared" ref="O1173:O1236" si="459">+C1173*N1173</f>
        <v>193.1666666666664</v>
      </c>
      <c r="P1173" s="5">
        <v>2</v>
      </c>
      <c r="T1173" s="37">
        <f t="shared" si="425"/>
        <v>50916.90500662</v>
      </c>
      <c r="U1173" s="25">
        <f t="shared" ref="U1173:U1236" si="460">+$U$20*C1173</f>
        <v>1525.2353765333314</v>
      </c>
      <c r="V1173" s="25">
        <f t="shared" ref="V1173:V1236" si="461">+$V$20*D1173</f>
        <v>268052.4861905771</v>
      </c>
      <c r="W1173" s="25">
        <f t="shared" ref="W1173:W1236" si="462">+$W$20*E1173</f>
        <v>-124998.43567262766</v>
      </c>
      <c r="X1173" s="25">
        <f t="shared" ref="X1173:X1236" si="463">+$X$20*F1173</f>
        <v>19919.793313975209</v>
      </c>
      <c r="Y1173" s="25">
        <f t="shared" ref="Y1173:Y1236" si="464">+H1173*$Y$20</f>
        <v>208064.24790997998</v>
      </c>
      <c r="Z1173" s="25">
        <f t="shared" si="426"/>
        <v>0</v>
      </c>
      <c r="AA1173" s="25">
        <f t="shared" si="427"/>
        <v>-10611.011341539999</v>
      </c>
      <c r="AB1173" s="25">
        <f t="shared" ref="AB1173:AB1236" si="465">+$AB$20*I1173</f>
        <v>0</v>
      </c>
      <c r="AC1173" s="25">
        <f t="shared" si="428"/>
        <v>7595.0725966000009</v>
      </c>
      <c r="AD1173" s="25">
        <f t="shared" si="429"/>
        <v>1776.27430192625</v>
      </c>
      <c r="AE1173" s="25">
        <f t="shared" si="430"/>
        <v>34564.486230104951</v>
      </c>
      <c r="AF1173" s="25">
        <f t="shared" si="431"/>
        <v>456805.0539121491</v>
      </c>
      <c r="AG1173" s="25">
        <f t="shared" ref="AG1173:AG1236" si="466">+B1173</f>
        <v>471531</v>
      </c>
      <c r="AH1173" s="38">
        <f t="shared" si="432"/>
        <v>-14725.946087850898</v>
      </c>
      <c r="AI1173" s="38">
        <f t="shared" si="434"/>
        <v>1</v>
      </c>
      <c r="AJ1173" s="2">
        <v>42714</v>
      </c>
      <c r="AL1173" s="40">
        <f t="shared" si="435"/>
        <v>-987278.89977676317</v>
      </c>
      <c r="AM1173">
        <f t="shared" si="436"/>
        <v>-52735.376719710352</v>
      </c>
      <c r="AN1173">
        <f t="shared" si="437"/>
        <v>367569.6024008267</v>
      </c>
      <c r="AO1173">
        <f t="shared" si="438"/>
        <v>-160089.34637851478</v>
      </c>
      <c r="AP1173">
        <f t="shared" si="439"/>
        <v>24740.376440318418</v>
      </c>
      <c r="AQ1173">
        <f t="shared" si="440"/>
        <v>118241.85567172375</v>
      </c>
      <c r="AR1173">
        <f t="shared" si="441"/>
        <v>0</v>
      </c>
      <c r="AS1173">
        <f t="shared" si="442"/>
        <v>-13724.300682227713</v>
      </c>
      <c r="AT1173">
        <f t="shared" si="443"/>
        <v>0</v>
      </c>
      <c r="AU1173">
        <f t="shared" si="444"/>
        <v>10592.915862174976</v>
      </c>
      <c r="AV1173">
        <f t="shared" si="445"/>
        <v>11208.926916167753</v>
      </c>
      <c r="AW1173">
        <f t="shared" si="446"/>
        <v>29179.249003700399</v>
      </c>
      <c r="AX1173" s="40">
        <f t="shared" si="447"/>
        <v>1163497.9799940591</v>
      </c>
      <c r="AY1173">
        <f t="shared" si="448"/>
        <v>-30912.188527950941</v>
      </c>
      <c r="AZ1173" s="38">
        <f t="shared" si="449"/>
        <v>480290.79420380417</v>
      </c>
      <c r="BA1173" s="38">
        <f t="shared" si="450"/>
        <v>471531</v>
      </c>
      <c r="BB1173" s="38">
        <f t="shared" si="451"/>
        <v>8759.7942038041656</v>
      </c>
      <c r="BC1173" s="38" t="str">
        <f t="shared" si="452"/>
        <v xml:space="preserve"> </v>
      </c>
      <c r="BD1173" s="2">
        <f t="shared" si="453"/>
        <v>42714</v>
      </c>
    </row>
    <row r="1174" spans="1:56" x14ac:dyDescent="0.25">
      <c r="A1174" s="2">
        <v>42715</v>
      </c>
      <c r="B1174" s="7">
        <v>494221</v>
      </c>
      <c r="C1174" s="3">
        <v>28.9583333333333</v>
      </c>
      <c r="D1174" s="7">
        <f t="shared" si="456"/>
        <v>838.58506944444252</v>
      </c>
      <c r="E1174" s="7">
        <f t="shared" si="457"/>
        <v>24284.025969328621</v>
      </c>
      <c r="F1174" s="7">
        <f t="shared" si="458"/>
        <v>703224.91869514051</v>
      </c>
      <c r="G1174" s="21">
        <f t="shared" si="433"/>
        <v>29.742621527777743</v>
      </c>
      <c r="H1174" s="11">
        <v>471531</v>
      </c>
      <c r="I1174" s="5">
        <v>0</v>
      </c>
      <c r="J1174" s="25">
        <v>1007090</v>
      </c>
      <c r="K1174">
        <v>0</v>
      </c>
      <c r="L1174">
        <v>1</v>
      </c>
      <c r="M1174">
        <v>7</v>
      </c>
      <c r="N1174" s="3">
        <v>2.7083333333333299</v>
      </c>
      <c r="O1174" s="3">
        <f t="shared" si="459"/>
        <v>78.428819444444258</v>
      </c>
      <c r="P1174" s="5">
        <v>2</v>
      </c>
      <c r="T1174" s="37">
        <f t="shared" ref="T1174:T1237" si="467">+$U$2</f>
        <v>50916.90500662</v>
      </c>
      <c r="U1174" s="25">
        <f t="shared" si="460"/>
        <v>1743.4845175833314</v>
      </c>
      <c r="V1174" s="25">
        <f t="shared" si="461"/>
        <v>350253.34396155301</v>
      </c>
      <c r="W1174" s="25">
        <f t="shared" si="462"/>
        <v>-186701.69204236218</v>
      </c>
      <c r="X1174" s="25">
        <f t="shared" si="463"/>
        <v>34010.242549082759</v>
      </c>
      <c r="Y1174" s="25">
        <f t="shared" si="464"/>
        <v>198298.42948145999</v>
      </c>
      <c r="Z1174" s="25">
        <f t="shared" ref="Z1174:Z1237" si="468">+$Z$20*K1174</f>
        <v>0</v>
      </c>
      <c r="AA1174" s="25">
        <f t="shared" ref="AA1174:AA1237" si="469">+$AA$20*L1174</f>
        <v>-10611.011341539999</v>
      </c>
      <c r="AB1174" s="25">
        <f t="shared" si="465"/>
        <v>0</v>
      </c>
      <c r="AC1174" s="25">
        <f t="shared" ref="AC1174:AC1237" si="470">+$AC$20*M1174</f>
        <v>2658.27540881</v>
      </c>
      <c r="AD1174" s="25">
        <f t="shared" ref="AD1174:AD1237" si="471">+$AD$20*N1174</f>
        <v>630.91710177708262</v>
      </c>
      <c r="AE1174" s="25">
        <f t="shared" ref="AE1174:AE1237" si="472">+$AE$20*O1174</f>
        <v>14033.745555121061</v>
      </c>
      <c r="AF1174" s="25">
        <f t="shared" ref="AF1174:AF1237" si="473">SUM(T1174:AE1174)</f>
        <v>455232.64019810501</v>
      </c>
      <c r="AG1174" s="25">
        <f t="shared" si="466"/>
        <v>494221</v>
      </c>
      <c r="AH1174" s="38">
        <f t="shared" ref="AH1174:AH1237" si="474">+AF1174-AG1174</f>
        <v>-38988.359801894985</v>
      </c>
      <c r="AI1174" s="38">
        <f t="shared" si="434"/>
        <v>1</v>
      </c>
      <c r="AJ1174" s="2">
        <v>42715</v>
      </c>
      <c r="AL1174" s="40">
        <f t="shared" si="435"/>
        <v>-987278.89977676317</v>
      </c>
      <c r="AM1174">
        <f t="shared" si="436"/>
        <v>-60281.392796379441</v>
      </c>
      <c r="AN1174">
        <f t="shared" si="437"/>
        <v>480288.33535226417</v>
      </c>
      <c r="AO1174">
        <f t="shared" si="438"/>
        <v>-239114.60720279752</v>
      </c>
      <c r="AP1174">
        <f t="shared" si="439"/>
        <v>42240.709540922762</v>
      </c>
      <c r="AQ1174">
        <f t="shared" si="440"/>
        <v>112691.9906432979</v>
      </c>
      <c r="AR1174">
        <f t="shared" si="441"/>
        <v>0</v>
      </c>
      <c r="AS1174">
        <f t="shared" si="442"/>
        <v>-13724.300682227713</v>
      </c>
      <c r="AT1174">
        <f t="shared" si="443"/>
        <v>0</v>
      </c>
      <c r="AU1174">
        <f t="shared" si="444"/>
        <v>3707.5205517612412</v>
      </c>
      <c r="AV1174">
        <f t="shared" si="445"/>
        <v>3981.3128390759725</v>
      </c>
      <c r="AW1174">
        <f t="shared" si="446"/>
        <v>11847.251345827619</v>
      </c>
      <c r="AX1174" s="40">
        <f t="shared" si="447"/>
        <v>1163497.9799940591</v>
      </c>
      <c r="AY1174">
        <f t="shared" si="448"/>
        <v>-30912.188527950941</v>
      </c>
      <c r="AZ1174" s="38">
        <f t="shared" si="449"/>
        <v>486943.71128108987</v>
      </c>
      <c r="BA1174" s="38">
        <f t="shared" si="450"/>
        <v>494221</v>
      </c>
      <c r="BB1174" s="38">
        <f t="shared" si="451"/>
        <v>-7277.2887189101311</v>
      </c>
      <c r="BC1174" s="38">
        <f t="shared" si="452"/>
        <v>1</v>
      </c>
      <c r="BD1174" s="2">
        <f t="shared" si="453"/>
        <v>42715</v>
      </c>
    </row>
    <row r="1175" spans="1:56" x14ac:dyDescent="0.25">
      <c r="A1175" s="2">
        <v>42716</v>
      </c>
      <c r="B1175" s="7">
        <v>549173</v>
      </c>
      <c r="C1175" s="3">
        <v>31.75</v>
      </c>
      <c r="D1175" s="7">
        <f t="shared" si="456"/>
        <v>1008.0625</v>
      </c>
      <c r="E1175" s="7">
        <f t="shared" si="457"/>
        <v>32005.984375</v>
      </c>
      <c r="F1175" s="7">
        <f t="shared" si="458"/>
        <v>1016190.00390625</v>
      </c>
      <c r="G1175" s="21">
        <f t="shared" ref="G1175:G1238" si="475">+C1175*(1+N1175/100)</f>
        <v>33.311041666666668</v>
      </c>
      <c r="H1175" s="11">
        <v>494221</v>
      </c>
      <c r="I1175" s="5">
        <v>0</v>
      </c>
      <c r="J1175" s="25">
        <v>1007090</v>
      </c>
      <c r="K1175">
        <v>0</v>
      </c>
      <c r="L1175">
        <v>0</v>
      </c>
      <c r="M1175">
        <v>9</v>
      </c>
      <c r="N1175" s="3">
        <v>4.9166666666666696</v>
      </c>
      <c r="O1175" s="3">
        <f t="shared" si="459"/>
        <v>156.10416666666677</v>
      </c>
      <c r="P1175" s="5">
        <v>2</v>
      </c>
      <c r="T1175" s="37">
        <f t="shared" si="467"/>
        <v>50916.90500662</v>
      </c>
      <c r="U1175" s="25">
        <f t="shared" si="460"/>
        <v>1911.5614423</v>
      </c>
      <c r="V1175" s="25">
        <f t="shared" si="461"/>
        <v>421039.28916973749</v>
      </c>
      <c r="W1175" s="25">
        <f t="shared" si="462"/>
        <v>-246070.04809833484</v>
      </c>
      <c r="X1175" s="25">
        <f t="shared" si="463"/>
        <v>49146.25120641895</v>
      </c>
      <c r="Y1175" s="25">
        <f t="shared" si="464"/>
        <v>207840.51974685999</v>
      </c>
      <c r="Z1175" s="25">
        <f t="shared" si="468"/>
        <v>0</v>
      </c>
      <c r="AA1175" s="25">
        <f t="shared" si="469"/>
        <v>0</v>
      </c>
      <c r="AB1175" s="25">
        <f t="shared" si="465"/>
        <v>0</v>
      </c>
      <c r="AC1175" s="25">
        <f t="shared" si="470"/>
        <v>3417.7826684700003</v>
      </c>
      <c r="AD1175" s="25">
        <f t="shared" si="471"/>
        <v>1145.3572001491675</v>
      </c>
      <c r="AE1175" s="25">
        <f t="shared" si="472"/>
        <v>27932.667743979393</v>
      </c>
      <c r="AF1175" s="25">
        <f t="shared" si="473"/>
        <v>517280.28608620015</v>
      </c>
      <c r="AG1175" s="25">
        <f t="shared" si="466"/>
        <v>549173</v>
      </c>
      <c r="AH1175" s="38">
        <f t="shared" si="474"/>
        <v>-31892.713913799846</v>
      </c>
      <c r="AI1175" s="38">
        <f t="shared" si="434"/>
        <v>1</v>
      </c>
      <c r="AJ1175" s="2">
        <v>42716</v>
      </c>
      <c r="AL1175" s="40">
        <f t="shared" si="435"/>
        <v>-987278.89977676317</v>
      </c>
      <c r="AM1175">
        <f t="shared" si="436"/>
        <v>-66092.692533584443</v>
      </c>
      <c r="AN1175">
        <f t="shared" si="437"/>
        <v>577354.25742410996</v>
      </c>
      <c r="AO1175">
        <f t="shared" si="438"/>
        <v>-315149.48928291665</v>
      </c>
      <c r="AP1175">
        <f t="shared" si="439"/>
        <v>61039.62708409311</v>
      </c>
      <c r="AQ1175">
        <f t="shared" si="440"/>
        <v>118114.71209256939</v>
      </c>
      <c r="AR1175">
        <f t="shared" si="441"/>
        <v>0</v>
      </c>
      <c r="AS1175">
        <f t="shared" si="442"/>
        <v>0</v>
      </c>
      <c r="AT1175">
        <f t="shared" si="443"/>
        <v>0</v>
      </c>
      <c r="AU1175">
        <f t="shared" si="444"/>
        <v>4766.812137978739</v>
      </c>
      <c r="AV1175">
        <f t="shared" si="445"/>
        <v>7227.6140770917791</v>
      </c>
      <c r="AW1175">
        <f t="shared" si="446"/>
        <v>23580.685157973203</v>
      </c>
      <c r="AX1175" s="40">
        <f t="shared" si="447"/>
        <v>1163497.9799940591</v>
      </c>
      <c r="AY1175">
        <f t="shared" si="448"/>
        <v>-30912.188527950941</v>
      </c>
      <c r="AZ1175" s="38">
        <f t="shared" si="449"/>
        <v>556148.41784666013</v>
      </c>
      <c r="BA1175" s="38">
        <f t="shared" si="450"/>
        <v>549173</v>
      </c>
      <c r="BB1175" s="38">
        <f t="shared" si="451"/>
        <v>6975.4178466601297</v>
      </c>
      <c r="BC1175" s="38" t="str">
        <f t="shared" si="452"/>
        <v xml:space="preserve"> </v>
      </c>
      <c r="BD1175" s="2">
        <f t="shared" si="453"/>
        <v>42716</v>
      </c>
    </row>
    <row r="1176" spans="1:56" x14ac:dyDescent="0.25">
      <c r="A1176" s="2">
        <v>42717</v>
      </c>
      <c r="B1176" s="7">
        <v>578336</v>
      </c>
      <c r="C1176" s="3">
        <v>31.4583333333333</v>
      </c>
      <c r="D1176" s="7">
        <f t="shared" si="456"/>
        <v>989.62673611110904</v>
      </c>
      <c r="E1176" s="7">
        <f t="shared" si="457"/>
        <v>31132.007740161938</v>
      </c>
      <c r="F1176" s="7">
        <f t="shared" si="458"/>
        <v>979361.07682592666</v>
      </c>
      <c r="G1176" s="21">
        <f t="shared" si="475"/>
        <v>32.808420138888856</v>
      </c>
      <c r="H1176" s="11">
        <v>549173</v>
      </c>
      <c r="I1176" s="5">
        <v>0</v>
      </c>
      <c r="J1176" s="25">
        <v>1007090</v>
      </c>
      <c r="K1176">
        <v>0</v>
      </c>
      <c r="L1176">
        <v>0</v>
      </c>
      <c r="M1176">
        <v>12</v>
      </c>
      <c r="N1176" s="3">
        <v>4.2916666666666696</v>
      </c>
      <c r="O1176" s="3">
        <f t="shared" si="459"/>
        <v>135.00868055555551</v>
      </c>
      <c r="P1176" s="5">
        <v>2</v>
      </c>
      <c r="T1176" s="37">
        <f t="shared" si="467"/>
        <v>50916.90500662</v>
      </c>
      <c r="U1176" s="25">
        <f t="shared" si="460"/>
        <v>1894.0011665833315</v>
      </c>
      <c r="V1176" s="25">
        <f t="shared" si="461"/>
        <v>413339.19029384461</v>
      </c>
      <c r="W1176" s="25">
        <f t="shared" si="462"/>
        <v>-239350.69617802938</v>
      </c>
      <c r="X1176" s="25">
        <f t="shared" si="463"/>
        <v>47365.084598801499</v>
      </c>
      <c r="Y1176" s="25">
        <f t="shared" si="464"/>
        <v>230950.12504717999</v>
      </c>
      <c r="Z1176" s="25">
        <f t="shared" si="468"/>
        <v>0</v>
      </c>
      <c r="AA1176" s="25">
        <f t="shared" si="469"/>
        <v>0</v>
      </c>
      <c r="AB1176" s="25">
        <f t="shared" si="465"/>
        <v>0</v>
      </c>
      <c r="AC1176" s="25">
        <f t="shared" si="470"/>
        <v>4557.0435579599998</v>
      </c>
      <c r="AD1176" s="25">
        <f t="shared" si="471"/>
        <v>999.76094589291745</v>
      </c>
      <c r="AE1176" s="25">
        <f t="shared" si="472"/>
        <v>24157.924141538275</v>
      </c>
      <c r="AF1176" s="25">
        <f t="shared" si="473"/>
        <v>534829.33858039125</v>
      </c>
      <c r="AG1176" s="25">
        <f t="shared" si="466"/>
        <v>578336</v>
      </c>
      <c r="AH1176" s="38">
        <f t="shared" si="474"/>
        <v>-43506.661419608747</v>
      </c>
      <c r="AI1176" s="38">
        <f t="shared" ref="AI1176:AI1239" si="476">IF(AH1176&lt;0,1," ")</f>
        <v>1</v>
      </c>
      <c r="AJ1176" s="2">
        <v>42717</v>
      </c>
      <c r="AL1176" s="40">
        <f t="shared" ref="AL1176:AL1239" si="477">+$AL$20</f>
        <v>-987278.89977676317</v>
      </c>
      <c r="AM1176">
        <f t="shared" ref="AM1176:AM1239" si="478">+$AM$20*C1176</f>
        <v>-65485.541814771917</v>
      </c>
      <c r="AN1176">
        <f t="shared" ref="AN1176:AN1239" si="479">+$AN$20*D1176</f>
        <v>566795.42127048166</v>
      </c>
      <c r="AO1176">
        <f t="shared" ref="AO1176:AO1239" si="480">+$AO$20*E1176</f>
        <v>-306543.80833002715</v>
      </c>
      <c r="AP1176">
        <f t="shared" ref="AP1176:AP1239" si="481">+$AP$20*F1176</f>
        <v>58827.41877044236</v>
      </c>
      <c r="AQ1176">
        <f t="shared" ref="AQ1176:AQ1239" si="482">+$AQ$20*H1176</f>
        <v>131247.78344913025</v>
      </c>
      <c r="AR1176">
        <f t="shared" ref="AR1176:AR1239" si="483">+$AR$20*K1176</f>
        <v>0</v>
      </c>
      <c r="AS1176">
        <f t="shared" ref="AS1176:AS1239" si="484">+$AS$20*L1176</f>
        <v>0</v>
      </c>
      <c r="AT1176">
        <f t="shared" ref="AT1176:AT1239" si="485">+$AT$20*I1176</f>
        <v>0</v>
      </c>
      <c r="AU1176">
        <f t="shared" ref="AU1176:AU1239" si="486">+$AU$20*M1176</f>
        <v>6355.7495173049847</v>
      </c>
      <c r="AV1176">
        <f t="shared" ref="AV1176:AV1239" si="487">+$AV$20*N1176</f>
        <v>6308.8495757665542</v>
      </c>
      <c r="AW1176">
        <f t="shared" ref="AW1176:AW1239" si="488">+$AW$20*O1176</f>
        <v>20394.056467255934</v>
      </c>
      <c r="AX1176" s="40">
        <f t="shared" ref="AX1176:AX1239" si="489">+$AX$20*J1176</f>
        <v>1163497.9799940591</v>
      </c>
      <c r="AY1176">
        <f t="shared" ref="AY1176:AY1239" si="490">+$AY$20*P1176</f>
        <v>-30912.188527950941</v>
      </c>
      <c r="AZ1176" s="38">
        <f t="shared" ref="AZ1176:AZ1239" si="491">SUM(AL1176:AY1176)</f>
        <v>563206.82059492776</v>
      </c>
      <c r="BA1176" s="38">
        <f t="shared" ref="BA1176:BA1239" si="492">+AG1176</f>
        <v>578336</v>
      </c>
      <c r="BB1176" s="38">
        <f t="shared" ref="BB1176:BB1239" si="493">+AZ1176-BA1176</f>
        <v>-15129.179405072238</v>
      </c>
      <c r="BC1176" s="38">
        <f t="shared" ref="BC1176:BC1239" si="494">IF(BB1176&lt;0,1," ")</f>
        <v>1</v>
      </c>
      <c r="BD1176" s="2">
        <f t="shared" ref="BD1176:BD1239" si="495">+A1176</f>
        <v>42717</v>
      </c>
    </row>
    <row r="1177" spans="1:56" x14ac:dyDescent="0.25">
      <c r="A1177" s="2">
        <v>42718</v>
      </c>
      <c r="B1177" s="7">
        <v>547598</v>
      </c>
      <c r="C1177" s="3">
        <v>31.4166666666667</v>
      </c>
      <c r="D1177" s="7">
        <f t="shared" si="456"/>
        <v>987.0069444444465</v>
      </c>
      <c r="E1177" s="7">
        <f t="shared" si="457"/>
        <v>31008.468171296394</v>
      </c>
      <c r="F1177" s="7">
        <f t="shared" si="458"/>
        <v>974182.70838156273</v>
      </c>
      <c r="G1177" s="21">
        <f t="shared" si="475"/>
        <v>32.555520833333361</v>
      </c>
      <c r="H1177" s="11">
        <v>578336</v>
      </c>
      <c r="I1177" s="5">
        <v>0</v>
      </c>
      <c r="J1177" s="25">
        <v>1007090</v>
      </c>
      <c r="K1177">
        <v>0</v>
      </c>
      <c r="L1177">
        <v>0</v>
      </c>
      <c r="M1177">
        <v>10</v>
      </c>
      <c r="N1177" s="3">
        <v>3.625</v>
      </c>
      <c r="O1177" s="3">
        <f t="shared" si="459"/>
        <v>113.88541666666679</v>
      </c>
      <c r="P1177" s="5">
        <v>2</v>
      </c>
      <c r="T1177" s="37">
        <f t="shared" si="467"/>
        <v>50916.90500662</v>
      </c>
      <c r="U1177" s="25">
        <f t="shared" si="460"/>
        <v>1891.4925557666688</v>
      </c>
      <c r="V1177" s="25">
        <f t="shared" si="461"/>
        <v>412244.97716608277</v>
      </c>
      <c r="W1177" s="25">
        <f t="shared" si="462"/>
        <v>-238400.89293821598</v>
      </c>
      <c r="X1177" s="25">
        <f t="shared" si="463"/>
        <v>47114.64187113462</v>
      </c>
      <c r="Y1177" s="25">
        <f t="shared" si="464"/>
        <v>243214.38147775998</v>
      </c>
      <c r="Z1177" s="25">
        <f t="shared" si="468"/>
        <v>0</v>
      </c>
      <c r="AA1177" s="25">
        <f t="shared" si="469"/>
        <v>0</v>
      </c>
      <c r="AB1177" s="25">
        <f t="shared" si="465"/>
        <v>0</v>
      </c>
      <c r="AC1177" s="25">
        <f t="shared" si="470"/>
        <v>3797.5362983000005</v>
      </c>
      <c r="AD1177" s="25">
        <f t="shared" si="471"/>
        <v>844.45827468624998</v>
      </c>
      <c r="AE1177" s="25">
        <f t="shared" si="472"/>
        <v>20378.210092414709</v>
      </c>
      <c r="AF1177" s="25">
        <f t="shared" si="473"/>
        <v>542001.709804549</v>
      </c>
      <c r="AG1177" s="25">
        <f t="shared" si="466"/>
        <v>547598</v>
      </c>
      <c r="AH1177" s="38">
        <f t="shared" si="474"/>
        <v>-5596.2901954510016</v>
      </c>
      <c r="AI1177" s="38">
        <f t="shared" si="476"/>
        <v>1</v>
      </c>
      <c r="AJ1177" s="2">
        <v>42718</v>
      </c>
      <c r="AL1177" s="40">
        <f t="shared" si="477"/>
        <v>-987278.89977676317</v>
      </c>
      <c r="AM1177">
        <f t="shared" si="478"/>
        <v>-65398.805997798852</v>
      </c>
      <c r="AN1177">
        <f t="shared" si="479"/>
        <v>565294.97078024736</v>
      </c>
      <c r="AO1177">
        <f t="shared" si="480"/>
        <v>-305327.36606791633</v>
      </c>
      <c r="AP1177">
        <f t="shared" si="481"/>
        <v>58516.368988872993</v>
      </c>
      <c r="AQ1177">
        <f t="shared" si="482"/>
        <v>138217.49810867649</v>
      </c>
      <c r="AR1177">
        <f t="shared" si="483"/>
        <v>0</v>
      </c>
      <c r="AS1177">
        <f t="shared" si="484"/>
        <v>0</v>
      </c>
      <c r="AT1177">
        <f t="shared" si="485"/>
        <v>0</v>
      </c>
      <c r="AU1177">
        <f t="shared" si="486"/>
        <v>5296.4579310874879</v>
      </c>
      <c r="AV1177">
        <f t="shared" si="487"/>
        <v>5328.8341076863089</v>
      </c>
      <c r="AW1177">
        <f t="shared" si="488"/>
        <v>17203.231738430612</v>
      </c>
      <c r="AX1177" s="40">
        <f t="shared" si="489"/>
        <v>1163497.9799940591</v>
      </c>
      <c r="AY1177">
        <f t="shared" si="490"/>
        <v>-30912.188527950941</v>
      </c>
      <c r="AZ1177" s="38">
        <f t="shared" si="491"/>
        <v>564438.081278631</v>
      </c>
      <c r="BA1177" s="38">
        <f t="shared" si="492"/>
        <v>547598</v>
      </c>
      <c r="BB1177" s="38">
        <f t="shared" si="493"/>
        <v>16840.081278630998</v>
      </c>
      <c r="BC1177" s="38" t="str">
        <f t="shared" si="494"/>
        <v xml:space="preserve"> </v>
      </c>
      <c r="BD1177" s="2">
        <f t="shared" si="495"/>
        <v>42718</v>
      </c>
    </row>
    <row r="1178" spans="1:56" x14ac:dyDescent="0.25">
      <c r="A1178" s="2">
        <v>42719</v>
      </c>
      <c r="B1178" s="7">
        <v>415589</v>
      </c>
      <c r="C1178" s="3">
        <v>17.5416666666667</v>
      </c>
      <c r="D1178" s="7">
        <f t="shared" si="456"/>
        <v>307.71006944444559</v>
      </c>
      <c r="E1178" s="7">
        <f t="shared" si="457"/>
        <v>5397.7474681713265</v>
      </c>
      <c r="F1178" s="7">
        <f t="shared" si="458"/>
        <v>94685.486837505523</v>
      </c>
      <c r="G1178" s="21">
        <f t="shared" si="475"/>
        <v>20.333715277777824</v>
      </c>
      <c r="H1178" s="11">
        <v>547598</v>
      </c>
      <c r="I1178" s="5">
        <v>0</v>
      </c>
      <c r="J1178" s="25">
        <v>1007090</v>
      </c>
      <c r="K1178">
        <v>0</v>
      </c>
      <c r="L1178">
        <v>0</v>
      </c>
      <c r="M1178">
        <v>29</v>
      </c>
      <c r="N1178" s="3">
        <v>15.9166666666667</v>
      </c>
      <c r="O1178" s="3">
        <f t="shared" si="459"/>
        <v>279.20486111111222</v>
      </c>
      <c r="P1178" s="5">
        <v>2</v>
      </c>
      <c r="T1178" s="37">
        <f t="shared" si="467"/>
        <v>50916.90500662</v>
      </c>
      <c r="U1178" s="25">
        <f t="shared" si="460"/>
        <v>1056.1251538166687</v>
      </c>
      <c r="V1178" s="25">
        <f t="shared" si="461"/>
        <v>128521.8217216293</v>
      </c>
      <c r="W1178" s="25">
        <f t="shared" si="462"/>
        <v>-41499.238503442633</v>
      </c>
      <c r="X1178" s="25">
        <f t="shared" si="463"/>
        <v>4579.2978712939894</v>
      </c>
      <c r="Y1178" s="25">
        <f t="shared" si="464"/>
        <v>230287.77193267999</v>
      </c>
      <c r="Z1178" s="25">
        <f t="shared" si="468"/>
        <v>0</v>
      </c>
      <c r="AA1178" s="25">
        <f t="shared" si="469"/>
        <v>0</v>
      </c>
      <c r="AB1178" s="25">
        <f t="shared" si="465"/>
        <v>0</v>
      </c>
      <c r="AC1178" s="25">
        <f t="shared" si="470"/>
        <v>11012.85526507</v>
      </c>
      <c r="AD1178" s="25">
        <f t="shared" si="471"/>
        <v>3707.8512750591744</v>
      </c>
      <c r="AE1178" s="25">
        <f t="shared" si="472"/>
        <v>49959.823523313637</v>
      </c>
      <c r="AF1178" s="25">
        <f t="shared" si="473"/>
        <v>438543.21324604005</v>
      </c>
      <c r="AG1178" s="25">
        <f t="shared" si="466"/>
        <v>415589</v>
      </c>
      <c r="AH1178" s="38">
        <f t="shared" si="474"/>
        <v>22954.213246040046</v>
      </c>
      <c r="AI1178" s="38" t="str">
        <f t="shared" si="476"/>
        <v xml:space="preserve"> </v>
      </c>
      <c r="AJ1178" s="2">
        <v>42719</v>
      </c>
      <c r="AL1178" s="40">
        <f t="shared" si="477"/>
        <v>-987278.89977676317</v>
      </c>
      <c r="AM1178">
        <f t="shared" si="478"/>
        <v>-36515.778945720609</v>
      </c>
      <c r="AN1178">
        <f t="shared" si="479"/>
        <v>176236.80937046977</v>
      </c>
      <c r="AO1178">
        <f t="shared" si="480"/>
        <v>-53149.352881678089</v>
      </c>
      <c r="AP1178">
        <f t="shared" si="481"/>
        <v>5687.4863801261572</v>
      </c>
      <c r="AQ1178">
        <f t="shared" si="482"/>
        <v>130871.37153716011</v>
      </c>
      <c r="AR1178">
        <f t="shared" si="483"/>
        <v>0</v>
      </c>
      <c r="AS1178">
        <f t="shared" si="484"/>
        <v>0</v>
      </c>
      <c r="AT1178">
        <f t="shared" si="485"/>
        <v>0</v>
      </c>
      <c r="AU1178">
        <f t="shared" si="486"/>
        <v>15359.728000153715</v>
      </c>
      <c r="AV1178">
        <f t="shared" si="487"/>
        <v>23397.869300415794</v>
      </c>
      <c r="AW1178">
        <f t="shared" si="488"/>
        <v>42175.952538764839</v>
      </c>
      <c r="AX1178" s="40">
        <f t="shared" si="489"/>
        <v>1163497.9799940591</v>
      </c>
      <c r="AY1178">
        <f t="shared" si="490"/>
        <v>-30912.188527950941</v>
      </c>
      <c r="AZ1178" s="38">
        <f t="shared" si="491"/>
        <v>449370.97698903648</v>
      </c>
      <c r="BA1178" s="38">
        <f t="shared" si="492"/>
        <v>415589</v>
      </c>
      <c r="BB1178" s="38">
        <f t="shared" si="493"/>
        <v>33781.976989036484</v>
      </c>
      <c r="BC1178" s="38" t="str">
        <f t="shared" si="494"/>
        <v xml:space="preserve"> </v>
      </c>
      <c r="BD1178" s="2">
        <f t="shared" si="495"/>
        <v>42719</v>
      </c>
    </row>
    <row r="1179" spans="1:56" x14ac:dyDescent="0.25">
      <c r="A1179" s="2">
        <v>42720</v>
      </c>
      <c r="B1179" s="7">
        <v>571987</v>
      </c>
      <c r="C1179" s="3">
        <v>29.7916666666667</v>
      </c>
      <c r="D1179" s="7">
        <f t="shared" si="456"/>
        <v>887.54340277777976</v>
      </c>
      <c r="E1179" s="7">
        <f t="shared" si="457"/>
        <v>26441.397207754719</v>
      </c>
      <c r="F1179" s="7">
        <f t="shared" si="458"/>
        <v>787733.29181436019</v>
      </c>
      <c r="G1179" s="21">
        <f t="shared" si="475"/>
        <v>34.918315972222246</v>
      </c>
      <c r="H1179" s="11">
        <v>415589</v>
      </c>
      <c r="I1179" s="5">
        <v>0</v>
      </c>
      <c r="J1179" s="25">
        <v>1007090</v>
      </c>
      <c r="K1179">
        <v>1</v>
      </c>
      <c r="L1179">
        <v>0</v>
      </c>
      <c r="M1179">
        <v>30</v>
      </c>
      <c r="N1179" s="3">
        <v>17.2083333333333</v>
      </c>
      <c r="O1179" s="3">
        <f t="shared" si="459"/>
        <v>512.66493055555509</v>
      </c>
      <c r="P1179" s="5">
        <v>2</v>
      </c>
      <c r="T1179" s="37">
        <f t="shared" si="467"/>
        <v>50916.90500662</v>
      </c>
      <c r="U1179" s="25">
        <f t="shared" si="460"/>
        <v>1793.6567339166688</v>
      </c>
      <c r="V1179" s="25">
        <f t="shared" si="461"/>
        <v>370701.85966926295</v>
      </c>
      <c r="W1179" s="25">
        <f t="shared" si="462"/>
        <v>-203288.10407661082</v>
      </c>
      <c r="X1179" s="25">
        <f t="shared" si="463"/>
        <v>38097.34212534086</v>
      </c>
      <c r="Y1179" s="25">
        <f t="shared" si="464"/>
        <v>174772.48793773999</v>
      </c>
      <c r="Z1179" s="25">
        <f t="shared" si="468"/>
        <v>-10589.1577886</v>
      </c>
      <c r="AA1179" s="25">
        <f t="shared" si="469"/>
        <v>0</v>
      </c>
      <c r="AB1179" s="25">
        <f t="shared" si="465"/>
        <v>0</v>
      </c>
      <c r="AC1179" s="25">
        <f t="shared" si="470"/>
        <v>11392.6088949</v>
      </c>
      <c r="AD1179" s="25">
        <f t="shared" si="471"/>
        <v>4008.7502005220758</v>
      </c>
      <c r="AE1179" s="25">
        <f t="shared" si="472"/>
        <v>91734.253319302254</v>
      </c>
      <c r="AF1179" s="25">
        <f t="shared" si="473"/>
        <v>529540.60202239396</v>
      </c>
      <c r="AG1179" s="25">
        <f t="shared" si="466"/>
        <v>571987</v>
      </c>
      <c r="AH1179" s="38">
        <f t="shared" si="474"/>
        <v>-42446.397977606044</v>
      </c>
      <c r="AI1179" s="38">
        <f t="shared" si="476"/>
        <v>1</v>
      </c>
      <c r="AJ1179" s="2">
        <v>42720</v>
      </c>
      <c r="AL1179" s="40">
        <f t="shared" si="477"/>
        <v>-987278.89977676317</v>
      </c>
      <c r="AM1179">
        <f t="shared" si="478"/>
        <v>-62016.109135843741</v>
      </c>
      <c r="AN1179">
        <f t="shared" si="479"/>
        <v>508328.56320161972</v>
      </c>
      <c r="AO1179">
        <f t="shared" si="480"/>
        <v>-260357.33593807451</v>
      </c>
      <c r="AP1179">
        <f t="shared" si="481"/>
        <v>47316.885808010367</v>
      </c>
      <c r="AQ1179">
        <f t="shared" si="482"/>
        <v>99322.317513498652</v>
      </c>
      <c r="AR1179">
        <f t="shared" si="483"/>
        <v>-19043.702793206023</v>
      </c>
      <c r="AS1179">
        <f t="shared" si="484"/>
        <v>0</v>
      </c>
      <c r="AT1179">
        <f t="shared" si="485"/>
        <v>0</v>
      </c>
      <c r="AU1179">
        <f t="shared" si="486"/>
        <v>15889.373793262463</v>
      </c>
      <c r="AV1179">
        <f t="shared" si="487"/>
        <v>25296.649269821162</v>
      </c>
      <c r="AW1179">
        <f t="shared" si="488"/>
        <v>77441.817070640216</v>
      </c>
      <c r="AX1179" s="40">
        <f t="shared" si="489"/>
        <v>1163497.9799940591</v>
      </c>
      <c r="AY1179">
        <f t="shared" si="490"/>
        <v>-30912.188527950941</v>
      </c>
      <c r="AZ1179" s="38">
        <f t="shared" si="491"/>
        <v>577485.35047907324</v>
      </c>
      <c r="BA1179" s="38">
        <f t="shared" si="492"/>
        <v>571987</v>
      </c>
      <c r="BB1179" s="38">
        <f t="shared" si="493"/>
        <v>5498.3504790732404</v>
      </c>
      <c r="BC1179" s="38" t="str">
        <f t="shared" si="494"/>
        <v xml:space="preserve"> </v>
      </c>
      <c r="BD1179" s="2">
        <f t="shared" si="495"/>
        <v>42720</v>
      </c>
    </row>
    <row r="1180" spans="1:56" x14ac:dyDescent="0.25">
      <c r="A1180" s="2">
        <v>42721</v>
      </c>
      <c r="B1180" s="7">
        <v>795540</v>
      </c>
      <c r="C1180" s="3">
        <v>44.9583333333333</v>
      </c>
      <c r="D1180" s="7">
        <f t="shared" si="456"/>
        <v>2021.2517361111081</v>
      </c>
      <c r="E1180" s="7">
        <f t="shared" si="457"/>
        <v>90872.109302661833</v>
      </c>
      <c r="F1180" s="7">
        <f t="shared" si="458"/>
        <v>4085458.5807321686</v>
      </c>
      <c r="G1180" s="21">
        <f t="shared" si="475"/>
        <v>48.873454861111078</v>
      </c>
      <c r="H1180" s="11">
        <v>571987</v>
      </c>
      <c r="I1180" s="5">
        <v>0</v>
      </c>
      <c r="J1180" s="25">
        <v>1007090</v>
      </c>
      <c r="K1180">
        <v>0</v>
      </c>
      <c r="L1180">
        <v>1</v>
      </c>
      <c r="M1180">
        <v>22</v>
      </c>
      <c r="N1180" s="3">
        <v>8.7083333333333304</v>
      </c>
      <c r="O1180" s="3">
        <f t="shared" si="459"/>
        <v>391.51215277777737</v>
      </c>
      <c r="P1180" s="5">
        <v>2</v>
      </c>
      <c r="T1180" s="37">
        <f t="shared" si="467"/>
        <v>50916.90500662</v>
      </c>
      <c r="U1180" s="25">
        <f t="shared" si="460"/>
        <v>2706.7910711833315</v>
      </c>
      <c r="V1180" s="25">
        <f t="shared" si="461"/>
        <v>844219.87149141915</v>
      </c>
      <c r="W1180" s="25">
        <f t="shared" si="462"/>
        <v>-698647.60430144204</v>
      </c>
      <c r="X1180" s="25">
        <f t="shared" si="463"/>
        <v>197586.05470459507</v>
      </c>
      <c r="Y1180" s="25">
        <f t="shared" si="464"/>
        <v>240544.36247841999</v>
      </c>
      <c r="Z1180" s="25">
        <f t="shared" si="468"/>
        <v>0</v>
      </c>
      <c r="AA1180" s="25">
        <f t="shared" si="469"/>
        <v>-10611.011341539999</v>
      </c>
      <c r="AB1180" s="25">
        <f t="shared" si="465"/>
        <v>0</v>
      </c>
      <c r="AC1180" s="25">
        <f t="shared" si="470"/>
        <v>8354.5798562600012</v>
      </c>
      <c r="AD1180" s="25">
        <f t="shared" si="471"/>
        <v>2028.6411426370828</v>
      </c>
      <c r="AE1180" s="25">
        <f t="shared" si="472"/>
        <v>70055.650113578522</v>
      </c>
      <c r="AF1180" s="25">
        <f t="shared" si="473"/>
        <v>707154.24022173113</v>
      </c>
      <c r="AG1180" s="25">
        <f t="shared" si="466"/>
        <v>795540</v>
      </c>
      <c r="AH1180" s="38">
        <f t="shared" si="474"/>
        <v>-88385.759778268868</v>
      </c>
      <c r="AI1180" s="38">
        <f t="shared" si="476"/>
        <v>1</v>
      </c>
      <c r="AJ1180" s="2">
        <v>42721</v>
      </c>
      <c r="AL1180" s="40">
        <f t="shared" si="477"/>
        <v>-987278.89977676317</v>
      </c>
      <c r="AM1180">
        <f t="shared" si="478"/>
        <v>-93587.946514091294</v>
      </c>
      <c r="AN1180">
        <f t="shared" si="479"/>
        <v>1157644.7840978331</v>
      </c>
      <c r="AO1180">
        <f t="shared" si="480"/>
        <v>-894779.5043968322</v>
      </c>
      <c r="AP1180">
        <f t="shared" si="481"/>
        <v>245401.8119414667</v>
      </c>
      <c r="AQ1180">
        <f t="shared" si="482"/>
        <v>136700.13986797907</v>
      </c>
      <c r="AR1180">
        <f t="shared" si="483"/>
        <v>0</v>
      </c>
      <c r="AS1180">
        <f t="shared" si="484"/>
        <v>-13724.300682227713</v>
      </c>
      <c r="AT1180">
        <f t="shared" si="485"/>
        <v>0</v>
      </c>
      <c r="AU1180">
        <f t="shared" si="486"/>
        <v>11652.207448392473</v>
      </c>
      <c r="AV1180">
        <f t="shared" si="487"/>
        <v>12801.45205179814</v>
      </c>
      <c r="AW1180">
        <f t="shared" si="488"/>
        <v>59140.796862178991</v>
      </c>
      <c r="AX1180" s="40">
        <f t="shared" si="489"/>
        <v>1163497.9799940591</v>
      </c>
      <c r="AY1180">
        <f t="shared" si="490"/>
        <v>-30912.188527950941</v>
      </c>
      <c r="AZ1180" s="38">
        <f t="shared" si="491"/>
        <v>766556.33236584219</v>
      </c>
      <c r="BA1180" s="38">
        <f t="shared" si="492"/>
        <v>795540</v>
      </c>
      <c r="BB1180" s="38">
        <f t="shared" si="493"/>
        <v>-28983.667634157813</v>
      </c>
      <c r="BC1180" s="38">
        <f t="shared" si="494"/>
        <v>1</v>
      </c>
      <c r="BD1180" s="2">
        <f t="shared" si="495"/>
        <v>42721</v>
      </c>
    </row>
    <row r="1181" spans="1:56" x14ac:dyDescent="0.25">
      <c r="A1181" s="2">
        <v>42722</v>
      </c>
      <c r="B1181" s="7">
        <v>827318</v>
      </c>
      <c r="C1181" s="3">
        <v>45.125</v>
      </c>
      <c r="D1181" s="7">
        <f t="shared" si="456"/>
        <v>2036.265625</v>
      </c>
      <c r="E1181" s="7">
        <f t="shared" si="457"/>
        <v>91886.486328125</v>
      </c>
      <c r="F1181" s="7">
        <f t="shared" si="458"/>
        <v>4146377.6955566406</v>
      </c>
      <c r="G1181" s="21">
        <f t="shared" si="475"/>
        <v>47.832500000000003</v>
      </c>
      <c r="H1181" s="11">
        <v>795540</v>
      </c>
      <c r="I1181" s="5">
        <v>0</v>
      </c>
      <c r="J1181" s="25">
        <v>1007090</v>
      </c>
      <c r="K1181">
        <v>0</v>
      </c>
      <c r="L1181">
        <v>1</v>
      </c>
      <c r="M1181">
        <v>10</v>
      </c>
      <c r="N1181" s="3">
        <v>6</v>
      </c>
      <c r="O1181" s="3">
        <f t="shared" si="459"/>
        <v>270.75</v>
      </c>
      <c r="P1181" s="5">
        <v>2</v>
      </c>
      <c r="T1181" s="37">
        <f t="shared" si="467"/>
        <v>50916.90500662</v>
      </c>
      <c r="U1181" s="25">
        <f t="shared" si="460"/>
        <v>2716.8255144499999</v>
      </c>
      <c r="V1181" s="25">
        <f t="shared" si="461"/>
        <v>850490.74964178435</v>
      </c>
      <c r="W1181" s="25">
        <f t="shared" si="462"/>
        <v>-706446.38969485543</v>
      </c>
      <c r="X1181" s="25">
        <f t="shared" si="463"/>
        <v>200532.30108462973</v>
      </c>
      <c r="Y1181" s="25">
        <f t="shared" si="464"/>
        <v>334557.71219639998</v>
      </c>
      <c r="Z1181" s="25">
        <f t="shared" si="468"/>
        <v>0</v>
      </c>
      <c r="AA1181" s="25">
        <f t="shared" si="469"/>
        <v>-10611.011341539999</v>
      </c>
      <c r="AB1181" s="25">
        <f t="shared" si="465"/>
        <v>0</v>
      </c>
      <c r="AC1181" s="25">
        <f t="shared" si="470"/>
        <v>3797.5362983000005</v>
      </c>
      <c r="AD1181" s="25">
        <f t="shared" si="471"/>
        <v>1397.7240408600001</v>
      </c>
      <c r="AE1181" s="25">
        <f t="shared" si="472"/>
        <v>48446.943814327504</v>
      </c>
      <c r="AF1181" s="25">
        <f t="shared" si="473"/>
        <v>775799.29656097607</v>
      </c>
      <c r="AG1181" s="25">
        <f t="shared" si="466"/>
        <v>827318</v>
      </c>
      <c r="AH1181" s="38">
        <f t="shared" si="474"/>
        <v>-51518.703439023928</v>
      </c>
      <c r="AI1181" s="38">
        <f t="shared" si="476"/>
        <v>1</v>
      </c>
      <c r="AJ1181" s="2">
        <v>42722</v>
      </c>
      <c r="AL1181" s="40">
        <f t="shared" si="477"/>
        <v>-987278.89977676317</v>
      </c>
      <c r="AM1181">
        <f t="shared" si="478"/>
        <v>-93934.889781984195</v>
      </c>
      <c r="AN1181">
        <f t="shared" si="479"/>
        <v>1166243.7873049697</v>
      </c>
      <c r="AO1181">
        <f t="shared" si="480"/>
        <v>-904767.64904407971</v>
      </c>
      <c r="AP1181">
        <f t="shared" si="481"/>
        <v>249061.04893148324</v>
      </c>
      <c r="AQ1181">
        <f t="shared" si="482"/>
        <v>190127.44917379602</v>
      </c>
      <c r="AR1181">
        <f t="shared" si="483"/>
        <v>0</v>
      </c>
      <c r="AS1181">
        <f t="shared" si="484"/>
        <v>-13724.300682227713</v>
      </c>
      <c r="AT1181">
        <f t="shared" si="485"/>
        <v>0</v>
      </c>
      <c r="AU1181">
        <f t="shared" si="486"/>
        <v>5296.4579310874879</v>
      </c>
      <c r="AV1181">
        <f t="shared" si="487"/>
        <v>8820.1392127221661</v>
      </c>
      <c r="AW1181">
        <f t="shared" si="488"/>
        <v>40898.783439612911</v>
      </c>
      <c r="AX1181" s="40">
        <f t="shared" si="489"/>
        <v>1163497.9799940591</v>
      </c>
      <c r="AY1181">
        <f t="shared" si="490"/>
        <v>-30912.188527950941</v>
      </c>
      <c r="AZ1181" s="38">
        <f t="shared" si="491"/>
        <v>793327.71817472496</v>
      </c>
      <c r="BA1181" s="38">
        <f t="shared" si="492"/>
        <v>827318</v>
      </c>
      <c r="BB1181" s="38">
        <f t="shared" si="493"/>
        <v>-33990.281825275044</v>
      </c>
      <c r="BC1181" s="38">
        <f t="shared" si="494"/>
        <v>1</v>
      </c>
      <c r="BD1181" s="2">
        <f t="shared" si="495"/>
        <v>42722</v>
      </c>
    </row>
    <row r="1182" spans="1:56" x14ac:dyDescent="0.25">
      <c r="A1182" s="2">
        <v>42723</v>
      </c>
      <c r="B1182" s="7">
        <v>756635</v>
      </c>
      <c r="C1182" s="3">
        <v>40.375</v>
      </c>
      <c r="D1182" s="7">
        <f t="shared" si="456"/>
        <v>1630.140625</v>
      </c>
      <c r="E1182" s="7">
        <f t="shared" si="457"/>
        <v>65816.927734375</v>
      </c>
      <c r="F1182" s="7">
        <f t="shared" si="458"/>
        <v>2657358.4572753906</v>
      </c>
      <c r="G1182" s="21">
        <f t="shared" si="475"/>
        <v>42.124583333333327</v>
      </c>
      <c r="H1182" s="11">
        <v>827318</v>
      </c>
      <c r="I1182" s="5">
        <v>0</v>
      </c>
      <c r="J1182" s="25">
        <v>1007090</v>
      </c>
      <c r="K1182">
        <v>0</v>
      </c>
      <c r="L1182">
        <v>0</v>
      </c>
      <c r="M1182">
        <v>10</v>
      </c>
      <c r="N1182" s="3">
        <v>4.3333333333333304</v>
      </c>
      <c r="O1182" s="3">
        <f t="shared" si="459"/>
        <v>174.9583333333332</v>
      </c>
      <c r="P1182" s="5">
        <v>2</v>
      </c>
      <c r="T1182" s="37">
        <f t="shared" si="467"/>
        <v>50916.90500662</v>
      </c>
      <c r="U1182" s="25">
        <f t="shared" si="460"/>
        <v>2430.8438813500002</v>
      </c>
      <c r="V1182" s="25">
        <f t="shared" si="461"/>
        <v>680863.78572430939</v>
      </c>
      <c r="W1182" s="25">
        <f t="shared" si="462"/>
        <v>-506017.07429229113</v>
      </c>
      <c r="X1182" s="25">
        <f t="shared" si="463"/>
        <v>128518.49140882405</v>
      </c>
      <c r="Y1182" s="25">
        <f t="shared" si="464"/>
        <v>347921.68506787997</v>
      </c>
      <c r="Z1182" s="25">
        <f t="shared" si="468"/>
        <v>0</v>
      </c>
      <c r="AA1182" s="25">
        <f t="shared" si="469"/>
        <v>0</v>
      </c>
      <c r="AB1182" s="25">
        <f t="shared" si="465"/>
        <v>0</v>
      </c>
      <c r="AC1182" s="25">
        <f t="shared" si="470"/>
        <v>3797.5362983000005</v>
      </c>
      <c r="AD1182" s="25">
        <f t="shared" si="471"/>
        <v>1009.4673628433327</v>
      </c>
      <c r="AE1182" s="25">
        <f t="shared" si="472"/>
        <v>31306.358429726228</v>
      </c>
      <c r="AF1182" s="25">
        <f t="shared" si="473"/>
        <v>740747.99888756184</v>
      </c>
      <c r="AG1182" s="25">
        <f t="shared" si="466"/>
        <v>756635</v>
      </c>
      <c r="AH1182" s="38">
        <f t="shared" si="474"/>
        <v>-15887.001112438156</v>
      </c>
      <c r="AI1182" s="38">
        <f t="shared" si="476"/>
        <v>1</v>
      </c>
      <c r="AJ1182" s="2">
        <v>42723</v>
      </c>
      <c r="AL1182" s="40">
        <f t="shared" si="477"/>
        <v>-987278.89977676317</v>
      </c>
      <c r="AM1182">
        <f t="shared" si="478"/>
        <v>-84047.006647038492</v>
      </c>
      <c r="AN1182">
        <f t="shared" si="479"/>
        <v>933641.14828569605</v>
      </c>
      <c r="AO1182">
        <f t="shared" si="480"/>
        <v>-648071.65180836327</v>
      </c>
      <c r="AP1182">
        <f t="shared" si="481"/>
        <v>159619.92209855979</v>
      </c>
      <c r="AQ1182">
        <f t="shared" si="482"/>
        <v>197722.12710305778</v>
      </c>
      <c r="AR1182">
        <f t="shared" si="483"/>
        <v>0</v>
      </c>
      <c r="AS1182">
        <f t="shared" si="484"/>
        <v>0</v>
      </c>
      <c r="AT1182">
        <f t="shared" si="485"/>
        <v>0</v>
      </c>
      <c r="AU1182">
        <f t="shared" si="486"/>
        <v>5296.4579310874879</v>
      </c>
      <c r="AV1182">
        <f t="shared" si="487"/>
        <v>6370.1005425215599</v>
      </c>
      <c r="AW1182">
        <f t="shared" si="488"/>
        <v>26428.746023843411</v>
      </c>
      <c r="AX1182" s="40">
        <f t="shared" si="489"/>
        <v>1163497.9799940591</v>
      </c>
      <c r="AY1182">
        <f t="shared" si="490"/>
        <v>-30912.188527950941</v>
      </c>
      <c r="AZ1182" s="38">
        <f t="shared" si="491"/>
        <v>742266.73521870945</v>
      </c>
      <c r="BA1182" s="38">
        <f t="shared" si="492"/>
        <v>756635</v>
      </c>
      <c r="BB1182" s="38">
        <f t="shared" si="493"/>
        <v>-14368.264781290549</v>
      </c>
      <c r="BC1182" s="38">
        <f t="shared" si="494"/>
        <v>1</v>
      </c>
      <c r="BD1182" s="2">
        <f t="shared" si="495"/>
        <v>42723</v>
      </c>
    </row>
    <row r="1183" spans="1:56" x14ac:dyDescent="0.25">
      <c r="A1183" s="2">
        <v>42724</v>
      </c>
      <c r="B1183" s="7">
        <v>602366</v>
      </c>
      <c r="C1183" s="3">
        <v>33.5416666666667</v>
      </c>
      <c r="D1183" s="7">
        <f t="shared" ref="D1183:D1246" si="496">+C1183^2</f>
        <v>1125.0434027777801</v>
      </c>
      <c r="E1183" s="7">
        <f t="shared" ref="E1183:E1246" si="497">+C1183^3</f>
        <v>37735.830801504744</v>
      </c>
      <c r="F1183" s="7">
        <f t="shared" si="458"/>
        <v>1265722.6581338064</v>
      </c>
      <c r="G1183" s="21">
        <f t="shared" si="475"/>
        <v>35.596093750000037</v>
      </c>
      <c r="H1183" s="11">
        <v>756635</v>
      </c>
      <c r="I1183" s="5">
        <v>0</v>
      </c>
      <c r="J1183" s="25">
        <v>1007090</v>
      </c>
      <c r="K1183">
        <v>0</v>
      </c>
      <c r="L1183">
        <v>0</v>
      </c>
      <c r="M1183">
        <v>13</v>
      </c>
      <c r="N1183" s="3">
        <v>6.125</v>
      </c>
      <c r="O1183" s="3">
        <f t="shared" si="459"/>
        <v>205.44270833333354</v>
      </c>
      <c r="P1183" s="5">
        <v>2</v>
      </c>
      <c r="T1183" s="37">
        <f t="shared" si="467"/>
        <v>50916.90500662</v>
      </c>
      <c r="U1183" s="25">
        <f t="shared" si="460"/>
        <v>2019.4317074166688</v>
      </c>
      <c r="V1183" s="25">
        <f t="shared" si="461"/>
        <v>469898.91459176311</v>
      </c>
      <c r="W1183" s="25">
        <f t="shared" si="462"/>
        <v>-290122.54682002409</v>
      </c>
      <c r="X1183" s="25">
        <f t="shared" si="463"/>
        <v>61214.461345989817</v>
      </c>
      <c r="Y1183" s="25">
        <f t="shared" si="464"/>
        <v>318196.53891409998</v>
      </c>
      <c r="Z1183" s="25">
        <f t="shared" si="468"/>
        <v>0</v>
      </c>
      <c r="AA1183" s="25">
        <f t="shared" si="469"/>
        <v>0</v>
      </c>
      <c r="AB1183" s="25">
        <f t="shared" si="465"/>
        <v>0</v>
      </c>
      <c r="AC1183" s="25">
        <f t="shared" si="470"/>
        <v>4936.79718779</v>
      </c>
      <c r="AD1183" s="25">
        <f t="shared" si="471"/>
        <v>1426.84329171125</v>
      </c>
      <c r="AE1183" s="25">
        <f t="shared" si="472"/>
        <v>36761.113010852379</v>
      </c>
      <c r="AF1183" s="25">
        <f t="shared" si="473"/>
        <v>655248.45823621913</v>
      </c>
      <c r="AG1183" s="25">
        <f t="shared" si="466"/>
        <v>602366</v>
      </c>
      <c r="AH1183" s="38">
        <f t="shared" si="474"/>
        <v>52882.458236219129</v>
      </c>
      <c r="AI1183" s="38" t="str">
        <f t="shared" si="476"/>
        <v xml:space="preserve"> </v>
      </c>
      <c r="AJ1183" s="2">
        <v>42724</v>
      </c>
      <c r="AL1183" s="40">
        <f t="shared" si="477"/>
        <v>-987278.89977676317</v>
      </c>
      <c r="AM1183">
        <f t="shared" si="478"/>
        <v>-69822.332663432448</v>
      </c>
      <c r="AN1183">
        <f t="shared" si="479"/>
        <v>644353.49830061034</v>
      </c>
      <c r="AO1183">
        <f t="shared" si="480"/>
        <v>-371568.88116367382</v>
      </c>
      <c r="AP1183">
        <f t="shared" si="481"/>
        <v>76028.339924019048</v>
      </c>
      <c r="AQ1183">
        <f t="shared" si="482"/>
        <v>180829.47746890812</v>
      </c>
      <c r="AR1183">
        <f t="shared" si="483"/>
        <v>0</v>
      </c>
      <c r="AS1183">
        <f t="shared" si="484"/>
        <v>0</v>
      </c>
      <c r="AT1183">
        <f t="shared" si="485"/>
        <v>0</v>
      </c>
      <c r="AU1183">
        <f t="shared" si="486"/>
        <v>6885.3953104137336</v>
      </c>
      <c r="AV1183">
        <f t="shared" si="487"/>
        <v>9003.8921129872106</v>
      </c>
      <c r="AW1183">
        <f t="shared" si="488"/>
        <v>31033.635595097203</v>
      </c>
      <c r="AX1183" s="40">
        <f t="shared" si="489"/>
        <v>1163497.9799940591</v>
      </c>
      <c r="AY1183">
        <f t="shared" si="490"/>
        <v>-30912.188527950941</v>
      </c>
      <c r="AZ1183" s="38">
        <f t="shared" si="491"/>
        <v>652049.91657427454</v>
      </c>
      <c r="BA1183" s="38">
        <f t="shared" si="492"/>
        <v>602366</v>
      </c>
      <c r="BB1183" s="38">
        <f t="shared" si="493"/>
        <v>49683.916574274539</v>
      </c>
      <c r="BC1183" s="38" t="str">
        <f t="shared" si="494"/>
        <v xml:space="preserve"> </v>
      </c>
      <c r="BD1183" s="2">
        <f t="shared" si="495"/>
        <v>42724</v>
      </c>
    </row>
    <row r="1184" spans="1:56" x14ac:dyDescent="0.25">
      <c r="A1184" s="2">
        <v>42725</v>
      </c>
      <c r="B1184" s="7">
        <v>616667</v>
      </c>
      <c r="C1184" s="3">
        <v>33.6666666666667</v>
      </c>
      <c r="D1184" s="7">
        <f t="shared" si="496"/>
        <v>1133.4444444444466</v>
      </c>
      <c r="E1184" s="7">
        <f t="shared" si="497"/>
        <v>38159.296296296408</v>
      </c>
      <c r="F1184" s="7">
        <f t="shared" si="458"/>
        <v>1284696.3086419802</v>
      </c>
      <c r="G1184" s="21">
        <f t="shared" si="475"/>
        <v>34.57847222222226</v>
      </c>
      <c r="H1184" s="11">
        <v>602366</v>
      </c>
      <c r="I1184" s="5">
        <v>0</v>
      </c>
      <c r="J1184" s="25">
        <v>1007090</v>
      </c>
      <c r="K1184">
        <v>0</v>
      </c>
      <c r="L1184">
        <v>0</v>
      </c>
      <c r="M1184">
        <v>9</v>
      </c>
      <c r="N1184" s="3">
        <v>2.7083333333333299</v>
      </c>
      <c r="O1184" s="3">
        <f t="shared" si="459"/>
        <v>91.180555555555529</v>
      </c>
      <c r="P1184" s="5">
        <v>2</v>
      </c>
      <c r="T1184" s="37">
        <f t="shared" si="467"/>
        <v>50916.90500662</v>
      </c>
      <c r="U1184" s="25">
        <f t="shared" si="460"/>
        <v>2026.9575398666686</v>
      </c>
      <c r="V1184" s="25">
        <f t="shared" si="461"/>
        <v>473407.79287224531</v>
      </c>
      <c r="W1184" s="25">
        <f t="shared" si="462"/>
        <v>-293378.25592274935</v>
      </c>
      <c r="X1184" s="25">
        <f t="shared" si="463"/>
        <v>62132.088748929251</v>
      </c>
      <c r="Y1184" s="25">
        <f t="shared" si="464"/>
        <v>253319.99756756</v>
      </c>
      <c r="Z1184" s="25">
        <f t="shared" si="468"/>
        <v>0</v>
      </c>
      <c r="AA1184" s="25">
        <f t="shared" si="469"/>
        <v>0</v>
      </c>
      <c r="AB1184" s="25">
        <f t="shared" si="465"/>
        <v>0</v>
      </c>
      <c r="AC1184" s="25">
        <f t="shared" si="470"/>
        <v>3417.7826684700003</v>
      </c>
      <c r="AD1184" s="25">
        <f t="shared" si="471"/>
        <v>630.91710177708262</v>
      </c>
      <c r="AE1184" s="25">
        <f t="shared" si="472"/>
        <v>16315.491235306245</v>
      </c>
      <c r="AF1184" s="25">
        <f t="shared" si="473"/>
        <v>568789.6768180253</v>
      </c>
      <c r="AG1184" s="25">
        <f t="shared" si="466"/>
        <v>616667</v>
      </c>
      <c r="AH1184" s="38">
        <f t="shared" si="474"/>
        <v>-47877.323181974702</v>
      </c>
      <c r="AI1184" s="38">
        <f t="shared" si="476"/>
        <v>1</v>
      </c>
      <c r="AJ1184" s="2">
        <v>42725</v>
      </c>
      <c r="AL1184" s="40">
        <f t="shared" si="477"/>
        <v>-987278.89977676317</v>
      </c>
      <c r="AM1184">
        <f t="shared" si="478"/>
        <v>-70082.540114352072</v>
      </c>
      <c r="AN1184">
        <f t="shared" si="479"/>
        <v>649165.08207944082</v>
      </c>
      <c r="AO1184">
        <f t="shared" si="480"/>
        <v>-375738.56808374781</v>
      </c>
      <c r="AP1184">
        <f t="shared" si="481"/>
        <v>77168.032842657209</v>
      </c>
      <c r="AQ1184">
        <f t="shared" si="482"/>
        <v>143960.46842273528</v>
      </c>
      <c r="AR1184">
        <f t="shared" si="483"/>
        <v>0</v>
      </c>
      <c r="AS1184">
        <f t="shared" si="484"/>
        <v>0</v>
      </c>
      <c r="AT1184">
        <f t="shared" si="485"/>
        <v>0</v>
      </c>
      <c r="AU1184">
        <f t="shared" si="486"/>
        <v>4766.812137978739</v>
      </c>
      <c r="AV1184">
        <f t="shared" si="487"/>
        <v>3981.3128390759725</v>
      </c>
      <c r="AW1184">
        <f t="shared" si="488"/>
        <v>13773.495089825521</v>
      </c>
      <c r="AX1184" s="40">
        <f t="shared" si="489"/>
        <v>1163497.9799940591</v>
      </c>
      <c r="AY1184">
        <f t="shared" si="490"/>
        <v>-30912.188527950941</v>
      </c>
      <c r="AZ1184" s="38">
        <f t="shared" si="491"/>
        <v>592300.98690295848</v>
      </c>
      <c r="BA1184" s="38">
        <f t="shared" si="492"/>
        <v>616667</v>
      </c>
      <c r="BB1184" s="38">
        <f t="shared" si="493"/>
        <v>-24366.013097041519</v>
      </c>
      <c r="BC1184" s="38">
        <f t="shared" si="494"/>
        <v>1</v>
      </c>
      <c r="BD1184" s="2">
        <f t="shared" si="495"/>
        <v>42725</v>
      </c>
    </row>
    <row r="1185" spans="1:56" x14ac:dyDescent="0.25">
      <c r="A1185" s="2">
        <v>42726</v>
      </c>
      <c r="B1185" s="7">
        <v>639289</v>
      </c>
      <c r="C1185" s="3">
        <v>35.625</v>
      </c>
      <c r="D1185" s="7">
        <f t="shared" si="496"/>
        <v>1269.140625</v>
      </c>
      <c r="E1185" s="7">
        <f t="shared" si="497"/>
        <v>45213.134765625</v>
      </c>
      <c r="F1185" s="7">
        <f t="shared" si="458"/>
        <v>1610717.9260253906</v>
      </c>
      <c r="G1185" s="21">
        <f t="shared" si="475"/>
        <v>36.753125000000004</v>
      </c>
      <c r="H1185" s="11">
        <v>616667</v>
      </c>
      <c r="I1185" s="5">
        <v>0</v>
      </c>
      <c r="J1185" s="25">
        <v>1007090</v>
      </c>
      <c r="K1185">
        <v>0</v>
      </c>
      <c r="L1185">
        <v>0</v>
      </c>
      <c r="M1185">
        <v>8</v>
      </c>
      <c r="N1185" s="3">
        <v>3.1666666666666701</v>
      </c>
      <c r="O1185" s="3">
        <f t="shared" si="459"/>
        <v>112.81250000000013</v>
      </c>
      <c r="P1185" s="5">
        <v>2</v>
      </c>
      <c r="T1185" s="37">
        <f t="shared" si="467"/>
        <v>50916.90500662</v>
      </c>
      <c r="U1185" s="25">
        <f t="shared" si="460"/>
        <v>2144.86224825</v>
      </c>
      <c r="V1185" s="25">
        <f t="shared" si="461"/>
        <v>530084.2622421094</v>
      </c>
      <c r="W1185" s="25">
        <f t="shared" si="462"/>
        <v>-347609.93806970946</v>
      </c>
      <c r="X1185" s="25">
        <f t="shared" si="463"/>
        <v>77899.553735847483</v>
      </c>
      <c r="Y1185" s="25">
        <f t="shared" si="464"/>
        <v>259334.16384721998</v>
      </c>
      <c r="Z1185" s="25">
        <f t="shared" si="468"/>
        <v>0</v>
      </c>
      <c r="AA1185" s="25">
        <f t="shared" si="469"/>
        <v>0</v>
      </c>
      <c r="AB1185" s="25">
        <f t="shared" si="465"/>
        <v>0</v>
      </c>
      <c r="AC1185" s="25">
        <f t="shared" si="470"/>
        <v>3038.0290386400002</v>
      </c>
      <c r="AD1185" s="25">
        <f t="shared" si="471"/>
        <v>737.68768823166749</v>
      </c>
      <c r="AE1185" s="25">
        <f t="shared" si="472"/>
        <v>20186.226589303147</v>
      </c>
      <c r="AF1185" s="25">
        <f t="shared" si="473"/>
        <v>596731.75232651224</v>
      </c>
      <c r="AG1185" s="25">
        <f t="shared" si="466"/>
        <v>639289</v>
      </c>
      <c r="AH1185" s="38">
        <f t="shared" si="474"/>
        <v>-42557.247673487756</v>
      </c>
      <c r="AI1185" s="38">
        <f t="shared" si="476"/>
        <v>1</v>
      </c>
      <c r="AJ1185" s="2">
        <v>42726</v>
      </c>
      <c r="AL1185" s="40">
        <f t="shared" si="477"/>
        <v>-987278.89977676317</v>
      </c>
      <c r="AM1185">
        <f t="shared" si="478"/>
        <v>-74159.123512092789</v>
      </c>
      <c r="AN1185">
        <f t="shared" si="479"/>
        <v>726883.24693523045</v>
      </c>
      <c r="AO1185">
        <f t="shared" si="480"/>
        <v>-445194.75368476001</v>
      </c>
      <c r="AP1185">
        <f t="shared" si="481"/>
        <v>96751.218929845068</v>
      </c>
      <c r="AQ1185">
        <f t="shared" si="482"/>
        <v>147378.28858342418</v>
      </c>
      <c r="AR1185">
        <f t="shared" si="483"/>
        <v>0</v>
      </c>
      <c r="AS1185">
        <f t="shared" si="484"/>
        <v>0</v>
      </c>
      <c r="AT1185">
        <f t="shared" si="485"/>
        <v>0</v>
      </c>
      <c r="AU1185">
        <f t="shared" si="486"/>
        <v>4237.1663448699901</v>
      </c>
      <c r="AV1185">
        <f t="shared" si="487"/>
        <v>4655.0734733811487</v>
      </c>
      <c r="AW1185">
        <f t="shared" si="488"/>
        <v>17041.1597665054</v>
      </c>
      <c r="AX1185" s="40">
        <f t="shared" si="489"/>
        <v>1163497.9799940591</v>
      </c>
      <c r="AY1185">
        <f t="shared" si="490"/>
        <v>-30912.188527950941</v>
      </c>
      <c r="AZ1185" s="38">
        <f t="shared" si="491"/>
        <v>622899.1685257483</v>
      </c>
      <c r="BA1185" s="38">
        <f t="shared" si="492"/>
        <v>639289</v>
      </c>
      <c r="BB1185" s="38">
        <f t="shared" si="493"/>
        <v>-16389.831474251696</v>
      </c>
      <c r="BC1185" s="38">
        <f t="shared" si="494"/>
        <v>1</v>
      </c>
      <c r="BD1185" s="2">
        <f t="shared" si="495"/>
        <v>42726</v>
      </c>
    </row>
    <row r="1186" spans="1:56" x14ac:dyDescent="0.25">
      <c r="A1186" s="2">
        <v>42727</v>
      </c>
      <c r="B1186" s="7">
        <v>547697</v>
      </c>
      <c r="C1186" s="3">
        <v>29.6666666666667</v>
      </c>
      <c r="D1186" s="7">
        <f t="shared" si="496"/>
        <v>880.11111111111313</v>
      </c>
      <c r="E1186" s="7">
        <f t="shared" si="497"/>
        <v>26109.962962963051</v>
      </c>
      <c r="F1186" s="7">
        <f t="shared" si="458"/>
        <v>774595.5679012381</v>
      </c>
      <c r="G1186" s="21">
        <f t="shared" si="475"/>
        <v>31.743333333333371</v>
      </c>
      <c r="H1186" s="11">
        <v>639289</v>
      </c>
      <c r="I1186" s="5">
        <v>0</v>
      </c>
      <c r="J1186" s="25">
        <v>1007090</v>
      </c>
      <c r="K1186">
        <v>1</v>
      </c>
      <c r="L1186">
        <v>0</v>
      </c>
      <c r="M1186">
        <v>14</v>
      </c>
      <c r="N1186" s="3">
        <v>7</v>
      </c>
      <c r="O1186" s="3">
        <f t="shared" si="459"/>
        <v>207.66666666666691</v>
      </c>
      <c r="P1186" s="5">
        <v>2</v>
      </c>
      <c r="T1186" s="37">
        <f t="shared" si="467"/>
        <v>50916.90500662</v>
      </c>
      <c r="U1186" s="25">
        <f t="shared" si="460"/>
        <v>1786.1309014666688</v>
      </c>
      <c r="V1186" s="25">
        <f t="shared" si="461"/>
        <v>367597.60095491196</v>
      </c>
      <c r="W1186" s="25">
        <f t="shared" si="462"/>
        <v>-200739.95434305584</v>
      </c>
      <c r="X1186" s="25">
        <f t="shared" si="463"/>
        <v>37461.959099299558</v>
      </c>
      <c r="Y1186" s="25">
        <f t="shared" si="464"/>
        <v>268847.65727973997</v>
      </c>
      <c r="Z1186" s="25">
        <f t="shared" si="468"/>
        <v>-10589.1577886</v>
      </c>
      <c r="AA1186" s="25">
        <f t="shared" si="469"/>
        <v>0</v>
      </c>
      <c r="AB1186" s="25">
        <f t="shared" si="465"/>
        <v>0</v>
      </c>
      <c r="AC1186" s="25">
        <f t="shared" si="470"/>
        <v>5316.5508176200001</v>
      </c>
      <c r="AD1186" s="25">
        <f t="shared" si="471"/>
        <v>1630.6780476700001</v>
      </c>
      <c r="AE1186" s="25">
        <f t="shared" si="472"/>
        <v>37159.059398370046</v>
      </c>
      <c r="AF1186" s="25">
        <f t="shared" si="473"/>
        <v>559387.42937404243</v>
      </c>
      <c r="AG1186" s="25">
        <f t="shared" si="466"/>
        <v>547697</v>
      </c>
      <c r="AH1186" s="38">
        <f t="shared" si="474"/>
        <v>11690.429374042433</v>
      </c>
      <c r="AI1186" s="38" t="str">
        <f t="shared" si="476"/>
        <v xml:space="preserve"> </v>
      </c>
      <c r="AJ1186" s="2">
        <v>42727</v>
      </c>
      <c r="AL1186" s="40">
        <f t="shared" si="477"/>
        <v>-987278.89977676317</v>
      </c>
      <c r="AM1186">
        <f t="shared" si="478"/>
        <v>-61755.901684924116</v>
      </c>
      <c r="AN1186">
        <f t="shared" si="479"/>
        <v>504071.81797385088</v>
      </c>
      <c r="AO1186">
        <f t="shared" si="480"/>
        <v>-257093.84209413728</v>
      </c>
      <c r="AP1186">
        <f t="shared" si="481"/>
        <v>46527.740308341854</v>
      </c>
      <c r="AQ1186">
        <f t="shared" si="482"/>
        <v>152784.75859776617</v>
      </c>
      <c r="AR1186">
        <f t="shared" si="483"/>
        <v>-19043.702793206023</v>
      </c>
      <c r="AS1186">
        <f t="shared" si="484"/>
        <v>0</v>
      </c>
      <c r="AT1186">
        <f t="shared" si="485"/>
        <v>0</v>
      </c>
      <c r="AU1186">
        <f t="shared" si="486"/>
        <v>7415.0411035224824</v>
      </c>
      <c r="AV1186">
        <f t="shared" si="487"/>
        <v>10290.162414842527</v>
      </c>
      <c r="AW1186">
        <f t="shared" si="488"/>
        <v>31369.580896126656</v>
      </c>
      <c r="AX1186" s="40">
        <f t="shared" si="489"/>
        <v>1163497.9799940591</v>
      </c>
      <c r="AY1186">
        <f t="shared" si="490"/>
        <v>-30912.188527950941</v>
      </c>
      <c r="AZ1186" s="38">
        <f t="shared" si="491"/>
        <v>559872.54641152825</v>
      </c>
      <c r="BA1186" s="38">
        <f t="shared" si="492"/>
        <v>547697</v>
      </c>
      <c r="BB1186" s="38">
        <f t="shared" si="493"/>
        <v>12175.546411528252</v>
      </c>
      <c r="BC1186" s="38" t="str">
        <f t="shared" si="494"/>
        <v xml:space="preserve"> </v>
      </c>
      <c r="BD1186" s="2">
        <f t="shared" si="495"/>
        <v>42727</v>
      </c>
    </row>
    <row r="1187" spans="1:56" x14ac:dyDescent="0.25">
      <c r="A1187" s="2">
        <v>42728</v>
      </c>
      <c r="B1187" s="7">
        <v>532980</v>
      </c>
      <c r="C1187" s="3">
        <v>28.9166666666667</v>
      </c>
      <c r="D1187" s="7">
        <f t="shared" si="496"/>
        <v>836.17361111111302</v>
      </c>
      <c r="E1187" s="7">
        <f t="shared" si="497"/>
        <v>24179.353587963047</v>
      </c>
      <c r="F1187" s="7">
        <f t="shared" si="458"/>
        <v>699186.30791859888</v>
      </c>
      <c r="G1187" s="21">
        <f t="shared" si="475"/>
        <v>32.302326388888915</v>
      </c>
      <c r="H1187" s="11">
        <v>547697</v>
      </c>
      <c r="I1187" s="5">
        <v>1</v>
      </c>
      <c r="J1187" s="25">
        <v>1007090</v>
      </c>
      <c r="K1187">
        <v>0</v>
      </c>
      <c r="L1187">
        <v>1</v>
      </c>
      <c r="M1187">
        <v>23</v>
      </c>
      <c r="N1187" s="3">
        <v>11.7083333333333</v>
      </c>
      <c r="O1187" s="3">
        <f t="shared" si="459"/>
        <v>338.56597222222166</v>
      </c>
      <c r="P1187" s="5">
        <v>2</v>
      </c>
      <c r="T1187" s="37">
        <f t="shared" si="467"/>
        <v>50916.90500662</v>
      </c>
      <c r="U1187" s="25">
        <f t="shared" si="460"/>
        <v>1740.9759067666687</v>
      </c>
      <c r="V1187" s="25">
        <f t="shared" si="461"/>
        <v>349246.14579424937</v>
      </c>
      <c r="W1187" s="25">
        <f t="shared" si="462"/>
        <v>-185896.94447967474</v>
      </c>
      <c r="X1187" s="25">
        <f t="shared" si="463"/>
        <v>33814.922206444178</v>
      </c>
      <c r="Y1187" s="25">
        <f t="shared" si="464"/>
        <v>230329.40555701999</v>
      </c>
      <c r="Z1187" s="25">
        <f t="shared" si="468"/>
        <v>0</v>
      </c>
      <c r="AA1187" s="25">
        <f t="shared" si="469"/>
        <v>-10611.011341539999</v>
      </c>
      <c r="AB1187" s="25">
        <f t="shared" si="465"/>
        <v>-14675.04058904</v>
      </c>
      <c r="AC1187" s="25">
        <f t="shared" si="470"/>
        <v>8734.3334860900013</v>
      </c>
      <c r="AD1187" s="25">
        <f t="shared" si="471"/>
        <v>2727.5031630670755</v>
      </c>
      <c r="AE1187" s="25">
        <f t="shared" si="472"/>
        <v>60581.668083815835</v>
      </c>
      <c r="AF1187" s="25">
        <f t="shared" si="473"/>
        <v>526908.86279381835</v>
      </c>
      <c r="AG1187" s="25">
        <f t="shared" si="466"/>
        <v>532980</v>
      </c>
      <c r="AH1187" s="38">
        <f t="shared" si="474"/>
        <v>-6071.137206181651</v>
      </c>
      <c r="AI1187" s="38">
        <f t="shared" si="476"/>
        <v>1</v>
      </c>
      <c r="AJ1187" s="2">
        <v>42728</v>
      </c>
      <c r="AL1187" s="40">
        <f t="shared" si="477"/>
        <v>-987278.89977676317</v>
      </c>
      <c r="AM1187">
        <f t="shared" si="478"/>
        <v>-60194.656979406376</v>
      </c>
      <c r="AN1187">
        <f t="shared" si="479"/>
        <v>478907.20498053759</v>
      </c>
      <c r="AO1187">
        <f t="shared" si="480"/>
        <v>-238083.9422139352</v>
      </c>
      <c r="AP1187">
        <f t="shared" si="481"/>
        <v>41998.121742587515</v>
      </c>
      <c r="AQ1187">
        <f t="shared" si="482"/>
        <v>130895.03171448395</v>
      </c>
      <c r="AR1187">
        <f t="shared" si="483"/>
        <v>0</v>
      </c>
      <c r="AS1187">
        <f t="shared" si="484"/>
        <v>-13724.300682227713</v>
      </c>
      <c r="AT1187">
        <f t="shared" si="485"/>
        <v>-32197.75344905943</v>
      </c>
      <c r="AU1187">
        <f t="shared" si="486"/>
        <v>12181.853241501221</v>
      </c>
      <c r="AV1187">
        <f t="shared" si="487"/>
        <v>17211.521658159178</v>
      </c>
      <c r="AW1187">
        <f t="shared" si="488"/>
        <v>51142.885975766003</v>
      </c>
      <c r="AX1187" s="40">
        <f t="shared" si="489"/>
        <v>1163497.9799940591</v>
      </c>
      <c r="AY1187">
        <f t="shared" si="490"/>
        <v>-30912.188527950941</v>
      </c>
      <c r="AZ1187" s="38">
        <f t="shared" si="491"/>
        <v>533442.8576777518</v>
      </c>
      <c r="BA1187" s="38">
        <f t="shared" si="492"/>
        <v>532980</v>
      </c>
      <c r="BB1187" s="38">
        <f t="shared" si="493"/>
        <v>462.85767775180284</v>
      </c>
      <c r="BC1187" s="38" t="str">
        <f t="shared" si="494"/>
        <v xml:space="preserve"> </v>
      </c>
      <c r="BD1187" s="2">
        <f t="shared" si="495"/>
        <v>42728</v>
      </c>
    </row>
    <row r="1188" spans="1:56" x14ac:dyDescent="0.25">
      <c r="A1188" s="2">
        <v>42729</v>
      </c>
      <c r="B1188" s="7">
        <v>687241</v>
      </c>
      <c r="C1188" s="3">
        <v>44.3333333333333</v>
      </c>
      <c r="D1188" s="7">
        <f t="shared" si="496"/>
        <v>1965.4444444444416</v>
      </c>
      <c r="E1188" s="7">
        <f t="shared" si="497"/>
        <v>87134.703703703519</v>
      </c>
      <c r="F1188" s="7">
        <f t="shared" si="458"/>
        <v>3862971.8641975196</v>
      </c>
      <c r="G1188" s="21">
        <f t="shared" si="475"/>
        <v>47.196527777777739</v>
      </c>
      <c r="H1188" s="11">
        <v>532980</v>
      </c>
      <c r="I1188" s="5">
        <v>1</v>
      </c>
      <c r="J1188" s="25">
        <v>1007090</v>
      </c>
      <c r="K1188">
        <v>0</v>
      </c>
      <c r="L1188">
        <v>1</v>
      </c>
      <c r="M1188">
        <v>13</v>
      </c>
      <c r="N1188" s="3">
        <v>6.4583333333333304</v>
      </c>
      <c r="O1188" s="3">
        <f t="shared" si="459"/>
        <v>286.31944444444412</v>
      </c>
      <c r="P1188" s="5">
        <v>2</v>
      </c>
      <c r="T1188" s="37">
        <f t="shared" si="467"/>
        <v>50916.90500662</v>
      </c>
      <c r="U1188" s="25">
        <f t="shared" si="460"/>
        <v>2669.1619089333312</v>
      </c>
      <c r="V1188" s="25">
        <f t="shared" si="461"/>
        <v>820910.73895864328</v>
      </c>
      <c r="W1188" s="25">
        <f t="shared" si="462"/>
        <v>-669913.49118299002</v>
      </c>
      <c r="X1188" s="25">
        <f t="shared" si="463"/>
        <v>186825.87401115071</v>
      </c>
      <c r="Y1188" s="25">
        <f t="shared" si="464"/>
        <v>224140.2939468</v>
      </c>
      <c r="Z1188" s="25">
        <f t="shared" si="468"/>
        <v>0</v>
      </c>
      <c r="AA1188" s="25">
        <f t="shared" si="469"/>
        <v>-10611.011341539999</v>
      </c>
      <c r="AB1188" s="25">
        <f t="shared" si="465"/>
        <v>-14675.04058904</v>
      </c>
      <c r="AC1188" s="25">
        <f t="shared" si="470"/>
        <v>4936.79718779</v>
      </c>
      <c r="AD1188" s="25">
        <f t="shared" si="471"/>
        <v>1504.4946273145827</v>
      </c>
      <c r="AE1188" s="25">
        <f t="shared" si="472"/>
        <v>51232.879179868694</v>
      </c>
      <c r="AF1188" s="25">
        <f t="shared" si="473"/>
        <v>647937.60171355063</v>
      </c>
      <c r="AG1188" s="25">
        <f t="shared" si="466"/>
        <v>687241</v>
      </c>
      <c r="AH1188" s="38">
        <f t="shared" si="474"/>
        <v>-39303.398286449374</v>
      </c>
      <c r="AI1188" s="38">
        <f t="shared" si="476"/>
        <v>1</v>
      </c>
      <c r="AJ1188" s="2">
        <v>42729</v>
      </c>
      <c r="AL1188" s="40">
        <f t="shared" si="477"/>
        <v>-987278.89977676317</v>
      </c>
      <c r="AM1188">
        <f t="shared" si="478"/>
        <v>-92286.909259493172</v>
      </c>
      <c r="AN1188">
        <f t="shared" si="479"/>
        <v>1125681.9073525332</v>
      </c>
      <c r="AO1188">
        <f t="shared" si="480"/>
        <v>-857978.8407473542</v>
      </c>
      <c r="AP1188">
        <f t="shared" si="481"/>
        <v>232037.67122345566</v>
      </c>
      <c r="AQ1188">
        <f t="shared" si="482"/>
        <v>127377.79101069689</v>
      </c>
      <c r="AR1188">
        <f t="shared" si="483"/>
        <v>0</v>
      </c>
      <c r="AS1188">
        <f t="shared" si="484"/>
        <v>-13724.300682227713</v>
      </c>
      <c r="AT1188">
        <f t="shared" si="485"/>
        <v>-32197.75344905943</v>
      </c>
      <c r="AU1188">
        <f t="shared" si="486"/>
        <v>6885.3953104137336</v>
      </c>
      <c r="AV1188">
        <f t="shared" si="487"/>
        <v>9493.8998470273273</v>
      </c>
      <c r="AW1188">
        <f t="shared" si="488"/>
        <v>43250.662799200742</v>
      </c>
      <c r="AX1188" s="40">
        <f t="shared" si="489"/>
        <v>1163497.9799940591</v>
      </c>
      <c r="AY1188">
        <f t="shared" si="490"/>
        <v>-30912.188527950941</v>
      </c>
      <c r="AZ1188" s="38">
        <f t="shared" si="491"/>
        <v>693846.41509453813</v>
      </c>
      <c r="BA1188" s="38">
        <f t="shared" si="492"/>
        <v>687241</v>
      </c>
      <c r="BB1188" s="38">
        <f t="shared" si="493"/>
        <v>6605.4150945381261</v>
      </c>
      <c r="BC1188" s="38" t="str">
        <f t="shared" si="494"/>
        <v xml:space="preserve"> </v>
      </c>
      <c r="BD1188" s="2">
        <f t="shared" si="495"/>
        <v>42729</v>
      </c>
    </row>
    <row r="1189" spans="1:56" x14ac:dyDescent="0.25">
      <c r="A1189" s="2">
        <v>42730</v>
      </c>
      <c r="B1189" s="7">
        <v>765253</v>
      </c>
      <c r="C1189" s="3">
        <v>50.1666666666667</v>
      </c>
      <c r="D1189" s="7">
        <f t="shared" si="496"/>
        <v>2516.694444444448</v>
      </c>
      <c r="E1189" s="7">
        <f t="shared" si="497"/>
        <v>126254.17129629655</v>
      </c>
      <c r="F1189" s="7">
        <f t="shared" si="458"/>
        <v>6333750.9266975485</v>
      </c>
      <c r="G1189" s="21">
        <f t="shared" si="475"/>
        <v>52.006111111111146</v>
      </c>
      <c r="H1189" s="11">
        <v>687241</v>
      </c>
      <c r="I1189" s="5">
        <v>0</v>
      </c>
      <c r="J1189" s="25">
        <v>1007090</v>
      </c>
      <c r="K1189">
        <v>0</v>
      </c>
      <c r="L1189">
        <v>0</v>
      </c>
      <c r="M1189">
        <v>7</v>
      </c>
      <c r="N1189" s="3">
        <v>3.6666666666666701</v>
      </c>
      <c r="O1189" s="3">
        <f t="shared" si="459"/>
        <v>183.94444444444474</v>
      </c>
      <c r="P1189" s="5">
        <v>2</v>
      </c>
      <c r="T1189" s="37">
        <f t="shared" si="467"/>
        <v>50916.90500662</v>
      </c>
      <c r="U1189" s="25">
        <f t="shared" si="460"/>
        <v>3020.3674232666685</v>
      </c>
      <c r="V1189" s="25">
        <f t="shared" si="461"/>
        <v>1051152.3243313958</v>
      </c>
      <c r="W1189" s="25">
        <f t="shared" si="462"/>
        <v>-970673.78523629927</v>
      </c>
      <c r="X1189" s="25">
        <f t="shared" si="463"/>
        <v>306320.77950560523</v>
      </c>
      <c r="Y1189" s="25">
        <f t="shared" si="464"/>
        <v>289013.47096005996</v>
      </c>
      <c r="Z1189" s="25">
        <f t="shared" si="468"/>
        <v>0</v>
      </c>
      <c r="AA1189" s="25">
        <f t="shared" si="469"/>
        <v>0</v>
      </c>
      <c r="AB1189" s="25">
        <f t="shared" si="465"/>
        <v>0</v>
      </c>
      <c r="AC1189" s="25">
        <f t="shared" si="470"/>
        <v>2658.27540881</v>
      </c>
      <c r="AD1189" s="25">
        <f t="shared" si="471"/>
        <v>854.1646916366675</v>
      </c>
      <c r="AE1189" s="25">
        <f t="shared" si="472"/>
        <v>32914.297931515051</v>
      </c>
      <c r="AF1189" s="25">
        <f t="shared" si="473"/>
        <v>766176.80002261023</v>
      </c>
      <c r="AG1189" s="25">
        <f t="shared" si="466"/>
        <v>765253</v>
      </c>
      <c r="AH1189" s="38">
        <f t="shared" si="474"/>
        <v>923.80002261023037</v>
      </c>
      <c r="AI1189" s="38" t="str">
        <f t="shared" si="476"/>
        <v xml:space="preserve"> </v>
      </c>
      <c r="AJ1189" s="2">
        <v>42730</v>
      </c>
      <c r="AL1189" s="40">
        <f t="shared" si="477"/>
        <v>-987278.89977676317</v>
      </c>
      <c r="AM1189">
        <f t="shared" si="478"/>
        <v>-104429.92363574242</v>
      </c>
      <c r="AN1189">
        <f t="shared" si="479"/>
        <v>1441402.9409244042</v>
      </c>
      <c r="AO1189">
        <f t="shared" si="480"/>
        <v>-1243171.8124234613</v>
      </c>
      <c r="AP1189">
        <f t="shared" si="481"/>
        <v>380450.30272194522</v>
      </c>
      <c r="AQ1189">
        <f t="shared" si="482"/>
        <v>164244.88812334862</v>
      </c>
      <c r="AR1189">
        <f t="shared" si="483"/>
        <v>0</v>
      </c>
      <c r="AS1189">
        <f t="shared" si="484"/>
        <v>0</v>
      </c>
      <c r="AT1189">
        <f t="shared" si="485"/>
        <v>0</v>
      </c>
      <c r="AU1189">
        <f t="shared" si="486"/>
        <v>3707.5205517612412</v>
      </c>
      <c r="AV1189">
        <f t="shared" si="487"/>
        <v>5390.0850744413292</v>
      </c>
      <c r="AW1189">
        <f t="shared" si="488"/>
        <v>27786.164351812571</v>
      </c>
      <c r="AX1189" s="40">
        <f t="shared" si="489"/>
        <v>1163497.9799940591</v>
      </c>
      <c r="AY1189">
        <f t="shared" si="490"/>
        <v>-30912.188527950941</v>
      </c>
      <c r="AZ1189" s="38">
        <f t="shared" si="491"/>
        <v>820687.05737785425</v>
      </c>
      <c r="BA1189" s="38">
        <f t="shared" si="492"/>
        <v>765253</v>
      </c>
      <c r="BB1189" s="38">
        <f t="shared" si="493"/>
        <v>55434.057377854246</v>
      </c>
      <c r="BC1189" s="38" t="str">
        <f t="shared" si="494"/>
        <v xml:space="preserve"> </v>
      </c>
      <c r="BD1189" s="2">
        <f t="shared" si="495"/>
        <v>42730</v>
      </c>
    </row>
    <row r="1190" spans="1:56" x14ac:dyDescent="0.25">
      <c r="A1190" s="2">
        <v>42731</v>
      </c>
      <c r="B1190" s="7">
        <v>758775</v>
      </c>
      <c r="C1190" s="3">
        <v>42.75</v>
      </c>
      <c r="D1190" s="7">
        <f t="shared" si="496"/>
        <v>1827.5625</v>
      </c>
      <c r="E1190" s="7">
        <f t="shared" si="497"/>
        <v>78128.296875</v>
      </c>
      <c r="F1190" s="7">
        <f t="shared" si="458"/>
        <v>3339984.69140625</v>
      </c>
      <c r="G1190" s="21">
        <f t="shared" si="475"/>
        <v>44.905312500000008</v>
      </c>
      <c r="H1190" s="11">
        <v>765253</v>
      </c>
      <c r="I1190" s="5">
        <v>0</v>
      </c>
      <c r="J1190" s="25">
        <v>1007090</v>
      </c>
      <c r="K1190">
        <v>0</v>
      </c>
      <c r="L1190">
        <v>0</v>
      </c>
      <c r="M1190">
        <v>13</v>
      </c>
      <c r="N1190" s="3">
        <v>5.0416666666666696</v>
      </c>
      <c r="O1190" s="3">
        <f t="shared" si="459"/>
        <v>215.53125000000011</v>
      </c>
      <c r="P1190" s="5">
        <v>2</v>
      </c>
      <c r="T1190" s="37">
        <f t="shared" si="467"/>
        <v>50916.90500662</v>
      </c>
      <c r="U1190" s="25">
        <f t="shared" si="460"/>
        <v>2573.8346979000003</v>
      </c>
      <c r="V1190" s="25">
        <f t="shared" si="461"/>
        <v>763321.33762863744</v>
      </c>
      <c r="W1190" s="25">
        <f t="shared" si="462"/>
        <v>-600669.97298445797</v>
      </c>
      <c r="X1190" s="25">
        <f t="shared" si="463"/>
        <v>161532.51462665334</v>
      </c>
      <c r="Y1190" s="25">
        <f t="shared" si="464"/>
        <v>321820.76693997998</v>
      </c>
      <c r="Z1190" s="25">
        <f t="shared" si="468"/>
        <v>0</v>
      </c>
      <c r="AA1190" s="25">
        <f t="shared" si="469"/>
        <v>0</v>
      </c>
      <c r="AB1190" s="25">
        <f t="shared" si="465"/>
        <v>0</v>
      </c>
      <c r="AC1190" s="25">
        <f t="shared" si="470"/>
        <v>4936.79718779</v>
      </c>
      <c r="AD1190" s="25">
        <f t="shared" si="471"/>
        <v>1174.4764510004175</v>
      </c>
      <c r="AE1190" s="25">
        <f t="shared" si="472"/>
        <v>38566.317115352831</v>
      </c>
      <c r="AF1190" s="25">
        <f t="shared" si="473"/>
        <v>744172.97666947602</v>
      </c>
      <c r="AG1190" s="25">
        <f t="shared" si="466"/>
        <v>758775</v>
      </c>
      <c r="AH1190" s="38">
        <f t="shared" si="474"/>
        <v>-14602.023330523982</v>
      </c>
      <c r="AI1190" s="38">
        <f t="shared" si="476"/>
        <v>1</v>
      </c>
      <c r="AJ1190" s="2">
        <v>42731</v>
      </c>
      <c r="AL1190" s="40">
        <f t="shared" si="477"/>
        <v>-987278.89977676317</v>
      </c>
      <c r="AM1190">
        <f t="shared" si="478"/>
        <v>-88990.948214511343</v>
      </c>
      <c r="AN1190">
        <f t="shared" si="479"/>
        <v>1046711.8755867319</v>
      </c>
      <c r="AO1190">
        <f t="shared" si="480"/>
        <v>-769296.5343672653</v>
      </c>
      <c r="AP1190">
        <f t="shared" si="481"/>
        <v>200623.32757292673</v>
      </c>
      <c r="AQ1190">
        <f t="shared" si="482"/>
        <v>182889.10785453269</v>
      </c>
      <c r="AR1190">
        <f t="shared" si="483"/>
        <v>0</v>
      </c>
      <c r="AS1190">
        <f t="shared" si="484"/>
        <v>0</v>
      </c>
      <c r="AT1190">
        <f t="shared" si="485"/>
        <v>0</v>
      </c>
      <c r="AU1190">
        <f t="shared" si="486"/>
        <v>6885.3953104137336</v>
      </c>
      <c r="AV1190">
        <f t="shared" si="487"/>
        <v>7411.3669773568245</v>
      </c>
      <c r="AW1190">
        <f t="shared" si="488"/>
        <v>32557.584185481348</v>
      </c>
      <c r="AX1190" s="40">
        <f t="shared" si="489"/>
        <v>1163497.9799940591</v>
      </c>
      <c r="AY1190">
        <f t="shared" si="490"/>
        <v>-30912.188527950941</v>
      </c>
      <c r="AZ1190" s="38">
        <f t="shared" si="491"/>
        <v>764098.06659501174</v>
      </c>
      <c r="BA1190" s="38">
        <f t="shared" si="492"/>
        <v>758775</v>
      </c>
      <c r="BB1190" s="38">
        <f t="shared" si="493"/>
        <v>5323.06659501174</v>
      </c>
      <c r="BC1190" s="38" t="str">
        <f t="shared" si="494"/>
        <v xml:space="preserve"> </v>
      </c>
      <c r="BD1190" s="2">
        <f t="shared" si="495"/>
        <v>42731</v>
      </c>
    </row>
    <row r="1191" spans="1:56" x14ac:dyDescent="0.25">
      <c r="A1191" s="2">
        <v>42732</v>
      </c>
      <c r="B1191" s="7">
        <v>684776</v>
      </c>
      <c r="C1191" s="3">
        <v>42.7083333333333</v>
      </c>
      <c r="D1191" s="7">
        <f t="shared" si="496"/>
        <v>1824.0017361111084</v>
      </c>
      <c r="E1191" s="7">
        <f t="shared" si="497"/>
        <v>77900.074146411862</v>
      </c>
      <c r="F1191" s="7">
        <f t="shared" si="458"/>
        <v>3326982.3333363375</v>
      </c>
      <c r="G1191" s="21">
        <f t="shared" si="475"/>
        <v>43.9895833333333</v>
      </c>
      <c r="H1191" s="11">
        <v>758775</v>
      </c>
      <c r="I1191" s="5">
        <v>0</v>
      </c>
      <c r="J1191" s="25">
        <v>1007090</v>
      </c>
      <c r="K1191">
        <v>0</v>
      </c>
      <c r="L1191">
        <v>0</v>
      </c>
      <c r="M1191">
        <v>10</v>
      </c>
      <c r="N1191" s="3">
        <v>3</v>
      </c>
      <c r="O1191" s="3">
        <f t="shared" si="459"/>
        <v>128.12499999999989</v>
      </c>
      <c r="P1191" s="5">
        <v>2</v>
      </c>
      <c r="T1191" s="37">
        <f t="shared" si="467"/>
        <v>50916.90500662</v>
      </c>
      <c r="U1191" s="25">
        <f t="shared" si="460"/>
        <v>2571.3260870833315</v>
      </c>
      <c r="V1191" s="25">
        <f t="shared" si="461"/>
        <v>761834.10692946927</v>
      </c>
      <c r="W1191" s="25">
        <f t="shared" si="462"/>
        <v>-598915.33931524074</v>
      </c>
      <c r="X1191" s="25">
        <f t="shared" si="463"/>
        <v>160903.67833272862</v>
      </c>
      <c r="Y1191" s="25">
        <f t="shared" si="464"/>
        <v>319096.4980665</v>
      </c>
      <c r="Z1191" s="25">
        <f t="shared" si="468"/>
        <v>0</v>
      </c>
      <c r="AA1191" s="25">
        <f t="shared" si="469"/>
        <v>0</v>
      </c>
      <c r="AB1191" s="25">
        <f t="shared" si="465"/>
        <v>0</v>
      </c>
      <c r="AC1191" s="25">
        <f t="shared" si="470"/>
        <v>3797.5362983000005</v>
      </c>
      <c r="AD1191" s="25">
        <f t="shared" si="471"/>
        <v>698.86202043000003</v>
      </c>
      <c r="AE1191" s="25">
        <f t="shared" si="472"/>
        <v>22926.18532303123</v>
      </c>
      <c r="AF1191" s="25">
        <f t="shared" si="473"/>
        <v>723829.7587489218</v>
      </c>
      <c r="AG1191" s="25">
        <f t="shared" si="466"/>
        <v>684776</v>
      </c>
      <c r="AH1191" s="38">
        <f t="shared" si="474"/>
        <v>39053.758748921799</v>
      </c>
      <c r="AI1191" s="38" t="str">
        <f t="shared" si="476"/>
        <v xml:space="preserve"> </v>
      </c>
      <c r="AJ1191" s="2">
        <v>42732</v>
      </c>
      <c r="AL1191" s="40">
        <f t="shared" si="477"/>
        <v>-987278.89977676317</v>
      </c>
      <c r="AM1191">
        <f t="shared" si="478"/>
        <v>-88904.212397538067</v>
      </c>
      <c r="AN1191">
        <f t="shared" si="479"/>
        <v>1044672.4958945664</v>
      </c>
      <c r="AO1191">
        <f t="shared" si="480"/>
        <v>-767049.32098633633</v>
      </c>
      <c r="AP1191">
        <f t="shared" si="481"/>
        <v>199842.31311229392</v>
      </c>
      <c r="AQ1191">
        <f t="shared" si="482"/>
        <v>181340.91968580722</v>
      </c>
      <c r="AR1191">
        <f t="shared" si="483"/>
        <v>0</v>
      </c>
      <c r="AS1191">
        <f t="shared" si="484"/>
        <v>0</v>
      </c>
      <c r="AT1191">
        <f t="shared" si="485"/>
        <v>0</v>
      </c>
      <c r="AU1191">
        <f t="shared" si="486"/>
        <v>5296.4579310874879</v>
      </c>
      <c r="AV1191">
        <f t="shared" si="487"/>
        <v>4410.0696063610831</v>
      </c>
      <c r="AW1191">
        <f t="shared" si="488"/>
        <v>19354.225773593353</v>
      </c>
      <c r="AX1191" s="40">
        <f t="shared" si="489"/>
        <v>1163497.9799940591</v>
      </c>
      <c r="AY1191">
        <f t="shared" si="490"/>
        <v>-30912.188527950941</v>
      </c>
      <c r="AZ1191" s="38">
        <f t="shared" si="491"/>
        <v>744269.8403091802</v>
      </c>
      <c r="BA1191" s="38">
        <f t="shared" si="492"/>
        <v>684776</v>
      </c>
      <c r="BB1191" s="38">
        <f t="shared" si="493"/>
        <v>59493.840309180203</v>
      </c>
      <c r="BC1191" s="38" t="str">
        <f t="shared" si="494"/>
        <v xml:space="preserve"> </v>
      </c>
      <c r="BD1191" s="2">
        <f t="shared" si="495"/>
        <v>42732</v>
      </c>
    </row>
    <row r="1192" spans="1:56" x14ac:dyDescent="0.25">
      <c r="A1192" s="2">
        <v>42733</v>
      </c>
      <c r="B1192" s="7">
        <v>708516</v>
      </c>
      <c r="C1192" s="3">
        <v>45.2083333333333</v>
      </c>
      <c r="D1192" s="7">
        <f t="shared" si="496"/>
        <v>2043.7934027777749</v>
      </c>
      <c r="E1192" s="7">
        <f t="shared" si="497"/>
        <v>92396.493417245176</v>
      </c>
      <c r="F1192" s="7">
        <f t="shared" si="458"/>
        <v>4177091.4732379559</v>
      </c>
      <c r="G1192" s="21">
        <f t="shared" si="475"/>
        <v>46.583420138888862</v>
      </c>
      <c r="H1192" s="11">
        <v>684776</v>
      </c>
      <c r="I1192" s="5">
        <v>0</v>
      </c>
      <c r="J1192" s="25">
        <v>1007090</v>
      </c>
      <c r="K1192">
        <v>0</v>
      </c>
      <c r="L1192">
        <v>0</v>
      </c>
      <c r="M1192">
        <v>8</v>
      </c>
      <c r="N1192" s="3">
        <v>3.0416666666666701</v>
      </c>
      <c r="O1192" s="3">
        <f t="shared" si="459"/>
        <v>137.5086805555556</v>
      </c>
      <c r="P1192" s="5">
        <v>2</v>
      </c>
      <c r="T1192" s="37">
        <f t="shared" si="467"/>
        <v>50916.90500662</v>
      </c>
      <c r="U1192" s="25">
        <f t="shared" si="460"/>
        <v>2721.8427360833316</v>
      </c>
      <c r="V1192" s="25">
        <f t="shared" si="461"/>
        <v>853634.89021301095</v>
      </c>
      <c r="W1192" s="25">
        <f t="shared" si="462"/>
        <v>-710367.4523148922</v>
      </c>
      <c r="X1192" s="25">
        <f t="shared" si="463"/>
        <v>202017.71919307558</v>
      </c>
      <c r="Y1192" s="25">
        <f t="shared" si="464"/>
        <v>287976.83576816</v>
      </c>
      <c r="Z1192" s="25">
        <f t="shared" si="468"/>
        <v>0</v>
      </c>
      <c r="AA1192" s="25">
        <f t="shared" si="469"/>
        <v>0</v>
      </c>
      <c r="AB1192" s="25">
        <f t="shared" si="465"/>
        <v>0</v>
      </c>
      <c r="AC1192" s="25">
        <f t="shared" si="470"/>
        <v>3038.0290386400002</v>
      </c>
      <c r="AD1192" s="25">
        <f t="shared" si="471"/>
        <v>708.56843738041744</v>
      </c>
      <c r="AE1192" s="25">
        <f t="shared" si="472"/>
        <v>24605.264342963288</v>
      </c>
      <c r="AF1192" s="25">
        <f t="shared" si="473"/>
        <v>715252.60242104135</v>
      </c>
      <c r="AG1192" s="25">
        <f t="shared" si="466"/>
        <v>708516</v>
      </c>
      <c r="AH1192" s="38">
        <f t="shared" si="474"/>
        <v>6736.6024210413452</v>
      </c>
      <c r="AI1192" s="38" t="str">
        <f t="shared" si="476"/>
        <v xml:space="preserve"> </v>
      </c>
      <c r="AJ1192" s="2">
        <v>42733</v>
      </c>
      <c r="AL1192" s="40">
        <f t="shared" si="477"/>
        <v>-987278.89977676317</v>
      </c>
      <c r="AM1192">
        <f t="shared" si="478"/>
        <v>-94108.361415930543</v>
      </c>
      <c r="AN1192">
        <f t="shared" si="479"/>
        <v>1170555.2209203865</v>
      </c>
      <c r="AO1192">
        <f t="shared" si="480"/>
        <v>-909789.47470592172</v>
      </c>
      <c r="AP1192">
        <f t="shared" si="481"/>
        <v>250905.93771094835</v>
      </c>
      <c r="AQ1192">
        <f t="shared" si="482"/>
        <v>163655.77360715409</v>
      </c>
      <c r="AR1192">
        <f t="shared" si="483"/>
        <v>0</v>
      </c>
      <c r="AS1192">
        <f t="shared" si="484"/>
        <v>0</v>
      </c>
      <c r="AT1192">
        <f t="shared" si="485"/>
        <v>0</v>
      </c>
      <c r="AU1192">
        <f t="shared" si="486"/>
        <v>4237.1663448699901</v>
      </c>
      <c r="AV1192">
        <f t="shared" si="487"/>
        <v>4471.3205731161033</v>
      </c>
      <c r="AW1192">
        <f t="shared" si="488"/>
        <v>20771.699896984595</v>
      </c>
      <c r="AX1192" s="40">
        <f t="shared" si="489"/>
        <v>1163497.9799940591</v>
      </c>
      <c r="AY1192">
        <f t="shared" si="490"/>
        <v>-30912.188527950941</v>
      </c>
      <c r="AZ1192" s="38">
        <f t="shared" si="491"/>
        <v>756006.17462095246</v>
      </c>
      <c r="BA1192" s="38">
        <f t="shared" si="492"/>
        <v>708516</v>
      </c>
      <c r="BB1192" s="38">
        <f t="shared" si="493"/>
        <v>47490.174620952457</v>
      </c>
      <c r="BC1192" s="38" t="str">
        <f t="shared" si="494"/>
        <v xml:space="preserve"> </v>
      </c>
      <c r="BD1192" s="2">
        <f t="shared" si="495"/>
        <v>42733</v>
      </c>
    </row>
    <row r="1193" spans="1:56" x14ac:dyDescent="0.25">
      <c r="A1193" s="2">
        <v>42734</v>
      </c>
      <c r="B1193" s="7">
        <v>710008</v>
      </c>
      <c r="C1193" s="3">
        <v>45.1666666666667</v>
      </c>
      <c r="D1193" s="7">
        <f t="shared" si="496"/>
        <v>2040.0277777777808</v>
      </c>
      <c r="E1193" s="7">
        <f t="shared" si="497"/>
        <v>92141.254629629839</v>
      </c>
      <c r="F1193" s="7">
        <f t="shared" si="458"/>
        <v>4161713.3341049505</v>
      </c>
      <c r="G1193" s="21">
        <f t="shared" si="475"/>
        <v>46.691041666666699</v>
      </c>
      <c r="H1193" s="11">
        <v>708516</v>
      </c>
      <c r="I1193" s="5">
        <v>0</v>
      </c>
      <c r="J1193" s="25">
        <v>1007090</v>
      </c>
      <c r="K1193">
        <v>1</v>
      </c>
      <c r="L1193">
        <v>0</v>
      </c>
      <c r="M1193">
        <v>9</v>
      </c>
      <c r="N1193" s="3">
        <v>3.375</v>
      </c>
      <c r="O1193" s="3">
        <f t="shared" si="459"/>
        <v>152.43750000000011</v>
      </c>
      <c r="P1193" s="5">
        <v>2</v>
      </c>
      <c r="T1193" s="37">
        <f t="shared" si="467"/>
        <v>50916.90500662</v>
      </c>
      <c r="U1193" s="25">
        <f t="shared" si="460"/>
        <v>2719.3341252666687</v>
      </c>
      <c r="V1193" s="25">
        <f t="shared" si="461"/>
        <v>852062.09480272897</v>
      </c>
      <c r="W1193" s="25">
        <f t="shared" si="462"/>
        <v>-708405.11239716969</v>
      </c>
      <c r="X1193" s="25">
        <f t="shared" si="463"/>
        <v>201273.98240565127</v>
      </c>
      <c r="Y1193" s="25">
        <f t="shared" si="464"/>
        <v>297960.49477655999</v>
      </c>
      <c r="Z1193" s="25">
        <f t="shared" si="468"/>
        <v>-10589.1577886</v>
      </c>
      <c r="AA1193" s="25">
        <f t="shared" si="469"/>
        <v>0</v>
      </c>
      <c r="AB1193" s="25">
        <f t="shared" si="465"/>
        <v>0</v>
      </c>
      <c r="AC1193" s="25">
        <f t="shared" si="470"/>
        <v>3417.7826684700003</v>
      </c>
      <c r="AD1193" s="25">
        <f t="shared" si="471"/>
        <v>786.21977298375009</v>
      </c>
      <c r="AE1193" s="25">
        <f t="shared" si="472"/>
        <v>27276.568781889397</v>
      </c>
      <c r="AF1193" s="25">
        <f t="shared" si="473"/>
        <v>717419.11215440044</v>
      </c>
      <c r="AG1193" s="25">
        <f t="shared" si="466"/>
        <v>710008</v>
      </c>
      <c r="AH1193" s="38">
        <f t="shared" si="474"/>
        <v>7411.1121544004418</v>
      </c>
      <c r="AI1193" s="38" t="str">
        <f t="shared" si="476"/>
        <v xml:space="preserve"> </v>
      </c>
      <c r="AJ1193" s="2">
        <v>42734</v>
      </c>
      <c r="AL1193" s="40">
        <f t="shared" si="477"/>
        <v>-987278.89977676317</v>
      </c>
      <c r="AM1193">
        <f t="shared" si="478"/>
        <v>-94021.625598957471</v>
      </c>
      <c r="AN1193">
        <f t="shared" si="479"/>
        <v>1168398.5097783599</v>
      </c>
      <c r="AO1193">
        <f t="shared" si="480"/>
        <v>-907276.24553541094</v>
      </c>
      <c r="AP1193">
        <f t="shared" si="481"/>
        <v>249982.21687693338</v>
      </c>
      <c r="AQ1193">
        <f t="shared" si="482"/>
        <v>169329.43633107233</v>
      </c>
      <c r="AR1193">
        <f t="shared" si="483"/>
        <v>-19043.702793206023</v>
      </c>
      <c r="AS1193">
        <f t="shared" si="484"/>
        <v>0</v>
      </c>
      <c r="AT1193">
        <f t="shared" si="485"/>
        <v>0</v>
      </c>
      <c r="AU1193">
        <f t="shared" si="486"/>
        <v>4766.812137978739</v>
      </c>
      <c r="AV1193">
        <f t="shared" si="487"/>
        <v>4961.3283071562182</v>
      </c>
      <c r="AW1193">
        <f t="shared" si="488"/>
        <v>23026.808127704517</v>
      </c>
      <c r="AX1193" s="40">
        <f t="shared" si="489"/>
        <v>1163497.9799940591</v>
      </c>
      <c r="AY1193">
        <f t="shared" si="490"/>
        <v>-30912.188527950941</v>
      </c>
      <c r="AZ1193" s="38">
        <f t="shared" si="491"/>
        <v>745430.42932097579</v>
      </c>
      <c r="BA1193" s="38">
        <f t="shared" si="492"/>
        <v>710008</v>
      </c>
      <c r="BB1193" s="38">
        <f t="shared" si="493"/>
        <v>35422.429320975789</v>
      </c>
      <c r="BC1193" s="38" t="str">
        <f t="shared" si="494"/>
        <v xml:space="preserve"> </v>
      </c>
      <c r="BD1193" s="2">
        <f t="shared" si="495"/>
        <v>42734</v>
      </c>
    </row>
    <row r="1194" spans="1:56" x14ac:dyDescent="0.25">
      <c r="A1194" s="2">
        <v>42735</v>
      </c>
      <c r="B1194" s="7">
        <v>724676</v>
      </c>
      <c r="C1194" s="3">
        <v>43.5</v>
      </c>
      <c r="D1194" s="7">
        <f t="shared" si="496"/>
        <v>1892.25</v>
      </c>
      <c r="E1194" s="7">
        <f t="shared" si="497"/>
        <v>82312.875</v>
      </c>
      <c r="F1194" s="7">
        <f t="shared" si="458"/>
        <v>3580610.0625</v>
      </c>
      <c r="G1194" s="21">
        <f t="shared" si="475"/>
        <v>44.823125000000005</v>
      </c>
      <c r="H1194" s="11">
        <v>710008</v>
      </c>
      <c r="I1194" s="5">
        <v>0</v>
      </c>
      <c r="J1194" s="25">
        <v>1007090</v>
      </c>
      <c r="K1194">
        <v>0</v>
      </c>
      <c r="L1194">
        <v>1</v>
      </c>
      <c r="M1194">
        <v>7</v>
      </c>
      <c r="N1194" s="3">
        <v>3.0416666666666701</v>
      </c>
      <c r="O1194" s="3">
        <f t="shared" si="459"/>
        <v>132.31250000000014</v>
      </c>
      <c r="P1194" s="5">
        <v>2</v>
      </c>
      <c r="T1194" s="37">
        <f t="shared" si="467"/>
        <v>50916.90500662</v>
      </c>
      <c r="U1194" s="25">
        <f t="shared" si="460"/>
        <v>2618.9896926000001</v>
      </c>
      <c r="V1194" s="25">
        <f t="shared" si="461"/>
        <v>790339.48285094998</v>
      </c>
      <c r="W1194" s="25">
        <f t="shared" si="462"/>
        <v>-632842.06081732875</v>
      </c>
      <c r="X1194" s="25">
        <f t="shared" si="463"/>
        <v>173169.93960520314</v>
      </c>
      <c r="Y1194" s="25">
        <f t="shared" si="464"/>
        <v>298587.94293327996</v>
      </c>
      <c r="Z1194" s="25">
        <f t="shared" si="468"/>
        <v>0</v>
      </c>
      <c r="AA1194" s="25">
        <f t="shared" si="469"/>
        <v>-10611.011341539999</v>
      </c>
      <c r="AB1194" s="25">
        <f t="shared" si="465"/>
        <v>0</v>
      </c>
      <c r="AC1194" s="25">
        <f t="shared" si="470"/>
        <v>2658.27540881</v>
      </c>
      <c r="AD1194" s="25">
        <f t="shared" si="471"/>
        <v>708.56843738041744</v>
      </c>
      <c r="AE1194" s="25">
        <f t="shared" si="472"/>
        <v>23675.480160418152</v>
      </c>
      <c r="AF1194" s="25">
        <f t="shared" si="473"/>
        <v>699222.51193639287</v>
      </c>
      <c r="AG1194" s="25">
        <f t="shared" si="466"/>
        <v>724676</v>
      </c>
      <c r="AH1194" s="38">
        <f t="shared" si="474"/>
        <v>-25453.488063607132</v>
      </c>
      <c r="AI1194" s="38">
        <f t="shared" si="476"/>
        <v>1</v>
      </c>
      <c r="AJ1194" s="2">
        <v>42735</v>
      </c>
      <c r="AL1194" s="40">
        <f t="shared" si="477"/>
        <v>-987278.89977676317</v>
      </c>
      <c r="AM1194">
        <f t="shared" si="478"/>
        <v>-90552.192920029076</v>
      </c>
      <c r="AN1194">
        <f t="shared" si="479"/>
        <v>1083760.7723834307</v>
      </c>
      <c r="AO1194">
        <f t="shared" si="480"/>
        <v>-810500.3181192911</v>
      </c>
      <c r="AP1194">
        <f t="shared" si="481"/>
        <v>215077.00539112446</v>
      </c>
      <c r="AQ1194">
        <f t="shared" si="482"/>
        <v>169686.01193276086</v>
      </c>
      <c r="AR1194">
        <f t="shared" si="483"/>
        <v>0</v>
      </c>
      <c r="AS1194">
        <f t="shared" si="484"/>
        <v>-13724.300682227713</v>
      </c>
      <c r="AT1194">
        <f t="shared" si="485"/>
        <v>0</v>
      </c>
      <c r="AU1194">
        <f t="shared" si="486"/>
        <v>3707.5205517612412</v>
      </c>
      <c r="AV1194">
        <f t="shared" si="487"/>
        <v>4471.3205731161033</v>
      </c>
      <c r="AW1194">
        <f t="shared" si="488"/>
        <v>19986.778518388881</v>
      </c>
      <c r="AX1194" s="40">
        <f t="shared" si="489"/>
        <v>1163497.9799940591</v>
      </c>
      <c r="AY1194">
        <f t="shared" si="490"/>
        <v>-30912.188527950941</v>
      </c>
      <c r="AZ1194" s="38">
        <f t="shared" si="491"/>
        <v>727219.48931837955</v>
      </c>
      <c r="BA1194" s="38">
        <f t="shared" si="492"/>
        <v>724676</v>
      </c>
      <c r="BB1194" s="38">
        <f t="shared" si="493"/>
        <v>2543.4893183795502</v>
      </c>
      <c r="BC1194" s="38" t="str">
        <f t="shared" si="494"/>
        <v xml:space="preserve"> </v>
      </c>
      <c r="BD1194" s="2">
        <f t="shared" si="495"/>
        <v>42735</v>
      </c>
    </row>
    <row r="1195" spans="1:56" x14ac:dyDescent="0.25">
      <c r="A1195" s="2">
        <v>42736</v>
      </c>
      <c r="B1195" s="7">
        <v>689787</v>
      </c>
      <c r="C1195" s="3">
        <v>41.6666666666667</v>
      </c>
      <c r="D1195" s="7">
        <f t="shared" si="496"/>
        <v>1736.1111111111138</v>
      </c>
      <c r="E1195" s="7">
        <f t="shared" si="497"/>
        <v>72337.962962963138</v>
      </c>
      <c r="F1195" s="7">
        <f t="shared" si="458"/>
        <v>3014081.7901234664</v>
      </c>
      <c r="G1195" s="21">
        <f t="shared" si="475"/>
        <v>44.7916666666667</v>
      </c>
      <c r="H1195" s="11">
        <v>724676</v>
      </c>
      <c r="I1195" s="5">
        <v>1</v>
      </c>
      <c r="J1195" s="25">
        <v>1012150</v>
      </c>
      <c r="K1195">
        <v>0</v>
      </c>
      <c r="L1195">
        <v>1</v>
      </c>
      <c r="M1195">
        <v>15</v>
      </c>
      <c r="N1195" s="3">
        <v>7.5</v>
      </c>
      <c r="O1195" s="3">
        <f t="shared" si="459"/>
        <v>312.50000000000023</v>
      </c>
      <c r="P1195" s="5">
        <v>2</v>
      </c>
      <c r="T1195" s="37">
        <f t="shared" si="467"/>
        <v>50916.90500662</v>
      </c>
      <c r="U1195" s="25">
        <f t="shared" si="460"/>
        <v>2508.6108166666686</v>
      </c>
      <c r="V1195" s="25">
        <f t="shared" si="461"/>
        <v>725124.67048611224</v>
      </c>
      <c r="W1195" s="25">
        <f t="shared" si="462"/>
        <v>-556152.43127893656</v>
      </c>
      <c r="X1195" s="25">
        <f t="shared" si="463"/>
        <v>145770.79113618875</v>
      </c>
      <c r="Y1195" s="25">
        <f t="shared" si="464"/>
        <v>304756.44800216</v>
      </c>
      <c r="Z1195" s="25">
        <f t="shared" si="468"/>
        <v>0</v>
      </c>
      <c r="AA1195" s="25">
        <f t="shared" si="469"/>
        <v>-10611.011341539999</v>
      </c>
      <c r="AB1195" s="25">
        <f t="shared" si="465"/>
        <v>-14675.04058904</v>
      </c>
      <c r="AC1195" s="25">
        <f t="shared" si="470"/>
        <v>5696.3044474500002</v>
      </c>
      <c r="AD1195" s="25">
        <f t="shared" si="471"/>
        <v>1747.1550510750001</v>
      </c>
      <c r="AE1195" s="25">
        <f t="shared" si="472"/>
        <v>55917.525178125041</v>
      </c>
      <c r="AF1195" s="25">
        <f t="shared" si="473"/>
        <v>710999.92691488098</v>
      </c>
      <c r="AG1195" s="25">
        <f t="shared" si="466"/>
        <v>689787</v>
      </c>
      <c r="AH1195" s="38">
        <f t="shared" si="474"/>
        <v>21212.926914880984</v>
      </c>
      <c r="AI1195" s="38" t="str">
        <f t="shared" si="476"/>
        <v xml:space="preserve"> </v>
      </c>
      <c r="AJ1195" s="2">
        <v>42736</v>
      </c>
      <c r="AL1195" s="40">
        <f t="shared" si="477"/>
        <v>-987278.89977676317</v>
      </c>
      <c r="AM1195">
        <f t="shared" si="478"/>
        <v>-86735.816973207999</v>
      </c>
      <c r="AN1195">
        <f t="shared" si="479"/>
        <v>994334.32089905487</v>
      </c>
      <c r="AO1195">
        <f t="shared" si="480"/>
        <v>-712281.54761430842</v>
      </c>
      <c r="AP1195">
        <f t="shared" si="481"/>
        <v>181047.27242235828</v>
      </c>
      <c r="AQ1195">
        <f t="shared" si="482"/>
        <v>173191.54204373105</v>
      </c>
      <c r="AR1195">
        <f t="shared" si="483"/>
        <v>0</v>
      </c>
      <c r="AS1195">
        <f t="shared" si="484"/>
        <v>-13724.300682227713</v>
      </c>
      <c r="AT1195">
        <f t="shared" si="485"/>
        <v>-32197.75344905943</v>
      </c>
      <c r="AU1195">
        <f t="shared" si="486"/>
        <v>7944.6868966312313</v>
      </c>
      <c r="AV1195">
        <f t="shared" si="487"/>
        <v>11025.174015902707</v>
      </c>
      <c r="AW1195">
        <f t="shared" si="488"/>
        <v>47205.42871608142</v>
      </c>
      <c r="AX1195" s="40">
        <f t="shared" si="489"/>
        <v>1169343.8326773047</v>
      </c>
      <c r="AY1195">
        <f t="shared" si="490"/>
        <v>-30912.188527950941</v>
      </c>
      <c r="AZ1195" s="38">
        <f t="shared" si="491"/>
        <v>720961.75064754661</v>
      </c>
      <c r="BA1195" s="38">
        <f t="shared" si="492"/>
        <v>689787</v>
      </c>
      <c r="BB1195" s="38">
        <f t="shared" si="493"/>
        <v>31174.750647546607</v>
      </c>
      <c r="BC1195" s="38" t="str">
        <f t="shared" si="494"/>
        <v xml:space="preserve"> </v>
      </c>
      <c r="BD1195" s="2">
        <f t="shared" si="495"/>
        <v>42736</v>
      </c>
    </row>
    <row r="1196" spans="1:56" x14ac:dyDescent="0.25">
      <c r="A1196" s="2">
        <v>42737</v>
      </c>
      <c r="B1196" s="7">
        <v>707258</v>
      </c>
      <c r="C1196" s="3">
        <v>40.75</v>
      </c>
      <c r="D1196" s="7">
        <f t="shared" si="496"/>
        <v>1660.5625</v>
      </c>
      <c r="E1196" s="7">
        <f t="shared" si="497"/>
        <v>67667.921875</v>
      </c>
      <c r="F1196" s="7">
        <f t="shared" si="458"/>
        <v>2757467.81640625</v>
      </c>
      <c r="G1196" s="21">
        <f t="shared" si="475"/>
        <v>42.95729166666667</v>
      </c>
      <c r="H1196" s="11">
        <v>689787</v>
      </c>
      <c r="I1196" s="5">
        <v>0</v>
      </c>
      <c r="J1196" s="25">
        <v>1012150</v>
      </c>
      <c r="K1196">
        <v>0</v>
      </c>
      <c r="L1196">
        <v>0</v>
      </c>
      <c r="M1196">
        <v>12</v>
      </c>
      <c r="N1196" s="3">
        <v>5.4166666666666696</v>
      </c>
      <c r="O1196" s="3">
        <f t="shared" si="459"/>
        <v>220.7291666666668</v>
      </c>
      <c r="P1196" s="5">
        <v>2</v>
      </c>
      <c r="T1196" s="37">
        <f t="shared" si="467"/>
        <v>50916.90500662</v>
      </c>
      <c r="U1196" s="25">
        <f t="shared" si="460"/>
        <v>2453.4213786999999</v>
      </c>
      <c r="V1196" s="25">
        <f t="shared" si="461"/>
        <v>693570.14532523742</v>
      </c>
      <c r="W1196" s="25">
        <f t="shared" si="462"/>
        <v>-520247.98223365418</v>
      </c>
      <c r="X1196" s="25">
        <f t="shared" si="463"/>
        <v>133360.10537180959</v>
      </c>
      <c r="Y1196" s="25">
        <f t="shared" si="464"/>
        <v>290084.17002641998</v>
      </c>
      <c r="Z1196" s="25">
        <f t="shared" si="468"/>
        <v>0</v>
      </c>
      <c r="AA1196" s="25">
        <f t="shared" si="469"/>
        <v>0</v>
      </c>
      <c r="AB1196" s="25">
        <f t="shared" si="465"/>
        <v>0</v>
      </c>
      <c r="AC1196" s="25">
        <f t="shared" si="470"/>
        <v>4557.0435579599998</v>
      </c>
      <c r="AD1196" s="25">
        <f t="shared" si="471"/>
        <v>1261.8342035541675</v>
      </c>
      <c r="AE1196" s="25">
        <f t="shared" si="472"/>
        <v>39496.411950815651</v>
      </c>
      <c r="AF1196" s="25">
        <f t="shared" si="473"/>
        <v>695452.05458746268</v>
      </c>
      <c r="AG1196" s="25">
        <f t="shared" si="466"/>
        <v>707258</v>
      </c>
      <c r="AH1196" s="38">
        <f t="shared" si="474"/>
        <v>-11805.945412537316</v>
      </c>
      <c r="AI1196" s="38">
        <f t="shared" si="476"/>
        <v>1</v>
      </c>
      <c r="AJ1196" s="2">
        <v>42737</v>
      </c>
      <c r="AL1196" s="40">
        <f t="shared" si="477"/>
        <v>-987278.89977676317</v>
      </c>
      <c r="AM1196">
        <f t="shared" si="478"/>
        <v>-84827.628999797351</v>
      </c>
      <c r="AN1196">
        <f t="shared" si="479"/>
        <v>951064.86859081022</v>
      </c>
      <c r="AO1196">
        <f t="shared" si="480"/>
        <v>-666297.61390497943</v>
      </c>
      <c r="AP1196">
        <f t="shared" si="481"/>
        <v>165633.2049742876</v>
      </c>
      <c r="AQ1196">
        <f t="shared" si="482"/>
        <v>164853.36096644448</v>
      </c>
      <c r="AR1196">
        <f t="shared" si="483"/>
        <v>0</v>
      </c>
      <c r="AS1196">
        <f t="shared" si="484"/>
        <v>0</v>
      </c>
      <c r="AT1196">
        <f t="shared" si="485"/>
        <v>0</v>
      </c>
      <c r="AU1196">
        <f t="shared" si="486"/>
        <v>6355.7495173049847</v>
      </c>
      <c r="AV1196">
        <f t="shared" si="487"/>
        <v>7962.6256781519596</v>
      </c>
      <c r="AW1196">
        <f t="shared" si="488"/>
        <v>33342.767816458836</v>
      </c>
      <c r="AX1196" s="40">
        <f t="shared" si="489"/>
        <v>1169343.8326773047</v>
      </c>
      <c r="AY1196">
        <f t="shared" si="490"/>
        <v>-30912.188527950941</v>
      </c>
      <c r="AZ1196" s="38">
        <f t="shared" si="491"/>
        <v>729240.07901127206</v>
      </c>
      <c r="BA1196" s="38">
        <f t="shared" si="492"/>
        <v>707258</v>
      </c>
      <c r="BB1196" s="38">
        <f t="shared" si="493"/>
        <v>21982.079011272057</v>
      </c>
      <c r="BC1196" s="38" t="str">
        <f t="shared" si="494"/>
        <v xml:space="preserve"> </v>
      </c>
      <c r="BD1196" s="2">
        <f t="shared" si="495"/>
        <v>42737</v>
      </c>
    </row>
    <row r="1197" spans="1:56" x14ac:dyDescent="0.25">
      <c r="A1197" s="2">
        <v>42738</v>
      </c>
      <c r="B1197" s="7">
        <v>676035</v>
      </c>
      <c r="C1197" s="3">
        <v>41.375</v>
      </c>
      <c r="D1197" s="7">
        <f t="shared" si="496"/>
        <v>1711.890625</v>
      </c>
      <c r="E1197" s="7">
        <f t="shared" si="497"/>
        <v>70829.474609375</v>
      </c>
      <c r="F1197" s="7">
        <f t="shared" si="458"/>
        <v>2930569.5119628906</v>
      </c>
      <c r="G1197" s="21">
        <f t="shared" si="475"/>
        <v>43.9609375</v>
      </c>
      <c r="H1197" s="11">
        <v>707258</v>
      </c>
      <c r="I1197" s="5">
        <v>0</v>
      </c>
      <c r="J1197" s="25">
        <v>1012150</v>
      </c>
      <c r="K1197">
        <v>0</v>
      </c>
      <c r="L1197">
        <v>0</v>
      </c>
      <c r="M1197">
        <v>15</v>
      </c>
      <c r="N1197" s="3">
        <v>6.25</v>
      </c>
      <c r="O1197" s="3">
        <f t="shared" si="459"/>
        <v>258.59375</v>
      </c>
      <c r="P1197" s="5">
        <v>2</v>
      </c>
      <c r="T1197" s="37">
        <f t="shared" si="467"/>
        <v>50916.90500662</v>
      </c>
      <c r="U1197" s="25">
        <f t="shared" si="460"/>
        <v>2491.0505409500001</v>
      </c>
      <c r="V1197" s="25">
        <f t="shared" si="461"/>
        <v>715008.45620815933</v>
      </c>
      <c r="W1197" s="25">
        <f t="shared" si="462"/>
        <v>-544554.79386919155</v>
      </c>
      <c r="X1197" s="25">
        <f t="shared" si="463"/>
        <v>141731.86594943929</v>
      </c>
      <c r="Y1197" s="25">
        <f t="shared" si="464"/>
        <v>297431.45336827997</v>
      </c>
      <c r="Z1197" s="25">
        <f t="shared" si="468"/>
        <v>0</v>
      </c>
      <c r="AA1197" s="25">
        <f t="shared" si="469"/>
        <v>0</v>
      </c>
      <c r="AB1197" s="25">
        <f t="shared" si="465"/>
        <v>0</v>
      </c>
      <c r="AC1197" s="25">
        <f t="shared" si="470"/>
        <v>5696.3044474500002</v>
      </c>
      <c r="AD1197" s="25">
        <f t="shared" si="471"/>
        <v>1455.9625425624999</v>
      </c>
      <c r="AE1197" s="25">
        <f t="shared" si="472"/>
        <v>46271.752084898435</v>
      </c>
      <c r="AF1197" s="25">
        <f t="shared" si="473"/>
        <v>716448.95627916802</v>
      </c>
      <c r="AG1197" s="25">
        <f t="shared" si="466"/>
        <v>676035</v>
      </c>
      <c r="AH1197" s="38">
        <f t="shared" si="474"/>
        <v>40413.956279168022</v>
      </c>
      <c r="AI1197" s="38" t="str">
        <f t="shared" si="476"/>
        <v xml:space="preserve"> </v>
      </c>
      <c r="AJ1197" s="2">
        <v>42738</v>
      </c>
      <c r="AL1197" s="40">
        <f t="shared" si="477"/>
        <v>-987278.89977676317</v>
      </c>
      <c r="AM1197">
        <f t="shared" si="478"/>
        <v>-86128.666254395474</v>
      </c>
      <c r="AN1197">
        <f t="shared" si="479"/>
        <v>980462.36278819072</v>
      </c>
      <c r="AO1197">
        <f t="shared" si="480"/>
        <v>-697428.09618933476</v>
      </c>
      <c r="AP1197">
        <f t="shared" si="481"/>
        <v>176030.92873046061</v>
      </c>
      <c r="AQ1197">
        <f t="shared" si="482"/>
        <v>169028.78478487648</v>
      </c>
      <c r="AR1197">
        <f t="shared" si="483"/>
        <v>0</v>
      </c>
      <c r="AS1197">
        <f t="shared" si="484"/>
        <v>0</v>
      </c>
      <c r="AT1197">
        <f t="shared" si="485"/>
        <v>0</v>
      </c>
      <c r="AU1197">
        <f t="shared" si="486"/>
        <v>7944.6868966312313</v>
      </c>
      <c r="AV1197">
        <f t="shared" si="487"/>
        <v>9187.6450132522568</v>
      </c>
      <c r="AW1197">
        <f t="shared" si="488"/>
        <v>39062.492262557345</v>
      </c>
      <c r="AX1197" s="40">
        <f t="shared" si="489"/>
        <v>1169343.8326773047</v>
      </c>
      <c r="AY1197">
        <f t="shared" si="490"/>
        <v>-30912.188527950941</v>
      </c>
      <c r="AZ1197" s="38">
        <f t="shared" si="491"/>
        <v>749312.88240482903</v>
      </c>
      <c r="BA1197" s="38">
        <f t="shared" si="492"/>
        <v>676035</v>
      </c>
      <c r="BB1197" s="38">
        <f t="shared" si="493"/>
        <v>73277.882404829026</v>
      </c>
      <c r="BC1197" s="38" t="str">
        <f t="shared" si="494"/>
        <v xml:space="preserve"> </v>
      </c>
      <c r="BD1197" s="2">
        <f t="shared" si="495"/>
        <v>42738</v>
      </c>
    </row>
    <row r="1198" spans="1:56" x14ac:dyDescent="0.25">
      <c r="A1198" s="2">
        <v>42739</v>
      </c>
      <c r="B1198" s="7">
        <v>661508</v>
      </c>
      <c r="C1198" s="3">
        <v>35.5833333333333</v>
      </c>
      <c r="D1198" s="7">
        <f t="shared" si="496"/>
        <v>1266.1736111111088</v>
      </c>
      <c r="E1198" s="7">
        <f t="shared" si="497"/>
        <v>45054.677662036913</v>
      </c>
      <c r="F1198" s="7">
        <f t="shared" si="458"/>
        <v>1603195.6134741453</v>
      </c>
      <c r="G1198" s="21">
        <f t="shared" si="475"/>
        <v>39.527152777777722</v>
      </c>
      <c r="H1198" s="11">
        <v>676035</v>
      </c>
      <c r="I1198" s="5">
        <v>0</v>
      </c>
      <c r="J1198" s="25">
        <v>1012150</v>
      </c>
      <c r="K1198">
        <v>0</v>
      </c>
      <c r="L1198">
        <v>0</v>
      </c>
      <c r="M1198">
        <v>24</v>
      </c>
      <c r="N1198" s="3">
        <v>11.0833333333333</v>
      </c>
      <c r="O1198" s="3">
        <f t="shared" si="459"/>
        <v>394.38194444444292</v>
      </c>
      <c r="P1198" s="5">
        <v>2</v>
      </c>
      <c r="T1198" s="37">
        <f t="shared" si="467"/>
        <v>50916.90500662</v>
      </c>
      <c r="U1198" s="25">
        <f t="shared" si="460"/>
        <v>2142.3536374333312</v>
      </c>
      <c r="V1198" s="25">
        <f t="shared" si="461"/>
        <v>528845.02418024768</v>
      </c>
      <c r="W1198" s="25">
        <f t="shared" si="462"/>
        <v>-346391.68005131528</v>
      </c>
      <c r="X1198" s="25">
        <f t="shared" si="463"/>
        <v>77535.750253353457</v>
      </c>
      <c r="Y1198" s="25">
        <f t="shared" si="464"/>
        <v>284300.88111809996</v>
      </c>
      <c r="Z1198" s="25">
        <f t="shared" si="468"/>
        <v>0</v>
      </c>
      <c r="AA1198" s="25">
        <f t="shared" si="469"/>
        <v>0</v>
      </c>
      <c r="AB1198" s="25">
        <f t="shared" si="465"/>
        <v>0</v>
      </c>
      <c r="AC1198" s="25">
        <f t="shared" si="470"/>
        <v>9114.0871159199996</v>
      </c>
      <c r="AD1198" s="25">
        <f t="shared" si="471"/>
        <v>2581.9069088108258</v>
      </c>
      <c r="AE1198" s="25">
        <f t="shared" si="472"/>
        <v>70569.159386464104</v>
      </c>
      <c r="AF1198" s="25">
        <f t="shared" si="473"/>
        <v>679614.38755563414</v>
      </c>
      <c r="AG1198" s="25">
        <f t="shared" si="466"/>
        <v>661508</v>
      </c>
      <c r="AH1198" s="38">
        <f t="shared" si="474"/>
        <v>18106.387555634137</v>
      </c>
      <c r="AI1198" s="38" t="str">
        <f t="shared" si="476"/>
        <v xml:space="preserve"> </v>
      </c>
      <c r="AJ1198" s="2">
        <v>42739</v>
      </c>
      <c r="AL1198" s="40">
        <f t="shared" si="477"/>
        <v>-987278.89977676317</v>
      </c>
      <c r="AM1198">
        <f t="shared" si="478"/>
        <v>-74072.387695119498</v>
      </c>
      <c r="AN1198">
        <f t="shared" si="479"/>
        <v>725183.92958081269</v>
      </c>
      <c r="AO1198">
        <f t="shared" si="480"/>
        <v>-443634.49311961263</v>
      </c>
      <c r="AP1198">
        <f t="shared" si="481"/>
        <v>96299.375129794891</v>
      </c>
      <c r="AQ1198">
        <f t="shared" si="482"/>
        <v>161566.74724364231</v>
      </c>
      <c r="AR1198">
        <f t="shared" si="483"/>
        <v>0</v>
      </c>
      <c r="AS1198">
        <f t="shared" si="484"/>
        <v>0</v>
      </c>
      <c r="AT1198">
        <f t="shared" si="485"/>
        <v>0</v>
      </c>
      <c r="AU1198">
        <f t="shared" si="486"/>
        <v>12711.499034609969</v>
      </c>
      <c r="AV1198">
        <f t="shared" si="487"/>
        <v>16292.757156833952</v>
      </c>
      <c r="AW1198">
        <f t="shared" si="488"/>
        <v>59574.3000492215</v>
      </c>
      <c r="AX1198" s="40">
        <f t="shared" si="489"/>
        <v>1169343.8326773047</v>
      </c>
      <c r="AY1198">
        <f t="shared" si="490"/>
        <v>-30912.188527950941</v>
      </c>
      <c r="AZ1198" s="38">
        <f t="shared" si="491"/>
        <v>705074.47175277385</v>
      </c>
      <c r="BA1198" s="38">
        <f t="shared" si="492"/>
        <v>661508</v>
      </c>
      <c r="BB1198" s="38">
        <f t="shared" si="493"/>
        <v>43566.471752773854</v>
      </c>
      <c r="BC1198" s="38" t="str">
        <f t="shared" si="494"/>
        <v xml:space="preserve"> </v>
      </c>
      <c r="BD1198" s="2">
        <f t="shared" si="495"/>
        <v>42739</v>
      </c>
    </row>
    <row r="1199" spans="1:56" x14ac:dyDescent="0.25">
      <c r="A1199" s="2">
        <v>42740</v>
      </c>
      <c r="B1199" s="7">
        <v>917532</v>
      </c>
      <c r="C1199" s="3">
        <v>57</v>
      </c>
      <c r="D1199" s="7">
        <f t="shared" si="496"/>
        <v>3249</v>
      </c>
      <c r="E1199" s="7">
        <f t="shared" si="497"/>
        <v>185193</v>
      </c>
      <c r="F1199" s="7">
        <f t="shared" si="458"/>
        <v>10556001</v>
      </c>
      <c r="G1199" s="21">
        <f t="shared" si="475"/>
        <v>60.42</v>
      </c>
      <c r="H1199" s="11">
        <v>661508</v>
      </c>
      <c r="I1199" s="5">
        <v>0</v>
      </c>
      <c r="J1199" s="25">
        <v>1012150</v>
      </c>
      <c r="K1199">
        <v>0</v>
      </c>
      <c r="L1199">
        <v>0</v>
      </c>
      <c r="M1199">
        <v>16</v>
      </c>
      <c r="N1199" s="3">
        <v>6</v>
      </c>
      <c r="O1199" s="3">
        <f t="shared" si="459"/>
        <v>342</v>
      </c>
      <c r="P1199" s="5">
        <v>2</v>
      </c>
      <c r="T1199" s="37">
        <f t="shared" si="467"/>
        <v>50916.90500662</v>
      </c>
      <c r="U1199" s="25">
        <f t="shared" si="460"/>
        <v>3431.7795971999999</v>
      </c>
      <c r="V1199" s="25">
        <f t="shared" si="461"/>
        <v>1357015.7113397999</v>
      </c>
      <c r="W1199" s="25">
        <f t="shared" si="462"/>
        <v>-1423810.30633353</v>
      </c>
      <c r="X1199" s="25">
        <f t="shared" si="463"/>
        <v>510522.51536325004</v>
      </c>
      <c r="Y1199" s="25">
        <f t="shared" si="464"/>
        <v>278191.67242327996</v>
      </c>
      <c r="Z1199" s="25">
        <f t="shared" si="468"/>
        <v>0</v>
      </c>
      <c r="AA1199" s="25">
        <f t="shared" si="469"/>
        <v>0</v>
      </c>
      <c r="AB1199" s="25">
        <f t="shared" si="465"/>
        <v>0</v>
      </c>
      <c r="AC1199" s="25">
        <f t="shared" si="470"/>
        <v>6076.0580772800004</v>
      </c>
      <c r="AD1199" s="25">
        <f t="shared" si="471"/>
        <v>1397.7240408600001</v>
      </c>
      <c r="AE1199" s="25">
        <f t="shared" si="472"/>
        <v>61196.139554940004</v>
      </c>
      <c r="AF1199" s="25">
        <f t="shared" si="473"/>
        <v>844938.19906969997</v>
      </c>
      <c r="AG1199" s="25">
        <f t="shared" si="466"/>
        <v>917532</v>
      </c>
      <c r="AH1199" s="38">
        <f t="shared" si="474"/>
        <v>-72593.800930300029</v>
      </c>
      <c r="AI1199" s="38">
        <f t="shared" si="476"/>
        <v>1</v>
      </c>
      <c r="AJ1199" s="2">
        <v>42740</v>
      </c>
      <c r="AL1199" s="40">
        <f t="shared" si="477"/>
        <v>-987278.89977676317</v>
      </c>
      <c r="AM1199">
        <f t="shared" si="478"/>
        <v>-118654.59761934845</v>
      </c>
      <c r="AN1199">
        <f t="shared" si="479"/>
        <v>1860821.11215419</v>
      </c>
      <c r="AO1199">
        <f t="shared" si="480"/>
        <v>-1823517.7110927771</v>
      </c>
      <c r="AP1199">
        <f t="shared" si="481"/>
        <v>634068.78837863263</v>
      </c>
      <c r="AQ1199">
        <f t="shared" si="482"/>
        <v>158094.91496098181</v>
      </c>
      <c r="AR1199">
        <f t="shared" si="483"/>
        <v>0</v>
      </c>
      <c r="AS1199">
        <f t="shared" si="484"/>
        <v>0</v>
      </c>
      <c r="AT1199">
        <f t="shared" si="485"/>
        <v>0</v>
      </c>
      <c r="AU1199">
        <f t="shared" si="486"/>
        <v>8474.3326897399802</v>
      </c>
      <c r="AV1199">
        <f t="shared" si="487"/>
        <v>8820.1392127221661</v>
      </c>
      <c r="AW1199">
        <f t="shared" si="488"/>
        <v>51661.621186879471</v>
      </c>
      <c r="AX1199" s="40">
        <f t="shared" si="489"/>
        <v>1169343.8326773047</v>
      </c>
      <c r="AY1199">
        <f t="shared" si="490"/>
        <v>-30912.188527950941</v>
      </c>
      <c r="AZ1199" s="38">
        <f t="shared" si="491"/>
        <v>930921.34424361109</v>
      </c>
      <c r="BA1199" s="38">
        <f t="shared" si="492"/>
        <v>917532</v>
      </c>
      <c r="BB1199" s="38">
        <f t="shared" si="493"/>
        <v>13389.344243611093</v>
      </c>
      <c r="BC1199" s="38" t="str">
        <f t="shared" si="494"/>
        <v xml:space="preserve"> </v>
      </c>
      <c r="BD1199" s="2">
        <f t="shared" si="495"/>
        <v>42740</v>
      </c>
    </row>
    <row r="1200" spans="1:56" x14ac:dyDescent="0.25">
      <c r="A1200" s="2">
        <v>42741</v>
      </c>
      <c r="B1200" s="7">
        <v>974095</v>
      </c>
      <c r="C1200" s="3">
        <v>60.5416666666667</v>
      </c>
      <c r="D1200" s="7">
        <f t="shared" si="496"/>
        <v>3665.2934027777819</v>
      </c>
      <c r="E1200" s="7">
        <f t="shared" si="497"/>
        <v>221902.97142650501</v>
      </c>
      <c r="F1200" s="7">
        <f t="shared" si="458"/>
        <v>13434375.728446331</v>
      </c>
      <c r="G1200" s="21">
        <f t="shared" si="475"/>
        <v>63.316493055555597</v>
      </c>
      <c r="H1200" s="11">
        <v>917532</v>
      </c>
      <c r="I1200" s="5">
        <v>0</v>
      </c>
      <c r="J1200" s="25">
        <v>1012150</v>
      </c>
      <c r="K1200">
        <v>1</v>
      </c>
      <c r="L1200">
        <v>0</v>
      </c>
      <c r="M1200">
        <v>9</v>
      </c>
      <c r="N1200" s="3">
        <v>4.5833333333333304</v>
      </c>
      <c r="O1200" s="3">
        <f t="shared" si="459"/>
        <v>277.48263888888886</v>
      </c>
      <c r="P1200" s="5">
        <v>2</v>
      </c>
      <c r="T1200" s="37">
        <f t="shared" si="467"/>
        <v>50916.90500662</v>
      </c>
      <c r="U1200" s="25">
        <f t="shared" si="460"/>
        <v>3645.0115166166688</v>
      </c>
      <c r="V1200" s="25">
        <f t="shared" si="461"/>
        <v>1530889.7304523138</v>
      </c>
      <c r="W1200" s="25">
        <f t="shared" si="462"/>
        <v>-1706045.7885724225</v>
      </c>
      <c r="X1200" s="25">
        <f t="shared" si="463"/>
        <v>649730.07194878208</v>
      </c>
      <c r="Y1200" s="25">
        <f t="shared" si="464"/>
        <v>385860.43038311996</v>
      </c>
      <c r="Z1200" s="25">
        <f t="shared" si="468"/>
        <v>-10589.1577886</v>
      </c>
      <c r="AA1200" s="25">
        <f t="shared" si="469"/>
        <v>0</v>
      </c>
      <c r="AB1200" s="25">
        <f t="shared" si="465"/>
        <v>0</v>
      </c>
      <c r="AC1200" s="25">
        <f t="shared" si="470"/>
        <v>3417.7826684700003</v>
      </c>
      <c r="AD1200" s="25">
        <f t="shared" si="471"/>
        <v>1067.7058645458326</v>
      </c>
      <c r="AE1200" s="25">
        <f t="shared" si="472"/>
        <v>49651.655828998431</v>
      </c>
      <c r="AF1200" s="25">
        <f t="shared" si="473"/>
        <v>958544.34730844432</v>
      </c>
      <c r="AG1200" s="25">
        <f t="shared" si="466"/>
        <v>974095</v>
      </c>
      <c r="AH1200" s="38">
        <f t="shared" si="474"/>
        <v>-15550.652691555675</v>
      </c>
      <c r="AI1200" s="38">
        <f t="shared" si="476"/>
        <v>1</v>
      </c>
      <c r="AJ1200" s="2">
        <v>42741</v>
      </c>
      <c r="AL1200" s="40">
        <f t="shared" si="477"/>
        <v>-987278.89977676317</v>
      </c>
      <c r="AM1200">
        <f t="shared" si="478"/>
        <v>-126027.14206207119</v>
      </c>
      <c r="AN1200">
        <f t="shared" si="479"/>
        <v>2099247.567290972</v>
      </c>
      <c r="AO1200">
        <f t="shared" si="480"/>
        <v>-2184985.3857345921</v>
      </c>
      <c r="AP1200">
        <f t="shared" si="481"/>
        <v>806964.52574789221</v>
      </c>
      <c r="AQ1200">
        <f t="shared" si="482"/>
        <v>219282.52343732739</v>
      </c>
      <c r="AR1200">
        <f t="shared" si="483"/>
        <v>-19043.702793206023</v>
      </c>
      <c r="AS1200">
        <f t="shared" si="484"/>
        <v>0</v>
      </c>
      <c r="AT1200">
        <f t="shared" si="485"/>
        <v>0</v>
      </c>
      <c r="AU1200">
        <f t="shared" si="486"/>
        <v>4766.812137978739</v>
      </c>
      <c r="AV1200">
        <f t="shared" si="487"/>
        <v>6737.6063430516506</v>
      </c>
      <c r="AW1200">
        <f t="shared" si="488"/>
        <v>41915.798176062708</v>
      </c>
      <c r="AX1200" s="40">
        <f t="shared" si="489"/>
        <v>1169343.8326773047</v>
      </c>
      <c r="AY1200">
        <f t="shared" si="490"/>
        <v>-30912.188527950941</v>
      </c>
      <c r="AZ1200" s="38">
        <f t="shared" si="491"/>
        <v>1000011.3469160061</v>
      </c>
      <c r="BA1200" s="38">
        <f t="shared" si="492"/>
        <v>974095</v>
      </c>
      <c r="BB1200" s="38">
        <f t="shared" si="493"/>
        <v>25916.346916006063</v>
      </c>
      <c r="BC1200" s="38" t="str">
        <f t="shared" si="494"/>
        <v xml:space="preserve"> </v>
      </c>
      <c r="BD1200" s="2">
        <f t="shared" si="495"/>
        <v>42741</v>
      </c>
    </row>
    <row r="1201" spans="1:56" x14ac:dyDescent="0.25">
      <c r="A1201" s="2">
        <v>42742</v>
      </c>
      <c r="B1201" s="7">
        <v>873454</v>
      </c>
      <c r="C1201" s="3">
        <v>51.2083333333333</v>
      </c>
      <c r="D1201" s="7">
        <f t="shared" si="496"/>
        <v>2622.2934027777742</v>
      </c>
      <c r="E1201" s="7">
        <f t="shared" si="497"/>
        <v>134283.2746672451</v>
      </c>
      <c r="F1201" s="7">
        <f t="shared" si="458"/>
        <v>6876422.6902518375</v>
      </c>
      <c r="G1201" s="21">
        <f t="shared" si="475"/>
        <v>53.512708333333293</v>
      </c>
      <c r="H1201" s="11">
        <v>974095</v>
      </c>
      <c r="I1201" s="5">
        <v>0</v>
      </c>
      <c r="J1201" s="25">
        <v>1012150</v>
      </c>
      <c r="K1201">
        <v>0</v>
      </c>
      <c r="L1201">
        <v>1</v>
      </c>
      <c r="M1201">
        <v>10</v>
      </c>
      <c r="N1201" s="3">
        <v>4.5</v>
      </c>
      <c r="O1201" s="3">
        <f t="shared" si="459"/>
        <v>230.43749999999986</v>
      </c>
      <c r="P1201" s="5">
        <v>2</v>
      </c>
      <c r="T1201" s="37">
        <f t="shared" si="467"/>
        <v>50916.90500662</v>
      </c>
      <c r="U1201" s="25">
        <f t="shared" si="460"/>
        <v>3083.0826936833314</v>
      </c>
      <c r="V1201" s="25">
        <f t="shared" si="461"/>
        <v>1095258.0324137106</v>
      </c>
      <c r="W1201" s="25">
        <f t="shared" si="462"/>
        <v>-1032403.5489432095</v>
      </c>
      <c r="X1201" s="25">
        <f t="shared" si="463"/>
        <v>332566.14967432222</v>
      </c>
      <c r="Y1201" s="25">
        <f t="shared" si="464"/>
        <v>409647.52829769999</v>
      </c>
      <c r="Z1201" s="25">
        <f t="shared" si="468"/>
        <v>0</v>
      </c>
      <c r="AA1201" s="25">
        <f t="shared" si="469"/>
        <v>-10611.011341539999</v>
      </c>
      <c r="AB1201" s="25">
        <f t="shared" si="465"/>
        <v>0</v>
      </c>
      <c r="AC1201" s="25">
        <f t="shared" si="470"/>
        <v>3797.5362983000005</v>
      </c>
      <c r="AD1201" s="25">
        <f t="shared" si="471"/>
        <v>1048.293030645</v>
      </c>
      <c r="AE1201" s="25">
        <f t="shared" si="472"/>
        <v>41233.583066349347</v>
      </c>
      <c r="AF1201" s="25">
        <f t="shared" si="473"/>
        <v>894536.55019658105</v>
      </c>
      <c r="AG1201" s="25">
        <f t="shared" si="466"/>
        <v>873454</v>
      </c>
      <c r="AH1201" s="38">
        <f t="shared" si="474"/>
        <v>21082.550196581054</v>
      </c>
      <c r="AI1201" s="38" t="str">
        <f t="shared" si="476"/>
        <v xml:space="preserve"> </v>
      </c>
      <c r="AJ1201" s="2">
        <v>42742</v>
      </c>
      <c r="AL1201" s="40">
        <f t="shared" si="477"/>
        <v>-987278.89977676317</v>
      </c>
      <c r="AM1201">
        <f t="shared" si="478"/>
        <v>-106598.31906007248</v>
      </c>
      <c r="AN1201">
        <f t="shared" si="479"/>
        <v>1501883.325993085</v>
      </c>
      <c r="AO1201">
        <f t="shared" si="480"/>
        <v>-1322231.0220108614</v>
      </c>
      <c r="AP1201">
        <f t="shared" si="481"/>
        <v>413047.04343882878</v>
      </c>
      <c r="AQ1201">
        <f t="shared" si="482"/>
        <v>232800.61040670343</v>
      </c>
      <c r="AR1201">
        <f t="shared" si="483"/>
        <v>0</v>
      </c>
      <c r="AS1201">
        <f t="shared" si="484"/>
        <v>-13724.300682227713</v>
      </c>
      <c r="AT1201">
        <f t="shared" si="485"/>
        <v>0</v>
      </c>
      <c r="AU1201">
        <f t="shared" si="486"/>
        <v>5296.4579310874879</v>
      </c>
      <c r="AV1201">
        <f t="shared" si="487"/>
        <v>6615.1044095416246</v>
      </c>
      <c r="AW1201">
        <f t="shared" si="488"/>
        <v>34809.283135238395</v>
      </c>
      <c r="AX1201" s="40">
        <f t="shared" si="489"/>
        <v>1169343.8326773047</v>
      </c>
      <c r="AY1201">
        <f t="shared" si="490"/>
        <v>-30912.188527950941</v>
      </c>
      <c r="AZ1201" s="38">
        <f t="shared" si="491"/>
        <v>903050.92793391389</v>
      </c>
      <c r="BA1201" s="38">
        <f t="shared" si="492"/>
        <v>873454</v>
      </c>
      <c r="BB1201" s="38">
        <f t="shared" si="493"/>
        <v>29596.927933913888</v>
      </c>
      <c r="BC1201" s="38" t="str">
        <f t="shared" si="494"/>
        <v xml:space="preserve"> </v>
      </c>
      <c r="BD1201" s="2">
        <f t="shared" si="495"/>
        <v>42742</v>
      </c>
    </row>
    <row r="1202" spans="1:56" x14ac:dyDescent="0.25">
      <c r="A1202" s="2">
        <v>42743</v>
      </c>
      <c r="B1202" s="7">
        <v>617583</v>
      </c>
      <c r="C1202" s="3">
        <v>29.4166666666667</v>
      </c>
      <c r="D1202" s="7">
        <f t="shared" si="496"/>
        <v>865.34027777777976</v>
      </c>
      <c r="E1202" s="7">
        <f t="shared" si="497"/>
        <v>25455.426504629715</v>
      </c>
      <c r="F1202" s="7">
        <f t="shared" si="458"/>
        <v>748813.79634452506</v>
      </c>
      <c r="G1202" s="21">
        <f t="shared" si="475"/>
        <v>32.677013888888915</v>
      </c>
      <c r="H1202" s="11">
        <v>873454</v>
      </c>
      <c r="I1202" s="5">
        <v>0</v>
      </c>
      <c r="J1202" s="25">
        <v>1012150</v>
      </c>
      <c r="K1202">
        <v>0</v>
      </c>
      <c r="L1202">
        <v>1</v>
      </c>
      <c r="M1202">
        <v>26</v>
      </c>
      <c r="N1202" s="3">
        <v>11.0833333333333</v>
      </c>
      <c r="O1202" s="3">
        <f t="shared" si="459"/>
        <v>326.0347222222216</v>
      </c>
      <c r="P1202" s="5">
        <v>2</v>
      </c>
      <c r="T1202" s="37">
        <f t="shared" si="467"/>
        <v>50916.90500662</v>
      </c>
      <c r="U1202" s="25">
        <f t="shared" si="460"/>
        <v>1771.0792365666687</v>
      </c>
      <c r="V1202" s="25">
        <f t="shared" si="461"/>
        <v>361428.2402584161</v>
      </c>
      <c r="W1202" s="25">
        <f t="shared" si="462"/>
        <v>-195707.71362528548</v>
      </c>
      <c r="X1202" s="25">
        <f t="shared" si="463"/>
        <v>36215.068836059356</v>
      </c>
      <c r="Y1202" s="25">
        <f t="shared" si="464"/>
        <v>367323.79509363999</v>
      </c>
      <c r="Z1202" s="25">
        <f t="shared" si="468"/>
        <v>0</v>
      </c>
      <c r="AA1202" s="25">
        <f t="shared" si="469"/>
        <v>-10611.011341539999</v>
      </c>
      <c r="AB1202" s="25">
        <f t="shared" si="465"/>
        <v>0</v>
      </c>
      <c r="AC1202" s="25">
        <f t="shared" si="470"/>
        <v>9873.5943755799999</v>
      </c>
      <c r="AD1202" s="25">
        <f t="shared" si="471"/>
        <v>2581.9069088108258</v>
      </c>
      <c r="AE1202" s="25">
        <f t="shared" si="472"/>
        <v>58339.375324173016</v>
      </c>
      <c r="AF1202" s="25">
        <f t="shared" si="473"/>
        <v>682131.24007304048</v>
      </c>
      <c r="AG1202" s="25">
        <f t="shared" si="466"/>
        <v>617583</v>
      </c>
      <c r="AH1202" s="38">
        <f t="shared" si="474"/>
        <v>64548.240073040477</v>
      </c>
      <c r="AI1202" s="38" t="str">
        <f t="shared" si="476"/>
        <v xml:space="preserve"> </v>
      </c>
      <c r="AJ1202" s="2">
        <v>42743</v>
      </c>
      <c r="AL1202" s="40">
        <f t="shared" si="477"/>
        <v>-987278.89977676317</v>
      </c>
      <c r="AM1202">
        <f t="shared" si="478"/>
        <v>-61235.486783084867</v>
      </c>
      <c r="AN1202">
        <f t="shared" si="479"/>
        <v>495612.02157164173</v>
      </c>
      <c r="AO1202">
        <f t="shared" si="480"/>
        <v>-250648.89641948015</v>
      </c>
      <c r="AP1202">
        <f t="shared" si="481"/>
        <v>44979.10303052995</v>
      </c>
      <c r="AQ1202">
        <f t="shared" si="482"/>
        <v>208748.2477193464</v>
      </c>
      <c r="AR1202">
        <f t="shared" si="483"/>
        <v>0</v>
      </c>
      <c r="AS1202">
        <f t="shared" si="484"/>
        <v>-13724.300682227713</v>
      </c>
      <c r="AT1202">
        <f t="shared" si="485"/>
        <v>0</v>
      </c>
      <c r="AU1202">
        <f t="shared" si="486"/>
        <v>13770.790620827467</v>
      </c>
      <c r="AV1202">
        <f t="shared" si="487"/>
        <v>16292.757156833952</v>
      </c>
      <c r="AW1202">
        <f t="shared" si="488"/>
        <v>49249.948284251128</v>
      </c>
      <c r="AX1202" s="40">
        <f t="shared" si="489"/>
        <v>1169343.8326773047</v>
      </c>
      <c r="AY1202">
        <f t="shared" si="490"/>
        <v>-30912.188527950941</v>
      </c>
      <c r="AZ1202" s="38">
        <f t="shared" si="491"/>
        <v>654196.92887122871</v>
      </c>
      <c r="BA1202" s="38">
        <f t="shared" si="492"/>
        <v>617583</v>
      </c>
      <c r="BB1202" s="38">
        <f t="shared" si="493"/>
        <v>36613.928871228709</v>
      </c>
      <c r="BC1202" s="38" t="str">
        <f t="shared" si="494"/>
        <v xml:space="preserve"> </v>
      </c>
      <c r="BD1202" s="2">
        <f t="shared" si="495"/>
        <v>42743</v>
      </c>
    </row>
    <row r="1203" spans="1:56" x14ac:dyDescent="0.25">
      <c r="A1203" s="2">
        <v>42744</v>
      </c>
      <c r="B1203" s="7">
        <v>558149</v>
      </c>
      <c r="C1203" s="3">
        <v>24.7083333333333</v>
      </c>
      <c r="D1203" s="7">
        <f t="shared" si="496"/>
        <v>610.50173611110949</v>
      </c>
      <c r="E1203" s="7">
        <f t="shared" si="497"/>
        <v>15084.480396411976</v>
      </c>
      <c r="F1203" s="7">
        <f t="shared" si="458"/>
        <v>372712.36979467876</v>
      </c>
      <c r="G1203" s="21">
        <f t="shared" si="475"/>
        <v>27.601267361111066</v>
      </c>
      <c r="H1203" s="11">
        <v>617583</v>
      </c>
      <c r="I1203" s="5">
        <v>0</v>
      </c>
      <c r="J1203" s="25">
        <v>1012150</v>
      </c>
      <c r="K1203">
        <v>0</v>
      </c>
      <c r="L1203">
        <v>0</v>
      </c>
      <c r="M1203">
        <v>25</v>
      </c>
      <c r="N1203" s="3">
        <v>11.7083333333333</v>
      </c>
      <c r="O1203" s="3">
        <f t="shared" si="459"/>
        <v>289.29340277777658</v>
      </c>
      <c r="P1203" s="5">
        <v>2</v>
      </c>
      <c r="T1203" s="37">
        <f t="shared" si="467"/>
        <v>50916.90500662</v>
      </c>
      <c r="U1203" s="25">
        <f t="shared" si="460"/>
        <v>1487.6062142833314</v>
      </c>
      <c r="V1203" s="25">
        <f t="shared" si="461"/>
        <v>254989.36525176981</v>
      </c>
      <c r="W1203" s="25">
        <f t="shared" si="462"/>
        <v>-115973.27465993566</v>
      </c>
      <c r="X1203" s="25">
        <f t="shared" si="463"/>
        <v>18025.5815184725</v>
      </c>
      <c r="Y1203" s="25">
        <f t="shared" si="464"/>
        <v>259719.38000777998</v>
      </c>
      <c r="Z1203" s="25">
        <f t="shared" si="468"/>
        <v>0</v>
      </c>
      <c r="AA1203" s="25">
        <f t="shared" si="469"/>
        <v>0</v>
      </c>
      <c r="AB1203" s="25">
        <f t="shared" si="465"/>
        <v>0</v>
      </c>
      <c r="AC1203" s="25">
        <f t="shared" si="470"/>
        <v>9493.8407457499998</v>
      </c>
      <c r="AD1203" s="25">
        <f t="shared" si="471"/>
        <v>2727.5031630670755</v>
      </c>
      <c r="AE1203" s="25">
        <f t="shared" si="472"/>
        <v>51765.027627813695</v>
      </c>
      <c r="AF1203" s="25">
        <f t="shared" si="473"/>
        <v>533151.93487562076</v>
      </c>
      <c r="AG1203" s="25">
        <f t="shared" si="466"/>
        <v>558149</v>
      </c>
      <c r="AH1203" s="38">
        <f t="shared" si="474"/>
        <v>-24997.065124379238</v>
      </c>
      <c r="AI1203" s="38">
        <f t="shared" si="476"/>
        <v>1</v>
      </c>
      <c r="AJ1203" s="2">
        <v>42744</v>
      </c>
      <c r="AL1203" s="40">
        <f t="shared" si="477"/>
        <v>-987278.89977676317</v>
      </c>
      <c r="AM1203">
        <f t="shared" si="478"/>
        <v>-51434.339465112236</v>
      </c>
      <c r="AN1203">
        <f t="shared" si="479"/>
        <v>349656.66960983031</v>
      </c>
      <c r="AO1203">
        <f t="shared" si="480"/>
        <v>-148530.54470465425</v>
      </c>
      <c r="AP1203">
        <f t="shared" si="481"/>
        <v>22387.766042220046</v>
      </c>
      <c r="AQ1203">
        <f t="shared" si="482"/>
        <v>147597.20497159223</v>
      </c>
      <c r="AR1203">
        <f t="shared" si="483"/>
        <v>0</v>
      </c>
      <c r="AS1203">
        <f t="shared" si="484"/>
        <v>0</v>
      </c>
      <c r="AT1203">
        <f t="shared" si="485"/>
        <v>0</v>
      </c>
      <c r="AU1203">
        <f t="shared" si="486"/>
        <v>13241.144827718719</v>
      </c>
      <c r="AV1203">
        <f t="shared" si="487"/>
        <v>17211.521658159178</v>
      </c>
      <c r="AW1203">
        <f t="shared" si="488"/>
        <v>43699.901129148653</v>
      </c>
      <c r="AX1203" s="40">
        <f t="shared" si="489"/>
        <v>1169343.8326773047</v>
      </c>
      <c r="AY1203">
        <f t="shared" si="490"/>
        <v>-30912.188527950941</v>
      </c>
      <c r="AZ1203" s="38">
        <f t="shared" si="491"/>
        <v>544982.06844149355</v>
      </c>
      <c r="BA1203" s="38">
        <f t="shared" si="492"/>
        <v>558149</v>
      </c>
      <c r="BB1203" s="38">
        <f t="shared" si="493"/>
        <v>-13166.931558506447</v>
      </c>
      <c r="BC1203" s="38">
        <f t="shared" si="494"/>
        <v>1</v>
      </c>
      <c r="BD1203" s="2">
        <f t="shared" si="495"/>
        <v>42744</v>
      </c>
    </row>
    <row r="1204" spans="1:56" x14ac:dyDescent="0.25">
      <c r="A1204" s="2">
        <v>42745</v>
      </c>
      <c r="B1204" s="7">
        <v>552584</v>
      </c>
      <c r="C1204" s="3">
        <v>21</v>
      </c>
      <c r="D1204" s="7">
        <f t="shared" si="496"/>
        <v>441</v>
      </c>
      <c r="E1204" s="7">
        <f t="shared" si="497"/>
        <v>9261</v>
      </c>
      <c r="F1204" s="7">
        <f t="shared" si="458"/>
        <v>194481</v>
      </c>
      <c r="G1204" s="21">
        <f t="shared" si="475"/>
        <v>25.23500000000001</v>
      </c>
      <c r="H1204" s="11">
        <v>558149</v>
      </c>
      <c r="I1204" s="5">
        <v>0</v>
      </c>
      <c r="J1204" s="25">
        <v>1012150</v>
      </c>
      <c r="K1204">
        <v>0</v>
      </c>
      <c r="L1204">
        <v>0</v>
      </c>
      <c r="M1204">
        <v>31</v>
      </c>
      <c r="N1204" s="3">
        <v>20.1666666666667</v>
      </c>
      <c r="O1204" s="3">
        <f t="shared" si="459"/>
        <v>423.50000000000068</v>
      </c>
      <c r="P1204" s="5">
        <v>2</v>
      </c>
      <c r="T1204" s="37">
        <f t="shared" si="467"/>
        <v>50916.90500662</v>
      </c>
      <c r="U1204" s="25">
        <f t="shared" si="460"/>
        <v>1264.3398516</v>
      </c>
      <c r="V1204" s="25">
        <f t="shared" si="461"/>
        <v>184193.26829819998</v>
      </c>
      <c r="W1204" s="25">
        <f t="shared" si="462"/>
        <v>-71200.894455810005</v>
      </c>
      <c r="X1204" s="25">
        <f t="shared" si="463"/>
        <v>9405.7332232500012</v>
      </c>
      <c r="Y1204" s="25">
        <f t="shared" si="464"/>
        <v>234724.90698733999</v>
      </c>
      <c r="Z1204" s="25">
        <f t="shared" si="468"/>
        <v>0</v>
      </c>
      <c r="AA1204" s="25">
        <f t="shared" si="469"/>
        <v>0</v>
      </c>
      <c r="AB1204" s="25">
        <f t="shared" si="465"/>
        <v>0</v>
      </c>
      <c r="AC1204" s="25">
        <f t="shared" si="470"/>
        <v>11772.362524730001</v>
      </c>
      <c r="AD1204" s="25">
        <f t="shared" si="471"/>
        <v>4697.9058040016744</v>
      </c>
      <c r="AE1204" s="25">
        <f t="shared" si="472"/>
        <v>75779.430121395126</v>
      </c>
      <c r="AF1204" s="25">
        <f t="shared" si="473"/>
        <v>501553.95736132667</v>
      </c>
      <c r="AG1204" s="25">
        <f t="shared" si="466"/>
        <v>552584</v>
      </c>
      <c r="AH1204" s="38">
        <f t="shared" si="474"/>
        <v>-51030.042638673331</v>
      </c>
      <c r="AI1204" s="38">
        <f t="shared" si="476"/>
        <v>1</v>
      </c>
      <c r="AJ1204" s="2">
        <v>42745</v>
      </c>
      <c r="AL1204" s="40">
        <f t="shared" si="477"/>
        <v>-987278.89977676317</v>
      </c>
      <c r="AM1204">
        <f t="shared" si="478"/>
        <v>-43714.851754496798</v>
      </c>
      <c r="AN1204">
        <f t="shared" si="479"/>
        <v>252576.82685749396</v>
      </c>
      <c r="AO1204">
        <f t="shared" si="480"/>
        <v>-91189.178437793045</v>
      </c>
      <c r="AP1204">
        <f t="shared" si="481"/>
        <v>11681.917426179181</v>
      </c>
      <c r="AQ1204">
        <f t="shared" si="482"/>
        <v>133392.97285982486</v>
      </c>
      <c r="AR1204">
        <f t="shared" si="483"/>
        <v>0</v>
      </c>
      <c r="AS1204">
        <f t="shared" si="484"/>
        <v>0</v>
      </c>
      <c r="AT1204">
        <f t="shared" si="485"/>
        <v>0</v>
      </c>
      <c r="AU1204">
        <f t="shared" si="486"/>
        <v>16419.019586371211</v>
      </c>
      <c r="AV1204">
        <f t="shared" si="487"/>
        <v>29645.467909427331</v>
      </c>
      <c r="AW1204">
        <f t="shared" si="488"/>
        <v>63972.796996033598</v>
      </c>
      <c r="AX1204" s="40">
        <f t="shared" si="489"/>
        <v>1169343.8326773047</v>
      </c>
      <c r="AY1204">
        <f t="shared" si="490"/>
        <v>-30912.188527950941</v>
      </c>
      <c r="AZ1204" s="38">
        <f t="shared" si="491"/>
        <v>523937.71581563103</v>
      </c>
      <c r="BA1204" s="38">
        <f t="shared" si="492"/>
        <v>552584</v>
      </c>
      <c r="BB1204" s="38">
        <f t="shared" si="493"/>
        <v>-28646.284184368968</v>
      </c>
      <c r="BC1204" s="38">
        <f t="shared" si="494"/>
        <v>1</v>
      </c>
      <c r="BD1204" s="2">
        <f t="shared" si="495"/>
        <v>42745</v>
      </c>
    </row>
    <row r="1205" spans="1:56" x14ac:dyDescent="0.25">
      <c r="A1205" s="2">
        <v>42746</v>
      </c>
      <c r="B1205" s="7">
        <v>561876</v>
      </c>
      <c r="C1205" s="3">
        <v>27.4583333333333</v>
      </c>
      <c r="D1205" s="7">
        <f t="shared" si="496"/>
        <v>753.96006944444264</v>
      </c>
      <c r="E1205" s="7">
        <f t="shared" si="497"/>
        <v>20702.486906828628</v>
      </c>
      <c r="F1205" s="7">
        <f t="shared" si="458"/>
        <v>568455.78631666873</v>
      </c>
      <c r="G1205" s="21">
        <f t="shared" si="475"/>
        <v>29.300329861111077</v>
      </c>
      <c r="H1205" s="11">
        <v>552584</v>
      </c>
      <c r="I1205" s="5">
        <v>0</v>
      </c>
      <c r="J1205" s="25">
        <v>1012150</v>
      </c>
      <c r="K1205">
        <v>0</v>
      </c>
      <c r="L1205">
        <v>0</v>
      </c>
      <c r="M1205">
        <v>15</v>
      </c>
      <c r="N1205" s="3">
        <v>6.7083333333333304</v>
      </c>
      <c r="O1205" s="3">
        <f t="shared" si="459"/>
        <v>184.19965277777749</v>
      </c>
      <c r="P1205" s="5">
        <v>2</v>
      </c>
      <c r="T1205" s="37">
        <f t="shared" si="467"/>
        <v>50916.90500662</v>
      </c>
      <c r="U1205" s="25">
        <f t="shared" si="460"/>
        <v>1653.1745281833314</v>
      </c>
      <c r="V1205" s="25">
        <f t="shared" si="461"/>
        <v>314907.86702337803</v>
      </c>
      <c r="W1205" s="25">
        <f t="shared" si="462"/>
        <v>-159165.92001143435</v>
      </c>
      <c r="X1205" s="25">
        <f t="shared" si="463"/>
        <v>27492.369307579633</v>
      </c>
      <c r="Y1205" s="25">
        <f t="shared" si="464"/>
        <v>232384.59264943999</v>
      </c>
      <c r="Z1205" s="25">
        <f t="shared" si="468"/>
        <v>0</v>
      </c>
      <c r="AA1205" s="25">
        <f t="shared" si="469"/>
        <v>0</v>
      </c>
      <c r="AB1205" s="25">
        <f t="shared" si="465"/>
        <v>0</v>
      </c>
      <c r="AC1205" s="25">
        <f t="shared" si="470"/>
        <v>5696.3044474500002</v>
      </c>
      <c r="AD1205" s="25">
        <f t="shared" si="471"/>
        <v>1562.7331290170828</v>
      </c>
      <c r="AE1205" s="25">
        <f t="shared" si="472"/>
        <v>32959.963910410414</v>
      </c>
      <c r="AF1205" s="25">
        <f t="shared" si="473"/>
        <v>508407.9899906441</v>
      </c>
      <c r="AG1205" s="25">
        <f t="shared" si="466"/>
        <v>561876</v>
      </c>
      <c r="AH1205" s="38">
        <f t="shared" si="474"/>
        <v>-53468.010009355901</v>
      </c>
      <c r="AI1205" s="38">
        <f t="shared" si="476"/>
        <v>1</v>
      </c>
      <c r="AJ1205" s="2">
        <v>42746</v>
      </c>
      <c r="AL1205" s="40">
        <f t="shared" si="477"/>
        <v>-987278.89977676317</v>
      </c>
      <c r="AM1205">
        <f t="shared" si="478"/>
        <v>-57158.903385343961</v>
      </c>
      <c r="AN1205">
        <f t="shared" si="479"/>
        <v>431820.50321436074</v>
      </c>
      <c r="AO1205">
        <f t="shared" si="480"/>
        <v>-203848.69589168232</v>
      </c>
      <c r="AP1205">
        <f t="shared" si="481"/>
        <v>34145.513218181113</v>
      </c>
      <c r="AQ1205">
        <f t="shared" si="482"/>
        <v>132062.98410419704</v>
      </c>
      <c r="AR1205">
        <f t="shared" si="483"/>
        <v>0</v>
      </c>
      <c r="AS1205">
        <f t="shared" si="484"/>
        <v>0</v>
      </c>
      <c r="AT1205">
        <f t="shared" si="485"/>
        <v>0</v>
      </c>
      <c r="AU1205">
        <f t="shared" si="486"/>
        <v>7944.6868966312313</v>
      </c>
      <c r="AV1205">
        <f t="shared" si="487"/>
        <v>9861.405647557418</v>
      </c>
      <c r="AW1205">
        <f t="shared" si="488"/>
        <v>27824.715451930617</v>
      </c>
      <c r="AX1205" s="40">
        <f t="shared" si="489"/>
        <v>1169343.8326773047</v>
      </c>
      <c r="AY1205">
        <f t="shared" si="490"/>
        <v>-30912.188527950941</v>
      </c>
      <c r="AZ1205" s="38">
        <f t="shared" si="491"/>
        <v>533804.95362842269</v>
      </c>
      <c r="BA1205" s="38">
        <f t="shared" si="492"/>
        <v>561876</v>
      </c>
      <c r="BB1205" s="38">
        <f t="shared" si="493"/>
        <v>-28071.046371577308</v>
      </c>
      <c r="BC1205" s="38">
        <f t="shared" si="494"/>
        <v>1</v>
      </c>
      <c r="BD1205" s="2">
        <f t="shared" si="495"/>
        <v>42746</v>
      </c>
    </row>
    <row r="1206" spans="1:56" x14ac:dyDescent="0.25">
      <c r="A1206" s="2">
        <v>42747</v>
      </c>
      <c r="B1206" s="7">
        <v>619407</v>
      </c>
      <c r="C1206" s="3">
        <v>34.0416666666667</v>
      </c>
      <c r="D1206" s="7">
        <f t="shared" si="496"/>
        <v>1158.8350694444466</v>
      </c>
      <c r="E1206" s="7">
        <f t="shared" si="497"/>
        <v>39448.677155671408</v>
      </c>
      <c r="F1206" s="7">
        <f t="shared" si="458"/>
        <v>1342898.7181743155</v>
      </c>
      <c r="G1206" s="21">
        <f t="shared" si="475"/>
        <v>35.133836805555589</v>
      </c>
      <c r="H1206" s="11">
        <v>561876</v>
      </c>
      <c r="I1206" s="5">
        <v>0</v>
      </c>
      <c r="J1206" s="25">
        <v>1012150</v>
      </c>
      <c r="K1206">
        <v>0</v>
      </c>
      <c r="L1206">
        <v>0</v>
      </c>
      <c r="M1206">
        <v>9</v>
      </c>
      <c r="N1206" s="3">
        <v>3.2083333333333299</v>
      </c>
      <c r="O1206" s="3">
        <f t="shared" si="459"/>
        <v>109.21701388888889</v>
      </c>
      <c r="P1206" s="5">
        <v>2</v>
      </c>
      <c r="T1206" s="37">
        <f t="shared" si="467"/>
        <v>50916.90500662</v>
      </c>
      <c r="U1206" s="25">
        <f t="shared" si="460"/>
        <v>2049.5350372166686</v>
      </c>
      <c r="V1206" s="25">
        <f t="shared" si="461"/>
        <v>484012.74117810471</v>
      </c>
      <c r="W1206" s="25">
        <f t="shared" si="462"/>
        <v>-303291.33987499005</v>
      </c>
      <c r="X1206" s="25">
        <f t="shared" si="463"/>
        <v>64946.946431743971</v>
      </c>
      <c r="Y1206" s="25">
        <f t="shared" si="464"/>
        <v>236292.26575415998</v>
      </c>
      <c r="Z1206" s="25">
        <f t="shared" si="468"/>
        <v>0</v>
      </c>
      <c r="AA1206" s="25">
        <f t="shared" si="469"/>
        <v>0</v>
      </c>
      <c r="AB1206" s="25">
        <f t="shared" si="465"/>
        <v>0</v>
      </c>
      <c r="AC1206" s="25">
        <f t="shared" si="470"/>
        <v>3417.7826684700003</v>
      </c>
      <c r="AD1206" s="25">
        <f t="shared" si="471"/>
        <v>747.39410518208263</v>
      </c>
      <c r="AE1206" s="25">
        <f t="shared" si="472"/>
        <v>19542.864396837031</v>
      </c>
      <c r="AF1206" s="25">
        <f t="shared" si="473"/>
        <v>558635.0947033444</v>
      </c>
      <c r="AG1206" s="25">
        <f t="shared" si="466"/>
        <v>619407</v>
      </c>
      <c r="AH1206" s="38">
        <f t="shared" si="474"/>
        <v>-60771.905296655605</v>
      </c>
      <c r="AI1206" s="38">
        <f t="shared" si="476"/>
        <v>1</v>
      </c>
      <c r="AJ1206" s="2">
        <v>42747</v>
      </c>
      <c r="AL1206" s="40">
        <f t="shared" si="477"/>
        <v>-987278.89977676317</v>
      </c>
      <c r="AM1206">
        <f t="shared" si="478"/>
        <v>-70863.162467110946</v>
      </c>
      <c r="AN1206">
        <f t="shared" si="479"/>
        <v>663707.22152258945</v>
      </c>
      <c r="AO1206">
        <f t="shared" si="480"/>
        <v>-388434.56001332583</v>
      </c>
      <c r="AP1206">
        <f t="shared" si="481"/>
        <v>80664.085115945622</v>
      </c>
      <c r="AQ1206">
        <f t="shared" si="482"/>
        <v>134283.69488897582</v>
      </c>
      <c r="AR1206">
        <f t="shared" si="483"/>
        <v>0</v>
      </c>
      <c r="AS1206">
        <f t="shared" si="484"/>
        <v>0</v>
      </c>
      <c r="AT1206">
        <f t="shared" si="485"/>
        <v>0</v>
      </c>
      <c r="AU1206">
        <f t="shared" si="486"/>
        <v>4766.812137978739</v>
      </c>
      <c r="AV1206">
        <f t="shared" si="487"/>
        <v>4716.3244401361535</v>
      </c>
      <c r="AW1206">
        <f t="shared" si="488"/>
        <v>16498.035083888688</v>
      </c>
      <c r="AX1206" s="40">
        <f t="shared" si="489"/>
        <v>1169343.8326773047</v>
      </c>
      <c r="AY1206">
        <f t="shared" si="490"/>
        <v>-30912.188527950941</v>
      </c>
      <c r="AZ1206" s="38">
        <f t="shared" si="491"/>
        <v>596491.19508166832</v>
      </c>
      <c r="BA1206" s="38">
        <f t="shared" si="492"/>
        <v>619407</v>
      </c>
      <c r="BB1206" s="38">
        <f t="shared" si="493"/>
        <v>-22915.804918331676</v>
      </c>
      <c r="BC1206" s="38">
        <f t="shared" si="494"/>
        <v>1</v>
      </c>
      <c r="BD1206" s="2">
        <f t="shared" si="495"/>
        <v>42747</v>
      </c>
    </row>
    <row r="1207" spans="1:56" x14ac:dyDescent="0.25">
      <c r="A1207" s="2">
        <v>42748</v>
      </c>
      <c r="B1207" s="7">
        <v>593544</v>
      </c>
      <c r="C1207" s="3">
        <v>33.0833333333333</v>
      </c>
      <c r="D1207" s="7">
        <f t="shared" si="496"/>
        <v>1094.5069444444423</v>
      </c>
      <c r="E1207" s="7">
        <f t="shared" si="497"/>
        <v>36209.938078703599</v>
      </c>
      <c r="F1207" s="7">
        <f t="shared" si="458"/>
        <v>1197945.4514371094</v>
      </c>
      <c r="G1207" s="21">
        <f t="shared" si="475"/>
        <v>34.323958333333302</v>
      </c>
      <c r="H1207" s="11">
        <v>619407</v>
      </c>
      <c r="I1207" s="5">
        <v>0</v>
      </c>
      <c r="J1207" s="25">
        <v>1012150</v>
      </c>
      <c r="K1207">
        <v>1</v>
      </c>
      <c r="L1207">
        <v>0</v>
      </c>
      <c r="M1207">
        <v>9</v>
      </c>
      <c r="N1207" s="3">
        <v>3.75</v>
      </c>
      <c r="O1207" s="3">
        <f t="shared" si="459"/>
        <v>124.06249999999987</v>
      </c>
      <c r="P1207" s="5">
        <v>2</v>
      </c>
      <c r="T1207" s="37">
        <f t="shared" si="467"/>
        <v>50916.90500662</v>
      </c>
      <c r="U1207" s="25">
        <f t="shared" si="460"/>
        <v>1991.8369884333315</v>
      </c>
      <c r="V1207" s="25">
        <f t="shared" si="461"/>
        <v>457144.69676258101</v>
      </c>
      <c r="W1207" s="25">
        <f t="shared" si="462"/>
        <v>-278391.10024761799</v>
      </c>
      <c r="X1207" s="25">
        <f t="shared" si="463"/>
        <v>57936.535354215783</v>
      </c>
      <c r="Y1207" s="25">
        <f t="shared" si="464"/>
        <v>260486.44799561999</v>
      </c>
      <c r="Z1207" s="25">
        <f t="shared" si="468"/>
        <v>-10589.1577886</v>
      </c>
      <c r="AA1207" s="25">
        <f t="shared" si="469"/>
        <v>0</v>
      </c>
      <c r="AB1207" s="25">
        <f t="shared" si="465"/>
        <v>0</v>
      </c>
      <c r="AC1207" s="25">
        <f t="shared" si="470"/>
        <v>3417.7826684700003</v>
      </c>
      <c r="AD1207" s="25">
        <f t="shared" si="471"/>
        <v>873.57752553750004</v>
      </c>
      <c r="AE1207" s="25">
        <f t="shared" si="472"/>
        <v>22199.257495715603</v>
      </c>
      <c r="AF1207" s="25">
        <f t="shared" si="473"/>
        <v>565986.78176097525</v>
      </c>
      <c r="AG1207" s="25">
        <f t="shared" si="466"/>
        <v>593544</v>
      </c>
      <c r="AH1207" s="38">
        <f t="shared" si="474"/>
        <v>-27557.218239024747</v>
      </c>
      <c r="AI1207" s="38">
        <f t="shared" si="476"/>
        <v>1</v>
      </c>
      <c r="AJ1207" s="2">
        <v>42748</v>
      </c>
      <c r="AL1207" s="40">
        <f t="shared" si="477"/>
        <v>-987278.89977676317</v>
      </c>
      <c r="AM1207">
        <f t="shared" si="478"/>
        <v>-68868.238676727022</v>
      </c>
      <c r="AN1207">
        <f t="shared" si="479"/>
        <v>626864.15193031437</v>
      </c>
      <c r="AO1207">
        <f t="shared" si="480"/>
        <v>-356544.0562229068</v>
      </c>
      <c r="AP1207">
        <f t="shared" si="481"/>
        <v>71957.156970373733</v>
      </c>
      <c r="AQ1207">
        <f t="shared" si="482"/>
        <v>148033.12581440716</v>
      </c>
      <c r="AR1207">
        <f t="shared" si="483"/>
        <v>-19043.702793206023</v>
      </c>
      <c r="AS1207">
        <f t="shared" si="484"/>
        <v>0</v>
      </c>
      <c r="AT1207">
        <f t="shared" si="485"/>
        <v>0</v>
      </c>
      <c r="AU1207">
        <f t="shared" si="486"/>
        <v>4766.812137978739</v>
      </c>
      <c r="AV1207">
        <f t="shared" si="487"/>
        <v>5512.5870079513534</v>
      </c>
      <c r="AW1207">
        <f t="shared" si="488"/>
        <v>18740.555200284292</v>
      </c>
      <c r="AX1207" s="40">
        <f t="shared" si="489"/>
        <v>1169343.8326773047</v>
      </c>
      <c r="AY1207">
        <f t="shared" si="490"/>
        <v>-30912.188527950941</v>
      </c>
      <c r="AZ1207" s="38">
        <f t="shared" si="491"/>
        <v>582571.1357410606</v>
      </c>
      <c r="BA1207" s="38">
        <f t="shared" si="492"/>
        <v>593544</v>
      </c>
      <c r="BB1207" s="38">
        <f t="shared" si="493"/>
        <v>-10972.8642589394</v>
      </c>
      <c r="BC1207" s="38">
        <f t="shared" si="494"/>
        <v>1</v>
      </c>
      <c r="BD1207" s="2">
        <f t="shared" si="495"/>
        <v>42748</v>
      </c>
    </row>
    <row r="1208" spans="1:56" x14ac:dyDescent="0.25">
      <c r="A1208" s="2">
        <v>42749</v>
      </c>
      <c r="B1208" s="7">
        <v>621090</v>
      </c>
      <c r="C1208" s="3">
        <v>33.9583333333333</v>
      </c>
      <c r="D1208" s="7">
        <f t="shared" si="496"/>
        <v>1153.1684027777756</v>
      </c>
      <c r="E1208" s="7">
        <f t="shared" si="497"/>
        <v>39159.677010995256</v>
      </c>
      <c r="F1208" s="7">
        <f t="shared" si="458"/>
        <v>1329797.365165046</v>
      </c>
      <c r="G1208" s="21">
        <f t="shared" si="475"/>
        <v>35.726996527777743</v>
      </c>
      <c r="H1208" s="11">
        <v>593544</v>
      </c>
      <c r="I1208" s="5">
        <v>0</v>
      </c>
      <c r="J1208" s="25">
        <v>1012150</v>
      </c>
      <c r="K1208">
        <v>0</v>
      </c>
      <c r="L1208">
        <v>1</v>
      </c>
      <c r="M1208">
        <v>9</v>
      </c>
      <c r="N1208" s="3">
        <v>5.2083333333333304</v>
      </c>
      <c r="O1208" s="3">
        <f t="shared" si="459"/>
        <v>176.86631944444417</v>
      </c>
      <c r="P1208" s="5">
        <v>2</v>
      </c>
      <c r="T1208" s="37">
        <f t="shared" si="467"/>
        <v>50916.90500662</v>
      </c>
      <c r="U1208" s="25">
        <f t="shared" si="460"/>
        <v>2044.5178155833314</v>
      </c>
      <c r="V1208" s="25">
        <f t="shared" si="461"/>
        <v>481645.93425363622</v>
      </c>
      <c r="W1208" s="25">
        <f t="shared" si="462"/>
        <v>-301069.43416299345</v>
      </c>
      <c r="X1208" s="25">
        <f t="shared" si="463"/>
        <v>64313.322420818411</v>
      </c>
      <c r="Y1208" s="25">
        <f t="shared" si="464"/>
        <v>249609.97904303999</v>
      </c>
      <c r="Z1208" s="25">
        <f t="shared" si="468"/>
        <v>0</v>
      </c>
      <c r="AA1208" s="25">
        <f t="shared" si="469"/>
        <v>-10611.011341539999</v>
      </c>
      <c r="AB1208" s="25">
        <f t="shared" si="465"/>
        <v>0</v>
      </c>
      <c r="AC1208" s="25">
        <f t="shared" si="470"/>
        <v>3417.7826684700003</v>
      </c>
      <c r="AD1208" s="25">
        <f t="shared" si="471"/>
        <v>1213.3021188020828</v>
      </c>
      <c r="AE1208" s="25">
        <f t="shared" si="472"/>
        <v>31647.765986230421</v>
      </c>
      <c r="AF1208" s="25">
        <f t="shared" si="473"/>
        <v>573129.06380866701</v>
      </c>
      <c r="AG1208" s="25">
        <f t="shared" si="466"/>
        <v>621090</v>
      </c>
      <c r="AH1208" s="38">
        <f t="shared" si="474"/>
        <v>-47960.936191332992</v>
      </c>
      <c r="AI1208" s="38">
        <f t="shared" si="476"/>
        <v>1</v>
      </c>
      <c r="AJ1208" s="2">
        <v>42749</v>
      </c>
      <c r="AL1208" s="40">
        <f t="shared" si="477"/>
        <v>-987278.89977676317</v>
      </c>
      <c r="AM1208">
        <f t="shared" si="478"/>
        <v>-70689.690833164394</v>
      </c>
      <c r="AN1208">
        <f t="shared" si="479"/>
        <v>660461.71429917251</v>
      </c>
      <c r="AO1208">
        <f t="shared" si="480"/>
        <v>-385588.89693575085</v>
      </c>
      <c r="AP1208">
        <f t="shared" si="481"/>
        <v>79877.124312445478</v>
      </c>
      <c r="AQ1208">
        <f t="shared" si="482"/>
        <v>141852.08373232218</v>
      </c>
      <c r="AR1208">
        <f t="shared" si="483"/>
        <v>0</v>
      </c>
      <c r="AS1208">
        <f t="shared" si="484"/>
        <v>-13724.300682227713</v>
      </c>
      <c r="AT1208">
        <f t="shared" si="485"/>
        <v>0</v>
      </c>
      <c r="AU1208">
        <f t="shared" si="486"/>
        <v>4766.812137978739</v>
      </c>
      <c r="AV1208">
        <f t="shared" si="487"/>
        <v>7656.3708443768755</v>
      </c>
      <c r="AW1208">
        <f t="shared" si="488"/>
        <v>26716.961391393244</v>
      </c>
      <c r="AX1208" s="40">
        <f t="shared" si="489"/>
        <v>1169343.8326773047</v>
      </c>
      <c r="AY1208">
        <f t="shared" si="490"/>
        <v>-30912.188527950941</v>
      </c>
      <c r="AZ1208" s="38">
        <f t="shared" si="491"/>
        <v>602480.92263913667</v>
      </c>
      <c r="BA1208" s="38">
        <f t="shared" si="492"/>
        <v>621090</v>
      </c>
      <c r="BB1208" s="38">
        <f t="shared" si="493"/>
        <v>-18609.077360863332</v>
      </c>
      <c r="BC1208" s="38">
        <f t="shared" si="494"/>
        <v>1</v>
      </c>
      <c r="BD1208" s="2">
        <f t="shared" si="495"/>
        <v>42749</v>
      </c>
    </row>
    <row r="1209" spans="1:56" x14ac:dyDescent="0.25">
      <c r="A1209" s="2">
        <v>42750</v>
      </c>
      <c r="B1209" s="7">
        <v>676215</v>
      </c>
      <c r="C1209" s="3">
        <v>36.625</v>
      </c>
      <c r="D1209" s="7">
        <f t="shared" si="496"/>
        <v>1341.390625</v>
      </c>
      <c r="E1209" s="7">
        <f t="shared" si="497"/>
        <v>49128.431640625</v>
      </c>
      <c r="F1209" s="7">
        <f t="shared" si="458"/>
        <v>1799328.8088378906</v>
      </c>
      <c r="G1209" s="21">
        <f t="shared" si="475"/>
        <v>38.776718750000001</v>
      </c>
      <c r="H1209" s="11">
        <v>621090</v>
      </c>
      <c r="I1209" s="5">
        <v>0</v>
      </c>
      <c r="J1209" s="25">
        <v>1012150</v>
      </c>
      <c r="K1209">
        <v>0</v>
      </c>
      <c r="L1209">
        <v>1</v>
      </c>
      <c r="M1209">
        <v>13</v>
      </c>
      <c r="N1209" s="3">
        <v>5.875</v>
      </c>
      <c r="O1209" s="3">
        <f t="shared" si="459"/>
        <v>215.171875</v>
      </c>
      <c r="P1209" s="5">
        <v>2</v>
      </c>
      <c r="T1209" s="37">
        <f t="shared" si="467"/>
        <v>50916.90500662</v>
      </c>
      <c r="U1209" s="25">
        <f t="shared" si="460"/>
        <v>2205.06890785</v>
      </c>
      <c r="V1209" s="25">
        <f t="shared" si="461"/>
        <v>560261.05052905937</v>
      </c>
      <c r="W1209" s="25">
        <f t="shared" si="462"/>
        <v>-377711.72400643741</v>
      </c>
      <c r="X1209" s="25">
        <f t="shared" si="463"/>
        <v>87021.389014029119</v>
      </c>
      <c r="Y1209" s="25">
        <f t="shared" si="464"/>
        <v>261194.2196094</v>
      </c>
      <c r="Z1209" s="25">
        <f t="shared" si="468"/>
        <v>0</v>
      </c>
      <c r="AA1209" s="25">
        <f t="shared" si="469"/>
        <v>-10611.011341539999</v>
      </c>
      <c r="AB1209" s="25">
        <f t="shared" si="465"/>
        <v>0</v>
      </c>
      <c r="AC1209" s="25">
        <f t="shared" si="470"/>
        <v>4936.79718779</v>
      </c>
      <c r="AD1209" s="25">
        <f t="shared" si="471"/>
        <v>1368.6047900087501</v>
      </c>
      <c r="AE1209" s="25">
        <f t="shared" si="472"/>
        <v>38502.01196139797</v>
      </c>
      <c r="AF1209" s="25">
        <f t="shared" si="473"/>
        <v>618083.31165817776</v>
      </c>
      <c r="AG1209" s="25">
        <f t="shared" si="466"/>
        <v>676215</v>
      </c>
      <c r="AH1209" s="38">
        <f t="shared" si="474"/>
        <v>-58131.688341822242</v>
      </c>
      <c r="AI1209" s="38">
        <f t="shared" si="476"/>
        <v>1</v>
      </c>
      <c r="AJ1209" s="2">
        <v>42750</v>
      </c>
      <c r="AL1209" s="40">
        <f t="shared" si="477"/>
        <v>-987278.89977676317</v>
      </c>
      <c r="AM1209">
        <f t="shared" si="478"/>
        <v>-76240.78311944977</v>
      </c>
      <c r="AN1209">
        <f t="shared" si="479"/>
        <v>768263.46403376549</v>
      </c>
      <c r="AO1209">
        <f t="shared" si="480"/>
        <v>-483747.03803540341</v>
      </c>
      <c r="AP1209">
        <f t="shared" si="481"/>
        <v>108080.53520595627</v>
      </c>
      <c r="AQ1209">
        <f t="shared" si="482"/>
        <v>148435.34882891242</v>
      </c>
      <c r="AR1209">
        <f t="shared" si="483"/>
        <v>0</v>
      </c>
      <c r="AS1209">
        <f t="shared" si="484"/>
        <v>-13724.300682227713</v>
      </c>
      <c r="AT1209">
        <f t="shared" si="485"/>
        <v>0</v>
      </c>
      <c r="AU1209">
        <f t="shared" si="486"/>
        <v>6885.3953104137336</v>
      </c>
      <c r="AV1209">
        <f t="shared" si="487"/>
        <v>8636.3863124571217</v>
      </c>
      <c r="AW1209">
        <f t="shared" si="488"/>
        <v>32503.297942457837</v>
      </c>
      <c r="AX1209" s="40">
        <f t="shared" si="489"/>
        <v>1169343.8326773047</v>
      </c>
      <c r="AY1209">
        <f t="shared" si="490"/>
        <v>-30912.188527950941</v>
      </c>
      <c r="AZ1209" s="38">
        <f t="shared" si="491"/>
        <v>650245.0501694727</v>
      </c>
      <c r="BA1209" s="38">
        <f t="shared" si="492"/>
        <v>676215</v>
      </c>
      <c r="BB1209" s="38">
        <f t="shared" si="493"/>
        <v>-25969.949830527301</v>
      </c>
      <c r="BC1209" s="38">
        <f t="shared" si="494"/>
        <v>1</v>
      </c>
      <c r="BD1209" s="2">
        <f t="shared" si="495"/>
        <v>42750</v>
      </c>
    </row>
    <row r="1210" spans="1:56" x14ac:dyDescent="0.25">
      <c r="A1210" s="2">
        <v>42751</v>
      </c>
      <c r="B1210" s="7">
        <v>760511</v>
      </c>
      <c r="C1210" s="3">
        <v>40.8333333333333</v>
      </c>
      <c r="D1210" s="7">
        <f t="shared" si="496"/>
        <v>1667.3611111111084</v>
      </c>
      <c r="E1210" s="7">
        <f t="shared" si="497"/>
        <v>68083.912037036876</v>
      </c>
      <c r="F1210" s="7">
        <f t="shared" si="458"/>
        <v>2780093.0748456698</v>
      </c>
      <c r="G1210" s="21">
        <f t="shared" si="475"/>
        <v>42.806944444444412</v>
      </c>
      <c r="H1210" s="11">
        <v>676215</v>
      </c>
      <c r="I1210" s="5">
        <v>0</v>
      </c>
      <c r="J1210" s="25">
        <v>1012150</v>
      </c>
      <c r="K1210">
        <v>0</v>
      </c>
      <c r="L1210">
        <v>0</v>
      </c>
      <c r="M1210">
        <v>12</v>
      </c>
      <c r="N1210" s="3">
        <v>4.8333333333333304</v>
      </c>
      <c r="O1210" s="3">
        <f t="shared" si="459"/>
        <v>197.36111111111083</v>
      </c>
      <c r="P1210" s="5">
        <v>2</v>
      </c>
      <c r="T1210" s="37">
        <f t="shared" si="467"/>
        <v>50916.90500662</v>
      </c>
      <c r="U1210" s="25">
        <f t="shared" si="460"/>
        <v>2458.4386003333316</v>
      </c>
      <c r="V1210" s="25">
        <f t="shared" si="461"/>
        <v>696409.73353485996</v>
      </c>
      <c r="W1210" s="25">
        <f t="shared" si="462"/>
        <v>-523446.21910028229</v>
      </c>
      <c r="X1210" s="25">
        <f t="shared" si="463"/>
        <v>134454.33640202985</v>
      </c>
      <c r="Y1210" s="25">
        <f t="shared" si="464"/>
        <v>284376.57861689996</v>
      </c>
      <c r="Z1210" s="25">
        <f t="shared" si="468"/>
        <v>0</v>
      </c>
      <c r="AA1210" s="25">
        <f t="shared" si="469"/>
        <v>0</v>
      </c>
      <c r="AB1210" s="25">
        <f t="shared" si="465"/>
        <v>0</v>
      </c>
      <c r="AC1210" s="25">
        <f t="shared" si="470"/>
        <v>4557.0435579599998</v>
      </c>
      <c r="AD1210" s="25">
        <f t="shared" si="471"/>
        <v>1125.9443662483327</v>
      </c>
      <c r="AE1210" s="25">
        <f t="shared" si="472"/>
        <v>35315.023679162448</v>
      </c>
      <c r="AF1210" s="25">
        <f t="shared" si="473"/>
        <v>686167.78466383158</v>
      </c>
      <c r="AG1210" s="25">
        <f t="shared" si="466"/>
        <v>760511</v>
      </c>
      <c r="AH1210" s="38">
        <f t="shared" si="474"/>
        <v>-74343.215336168418</v>
      </c>
      <c r="AI1210" s="38">
        <f t="shared" si="476"/>
        <v>1</v>
      </c>
      <c r="AJ1210" s="2">
        <v>42751</v>
      </c>
      <c r="AL1210" s="40">
        <f t="shared" si="477"/>
        <v>-987278.89977676317</v>
      </c>
      <c r="AM1210">
        <f t="shared" si="478"/>
        <v>-85001.100633743699</v>
      </c>
      <c r="AN1210">
        <f t="shared" si="479"/>
        <v>954958.68179144931</v>
      </c>
      <c r="AO1210">
        <f t="shared" si="480"/>
        <v>-670393.69436220301</v>
      </c>
      <c r="AP1210">
        <f t="shared" si="481"/>
        <v>166992.23953722828</v>
      </c>
      <c r="AQ1210">
        <f t="shared" si="482"/>
        <v>161609.76574786747</v>
      </c>
      <c r="AR1210">
        <f t="shared" si="483"/>
        <v>0</v>
      </c>
      <c r="AS1210">
        <f t="shared" si="484"/>
        <v>0</v>
      </c>
      <c r="AT1210">
        <f t="shared" si="485"/>
        <v>0</v>
      </c>
      <c r="AU1210">
        <f t="shared" si="486"/>
        <v>6355.7495173049847</v>
      </c>
      <c r="AV1210">
        <f t="shared" si="487"/>
        <v>7105.1121435817404</v>
      </c>
      <c r="AW1210">
        <f t="shared" si="488"/>
        <v>29812.850758022912</v>
      </c>
      <c r="AX1210" s="40">
        <f t="shared" si="489"/>
        <v>1169343.8326773047</v>
      </c>
      <c r="AY1210">
        <f t="shared" si="490"/>
        <v>-30912.188527950941</v>
      </c>
      <c r="AZ1210" s="38">
        <f t="shared" si="491"/>
        <v>722592.34887209849</v>
      </c>
      <c r="BA1210" s="38">
        <f t="shared" si="492"/>
        <v>760511</v>
      </c>
      <c r="BB1210" s="38">
        <f t="shared" si="493"/>
        <v>-37918.65112790151</v>
      </c>
      <c r="BC1210" s="38">
        <f t="shared" si="494"/>
        <v>1</v>
      </c>
      <c r="BD1210" s="2">
        <f t="shared" si="495"/>
        <v>42751</v>
      </c>
    </row>
    <row r="1211" spans="1:56" x14ac:dyDescent="0.25">
      <c r="A1211" s="2">
        <v>42752</v>
      </c>
      <c r="B1211" s="7">
        <v>762521</v>
      </c>
      <c r="C1211" s="3">
        <v>40.6666666666667</v>
      </c>
      <c r="D1211" s="7">
        <f t="shared" si="496"/>
        <v>1653.7777777777806</v>
      </c>
      <c r="E1211" s="7">
        <f t="shared" si="497"/>
        <v>67253.629629629795</v>
      </c>
      <c r="F1211" s="7">
        <f t="shared" si="458"/>
        <v>2734980.9382716143</v>
      </c>
      <c r="G1211" s="21">
        <f t="shared" si="475"/>
        <v>42.039166666666702</v>
      </c>
      <c r="H1211" s="11">
        <v>760511</v>
      </c>
      <c r="I1211" s="5">
        <v>0</v>
      </c>
      <c r="J1211" s="25">
        <v>1012150</v>
      </c>
      <c r="K1211">
        <v>0</v>
      </c>
      <c r="L1211">
        <v>0</v>
      </c>
      <c r="M1211">
        <v>9</v>
      </c>
      <c r="N1211" s="3">
        <v>3.375</v>
      </c>
      <c r="O1211" s="3">
        <f t="shared" si="459"/>
        <v>137.25000000000011</v>
      </c>
      <c r="P1211" s="5">
        <v>2</v>
      </c>
      <c r="T1211" s="37">
        <f t="shared" si="467"/>
        <v>50916.90500662</v>
      </c>
      <c r="U1211" s="25">
        <f t="shared" si="460"/>
        <v>2448.4041570666686</v>
      </c>
      <c r="V1211" s="25">
        <f t="shared" si="461"/>
        <v>690736.35811297887</v>
      </c>
      <c r="W1211" s="25">
        <f t="shared" si="462"/>
        <v>-517062.79937689309</v>
      </c>
      <c r="X1211" s="25">
        <f t="shared" si="463"/>
        <v>132272.56686286465</v>
      </c>
      <c r="Y1211" s="25">
        <f t="shared" si="464"/>
        <v>319826.55838825996</v>
      </c>
      <c r="Z1211" s="25">
        <f t="shared" si="468"/>
        <v>0</v>
      </c>
      <c r="AA1211" s="25">
        <f t="shared" si="469"/>
        <v>0</v>
      </c>
      <c r="AB1211" s="25">
        <f t="shared" si="465"/>
        <v>0</v>
      </c>
      <c r="AC1211" s="25">
        <f t="shared" si="470"/>
        <v>3417.7826684700003</v>
      </c>
      <c r="AD1211" s="25">
        <f t="shared" si="471"/>
        <v>786.21977298375009</v>
      </c>
      <c r="AE1211" s="25">
        <f t="shared" si="472"/>
        <v>24558.977058232522</v>
      </c>
      <c r="AF1211" s="25">
        <f t="shared" si="473"/>
        <v>707900.97265058348</v>
      </c>
      <c r="AG1211" s="25">
        <f t="shared" si="466"/>
        <v>762521</v>
      </c>
      <c r="AH1211" s="38">
        <f t="shared" si="474"/>
        <v>-54620.027349416516</v>
      </c>
      <c r="AI1211" s="38">
        <f t="shared" si="476"/>
        <v>1</v>
      </c>
      <c r="AJ1211" s="2">
        <v>42752</v>
      </c>
      <c r="AL1211" s="40">
        <f t="shared" si="477"/>
        <v>-987278.89977676317</v>
      </c>
      <c r="AM1211">
        <f t="shared" si="478"/>
        <v>-84654.157365851017</v>
      </c>
      <c r="AN1211">
        <f t="shared" si="479"/>
        <v>947179.01006473822</v>
      </c>
      <c r="AO1211">
        <f t="shared" si="480"/>
        <v>-662218.25212024152</v>
      </c>
      <c r="AP1211">
        <f t="shared" si="481"/>
        <v>164282.4825204676</v>
      </c>
      <c r="AQ1211">
        <f t="shared" si="482"/>
        <v>181755.80925988988</v>
      </c>
      <c r="AR1211">
        <f t="shared" si="483"/>
        <v>0</v>
      </c>
      <c r="AS1211">
        <f t="shared" si="484"/>
        <v>0</v>
      </c>
      <c r="AT1211">
        <f t="shared" si="485"/>
        <v>0</v>
      </c>
      <c r="AU1211">
        <f t="shared" si="486"/>
        <v>4766.812137978739</v>
      </c>
      <c r="AV1211">
        <f t="shared" si="487"/>
        <v>4961.3283071562182</v>
      </c>
      <c r="AW1211">
        <f t="shared" si="488"/>
        <v>20732.624292102962</v>
      </c>
      <c r="AX1211" s="40">
        <f t="shared" si="489"/>
        <v>1169343.8326773047</v>
      </c>
      <c r="AY1211">
        <f t="shared" si="490"/>
        <v>-30912.188527950941</v>
      </c>
      <c r="AZ1211" s="38">
        <f t="shared" si="491"/>
        <v>727958.40146883181</v>
      </c>
      <c r="BA1211" s="38">
        <f t="shared" si="492"/>
        <v>762521</v>
      </c>
      <c r="BB1211" s="38">
        <f t="shared" si="493"/>
        <v>-34562.598531168187</v>
      </c>
      <c r="BC1211" s="38">
        <f t="shared" si="494"/>
        <v>1</v>
      </c>
      <c r="BD1211" s="2">
        <f t="shared" si="495"/>
        <v>42752</v>
      </c>
    </row>
    <row r="1212" spans="1:56" x14ac:dyDescent="0.25">
      <c r="A1212" s="2">
        <v>42753</v>
      </c>
      <c r="B1212" s="7">
        <v>699014</v>
      </c>
      <c r="C1212" s="3">
        <v>39.25</v>
      </c>
      <c r="D1212" s="7">
        <f t="shared" si="496"/>
        <v>1540.5625</v>
      </c>
      <c r="E1212" s="7">
        <f t="shared" si="497"/>
        <v>60467.078125</v>
      </c>
      <c r="F1212" s="7">
        <f t="shared" si="458"/>
        <v>2373332.81640625</v>
      </c>
      <c r="G1212" s="21">
        <f t="shared" si="475"/>
        <v>41.490520833333335</v>
      </c>
      <c r="H1212" s="11">
        <v>762521</v>
      </c>
      <c r="I1212" s="5">
        <v>0</v>
      </c>
      <c r="J1212" s="25">
        <v>1012150</v>
      </c>
      <c r="K1212">
        <v>0</v>
      </c>
      <c r="L1212">
        <v>0</v>
      </c>
      <c r="M1212">
        <v>15</v>
      </c>
      <c r="N1212" s="3">
        <v>5.7083333333333304</v>
      </c>
      <c r="O1212" s="3">
        <f t="shared" si="459"/>
        <v>224.05208333333323</v>
      </c>
      <c r="P1212" s="5">
        <v>2</v>
      </c>
      <c r="T1212" s="37">
        <f t="shared" si="467"/>
        <v>50916.90500662</v>
      </c>
      <c r="U1212" s="25">
        <f t="shared" si="460"/>
        <v>2363.1113893000002</v>
      </c>
      <c r="V1212" s="25">
        <f t="shared" si="461"/>
        <v>643449.52810123749</v>
      </c>
      <c r="W1212" s="25">
        <f t="shared" si="462"/>
        <v>-464886.08655969577</v>
      </c>
      <c r="X1212" s="25">
        <f t="shared" si="463"/>
        <v>114782.08833305958</v>
      </c>
      <c r="Y1212" s="25">
        <f t="shared" si="464"/>
        <v>320671.84712485998</v>
      </c>
      <c r="Z1212" s="25">
        <f t="shared" si="468"/>
        <v>0</v>
      </c>
      <c r="AA1212" s="25">
        <f t="shared" si="469"/>
        <v>0</v>
      </c>
      <c r="AB1212" s="25">
        <f t="shared" si="465"/>
        <v>0</v>
      </c>
      <c r="AC1212" s="25">
        <f t="shared" si="470"/>
        <v>5696.3044474500002</v>
      </c>
      <c r="AD1212" s="25">
        <f t="shared" si="471"/>
        <v>1329.7791222070828</v>
      </c>
      <c r="AE1212" s="25">
        <f t="shared" si="472"/>
        <v>40091.001635209672</v>
      </c>
      <c r="AF1212" s="25">
        <f t="shared" si="473"/>
        <v>714414.478600248</v>
      </c>
      <c r="AG1212" s="25">
        <f t="shared" si="466"/>
        <v>699014</v>
      </c>
      <c r="AH1212" s="38">
        <f t="shared" si="474"/>
        <v>15400.478600247996</v>
      </c>
      <c r="AI1212" s="38" t="str">
        <f t="shared" si="476"/>
        <v xml:space="preserve"> </v>
      </c>
      <c r="AJ1212" s="2">
        <v>42753</v>
      </c>
      <c r="AL1212" s="40">
        <f t="shared" si="477"/>
        <v>-987278.89977676317</v>
      </c>
      <c r="AM1212">
        <f t="shared" si="478"/>
        <v>-81705.139588761871</v>
      </c>
      <c r="AN1212">
        <f t="shared" si="479"/>
        <v>882336.48033026757</v>
      </c>
      <c r="AO1212">
        <f t="shared" si="480"/>
        <v>-595393.92903062282</v>
      </c>
      <c r="AP1212">
        <f t="shared" si="481"/>
        <v>142559.31420601028</v>
      </c>
      <c r="AQ1212">
        <f t="shared" si="482"/>
        <v>182236.18255707083</v>
      </c>
      <c r="AR1212">
        <f t="shared" si="483"/>
        <v>0</v>
      </c>
      <c r="AS1212">
        <f t="shared" si="484"/>
        <v>0</v>
      </c>
      <c r="AT1212">
        <f t="shared" si="485"/>
        <v>0</v>
      </c>
      <c r="AU1212">
        <f t="shared" si="486"/>
        <v>7944.6868966312313</v>
      </c>
      <c r="AV1212">
        <f t="shared" si="487"/>
        <v>8391.382445437057</v>
      </c>
      <c r="AW1212">
        <f t="shared" si="488"/>
        <v>33844.718875139799</v>
      </c>
      <c r="AX1212" s="40">
        <f t="shared" si="489"/>
        <v>1169343.8326773047</v>
      </c>
      <c r="AY1212">
        <f t="shared" si="490"/>
        <v>-30912.188527950941</v>
      </c>
      <c r="AZ1212" s="38">
        <f t="shared" si="491"/>
        <v>731366.44106376276</v>
      </c>
      <c r="BA1212" s="38">
        <f t="shared" si="492"/>
        <v>699014</v>
      </c>
      <c r="BB1212" s="38">
        <f t="shared" si="493"/>
        <v>32352.441063762759</v>
      </c>
      <c r="BC1212" s="38" t="str">
        <f t="shared" si="494"/>
        <v xml:space="preserve"> </v>
      </c>
      <c r="BD1212" s="2">
        <f t="shared" si="495"/>
        <v>42753</v>
      </c>
    </row>
    <row r="1213" spans="1:56" x14ac:dyDescent="0.25">
      <c r="A1213" s="2">
        <v>42754</v>
      </c>
      <c r="B1213" s="7">
        <v>645614</v>
      </c>
      <c r="C1213" s="3">
        <v>34.7916666666667</v>
      </c>
      <c r="D1213" s="7">
        <f t="shared" si="496"/>
        <v>1210.4600694444468</v>
      </c>
      <c r="E1213" s="7">
        <f t="shared" si="497"/>
        <v>42113.923249421423</v>
      </c>
      <c r="F1213" s="7">
        <f t="shared" si="458"/>
        <v>1465213.579719455</v>
      </c>
      <c r="G1213" s="21">
        <f t="shared" si="475"/>
        <v>35.951388888888921</v>
      </c>
      <c r="H1213" s="11">
        <v>699014</v>
      </c>
      <c r="I1213" s="5">
        <v>0</v>
      </c>
      <c r="J1213" s="25">
        <v>1012150</v>
      </c>
      <c r="K1213">
        <v>0</v>
      </c>
      <c r="L1213">
        <v>0</v>
      </c>
      <c r="M1213">
        <v>8</v>
      </c>
      <c r="N1213" s="3">
        <v>3.3333333333333299</v>
      </c>
      <c r="O1213" s="3">
        <f t="shared" si="459"/>
        <v>115.97222222222221</v>
      </c>
      <c r="P1213" s="5">
        <v>2</v>
      </c>
      <c r="T1213" s="37">
        <f t="shared" si="467"/>
        <v>50916.90500662</v>
      </c>
      <c r="U1213" s="25">
        <f t="shared" si="460"/>
        <v>2094.6900319166689</v>
      </c>
      <c r="V1213" s="25">
        <f t="shared" si="461"/>
        <v>505575.04837967979</v>
      </c>
      <c r="W1213" s="25">
        <f t="shared" si="462"/>
        <v>-323782.42138021137</v>
      </c>
      <c r="X1213" s="25">
        <f t="shared" si="463"/>
        <v>70862.490659366929</v>
      </c>
      <c r="Y1213" s="25">
        <f t="shared" si="464"/>
        <v>293964.50792324002</v>
      </c>
      <c r="Z1213" s="25">
        <f t="shared" si="468"/>
        <v>0</v>
      </c>
      <c r="AA1213" s="25">
        <f t="shared" si="469"/>
        <v>0</v>
      </c>
      <c r="AB1213" s="25">
        <f t="shared" si="465"/>
        <v>0</v>
      </c>
      <c r="AC1213" s="25">
        <f t="shared" si="470"/>
        <v>3038.0290386400002</v>
      </c>
      <c r="AD1213" s="25">
        <f t="shared" si="471"/>
        <v>776.51335603333257</v>
      </c>
      <c r="AE1213" s="25">
        <f t="shared" si="472"/>
        <v>20751.6148994375</v>
      </c>
      <c r="AF1213" s="25">
        <f t="shared" si="473"/>
        <v>624197.37791472301</v>
      </c>
      <c r="AG1213" s="25">
        <f t="shared" si="466"/>
        <v>645614</v>
      </c>
      <c r="AH1213" s="38">
        <f t="shared" si="474"/>
        <v>-21416.622085276991</v>
      </c>
      <c r="AI1213" s="38">
        <f t="shared" si="476"/>
        <v>1</v>
      </c>
      <c r="AJ1213" s="2">
        <v>42754</v>
      </c>
      <c r="AL1213" s="40">
        <f t="shared" si="477"/>
        <v>-987278.89977676317</v>
      </c>
      <c r="AM1213">
        <f t="shared" si="478"/>
        <v>-72424.407172628693</v>
      </c>
      <c r="AN1213">
        <f t="shared" si="479"/>
        <v>693274.74688884383</v>
      </c>
      <c r="AO1213">
        <f t="shared" si="480"/>
        <v>-414678.11919954774</v>
      </c>
      <c r="AP1213">
        <f t="shared" si="481"/>
        <v>88011.189010746966</v>
      </c>
      <c r="AQ1213">
        <f t="shared" si="482"/>
        <v>167058.53729136419</v>
      </c>
      <c r="AR1213">
        <f t="shared" si="483"/>
        <v>0</v>
      </c>
      <c r="AS1213">
        <f t="shared" si="484"/>
        <v>0</v>
      </c>
      <c r="AT1213">
        <f t="shared" si="485"/>
        <v>0</v>
      </c>
      <c r="AU1213">
        <f t="shared" si="486"/>
        <v>4237.1663448699901</v>
      </c>
      <c r="AV1213">
        <f t="shared" si="487"/>
        <v>4900.0773404011979</v>
      </c>
      <c r="AW1213">
        <f t="shared" si="488"/>
        <v>17518.459101301312</v>
      </c>
      <c r="AX1213" s="40">
        <f t="shared" si="489"/>
        <v>1169343.8326773047</v>
      </c>
      <c r="AY1213">
        <f t="shared" si="490"/>
        <v>-30912.188527950941</v>
      </c>
      <c r="AZ1213" s="38">
        <f t="shared" si="491"/>
        <v>639050.39397794171</v>
      </c>
      <c r="BA1213" s="38">
        <f t="shared" si="492"/>
        <v>645614</v>
      </c>
      <c r="BB1213" s="38">
        <f t="shared" si="493"/>
        <v>-6563.6060220582876</v>
      </c>
      <c r="BC1213" s="38">
        <f t="shared" si="494"/>
        <v>1</v>
      </c>
      <c r="BD1213" s="2">
        <f t="shared" si="495"/>
        <v>42754</v>
      </c>
    </row>
    <row r="1214" spans="1:56" x14ac:dyDescent="0.25">
      <c r="A1214" s="2">
        <v>42755</v>
      </c>
      <c r="B1214" s="7">
        <v>564687</v>
      </c>
      <c r="C1214" s="3">
        <v>29.25</v>
      </c>
      <c r="D1214" s="7">
        <f t="shared" si="496"/>
        <v>855.5625</v>
      </c>
      <c r="E1214" s="7">
        <f t="shared" si="497"/>
        <v>25025.203125</v>
      </c>
      <c r="F1214" s="7">
        <f t="shared" si="458"/>
        <v>731987.19140625</v>
      </c>
      <c r="G1214" s="21">
        <f t="shared" si="475"/>
        <v>32.028750000000002</v>
      </c>
      <c r="H1214" s="11">
        <v>645614</v>
      </c>
      <c r="I1214" s="5">
        <v>0</v>
      </c>
      <c r="J1214" s="25">
        <v>1012150</v>
      </c>
      <c r="K1214">
        <v>1</v>
      </c>
      <c r="L1214">
        <v>0</v>
      </c>
      <c r="M1214">
        <v>18</v>
      </c>
      <c r="N1214" s="3">
        <v>9.5</v>
      </c>
      <c r="O1214" s="3">
        <f t="shared" si="459"/>
        <v>277.875</v>
      </c>
      <c r="P1214" s="5">
        <v>2</v>
      </c>
      <c r="T1214" s="37">
        <f t="shared" si="467"/>
        <v>50916.90500662</v>
      </c>
      <c r="U1214" s="25">
        <f t="shared" si="460"/>
        <v>1761.0447933</v>
      </c>
      <c r="V1214" s="25">
        <f t="shared" si="461"/>
        <v>357344.33811423747</v>
      </c>
      <c r="W1214" s="25">
        <f t="shared" si="462"/>
        <v>-192400.04820627702</v>
      </c>
      <c r="X1214" s="25">
        <f t="shared" si="463"/>
        <v>35401.279534778325</v>
      </c>
      <c r="Y1214" s="25">
        <f t="shared" si="464"/>
        <v>271507.58327924</v>
      </c>
      <c r="Z1214" s="25">
        <f t="shared" si="468"/>
        <v>-10589.1577886</v>
      </c>
      <c r="AA1214" s="25">
        <f t="shared" si="469"/>
        <v>0</v>
      </c>
      <c r="AB1214" s="25">
        <f t="shared" si="465"/>
        <v>0</v>
      </c>
      <c r="AC1214" s="25">
        <f t="shared" si="470"/>
        <v>6835.5653369400006</v>
      </c>
      <c r="AD1214" s="25">
        <f t="shared" si="471"/>
        <v>2213.0630646950003</v>
      </c>
      <c r="AE1214" s="25">
        <f t="shared" si="472"/>
        <v>49721.863388388752</v>
      </c>
      <c r="AF1214" s="25">
        <f t="shared" si="473"/>
        <v>572712.43652332248</v>
      </c>
      <c r="AG1214" s="25">
        <f t="shared" si="466"/>
        <v>564687</v>
      </c>
      <c r="AH1214" s="38">
        <f t="shared" si="474"/>
        <v>8025.4365233224817</v>
      </c>
      <c r="AI1214" s="38" t="str">
        <f t="shared" si="476"/>
        <v xml:space="preserve"> </v>
      </c>
      <c r="AJ1214" s="2">
        <v>42755</v>
      </c>
      <c r="AL1214" s="40">
        <f t="shared" si="477"/>
        <v>-987278.89977676317</v>
      </c>
      <c r="AM1214">
        <f t="shared" si="478"/>
        <v>-60888.543515191966</v>
      </c>
      <c r="AN1214">
        <f t="shared" si="479"/>
        <v>490011.9306763371</v>
      </c>
      <c r="AO1214">
        <f t="shared" si="480"/>
        <v>-246412.6674449456</v>
      </c>
      <c r="AP1214">
        <f t="shared" si="481"/>
        <v>43968.37699841438</v>
      </c>
      <c r="AQ1214">
        <f t="shared" si="482"/>
        <v>154296.38103790022</v>
      </c>
      <c r="AR1214">
        <f t="shared" si="483"/>
        <v>-19043.702793206023</v>
      </c>
      <c r="AS1214">
        <f t="shared" si="484"/>
        <v>0</v>
      </c>
      <c r="AT1214">
        <f t="shared" si="485"/>
        <v>0</v>
      </c>
      <c r="AU1214">
        <f t="shared" si="486"/>
        <v>9533.6242759574779</v>
      </c>
      <c r="AV1214">
        <f t="shared" si="487"/>
        <v>13965.220420143429</v>
      </c>
      <c r="AW1214">
        <f t="shared" si="488"/>
        <v>41975.067214339571</v>
      </c>
      <c r="AX1214" s="40">
        <f t="shared" si="489"/>
        <v>1169343.8326773047</v>
      </c>
      <c r="AY1214">
        <f t="shared" si="490"/>
        <v>-30912.188527950941</v>
      </c>
      <c r="AZ1214" s="38">
        <f t="shared" si="491"/>
        <v>578558.43124233943</v>
      </c>
      <c r="BA1214" s="38">
        <f t="shared" si="492"/>
        <v>564687</v>
      </c>
      <c r="BB1214" s="38">
        <f t="shared" si="493"/>
        <v>13871.431242339429</v>
      </c>
      <c r="BC1214" s="38" t="str">
        <f t="shared" si="494"/>
        <v xml:space="preserve"> </v>
      </c>
      <c r="BD1214" s="2">
        <f t="shared" si="495"/>
        <v>42755</v>
      </c>
    </row>
    <row r="1215" spans="1:56" x14ac:dyDescent="0.25">
      <c r="A1215" s="2">
        <v>42756</v>
      </c>
      <c r="B1215" s="7">
        <v>618837</v>
      </c>
      <c r="C1215" s="3">
        <v>33.3333333333333</v>
      </c>
      <c r="D1215" s="7">
        <f t="shared" si="496"/>
        <v>1111.1111111111088</v>
      </c>
      <c r="E1215" s="7">
        <f t="shared" si="497"/>
        <v>37037.03703703692</v>
      </c>
      <c r="F1215" s="7">
        <f t="shared" si="458"/>
        <v>1234567.9012345627</v>
      </c>
      <c r="G1215" s="21">
        <f t="shared" si="475"/>
        <v>35.694444444444407</v>
      </c>
      <c r="H1215" s="11">
        <v>564687</v>
      </c>
      <c r="I1215" s="5">
        <v>0</v>
      </c>
      <c r="J1215" s="25">
        <v>1012150</v>
      </c>
      <c r="K1215">
        <v>0</v>
      </c>
      <c r="L1215">
        <v>1</v>
      </c>
      <c r="M1215">
        <v>14</v>
      </c>
      <c r="N1215" s="3">
        <v>7.0833333333333304</v>
      </c>
      <c r="O1215" s="3">
        <f t="shared" si="459"/>
        <v>236.11111111111077</v>
      </c>
      <c r="P1215" s="5">
        <v>2</v>
      </c>
      <c r="T1215" s="37">
        <f t="shared" si="467"/>
        <v>50916.90500662</v>
      </c>
      <c r="U1215" s="25">
        <f t="shared" si="460"/>
        <v>2006.8886533333314</v>
      </c>
      <c r="V1215" s="25">
        <f t="shared" si="461"/>
        <v>464079.78911111015</v>
      </c>
      <c r="W1215" s="25">
        <f t="shared" si="462"/>
        <v>-284750.04481481388</v>
      </c>
      <c r="X1215" s="25">
        <f t="shared" si="463"/>
        <v>59707.71604938247</v>
      </c>
      <c r="Y1215" s="25">
        <f t="shared" si="464"/>
        <v>237474.40836042</v>
      </c>
      <c r="Z1215" s="25">
        <f t="shared" si="468"/>
        <v>0</v>
      </c>
      <c r="AA1215" s="25">
        <f t="shared" si="469"/>
        <v>-10611.011341539999</v>
      </c>
      <c r="AB1215" s="25">
        <f t="shared" si="465"/>
        <v>0</v>
      </c>
      <c r="AC1215" s="25">
        <f t="shared" si="470"/>
        <v>5316.5508176200001</v>
      </c>
      <c r="AD1215" s="25">
        <f t="shared" si="471"/>
        <v>1650.0908815708326</v>
      </c>
      <c r="AE1215" s="25">
        <f t="shared" si="472"/>
        <v>42248.79680124994</v>
      </c>
      <c r="AF1215" s="25">
        <f t="shared" si="473"/>
        <v>568040.08952495281</v>
      </c>
      <c r="AG1215" s="25">
        <f t="shared" si="466"/>
        <v>618837</v>
      </c>
      <c r="AH1215" s="38">
        <f t="shared" si="474"/>
        <v>-50796.910475047189</v>
      </c>
      <c r="AI1215" s="38">
        <f t="shared" si="476"/>
        <v>1</v>
      </c>
      <c r="AJ1215" s="2">
        <v>42756</v>
      </c>
      <c r="AL1215" s="40">
        <f t="shared" si="477"/>
        <v>-987278.89977676317</v>
      </c>
      <c r="AM1215">
        <f t="shared" si="478"/>
        <v>-69388.653578566271</v>
      </c>
      <c r="AN1215">
        <f t="shared" si="479"/>
        <v>636373.96537539281</v>
      </c>
      <c r="AO1215">
        <f t="shared" si="480"/>
        <v>-364688.1523785239</v>
      </c>
      <c r="AP1215">
        <f t="shared" si="481"/>
        <v>74156.962784197414</v>
      </c>
      <c r="AQ1215">
        <f t="shared" si="482"/>
        <v>134955.50052995872</v>
      </c>
      <c r="AR1215">
        <f t="shared" si="483"/>
        <v>0</v>
      </c>
      <c r="AS1215">
        <f t="shared" si="484"/>
        <v>-13724.300682227713</v>
      </c>
      <c r="AT1215">
        <f t="shared" si="485"/>
        <v>0</v>
      </c>
      <c r="AU1215">
        <f t="shared" si="486"/>
        <v>7415.0411035224824</v>
      </c>
      <c r="AV1215">
        <f t="shared" si="487"/>
        <v>10412.664348352553</v>
      </c>
      <c r="AW1215">
        <f t="shared" si="488"/>
        <v>35666.323918816997</v>
      </c>
      <c r="AX1215" s="40">
        <f t="shared" si="489"/>
        <v>1169343.8326773047</v>
      </c>
      <c r="AY1215">
        <f t="shared" si="490"/>
        <v>-30912.188527950941</v>
      </c>
      <c r="AZ1215" s="38">
        <f t="shared" si="491"/>
        <v>602332.09579351393</v>
      </c>
      <c r="BA1215" s="38">
        <f t="shared" si="492"/>
        <v>618837</v>
      </c>
      <c r="BB1215" s="38">
        <f t="shared" si="493"/>
        <v>-16504.90420648607</v>
      </c>
      <c r="BC1215" s="38">
        <f t="shared" si="494"/>
        <v>1</v>
      </c>
      <c r="BD1215" s="2">
        <f t="shared" si="495"/>
        <v>42756</v>
      </c>
    </row>
    <row r="1216" spans="1:56" x14ac:dyDescent="0.25">
      <c r="A1216" s="2">
        <v>42757</v>
      </c>
      <c r="B1216" s="7">
        <v>640695</v>
      </c>
      <c r="C1216" s="3">
        <v>29.75</v>
      </c>
      <c r="D1216" s="7">
        <f t="shared" si="496"/>
        <v>885.0625</v>
      </c>
      <c r="E1216" s="7">
        <f t="shared" si="497"/>
        <v>26330.609375</v>
      </c>
      <c r="F1216" s="7">
        <f t="shared" si="458"/>
        <v>783335.62890625</v>
      </c>
      <c r="G1216" s="21">
        <f t="shared" si="475"/>
        <v>34.522395833333341</v>
      </c>
      <c r="H1216" s="11">
        <v>618837</v>
      </c>
      <c r="I1216" s="5">
        <v>0</v>
      </c>
      <c r="J1216" s="25">
        <v>1012150</v>
      </c>
      <c r="K1216">
        <v>0</v>
      </c>
      <c r="L1216">
        <v>1</v>
      </c>
      <c r="M1216">
        <v>22</v>
      </c>
      <c r="N1216" s="3">
        <v>16.0416666666667</v>
      </c>
      <c r="O1216" s="3">
        <f t="shared" si="459"/>
        <v>477.23958333333434</v>
      </c>
      <c r="P1216" s="5">
        <v>2</v>
      </c>
      <c r="T1216" s="37">
        <f t="shared" si="467"/>
        <v>50916.90500662</v>
      </c>
      <c r="U1216" s="25">
        <f t="shared" si="460"/>
        <v>1791.1481231</v>
      </c>
      <c r="V1216" s="25">
        <f t="shared" si="461"/>
        <v>369665.65651513747</v>
      </c>
      <c r="W1216" s="25">
        <f t="shared" si="462"/>
        <v>-202436.3393873811</v>
      </c>
      <c r="X1216" s="25">
        <f t="shared" si="463"/>
        <v>37884.656854700195</v>
      </c>
      <c r="Y1216" s="25">
        <f t="shared" si="464"/>
        <v>260246.73924942</v>
      </c>
      <c r="Z1216" s="25">
        <f t="shared" si="468"/>
        <v>0</v>
      </c>
      <c r="AA1216" s="25">
        <f t="shared" si="469"/>
        <v>-10611.011341539999</v>
      </c>
      <c r="AB1216" s="25">
        <f t="shared" si="465"/>
        <v>0</v>
      </c>
      <c r="AC1216" s="25">
        <f t="shared" si="470"/>
        <v>8354.5798562600012</v>
      </c>
      <c r="AD1216" s="25">
        <f t="shared" si="471"/>
        <v>3736.9705259104244</v>
      </c>
      <c r="AE1216" s="25">
        <f t="shared" si="472"/>
        <v>85395.380534526746</v>
      </c>
      <c r="AF1216" s="25">
        <f t="shared" si="473"/>
        <v>604944.68593675364</v>
      </c>
      <c r="AG1216" s="25">
        <f t="shared" si="466"/>
        <v>640695</v>
      </c>
      <c r="AH1216" s="38">
        <f t="shared" si="474"/>
        <v>-35750.314063246362</v>
      </c>
      <c r="AI1216" s="38">
        <f t="shared" si="476"/>
        <v>1</v>
      </c>
      <c r="AJ1216" s="2">
        <v>42757</v>
      </c>
      <c r="AL1216" s="40">
        <f t="shared" si="477"/>
        <v>-987278.89977676317</v>
      </c>
      <c r="AM1216">
        <f t="shared" si="478"/>
        <v>-61929.373318870465</v>
      </c>
      <c r="AN1216">
        <f t="shared" si="479"/>
        <v>506907.65945705381</v>
      </c>
      <c r="AO1216">
        <f t="shared" si="480"/>
        <v>-259266.45466717434</v>
      </c>
      <c r="AP1216">
        <f t="shared" si="481"/>
        <v>47052.730775072887</v>
      </c>
      <c r="AQ1216">
        <f t="shared" si="482"/>
        <v>147896.9005510275</v>
      </c>
      <c r="AR1216">
        <f t="shared" si="483"/>
        <v>0</v>
      </c>
      <c r="AS1216">
        <f t="shared" si="484"/>
        <v>-13724.300682227713</v>
      </c>
      <c r="AT1216">
        <f t="shared" si="485"/>
        <v>0</v>
      </c>
      <c r="AU1216">
        <f t="shared" si="486"/>
        <v>11652.207448392473</v>
      </c>
      <c r="AV1216">
        <f t="shared" si="487"/>
        <v>23581.622200680838</v>
      </c>
      <c r="AW1216">
        <f t="shared" si="488"/>
        <v>72090.557220909104</v>
      </c>
      <c r="AX1216" s="40">
        <f t="shared" si="489"/>
        <v>1169343.8326773047</v>
      </c>
      <c r="AY1216">
        <f t="shared" si="490"/>
        <v>-30912.188527950941</v>
      </c>
      <c r="AZ1216" s="38">
        <f t="shared" si="491"/>
        <v>625414.29335745482</v>
      </c>
      <c r="BA1216" s="38">
        <f t="shared" si="492"/>
        <v>640695</v>
      </c>
      <c r="BB1216" s="38">
        <f t="shared" si="493"/>
        <v>-15280.706642545178</v>
      </c>
      <c r="BC1216" s="38">
        <f t="shared" si="494"/>
        <v>1</v>
      </c>
      <c r="BD1216" s="2">
        <f t="shared" si="495"/>
        <v>42757</v>
      </c>
    </row>
    <row r="1217" spans="1:56" x14ac:dyDescent="0.25">
      <c r="A1217" s="2">
        <v>42758</v>
      </c>
      <c r="B1217" s="7">
        <v>652990</v>
      </c>
      <c r="C1217" s="3">
        <v>30.6666666666667</v>
      </c>
      <c r="D1217" s="7">
        <f t="shared" si="496"/>
        <v>940.4444444444465</v>
      </c>
      <c r="E1217" s="7">
        <f t="shared" si="497"/>
        <v>28840.29629629639</v>
      </c>
      <c r="F1217" s="7">
        <f t="shared" si="458"/>
        <v>884435.75308642362</v>
      </c>
      <c r="G1217" s="21">
        <f t="shared" si="475"/>
        <v>33.656666666666702</v>
      </c>
      <c r="H1217" s="11">
        <v>640695</v>
      </c>
      <c r="I1217" s="5">
        <v>0</v>
      </c>
      <c r="J1217" s="25">
        <v>1012150</v>
      </c>
      <c r="K1217">
        <v>0</v>
      </c>
      <c r="L1217">
        <v>0</v>
      </c>
      <c r="M1217">
        <v>25</v>
      </c>
      <c r="N1217" s="3">
        <v>9.75</v>
      </c>
      <c r="O1217" s="3">
        <f t="shared" si="459"/>
        <v>299.00000000000034</v>
      </c>
      <c r="P1217" s="5">
        <v>2</v>
      </c>
      <c r="T1217" s="37">
        <f t="shared" si="467"/>
        <v>50916.90500662</v>
      </c>
      <c r="U1217" s="25">
        <f t="shared" si="460"/>
        <v>1846.3375610666687</v>
      </c>
      <c r="V1217" s="25">
        <f t="shared" si="461"/>
        <v>392797.13350364531</v>
      </c>
      <c r="W1217" s="25">
        <f t="shared" si="462"/>
        <v>-221731.44289675922</v>
      </c>
      <c r="X1217" s="25">
        <f t="shared" si="463"/>
        <v>42774.187435456981</v>
      </c>
      <c r="Y1217" s="25">
        <f t="shared" si="464"/>
        <v>269438.9388537</v>
      </c>
      <c r="Z1217" s="25">
        <f t="shared" si="468"/>
        <v>0</v>
      </c>
      <c r="AA1217" s="25">
        <f t="shared" si="469"/>
        <v>0</v>
      </c>
      <c r="AB1217" s="25">
        <f t="shared" si="465"/>
        <v>0</v>
      </c>
      <c r="AC1217" s="25">
        <f t="shared" si="470"/>
        <v>9493.8407457499998</v>
      </c>
      <c r="AD1217" s="25">
        <f t="shared" si="471"/>
        <v>2271.3015663975002</v>
      </c>
      <c r="AE1217" s="25">
        <f t="shared" si="472"/>
        <v>53501.88809043006</v>
      </c>
      <c r="AF1217" s="25">
        <f t="shared" si="473"/>
        <v>601309.08986630733</v>
      </c>
      <c r="AG1217" s="25">
        <f t="shared" si="466"/>
        <v>652990</v>
      </c>
      <c r="AH1217" s="38">
        <f t="shared" si="474"/>
        <v>-51680.910133692669</v>
      </c>
      <c r="AI1217" s="38">
        <f t="shared" si="476"/>
        <v>1</v>
      </c>
      <c r="AJ1217" s="2">
        <v>42758</v>
      </c>
      <c r="AL1217" s="40">
        <f t="shared" si="477"/>
        <v>-987278.89977676317</v>
      </c>
      <c r="AM1217">
        <f t="shared" si="478"/>
        <v>-63837.561292281105</v>
      </c>
      <c r="AN1217">
        <f t="shared" si="479"/>
        <v>538626.92429373483</v>
      </c>
      <c r="AO1217">
        <f t="shared" si="480"/>
        <v>-283978.2879993298</v>
      </c>
      <c r="AP1217">
        <f t="shared" si="481"/>
        <v>53125.526073581474</v>
      </c>
      <c r="AQ1217">
        <f t="shared" si="482"/>
        <v>153120.78091410268</v>
      </c>
      <c r="AR1217">
        <f t="shared" si="483"/>
        <v>0</v>
      </c>
      <c r="AS1217">
        <f t="shared" si="484"/>
        <v>0</v>
      </c>
      <c r="AT1217">
        <f t="shared" si="485"/>
        <v>0</v>
      </c>
      <c r="AU1217">
        <f t="shared" si="486"/>
        <v>13241.144827718719</v>
      </c>
      <c r="AV1217">
        <f t="shared" si="487"/>
        <v>14332.726220673519</v>
      </c>
      <c r="AW1217">
        <f t="shared" si="488"/>
        <v>45166.154195546718</v>
      </c>
      <c r="AX1217" s="40">
        <f t="shared" si="489"/>
        <v>1169343.8326773047</v>
      </c>
      <c r="AY1217">
        <f t="shared" si="490"/>
        <v>-30912.188527950941</v>
      </c>
      <c r="AZ1217" s="38">
        <f t="shared" si="491"/>
        <v>620950.15160633775</v>
      </c>
      <c r="BA1217" s="38">
        <f t="shared" si="492"/>
        <v>652990</v>
      </c>
      <c r="BB1217" s="38">
        <f t="shared" si="493"/>
        <v>-32039.848393662251</v>
      </c>
      <c r="BC1217" s="38">
        <f t="shared" si="494"/>
        <v>1</v>
      </c>
      <c r="BD1217" s="2">
        <f t="shared" si="495"/>
        <v>42758</v>
      </c>
    </row>
    <row r="1218" spans="1:56" x14ac:dyDescent="0.25">
      <c r="A1218" s="2">
        <v>42759</v>
      </c>
      <c r="B1218" s="7">
        <v>683645</v>
      </c>
      <c r="C1218" s="3">
        <v>35.8333333333333</v>
      </c>
      <c r="D1218" s="7">
        <f t="shared" si="496"/>
        <v>1284.0277777777753</v>
      </c>
      <c r="E1218" s="7">
        <f t="shared" si="497"/>
        <v>46010.995370370241</v>
      </c>
      <c r="F1218" s="7">
        <f t="shared" si="458"/>
        <v>1648727.3341049319</v>
      </c>
      <c r="G1218" s="21">
        <f t="shared" si="475"/>
        <v>36.953124999999964</v>
      </c>
      <c r="H1218" s="11">
        <v>652990</v>
      </c>
      <c r="I1218" s="5">
        <v>0</v>
      </c>
      <c r="J1218" s="25">
        <v>1012150</v>
      </c>
      <c r="K1218">
        <v>0</v>
      </c>
      <c r="L1218">
        <v>0</v>
      </c>
      <c r="M1218">
        <v>9</v>
      </c>
      <c r="N1218" s="3">
        <v>3.125</v>
      </c>
      <c r="O1218" s="3">
        <f t="shared" si="459"/>
        <v>111.97916666666656</v>
      </c>
      <c r="P1218" s="5">
        <v>2</v>
      </c>
      <c r="T1218" s="37">
        <f t="shared" si="467"/>
        <v>50916.90500662</v>
      </c>
      <c r="U1218" s="25">
        <f t="shared" si="460"/>
        <v>2157.4053023333313</v>
      </c>
      <c r="V1218" s="25">
        <f t="shared" si="461"/>
        <v>536302.20629152679</v>
      </c>
      <c r="W1218" s="25">
        <f t="shared" si="462"/>
        <v>-353744.09082955337</v>
      </c>
      <c r="X1218" s="25">
        <f t="shared" si="463"/>
        <v>79737.812241150357</v>
      </c>
      <c r="Y1218" s="25">
        <f t="shared" si="464"/>
        <v>274609.4985634</v>
      </c>
      <c r="Z1218" s="25">
        <f t="shared" si="468"/>
        <v>0</v>
      </c>
      <c r="AA1218" s="25">
        <f t="shared" si="469"/>
        <v>0</v>
      </c>
      <c r="AB1218" s="25">
        <f t="shared" si="465"/>
        <v>0</v>
      </c>
      <c r="AC1218" s="25">
        <f t="shared" si="470"/>
        <v>3417.7826684700003</v>
      </c>
      <c r="AD1218" s="25">
        <f t="shared" si="471"/>
        <v>727.98127128124997</v>
      </c>
      <c r="AE1218" s="25">
        <f t="shared" si="472"/>
        <v>20037.113188828105</v>
      </c>
      <c r="AF1218" s="25">
        <f t="shared" si="473"/>
        <v>614162.61370405648</v>
      </c>
      <c r="AG1218" s="25">
        <f t="shared" si="466"/>
        <v>683645</v>
      </c>
      <c r="AH1218" s="38">
        <f t="shared" si="474"/>
        <v>-69482.386295943521</v>
      </c>
      <c r="AI1218" s="38">
        <f t="shared" si="476"/>
        <v>1</v>
      </c>
      <c r="AJ1218" s="2">
        <v>42759</v>
      </c>
      <c r="AL1218" s="40">
        <f t="shared" si="477"/>
        <v>-987278.89977676317</v>
      </c>
      <c r="AM1218">
        <f t="shared" si="478"/>
        <v>-74592.802596958747</v>
      </c>
      <c r="AN1218">
        <f t="shared" si="479"/>
        <v>735409.6637369385</v>
      </c>
      <c r="AO1218">
        <f t="shared" si="480"/>
        <v>-453050.95204936422</v>
      </c>
      <c r="AP1218">
        <f t="shared" si="481"/>
        <v>99034.335360772253</v>
      </c>
      <c r="AQ1218">
        <f t="shared" si="482"/>
        <v>156059.1837443712</v>
      </c>
      <c r="AR1218">
        <f t="shared" si="483"/>
        <v>0</v>
      </c>
      <c r="AS1218">
        <f t="shared" si="484"/>
        <v>0</v>
      </c>
      <c r="AT1218">
        <f t="shared" si="485"/>
        <v>0</v>
      </c>
      <c r="AU1218">
        <f t="shared" si="486"/>
        <v>4766.812137978739</v>
      </c>
      <c r="AV1218">
        <f t="shared" si="487"/>
        <v>4593.8225066261284</v>
      </c>
      <c r="AW1218">
        <f t="shared" si="488"/>
        <v>16915.278623262479</v>
      </c>
      <c r="AX1218" s="40">
        <f t="shared" si="489"/>
        <v>1169343.8326773047</v>
      </c>
      <c r="AY1218">
        <f t="shared" si="490"/>
        <v>-30912.188527950941</v>
      </c>
      <c r="AZ1218" s="38">
        <f t="shared" si="491"/>
        <v>640288.08583621692</v>
      </c>
      <c r="BA1218" s="38">
        <f t="shared" si="492"/>
        <v>683645</v>
      </c>
      <c r="BB1218" s="38">
        <f t="shared" si="493"/>
        <v>-43356.914163783076</v>
      </c>
      <c r="BC1218" s="38">
        <f t="shared" si="494"/>
        <v>1</v>
      </c>
      <c r="BD1218" s="2">
        <f t="shared" si="495"/>
        <v>42759</v>
      </c>
    </row>
    <row r="1219" spans="1:56" x14ac:dyDescent="0.25">
      <c r="A1219" s="2">
        <v>42760</v>
      </c>
      <c r="B1219" s="7">
        <v>716202</v>
      </c>
      <c r="C1219" s="3">
        <v>39.2916666666667</v>
      </c>
      <c r="D1219" s="7">
        <f t="shared" si="496"/>
        <v>1543.8350694444471</v>
      </c>
      <c r="E1219" s="7">
        <f t="shared" si="497"/>
        <v>60659.852936921452</v>
      </c>
      <c r="F1219" s="7">
        <f t="shared" si="458"/>
        <v>2383426.7216465408</v>
      </c>
      <c r="G1219" s="21">
        <f t="shared" si="475"/>
        <v>41.403593750000034</v>
      </c>
      <c r="H1219" s="11">
        <v>683645</v>
      </c>
      <c r="I1219" s="5">
        <v>0</v>
      </c>
      <c r="J1219" s="25">
        <v>1012150</v>
      </c>
      <c r="K1219">
        <v>0</v>
      </c>
      <c r="L1219">
        <v>0</v>
      </c>
      <c r="M1219">
        <v>9</v>
      </c>
      <c r="N1219" s="3">
        <v>5.375</v>
      </c>
      <c r="O1219" s="3">
        <f t="shared" si="459"/>
        <v>211.19270833333351</v>
      </c>
      <c r="P1219" s="5">
        <v>2</v>
      </c>
      <c r="T1219" s="37">
        <f t="shared" si="467"/>
        <v>50916.90500662</v>
      </c>
      <c r="U1219" s="25">
        <f t="shared" si="460"/>
        <v>2365.620000116669</v>
      </c>
      <c r="V1219" s="25">
        <f t="shared" si="461"/>
        <v>644816.38810510491</v>
      </c>
      <c r="W1219" s="25">
        <f t="shared" si="462"/>
        <v>-466368.18774070841</v>
      </c>
      <c r="X1219" s="25">
        <f t="shared" si="463"/>
        <v>115270.26239567208</v>
      </c>
      <c r="Y1219" s="25">
        <f t="shared" si="464"/>
        <v>287501.20315069996</v>
      </c>
      <c r="Z1219" s="25">
        <f t="shared" si="468"/>
        <v>0</v>
      </c>
      <c r="AA1219" s="25">
        <f t="shared" si="469"/>
        <v>0</v>
      </c>
      <c r="AB1219" s="25">
        <f t="shared" si="465"/>
        <v>0</v>
      </c>
      <c r="AC1219" s="25">
        <f t="shared" si="470"/>
        <v>3417.7826684700003</v>
      </c>
      <c r="AD1219" s="25">
        <f t="shared" si="471"/>
        <v>1252.1277866037501</v>
      </c>
      <c r="AE1219" s="25">
        <f t="shared" si="472"/>
        <v>37789.995474129879</v>
      </c>
      <c r="AF1219" s="25">
        <f t="shared" si="473"/>
        <v>676962.09684670891</v>
      </c>
      <c r="AG1219" s="25">
        <f t="shared" si="466"/>
        <v>716202</v>
      </c>
      <c r="AH1219" s="38">
        <f t="shared" si="474"/>
        <v>-39239.903153291089</v>
      </c>
      <c r="AI1219" s="38">
        <f t="shared" si="476"/>
        <v>1</v>
      </c>
      <c r="AJ1219" s="2">
        <v>42760</v>
      </c>
      <c r="AL1219" s="40">
        <f t="shared" si="477"/>
        <v>-987278.89977676317</v>
      </c>
      <c r="AM1219">
        <f t="shared" si="478"/>
        <v>-81791.875405735147</v>
      </c>
      <c r="AN1219">
        <f t="shared" si="479"/>
        <v>884210.80052516388</v>
      </c>
      <c r="AO1219">
        <f t="shared" si="480"/>
        <v>-597292.1016602111</v>
      </c>
      <c r="AP1219">
        <f t="shared" si="481"/>
        <v>143165.62622376397</v>
      </c>
      <c r="AQ1219">
        <f t="shared" si="482"/>
        <v>163385.474005606</v>
      </c>
      <c r="AR1219">
        <f t="shared" si="483"/>
        <v>0</v>
      </c>
      <c r="AS1219">
        <f t="shared" si="484"/>
        <v>0</v>
      </c>
      <c r="AT1219">
        <f t="shared" si="485"/>
        <v>0</v>
      </c>
      <c r="AU1219">
        <f t="shared" si="486"/>
        <v>4766.812137978739</v>
      </c>
      <c r="AV1219">
        <f t="shared" si="487"/>
        <v>7901.3747113969403</v>
      </c>
      <c r="AW1219">
        <f t="shared" si="488"/>
        <v>31902.215483473097</v>
      </c>
      <c r="AX1219" s="40">
        <f t="shared" si="489"/>
        <v>1169343.8326773047</v>
      </c>
      <c r="AY1219">
        <f t="shared" si="490"/>
        <v>-30912.188527950941</v>
      </c>
      <c r="AZ1219" s="38">
        <f t="shared" si="491"/>
        <v>707401.07039402705</v>
      </c>
      <c r="BA1219" s="38">
        <f t="shared" si="492"/>
        <v>716202</v>
      </c>
      <c r="BB1219" s="38">
        <f t="shared" si="493"/>
        <v>-8800.9296059729531</v>
      </c>
      <c r="BC1219" s="38">
        <f t="shared" si="494"/>
        <v>1</v>
      </c>
      <c r="BD1219" s="2">
        <f t="shared" si="495"/>
        <v>42760</v>
      </c>
    </row>
    <row r="1220" spans="1:56" x14ac:dyDescent="0.25">
      <c r="A1220" s="2">
        <v>42761</v>
      </c>
      <c r="B1220" s="7">
        <v>754185</v>
      </c>
      <c r="C1220" s="3">
        <v>42</v>
      </c>
      <c r="D1220" s="7">
        <f t="shared" si="496"/>
        <v>1764</v>
      </c>
      <c r="E1220" s="7">
        <f t="shared" si="497"/>
        <v>74088</v>
      </c>
      <c r="F1220" s="7">
        <f t="shared" si="458"/>
        <v>3111696</v>
      </c>
      <c r="G1220" s="21">
        <f t="shared" si="475"/>
        <v>44.03</v>
      </c>
      <c r="H1220" s="11">
        <v>716202</v>
      </c>
      <c r="I1220" s="5">
        <v>0</v>
      </c>
      <c r="J1220" s="25">
        <v>1012150</v>
      </c>
      <c r="K1220">
        <v>0</v>
      </c>
      <c r="L1220">
        <v>0</v>
      </c>
      <c r="M1220">
        <v>9</v>
      </c>
      <c r="N1220" s="3">
        <v>4.8333333333333304</v>
      </c>
      <c r="O1220" s="3">
        <f t="shared" si="459"/>
        <v>202.99999999999989</v>
      </c>
      <c r="P1220" s="5">
        <v>2</v>
      </c>
      <c r="T1220" s="37">
        <f t="shared" si="467"/>
        <v>50916.90500662</v>
      </c>
      <c r="U1220" s="25">
        <f t="shared" si="460"/>
        <v>2528.6797031999999</v>
      </c>
      <c r="V1220" s="25">
        <f t="shared" si="461"/>
        <v>736773.07319279993</v>
      </c>
      <c r="W1220" s="25">
        <f t="shared" si="462"/>
        <v>-569607.15564648004</v>
      </c>
      <c r="X1220" s="25">
        <f t="shared" si="463"/>
        <v>150491.73157200002</v>
      </c>
      <c r="Y1220" s="25">
        <f t="shared" si="464"/>
        <v>301192.77797532</v>
      </c>
      <c r="Z1220" s="25">
        <f t="shared" si="468"/>
        <v>0</v>
      </c>
      <c r="AA1220" s="25">
        <f t="shared" si="469"/>
        <v>0</v>
      </c>
      <c r="AB1220" s="25">
        <f t="shared" si="465"/>
        <v>0</v>
      </c>
      <c r="AC1220" s="25">
        <f t="shared" si="470"/>
        <v>3417.7826684700003</v>
      </c>
      <c r="AD1220" s="25">
        <f t="shared" si="471"/>
        <v>1125.9443662483327</v>
      </c>
      <c r="AE1220" s="25">
        <f t="shared" si="472"/>
        <v>36324.024355709982</v>
      </c>
      <c r="AF1220" s="25">
        <f t="shared" si="473"/>
        <v>713163.76319388824</v>
      </c>
      <c r="AG1220" s="25">
        <f t="shared" si="466"/>
        <v>754185</v>
      </c>
      <c r="AH1220" s="38">
        <f t="shared" si="474"/>
        <v>-41021.23680611176</v>
      </c>
      <c r="AI1220" s="38">
        <f t="shared" si="476"/>
        <v>1</v>
      </c>
      <c r="AJ1220" s="2">
        <v>42761</v>
      </c>
      <c r="AL1220" s="40">
        <f t="shared" si="477"/>
        <v>-987278.89977676317</v>
      </c>
      <c r="AM1220">
        <f t="shared" si="478"/>
        <v>-87429.703508993596</v>
      </c>
      <c r="AN1220">
        <f t="shared" si="479"/>
        <v>1010307.3074299758</v>
      </c>
      <c r="AO1220">
        <f t="shared" si="480"/>
        <v>-729513.42750234436</v>
      </c>
      <c r="AP1220">
        <f t="shared" si="481"/>
        <v>186910.6788188669</v>
      </c>
      <c r="AQ1220">
        <f t="shared" si="482"/>
        <v>171166.32646148663</v>
      </c>
      <c r="AR1220">
        <f t="shared" si="483"/>
        <v>0</v>
      </c>
      <c r="AS1220">
        <f t="shared" si="484"/>
        <v>0</v>
      </c>
      <c r="AT1220">
        <f t="shared" si="485"/>
        <v>0</v>
      </c>
      <c r="AU1220">
        <f t="shared" si="486"/>
        <v>4766.812137978739</v>
      </c>
      <c r="AV1220">
        <f t="shared" si="487"/>
        <v>7105.1121435817404</v>
      </c>
      <c r="AW1220">
        <f t="shared" si="488"/>
        <v>30664.646493966451</v>
      </c>
      <c r="AX1220" s="40">
        <f t="shared" si="489"/>
        <v>1169343.8326773047</v>
      </c>
      <c r="AY1220">
        <f t="shared" si="490"/>
        <v>-30912.188527950941</v>
      </c>
      <c r="AZ1220" s="38">
        <f t="shared" si="491"/>
        <v>745130.49684710905</v>
      </c>
      <c r="BA1220" s="38">
        <f t="shared" si="492"/>
        <v>754185</v>
      </c>
      <c r="BB1220" s="38">
        <f t="shared" si="493"/>
        <v>-9054.5031528909458</v>
      </c>
      <c r="BC1220" s="38">
        <f t="shared" si="494"/>
        <v>1</v>
      </c>
      <c r="BD1220" s="2">
        <f t="shared" si="495"/>
        <v>42761</v>
      </c>
    </row>
    <row r="1221" spans="1:56" x14ac:dyDescent="0.25">
      <c r="A1221" s="2">
        <v>42762</v>
      </c>
      <c r="B1221" s="7">
        <v>801386</v>
      </c>
      <c r="C1221" s="3">
        <v>46.7083333333333</v>
      </c>
      <c r="D1221" s="7">
        <f t="shared" si="496"/>
        <v>2181.6684027777746</v>
      </c>
      <c r="E1221" s="7">
        <f t="shared" si="497"/>
        <v>101902.09497974515</v>
      </c>
      <c r="F1221" s="7">
        <f t="shared" si="458"/>
        <v>4759677.0196789261</v>
      </c>
      <c r="G1221" s="21">
        <f t="shared" si="475"/>
        <v>48.751822916666633</v>
      </c>
      <c r="H1221" s="11">
        <v>754185</v>
      </c>
      <c r="I1221" s="5">
        <v>0</v>
      </c>
      <c r="J1221" s="25">
        <v>1012150</v>
      </c>
      <c r="K1221">
        <v>1</v>
      </c>
      <c r="L1221">
        <v>0</v>
      </c>
      <c r="M1221">
        <v>9</v>
      </c>
      <c r="N1221" s="3">
        <v>4.375</v>
      </c>
      <c r="O1221" s="3">
        <f t="shared" si="459"/>
        <v>204.3489583333332</v>
      </c>
      <c r="P1221" s="5">
        <v>2</v>
      </c>
      <c r="T1221" s="37">
        <f t="shared" si="467"/>
        <v>50916.90500662</v>
      </c>
      <c r="U1221" s="25">
        <f t="shared" si="460"/>
        <v>2812.1527254833313</v>
      </c>
      <c r="V1221" s="25">
        <f t="shared" si="461"/>
        <v>911221.39104433579</v>
      </c>
      <c r="W1221" s="25">
        <f t="shared" si="462"/>
        <v>-783448.90502956056</v>
      </c>
      <c r="X1221" s="25">
        <f t="shared" si="463"/>
        <v>230193.44962198683</v>
      </c>
      <c r="Y1221" s="25">
        <f t="shared" si="464"/>
        <v>317166.2118471</v>
      </c>
      <c r="Z1221" s="25">
        <f t="shared" si="468"/>
        <v>-10589.1577886</v>
      </c>
      <c r="AA1221" s="25">
        <f t="shared" si="469"/>
        <v>0</v>
      </c>
      <c r="AB1221" s="25">
        <f t="shared" si="465"/>
        <v>0</v>
      </c>
      <c r="AC1221" s="25">
        <f t="shared" si="470"/>
        <v>3417.7826684700003</v>
      </c>
      <c r="AD1221" s="25">
        <f t="shared" si="471"/>
        <v>1019.1737797937501</v>
      </c>
      <c r="AE1221" s="25">
        <f t="shared" si="472"/>
        <v>36565.401672728884</v>
      </c>
      <c r="AF1221" s="25">
        <f t="shared" si="473"/>
        <v>759274.4055483581</v>
      </c>
      <c r="AG1221" s="25">
        <f t="shared" si="466"/>
        <v>801386</v>
      </c>
      <c r="AH1221" s="38">
        <f t="shared" si="474"/>
        <v>-42111.594451641897</v>
      </c>
      <c r="AI1221" s="38">
        <f t="shared" si="476"/>
        <v>1</v>
      </c>
      <c r="AJ1221" s="2">
        <v>42762</v>
      </c>
      <c r="AL1221" s="40">
        <f t="shared" si="477"/>
        <v>-987278.89977676317</v>
      </c>
      <c r="AM1221">
        <f t="shared" si="478"/>
        <v>-97230.850826966023</v>
      </c>
      <c r="AN1221">
        <f t="shared" si="479"/>
        <v>1249521.2753489055</v>
      </c>
      <c r="AO1221">
        <f t="shared" si="480"/>
        <v>-1003387.1420249342</v>
      </c>
      <c r="AP1221">
        <f t="shared" si="481"/>
        <v>285900.18520663632</v>
      </c>
      <c r="AQ1221">
        <f t="shared" si="482"/>
        <v>180243.94782806566</v>
      </c>
      <c r="AR1221">
        <f t="shared" si="483"/>
        <v>-19043.702793206023</v>
      </c>
      <c r="AS1221">
        <f t="shared" si="484"/>
        <v>0</v>
      </c>
      <c r="AT1221">
        <f t="shared" si="485"/>
        <v>0</v>
      </c>
      <c r="AU1221">
        <f t="shared" si="486"/>
        <v>4766.812137978739</v>
      </c>
      <c r="AV1221">
        <f t="shared" si="487"/>
        <v>6431.3515092765792</v>
      </c>
      <c r="AW1221">
        <f t="shared" si="488"/>
        <v>30868.416594590864</v>
      </c>
      <c r="AX1221" s="40">
        <f t="shared" si="489"/>
        <v>1169343.8326773047</v>
      </c>
      <c r="AY1221">
        <f t="shared" si="490"/>
        <v>-30912.188527950941</v>
      </c>
      <c r="AZ1221" s="38">
        <f t="shared" si="491"/>
        <v>789223.03735293809</v>
      </c>
      <c r="BA1221" s="38">
        <f t="shared" si="492"/>
        <v>801386</v>
      </c>
      <c r="BB1221" s="38">
        <f t="shared" si="493"/>
        <v>-12162.962647061911</v>
      </c>
      <c r="BC1221" s="38">
        <f t="shared" si="494"/>
        <v>1</v>
      </c>
      <c r="BD1221" s="2">
        <f t="shared" si="495"/>
        <v>42762</v>
      </c>
    </row>
    <row r="1222" spans="1:56" x14ac:dyDescent="0.25">
      <c r="A1222" s="2">
        <v>42763</v>
      </c>
      <c r="B1222" s="7">
        <v>789469</v>
      </c>
      <c r="C1222" s="3">
        <v>45.7916666666667</v>
      </c>
      <c r="D1222" s="7">
        <f t="shared" si="496"/>
        <v>2096.876736111114</v>
      </c>
      <c r="E1222" s="7">
        <f t="shared" si="497"/>
        <v>96019.480541088167</v>
      </c>
      <c r="F1222" s="7">
        <f t="shared" si="458"/>
        <v>4396892.0464439988</v>
      </c>
      <c r="G1222" s="21">
        <f t="shared" si="475"/>
        <v>48.004930555555589</v>
      </c>
      <c r="H1222" s="11">
        <v>801386</v>
      </c>
      <c r="I1222" s="5">
        <v>0</v>
      </c>
      <c r="J1222" s="25">
        <v>1012150</v>
      </c>
      <c r="K1222">
        <v>0</v>
      </c>
      <c r="L1222">
        <v>1</v>
      </c>
      <c r="M1222">
        <v>12</v>
      </c>
      <c r="N1222" s="3">
        <v>4.8333333333333304</v>
      </c>
      <c r="O1222" s="3">
        <f t="shared" si="459"/>
        <v>221.32638888888891</v>
      </c>
      <c r="P1222" s="5">
        <v>2</v>
      </c>
      <c r="T1222" s="37">
        <f t="shared" si="467"/>
        <v>50916.90500662</v>
      </c>
      <c r="U1222" s="25">
        <f t="shared" si="460"/>
        <v>2756.963287516669</v>
      </c>
      <c r="V1222" s="25">
        <f t="shared" si="461"/>
        <v>875806.30213779665</v>
      </c>
      <c r="W1222" s="25">
        <f t="shared" si="462"/>
        <v>-738221.8874535925</v>
      </c>
      <c r="X1222" s="25">
        <f t="shared" si="463"/>
        <v>212647.98926518275</v>
      </c>
      <c r="Y1222" s="25">
        <f t="shared" si="464"/>
        <v>337016.19874075998</v>
      </c>
      <c r="Z1222" s="25">
        <f t="shared" si="468"/>
        <v>0</v>
      </c>
      <c r="AA1222" s="25">
        <f t="shared" si="469"/>
        <v>-10611.011341539999</v>
      </c>
      <c r="AB1222" s="25">
        <f t="shared" si="465"/>
        <v>0</v>
      </c>
      <c r="AC1222" s="25">
        <f t="shared" si="470"/>
        <v>4557.0435579599998</v>
      </c>
      <c r="AD1222" s="25">
        <f t="shared" si="471"/>
        <v>1125.9443662483327</v>
      </c>
      <c r="AE1222" s="25">
        <f t="shared" si="472"/>
        <v>39603.276554489377</v>
      </c>
      <c r="AF1222" s="25">
        <f t="shared" si="473"/>
        <v>775597.72412144125</v>
      </c>
      <c r="AG1222" s="25">
        <f t="shared" si="466"/>
        <v>789469</v>
      </c>
      <c r="AH1222" s="38">
        <f t="shared" si="474"/>
        <v>-13871.27587855875</v>
      </c>
      <c r="AI1222" s="38">
        <f t="shared" si="476"/>
        <v>1</v>
      </c>
      <c r="AJ1222" s="2">
        <v>42763</v>
      </c>
      <c r="AL1222" s="40">
        <f t="shared" si="477"/>
        <v>-987278.89977676317</v>
      </c>
      <c r="AM1222">
        <f t="shared" si="478"/>
        <v>-95322.662853555579</v>
      </c>
      <c r="AN1222">
        <f t="shared" si="479"/>
        <v>1200957.9871161992</v>
      </c>
      <c r="AO1222">
        <f t="shared" si="480"/>
        <v>-945463.50767362991</v>
      </c>
      <c r="AP1222">
        <f t="shared" si="481"/>
        <v>264108.72948196885</v>
      </c>
      <c r="AQ1222">
        <f t="shared" si="482"/>
        <v>191524.59459435314</v>
      </c>
      <c r="AR1222">
        <f t="shared" si="483"/>
        <v>0</v>
      </c>
      <c r="AS1222">
        <f t="shared" si="484"/>
        <v>-13724.300682227713</v>
      </c>
      <c r="AT1222">
        <f t="shared" si="485"/>
        <v>0</v>
      </c>
      <c r="AU1222">
        <f t="shared" si="486"/>
        <v>6355.7495173049847</v>
      </c>
      <c r="AV1222">
        <f t="shared" si="487"/>
        <v>7105.1121435817404</v>
      </c>
      <c r="AW1222">
        <f t="shared" si="488"/>
        <v>33432.982635782886</v>
      </c>
      <c r="AX1222" s="40">
        <f t="shared" si="489"/>
        <v>1169343.8326773047</v>
      </c>
      <c r="AY1222">
        <f t="shared" si="490"/>
        <v>-30912.188527950941</v>
      </c>
      <c r="AZ1222" s="38">
        <f t="shared" si="491"/>
        <v>800127.42865236825</v>
      </c>
      <c r="BA1222" s="38">
        <f t="shared" si="492"/>
        <v>789469</v>
      </c>
      <c r="BB1222" s="38">
        <f t="shared" si="493"/>
        <v>10658.428652368253</v>
      </c>
      <c r="BC1222" s="38" t="str">
        <f t="shared" si="494"/>
        <v xml:space="preserve"> </v>
      </c>
      <c r="BD1222" s="2">
        <f t="shared" si="495"/>
        <v>42763</v>
      </c>
    </row>
    <row r="1223" spans="1:56" x14ac:dyDescent="0.25">
      <c r="A1223" s="2">
        <v>42764</v>
      </c>
      <c r="B1223" s="7">
        <v>765508</v>
      </c>
      <c r="C1223" s="3">
        <v>44.6666666666667</v>
      </c>
      <c r="D1223" s="7">
        <f t="shared" si="496"/>
        <v>1995.111111111114</v>
      </c>
      <c r="E1223" s="7">
        <f t="shared" si="497"/>
        <v>89114.962962963167</v>
      </c>
      <c r="F1223" s="7">
        <f t="shared" si="458"/>
        <v>3980468.3456790242</v>
      </c>
      <c r="G1223" s="21">
        <f t="shared" si="475"/>
        <v>46.97444444444448</v>
      </c>
      <c r="H1223" s="11">
        <v>789469</v>
      </c>
      <c r="I1223" s="5">
        <v>0</v>
      </c>
      <c r="J1223" s="25">
        <v>1012150</v>
      </c>
      <c r="K1223">
        <v>0</v>
      </c>
      <c r="L1223">
        <v>1</v>
      </c>
      <c r="M1223">
        <v>10</v>
      </c>
      <c r="N1223" s="3">
        <v>5.1666666666666696</v>
      </c>
      <c r="O1223" s="3">
        <f t="shared" si="459"/>
        <v>230.77777777777808</v>
      </c>
      <c r="P1223" s="5">
        <v>2</v>
      </c>
      <c r="T1223" s="37">
        <f t="shared" si="467"/>
        <v>50916.90500662</v>
      </c>
      <c r="U1223" s="25">
        <f t="shared" si="460"/>
        <v>2689.230795466669</v>
      </c>
      <c r="V1223" s="25">
        <f t="shared" si="461"/>
        <v>833301.66932791227</v>
      </c>
      <c r="W1223" s="25">
        <f t="shared" si="462"/>
        <v>-685138.22182910668</v>
      </c>
      <c r="X1223" s="25">
        <f t="shared" si="463"/>
        <v>192508.38571916107</v>
      </c>
      <c r="Y1223" s="25">
        <f t="shared" si="464"/>
        <v>332004.60377853998</v>
      </c>
      <c r="Z1223" s="25">
        <f t="shared" si="468"/>
        <v>0</v>
      </c>
      <c r="AA1223" s="25">
        <f t="shared" si="469"/>
        <v>-10611.011341539999</v>
      </c>
      <c r="AB1223" s="25">
        <f t="shared" si="465"/>
        <v>0</v>
      </c>
      <c r="AC1223" s="25">
        <f t="shared" si="470"/>
        <v>3797.5362983000005</v>
      </c>
      <c r="AD1223" s="25">
        <f t="shared" si="471"/>
        <v>1203.5957018516674</v>
      </c>
      <c r="AE1223" s="25">
        <f t="shared" si="472"/>
        <v>41294.471038210053</v>
      </c>
      <c r="AF1223" s="25">
        <f t="shared" si="473"/>
        <v>761967.16449541505</v>
      </c>
      <c r="AG1223" s="25">
        <f t="shared" si="466"/>
        <v>765508</v>
      </c>
      <c r="AH1223" s="38">
        <f t="shared" si="474"/>
        <v>-3540.8355045849457</v>
      </c>
      <c r="AI1223" s="38">
        <f t="shared" si="476"/>
        <v>1</v>
      </c>
      <c r="AJ1223" s="2">
        <v>42764</v>
      </c>
      <c r="AL1223" s="40">
        <f t="shared" si="477"/>
        <v>-987278.89977676317</v>
      </c>
      <c r="AM1223">
        <f t="shared" si="478"/>
        <v>-92980.795795278973</v>
      </c>
      <c r="AN1223">
        <f t="shared" si="479"/>
        <v>1142673.0922280594</v>
      </c>
      <c r="AO1223">
        <f t="shared" si="480"/>
        <v>-877477.62219058059</v>
      </c>
      <c r="AP1223">
        <f t="shared" si="481"/>
        <v>239095.34880909915</v>
      </c>
      <c r="AQ1223">
        <f t="shared" si="482"/>
        <v>188676.53062295745</v>
      </c>
      <c r="AR1223">
        <f t="shared" si="483"/>
        <v>0</v>
      </c>
      <c r="AS1223">
        <f t="shared" si="484"/>
        <v>-13724.300682227713</v>
      </c>
      <c r="AT1223">
        <f t="shared" si="485"/>
        <v>0</v>
      </c>
      <c r="AU1223">
        <f t="shared" si="486"/>
        <v>5296.4579310874879</v>
      </c>
      <c r="AV1223">
        <f t="shared" si="487"/>
        <v>7595.1198776218698</v>
      </c>
      <c r="AW1223">
        <f t="shared" si="488"/>
        <v>34860.68460206264</v>
      </c>
      <c r="AX1223" s="40">
        <f t="shared" si="489"/>
        <v>1169343.8326773047</v>
      </c>
      <c r="AY1223">
        <f t="shared" si="490"/>
        <v>-30912.188527950941</v>
      </c>
      <c r="AZ1223" s="38">
        <f t="shared" si="491"/>
        <v>785167.25977539143</v>
      </c>
      <c r="BA1223" s="38">
        <f t="shared" si="492"/>
        <v>765508</v>
      </c>
      <c r="BB1223" s="38">
        <f t="shared" si="493"/>
        <v>19659.259775391431</v>
      </c>
      <c r="BC1223" s="38" t="str">
        <f t="shared" si="494"/>
        <v xml:space="preserve"> </v>
      </c>
      <c r="BD1223" s="2">
        <f t="shared" si="495"/>
        <v>42764</v>
      </c>
    </row>
    <row r="1224" spans="1:56" x14ac:dyDescent="0.25">
      <c r="A1224" s="2">
        <v>42765</v>
      </c>
      <c r="B1224" s="7">
        <v>743369</v>
      </c>
      <c r="C1224" s="3">
        <v>43.25</v>
      </c>
      <c r="D1224" s="7">
        <f t="shared" si="496"/>
        <v>1870.5625</v>
      </c>
      <c r="E1224" s="7">
        <f t="shared" si="497"/>
        <v>80901.828125</v>
      </c>
      <c r="F1224" s="7">
        <f t="shared" si="458"/>
        <v>3499004.06640625</v>
      </c>
      <c r="G1224" s="21">
        <f t="shared" si="475"/>
        <v>45.34041666666667</v>
      </c>
      <c r="H1224" s="11">
        <v>765508</v>
      </c>
      <c r="I1224" s="5">
        <v>0</v>
      </c>
      <c r="J1224" s="25">
        <v>1012150</v>
      </c>
      <c r="K1224">
        <v>0</v>
      </c>
      <c r="L1224">
        <v>0</v>
      </c>
      <c r="M1224">
        <v>10</v>
      </c>
      <c r="N1224" s="3">
        <v>4.8333333333333304</v>
      </c>
      <c r="O1224" s="3">
        <f t="shared" si="459"/>
        <v>209.04166666666654</v>
      </c>
      <c r="P1224" s="5">
        <v>2</v>
      </c>
      <c r="T1224" s="37">
        <f t="shared" si="467"/>
        <v>50916.90500662</v>
      </c>
      <c r="U1224" s="25">
        <f t="shared" si="460"/>
        <v>2603.9380277</v>
      </c>
      <c r="V1224" s="25">
        <f t="shared" si="461"/>
        <v>781281.22546723741</v>
      </c>
      <c r="W1224" s="25">
        <f t="shared" si="462"/>
        <v>-621993.57797324331</v>
      </c>
      <c r="X1224" s="25">
        <f t="shared" si="463"/>
        <v>169223.20841462209</v>
      </c>
      <c r="Y1224" s="25">
        <f t="shared" si="464"/>
        <v>321928.00506328</v>
      </c>
      <c r="Z1224" s="25">
        <f t="shared" si="468"/>
        <v>0</v>
      </c>
      <c r="AA1224" s="25">
        <f t="shared" si="469"/>
        <v>0</v>
      </c>
      <c r="AB1224" s="25">
        <f t="shared" si="465"/>
        <v>0</v>
      </c>
      <c r="AC1224" s="25">
        <f t="shared" si="470"/>
        <v>3797.5362983000005</v>
      </c>
      <c r="AD1224" s="25">
        <f t="shared" si="471"/>
        <v>1125.9443662483327</v>
      </c>
      <c r="AE1224" s="25">
        <f t="shared" si="472"/>
        <v>37405.096509153729</v>
      </c>
      <c r="AF1224" s="25">
        <f t="shared" si="473"/>
        <v>746288.28117991833</v>
      </c>
      <c r="AG1224" s="25">
        <f t="shared" si="466"/>
        <v>743369</v>
      </c>
      <c r="AH1224" s="38">
        <f t="shared" si="474"/>
        <v>2919.2811799183255</v>
      </c>
      <c r="AI1224" s="38" t="str">
        <f t="shared" si="476"/>
        <v xml:space="preserve"> </v>
      </c>
      <c r="AJ1224" s="2">
        <v>42765</v>
      </c>
      <c r="AL1224" s="40">
        <f t="shared" si="477"/>
        <v>-987278.89977676317</v>
      </c>
      <c r="AM1224">
        <f t="shared" si="478"/>
        <v>-90031.778018189827</v>
      </c>
      <c r="AN1224">
        <f t="shared" si="479"/>
        <v>1071339.5480467596</v>
      </c>
      <c r="AO1224">
        <f t="shared" si="480"/>
        <v>-796606.33201968356</v>
      </c>
      <c r="AP1224">
        <f t="shared" si="481"/>
        <v>210175.16661073826</v>
      </c>
      <c r="AQ1224">
        <f t="shared" si="482"/>
        <v>182950.05073551834</v>
      </c>
      <c r="AR1224">
        <f t="shared" si="483"/>
        <v>0</v>
      </c>
      <c r="AS1224">
        <f t="shared" si="484"/>
        <v>0</v>
      </c>
      <c r="AT1224">
        <f t="shared" si="485"/>
        <v>0</v>
      </c>
      <c r="AU1224">
        <f t="shared" si="486"/>
        <v>5296.4579310874879</v>
      </c>
      <c r="AV1224">
        <f t="shared" si="487"/>
        <v>7105.1121435817404</v>
      </c>
      <c r="AW1224">
        <f t="shared" si="488"/>
        <v>31577.284782477356</v>
      </c>
      <c r="AX1224" s="40">
        <f t="shared" si="489"/>
        <v>1169343.8326773047</v>
      </c>
      <c r="AY1224">
        <f t="shared" si="490"/>
        <v>-30912.188527950941</v>
      </c>
      <c r="AZ1224" s="38">
        <f t="shared" si="491"/>
        <v>772958.2545848802</v>
      </c>
      <c r="BA1224" s="38">
        <f t="shared" si="492"/>
        <v>743369</v>
      </c>
      <c r="BB1224" s="38">
        <f t="shared" si="493"/>
        <v>29589.254584880196</v>
      </c>
      <c r="BC1224" s="38" t="str">
        <f t="shared" si="494"/>
        <v xml:space="preserve"> </v>
      </c>
      <c r="BD1224" s="2">
        <f t="shared" si="495"/>
        <v>42765</v>
      </c>
    </row>
    <row r="1225" spans="1:56" x14ac:dyDescent="0.25">
      <c r="A1225" s="2">
        <v>42766</v>
      </c>
      <c r="B1225" s="7">
        <v>686974</v>
      </c>
      <c r="C1225" s="3">
        <v>39.9583333333333</v>
      </c>
      <c r="D1225" s="7">
        <f t="shared" si="496"/>
        <v>1596.6684027777751</v>
      </c>
      <c r="E1225" s="7">
        <f t="shared" si="497"/>
        <v>63800.208260995212</v>
      </c>
      <c r="F1225" s="7">
        <f t="shared" si="458"/>
        <v>2549349.9884289317</v>
      </c>
      <c r="G1225" s="21">
        <f t="shared" si="475"/>
        <v>41.207031249999964</v>
      </c>
      <c r="H1225" s="11">
        <v>743369</v>
      </c>
      <c r="I1225" s="5">
        <v>0</v>
      </c>
      <c r="J1225" s="25">
        <v>1012150</v>
      </c>
      <c r="K1225">
        <v>0</v>
      </c>
      <c r="L1225">
        <v>0</v>
      </c>
      <c r="M1225">
        <v>10</v>
      </c>
      <c r="N1225" s="3">
        <v>3.125</v>
      </c>
      <c r="O1225" s="3">
        <f t="shared" si="459"/>
        <v>124.86979166666656</v>
      </c>
      <c r="P1225" s="5">
        <v>2</v>
      </c>
      <c r="T1225" s="37">
        <f t="shared" si="467"/>
        <v>50916.90500662</v>
      </c>
      <c r="U1225" s="25">
        <f t="shared" si="460"/>
        <v>2405.7577731833312</v>
      </c>
      <c r="V1225" s="25">
        <f t="shared" si="461"/>
        <v>666883.38207733596</v>
      </c>
      <c r="W1225" s="25">
        <f t="shared" si="462"/>
        <v>-490512.02836084843</v>
      </c>
      <c r="X1225" s="25">
        <f t="shared" si="463"/>
        <v>123294.85082788554</v>
      </c>
      <c r="Y1225" s="25">
        <f t="shared" si="464"/>
        <v>312617.63325253996</v>
      </c>
      <c r="Z1225" s="25">
        <f t="shared" si="468"/>
        <v>0</v>
      </c>
      <c r="AA1225" s="25">
        <f t="shared" si="469"/>
        <v>0</v>
      </c>
      <c r="AB1225" s="25">
        <f t="shared" si="465"/>
        <v>0</v>
      </c>
      <c r="AC1225" s="25">
        <f t="shared" si="470"/>
        <v>3797.5362983000005</v>
      </c>
      <c r="AD1225" s="25">
        <f t="shared" si="471"/>
        <v>727.98127128124997</v>
      </c>
      <c r="AE1225" s="25">
        <f t="shared" si="472"/>
        <v>22343.711102425761</v>
      </c>
      <c r="AF1225" s="25">
        <f t="shared" si="473"/>
        <v>692475.72924872348</v>
      </c>
      <c r="AG1225" s="25">
        <f t="shared" si="466"/>
        <v>686974</v>
      </c>
      <c r="AH1225" s="38">
        <f t="shared" si="474"/>
        <v>5501.7292487234809</v>
      </c>
      <c r="AI1225" s="38" t="str">
        <f t="shared" si="476"/>
        <v xml:space="preserve"> </v>
      </c>
      <c r="AJ1225" s="2">
        <v>42766</v>
      </c>
      <c r="AL1225" s="40">
        <f t="shared" si="477"/>
        <v>-987278.89977676317</v>
      </c>
      <c r="AM1225">
        <f t="shared" si="478"/>
        <v>-83179.648477306342</v>
      </c>
      <c r="AN1225">
        <f t="shared" si="479"/>
        <v>914470.38257876073</v>
      </c>
      <c r="AO1225">
        <f t="shared" si="480"/>
        <v>-628213.86194582121</v>
      </c>
      <c r="AP1225">
        <f t="shared" si="481"/>
        <v>153132.16229481352</v>
      </c>
      <c r="AQ1225">
        <f t="shared" si="482"/>
        <v>177659.01370751386</v>
      </c>
      <c r="AR1225">
        <f t="shared" si="483"/>
        <v>0</v>
      </c>
      <c r="AS1225">
        <f t="shared" si="484"/>
        <v>0</v>
      </c>
      <c r="AT1225">
        <f t="shared" si="485"/>
        <v>0</v>
      </c>
      <c r="AU1225">
        <f t="shared" si="486"/>
        <v>5296.4579310874879</v>
      </c>
      <c r="AV1225">
        <f t="shared" si="487"/>
        <v>4593.8225066261284</v>
      </c>
      <c r="AW1225">
        <f t="shared" si="488"/>
        <v>18862.502557800839</v>
      </c>
      <c r="AX1225" s="40">
        <f t="shared" si="489"/>
        <v>1169343.8326773047</v>
      </c>
      <c r="AY1225">
        <f t="shared" si="490"/>
        <v>-30912.188527950941</v>
      </c>
      <c r="AZ1225" s="38">
        <f t="shared" si="491"/>
        <v>713773.57552606578</v>
      </c>
      <c r="BA1225" s="38">
        <f t="shared" si="492"/>
        <v>686974</v>
      </c>
      <c r="BB1225" s="38">
        <f t="shared" si="493"/>
        <v>26799.575526065775</v>
      </c>
      <c r="BC1225" s="38" t="str">
        <f t="shared" si="494"/>
        <v xml:space="preserve"> </v>
      </c>
      <c r="BD1225" s="2">
        <f t="shared" si="495"/>
        <v>42766</v>
      </c>
    </row>
    <row r="1226" spans="1:56" x14ac:dyDescent="0.25">
      <c r="A1226" s="2">
        <v>42767</v>
      </c>
      <c r="B1226" s="7">
        <v>623070</v>
      </c>
      <c r="C1226" s="3">
        <v>37.0833333333333</v>
      </c>
      <c r="D1226" s="7">
        <f t="shared" si="496"/>
        <v>1375.1736111111086</v>
      </c>
      <c r="E1226" s="7">
        <f t="shared" si="497"/>
        <v>50996.021412036898</v>
      </c>
      <c r="F1226" s="7">
        <f t="shared" si="458"/>
        <v>1891102.4606963666</v>
      </c>
      <c r="G1226" s="21">
        <f t="shared" si="475"/>
        <v>38.535763888888859</v>
      </c>
      <c r="H1226" s="11">
        <v>686974</v>
      </c>
      <c r="I1226" s="5">
        <v>0</v>
      </c>
      <c r="J1226" s="25">
        <v>1012648</v>
      </c>
      <c r="K1226">
        <v>0</v>
      </c>
      <c r="L1226">
        <v>0</v>
      </c>
      <c r="M1226">
        <v>9</v>
      </c>
      <c r="N1226" s="3">
        <v>3.9166666666666701</v>
      </c>
      <c r="O1226" s="3">
        <f t="shared" si="459"/>
        <v>145.24305555555554</v>
      </c>
      <c r="P1226" s="5">
        <v>2</v>
      </c>
      <c r="T1226" s="37">
        <f t="shared" si="467"/>
        <v>50916.90500662</v>
      </c>
      <c r="U1226" s="25">
        <f t="shared" si="460"/>
        <v>2232.6636268333314</v>
      </c>
      <c r="V1226" s="25">
        <f t="shared" si="461"/>
        <v>574371.25149204757</v>
      </c>
      <c r="W1226" s="25">
        <f t="shared" si="462"/>
        <v>-392070.22332627856</v>
      </c>
      <c r="X1226" s="25">
        <f t="shared" si="463"/>
        <v>91459.861082273565</v>
      </c>
      <c r="Y1226" s="25">
        <f t="shared" si="464"/>
        <v>288901.18633683998</v>
      </c>
      <c r="Z1226" s="25">
        <f t="shared" si="468"/>
        <v>0</v>
      </c>
      <c r="AA1226" s="25">
        <f t="shared" si="469"/>
        <v>0</v>
      </c>
      <c r="AB1226" s="25">
        <f t="shared" si="465"/>
        <v>0</v>
      </c>
      <c r="AC1226" s="25">
        <f t="shared" si="470"/>
        <v>3417.7826684700003</v>
      </c>
      <c r="AD1226" s="25">
        <f t="shared" si="471"/>
        <v>912.4031933391675</v>
      </c>
      <c r="AE1226" s="25">
        <f t="shared" si="472"/>
        <v>25989.223091121872</v>
      </c>
      <c r="AF1226" s="25">
        <f t="shared" si="473"/>
        <v>646131.05317126692</v>
      </c>
      <c r="AG1226" s="25">
        <f t="shared" si="466"/>
        <v>623070</v>
      </c>
      <c r="AH1226" s="38">
        <f t="shared" si="474"/>
        <v>23061.053171266918</v>
      </c>
      <c r="AI1226" s="38" t="str">
        <f t="shared" si="476"/>
        <v xml:space="preserve"> </v>
      </c>
      <c r="AJ1226" s="2">
        <v>42767</v>
      </c>
      <c r="AL1226" s="40">
        <f t="shared" si="477"/>
        <v>-987278.89977676317</v>
      </c>
      <c r="AM1226">
        <f t="shared" si="478"/>
        <v>-77194.877106154992</v>
      </c>
      <c r="AN1226">
        <f t="shared" si="479"/>
        <v>787612.21558413876</v>
      </c>
      <c r="AO1226">
        <f t="shared" si="480"/>
        <v>-502136.41034010879</v>
      </c>
      <c r="AP1226">
        <f t="shared" si="481"/>
        <v>113593.1159871618</v>
      </c>
      <c r="AQ1226">
        <f t="shared" si="482"/>
        <v>164181.07734208129</v>
      </c>
      <c r="AR1226">
        <f t="shared" si="483"/>
        <v>0</v>
      </c>
      <c r="AS1226">
        <f t="shared" si="484"/>
        <v>0</v>
      </c>
      <c r="AT1226">
        <f t="shared" si="485"/>
        <v>0</v>
      </c>
      <c r="AU1226">
        <f t="shared" si="486"/>
        <v>4766.812137978739</v>
      </c>
      <c r="AV1226">
        <f t="shared" si="487"/>
        <v>5757.590874971419</v>
      </c>
      <c r="AW1226">
        <f t="shared" si="488"/>
        <v>21940.034257707601</v>
      </c>
      <c r="AX1226" s="40">
        <f t="shared" si="489"/>
        <v>1169919.1754907942</v>
      </c>
      <c r="AY1226">
        <f t="shared" si="490"/>
        <v>-30912.188527950941</v>
      </c>
      <c r="AZ1226" s="38">
        <f t="shared" si="491"/>
        <v>670247.64592385606</v>
      </c>
      <c r="BA1226" s="38">
        <f t="shared" si="492"/>
        <v>623070</v>
      </c>
      <c r="BB1226" s="38">
        <f t="shared" si="493"/>
        <v>47177.645923856064</v>
      </c>
      <c r="BC1226" s="38" t="str">
        <f t="shared" si="494"/>
        <v xml:space="preserve"> </v>
      </c>
      <c r="BD1226" s="2">
        <f t="shared" si="495"/>
        <v>42767</v>
      </c>
    </row>
    <row r="1227" spans="1:56" x14ac:dyDescent="0.25">
      <c r="A1227" s="2">
        <v>42768</v>
      </c>
      <c r="B1227" s="7">
        <v>601668</v>
      </c>
      <c r="C1227" s="3">
        <v>33.4166666666667</v>
      </c>
      <c r="D1227" s="7">
        <f t="shared" si="496"/>
        <v>1116.6736111111134</v>
      </c>
      <c r="E1227" s="7">
        <f t="shared" si="497"/>
        <v>37315.509837963073</v>
      </c>
      <c r="F1227" s="7">
        <f t="shared" si="458"/>
        <v>1246959.953751934</v>
      </c>
      <c r="G1227" s="21">
        <f t="shared" si="475"/>
        <v>34.530555555555587</v>
      </c>
      <c r="H1227" s="11">
        <v>623070</v>
      </c>
      <c r="I1227" s="5">
        <v>0</v>
      </c>
      <c r="J1227" s="25">
        <v>1012648</v>
      </c>
      <c r="K1227">
        <v>0</v>
      </c>
      <c r="L1227">
        <v>0</v>
      </c>
      <c r="M1227">
        <v>13</v>
      </c>
      <c r="N1227" s="3">
        <v>3.3333333333333299</v>
      </c>
      <c r="O1227" s="3">
        <f t="shared" si="459"/>
        <v>111.38888888888889</v>
      </c>
      <c r="P1227" s="5">
        <v>2</v>
      </c>
      <c r="T1227" s="37">
        <f t="shared" si="467"/>
        <v>50916.90500662</v>
      </c>
      <c r="U1227" s="25">
        <f t="shared" si="460"/>
        <v>2011.9058749666688</v>
      </c>
      <c r="V1227" s="25">
        <f t="shared" si="461"/>
        <v>466403.0885553495</v>
      </c>
      <c r="W1227" s="25">
        <f t="shared" si="462"/>
        <v>-286891.01366348646</v>
      </c>
      <c r="X1227" s="25">
        <f t="shared" si="463"/>
        <v>60307.035983293223</v>
      </c>
      <c r="Y1227" s="25">
        <f t="shared" si="464"/>
        <v>262026.8920962</v>
      </c>
      <c r="Z1227" s="25">
        <f t="shared" si="468"/>
        <v>0</v>
      </c>
      <c r="AA1227" s="25">
        <f t="shared" si="469"/>
        <v>0</v>
      </c>
      <c r="AB1227" s="25">
        <f t="shared" si="465"/>
        <v>0</v>
      </c>
      <c r="AC1227" s="25">
        <f t="shared" si="470"/>
        <v>4936.79718779</v>
      </c>
      <c r="AD1227" s="25">
        <f t="shared" si="471"/>
        <v>776.51335603333257</v>
      </c>
      <c r="AE1227" s="25">
        <f t="shared" si="472"/>
        <v>19931.491196824998</v>
      </c>
      <c r="AF1227" s="25">
        <f t="shared" si="473"/>
        <v>580419.61559359136</v>
      </c>
      <c r="AG1227" s="25">
        <f t="shared" si="466"/>
        <v>601668</v>
      </c>
      <c r="AH1227" s="38">
        <f t="shared" si="474"/>
        <v>-21248.384406408644</v>
      </c>
      <c r="AI1227" s="38">
        <f t="shared" si="476"/>
        <v>1</v>
      </c>
      <c r="AJ1227" s="2">
        <v>42768</v>
      </c>
      <c r="AL1227" s="40">
        <f t="shared" si="477"/>
        <v>-987278.89977676317</v>
      </c>
      <c r="AM1227">
        <f t="shared" si="478"/>
        <v>-69562.125212512838</v>
      </c>
      <c r="AN1227">
        <f t="shared" si="479"/>
        <v>639559.81253955606</v>
      </c>
      <c r="AO1227">
        <f t="shared" si="480"/>
        <v>-367430.15712247451</v>
      </c>
      <c r="AP1227">
        <f t="shared" si="481"/>
        <v>74901.31793585133</v>
      </c>
      <c r="AQ1227">
        <f t="shared" si="482"/>
        <v>148908.55237538918</v>
      </c>
      <c r="AR1227">
        <f t="shared" si="483"/>
        <v>0</v>
      </c>
      <c r="AS1227">
        <f t="shared" si="484"/>
        <v>0</v>
      </c>
      <c r="AT1227">
        <f t="shared" si="485"/>
        <v>0</v>
      </c>
      <c r="AU1227">
        <f t="shared" si="486"/>
        <v>6885.3953104137336</v>
      </c>
      <c r="AV1227">
        <f t="shared" si="487"/>
        <v>4900.0773404011979</v>
      </c>
      <c r="AW1227">
        <f t="shared" si="488"/>
        <v>16826.112813465454</v>
      </c>
      <c r="AX1227" s="40">
        <f t="shared" si="489"/>
        <v>1169919.1754907942</v>
      </c>
      <c r="AY1227">
        <f t="shared" si="490"/>
        <v>-30912.188527950941</v>
      </c>
      <c r="AZ1227" s="38">
        <f t="shared" si="491"/>
        <v>606717.07316616981</v>
      </c>
      <c r="BA1227" s="38">
        <f t="shared" si="492"/>
        <v>601668</v>
      </c>
      <c r="BB1227" s="38">
        <f t="shared" si="493"/>
        <v>5049.0731661698082</v>
      </c>
      <c r="BC1227" s="38" t="str">
        <f t="shared" si="494"/>
        <v xml:space="preserve"> </v>
      </c>
      <c r="BD1227" s="2">
        <f t="shared" si="495"/>
        <v>42768</v>
      </c>
    </row>
    <row r="1228" spans="1:56" x14ac:dyDescent="0.25">
      <c r="A1228" s="2">
        <v>42769</v>
      </c>
      <c r="B1228" s="7">
        <v>488486</v>
      </c>
      <c r="C1228" s="3">
        <v>22.625</v>
      </c>
      <c r="D1228" s="7">
        <f t="shared" si="496"/>
        <v>511.890625</v>
      </c>
      <c r="E1228" s="7">
        <f t="shared" si="497"/>
        <v>11581.525390625</v>
      </c>
      <c r="F1228" s="7">
        <f t="shared" si="458"/>
        <v>262032.01196289063</v>
      </c>
      <c r="G1228" s="21">
        <f t="shared" si="475"/>
        <v>24.717812500000001</v>
      </c>
      <c r="H1228" s="11">
        <v>601668</v>
      </c>
      <c r="I1228" s="5">
        <v>0</v>
      </c>
      <c r="J1228" s="25">
        <v>1012648</v>
      </c>
      <c r="K1228">
        <v>1</v>
      </c>
      <c r="L1228">
        <v>0</v>
      </c>
      <c r="M1228">
        <v>17</v>
      </c>
      <c r="N1228" s="3">
        <v>9.25</v>
      </c>
      <c r="O1228" s="3">
        <f t="shared" si="459"/>
        <v>209.28125</v>
      </c>
      <c r="P1228" s="5">
        <v>2</v>
      </c>
      <c r="T1228" s="37">
        <f t="shared" si="467"/>
        <v>50916.90500662</v>
      </c>
      <c r="U1228" s="25">
        <f t="shared" si="460"/>
        <v>1362.17567345</v>
      </c>
      <c r="V1228" s="25">
        <f t="shared" si="461"/>
        <v>213802.28396815938</v>
      </c>
      <c r="W1228" s="25">
        <f t="shared" si="462"/>
        <v>-89041.676598118371</v>
      </c>
      <c r="X1228" s="25">
        <f t="shared" si="463"/>
        <v>12672.719702564271</v>
      </c>
      <c r="Y1228" s="25">
        <f t="shared" si="464"/>
        <v>253026.45948887998</v>
      </c>
      <c r="Z1228" s="25">
        <f t="shared" si="468"/>
        <v>-10589.1577886</v>
      </c>
      <c r="AA1228" s="25">
        <f t="shared" si="469"/>
        <v>0</v>
      </c>
      <c r="AB1228" s="25">
        <f t="shared" si="465"/>
        <v>0</v>
      </c>
      <c r="AC1228" s="25">
        <f t="shared" si="470"/>
        <v>6455.8117071100005</v>
      </c>
      <c r="AD1228" s="25">
        <f t="shared" si="471"/>
        <v>2154.8245629925</v>
      </c>
      <c r="AE1228" s="25">
        <f t="shared" si="472"/>
        <v>37447.966611790311</v>
      </c>
      <c r="AF1228" s="25">
        <f t="shared" si="473"/>
        <v>478208.31233484804</v>
      </c>
      <c r="AG1228" s="25">
        <f t="shared" si="466"/>
        <v>488486</v>
      </c>
      <c r="AH1228" s="38">
        <f t="shared" si="474"/>
        <v>-10277.687665151956</v>
      </c>
      <c r="AI1228" s="38">
        <f t="shared" si="476"/>
        <v>1</v>
      </c>
      <c r="AJ1228" s="2">
        <v>42769</v>
      </c>
      <c r="AL1228" s="40">
        <f t="shared" si="477"/>
        <v>-987278.89977676317</v>
      </c>
      <c r="AM1228">
        <f t="shared" si="478"/>
        <v>-47097.54861645191</v>
      </c>
      <c r="AN1228">
        <f t="shared" si="479"/>
        <v>293178.48018276499</v>
      </c>
      <c r="AO1228">
        <f t="shared" si="480"/>
        <v>-114038.41760366417</v>
      </c>
      <c r="AP1228">
        <f t="shared" si="481"/>
        <v>15739.513509114431</v>
      </c>
      <c r="AQ1228">
        <f t="shared" si="482"/>
        <v>143793.65222301771</v>
      </c>
      <c r="AR1228">
        <f t="shared" si="483"/>
        <v>-19043.702793206023</v>
      </c>
      <c r="AS1228">
        <f t="shared" si="484"/>
        <v>0</v>
      </c>
      <c r="AT1228">
        <f t="shared" si="485"/>
        <v>0</v>
      </c>
      <c r="AU1228">
        <f t="shared" si="486"/>
        <v>9003.9784828487282</v>
      </c>
      <c r="AV1228">
        <f t="shared" si="487"/>
        <v>13597.71461961334</v>
      </c>
      <c r="AW1228">
        <f t="shared" si="488"/>
        <v>31613.475611159705</v>
      </c>
      <c r="AX1228" s="40">
        <f t="shared" si="489"/>
        <v>1169919.1754907942</v>
      </c>
      <c r="AY1228">
        <f t="shared" si="490"/>
        <v>-30912.188527950941</v>
      </c>
      <c r="AZ1228" s="38">
        <f t="shared" si="491"/>
        <v>478475.2328012769</v>
      </c>
      <c r="BA1228" s="38">
        <f t="shared" si="492"/>
        <v>488486</v>
      </c>
      <c r="BB1228" s="38">
        <f t="shared" si="493"/>
        <v>-10010.767198723101</v>
      </c>
      <c r="BC1228" s="38">
        <f t="shared" si="494"/>
        <v>1</v>
      </c>
      <c r="BD1228" s="2">
        <f t="shared" si="495"/>
        <v>42769</v>
      </c>
    </row>
    <row r="1229" spans="1:56" x14ac:dyDescent="0.25">
      <c r="A1229" s="2">
        <v>42770</v>
      </c>
      <c r="B1229" s="7">
        <v>400651</v>
      </c>
      <c r="C1229" s="3">
        <v>20.4166666666667</v>
      </c>
      <c r="D1229" s="7">
        <f t="shared" si="496"/>
        <v>416.84027777777914</v>
      </c>
      <c r="E1229" s="7">
        <f t="shared" si="497"/>
        <v>8510.4890046296714</v>
      </c>
      <c r="F1229" s="7">
        <f t="shared" si="458"/>
        <v>173755.81717785608</v>
      </c>
      <c r="G1229" s="21">
        <f t="shared" si="475"/>
        <v>21.573611111111145</v>
      </c>
      <c r="H1229" s="11">
        <v>488486</v>
      </c>
      <c r="I1229" s="5">
        <v>0</v>
      </c>
      <c r="J1229" s="25">
        <v>1012648</v>
      </c>
      <c r="K1229">
        <v>0</v>
      </c>
      <c r="L1229">
        <v>1</v>
      </c>
      <c r="M1229">
        <v>13</v>
      </c>
      <c r="N1229" s="3">
        <v>5.6666666666666696</v>
      </c>
      <c r="O1229" s="3">
        <f t="shared" si="459"/>
        <v>115.6944444444447</v>
      </c>
      <c r="P1229" s="5">
        <v>2</v>
      </c>
      <c r="T1229" s="37">
        <f t="shared" si="467"/>
        <v>50916.90500662</v>
      </c>
      <c r="U1229" s="25">
        <f t="shared" si="460"/>
        <v>1229.2193001666687</v>
      </c>
      <c r="V1229" s="25">
        <f t="shared" si="461"/>
        <v>174102.43338371583</v>
      </c>
      <c r="W1229" s="25">
        <f t="shared" si="462"/>
        <v>-65430.777387535767</v>
      </c>
      <c r="X1229" s="25">
        <f t="shared" si="463"/>
        <v>8403.3960251269491</v>
      </c>
      <c r="Y1229" s="25">
        <f t="shared" si="464"/>
        <v>205428.71332675999</v>
      </c>
      <c r="Z1229" s="25">
        <f t="shared" si="468"/>
        <v>0</v>
      </c>
      <c r="AA1229" s="25">
        <f t="shared" si="469"/>
        <v>-10611.011341539999</v>
      </c>
      <c r="AB1229" s="25">
        <f t="shared" si="465"/>
        <v>0</v>
      </c>
      <c r="AC1229" s="25">
        <f t="shared" si="470"/>
        <v>4936.79718779</v>
      </c>
      <c r="AD1229" s="25">
        <f t="shared" si="471"/>
        <v>1320.0727052566674</v>
      </c>
      <c r="AE1229" s="25">
        <f t="shared" si="472"/>
        <v>20701.910432612545</v>
      </c>
      <c r="AF1229" s="25">
        <f t="shared" si="473"/>
        <v>390997.65863897279</v>
      </c>
      <c r="AG1229" s="25">
        <f t="shared" si="466"/>
        <v>400651</v>
      </c>
      <c r="AH1229" s="38">
        <f t="shared" si="474"/>
        <v>-9653.341361027211</v>
      </c>
      <c r="AI1229" s="38">
        <f t="shared" si="476"/>
        <v>1</v>
      </c>
      <c r="AJ1229" s="2">
        <v>42770</v>
      </c>
      <c r="AL1229" s="40">
        <f t="shared" si="477"/>
        <v>-987278.89977676317</v>
      </c>
      <c r="AM1229">
        <f t="shared" si="478"/>
        <v>-42500.550316871959</v>
      </c>
      <c r="AN1229">
        <f t="shared" si="479"/>
        <v>238739.67044786349</v>
      </c>
      <c r="AO1229">
        <f t="shared" si="480"/>
        <v>-83799.211795275987</v>
      </c>
      <c r="AP1229">
        <f t="shared" si="481"/>
        <v>10437.014971076871</v>
      </c>
      <c r="AQ1229">
        <f t="shared" si="482"/>
        <v>116744.09474961778</v>
      </c>
      <c r="AR1229">
        <f t="shared" si="483"/>
        <v>0</v>
      </c>
      <c r="AS1229">
        <f t="shared" si="484"/>
        <v>-13724.300682227713</v>
      </c>
      <c r="AT1229">
        <f t="shared" si="485"/>
        <v>0</v>
      </c>
      <c r="AU1229">
        <f t="shared" si="486"/>
        <v>6885.3953104137336</v>
      </c>
      <c r="AV1229">
        <f t="shared" si="487"/>
        <v>8330.1314786820494</v>
      </c>
      <c r="AW1229">
        <f t="shared" si="488"/>
        <v>17476.498720220392</v>
      </c>
      <c r="AX1229" s="40">
        <f t="shared" si="489"/>
        <v>1169919.1754907942</v>
      </c>
      <c r="AY1229">
        <f t="shared" si="490"/>
        <v>-30912.188527950941</v>
      </c>
      <c r="AZ1229" s="38">
        <f t="shared" si="491"/>
        <v>410316.83006957878</v>
      </c>
      <c r="BA1229" s="38">
        <f t="shared" si="492"/>
        <v>400651</v>
      </c>
      <c r="BB1229" s="38">
        <f t="shared" si="493"/>
        <v>9665.8300695787766</v>
      </c>
      <c r="BC1229" s="38" t="str">
        <f t="shared" si="494"/>
        <v xml:space="preserve"> </v>
      </c>
      <c r="BD1229" s="2">
        <f t="shared" si="495"/>
        <v>42770</v>
      </c>
    </row>
    <row r="1230" spans="1:56" x14ac:dyDescent="0.25">
      <c r="A1230" s="2">
        <v>42771</v>
      </c>
      <c r="B1230" s="7">
        <v>382289</v>
      </c>
      <c r="C1230" s="3">
        <v>15.6666666666667</v>
      </c>
      <c r="D1230" s="7">
        <f t="shared" si="496"/>
        <v>245.44444444444548</v>
      </c>
      <c r="E1230" s="7">
        <f t="shared" si="497"/>
        <v>3845.2962962963206</v>
      </c>
      <c r="F1230" s="7">
        <f t="shared" si="458"/>
        <v>60242.975308642483</v>
      </c>
      <c r="G1230" s="21">
        <f t="shared" si="475"/>
        <v>18.075416666666705</v>
      </c>
      <c r="H1230" s="11">
        <v>400651</v>
      </c>
      <c r="I1230" s="5">
        <v>0</v>
      </c>
      <c r="J1230" s="25">
        <v>1012648</v>
      </c>
      <c r="K1230">
        <v>0</v>
      </c>
      <c r="L1230">
        <v>1</v>
      </c>
      <c r="M1230">
        <v>25</v>
      </c>
      <c r="N1230" s="3">
        <v>15.375</v>
      </c>
      <c r="O1230" s="3">
        <f t="shared" si="459"/>
        <v>240.87500000000051</v>
      </c>
      <c r="P1230" s="5">
        <v>2</v>
      </c>
      <c r="T1230" s="37">
        <f t="shared" si="467"/>
        <v>50916.90500662</v>
      </c>
      <c r="U1230" s="25">
        <f t="shared" si="460"/>
        <v>943.23766706666868</v>
      </c>
      <c r="V1230" s="25">
        <f t="shared" si="461"/>
        <v>102515.22541464487</v>
      </c>
      <c r="W1230" s="25">
        <f t="shared" si="462"/>
        <v>-29563.603902808703</v>
      </c>
      <c r="X1230" s="25">
        <f t="shared" si="463"/>
        <v>2913.5460755957038</v>
      </c>
      <c r="Y1230" s="25">
        <f t="shared" si="464"/>
        <v>168490.43662065998</v>
      </c>
      <c r="Z1230" s="25">
        <f t="shared" si="468"/>
        <v>0</v>
      </c>
      <c r="AA1230" s="25">
        <f t="shared" si="469"/>
        <v>-10611.011341539999</v>
      </c>
      <c r="AB1230" s="25">
        <f t="shared" si="465"/>
        <v>0</v>
      </c>
      <c r="AC1230" s="25">
        <f t="shared" si="470"/>
        <v>9493.8407457499998</v>
      </c>
      <c r="AD1230" s="25">
        <f t="shared" si="471"/>
        <v>3581.66785470375</v>
      </c>
      <c r="AE1230" s="25">
        <f t="shared" si="472"/>
        <v>43101.22840729884</v>
      </c>
      <c r="AF1230" s="25">
        <f t="shared" si="473"/>
        <v>341781.47254799108</v>
      </c>
      <c r="AG1230" s="25">
        <f t="shared" si="466"/>
        <v>382289</v>
      </c>
      <c r="AH1230" s="38">
        <f t="shared" si="474"/>
        <v>-40507.527452008915</v>
      </c>
      <c r="AI1230" s="38">
        <f t="shared" si="476"/>
        <v>1</v>
      </c>
      <c r="AJ1230" s="2">
        <v>42771</v>
      </c>
      <c r="AL1230" s="40">
        <f t="shared" si="477"/>
        <v>-987278.89977676317</v>
      </c>
      <c r="AM1230">
        <f t="shared" si="478"/>
        <v>-32612.667181926252</v>
      </c>
      <c r="AN1230">
        <f t="shared" si="479"/>
        <v>140575.00895142517</v>
      </c>
      <c r="AO1230">
        <f t="shared" si="480"/>
        <v>-37863.018044395845</v>
      </c>
      <c r="AP1230">
        <f t="shared" si="481"/>
        <v>3618.6232231575977</v>
      </c>
      <c r="AQ1230">
        <f t="shared" si="482"/>
        <v>95752.259646190709</v>
      </c>
      <c r="AR1230">
        <f t="shared" si="483"/>
        <v>0</v>
      </c>
      <c r="AS1230">
        <f t="shared" si="484"/>
        <v>-13724.300682227713</v>
      </c>
      <c r="AT1230">
        <f t="shared" si="485"/>
        <v>0</v>
      </c>
      <c r="AU1230">
        <f t="shared" si="486"/>
        <v>13241.144827718719</v>
      </c>
      <c r="AV1230">
        <f t="shared" si="487"/>
        <v>22601.60673260055</v>
      </c>
      <c r="AW1230">
        <f t="shared" si="488"/>
        <v>36385.944454355609</v>
      </c>
      <c r="AX1230" s="40">
        <f t="shared" si="489"/>
        <v>1169919.1754907942</v>
      </c>
      <c r="AY1230">
        <f t="shared" si="490"/>
        <v>-30912.188527950941</v>
      </c>
      <c r="AZ1230" s="38">
        <f t="shared" si="491"/>
        <v>379702.68911297881</v>
      </c>
      <c r="BA1230" s="38">
        <f t="shared" si="492"/>
        <v>382289</v>
      </c>
      <c r="BB1230" s="38">
        <f t="shared" si="493"/>
        <v>-2586.3108870211872</v>
      </c>
      <c r="BC1230" s="38">
        <f t="shared" si="494"/>
        <v>1</v>
      </c>
      <c r="BD1230" s="2">
        <f t="shared" si="495"/>
        <v>42771</v>
      </c>
    </row>
    <row r="1231" spans="1:56" x14ac:dyDescent="0.25">
      <c r="A1231" s="2">
        <v>42772</v>
      </c>
      <c r="B1231" s="7">
        <v>442253</v>
      </c>
      <c r="C1231" s="3">
        <v>16.125</v>
      </c>
      <c r="D1231" s="7">
        <f t="shared" si="496"/>
        <v>260.015625</v>
      </c>
      <c r="E1231" s="7">
        <f t="shared" si="497"/>
        <v>4192.751953125</v>
      </c>
      <c r="F1231" s="7">
        <f t="shared" si="458"/>
        <v>67608.125244140625</v>
      </c>
      <c r="G1231" s="21">
        <f t="shared" si="475"/>
        <v>19.188749999999999</v>
      </c>
      <c r="H1231" s="11">
        <v>382289</v>
      </c>
      <c r="I1231" s="5">
        <v>0</v>
      </c>
      <c r="J1231" s="25">
        <v>1012648</v>
      </c>
      <c r="K1231">
        <v>0</v>
      </c>
      <c r="L1231">
        <v>0</v>
      </c>
      <c r="M1231">
        <v>26</v>
      </c>
      <c r="N1231" s="3">
        <v>19</v>
      </c>
      <c r="O1231" s="3">
        <f t="shared" si="459"/>
        <v>306.375</v>
      </c>
      <c r="P1231" s="5">
        <v>2</v>
      </c>
      <c r="T1231" s="37">
        <f t="shared" si="467"/>
        <v>50916.90500662</v>
      </c>
      <c r="U1231" s="25">
        <f t="shared" si="460"/>
        <v>970.83238605000008</v>
      </c>
      <c r="V1231" s="25">
        <f t="shared" si="461"/>
        <v>108601.19677403437</v>
      </c>
      <c r="W1231" s="25">
        <f t="shared" si="462"/>
        <v>-32234.930276843144</v>
      </c>
      <c r="X1231" s="25">
        <f t="shared" si="463"/>
        <v>3269.7486632136843</v>
      </c>
      <c r="Y1231" s="25">
        <f t="shared" si="464"/>
        <v>160768.45065973999</v>
      </c>
      <c r="Z1231" s="25">
        <f t="shared" si="468"/>
        <v>0</v>
      </c>
      <c r="AA1231" s="25">
        <f t="shared" si="469"/>
        <v>0</v>
      </c>
      <c r="AB1231" s="25">
        <f t="shared" si="465"/>
        <v>0</v>
      </c>
      <c r="AC1231" s="25">
        <f t="shared" si="470"/>
        <v>9873.5943755799999</v>
      </c>
      <c r="AD1231" s="25">
        <f t="shared" si="471"/>
        <v>4426.1261293900006</v>
      </c>
      <c r="AE1231" s="25">
        <f t="shared" si="472"/>
        <v>54821.541684633754</v>
      </c>
      <c r="AF1231" s="25">
        <f t="shared" si="473"/>
        <v>361413.46540241863</v>
      </c>
      <c r="AG1231" s="25">
        <f t="shared" si="466"/>
        <v>442253</v>
      </c>
      <c r="AH1231" s="38">
        <f t="shared" si="474"/>
        <v>-80839.534597581369</v>
      </c>
      <c r="AI1231" s="38">
        <f t="shared" si="476"/>
        <v>1</v>
      </c>
      <c r="AJ1231" s="2">
        <v>42772</v>
      </c>
      <c r="AL1231" s="40">
        <f t="shared" si="477"/>
        <v>-987278.89977676317</v>
      </c>
      <c r="AM1231">
        <f t="shared" si="478"/>
        <v>-33566.76116863147</v>
      </c>
      <c r="AN1231">
        <f t="shared" si="479"/>
        <v>148920.45690673034</v>
      </c>
      <c r="AO1231">
        <f t="shared" si="480"/>
        <v>-41284.26800549843</v>
      </c>
      <c r="AP1231">
        <f t="shared" si="481"/>
        <v>4061.0267143876827</v>
      </c>
      <c r="AQ1231">
        <f t="shared" si="482"/>
        <v>91363.89423184417</v>
      </c>
      <c r="AR1231">
        <f t="shared" si="483"/>
        <v>0</v>
      </c>
      <c r="AS1231">
        <f t="shared" si="484"/>
        <v>0</v>
      </c>
      <c r="AT1231">
        <f t="shared" si="485"/>
        <v>0</v>
      </c>
      <c r="AU1231">
        <f t="shared" si="486"/>
        <v>13770.790620827467</v>
      </c>
      <c r="AV1231">
        <f t="shared" si="487"/>
        <v>27930.440840286858</v>
      </c>
      <c r="AW1231">
        <f t="shared" si="488"/>
        <v>46280.202313246191</v>
      </c>
      <c r="AX1231" s="40">
        <f t="shared" si="489"/>
        <v>1169919.1754907942</v>
      </c>
      <c r="AY1231">
        <f t="shared" si="490"/>
        <v>-30912.188527950941</v>
      </c>
      <c r="AZ1231" s="38">
        <f t="shared" si="491"/>
        <v>409203.86963927298</v>
      </c>
      <c r="BA1231" s="38">
        <f t="shared" si="492"/>
        <v>442253</v>
      </c>
      <c r="BB1231" s="38">
        <f t="shared" si="493"/>
        <v>-33049.130360727024</v>
      </c>
      <c r="BC1231" s="38">
        <f t="shared" si="494"/>
        <v>1</v>
      </c>
      <c r="BD1231" s="2">
        <f t="shared" si="495"/>
        <v>42772</v>
      </c>
    </row>
    <row r="1232" spans="1:56" x14ac:dyDescent="0.25">
      <c r="A1232" s="2">
        <v>42773</v>
      </c>
      <c r="B1232" s="7">
        <v>442380</v>
      </c>
      <c r="C1232" s="3">
        <v>16.0833333333333</v>
      </c>
      <c r="D1232" s="7">
        <f t="shared" si="496"/>
        <v>258.67361111111006</v>
      </c>
      <c r="E1232" s="7">
        <f t="shared" si="497"/>
        <v>4160.3339120370119</v>
      </c>
      <c r="F1232" s="7">
        <f t="shared" si="458"/>
        <v>66912.037085261807</v>
      </c>
      <c r="G1232" s="21">
        <f t="shared" si="475"/>
        <v>18.448923611111066</v>
      </c>
      <c r="H1232" s="11">
        <v>442253</v>
      </c>
      <c r="I1232" s="5">
        <v>0</v>
      </c>
      <c r="J1232" s="25">
        <v>1012648</v>
      </c>
      <c r="K1232">
        <v>0</v>
      </c>
      <c r="L1232">
        <v>0</v>
      </c>
      <c r="M1232">
        <v>29</v>
      </c>
      <c r="N1232" s="3">
        <v>14.7083333333333</v>
      </c>
      <c r="O1232" s="3">
        <f t="shared" si="459"/>
        <v>236.55902777777675</v>
      </c>
      <c r="P1232" s="5">
        <v>2</v>
      </c>
      <c r="T1232" s="37">
        <f t="shared" si="467"/>
        <v>50916.90500662</v>
      </c>
      <c r="U1232" s="25">
        <f t="shared" si="460"/>
        <v>968.32377523333139</v>
      </c>
      <c r="V1232" s="25">
        <f t="shared" si="461"/>
        <v>108040.67540374817</v>
      </c>
      <c r="W1232" s="25">
        <f t="shared" si="462"/>
        <v>-31985.692233222591</v>
      </c>
      <c r="X1232" s="25">
        <f t="shared" si="463"/>
        <v>3236.0835775637884</v>
      </c>
      <c r="Y1232" s="25">
        <f t="shared" si="464"/>
        <v>185985.81075998</v>
      </c>
      <c r="Z1232" s="25">
        <f t="shared" si="468"/>
        <v>0</v>
      </c>
      <c r="AA1232" s="25">
        <f t="shared" si="469"/>
        <v>0</v>
      </c>
      <c r="AB1232" s="25">
        <f t="shared" si="465"/>
        <v>0</v>
      </c>
      <c r="AC1232" s="25">
        <f t="shared" si="470"/>
        <v>11012.85526507</v>
      </c>
      <c r="AD1232" s="25">
        <f t="shared" si="471"/>
        <v>3426.3651834970756</v>
      </c>
      <c r="AE1232" s="25">
        <f t="shared" si="472"/>
        <v>42328.945254005128</v>
      </c>
      <c r="AF1232" s="25">
        <f t="shared" si="473"/>
        <v>373930.27199249493</v>
      </c>
      <c r="AG1232" s="25">
        <f t="shared" si="466"/>
        <v>442380</v>
      </c>
      <c r="AH1232" s="38">
        <f t="shared" si="474"/>
        <v>-68449.728007505066</v>
      </c>
      <c r="AI1232" s="38">
        <f t="shared" si="476"/>
        <v>1</v>
      </c>
      <c r="AJ1232" s="2">
        <v>42773</v>
      </c>
      <c r="AL1232" s="40">
        <f t="shared" si="477"/>
        <v>-987278.89977676317</v>
      </c>
      <c r="AM1232">
        <f t="shared" si="478"/>
        <v>-33480.025351658194</v>
      </c>
      <c r="AN1232">
        <f t="shared" si="479"/>
        <v>148151.83647667477</v>
      </c>
      <c r="AO1232">
        <f t="shared" si="480"/>
        <v>-40965.061166779473</v>
      </c>
      <c r="AP1232">
        <f t="shared" si="481"/>
        <v>4019.2146895967603</v>
      </c>
      <c r="AQ1232">
        <f t="shared" si="482"/>
        <v>105694.7919393856</v>
      </c>
      <c r="AR1232">
        <f t="shared" si="483"/>
        <v>0</v>
      </c>
      <c r="AS1232">
        <f t="shared" si="484"/>
        <v>0</v>
      </c>
      <c r="AT1232">
        <f t="shared" si="485"/>
        <v>0</v>
      </c>
      <c r="AU1232">
        <f t="shared" si="486"/>
        <v>15359.728000153715</v>
      </c>
      <c r="AV1232">
        <f t="shared" si="487"/>
        <v>21621.591264520262</v>
      </c>
      <c r="AW1232">
        <f t="shared" si="488"/>
        <v>35733.985033309938</v>
      </c>
      <c r="AX1232" s="40">
        <f t="shared" si="489"/>
        <v>1169919.1754907942</v>
      </c>
      <c r="AY1232">
        <f t="shared" si="490"/>
        <v>-30912.188527950941</v>
      </c>
      <c r="AZ1232" s="38">
        <f t="shared" si="491"/>
        <v>407864.14807128342</v>
      </c>
      <c r="BA1232" s="38">
        <f t="shared" si="492"/>
        <v>442380</v>
      </c>
      <c r="BB1232" s="38">
        <f t="shared" si="493"/>
        <v>-34515.851928716584</v>
      </c>
      <c r="BC1232" s="38">
        <f t="shared" si="494"/>
        <v>1</v>
      </c>
      <c r="BD1232" s="2">
        <f t="shared" si="495"/>
        <v>42773</v>
      </c>
    </row>
    <row r="1233" spans="1:56" x14ac:dyDescent="0.25">
      <c r="A1233" s="2">
        <v>42774</v>
      </c>
      <c r="B1233" s="7">
        <v>315357</v>
      </c>
      <c r="C1233" s="3">
        <v>13.4583333333333</v>
      </c>
      <c r="D1233" s="7">
        <f t="shared" si="496"/>
        <v>181.1267361111102</v>
      </c>
      <c r="E1233" s="7">
        <f t="shared" si="497"/>
        <v>2437.6639901620188</v>
      </c>
      <c r="F1233" s="7">
        <f t="shared" si="458"/>
        <v>32806.894534263753</v>
      </c>
      <c r="G1233" s="21">
        <f t="shared" si="475"/>
        <v>14.495746527777742</v>
      </c>
      <c r="H1233" s="11">
        <v>442380</v>
      </c>
      <c r="I1233" s="5">
        <v>0</v>
      </c>
      <c r="J1233" s="25">
        <v>1012648</v>
      </c>
      <c r="K1233">
        <v>0</v>
      </c>
      <c r="L1233">
        <v>0</v>
      </c>
      <c r="M1233">
        <v>16</v>
      </c>
      <c r="N1233" s="3">
        <v>7.7083333333333304</v>
      </c>
      <c r="O1233" s="3">
        <f t="shared" si="459"/>
        <v>103.74131944444414</v>
      </c>
      <c r="P1233" s="5">
        <v>2</v>
      </c>
      <c r="T1233" s="37">
        <f t="shared" si="467"/>
        <v>50916.90500662</v>
      </c>
      <c r="U1233" s="25">
        <f t="shared" si="460"/>
        <v>810.28129378333131</v>
      </c>
      <c r="V1233" s="25">
        <f t="shared" si="461"/>
        <v>75651.531747145098</v>
      </c>
      <c r="W1233" s="25">
        <f t="shared" si="462"/>
        <v>-18741.373121936569</v>
      </c>
      <c r="X1233" s="25">
        <f t="shared" si="463"/>
        <v>1586.6480420842315</v>
      </c>
      <c r="Y1233" s="25">
        <f t="shared" si="464"/>
        <v>186039.21955079999</v>
      </c>
      <c r="Z1233" s="25">
        <f t="shared" si="468"/>
        <v>0</v>
      </c>
      <c r="AA1233" s="25">
        <f t="shared" si="469"/>
        <v>0</v>
      </c>
      <c r="AB1233" s="25">
        <f t="shared" si="465"/>
        <v>0</v>
      </c>
      <c r="AC1233" s="25">
        <f t="shared" si="470"/>
        <v>6076.0580772800004</v>
      </c>
      <c r="AD1233" s="25">
        <f t="shared" si="471"/>
        <v>1795.6871358270828</v>
      </c>
      <c r="AE1233" s="25">
        <f t="shared" si="472"/>
        <v>18563.065094549165</v>
      </c>
      <c r="AF1233" s="25">
        <f t="shared" si="473"/>
        <v>322698.02282615233</v>
      </c>
      <c r="AG1233" s="25">
        <f t="shared" si="466"/>
        <v>315357</v>
      </c>
      <c r="AH1233" s="38">
        <f t="shared" si="474"/>
        <v>7341.0228261523298</v>
      </c>
      <c r="AI1233" s="38" t="str">
        <f t="shared" si="476"/>
        <v xml:space="preserve"> </v>
      </c>
      <c r="AJ1233" s="2">
        <v>42774</v>
      </c>
      <c r="AL1233" s="40">
        <f t="shared" si="477"/>
        <v>-987278.89977676317</v>
      </c>
      <c r="AM1233">
        <f t="shared" si="478"/>
        <v>-28015.668882346094</v>
      </c>
      <c r="AN1233">
        <f t="shared" si="479"/>
        <v>103737.90536507682</v>
      </c>
      <c r="AO1233">
        <f t="shared" si="480"/>
        <v>-24002.653770679939</v>
      </c>
      <c r="AP1233">
        <f t="shared" si="481"/>
        <v>1970.6163222044222</v>
      </c>
      <c r="AQ1233">
        <f t="shared" si="482"/>
        <v>105725.14388403334</v>
      </c>
      <c r="AR1233">
        <f t="shared" si="483"/>
        <v>0</v>
      </c>
      <c r="AS1233">
        <f t="shared" si="484"/>
        <v>0</v>
      </c>
      <c r="AT1233">
        <f t="shared" si="485"/>
        <v>0</v>
      </c>
      <c r="AU1233">
        <f t="shared" si="486"/>
        <v>8474.3326897399802</v>
      </c>
      <c r="AV1233">
        <f t="shared" si="487"/>
        <v>11331.428849677779</v>
      </c>
      <c r="AW1233">
        <f t="shared" si="488"/>
        <v>15670.891071830194</v>
      </c>
      <c r="AX1233" s="40">
        <f t="shared" si="489"/>
        <v>1169919.1754907942</v>
      </c>
      <c r="AY1233">
        <f t="shared" si="490"/>
        <v>-30912.188527950941</v>
      </c>
      <c r="AZ1233" s="38">
        <f t="shared" si="491"/>
        <v>346620.08271561662</v>
      </c>
      <c r="BA1233" s="38">
        <f t="shared" si="492"/>
        <v>315357</v>
      </c>
      <c r="BB1233" s="38">
        <f t="shared" si="493"/>
        <v>31263.08271561662</v>
      </c>
      <c r="BC1233" s="38" t="str">
        <f t="shared" si="494"/>
        <v xml:space="preserve"> </v>
      </c>
      <c r="BD1233" s="2">
        <f t="shared" si="495"/>
        <v>42774</v>
      </c>
    </row>
    <row r="1234" spans="1:56" x14ac:dyDescent="0.25">
      <c r="A1234" s="2">
        <v>42775</v>
      </c>
      <c r="B1234" s="7">
        <v>264259</v>
      </c>
      <c r="C1234" s="3">
        <v>4.1666666666666599</v>
      </c>
      <c r="D1234" s="7">
        <f t="shared" si="496"/>
        <v>17.361111111111054</v>
      </c>
      <c r="E1234" s="7">
        <f t="shared" si="497"/>
        <v>72.337962962962607</v>
      </c>
      <c r="F1234" s="7">
        <f t="shared" si="458"/>
        <v>301.40817901234368</v>
      </c>
      <c r="G1234" s="21">
        <f t="shared" si="475"/>
        <v>4.8854166666666581</v>
      </c>
      <c r="H1234" s="11">
        <v>315357</v>
      </c>
      <c r="I1234" s="5">
        <v>0</v>
      </c>
      <c r="J1234" s="25">
        <v>1012648</v>
      </c>
      <c r="K1234">
        <v>0</v>
      </c>
      <c r="L1234">
        <v>0</v>
      </c>
      <c r="M1234">
        <v>28</v>
      </c>
      <c r="N1234" s="3">
        <v>17.25</v>
      </c>
      <c r="O1234" s="3">
        <f t="shared" si="459"/>
        <v>71.874999999999886</v>
      </c>
      <c r="P1234" s="5">
        <v>2</v>
      </c>
      <c r="T1234" s="37">
        <f t="shared" si="467"/>
        <v>50916.90500662</v>
      </c>
      <c r="U1234" s="25">
        <f t="shared" si="460"/>
        <v>250.86108166666625</v>
      </c>
      <c r="V1234" s="25">
        <f t="shared" si="461"/>
        <v>7251.246704861087</v>
      </c>
      <c r="W1234" s="25">
        <f t="shared" si="462"/>
        <v>-556.15243127893245</v>
      </c>
      <c r="X1234" s="25">
        <f t="shared" si="463"/>
        <v>14.577079113618732</v>
      </c>
      <c r="Y1234" s="25">
        <f t="shared" si="464"/>
        <v>132620.75627262</v>
      </c>
      <c r="Z1234" s="25">
        <f t="shared" si="468"/>
        <v>0</v>
      </c>
      <c r="AA1234" s="25">
        <f t="shared" si="469"/>
        <v>0</v>
      </c>
      <c r="AB1234" s="25">
        <f t="shared" si="465"/>
        <v>0</v>
      </c>
      <c r="AC1234" s="25">
        <f t="shared" si="470"/>
        <v>10633.10163524</v>
      </c>
      <c r="AD1234" s="25">
        <f t="shared" si="471"/>
        <v>4018.4566174725001</v>
      </c>
      <c r="AE1234" s="25">
        <f t="shared" si="472"/>
        <v>12861.030790968729</v>
      </c>
      <c r="AF1234" s="25">
        <f t="shared" si="473"/>
        <v>218010.78275728365</v>
      </c>
      <c r="AG1234" s="25">
        <f t="shared" si="466"/>
        <v>264259</v>
      </c>
      <c r="AH1234" s="38">
        <f t="shared" si="474"/>
        <v>-46248.217242716346</v>
      </c>
      <c r="AI1234" s="38">
        <f t="shared" si="476"/>
        <v>1</v>
      </c>
      <c r="AJ1234" s="2">
        <v>42775</v>
      </c>
      <c r="AL1234" s="40">
        <f t="shared" si="477"/>
        <v>-987278.89977676317</v>
      </c>
      <c r="AM1234">
        <f t="shared" si="478"/>
        <v>-8673.5816973207784</v>
      </c>
      <c r="AN1234">
        <f t="shared" si="479"/>
        <v>9943.3432089905018</v>
      </c>
      <c r="AO1234">
        <f t="shared" si="480"/>
        <v>-712.28154761430324</v>
      </c>
      <c r="AP1234">
        <f t="shared" si="481"/>
        <v>18.104727242235651</v>
      </c>
      <c r="AQ1234">
        <f t="shared" si="482"/>
        <v>75367.702427408803</v>
      </c>
      <c r="AR1234">
        <f t="shared" si="483"/>
        <v>0</v>
      </c>
      <c r="AS1234">
        <f t="shared" si="484"/>
        <v>0</v>
      </c>
      <c r="AT1234">
        <f t="shared" si="485"/>
        <v>0</v>
      </c>
      <c r="AU1234">
        <f t="shared" si="486"/>
        <v>14830.082207044965</v>
      </c>
      <c r="AV1234">
        <f t="shared" si="487"/>
        <v>25357.900236576228</v>
      </c>
      <c r="AW1234">
        <f t="shared" si="488"/>
        <v>10857.248604698701</v>
      </c>
      <c r="AX1234" s="40">
        <f t="shared" si="489"/>
        <v>1169919.1754907942</v>
      </c>
      <c r="AY1234">
        <f t="shared" si="490"/>
        <v>-30912.188527950941</v>
      </c>
      <c r="AZ1234" s="38">
        <f t="shared" si="491"/>
        <v>278716.60535310645</v>
      </c>
      <c r="BA1234" s="38">
        <f t="shared" si="492"/>
        <v>264259</v>
      </c>
      <c r="BB1234" s="38">
        <f t="shared" si="493"/>
        <v>14457.605353106454</v>
      </c>
      <c r="BC1234" s="38" t="str">
        <f t="shared" si="494"/>
        <v xml:space="preserve"> </v>
      </c>
      <c r="BD1234" s="2">
        <f t="shared" si="495"/>
        <v>42775</v>
      </c>
    </row>
    <row r="1235" spans="1:56" x14ac:dyDescent="0.25">
      <c r="A1235" s="2">
        <v>42776</v>
      </c>
      <c r="B1235" s="7">
        <v>376635</v>
      </c>
      <c r="C1235" s="3">
        <v>20.625</v>
      </c>
      <c r="D1235" s="7">
        <f t="shared" si="496"/>
        <v>425.390625</v>
      </c>
      <c r="E1235" s="7">
        <f t="shared" si="497"/>
        <v>8773.681640625</v>
      </c>
      <c r="F1235" s="7">
        <f t="shared" si="458"/>
        <v>180957.18383789063</v>
      </c>
      <c r="G1235" s="21">
        <f t="shared" si="475"/>
        <v>22.592968750000001</v>
      </c>
      <c r="H1235" s="11">
        <v>264259</v>
      </c>
      <c r="I1235" s="5">
        <v>0</v>
      </c>
      <c r="J1235" s="25">
        <v>1012648</v>
      </c>
      <c r="K1235">
        <v>1</v>
      </c>
      <c r="L1235">
        <v>0</v>
      </c>
      <c r="M1235">
        <v>22</v>
      </c>
      <c r="N1235" s="3">
        <v>9.5416666666666696</v>
      </c>
      <c r="O1235" s="3">
        <f t="shared" si="459"/>
        <v>196.79687500000006</v>
      </c>
      <c r="P1235" s="5">
        <v>2</v>
      </c>
      <c r="T1235" s="37">
        <f t="shared" si="467"/>
        <v>50916.90500662</v>
      </c>
      <c r="U1235" s="25">
        <f t="shared" si="460"/>
        <v>1241.76235425</v>
      </c>
      <c r="V1235" s="25">
        <f t="shared" si="461"/>
        <v>177673.67238585936</v>
      </c>
      <c r="W1235" s="25">
        <f t="shared" si="462"/>
        <v>-67454.268489689945</v>
      </c>
      <c r="X1235" s="25">
        <f t="shared" si="463"/>
        <v>8751.6775212478642</v>
      </c>
      <c r="Y1235" s="25">
        <f t="shared" si="464"/>
        <v>111131.91852994</v>
      </c>
      <c r="Z1235" s="25">
        <f t="shared" si="468"/>
        <v>-10589.1577886</v>
      </c>
      <c r="AA1235" s="25">
        <f t="shared" si="469"/>
        <v>0</v>
      </c>
      <c r="AB1235" s="25">
        <f t="shared" si="465"/>
        <v>0</v>
      </c>
      <c r="AC1235" s="25">
        <f t="shared" si="470"/>
        <v>8354.5798562600012</v>
      </c>
      <c r="AD1235" s="25">
        <f t="shared" si="471"/>
        <v>2222.7694816454173</v>
      </c>
      <c r="AE1235" s="25">
        <f t="shared" si="472"/>
        <v>35214.061480924232</v>
      </c>
      <c r="AF1235" s="25">
        <f t="shared" si="473"/>
        <v>317463.92033845693</v>
      </c>
      <c r="AG1235" s="25">
        <f t="shared" si="466"/>
        <v>376635</v>
      </c>
      <c r="AH1235" s="38">
        <f t="shared" si="474"/>
        <v>-59171.079661543074</v>
      </c>
      <c r="AI1235" s="38">
        <f t="shared" si="476"/>
        <v>1</v>
      </c>
      <c r="AJ1235" s="2">
        <v>42776</v>
      </c>
      <c r="AL1235" s="40">
        <f t="shared" si="477"/>
        <v>-987278.89977676317</v>
      </c>
      <c r="AM1235">
        <f t="shared" si="478"/>
        <v>-42934.229401737924</v>
      </c>
      <c r="AN1235">
        <f t="shared" si="479"/>
        <v>243636.76697829054</v>
      </c>
      <c r="AO1235">
        <f t="shared" si="480"/>
        <v>-86390.759171076774</v>
      </c>
      <c r="AP1235">
        <f t="shared" si="481"/>
        <v>10869.580469393741</v>
      </c>
      <c r="AQ1235">
        <f t="shared" si="482"/>
        <v>63155.705044646609</v>
      </c>
      <c r="AR1235">
        <f t="shared" si="483"/>
        <v>-19043.702793206023</v>
      </c>
      <c r="AS1235">
        <f t="shared" si="484"/>
        <v>0</v>
      </c>
      <c r="AT1235">
        <f t="shared" si="485"/>
        <v>0</v>
      </c>
      <c r="AU1235">
        <f t="shared" si="486"/>
        <v>11652.207448392473</v>
      </c>
      <c r="AV1235">
        <f t="shared" si="487"/>
        <v>14026.471386898449</v>
      </c>
      <c r="AW1235">
        <f t="shared" si="488"/>
        <v>29727.618733952262</v>
      </c>
      <c r="AX1235" s="40">
        <f t="shared" si="489"/>
        <v>1169919.1754907942</v>
      </c>
      <c r="AY1235">
        <f t="shared" si="490"/>
        <v>-30912.188527950941</v>
      </c>
      <c r="AZ1235" s="38">
        <f t="shared" si="491"/>
        <v>376427.74588163354</v>
      </c>
      <c r="BA1235" s="38">
        <f t="shared" si="492"/>
        <v>376635</v>
      </c>
      <c r="BB1235" s="38">
        <f t="shared" si="493"/>
        <v>-207.25411836645799</v>
      </c>
      <c r="BC1235" s="38">
        <f t="shared" si="494"/>
        <v>1</v>
      </c>
      <c r="BD1235" s="2">
        <f t="shared" si="495"/>
        <v>42776</v>
      </c>
    </row>
    <row r="1236" spans="1:56" x14ac:dyDescent="0.25">
      <c r="A1236" s="2">
        <v>42777</v>
      </c>
      <c r="B1236" s="7">
        <v>513137</v>
      </c>
      <c r="C1236" s="3">
        <v>28.5</v>
      </c>
      <c r="D1236" s="7">
        <f t="shared" si="496"/>
        <v>812.25</v>
      </c>
      <c r="E1236" s="7">
        <f t="shared" si="497"/>
        <v>23149.125</v>
      </c>
      <c r="F1236" s="7">
        <f t="shared" si="458"/>
        <v>659750.0625</v>
      </c>
      <c r="G1236" s="21">
        <f t="shared" si="475"/>
        <v>30.673124999999999</v>
      </c>
      <c r="H1236" s="11">
        <v>376635</v>
      </c>
      <c r="I1236" s="5">
        <v>0</v>
      </c>
      <c r="J1236" s="25">
        <v>1012648</v>
      </c>
      <c r="K1236">
        <v>0</v>
      </c>
      <c r="L1236">
        <v>1</v>
      </c>
      <c r="M1236">
        <v>18</v>
      </c>
      <c r="N1236" s="3">
        <v>7.625</v>
      </c>
      <c r="O1236" s="3">
        <f t="shared" si="459"/>
        <v>217.3125</v>
      </c>
      <c r="P1236" s="5">
        <v>2</v>
      </c>
      <c r="T1236" s="37">
        <f t="shared" si="467"/>
        <v>50916.90500662</v>
      </c>
      <c r="U1236" s="25">
        <f t="shared" si="460"/>
        <v>1715.8897985999999</v>
      </c>
      <c r="V1236" s="25">
        <f t="shared" si="461"/>
        <v>339253.92783494998</v>
      </c>
      <c r="W1236" s="25">
        <f t="shared" si="462"/>
        <v>-177976.28829169125</v>
      </c>
      <c r="X1236" s="25">
        <f t="shared" si="463"/>
        <v>31907.657210203128</v>
      </c>
      <c r="Y1236" s="25">
        <f t="shared" si="464"/>
        <v>158390.70811409998</v>
      </c>
      <c r="Z1236" s="25">
        <f t="shared" si="468"/>
        <v>0</v>
      </c>
      <c r="AA1236" s="25">
        <f t="shared" si="469"/>
        <v>-10611.011341539999</v>
      </c>
      <c r="AB1236" s="25">
        <f t="shared" si="465"/>
        <v>0</v>
      </c>
      <c r="AC1236" s="25">
        <f t="shared" si="470"/>
        <v>6835.5653369400006</v>
      </c>
      <c r="AD1236" s="25">
        <f t="shared" si="471"/>
        <v>1776.27430192625</v>
      </c>
      <c r="AE1236" s="25">
        <f t="shared" si="472"/>
        <v>38885.047008868125</v>
      </c>
      <c r="AF1236" s="25">
        <f t="shared" si="473"/>
        <v>441094.6749789762</v>
      </c>
      <c r="AG1236" s="25">
        <f t="shared" si="466"/>
        <v>513137</v>
      </c>
      <c r="AH1236" s="38">
        <f t="shared" si="474"/>
        <v>-72042.325021023804</v>
      </c>
      <c r="AI1236" s="38">
        <f t="shared" si="476"/>
        <v>1</v>
      </c>
      <c r="AJ1236" s="2">
        <v>42777</v>
      </c>
      <c r="AL1236" s="40">
        <f t="shared" si="477"/>
        <v>-987278.89977676317</v>
      </c>
      <c r="AM1236">
        <f t="shared" si="478"/>
        <v>-59327.298809674227</v>
      </c>
      <c r="AN1236">
        <f t="shared" si="479"/>
        <v>465205.27803854749</v>
      </c>
      <c r="AO1236">
        <f t="shared" si="480"/>
        <v>-227939.71388659714</v>
      </c>
      <c r="AP1236">
        <f t="shared" si="481"/>
        <v>39629.299273664539</v>
      </c>
      <c r="AQ1236">
        <f t="shared" si="482"/>
        <v>90012.635215793882</v>
      </c>
      <c r="AR1236">
        <f t="shared" si="483"/>
        <v>0</v>
      </c>
      <c r="AS1236">
        <f t="shared" si="484"/>
        <v>-13724.300682227713</v>
      </c>
      <c r="AT1236">
        <f t="shared" si="485"/>
        <v>0</v>
      </c>
      <c r="AU1236">
        <f t="shared" si="486"/>
        <v>9533.6242759574779</v>
      </c>
      <c r="AV1236">
        <f t="shared" si="487"/>
        <v>11208.926916167753</v>
      </c>
      <c r="AW1236">
        <f t="shared" si="488"/>
        <v>32826.655129162995</v>
      </c>
      <c r="AX1236" s="40">
        <f t="shared" si="489"/>
        <v>1169919.1754907942</v>
      </c>
      <c r="AY1236">
        <f t="shared" si="490"/>
        <v>-30912.188527950941</v>
      </c>
      <c r="AZ1236" s="38">
        <f t="shared" si="491"/>
        <v>499153.19265687518</v>
      </c>
      <c r="BA1236" s="38">
        <f t="shared" si="492"/>
        <v>513137</v>
      </c>
      <c r="BB1236" s="38">
        <f t="shared" si="493"/>
        <v>-13983.807343124819</v>
      </c>
      <c r="BC1236" s="38">
        <f t="shared" si="494"/>
        <v>1</v>
      </c>
      <c r="BD1236" s="2">
        <f t="shared" si="495"/>
        <v>42777</v>
      </c>
    </row>
    <row r="1237" spans="1:56" x14ac:dyDescent="0.25">
      <c r="A1237" s="2">
        <v>42778</v>
      </c>
      <c r="B1237" s="7">
        <v>537354</v>
      </c>
      <c r="C1237" s="3">
        <v>31.9166666666667</v>
      </c>
      <c r="D1237" s="7">
        <f t="shared" si="496"/>
        <v>1018.6736111111132</v>
      </c>
      <c r="E1237" s="7">
        <f t="shared" si="497"/>
        <v>32512.666087963065</v>
      </c>
      <c r="F1237" s="7">
        <f t="shared" ref="F1237:F1300" si="498">+C1237^4</f>
        <v>1037695.9259741555</v>
      </c>
      <c r="G1237" s="21">
        <f t="shared" si="475"/>
        <v>33.326319444444479</v>
      </c>
      <c r="H1237" s="11">
        <v>513137</v>
      </c>
      <c r="I1237" s="5">
        <v>0</v>
      </c>
      <c r="J1237" s="25">
        <v>1012648</v>
      </c>
      <c r="K1237">
        <v>0</v>
      </c>
      <c r="L1237">
        <v>1</v>
      </c>
      <c r="M1237">
        <v>12</v>
      </c>
      <c r="N1237" s="3">
        <v>4.4166666666666696</v>
      </c>
      <c r="O1237" s="3">
        <f t="shared" ref="O1237:O1300" si="499">+C1237*N1237</f>
        <v>140.96527777777803</v>
      </c>
      <c r="P1237" s="5">
        <v>2</v>
      </c>
      <c r="T1237" s="37">
        <f t="shared" si="467"/>
        <v>50916.90500662</v>
      </c>
      <c r="U1237" s="25">
        <f t="shared" ref="U1237:U1300" si="500">+$U$20*C1237</f>
        <v>1921.5958855666688</v>
      </c>
      <c r="V1237" s="25">
        <f t="shared" ref="V1237:V1300" si="501">+$V$20*D1237</f>
        <v>425471.25115574949</v>
      </c>
      <c r="W1237" s="25">
        <f t="shared" ref="W1237:W1300" si="502">+$W$20*E1237</f>
        <v>-249965.54439110801</v>
      </c>
      <c r="X1237" s="25">
        <f t="shared" ref="X1237:X1300" si="503">+$X$20*F1237</f>
        <v>50186.347491869579</v>
      </c>
      <c r="Y1237" s="25">
        <f t="shared" ref="Y1237:Y1300" si="504">+H1237*$Y$20</f>
        <v>215795.48578741998</v>
      </c>
      <c r="Z1237" s="25">
        <f t="shared" si="468"/>
        <v>0</v>
      </c>
      <c r="AA1237" s="25">
        <f t="shared" si="469"/>
        <v>-10611.011341539999</v>
      </c>
      <c r="AB1237" s="25">
        <f t="shared" ref="AB1237:AB1300" si="505">+$AB$20*I1237</f>
        <v>0</v>
      </c>
      <c r="AC1237" s="25">
        <f t="shared" si="470"/>
        <v>4557.0435579599998</v>
      </c>
      <c r="AD1237" s="25">
        <f t="shared" si="471"/>
        <v>1028.8801967441675</v>
      </c>
      <c r="AE1237" s="25">
        <f t="shared" si="472"/>
        <v>25223.774302016918</v>
      </c>
      <c r="AF1237" s="25">
        <f t="shared" si="473"/>
        <v>514524.72765129874</v>
      </c>
      <c r="AG1237" s="25">
        <f t="shared" ref="AG1237:AG1300" si="506">+B1237</f>
        <v>537354</v>
      </c>
      <c r="AH1237" s="38">
        <f t="shared" si="474"/>
        <v>-22829.272348701255</v>
      </c>
      <c r="AI1237" s="38">
        <f t="shared" si="476"/>
        <v>1</v>
      </c>
      <c r="AJ1237" s="2">
        <v>42778</v>
      </c>
      <c r="AL1237" s="40">
        <f t="shared" si="477"/>
        <v>-987278.89977676317</v>
      </c>
      <c r="AM1237">
        <f t="shared" si="478"/>
        <v>-66439.635801477343</v>
      </c>
      <c r="AN1237">
        <f t="shared" si="479"/>
        <v>583431.62879344623</v>
      </c>
      <c r="AO1237">
        <f t="shared" si="480"/>
        <v>-320138.57136201777</v>
      </c>
      <c r="AP1237">
        <f t="shared" si="481"/>
        <v>62331.426312661024</v>
      </c>
      <c r="AQ1237">
        <f t="shared" si="482"/>
        <v>122635.47890325336</v>
      </c>
      <c r="AR1237">
        <f t="shared" si="483"/>
        <v>0</v>
      </c>
      <c r="AS1237">
        <f t="shared" si="484"/>
        <v>-13724.300682227713</v>
      </c>
      <c r="AT1237">
        <f t="shared" si="485"/>
        <v>0</v>
      </c>
      <c r="AU1237">
        <f t="shared" si="486"/>
        <v>6355.7495173049847</v>
      </c>
      <c r="AV1237">
        <f t="shared" si="487"/>
        <v>6492.6024760315986</v>
      </c>
      <c r="AW1237">
        <f t="shared" si="488"/>
        <v>21293.84438906084</v>
      </c>
      <c r="AX1237" s="40">
        <f t="shared" si="489"/>
        <v>1169919.1754907942</v>
      </c>
      <c r="AY1237">
        <f t="shared" si="490"/>
        <v>-30912.188527950941</v>
      </c>
      <c r="AZ1237" s="38">
        <f t="shared" si="491"/>
        <v>553966.30973211548</v>
      </c>
      <c r="BA1237" s="38">
        <f t="shared" si="492"/>
        <v>537354</v>
      </c>
      <c r="BB1237" s="38">
        <f t="shared" si="493"/>
        <v>16612.309732115478</v>
      </c>
      <c r="BC1237" s="38" t="str">
        <f t="shared" si="494"/>
        <v xml:space="preserve"> </v>
      </c>
      <c r="BD1237" s="2">
        <f t="shared" si="495"/>
        <v>42778</v>
      </c>
    </row>
    <row r="1238" spans="1:56" x14ac:dyDescent="0.25">
      <c r="A1238" s="2">
        <v>42779</v>
      </c>
      <c r="B1238" s="7">
        <v>570645</v>
      </c>
      <c r="C1238" s="3">
        <v>32.2083333333333</v>
      </c>
      <c r="D1238" s="7">
        <f t="shared" si="496"/>
        <v>1037.376736111109</v>
      </c>
      <c r="E1238" s="7">
        <f t="shared" si="497"/>
        <v>33412.175708911935</v>
      </c>
      <c r="F1238" s="7">
        <f t="shared" si="498"/>
        <v>1076150.4926245376</v>
      </c>
      <c r="G1238" s="21">
        <f t="shared" si="475"/>
        <v>33.402725694444413</v>
      </c>
      <c r="H1238" s="11">
        <v>537354</v>
      </c>
      <c r="I1238" s="5">
        <v>0</v>
      </c>
      <c r="J1238" s="25">
        <v>1012648</v>
      </c>
      <c r="K1238">
        <v>0</v>
      </c>
      <c r="L1238">
        <v>0</v>
      </c>
      <c r="M1238">
        <v>9</v>
      </c>
      <c r="N1238" s="3">
        <v>3.7083333333333299</v>
      </c>
      <c r="O1238" s="3">
        <f t="shared" si="499"/>
        <v>119.43923611111087</v>
      </c>
      <c r="P1238" s="5">
        <v>2</v>
      </c>
      <c r="T1238" s="37">
        <f t="shared" ref="T1238:T1301" si="507">+$U$2</f>
        <v>50916.90500662</v>
      </c>
      <c r="U1238" s="25">
        <f t="shared" si="500"/>
        <v>1939.1561612833314</v>
      </c>
      <c r="V1238" s="25">
        <f t="shared" si="501"/>
        <v>433283.01923089463</v>
      </c>
      <c r="W1238" s="25">
        <f t="shared" si="502"/>
        <v>-256881.20032277479</v>
      </c>
      <c r="X1238" s="25">
        <f t="shared" si="503"/>
        <v>52046.13531242367</v>
      </c>
      <c r="Y1238" s="25">
        <f t="shared" si="504"/>
        <v>225979.74316764</v>
      </c>
      <c r="Z1238" s="25">
        <f t="shared" ref="Z1238:Z1301" si="508">+$Z$20*K1238</f>
        <v>0</v>
      </c>
      <c r="AA1238" s="25">
        <f t="shared" ref="AA1238:AA1301" si="509">+$AA$20*L1238</f>
        <v>0</v>
      </c>
      <c r="AB1238" s="25">
        <f t="shared" si="505"/>
        <v>0</v>
      </c>
      <c r="AC1238" s="25">
        <f t="shared" ref="AC1238:AC1301" si="510">+$AC$20*M1238</f>
        <v>3417.7826684700003</v>
      </c>
      <c r="AD1238" s="25">
        <f t="shared" ref="AD1238:AD1301" si="511">+$AD$20*N1238</f>
        <v>863.87110858708263</v>
      </c>
      <c r="AE1238" s="25">
        <f t="shared" ref="AE1238:AE1301" si="512">+$AE$20*O1238</f>
        <v>21371.98877599699</v>
      </c>
      <c r="AF1238" s="25">
        <f t="shared" ref="AF1238:AF1301" si="513">SUM(T1238:AE1238)</f>
        <v>532937.40110914095</v>
      </c>
      <c r="AG1238" s="25">
        <f t="shared" si="506"/>
        <v>570645</v>
      </c>
      <c r="AH1238" s="38">
        <f t="shared" ref="AH1238:AH1301" si="514">+AF1238-AG1238</f>
        <v>-37707.598890859052</v>
      </c>
      <c r="AI1238" s="38">
        <f t="shared" si="476"/>
        <v>1</v>
      </c>
      <c r="AJ1238" s="2">
        <v>42779</v>
      </c>
      <c r="AL1238" s="40">
        <f t="shared" si="477"/>
        <v>-987278.89977676317</v>
      </c>
      <c r="AM1238">
        <f t="shared" si="478"/>
        <v>-67046.786520289665</v>
      </c>
      <c r="AN1238">
        <f t="shared" si="479"/>
        <v>594143.59243248927</v>
      </c>
      <c r="AO1238">
        <f t="shared" si="480"/>
        <v>-328995.66490820266</v>
      </c>
      <c r="AP1238">
        <f t="shared" si="481"/>
        <v>64641.282145720637</v>
      </c>
      <c r="AQ1238">
        <f t="shared" si="482"/>
        <v>128423.14066336826</v>
      </c>
      <c r="AR1238">
        <f t="shared" si="483"/>
        <v>0</v>
      </c>
      <c r="AS1238">
        <f t="shared" si="484"/>
        <v>0</v>
      </c>
      <c r="AT1238">
        <f t="shared" si="485"/>
        <v>0</v>
      </c>
      <c r="AU1238">
        <f t="shared" si="486"/>
        <v>4766.812137978739</v>
      </c>
      <c r="AV1238">
        <f t="shared" si="487"/>
        <v>5451.336041196334</v>
      </c>
      <c r="AW1238">
        <f t="shared" si="488"/>
        <v>18042.177107668027</v>
      </c>
      <c r="AX1238" s="40">
        <f t="shared" si="489"/>
        <v>1169919.1754907942</v>
      </c>
      <c r="AY1238">
        <f t="shared" si="490"/>
        <v>-30912.188527950941</v>
      </c>
      <c r="AZ1238" s="38">
        <f t="shared" si="491"/>
        <v>571153.97628600919</v>
      </c>
      <c r="BA1238" s="38">
        <f t="shared" si="492"/>
        <v>570645</v>
      </c>
      <c r="BB1238" s="38">
        <f t="shared" si="493"/>
        <v>508.97628600918688</v>
      </c>
      <c r="BC1238" s="38" t="str">
        <f t="shared" si="494"/>
        <v xml:space="preserve"> </v>
      </c>
      <c r="BD1238" s="2">
        <f t="shared" si="495"/>
        <v>42779</v>
      </c>
    </row>
    <row r="1239" spans="1:56" x14ac:dyDescent="0.25">
      <c r="A1239" s="2">
        <v>42780</v>
      </c>
      <c r="B1239" s="7">
        <v>535385</v>
      </c>
      <c r="C1239" s="3">
        <v>30</v>
      </c>
      <c r="D1239" s="7">
        <f t="shared" si="496"/>
        <v>900</v>
      </c>
      <c r="E1239" s="7">
        <f t="shared" si="497"/>
        <v>27000</v>
      </c>
      <c r="F1239" s="7">
        <f t="shared" si="498"/>
        <v>810000</v>
      </c>
      <c r="G1239" s="21">
        <f t="shared" ref="G1239:G1302" si="515">+C1239*(1+N1239/100)</f>
        <v>31.375</v>
      </c>
      <c r="H1239" s="11">
        <v>570645</v>
      </c>
      <c r="I1239" s="5">
        <v>0</v>
      </c>
      <c r="J1239" s="25">
        <v>1012648</v>
      </c>
      <c r="K1239">
        <v>0</v>
      </c>
      <c r="L1239">
        <v>0</v>
      </c>
      <c r="M1239">
        <v>10</v>
      </c>
      <c r="N1239" s="3">
        <v>4.5833333333333304</v>
      </c>
      <c r="O1239" s="3">
        <f t="shared" si="499"/>
        <v>137.49999999999991</v>
      </c>
      <c r="P1239" s="5">
        <v>2</v>
      </c>
      <c r="T1239" s="37">
        <f t="shared" si="507"/>
        <v>50916.90500662</v>
      </c>
      <c r="U1239" s="25">
        <f t="shared" si="500"/>
        <v>1806.1997880000001</v>
      </c>
      <c r="V1239" s="25">
        <f t="shared" si="501"/>
        <v>375904.62917999999</v>
      </c>
      <c r="W1239" s="25">
        <f t="shared" si="502"/>
        <v>-207582.78266999999</v>
      </c>
      <c r="X1239" s="25">
        <f t="shared" si="503"/>
        <v>39174.232500000006</v>
      </c>
      <c r="Y1239" s="25">
        <f t="shared" si="504"/>
        <v>239979.9955707</v>
      </c>
      <c r="Z1239" s="25">
        <f t="shared" si="508"/>
        <v>0</v>
      </c>
      <c r="AA1239" s="25">
        <f t="shared" si="509"/>
        <v>0</v>
      </c>
      <c r="AB1239" s="25">
        <f t="shared" si="505"/>
        <v>0</v>
      </c>
      <c r="AC1239" s="25">
        <f t="shared" si="510"/>
        <v>3797.5362983000005</v>
      </c>
      <c r="AD1239" s="25">
        <f t="shared" si="511"/>
        <v>1067.7058645458326</v>
      </c>
      <c r="AE1239" s="25">
        <f t="shared" si="512"/>
        <v>24603.711078374985</v>
      </c>
      <c r="AF1239" s="25">
        <f t="shared" si="513"/>
        <v>529668.13261654088</v>
      </c>
      <c r="AG1239" s="25">
        <f t="shared" si="506"/>
        <v>535385</v>
      </c>
      <c r="AH1239" s="38">
        <f t="shared" si="514"/>
        <v>-5716.8673834591173</v>
      </c>
      <c r="AI1239" s="38">
        <f t="shared" si="476"/>
        <v>1</v>
      </c>
      <c r="AJ1239" s="2">
        <v>42780</v>
      </c>
      <c r="AL1239" s="40">
        <f t="shared" si="477"/>
        <v>-987278.89977676317</v>
      </c>
      <c r="AM1239">
        <f t="shared" si="478"/>
        <v>-62449.788220709714</v>
      </c>
      <c r="AN1239">
        <f t="shared" si="479"/>
        <v>515462.91195406928</v>
      </c>
      <c r="AO1239">
        <f t="shared" si="480"/>
        <v>-265857.66308394476</v>
      </c>
      <c r="AP1239">
        <f t="shared" si="481"/>
        <v>48654.383282712122</v>
      </c>
      <c r="AQ1239">
        <f t="shared" si="482"/>
        <v>136379.4130198115</v>
      </c>
      <c r="AR1239">
        <f t="shared" si="483"/>
        <v>0</v>
      </c>
      <c r="AS1239">
        <f t="shared" si="484"/>
        <v>0</v>
      </c>
      <c r="AT1239">
        <f t="shared" si="485"/>
        <v>0</v>
      </c>
      <c r="AU1239">
        <f t="shared" si="486"/>
        <v>5296.4579310874879</v>
      </c>
      <c r="AV1239">
        <f t="shared" si="487"/>
        <v>6737.6063430516506</v>
      </c>
      <c r="AW1239">
        <f t="shared" si="488"/>
        <v>20770.388635075797</v>
      </c>
      <c r="AX1239" s="40">
        <f t="shared" si="489"/>
        <v>1169919.1754907942</v>
      </c>
      <c r="AY1239">
        <f t="shared" si="490"/>
        <v>-30912.188527950941</v>
      </c>
      <c r="AZ1239" s="38">
        <f t="shared" si="491"/>
        <v>556721.79704723344</v>
      </c>
      <c r="BA1239" s="38">
        <f t="shared" si="492"/>
        <v>535385</v>
      </c>
      <c r="BB1239" s="38">
        <f t="shared" si="493"/>
        <v>21336.797047233442</v>
      </c>
      <c r="BC1239" s="38" t="str">
        <f t="shared" si="494"/>
        <v xml:space="preserve"> </v>
      </c>
      <c r="BD1239" s="2">
        <f t="shared" si="495"/>
        <v>42780</v>
      </c>
    </row>
    <row r="1240" spans="1:56" x14ac:dyDescent="0.25">
      <c r="A1240" s="2">
        <v>42781</v>
      </c>
      <c r="B1240" s="7">
        <v>474642</v>
      </c>
      <c r="C1240" s="3">
        <v>26.9166666666667</v>
      </c>
      <c r="D1240" s="7">
        <f t="shared" si="496"/>
        <v>724.50694444444628</v>
      </c>
      <c r="E1240" s="7">
        <f t="shared" si="497"/>
        <v>19501.311921296368</v>
      </c>
      <c r="F1240" s="7">
        <f t="shared" si="498"/>
        <v>524910.31254822796</v>
      </c>
      <c r="G1240" s="21">
        <f t="shared" si="515"/>
        <v>28.28493055555559</v>
      </c>
      <c r="H1240" s="11">
        <v>535385</v>
      </c>
      <c r="I1240" s="5">
        <v>0</v>
      </c>
      <c r="J1240" s="25">
        <v>1012648</v>
      </c>
      <c r="K1240">
        <v>0</v>
      </c>
      <c r="L1240">
        <v>0</v>
      </c>
      <c r="M1240">
        <v>9</v>
      </c>
      <c r="N1240" s="3">
        <v>5.0833333333333304</v>
      </c>
      <c r="O1240" s="3">
        <f t="shared" si="499"/>
        <v>136.82638888888897</v>
      </c>
      <c r="P1240" s="5">
        <v>2</v>
      </c>
      <c r="T1240" s="37">
        <f t="shared" si="507"/>
        <v>50916.90500662</v>
      </c>
      <c r="U1240" s="25">
        <f t="shared" si="500"/>
        <v>1620.5625875666688</v>
      </c>
      <c r="V1240" s="25">
        <f t="shared" si="501"/>
        <v>302606.12698858272</v>
      </c>
      <c r="W1240" s="25">
        <f t="shared" si="502"/>
        <v>-149930.98497549421</v>
      </c>
      <c r="X1240" s="25">
        <f t="shared" si="503"/>
        <v>25386.368673348086</v>
      </c>
      <c r="Y1240" s="25">
        <f t="shared" si="504"/>
        <v>225151.6966391</v>
      </c>
      <c r="Z1240" s="25">
        <f t="shared" si="508"/>
        <v>0</v>
      </c>
      <c r="AA1240" s="25">
        <f t="shared" si="509"/>
        <v>0</v>
      </c>
      <c r="AB1240" s="25">
        <f t="shared" si="505"/>
        <v>0</v>
      </c>
      <c r="AC1240" s="25">
        <f t="shared" si="510"/>
        <v>3417.7826684700003</v>
      </c>
      <c r="AD1240" s="25">
        <f t="shared" si="511"/>
        <v>1184.1828679508326</v>
      </c>
      <c r="AE1240" s="25">
        <f t="shared" si="512"/>
        <v>24483.177746324389</v>
      </c>
      <c r="AF1240" s="25">
        <f t="shared" si="513"/>
        <v>484835.81820246851</v>
      </c>
      <c r="AG1240" s="25">
        <f t="shared" si="506"/>
        <v>474642</v>
      </c>
      <c r="AH1240" s="38">
        <f t="shared" si="514"/>
        <v>10193.818202468508</v>
      </c>
      <c r="AI1240" s="38" t="str">
        <f t="shared" ref="AI1240:AI1303" si="516">IF(AH1240&lt;0,1," ")</f>
        <v xml:space="preserve"> </v>
      </c>
      <c r="AJ1240" s="2">
        <v>42781</v>
      </c>
      <c r="AL1240" s="40">
        <f t="shared" ref="AL1240:AL1303" si="517">+$AL$20</f>
        <v>-987278.89977676317</v>
      </c>
      <c r="AM1240">
        <f t="shared" ref="AM1240:AM1303" si="518">+$AM$20*C1240</f>
        <v>-56031.337764692391</v>
      </c>
      <c r="AN1240">
        <f t="shared" ref="AN1240:AN1303" si="519">+$AN$20*D1240</f>
        <v>414951.62146031042</v>
      </c>
      <c r="AO1240">
        <f t="shared" ref="AO1240:AO1303" si="520">+$AO$20*E1240</f>
        <v>-192021.23016544167</v>
      </c>
      <c r="AP1240">
        <f t="shared" ref="AP1240:AP1303" si="521">+$AP$20*F1240</f>
        <v>31529.861155271232</v>
      </c>
      <c r="AQ1240">
        <f t="shared" ref="AQ1240:AQ1303" si="522">+$AQ$20*H1240</f>
        <v>127952.56602548306</v>
      </c>
      <c r="AR1240">
        <f t="shared" ref="AR1240:AR1303" si="523">+$AR$20*K1240</f>
        <v>0</v>
      </c>
      <c r="AS1240">
        <f t="shared" ref="AS1240:AS1303" si="524">+$AS$20*L1240</f>
        <v>0</v>
      </c>
      <c r="AT1240">
        <f t="shared" ref="AT1240:AT1303" si="525">+$AT$20*I1240</f>
        <v>0</v>
      </c>
      <c r="AU1240">
        <f t="shared" ref="AU1240:AU1303" si="526">+$AU$20*M1240</f>
        <v>4766.812137978739</v>
      </c>
      <c r="AV1240">
        <f t="shared" ref="AV1240:AV1303" si="527">+$AV$20*N1240</f>
        <v>7472.6179441118311</v>
      </c>
      <c r="AW1240">
        <f t="shared" ref="AW1240:AW1303" si="528">+$AW$20*O1240</f>
        <v>20668.634710954491</v>
      </c>
      <c r="AX1240" s="40">
        <f t="shared" ref="AX1240:AX1303" si="529">+$AX$20*J1240</f>
        <v>1169919.1754907942</v>
      </c>
      <c r="AY1240">
        <f t="shared" ref="AY1240:AY1303" si="530">+$AY$20*P1240</f>
        <v>-30912.188527950941</v>
      </c>
      <c r="AZ1240" s="38">
        <f t="shared" ref="AZ1240:AZ1303" si="531">SUM(AL1240:AY1240)</f>
        <v>511017.63269005582</v>
      </c>
      <c r="BA1240" s="38">
        <f t="shared" ref="BA1240:BA1303" si="532">+AG1240</f>
        <v>474642</v>
      </c>
      <c r="BB1240" s="38">
        <f t="shared" ref="BB1240:BB1303" si="533">+AZ1240-BA1240</f>
        <v>36375.63269005582</v>
      </c>
      <c r="BC1240" s="38" t="str">
        <f t="shared" ref="BC1240:BC1303" si="534">IF(BB1240&lt;0,1," ")</f>
        <v xml:space="preserve"> </v>
      </c>
      <c r="BD1240" s="2">
        <f t="shared" ref="BD1240:BD1303" si="535">+A1240</f>
        <v>42781</v>
      </c>
    </row>
    <row r="1241" spans="1:56" x14ac:dyDescent="0.25">
      <c r="A1241" s="2">
        <v>42782</v>
      </c>
      <c r="B1241" s="7">
        <v>401498</v>
      </c>
      <c r="C1241" s="3">
        <v>18.5</v>
      </c>
      <c r="D1241" s="7">
        <f t="shared" si="496"/>
        <v>342.25</v>
      </c>
      <c r="E1241" s="7">
        <f t="shared" si="497"/>
        <v>6331.625</v>
      </c>
      <c r="F1241" s="7">
        <f t="shared" si="498"/>
        <v>117135.0625</v>
      </c>
      <c r="G1241" s="21">
        <f t="shared" si="515"/>
        <v>20.242083333333333</v>
      </c>
      <c r="H1241" s="11">
        <v>474642</v>
      </c>
      <c r="I1241" s="5">
        <v>0</v>
      </c>
      <c r="J1241" s="25">
        <v>1012648</v>
      </c>
      <c r="K1241">
        <v>0</v>
      </c>
      <c r="L1241">
        <v>0</v>
      </c>
      <c r="M1241">
        <v>18</v>
      </c>
      <c r="N1241" s="3">
        <v>9.4166666666666696</v>
      </c>
      <c r="O1241" s="3">
        <f t="shared" si="499"/>
        <v>174.2083333333334</v>
      </c>
      <c r="P1241" s="5">
        <v>2</v>
      </c>
      <c r="T1241" s="37">
        <f t="shared" si="507"/>
        <v>50916.90500662</v>
      </c>
      <c r="U1241" s="25">
        <f t="shared" si="500"/>
        <v>1113.8232026000001</v>
      </c>
      <c r="V1241" s="25">
        <f t="shared" si="501"/>
        <v>142948.17704094999</v>
      </c>
      <c r="W1241" s="25">
        <f t="shared" si="502"/>
        <v>-48679.123567516246</v>
      </c>
      <c r="X1241" s="25">
        <f t="shared" si="503"/>
        <v>5665.0323114531257</v>
      </c>
      <c r="Y1241" s="25">
        <f t="shared" si="504"/>
        <v>199606.73458572</v>
      </c>
      <c r="Z1241" s="25">
        <f t="shared" si="508"/>
        <v>0</v>
      </c>
      <c r="AA1241" s="25">
        <f t="shared" si="509"/>
        <v>0</v>
      </c>
      <c r="AB1241" s="25">
        <f t="shared" si="505"/>
        <v>0</v>
      </c>
      <c r="AC1241" s="25">
        <f t="shared" si="510"/>
        <v>6835.5653369400006</v>
      </c>
      <c r="AD1241" s="25">
        <f t="shared" si="511"/>
        <v>2193.6502307941673</v>
      </c>
      <c r="AE1241" s="25">
        <f t="shared" si="512"/>
        <v>31172.156369298762</v>
      </c>
      <c r="AF1241" s="25">
        <f t="shared" si="513"/>
        <v>391772.92051685974</v>
      </c>
      <c r="AG1241" s="25">
        <f t="shared" si="506"/>
        <v>401498</v>
      </c>
      <c r="AH1241" s="38">
        <f t="shared" si="514"/>
        <v>-9725.07948314026</v>
      </c>
      <c r="AI1241" s="38">
        <f t="shared" si="516"/>
        <v>1</v>
      </c>
      <c r="AJ1241" s="2">
        <v>42782</v>
      </c>
      <c r="AL1241" s="40">
        <f t="shared" si="517"/>
        <v>-987278.89977676317</v>
      </c>
      <c r="AM1241">
        <f t="shared" si="518"/>
        <v>-38510.702736104322</v>
      </c>
      <c r="AN1241">
        <f t="shared" si="519"/>
        <v>196019.09068475579</v>
      </c>
      <c r="AO1241">
        <f t="shared" si="520"/>
        <v>-62344.85281569932</v>
      </c>
      <c r="AP1241">
        <f t="shared" si="521"/>
        <v>7035.9681811351111</v>
      </c>
      <c r="AQ1241">
        <f t="shared" si="522"/>
        <v>113435.49379132275</v>
      </c>
      <c r="AR1241">
        <f t="shared" si="523"/>
        <v>0</v>
      </c>
      <c r="AS1241">
        <f t="shared" si="524"/>
        <v>0</v>
      </c>
      <c r="AT1241">
        <f t="shared" si="525"/>
        <v>0</v>
      </c>
      <c r="AU1241">
        <f t="shared" si="526"/>
        <v>9533.6242759574779</v>
      </c>
      <c r="AV1241">
        <f t="shared" si="527"/>
        <v>13842.718486633405</v>
      </c>
      <c r="AW1241">
        <f t="shared" si="528"/>
        <v>26315.452994924846</v>
      </c>
      <c r="AX1241" s="40">
        <f t="shared" si="529"/>
        <v>1169919.1754907942</v>
      </c>
      <c r="AY1241">
        <f t="shared" si="530"/>
        <v>-30912.188527950941</v>
      </c>
      <c r="AZ1241" s="38">
        <f t="shared" si="531"/>
        <v>417054.88004900579</v>
      </c>
      <c r="BA1241" s="38">
        <f t="shared" si="532"/>
        <v>401498</v>
      </c>
      <c r="BB1241" s="38">
        <f t="shared" si="533"/>
        <v>15556.880049005791</v>
      </c>
      <c r="BC1241" s="38" t="str">
        <f t="shared" si="534"/>
        <v xml:space="preserve"> </v>
      </c>
      <c r="BD1241" s="2">
        <f t="shared" si="535"/>
        <v>42782</v>
      </c>
    </row>
    <row r="1242" spans="1:56" x14ac:dyDescent="0.25">
      <c r="A1242" s="2">
        <v>42783</v>
      </c>
      <c r="B1242" s="7">
        <v>408144</v>
      </c>
      <c r="C1242" s="3">
        <v>19.7916666666667</v>
      </c>
      <c r="D1242" s="7">
        <f t="shared" si="496"/>
        <v>391.71006944444576</v>
      </c>
      <c r="E1242" s="7">
        <f t="shared" si="497"/>
        <v>7752.5951244213356</v>
      </c>
      <c r="F1242" s="7">
        <f t="shared" si="498"/>
        <v>153436.77850417251</v>
      </c>
      <c r="G1242" s="21">
        <f t="shared" si="515"/>
        <v>21.548177083333371</v>
      </c>
      <c r="H1242" s="11">
        <v>401498</v>
      </c>
      <c r="I1242" s="5">
        <v>0</v>
      </c>
      <c r="J1242" s="25">
        <v>1012648</v>
      </c>
      <c r="K1242">
        <v>1</v>
      </c>
      <c r="L1242">
        <v>0</v>
      </c>
      <c r="M1242">
        <v>20</v>
      </c>
      <c r="N1242" s="3">
        <v>8.875</v>
      </c>
      <c r="O1242" s="3">
        <f t="shared" si="499"/>
        <v>175.65104166666697</v>
      </c>
      <c r="P1242" s="5">
        <v>2</v>
      </c>
      <c r="T1242" s="37">
        <f t="shared" si="507"/>
        <v>50916.90500662</v>
      </c>
      <c r="U1242" s="25">
        <f t="shared" si="500"/>
        <v>1191.5901379166687</v>
      </c>
      <c r="V1242" s="25">
        <f t="shared" si="501"/>
        <v>163606.25377842935</v>
      </c>
      <c r="W1242" s="25">
        <f t="shared" si="502"/>
        <v>-59603.898845972435</v>
      </c>
      <c r="X1242" s="25">
        <f t="shared" si="503"/>
        <v>7420.7012779919223</v>
      </c>
      <c r="Y1242" s="25">
        <f t="shared" si="504"/>
        <v>168846.63540668</v>
      </c>
      <c r="Z1242" s="25">
        <f t="shared" si="508"/>
        <v>-10589.1577886</v>
      </c>
      <c r="AA1242" s="25">
        <f t="shared" si="509"/>
        <v>0</v>
      </c>
      <c r="AB1242" s="25">
        <f t="shared" si="505"/>
        <v>0</v>
      </c>
      <c r="AC1242" s="25">
        <f t="shared" si="510"/>
        <v>7595.0725966000009</v>
      </c>
      <c r="AD1242" s="25">
        <f t="shared" si="511"/>
        <v>2067.4668104387501</v>
      </c>
      <c r="AE1242" s="25">
        <f t="shared" si="512"/>
        <v>31430.308943871147</v>
      </c>
      <c r="AF1242" s="25">
        <f t="shared" si="513"/>
        <v>362881.87732397532</v>
      </c>
      <c r="AG1242" s="25">
        <f t="shared" si="506"/>
        <v>408144</v>
      </c>
      <c r="AH1242" s="38">
        <f t="shared" si="514"/>
        <v>-45262.122676024679</v>
      </c>
      <c r="AI1242" s="38">
        <f t="shared" si="516"/>
        <v>1</v>
      </c>
      <c r="AJ1242" s="2">
        <v>42783</v>
      </c>
      <c r="AL1242" s="40">
        <f t="shared" si="517"/>
        <v>-987278.89977676317</v>
      </c>
      <c r="AM1242">
        <f t="shared" si="518"/>
        <v>-41199.513062273836</v>
      </c>
      <c r="AN1242">
        <f t="shared" si="519"/>
        <v>224346.68115284966</v>
      </c>
      <c r="AO1242">
        <f t="shared" si="520"/>
        <v>-76336.548985727408</v>
      </c>
      <c r="AP1242">
        <f t="shared" si="521"/>
        <v>9216.5084333414998</v>
      </c>
      <c r="AQ1242">
        <f t="shared" si="522"/>
        <v>95954.685607739098</v>
      </c>
      <c r="AR1242">
        <f t="shared" si="523"/>
        <v>-19043.702793206023</v>
      </c>
      <c r="AS1242">
        <f t="shared" si="524"/>
        <v>0</v>
      </c>
      <c r="AT1242">
        <f t="shared" si="525"/>
        <v>0</v>
      </c>
      <c r="AU1242">
        <f t="shared" si="526"/>
        <v>10592.915862174976</v>
      </c>
      <c r="AV1242">
        <f t="shared" si="527"/>
        <v>13046.455918818205</v>
      </c>
      <c r="AW1242">
        <f t="shared" si="528"/>
        <v>26533.384724164123</v>
      </c>
      <c r="AX1242" s="40">
        <f t="shared" si="529"/>
        <v>1169919.1754907942</v>
      </c>
      <c r="AY1242">
        <f t="shared" si="530"/>
        <v>-30912.188527950941</v>
      </c>
      <c r="AZ1242" s="38">
        <f t="shared" si="531"/>
        <v>394838.95404396061</v>
      </c>
      <c r="BA1242" s="38">
        <f t="shared" si="532"/>
        <v>408144</v>
      </c>
      <c r="BB1242" s="38">
        <f t="shared" si="533"/>
        <v>-13305.045956039394</v>
      </c>
      <c r="BC1242" s="38">
        <f t="shared" si="534"/>
        <v>1</v>
      </c>
      <c r="BD1242" s="2">
        <f t="shared" si="535"/>
        <v>42783</v>
      </c>
    </row>
    <row r="1243" spans="1:56" x14ac:dyDescent="0.25">
      <c r="A1243" s="2">
        <v>42784</v>
      </c>
      <c r="B1243" s="7">
        <v>357620</v>
      </c>
      <c r="C1243" s="3">
        <v>14.7083333333333</v>
      </c>
      <c r="D1243" s="7">
        <f t="shared" si="496"/>
        <v>216.33506944444346</v>
      </c>
      <c r="E1243" s="7">
        <f t="shared" si="497"/>
        <v>3181.9283130786821</v>
      </c>
      <c r="F1243" s="7">
        <f t="shared" si="498"/>
        <v>46800.862271532176</v>
      </c>
      <c r="G1243" s="21">
        <f t="shared" si="515"/>
        <v>16.173038194444409</v>
      </c>
      <c r="H1243" s="11">
        <v>408144</v>
      </c>
      <c r="I1243" s="5">
        <v>0</v>
      </c>
      <c r="J1243" s="25">
        <v>1012648</v>
      </c>
      <c r="K1243">
        <v>0</v>
      </c>
      <c r="L1243">
        <v>1</v>
      </c>
      <c r="M1243">
        <v>20</v>
      </c>
      <c r="N1243" s="3">
        <v>9.9583333333333304</v>
      </c>
      <c r="O1243" s="3">
        <f t="shared" si="499"/>
        <v>146.47048611111074</v>
      </c>
      <c r="P1243" s="5">
        <v>2</v>
      </c>
      <c r="T1243" s="37">
        <f t="shared" si="507"/>
        <v>50916.90500662</v>
      </c>
      <c r="U1243" s="25">
        <f t="shared" si="500"/>
        <v>885.53961828333138</v>
      </c>
      <c r="V1243" s="25">
        <f t="shared" si="501"/>
        <v>90357.0600646034</v>
      </c>
      <c r="W1243" s="25">
        <f t="shared" si="502"/>
        <v>-24463.464203160434</v>
      </c>
      <c r="X1243" s="25">
        <f t="shared" si="503"/>
        <v>2263.4418022536788</v>
      </c>
      <c r="Y1243" s="25">
        <f t="shared" si="504"/>
        <v>171641.55527903998</v>
      </c>
      <c r="Z1243" s="25">
        <f t="shared" si="508"/>
        <v>0</v>
      </c>
      <c r="AA1243" s="25">
        <f t="shared" si="509"/>
        <v>-10611.011341539999</v>
      </c>
      <c r="AB1243" s="25">
        <f t="shared" si="505"/>
        <v>0</v>
      </c>
      <c r="AC1243" s="25">
        <f t="shared" si="510"/>
        <v>7595.0725966000009</v>
      </c>
      <c r="AD1243" s="25">
        <f t="shared" si="511"/>
        <v>2319.8336511495827</v>
      </c>
      <c r="AE1243" s="25">
        <f t="shared" si="512"/>
        <v>26208.854703904777</v>
      </c>
      <c r="AF1243" s="25">
        <f t="shared" si="513"/>
        <v>317113.78717775428</v>
      </c>
      <c r="AG1243" s="25">
        <f t="shared" si="506"/>
        <v>357620</v>
      </c>
      <c r="AH1243" s="38">
        <f t="shared" si="514"/>
        <v>-40506.212822245725</v>
      </c>
      <c r="AI1243" s="38">
        <f t="shared" si="516"/>
        <v>1</v>
      </c>
      <c r="AJ1243" s="2">
        <v>42784</v>
      </c>
      <c r="AL1243" s="40">
        <f t="shared" si="517"/>
        <v>-987278.89977676317</v>
      </c>
      <c r="AM1243">
        <f t="shared" si="518"/>
        <v>-30617.743391542332</v>
      </c>
      <c r="AN1243">
        <f t="shared" si="519"/>
        <v>123903.00539290957</v>
      </c>
      <c r="AO1243">
        <f t="shared" si="520"/>
        <v>-31331.112052434702</v>
      </c>
      <c r="AP1243">
        <f t="shared" si="521"/>
        <v>2811.1939394080837</v>
      </c>
      <c r="AQ1243">
        <f t="shared" si="522"/>
        <v>97543.024380408038</v>
      </c>
      <c r="AR1243">
        <f t="shared" si="523"/>
        <v>0</v>
      </c>
      <c r="AS1243">
        <f t="shared" si="524"/>
        <v>-13724.300682227713</v>
      </c>
      <c r="AT1243">
        <f t="shared" si="525"/>
        <v>0</v>
      </c>
      <c r="AU1243">
        <f t="shared" si="526"/>
        <v>10592.915862174976</v>
      </c>
      <c r="AV1243">
        <f t="shared" si="527"/>
        <v>14638.98105444859</v>
      </c>
      <c r="AW1243">
        <f t="shared" si="528"/>
        <v>22125.446691609046</v>
      </c>
      <c r="AX1243" s="40">
        <f t="shared" si="529"/>
        <v>1169919.1754907942</v>
      </c>
      <c r="AY1243">
        <f t="shared" si="530"/>
        <v>-30912.188527950941</v>
      </c>
      <c r="AZ1243" s="38">
        <f t="shared" si="531"/>
        <v>347669.4983808336</v>
      </c>
      <c r="BA1243" s="38">
        <f t="shared" si="532"/>
        <v>357620</v>
      </c>
      <c r="BB1243" s="38">
        <f t="shared" si="533"/>
        <v>-9950.5016191664035</v>
      </c>
      <c r="BC1243" s="38">
        <f t="shared" si="534"/>
        <v>1</v>
      </c>
      <c r="BD1243" s="2">
        <f t="shared" si="535"/>
        <v>42784</v>
      </c>
    </row>
    <row r="1244" spans="1:56" x14ac:dyDescent="0.25">
      <c r="A1244" s="2">
        <v>42785</v>
      </c>
      <c r="B1244" s="7">
        <v>392380</v>
      </c>
      <c r="C1244" s="3">
        <v>19.5</v>
      </c>
      <c r="D1244" s="7">
        <f t="shared" si="496"/>
        <v>380.25</v>
      </c>
      <c r="E1244" s="7">
        <f t="shared" si="497"/>
        <v>7414.875</v>
      </c>
      <c r="F1244" s="7">
        <f t="shared" si="498"/>
        <v>144590.0625</v>
      </c>
      <c r="G1244" s="21">
        <f t="shared" si="515"/>
        <v>21.458125000000006</v>
      </c>
      <c r="H1244" s="11">
        <v>357620</v>
      </c>
      <c r="I1244" s="5">
        <v>0</v>
      </c>
      <c r="J1244" s="25">
        <v>1012648</v>
      </c>
      <c r="K1244">
        <v>0</v>
      </c>
      <c r="L1244">
        <v>1</v>
      </c>
      <c r="M1244">
        <v>18</v>
      </c>
      <c r="N1244" s="3">
        <v>10.0416666666667</v>
      </c>
      <c r="O1244" s="3">
        <f t="shared" si="499"/>
        <v>195.81250000000065</v>
      </c>
      <c r="P1244" s="5">
        <v>2</v>
      </c>
      <c r="T1244" s="37">
        <f t="shared" si="507"/>
        <v>50916.90500662</v>
      </c>
      <c r="U1244" s="25">
        <f t="shared" si="500"/>
        <v>1174.0298622</v>
      </c>
      <c r="V1244" s="25">
        <f t="shared" si="501"/>
        <v>158819.70582854998</v>
      </c>
      <c r="W1244" s="25">
        <f t="shared" si="502"/>
        <v>-57007.42169074875</v>
      </c>
      <c r="X1244" s="25">
        <f t="shared" si="503"/>
        <v>6992.8453402031255</v>
      </c>
      <c r="Y1244" s="25">
        <f t="shared" si="504"/>
        <v>150394.10844919999</v>
      </c>
      <c r="Z1244" s="25">
        <f t="shared" si="508"/>
        <v>0</v>
      </c>
      <c r="AA1244" s="25">
        <f t="shared" si="509"/>
        <v>-10611.011341539999</v>
      </c>
      <c r="AB1244" s="25">
        <f t="shared" si="505"/>
        <v>0</v>
      </c>
      <c r="AC1244" s="25">
        <f t="shared" si="510"/>
        <v>6835.5653369400006</v>
      </c>
      <c r="AD1244" s="25">
        <f t="shared" si="511"/>
        <v>2339.2464850504243</v>
      </c>
      <c r="AE1244" s="25">
        <f t="shared" si="512"/>
        <v>35037.92127661324</v>
      </c>
      <c r="AF1244" s="25">
        <f t="shared" si="513"/>
        <v>344891.894553088</v>
      </c>
      <c r="AG1244" s="25">
        <f t="shared" si="506"/>
        <v>392380</v>
      </c>
      <c r="AH1244" s="38">
        <f t="shared" si="514"/>
        <v>-47488.105446911999</v>
      </c>
      <c r="AI1244" s="38">
        <f t="shared" si="516"/>
        <v>1</v>
      </c>
      <c r="AJ1244" s="2">
        <v>42785</v>
      </c>
      <c r="AL1244" s="40">
        <f t="shared" si="517"/>
        <v>-987278.89977676317</v>
      </c>
      <c r="AM1244">
        <f t="shared" si="518"/>
        <v>-40592.362343461311</v>
      </c>
      <c r="AN1244">
        <f t="shared" si="519"/>
        <v>217783.08030059427</v>
      </c>
      <c r="AO1244">
        <f t="shared" si="520"/>
        <v>-73011.160724428322</v>
      </c>
      <c r="AP1244">
        <f t="shared" si="521"/>
        <v>8685.1115058596315</v>
      </c>
      <c r="AQ1244">
        <f t="shared" si="522"/>
        <v>85468.208227786075</v>
      </c>
      <c r="AR1244">
        <f t="shared" si="523"/>
        <v>0</v>
      </c>
      <c r="AS1244">
        <f t="shared" si="524"/>
        <v>-13724.300682227713</v>
      </c>
      <c r="AT1244">
        <f t="shared" si="525"/>
        <v>0</v>
      </c>
      <c r="AU1244">
        <f t="shared" si="526"/>
        <v>9533.6242759574779</v>
      </c>
      <c r="AV1244">
        <f t="shared" si="527"/>
        <v>14761.482987958674</v>
      </c>
      <c r="AW1244">
        <f t="shared" si="528"/>
        <v>29578.921633496695</v>
      </c>
      <c r="AX1244" s="40">
        <f t="shared" si="529"/>
        <v>1169919.1754907942</v>
      </c>
      <c r="AY1244">
        <f t="shared" si="530"/>
        <v>-30912.188527950941</v>
      </c>
      <c r="AZ1244" s="38">
        <f t="shared" si="531"/>
        <v>390210.69236761547</v>
      </c>
      <c r="BA1244" s="38">
        <f t="shared" si="532"/>
        <v>392380</v>
      </c>
      <c r="BB1244" s="38">
        <f t="shared" si="533"/>
        <v>-2169.3076323845307</v>
      </c>
      <c r="BC1244" s="38">
        <f t="shared" si="534"/>
        <v>1</v>
      </c>
      <c r="BD1244" s="2">
        <f t="shared" si="535"/>
        <v>42785</v>
      </c>
    </row>
    <row r="1245" spans="1:56" x14ac:dyDescent="0.25">
      <c r="A1245" s="2">
        <v>42786</v>
      </c>
      <c r="B1245" s="7">
        <v>386275</v>
      </c>
      <c r="C1245" s="3">
        <v>12.875</v>
      </c>
      <c r="D1245" s="7">
        <f t="shared" si="496"/>
        <v>165.765625</v>
      </c>
      <c r="E1245" s="7">
        <f t="shared" si="497"/>
        <v>2134.232421875</v>
      </c>
      <c r="F1245" s="7">
        <f t="shared" si="498"/>
        <v>27478.242431640625</v>
      </c>
      <c r="G1245" s="21">
        <f t="shared" si="515"/>
        <v>16.061562500000001</v>
      </c>
      <c r="H1245" s="11">
        <v>392380</v>
      </c>
      <c r="I1245" s="5">
        <v>0</v>
      </c>
      <c r="J1245" s="25">
        <v>1012648</v>
      </c>
      <c r="K1245">
        <v>0</v>
      </c>
      <c r="L1245">
        <v>0</v>
      </c>
      <c r="M1245">
        <v>32</v>
      </c>
      <c r="N1245" s="3">
        <v>24.75</v>
      </c>
      <c r="O1245" s="3">
        <f t="shared" si="499"/>
        <v>318.65625</v>
      </c>
      <c r="P1245" s="5">
        <v>2</v>
      </c>
      <c r="T1245" s="37">
        <f t="shared" si="507"/>
        <v>50916.90500662</v>
      </c>
      <c r="U1245" s="25">
        <f t="shared" si="500"/>
        <v>775.16074235000008</v>
      </c>
      <c r="V1245" s="25">
        <f t="shared" si="501"/>
        <v>69235.628662684365</v>
      </c>
      <c r="W1245" s="25">
        <f t="shared" si="502"/>
        <v>-16408.514999901698</v>
      </c>
      <c r="X1245" s="25">
        <f t="shared" si="503"/>
        <v>1328.9371082820435</v>
      </c>
      <c r="Y1245" s="25">
        <f t="shared" si="504"/>
        <v>165012.1365508</v>
      </c>
      <c r="Z1245" s="25">
        <f t="shared" si="508"/>
        <v>0</v>
      </c>
      <c r="AA1245" s="25">
        <f t="shared" si="509"/>
        <v>0</v>
      </c>
      <c r="AB1245" s="25">
        <f t="shared" si="505"/>
        <v>0</v>
      </c>
      <c r="AC1245" s="25">
        <f t="shared" si="510"/>
        <v>12152.116154560001</v>
      </c>
      <c r="AD1245" s="25">
        <f t="shared" si="511"/>
        <v>5765.6116685474999</v>
      </c>
      <c r="AE1245" s="25">
        <f t="shared" si="512"/>
        <v>57019.100424134063</v>
      </c>
      <c r="AF1245" s="25">
        <f t="shared" si="513"/>
        <v>345797.08131807629</v>
      </c>
      <c r="AG1245" s="25">
        <f t="shared" si="506"/>
        <v>386275</v>
      </c>
      <c r="AH1245" s="38">
        <f t="shared" si="514"/>
        <v>-40477.918681923707</v>
      </c>
      <c r="AI1245" s="38">
        <f t="shared" si="516"/>
        <v>1</v>
      </c>
      <c r="AJ1245" s="2">
        <v>42786</v>
      </c>
      <c r="AL1245" s="40">
        <f t="shared" si="517"/>
        <v>-987278.89977676317</v>
      </c>
      <c r="AM1245">
        <f t="shared" si="518"/>
        <v>-26801.367444721251</v>
      </c>
      <c r="AN1245">
        <f t="shared" si="519"/>
        <v>94940.035293762514</v>
      </c>
      <c r="AO1245">
        <f t="shared" si="520"/>
        <v>-21014.890524358339</v>
      </c>
      <c r="AP1245">
        <f t="shared" si="521"/>
        <v>1650.5394311164525</v>
      </c>
      <c r="AQ1245">
        <f t="shared" si="522"/>
        <v>93775.559377044628</v>
      </c>
      <c r="AR1245">
        <f t="shared" si="523"/>
        <v>0</v>
      </c>
      <c r="AS1245">
        <f t="shared" si="524"/>
        <v>0</v>
      </c>
      <c r="AT1245">
        <f t="shared" si="525"/>
        <v>0</v>
      </c>
      <c r="AU1245">
        <f t="shared" si="526"/>
        <v>16948.66537947996</v>
      </c>
      <c r="AV1245">
        <f t="shared" si="527"/>
        <v>36383.074252478938</v>
      </c>
      <c r="AW1245">
        <f t="shared" si="528"/>
        <v>48135.375661788188</v>
      </c>
      <c r="AX1245" s="40">
        <f t="shared" si="529"/>
        <v>1169919.1754907942</v>
      </c>
      <c r="AY1245">
        <f t="shared" si="530"/>
        <v>-30912.188527950941</v>
      </c>
      <c r="AZ1245" s="38">
        <f t="shared" si="531"/>
        <v>395745.07861267106</v>
      </c>
      <c r="BA1245" s="38">
        <f t="shared" si="532"/>
        <v>386275</v>
      </c>
      <c r="BB1245" s="38">
        <f t="shared" si="533"/>
        <v>9470.0786126710591</v>
      </c>
      <c r="BC1245" s="38" t="str">
        <f t="shared" si="534"/>
        <v xml:space="preserve"> </v>
      </c>
      <c r="BD1245" s="2">
        <f t="shared" si="535"/>
        <v>42786</v>
      </c>
    </row>
    <row r="1246" spans="1:56" x14ac:dyDescent="0.25">
      <c r="A1246" s="2">
        <v>42787</v>
      </c>
      <c r="B1246" s="7">
        <v>370849</v>
      </c>
      <c r="C1246" s="3">
        <v>17.9166666666667</v>
      </c>
      <c r="D1246" s="7">
        <f t="shared" si="496"/>
        <v>321.00694444444565</v>
      </c>
      <c r="E1246" s="7">
        <f t="shared" si="497"/>
        <v>5751.3744212963284</v>
      </c>
      <c r="F1246" s="7">
        <f t="shared" si="498"/>
        <v>103045.45838155942</v>
      </c>
      <c r="G1246" s="21">
        <f t="shared" si="515"/>
        <v>21.09687500000004</v>
      </c>
      <c r="H1246" s="11">
        <v>386275</v>
      </c>
      <c r="I1246" s="5">
        <v>0</v>
      </c>
      <c r="J1246" s="25">
        <v>1012648</v>
      </c>
      <c r="K1246">
        <v>0</v>
      </c>
      <c r="L1246">
        <v>0</v>
      </c>
      <c r="M1246">
        <v>35</v>
      </c>
      <c r="N1246" s="3">
        <v>17.75</v>
      </c>
      <c r="O1246" s="3">
        <f t="shared" si="499"/>
        <v>318.02083333333394</v>
      </c>
      <c r="P1246" s="5">
        <v>2</v>
      </c>
      <c r="T1246" s="37">
        <f t="shared" si="507"/>
        <v>50916.90500662</v>
      </c>
      <c r="U1246" s="25">
        <f t="shared" si="500"/>
        <v>1078.7026511666686</v>
      </c>
      <c r="V1246" s="25">
        <f t="shared" si="501"/>
        <v>134075.55157288245</v>
      </c>
      <c r="W1246" s="25">
        <f t="shared" si="502"/>
        <v>-44218.011353694543</v>
      </c>
      <c r="X1246" s="25">
        <f t="shared" si="503"/>
        <v>4983.6132650719537</v>
      </c>
      <c r="Y1246" s="25">
        <f t="shared" si="504"/>
        <v>162444.72971650001</v>
      </c>
      <c r="Z1246" s="25">
        <f t="shared" si="508"/>
        <v>0</v>
      </c>
      <c r="AA1246" s="25">
        <f t="shared" si="509"/>
        <v>0</v>
      </c>
      <c r="AB1246" s="25">
        <f t="shared" si="505"/>
        <v>0</v>
      </c>
      <c r="AC1246" s="25">
        <f t="shared" si="510"/>
        <v>13291.377044050001</v>
      </c>
      <c r="AD1246" s="25">
        <f t="shared" si="511"/>
        <v>4134.9336208775003</v>
      </c>
      <c r="AE1246" s="25">
        <f t="shared" si="512"/>
        <v>56905.401456271982</v>
      </c>
      <c r="AF1246" s="25">
        <f t="shared" si="513"/>
        <v>383613.2029797461</v>
      </c>
      <c r="AG1246" s="25">
        <f t="shared" si="506"/>
        <v>370849</v>
      </c>
      <c r="AH1246" s="38">
        <f t="shared" si="514"/>
        <v>12764.2029797461</v>
      </c>
      <c r="AI1246" s="38" t="str">
        <f t="shared" si="516"/>
        <v xml:space="preserve"> </v>
      </c>
      <c r="AJ1246" s="2">
        <v>42787</v>
      </c>
      <c r="AL1246" s="40">
        <f t="shared" si="517"/>
        <v>-987278.89977676317</v>
      </c>
      <c r="AM1246">
        <f t="shared" si="518"/>
        <v>-37296.401298479483</v>
      </c>
      <c r="AN1246">
        <f t="shared" si="519"/>
        <v>183852.41593423567</v>
      </c>
      <c r="AO1246">
        <f t="shared" si="520"/>
        <v>-56631.369006171</v>
      </c>
      <c r="AP1246">
        <f t="shared" si="521"/>
        <v>6189.6459600483367</v>
      </c>
      <c r="AQ1246">
        <f t="shared" si="522"/>
        <v>92316.515108741311</v>
      </c>
      <c r="AR1246">
        <f t="shared" si="523"/>
        <v>0</v>
      </c>
      <c r="AS1246">
        <f t="shared" si="524"/>
        <v>0</v>
      </c>
      <c r="AT1246">
        <f t="shared" si="525"/>
        <v>0</v>
      </c>
      <c r="AU1246">
        <f t="shared" si="526"/>
        <v>18537.602758806206</v>
      </c>
      <c r="AV1246">
        <f t="shared" si="527"/>
        <v>26092.911837636409</v>
      </c>
      <c r="AW1246">
        <f t="shared" si="528"/>
        <v>48039.391290065585</v>
      </c>
      <c r="AX1246" s="40">
        <f t="shared" si="529"/>
        <v>1169919.1754907942</v>
      </c>
      <c r="AY1246">
        <f t="shared" si="530"/>
        <v>-30912.188527950941</v>
      </c>
      <c r="AZ1246" s="38">
        <f t="shared" si="531"/>
        <v>432828.79977096309</v>
      </c>
      <c r="BA1246" s="38">
        <f t="shared" si="532"/>
        <v>370849</v>
      </c>
      <c r="BB1246" s="38">
        <f t="shared" si="533"/>
        <v>61979.799770963087</v>
      </c>
      <c r="BC1246" s="38" t="str">
        <f t="shared" si="534"/>
        <v xml:space="preserve"> </v>
      </c>
      <c r="BD1246" s="2">
        <f t="shared" si="535"/>
        <v>42787</v>
      </c>
    </row>
    <row r="1247" spans="1:56" x14ac:dyDescent="0.25">
      <c r="A1247" s="2">
        <v>42788</v>
      </c>
      <c r="B1247" s="7">
        <v>544472</v>
      </c>
      <c r="C1247" s="3">
        <v>30.2916666666667</v>
      </c>
      <c r="D1247" s="7">
        <f t="shared" ref="D1247:D1253" si="536">+C1247^2</f>
        <v>917.5850694444465</v>
      </c>
      <c r="E1247" s="7">
        <f t="shared" ref="E1247:E1253" si="537">+C1247^3</f>
        <v>27795.18106192139</v>
      </c>
      <c r="F1247" s="7">
        <f t="shared" si="498"/>
        <v>841962.35966736975</v>
      </c>
      <c r="G1247" s="21">
        <f t="shared" si="515"/>
        <v>32.462569444444483</v>
      </c>
      <c r="H1247" s="11">
        <v>370849</v>
      </c>
      <c r="I1247" s="5">
        <v>0</v>
      </c>
      <c r="J1247" s="25">
        <v>1012648</v>
      </c>
      <c r="K1247">
        <v>0</v>
      </c>
      <c r="L1247">
        <v>0</v>
      </c>
      <c r="M1247">
        <v>14</v>
      </c>
      <c r="N1247" s="3">
        <v>7.1666666666666696</v>
      </c>
      <c r="O1247" s="3">
        <f t="shared" si="499"/>
        <v>217.09027777777811</v>
      </c>
      <c r="P1247" s="5">
        <v>2</v>
      </c>
      <c r="T1247" s="37">
        <f t="shared" si="507"/>
        <v>50916.90500662</v>
      </c>
      <c r="U1247" s="25">
        <f t="shared" si="500"/>
        <v>1823.7600637166688</v>
      </c>
      <c r="V1247" s="25">
        <f t="shared" si="501"/>
        <v>383249.41696735466</v>
      </c>
      <c r="W1247" s="25">
        <f t="shared" si="502"/>
        <v>-213696.3344314862</v>
      </c>
      <c r="X1247" s="25">
        <f t="shared" si="503"/>
        <v>40720.036091182919</v>
      </c>
      <c r="Y1247" s="25">
        <f t="shared" si="504"/>
        <v>155957.45406933999</v>
      </c>
      <c r="Z1247" s="25">
        <f t="shared" si="508"/>
        <v>0</v>
      </c>
      <c r="AA1247" s="25">
        <f t="shared" si="509"/>
        <v>0</v>
      </c>
      <c r="AB1247" s="25">
        <f t="shared" si="505"/>
        <v>0</v>
      </c>
      <c r="AC1247" s="25">
        <f t="shared" si="510"/>
        <v>5316.5508176200001</v>
      </c>
      <c r="AD1247" s="25">
        <f t="shared" si="511"/>
        <v>1669.5037154716674</v>
      </c>
      <c r="AE1247" s="25">
        <f t="shared" si="512"/>
        <v>38845.283435408186</v>
      </c>
      <c r="AF1247" s="25">
        <f t="shared" si="513"/>
        <v>464802.5757352279</v>
      </c>
      <c r="AG1247" s="25">
        <f t="shared" si="506"/>
        <v>544472</v>
      </c>
      <c r="AH1247" s="38">
        <f t="shared" si="514"/>
        <v>-79669.424264772097</v>
      </c>
      <c r="AI1247" s="38">
        <f t="shared" si="516"/>
        <v>1</v>
      </c>
      <c r="AJ1247" s="2">
        <v>42788</v>
      </c>
      <c r="AL1247" s="40">
        <f t="shared" si="517"/>
        <v>-987278.89977676317</v>
      </c>
      <c r="AM1247">
        <f t="shared" si="518"/>
        <v>-63056.938939522239</v>
      </c>
      <c r="AN1247">
        <f t="shared" si="519"/>
        <v>525534.52429045702</v>
      </c>
      <c r="AO1247">
        <f t="shared" si="520"/>
        <v>-273687.4771154644</v>
      </c>
      <c r="AP1247">
        <f t="shared" si="521"/>
        <v>50574.270810954229</v>
      </c>
      <c r="AQ1247">
        <f t="shared" si="522"/>
        <v>88629.829296645155</v>
      </c>
      <c r="AR1247">
        <f t="shared" si="523"/>
        <v>0</v>
      </c>
      <c r="AS1247">
        <f t="shared" si="524"/>
        <v>0</v>
      </c>
      <c r="AT1247">
        <f t="shared" si="525"/>
        <v>0</v>
      </c>
      <c r="AU1247">
        <f t="shared" si="526"/>
        <v>7415.0411035224824</v>
      </c>
      <c r="AV1247">
        <f t="shared" si="527"/>
        <v>10535.166281862592</v>
      </c>
      <c r="AW1247">
        <f t="shared" si="528"/>
        <v>32793.086824298276</v>
      </c>
      <c r="AX1247" s="40">
        <f t="shared" si="529"/>
        <v>1169919.1754907942</v>
      </c>
      <c r="AY1247">
        <f t="shared" si="530"/>
        <v>-30912.188527950941</v>
      </c>
      <c r="AZ1247" s="38">
        <f t="shared" si="531"/>
        <v>530465.58973883349</v>
      </c>
      <c r="BA1247" s="38">
        <f t="shared" si="532"/>
        <v>544472</v>
      </c>
      <c r="BB1247" s="38">
        <f t="shared" si="533"/>
        <v>-14006.410261166515</v>
      </c>
      <c r="BC1247" s="38">
        <f t="shared" si="534"/>
        <v>1</v>
      </c>
      <c r="BD1247" s="2">
        <f t="shared" si="535"/>
        <v>42788</v>
      </c>
    </row>
    <row r="1248" spans="1:56" x14ac:dyDescent="0.25">
      <c r="A1248" s="2">
        <v>42789</v>
      </c>
      <c r="B1248" s="7">
        <v>669823</v>
      </c>
      <c r="C1248" s="3">
        <v>35.7916666666667</v>
      </c>
      <c r="D1248" s="7">
        <f t="shared" si="536"/>
        <v>1281.0434027777801</v>
      </c>
      <c r="E1248" s="7">
        <f t="shared" si="537"/>
        <v>45850.678457754759</v>
      </c>
      <c r="F1248" s="7">
        <f t="shared" si="498"/>
        <v>1641072.1998004736</v>
      </c>
      <c r="G1248" s="21">
        <f t="shared" si="515"/>
        <v>39.057656250000036</v>
      </c>
      <c r="H1248" s="11">
        <v>544472</v>
      </c>
      <c r="I1248" s="5">
        <v>0</v>
      </c>
      <c r="J1248" s="25">
        <v>1012648</v>
      </c>
      <c r="K1248">
        <v>0</v>
      </c>
      <c r="L1248">
        <v>0</v>
      </c>
      <c r="M1248">
        <v>18</v>
      </c>
      <c r="N1248" s="3">
        <v>9.125</v>
      </c>
      <c r="O1248" s="3">
        <f t="shared" si="499"/>
        <v>326.59895833333366</v>
      </c>
      <c r="P1248" s="5">
        <v>2</v>
      </c>
      <c r="T1248" s="37">
        <f t="shared" si="507"/>
        <v>50916.90500662</v>
      </c>
      <c r="U1248" s="25">
        <f t="shared" si="500"/>
        <v>2154.8966915166689</v>
      </c>
      <c r="V1248" s="25">
        <f t="shared" si="501"/>
        <v>535055.71698296315</v>
      </c>
      <c r="W1248" s="25">
        <f t="shared" si="502"/>
        <v>-352511.53413215396</v>
      </c>
      <c r="X1248" s="25">
        <f t="shared" si="503"/>
        <v>79367.585067000269</v>
      </c>
      <c r="Y1248" s="25">
        <f t="shared" si="504"/>
        <v>228973.15870351999</v>
      </c>
      <c r="Z1248" s="25">
        <f t="shared" si="508"/>
        <v>0</v>
      </c>
      <c r="AA1248" s="25">
        <f t="shared" si="509"/>
        <v>0</v>
      </c>
      <c r="AB1248" s="25">
        <f t="shared" si="505"/>
        <v>0</v>
      </c>
      <c r="AC1248" s="25">
        <f t="shared" si="510"/>
        <v>6835.5653369400006</v>
      </c>
      <c r="AD1248" s="25">
        <f t="shared" si="511"/>
        <v>2125.70531214125</v>
      </c>
      <c r="AE1248" s="25">
        <f t="shared" si="512"/>
        <v>58440.337522411464</v>
      </c>
      <c r="AF1248" s="25">
        <f t="shared" si="513"/>
        <v>611358.33649095881</v>
      </c>
      <c r="AG1248" s="25">
        <f t="shared" si="506"/>
        <v>669823</v>
      </c>
      <c r="AH1248" s="38">
        <f t="shared" si="514"/>
        <v>-58464.663509041187</v>
      </c>
      <c r="AI1248" s="38">
        <f t="shared" si="516"/>
        <v>1</v>
      </c>
      <c r="AJ1248" s="2">
        <v>42789</v>
      </c>
      <c r="AL1248" s="40">
        <f t="shared" si="517"/>
        <v>-987278.89977676317</v>
      </c>
      <c r="AM1248">
        <f t="shared" si="518"/>
        <v>-74506.066779985689</v>
      </c>
      <c r="AN1248">
        <f t="shared" si="519"/>
        <v>733700.40303931572</v>
      </c>
      <c r="AO1248">
        <f t="shared" si="520"/>
        <v>-451472.3787256314</v>
      </c>
      <c r="AP1248">
        <f t="shared" si="521"/>
        <v>98574.513337896016</v>
      </c>
      <c r="AQ1248">
        <f t="shared" si="522"/>
        <v>130124.28351378319</v>
      </c>
      <c r="AR1248">
        <f t="shared" si="523"/>
        <v>0</v>
      </c>
      <c r="AS1248">
        <f t="shared" si="524"/>
        <v>0</v>
      </c>
      <c r="AT1248">
        <f t="shared" si="525"/>
        <v>0</v>
      </c>
      <c r="AU1248">
        <f t="shared" si="526"/>
        <v>9533.6242759574779</v>
      </c>
      <c r="AV1248">
        <f t="shared" si="527"/>
        <v>13413.961719348294</v>
      </c>
      <c r="AW1248">
        <f t="shared" si="528"/>
        <v>49335.180308321971</v>
      </c>
      <c r="AX1248" s="40">
        <f t="shared" si="529"/>
        <v>1169919.1754907942</v>
      </c>
      <c r="AY1248">
        <f t="shared" si="530"/>
        <v>-30912.188527950941</v>
      </c>
      <c r="AZ1248" s="38">
        <f t="shared" si="531"/>
        <v>660431.60787508579</v>
      </c>
      <c r="BA1248" s="38">
        <f t="shared" si="532"/>
        <v>669823</v>
      </c>
      <c r="BB1248" s="38">
        <f t="shared" si="533"/>
        <v>-9391.3921249142149</v>
      </c>
      <c r="BC1248" s="38">
        <f t="shared" si="534"/>
        <v>1</v>
      </c>
      <c r="BD1248" s="2">
        <f t="shared" si="535"/>
        <v>42789</v>
      </c>
    </row>
    <row r="1249" spans="1:56" x14ac:dyDescent="0.25">
      <c r="A1249" s="2">
        <v>42790</v>
      </c>
      <c r="B1249" s="7">
        <v>681045</v>
      </c>
      <c r="C1249" s="3">
        <v>38.2083333333333</v>
      </c>
      <c r="D1249" s="7">
        <f t="shared" si="536"/>
        <v>1459.8767361111086</v>
      </c>
      <c r="E1249" s="7">
        <f t="shared" si="537"/>
        <v>55779.456958911891</v>
      </c>
      <c r="F1249" s="7">
        <f t="shared" si="498"/>
        <v>2131240.0846384233</v>
      </c>
      <c r="G1249" s="21">
        <f t="shared" si="515"/>
        <v>41.583402777777742</v>
      </c>
      <c r="H1249" s="11">
        <v>669823</v>
      </c>
      <c r="I1249" s="5">
        <v>0</v>
      </c>
      <c r="J1249" s="25">
        <v>1012648</v>
      </c>
      <c r="K1249">
        <v>1</v>
      </c>
      <c r="L1249">
        <v>0</v>
      </c>
      <c r="M1249">
        <v>16</v>
      </c>
      <c r="N1249" s="3">
        <v>8.8333333333333304</v>
      </c>
      <c r="O1249" s="3">
        <f t="shared" si="499"/>
        <v>337.50694444444406</v>
      </c>
      <c r="P1249" s="5">
        <v>2</v>
      </c>
      <c r="T1249" s="37">
        <f t="shared" si="507"/>
        <v>50916.90500662</v>
      </c>
      <c r="U1249" s="25">
        <f t="shared" si="500"/>
        <v>2300.3961188833314</v>
      </c>
      <c r="V1249" s="25">
        <f t="shared" si="501"/>
        <v>609749.35904039443</v>
      </c>
      <c r="W1249" s="25">
        <f t="shared" si="502"/>
        <v>-428846.47745749727</v>
      </c>
      <c r="X1249" s="25">
        <f t="shared" si="503"/>
        <v>103073.69702338924</v>
      </c>
      <c r="Y1249" s="25">
        <f t="shared" si="504"/>
        <v>281688.47632617998</v>
      </c>
      <c r="Z1249" s="25">
        <f t="shared" si="508"/>
        <v>-10589.1577886</v>
      </c>
      <c r="AA1249" s="25">
        <f t="shared" si="509"/>
        <v>0</v>
      </c>
      <c r="AB1249" s="25">
        <f t="shared" si="505"/>
        <v>0</v>
      </c>
      <c r="AC1249" s="25">
        <f t="shared" si="510"/>
        <v>6076.0580772800004</v>
      </c>
      <c r="AD1249" s="25">
        <f t="shared" si="511"/>
        <v>2057.7603934883327</v>
      </c>
      <c r="AE1249" s="25">
        <f t="shared" si="512"/>
        <v>60392.169804045559</v>
      </c>
      <c r="AF1249" s="25">
        <f t="shared" si="513"/>
        <v>676819.18654418364</v>
      </c>
      <c r="AG1249" s="25">
        <f t="shared" si="506"/>
        <v>681045</v>
      </c>
      <c r="AH1249" s="38">
        <f t="shared" si="514"/>
        <v>-4225.8134558163583</v>
      </c>
      <c r="AI1249" s="38">
        <f t="shared" si="516"/>
        <v>1</v>
      </c>
      <c r="AJ1249" s="2">
        <v>42790</v>
      </c>
      <c r="AL1249" s="40">
        <f t="shared" si="517"/>
        <v>-987278.89977676317</v>
      </c>
      <c r="AM1249">
        <f t="shared" si="518"/>
        <v>-79536.744164431599</v>
      </c>
      <c r="AN1249">
        <f t="shared" si="519"/>
        <v>836124.79276648269</v>
      </c>
      <c r="AO1249">
        <f t="shared" si="520"/>
        <v>-549236.89167362207</v>
      </c>
      <c r="AP1249">
        <f t="shared" si="521"/>
        <v>128017.49622898478</v>
      </c>
      <c r="AQ1249">
        <f t="shared" si="522"/>
        <v>160082.13086449401</v>
      </c>
      <c r="AR1249">
        <f t="shared" si="523"/>
        <v>-19043.702793206023</v>
      </c>
      <c r="AS1249">
        <f t="shared" si="524"/>
        <v>0</v>
      </c>
      <c r="AT1249">
        <f t="shared" si="525"/>
        <v>0</v>
      </c>
      <c r="AU1249">
        <f t="shared" si="526"/>
        <v>8474.3326897399802</v>
      </c>
      <c r="AV1249">
        <f t="shared" si="527"/>
        <v>12985.204952063184</v>
      </c>
      <c r="AW1249">
        <f t="shared" si="528"/>
        <v>50982.91202289486</v>
      </c>
      <c r="AX1249" s="40">
        <f t="shared" si="529"/>
        <v>1169919.1754907942</v>
      </c>
      <c r="AY1249">
        <f t="shared" si="530"/>
        <v>-30912.188527950941</v>
      </c>
      <c r="AZ1249" s="38">
        <f t="shared" si="531"/>
        <v>700577.61807948002</v>
      </c>
      <c r="BA1249" s="38">
        <f t="shared" si="532"/>
        <v>681045</v>
      </c>
      <c r="BB1249" s="38">
        <f t="shared" si="533"/>
        <v>19532.618079480017</v>
      </c>
      <c r="BC1249" s="38" t="str">
        <f t="shared" si="534"/>
        <v xml:space="preserve"> </v>
      </c>
      <c r="BD1249" s="2">
        <f t="shared" si="535"/>
        <v>42790</v>
      </c>
    </row>
    <row r="1250" spans="1:56" x14ac:dyDescent="0.25">
      <c r="A1250" s="2">
        <v>42791</v>
      </c>
      <c r="B1250" s="7">
        <v>691134</v>
      </c>
      <c r="C1250" s="3">
        <v>38.0416666666667</v>
      </c>
      <c r="D1250" s="7">
        <f t="shared" si="536"/>
        <v>1447.1684027777803</v>
      </c>
      <c r="E1250" s="7">
        <f t="shared" si="537"/>
        <v>55052.697989004773</v>
      </c>
      <c r="F1250" s="7">
        <f t="shared" si="498"/>
        <v>2094296.3859983918</v>
      </c>
      <c r="G1250" s="21">
        <f t="shared" si="515"/>
        <v>40.831388888888924</v>
      </c>
      <c r="H1250" s="11">
        <v>681045</v>
      </c>
      <c r="I1250" s="5">
        <v>0</v>
      </c>
      <c r="J1250" s="25">
        <v>1012648</v>
      </c>
      <c r="K1250">
        <v>0</v>
      </c>
      <c r="L1250">
        <v>1</v>
      </c>
      <c r="M1250">
        <v>13</v>
      </c>
      <c r="N1250" s="3">
        <v>7.3333333333333304</v>
      </c>
      <c r="O1250" s="3">
        <f t="shared" si="499"/>
        <v>278.97222222222234</v>
      </c>
      <c r="P1250" s="5">
        <v>2</v>
      </c>
      <c r="T1250" s="37">
        <f t="shared" si="507"/>
        <v>50916.90500662</v>
      </c>
      <c r="U1250" s="25">
        <f t="shared" si="500"/>
        <v>2290.3616756166689</v>
      </c>
      <c r="V1250" s="25">
        <f t="shared" si="501"/>
        <v>604441.44645243825</v>
      </c>
      <c r="W1250" s="25">
        <f t="shared" si="502"/>
        <v>-423258.97192773048</v>
      </c>
      <c r="X1250" s="25">
        <f t="shared" si="503"/>
        <v>101286.97969013672</v>
      </c>
      <c r="Y1250" s="25">
        <f t="shared" si="504"/>
        <v>286407.79483470001</v>
      </c>
      <c r="Z1250" s="25">
        <f t="shared" si="508"/>
        <v>0</v>
      </c>
      <c r="AA1250" s="25">
        <f t="shared" si="509"/>
        <v>-10611.011341539999</v>
      </c>
      <c r="AB1250" s="25">
        <f t="shared" si="505"/>
        <v>0</v>
      </c>
      <c r="AC1250" s="25">
        <f t="shared" si="510"/>
        <v>4936.79718779</v>
      </c>
      <c r="AD1250" s="25">
        <f t="shared" si="511"/>
        <v>1708.3293832733327</v>
      </c>
      <c r="AE1250" s="25">
        <f t="shared" si="512"/>
        <v>49918.196032347521</v>
      </c>
      <c r="AF1250" s="25">
        <f t="shared" si="513"/>
        <v>668036.82699365215</v>
      </c>
      <c r="AG1250" s="25">
        <f t="shared" si="506"/>
        <v>691134</v>
      </c>
      <c r="AH1250" s="38">
        <f t="shared" si="514"/>
        <v>-23097.173006347846</v>
      </c>
      <c r="AI1250" s="38">
        <f t="shared" si="516"/>
        <v>1</v>
      </c>
      <c r="AJ1250" s="2">
        <v>42791</v>
      </c>
      <c r="AL1250" s="40">
        <f t="shared" si="517"/>
        <v>-987278.89977676317</v>
      </c>
      <c r="AM1250">
        <f t="shared" si="518"/>
        <v>-79189.800896538916</v>
      </c>
      <c r="AN1250">
        <f t="shared" si="519"/>
        <v>828846.26553750446</v>
      </c>
      <c r="AO1250">
        <f t="shared" si="520"/>
        <v>-542080.80125270342</v>
      </c>
      <c r="AP1250">
        <f t="shared" si="521"/>
        <v>125798.39391600565</v>
      </c>
      <c r="AQ1250">
        <f t="shared" si="522"/>
        <v>162764.09561124258</v>
      </c>
      <c r="AR1250">
        <f t="shared" si="523"/>
        <v>0</v>
      </c>
      <c r="AS1250">
        <f t="shared" si="524"/>
        <v>-13724.300682227713</v>
      </c>
      <c r="AT1250">
        <f t="shared" si="525"/>
        <v>0</v>
      </c>
      <c r="AU1250">
        <f t="shared" si="526"/>
        <v>6885.3953104137336</v>
      </c>
      <c r="AV1250">
        <f t="shared" si="527"/>
        <v>10780.170148882644</v>
      </c>
      <c r="AW1250">
        <f t="shared" si="528"/>
        <v>42140.810719609384</v>
      </c>
      <c r="AX1250" s="40">
        <f t="shared" si="529"/>
        <v>1169919.1754907942</v>
      </c>
      <c r="AY1250">
        <f t="shared" si="530"/>
        <v>-30912.188527950941</v>
      </c>
      <c r="AZ1250" s="38">
        <f t="shared" si="531"/>
        <v>693948.31559826841</v>
      </c>
      <c r="BA1250" s="38">
        <f t="shared" si="532"/>
        <v>691134</v>
      </c>
      <c r="BB1250" s="38">
        <f t="shared" si="533"/>
        <v>2814.3155982684111</v>
      </c>
      <c r="BC1250" s="38" t="str">
        <f t="shared" si="534"/>
        <v xml:space="preserve"> </v>
      </c>
      <c r="BD1250" s="2">
        <f t="shared" si="535"/>
        <v>42791</v>
      </c>
    </row>
    <row r="1251" spans="1:56" x14ac:dyDescent="0.25">
      <c r="A1251" s="2">
        <v>42792</v>
      </c>
      <c r="B1251" s="7">
        <v>579852</v>
      </c>
      <c r="C1251" s="3">
        <v>29.75</v>
      </c>
      <c r="D1251" s="7">
        <f t="shared" si="536"/>
        <v>885.0625</v>
      </c>
      <c r="E1251" s="7">
        <f t="shared" si="537"/>
        <v>26330.609375</v>
      </c>
      <c r="F1251" s="7">
        <f t="shared" si="498"/>
        <v>783335.62890625</v>
      </c>
      <c r="G1251" s="21">
        <f t="shared" si="515"/>
        <v>34.014166666666661</v>
      </c>
      <c r="H1251" s="11">
        <v>691134</v>
      </c>
      <c r="I1251" s="5">
        <v>0</v>
      </c>
      <c r="J1251" s="25">
        <v>1012648</v>
      </c>
      <c r="K1251">
        <v>0</v>
      </c>
      <c r="L1251">
        <v>1</v>
      </c>
      <c r="M1251">
        <v>22</v>
      </c>
      <c r="N1251" s="3">
        <v>14.3333333333333</v>
      </c>
      <c r="O1251" s="3">
        <f t="shared" si="499"/>
        <v>426.41666666666566</v>
      </c>
      <c r="P1251" s="5">
        <v>2</v>
      </c>
      <c r="T1251" s="37">
        <f t="shared" si="507"/>
        <v>50916.90500662</v>
      </c>
      <c r="U1251" s="25">
        <f t="shared" si="500"/>
        <v>1791.1481231</v>
      </c>
      <c r="V1251" s="25">
        <f t="shared" si="501"/>
        <v>369665.65651513747</v>
      </c>
      <c r="W1251" s="25">
        <f t="shared" si="502"/>
        <v>-202436.3393873811</v>
      </c>
      <c r="X1251" s="25">
        <f t="shared" si="503"/>
        <v>37884.656854700195</v>
      </c>
      <c r="Y1251" s="25">
        <f t="shared" si="504"/>
        <v>290650.63964244002</v>
      </c>
      <c r="Z1251" s="25">
        <f t="shared" si="508"/>
        <v>0</v>
      </c>
      <c r="AA1251" s="25">
        <f t="shared" si="509"/>
        <v>-10611.011341539999</v>
      </c>
      <c r="AB1251" s="25">
        <f t="shared" si="505"/>
        <v>0</v>
      </c>
      <c r="AC1251" s="25">
        <f t="shared" si="510"/>
        <v>8354.5798562600012</v>
      </c>
      <c r="AD1251" s="25">
        <f t="shared" si="511"/>
        <v>3339.0074309433257</v>
      </c>
      <c r="AE1251" s="25">
        <f t="shared" si="512"/>
        <v>76301.327023057325</v>
      </c>
      <c r="AF1251" s="25">
        <f t="shared" si="513"/>
        <v>625856.56972333719</v>
      </c>
      <c r="AG1251" s="25">
        <f t="shared" si="506"/>
        <v>579852</v>
      </c>
      <c r="AH1251" s="38">
        <f t="shared" si="514"/>
        <v>46004.56972333719</v>
      </c>
      <c r="AI1251" s="38" t="str">
        <f t="shared" si="516"/>
        <v xml:space="preserve"> </v>
      </c>
      <c r="AJ1251" s="2">
        <v>42792</v>
      </c>
      <c r="AL1251" s="40">
        <f t="shared" si="517"/>
        <v>-987278.89977676317</v>
      </c>
      <c r="AM1251">
        <f t="shared" si="518"/>
        <v>-61929.373318870465</v>
      </c>
      <c r="AN1251">
        <f t="shared" si="519"/>
        <v>506907.65945705381</v>
      </c>
      <c r="AO1251">
        <f t="shared" si="520"/>
        <v>-259266.45466717434</v>
      </c>
      <c r="AP1251">
        <f t="shared" si="521"/>
        <v>47052.730775072887</v>
      </c>
      <c r="AQ1251">
        <f t="shared" si="522"/>
        <v>165175.28277306276</v>
      </c>
      <c r="AR1251">
        <f t="shared" si="523"/>
        <v>0</v>
      </c>
      <c r="AS1251">
        <f t="shared" si="524"/>
        <v>-13724.300682227713</v>
      </c>
      <c r="AT1251">
        <f t="shared" si="525"/>
        <v>0</v>
      </c>
      <c r="AU1251">
        <f t="shared" si="526"/>
        <v>11652.207448392473</v>
      </c>
      <c r="AV1251">
        <f t="shared" si="527"/>
        <v>21070.332563725126</v>
      </c>
      <c r="AW1251">
        <f t="shared" si="528"/>
        <v>64413.380997383436</v>
      </c>
      <c r="AX1251" s="40">
        <f t="shared" si="529"/>
        <v>1169919.1754907942</v>
      </c>
      <c r="AY1251">
        <f t="shared" si="530"/>
        <v>-30912.188527950941</v>
      </c>
      <c r="AZ1251" s="38">
        <f t="shared" si="531"/>
        <v>633079.55253249814</v>
      </c>
      <c r="BA1251" s="38">
        <f t="shared" si="532"/>
        <v>579852</v>
      </c>
      <c r="BB1251" s="38">
        <f t="shared" si="533"/>
        <v>53227.552532498143</v>
      </c>
      <c r="BC1251" s="38" t="str">
        <f t="shared" si="534"/>
        <v xml:space="preserve"> </v>
      </c>
      <c r="BD1251" s="2">
        <f t="shared" si="535"/>
        <v>42792</v>
      </c>
    </row>
    <row r="1252" spans="1:56" x14ac:dyDescent="0.25">
      <c r="A1252" s="2">
        <v>42793</v>
      </c>
      <c r="B1252" s="7">
        <v>660637</v>
      </c>
      <c r="C1252" s="3">
        <v>36.2083333333333</v>
      </c>
      <c r="D1252" s="7">
        <f t="shared" si="536"/>
        <v>1311.0434027777753</v>
      </c>
      <c r="E1252" s="7">
        <f t="shared" si="537"/>
        <v>47470.696542245241</v>
      </c>
      <c r="F1252" s="7">
        <f t="shared" si="498"/>
        <v>1718834.803967128</v>
      </c>
      <c r="G1252" s="21">
        <f t="shared" si="515"/>
        <v>39.044652777777742</v>
      </c>
      <c r="H1252" s="11">
        <v>579852</v>
      </c>
      <c r="I1252" s="5">
        <v>0</v>
      </c>
      <c r="J1252" s="25">
        <v>1012648</v>
      </c>
      <c r="K1252">
        <v>0</v>
      </c>
      <c r="L1252">
        <v>0</v>
      </c>
      <c r="M1252">
        <v>14</v>
      </c>
      <c r="N1252" s="3">
        <v>7.8333333333333304</v>
      </c>
      <c r="O1252" s="3">
        <f t="shared" si="499"/>
        <v>283.63194444444406</v>
      </c>
      <c r="P1252" s="5">
        <v>2</v>
      </c>
      <c r="T1252" s="37">
        <f t="shared" si="507"/>
        <v>50916.90500662</v>
      </c>
      <c r="U1252" s="25">
        <f t="shared" si="500"/>
        <v>2179.9827996833315</v>
      </c>
      <c r="V1252" s="25">
        <f t="shared" si="501"/>
        <v>547585.87128896115</v>
      </c>
      <c r="W1252" s="25">
        <f t="shared" si="502"/>
        <v>-364966.6401304598</v>
      </c>
      <c r="X1252" s="25">
        <f t="shared" si="503"/>
        <v>83128.437332963207</v>
      </c>
      <c r="Y1252" s="25">
        <f t="shared" si="504"/>
        <v>243851.92263431998</v>
      </c>
      <c r="Z1252" s="25">
        <f t="shared" si="508"/>
        <v>0</v>
      </c>
      <c r="AA1252" s="25">
        <f t="shared" si="509"/>
        <v>0</v>
      </c>
      <c r="AB1252" s="25">
        <f t="shared" si="505"/>
        <v>0</v>
      </c>
      <c r="AC1252" s="25">
        <f t="shared" si="510"/>
        <v>5316.5508176200001</v>
      </c>
      <c r="AD1252" s="25">
        <f t="shared" si="511"/>
        <v>1824.8063866783327</v>
      </c>
      <c r="AE1252" s="25">
        <f t="shared" si="512"/>
        <v>50751.988463336806</v>
      </c>
      <c r="AF1252" s="25">
        <f t="shared" si="513"/>
        <v>620589.8245997231</v>
      </c>
      <c r="AG1252" s="25">
        <f t="shared" si="506"/>
        <v>660637</v>
      </c>
      <c r="AH1252" s="38">
        <f t="shared" si="514"/>
        <v>-40047.175400276901</v>
      </c>
      <c r="AI1252" s="38">
        <f t="shared" si="516"/>
        <v>1</v>
      </c>
      <c r="AJ1252" s="2">
        <v>42793</v>
      </c>
      <c r="AL1252" s="40">
        <f t="shared" si="517"/>
        <v>-987278.89977676317</v>
      </c>
      <c r="AM1252">
        <f t="shared" si="518"/>
        <v>-75373.424949717621</v>
      </c>
      <c r="AN1252">
        <f t="shared" si="519"/>
        <v>750882.50010444864</v>
      </c>
      <c r="AO1252">
        <f t="shared" si="520"/>
        <v>-467424.01658105245</v>
      </c>
      <c r="AP1252">
        <f t="shared" si="521"/>
        <v>103245.49055787902</v>
      </c>
      <c r="AQ1252">
        <f t="shared" si="522"/>
        <v>138579.8095109284</v>
      </c>
      <c r="AR1252">
        <f t="shared" si="523"/>
        <v>0</v>
      </c>
      <c r="AS1252">
        <f t="shared" si="524"/>
        <v>0</v>
      </c>
      <c r="AT1252">
        <f t="shared" si="525"/>
        <v>0</v>
      </c>
      <c r="AU1252">
        <f t="shared" si="526"/>
        <v>7415.0411035224824</v>
      </c>
      <c r="AV1252">
        <f t="shared" si="527"/>
        <v>11515.181749942823</v>
      </c>
      <c r="AW1252">
        <f t="shared" si="528"/>
        <v>42844.696112242433</v>
      </c>
      <c r="AX1252" s="40">
        <f t="shared" si="529"/>
        <v>1169919.1754907942</v>
      </c>
      <c r="AY1252">
        <f t="shared" si="530"/>
        <v>-30912.188527950941</v>
      </c>
      <c r="AZ1252" s="38">
        <f t="shared" si="531"/>
        <v>663413.36479427398</v>
      </c>
      <c r="BA1252" s="38">
        <f t="shared" si="532"/>
        <v>660637</v>
      </c>
      <c r="BB1252" s="38">
        <f t="shared" si="533"/>
        <v>2776.3647942739772</v>
      </c>
      <c r="BC1252" s="38" t="str">
        <f t="shared" si="534"/>
        <v xml:space="preserve"> </v>
      </c>
      <c r="BD1252" s="2">
        <f t="shared" si="535"/>
        <v>42793</v>
      </c>
    </row>
    <row r="1253" spans="1:56" x14ac:dyDescent="0.25">
      <c r="A1253" s="2">
        <v>42794</v>
      </c>
      <c r="B1253" s="7">
        <v>645340</v>
      </c>
      <c r="C1253" s="3">
        <v>34.7083333333333</v>
      </c>
      <c r="D1253" s="7">
        <f t="shared" si="536"/>
        <v>1204.6684027777756</v>
      </c>
      <c r="E1253" s="7">
        <f t="shared" si="537"/>
        <v>41812.032479745256</v>
      </c>
      <c r="F1253" s="7">
        <f t="shared" si="498"/>
        <v>1451225.960651157</v>
      </c>
      <c r="G1253" s="21">
        <f t="shared" si="515"/>
        <v>37.094531249999967</v>
      </c>
      <c r="H1253" s="11">
        <v>660637</v>
      </c>
      <c r="I1253" s="5">
        <v>0</v>
      </c>
      <c r="J1253" s="25">
        <v>1012648</v>
      </c>
      <c r="K1253">
        <v>0</v>
      </c>
      <c r="L1253">
        <v>0</v>
      </c>
      <c r="M1253">
        <v>14</v>
      </c>
      <c r="N1253" s="3">
        <v>6.875</v>
      </c>
      <c r="O1253" s="3">
        <f t="shared" si="499"/>
        <v>238.61979166666643</v>
      </c>
      <c r="P1253" s="5">
        <v>2</v>
      </c>
      <c r="T1253" s="37">
        <f t="shared" si="507"/>
        <v>50916.90500662</v>
      </c>
      <c r="U1253" s="25">
        <f t="shared" si="500"/>
        <v>2089.6728102833313</v>
      </c>
      <c r="V1253" s="25">
        <f t="shared" si="501"/>
        <v>503156.03247893619</v>
      </c>
      <c r="W1253" s="25">
        <f t="shared" si="502"/>
        <v>-321461.40930496075</v>
      </c>
      <c r="X1253" s="25">
        <f t="shared" si="503"/>
        <v>70186.00394146207</v>
      </c>
      <c r="Y1253" s="25">
        <f t="shared" si="504"/>
        <v>277825.38063741999</v>
      </c>
      <c r="Z1253" s="25">
        <f t="shared" si="508"/>
        <v>0</v>
      </c>
      <c r="AA1253" s="25">
        <f t="shared" si="509"/>
        <v>0</v>
      </c>
      <c r="AB1253" s="25">
        <f t="shared" si="505"/>
        <v>0</v>
      </c>
      <c r="AC1253" s="25">
        <f t="shared" si="510"/>
        <v>5316.5508176200001</v>
      </c>
      <c r="AD1253" s="25">
        <f t="shared" si="511"/>
        <v>1601.5587968187501</v>
      </c>
      <c r="AE1253" s="25">
        <f t="shared" si="512"/>
        <v>42697.690267263242</v>
      </c>
      <c r="AF1253" s="25">
        <f t="shared" si="513"/>
        <v>632328.3854514627</v>
      </c>
      <c r="AG1253" s="25">
        <f t="shared" si="506"/>
        <v>645340</v>
      </c>
      <c r="AH1253" s="38">
        <f t="shared" si="514"/>
        <v>-13011.614548537298</v>
      </c>
      <c r="AI1253" s="38">
        <f t="shared" si="516"/>
        <v>1</v>
      </c>
      <c r="AJ1253" s="2">
        <v>42794</v>
      </c>
      <c r="AL1253" s="40">
        <f t="shared" si="517"/>
        <v>-987278.89977676317</v>
      </c>
      <c r="AM1253">
        <f t="shared" si="518"/>
        <v>-72250.935538682141</v>
      </c>
      <c r="AN1253">
        <f t="shared" si="519"/>
        <v>689957.64759432198</v>
      </c>
      <c r="AO1253">
        <f t="shared" si="520"/>
        <v>-411705.52755018772</v>
      </c>
      <c r="AP1253">
        <f t="shared" si="521"/>
        <v>87170.99273993024</v>
      </c>
      <c r="AQ1253">
        <f t="shared" si="522"/>
        <v>157886.75319887005</v>
      </c>
      <c r="AR1253">
        <f t="shared" si="523"/>
        <v>0</v>
      </c>
      <c r="AS1253">
        <f t="shared" si="524"/>
        <v>0</v>
      </c>
      <c r="AT1253">
        <f t="shared" si="525"/>
        <v>0</v>
      </c>
      <c r="AU1253">
        <f t="shared" si="526"/>
        <v>7415.0411035224824</v>
      </c>
      <c r="AV1253">
        <f t="shared" si="527"/>
        <v>10106.409514577483</v>
      </c>
      <c r="AW1253">
        <f t="shared" si="528"/>
        <v>36045.278610454443</v>
      </c>
      <c r="AX1253" s="40">
        <f t="shared" si="529"/>
        <v>1169919.1754907942</v>
      </c>
      <c r="AY1253">
        <f t="shared" si="530"/>
        <v>-30912.188527950941</v>
      </c>
      <c r="AZ1253" s="38">
        <f t="shared" si="531"/>
        <v>656353.74685888726</v>
      </c>
      <c r="BA1253" s="38">
        <f t="shared" si="532"/>
        <v>645340</v>
      </c>
      <c r="BB1253" s="38">
        <f t="shared" si="533"/>
        <v>11013.746858887258</v>
      </c>
      <c r="BC1253" s="38" t="str">
        <f t="shared" si="534"/>
        <v xml:space="preserve"> </v>
      </c>
      <c r="BD1253" s="2">
        <f t="shared" si="535"/>
        <v>42794</v>
      </c>
    </row>
    <row r="1254" spans="1:56" x14ac:dyDescent="0.25">
      <c r="A1254" s="2">
        <v>43070</v>
      </c>
      <c r="B1254" s="7">
        <v>415448</v>
      </c>
      <c r="C1254" s="3">
        <v>23.1666666666667</v>
      </c>
      <c r="D1254" s="7">
        <f t="shared" ref="D1254:D1291" si="538">+C1254^2</f>
        <v>536.69444444444594</v>
      </c>
      <c r="E1254" s="7">
        <f t="shared" ref="E1254:E1291" si="539">+C1254^3</f>
        <v>12433.421296296348</v>
      </c>
      <c r="F1254" s="7">
        <f t="shared" si="498"/>
        <v>288040.92669753247</v>
      </c>
      <c r="G1254" s="21">
        <f t="shared" si="515"/>
        <v>23.774791666666705</v>
      </c>
      <c r="H1254" s="11">
        <v>443159</v>
      </c>
      <c r="I1254" s="5">
        <v>0</v>
      </c>
      <c r="J1254" s="25">
        <v>1030408</v>
      </c>
      <c r="K1254">
        <v>1</v>
      </c>
      <c r="L1254">
        <v>0</v>
      </c>
      <c r="M1254">
        <v>9</v>
      </c>
      <c r="N1254" s="3">
        <v>2.625</v>
      </c>
      <c r="O1254" s="3">
        <f t="shared" si="499"/>
        <v>60.812500000000085</v>
      </c>
      <c r="P1254" s="5">
        <v>3</v>
      </c>
      <c r="T1254" s="37">
        <f t="shared" si="507"/>
        <v>50916.90500662</v>
      </c>
      <c r="U1254" s="25">
        <f t="shared" si="500"/>
        <v>1394.7876140666688</v>
      </c>
      <c r="V1254" s="25">
        <f t="shared" si="501"/>
        <v>224162.14013539505</v>
      </c>
      <c r="W1254" s="25">
        <f t="shared" si="502"/>
        <v>-95591.266325690172</v>
      </c>
      <c r="X1254" s="25">
        <f t="shared" si="503"/>
        <v>13930.595348104438</v>
      </c>
      <c r="Y1254" s="25">
        <f t="shared" si="504"/>
        <v>186366.82150393998</v>
      </c>
      <c r="Z1254" s="25">
        <f t="shared" si="508"/>
        <v>-10589.1577886</v>
      </c>
      <c r="AA1254" s="25">
        <f t="shared" si="509"/>
        <v>0</v>
      </c>
      <c r="AB1254" s="25">
        <f t="shared" si="505"/>
        <v>0</v>
      </c>
      <c r="AC1254" s="25">
        <f t="shared" si="510"/>
        <v>3417.7826684700003</v>
      </c>
      <c r="AD1254" s="25">
        <f t="shared" si="511"/>
        <v>611.50426787624997</v>
      </c>
      <c r="AE1254" s="25">
        <f t="shared" si="512"/>
        <v>10881.55039966314</v>
      </c>
      <c r="AF1254" s="25">
        <f t="shared" si="513"/>
        <v>385501.66282984533</v>
      </c>
      <c r="AG1254" s="25">
        <f t="shared" si="506"/>
        <v>415448</v>
      </c>
      <c r="AH1254" s="38">
        <f t="shared" si="514"/>
        <v>-29946.337170154671</v>
      </c>
      <c r="AI1254" s="38">
        <f t="shared" si="516"/>
        <v>1</v>
      </c>
      <c r="AJ1254" s="2">
        <v>43070</v>
      </c>
      <c r="AL1254" s="40">
        <f t="shared" si="517"/>
        <v>-987278.89977676317</v>
      </c>
      <c r="AM1254">
        <f t="shared" si="518"/>
        <v>-48225.114237103677</v>
      </c>
      <c r="AN1254">
        <f t="shared" si="519"/>
        <v>307384.53462545061</v>
      </c>
      <c r="AO1254">
        <f t="shared" si="520"/>
        <v>-122426.67888783326</v>
      </c>
      <c r="AP1254">
        <f t="shared" si="521"/>
        <v>17301.794627962139</v>
      </c>
      <c r="AQ1254">
        <f t="shared" si="522"/>
        <v>105911.31841065222</v>
      </c>
      <c r="AR1254">
        <f t="shared" si="523"/>
        <v>-19043.702793206023</v>
      </c>
      <c r="AS1254">
        <f t="shared" si="524"/>
        <v>0</v>
      </c>
      <c r="AT1254">
        <f t="shared" si="525"/>
        <v>0</v>
      </c>
      <c r="AU1254">
        <f t="shared" si="526"/>
        <v>4766.812137978739</v>
      </c>
      <c r="AV1254">
        <f t="shared" si="527"/>
        <v>3858.8109055659479</v>
      </c>
      <c r="AW1254">
        <f t="shared" si="528"/>
        <v>9186.1764281494507</v>
      </c>
      <c r="AX1254" s="40">
        <f t="shared" si="529"/>
        <v>1190437.4252248742</v>
      </c>
      <c r="AY1254">
        <f t="shared" si="530"/>
        <v>-46368.282791926409</v>
      </c>
      <c r="AZ1254" s="38">
        <f t="shared" si="531"/>
        <v>415504.1938738008</v>
      </c>
      <c r="BA1254" s="38">
        <f t="shared" si="532"/>
        <v>415448</v>
      </c>
      <c r="BB1254" s="38">
        <f t="shared" si="533"/>
        <v>56.193873800802976</v>
      </c>
      <c r="BC1254" s="38" t="str">
        <f t="shared" si="534"/>
        <v xml:space="preserve"> </v>
      </c>
      <c r="BD1254" s="2">
        <f t="shared" si="535"/>
        <v>43070</v>
      </c>
    </row>
    <row r="1255" spans="1:56" x14ac:dyDescent="0.25">
      <c r="A1255" s="2">
        <v>43071</v>
      </c>
      <c r="B1255" s="7">
        <v>374898</v>
      </c>
      <c r="C1255" s="3">
        <v>23.0833333333333</v>
      </c>
      <c r="D1255" s="7">
        <f t="shared" si="538"/>
        <v>532.84027777777624</v>
      </c>
      <c r="E1255" s="7">
        <f t="shared" si="539"/>
        <v>12299.729745370318</v>
      </c>
      <c r="F1255" s="7">
        <f t="shared" si="498"/>
        <v>283918.76162229775</v>
      </c>
      <c r="G1255" s="21">
        <f t="shared" si="515"/>
        <v>24.401006944444411</v>
      </c>
      <c r="H1255" s="11">
        <v>415448</v>
      </c>
      <c r="I1255" s="5">
        <v>0</v>
      </c>
      <c r="J1255" s="25">
        <v>1030408</v>
      </c>
      <c r="K1255">
        <v>0</v>
      </c>
      <c r="L1255">
        <v>1</v>
      </c>
      <c r="M1255">
        <v>20</v>
      </c>
      <c r="N1255" s="3">
        <v>5.7083333333333304</v>
      </c>
      <c r="O1255" s="3">
        <f t="shared" si="499"/>
        <v>131.76736111111086</v>
      </c>
      <c r="P1255" s="5">
        <v>3</v>
      </c>
      <c r="T1255" s="37">
        <f t="shared" si="507"/>
        <v>50916.90500662</v>
      </c>
      <c r="U1255" s="25">
        <f t="shared" si="500"/>
        <v>1389.7703924333314</v>
      </c>
      <c r="V1255" s="25">
        <f t="shared" si="501"/>
        <v>222552.36336691462</v>
      </c>
      <c r="W1255" s="25">
        <f t="shared" si="502"/>
        <v>-94563.412097516339</v>
      </c>
      <c r="X1255" s="25">
        <f t="shared" si="503"/>
        <v>13731.234048029593</v>
      </c>
      <c r="Y1255" s="25">
        <f t="shared" si="504"/>
        <v>174713.19156367998</v>
      </c>
      <c r="Z1255" s="25">
        <f t="shared" si="508"/>
        <v>0</v>
      </c>
      <c r="AA1255" s="25">
        <f t="shared" si="509"/>
        <v>-10611.011341539999</v>
      </c>
      <c r="AB1255" s="25">
        <f t="shared" si="505"/>
        <v>0</v>
      </c>
      <c r="AC1255" s="25">
        <f t="shared" si="510"/>
        <v>7595.0725966000009</v>
      </c>
      <c r="AD1255" s="25">
        <f t="shared" si="511"/>
        <v>1329.7791222070828</v>
      </c>
      <c r="AE1255" s="25">
        <f t="shared" si="512"/>
        <v>23577.935144274019</v>
      </c>
      <c r="AF1255" s="25">
        <f t="shared" si="513"/>
        <v>390631.82780170225</v>
      </c>
      <c r="AG1255" s="25">
        <f t="shared" si="506"/>
        <v>374898</v>
      </c>
      <c r="AH1255" s="38">
        <f t="shared" si="514"/>
        <v>15733.827801702253</v>
      </c>
      <c r="AI1255" s="38" t="str">
        <f t="shared" si="516"/>
        <v xml:space="preserve"> </v>
      </c>
      <c r="AJ1255" s="2">
        <v>43071</v>
      </c>
      <c r="AL1255" s="40">
        <f t="shared" si="517"/>
        <v>-987278.89977676317</v>
      </c>
      <c r="AM1255">
        <f t="shared" si="518"/>
        <v>-48051.642603157125</v>
      </c>
      <c r="AN1255">
        <f t="shared" si="519"/>
        <v>305177.11243305297</v>
      </c>
      <c r="AO1255">
        <f t="shared" si="520"/>
        <v>-121110.27432104576</v>
      </c>
      <c r="AP1255">
        <f t="shared" si="521"/>
        <v>17054.187961881791</v>
      </c>
      <c r="AQ1255">
        <f t="shared" si="522"/>
        <v>99288.61968518894</v>
      </c>
      <c r="AR1255">
        <f t="shared" si="523"/>
        <v>0</v>
      </c>
      <c r="AS1255">
        <f t="shared" si="524"/>
        <v>-13724.300682227713</v>
      </c>
      <c r="AT1255">
        <f t="shared" si="525"/>
        <v>0</v>
      </c>
      <c r="AU1255">
        <f t="shared" si="526"/>
        <v>10592.915862174976</v>
      </c>
      <c r="AV1255">
        <f t="shared" si="527"/>
        <v>8391.382445437057</v>
      </c>
      <c r="AW1255">
        <f t="shared" si="528"/>
        <v>19904.431270517434</v>
      </c>
      <c r="AX1255" s="40">
        <f t="shared" si="529"/>
        <v>1190437.4252248742</v>
      </c>
      <c r="AY1255">
        <f t="shared" si="530"/>
        <v>-46368.282791926409</v>
      </c>
      <c r="AZ1255" s="38">
        <f t="shared" si="531"/>
        <v>434312.67470800714</v>
      </c>
      <c r="BA1255" s="38">
        <f t="shared" si="532"/>
        <v>374898</v>
      </c>
      <c r="BB1255" s="38">
        <f t="shared" si="533"/>
        <v>59414.674708007136</v>
      </c>
      <c r="BC1255" s="38" t="str">
        <f t="shared" si="534"/>
        <v xml:space="preserve"> </v>
      </c>
      <c r="BD1255" s="2">
        <f t="shared" si="535"/>
        <v>43071</v>
      </c>
    </row>
    <row r="1256" spans="1:56" x14ac:dyDescent="0.25">
      <c r="A1256" s="2">
        <v>43072</v>
      </c>
      <c r="B1256" s="7">
        <v>459432</v>
      </c>
      <c r="C1256" s="3">
        <v>22.2083333333333</v>
      </c>
      <c r="D1256" s="7">
        <f t="shared" si="538"/>
        <v>493.21006944444298</v>
      </c>
      <c r="E1256" s="7">
        <f t="shared" si="539"/>
        <v>10953.373625578655</v>
      </c>
      <c r="F1256" s="7">
        <f t="shared" si="498"/>
        <v>243256.17260139226</v>
      </c>
      <c r="G1256" s="21">
        <f t="shared" si="515"/>
        <v>26.5852256944444</v>
      </c>
      <c r="H1256" s="11">
        <v>374898</v>
      </c>
      <c r="I1256" s="5">
        <v>0</v>
      </c>
      <c r="J1256" s="25">
        <v>1030408</v>
      </c>
      <c r="K1256">
        <v>0</v>
      </c>
      <c r="L1256">
        <v>1</v>
      </c>
      <c r="M1256">
        <v>28</v>
      </c>
      <c r="N1256" s="3">
        <v>19.7083333333333</v>
      </c>
      <c r="O1256" s="3">
        <f t="shared" si="499"/>
        <v>437.68923611110972</v>
      </c>
      <c r="P1256" s="5">
        <v>3</v>
      </c>
      <c r="T1256" s="37">
        <f t="shared" si="507"/>
        <v>50916.90500662</v>
      </c>
      <c r="U1256" s="25">
        <f t="shared" si="500"/>
        <v>1337.0895652833315</v>
      </c>
      <c r="V1256" s="25">
        <f t="shared" si="501"/>
        <v>205999.94251372819</v>
      </c>
      <c r="W1256" s="25">
        <f t="shared" si="502"/>
        <v>-84212.288030437179</v>
      </c>
      <c r="X1256" s="25">
        <f t="shared" si="503"/>
        <v>11764.659089564286</v>
      </c>
      <c r="Y1256" s="25">
        <f t="shared" si="504"/>
        <v>157660.22725068001</v>
      </c>
      <c r="Z1256" s="25">
        <f t="shared" si="508"/>
        <v>0</v>
      </c>
      <c r="AA1256" s="25">
        <f t="shared" si="509"/>
        <v>-10611.011341539999</v>
      </c>
      <c r="AB1256" s="25">
        <f t="shared" si="505"/>
        <v>0</v>
      </c>
      <c r="AC1256" s="25">
        <f t="shared" si="510"/>
        <v>10633.10163524</v>
      </c>
      <c r="AD1256" s="25">
        <f t="shared" si="511"/>
        <v>4591.1352175470756</v>
      </c>
      <c r="AE1256" s="25">
        <f t="shared" si="512"/>
        <v>78318.396417399286</v>
      </c>
      <c r="AF1256" s="25">
        <f t="shared" si="513"/>
        <v>426398.15732408501</v>
      </c>
      <c r="AG1256" s="25">
        <f t="shared" si="506"/>
        <v>459432</v>
      </c>
      <c r="AH1256" s="38">
        <f t="shared" si="514"/>
        <v>-33033.842675914988</v>
      </c>
      <c r="AI1256" s="38">
        <f t="shared" si="516"/>
        <v>1</v>
      </c>
      <c r="AJ1256" s="2">
        <v>43072</v>
      </c>
      <c r="AL1256" s="40">
        <f t="shared" si="517"/>
        <v>-987278.89977676317</v>
      </c>
      <c r="AM1256">
        <f t="shared" si="518"/>
        <v>-46230.19044671976</v>
      </c>
      <c r="AN1256">
        <f t="shared" si="519"/>
        <v>282479.44288989034</v>
      </c>
      <c r="AO1256">
        <f t="shared" si="520"/>
        <v>-107853.27092524654</v>
      </c>
      <c r="AP1256">
        <f t="shared" si="521"/>
        <v>14611.702540288536</v>
      </c>
      <c r="AQ1256">
        <f t="shared" si="522"/>
        <v>89597.506650021096</v>
      </c>
      <c r="AR1256">
        <f t="shared" si="523"/>
        <v>0</v>
      </c>
      <c r="AS1256">
        <f t="shared" si="524"/>
        <v>-13724.300682227713</v>
      </c>
      <c r="AT1256">
        <f t="shared" si="525"/>
        <v>0</v>
      </c>
      <c r="AU1256">
        <f t="shared" si="526"/>
        <v>14830.082207044965</v>
      </c>
      <c r="AV1256">
        <f t="shared" si="527"/>
        <v>28971.707275122066</v>
      </c>
      <c r="AW1256">
        <f t="shared" si="528"/>
        <v>66116.185712125138</v>
      </c>
      <c r="AX1256" s="40">
        <f t="shared" si="529"/>
        <v>1190437.4252248742</v>
      </c>
      <c r="AY1256">
        <f t="shared" si="530"/>
        <v>-46368.282791926409</v>
      </c>
      <c r="AZ1256" s="38">
        <f t="shared" si="531"/>
        <v>485589.10787648265</v>
      </c>
      <c r="BA1256" s="38">
        <f t="shared" si="532"/>
        <v>459432</v>
      </c>
      <c r="BB1256" s="38">
        <f t="shared" si="533"/>
        <v>26157.107876482653</v>
      </c>
      <c r="BC1256" s="38" t="str">
        <f t="shared" si="534"/>
        <v xml:space="preserve"> </v>
      </c>
      <c r="BD1256" s="2">
        <f t="shared" si="535"/>
        <v>43072</v>
      </c>
    </row>
    <row r="1257" spans="1:56" x14ac:dyDescent="0.25">
      <c r="A1257" s="2">
        <v>43073</v>
      </c>
      <c r="B1257" s="7">
        <v>649846</v>
      </c>
      <c r="C1257" s="3">
        <v>35.0416666666667</v>
      </c>
      <c r="D1257" s="7">
        <f t="shared" si="538"/>
        <v>1227.9184027777801</v>
      </c>
      <c r="E1257" s="7">
        <f t="shared" si="539"/>
        <v>43028.307364004751</v>
      </c>
      <c r="F1257" s="7">
        <f t="shared" si="498"/>
        <v>1507783.6038803346</v>
      </c>
      <c r="G1257" s="21">
        <f t="shared" si="515"/>
        <v>36.67694444444448</v>
      </c>
      <c r="H1257" s="11">
        <v>459432</v>
      </c>
      <c r="I1257" s="5">
        <v>0</v>
      </c>
      <c r="J1257" s="25">
        <v>1030408</v>
      </c>
      <c r="K1257">
        <v>0</v>
      </c>
      <c r="L1257">
        <v>0</v>
      </c>
      <c r="M1257">
        <v>12</v>
      </c>
      <c r="N1257" s="3">
        <v>4.6666666666666696</v>
      </c>
      <c r="O1257" s="3">
        <f t="shared" si="499"/>
        <v>163.52777777777803</v>
      </c>
      <c r="P1257" s="5">
        <v>3</v>
      </c>
      <c r="T1257" s="37">
        <f t="shared" si="507"/>
        <v>50916.90500662</v>
      </c>
      <c r="U1257" s="25">
        <f t="shared" si="500"/>
        <v>2109.7416968166685</v>
      </c>
      <c r="V1257" s="25">
        <f t="shared" si="501"/>
        <v>512866.90206608811</v>
      </c>
      <c r="W1257" s="25">
        <f t="shared" si="502"/>
        <v>-330812.43615556142</v>
      </c>
      <c r="X1257" s="25">
        <f t="shared" si="503"/>
        <v>72921.315380365602</v>
      </c>
      <c r="Y1257" s="25">
        <f t="shared" si="504"/>
        <v>193210.29593711998</v>
      </c>
      <c r="Z1257" s="25">
        <f t="shared" si="508"/>
        <v>0</v>
      </c>
      <c r="AA1257" s="25">
        <f t="shared" si="509"/>
        <v>0</v>
      </c>
      <c r="AB1257" s="25">
        <f t="shared" si="505"/>
        <v>0</v>
      </c>
      <c r="AC1257" s="25">
        <f t="shared" si="510"/>
        <v>4557.0435579599998</v>
      </c>
      <c r="AD1257" s="25">
        <f t="shared" si="511"/>
        <v>1087.1186984466674</v>
      </c>
      <c r="AE1257" s="25">
        <f t="shared" si="512"/>
        <v>29261.019619877545</v>
      </c>
      <c r="AF1257" s="25">
        <f t="shared" si="513"/>
        <v>536117.90580773319</v>
      </c>
      <c r="AG1257" s="25">
        <f t="shared" si="506"/>
        <v>649846</v>
      </c>
      <c r="AH1257" s="38">
        <f t="shared" si="514"/>
        <v>-113728.09419226681</v>
      </c>
      <c r="AI1257" s="38">
        <f t="shared" si="516"/>
        <v>1</v>
      </c>
      <c r="AJ1257" s="2">
        <v>43073</v>
      </c>
      <c r="AL1257" s="40">
        <f t="shared" si="517"/>
        <v>-987278.89977676317</v>
      </c>
      <c r="AM1257">
        <f t="shared" si="518"/>
        <v>-72944.822074467942</v>
      </c>
      <c r="AN1257">
        <f t="shared" si="519"/>
        <v>703273.77281980473</v>
      </c>
      <c r="AO1257">
        <f t="shared" si="520"/>
        <v>-423681.67563896271</v>
      </c>
      <c r="AP1257">
        <f t="shared" si="521"/>
        <v>90568.248605657762</v>
      </c>
      <c r="AQ1257">
        <f t="shared" si="522"/>
        <v>109800.43018429678</v>
      </c>
      <c r="AR1257">
        <f t="shared" si="523"/>
        <v>0</v>
      </c>
      <c r="AS1257">
        <f t="shared" si="524"/>
        <v>0</v>
      </c>
      <c r="AT1257">
        <f t="shared" si="525"/>
        <v>0</v>
      </c>
      <c r="AU1257">
        <f t="shared" si="526"/>
        <v>6355.7495173049847</v>
      </c>
      <c r="AV1257">
        <f t="shared" si="527"/>
        <v>6860.1082765616893</v>
      </c>
      <c r="AW1257">
        <f t="shared" si="528"/>
        <v>24702.076342361914</v>
      </c>
      <c r="AX1257" s="40">
        <f t="shared" si="529"/>
        <v>1190437.4252248742</v>
      </c>
      <c r="AY1257">
        <f t="shared" si="530"/>
        <v>-46368.282791926409</v>
      </c>
      <c r="AZ1257" s="38">
        <f t="shared" si="531"/>
        <v>601724.13068874169</v>
      </c>
      <c r="BA1257" s="38">
        <f t="shared" si="532"/>
        <v>649846</v>
      </c>
      <c r="BB1257" s="38">
        <f t="shared" si="533"/>
        <v>-48121.869311258313</v>
      </c>
      <c r="BC1257" s="38">
        <f t="shared" si="534"/>
        <v>1</v>
      </c>
      <c r="BD1257" s="2">
        <f t="shared" si="535"/>
        <v>43073</v>
      </c>
    </row>
    <row r="1258" spans="1:56" x14ac:dyDescent="0.25">
      <c r="A1258" s="2">
        <v>43074</v>
      </c>
      <c r="B1258" s="7">
        <v>657093</v>
      </c>
      <c r="C1258" s="3">
        <v>35.375</v>
      </c>
      <c r="D1258" s="7">
        <f t="shared" si="538"/>
        <v>1251.390625</v>
      </c>
      <c r="E1258" s="7">
        <f t="shared" si="539"/>
        <v>44267.943359375</v>
      </c>
      <c r="F1258" s="7">
        <f t="shared" si="498"/>
        <v>1565978.4963378906</v>
      </c>
      <c r="G1258" s="21">
        <f t="shared" si="515"/>
        <v>36.74578125</v>
      </c>
      <c r="H1258" s="11">
        <v>649846</v>
      </c>
      <c r="I1258" s="5">
        <v>0</v>
      </c>
      <c r="J1258" s="25">
        <v>1030408</v>
      </c>
      <c r="K1258">
        <v>0</v>
      </c>
      <c r="L1258">
        <v>0</v>
      </c>
      <c r="M1258">
        <v>12</v>
      </c>
      <c r="N1258" s="3">
        <v>3.875</v>
      </c>
      <c r="O1258" s="3">
        <f t="shared" si="499"/>
        <v>137.078125</v>
      </c>
      <c r="P1258" s="5">
        <v>3</v>
      </c>
      <c r="T1258" s="37">
        <f t="shared" si="507"/>
        <v>50916.90500662</v>
      </c>
      <c r="U1258" s="25">
        <f t="shared" si="500"/>
        <v>2129.8105833499999</v>
      </c>
      <c r="V1258" s="25">
        <f t="shared" si="501"/>
        <v>522670.58761105937</v>
      </c>
      <c r="W1258" s="25">
        <f t="shared" si="502"/>
        <v>-340343.06909692631</v>
      </c>
      <c r="X1258" s="25">
        <f t="shared" si="503"/>
        <v>75735.80951301349</v>
      </c>
      <c r="Y1258" s="25">
        <f t="shared" si="504"/>
        <v>273287.31558435998</v>
      </c>
      <c r="Z1258" s="25">
        <f t="shared" si="508"/>
        <v>0</v>
      </c>
      <c r="AA1258" s="25">
        <f t="shared" si="509"/>
        <v>0</v>
      </c>
      <c r="AB1258" s="25">
        <f t="shared" si="505"/>
        <v>0</v>
      </c>
      <c r="AC1258" s="25">
        <f t="shared" si="510"/>
        <v>4557.0435579599998</v>
      </c>
      <c r="AD1258" s="25">
        <f t="shared" si="511"/>
        <v>902.6967763887501</v>
      </c>
      <c r="AE1258" s="25">
        <f t="shared" si="512"/>
        <v>24528.222419384532</v>
      </c>
      <c r="AF1258" s="25">
        <f t="shared" si="513"/>
        <v>614385.32195520971</v>
      </c>
      <c r="AG1258" s="25">
        <f t="shared" si="506"/>
        <v>657093</v>
      </c>
      <c r="AH1258" s="38">
        <f t="shared" si="514"/>
        <v>-42707.678044790286</v>
      </c>
      <c r="AI1258" s="38">
        <f t="shared" si="516"/>
        <v>1</v>
      </c>
      <c r="AJ1258" s="2">
        <v>43074</v>
      </c>
      <c r="AL1258" s="40">
        <f t="shared" si="517"/>
        <v>-987278.89977676317</v>
      </c>
      <c r="AM1258">
        <f t="shared" si="518"/>
        <v>-73638.70861025354</v>
      </c>
      <c r="AN1258">
        <f t="shared" si="519"/>
        <v>716717.17283835856</v>
      </c>
      <c r="AO1258">
        <f t="shared" si="520"/>
        <v>-435887.85077984695</v>
      </c>
      <c r="AP1258">
        <f t="shared" si="521"/>
        <v>94063.849349764118</v>
      </c>
      <c r="AQ1258">
        <f t="shared" si="522"/>
        <v>155307.79387057177</v>
      </c>
      <c r="AR1258">
        <f t="shared" si="523"/>
        <v>0</v>
      </c>
      <c r="AS1258">
        <f t="shared" si="524"/>
        <v>0</v>
      </c>
      <c r="AT1258">
        <f t="shared" si="525"/>
        <v>0</v>
      </c>
      <c r="AU1258">
        <f t="shared" si="526"/>
        <v>6355.7495173049847</v>
      </c>
      <c r="AV1258">
        <f t="shared" si="527"/>
        <v>5696.3399082163987</v>
      </c>
      <c r="AW1258">
        <f t="shared" si="528"/>
        <v>20706.661306309099</v>
      </c>
      <c r="AX1258" s="40">
        <f t="shared" si="529"/>
        <v>1190437.4252248742</v>
      </c>
      <c r="AY1258">
        <f t="shared" si="530"/>
        <v>-46368.282791926409</v>
      </c>
      <c r="AZ1258" s="38">
        <f t="shared" si="531"/>
        <v>646111.25005660916</v>
      </c>
      <c r="BA1258" s="38">
        <f t="shared" si="532"/>
        <v>657093</v>
      </c>
      <c r="BB1258" s="38">
        <f t="shared" si="533"/>
        <v>-10981.749943390838</v>
      </c>
      <c r="BC1258" s="38">
        <f t="shared" si="534"/>
        <v>1</v>
      </c>
      <c r="BD1258" s="2">
        <f t="shared" si="535"/>
        <v>43074</v>
      </c>
    </row>
    <row r="1259" spans="1:56" x14ac:dyDescent="0.25">
      <c r="A1259" s="2">
        <v>43075</v>
      </c>
      <c r="B1259" s="7">
        <v>678975</v>
      </c>
      <c r="C1259" s="3">
        <v>36.4166666666667</v>
      </c>
      <c r="D1259" s="7">
        <f t="shared" si="538"/>
        <v>1326.1736111111136</v>
      </c>
      <c r="E1259" s="7">
        <f t="shared" si="539"/>
        <v>48294.822337963094</v>
      </c>
      <c r="F1259" s="7">
        <f t="shared" si="498"/>
        <v>1758736.4468074911</v>
      </c>
      <c r="G1259" s="21">
        <f t="shared" si="515"/>
        <v>38.298194444444484</v>
      </c>
      <c r="H1259" s="11">
        <v>657093</v>
      </c>
      <c r="I1259" s="5">
        <v>0</v>
      </c>
      <c r="J1259" s="25">
        <v>1030408</v>
      </c>
      <c r="K1259">
        <v>0</v>
      </c>
      <c r="L1259">
        <v>0</v>
      </c>
      <c r="M1259">
        <v>12</v>
      </c>
      <c r="N1259" s="3">
        <v>5.1666666666666696</v>
      </c>
      <c r="O1259" s="3">
        <f t="shared" si="499"/>
        <v>188.15277777777806</v>
      </c>
      <c r="P1259" s="5">
        <v>3</v>
      </c>
      <c r="T1259" s="37">
        <f t="shared" si="507"/>
        <v>50916.90500662</v>
      </c>
      <c r="U1259" s="25">
        <f t="shared" si="500"/>
        <v>2192.5258537666687</v>
      </c>
      <c r="V1259" s="25">
        <f t="shared" si="501"/>
        <v>553905.33279224962</v>
      </c>
      <c r="W1259" s="25">
        <f t="shared" si="502"/>
        <v>-371302.72627657978</v>
      </c>
      <c r="X1259" s="25">
        <f t="shared" si="503"/>
        <v>85058.210461062408</v>
      </c>
      <c r="Y1259" s="25">
        <f t="shared" si="504"/>
        <v>276334.98099437996</v>
      </c>
      <c r="Z1259" s="25">
        <f t="shared" si="508"/>
        <v>0</v>
      </c>
      <c r="AA1259" s="25">
        <f t="shared" si="509"/>
        <v>0</v>
      </c>
      <c r="AB1259" s="25">
        <f t="shared" si="505"/>
        <v>0</v>
      </c>
      <c r="AC1259" s="25">
        <f t="shared" si="510"/>
        <v>4557.0435579599998</v>
      </c>
      <c r="AD1259" s="25">
        <f t="shared" si="511"/>
        <v>1203.5957018516674</v>
      </c>
      <c r="AE1259" s="25">
        <f t="shared" si="512"/>
        <v>33667.320603913802</v>
      </c>
      <c r="AF1259" s="25">
        <f t="shared" si="513"/>
        <v>636533.18869522423</v>
      </c>
      <c r="AG1259" s="25">
        <f t="shared" si="506"/>
        <v>678975</v>
      </c>
      <c r="AH1259" s="38">
        <f t="shared" si="514"/>
        <v>-42441.811304775765</v>
      </c>
      <c r="AI1259" s="38">
        <f t="shared" si="516"/>
        <v>1</v>
      </c>
      <c r="AJ1259" s="2">
        <v>43075</v>
      </c>
      <c r="AL1259" s="40">
        <f t="shared" si="517"/>
        <v>-987278.89977676317</v>
      </c>
      <c r="AM1259">
        <f t="shared" si="518"/>
        <v>-75807.104034583797</v>
      </c>
      <c r="AN1259">
        <f t="shared" si="519"/>
        <v>759548.12371108669</v>
      </c>
      <c r="AO1259">
        <f t="shared" si="520"/>
        <v>-475538.83725278376</v>
      </c>
      <c r="AP1259">
        <f t="shared" si="521"/>
        <v>105642.26811882335</v>
      </c>
      <c r="AQ1259">
        <f t="shared" si="522"/>
        <v>157039.76664901469</v>
      </c>
      <c r="AR1259">
        <f t="shared" si="523"/>
        <v>0</v>
      </c>
      <c r="AS1259">
        <f t="shared" si="524"/>
        <v>0</v>
      </c>
      <c r="AT1259">
        <f t="shared" si="525"/>
        <v>0</v>
      </c>
      <c r="AU1259">
        <f t="shared" si="526"/>
        <v>6355.7495173049847</v>
      </c>
      <c r="AV1259">
        <f t="shared" si="527"/>
        <v>7595.1198776218698</v>
      </c>
      <c r="AW1259">
        <f t="shared" si="528"/>
        <v>28421.864125189131</v>
      </c>
      <c r="AX1259" s="40">
        <f t="shared" si="529"/>
        <v>1190437.4252248742</v>
      </c>
      <c r="AY1259">
        <f t="shared" si="530"/>
        <v>-46368.282791926409</v>
      </c>
      <c r="AZ1259" s="38">
        <f t="shared" si="531"/>
        <v>670047.19336785784</v>
      </c>
      <c r="BA1259" s="38">
        <f t="shared" si="532"/>
        <v>678975</v>
      </c>
      <c r="BB1259" s="38">
        <f t="shared" si="533"/>
        <v>-8927.8066321421647</v>
      </c>
      <c r="BC1259" s="38">
        <f t="shared" si="534"/>
        <v>1</v>
      </c>
      <c r="BD1259" s="2">
        <f t="shared" si="535"/>
        <v>43075</v>
      </c>
    </row>
    <row r="1260" spans="1:56" x14ac:dyDescent="0.25">
      <c r="A1260" s="2">
        <v>43076</v>
      </c>
      <c r="B1260" s="7">
        <v>665562</v>
      </c>
      <c r="C1260" s="3">
        <v>35.6666666666667</v>
      </c>
      <c r="D1260" s="7">
        <f t="shared" si="538"/>
        <v>1272.1111111111136</v>
      </c>
      <c r="E1260" s="7">
        <f t="shared" si="539"/>
        <v>45371.962962963094</v>
      </c>
      <c r="F1260" s="7">
        <f t="shared" si="498"/>
        <v>1618266.6790123519</v>
      </c>
      <c r="G1260" s="21">
        <f t="shared" si="515"/>
        <v>37.345972222222258</v>
      </c>
      <c r="H1260" s="11">
        <v>678975</v>
      </c>
      <c r="I1260" s="5">
        <v>0</v>
      </c>
      <c r="J1260" s="25">
        <v>1030408</v>
      </c>
      <c r="K1260">
        <v>0</v>
      </c>
      <c r="L1260">
        <v>0</v>
      </c>
      <c r="M1260">
        <v>9</v>
      </c>
      <c r="N1260" s="3">
        <v>4.7083333333333304</v>
      </c>
      <c r="O1260" s="3">
        <f t="shared" si="499"/>
        <v>167.9305555555556</v>
      </c>
      <c r="P1260" s="5">
        <v>3</v>
      </c>
      <c r="T1260" s="37">
        <f t="shared" si="507"/>
        <v>50916.90500662</v>
      </c>
      <c r="U1260" s="25">
        <f t="shared" si="500"/>
        <v>2147.3708590666688</v>
      </c>
      <c r="V1260" s="25">
        <f t="shared" si="501"/>
        <v>531324.95055331208</v>
      </c>
      <c r="W1260" s="25">
        <f t="shared" si="502"/>
        <v>-348831.04915007617</v>
      </c>
      <c r="X1260" s="25">
        <f t="shared" si="503"/>
        <v>78264.635963744135</v>
      </c>
      <c r="Y1260" s="25">
        <f t="shared" si="504"/>
        <v>285537.2735985</v>
      </c>
      <c r="Z1260" s="25">
        <f t="shared" si="508"/>
        <v>0</v>
      </c>
      <c r="AA1260" s="25">
        <f t="shared" si="509"/>
        <v>0</v>
      </c>
      <c r="AB1260" s="25">
        <f t="shared" si="505"/>
        <v>0</v>
      </c>
      <c r="AC1260" s="25">
        <f t="shared" si="510"/>
        <v>3417.7826684700003</v>
      </c>
      <c r="AD1260" s="25">
        <f t="shared" si="511"/>
        <v>1096.8251153970828</v>
      </c>
      <c r="AE1260" s="25">
        <f t="shared" si="512"/>
        <v>30048.835419053758</v>
      </c>
      <c r="AF1260" s="25">
        <f t="shared" si="513"/>
        <v>633923.53003408771</v>
      </c>
      <c r="AG1260" s="25">
        <f t="shared" si="506"/>
        <v>665562</v>
      </c>
      <c r="AH1260" s="38">
        <f t="shared" si="514"/>
        <v>-31638.469965912285</v>
      </c>
      <c r="AI1260" s="38">
        <f t="shared" si="516"/>
        <v>1</v>
      </c>
      <c r="AJ1260" s="2">
        <v>43076</v>
      </c>
      <c r="AL1260" s="40">
        <f t="shared" si="517"/>
        <v>-987278.89977676317</v>
      </c>
      <c r="AM1260">
        <f t="shared" si="518"/>
        <v>-74245.859329066065</v>
      </c>
      <c r="AN1260">
        <f t="shared" si="519"/>
        <v>728584.55295829021</v>
      </c>
      <c r="AO1260">
        <f t="shared" si="520"/>
        <v>-446758.66825424676</v>
      </c>
      <c r="AP1260">
        <f t="shared" si="521"/>
        <v>97204.65093124524</v>
      </c>
      <c r="AQ1260">
        <f t="shared" si="522"/>
        <v>162269.38281265323</v>
      </c>
      <c r="AR1260">
        <f t="shared" si="523"/>
        <v>0</v>
      </c>
      <c r="AS1260">
        <f t="shared" si="524"/>
        <v>0</v>
      </c>
      <c r="AT1260">
        <f t="shared" si="525"/>
        <v>0</v>
      </c>
      <c r="AU1260">
        <f t="shared" si="526"/>
        <v>4766.812137978739</v>
      </c>
      <c r="AV1260">
        <f t="shared" si="527"/>
        <v>6921.359243316695</v>
      </c>
      <c r="AW1260">
        <f t="shared" si="528"/>
        <v>25367.148382495121</v>
      </c>
      <c r="AX1260" s="40">
        <f t="shared" si="529"/>
        <v>1190437.4252248742</v>
      </c>
      <c r="AY1260">
        <f t="shared" si="530"/>
        <v>-46368.282791926409</v>
      </c>
      <c r="AZ1260" s="38">
        <f t="shared" si="531"/>
        <v>660899.62153885083</v>
      </c>
      <c r="BA1260" s="38">
        <f t="shared" si="532"/>
        <v>665562</v>
      </c>
      <c r="BB1260" s="38">
        <f t="shared" si="533"/>
        <v>-4662.3784611491719</v>
      </c>
      <c r="BC1260" s="38">
        <f t="shared" si="534"/>
        <v>1</v>
      </c>
      <c r="BD1260" s="2">
        <f t="shared" si="535"/>
        <v>43076</v>
      </c>
    </row>
    <row r="1261" spans="1:56" x14ac:dyDescent="0.25">
      <c r="A1261" s="2">
        <v>43077</v>
      </c>
      <c r="B1261" s="7">
        <v>634911</v>
      </c>
      <c r="C1261" s="3">
        <v>35.0833333333333</v>
      </c>
      <c r="D1261" s="7">
        <f t="shared" si="538"/>
        <v>1230.8402777777756</v>
      </c>
      <c r="E1261" s="7">
        <f t="shared" si="539"/>
        <v>43181.979745370249</v>
      </c>
      <c r="F1261" s="7">
        <f t="shared" si="498"/>
        <v>1514967.7894000716</v>
      </c>
      <c r="G1261" s="21">
        <f t="shared" si="515"/>
        <v>36.501284722222188</v>
      </c>
      <c r="H1261" s="11">
        <v>665562</v>
      </c>
      <c r="I1261" s="5">
        <v>0</v>
      </c>
      <c r="J1261" s="25">
        <v>1030408</v>
      </c>
      <c r="K1261">
        <v>1</v>
      </c>
      <c r="L1261">
        <v>0</v>
      </c>
      <c r="M1261">
        <v>8</v>
      </c>
      <c r="N1261" s="3">
        <v>4.0416666666666696</v>
      </c>
      <c r="O1261" s="3">
        <f t="shared" si="499"/>
        <v>141.79513888888886</v>
      </c>
      <c r="P1261" s="5">
        <v>3</v>
      </c>
      <c r="T1261" s="37">
        <f t="shared" si="507"/>
        <v>50916.90500662</v>
      </c>
      <c r="U1261" s="25">
        <f t="shared" si="500"/>
        <v>2112.2503076333314</v>
      </c>
      <c r="V1261" s="25">
        <f t="shared" si="501"/>
        <v>514087.28688651434</v>
      </c>
      <c r="W1261" s="25">
        <f t="shared" si="502"/>
        <v>-331993.90802753827</v>
      </c>
      <c r="X1261" s="25">
        <f t="shared" si="503"/>
        <v>73268.765940703015</v>
      </c>
      <c r="Y1261" s="25">
        <f t="shared" si="504"/>
        <v>279896.54831291997</v>
      </c>
      <c r="Z1261" s="25">
        <f t="shared" si="508"/>
        <v>-10589.1577886</v>
      </c>
      <c r="AA1261" s="25">
        <f t="shared" si="509"/>
        <v>0</v>
      </c>
      <c r="AB1261" s="25">
        <f t="shared" si="505"/>
        <v>0</v>
      </c>
      <c r="AC1261" s="25">
        <f t="shared" si="510"/>
        <v>3038.0290386400002</v>
      </c>
      <c r="AD1261" s="25">
        <f t="shared" si="511"/>
        <v>941.52244419041745</v>
      </c>
      <c r="AE1261" s="25">
        <f t="shared" si="512"/>
        <v>25372.266396656556</v>
      </c>
      <c r="AF1261" s="25">
        <f t="shared" si="513"/>
        <v>607050.50851773936</v>
      </c>
      <c r="AG1261" s="25">
        <f t="shared" si="506"/>
        <v>634911</v>
      </c>
      <c r="AH1261" s="38">
        <f t="shared" si="514"/>
        <v>-27860.491482260637</v>
      </c>
      <c r="AI1261" s="38">
        <f t="shared" si="516"/>
        <v>1</v>
      </c>
      <c r="AJ1261" s="2">
        <v>43077</v>
      </c>
      <c r="AL1261" s="40">
        <f t="shared" si="517"/>
        <v>-987278.89977676317</v>
      </c>
      <c r="AM1261">
        <f t="shared" si="518"/>
        <v>-73031.557891441014</v>
      </c>
      <c r="AN1261">
        <f t="shared" si="519"/>
        <v>704947.23748187523</v>
      </c>
      <c r="AO1261">
        <f t="shared" si="520"/>
        <v>-425194.8230534211</v>
      </c>
      <c r="AP1261">
        <f t="shared" si="521"/>
        <v>90999.782082017511</v>
      </c>
      <c r="AQ1261">
        <f t="shared" si="522"/>
        <v>159063.78727280846</v>
      </c>
      <c r="AR1261">
        <f t="shared" si="523"/>
        <v>-19043.702793206023</v>
      </c>
      <c r="AS1261">
        <f t="shared" si="524"/>
        <v>0</v>
      </c>
      <c r="AT1261">
        <f t="shared" si="525"/>
        <v>0</v>
      </c>
      <c r="AU1261">
        <f t="shared" si="526"/>
        <v>4237.1663448699901</v>
      </c>
      <c r="AV1261">
        <f t="shared" si="527"/>
        <v>5941.3437752364634</v>
      </c>
      <c r="AW1261">
        <f t="shared" si="528"/>
        <v>21419.201027540166</v>
      </c>
      <c r="AX1261" s="40">
        <f t="shared" si="529"/>
        <v>1190437.4252248742</v>
      </c>
      <c r="AY1261">
        <f t="shared" si="530"/>
        <v>-46368.282791926409</v>
      </c>
      <c r="AZ1261" s="38">
        <f t="shared" si="531"/>
        <v>626128.67690246447</v>
      </c>
      <c r="BA1261" s="38">
        <f t="shared" si="532"/>
        <v>634911</v>
      </c>
      <c r="BB1261" s="38">
        <f t="shared" si="533"/>
        <v>-8782.3230975355254</v>
      </c>
      <c r="BC1261" s="38">
        <f t="shared" si="534"/>
        <v>1</v>
      </c>
      <c r="BD1261" s="2">
        <f t="shared" si="535"/>
        <v>43077</v>
      </c>
    </row>
    <row r="1262" spans="1:56" x14ac:dyDescent="0.25">
      <c r="A1262" s="2">
        <v>43078</v>
      </c>
      <c r="B1262" s="7">
        <v>626981</v>
      </c>
      <c r="C1262" s="3">
        <v>35.5</v>
      </c>
      <c r="D1262" s="7">
        <f t="shared" si="538"/>
        <v>1260.25</v>
      </c>
      <c r="E1262" s="7">
        <f t="shared" si="539"/>
        <v>44738.875</v>
      </c>
      <c r="F1262" s="7">
        <f t="shared" si="498"/>
        <v>1588230.0625</v>
      </c>
      <c r="G1262" s="21">
        <f t="shared" si="515"/>
        <v>36.698124999999997</v>
      </c>
      <c r="H1262" s="11">
        <v>634911</v>
      </c>
      <c r="I1262" s="5">
        <v>0</v>
      </c>
      <c r="J1262" s="25">
        <v>1030408</v>
      </c>
      <c r="K1262">
        <v>0</v>
      </c>
      <c r="L1262">
        <v>1</v>
      </c>
      <c r="M1262">
        <v>8</v>
      </c>
      <c r="N1262" s="3">
        <v>3.375</v>
      </c>
      <c r="O1262" s="3">
        <f t="shared" si="499"/>
        <v>119.8125</v>
      </c>
      <c r="P1262" s="5">
        <v>3</v>
      </c>
      <c r="T1262" s="37">
        <f t="shared" si="507"/>
        <v>50916.90500662</v>
      </c>
      <c r="U1262" s="25">
        <f t="shared" si="500"/>
        <v>2137.3364157999999</v>
      </c>
      <c r="V1262" s="25">
        <f t="shared" si="501"/>
        <v>526370.89880454994</v>
      </c>
      <c r="W1262" s="25">
        <f t="shared" si="502"/>
        <v>-343963.70985278871</v>
      </c>
      <c r="X1262" s="25">
        <f t="shared" si="503"/>
        <v>76811.967570203124</v>
      </c>
      <c r="Y1262" s="25">
        <f t="shared" si="504"/>
        <v>267006.52589226002</v>
      </c>
      <c r="Z1262" s="25">
        <f t="shared" si="508"/>
        <v>0</v>
      </c>
      <c r="AA1262" s="25">
        <f t="shared" si="509"/>
        <v>-10611.011341539999</v>
      </c>
      <c r="AB1262" s="25">
        <f t="shared" si="505"/>
        <v>0</v>
      </c>
      <c r="AC1262" s="25">
        <f t="shared" si="510"/>
        <v>3038.0290386400002</v>
      </c>
      <c r="AD1262" s="25">
        <f t="shared" si="511"/>
        <v>786.21977298375009</v>
      </c>
      <c r="AE1262" s="25">
        <f t="shared" si="512"/>
        <v>21438.779153293126</v>
      </c>
      <c r="AF1262" s="25">
        <f t="shared" si="513"/>
        <v>593931.94046002126</v>
      </c>
      <c r="AG1262" s="25">
        <f t="shared" si="506"/>
        <v>626981</v>
      </c>
      <c r="AH1262" s="38">
        <f t="shared" si="514"/>
        <v>-33049.059539978742</v>
      </c>
      <c r="AI1262" s="38">
        <f t="shared" si="516"/>
        <v>1</v>
      </c>
      <c r="AJ1262" s="2">
        <v>43078</v>
      </c>
      <c r="AL1262" s="40">
        <f t="shared" si="517"/>
        <v>-987278.89977676317</v>
      </c>
      <c r="AM1262">
        <f t="shared" si="518"/>
        <v>-73898.916061173164</v>
      </c>
      <c r="AN1262">
        <f t="shared" si="519"/>
        <v>721791.26087790646</v>
      </c>
      <c r="AO1262">
        <f t="shared" si="520"/>
        <v>-440524.9169075822</v>
      </c>
      <c r="AP1262">
        <f t="shared" si="521"/>
        <v>95400.437286420783</v>
      </c>
      <c r="AQ1262">
        <f t="shared" si="522"/>
        <v>151738.45297833422</v>
      </c>
      <c r="AR1262">
        <f t="shared" si="523"/>
        <v>0</v>
      </c>
      <c r="AS1262">
        <f t="shared" si="524"/>
        <v>-13724.300682227713</v>
      </c>
      <c r="AT1262">
        <f t="shared" si="525"/>
        <v>0</v>
      </c>
      <c r="AU1262">
        <f t="shared" si="526"/>
        <v>4237.1663448699901</v>
      </c>
      <c r="AV1262">
        <f t="shared" si="527"/>
        <v>4961.3283071562182</v>
      </c>
      <c r="AW1262">
        <f t="shared" si="528"/>
        <v>18098.561369745603</v>
      </c>
      <c r="AX1262" s="40">
        <f t="shared" si="529"/>
        <v>1190437.4252248742</v>
      </c>
      <c r="AY1262">
        <f t="shared" si="530"/>
        <v>-46368.282791926409</v>
      </c>
      <c r="AZ1262" s="38">
        <f t="shared" si="531"/>
        <v>624869.31616963481</v>
      </c>
      <c r="BA1262" s="38">
        <f t="shared" si="532"/>
        <v>626981</v>
      </c>
      <c r="BB1262" s="38">
        <f t="shared" si="533"/>
        <v>-2111.6838303651894</v>
      </c>
      <c r="BC1262" s="38">
        <f t="shared" si="534"/>
        <v>1</v>
      </c>
      <c r="BD1262" s="2">
        <f t="shared" si="535"/>
        <v>43078</v>
      </c>
    </row>
    <row r="1263" spans="1:56" x14ac:dyDescent="0.25">
      <c r="A1263" s="2">
        <v>43079</v>
      </c>
      <c r="B1263" s="7">
        <v>633530</v>
      </c>
      <c r="C1263" s="3">
        <v>36.4583333333333</v>
      </c>
      <c r="D1263" s="7">
        <f t="shared" si="538"/>
        <v>1329.2100694444421</v>
      </c>
      <c r="E1263" s="7">
        <f t="shared" si="539"/>
        <v>48460.78378182857</v>
      </c>
      <c r="F1263" s="7">
        <f t="shared" si="498"/>
        <v>1766799.4087124986</v>
      </c>
      <c r="G1263" s="21">
        <f t="shared" si="515"/>
        <v>37.400173611111079</v>
      </c>
      <c r="H1263" s="11">
        <v>626981</v>
      </c>
      <c r="I1263" s="5">
        <v>0</v>
      </c>
      <c r="J1263" s="25">
        <v>1030408</v>
      </c>
      <c r="K1263">
        <v>0</v>
      </c>
      <c r="L1263">
        <v>1</v>
      </c>
      <c r="M1263">
        <v>8</v>
      </c>
      <c r="N1263" s="3">
        <v>2.5833333333333299</v>
      </c>
      <c r="O1263" s="3">
        <f t="shared" si="499"/>
        <v>94.184027777777573</v>
      </c>
      <c r="P1263" s="5">
        <v>3</v>
      </c>
      <c r="T1263" s="37">
        <f t="shared" si="507"/>
        <v>50916.90500662</v>
      </c>
      <c r="U1263" s="25">
        <f t="shared" si="500"/>
        <v>2195.0344645833316</v>
      </c>
      <c r="V1263" s="25">
        <f t="shared" si="501"/>
        <v>555173.57584092778</v>
      </c>
      <c r="W1263" s="25">
        <f t="shared" si="502"/>
        <v>-372578.67954819184</v>
      </c>
      <c r="X1263" s="25">
        <f t="shared" si="503"/>
        <v>85448.161503414754</v>
      </c>
      <c r="Y1263" s="25">
        <f t="shared" si="504"/>
        <v>263671.63052845997</v>
      </c>
      <c r="Z1263" s="25">
        <f t="shared" si="508"/>
        <v>0</v>
      </c>
      <c r="AA1263" s="25">
        <f t="shared" si="509"/>
        <v>-10611.011341539999</v>
      </c>
      <c r="AB1263" s="25">
        <f t="shared" si="505"/>
        <v>0</v>
      </c>
      <c r="AC1263" s="25">
        <f t="shared" si="510"/>
        <v>3038.0290386400002</v>
      </c>
      <c r="AD1263" s="25">
        <f t="shared" si="511"/>
        <v>601.79785092583256</v>
      </c>
      <c r="AE1263" s="25">
        <f t="shared" si="512"/>
        <v>16852.920782851525</v>
      </c>
      <c r="AF1263" s="25">
        <f t="shared" si="513"/>
        <v>594708.36412669136</v>
      </c>
      <c r="AG1263" s="25">
        <f t="shared" si="506"/>
        <v>633530</v>
      </c>
      <c r="AH1263" s="38">
        <f t="shared" si="514"/>
        <v>-38821.635873308638</v>
      </c>
      <c r="AI1263" s="38">
        <f t="shared" si="516"/>
        <v>1</v>
      </c>
      <c r="AJ1263" s="2">
        <v>43079</v>
      </c>
      <c r="AL1263" s="40">
        <f t="shared" si="517"/>
        <v>-987278.89977676317</v>
      </c>
      <c r="AM1263">
        <f t="shared" si="518"/>
        <v>-75893.83985155687</v>
      </c>
      <c r="AN1263">
        <f t="shared" si="519"/>
        <v>761287.21443833644</v>
      </c>
      <c r="AO1263">
        <f t="shared" si="520"/>
        <v>-477172.9899056768</v>
      </c>
      <c r="AP1263">
        <f t="shared" si="521"/>
        <v>106126.58717921859</v>
      </c>
      <c r="AQ1263">
        <f t="shared" si="522"/>
        <v>149843.24887552581</v>
      </c>
      <c r="AR1263">
        <f t="shared" si="523"/>
        <v>0</v>
      </c>
      <c r="AS1263">
        <f t="shared" si="524"/>
        <v>-13724.300682227713</v>
      </c>
      <c r="AT1263">
        <f t="shared" si="525"/>
        <v>0</v>
      </c>
      <c r="AU1263">
        <f t="shared" si="526"/>
        <v>4237.1663448699901</v>
      </c>
      <c r="AV1263">
        <f t="shared" si="527"/>
        <v>3797.5599388109276</v>
      </c>
      <c r="AW1263">
        <f t="shared" si="528"/>
        <v>14227.191710263387</v>
      </c>
      <c r="AX1263" s="40">
        <f t="shared" si="529"/>
        <v>1190437.4252248742</v>
      </c>
      <c r="AY1263">
        <f t="shared" si="530"/>
        <v>-46368.282791926409</v>
      </c>
      <c r="AZ1263" s="38">
        <f t="shared" si="531"/>
        <v>629518.08070374827</v>
      </c>
      <c r="BA1263" s="38">
        <f t="shared" si="532"/>
        <v>633530</v>
      </c>
      <c r="BB1263" s="38">
        <f t="shared" si="533"/>
        <v>-4011.9192962517263</v>
      </c>
      <c r="BC1263" s="38">
        <f t="shared" si="534"/>
        <v>1</v>
      </c>
      <c r="BD1263" s="2">
        <f t="shared" si="535"/>
        <v>43079</v>
      </c>
    </row>
    <row r="1264" spans="1:56" x14ac:dyDescent="0.25">
      <c r="A1264" s="2">
        <v>43080</v>
      </c>
      <c r="B1264" s="7">
        <v>662944</v>
      </c>
      <c r="C1264" s="3">
        <v>38.8333333333333</v>
      </c>
      <c r="D1264" s="7">
        <f t="shared" si="538"/>
        <v>1508.0277777777751</v>
      </c>
      <c r="E1264" s="7">
        <f t="shared" si="539"/>
        <v>58561.745370370219</v>
      </c>
      <c r="F1264" s="7">
        <f t="shared" si="498"/>
        <v>2274147.7785493745</v>
      </c>
      <c r="G1264" s="21">
        <f t="shared" si="515"/>
        <v>39.593819444444406</v>
      </c>
      <c r="H1264" s="11">
        <v>633530</v>
      </c>
      <c r="I1264" s="5">
        <v>0</v>
      </c>
      <c r="J1264" s="25">
        <v>1030408</v>
      </c>
      <c r="K1264">
        <v>0</v>
      </c>
      <c r="L1264">
        <v>0</v>
      </c>
      <c r="M1264">
        <v>7</v>
      </c>
      <c r="N1264" s="3">
        <v>1.9583333333333299</v>
      </c>
      <c r="O1264" s="3">
        <f t="shared" si="499"/>
        <v>76.048611111110915</v>
      </c>
      <c r="P1264" s="5">
        <v>3</v>
      </c>
      <c r="T1264" s="37">
        <f t="shared" si="507"/>
        <v>50916.90500662</v>
      </c>
      <c r="U1264" s="25">
        <f t="shared" si="500"/>
        <v>2338.0252811333312</v>
      </c>
      <c r="V1264" s="25">
        <f t="shared" si="501"/>
        <v>629860.69177632662</v>
      </c>
      <c r="W1264" s="25">
        <f t="shared" si="502"/>
        <v>-450237.4097034607</v>
      </c>
      <c r="X1264" s="25">
        <f t="shared" si="503"/>
        <v>109985.17755092804</v>
      </c>
      <c r="Y1264" s="25">
        <f t="shared" si="504"/>
        <v>266425.75785980001</v>
      </c>
      <c r="Z1264" s="25">
        <f t="shared" si="508"/>
        <v>0</v>
      </c>
      <c r="AA1264" s="25">
        <f t="shared" si="509"/>
        <v>0</v>
      </c>
      <c r="AB1264" s="25">
        <f t="shared" si="505"/>
        <v>0</v>
      </c>
      <c r="AC1264" s="25">
        <f t="shared" si="510"/>
        <v>2658.27540881</v>
      </c>
      <c r="AD1264" s="25">
        <f t="shared" si="511"/>
        <v>456.20159666958256</v>
      </c>
      <c r="AE1264" s="25">
        <f t="shared" si="512"/>
        <v>13607.84040501434</v>
      </c>
      <c r="AF1264" s="25">
        <f t="shared" si="513"/>
        <v>626011.46518184128</v>
      </c>
      <c r="AG1264" s="25">
        <f t="shared" si="506"/>
        <v>662944</v>
      </c>
      <c r="AH1264" s="38">
        <f t="shared" si="514"/>
        <v>-36932.534818158718</v>
      </c>
      <c r="AI1264" s="38">
        <f t="shared" si="516"/>
        <v>1</v>
      </c>
      <c r="AJ1264" s="2">
        <v>43080</v>
      </c>
      <c r="AL1264" s="40">
        <f t="shared" si="517"/>
        <v>-987278.89977676317</v>
      </c>
      <c r="AM1264">
        <f t="shared" si="518"/>
        <v>-80837.781419029721</v>
      </c>
      <c r="AN1264">
        <f t="shared" si="519"/>
        <v>863702.65515661787</v>
      </c>
      <c r="AO1264">
        <f t="shared" si="520"/>
        <v>-576632.91741791286</v>
      </c>
      <c r="AP1264">
        <f t="shared" si="521"/>
        <v>136601.55266551801</v>
      </c>
      <c r="AQ1264">
        <f t="shared" si="522"/>
        <v>151408.40545425119</v>
      </c>
      <c r="AR1264">
        <f t="shared" si="523"/>
        <v>0</v>
      </c>
      <c r="AS1264">
        <f t="shared" si="524"/>
        <v>0</v>
      </c>
      <c r="AT1264">
        <f t="shared" si="525"/>
        <v>0</v>
      </c>
      <c r="AU1264">
        <f t="shared" si="526"/>
        <v>3707.5205517612412</v>
      </c>
      <c r="AV1264">
        <f t="shared" si="527"/>
        <v>2878.7954374857018</v>
      </c>
      <c r="AW1264">
        <f t="shared" si="528"/>
        <v>11487.703330440132</v>
      </c>
      <c r="AX1264" s="40">
        <f t="shared" si="529"/>
        <v>1190437.4252248742</v>
      </c>
      <c r="AY1264">
        <f t="shared" si="530"/>
        <v>-46368.282791926409</v>
      </c>
      <c r="AZ1264" s="38">
        <f t="shared" si="531"/>
        <v>669106.17641531618</v>
      </c>
      <c r="BA1264" s="38">
        <f t="shared" si="532"/>
        <v>662944</v>
      </c>
      <c r="BB1264" s="38">
        <f t="shared" si="533"/>
        <v>6162.1764153161785</v>
      </c>
      <c r="BC1264" s="38" t="str">
        <f t="shared" si="534"/>
        <v xml:space="preserve"> </v>
      </c>
      <c r="BD1264" s="2">
        <f t="shared" si="535"/>
        <v>43080</v>
      </c>
    </row>
    <row r="1265" spans="1:56" x14ac:dyDescent="0.25">
      <c r="A1265" s="2">
        <v>43081</v>
      </c>
      <c r="B1265" s="7">
        <v>667985</v>
      </c>
      <c r="C1265" s="3">
        <v>40.25</v>
      </c>
      <c r="D1265" s="7">
        <f t="shared" si="538"/>
        <v>1620.0625</v>
      </c>
      <c r="E1265" s="7">
        <f t="shared" si="539"/>
        <v>65207.515625</v>
      </c>
      <c r="F1265" s="7">
        <f t="shared" si="498"/>
        <v>2624602.50390625</v>
      </c>
      <c r="G1265" s="21">
        <f t="shared" si="515"/>
        <v>41.407187499999999</v>
      </c>
      <c r="H1265" s="11">
        <v>662944</v>
      </c>
      <c r="I1265" s="5">
        <v>0</v>
      </c>
      <c r="J1265" s="25">
        <v>1030408</v>
      </c>
      <c r="K1265">
        <v>0</v>
      </c>
      <c r="L1265">
        <v>0</v>
      </c>
      <c r="M1265">
        <v>6</v>
      </c>
      <c r="N1265" s="3">
        <v>2.875</v>
      </c>
      <c r="O1265" s="3">
        <f t="shared" si="499"/>
        <v>115.71875</v>
      </c>
      <c r="P1265" s="5">
        <v>3</v>
      </c>
      <c r="T1265" s="37">
        <f t="shared" si="507"/>
        <v>50916.90500662</v>
      </c>
      <c r="U1265" s="25">
        <f t="shared" si="500"/>
        <v>2423.3180489000001</v>
      </c>
      <c r="V1265" s="25">
        <f t="shared" si="501"/>
        <v>676654.4370121375</v>
      </c>
      <c r="W1265" s="25">
        <f t="shared" si="502"/>
        <v>-501331.76090500015</v>
      </c>
      <c r="X1265" s="25">
        <f t="shared" si="503"/>
        <v>126934.30704704396</v>
      </c>
      <c r="Y1265" s="25">
        <f t="shared" si="504"/>
        <v>278795.57024704001</v>
      </c>
      <c r="Z1265" s="25">
        <f t="shared" si="508"/>
        <v>0</v>
      </c>
      <c r="AA1265" s="25">
        <f t="shared" si="509"/>
        <v>0</v>
      </c>
      <c r="AB1265" s="25">
        <f t="shared" si="505"/>
        <v>0</v>
      </c>
      <c r="AC1265" s="25">
        <f t="shared" si="510"/>
        <v>2278.5217789799999</v>
      </c>
      <c r="AD1265" s="25">
        <f t="shared" si="511"/>
        <v>669.74276957875009</v>
      </c>
      <c r="AE1265" s="25">
        <f t="shared" si="512"/>
        <v>20706.259573459687</v>
      </c>
      <c r="AF1265" s="25">
        <f t="shared" si="513"/>
        <v>658047.30057875975</v>
      </c>
      <c r="AG1265" s="25">
        <f t="shared" si="506"/>
        <v>667985</v>
      </c>
      <c r="AH1265" s="38">
        <f t="shared" si="514"/>
        <v>-9937.6994212402496</v>
      </c>
      <c r="AI1265" s="38">
        <f t="shared" si="516"/>
        <v>1</v>
      </c>
      <c r="AJ1265" s="2">
        <v>43081</v>
      </c>
      <c r="AL1265" s="40">
        <f t="shared" si="517"/>
        <v>-987278.89977676317</v>
      </c>
      <c r="AM1265">
        <f t="shared" si="518"/>
        <v>-83786.799196118867</v>
      </c>
      <c r="AN1265">
        <f t="shared" si="519"/>
        <v>927869.0375528771</v>
      </c>
      <c r="AO1265">
        <f t="shared" si="520"/>
        <v>-642071.02665082645</v>
      </c>
      <c r="AP1265">
        <f t="shared" si="521"/>
        <v>157652.36566644523</v>
      </c>
      <c r="AQ1265">
        <f t="shared" si="522"/>
        <v>158438.10702802252</v>
      </c>
      <c r="AR1265">
        <f t="shared" si="523"/>
        <v>0</v>
      </c>
      <c r="AS1265">
        <f t="shared" si="524"/>
        <v>0</v>
      </c>
      <c r="AT1265">
        <f t="shared" si="525"/>
        <v>0</v>
      </c>
      <c r="AU1265">
        <f t="shared" si="526"/>
        <v>3177.8747586524923</v>
      </c>
      <c r="AV1265">
        <f t="shared" si="527"/>
        <v>4226.3167060960377</v>
      </c>
      <c r="AW1265">
        <f t="shared" si="528"/>
        <v>17480.170253564938</v>
      </c>
      <c r="AX1265" s="40">
        <f t="shared" si="529"/>
        <v>1190437.4252248742</v>
      </c>
      <c r="AY1265">
        <f t="shared" si="530"/>
        <v>-46368.282791926409</v>
      </c>
      <c r="AZ1265" s="38">
        <f t="shared" si="531"/>
        <v>699776.28877489769</v>
      </c>
      <c r="BA1265" s="38">
        <f t="shared" si="532"/>
        <v>667985</v>
      </c>
      <c r="BB1265" s="38">
        <f t="shared" si="533"/>
        <v>31791.288774897694</v>
      </c>
      <c r="BC1265" s="38" t="str">
        <f t="shared" si="534"/>
        <v xml:space="preserve"> </v>
      </c>
      <c r="BD1265" s="2">
        <f t="shared" si="535"/>
        <v>43081</v>
      </c>
    </row>
    <row r="1266" spans="1:56" x14ac:dyDescent="0.25">
      <c r="A1266" s="2">
        <v>43082</v>
      </c>
      <c r="B1266" s="7">
        <v>678571</v>
      </c>
      <c r="C1266" s="3">
        <v>38.1666666666667</v>
      </c>
      <c r="D1266" s="7">
        <f t="shared" si="538"/>
        <v>1456.6944444444471</v>
      </c>
      <c r="E1266" s="7">
        <f t="shared" si="539"/>
        <v>55597.171296296445</v>
      </c>
      <c r="F1266" s="7">
        <f t="shared" si="498"/>
        <v>2121958.7044753162</v>
      </c>
      <c r="G1266" s="21">
        <f t="shared" si="515"/>
        <v>40.059097222222256</v>
      </c>
      <c r="H1266" s="11">
        <v>667985</v>
      </c>
      <c r="I1266" s="5">
        <v>0</v>
      </c>
      <c r="J1266" s="25">
        <v>1030408</v>
      </c>
      <c r="K1266">
        <v>0</v>
      </c>
      <c r="L1266">
        <v>0</v>
      </c>
      <c r="M1266">
        <v>10</v>
      </c>
      <c r="N1266" s="3">
        <v>4.9583333333333304</v>
      </c>
      <c r="O1266" s="3">
        <f t="shared" si="499"/>
        <v>189.2430555555556</v>
      </c>
      <c r="P1266" s="5">
        <v>3</v>
      </c>
      <c r="T1266" s="37">
        <f t="shared" si="507"/>
        <v>50916.90500662</v>
      </c>
      <c r="U1266" s="25">
        <f t="shared" si="500"/>
        <v>2297.8875080666689</v>
      </c>
      <c r="V1266" s="25">
        <f t="shared" si="501"/>
        <v>608420.20551939553</v>
      </c>
      <c r="W1266" s="25">
        <f t="shared" si="502"/>
        <v>-427445.01949132839</v>
      </c>
      <c r="X1266" s="25">
        <f t="shared" si="503"/>
        <v>102624.81931421584</v>
      </c>
      <c r="Y1266" s="25">
        <f t="shared" si="504"/>
        <v>280915.52075510001</v>
      </c>
      <c r="Z1266" s="25">
        <f t="shared" si="508"/>
        <v>0</v>
      </c>
      <c r="AA1266" s="25">
        <f t="shared" si="509"/>
        <v>0</v>
      </c>
      <c r="AB1266" s="25">
        <f t="shared" si="505"/>
        <v>0</v>
      </c>
      <c r="AC1266" s="25">
        <f t="shared" si="510"/>
        <v>3797.5362983000005</v>
      </c>
      <c r="AD1266" s="25">
        <f t="shared" si="511"/>
        <v>1155.0636170995826</v>
      </c>
      <c r="AE1266" s="25">
        <f t="shared" si="512"/>
        <v>33862.410636201887</v>
      </c>
      <c r="AF1266" s="25">
        <f t="shared" si="513"/>
        <v>656545.32916367112</v>
      </c>
      <c r="AG1266" s="25">
        <f t="shared" si="506"/>
        <v>678571</v>
      </c>
      <c r="AH1266" s="38">
        <f t="shared" si="514"/>
        <v>-22025.670836328878</v>
      </c>
      <c r="AI1266" s="38">
        <f t="shared" si="516"/>
        <v>1</v>
      </c>
      <c r="AJ1266" s="2">
        <v>43082</v>
      </c>
      <c r="AL1266" s="40">
        <f t="shared" si="517"/>
        <v>-987278.89977676317</v>
      </c>
      <c r="AM1266">
        <f t="shared" si="518"/>
        <v>-79450.008347458541</v>
      </c>
      <c r="AN1266">
        <f t="shared" si="519"/>
        <v>834302.17795627762</v>
      </c>
      <c r="AO1266">
        <f t="shared" si="520"/>
        <v>-547442.00129300531</v>
      </c>
      <c r="AP1266">
        <f t="shared" si="521"/>
        <v>127459.99026867814</v>
      </c>
      <c r="AQ1266">
        <f t="shared" si="522"/>
        <v>159642.86413801712</v>
      </c>
      <c r="AR1266">
        <f t="shared" si="523"/>
        <v>0</v>
      </c>
      <c r="AS1266">
        <f t="shared" si="524"/>
        <v>0</v>
      </c>
      <c r="AT1266">
        <f t="shared" si="525"/>
        <v>0</v>
      </c>
      <c r="AU1266">
        <f t="shared" si="526"/>
        <v>5296.4579310874879</v>
      </c>
      <c r="AV1266">
        <f t="shared" si="527"/>
        <v>7288.8650438467857</v>
      </c>
      <c r="AW1266">
        <f t="shared" si="528"/>
        <v>28586.558620931868</v>
      </c>
      <c r="AX1266" s="40">
        <f t="shared" si="529"/>
        <v>1190437.4252248742</v>
      </c>
      <c r="AY1266">
        <f t="shared" si="530"/>
        <v>-46368.282791926409</v>
      </c>
      <c r="AZ1266" s="38">
        <f t="shared" si="531"/>
        <v>692475.14697455976</v>
      </c>
      <c r="BA1266" s="38">
        <f t="shared" si="532"/>
        <v>678571</v>
      </c>
      <c r="BB1266" s="38">
        <f t="shared" si="533"/>
        <v>13904.146974559757</v>
      </c>
      <c r="BC1266" s="38" t="str">
        <f t="shared" si="534"/>
        <v xml:space="preserve"> </v>
      </c>
      <c r="BD1266" s="2">
        <f t="shared" si="535"/>
        <v>43082</v>
      </c>
    </row>
    <row r="1267" spans="1:56" x14ac:dyDescent="0.25">
      <c r="A1267" s="2">
        <v>43083</v>
      </c>
      <c r="B1267" s="7">
        <v>627480</v>
      </c>
      <c r="C1267" s="3">
        <v>33.9583333333333</v>
      </c>
      <c r="D1267" s="7">
        <f t="shared" si="538"/>
        <v>1153.1684027777756</v>
      </c>
      <c r="E1267" s="7">
        <f t="shared" si="539"/>
        <v>39159.677010995256</v>
      </c>
      <c r="F1267" s="7">
        <f t="shared" si="498"/>
        <v>1329797.365165046</v>
      </c>
      <c r="G1267" s="21">
        <f t="shared" si="515"/>
        <v>35.387413194444406</v>
      </c>
      <c r="H1267" s="11">
        <v>678571</v>
      </c>
      <c r="I1267" s="5">
        <v>0</v>
      </c>
      <c r="J1267" s="25">
        <v>1030408</v>
      </c>
      <c r="K1267">
        <v>0</v>
      </c>
      <c r="L1267">
        <v>0</v>
      </c>
      <c r="M1267">
        <v>8</v>
      </c>
      <c r="N1267" s="3">
        <v>4.2083333333333304</v>
      </c>
      <c r="O1267" s="3">
        <f t="shared" si="499"/>
        <v>142.90798611111086</v>
      </c>
      <c r="P1267" s="5">
        <v>3</v>
      </c>
      <c r="T1267" s="37">
        <f t="shared" si="507"/>
        <v>50916.90500662</v>
      </c>
      <c r="U1267" s="25">
        <f t="shared" si="500"/>
        <v>2044.5178155833314</v>
      </c>
      <c r="V1267" s="25">
        <f t="shared" si="501"/>
        <v>481645.93425363622</v>
      </c>
      <c r="W1267" s="25">
        <f t="shared" si="502"/>
        <v>-301069.43416299345</v>
      </c>
      <c r="X1267" s="25">
        <f t="shared" si="503"/>
        <v>64313.322420818411</v>
      </c>
      <c r="Y1267" s="25">
        <f t="shared" si="504"/>
        <v>285367.37476785999</v>
      </c>
      <c r="Z1267" s="25">
        <f t="shared" si="508"/>
        <v>0</v>
      </c>
      <c r="AA1267" s="25">
        <f t="shared" si="509"/>
        <v>0</v>
      </c>
      <c r="AB1267" s="25">
        <f t="shared" si="505"/>
        <v>0</v>
      </c>
      <c r="AC1267" s="25">
        <f t="shared" si="510"/>
        <v>3038.0290386400002</v>
      </c>
      <c r="AD1267" s="25">
        <f t="shared" si="511"/>
        <v>980.34811199208264</v>
      </c>
      <c r="AE1267" s="25">
        <f t="shared" si="512"/>
        <v>25571.394916874175</v>
      </c>
      <c r="AF1267" s="25">
        <f t="shared" si="513"/>
        <v>612808.39216903073</v>
      </c>
      <c r="AG1267" s="25">
        <f t="shared" si="506"/>
        <v>627480</v>
      </c>
      <c r="AH1267" s="38">
        <f t="shared" si="514"/>
        <v>-14671.607830969268</v>
      </c>
      <c r="AI1267" s="38">
        <f t="shared" si="516"/>
        <v>1</v>
      </c>
      <c r="AJ1267" s="2">
        <v>43083</v>
      </c>
      <c r="AL1267" s="40">
        <f t="shared" si="517"/>
        <v>-987278.89977676317</v>
      </c>
      <c r="AM1267">
        <f t="shared" si="518"/>
        <v>-70689.690833164394</v>
      </c>
      <c r="AN1267">
        <f t="shared" si="519"/>
        <v>660461.71429917251</v>
      </c>
      <c r="AO1267">
        <f t="shared" si="520"/>
        <v>-385588.89693575085</v>
      </c>
      <c r="AP1267">
        <f t="shared" si="521"/>
        <v>79877.124312445478</v>
      </c>
      <c r="AQ1267">
        <f t="shared" si="522"/>
        <v>162172.83016983679</v>
      </c>
      <c r="AR1267">
        <f t="shared" si="523"/>
        <v>0</v>
      </c>
      <c r="AS1267">
        <f t="shared" si="524"/>
        <v>0</v>
      </c>
      <c r="AT1267">
        <f t="shared" si="525"/>
        <v>0</v>
      </c>
      <c r="AU1267">
        <f t="shared" si="526"/>
        <v>4237.1663448699901</v>
      </c>
      <c r="AV1267">
        <f t="shared" si="527"/>
        <v>6186.3476422565145</v>
      </c>
      <c r="AW1267">
        <f t="shared" si="528"/>
        <v>21587.304804245734</v>
      </c>
      <c r="AX1267" s="40">
        <f t="shared" si="529"/>
        <v>1190437.4252248742</v>
      </c>
      <c r="AY1267">
        <f t="shared" si="530"/>
        <v>-46368.282791926409</v>
      </c>
      <c r="AZ1267" s="38">
        <f t="shared" si="531"/>
        <v>635034.14246009628</v>
      </c>
      <c r="BA1267" s="38">
        <f t="shared" si="532"/>
        <v>627480</v>
      </c>
      <c r="BB1267" s="38">
        <f t="shared" si="533"/>
        <v>7554.1424600962782</v>
      </c>
      <c r="BC1267" s="38" t="str">
        <f t="shared" si="534"/>
        <v xml:space="preserve"> </v>
      </c>
      <c r="BD1267" s="2">
        <f t="shared" si="535"/>
        <v>43083</v>
      </c>
    </row>
    <row r="1268" spans="1:56" x14ac:dyDescent="0.25">
      <c r="A1268" s="2">
        <v>43084</v>
      </c>
      <c r="B1268" s="7">
        <v>567048</v>
      </c>
      <c r="C1268" s="3">
        <v>30.875</v>
      </c>
      <c r="D1268" s="7">
        <f t="shared" si="538"/>
        <v>953.265625</v>
      </c>
      <c r="E1268" s="7">
        <f t="shared" si="539"/>
        <v>29432.076171875</v>
      </c>
      <c r="F1268" s="7">
        <f t="shared" si="498"/>
        <v>908715.35180664063</v>
      </c>
      <c r="G1268" s="21">
        <f t="shared" si="515"/>
        <v>32.418750000000003</v>
      </c>
      <c r="H1268" s="11">
        <v>627480</v>
      </c>
      <c r="I1268" s="5">
        <v>0</v>
      </c>
      <c r="J1268" s="25">
        <v>1030408</v>
      </c>
      <c r="K1268">
        <v>1</v>
      </c>
      <c r="L1268">
        <v>0</v>
      </c>
      <c r="M1268">
        <v>9</v>
      </c>
      <c r="N1268" s="3">
        <v>5</v>
      </c>
      <c r="O1268" s="3">
        <f t="shared" si="499"/>
        <v>154.375</v>
      </c>
      <c r="P1268" s="5">
        <v>3</v>
      </c>
      <c r="T1268" s="37">
        <f t="shared" si="507"/>
        <v>50916.90500662</v>
      </c>
      <c r="U1268" s="25">
        <f t="shared" si="500"/>
        <v>1858.88061515</v>
      </c>
      <c r="V1268" s="25">
        <f t="shared" si="501"/>
        <v>398152.17919518438</v>
      </c>
      <c r="W1268" s="25">
        <f t="shared" si="502"/>
        <v>-226281.19524123013</v>
      </c>
      <c r="X1268" s="25">
        <f t="shared" si="503"/>
        <v>43948.427738262515</v>
      </c>
      <c r="Y1268" s="25">
        <f t="shared" si="504"/>
        <v>263881.48081679997</v>
      </c>
      <c r="Z1268" s="25">
        <f t="shared" si="508"/>
        <v>-10589.1577886</v>
      </c>
      <c r="AA1268" s="25">
        <f t="shared" si="509"/>
        <v>0</v>
      </c>
      <c r="AB1268" s="25">
        <f t="shared" si="505"/>
        <v>0</v>
      </c>
      <c r="AC1268" s="25">
        <f t="shared" si="510"/>
        <v>3417.7826684700003</v>
      </c>
      <c r="AD1268" s="25">
        <f t="shared" si="511"/>
        <v>1164.77003405</v>
      </c>
      <c r="AE1268" s="25">
        <f t="shared" si="512"/>
        <v>27623.257437993751</v>
      </c>
      <c r="AF1268" s="25">
        <f t="shared" si="513"/>
        <v>554093.33048270049</v>
      </c>
      <c r="AG1268" s="25">
        <f t="shared" si="506"/>
        <v>567048</v>
      </c>
      <c r="AH1268" s="38">
        <f t="shared" si="514"/>
        <v>-12954.66951729951</v>
      </c>
      <c r="AI1268" s="38">
        <f t="shared" si="516"/>
        <v>1</v>
      </c>
      <c r="AJ1268" s="2">
        <v>43084</v>
      </c>
      <c r="AL1268" s="40">
        <f t="shared" si="517"/>
        <v>-987278.89977676317</v>
      </c>
      <c r="AM1268">
        <f t="shared" si="518"/>
        <v>-64271.240377147078</v>
      </c>
      <c r="AN1268">
        <f t="shared" si="519"/>
        <v>545970.08325357316</v>
      </c>
      <c r="AO1268">
        <f t="shared" si="520"/>
        <v>-289805.29595419788</v>
      </c>
      <c r="AP1268">
        <f t="shared" si="521"/>
        <v>54583.932125536892</v>
      </c>
      <c r="AQ1268">
        <f t="shared" si="522"/>
        <v>149962.50572890555</v>
      </c>
      <c r="AR1268">
        <f t="shared" si="523"/>
        <v>-19043.702793206023</v>
      </c>
      <c r="AS1268">
        <f t="shared" si="524"/>
        <v>0</v>
      </c>
      <c r="AT1268">
        <f t="shared" si="525"/>
        <v>0</v>
      </c>
      <c r="AU1268">
        <f t="shared" si="526"/>
        <v>4766.812137978739</v>
      </c>
      <c r="AV1268">
        <f t="shared" si="527"/>
        <v>7350.1160106018051</v>
      </c>
      <c r="AW1268">
        <f t="shared" si="528"/>
        <v>23319.481785744203</v>
      </c>
      <c r="AX1268" s="40">
        <f t="shared" si="529"/>
        <v>1190437.4252248742</v>
      </c>
      <c r="AY1268">
        <f t="shared" si="530"/>
        <v>-46368.282791926409</v>
      </c>
      <c r="AZ1268" s="38">
        <f t="shared" si="531"/>
        <v>569622.93457397388</v>
      </c>
      <c r="BA1268" s="38">
        <f t="shared" si="532"/>
        <v>567048</v>
      </c>
      <c r="BB1268" s="38">
        <f t="shared" si="533"/>
        <v>2574.9345739738783</v>
      </c>
      <c r="BC1268" s="38" t="str">
        <f t="shared" si="534"/>
        <v xml:space="preserve"> </v>
      </c>
      <c r="BD1268" s="2">
        <f t="shared" si="535"/>
        <v>43084</v>
      </c>
    </row>
    <row r="1269" spans="1:56" x14ac:dyDescent="0.25">
      <c r="A1269" s="2">
        <v>43085</v>
      </c>
      <c r="B1269" s="7">
        <v>609903</v>
      </c>
      <c r="C1269" s="3">
        <v>32.75</v>
      </c>
      <c r="D1269" s="7">
        <f t="shared" si="538"/>
        <v>1072.5625</v>
      </c>
      <c r="E1269" s="7">
        <f t="shared" si="539"/>
        <v>35126.421875</v>
      </c>
      <c r="F1269" s="7">
        <f t="shared" si="498"/>
        <v>1150390.31640625</v>
      </c>
      <c r="G1269" s="21">
        <f t="shared" si="515"/>
        <v>35.110729166666665</v>
      </c>
      <c r="H1269" s="11">
        <v>567048</v>
      </c>
      <c r="I1269" s="5">
        <v>0</v>
      </c>
      <c r="J1269" s="25">
        <v>1030408</v>
      </c>
      <c r="K1269">
        <v>0</v>
      </c>
      <c r="L1269">
        <v>1</v>
      </c>
      <c r="M1269">
        <v>14</v>
      </c>
      <c r="N1269" s="3">
        <v>7.2083333333333304</v>
      </c>
      <c r="O1269" s="3">
        <f t="shared" si="499"/>
        <v>236.07291666666657</v>
      </c>
      <c r="P1269" s="5">
        <v>3</v>
      </c>
      <c r="T1269" s="37">
        <f t="shared" si="507"/>
        <v>50916.90500662</v>
      </c>
      <c r="U1269" s="25">
        <f t="shared" si="500"/>
        <v>1971.7681019000001</v>
      </c>
      <c r="V1269" s="25">
        <f t="shared" si="501"/>
        <v>447979.1209276375</v>
      </c>
      <c r="W1269" s="25">
        <f t="shared" si="502"/>
        <v>-270060.75548343919</v>
      </c>
      <c r="X1269" s="25">
        <f t="shared" si="503"/>
        <v>55636.614469934575</v>
      </c>
      <c r="Y1269" s="25">
        <f t="shared" si="504"/>
        <v>238467.30721967999</v>
      </c>
      <c r="Z1269" s="25">
        <f t="shared" si="508"/>
        <v>0</v>
      </c>
      <c r="AA1269" s="25">
        <f t="shared" si="509"/>
        <v>-10611.011341539999</v>
      </c>
      <c r="AB1269" s="25">
        <f t="shared" si="505"/>
        <v>0</v>
      </c>
      <c r="AC1269" s="25">
        <f t="shared" si="510"/>
        <v>5316.5508176200001</v>
      </c>
      <c r="AD1269" s="25">
        <f t="shared" si="511"/>
        <v>1679.2101324220828</v>
      </c>
      <c r="AE1269" s="25">
        <f t="shared" si="512"/>
        <v>42241.962437061549</v>
      </c>
      <c r="AF1269" s="25">
        <f t="shared" si="513"/>
        <v>563537.67228789651</v>
      </c>
      <c r="AG1269" s="25">
        <f t="shared" si="506"/>
        <v>609903</v>
      </c>
      <c r="AH1269" s="38">
        <f t="shared" si="514"/>
        <v>-46365.327712103492</v>
      </c>
      <c r="AI1269" s="38">
        <f t="shared" si="516"/>
        <v>1</v>
      </c>
      <c r="AJ1269" s="2">
        <v>43085</v>
      </c>
      <c r="AL1269" s="40">
        <f t="shared" si="517"/>
        <v>-987278.89977676317</v>
      </c>
      <c r="AM1269">
        <f t="shared" si="518"/>
        <v>-68174.352140941439</v>
      </c>
      <c r="AN1269">
        <f t="shared" si="519"/>
        <v>614295.76611415157</v>
      </c>
      <c r="AO1269">
        <f t="shared" si="520"/>
        <v>-345875.12711808359</v>
      </c>
      <c r="AP1269">
        <f t="shared" si="521"/>
        <v>69100.656023642179</v>
      </c>
      <c r="AQ1269">
        <f t="shared" si="522"/>
        <v>135519.75991037872</v>
      </c>
      <c r="AR1269">
        <f t="shared" si="523"/>
        <v>0</v>
      </c>
      <c r="AS1269">
        <f t="shared" si="524"/>
        <v>-13724.300682227713</v>
      </c>
      <c r="AT1269">
        <f t="shared" si="525"/>
        <v>0</v>
      </c>
      <c r="AU1269">
        <f t="shared" si="526"/>
        <v>7415.0411035224824</v>
      </c>
      <c r="AV1269">
        <f t="shared" si="527"/>
        <v>10596.417248617598</v>
      </c>
      <c r="AW1269">
        <f t="shared" si="528"/>
        <v>35660.554366418401</v>
      </c>
      <c r="AX1269" s="40">
        <f t="shared" si="529"/>
        <v>1190437.4252248742</v>
      </c>
      <c r="AY1269">
        <f t="shared" si="530"/>
        <v>-46368.282791926409</v>
      </c>
      <c r="AZ1269" s="38">
        <f t="shared" si="531"/>
        <v>601604.6574816627</v>
      </c>
      <c r="BA1269" s="38">
        <f t="shared" si="532"/>
        <v>609903</v>
      </c>
      <c r="BB1269" s="38">
        <f t="shared" si="533"/>
        <v>-8298.3425183373038</v>
      </c>
      <c r="BC1269" s="38">
        <f t="shared" si="534"/>
        <v>1</v>
      </c>
      <c r="BD1269" s="2">
        <f t="shared" si="535"/>
        <v>43085</v>
      </c>
    </row>
    <row r="1270" spans="1:56" x14ac:dyDescent="0.25">
      <c r="A1270" s="2">
        <v>43086</v>
      </c>
      <c r="B1270" s="7">
        <v>610690</v>
      </c>
      <c r="C1270" s="3">
        <v>34.25</v>
      </c>
      <c r="D1270" s="7">
        <f t="shared" si="538"/>
        <v>1173.0625</v>
      </c>
      <c r="E1270" s="7">
        <f t="shared" si="539"/>
        <v>40177.390625</v>
      </c>
      <c r="F1270" s="7">
        <f t="shared" si="498"/>
        <v>1376075.62890625</v>
      </c>
      <c r="G1270" s="21">
        <f t="shared" si="515"/>
        <v>35.762708333333336</v>
      </c>
      <c r="H1270" s="11">
        <v>609903</v>
      </c>
      <c r="I1270" s="5">
        <v>0</v>
      </c>
      <c r="J1270" s="25">
        <v>1030408</v>
      </c>
      <c r="K1270">
        <v>0</v>
      </c>
      <c r="L1270">
        <v>1</v>
      </c>
      <c r="M1270">
        <v>9</v>
      </c>
      <c r="N1270" s="3">
        <v>4.4166666666666696</v>
      </c>
      <c r="O1270" s="3">
        <f t="shared" si="499"/>
        <v>151.27083333333343</v>
      </c>
      <c r="P1270" s="5">
        <v>3</v>
      </c>
      <c r="T1270" s="37">
        <f t="shared" si="507"/>
        <v>50916.90500662</v>
      </c>
      <c r="U1270" s="25">
        <f t="shared" si="500"/>
        <v>2062.0780912999999</v>
      </c>
      <c r="V1270" s="25">
        <f t="shared" si="501"/>
        <v>489955.13785273751</v>
      </c>
      <c r="W1270" s="25">
        <f t="shared" si="502"/>
        <v>-308893.87208729889</v>
      </c>
      <c r="X1270" s="25">
        <f t="shared" si="503"/>
        <v>66551.489659700193</v>
      </c>
      <c r="Y1270" s="25">
        <f t="shared" si="504"/>
        <v>256489.62005897998</v>
      </c>
      <c r="Z1270" s="25">
        <f t="shared" si="508"/>
        <v>0</v>
      </c>
      <c r="AA1270" s="25">
        <f t="shared" si="509"/>
        <v>-10611.011341539999</v>
      </c>
      <c r="AB1270" s="25">
        <f t="shared" si="505"/>
        <v>0</v>
      </c>
      <c r="AC1270" s="25">
        <f t="shared" si="510"/>
        <v>3417.7826684700003</v>
      </c>
      <c r="AD1270" s="25">
        <f t="shared" si="511"/>
        <v>1028.8801967441675</v>
      </c>
      <c r="AE1270" s="25">
        <f t="shared" si="512"/>
        <v>27067.810021224392</v>
      </c>
      <c r="AF1270" s="25">
        <f t="shared" si="513"/>
        <v>577984.82012693735</v>
      </c>
      <c r="AG1270" s="25">
        <f t="shared" si="506"/>
        <v>610690</v>
      </c>
      <c r="AH1270" s="38">
        <f t="shared" si="514"/>
        <v>-32705.179873062647</v>
      </c>
      <c r="AI1270" s="38">
        <f t="shared" si="516"/>
        <v>1</v>
      </c>
      <c r="AJ1270" s="2">
        <v>43086</v>
      </c>
      <c r="AL1270" s="40">
        <f t="shared" si="517"/>
        <v>-987278.89977676317</v>
      </c>
      <c r="AM1270">
        <f t="shared" si="518"/>
        <v>-71296.841551976919</v>
      </c>
      <c r="AN1270">
        <f t="shared" si="519"/>
        <v>671855.79128235602</v>
      </c>
      <c r="AO1270">
        <f t="shared" si="520"/>
        <v>-395609.89556938113</v>
      </c>
      <c r="AP1270">
        <f t="shared" si="521"/>
        <v>82656.927252844223</v>
      </c>
      <c r="AQ1270">
        <f t="shared" si="522"/>
        <v>145761.74879131877</v>
      </c>
      <c r="AR1270">
        <f t="shared" si="523"/>
        <v>0</v>
      </c>
      <c r="AS1270">
        <f t="shared" si="524"/>
        <v>-13724.300682227713</v>
      </c>
      <c r="AT1270">
        <f t="shared" si="525"/>
        <v>0</v>
      </c>
      <c r="AU1270">
        <f t="shared" si="526"/>
        <v>4766.812137978739</v>
      </c>
      <c r="AV1270">
        <f t="shared" si="527"/>
        <v>6492.6024760315986</v>
      </c>
      <c r="AW1270">
        <f t="shared" si="528"/>
        <v>22850.574527164477</v>
      </c>
      <c r="AX1270" s="40">
        <f t="shared" si="529"/>
        <v>1190437.4252248742</v>
      </c>
      <c r="AY1270">
        <f t="shared" si="530"/>
        <v>-46368.282791926409</v>
      </c>
      <c r="AZ1270" s="38">
        <f t="shared" si="531"/>
        <v>610543.66132029274</v>
      </c>
      <c r="BA1270" s="38">
        <f t="shared" si="532"/>
        <v>610690</v>
      </c>
      <c r="BB1270" s="38">
        <f t="shared" si="533"/>
        <v>-146.33867970725987</v>
      </c>
      <c r="BC1270" s="38">
        <f t="shared" si="534"/>
        <v>1</v>
      </c>
      <c r="BD1270" s="2">
        <f t="shared" si="535"/>
        <v>43086</v>
      </c>
    </row>
    <row r="1271" spans="1:56" x14ac:dyDescent="0.25">
      <c r="A1271" s="2">
        <v>43087</v>
      </c>
      <c r="B1271" s="7">
        <v>614835</v>
      </c>
      <c r="C1271" s="3">
        <v>31.0833333333333</v>
      </c>
      <c r="D1271" s="7">
        <f t="shared" si="538"/>
        <v>966.17361111110904</v>
      </c>
      <c r="E1271" s="7">
        <f t="shared" si="539"/>
        <v>30031.896412036942</v>
      </c>
      <c r="F1271" s="7">
        <f t="shared" si="498"/>
        <v>933491.44680748053</v>
      </c>
      <c r="G1271" s="21">
        <f t="shared" si="515"/>
        <v>32.870624999999968</v>
      </c>
      <c r="H1271" s="11">
        <v>610690</v>
      </c>
      <c r="I1271" s="5">
        <v>0</v>
      </c>
      <c r="J1271" s="25">
        <v>1030408</v>
      </c>
      <c r="K1271">
        <v>0</v>
      </c>
      <c r="L1271">
        <v>0</v>
      </c>
      <c r="M1271">
        <v>10</v>
      </c>
      <c r="N1271" s="3">
        <v>5.75</v>
      </c>
      <c r="O1271" s="3">
        <f t="shared" si="499"/>
        <v>178.72916666666649</v>
      </c>
      <c r="P1271" s="5">
        <v>3</v>
      </c>
      <c r="T1271" s="37">
        <f t="shared" si="507"/>
        <v>50916.90500662</v>
      </c>
      <c r="U1271" s="25">
        <f t="shared" si="500"/>
        <v>1871.4236692333313</v>
      </c>
      <c r="V1271" s="25">
        <f t="shared" si="501"/>
        <v>403543.48112024774</v>
      </c>
      <c r="W1271" s="25">
        <f t="shared" si="502"/>
        <v>-230892.76392843766</v>
      </c>
      <c r="X1271" s="25">
        <f t="shared" si="503"/>
        <v>45146.680214811888</v>
      </c>
      <c r="Y1271" s="25">
        <f t="shared" si="504"/>
        <v>256820.58634539999</v>
      </c>
      <c r="Z1271" s="25">
        <f t="shared" si="508"/>
        <v>0</v>
      </c>
      <c r="AA1271" s="25">
        <f t="shared" si="509"/>
        <v>0</v>
      </c>
      <c r="AB1271" s="25">
        <f t="shared" si="505"/>
        <v>0</v>
      </c>
      <c r="AC1271" s="25">
        <f t="shared" si="510"/>
        <v>3797.5362983000005</v>
      </c>
      <c r="AD1271" s="25">
        <f t="shared" si="511"/>
        <v>1339.4855391575002</v>
      </c>
      <c r="AE1271" s="25">
        <f t="shared" si="512"/>
        <v>31981.096566875593</v>
      </c>
      <c r="AF1271" s="25">
        <f t="shared" si="513"/>
        <v>564524.43083220837</v>
      </c>
      <c r="AG1271" s="25">
        <f t="shared" si="506"/>
        <v>614835</v>
      </c>
      <c r="AH1271" s="38">
        <f t="shared" si="514"/>
        <v>-50310.569167791633</v>
      </c>
      <c r="AI1271" s="38">
        <f t="shared" si="516"/>
        <v>1</v>
      </c>
      <c r="AJ1271" s="2">
        <v>43087</v>
      </c>
      <c r="AL1271" s="40">
        <f t="shared" si="517"/>
        <v>-987278.89977676317</v>
      </c>
      <c r="AM1271">
        <f t="shared" si="518"/>
        <v>-64704.919462013051</v>
      </c>
      <c r="AN1271">
        <f t="shared" si="519"/>
        <v>553362.95892945642</v>
      </c>
      <c r="AO1271">
        <f t="shared" si="520"/>
        <v>-295711.47400308319</v>
      </c>
      <c r="AP1271">
        <f t="shared" si="521"/>
        <v>56072.16128901807</v>
      </c>
      <c r="AQ1271">
        <f t="shared" si="522"/>
        <v>145949.83525145875</v>
      </c>
      <c r="AR1271">
        <f t="shared" si="523"/>
        <v>0</v>
      </c>
      <c r="AS1271">
        <f t="shared" si="524"/>
        <v>0</v>
      </c>
      <c r="AT1271">
        <f t="shared" si="525"/>
        <v>0</v>
      </c>
      <c r="AU1271">
        <f t="shared" si="526"/>
        <v>5296.4579310874879</v>
      </c>
      <c r="AV1271">
        <f t="shared" si="527"/>
        <v>8452.6334121920754</v>
      </c>
      <c r="AW1271">
        <f t="shared" si="528"/>
        <v>26998.358197017453</v>
      </c>
      <c r="AX1271" s="40">
        <f t="shared" si="529"/>
        <v>1190437.4252248742</v>
      </c>
      <c r="AY1271">
        <f t="shared" si="530"/>
        <v>-46368.282791926409</v>
      </c>
      <c r="AZ1271" s="38">
        <f t="shared" si="531"/>
        <v>592506.25420131872</v>
      </c>
      <c r="BA1271" s="38">
        <f t="shared" si="532"/>
        <v>614835</v>
      </c>
      <c r="BB1271" s="38">
        <f t="shared" si="533"/>
        <v>-22328.745798681281</v>
      </c>
      <c r="BC1271" s="38">
        <f t="shared" si="534"/>
        <v>1</v>
      </c>
      <c r="BD1271" s="2">
        <f t="shared" si="535"/>
        <v>43087</v>
      </c>
    </row>
    <row r="1272" spans="1:56" x14ac:dyDescent="0.25">
      <c r="A1272" s="2">
        <v>43088</v>
      </c>
      <c r="B1272" s="7">
        <v>502064</v>
      </c>
      <c r="C1272" s="3">
        <v>23.625</v>
      </c>
      <c r="D1272" s="7">
        <f t="shared" si="538"/>
        <v>558.140625</v>
      </c>
      <c r="E1272" s="7">
        <f t="shared" si="539"/>
        <v>13186.072265625</v>
      </c>
      <c r="F1272" s="7">
        <f t="shared" si="498"/>
        <v>311520.95727539063</v>
      </c>
      <c r="G1272" s="21">
        <f t="shared" si="515"/>
        <v>25.633125</v>
      </c>
      <c r="H1272" s="11">
        <v>614835</v>
      </c>
      <c r="I1272" s="5">
        <v>0</v>
      </c>
      <c r="J1272" s="25">
        <v>1030408</v>
      </c>
      <c r="K1272">
        <v>0</v>
      </c>
      <c r="L1272">
        <v>0</v>
      </c>
      <c r="M1272">
        <v>26</v>
      </c>
      <c r="N1272" s="3">
        <v>8.5</v>
      </c>
      <c r="O1272" s="3">
        <f t="shared" si="499"/>
        <v>200.8125</v>
      </c>
      <c r="P1272" s="5">
        <v>3</v>
      </c>
      <c r="T1272" s="37">
        <f t="shared" si="507"/>
        <v>50916.90500662</v>
      </c>
      <c r="U1272" s="25">
        <f t="shared" si="500"/>
        <v>1422.3823330499999</v>
      </c>
      <c r="V1272" s="25">
        <f t="shared" si="501"/>
        <v>233119.60518990937</v>
      </c>
      <c r="W1272" s="25">
        <f t="shared" si="502"/>
        <v>-101377.83605133885</v>
      </c>
      <c r="X1272" s="25">
        <f t="shared" si="503"/>
        <v>15066.165936949037</v>
      </c>
      <c r="Y1272" s="25">
        <f t="shared" si="504"/>
        <v>258563.73152609999</v>
      </c>
      <c r="Z1272" s="25">
        <f t="shared" si="508"/>
        <v>0</v>
      </c>
      <c r="AA1272" s="25">
        <f t="shared" si="509"/>
        <v>0</v>
      </c>
      <c r="AB1272" s="25">
        <f t="shared" si="505"/>
        <v>0</v>
      </c>
      <c r="AC1272" s="25">
        <f t="shared" si="510"/>
        <v>9873.5943755799999</v>
      </c>
      <c r="AD1272" s="25">
        <f t="shared" si="511"/>
        <v>1980.1090578850001</v>
      </c>
      <c r="AE1272" s="25">
        <f t="shared" si="512"/>
        <v>35932.601679463129</v>
      </c>
      <c r="AF1272" s="25">
        <f t="shared" si="513"/>
        <v>505497.25905421772</v>
      </c>
      <c r="AG1272" s="25">
        <f t="shared" si="506"/>
        <v>502064</v>
      </c>
      <c r="AH1272" s="38">
        <f t="shared" si="514"/>
        <v>3433.2590542177204</v>
      </c>
      <c r="AI1272" s="38" t="str">
        <f t="shared" si="516"/>
        <v xml:space="preserve"> </v>
      </c>
      <c r="AJ1272" s="2">
        <v>43088</v>
      </c>
      <c r="AL1272" s="40">
        <f t="shared" si="517"/>
        <v>-987278.89977676317</v>
      </c>
      <c r="AM1272">
        <f t="shared" si="518"/>
        <v>-49179.208223808899</v>
      </c>
      <c r="AN1272">
        <f t="shared" si="519"/>
        <v>319667.54649151576</v>
      </c>
      <c r="AO1272">
        <f t="shared" si="520"/>
        <v>-129837.71695537331</v>
      </c>
      <c r="AP1272">
        <f t="shared" si="521"/>
        <v>18712.172908486718</v>
      </c>
      <c r="AQ1272">
        <f t="shared" si="522"/>
        <v>146940.45580708812</v>
      </c>
      <c r="AR1272">
        <f t="shared" si="523"/>
        <v>0</v>
      </c>
      <c r="AS1272">
        <f t="shared" si="524"/>
        <v>0</v>
      </c>
      <c r="AT1272">
        <f t="shared" si="525"/>
        <v>0</v>
      </c>
      <c r="AU1272">
        <f t="shared" si="526"/>
        <v>13770.790620827467</v>
      </c>
      <c r="AV1272">
        <f t="shared" si="527"/>
        <v>12495.19721802307</v>
      </c>
      <c r="AW1272">
        <f t="shared" si="528"/>
        <v>30334.208492953898</v>
      </c>
      <c r="AX1272" s="40">
        <f t="shared" si="529"/>
        <v>1190437.4252248742</v>
      </c>
      <c r="AY1272">
        <f t="shared" si="530"/>
        <v>-46368.282791926409</v>
      </c>
      <c r="AZ1272" s="38">
        <f t="shared" si="531"/>
        <v>519693.68901589746</v>
      </c>
      <c r="BA1272" s="38">
        <f t="shared" si="532"/>
        <v>502064</v>
      </c>
      <c r="BB1272" s="38">
        <f t="shared" si="533"/>
        <v>17629.689015897457</v>
      </c>
      <c r="BC1272" s="38" t="str">
        <f t="shared" si="534"/>
        <v xml:space="preserve"> </v>
      </c>
      <c r="BD1272" s="2">
        <f t="shared" si="535"/>
        <v>43088</v>
      </c>
    </row>
    <row r="1273" spans="1:56" x14ac:dyDescent="0.25">
      <c r="A1273" s="2">
        <v>43089</v>
      </c>
      <c r="B1273" s="7">
        <v>581195</v>
      </c>
      <c r="C1273" s="3">
        <v>27.5833333333333</v>
      </c>
      <c r="D1273" s="7">
        <f t="shared" si="538"/>
        <v>760.8402777777759</v>
      </c>
      <c r="E1273" s="7">
        <f t="shared" si="539"/>
        <v>20986.510995370292</v>
      </c>
      <c r="F1273" s="7">
        <f t="shared" si="498"/>
        <v>578877.92828896316</v>
      </c>
      <c r="G1273" s="21">
        <f t="shared" si="515"/>
        <v>32.16906249999996</v>
      </c>
      <c r="H1273" s="11">
        <v>502064</v>
      </c>
      <c r="I1273" s="5">
        <v>0</v>
      </c>
      <c r="J1273" s="25">
        <v>1030408</v>
      </c>
      <c r="K1273">
        <v>0</v>
      </c>
      <c r="L1273">
        <v>0</v>
      </c>
      <c r="M1273">
        <v>30</v>
      </c>
      <c r="N1273" s="3">
        <v>16.625</v>
      </c>
      <c r="O1273" s="3">
        <f t="shared" si="499"/>
        <v>458.57291666666612</v>
      </c>
      <c r="P1273" s="5">
        <v>3</v>
      </c>
      <c r="T1273" s="37">
        <f t="shared" si="507"/>
        <v>50916.90500662</v>
      </c>
      <c r="U1273" s="25">
        <f t="shared" si="500"/>
        <v>1660.7003606333315</v>
      </c>
      <c r="V1273" s="25">
        <f t="shared" si="501"/>
        <v>317781.53609251446</v>
      </c>
      <c r="W1273" s="25">
        <f t="shared" si="502"/>
        <v>-161349.56855383396</v>
      </c>
      <c r="X1273" s="25">
        <f t="shared" si="503"/>
        <v>27996.417965321198</v>
      </c>
      <c r="Y1273" s="25">
        <f t="shared" si="504"/>
        <v>211138.82798623998</v>
      </c>
      <c r="Z1273" s="25">
        <f t="shared" si="508"/>
        <v>0</v>
      </c>
      <c r="AA1273" s="25">
        <f t="shared" si="509"/>
        <v>0</v>
      </c>
      <c r="AB1273" s="25">
        <f t="shared" si="505"/>
        <v>0</v>
      </c>
      <c r="AC1273" s="25">
        <f t="shared" si="510"/>
        <v>11392.6088949</v>
      </c>
      <c r="AD1273" s="25">
        <f t="shared" si="511"/>
        <v>3872.8603632162503</v>
      </c>
      <c r="AE1273" s="25">
        <f t="shared" si="512"/>
        <v>82055.240363886463</v>
      </c>
      <c r="AF1273" s="25">
        <f t="shared" si="513"/>
        <v>545465.52847949776</v>
      </c>
      <c r="AG1273" s="25">
        <f t="shared" si="506"/>
        <v>581195</v>
      </c>
      <c r="AH1273" s="38">
        <f t="shared" si="514"/>
        <v>-35729.471520502237</v>
      </c>
      <c r="AI1273" s="38">
        <f t="shared" si="516"/>
        <v>1</v>
      </c>
      <c r="AJ1273" s="2">
        <v>43089</v>
      </c>
      <c r="AL1273" s="40">
        <f t="shared" si="517"/>
        <v>-987278.89977676317</v>
      </c>
      <c r="AM1273">
        <f t="shared" si="518"/>
        <v>-57419.110836263579</v>
      </c>
      <c r="AN1273">
        <f t="shared" si="519"/>
        <v>435761.05012808368</v>
      </c>
      <c r="AO1273">
        <f t="shared" si="520"/>
        <v>-206645.3618338762</v>
      </c>
      <c r="AP1273">
        <f t="shared" si="521"/>
        <v>34771.541477621671</v>
      </c>
      <c r="AQ1273">
        <f t="shared" si="522"/>
        <v>119989.12391833564</v>
      </c>
      <c r="AR1273">
        <f t="shared" si="523"/>
        <v>0</v>
      </c>
      <c r="AS1273">
        <f t="shared" si="524"/>
        <v>0</v>
      </c>
      <c r="AT1273">
        <f t="shared" si="525"/>
        <v>0</v>
      </c>
      <c r="AU1273">
        <f t="shared" si="526"/>
        <v>15889.373793262463</v>
      </c>
      <c r="AV1273">
        <f t="shared" si="527"/>
        <v>24439.135735251002</v>
      </c>
      <c r="AW1273">
        <f t="shared" si="528"/>
        <v>69270.819612268271</v>
      </c>
      <c r="AX1273" s="40">
        <f t="shared" si="529"/>
        <v>1190437.4252248742</v>
      </c>
      <c r="AY1273">
        <f t="shared" si="530"/>
        <v>-46368.282791926409</v>
      </c>
      <c r="AZ1273" s="38">
        <f t="shared" si="531"/>
        <v>592846.81465086737</v>
      </c>
      <c r="BA1273" s="38">
        <f t="shared" si="532"/>
        <v>581195</v>
      </c>
      <c r="BB1273" s="38">
        <f t="shared" si="533"/>
        <v>11651.814650867367</v>
      </c>
      <c r="BC1273" s="38" t="str">
        <f t="shared" si="534"/>
        <v xml:space="preserve"> </v>
      </c>
      <c r="BD1273" s="2">
        <f t="shared" si="535"/>
        <v>43089</v>
      </c>
    </row>
    <row r="1274" spans="1:56" x14ac:dyDescent="0.25">
      <c r="A1274" s="2">
        <v>43090</v>
      </c>
      <c r="B1274" s="7">
        <v>711011</v>
      </c>
      <c r="C1274" s="3">
        <v>35.75</v>
      </c>
      <c r="D1274" s="7">
        <f t="shared" si="538"/>
        <v>1278.0625</v>
      </c>
      <c r="E1274" s="7">
        <f t="shared" si="539"/>
        <v>45690.734375</v>
      </c>
      <c r="F1274" s="7">
        <f t="shared" si="498"/>
        <v>1633443.75390625</v>
      </c>
      <c r="G1274" s="21">
        <f t="shared" si="515"/>
        <v>39.161145833333336</v>
      </c>
      <c r="H1274" s="11">
        <v>581195</v>
      </c>
      <c r="I1274" s="5">
        <v>0</v>
      </c>
      <c r="J1274" s="25">
        <v>1030408</v>
      </c>
      <c r="K1274">
        <v>0</v>
      </c>
      <c r="L1274">
        <v>0</v>
      </c>
      <c r="M1274">
        <v>18</v>
      </c>
      <c r="N1274" s="3">
        <v>9.5416666666666696</v>
      </c>
      <c r="O1274" s="3">
        <f t="shared" si="499"/>
        <v>341.11458333333343</v>
      </c>
      <c r="P1274" s="5">
        <v>3</v>
      </c>
      <c r="T1274" s="37">
        <f t="shared" si="507"/>
        <v>50916.90500662</v>
      </c>
      <c r="U1274" s="25">
        <f t="shared" si="500"/>
        <v>2152.3880807</v>
      </c>
      <c r="V1274" s="25">
        <f t="shared" si="501"/>
        <v>533810.67792373744</v>
      </c>
      <c r="W1274" s="25">
        <f t="shared" si="502"/>
        <v>-351281.84384438233</v>
      </c>
      <c r="X1274" s="25">
        <f t="shared" si="503"/>
        <v>78998.648631106451</v>
      </c>
      <c r="Y1274" s="25">
        <f t="shared" si="504"/>
        <v>244416.71008369999</v>
      </c>
      <c r="Z1274" s="25">
        <f t="shared" si="508"/>
        <v>0</v>
      </c>
      <c r="AA1274" s="25">
        <f t="shared" si="509"/>
        <v>0</v>
      </c>
      <c r="AB1274" s="25">
        <f t="shared" si="505"/>
        <v>0</v>
      </c>
      <c r="AC1274" s="25">
        <f t="shared" si="510"/>
        <v>6835.5653369400006</v>
      </c>
      <c r="AD1274" s="25">
        <f t="shared" si="511"/>
        <v>2222.7694816454173</v>
      </c>
      <c r="AE1274" s="25">
        <f t="shared" si="512"/>
        <v>61037.706566935332</v>
      </c>
      <c r="AF1274" s="25">
        <f t="shared" si="513"/>
        <v>629109.52726700238</v>
      </c>
      <c r="AG1274" s="25">
        <f t="shared" si="506"/>
        <v>711011</v>
      </c>
      <c r="AH1274" s="38">
        <f t="shared" si="514"/>
        <v>-81901.472732997616</v>
      </c>
      <c r="AI1274" s="38">
        <f t="shared" si="516"/>
        <v>1</v>
      </c>
      <c r="AJ1274" s="2">
        <v>43090</v>
      </c>
      <c r="AL1274" s="40">
        <f t="shared" si="517"/>
        <v>-987278.89977676317</v>
      </c>
      <c r="AM1274">
        <f t="shared" si="518"/>
        <v>-74419.330963012399</v>
      </c>
      <c r="AN1274">
        <f t="shared" si="519"/>
        <v>731993.13101033075</v>
      </c>
      <c r="AO1274">
        <f t="shared" si="520"/>
        <v>-449897.47650099121</v>
      </c>
      <c r="AP1274">
        <f t="shared" si="521"/>
        <v>98116.294411489856</v>
      </c>
      <c r="AQ1274">
        <f t="shared" si="522"/>
        <v>138900.77535078611</v>
      </c>
      <c r="AR1274">
        <f t="shared" si="523"/>
        <v>0</v>
      </c>
      <c r="AS1274">
        <f t="shared" si="524"/>
        <v>0</v>
      </c>
      <c r="AT1274">
        <f t="shared" si="525"/>
        <v>0</v>
      </c>
      <c r="AU1274">
        <f t="shared" si="526"/>
        <v>9533.6242759574779</v>
      </c>
      <c r="AV1274">
        <f t="shared" si="527"/>
        <v>14026.471386898449</v>
      </c>
      <c r="AW1274">
        <f t="shared" si="528"/>
        <v>51527.872472183917</v>
      </c>
      <c r="AX1274" s="40">
        <f t="shared" si="529"/>
        <v>1190437.4252248742</v>
      </c>
      <c r="AY1274">
        <f t="shared" si="530"/>
        <v>-46368.282791926409</v>
      </c>
      <c r="AZ1274" s="38">
        <f t="shared" si="531"/>
        <v>676571.60409982747</v>
      </c>
      <c r="BA1274" s="38">
        <f t="shared" si="532"/>
        <v>711011</v>
      </c>
      <c r="BB1274" s="38">
        <f t="shared" si="533"/>
        <v>-34439.395900172531</v>
      </c>
      <c r="BC1274" s="38">
        <f t="shared" si="534"/>
        <v>1</v>
      </c>
      <c r="BD1274" s="2">
        <f t="shared" si="535"/>
        <v>43090</v>
      </c>
    </row>
    <row r="1275" spans="1:56" x14ac:dyDescent="0.25">
      <c r="A1275" s="2">
        <v>43091</v>
      </c>
      <c r="B1275" s="7">
        <v>633600</v>
      </c>
      <c r="C1275" s="3">
        <v>29.9166666666667</v>
      </c>
      <c r="D1275" s="7">
        <f t="shared" si="538"/>
        <v>895.00694444444639</v>
      </c>
      <c r="E1275" s="7">
        <f t="shared" si="539"/>
        <v>26775.624421296383</v>
      </c>
      <c r="F1275" s="7">
        <f t="shared" si="498"/>
        <v>801037.43060378439</v>
      </c>
      <c r="G1275" s="21">
        <f t="shared" si="515"/>
        <v>32.160416666666698</v>
      </c>
      <c r="H1275" s="11">
        <v>711011</v>
      </c>
      <c r="I1275" s="5">
        <v>0</v>
      </c>
      <c r="J1275" s="25">
        <v>1030408</v>
      </c>
      <c r="K1275">
        <v>1</v>
      </c>
      <c r="L1275">
        <v>0</v>
      </c>
      <c r="M1275">
        <v>13</v>
      </c>
      <c r="N1275" s="3">
        <v>7.5</v>
      </c>
      <c r="O1275" s="3">
        <f t="shared" si="499"/>
        <v>224.37500000000026</v>
      </c>
      <c r="P1275" s="5">
        <v>3</v>
      </c>
      <c r="T1275" s="37">
        <f t="shared" si="507"/>
        <v>50916.90500662</v>
      </c>
      <c r="U1275" s="25">
        <f t="shared" si="500"/>
        <v>1801.1825663666687</v>
      </c>
      <c r="V1275" s="25">
        <f t="shared" si="501"/>
        <v>373819.17062768276</v>
      </c>
      <c r="W1275" s="25">
        <f t="shared" si="502"/>
        <v>-205857.72685553745</v>
      </c>
      <c r="X1275" s="25">
        <f t="shared" si="503"/>
        <v>38740.773515648478</v>
      </c>
      <c r="Y1275" s="25">
        <f t="shared" si="504"/>
        <v>299009.74621825997</v>
      </c>
      <c r="Z1275" s="25">
        <f t="shared" si="508"/>
        <v>-10589.1577886</v>
      </c>
      <c r="AA1275" s="25">
        <f t="shared" si="509"/>
        <v>0</v>
      </c>
      <c r="AB1275" s="25">
        <f t="shared" si="505"/>
        <v>0</v>
      </c>
      <c r="AC1275" s="25">
        <f t="shared" si="510"/>
        <v>4936.79718779</v>
      </c>
      <c r="AD1275" s="25">
        <f t="shared" si="511"/>
        <v>1747.1550510750001</v>
      </c>
      <c r="AE1275" s="25">
        <f t="shared" si="512"/>
        <v>40148.783077893793</v>
      </c>
      <c r="AF1275" s="25">
        <f t="shared" si="513"/>
        <v>594673.62860719929</v>
      </c>
      <c r="AG1275" s="25">
        <f t="shared" si="506"/>
        <v>633600</v>
      </c>
      <c r="AH1275" s="38">
        <f t="shared" si="514"/>
        <v>-38926.371392800706</v>
      </c>
      <c r="AI1275" s="38">
        <f t="shared" si="516"/>
        <v>1</v>
      </c>
      <c r="AJ1275" s="2">
        <v>43091</v>
      </c>
      <c r="AL1275" s="40">
        <f t="shared" si="517"/>
        <v>-987278.89977676317</v>
      </c>
      <c r="AM1275">
        <f t="shared" si="518"/>
        <v>-62276.316586763365</v>
      </c>
      <c r="AN1275">
        <f t="shared" si="519"/>
        <v>512603.2064471647</v>
      </c>
      <c r="AO1275">
        <f t="shared" si="520"/>
        <v>-263648.33097256505</v>
      </c>
      <c r="AP1275">
        <f t="shared" si="521"/>
        <v>48116.027373327706</v>
      </c>
      <c r="AQ1275">
        <f t="shared" si="522"/>
        <v>169925.72059797106</v>
      </c>
      <c r="AR1275">
        <f t="shared" si="523"/>
        <v>-19043.702793206023</v>
      </c>
      <c r="AS1275">
        <f t="shared" si="524"/>
        <v>0</v>
      </c>
      <c r="AT1275">
        <f t="shared" si="525"/>
        <v>0</v>
      </c>
      <c r="AU1275">
        <f t="shared" si="526"/>
        <v>6885.3953104137336</v>
      </c>
      <c r="AV1275">
        <f t="shared" si="527"/>
        <v>11025.174015902707</v>
      </c>
      <c r="AW1275">
        <f t="shared" si="528"/>
        <v>33893.497818146476</v>
      </c>
      <c r="AX1275" s="40">
        <f t="shared" si="529"/>
        <v>1190437.4252248742</v>
      </c>
      <c r="AY1275">
        <f t="shared" si="530"/>
        <v>-46368.282791926409</v>
      </c>
      <c r="AZ1275" s="38">
        <f t="shared" si="531"/>
        <v>594270.91386657686</v>
      </c>
      <c r="BA1275" s="38">
        <f t="shared" si="532"/>
        <v>633600</v>
      </c>
      <c r="BB1275" s="38">
        <f t="shared" si="533"/>
        <v>-39329.086133423145</v>
      </c>
      <c r="BC1275" s="38">
        <f t="shared" si="534"/>
        <v>1</v>
      </c>
      <c r="BD1275" s="2">
        <f t="shared" si="535"/>
        <v>43091</v>
      </c>
    </row>
    <row r="1276" spans="1:56" x14ac:dyDescent="0.25">
      <c r="A1276" s="2">
        <v>43092</v>
      </c>
      <c r="B1276" s="7">
        <v>655865</v>
      </c>
      <c r="C1276" s="3">
        <v>32.7083333333333</v>
      </c>
      <c r="D1276" s="7">
        <f t="shared" si="538"/>
        <v>1069.8350694444423</v>
      </c>
      <c r="E1276" s="7">
        <f t="shared" si="539"/>
        <v>34992.522063078599</v>
      </c>
      <c r="F1276" s="7">
        <f t="shared" si="498"/>
        <v>1144547.0758131947</v>
      </c>
      <c r="G1276" s="21">
        <f t="shared" si="515"/>
        <v>34.738975694444406</v>
      </c>
      <c r="H1276" s="11">
        <v>633600</v>
      </c>
      <c r="I1276" s="5">
        <v>0</v>
      </c>
      <c r="J1276" s="25">
        <v>1030408</v>
      </c>
      <c r="K1276">
        <v>0</v>
      </c>
      <c r="L1276">
        <v>1</v>
      </c>
      <c r="M1276">
        <v>20</v>
      </c>
      <c r="N1276" s="3">
        <v>6.2083333333333304</v>
      </c>
      <c r="O1276" s="3">
        <f t="shared" si="499"/>
        <v>203.0642361111108</v>
      </c>
      <c r="P1276" s="5">
        <v>3</v>
      </c>
      <c r="T1276" s="37">
        <f t="shared" si="507"/>
        <v>50916.90500662</v>
      </c>
      <c r="U1276" s="25">
        <f t="shared" si="500"/>
        <v>1969.2594910833313</v>
      </c>
      <c r="V1276" s="25">
        <f t="shared" si="501"/>
        <v>446839.95007030288</v>
      </c>
      <c r="W1276" s="25">
        <f t="shared" si="502"/>
        <v>-269031.30009241571</v>
      </c>
      <c r="X1276" s="25">
        <f t="shared" si="503"/>
        <v>55354.016364322495</v>
      </c>
      <c r="Y1276" s="25">
        <f t="shared" si="504"/>
        <v>266455.19577599998</v>
      </c>
      <c r="Z1276" s="25">
        <f t="shared" si="508"/>
        <v>0</v>
      </c>
      <c r="AA1276" s="25">
        <f t="shared" si="509"/>
        <v>-10611.011341539999</v>
      </c>
      <c r="AB1276" s="25">
        <f t="shared" si="505"/>
        <v>0</v>
      </c>
      <c r="AC1276" s="25">
        <f t="shared" si="510"/>
        <v>7595.0725966000009</v>
      </c>
      <c r="AD1276" s="25">
        <f t="shared" si="511"/>
        <v>1446.2561256120828</v>
      </c>
      <c r="AE1276" s="25">
        <f t="shared" si="512"/>
        <v>36335.518513663228</v>
      </c>
      <c r="AF1276" s="25">
        <f t="shared" si="513"/>
        <v>587269.86251024832</v>
      </c>
      <c r="AG1276" s="25">
        <f t="shared" si="506"/>
        <v>655865</v>
      </c>
      <c r="AH1276" s="38">
        <f t="shared" si="514"/>
        <v>-68595.13748975168</v>
      </c>
      <c r="AI1276" s="38">
        <f t="shared" si="516"/>
        <v>1</v>
      </c>
      <c r="AJ1276" s="2">
        <v>43092</v>
      </c>
      <c r="AL1276" s="40">
        <f t="shared" si="517"/>
        <v>-987278.89977676317</v>
      </c>
      <c r="AM1276">
        <f t="shared" si="518"/>
        <v>-68087.616323968163</v>
      </c>
      <c r="AN1276">
        <f t="shared" si="519"/>
        <v>612733.66689601797</v>
      </c>
      <c r="AO1276">
        <f t="shared" si="520"/>
        <v>-344556.67189272051</v>
      </c>
      <c r="AP1276">
        <f t="shared" si="521"/>
        <v>68749.669273731546</v>
      </c>
      <c r="AQ1276">
        <f t="shared" si="522"/>
        <v>151425.13487256097</v>
      </c>
      <c r="AR1276">
        <f t="shared" si="523"/>
        <v>0</v>
      </c>
      <c r="AS1276">
        <f t="shared" si="524"/>
        <v>-13724.300682227713</v>
      </c>
      <c r="AT1276">
        <f t="shared" si="525"/>
        <v>0</v>
      </c>
      <c r="AU1276">
        <f t="shared" si="526"/>
        <v>10592.915862174976</v>
      </c>
      <c r="AV1276">
        <f t="shared" si="527"/>
        <v>9126.3940464972366</v>
      </c>
      <c r="AW1276">
        <f t="shared" si="528"/>
        <v>30674.349832091393</v>
      </c>
      <c r="AX1276" s="40">
        <f t="shared" si="529"/>
        <v>1190437.4252248742</v>
      </c>
      <c r="AY1276">
        <f t="shared" si="530"/>
        <v>-46368.282791926409</v>
      </c>
      <c r="AZ1276" s="38">
        <f t="shared" si="531"/>
        <v>613723.78454034228</v>
      </c>
      <c r="BA1276" s="38">
        <f t="shared" si="532"/>
        <v>655865</v>
      </c>
      <c r="BB1276" s="38">
        <f t="shared" si="533"/>
        <v>-42141.215459657717</v>
      </c>
      <c r="BC1276" s="38">
        <f t="shared" si="534"/>
        <v>1</v>
      </c>
      <c r="BD1276" s="2">
        <f t="shared" si="535"/>
        <v>43092</v>
      </c>
    </row>
    <row r="1277" spans="1:56" x14ac:dyDescent="0.25">
      <c r="A1277" s="2">
        <v>43093</v>
      </c>
      <c r="B1277" s="7">
        <v>651434</v>
      </c>
      <c r="C1277" s="3">
        <v>35.75</v>
      </c>
      <c r="D1277" s="7">
        <f t="shared" si="538"/>
        <v>1278.0625</v>
      </c>
      <c r="E1277" s="7">
        <f t="shared" si="539"/>
        <v>45690.734375</v>
      </c>
      <c r="F1277" s="7">
        <f t="shared" si="498"/>
        <v>1633443.75390625</v>
      </c>
      <c r="G1277" s="21">
        <f t="shared" si="515"/>
        <v>37.224687500000002</v>
      </c>
      <c r="H1277" s="11">
        <v>655865</v>
      </c>
      <c r="I1277" s="5">
        <v>1</v>
      </c>
      <c r="J1277" s="25">
        <v>1030408</v>
      </c>
      <c r="K1277">
        <v>0</v>
      </c>
      <c r="L1277">
        <v>1</v>
      </c>
      <c r="M1277">
        <v>10</v>
      </c>
      <c r="N1277" s="3">
        <v>4.125</v>
      </c>
      <c r="O1277" s="3">
        <f t="shared" si="499"/>
        <v>147.46875</v>
      </c>
      <c r="P1277" s="5">
        <v>3</v>
      </c>
      <c r="T1277" s="37">
        <f t="shared" si="507"/>
        <v>50916.90500662</v>
      </c>
      <c r="U1277" s="25">
        <f t="shared" si="500"/>
        <v>2152.3880807</v>
      </c>
      <c r="V1277" s="25">
        <f t="shared" si="501"/>
        <v>533810.67792373744</v>
      </c>
      <c r="W1277" s="25">
        <f t="shared" si="502"/>
        <v>-351281.84384438233</v>
      </c>
      <c r="X1277" s="25">
        <f t="shared" si="503"/>
        <v>78998.648631106451</v>
      </c>
      <c r="Y1277" s="25">
        <f t="shared" si="504"/>
        <v>275818.55583590001</v>
      </c>
      <c r="Z1277" s="25">
        <f t="shared" si="508"/>
        <v>0</v>
      </c>
      <c r="AA1277" s="25">
        <f t="shared" si="509"/>
        <v>-10611.011341539999</v>
      </c>
      <c r="AB1277" s="25">
        <f t="shared" si="505"/>
        <v>-14675.04058904</v>
      </c>
      <c r="AC1277" s="25">
        <f t="shared" si="510"/>
        <v>3797.5362983000005</v>
      </c>
      <c r="AD1277" s="25">
        <f t="shared" si="511"/>
        <v>960.93527809124998</v>
      </c>
      <c r="AE1277" s="25">
        <f t="shared" si="512"/>
        <v>26387.480131557189</v>
      </c>
      <c r="AF1277" s="25">
        <f t="shared" si="513"/>
        <v>596275.23141105007</v>
      </c>
      <c r="AG1277" s="25">
        <f t="shared" si="506"/>
        <v>651434</v>
      </c>
      <c r="AH1277" s="38">
        <f t="shared" si="514"/>
        <v>-55158.768588949926</v>
      </c>
      <c r="AI1277" s="38">
        <f t="shared" si="516"/>
        <v>1</v>
      </c>
      <c r="AJ1277" s="2">
        <v>43093</v>
      </c>
      <c r="AL1277" s="40">
        <f t="shared" si="517"/>
        <v>-987278.89977676317</v>
      </c>
      <c r="AM1277">
        <f t="shared" si="518"/>
        <v>-74419.330963012399</v>
      </c>
      <c r="AN1277">
        <f t="shared" si="519"/>
        <v>731993.13101033075</v>
      </c>
      <c r="AO1277">
        <f t="shared" si="520"/>
        <v>-449897.47650099121</v>
      </c>
      <c r="AP1277">
        <f t="shared" si="521"/>
        <v>98116.294411489856</v>
      </c>
      <c r="AQ1277">
        <f t="shared" si="522"/>
        <v>156746.28485352307</v>
      </c>
      <c r="AR1277">
        <f t="shared" si="523"/>
        <v>0</v>
      </c>
      <c r="AS1277">
        <f t="shared" si="524"/>
        <v>-13724.300682227713</v>
      </c>
      <c r="AT1277">
        <f t="shared" si="525"/>
        <v>-32197.75344905943</v>
      </c>
      <c r="AU1277">
        <f t="shared" si="526"/>
        <v>5296.4579310874879</v>
      </c>
      <c r="AV1277">
        <f t="shared" si="527"/>
        <v>6063.8457087464894</v>
      </c>
      <c r="AW1277">
        <f t="shared" si="528"/>
        <v>22276.241811118805</v>
      </c>
      <c r="AX1277" s="40">
        <f t="shared" si="529"/>
        <v>1190437.4252248742</v>
      </c>
      <c r="AY1277">
        <f t="shared" si="530"/>
        <v>-46368.282791926409</v>
      </c>
      <c r="AZ1277" s="38">
        <f t="shared" si="531"/>
        <v>607043.6367871901</v>
      </c>
      <c r="BA1277" s="38">
        <f t="shared" si="532"/>
        <v>651434</v>
      </c>
      <c r="BB1277" s="38">
        <f t="shared" si="533"/>
        <v>-44390.363212809898</v>
      </c>
      <c r="BC1277" s="38">
        <f t="shared" si="534"/>
        <v>1</v>
      </c>
      <c r="BD1277" s="2">
        <f t="shared" si="535"/>
        <v>43093</v>
      </c>
    </row>
    <row r="1278" spans="1:56" x14ac:dyDescent="0.25">
      <c r="A1278" s="2">
        <v>43094</v>
      </c>
      <c r="B1278" s="7">
        <v>560458</v>
      </c>
      <c r="C1278" s="3">
        <v>34.0833333333333</v>
      </c>
      <c r="D1278" s="7">
        <f t="shared" si="538"/>
        <v>1161.6736111111088</v>
      </c>
      <c r="E1278" s="7">
        <f t="shared" si="539"/>
        <v>39593.70891203692</v>
      </c>
      <c r="F1278" s="7">
        <f t="shared" si="498"/>
        <v>1349485.5787519237</v>
      </c>
      <c r="G1278" s="21">
        <f t="shared" si="515"/>
        <v>35.219444444444406</v>
      </c>
      <c r="H1278" s="11">
        <v>651434</v>
      </c>
      <c r="I1278" s="5">
        <v>1</v>
      </c>
      <c r="J1278" s="25">
        <v>1030408</v>
      </c>
      <c r="K1278">
        <v>0</v>
      </c>
      <c r="L1278">
        <v>0</v>
      </c>
      <c r="M1278">
        <v>9</v>
      </c>
      <c r="N1278" s="3">
        <v>3.3333333333333299</v>
      </c>
      <c r="O1278" s="3">
        <f t="shared" si="499"/>
        <v>113.61111111111089</v>
      </c>
      <c r="P1278" s="5">
        <v>3</v>
      </c>
      <c r="T1278" s="37">
        <f t="shared" si="507"/>
        <v>50916.90500662</v>
      </c>
      <c r="U1278" s="25">
        <f t="shared" si="500"/>
        <v>2052.0436480333315</v>
      </c>
      <c r="V1278" s="25">
        <f t="shared" si="501"/>
        <v>485198.32001434761</v>
      </c>
      <c r="W1278" s="25">
        <f t="shared" si="502"/>
        <v>-304406.38045135565</v>
      </c>
      <c r="X1278" s="25">
        <f t="shared" si="503"/>
        <v>65265.508416573983</v>
      </c>
      <c r="Y1278" s="25">
        <f t="shared" si="504"/>
        <v>273955.13574043999</v>
      </c>
      <c r="Z1278" s="25">
        <f t="shared" si="508"/>
        <v>0</v>
      </c>
      <c r="AA1278" s="25">
        <f t="shared" si="509"/>
        <v>0</v>
      </c>
      <c r="AB1278" s="25">
        <f t="shared" si="505"/>
        <v>-14675.04058904</v>
      </c>
      <c r="AC1278" s="25">
        <f t="shared" si="510"/>
        <v>3417.7826684700003</v>
      </c>
      <c r="AD1278" s="25">
        <f t="shared" si="511"/>
        <v>776.51335603333257</v>
      </c>
      <c r="AE1278" s="25">
        <f t="shared" si="512"/>
        <v>20329.126931424958</v>
      </c>
      <c r="AF1278" s="25">
        <f t="shared" si="513"/>
        <v>582829.91474154766</v>
      </c>
      <c r="AG1278" s="25">
        <f t="shared" si="506"/>
        <v>560458</v>
      </c>
      <c r="AH1278" s="38">
        <f t="shared" si="514"/>
        <v>22371.914741547662</v>
      </c>
      <c r="AI1278" s="38" t="str">
        <f t="shared" si="516"/>
        <v xml:space="preserve"> </v>
      </c>
      <c r="AJ1278" s="2">
        <v>43094</v>
      </c>
      <c r="AL1278" s="40">
        <f t="shared" si="517"/>
        <v>-987278.89977676317</v>
      </c>
      <c r="AM1278">
        <f t="shared" si="518"/>
        <v>-70949.898284084018</v>
      </c>
      <c r="AN1278">
        <f t="shared" si="519"/>
        <v>665332.95813725691</v>
      </c>
      <c r="AO1278">
        <f t="shared" si="520"/>
        <v>-389862.62682148488</v>
      </c>
      <c r="AP1278">
        <f t="shared" si="521"/>
        <v>81059.73899146753</v>
      </c>
      <c r="AQ1278">
        <f t="shared" si="522"/>
        <v>155687.31267451373</v>
      </c>
      <c r="AR1278">
        <f t="shared" si="523"/>
        <v>0</v>
      </c>
      <c r="AS1278">
        <f t="shared" si="524"/>
        <v>0</v>
      </c>
      <c r="AT1278">
        <f t="shared" si="525"/>
        <v>-32197.75344905943</v>
      </c>
      <c r="AU1278">
        <f t="shared" si="526"/>
        <v>4766.812137978739</v>
      </c>
      <c r="AV1278">
        <f t="shared" si="527"/>
        <v>4900.0773404011979</v>
      </c>
      <c r="AW1278">
        <f t="shared" si="528"/>
        <v>17161.795862113111</v>
      </c>
      <c r="AX1278" s="40">
        <f t="shared" si="529"/>
        <v>1190437.4252248742</v>
      </c>
      <c r="AY1278">
        <f t="shared" si="530"/>
        <v>-46368.282791926409</v>
      </c>
      <c r="AZ1278" s="38">
        <f t="shared" si="531"/>
        <v>592688.65924528742</v>
      </c>
      <c r="BA1278" s="38">
        <f t="shared" si="532"/>
        <v>560458</v>
      </c>
      <c r="BB1278" s="38">
        <f t="shared" si="533"/>
        <v>32230.659245287417</v>
      </c>
      <c r="BC1278" s="38" t="str">
        <f t="shared" si="534"/>
        <v xml:space="preserve"> </v>
      </c>
      <c r="BD1278" s="2">
        <f t="shared" si="535"/>
        <v>43094</v>
      </c>
    </row>
    <row r="1279" spans="1:56" x14ac:dyDescent="0.25">
      <c r="A1279" s="2">
        <v>43095</v>
      </c>
      <c r="B1279" s="7">
        <v>601304</v>
      </c>
      <c r="C1279" s="3">
        <v>41.75</v>
      </c>
      <c r="D1279" s="7">
        <f t="shared" si="538"/>
        <v>1743.0625</v>
      </c>
      <c r="E1279" s="7">
        <f t="shared" si="539"/>
        <v>72772.859375</v>
      </c>
      <c r="F1279" s="7">
        <f t="shared" si="498"/>
        <v>3038266.87890625</v>
      </c>
      <c r="G1279" s="21">
        <f t="shared" si="515"/>
        <v>42.845937500000005</v>
      </c>
      <c r="H1279" s="11">
        <v>560458</v>
      </c>
      <c r="I1279" s="5">
        <v>0</v>
      </c>
      <c r="J1279" s="25">
        <v>1030408</v>
      </c>
      <c r="K1279">
        <v>0</v>
      </c>
      <c r="L1279">
        <v>0</v>
      </c>
      <c r="M1279">
        <v>8</v>
      </c>
      <c r="N1279" s="3">
        <v>2.625</v>
      </c>
      <c r="O1279" s="3">
        <f t="shared" si="499"/>
        <v>109.59375</v>
      </c>
      <c r="P1279" s="5">
        <v>3</v>
      </c>
      <c r="T1279" s="37">
        <f t="shared" si="507"/>
        <v>50916.90500662</v>
      </c>
      <c r="U1279" s="25">
        <f t="shared" si="500"/>
        <v>2513.6280383000003</v>
      </c>
      <c r="V1279" s="25">
        <f t="shared" si="501"/>
        <v>728028.06966673746</v>
      </c>
      <c r="W1279" s="25">
        <f t="shared" si="502"/>
        <v>-559496.02414500352</v>
      </c>
      <c r="X1279" s="25">
        <f t="shared" si="503"/>
        <v>146940.46063126271</v>
      </c>
      <c r="Y1279" s="25">
        <f t="shared" si="504"/>
        <v>235695.93768027998</v>
      </c>
      <c r="Z1279" s="25">
        <f t="shared" si="508"/>
        <v>0</v>
      </c>
      <c r="AA1279" s="25">
        <f t="shared" si="509"/>
        <v>0</v>
      </c>
      <c r="AB1279" s="25">
        <f t="shared" si="505"/>
        <v>0</v>
      </c>
      <c r="AC1279" s="25">
        <f t="shared" si="510"/>
        <v>3038.0290386400002</v>
      </c>
      <c r="AD1279" s="25">
        <f t="shared" si="511"/>
        <v>611.50426787624997</v>
      </c>
      <c r="AE1279" s="25">
        <f t="shared" si="512"/>
        <v>19610.276079968437</v>
      </c>
      <c r="AF1279" s="25">
        <f t="shared" si="513"/>
        <v>627858.78626468126</v>
      </c>
      <c r="AG1279" s="25">
        <f t="shared" si="506"/>
        <v>601304</v>
      </c>
      <c r="AH1279" s="38">
        <f t="shared" si="514"/>
        <v>26554.786264681257</v>
      </c>
      <c r="AI1279" s="38" t="str">
        <f t="shared" si="516"/>
        <v xml:space="preserve"> </v>
      </c>
      <c r="AJ1279" s="2">
        <v>43095</v>
      </c>
      <c r="AL1279" s="40">
        <f t="shared" si="517"/>
        <v>-987278.89977676317</v>
      </c>
      <c r="AM1279">
        <f t="shared" si="518"/>
        <v>-86909.288607154347</v>
      </c>
      <c r="AN1279">
        <f t="shared" si="519"/>
        <v>998315.63551993319</v>
      </c>
      <c r="AO1279">
        <f t="shared" si="520"/>
        <v>-716563.78997681628</v>
      </c>
      <c r="AP1279">
        <f t="shared" si="521"/>
        <v>182500.0015326842</v>
      </c>
      <c r="AQ1279">
        <f t="shared" si="522"/>
        <v>133944.80467235763</v>
      </c>
      <c r="AR1279">
        <f t="shared" si="523"/>
        <v>0</v>
      </c>
      <c r="AS1279">
        <f t="shared" si="524"/>
        <v>0</v>
      </c>
      <c r="AT1279">
        <f t="shared" si="525"/>
        <v>0</v>
      </c>
      <c r="AU1279">
        <f t="shared" si="526"/>
        <v>4237.1663448699901</v>
      </c>
      <c r="AV1279">
        <f t="shared" si="527"/>
        <v>3858.8109055659479</v>
      </c>
      <c r="AW1279">
        <f t="shared" si="528"/>
        <v>16554.943850729742</v>
      </c>
      <c r="AX1279" s="40">
        <f t="shared" si="529"/>
        <v>1190437.4252248742</v>
      </c>
      <c r="AY1279">
        <f t="shared" si="530"/>
        <v>-46368.282791926409</v>
      </c>
      <c r="AZ1279" s="38">
        <f t="shared" si="531"/>
        <v>692728.52689835464</v>
      </c>
      <c r="BA1279" s="38">
        <f t="shared" si="532"/>
        <v>601304</v>
      </c>
      <c r="BB1279" s="38">
        <f t="shared" si="533"/>
        <v>91424.526898354641</v>
      </c>
      <c r="BC1279" s="38" t="str">
        <f t="shared" si="534"/>
        <v xml:space="preserve"> </v>
      </c>
      <c r="BD1279" s="2">
        <f t="shared" si="535"/>
        <v>43095</v>
      </c>
    </row>
    <row r="1280" spans="1:56" x14ac:dyDescent="0.25">
      <c r="A1280" s="2">
        <v>43096</v>
      </c>
      <c r="B1280" s="7">
        <v>573142</v>
      </c>
      <c r="C1280" s="3">
        <v>35.7083333333333</v>
      </c>
      <c r="D1280" s="7">
        <f t="shared" si="538"/>
        <v>1275.0850694444421</v>
      </c>
      <c r="E1280" s="7">
        <f t="shared" si="539"/>
        <v>45531.162688078577</v>
      </c>
      <c r="F1280" s="7">
        <f t="shared" si="498"/>
        <v>1625841.9343201376</v>
      </c>
      <c r="G1280" s="21">
        <f t="shared" si="515"/>
        <v>36.58616319444441</v>
      </c>
      <c r="H1280" s="11">
        <v>601304</v>
      </c>
      <c r="I1280" s="5">
        <v>0</v>
      </c>
      <c r="J1280" s="25">
        <v>1030408</v>
      </c>
      <c r="K1280">
        <v>0</v>
      </c>
      <c r="L1280">
        <v>0</v>
      </c>
      <c r="M1280">
        <v>8</v>
      </c>
      <c r="N1280" s="3">
        <v>2.4583333333333299</v>
      </c>
      <c r="O1280" s="3">
        <f t="shared" si="499"/>
        <v>87.782986111110901</v>
      </c>
      <c r="P1280" s="5">
        <v>3</v>
      </c>
      <c r="T1280" s="37">
        <f t="shared" si="507"/>
        <v>50916.90500662</v>
      </c>
      <c r="U1280" s="25">
        <f t="shared" si="500"/>
        <v>2149.8794698833312</v>
      </c>
      <c r="V1280" s="25">
        <f t="shared" si="501"/>
        <v>532567.08911385282</v>
      </c>
      <c r="W1280" s="25">
        <f t="shared" si="502"/>
        <v>-350055.01662932697</v>
      </c>
      <c r="X1280" s="25">
        <f t="shared" si="503"/>
        <v>78630.999930008402</v>
      </c>
      <c r="Y1280" s="25">
        <f t="shared" si="504"/>
        <v>252873.38232464</v>
      </c>
      <c r="Z1280" s="25">
        <f t="shared" si="508"/>
        <v>0</v>
      </c>
      <c r="AA1280" s="25">
        <f t="shared" si="509"/>
        <v>0</v>
      </c>
      <c r="AB1280" s="25">
        <f t="shared" si="505"/>
        <v>0</v>
      </c>
      <c r="AC1280" s="25">
        <f t="shared" si="510"/>
        <v>3038.0290386400002</v>
      </c>
      <c r="AD1280" s="25">
        <f t="shared" si="511"/>
        <v>572.67860007458262</v>
      </c>
      <c r="AE1280" s="25">
        <f t="shared" si="512"/>
        <v>15707.543475452931</v>
      </c>
      <c r="AF1280" s="25">
        <f t="shared" si="513"/>
        <v>586401.49032984511</v>
      </c>
      <c r="AG1280" s="25">
        <f t="shared" si="506"/>
        <v>573142</v>
      </c>
      <c r="AH1280" s="38">
        <f t="shared" si="514"/>
        <v>13259.49032984511</v>
      </c>
      <c r="AI1280" s="38" t="str">
        <f t="shared" si="516"/>
        <v xml:space="preserve"> </v>
      </c>
      <c r="AJ1280" s="2">
        <v>43096</v>
      </c>
      <c r="AL1280" s="40">
        <f t="shared" si="517"/>
        <v>-987278.89977676317</v>
      </c>
      <c r="AM1280">
        <f t="shared" si="518"/>
        <v>-74332.595146039122</v>
      </c>
      <c r="AN1280">
        <f t="shared" si="519"/>
        <v>730287.84764998755</v>
      </c>
      <c r="AO1280">
        <f t="shared" si="520"/>
        <v>-448326.24110175815</v>
      </c>
      <c r="AP1280">
        <f t="shared" si="521"/>
        <v>97659.674851256845</v>
      </c>
      <c r="AQ1280">
        <f t="shared" si="522"/>
        <v>143706.65924780685</v>
      </c>
      <c r="AR1280">
        <f t="shared" si="523"/>
        <v>0</v>
      </c>
      <c r="AS1280">
        <f t="shared" si="524"/>
        <v>0</v>
      </c>
      <c r="AT1280">
        <f t="shared" si="525"/>
        <v>0</v>
      </c>
      <c r="AU1280">
        <f t="shared" si="526"/>
        <v>4237.1663448699901</v>
      </c>
      <c r="AV1280">
        <f t="shared" si="527"/>
        <v>3613.8070385458823</v>
      </c>
      <c r="AW1280">
        <f t="shared" si="528"/>
        <v>13260.267178728986</v>
      </c>
      <c r="AX1280" s="40">
        <f t="shared" si="529"/>
        <v>1190437.4252248742</v>
      </c>
      <c r="AY1280">
        <f t="shared" si="530"/>
        <v>-46368.282791926409</v>
      </c>
      <c r="AZ1280" s="38">
        <f t="shared" si="531"/>
        <v>626896.82871958346</v>
      </c>
      <c r="BA1280" s="38">
        <f t="shared" si="532"/>
        <v>573142</v>
      </c>
      <c r="BB1280" s="38">
        <f t="shared" si="533"/>
        <v>53754.828719583456</v>
      </c>
      <c r="BC1280" s="38" t="str">
        <f t="shared" si="534"/>
        <v xml:space="preserve"> </v>
      </c>
      <c r="BD1280" s="2">
        <f t="shared" si="535"/>
        <v>43096</v>
      </c>
    </row>
    <row r="1281" spans="1:56" x14ac:dyDescent="0.25">
      <c r="A1281" s="2">
        <v>43097</v>
      </c>
      <c r="B1281" s="7">
        <v>545515</v>
      </c>
      <c r="C1281" s="3">
        <v>33.25</v>
      </c>
      <c r="D1281" s="7">
        <f t="shared" si="538"/>
        <v>1105.5625</v>
      </c>
      <c r="E1281" s="7">
        <f t="shared" si="539"/>
        <v>36759.953125</v>
      </c>
      <c r="F1281" s="7">
        <f t="shared" si="498"/>
        <v>1222268.44140625</v>
      </c>
      <c r="G1281" s="21">
        <f t="shared" si="515"/>
        <v>34.773958333333333</v>
      </c>
      <c r="H1281" s="11">
        <v>573142</v>
      </c>
      <c r="I1281" s="5">
        <v>0</v>
      </c>
      <c r="J1281" s="25">
        <v>1030408</v>
      </c>
      <c r="K1281">
        <v>0</v>
      </c>
      <c r="L1281">
        <v>0</v>
      </c>
      <c r="M1281">
        <v>9</v>
      </c>
      <c r="N1281" s="3">
        <v>4.5833333333333304</v>
      </c>
      <c r="O1281" s="3">
        <f t="shared" si="499"/>
        <v>152.39583333333323</v>
      </c>
      <c r="P1281" s="5">
        <v>3</v>
      </c>
      <c r="T1281" s="37">
        <f t="shared" si="507"/>
        <v>50916.90500662</v>
      </c>
      <c r="U1281" s="25">
        <f t="shared" si="500"/>
        <v>2001.8714317000001</v>
      </c>
      <c r="V1281" s="25">
        <f t="shared" si="501"/>
        <v>461762.29066423746</v>
      </c>
      <c r="W1281" s="25">
        <f t="shared" si="502"/>
        <v>-282619.75409282453</v>
      </c>
      <c r="X1281" s="25">
        <f t="shared" si="503"/>
        <v>59112.874198840822</v>
      </c>
      <c r="Y1281" s="25">
        <f t="shared" si="504"/>
        <v>241030.08809571998</v>
      </c>
      <c r="Z1281" s="25">
        <f t="shared" si="508"/>
        <v>0</v>
      </c>
      <c r="AA1281" s="25">
        <f t="shared" si="509"/>
        <v>0</v>
      </c>
      <c r="AB1281" s="25">
        <f t="shared" si="505"/>
        <v>0</v>
      </c>
      <c r="AC1281" s="25">
        <f t="shared" si="510"/>
        <v>3417.7826684700003</v>
      </c>
      <c r="AD1281" s="25">
        <f t="shared" si="511"/>
        <v>1067.7058645458326</v>
      </c>
      <c r="AE1281" s="25">
        <f t="shared" si="512"/>
        <v>27269.113111865605</v>
      </c>
      <c r="AF1281" s="25">
        <f t="shared" si="513"/>
        <v>563958.87694917526</v>
      </c>
      <c r="AG1281" s="25">
        <f t="shared" si="506"/>
        <v>545515</v>
      </c>
      <c r="AH1281" s="38">
        <f t="shared" si="514"/>
        <v>18443.876949175261</v>
      </c>
      <c r="AI1281" s="38" t="str">
        <f t="shared" si="516"/>
        <v xml:space="preserve"> </v>
      </c>
      <c r="AJ1281" s="2">
        <v>43097</v>
      </c>
      <c r="AL1281" s="40">
        <f t="shared" si="517"/>
        <v>-987278.89977676317</v>
      </c>
      <c r="AM1281">
        <f t="shared" si="518"/>
        <v>-69215.181944619922</v>
      </c>
      <c r="AN1281">
        <f t="shared" si="519"/>
        <v>633196.07288580074</v>
      </c>
      <c r="AO1281">
        <f t="shared" si="520"/>
        <v>-361959.82344029081</v>
      </c>
      <c r="AP1281">
        <f t="shared" si="521"/>
        <v>73418.169410546732</v>
      </c>
      <c r="AQ1281">
        <f t="shared" si="522"/>
        <v>136976.17527009052</v>
      </c>
      <c r="AR1281">
        <f t="shared" si="523"/>
        <v>0</v>
      </c>
      <c r="AS1281">
        <f t="shared" si="524"/>
        <v>0</v>
      </c>
      <c r="AT1281">
        <f t="shared" si="525"/>
        <v>0</v>
      </c>
      <c r="AU1281">
        <f t="shared" si="526"/>
        <v>4766.812137978739</v>
      </c>
      <c r="AV1281">
        <f t="shared" si="527"/>
        <v>6737.6063430516506</v>
      </c>
      <c r="AW1281">
        <f t="shared" si="528"/>
        <v>23020.51407054234</v>
      </c>
      <c r="AX1281" s="40">
        <f t="shared" si="529"/>
        <v>1190437.4252248742</v>
      </c>
      <c r="AY1281">
        <f t="shared" si="530"/>
        <v>-46368.282791926409</v>
      </c>
      <c r="AZ1281" s="38">
        <f t="shared" si="531"/>
        <v>603730.58738928451</v>
      </c>
      <c r="BA1281" s="38">
        <f t="shared" si="532"/>
        <v>545515</v>
      </c>
      <c r="BB1281" s="38">
        <f t="shared" si="533"/>
        <v>58215.587389284512</v>
      </c>
      <c r="BC1281" s="38" t="str">
        <f t="shared" si="534"/>
        <v xml:space="preserve"> </v>
      </c>
      <c r="BD1281" s="2">
        <f t="shared" si="535"/>
        <v>43097</v>
      </c>
    </row>
    <row r="1282" spans="1:56" x14ac:dyDescent="0.25">
      <c r="A1282" s="2">
        <v>43098</v>
      </c>
      <c r="B1282" s="7">
        <v>474838</v>
      </c>
      <c r="C1282" s="3">
        <v>28.8333333333333</v>
      </c>
      <c r="D1282" s="7">
        <f t="shared" si="538"/>
        <v>831.36111111110915</v>
      </c>
      <c r="E1282" s="7">
        <f t="shared" si="539"/>
        <v>23970.912037036953</v>
      </c>
      <c r="F1282" s="7">
        <f t="shared" si="498"/>
        <v>691161.29706789798</v>
      </c>
      <c r="G1282" s="21">
        <f t="shared" si="515"/>
        <v>30.335069444444407</v>
      </c>
      <c r="H1282" s="11">
        <v>545515</v>
      </c>
      <c r="I1282" s="5">
        <v>0</v>
      </c>
      <c r="J1282" s="25">
        <v>1030408</v>
      </c>
      <c r="K1282">
        <v>1</v>
      </c>
      <c r="L1282">
        <v>0</v>
      </c>
      <c r="M1282">
        <v>13</v>
      </c>
      <c r="N1282" s="3">
        <v>5.2083333333333304</v>
      </c>
      <c r="O1282" s="3">
        <f t="shared" si="499"/>
        <v>150.17361111111086</v>
      </c>
      <c r="P1282" s="5">
        <v>3</v>
      </c>
      <c r="T1282" s="37">
        <f t="shared" si="507"/>
        <v>50916.90500662</v>
      </c>
      <c r="U1282" s="25">
        <f t="shared" si="500"/>
        <v>1735.9586851333313</v>
      </c>
      <c r="V1282" s="25">
        <f t="shared" si="501"/>
        <v>347236.10020766029</v>
      </c>
      <c r="W1282" s="25">
        <f t="shared" si="502"/>
        <v>-184294.39347355292</v>
      </c>
      <c r="X1282" s="25">
        <f t="shared" si="503"/>
        <v>33426.806600419019</v>
      </c>
      <c r="Y1282" s="25">
        <f t="shared" si="504"/>
        <v>229411.78365489998</v>
      </c>
      <c r="Z1282" s="25">
        <f t="shared" si="508"/>
        <v>-10589.1577886</v>
      </c>
      <c r="AA1282" s="25">
        <f t="shared" si="509"/>
        <v>0</v>
      </c>
      <c r="AB1282" s="25">
        <f t="shared" si="505"/>
        <v>0</v>
      </c>
      <c r="AC1282" s="25">
        <f t="shared" si="510"/>
        <v>4936.79718779</v>
      </c>
      <c r="AD1282" s="25">
        <f t="shared" si="511"/>
        <v>1213.3021188020828</v>
      </c>
      <c r="AE1282" s="25">
        <f t="shared" si="512"/>
        <v>26871.477377265579</v>
      </c>
      <c r="AF1282" s="25">
        <f t="shared" si="513"/>
        <v>500865.5795764373</v>
      </c>
      <c r="AG1282" s="25">
        <f t="shared" si="506"/>
        <v>474838</v>
      </c>
      <c r="AH1282" s="38">
        <f t="shared" si="514"/>
        <v>26027.579576437303</v>
      </c>
      <c r="AI1282" s="38" t="str">
        <f t="shared" si="516"/>
        <v xml:space="preserve"> </v>
      </c>
      <c r="AJ1282" s="2">
        <v>43098</v>
      </c>
      <c r="AL1282" s="40">
        <f t="shared" si="517"/>
        <v>-987278.89977676317</v>
      </c>
      <c r="AM1282">
        <f t="shared" si="518"/>
        <v>-60021.185345459817</v>
      </c>
      <c r="AN1282">
        <f t="shared" si="519"/>
        <v>476150.91024300316</v>
      </c>
      <c r="AO1282">
        <f t="shared" si="520"/>
        <v>-236031.50578360911</v>
      </c>
      <c r="AP1282">
        <f t="shared" si="521"/>
        <v>41516.082293478968</v>
      </c>
      <c r="AQ1282">
        <f t="shared" si="522"/>
        <v>130373.55184659897</v>
      </c>
      <c r="AR1282">
        <f t="shared" si="523"/>
        <v>-19043.702793206023</v>
      </c>
      <c r="AS1282">
        <f t="shared" si="524"/>
        <v>0</v>
      </c>
      <c r="AT1282">
        <f t="shared" si="525"/>
        <v>0</v>
      </c>
      <c r="AU1282">
        <f t="shared" si="526"/>
        <v>6885.3953104137336</v>
      </c>
      <c r="AV1282">
        <f t="shared" si="527"/>
        <v>7656.3708443768755</v>
      </c>
      <c r="AW1282">
        <f t="shared" si="528"/>
        <v>22684.831021894628</v>
      </c>
      <c r="AX1282" s="40">
        <f t="shared" si="529"/>
        <v>1190437.4252248742</v>
      </c>
      <c r="AY1282">
        <f t="shared" si="530"/>
        <v>-46368.282791926409</v>
      </c>
      <c r="AZ1282" s="38">
        <f t="shared" si="531"/>
        <v>526960.99029367603</v>
      </c>
      <c r="BA1282" s="38">
        <f t="shared" si="532"/>
        <v>474838</v>
      </c>
      <c r="BB1282" s="38">
        <f t="shared" si="533"/>
        <v>52122.990293676034</v>
      </c>
      <c r="BC1282" s="38" t="str">
        <f t="shared" si="534"/>
        <v xml:space="preserve"> </v>
      </c>
      <c r="BD1282" s="2">
        <f t="shared" si="535"/>
        <v>43098</v>
      </c>
    </row>
    <row r="1283" spans="1:56" x14ac:dyDescent="0.25">
      <c r="A1283" s="2">
        <v>43099</v>
      </c>
      <c r="B1283" s="7">
        <v>496968</v>
      </c>
      <c r="C1283" s="3">
        <v>26.6666666666667</v>
      </c>
      <c r="D1283" s="7">
        <f t="shared" si="538"/>
        <v>711.1111111111129</v>
      </c>
      <c r="E1283" s="7">
        <f t="shared" si="539"/>
        <v>18962.962962963033</v>
      </c>
      <c r="F1283" s="7">
        <f t="shared" si="498"/>
        <v>505679.01234568155</v>
      </c>
      <c r="G1283" s="21">
        <f t="shared" si="515"/>
        <v>27.78888888888892</v>
      </c>
      <c r="H1283" s="11">
        <v>474838</v>
      </c>
      <c r="I1283" s="5">
        <v>0</v>
      </c>
      <c r="J1283" s="25">
        <v>1030408</v>
      </c>
      <c r="K1283">
        <v>0</v>
      </c>
      <c r="L1283">
        <v>1</v>
      </c>
      <c r="M1283">
        <v>12</v>
      </c>
      <c r="N1283" s="3">
        <v>4.2083333333333304</v>
      </c>
      <c r="O1283" s="3">
        <f t="shared" si="499"/>
        <v>112.22222222222229</v>
      </c>
      <c r="P1283" s="5">
        <v>3</v>
      </c>
      <c r="T1283" s="37">
        <f t="shared" si="507"/>
        <v>50916.90500662</v>
      </c>
      <c r="U1283" s="25">
        <f t="shared" si="500"/>
        <v>1605.5109226666686</v>
      </c>
      <c r="V1283" s="25">
        <f t="shared" si="501"/>
        <v>297011.06503111182</v>
      </c>
      <c r="W1283" s="25">
        <f t="shared" si="502"/>
        <v>-145792.02294518572</v>
      </c>
      <c r="X1283" s="25">
        <f t="shared" si="503"/>
        <v>24456.280493827286</v>
      </c>
      <c r="Y1283" s="25">
        <f t="shared" si="504"/>
        <v>199689.16075107999</v>
      </c>
      <c r="Z1283" s="25">
        <f t="shared" si="508"/>
        <v>0</v>
      </c>
      <c r="AA1283" s="25">
        <f t="shared" si="509"/>
        <v>-10611.011341539999</v>
      </c>
      <c r="AB1283" s="25">
        <f t="shared" si="505"/>
        <v>0</v>
      </c>
      <c r="AC1283" s="25">
        <f t="shared" si="510"/>
        <v>4557.0435579599998</v>
      </c>
      <c r="AD1283" s="25">
        <f t="shared" si="511"/>
        <v>980.34811199208264</v>
      </c>
      <c r="AE1283" s="25">
        <f t="shared" si="512"/>
        <v>20080.604597300011</v>
      </c>
      <c r="AF1283" s="25">
        <f t="shared" si="513"/>
        <v>442893.88418583211</v>
      </c>
      <c r="AG1283" s="25">
        <f t="shared" si="506"/>
        <v>496968</v>
      </c>
      <c r="AH1283" s="38">
        <f t="shared" si="514"/>
        <v>-54074.11581416789</v>
      </c>
      <c r="AI1283" s="38">
        <f t="shared" si="516"/>
        <v>1</v>
      </c>
      <c r="AJ1283" s="2">
        <v>43099</v>
      </c>
      <c r="AL1283" s="40">
        <f t="shared" si="517"/>
        <v>-987278.89977676317</v>
      </c>
      <c r="AM1283">
        <f t="shared" si="518"/>
        <v>-55510.922862853142</v>
      </c>
      <c r="AN1283">
        <f t="shared" si="519"/>
        <v>407279.33784025331</v>
      </c>
      <c r="AO1283">
        <f t="shared" si="520"/>
        <v>-186720.33401780549</v>
      </c>
      <c r="AP1283">
        <f t="shared" si="521"/>
        <v>30374.69195640754</v>
      </c>
      <c r="AQ1283">
        <f t="shared" si="522"/>
        <v>113482.33616259015</v>
      </c>
      <c r="AR1283">
        <f t="shared" si="523"/>
        <v>0</v>
      </c>
      <c r="AS1283">
        <f t="shared" si="524"/>
        <v>-13724.300682227713</v>
      </c>
      <c r="AT1283">
        <f t="shared" si="525"/>
        <v>0</v>
      </c>
      <c r="AU1283">
        <f t="shared" si="526"/>
        <v>6355.7495173049847</v>
      </c>
      <c r="AV1283">
        <f t="shared" si="527"/>
        <v>6186.3476422565145</v>
      </c>
      <c r="AW1283">
        <f t="shared" si="528"/>
        <v>16951.993956708346</v>
      </c>
      <c r="AX1283" s="40">
        <f t="shared" si="529"/>
        <v>1190437.4252248742</v>
      </c>
      <c r="AY1283">
        <f t="shared" si="530"/>
        <v>-46368.282791926409</v>
      </c>
      <c r="AZ1283" s="38">
        <f t="shared" si="531"/>
        <v>481465.14216881909</v>
      </c>
      <c r="BA1283" s="38">
        <f t="shared" si="532"/>
        <v>496968</v>
      </c>
      <c r="BB1283" s="38">
        <f t="shared" si="533"/>
        <v>-15502.857831180911</v>
      </c>
      <c r="BC1283" s="38">
        <f t="shared" si="534"/>
        <v>1</v>
      </c>
      <c r="BD1283" s="2">
        <f t="shared" si="535"/>
        <v>43099</v>
      </c>
    </row>
    <row r="1284" spans="1:56" x14ac:dyDescent="0.25">
      <c r="A1284" s="2">
        <v>43100</v>
      </c>
      <c r="B1284" s="7">
        <v>575797</v>
      </c>
      <c r="C1284" s="3">
        <v>33.9583333333333</v>
      </c>
      <c r="D1284" s="7">
        <f t="shared" si="538"/>
        <v>1153.1684027777756</v>
      </c>
      <c r="E1284" s="7">
        <f t="shared" si="539"/>
        <v>39159.677010995256</v>
      </c>
      <c r="F1284" s="7">
        <f t="shared" si="498"/>
        <v>1329797.365165046</v>
      </c>
      <c r="G1284" s="21">
        <f t="shared" si="515"/>
        <v>34.906336805555519</v>
      </c>
      <c r="H1284" s="11">
        <v>496968</v>
      </c>
      <c r="I1284" s="5">
        <v>0</v>
      </c>
      <c r="J1284" s="25">
        <v>1030408</v>
      </c>
      <c r="K1284">
        <v>0</v>
      </c>
      <c r="L1284">
        <v>1</v>
      </c>
      <c r="M1284">
        <v>8</v>
      </c>
      <c r="N1284" s="3">
        <v>2.7916666666666701</v>
      </c>
      <c r="O1284" s="3">
        <f t="shared" si="499"/>
        <v>94.800347222222243</v>
      </c>
      <c r="P1284" s="5">
        <v>3</v>
      </c>
      <c r="T1284" s="37">
        <f t="shared" si="507"/>
        <v>50916.90500662</v>
      </c>
      <c r="U1284" s="25">
        <f t="shared" si="500"/>
        <v>2044.5178155833314</v>
      </c>
      <c r="V1284" s="25">
        <f t="shared" si="501"/>
        <v>481645.93425363622</v>
      </c>
      <c r="W1284" s="25">
        <f t="shared" si="502"/>
        <v>-301069.43416299345</v>
      </c>
      <c r="X1284" s="25">
        <f t="shared" si="503"/>
        <v>64313.322420818411</v>
      </c>
      <c r="Y1284" s="25">
        <f t="shared" si="504"/>
        <v>208995.74768688</v>
      </c>
      <c r="Z1284" s="25">
        <f t="shared" si="508"/>
        <v>0</v>
      </c>
      <c r="AA1284" s="25">
        <f t="shared" si="509"/>
        <v>-10611.011341539999</v>
      </c>
      <c r="AB1284" s="25">
        <f t="shared" si="505"/>
        <v>0</v>
      </c>
      <c r="AC1284" s="25">
        <f t="shared" si="510"/>
        <v>3038.0290386400002</v>
      </c>
      <c r="AD1284" s="25">
        <f t="shared" si="511"/>
        <v>650.32993567791743</v>
      </c>
      <c r="AE1284" s="25">
        <f t="shared" si="512"/>
        <v>16963.202568619534</v>
      </c>
      <c r="AF1284" s="25">
        <f t="shared" si="513"/>
        <v>516887.54322194186</v>
      </c>
      <c r="AG1284" s="25">
        <f t="shared" si="506"/>
        <v>575797</v>
      </c>
      <c r="AH1284" s="38">
        <f t="shared" si="514"/>
        <v>-58909.456778058142</v>
      </c>
      <c r="AI1284" s="38">
        <f t="shared" si="516"/>
        <v>1</v>
      </c>
      <c r="AJ1284" s="2">
        <v>43100</v>
      </c>
      <c r="AL1284" s="40">
        <f t="shared" si="517"/>
        <v>-987278.89977676317</v>
      </c>
      <c r="AM1284">
        <f t="shared" si="518"/>
        <v>-70689.690833164394</v>
      </c>
      <c r="AN1284">
        <f t="shared" si="519"/>
        <v>660461.71429917251</v>
      </c>
      <c r="AO1284">
        <f t="shared" si="520"/>
        <v>-385588.89693575085</v>
      </c>
      <c r="AP1284">
        <f t="shared" si="521"/>
        <v>79877.124312445478</v>
      </c>
      <c r="AQ1284">
        <f t="shared" si="522"/>
        <v>118771.22226538335</v>
      </c>
      <c r="AR1284">
        <f t="shared" si="523"/>
        <v>0</v>
      </c>
      <c r="AS1284">
        <f t="shared" si="524"/>
        <v>-13724.300682227713</v>
      </c>
      <c r="AT1284">
        <f t="shared" si="525"/>
        <v>0</v>
      </c>
      <c r="AU1284">
        <f t="shared" si="526"/>
        <v>4237.1663448699901</v>
      </c>
      <c r="AV1284">
        <f t="shared" si="527"/>
        <v>4103.8147725860126</v>
      </c>
      <c r="AW1284">
        <f t="shared" si="528"/>
        <v>14320.291305786803</v>
      </c>
      <c r="AX1284" s="40">
        <f t="shared" si="529"/>
        <v>1190437.4252248742</v>
      </c>
      <c r="AY1284">
        <f t="shared" si="530"/>
        <v>-46368.282791926409</v>
      </c>
      <c r="AZ1284" s="38">
        <f t="shared" si="531"/>
        <v>568558.68750528572</v>
      </c>
      <c r="BA1284" s="38">
        <f t="shared" si="532"/>
        <v>575797</v>
      </c>
      <c r="BB1284" s="38">
        <f t="shared" si="533"/>
        <v>-7238.3124947142787</v>
      </c>
      <c r="BC1284" s="38">
        <f t="shared" si="534"/>
        <v>1</v>
      </c>
      <c r="BD1284" s="2">
        <f t="shared" si="535"/>
        <v>43100</v>
      </c>
    </row>
    <row r="1285" spans="1:56" x14ac:dyDescent="0.25">
      <c r="A1285" s="2">
        <v>43101</v>
      </c>
      <c r="B1285" s="7">
        <v>614988</v>
      </c>
      <c r="C1285" s="3">
        <v>33.75</v>
      </c>
      <c r="D1285" s="7">
        <f t="shared" si="538"/>
        <v>1139.0625</v>
      </c>
      <c r="E1285" s="7">
        <f t="shared" si="539"/>
        <v>38443.359375</v>
      </c>
      <c r="F1285" s="7">
        <f t="shared" si="498"/>
        <v>1297463.37890625</v>
      </c>
      <c r="G1285" s="21">
        <f t="shared" si="515"/>
        <v>34.903125000000003</v>
      </c>
      <c r="H1285" s="11">
        <v>575797</v>
      </c>
      <c r="I1285" s="5">
        <v>0</v>
      </c>
      <c r="J1285" s="25">
        <v>1035155</v>
      </c>
      <c r="K1285">
        <v>0</v>
      </c>
      <c r="L1285">
        <v>0</v>
      </c>
      <c r="M1285">
        <v>7</v>
      </c>
      <c r="N1285" s="3">
        <v>3.4166666666666701</v>
      </c>
      <c r="O1285" s="3">
        <f t="shared" si="499"/>
        <v>115.31250000000011</v>
      </c>
      <c r="P1285" s="5">
        <v>3</v>
      </c>
      <c r="T1285" s="37">
        <f t="shared" si="507"/>
        <v>50916.90500662</v>
      </c>
      <c r="U1285" s="25">
        <f t="shared" si="500"/>
        <v>2031.9747615000001</v>
      </c>
      <c r="V1285" s="25">
        <f t="shared" si="501"/>
        <v>475754.29630593746</v>
      </c>
      <c r="W1285" s="25">
        <f t="shared" si="502"/>
        <v>-295562.2042313086</v>
      </c>
      <c r="X1285" s="25">
        <f t="shared" si="503"/>
        <v>62749.545759887696</v>
      </c>
      <c r="Y1285" s="25">
        <f t="shared" si="504"/>
        <v>242146.62620301999</v>
      </c>
      <c r="Z1285" s="25">
        <f t="shared" si="508"/>
        <v>0</v>
      </c>
      <c r="AA1285" s="25">
        <f t="shared" si="509"/>
        <v>0</v>
      </c>
      <c r="AB1285" s="25">
        <f t="shared" si="505"/>
        <v>0</v>
      </c>
      <c r="AC1285" s="25">
        <f t="shared" si="510"/>
        <v>2658.27540881</v>
      </c>
      <c r="AD1285" s="25">
        <f t="shared" si="511"/>
        <v>795.9261899341675</v>
      </c>
      <c r="AE1285" s="25">
        <f t="shared" si="512"/>
        <v>20633.566790728146</v>
      </c>
      <c r="AF1285" s="25">
        <f t="shared" si="513"/>
        <v>562124.91219512885</v>
      </c>
      <c r="AG1285" s="25">
        <f t="shared" si="506"/>
        <v>614988</v>
      </c>
      <c r="AH1285" s="38">
        <f t="shared" si="514"/>
        <v>-52863.087804871146</v>
      </c>
      <c r="AI1285" s="38">
        <f t="shared" si="516"/>
        <v>1</v>
      </c>
      <c r="AJ1285" s="2">
        <v>43101</v>
      </c>
      <c r="AL1285" s="40">
        <f t="shared" si="517"/>
        <v>-987278.89977676317</v>
      </c>
      <c r="AM1285">
        <f t="shared" si="518"/>
        <v>-70256.011748298421</v>
      </c>
      <c r="AN1285">
        <f t="shared" si="519"/>
        <v>652382.74794186896</v>
      </c>
      <c r="AO1285">
        <f t="shared" si="520"/>
        <v>-378535.61794569477</v>
      </c>
      <c r="AP1285">
        <f t="shared" si="521"/>
        <v>77934.914237762263</v>
      </c>
      <c r="AQ1285">
        <f t="shared" si="522"/>
        <v>137610.69820741162</v>
      </c>
      <c r="AR1285">
        <f t="shared" si="523"/>
        <v>0</v>
      </c>
      <c r="AS1285">
        <f t="shared" si="524"/>
        <v>0</v>
      </c>
      <c r="AT1285">
        <f t="shared" si="525"/>
        <v>0</v>
      </c>
      <c r="AU1285">
        <f t="shared" si="526"/>
        <v>3707.5205517612412</v>
      </c>
      <c r="AV1285">
        <f t="shared" si="527"/>
        <v>5022.5792739112385</v>
      </c>
      <c r="AW1285">
        <f t="shared" si="528"/>
        <v>17418.80319623405</v>
      </c>
      <c r="AX1285" s="40">
        <f t="shared" si="529"/>
        <v>1195921.6668626938</v>
      </c>
      <c r="AY1285">
        <f t="shared" si="530"/>
        <v>-46368.282791926409</v>
      </c>
      <c r="AZ1285" s="38">
        <f t="shared" si="531"/>
        <v>607560.11800896039</v>
      </c>
      <c r="BA1285" s="38">
        <f t="shared" si="532"/>
        <v>614988</v>
      </c>
      <c r="BB1285" s="38">
        <f t="shared" si="533"/>
        <v>-7427.8819910396123</v>
      </c>
      <c r="BC1285" s="38">
        <f t="shared" si="534"/>
        <v>1</v>
      </c>
      <c r="BD1285" s="2">
        <f t="shared" si="535"/>
        <v>43101</v>
      </c>
    </row>
    <row r="1286" spans="1:56" x14ac:dyDescent="0.25">
      <c r="A1286" s="2">
        <v>43102</v>
      </c>
      <c r="B1286" s="7">
        <v>645888</v>
      </c>
      <c r="C1286" s="3">
        <v>34.5833333333333</v>
      </c>
      <c r="D1286" s="7">
        <f t="shared" si="538"/>
        <v>1196.0069444444421</v>
      </c>
      <c r="E1286" s="7">
        <f t="shared" si="539"/>
        <v>41361.906828703584</v>
      </c>
      <c r="F1286" s="7">
        <f t="shared" si="498"/>
        <v>1430432.6111593307</v>
      </c>
      <c r="G1286" s="21">
        <f t="shared" si="515"/>
        <v>35.865798611111074</v>
      </c>
      <c r="H1286" s="11">
        <v>614988</v>
      </c>
      <c r="I1286" s="5">
        <v>0</v>
      </c>
      <c r="J1286" s="25">
        <v>1035155</v>
      </c>
      <c r="K1286">
        <v>0</v>
      </c>
      <c r="L1286">
        <v>0</v>
      </c>
      <c r="M1286">
        <v>9</v>
      </c>
      <c r="N1286" s="3">
        <v>3.7083333333333299</v>
      </c>
      <c r="O1286" s="3">
        <f t="shared" si="499"/>
        <v>128.24652777777754</v>
      </c>
      <c r="P1286" s="5">
        <v>3</v>
      </c>
      <c r="T1286" s="37">
        <f t="shared" si="507"/>
        <v>50916.90500662</v>
      </c>
      <c r="U1286" s="25">
        <f t="shared" si="500"/>
        <v>2082.1469778333312</v>
      </c>
      <c r="V1286" s="25">
        <f t="shared" si="501"/>
        <v>499538.38549788092</v>
      </c>
      <c r="W1286" s="25">
        <f t="shared" si="502"/>
        <v>-318000.7302236876</v>
      </c>
      <c r="X1286" s="25">
        <f t="shared" si="503"/>
        <v>69180.3699816515</v>
      </c>
      <c r="Y1286" s="25">
        <f t="shared" si="504"/>
        <v>258628.07440007999</v>
      </c>
      <c r="Z1286" s="25">
        <f t="shared" si="508"/>
        <v>0</v>
      </c>
      <c r="AA1286" s="25">
        <f t="shared" si="509"/>
        <v>0</v>
      </c>
      <c r="AB1286" s="25">
        <f t="shared" si="505"/>
        <v>0</v>
      </c>
      <c r="AC1286" s="25">
        <f t="shared" si="510"/>
        <v>3417.7826684700003</v>
      </c>
      <c r="AD1286" s="25">
        <f t="shared" si="511"/>
        <v>863.87110858708263</v>
      </c>
      <c r="AE1286" s="25">
        <f t="shared" si="512"/>
        <v>22947.931027267146</v>
      </c>
      <c r="AF1286" s="25">
        <f t="shared" si="513"/>
        <v>589574.73644470237</v>
      </c>
      <c r="AG1286" s="25">
        <f t="shared" si="506"/>
        <v>645888</v>
      </c>
      <c r="AH1286" s="38">
        <f t="shared" si="514"/>
        <v>-56313.263555297628</v>
      </c>
      <c r="AI1286" s="38">
        <f t="shared" si="516"/>
        <v>1</v>
      </c>
      <c r="AJ1286" s="2">
        <v>43102</v>
      </c>
      <c r="AL1286" s="40">
        <f t="shared" si="517"/>
        <v>-987278.89977676317</v>
      </c>
      <c r="AM1286">
        <f t="shared" si="518"/>
        <v>-71990.728087762516</v>
      </c>
      <c r="AN1286">
        <f t="shared" si="519"/>
        <v>684996.91366735648</v>
      </c>
      <c r="AO1286">
        <f t="shared" si="520"/>
        <v>-407273.32926574041</v>
      </c>
      <c r="AP1286">
        <f t="shared" si="521"/>
        <v>85921.995707946655</v>
      </c>
      <c r="AQ1286">
        <f t="shared" si="522"/>
        <v>146977.02153567949</v>
      </c>
      <c r="AR1286">
        <f t="shared" si="523"/>
        <v>0</v>
      </c>
      <c r="AS1286">
        <f t="shared" si="524"/>
        <v>0</v>
      </c>
      <c r="AT1286">
        <f t="shared" si="525"/>
        <v>0</v>
      </c>
      <c r="AU1286">
        <f t="shared" si="526"/>
        <v>4766.812137978739</v>
      </c>
      <c r="AV1286">
        <f t="shared" si="527"/>
        <v>5451.336041196334</v>
      </c>
      <c r="AW1286">
        <f t="shared" si="528"/>
        <v>19372.583440316252</v>
      </c>
      <c r="AX1286" s="40">
        <f t="shared" si="529"/>
        <v>1195921.6668626938</v>
      </c>
      <c r="AY1286">
        <f t="shared" si="530"/>
        <v>-46368.282791926409</v>
      </c>
      <c r="AZ1286" s="38">
        <f t="shared" si="531"/>
        <v>630497.08947097533</v>
      </c>
      <c r="BA1286" s="38">
        <f t="shared" si="532"/>
        <v>645888</v>
      </c>
      <c r="BB1286" s="38">
        <f t="shared" si="533"/>
        <v>-15390.910529024666</v>
      </c>
      <c r="BC1286" s="38">
        <f t="shared" si="534"/>
        <v>1</v>
      </c>
      <c r="BD1286" s="2">
        <f t="shared" si="535"/>
        <v>43102</v>
      </c>
    </row>
    <row r="1287" spans="1:56" x14ac:dyDescent="0.25">
      <c r="A1287" s="2">
        <v>43103</v>
      </c>
      <c r="B1287" s="7">
        <v>676663</v>
      </c>
      <c r="C1287" s="3">
        <v>36.0416666666667</v>
      </c>
      <c r="D1287" s="7">
        <f t="shared" si="538"/>
        <v>1299.0017361111136</v>
      </c>
      <c r="E1287" s="7">
        <f t="shared" si="539"/>
        <v>46818.187572338094</v>
      </c>
      <c r="F1287" s="7">
        <f t="shared" si="498"/>
        <v>1687405.5104196873</v>
      </c>
      <c r="G1287" s="21">
        <f t="shared" si="515"/>
        <v>37.258072916666698</v>
      </c>
      <c r="H1287" s="11">
        <v>645888</v>
      </c>
      <c r="I1287" s="5">
        <v>0</v>
      </c>
      <c r="J1287" s="25">
        <v>1035155</v>
      </c>
      <c r="K1287">
        <v>0</v>
      </c>
      <c r="L1287">
        <v>0</v>
      </c>
      <c r="M1287">
        <v>8</v>
      </c>
      <c r="N1287" s="3">
        <v>3.375</v>
      </c>
      <c r="O1287" s="3">
        <f t="shared" si="499"/>
        <v>121.64062500000011</v>
      </c>
      <c r="P1287" s="5">
        <v>3</v>
      </c>
      <c r="T1287" s="37">
        <f t="shared" si="507"/>
        <v>50916.90500662</v>
      </c>
      <c r="U1287" s="25">
        <f t="shared" si="500"/>
        <v>2169.9483564166685</v>
      </c>
      <c r="V1287" s="25">
        <f t="shared" si="501"/>
        <v>542556.4065744715</v>
      </c>
      <c r="W1287" s="25">
        <f t="shared" si="502"/>
        <v>-359949.9872530353</v>
      </c>
      <c r="X1287" s="25">
        <f t="shared" si="503"/>
        <v>81608.414551804948</v>
      </c>
      <c r="Y1287" s="25">
        <f t="shared" si="504"/>
        <v>271622.81169408001</v>
      </c>
      <c r="Z1287" s="25">
        <f t="shared" si="508"/>
        <v>0</v>
      </c>
      <c r="AA1287" s="25">
        <f t="shared" si="509"/>
        <v>0</v>
      </c>
      <c r="AB1287" s="25">
        <f t="shared" si="505"/>
        <v>0</v>
      </c>
      <c r="AC1287" s="25">
        <f t="shared" si="510"/>
        <v>3038.0290386400002</v>
      </c>
      <c r="AD1287" s="25">
        <f t="shared" si="511"/>
        <v>786.21977298375009</v>
      </c>
      <c r="AE1287" s="25">
        <f t="shared" si="512"/>
        <v>21765.896675585176</v>
      </c>
      <c r="AF1287" s="25">
        <f t="shared" si="513"/>
        <v>614514.64441756683</v>
      </c>
      <c r="AG1287" s="25">
        <f t="shared" si="506"/>
        <v>676663</v>
      </c>
      <c r="AH1287" s="38">
        <f t="shared" si="514"/>
        <v>-62148.355582433171</v>
      </c>
      <c r="AI1287" s="38">
        <f t="shared" si="516"/>
        <v>1</v>
      </c>
      <c r="AJ1287" s="2">
        <v>43103</v>
      </c>
      <c r="AL1287" s="40">
        <f t="shared" si="517"/>
        <v>-987278.89977676317</v>
      </c>
      <c r="AM1287">
        <f t="shared" si="518"/>
        <v>-75026.481681824924</v>
      </c>
      <c r="AN1287">
        <f t="shared" si="519"/>
        <v>743985.79725469567</v>
      </c>
      <c r="AO1287">
        <f t="shared" si="520"/>
        <v>-460999.03473361448</v>
      </c>
      <c r="AP1287">
        <f t="shared" si="521"/>
        <v>101357.62278681475</v>
      </c>
      <c r="AQ1287">
        <f t="shared" si="522"/>
        <v>154361.86476099852</v>
      </c>
      <c r="AR1287">
        <f t="shared" si="523"/>
        <v>0</v>
      </c>
      <c r="AS1287">
        <f t="shared" si="524"/>
        <v>0</v>
      </c>
      <c r="AT1287">
        <f t="shared" si="525"/>
        <v>0</v>
      </c>
      <c r="AU1287">
        <f t="shared" si="526"/>
        <v>4237.1663448699901</v>
      </c>
      <c r="AV1287">
        <f t="shared" si="527"/>
        <v>4961.3283071562182</v>
      </c>
      <c r="AW1287">
        <f t="shared" si="528"/>
        <v>18374.713127734696</v>
      </c>
      <c r="AX1287" s="40">
        <f t="shared" si="529"/>
        <v>1195921.6668626938</v>
      </c>
      <c r="AY1287">
        <f t="shared" si="530"/>
        <v>-46368.282791926409</v>
      </c>
      <c r="AZ1287" s="38">
        <f t="shared" si="531"/>
        <v>653527.46046083467</v>
      </c>
      <c r="BA1287" s="38">
        <f t="shared" si="532"/>
        <v>676663</v>
      </c>
      <c r="BB1287" s="38">
        <f t="shared" si="533"/>
        <v>-23135.539539165329</v>
      </c>
      <c r="BC1287" s="38">
        <f t="shared" si="534"/>
        <v>1</v>
      </c>
      <c r="BD1287" s="2">
        <f t="shared" si="535"/>
        <v>43103</v>
      </c>
    </row>
    <row r="1288" spans="1:56" x14ac:dyDescent="0.25">
      <c r="A1288" s="2">
        <v>43104</v>
      </c>
      <c r="B1288" s="7">
        <v>631632</v>
      </c>
      <c r="C1288" s="3">
        <v>34.7916666666667</v>
      </c>
      <c r="D1288" s="7">
        <f t="shared" si="538"/>
        <v>1210.4600694444468</v>
      </c>
      <c r="E1288" s="7">
        <f t="shared" si="539"/>
        <v>42113.923249421423</v>
      </c>
      <c r="F1288" s="7">
        <f t="shared" si="498"/>
        <v>1465213.579719455</v>
      </c>
      <c r="G1288" s="21">
        <f t="shared" si="515"/>
        <v>35.588975694444478</v>
      </c>
      <c r="H1288" s="11">
        <v>676663</v>
      </c>
      <c r="I1288" s="5">
        <v>0</v>
      </c>
      <c r="J1288" s="25">
        <v>1035155</v>
      </c>
      <c r="K1288">
        <v>0</v>
      </c>
      <c r="L1288">
        <v>0</v>
      </c>
      <c r="M1288">
        <v>8</v>
      </c>
      <c r="N1288" s="3">
        <v>2.2916666666666701</v>
      </c>
      <c r="O1288" s="3">
        <f t="shared" si="499"/>
        <v>79.73090277777797</v>
      </c>
      <c r="P1288" s="5">
        <v>3</v>
      </c>
      <c r="T1288" s="37">
        <f t="shared" si="507"/>
        <v>50916.90500662</v>
      </c>
      <c r="U1288" s="25">
        <f t="shared" si="500"/>
        <v>2094.6900319166689</v>
      </c>
      <c r="V1288" s="25">
        <f t="shared" si="501"/>
        <v>505575.04837967979</v>
      </c>
      <c r="W1288" s="25">
        <f t="shared" si="502"/>
        <v>-323782.42138021137</v>
      </c>
      <c r="X1288" s="25">
        <f t="shared" si="503"/>
        <v>70862.490659366929</v>
      </c>
      <c r="Y1288" s="25">
        <f t="shared" si="504"/>
        <v>284564.98128057999</v>
      </c>
      <c r="Z1288" s="25">
        <f t="shared" si="508"/>
        <v>0</v>
      </c>
      <c r="AA1288" s="25">
        <f t="shared" si="509"/>
        <v>0</v>
      </c>
      <c r="AB1288" s="25">
        <f t="shared" si="505"/>
        <v>0</v>
      </c>
      <c r="AC1288" s="25">
        <f t="shared" si="510"/>
        <v>3038.0290386400002</v>
      </c>
      <c r="AD1288" s="25">
        <f t="shared" si="511"/>
        <v>533.85293227291743</v>
      </c>
      <c r="AE1288" s="25">
        <f t="shared" si="512"/>
        <v>14266.735243363315</v>
      </c>
      <c r="AF1288" s="25">
        <f t="shared" si="513"/>
        <v>608070.31119222823</v>
      </c>
      <c r="AG1288" s="25">
        <f t="shared" si="506"/>
        <v>631632</v>
      </c>
      <c r="AH1288" s="38">
        <f t="shared" si="514"/>
        <v>-23561.688807771774</v>
      </c>
      <c r="AI1288" s="38">
        <f t="shared" si="516"/>
        <v>1</v>
      </c>
      <c r="AJ1288" s="2">
        <v>43104</v>
      </c>
      <c r="AL1288" s="40">
        <f t="shared" si="517"/>
        <v>-987278.89977676317</v>
      </c>
      <c r="AM1288">
        <f t="shared" si="518"/>
        <v>-72424.407172628693</v>
      </c>
      <c r="AN1288">
        <f t="shared" si="519"/>
        <v>693274.74688884383</v>
      </c>
      <c r="AO1288">
        <f t="shared" si="520"/>
        <v>-414678.11919954774</v>
      </c>
      <c r="AP1288">
        <f t="shared" si="521"/>
        <v>88011.189010746966</v>
      </c>
      <c r="AQ1288">
        <f t="shared" si="522"/>
        <v>161716.83402505008</v>
      </c>
      <c r="AR1288">
        <f t="shared" si="523"/>
        <v>0</v>
      </c>
      <c r="AS1288">
        <f t="shared" si="524"/>
        <v>0</v>
      </c>
      <c r="AT1288">
        <f t="shared" si="525"/>
        <v>0</v>
      </c>
      <c r="AU1288">
        <f t="shared" si="526"/>
        <v>4237.1663448699901</v>
      </c>
      <c r="AV1288">
        <f t="shared" si="527"/>
        <v>3368.8031715258326</v>
      </c>
      <c r="AW1288">
        <f t="shared" si="528"/>
        <v>12043.940632144682</v>
      </c>
      <c r="AX1288" s="40">
        <f t="shared" si="529"/>
        <v>1195921.6668626938</v>
      </c>
      <c r="AY1288">
        <f t="shared" si="530"/>
        <v>-46368.282791926409</v>
      </c>
      <c r="AZ1288" s="38">
        <f t="shared" si="531"/>
        <v>637824.63799500919</v>
      </c>
      <c r="BA1288" s="38">
        <f t="shared" si="532"/>
        <v>631632</v>
      </c>
      <c r="BB1288" s="38">
        <f t="shared" si="533"/>
        <v>6192.6379950091941</v>
      </c>
      <c r="BC1288" s="38" t="str">
        <f t="shared" si="534"/>
        <v xml:space="preserve"> </v>
      </c>
      <c r="BD1288" s="2">
        <f t="shared" si="535"/>
        <v>43104</v>
      </c>
    </row>
    <row r="1289" spans="1:56" x14ac:dyDescent="0.25">
      <c r="A1289" s="2">
        <v>43105</v>
      </c>
      <c r="B1289" s="7">
        <v>543523</v>
      </c>
      <c r="C1289" s="3">
        <v>32.1666666666667</v>
      </c>
      <c r="D1289" s="7">
        <f t="shared" si="538"/>
        <v>1034.6944444444466</v>
      </c>
      <c r="E1289" s="7">
        <f t="shared" si="539"/>
        <v>33282.671296296401</v>
      </c>
      <c r="F1289" s="7">
        <f t="shared" si="498"/>
        <v>1070592.593364202</v>
      </c>
      <c r="G1289" s="21">
        <f t="shared" si="515"/>
        <v>32.95743055555559</v>
      </c>
      <c r="H1289" s="11">
        <v>631632</v>
      </c>
      <c r="I1289" s="5">
        <v>0</v>
      </c>
      <c r="J1289" s="25">
        <v>1035155</v>
      </c>
      <c r="K1289">
        <v>1</v>
      </c>
      <c r="L1289">
        <v>0</v>
      </c>
      <c r="M1289">
        <v>9</v>
      </c>
      <c r="N1289" s="3">
        <v>2.4583333333333299</v>
      </c>
      <c r="O1289" s="3">
        <f t="shared" si="499"/>
        <v>79.076388888888857</v>
      </c>
      <c r="P1289" s="5">
        <v>3</v>
      </c>
      <c r="T1289" s="37">
        <f t="shared" si="507"/>
        <v>50916.90500662</v>
      </c>
      <c r="U1289" s="25">
        <f t="shared" si="500"/>
        <v>1936.6475504666687</v>
      </c>
      <c r="V1289" s="25">
        <f t="shared" si="501"/>
        <v>432162.70161499531</v>
      </c>
      <c r="W1289" s="25">
        <f t="shared" si="502"/>
        <v>-255885.53786578306</v>
      </c>
      <c r="X1289" s="25">
        <f t="shared" si="503"/>
        <v>51777.337241021247</v>
      </c>
      <c r="Y1289" s="25">
        <f t="shared" si="504"/>
        <v>265627.56978912</v>
      </c>
      <c r="Z1289" s="25">
        <f t="shared" si="508"/>
        <v>-10589.1577886</v>
      </c>
      <c r="AA1289" s="25">
        <f t="shared" si="509"/>
        <v>0</v>
      </c>
      <c r="AB1289" s="25">
        <f t="shared" si="505"/>
        <v>0</v>
      </c>
      <c r="AC1289" s="25">
        <f t="shared" si="510"/>
        <v>3417.7826684700003</v>
      </c>
      <c r="AD1289" s="25">
        <f t="shared" si="511"/>
        <v>572.67860007458262</v>
      </c>
      <c r="AE1289" s="25">
        <f t="shared" si="512"/>
        <v>14149.619093406869</v>
      </c>
      <c r="AF1289" s="25">
        <f t="shared" si="513"/>
        <v>554086.54590979172</v>
      </c>
      <c r="AG1289" s="25">
        <f t="shared" si="506"/>
        <v>543523</v>
      </c>
      <c r="AH1289" s="38">
        <f t="shared" si="514"/>
        <v>10563.545909791719</v>
      </c>
      <c r="AI1289" s="38" t="str">
        <f t="shared" si="516"/>
        <v xml:space="preserve"> </v>
      </c>
      <c r="AJ1289" s="2">
        <v>43105</v>
      </c>
      <c r="AL1289" s="40">
        <f t="shared" si="517"/>
        <v>-987278.89977676317</v>
      </c>
      <c r="AM1289">
        <f t="shared" si="518"/>
        <v>-66960.050703316592</v>
      </c>
      <c r="AN1289">
        <f t="shared" si="519"/>
        <v>592607.34590670269</v>
      </c>
      <c r="AO1289">
        <f t="shared" si="520"/>
        <v>-327720.48933423881</v>
      </c>
      <c r="AP1289">
        <f t="shared" si="521"/>
        <v>64307.435033548943</v>
      </c>
      <c r="AQ1289">
        <f t="shared" si="522"/>
        <v>150954.7992263659</v>
      </c>
      <c r="AR1289">
        <f t="shared" si="523"/>
        <v>-19043.702793206023</v>
      </c>
      <c r="AS1289">
        <f t="shared" si="524"/>
        <v>0</v>
      </c>
      <c r="AT1289">
        <f t="shared" si="525"/>
        <v>0</v>
      </c>
      <c r="AU1289">
        <f t="shared" si="526"/>
        <v>4766.812137978739</v>
      </c>
      <c r="AV1289">
        <f t="shared" si="527"/>
        <v>3613.8070385458823</v>
      </c>
      <c r="AW1289">
        <f t="shared" si="528"/>
        <v>11945.071484222633</v>
      </c>
      <c r="AX1289" s="40">
        <f t="shared" si="529"/>
        <v>1195921.6668626938</v>
      </c>
      <c r="AY1289">
        <f t="shared" si="530"/>
        <v>-46368.282791926409</v>
      </c>
      <c r="AZ1289" s="38">
        <f t="shared" si="531"/>
        <v>576745.51229060767</v>
      </c>
      <c r="BA1289" s="38">
        <f t="shared" si="532"/>
        <v>543523</v>
      </c>
      <c r="BB1289" s="38">
        <f t="shared" si="533"/>
        <v>33222.512290607672</v>
      </c>
      <c r="BC1289" s="38" t="str">
        <f t="shared" si="534"/>
        <v xml:space="preserve"> </v>
      </c>
      <c r="BD1289" s="2">
        <f t="shared" si="535"/>
        <v>43105</v>
      </c>
    </row>
    <row r="1290" spans="1:56" x14ac:dyDescent="0.25">
      <c r="A1290" s="2">
        <v>43106</v>
      </c>
      <c r="B1290" s="7">
        <v>567270</v>
      </c>
      <c r="C1290" s="3">
        <v>31.0416666666667</v>
      </c>
      <c r="D1290" s="7">
        <f t="shared" si="538"/>
        <v>963.5850694444465</v>
      </c>
      <c r="E1290" s="7">
        <f t="shared" si="539"/>
        <v>29911.286530671394</v>
      </c>
      <c r="F1290" s="7">
        <f t="shared" si="498"/>
        <v>928496.18605625874</v>
      </c>
      <c r="G1290" s="21">
        <f t="shared" si="515"/>
        <v>32.218663194444474</v>
      </c>
      <c r="H1290" s="11">
        <v>543523</v>
      </c>
      <c r="I1290" s="5">
        <v>0</v>
      </c>
      <c r="J1290" s="25">
        <v>1035155</v>
      </c>
      <c r="K1290">
        <v>0</v>
      </c>
      <c r="L1290">
        <v>1</v>
      </c>
      <c r="M1290">
        <v>10</v>
      </c>
      <c r="N1290" s="3">
        <v>3.7916666666666701</v>
      </c>
      <c r="O1290" s="3">
        <f t="shared" si="499"/>
        <v>117.69965277777801</v>
      </c>
      <c r="P1290" s="5">
        <v>3</v>
      </c>
      <c r="T1290" s="37">
        <f t="shared" si="507"/>
        <v>50916.90500662</v>
      </c>
      <c r="U1290" s="25">
        <f t="shared" si="500"/>
        <v>1868.9150584166687</v>
      </c>
      <c r="V1290" s="25">
        <f t="shared" si="501"/>
        <v>402462.32023655466</v>
      </c>
      <c r="W1290" s="25">
        <f t="shared" si="502"/>
        <v>-229965.48486209105</v>
      </c>
      <c r="X1290" s="25">
        <f t="shared" si="503"/>
        <v>44905.093170285356</v>
      </c>
      <c r="Y1290" s="25">
        <f t="shared" si="504"/>
        <v>228574.06466817998</v>
      </c>
      <c r="Z1290" s="25">
        <f t="shared" si="508"/>
        <v>0</v>
      </c>
      <c r="AA1290" s="25">
        <f t="shared" si="509"/>
        <v>-10611.011341539999</v>
      </c>
      <c r="AB1290" s="25">
        <f t="shared" si="505"/>
        <v>0</v>
      </c>
      <c r="AC1290" s="25">
        <f t="shared" si="510"/>
        <v>3797.5362983000005</v>
      </c>
      <c r="AD1290" s="25">
        <f t="shared" si="511"/>
        <v>883.28394248791744</v>
      </c>
      <c r="AE1290" s="25">
        <f t="shared" si="512"/>
        <v>21060.714552505509</v>
      </c>
      <c r="AF1290" s="25">
        <f t="shared" si="513"/>
        <v>513892.33672971907</v>
      </c>
      <c r="AG1290" s="25">
        <f t="shared" si="506"/>
        <v>567270</v>
      </c>
      <c r="AH1290" s="38">
        <f t="shared" si="514"/>
        <v>-53377.663270280929</v>
      </c>
      <c r="AI1290" s="38">
        <f t="shared" si="516"/>
        <v>1</v>
      </c>
      <c r="AJ1290" s="2">
        <v>43106</v>
      </c>
      <c r="AL1290" s="40">
        <f t="shared" si="517"/>
        <v>-987278.89977676317</v>
      </c>
      <c r="AM1290">
        <f t="shared" si="518"/>
        <v>-64618.183645039979</v>
      </c>
      <c r="AN1290">
        <f t="shared" si="519"/>
        <v>551880.40645699832</v>
      </c>
      <c r="AO1290">
        <f t="shared" si="520"/>
        <v>-294523.87914365076</v>
      </c>
      <c r="AP1290">
        <f t="shared" si="521"/>
        <v>55772.110262861235</v>
      </c>
      <c r="AQ1290">
        <f t="shared" si="522"/>
        <v>129897.48039984054</v>
      </c>
      <c r="AR1290">
        <f t="shared" si="523"/>
        <v>0</v>
      </c>
      <c r="AS1290">
        <f t="shared" si="524"/>
        <v>-13724.300682227713</v>
      </c>
      <c r="AT1290">
        <f t="shared" si="525"/>
        <v>0</v>
      </c>
      <c r="AU1290">
        <f t="shared" si="526"/>
        <v>5296.4579310874879</v>
      </c>
      <c r="AV1290">
        <f t="shared" si="527"/>
        <v>5573.8379747063736</v>
      </c>
      <c r="AW1290">
        <f t="shared" si="528"/>
        <v>17779.400221148579</v>
      </c>
      <c r="AX1290" s="40">
        <f t="shared" si="529"/>
        <v>1195921.6668626938</v>
      </c>
      <c r="AY1290">
        <f t="shared" si="530"/>
        <v>-46368.282791926409</v>
      </c>
      <c r="AZ1290" s="38">
        <f t="shared" si="531"/>
        <v>555607.81406972837</v>
      </c>
      <c r="BA1290" s="38">
        <f t="shared" si="532"/>
        <v>567270</v>
      </c>
      <c r="BB1290" s="38">
        <f t="shared" si="533"/>
        <v>-11662.185930271633</v>
      </c>
      <c r="BC1290" s="38">
        <f t="shared" si="534"/>
        <v>1</v>
      </c>
      <c r="BD1290" s="2">
        <f t="shared" si="535"/>
        <v>43106</v>
      </c>
    </row>
    <row r="1291" spans="1:56" x14ac:dyDescent="0.25">
      <c r="A1291" s="2">
        <v>43107</v>
      </c>
      <c r="B1291" s="7">
        <v>524104</v>
      </c>
      <c r="C1291" s="3">
        <v>30.4583333333333</v>
      </c>
      <c r="D1291" s="7">
        <f t="shared" si="538"/>
        <v>927.71006944444241</v>
      </c>
      <c r="E1291" s="7">
        <f t="shared" si="539"/>
        <v>28256.50253182861</v>
      </c>
      <c r="F1291" s="7">
        <f t="shared" si="498"/>
        <v>860645.97294861218</v>
      </c>
      <c r="G1291" s="21">
        <f t="shared" si="515"/>
        <v>32.006631944444408</v>
      </c>
      <c r="H1291" s="11">
        <v>567270</v>
      </c>
      <c r="I1291" s="5">
        <v>0</v>
      </c>
      <c r="J1291" s="25">
        <v>1035155</v>
      </c>
      <c r="K1291">
        <v>0</v>
      </c>
      <c r="L1291">
        <v>1</v>
      </c>
      <c r="M1291">
        <v>9</v>
      </c>
      <c r="N1291" s="3">
        <v>5.0833333333333304</v>
      </c>
      <c r="O1291" s="3">
        <f t="shared" si="499"/>
        <v>154.82986111111086</v>
      </c>
      <c r="P1291" s="5">
        <v>3</v>
      </c>
      <c r="T1291" s="37">
        <f t="shared" si="507"/>
        <v>50916.90500662</v>
      </c>
      <c r="U1291" s="25">
        <f t="shared" si="500"/>
        <v>1833.7945069833313</v>
      </c>
      <c r="V1291" s="25">
        <f t="shared" si="501"/>
        <v>387478.34404562798</v>
      </c>
      <c r="W1291" s="25">
        <f t="shared" si="502"/>
        <v>-217243.08978069937</v>
      </c>
      <c r="X1291" s="25">
        <f t="shared" si="503"/>
        <v>41623.636351206973</v>
      </c>
      <c r="Y1291" s="25">
        <f t="shared" si="504"/>
        <v>238560.6674682</v>
      </c>
      <c r="Z1291" s="25">
        <f t="shared" si="508"/>
        <v>0</v>
      </c>
      <c r="AA1291" s="25">
        <f t="shared" si="509"/>
        <v>-10611.011341539999</v>
      </c>
      <c r="AB1291" s="25">
        <f t="shared" si="505"/>
        <v>0</v>
      </c>
      <c r="AC1291" s="25">
        <f t="shared" si="510"/>
        <v>3417.7826684700003</v>
      </c>
      <c r="AD1291" s="25">
        <f t="shared" si="511"/>
        <v>1184.1828679508326</v>
      </c>
      <c r="AE1291" s="25">
        <f t="shared" si="512"/>
        <v>27704.648502419641</v>
      </c>
      <c r="AF1291" s="25">
        <f t="shared" si="513"/>
        <v>524865.86029523925</v>
      </c>
      <c r="AG1291" s="25">
        <f t="shared" si="506"/>
        <v>524104</v>
      </c>
      <c r="AH1291" s="38">
        <f t="shared" si="514"/>
        <v>761.8602952392539</v>
      </c>
      <c r="AI1291" s="38" t="str">
        <f t="shared" si="516"/>
        <v xml:space="preserve"> </v>
      </c>
      <c r="AJ1291" s="2">
        <v>43107</v>
      </c>
      <c r="AL1291" s="40">
        <f t="shared" si="517"/>
        <v>-987278.89977676317</v>
      </c>
      <c r="AM1291">
        <f t="shared" si="518"/>
        <v>-63403.882207414928</v>
      </c>
      <c r="AN1291">
        <f t="shared" si="519"/>
        <v>531333.48204993794</v>
      </c>
      <c r="AO1291">
        <f t="shared" si="520"/>
        <v>-278229.91592731565</v>
      </c>
      <c r="AP1291">
        <f t="shared" si="521"/>
        <v>51696.542022919093</v>
      </c>
      <c r="AQ1291">
        <f t="shared" si="522"/>
        <v>135572.81606558975</v>
      </c>
      <c r="AR1291">
        <f t="shared" si="523"/>
        <v>0</v>
      </c>
      <c r="AS1291">
        <f t="shared" si="524"/>
        <v>-13724.300682227713</v>
      </c>
      <c r="AT1291">
        <f t="shared" si="525"/>
        <v>0</v>
      </c>
      <c r="AU1291">
        <f t="shared" si="526"/>
        <v>4766.812137978739</v>
      </c>
      <c r="AV1291">
        <f t="shared" si="527"/>
        <v>7472.6179441118311</v>
      </c>
      <c r="AW1291">
        <f t="shared" si="528"/>
        <v>23388.191909764242</v>
      </c>
      <c r="AX1291" s="40">
        <f t="shared" si="529"/>
        <v>1195921.6668626938</v>
      </c>
      <c r="AY1291">
        <f t="shared" si="530"/>
        <v>-46368.282791926409</v>
      </c>
      <c r="AZ1291" s="38">
        <f t="shared" si="531"/>
        <v>561146.84760734742</v>
      </c>
      <c r="BA1291" s="38">
        <f t="shared" si="532"/>
        <v>524104</v>
      </c>
      <c r="BB1291" s="38">
        <f t="shared" si="533"/>
        <v>37042.847607347416</v>
      </c>
      <c r="BC1291" s="38" t="str">
        <f t="shared" si="534"/>
        <v xml:space="preserve"> </v>
      </c>
      <c r="BD1291" s="2">
        <f t="shared" si="535"/>
        <v>43107</v>
      </c>
    </row>
    <row r="1292" spans="1:56" x14ac:dyDescent="0.25">
      <c r="A1292" s="2">
        <v>43108</v>
      </c>
      <c r="B1292" s="7">
        <v>535227</v>
      </c>
      <c r="C1292" s="3">
        <v>29.2083333333333</v>
      </c>
      <c r="D1292" s="7">
        <f t="shared" ref="D1292:D1315" si="540">+C1292^2</f>
        <v>853.12673611110915</v>
      </c>
      <c r="E1292" s="7">
        <f t="shared" ref="E1292:E1315" si="541">+C1292^3</f>
        <v>24918.410083911953</v>
      </c>
      <c r="F1292" s="7">
        <f t="shared" si="498"/>
        <v>727825.22786759411</v>
      </c>
      <c r="G1292" s="21">
        <f t="shared" si="515"/>
        <v>30.912152777777742</v>
      </c>
      <c r="H1292" s="11">
        <v>524104</v>
      </c>
      <c r="I1292" s="5">
        <v>0</v>
      </c>
      <c r="J1292" s="25">
        <v>1035155</v>
      </c>
      <c r="K1292">
        <v>0</v>
      </c>
      <c r="L1292">
        <v>0</v>
      </c>
      <c r="M1292">
        <v>12</v>
      </c>
      <c r="N1292" s="3">
        <v>5.8333333333333304</v>
      </c>
      <c r="O1292" s="3">
        <f t="shared" si="499"/>
        <v>170.38194444444417</v>
      </c>
      <c r="P1292" s="5">
        <v>3</v>
      </c>
      <c r="T1292" s="37">
        <f t="shared" si="507"/>
        <v>50916.90500662</v>
      </c>
      <c r="U1292" s="25">
        <f t="shared" si="500"/>
        <v>1758.5361824833315</v>
      </c>
      <c r="V1292" s="25">
        <f t="shared" si="501"/>
        <v>356326.98820154468</v>
      </c>
      <c r="W1292" s="25">
        <f t="shared" si="502"/>
        <v>-191578.99647891228</v>
      </c>
      <c r="X1292" s="25">
        <f t="shared" si="503"/>
        <v>35199.993451667426</v>
      </c>
      <c r="Y1292" s="25">
        <f t="shared" si="504"/>
        <v>220407.56617263998</v>
      </c>
      <c r="Z1292" s="25">
        <f t="shared" si="508"/>
        <v>0</v>
      </c>
      <c r="AA1292" s="25">
        <f t="shared" si="509"/>
        <v>0</v>
      </c>
      <c r="AB1292" s="25">
        <f t="shared" si="505"/>
        <v>0</v>
      </c>
      <c r="AC1292" s="25">
        <f t="shared" si="510"/>
        <v>4557.0435579599998</v>
      </c>
      <c r="AD1292" s="25">
        <f t="shared" si="511"/>
        <v>1358.8983730583327</v>
      </c>
      <c r="AE1292" s="25">
        <f t="shared" si="512"/>
        <v>30487.477338784327</v>
      </c>
      <c r="AF1292" s="25">
        <f t="shared" si="513"/>
        <v>509434.41180584586</v>
      </c>
      <c r="AG1292" s="25">
        <f t="shared" si="506"/>
        <v>535227</v>
      </c>
      <c r="AH1292" s="38">
        <f t="shared" si="514"/>
        <v>-25792.588194154145</v>
      </c>
      <c r="AI1292" s="38">
        <f t="shared" si="516"/>
        <v>1</v>
      </c>
      <c r="AJ1292" s="2">
        <v>43108</v>
      </c>
      <c r="AL1292" s="40">
        <f t="shared" si="517"/>
        <v>-987278.89977676317</v>
      </c>
      <c r="AM1292">
        <f t="shared" si="518"/>
        <v>-60801.80769821869</v>
      </c>
      <c r="AN1292">
        <f t="shared" si="519"/>
        <v>488616.8796241146</v>
      </c>
      <c r="AO1292">
        <f t="shared" si="520"/>
        <v>-245361.12121023095</v>
      </c>
      <c r="AP1292">
        <f t="shared" si="521"/>
        <v>43718.379752465691</v>
      </c>
      <c r="AQ1292">
        <f t="shared" si="522"/>
        <v>125256.50076901626</v>
      </c>
      <c r="AR1292">
        <f t="shared" si="523"/>
        <v>0</v>
      </c>
      <c r="AS1292">
        <f t="shared" si="524"/>
        <v>0</v>
      </c>
      <c r="AT1292">
        <f t="shared" si="525"/>
        <v>0</v>
      </c>
      <c r="AU1292">
        <f t="shared" si="526"/>
        <v>6355.7495173049847</v>
      </c>
      <c r="AV1292">
        <f t="shared" si="527"/>
        <v>8575.1353457021014</v>
      </c>
      <c r="AW1292">
        <f t="shared" si="528"/>
        <v>25737.448745534555</v>
      </c>
      <c r="AX1292" s="40">
        <f t="shared" si="529"/>
        <v>1195921.6668626938</v>
      </c>
      <c r="AY1292">
        <f t="shared" si="530"/>
        <v>-46368.282791926409</v>
      </c>
      <c r="AZ1292" s="38">
        <f t="shared" si="531"/>
        <v>554371.64913969254</v>
      </c>
      <c r="BA1292" s="38">
        <f t="shared" si="532"/>
        <v>535227</v>
      </c>
      <c r="BB1292" s="38">
        <f t="shared" si="533"/>
        <v>19144.649139692541</v>
      </c>
      <c r="BC1292" s="38" t="str">
        <f t="shared" si="534"/>
        <v xml:space="preserve"> </v>
      </c>
      <c r="BD1292" s="2">
        <f t="shared" si="535"/>
        <v>43108</v>
      </c>
    </row>
    <row r="1293" spans="1:56" x14ac:dyDescent="0.25">
      <c r="A1293" s="2">
        <v>43109</v>
      </c>
      <c r="B1293" s="7">
        <v>460695</v>
      </c>
      <c r="C1293" s="3">
        <v>17.25</v>
      </c>
      <c r="D1293" s="7">
        <f t="shared" si="540"/>
        <v>297.5625</v>
      </c>
      <c r="E1293" s="7">
        <f t="shared" si="541"/>
        <v>5132.953125</v>
      </c>
      <c r="F1293" s="7">
        <f t="shared" si="498"/>
        <v>88543.44140625</v>
      </c>
      <c r="G1293" s="21">
        <f t="shared" si="515"/>
        <v>19.104374999999997</v>
      </c>
      <c r="H1293" s="11">
        <v>535227</v>
      </c>
      <c r="I1293" s="5">
        <v>0</v>
      </c>
      <c r="J1293" s="25">
        <v>1035155</v>
      </c>
      <c r="K1293">
        <v>0</v>
      </c>
      <c r="L1293">
        <v>0</v>
      </c>
      <c r="M1293">
        <v>22</v>
      </c>
      <c r="N1293" s="3">
        <v>10.75</v>
      </c>
      <c r="O1293" s="3">
        <f t="shared" si="499"/>
        <v>185.4375</v>
      </c>
      <c r="P1293" s="5">
        <v>3</v>
      </c>
      <c r="T1293" s="37">
        <f t="shared" si="507"/>
        <v>50916.90500662</v>
      </c>
      <c r="U1293" s="25">
        <f t="shared" si="500"/>
        <v>1038.5648781</v>
      </c>
      <c r="V1293" s="25">
        <f t="shared" si="501"/>
        <v>124283.46802263749</v>
      </c>
      <c r="W1293" s="25">
        <f t="shared" si="502"/>
        <v>-39463.433074154527</v>
      </c>
      <c r="X1293" s="25">
        <f t="shared" si="503"/>
        <v>4282.2485925908204</v>
      </c>
      <c r="Y1293" s="25">
        <f t="shared" si="504"/>
        <v>225085.25105681998</v>
      </c>
      <c r="Z1293" s="25">
        <f t="shared" si="508"/>
        <v>0</v>
      </c>
      <c r="AA1293" s="25">
        <f t="shared" si="509"/>
        <v>0</v>
      </c>
      <c r="AB1293" s="25">
        <f t="shared" si="505"/>
        <v>0</v>
      </c>
      <c r="AC1293" s="25">
        <f t="shared" si="510"/>
        <v>8354.5798562600012</v>
      </c>
      <c r="AD1293" s="25">
        <f t="shared" si="511"/>
        <v>2504.2555732075002</v>
      </c>
      <c r="AE1293" s="25">
        <f t="shared" si="512"/>
        <v>33181.459440699378</v>
      </c>
      <c r="AF1293" s="25">
        <f t="shared" si="513"/>
        <v>410183.29935278062</v>
      </c>
      <c r="AG1293" s="25">
        <f t="shared" si="506"/>
        <v>460695</v>
      </c>
      <c r="AH1293" s="38">
        <f t="shared" si="514"/>
        <v>-50511.700647219375</v>
      </c>
      <c r="AI1293" s="38">
        <f t="shared" si="516"/>
        <v>1</v>
      </c>
      <c r="AJ1293" s="2">
        <v>43109</v>
      </c>
      <c r="AL1293" s="40">
        <f t="shared" si="517"/>
        <v>-987278.89977676317</v>
      </c>
      <c r="AM1293">
        <f t="shared" si="518"/>
        <v>-35908.628226908084</v>
      </c>
      <c r="AN1293">
        <f t="shared" si="519"/>
        <v>170424.92526481414</v>
      </c>
      <c r="AO1293">
        <f t="shared" si="520"/>
        <v>-50542.034167849306</v>
      </c>
      <c r="AP1293">
        <f t="shared" si="521"/>
        <v>5318.5512782099386</v>
      </c>
      <c r="AQ1293">
        <f t="shared" si="522"/>
        <v>127914.80533844097</v>
      </c>
      <c r="AR1293">
        <f t="shared" si="523"/>
        <v>0</v>
      </c>
      <c r="AS1293">
        <f t="shared" si="524"/>
        <v>0</v>
      </c>
      <c r="AT1293">
        <f t="shared" si="525"/>
        <v>0</v>
      </c>
      <c r="AU1293">
        <f t="shared" si="526"/>
        <v>11652.207448392473</v>
      </c>
      <c r="AV1293">
        <f t="shared" si="527"/>
        <v>15802.749422793881</v>
      </c>
      <c r="AW1293">
        <f t="shared" si="528"/>
        <v>28011.701400122693</v>
      </c>
      <c r="AX1293" s="40">
        <f t="shared" si="529"/>
        <v>1195921.6668626938</v>
      </c>
      <c r="AY1293">
        <f t="shared" si="530"/>
        <v>-46368.282791926409</v>
      </c>
      <c r="AZ1293" s="38">
        <f t="shared" si="531"/>
        <v>434948.76205202099</v>
      </c>
      <c r="BA1293" s="38">
        <f t="shared" si="532"/>
        <v>460695</v>
      </c>
      <c r="BB1293" s="38">
        <f t="shared" si="533"/>
        <v>-25746.237947979011</v>
      </c>
      <c r="BC1293" s="38">
        <f t="shared" si="534"/>
        <v>1</v>
      </c>
      <c r="BD1293" s="2">
        <f t="shared" si="535"/>
        <v>43109</v>
      </c>
    </row>
    <row r="1294" spans="1:56" x14ac:dyDescent="0.25">
      <c r="A1294" s="2">
        <v>43110</v>
      </c>
      <c r="B1294" s="7">
        <v>550470</v>
      </c>
      <c r="C1294" s="3">
        <v>25.625</v>
      </c>
      <c r="D1294" s="7">
        <f t="shared" si="540"/>
        <v>656.640625</v>
      </c>
      <c r="E1294" s="7">
        <f t="shared" si="541"/>
        <v>16826.416015625</v>
      </c>
      <c r="F1294" s="7">
        <f t="shared" si="498"/>
        <v>431176.91040039063</v>
      </c>
      <c r="G1294" s="21">
        <f t="shared" si="515"/>
        <v>27.119791666666668</v>
      </c>
      <c r="H1294" s="11">
        <v>460695</v>
      </c>
      <c r="I1294" s="5">
        <v>0</v>
      </c>
      <c r="J1294" s="25">
        <v>1035155</v>
      </c>
      <c r="K1294">
        <v>0</v>
      </c>
      <c r="L1294">
        <v>0</v>
      </c>
      <c r="M1294">
        <v>15</v>
      </c>
      <c r="N1294" s="3">
        <v>5.8333333333333304</v>
      </c>
      <c r="O1294" s="3">
        <f t="shared" si="499"/>
        <v>149.4791666666666</v>
      </c>
      <c r="P1294" s="5">
        <v>3</v>
      </c>
      <c r="T1294" s="37">
        <f t="shared" si="507"/>
        <v>50916.90500662</v>
      </c>
      <c r="U1294" s="25">
        <f t="shared" si="500"/>
        <v>1542.7956522500001</v>
      </c>
      <c r="V1294" s="25">
        <f t="shared" si="501"/>
        <v>274260.27849460935</v>
      </c>
      <c r="W1294" s="25">
        <f t="shared" si="502"/>
        <v>-129365.71329209229</v>
      </c>
      <c r="X1294" s="25">
        <f t="shared" si="503"/>
        <v>20853.116711921692</v>
      </c>
      <c r="Y1294" s="25">
        <f t="shared" si="504"/>
        <v>193741.4400537</v>
      </c>
      <c r="Z1294" s="25">
        <f t="shared" si="508"/>
        <v>0</v>
      </c>
      <c r="AA1294" s="25">
        <f t="shared" si="509"/>
        <v>0</v>
      </c>
      <c r="AB1294" s="25">
        <f t="shared" si="505"/>
        <v>0</v>
      </c>
      <c r="AC1294" s="25">
        <f t="shared" si="510"/>
        <v>5696.3044474500002</v>
      </c>
      <c r="AD1294" s="25">
        <f t="shared" si="511"/>
        <v>1358.8983730583327</v>
      </c>
      <c r="AE1294" s="25">
        <f t="shared" si="512"/>
        <v>26747.216210203114</v>
      </c>
      <c r="AF1294" s="25">
        <f t="shared" si="513"/>
        <v>445751.24165772024</v>
      </c>
      <c r="AG1294" s="25">
        <f t="shared" si="506"/>
        <v>550470</v>
      </c>
      <c r="AH1294" s="38">
        <f t="shared" si="514"/>
        <v>-104718.75834227976</v>
      </c>
      <c r="AI1294" s="38">
        <f t="shared" si="516"/>
        <v>1</v>
      </c>
      <c r="AJ1294" s="2">
        <v>43110</v>
      </c>
      <c r="AL1294" s="40">
        <f t="shared" si="517"/>
        <v>-987278.89977676317</v>
      </c>
      <c r="AM1294">
        <f t="shared" si="518"/>
        <v>-53342.527438522877</v>
      </c>
      <c r="AN1294">
        <f t="shared" si="519"/>
        <v>376082.09852204449</v>
      </c>
      <c r="AO1294">
        <f t="shared" si="520"/>
        <v>-165682.65333304901</v>
      </c>
      <c r="AP1294">
        <f t="shared" si="521"/>
        <v>25899.563779353368</v>
      </c>
      <c r="AQ1294">
        <f t="shared" si="522"/>
        <v>110102.27668894331</v>
      </c>
      <c r="AR1294">
        <f t="shared" si="523"/>
        <v>0</v>
      </c>
      <c r="AS1294">
        <f t="shared" si="524"/>
        <v>0</v>
      </c>
      <c r="AT1294">
        <f t="shared" si="525"/>
        <v>0</v>
      </c>
      <c r="AU1294">
        <f t="shared" si="526"/>
        <v>7944.6868966312313</v>
      </c>
      <c r="AV1294">
        <f t="shared" si="527"/>
        <v>8575.1353457021014</v>
      </c>
      <c r="AW1294">
        <f t="shared" si="528"/>
        <v>22579.930069192254</v>
      </c>
      <c r="AX1294" s="40">
        <f t="shared" si="529"/>
        <v>1195921.6668626938</v>
      </c>
      <c r="AY1294">
        <f t="shared" si="530"/>
        <v>-46368.282791926409</v>
      </c>
      <c r="AZ1294" s="38">
        <f t="shared" si="531"/>
        <v>494432.99482429901</v>
      </c>
      <c r="BA1294" s="38">
        <f t="shared" si="532"/>
        <v>550470</v>
      </c>
      <c r="BB1294" s="38">
        <f t="shared" si="533"/>
        <v>-56037.005175700993</v>
      </c>
      <c r="BC1294" s="38">
        <f t="shared" si="534"/>
        <v>1</v>
      </c>
      <c r="BD1294" s="2">
        <f t="shared" si="535"/>
        <v>43110</v>
      </c>
    </row>
    <row r="1295" spans="1:56" x14ac:dyDescent="0.25">
      <c r="A1295" s="2">
        <v>43111</v>
      </c>
      <c r="B1295" s="7">
        <v>505744</v>
      </c>
      <c r="C1295" s="3">
        <v>19.9166666666667</v>
      </c>
      <c r="D1295" s="7">
        <f t="shared" si="540"/>
        <v>396.67361111111245</v>
      </c>
      <c r="E1295" s="7">
        <f t="shared" si="541"/>
        <v>7900.4160879630026</v>
      </c>
      <c r="F1295" s="7">
        <f t="shared" si="498"/>
        <v>157349.95375193006</v>
      </c>
      <c r="G1295" s="21">
        <f t="shared" si="515"/>
        <v>22.456041666666703</v>
      </c>
      <c r="H1295" s="11">
        <v>550470</v>
      </c>
      <c r="I1295" s="5">
        <v>0</v>
      </c>
      <c r="J1295" s="25">
        <v>1035155</v>
      </c>
      <c r="K1295">
        <v>0</v>
      </c>
      <c r="L1295">
        <v>0</v>
      </c>
      <c r="M1295">
        <v>21</v>
      </c>
      <c r="N1295" s="3">
        <v>12.75</v>
      </c>
      <c r="O1295" s="3">
        <f t="shared" si="499"/>
        <v>253.93750000000043</v>
      </c>
      <c r="P1295" s="5">
        <v>3</v>
      </c>
      <c r="T1295" s="37">
        <f t="shared" si="507"/>
        <v>50916.90500662</v>
      </c>
      <c r="U1295" s="25">
        <f t="shared" si="500"/>
        <v>1199.1159703666688</v>
      </c>
      <c r="V1295" s="25">
        <f t="shared" si="501"/>
        <v>165679.38521134917</v>
      </c>
      <c r="W1295" s="25">
        <f t="shared" si="502"/>
        <v>-60740.383547785023</v>
      </c>
      <c r="X1295" s="25">
        <f t="shared" si="503"/>
        <v>7609.9551507930319</v>
      </c>
      <c r="Y1295" s="25">
        <f t="shared" si="504"/>
        <v>231495.5675802</v>
      </c>
      <c r="Z1295" s="25">
        <f t="shared" si="508"/>
        <v>0</v>
      </c>
      <c r="AA1295" s="25">
        <f t="shared" si="509"/>
        <v>0</v>
      </c>
      <c r="AB1295" s="25">
        <f t="shared" si="505"/>
        <v>0</v>
      </c>
      <c r="AC1295" s="25">
        <f t="shared" si="510"/>
        <v>7974.8262264300001</v>
      </c>
      <c r="AD1295" s="25">
        <f t="shared" si="511"/>
        <v>2970.1635868275002</v>
      </c>
      <c r="AE1295" s="25">
        <f t="shared" si="512"/>
        <v>45438.580959744453</v>
      </c>
      <c r="AF1295" s="25">
        <f t="shared" si="513"/>
        <v>452544.11614454584</v>
      </c>
      <c r="AG1295" s="25">
        <f t="shared" si="506"/>
        <v>505744</v>
      </c>
      <c r="AH1295" s="38">
        <f t="shared" si="514"/>
        <v>-53199.883855454158</v>
      </c>
      <c r="AI1295" s="38">
        <f t="shared" si="516"/>
        <v>1</v>
      </c>
      <c r="AJ1295" s="2">
        <v>43111</v>
      </c>
      <c r="AL1295" s="40">
        <f t="shared" si="517"/>
        <v>-987278.89977676317</v>
      </c>
      <c r="AM1295">
        <f t="shared" si="518"/>
        <v>-41459.720513193461</v>
      </c>
      <c r="AN1295">
        <f t="shared" si="519"/>
        <v>227189.48297630009</v>
      </c>
      <c r="AO1295">
        <f t="shared" si="520"/>
        <v>-77792.079945801655</v>
      </c>
      <c r="AP1295">
        <f t="shared" si="521"/>
        <v>9451.5616782264588</v>
      </c>
      <c r="AQ1295">
        <f t="shared" si="522"/>
        <v>131557.75567124155</v>
      </c>
      <c r="AR1295">
        <f t="shared" si="523"/>
        <v>0</v>
      </c>
      <c r="AS1295">
        <f t="shared" si="524"/>
        <v>0</v>
      </c>
      <c r="AT1295">
        <f t="shared" si="525"/>
        <v>0</v>
      </c>
      <c r="AU1295">
        <f t="shared" si="526"/>
        <v>11122.561655283724</v>
      </c>
      <c r="AV1295">
        <f t="shared" si="527"/>
        <v>18742.795827034603</v>
      </c>
      <c r="AW1295">
        <f t="shared" si="528"/>
        <v>38359.1313746878</v>
      </c>
      <c r="AX1295" s="40">
        <f t="shared" si="529"/>
        <v>1195921.6668626938</v>
      </c>
      <c r="AY1295">
        <f t="shared" si="530"/>
        <v>-46368.282791926409</v>
      </c>
      <c r="AZ1295" s="38">
        <f t="shared" si="531"/>
        <v>479445.97301778325</v>
      </c>
      <c r="BA1295" s="38">
        <f t="shared" si="532"/>
        <v>505744</v>
      </c>
      <c r="BB1295" s="38">
        <f t="shared" si="533"/>
        <v>-26298.026982216747</v>
      </c>
      <c r="BC1295" s="38">
        <f t="shared" si="534"/>
        <v>1</v>
      </c>
      <c r="BD1295" s="2">
        <f t="shared" si="535"/>
        <v>43111</v>
      </c>
    </row>
    <row r="1296" spans="1:56" x14ac:dyDescent="0.25">
      <c r="A1296" s="2">
        <v>43112</v>
      </c>
      <c r="B1296" s="7">
        <v>475135</v>
      </c>
      <c r="C1296" s="3">
        <v>21.2916666666667</v>
      </c>
      <c r="D1296" s="7">
        <f t="shared" si="540"/>
        <v>453.33506944444588</v>
      </c>
      <c r="E1296" s="7">
        <f t="shared" si="541"/>
        <v>9652.2591869213411</v>
      </c>
      <c r="F1296" s="7">
        <f t="shared" si="498"/>
        <v>205512.68518820056</v>
      </c>
      <c r="G1296" s="21">
        <f t="shared" si="515"/>
        <v>22.409479166666703</v>
      </c>
      <c r="H1296" s="11">
        <v>505744</v>
      </c>
      <c r="I1296" s="5">
        <v>0</v>
      </c>
      <c r="J1296" s="25">
        <v>1035155</v>
      </c>
      <c r="K1296">
        <v>1</v>
      </c>
      <c r="L1296">
        <v>0</v>
      </c>
      <c r="M1296">
        <v>8</v>
      </c>
      <c r="N1296" s="3">
        <v>5.25</v>
      </c>
      <c r="O1296" s="3">
        <f t="shared" si="499"/>
        <v>111.78125000000017</v>
      </c>
      <c r="P1296" s="5">
        <v>3</v>
      </c>
      <c r="T1296" s="37">
        <f t="shared" si="507"/>
        <v>50916.90500662</v>
      </c>
      <c r="U1296" s="25">
        <f t="shared" si="500"/>
        <v>1281.9001273166687</v>
      </c>
      <c r="V1296" s="25">
        <f t="shared" si="501"/>
        <v>189345.27908200442</v>
      </c>
      <c r="W1296" s="25">
        <f t="shared" si="502"/>
        <v>-74208.993373081612</v>
      </c>
      <c r="X1296" s="25">
        <f t="shared" si="503"/>
        <v>9939.2613719282417</v>
      </c>
      <c r="Y1296" s="25">
        <f t="shared" si="504"/>
        <v>212686.42129504</v>
      </c>
      <c r="Z1296" s="25">
        <f t="shared" si="508"/>
        <v>-10589.1577886</v>
      </c>
      <c r="AA1296" s="25">
        <f t="shared" si="509"/>
        <v>0</v>
      </c>
      <c r="AB1296" s="25">
        <f t="shared" si="505"/>
        <v>0</v>
      </c>
      <c r="AC1296" s="25">
        <f t="shared" si="510"/>
        <v>3038.0290386400002</v>
      </c>
      <c r="AD1296" s="25">
        <f t="shared" si="511"/>
        <v>1223.0085357524999</v>
      </c>
      <c r="AE1296" s="25">
        <f t="shared" si="512"/>
        <v>20001.698756215344</v>
      </c>
      <c r="AF1296" s="25">
        <f t="shared" si="513"/>
        <v>403634.35205183545</v>
      </c>
      <c r="AG1296" s="25">
        <f t="shared" si="506"/>
        <v>475135</v>
      </c>
      <c r="AH1296" s="38">
        <f t="shared" si="514"/>
        <v>-71500.647948164551</v>
      </c>
      <c r="AI1296" s="38">
        <f t="shared" si="516"/>
        <v>1</v>
      </c>
      <c r="AJ1296" s="2">
        <v>43112</v>
      </c>
      <c r="AL1296" s="40">
        <f t="shared" si="517"/>
        <v>-987278.89977676317</v>
      </c>
      <c r="AM1296">
        <f t="shared" si="518"/>
        <v>-44322.002473309323</v>
      </c>
      <c r="AN1296">
        <f t="shared" si="519"/>
        <v>259641.57220748253</v>
      </c>
      <c r="AO1296">
        <f t="shared" si="520"/>
        <v>-95041.743367238683</v>
      </c>
      <c r="AP1296">
        <f t="shared" si="521"/>
        <v>12344.559203217364</v>
      </c>
      <c r="AQ1296">
        <f t="shared" si="522"/>
        <v>120868.61333805001</v>
      </c>
      <c r="AR1296">
        <f t="shared" si="523"/>
        <v>-19043.702793206023</v>
      </c>
      <c r="AS1296">
        <f t="shared" si="524"/>
        <v>0</v>
      </c>
      <c r="AT1296">
        <f t="shared" si="525"/>
        <v>0</v>
      </c>
      <c r="AU1296">
        <f t="shared" si="526"/>
        <v>4237.1663448699901</v>
      </c>
      <c r="AV1296">
        <f t="shared" si="527"/>
        <v>7717.6218111318958</v>
      </c>
      <c r="AW1296">
        <f t="shared" si="528"/>
        <v>16885.381851742339</v>
      </c>
      <c r="AX1296" s="40">
        <f t="shared" si="529"/>
        <v>1195921.6668626938</v>
      </c>
      <c r="AY1296">
        <f t="shared" si="530"/>
        <v>-46368.282791926409</v>
      </c>
      <c r="AZ1296" s="38">
        <f t="shared" si="531"/>
        <v>425561.95041674457</v>
      </c>
      <c r="BA1296" s="38">
        <f t="shared" si="532"/>
        <v>475135</v>
      </c>
      <c r="BB1296" s="38">
        <f t="shared" si="533"/>
        <v>-49573.04958325543</v>
      </c>
      <c r="BC1296" s="38">
        <f t="shared" si="534"/>
        <v>1</v>
      </c>
      <c r="BD1296" s="2">
        <f t="shared" si="535"/>
        <v>43112</v>
      </c>
    </row>
    <row r="1297" spans="1:56" x14ac:dyDescent="0.25">
      <c r="A1297" s="2">
        <v>43113</v>
      </c>
      <c r="B1297" s="7">
        <v>481478</v>
      </c>
      <c r="C1297" s="3">
        <v>24.4166666666667</v>
      </c>
      <c r="D1297" s="7">
        <f t="shared" si="540"/>
        <v>596.17361111111268</v>
      </c>
      <c r="E1297" s="7">
        <f t="shared" si="541"/>
        <v>14556.572337963022</v>
      </c>
      <c r="F1297" s="7">
        <f t="shared" si="498"/>
        <v>355422.97458526422</v>
      </c>
      <c r="G1297" s="21">
        <f t="shared" si="515"/>
        <v>25.37298611111115</v>
      </c>
      <c r="H1297" s="11">
        <v>475135</v>
      </c>
      <c r="I1297" s="5">
        <v>0</v>
      </c>
      <c r="J1297" s="25">
        <v>1035155</v>
      </c>
      <c r="K1297">
        <v>0</v>
      </c>
      <c r="L1297">
        <v>1</v>
      </c>
      <c r="M1297">
        <v>9</v>
      </c>
      <c r="N1297" s="3">
        <v>3.9166666666666701</v>
      </c>
      <c r="O1297" s="3">
        <f t="shared" si="499"/>
        <v>95.631944444444656</v>
      </c>
      <c r="P1297" s="5">
        <v>3</v>
      </c>
      <c r="T1297" s="37">
        <f t="shared" si="507"/>
        <v>50916.90500662</v>
      </c>
      <c r="U1297" s="25">
        <f t="shared" si="500"/>
        <v>1470.0459385666686</v>
      </c>
      <c r="V1297" s="25">
        <f t="shared" si="501"/>
        <v>249004.91134624925</v>
      </c>
      <c r="W1297" s="25">
        <f t="shared" si="502"/>
        <v>-111914.58489079673</v>
      </c>
      <c r="X1297" s="25">
        <f t="shared" si="503"/>
        <v>17189.410175610781</v>
      </c>
      <c r="Y1297" s="25">
        <f t="shared" si="504"/>
        <v>199814.0616241</v>
      </c>
      <c r="Z1297" s="25">
        <f t="shared" si="508"/>
        <v>0</v>
      </c>
      <c r="AA1297" s="25">
        <f t="shared" si="509"/>
        <v>-10611.011341539999</v>
      </c>
      <c r="AB1297" s="25">
        <f t="shared" si="505"/>
        <v>0</v>
      </c>
      <c r="AC1297" s="25">
        <f t="shared" si="510"/>
        <v>3417.7826684700003</v>
      </c>
      <c r="AD1297" s="25">
        <f t="shared" si="511"/>
        <v>912.4031933391675</v>
      </c>
      <c r="AE1297" s="25">
        <f t="shared" si="512"/>
        <v>17112.005316176914</v>
      </c>
      <c r="AF1297" s="25">
        <f t="shared" si="513"/>
        <v>417311.92903679603</v>
      </c>
      <c r="AG1297" s="25">
        <f t="shared" si="506"/>
        <v>481478</v>
      </c>
      <c r="AH1297" s="38">
        <f t="shared" si="514"/>
        <v>-64166.070963203965</v>
      </c>
      <c r="AI1297" s="38">
        <f t="shared" si="516"/>
        <v>1</v>
      </c>
      <c r="AJ1297" s="2">
        <v>43113</v>
      </c>
      <c r="AL1297" s="40">
        <f t="shared" si="517"/>
        <v>-987278.89977676317</v>
      </c>
      <c r="AM1297">
        <f t="shared" si="518"/>
        <v>-50827.188746299915</v>
      </c>
      <c r="AN1297">
        <f t="shared" si="519"/>
        <v>341450.42845945223</v>
      </c>
      <c r="AO1297">
        <f t="shared" si="520"/>
        <v>-143332.45571419419</v>
      </c>
      <c r="AP1297">
        <f t="shared" si="521"/>
        <v>21349.241522164317</v>
      </c>
      <c r="AQ1297">
        <f t="shared" si="522"/>
        <v>113553.31669456165</v>
      </c>
      <c r="AR1297">
        <f t="shared" si="523"/>
        <v>0</v>
      </c>
      <c r="AS1297">
        <f t="shared" si="524"/>
        <v>-13724.300682227713</v>
      </c>
      <c r="AT1297">
        <f t="shared" si="525"/>
        <v>0</v>
      </c>
      <c r="AU1297">
        <f t="shared" si="526"/>
        <v>4766.812137978739</v>
      </c>
      <c r="AV1297">
        <f t="shared" si="527"/>
        <v>5757.590874971419</v>
      </c>
      <c r="AW1297">
        <f t="shared" si="528"/>
        <v>14445.910196647959</v>
      </c>
      <c r="AX1297" s="40">
        <f t="shared" si="529"/>
        <v>1195921.6668626938</v>
      </c>
      <c r="AY1297">
        <f t="shared" si="530"/>
        <v>-46368.282791926409</v>
      </c>
      <c r="AZ1297" s="38">
        <f t="shared" si="531"/>
        <v>455713.83903705876</v>
      </c>
      <c r="BA1297" s="38">
        <f t="shared" si="532"/>
        <v>481478</v>
      </c>
      <c r="BB1297" s="38">
        <f t="shared" si="533"/>
        <v>-25764.160962941241</v>
      </c>
      <c r="BC1297" s="38">
        <f t="shared" si="534"/>
        <v>1</v>
      </c>
      <c r="BD1297" s="2">
        <f t="shared" si="535"/>
        <v>43113</v>
      </c>
    </row>
    <row r="1298" spans="1:56" x14ac:dyDescent="0.25">
      <c r="A1298" s="2">
        <v>43114</v>
      </c>
      <c r="B1298" s="7">
        <v>496702</v>
      </c>
      <c r="C1298" s="3">
        <v>27.0833333333333</v>
      </c>
      <c r="D1298" s="7">
        <f t="shared" si="540"/>
        <v>733.50694444444264</v>
      </c>
      <c r="E1298" s="7">
        <f t="shared" si="541"/>
        <v>19865.813078703632</v>
      </c>
      <c r="F1298" s="7">
        <f t="shared" si="498"/>
        <v>538032.4375482226</v>
      </c>
      <c r="G1298" s="21">
        <f t="shared" si="515"/>
        <v>28.008680555555522</v>
      </c>
      <c r="H1298" s="11">
        <v>481478</v>
      </c>
      <c r="I1298" s="5">
        <v>0</v>
      </c>
      <c r="J1298" s="25">
        <v>1035155</v>
      </c>
      <c r="K1298">
        <v>0</v>
      </c>
      <c r="L1298">
        <v>1</v>
      </c>
      <c r="M1298">
        <v>10</v>
      </c>
      <c r="N1298" s="3">
        <v>3.4166666666666701</v>
      </c>
      <c r="O1298" s="3">
        <f t="shared" si="499"/>
        <v>92.5347222222222</v>
      </c>
      <c r="P1298" s="5">
        <v>3</v>
      </c>
      <c r="T1298" s="37">
        <f t="shared" si="507"/>
        <v>50916.90500662</v>
      </c>
      <c r="U1298" s="25">
        <f t="shared" si="500"/>
        <v>1630.5970308333315</v>
      </c>
      <c r="V1298" s="25">
        <f t="shared" si="501"/>
        <v>306365.17328038119</v>
      </c>
      <c r="W1298" s="25">
        <f t="shared" si="502"/>
        <v>-152733.36143997702</v>
      </c>
      <c r="X1298" s="25">
        <f t="shared" si="503"/>
        <v>26020.997285254078</v>
      </c>
      <c r="Y1298" s="25">
        <f t="shared" si="504"/>
        <v>202481.55737348</v>
      </c>
      <c r="Z1298" s="25">
        <f t="shared" si="508"/>
        <v>0</v>
      </c>
      <c r="AA1298" s="25">
        <f t="shared" si="509"/>
        <v>-10611.011341539999</v>
      </c>
      <c r="AB1298" s="25">
        <f t="shared" si="505"/>
        <v>0</v>
      </c>
      <c r="AC1298" s="25">
        <f t="shared" si="510"/>
        <v>3797.5362983000005</v>
      </c>
      <c r="AD1298" s="25">
        <f t="shared" si="511"/>
        <v>795.9261899341675</v>
      </c>
      <c r="AE1298" s="25">
        <f t="shared" si="512"/>
        <v>16557.80051107812</v>
      </c>
      <c r="AF1298" s="25">
        <f t="shared" si="513"/>
        <v>445222.12019436387</v>
      </c>
      <c r="AG1298" s="25">
        <f t="shared" si="506"/>
        <v>496702</v>
      </c>
      <c r="AH1298" s="38">
        <f t="shared" si="514"/>
        <v>-51479.879805636127</v>
      </c>
      <c r="AI1298" s="38">
        <f t="shared" si="516"/>
        <v>1</v>
      </c>
      <c r="AJ1298" s="2">
        <v>43114</v>
      </c>
      <c r="AL1298" s="40">
        <f t="shared" si="517"/>
        <v>-987278.89977676317</v>
      </c>
      <c r="AM1298">
        <f t="shared" si="518"/>
        <v>-56378.281032585088</v>
      </c>
      <c r="AN1298">
        <f t="shared" si="519"/>
        <v>420106.250579849</v>
      </c>
      <c r="AO1298">
        <f t="shared" si="520"/>
        <v>-195610.32001357828</v>
      </c>
      <c r="AP1298">
        <f t="shared" si="521"/>
        <v>32318.069672843329</v>
      </c>
      <c r="AQ1298">
        <f t="shared" si="522"/>
        <v>115069.24098511825</v>
      </c>
      <c r="AR1298">
        <f t="shared" si="523"/>
        <v>0</v>
      </c>
      <c r="AS1298">
        <f t="shared" si="524"/>
        <v>-13724.300682227713</v>
      </c>
      <c r="AT1298">
        <f t="shared" si="525"/>
        <v>0</v>
      </c>
      <c r="AU1298">
        <f t="shared" si="526"/>
        <v>5296.4579310874879</v>
      </c>
      <c r="AV1298">
        <f t="shared" si="527"/>
        <v>5022.5792739112385</v>
      </c>
      <c r="AW1298">
        <f t="shared" si="528"/>
        <v>13978.051947595208</v>
      </c>
      <c r="AX1298" s="40">
        <f t="shared" si="529"/>
        <v>1195921.6668626938</v>
      </c>
      <c r="AY1298">
        <f t="shared" si="530"/>
        <v>-46368.282791926409</v>
      </c>
      <c r="AZ1298" s="38">
        <f t="shared" si="531"/>
        <v>488352.2329560176</v>
      </c>
      <c r="BA1298" s="38">
        <f t="shared" si="532"/>
        <v>496702</v>
      </c>
      <c r="BB1298" s="38">
        <f t="shared" si="533"/>
        <v>-8349.7670439823996</v>
      </c>
      <c r="BC1298" s="38">
        <f t="shared" si="534"/>
        <v>1</v>
      </c>
      <c r="BD1298" s="2">
        <f t="shared" si="535"/>
        <v>43114</v>
      </c>
    </row>
    <row r="1299" spans="1:56" x14ac:dyDescent="0.25">
      <c r="A1299" s="2">
        <v>43115</v>
      </c>
      <c r="B1299" s="7">
        <v>535646</v>
      </c>
      <c r="C1299" s="3">
        <v>27.375</v>
      </c>
      <c r="D1299" s="7">
        <f t="shared" si="540"/>
        <v>749.390625</v>
      </c>
      <c r="E1299" s="7">
        <f t="shared" si="541"/>
        <v>20514.568359375</v>
      </c>
      <c r="F1299" s="7">
        <f t="shared" si="498"/>
        <v>561586.30883789063</v>
      </c>
      <c r="G1299" s="21">
        <f t="shared" si="515"/>
        <v>28.355937500000003</v>
      </c>
      <c r="H1299" s="11">
        <v>496702</v>
      </c>
      <c r="I1299" s="5">
        <v>0</v>
      </c>
      <c r="J1299" s="25">
        <v>1035155</v>
      </c>
      <c r="K1299">
        <v>0</v>
      </c>
      <c r="L1299">
        <v>0</v>
      </c>
      <c r="M1299">
        <v>8</v>
      </c>
      <c r="N1299" s="3">
        <v>3.5833333333333299</v>
      </c>
      <c r="O1299" s="3">
        <f t="shared" si="499"/>
        <v>98.093749999999901</v>
      </c>
      <c r="P1299" s="5">
        <v>3</v>
      </c>
      <c r="T1299" s="37">
        <f t="shared" si="507"/>
        <v>50916.90500662</v>
      </c>
      <c r="U1299" s="25">
        <f t="shared" si="500"/>
        <v>1648.1573065500002</v>
      </c>
      <c r="V1299" s="25">
        <f t="shared" si="501"/>
        <v>312999.33889065939</v>
      </c>
      <c r="W1299" s="25">
        <f t="shared" si="502"/>
        <v>-157721.15501159255</v>
      </c>
      <c r="X1299" s="25">
        <f t="shared" si="503"/>
        <v>27160.139050904116</v>
      </c>
      <c r="Y1299" s="25">
        <f t="shared" si="504"/>
        <v>208883.88360531998</v>
      </c>
      <c r="Z1299" s="25">
        <f t="shared" si="508"/>
        <v>0</v>
      </c>
      <c r="AA1299" s="25">
        <f t="shared" si="509"/>
        <v>0</v>
      </c>
      <c r="AB1299" s="25">
        <f t="shared" si="505"/>
        <v>0</v>
      </c>
      <c r="AC1299" s="25">
        <f t="shared" si="510"/>
        <v>3038.0290386400002</v>
      </c>
      <c r="AD1299" s="25">
        <f t="shared" si="511"/>
        <v>834.75185773583257</v>
      </c>
      <c r="AE1299" s="25">
        <f t="shared" si="512"/>
        <v>17552.511153413419</v>
      </c>
      <c r="AF1299" s="25">
        <f t="shared" si="513"/>
        <v>465312.5608982502</v>
      </c>
      <c r="AG1299" s="25">
        <f t="shared" si="506"/>
        <v>535646</v>
      </c>
      <c r="AH1299" s="38">
        <f t="shared" si="514"/>
        <v>-70333.439101749798</v>
      </c>
      <c r="AI1299" s="38">
        <f t="shared" si="516"/>
        <v>1</v>
      </c>
      <c r="AJ1299" s="2">
        <v>43115</v>
      </c>
      <c r="AL1299" s="40">
        <f t="shared" si="517"/>
        <v>-987278.89977676317</v>
      </c>
      <c r="AM1299">
        <f t="shared" si="518"/>
        <v>-56985.431751397613</v>
      </c>
      <c r="AN1299">
        <f t="shared" si="519"/>
        <v>429203.4152817555</v>
      </c>
      <c r="AO1299">
        <f t="shared" si="520"/>
        <v>-201998.3408592323</v>
      </c>
      <c r="AP1299">
        <f t="shared" si="521"/>
        <v>33732.883353731202</v>
      </c>
      <c r="AQ1299">
        <f t="shared" si="522"/>
        <v>118707.65047580616</v>
      </c>
      <c r="AR1299">
        <f t="shared" si="523"/>
        <v>0</v>
      </c>
      <c r="AS1299">
        <f t="shared" si="524"/>
        <v>0</v>
      </c>
      <c r="AT1299">
        <f t="shared" si="525"/>
        <v>0</v>
      </c>
      <c r="AU1299">
        <f t="shared" si="526"/>
        <v>4237.1663448699901</v>
      </c>
      <c r="AV1299">
        <f t="shared" si="527"/>
        <v>5267.5831409312887</v>
      </c>
      <c r="AW1299">
        <f t="shared" si="528"/>
        <v>14817.784073977931</v>
      </c>
      <c r="AX1299" s="40">
        <f t="shared" si="529"/>
        <v>1195921.6668626938</v>
      </c>
      <c r="AY1299">
        <f t="shared" si="530"/>
        <v>-46368.282791926409</v>
      </c>
      <c r="AZ1299" s="38">
        <f t="shared" si="531"/>
        <v>509257.1943544466</v>
      </c>
      <c r="BA1299" s="38">
        <f t="shared" si="532"/>
        <v>535646</v>
      </c>
      <c r="BB1299" s="38">
        <f t="shared" si="533"/>
        <v>-26388.805645553395</v>
      </c>
      <c r="BC1299" s="38">
        <f t="shared" si="534"/>
        <v>1</v>
      </c>
      <c r="BD1299" s="2">
        <f t="shared" si="535"/>
        <v>43115</v>
      </c>
    </row>
    <row r="1300" spans="1:56" x14ac:dyDescent="0.25">
      <c r="A1300" s="2">
        <v>43116</v>
      </c>
      <c r="B1300" s="7">
        <v>509431</v>
      </c>
      <c r="C1300" s="3">
        <v>25</v>
      </c>
      <c r="D1300" s="7">
        <f t="shared" si="540"/>
        <v>625</v>
      </c>
      <c r="E1300" s="7">
        <f t="shared" si="541"/>
        <v>15625</v>
      </c>
      <c r="F1300" s="7">
        <f t="shared" si="498"/>
        <v>390625</v>
      </c>
      <c r="G1300" s="21">
        <f t="shared" si="515"/>
        <v>26.166666666666664</v>
      </c>
      <c r="H1300" s="11">
        <v>535646</v>
      </c>
      <c r="I1300" s="5">
        <v>0</v>
      </c>
      <c r="J1300" s="25">
        <v>1035155</v>
      </c>
      <c r="K1300">
        <v>0</v>
      </c>
      <c r="L1300">
        <v>0</v>
      </c>
      <c r="M1300">
        <v>10</v>
      </c>
      <c r="N1300" s="3">
        <v>4.6666666666666696</v>
      </c>
      <c r="O1300" s="3">
        <f t="shared" si="499"/>
        <v>116.66666666666674</v>
      </c>
      <c r="P1300" s="5">
        <v>3</v>
      </c>
      <c r="T1300" s="37">
        <f t="shared" si="507"/>
        <v>50916.90500662</v>
      </c>
      <c r="U1300" s="25">
        <f t="shared" si="500"/>
        <v>1505.1664900000001</v>
      </c>
      <c r="V1300" s="25">
        <f t="shared" si="501"/>
        <v>261044.881375</v>
      </c>
      <c r="W1300" s="25">
        <f t="shared" si="502"/>
        <v>-120128.92515625</v>
      </c>
      <c r="X1300" s="25">
        <f t="shared" si="503"/>
        <v>18891.89453125</v>
      </c>
      <c r="Y1300" s="25">
        <f t="shared" si="504"/>
        <v>225261.45801236</v>
      </c>
      <c r="Z1300" s="25">
        <f t="shared" si="508"/>
        <v>0</v>
      </c>
      <c r="AA1300" s="25">
        <f t="shared" si="509"/>
        <v>0</v>
      </c>
      <c r="AB1300" s="25">
        <f t="shared" si="505"/>
        <v>0</v>
      </c>
      <c r="AC1300" s="25">
        <f t="shared" si="510"/>
        <v>3797.5362983000005</v>
      </c>
      <c r="AD1300" s="25">
        <f t="shared" si="511"/>
        <v>1087.1186984466674</v>
      </c>
      <c r="AE1300" s="25">
        <f t="shared" si="512"/>
        <v>20875.876066500015</v>
      </c>
      <c r="AF1300" s="25">
        <f t="shared" si="513"/>
        <v>463251.91132222669</v>
      </c>
      <c r="AG1300" s="25">
        <f t="shared" si="506"/>
        <v>509431</v>
      </c>
      <c r="AH1300" s="38">
        <f t="shared" si="514"/>
        <v>-46179.08867777331</v>
      </c>
      <c r="AI1300" s="38">
        <f t="shared" si="516"/>
        <v>1</v>
      </c>
      <c r="AJ1300" s="2">
        <v>43116</v>
      </c>
      <c r="AL1300" s="40">
        <f t="shared" si="517"/>
        <v>-987278.89977676317</v>
      </c>
      <c r="AM1300">
        <f t="shared" si="518"/>
        <v>-52041.490183924761</v>
      </c>
      <c r="AN1300">
        <f t="shared" si="519"/>
        <v>357960.35552365921</v>
      </c>
      <c r="AO1300">
        <f t="shared" si="520"/>
        <v>-153852.81428469025</v>
      </c>
      <c r="AP1300">
        <f t="shared" si="521"/>
        <v>23463.72650593756</v>
      </c>
      <c r="AQ1300">
        <f t="shared" si="522"/>
        <v>128014.94285660953</v>
      </c>
      <c r="AR1300">
        <f t="shared" si="523"/>
        <v>0</v>
      </c>
      <c r="AS1300">
        <f t="shared" si="524"/>
        <v>0</v>
      </c>
      <c r="AT1300">
        <f t="shared" si="525"/>
        <v>0</v>
      </c>
      <c r="AU1300">
        <f t="shared" si="526"/>
        <v>5296.4579310874879</v>
      </c>
      <c r="AV1300">
        <f t="shared" si="527"/>
        <v>6860.1082765616893</v>
      </c>
      <c r="AW1300">
        <f t="shared" si="528"/>
        <v>17623.36005400373</v>
      </c>
      <c r="AX1300" s="40">
        <f t="shared" si="529"/>
        <v>1195921.6668626938</v>
      </c>
      <c r="AY1300">
        <f t="shared" si="530"/>
        <v>-46368.282791926409</v>
      </c>
      <c r="AZ1300" s="38">
        <f t="shared" si="531"/>
        <v>495599.13097324863</v>
      </c>
      <c r="BA1300" s="38">
        <f t="shared" si="532"/>
        <v>509431</v>
      </c>
      <c r="BB1300" s="38">
        <f t="shared" si="533"/>
        <v>-13831.869026751374</v>
      </c>
      <c r="BC1300" s="38">
        <f t="shared" si="534"/>
        <v>1</v>
      </c>
      <c r="BD1300" s="2">
        <f t="shared" si="535"/>
        <v>43116</v>
      </c>
    </row>
    <row r="1301" spans="1:56" x14ac:dyDescent="0.25">
      <c r="A1301" s="2">
        <v>43117</v>
      </c>
      <c r="B1301" s="7">
        <v>489250</v>
      </c>
      <c r="C1301" s="3">
        <v>24.375</v>
      </c>
      <c r="D1301" s="7">
        <f t="shared" si="540"/>
        <v>594.140625</v>
      </c>
      <c r="E1301" s="7">
        <f t="shared" si="541"/>
        <v>14482.177734375</v>
      </c>
      <c r="F1301" s="7">
        <f t="shared" ref="F1301:F1315" si="542">+C1301^4</f>
        <v>353003.08227539062</v>
      </c>
      <c r="G1301" s="21">
        <f t="shared" si="515"/>
        <v>25.512499999999999</v>
      </c>
      <c r="H1301" s="11">
        <v>509431</v>
      </c>
      <c r="I1301" s="5">
        <v>0</v>
      </c>
      <c r="J1301" s="25">
        <v>1035155</v>
      </c>
      <c r="K1301">
        <v>0</v>
      </c>
      <c r="L1301">
        <v>0</v>
      </c>
      <c r="M1301">
        <v>10</v>
      </c>
      <c r="N1301" s="3">
        <v>4.6666666666666696</v>
      </c>
      <c r="O1301" s="3">
        <f t="shared" ref="O1301:O1315" si="543">+C1301*N1301</f>
        <v>113.75000000000007</v>
      </c>
      <c r="P1301" s="5">
        <v>3</v>
      </c>
      <c r="T1301" s="37">
        <f t="shared" si="507"/>
        <v>50916.90500662</v>
      </c>
      <c r="U1301" s="25">
        <f t="shared" ref="U1301:U1315" si="544">+$U$20*C1301</f>
        <v>1467.53732775</v>
      </c>
      <c r="V1301" s="25">
        <f t="shared" ref="V1301:V1315" si="545">+$V$20*D1301</f>
        <v>248155.79035710936</v>
      </c>
      <c r="W1301" s="25">
        <f t="shared" ref="W1301:W1315" si="546">+$W$20*E1301</f>
        <v>-111342.62048974365</v>
      </c>
      <c r="X1301" s="25">
        <f t="shared" ref="X1301:X1315" si="547">+$X$20*F1301</f>
        <v>17072.376318855288</v>
      </c>
      <c r="Y1301" s="25">
        <f t="shared" ref="Y1301:Y1315" si="548">+H1301*$Y$20</f>
        <v>214236.95839545998</v>
      </c>
      <c r="Z1301" s="25">
        <f t="shared" si="508"/>
        <v>0</v>
      </c>
      <c r="AA1301" s="25">
        <f t="shared" si="509"/>
        <v>0</v>
      </c>
      <c r="AB1301" s="25">
        <f t="shared" ref="AB1301:AB1315" si="549">+$AB$20*I1301</f>
        <v>0</v>
      </c>
      <c r="AC1301" s="25">
        <f t="shared" si="510"/>
        <v>3797.5362983000005</v>
      </c>
      <c r="AD1301" s="25">
        <f t="shared" si="511"/>
        <v>1087.1186984466674</v>
      </c>
      <c r="AE1301" s="25">
        <f t="shared" si="512"/>
        <v>20353.979164837514</v>
      </c>
      <c r="AF1301" s="25">
        <f t="shared" si="513"/>
        <v>445745.58107763517</v>
      </c>
      <c r="AG1301" s="25">
        <f t="shared" ref="AG1301:AG1315" si="550">+B1301</f>
        <v>489250</v>
      </c>
      <c r="AH1301" s="38">
        <f t="shared" si="514"/>
        <v>-43504.418922364828</v>
      </c>
      <c r="AI1301" s="38">
        <f t="shared" si="516"/>
        <v>1</v>
      </c>
      <c r="AJ1301" s="2">
        <v>43117</v>
      </c>
      <c r="AL1301" s="40">
        <f t="shared" si="517"/>
        <v>-987278.89977676317</v>
      </c>
      <c r="AM1301">
        <f t="shared" si="518"/>
        <v>-50740.452929326639</v>
      </c>
      <c r="AN1301">
        <f t="shared" si="519"/>
        <v>340286.06296967855</v>
      </c>
      <c r="AO1301">
        <f t="shared" si="520"/>
        <v>-142599.92328989907</v>
      </c>
      <c r="AP1301">
        <f t="shared" si="521"/>
        <v>21203.885512352615</v>
      </c>
      <c r="AQ1301">
        <f t="shared" si="522"/>
        <v>121749.77569959535</v>
      </c>
      <c r="AR1301">
        <f t="shared" si="523"/>
        <v>0</v>
      </c>
      <c r="AS1301">
        <f t="shared" si="524"/>
        <v>0</v>
      </c>
      <c r="AT1301">
        <f t="shared" si="525"/>
        <v>0</v>
      </c>
      <c r="AU1301">
        <f t="shared" si="526"/>
        <v>5296.4579310874879</v>
      </c>
      <c r="AV1301">
        <f t="shared" si="527"/>
        <v>6860.1082765616893</v>
      </c>
      <c r="AW1301">
        <f t="shared" si="528"/>
        <v>17182.776052653637</v>
      </c>
      <c r="AX1301" s="40">
        <f t="shared" si="529"/>
        <v>1195921.6668626938</v>
      </c>
      <c r="AY1301">
        <f t="shared" si="530"/>
        <v>-46368.282791926409</v>
      </c>
      <c r="AZ1301" s="38">
        <f t="shared" si="531"/>
        <v>481513.17451670789</v>
      </c>
      <c r="BA1301" s="38">
        <f t="shared" si="532"/>
        <v>489250</v>
      </c>
      <c r="BB1301" s="38">
        <f t="shared" si="533"/>
        <v>-7736.8254832921084</v>
      </c>
      <c r="BC1301" s="38">
        <f t="shared" si="534"/>
        <v>1</v>
      </c>
      <c r="BD1301" s="2">
        <f t="shared" si="535"/>
        <v>43117</v>
      </c>
    </row>
    <row r="1302" spans="1:56" x14ac:dyDescent="0.25">
      <c r="A1302" s="2">
        <v>43118</v>
      </c>
      <c r="B1302" s="7">
        <v>420496</v>
      </c>
      <c r="C1302" s="3">
        <v>14.875</v>
      </c>
      <c r="D1302" s="7">
        <f t="shared" si="540"/>
        <v>221.265625</v>
      </c>
      <c r="E1302" s="7">
        <f t="shared" si="541"/>
        <v>3291.326171875</v>
      </c>
      <c r="F1302" s="7">
        <f t="shared" si="542"/>
        <v>48958.476806640625</v>
      </c>
      <c r="G1302" s="21">
        <f t="shared" si="515"/>
        <v>16.653802083333328</v>
      </c>
      <c r="H1302" s="11">
        <v>489250</v>
      </c>
      <c r="I1302" s="5">
        <v>0</v>
      </c>
      <c r="J1302" s="25">
        <v>1035155</v>
      </c>
      <c r="K1302">
        <v>0</v>
      </c>
      <c r="L1302">
        <v>0</v>
      </c>
      <c r="M1302">
        <v>25</v>
      </c>
      <c r="N1302" s="3">
        <v>11.9583333333333</v>
      </c>
      <c r="O1302" s="3">
        <f t="shared" si="543"/>
        <v>177.88020833333283</v>
      </c>
      <c r="P1302" s="5">
        <v>3</v>
      </c>
      <c r="T1302" s="37">
        <f t="shared" ref="T1302:T1315" si="551">+$U$2</f>
        <v>50916.90500662</v>
      </c>
      <c r="U1302" s="25">
        <f t="shared" si="544"/>
        <v>895.57406155000001</v>
      </c>
      <c r="V1302" s="25">
        <f t="shared" si="545"/>
        <v>92416.414128784367</v>
      </c>
      <c r="W1302" s="25">
        <f t="shared" si="546"/>
        <v>-25304.542423422638</v>
      </c>
      <c r="X1302" s="25">
        <f t="shared" si="547"/>
        <v>2367.7910534187622</v>
      </c>
      <c r="Y1302" s="25">
        <f t="shared" si="548"/>
        <v>205750.007155</v>
      </c>
      <c r="Z1302" s="25">
        <f t="shared" ref="Z1302:Z1315" si="552">+$Z$20*K1302</f>
        <v>0</v>
      </c>
      <c r="AA1302" s="25">
        <f t="shared" ref="AA1302:AA1315" si="553">+$AA$20*L1302</f>
        <v>0</v>
      </c>
      <c r="AB1302" s="25">
        <f t="shared" si="549"/>
        <v>0</v>
      </c>
      <c r="AC1302" s="25">
        <f t="shared" ref="AC1302:AC1315" si="554">+$AC$20*M1302</f>
        <v>9493.8407457499998</v>
      </c>
      <c r="AD1302" s="25">
        <f t="shared" ref="AD1302:AD1315" si="555">+$AD$20*N1302</f>
        <v>2785.7416647695759</v>
      </c>
      <c r="AE1302" s="25">
        <f t="shared" ref="AE1302:AE1315" si="556">+$AE$20*O1302</f>
        <v>31829.187290141628</v>
      </c>
      <c r="AF1302" s="25">
        <f t="shared" ref="AF1302:AF1315" si="557">SUM(T1302:AE1302)</f>
        <v>371150.91868261172</v>
      </c>
      <c r="AG1302" s="25">
        <f t="shared" si="550"/>
        <v>420496</v>
      </c>
      <c r="AH1302" s="38">
        <f t="shared" ref="AH1302:AH1315" si="558">+AF1302-AG1302</f>
        <v>-49345.081317388278</v>
      </c>
      <c r="AI1302" s="38">
        <f t="shared" si="516"/>
        <v>1</v>
      </c>
      <c r="AJ1302" s="2">
        <v>43118</v>
      </c>
      <c r="AL1302" s="40">
        <f t="shared" si="517"/>
        <v>-987278.89977676317</v>
      </c>
      <c r="AM1302">
        <f t="shared" si="518"/>
        <v>-30964.686659435232</v>
      </c>
      <c r="AN1302">
        <f t="shared" si="519"/>
        <v>126726.91486426345</v>
      </c>
      <c r="AO1302">
        <f t="shared" si="520"/>
        <v>-32408.306833396793</v>
      </c>
      <c r="AP1302">
        <f t="shared" si="521"/>
        <v>2940.7956734420554</v>
      </c>
      <c r="AQ1302">
        <f t="shared" si="522"/>
        <v>116926.68440088457</v>
      </c>
      <c r="AR1302">
        <f t="shared" si="523"/>
        <v>0</v>
      </c>
      <c r="AS1302">
        <f t="shared" si="524"/>
        <v>0</v>
      </c>
      <c r="AT1302">
        <f t="shared" si="525"/>
        <v>0</v>
      </c>
      <c r="AU1302">
        <f t="shared" si="526"/>
        <v>13241.144827718719</v>
      </c>
      <c r="AV1302">
        <f t="shared" si="527"/>
        <v>17579.02745868927</v>
      </c>
      <c r="AW1302">
        <f t="shared" si="528"/>
        <v>26870.116782338719</v>
      </c>
      <c r="AX1302" s="40">
        <f t="shared" si="529"/>
        <v>1195921.6668626938</v>
      </c>
      <c r="AY1302">
        <f t="shared" si="530"/>
        <v>-46368.282791926409</v>
      </c>
      <c r="AZ1302" s="38">
        <f t="shared" si="531"/>
        <v>403186.17480850907</v>
      </c>
      <c r="BA1302" s="38">
        <f t="shared" si="532"/>
        <v>420496</v>
      </c>
      <c r="BB1302" s="38">
        <f t="shared" si="533"/>
        <v>-17309.825191490934</v>
      </c>
      <c r="BC1302" s="38">
        <f t="shared" si="534"/>
        <v>1</v>
      </c>
      <c r="BD1302" s="2">
        <f t="shared" si="535"/>
        <v>43118</v>
      </c>
    </row>
    <row r="1303" spans="1:56" x14ac:dyDescent="0.25">
      <c r="A1303" s="2">
        <v>43119</v>
      </c>
      <c r="B1303" s="7">
        <v>490826</v>
      </c>
      <c r="C1303" s="3">
        <v>22.4583333333333</v>
      </c>
      <c r="D1303" s="7">
        <f t="shared" si="540"/>
        <v>504.37673611110961</v>
      </c>
      <c r="E1303" s="7">
        <f t="shared" si="541"/>
        <v>11327.460865161987</v>
      </c>
      <c r="F1303" s="7">
        <f t="shared" si="542"/>
        <v>254395.89193009591</v>
      </c>
      <c r="G1303" s="21">
        <f t="shared" ref="G1303:G1315" si="559">+C1303*(1+N1303/100)</f>
        <v>25.583784722222195</v>
      </c>
      <c r="H1303" s="11">
        <v>420496</v>
      </c>
      <c r="I1303" s="5">
        <v>0</v>
      </c>
      <c r="J1303" s="25">
        <v>1035155</v>
      </c>
      <c r="K1303">
        <v>1</v>
      </c>
      <c r="L1303">
        <v>0</v>
      </c>
      <c r="M1303">
        <v>24</v>
      </c>
      <c r="N1303" s="3">
        <v>13.9166666666667</v>
      </c>
      <c r="O1303" s="3">
        <f t="shared" si="543"/>
        <v>312.5451388888892</v>
      </c>
      <c r="P1303" s="5">
        <v>3</v>
      </c>
      <c r="T1303" s="37">
        <f t="shared" si="551"/>
        <v>50916.90500662</v>
      </c>
      <c r="U1303" s="25">
        <f t="shared" si="544"/>
        <v>1352.1412301833313</v>
      </c>
      <c r="V1303" s="25">
        <f t="shared" si="545"/>
        <v>210663.94439429484</v>
      </c>
      <c r="W1303" s="25">
        <f t="shared" si="546"/>
        <v>-87088.364702809296</v>
      </c>
      <c r="X1303" s="25">
        <f t="shared" si="547"/>
        <v>12303.412120388211</v>
      </c>
      <c r="Y1303" s="25">
        <f t="shared" si="548"/>
        <v>176836.08586336</v>
      </c>
      <c r="Z1303" s="25">
        <f t="shared" si="552"/>
        <v>-10589.1577886</v>
      </c>
      <c r="AA1303" s="25">
        <f t="shared" si="553"/>
        <v>0</v>
      </c>
      <c r="AB1303" s="25">
        <f t="shared" si="549"/>
        <v>0</v>
      </c>
      <c r="AC1303" s="25">
        <f t="shared" si="554"/>
        <v>9114.0871159199996</v>
      </c>
      <c r="AD1303" s="25">
        <f t="shared" si="555"/>
        <v>3241.9432614391744</v>
      </c>
      <c r="AE1303" s="25">
        <f t="shared" si="556"/>
        <v>55925.602153984117</v>
      </c>
      <c r="AF1303" s="25">
        <f t="shared" si="557"/>
        <v>422676.5986547803</v>
      </c>
      <c r="AG1303" s="25">
        <f t="shared" si="550"/>
        <v>490826</v>
      </c>
      <c r="AH1303" s="38">
        <f t="shared" si="558"/>
        <v>-68149.401345219696</v>
      </c>
      <c r="AI1303" s="38">
        <f t="shared" si="516"/>
        <v>1</v>
      </c>
      <c r="AJ1303" s="2">
        <v>43119</v>
      </c>
      <c r="AL1303" s="40">
        <f t="shared" si="517"/>
        <v>-987278.89977676317</v>
      </c>
      <c r="AM1303">
        <f t="shared" si="518"/>
        <v>-46750.605348559009</v>
      </c>
      <c r="AN1303">
        <f t="shared" si="519"/>
        <v>288875.00124191301</v>
      </c>
      <c r="AO1303">
        <f t="shared" si="520"/>
        <v>-111536.75089951129</v>
      </c>
      <c r="AP1303">
        <f t="shared" si="521"/>
        <v>15280.833619153454</v>
      </c>
      <c r="AQ1303">
        <f t="shared" si="522"/>
        <v>100495.04973701453</v>
      </c>
      <c r="AR1303">
        <f t="shared" si="523"/>
        <v>-19043.702793206023</v>
      </c>
      <c r="AS1303">
        <f t="shared" si="524"/>
        <v>0</v>
      </c>
      <c r="AT1303">
        <f t="shared" si="525"/>
        <v>0</v>
      </c>
      <c r="AU1303">
        <f t="shared" si="526"/>
        <v>12711.499034609969</v>
      </c>
      <c r="AV1303">
        <f t="shared" si="527"/>
        <v>20457.822896175072</v>
      </c>
      <c r="AW1303">
        <f t="shared" si="528"/>
        <v>47212.247278007089</v>
      </c>
      <c r="AX1303" s="40">
        <f t="shared" si="529"/>
        <v>1195921.6668626938</v>
      </c>
      <c r="AY1303">
        <f t="shared" si="530"/>
        <v>-46368.282791926409</v>
      </c>
      <c r="AZ1303" s="38">
        <f t="shared" si="531"/>
        <v>469975.87905960134</v>
      </c>
      <c r="BA1303" s="38">
        <f t="shared" si="532"/>
        <v>490826</v>
      </c>
      <c r="BB1303" s="38">
        <f t="shared" si="533"/>
        <v>-20850.120940398658</v>
      </c>
      <c r="BC1303" s="38">
        <f t="shared" si="534"/>
        <v>1</v>
      </c>
      <c r="BD1303" s="2">
        <f t="shared" si="535"/>
        <v>43119</v>
      </c>
    </row>
    <row r="1304" spans="1:56" x14ac:dyDescent="0.25">
      <c r="A1304" s="2">
        <v>43120</v>
      </c>
      <c r="B1304" s="7">
        <v>648137</v>
      </c>
      <c r="C1304" s="3">
        <v>33.8333333333333</v>
      </c>
      <c r="D1304" s="7">
        <f t="shared" si="540"/>
        <v>1144.6944444444423</v>
      </c>
      <c r="E1304" s="7">
        <f t="shared" si="541"/>
        <v>38728.828703703592</v>
      </c>
      <c r="F1304" s="7">
        <f t="shared" si="542"/>
        <v>1310325.3711419704</v>
      </c>
      <c r="G1304" s="21">
        <f t="shared" si="559"/>
        <v>37.766458333333297</v>
      </c>
      <c r="H1304" s="11">
        <v>490826</v>
      </c>
      <c r="I1304" s="5">
        <v>0</v>
      </c>
      <c r="J1304" s="25">
        <v>1035155</v>
      </c>
      <c r="K1304">
        <v>0</v>
      </c>
      <c r="L1304">
        <v>1</v>
      </c>
      <c r="M1304">
        <v>16</v>
      </c>
      <c r="N1304" s="3">
        <v>11.625</v>
      </c>
      <c r="O1304" s="3">
        <f t="shared" si="543"/>
        <v>393.3124999999996</v>
      </c>
      <c r="P1304" s="5">
        <v>3</v>
      </c>
      <c r="T1304" s="37">
        <f t="shared" si="551"/>
        <v>50916.90500662</v>
      </c>
      <c r="U1304" s="25">
        <f t="shared" si="544"/>
        <v>2036.9919831333314</v>
      </c>
      <c r="V1304" s="25">
        <f t="shared" si="545"/>
        <v>478106.60073699354</v>
      </c>
      <c r="W1304" s="25">
        <f t="shared" si="546"/>
        <v>-297756.96414313186</v>
      </c>
      <c r="X1304" s="25">
        <f t="shared" si="547"/>
        <v>63371.593505881901</v>
      </c>
      <c r="Y1304" s="25">
        <f t="shared" si="548"/>
        <v>206412.78081115999</v>
      </c>
      <c r="Z1304" s="25">
        <f t="shared" si="552"/>
        <v>0</v>
      </c>
      <c r="AA1304" s="25">
        <f t="shared" si="553"/>
        <v>-10611.011341539999</v>
      </c>
      <c r="AB1304" s="25">
        <f t="shared" si="549"/>
        <v>0</v>
      </c>
      <c r="AC1304" s="25">
        <f t="shared" si="554"/>
        <v>6076.0580772800004</v>
      </c>
      <c r="AD1304" s="25">
        <f t="shared" si="555"/>
        <v>2708.0903291662503</v>
      </c>
      <c r="AE1304" s="25">
        <f t="shared" si="556"/>
        <v>70377.797189188059</v>
      </c>
      <c r="AF1304" s="25">
        <f t="shared" si="557"/>
        <v>571638.84215475118</v>
      </c>
      <c r="AG1304" s="25">
        <f t="shared" si="550"/>
        <v>648137</v>
      </c>
      <c r="AH1304" s="38">
        <f t="shared" si="558"/>
        <v>-76498.157845248817</v>
      </c>
      <c r="AI1304" s="38">
        <f t="shared" ref="AI1304:AI1315" si="560">IF(AH1304&lt;0,1," ")</f>
        <v>1</v>
      </c>
      <c r="AJ1304" s="2">
        <v>43120</v>
      </c>
      <c r="AL1304" s="40">
        <f t="shared" ref="AL1304:AL1315" si="561">+$AL$20</f>
        <v>-987278.89977676317</v>
      </c>
      <c r="AM1304">
        <f t="shared" ref="AM1304:AM1315" si="562">+$AM$20*C1304</f>
        <v>-70429.483382244769</v>
      </c>
      <c r="AN1304">
        <f t="shared" ref="AN1304:AN1315" si="563">+$AN$20*D1304</f>
        <v>655608.3684788642</v>
      </c>
      <c r="AO1304">
        <f t="shared" ref="AO1304:AO1315" si="564">+$AO$20*E1304</f>
        <v>-381346.51456092735</v>
      </c>
      <c r="AP1304">
        <f t="shared" ref="AP1304:AP1315" si="565">+$AP$20*F1304</f>
        <v>78707.497324201788</v>
      </c>
      <c r="AQ1304">
        <f t="shared" ref="AQ1304:AQ1315" si="566">+$AQ$20*H1304</f>
        <v>117303.33530454485</v>
      </c>
      <c r="AR1304">
        <f t="shared" ref="AR1304:AR1315" si="567">+$AR$20*K1304</f>
        <v>0</v>
      </c>
      <c r="AS1304">
        <f t="shared" ref="AS1304:AS1315" si="568">+$AS$20*L1304</f>
        <v>-13724.300682227713</v>
      </c>
      <c r="AT1304">
        <f t="shared" ref="AT1304:AT1315" si="569">+$AT$20*I1304</f>
        <v>0</v>
      </c>
      <c r="AU1304">
        <f t="shared" ref="AU1304:AU1315" si="570">+$AU$20*M1304</f>
        <v>8474.3326897399802</v>
      </c>
      <c r="AV1304">
        <f t="shared" ref="AV1304:AV1315" si="571">+$AV$20*N1304</f>
        <v>17089.019724649195</v>
      </c>
      <c r="AW1304">
        <f t="shared" ref="AW1304:AW1315" si="572">+$AW$20*O1304</f>
        <v>59412.752582059969</v>
      </c>
      <c r="AX1304" s="40">
        <f t="shared" ref="AX1304:AX1315" si="573">+$AX$20*J1304</f>
        <v>1195921.6668626938</v>
      </c>
      <c r="AY1304">
        <f t="shared" ref="AY1304:AY1315" si="574">+$AY$20*P1304</f>
        <v>-46368.282791926409</v>
      </c>
      <c r="AZ1304" s="38">
        <f t="shared" ref="AZ1304:AZ1315" si="575">SUM(AL1304:AY1304)</f>
        <v>633369.49177266436</v>
      </c>
      <c r="BA1304" s="38">
        <f t="shared" ref="BA1304:BA1315" si="576">+AG1304</f>
        <v>648137</v>
      </c>
      <c r="BB1304" s="38">
        <f t="shared" ref="BB1304:BB1315" si="577">+AZ1304-BA1304</f>
        <v>-14767.508227335638</v>
      </c>
      <c r="BC1304" s="38">
        <f t="shared" ref="BC1304:BC1315" si="578">IF(BB1304&lt;0,1," ")</f>
        <v>1</v>
      </c>
      <c r="BD1304" s="2">
        <f t="shared" ref="BD1304:BD1315" si="579">+A1304</f>
        <v>43120</v>
      </c>
    </row>
    <row r="1305" spans="1:56" x14ac:dyDescent="0.25">
      <c r="A1305" s="2">
        <v>43121</v>
      </c>
      <c r="B1305" s="7">
        <v>670111</v>
      </c>
      <c r="C1305" s="3">
        <v>35.3333333333333</v>
      </c>
      <c r="D1305" s="7">
        <f t="shared" si="540"/>
        <v>1248.4444444444421</v>
      </c>
      <c r="E1305" s="7">
        <f t="shared" si="541"/>
        <v>44111.703703703577</v>
      </c>
      <c r="F1305" s="7">
        <f t="shared" si="542"/>
        <v>1558613.5308641917</v>
      </c>
      <c r="G1305" s="21">
        <f t="shared" si="559"/>
        <v>37.733055555555516</v>
      </c>
      <c r="H1305" s="11">
        <v>648137</v>
      </c>
      <c r="I1305" s="5">
        <v>0</v>
      </c>
      <c r="J1305" s="25">
        <v>1035155</v>
      </c>
      <c r="K1305">
        <v>0</v>
      </c>
      <c r="L1305">
        <v>1</v>
      </c>
      <c r="M1305">
        <v>12</v>
      </c>
      <c r="N1305" s="3">
        <v>6.7916666666666696</v>
      </c>
      <c r="O1305" s="3">
        <f t="shared" si="543"/>
        <v>239.97222222222211</v>
      </c>
      <c r="P1305" s="5">
        <v>3</v>
      </c>
      <c r="T1305" s="37">
        <f t="shared" si="551"/>
        <v>50916.90500662</v>
      </c>
      <c r="U1305" s="25">
        <f t="shared" si="544"/>
        <v>2127.3019725333315</v>
      </c>
      <c r="V1305" s="25">
        <f t="shared" si="545"/>
        <v>521440.05104524345</v>
      </c>
      <c r="W1305" s="25">
        <f t="shared" si="546"/>
        <v>-339141.85937516048</v>
      </c>
      <c r="X1305" s="25">
        <f t="shared" si="547"/>
        <v>75379.615846567627</v>
      </c>
      <c r="Y1305" s="25">
        <f t="shared" si="548"/>
        <v>272568.60988741997</v>
      </c>
      <c r="Z1305" s="25">
        <f t="shared" si="552"/>
        <v>0</v>
      </c>
      <c r="AA1305" s="25">
        <f t="shared" si="553"/>
        <v>-10611.011341539999</v>
      </c>
      <c r="AB1305" s="25">
        <f t="shared" si="549"/>
        <v>0</v>
      </c>
      <c r="AC1305" s="25">
        <f t="shared" si="554"/>
        <v>4557.0435579599998</v>
      </c>
      <c r="AD1305" s="25">
        <f t="shared" si="555"/>
        <v>1582.1459629179174</v>
      </c>
      <c r="AE1305" s="25">
        <f t="shared" si="556"/>
        <v>42939.688890117483</v>
      </c>
      <c r="AF1305" s="25">
        <f t="shared" si="557"/>
        <v>621758.49145267927</v>
      </c>
      <c r="AG1305" s="25">
        <f t="shared" si="550"/>
        <v>670111</v>
      </c>
      <c r="AH1305" s="38">
        <f t="shared" si="558"/>
        <v>-48352.508547320729</v>
      </c>
      <c r="AI1305" s="38">
        <f t="shared" si="560"/>
        <v>1</v>
      </c>
      <c r="AJ1305" s="2">
        <v>43121</v>
      </c>
      <c r="AL1305" s="40">
        <f t="shared" si="561"/>
        <v>-987278.89977676317</v>
      </c>
      <c r="AM1305">
        <f t="shared" si="562"/>
        <v>-73551.972793280263</v>
      </c>
      <c r="AN1305">
        <f t="shared" si="563"/>
        <v>715029.78749579156</v>
      </c>
      <c r="AO1305">
        <f t="shared" si="564"/>
        <v>-434349.4244932601</v>
      </c>
      <c r="AP1305">
        <f t="shared" si="565"/>
        <v>93621.456938626725</v>
      </c>
      <c r="AQ1305">
        <f t="shared" si="566"/>
        <v>154899.35707212289</v>
      </c>
      <c r="AR1305">
        <f t="shared" si="567"/>
        <v>0</v>
      </c>
      <c r="AS1305">
        <f t="shared" si="568"/>
        <v>-13724.300682227713</v>
      </c>
      <c r="AT1305">
        <f t="shared" si="569"/>
        <v>0</v>
      </c>
      <c r="AU1305">
        <f t="shared" si="570"/>
        <v>6355.7495173049847</v>
      </c>
      <c r="AV1305">
        <f t="shared" si="571"/>
        <v>9983.9075810674567</v>
      </c>
      <c r="AW1305">
        <f t="shared" si="572"/>
        <v>36249.573215842393</v>
      </c>
      <c r="AX1305" s="40">
        <f t="shared" si="573"/>
        <v>1195921.6668626938</v>
      </c>
      <c r="AY1305">
        <f t="shared" si="574"/>
        <v>-46368.282791926409</v>
      </c>
      <c r="AZ1305" s="38">
        <f t="shared" si="575"/>
        <v>656788.61814599205</v>
      </c>
      <c r="BA1305" s="38">
        <f t="shared" si="576"/>
        <v>670111</v>
      </c>
      <c r="BB1305" s="38">
        <f t="shared" si="577"/>
        <v>-13322.381854007952</v>
      </c>
      <c r="BC1305" s="38">
        <f t="shared" si="578"/>
        <v>1</v>
      </c>
      <c r="BD1305" s="2">
        <f t="shared" si="579"/>
        <v>43121</v>
      </c>
    </row>
    <row r="1306" spans="1:56" x14ac:dyDescent="0.25">
      <c r="A1306" s="2">
        <v>43122</v>
      </c>
      <c r="B1306" s="7">
        <v>709358</v>
      </c>
      <c r="C1306" s="3">
        <v>33.875</v>
      </c>
      <c r="D1306" s="7">
        <f t="shared" si="540"/>
        <v>1147.515625</v>
      </c>
      <c r="E1306" s="7">
        <f t="shared" si="541"/>
        <v>38872.091796875</v>
      </c>
      <c r="F1306" s="7">
        <f t="shared" si="542"/>
        <v>1316792.1096191406</v>
      </c>
      <c r="G1306" s="21">
        <f t="shared" si="559"/>
        <v>36.613229166666663</v>
      </c>
      <c r="H1306" s="11">
        <v>670111</v>
      </c>
      <c r="I1306" s="5">
        <v>0</v>
      </c>
      <c r="J1306" s="25">
        <v>1035155</v>
      </c>
      <c r="K1306">
        <v>0</v>
      </c>
      <c r="L1306">
        <v>0</v>
      </c>
      <c r="M1306">
        <v>15</v>
      </c>
      <c r="N1306" s="3">
        <v>8.0833333333333304</v>
      </c>
      <c r="O1306" s="3">
        <f t="shared" si="543"/>
        <v>273.82291666666657</v>
      </c>
      <c r="P1306" s="5">
        <v>3</v>
      </c>
      <c r="T1306" s="37">
        <f t="shared" si="551"/>
        <v>50916.90500662</v>
      </c>
      <c r="U1306" s="25">
        <f t="shared" si="544"/>
        <v>2039.5005939500002</v>
      </c>
      <c r="V1306" s="25">
        <f t="shared" si="545"/>
        <v>479284.92832653434</v>
      </c>
      <c r="W1306" s="25">
        <f t="shared" si="546"/>
        <v>-298858.4067925553</v>
      </c>
      <c r="X1306" s="25">
        <f t="shared" si="547"/>
        <v>63684.345995537908</v>
      </c>
      <c r="Y1306" s="25">
        <f t="shared" si="548"/>
        <v>281809.59232425998</v>
      </c>
      <c r="Z1306" s="25">
        <f t="shared" si="552"/>
        <v>0</v>
      </c>
      <c r="AA1306" s="25">
        <f t="shared" si="553"/>
        <v>0</v>
      </c>
      <c r="AB1306" s="25">
        <f t="shared" si="549"/>
        <v>0</v>
      </c>
      <c r="AC1306" s="25">
        <f t="shared" si="554"/>
        <v>5696.3044474500002</v>
      </c>
      <c r="AD1306" s="25">
        <f t="shared" si="555"/>
        <v>1883.0448883808326</v>
      </c>
      <c r="AE1306" s="25">
        <f t="shared" si="556"/>
        <v>48996.799478579043</v>
      </c>
      <c r="AF1306" s="25">
        <f t="shared" si="557"/>
        <v>635453.01426875673</v>
      </c>
      <c r="AG1306" s="25">
        <f t="shared" si="550"/>
        <v>709358</v>
      </c>
      <c r="AH1306" s="38">
        <f t="shared" si="558"/>
        <v>-73904.985731243272</v>
      </c>
      <c r="AI1306" s="38">
        <f t="shared" si="560"/>
        <v>1</v>
      </c>
      <c r="AJ1306" s="2">
        <v>43122</v>
      </c>
      <c r="AL1306" s="40">
        <f t="shared" si="561"/>
        <v>-987278.89977676317</v>
      </c>
      <c r="AM1306">
        <f t="shared" si="562"/>
        <v>-70516.219199218045</v>
      </c>
      <c r="AN1306">
        <f t="shared" si="563"/>
        <v>657224.1617503264</v>
      </c>
      <c r="AO1306">
        <f t="shared" si="564"/>
        <v>-382757.16608525062</v>
      </c>
      <c r="AP1306">
        <f t="shared" si="565"/>
        <v>79095.935808716968</v>
      </c>
      <c r="AQ1306">
        <f t="shared" si="566"/>
        <v>160150.96047125428</v>
      </c>
      <c r="AR1306">
        <f t="shared" si="567"/>
        <v>0</v>
      </c>
      <c r="AS1306">
        <f t="shared" si="568"/>
        <v>0</v>
      </c>
      <c r="AT1306">
        <f t="shared" si="569"/>
        <v>0</v>
      </c>
      <c r="AU1306">
        <f t="shared" si="570"/>
        <v>7944.6868966312313</v>
      </c>
      <c r="AV1306">
        <f t="shared" si="571"/>
        <v>11882.687550472914</v>
      </c>
      <c r="AW1306">
        <f t="shared" si="572"/>
        <v>41362.970155321033</v>
      </c>
      <c r="AX1306" s="40">
        <f t="shared" si="573"/>
        <v>1195921.6668626938</v>
      </c>
      <c r="AY1306">
        <f t="shared" si="574"/>
        <v>-46368.282791926409</v>
      </c>
      <c r="AZ1306" s="38">
        <f t="shared" si="575"/>
        <v>666662.50164225849</v>
      </c>
      <c r="BA1306" s="38">
        <f t="shared" si="576"/>
        <v>709358</v>
      </c>
      <c r="BB1306" s="38">
        <f t="shared" si="577"/>
        <v>-42695.498357741511</v>
      </c>
      <c r="BC1306" s="38">
        <f t="shared" si="578"/>
        <v>1</v>
      </c>
      <c r="BD1306" s="2">
        <f t="shared" si="579"/>
        <v>43122</v>
      </c>
    </row>
    <row r="1307" spans="1:56" x14ac:dyDescent="0.25">
      <c r="A1307" s="2">
        <v>43123</v>
      </c>
      <c r="B1307" s="7">
        <v>626245</v>
      </c>
      <c r="C1307" s="3">
        <v>29.7916666666667</v>
      </c>
      <c r="D1307" s="7">
        <f t="shared" si="540"/>
        <v>887.54340277777976</v>
      </c>
      <c r="E1307" s="7">
        <f t="shared" si="541"/>
        <v>26441.397207754719</v>
      </c>
      <c r="F1307" s="7">
        <f t="shared" si="542"/>
        <v>787733.29181436019</v>
      </c>
      <c r="G1307" s="21">
        <f t="shared" si="559"/>
        <v>31.430208333333365</v>
      </c>
      <c r="H1307" s="11">
        <v>709358</v>
      </c>
      <c r="I1307" s="5">
        <v>0</v>
      </c>
      <c r="J1307" s="25">
        <v>1035155</v>
      </c>
      <c r="K1307">
        <v>0</v>
      </c>
      <c r="L1307">
        <v>0</v>
      </c>
      <c r="M1307">
        <v>14</v>
      </c>
      <c r="N1307" s="3">
        <v>5.5</v>
      </c>
      <c r="O1307" s="3">
        <f t="shared" si="543"/>
        <v>163.85416666666686</v>
      </c>
      <c r="P1307" s="5">
        <v>3</v>
      </c>
      <c r="T1307" s="37">
        <f t="shared" si="551"/>
        <v>50916.90500662</v>
      </c>
      <c r="U1307" s="25">
        <f t="shared" si="544"/>
        <v>1793.6567339166688</v>
      </c>
      <c r="V1307" s="25">
        <f t="shared" si="545"/>
        <v>370701.85966926295</v>
      </c>
      <c r="W1307" s="25">
        <f t="shared" si="546"/>
        <v>-203288.10407661082</v>
      </c>
      <c r="X1307" s="25">
        <f t="shared" si="547"/>
        <v>38097.34212534086</v>
      </c>
      <c r="Y1307" s="25">
        <f t="shared" si="548"/>
        <v>298314.59085427999</v>
      </c>
      <c r="Z1307" s="25">
        <f t="shared" si="552"/>
        <v>0</v>
      </c>
      <c r="AA1307" s="25">
        <f t="shared" si="553"/>
        <v>0</v>
      </c>
      <c r="AB1307" s="25">
        <f t="shared" si="549"/>
        <v>0</v>
      </c>
      <c r="AC1307" s="25">
        <f t="shared" si="554"/>
        <v>5316.5508176200001</v>
      </c>
      <c r="AD1307" s="25">
        <f t="shared" si="555"/>
        <v>1281.2470374550001</v>
      </c>
      <c r="AE1307" s="25">
        <f t="shared" si="556"/>
        <v>29319.42236839691</v>
      </c>
      <c r="AF1307" s="25">
        <f t="shared" si="557"/>
        <v>592453.47053628147</v>
      </c>
      <c r="AG1307" s="25">
        <f t="shared" si="550"/>
        <v>626245</v>
      </c>
      <c r="AH1307" s="38">
        <f t="shared" si="558"/>
        <v>-33791.529463718529</v>
      </c>
      <c r="AI1307" s="38">
        <f t="shared" si="560"/>
        <v>1</v>
      </c>
      <c r="AJ1307" s="2">
        <v>43123</v>
      </c>
      <c r="AL1307" s="40">
        <f t="shared" si="561"/>
        <v>-987278.89977676317</v>
      </c>
      <c r="AM1307">
        <f t="shared" si="562"/>
        <v>-62016.109135843741</v>
      </c>
      <c r="AN1307">
        <f t="shared" si="563"/>
        <v>508328.56320161972</v>
      </c>
      <c r="AO1307">
        <f t="shared" si="564"/>
        <v>-260357.33593807451</v>
      </c>
      <c r="AP1307">
        <f t="shared" si="565"/>
        <v>47316.885808010367</v>
      </c>
      <c r="AQ1307">
        <f t="shared" si="566"/>
        <v>169530.66733416999</v>
      </c>
      <c r="AR1307">
        <f t="shared" si="567"/>
        <v>0</v>
      </c>
      <c r="AS1307">
        <f t="shared" si="568"/>
        <v>0</v>
      </c>
      <c r="AT1307">
        <f t="shared" si="569"/>
        <v>0</v>
      </c>
      <c r="AU1307">
        <f t="shared" si="570"/>
        <v>7415.0411035224824</v>
      </c>
      <c r="AV1307">
        <f t="shared" si="571"/>
        <v>8085.1276116619856</v>
      </c>
      <c r="AW1307">
        <f t="shared" si="572"/>
        <v>24751.379790132036</v>
      </c>
      <c r="AX1307" s="40">
        <f t="shared" si="573"/>
        <v>1195921.6668626938</v>
      </c>
      <c r="AY1307">
        <f t="shared" si="574"/>
        <v>-46368.282791926409</v>
      </c>
      <c r="AZ1307" s="38">
        <f t="shared" si="575"/>
        <v>605328.70406920277</v>
      </c>
      <c r="BA1307" s="38">
        <f t="shared" si="576"/>
        <v>626245</v>
      </c>
      <c r="BB1307" s="38">
        <f t="shared" si="577"/>
        <v>-20916.295930797234</v>
      </c>
      <c r="BC1307" s="38">
        <f t="shared" si="578"/>
        <v>1</v>
      </c>
      <c r="BD1307" s="2">
        <f t="shared" si="579"/>
        <v>43123</v>
      </c>
    </row>
    <row r="1308" spans="1:56" x14ac:dyDescent="0.25">
      <c r="A1308" s="2">
        <v>43124</v>
      </c>
      <c r="B1308" s="7">
        <v>571575</v>
      </c>
      <c r="C1308" s="3">
        <v>25</v>
      </c>
      <c r="D1308" s="7">
        <f t="shared" si="540"/>
        <v>625</v>
      </c>
      <c r="E1308" s="7">
        <f t="shared" si="541"/>
        <v>15625</v>
      </c>
      <c r="F1308" s="7">
        <f t="shared" si="542"/>
        <v>390625</v>
      </c>
      <c r="G1308" s="21">
        <f t="shared" si="559"/>
        <v>27.437499999999996</v>
      </c>
      <c r="H1308" s="11">
        <v>626245</v>
      </c>
      <c r="I1308" s="5">
        <v>0</v>
      </c>
      <c r="J1308" s="25">
        <v>1035155</v>
      </c>
      <c r="K1308">
        <v>0</v>
      </c>
      <c r="L1308">
        <v>0</v>
      </c>
      <c r="M1308">
        <v>28</v>
      </c>
      <c r="N1308" s="3">
        <v>9.75</v>
      </c>
      <c r="O1308" s="3">
        <f t="shared" si="543"/>
        <v>243.75</v>
      </c>
      <c r="P1308" s="5">
        <v>3</v>
      </c>
      <c r="T1308" s="37">
        <f t="shared" si="551"/>
        <v>50916.90500662</v>
      </c>
      <c r="U1308" s="25">
        <f t="shared" si="544"/>
        <v>1505.1664900000001</v>
      </c>
      <c r="V1308" s="25">
        <f t="shared" si="545"/>
        <v>261044.881375</v>
      </c>
      <c r="W1308" s="25">
        <f t="shared" si="546"/>
        <v>-120128.92515625</v>
      </c>
      <c r="X1308" s="25">
        <f t="shared" si="547"/>
        <v>18891.89453125</v>
      </c>
      <c r="Y1308" s="25">
        <f t="shared" si="548"/>
        <v>263362.1118667</v>
      </c>
      <c r="Z1308" s="25">
        <f t="shared" si="552"/>
        <v>0</v>
      </c>
      <c r="AA1308" s="25">
        <f t="shared" si="553"/>
        <v>0</v>
      </c>
      <c r="AB1308" s="25">
        <f t="shared" si="549"/>
        <v>0</v>
      </c>
      <c r="AC1308" s="25">
        <f t="shared" si="554"/>
        <v>10633.10163524</v>
      </c>
      <c r="AD1308" s="25">
        <f t="shared" si="555"/>
        <v>2271.3015663975002</v>
      </c>
      <c r="AE1308" s="25">
        <f t="shared" si="556"/>
        <v>43615.669638937499</v>
      </c>
      <c r="AF1308" s="25">
        <f t="shared" si="557"/>
        <v>532112.10695389495</v>
      </c>
      <c r="AG1308" s="25">
        <f t="shared" si="550"/>
        <v>571575</v>
      </c>
      <c r="AH1308" s="38">
        <f t="shared" si="558"/>
        <v>-39462.893046105048</v>
      </c>
      <c r="AI1308" s="38">
        <f t="shared" si="560"/>
        <v>1</v>
      </c>
      <c r="AJ1308" s="2">
        <v>43124</v>
      </c>
      <c r="AL1308" s="40">
        <f t="shared" si="561"/>
        <v>-987278.89977676317</v>
      </c>
      <c r="AM1308">
        <f t="shared" si="562"/>
        <v>-52041.490183924761</v>
      </c>
      <c r="AN1308">
        <f t="shared" si="563"/>
        <v>357960.35552365921</v>
      </c>
      <c r="AO1308">
        <f t="shared" si="564"/>
        <v>-153852.81428469025</v>
      </c>
      <c r="AP1308">
        <f t="shared" si="565"/>
        <v>23463.72650593756</v>
      </c>
      <c r="AQ1308">
        <f t="shared" si="566"/>
        <v>149667.35099158293</v>
      </c>
      <c r="AR1308">
        <f t="shared" si="567"/>
        <v>0</v>
      </c>
      <c r="AS1308">
        <f t="shared" si="568"/>
        <v>0</v>
      </c>
      <c r="AT1308">
        <f t="shared" si="569"/>
        <v>0</v>
      </c>
      <c r="AU1308">
        <f t="shared" si="570"/>
        <v>14830.082207044965</v>
      </c>
      <c r="AV1308">
        <f t="shared" si="571"/>
        <v>14332.726220673519</v>
      </c>
      <c r="AW1308">
        <f t="shared" si="572"/>
        <v>36820.234398543478</v>
      </c>
      <c r="AX1308" s="40">
        <f t="shared" si="573"/>
        <v>1195921.6668626938</v>
      </c>
      <c r="AY1308">
        <f t="shared" si="574"/>
        <v>-46368.282791926409</v>
      </c>
      <c r="AZ1308" s="38">
        <f t="shared" si="575"/>
        <v>553454.655672831</v>
      </c>
      <c r="BA1308" s="38">
        <f t="shared" si="576"/>
        <v>571575</v>
      </c>
      <c r="BB1308" s="38">
        <f t="shared" si="577"/>
        <v>-18120.344327169005</v>
      </c>
      <c r="BC1308" s="38">
        <f t="shared" si="578"/>
        <v>1</v>
      </c>
      <c r="BD1308" s="2">
        <f t="shared" si="579"/>
        <v>43124</v>
      </c>
    </row>
    <row r="1309" spans="1:56" x14ac:dyDescent="0.25">
      <c r="A1309" s="2">
        <v>43125</v>
      </c>
      <c r="B1309" s="7">
        <v>600942</v>
      </c>
      <c r="C1309" s="3">
        <v>25.7916666666667</v>
      </c>
      <c r="D1309" s="7">
        <f t="shared" si="540"/>
        <v>665.21006944444616</v>
      </c>
      <c r="E1309" s="7">
        <f t="shared" si="541"/>
        <v>17156.876374421361</v>
      </c>
      <c r="F1309" s="7">
        <f t="shared" si="542"/>
        <v>442504.43649028486</v>
      </c>
      <c r="G1309" s="21">
        <f t="shared" si="559"/>
        <v>28.392326388888918</v>
      </c>
      <c r="H1309" s="11">
        <v>571575</v>
      </c>
      <c r="I1309" s="5">
        <v>0</v>
      </c>
      <c r="J1309" s="25">
        <v>1035155</v>
      </c>
      <c r="K1309">
        <v>0</v>
      </c>
      <c r="L1309">
        <v>0</v>
      </c>
      <c r="M1309">
        <v>26</v>
      </c>
      <c r="N1309" s="3">
        <v>10.0833333333333</v>
      </c>
      <c r="O1309" s="3">
        <f t="shared" si="543"/>
        <v>260.06597222222172</v>
      </c>
      <c r="P1309" s="5">
        <v>3</v>
      </c>
      <c r="T1309" s="37">
        <f t="shared" si="551"/>
        <v>50916.90500662</v>
      </c>
      <c r="U1309" s="25">
        <f t="shared" si="544"/>
        <v>1552.8300955166687</v>
      </c>
      <c r="V1309" s="25">
        <f t="shared" si="545"/>
        <v>277839.4938681295</v>
      </c>
      <c r="W1309" s="25">
        <f t="shared" si="546"/>
        <v>-131906.37554546545</v>
      </c>
      <c r="X1309" s="25">
        <f t="shared" si="547"/>
        <v>21400.952688088772</v>
      </c>
      <c r="Y1309" s="25">
        <f t="shared" si="548"/>
        <v>240371.0993145</v>
      </c>
      <c r="Z1309" s="25">
        <f t="shared" si="552"/>
        <v>0</v>
      </c>
      <c r="AA1309" s="25">
        <f t="shared" si="553"/>
        <v>0</v>
      </c>
      <c r="AB1309" s="25">
        <f t="shared" si="549"/>
        <v>0</v>
      </c>
      <c r="AC1309" s="25">
        <f t="shared" si="554"/>
        <v>9873.5943755799999</v>
      </c>
      <c r="AD1309" s="25">
        <f t="shared" si="555"/>
        <v>2348.9529020008258</v>
      </c>
      <c r="AE1309" s="25">
        <f t="shared" si="556"/>
        <v>46535.185759070846</v>
      </c>
      <c r="AF1309" s="25">
        <f t="shared" si="557"/>
        <v>518932.63846404117</v>
      </c>
      <c r="AG1309" s="25">
        <f t="shared" si="550"/>
        <v>600942</v>
      </c>
      <c r="AH1309" s="38">
        <f t="shared" si="558"/>
        <v>-82009.361535958829</v>
      </c>
      <c r="AI1309" s="38">
        <f t="shared" si="560"/>
        <v>1</v>
      </c>
      <c r="AJ1309" s="2">
        <v>43125</v>
      </c>
      <c r="AL1309" s="40">
        <f t="shared" si="561"/>
        <v>-987278.89977676317</v>
      </c>
      <c r="AM1309">
        <f t="shared" si="562"/>
        <v>-53689.470706415777</v>
      </c>
      <c r="AN1309">
        <f t="shared" si="563"/>
        <v>380990.13273000316</v>
      </c>
      <c r="AO1309">
        <f t="shared" si="564"/>
        <v>-168936.55773051133</v>
      </c>
      <c r="AP1309">
        <f t="shared" si="565"/>
        <v>26579.975873208474</v>
      </c>
      <c r="AQ1309">
        <f t="shared" si="566"/>
        <v>136601.6752916415</v>
      </c>
      <c r="AR1309">
        <f t="shared" si="567"/>
        <v>0</v>
      </c>
      <c r="AS1309">
        <f t="shared" si="568"/>
        <v>0</v>
      </c>
      <c r="AT1309">
        <f t="shared" si="569"/>
        <v>0</v>
      </c>
      <c r="AU1309">
        <f t="shared" si="570"/>
        <v>13770.790620827467</v>
      </c>
      <c r="AV1309">
        <f t="shared" si="571"/>
        <v>14822.733954713591</v>
      </c>
      <c r="AW1309">
        <f t="shared" si="572"/>
        <v>39284.882282286366</v>
      </c>
      <c r="AX1309" s="40">
        <f t="shared" si="573"/>
        <v>1195921.6668626938</v>
      </c>
      <c r="AY1309">
        <f t="shared" si="574"/>
        <v>-46368.282791926409</v>
      </c>
      <c r="AZ1309" s="38">
        <f t="shared" si="575"/>
        <v>551698.64660975768</v>
      </c>
      <c r="BA1309" s="38">
        <f t="shared" si="576"/>
        <v>600942</v>
      </c>
      <c r="BB1309" s="38">
        <f t="shared" si="577"/>
        <v>-49243.353390242322</v>
      </c>
      <c r="BC1309" s="38">
        <f t="shared" si="578"/>
        <v>1</v>
      </c>
      <c r="BD1309" s="2">
        <f t="shared" si="579"/>
        <v>43125</v>
      </c>
    </row>
    <row r="1310" spans="1:56" x14ac:dyDescent="0.25">
      <c r="A1310" s="2">
        <v>43126</v>
      </c>
      <c r="B1310" s="7">
        <v>612798</v>
      </c>
      <c r="C1310" s="3">
        <v>29.3333333333333</v>
      </c>
      <c r="D1310" s="7">
        <f t="shared" si="540"/>
        <v>860.44444444444252</v>
      </c>
      <c r="E1310" s="7">
        <f t="shared" si="541"/>
        <v>25239.703703703617</v>
      </c>
      <c r="F1310" s="7">
        <f t="shared" si="542"/>
        <v>740364.64197530539</v>
      </c>
      <c r="G1310" s="21">
        <f t="shared" si="559"/>
        <v>31.484444444444406</v>
      </c>
      <c r="H1310" s="11">
        <v>600942</v>
      </c>
      <c r="I1310" s="5">
        <v>0</v>
      </c>
      <c r="J1310" s="25">
        <v>1035155</v>
      </c>
      <c r="K1310">
        <v>1</v>
      </c>
      <c r="L1310">
        <v>0</v>
      </c>
      <c r="M1310">
        <v>13</v>
      </c>
      <c r="N1310" s="3">
        <v>7.3333333333333304</v>
      </c>
      <c r="O1310" s="3">
        <f t="shared" si="543"/>
        <v>215.11111111111077</v>
      </c>
      <c r="P1310" s="5">
        <v>3</v>
      </c>
      <c r="T1310" s="37">
        <f t="shared" si="551"/>
        <v>50916.90500662</v>
      </c>
      <c r="U1310" s="25">
        <f t="shared" si="544"/>
        <v>1766.0620149333313</v>
      </c>
      <c r="V1310" s="25">
        <f t="shared" si="545"/>
        <v>359383.38868764363</v>
      </c>
      <c r="W1310" s="25">
        <f t="shared" si="546"/>
        <v>-194049.18254004081</v>
      </c>
      <c r="X1310" s="25">
        <f t="shared" si="547"/>
        <v>35806.440271012194</v>
      </c>
      <c r="Y1310" s="25">
        <f t="shared" si="548"/>
        <v>252721.14624372</v>
      </c>
      <c r="Z1310" s="25">
        <f t="shared" si="552"/>
        <v>-10589.1577886</v>
      </c>
      <c r="AA1310" s="25">
        <f t="shared" si="553"/>
        <v>0</v>
      </c>
      <c r="AB1310" s="25">
        <f t="shared" si="549"/>
        <v>0</v>
      </c>
      <c r="AC1310" s="25">
        <f t="shared" si="554"/>
        <v>4936.79718779</v>
      </c>
      <c r="AD1310" s="25">
        <f t="shared" si="555"/>
        <v>1708.3293832733327</v>
      </c>
      <c r="AE1310" s="25">
        <f t="shared" si="556"/>
        <v>38491.139109279939</v>
      </c>
      <c r="AF1310" s="25">
        <f t="shared" si="557"/>
        <v>541091.86757563148</v>
      </c>
      <c r="AG1310" s="25">
        <f t="shared" si="550"/>
        <v>612798</v>
      </c>
      <c r="AH1310" s="38">
        <f t="shared" si="558"/>
        <v>-71706.132424368523</v>
      </c>
      <c r="AI1310" s="38">
        <f t="shared" si="560"/>
        <v>1</v>
      </c>
      <c r="AJ1310" s="2">
        <v>43126</v>
      </c>
      <c r="AL1310" s="40">
        <f t="shared" si="561"/>
        <v>-987278.89977676317</v>
      </c>
      <c r="AM1310">
        <f t="shared" si="562"/>
        <v>-61062.015149138315</v>
      </c>
      <c r="AN1310">
        <f t="shared" si="563"/>
        <v>492807.99878670415</v>
      </c>
      <c r="AO1310">
        <f t="shared" si="564"/>
        <v>-248524.76457769735</v>
      </c>
      <c r="AP1310">
        <f t="shared" si="565"/>
        <v>44471.586493375857</v>
      </c>
      <c r="AQ1310">
        <f t="shared" si="566"/>
        <v>143620.14425597625</v>
      </c>
      <c r="AR1310">
        <f t="shared" si="567"/>
        <v>-19043.702793206023</v>
      </c>
      <c r="AS1310">
        <f t="shared" si="568"/>
        <v>0</v>
      </c>
      <c r="AT1310">
        <f t="shared" si="569"/>
        <v>0</v>
      </c>
      <c r="AU1310">
        <f t="shared" si="570"/>
        <v>6885.3953104137336</v>
      </c>
      <c r="AV1310">
        <f t="shared" si="571"/>
        <v>10780.170148882644</v>
      </c>
      <c r="AW1310">
        <f t="shared" si="572"/>
        <v>32494.119109096326</v>
      </c>
      <c r="AX1310" s="40">
        <f t="shared" si="573"/>
        <v>1195921.6668626938</v>
      </c>
      <c r="AY1310">
        <f t="shared" si="574"/>
        <v>-46368.282791926409</v>
      </c>
      <c r="AZ1310" s="38">
        <f t="shared" si="575"/>
        <v>564703.41587841162</v>
      </c>
      <c r="BA1310" s="38">
        <f t="shared" si="576"/>
        <v>612798</v>
      </c>
      <c r="BB1310" s="38">
        <f t="shared" si="577"/>
        <v>-48094.584121588385</v>
      </c>
      <c r="BC1310" s="38">
        <f t="shared" si="578"/>
        <v>1</v>
      </c>
      <c r="BD1310" s="2">
        <f t="shared" si="579"/>
        <v>43126</v>
      </c>
    </row>
    <row r="1311" spans="1:56" x14ac:dyDescent="0.25">
      <c r="A1311" s="2">
        <v>43127</v>
      </c>
      <c r="B1311" s="7">
        <v>545977</v>
      </c>
      <c r="C1311" s="3">
        <v>24.6666666666667</v>
      </c>
      <c r="D1311" s="7">
        <f t="shared" si="540"/>
        <v>608.44444444444605</v>
      </c>
      <c r="E1311" s="7">
        <f t="shared" si="541"/>
        <v>15008.296296296356</v>
      </c>
      <c r="F1311" s="7">
        <f t="shared" si="542"/>
        <v>370204.64197531057</v>
      </c>
      <c r="G1311" s="21">
        <f t="shared" si="559"/>
        <v>26.311111111111146</v>
      </c>
      <c r="H1311" s="11">
        <v>612798</v>
      </c>
      <c r="I1311" s="5">
        <v>0</v>
      </c>
      <c r="J1311" s="25">
        <v>1035155</v>
      </c>
      <c r="K1311">
        <v>0</v>
      </c>
      <c r="L1311">
        <v>1</v>
      </c>
      <c r="M1311">
        <v>13</v>
      </c>
      <c r="N1311" s="3">
        <v>6.6666666666666696</v>
      </c>
      <c r="O1311" s="3">
        <f t="shared" si="543"/>
        <v>164.44444444444474</v>
      </c>
      <c r="P1311" s="5">
        <v>3</v>
      </c>
      <c r="T1311" s="37">
        <f t="shared" si="551"/>
        <v>50916.90500662</v>
      </c>
      <c r="U1311" s="25">
        <f t="shared" si="544"/>
        <v>1485.0976034666687</v>
      </c>
      <c r="V1311" s="25">
        <f t="shared" si="545"/>
        <v>254130.0925172451</v>
      </c>
      <c r="W1311" s="25">
        <f t="shared" si="546"/>
        <v>-115387.55216003898</v>
      </c>
      <c r="X1311" s="25">
        <f t="shared" si="547"/>
        <v>17904.299651012439</v>
      </c>
      <c r="Y1311" s="25">
        <f t="shared" si="548"/>
        <v>257707.08816468</v>
      </c>
      <c r="Z1311" s="25">
        <f t="shared" si="552"/>
        <v>0</v>
      </c>
      <c r="AA1311" s="25">
        <f t="shared" si="553"/>
        <v>-10611.011341539999</v>
      </c>
      <c r="AB1311" s="25">
        <f t="shared" si="549"/>
        <v>0</v>
      </c>
      <c r="AC1311" s="25">
        <f t="shared" si="554"/>
        <v>4936.79718779</v>
      </c>
      <c r="AD1311" s="25">
        <f t="shared" si="555"/>
        <v>1553.0267120666674</v>
      </c>
      <c r="AE1311" s="25">
        <f t="shared" si="556"/>
        <v>29425.044360400054</v>
      </c>
      <c r="AF1311" s="25">
        <f t="shared" si="557"/>
        <v>492059.78770170198</v>
      </c>
      <c r="AG1311" s="25">
        <f t="shared" si="550"/>
        <v>545977</v>
      </c>
      <c r="AH1311" s="38">
        <f t="shared" si="558"/>
        <v>-53917.212298298022</v>
      </c>
      <c r="AI1311" s="38">
        <f t="shared" si="560"/>
        <v>1</v>
      </c>
      <c r="AJ1311" s="2">
        <v>43127</v>
      </c>
      <c r="AL1311" s="40">
        <f t="shared" si="561"/>
        <v>-987278.89977676317</v>
      </c>
      <c r="AM1311">
        <f t="shared" si="562"/>
        <v>-51347.603648139164</v>
      </c>
      <c r="AN1311">
        <f t="shared" si="563"/>
        <v>348478.38343956677</v>
      </c>
      <c r="AO1311">
        <f t="shared" si="564"/>
        <v>-147780.391859436</v>
      </c>
      <c r="AP1311">
        <f t="shared" si="565"/>
        <v>22237.13400457528</v>
      </c>
      <c r="AQ1311">
        <f t="shared" si="566"/>
        <v>146453.62973427339</v>
      </c>
      <c r="AR1311">
        <f t="shared" si="567"/>
        <v>0</v>
      </c>
      <c r="AS1311">
        <f t="shared" si="568"/>
        <v>-13724.300682227713</v>
      </c>
      <c r="AT1311">
        <f t="shared" si="569"/>
        <v>0</v>
      </c>
      <c r="AU1311">
        <f t="shared" si="570"/>
        <v>6885.3953104137336</v>
      </c>
      <c r="AV1311">
        <f t="shared" si="571"/>
        <v>9800.1546808024104</v>
      </c>
      <c r="AW1311">
        <f t="shared" si="572"/>
        <v>24840.545599929093</v>
      </c>
      <c r="AX1311" s="40">
        <f t="shared" si="573"/>
        <v>1195921.6668626938</v>
      </c>
      <c r="AY1311">
        <f t="shared" si="574"/>
        <v>-46368.282791926409</v>
      </c>
      <c r="AZ1311" s="38">
        <f t="shared" si="575"/>
        <v>508117.43087376223</v>
      </c>
      <c r="BA1311" s="38">
        <f t="shared" si="576"/>
        <v>545977</v>
      </c>
      <c r="BB1311" s="38">
        <f t="shared" si="577"/>
        <v>-37859.569126237766</v>
      </c>
      <c r="BC1311" s="38">
        <f t="shared" si="578"/>
        <v>1</v>
      </c>
      <c r="BD1311" s="2">
        <f t="shared" si="579"/>
        <v>43127</v>
      </c>
    </row>
    <row r="1312" spans="1:56" x14ac:dyDescent="0.25">
      <c r="A1312" s="2">
        <v>43128</v>
      </c>
      <c r="B1312" s="7">
        <v>485972</v>
      </c>
      <c r="C1312" s="3">
        <v>21.7916666666667</v>
      </c>
      <c r="D1312" s="7">
        <f t="shared" si="540"/>
        <v>474.87673611111256</v>
      </c>
      <c r="E1312" s="7">
        <f t="shared" si="541"/>
        <v>10348.355541088011</v>
      </c>
      <c r="F1312" s="7">
        <f t="shared" si="542"/>
        <v>225507.91449954323</v>
      </c>
      <c r="G1312" s="21">
        <f t="shared" si="559"/>
        <v>22.817690972222259</v>
      </c>
      <c r="H1312" s="11">
        <v>545977</v>
      </c>
      <c r="I1312" s="5">
        <v>0</v>
      </c>
      <c r="J1312" s="25">
        <v>1035155</v>
      </c>
      <c r="K1312">
        <v>0</v>
      </c>
      <c r="L1312">
        <v>1</v>
      </c>
      <c r="M1312">
        <v>8</v>
      </c>
      <c r="N1312" s="3">
        <v>4.7083333333333304</v>
      </c>
      <c r="O1312" s="3">
        <f t="shared" si="543"/>
        <v>102.60243055555564</v>
      </c>
      <c r="P1312" s="5">
        <v>3</v>
      </c>
      <c r="T1312" s="37">
        <f t="shared" si="551"/>
        <v>50916.90500662</v>
      </c>
      <c r="U1312" s="25">
        <f t="shared" si="544"/>
        <v>1312.0034571166686</v>
      </c>
      <c r="V1312" s="25">
        <f t="shared" si="545"/>
        <v>198342.6259933961</v>
      </c>
      <c r="W1312" s="25">
        <f t="shared" si="546"/>
        <v>-79560.757010280096</v>
      </c>
      <c r="X1312" s="25">
        <f t="shared" si="547"/>
        <v>10906.295645920034</v>
      </c>
      <c r="Y1312" s="25">
        <f t="shared" si="548"/>
        <v>229606.07390182</v>
      </c>
      <c r="Z1312" s="25">
        <f t="shared" si="552"/>
        <v>0</v>
      </c>
      <c r="AA1312" s="25">
        <f t="shared" si="553"/>
        <v>-10611.011341539999</v>
      </c>
      <c r="AB1312" s="25">
        <f t="shared" si="549"/>
        <v>0</v>
      </c>
      <c r="AC1312" s="25">
        <f t="shared" si="554"/>
        <v>3038.0290386400002</v>
      </c>
      <c r="AD1312" s="25">
        <f t="shared" si="555"/>
        <v>1096.8251153970828</v>
      </c>
      <c r="AE1312" s="25">
        <f t="shared" si="556"/>
        <v>18359.276780566735</v>
      </c>
      <c r="AF1312" s="25">
        <f t="shared" si="557"/>
        <v>423406.26658765652</v>
      </c>
      <c r="AG1312" s="25">
        <f t="shared" si="550"/>
        <v>485972</v>
      </c>
      <c r="AH1312" s="38">
        <f t="shared" si="558"/>
        <v>-62565.733412343485</v>
      </c>
      <c r="AI1312" s="38">
        <f t="shared" si="560"/>
        <v>1</v>
      </c>
      <c r="AJ1312" s="2">
        <v>43128</v>
      </c>
      <c r="AL1312" s="40">
        <f t="shared" si="561"/>
        <v>-987278.89977676317</v>
      </c>
      <c r="AM1312">
        <f t="shared" si="562"/>
        <v>-45362.832276987814</v>
      </c>
      <c r="AN1312">
        <f t="shared" si="563"/>
        <v>271979.27246119798</v>
      </c>
      <c r="AO1312">
        <f t="shared" si="564"/>
        <v>-101895.91188575738</v>
      </c>
      <c r="AP1312">
        <f t="shared" si="565"/>
        <v>13545.615438698582</v>
      </c>
      <c r="AQ1312">
        <f t="shared" si="566"/>
        <v>130483.96600744354</v>
      </c>
      <c r="AR1312">
        <f t="shared" si="567"/>
        <v>0</v>
      </c>
      <c r="AS1312">
        <f t="shared" si="568"/>
        <v>-13724.300682227713</v>
      </c>
      <c r="AT1312">
        <f t="shared" si="569"/>
        <v>0</v>
      </c>
      <c r="AU1312">
        <f t="shared" si="570"/>
        <v>4237.1663448699901</v>
      </c>
      <c r="AV1312">
        <f t="shared" si="571"/>
        <v>6921.359243316695</v>
      </c>
      <c r="AW1312">
        <f t="shared" si="572"/>
        <v>15498.853509398312</v>
      </c>
      <c r="AX1312" s="40">
        <f t="shared" si="573"/>
        <v>1195921.6668626938</v>
      </c>
      <c r="AY1312">
        <f t="shared" si="574"/>
        <v>-46368.282791926409</v>
      </c>
      <c r="AZ1312" s="38">
        <f t="shared" si="575"/>
        <v>443957.67245395633</v>
      </c>
      <c r="BA1312" s="38">
        <f t="shared" si="576"/>
        <v>485972</v>
      </c>
      <c r="BB1312" s="38">
        <f t="shared" si="577"/>
        <v>-42014.327546043671</v>
      </c>
      <c r="BC1312" s="38">
        <f t="shared" si="578"/>
        <v>1</v>
      </c>
      <c r="BD1312" s="2">
        <f t="shared" si="579"/>
        <v>43128</v>
      </c>
    </row>
    <row r="1313" spans="1:56" x14ac:dyDescent="0.25">
      <c r="A1313" s="2">
        <v>43129</v>
      </c>
      <c r="B1313" s="7">
        <v>450354</v>
      </c>
      <c r="C1313" s="3">
        <v>21.6666666666667</v>
      </c>
      <c r="D1313" s="7">
        <f t="shared" si="540"/>
        <v>469.44444444444588</v>
      </c>
      <c r="E1313" s="7">
        <f t="shared" si="541"/>
        <v>10171.296296296343</v>
      </c>
      <c r="F1313" s="7">
        <f t="shared" si="542"/>
        <v>220378.08641975443</v>
      </c>
      <c r="G1313" s="21">
        <f t="shared" si="559"/>
        <v>22.497222222222256</v>
      </c>
      <c r="H1313" s="11">
        <v>485972</v>
      </c>
      <c r="I1313" s="5">
        <v>0</v>
      </c>
      <c r="J1313" s="25">
        <v>1035155</v>
      </c>
      <c r="K1313">
        <v>0</v>
      </c>
      <c r="L1313">
        <v>0</v>
      </c>
      <c r="M1313">
        <v>12</v>
      </c>
      <c r="N1313" s="3">
        <v>3.8333333333333299</v>
      </c>
      <c r="O1313" s="3">
        <f t="shared" si="543"/>
        <v>83.055555555555614</v>
      </c>
      <c r="P1313" s="5">
        <v>3</v>
      </c>
      <c r="T1313" s="37">
        <f t="shared" si="551"/>
        <v>50916.90500662</v>
      </c>
      <c r="U1313" s="25">
        <f t="shared" si="544"/>
        <v>1304.4776246666686</v>
      </c>
      <c r="V1313" s="25">
        <f t="shared" si="545"/>
        <v>196073.71089944502</v>
      </c>
      <c r="W1313" s="25">
        <f t="shared" si="546"/>
        <v>-78199.481057268873</v>
      </c>
      <c r="X1313" s="25">
        <f t="shared" si="547"/>
        <v>10658.200488040189</v>
      </c>
      <c r="Y1313" s="25">
        <f t="shared" si="548"/>
        <v>204371.47159351999</v>
      </c>
      <c r="Z1313" s="25">
        <f t="shared" si="552"/>
        <v>0</v>
      </c>
      <c r="AA1313" s="25">
        <f t="shared" si="553"/>
        <v>0</v>
      </c>
      <c r="AB1313" s="25">
        <f t="shared" si="549"/>
        <v>0</v>
      </c>
      <c r="AC1313" s="25">
        <f t="shared" si="554"/>
        <v>4557.0435579599998</v>
      </c>
      <c r="AD1313" s="25">
        <f t="shared" si="555"/>
        <v>892.99035943833258</v>
      </c>
      <c r="AE1313" s="25">
        <f t="shared" si="556"/>
        <v>14861.635580675011</v>
      </c>
      <c r="AF1313" s="25">
        <f t="shared" si="557"/>
        <v>405436.95405309642</v>
      </c>
      <c r="AG1313" s="25">
        <f t="shared" si="550"/>
        <v>450354</v>
      </c>
      <c r="AH1313" s="38">
        <f t="shared" si="558"/>
        <v>-44917.045946903585</v>
      </c>
      <c r="AI1313" s="38">
        <f t="shared" si="560"/>
        <v>1</v>
      </c>
      <c r="AJ1313" s="2">
        <v>43129</v>
      </c>
      <c r="AL1313" s="40">
        <f t="shared" si="561"/>
        <v>-987278.89977676317</v>
      </c>
      <c r="AM1313">
        <f t="shared" si="562"/>
        <v>-45102.624826068197</v>
      </c>
      <c r="AN1313">
        <f t="shared" si="563"/>
        <v>268868.00037110486</v>
      </c>
      <c r="AO1313">
        <f t="shared" si="564"/>
        <v>-100152.48384695289</v>
      </c>
      <c r="AP1313">
        <f t="shared" si="565"/>
        <v>13237.481337996775</v>
      </c>
      <c r="AQ1313">
        <f t="shared" si="566"/>
        <v>116143.26964060639</v>
      </c>
      <c r="AR1313">
        <f t="shared" si="567"/>
        <v>0</v>
      </c>
      <c r="AS1313">
        <f t="shared" si="568"/>
        <v>0</v>
      </c>
      <c r="AT1313">
        <f t="shared" si="569"/>
        <v>0</v>
      </c>
      <c r="AU1313">
        <f t="shared" si="570"/>
        <v>6355.7495173049847</v>
      </c>
      <c r="AV1313">
        <f t="shared" si="571"/>
        <v>5635.0889414613785</v>
      </c>
      <c r="AW1313">
        <f t="shared" si="572"/>
        <v>12546.153943207417</v>
      </c>
      <c r="AX1313" s="40">
        <f t="shared" si="573"/>
        <v>1195921.6668626938</v>
      </c>
      <c r="AY1313">
        <f t="shared" si="574"/>
        <v>-46368.282791926409</v>
      </c>
      <c r="AZ1313" s="38">
        <f t="shared" si="575"/>
        <v>439805.11937266495</v>
      </c>
      <c r="BA1313" s="38">
        <f t="shared" si="576"/>
        <v>450354</v>
      </c>
      <c r="BB1313" s="38">
        <f t="shared" si="577"/>
        <v>-10548.880627335049</v>
      </c>
      <c r="BC1313" s="38">
        <f t="shared" si="578"/>
        <v>1</v>
      </c>
      <c r="BD1313" s="2">
        <f t="shared" si="579"/>
        <v>43129</v>
      </c>
    </row>
    <row r="1314" spans="1:56" x14ac:dyDescent="0.25">
      <c r="A1314" s="2">
        <v>43130</v>
      </c>
      <c r="B1314" s="7">
        <v>403349</v>
      </c>
      <c r="C1314" s="3">
        <v>17.125</v>
      </c>
      <c r="D1314" s="7">
        <f t="shared" si="540"/>
        <v>293.265625</v>
      </c>
      <c r="E1314" s="7">
        <f t="shared" si="541"/>
        <v>5022.173828125</v>
      </c>
      <c r="F1314" s="7">
        <f t="shared" si="542"/>
        <v>86004.726806640625</v>
      </c>
      <c r="G1314" s="21">
        <f t="shared" si="559"/>
        <v>17.931302083333335</v>
      </c>
      <c r="H1314" s="11">
        <v>450354</v>
      </c>
      <c r="I1314" s="5">
        <v>0</v>
      </c>
      <c r="J1314" s="25">
        <v>1035155</v>
      </c>
      <c r="K1314">
        <v>0</v>
      </c>
      <c r="L1314">
        <v>0</v>
      </c>
      <c r="M1314">
        <v>14</v>
      </c>
      <c r="N1314" s="3">
        <v>4.7083333333333304</v>
      </c>
      <c r="O1314" s="3">
        <f t="shared" si="543"/>
        <v>80.630208333333286</v>
      </c>
      <c r="P1314" s="5">
        <v>3</v>
      </c>
      <c r="T1314" s="37">
        <f t="shared" si="551"/>
        <v>50916.90500662</v>
      </c>
      <c r="U1314" s="25">
        <f t="shared" si="544"/>
        <v>1031.0390456499999</v>
      </c>
      <c r="V1314" s="25">
        <f t="shared" si="545"/>
        <v>122488.78446318438</v>
      </c>
      <c r="W1314" s="25">
        <f t="shared" si="546"/>
        <v>-38611.734010912362</v>
      </c>
      <c r="X1314" s="25">
        <f t="shared" si="547"/>
        <v>4159.4681037312621</v>
      </c>
      <c r="Y1314" s="25">
        <f t="shared" si="548"/>
        <v>189392.61874763999</v>
      </c>
      <c r="Z1314" s="25">
        <f t="shared" si="552"/>
        <v>0</v>
      </c>
      <c r="AA1314" s="25">
        <f t="shared" si="553"/>
        <v>0</v>
      </c>
      <c r="AB1314" s="25">
        <f t="shared" si="549"/>
        <v>0</v>
      </c>
      <c r="AC1314" s="25">
        <f t="shared" si="554"/>
        <v>5316.5508176200001</v>
      </c>
      <c r="AD1314" s="25">
        <f t="shared" si="555"/>
        <v>1096.8251153970828</v>
      </c>
      <c r="AE1314" s="25">
        <f t="shared" si="556"/>
        <v>14427.653454709211</v>
      </c>
      <c r="AF1314" s="25">
        <f t="shared" si="557"/>
        <v>350218.11074363964</v>
      </c>
      <c r="AG1314" s="25">
        <f t="shared" si="550"/>
        <v>403349</v>
      </c>
      <c r="AH1314" s="38">
        <f t="shared" si="558"/>
        <v>-53130.889256360359</v>
      </c>
      <c r="AI1314" s="38">
        <f t="shared" si="560"/>
        <v>1</v>
      </c>
      <c r="AJ1314" s="2">
        <v>43130</v>
      </c>
      <c r="AL1314" s="40">
        <f t="shared" si="561"/>
        <v>-987278.89977676317</v>
      </c>
      <c r="AM1314">
        <f t="shared" si="562"/>
        <v>-35648.420775988459</v>
      </c>
      <c r="AN1314">
        <f t="shared" si="563"/>
        <v>167963.947820589</v>
      </c>
      <c r="AO1314">
        <f t="shared" si="564"/>
        <v>-49451.236946172641</v>
      </c>
      <c r="AP1314">
        <f t="shared" si="565"/>
        <v>5166.057953302764</v>
      </c>
      <c r="AQ1314">
        <f t="shared" si="566"/>
        <v>107630.8636212079</v>
      </c>
      <c r="AR1314">
        <f t="shared" si="567"/>
        <v>0</v>
      </c>
      <c r="AS1314">
        <f t="shared" si="568"/>
        <v>0</v>
      </c>
      <c r="AT1314">
        <f t="shared" si="569"/>
        <v>0</v>
      </c>
      <c r="AU1314">
        <f t="shared" si="570"/>
        <v>7415.0411035224824</v>
      </c>
      <c r="AV1314">
        <f t="shared" si="571"/>
        <v>6921.359243316695</v>
      </c>
      <c r="AW1314">
        <f t="shared" si="572"/>
        <v>12179.787365894259</v>
      </c>
      <c r="AX1314" s="40">
        <f t="shared" si="573"/>
        <v>1195921.6668626938</v>
      </c>
      <c r="AY1314">
        <f t="shared" si="574"/>
        <v>-46368.282791926409</v>
      </c>
      <c r="AZ1314" s="38">
        <f t="shared" si="575"/>
        <v>384451.88367967622</v>
      </c>
      <c r="BA1314" s="38">
        <f t="shared" si="576"/>
        <v>403349</v>
      </c>
      <c r="BB1314" s="38">
        <f t="shared" si="577"/>
        <v>-18897.116320323781</v>
      </c>
      <c r="BC1314" s="38">
        <f t="shared" si="578"/>
        <v>1</v>
      </c>
      <c r="BD1314" s="2">
        <f t="shared" si="579"/>
        <v>43130</v>
      </c>
    </row>
    <row r="1315" spans="1:56" x14ac:dyDescent="0.25">
      <c r="A1315" s="2">
        <v>43131</v>
      </c>
      <c r="B1315" s="7">
        <v>423298</v>
      </c>
      <c r="C1315" s="3">
        <v>19.764705882352899</v>
      </c>
      <c r="D1315" s="7">
        <f t="shared" si="540"/>
        <v>390.64359861591532</v>
      </c>
      <c r="E1315" s="7">
        <f t="shared" si="541"/>
        <v>7720.9558314674869</v>
      </c>
      <c r="F1315" s="7">
        <f t="shared" si="542"/>
        <v>152602.42113959236</v>
      </c>
      <c r="G1315" s="21">
        <f t="shared" si="559"/>
        <v>21.078477508650472</v>
      </c>
      <c r="H1315" s="11">
        <v>403349</v>
      </c>
      <c r="I1315" s="5">
        <v>0</v>
      </c>
      <c r="J1315" s="25">
        <v>1035155</v>
      </c>
      <c r="K1315">
        <v>0</v>
      </c>
      <c r="L1315">
        <v>0</v>
      </c>
      <c r="M1315">
        <v>15</v>
      </c>
      <c r="N1315" s="3">
        <v>6.6470588235294104</v>
      </c>
      <c r="O1315" s="3">
        <f t="shared" si="543"/>
        <v>131.37716262975749</v>
      </c>
      <c r="P1315" s="5">
        <v>3</v>
      </c>
      <c r="T1315" s="37">
        <f t="shared" si="551"/>
        <v>50916.90500662</v>
      </c>
      <c r="U1315" s="25">
        <f t="shared" si="544"/>
        <v>1189.9669191529388</v>
      </c>
      <c r="V1315" s="25">
        <f t="shared" si="545"/>
        <v>163160.81897695156</v>
      </c>
      <c r="W1315" s="25">
        <f t="shared" si="546"/>
        <v>-59360.648013636463</v>
      </c>
      <c r="X1315" s="25">
        <f t="shared" si="547"/>
        <v>7380.3490441793911</v>
      </c>
      <c r="Y1315" s="25">
        <f t="shared" si="548"/>
        <v>169625.05801933998</v>
      </c>
      <c r="Z1315" s="25">
        <f t="shared" si="552"/>
        <v>0</v>
      </c>
      <c r="AA1315" s="25">
        <f t="shared" si="553"/>
        <v>0</v>
      </c>
      <c r="AB1315" s="25">
        <f t="shared" si="549"/>
        <v>0</v>
      </c>
      <c r="AC1315" s="25">
        <f t="shared" si="554"/>
        <v>5696.3044474500002</v>
      </c>
      <c r="AD1315" s="25">
        <f t="shared" si="555"/>
        <v>1548.4589864429408</v>
      </c>
      <c r="AE1315" s="25">
        <f t="shared" si="556"/>
        <v>23508.114557376281</v>
      </c>
      <c r="AF1315" s="25">
        <f t="shared" si="557"/>
        <v>363665.32794387662</v>
      </c>
      <c r="AG1315" s="25">
        <f t="shared" si="550"/>
        <v>423298</v>
      </c>
      <c r="AH1315" s="38">
        <f t="shared" si="558"/>
        <v>-59632.672056123381</v>
      </c>
      <c r="AI1315" s="38">
        <f t="shared" si="560"/>
        <v>1</v>
      </c>
      <c r="AJ1315" s="2">
        <v>43131</v>
      </c>
      <c r="AL1315" s="40">
        <f t="shared" si="561"/>
        <v>-987278.89977676317</v>
      </c>
      <c r="AM1315">
        <f t="shared" si="562"/>
        <v>-41143.389886585137</v>
      </c>
      <c r="AN1315">
        <f t="shared" si="563"/>
        <v>223735.8743097515</v>
      </c>
      <c r="AO1315">
        <f t="shared" si="564"/>
        <v>-76025.010152900053</v>
      </c>
      <c r="AP1315">
        <f t="shared" si="565"/>
        <v>9166.3909728340459</v>
      </c>
      <c r="AQ1315">
        <f t="shared" si="566"/>
        <v>96397.059226187819</v>
      </c>
      <c r="AR1315">
        <f t="shared" si="567"/>
        <v>0</v>
      </c>
      <c r="AS1315">
        <f t="shared" si="568"/>
        <v>0</v>
      </c>
      <c r="AT1315">
        <f t="shared" si="569"/>
        <v>0</v>
      </c>
      <c r="AU1315">
        <f t="shared" si="570"/>
        <v>7944.6868966312313</v>
      </c>
      <c r="AV1315">
        <f t="shared" si="571"/>
        <v>9771.330696447103</v>
      </c>
      <c r="AW1315">
        <f t="shared" si="572"/>
        <v>19845.488913408157</v>
      </c>
      <c r="AX1315" s="40">
        <f t="shared" si="573"/>
        <v>1195921.6668626938</v>
      </c>
      <c r="AY1315">
        <f t="shared" si="574"/>
        <v>-46368.282791926409</v>
      </c>
      <c r="AZ1315" s="38">
        <f t="shared" si="575"/>
        <v>411966.91526977881</v>
      </c>
      <c r="BA1315" s="38">
        <f t="shared" si="576"/>
        <v>423298</v>
      </c>
      <c r="BB1315" s="38">
        <f t="shared" si="577"/>
        <v>-11331.084730221191</v>
      </c>
      <c r="BC1315" s="38">
        <f t="shared" si="578"/>
        <v>1</v>
      </c>
      <c r="BD1315" s="2">
        <f t="shared" si="579"/>
        <v>43131</v>
      </c>
    </row>
    <row r="1317" spans="1:56" x14ac:dyDescent="0.25">
      <c r="C1317" s="3">
        <f>MAX(C983:C1315)</f>
        <v>60.5416666666667</v>
      </c>
      <c r="G1317" s="7">
        <f>MAX(G983:G1315)</f>
        <v>63.316493055555597</v>
      </c>
      <c r="AG1317" s="25">
        <f>MAX(AG983:AG1315)</f>
        <v>996189</v>
      </c>
      <c r="AH1317" s="38">
        <f>COUNT(AH983:AH1315)</f>
        <v>333</v>
      </c>
      <c r="AI1317" s="38">
        <f>COUNT(AI983:AI1315)</f>
        <v>261</v>
      </c>
      <c r="BB1317" s="38">
        <f>COUNT(BB983:BB1315)</f>
        <v>333</v>
      </c>
      <c r="BC1317" s="38">
        <f>COUNT(BC983:BC1315)</f>
        <v>172</v>
      </c>
    </row>
    <row r="1318" spans="1:56" x14ac:dyDescent="0.25">
      <c r="C1318" s="3">
        <v>40</v>
      </c>
      <c r="G1318" s="21">
        <f t="shared" ref="G1318" si="580">+C1318*(1+N1318/100)</f>
        <v>48</v>
      </c>
      <c r="N1318" s="3">
        <v>20</v>
      </c>
      <c r="AI1318" s="21">
        <f>+AI1317/AH1317</f>
        <v>0.78378378378378377</v>
      </c>
      <c r="BB1318" s="38">
        <f>+SUM(BB983:BB1315)</f>
        <v>2.5180634111166E-7</v>
      </c>
      <c r="BC1318" s="21">
        <f>+BC1317/BB1317</f>
        <v>0.51651651651651653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K339"/>
  <sheetViews>
    <sheetView topLeftCell="D1" workbookViewId="0">
      <selection activeCell="I11" sqref="I11"/>
    </sheetView>
  </sheetViews>
  <sheetFormatPr defaultRowHeight="15" x14ac:dyDescent="0.25"/>
  <cols>
    <col min="1" max="1" width="17.85546875" style="39" bestFit="1" customWidth="1"/>
    <col min="2" max="2" width="9.140625" hidden="1" customWidth="1"/>
    <col min="3" max="3" width="9.140625" style="21" customWidth="1"/>
    <col min="4" max="26" width="9.140625" customWidth="1"/>
    <col min="27" max="28" width="11.5703125" style="25" bestFit="1" customWidth="1"/>
    <col min="29" max="29" width="12.28515625" style="25" bestFit="1" customWidth="1"/>
    <col min="30" max="30" width="0" hidden="1" customWidth="1"/>
    <col min="33" max="33" width="17.85546875" style="39" bestFit="1" customWidth="1"/>
    <col min="34" max="34" width="9.140625" hidden="1" customWidth="1"/>
    <col min="35" max="35" width="9.140625" style="21" customWidth="1"/>
    <col min="36" max="58" width="9.140625" hidden="1" customWidth="1"/>
    <col min="59" max="60" width="11.5703125" style="25" bestFit="1" customWidth="1"/>
    <col min="61" max="61" width="12.28515625" style="25" bestFit="1" customWidth="1"/>
    <col min="62" max="62" width="0" hidden="1" customWidth="1"/>
  </cols>
  <sheetData>
    <row r="2" spans="1:63" x14ac:dyDescent="0.25">
      <c r="A2" s="42" t="s">
        <v>90</v>
      </c>
      <c r="AA2" s="25">
        <f>SUM(O3:Z3)</f>
        <v>422117.81256189058</v>
      </c>
      <c r="AE2" t="s">
        <v>89</v>
      </c>
      <c r="AG2" s="39" t="s">
        <v>91</v>
      </c>
      <c r="BK2" t="s">
        <v>89</v>
      </c>
    </row>
    <row r="3" spans="1:63" x14ac:dyDescent="0.25">
      <c r="A3" s="39">
        <v>41974</v>
      </c>
      <c r="B3">
        <v>416977</v>
      </c>
      <c r="C3" s="21">
        <v>25.9583333333333</v>
      </c>
      <c r="D3">
        <v>673.83506944444275</v>
      </c>
      <c r="E3">
        <v>17491.635344328639</v>
      </c>
      <c r="F3">
        <v>454053.70081319701</v>
      </c>
      <c r="G3">
        <v>426981</v>
      </c>
      <c r="H3">
        <v>0</v>
      </c>
      <c r="I3">
        <v>0</v>
      </c>
      <c r="J3">
        <v>7</v>
      </c>
      <c r="K3">
        <v>3.7916666666666701</v>
      </c>
      <c r="L3">
        <v>98.425347222222186</v>
      </c>
      <c r="M3">
        <v>0</v>
      </c>
      <c r="O3">
        <v>50916.90500662</v>
      </c>
      <c r="P3">
        <v>1562.8645387833315</v>
      </c>
      <c r="Q3">
        <v>281441.9132311031</v>
      </c>
      <c r="R3">
        <v>-134480.08660091343</v>
      </c>
      <c r="S3">
        <v>21959.512645853851</v>
      </c>
      <c r="T3">
        <v>179563.29852846</v>
      </c>
      <c r="U3">
        <v>0</v>
      </c>
      <c r="V3">
        <v>0</v>
      </c>
      <c r="W3">
        <v>0</v>
      </c>
      <c r="X3">
        <v>2658.27540881</v>
      </c>
      <c r="Y3">
        <v>883.28394248791744</v>
      </c>
      <c r="Z3">
        <v>17611.845860685775</v>
      </c>
      <c r="AA3" s="25">
        <v>422117.81256189058</v>
      </c>
      <c r="AB3" s="25">
        <v>416977</v>
      </c>
      <c r="AC3" s="25">
        <v>5140.812561890576</v>
      </c>
      <c r="AD3">
        <v>41974</v>
      </c>
      <c r="AE3" t="str">
        <f>IF(AC3&lt;0,1," ")</f>
        <v xml:space="preserve"> </v>
      </c>
      <c r="AG3" s="39">
        <v>42741</v>
      </c>
      <c r="AH3">
        <v>974095</v>
      </c>
      <c r="AI3" s="21">
        <v>60.5416666666667</v>
      </c>
      <c r="AJ3">
        <v>3665.2934027777819</v>
      </c>
      <c r="AK3">
        <v>221902.97142650501</v>
      </c>
      <c r="AL3">
        <v>13434375.728446331</v>
      </c>
      <c r="AM3">
        <v>917532</v>
      </c>
      <c r="AN3">
        <v>1</v>
      </c>
      <c r="AO3">
        <v>0</v>
      </c>
      <c r="AP3">
        <v>9</v>
      </c>
      <c r="AQ3">
        <v>4.5833333333333304</v>
      </c>
      <c r="AR3">
        <v>277.48263888888886</v>
      </c>
      <c r="AS3">
        <v>0</v>
      </c>
      <c r="AU3">
        <v>50916.90500662</v>
      </c>
      <c r="AV3">
        <v>3645.0115166166688</v>
      </c>
      <c r="AW3">
        <v>1530889.7304523138</v>
      </c>
      <c r="AX3">
        <v>-1706045.7885724225</v>
      </c>
      <c r="AY3">
        <v>649730.07194878208</v>
      </c>
      <c r="AZ3">
        <v>385860.43038311996</v>
      </c>
      <c r="BA3">
        <v>-10589.1577886</v>
      </c>
      <c r="BB3">
        <v>0</v>
      </c>
      <c r="BC3">
        <v>0</v>
      </c>
      <c r="BD3">
        <v>3417.7826684700003</v>
      </c>
      <c r="BE3">
        <v>1067.7058645458326</v>
      </c>
      <c r="BF3">
        <v>49651.655828998431</v>
      </c>
      <c r="BG3" s="25">
        <v>958544.34730844432</v>
      </c>
      <c r="BH3" s="25">
        <v>974095</v>
      </c>
      <c r="BI3" s="25">
        <v>-15550.652691555675</v>
      </c>
      <c r="BJ3">
        <v>42741</v>
      </c>
      <c r="BK3">
        <f t="shared" ref="BK3:BK34" si="0">IF(BI3&lt;0,1," ")</f>
        <v>1</v>
      </c>
    </row>
    <row r="4" spans="1:63" x14ac:dyDescent="0.25">
      <c r="A4" s="39">
        <v>41975</v>
      </c>
      <c r="B4">
        <v>405348</v>
      </c>
      <c r="C4" s="21">
        <v>26.6666666666667</v>
      </c>
      <c r="D4">
        <v>711.1111111111129</v>
      </c>
      <c r="E4">
        <v>18962.962962963033</v>
      </c>
      <c r="F4">
        <v>505679.01234568155</v>
      </c>
      <c r="G4">
        <v>416977</v>
      </c>
      <c r="H4">
        <v>0</v>
      </c>
      <c r="I4">
        <v>0</v>
      </c>
      <c r="J4">
        <v>7</v>
      </c>
      <c r="K4">
        <v>3.2083333333333299</v>
      </c>
      <c r="L4">
        <v>85.555555555555571</v>
      </c>
      <c r="M4">
        <v>0</v>
      </c>
      <c r="O4">
        <v>50916.90500662</v>
      </c>
      <c r="P4">
        <v>1605.5109226666686</v>
      </c>
      <c r="Q4">
        <v>297011.06503111182</v>
      </c>
      <c r="R4">
        <v>-145792.02294518572</v>
      </c>
      <c r="S4">
        <v>24456.280493827286</v>
      </c>
      <c r="T4">
        <v>175356.19976182</v>
      </c>
      <c r="U4">
        <v>0</v>
      </c>
      <c r="V4">
        <v>0</v>
      </c>
      <c r="W4">
        <v>0</v>
      </c>
      <c r="X4">
        <v>2658.27540881</v>
      </c>
      <c r="Y4">
        <v>747.39410518208263</v>
      </c>
      <c r="Z4">
        <v>15308.975782100002</v>
      </c>
      <c r="AA4" s="25">
        <v>422268.58356695215</v>
      </c>
      <c r="AB4" s="25">
        <v>405348</v>
      </c>
      <c r="AC4" s="25">
        <v>16920.583566952148</v>
      </c>
      <c r="AD4">
        <v>41975</v>
      </c>
      <c r="AE4" t="str">
        <f t="shared" ref="AE4:AE67" si="1">IF(AC4&lt;0,1," ")</f>
        <v xml:space="preserve"> </v>
      </c>
      <c r="AG4" s="39">
        <v>42740</v>
      </c>
      <c r="AH4">
        <v>917532</v>
      </c>
      <c r="AI4" s="21">
        <v>57</v>
      </c>
      <c r="AJ4">
        <v>3249</v>
      </c>
      <c r="AK4">
        <v>185193</v>
      </c>
      <c r="AL4">
        <v>10556001</v>
      </c>
      <c r="AM4">
        <v>661508</v>
      </c>
      <c r="AN4">
        <v>0</v>
      </c>
      <c r="AO4">
        <v>0</v>
      </c>
      <c r="AP4">
        <v>16</v>
      </c>
      <c r="AQ4">
        <v>6</v>
      </c>
      <c r="AR4">
        <v>342</v>
      </c>
      <c r="AS4">
        <v>0</v>
      </c>
      <c r="AU4">
        <v>50916.90500662</v>
      </c>
      <c r="AV4">
        <v>3431.7795971999999</v>
      </c>
      <c r="AW4">
        <v>1357015.7113397999</v>
      </c>
      <c r="AX4">
        <v>-1423810.30633353</v>
      </c>
      <c r="AY4">
        <v>510522.51536325004</v>
      </c>
      <c r="AZ4">
        <v>278191.67242327996</v>
      </c>
      <c r="BA4">
        <v>0</v>
      </c>
      <c r="BB4">
        <v>0</v>
      </c>
      <c r="BC4">
        <v>0</v>
      </c>
      <c r="BD4">
        <v>6076.0580772800004</v>
      </c>
      <c r="BE4">
        <v>1397.7240408600001</v>
      </c>
      <c r="BF4">
        <v>61196.139554940004</v>
      </c>
      <c r="BG4" s="25">
        <v>844938.19906969997</v>
      </c>
      <c r="BH4" s="25">
        <v>917532</v>
      </c>
      <c r="BI4" s="25">
        <v>-72593.800930300029</v>
      </c>
      <c r="BJ4">
        <v>42740</v>
      </c>
      <c r="BK4">
        <f t="shared" si="0"/>
        <v>1</v>
      </c>
    </row>
    <row r="5" spans="1:63" x14ac:dyDescent="0.25">
      <c r="A5" s="39">
        <v>41976</v>
      </c>
      <c r="B5">
        <v>380125</v>
      </c>
      <c r="C5" s="21">
        <v>21.25</v>
      </c>
      <c r="D5">
        <v>451.5625</v>
      </c>
      <c r="E5">
        <v>9595.703125</v>
      </c>
      <c r="F5">
        <v>203908.69140625</v>
      </c>
      <c r="G5">
        <v>405348</v>
      </c>
      <c r="H5">
        <v>0</v>
      </c>
      <c r="I5">
        <v>0</v>
      </c>
      <c r="J5">
        <v>9</v>
      </c>
      <c r="K5">
        <v>4.6666666666666696</v>
      </c>
      <c r="L5">
        <v>99.166666666666728</v>
      </c>
      <c r="M5">
        <v>0</v>
      </c>
      <c r="O5">
        <v>50916.90500662</v>
      </c>
      <c r="P5">
        <v>1279.3915165000001</v>
      </c>
      <c r="Q5">
        <v>188604.92679343748</v>
      </c>
      <c r="R5">
        <v>-73774.176161582029</v>
      </c>
      <c r="S5">
        <v>9861.6870196533218</v>
      </c>
      <c r="T5">
        <v>170465.72079768</v>
      </c>
      <c r="U5">
        <v>0</v>
      </c>
      <c r="V5">
        <v>0</v>
      </c>
      <c r="W5">
        <v>0</v>
      </c>
      <c r="X5">
        <v>3417.7826684700003</v>
      </c>
      <c r="Y5">
        <v>1087.1186984466674</v>
      </c>
      <c r="Z5">
        <v>17744.49465652501</v>
      </c>
      <c r="AA5" s="25">
        <v>369603.85099575046</v>
      </c>
      <c r="AB5" s="25">
        <v>380125</v>
      </c>
      <c r="AC5" s="25">
        <v>-10521.149004249542</v>
      </c>
      <c r="AD5">
        <v>41976</v>
      </c>
      <c r="AE5">
        <f t="shared" si="1"/>
        <v>1</v>
      </c>
      <c r="AG5" s="39">
        <v>42369</v>
      </c>
      <c r="AH5">
        <v>869856</v>
      </c>
      <c r="AI5" s="21">
        <v>53.875</v>
      </c>
      <c r="AJ5">
        <v>2902.515625</v>
      </c>
      <c r="AK5">
        <v>156373.029296875</v>
      </c>
      <c r="AL5">
        <v>8424596.9533691406</v>
      </c>
      <c r="AM5">
        <v>782537</v>
      </c>
      <c r="AN5">
        <v>0</v>
      </c>
      <c r="AO5">
        <v>0</v>
      </c>
      <c r="AP5">
        <v>9</v>
      </c>
      <c r="AQ5">
        <v>4.125</v>
      </c>
      <c r="AR5">
        <v>222.234375</v>
      </c>
      <c r="AS5">
        <v>0</v>
      </c>
      <c r="AU5">
        <v>50916.90500662</v>
      </c>
      <c r="AV5">
        <v>3243.6337859499999</v>
      </c>
      <c r="AW5">
        <v>1212298.9552275343</v>
      </c>
      <c r="AX5">
        <v>-1202235.1317030645</v>
      </c>
      <c r="AY5">
        <v>407440.88860503014</v>
      </c>
      <c r="AZ5">
        <v>329089.40899142</v>
      </c>
      <c r="BA5">
        <v>0</v>
      </c>
      <c r="BB5">
        <v>0</v>
      </c>
      <c r="BC5">
        <v>0</v>
      </c>
      <c r="BD5">
        <v>3417.7826684700003</v>
      </c>
      <c r="BE5">
        <v>960.93527809124998</v>
      </c>
      <c r="BF5">
        <v>39765.748030423594</v>
      </c>
      <c r="BG5" s="25">
        <v>844899.12589047477</v>
      </c>
      <c r="BH5" s="25">
        <v>869856</v>
      </c>
      <c r="BI5" s="25">
        <v>-24956.874109525234</v>
      </c>
      <c r="BJ5">
        <v>42369</v>
      </c>
      <c r="BK5">
        <f t="shared" si="0"/>
        <v>1</v>
      </c>
    </row>
    <row r="6" spans="1:63" x14ac:dyDescent="0.25">
      <c r="A6" s="39">
        <v>41977</v>
      </c>
      <c r="B6">
        <v>341790</v>
      </c>
      <c r="C6" s="21">
        <v>19.75</v>
      </c>
      <c r="D6">
        <v>390.0625</v>
      </c>
      <c r="E6">
        <v>7703.734375</v>
      </c>
      <c r="F6">
        <v>152148.75390625</v>
      </c>
      <c r="G6">
        <v>380125</v>
      </c>
      <c r="H6">
        <v>0</v>
      </c>
      <c r="I6">
        <v>0</v>
      </c>
      <c r="J6">
        <v>10</v>
      </c>
      <c r="K6">
        <v>4.625</v>
      </c>
      <c r="L6">
        <v>91.34375</v>
      </c>
      <c r="M6">
        <v>0</v>
      </c>
      <c r="O6">
        <v>50916.90500662</v>
      </c>
      <c r="P6">
        <v>1189.0815271000001</v>
      </c>
      <c r="Q6">
        <v>162918.1104661375</v>
      </c>
      <c r="R6">
        <v>-59228.245130112344</v>
      </c>
      <c r="S6">
        <v>7358.4082223564455</v>
      </c>
      <c r="T6">
        <v>159858.39850749998</v>
      </c>
      <c r="U6">
        <v>0</v>
      </c>
      <c r="V6">
        <v>0</v>
      </c>
      <c r="W6">
        <v>0</v>
      </c>
      <c r="X6">
        <v>3797.5362983000005</v>
      </c>
      <c r="Y6">
        <v>1077.41228149625</v>
      </c>
      <c r="Z6">
        <v>16344.692609565938</v>
      </c>
      <c r="AA6" s="25">
        <v>344232.29978896381</v>
      </c>
      <c r="AB6" s="25">
        <v>341790</v>
      </c>
      <c r="AC6" s="25">
        <v>2442.2997889638063</v>
      </c>
      <c r="AD6">
        <v>41977</v>
      </c>
      <c r="AE6" t="str">
        <f t="shared" si="1"/>
        <v xml:space="preserve"> </v>
      </c>
      <c r="AG6" s="39">
        <v>42003</v>
      </c>
      <c r="AH6">
        <v>996189</v>
      </c>
      <c r="AI6" s="21">
        <v>53.6666666666667</v>
      </c>
      <c r="AJ6">
        <v>2880.1111111111145</v>
      </c>
      <c r="AK6">
        <v>154565.96296296324</v>
      </c>
      <c r="AL6">
        <v>8295040.0123456987</v>
      </c>
      <c r="AM6">
        <v>790108</v>
      </c>
      <c r="AN6">
        <v>0</v>
      </c>
      <c r="AO6">
        <v>0</v>
      </c>
      <c r="AP6">
        <v>12</v>
      </c>
      <c r="AQ6">
        <v>5.4166666666666696</v>
      </c>
      <c r="AR6">
        <v>290.6944444444448</v>
      </c>
      <c r="AS6">
        <v>0</v>
      </c>
      <c r="AU6">
        <v>50916.90500662</v>
      </c>
      <c r="AV6">
        <v>3231.0907318666686</v>
      </c>
      <c r="AW6">
        <v>1202941.2213549125</v>
      </c>
      <c r="AX6">
        <v>-1188341.9517748172</v>
      </c>
      <c r="AY6">
        <v>401175.09387707815</v>
      </c>
      <c r="AZ6">
        <v>332273.32989927998</v>
      </c>
      <c r="BA6">
        <v>0</v>
      </c>
      <c r="BB6">
        <v>0</v>
      </c>
      <c r="BC6">
        <v>0</v>
      </c>
      <c r="BD6">
        <v>4557.0435579599998</v>
      </c>
      <c r="BE6">
        <v>1261.8342035541675</v>
      </c>
      <c r="BF6">
        <v>52015.724532362561</v>
      </c>
      <c r="BG6" s="25">
        <v>860030.2913888169</v>
      </c>
      <c r="BH6" s="25">
        <v>996189</v>
      </c>
      <c r="BI6" s="25">
        <v>-136158.7086111831</v>
      </c>
      <c r="BJ6">
        <v>42003</v>
      </c>
      <c r="BK6">
        <f t="shared" si="0"/>
        <v>1</v>
      </c>
    </row>
    <row r="7" spans="1:63" x14ac:dyDescent="0.25">
      <c r="A7" s="39">
        <v>41978</v>
      </c>
      <c r="B7">
        <v>316559</v>
      </c>
      <c r="C7" s="21">
        <v>18.6666666666667</v>
      </c>
      <c r="D7">
        <v>348.44444444444571</v>
      </c>
      <c r="E7">
        <v>6504.2962962963311</v>
      </c>
      <c r="F7">
        <v>121413.53086419842</v>
      </c>
      <c r="G7">
        <v>341790</v>
      </c>
      <c r="H7">
        <v>1</v>
      </c>
      <c r="I7">
        <v>0</v>
      </c>
      <c r="J7">
        <v>14</v>
      </c>
      <c r="K7">
        <v>6.375</v>
      </c>
      <c r="L7">
        <v>119.00000000000021</v>
      </c>
      <c r="M7">
        <v>0</v>
      </c>
      <c r="O7">
        <v>50916.90500662</v>
      </c>
      <c r="P7">
        <v>1123.8576458666687</v>
      </c>
      <c r="Q7">
        <v>145535.42186524498</v>
      </c>
      <c r="R7">
        <v>-50006.663870198783</v>
      </c>
      <c r="S7">
        <v>5871.9529465679443</v>
      </c>
      <c r="T7">
        <v>143736.93397139999</v>
      </c>
      <c r="U7">
        <v>-10589.1577886</v>
      </c>
      <c r="V7">
        <v>0</v>
      </c>
      <c r="W7">
        <v>0</v>
      </c>
      <c r="X7">
        <v>5316.5508176200001</v>
      </c>
      <c r="Y7">
        <v>1485.0817934137501</v>
      </c>
      <c r="Z7">
        <v>21293.39358783004</v>
      </c>
      <c r="AA7" s="25">
        <v>314684.27597576461</v>
      </c>
      <c r="AB7" s="25">
        <v>316559</v>
      </c>
      <c r="AC7" s="25">
        <v>-1874.7240242353873</v>
      </c>
      <c r="AD7">
        <v>41978</v>
      </c>
      <c r="AE7">
        <f t="shared" si="1"/>
        <v>1</v>
      </c>
      <c r="AG7" s="39">
        <v>42370</v>
      </c>
      <c r="AH7">
        <v>880378</v>
      </c>
      <c r="AI7" s="21">
        <v>53.4166666666667</v>
      </c>
      <c r="AJ7">
        <v>2853.3402777777815</v>
      </c>
      <c r="AK7">
        <v>152415.92650462993</v>
      </c>
      <c r="AL7">
        <v>8141550.7407889869</v>
      </c>
      <c r="AM7">
        <v>869856</v>
      </c>
      <c r="AN7">
        <v>1</v>
      </c>
      <c r="AO7">
        <v>0</v>
      </c>
      <c r="AP7">
        <v>9</v>
      </c>
      <c r="AQ7">
        <v>3.375</v>
      </c>
      <c r="AR7">
        <v>180.28125000000011</v>
      </c>
      <c r="AS7">
        <v>1</v>
      </c>
      <c r="AU7">
        <v>50916.90500662</v>
      </c>
      <c r="AV7">
        <v>3216.0390669666685</v>
      </c>
      <c r="AW7">
        <v>1191759.7989360169</v>
      </c>
      <c r="AX7">
        <v>-1171811.9313724921</v>
      </c>
      <c r="AY7">
        <v>393751.85386446299</v>
      </c>
      <c r="AZ7">
        <v>365810.68620095996</v>
      </c>
      <c r="BA7">
        <v>-10589.1577886</v>
      </c>
      <c r="BB7">
        <v>0</v>
      </c>
      <c r="BC7">
        <v>-14675.04058904</v>
      </c>
      <c r="BD7">
        <v>3417.7826684700003</v>
      </c>
      <c r="BE7">
        <v>786.21977298375009</v>
      </c>
      <c r="BF7">
        <v>32258.820275260332</v>
      </c>
      <c r="BG7" s="25">
        <v>844841.97604160861</v>
      </c>
      <c r="BH7" s="25">
        <v>880378</v>
      </c>
      <c r="BI7" s="25">
        <v>-35536.023958391394</v>
      </c>
      <c r="BJ7">
        <v>42370</v>
      </c>
      <c r="BK7">
        <f t="shared" si="0"/>
        <v>1</v>
      </c>
    </row>
    <row r="8" spans="1:63" x14ac:dyDescent="0.25">
      <c r="A8" s="39">
        <v>41979</v>
      </c>
      <c r="B8">
        <v>335577</v>
      </c>
      <c r="C8" s="21">
        <v>19.4166666666667</v>
      </c>
      <c r="D8">
        <v>377.00694444444571</v>
      </c>
      <c r="E8">
        <v>7320.2181712963329</v>
      </c>
      <c r="F8">
        <v>142134.23615933736</v>
      </c>
      <c r="G8">
        <v>316559</v>
      </c>
      <c r="H8">
        <v>0</v>
      </c>
      <c r="I8">
        <v>1</v>
      </c>
      <c r="J8">
        <v>14</v>
      </c>
      <c r="K8">
        <v>7.4583333333333304</v>
      </c>
      <c r="L8">
        <v>144.8159722222224</v>
      </c>
      <c r="M8">
        <v>0</v>
      </c>
      <c r="O8">
        <v>50916.90500662</v>
      </c>
      <c r="P8">
        <v>1169.0126405666688</v>
      </c>
      <c r="Q8">
        <v>157465.17294408247</v>
      </c>
      <c r="R8">
        <v>-56279.676212933016</v>
      </c>
      <c r="S8">
        <v>6874.0735969330735</v>
      </c>
      <c r="T8">
        <v>133126.24734793999</v>
      </c>
      <c r="U8">
        <v>0</v>
      </c>
      <c r="V8">
        <v>-10611.011341539999</v>
      </c>
      <c r="W8">
        <v>0</v>
      </c>
      <c r="X8">
        <v>5316.5508176200001</v>
      </c>
      <c r="Y8">
        <v>1737.4486341245827</v>
      </c>
      <c r="Z8">
        <v>25912.80247337847</v>
      </c>
      <c r="AA8" s="25">
        <v>315627.52590679226</v>
      </c>
      <c r="AB8" s="25">
        <v>335577</v>
      </c>
      <c r="AC8" s="25">
        <v>-19949.47409320774</v>
      </c>
      <c r="AD8">
        <v>41979</v>
      </c>
      <c r="AE8">
        <f t="shared" si="1"/>
        <v>1</v>
      </c>
      <c r="AG8" s="39">
        <v>42004</v>
      </c>
      <c r="AH8">
        <v>922898</v>
      </c>
      <c r="AI8" s="21">
        <v>52.9583333333333</v>
      </c>
      <c r="AJ8">
        <v>2804.5850694444407</v>
      </c>
      <c r="AK8">
        <v>148526.15096932842</v>
      </c>
      <c r="AL8">
        <v>7865697.411750678</v>
      </c>
      <c r="AM8">
        <v>996189</v>
      </c>
      <c r="AN8">
        <v>0</v>
      </c>
      <c r="AO8">
        <v>0</v>
      </c>
      <c r="AP8">
        <v>8</v>
      </c>
      <c r="AQ8">
        <v>2.7083333333333299</v>
      </c>
      <c r="AR8">
        <v>143.42881944444417</v>
      </c>
      <c r="AS8">
        <v>0</v>
      </c>
      <c r="AU8">
        <v>50916.90500662</v>
      </c>
      <c r="AV8">
        <v>3188.4443479833312</v>
      </c>
      <c r="AW8">
        <v>1171396.1228147522</v>
      </c>
      <c r="AX8">
        <v>-1141906.3599065819</v>
      </c>
      <c r="AY8">
        <v>380410.69034885103</v>
      </c>
      <c r="AZ8">
        <v>418938.97573373996</v>
      </c>
      <c r="BA8">
        <v>0</v>
      </c>
      <c r="BB8">
        <v>0</v>
      </c>
      <c r="BC8">
        <v>0</v>
      </c>
      <c r="BD8">
        <v>3038.0290386400002</v>
      </c>
      <c r="BE8">
        <v>630.91710177708262</v>
      </c>
      <c r="BF8">
        <v>25664.590792171046</v>
      </c>
      <c r="BG8" s="25">
        <v>912278.3152779527</v>
      </c>
      <c r="BH8" s="25">
        <v>922898</v>
      </c>
      <c r="BI8" s="25">
        <v>-10619.684722047299</v>
      </c>
      <c r="BJ8">
        <v>42004</v>
      </c>
      <c r="BK8">
        <f t="shared" si="0"/>
        <v>1</v>
      </c>
    </row>
    <row r="9" spans="1:63" x14ac:dyDescent="0.25">
      <c r="A9" s="39">
        <v>41980</v>
      </c>
      <c r="B9">
        <v>347827</v>
      </c>
      <c r="C9" s="21">
        <v>21.3333333333333</v>
      </c>
      <c r="D9">
        <v>455.11111111110972</v>
      </c>
      <c r="E9">
        <v>9709.0370370369928</v>
      </c>
      <c r="F9">
        <v>207126.12345678886</v>
      </c>
      <c r="G9">
        <v>335577</v>
      </c>
      <c r="H9">
        <v>0</v>
      </c>
      <c r="I9">
        <v>1</v>
      </c>
      <c r="J9">
        <v>9</v>
      </c>
      <c r="K9">
        <v>4.6666666666666696</v>
      </c>
      <c r="L9">
        <v>99.555555555555458</v>
      </c>
      <c r="M9">
        <v>0</v>
      </c>
      <c r="O9">
        <v>50916.90500662</v>
      </c>
      <c r="P9">
        <v>1284.4087381333313</v>
      </c>
      <c r="Q9">
        <v>190087.08161991052</v>
      </c>
      <c r="R9">
        <v>-74645.515747934478</v>
      </c>
      <c r="S9">
        <v>10017.292490271544</v>
      </c>
      <c r="T9">
        <v>141124.10863782</v>
      </c>
      <c r="U9">
        <v>0</v>
      </c>
      <c r="V9">
        <v>-10611.011341539999</v>
      </c>
      <c r="W9">
        <v>0</v>
      </c>
      <c r="X9">
        <v>3417.7826684700003</v>
      </c>
      <c r="Y9">
        <v>1087.1186984466674</v>
      </c>
      <c r="Z9">
        <v>17814.080910079982</v>
      </c>
      <c r="AA9" s="25">
        <v>330492.25168027758</v>
      </c>
      <c r="AB9" s="25">
        <v>347827</v>
      </c>
      <c r="AC9" s="25">
        <v>-17334.748319722421</v>
      </c>
      <c r="AD9">
        <v>41980</v>
      </c>
      <c r="AE9">
        <f t="shared" si="1"/>
        <v>1</v>
      </c>
      <c r="AG9" s="39">
        <v>42742</v>
      </c>
      <c r="AH9">
        <v>873454</v>
      </c>
      <c r="AI9" s="21">
        <v>51.2083333333333</v>
      </c>
      <c r="AJ9">
        <v>2622.2934027777742</v>
      </c>
      <c r="AK9">
        <v>134283.2746672451</v>
      </c>
      <c r="AL9">
        <v>6876422.6902518375</v>
      </c>
      <c r="AM9">
        <v>974095</v>
      </c>
      <c r="AN9">
        <v>0</v>
      </c>
      <c r="AO9">
        <v>1</v>
      </c>
      <c r="AP9">
        <v>10</v>
      </c>
      <c r="AQ9">
        <v>4.5</v>
      </c>
      <c r="AR9">
        <v>230.43749999999986</v>
      </c>
      <c r="AS9">
        <v>0</v>
      </c>
      <c r="AU9">
        <v>50916.90500662</v>
      </c>
      <c r="AV9">
        <v>3083.0826936833314</v>
      </c>
      <c r="AW9">
        <v>1095258.0324137106</v>
      </c>
      <c r="AX9">
        <v>-1032403.5489432095</v>
      </c>
      <c r="AY9">
        <v>332566.14967432222</v>
      </c>
      <c r="AZ9">
        <v>409647.52829769999</v>
      </c>
      <c r="BA9">
        <v>0</v>
      </c>
      <c r="BB9">
        <v>-10611.011341539999</v>
      </c>
      <c r="BC9">
        <v>0</v>
      </c>
      <c r="BD9">
        <v>3797.5362983000005</v>
      </c>
      <c r="BE9">
        <v>1048.293030645</v>
      </c>
      <c r="BF9">
        <v>41233.583066349347</v>
      </c>
      <c r="BG9" s="25">
        <v>894536.55019658105</v>
      </c>
      <c r="BH9" s="25">
        <v>873454</v>
      </c>
      <c r="BI9" s="25">
        <v>21082.550196581054</v>
      </c>
      <c r="BJ9">
        <v>42742</v>
      </c>
      <c r="BK9" t="str">
        <f t="shared" si="0"/>
        <v xml:space="preserve"> </v>
      </c>
    </row>
    <row r="10" spans="1:63" x14ac:dyDescent="0.25">
      <c r="A10" s="39">
        <v>41981</v>
      </c>
      <c r="B10">
        <v>378401</v>
      </c>
      <c r="C10" s="21">
        <v>23.0416666666667</v>
      </c>
      <c r="D10">
        <v>530.91840277777931</v>
      </c>
      <c r="E10">
        <v>12233.244864004682</v>
      </c>
      <c r="F10">
        <v>281874.35040810832</v>
      </c>
      <c r="G10">
        <v>347827</v>
      </c>
      <c r="H10">
        <v>0</v>
      </c>
      <c r="I10">
        <v>0</v>
      </c>
      <c r="J10">
        <v>8</v>
      </c>
      <c r="K10">
        <v>4.4166666666666696</v>
      </c>
      <c r="L10">
        <v>101.76736111111133</v>
      </c>
      <c r="M10">
        <v>0</v>
      </c>
      <c r="O10">
        <v>50916.90500662</v>
      </c>
      <c r="P10">
        <v>1387.2617816166687</v>
      </c>
      <c r="Q10">
        <v>221749.65035668778</v>
      </c>
      <c r="R10">
        <v>-94052.259627910287</v>
      </c>
      <c r="S10">
        <v>13632.359677374945</v>
      </c>
      <c r="T10">
        <v>146275.74397282</v>
      </c>
      <c r="U10">
        <v>0</v>
      </c>
      <c r="V10">
        <v>0</v>
      </c>
      <c r="W10">
        <v>0</v>
      </c>
      <c r="X10">
        <v>3038.0290386400002</v>
      </c>
      <c r="Y10">
        <v>1028.8801967441675</v>
      </c>
      <c r="Z10">
        <v>18209.8527271741</v>
      </c>
      <c r="AA10" s="25">
        <v>362186.42312976735</v>
      </c>
      <c r="AB10" s="25">
        <v>378401</v>
      </c>
      <c r="AC10" s="25">
        <v>-16214.576870232646</v>
      </c>
      <c r="AD10">
        <v>41981</v>
      </c>
      <c r="AE10">
        <f t="shared" si="1"/>
        <v>1</v>
      </c>
      <c r="AG10" s="39">
        <v>42730</v>
      </c>
      <c r="AH10">
        <v>765253</v>
      </c>
      <c r="AI10" s="21">
        <v>50.1666666666667</v>
      </c>
      <c r="AJ10">
        <v>2516.694444444448</v>
      </c>
      <c r="AK10">
        <v>126254.17129629655</v>
      </c>
      <c r="AL10">
        <v>6333750.9266975485</v>
      </c>
      <c r="AM10">
        <v>687241</v>
      </c>
      <c r="AN10">
        <v>0</v>
      </c>
      <c r="AO10">
        <v>0</v>
      </c>
      <c r="AP10">
        <v>7</v>
      </c>
      <c r="AQ10">
        <v>3.6666666666666701</v>
      </c>
      <c r="AR10">
        <v>183.94444444444474</v>
      </c>
      <c r="AS10">
        <v>0</v>
      </c>
      <c r="AU10">
        <v>50916.90500662</v>
      </c>
      <c r="AV10">
        <v>3020.3674232666685</v>
      </c>
      <c r="AW10">
        <v>1051152.3243313958</v>
      </c>
      <c r="AX10">
        <v>-970673.78523629927</v>
      </c>
      <c r="AY10">
        <v>306320.77950560523</v>
      </c>
      <c r="AZ10">
        <v>289013.47096005996</v>
      </c>
      <c r="BA10">
        <v>0</v>
      </c>
      <c r="BB10">
        <v>0</v>
      </c>
      <c r="BC10">
        <v>0</v>
      </c>
      <c r="BD10">
        <v>2658.27540881</v>
      </c>
      <c r="BE10">
        <v>854.1646916366675</v>
      </c>
      <c r="BF10">
        <v>32914.297931515051</v>
      </c>
      <c r="BG10" s="25">
        <v>766176.80002261023</v>
      </c>
      <c r="BH10" s="25">
        <v>765253</v>
      </c>
      <c r="BI10" s="25">
        <v>923.80002261023037</v>
      </c>
      <c r="BJ10">
        <v>42730</v>
      </c>
      <c r="BK10" t="str">
        <f t="shared" si="0"/>
        <v xml:space="preserve"> </v>
      </c>
    </row>
    <row r="11" spans="1:63" x14ac:dyDescent="0.25">
      <c r="A11" s="39">
        <v>41982</v>
      </c>
      <c r="B11">
        <v>415315</v>
      </c>
      <c r="C11" s="21">
        <v>24.75</v>
      </c>
      <c r="D11">
        <v>612.5625</v>
      </c>
      <c r="E11">
        <v>15160.921875</v>
      </c>
      <c r="F11">
        <v>375232.81640625</v>
      </c>
      <c r="G11">
        <v>378401</v>
      </c>
      <c r="H11">
        <v>0</v>
      </c>
      <c r="I11">
        <v>0</v>
      </c>
      <c r="J11">
        <v>9</v>
      </c>
      <c r="K11">
        <v>4.5</v>
      </c>
      <c r="L11">
        <v>111.375</v>
      </c>
      <c r="M11">
        <v>0</v>
      </c>
      <c r="O11">
        <v>50916.90500662</v>
      </c>
      <c r="P11">
        <v>1490.1148251</v>
      </c>
      <c r="Q11">
        <v>255850.08823563749</v>
      </c>
      <c r="R11">
        <v>-116560.97595018422</v>
      </c>
      <c r="S11">
        <v>18147.478508059572</v>
      </c>
      <c r="T11">
        <v>159133.38468565998</v>
      </c>
      <c r="U11">
        <v>0</v>
      </c>
      <c r="V11">
        <v>0</v>
      </c>
      <c r="W11">
        <v>0</v>
      </c>
      <c r="X11">
        <v>3417.7826684700003</v>
      </c>
      <c r="Y11">
        <v>1048.293030645</v>
      </c>
      <c r="Z11">
        <v>19929.005973483749</v>
      </c>
      <c r="AA11" s="25">
        <v>393372.07698349154</v>
      </c>
      <c r="AB11" s="25">
        <v>415315</v>
      </c>
      <c r="AC11" s="25">
        <v>-21942.923016508459</v>
      </c>
      <c r="AD11">
        <v>41982</v>
      </c>
      <c r="AE11">
        <f t="shared" si="1"/>
        <v>1</v>
      </c>
      <c r="AG11" s="39">
        <v>42005</v>
      </c>
      <c r="AH11">
        <v>829490</v>
      </c>
      <c r="AI11" s="21">
        <v>48.7916666666667</v>
      </c>
      <c r="AJ11">
        <v>2380.6267361111145</v>
      </c>
      <c r="AK11">
        <v>116154.74616608821</v>
      </c>
      <c r="AL11">
        <v>5667383.6566870576</v>
      </c>
      <c r="AM11">
        <v>922898</v>
      </c>
      <c r="AN11">
        <v>0</v>
      </c>
      <c r="AO11">
        <v>0</v>
      </c>
      <c r="AP11">
        <v>10</v>
      </c>
      <c r="AQ11">
        <v>4.4583333333333304</v>
      </c>
      <c r="AR11">
        <v>217.52951388888889</v>
      </c>
      <c r="AS11">
        <v>1</v>
      </c>
      <c r="AU11">
        <v>50916.90500662</v>
      </c>
      <c r="AV11">
        <v>2937.5832663166689</v>
      </c>
      <c r="AW11">
        <v>994320.67828204681</v>
      </c>
      <c r="AX11">
        <v>-893026.86775867047</v>
      </c>
      <c r="AY11">
        <v>274093.09263427038</v>
      </c>
      <c r="AZ11">
        <v>388117.05693068</v>
      </c>
      <c r="BA11">
        <v>0</v>
      </c>
      <c r="BB11">
        <v>0</v>
      </c>
      <c r="BC11">
        <v>-14675.04058904</v>
      </c>
      <c r="BD11">
        <v>3797.5362983000005</v>
      </c>
      <c r="BE11">
        <v>1038.5866136945826</v>
      </c>
      <c r="BF11">
        <v>38923.878623575154</v>
      </c>
      <c r="BG11" s="25">
        <v>846443.40930779313</v>
      </c>
      <c r="BH11" s="25">
        <v>829490</v>
      </c>
      <c r="BI11" s="25">
        <v>16953.409307793132</v>
      </c>
      <c r="BJ11">
        <v>42005</v>
      </c>
      <c r="BK11" t="str">
        <f t="shared" si="0"/>
        <v xml:space="preserve"> </v>
      </c>
    </row>
    <row r="12" spans="1:63" x14ac:dyDescent="0.25">
      <c r="A12" s="39">
        <v>41983</v>
      </c>
      <c r="B12">
        <v>419749</v>
      </c>
      <c r="C12" s="21">
        <v>23.8333333333333</v>
      </c>
      <c r="D12">
        <v>568.02777777777624</v>
      </c>
      <c r="E12">
        <v>13537.995370370314</v>
      </c>
      <c r="F12">
        <v>322655.55632715876</v>
      </c>
      <c r="G12">
        <v>415315</v>
      </c>
      <c r="H12">
        <v>0</v>
      </c>
      <c r="I12">
        <v>0</v>
      </c>
      <c r="J12">
        <v>15</v>
      </c>
      <c r="K12">
        <v>5.375</v>
      </c>
      <c r="L12">
        <v>128.10416666666649</v>
      </c>
      <c r="M12">
        <v>0</v>
      </c>
      <c r="O12">
        <v>50916.90500662</v>
      </c>
      <c r="P12">
        <v>1434.9253871333315</v>
      </c>
      <c r="Q12">
        <v>237249.19018832713</v>
      </c>
      <c r="R12">
        <v>-104083.50928722396</v>
      </c>
      <c r="S12">
        <v>15604.671334539462</v>
      </c>
      <c r="T12">
        <v>174657.25952289999</v>
      </c>
      <c r="U12">
        <v>0</v>
      </c>
      <c r="V12">
        <v>0</v>
      </c>
      <c r="W12">
        <v>0</v>
      </c>
      <c r="X12">
        <v>5696.3044474500002</v>
      </c>
      <c r="Y12">
        <v>1252.1277866037501</v>
      </c>
      <c r="Z12">
        <v>22922.457488019343</v>
      </c>
      <c r="AA12" s="25">
        <v>405650.33187436906</v>
      </c>
      <c r="AB12" s="25">
        <v>419749</v>
      </c>
      <c r="AC12" s="25">
        <v>-14098.668125630938</v>
      </c>
      <c r="AD12">
        <v>41983</v>
      </c>
      <c r="AE12">
        <f t="shared" si="1"/>
        <v>1</v>
      </c>
      <c r="AG12" s="39">
        <v>42365</v>
      </c>
      <c r="AH12">
        <v>840237</v>
      </c>
      <c r="AI12" s="21">
        <v>48.75</v>
      </c>
      <c r="AJ12">
        <v>2376.5625</v>
      </c>
      <c r="AK12">
        <v>115857.421875</v>
      </c>
      <c r="AL12">
        <v>5648049.31640625</v>
      </c>
      <c r="AM12">
        <v>813791</v>
      </c>
      <c r="AN12">
        <v>0</v>
      </c>
      <c r="AO12">
        <v>1</v>
      </c>
      <c r="AP12">
        <v>9</v>
      </c>
      <c r="AQ12">
        <v>4.9166666666666696</v>
      </c>
      <c r="AR12">
        <v>239.68750000000014</v>
      </c>
      <c r="AS12">
        <v>0</v>
      </c>
      <c r="AU12">
        <v>50916.90500662</v>
      </c>
      <c r="AV12">
        <v>2935.0746555000001</v>
      </c>
      <c r="AW12">
        <v>992623.16142843745</v>
      </c>
      <c r="AX12">
        <v>-890740.96391794924</v>
      </c>
      <c r="AY12">
        <v>273158.0211016846</v>
      </c>
      <c r="AZ12">
        <v>342233.01803306001</v>
      </c>
      <c r="BA12">
        <v>0</v>
      </c>
      <c r="BB12">
        <v>-10611.011341539999</v>
      </c>
      <c r="BC12">
        <v>0</v>
      </c>
      <c r="BD12">
        <v>3417.7826684700003</v>
      </c>
      <c r="BE12">
        <v>1145.3572001491675</v>
      </c>
      <c r="BF12">
        <v>42888.741811621898</v>
      </c>
      <c r="BG12" s="25">
        <v>807966.08664605394</v>
      </c>
      <c r="BH12" s="25">
        <v>840237</v>
      </c>
      <c r="BI12" s="25">
        <v>-32270.91335394606</v>
      </c>
      <c r="BJ12">
        <v>42365</v>
      </c>
      <c r="BK12">
        <f t="shared" si="0"/>
        <v>1</v>
      </c>
    </row>
    <row r="13" spans="1:63" x14ac:dyDescent="0.25">
      <c r="A13" s="39">
        <v>41984</v>
      </c>
      <c r="B13">
        <v>352958</v>
      </c>
      <c r="C13" s="21">
        <v>12.4166666666667</v>
      </c>
      <c r="D13">
        <v>154.17361111111194</v>
      </c>
      <c r="E13">
        <v>1914.3223379629783</v>
      </c>
      <c r="F13">
        <v>23769.502363040378</v>
      </c>
      <c r="G13">
        <v>419749</v>
      </c>
      <c r="H13">
        <v>0</v>
      </c>
      <c r="I13">
        <v>0</v>
      </c>
      <c r="J13">
        <v>25</v>
      </c>
      <c r="K13">
        <v>18.2083333333333</v>
      </c>
      <c r="L13">
        <v>226.08680555555574</v>
      </c>
      <c r="M13">
        <v>0</v>
      </c>
      <c r="O13">
        <v>50916.90500662</v>
      </c>
      <c r="P13">
        <v>747.56602336666867</v>
      </c>
      <c r="Q13">
        <v>64393.971237848957</v>
      </c>
      <c r="R13">
        <v>-14717.791031173896</v>
      </c>
      <c r="S13">
        <v>1149.5703851593125</v>
      </c>
      <c r="T13">
        <v>176521.94124334</v>
      </c>
      <c r="U13">
        <v>0</v>
      </c>
      <c r="V13">
        <v>0</v>
      </c>
      <c r="W13">
        <v>0</v>
      </c>
      <c r="X13">
        <v>9493.8407457499998</v>
      </c>
      <c r="Y13">
        <v>4241.7042073320754</v>
      </c>
      <c r="Z13">
        <v>40455.086854702844</v>
      </c>
      <c r="AA13" s="25">
        <v>333202.79467294598</v>
      </c>
      <c r="AB13" s="25">
        <v>352958</v>
      </c>
      <c r="AC13" s="25">
        <v>-19755.20532705402</v>
      </c>
      <c r="AD13">
        <v>41984</v>
      </c>
      <c r="AE13">
        <f t="shared" si="1"/>
        <v>1</v>
      </c>
      <c r="AG13" s="39">
        <v>42364</v>
      </c>
      <c r="AH13">
        <v>813791</v>
      </c>
      <c r="AI13" s="21">
        <v>48</v>
      </c>
      <c r="AJ13">
        <v>2304</v>
      </c>
      <c r="AK13">
        <v>110592</v>
      </c>
      <c r="AL13">
        <v>5308416</v>
      </c>
      <c r="AM13">
        <v>716736</v>
      </c>
      <c r="AN13">
        <v>0</v>
      </c>
      <c r="AO13">
        <v>1</v>
      </c>
      <c r="AP13">
        <v>12</v>
      </c>
      <c r="AQ13">
        <v>5.0833333333333304</v>
      </c>
      <c r="AR13">
        <v>243.99999999999986</v>
      </c>
      <c r="AS13">
        <v>0</v>
      </c>
      <c r="AU13">
        <v>50916.90500662</v>
      </c>
      <c r="AV13">
        <v>2889.9196608000002</v>
      </c>
      <c r="AW13">
        <v>962315.85070079996</v>
      </c>
      <c r="AX13">
        <v>-850259.07781632</v>
      </c>
      <c r="AY13">
        <v>256732.25011200001</v>
      </c>
      <c r="AZ13">
        <v>301417.34722175996</v>
      </c>
      <c r="BA13">
        <v>0</v>
      </c>
      <c r="BB13">
        <v>-10611.011341539999</v>
      </c>
      <c r="BC13">
        <v>0</v>
      </c>
      <c r="BD13">
        <v>4557.0435579599998</v>
      </c>
      <c r="BE13">
        <v>1184.1828679508326</v>
      </c>
      <c r="BF13">
        <v>43660.403659079973</v>
      </c>
      <c r="BG13" s="25">
        <v>762803.81362911069</v>
      </c>
      <c r="BH13" s="25">
        <v>813791</v>
      </c>
      <c r="BI13" s="25">
        <v>-50987.186370889307</v>
      </c>
      <c r="BJ13">
        <v>42364</v>
      </c>
      <c r="BK13">
        <f t="shared" si="0"/>
        <v>1</v>
      </c>
    </row>
    <row r="14" spans="1:63" x14ac:dyDescent="0.25">
      <c r="A14" s="39">
        <v>41985</v>
      </c>
      <c r="B14">
        <v>300029</v>
      </c>
      <c r="C14" s="21">
        <v>12.4583333333333</v>
      </c>
      <c r="D14">
        <v>155.2100694444436</v>
      </c>
      <c r="E14">
        <v>1933.658781828688</v>
      </c>
      <c r="F14">
        <v>24090.165656949008</v>
      </c>
      <c r="G14">
        <v>352958</v>
      </c>
      <c r="H14">
        <v>1</v>
      </c>
      <c r="I14">
        <v>0</v>
      </c>
      <c r="J14">
        <v>22</v>
      </c>
      <c r="K14">
        <v>13.9583333333333</v>
      </c>
      <c r="L14">
        <v>173.89756944444358</v>
      </c>
      <c r="M14">
        <v>0</v>
      </c>
      <c r="O14">
        <v>50916.90500662</v>
      </c>
      <c r="P14">
        <v>750.07463418333134</v>
      </c>
      <c r="Q14">
        <v>64826.870666128467</v>
      </c>
      <c r="R14">
        <v>-14866.454469121536</v>
      </c>
      <c r="S14">
        <v>1165.0787042084391</v>
      </c>
      <c r="T14">
        <v>148433.54323027999</v>
      </c>
      <c r="U14">
        <v>-10589.1577886</v>
      </c>
      <c r="V14">
        <v>0</v>
      </c>
      <c r="W14">
        <v>0</v>
      </c>
      <c r="X14">
        <v>8354.5798562600012</v>
      </c>
      <c r="Y14">
        <v>3251.6496783895759</v>
      </c>
      <c r="Z14">
        <v>31116.549497038126</v>
      </c>
      <c r="AA14" s="25">
        <v>283359.6390153864</v>
      </c>
      <c r="AB14" s="25">
        <v>300029</v>
      </c>
      <c r="AC14" s="25">
        <v>-16669.360984613595</v>
      </c>
      <c r="AD14">
        <v>41985</v>
      </c>
      <c r="AE14">
        <f t="shared" si="1"/>
        <v>1</v>
      </c>
      <c r="AG14" s="39">
        <v>42762</v>
      </c>
      <c r="AH14">
        <v>801386</v>
      </c>
      <c r="AI14" s="21">
        <v>46.7083333333333</v>
      </c>
      <c r="AJ14">
        <v>2181.6684027777746</v>
      </c>
      <c r="AK14">
        <v>101902.09497974515</v>
      </c>
      <c r="AL14">
        <v>4759677.0196789261</v>
      </c>
      <c r="AM14">
        <v>754185</v>
      </c>
      <c r="AN14">
        <v>1</v>
      </c>
      <c r="AO14">
        <v>0</v>
      </c>
      <c r="AP14">
        <v>9</v>
      </c>
      <c r="AQ14">
        <v>4.375</v>
      </c>
      <c r="AR14">
        <v>204.3489583333332</v>
      </c>
      <c r="AS14">
        <v>0</v>
      </c>
      <c r="AU14">
        <v>50916.90500662</v>
      </c>
      <c r="AV14">
        <v>2812.1527254833313</v>
      </c>
      <c r="AW14">
        <v>911221.39104433579</v>
      </c>
      <c r="AX14">
        <v>-783448.90502956056</v>
      </c>
      <c r="AY14">
        <v>230193.44962198683</v>
      </c>
      <c r="AZ14">
        <v>317166.2118471</v>
      </c>
      <c r="BA14">
        <v>-10589.1577886</v>
      </c>
      <c r="BB14">
        <v>0</v>
      </c>
      <c r="BC14">
        <v>0</v>
      </c>
      <c r="BD14">
        <v>3417.7826684700003</v>
      </c>
      <c r="BE14">
        <v>1019.1737797937501</v>
      </c>
      <c r="BF14">
        <v>36565.401672728884</v>
      </c>
      <c r="BG14" s="25">
        <v>759274.4055483581</v>
      </c>
      <c r="BH14" s="25">
        <v>801386</v>
      </c>
      <c r="BI14" s="25">
        <v>-42111.594451641897</v>
      </c>
      <c r="BJ14">
        <v>42762</v>
      </c>
      <c r="BK14">
        <f t="shared" si="0"/>
        <v>1</v>
      </c>
    </row>
    <row r="15" spans="1:63" x14ac:dyDescent="0.25">
      <c r="A15" s="39">
        <v>41986</v>
      </c>
      <c r="B15">
        <v>443699</v>
      </c>
      <c r="C15" s="21">
        <v>26.9583333333333</v>
      </c>
      <c r="D15">
        <v>726.75173611110927</v>
      </c>
      <c r="E15">
        <v>19592.015552661964</v>
      </c>
      <c r="F15">
        <v>528168.08594051143</v>
      </c>
      <c r="G15">
        <v>300029</v>
      </c>
      <c r="H15">
        <v>0</v>
      </c>
      <c r="I15">
        <v>1</v>
      </c>
      <c r="J15">
        <v>16</v>
      </c>
      <c r="K15">
        <v>8.75</v>
      </c>
      <c r="L15">
        <v>235.88541666666637</v>
      </c>
      <c r="M15">
        <v>0</v>
      </c>
      <c r="O15">
        <v>50916.90500662</v>
      </c>
      <c r="P15">
        <v>1623.0711983833314</v>
      </c>
      <c r="Q15">
        <v>303543.71318751969</v>
      </c>
      <c r="R15">
        <v>-150628.33727909217</v>
      </c>
      <c r="S15">
        <v>25543.92518236244</v>
      </c>
      <c r="T15">
        <v>126174.69370814</v>
      </c>
      <c r="U15">
        <v>0</v>
      </c>
      <c r="V15">
        <v>-10611.011341539999</v>
      </c>
      <c r="W15">
        <v>0</v>
      </c>
      <c r="X15">
        <v>6076.0580772800004</v>
      </c>
      <c r="Y15">
        <v>2038.3475595875002</v>
      </c>
      <c r="Z15">
        <v>42208.411921954634</v>
      </c>
      <c r="AA15" s="25">
        <v>396885.77722121542</v>
      </c>
      <c r="AB15" s="25">
        <v>443699</v>
      </c>
      <c r="AC15" s="25">
        <v>-46813.222778784577</v>
      </c>
      <c r="AD15">
        <v>41986</v>
      </c>
      <c r="AE15">
        <f t="shared" si="1"/>
        <v>1</v>
      </c>
      <c r="AG15" s="39">
        <v>42368</v>
      </c>
      <c r="AH15">
        <v>782537</v>
      </c>
      <c r="AI15" s="21">
        <v>46.2083333333333</v>
      </c>
      <c r="AJ15">
        <v>2135.2100694444412</v>
      </c>
      <c r="AK15">
        <v>98664.498625578475</v>
      </c>
      <c r="AL15">
        <v>4559122.0406569354</v>
      </c>
      <c r="AM15">
        <v>788808</v>
      </c>
      <c r="AN15">
        <v>0</v>
      </c>
      <c r="AO15">
        <v>0</v>
      </c>
      <c r="AP15">
        <v>10</v>
      </c>
      <c r="AQ15">
        <v>5.8333333333333304</v>
      </c>
      <c r="AR15">
        <v>269.5486111111108</v>
      </c>
      <c r="AS15">
        <v>0</v>
      </c>
      <c r="AU15">
        <v>50916.90500662</v>
      </c>
      <c r="AV15">
        <v>2782.0493956833316</v>
      </c>
      <c r="AW15">
        <v>891817.05486212741</v>
      </c>
      <c r="AX15">
        <v>-758557.45094214706</v>
      </c>
      <c r="AY15">
        <v>220493.95903280156</v>
      </c>
      <c r="AZ15">
        <v>331726.62574127998</v>
      </c>
      <c r="BA15">
        <v>0</v>
      </c>
      <c r="BB15">
        <v>0</v>
      </c>
      <c r="BC15">
        <v>0</v>
      </c>
      <c r="BD15">
        <v>3797.5362983000005</v>
      </c>
      <c r="BE15">
        <v>1358.8983730583327</v>
      </c>
      <c r="BF15">
        <v>48231.971995309323</v>
      </c>
      <c r="BG15" s="25">
        <v>792567.54976303293</v>
      </c>
      <c r="BH15" s="25">
        <v>782537</v>
      </c>
      <c r="BI15" s="25">
        <v>10030.549763032934</v>
      </c>
      <c r="BJ15">
        <v>42368</v>
      </c>
      <c r="BK15" t="str">
        <f t="shared" si="0"/>
        <v xml:space="preserve"> </v>
      </c>
    </row>
    <row r="16" spans="1:63" x14ac:dyDescent="0.25">
      <c r="A16" s="39">
        <v>41987</v>
      </c>
      <c r="B16">
        <v>546554</v>
      </c>
      <c r="C16" s="21">
        <v>33.4583333333333</v>
      </c>
      <c r="D16">
        <v>1119.4600694444423</v>
      </c>
      <c r="E16">
        <v>37455.268156828592</v>
      </c>
      <c r="F16">
        <v>1253190.8470805555</v>
      </c>
      <c r="G16">
        <v>443699</v>
      </c>
      <c r="H16">
        <v>0</v>
      </c>
      <c r="I16">
        <v>1</v>
      </c>
      <c r="J16">
        <v>12</v>
      </c>
      <c r="K16">
        <v>5.875</v>
      </c>
      <c r="L16">
        <v>196.56770833333314</v>
      </c>
      <c r="M16">
        <v>0</v>
      </c>
      <c r="O16">
        <v>50916.90500662</v>
      </c>
      <c r="P16">
        <v>2014.4144857833314</v>
      </c>
      <c r="Q16">
        <v>467566.91365147789</v>
      </c>
      <c r="R16">
        <v>-287965.51072761189</v>
      </c>
      <c r="S16">
        <v>60608.382235068682</v>
      </c>
      <c r="T16">
        <v>186593.91400033998</v>
      </c>
      <c r="U16">
        <v>0</v>
      </c>
      <c r="V16">
        <v>-10611.011341539999</v>
      </c>
      <c r="W16">
        <v>0</v>
      </c>
      <c r="X16">
        <v>4557.0435579599998</v>
      </c>
      <c r="Y16">
        <v>1368.6047900087501</v>
      </c>
      <c r="Z16">
        <v>35173.055295793558</v>
      </c>
      <c r="AA16" s="25">
        <v>510222.71095390024</v>
      </c>
      <c r="AB16" s="25">
        <v>546554</v>
      </c>
      <c r="AC16" s="25">
        <v>-36331.289046099759</v>
      </c>
      <c r="AD16">
        <v>41987</v>
      </c>
      <c r="AE16">
        <f t="shared" si="1"/>
        <v>1</v>
      </c>
      <c r="AG16" s="39">
        <v>42371</v>
      </c>
      <c r="AH16">
        <v>787392</v>
      </c>
      <c r="AI16" s="21">
        <v>46.0833333333333</v>
      </c>
      <c r="AJ16">
        <v>2123.6736111111081</v>
      </c>
      <c r="AK16">
        <v>97865.958912036833</v>
      </c>
      <c r="AL16">
        <v>4509989.6065296941</v>
      </c>
      <c r="AM16">
        <v>880378</v>
      </c>
      <c r="AN16">
        <v>0</v>
      </c>
      <c r="AO16">
        <v>1</v>
      </c>
      <c r="AP16">
        <v>7</v>
      </c>
      <c r="AQ16">
        <v>2.1666666666666701</v>
      </c>
      <c r="AR16">
        <v>99.847222222222314</v>
      </c>
      <c r="AS16">
        <v>0</v>
      </c>
      <c r="AU16">
        <v>50916.90500662</v>
      </c>
      <c r="AV16">
        <v>2774.5235632333315</v>
      </c>
      <c r="AW16">
        <v>886998.60142674728</v>
      </c>
      <c r="AX16">
        <v>-752418.07702327741</v>
      </c>
      <c r="AY16">
        <v>218117.75483799723</v>
      </c>
      <c r="AZ16">
        <v>370235.62554748001</v>
      </c>
      <c r="BA16">
        <v>0</v>
      </c>
      <c r="BB16">
        <v>-10611.011341539999</v>
      </c>
      <c r="BC16">
        <v>0</v>
      </c>
      <c r="BD16">
        <v>2658.27540881</v>
      </c>
      <c r="BE16">
        <v>504.73368142166748</v>
      </c>
      <c r="BF16">
        <v>17866.270600246266</v>
      </c>
      <c r="BG16" s="25">
        <v>787043.60170773836</v>
      </c>
      <c r="BH16" s="25">
        <v>787392</v>
      </c>
      <c r="BI16" s="25">
        <v>-348.39829226164147</v>
      </c>
      <c r="BJ16">
        <v>42371</v>
      </c>
      <c r="BK16">
        <f t="shared" si="0"/>
        <v>1</v>
      </c>
    </row>
    <row r="17" spans="1:63" x14ac:dyDescent="0.25">
      <c r="A17" s="39">
        <v>41988</v>
      </c>
      <c r="B17">
        <v>529582</v>
      </c>
      <c r="C17" s="21">
        <v>30.7083333333333</v>
      </c>
      <c r="D17">
        <v>943.00173611110904</v>
      </c>
      <c r="E17">
        <v>28958.011646411942</v>
      </c>
      <c r="F17">
        <v>889252.27430856577</v>
      </c>
      <c r="G17">
        <v>546554</v>
      </c>
      <c r="H17">
        <v>0</v>
      </c>
      <c r="I17">
        <v>0</v>
      </c>
      <c r="J17">
        <v>9</v>
      </c>
      <c r="K17">
        <v>4.3333333333333304</v>
      </c>
      <c r="L17">
        <v>133.0694444444442</v>
      </c>
      <c r="M17">
        <v>0</v>
      </c>
      <c r="O17">
        <v>50916.90500662</v>
      </c>
      <c r="P17">
        <v>1848.8461718833314</v>
      </c>
      <c r="Q17">
        <v>393865.24214326963</v>
      </c>
      <c r="R17">
        <v>-222636.46807972071</v>
      </c>
      <c r="S17">
        <v>43007.130055453745</v>
      </c>
      <c r="T17">
        <v>229848.72643963998</v>
      </c>
      <c r="U17">
        <v>0</v>
      </c>
      <c r="V17">
        <v>0</v>
      </c>
      <c r="W17">
        <v>0</v>
      </c>
      <c r="X17">
        <v>3417.7826684700003</v>
      </c>
      <c r="Y17">
        <v>1009.4673628433327</v>
      </c>
      <c r="Z17">
        <v>23810.924832516208</v>
      </c>
      <c r="AA17" s="25">
        <v>525088.55660097557</v>
      </c>
      <c r="AB17" s="25">
        <v>529582</v>
      </c>
      <c r="AC17" s="25">
        <v>-4493.4433990244288</v>
      </c>
      <c r="AD17">
        <v>41988</v>
      </c>
      <c r="AE17">
        <f t="shared" si="1"/>
        <v>1</v>
      </c>
      <c r="AG17" s="39">
        <v>42763</v>
      </c>
      <c r="AH17">
        <v>789469</v>
      </c>
      <c r="AI17" s="21">
        <v>45.7916666666667</v>
      </c>
      <c r="AJ17">
        <v>2096.876736111114</v>
      </c>
      <c r="AK17">
        <v>96019.480541088167</v>
      </c>
      <c r="AL17">
        <v>4396892.0464439988</v>
      </c>
      <c r="AM17">
        <v>801386</v>
      </c>
      <c r="AN17">
        <v>0</v>
      </c>
      <c r="AO17">
        <v>1</v>
      </c>
      <c r="AP17">
        <v>12</v>
      </c>
      <c r="AQ17">
        <v>4.8333333333333304</v>
      </c>
      <c r="AR17">
        <v>221.32638888888891</v>
      </c>
      <c r="AS17">
        <v>0</v>
      </c>
      <c r="AU17">
        <v>50916.90500662</v>
      </c>
      <c r="AV17">
        <v>2756.963287516669</v>
      </c>
      <c r="AW17">
        <v>875806.30213779665</v>
      </c>
      <c r="AX17">
        <v>-738221.8874535925</v>
      </c>
      <c r="AY17">
        <v>212647.98926518275</v>
      </c>
      <c r="AZ17">
        <v>337016.19874075998</v>
      </c>
      <c r="BA17">
        <v>0</v>
      </c>
      <c r="BB17">
        <v>-10611.011341539999</v>
      </c>
      <c r="BC17">
        <v>0</v>
      </c>
      <c r="BD17">
        <v>4557.0435579599998</v>
      </c>
      <c r="BE17">
        <v>1125.9443662483327</v>
      </c>
      <c r="BF17">
        <v>39603.276554489377</v>
      </c>
      <c r="BG17" s="25">
        <v>775597.72412144125</v>
      </c>
      <c r="BH17" s="25">
        <v>789469</v>
      </c>
      <c r="BI17" s="25">
        <v>-13871.27587855875</v>
      </c>
      <c r="BJ17">
        <v>42763</v>
      </c>
      <c r="BK17">
        <f t="shared" si="0"/>
        <v>1</v>
      </c>
    </row>
    <row r="18" spans="1:63" x14ac:dyDescent="0.25">
      <c r="A18" s="39">
        <v>41989</v>
      </c>
      <c r="B18">
        <v>499955</v>
      </c>
      <c r="C18" s="21">
        <v>29.625</v>
      </c>
      <c r="D18">
        <v>877.640625</v>
      </c>
      <c r="E18">
        <v>26000.103515625</v>
      </c>
      <c r="F18">
        <v>770253.06665039062</v>
      </c>
      <c r="G18">
        <v>529582</v>
      </c>
      <c r="H18">
        <v>0</v>
      </c>
      <c r="I18">
        <v>0</v>
      </c>
      <c r="J18">
        <v>15</v>
      </c>
      <c r="K18">
        <v>3.0833333333333299</v>
      </c>
      <c r="L18">
        <v>91.343749999999901</v>
      </c>
      <c r="M18">
        <v>0</v>
      </c>
      <c r="O18">
        <v>50916.90500662</v>
      </c>
      <c r="P18">
        <v>1783.62229065</v>
      </c>
      <c r="Q18">
        <v>366565.74854880938</v>
      </c>
      <c r="R18">
        <v>-199895.32731412916</v>
      </c>
      <c r="S18">
        <v>37251.941625679508</v>
      </c>
      <c r="T18">
        <v>222711.29338612</v>
      </c>
      <c r="U18">
        <v>0</v>
      </c>
      <c r="V18">
        <v>0</v>
      </c>
      <c r="W18">
        <v>0</v>
      </c>
      <c r="X18">
        <v>5696.3044474500002</v>
      </c>
      <c r="Y18">
        <v>718.27485433083257</v>
      </c>
      <c r="Z18">
        <v>16344.69260956592</v>
      </c>
      <c r="AA18" s="25">
        <v>502093.45545509644</v>
      </c>
      <c r="AB18" s="25">
        <v>499955</v>
      </c>
      <c r="AC18" s="25">
        <v>2138.4554550964385</v>
      </c>
      <c r="AD18">
        <v>41989</v>
      </c>
      <c r="AE18" t="str">
        <f t="shared" si="1"/>
        <v xml:space="preserve"> </v>
      </c>
      <c r="AG18" s="39">
        <v>42366</v>
      </c>
      <c r="AH18">
        <v>834389</v>
      </c>
      <c r="AI18" s="21">
        <v>45.2083333333333</v>
      </c>
      <c r="AJ18">
        <v>2043.7934027777749</v>
      </c>
      <c r="AK18">
        <v>92396.493417245176</v>
      </c>
      <c r="AL18">
        <v>4177091.4732379559</v>
      </c>
      <c r="AM18">
        <v>840237</v>
      </c>
      <c r="AN18">
        <v>0</v>
      </c>
      <c r="AO18">
        <v>0</v>
      </c>
      <c r="AP18">
        <v>8</v>
      </c>
      <c r="AQ18">
        <v>3.4166666666666701</v>
      </c>
      <c r="AR18">
        <v>154.4618055555556</v>
      </c>
      <c r="AS18">
        <v>0</v>
      </c>
      <c r="AU18">
        <v>50916.90500662</v>
      </c>
      <c r="AV18">
        <v>2721.8427360833316</v>
      </c>
      <c r="AW18">
        <v>853634.89021301095</v>
      </c>
      <c r="AX18">
        <v>-710367.4523148922</v>
      </c>
      <c r="AY18">
        <v>202017.71919307558</v>
      </c>
      <c r="AZ18">
        <v>353354.66277341999</v>
      </c>
      <c r="BA18">
        <v>0</v>
      </c>
      <c r="BB18">
        <v>0</v>
      </c>
      <c r="BC18">
        <v>0</v>
      </c>
      <c r="BD18">
        <v>3038.0290386400002</v>
      </c>
      <c r="BE18">
        <v>795.9261899341675</v>
      </c>
      <c r="BF18">
        <v>27638.790083876571</v>
      </c>
      <c r="BG18" s="25">
        <v>783751.31291976827</v>
      </c>
      <c r="BH18" s="25">
        <v>834389</v>
      </c>
      <c r="BI18" s="25">
        <v>-50637.687080231728</v>
      </c>
      <c r="BJ18">
        <v>42366</v>
      </c>
      <c r="BK18">
        <f t="shared" si="0"/>
        <v>1</v>
      </c>
    </row>
    <row r="19" spans="1:63" x14ac:dyDescent="0.25">
      <c r="A19" s="39">
        <v>41990</v>
      </c>
      <c r="B19">
        <v>504638</v>
      </c>
      <c r="C19" s="21">
        <v>30.5</v>
      </c>
      <c r="D19">
        <v>930.25</v>
      </c>
      <c r="E19">
        <v>28372.625</v>
      </c>
      <c r="F19">
        <v>865365.0625</v>
      </c>
      <c r="G19">
        <v>499955</v>
      </c>
      <c r="H19">
        <v>0</v>
      </c>
      <c r="I19">
        <v>0</v>
      </c>
      <c r="J19">
        <v>6</v>
      </c>
      <c r="K19">
        <v>3</v>
      </c>
      <c r="L19">
        <v>91.5</v>
      </c>
      <c r="M19">
        <v>0</v>
      </c>
      <c r="O19">
        <v>50916.90500662</v>
      </c>
      <c r="P19">
        <v>1836.3031178000001</v>
      </c>
      <c r="Q19">
        <v>388539.20143854996</v>
      </c>
      <c r="R19">
        <v>-218135.86848712625</v>
      </c>
      <c r="S19">
        <v>41851.86685895313</v>
      </c>
      <c r="T19">
        <v>210251.90562529999</v>
      </c>
      <c r="U19">
        <v>0</v>
      </c>
      <c r="V19">
        <v>0</v>
      </c>
      <c r="W19">
        <v>0</v>
      </c>
      <c r="X19">
        <v>2278.5217789799999</v>
      </c>
      <c r="Y19">
        <v>698.86202043000003</v>
      </c>
      <c r="Z19">
        <v>16372.651372155</v>
      </c>
      <c r="AA19" s="25">
        <v>494610.34873166186</v>
      </c>
      <c r="AB19" s="25">
        <v>504638</v>
      </c>
      <c r="AC19" s="25">
        <v>-10027.651268338144</v>
      </c>
      <c r="AD19">
        <v>41990</v>
      </c>
      <c r="AE19">
        <f t="shared" si="1"/>
        <v>1</v>
      </c>
      <c r="AG19" s="39">
        <v>42733</v>
      </c>
      <c r="AH19">
        <v>708516</v>
      </c>
      <c r="AI19" s="21">
        <v>45.2083333333333</v>
      </c>
      <c r="AJ19">
        <v>2043.7934027777749</v>
      </c>
      <c r="AK19">
        <v>92396.493417245176</v>
      </c>
      <c r="AL19">
        <v>4177091.4732379559</v>
      </c>
      <c r="AM19">
        <v>684776</v>
      </c>
      <c r="AN19">
        <v>0</v>
      </c>
      <c r="AO19">
        <v>0</v>
      </c>
      <c r="AP19">
        <v>8</v>
      </c>
      <c r="AQ19">
        <v>3.0416666666666701</v>
      </c>
      <c r="AR19">
        <v>137.5086805555556</v>
      </c>
      <c r="AS19">
        <v>0</v>
      </c>
      <c r="AU19">
        <v>50916.90500662</v>
      </c>
      <c r="AV19">
        <v>2721.8427360833316</v>
      </c>
      <c r="AW19">
        <v>853634.89021301095</v>
      </c>
      <c r="AX19">
        <v>-710367.4523148922</v>
      </c>
      <c r="AY19">
        <v>202017.71919307558</v>
      </c>
      <c r="AZ19">
        <v>287976.83576816</v>
      </c>
      <c r="BA19">
        <v>0</v>
      </c>
      <c r="BB19">
        <v>0</v>
      </c>
      <c r="BC19">
        <v>0</v>
      </c>
      <c r="BD19">
        <v>3038.0290386400002</v>
      </c>
      <c r="BE19">
        <v>708.56843738041744</v>
      </c>
      <c r="BF19">
        <v>24605.264342963288</v>
      </c>
      <c r="BG19" s="25">
        <v>715252.60242104135</v>
      </c>
      <c r="BH19" s="25">
        <v>708516</v>
      </c>
      <c r="BI19" s="25">
        <v>6736.6024210413452</v>
      </c>
      <c r="BJ19">
        <v>42733</v>
      </c>
      <c r="BK19" t="str">
        <f t="shared" si="0"/>
        <v xml:space="preserve"> </v>
      </c>
    </row>
    <row r="20" spans="1:63" x14ac:dyDescent="0.25">
      <c r="A20" s="39">
        <v>41991</v>
      </c>
      <c r="B20">
        <v>508117</v>
      </c>
      <c r="C20" s="21">
        <v>28.9166666666667</v>
      </c>
      <c r="D20">
        <v>836.17361111111302</v>
      </c>
      <c r="E20">
        <v>24179.353587963047</v>
      </c>
      <c r="F20">
        <v>699186.30791859888</v>
      </c>
      <c r="G20">
        <v>504638</v>
      </c>
      <c r="H20">
        <v>0</v>
      </c>
      <c r="I20">
        <v>0</v>
      </c>
      <c r="J20">
        <v>13</v>
      </c>
      <c r="K20">
        <v>6.7916666666666696</v>
      </c>
      <c r="L20">
        <v>196.39236111111143</v>
      </c>
      <c r="M20">
        <v>0</v>
      </c>
      <c r="O20">
        <v>50916.90500662</v>
      </c>
      <c r="P20">
        <v>1740.9759067666687</v>
      </c>
      <c r="Q20">
        <v>349246.14579424937</v>
      </c>
      <c r="R20">
        <v>-185896.94447967474</v>
      </c>
      <c r="S20">
        <v>33814.922206444178</v>
      </c>
      <c r="T20">
        <v>212221.30221907998</v>
      </c>
      <c r="U20">
        <v>0</v>
      </c>
      <c r="V20">
        <v>0</v>
      </c>
      <c r="W20">
        <v>0</v>
      </c>
      <c r="X20">
        <v>4936.79718779</v>
      </c>
      <c r="Y20">
        <v>1582.1459629179174</v>
      </c>
      <c r="Z20">
        <v>35141.679351110368</v>
      </c>
      <c r="AA20" s="25">
        <v>503703.92915530369</v>
      </c>
      <c r="AB20" s="25">
        <v>508117</v>
      </c>
      <c r="AC20" s="25">
        <v>-4413.0708446963108</v>
      </c>
      <c r="AD20">
        <v>41991</v>
      </c>
      <c r="AE20">
        <f t="shared" si="1"/>
        <v>1</v>
      </c>
      <c r="AG20" s="39">
        <v>42734</v>
      </c>
      <c r="AH20">
        <v>710008</v>
      </c>
      <c r="AI20" s="21">
        <v>45.1666666666667</v>
      </c>
      <c r="AJ20">
        <v>2040.0277777777808</v>
      </c>
      <c r="AK20">
        <v>92141.254629629839</v>
      </c>
      <c r="AL20">
        <v>4161713.3341049505</v>
      </c>
      <c r="AM20">
        <v>708516</v>
      </c>
      <c r="AN20">
        <v>1</v>
      </c>
      <c r="AO20">
        <v>0</v>
      </c>
      <c r="AP20">
        <v>9</v>
      </c>
      <c r="AQ20">
        <v>3.375</v>
      </c>
      <c r="AR20">
        <v>152.43750000000011</v>
      </c>
      <c r="AS20">
        <v>0</v>
      </c>
      <c r="AU20">
        <v>50916.90500662</v>
      </c>
      <c r="AV20">
        <v>2719.3341252666687</v>
      </c>
      <c r="AW20">
        <v>852062.09480272897</v>
      </c>
      <c r="AX20">
        <v>-708405.11239716969</v>
      </c>
      <c r="AY20">
        <v>201273.98240565127</v>
      </c>
      <c r="AZ20">
        <v>297960.49477655999</v>
      </c>
      <c r="BA20">
        <v>-10589.1577886</v>
      </c>
      <c r="BB20">
        <v>0</v>
      </c>
      <c r="BC20">
        <v>0</v>
      </c>
      <c r="BD20">
        <v>3417.7826684700003</v>
      </c>
      <c r="BE20">
        <v>786.21977298375009</v>
      </c>
      <c r="BF20">
        <v>27276.568781889397</v>
      </c>
      <c r="BG20" s="25">
        <v>717419.11215440044</v>
      </c>
      <c r="BH20" s="25">
        <v>710008</v>
      </c>
      <c r="BI20" s="25">
        <v>7411.1121544004418</v>
      </c>
      <c r="BJ20">
        <v>42734</v>
      </c>
      <c r="BK20" t="str">
        <f t="shared" si="0"/>
        <v xml:space="preserve"> </v>
      </c>
    </row>
    <row r="21" spans="1:63" x14ac:dyDescent="0.25">
      <c r="A21" s="39">
        <v>41992</v>
      </c>
      <c r="B21">
        <v>461480</v>
      </c>
      <c r="C21" s="21">
        <v>24.6666666666667</v>
      </c>
      <c r="D21">
        <v>608.44444444444605</v>
      </c>
      <c r="E21">
        <v>15008.296296296356</v>
      </c>
      <c r="F21">
        <v>370204.64197531057</v>
      </c>
      <c r="G21">
        <v>508117</v>
      </c>
      <c r="H21">
        <v>1</v>
      </c>
      <c r="I21">
        <v>0</v>
      </c>
      <c r="J21">
        <v>17</v>
      </c>
      <c r="K21">
        <v>7.75</v>
      </c>
      <c r="L21">
        <v>191.16666666666691</v>
      </c>
      <c r="M21">
        <v>0</v>
      </c>
      <c r="O21">
        <v>50916.90500662</v>
      </c>
      <c r="P21">
        <v>1485.0976034666687</v>
      </c>
      <c r="Q21">
        <v>254130.0925172451</v>
      </c>
      <c r="R21">
        <v>-115387.55216003898</v>
      </c>
      <c r="S21">
        <v>17904.299651012439</v>
      </c>
      <c r="T21">
        <v>213684.36665421998</v>
      </c>
      <c r="U21">
        <v>-10589.1577886</v>
      </c>
      <c r="V21">
        <v>0</v>
      </c>
      <c r="W21">
        <v>0</v>
      </c>
      <c r="X21">
        <v>6455.8117071100005</v>
      </c>
      <c r="Y21">
        <v>1805.3935527775002</v>
      </c>
      <c r="Z21">
        <v>34206.614068965042</v>
      </c>
      <c r="AA21" s="25">
        <v>454611.87081277778</v>
      </c>
      <c r="AB21" s="25">
        <v>461480</v>
      </c>
      <c r="AC21" s="25">
        <v>-6868.1291872222209</v>
      </c>
      <c r="AD21">
        <v>41992</v>
      </c>
      <c r="AE21">
        <f t="shared" si="1"/>
        <v>1</v>
      </c>
      <c r="AG21" s="39">
        <v>42722</v>
      </c>
      <c r="AH21">
        <v>827318</v>
      </c>
      <c r="AI21" s="21">
        <v>45.125</v>
      </c>
      <c r="AJ21">
        <v>2036.265625</v>
      </c>
      <c r="AK21">
        <v>91886.486328125</v>
      </c>
      <c r="AL21">
        <v>4146377.6955566406</v>
      </c>
      <c r="AM21">
        <v>795540</v>
      </c>
      <c r="AN21">
        <v>0</v>
      </c>
      <c r="AO21">
        <v>1</v>
      </c>
      <c r="AP21">
        <v>10</v>
      </c>
      <c r="AQ21">
        <v>6</v>
      </c>
      <c r="AR21">
        <v>270.75</v>
      </c>
      <c r="AS21">
        <v>0</v>
      </c>
      <c r="AU21">
        <v>50916.90500662</v>
      </c>
      <c r="AV21">
        <v>2716.8255144499999</v>
      </c>
      <c r="AW21">
        <v>850490.74964178435</v>
      </c>
      <c r="AX21">
        <v>-706446.38969485543</v>
      </c>
      <c r="AY21">
        <v>200532.30108462973</v>
      </c>
      <c r="AZ21">
        <v>334557.71219639998</v>
      </c>
      <c r="BA21">
        <v>0</v>
      </c>
      <c r="BB21">
        <v>-10611.011341539999</v>
      </c>
      <c r="BC21">
        <v>0</v>
      </c>
      <c r="BD21">
        <v>3797.5362983000005</v>
      </c>
      <c r="BE21">
        <v>1397.7240408600001</v>
      </c>
      <c r="BF21">
        <v>48446.943814327504</v>
      </c>
      <c r="BG21" s="25">
        <v>775799.29656097607</v>
      </c>
      <c r="BH21" s="25">
        <v>827318</v>
      </c>
      <c r="BI21" s="25">
        <v>-51518.703439023928</v>
      </c>
      <c r="BJ21">
        <v>42722</v>
      </c>
      <c r="BK21">
        <f t="shared" si="0"/>
        <v>1</v>
      </c>
    </row>
    <row r="22" spans="1:63" x14ac:dyDescent="0.25">
      <c r="A22" s="39">
        <v>41993</v>
      </c>
      <c r="B22">
        <v>461808</v>
      </c>
      <c r="C22" s="21">
        <v>24.5416666666667</v>
      </c>
      <c r="D22">
        <v>602.29340277777942</v>
      </c>
      <c r="E22">
        <v>14781.28392650469</v>
      </c>
      <c r="F22">
        <v>362757.34302963642</v>
      </c>
      <c r="G22">
        <v>461480</v>
      </c>
      <c r="H22">
        <v>0</v>
      </c>
      <c r="I22">
        <v>1</v>
      </c>
      <c r="J22">
        <v>12</v>
      </c>
      <c r="K22">
        <v>7.125</v>
      </c>
      <c r="L22">
        <v>174.85937500000023</v>
      </c>
      <c r="M22">
        <v>0</v>
      </c>
      <c r="O22">
        <v>50916.90500662</v>
      </c>
      <c r="P22">
        <v>1477.5717710166687</v>
      </c>
      <c r="Q22">
        <v>251560.97580971284</v>
      </c>
      <c r="R22">
        <v>-113642.22403330322</v>
      </c>
      <c r="S22">
        <v>17544.124070278063</v>
      </c>
      <c r="T22">
        <v>194071.56525679998</v>
      </c>
      <c r="U22">
        <v>0</v>
      </c>
      <c r="V22">
        <v>-10611.011341539999</v>
      </c>
      <c r="W22">
        <v>0</v>
      </c>
      <c r="X22">
        <v>4557.0435579599998</v>
      </c>
      <c r="Y22">
        <v>1659.79729852125</v>
      </c>
      <c r="Z22">
        <v>31288.651213419886</v>
      </c>
      <c r="AA22" s="25">
        <v>428823.39860948548</v>
      </c>
      <c r="AB22" s="25">
        <v>461808</v>
      </c>
      <c r="AC22" s="25">
        <v>-32984.601390514523</v>
      </c>
      <c r="AD22">
        <v>41993</v>
      </c>
      <c r="AE22">
        <f t="shared" si="1"/>
        <v>1</v>
      </c>
      <c r="AG22" s="39">
        <v>42721</v>
      </c>
      <c r="AH22">
        <v>795540</v>
      </c>
      <c r="AI22" s="21">
        <v>44.9583333333333</v>
      </c>
      <c r="AJ22">
        <v>2021.2517361111081</v>
      </c>
      <c r="AK22">
        <v>90872.109302661833</v>
      </c>
      <c r="AL22">
        <v>4085458.5807321686</v>
      </c>
      <c r="AM22">
        <v>571987</v>
      </c>
      <c r="AN22">
        <v>0</v>
      </c>
      <c r="AO22">
        <v>1</v>
      </c>
      <c r="AP22">
        <v>22</v>
      </c>
      <c r="AQ22">
        <v>8.7083333333333304</v>
      </c>
      <c r="AR22">
        <v>391.51215277777737</v>
      </c>
      <c r="AS22">
        <v>0</v>
      </c>
      <c r="AU22">
        <v>50916.90500662</v>
      </c>
      <c r="AV22">
        <v>2706.7910711833315</v>
      </c>
      <c r="AW22">
        <v>844219.87149141915</v>
      </c>
      <c r="AX22">
        <v>-698647.60430144204</v>
      </c>
      <c r="AY22">
        <v>197586.05470459507</v>
      </c>
      <c r="AZ22">
        <v>240544.36247841999</v>
      </c>
      <c r="BA22">
        <v>0</v>
      </c>
      <c r="BB22">
        <v>-10611.011341539999</v>
      </c>
      <c r="BC22">
        <v>0</v>
      </c>
      <c r="BD22">
        <v>8354.5798562600012</v>
      </c>
      <c r="BE22">
        <v>2028.6411426370828</v>
      </c>
      <c r="BF22">
        <v>70055.650113578522</v>
      </c>
      <c r="BG22" s="25">
        <v>707154.24022173113</v>
      </c>
      <c r="BH22" s="25">
        <v>795540</v>
      </c>
      <c r="BI22" s="25">
        <v>-88385.759778268868</v>
      </c>
      <c r="BJ22">
        <v>42721</v>
      </c>
      <c r="BK22">
        <f t="shared" si="0"/>
        <v>1</v>
      </c>
    </row>
    <row r="23" spans="1:63" x14ac:dyDescent="0.25">
      <c r="A23" s="39">
        <v>41994</v>
      </c>
      <c r="B23">
        <v>445532</v>
      </c>
      <c r="C23" s="21">
        <v>23.25</v>
      </c>
      <c r="D23">
        <v>540.5625</v>
      </c>
      <c r="E23">
        <v>12568.078125</v>
      </c>
      <c r="F23">
        <v>292207.81640625</v>
      </c>
      <c r="G23">
        <v>461808</v>
      </c>
      <c r="H23">
        <v>0</v>
      </c>
      <c r="I23">
        <v>1</v>
      </c>
      <c r="J23">
        <v>20</v>
      </c>
      <c r="K23">
        <v>9.375</v>
      </c>
      <c r="L23">
        <v>217.96875</v>
      </c>
      <c r="M23">
        <v>0</v>
      </c>
      <c r="O23">
        <v>50916.90500662</v>
      </c>
      <c r="P23">
        <v>1399.8048357</v>
      </c>
      <c r="Q23">
        <v>225777.71790123748</v>
      </c>
      <c r="R23">
        <v>-96626.541851905786</v>
      </c>
      <c r="S23">
        <v>14132.119676809571</v>
      </c>
      <c r="T23">
        <v>194209.50292127999</v>
      </c>
      <c r="U23">
        <v>0</v>
      </c>
      <c r="V23">
        <v>-10611.011341539999</v>
      </c>
      <c r="W23">
        <v>0</v>
      </c>
      <c r="X23">
        <v>7595.0725966000009</v>
      </c>
      <c r="Y23">
        <v>2183.9438138437499</v>
      </c>
      <c r="Z23">
        <v>39002.473811742188</v>
      </c>
      <c r="AA23" s="25">
        <v>427979.98737038719</v>
      </c>
      <c r="AB23" s="25">
        <v>445532</v>
      </c>
      <c r="AC23" s="25">
        <v>-17552.012629612815</v>
      </c>
      <c r="AD23">
        <v>41994</v>
      </c>
      <c r="AE23">
        <f t="shared" si="1"/>
        <v>1</v>
      </c>
      <c r="AG23" s="39">
        <v>42006</v>
      </c>
      <c r="AH23">
        <v>772263</v>
      </c>
      <c r="AI23" s="21">
        <v>44.9166666666667</v>
      </c>
      <c r="AJ23">
        <v>2017.5069444444475</v>
      </c>
      <c r="AK23">
        <v>90619.686921296496</v>
      </c>
      <c r="AL23">
        <v>4070334.2708815709</v>
      </c>
      <c r="AM23">
        <v>829490</v>
      </c>
      <c r="AN23">
        <v>1</v>
      </c>
      <c r="AO23">
        <v>0</v>
      </c>
      <c r="AP23">
        <v>8</v>
      </c>
      <c r="AQ23">
        <v>4.3333333333333304</v>
      </c>
      <c r="AR23">
        <v>194.63888888888889</v>
      </c>
      <c r="AS23">
        <v>0</v>
      </c>
      <c r="AU23">
        <v>50916.90500662</v>
      </c>
      <c r="AV23">
        <v>2704.2824603666686</v>
      </c>
      <c r="AW23">
        <v>842655.77757718321</v>
      </c>
      <c r="AX23">
        <v>-696706.91762247891</v>
      </c>
      <c r="AY23">
        <v>196854.59392621316</v>
      </c>
      <c r="AZ23">
        <v>348835.10155339999</v>
      </c>
      <c r="BA23">
        <v>-10589.1577886</v>
      </c>
      <c r="BB23">
        <v>0</v>
      </c>
      <c r="BC23">
        <v>0</v>
      </c>
      <c r="BD23">
        <v>3038.0290386400002</v>
      </c>
      <c r="BE23">
        <v>1009.4673628433327</v>
      </c>
      <c r="BF23">
        <v>34827.9199042775</v>
      </c>
      <c r="BG23" s="25">
        <v>773546.00141846505</v>
      </c>
      <c r="BH23" s="25">
        <v>772263</v>
      </c>
      <c r="BI23" s="25">
        <v>1283.0014184650499</v>
      </c>
      <c r="BJ23">
        <v>42006</v>
      </c>
      <c r="BK23" t="str">
        <f t="shared" si="0"/>
        <v xml:space="preserve"> </v>
      </c>
    </row>
    <row r="24" spans="1:63" x14ac:dyDescent="0.25">
      <c r="A24" s="39">
        <v>41995</v>
      </c>
      <c r="B24">
        <v>528402</v>
      </c>
      <c r="C24" s="21">
        <v>27.5833333333333</v>
      </c>
      <c r="D24">
        <v>760.8402777777759</v>
      </c>
      <c r="E24">
        <v>20986.510995370292</v>
      </c>
      <c r="F24">
        <v>578877.92828896316</v>
      </c>
      <c r="G24">
        <v>445532</v>
      </c>
      <c r="H24">
        <v>0</v>
      </c>
      <c r="I24">
        <v>0</v>
      </c>
      <c r="J24">
        <v>25</v>
      </c>
      <c r="K24">
        <v>12.4583333333333</v>
      </c>
      <c r="L24">
        <v>343.64236111110978</v>
      </c>
      <c r="M24">
        <v>0</v>
      </c>
      <c r="O24">
        <v>50916.90500662</v>
      </c>
      <c r="P24">
        <v>1660.7003606333315</v>
      </c>
      <c r="Q24">
        <v>317781.53609251446</v>
      </c>
      <c r="R24">
        <v>-161349.56855383396</v>
      </c>
      <c r="S24">
        <v>27996.417965321198</v>
      </c>
      <c r="T24">
        <v>187364.76686311999</v>
      </c>
      <c r="U24">
        <v>0</v>
      </c>
      <c r="V24">
        <v>0</v>
      </c>
      <c r="W24">
        <v>0</v>
      </c>
      <c r="X24">
        <v>9493.8407457499998</v>
      </c>
      <c r="Y24">
        <v>2902.2186681745757</v>
      </c>
      <c r="Z24">
        <v>61490.017215042571</v>
      </c>
      <c r="AA24" s="25">
        <v>498256.8343633422</v>
      </c>
      <c r="AB24" s="25">
        <v>528402</v>
      </c>
      <c r="AC24" s="25">
        <v>-30145.165636657795</v>
      </c>
      <c r="AD24">
        <v>41995</v>
      </c>
      <c r="AE24">
        <f t="shared" si="1"/>
        <v>1</v>
      </c>
      <c r="AG24" s="39">
        <v>42764</v>
      </c>
      <c r="AH24">
        <v>765508</v>
      </c>
      <c r="AI24" s="21">
        <v>44.6666666666667</v>
      </c>
      <c r="AJ24">
        <v>1995.111111111114</v>
      </c>
      <c r="AK24">
        <v>89114.962962963167</v>
      </c>
      <c r="AL24">
        <v>3980468.3456790242</v>
      </c>
      <c r="AM24">
        <v>789469</v>
      </c>
      <c r="AN24">
        <v>0</v>
      </c>
      <c r="AO24">
        <v>1</v>
      </c>
      <c r="AP24">
        <v>10</v>
      </c>
      <c r="AQ24">
        <v>5.1666666666666696</v>
      </c>
      <c r="AR24">
        <v>230.77777777777808</v>
      </c>
      <c r="AS24">
        <v>0</v>
      </c>
      <c r="AU24">
        <v>50916.90500662</v>
      </c>
      <c r="AV24">
        <v>2689.230795466669</v>
      </c>
      <c r="AW24">
        <v>833301.66932791227</v>
      </c>
      <c r="AX24">
        <v>-685138.22182910668</v>
      </c>
      <c r="AY24">
        <v>192508.38571916107</v>
      </c>
      <c r="AZ24">
        <v>332004.60377853998</v>
      </c>
      <c r="BA24">
        <v>0</v>
      </c>
      <c r="BB24">
        <v>-10611.011341539999</v>
      </c>
      <c r="BC24">
        <v>0</v>
      </c>
      <c r="BD24">
        <v>3797.5362983000005</v>
      </c>
      <c r="BE24">
        <v>1203.5957018516674</v>
      </c>
      <c r="BF24">
        <v>41294.471038210053</v>
      </c>
      <c r="BG24" s="25">
        <v>761967.16449541505</v>
      </c>
      <c r="BH24" s="25">
        <v>765508</v>
      </c>
      <c r="BI24" s="25">
        <v>-3540.8355045849457</v>
      </c>
      <c r="BJ24">
        <v>42764</v>
      </c>
      <c r="BK24">
        <f t="shared" si="0"/>
        <v>1</v>
      </c>
    </row>
    <row r="25" spans="1:63" x14ac:dyDescent="0.25">
      <c r="A25" s="39">
        <v>41996</v>
      </c>
      <c r="B25">
        <v>574720</v>
      </c>
      <c r="C25" s="21">
        <v>33.125</v>
      </c>
      <c r="D25">
        <v>1097.265625</v>
      </c>
      <c r="E25">
        <v>36346.923828125</v>
      </c>
      <c r="F25">
        <v>1203991.8518066406</v>
      </c>
      <c r="G25">
        <v>528402</v>
      </c>
      <c r="H25">
        <v>0</v>
      </c>
      <c r="I25">
        <v>0</v>
      </c>
      <c r="J25">
        <v>13</v>
      </c>
      <c r="K25">
        <v>6.5416666666666696</v>
      </c>
      <c r="L25">
        <v>216.69270833333343</v>
      </c>
      <c r="M25">
        <v>0</v>
      </c>
      <c r="O25">
        <v>50916.90500662</v>
      </c>
      <c r="P25">
        <v>1994.3455992500001</v>
      </c>
      <c r="Q25">
        <v>458296.91986398434</v>
      </c>
      <c r="R25">
        <v>-279444.28110135987</v>
      </c>
      <c r="S25">
        <v>58228.958926887513</v>
      </c>
      <c r="T25">
        <v>222215.05422731998</v>
      </c>
      <c r="U25">
        <v>0</v>
      </c>
      <c r="V25">
        <v>0</v>
      </c>
      <c r="W25">
        <v>0</v>
      </c>
      <c r="X25">
        <v>4936.79718779</v>
      </c>
      <c r="Y25">
        <v>1523.9074612154175</v>
      </c>
      <c r="Z25">
        <v>38774.143917264861</v>
      </c>
      <c r="AA25" s="25">
        <v>557442.7510889722</v>
      </c>
      <c r="AB25" s="25">
        <v>574720</v>
      </c>
      <c r="AC25" s="25">
        <v>-17277.248911027797</v>
      </c>
      <c r="AD25">
        <v>41996</v>
      </c>
      <c r="AE25">
        <f t="shared" si="1"/>
        <v>1</v>
      </c>
      <c r="AG25" s="39">
        <v>42729</v>
      </c>
      <c r="AH25">
        <v>687241</v>
      </c>
      <c r="AI25" s="21">
        <v>44.3333333333333</v>
      </c>
      <c r="AJ25">
        <v>1965.4444444444416</v>
      </c>
      <c r="AK25">
        <v>87134.703703703519</v>
      </c>
      <c r="AL25">
        <v>3862971.8641975196</v>
      </c>
      <c r="AM25">
        <v>532980</v>
      </c>
      <c r="AN25">
        <v>0</v>
      </c>
      <c r="AO25">
        <v>1</v>
      </c>
      <c r="AP25">
        <v>13</v>
      </c>
      <c r="AQ25">
        <v>6.4583333333333304</v>
      </c>
      <c r="AR25">
        <v>286.31944444444412</v>
      </c>
      <c r="AS25">
        <v>1</v>
      </c>
      <c r="AU25">
        <v>50916.90500662</v>
      </c>
      <c r="AV25">
        <v>2669.1619089333312</v>
      </c>
      <c r="AW25">
        <v>820910.73895864328</v>
      </c>
      <c r="AX25">
        <v>-669913.49118299002</v>
      </c>
      <c r="AY25">
        <v>186825.87401115071</v>
      </c>
      <c r="AZ25">
        <v>224140.2939468</v>
      </c>
      <c r="BA25">
        <v>0</v>
      </c>
      <c r="BB25">
        <v>-10611.011341539999</v>
      </c>
      <c r="BC25">
        <v>-14675.04058904</v>
      </c>
      <c r="BD25">
        <v>4936.79718779</v>
      </c>
      <c r="BE25">
        <v>1504.4946273145827</v>
      </c>
      <c r="BF25">
        <v>51232.879179868694</v>
      </c>
      <c r="BG25" s="25">
        <v>647937.60171355063</v>
      </c>
      <c r="BH25" s="25">
        <v>687241</v>
      </c>
      <c r="BI25" s="25">
        <v>-39303.398286449374</v>
      </c>
      <c r="BJ25">
        <v>42729</v>
      </c>
      <c r="BK25">
        <f t="shared" si="0"/>
        <v>1</v>
      </c>
    </row>
    <row r="26" spans="1:63" x14ac:dyDescent="0.25">
      <c r="A26" s="39">
        <v>41997</v>
      </c>
      <c r="B26">
        <v>526551</v>
      </c>
      <c r="C26" s="21">
        <v>26.5833333333333</v>
      </c>
      <c r="D26">
        <v>706.67361111110938</v>
      </c>
      <c r="E26">
        <v>18785.740162036967</v>
      </c>
      <c r="F26">
        <v>499387.59264081548</v>
      </c>
      <c r="G26">
        <v>574720</v>
      </c>
      <c r="H26">
        <v>0</v>
      </c>
      <c r="I26">
        <v>0</v>
      </c>
      <c r="J26">
        <v>25</v>
      </c>
      <c r="K26">
        <v>12.8333333333333</v>
      </c>
      <c r="L26">
        <v>341.15277777777646</v>
      </c>
      <c r="M26">
        <v>1</v>
      </c>
      <c r="O26">
        <v>50916.90500662</v>
      </c>
      <c r="P26">
        <v>1600.4937010333315</v>
      </c>
      <c r="Q26">
        <v>295157.6463733479</v>
      </c>
      <c r="R26">
        <v>-144429.48953152631</v>
      </c>
      <c r="S26">
        <v>24152.006989785921</v>
      </c>
      <c r="T26">
        <v>241693.70283520001</v>
      </c>
      <c r="U26">
        <v>0</v>
      </c>
      <c r="V26">
        <v>0</v>
      </c>
      <c r="W26">
        <v>-14675.04058904</v>
      </c>
      <c r="X26">
        <v>9493.8407457499998</v>
      </c>
      <c r="Y26">
        <v>2989.576420728326</v>
      </c>
      <c r="Z26">
        <v>61044.540931123513</v>
      </c>
      <c r="AA26" s="25">
        <v>527944.1828830227</v>
      </c>
      <c r="AB26" s="25">
        <v>526551</v>
      </c>
      <c r="AC26" s="25">
        <v>1393.1828830227023</v>
      </c>
      <c r="AD26">
        <v>41997</v>
      </c>
      <c r="AE26" t="str">
        <f t="shared" si="1"/>
        <v xml:space="preserve"> </v>
      </c>
      <c r="AG26" s="39">
        <v>42002</v>
      </c>
      <c r="AH26">
        <v>790108</v>
      </c>
      <c r="AI26" s="21">
        <v>44.1666666666667</v>
      </c>
      <c r="AJ26">
        <v>1950.6944444444473</v>
      </c>
      <c r="AK26">
        <v>86155.671296296481</v>
      </c>
      <c r="AL26">
        <v>3805208.815586431</v>
      </c>
      <c r="AM26">
        <v>661570</v>
      </c>
      <c r="AN26">
        <v>0</v>
      </c>
      <c r="AO26">
        <v>0</v>
      </c>
      <c r="AP26">
        <v>14</v>
      </c>
      <c r="AQ26">
        <v>5.2916666666666696</v>
      </c>
      <c r="AR26">
        <v>233.71527777777808</v>
      </c>
      <c r="AS26">
        <v>0</v>
      </c>
      <c r="AU26">
        <v>50916.90500662</v>
      </c>
      <c r="AV26">
        <v>2659.1274656666687</v>
      </c>
      <c r="AW26">
        <v>814750.07975819556</v>
      </c>
      <c r="AX26">
        <v>-662386.44409211364</v>
      </c>
      <c r="AY26">
        <v>184032.26525041048</v>
      </c>
      <c r="AZ26">
        <v>278217.74600619997</v>
      </c>
      <c r="BA26">
        <v>0</v>
      </c>
      <c r="BB26">
        <v>0</v>
      </c>
      <c r="BC26">
        <v>0</v>
      </c>
      <c r="BD26">
        <v>5316.5508176200001</v>
      </c>
      <c r="BE26">
        <v>1232.7149527029173</v>
      </c>
      <c r="BF26">
        <v>41820.09577488443</v>
      </c>
      <c r="BG26" s="25">
        <v>716559.04094018636</v>
      </c>
      <c r="BH26" s="25">
        <v>790108</v>
      </c>
      <c r="BI26" s="25">
        <v>-73548.959059813642</v>
      </c>
      <c r="BJ26">
        <v>42002</v>
      </c>
      <c r="BK26">
        <f t="shared" si="0"/>
        <v>1</v>
      </c>
    </row>
    <row r="27" spans="1:63" x14ac:dyDescent="0.25">
      <c r="A27" s="39">
        <v>41998</v>
      </c>
      <c r="B27">
        <v>599517</v>
      </c>
      <c r="C27" s="21">
        <v>37</v>
      </c>
      <c r="D27">
        <v>1369</v>
      </c>
      <c r="E27">
        <v>50653</v>
      </c>
      <c r="F27">
        <v>1874161</v>
      </c>
      <c r="G27">
        <v>526551</v>
      </c>
      <c r="H27">
        <v>0</v>
      </c>
      <c r="I27">
        <v>0</v>
      </c>
      <c r="J27">
        <v>17</v>
      </c>
      <c r="K27">
        <v>8.5833333333333304</v>
      </c>
      <c r="L27">
        <v>317.5833333333332</v>
      </c>
      <c r="M27">
        <v>1</v>
      </c>
      <c r="O27">
        <v>50916.90500662</v>
      </c>
      <c r="P27">
        <v>2227.6464052000001</v>
      </c>
      <c r="Q27">
        <v>571792.70816379995</v>
      </c>
      <c r="R27">
        <v>-389432.98854012997</v>
      </c>
      <c r="S27">
        <v>90640.516983250011</v>
      </c>
      <c r="T27">
        <v>221436.63161466</v>
      </c>
      <c r="U27">
        <v>0</v>
      </c>
      <c r="V27">
        <v>0</v>
      </c>
      <c r="W27">
        <v>-14675.04058904</v>
      </c>
      <c r="X27">
        <v>6455.8117071100005</v>
      </c>
      <c r="Y27">
        <v>1999.5218917858326</v>
      </c>
      <c r="Z27">
        <v>56827.116921022476</v>
      </c>
      <c r="AA27" s="25">
        <v>598188.82956427825</v>
      </c>
      <c r="AB27" s="25">
        <v>599517</v>
      </c>
      <c r="AC27" s="25">
        <v>-1328.1704357217532</v>
      </c>
      <c r="AD27">
        <v>41998</v>
      </c>
      <c r="AE27">
        <f t="shared" si="1"/>
        <v>1</v>
      </c>
      <c r="AG27" s="39">
        <v>42367</v>
      </c>
      <c r="AH27">
        <v>788808</v>
      </c>
      <c r="AI27" s="21">
        <v>43.8333333333333</v>
      </c>
      <c r="AJ27">
        <v>1921.3611111111081</v>
      </c>
      <c r="AK27">
        <v>84219.662037036847</v>
      </c>
      <c r="AL27">
        <v>3691628.519290112</v>
      </c>
      <c r="AM27">
        <v>834389</v>
      </c>
      <c r="AN27">
        <v>0</v>
      </c>
      <c r="AO27">
        <v>0</v>
      </c>
      <c r="AP27">
        <v>8</v>
      </c>
      <c r="AQ27">
        <v>4.7083333333333304</v>
      </c>
      <c r="AR27">
        <v>206.38194444444414</v>
      </c>
      <c r="AS27">
        <v>0</v>
      </c>
      <c r="AU27">
        <v>50916.90500662</v>
      </c>
      <c r="AV27">
        <v>2639.0585791333315</v>
      </c>
      <c r="AW27">
        <v>802498.37332565978</v>
      </c>
      <c r="AX27">
        <v>-647501.91856203962</v>
      </c>
      <c r="AY27">
        <v>178539.15298555751</v>
      </c>
      <c r="AZ27">
        <v>350895.33514574001</v>
      </c>
      <c r="BA27">
        <v>0</v>
      </c>
      <c r="BB27">
        <v>0</v>
      </c>
      <c r="BC27">
        <v>0</v>
      </c>
      <c r="BD27">
        <v>3038.0290386400002</v>
      </c>
      <c r="BE27">
        <v>1096.8251153970828</v>
      </c>
      <c r="BF27">
        <v>36929.176239304325</v>
      </c>
      <c r="BG27" s="25">
        <v>779050.93687401246</v>
      </c>
      <c r="BH27" s="25">
        <v>788808</v>
      </c>
      <c r="BI27" s="25">
        <v>-9757.0631259875372</v>
      </c>
      <c r="BJ27">
        <v>42367</v>
      </c>
      <c r="BK27">
        <f t="shared" si="0"/>
        <v>1</v>
      </c>
    </row>
    <row r="28" spans="1:63" x14ac:dyDescent="0.25">
      <c r="A28" s="39">
        <v>41999</v>
      </c>
      <c r="B28">
        <v>679198</v>
      </c>
      <c r="C28" s="21">
        <v>40.9166666666667</v>
      </c>
      <c r="D28">
        <v>1674.1736111111138</v>
      </c>
      <c r="E28">
        <v>68501.603587963124</v>
      </c>
      <c r="F28">
        <v>2802857.2801408269</v>
      </c>
      <c r="G28">
        <v>599517</v>
      </c>
      <c r="H28">
        <v>1</v>
      </c>
      <c r="I28">
        <v>0</v>
      </c>
      <c r="J28">
        <v>17</v>
      </c>
      <c r="K28">
        <v>6.5416666666666696</v>
      </c>
      <c r="L28">
        <v>267.6631944444448</v>
      </c>
      <c r="M28">
        <v>0</v>
      </c>
      <c r="O28">
        <v>50916.90500662</v>
      </c>
      <c r="P28">
        <v>2463.4558219666687</v>
      </c>
      <c r="Q28">
        <v>699255.12274184974</v>
      </c>
      <c r="R28">
        <v>-526657.53667209786</v>
      </c>
      <c r="S28">
        <v>135555.28735377087</v>
      </c>
      <c r="T28">
        <v>252121.87437822</v>
      </c>
      <c r="U28">
        <v>-10589.1577886</v>
      </c>
      <c r="V28">
        <v>0</v>
      </c>
      <c r="W28">
        <v>0</v>
      </c>
      <c r="X28">
        <v>6455.8117071100005</v>
      </c>
      <c r="Y28">
        <v>1523.9074612154175</v>
      </c>
      <c r="Z28">
        <v>47894.602926734748</v>
      </c>
      <c r="AA28" s="25">
        <v>658940.27293678955</v>
      </c>
      <c r="AB28" s="25">
        <v>679198</v>
      </c>
      <c r="AC28" s="25">
        <v>-20257.727063210448</v>
      </c>
      <c r="AD28">
        <v>41999</v>
      </c>
      <c r="AE28">
        <f t="shared" si="1"/>
        <v>1</v>
      </c>
      <c r="AG28" s="39">
        <v>42735</v>
      </c>
      <c r="AH28">
        <v>724676</v>
      </c>
      <c r="AI28" s="21">
        <v>43.5</v>
      </c>
      <c r="AJ28">
        <v>1892.25</v>
      </c>
      <c r="AK28">
        <v>82312.875</v>
      </c>
      <c r="AL28">
        <v>3580610.0625</v>
      </c>
      <c r="AM28">
        <v>710008</v>
      </c>
      <c r="AN28">
        <v>0</v>
      </c>
      <c r="AO28">
        <v>1</v>
      </c>
      <c r="AP28">
        <v>7</v>
      </c>
      <c r="AQ28">
        <v>3.0416666666666701</v>
      </c>
      <c r="AR28">
        <v>132.31250000000014</v>
      </c>
      <c r="AS28">
        <v>0</v>
      </c>
      <c r="AU28">
        <v>50916.90500662</v>
      </c>
      <c r="AV28">
        <v>2618.9896926000001</v>
      </c>
      <c r="AW28">
        <v>790339.48285094998</v>
      </c>
      <c r="AX28">
        <v>-632842.06081732875</v>
      </c>
      <c r="AY28">
        <v>173169.93960520314</v>
      </c>
      <c r="AZ28">
        <v>298587.94293327996</v>
      </c>
      <c r="BA28">
        <v>0</v>
      </c>
      <c r="BB28">
        <v>-10611.011341539999</v>
      </c>
      <c r="BC28">
        <v>0</v>
      </c>
      <c r="BD28">
        <v>2658.27540881</v>
      </c>
      <c r="BE28">
        <v>708.56843738041744</v>
      </c>
      <c r="BF28">
        <v>23675.480160418152</v>
      </c>
      <c r="BG28" s="25">
        <v>699222.51193639287</v>
      </c>
      <c r="BH28" s="25">
        <v>724676</v>
      </c>
      <c r="BI28" s="25">
        <v>-25453.488063607132</v>
      </c>
      <c r="BJ28">
        <v>42735</v>
      </c>
      <c r="BK28">
        <f t="shared" si="0"/>
        <v>1</v>
      </c>
    </row>
    <row r="29" spans="1:63" x14ac:dyDescent="0.25">
      <c r="A29" s="39">
        <v>42000</v>
      </c>
      <c r="B29">
        <v>703090</v>
      </c>
      <c r="C29" s="21">
        <v>40.4166666666667</v>
      </c>
      <c r="D29">
        <v>1633.5069444444471</v>
      </c>
      <c r="E29">
        <v>66020.905671296452</v>
      </c>
      <c r="F29">
        <v>2668344.9375482337</v>
      </c>
      <c r="G29">
        <v>679198</v>
      </c>
      <c r="H29">
        <v>0</v>
      </c>
      <c r="I29">
        <v>1</v>
      </c>
      <c r="J29">
        <v>14</v>
      </c>
      <c r="K29">
        <v>8.7916666666666696</v>
      </c>
      <c r="L29">
        <v>355.32986111111154</v>
      </c>
      <c r="M29">
        <v>0</v>
      </c>
      <c r="O29">
        <v>50916.90500662</v>
      </c>
      <c r="P29">
        <v>2433.3524921666685</v>
      </c>
      <c r="Q29">
        <v>682269.80246038304</v>
      </c>
      <c r="R29">
        <v>-507585.3079126408</v>
      </c>
      <c r="S29">
        <v>129049.83330087962</v>
      </c>
      <c r="T29">
        <v>285631.05438867997</v>
      </c>
      <c r="U29">
        <v>0</v>
      </c>
      <c r="V29">
        <v>-10611.011341539999</v>
      </c>
      <c r="W29">
        <v>0</v>
      </c>
      <c r="X29">
        <v>5316.5508176200001</v>
      </c>
      <c r="Y29">
        <v>2048.0539765379176</v>
      </c>
      <c r="Z29">
        <v>63581.332656704762</v>
      </c>
      <c r="AA29" s="25">
        <v>703050.56584541104</v>
      </c>
      <c r="AB29" s="25">
        <v>703090</v>
      </c>
      <c r="AC29" s="25">
        <v>-39.434154588961974</v>
      </c>
      <c r="AD29">
        <v>42000</v>
      </c>
      <c r="AE29">
        <f t="shared" si="1"/>
        <v>1</v>
      </c>
      <c r="AG29" s="39">
        <v>42765</v>
      </c>
      <c r="AH29">
        <v>743369</v>
      </c>
      <c r="AI29" s="21">
        <v>43.25</v>
      </c>
      <c r="AJ29">
        <v>1870.5625</v>
      </c>
      <c r="AK29">
        <v>80901.828125</v>
      </c>
      <c r="AL29">
        <v>3499004.06640625</v>
      </c>
      <c r="AM29">
        <v>765508</v>
      </c>
      <c r="AN29">
        <v>0</v>
      </c>
      <c r="AO29">
        <v>0</v>
      </c>
      <c r="AP29">
        <v>10</v>
      </c>
      <c r="AQ29">
        <v>4.8333333333333304</v>
      </c>
      <c r="AR29">
        <v>209.04166666666654</v>
      </c>
      <c r="AS29">
        <v>0</v>
      </c>
      <c r="AU29">
        <v>50916.90500662</v>
      </c>
      <c r="AV29">
        <v>2603.9380277</v>
      </c>
      <c r="AW29">
        <v>781281.22546723741</v>
      </c>
      <c r="AX29">
        <v>-621993.57797324331</v>
      </c>
      <c r="AY29">
        <v>169223.20841462209</v>
      </c>
      <c r="AZ29">
        <v>321928.00506328</v>
      </c>
      <c r="BA29">
        <v>0</v>
      </c>
      <c r="BB29">
        <v>0</v>
      </c>
      <c r="BC29">
        <v>0</v>
      </c>
      <c r="BD29">
        <v>3797.5362983000005</v>
      </c>
      <c r="BE29">
        <v>1125.9443662483327</v>
      </c>
      <c r="BF29">
        <v>37405.096509153729</v>
      </c>
      <c r="BG29" s="25">
        <v>746288.28117991833</v>
      </c>
      <c r="BH29" s="25">
        <v>743369</v>
      </c>
      <c r="BI29" s="25">
        <v>2919.2811799183255</v>
      </c>
      <c r="BJ29">
        <v>42765</v>
      </c>
      <c r="BK29" t="str">
        <f t="shared" si="0"/>
        <v xml:space="preserve"> </v>
      </c>
    </row>
    <row r="30" spans="1:63" x14ac:dyDescent="0.25">
      <c r="A30" s="39">
        <v>42001</v>
      </c>
      <c r="B30">
        <v>661570</v>
      </c>
      <c r="C30" s="21">
        <v>36.8333333333333</v>
      </c>
      <c r="D30">
        <v>1356.6944444444421</v>
      </c>
      <c r="E30">
        <v>49971.57870370357</v>
      </c>
      <c r="F30">
        <v>1840619.8155864133</v>
      </c>
      <c r="G30">
        <v>703090</v>
      </c>
      <c r="H30">
        <v>0</v>
      </c>
      <c r="I30">
        <v>1</v>
      </c>
      <c r="J30">
        <v>16</v>
      </c>
      <c r="K30">
        <v>7.25</v>
      </c>
      <c r="L30">
        <v>267.0416666666664</v>
      </c>
      <c r="M30">
        <v>0</v>
      </c>
      <c r="O30">
        <v>50916.90500662</v>
      </c>
      <c r="P30">
        <v>2217.6119619333313</v>
      </c>
      <c r="Q30">
        <v>566653.02449939342</v>
      </c>
      <c r="R30">
        <v>-384194.05043435917</v>
      </c>
      <c r="S30">
        <v>89018.356296159604</v>
      </c>
      <c r="T30">
        <v>295678.63572939998</v>
      </c>
      <c r="U30">
        <v>0</v>
      </c>
      <c r="V30">
        <v>-10611.011341539999</v>
      </c>
      <c r="W30">
        <v>0</v>
      </c>
      <c r="X30">
        <v>6076.0580772800004</v>
      </c>
      <c r="Y30">
        <v>1688.9165493725</v>
      </c>
      <c r="Z30">
        <v>47783.389182213701</v>
      </c>
      <c r="AA30" s="25">
        <v>665227.83552647324</v>
      </c>
      <c r="AB30" s="25">
        <v>661570</v>
      </c>
      <c r="AC30" s="25">
        <v>3657.8355264732381</v>
      </c>
      <c r="AD30">
        <v>42001</v>
      </c>
      <c r="AE30" t="str">
        <f t="shared" si="1"/>
        <v xml:space="preserve"> </v>
      </c>
      <c r="AG30" s="39">
        <v>42363</v>
      </c>
      <c r="AH30">
        <v>716736</v>
      </c>
      <c r="AI30" s="21">
        <v>42.75</v>
      </c>
      <c r="AJ30">
        <v>1827.5625</v>
      </c>
      <c r="AK30">
        <v>78128.296875</v>
      </c>
      <c r="AL30">
        <v>3339984.69140625</v>
      </c>
      <c r="AM30">
        <v>624952</v>
      </c>
      <c r="AN30">
        <v>1</v>
      </c>
      <c r="AO30">
        <v>0</v>
      </c>
      <c r="AP30">
        <v>22</v>
      </c>
      <c r="AQ30">
        <v>12.2083333333333</v>
      </c>
      <c r="AR30">
        <v>521.90624999999864</v>
      </c>
      <c r="AS30">
        <v>1</v>
      </c>
      <c r="AU30">
        <v>50916.90500662</v>
      </c>
      <c r="AV30">
        <v>2573.8346979000003</v>
      </c>
      <c r="AW30">
        <v>763321.33762863744</v>
      </c>
      <c r="AX30">
        <v>-600669.97298445797</v>
      </c>
      <c r="AY30">
        <v>161532.51462665334</v>
      </c>
      <c r="AZ30">
        <v>262818.35150032002</v>
      </c>
      <c r="BA30">
        <v>-10589.1577886</v>
      </c>
      <c r="BB30">
        <v>0</v>
      </c>
      <c r="BC30">
        <v>-14675.04058904</v>
      </c>
      <c r="BD30">
        <v>8354.5798562600012</v>
      </c>
      <c r="BE30">
        <v>2843.9801664720758</v>
      </c>
      <c r="BF30">
        <v>93387.858799986323</v>
      </c>
      <c r="BG30" s="25">
        <v>719815.19092075108</v>
      </c>
      <c r="BH30" s="25">
        <v>716736</v>
      </c>
      <c r="BI30" s="25">
        <v>3079.1909207510762</v>
      </c>
      <c r="BJ30">
        <v>42363</v>
      </c>
      <c r="BK30" t="str">
        <f t="shared" si="0"/>
        <v xml:space="preserve"> </v>
      </c>
    </row>
    <row r="31" spans="1:63" x14ac:dyDescent="0.25">
      <c r="A31" s="39">
        <v>42002</v>
      </c>
      <c r="B31">
        <v>790108</v>
      </c>
      <c r="C31" s="21">
        <v>44.1666666666667</v>
      </c>
      <c r="D31">
        <v>1950.6944444444473</v>
      </c>
      <c r="E31">
        <v>86155.671296296481</v>
      </c>
      <c r="F31">
        <v>3805208.815586431</v>
      </c>
      <c r="G31">
        <v>661570</v>
      </c>
      <c r="H31">
        <v>0</v>
      </c>
      <c r="I31">
        <v>0</v>
      </c>
      <c r="J31">
        <v>14</v>
      </c>
      <c r="K31">
        <v>5.2916666666666696</v>
      </c>
      <c r="L31">
        <v>233.71527777777808</v>
      </c>
      <c r="M31">
        <v>0</v>
      </c>
      <c r="O31">
        <v>50916.90500662</v>
      </c>
      <c r="P31">
        <v>2659.1274656666687</v>
      </c>
      <c r="Q31">
        <v>814750.07975819556</v>
      </c>
      <c r="R31">
        <v>-662386.44409211364</v>
      </c>
      <c r="S31">
        <v>184032.26525041048</v>
      </c>
      <c r="T31">
        <v>278217.74600619997</v>
      </c>
      <c r="U31">
        <v>0</v>
      </c>
      <c r="V31">
        <v>0</v>
      </c>
      <c r="W31">
        <v>0</v>
      </c>
      <c r="X31">
        <v>5316.5508176200001</v>
      </c>
      <c r="Y31">
        <v>1232.7149527029173</v>
      </c>
      <c r="Z31">
        <v>41820.09577488443</v>
      </c>
      <c r="AA31" s="25">
        <v>716559.04094018636</v>
      </c>
      <c r="AB31" s="25">
        <v>790108</v>
      </c>
      <c r="AC31" s="25">
        <v>-73548.959059813642</v>
      </c>
      <c r="AD31">
        <v>42002</v>
      </c>
      <c r="AE31">
        <f t="shared" si="1"/>
        <v>1</v>
      </c>
      <c r="AG31" s="39">
        <v>42731</v>
      </c>
      <c r="AH31">
        <v>758775</v>
      </c>
      <c r="AI31" s="21">
        <v>42.75</v>
      </c>
      <c r="AJ31">
        <v>1827.5625</v>
      </c>
      <c r="AK31">
        <v>78128.296875</v>
      </c>
      <c r="AL31">
        <v>3339984.69140625</v>
      </c>
      <c r="AM31">
        <v>765253</v>
      </c>
      <c r="AN31">
        <v>0</v>
      </c>
      <c r="AO31">
        <v>0</v>
      </c>
      <c r="AP31">
        <v>13</v>
      </c>
      <c r="AQ31">
        <v>5.0416666666666696</v>
      </c>
      <c r="AR31">
        <v>215.53125000000011</v>
      </c>
      <c r="AS31">
        <v>0</v>
      </c>
      <c r="AU31">
        <v>50916.90500662</v>
      </c>
      <c r="AV31">
        <v>2573.8346979000003</v>
      </c>
      <c r="AW31">
        <v>763321.33762863744</v>
      </c>
      <c r="AX31">
        <v>-600669.97298445797</v>
      </c>
      <c r="AY31">
        <v>161532.51462665334</v>
      </c>
      <c r="AZ31">
        <v>321820.76693997998</v>
      </c>
      <c r="BA31">
        <v>0</v>
      </c>
      <c r="BB31">
        <v>0</v>
      </c>
      <c r="BC31">
        <v>0</v>
      </c>
      <c r="BD31">
        <v>4936.79718779</v>
      </c>
      <c r="BE31">
        <v>1174.4764510004175</v>
      </c>
      <c r="BF31">
        <v>38566.317115352831</v>
      </c>
      <c r="BG31" s="25">
        <v>744172.97666947602</v>
      </c>
      <c r="BH31" s="25">
        <v>758775</v>
      </c>
      <c r="BI31" s="25">
        <v>-14602.023330523982</v>
      </c>
      <c r="BJ31">
        <v>42731</v>
      </c>
      <c r="BK31">
        <f t="shared" si="0"/>
        <v>1</v>
      </c>
    </row>
    <row r="32" spans="1:63" x14ac:dyDescent="0.25">
      <c r="A32" s="39">
        <v>42003</v>
      </c>
      <c r="B32">
        <v>996189</v>
      </c>
      <c r="C32" s="21">
        <v>53.6666666666667</v>
      </c>
      <c r="D32">
        <v>2880.1111111111145</v>
      </c>
      <c r="E32">
        <v>154565.96296296324</v>
      </c>
      <c r="F32">
        <v>8295040.0123456987</v>
      </c>
      <c r="G32">
        <v>790108</v>
      </c>
      <c r="H32">
        <v>0</v>
      </c>
      <c r="I32">
        <v>0</v>
      </c>
      <c r="J32">
        <v>12</v>
      </c>
      <c r="K32">
        <v>5.4166666666666696</v>
      </c>
      <c r="L32">
        <v>290.6944444444448</v>
      </c>
      <c r="M32">
        <v>0</v>
      </c>
      <c r="O32">
        <v>50916.90500662</v>
      </c>
      <c r="P32">
        <v>3231.0907318666686</v>
      </c>
      <c r="Q32">
        <v>1202941.2213549125</v>
      </c>
      <c r="R32">
        <v>-1188341.9517748172</v>
      </c>
      <c r="S32">
        <v>401175.09387707815</v>
      </c>
      <c r="T32">
        <v>332273.32989927998</v>
      </c>
      <c r="U32">
        <v>0</v>
      </c>
      <c r="V32">
        <v>0</v>
      </c>
      <c r="W32">
        <v>0</v>
      </c>
      <c r="X32">
        <v>4557.0435579599998</v>
      </c>
      <c r="Y32">
        <v>1261.8342035541675</v>
      </c>
      <c r="Z32">
        <v>52015.724532362561</v>
      </c>
      <c r="AA32" s="25">
        <v>860030.2913888169</v>
      </c>
      <c r="AB32" s="25">
        <v>996189</v>
      </c>
      <c r="AC32" s="25">
        <v>-136158.7086111831</v>
      </c>
      <c r="AD32">
        <v>42003</v>
      </c>
      <c r="AE32">
        <f t="shared" si="1"/>
        <v>1</v>
      </c>
      <c r="AG32" s="39">
        <v>42732</v>
      </c>
      <c r="AH32">
        <v>684776</v>
      </c>
      <c r="AI32" s="21">
        <v>42.7083333333333</v>
      </c>
      <c r="AJ32">
        <v>1824.0017361111084</v>
      </c>
      <c r="AK32">
        <v>77900.074146411862</v>
      </c>
      <c r="AL32">
        <v>3326982.3333363375</v>
      </c>
      <c r="AM32">
        <v>758775</v>
      </c>
      <c r="AN32">
        <v>0</v>
      </c>
      <c r="AO32">
        <v>0</v>
      </c>
      <c r="AP32">
        <v>10</v>
      </c>
      <c r="AQ32">
        <v>3</v>
      </c>
      <c r="AR32">
        <v>128.12499999999989</v>
      </c>
      <c r="AS32">
        <v>0</v>
      </c>
      <c r="AU32">
        <v>50916.90500662</v>
      </c>
      <c r="AV32">
        <v>2571.3260870833315</v>
      </c>
      <c r="AW32">
        <v>761834.10692946927</v>
      </c>
      <c r="AX32">
        <v>-598915.33931524074</v>
      </c>
      <c r="AY32">
        <v>160903.67833272862</v>
      </c>
      <c r="AZ32">
        <v>319096.4980665</v>
      </c>
      <c r="BA32">
        <v>0</v>
      </c>
      <c r="BB32">
        <v>0</v>
      </c>
      <c r="BC32">
        <v>0</v>
      </c>
      <c r="BD32">
        <v>3797.5362983000005</v>
      </c>
      <c r="BE32">
        <v>698.86202043000003</v>
      </c>
      <c r="BF32">
        <v>22926.18532303123</v>
      </c>
      <c r="BG32" s="25">
        <v>723829.7587489218</v>
      </c>
      <c r="BH32" s="25">
        <v>684776</v>
      </c>
      <c r="BI32" s="25">
        <v>39053.758748921799</v>
      </c>
      <c r="BJ32">
        <v>42732</v>
      </c>
      <c r="BK32" t="str">
        <f t="shared" si="0"/>
        <v xml:space="preserve"> </v>
      </c>
    </row>
    <row r="33" spans="1:63" x14ac:dyDescent="0.25">
      <c r="A33" s="39">
        <v>42004</v>
      </c>
      <c r="B33">
        <v>922898</v>
      </c>
      <c r="C33" s="21">
        <v>52.9583333333333</v>
      </c>
      <c r="D33">
        <v>2804.5850694444407</v>
      </c>
      <c r="E33">
        <v>148526.15096932842</v>
      </c>
      <c r="F33">
        <v>7865697.411750678</v>
      </c>
      <c r="G33">
        <v>996189</v>
      </c>
      <c r="H33">
        <v>0</v>
      </c>
      <c r="I33">
        <v>0</v>
      </c>
      <c r="J33">
        <v>8</v>
      </c>
      <c r="K33">
        <v>2.7083333333333299</v>
      </c>
      <c r="L33">
        <v>143.42881944444417</v>
      </c>
      <c r="M33">
        <v>0</v>
      </c>
      <c r="O33">
        <v>50916.90500662</v>
      </c>
      <c r="P33">
        <v>3188.4443479833312</v>
      </c>
      <c r="Q33">
        <v>1171396.1228147522</v>
      </c>
      <c r="R33">
        <v>-1141906.3599065819</v>
      </c>
      <c r="S33">
        <v>380410.69034885103</v>
      </c>
      <c r="T33">
        <v>418938.97573373996</v>
      </c>
      <c r="U33">
        <v>0</v>
      </c>
      <c r="V33">
        <v>0</v>
      </c>
      <c r="W33">
        <v>0</v>
      </c>
      <c r="X33">
        <v>3038.0290386400002</v>
      </c>
      <c r="Y33">
        <v>630.91710177708262</v>
      </c>
      <c r="Z33">
        <v>25664.590792171046</v>
      </c>
      <c r="AA33" s="25">
        <v>912278.3152779527</v>
      </c>
      <c r="AB33" s="25">
        <v>922898</v>
      </c>
      <c r="AC33" s="25">
        <v>-10619.684722047299</v>
      </c>
      <c r="AD33">
        <v>42004</v>
      </c>
      <c r="AE33">
        <f t="shared" si="1"/>
        <v>1</v>
      </c>
      <c r="AG33" s="39">
        <v>42372</v>
      </c>
      <c r="AH33">
        <v>711065</v>
      </c>
      <c r="AI33" s="21">
        <v>42.5833333333333</v>
      </c>
      <c r="AJ33">
        <v>1813.3402777777749</v>
      </c>
      <c r="AK33">
        <v>77218.07349537019</v>
      </c>
      <c r="AL33">
        <v>3288202.9630111777</v>
      </c>
      <c r="AM33">
        <v>787392</v>
      </c>
      <c r="AN33">
        <v>0</v>
      </c>
      <c r="AO33">
        <v>1</v>
      </c>
      <c r="AP33">
        <v>6</v>
      </c>
      <c r="AQ33">
        <v>2.6666666666666701</v>
      </c>
      <c r="AR33">
        <v>113.55555555555561</v>
      </c>
      <c r="AS33">
        <v>0</v>
      </c>
      <c r="AU33">
        <v>50916.90500662</v>
      </c>
      <c r="AV33">
        <v>2563.8002546333314</v>
      </c>
      <c r="AW33">
        <v>757381.11632801406</v>
      </c>
      <c r="AX33">
        <v>-593671.94698464882</v>
      </c>
      <c r="AY33">
        <v>159028.18195085035</v>
      </c>
      <c r="AZ33">
        <v>331131.13875072001</v>
      </c>
      <c r="BA33">
        <v>0</v>
      </c>
      <c r="BB33">
        <v>-10611.011341539999</v>
      </c>
      <c r="BC33">
        <v>0</v>
      </c>
      <c r="BD33">
        <v>2278.5217789799999</v>
      </c>
      <c r="BE33">
        <v>621.21068482666749</v>
      </c>
      <c r="BF33">
        <v>20319.186038060012</v>
      </c>
      <c r="BG33" s="25">
        <v>719957.10246651561</v>
      </c>
      <c r="BH33" s="25">
        <v>711065</v>
      </c>
      <c r="BI33" s="25">
        <v>8892.1024665156147</v>
      </c>
      <c r="BJ33">
        <v>42372</v>
      </c>
      <c r="BK33" t="str">
        <f t="shared" si="0"/>
        <v xml:space="preserve"> </v>
      </c>
    </row>
    <row r="34" spans="1:63" x14ac:dyDescent="0.25">
      <c r="A34" s="39">
        <v>42005</v>
      </c>
      <c r="B34">
        <v>829490</v>
      </c>
      <c r="C34" s="21">
        <v>48.7916666666667</v>
      </c>
      <c r="D34">
        <v>2380.6267361111145</v>
      </c>
      <c r="E34">
        <v>116154.74616608821</v>
      </c>
      <c r="F34">
        <v>5667383.6566870576</v>
      </c>
      <c r="G34">
        <v>922898</v>
      </c>
      <c r="H34">
        <v>0</v>
      </c>
      <c r="I34">
        <v>0</v>
      </c>
      <c r="J34">
        <v>10</v>
      </c>
      <c r="K34">
        <v>4.4583333333333304</v>
      </c>
      <c r="L34">
        <v>217.52951388888889</v>
      </c>
      <c r="M34">
        <v>1</v>
      </c>
      <c r="O34">
        <v>50916.90500662</v>
      </c>
      <c r="P34">
        <v>2937.5832663166689</v>
      </c>
      <c r="Q34">
        <v>994320.67828204681</v>
      </c>
      <c r="R34">
        <v>-893026.86775867047</v>
      </c>
      <c r="S34">
        <v>274093.09263427038</v>
      </c>
      <c r="T34">
        <v>388117.05693068</v>
      </c>
      <c r="U34">
        <v>0</v>
      </c>
      <c r="V34">
        <v>0</v>
      </c>
      <c r="W34">
        <v>-14675.04058904</v>
      </c>
      <c r="X34">
        <v>3797.5362983000005</v>
      </c>
      <c r="Y34">
        <v>1038.5866136945826</v>
      </c>
      <c r="Z34">
        <v>38923.878623575154</v>
      </c>
      <c r="AA34" s="25">
        <v>846443.40930779313</v>
      </c>
      <c r="AB34" s="25">
        <v>829490</v>
      </c>
      <c r="AC34" s="25">
        <v>16953.409307793132</v>
      </c>
      <c r="AD34">
        <v>42005</v>
      </c>
      <c r="AE34" t="str">
        <f t="shared" si="1"/>
        <v xml:space="preserve"> </v>
      </c>
      <c r="AG34" s="39">
        <v>42402</v>
      </c>
      <c r="AH34">
        <v>770548</v>
      </c>
      <c r="AI34" s="21">
        <v>42.2083333333333</v>
      </c>
      <c r="AJ34">
        <v>1781.5434027777749</v>
      </c>
      <c r="AK34">
        <v>75195.97779224519</v>
      </c>
      <c r="AL34">
        <v>3173896.8959810128</v>
      </c>
      <c r="AM34">
        <v>805230</v>
      </c>
      <c r="AN34">
        <v>0</v>
      </c>
      <c r="AO34">
        <v>0</v>
      </c>
      <c r="AP34">
        <v>10</v>
      </c>
      <c r="AQ34">
        <v>4.9166666666666696</v>
      </c>
      <c r="AR34">
        <v>207.52430555555551</v>
      </c>
      <c r="AS34">
        <v>0</v>
      </c>
      <c r="AU34">
        <v>50916.90500662</v>
      </c>
      <c r="AV34">
        <v>2541.2227572833312</v>
      </c>
      <c r="AW34">
        <v>744100.45798806089</v>
      </c>
      <c r="AX34">
        <v>-578125.56724836223</v>
      </c>
      <c r="AY34">
        <v>153499.96905455372</v>
      </c>
      <c r="AZ34">
        <v>338632.76088179997</v>
      </c>
      <c r="BA34">
        <v>0</v>
      </c>
      <c r="BB34">
        <v>0</v>
      </c>
      <c r="BC34">
        <v>0</v>
      </c>
      <c r="BD34">
        <v>3797.5362983000005</v>
      </c>
      <c r="BE34">
        <v>1145.3572001491675</v>
      </c>
      <c r="BF34">
        <v>37133.585859122184</v>
      </c>
      <c r="BG34" s="25">
        <v>753642.22779752722</v>
      </c>
      <c r="BH34" s="25">
        <v>770548</v>
      </c>
      <c r="BI34" s="25">
        <v>-16905.772202472785</v>
      </c>
      <c r="BJ34">
        <v>42402</v>
      </c>
      <c r="BK34">
        <f t="shared" si="0"/>
        <v>1</v>
      </c>
    </row>
    <row r="35" spans="1:63" x14ac:dyDescent="0.25">
      <c r="A35" s="39">
        <v>42006</v>
      </c>
      <c r="B35">
        <v>772263</v>
      </c>
      <c r="C35" s="21">
        <v>44.9166666666667</v>
      </c>
      <c r="D35">
        <v>2017.5069444444475</v>
      </c>
      <c r="E35">
        <v>90619.686921296496</v>
      </c>
      <c r="F35">
        <v>4070334.2708815709</v>
      </c>
      <c r="G35">
        <v>829490</v>
      </c>
      <c r="H35">
        <v>1</v>
      </c>
      <c r="I35">
        <v>0</v>
      </c>
      <c r="J35">
        <v>8</v>
      </c>
      <c r="K35">
        <v>4.3333333333333304</v>
      </c>
      <c r="L35">
        <v>194.63888888888889</v>
      </c>
      <c r="M35">
        <v>0</v>
      </c>
      <c r="O35">
        <v>50916.90500662</v>
      </c>
      <c r="P35">
        <v>2704.2824603666686</v>
      </c>
      <c r="Q35">
        <v>842655.77757718321</v>
      </c>
      <c r="R35">
        <v>-696706.91762247891</v>
      </c>
      <c r="S35">
        <v>196854.59392621316</v>
      </c>
      <c r="T35">
        <v>348835.10155339999</v>
      </c>
      <c r="U35">
        <v>-10589.1577886</v>
      </c>
      <c r="V35">
        <v>0</v>
      </c>
      <c r="W35">
        <v>0</v>
      </c>
      <c r="X35">
        <v>3038.0290386400002</v>
      </c>
      <c r="Y35">
        <v>1009.4673628433327</v>
      </c>
      <c r="Z35">
        <v>34827.9199042775</v>
      </c>
      <c r="AA35" s="25">
        <v>773546.00141846505</v>
      </c>
      <c r="AB35" s="25">
        <v>772263</v>
      </c>
      <c r="AC35" s="25">
        <v>1283.0014184650499</v>
      </c>
      <c r="AD35">
        <v>42006</v>
      </c>
      <c r="AE35" t="str">
        <f t="shared" si="1"/>
        <v xml:space="preserve"> </v>
      </c>
      <c r="AG35" s="39">
        <v>42761</v>
      </c>
      <c r="AH35">
        <v>754185</v>
      </c>
      <c r="AI35" s="21">
        <v>42</v>
      </c>
      <c r="AJ35">
        <v>1764</v>
      </c>
      <c r="AK35">
        <v>74088</v>
      </c>
      <c r="AL35">
        <v>3111696</v>
      </c>
      <c r="AM35">
        <v>716202</v>
      </c>
      <c r="AN35">
        <v>0</v>
      </c>
      <c r="AO35">
        <v>0</v>
      </c>
      <c r="AP35">
        <v>9</v>
      </c>
      <c r="AQ35">
        <v>4.8333333333333304</v>
      </c>
      <c r="AR35">
        <v>202.99999999999989</v>
      </c>
      <c r="AS35">
        <v>0</v>
      </c>
      <c r="AU35">
        <v>50916.90500662</v>
      </c>
      <c r="AV35">
        <v>2528.6797031999999</v>
      </c>
      <c r="AW35">
        <v>736773.07319279993</v>
      </c>
      <c r="AX35">
        <v>-569607.15564648004</v>
      </c>
      <c r="AY35">
        <v>150491.73157200002</v>
      </c>
      <c r="AZ35">
        <v>301192.77797532</v>
      </c>
      <c r="BA35">
        <v>0</v>
      </c>
      <c r="BB35">
        <v>0</v>
      </c>
      <c r="BC35">
        <v>0</v>
      </c>
      <c r="BD35">
        <v>3417.7826684700003</v>
      </c>
      <c r="BE35">
        <v>1125.9443662483327</v>
      </c>
      <c r="BF35">
        <v>36324.024355709982</v>
      </c>
      <c r="BG35" s="25">
        <v>713163.76319388824</v>
      </c>
      <c r="BH35" s="25">
        <v>754185</v>
      </c>
      <c r="BI35" s="25">
        <v>-41021.23680611176</v>
      </c>
      <c r="BJ35">
        <v>42761</v>
      </c>
      <c r="BK35">
        <f t="shared" ref="BK35:BK66" si="2">IF(BI35&lt;0,1," ")</f>
        <v>1</v>
      </c>
    </row>
    <row r="36" spans="1:63" x14ac:dyDescent="0.25">
      <c r="A36" s="39">
        <v>42007</v>
      </c>
      <c r="B36">
        <v>705919</v>
      </c>
      <c r="C36" s="21">
        <v>40</v>
      </c>
      <c r="D36">
        <v>1600</v>
      </c>
      <c r="E36">
        <v>64000</v>
      </c>
      <c r="F36">
        <v>2560000</v>
      </c>
      <c r="G36">
        <v>772263</v>
      </c>
      <c r="H36">
        <v>0</v>
      </c>
      <c r="I36">
        <v>1</v>
      </c>
      <c r="J36">
        <v>9</v>
      </c>
      <c r="K36">
        <v>3.5833333333333299</v>
      </c>
      <c r="L36">
        <v>143.3333333333332</v>
      </c>
      <c r="M36">
        <v>0</v>
      </c>
      <c r="O36">
        <v>50916.90500662</v>
      </c>
      <c r="P36">
        <v>2408.266384</v>
      </c>
      <c r="Q36">
        <v>668274.89631999994</v>
      </c>
      <c r="R36">
        <v>-492048.07743999996</v>
      </c>
      <c r="S36">
        <v>123809.92000000001</v>
      </c>
      <c r="T36">
        <v>324768.76397658</v>
      </c>
      <c r="U36">
        <v>0</v>
      </c>
      <c r="V36">
        <v>-10611.011341539999</v>
      </c>
      <c r="W36">
        <v>0</v>
      </c>
      <c r="X36">
        <v>3417.7826684700003</v>
      </c>
      <c r="Y36">
        <v>834.75185773583257</v>
      </c>
      <c r="Z36">
        <v>25647.504881699977</v>
      </c>
      <c r="AA36" s="25">
        <v>697419.70231356565</v>
      </c>
      <c r="AB36" s="25">
        <v>705919</v>
      </c>
      <c r="AC36" s="25">
        <v>-8499.2976864343509</v>
      </c>
      <c r="AD36">
        <v>42007</v>
      </c>
      <c r="AE36">
        <f t="shared" si="1"/>
        <v>1</v>
      </c>
      <c r="AG36" s="39">
        <v>42403</v>
      </c>
      <c r="AH36">
        <v>765626</v>
      </c>
      <c r="AI36" s="21">
        <v>41.875</v>
      </c>
      <c r="AJ36">
        <v>1753.515625</v>
      </c>
      <c r="AK36">
        <v>73428.466796875</v>
      </c>
      <c r="AL36">
        <v>3074817.0471191406</v>
      </c>
      <c r="AM36">
        <v>770548</v>
      </c>
      <c r="AN36">
        <v>0</v>
      </c>
      <c r="AO36">
        <v>0</v>
      </c>
      <c r="AP36">
        <v>13</v>
      </c>
      <c r="AQ36">
        <v>8.5416666666666696</v>
      </c>
      <c r="AR36">
        <v>357.6822916666668</v>
      </c>
      <c r="AS36">
        <v>0</v>
      </c>
      <c r="AU36">
        <v>50916.90500662</v>
      </c>
      <c r="AV36">
        <v>2521.1538707499999</v>
      </c>
      <c r="AW36">
        <v>732394.0453077344</v>
      </c>
      <c r="AX36">
        <v>-564536.49869951908</v>
      </c>
      <c r="AY36">
        <v>148708.1455540848</v>
      </c>
      <c r="AZ36">
        <v>324047.53502968</v>
      </c>
      <c r="BA36">
        <v>0</v>
      </c>
      <c r="BB36">
        <v>0</v>
      </c>
      <c r="BC36">
        <v>0</v>
      </c>
      <c r="BD36">
        <v>4936.79718779</v>
      </c>
      <c r="BE36">
        <v>1989.8154748354175</v>
      </c>
      <c r="BF36">
        <v>64002.267360128928</v>
      </c>
      <c r="BG36" s="25">
        <v>764980.16609210451</v>
      </c>
      <c r="BH36" s="25">
        <v>765626</v>
      </c>
      <c r="BI36" s="25">
        <v>-645.83390789548866</v>
      </c>
      <c r="BJ36">
        <v>42403</v>
      </c>
      <c r="BK36">
        <f t="shared" si="2"/>
        <v>1</v>
      </c>
    </row>
    <row r="37" spans="1:63" x14ac:dyDescent="0.25">
      <c r="A37" s="39">
        <v>42008</v>
      </c>
      <c r="B37">
        <v>632388</v>
      </c>
      <c r="C37" s="21">
        <v>34.5416666666667</v>
      </c>
      <c r="D37">
        <v>1193.1267361111134</v>
      </c>
      <c r="E37">
        <v>41212.58600983808</v>
      </c>
      <c r="F37">
        <v>1423551.4084231583</v>
      </c>
      <c r="G37">
        <v>705919</v>
      </c>
      <c r="H37">
        <v>0</v>
      </c>
      <c r="I37">
        <v>1</v>
      </c>
      <c r="J37">
        <v>10</v>
      </c>
      <c r="K37">
        <v>4.875</v>
      </c>
      <c r="L37">
        <v>168.39062500000017</v>
      </c>
      <c r="M37">
        <v>0</v>
      </c>
      <c r="O37">
        <v>50916.90500662</v>
      </c>
      <c r="P37">
        <v>2079.6383670166688</v>
      </c>
      <c r="Q37">
        <v>498335.40366954642</v>
      </c>
      <c r="R37">
        <v>-316852.71425736666</v>
      </c>
      <c r="S37">
        <v>68847.572653421317</v>
      </c>
      <c r="T37">
        <v>296868.34808554</v>
      </c>
      <c r="U37">
        <v>0</v>
      </c>
      <c r="V37">
        <v>-10611.011341539999</v>
      </c>
      <c r="W37">
        <v>0</v>
      </c>
      <c r="X37">
        <v>3797.5362983000005</v>
      </c>
      <c r="Y37">
        <v>1135.6507831987501</v>
      </c>
      <c r="Z37">
        <v>30131.158442232689</v>
      </c>
      <c r="AA37" s="25">
        <v>624648.48770696903</v>
      </c>
      <c r="AB37" s="25">
        <v>632388</v>
      </c>
      <c r="AC37" s="25">
        <v>-7739.5122930309735</v>
      </c>
      <c r="AD37">
        <v>42008</v>
      </c>
      <c r="AE37">
        <f t="shared" si="1"/>
        <v>1</v>
      </c>
      <c r="AG37" s="39">
        <v>42711</v>
      </c>
      <c r="AH37">
        <v>742262</v>
      </c>
      <c r="AI37" s="21">
        <v>41.8333333333333</v>
      </c>
      <c r="AJ37">
        <v>1750.0277777777751</v>
      </c>
      <c r="AK37">
        <v>73209.495370370205</v>
      </c>
      <c r="AL37">
        <v>3062597.2229938176</v>
      </c>
      <c r="AM37">
        <v>709882</v>
      </c>
      <c r="AN37">
        <v>0</v>
      </c>
      <c r="AO37">
        <v>0</v>
      </c>
      <c r="AP37">
        <v>9</v>
      </c>
      <c r="AQ37">
        <v>4.75</v>
      </c>
      <c r="AR37">
        <v>198.70833333333317</v>
      </c>
      <c r="AS37">
        <v>0</v>
      </c>
      <c r="AU37">
        <v>50916.90500662</v>
      </c>
      <c r="AV37">
        <v>2518.6452599333315</v>
      </c>
      <c r="AW37">
        <v>730937.26984472666</v>
      </c>
      <c r="AX37">
        <v>-562852.99136473809</v>
      </c>
      <c r="AY37">
        <v>148117.15514495576</v>
      </c>
      <c r="AZ37">
        <v>298534.95468411996</v>
      </c>
      <c r="BA37">
        <v>0</v>
      </c>
      <c r="BB37">
        <v>0</v>
      </c>
      <c r="BC37">
        <v>0</v>
      </c>
      <c r="BD37">
        <v>3417.7826684700003</v>
      </c>
      <c r="BE37">
        <v>1106.5315323475002</v>
      </c>
      <c r="BF37">
        <v>35556.090343263721</v>
      </c>
      <c r="BG37" s="25">
        <v>708252.34311969881</v>
      </c>
      <c r="BH37" s="25">
        <v>742262</v>
      </c>
      <c r="BI37" s="25">
        <v>-34009.656880301191</v>
      </c>
      <c r="BJ37">
        <v>42711</v>
      </c>
      <c r="BK37">
        <f t="shared" si="2"/>
        <v>1</v>
      </c>
    </row>
    <row r="38" spans="1:63" x14ac:dyDescent="0.25">
      <c r="A38" s="39">
        <v>42009</v>
      </c>
      <c r="B38">
        <v>551599</v>
      </c>
      <c r="C38" s="21">
        <v>29.5416666666667</v>
      </c>
      <c r="D38">
        <v>872.71006944444639</v>
      </c>
      <c r="E38">
        <v>25781.309968171383</v>
      </c>
      <c r="F38">
        <v>761622.8653097304</v>
      </c>
      <c r="G38">
        <v>632388</v>
      </c>
      <c r="H38">
        <v>0</v>
      </c>
      <c r="I38">
        <v>0</v>
      </c>
      <c r="J38">
        <v>8</v>
      </c>
      <c r="K38">
        <v>3.6666666666666701</v>
      </c>
      <c r="L38">
        <v>108.31944444444467</v>
      </c>
      <c r="M38">
        <v>0</v>
      </c>
      <c r="O38">
        <v>50916.90500662</v>
      </c>
      <c r="P38">
        <v>1778.6050690166687</v>
      </c>
      <c r="Q38">
        <v>364506.39448462962</v>
      </c>
      <c r="R38">
        <v>-198213.1875581787</v>
      </c>
      <c r="S38">
        <v>36834.557040690823</v>
      </c>
      <c r="T38">
        <v>265945.49928408</v>
      </c>
      <c r="U38">
        <v>0</v>
      </c>
      <c r="V38">
        <v>0</v>
      </c>
      <c r="W38">
        <v>0</v>
      </c>
      <c r="X38">
        <v>3038.0290386400002</v>
      </c>
      <c r="Y38">
        <v>854.1646916366675</v>
      </c>
      <c r="Z38">
        <v>19382.25683840879</v>
      </c>
      <c r="AA38" s="25">
        <v>545043.22389554384</v>
      </c>
      <c r="AB38" s="25">
        <v>551599</v>
      </c>
      <c r="AC38" s="25">
        <v>-6555.776104456163</v>
      </c>
      <c r="AD38">
        <v>42009</v>
      </c>
      <c r="AE38">
        <f t="shared" si="1"/>
        <v>1</v>
      </c>
      <c r="AG38" s="39">
        <v>43095</v>
      </c>
      <c r="AH38">
        <v>601304</v>
      </c>
      <c r="AI38" s="21">
        <v>41.75</v>
      </c>
      <c r="AJ38">
        <v>1743.0625</v>
      </c>
      <c r="AK38">
        <v>72772.859375</v>
      </c>
      <c r="AL38">
        <v>3038266.87890625</v>
      </c>
      <c r="AM38">
        <v>560458</v>
      </c>
      <c r="AN38">
        <v>0</v>
      </c>
      <c r="AO38">
        <v>0</v>
      </c>
      <c r="AP38">
        <v>8</v>
      </c>
      <c r="AQ38">
        <v>2.625</v>
      </c>
      <c r="AR38">
        <v>109.59375</v>
      </c>
      <c r="AS38">
        <v>0</v>
      </c>
      <c r="AU38">
        <v>50916.90500662</v>
      </c>
      <c r="AV38">
        <v>2513.6280383000003</v>
      </c>
      <c r="AW38">
        <v>728028.06966673746</v>
      </c>
      <c r="AX38">
        <v>-559496.02414500352</v>
      </c>
      <c r="AY38">
        <v>146940.46063126271</v>
      </c>
      <c r="AZ38">
        <v>235695.93768027998</v>
      </c>
      <c r="BA38">
        <v>0</v>
      </c>
      <c r="BB38">
        <v>0</v>
      </c>
      <c r="BC38">
        <v>0</v>
      </c>
      <c r="BD38">
        <v>3038.0290386400002</v>
      </c>
      <c r="BE38">
        <v>611.50426787624997</v>
      </c>
      <c r="BF38">
        <v>19610.276079968437</v>
      </c>
      <c r="BG38" s="25">
        <v>627858.78626468126</v>
      </c>
      <c r="BH38" s="25">
        <v>601304</v>
      </c>
      <c r="BI38" s="25">
        <v>26554.786264681257</v>
      </c>
      <c r="BJ38">
        <v>43095</v>
      </c>
      <c r="BK38" t="str">
        <f t="shared" si="2"/>
        <v xml:space="preserve"> </v>
      </c>
    </row>
    <row r="39" spans="1:63" x14ac:dyDescent="0.25">
      <c r="A39" s="39">
        <v>42010</v>
      </c>
      <c r="B39">
        <v>490645</v>
      </c>
      <c r="C39" s="21">
        <v>29.7083333333333</v>
      </c>
      <c r="D39">
        <v>882.58506944444252</v>
      </c>
      <c r="E39">
        <v>26220.131438078617</v>
      </c>
      <c r="F39">
        <v>778956.4048062514</v>
      </c>
      <c r="G39">
        <v>551599</v>
      </c>
      <c r="H39">
        <v>0</v>
      </c>
      <c r="I39">
        <v>0</v>
      </c>
      <c r="J39">
        <v>9</v>
      </c>
      <c r="K39">
        <v>2.2083333333333299</v>
      </c>
      <c r="L39">
        <v>65.605902777777601</v>
      </c>
      <c r="M39">
        <v>0</v>
      </c>
      <c r="O39">
        <v>50916.90500662</v>
      </c>
      <c r="P39">
        <v>1788.6395122833314</v>
      </c>
      <c r="Q39">
        <v>368630.90361035301</v>
      </c>
      <c r="R39">
        <v>-201586.95725516696</v>
      </c>
      <c r="S39">
        <v>37672.863344745943</v>
      </c>
      <c r="T39">
        <v>231970.35911433998</v>
      </c>
      <c r="U39">
        <v>0</v>
      </c>
      <c r="V39">
        <v>0</v>
      </c>
      <c r="W39">
        <v>0</v>
      </c>
      <c r="X39">
        <v>3417.7826684700003</v>
      </c>
      <c r="Y39">
        <v>514.44009837208262</v>
      </c>
      <c r="Z39">
        <v>11739.263105312</v>
      </c>
      <c r="AA39" s="25">
        <v>505064.19920532941</v>
      </c>
      <c r="AB39" s="25">
        <v>490645</v>
      </c>
      <c r="AC39" s="25">
        <v>14419.199205329409</v>
      </c>
      <c r="AD39">
        <v>42010</v>
      </c>
      <c r="AE39" t="str">
        <f t="shared" si="1"/>
        <v xml:space="preserve"> </v>
      </c>
      <c r="AG39" s="39">
        <v>42401</v>
      </c>
      <c r="AH39">
        <v>805230</v>
      </c>
      <c r="AI39" s="21">
        <v>41.6666666666667</v>
      </c>
      <c r="AJ39">
        <v>1736.1111111111138</v>
      </c>
      <c r="AK39">
        <v>72337.962962963138</v>
      </c>
      <c r="AL39">
        <v>3014081.7901234664</v>
      </c>
      <c r="AM39">
        <v>661879</v>
      </c>
      <c r="AN39">
        <v>0</v>
      </c>
      <c r="AO39">
        <v>0</v>
      </c>
      <c r="AP39">
        <v>25</v>
      </c>
      <c r="AQ39">
        <v>11.6666666666667</v>
      </c>
      <c r="AR39">
        <v>486.1111111111129</v>
      </c>
      <c r="AS39">
        <v>0</v>
      </c>
      <c r="AU39">
        <v>50916.90500662</v>
      </c>
      <c r="AV39">
        <v>2508.6108166666686</v>
      </c>
      <c r="AW39">
        <v>725124.67048611224</v>
      </c>
      <c r="AX39">
        <v>-556152.43127893656</v>
      </c>
      <c r="AY39">
        <v>145770.79113618875</v>
      </c>
      <c r="AZ39">
        <v>278347.69337913999</v>
      </c>
      <c r="BA39">
        <v>0</v>
      </c>
      <c r="BB39">
        <v>0</v>
      </c>
      <c r="BC39">
        <v>0</v>
      </c>
      <c r="BD39">
        <v>9493.8407457499998</v>
      </c>
      <c r="BE39">
        <v>2717.7967461166745</v>
      </c>
      <c r="BF39">
        <v>86982.816943750324</v>
      </c>
      <c r="BG39" s="25">
        <v>745710.69398140814</v>
      </c>
      <c r="BH39" s="25">
        <v>805230</v>
      </c>
      <c r="BI39" s="25">
        <v>-59519.306018591858</v>
      </c>
      <c r="BJ39">
        <v>42401</v>
      </c>
      <c r="BK39">
        <f t="shared" si="2"/>
        <v>1</v>
      </c>
    </row>
    <row r="40" spans="1:63" x14ac:dyDescent="0.25">
      <c r="A40" s="39">
        <v>42011</v>
      </c>
      <c r="B40">
        <v>494996</v>
      </c>
      <c r="C40" s="21">
        <v>29.9583333333333</v>
      </c>
      <c r="D40">
        <v>897.50173611110915</v>
      </c>
      <c r="E40">
        <v>26887.656177661949</v>
      </c>
      <c r="F40">
        <v>805509.366322455</v>
      </c>
      <c r="G40">
        <v>490645</v>
      </c>
      <c r="H40">
        <v>0</v>
      </c>
      <c r="I40">
        <v>0</v>
      </c>
      <c r="J40">
        <v>8</v>
      </c>
      <c r="K40">
        <v>3.125</v>
      </c>
      <c r="L40">
        <v>93.619791666666558</v>
      </c>
      <c r="M40">
        <v>0</v>
      </c>
      <c r="O40">
        <v>50916.90500662</v>
      </c>
      <c r="P40">
        <v>1803.6911771833313</v>
      </c>
      <c r="Q40">
        <v>374861.17477916967</v>
      </c>
      <c r="R40">
        <v>-206719.05514197345</v>
      </c>
      <c r="S40">
        <v>38957.050860794472</v>
      </c>
      <c r="T40">
        <v>206336.6627707</v>
      </c>
      <c r="U40">
        <v>0</v>
      </c>
      <c r="V40">
        <v>0</v>
      </c>
      <c r="W40">
        <v>0</v>
      </c>
      <c r="X40">
        <v>3038.0290386400002</v>
      </c>
      <c r="Y40">
        <v>727.98127128124997</v>
      </c>
      <c r="Z40">
        <v>16751.958584613261</v>
      </c>
      <c r="AA40" s="25">
        <v>486674.39834702853</v>
      </c>
      <c r="AB40" s="25">
        <v>494996</v>
      </c>
      <c r="AC40" s="25">
        <v>-8321.6016529714689</v>
      </c>
      <c r="AD40">
        <v>42011</v>
      </c>
      <c r="AE40">
        <f t="shared" si="1"/>
        <v>1</v>
      </c>
      <c r="AG40" s="39">
        <v>42736</v>
      </c>
      <c r="AH40">
        <v>689787</v>
      </c>
      <c r="AI40" s="21">
        <v>41.6666666666667</v>
      </c>
      <c r="AJ40">
        <v>1736.1111111111138</v>
      </c>
      <c r="AK40">
        <v>72337.962962963138</v>
      </c>
      <c r="AL40">
        <v>3014081.7901234664</v>
      </c>
      <c r="AM40">
        <v>724676</v>
      </c>
      <c r="AN40">
        <v>0</v>
      </c>
      <c r="AO40">
        <v>1</v>
      </c>
      <c r="AP40">
        <v>15</v>
      </c>
      <c r="AQ40">
        <v>7.5</v>
      </c>
      <c r="AR40">
        <v>312.50000000000023</v>
      </c>
      <c r="AS40">
        <v>1</v>
      </c>
      <c r="AU40">
        <v>50916.90500662</v>
      </c>
      <c r="AV40">
        <v>2508.6108166666686</v>
      </c>
      <c r="AW40">
        <v>725124.67048611224</v>
      </c>
      <c r="AX40">
        <v>-556152.43127893656</v>
      </c>
      <c r="AY40">
        <v>145770.79113618875</v>
      </c>
      <c r="AZ40">
        <v>304756.44800216</v>
      </c>
      <c r="BA40">
        <v>0</v>
      </c>
      <c r="BB40">
        <v>-10611.011341539999</v>
      </c>
      <c r="BC40">
        <v>-14675.04058904</v>
      </c>
      <c r="BD40">
        <v>5696.3044474500002</v>
      </c>
      <c r="BE40">
        <v>1747.1550510750001</v>
      </c>
      <c r="BF40">
        <v>55917.525178125041</v>
      </c>
      <c r="BG40" s="25">
        <v>710999.92691488098</v>
      </c>
      <c r="BH40" s="25">
        <v>689787</v>
      </c>
      <c r="BI40" s="25">
        <v>21212.926914880984</v>
      </c>
      <c r="BJ40">
        <v>42736</v>
      </c>
      <c r="BK40" t="str">
        <f t="shared" si="2"/>
        <v xml:space="preserve"> </v>
      </c>
    </row>
    <row r="41" spans="1:63" x14ac:dyDescent="0.25">
      <c r="A41" s="39">
        <v>42012</v>
      </c>
      <c r="B41">
        <v>522330</v>
      </c>
      <c r="C41" s="21">
        <v>31.75</v>
      </c>
      <c r="D41">
        <v>1008.0625</v>
      </c>
      <c r="E41">
        <v>32005.984375</v>
      </c>
      <c r="F41">
        <v>1016190.00390625</v>
      </c>
      <c r="G41">
        <v>494996</v>
      </c>
      <c r="H41">
        <v>0</v>
      </c>
      <c r="I41">
        <v>0</v>
      </c>
      <c r="J41">
        <v>7</v>
      </c>
      <c r="K41">
        <v>2.4166666666666701</v>
      </c>
      <c r="L41">
        <v>76.729166666666771</v>
      </c>
      <c r="M41">
        <v>0</v>
      </c>
      <c r="O41">
        <v>50916.90500662</v>
      </c>
      <c r="P41">
        <v>1911.5614423</v>
      </c>
      <c r="Q41">
        <v>421039.28916973749</v>
      </c>
      <c r="R41">
        <v>-246070.04809833484</v>
      </c>
      <c r="S41">
        <v>49146.25120641895</v>
      </c>
      <c r="T41">
        <v>208166.43953335998</v>
      </c>
      <c r="U41">
        <v>0</v>
      </c>
      <c r="V41">
        <v>0</v>
      </c>
      <c r="W41">
        <v>0</v>
      </c>
      <c r="X41">
        <v>2658.27540881</v>
      </c>
      <c r="Y41">
        <v>562.97218312416749</v>
      </c>
      <c r="Z41">
        <v>13729.616348735644</v>
      </c>
      <c r="AA41" s="25">
        <v>502061.26220077137</v>
      </c>
      <c r="AB41" s="25">
        <v>522330</v>
      </c>
      <c r="AC41" s="25">
        <v>-20268.737799228635</v>
      </c>
      <c r="AD41">
        <v>42012</v>
      </c>
      <c r="AE41">
        <f t="shared" si="1"/>
        <v>1</v>
      </c>
      <c r="AG41" s="39">
        <v>42738</v>
      </c>
      <c r="AH41">
        <v>676035</v>
      </c>
      <c r="AI41" s="21">
        <v>41.375</v>
      </c>
      <c r="AJ41">
        <v>1711.890625</v>
      </c>
      <c r="AK41">
        <v>70829.474609375</v>
      </c>
      <c r="AL41">
        <v>2930569.5119628906</v>
      </c>
      <c r="AM41">
        <v>707258</v>
      </c>
      <c r="AN41">
        <v>0</v>
      </c>
      <c r="AO41">
        <v>0</v>
      </c>
      <c r="AP41">
        <v>15</v>
      </c>
      <c r="AQ41">
        <v>6.25</v>
      </c>
      <c r="AR41">
        <v>258.59375</v>
      </c>
      <c r="AS41">
        <v>0</v>
      </c>
      <c r="AU41">
        <v>50916.90500662</v>
      </c>
      <c r="AV41">
        <v>2491.0505409500001</v>
      </c>
      <c r="AW41">
        <v>715008.45620815933</v>
      </c>
      <c r="AX41">
        <v>-544554.79386919155</v>
      </c>
      <c r="AY41">
        <v>141731.86594943929</v>
      </c>
      <c r="AZ41">
        <v>297431.45336827997</v>
      </c>
      <c r="BA41">
        <v>0</v>
      </c>
      <c r="BB41">
        <v>0</v>
      </c>
      <c r="BC41">
        <v>0</v>
      </c>
      <c r="BD41">
        <v>5696.3044474500002</v>
      </c>
      <c r="BE41">
        <v>1455.9625425624999</v>
      </c>
      <c r="BF41">
        <v>46271.752084898435</v>
      </c>
      <c r="BG41" s="25">
        <v>716448.95627916802</v>
      </c>
      <c r="BH41" s="25">
        <v>676035</v>
      </c>
      <c r="BI41" s="25">
        <v>40413.956279168022</v>
      </c>
      <c r="BJ41">
        <v>42738</v>
      </c>
      <c r="BK41" t="str">
        <f t="shared" si="2"/>
        <v xml:space="preserve"> </v>
      </c>
    </row>
    <row r="42" spans="1:63" x14ac:dyDescent="0.25">
      <c r="A42" s="39">
        <v>42013</v>
      </c>
      <c r="B42">
        <v>519693</v>
      </c>
      <c r="C42" s="21">
        <v>32.2083333333333</v>
      </c>
      <c r="D42">
        <v>1037.376736111109</v>
      </c>
      <c r="E42">
        <v>33412.175708911935</v>
      </c>
      <c r="F42">
        <v>1076150.4926245376</v>
      </c>
      <c r="G42">
        <v>522330</v>
      </c>
      <c r="H42">
        <v>1</v>
      </c>
      <c r="I42">
        <v>0</v>
      </c>
      <c r="J42">
        <v>8</v>
      </c>
      <c r="K42">
        <v>2.9166666666666701</v>
      </c>
      <c r="L42">
        <v>93.940972222222229</v>
      </c>
      <c r="M42">
        <v>0</v>
      </c>
      <c r="O42">
        <v>50916.90500662</v>
      </c>
      <c r="P42">
        <v>1939.1561612833314</v>
      </c>
      <c r="Q42">
        <v>433283.01923089463</v>
      </c>
      <c r="R42">
        <v>-256881.20032277479</v>
      </c>
      <c r="S42">
        <v>52046.13531242367</v>
      </c>
      <c r="T42">
        <v>219661.5252678</v>
      </c>
      <c r="U42">
        <v>-10589.1577886</v>
      </c>
      <c r="V42">
        <v>0</v>
      </c>
      <c r="W42">
        <v>0</v>
      </c>
      <c r="X42">
        <v>3038.0290386400002</v>
      </c>
      <c r="Y42">
        <v>679.44918652916749</v>
      </c>
      <c r="Z42">
        <v>16809.429374379688</v>
      </c>
      <c r="AA42" s="25">
        <v>510903.29046719562</v>
      </c>
      <c r="AB42" s="25">
        <v>519693</v>
      </c>
      <c r="AC42" s="25">
        <v>-8789.7095328043797</v>
      </c>
      <c r="AD42">
        <v>42013</v>
      </c>
      <c r="AE42">
        <f t="shared" si="1"/>
        <v>1</v>
      </c>
      <c r="AG42" s="39">
        <v>41999</v>
      </c>
      <c r="AH42">
        <v>679198</v>
      </c>
      <c r="AI42" s="21">
        <v>40.9166666666667</v>
      </c>
      <c r="AJ42">
        <v>1674.1736111111138</v>
      </c>
      <c r="AK42">
        <v>68501.603587963124</v>
      </c>
      <c r="AL42">
        <v>2802857.2801408269</v>
      </c>
      <c r="AM42">
        <v>599517</v>
      </c>
      <c r="AN42">
        <v>1</v>
      </c>
      <c r="AO42">
        <v>0</v>
      </c>
      <c r="AP42">
        <v>17</v>
      </c>
      <c r="AQ42">
        <v>6.5416666666666696</v>
      </c>
      <c r="AR42">
        <v>267.6631944444448</v>
      </c>
      <c r="AS42">
        <v>0</v>
      </c>
      <c r="AU42">
        <v>50916.90500662</v>
      </c>
      <c r="AV42">
        <v>2463.4558219666687</v>
      </c>
      <c r="AW42">
        <v>699255.12274184974</v>
      </c>
      <c r="AX42">
        <v>-526657.53667209786</v>
      </c>
      <c r="AY42">
        <v>135555.28735377087</v>
      </c>
      <c r="AZ42">
        <v>252121.87437822</v>
      </c>
      <c r="BA42">
        <v>-10589.1577886</v>
      </c>
      <c r="BB42">
        <v>0</v>
      </c>
      <c r="BC42">
        <v>0</v>
      </c>
      <c r="BD42">
        <v>6455.8117071100005</v>
      </c>
      <c r="BE42">
        <v>1523.9074612154175</v>
      </c>
      <c r="BF42">
        <v>47894.602926734748</v>
      </c>
      <c r="BG42" s="25">
        <v>658940.27293678955</v>
      </c>
      <c r="BH42" s="25">
        <v>679198</v>
      </c>
      <c r="BI42" s="25">
        <v>-20257.727063210448</v>
      </c>
      <c r="BJ42">
        <v>41999</v>
      </c>
      <c r="BK42">
        <f t="shared" si="2"/>
        <v>1</v>
      </c>
    </row>
    <row r="43" spans="1:63" x14ac:dyDescent="0.25">
      <c r="A43" s="39">
        <v>42014</v>
      </c>
      <c r="B43">
        <v>520926</v>
      </c>
      <c r="C43" s="21">
        <v>32.1666666666667</v>
      </c>
      <c r="D43">
        <v>1034.6944444444466</v>
      </c>
      <c r="E43">
        <v>33282.671296296401</v>
      </c>
      <c r="F43">
        <v>1070592.593364202</v>
      </c>
      <c r="G43">
        <v>519693</v>
      </c>
      <c r="H43">
        <v>0</v>
      </c>
      <c r="I43">
        <v>1</v>
      </c>
      <c r="J43">
        <v>7</v>
      </c>
      <c r="K43">
        <v>2.3333333333333299</v>
      </c>
      <c r="L43">
        <v>75.055555555555529</v>
      </c>
      <c r="M43">
        <v>0</v>
      </c>
      <c r="O43">
        <v>50916.90500662</v>
      </c>
      <c r="P43">
        <v>1936.6475504666687</v>
      </c>
      <c r="Q43">
        <v>432162.70161499531</v>
      </c>
      <c r="R43">
        <v>-255885.53786578306</v>
      </c>
      <c r="S43">
        <v>51777.337241021247</v>
      </c>
      <c r="T43">
        <v>218552.55691037999</v>
      </c>
      <c r="U43">
        <v>0</v>
      </c>
      <c r="V43">
        <v>-10611.011341539999</v>
      </c>
      <c r="W43">
        <v>0</v>
      </c>
      <c r="X43">
        <v>2658.27540881</v>
      </c>
      <c r="Y43">
        <v>543.55934922333256</v>
      </c>
      <c r="Z43">
        <v>13430.146936114996</v>
      </c>
      <c r="AA43" s="25">
        <v>505481.58081030851</v>
      </c>
      <c r="AB43" s="25">
        <v>520926</v>
      </c>
      <c r="AC43" s="25">
        <v>-15444.419189691485</v>
      </c>
      <c r="AD43">
        <v>42014</v>
      </c>
      <c r="AE43">
        <f t="shared" si="1"/>
        <v>1</v>
      </c>
      <c r="AG43" s="39">
        <v>42381</v>
      </c>
      <c r="AH43">
        <v>757356</v>
      </c>
      <c r="AI43" s="21">
        <v>40.9166666666667</v>
      </c>
      <c r="AJ43">
        <v>1674.1736111111138</v>
      </c>
      <c r="AK43">
        <v>68501.603587963124</v>
      </c>
      <c r="AL43">
        <v>2802857.2801408269</v>
      </c>
      <c r="AM43">
        <v>751712</v>
      </c>
      <c r="AN43">
        <v>0</v>
      </c>
      <c r="AO43">
        <v>0</v>
      </c>
      <c r="AP43">
        <v>9</v>
      </c>
      <c r="AQ43">
        <v>3.6666666666666701</v>
      </c>
      <c r="AR43">
        <v>150.02777777777803</v>
      </c>
      <c r="AS43">
        <v>0</v>
      </c>
      <c r="AU43">
        <v>50916.90500662</v>
      </c>
      <c r="AV43">
        <v>2463.4558219666687</v>
      </c>
      <c r="AW43">
        <v>699255.12274184974</v>
      </c>
      <c r="AX43">
        <v>-526657.53667209786</v>
      </c>
      <c r="AY43">
        <v>135555.28735377087</v>
      </c>
      <c r="AZ43">
        <v>316126.21232191997</v>
      </c>
      <c r="BA43">
        <v>0</v>
      </c>
      <c r="BB43">
        <v>0</v>
      </c>
      <c r="BC43">
        <v>0</v>
      </c>
      <c r="BD43">
        <v>3417.7826684700003</v>
      </c>
      <c r="BE43">
        <v>854.1646916366675</v>
      </c>
      <c r="BF43">
        <v>26845.382532182546</v>
      </c>
      <c r="BG43" s="25">
        <v>708776.77646631852</v>
      </c>
      <c r="BH43" s="25">
        <v>757356</v>
      </c>
      <c r="BI43" s="25">
        <v>-48579.223533681477</v>
      </c>
      <c r="BJ43">
        <v>42381</v>
      </c>
      <c r="BK43">
        <f t="shared" si="2"/>
        <v>1</v>
      </c>
    </row>
    <row r="44" spans="1:63" x14ac:dyDescent="0.25">
      <c r="A44" s="39">
        <v>42015</v>
      </c>
      <c r="B44">
        <v>462184</v>
      </c>
      <c r="C44" s="21">
        <v>26.8333333333333</v>
      </c>
      <c r="D44">
        <v>720.02777777777601</v>
      </c>
      <c r="E44">
        <v>19320.745370370299</v>
      </c>
      <c r="F44">
        <v>518440.00077160238</v>
      </c>
      <c r="G44">
        <v>520926</v>
      </c>
      <c r="H44">
        <v>0</v>
      </c>
      <c r="I44">
        <v>1</v>
      </c>
      <c r="J44">
        <v>7</v>
      </c>
      <c r="K44">
        <v>3.6666666666666701</v>
      </c>
      <c r="L44">
        <v>98.388888888888857</v>
      </c>
      <c r="M44">
        <v>0</v>
      </c>
      <c r="O44">
        <v>50916.90500662</v>
      </c>
      <c r="P44">
        <v>1615.5453659333314</v>
      </c>
      <c r="Q44">
        <v>300735.30533872702</v>
      </c>
      <c r="R44">
        <v>-148542.74397185136</v>
      </c>
      <c r="S44">
        <v>25073.443367317203</v>
      </c>
      <c r="T44">
        <v>219071.08477715999</v>
      </c>
      <c r="U44">
        <v>0</v>
      </c>
      <c r="V44">
        <v>-10611.011341539999</v>
      </c>
      <c r="W44">
        <v>0</v>
      </c>
      <c r="X44">
        <v>2658.27540881</v>
      </c>
      <c r="Y44">
        <v>854.1646916366675</v>
      </c>
      <c r="Z44">
        <v>17605.322149414995</v>
      </c>
      <c r="AA44" s="25">
        <v>459376.29079222778</v>
      </c>
      <c r="AB44" s="25">
        <v>462184</v>
      </c>
      <c r="AC44" s="25">
        <v>-2807.7092077722191</v>
      </c>
      <c r="AD44">
        <v>42015</v>
      </c>
      <c r="AE44">
        <f t="shared" si="1"/>
        <v>1</v>
      </c>
      <c r="AG44" s="39">
        <v>42751</v>
      </c>
      <c r="AH44">
        <v>760511</v>
      </c>
      <c r="AI44" s="21">
        <v>40.8333333333333</v>
      </c>
      <c r="AJ44">
        <v>1667.3611111111084</v>
      </c>
      <c r="AK44">
        <v>68083.912037036876</v>
      </c>
      <c r="AL44">
        <v>2780093.0748456698</v>
      </c>
      <c r="AM44">
        <v>676215</v>
      </c>
      <c r="AN44">
        <v>0</v>
      </c>
      <c r="AO44">
        <v>0</v>
      </c>
      <c r="AP44">
        <v>12</v>
      </c>
      <c r="AQ44">
        <v>4.8333333333333304</v>
      </c>
      <c r="AR44">
        <v>197.36111111111083</v>
      </c>
      <c r="AS44">
        <v>0</v>
      </c>
      <c r="AU44">
        <v>50916.90500662</v>
      </c>
      <c r="AV44">
        <v>2458.4386003333316</v>
      </c>
      <c r="AW44">
        <v>696409.73353485996</v>
      </c>
      <c r="AX44">
        <v>-523446.21910028229</v>
      </c>
      <c r="AY44">
        <v>134454.33640202985</v>
      </c>
      <c r="AZ44">
        <v>284376.57861689996</v>
      </c>
      <c r="BA44">
        <v>0</v>
      </c>
      <c r="BB44">
        <v>0</v>
      </c>
      <c r="BC44">
        <v>0</v>
      </c>
      <c r="BD44">
        <v>4557.0435579599998</v>
      </c>
      <c r="BE44">
        <v>1125.9443662483327</v>
      </c>
      <c r="BF44">
        <v>35315.023679162448</v>
      </c>
      <c r="BG44" s="25">
        <v>686167.78466383158</v>
      </c>
      <c r="BH44" s="25">
        <v>760511</v>
      </c>
      <c r="BI44" s="25">
        <v>-74343.215336168418</v>
      </c>
      <c r="BJ44">
        <v>42751</v>
      </c>
      <c r="BK44">
        <f t="shared" si="2"/>
        <v>1</v>
      </c>
    </row>
    <row r="45" spans="1:63" x14ac:dyDescent="0.25">
      <c r="A45" s="39">
        <v>42016</v>
      </c>
      <c r="B45">
        <v>548623</v>
      </c>
      <c r="C45" s="21">
        <v>29.75</v>
      </c>
      <c r="D45">
        <v>885.0625</v>
      </c>
      <c r="E45">
        <v>26330.609375</v>
      </c>
      <c r="F45">
        <v>783335.62890625</v>
      </c>
      <c r="G45">
        <v>462184</v>
      </c>
      <c r="H45">
        <v>0</v>
      </c>
      <c r="I45">
        <v>0</v>
      </c>
      <c r="J45">
        <v>13</v>
      </c>
      <c r="K45">
        <v>4.9166666666666696</v>
      </c>
      <c r="L45">
        <v>146.27083333333343</v>
      </c>
      <c r="M45">
        <v>0</v>
      </c>
      <c r="O45">
        <v>50916.90500662</v>
      </c>
      <c r="P45">
        <v>1791.1481231</v>
      </c>
      <c r="Q45">
        <v>369665.65651513747</v>
      </c>
      <c r="R45">
        <v>-202436.3393873811</v>
      </c>
      <c r="S45">
        <v>37884.656854700195</v>
      </c>
      <c r="T45">
        <v>194367.62658543998</v>
      </c>
      <c r="U45">
        <v>0</v>
      </c>
      <c r="V45">
        <v>0</v>
      </c>
      <c r="W45">
        <v>0</v>
      </c>
      <c r="X45">
        <v>4936.79718779</v>
      </c>
      <c r="Y45">
        <v>1145.3572001491675</v>
      </c>
      <c r="Z45">
        <v>26173.129618374391</v>
      </c>
      <c r="AA45" s="25">
        <v>484444.93770393007</v>
      </c>
      <c r="AB45" s="25">
        <v>548623</v>
      </c>
      <c r="AC45" s="25">
        <v>-64178.062296069926</v>
      </c>
      <c r="AD45">
        <v>42016</v>
      </c>
      <c r="AE45">
        <f t="shared" si="1"/>
        <v>1</v>
      </c>
      <c r="AG45" s="39">
        <v>42737</v>
      </c>
      <c r="AH45">
        <v>707258</v>
      </c>
      <c r="AI45" s="21">
        <v>40.75</v>
      </c>
      <c r="AJ45">
        <v>1660.5625</v>
      </c>
      <c r="AK45">
        <v>67667.921875</v>
      </c>
      <c r="AL45">
        <v>2757467.81640625</v>
      </c>
      <c r="AM45">
        <v>689787</v>
      </c>
      <c r="AN45">
        <v>0</v>
      </c>
      <c r="AO45">
        <v>0</v>
      </c>
      <c r="AP45">
        <v>12</v>
      </c>
      <c r="AQ45">
        <v>5.4166666666666696</v>
      </c>
      <c r="AR45">
        <v>220.7291666666668</v>
      </c>
      <c r="AS45">
        <v>0</v>
      </c>
      <c r="AU45">
        <v>50916.90500662</v>
      </c>
      <c r="AV45">
        <v>2453.4213786999999</v>
      </c>
      <c r="AW45">
        <v>693570.14532523742</v>
      </c>
      <c r="AX45">
        <v>-520247.98223365418</v>
      </c>
      <c r="AY45">
        <v>133360.10537180959</v>
      </c>
      <c r="AZ45">
        <v>290084.17002641998</v>
      </c>
      <c r="BA45">
        <v>0</v>
      </c>
      <c r="BB45">
        <v>0</v>
      </c>
      <c r="BC45">
        <v>0</v>
      </c>
      <c r="BD45">
        <v>4557.0435579599998</v>
      </c>
      <c r="BE45">
        <v>1261.8342035541675</v>
      </c>
      <c r="BF45">
        <v>39496.411950815651</v>
      </c>
      <c r="BG45" s="25">
        <v>695452.05458746268</v>
      </c>
      <c r="BH45" s="25">
        <v>707258</v>
      </c>
      <c r="BI45" s="25">
        <v>-11805.945412537316</v>
      </c>
      <c r="BJ45">
        <v>42737</v>
      </c>
      <c r="BK45">
        <f t="shared" si="2"/>
        <v>1</v>
      </c>
    </row>
    <row r="46" spans="1:63" x14ac:dyDescent="0.25">
      <c r="A46" s="39">
        <v>42017</v>
      </c>
      <c r="B46">
        <v>584605</v>
      </c>
      <c r="C46" s="21">
        <v>31.9166666666667</v>
      </c>
      <c r="D46">
        <v>1018.6736111111132</v>
      </c>
      <c r="E46">
        <v>32512.666087963065</v>
      </c>
      <c r="F46">
        <v>1037695.9259741555</v>
      </c>
      <c r="G46">
        <v>548623</v>
      </c>
      <c r="H46">
        <v>0</v>
      </c>
      <c r="I46">
        <v>0</v>
      </c>
      <c r="J46">
        <v>14</v>
      </c>
      <c r="K46">
        <v>6.5</v>
      </c>
      <c r="L46">
        <v>207.45833333333354</v>
      </c>
      <c r="M46">
        <v>0</v>
      </c>
      <c r="O46">
        <v>50916.90500662</v>
      </c>
      <c r="P46">
        <v>1921.5958855666688</v>
      </c>
      <c r="Q46">
        <v>425471.25115574949</v>
      </c>
      <c r="R46">
        <v>-249965.54439110801</v>
      </c>
      <c r="S46">
        <v>50186.347491869579</v>
      </c>
      <c r="T46">
        <v>230718.82713418</v>
      </c>
      <c r="U46">
        <v>0</v>
      </c>
      <c r="V46">
        <v>0</v>
      </c>
      <c r="W46">
        <v>0</v>
      </c>
      <c r="X46">
        <v>5316.5508176200001</v>
      </c>
      <c r="Y46">
        <v>1514.2010442650001</v>
      </c>
      <c r="Z46">
        <v>37121.781048251287</v>
      </c>
      <c r="AA46" s="25">
        <v>553201.91519301396</v>
      </c>
      <c r="AB46" s="25">
        <v>584605</v>
      </c>
      <c r="AC46" s="25">
        <v>-31403.084806986037</v>
      </c>
      <c r="AD46">
        <v>42017</v>
      </c>
      <c r="AE46">
        <f t="shared" si="1"/>
        <v>1</v>
      </c>
      <c r="AG46" s="39">
        <v>42752</v>
      </c>
      <c r="AH46">
        <v>762521</v>
      </c>
      <c r="AI46" s="21">
        <v>40.6666666666667</v>
      </c>
      <c r="AJ46">
        <v>1653.7777777777806</v>
      </c>
      <c r="AK46">
        <v>67253.629629629795</v>
      </c>
      <c r="AL46">
        <v>2734980.9382716143</v>
      </c>
      <c r="AM46">
        <v>760511</v>
      </c>
      <c r="AN46">
        <v>0</v>
      </c>
      <c r="AO46">
        <v>0</v>
      </c>
      <c r="AP46">
        <v>9</v>
      </c>
      <c r="AQ46">
        <v>3.375</v>
      </c>
      <c r="AR46">
        <v>137.25000000000011</v>
      </c>
      <c r="AS46">
        <v>0</v>
      </c>
      <c r="AU46">
        <v>50916.90500662</v>
      </c>
      <c r="AV46">
        <v>2448.4041570666686</v>
      </c>
      <c r="AW46">
        <v>690736.35811297887</v>
      </c>
      <c r="AX46">
        <v>-517062.79937689309</v>
      </c>
      <c r="AY46">
        <v>132272.56686286465</v>
      </c>
      <c r="AZ46">
        <v>319826.55838825996</v>
      </c>
      <c r="BA46">
        <v>0</v>
      </c>
      <c r="BB46">
        <v>0</v>
      </c>
      <c r="BC46">
        <v>0</v>
      </c>
      <c r="BD46">
        <v>3417.7826684700003</v>
      </c>
      <c r="BE46">
        <v>786.21977298375009</v>
      </c>
      <c r="BF46">
        <v>24558.977058232522</v>
      </c>
      <c r="BG46" s="25">
        <v>707900.97265058348</v>
      </c>
      <c r="BH46" s="25">
        <v>762521</v>
      </c>
      <c r="BI46" s="25">
        <v>-54620.027349416516</v>
      </c>
      <c r="BJ46">
        <v>42752</v>
      </c>
      <c r="BK46">
        <f t="shared" si="2"/>
        <v>1</v>
      </c>
    </row>
    <row r="47" spans="1:63" x14ac:dyDescent="0.25">
      <c r="A47" s="39">
        <v>42018</v>
      </c>
      <c r="B47">
        <v>630694</v>
      </c>
      <c r="C47" s="21">
        <v>34.625</v>
      </c>
      <c r="D47">
        <v>1198.890625</v>
      </c>
      <c r="E47">
        <v>41511.587890625</v>
      </c>
      <c r="F47">
        <v>1437338.7307128906</v>
      </c>
      <c r="G47">
        <v>584605</v>
      </c>
      <c r="H47">
        <v>0</v>
      </c>
      <c r="I47">
        <v>0</v>
      </c>
      <c r="J47">
        <v>7</v>
      </c>
      <c r="K47">
        <v>4.3333333333333304</v>
      </c>
      <c r="L47">
        <v>150.04166666666657</v>
      </c>
      <c r="M47">
        <v>0</v>
      </c>
      <c r="O47">
        <v>50916.90500662</v>
      </c>
      <c r="P47">
        <v>2084.65558865</v>
      </c>
      <c r="Q47">
        <v>500742.81757555937</v>
      </c>
      <c r="R47">
        <v>-319151.51582911902</v>
      </c>
      <c r="S47">
        <v>69514.372368150216</v>
      </c>
      <c r="T47">
        <v>245850.75714429998</v>
      </c>
      <c r="U47">
        <v>0</v>
      </c>
      <c r="V47">
        <v>0</v>
      </c>
      <c r="W47">
        <v>0</v>
      </c>
      <c r="X47">
        <v>2658.27540881</v>
      </c>
      <c r="Y47">
        <v>1009.4673628433327</v>
      </c>
      <c r="Z47">
        <v>26847.867755523734</v>
      </c>
      <c r="AA47" s="25">
        <v>580473.60238133767</v>
      </c>
      <c r="AB47" s="25">
        <v>630694</v>
      </c>
      <c r="AC47" s="25">
        <v>-50220.397618662333</v>
      </c>
      <c r="AD47">
        <v>42018</v>
      </c>
      <c r="AE47">
        <f t="shared" si="1"/>
        <v>1</v>
      </c>
      <c r="AG47" s="39">
        <v>42380</v>
      </c>
      <c r="AH47">
        <v>751712</v>
      </c>
      <c r="AI47" s="21">
        <v>40.5833333333333</v>
      </c>
      <c r="AJ47">
        <v>1647.0069444444418</v>
      </c>
      <c r="AK47">
        <v>66841.031828703548</v>
      </c>
      <c r="AL47">
        <v>2712631.8750482169</v>
      </c>
      <c r="AM47">
        <v>688265</v>
      </c>
      <c r="AN47">
        <v>0</v>
      </c>
      <c r="AO47">
        <v>0</v>
      </c>
      <c r="AP47">
        <v>10</v>
      </c>
      <c r="AQ47">
        <v>4.4166666666666696</v>
      </c>
      <c r="AR47">
        <v>179.24305555555554</v>
      </c>
      <c r="AS47">
        <v>0</v>
      </c>
      <c r="AU47">
        <v>50916.90500662</v>
      </c>
      <c r="AV47">
        <v>2443.3869354333315</v>
      </c>
      <c r="AW47">
        <v>687908.3718980808</v>
      </c>
      <c r="AX47">
        <v>-513890.64383467857</v>
      </c>
      <c r="AY47">
        <v>131191.6935309257</v>
      </c>
      <c r="AZ47">
        <v>289444.10561989999</v>
      </c>
      <c r="BA47">
        <v>0</v>
      </c>
      <c r="BB47">
        <v>0</v>
      </c>
      <c r="BC47">
        <v>0</v>
      </c>
      <c r="BD47">
        <v>3797.5362983000005</v>
      </c>
      <c r="BE47">
        <v>1028.8801967441675</v>
      </c>
      <c r="BF47">
        <v>32073.049830501874</v>
      </c>
      <c r="BG47" s="25">
        <v>684913.28548182722</v>
      </c>
      <c r="BH47" s="25">
        <v>751712</v>
      </c>
      <c r="BI47" s="25">
        <v>-66798.714518172783</v>
      </c>
      <c r="BJ47">
        <v>42380</v>
      </c>
      <c r="BK47">
        <f t="shared" si="2"/>
        <v>1</v>
      </c>
    </row>
    <row r="48" spans="1:63" x14ac:dyDescent="0.25">
      <c r="A48" s="39">
        <v>42019</v>
      </c>
      <c r="B48">
        <v>600381</v>
      </c>
      <c r="C48" s="21">
        <v>34.8333333333333</v>
      </c>
      <c r="D48">
        <v>1213.3611111111088</v>
      </c>
      <c r="E48">
        <v>42265.41203703692</v>
      </c>
      <c r="F48">
        <v>1472245.1859567845</v>
      </c>
      <c r="G48">
        <v>630694</v>
      </c>
      <c r="H48">
        <v>0</v>
      </c>
      <c r="I48">
        <v>0</v>
      </c>
      <c r="J48">
        <v>9</v>
      </c>
      <c r="K48">
        <v>4.875</v>
      </c>
      <c r="L48">
        <v>169.81249999999983</v>
      </c>
      <c r="M48">
        <v>0</v>
      </c>
      <c r="O48">
        <v>50916.90500662</v>
      </c>
      <c r="P48">
        <v>2097.1986427333313</v>
      </c>
      <c r="Q48">
        <v>506786.7317040601</v>
      </c>
      <c r="R48">
        <v>-324947.10523489764</v>
      </c>
      <c r="S48">
        <v>71202.561989724461</v>
      </c>
      <c r="T48">
        <v>265233.10171203996</v>
      </c>
      <c r="U48">
        <v>0</v>
      </c>
      <c r="V48">
        <v>0</v>
      </c>
      <c r="W48">
        <v>0</v>
      </c>
      <c r="X48">
        <v>3417.7826684700003</v>
      </c>
      <c r="Y48">
        <v>1135.6507831987501</v>
      </c>
      <c r="Z48">
        <v>30385.583181793096</v>
      </c>
      <c r="AA48" s="25">
        <v>606228.41045374214</v>
      </c>
      <c r="AB48" s="25">
        <v>600381</v>
      </c>
      <c r="AC48" s="25">
        <v>5847.4104537421372</v>
      </c>
      <c r="AD48">
        <v>42019</v>
      </c>
      <c r="AE48" t="str">
        <f t="shared" si="1"/>
        <v xml:space="preserve"> </v>
      </c>
      <c r="AG48" s="39">
        <v>42000</v>
      </c>
      <c r="AH48">
        <v>703090</v>
      </c>
      <c r="AI48" s="21">
        <v>40.4166666666667</v>
      </c>
      <c r="AJ48">
        <v>1633.5069444444471</v>
      </c>
      <c r="AK48">
        <v>66020.905671296452</v>
      </c>
      <c r="AL48">
        <v>2668344.9375482337</v>
      </c>
      <c r="AM48">
        <v>679198</v>
      </c>
      <c r="AN48">
        <v>0</v>
      </c>
      <c r="AO48">
        <v>1</v>
      </c>
      <c r="AP48">
        <v>14</v>
      </c>
      <c r="AQ48">
        <v>8.7916666666666696</v>
      </c>
      <c r="AR48">
        <v>355.32986111111154</v>
      </c>
      <c r="AS48">
        <v>0</v>
      </c>
      <c r="AU48">
        <v>50916.90500662</v>
      </c>
      <c r="AV48">
        <v>2433.3524921666685</v>
      </c>
      <c r="AW48">
        <v>682269.80246038304</v>
      </c>
      <c r="AX48">
        <v>-507585.3079126408</v>
      </c>
      <c r="AY48">
        <v>129049.83330087962</v>
      </c>
      <c r="AZ48">
        <v>285631.05438867997</v>
      </c>
      <c r="BA48">
        <v>0</v>
      </c>
      <c r="BB48">
        <v>-10611.011341539999</v>
      </c>
      <c r="BC48">
        <v>0</v>
      </c>
      <c r="BD48">
        <v>5316.5508176200001</v>
      </c>
      <c r="BE48">
        <v>2048.0539765379176</v>
      </c>
      <c r="BF48">
        <v>63581.332656704762</v>
      </c>
      <c r="BG48" s="25">
        <v>703050.56584541104</v>
      </c>
      <c r="BH48" s="25">
        <v>703090</v>
      </c>
      <c r="BI48" s="25">
        <v>-39.434154588961974</v>
      </c>
      <c r="BJ48">
        <v>42000</v>
      </c>
      <c r="BK48">
        <f t="shared" si="2"/>
        <v>1</v>
      </c>
    </row>
    <row r="49" spans="1:63" x14ac:dyDescent="0.25">
      <c r="A49" s="39">
        <v>42020</v>
      </c>
      <c r="B49">
        <v>585925</v>
      </c>
      <c r="C49" s="21">
        <v>33.125</v>
      </c>
      <c r="D49">
        <v>1097.265625</v>
      </c>
      <c r="E49">
        <v>36346.923828125</v>
      </c>
      <c r="F49">
        <v>1203991.8518066406</v>
      </c>
      <c r="G49">
        <v>600381</v>
      </c>
      <c r="H49">
        <v>1</v>
      </c>
      <c r="I49">
        <v>0</v>
      </c>
      <c r="J49">
        <v>12</v>
      </c>
      <c r="K49">
        <v>3.9166666666666701</v>
      </c>
      <c r="L49">
        <v>129.73958333333346</v>
      </c>
      <c r="M49">
        <v>0</v>
      </c>
      <c r="O49">
        <v>50916.90500662</v>
      </c>
      <c r="P49">
        <v>1994.3455992500001</v>
      </c>
      <c r="Q49">
        <v>458296.91986398434</v>
      </c>
      <c r="R49">
        <v>-279444.28110135987</v>
      </c>
      <c r="S49">
        <v>58228.958926887513</v>
      </c>
      <c r="T49">
        <v>252485.22237246</v>
      </c>
      <c r="U49">
        <v>-10589.1577886</v>
      </c>
      <c r="V49">
        <v>0</v>
      </c>
      <c r="W49">
        <v>0</v>
      </c>
      <c r="X49">
        <v>4557.0435579599998</v>
      </c>
      <c r="Y49">
        <v>912.4031933391675</v>
      </c>
      <c r="Z49">
        <v>23215.092536451586</v>
      </c>
      <c r="AA49" s="25">
        <v>560573.45216699271</v>
      </c>
      <c r="AB49" s="25">
        <v>585925</v>
      </c>
      <c r="AC49" s="25">
        <v>-25351.547833007295</v>
      </c>
      <c r="AD49">
        <v>42020</v>
      </c>
      <c r="AE49">
        <f t="shared" si="1"/>
        <v>1</v>
      </c>
      <c r="AG49" s="39">
        <v>42723</v>
      </c>
      <c r="AH49">
        <v>756635</v>
      </c>
      <c r="AI49" s="21">
        <v>40.375</v>
      </c>
      <c r="AJ49">
        <v>1630.140625</v>
      </c>
      <c r="AK49">
        <v>65816.927734375</v>
      </c>
      <c r="AL49">
        <v>2657358.4572753906</v>
      </c>
      <c r="AM49">
        <v>827318</v>
      </c>
      <c r="AN49">
        <v>0</v>
      </c>
      <c r="AO49">
        <v>0</v>
      </c>
      <c r="AP49">
        <v>10</v>
      </c>
      <c r="AQ49">
        <v>4.3333333333333304</v>
      </c>
      <c r="AR49">
        <v>174.9583333333332</v>
      </c>
      <c r="AS49">
        <v>0</v>
      </c>
      <c r="AU49">
        <v>50916.90500662</v>
      </c>
      <c r="AV49">
        <v>2430.8438813500002</v>
      </c>
      <c r="AW49">
        <v>680863.78572430939</v>
      </c>
      <c r="AX49">
        <v>-506017.07429229113</v>
      </c>
      <c r="AY49">
        <v>128518.49140882405</v>
      </c>
      <c r="AZ49">
        <v>347921.68506787997</v>
      </c>
      <c r="BA49">
        <v>0</v>
      </c>
      <c r="BB49">
        <v>0</v>
      </c>
      <c r="BC49">
        <v>0</v>
      </c>
      <c r="BD49">
        <v>3797.5362983000005</v>
      </c>
      <c r="BE49">
        <v>1009.4673628433327</v>
      </c>
      <c r="BF49">
        <v>31306.358429726228</v>
      </c>
      <c r="BG49" s="25">
        <v>740747.99888756184</v>
      </c>
      <c r="BH49" s="25">
        <v>756635</v>
      </c>
      <c r="BI49" s="25">
        <v>-15887.001112438156</v>
      </c>
      <c r="BJ49">
        <v>42723</v>
      </c>
      <c r="BK49">
        <f t="shared" si="2"/>
        <v>1</v>
      </c>
    </row>
    <row r="50" spans="1:63" x14ac:dyDescent="0.25">
      <c r="A50" s="39">
        <v>42021</v>
      </c>
      <c r="B50">
        <v>486562</v>
      </c>
      <c r="C50" s="21">
        <v>27.875</v>
      </c>
      <c r="D50">
        <v>777.015625</v>
      </c>
      <c r="E50">
        <v>21659.310546875</v>
      </c>
      <c r="F50">
        <v>603753.28149414062</v>
      </c>
      <c r="G50">
        <v>585925</v>
      </c>
      <c r="H50">
        <v>0</v>
      </c>
      <c r="I50">
        <v>1</v>
      </c>
      <c r="J50">
        <v>12</v>
      </c>
      <c r="K50">
        <v>6.7916666666666696</v>
      </c>
      <c r="L50">
        <v>189.31770833333343</v>
      </c>
      <c r="M50">
        <v>0</v>
      </c>
      <c r="O50">
        <v>50916.90500662</v>
      </c>
      <c r="P50">
        <v>1678.2606363500001</v>
      </c>
      <c r="Q50">
        <v>324537.52264743438</v>
      </c>
      <c r="R50">
        <v>-166522.22051977747</v>
      </c>
      <c r="S50">
        <v>29199.470891221499</v>
      </c>
      <c r="T50">
        <v>246405.87213549999</v>
      </c>
      <c r="U50">
        <v>0</v>
      </c>
      <c r="V50">
        <v>-10611.011341539999</v>
      </c>
      <c r="W50">
        <v>0</v>
      </c>
      <c r="X50">
        <v>4557.0435579599998</v>
      </c>
      <c r="Y50">
        <v>1582.1459629179174</v>
      </c>
      <c r="Z50">
        <v>33875.768711661112</v>
      </c>
      <c r="AA50" s="25">
        <v>515619.75768834742</v>
      </c>
      <c r="AB50" s="25">
        <v>486562</v>
      </c>
      <c r="AC50" s="25">
        <v>29057.757688347425</v>
      </c>
      <c r="AD50">
        <v>42021</v>
      </c>
      <c r="AE50" t="str">
        <f t="shared" si="1"/>
        <v xml:space="preserve"> </v>
      </c>
      <c r="AG50" s="39">
        <v>43081</v>
      </c>
      <c r="AH50">
        <v>667985</v>
      </c>
      <c r="AI50" s="21">
        <v>40.25</v>
      </c>
      <c r="AJ50">
        <v>1620.0625</v>
      </c>
      <c r="AK50">
        <v>65207.515625</v>
      </c>
      <c r="AL50">
        <v>2624602.50390625</v>
      </c>
      <c r="AM50">
        <v>662944</v>
      </c>
      <c r="AN50">
        <v>0</v>
      </c>
      <c r="AO50">
        <v>0</v>
      </c>
      <c r="AP50">
        <v>6</v>
      </c>
      <c r="AQ50">
        <v>2.875</v>
      </c>
      <c r="AR50">
        <v>115.71875</v>
      </c>
      <c r="AS50">
        <v>0</v>
      </c>
      <c r="AU50">
        <v>50916.90500662</v>
      </c>
      <c r="AV50">
        <v>2423.3180489000001</v>
      </c>
      <c r="AW50">
        <v>676654.4370121375</v>
      </c>
      <c r="AX50">
        <v>-501331.76090500015</v>
      </c>
      <c r="AY50">
        <v>126934.30704704396</v>
      </c>
      <c r="AZ50">
        <v>278795.57024704001</v>
      </c>
      <c r="BA50">
        <v>0</v>
      </c>
      <c r="BB50">
        <v>0</v>
      </c>
      <c r="BC50">
        <v>0</v>
      </c>
      <c r="BD50">
        <v>2278.5217789799999</v>
      </c>
      <c r="BE50">
        <v>669.74276957875009</v>
      </c>
      <c r="BF50">
        <v>20706.259573459687</v>
      </c>
      <c r="BG50" s="25">
        <v>658047.30057875975</v>
      </c>
      <c r="BH50" s="25">
        <v>667985</v>
      </c>
      <c r="BI50" s="25">
        <v>-9937.6994212402496</v>
      </c>
      <c r="BJ50">
        <v>43081</v>
      </c>
      <c r="BK50">
        <f t="shared" si="2"/>
        <v>1</v>
      </c>
    </row>
    <row r="51" spans="1:63" x14ac:dyDescent="0.25">
      <c r="A51" s="39">
        <v>42022</v>
      </c>
      <c r="B51">
        <v>404794</v>
      </c>
      <c r="C51" s="21">
        <v>23.0833333333333</v>
      </c>
      <c r="D51">
        <v>532.84027777777624</v>
      </c>
      <c r="E51">
        <v>12299.729745370318</v>
      </c>
      <c r="F51">
        <v>283918.76162229775</v>
      </c>
      <c r="G51">
        <v>486562</v>
      </c>
      <c r="H51">
        <v>0</v>
      </c>
      <c r="I51">
        <v>1</v>
      </c>
      <c r="J51">
        <v>12</v>
      </c>
      <c r="K51">
        <v>6.0833333333333304</v>
      </c>
      <c r="L51">
        <v>140.42361111111083</v>
      </c>
      <c r="M51">
        <v>0</v>
      </c>
      <c r="O51">
        <v>50916.90500662</v>
      </c>
      <c r="P51">
        <v>1389.7703924333314</v>
      </c>
      <c r="Q51">
        <v>222552.36336691462</v>
      </c>
      <c r="R51">
        <v>-94563.412097516339</v>
      </c>
      <c r="S51">
        <v>13731.234048029593</v>
      </c>
      <c r="T51">
        <v>204619.59117291999</v>
      </c>
      <c r="U51">
        <v>0</v>
      </c>
      <c r="V51">
        <v>-10611.011341539999</v>
      </c>
      <c r="W51">
        <v>0</v>
      </c>
      <c r="X51">
        <v>4557.0435579599998</v>
      </c>
      <c r="Y51">
        <v>1417.1368747608326</v>
      </c>
      <c r="Z51">
        <v>25126.850591708077</v>
      </c>
      <c r="AA51" s="25">
        <v>419136.47157229012</v>
      </c>
      <c r="AB51" s="25">
        <v>404794</v>
      </c>
      <c r="AC51" s="25">
        <v>14342.471572290116</v>
      </c>
      <c r="AD51">
        <v>42022</v>
      </c>
      <c r="AE51" t="str">
        <f t="shared" si="1"/>
        <v xml:space="preserve"> </v>
      </c>
      <c r="AG51" s="39">
        <v>42007</v>
      </c>
      <c r="AH51">
        <v>705919</v>
      </c>
      <c r="AI51" s="21">
        <v>40</v>
      </c>
      <c r="AJ51">
        <v>1600</v>
      </c>
      <c r="AK51">
        <v>64000</v>
      </c>
      <c r="AL51">
        <v>2560000</v>
      </c>
      <c r="AM51">
        <v>772263</v>
      </c>
      <c r="AN51">
        <v>0</v>
      </c>
      <c r="AO51">
        <v>1</v>
      </c>
      <c r="AP51">
        <v>9</v>
      </c>
      <c r="AQ51">
        <v>3.5833333333333299</v>
      </c>
      <c r="AR51">
        <v>143.3333333333332</v>
      </c>
      <c r="AS51">
        <v>0</v>
      </c>
      <c r="AU51">
        <v>50916.90500662</v>
      </c>
      <c r="AV51">
        <v>2408.266384</v>
      </c>
      <c r="AW51">
        <v>668274.89631999994</v>
      </c>
      <c r="AX51">
        <v>-492048.07743999996</v>
      </c>
      <c r="AY51">
        <v>123809.92000000001</v>
      </c>
      <c r="AZ51">
        <v>324768.76397658</v>
      </c>
      <c r="BA51">
        <v>0</v>
      </c>
      <c r="BB51">
        <v>-10611.011341539999</v>
      </c>
      <c r="BC51">
        <v>0</v>
      </c>
      <c r="BD51">
        <v>3417.7826684700003</v>
      </c>
      <c r="BE51">
        <v>834.75185773583257</v>
      </c>
      <c r="BF51">
        <v>25647.504881699977</v>
      </c>
      <c r="BG51" s="25">
        <v>697419.70231356565</v>
      </c>
      <c r="BH51" s="25">
        <v>705919</v>
      </c>
      <c r="BI51" s="25">
        <v>-8499.2976864343509</v>
      </c>
      <c r="BJ51">
        <v>42007</v>
      </c>
      <c r="BK51">
        <f t="shared" si="2"/>
        <v>1</v>
      </c>
    </row>
    <row r="52" spans="1:63" x14ac:dyDescent="0.25">
      <c r="A52" s="39">
        <v>42023</v>
      </c>
      <c r="B52">
        <v>490723</v>
      </c>
      <c r="C52" s="21">
        <v>26.9583333333333</v>
      </c>
      <c r="D52">
        <v>726.75173611110927</v>
      </c>
      <c r="E52">
        <v>19592.015552661964</v>
      </c>
      <c r="F52">
        <v>528168.08594051143</v>
      </c>
      <c r="G52">
        <v>404794</v>
      </c>
      <c r="H52">
        <v>0</v>
      </c>
      <c r="I52">
        <v>0</v>
      </c>
      <c r="J52">
        <v>14</v>
      </c>
      <c r="K52">
        <v>4.125</v>
      </c>
      <c r="L52">
        <v>111.20312499999986</v>
      </c>
      <c r="M52">
        <v>0</v>
      </c>
      <c r="O52">
        <v>50916.90500662</v>
      </c>
      <c r="P52">
        <v>1623.0711983833314</v>
      </c>
      <c r="Q52">
        <v>303543.71318751969</v>
      </c>
      <c r="R52">
        <v>-150628.33727909217</v>
      </c>
      <c r="S52">
        <v>25543.92518236244</v>
      </c>
      <c r="T52">
        <v>170232.74071804</v>
      </c>
      <c r="U52">
        <v>0</v>
      </c>
      <c r="V52">
        <v>0</v>
      </c>
      <c r="W52">
        <v>0</v>
      </c>
      <c r="X52">
        <v>5316.5508176200001</v>
      </c>
      <c r="Y52">
        <v>960.93527809124998</v>
      </c>
      <c r="Z52">
        <v>19898.251334635755</v>
      </c>
      <c r="AA52" s="25">
        <v>427407.75544418034</v>
      </c>
      <c r="AB52" s="25">
        <v>490723</v>
      </c>
      <c r="AC52" s="25">
        <v>-63315.244555819663</v>
      </c>
      <c r="AD52">
        <v>42023</v>
      </c>
      <c r="AE52">
        <f t="shared" si="1"/>
        <v>1</v>
      </c>
      <c r="AG52" s="39">
        <v>42766</v>
      </c>
      <c r="AH52">
        <v>686974</v>
      </c>
      <c r="AI52" s="21">
        <v>39.9583333333333</v>
      </c>
      <c r="AJ52">
        <v>1596.6684027777751</v>
      </c>
      <c r="AK52">
        <v>63800.208260995212</v>
      </c>
      <c r="AL52">
        <v>2549349.9884289317</v>
      </c>
      <c r="AM52">
        <v>743369</v>
      </c>
      <c r="AN52">
        <v>0</v>
      </c>
      <c r="AO52">
        <v>0</v>
      </c>
      <c r="AP52">
        <v>10</v>
      </c>
      <c r="AQ52">
        <v>3.125</v>
      </c>
      <c r="AR52">
        <v>124.86979166666656</v>
      </c>
      <c r="AS52">
        <v>0</v>
      </c>
      <c r="AU52">
        <v>50916.90500662</v>
      </c>
      <c r="AV52">
        <v>2405.7577731833312</v>
      </c>
      <c r="AW52">
        <v>666883.38207733596</v>
      </c>
      <c r="AX52">
        <v>-490512.02836084843</v>
      </c>
      <c r="AY52">
        <v>123294.85082788554</v>
      </c>
      <c r="AZ52">
        <v>312617.63325253996</v>
      </c>
      <c r="BA52">
        <v>0</v>
      </c>
      <c r="BB52">
        <v>0</v>
      </c>
      <c r="BC52">
        <v>0</v>
      </c>
      <c r="BD52">
        <v>3797.5362983000005</v>
      </c>
      <c r="BE52">
        <v>727.98127128124997</v>
      </c>
      <c r="BF52">
        <v>22343.711102425761</v>
      </c>
      <c r="BG52" s="25">
        <v>692475.72924872348</v>
      </c>
      <c r="BH52" s="25">
        <v>686974</v>
      </c>
      <c r="BI52" s="25">
        <v>5501.7292487234809</v>
      </c>
      <c r="BJ52">
        <v>42766</v>
      </c>
      <c r="BK52" t="str">
        <f t="shared" si="2"/>
        <v xml:space="preserve"> </v>
      </c>
    </row>
    <row r="53" spans="1:63" x14ac:dyDescent="0.25">
      <c r="A53" s="39">
        <v>42024</v>
      </c>
      <c r="B53">
        <v>563854</v>
      </c>
      <c r="C53" s="21">
        <v>32.5416666666667</v>
      </c>
      <c r="D53">
        <v>1058.9600694444466</v>
      </c>
      <c r="E53">
        <v>34460.325593171401</v>
      </c>
      <c r="F53">
        <v>1121396.4286777873</v>
      </c>
      <c r="G53">
        <v>490723</v>
      </c>
      <c r="H53">
        <v>0</v>
      </c>
      <c r="I53">
        <v>0</v>
      </c>
      <c r="J53">
        <v>12</v>
      </c>
      <c r="K53">
        <v>3.1666666666666701</v>
      </c>
      <c r="L53">
        <v>103.04861111111133</v>
      </c>
      <c r="M53">
        <v>0</v>
      </c>
      <c r="O53">
        <v>50916.90500662</v>
      </c>
      <c r="P53">
        <v>1959.2250478166686</v>
      </c>
      <c r="Q53">
        <v>442297.76913437969</v>
      </c>
      <c r="R53">
        <v>-264939.63993869396</v>
      </c>
      <c r="S53">
        <v>54234.375829251003</v>
      </c>
      <c r="T53">
        <v>206369.46502017998</v>
      </c>
      <c r="U53">
        <v>0</v>
      </c>
      <c r="V53">
        <v>0</v>
      </c>
      <c r="W53">
        <v>0</v>
      </c>
      <c r="X53">
        <v>4557.0435579599998</v>
      </c>
      <c r="Y53">
        <v>737.68768823166749</v>
      </c>
      <c r="Z53">
        <v>18439.114580404414</v>
      </c>
      <c r="AA53" s="25">
        <v>514571.94592614949</v>
      </c>
      <c r="AB53" s="25">
        <v>563854</v>
      </c>
      <c r="AC53" s="25">
        <v>-49282.054073850508</v>
      </c>
      <c r="AD53">
        <v>42024</v>
      </c>
      <c r="AE53">
        <f t="shared" si="1"/>
        <v>1</v>
      </c>
      <c r="AG53" s="39">
        <v>42382</v>
      </c>
      <c r="AH53">
        <v>718417</v>
      </c>
      <c r="AI53" s="21">
        <v>39.8333333333333</v>
      </c>
      <c r="AJ53">
        <v>1586.6944444444418</v>
      </c>
      <c r="AK53">
        <v>63203.328703703548</v>
      </c>
      <c r="AL53">
        <v>2517599.2600308559</v>
      </c>
      <c r="AM53">
        <v>757356</v>
      </c>
      <c r="AN53">
        <v>0</v>
      </c>
      <c r="AO53">
        <v>0</v>
      </c>
      <c r="AP53">
        <v>14</v>
      </c>
      <c r="AQ53">
        <v>4.75</v>
      </c>
      <c r="AR53">
        <v>189.20833333333317</v>
      </c>
      <c r="AS53">
        <v>0</v>
      </c>
      <c r="AU53">
        <v>50916.90500662</v>
      </c>
      <c r="AV53">
        <v>2398.2319407333316</v>
      </c>
      <c r="AW53">
        <v>662717.54084539332</v>
      </c>
      <c r="AX53">
        <v>-485923.06838227651</v>
      </c>
      <c r="AY53">
        <v>121759.2824126873</v>
      </c>
      <c r="AZ53">
        <v>318499.74945095996</v>
      </c>
      <c r="BA53">
        <v>0</v>
      </c>
      <c r="BB53">
        <v>0</v>
      </c>
      <c r="BC53">
        <v>0</v>
      </c>
      <c r="BD53">
        <v>5316.5508176200001</v>
      </c>
      <c r="BE53">
        <v>1106.5315323475002</v>
      </c>
      <c r="BF53">
        <v>33856.197577848725</v>
      </c>
      <c r="BG53" s="25">
        <v>710647.92120193364</v>
      </c>
      <c r="BH53" s="25">
        <v>718417</v>
      </c>
      <c r="BI53" s="25">
        <v>-7769.078798066359</v>
      </c>
      <c r="BJ53">
        <v>42382</v>
      </c>
      <c r="BK53">
        <f t="shared" si="2"/>
        <v>1</v>
      </c>
    </row>
    <row r="54" spans="1:63" x14ac:dyDescent="0.25">
      <c r="A54" s="39">
        <v>42025</v>
      </c>
      <c r="B54">
        <v>646418</v>
      </c>
      <c r="C54" s="21">
        <v>36.25</v>
      </c>
      <c r="D54">
        <v>1314.0625</v>
      </c>
      <c r="E54">
        <v>47634.765625</v>
      </c>
      <c r="F54">
        <v>1726760.25390625</v>
      </c>
      <c r="G54">
        <v>563854</v>
      </c>
      <c r="H54">
        <v>0</v>
      </c>
      <c r="I54">
        <v>0</v>
      </c>
      <c r="J54">
        <v>10</v>
      </c>
      <c r="K54">
        <v>5.2916666666666696</v>
      </c>
      <c r="L54">
        <v>191.82291666666677</v>
      </c>
      <c r="M54">
        <v>0</v>
      </c>
      <c r="O54">
        <v>50916.90500662</v>
      </c>
      <c r="P54">
        <v>2182.4914105000003</v>
      </c>
      <c r="Q54">
        <v>548846.86309093749</v>
      </c>
      <c r="R54">
        <v>-366228.04445447266</v>
      </c>
      <c r="S54">
        <v>83511.737849731449</v>
      </c>
      <c r="T54">
        <v>237124.09715764</v>
      </c>
      <c r="U54">
        <v>0</v>
      </c>
      <c r="V54">
        <v>0</v>
      </c>
      <c r="W54">
        <v>0</v>
      </c>
      <c r="X54">
        <v>3797.5362983000005</v>
      </c>
      <c r="Y54">
        <v>1232.7149527029173</v>
      </c>
      <c r="Z54">
        <v>34324.040871839083</v>
      </c>
      <c r="AA54" s="25">
        <v>595708.3421837982</v>
      </c>
      <c r="AB54" s="25">
        <v>646418</v>
      </c>
      <c r="AC54" s="25">
        <v>-50709.657816201798</v>
      </c>
      <c r="AD54">
        <v>42025</v>
      </c>
      <c r="AE54">
        <f t="shared" si="1"/>
        <v>1</v>
      </c>
      <c r="AG54" s="39">
        <v>42760</v>
      </c>
      <c r="AH54">
        <v>716202</v>
      </c>
      <c r="AI54" s="21">
        <v>39.2916666666667</v>
      </c>
      <c r="AJ54">
        <v>1543.8350694444471</v>
      </c>
      <c r="AK54">
        <v>60659.852936921452</v>
      </c>
      <c r="AL54">
        <v>2383426.7216465408</v>
      </c>
      <c r="AM54">
        <v>683645</v>
      </c>
      <c r="AN54">
        <v>0</v>
      </c>
      <c r="AO54">
        <v>0</v>
      </c>
      <c r="AP54">
        <v>9</v>
      </c>
      <c r="AQ54">
        <v>5.375</v>
      </c>
      <c r="AR54">
        <v>211.19270833333351</v>
      </c>
      <c r="AS54">
        <v>0</v>
      </c>
      <c r="AU54">
        <v>50916.90500662</v>
      </c>
      <c r="AV54">
        <v>2365.620000116669</v>
      </c>
      <c r="AW54">
        <v>644816.38810510491</v>
      </c>
      <c r="AX54">
        <v>-466368.18774070841</v>
      </c>
      <c r="AY54">
        <v>115270.26239567208</v>
      </c>
      <c r="AZ54">
        <v>287501.20315069996</v>
      </c>
      <c r="BA54">
        <v>0</v>
      </c>
      <c r="BB54">
        <v>0</v>
      </c>
      <c r="BC54">
        <v>0</v>
      </c>
      <c r="BD54">
        <v>3417.7826684700003</v>
      </c>
      <c r="BE54">
        <v>1252.1277866037501</v>
      </c>
      <c r="BF54">
        <v>37789.995474129879</v>
      </c>
      <c r="BG54" s="25">
        <v>676962.09684670891</v>
      </c>
      <c r="BH54" s="25">
        <v>716202</v>
      </c>
      <c r="BI54" s="25">
        <v>-39239.903153291089</v>
      </c>
      <c r="BJ54">
        <v>42760</v>
      </c>
      <c r="BK54">
        <f t="shared" si="2"/>
        <v>1</v>
      </c>
    </row>
    <row r="55" spans="1:63" x14ac:dyDescent="0.25">
      <c r="A55" s="39">
        <v>42026</v>
      </c>
      <c r="B55">
        <v>635049</v>
      </c>
      <c r="C55" s="21">
        <v>35.75</v>
      </c>
      <c r="D55">
        <v>1278.0625</v>
      </c>
      <c r="E55">
        <v>45690.734375</v>
      </c>
      <c r="F55">
        <v>1633443.75390625</v>
      </c>
      <c r="G55">
        <v>646418</v>
      </c>
      <c r="H55">
        <v>0</v>
      </c>
      <c r="I55">
        <v>0</v>
      </c>
      <c r="J55">
        <v>9</v>
      </c>
      <c r="K55">
        <v>5.3333333333333304</v>
      </c>
      <c r="L55">
        <v>190.66666666666657</v>
      </c>
      <c r="M55">
        <v>0</v>
      </c>
      <c r="O55">
        <v>50916.90500662</v>
      </c>
      <c r="P55">
        <v>2152.3880807</v>
      </c>
      <c r="Q55">
        <v>533810.67792373744</v>
      </c>
      <c r="R55">
        <v>-351281.84384438233</v>
      </c>
      <c r="S55">
        <v>78998.648631106451</v>
      </c>
      <c r="T55">
        <v>271845.69877387997</v>
      </c>
      <c r="U55">
        <v>0</v>
      </c>
      <c r="V55">
        <v>0</v>
      </c>
      <c r="W55">
        <v>0</v>
      </c>
      <c r="X55">
        <v>3417.7826684700003</v>
      </c>
      <c r="Y55">
        <v>1242.4213696533327</v>
      </c>
      <c r="Z55">
        <v>34117.146028679985</v>
      </c>
      <c r="AA55" s="25">
        <v>625219.82463846495</v>
      </c>
      <c r="AB55" s="25">
        <v>635049</v>
      </c>
      <c r="AC55" s="25">
        <v>-9829.1753615350462</v>
      </c>
      <c r="AD55">
        <v>42026</v>
      </c>
      <c r="AE55">
        <f t="shared" si="1"/>
        <v>1</v>
      </c>
      <c r="AG55" s="39">
        <v>42753</v>
      </c>
      <c r="AH55">
        <v>699014</v>
      </c>
      <c r="AI55" s="21">
        <v>39.25</v>
      </c>
      <c r="AJ55">
        <v>1540.5625</v>
      </c>
      <c r="AK55">
        <v>60467.078125</v>
      </c>
      <c r="AL55">
        <v>2373332.81640625</v>
      </c>
      <c r="AM55">
        <v>762521</v>
      </c>
      <c r="AN55">
        <v>0</v>
      </c>
      <c r="AO55">
        <v>0</v>
      </c>
      <c r="AP55">
        <v>15</v>
      </c>
      <c r="AQ55">
        <v>5.7083333333333304</v>
      </c>
      <c r="AR55">
        <v>224.05208333333323</v>
      </c>
      <c r="AS55">
        <v>0</v>
      </c>
      <c r="AU55">
        <v>50916.90500662</v>
      </c>
      <c r="AV55">
        <v>2363.1113893000002</v>
      </c>
      <c r="AW55">
        <v>643449.52810123749</v>
      </c>
      <c r="AX55">
        <v>-464886.08655969577</v>
      </c>
      <c r="AY55">
        <v>114782.08833305958</v>
      </c>
      <c r="AZ55">
        <v>320671.84712485998</v>
      </c>
      <c r="BA55">
        <v>0</v>
      </c>
      <c r="BB55">
        <v>0</v>
      </c>
      <c r="BC55">
        <v>0</v>
      </c>
      <c r="BD55">
        <v>5696.3044474500002</v>
      </c>
      <c r="BE55">
        <v>1329.7791222070828</v>
      </c>
      <c r="BF55">
        <v>40091.001635209672</v>
      </c>
      <c r="BG55" s="25">
        <v>714414.478600248</v>
      </c>
      <c r="BH55" s="25">
        <v>699014</v>
      </c>
      <c r="BI55" s="25">
        <v>15400.478600247996</v>
      </c>
      <c r="BJ55">
        <v>42753</v>
      </c>
      <c r="BK55" t="str">
        <f t="shared" si="2"/>
        <v xml:space="preserve"> </v>
      </c>
    </row>
    <row r="56" spans="1:63" x14ac:dyDescent="0.25">
      <c r="A56" s="39">
        <v>42027</v>
      </c>
      <c r="B56">
        <v>620793</v>
      </c>
      <c r="C56" s="21">
        <v>35.25</v>
      </c>
      <c r="D56">
        <v>1242.5625</v>
      </c>
      <c r="E56">
        <v>43800.328125</v>
      </c>
      <c r="F56">
        <v>1543961.56640625</v>
      </c>
      <c r="G56">
        <v>635049</v>
      </c>
      <c r="H56">
        <v>1</v>
      </c>
      <c r="I56">
        <v>0</v>
      </c>
      <c r="J56">
        <v>14</v>
      </c>
      <c r="K56">
        <v>5.5416666666666696</v>
      </c>
      <c r="L56">
        <v>195.34375000000011</v>
      </c>
      <c r="M56">
        <v>0</v>
      </c>
      <c r="O56">
        <v>50916.90500662</v>
      </c>
      <c r="P56">
        <v>2122.2847509000003</v>
      </c>
      <c r="Q56">
        <v>518983.3286616375</v>
      </c>
      <c r="R56">
        <v>-336747.92570542829</v>
      </c>
      <c r="S56">
        <v>74670.999226497079</v>
      </c>
      <c r="T56">
        <v>267064.56064133998</v>
      </c>
      <c r="U56">
        <v>-10589.1577886</v>
      </c>
      <c r="V56">
        <v>0</v>
      </c>
      <c r="W56">
        <v>0</v>
      </c>
      <c r="X56">
        <v>5316.5508176200001</v>
      </c>
      <c r="Y56">
        <v>1290.9534544054175</v>
      </c>
      <c r="Z56">
        <v>34954.044988845955</v>
      </c>
      <c r="AA56" s="25">
        <v>607982.54405383766</v>
      </c>
      <c r="AB56" s="25">
        <v>620793</v>
      </c>
      <c r="AC56" s="25">
        <v>-12810.455946162343</v>
      </c>
      <c r="AD56">
        <v>42027</v>
      </c>
      <c r="AE56">
        <f t="shared" si="1"/>
        <v>1</v>
      </c>
      <c r="AG56" s="39">
        <v>43080</v>
      </c>
      <c r="AH56">
        <v>662944</v>
      </c>
      <c r="AI56" s="21">
        <v>38.8333333333333</v>
      </c>
      <c r="AJ56">
        <v>1508.0277777777751</v>
      </c>
      <c r="AK56">
        <v>58561.745370370219</v>
      </c>
      <c r="AL56">
        <v>2274147.7785493745</v>
      </c>
      <c r="AM56">
        <v>633530</v>
      </c>
      <c r="AN56">
        <v>0</v>
      </c>
      <c r="AO56">
        <v>0</v>
      </c>
      <c r="AP56">
        <v>7</v>
      </c>
      <c r="AQ56">
        <v>1.9583333333333299</v>
      </c>
      <c r="AR56">
        <v>76.048611111110915</v>
      </c>
      <c r="AS56">
        <v>0</v>
      </c>
      <c r="AU56">
        <v>50916.90500662</v>
      </c>
      <c r="AV56">
        <v>2338.0252811333312</v>
      </c>
      <c r="AW56">
        <v>629860.69177632662</v>
      </c>
      <c r="AX56">
        <v>-450237.4097034607</v>
      </c>
      <c r="AY56">
        <v>109985.17755092804</v>
      </c>
      <c r="AZ56">
        <v>266425.75785980001</v>
      </c>
      <c r="BA56">
        <v>0</v>
      </c>
      <c r="BB56">
        <v>0</v>
      </c>
      <c r="BC56">
        <v>0</v>
      </c>
      <c r="BD56">
        <v>2658.27540881</v>
      </c>
      <c r="BE56">
        <v>456.20159666958256</v>
      </c>
      <c r="BF56">
        <v>13607.84040501434</v>
      </c>
      <c r="BG56" s="25">
        <v>626011.46518184128</v>
      </c>
      <c r="BH56" s="25">
        <v>662944</v>
      </c>
      <c r="BI56" s="25">
        <v>-36932.534818158718</v>
      </c>
      <c r="BJ56">
        <v>43080</v>
      </c>
      <c r="BK56">
        <f t="shared" si="2"/>
        <v>1</v>
      </c>
    </row>
    <row r="57" spans="1:63" x14ac:dyDescent="0.25">
      <c r="A57" s="39">
        <v>42028</v>
      </c>
      <c r="B57">
        <v>536790</v>
      </c>
      <c r="C57" s="21">
        <v>30.4166666666667</v>
      </c>
      <c r="D57">
        <v>925.17361111111313</v>
      </c>
      <c r="E57">
        <v>28140.697337963054</v>
      </c>
      <c r="F57">
        <v>855946.21069637721</v>
      </c>
      <c r="G57">
        <v>620793</v>
      </c>
      <c r="H57">
        <v>0</v>
      </c>
      <c r="I57">
        <v>1</v>
      </c>
      <c r="J57">
        <v>8</v>
      </c>
      <c r="K57">
        <v>3.7916666666666701</v>
      </c>
      <c r="L57">
        <v>115.32986111111134</v>
      </c>
      <c r="M57">
        <v>0</v>
      </c>
      <c r="O57">
        <v>50916.90500662</v>
      </c>
      <c r="P57">
        <v>1831.2858961666686</v>
      </c>
      <c r="Q57">
        <v>386418.93690204946</v>
      </c>
      <c r="R57">
        <v>-216352.75035883824</v>
      </c>
      <c r="S57">
        <v>41396.340574461567</v>
      </c>
      <c r="T57">
        <v>261069.31873638</v>
      </c>
      <c r="U57">
        <v>0</v>
      </c>
      <c r="V57">
        <v>-10611.011341539999</v>
      </c>
      <c r="W57">
        <v>0</v>
      </c>
      <c r="X57">
        <v>3038.0290386400002</v>
      </c>
      <c r="Y57">
        <v>883.28394248791744</v>
      </c>
      <c r="Z57">
        <v>20636.67331990473</v>
      </c>
      <c r="AA57" s="25">
        <v>539227.01171633205</v>
      </c>
      <c r="AB57" s="25">
        <v>536790</v>
      </c>
      <c r="AC57" s="25">
        <v>2437.0117163320538</v>
      </c>
      <c r="AD57">
        <v>42028</v>
      </c>
      <c r="AE57" t="str">
        <f t="shared" si="1"/>
        <v xml:space="preserve"> </v>
      </c>
      <c r="AG57" s="39">
        <v>42710</v>
      </c>
      <c r="AH57">
        <v>709882</v>
      </c>
      <c r="AI57" s="21">
        <v>38.5833333333333</v>
      </c>
      <c r="AJ57">
        <v>1488.6736111111086</v>
      </c>
      <c r="AK57">
        <v>57437.990162036891</v>
      </c>
      <c r="AL57">
        <v>2216149.1204185882</v>
      </c>
      <c r="AM57">
        <v>646687</v>
      </c>
      <c r="AN57">
        <v>0</v>
      </c>
      <c r="AO57">
        <v>0</v>
      </c>
      <c r="AP57">
        <v>13</v>
      </c>
      <c r="AQ57">
        <v>7.4166666666666696</v>
      </c>
      <c r="AR57">
        <v>286.15972222222211</v>
      </c>
      <c r="AS57">
        <v>0</v>
      </c>
      <c r="AU57">
        <v>50916.90500662</v>
      </c>
      <c r="AV57">
        <v>2322.9736162333315</v>
      </c>
      <c r="AW57">
        <v>621777.00194974756</v>
      </c>
      <c r="AX57">
        <v>-441597.69736324821</v>
      </c>
      <c r="AY57">
        <v>107180.1739480843</v>
      </c>
      <c r="AZ57">
        <v>271958.82448041998</v>
      </c>
      <c r="BA57">
        <v>0</v>
      </c>
      <c r="BB57">
        <v>0</v>
      </c>
      <c r="BC57">
        <v>0</v>
      </c>
      <c r="BD57">
        <v>4936.79718779</v>
      </c>
      <c r="BE57">
        <v>1727.7422171741675</v>
      </c>
      <c r="BF57">
        <v>51204.299111444358</v>
      </c>
      <c r="BG57" s="25">
        <v>670427.02015426545</v>
      </c>
      <c r="BH57" s="25">
        <v>709882</v>
      </c>
      <c r="BI57" s="25">
        <v>-39454.979845734546</v>
      </c>
      <c r="BJ57">
        <v>42710</v>
      </c>
      <c r="BK57">
        <f t="shared" si="2"/>
        <v>1</v>
      </c>
    </row>
    <row r="58" spans="1:63" x14ac:dyDescent="0.25">
      <c r="A58" s="39">
        <v>42029</v>
      </c>
      <c r="B58">
        <v>443450</v>
      </c>
      <c r="C58" s="21">
        <v>26.875</v>
      </c>
      <c r="D58">
        <v>722.265625</v>
      </c>
      <c r="E58">
        <v>19410.888671875</v>
      </c>
      <c r="F58">
        <v>521667.63305664062</v>
      </c>
      <c r="G58">
        <v>536790</v>
      </c>
      <c r="H58">
        <v>0</v>
      </c>
      <c r="I58">
        <v>1</v>
      </c>
      <c r="J58">
        <v>9</v>
      </c>
      <c r="K58">
        <v>3.6666666666666701</v>
      </c>
      <c r="L58">
        <v>98.541666666666757</v>
      </c>
      <c r="M58">
        <v>0</v>
      </c>
      <c r="O58">
        <v>50916.90500662</v>
      </c>
      <c r="P58">
        <v>1618.0539767499999</v>
      </c>
      <c r="Q58">
        <v>301669.99103898439</v>
      </c>
      <c r="R58">
        <v>-149235.78831871826</v>
      </c>
      <c r="S58">
        <v>25229.542154426577</v>
      </c>
      <c r="T58">
        <v>225742.55767139999</v>
      </c>
      <c r="U58">
        <v>0</v>
      </c>
      <c r="V58">
        <v>-10611.011341539999</v>
      </c>
      <c r="W58">
        <v>0</v>
      </c>
      <c r="X58">
        <v>3417.7826684700003</v>
      </c>
      <c r="Y58">
        <v>854.1646916366675</v>
      </c>
      <c r="Z58">
        <v>17632.659606168767</v>
      </c>
      <c r="AA58" s="25">
        <v>467234.85715419805</v>
      </c>
      <c r="AB58" s="25">
        <v>443450</v>
      </c>
      <c r="AC58" s="25">
        <v>23784.857154198049</v>
      </c>
      <c r="AD58">
        <v>42029</v>
      </c>
      <c r="AE58" t="str">
        <f t="shared" si="1"/>
        <v xml:space="preserve"> </v>
      </c>
      <c r="AG58" s="39">
        <v>42354</v>
      </c>
      <c r="AH58">
        <v>680218</v>
      </c>
      <c r="AI58" s="21">
        <v>38.5416666666667</v>
      </c>
      <c r="AJ58">
        <v>1485.4600694444471</v>
      </c>
      <c r="AK58">
        <v>57252.106843171445</v>
      </c>
      <c r="AL58">
        <v>2206591.6179139013</v>
      </c>
      <c r="AM58">
        <v>659446</v>
      </c>
      <c r="AN58">
        <v>0</v>
      </c>
      <c r="AO58">
        <v>0</v>
      </c>
      <c r="AP58">
        <v>16</v>
      </c>
      <c r="AQ58">
        <v>6.0833333333333304</v>
      </c>
      <c r="AR58">
        <v>234.46180555555566</v>
      </c>
      <c r="AS58">
        <v>0</v>
      </c>
      <c r="AU58">
        <v>50916.90500662</v>
      </c>
      <c r="AV58">
        <v>2320.4650054166686</v>
      </c>
      <c r="AW58">
        <v>620434.79618467984</v>
      </c>
      <c r="AX58">
        <v>-440168.57971206214</v>
      </c>
      <c r="AY58">
        <v>106717.9420650745</v>
      </c>
      <c r="AZ58">
        <v>277324.51552035997</v>
      </c>
      <c r="BA58">
        <v>0</v>
      </c>
      <c r="BB58">
        <v>0</v>
      </c>
      <c r="BC58">
        <v>0</v>
      </c>
      <c r="BD58">
        <v>6076.0580772800004</v>
      </c>
      <c r="BE58">
        <v>1417.1368747608326</v>
      </c>
      <c r="BF58">
        <v>41953.676529476579</v>
      </c>
      <c r="BG58" s="25">
        <v>666992.9155516061</v>
      </c>
      <c r="BH58" s="25">
        <v>680218</v>
      </c>
      <c r="BI58" s="25">
        <v>-13225.0844483939</v>
      </c>
      <c r="BJ58">
        <v>42354</v>
      </c>
      <c r="BK58">
        <f t="shared" si="2"/>
        <v>1</v>
      </c>
    </row>
    <row r="59" spans="1:63" x14ac:dyDescent="0.25">
      <c r="A59" s="39">
        <v>42030</v>
      </c>
      <c r="B59">
        <v>439267</v>
      </c>
      <c r="C59" s="21">
        <v>26.875</v>
      </c>
      <c r="D59">
        <v>722.265625</v>
      </c>
      <c r="E59">
        <v>19410.888671875</v>
      </c>
      <c r="F59">
        <v>521667.63305664062</v>
      </c>
      <c r="G59">
        <v>443450</v>
      </c>
      <c r="H59">
        <v>0</v>
      </c>
      <c r="I59">
        <v>0</v>
      </c>
      <c r="J59">
        <v>8</v>
      </c>
      <c r="K59">
        <v>4.5</v>
      </c>
      <c r="L59">
        <v>120.9375</v>
      </c>
      <c r="M59">
        <v>0</v>
      </c>
      <c r="O59">
        <v>50916.90500662</v>
      </c>
      <c r="P59">
        <v>1618.0539767499999</v>
      </c>
      <c r="Q59">
        <v>301669.99103898439</v>
      </c>
      <c r="R59">
        <v>-149235.78831871826</v>
      </c>
      <c r="S59">
        <v>25229.542154426577</v>
      </c>
      <c r="T59">
        <v>186489.199127</v>
      </c>
      <c r="U59">
        <v>0</v>
      </c>
      <c r="V59">
        <v>0</v>
      </c>
      <c r="W59">
        <v>0</v>
      </c>
      <c r="X59">
        <v>3038.0290386400002</v>
      </c>
      <c r="Y59">
        <v>1048.293030645</v>
      </c>
      <c r="Z59">
        <v>21640.082243934376</v>
      </c>
      <c r="AA59" s="25">
        <v>442414.30729828204</v>
      </c>
      <c r="AB59" s="25">
        <v>439267</v>
      </c>
      <c r="AC59" s="25">
        <v>3147.3072982820449</v>
      </c>
      <c r="AD59">
        <v>42030</v>
      </c>
      <c r="AE59" t="str">
        <f t="shared" si="1"/>
        <v xml:space="preserve"> </v>
      </c>
      <c r="AG59" s="39">
        <v>42379</v>
      </c>
      <c r="AH59">
        <v>688265</v>
      </c>
      <c r="AI59" s="21">
        <v>38.4166666666667</v>
      </c>
      <c r="AJ59">
        <v>1475.8402777777803</v>
      </c>
      <c r="AK59">
        <v>56696.864004629773</v>
      </c>
      <c r="AL59">
        <v>2178104.5255111959</v>
      </c>
      <c r="AM59">
        <v>613453</v>
      </c>
      <c r="AN59">
        <v>0</v>
      </c>
      <c r="AO59">
        <v>1</v>
      </c>
      <c r="AP59">
        <v>9</v>
      </c>
      <c r="AQ59">
        <v>6.0833333333333304</v>
      </c>
      <c r="AR59">
        <v>233.70138888888897</v>
      </c>
      <c r="AS59">
        <v>0</v>
      </c>
      <c r="AU59">
        <v>50916.90500662</v>
      </c>
      <c r="AV59">
        <v>2312.9391729666686</v>
      </c>
      <c r="AW59">
        <v>616416.88038551633</v>
      </c>
      <c r="AX59">
        <v>-435899.73328680027</v>
      </c>
      <c r="AY59">
        <v>105340.21369342935</v>
      </c>
      <c r="AZ59">
        <v>257982.54295197999</v>
      </c>
      <c r="BA59">
        <v>0</v>
      </c>
      <c r="BB59">
        <v>-10611.011341539999</v>
      </c>
      <c r="BC59">
        <v>0</v>
      </c>
      <c r="BD59">
        <v>3417.7826684700003</v>
      </c>
      <c r="BE59">
        <v>1417.1368747608326</v>
      </c>
      <c r="BF59">
        <v>41817.610551543141</v>
      </c>
      <c r="BG59" s="25">
        <v>633111.26667694608</v>
      </c>
      <c r="BH59" s="25">
        <v>688265</v>
      </c>
      <c r="BI59" s="25">
        <v>-55153.733323053923</v>
      </c>
      <c r="BJ59">
        <v>42379</v>
      </c>
      <c r="BK59">
        <f t="shared" si="2"/>
        <v>1</v>
      </c>
    </row>
    <row r="60" spans="1:63" x14ac:dyDescent="0.25">
      <c r="A60" s="39">
        <v>42031</v>
      </c>
      <c r="B60">
        <v>410839</v>
      </c>
      <c r="C60" s="21">
        <v>20.625</v>
      </c>
      <c r="D60">
        <v>425.390625</v>
      </c>
      <c r="E60">
        <v>8773.681640625</v>
      </c>
      <c r="F60">
        <v>180957.18383789063</v>
      </c>
      <c r="G60">
        <v>439267</v>
      </c>
      <c r="H60">
        <v>0</v>
      </c>
      <c r="I60">
        <v>0</v>
      </c>
      <c r="J60">
        <v>22</v>
      </c>
      <c r="K60">
        <v>7.2083333333333304</v>
      </c>
      <c r="L60">
        <v>148.67187499999994</v>
      </c>
      <c r="M60">
        <v>0</v>
      </c>
      <c r="O60">
        <v>50916.90500662</v>
      </c>
      <c r="P60">
        <v>1241.76235425</v>
      </c>
      <c r="Q60">
        <v>177673.67238585936</v>
      </c>
      <c r="R60">
        <v>-67454.268489689945</v>
      </c>
      <c r="S60">
        <v>8751.6775212478642</v>
      </c>
      <c r="T60">
        <v>184730.07336322</v>
      </c>
      <c r="U60">
        <v>0</v>
      </c>
      <c r="V60">
        <v>0</v>
      </c>
      <c r="W60">
        <v>0</v>
      </c>
      <c r="X60">
        <v>8354.5798562600012</v>
      </c>
      <c r="Y60">
        <v>1679.2101324220828</v>
      </c>
      <c r="Z60">
        <v>26602.76260349296</v>
      </c>
      <c r="AA60" s="25">
        <v>392496.37473368231</v>
      </c>
      <c r="AB60" s="25">
        <v>410839</v>
      </c>
      <c r="AC60" s="25">
        <v>-18342.625266317686</v>
      </c>
      <c r="AD60">
        <v>42031</v>
      </c>
      <c r="AE60">
        <f t="shared" si="1"/>
        <v>1</v>
      </c>
      <c r="AG60" s="39">
        <v>42339</v>
      </c>
      <c r="AH60">
        <v>685190</v>
      </c>
      <c r="AI60" s="21">
        <v>38.2916666666667</v>
      </c>
      <c r="AJ60">
        <v>1466.2517361111136</v>
      </c>
      <c r="AK60">
        <v>56145.222728588109</v>
      </c>
      <c r="AL60">
        <v>2149894.1536488547</v>
      </c>
      <c r="AM60">
        <v>681263</v>
      </c>
      <c r="AN60">
        <v>0</v>
      </c>
      <c r="AO60">
        <v>0</v>
      </c>
      <c r="AP60">
        <v>8</v>
      </c>
      <c r="AQ60">
        <v>4.9166666666666696</v>
      </c>
      <c r="AR60">
        <v>188.2673611111114</v>
      </c>
      <c r="AS60">
        <v>0</v>
      </c>
      <c r="AU60">
        <v>50916.90500662</v>
      </c>
      <c r="AV60">
        <v>2305.4133405166685</v>
      </c>
      <c r="AW60">
        <v>612412.01683042152</v>
      </c>
      <c r="AX60">
        <v>-431658.576578787</v>
      </c>
      <c r="AY60">
        <v>103975.86842645798</v>
      </c>
      <c r="AZ60">
        <v>286499.47291657998</v>
      </c>
      <c r="BA60">
        <v>0</v>
      </c>
      <c r="BB60">
        <v>0</v>
      </c>
      <c r="BC60">
        <v>0</v>
      </c>
      <c r="BD60">
        <v>3038.0290386400002</v>
      </c>
      <c r="BE60">
        <v>1145.3572001491675</v>
      </c>
      <c r="BF60">
        <v>33687.823696479114</v>
      </c>
      <c r="BG60" s="25">
        <v>662322.30987707747</v>
      </c>
      <c r="BH60" s="25">
        <v>685190</v>
      </c>
      <c r="BI60" s="25">
        <v>-22867.690122922533</v>
      </c>
      <c r="BJ60">
        <v>42339</v>
      </c>
      <c r="BK60">
        <f t="shared" si="2"/>
        <v>1</v>
      </c>
    </row>
    <row r="61" spans="1:63" x14ac:dyDescent="0.25">
      <c r="A61" s="39">
        <v>42032</v>
      </c>
      <c r="B61">
        <v>442969</v>
      </c>
      <c r="C61" s="21">
        <v>24.9166666666667</v>
      </c>
      <c r="D61">
        <v>620.84027777777942</v>
      </c>
      <c r="E61">
        <v>15469.270254629691</v>
      </c>
      <c r="F61">
        <v>385442.6505111903</v>
      </c>
      <c r="G61">
        <v>410839</v>
      </c>
      <c r="H61">
        <v>0</v>
      </c>
      <c r="I61">
        <v>0</v>
      </c>
      <c r="J61">
        <v>12</v>
      </c>
      <c r="K61">
        <v>4.5833333333333304</v>
      </c>
      <c r="L61">
        <v>114.20138888888897</v>
      </c>
      <c r="M61">
        <v>0</v>
      </c>
      <c r="O61">
        <v>50916.90500662</v>
      </c>
      <c r="P61">
        <v>1500.1492683666688</v>
      </c>
      <c r="Q61">
        <v>259307.48266451596</v>
      </c>
      <c r="R61">
        <v>-118931.63575297373</v>
      </c>
      <c r="S61">
        <v>18641.259267335325</v>
      </c>
      <c r="T61">
        <v>172774.91505273999</v>
      </c>
      <c r="U61">
        <v>0</v>
      </c>
      <c r="V61">
        <v>0</v>
      </c>
      <c r="W61">
        <v>0</v>
      </c>
      <c r="X61">
        <v>4557.0435579599998</v>
      </c>
      <c r="Y61">
        <v>1067.7058645458326</v>
      </c>
      <c r="Z61">
        <v>20434.748923428138</v>
      </c>
      <c r="AA61" s="25">
        <v>410268.57385253819</v>
      </c>
      <c r="AB61" s="25">
        <v>442969</v>
      </c>
      <c r="AC61" s="25">
        <v>-32700.426147461811</v>
      </c>
      <c r="AD61">
        <v>42032</v>
      </c>
      <c r="AE61">
        <f t="shared" si="1"/>
        <v>1</v>
      </c>
      <c r="AG61" s="39">
        <v>42373</v>
      </c>
      <c r="AH61">
        <v>658946</v>
      </c>
      <c r="AI61" s="21">
        <v>38.25</v>
      </c>
      <c r="AJ61">
        <v>1463.0625</v>
      </c>
      <c r="AK61">
        <v>55962.140625</v>
      </c>
      <c r="AL61">
        <v>2140551.87890625</v>
      </c>
      <c r="AM61">
        <v>711065</v>
      </c>
      <c r="AN61">
        <v>0</v>
      </c>
      <c r="AO61">
        <v>0</v>
      </c>
      <c r="AP61">
        <v>8</v>
      </c>
      <c r="AQ61">
        <v>2.2916666666666701</v>
      </c>
      <c r="AR61">
        <v>87.656250000000128</v>
      </c>
      <c r="AS61">
        <v>0</v>
      </c>
      <c r="AU61">
        <v>50916.90500662</v>
      </c>
      <c r="AV61">
        <v>2302.9047297000002</v>
      </c>
      <c r="AW61">
        <v>611079.96281073743</v>
      </c>
      <c r="AX61">
        <v>-430250.99537434638</v>
      </c>
      <c r="AY61">
        <v>103524.0456575127</v>
      </c>
      <c r="AZ61">
        <v>299032.45546789997</v>
      </c>
      <c r="BA61">
        <v>0</v>
      </c>
      <c r="BB61">
        <v>0</v>
      </c>
      <c r="BC61">
        <v>0</v>
      </c>
      <c r="BD61">
        <v>3038.0290386400002</v>
      </c>
      <c r="BE61">
        <v>533.85293227291743</v>
      </c>
      <c r="BF61">
        <v>15684.865812464086</v>
      </c>
      <c r="BG61" s="25">
        <v>655862.02608150069</v>
      </c>
      <c r="BH61" s="25">
        <v>658946</v>
      </c>
      <c r="BI61" s="25">
        <v>-3083.9739184993086</v>
      </c>
      <c r="BJ61">
        <v>42373</v>
      </c>
      <c r="BK61">
        <f t="shared" si="2"/>
        <v>1</v>
      </c>
    </row>
    <row r="62" spans="1:63" x14ac:dyDescent="0.25">
      <c r="A62" s="39">
        <v>42033</v>
      </c>
      <c r="B62">
        <v>437231</v>
      </c>
      <c r="C62" s="21">
        <v>26.75</v>
      </c>
      <c r="D62">
        <v>715.5625</v>
      </c>
      <c r="E62">
        <v>19141.296875</v>
      </c>
      <c r="F62">
        <v>512029.69140625</v>
      </c>
      <c r="G62">
        <v>442969</v>
      </c>
      <c r="H62">
        <v>0</v>
      </c>
      <c r="I62">
        <v>0</v>
      </c>
      <c r="J62">
        <v>7</v>
      </c>
      <c r="K62">
        <v>2.9166666666666701</v>
      </c>
      <c r="L62">
        <v>78.020833333333428</v>
      </c>
      <c r="M62">
        <v>0</v>
      </c>
      <c r="O62">
        <v>50916.90500662</v>
      </c>
      <c r="P62">
        <v>1610.5281443000001</v>
      </c>
      <c r="Q62">
        <v>298870.28468623752</v>
      </c>
      <c r="R62">
        <v>-147163.09886018795</v>
      </c>
      <c r="S62">
        <v>24763.419972903321</v>
      </c>
      <c r="T62">
        <v>186286.91858853999</v>
      </c>
      <c r="U62">
        <v>0</v>
      </c>
      <c r="V62">
        <v>0</v>
      </c>
      <c r="W62">
        <v>0</v>
      </c>
      <c r="X62">
        <v>2658.27540881</v>
      </c>
      <c r="Y62">
        <v>679.44918652916749</v>
      </c>
      <c r="Z62">
        <v>13960.742119471892</v>
      </c>
      <c r="AA62" s="25">
        <v>432583.42425322393</v>
      </c>
      <c r="AB62" s="25">
        <v>437231</v>
      </c>
      <c r="AC62" s="25">
        <v>-4647.5757467760704</v>
      </c>
      <c r="AD62">
        <v>42033</v>
      </c>
      <c r="AE62">
        <f t="shared" si="1"/>
        <v>1</v>
      </c>
      <c r="AG62" s="39">
        <v>42400</v>
      </c>
      <c r="AH62">
        <v>661879</v>
      </c>
      <c r="AI62" s="21">
        <v>38.2083333333333</v>
      </c>
      <c r="AJ62">
        <v>1459.8767361111086</v>
      </c>
      <c r="AK62">
        <v>55779.456958911891</v>
      </c>
      <c r="AL62">
        <v>2131240.0846384233</v>
      </c>
      <c r="AM62">
        <v>621861</v>
      </c>
      <c r="AN62">
        <v>0</v>
      </c>
      <c r="AO62">
        <v>1</v>
      </c>
      <c r="AP62">
        <v>12</v>
      </c>
      <c r="AQ62">
        <v>6.375</v>
      </c>
      <c r="AR62">
        <v>243.5781249999998</v>
      </c>
      <c r="AS62">
        <v>0</v>
      </c>
      <c r="AU62">
        <v>50916.90500662</v>
      </c>
      <c r="AV62">
        <v>2300.3961188833314</v>
      </c>
      <c r="AW62">
        <v>609749.35904039443</v>
      </c>
      <c r="AX62">
        <v>-428846.47745749727</v>
      </c>
      <c r="AY62">
        <v>103073.69702338924</v>
      </c>
      <c r="AZ62">
        <v>261518.45722925998</v>
      </c>
      <c r="BA62">
        <v>0</v>
      </c>
      <c r="BB62">
        <v>-10611.011341539999</v>
      </c>
      <c r="BC62">
        <v>0</v>
      </c>
      <c r="BD62">
        <v>4557.0435579599998</v>
      </c>
      <c r="BE62">
        <v>1485.0817934137501</v>
      </c>
      <c r="BF62">
        <v>43584.915000089495</v>
      </c>
      <c r="BG62" s="25">
        <v>637728.36597097281</v>
      </c>
      <c r="BH62" s="25">
        <v>661879</v>
      </c>
      <c r="BI62" s="25">
        <v>-24150.634029027191</v>
      </c>
      <c r="BJ62">
        <v>42400</v>
      </c>
      <c r="BK62">
        <f t="shared" si="2"/>
        <v>1</v>
      </c>
    </row>
    <row r="63" spans="1:63" x14ac:dyDescent="0.25">
      <c r="A63" s="39">
        <v>42034</v>
      </c>
      <c r="B63">
        <v>443195</v>
      </c>
      <c r="C63" s="21">
        <v>24.8333333333333</v>
      </c>
      <c r="D63">
        <v>616.69444444444275</v>
      </c>
      <c r="E63">
        <v>15314.578703703641</v>
      </c>
      <c r="F63">
        <v>380312.03780863987</v>
      </c>
      <c r="G63">
        <v>437231</v>
      </c>
      <c r="H63">
        <v>1</v>
      </c>
      <c r="I63">
        <v>0</v>
      </c>
      <c r="J63">
        <v>9</v>
      </c>
      <c r="K63">
        <v>5.2916666666666696</v>
      </c>
      <c r="L63">
        <v>131.40972222222211</v>
      </c>
      <c r="M63">
        <v>0</v>
      </c>
      <c r="O63">
        <v>50916.90500662</v>
      </c>
      <c r="P63">
        <v>1495.1320467333314</v>
      </c>
      <c r="Q63">
        <v>257575.88495139373</v>
      </c>
      <c r="R63">
        <v>-117742.32824938974</v>
      </c>
      <c r="S63">
        <v>18393.126162548702</v>
      </c>
      <c r="T63">
        <v>183873.85054345999</v>
      </c>
      <c r="U63">
        <v>-10589.1577886</v>
      </c>
      <c r="V63">
        <v>0</v>
      </c>
      <c r="W63">
        <v>0</v>
      </c>
      <c r="X63">
        <v>3417.7826684700003</v>
      </c>
      <c r="Y63">
        <v>1232.7149527029173</v>
      </c>
      <c r="Z63">
        <v>23513.940643236856</v>
      </c>
      <c r="AA63" s="25">
        <v>412087.8509371758</v>
      </c>
      <c r="AB63" s="25">
        <v>443195</v>
      </c>
      <c r="AC63" s="25">
        <v>-31107.149062824203</v>
      </c>
      <c r="AD63">
        <v>42034</v>
      </c>
      <c r="AE63">
        <f t="shared" si="1"/>
        <v>1</v>
      </c>
      <c r="AG63" s="39">
        <v>42404</v>
      </c>
      <c r="AH63">
        <v>743700</v>
      </c>
      <c r="AI63" s="21">
        <v>38.2083333333333</v>
      </c>
      <c r="AJ63">
        <v>1459.8767361111086</v>
      </c>
      <c r="AK63">
        <v>55779.456958911891</v>
      </c>
      <c r="AL63">
        <v>2131240.0846384233</v>
      </c>
      <c r="AM63">
        <v>765626</v>
      </c>
      <c r="AN63">
        <v>0</v>
      </c>
      <c r="AO63">
        <v>0</v>
      </c>
      <c r="AP63">
        <v>10</v>
      </c>
      <c r="AQ63">
        <v>6.2083333333333304</v>
      </c>
      <c r="AR63">
        <v>237.21006944444412</v>
      </c>
      <c r="AS63">
        <v>0</v>
      </c>
      <c r="AU63">
        <v>50916.90500662</v>
      </c>
      <c r="AV63">
        <v>2300.3961188833314</v>
      </c>
      <c r="AW63">
        <v>609749.35904039443</v>
      </c>
      <c r="AX63">
        <v>-428846.47745749727</v>
      </c>
      <c r="AY63">
        <v>103073.69702338924</v>
      </c>
      <c r="AZ63">
        <v>321977.62897915998</v>
      </c>
      <c r="BA63">
        <v>0</v>
      </c>
      <c r="BB63">
        <v>0</v>
      </c>
      <c r="BC63">
        <v>0</v>
      </c>
      <c r="BD63">
        <v>3797.5362983000005</v>
      </c>
      <c r="BE63">
        <v>1446.2561256120828</v>
      </c>
      <c r="BF63">
        <v>42445.440098126346</v>
      </c>
      <c r="BG63" s="25">
        <v>706860.74123298808</v>
      </c>
      <c r="BH63" s="25">
        <v>743700</v>
      </c>
      <c r="BI63" s="25">
        <v>-36839.258767011925</v>
      </c>
      <c r="BJ63">
        <v>42404</v>
      </c>
      <c r="BK63">
        <f t="shared" si="2"/>
        <v>1</v>
      </c>
    </row>
    <row r="64" spans="1:63" x14ac:dyDescent="0.25">
      <c r="A64" s="39">
        <v>42035</v>
      </c>
      <c r="B64">
        <v>458209</v>
      </c>
      <c r="C64" s="21">
        <v>28.3333333333333</v>
      </c>
      <c r="D64">
        <v>802.7777777777759</v>
      </c>
      <c r="E64">
        <v>22745.370370370292</v>
      </c>
      <c r="F64">
        <v>644452.16049382417</v>
      </c>
      <c r="G64">
        <v>443195</v>
      </c>
      <c r="H64">
        <v>0</v>
      </c>
      <c r="I64">
        <v>1</v>
      </c>
      <c r="J64">
        <v>16</v>
      </c>
      <c r="K64">
        <v>7.2916666666666696</v>
      </c>
      <c r="L64">
        <v>206.59722222222206</v>
      </c>
      <c r="M64">
        <v>0</v>
      </c>
      <c r="O64">
        <v>50916.90500662</v>
      </c>
      <c r="P64">
        <v>1705.8553553333313</v>
      </c>
      <c r="Q64">
        <v>335297.64763277699</v>
      </c>
      <c r="R64">
        <v>-174872.12127189754</v>
      </c>
      <c r="S64">
        <v>31167.800951002944</v>
      </c>
      <c r="T64">
        <v>186381.96100369998</v>
      </c>
      <c r="U64">
        <v>0</v>
      </c>
      <c r="V64">
        <v>-10611.011341539999</v>
      </c>
      <c r="W64">
        <v>0</v>
      </c>
      <c r="X64">
        <v>6076.0580772800004</v>
      </c>
      <c r="Y64">
        <v>1698.6229663229174</v>
      </c>
      <c r="Z64">
        <v>36967.697201093724</v>
      </c>
      <c r="AA64" s="25">
        <v>464729.41558069235</v>
      </c>
      <c r="AB64" s="25">
        <v>458209</v>
      </c>
      <c r="AC64" s="25">
        <v>6520.4155806923518</v>
      </c>
      <c r="AD64">
        <v>42035</v>
      </c>
      <c r="AE64" t="str">
        <f t="shared" si="1"/>
        <v xml:space="preserve"> </v>
      </c>
      <c r="AG64" s="39">
        <v>42790</v>
      </c>
      <c r="AH64">
        <v>681045</v>
      </c>
      <c r="AI64" s="21">
        <v>38.2083333333333</v>
      </c>
      <c r="AJ64">
        <v>1459.8767361111086</v>
      </c>
      <c r="AK64">
        <v>55779.456958911891</v>
      </c>
      <c r="AL64">
        <v>2131240.0846384233</v>
      </c>
      <c r="AM64">
        <v>669823</v>
      </c>
      <c r="AN64">
        <v>1</v>
      </c>
      <c r="AO64">
        <v>0</v>
      </c>
      <c r="AP64">
        <v>16</v>
      </c>
      <c r="AQ64">
        <v>8.8333333333333304</v>
      </c>
      <c r="AR64">
        <v>337.50694444444406</v>
      </c>
      <c r="AS64">
        <v>0</v>
      </c>
      <c r="AU64">
        <v>50916.90500662</v>
      </c>
      <c r="AV64">
        <v>2300.3961188833314</v>
      </c>
      <c r="AW64">
        <v>609749.35904039443</v>
      </c>
      <c r="AX64">
        <v>-428846.47745749727</v>
      </c>
      <c r="AY64">
        <v>103073.69702338924</v>
      </c>
      <c r="AZ64">
        <v>281688.47632617998</v>
      </c>
      <c r="BA64">
        <v>-10589.1577886</v>
      </c>
      <c r="BB64">
        <v>0</v>
      </c>
      <c r="BC64">
        <v>0</v>
      </c>
      <c r="BD64">
        <v>6076.0580772800004</v>
      </c>
      <c r="BE64">
        <v>2057.7603934883327</v>
      </c>
      <c r="BF64">
        <v>60392.169804045559</v>
      </c>
      <c r="BG64" s="25">
        <v>676819.18654418364</v>
      </c>
      <c r="BH64" s="25">
        <v>681045</v>
      </c>
      <c r="BI64" s="25">
        <v>-4225.8134558163583</v>
      </c>
      <c r="BJ64">
        <v>42790</v>
      </c>
      <c r="BK64">
        <f t="shared" si="2"/>
        <v>1</v>
      </c>
    </row>
    <row r="65" spans="1:63" x14ac:dyDescent="0.25">
      <c r="A65" s="39">
        <v>42036</v>
      </c>
      <c r="B65">
        <v>437514</v>
      </c>
      <c r="C65" s="21">
        <v>23.7916666666667</v>
      </c>
      <c r="D65">
        <v>566.04340277777931</v>
      </c>
      <c r="E65">
        <v>13467.115957754684</v>
      </c>
      <c r="F65">
        <v>320405.13382824732</v>
      </c>
      <c r="G65">
        <v>458209</v>
      </c>
      <c r="H65">
        <v>0</v>
      </c>
      <c r="I65">
        <v>1</v>
      </c>
      <c r="J65">
        <v>12</v>
      </c>
      <c r="K65">
        <v>5.7083333333333304</v>
      </c>
      <c r="L65">
        <v>135.810763888889</v>
      </c>
      <c r="M65">
        <v>0</v>
      </c>
      <c r="O65">
        <v>50916.90500662</v>
      </c>
      <c r="P65">
        <v>1432.4167763166688</v>
      </c>
      <c r="Q65">
        <v>236420.37268996279</v>
      </c>
      <c r="R65">
        <v>-103538.57055741776</v>
      </c>
      <c r="S65">
        <v>15495.833588618983</v>
      </c>
      <c r="T65">
        <v>192695.97348694</v>
      </c>
      <c r="U65">
        <v>0</v>
      </c>
      <c r="V65">
        <v>-10611.011341539999</v>
      </c>
      <c r="W65">
        <v>0</v>
      </c>
      <c r="X65">
        <v>4557.0435579599998</v>
      </c>
      <c r="Y65">
        <v>1329.7791222070828</v>
      </c>
      <c r="Z65">
        <v>24301.44578949549</v>
      </c>
      <c r="AA65" s="25">
        <v>413000.18811916327</v>
      </c>
      <c r="AB65" s="25">
        <v>437514</v>
      </c>
      <c r="AC65" s="25">
        <v>-24513.811880836729</v>
      </c>
      <c r="AD65">
        <v>42036</v>
      </c>
      <c r="AE65">
        <f t="shared" si="1"/>
        <v>1</v>
      </c>
      <c r="AG65" s="39">
        <v>43082</v>
      </c>
      <c r="AH65">
        <v>678571</v>
      </c>
      <c r="AI65" s="21">
        <v>38.1666666666667</v>
      </c>
      <c r="AJ65">
        <v>1456.6944444444471</v>
      </c>
      <c r="AK65">
        <v>55597.171296296445</v>
      </c>
      <c r="AL65">
        <v>2121958.7044753162</v>
      </c>
      <c r="AM65">
        <v>667985</v>
      </c>
      <c r="AN65">
        <v>0</v>
      </c>
      <c r="AO65">
        <v>0</v>
      </c>
      <c r="AP65">
        <v>10</v>
      </c>
      <c r="AQ65">
        <v>4.9583333333333304</v>
      </c>
      <c r="AR65">
        <v>189.2430555555556</v>
      </c>
      <c r="AS65">
        <v>0</v>
      </c>
      <c r="AU65">
        <v>50916.90500662</v>
      </c>
      <c r="AV65">
        <v>2297.8875080666689</v>
      </c>
      <c r="AW65">
        <v>608420.20551939553</v>
      </c>
      <c r="AX65">
        <v>-427445.01949132839</v>
      </c>
      <c r="AY65">
        <v>102624.81931421584</v>
      </c>
      <c r="AZ65">
        <v>280915.52075510001</v>
      </c>
      <c r="BA65">
        <v>0</v>
      </c>
      <c r="BB65">
        <v>0</v>
      </c>
      <c r="BC65">
        <v>0</v>
      </c>
      <c r="BD65">
        <v>3797.5362983000005</v>
      </c>
      <c r="BE65">
        <v>1155.0636170995826</v>
      </c>
      <c r="BF65">
        <v>33862.410636201887</v>
      </c>
      <c r="BG65" s="25">
        <v>656545.32916367112</v>
      </c>
      <c r="BH65" s="25">
        <v>678571</v>
      </c>
      <c r="BI65" s="25">
        <v>-22025.670836328878</v>
      </c>
      <c r="BJ65">
        <v>43082</v>
      </c>
      <c r="BK65">
        <f t="shared" si="2"/>
        <v>1</v>
      </c>
    </row>
    <row r="66" spans="1:63" x14ac:dyDescent="0.25">
      <c r="A66" s="39">
        <v>42037</v>
      </c>
      <c r="B66">
        <v>362452</v>
      </c>
      <c r="C66" s="21">
        <v>16.9166666666667</v>
      </c>
      <c r="D66">
        <v>286.17361111111222</v>
      </c>
      <c r="E66">
        <v>4841.1035879629917</v>
      </c>
      <c r="F66">
        <v>81895.335696374095</v>
      </c>
      <c r="G66">
        <v>437514</v>
      </c>
      <c r="H66">
        <v>0</v>
      </c>
      <c r="I66">
        <v>0</v>
      </c>
      <c r="J66">
        <v>9</v>
      </c>
      <c r="K66">
        <v>4.7916666666666696</v>
      </c>
      <c r="L66">
        <v>81.059027777777985</v>
      </c>
      <c r="M66">
        <v>0</v>
      </c>
      <c r="O66">
        <v>50916.90500662</v>
      </c>
      <c r="P66">
        <v>1018.4959915666687</v>
      </c>
      <c r="Q66">
        <v>119526.65018424907</v>
      </c>
      <c r="R66">
        <v>-37219.62051789181</v>
      </c>
      <c r="S66">
        <v>3960.7245941176648</v>
      </c>
      <c r="T66">
        <v>183992.86383324</v>
      </c>
      <c r="U66">
        <v>0</v>
      </c>
      <c r="V66">
        <v>0</v>
      </c>
      <c r="W66">
        <v>0</v>
      </c>
      <c r="X66">
        <v>3417.7826684700003</v>
      </c>
      <c r="Y66">
        <v>1116.2379492979173</v>
      </c>
      <c r="Z66">
        <v>14504.38472537035</v>
      </c>
      <c r="AA66" s="25">
        <v>341234.42443503987</v>
      </c>
      <c r="AB66" s="25">
        <v>362452</v>
      </c>
      <c r="AC66" s="25">
        <v>-21217.575564960134</v>
      </c>
      <c r="AD66">
        <v>42037</v>
      </c>
      <c r="AE66">
        <f t="shared" si="1"/>
        <v>1</v>
      </c>
      <c r="AG66" s="39">
        <v>42353</v>
      </c>
      <c r="AH66">
        <v>659446</v>
      </c>
      <c r="AI66" s="21">
        <v>38.0833333333333</v>
      </c>
      <c r="AJ66">
        <v>1450.3402777777753</v>
      </c>
      <c r="AK66">
        <v>55233.792245370227</v>
      </c>
      <c r="AL66">
        <v>2103486.9213445145</v>
      </c>
      <c r="AM66">
        <v>631705</v>
      </c>
      <c r="AN66">
        <v>0</v>
      </c>
      <c r="AO66">
        <v>0</v>
      </c>
      <c r="AP66">
        <v>9</v>
      </c>
      <c r="AQ66">
        <v>3.875</v>
      </c>
      <c r="AR66">
        <v>147.57291666666654</v>
      </c>
      <c r="AS66">
        <v>0</v>
      </c>
      <c r="AU66">
        <v>50916.90500662</v>
      </c>
      <c r="AV66">
        <v>2292.8702864333313</v>
      </c>
      <c r="AW66">
        <v>605766.24922541424</v>
      </c>
      <c r="AX66">
        <v>-424651.27006335626</v>
      </c>
      <c r="AY66">
        <v>101731.4638487151</v>
      </c>
      <c r="AZ66">
        <v>265658.26933029998</v>
      </c>
      <c r="BA66">
        <v>0</v>
      </c>
      <c r="BB66">
        <v>0</v>
      </c>
      <c r="BC66">
        <v>0</v>
      </c>
      <c r="BD66">
        <v>3417.7826684700003</v>
      </c>
      <c r="BE66">
        <v>902.6967763887501</v>
      </c>
      <c r="BF66">
        <v>26406.11930661654</v>
      </c>
      <c r="BG66" s="25">
        <v>632441.08638560167</v>
      </c>
      <c r="BH66" s="25">
        <v>659446</v>
      </c>
      <c r="BI66" s="25">
        <v>-27004.913614398334</v>
      </c>
      <c r="BJ66">
        <v>42353</v>
      </c>
      <c r="BK66">
        <f t="shared" si="2"/>
        <v>1</v>
      </c>
    </row>
    <row r="67" spans="1:63" x14ac:dyDescent="0.25">
      <c r="A67" s="39">
        <v>42038</v>
      </c>
      <c r="B67">
        <v>312790</v>
      </c>
      <c r="C67" s="21">
        <v>13.7916666666667</v>
      </c>
      <c r="D67">
        <v>190.21006944444537</v>
      </c>
      <c r="E67">
        <v>2623.3138744213152</v>
      </c>
      <c r="F67">
        <v>36179.870518060729</v>
      </c>
      <c r="G67">
        <v>362452</v>
      </c>
      <c r="H67">
        <v>0</v>
      </c>
      <c r="I67">
        <v>0</v>
      </c>
      <c r="J67">
        <v>13</v>
      </c>
      <c r="K67">
        <v>7.125</v>
      </c>
      <c r="L67">
        <v>98.265625000000242</v>
      </c>
      <c r="M67">
        <v>0</v>
      </c>
      <c r="O67">
        <v>50916.90500662</v>
      </c>
      <c r="P67">
        <v>830.35018031666868</v>
      </c>
      <c r="Q67">
        <v>79445.384023129198</v>
      </c>
      <c r="R67">
        <v>-20168.696069229463</v>
      </c>
      <c r="S67">
        <v>1749.7761228326005</v>
      </c>
      <c r="T67">
        <v>152426.16575031998</v>
      </c>
      <c r="U67">
        <v>0</v>
      </c>
      <c r="V67">
        <v>0</v>
      </c>
      <c r="W67">
        <v>0</v>
      </c>
      <c r="X67">
        <v>4936.79718779</v>
      </c>
      <c r="Y67">
        <v>1659.79729852125</v>
      </c>
      <c r="Z67">
        <v>17583.265792261449</v>
      </c>
      <c r="AA67" s="25">
        <v>289379.74529256165</v>
      </c>
      <c r="AB67" s="25">
        <v>312790</v>
      </c>
      <c r="AC67" s="25">
        <v>-23410.254707438347</v>
      </c>
      <c r="AD67">
        <v>42038</v>
      </c>
      <c r="AE67">
        <f t="shared" si="1"/>
        <v>1</v>
      </c>
      <c r="AG67" s="39">
        <v>42791</v>
      </c>
      <c r="AH67">
        <v>691134</v>
      </c>
      <c r="AI67" s="21">
        <v>38.0416666666667</v>
      </c>
      <c r="AJ67">
        <v>1447.1684027777803</v>
      </c>
      <c r="AK67">
        <v>55052.697989004773</v>
      </c>
      <c r="AL67">
        <v>2094296.3859983918</v>
      </c>
      <c r="AM67">
        <v>681045</v>
      </c>
      <c r="AN67">
        <v>0</v>
      </c>
      <c r="AO67">
        <v>1</v>
      </c>
      <c r="AP67">
        <v>13</v>
      </c>
      <c r="AQ67">
        <v>7.3333333333333304</v>
      </c>
      <c r="AR67">
        <v>278.97222222222234</v>
      </c>
      <c r="AS67">
        <v>0</v>
      </c>
      <c r="AU67">
        <v>50916.90500662</v>
      </c>
      <c r="AV67">
        <v>2290.3616756166689</v>
      </c>
      <c r="AW67">
        <v>604441.44645243825</v>
      </c>
      <c r="AX67">
        <v>-423258.97192773048</v>
      </c>
      <c r="AY67">
        <v>101286.97969013672</v>
      </c>
      <c r="AZ67">
        <v>286407.79483470001</v>
      </c>
      <c r="BA67">
        <v>0</v>
      </c>
      <c r="BB67">
        <v>-10611.011341539999</v>
      </c>
      <c r="BC67">
        <v>0</v>
      </c>
      <c r="BD67">
        <v>4936.79718779</v>
      </c>
      <c r="BE67">
        <v>1708.3293832733327</v>
      </c>
      <c r="BF67">
        <v>49918.196032347521</v>
      </c>
      <c r="BG67" s="25">
        <v>668036.82699365215</v>
      </c>
      <c r="BH67" s="25">
        <v>691134</v>
      </c>
      <c r="BI67" s="25">
        <v>-23097.173006347846</v>
      </c>
      <c r="BJ67">
        <v>42791</v>
      </c>
      <c r="BK67">
        <f t="shared" ref="BK67:BK102" si="3">IF(BI67&lt;0,1," ")</f>
        <v>1</v>
      </c>
    </row>
    <row r="68" spans="1:63" x14ac:dyDescent="0.25">
      <c r="A68" s="39">
        <v>42039</v>
      </c>
      <c r="B68">
        <v>329358</v>
      </c>
      <c r="C68" s="21">
        <v>16.7916666666667</v>
      </c>
      <c r="D68">
        <v>281.96006944444554</v>
      </c>
      <c r="E68">
        <v>4734.5794994213238</v>
      </c>
      <c r="F68">
        <v>79501.480761116545</v>
      </c>
      <c r="G68">
        <v>312790</v>
      </c>
      <c r="H68">
        <v>0</v>
      </c>
      <c r="I68">
        <v>0</v>
      </c>
      <c r="J68">
        <v>13</v>
      </c>
      <c r="K68">
        <v>6.0416666666666696</v>
      </c>
      <c r="L68">
        <v>101.44965277777803</v>
      </c>
      <c r="M68">
        <v>0</v>
      </c>
      <c r="O68">
        <v>50916.90500662</v>
      </c>
      <c r="P68">
        <v>1010.9701591166687</v>
      </c>
      <c r="Q68">
        <v>117766.77260897927</v>
      </c>
      <c r="R68">
        <v>-36400.636565267188</v>
      </c>
      <c r="S68">
        <v>3844.9499894200699</v>
      </c>
      <c r="T68">
        <v>131541.22583139999</v>
      </c>
      <c r="U68">
        <v>0</v>
      </c>
      <c r="V68">
        <v>0</v>
      </c>
      <c r="W68">
        <v>0</v>
      </c>
      <c r="X68">
        <v>4936.79718779</v>
      </c>
      <c r="Y68">
        <v>1407.4304578104175</v>
      </c>
      <c r="Z68">
        <v>18153.003243243013</v>
      </c>
      <c r="AA68" s="25">
        <v>293177.41791911225</v>
      </c>
      <c r="AB68" s="25">
        <v>329358</v>
      </c>
      <c r="AC68" s="25">
        <v>-36180.582080887747</v>
      </c>
      <c r="AD68">
        <v>42039</v>
      </c>
      <c r="AE68">
        <f t="shared" ref="AE68:AE131" si="4">IF(AC68&lt;0,1," ")</f>
        <v>1</v>
      </c>
      <c r="AG68" s="39">
        <v>42396</v>
      </c>
      <c r="AH68">
        <v>679340</v>
      </c>
      <c r="AI68" s="21">
        <v>37.5416666666667</v>
      </c>
      <c r="AJ68">
        <v>1409.3767361111136</v>
      </c>
      <c r="AK68">
        <v>52910.351634838102</v>
      </c>
      <c r="AL68">
        <v>1986342.7842912155</v>
      </c>
      <c r="AM68">
        <v>672528</v>
      </c>
      <c r="AN68">
        <v>0</v>
      </c>
      <c r="AO68">
        <v>0</v>
      </c>
      <c r="AP68">
        <v>10</v>
      </c>
      <c r="AQ68">
        <v>5.0416666666666696</v>
      </c>
      <c r="AR68">
        <v>189.27256944444471</v>
      </c>
      <c r="AS68">
        <v>0</v>
      </c>
      <c r="AU68">
        <v>50916.90500662</v>
      </c>
      <c r="AV68">
        <v>2260.2583458166687</v>
      </c>
      <c r="AW68">
        <v>588656.93262529653</v>
      </c>
      <c r="AX68">
        <v>-406788.07497806952</v>
      </c>
      <c r="AY68">
        <v>96065.99266237214</v>
      </c>
      <c r="AZ68">
        <v>282826.04151647998</v>
      </c>
      <c r="BA68">
        <v>0</v>
      </c>
      <c r="BB68">
        <v>0</v>
      </c>
      <c r="BC68">
        <v>0</v>
      </c>
      <c r="BD68">
        <v>3797.5362983000005</v>
      </c>
      <c r="BE68">
        <v>1174.4764510004175</v>
      </c>
      <c r="BF68">
        <v>33867.69173580208</v>
      </c>
      <c r="BG68" s="25">
        <v>652777.75966361829</v>
      </c>
      <c r="BH68" s="25">
        <v>679340</v>
      </c>
      <c r="BI68" s="25">
        <v>-26562.240336381714</v>
      </c>
      <c r="BJ68">
        <v>42396</v>
      </c>
      <c r="BK68">
        <f t="shared" si="3"/>
        <v>1</v>
      </c>
    </row>
    <row r="69" spans="1:63" x14ac:dyDescent="0.25">
      <c r="A69" s="39">
        <v>42040</v>
      </c>
      <c r="B69">
        <v>304680</v>
      </c>
      <c r="C69" s="21">
        <v>11.2083333333333</v>
      </c>
      <c r="D69">
        <v>125.62673611111036</v>
      </c>
      <c r="E69">
        <v>1408.0663339120244</v>
      </c>
      <c r="F69">
        <v>15782.076825930561</v>
      </c>
      <c r="G69">
        <v>329358</v>
      </c>
      <c r="H69">
        <v>0</v>
      </c>
      <c r="I69">
        <v>0</v>
      </c>
      <c r="J69">
        <v>23</v>
      </c>
      <c r="K69">
        <v>10.4583333333333</v>
      </c>
      <c r="L69">
        <v>117.22048611111039</v>
      </c>
      <c r="M69">
        <v>0</v>
      </c>
      <c r="O69">
        <v>50916.90500662</v>
      </c>
      <c r="P69">
        <v>674.81630968333138</v>
      </c>
      <c r="Q69">
        <v>52470.746281045169</v>
      </c>
      <c r="R69">
        <v>-10825.567695459386</v>
      </c>
      <c r="S69">
        <v>763.27252705168621</v>
      </c>
      <c r="T69">
        <v>138508.76005427999</v>
      </c>
      <c r="U69">
        <v>0</v>
      </c>
      <c r="V69">
        <v>0</v>
      </c>
      <c r="W69">
        <v>0</v>
      </c>
      <c r="X69">
        <v>8734.3334860900013</v>
      </c>
      <c r="Y69">
        <v>2436.3106545545756</v>
      </c>
      <c r="Z69">
        <v>20974.974347232215</v>
      </c>
      <c r="AA69" s="25">
        <v>264654.5509710976</v>
      </c>
      <c r="AB69" s="25">
        <v>304680</v>
      </c>
      <c r="AC69" s="25">
        <v>-40025.449028902396</v>
      </c>
      <c r="AD69">
        <v>42040</v>
      </c>
      <c r="AE69">
        <f t="shared" si="4"/>
        <v>1</v>
      </c>
      <c r="AG69" s="39">
        <v>42395</v>
      </c>
      <c r="AH69">
        <v>672528</v>
      </c>
      <c r="AI69" s="21">
        <v>37.3333333333333</v>
      </c>
      <c r="AJ69">
        <v>1393.7777777777753</v>
      </c>
      <c r="AK69">
        <v>52034.370370370234</v>
      </c>
      <c r="AL69">
        <v>1942616.4938271537</v>
      </c>
      <c r="AM69">
        <v>631651</v>
      </c>
      <c r="AN69">
        <v>0</v>
      </c>
      <c r="AO69">
        <v>0</v>
      </c>
      <c r="AP69">
        <v>9</v>
      </c>
      <c r="AQ69">
        <v>5.375</v>
      </c>
      <c r="AR69">
        <v>200.66666666666649</v>
      </c>
      <c r="AS69">
        <v>0</v>
      </c>
      <c r="AU69">
        <v>50916.90500662</v>
      </c>
      <c r="AV69">
        <v>2247.7152917333315</v>
      </c>
      <c r="AW69">
        <v>582141.68746097677</v>
      </c>
      <c r="AX69">
        <v>-400053.31096158706</v>
      </c>
      <c r="AY69">
        <v>93951.247145086105</v>
      </c>
      <c r="AZ69">
        <v>265635.56008065998</v>
      </c>
      <c r="BA69">
        <v>0</v>
      </c>
      <c r="BB69">
        <v>0</v>
      </c>
      <c r="BC69">
        <v>0</v>
      </c>
      <c r="BD69">
        <v>3417.7826684700003</v>
      </c>
      <c r="BE69">
        <v>1252.1277866037501</v>
      </c>
      <c r="BF69">
        <v>35906.506834379965</v>
      </c>
      <c r="BG69" s="25">
        <v>635416.22131294291</v>
      </c>
      <c r="BH69" s="25">
        <v>672528</v>
      </c>
      <c r="BI69" s="25">
        <v>-37111.778687057085</v>
      </c>
      <c r="BJ69">
        <v>42395</v>
      </c>
      <c r="BK69">
        <f t="shared" si="3"/>
        <v>1</v>
      </c>
    </row>
    <row r="70" spans="1:63" x14ac:dyDescent="0.25">
      <c r="A70" s="39">
        <v>42041</v>
      </c>
      <c r="B70">
        <v>242952</v>
      </c>
      <c r="C70" s="21">
        <v>4.2083333333333401</v>
      </c>
      <c r="D70">
        <v>17.710069444444503</v>
      </c>
      <c r="E70">
        <v>74.529875578704065</v>
      </c>
      <c r="F70">
        <v>313.64655972704685</v>
      </c>
      <c r="G70">
        <v>304680</v>
      </c>
      <c r="H70">
        <v>1</v>
      </c>
      <c r="I70">
        <v>0</v>
      </c>
      <c r="J70">
        <v>25</v>
      </c>
      <c r="K70">
        <v>18.4166666666667</v>
      </c>
      <c r="L70">
        <v>77.503472222222484</v>
      </c>
      <c r="M70">
        <v>0</v>
      </c>
      <c r="O70">
        <v>50916.90500662</v>
      </c>
      <c r="P70">
        <v>253.36969248333375</v>
      </c>
      <c r="Q70">
        <v>7396.9967636288438</v>
      </c>
      <c r="R70">
        <v>-573.00440609912096</v>
      </c>
      <c r="S70">
        <v>15.1689669797191</v>
      </c>
      <c r="T70">
        <v>128130.6329688</v>
      </c>
      <c r="U70">
        <v>-10589.1577886</v>
      </c>
      <c r="V70">
        <v>0</v>
      </c>
      <c r="W70">
        <v>0</v>
      </c>
      <c r="X70">
        <v>9493.8407457499998</v>
      </c>
      <c r="Y70">
        <v>4290.2362920841742</v>
      </c>
      <c r="Z70">
        <v>13868.167550010359</v>
      </c>
      <c r="AA70" s="25">
        <v>203203.15579165734</v>
      </c>
      <c r="AB70" s="25">
        <v>242952</v>
      </c>
      <c r="AC70" s="25">
        <v>-39748.844208342663</v>
      </c>
      <c r="AD70">
        <v>42041</v>
      </c>
      <c r="AE70">
        <f t="shared" si="4"/>
        <v>1</v>
      </c>
      <c r="AG70" s="39">
        <v>42712</v>
      </c>
      <c r="AH70">
        <v>707561</v>
      </c>
      <c r="AI70" s="21">
        <v>37.2916666666667</v>
      </c>
      <c r="AJ70">
        <v>1390.6684027777803</v>
      </c>
      <c r="AK70">
        <v>51860.342520254773</v>
      </c>
      <c r="AL70">
        <v>1933958.6064845026</v>
      </c>
      <c r="AM70">
        <v>742262</v>
      </c>
      <c r="AN70">
        <v>0</v>
      </c>
      <c r="AO70">
        <v>0</v>
      </c>
      <c r="AP70">
        <v>12</v>
      </c>
      <c r="AQ70">
        <v>7.125</v>
      </c>
      <c r="AR70">
        <v>265.70312500000023</v>
      </c>
      <c r="AS70">
        <v>0</v>
      </c>
      <c r="AU70">
        <v>50916.90500662</v>
      </c>
      <c r="AV70">
        <v>2245.2066809166686</v>
      </c>
      <c r="AW70">
        <v>580842.98917613819</v>
      </c>
      <c r="AX70">
        <v>-398715.34113236319</v>
      </c>
      <c r="AY70">
        <v>93532.523575061627</v>
      </c>
      <c r="AZ70">
        <v>312152.09363491996</v>
      </c>
      <c r="BA70">
        <v>0</v>
      </c>
      <c r="BB70">
        <v>0</v>
      </c>
      <c r="BC70">
        <v>0</v>
      </c>
      <c r="BD70">
        <v>4557.0435579599998</v>
      </c>
      <c r="BE70">
        <v>1659.79729852125</v>
      </c>
      <c r="BF70">
        <v>47543.875782700823</v>
      </c>
      <c r="BG70" s="25">
        <v>694735.09358047531</v>
      </c>
      <c r="BH70" s="25">
        <v>707561</v>
      </c>
      <c r="BI70" s="25">
        <v>-12825.90641952469</v>
      </c>
      <c r="BJ70">
        <v>42712</v>
      </c>
      <c r="BK70">
        <f t="shared" si="3"/>
        <v>1</v>
      </c>
    </row>
    <row r="71" spans="1:63" x14ac:dyDescent="0.25">
      <c r="A71" s="39">
        <v>42042</v>
      </c>
      <c r="B71">
        <v>224869</v>
      </c>
      <c r="C71" s="21">
        <v>8.125</v>
      </c>
      <c r="D71">
        <v>66.015625</v>
      </c>
      <c r="E71">
        <v>536.376953125</v>
      </c>
      <c r="F71">
        <v>4358.062744140625</v>
      </c>
      <c r="G71">
        <v>242952</v>
      </c>
      <c r="H71">
        <v>0</v>
      </c>
      <c r="I71">
        <v>1</v>
      </c>
      <c r="J71">
        <v>21</v>
      </c>
      <c r="K71">
        <v>10.2083333333333</v>
      </c>
      <c r="L71">
        <v>82.942708333333059</v>
      </c>
      <c r="M71">
        <v>0</v>
      </c>
      <c r="O71">
        <v>50916.90500662</v>
      </c>
      <c r="P71">
        <v>489.17910925000001</v>
      </c>
      <c r="Q71">
        <v>27572.865595234372</v>
      </c>
      <c r="R71">
        <v>-4123.8007588793944</v>
      </c>
      <c r="S71">
        <v>210.7700780105591</v>
      </c>
      <c r="T71">
        <v>102171.43738032</v>
      </c>
      <c r="U71">
        <v>0</v>
      </c>
      <c r="V71">
        <v>-10611.011341539999</v>
      </c>
      <c r="W71">
        <v>0</v>
      </c>
      <c r="X71">
        <v>7974.8262264300001</v>
      </c>
      <c r="Y71">
        <v>2378.0721528520758</v>
      </c>
      <c r="Z71">
        <v>14841.443141027295</v>
      </c>
      <c r="AA71" s="25">
        <v>191820.68658932493</v>
      </c>
      <c r="AB71" s="25">
        <v>224869</v>
      </c>
      <c r="AC71" s="25">
        <v>-33048.313410675066</v>
      </c>
      <c r="AD71">
        <v>42042</v>
      </c>
      <c r="AE71">
        <f t="shared" si="4"/>
        <v>1</v>
      </c>
      <c r="AG71" s="39">
        <v>42767</v>
      </c>
      <c r="AH71">
        <v>623070</v>
      </c>
      <c r="AI71" s="21">
        <v>37.0833333333333</v>
      </c>
      <c r="AJ71">
        <v>1375.1736111111086</v>
      </c>
      <c r="AK71">
        <v>50996.021412036898</v>
      </c>
      <c r="AL71">
        <v>1891102.4606963666</v>
      </c>
      <c r="AM71">
        <v>686974</v>
      </c>
      <c r="AN71">
        <v>0</v>
      </c>
      <c r="AO71">
        <v>0</v>
      </c>
      <c r="AP71">
        <v>9</v>
      </c>
      <c r="AQ71">
        <v>3.9166666666666701</v>
      </c>
      <c r="AR71">
        <v>145.24305555555554</v>
      </c>
      <c r="AS71">
        <v>0</v>
      </c>
      <c r="AU71">
        <v>50916.90500662</v>
      </c>
      <c r="AV71">
        <v>2232.6636268333314</v>
      </c>
      <c r="AW71">
        <v>574371.25149204757</v>
      </c>
      <c r="AX71">
        <v>-392070.22332627856</v>
      </c>
      <c r="AY71">
        <v>91459.861082273565</v>
      </c>
      <c r="AZ71">
        <v>288901.18633683998</v>
      </c>
      <c r="BA71">
        <v>0</v>
      </c>
      <c r="BB71">
        <v>0</v>
      </c>
      <c r="BC71">
        <v>0</v>
      </c>
      <c r="BD71">
        <v>3417.7826684700003</v>
      </c>
      <c r="BE71">
        <v>912.4031933391675</v>
      </c>
      <c r="BF71">
        <v>25989.223091121872</v>
      </c>
      <c r="BG71" s="25">
        <v>646131.05317126692</v>
      </c>
      <c r="BH71" s="25">
        <v>623070</v>
      </c>
      <c r="BI71" s="25">
        <v>23061.053171266918</v>
      </c>
      <c r="BJ71">
        <v>42767</v>
      </c>
      <c r="BK71" t="str">
        <f t="shared" si="3"/>
        <v xml:space="preserve"> </v>
      </c>
    </row>
    <row r="72" spans="1:63" x14ac:dyDescent="0.25">
      <c r="A72" s="39">
        <v>42043</v>
      </c>
      <c r="B72">
        <v>240829</v>
      </c>
      <c r="C72" s="21">
        <v>11.625</v>
      </c>
      <c r="D72">
        <v>135.140625</v>
      </c>
      <c r="E72">
        <v>1571.009765625</v>
      </c>
      <c r="F72">
        <v>18262.988525390625</v>
      </c>
      <c r="G72">
        <v>224869</v>
      </c>
      <c r="H72">
        <v>0</v>
      </c>
      <c r="I72">
        <v>1</v>
      </c>
      <c r="J72">
        <v>15</v>
      </c>
      <c r="K72">
        <v>6.6666666666666696</v>
      </c>
      <c r="L72">
        <v>77.500000000000028</v>
      </c>
      <c r="M72">
        <v>0</v>
      </c>
      <c r="O72">
        <v>50916.90500662</v>
      </c>
      <c r="P72">
        <v>699.90241785000001</v>
      </c>
      <c r="Q72">
        <v>56444.429475309371</v>
      </c>
      <c r="R72">
        <v>-12078.317731488223</v>
      </c>
      <c r="S72">
        <v>883.25747980059816</v>
      </c>
      <c r="T72">
        <v>94566.782542539993</v>
      </c>
      <c r="U72">
        <v>0</v>
      </c>
      <c r="V72">
        <v>-10611.011341539999</v>
      </c>
      <c r="W72">
        <v>0</v>
      </c>
      <c r="X72">
        <v>5696.3044474500002</v>
      </c>
      <c r="Y72">
        <v>1553.0267120666674</v>
      </c>
      <c r="Z72">
        <v>13867.546244175006</v>
      </c>
      <c r="AA72" s="25">
        <v>201938.82525278343</v>
      </c>
      <c r="AB72" s="25">
        <v>240829</v>
      </c>
      <c r="AC72" s="25">
        <v>-38890.174747216573</v>
      </c>
      <c r="AD72">
        <v>42043</v>
      </c>
      <c r="AE72">
        <f t="shared" si="4"/>
        <v>1</v>
      </c>
      <c r="AG72" s="39">
        <v>41998</v>
      </c>
      <c r="AH72">
        <v>599517</v>
      </c>
      <c r="AI72" s="21">
        <v>37</v>
      </c>
      <c r="AJ72">
        <v>1369</v>
      </c>
      <c r="AK72">
        <v>50653</v>
      </c>
      <c r="AL72">
        <v>1874161</v>
      </c>
      <c r="AM72">
        <v>526551</v>
      </c>
      <c r="AN72">
        <v>0</v>
      </c>
      <c r="AO72">
        <v>0</v>
      </c>
      <c r="AP72">
        <v>17</v>
      </c>
      <c r="AQ72">
        <v>8.5833333333333304</v>
      </c>
      <c r="AR72">
        <v>317.5833333333332</v>
      </c>
      <c r="AS72">
        <v>1</v>
      </c>
      <c r="AU72">
        <v>50916.90500662</v>
      </c>
      <c r="AV72">
        <v>2227.6464052000001</v>
      </c>
      <c r="AW72">
        <v>571792.70816379995</v>
      </c>
      <c r="AX72">
        <v>-389432.98854012997</v>
      </c>
      <c r="AY72">
        <v>90640.516983250011</v>
      </c>
      <c r="AZ72">
        <v>221436.63161466</v>
      </c>
      <c r="BA72">
        <v>0</v>
      </c>
      <c r="BB72">
        <v>0</v>
      </c>
      <c r="BC72">
        <v>-14675.04058904</v>
      </c>
      <c r="BD72">
        <v>6455.8117071100005</v>
      </c>
      <c r="BE72">
        <v>1999.5218917858326</v>
      </c>
      <c r="BF72">
        <v>56827.116921022476</v>
      </c>
      <c r="BG72" s="25">
        <v>598188.82956427825</v>
      </c>
      <c r="BH72" s="25">
        <v>599517</v>
      </c>
      <c r="BI72" s="25">
        <v>-1328.1704357217532</v>
      </c>
      <c r="BJ72">
        <v>41998</v>
      </c>
      <c r="BK72">
        <f t="shared" si="3"/>
        <v>1</v>
      </c>
    </row>
    <row r="73" spans="1:63" x14ac:dyDescent="0.25">
      <c r="A73" s="39">
        <v>42044</v>
      </c>
      <c r="B73">
        <v>310152</v>
      </c>
      <c r="C73" s="21">
        <v>16.5</v>
      </c>
      <c r="D73">
        <v>272.25</v>
      </c>
      <c r="E73">
        <v>4492.125</v>
      </c>
      <c r="F73">
        <v>74120.0625</v>
      </c>
      <c r="G73">
        <v>240829</v>
      </c>
      <c r="H73">
        <v>0</v>
      </c>
      <c r="I73">
        <v>0</v>
      </c>
      <c r="J73">
        <v>20</v>
      </c>
      <c r="K73">
        <v>8.4166666666666696</v>
      </c>
      <c r="L73">
        <v>138.87500000000006</v>
      </c>
      <c r="M73">
        <v>0</v>
      </c>
      <c r="O73">
        <v>50916.90500662</v>
      </c>
      <c r="P73">
        <v>993.40988340000001</v>
      </c>
      <c r="Q73">
        <v>113711.15032695</v>
      </c>
      <c r="R73">
        <v>-34536.585466721248</v>
      </c>
      <c r="S73">
        <v>3584.6871127031254</v>
      </c>
      <c r="T73">
        <v>101278.62743614</v>
      </c>
      <c r="U73">
        <v>0</v>
      </c>
      <c r="V73">
        <v>0</v>
      </c>
      <c r="W73">
        <v>0</v>
      </c>
      <c r="X73">
        <v>7595.0725966000009</v>
      </c>
      <c r="Y73">
        <v>1960.6962239841675</v>
      </c>
      <c r="Z73">
        <v>24849.748189158759</v>
      </c>
      <c r="AA73" s="25">
        <v>270353.71130883484</v>
      </c>
      <c r="AB73" s="25">
        <v>310152</v>
      </c>
      <c r="AC73" s="25">
        <v>-39798.288691165159</v>
      </c>
      <c r="AD73">
        <v>42044</v>
      </c>
      <c r="AE73">
        <f t="shared" si="4"/>
        <v>1</v>
      </c>
      <c r="AG73" s="39">
        <v>42001</v>
      </c>
      <c r="AH73">
        <v>661570</v>
      </c>
      <c r="AI73" s="21">
        <v>36.8333333333333</v>
      </c>
      <c r="AJ73">
        <v>1356.6944444444421</v>
      </c>
      <c r="AK73">
        <v>49971.57870370357</v>
      </c>
      <c r="AL73">
        <v>1840619.8155864133</v>
      </c>
      <c r="AM73">
        <v>703090</v>
      </c>
      <c r="AN73">
        <v>0</v>
      </c>
      <c r="AO73">
        <v>1</v>
      </c>
      <c r="AP73">
        <v>16</v>
      </c>
      <c r="AQ73">
        <v>7.25</v>
      </c>
      <c r="AR73">
        <v>267.0416666666664</v>
      </c>
      <c r="AS73">
        <v>0</v>
      </c>
      <c r="AU73">
        <v>50916.90500662</v>
      </c>
      <c r="AV73">
        <v>2217.6119619333313</v>
      </c>
      <c r="AW73">
        <v>566653.02449939342</v>
      </c>
      <c r="AX73">
        <v>-384194.05043435917</v>
      </c>
      <c r="AY73">
        <v>89018.356296159604</v>
      </c>
      <c r="AZ73">
        <v>295678.63572939998</v>
      </c>
      <c r="BA73">
        <v>0</v>
      </c>
      <c r="BB73">
        <v>-10611.011341539999</v>
      </c>
      <c r="BC73">
        <v>0</v>
      </c>
      <c r="BD73">
        <v>6076.0580772800004</v>
      </c>
      <c r="BE73">
        <v>1688.9165493725</v>
      </c>
      <c r="BF73">
        <v>47783.389182213701</v>
      </c>
      <c r="BG73" s="25">
        <v>665227.83552647324</v>
      </c>
      <c r="BH73" s="25">
        <v>661570</v>
      </c>
      <c r="BI73" s="25">
        <v>3657.8355264732381</v>
      </c>
      <c r="BJ73">
        <v>42001</v>
      </c>
      <c r="BK73" t="str">
        <f t="shared" si="3"/>
        <v xml:space="preserve"> </v>
      </c>
    </row>
    <row r="74" spans="1:63" x14ac:dyDescent="0.25">
      <c r="A74" s="39">
        <v>42045</v>
      </c>
      <c r="B74">
        <v>386739</v>
      </c>
      <c r="C74" s="21">
        <v>22.9583333333333</v>
      </c>
      <c r="D74">
        <v>527.08506944444287</v>
      </c>
      <c r="E74">
        <v>12100.99471932865</v>
      </c>
      <c r="F74">
        <v>277818.67043125315</v>
      </c>
      <c r="G74">
        <v>310152</v>
      </c>
      <c r="H74">
        <v>0</v>
      </c>
      <c r="I74">
        <v>0</v>
      </c>
      <c r="J74">
        <v>15</v>
      </c>
      <c r="K74">
        <v>6.1666666666666696</v>
      </c>
      <c r="L74">
        <v>141.57638888888874</v>
      </c>
      <c r="M74">
        <v>0</v>
      </c>
      <c r="O74">
        <v>50916.90500662</v>
      </c>
      <c r="P74">
        <v>1382.2445599833313</v>
      </c>
      <c r="Q74">
        <v>220148.57508425316</v>
      </c>
      <c r="R74">
        <v>-93035.4872930821</v>
      </c>
      <c r="S74">
        <v>13436.213812734304</v>
      </c>
      <c r="T74">
        <v>130431.83693232</v>
      </c>
      <c r="U74">
        <v>0</v>
      </c>
      <c r="V74">
        <v>0</v>
      </c>
      <c r="W74">
        <v>0</v>
      </c>
      <c r="X74">
        <v>5696.3044474500002</v>
      </c>
      <c r="Y74">
        <v>1436.5497086616674</v>
      </c>
      <c r="Z74">
        <v>25333.12412903185</v>
      </c>
      <c r="AA74" s="25">
        <v>355746.26638797217</v>
      </c>
      <c r="AB74" s="25">
        <v>386739</v>
      </c>
      <c r="AC74" s="25">
        <v>-30992.733612027834</v>
      </c>
      <c r="AD74">
        <v>42045</v>
      </c>
      <c r="AE74">
        <f t="shared" si="4"/>
        <v>1</v>
      </c>
      <c r="AG74" s="39">
        <v>42750</v>
      </c>
      <c r="AH74">
        <v>676215</v>
      </c>
      <c r="AI74" s="21">
        <v>36.625</v>
      </c>
      <c r="AJ74">
        <v>1341.390625</v>
      </c>
      <c r="AK74">
        <v>49128.431640625</v>
      </c>
      <c r="AL74">
        <v>1799328.8088378906</v>
      </c>
      <c r="AM74">
        <v>621090</v>
      </c>
      <c r="AN74">
        <v>0</v>
      </c>
      <c r="AO74">
        <v>1</v>
      </c>
      <c r="AP74">
        <v>13</v>
      </c>
      <c r="AQ74">
        <v>5.875</v>
      </c>
      <c r="AR74">
        <v>215.171875</v>
      </c>
      <c r="AS74">
        <v>0</v>
      </c>
      <c r="AU74">
        <v>50916.90500662</v>
      </c>
      <c r="AV74">
        <v>2205.06890785</v>
      </c>
      <c r="AW74">
        <v>560261.05052905937</v>
      </c>
      <c r="AX74">
        <v>-377711.72400643741</v>
      </c>
      <c r="AY74">
        <v>87021.389014029119</v>
      </c>
      <c r="AZ74">
        <v>261194.2196094</v>
      </c>
      <c r="BA74">
        <v>0</v>
      </c>
      <c r="BB74">
        <v>-10611.011341539999</v>
      </c>
      <c r="BC74">
        <v>0</v>
      </c>
      <c r="BD74">
        <v>4936.79718779</v>
      </c>
      <c r="BE74">
        <v>1368.6047900087501</v>
      </c>
      <c r="BF74">
        <v>38502.01196139797</v>
      </c>
      <c r="BG74" s="25">
        <v>618083.31165817776</v>
      </c>
      <c r="BH74" s="25">
        <v>676215</v>
      </c>
      <c r="BI74" s="25">
        <v>-58131.688341822242</v>
      </c>
      <c r="BJ74">
        <v>42750</v>
      </c>
      <c r="BK74">
        <f t="shared" si="3"/>
        <v>1</v>
      </c>
    </row>
    <row r="75" spans="1:63" x14ac:dyDescent="0.25">
      <c r="A75" s="39">
        <v>42046</v>
      </c>
      <c r="B75">
        <v>375395</v>
      </c>
      <c r="C75" s="21">
        <v>22.9583333333333</v>
      </c>
      <c r="D75">
        <v>527.08506944444287</v>
      </c>
      <c r="E75">
        <v>12100.99471932865</v>
      </c>
      <c r="F75">
        <v>277818.67043125315</v>
      </c>
      <c r="G75">
        <v>386739</v>
      </c>
      <c r="H75">
        <v>0</v>
      </c>
      <c r="I75">
        <v>0</v>
      </c>
      <c r="J75">
        <v>12</v>
      </c>
      <c r="K75">
        <v>5.75</v>
      </c>
      <c r="L75">
        <v>132.01041666666649</v>
      </c>
      <c r="M75">
        <v>0</v>
      </c>
      <c r="O75">
        <v>50916.90500662</v>
      </c>
      <c r="P75">
        <v>1382.2445599833313</v>
      </c>
      <c r="Q75">
        <v>220148.57508425316</v>
      </c>
      <c r="R75">
        <v>-93035.4872930821</v>
      </c>
      <c r="S75">
        <v>13436.213812734304</v>
      </c>
      <c r="T75">
        <v>162639.86104674</v>
      </c>
      <c r="U75">
        <v>0</v>
      </c>
      <c r="V75">
        <v>0</v>
      </c>
      <c r="W75">
        <v>0</v>
      </c>
      <c r="X75">
        <v>4557.0435579599998</v>
      </c>
      <c r="Y75">
        <v>1339.4855391575002</v>
      </c>
      <c r="Z75">
        <v>23621.426552745907</v>
      </c>
      <c r="AA75" s="25">
        <v>385006.26786711207</v>
      </c>
      <c r="AB75" s="25">
        <v>375395</v>
      </c>
      <c r="AC75" s="25">
        <v>9611.2678671120666</v>
      </c>
      <c r="AD75">
        <v>42046</v>
      </c>
      <c r="AE75" t="str">
        <f t="shared" si="4"/>
        <v xml:space="preserve"> </v>
      </c>
      <c r="AG75" s="39">
        <v>42355</v>
      </c>
      <c r="AH75">
        <v>667060</v>
      </c>
      <c r="AI75" s="21">
        <v>36.5</v>
      </c>
      <c r="AJ75">
        <v>1332.25</v>
      </c>
      <c r="AK75">
        <v>48627.125</v>
      </c>
      <c r="AL75">
        <v>1774890.0625</v>
      </c>
      <c r="AM75">
        <v>680218</v>
      </c>
      <c r="AN75">
        <v>0</v>
      </c>
      <c r="AO75">
        <v>0</v>
      </c>
      <c r="AP75">
        <v>14</v>
      </c>
      <c r="AQ75">
        <v>9.625</v>
      </c>
      <c r="AR75">
        <v>351.3125</v>
      </c>
      <c r="AS75">
        <v>0</v>
      </c>
      <c r="AU75">
        <v>50916.90500662</v>
      </c>
      <c r="AV75">
        <v>2197.5430753999999</v>
      </c>
      <c r="AW75">
        <v>556443.26913894992</v>
      </c>
      <c r="AX75">
        <v>-373857.55262007122</v>
      </c>
      <c r="AY75">
        <v>85839.451815203138</v>
      </c>
      <c r="AZ75">
        <v>286060.00688187999</v>
      </c>
      <c r="BA75">
        <v>0</v>
      </c>
      <c r="BB75">
        <v>0</v>
      </c>
      <c r="BC75">
        <v>0</v>
      </c>
      <c r="BD75">
        <v>5316.5508176200001</v>
      </c>
      <c r="BE75">
        <v>2242.1823155462503</v>
      </c>
      <c r="BF75">
        <v>62862.481805248128</v>
      </c>
      <c r="BG75" s="25">
        <v>678020.8382363962</v>
      </c>
      <c r="BH75" s="25">
        <v>667060</v>
      </c>
      <c r="BI75" s="25">
        <v>10960.838236396201</v>
      </c>
      <c r="BJ75">
        <v>42355</v>
      </c>
      <c r="BK75" t="str">
        <f t="shared" si="3"/>
        <v xml:space="preserve"> </v>
      </c>
    </row>
    <row r="76" spans="1:63" x14ac:dyDescent="0.25">
      <c r="A76" s="39">
        <v>42047</v>
      </c>
      <c r="B76">
        <v>349697</v>
      </c>
      <c r="C76" s="21">
        <v>20.5</v>
      </c>
      <c r="D76">
        <v>420.25</v>
      </c>
      <c r="E76">
        <v>8615.125</v>
      </c>
      <c r="F76">
        <v>176610.0625</v>
      </c>
      <c r="G76">
        <v>375395</v>
      </c>
      <c r="H76">
        <v>0</v>
      </c>
      <c r="I76">
        <v>0</v>
      </c>
      <c r="J76">
        <v>9</v>
      </c>
      <c r="K76">
        <v>4.0416666666666696</v>
      </c>
      <c r="L76">
        <v>82.854166666666728</v>
      </c>
      <c r="M76">
        <v>0</v>
      </c>
      <c r="O76">
        <v>50916.90500662</v>
      </c>
      <c r="P76">
        <v>1234.2365218</v>
      </c>
      <c r="Q76">
        <v>175526.57823655001</v>
      </c>
      <c r="R76">
        <v>-66235.245205551255</v>
      </c>
      <c r="S76">
        <v>8541.4366052031255</v>
      </c>
      <c r="T76">
        <v>157869.23645569998</v>
      </c>
      <c r="U76">
        <v>0</v>
      </c>
      <c r="V76">
        <v>0</v>
      </c>
      <c r="W76">
        <v>0</v>
      </c>
      <c r="X76">
        <v>3417.7826684700003</v>
      </c>
      <c r="Y76">
        <v>941.52244419041745</v>
      </c>
      <c r="Z76">
        <v>14825.599842226886</v>
      </c>
      <c r="AA76" s="25">
        <v>347038.05257520912</v>
      </c>
      <c r="AB76" s="25">
        <v>349697</v>
      </c>
      <c r="AC76" s="25">
        <v>-2658.9474247908802</v>
      </c>
      <c r="AD76">
        <v>42047</v>
      </c>
      <c r="AE76">
        <f t="shared" si="4"/>
        <v>1</v>
      </c>
      <c r="AG76" s="39">
        <v>43079</v>
      </c>
      <c r="AH76">
        <v>633530</v>
      </c>
      <c r="AI76" s="21">
        <v>36.4583333333333</v>
      </c>
      <c r="AJ76">
        <v>1329.2100694444421</v>
      </c>
      <c r="AK76">
        <v>48460.78378182857</v>
      </c>
      <c r="AL76">
        <v>1766799.4087124986</v>
      </c>
      <c r="AM76">
        <v>626981</v>
      </c>
      <c r="AN76">
        <v>0</v>
      </c>
      <c r="AO76">
        <v>1</v>
      </c>
      <c r="AP76">
        <v>8</v>
      </c>
      <c r="AQ76">
        <v>2.5833333333333299</v>
      </c>
      <c r="AR76">
        <v>94.184027777777573</v>
      </c>
      <c r="AS76">
        <v>0</v>
      </c>
      <c r="AU76">
        <v>50916.90500662</v>
      </c>
      <c r="AV76">
        <v>2195.0344645833316</v>
      </c>
      <c r="AW76">
        <v>555173.57584092778</v>
      </c>
      <c r="AX76">
        <v>-372578.67954819184</v>
      </c>
      <c r="AY76">
        <v>85448.161503414754</v>
      </c>
      <c r="AZ76">
        <v>263671.63052845997</v>
      </c>
      <c r="BA76">
        <v>0</v>
      </c>
      <c r="BB76">
        <v>-10611.011341539999</v>
      </c>
      <c r="BC76">
        <v>0</v>
      </c>
      <c r="BD76">
        <v>3038.0290386400002</v>
      </c>
      <c r="BE76">
        <v>601.79785092583256</v>
      </c>
      <c r="BF76">
        <v>16852.920782851525</v>
      </c>
      <c r="BG76" s="25">
        <v>594708.36412669136</v>
      </c>
      <c r="BH76" s="25">
        <v>633530</v>
      </c>
      <c r="BI76" s="25">
        <v>-38821.635873308638</v>
      </c>
      <c r="BJ76">
        <v>43079</v>
      </c>
      <c r="BK76">
        <f t="shared" si="3"/>
        <v>1</v>
      </c>
    </row>
    <row r="77" spans="1:63" x14ac:dyDescent="0.25">
      <c r="A77" s="39">
        <v>42048</v>
      </c>
      <c r="B77">
        <v>332136</v>
      </c>
      <c r="C77" s="21">
        <v>20.7083333333333</v>
      </c>
      <c r="D77">
        <v>428.83506944444309</v>
      </c>
      <c r="E77">
        <v>8880.4595630786607</v>
      </c>
      <c r="F77">
        <v>183899.51678542033</v>
      </c>
      <c r="G77">
        <v>349697</v>
      </c>
      <c r="H77">
        <v>1</v>
      </c>
      <c r="I77">
        <v>0</v>
      </c>
      <c r="J77">
        <v>8</v>
      </c>
      <c r="K77">
        <v>4.0416666666666696</v>
      </c>
      <c r="L77">
        <v>83.696180555555486</v>
      </c>
      <c r="M77">
        <v>0</v>
      </c>
      <c r="O77">
        <v>50916.90500662</v>
      </c>
      <c r="P77">
        <v>1246.7795758833313</v>
      </c>
      <c r="Q77">
        <v>179112.31973210323</v>
      </c>
      <c r="R77">
        <v>-68275.203981195576</v>
      </c>
      <c r="S77">
        <v>8893.9783051724808</v>
      </c>
      <c r="T77">
        <v>147062.15687702</v>
      </c>
      <c r="U77">
        <v>-10589.1577886</v>
      </c>
      <c r="V77">
        <v>0</v>
      </c>
      <c r="W77">
        <v>0</v>
      </c>
      <c r="X77">
        <v>3038.0290386400002</v>
      </c>
      <c r="Y77">
        <v>941.52244419041745</v>
      </c>
      <c r="Z77">
        <v>14976.266507290144</v>
      </c>
      <c r="AA77" s="25">
        <v>327323.595717124</v>
      </c>
      <c r="AB77" s="25">
        <v>332136</v>
      </c>
      <c r="AC77" s="25">
        <v>-4812.4042828759993</v>
      </c>
      <c r="AD77">
        <v>42048</v>
      </c>
      <c r="AE77">
        <f t="shared" si="4"/>
        <v>1</v>
      </c>
      <c r="AG77" s="39">
        <v>42340</v>
      </c>
      <c r="AH77">
        <v>657737</v>
      </c>
      <c r="AI77" s="21">
        <v>36.4166666666667</v>
      </c>
      <c r="AJ77">
        <v>1326.1736111111136</v>
      </c>
      <c r="AK77">
        <v>48294.822337963094</v>
      </c>
      <c r="AL77">
        <v>1758736.4468074911</v>
      </c>
      <c r="AM77">
        <v>685190</v>
      </c>
      <c r="AN77">
        <v>0</v>
      </c>
      <c r="AO77">
        <v>0</v>
      </c>
      <c r="AP77">
        <v>12</v>
      </c>
      <c r="AQ77">
        <v>5.0416666666666696</v>
      </c>
      <c r="AR77">
        <v>183.60069444444471</v>
      </c>
      <c r="AS77">
        <v>0</v>
      </c>
      <c r="AU77">
        <v>50916.90500662</v>
      </c>
      <c r="AV77">
        <v>2192.5258537666687</v>
      </c>
      <c r="AW77">
        <v>553905.33279224962</v>
      </c>
      <c r="AX77">
        <v>-371302.72627657978</v>
      </c>
      <c r="AY77">
        <v>85058.210461062408</v>
      </c>
      <c r="AZ77">
        <v>288150.9400154</v>
      </c>
      <c r="BA77">
        <v>0</v>
      </c>
      <c r="BB77">
        <v>0</v>
      </c>
      <c r="BC77">
        <v>0</v>
      </c>
      <c r="BD77">
        <v>4557.0435579599998</v>
      </c>
      <c r="BE77">
        <v>1174.4764510004175</v>
      </c>
      <c r="BF77">
        <v>32852.788653819109</v>
      </c>
      <c r="BG77" s="25">
        <v>647505.49651529838</v>
      </c>
      <c r="BH77" s="25">
        <v>657737</v>
      </c>
      <c r="BI77" s="25">
        <v>-10231.503484701621</v>
      </c>
      <c r="BJ77">
        <v>42340</v>
      </c>
      <c r="BK77">
        <f t="shared" si="3"/>
        <v>1</v>
      </c>
    </row>
    <row r="78" spans="1:63" x14ac:dyDescent="0.25">
      <c r="A78" s="39">
        <v>42049</v>
      </c>
      <c r="B78">
        <v>315542</v>
      </c>
      <c r="C78" s="21">
        <v>19.2083333333333</v>
      </c>
      <c r="D78">
        <v>368.96006944444315</v>
      </c>
      <c r="E78">
        <v>7087.1080005786662</v>
      </c>
      <c r="F78">
        <v>136131.53284444832</v>
      </c>
      <c r="G78">
        <v>332136</v>
      </c>
      <c r="H78">
        <v>0</v>
      </c>
      <c r="I78">
        <v>1</v>
      </c>
      <c r="J78">
        <v>10</v>
      </c>
      <c r="K78">
        <v>4.9166666666666696</v>
      </c>
      <c r="L78">
        <v>94.440972222222115</v>
      </c>
      <c r="M78">
        <v>0</v>
      </c>
      <c r="O78">
        <v>50916.90500662</v>
      </c>
      <c r="P78">
        <v>1156.4695864833313</v>
      </c>
      <c r="Q78">
        <v>154104.22009637827</v>
      </c>
      <c r="R78">
        <v>-54487.466660849612</v>
      </c>
      <c r="S78">
        <v>6583.7633558392654</v>
      </c>
      <c r="T78">
        <v>139677.02478576</v>
      </c>
      <c r="U78">
        <v>0</v>
      </c>
      <c r="V78">
        <v>-10611.011341539999</v>
      </c>
      <c r="W78">
        <v>0</v>
      </c>
      <c r="X78">
        <v>3797.5362983000005</v>
      </c>
      <c r="Y78">
        <v>1145.3572001491675</v>
      </c>
      <c r="Z78">
        <v>16898.897414664669</v>
      </c>
      <c r="AA78" s="25">
        <v>309181.69574180513</v>
      </c>
      <c r="AB78" s="25">
        <v>315542</v>
      </c>
      <c r="AC78" s="25">
        <v>-6360.3042581948685</v>
      </c>
      <c r="AD78">
        <v>42049</v>
      </c>
      <c r="AE78">
        <f t="shared" si="4"/>
        <v>1</v>
      </c>
      <c r="AG78" s="39">
        <v>43075</v>
      </c>
      <c r="AH78">
        <v>678975</v>
      </c>
      <c r="AI78" s="21">
        <v>36.4166666666667</v>
      </c>
      <c r="AJ78">
        <v>1326.1736111111136</v>
      </c>
      <c r="AK78">
        <v>48294.822337963094</v>
      </c>
      <c r="AL78">
        <v>1758736.4468074911</v>
      </c>
      <c r="AM78">
        <v>657093</v>
      </c>
      <c r="AN78">
        <v>0</v>
      </c>
      <c r="AO78">
        <v>0</v>
      </c>
      <c r="AP78">
        <v>12</v>
      </c>
      <c r="AQ78">
        <v>5.1666666666666696</v>
      </c>
      <c r="AR78">
        <v>188.15277777777806</v>
      </c>
      <c r="AS78">
        <v>0</v>
      </c>
      <c r="AU78">
        <v>50916.90500662</v>
      </c>
      <c r="AV78">
        <v>2192.5258537666687</v>
      </c>
      <c r="AW78">
        <v>553905.33279224962</v>
      </c>
      <c r="AX78">
        <v>-371302.72627657978</v>
      </c>
      <c r="AY78">
        <v>85058.210461062408</v>
      </c>
      <c r="AZ78">
        <v>276334.98099437996</v>
      </c>
      <c r="BA78">
        <v>0</v>
      </c>
      <c r="BB78">
        <v>0</v>
      </c>
      <c r="BC78">
        <v>0</v>
      </c>
      <c r="BD78">
        <v>4557.0435579599998</v>
      </c>
      <c r="BE78">
        <v>1203.5957018516674</v>
      </c>
      <c r="BF78">
        <v>33667.320603913802</v>
      </c>
      <c r="BG78" s="25">
        <v>636533.18869522423</v>
      </c>
      <c r="BH78" s="25">
        <v>678975</v>
      </c>
      <c r="BI78" s="25">
        <v>-42441.811304775765</v>
      </c>
      <c r="BJ78">
        <v>43075</v>
      </c>
      <c r="BK78">
        <f t="shared" si="3"/>
        <v>1</v>
      </c>
    </row>
    <row r="79" spans="1:63" x14ac:dyDescent="0.25">
      <c r="A79" s="39">
        <v>42050</v>
      </c>
      <c r="B79">
        <v>335609</v>
      </c>
      <c r="C79" s="21">
        <v>21.1666666666667</v>
      </c>
      <c r="D79">
        <v>448.02777777777919</v>
      </c>
      <c r="E79">
        <v>9483.254629629675</v>
      </c>
      <c r="F79">
        <v>200728.8896604951</v>
      </c>
      <c r="G79">
        <v>315542</v>
      </c>
      <c r="H79">
        <v>0</v>
      </c>
      <c r="I79">
        <v>1</v>
      </c>
      <c r="J79">
        <v>17</v>
      </c>
      <c r="K79">
        <v>6.7083333333333304</v>
      </c>
      <c r="L79">
        <v>141.99305555555571</v>
      </c>
      <c r="M79">
        <v>0</v>
      </c>
      <c r="O79">
        <v>50916.90500662</v>
      </c>
      <c r="P79">
        <v>1274.3742948666686</v>
      </c>
      <c r="Q79">
        <v>187128.57296432837</v>
      </c>
      <c r="R79">
        <v>-72909.643880988442</v>
      </c>
      <c r="S79">
        <v>9707.9014728729398</v>
      </c>
      <c r="T79">
        <v>132698.55647971999</v>
      </c>
      <c r="U79">
        <v>0</v>
      </c>
      <c r="V79">
        <v>-10611.011341539999</v>
      </c>
      <c r="W79">
        <v>0</v>
      </c>
      <c r="X79">
        <v>6455.8117071100005</v>
      </c>
      <c r="Y79">
        <v>1562.7331290170828</v>
      </c>
      <c r="Z79">
        <v>25407.680829269404</v>
      </c>
      <c r="AA79" s="25">
        <v>331631.88066127599</v>
      </c>
      <c r="AB79" s="25">
        <v>335609</v>
      </c>
      <c r="AC79" s="25">
        <v>-3977.1193387240055</v>
      </c>
      <c r="AD79">
        <v>42050</v>
      </c>
      <c r="AE79">
        <f t="shared" si="4"/>
        <v>1</v>
      </c>
      <c r="AG79" s="39">
        <v>42399</v>
      </c>
      <c r="AH79">
        <v>621861</v>
      </c>
      <c r="AI79" s="21">
        <v>36.375</v>
      </c>
      <c r="AJ79">
        <v>1323.140625</v>
      </c>
      <c r="AK79">
        <v>48129.240234375</v>
      </c>
      <c r="AL79">
        <v>1750701.1135253906</v>
      </c>
      <c r="AM79">
        <v>530689</v>
      </c>
      <c r="AN79">
        <v>0</v>
      </c>
      <c r="AO79">
        <v>1</v>
      </c>
      <c r="AP79">
        <v>13</v>
      </c>
      <c r="AQ79">
        <v>6.75</v>
      </c>
      <c r="AR79">
        <v>245.53125</v>
      </c>
      <c r="AS79">
        <v>0</v>
      </c>
      <c r="AU79">
        <v>50916.90500662</v>
      </c>
      <c r="AV79">
        <v>2190.0172429499999</v>
      </c>
      <c r="AW79">
        <v>552638.5399929093</v>
      </c>
      <c r="AX79">
        <v>-370029.68946831429</v>
      </c>
      <c r="AY79">
        <v>84669.595628706855</v>
      </c>
      <c r="AZ79">
        <v>223176.83300374</v>
      </c>
      <c r="BA79">
        <v>0</v>
      </c>
      <c r="BB79">
        <v>-10611.011341539999</v>
      </c>
      <c r="BC79">
        <v>0</v>
      </c>
      <c r="BD79">
        <v>4936.79718779</v>
      </c>
      <c r="BE79">
        <v>1572.4395459675002</v>
      </c>
      <c r="BF79">
        <v>43934.399532452815</v>
      </c>
      <c r="BG79" s="25">
        <v>583394.82633128215</v>
      </c>
      <c r="BH79" s="25">
        <v>621861</v>
      </c>
      <c r="BI79" s="25">
        <v>-38466.173668717849</v>
      </c>
      <c r="BJ79">
        <v>42399</v>
      </c>
      <c r="BK79">
        <f t="shared" si="3"/>
        <v>1</v>
      </c>
    </row>
    <row r="80" spans="1:63" x14ac:dyDescent="0.25">
      <c r="A80" s="39">
        <v>42051</v>
      </c>
      <c r="B80">
        <v>456128</v>
      </c>
      <c r="C80" s="21">
        <v>26.5833333333333</v>
      </c>
      <c r="D80">
        <v>706.67361111110938</v>
      </c>
      <c r="E80">
        <v>18785.740162036967</v>
      </c>
      <c r="F80">
        <v>499387.59264081548</v>
      </c>
      <c r="G80">
        <v>335609</v>
      </c>
      <c r="H80">
        <v>0</v>
      </c>
      <c r="I80">
        <v>0</v>
      </c>
      <c r="J80">
        <v>20</v>
      </c>
      <c r="K80">
        <v>8.2916666666666696</v>
      </c>
      <c r="L80">
        <v>220.42013888888869</v>
      </c>
      <c r="M80">
        <v>0</v>
      </c>
      <c r="O80">
        <v>50916.90500662</v>
      </c>
      <c r="P80">
        <v>1600.4937010333315</v>
      </c>
      <c r="Q80">
        <v>295157.6463733479</v>
      </c>
      <c r="R80">
        <v>-144429.48953152631</v>
      </c>
      <c r="S80">
        <v>24152.006989785921</v>
      </c>
      <c r="T80">
        <v>141137.56597093999</v>
      </c>
      <c r="U80">
        <v>0</v>
      </c>
      <c r="V80">
        <v>0</v>
      </c>
      <c r="W80">
        <v>0</v>
      </c>
      <c r="X80">
        <v>7595.0725966000009</v>
      </c>
      <c r="Y80">
        <v>1931.5769731329174</v>
      </c>
      <c r="Z80">
        <v>39441.115731472775</v>
      </c>
      <c r="AA80" s="25">
        <v>417502.89381140651</v>
      </c>
      <c r="AB80" s="25">
        <v>456128</v>
      </c>
      <c r="AC80" s="25">
        <v>-38625.106188593491</v>
      </c>
      <c r="AD80">
        <v>42051</v>
      </c>
      <c r="AE80">
        <f t="shared" si="4"/>
        <v>1</v>
      </c>
      <c r="AG80" s="39">
        <v>42025</v>
      </c>
      <c r="AH80">
        <v>646418</v>
      </c>
      <c r="AI80" s="21">
        <v>36.25</v>
      </c>
      <c r="AJ80">
        <v>1314.0625</v>
      </c>
      <c r="AK80">
        <v>47634.765625</v>
      </c>
      <c r="AL80">
        <v>1726760.25390625</v>
      </c>
      <c r="AM80">
        <v>563854</v>
      </c>
      <c r="AN80">
        <v>0</v>
      </c>
      <c r="AO80">
        <v>0</v>
      </c>
      <c r="AP80">
        <v>10</v>
      </c>
      <c r="AQ80">
        <v>5.2916666666666696</v>
      </c>
      <c r="AR80">
        <v>191.82291666666677</v>
      </c>
      <c r="AS80">
        <v>0</v>
      </c>
      <c r="AU80">
        <v>50916.90500662</v>
      </c>
      <c r="AV80">
        <v>2182.4914105000003</v>
      </c>
      <c r="AW80">
        <v>548846.86309093749</v>
      </c>
      <c r="AX80">
        <v>-366228.04445447266</v>
      </c>
      <c r="AY80">
        <v>83511.737849731449</v>
      </c>
      <c r="AZ80">
        <v>237124.09715764</v>
      </c>
      <c r="BA80">
        <v>0</v>
      </c>
      <c r="BB80">
        <v>0</v>
      </c>
      <c r="BC80">
        <v>0</v>
      </c>
      <c r="BD80">
        <v>3797.5362983000005</v>
      </c>
      <c r="BE80">
        <v>1232.7149527029173</v>
      </c>
      <c r="BF80">
        <v>34324.040871839083</v>
      </c>
      <c r="BG80" s="25">
        <v>595708.3421837982</v>
      </c>
      <c r="BH80" s="25">
        <v>646418</v>
      </c>
      <c r="BI80" s="25">
        <v>-50709.657816201798</v>
      </c>
      <c r="BJ80">
        <v>42025</v>
      </c>
      <c r="BK80">
        <f t="shared" si="3"/>
        <v>1</v>
      </c>
    </row>
    <row r="81" spans="1:63" x14ac:dyDescent="0.25">
      <c r="A81" s="39">
        <v>42052</v>
      </c>
      <c r="B81">
        <v>462744</v>
      </c>
      <c r="C81" s="21">
        <v>27.8333333333333</v>
      </c>
      <c r="D81">
        <v>774.69444444444264</v>
      </c>
      <c r="E81">
        <v>21562.328703703628</v>
      </c>
      <c r="F81">
        <v>600151.48225308361</v>
      </c>
      <c r="G81">
        <v>456128</v>
      </c>
      <c r="H81">
        <v>0</v>
      </c>
      <c r="I81">
        <v>0</v>
      </c>
      <c r="J81">
        <v>9</v>
      </c>
      <c r="K81">
        <v>5.625</v>
      </c>
      <c r="L81">
        <v>156.5624999999998</v>
      </c>
      <c r="M81">
        <v>0</v>
      </c>
      <c r="O81">
        <v>50916.90500662</v>
      </c>
      <c r="P81">
        <v>1675.7520255333313</v>
      </c>
      <c r="Q81">
        <v>323568.03096299368</v>
      </c>
      <c r="R81">
        <v>-165776.59974666714</v>
      </c>
      <c r="S81">
        <v>29025.276174076447</v>
      </c>
      <c r="T81">
        <v>191820.82629247999</v>
      </c>
      <c r="U81">
        <v>0</v>
      </c>
      <c r="V81">
        <v>0</v>
      </c>
      <c r="W81">
        <v>0</v>
      </c>
      <c r="X81">
        <v>3417.7826684700003</v>
      </c>
      <c r="Y81">
        <v>1310.36628830625</v>
      </c>
      <c r="Z81">
        <v>28014.680114240589</v>
      </c>
      <c r="AA81" s="25">
        <v>463973.01978605322</v>
      </c>
      <c r="AB81" s="25">
        <v>462744</v>
      </c>
      <c r="AC81" s="25">
        <v>1229.0197860532207</v>
      </c>
      <c r="AD81">
        <v>42052</v>
      </c>
      <c r="AE81" t="str">
        <f t="shared" si="4"/>
        <v xml:space="preserve"> </v>
      </c>
      <c r="AG81" s="39">
        <v>42709</v>
      </c>
      <c r="AH81">
        <v>646687</v>
      </c>
      <c r="AI81" s="21">
        <v>36.25</v>
      </c>
      <c r="AJ81">
        <v>1314.0625</v>
      </c>
      <c r="AK81">
        <v>47634.765625</v>
      </c>
      <c r="AL81">
        <v>1726760.25390625</v>
      </c>
      <c r="AM81">
        <v>535394</v>
      </c>
      <c r="AN81">
        <v>0</v>
      </c>
      <c r="AO81">
        <v>0</v>
      </c>
      <c r="AP81">
        <v>17</v>
      </c>
      <c r="AQ81">
        <v>6.4583333333333304</v>
      </c>
      <c r="AR81">
        <v>234.11458333333323</v>
      </c>
      <c r="AS81">
        <v>0</v>
      </c>
      <c r="AU81">
        <v>50916.90500662</v>
      </c>
      <c r="AV81">
        <v>2182.4914105000003</v>
      </c>
      <c r="AW81">
        <v>548846.86309093749</v>
      </c>
      <c r="AX81">
        <v>-366228.04445447266</v>
      </c>
      <c r="AY81">
        <v>83511.737849731449</v>
      </c>
      <c r="AZ81">
        <v>225155.48151404</v>
      </c>
      <c r="BA81">
        <v>0</v>
      </c>
      <c r="BB81">
        <v>0</v>
      </c>
      <c r="BC81">
        <v>0</v>
      </c>
      <c r="BD81">
        <v>6455.8117071100005</v>
      </c>
      <c r="BE81">
        <v>1504.4946273145827</v>
      </c>
      <c r="BF81">
        <v>41891.545945945298</v>
      </c>
      <c r="BG81" s="25">
        <v>594237.28669772623</v>
      </c>
      <c r="BH81" s="25">
        <v>646687</v>
      </c>
      <c r="BI81" s="25">
        <v>-52449.713302273769</v>
      </c>
      <c r="BJ81">
        <v>42709</v>
      </c>
      <c r="BK81">
        <f t="shared" si="3"/>
        <v>1</v>
      </c>
    </row>
    <row r="82" spans="1:63" x14ac:dyDescent="0.25">
      <c r="A82" s="39">
        <v>42053</v>
      </c>
      <c r="B82">
        <v>390329</v>
      </c>
      <c r="C82" s="21">
        <v>22.375</v>
      </c>
      <c r="D82">
        <v>500.640625</v>
      </c>
      <c r="E82">
        <v>11201.833984375</v>
      </c>
      <c r="F82">
        <v>250641.03540039063</v>
      </c>
      <c r="G82">
        <v>462744</v>
      </c>
      <c r="H82">
        <v>0</v>
      </c>
      <c r="I82">
        <v>0</v>
      </c>
      <c r="J82">
        <v>12</v>
      </c>
      <c r="K82">
        <v>5.8333333333333304</v>
      </c>
      <c r="L82">
        <v>130.52083333333326</v>
      </c>
      <c r="M82">
        <v>0</v>
      </c>
      <c r="O82">
        <v>50916.90500662</v>
      </c>
      <c r="P82">
        <v>1347.1240085500001</v>
      </c>
      <c r="Q82">
        <v>209103.47610340937</v>
      </c>
      <c r="R82">
        <v>-86122.513684590216</v>
      </c>
      <c r="S82">
        <v>12121.815055327943</v>
      </c>
      <c r="T82">
        <v>194603.12991503999</v>
      </c>
      <c r="U82">
        <v>0</v>
      </c>
      <c r="V82">
        <v>0</v>
      </c>
      <c r="W82">
        <v>0</v>
      </c>
      <c r="X82">
        <v>4557.0435579599998</v>
      </c>
      <c r="Y82">
        <v>1358.8983730583327</v>
      </c>
      <c r="Z82">
        <v>23354.88634939686</v>
      </c>
      <c r="AA82" s="25">
        <v>411240.76468477229</v>
      </c>
      <c r="AB82" s="25">
        <v>390329</v>
      </c>
      <c r="AC82" s="25">
        <v>20911.764684772294</v>
      </c>
      <c r="AD82">
        <v>42053</v>
      </c>
      <c r="AE82" t="str">
        <f t="shared" si="4"/>
        <v xml:space="preserve"> </v>
      </c>
      <c r="AG82" s="39">
        <v>42793</v>
      </c>
      <c r="AH82">
        <v>660637</v>
      </c>
      <c r="AI82" s="21">
        <v>36.2083333333333</v>
      </c>
      <c r="AJ82">
        <v>1311.0434027777753</v>
      </c>
      <c r="AK82">
        <v>47470.696542245241</v>
      </c>
      <c r="AL82">
        <v>1718834.803967128</v>
      </c>
      <c r="AM82">
        <v>579852</v>
      </c>
      <c r="AN82">
        <v>0</v>
      </c>
      <c r="AO82">
        <v>0</v>
      </c>
      <c r="AP82">
        <v>14</v>
      </c>
      <c r="AQ82">
        <v>7.8333333333333304</v>
      </c>
      <c r="AR82">
        <v>283.63194444444406</v>
      </c>
      <c r="AS82">
        <v>0</v>
      </c>
      <c r="AU82">
        <v>50916.90500662</v>
      </c>
      <c r="AV82">
        <v>2179.9827996833315</v>
      </c>
      <c r="AW82">
        <v>547585.87128896115</v>
      </c>
      <c r="AX82">
        <v>-364966.6401304598</v>
      </c>
      <c r="AY82">
        <v>83128.437332963207</v>
      </c>
      <c r="AZ82">
        <v>243851.92263431998</v>
      </c>
      <c r="BA82">
        <v>0</v>
      </c>
      <c r="BB82">
        <v>0</v>
      </c>
      <c r="BC82">
        <v>0</v>
      </c>
      <c r="BD82">
        <v>5316.5508176200001</v>
      </c>
      <c r="BE82">
        <v>1824.8063866783327</v>
      </c>
      <c r="BF82">
        <v>50751.988463336806</v>
      </c>
      <c r="BG82" s="25">
        <v>620589.8245997231</v>
      </c>
      <c r="BH82" s="25">
        <v>660637</v>
      </c>
      <c r="BI82" s="25">
        <v>-40047.175400276901</v>
      </c>
      <c r="BJ82">
        <v>42793</v>
      </c>
      <c r="BK82">
        <f t="shared" si="3"/>
        <v>1</v>
      </c>
    </row>
    <row r="83" spans="1:63" x14ac:dyDescent="0.25">
      <c r="A83" s="39">
        <v>42054</v>
      </c>
      <c r="B83">
        <v>322814</v>
      </c>
      <c r="C83" s="21">
        <v>17.3333333333333</v>
      </c>
      <c r="D83">
        <v>300.44444444444332</v>
      </c>
      <c r="E83">
        <v>5207.7037037036744</v>
      </c>
      <c r="F83">
        <v>90266.864197530187</v>
      </c>
      <c r="G83">
        <v>390329</v>
      </c>
      <c r="H83">
        <v>0</v>
      </c>
      <c r="I83">
        <v>0</v>
      </c>
      <c r="J83">
        <v>9</v>
      </c>
      <c r="K83">
        <v>3.75</v>
      </c>
      <c r="L83">
        <v>64.999999999999872</v>
      </c>
      <c r="M83">
        <v>0</v>
      </c>
      <c r="O83">
        <v>50916.90500662</v>
      </c>
      <c r="P83">
        <v>1043.5820997333315</v>
      </c>
      <c r="Q83">
        <v>125487.17497564397</v>
      </c>
      <c r="R83">
        <v>-40038.134301321254</v>
      </c>
      <c r="S83">
        <v>4365.598919901202</v>
      </c>
      <c r="T83">
        <v>164149.60560613999</v>
      </c>
      <c r="U83">
        <v>0</v>
      </c>
      <c r="V83">
        <v>0</v>
      </c>
      <c r="W83">
        <v>0</v>
      </c>
      <c r="X83">
        <v>3417.7826684700003</v>
      </c>
      <c r="Y83">
        <v>873.57752553750004</v>
      </c>
      <c r="Z83">
        <v>11630.845237049978</v>
      </c>
      <c r="AA83" s="25">
        <v>321846.93773777469</v>
      </c>
      <c r="AB83" s="25">
        <v>322814</v>
      </c>
      <c r="AC83" s="25">
        <v>-967.06226222531404</v>
      </c>
      <c r="AD83">
        <v>42054</v>
      </c>
      <c r="AE83">
        <f t="shared" si="4"/>
        <v>1</v>
      </c>
      <c r="AG83" s="39">
        <v>43103</v>
      </c>
      <c r="AH83">
        <v>676663</v>
      </c>
      <c r="AI83" s="21">
        <v>36.0416666666667</v>
      </c>
      <c r="AJ83">
        <v>1299.0017361111136</v>
      </c>
      <c r="AK83">
        <v>46818.187572338094</v>
      </c>
      <c r="AL83">
        <v>1687405.5104196873</v>
      </c>
      <c r="AM83">
        <v>645888</v>
      </c>
      <c r="AN83">
        <v>0</v>
      </c>
      <c r="AO83">
        <v>0</v>
      </c>
      <c r="AP83">
        <v>8</v>
      </c>
      <c r="AQ83">
        <v>3.375</v>
      </c>
      <c r="AR83">
        <v>121.64062500000011</v>
      </c>
      <c r="AS83">
        <v>0</v>
      </c>
      <c r="AU83">
        <v>50916.90500662</v>
      </c>
      <c r="AV83">
        <v>2169.9483564166685</v>
      </c>
      <c r="AW83">
        <v>542556.4065744715</v>
      </c>
      <c r="AX83">
        <v>-359949.9872530353</v>
      </c>
      <c r="AY83">
        <v>81608.414551804948</v>
      </c>
      <c r="AZ83">
        <v>271622.81169408001</v>
      </c>
      <c r="BA83">
        <v>0</v>
      </c>
      <c r="BB83">
        <v>0</v>
      </c>
      <c r="BC83">
        <v>0</v>
      </c>
      <c r="BD83">
        <v>3038.0290386400002</v>
      </c>
      <c r="BE83">
        <v>786.21977298375009</v>
      </c>
      <c r="BF83">
        <v>21765.896675585176</v>
      </c>
      <c r="BG83" s="25">
        <v>614514.64441756683</v>
      </c>
      <c r="BH83" s="25">
        <v>676663</v>
      </c>
      <c r="BI83" s="25">
        <v>-62148.355582433171</v>
      </c>
      <c r="BJ83">
        <v>43103</v>
      </c>
      <c r="BK83">
        <f t="shared" si="3"/>
        <v>1</v>
      </c>
    </row>
    <row r="84" spans="1:63" x14ac:dyDescent="0.25">
      <c r="A84" s="39">
        <v>42055</v>
      </c>
      <c r="B84">
        <v>381945</v>
      </c>
      <c r="C84" s="21">
        <v>22.1666666666667</v>
      </c>
      <c r="D84">
        <v>491.36111111111256</v>
      </c>
      <c r="E84">
        <v>10891.837962963011</v>
      </c>
      <c r="F84">
        <v>241435.7415123471</v>
      </c>
      <c r="G84">
        <v>322814</v>
      </c>
      <c r="H84">
        <v>1</v>
      </c>
      <c r="I84">
        <v>0</v>
      </c>
      <c r="J84">
        <v>18</v>
      </c>
      <c r="K84">
        <v>8.0833333333333304</v>
      </c>
      <c r="L84">
        <v>179.18055555555577</v>
      </c>
      <c r="M84">
        <v>0</v>
      </c>
      <c r="O84">
        <v>50916.90500662</v>
      </c>
      <c r="P84">
        <v>1334.5809544666688</v>
      </c>
      <c r="Q84">
        <v>205227.68473966172</v>
      </c>
      <c r="R84">
        <v>-83739.186397874306</v>
      </c>
      <c r="S84">
        <v>11676.617125697021</v>
      </c>
      <c r="T84">
        <v>135756.73543124</v>
      </c>
      <c r="U84">
        <v>-10589.1577886</v>
      </c>
      <c r="V84">
        <v>0</v>
      </c>
      <c r="W84">
        <v>0</v>
      </c>
      <c r="X84">
        <v>6835.5653369400006</v>
      </c>
      <c r="Y84">
        <v>1883.0448883808326</v>
      </c>
      <c r="Z84">
        <v>32061.86632546629</v>
      </c>
      <c r="AA84" s="25">
        <v>351364.65562199824</v>
      </c>
      <c r="AB84" s="25">
        <v>381945</v>
      </c>
      <c r="AC84" s="25">
        <v>-30580.344378001755</v>
      </c>
      <c r="AD84">
        <v>42055</v>
      </c>
      <c r="AE84">
        <f t="shared" si="4"/>
        <v>1</v>
      </c>
      <c r="AG84" s="39">
        <v>42394</v>
      </c>
      <c r="AH84">
        <v>631651</v>
      </c>
      <c r="AI84" s="21">
        <v>35.9166666666667</v>
      </c>
      <c r="AJ84">
        <v>1290.0069444444468</v>
      </c>
      <c r="AK84">
        <v>46332.749421296423</v>
      </c>
      <c r="AL84">
        <v>1664117.9167148981</v>
      </c>
      <c r="AM84">
        <v>585043</v>
      </c>
      <c r="AN84">
        <v>0</v>
      </c>
      <c r="AO84">
        <v>0</v>
      </c>
      <c r="AP84">
        <v>8</v>
      </c>
      <c r="AQ84">
        <v>5.5416666666666696</v>
      </c>
      <c r="AR84">
        <v>199.03819444444474</v>
      </c>
      <c r="AS84">
        <v>0</v>
      </c>
      <c r="AU84">
        <v>50916.90500662</v>
      </c>
      <c r="AV84">
        <v>2162.4225239666689</v>
      </c>
      <c r="AW84">
        <v>538799.53565668291</v>
      </c>
      <c r="AX84">
        <v>-356217.816800909</v>
      </c>
      <c r="AY84">
        <v>80482.150835561799</v>
      </c>
      <c r="AZ84">
        <v>246034.95439137999</v>
      </c>
      <c r="BA84">
        <v>0</v>
      </c>
      <c r="BB84">
        <v>0</v>
      </c>
      <c r="BC84">
        <v>0</v>
      </c>
      <c r="BD84">
        <v>3038.0290386400002</v>
      </c>
      <c r="BE84">
        <v>1290.9534544054175</v>
      </c>
      <c r="BF84">
        <v>35615.11439761849</v>
      </c>
      <c r="BG84" s="25">
        <v>602122.24850396614</v>
      </c>
      <c r="BH84" s="25">
        <v>631651</v>
      </c>
      <c r="BI84" s="25">
        <v>-29528.751496033859</v>
      </c>
      <c r="BJ84">
        <v>42394</v>
      </c>
      <c r="BK84">
        <f t="shared" si="3"/>
        <v>1</v>
      </c>
    </row>
    <row r="85" spans="1:63" x14ac:dyDescent="0.25">
      <c r="A85" s="39">
        <v>42056</v>
      </c>
      <c r="B85">
        <v>476128</v>
      </c>
      <c r="C85" s="21">
        <v>28.9583333333333</v>
      </c>
      <c r="D85">
        <v>838.58506944444252</v>
      </c>
      <c r="E85">
        <v>24284.025969328621</v>
      </c>
      <c r="F85">
        <v>703224.91869514051</v>
      </c>
      <c r="G85">
        <v>381945</v>
      </c>
      <c r="H85">
        <v>0</v>
      </c>
      <c r="I85">
        <v>1</v>
      </c>
      <c r="J85">
        <v>18</v>
      </c>
      <c r="K85">
        <v>9.75</v>
      </c>
      <c r="L85">
        <v>282.34374999999966</v>
      </c>
      <c r="M85">
        <v>0</v>
      </c>
      <c r="O85">
        <v>50916.90500662</v>
      </c>
      <c r="P85">
        <v>1743.4845175833314</v>
      </c>
      <c r="Q85">
        <v>350253.34396155301</v>
      </c>
      <c r="R85">
        <v>-186701.69204236218</v>
      </c>
      <c r="S85">
        <v>34010.242549082759</v>
      </c>
      <c r="T85">
        <v>160623.78432869999</v>
      </c>
      <c r="U85">
        <v>0</v>
      </c>
      <c r="V85">
        <v>-10611.011341539999</v>
      </c>
      <c r="W85">
        <v>0</v>
      </c>
      <c r="X85">
        <v>6835.5653369400006</v>
      </c>
      <c r="Y85">
        <v>2271.3015663975002</v>
      </c>
      <c r="Z85">
        <v>50521.483998435877</v>
      </c>
      <c r="AA85" s="25">
        <v>459863.40788141027</v>
      </c>
      <c r="AB85" s="25">
        <v>476128</v>
      </c>
      <c r="AC85" s="25">
        <v>-16264.592118589731</v>
      </c>
      <c r="AD85">
        <v>42056</v>
      </c>
      <c r="AE85">
        <f t="shared" si="4"/>
        <v>1</v>
      </c>
      <c r="AG85" s="39">
        <v>42759</v>
      </c>
      <c r="AH85">
        <v>683645</v>
      </c>
      <c r="AI85" s="21">
        <v>35.8333333333333</v>
      </c>
      <c r="AJ85">
        <v>1284.0277777777753</v>
      </c>
      <c r="AK85">
        <v>46010.995370370241</v>
      </c>
      <c r="AL85">
        <v>1648727.3341049319</v>
      </c>
      <c r="AM85">
        <v>652990</v>
      </c>
      <c r="AN85">
        <v>0</v>
      </c>
      <c r="AO85">
        <v>0</v>
      </c>
      <c r="AP85">
        <v>9</v>
      </c>
      <c r="AQ85">
        <v>3.125</v>
      </c>
      <c r="AR85">
        <v>111.97916666666656</v>
      </c>
      <c r="AS85">
        <v>0</v>
      </c>
      <c r="AU85">
        <v>50916.90500662</v>
      </c>
      <c r="AV85">
        <v>2157.4053023333313</v>
      </c>
      <c r="AW85">
        <v>536302.20629152679</v>
      </c>
      <c r="AX85">
        <v>-353744.09082955337</v>
      </c>
      <c r="AY85">
        <v>79737.812241150357</v>
      </c>
      <c r="AZ85">
        <v>274609.4985634</v>
      </c>
      <c r="BA85">
        <v>0</v>
      </c>
      <c r="BB85">
        <v>0</v>
      </c>
      <c r="BC85">
        <v>0</v>
      </c>
      <c r="BD85">
        <v>3417.7826684700003</v>
      </c>
      <c r="BE85">
        <v>727.98127128124997</v>
      </c>
      <c r="BF85">
        <v>20037.113188828105</v>
      </c>
      <c r="BG85" s="25">
        <v>614162.61370405648</v>
      </c>
      <c r="BH85" s="25">
        <v>683645</v>
      </c>
      <c r="BI85" s="25">
        <v>-69482.386295943521</v>
      </c>
      <c r="BJ85">
        <v>42759</v>
      </c>
      <c r="BK85">
        <f t="shared" si="3"/>
        <v>1</v>
      </c>
    </row>
    <row r="86" spans="1:63" x14ac:dyDescent="0.25">
      <c r="A86" s="39">
        <v>42057</v>
      </c>
      <c r="B86">
        <v>604974</v>
      </c>
      <c r="C86" s="21">
        <v>34</v>
      </c>
      <c r="D86">
        <v>1156</v>
      </c>
      <c r="E86">
        <v>39304</v>
      </c>
      <c r="F86">
        <v>1336336</v>
      </c>
      <c r="G86">
        <v>476128</v>
      </c>
      <c r="H86">
        <v>0</v>
      </c>
      <c r="I86">
        <v>1</v>
      </c>
      <c r="J86">
        <v>18</v>
      </c>
      <c r="K86">
        <v>9</v>
      </c>
      <c r="L86">
        <v>306</v>
      </c>
      <c r="M86">
        <v>0</v>
      </c>
      <c r="O86">
        <v>50916.90500662</v>
      </c>
      <c r="P86">
        <v>2047.0264264</v>
      </c>
      <c r="Q86">
        <v>482828.61259119998</v>
      </c>
      <c r="R86">
        <v>-302179.02555784001</v>
      </c>
      <c r="S86">
        <v>64629.552052000006</v>
      </c>
      <c r="T86">
        <v>200231.65949247999</v>
      </c>
      <c r="U86">
        <v>0</v>
      </c>
      <c r="V86">
        <v>-10611.011341539999</v>
      </c>
      <c r="W86">
        <v>0</v>
      </c>
      <c r="X86">
        <v>6835.5653369400006</v>
      </c>
      <c r="Y86">
        <v>2096.5860612900001</v>
      </c>
      <c r="Z86">
        <v>54754.440654420003</v>
      </c>
      <c r="AA86" s="25">
        <v>551550.31072196993</v>
      </c>
      <c r="AB86" s="25">
        <v>604974</v>
      </c>
      <c r="AC86" s="25">
        <v>-53423.68927803007</v>
      </c>
      <c r="AD86">
        <v>42057</v>
      </c>
      <c r="AE86">
        <f t="shared" si="4"/>
        <v>1</v>
      </c>
      <c r="AG86" s="39">
        <v>42789</v>
      </c>
      <c r="AH86">
        <v>669823</v>
      </c>
      <c r="AI86" s="21">
        <v>35.7916666666667</v>
      </c>
      <c r="AJ86">
        <v>1281.0434027777801</v>
      </c>
      <c r="AK86">
        <v>45850.678457754759</v>
      </c>
      <c r="AL86">
        <v>1641072.1998004736</v>
      </c>
      <c r="AM86">
        <v>544472</v>
      </c>
      <c r="AN86">
        <v>0</v>
      </c>
      <c r="AO86">
        <v>0</v>
      </c>
      <c r="AP86">
        <v>18</v>
      </c>
      <c r="AQ86">
        <v>9.125</v>
      </c>
      <c r="AR86">
        <v>326.59895833333366</v>
      </c>
      <c r="AS86">
        <v>0</v>
      </c>
      <c r="AU86">
        <v>50916.90500662</v>
      </c>
      <c r="AV86">
        <v>2154.8966915166689</v>
      </c>
      <c r="AW86">
        <v>535055.71698296315</v>
      </c>
      <c r="AX86">
        <v>-352511.53413215396</v>
      </c>
      <c r="AY86">
        <v>79367.585067000269</v>
      </c>
      <c r="AZ86">
        <v>228973.15870351999</v>
      </c>
      <c r="BA86">
        <v>0</v>
      </c>
      <c r="BB86">
        <v>0</v>
      </c>
      <c r="BC86">
        <v>0</v>
      </c>
      <c r="BD86">
        <v>6835.5653369400006</v>
      </c>
      <c r="BE86">
        <v>2125.70531214125</v>
      </c>
      <c r="BF86">
        <v>58440.337522411464</v>
      </c>
      <c r="BG86" s="25">
        <v>611358.33649095881</v>
      </c>
      <c r="BH86" s="25">
        <v>669823</v>
      </c>
      <c r="BI86" s="25">
        <v>-58464.663509041187</v>
      </c>
      <c r="BJ86">
        <v>42789</v>
      </c>
      <c r="BK86">
        <f t="shared" si="3"/>
        <v>1</v>
      </c>
    </row>
    <row r="87" spans="1:63" x14ac:dyDescent="0.25">
      <c r="A87" s="39">
        <v>42058</v>
      </c>
      <c r="B87">
        <v>612201</v>
      </c>
      <c r="C87" s="21">
        <v>34.25</v>
      </c>
      <c r="D87">
        <v>1173.0625</v>
      </c>
      <c r="E87">
        <v>40177.390625</v>
      </c>
      <c r="F87">
        <v>1376075.62890625</v>
      </c>
      <c r="G87">
        <v>604974</v>
      </c>
      <c r="H87">
        <v>0</v>
      </c>
      <c r="I87">
        <v>0</v>
      </c>
      <c r="J87">
        <v>17</v>
      </c>
      <c r="K87">
        <v>5.625</v>
      </c>
      <c r="L87">
        <v>192.65625</v>
      </c>
      <c r="M87">
        <v>0</v>
      </c>
      <c r="O87">
        <v>50916.90500662</v>
      </c>
      <c r="P87">
        <v>2062.0780912999999</v>
      </c>
      <c r="Q87">
        <v>489955.13785273751</v>
      </c>
      <c r="R87">
        <v>-308893.87208729889</v>
      </c>
      <c r="S87">
        <v>66551.489659700193</v>
      </c>
      <c r="T87">
        <v>254416.77021684</v>
      </c>
      <c r="U87">
        <v>0</v>
      </c>
      <c r="V87">
        <v>0</v>
      </c>
      <c r="W87">
        <v>0</v>
      </c>
      <c r="X87">
        <v>6455.8117071100005</v>
      </c>
      <c r="Y87">
        <v>1310.36628830625</v>
      </c>
      <c r="Z87">
        <v>34473.154272314059</v>
      </c>
      <c r="AA87" s="25">
        <v>597247.84100762918</v>
      </c>
      <c r="AB87" s="25">
        <v>612201</v>
      </c>
      <c r="AC87" s="25">
        <v>-14953.158992370823</v>
      </c>
      <c r="AD87">
        <v>42058</v>
      </c>
      <c r="AE87">
        <f t="shared" si="4"/>
        <v>1</v>
      </c>
      <c r="AG87" s="39">
        <v>42026</v>
      </c>
      <c r="AH87">
        <v>635049</v>
      </c>
      <c r="AI87" s="21">
        <v>35.75</v>
      </c>
      <c r="AJ87">
        <v>1278.0625</v>
      </c>
      <c r="AK87">
        <v>45690.734375</v>
      </c>
      <c r="AL87">
        <v>1633443.75390625</v>
      </c>
      <c r="AM87">
        <v>646418</v>
      </c>
      <c r="AN87">
        <v>0</v>
      </c>
      <c r="AO87">
        <v>0</v>
      </c>
      <c r="AP87">
        <v>9</v>
      </c>
      <c r="AQ87">
        <v>5.3333333333333304</v>
      </c>
      <c r="AR87">
        <v>190.66666666666657</v>
      </c>
      <c r="AS87">
        <v>0</v>
      </c>
      <c r="AU87">
        <v>50916.90500662</v>
      </c>
      <c r="AV87">
        <v>2152.3880807</v>
      </c>
      <c r="AW87">
        <v>533810.67792373744</v>
      </c>
      <c r="AX87">
        <v>-351281.84384438233</v>
      </c>
      <c r="AY87">
        <v>78998.648631106451</v>
      </c>
      <c r="AZ87">
        <v>271845.69877387997</v>
      </c>
      <c r="BA87">
        <v>0</v>
      </c>
      <c r="BB87">
        <v>0</v>
      </c>
      <c r="BC87">
        <v>0</v>
      </c>
      <c r="BD87">
        <v>3417.7826684700003</v>
      </c>
      <c r="BE87">
        <v>1242.4213696533327</v>
      </c>
      <c r="BF87">
        <v>34117.146028679985</v>
      </c>
      <c r="BG87" s="25">
        <v>625219.82463846495</v>
      </c>
      <c r="BH87" s="25">
        <v>635049</v>
      </c>
      <c r="BI87" s="25">
        <v>-9829.1753615350462</v>
      </c>
      <c r="BJ87">
        <v>42026</v>
      </c>
      <c r="BK87">
        <f t="shared" si="3"/>
        <v>1</v>
      </c>
    </row>
    <row r="88" spans="1:63" x14ac:dyDescent="0.25">
      <c r="A88" s="39">
        <v>42059</v>
      </c>
      <c r="B88">
        <v>470633</v>
      </c>
      <c r="C88" s="21">
        <v>27.0416666666667</v>
      </c>
      <c r="D88">
        <v>731.2517361111129</v>
      </c>
      <c r="E88">
        <v>19774.265697338036</v>
      </c>
      <c r="F88">
        <v>534729.10156551667</v>
      </c>
      <c r="G88">
        <v>612201</v>
      </c>
      <c r="H88">
        <v>0</v>
      </c>
      <c r="I88">
        <v>0</v>
      </c>
      <c r="J88">
        <v>10</v>
      </c>
      <c r="K88">
        <v>6.4166666666666696</v>
      </c>
      <c r="L88">
        <v>173.5173611111114</v>
      </c>
      <c r="M88">
        <v>0</v>
      </c>
      <c r="O88">
        <v>50916.90500662</v>
      </c>
      <c r="P88">
        <v>1628.0884200166688</v>
      </c>
      <c r="Q88">
        <v>305423.2363334212</v>
      </c>
      <c r="R88">
        <v>-152029.52217442065</v>
      </c>
      <c r="S88">
        <v>25861.237221288477</v>
      </c>
      <c r="T88">
        <v>257456.02479365998</v>
      </c>
      <c r="U88">
        <v>0</v>
      </c>
      <c r="V88">
        <v>0</v>
      </c>
      <c r="W88">
        <v>0</v>
      </c>
      <c r="X88">
        <v>3797.5362983000005</v>
      </c>
      <c r="Y88">
        <v>1494.7882103641675</v>
      </c>
      <c r="Z88">
        <v>31048.516508071614</v>
      </c>
      <c r="AA88" s="25">
        <v>525596.8106173214</v>
      </c>
      <c r="AB88" s="25">
        <v>470633</v>
      </c>
      <c r="AC88" s="25">
        <v>54963.810617321404</v>
      </c>
      <c r="AD88">
        <v>42059</v>
      </c>
      <c r="AE88" t="str">
        <f t="shared" si="4"/>
        <v xml:space="preserve"> </v>
      </c>
      <c r="AG88" s="39">
        <v>42352</v>
      </c>
      <c r="AH88">
        <v>631705</v>
      </c>
      <c r="AI88" s="21">
        <v>35.75</v>
      </c>
      <c r="AJ88">
        <v>1278.0625</v>
      </c>
      <c r="AK88">
        <v>45690.734375</v>
      </c>
      <c r="AL88">
        <v>1633443.75390625</v>
      </c>
      <c r="AM88">
        <v>544932</v>
      </c>
      <c r="AN88">
        <v>0</v>
      </c>
      <c r="AO88">
        <v>0</v>
      </c>
      <c r="AP88">
        <v>18</v>
      </c>
      <c r="AQ88">
        <v>10.375</v>
      </c>
      <c r="AR88">
        <v>370.90625</v>
      </c>
      <c r="AS88">
        <v>0</v>
      </c>
      <c r="AU88">
        <v>50916.90500662</v>
      </c>
      <c r="AV88">
        <v>2152.3880807</v>
      </c>
      <c r="AW88">
        <v>533810.67792373744</v>
      </c>
      <c r="AX88">
        <v>-351281.84384438233</v>
      </c>
      <c r="AY88">
        <v>78998.648631106451</v>
      </c>
      <c r="AZ88">
        <v>229166.60786711998</v>
      </c>
      <c r="BA88">
        <v>0</v>
      </c>
      <c r="BB88">
        <v>0</v>
      </c>
      <c r="BC88">
        <v>0</v>
      </c>
      <c r="BD88">
        <v>6835.5653369400006</v>
      </c>
      <c r="BE88">
        <v>2416.8978206537499</v>
      </c>
      <c r="BF88">
        <v>66368.510633916565</v>
      </c>
      <c r="BG88" s="25">
        <v>619384.35745641193</v>
      </c>
      <c r="BH88" s="25">
        <v>631705</v>
      </c>
      <c r="BI88" s="25">
        <v>-12320.642543588066</v>
      </c>
      <c r="BJ88">
        <v>42352</v>
      </c>
      <c r="BK88">
        <f t="shared" si="3"/>
        <v>1</v>
      </c>
    </row>
    <row r="89" spans="1:63" x14ac:dyDescent="0.25">
      <c r="A89" s="39">
        <v>42060</v>
      </c>
      <c r="B89">
        <v>415910</v>
      </c>
      <c r="C89" s="21">
        <v>22.2083333333333</v>
      </c>
      <c r="D89">
        <v>493.21006944444298</v>
      </c>
      <c r="E89">
        <v>10953.373625578655</v>
      </c>
      <c r="F89">
        <v>243256.17260139226</v>
      </c>
      <c r="G89">
        <v>470633</v>
      </c>
      <c r="H89">
        <v>0</v>
      </c>
      <c r="I89">
        <v>0</v>
      </c>
      <c r="J89">
        <v>17</v>
      </c>
      <c r="K89">
        <v>7.8333333333333304</v>
      </c>
      <c r="L89">
        <v>173.96527777777746</v>
      </c>
      <c r="M89">
        <v>0</v>
      </c>
      <c r="O89">
        <v>50916.90500662</v>
      </c>
      <c r="P89">
        <v>1337.0895652833315</v>
      </c>
      <c r="Q89">
        <v>205999.94251372819</v>
      </c>
      <c r="R89">
        <v>-84212.288030437179</v>
      </c>
      <c r="S89">
        <v>11764.659089564286</v>
      </c>
      <c r="T89">
        <v>197920.78307077999</v>
      </c>
      <c r="U89">
        <v>0</v>
      </c>
      <c r="V89">
        <v>0</v>
      </c>
      <c r="W89">
        <v>0</v>
      </c>
      <c r="X89">
        <v>6455.8117071100005</v>
      </c>
      <c r="Y89">
        <v>1824.8063866783327</v>
      </c>
      <c r="Z89">
        <v>31128.66496082682</v>
      </c>
      <c r="AA89" s="25">
        <v>423136.37427015376</v>
      </c>
      <c r="AB89" s="25">
        <v>415910</v>
      </c>
      <c r="AC89" s="25">
        <v>7226.3742701537558</v>
      </c>
      <c r="AD89">
        <v>42060</v>
      </c>
      <c r="AE89" t="str">
        <f t="shared" si="4"/>
        <v xml:space="preserve"> </v>
      </c>
      <c r="AG89" s="39">
        <v>43090</v>
      </c>
      <c r="AH89">
        <v>711011</v>
      </c>
      <c r="AI89" s="21">
        <v>35.75</v>
      </c>
      <c r="AJ89">
        <v>1278.0625</v>
      </c>
      <c r="AK89">
        <v>45690.734375</v>
      </c>
      <c r="AL89">
        <v>1633443.75390625</v>
      </c>
      <c r="AM89">
        <v>581195</v>
      </c>
      <c r="AN89">
        <v>0</v>
      </c>
      <c r="AO89">
        <v>0</v>
      </c>
      <c r="AP89">
        <v>18</v>
      </c>
      <c r="AQ89">
        <v>9.5416666666666696</v>
      </c>
      <c r="AR89">
        <v>341.11458333333343</v>
      </c>
      <c r="AS89">
        <v>0</v>
      </c>
      <c r="AU89">
        <v>50916.90500662</v>
      </c>
      <c r="AV89">
        <v>2152.3880807</v>
      </c>
      <c r="AW89">
        <v>533810.67792373744</v>
      </c>
      <c r="AX89">
        <v>-351281.84384438233</v>
      </c>
      <c r="AY89">
        <v>78998.648631106451</v>
      </c>
      <c r="AZ89">
        <v>244416.71008369999</v>
      </c>
      <c r="BA89">
        <v>0</v>
      </c>
      <c r="BB89">
        <v>0</v>
      </c>
      <c r="BC89">
        <v>0</v>
      </c>
      <c r="BD89">
        <v>6835.5653369400006</v>
      </c>
      <c r="BE89">
        <v>2222.7694816454173</v>
      </c>
      <c r="BF89">
        <v>61037.706566935332</v>
      </c>
      <c r="BG89" s="25">
        <v>629109.52726700238</v>
      </c>
      <c r="BH89" s="25">
        <v>711011</v>
      </c>
      <c r="BI89" s="25">
        <v>-81901.472732997616</v>
      </c>
      <c r="BJ89">
        <v>43090</v>
      </c>
      <c r="BK89">
        <f t="shared" si="3"/>
        <v>1</v>
      </c>
    </row>
    <row r="90" spans="1:63" x14ac:dyDescent="0.25">
      <c r="A90" s="39">
        <v>42061</v>
      </c>
      <c r="B90">
        <v>544402</v>
      </c>
      <c r="C90" s="21">
        <v>30.7083333333333</v>
      </c>
      <c r="D90">
        <v>943.00173611110904</v>
      </c>
      <c r="E90">
        <v>28958.011646411942</v>
      </c>
      <c r="F90">
        <v>889252.27430856577</v>
      </c>
      <c r="G90">
        <v>415910</v>
      </c>
      <c r="H90">
        <v>0</v>
      </c>
      <c r="I90">
        <v>0</v>
      </c>
      <c r="J90">
        <v>9</v>
      </c>
      <c r="K90">
        <v>6.4166666666666696</v>
      </c>
      <c r="L90">
        <v>197.04513888888877</v>
      </c>
      <c r="M90">
        <v>0</v>
      </c>
      <c r="O90">
        <v>50916.90500662</v>
      </c>
      <c r="P90">
        <v>1848.8461718833314</v>
      </c>
      <c r="Q90">
        <v>393865.24214326963</v>
      </c>
      <c r="R90">
        <v>-222636.46807972071</v>
      </c>
      <c r="S90">
        <v>43007.130055453745</v>
      </c>
      <c r="T90">
        <v>174907.4818106</v>
      </c>
      <c r="U90">
        <v>0</v>
      </c>
      <c r="V90">
        <v>0</v>
      </c>
      <c r="W90">
        <v>0</v>
      </c>
      <c r="X90">
        <v>3417.7826684700003</v>
      </c>
      <c r="Y90">
        <v>1494.7882103641675</v>
      </c>
      <c r="Z90">
        <v>35258.484848149041</v>
      </c>
      <c r="AA90" s="25">
        <v>482080.19283508928</v>
      </c>
      <c r="AB90" s="25">
        <v>544402</v>
      </c>
      <c r="AC90" s="25">
        <v>-62321.807164910715</v>
      </c>
      <c r="AD90">
        <v>42061</v>
      </c>
      <c r="AE90">
        <f t="shared" si="4"/>
        <v>1</v>
      </c>
      <c r="AG90" s="39">
        <v>43093</v>
      </c>
      <c r="AH90">
        <v>651434</v>
      </c>
      <c r="AI90" s="21">
        <v>35.75</v>
      </c>
      <c r="AJ90">
        <v>1278.0625</v>
      </c>
      <c r="AK90">
        <v>45690.734375</v>
      </c>
      <c r="AL90">
        <v>1633443.75390625</v>
      </c>
      <c r="AM90">
        <v>655865</v>
      </c>
      <c r="AN90">
        <v>0</v>
      </c>
      <c r="AO90">
        <v>1</v>
      </c>
      <c r="AP90">
        <v>10</v>
      </c>
      <c r="AQ90">
        <v>4.125</v>
      </c>
      <c r="AR90">
        <v>147.46875</v>
      </c>
      <c r="AS90">
        <v>1</v>
      </c>
      <c r="AU90">
        <v>50916.90500662</v>
      </c>
      <c r="AV90">
        <v>2152.3880807</v>
      </c>
      <c r="AW90">
        <v>533810.67792373744</v>
      </c>
      <c r="AX90">
        <v>-351281.84384438233</v>
      </c>
      <c r="AY90">
        <v>78998.648631106451</v>
      </c>
      <c r="AZ90">
        <v>275818.55583590001</v>
      </c>
      <c r="BA90">
        <v>0</v>
      </c>
      <c r="BB90">
        <v>-10611.011341539999</v>
      </c>
      <c r="BC90">
        <v>-14675.04058904</v>
      </c>
      <c r="BD90">
        <v>3797.5362983000005</v>
      </c>
      <c r="BE90">
        <v>960.93527809124998</v>
      </c>
      <c r="BF90">
        <v>26387.480131557189</v>
      </c>
      <c r="BG90" s="25">
        <v>596275.23141105007</v>
      </c>
      <c r="BH90" s="25">
        <v>651434</v>
      </c>
      <c r="BI90" s="25">
        <v>-55158.768588949926</v>
      </c>
      <c r="BJ90">
        <v>43093</v>
      </c>
      <c r="BK90">
        <f t="shared" si="3"/>
        <v>1</v>
      </c>
    </row>
    <row r="91" spans="1:63" x14ac:dyDescent="0.25">
      <c r="A91" s="39">
        <v>42062</v>
      </c>
      <c r="B91">
        <v>500463</v>
      </c>
      <c r="C91" s="21">
        <v>29.4583333333333</v>
      </c>
      <c r="D91">
        <v>867.79340277777578</v>
      </c>
      <c r="E91">
        <v>25563.747323495281</v>
      </c>
      <c r="F91">
        <v>753065.38990463095</v>
      </c>
      <c r="G91">
        <v>544402</v>
      </c>
      <c r="H91">
        <v>1</v>
      </c>
      <c r="I91">
        <v>0</v>
      </c>
      <c r="J91">
        <v>10</v>
      </c>
      <c r="K91">
        <v>7.125</v>
      </c>
      <c r="L91">
        <v>209.89062499999977</v>
      </c>
      <c r="M91">
        <v>0</v>
      </c>
      <c r="O91">
        <v>50916.90500662</v>
      </c>
      <c r="P91">
        <v>1773.5878473833313</v>
      </c>
      <c r="Q91">
        <v>362452.84141781129</v>
      </c>
      <c r="R91">
        <v>-196540.51129199684</v>
      </c>
      <c r="S91">
        <v>36420.689718305148</v>
      </c>
      <c r="T91">
        <v>228943.72078731999</v>
      </c>
      <c r="U91">
        <v>-10589.1577886</v>
      </c>
      <c r="V91">
        <v>0</v>
      </c>
      <c r="W91">
        <v>0</v>
      </c>
      <c r="X91">
        <v>3797.5362983000005</v>
      </c>
      <c r="Y91">
        <v>1659.79729852125</v>
      </c>
      <c r="Z91">
        <v>37557.005785887617</v>
      </c>
      <c r="AA91" s="25">
        <v>516392.41507955181</v>
      </c>
      <c r="AB91" s="25">
        <v>500463</v>
      </c>
      <c r="AC91" s="25">
        <v>15929.415079551807</v>
      </c>
      <c r="AD91">
        <v>42062</v>
      </c>
      <c r="AE91" t="str">
        <f t="shared" si="4"/>
        <v xml:space="preserve"> </v>
      </c>
      <c r="AG91" s="39">
        <v>43096</v>
      </c>
      <c r="AH91">
        <v>573142</v>
      </c>
      <c r="AI91" s="21">
        <v>35.7083333333333</v>
      </c>
      <c r="AJ91">
        <v>1275.0850694444421</v>
      </c>
      <c r="AK91">
        <v>45531.162688078577</v>
      </c>
      <c r="AL91">
        <v>1625841.9343201376</v>
      </c>
      <c r="AM91">
        <v>601304</v>
      </c>
      <c r="AN91">
        <v>0</v>
      </c>
      <c r="AO91">
        <v>0</v>
      </c>
      <c r="AP91">
        <v>8</v>
      </c>
      <c r="AQ91">
        <v>2.4583333333333299</v>
      </c>
      <c r="AR91">
        <v>87.782986111110901</v>
      </c>
      <c r="AS91">
        <v>0</v>
      </c>
      <c r="AU91">
        <v>50916.90500662</v>
      </c>
      <c r="AV91">
        <v>2149.8794698833312</v>
      </c>
      <c r="AW91">
        <v>532567.08911385282</v>
      </c>
      <c r="AX91">
        <v>-350055.01662932697</v>
      </c>
      <c r="AY91">
        <v>78630.999930008402</v>
      </c>
      <c r="AZ91">
        <v>252873.38232464</v>
      </c>
      <c r="BA91">
        <v>0</v>
      </c>
      <c r="BB91">
        <v>0</v>
      </c>
      <c r="BC91">
        <v>0</v>
      </c>
      <c r="BD91">
        <v>3038.0290386400002</v>
      </c>
      <c r="BE91">
        <v>572.67860007458262</v>
      </c>
      <c r="BF91">
        <v>15707.543475452931</v>
      </c>
      <c r="BG91" s="25">
        <v>586401.49032984511</v>
      </c>
      <c r="BH91" s="25">
        <v>573142</v>
      </c>
      <c r="BI91" s="25">
        <v>13259.49032984511</v>
      </c>
      <c r="BJ91">
        <v>43096</v>
      </c>
      <c r="BK91" t="str">
        <f t="shared" si="3"/>
        <v xml:space="preserve"> </v>
      </c>
    </row>
    <row r="92" spans="1:63" x14ac:dyDescent="0.25">
      <c r="A92" s="39">
        <v>42063</v>
      </c>
      <c r="B92">
        <v>512578</v>
      </c>
      <c r="C92" s="21">
        <v>28.9583333333333</v>
      </c>
      <c r="D92">
        <v>838.58506944444252</v>
      </c>
      <c r="E92">
        <v>24284.025969328621</v>
      </c>
      <c r="F92">
        <v>703224.91869514051</v>
      </c>
      <c r="G92">
        <v>500463</v>
      </c>
      <c r="H92">
        <v>0</v>
      </c>
      <c r="I92">
        <v>1</v>
      </c>
      <c r="J92">
        <v>10</v>
      </c>
      <c r="K92">
        <v>4.8333333333333304</v>
      </c>
      <c r="L92">
        <v>139.96527777777754</v>
      </c>
      <c r="M92">
        <v>0</v>
      </c>
      <c r="O92">
        <v>50916.90500662</v>
      </c>
      <c r="P92">
        <v>1743.4845175833314</v>
      </c>
      <c r="Q92">
        <v>350253.34396155301</v>
      </c>
      <c r="R92">
        <v>-186701.69204236218</v>
      </c>
      <c r="S92">
        <v>34010.242549082759</v>
      </c>
      <c r="T92">
        <v>210465.54078857999</v>
      </c>
      <c r="U92">
        <v>0</v>
      </c>
      <c r="V92">
        <v>-10611.011341539999</v>
      </c>
      <c r="W92">
        <v>0</v>
      </c>
      <c r="X92">
        <v>3797.5362983000005</v>
      </c>
      <c r="Y92">
        <v>1125.9443662483327</v>
      </c>
      <c r="Z92">
        <v>25044.838221446833</v>
      </c>
      <c r="AA92" s="25">
        <v>480045.13232551207</v>
      </c>
      <c r="AB92" s="25">
        <v>512578</v>
      </c>
      <c r="AC92" s="25">
        <v>-32532.867674487934</v>
      </c>
      <c r="AD92">
        <v>42063</v>
      </c>
      <c r="AE92">
        <f t="shared" si="4"/>
        <v>1</v>
      </c>
      <c r="AG92" s="39">
        <v>42405</v>
      </c>
      <c r="AH92">
        <v>630655</v>
      </c>
      <c r="AI92" s="21">
        <v>35.6666666666667</v>
      </c>
      <c r="AJ92">
        <v>1272.1111111111136</v>
      </c>
      <c r="AK92">
        <v>45371.962962963094</v>
      </c>
      <c r="AL92">
        <v>1618266.6790123519</v>
      </c>
      <c r="AM92">
        <v>743700</v>
      </c>
      <c r="AN92">
        <v>1</v>
      </c>
      <c r="AO92">
        <v>0</v>
      </c>
      <c r="AP92">
        <v>14</v>
      </c>
      <c r="AQ92">
        <v>6.5833333333333304</v>
      </c>
      <c r="AR92">
        <v>234.80555555555566</v>
      </c>
      <c r="AS92">
        <v>0</v>
      </c>
      <c r="AU92">
        <v>50916.90500662</v>
      </c>
      <c r="AV92">
        <v>2147.3708590666688</v>
      </c>
      <c r="AW92">
        <v>531324.95055331208</v>
      </c>
      <c r="AX92">
        <v>-348831.04915007617</v>
      </c>
      <c r="AY92">
        <v>78264.635963744135</v>
      </c>
      <c r="AZ92">
        <v>312756.83254199999</v>
      </c>
      <c r="BA92">
        <v>-10589.1577886</v>
      </c>
      <c r="BB92">
        <v>0</v>
      </c>
      <c r="BC92">
        <v>0</v>
      </c>
      <c r="BD92">
        <v>5316.5508176200001</v>
      </c>
      <c r="BE92">
        <v>1533.6138781658326</v>
      </c>
      <c r="BF92">
        <v>42015.185807172522</v>
      </c>
      <c r="BG92" s="25">
        <v>664855.83848902513</v>
      </c>
      <c r="BH92" s="25">
        <v>630655</v>
      </c>
      <c r="BI92" s="25">
        <v>34200.838489025133</v>
      </c>
      <c r="BJ92">
        <v>42405</v>
      </c>
      <c r="BK92" t="str">
        <f t="shared" si="3"/>
        <v xml:space="preserve"> </v>
      </c>
    </row>
    <row r="93" spans="1:63" x14ac:dyDescent="0.25">
      <c r="A93" s="39">
        <v>42339</v>
      </c>
      <c r="B93">
        <v>685190</v>
      </c>
      <c r="C93" s="21">
        <v>38.2916666666667</v>
      </c>
      <c r="D93">
        <v>1466.2517361111136</v>
      </c>
      <c r="E93">
        <v>56145.222728588109</v>
      </c>
      <c r="F93">
        <v>2149894.1536488547</v>
      </c>
      <c r="G93">
        <v>681263</v>
      </c>
      <c r="H93">
        <v>0</v>
      </c>
      <c r="I93">
        <v>0</v>
      </c>
      <c r="J93">
        <v>8</v>
      </c>
      <c r="K93">
        <v>4.9166666666666696</v>
      </c>
      <c r="L93">
        <v>188.2673611111114</v>
      </c>
      <c r="M93">
        <v>0</v>
      </c>
      <c r="O93">
        <v>50916.90500662</v>
      </c>
      <c r="P93">
        <v>2305.4133405166685</v>
      </c>
      <c r="Q93">
        <v>612412.01683042152</v>
      </c>
      <c r="R93">
        <v>-431658.576578787</v>
      </c>
      <c r="S93">
        <v>103975.86842645798</v>
      </c>
      <c r="T93">
        <v>286499.47291657998</v>
      </c>
      <c r="U93">
        <v>0</v>
      </c>
      <c r="V93">
        <v>0</v>
      </c>
      <c r="W93">
        <v>0</v>
      </c>
      <c r="X93">
        <v>3038.0290386400002</v>
      </c>
      <c r="Y93">
        <v>1145.3572001491675</v>
      </c>
      <c r="Z93">
        <v>33687.823696479114</v>
      </c>
      <c r="AA93" s="25">
        <v>662322.30987707747</v>
      </c>
      <c r="AB93" s="25">
        <v>685190</v>
      </c>
      <c r="AC93" s="25">
        <v>-22867.690122922533</v>
      </c>
      <c r="AD93">
        <v>42339</v>
      </c>
      <c r="AE93">
        <f t="shared" si="4"/>
        <v>1</v>
      </c>
      <c r="AG93" s="39">
        <v>43076</v>
      </c>
      <c r="AH93">
        <v>665562</v>
      </c>
      <c r="AI93" s="21">
        <v>35.6666666666667</v>
      </c>
      <c r="AJ93">
        <v>1272.1111111111136</v>
      </c>
      <c r="AK93">
        <v>45371.962962963094</v>
      </c>
      <c r="AL93">
        <v>1618266.6790123519</v>
      </c>
      <c r="AM93">
        <v>678975</v>
      </c>
      <c r="AN93">
        <v>0</v>
      </c>
      <c r="AO93">
        <v>0</v>
      </c>
      <c r="AP93">
        <v>9</v>
      </c>
      <c r="AQ93">
        <v>4.7083333333333304</v>
      </c>
      <c r="AR93">
        <v>167.9305555555556</v>
      </c>
      <c r="AS93">
        <v>0</v>
      </c>
      <c r="AU93">
        <v>50916.90500662</v>
      </c>
      <c r="AV93">
        <v>2147.3708590666688</v>
      </c>
      <c r="AW93">
        <v>531324.95055331208</v>
      </c>
      <c r="AX93">
        <v>-348831.04915007617</v>
      </c>
      <c r="AY93">
        <v>78264.635963744135</v>
      </c>
      <c r="AZ93">
        <v>285537.2735985</v>
      </c>
      <c r="BA93">
        <v>0</v>
      </c>
      <c r="BB93">
        <v>0</v>
      </c>
      <c r="BC93">
        <v>0</v>
      </c>
      <c r="BD93">
        <v>3417.7826684700003</v>
      </c>
      <c r="BE93">
        <v>1096.8251153970828</v>
      </c>
      <c r="BF93">
        <v>30048.835419053758</v>
      </c>
      <c r="BG93" s="25">
        <v>633923.53003408771</v>
      </c>
      <c r="BH93" s="25">
        <v>665562</v>
      </c>
      <c r="BI93" s="25">
        <v>-31638.469965912285</v>
      </c>
      <c r="BJ93">
        <v>43076</v>
      </c>
      <c r="BK93">
        <f t="shared" si="3"/>
        <v>1</v>
      </c>
    </row>
    <row r="94" spans="1:63" x14ac:dyDescent="0.25">
      <c r="A94" s="39">
        <v>42340</v>
      </c>
      <c r="B94">
        <v>657737</v>
      </c>
      <c r="C94" s="21">
        <v>36.4166666666667</v>
      </c>
      <c r="D94">
        <v>1326.1736111111136</v>
      </c>
      <c r="E94">
        <v>48294.822337963094</v>
      </c>
      <c r="F94">
        <v>1758736.4468074911</v>
      </c>
      <c r="G94">
        <v>685190</v>
      </c>
      <c r="H94">
        <v>0</v>
      </c>
      <c r="I94">
        <v>0</v>
      </c>
      <c r="J94">
        <v>12</v>
      </c>
      <c r="K94">
        <v>5.0416666666666696</v>
      </c>
      <c r="L94">
        <v>183.60069444444471</v>
      </c>
      <c r="M94">
        <v>0</v>
      </c>
      <c r="O94">
        <v>50916.90500662</v>
      </c>
      <c r="P94">
        <v>2192.5258537666687</v>
      </c>
      <c r="Q94">
        <v>553905.33279224962</v>
      </c>
      <c r="R94">
        <v>-371302.72627657978</v>
      </c>
      <c r="S94">
        <v>85058.210461062408</v>
      </c>
      <c r="T94">
        <v>288150.9400154</v>
      </c>
      <c r="U94">
        <v>0</v>
      </c>
      <c r="V94">
        <v>0</v>
      </c>
      <c r="W94">
        <v>0</v>
      </c>
      <c r="X94">
        <v>4557.0435579599998</v>
      </c>
      <c r="Y94">
        <v>1174.4764510004175</v>
      </c>
      <c r="Z94">
        <v>32852.788653819109</v>
      </c>
      <c r="AA94" s="25">
        <v>647505.49651529838</v>
      </c>
      <c r="AB94" s="25">
        <v>657737</v>
      </c>
      <c r="AC94" s="25">
        <v>-10231.503484701621</v>
      </c>
      <c r="AD94">
        <v>42340</v>
      </c>
      <c r="AE94">
        <f t="shared" si="4"/>
        <v>1</v>
      </c>
      <c r="AG94" s="39">
        <v>42726</v>
      </c>
      <c r="AH94">
        <v>639289</v>
      </c>
      <c r="AI94" s="21">
        <v>35.625</v>
      </c>
      <c r="AJ94">
        <v>1269.140625</v>
      </c>
      <c r="AK94">
        <v>45213.134765625</v>
      </c>
      <c r="AL94">
        <v>1610717.9260253906</v>
      </c>
      <c r="AM94">
        <v>616667</v>
      </c>
      <c r="AN94">
        <v>0</v>
      </c>
      <c r="AO94">
        <v>0</v>
      </c>
      <c r="AP94">
        <v>8</v>
      </c>
      <c r="AQ94">
        <v>3.1666666666666701</v>
      </c>
      <c r="AR94">
        <v>112.81250000000013</v>
      </c>
      <c r="AS94">
        <v>0</v>
      </c>
      <c r="AU94">
        <v>50916.90500662</v>
      </c>
      <c r="AV94">
        <v>2144.86224825</v>
      </c>
      <c r="AW94">
        <v>530084.2622421094</v>
      </c>
      <c r="AX94">
        <v>-347609.93806970946</v>
      </c>
      <c r="AY94">
        <v>77899.553735847483</v>
      </c>
      <c r="AZ94">
        <v>259334.16384721998</v>
      </c>
      <c r="BA94">
        <v>0</v>
      </c>
      <c r="BB94">
        <v>0</v>
      </c>
      <c r="BC94">
        <v>0</v>
      </c>
      <c r="BD94">
        <v>3038.0290386400002</v>
      </c>
      <c r="BE94">
        <v>737.68768823166749</v>
      </c>
      <c r="BF94">
        <v>20186.226589303147</v>
      </c>
      <c r="BG94" s="25">
        <v>596731.75232651224</v>
      </c>
      <c r="BH94" s="25">
        <v>639289</v>
      </c>
      <c r="BI94" s="25">
        <v>-42557.247673487756</v>
      </c>
      <c r="BJ94">
        <v>42726</v>
      </c>
      <c r="BK94">
        <f t="shared" si="3"/>
        <v>1</v>
      </c>
    </row>
    <row r="95" spans="1:63" x14ac:dyDescent="0.25">
      <c r="A95" s="39">
        <v>42341</v>
      </c>
      <c r="B95">
        <v>566750</v>
      </c>
      <c r="C95" s="21">
        <v>34.0833333333333</v>
      </c>
      <c r="D95">
        <v>1161.6736111111088</v>
      </c>
      <c r="E95">
        <v>39593.70891203692</v>
      </c>
      <c r="F95">
        <v>1349485.5787519237</v>
      </c>
      <c r="G95">
        <v>657737</v>
      </c>
      <c r="H95">
        <v>0</v>
      </c>
      <c r="I95">
        <v>0</v>
      </c>
      <c r="J95">
        <v>8</v>
      </c>
      <c r="K95">
        <v>3.7916666666666701</v>
      </c>
      <c r="L95">
        <v>129.23263888888889</v>
      </c>
      <c r="M95">
        <v>0</v>
      </c>
      <c r="O95">
        <v>50916.90500662</v>
      </c>
      <c r="P95">
        <v>2052.0436480333315</v>
      </c>
      <c r="Q95">
        <v>485198.32001434761</v>
      </c>
      <c r="R95">
        <v>-304406.38045135565</v>
      </c>
      <c r="S95">
        <v>65265.508416573983</v>
      </c>
      <c r="T95">
        <v>276605.80982342002</v>
      </c>
      <c r="U95">
        <v>0</v>
      </c>
      <c r="V95">
        <v>0</v>
      </c>
      <c r="W95">
        <v>0</v>
      </c>
      <c r="X95">
        <v>3038.0290386400002</v>
      </c>
      <c r="Y95">
        <v>883.28394248791744</v>
      </c>
      <c r="Z95">
        <v>23124.381884495939</v>
      </c>
      <c r="AA95" s="25">
        <v>602677.90132326318</v>
      </c>
      <c r="AB95" s="25">
        <v>566750</v>
      </c>
      <c r="AC95" s="25">
        <v>35927.901323263184</v>
      </c>
      <c r="AD95">
        <v>42341</v>
      </c>
      <c r="AE95" t="str">
        <f t="shared" si="4"/>
        <v xml:space="preserve"> </v>
      </c>
      <c r="AG95" s="39">
        <v>42739</v>
      </c>
      <c r="AH95">
        <v>661508</v>
      </c>
      <c r="AI95" s="21">
        <v>35.5833333333333</v>
      </c>
      <c r="AJ95">
        <v>1266.1736111111088</v>
      </c>
      <c r="AK95">
        <v>45054.677662036913</v>
      </c>
      <c r="AL95">
        <v>1603195.6134741453</v>
      </c>
      <c r="AM95">
        <v>676035</v>
      </c>
      <c r="AN95">
        <v>0</v>
      </c>
      <c r="AO95">
        <v>0</v>
      </c>
      <c r="AP95">
        <v>24</v>
      </c>
      <c r="AQ95">
        <v>11.0833333333333</v>
      </c>
      <c r="AR95">
        <v>394.38194444444292</v>
      </c>
      <c r="AS95">
        <v>0</v>
      </c>
      <c r="AU95">
        <v>50916.90500662</v>
      </c>
      <c r="AV95">
        <v>2142.3536374333312</v>
      </c>
      <c r="AW95">
        <v>528845.02418024768</v>
      </c>
      <c r="AX95">
        <v>-346391.68005131528</v>
      </c>
      <c r="AY95">
        <v>77535.750253353457</v>
      </c>
      <c r="AZ95">
        <v>284300.88111809996</v>
      </c>
      <c r="BA95">
        <v>0</v>
      </c>
      <c r="BB95">
        <v>0</v>
      </c>
      <c r="BC95">
        <v>0</v>
      </c>
      <c r="BD95">
        <v>9114.0871159199996</v>
      </c>
      <c r="BE95">
        <v>2581.9069088108258</v>
      </c>
      <c r="BF95">
        <v>70569.159386464104</v>
      </c>
      <c r="BG95" s="25">
        <v>679614.38755563414</v>
      </c>
      <c r="BH95" s="25">
        <v>661508</v>
      </c>
      <c r="BI95" s="25">
        <v>18106.387555634137</v>
      </c>
      <c r="BJ95">
        <v>42739</v>
      </c>
      <c r="BK95" t="str">
        <f t="shared" si="3"/>
        <v xml:space="preserve"> </v>
      </c>
    </row>
    <row r="96" spans="1:63" x14ac:dyDescent="0.25">
      <c r="A96" s="39">
        <v>42342</v>
      </c>
      <c r="B96">
        <v>544589</v>
      </c>
      <c r="C96" s="21">
        <v>31.8333333333333</v>
      </c>
      <c r="D96">
        <v>1013.361111111109</v>
      </c>
      <c r="E96">
        <v>32258.662037036938</v>
      </c>
      <c r="F96">
        <v>1026900.7415123414</v>
      </c>
      <c r="G96">
        <v>566750</v>
      </c>
      <c r="H96">
        <v>1</v>
      </c>
      <c r="I96">
        <v>0</v>
      </c>
      <c r="J96">
        <v>8</v>
      </c>
      <c r="K96">
        <v>2</v>
      </c>
      <c r="L96">
        <v>63.6666666666666</v>
      </c>
      <c r="M96">
        <v>0</v>
      </c>
      <c r="O96">
        <v>50916.90500662</v>
      </c>
      <c r="P96">
        <v>1916.5786639333314</v>
      </c>
      <c r="Q96">
        <v>423252.36966406024</v>
      </c>
      <c r="R96">
        <v>-248012.69743923031</v>
      </c>
      <c r="S96">
        <v>49664.257286946748</v>
      </c>
      <c r="T96">
        <v>238341.985805</v>
      </c>
      <c r="U96">
        <v>-10589.1577886</v>
      </c>
      <c r="V96">
        <v>0</v>
      </c>
      <c r="W96">
        <v>0</v>
      </c>
      <c r="X96">
        <v>3038.0290386400002</v>
      </c>
      <c r="Y96">
        <v>465.90801362000002</v>
      </c>
      <c r="Z96">
        <v>11392.263796289988</v>
      </c>
      <c r="AA96" s="25">
        <v>520386.44204727991</v>
      </c>
      <c r="AB96" s="25">
        <v>544589</v>
      </c>
      <c r="AC96" s="25">
        <v>-24202.55795272009</v>
      </c>
      <c r="AD96">
        <v>42342</v>
      </c>
      <c r="AE96">
        <f t="shared" si="4"/>
        <v>1</v>
      </c>
      <c r="AG96" s="39">
        <v>43078</v>
      </c>
      <c r="AH96">
        <v>626981</v>
      </c>
      <c r="AI96" s="21">
        <v>35.5</v>
      </c>
      <c r="AJ96">
        <v>1260.25</v>
      </c>
      <c r="AK96">
        <v>44738.875</v>
      </c>
      <c r="AL96">
        <v>1588230.0625</v>
      </c>
      <c r="AM96">
        <v>634911</v>
      </c>
      <c r="AN96">
        <v>0</v>
      </c>
      <c r="AO96">
        <v>1</v>
      </c>
      <c r="AP96">
        <v>8</v>
      </c>
      <c r="AQ96">
        <v>3.375</v>
      </c>
      <c r="AR96">
        <v>119.8125</v>
      </c>
      <c r="AS96">
        <v>0</v>
      </c>
      <c r="AU96">
        <v>50916.90500662</v>
      </c>
      <c r="AV96">
        <v>2137.3364157999999</v>
      </c>
      <c r="AW96">
        <v>526370.89880454994</v>
      </c>
      <c r="AX96">
        <v>-343963.70985278871</v>
      </c>
      <c r="AY96">
        <v>76811.967570203124</v>
      </c>
      <c r="AZ96">
        <v>267006.52589226002</v>
      </c>
      <c r="BA96">
        <v>0</v>
      </c>
      <c r="BB96">
        <v>-10611.011341539999</v>
      </c>
      <c r="BC96">
        <v>0</v>
      </c>
      <c r="BD96">
        <v>3038.0290386400002</v>
      </c>
      <c r="BE96">
        <v>786.21977298375009</v>
      </c>
      <c r="BF96">
        <v>21438.779153293126</v>
      </c>
      <c r="BG96" s="25">
        <v>593931.94046002126</v>
      </c>
      <c r="BH96" s="25">
        <v>626981</v>
      </c>
      <c r="BI96" s="25">
        <v>-33049.059539978742</v>
      </c>
      <c r="BJ96">
        <v>43078</v>
      </c>
      <c r="BK96">
        <f t="shared" si="3"/>
        <v>1</v>
      </c>
    </row>
    <row r="97" spans="1:63" x14ac:dyDescent="0.25">
      <c r="A97" s="39">
        <v>42343</v>
      </c>
      <c r="B97">
        <v>518862</v>
      </c>
      <c r="C97" s="21">
        <v>30.75</v>
      </c>
      <c r="D97">
        <v>945.5625</v>
      </c>
      <c r="E97">
        <v>29076.046875</v>
      </c>
      <c r="F97">
        <v>894088.44140625</v>
      </c>
      <c r="G97">
        <v>544589</v>
      </c>
      <c r="H97">
        <v>0</v>
      </c>
      <c r="I97">
        <v>1</v>
      </c>
      <c r="J97">
        <v>8</v>
      </c>
      <c r="K97">
        <v>4.375</v>
      </c>
      <c r="L97">
        <v>134.53125</v>
      </c>
      <c r="M97">
        <v>0</v>
      </c>
      <c r="O97">
        <v>50916.90500662</v>
      </c>
      <c r="P97">
        <v>1851.3547827</v>
      </c>
      <c r="Q97">
        <v>394934.80103223748</v>
      </c>
      <c r="R97">
        <v>-223543.95256873546</v>
      </c>
      <c r="S97">
        <v>43241.02281384082</v>
      </c>
      <c r="T97">
        <v>229022.36207773999</v>
      </c>
      <c r="U97">
        <v>0</v>
      </c>
      <c r="V97">
        <v>-10611.011341539999</v>
      </c>
      <c r="W97">
        <v>0</v>
      </c>
      <c r="X97">
        <v>3038.0290386400002</v>
      </c>
      <c r="Y97">
        <v>1019.1737797937501</v>
      </c>
      <c r="Z97">
        <v>24072.494589182814</v>
      </c>
      <c r="AA97" s="25">
        <v>513941.17921047937</v>
      </c>
      <c r="AB97" s="25">
        <v>518862</v>
      </c>
      <c r="AC97" s="25">
        <v>-4920.8207895206288</v>
      </c>
      <c r="AD97">
        <v>42343</v>
      </c>
      <c r="AE97">
        <f t="shared" si="4"/>
        <v>1</v>
      </c>
      <c r="AG97" s="39">
        <v>43074</v>
      </c>
      <c r="AH97">
        <v>657093</v>
      </c>
      <c r="AI97" s="21">
        <v>35.375</v>
      </c>
      <c r="AJ97">
        <v>1251.390625</v>
      </c>
      <c r="AK97">
        <v>44267.943359375</v>
      </c>
      <c r="AL97">
        <v>1565978.4963378906</v>
      </c>
      <c r="AM97">
        <v>649846</v>
      </c>
      <c r="AN97">
        <v>0</v>
      </c>
      <c r="AO97">
        <v>0</v>
      </c>
      <c r="AP97">
        <v>12</v>
      </c>
      <c r="AQ97">
        <v>3.875</v>
      </c>
      <c r="AR97">
        <v>137.078125</v>
      </c>
      <c r="AS97">
        <v>0</v>
      </c>
      <c r="AU97">
        <v>50916.90500662</v>
      </c>
      <c r="AV97">
        <v>2129.8105833499999</v>
      </c>
      <c r="AW97">
        <v>522670.58761105937</v>
      </c>
      <c r="AX97">
        <v>-340343.06909692631</v>
      </c>
      <c r="AY97">
        <v>75735.80951301349</v>
      </c>
      <c r="AZ97">
        <v>273287.31558435998</v>
      </c>
      <c r="BA97">
        <v>0</v>
      </c>
      <c r="BB97">
        <v>0</v>
      </c>
      <c r="BC97">
        <v>0</v>
      </c>
      <c r="BD97">
        <v>4557.0435579599998</v>
      </c>
      <c r="BE97">
        <v>902.6967763887501</v>
      </c>
      <c r="BF97">
        <v>24528.222419384532</v>
      </c>
      <c r="BG97" s="25">
        <v>614385.32195520971</v>
      </c>
      <c r="BH97" s="25">
        <v>657093</v>
      </c>
      <c r="BI97" s="25">
        <v>-42707.678044790286</v>
      </c>
      <c r="BJ97">
        <v>43074</v>
      </c>
      <c r="BK97">
        <f t="shared" si="3"/>
        <v>1</v>
      </c>
    </row>
    <row r="98" spans="1:63" x14ac:dyDescent="0.25">
      <c r="A98" s="39">
        <v>42344</v>
      </c>
      <c r="B98">
        <v>510176</v>
      </c>
      <c r="C98" s="21">
        <v>29.8333333333333</v>
      </c>
      <c r="D98">
        <v>890.02777777777578</v>
      </c>
      <c r="E98">
        <v>26552.495370370281</v>
      </c>
      <c r="F98">
        <v>792149.44521604583</v>
      </c>
      <c r="G98">
        <v>518862</v>
      </c>
      <c r="H98">
        <v>0</v>
      </c>
      <c r="I98">
        <v>1</v>
      </c>
      <c r="J98">
        <v>14</v>
      </c>
      <c r="K98">
        <v>4.5416666666666696</v>
      </c>
      <c r="L98">
        <v>135.49305555555549</v>
      </c>
      <c r="M98">
        <v>0</v>
      </c>
      <c r="O98">
        <v>50916.90500662</v>
      </c>
      <c r="P98">
        <v>1796.1653447333315</v>
      </c>
      <c r="Q98">
        <v>371739.5130727269</v>
      </c>
      <c r="R98">
        <v>-204142.25465976872</v>
      </c>
      <c r="S98">
        <v>38310.92165634493</v>
      </c>
      <c r="T98">
        <v>218203.08679092</v>
      </c>
      <c r="U98">
        <v>0</v>
      </c>
      <c r="V98">
        <v>-10611.011341539999</v>
      </c>
      <c r="W98">
        <v>0</v>
      </c>
      <c r="X98">
        <v>5316.5508176200001</v>
      </c>
      <c r="Y98">
        <v>1057.9994475954175</v>
      </c>
      <c r="Z98">
        <v>24244.596305564362</v>
      </c>
      <c r="AA98" s="25">
        <v>496832.47244081617</v>
      </c>
      <c r="AB98" s="25">
        <v>510176</v>
      </c>
      <c r="AC98" s="25">
        <v>-13343.527559183829</v>
      </c>
      <c r="AD98">
        <v>42344</v>
      </c>
      <c r="AE98">
        <f t="shared" si="4"/>
        <v>1</v>
      </c>
      <c r="AG98" s="39">
        <v>43121</v>
      </c>
      <c r="AH98">
        <v>670111</v>
      </c>
      <c r="AI98" s="21">
        <v>35.3333333333333</v>
      </c>
      <c r="AJ98">
        <v>1248.4444444444421</v>
      </c>
      <c r="AK98">
        <v>44111.703703703577</v>
      </c>
      <c r="AL98">
        <v>1558613.5308641917</v>
      </c>
      <c r="AM98">
        <v>648137</v>
      </c>
      <c r="AN98">
        <v>0</v>
      </c>
      <c r="AO98">
        <v>1</v>
      </c>
      <c r="AP98">
        <v>12</v>
      </c>
      <c r="AQ98">
        <v>6.7916666666666696</v>
      </c>
      <c r="AR98">
        <v>239.97222222222211</v>
      </c>
      <c r="AS98">
        <v>0</v>
      </c>
      <c r="AU98">
        <v>50916.90500662</v>
      </c>
      <c r="AV98">
        <v>2127.3019725333315</v>
      </c>
      <c r="AW98">
        <v>521440.05104524345</v>
      </c>
      <c r="AX98">
        <v>-339141.85937516048</v>
      </c>
      <c r="AY98">
        <v>75379.615846567627</v>
      </c>
      <c r="AZ98">
        <v>272568.60988741997</v>
      </c>
      <c r="BA98">
        <v>0</v>
      </c>
      <c r="BB98">
        <v>-10611.011341539999</v>
      </c>
      <c r="BC98">
        <v>0</v>
      </c>
      <c r="BD98">
        <v>4557.0435579599998</v>
      </c>
      <c r="BE98">
        <v>1582.1459629179174</v>
      </c>
      <c r="BF98">
        <v>42939.688890117483</v>
      </c>
      <c r="BG98" s="25">
        <v>621758.49145267927</v>
      </c>
      <c r="BH98" s="25">
        <v>670111</v>
      </c>
      <c r="BI98" s="25">
        <v>-48352.508547320729</v>
      </c>
      <c r="BJ98">
        <v>43121</v>
      </c>
      <c r="BK98">
        <f t="shared" si="3"/>
        <v>1</v>
      </c>
    </row>
    <row r="99" spans="1:63" x14ac:dyDescent="0.25">
      <c r="A99" s="39">
        <v>42345</v>
      </c>
      <c r="B99">
        <v>469530</v>
      </c>
      <c r="C99" s="21">
        <v>25.4166666666667</v>
      </c>
      <c r="D99">
        <v>646.00694444444616</v>
      </c>
      <c r="E99">
        <v>16419.343171296361</v>
      </c>
      <c r="F99">
        <v>417324.97227044974</v>
      </c>
      <c r="G99">
        <v>510176</v>
      </c>
      <c r="H99">
        <v>0</v>
      </c>
      <c r="I99">
        <v>0</v>
      </c>
      <c r="J99">
        <v>10</v>
      </c>
      <c r="K99">
        <v>5.2916666666666696</v>
      </c>
      <c r="L99">
        <v>134.49652777777803</v>
      </c>
      <c r="M99">
        <v>0</v>
      </c>
      <c r="O99">
        <v>50916.90500662</v>
      </c>
      <c r="P99">
        <v>1530.2525981666688</v>
      </c>
      <c r="Q99">
        <v>269818.88988788263</v>
      </c>
      <c r="R99">
        <v>-126236.03500412448</v>
      </c>
      <c r="S99">
        <v>20183.191965158829</v>
      </c>
      <c r="T99">
        <v>214550.26193215998</v>
      </c>
      <c r="U99">
        <v>0</v>
      </c>
      <c r="V99">
        <v>0</v>
      </c>
      <c r="W99">
        <v>0</v>
      </c>
      <c r="X99">
        <v>3797.5362983000005</v>
      </c>
      <c r="Y99">
        <v>1232.7149527029173</v>
      </c>
      <c r="Z99">
        <v>24066.281530829732</v>
      </c>
      <c r="AA99" s="25">
        <v>459859.99916769628</v>
      </c>
      <c r="AB99" s="25">
        <v>469530</v>
      </c>
      <c r="AC99" s="25">
        <v>-9670.0008323037182</v>
      </c>
      <c r="AD99">
        <v>42345</v>
      </c>
      <c r="AE99">
        <f t="shared" si="4"/>
        <v>1</v>
      </c>
      <c r="AG99" s="39">
        <v>42410</v>
      </c>
      <c r="AH99">
        <v>612085</v>
      </c>
      <c r="AI99" s="21">
        <v>35.2916666666667</v>
      </c>
      <c r="AJ99">
        <v>1245.5017361111134</v>
      </c>
      <c r="AK99">
        <v>43955.832103588087</v>
      </c>
      <c r="AL99">
        <v>1551274.5746557976</v>
      </c>
      <c r="AM99">
        <v>585729</v>
      </c>
      <c r="AN99">
        <v>0</v>
      </c>
      <c r="AO99">
        <v>0</v>
      </c>
      <c r="AP99">
        <v>10</v>
      </c>
      <c r="AQ99">
        <v>3.7916666666666701</v>
      </c>
      <c r="AR99">
        <v>133.81423611111137</v>
      </c>
      <c r="AS99">
        <v>0</v>
      </c>
      <c r="AU99">
        <v>50916.90500662</v>
      </c>
      <c r="AV99">
        <v>2124.7933617166686</v>
      </c>
      <c r="AW99">
        <v>520210.96472877142</v>
      </c>
      <c r="AX99">
        <v>-337943.47935696796</v>
      </c>
      <c r="AY99">
        <v>75024.680072722011</v>
      </c>
      <c r="AZ99">
        <v>246323.44597013999</v>
      </c>
      <c r="BA99">
        <v>0</v>
      </c>
      <c r="BB99">
        <v>0</v>
      </c>
      <c r="BC99">
        <v>0</v>
      </c>
      <c r="BD99">
        <v>3797.5362983000005</v>
      </c>
      <c r="BE99">
        <v>883.28394248791744</v>
      </c>
      <c r="BF99">
        <v>23944.194934190829</v>
      </c>
      <c r="BG99" s="25">
        <v>585282.32495798089</v>
      </c>
      <c r="BH99" s="25">
        <v>612085</v>
      </c>
      <c r="BI99" s="25">
        <v>-26802.675042019109</v>
      </c>
      <c r="BJ99">
        <v>42410</v>
      </c>
      <c r="BK99">
        <f t="shared" si="3"/>
        <v>1</v>
      </c>
    </row>
    <row r="100" spans="1:63" x14ac:dyDescent="0.25">
      <c r="A100" s="39">
        <v>42346</v>
      </c>
      <c r="B100">
        <v>392360</v>
      </c>
      <c r="C100" s="21">
        <v>19.1666666666667</v>
      </c>
      <c r="D100">
        <v>367.36111111111239</v>
      </c>
      <c r="E100">
        <v>7041.0879629629999</v>
      </c>
      <c r="F100">
        <v>134954.18595679107</v>
      </c>
      <c r="G100">
        <v>469530</v>
      </c>
      <c r="H100">
        <v>0</v>
      </c>
      <c r="I100">
        <v>0</v>
      </c>
      <c r="J100">
        <v>13</v>
      </c>
      <c r="K100">
        <v>6.2916666666666696</v>
      </c>
      <c r="L100">
        <v>120.59027777777804</v>
      </c>
      <c r="M100">
        <v>0</v>
      </c>
      <c r="O100">
        <v>50916.90500662</v>
      </c>
      <c r="P100">
        <v>1153.9609756666687</v>
      </c>
      <c r="Q100">
        <v>153436.38027486164</v>
      </c>
      <c r="R100">
        <v>-54133.653050966721</v>
      </c>
      <c r="S100">
        <v>6526.8230339747761</v>
      </c>
      <c r="T100">
        <v>197456.92561979999</v>
      </c>
      <c r="U100">
        <v>0</v>
      </c>
      <c r="V100">
        <v>0</v>
      </c>
      <c r="W100">
        <v>0</v>
      </c>
      <c r="X100">
        <v>4936.79718779</v>
      </c>
      <c r="Y100">
        <v>1465.6689595129174</v>
      </c>
      <c r="Z100">
        <v>21577.951660403174</v>
      </c>
      <c r="AA100" s="25">
        <v>383337.75966766244</v>
      </c>
      <c r="AB100" s="25">
        <v>392360</v>
      </c>
      <c r="AC100" s="25">
        <v>-9022.240332337562</v>
      </c>
      <c r="AD100">
        <v>42346</v>
      </c>
      <c r="AE100">
        <f t="shared" si="4"/>
        <v>1</v>
      </c>
      <c r="AG100" s="39">
        <v>42027</v>
      </c>
      <c r="AH100">
        <v>620793</v>
      </c>
      <c r="AI100" s="21">
        <v>35.25</v>
      </c>
      <c r="AJ100">
        <v>1242.5625</v>
      </c>
      <c r="AK100">
        <v>43800.328125</v>
      </c>
      <c r="AL100">
        <v>1543961.56640625</v>
      </c>
      <c r="AM100">
        <v>635049</v>
      </c>
      <c r="AN100">
        <v>1</v>
      </c>
      <c r="AO100">
        <v>0</v>
      </c>
      <c r="AP100">
        <v>14</v>
      </c>
      <c r="AQ100">
        <v>5.5416666666666696</v>
      </c>
      <c r="AR100">
        <v>195.34375000000011</v>
      </c>
      <c r="AS100">
        <v>0</v>
      </c>
      <c r="AU100">
        <v>50916.90500662</v>
      </c>
      <c r="AV100">
        <v>2122.2847509000003</v>
      </c>
      <c r="AW100">
        <v>518983.3286616375</v>
      </c>
      <c r="AX100">
        <v>-336747.92570542829</v>
      </c>
      <c r="AY100">
        <v>74670.999226497079</v>
      </c>
      <c r="AZ100">
        <v>267064.56064133998</v>
      </c>
      <c r="BA100">
        <v>-10589.1577886</v>
      </c>
      <c r="BB100">
        <v>0</v>
      </c>
      <c r="BC100">
        <v>0</v>
      </c>
      <c r="BD100">
        <v>5316.5508176200001</v>
      </c>
      <c r="BE100">
        <v>1290.9534544054175</v>
      </c>
      <c r="BF100">
        <v>34954.044988845955</v>
      </c>
      <c r="BG100" s="25">
        <v>607982.54405383766</v>
      </c>
      <c r="BH100" s="25">
        <v>620793</v>
      </c>
      <c r="BI100" s="25">
        <v>-12810.455946162343</v>
      </c>
      <c r="BJ100">
        <v>42027</v>
      </c>
      <c r="BK100">
        <f t="shared" si="3"/>
        <v>1</v>
      </c>
    </row>
    <row r="101" spans="1:63" x14ac:dyDescent="0.25">
      <c r="A101" s="39">
        <v>42347</v>
      </c>
      <c r="B101">
        <v>408351</v>
      </c>
      <c r="C101" s="21">
        <v>18.625</v>
      </c>
      <c r="D101">
        <v>346.890625</v>
      </c>
      <c r="E101">
        <v>6460.837890625</v>
      </c>
      <c r="F101">
        <v>120333.10571289063</v>
      </c>
      <c r="G101">
        <v>392360</v>
      </c>
      <c r="H101">
        <v>0</v>
      </c>
      <c r="I101">
        <v>0</v>
      </c>
      <c r="J101">
        <v>18</v>
      </c>
      <c r="K101">
        <v>8.7083333333333304</v>
      </c>
      <c r="L101">
        <v>162.19270833333329</v>
      </c>
      <c r="M101">
        <v>0</v>
      </c>
      <c r="O101">
        <v>50916.90500662</v>
      </c>
      <c r="P101">
        <v>1121.3490350500001</v>
      </c>
      <c r="Q101">
        <v>144886.43528515936</v>
      </c>
      <c r="R101">
        <v>-49672.544730211499</v>
      </c>
      <c r="S101">
        <v>5819.7000748689579</v>
      </c>
      <c r="T101">
        <v>165003.7257176</v>
      </c>
      <c r="U101">
        <v>0</v>
      </c>
      <c r="V101">
        <v>0</v>
      </c>
      <c r="W101">
        <v>0</v>
      </c>
      <c r="X101">
        <v>6835.5653369400006</v>
      </c>
      <c r="Y101">
        <v>2028.6411426370828</v>
      </c>
      <c r="Z101">
        <v>29022.127526199834</v>
      </c>
      <c r="AA101" s="25">
        <v>355961.90439486376</v>
      </c>
      <c r="AB101" s="25">
        <v>408351</v>
      </c>
      <c r="AC101" s="25">
        <v>-52389.095605136245</v>
      </c>
      <c r="AD101">
        <v>42347</v>
      </c>
      <c r="AE101">
        <f t="shared" si="4"/>
        <v>1</v>
      </c>
      <c r="AG101" s="39">
        <v>42406</v>
      </c>
      <c r="AH101">
        <v>616874</v>
      </c>
      <c r="AI101" s="21">
        <v>35.2083333333333</v>
      </c>
      <c r="AJ101">
        <v>1239.6267361111088</v>
      </c>
      <c r="AK101">
        <v>43645.191333911913</v>
      </c>
      <c r="AL101">
        <v>1536674.4448814807</v>
      </c>
      <c r="AM101">
        <v>630655</v>
      </c>
      <c r="AN101">
        <v>0</v>
      </c>
      <c r="AO101">
        <v>1</v>
      </c>
      <c r="AP101">
        <v>13</v>
      </c>
      <c r="AQ101">
        <v>5.6666666666666696</v>
      </c>
      <c r="AR101">
        <v>199.5138888888888</v>
      </c>
      <c r="AS101">
        <v>0</v>
      </c>
      <c r="AU101">
        <v>50916.90500662</v>
      </c>
      <c r="AV101">
        <v>2119.7761400833315</v>
      </c>
      <c r="AW101">
        <v>517757.14284384449</v>
      </c>
      <c r="AX101">
        <v>-335555.19508362975</v>
      </c>
      <c r="AY101">
        <v>74318.570346414272</v>
      </c>
      <c r="AZ101">
        <v>265216.7005873</v>
      </c>
      <c r="BA101">
        <v>0</v>
      </c>
      <c r="BB101">
        <v>-10611.011341539999</v>
      </c>
      <c r="BC101">
        <v>0</v>
      </c>
      <c r="BD101">
        <v>4936.79718779</v>
      </c>
      <c r="BE101">
        <v>1320.0727052566674</v>
      </c>
      <c r="BF101">
        <v>35700.233297056235</v>
      </c>
      <c r="BG101" s="25">
        <v>606119.99168919527</v>
      </c>
      <c r="BH101" s="25">
        <v>616874</v>
      </c>
      <c r="BI101" s="25">
        <v>-10754.008310804726</v>
      </c>
      <c r="BJ101">
        <v>42406</v>
      </c>
      <c r="BK101">
        <f t="shared" si="3"/>
        <v>1</v>
      </c>
    </row>
    <row r="102" spans="1:63" x14ac:dyDescent="0.25">
      <c r="A102" s="39">
        <v>42348</v>
      </c>
      <c r="B102">
        <v>443058</v>
      </c>
      <c r="C102" s="21">
        <v>21.125</v>
      </c>
      <c r="D102">
        <v>446.265625</v>
      </c>
      <c r="E102">
        <v>9427.361328125</v>
      </c>
      <c r="F102">
        <v>199153.00805664063</v>
      </c>
      <c r="G102">
        <v>408351</v>
      </c>
      <c r="H102">
        <v>0</v>
      </c>
      <c r="I102">
        <v>0</v>
      </c>
      <c r="J102">
        <v>32</v>
      </c>
      <c r="K102">
        <v>14.5416666666667</v>
      </c>
      <c r="L102">
        <v>307.19270833333405</v>
      </c>
      <c r="M102">
        <v>0</v>
      </c>
      <c r="O102">
        <v>50916.90500662</v>
      </c>
      <c r="P102">
        <v>1271.86568405</v>
      </c>
      <c r="Q102">
        <v>186392.57142378436</v>
      </c>
      <c r="R102">
        <v>-72479.922138064241</v>
      </c>
      <c r="S102">
        <v>9631.6867168953249</v>
      </c>
      <c r="T102">
        <v>171728.60740265998</v>
      </c>
      <c r="U102">
        <v>0</v>
      </c>
      <c r="V102">
        <v>0</v>
      </c>
      <c r="W102">
        <v>0</v>
      </c>
      <c r="X102">
        <v>12152.116154560001</v>
      </c>
      <c r="Y102">
        <v>3387.5395156954246</v>
      </c>
      <c r="Z102">
        <v>54967.859208849972</v>
      </c>
      <c r="AA102" s="25">
        <v>417969.22897505085</v>
      </c>
      <c r="AB102" s="25">
        <v>443058</v>
      </c>
      <c r="AC102" s="25">
        <v>-25088.77102494915</v>
      </c>
      <c r="AD102">
        <v>42348</v>
      </c>
      <c r="AE102">
        <f t="shared" si="4"/>
        <v>1</v>
      </c>
      <c r="AG102" s="39">
        <v>42412</v>
      </c>
      <c r="AH102">
        <v>582673</v>
      </c>
      <c r="AI102" s="21">
        <v>35.125</v>
      </c>
      <c r="AJ102">
        <v>1233.765625</v>
      </c>
      <c r="AK102">
        <v>43336.017578125</v>
      </c>
      <c r="AL102">
        <v>1522177.6174316406</v>
      </c>
      <c r="AM102">
        <v>600143</v>
      </c>
      <c r="AN102">
        <v>1</v>
      </c>
      <c r="AO102">
        <v>0</v>
      </c>
      <c r="AP102">
        <v>10</v>
      </c>
      <c r="AQ102">
        <v>3.8333333333333299</v>
      </c>
      <c r="AR102">
        <v>134.6458333333332</v>
      </c>
      <c r="AS102">
        <v>0</v>
      </c>
      <c r="AU102">
        <v>50916.90500662</v>
      </c>
      <c r="AV102">
        <v>2114.7589184500002</v>
      </c>
      <c r="AW102">
        <v>515309.12195628433</v>
      </c>
      <c r="AX102">
        <v>-333178.18958160077</v>
      </c>
      <c r="AY102">
        <v>73617.456656250797</v>
      </c>
      <c r="AZ102">
        <v>252385.13345738</v>
      </c>
      <c r="BA102">
        <v>-10589.1577886</v>
      </c>
      <c r="BB102">
        <v>0</v>
      </c>
      <c r="BC102">
        <v>0</v>
      </c>
      <c r="BD102">
        <v>3797.5362983000005</v>
      </c>
      <c r="BE102">
        <v>892.99035943833258</v>
      </c>
      <c r="BF102">
        <v>24092.9976817481</v>
      </c>
      <c r="BG102" s="25">
        <v>579359.55296427093</v>
      </c>
      <c r="BH102" s="25">
        <v>582673</v>
      </c>
      <c r="BI102" s="25">
        <v>-3313.4470357290702</v>
      </c>
      <c r="BJ102">
        <v>42412</v>
      </c>
      <c r="BK102">
        <f t="shared" si="3"/>
        <v>1</v>
      </c>
    </row>
    <row r="103" spans="1:63" x14ac:dyDescent="0.25">
      <c r="A103" s="39">
        <v>42349</v>
      </c>
      <c r="B103">
        <v>489085</v>
      </c>
      <c r="C103" s="21">
        <v>29.4166666666667</v>
      </c>
      <c r="D103">
        <v>865.34027777777976</v>
      </c>
      <c r="E103">
        <v>25455.426504629715</v>
      </c>
      <c r="F103">
        <v>748813.79634452506</v>
      </c>
      <c r="G103">
        <v>443058</v>
      </c>
      <c r="H103">
        <v>1</v>
      </c>
      <c r="I103">
        <v>0</v>
      </c>
      <c r="J103">
        <v>10</v>
      </c>
      <c r="K103">
        <v>4.7916666666666696</v>
      </c>
      <c r="L103">
        <v>140.95486111111137</v>
      </c>
      <c r="M103">
        <v>0</v>
      </c>
      <c r="O103">
        <v>50916.90500662</v>
      </c>
      <c r="P103">
        <v>1771.0792365666687</v>
      </c>
      <c r="Q103">
        <v>361428.2402584161</v>
      </c>
      <c r="R103">
        <v>-195707.71362528548</v>
      </c>
      <c r="S103">
        <v>36215.068836059356</v>
      </c>
      <c r="T103">
        <v>186324.34679628001</v>
      </c>
      <c r="U103">
        <v>-10589.1577886</v>
      </c>
      <c r="V103">
        <v>0</v>
      </c>
      <c r="W103">
        <v>0</v>
      </c>
      <c r="X103">
        <v>3797.5362983000005</v>
      </c>
      <c r="Y103">
        <v>1116.2379492979173</v>
      </c>
      <c r="Z103">
        <v>25221.910384510986</v>
      </c>
      <c r="AA103" s="25">
        <v>460494.45335216558</v>
      </c>
      <c r="AB103" s="25">
        <v>489085</v>
      </c>
      <c r="AC103" s="25">
        <v>-28590.546647834417</v>
      </c>
      <c r="AD103">
        <v>42349</v>
      </c>
      <c r="AE103">
        <f t="shared" si="4"/>
        <v>1</v>
      </c>
      <c r="BI103" s="25">
        <f>COUNT(BI3:BI102)</f>
        <v>100</v>
      </c>
      <c r="BK103">
        <f>COUNT(BK3:BK102)</f>
        <v>78</v>
      </c>
    </row>
    <row r="104" spans="1:63" x14ac:dyDescent="0.25">
      <c r="A104" s="39">
        <v>42350</v>
      </c>
      <c r="B104">
        <v>541305</v>
      </c>
      <c r="C104" s="21">
        <v>31.75</v>
      </c>
      <c r="D104">
        <v>1008.0625</v>
      </c>
      <c r="E104">
        <v>32005.984375</v>
      </c>
      <c r="F104">
        <v>1016190.00390625</v>
      </c>
      <c r="G104">
        <v>489085</v>
      </c>
      <c r="H104">
        <v>0</v>
      </c>
      <c r="I104">
        <v>1</v>
      </c>
      <c r="J104">
        <v>13</v>
      </c>
      <c r="K104">
        <v>8.125</v>
      </c>
      <c r="L104">
        <v>257.96875</v>
      </c>
      <c r="M104">
        <v>0</v>
      </c>
      <c r="O104">
        <v>50916.90500662</v>
      </c>
      <c r="P104">
        <v>1911.5614423</v>
      </c>
      <c r="Q104">
        <v>421039.28916973749</v>
      </c>
      <c r="R104">
        <v>-246070.04809833484</v>
      </c>
      <c r="S104">
        <v>49146.25120641895</v>
      </c>
      <c r="T104">
        <v>205680.61778109998</v>
      </c>
      <c r="U104">
        <v>0</v>
      </c>
      <c r="V104">
        <v>-10611.011341539999</v>
      </c>
      <c r="W104">
        <v>0</v>
      </c>
      <c r="X104">
        <v>4936.79718779</v>
      </c>
      <c r="Y104">
        <v>1892.75130533125</v>
      </c>
      <c r="Z104">
        <v>46159.917034542188</v>
      </c>
      <c r="AA104" s="25">
        <v>525003.03069396503</v>
      </c>
      <c r="AB104" s="25">
        <v>541305</v>
      </c>
      <c r="AC104" s="25">
        <v>-16301.969306034967</v>
      </c>
      <c r="AD104">
        <v>42350</v>
      </c>
      <c r="AE104">
        <f t="shared" si="4"/>
        <v>1</v>
      </c>
    </row>
    <row r="105" spans="1:63" x14ac:dyDescent="0.25">
      <c r="A105" s="39">
        <v>42351</v>
      </c>
      <c r="B105">
        <v>544932</v>
      </c>
      <c r="C105" s="21">
        <v>29.0416666666667</v>
      </c>
      <c r="D105">
        <v>843.41840277777965</v>
      </c>
      <c r="E105">
        <v>24494.276114004711</v>
      </c>
      <c r="F105">
        <v>711354.60214422096</v>
      </c>
      <c r="G105">
        <v>541305</v>
      </c>
      <c r="H105">
        <v>0</v>
      </c>
      <c r="I105">
        <v>1</v>
      </c>
      <c r="J105">
        <v>21</v>
      </c>
      <c r="K105">
        <v>11.5</v>
      </c>
      <c r="L105">
        <v>333.97916666666703</v>
      </c>
      <c r="M105">
        <v>0</v>
      </c>
      <c r="O105">
        <v>50916.90500662</v>
      </c>
      <c r="P105">
        <v>1748.5017392166687</v>
      </c>
      <c r="Q105">
        <v>352272.0910441879</v>
      </c>
      <c r="R105">
        <v>-188318.14797157081</v>
      </c>
      <c r="S105">
        <v>34403.420462151495</v>
      </c>
      <c r="T105">
        <v>227641.3032663</v>
      </c>
      <c r="U105">
        <v>0</v>
      </c>
      <c r="V105">
        <v>-10611.011341539999</v>
      </c>
      <c r="W105">
        <v>0</v>
      </c>
      <c r="X105">
        <v>7974.8262264300001</v>
      </c>
      <c r="Y105">
        <v>2678.9710783150003</v>
      </c>
      <c r="Z105">
        <v>59760.923075368191</v>
      </c>
      <c r="AA105" s="25">
        <v>538467.78258547839</v>
      </c>
      <c r="AB105" s="25">
        <v>544932</v>
      </c>
      <c r="AC105" s="25">
        <v>-6464.2174145216122</v>
      </c>
      <c r="AD105">
        <v>42351</v>
      </c>
      <c r="AE105">
        <f t="shared" si="4"/>
        <v>1</v>
      </c>
    </row>
    <row r="106" spans="1:63" x14ac:dyDescent="0.25">
      <c r="A106" s="39">
        <v>42352</v>
      </c>
      <c r="B106">
        <v>631705</v>
      </c>
      <c r="C106" s="21">
        <v>35.75</v>
      </c>
      <c r="D106">
        <v>1278.0625</v>
      </c>
      <c r="E106">
        <v>45690.734375</v>
      </c>
      <c r="F106">
        <v>1633443.75390625</v>
      </c>
      <c r="G106">
        <v>544932</v>
      </c>
      <c r="H106">
        <v>0</v>
      </c>
      <c r="I106">
        <v>0</v>
      </c>
      <c r="J106">
        <v>18</v>
      </c>
      <c r="K106">
        <v>10.375</v>
      </c>
      <c r="L106">
        <v>370.90625</v>
      </c>
      <c r="M106">
        <v>0</v>
      </c>
      <c r="O106">
        <v>50916.90500662</v>
      </c>
      <c r="P106">
        <v>2152.3880807</v>
      </c>
      <c r="Q106">
        <v>533810.67792373744</v>
      </c>
      <c r="R106">
        <v>-351281.84384438233</v>
      </c>
      <c r="S106">
        <v>78998.648631106451</v>
      </c>
      <c r="T106">
        <v>229166.60786711998</v>
      </c>
      <c r="U106">
        <v>0</v>
      </c>
      <c r="V106">
        <v>0</v>
      </c>
      <c r="W106">
        <v>0</v>
      </c>
      <c r="X106">
        <v>6835.5653369400006</v>
      </c>
      <c r="Y106">
        <v>2416.8978206537499</v>
      </c>
      <c r="Z106">
        <v>66368.510633916565</v>
      </c>
      <c r="AA106" s="25">
        <v>619384.35745641193</v>
      </c>
      <c r="AB106" s="25">
        <v>631705</v>
      </c>
      <c r="AC106" s="25">
        <v>-12320.642543588066</v>
      </c>
      <c r="AD106">
        <v>42352</v>
      </c>
      <c r="AE106">
        <f t="shared" si="4"/>
        <v>1</v>
      </c>
      <c r="AG106" s="39">
        <v>43077</v>
      </c>
      <c r="AH106">
        <v>634911</v>
      </c>
      <c r="AI106" s="21">
        <v>35.0833333333333</v>
      </c>
      <c r="AJ106">
        <v>1230.8402777777756</v>
      </c>
      <c r="AK106">
        <v>43181.979745370249</v>
      </c>
      <c r="AL106">
        <v>1514967.7894000716</v>
      </c>
      <c r="AM106">
        <v>665562</v>
      </c>
      <c r="AN106">
        <v>1</v>
      </c>
      <c r="AO106">
        <v>0</v>
      </c>
      <c r="AP106">
        <v>8</v>
      </c>
      <c r="AQ106">
        <v>4.0416666666666696</v>
      </c>
      <c r="AR106">
        <v>141.79513888888886</v>
      </c>
      <c r="AS106">
        <v>0</v>
      </c>
      <c r="AU106">
        <v>50916.90500662</v>
      </c>
      <c r="AV106">
        <v>2112.2503076333314</v>
      </c>
      <c r="AW106">
        <v>514087.28688651434</v>
      </c>
      <c r="AX106">
        <v>-331993.90802753827</v>
      </c>
      <c r="AY106">
        <v>73268.765940703015</v>
      </c>
      <c r="AZ106">
        <v>279896.54831291997</v>
      </c>
      <c r="BA106">
        <v>-10589.1577886</v>
      </c>
      <c r="BB106">
        <v>0</v>
      </c>
      <c r="BC106">
        <v>0</v>
      </c>
      <c r="BD106">
        <v>3038.0290386400002</v>
      </c>
      <c r="BE106">
        <v>941.52244419041745</v>
      </c>
      <c r="BF106">
        <v>25372.266396656556</v>
      </c>
      <c r="BG106" s="25">
        <v>607050.50851773936</v>
      </c>
      <c r="BH106" s="25">
        <v>634911</v>
      </c>
      <c r="BI106" s="25">
        <v>-27860.491482260637</v>
      </c>
      <c r="BJ106">
        <v>43077</v>
      </c>
      <c r="BK106">
        <f t="shared" ref="BK106:BK169" si="5">IF(BI106&lt;0,1," ")</f>
        <v>1</v>
      </c>
    </row>
    <row r="107" spans="1:63" x14ac:dyDescent="0.25">
      <c r="A107" s="39">
        <v>42353</v>
      </c>
      <c r="B107">
        <v>659446</v>
      </c>
      <c r="C107" s="21">
        <v>38.0833333333333</v>
      </c>
      <c r="D107">
        <v>1450.3402777777753</v>
      </c>
      <c r="E107">
        <v>55233.792245370227</v>
      </c>
      <c r="F107">
        <v>2103486.9213445145</v>
      </c>
      <c r="G107">
        <v>631705</v>
      </c>
      <c r="H107">
        <v>0</v>
      </c>
      <c r="I107">
        <v>0</v>
      </c>
      <c r="J107">
        <v>9</v>
      </c>
      <c r="K107">
        <v>3.875</v>
      </c>
      <c r="L107">
        <v>147.57291666666654</v>
      </c>
      <c r="M107">
        <v>0</v>
      </c>
      <c r="O107">
        <v>50916.90500662</v>
      </c>
      <c r="P107">
        <v>2292.8702864333313</v>
      </c>
      <c r="Q107">
        <v>605766.24922541424</v>
      </c>
      <c r="R107">
        <v>-424651.27006335626</v>
      </c>
      <c r="S107">
        <v>101731.4638487151</v>
      </c>
      <c r="T107">
        <v>265658.26933029998</v>
      </c>
      <c r="U107">
        <v>0</v>
      </c>
      <c r="V107">
        <v>0</v>
      </c>
      <c r="W107">
        <v>0</v>
      </c>
      <c r="X107">
        <v>3417.7826684700003</v>
      </c>
      <c r="Y107">
        <v>902.6967763887501</v>
      </c>
      <c r="Z107">
        <v>26406.11930661654</v>
      </c>
      <c r="AA107" s="25">
        <v>632441.08638560167</v>
      </c>
      <c r="AB107" s="25">
        <v>659446</v>
      </c>
      <c r="AC107" s="25">
        <v>-27004.913614398334</v>
      </c>
      <c r="AD107">
        <v>42353</v>
      </c>
      <c r="AE107">
        <f t="shared" si="4"/>
        <v>1</v>
      </c>
      <c r="AG107" s="39">
        <v>43073</v>
      </c>
      <c r="AH107">
        <v>649846</v>
      </c>
      <c r="AI107" s="21">
        <v>35.0416666666667</v>
      </c>
      <c r="AJ107">
        <v>1227.9184027777801</v>
      </c>
      <c r="AK107">
        <v>43028.307364004751</v>
      </c>
      <c r="AL107">
        <v>1507783.6038803346</v>
      </c>
      <c r="AM107">
        <v>459432</v>
      </c>
      <c r="AN107">
        <v>0</v>
      </c>
      <c r="AO107">
        <v>0</v>
      </c>
      <c r="AP107">
        <v>12</v>
      </c>
      <c r="AQ107">
        <v>4.6666666666666696</v>
      </c>
      <c r="AR107">
        <v>163.52777777777803</v>
      </c>
      <c r="AS107">
        <v>0</v>
      </c>
      <c r="AU107">
        <v>50916.90500662</v>
      </c>
      <c r="AV107">
        <v>2109.7416968166685</v>
      </c>
      <c r="AW107">
        <v>512866.90206608811</v>
      </c>
      <c r="AX107">
        <v>-330812.43615556142</v>
      </c>
      <c r="AY107">
        <v>72921.315380365602</v>
      </c>
      <c r="AZ107">
        <v>193210.29593711998</v>
      </c>
      <c r="BA107">
        <v>0</v>
      </c>
      <c r="BB107">
        <v>0</v>
      </c>
      <c r="BC107">
        <v>0</v>
      </c>
      <c r="BD107">
        <v>4557.0435579599998</v>
      </c>
      <c r="BE107">
        <v>1087.1186984466674</v>
      </c>
      <c r="BF107">
        <v>29261.019619877545</v>
      </c>
      <c r="BG107" s="25">
        <v>536117.90580773319</v>
      </c>
      <c r="BH107" s="25">
        <v>649846</v>
      </c>
      <c r="BI107" s="25">
        <v>-113728.09419226681</v>
      </c>
      <c r="BJ107">
        <v>43073</v>
      </c>
      <c r="BK107">
        <f t="shared" si="5"/>
        <v>1</v>
      </c>
    </row>
    <row r="108" spans="1:63" x14ac:dyDescent="0.25">
      <c r="A108" s="39">
        <v>42354</v>
      </c>
      <c r="B108">
        <v>680218</v>
      </c>
      <c r="C108" s="21">
        <v>38.5416666666667</v>
      </c>
      <c r="D108">
        <v>1485.4600694444471</v>
      </c>
      <c r="E108">
        <v>57252.106843171445</v>
      </c>
      <c r="F108">
        <v>2206591.6179139013</v>
      </c>
      <c r="G108">
        <v>659446</v>
      </c>
      <c r="H108">
        <v>0</v>
      </c>
      <c r="I108">
        <v>0</v>
      </c>
      <c r="J108">
        <v>16</v>
      </c>
      <c r="K108">
        <v>6.0833333333333304</v>
      </c>
      <c r="L108">
        <v>234.46180555555566</v>
      </c>
      <c r="M108">
        <v>0</v>
      </c>
      <c r="O108">
        <v>50916.90500662</v>
      </c>
      <c r="P108">
        <v>2320.4650054166686</v>
      </c>
      <c r="Q108">
        <v>620434.79618467984</v>
      </c>
      <c r="R108">
        <v>-440168.57971206214</v>
      </c>
      <c r="S108">
        <v>106717.9420650745</v>
      </c>
      <c r="T108">
        <v>277324.51552035997</v>
      </c>
      <c r="U108">
        <v>0</v>
      </c>
      <c r="V108">
        <v>0</v>
      </c>
      <c r="W108">
        <v>0</v>
      </c>
      <c r="X108">
        <v>6076.0580772800004</v>
      </c>
      <c r="Y108">
        <v>1417.1368747608326</v>
      </c>
      <c r="Z108">
        <v>41953.676529476579</v>
      </c>
      <c r="AA108" s="25">
        <v>666992.9155516061</v>
      </c>
      <c r="AB108" s="25">
        <v>680218</v>
      </c>
      <c r="AC108" s="25">
        <v>-13225.0844483939</v>
      </c>
      <c r="AD108">
        <v>42354</v>
      </c>
      <c r="AE108">
        <f t="shared" si="4"/>
        <v>1</v>
      </c>
      <c r="AG108" s="39">
        <v>42411</v>
      </c>
      <c r="AH108">
        <v>600143</v>
      </c>
      <c r="AI108" s="21">
        <v>34.9166666666667</v>
      </c>
      <c r="AJ108">
        <v>1219.1736111111134</v>
      </c>
      <c r="AK108">
        <v>42569.47858796308</v>
      </c>
      <c r="AL108">
        <v>1486384.2940297122</v>
      </c>
      <c r="AM108">
        <v>612085</v>
      </c>
      <c r="AN108">
        <v>0</v>
      </c>
      <c r="AO108">
        <v>0</v>
      </c>
      <c r="AP108">
        <v>10</v>
      </c>
      <c r="AQ108">
        <v>5.1666666666666696</v>
      </c>
      <c r="AR108">
        <v>180.40277777777806</v>
      </c>
      <c r="AS108">
        <v>0</v>
      </c>
      <c r="AU108">
        <v>50916.90500662</v>
      </c>
      <c r="AV108">
        <v>2102.2158643666689</v>
      </c>
      <c r="AW108">
        <v>509214.44910084951</v>
      </c>
      <c r="AX108">
        <v>-327284.84526297625</v>
      </c>
      <c r="AY108">
        <v>71886.375208232479</v>
      </c>
      <c r="AZ108">
        <v>257407.24196109999</v>
      </c>
      <c r="BA108">
        <v>0</v>
      </c>
      <c r="BB108">
        <v>0</v>
      </c>
      <c r="BC108">
        <v>0</v>
      </c>
      <c r="BD108">
        <v>3797.5362983000005</v>
      </c>
      <c r="BE108">
        <v>1203.5957018516674</v>
      </c>
      <c r="BF108">
        <v>32280.565979496299</v>
      </c>
      <c r="BG108" s="25">
        <v>601524.0398578404</v>
      </c>
      <c r="BH108" s="25">
        <v>600143</v>
      </c>
      <c r="BI108" s="25">
        <v>1381.0398578403983</v>
      </c>
      <c r="BJ108">
        <v>42411</v>
      </c>
      <c r="BK108" t="str">
        <f t="shared" si="5"/>
        <v xml:space="preserve"> </v>
      </c>
    </row>
    <row r="109" spans="1:63" x14ac:dyDescent="0.25">
      <c r="A109" s="39">
        <v>42355</v>
      </c>
      <c r="B109">
        <v>667060</v>
      </c>
      <c r="C109" s="21">
        <v>36.5</v>
      </c>
      <c r="D109">
        <v>1332.25</v>
      </c>
      <c r="E109">
        <v>48627.125</v>
      </c>
      <c r="F109">
        <v>1774890.0625</v>
      </c>
      <c r="G109">
        <v>680218</v>
      </c>
      <c r="H109">
        <v>0</v>
      </c>
      <c r="I109">
        <v>0</v>
      </c>
      <c r="J109">
        <v>14</v>
      </c>
      <c r="K109">
        <v>9.625</v>
      </c>
      <c r="L109">
        <v>351.3125</v>
      </c>
      <c r="M109">
        <v>0</v>
      </c>
      <c r="O109">
        <v>50916.90500662</v>
      </c>
      <c r="P109">
        <v>2197.5430753999999</v>
      </c>
      <c r="Q109">
        <v>556443.26913894992</v>
      </c>
      <c r="R109">
        <v>-373857.55262007122</v>
      </c>
      <c r="S109">
        <v>85839.451815203138</v>
      </c>
      <c r="T109">
        <v>286060.00688187999</v>
      </c>
      <c r="U109">
        <v>0</v>
      </c>
      <c r="V109">
        <v>0</v>
      </c>
      <c r="W109">
        <v>0</v>
      </c>
      <c r="X109">
        <v>5316.5508176200001</v>
      </c>
      <c r="Y109">
        <v>2242.1823155462503</v>
      </c>
      <c r="Z109">
        <v>62862.481805248128</v>
      </c>
      <c r="AA109" s="25">
        <v>678020.8382363962</v>
      </c>
      <c r="AB109" s="25">
        <v>667060</v>
      </c>
      <c r="AC109" s="25">
        <v>10960.838236396201</v>
      </c>
      <c r="AD109">
        <v>42355</v>
      </c>
      <c r="AE109" t="str">
        <f t="shared" si="4"/>
        <v xml:space="preserve"> </v>
      </c>
      <c r="AG109" s="39">
        <v>42019</v>
      </c>
      <c r="AH109">
        <v>600381</v>
      </c>
      <c r="AI109" s="21">
        <v>34.8333333333333</v>
      </c>
      <c r="AJ109">
        <v>1213.3611111111088</v>
      </c>
      <c r="AK109">
        <v>42265.41203703692</v>
      </c>
      <c r="AL109">
        <v>1472245.1859567845</v>
      </c>
      <c r="AM109">
        <v>630694</v>
      </c>
      <c r="AN109">
        <v>0</v>
      </c>
      <c r="AO109">
        <v>0</v>
      </c>
      <c r="AP109">
        <v>9</v>
      </c>
      <c r="AQ109">
        <v>4.875</v>
      </c>
      <c r="AR109">
        <v>169.81249999999983</v>
      </c>
      <c r="AS109">
        <v>0</v>
      </c>
      <c r="AU109">
        <v>50916.90500662</v>
      </c>
      <c r="AV109">
        <v>2097.1986427333313</v>
      </c>
      <c r="AW109">
        <v>506786.7317040601</v>
      </c>
      <c r="AX109">
        <v>-324947.10523489764</v>
      </c>
      <c r="AY109">
        <v>71202.561989724461</v>
      </c>
      <c r="AZ109">
        <v>265233.10171203996</v>
      </c>
      <c r="BA109">
        <v>0</v>
      </c>
      <c r="BB109">
        <v>0</v>
      </c>
      <c r="BC109">
        <v>0</v>
      </c>
      <c r="BD109">
        <v>3417.7826684700003</v>
      </c>
      <c r="BE109">
        <v>1135.6507831987501</v>
      </c>
      <c r="BF109">
        <v>30385.583181793096</v>
      </c>
      <c r="BG109" s="25">
        <v>606228.41045374214</v>
      </c>
      <c r="BH109" s="25">
        <v>600381</v>
      </c>
      <c r="BI109" s="25">
        <v>5847.4104537421372</v>
      </c>
      <c r="BJ109">
        <v>42019</v>
      </c>
      <c r="BK109" t="str">
        <f t="shared" si="5"/>
        <v xml:space="preserve"> </v>
      </c>
    </row>
    <row r="110" spans="1:63" x14ac:dyDescent="0.25">
      <c r="A110" s="39">
        <v>42356</v>
      </c>
      <c r="B110">
        <v>532346</v>
      </c>
      <c r="C110" s="21">
        <v>29.1666666666667</v>
      </c>
      <c r="D110">
        <v>850.69444444444639</v>
      </c>
      <c r="E110">
        <v>24811.921296296383</v>
      </c>
      <c r="F110">
        <v>723681.03780864528</v>
      </c>
      <c r="G110">
        <v>667060</v>
      </c>
      <c r="H110">
        <v>1</v>
      </c>
      <c r="I110">
        <v>0</v>
      </c>
      <c r="J110">
        <v>14</v>
      </c>
      <c r="K110">
        <v>7.875</v>
      </c>
      <c r="L110">
        <v>229.68750000000026</v>
      </c>
      <c r="M110">
        <v>0</v>
      </c>
      <c r="O110">
        <v>50916.90500662</v>
      </c>
      <c r="P110">
        <v>1756.0275716666688</v>
      </c>
      <c r="Q110">
        <v>355311.08853819524</v>
      </c>
      <c r="R110">
        <v>-190760.28392867543</v>
      </c>
      <c r="S110">
        <v>34999.566951798966</v>
      </c>
      <c r="T110">
        <v>280526.51971959998</v>
      </c>
      <c r="U110">
        <v>-10589.1577886</v>
      </c>
      <c r="V110">
        <v>0</v>
      </c>
      <c r="W110">
        <v>0</v>
      </c>
      <c r="X110">
        <v>5316.5508176200001</v>
      </c>
      <c r="Y110">
        <v>1834.5128036287501</v>
      </c>
      <c r="Z110">
        <v>41099.381005921918</v>
      </c>
      <c r="AA110" s="25">
        <v>570411.11069777608</v>
      </c>
      <c r="AB110" s="25">
        <v>532346</v>
      </c>
      <c r="AC110" s="25">
        <v>38065.110697776079</v>
      </c>
      <c r="AD110">
        <v>42356</v>
      </c>
      <c r="AE110" t="str">
        <f t="shared" si="4"/>
        <v xml:space="preserve"> </v>
      </c>
      <c r="AG110" s="39">
        <v>42413</v>
      </c>
      <c r="AH110">
        <v>555140</v>
      </c>
      <c r="AI110" s="21">
        <v>34.7916666666667</v>
      </c>
      <c r="AJ110">
        <v>1210.4600694444468</v>
      </c>
      <c r="AK110">
        <v>42113.923249421423</v>
      </c>
      <c r="AL110">
        <v>1465213.579719455</v>
      </c>
      <c r="AM110">
        <v>582673</v>
      </c>
      <c r="AN110">
        <v>0</v>
      </c>
      <c r="AO110">
        <v>1</v>
      </c>
      <c r="AP110">
        <v>12</v>
      </c>
      <c r="AQ110">
        <v>3.9166666666666701</v>
      </c>
      <c r="AR110">
        <v>136.26736111111137</v>
      </c>
      <c r="AS110">
        <v>0</v>
      </c>
      <c r="AU110">
        <v>50916.90500662</v>
      </c>
      <c r="AV110">
        <v>2094.6900319166689</v>
      </c>
      <c r="AW110">
        <v>505575.04837967979</v>
      </c>
      <c r="AX110">
        <v>-323782.42138021137</v>
      </c>
      <c r="AY110">
        <v>70862.490659366929</v>
      </c>
      <c r="AZ110">
        <v>245038.27065717999</v>
      </c>
      <c r="BA110">
        <v>0</v>
      </c>
      <c r="BB110">
        <v>-10611.011341539999</v>
      </c>
      <c r="BC110">
        <v>0</v>
      </c>
      <c r="BD110">
        <v>4557.0435579599998</v>
      </c>
      <c r="BE110">
        <v>912.4031933391675</v>
      </c>
      <c r="BF110">
        <v>24383.147506839108</v>
      </c>
      <c r="BG110" s="25">
        <v>569946.56627115025</v>
      </c>
      <c r="BH110" s="25">
        <v>555140</v>
      </c>
      <c r="BI110" s="25">
        <v>14806.566271150252</v>
      </c>
      <c r="BJ110">
        <v>42413</v>
      </c>
      <c r="BK110" t="str">
        <f t="shared" si="5"/>
        <v xml:space="preserve"> </v>
      </c>
    </row>
    <row r="111" spans="1:63" x14ac:dyDescent="0.25">
      <c r="A111" s="39">
        <v>42357</v>
      </c>
      <c r="B111">
        <v>481559</v>
      </c>
      <c r="C111" s="21">
        <v>26.5833333333333</v>
      </c>
      <c r="D111">
        <v>706.67361111110938</v>
      </c>
      <c r="E111">
        <v>18785.740162036967</v>
      </c>
      <c r="F111">
        <v>499387.59264081548</v>
      </c>
      <c r="G111">
        <v>532346</v>
      </c>
      <c r="H111">
        <v>0</v>
      </c>
      <c r="I111">
        <v>1</v>
      </c>
      <c r="J111">
        <v>25</v>
      </c>
      <c r="K111">
        <v>7.5</v>
      </c>
      <c r="L111">
        <v>199.37499999999974</v>
      </c>
      <c r="M111">
        <v>0</v>
      </c>
      <c r="O111">
        <v>50916.90500662</v>
      </c>
      <c r="P111">
        <v>1600.4937010333315</v>
      </c>
      <c r="Q111">
        <v>295157.6463733479</v>
      </c>
      <c r="R111">
        <v>-144429.48953152631</v>
      </c>
      <c r="S111">
        <v>24152.006989785921</v>
      </c>
      <c r="T111">
        <v>223873.67053435999</v>
      </c>
      <c r="U111">
        <v>0</v>
      </c>
      <c r="V111">
        <v>-10611.011341539999</v>
      </c>
      <c r="W111">
        <v>0</v>
      </c>
      <c r="X111">
        <v>9493.8407457499998</v>
      </c>
      <c r="Y111">
        <v>1747.1550510750001</v>
      </c>
      <c r="Z111">
        <v>35675.381063643705</v>
      </c>
      <c r="AA111" s="25">
        <v>487576.5985925495</v>
      </c>
      <c r="AB111" s="25">
        <v>481559</v>
      </c>
      <c r="AC111" s="25">
        <v>6017.5985925495042</v>
      </c>
      <c r="AD111">
        <v>42357</v>
      </c>
      <c r="AE111" t="str">
        <f t="shared" si="4"/>
        <v xml:space="preserve"> </v>
      </c>
      <c r="AG111" s="39">
        <v>42706</v>
      </c>
      <c r="AH111">
        <v>611020</v>
      </c>
      <c r="AI111" s="21">
        <v>34.7916666666667</v>
      </c>
      <c r="AJ111">
        <v>1210.4600694444468</v>
      </c>
      <c r="AK111">
        <v>42113.923249421423</v>
      </c>
      <c r="AL111">
        <v>1465213.579719455</v>
      </c>
      <c r="AM111">
        <v>605284</v>
      </c>
      <c r="AN111">
        <v>1</v>
      </c>
      <c r="AO111">
        <v>0</v>
      </c>
      <c r="AP111">
        <v>12</v>
      </c>
      <c r="AQ111">
        <v>6.7916666666666696</v>
      </c>
      <c r="AR111">
        <v>236.29340277777811</v>
      </c>
      <c r="AS111">
        <v>0</v>
      </c>
      <c r="AU111">
        <v>50916.90500662</v>
      </c>
      <c r="AV111">
        <v>2094.6900319166689</v>
      </c>
      <c r="AW111">
        <v>505575.04837967979</v>
      </c>
      <c r="AX111">
        <v>-323782.42138021137</v>
      </c>
      <c r="AY111">
        <v>70862.490659366929</v>
      </c>
      <c r="AZ111">
        <v>254547.13813143998</v>
      </c>
      <c r="BA111">
        <v>-10589.1577886</v>
      </c>
      <c r="BB111">
        <v>0</v>
      </c>
      <c r="BC111">
        <v>0</v>
      </c>
      <c r="BD111">
        <v>4557.0435579599998</v>
      </c>
      <c r="BE111">
        <v>1582.1459629179174</v>
      </c>
      <c r="BF111">
        <v>42281.415357603968</v>
      </c>
      <c r="BG111" s="25">
        <v>598045.29791869386</v>
      </c>
      <c r="BH111" s="25">
        <v>611020</v>
      </c>
      <c r="BI111" s="25">
        <v>-12974.702081306139</v>
      </c>
      <c r="BJ111">
        <v>42706</v>
      </c>
      <c r="BK111">
        <f t="shared" si="5"/>
        <v>1</v>
      </c>
    </row>
    <row r="112" spans="1:63" x14ac:dyDescent="0.25">
      <c r="A112" s="39">
        <v>42358</v>
      </c>
      <c r="B112">
        <v>533853</v>
      </c>
      <c r="C112" s="21">
        <v>29.4583333333333</v>
      </c>
      <c r="D112">
        <v>867.79340277777578</v>
      </c>
      <c r="E112">
        <v>25563.747323495281</v>
      </c>
      <c r="F112">
        <v>753065.38990463095</v>
      </c>
      <c r="G112">
        <v>481559</v>
      </c>
      <c r="H112">
        <v>0</v>
      </c>
      <c r="I112">
        <v>1</v>
      </c>
      <c r="J112">
        <v>8</v>
      </c>
      <c r="K112">
        <v>4.375</v>
      </c>
      <c r="L112">
        <v>128.8802083333332</v>
      </c>
      <c r="M112">
        <v>0</v>
      </c>
      <c r="O112">
        <v>50916.90500662</v>
      </c>
      <c r="P112">
        <v>1773.5878473833313</v>
      </c>
      <c r="Q112">
        <v>362452.84141781129</v>
      </c>
      <c r="R112">
        <v>-196540.51129199684</v>
      </c>
      <c r="S112">
        <v>36420.689718305148</v>
      </c>
      <c r="T112">
        <v>202515.62124794</v>
      </c>
      <c r="U112">
        <v>0</v>
      </c>
      <c r="V112">
        <v>-10611.011341539999</v>
      </c>
      <c r="W112">
        <v>0</v>
      </c>
      <c r="X112">
        <v>3038.0290386400002</v>
      </c>
      <c r="Y112">
        <v>1019.1737797937501</v>
      </c>
      <c r="Z112">
        <v>23061.319342211696</v>
      </c>
      <c r="AA112" s="25">
        <v>474046.64476516831</v>
      </c>
      <c r="AB112" s="25">
        <v>533853</v>
      </c>
      <c r="AC112" s="25">
        <v>-59806.355234831688</v>
      </c>
      <c r="AD112">
        <v>42358</v>
      </c>
      <c r="AE112">
        <f t="shared" si="4"/>
        <v>1</v>
      </c>
      <c r="AG112" s="39">
        <v>42754</v>
      </c>
      <c r="AH112">
        <v>645614</v>
      </c>
      <c r="AI112" s="21">
        <v>34.7916666666667</v>
      </c>
      <c r="AJ112">
        <v>1210.4600694444468</v>
      </c>
      <c r="AK112">
        <v>42113.923249421423</v>
      </c>
      <c r="AL112">
        <v>1465213.579719455</v>
      </c>
      <c r="AM112">
        <v>699014</v>
      </c>
      <c r="AN112">
        <v>0</v>
      </c>
      <c r="AO112">
        <v>0</v>
      </c>
      <c r="AP112">
        <v>8</v>
      </c>
      <c r="AQ112">
        <v>3.3333333333333299</v>
      </c>
      <c r="AR112">
        <v>115.97222222222221</v>
      </c>
      <c r="AS112">
        <v>0</v>
      </c>
      <c r="AU112">
        <v>50916.90500662</v>
      </c>
      <c r="AV112">
        <v>2094.6900319166689</v>
      </c>
      <c r="AW112">
        <v>505575.04837967979</v>
      </c>
      <c r="AX112">
        <v>-323782.42138021137</v>
      </c>
      <c r="AY112">
        <v>70862.490659366929</v>
      </c>
      <c r="AZ112">
        <v>293964.50792324002</v>
      </c>
      <c r="BA112">
        <v>0</v>
      </c>
      <c r="BB112">
        <v>0</v>
      </c>
      <c r="BC112">
        <v>0</v>
      </c>
      <c r="BD112">
        <v>3038.0290386400002</v>
      </c>
      <c r="BE112">
        <v>776.51335603333257</v>
      </c>
      <c r="BF112">
        <v>20751.6148994375</v>
      </c>
      <c r="BG112" s="25">
        <v>624197.37791472301</v>
      </c>
      <c r="BH112" s="25">
        <v>645614</v>
      </c>
      <c r="BI112" s="25">
        <v>-21416.622085276991</v>
      </c>
      <c r="BJ112">
        <v>42754</v>
      </c>
      <c r="BK112">
        <f t="shared" si="5"/>
        <v>1</v>
      </c>
    </row>
    <row r="113" spans="1:63" x14ac:dyDescent="0.25">
      <c r="A113" s="39">
        <v>42359</v>
      </c>
      <c r="B113">
        <v>571426</v>
      </c>
      <c r="C113" s="21">
        <v>25.375</v>
      </c>
      <c r="D113">
        <v>643.890625</v>
      </c>
      <c r="E113">
        <v>16338.724609375</v>
      </c>
      <c r="F113">
        <v>414595.13696289063</v>
      </c>
      <c r="G113">
        <v>533853</v>
      </c>
      <c r="H113">
        <v>0</v>
      </c>
      <c r="I113">
        <v>0</v>
      </c>
      <c r="J113">
        <v>28</v>
      </c>
      <c r="K113">
        <v>18.625</v>
      </c>
      <c r="L113">
        <v>472.609375</v>
      </c>
      <c r="M113">
        <v>0</v>
      </c>
      <c r="O113">
        <v>50916.90500662</v>
      </c>
      <c r="P113">
        <v>1527.74398735</v>
      </c>
      <c r="Q113">
        <v>268934.96291455935</v>
      </c>
      <c r="R113">
        <v>-125616.21924788412</v>
      </c>
      <c r="S113">
        <v>20051.168257720521</v>
      </c>
      <c r="T113">
        <v>224507.42681598</v>
      </c>
      <c r="U113">
        <v>0</v>
      </c>
      <c r="V113">
        <v>0</v>
      </c>
      <c r="W113">
        <v>0</v>
      </c>
      <c r="X113">
        <v>10633.10163524</v>
      </c>
      <c r="Y113">
        <v>4338.7683768362504</v>
      </c>
      <c r="Z113">
        <v>84566.86920313735</v>
      </c>
      <c r="AA113" s="25">
        <v>539860.72694955941</v>
      </c>
      <c r="AB113" s="25">
        <v>571426</v>
      </c>
      <c r="AC113" s="25">
        <v>-31565.273050440592</v>
      </c>
      <c r="AD113">
        <v>42359</v>
      </c>
      <c r="AE113">
        <f t="shared" si="4"/>
        <v>1</v>
      </c>
      <c r="AG113" s="39">
        <v>43104</v>
      </c>
      <c r="AH113">
        <v>631632</v>
      </c>
      <c r="AI113" s="21">
        <v>34.7916666666667</v>
      </c>
      <c r="AJ113">
        <v>1210.4600694444468</v>
      </c>
      <c r="AK113">
        <v>42113.923249421423</v>
      </c>
      <c r="AL113">
        <v>1465213.579719455</v>
      </c>
      <c r="AM113">
        <v>676663</v>
      </c>
      <c r="AN113">
        <v>0</v>
      </c>
      <c r="AO113">
        <v>0</v>
      </c>
      <c r="AP113">
        <v>8</v>
      </c>
      <c r="AQ113">
        <v>2.2916666666666701</v>
      </c>
      <c r="AR113">
        <v>79.73090277777797</v>
      </c>
      <c r="AS113">
        <v>0</v>
      </c>
      <c r="AU113">
        <v>50916.90500662</v>
      </c>
      <c r="AV113">
        <v>2094.6900319166689</v>
      </c>
      <c r="AW113">
        <v>505575.04837967979</v>
      </c>
      <c r="AX113">
        <v>-323782.42138021137</v>
      </c>
      <c r="AY113">
        <v>70862.490659366929</v>
      </c>
      <c r="AZ113">
        <v>284564.98128057999</v>
      </c>
      <c r="BA113">
        <v>0</v>
      </c>
      <c r="BB113">
        <v>0</v>
      </c>
      <c r="BC113">
        <v>0</v>
      </c>
      <c r="BD113">
        <v>3038.0290386400002</v>
      </c>
      <c r="BE113">
        <v>533.85293227291743</v>
      </c>
      <c r="BF113">
        <v>14266.735243363315</v>
      </c>
      <c r="BG113" s="25">
        <v>608070.31119222823</v>
      </c>
      <c r="BH113" s="25">
        <v>631632</v>
      </c>
      <c r="BI113" s="25">
        <v>-23561.688807771774</v>
      </c>
      <c r="BJ113">
        <v>43104</v>
      </c>
      <c r="BK113">
        <f t="shared" si="5"/>
        <v>1</v>
      </c>
    </row>
    <row r="114" spans="1:63" x14ac:dyDescent="0.25">
      <c r="A114" s="39">
        <v>42360</v>
      </c>
      <c r="B114">
        <v>583319</v>
      </c>
      <c r="C114" s="21">
        <v>32.1666666666667</v>
      </c>
      <c r="D114">
        <v>1034.6944444444466</v>
      </c>
      <c r="E114">
        <v>33282.671296296401</v>
      </c>
      <c r="F114">
        <v>1070592.593364202</v>
      </c>
      <c r="G114">
        <v>571426</v>
      </c>
      <c r="H114">
        <v>0</v>
      </c>
      <c r="I114">
        <v>0</v>
      </c>
      <c r="J114">
        <v>16</v>
      </c>
      <c r="K114">
        <v>4.5833333333333304</v>
      </c>
      <c r="L114">
        <v>147.4305555555556</v>
      </c>
      <c r="M114">
        <v>0</v>
      </c>
      <c r="O114">
        <v>50916.90500662</v>
      </c>
      <c r="P114">
        <v>1936.6475504666687</v>
      </c>
      <c r="Q114">
        <v>432162.70161499531</v>
      </c>
      <c r="R114">
        <v>-255885.53786578306</v>
      </c>
      <c r="S114">
        <v>51777.337241021247</v>
      </c>
      <c r="T114">
        <v>240308.43860716</v>
      </c>
      <c r="U114">
        <v>0</v>
      </c>
      <c r="V114">
        <v>0</v>
      </c>
      <c r="W114">
        <v>0</v>
      </c>
      <c r="X114">
        <v>6076.0580772800004</v>
      </c>
      <c r="Y114">
        <v>1067.7058645458326</v>
      </c>
      <c r="Z114">
        <v>26380.645767368758</v>
      </c>
      <c r="AA114" s="25">
        <v>554740.90186367475</v>
      </c>
      <c r="AB114" s="25">
        <v>583319</v>
      </c>
      <c r="AC114" s="25">
        <v>-28578.09813632525</v>
      </c>
      <c r="AD114">
        <v>42360</v>
      </c>
      <c r="AE114">
        <f t="shared" si="4"/>
        <v>1</v>
      </c>
      <c r="AG114" s="39">
        <v>42362</v>
      </c>
      <c r="AH114">
        <v>624952</v>
      </c>
      <c r="AI114" s="21">
        <v>34.75</v>
      </c>
      <c r="AJ114">
        <v>1207.5625</v>
      </c>
      <c r="AK114">
        <v>41962.796875</v>
      </c>
      <c r="AL114">
        <v>1458207.19140625</v>
      </c>
      <c r="AM114">
        <v>649726</v>
      </c>
      <c r="AN114">
        <v>0</v>
      </c>
      <c r="AO114">
        <v>0</v>
      </c>
      <c r="AP114">
        <v>16</v>
      </c>
      <c r="AQ114">
        <v>9.7916666666666696</v>
      </c>
      <c r="AR114">
        <v>340.26041666666674</v>
      </c>
      <c r="AS114">
        <v>1</v>
      </c>
      <c r="AU114">
        <v>50916.90500662</v>
      </c>
      <c r="AV114">
        <v>2092.1814211000001</v>
      </c>
      <c r="AW114">
        <v>504364.81530463748</v>
      </c>
      <c r="AX114">
        <v>-322620.52384920296</v>
      </c>
      <c r="AY114">
        <v>70523.638949778324</v>
      </c>
      <c r="AZ114">
        <v>273236.85058515996</v>
      </c>
      <c r="BA114">
        <v>0</v>
      </c>
      <c r="BB114">
        <v>0</v>
      </c>
      <c r="BC114">
        <v>-14675.04058904</v>
      </c>
      <c r="BD114">
        <v>6076.0580772800004</v>
      </c>
      <c r="BE114">
        <v>2281.0079833479176</v>
      </c>
      <c r="BF114">
        <v>60884.865331448455</v>
      </c>
      <c r="BG114" s="25">
        <v>633080.75822112907</v>
      </c>
      <c r="BH114" s="25">
        <v>624952</v>
      </c>
      <c r="BI114" s="25">
        <v>8128.7582211290719</v>
      </c>
      <c r="BJ114">
        <v>42362</v>
      </c>
      <c r="BK114" t="str">
        <f t="shared" si="5"/>
        <v xml:space="preserve"> </v>
      </c>
    </row>
    <row r="115" spans="1:63" x14ac:dyDescent="0.25">
      <c r="A115" s="39">
        <v>42361</v>
      </c>
      <c r="B115">
        <v>649726</v>
      </c>
      <c r="C115" s="21">
        <v>34.625</v>
      </c>
      <c r="D115">
        <v>1198.890625</v>
      </c>
      <c r="E115">
        <v>41511.587890625</v>
      </c>
      <c r="F115">
        <v>1437338.7307128906</v>
      </c>
      <c r="G115">
        <v>583319</v>
      </c>
      <c r="H115">
        <v>0</v>
      </c>
      <c r="I115">
        <v>0</v>
      </c>
      <c r="J115">
        <v>21</v>
      </c>
      <c r="K115">
        <v>12.2916666666667</v>
      </c>
      <c r="L115">
        <v>425.59895833333451</v>
      </c>
      <c r="M115">
        <v>0</v>
      </c>
      <c r="O115">
        <v>50916.90500662</v>
      </c>
      <c r="P115">
        <v>2084.65558865</v>
      </c>
      <c r="Q115">
        <v>500742.81757555937</v>
      </c>
      <c r="R115">
        <v>-319151.51582911902</v>
      </c>
      <c r="S115">
        <v>69514.372368150216</v>
      </c>
      <c r="T115">
        <v>245309.94056953999</v>
      </c>
      <c r="U115">
        <v>0</v>
      </c>
      <c r="V115">
        <v>0</v>
      </c>
      <c r="W115">
        <v>0</v>
      </c>
      <c r="X115">
        <v>7974.8262264300001</v>
      </c>
      <c r="Y115">
        <v>2863.3930003729247</v>
      </c>
      <c r="Z115">
        <v>76155.009498841624</v>
      </c>
      <c r="AA115" s="25">
        <v>636410.40400504507</v>
      </c>
      <c r="AB115" s="25">
        <v>649726</v>
      </c>
      <c r="AC115" s="25">
        <v>-13315.595994954929</v>
      </c>
      <c r="AD115">
        <v>42361</v>
      </c>
      <c r="AE115">
        <f t="shared" si="4"/>
        <v>1</v>
      </c>
      <c r="AG115" s="39">
        <v>42794</v>
      </c>
      <c r="AH115">
        <v>645340</v>
      </c>
      <c r="AI115" s="21">
        <v>34.7083333333333</v>
      </c>
      <c r="AJ115">
        <v>1204.6684027777756</v>
      </c>
      <c r="AK115">
        <v>41812.032479745256</v>
      </c>
      <c r="AL115">
        <v>1451225.960651157</v>
      </c>
      <c r="AM115">
        <v>660637</v>
      </c>
      <c r="AN115">
        <v>0</v>
      </c>
      <c r="AO115">
        <v>0</v>
      </c>
      <c r="AP115">
        <v>14</v>
      </c>
      <c r="AQ115">
        <v>6.875</v>
      </c>
      <c r="AR115">
        <v>238.61979166666643</v>
      </c>
      <c r="AS115">
        <v>0</v>
      </c>
      <c r="AU115">
        <v>50916.90500662</v>
      </c>
      <c r="AV115">
        <v>2089.6728102833313</v>
      </c>
      <c r="AW115">
        <v>503156.03247893619</v>
      </c>
      <c r="AX115">
        <v>-321461.40930496075</v>
      </c>
      <c r="AY115">
        <v>70186.00394146207</v>
      </c>
      <c r="AZ115">
        <v>277825.38063741999</v>
      </c>
      <c r="BA115">
        <v>0</v>
      </c>
      <c r="BB115">
        <v>0</v>
      </c>
      <c r="BC115">
        <v>0</v>
      </c>
      <c r="BD115">
        <v>5316.5508176200001</v>
      </c>
      <c r="BE115">
        <v>1601.5587968187501</v>
      </c>
      <c r="BF115">
        <v>42697.690267263242</v>
      </c>
      <c r="BG115" s="25">
        <v>632328.3854514627</v>
      </c>
      <c r="BH115" s="25">
        <v>645340</v>
      </c>
      <c r="BI115" s="25">
        <v>-13011.614548537298</v>
      </c>
      <c r="BJ115">
        <v>42794</v>
      </c>
      <c r="BK115">
        <f t="shared" si="5"/>
        <v>1</v>
      </c>
    </row>
    <row r="116" spans="1:63" x14ac:dyDescent="0.25">
      <c r="A116" s="39">
        <v>42362</v>
      </c>
      <c r="B116">
        <v>624952</v>
      </c>
      <c r="C116" s="21">
        <v>34.75</v>
      </c>
      <c r="D116">
        <v>1207.5625</v>
      </c>
      <c r="E116">
        <v>41962.796875</v>
      </c>
      <c r="F116">
        <v>1458207.19140625</v>
      </c>
      <c r="G116">
        <v>649726</v>
      </c>
      <c r="H116">
        <v>0</v>
      </c>
      <c r="I116">
        <v>0</v>
      </c>
      <c r="J116">
        <v>16</v>
      </c>
      <c r="K116">
        <v>9.7916666666666696</v>
      </c>
      <c r="L116">
        <v>340.26041666666674</v>
      </c>
      <c r="M116">
        <v>1</v>
      </c>
      <c r="O116">
        <v>50916.90500662</v>
      </c>
      <c r="P116">
        <v>2092.1814211000001</v>
      </c>
      <c r="Q116">
        <v>504364.81530463748</v>
      </c>
      <c r="R116">
        <v>-322620.52384920296</v>
      </c>
      <c r="S116">
        <v>70523.638949778324</v>
      </c>
      <c r="T116">
        <v>273236.85058515996</v>
      </c>
      <c r="U116">
        <v>0</v>
      </c>
      <c r="V116">
        <v>0</v>
      </c>
      <c r="W116">
        <v>-14675.04058904</v>
      </c>
      <c r="X116">
        <v>6076.0580772800004</v>
      </c>
      <c r="Y116">
        <v>2281.0079833479176</v>
      </c>
      <c r="Z116">
        <v>60884.865331448455</v>
      </c>
      <c r="AA116" s="25">
        <v>633080.75822112907</v>
      </c>
      <c r="AB116" s="25">
        <v>624952</v>
      </c>
      <c r="AC116" s="25">
        <v>8128.7582211290719</v>
      </c>
      <c r="AD116">
        <v>42362</v>
      </c>
      <c r="AE116" t="str">
        <f t="shared" si="4"/>
        <v xml:space="preserve"> </v>
      </c>
      <c r="AG116" s="39">
        <v>42397</v>
      </c>
      <c r="AH116">
        <v>610185</v>
      </c>
      <c r="AI116" s="21">
        <v>34.6666666666667</v>
      </c>
      <c r="AJ116">
        <v>1201.7777777777801</v>
      </c>
      <c r="AK116">
        <v>41661.629629629751</v>
      </c>
      <c r="AL116">
        <v>1444269.8271604995</v>
      </c>
      <c r="AM116">
        <v>679340</v>
      </c>
      <c r="AN116">
        <v>0</v>
      </c>
      <c r="AO116">
        <v>0</v>
      </c>
      <c r="AP116">
        <v>10</v>
      </c>
      <c r="AQ116">
        <v>5.0833333333333304</v>
      </c>
      <c r="AR116">
        <v>176.22222222222229</v>
      </c>
      <c r="AS116">
        <v>0</v>
      </c>
      <c r="AU116">
        <v>50916.90500662</v>
      </c>
      <c r="AV116">
        <v>2087.1641994666688</v>
      </c>
      <c r="AW116">
        <v>501948.69990257872</v>
      </c>
      <c r="AX116">
        <v>-320305.07441057276</v>
      </c>
      <c r="AY116">
        <v>69849.582718420032</v>
      </c>
      <c r="AZ116">
        <v>285690.7713044</v>
      </c>
      <c r="BA116">
        <v>0</v>
      </c>
      <c r="BB116">
        <v>0</v>
      </c>
      <c r="BC116">
        <v>0</v>
      </c>
      <c r="BD116">
        <v>3797.5362983000005</v>
      </c>
      <c r="BE116">
        <v>1184.1828679508326</v>
      </c>
      <c r="BF116">
        <v>31532.513753780011</v>
      </c>
      <c r="BG116" s="25">
        <v>626702.28164094361</v>
      </c>
      <c r="BH116" s="25">
        <v>610185</v>
      </c>
      <c r="BI116" s="25">
        <v>16517.281640943605</v>
      </c>
      <c r="BJ116">
        <v>42397</v>
      </c>
      <c r="BK116" t="str">
        <f t="shared" si="5"/>
        <v xml:space="preserve"> </v>
      </c>
    </row>
    <row r="117" spans="1:63" x14ac:dyDescent="0.25">
      <c r="A117" s="39">
        <v>42363</v>
      </c>
      <c r="B117">
        <v>716736</v>
      </c>
      <c r="C117" s="21">
        <v>42.75</v>
      </c>
      <c r="D117">
        <v>1827.5625</v>
      </c>
      <c r="E117">
        <v>78128.296875</v>
      </c>
      <c r="F117">
        <v>3339984.69140625</v>
      </c>
      <c r="G117">
        <v>624952</v>
      </c>
      <c r="H117">
        <v>1</v>
      </c>
      <c r="I117">
        <v>0</v>
      </c>
      <c r="J117">
        <v>22</v>
      </c>
      <c r="K117">
        <v>12.2083333333333</v>
      </c>
      <c r="L117">
        <v>521.90624999999864</v>
      </c>
      <c r="M117">
        <v>1</v>
      </c>
      <c r="O117">
        <v>50916.90500662</v>
      </c>
      <c r="P117">
        <v>2573.8346979000003</v>
      </c>
      <c r="Q117">
        <v>763321.33762863744</v>
      </c>
      <c r="R117">
        <v>-600669.97298445797</v>
      </c>
      <c r="S117">
        <v>161532.51462665334</v>
      </c>
      <c r="T117">
        <v>262818.35150032002</v>
      </c>
      <c r="U117">
        <v>-10589.1577886</v>
      </c>
      <c r="V117">
        <v>0</v>
      </c>
      <c r="W117">
        <v>-14675.04058904</v>
      </c>
      <c r="X117">
        <v>8354.5798562600012</v>
      </c>
      <c r="Y117">
        <v>2843.9801664720758</v>
      </c>
      <c r="Z117">
        <v>93387.858799986323</v>
      </c>
      <c r="AA117" s="25">
        <v>719815.19092075108</v>
      </c>
      <c r="AB117" s="25">
        <v>716736</v>
      </c>
      <c r="AC117" s="25">
        <v>3079.1909207510762</v>
      </c>
      <c r="AD117">
        <v>42363</v>
      </c>
      <c r="AE117" t="str">
        <f t="shared" si="4"/>
        <v xml:space="preserve"> </v>
      </c>
      <c r="AG117" s="39">
        <v>42018</v>
      </c>
      <c r="AH117">
        <v>630694</v>
      </c>
      <c r="AI117" s="21">
        <v>34.625</v>
      </c>
      <c r="AJ117">
        <v>1198.890625</v>
      </c>
      <c r="AK117">
        <v>41511.587890625</v>
      </c>
      <c r="AL117">
        <v>1437338.7307128906</v>
      </c>
      <c r="AM117">
        <v>584605</v>
      </c>
      <c r="AN117">
        <v>0</v>
      </c>
      <c r="AO117">
        <v>0</v>
      </c>
      <c r="AP117">
        <v>7</v>
      </c>
      <c r="AQ117">
        <v>4.3333333333333304</v>
      </c>
      <c r="AR117">
        <v>150.04166666666657</v>
      </c>
      <c r="AS117">
        <v>0</v>
      </c>
      <c r="AU117">
        <v>50916.90500662</v>
      </c>
      <c r="AV117">
        <v>2084.65558865</v>
      </c>
      <c r="AW117">
        <v>500742.81757555937</v>
      </c>
      <c r="AX117">
        <v>-319151.51582911902</v>
      </c>
      <c r="AY117">
        <v>69514.372368150216</v>
      </c>
      <c r="AZ117">
        <v>245850.75714429998</v>
      </c>
      <c r="BA117">
        <v>0</v>
      </c>
      <c r="BB117">
        <v>0</v>
      </c>
      <c r="BC117">
        <v>0</v>
      </c>
      <c r="BD117">
        <v>2658.27540881</v>
      </c>
      <c r="BE117">
        <v>1009.4673628433327</v>
      </c>
      <c r="BF117">
        <v>26847.867755523734</v>
      </c>
      <c r="BG117" s="25">
        <v>580473.60238133767</v>
      </c>
      <c r="BH117" s="25">
        <v>630694</v>
      </c>
      <c r="BI117" s="25">
        <v>-50220.397618662333</v>
      </c>
      <c r="BJ117">
        <v>42018</v>
      </c>
      <c r="BK117">
        <f t="shared" si="5"/>
        <v>1</v>
      </c>
    </row>
    <row r="118" spans="1:63" x14ac:dyDescent="0.25">
      <c r="A118" s="39">
        <v>42364</v>
      </c>
      <c r="B118">
        <v>813791</v>
      </c>
      <c r="C118" s="21">
        <v>48</v>
      </c>
      <c r="D118">
        <v>2304</v>
      </c>
      <c r="E118">
        <v>110592</v>
      </c>
      <c r="F118">
        <v>5308416</v>
      </c>
      <c r="G118">
        <v>716736</v>
      </c>
      <c r="H118">
        <v>0</v>
      </c>
      <c r="I118">
        <v>1</v>
      </c>
      <c r="J118">
        <v>12</v>
      </c>
      <c r="K118">
        <v>5.0833333333333304</v>
      </c>
      <c r="L118">
        <v>243.99999999999986</v>
      </c>
      <c r="M118">
        <v>0</v>
      </c>
      <c r="O118">
        <v>50916.90500662</v>
      </c>
      <c r="P118">
        <v>2889.9196608000002</v>
      </c>
      <c r="Q118">
        <v>962315.85070079996</v>
      </c>
      <c r="R118">
        <v>-850259.07781632</v>
      </c>
      <c r="S118">
        <v>256732.25011200001</v>
      </c>
      <c r="T118">
        <v>301417.34722175996</v>
      </c>
      <c r="U118">
        <v>0</v>
      </c>
      <c r="V118">
        <v>-10611.011341539999</v>
      </c>
      <c r="W118">
        <v>0</v>
      </c>
      <c r="X118">
        <v>4557.0435579599998</v>
      </c>
      <c r="Y118">
        <v>1184.1828679508326</v>
      </c>
      <c r="Z118">
        <v>43660.403659079973</v>
      </c>
      <c r="AA118" s="25">
        <v>762803.81362911069</v>
      </c>
      <c r="AB118" s="25">
        <v>813791</v>
      </c>
      <c r="AC118" s="25">
        <v>-50987.186370889307</v>
      </c>
      <c r="AD118">
        <v>42364</v>
      </c>
      <c r="AE118">
        <f t="shared" si="4"/>
        <v>1</v>
      </c>
      <c r="AG118" s="39">
        <v>42361</v>
      </c>
      <c r="AH118">
        <v>649726</v>
      </c>
      <c r="AI118" s="21">
        <v>34.625</v>
      </c>
      <c r="AJ118">
        <v>1198.890625</v>
      </c>
      <c r="AK118">
        <v>41511.587890625</v>
      </c>
      <c r="AL118">
        <v>1437338.7307128906</v>
      </c>
      <c r="AM118">
        <v>583319</v>
      </c>
      <c r="AN118">
        <v>0</v>
      </c>
      <c r="AO118">
        <v>0</v>
      </c>
      <c r="AP118">
        <v>21</v>
      </c>
      <c r="AQ118">
        <v>12.2916666666667</v>
      </c>
      <c r="AR118">
        <v>425.59895833333451</v>
      </c>
      <c r="AS118">
        <v>0</v>
      </c>
      <c r="AU118">
        <v>50916.90500662</v>
      </c>
      <c r="AV118">
        <v>2084.65558865</v>
      </c>
      <c r="AW118">
        <v>500742.81757555937</v>
      </c>
      <c r="AX118">
        <v>-319151.51582911902</v>
      </c>
      <c r="AY118">
        <v>69514.372368150216</v>
      </c>
      <c r="AZ118">
        <v>245309.94056953999</v>
      </c>
      <c r="BA118">
        <v>0</v>
      </c>
      <c r="BB118">
        <v>0</v>
      </c>
      <c r="BC118">
        <v>0</v>
      </c>
      <c r="BD118">
        <v>7974.8262264300001</v>
      </c>
      <c r="BE118">
        <v>2863.3930003729247</v>
      </c>
      <c r="BF118">
        <v>76155.009498841624</v>
      </c>
      <c r="BG118" s="25">
        <v>636410.40400504507</v>
      </c>
      <c r="BH118" s="25">
        <v>649726</v>
      </c>
      <c r="BI118" s="25">
        <v>-13315.595994954929</v>
      </c>
      <c r="BJ118">
        <v>42361</v>
      </c>
      <c r="BK118">
        <f t="shared" si="5"/>
        <v>1</v>
      </c>
    </row>
    <row r="119" spans="1:63" x14ac:dyDescent="0.25">
      <c r="A119" s="39">
        <v>42365</v>
      </c>
      <c r="B119">
        <v>840237</v>
      </c>
      <c r="C119" s="21">
        <v>48.75</v>
      </c>
      <c r="D119">
        <v>2376.5625</v>
      </c>
      <c r="E119">
        <v>115857.421875</v>
      </c>
      <c r="F119">
        <v>5648049.31640625</v>
      </c>
      <c r="G119">
        <v>813791</v>
      </c>
      <c r="H119">
        <v>0</v>
      </c>
      <c r="I119">
        <v>1</v>
      </c>
      <c r="J119">
        <v>9</v>
      </c>
      <c r="K119">
        <v>4.9166666666666696</v>
      </c>
      <c r="L119">
        <v>239.68750000000014</v>
      </c>
      <c r="M119">
        <v>0</v>
      </c>
      <c r="O119">
        <v>50916.90500662</v>
      </c>
      <c r="P119">
        <v>2935.0746555000001</v>
      </c>
      <c r="Q119">
        <v>992623.16142843745</v>
      </c>
      <c r="R119">
        <v>-890740.96391794924</v>
      </c>
      <c r="S119">
        <v>273158.0211016846</v>
      </c>
      <c r="T119">
        <v>342233.01803306001</v>
      </c>
      <c r="U119">
        <v>0</v>
      </c>
      <c r="V119">
        <v>-10611.011341539999</v>
      </c>
      <c r="W119">
        <v>0</v>
      </c>
      <c r="X119">
        <v>3417.7826684700003</v>
      </c>
      <c r="Y119">
        <v>1145.3572001491675</v>
      </c>
      <c r="Z119">
        <v>42888.741811621898</v>
      </c>
      <c r="AA119" s="25">
        <v>807966.08664605394</v>
      </c>
      <c r="AB119" s="25">
        <v>840237</v>
      </c>
      <c r="AC119" s="25">
        <v>-32270.91335394606</v>
      </c>
      <c r="AD119">
        <v>42365</v>
      </c>
      <c r="AE119">
        <f t="shared" si="4"/>
        <v>1</v>
      </c>
      <c r="AG119" s="39">
        <v>42407</v>
      </c>
      <c r="AH119">
        <v>594888</v>
      </c>
      <c r="AI119" s="21">
        <v>34.5833333333333</v>
      </c>
      <c r="AJ119">
        <v>1196.0069444444421</v>
      </c>
      <c r="AK119">
        <v>41361.906828703584</v>
      </c>
      <c r="AL119">
        <v>1430432.6111593307</v>
      </c>
      <c r="AM119">
        <v>616874</v>
      </c>
      <c r="AN119">
        <v>0</v>
      </c>
      <c r="AO119">
        <v>1</v>
      </c>
      <c r="AP119">
        <v>9</v>
      </c>
      <c r="AQ119">
        <v>4.6666666666666696</v>
      </c>
      <c r="AR119">
        <v>161.38888888888883</v>
      </c>
      <c r="AS119">
        <v>0</v>
      </c>
      <c r="AU119">
        <v>50916.90500662</v>
      </c>
      <c r="AV119">
        <v>2082.1469778333312</v>
      </c>
      <c r="AW119">
        <v>499538.38549788092</v>
      </c>
      <c r="AX119">
        <v>-318000.7302236876</v>
      </c>
      <c r="AY119">
        <v>69180.3699816515</v>
      </c>
      <c r="AZ119">
        <v>259421.21597083998</v>
      </c>
      <c r="BA119">
        <v>0</v>
      </c>
      <c r="BB119">
        <v>-10611.011341539999</v>
      </c>
      <c r="BC119">
        <v>0</v>
      </c>
      <c r="BD119">
        <v>3417.7826684700003</v>
      </c>
      <c r="BE119">
        <v>1087.1186984466674</v>
      </c>
      <c r="BF119">
        <v>28878.29522532499</v>
      </c>
      <c r="BG119" s="25">
        <v>585910.47846183984</v>
      </c>
      <c r="BH119" s="25">
        <v>594888</v>
      </c>
      <c r="BI119" s="25">
        <v>-8977.5215381601593</v>
      </c>
      <c r="BJ119">
        <v>42407</v>
      </c>
      <c r="BK119">
        <f t="shared" si="5"/>
        <v>1</v>
      </c>
    </row>
    <row r="120" spans="1:63" x14ac:dyDescent="0.25">
      <c r="A120" s="39">
        <v>42366</v>
      </c>
      <c r="B120">
        <v>834389</v>
      </c>
      <c r="C120" s="21">
        <v>45.2083333333333</v>
      </c>
      <c r="D120">
        <v>2043.7934027777749</v>
      </c>
      <c r="E120">
        <v>92396.493417245176</v>
      </c>
      <c r="F120">
        <v>4177091.4732379559</v>
      </c>
      <c r="G120">
        <v>840237</v>
      </c>
      <c r="H120">
        <v>0</v>
      </c>
      <c r="I120">
        <v>0</v>
      </c>
      <c r="J120">
        <v>8</v>
      </c>
      <c r="K120">
        <v>3.4166666666666701</v>
      </c>
      <c r="L120">
        <v>154.4618055555556</v>
      </c>
      <c r="M120">
        <v>0</v>
      </c>
      <c r="O120">
        <v>50916.90500662</v>
      </c>
      <c r="P120">
        <v>2721.8427360833316</v>
      </c>
      <c r="Q120">
        <v>853634.89021301095</v>
      </c>
      <c r="R120">
        <v>-710367.4523148922</v>
      </c>
      <c r="S120">
        <v>202017.71919307558</v>
      </c>
      <c r="T120">
        <v>353354.66277341999</v>
      </c>
      <c r="U120">
        <v>0</v>
      </c>
      <c r="V120">
        <v>0</v>
      </c>
      <c r="W120">
        <v>0</v>
      </c>
      <c r="X120">
        <v>3038.0290386400002</v>
      </c>
      <c r="Y120">
        <v>795.9261899341675</v>
      </c>
      <c r="Z120">
        <v>27638.790083876571</v>
      </c>
      <c r="AA120" s="25">
        <v>783751.31291976827</v>
      </c>
      <c r="AB120" s="25">
        <v>834389</v>
      </c>
      <c r="AC120" s="25">
        <v>-50637.687080231728</v>
      </c>
      <c r="AD120">
        <v>42366</v>
      </c>
      <c r="AE120">
        <f t="shared" si="4"/>
        <v>1</v>
      </c>
      <c r="AG120" s="39">
        <v>43102</v>
      </c>
      <c r="AH120">
        <v>645888</v>
      </c>
      <c r="AI120" s="21">
        <v>34.5833333333333</v>
      </c>
      <c r="AJ120">
        <v>1196.0069444444421</v>
      </c>
      <c r="AK120">
        <v>41361.906828703584</v>
      </c>
      <c r="AL120">
        <v>1430432.6111593307</v>
      </c>
      <c r="AM120">
        <v>614988</v>
      </c>
      <c r="AN120">
        <v>0</v>
      </c>
      <c r="AO120">
        <v>0</v>
      </c>
      <c r="AP120">
        <v>9</v>
      </c>
      <c r="AQ120">
        <v>3.7083333333333299</v>
      </c>
      <c r="AR120">
        <v>128.24652777777754</v>
      </c>
      <c r="AS120">
        <v>0</v>
      </c>
      <c r="AU120">
        <v>50916.90500662</v>
      </c>
      <c r="AV120">
        <v>2082.1469778333312</v>
      </c>
      <c r="AW120">
        <v>499538.38549788092</v>
      </c>
      <c r="AX120">
        <v>-318000.7302236876</v>
      </c>
      <c r="AY120">
        <v>69180.3699816515</v>
      </c>
      <c r="AZ120">
        <v>258628.07440007999</v>
      </c>
      <c r="BA120">
        <v>0</v>
      </c>
      <c r="BB120">
        <v>0</v>
      </c>
      <c r="BC120">
        <v>0</v>
      </c>
      <c r="BD120">
        <v>3417.7826684700003</v>
      </c>
      <c r="BE120">
        <v>863.87110858708263</v>
      </c>
      <c r="BF120">
        <v>22947.931027267146</v>
      </c>
      <c r="BG120" s="25">
        <v>589574.73644470237</v>
      </c>
      <c r="BH120" s="25">
        <v>645888</v>
      </c>
      <c r="BI120" s="25">
        <v>-56313.263555297628</v>
      </c>
      <c r="BJ120">
        <v>43102</v>
      </c>
      <c r="BK120">
        <f t="shared" si="5"/>
        <v>1</v>
      </c>
    </row>
    <row r="121" spans="1:63" x14ac:dyDescent="0.25">
      <c r="A121" s="39">
        <v>42367</v>
      </c>
      <c r="B121">
        <v>788808</v>
      </c>
      <c r="C121" s="21">
        <v>43.8333333333333</v>
      </c>
      <c r="D121">
        <v>1921.3611111111081</v>
      </c>
      <c r="E121">
        <v>84219.662037036847</v>
      </c>
      <c r="F121">
        <v>3691628.519290112</v>
      </c>
      <c r="G121">
        <v>834389</v>
      </c>
      <c r="H121">
        <v>0</v>
      </c>
      <c r="I121">
        <v>0</v>
      </c>
      <c r="J121">
        <v>8</v>
      </c>
      <c r="K121">
        <v>4.7083333333333304</v>
      </c>
      <c r="L121">
        <v>206.38194444444414</v>
      </c>
      <c r="M121">
        <v>0</v>
      </c>
      <c r="O121">
        <v>50916.90500662</v>
      </c>
      <c r="P121">
        <v>2639.0585791333315</v>
      </c>
      <c r="Q121">
        <v>802498.37332565978</v>
      </c>
      <c r="R121">
        <v>-647501.91856203962</v>
      </c>
      <c r="S121">
        <v>178539.15298555751</v>
      </c>
      <c r="T121">
        <v>350895.33514574001</v>
      </c>
      <c r="U121">
        <v>0</v>
      </c>
      <c r="V121">
        <v>0</v>
      </c>
      <c r="W121">
        <v>0</v>
      </c>
      <c r="X121">
        <v>3038.0290386400002</v>
      </c>
      <c r="Y121">
        <v>1096.8251153970828</v>
      </c>
      <c r="Z121">
        <v>36929.176239304325</v>
      </c>
      <c r="AA121" s="25">
        <v>779050.93687401246</v>
      </c>
      <c r="AB121" s="25">
        <v>788808</v>
      </c>
      <c r="AC121" s="25">
        <v>-9757.0631259875372</v>
      </c>
      <c r="AD121">
        <v>42367</v>
      </c>
      <c r="AE121">
        <f t="shared" si="4"/>
        <v>1</v>
      </c>
      <c r="AG121" s="39">
        <v>42008</v>
      </c>
      <c r="AH121">
        <v>632388</v>
      </c>
      <c r="AI121" s="21">
        <v>34.5416666666667</v>
      </c>
      <c r="AJ121">
        <v>1193.1267361111134</v>
      </c>
      <c r="AK121">
        <v>41212.58600983808</v>
      </c>
      <c r="AL121">
        <v>1423551.4084231583</v>
      </c>
      <c r="AM121">
        <v>705919</v>
      </c>
      <c r="AN121">
        <v>0</v>
      </c>
      <c r="AO121">
        <v>1</v>
      </c>
      <c r="AP121">
        <v>10</v>
      </c>
      <c r="AQ121">
        <v>4.875</v>
      </c>
      <c r="AR121">
        <v>168.39062500000017</v>
      </c>
      <c r="AS121">
        <v>0</v>
      </c>
      <c r="AU121">
        <v>50916.90500662</v>
      </c>
      <c r="AV121">
        <v>2079.6383670166688</v>
      </c>
      <c r="AW121">
        <v>498335.40366954642</v>
      </c>
      <c r="AX121">
        <v>-316852.71425736666</v>
      </c>
      <c r="AY121">
        <v>68847.572653421317</v>
      </c>
      <c r="AZ121">
        <v>296868.34808554</v>
      </c>
      <c r="BA121">
        <v>0</v>
      </c>
      <c r="BB121">
        <v>-10611.011341539999</v>
      </c>
      <c r="BC121">
        <v>0</v>
      </c>
      <c r="BD121">
        <v>3797.5362983000005</v>
      </c>
      <c r="BE121">
        <v>1135.6507831987501</v>
      </c>
      <c r="BF121">
        <v>30131.158442232689</v>
      </c>
      <c r="BG121" s="25">
        <v>624648.48770696903</v>
      </c>
      <c r="BH121" s="25">
        <v>632388</v>
      </c>
      <c r="BI121" s="25">
        <v>-7739.5122930309735</v>
      </c>
      <c r="BJ121">
        <v>42008</v>
      </c>
      <c r="BK121">
        <f t="shared" si="5"/>
        <v>1</v>
      </c>
    </row>
    <row r="122" spans="1:63" x14ac:dyDescent="0.25">
      <c r="A122" s="39">
        <v>42368</v>
      </c>
      <c r="B122">
        <v>782537</v>
      </c>
      <c r="C122" s="21">
        <v>46.2083333333333</v>
      </c>
      <c r="D122">
        <v>2135.2100694444412</v>
      </c>
      <c r="E122">
        <v>98664.498625578475</v>
      </c>
      <c r="F122">
        <v>4559122.0406569354</v>
      </c>
      <c r="G122">
        <v>788808</v>
      </c>
      <c r="H122">
        <v>0</v>
      </c>
      <c r="I122">
        <v>0</v>
      </c>
      <c r="J122">
        <v>10</v>
      </c>
      <c r="K122">
        <v>5.8333333333333304</v>
      </c>
      <c r="L122">
        <v>269.5486111111108</v>
      </c>
      <c r="M122">
        <v>0</v>
      </c>
      <c r="O122">
        <v>50916.90500662</v>
      </c>
      <c r="P122">
        <v>2782.0493956833316</v>
      </c>
      <c r="Q122">
        <v>891817.05486212741</v>
      </c>
      <c r="R122">
        <v>-758557.45094214706</v>
      </c>
      <c r="S122">
        <v>220493.95903280156</v>
      </c>
      <c r="T122">
        <v>331726.62574127998</v>
      </c>
      <c r="U122">
        <v>0</v>
      </c>
      <c r="V122">
        <v>0</v>
      </c>
      <c r="W122">
        <v>0</v>
      </c>
      <c r="X122">
        <v>3797.5362983000005</v>
      </c>
      <c r="Y122">
        <v>1358.8983730583327</v>
      </c>
      <c r="Z122">
        <v>48231.971995309323</v>
      </c>
      <c r="AA122" s="25">
        <v>792567.54976303293</v>
      </c>
      <c r="AB122" s="25">
        <v>782537</v>
      </c>
      <c r="AC122" s="25">
        <v>10030.549763032934</v>
      </c>
      <c r="AD122">
        <v>42368</v>
      </c>
      <c r="AE122" t="str">
        <f t="shared" si="4"/>
        <v xml:space="preserve"> </v>
      </c>
      <c r="AG122" s="39">
        <v>42058</v>
      </c>
      <c r="AH122">
        <v>612201</v>
      </c>
      <c r="AI122" s="21">
        <v>34.25</v>
      </c>
      <c r="AJ122">
        <v>1173.0625</v>
      </c>
      <c r="AK122">
        <v>40177.390625</v>
      </c>
      <c r="AL122">
        <v>1376075.62890625</v>
      </c>
      <c r="AM122">
        <v>604974</v>
      </c>
      <c r="AN122">
        <v>0</v>
      </c>
      <c r="AO122">
        <v>0</v>
      </c>
      <c r="AP122">
        <v>17</v>
      </c>
      <c r="AQ122">
        <v>5.625</v>
      </c>
      <c r="AR122">
        <v>192.65625</v>
      </c>
      <c r="AS122">
        <v>0</v>
      </c>
      <c r="AU122">
        <v>50916.90500662</v>
      </c>
      <c r="AV122">
        <v>2062.0780912999999</v>
      </c>
      <c r="AW122">
        <v>489955.13785273751</v>
      </c>
      <c r="AX122">
        <v>-308893.87208729889</v>
      </c>
      <c r="AY122">
        <v>66551.489659700193</v>
      </c>
      <c r="AZ122">
        <v>254416.77021684</v>
      </c>
      <c r="BA122">
        <v>0</v>
      </c>
      <c r="BB122">
        <v>0</v>
      </c>
      <c r="BC122">
        <v>0</v>
      </c>
      <c r="BD122">
        <v>6455.8117071100005</v>
      </c>
      <c r="BE122">
        <v>1310.36628830625</v>
      </c>
      <c r="BF122">
        <v>34473.154272314059</v>
      </c>
      <c r="BG122" s="25">
        <v>597247.84100762918</v>
      </c>
      <c r="BH122" s="25">
        <v>612201</v>
      </c>
      <c r="BI122" s="25">
        <v>-14953.158992370823</v>
      </c>
      <c r="BJ122">
        <v>42058</v>
      </c>
      <c r="BK122">
        <f t="shared" si="5"/>
        <v>1</v>
      </c>
    </row>
    <row r="123" spans="1:63" x14ac:dyDescent="0.25">
      <c r="A123" s="39">
        <v>42369</v>
      </c>
      <c r="B123">
        <v>869856</v>
      </c>
      <c r="C123" s="21">
        <v>53.875</v>
      </c>
      <c r="D123">
        <v>2902.515625</v>
      </c>
      <c r="E123">
        <v>156373.029296875</v>
      </c>
      <c r="F123">
        <v>8424596.9533691406</v>
      </c>
      <c r="G123">
        <v>782537</v>
      </c>
      <c r="H123">
        <v>0</v>
      </c>
      <c r="I123">
        <v>0</v>
      </c>
      <c r="J123">
        <v>9</v>
      </c>
      <c r="K123">
        <v>4.125</v>
      </c>
      <c r="L123">
        <v>222.234375</v>
      </c>
      <c r="M123">
        <v>0</v>
      </c>
      <c r="O123">
        <v>50916.90500662</v>
      </c>
      <c r="P123">
        <v>3243.6337859499999</v>
      </c>
      <c r="Q123">
        <v>1212298.9552275343</v>
      </c>
      <c r="R123">
        <v>-1202235.1317030645</v>
      </c>
      <c r="S123">
        <v>407440.88860503014</v>
      </c>
      <c r="T123">
        <v>329089.40899142</v>
      </c>
      <c r="U123">
        <v>0</v>
      </c>
      <c r="V123">
        <v>0</v>
      </c>
      <c r="W123">
        <v>0</v>
      </c>
      <c r="X123">
        <v>3417.7826684700003</v>
      </c>
      <c r="Y123">
        <v>960.93527809124998</v>
      </c>
      <c r="Z123">
        <v>39765.748030423594</v>
      </c>
      <c r="AA123" s="25">
        <v>844899.12589047477</v>
      </c>
      <c r="AB123" s="25">
        <v>869856</v>
      </c>
      <c r="AC123" s="25">
        <v>-24956.874109525234</v>
      </c>
      <c r="AD123">
        <v>42369</v>
      </c>
      <c r="AE123">
        <f t="shared" si="4"/>
        <v>1</v>
      </c>
      <c r="AG123" s="39">
        <v>43086</v>
      </c>
      <c r="AH123">
        <v>610690</v>
      </c>
      <c r="AI123" s="21">
        <v>34.25</v>
      </c>
      <c r="AJ123">
        <v>1173.0625</v>
      </c>
      <c r="AK123">
        <v>40177.390625</v>
      </c>
      <c r="AL123">
        <v>1376075.62890625</v>
      </c>
      <c r="AM123">
        <v>609903</v>
      </c>
      <c r="AN123">
        <v>0</v>
      </c>
      <c r="AO123">
        <v>1</v>
      </c>
      <c r="AP123">
        <v>9</v>
      </c>
      <c r="AQ123">
        <v>4.4166666666666696</v>
      </c>
      <c r="AR123">
        <v>151.27083333333343</v>
      </c>
      <c r="AS123">
        <v>0</v>
      </c>
      <c r="AU123">
        <v>50916.90500662</v>
      </c>
      <c r="AV123">
        <v>2062.0780912999999</v>
      </c>
      <c r="AW123">
        <v>489955.13785273751</v>
      </c>
      <c r="AX123">
        <v>-308893.87208729889</v>
      </c>
      <c r="AY123">
        <v>66551.489659700193</v>
      </c>
      <c r="AZ123">
        <v>256489.62005897998</v>
      </c>
      <c r="BA123">
        <v>0</v>
      </c>
      <c r="BB123">
        <v>-10611.011341539999</v>
      </c>
      <c r="BC123">
        <v>0</v>
      </c>
      <c r="BD123">
        <v>3417.7826684700003</v>
      </c>
      <c r="BE123">
        <v>1028.8801967441675</v>
      </c>
      <c r="BF123">
        <v>27067.810021224392</v>
      </c>
      <c r="BG123" s="25">
        <v>577984.82012693735</v>
      </c>
      <c r="BH123" s="25">
        <v>610690</v>
      </c>
      <c r="BI123" s="25">
        <v>-32705.179873062647</v>
      </c>
      <c r="BJ123">
        <v>43086</v>
      </c>
      <c r="BK123">
        <f t="shared" si="5"/>
        <v>1</v>
      </c>
    </row>
    <row r="124" spans="1:63" x14ac:dyDescent="0.25">
      <c r="A124" s="39">
        <v>42370</v>
      </c>
      <c r="B124">
        <v>880378</v>
      </c>
      <c r="C124" s="21">
        <v>53.4166666666667</v>
      </c>
      <c r="D124">
        <v>2853.3402777777815</v>
      </c>
      <c r="E124">
        <v>152415.92650462993</v>
      </c>
      <c r="F124">
        <v>8141550.7407889869</v>
      </c>
      <c r="G124">
        <v>869856</v>
      </c>
      <c r="H124">
        <v>1</v>
      </c>
      <c r="I124">
        <v>0</v>
      </c>
      <c r="J124">
        <v>9</v>
      </c>
      <c r="K124">
        <v>3.375</v>
      </c>
      <c r="L124">
        <v>180.28125000000011</v>
      </c>
      <c r="M124">
        <v>1</v>
      </c>
      <c r="O124">
        <v>50916.90500662</v>
      </c>
      <c r="P124">
        <v>3216.0390669666685</v>
      </c>
      <c r="Q124">
        <v>1191759.7989360169</v>
      </c>
      <c r="R124">
        <v>-1171811.9313724921</v>
      </c>
      <c r="S124">
        <v>393751.85386446299</v>
      </c>
      <c r="T124">
        <v>365810.68620095996</v>
      </c>
      <c r="U124">
        <v>-10589.1577886</v>
      </c>
      <c r="V124">
        <v>0</v>
      </c>
      <c r="W124">
        <v>-14675.04058904</v>
      </c>
      <c r="X124">
        <v>3417.7826684700003</v>
      </c>
      <c r="Y124">
        <v>786.21977298375009</v>
      </c>
      <c r="Z124">
        <v>32258.820275260332</v>
      </c>
      <c r="AA124" s="25">
        <v>844841.97604160861</v>
      </c>
      <c r="AB124" s="25">
        <v>880378</v>
      </c>
      <c r="AC124" s="25">
        <v>-35536.023958391394</v>
      </c>
      <c r="AD124">
        <v>42370</v>
      </c>
      <c r="AE124">
        <f t="shared" si="4"/>
        <v>1</v>
      </c>
      <c r="AG124" s="39">
        <v>42341</v>
      </c>
      <c r="AH124">
        <v>566750</v>
      </c>
      <c r="AI124" s="21">
        <v>34.0833333333333</v>
      </c>
      <c r="AJ124">
        <v>1161.6736111111088</v>
      </c>
      <c r="AK124">
        <v>39593.70891203692</v>
      </c>
      <c r="AL124">
        <v>1349485.5787519237</v>
      </c>
      <c r="AM124">
        <v>657737</v>
      </c>
      <c r="AN124">
        <v>0</v>
      </c>
      <c r="AO124">
        <v>0</v>
      </c>
      <c r="AP124">
        <v>8</v>
      </c>
      <c r="AQ124">
        <v>3.7916666666666701</v>
      </c>
      <c r="AR124">
        <v>129.23263888888889</v>
      </c>
      <c r="AS124">
        <v>0</v>
      </c>
      <c r="AU124">
        <v>50916.90500662</v>
      </c>
      <c r="AV124">
        <v>2052.0436480333315</v>
      </c>
      <c r="AW124">
        <v>485198.32001434761</v>
      </c>
      <c r="AX124">
        <v>-304406.38045135565</v>
      </c>
      <c r="AY124">
        <v>65265.508416573983</v>
      </c>
      <c r="AZ124">
        <v>276605.80982342002</v>
      </c>
      <c r="BA124">
        <v>0</v>
      </c>
      <c r="BB124">
        <v>0</v>
      </c>
      <c r="BC124">
        <v>0</v>
      </c>
      <c r="BD124">
        <v>3038.0290386400002</v>
      </c>
      <c r="BE124">
        <v>883.28394248791744</v>
      </c>
      <c r="BF124">
        <v>23124.381884495939</v>
      </c>
      <c r="BG124" s="25">
        <v>602677.90132326318</v>
      </c>
      <c r="BH124" s="25">
        <v>566750</v>
      </c>
      <c r="BI124" s="25">
        <v>35927.901323263184</v>
      </c>
      <c r="BJ124">
        <v>42341</v>
      </c>
      <c r="BK124" t="str">
        <f t="shared" si="5"/>
        <v xml:space="preserve"> </v>
      </c>
    </row>
    <row r="125" spans="1:63" x14ac:dyDescent="0.25">
      <c r="A125" s="39">
        <v>42371</v>
      </c>
      <c r="B125">
        <v>787392</v>
      </c>
      <c r="C125" s="21">
        <v>46.0833333333333</v>
      </c>
      <c r="D125">
        <v>2123.6736111111081</v>
      </c>
      <c r="E125">
        <v>97865.958912036833</v>
      </c>
      <c r="F125">
        <v>4509989.6065296941</v>
      </c>
      <c r="G125">
        <v>880378</v>
      </c>
      <c r="H125">
        <v>0</v>
      </c>
      <c r="I125">
        <v>1</v>
      </c>
      <c r="J125">
        <v>7</v>
      </c>
      <c r="K125">
        <v>2.1666666666666701</v>
      </c>
      <c r="L125">
        <v>99.847222222222314</v>
      </c>
      <c r="M125">
        <v>0</v>
      </c>
      <c r="O125">
        <v>50916.90500662</v>
      </c>
      <c r="P125">
        <v>2774.5235632333315</v>
      </c>
      <c r="Q125">
        <v>886998.60142674728</v>
      </c>
      <c r="R125">
        <v>-752418.07702327741</v>
      </c>
      <c r="S125">
        <v>218117.75483799723</v>
      </c>
      <c r="T125">
        <v>370235.62554748001</v>
      </c>
      <c r="U125">
        <v>0</v>
      </c>
      <c r="V125">
        <v>-10611.011341539999</v>
      </c>
      <c r="W125">
        <v>0</v>
      </c>
      <c r="X125">
        <v>2658.27540881</v>
      </c>
      <c r="Y125">
        <v>504.73368142166748</v>
      </c>
      <c r="Z125">
        <v>17866.270600246266</v>
      </c>
      <c r="AA125" s="25">
        <v>787043.60170773836</v>
      </c>
      <c r="AB125" s="25">
        <v>787392</v>
      </c>
      <c r="AC125" s="25">
        <v>-348.39829226164147</v>
      </c>
      <c r="AD125">
        <v>42371</v>
      </c>
      <c r="AE125">
        <f t="shared" si="4"/>
        <v>1</v>
      </c>
      <c r="AG125" s="39">
        <v>43094</v>
      </c>
      <c r="AH125">
        <v>560458</v>
      </c>
      <c r="AI125" s="21">
        <v>34.0833333333333</v>
      </c>
      <c r="AJ125">
        <v>1161.6736111111088</v>
      </c>
      <c r="AK125">
        <v>39593.70891203692</v>
      </c>
      <c r="AL125">
        <v>1349485.5787519237</v>
      </c>
      <c r="AM125">
        <v>651434</v>
      </c>
      <c r="AN125">
        <v>0</v>
      </c>
      <c r="AO125">
        <v>0</v>
      </c>
      <c r="AP125">
        <v>9</v>
      </c>
      <c r="AQ125">
        <v>3.3333333333333299</v>
      </c>
      <c r="AR125">
        <v>113.61111111111089</v>
      </c>
      <c r="AS125">
        <v>1</v>
      </c>
      <c r="AU125">
        <v>50916.90500662</v>
      </c>
      <c r="AV125">
        <v>2052.0436480333315</v>
      </c>
      <c r="AW125">
        <v>485198.32001434761</v>
      </c>
      <c r="AX125">
        <v>-304406.38045135565</v>
      </c>
      <c r="AY125">
        <v>65265.508416573983</v>
      </c>
      <c r="AZ125">
        <v>273955.13574043999</v>
      </c>
      <c r="BA125">
        <v>0</v>
      </c>
      <c r="BB125">
        <v>0</v>
      </c>
      <c r="BC125">
        <v>-14675.04058904</v>
      </c>
      <c r="BD125">
        <v>3417.7826684700003</v>
      </c>
      <c r="BE125">
        <v>776.51335603333257</v>
      </c>
      <c r="BF125">
        <v>20329.126931424958</v>
      </c>
      <c r="BG125" s="25">
        <v>582829.91474154766</v>
      </c>
      <c r="BH125" s="25">
        <v>560458</v>
      </c>
      <c r="BI125" s="25">
        <v>22371.914741547662</v>
      </c>
      <c r="BJ125">
        <v>43094</v>
      </c>
      <c r="BK125" t="str">
        <f t="shared" si="5"/>
        <v xml:space="preserve"> </v>
      </c>
    </row>
    <row r="126" spans="1:63" x14ac:dyDescent="0.25">
      <c r="A126" s="39">
        <v>42372</v>
      </c>
      <c r="B126">
        <v>711065</v>
      </c>
      <c r="C126" s="21">
        <v>42.5833333333333</v>
      </c>
      <c r="D126">
        <v>1813.3402777777749</v>
      </c>
      <c r="E126">
        <v>77218.07349537019</v>
      </c>
      <c r="F126">
        <v>3288202.9630111777</v>
      </c>
      <c r="G126">
        <v>787392</v>
      </c>
      <c r="H126">
        <v>0</v>
      </c>
      <c r="I126">
        <v>1</v>
      </c>
      <c r="J126">
        <v>6</v>
      </c>
      <c r="K126">
        <v>2.6666666666666701</v>
      </c>
      <c r="L126">
        <v>113.55555555555561</v>
      </c>
      <c r="M126">
        <v>0</v>
      </c>
      <c r="O126">
        <v>50916.90500662</v>
      </c>
      <c r="P126">
        <v>2563.8002546333314</v>
      </c>
      <c r="Q126">
        <v>757381.11632801406</v>
      </c>
      <c r="R126">
        <v>-593671.94698464882</v>
      </c>
      <c r="S126">
        <v>159028.18195085035</v>
      </c>
      <c r="T126">
        <v>331131.13875072001</v>
      </c>
      <c r="U126">
        <v>0</v>
      </c>
      <c r="V126">
        <v>-10611.011341539999</v>
      </c>
      <c r="W126">
        <v>0</v>
      </c>
      <c r="X126">
        <v>2278.5217789799999</v>
      </c>
      <c r="Y126">
        <v>621.21068482666749</v>
      </c>
      <c r="Z126">
        <v>20319.186038060012</v>
      </c>
      <c r="AA126" s="25">
        <v>719957.10246651561</v>
      </c>
      <c r="AB126" s="25">
        <v>711065</v>
      </c>
      <c r="AC126" s="25">
        <v>8892.1024665156147</v>
      </c>
      <c r="AD126">
        <v>42372</v>
      </c>
      <c r="AE126" t="str">
        <f t="shared" si="4"/>
        <v xml:space="preserve"> </v>
      </c>
      <c r="AG126" s="39">
        <v>42747</v>
      </c>
      <c r="AH126">
        <v>619407</v>
      </c>
      <c r="AI126" s="21">
        <v>34.0416666666667</v>
      </c>
      <c r="AJ126">
        <v>1158.8350694444466</v>
      </c>
      <c r="AK126">
        <v>39448.677155671408</v>
      </c>
      <c r="AL126">
        <v>1342898.7181743155</v>
      </c>
      <c r="AM126">
        <v>561876</v>
      </c>
      <c r="AN126">
        <v>0</v>
      </c>
      <c r="AO126">
        <v>0</v>
      </c>
      <c r="AP126">
        <v>9</v>
      </c>
      <c r="AQ126">
        <v>3.2083333333333299</v>
      </c>
      <c r="AR126">
        <v>109.21701388888889</v>
      </c>
      <c r="AS126">
        <v>0</v>
      </c>
      <c r="AU126">
        <v>50916.90500662</v>
      </c>
      <c r="AV126">
        <v>2049.5350372166686</v>
      </c>
      <c r="AW126">
        <v>484012.74117810471</v>
      </c>
      <c r="AX126">
        <v>-303291.33987499005</v>
      </c>
      <c r="AY126">
        <v>64946.946431743971</v>
      </c>
      <c r="AZ126">
        <v>236292.26575415998</v>
      </c>
      <c r="BA126">
        <v>0</v>
      </c>
      <c r="BB126">
        <v>0</v>
      </c>
      <c r="BC126">
        <v>0</v>
      </c>
      <c r="BD126">
        <v>3417.7826684700003</v>
      </c>
      <c r="BE126">
        <v>747.39410518208263</v>
      </c>
      <c r="BF126">
        <v>19542.864396837031</v>
      </c>
      <c r="BG126" s="25">
        <v>558635.0947033444</v>
      </c>
      <c r="BH126" s="25">
        <v>619407</v>
      </c>
      <c r="BI126" s="25">
        <v>-60771.905296655605</v>
      </c>
      <c r="BJ126">
        <v>42747</v>
      </c>
      <c r="BK126">
        <f t="shared" si="5"/>
        <v>1</v>
      </c>
    </row>
    <row r="127" spans="1:63" x14ac:dyDescent="0.25">
      <c r="A127" s="39">
        <v>42373</v>
      </c>
      <c r="B127">
        <v>658946</v>
      </c>
      <c r="C127" s="21">
        <v>38.25</v>
      </c>
      <c r="D127">
        <v>1463.0625</v>
      </c>
      <c r="E127">
        <v>55962.140625</v>
      </c>
      <c r="F127">
        <v>2140551.87890625</v>
      </c>
      <c r="G127">
        <v>711065</v>
      </c>
      <c r="H127">
        <v>0</v>
      </c>
      <c r="I127">
        <v>0</v>
      </c>
      <c r="J127">
        <v>8</v>
      </c>
      <c r="K127">
        <v>2.2916666666666701</v>
      </c>
      <c r="L127">
        <v>87.656250000000128</v>
      </c>
      <c r="M127">
        <v>0</v>
      </c>
      <c r="O127">
        <v>50916.90500662</v>
      </c>
      <c r="P127">
        <v>2302.9047297000002</v>
      </c>
      <c r="Q127">
        <v>611079.96281073743</v>
      </c>
      <c r="R127">
        <v>-430250.99537434638</v>
      </c>
      <c r="S127">
        <v>103524.0456575127</v>
      </c>
      <c r="T127">
        <v>299032.45546789997</v>
      </c>
      <c r="U127">
        <v>0</v>
      </c>
      <c r="V127">
        <v>0</v>
      </c>
      <c r="W127">
        <v>0</v>
      </c>
      <c r="X127">
        <v>3038.0290386400002</v>
      </c>
      <c r="Y127">
        <v>533.85293227291743</v>
      </c>
      <c r="Z127">
        <v>15684.865812464086</v>
      </c>
      <c r="AA127" s="25">
        <v>655862.02608150069</v>
      </c>
      <c r="AB127" s="25">
        <v>658946</v>
      </c>
      <c r="AC127" s="25">
        <v>-3083.9739184993086</v>
      </c>
      <c r="AD127">
        <v>42373</v>
      </c>
      <c r="AE127">
        <f t="shared" si="4"/>
        <v>1</v>
      </c>
      <c r="AG127" s="39">
        <v>42057</v>
      </c>
      <c r="AH127">
        <v>604974</v>
      </c>
      <c r="AI127" s="21">
        <v>34</v>
      </c>
      <c r="AJ127">
        <v>1156</v>
      </c>
      <c r="AK127">
        <v>39304</v>
      </c>
      <c r="AL127">
        <v>1336336</v>
      </c>
      <c r="AM127">
        <v>476128</v>
      </c>
      <c r="AN127">
        <v>0</v>
      </c>
      <c r="AO127">
        <v>1</v>
      </c>
      <c r="AP127">
        <v>18</v>
      </c>
      <c r="AQ127">
        <v>9</v>
      </c>
      <c r="AR127">
        <v>306</v>
      </c>
      <c r="AS127">
        <v>0</v>
      </c>
      <c r="AU127">
        <v>50916.90500662</v>
      </c>
      <c r="AV127">
        <v>2047.0264264</v>
      </c>
      <c r="AW127">
        <v>482828.61259119998</v>
      </c>
      <c r="AX127">
        <v>-302179.02555784001</v>
      </c>
      <c r="AY127">
        <v>64629.552052000006</v>
      </c>
      <c r="AZ127">
        <v>200231.65949247999</v>
      </c>
      <c r="BA127">
        <v>0</v>
      </c>
      <c r="BB127">
        <v>-10611.011341539999</v>
      </c>
      <c r="BC127">
        <v>0</v>
      </c>
      <c r="BD127">
        <v>6835.5653369400006</v>
      </c>
      <c r="BE127">
        <v>2096.5860612900001</v>
      </c>
      <c r="BF127">
        <v>54754.440654420003</v>
      </c>
      <c r="BG127" s="25">
        <v>551550.31072196993</v>
      </c>
      <c r="BH127" s="25">
        <v>604974</v>
      </c>
      <c r="BI127" s="25">
        <v>-53423.68927803007</v>
      </c>
      <c r="BJ127">
        <v>42057</v>
      </c>
      <c r="BK127">
        <f t="shared" si="5"/>
        <v>1</v>
      </c>
    </row>
    <row r="128" spans="1:63" x14ac:dyDescent="0.25">
      <c r="A128" s="39">
        <v>42374</v>
      </c>
      <c r="B128">
        <v>568799</v>
      </c>
      <c r="C128" s="21">
        <v>32.6666666666667</v>
      </c>
      <c r="D128">
        <v>1067.1111111111134</v>
      </c>
      <c r="E128">
        <v>34858.962962963073</v>
      </c>
      <c r="F128">
        <v>1138726.123456795</v>
      </c>
      <c r="G128">
        <v>658946</v>
      </c>
      <c r="H128">
        <v>0</v>
      </c>
      <c r="I128">
        <v>0</v>
      </c>
      <c r="J128">
        <v>15</v>
      </c>
      <c r="K128">
        <v>3.8333333333333299</v>
      </c>
      <c r="L128">
        <v>125.22222222222224</v>
      </c>
      <c r="M128">
        <v>0</v>
      </c>
      <c r="O128">
        <v>50916.90500662</v>
      </c>
      <c r="P128">
        <v>1966.7508802666687</v>
      </c>
      <c r="Q128">
        <v>445702.22946231201</v>
      </c>
      <c r="R128">
        <v>-268004.46417934605</v>
      </c>
      <c r="S128">
        <v>55072.496190271842</v>
      </c>
      <c r="T128">
        <v>277114.24469035998</v>
      </c>
      <c r="U128">
        <v>0</v>
      </c>
      <c r="V128">
        <v>0</v>
      </c>
      <c r="W128">
        <v>0</v>
      </c>
      <c r="X128">
        <v>5696.3044474500002</v>
      </c>
      <c r="Y128">
        <v>892.99035943833258</v>
      </c>
      <c r="Z128">
        <v>22406.773644710003</v>
      </c>
      <c r="AA128" s="25">
        <v>591764.23050208273</v>
      </c>
      <c r="AB128" s="25">
        <v>568799</v>
      </c>
      <c r="AC128" s="25">
        <v>22965.230502082733</v>
      </c>
      <c r="AD128">
        <v>42374</v>
      </c>
      <c r="AE128" t="str">
        <f t="shared" si="4"/>
        <v xml:space="preserve"> </v>
      </c>
      <c r="AG128" s="39">
        <v>42749</v>
      </c>
      <c r="AH128">
        <v>621090</v>
      </c>
      <c r="AI128" s="21">
        <v>33.9583333333333</v>
      </c>
      <c r="AJ128">
        <v>1153.1684027777756</v>
      </c>
      <c r="AK128">
        <v>39159.677010995256</v>
      </c>
      <c r="AL128">
        <v>1329797.365165046</v>
      </c>
      <c r="AM128">
        <v>593544</v>
      </c>
      <c r="AN128">
        <v>0</v>
      </c>
      <c r="AO128">
        <v>1</v>
      </c>
      <c r="AP128">
        <v>9</v>
      </c>
      <c r="AQ128">
        <v>5.2083333333333304</v>
      </c>
      <c r="AR128">
        <v>176.86631944444417</v>
      </c>
      <c r="AS128">
        <v>0</v>
      </c>
      <c r="AU128">
        <v>50916.90500662</v>
      </c>
      <c r="AV128">
        <v>2044.5178155833314</v>
      </c>
      <c r="AW128">
        <v>481645.93425363622</v>
      </c>
      <c r="AX128">
        <v>-301069.43416299345</v>
      </c>
      <c r="AY128">
        <v>64313.322420818411</v>
      </c>
      <c r="AZ128">
        <v>249609.97904303999</v>
      </c>
      <c r="BA128">
        <v>0</v>
      </c>
      <c r="BB128">
        <v>-10611.011341539999</v>
      </c>
      <c r="BC128">
        <v>0</v>
      </c>
      <c r="BD128">
        <v>3417.7826684700003</v>
      </c>
      <c r="BE128">
        <v>1213.3021188020828</v>
      </c>
      <c r="BF128">
        <v>31647.765986230421</v>
      </c>
      <c r="BG128" s="25">
        <v>573129.06380866701</v>
      </c>
      <c r="BH128" s="25">
        <v>621090</v>
      </c>
      <c r="BI128" s="25">
        <v>-47960.936191332992</v>
      </c>
      <c r="BJ128">
        <v>42749</v>
      </c>
      <c r="BK128">
        <f t="shared" si="5"/>
        <v>1</v>
      </c>
    </row>
    <row r="129" spans="1:63" x14ac:dyDescent="0.25">
      <c r="A129" s="39">
        <v>42375</v>
      </c>
      <c r="B129">
        <v>556415</v>
      </c>
      <c r="C129" s="21">
        <v>30.7083333333333</v>
      </c>
      <c r="D129">
        <v>943.00173611110904</v>
      </c>
      <c r="E129">
        <v>28958.011646411942</v>
      </c>
      <c r="F129">
        <v>889252.27430856577</v>
      </c>
      <c r="G129">
        <v>568799</v>
      </c>
      <c r="H129">
        <v>0</v>
      </c>
      <c r="I129">
        <v>0</v>
      </c>
      <c r="J129">
        <v>8</v>
      </c>
      <c r="K129">
        <v>2.9583333333333299</v>
      </c>
      <c r="L129">
        <v>90.845486111110915</v>
      </c>
      <c r="M129">
        <v>0</v>
      </c>
      <c r="O129">
        <v>50916.90500662</v>
      </c>
      <c r="P129">
        <v>1848.8461718833314</v>
      </c>
      <c r="Q129">
        <v>393865.24214326963</v>
      </c>
      <c r="R129">
        <v>-222636.46807972071</v>
      </c>
      <c r="S129">
        <v>43007.130055453745</v>
      </c>
      <c r="T129">
        <v>239203.67566633999</v>
      </c>
      <c r="U129">
        <v>0</v>
      </c>
      <c r="V129">
        <v>0</v>
      </c>
      <c r="W129">
        <v>0</v>
      </c>
      <c r="X129">
        <v>3038.0290386400002</v>
      </c>
      <c r="Y129">
        <v>689.15560347958262</v>
      </c>
      <c r="Z129">
        <v>16255.535222198559</v>
      </c>
      <c r="AA129" s="25">
        <v>526188.05082816409</v>
      </c>
      <c r="AB129" s="25">
        <v>556415</v>
      </c>
      <c r="AC129" s="25">
        <v>-30226.949171835906</v>
      </c>
      <c r="AD129">
        <v>42375</v>
      </c>
      <c r="AE129">
        <f t="shared" si="4"/>
        <v>1</v>
      </c>
      <c r="AG129" s="39">
        <v>43083</v>
      </c>
      <c r="AH129">
        <v>627480</v>
      </c>
      <c r="AI129" s="21">
        <v>33.9583333333333</v>
      </c>
      <c r="AJ129">
        <v>1153.1684027777756</v>
      </c>
      <c r="AK129">
        <v>39159.677010995256</v>
      </c>
      <c r="AL129">
        <v>1329797.365165046</v>
      </c>
      <c r="AM129">
        <v>678571</v>
      </c>
      <c r="AN129">
        <v>0</v>
      </c>
      <c r="AO129">
        <v>0</v>
      </c>
      <c r="AP129">
        <v>8</v>
      </c>
      <c r="AQ129">
        <v>4.2083333333333304</v>
      </c>
      <c r="AR129">
        <v>142.90798611111086</v>
      </c>
      <c r="AS129">
        <v>0</v>
      </c>
      <c r="AU129">
        <v>50916.90500662</v>
      </c>
      <c r="AV129">
        <v>2044.5178155833314</v>
      </c>
      <c r="AW129">
        <v>481645.93425363622</v>
      </c>
      <c r="AX129">
        <v>-301069.43416299345</v>
      </c>
      <c r="AY129">
        <v>64313.322420818411</v>
      </c>
      <c r="AZ129">
        <v>285367.37476785999</v>
      </c>
      <c r="BA129">
        <v>0</v>
      </c>
      <c r="BB129">
        <v>0</v>
      </c>
      <c r="BC129">
        <v>0</v>
      </c>
      <c r="BD129">
        <v>3038.0290386400002</v>
      </c>
      <c r="BE129">
        <v>980.34811199208264</v>
      </c>
      <c r="BF129">
        <v>25571.394916874175</v>
      </c>
      <c r="BG129" s="25">
        <v>612808.39216903073</v>
      </c>
      <c r="BH129" s="25">
        <v>627480</v>
      </c>
      <c r="BI129" s="25">
        <v>-14671.607830969268</v>
      </c>
      <c r="BJ129">
        <v>43083</v>
      </c>
      <c r="BK129">
        <f t="shared" si="5"/>
        <v>1</v>
      </c>
    </row>
    <row r="130" spans="1:63" x14ac:dyDescent="0.25">
      <c r="A130" s="39">
        <v>42376</v>
      </c>
      <c r="B130">
        <v>581189</v>
      </c>
      <c r="C130" s="21">
        <v>32.9583333333333</v>
      </c>
      <c r="D130">
        <v>1086.2517361111088</v>
      </c>
      <c r="E130">
        <v>35801.046802661927</v>
      </c>
      <c r="F130">
        <v>1179942.8342043979</v>
      </c>
      <c r="G130">
        <v>556415</v>
      </c>
      <c r="H130">
        <v>0</v>
      </c>
      <c r="I130">
        <v>0</v>
      </c>
      <c r="J130">
        <v>7</v>
      </c>
      <c r="K130">
        <v>2.7916666666666701</v>
      </c>
      <c r="L130">
        <v>92.008680555555571</v>
      </c>
      <c r="M130">
        <v>0</v>
      </c>
      <c r="O130">
        <v>50916.90500662</v>
      </c>
      <c r="P130">
        <v>1984.3111559833314</v>
      </c>
      <c r="Q130">
        <v>453696.72895441949</v>
      </c>
      <c r="R130">
        <v>-275247.4413998322</v>
      </c>
      <c r="S130">
        <v>57065.870276335852</v>
      </c>
      <c r="T130">
        <v>233995.6877489</v>
      </c>
      <c r="U130">
        <v>0</v>
      </c>
      <c r="V130">
        <v>0</v>
      </c>
      <c r="W130">
        <v>0</v>
      </c>
      <c r="X130">
        <v>2658.27540881</v>
      </c>
      <c r="Y130">
        <v>650.32993567791743</v>
      </c>
      <c r="Z130">
        <v>16463.672677028284</v>
      </c>
      <c r="AA130" s="25">
        <v>542184.33976394264</v>
      </c>
      <c r="AB130" s="25">
        <v>581189</v>
      </c>
      <c r="AC130" s="25">
        <v>-39004.66023605736</v>
      </c>
      <c r="AD130">
        <v>42376</v>
      </c>
      <c r="AE130">
        <f t="shared" si="4"/>
        <v>1</v>
      </c>
      <c r="AG130" s="39">
        <v>43100</v>
      </c>
      <c r="AH130">
        <v>575797</v>
      </c>
      <c r="AI130" s="21">
        <v>33.9583333333333</v>
      </c>
      <c r="AJ130">
        <v>1153.1684027777756</v>
      </c>
      <c r="AK130">
        <v>39159.677010995256</v>
      </c>
      <c r="AL130">
        <v>1329797.365165046</v>
      </c>
      <c r="AM130">
        <v>496968</v>
      </c>
      <c r="AN130">
        <v>0</v>
      </c>
      <c r="AO130">
        <v>1</v>
      </c>
      <c r="AP130">
        <v>8</v>
      </c>
      <c r="AQ130">
        <v>2.7916666666666701</v>
      </c>
      <c r="AR130">
        <v>94.800347222222243</v>
      </c>
      <c r="AS130">
        <v>0</v>
      </c>
      <c r="AU130">
        <v>50916.90500662</v>
      </c>
      <c r="AV130">
        <v>2044.5178155833314</v>
      </c>
      <c r="AW130">
        <v>481645.93425363622</v>
      </c>
      <c r="AX130">
        <v>-301069.43416299345</v>
      </c>
      <c r="AY130">
        <v>64313.322420818411</v>
      </c>
      <c r="AZ130">
        <v>208995.74768688</v>
      </c>
      <c r="BA130">
        <v>0</v>
      </c>
      <c r="BB130">
        <v>-10611.011341539999</v>
      </c>
      <c r="BC130">
        <v>0</v>
      </c>
      <c r="BD130">
        <v>3038.0290386400002</v>
      </c>
      <c r="BE130">
        <v>650.32993567791743</v>
      </c>
      <c r="BF130">
        <v>16963.202568619534</v>
      </c>
      <c r="BG130" s="25">
        <v>516887.54322194186</v>
      </c>
      <c r="BH130" s="25">
        <v>575797</v>
      </c>
      <c r="BI130" s="25">
        <v>-58909.456778058142</v>
      </c>
      <c r="BJ130">
        <v>43100</v>
      </c>
      <c r="BK130">
        <f t="shared" si="5"/>
        <v>1</v>
      </c>
    </row>
    <row r="131" spans="1:63" x14ac:dyDescent="0.25">
      <c r="A131" s="39">
        <v>42377</v>
      </c>
      <c r="B131">
        <v>589715</v>
      </c>
      <c r="C131" s="21">
        <v>32.6666666666667</v>
      </c>
      <c r="D131">
        <v>1067.1111111111134</v>
      </c>
      <c r="E131">
        <v>34858.962962963073</v>
      </c>
      <c r="F131">
        <v>1138726.123456795</v>
      </c>
      <c r="G131">
        <v>581189</v>
      </c>
      <c r="H131">
        <v>1</v>
      </c>
      <c r="I131">
        <v>0</v>
      </c>
      <c r="J131">
        <v>12</v>
      </c>
      <c r="K131">
        <v>6.9166666666666696</v>
      </c>
      <c r="L131">
        <v>225.94444444444477</v>
      </c>
      <c r="M131">
        <v>0</v>
      </c>
      <c r="O131">
        <v>50916.90500662</v>
      </c>
      <c r="P131">
        <v>1966.7508802666687</v>
      </c>
      <c r="Q131">
        <v>445702.22946231201</v>
      </c>
      <c r="R131">
        <v>-268004.46417934605</v>
      </c>
      <c r="S131">
        <v>55072.496190271842</v>
      </c>
      <c r="T131">
        <v>244414.18683373998</v>
      </c>
      <c r="U131">
        <v>-10589.1577886</v>
      </c>
      <c r="V131">
        <v>0</v>
      </c>
      <c r="W131">
        <v>0</v>
      </c>
      <c r="X131">
        <v>4557.0435579599998</v>
      </c>
      <c r="Y131">
        <v>1611.2652137691675</v>
      </c>
      <c r="Z131">
        <v>40429.613315455055</v>
      </c>
      <c r="AA131" s="25">
        <v>566076.8684924487</v>
      </c>
      <c r="AB131" s="25">
        <v>589715</v>
      </c>
      <c r="AC131" s="25">
        <v>-23638.131507551298</v>
      </c>
      <c r="AD131">
        <v>42377</v>
      </c>
      <c r="AE131">
        <f t="shared" si="4"/>
        <v>1</v>
      </c>
      <c r="AG131" s="39">
        <v>42408</v>
      </c>
      <c r="AH131">
        <v>598459</v>
      </c>
      <c r="AI131" s="21">
        <v>33.9166666666667</v>
      </c>
      <c r="AJ131">
        <v>1150.3402777777801</v>
      </c>
      <c r="AK131">
        <v>39015.707754629744</v>
      </c>
      <c r="AL131">
        <v>1323282.7546778603</v>
      </c>
      <c r="AM131">
        <v>594888</v>
      </c>
      <c r="AN131">
        <v>0</v>
      </c>
      <c r="AO131">
        <v>0</v>
      </c>
      <c r="AP131">
        <v>8</v>
      </c>
      <c r="AQ131">
        <v>4.625</v>
      </c>
      <c r="AR131">
        <v>156.86458333333348</v>
      </c>
      <c r="AS131">
        <v>0</v>
      </c>
      <c r="AU131">
        <v>50916.90500662</v>
      </c>
      <c r="AV131">
        <v>2042.0092047666687</v>
      </c>
      <c r="AW131">
        <v>480464.70616541622</v>
      </c>
      <c r="AX131">
        <v>-299962.56235353852</v>
      </c>
      <c r="AY131">
        <v>63998.254685174034</v>
      </c>
      <c r="AZ131">
        <v>250175.18703407998</v>
      </c>
      <c r="BA131">
        <v>0</v>
      </c>
      <c r="BB131">
        <v>0</v>
      </c>
      <c r="BC131">
        <v>0</v>
      </c>
      <c r="BD131">
        <v>3038.0290386400002</v>
      </c>
      <c r="BE131">
        <v>1077.41228149625</v>
      </c>
      <c r="BF131">
        <v>28068.733721912839</v>
      </c>
      <c r="BG131" s="25">
        <v>579818.67478456744</v>
      </c>
      <c r="BH131" s="25">
        <v>598459</v>
      </c>
      <c r="BI131" s="25">
        <v>-18640.32521543256</v>
      </c>
      <c r="BJ131">
        <v>42408</v>
      </c>
      <c r="BK131">
        <f t="shared" si="5"/>
        <v>1</v>
      </c>
    </row>
    <row r="132" spans="1:63" x14ac:dyDescent="0.25">
      <c r="A132" s="39">
        <v>42378</v>
      </c>
      <c r="B132">
        <v>613453</v>
      </c>
      <c r="C132" s="21">
        <v>33.75</v>
      </c>
      <c r="D132">
        <v>1139.0625</v>
      </c>
      <c r="E132">
        <v>38443.359375</v>
      </c>
      <c r="F132">
        <v>1297463.37890625</v>
      </c>
      <c r="G132">
        <v>589715</v>
      </c>
      <c r="H132">
        <v>0</v>
      </c>
      <c r="I132">
        <v>1</v>
      </c>
      <c r="J132">
        <v>9</v>
      </c>
      <c r="K132">
        <v>3.75</v>
      </c>
      <c r="L132">
        <v>126.5625</v>
      </c>
      <c r="M132">
        <v>0</v>
      </c>
      <c r="O132">
        <v>50916.90500662</v>
      </c>
      <c r="P132">
        <v>2031.9747615000001</v>
      </c>
      <c r="Q132">
        <v>475754.29630593746</v>
      </c>
      <c r="R132">
        <v>-295562.2042313086</v>
      </c>
      <c r="S132">
        <v>62749.545759887696</v>
      </c>
      <c r="T132">
        <v>247999.72502689998</v>
      </c>
      <c r="U132">
        <v>0</v>
      </c>
      <c r="V132">
        <v>-10611.011341539999</v>
      </c>
      <c r="W132">
        <v>0</v>
      </c>
      <c r="X132">
        <v>3417.7826684700003</v>
      </c>
      <c r="Y132">
        <v>873.57752553750004</v>
      </c>
      <c r="Z132">
        <v>22646.597697140623</v>
      </c>
      <c r="AA132" s="25">
        <v>560217.18917914468</v>
      </c>
      <c r="AB132" s="25">
        <v>613453</v>
      </c>
      <c r="AC132" s="25">
        <v>-53235.810820855317</v>
      </c>
      <c r="AD132">
        <v>42378</v>
      </c>
      <c r="AE132">
        <f t="shared" ref="AE132:AE195" si="6">IF(AC132&lt;0,1," ")</f>
        <v>1</v>
      </c>
      <c r="AG132" s="39">
        <v>43122</v>
      </c>
      <c r="AH132">
        <v>709358</v>
      </c>
      <c r="AI132" s="21">
        <v>33.875</v>
      </c>
      <c r="AJ132">
        <v>1147.515625</v>
      </c>
      <c r="AK132">
        <v>38872.091796875</v>
      </c>
      <c r="AL132">
        <v>1316792.1096191406</v>
      </c>
      <c r="AM132">
        <v>670111</v>
      </c>
      <c r="AN132">
        <v>0</v>
      </c>
      <c r="AO132">
        <v>0</v>
      </c>
      <c r="AP132">
        <v>15</v>
      </c>
      <c r="AQ132">
        <v>8.0833333333333304</v>
      </c>
      <c r="AR132">
        <v>273.82291666666657</v>
      </c>
      <c r="AS132">
        <v>0</v>
      </c>
      <c r="AU132">
        <v>50916.90500662</v>
      </c>
      <c r="AV132">
        <v>2039.5005939500002</v>
      </c>
      <c r="AW132">
        <v>479284.92832653434</v>
      </c>
      <c r="AX132">
        <v>-298858.4067925553</v>
      </c>
      <c r="AY132">
        <v>63684.345995537908</v>
      </c>
      <c r="AZ132">
        <v>281809.59232425998</v>
      </c>
      <c r="BA132">
        <v>0</v>
      </c>
      <c r="BB132">
        <v>0</v>
      </c>
      <c r="BC132">
        <v>0</v>
      </c>
      <c r="BD132">
        <v>5696.3044474500002</v>
      </c>
      <c r="BE132">
        <v>1883.0448883808326</v>
      </c>
      <c r="BF132">
        <v>48996.799478579043</v>
      </c>
      <c r="BG132" s="25">
        <v>635453.01426875673</v>
      </c>
      <c r="BH132" s="25">
        <v>709358</v>
      </c>
      <c r="BI132" s="25">
        <v>-73904.985731243272</v>
      </c>
      <c r="BJ132">
        <v>43122</v>
      </c>
      <c r="BK132">
        <f t="shared" si="5"/>
        <v>1</v>
      </c>
    </row>
    <row r="133" spans="1:63" x14ac:dyDescent="0.25">
      <c r="A133" s="39">
        <v>42379</v>
      </c>
      <c r="B133">
        <v>688265</v>
      </c>
      <c r="C133" s="21">
        <v>38.4166666666667</v>
      </c>
      <c r="D133">
        <v>1475.8402777777803</v>
      </c>
      <c r="E133">
        <v>56696.864004629773</v>
      </c>
      <c r="F133">
        <v>2178104.5255111959</v>
      </c>
      <c r="G133">
        <v>613453</v>
      </c>
      <c r="H133">
        <v>0</v>
      </c>
      <c r="I133">
        <v>1</v>
      </c>
      <c r="J133">
        <v>9</v>
      </c>
      <c r="K133">
        <v>6.0833333333333304</v>
      </c>
      <c r="L133">
        <v>233.70138888888897</v>
      </c>
      <c r="M133">
        <v>0</v>
      </c>
      <c r="O133">
        <v>50916.90500662</v>
      </c>
      <c r="P133">
        <v>2312.9391729666686</v>
      </c>
      <c r="Q133">
        <v>616416.88038551633</v>
      </c>
      <c r="R133">
        <v>-435899.73328680027</v>
      </c>
      <c r="S133">
        <v>105340.21369342935</v>
      </c>
      <c r="T133">
        <v>257982.54295197999</v>
      </c>
      <c r="U133">
        <v>0</v>
      </c>
      <c r="V133">
        <v>-10611.011341539999</v>
      </c>
      <c r="W133">
        <v>0</v>
      </c>
      <c r="X133">
        <v>3417.7826684700003</v>
      </c>
      <c r="Y133">
        <v>1417.1368747608326</v>
      </c>
      <c r="Z133">
        <v>41817.610551543141</v>
      </c>
      <c r="AA133" s="25">
        <v>633111.26667694608</v>
      </c>
      <c r="AB133" s="25">
        <v>688265</v>
      </c>
      <c r="AC133" s="25">
        <v>-55153.733323053923</v>
      </c>
      <c r="AD133">
        <v>42379</v>
      </c>
      <c r="AE133">
        <f t="shared" si="6"/>
        <v>1</v>
      </c>
      <c r="AG133" s="39">
        <v>43120</v>
      </c>
      <c r="AH133">
        <v>648137</v>
      </c>
      <c r="AI133" s="21">
        <v>33.8333333333333</v>
      </c>
      <c r="AJ133">
        <v>1144.6944444444423</v>
      </c>
      <c r="AK133">
        <v>38728.828703703592</v>
      </c>
      <c r="AL133">
        <v>1310325.3711419704</v>
      </c>
      <c r="AM133">
        <v>490826</v>
      </c>
      <c r="AN133">
        <v>0</v>
      </c>
      <c r="AO133">
        <v>1</v>
      </c>
      <c r="AP133">
        <v>16</v>
      </c>
      <c r="AQ133">
        <v>11.625</v>
      </c>
      <c r="AR133">
        <v>393.3124999999996</v>
      </c>
      <c r="AS133">
        <v>0</v>
      </c>
      <c r="AU133">
        <v>50916.90500662</v>
      </c>
      <c r="AV133">
        <v>2036.9919831333314</v>
      </c>
      <c r="AW133">
        <v>478106.60073699354</v>
      </c>
      <c r="AX133">
        <v>-297756.96414313186</v>
      </c>
      <c r="AY133">
        <v>63371.593505881901</v>
      </c>
      <c r="AZ133">
        <v>206412.78081115999</v>
      </c>
      <c r="BA133">
        <v>0</v>
      </c>
      <c r="BB133">
        <v>-10611.011341539999</v>
      </c>
      <c r="BC133">
        <v>0</v>
      </c>
      <c r="BD133">
        <v>6076.0580772800004</v>
      </c>
      <c r="BE133">
        <v>2708.0903291662503</v>
      </c>
      <c r="BF133">
        <v>70377.797189188059</v>
      </c>
      <c r="BG133" s="25">
        <v>571638.84215475118</v>
      </c>
      <c r="BH133" s="25">
        <v>648137</v>
      </c>
      <c r="BI133" s="25">
        <v>-76498.157845248817</v>
      </c>
      <c r="BJ133">
        <v>43120</v>
      </c>
      <c r="BK133">
        <f t="shared" si="5"/>
        <v>1</v>
      </c>
    </row>
    <row r="134" spans="1:63" x14ac:dyDescent="0.25">
      <c r="A134" s="39">
        <v>42380</v>
      </c>
      <c r="B134">
        <v>751712</v>
      </c>
      <c r="C134" s="21">
        <v>40.5833333333333</v>
      </c>
      <c r="D134">
        <v>1647.0069444444418</v>
      </c>
      <c r="E134">
        <v>66841.031828703548</v>
      </c>
      <c r="F134">
        <v>2712631.8750482169</v>
      </c>
      <c r="G134">
        <v>688265</v>
      </c>
      <c r="H134">
        <v>0</v>
      </c>
      <c r="I134">
        <v>0</v>
      </c>
      <c r="J134">
        <v>10</v>
      </c>
      <c r="K134">
        <v>4.4166666666666696</v>
      </c>
      <c r="L134">
        <v>179.24305555555554</v>
      </c>
      <c r="M134">
        <v>0</v>
      </c>
      <c r="O134">
        <v>50916.90500662</v>
      </c>
      <c r="P134">
        <v>2443.3869354333315</v>
      </c>
      <c r="Q134">
        <v>687908.3718980808</v>
      </c>
      <c r="R134">
        <v>-513890.64383467857</v>
      </c>
      <c r="S134">
        <v>131191.6935309257</v>
      </c>
      <c r="T134">
        <v>289444.10561989999</v>
      </c>
      <c r="U134">
        <v>0</v>
      </c>
      <c r="V134">
        <v>0</v>
      </c>
      <c r="W134">
        <v>0</v>
      </c>
      <c r="X134">
        <v>3797.5362983000005</v>
      </c>
      <c r="Y134">
        <v>1028.8801967441675</v>
      </c>
      <c r="Z134">
        <v>32073.049830501874</v>
      </c>
      <c r="AA134" s="25">
        <v>684913.28548182722</v>
      </c>
      <c r="AB134" s="25">
        <v>751712</v>
      </c>
      <c r="AC134" s="25">
        <v>-66798.714518172783</v>
      </c>
      <c r="AD134">
        <v>42380</v>
      </c>
      <c r="AE134">
        <f t="shared" si="6"/>
        <v>1</v>
      </c>
      <c r="AG134" s="39">
        <v>42378</v>
      </c>
      <c r="AH134">
        <v>613453</v>
      </c>
      <c r="AI134" s="21">
        <v>33.75</v>
      </c>
      <c r="AJ134">
        <v>1139.0625</v>
      </c>
      <c r="AK134">
        <v>38443.359375</v>
      </c>
      <c r="AL134">
        <v>1297463.37890625</v>
      </c>
      <c r="AM134">
        <v>589715</v>
      </c>
      <c r="AN134">
        <v>0</v>
      </c>
      <c r="AO134">
        <v>1</v>
      </c>
      <c r="AP134">
        <v>9</v>
      </c>
      <c r="AQ134">
        <v>3.75</v>
      </c>
      <c r="AR134">
        <v>126.5625</v>
      </c>
      <c r="AS134">
        <v>0</v>
      </c>
      <c r="AU134">
        <v>50916.90500662</v>
      </c>
      <c r="AV134">
        <v>2031.9747615000001</v>
      </c>
      <c r="AW134">
        <v>475754.29630593746</v>
      </c>
      <c r="AX134">
        <v>-295562.2042313086</v>
      </c>
      <c r="AY134">
        <v>62749.545759887696</v>
      </c>
      <c r="AZ134">
        <v>247999.72502689998</v>
      </c>
      <c r="BA134">
        <v>0</v>
      </c>
      <c r="BB134">
        <v>-10611.011341539999</v>
      </c>
      <c r="BC134">
        <v>0</v>
      </c>
      <c r="BD134">
        <v>3417.7826684700003</v>
      </c>
      <c r="BE134">
        <v>873.57752553750004</v>
      </c>
      <c r="BF134">
        <v>22646.597697140623</v>
      </c>
      <c r="BG134" s="25">
        <v>560217.18917914468</v>
      </c>
      <c r="BH134" s="25">
        <v>613453</v>
      </c>
      <c r="BI134" s="25">
        <v>-53235.810820855317</v>
      </c>
      <c r="BJ134">
        <v>42378</v>
      </c>
      <c r="BK134">
        <f t="shared" si="5"/>
        <v>1</v>
      </c>
    </row>
    <row r="135" spans="1:63" x14ac:dyDescent="0.25">
      <c r="A135" s="39">
        <v>42381</v>
      </c>
      <c r="B135">
        <v>757356</v>
      </c>
      <c r="C135" s="21">
        <v>40.9166666666667</v>
      </c>
      <c r="D135">
        <v>1674.1736111111138</v>
      </c>
      <c r="E135">
        <v>68501.603587963124</v>
      </c>
      <c r="F135">
        <v>2802857.2801408269</v>
      </c>
      <c r="G135">
        <v>751712</v>
      </c>
      <c r="H135">
        <v>0</v>
      </c>
      <c r="I135">
        <v>0</v>
      </c>
      <c r="J135">
        <v>9</v>
      </c>
      <c r="K135">
        <v>3.6666666666666701</v>
      </c>
      <c r="L135">
        <v>150.02777777777803</v>
      </c>
      <c r="M135">
        <v>0</v>
      </c>
      <c r="O135">
        <v>50916.90500662</v>
      </c>
      <c r="P135">
        <v>2463.4558219666687</v>
      </c>
      <c r="Q135">
        <v>699255.12274184974</v>
      </c>
      <c r="R135">
        <v>-526657.53667209786</v>
      </c>
      <c r="S135">
        <v>135555.28735377087</v>
      </c>
      <c r="T135">
        <v>316126.21232191997</v>
      </c>
      <c r="U135">
        <v>0</v>
      </c>
      <c r="V135">
        <v>0</v>
      </c>
      <c r="W135">
        <v>0</v>
      </c>
      <c r="X135">
        <v>3417.7826684700003</v>
      </c>
      <c r="Y135">
        <v>854.1646916366675</v>
      </c>
      <c r="Z135">
        <v>26845.382532182546</v>
      </c>
      <c r="AA135" s="25">
        <v>708776.77646631852</v>
      </c>
      <c r="AB135" s="25">
        <v>757356</v>
      </c>
      <c r="AC135" s="25">
        <v>-48579.223533681477</v>
      </c>
      <c r="AD135">
        <v>42381</v>
      </c>
      <c r="AE135">
        <f t="shared" si="6"/>
        <v>1</v>
      </c>
      <c r="AG135" s="39">
        <v>43101</v>
      </c>
      <c r="AH135">
        <v>614988</v>
      </c>
      <c r="AI135" s="21">
        <v>33.75</v>
      </c>
      <c r="AJ135">
        <v>1139.0625</v>
      </c>
      <c r="AK135">
        <v>38443.359375</v>
      </c>
      <c r="AL135">
        <v>1297463.37890625</v>
      </c>
      <c r="AM135">
        <v>575797</v>
      </c>
      <c r="AN135">
        <v>0</v>
      </c>
      <c r="AO135">
        <v>0</v>
      </c>
      <c r="AP135">
        <v>7</v>
      </c>
      <c r="AQ135">
        <v>3.4166666666666701</v>
      </c>
      <c r="AR135">
        <v>115.31250000000011</v>
      </c>
      <c r="AS135">
        <v>0</v>
      </c>
      <c r="AU135">
        <v>50916.90500662</v>
      </c>
      <c r="AV135">
        <v>2031.9747615000001</v>
      </c>
      <c r="AW135">
        <v>475754.29630593746</v>
      </c>
      <c r="AX135">
        <v>-295562.2042313086</v>
      </c>
      <c r="AY135">
        <v>62749.545759887696</v>
      </c>
      <c r="AZ135">
        <v>242146.62620301999</v>
      </c>
      <c r="BA135">
        <v>0</v>
      </c>
      <c r="BB135">
        <v>0</v>
      </c>
      <c r="BC135">
        <v>0</v>
      </c>
      <c r="BD135">
        <v>2658.27540881</v>
      </c>
      <c r="BE135">
        <v>795.9261899341675</v>
      </c>
      <c r="BF135">
        <v>20633.566790728146</v>
      </c>
      <c r="BG135" s="25">
        <v>562124.91219512885</v>
      </c>
      <c r="BH135" s="25">
        <v>614988</v>
      </c>
      <c r="BI135" s="25">
        <v>-52863.087804871146</v>
      </c>
      <c r="BJ135">
        <v>43101</v>
      </c>
      <c r="BK135">
        <f t="shared" si="5"/>
        <v>1</v>
      </c>
    </row>
    <row r="136" spans="1:63" x14ac:dyDescent="0.25">
      <c r="A136" s="39">
        <v>42382</v>
      </c>
      <c r="B136">
        <v>718417</v>
      </c>
      <c r="C136" s="21">
        <v>39.8333333333333</v>
      </c>
      <c r="D136">
        <v>1586.6944444444418</v>
      </c>
      <c r="E136">
        <v>63203.328703703548</v>
      </c>
      <c r="F136">
        <v>2517599.2600308559</v>
      </c>
      <c r="G136">
        <v>757356</v>
      </c>
      <c r="H136">
        <v>0</v>
      </c>
      <c r="I136">
        <v>0</v>
      </c>
      <c r="J136">
        <v>14</v>
      </c>
      <c r="K136">
        <v>4.75</v>
      </c>
      <c r="L136">
        <v>189.20833333333317</v>
      </c>
      <c r="M136">
        <v>0</v>
      </c>
      <c r="O136">
        <v>50916.90500662</v>
      </c>
      <c r="P136">
        <v>2398.2319407333316</v>
      </c>
      <c r="Q136">
        <v>662717.54084539332</v>
      </c>
      <c r="R136">
        <v>-485923.06838227651</v>
      </c>
      <c r="S136">
        <v>121759.2824126873</v>
      </c>
      <c r="T136">
        <v>318499.74945095996</v>
      </c>
      <c r="U136">
        <v>0</v>
      </c>
      <c r="V136">
        <v>0</v>
      </c>
      <c r="W136">
        <v>0</v>
      </c>
      <c r="X136">
        <v>5316.5508176200001</v>
      </c>
      <c r="Y136">
        <v>1106.5315323475002</v>
      </c>
      <c r="Z136">
        <v>33856.197577848725</v>
      </c>
      <c r="AA136" s="25">
        <v>710647.92120193364</v>
      </c>
      <c r="AB136" s="25">
        <v>718417</v>
      </c>
      <c r="AC136" s="25">
        <v>-7769.078798066359</v>
      </c>
      <c r="AD136">
        <v>42382</v>
      </c>
      <c r="AE136">
        <f t="shared" si="6"/>
        <v>1</v>
      </c>
      <c r="AG136" s="39">
        <v>42705</v>
      </c>
      <c r="AH136">
        <v>605284</v>
      </c>
      <c r="AI136" s="21">
        <v>33.6666666666667</v>
      </c>
      <c r="AJ136">
        <v>1133.4444444444466</v>
      </c>
      <c r="AK136">
        <v>38159.296296296408</v>
      </c>
      <c r="AL136">
        <v>1284696.3086419802</v>
      </c>
      <c r="AM136">
        <v>595040</v>
      </c>
      <c r="AN136">
        <v>0</v>
      </c>
      <c r="AO136">
        <v>0</v>
      </c>
      <c r="AP136">
        <v>9</v>
      </c>
      <c r="AQ136">
        <v>3.1666666666666701</v>
      </c>
      <c r="AR136">
        <v>106.61111111111133</v>
      </c>
      <c r="AS136">
        <v>0</v>
      </c>
      <c r="AU136">
        <v>50916.90500662</v>
      </c>
      <c r="AV136">
        <v>2026.9575398666686</v>
      </c>
      <c r="AW136">
        <v>473407.79287224531</v>
      </c>
      <c r="AX136">
        <v>-293378.25592274935</v>
      </c>
      <c r="AY136">
        <v>62132.088748929251</v>
      </c>
      <c r="AZ136">
        <v>250239.10936639999</v>
      </c>
      <c r="BA136">
        <v>0</v>
      </c>
      <c r="BB136">
        <v>0</v>
      </c>
      <c r="BC136">
        <v>0</v>
      </c>
      <c r="BD136">
        <v>3417.7826684700003</v>
      </c>
      <c r="BE136">
        <v>737.68768823166749</v>
      </c>
      <c r="BF136">
        <v>19076.574367435038</v>
      </c>
      <c r="BG136" s="25">
        <v>568576.64233544865</v>
      </c>
      <c r="BH136" s="25">
        <v>605284</v>
      </c>
      <c r="BI136" s="25">
        <v>-36707.357664551353</v>
      </c>
      <c r="BJ136">
        <v>42705</v>
      </c>
      <c r="BK136">
        <f t="shared" si="5"/>
        <v>1</v>
      </c>
    </row>
    <row r="137" spans="1:63" x14ac:dyDescent="0.25">
      <c r="A137" s="39">
        <v>42383</v>
      </c>
      <c r="B137">
        <v>645702</v>
      </c>
      <c r="C137" s="21">
        <v>33.3333333333333</v>
      </c>
      <c r="D137">
        <v>1111.1111111111088</v>
      </c>
      <c r="E137">
        <v>37037.03703703692</v>
      </c>
      <c r="F137">
        <v>1234567.9012345627</v>
      </c>
      <c r="G137">
        <v>718417</v>
      </c>
      <c r="H137">
        <v>0</v>
      </c>
      <c r="I137">
        <v>0</v>
      </c>
      <c r="J137">
        <v>13</v>
      </c>
      <c r="K137">
        <v>6.0416666666666696</v>
      </c>
      <c r="L137">
        <v>201.3888888888888</v>
      </c>
      <c r="M137">
        <v>0</v>
      </c>
      <c r="O137">
        <v>50916.90500662</v>
      </c>
      <c r="P137">
        <v>2006.8886533333314</v>
      </c>
      <c r="Q137">
        <v>464079.78911111015</v>
      </c>
      <c r="R137">
        <v>-284750.04481481388</v>
      </c>
      <c r="S137">
        <v>59707.71604938247</v>
      </c>
      <c r="T137">
        <v>302124.27775221999</v>
      </c>
      <c r="U137">
        <v>0</v>
      </c>
      <c r="V137">
        <v>0</v>
      </c>
      <c r="W137">
        <v>0</v>
      </c>
      <c r="X137">
        <v>4936.79718779</v>
      </c>
      <c r="Y137">
        <v>1407.4304578104175</v>
      </c>
      <c r="Z137">
        <v>36035.738448124983</v>
      </c>
      <c r="AA137" s="25">
        <v>636465.49785157747</v>
      </c>
      <c r="AB137" s="25">
        <v>645702</v>
      </c>
      <c r="AC137" s="25">
        <v>-9236.502148422529</v>
      </c>
      <c r="AD137">
        <v>42383</v>
      </c>
      <c r="AE137">
        <f t="shared" si="6"/>
        <v>1</v>
      </c>
      <c r="AG137" s="39">
        <v>42725</v>
      </c>
      <c r="AH137">
        <v>616667</v>
      </c>
      <c r="AI137" s="21">
        <v>33.6666666666667</v>
      </c>
      <c r="AJ137">
        <v>1133.4444444444466</v>
      </c>
      <c r="AK137">
        <v>38159.296296296408</v>
      </c>
      <c r="AL137">
        <v>1284696.3086419802</v>
      </c>
      <c r="AM137">
        <v>602366</v>
      </c>
      <c r="AN137">
        <v>0</v>
      </c>
      <c r="AO137">
        <v>0</v>
      </c>
      <c r="AP137">
        <v>9</v>
      </c>
      <c r="AQ137">
        <v>2.7083333333333299</v>
      </c>
      <c r="AR137">
        <v>91.180555555555529</v>
      </c>
      <c r="AS137">
        <v>0</v>
      </c>
      <c r="AU137">
        <v>50916.90500662</v>
      </c>
      <c r="AV137">
        <v>2026.9575398666686</v>
      </c>
      <c r="AW137">
        <v>473407.79287224531</v>
      </c>
      <c r="AX137">
        <v>-293378.25592274935</v>
      </c>
      <c r="AY137">
        <v>62132.088748929251</v>
      </c>
      <c r="AZ137">
        <v>253319.99756756</v>
      </c>
      <c r="BA137">
        <v>0</v>
      </c>
      <c r="BB137">
        <v>0</v>
      </c>
      <c r="BC137">
        <v>0</v>
      </c>
      <c r="BD137">
        <v>3417.7826684700003</v>
      </c>
      <c r="BE137">
        <v>630.91710177708262</v>
      </c>
      <c r="BF137">
        <v>16315.491235306245</v>
      </c>
      <c r="BG137" s="25">
        <v>568789.6768180253</v>
      </c>
      <c r="BH137" s="25">
        <v>616667</v>
      </c>
      <c r="BI137" s="25">
        <v>-47877.323181974702</v>
      </c>
      <c r="BJ137">
        <v>42725</v>
      </c>
      <c r="BK137">
        <f t="shared" si="5"/>
        <v>1</v>
      </c>
    </row>
    <row r="138" spans="1:63" x14ac:dyDescent="0.25">
      <c r="A138" s="39">
        <v>42384</v>
      </c>
      <c r="B138">
        <v>626330</v>
      </c>
      <c r="C138" s="21">
        <v>32.875</v>
      </c>
      <c r="D138">
        <v>1080.765625</v>
      </c>
      <c r="E138">
        <v>35530.169921875</v>
      </c>
      <c r="F138">
        <v>1168054.3361816406</v>
      </c>
      <c r="G138">
        <v>645702</v>
      </c>
      <c r="H138">
        <v>1</v>
      </c>
      <c r="I138">
        <v>0</v>
      </c>
      <c r="J138">
        <v>8</v>
      </c>
      <c r="K138">
        <v>4.0416666666666696</v>
      </c>
      <c r="L138">
        <v>132.86979166666677</v>
      </c>
      <c r="M138">
        <v>0</v>
      </c>
      <c r="O138">
        <v>50916.90500662</v>
      </c>
      <c r="P138">
        <v>1979.29393435</v>
      </c>
      <c r="Q138">
        <v>451405.33499568433</v>
      </c>
      <c r="R138">
        <v>-273164.87189336109</v>
      </c>
      <c r="S138">
        <v>56490.903874336735</v>
      </c>
      <c r="T138">
        <v>271544.59094531997</v>
      </c>
      <c r="U138">
        <v>-10589.1577886</v>
      </c>
      <c r="V138">
        <v>0</v>
      </c>
      <c r="W138">
        <v>0</v>
      </c>
      <c r="X138">
        <v>3038.0290386400002</v>
      </c>
      <c r="Y138">
        <v>941.52244419041745</v>
      </c>
      <c r="Z138">
        <v>23775.1997469858</v>
      </c>
      <c r="AA138" s="25">
        <v>576337.75030416623</v>
      </c>
      <c r="AB138" s="25">
        <v>626330</v>
      </c>
      <c r="AC138" s="25">
        <v>-49992.249695833772</v>
      </c>
      <c r="AD138">
        <v>42384</v>
      </c>
      <c r="AE138">
        <f t="shared" si="6"/>
        <v>1</v>
      </c>
      <c r="AG138" s="39">
        <v>42707</v>
      </c>
      <c r="AH138">
        <v>628762</v>
      </c>
      <c r="AI138" s="21">
        <v>33.5833333333333</v>
      </c>
      <c r="AJ138">
        <v>1127.8402777777756</v>
      </c>
      <c r="AK138">
        <v>37876.635995370256</v>
      </c>
      <c r="AL138">
        <v>1272023.6921778498</v>
      </c>
      <c r="AM138">
        <v>611020</v>
      </c>
      <c r="AN138">
        <v>0</v>
      </c>
      <c r="AO138">
        <v>1</v>
      </c>
      <c r="AP138">
        <v>13</v>
      </c>
      <c r="AQ138">
        <v>9.0416666666666696</v>
      </c>
      <c r="AR138">
        <v>303.64930555555537</v>
      </c>
      <c r="AS138">
        <v>0</v>
      </c>
      <c r="AU138">
        <v>50916.90500662</v>
      </c>
      <c r="AV138">
        <v>2021.9403182333315</v>
      </c>
      <c r="AW138">
        <v>471067.09043591435</v>
      </c>
      <c r="AX138">
        <v>-291205.09252213489</v>
      </c>
      <c r="AY138">
        <v>61519.199830720398</v>
      </c>
      <c r="AZ138">
        <v>256959.3650932</v>
      </c>
      <c r="BA138">
        <v>0</v>
      </c>
      <c r="BB138">
        <v>-10611.011341539999</v>
      </c>
      <c r="BC138">
        <v>0</v>
      </c>
      <c r="BD138">
        <v>4936.79718779</v>
      </c>
      <c r="BE138">
        <v>2106.2924782404175</v>
      </c>
      <c r="BF138">
        <v>54333.816603913408</v>
      </c>
      <c r="BG138" s="25">
        <v>602045.30309095699</v>
      </c>
      <c r="BH138" s="25">
        <v>628762</v>
      </c>
      <c r="BI138" s="25">
        <v>-26716.696909043007</v>
      </c>
      <c r="BJ138">
        <v>42707</v>
      </c>
      <c r="BK138">
        <f t="shared" si="5"/>
        <v>1</v>
      </c>
    </row>
    <row r="139" spans="1:63" x14ac:dyDescent="0.25">
      <c r="A139" s="39">
        <v>42385</v>
      </c>
      <c r="B139">
        <v>599031</v>
      </c>
      <c r="C139" s="21">
        <v>30.625</v>
      </c>
      <c r="D139">
        <v>937.890625</v>
      </c>
      <c r="E139">
        <v>28722.900390625</v>
      </c>
      <c r="F139">
        <v>879638.82446289062</v>
      </c>
      <c r="G139">
        <v>626330</v>
      </c>
      <c r="H139">
        <v>0</v>
      </c>
      <c r="I139">
        <v>1</v>
      </c>
      <c r="J139">
        <v>13</v>
      </c>
      <c r="K139">
        <v>7.625</v>
      </c>
      <c r="L139">
        <v>233.515625</v>
      </c>
      <c r="M139">
        <v>0</v>
      </c>
      <c r="O139">
        <v>50916.90500662</v>
      </c>
      <c r="P139">
        <v>1843.8289502500002</v>
      </c>
      <c r="Q139">
        <v>391730.47511335934</v>
      </c>
      <c r="R139">
        <v>-220828.87368293211</v>
      </c>
      <c r="S139">
        <v>42542.192377204898</v>
      </c>
      <c r="T139">
        <v>263397.8579078</v>
      </c>
      <c r="U139">
        <v>0</v>
      </c>
      <c r="V139">
        <v>-10611.011341539999</v>
      </c>
      <c r="W139">
        <v>0</v>
      </c>
      <c r="X139">
        <v>4936.79718779</v>
      </c>
      <c r="Y139">
        <v>1776.27430192625</v>
      </c>
      <c r="Z139">
        <v>41784.370689353906</v>
      </c>
      <c r="AA139" s="25">
        <v>567488.81650983216</v>
      </c>
      <c r="AB139" s="25">
        <v>599031</v>
      </c>
      <c r="AC139" s="25">
        <v>-31542.183490167838</v>
      </c>
      <c r="AD139">
        <v>42385</v>
      </c>
      <c r="AE139">
        <f t="shared" si="6"/>
        <v>1</v>
      </c>
      <c r="AG139" s="39">
        <v>42724</v>
      </c>
      <c r="AH139">
        <v>602366</v>
      </c>
      <c r="AI139" s="21">
        <v>33.5416666666667</v>
      </c>
      <c r="AJ139">
        <v>1125.0434027777801</v>
      </c>
      <c r="AK139">
        <v>37735.830801504744</v>
      </c>
      <c r="AL139">
        <v>1265722.6581338064</v>
      </c>
      <c r="AM139">
        <v>756635</v>
      </c>
      <c r="AN139">
        <v>0</v>
      </c>
      <c r="AO139">
        <v>0</v>
      </c>
      <c r="AP139">
        <v>13</v>
      </c>
      <c r="AQ139">
        <v>6.125</v>
      </c>
      <c r="AR139">
        <v>205.44270833333354</v>
      </c>
      <c r="AS139">
        <v>0</v>
      </c>
      <c r="AU139">
        <v>50916.90500662</v>
      </c>
      <c r="AV139">
        <v>2019.4317074166688</v>
      </c>
      <c r="AW139">
        <v>469898.91459176311</v>
      </c>
      <c r="AX139">
        <v>-290122.54682002409</v>
      </c>
      <c r="AY139">
        <v>61214.461345989817</v>
      </c>
      <c r="AZ139">
        <v>318196.53891409998</v>
      </c>
      <c r="BA139">
        <v>0</v>
      </c>
      <c r="BB139">
        <v>0</v>
      </c>
      <c r="BC139">
        <v>0</v>
      </c>
      <c r="BD139">
        <v>4936.79718779</v>
      </c>
      <c r="BE139">
        <v>1426.84329171125</v>
      </c>
      <c r="BF139">
        <v>36761.113010852379</v>
      </c>
      <c r="BG139" s="25">
        <v>655248.45823621913</v>
      </c>
      <c r="BH139" s="25">
        <v>602366</v>
      </c>
      <c r="BI139" s="25">
        <v>52882.458236219129</v>
      </c>
      <c r="BJ139">
        <v>42724</v>
      </c>
      <c r="BK139" t="str">
        <f t="shared" si="5"/>
        <v xml:space="preserve"> </v>
      </c>
    </row>
    <row r="140" spans="1:63" x14ac:dyDescent="0.25">
      <c r="A140" s="39">
        <v>42386</v>
      </c>
      <c r="B140">
        <v>504623</v>
      </c>
      <c r="C140" s="21">
        <v>26.0833333333333</v>
      </c>
      <c r="D140">
        <v>680.34027777777601</v>
      </c>
      <c r="E140">
        <v>17745.542245370303</v>
      </c>
      <c r="F140">
        <v>462862.89356674143</v>
      </c>
      <c r="G140">
        <v>599031</v>
      </c>
      <c r="H140">
        <v>0</v>
      </c>
      <c r="I140">
        <v>1</v>
      </c>
      <c r="J140">
        <v>13</v>
      </c>
      <c r="K140">
        <v>8.375</v>
      </c>
      <c r="L140">
        <v>218.4479166666664</v>
      </c>
      <c r="M140">
        <v>0</v>
      </c>
      <c r="O140">
        <v>50916.90500662</v>
      </c>
      <c r="P140">
        <v>1570.3903712333313</v>
      </c>
      <c r="Q140">
        <v>284158.95537141454</v>
      </c>
      <c r="R140">
        <v>-136432.18664007436</v>
      </c>
      <c r="S140">
        <v>22385.553837291711</v>
      </c>
      <c r="T140">
        <v>251917.49113146</v>
      </c>
      <c r="U140">
        <v>0</v>
      </c>
      <c r="V140">
        <v>-10611.011341539999</v>
      </c>
      <c r="W140">
        <v>0</v>
      </c>
      <c r="X140">
        <v>4936.79718779</v>
      </c>
      <c r="Y140">
        <v>1950.9898070337501</v>
      </c>
      <c r="Z140">
        <v>39088.214017015263</v>
      </c>
      <c r="AA140" s="25">
        <v>509882.09874824417</v>
      </c>
      <c r="AB140" s="25">
        <v>504623</v>
      </c>
      <c r="AC140" s="25">
        <v>5259.0987482441706</v>
      </c>
      <c r="AD140">
        <v>42386</v>
      </c>
      <c r="AE140" t="str">
        <f t="shared" si="6"/>
        <v xml:space="preserve"> </v>
      </c>
      <c r="AG140" s="39">
        <v>41987</v>
      </c>
      <c r="AH140">
        <v>546554</v>
      </c>
      <c r="AI140" s="21">
        <v>33.4583333333333</v>
      </c>
      <c r="AJ140">
        <v>1119.4600694444423</v>
      </c>
      <c r="AK140">
        <v>37455.268156828592</v>
      </c>
      <c r="AL140">
        <v>1253190.8470805555</v>
      </c>
      <c r="AM140">
        <v>443699</v>
      </c>
      <c r="AN140">
        <v>0</v>
      </c>
      <c r="AO140">
        <v>1</v>
      </c>
      <c r="AP140">
        <v>12</v>
      </c>
      <c r="AQ140">
        <v>5.875</v>
      </c>
      <c r="AR140">
        <v>196.56770833333314</v>
      </c>
      <c r="AS140">
        <v>0</v>
      </c>
      <c r="AU140">
        <v>50916.90500662</v>
      </c>
      <c r="AV140">
        <v>2014.4144857833314</v>
      </c>
      <c r="AW140">
        <v>467566.91365147789</v>
      </c>
      <c r="AX140">
        <v>-287965.51072761189</v>
      </c>
      <c r="AY140">
        <v>60608.382235068682</v>
      </c>
      <c r="AZ140">
        <v>186593.91400033998</v>
      </c>
      <c r="BA140">
        <v>0</v>
      </c>
      <c r="BB140">
        <v>-10611.011341539999</v>
      </c>
      <c r="BC140">
        <v>0</v>
      </c>
      <c r="BD140">
        <v>4557.0435579599998</v>
      </c>
      <c r="BE140">
        <v>1368.6047900087501</v>
      </c>
      <c r="BF140">
        <v>35173.055295793558</v>
      </c>
      <c r="BG140" s="25">
        <v>510222.71095390024</v>
      </c>
      <c r="BH140" s="25">
        <v>546554</v>
      </c>
      <c r="BI140" s="25">
        <v>-36331.289046099759</v>
      </c>
      <c r="BJ140">
        <v>41987</v>
      </c>
      <c r="BK140">
        <f t="shared" si="5"/>
        <v>1</v>
      </c>
    </row>
    <row r="141" spans="1:63" x14ac:dyDescent="0.25">
      <c r="A141" s="39">
        <v>42387</v>
      </c>
      <c r="B141">
        <v>579662</v>
      </c>
      <c r="C141" s="21">
        <v>29.5</v>
      </c>
      <c r="D141">
        <v>870.25</v>
      </c>
      <c r="E141">
        <v>25672.375</v>
      </c>
      <c r="F141">
        <v>757335.0625</v>
      </c>
      <c r="G141">
        <v>504623</v>
      </c>
      <c r="H141">
        <v>0</v>
      </c>
      <c r="I141">
        <v>0</v>
      </c>
      <c r="J141">
        <v>9</v>
      </c>
      <c r="K141">
        <v>4.7916666666666696</v>
      </c>
      <c r="L141">
        <v>141.35416666666674</v>
      </c>
      <c r="M141">
        <v>0</v>
      </c>
      <c r="O141">
        <v>50916.90500662</v>
      </c>
      <c r="P141">
        <v>1776.0964582000001</v>
      </c>
      <c r="Q141">
        <v>363478.89282655</v>
      </c>
      <c r="R141">
        <v>-197375.66815732376</v>
      </c>
      <c r="S141">
        <v>36627.184961453131</v>
      </c>
      <c r="T141">
        <v>212214.99409418</v>
      </c>
      <c r="U141">
        <v>0</v>
      </c>
      <c r="V141">
        <v>0</v>
      </c>
      <c r="W141">
        <v>0</v>
      </c>
      <c r="X141">
        <v>3417.7826684700003</v>
      </c>
      <c r="Y141">
        <v>1116.2379492979173</v>
      </c>
      <c r="Z141">
        <v>25293.36055557189</v>
      </c>
      <c r="AA141" s="25">
        <v>497465.7863630192</v>
      </c>
      <c r="AB141" s="25">
        <v>579662</v>
      </c>
      <c r="AC141" s="25">
        <v>-82196.213636980799</v>
      </c>
      <c r="AD141">
        <v>42387</v>
      </c>
      <c r="AE141">
        <f t="shared" si="6"/>
        <v>1</v>
      </c>
      <c r="AG141" s="39">
        <v>42768</v>
      </c>
      <c r="AH141">
        <v>601668</v>
      </c>
      <c r="AI141" s="21">
        <v>33.4166666666667</v>
      </c>
      <c r="AJ141">
        <v>1116.6736111111134</v>
      </c>
      <c r="AK141">
        <v>37315.509837963073</v>
      </c>
      <c r="AL141">
        <v>1246959.953751934</v>
      </c>
      <c r="AM141">
        <v>623070</v>
      </c>
      <c r="AN141">
        <v>0</v>
      </c>
      <c r="AO141">
        <v>0</v>
      </c>
      <c r="AP141">
        <v>13</v>
      </c>
      <c r="AQ141">
        <v>3.3333333333333299</v>
      </c>
      <c r="AR141">
        <v>111.38888888888889</v>
      </c>
      <c r="AS141">
        <v>0</v>
      </c>
      <c r="AU141">
        <v>50916.90500662</v>
      </c>
      <c r="AV141">
        <v>2011.9058749666688</v>
      </c>
      <c r="AW141">
        <v>466403.0885553495</v>
      </c>
      <c r="AX141">
        <v>-286891.01366348646</v>
      </c>
      <c r="AY141">
        <v>60307.035983293223</v>
      </c>
      <c r="AZ141">
        <v>262026.8920962</v>
      </c>
      <c r="BA141">
        <v>0</v>
      </c>
      <c r="BB141">
        <v>0</v>
      </c>
      <c r="BC141">
        <v>0</v>
      </c>
      <c r="BD141">
        <v>4936.79718779</v>
      </c>
      <c r="BE141">
        <v>776.51335603333257</v>
      </c>
      <c r="BF141">
        <v>19931.491196824998</v>
      </c>
      <c r="BG141" s="25">
        <v>580419.61559359136</v>
      </c>
      <c r="BH141" s="25">
        <v>601668</v>
      </c>
      <c r="BI141" s="25">
        <v>-21248.384406408644</v>
      </c>
      <c r="BJ141">
        <v>42768</v>
      </c>
      <c r="BK141">
        <f t="shared" si="5"/>
        <v>1</v>
      </c>
    </row>
    <row r="142" spans="1:63" x14ac:dyDescent="0.25">
      <c r="A142" s="39">
        <v>42388</v>
      </c>
      <c r="B142">
        <v>566092</v>
      </c>
      <c r="C142" s="21">
        <v>27.5</v>
      </c>
      <c r="D142">
        <v>756.25</v>
      </c>
      <c r="E142">
        <v>20796.875</v>
      </c>
      <c r="F142">
        <v>571914.0625</v>
      </c>
      <c r="G142">
        <v>579662</v>
      </c>
      <c r="H142">
        <v>0</v>
      </c>
      <c r="I142">
        <v>0</v>
      </c>
      <c r="J142">
        <v>24</v>
      </c>
      <c r="K142">
        <v>12.2083333333333</v>
      </c>
      <c r="L142">
        <v>335.72916666666578</v>
      </c>
      <c r="M142">
        <v>0</v>
      </c>
      <c r="O142">
        <v>50916.90500662</v>
      </c>
      <c r="P142">
        <v>1655.683139</v>
      </c>
      <c r="Q142">
        <v>315864.30646374996</v>
      </c>
      <c r="R142">
        <v>-159891.59938296874</v>
      </c>
      <c r="S142">
        <v>27659.622783203125</v>
      </c>
      <c r="T142">
        <v>243772.01971892</v>
      </c>
      <c r="U142">
        <v>0</v>
      </c>
      <c r="V142">
        <v>0</v>
      </c>
      <c r="W142">
        <v>0</v>
      </c>
      <c r="X142">
        <v>9114.0871159199996</v>
      </c>
      <c r="Y142">
        <v>2843.9801664720758</v>
      </c>
      <c r="Z142">
        <v>60074.061216365466</v>
      </c>
      <c r="AA142" s="25">
        <v>552009.06622728182</v>
      </c>
      <c r="AB142" s="25">
        <v>566092</v>
      </c>
      <c r="AC142" s="25">
        <v>-14082.933772718185</v>
      </c>
      <c r="AD142">
        <v>42388</v>
      </c>
      <c r="AE142">
        <f t="shared" si="6"/>
        <v>1</v>
      </c>
      <c r="AG142" s="39">
        <v>42383</v>
      </c>
      <c r="AH142">
        <v>645702</v>
      </c>
      <c r="AI142" s="21">
        <v>33.3333333333333</v>
      </c>
      <c r="AJ142">
        <v>1111.1111111111088</v>
      </c>
      <c r="AK142">
        <v>37037.03703703692</v>
      </c>
      <c r="AL142">
        <v>1234567.9012345627</v>
      </c>
      <c r="AM142">
        <v>718417</v>
      </c>
      <c r="AN142">
        <v>0</v>
      </c>
      <c r="AO142">
        <v>0</v>
      </c>
      <c r="AP142">
        <v>13</v>
      </c>
      <c r="AQ142">
        <v>6.0416666666666696</v>
      </c>
      <c r="AR142">
        <v>201.3888888888888</v>
      </c>
      <c r="AS142">
        <v>0</v>
      </c>
      <c r="AU142">
        <v>50916.90500662</v>
      </c>
      <c r="AV142">
        <v>2006.8886533333314</v>
      </c>
      <c r="AW142">
        <v>464079.78911111015</v>
      </c>
      <c r="AX142">
        <v>-284750.04481481388</v>
      </c>
      <c r="AY142">
        <v>59707.71604938247</v>
      </c>
      <c r="AZ142">
        <v>302124.27775221999</v>
      </c>
      <c r="BA142">
        <v>0</v>
      </c>
      <c r="BB142">
        <v>0</v>
      </c>
      <c r="BC142">
        <v>0</v>
      </c>
      <c r="BD142">
        <v>4936.79718779</v>
      </c>
      <c r="BE142">
        <v>1407.4304578104175</v>
      </c>
      <c r="BF142">
        <v>36035.738448124983</v>
      </c>
      <c r="BG142" s="25">
        <v>636465.49785157747</v>
      </c>
      <c r="BH142" s="25">
        <v>645702</v>
      </c>
      <c r="BI142" s="25">
        <v>-9236.502148422529</v>
      </c>
      <c r="BJ142">
        <v>42383</v>
      </c>
      <c r="BK142">
        <f t="shared" si="5"/>
        <v>1</v>
      </c>
    </row>
    <row r="143" spans="1:63" x14ac:dyDescent="0.25">
      <c r="A143" s="39">
        <v>42389</v>
      </c>
      <c r="B143">
        <v>623160</v>
      </c>
      <c r="C143" s="21">
        <v>31.375</v>
      </c>
      <c r="D143">
        <v>984.390625</v>
      </c>
      <c r="E143">
        <v>30885.255859375</v>
      </c>
      <c r="F143">
        <v>969024.90258789063</v>
      </c>
      <c r="G143">
        <v>566092</v>
      </c>
      <c r="H143">
        <v>0</v>
      </c>
      <c r="I143">
        <v>0</v>
      </c>
      <c r="J143">
        <v>28</v>
      </c>
      <c r="K143">
        <v>8.7083333333333304</v>
      </c>
      <c r="L143">
        <v>273.22395833333326</v>
      </c>
      <c r="M143">
        <v>0</v>
      </c>
      <c r="O143">
        <v>50916.90500662</v>
      </c>
      <c r="P143">
        <v>1888.98394495</v>
      </c>
      <c r="Q143">
        <v>411152.21428765933</v>
      </c>
      <c r="R143">
        <v>-237453.60573199941</v>
      </c>
      <c r="S143">
        <v>46865.193620083803</v>
      </c>
      <c r="T143">
        <v>238065.26939271999</v>
      </c>
      <c r="U143">
        <v>0</v>
      </c>
      <c r="V143">
        <v>0</v>
      </c>
      <c r="W143">
        <v>0</v>
      </c>
      <c r="X143">
        <v>10633.10163524</v>
      </c>
      <c r="Y143">
        <v>2028.6411426370828</v>
      </c>
      <c r="Z143">
        <v>48889.624221987644</v>
      </c>
      <c r="AA143" s="25">
        <v>572986.32751989842</v>
      </c>
      <c r="AB143" s="25">
        <v>623160</v>
      </c>
      <c r="AC143" s="25">
        <v>-50173.672480101581</v>
      </c>
      <c r="AD143">
        <v>42389</v>
      </c>
      <c r="AE143">
        <f t="shared" si="6"/>
        <v>1</v>
      </c>
      <c r="AG143" s="39">
        <v>42409</v>
      </c>
      <c r="AH143">
        <v>585729</v>
      </c>
      <c r="AI143" s="21">
        <v>33.3333333333333</v>
      </c>
      <c r="AJ143">
        <v>1111.1111111111088</v>
      </c>
      <c r="AK143">
        <v>37037.03703703692</v>
      </c>
      <c r="AL143">
        <v>1234567.9012345627</v>
      </c>
      <c r="AM143">
        <v>598459</v>
      </c>
      <c r="AN143">
        <v>0</v>
      </c>
      <c r="AO143">
        <v>0</v>
      </c>
      <c r="AP143">
        <v>8</v>
      </c>
      <c r="AQ143">
        <v>4.0416666666666696</v>
      </c>
      <c r="AR143">
        <v>134.7222222222222</v>
      </c>
      <c r="AS143">
        <v>0</v>
      </c>
      <c r="AU143">
        <v>50916.90500662</v>
      </c>
      <c r="AV143">
        <v>2006.8886533333314</v>
      </c>
      <c r="AW143">
        <v>464079.78911111015</v>
      </c>
      <c r="AX143">
        <v>-284750.04481481388</v>
      </c>
      <c r="AY143">
        <v>59707.71604938247</v>
      </c>
      <c r="AZ143">
        <v>251676.94130193998</v>
      </c>
      <c r="BA143">
        <v>0</v>
      </c>
      <c r="BB143">
        <v>0</v>
      </c>
      <c r="BC143">
        <v>0</v>
      </c>
      <c r="BD143">
        <v>3038.0290386400002</v>
      </c>
      <c r="BE143">
        <v>941.52244419041745</v>
      </c>
      <c r="BF143">
        <v>24106.666410124995</v>
      </c>
      <c r="BG143" s="25">
        <v>571724.41320052743</v>
      </c>
      <c r="BH143" s="25">
        <v>585729</v>
      </c>
      <c r="BI143" s="25">
        <v>-14004.58679947257</v>
      </c>
      <c r="BJ143">
        <v>42409</v>
      </c>
      <c r="BK143">
        <f t="shared" si="5"/>
        <v>1</v>
      </c>
    </row>
    <row r="144" spans="1:63" x14ac:dyDescent="0.25">
      <c r="A144" s="39">
        <v>42390</v>
      </c>
      <c r="B144">
        <v>629023</v>
      </c>
      <c r="C144" s="21">
        <v>33.1666666666667</v>
      </c>
      <c r="D144">
        <v>1100.0277777777799</v>
      </c>
      <c r="E144">
        <v>36484.254629629737</v>
      </c>
      <c r="F144">
        <v>1210061.1118827206</v>
      </c>
      <c r="G144">
        <v>623160</v>
      </c>
      <c r="H144">
        <v>0</v>
      </c>
      <c r="I144">
        <v>0</v>
      </c>
      <c r="J144">
        <v>12</v>
      </c>
      <c r="K144">
        <v>5.5</v>
      </c>
      <c r="L144">
        <v>182.41666666666686</v>
      </c>
      <c r="M144">
        <v>0</v>
      </c>
      <c r="O144">
        <v>50916.90500662</v>
      </c>
      <c r="P144">
        <v>1996.8542100666687</v>
      </c>
      <c r="Q144">
        <v>459450.59321472864</v>
      </c>
      <c r="R144">
        <v>-280500.11480219889</v>
      </c>
      <c r="S144">
        <v>58522.488069261992</v>
      </c>
      <c r="T144">
        <v>262064.7408456</v>
      </c>
      <c r="U144">
        <v>0</v>
      </c>
      <c r="V144">
        <v>0</v>
      </c>
      <c r="W144">
        <v>0</v>
      </c>
      <c r="X144">
        <v>4557.0435579599998</v>
      </c>
      <c r="Y144">
        <v>1281.2470374550001</v>
      </c>
      <c r="Z144">
        <v>32640.923363977534</v>
      </c>
      <c r="AA144" s="25">
        <v>590930.68050347094</v>
      </c>
      <c r="AB144" s="25">
        <v>629023</v>
      </c>
      <c r="AC144" s="25">
        <v>-38092.31949652906</v>
      </c>
      <c r="AD144">
        <v>42390</v>
      </c>
      <c r="AE144">
        <f t="shared" si="6"/>
        <v>1</v>
      </c>
      <c r="AG144" s="39">
        <v>42756</v>
      </c>
      <c r="AH144">
        <v>618837</v>
      </c>
      <c r="AI144" s="21">
        <v>33.3333333333333</v>
      </c>
      <c r="AJ144">
        <v>1111.1111111111088</v>
      </c>
      <c r="AK144">
        <v>37037.03703703692</v>
      </c>
      <c r="AL144">
        <v>1234567.9012345627</v>
      </c>
      <c r="AM144">
        <v>564687</v>
      </c>
      <c r="AN144">
        <v>0</v>
      </c>
      <c r="AO144">
        <v>1</v>
      </c>
      <c r="AP144">
        <v>14</v>
      </c>
      <c r="AQ144">
        <v>7.0833333333333304</v>
      </c>
      <c r="AR144">
        <v>236.11111111111077</v>
      </c>
      <c r="AS144">
        <v>0</v>
      </c>
      <c r="AU144">
        <v>50916.90500662</v>
      </c>
      <c r="AV144">
        <v>2006.8886533333314</v>
      </c>
      <c r="AW144">
        <v>464079.78911111015</v>
      </c>
      <c r="AX144">
        <v>-284750.04481481388</v>
      </c>
      <c r="AY144">
        <v>59707.71604938247</v>
      </c>
      <c r="AZ144">
        <v>237474.40836042</v>
      </c>
      <c r="BA144">
        <v>0</v>
      </c>
      <c r="BB144">
        <v>-10611.011341539999</v>
      </c>
      <c r="BC144">
        <v>0</v>
      </c>
      <c r="BD144">
        <v>5316.5508176200001</v>
      </c>
      <c r="BE144">
        <v>1650.0908815708326</v>
      </c>
      <c r="BF144">
        <v>42248.79680124994</v>
      </c>
      <c r="BG144" s="25">
        <v>568040.08952495281</v>
      </c>
      <c r="BH144" s="25">
        <v>618837</v>
      </c>
      <c r="BI144" s="25">
        <v>-50796.910475047189</v>
      </c>
      <c r="BJ144">
        <v>42756</v>
      </c>
      <c r="BK144">
        <f t="shared" si="5"/>
        <v>1</v>
      </c>
    </row>
    <row r="145" spans="1:63" x14ac:dyDescent="0.25">
      <c r="A145" s="39">
        <v>42391</v>
      </c>
      <c r="B145">
        <v>586962</v>
      </c>
      <c r="C145" s="21">
        <v>32.7083333333333</v>
      </c>
      <c r="D145">
        <v>1069.8350694444423</v>
      </c>
      <c r="E145">
        <v>34992.522063078599</v>
      </c>
      <c r="F145">
        <v>1144547.0758131947</v>
      </c>
      <c r="G145">
        <v>629023</v>
      </c>
      <c r="H145">
        <v>1</v>
      </c>
      <c r="I145">
        <v>0</v>
      </c>
      <c r="J145">
        <v>15</v>
      </c>
      <c r="K145">
        <v>3.8333333333333299</v>
      </c>
      <c r="L145">
        <v>125.3819444444442</v>
      </c>
      <c r="M145">
        <v>0</v>
      </c>
      <c r="O145">
        <v>50916.90500662</v>
      </c>
      <c r="P145">
        <v>1969.2594910833313</v>
      </c>
      <c r="Q145">
        <v>446839.95007030288</v>
      </c>
      <c r="R145">
        <v>-269031.30009241571</v>
      </c>
      <c r="S145">
        <v>55354.016364322495</v>
      </c>
      <c r="T145">
        <v>264530.37659817998</v>
      </c>
      <c r="U145">
        <v>-10589.1577886</v>
      </c>
      <c r="V145">
        <v>0</v>
      </c>
      <c r="W145">
        <v>0</v>
      </c>
      <c r="X145">
        <v>5696.3044474500002</v>
      </c>
      <c r="Y145">
        <v>892.99035943833258</v>
      </c>
      <c r="Z145">
        <v>22435.353713134333</v>
      </c>
      <c r="AA145" s="25">
        <v>569014.69816951558</v>
      </c>
      <c r="AB145" s="25">
        <v>586962</v>
      </c>
      <c r="AC145" s="25">
        <v>-17947.301830484415</v>
      </c>
      <c r="AD145">
        <v>42391</v>
      </c>
      <c r="AE145">
        <f t="shared" si="6"/>
        <v>1</v>
      </c>
      <c r="AG145" s="39">
        <v>43097</v>
      </c>
      <c r="AH145">
        <v>545515</v>
      </c>
      <c r="AI145" s="21">
        <v>33.25</v>
      </c>
      <c r="AJ145">
        <v>1105.5625</v>
      </c>
      <c r="AK145">
        <v>36759.953125</v>
      </c>
      <c r="AL145">
        <v>1222268.44140625</v>
      </c>
      <c r="AM145">
        <v>573142</v>
      </c>
      <c r="AN145">
        <v>0</v>
      </c>
      <c r="AO145">
        <v>0</v>
      </c>
      <c r="AP145">
        <v>9</v>
      </c>
      <c r="AQ145">
        <v>4.5833333333333304</v>
      </c>
      <c r="AR145">
        <v>152.39583333333323</v>
      </c>
      <c r="AS145">
        <v>0</v>
      </c>
      <c r="AU145">
        <v>50916.90500662</v>
      </c>
      <c r="AV145">
        <v>2001.8714317000001</v>
      </c>
      <c r="AW145">
        <v>461762.29066423746</v>
      </c>
      <c r="AX145">
        <v>-282619.75409282453</v>
      </c>
      <c r="AY145">
        <v>59112.874198840822</v>
      </c>
      <c r="AZ145">
        <v>241030.08809571998</v>
      </c>
      <c r="BA145">
        <v>0</v>
      </c>
      <c r="BB145">
        <v>0</v>
      </c>
      <c r="BC145">
        <v>0</v>
      </c>
      <c r="BD145">
        <v>3417.7826684700003</v>
      </c>
      <c r="BE145">
        <v>1067.7058645458326</v>
      </c>
      <c r="BF145">
        <v>27269.113111865605</v>
      </c>
      <c r="BG145" s="25">
        <v>563958.87694917526</v>
      </c>
      <c r="BH145" s="25">
        <v>545515</v>
      </c>
      <c r="BI145" s="25">
        <v>18443.876949175261</v>
      </c>
      <c r="BJ145">
        <v>43097</v>
      </c>
      <c r="BK145" t="str">
        <f t="shared" si="5"/>
        <v xml:space="preserve"> </v>
      </c>
    </row>
    <row r="146" spans="1:63" x14ac:dyDescent="0.25">
      <c r="A146" s="39">
        <v>42392</v>
      </c>
      <c r="B146">
        <v>570986</v>
      </c>
      <c r="C146" s="21">
        <v>31.1666666666667</v>
      </c>
      <c r="D146">
        <v>971.36111111111313</v>
      </c>
      <c r="E146">
        <v>30274.087962963058</v>
      </c>
      <c r="F146">
        <v>943542.40817901632</v>
      </c>
      <c r="G146">
        <v>586962</v>
      </c>
      <c r="H146">
        <v>0</v>
      </c>
      <c r="I146">
        <v>1</v>
      </c>
      <c r="J146">
        <v>14</v>
      </c>
      <c r="K146">
        <v>6.6666666666666696</v>
      </c>
      <c r="L146">
        <v>207.77777777777808</v>
      </c>
      <c r="M146">
        <v>0</v>
      </c>
      <c r="O146">
        <v>50916.90500662</v>
      </c>
      <c r="P146">
        <v>1876.4408908666687</v>
      </c>
      <c r="Q146">
        <v>405710.15363566193</v>
      </c>
      <c r="R146">
        <v>-232754.79341289715</v>
      </c>
      <c r="S146">
        <v>45632.777372363817</v>
      </c>
      <c r="T146">
        <v>246841.97383691999</v>
      </c>
      <c r="U146">
        <v>0</v>
      </c>
      <c r="V146">
        <v>-10611.011341539999</v>
      </c>
      <c r="W146">
        <v>0</v>
      </c>
      <c r="X146">
        <v>5316.5508176200001</v>
      </c>
      <c r="Y146">
        <v>1553.0267120666674</v>
      </c>
      <c r="Z146">
        <v>37178.941185100055</v>
      </c>
      <c r="AA146" s="25">
        <v>551660.96470278199</v>
      </c>
      <c r="AB146" s="25">
        <v>570986</v>
      </c>
      <c r="AC146" s="25">
        <v>-19325.035297218012</v>
      </c>
      <c r="AD146">
        <v>42392</v>
      </c>
      <c r="AE146">
        <f t="shared" si="6"/>
        <v>1</v>
      </c>
      <c r="AG146" s="39">
        <v>42390</v>
      </c>
      <c r="AH146">
        <v>629023</v>
      </c>
      <c r="AI146" s="21">
        <v>33.1666666666667</v>
      </c>
      <c r="AJ146">
        <v>1100.0277777777799</v>
      </c>
      <c r="AK146">
        <v>36484.254629629737</v>
      </c>
      <c r="AL146">
        <v>1210061.1118827206</v>
      </c>
      <c r="AM146">
        <v>623160</v>
      </c>
      <c r="AN146">
        <v>0</v>
      </c>
      <c r="AO146">
        <v>0</v>
      </c>
      <c r="AP146">
        <v>12</v>
      </c>
      <c r="AQ146">
        <v>5.5</v>
      </c>
      <c r="AR146">
        <v>182.41666666666686</v>
      </c>
      <c r="AS146">
        <v>0</v>
      </c>
      <c r="AU146">
        <v>50916.90500662</v>
      </c>
      <c r="AV146">
        <v>1996.8542100666687</v>
      </c>
      <c r="AW146">
        <v>459450.59321472864</v>
      </c>
      <c r="AX146">
        <v>-280500.11480219889</v>
      </c>
      <c r="AY146">
        <v>58522.488069261992</v>
      </c>
      <c r="AZ146">
        <v>262064.7408456</v>
      </c>
      <c r="BA146">
        <v>0</v>
      </c>
      <c r="BB146">
        <v>0</v>
      </c>
      <c r="BC146">
        <v>0</v>
      </c>
      <c r="BD146">
        <v>4557.0435579599998</v>
      </c>
      <c r="BE146">
        <v>1281.2470374550001</v>
      </c>
      <c r="BF146">
        <v>32640.923363977534</v>
      </c>
      <c r="BG146" s="25">
        <v>590930.68050347094</v>
      </c>
      <c r="BH146" s="25">
        <v>629023</v>
      </c>
      <c r="BI146" s="25">
        <v>-38092.31949652906</v>
      </c>
      <c r="BJ146">
        <v>42390</v>
      </c>
      <c r="BK146">
        <f t="shared" si="5"/>
        <v>1</v>
      </c>
    </row>
    <row r="147" spans="1:63" x14ac:dyDescent="0.25">
      <c r="A147" s="39">
        <v>42393</v>
      </c>
      <c r="B147">
        <v>585043</v>
      </c>
      <c r="C147" s="21">
        <v>31.9583333333333</v>
      </c>
      <c r="D147">
        <v>1021.3350694444423</v>
      </c>
      <c r="E147">
        <v>32640.166594328603</v>
      </c>
      <c r="F147">
        <v>1043125.3240770837</v>
      </c>
      <c r="G147">
        <v>570986</v>
      </c>
      <c r="H147">
        <v>0</v>
      </c>
      <c r="I147">
        <v>1</v>
      </c>
      <c r="J147">
        <v>9</v>
      </c>
      <c r="K147">
        <v>4.0416666666666696</v>
      </c>
      <c r="L147">
        <v>129.16493055555551</v>
      </c>
      <c r="M147">
        <v>0</v>
      </c>
      <c r="O147">
        <v>50916.90500662</v>
      </c>
      <c r="P147">
        <v>1924.1044963833315</v>
      </c>
      <c r="Q147">
        <v>426582.86727560288</v>
      </c>
      <c r="R147">
        <v>-250945.80031344845</v>
      </c>
      <c r="S147">
        <v>50448.930829671022</v>
      </c>
      <c r="T147">
        <v>240123.40027675999</v>
      </c>
      <c r="U147">
        <v>0</v>
      </c>
      <c r="V147">
        <v>-10611.011341539999</v>
      </c>
      <c r="W147">
        <v>0</v>
      </c>
      <c r="X147">
        <v>3417.7826684700003</v>
      </c>
      <c r="Y147">
        <v>941.52244419041745</v>
      </c>
      <c r="Z147">
        <v>23112.266420707336</v>
      </c>
      <c r="AA147" s="25">
        <v>535910.96776341647</v>
      </c>
      <c r="AB147" s="25">
        <v>585043</v>
      </c>
      <c r="AC147" s="25">
        <v>-49132.032236583531</v>
      </c>
      <c r="AD147">
        <v>42393</v>
      </c>
      <c r="AE147">
        <f t="shared" si="6"/>
        <v>1</v>
      </c>
      <c r="AG147" s="39">
        <v>41996</v>
      </c>
      <c r="AH147">
        <v>574720</v>
      </c>
      <c r="AI147" s="21">
        <v>33.125</v>
      </c>
      <c r="AJ147">
        <v>1097.265625</v>
      </c>
      <c r="AK147">
        <v>36346.923828125</v>
      </c>
      <c r="AL147">
        <v>1203991.8518066406</v>
      </c>
      <c r="AM147">
        <v>528402</v>
      </c>
      <c r="AN147">
        <v>0</v>
      </c>
      <c r="AO147">
        <v>0</v>
      </c>
      <c r="AP147">
        <v>13</v>
      </c>
      <c r="AQ147">
        <v>6.5416666666666696</v>
      </c>
      <c r="AR147">
        <v>216.69270833333343</v>
      </c>
      <c r="AS147">
        <v>0</v>
      </c>
      <c r="AU147">
        <v>50916.90500662</v>
      </c>
      <c r="AV147">
        <v>1994.3455992500001</v>
      </c>
      <c r="AW147">
        <v>458296.91986398434</v>
      </c>
      <c r="AX147">
        <v>-279444.28110135987</v>
      </c>
      <c r="AY147">
        <v>58228.958926887513</v>
      </c>
      <c r="AZ147">
        <v>222215.05422731998</v>
      </c>
      <c r="BA147">
        <v>0</v>
      </c>
      <c r="BB147">
        <v>0</v>
      </c>
      <c r="BC147">
        <v>0</v>
      </c>
      <c r="BD147">
        <v>4936.79718779</v>
      </c>
      <c r="BE147">
        <v>1523.9074612154175</v>
      </c>
      <c r="BF147">
        <v>38774.143917264861</v>
      </c>
      <c r="BG147" s="25">
        <v>557442.7510889722</v>
      </c>
      <c r="BH147" s="25">
        <v>574720</v>
      </c>
      <c r="BI147" s="25">
        <v>-17277.248911027797</v>
      </c>
      <c r="BJ147">
        <v>41996</v>
      </c>
      <c r="BK147">
        <f t="shared" si="5"/>
        <v>1</v>
      </c>
    </row>
    <row r="148" spans="1:63" x14ac:dyDescent="0.25">
      <c r="A148" s="39">
        <v>42394</v>
      </c>
      <c r="B148">
        <v>631651</v>
      </c>
      <c r="C148" s="21">
        <v>35.9166666666667</v>
      </c>
      <c r="D148">
        <v>1290.0069444444468</v>
      </c>
      <c r="E148">
        <v>46332.749421296423</v>
      </c>
      <c r="F148">
        <v>1664117.9167148981</v>
      </c>
      <c r="G148">
        <v>585043</v>
      </c>
      <c r="H148">
        <v>0</v>
      </c>
      <c r="I148">
        <v>0</v>
      </c>
      <c r="J148">
        <v>8</v>
      </c>
      <c r="K148">
        <v>5.5416666666666696</v>
      </c>
      <c r="L148">
        <v>199.03819444444474</v>
      </c>
      <c r="M148">
        <v>0</v>
      </c>
      <c r="O148">
        <v>50916.90500662</v>
      </c>
      <c r="P148">
        <v>2162.4225239666689</v>
      </c>
      <c r="Q148">
        <v>538799.53565668291</v>
      </c>
      <c r="R148">
        <v>-356217.816800909</v>
      </c>
      <c r="S148">
        <v>80482.150835561799</v>
      </c>
      <c r="T148">
        <v>246034.95439137999</v>
      </c>
      <c r="U148">
        <v>0</v>
      </c>
      <c r="V148">
        <v>0</v>
      </c>
      <c r="W148">
        <v>0</v>
      </c>
      <c r="X148">
        <v>3038.0290386400002</v>
      </c>
      <c r="Y148">
        <v>1290.9534544054175</v>
      </c>
      <c r="Z148">
        <v>35615.11439761849</v>
      </c>
      <c r="AA148" s="25">
        <v>602122.24850396614</v>
      </c>
      <c r="AB148" s="25">
        <v>631651</v>
      </c>
      <c r="AC148" s="25">
        <v>-29528.751496033859</v>
      </c>
      <c r="AD148">
        <v>42394</v>
      </c>
      <c r="AE148">
        <f t="shared" si="6"/>
        <v>1</v>
      </c>
      <c r="AG148" s="39">
        <v>42020</v>
      </c>
      <c r="AH148">
        <v>585925</v>
      </c>
      <c r="AI148" s="21">
        <v>33.125</v>
      </c>
      <c r="AJ148">
        <v>1097.265625</v>
      </c>
      <c r="AK148">
        <v>36346.923828125</v>
      </c>
      <c r="AL148">
        <v>1203991.8518066406</v>
      </c>
      <c r="AM148">
        <v>600381</v>
      </c>
      <c r="AN148">
        <v>1</v>
      </c>
      <c r="AO148">
        <v>0</v>
      </c>
      <c r="AP148">
        <v>12</v>
      </c>
      <c r="AQ148">
        <v>3.9166666666666701</v>
      </c>
      <c r="AR148">
        <v>129.73958333333346</v>
      </c>
      <c r="AS148">
        <v>0</v>
      </c>
      <c r="AU148">
        <v>50916.90500662</v>
      </c>
      <c r="AV148">
        <v>1994.3455992500001</v>
      </c>
      <c r="AW148">
        <v>458296.91986398434</v>
      </c>
      <c r="AX148">
        <v>-279444.28110135987</v>
      </c>
      <c r="AY148">
        <v>58228.958926887513</v>
      </c>
      <c r="AZ148">
        <v>252485.22237246</v>
      </c>
      <c r="BA148">
        <v>-10589.1577886</v>
      </c>
      <c r="BB148">
        <v>0</v>
      </c>
      <c r="BC148">
        <v>0</v>
      </c>
      <c r="BD148">
        <v>4557.0435579599998</v>
      </c>
      <c r="BE148">
        <v>912.4031933391675</v>
      </c>
      <c r="BF148">
        <v>23215.092536451586</v>
      </c>
      <c r="BG148" s="25">
        <v>560573.45216699271</v>
      </c>
      <c r="BH148" s="25">
        <v>585925</v>
      </c>
      <c r="BI148" s="25">
        <v>-25351.547833007295</v>
      </c>
      <c r="BJ148">
        <v>42020</v>
      </c>
      <c r="BK148">
        <f t="shared" si="5"/>
        <v>1</v>
      </c>
    </row>
    <row r="149" spans="1:63" x14ac:dyDescent="0.25">
      <c r="A149" s="39">
        <v>42395</v>
      </c>
      <c r="B149">
        <v>672528</v>
      </c>
      <c r="C149" s="21">
        <v>37.3333333333333</v>
      </c>
      <c r="D149">
        <v>1393.7777777777753</v>
      </c>
      <c r="E149">
        <v>52034.370370370234</v>
      </c>
      <c r="F149">
        <v>1942616.4938271537</v>
      </c>
      <c r="G149">
        <v>631651</v>
      </c>
      <c r="H149">
        <v>0</v>
      </c>
      <c r="I149">
        <v>0</v>
      </c>
      <c r="J149">
        <v>9</v>
      </c>
      <c r="K149">
        <v>5.375</v>
      </c>
      <c r="L149">
        <v>200.66666666666649</v>
      </c>
      <c r="M149">
        <v>0</v>
      </c>
      <c r="O149">
        <v>50916.90500662</v>
      </c>
      <c r="P149">
        <v>2247.7152917333315</v>
      </c>
      <c r="Q149">
        <v>582141.68746097677</v>
      </c>
      <c r="R149">
        <v>-400053.31096158706</v>
      </c>
      <c r="S149">
        <v>93951.247145086105</v>
      </c>
      <c r="T149">
        <v>265635.56008065998</v>
      </c>
      <c r="U149">
        <v>0</v>
      </c>
      <c r="V149">
        <v>0</v>
      </c>
      <c r="W149">
        <v>0</v>
      </c>
      <c r="X149">
        <v>3417.7826684700003</v>
      </c>
      <c r="Y149">
        <v>1252.1277866037501</v>
      </c>
      <c r="Z149">
        <v>35906.506834379965</v>
      </c>
      <c r="AA149" s="25">
        <v>635416.22131294291</v>
      </c>
      <c r="AB149" s="25">
        <v>672528</v>
      </c>
      <c r="AC149" s="25">
        <v>-37111.778687057085</v>
      </c>
      <c r="AD149">
        <v>42395</v>
      </c>
      <c r="AE149">
        <f t="shared" si="6"/>
        <v>1</v>
      </c>
      <c r="AG149" s="39">
        <v>42748</v>
      </c>
      <c r="AH149">
        <v>593544</v>
      </c>
      <c r="AI149" s="21">
        <v>33.0833333333333</v>
      </c>
      <c r="AJ149">
        <v>1094.5069444444423</v>
      </c>
      <c r="AK149">
        <v>36209.938078703599</v>
      </c>
      <c r="AL149">
        <v>1197945.4514371094</v>
      </c>
      <c r="AM149">
        <v>619407</v>
      </c>
      <c r="AN149">
        <v>1</v>
      </c>
      <c r="AO149">
        <v>0</v>
      </c>
      <c r="AP149">
        <v>9</v>
      </c>
      <c r="AQ149">
        <v>3.75</v>
      </c>
      <c r="AR149">
        <v>124.06249999999987</v>
      </c>
      <c r="AS149">
        <v>0</v>
      </c>
      <c r="AU149">
        <v>50916.90500662</v>
      </c>
      <c r="AV149">
        <v>1991.8369884333315</v>
      </c>
      <c r="AW149">
        <v>457144.69676258101</v>
      </c>
      <c r="AX149">
        <v>-278391.10024761799</v>
      </c>
      <c r="AY149">
        <v>57936.535354215783</v>
      </c>
      <c r="AZ149">
        <v>260486.44799561999</v>
      </c>
      <c r="BA149">
        <v>-10589.1577886</v>
      </c>
      <c r="BB149">
        <v>0</v>
      </c>
      <c r="BC149">
        <v>0</v>
      </c>
      <c r="BD149">
        <v>3417.7826684700003</v>
      </c>
      <c r="BE149">
        <v>873.57752553750004</v>
      </c>
      <c r="BF149">
        <v>22199.257495715603</v>
      </c>
      <c r="BG149" s="25">
        <v>565986.78176097525</v>
      </c>
      <c r="BH149" s="25">
        <v>593544</v>
      </c>
      <c r="BI149" s="25">
        <v>-27557.218239024747</v>
      </c>
      <c r="BJ149">
        <v>42748</v>
      </c>
      <c r="BK149">
        <f t="shared" si="5"/>
        <v>1</v>
      </c>
    </row>
    <row r="150" spans="1:63" x14ac:dyDescent="0.25">
      <c r="A150" s="39">
        <v>42396</v>
      </c>
      <c r="B150">
        <v>679340</v>
      </c>
      <c r="C150" s="21">
        <v>37.5416666666667</v>
      </c>
      <c r="D150">
        <v>1409.3767361111136</v>
      </c>
      <c r="E150">
        <v>52910.351634838102</v>
      </c>
      <c r="F150">
        <v>1986342.7842912155</v>
      </c>
      <c r="G150">
        <v>672528</v>
      </c>
      <c r="H150">
        <v>0</v>
      </c>
      <c r="I150">
        <v>0</v>
      </c>
      <c r="J150">
        <v>10</v>
      </c>
      <c r="K150">
        <v>5.0416666666666696</v>
      </c>
      <c r="L150">
        <v>189.27256944444471</v>
      </c>
      <c r="M150">
        <v>0</v>
      </c>
      <c r="O150">
        <v>50916.90500662</v>
      </c>
      <c r="P150">
        <v>2260.2583458166687</v>
      </c>
      <c r="Q150">
        <v>588656.93262529653</v>
      </c>
      <c r="R150">
        <v>-406788.07497806952</v>
      </c>
      <c r="S150">
        <v>96065.99266237214</v>
      </c>
      <c r="T150">
        <v>282826.04151647998</v>
      </c>
      <c r="U150">
        <v>0</v>
      </c>
      <c r="V150">
        <v>0</v>
      </c>
      <c r="W150">
        <v>0</v>
      </c>
      <c r="X150">
        <v>3797.5362983000005</v>
      </c>
      <c r="Y150">
        <v>1174.4764510004175</v>
      </c>
      <c r="Z150">
        <v>33867.69173580208</v>
      </c>
      <c r="AA150" s="25">
        <v>652777.75966361829</v>
      </c>
      <c r="AB150" s="25">
        <v>679340</v>
      </c>
      <c r="AC150" s="25">
        <v>-26562.240336381714</v>
      </c>
      <c r="AD150">
        <v>42396</v>
      </c>
      <c r="AE150">
        <f t="shared" si="6"/>
        <v>1</v>
      </c>
      <c r="AG150" s="39">
        <v>42376</v>
      </c>
      <c r="AH150">
        <v>581189</v>
      </c>
      <c r="AI150" s="21">
        <v>32.9583333333333</v>
      </c>
      <c r="AJ150">
        <v>1086.2517361111088</v>
      </c>
      <c r="AK150">
        <v>35801.046802661927</v>
      </c>
      <c r="AL150">
        <v>1179942.8342043979</v>
      </c>
      <c r="AM150">
        <v>556415</v>
      </c>
      <c r="AN150">
        <v>0</v>
      </c>
      <c r="AO150">
        <v>0</v>
      </c>
      <c r="AP150">
        <v>7</v>
      </c>
      <c r="AQ150">
        <v>2.7916666666666701</v>
      </c>
      <c r="AR150">
        <v>92.008680555555571</v>
      </c>
      <c r="AS150">
        <v>0</v>
      </c>
      <c r="AU150">
        <v>50916.90500662</v>
      </c>
      <c r="AV150">
        <v>1984.3111559833314</v>
      </c>
      <c r="AW150">
        <v>453696.72895441949</v>
      </c>
      <c r="AX150">
        <v>-275247.4413998322</v>
      </c>
      <c r="AY150">
        <v>57065.870276335852</v>
      </c>
      <c r="AZ150">
        <v>233995.6877489</v>
      </c>
      <c r="BA150">
        <v>0</v>
      </c>
      <c r="BB150">
        <v>0</v>
      </c>
      <c r="BC150">
        <v>0</v>
      </c>
      <c r="BD150">
        <v>2658.27540881</v>
      </c>
      <c r="BE150">
        <v>650.32993567791743</v>
      </c>
      <c r="BF150">
        <v>16463.672677028284</v>
      </c>
      <c r="BG150" s="25">
        <v>542184.33976394264</v>
      </c>
      <c r="BH150" s="25">
        <v>581189</v>
      </c>
      <c r="BI150" s="25">
        <v>-39004.66023605736</v>
      </c>
      <c r="BJ150">
        <v>42376</v>
      </c>
      <c r="BK150">
        <f t="shared" si="5"/>
        <v>1</v>
      </c>
    </row>
    <row r="151" spans="1:63" x14ac:dyDescent="0.25">
      <c r="A151" s="39">
        <v>42397</v>
      </c>
      <c r="B151">
        <v>610185</v>
      </c>
      <c r="C151" s="21">
        <v>34.6666666666667</v>
      </c>
      <c r="D151">
        <v>1201.7777777777801</v>
      </c>
      <c r="E151">
        <v>41661.629629629751</v>
      </c>
      <c r="F151">
        <v>1444269.8271604995</v>
      </c>
      <c r="G151">
        <v>679340</v>
      </c>
      <c r="H151">
        <v>0</v>
      </c>
      <c r="I151">
        <v>0</v>
      </c>
      <c r="J151">
        <v>10</v>
      </c>
      <c r="K151">
        <v>5.0833333333333304</v>
      </c>
      <c r="L151">
        <v>176.22222222222229</v>
      </c>
      <c r="M151">
        <v>0</v>
      </c>
      <c r="O151">
        <v>50916.90500662</v>
      </c>
      <c r="P151">
        <v>2087.1641994666688</v>
      </c>
      <c r="Q151">
        <v>501948.69990257872</v>
      </c>
      <c r="R151">
        <v>-320305.07441057276</v>
      </c>
      <c r="S151">
        <v>69849.582718420032</v>
      </c>
      <c r="T151">
        <v>285690.7713044</v>
      </c>
      <c r="U151">
        <v>0</v>
      </c>
      <c r="V151">
        <v>0</v>
      </c>
      <c r="W151">
        <v>0</v>
      </c>
      <c r="X151">
        <v>3797.5362983000005</v>
      </c>
      <c r="Y151">
        <v>1184.1828679508326</v>
      </c>
      <c r="Z151">
        <v>31532.513753780011</v>
      </c>
      <c r="AA151" s="25">
        <v>626702.28164094361</v>
      </c>
      <c r="AB151" s="25">
        <v>610185</v>
      </c>
      <c r="AC151" s="25">
        <v>16517.281640943605</v>
      </c>
      <c r="AD151">
        <v>42397</v>
      </c>
      <c r="AE151" t="str">
        <f t="shared" si="6"/>
        <v xml:space="preserve"> </v>
      </c>
      <c r="AG151" s="39">
        <v>42384</v>
      </c>
      <c r="AH151">
        <v>626330</v>
      </c>
      <c r="AI151" s="21">
        <v>32.875</v>
      </c>
      <c r="AJ151">
        <v>1080.765625</v>
      </c>
      <c r="AK151">
        <v>35530.169921875</v>
      </c>
      <c r="AL151">
        <v>1168054.3361816406</v>
      </c>
      <c r="AM151">
        <v>645702</v>
      </c>
      <c r="AN151">
        <v>1</v>
      </c>
      <c r="AO151">
        <v>0</v>
      </c>
      <c r="AP151">
        <v>8</v>
      </c>
      <c r="AQ151">
        <v>4.0416666666666696</v>
      </c>
      <c r="AR151">
        <v>132.86979166666677</v>
      </c>
      <c r="AS151">
        <v>0</v>
      </c>
      <c r="AU151">
        <v>50916.90500662</v>
      </c>
      <c r="AV151">
        <v>1979.29393435</v>
      </c>
      <c r="AW151">
        <v>451405.33499568433</v>
      </c>
      <c r="AX151">
        <v>-273164.87189336109</v>
      </c>
      <c r="AY151">
        <v>56490.903874336735</v>
      </c>
      <c r="AZ151">
        <v>271544.59094531997</v>
      </c>
      <c r="BA151">
        <v>-10589.1577886</v>
      </c>
      <c r="BB151">
        <v>0</v>
      </c>
      <c r="BC151">
        <v>0</v>
      </c>
      <c r="BD151">
        <v>3038.0290386400002</v>
      </c>
      <c r="BE151">
        <v>941.52244419041745</v>
      </c>
      <c r="BF151">
        <v>23775.1997469858</v>
      </c>
      <c r="BG151" s="25">
        <v>576337.75030416623</v>
      </c>
      <c r="BH151" s="25">
        <v>626330</v>
      </c>
      <c r="BI151" s="25">
        <v>-49992.249695833772</v>
      </c>
      <c r="BJ151">
        <v>42384</v>
      </c>
      <c r="BK151">
        <f t="shared" si="5"/>
        <v>1</v>
      </c>
    </row>
    <row r="152" spans="1:63" x14ac:dyDescent="0.25">
      <c r="A152" s="39">
        <v>42398</v>
      </c>
      <c r="B152">
        <v>530689</v>
      </c>
      <c r="C152" s="21">
        <v>25.7916666666667</v>
      </c>
      <c r="D152">
        <v>665.21006944444616</v>
      </c>
      <c r="E152">
        <v>17156.876374421361</v>
      </c>
      <c r="F152">
        <v>442504.43649028486</v>
      </c>
      <c r="G152">
        <v>610185</v>
      </c>
      <c r="H152">
        <v>1</v>
      </c>
      <c r="I152">
        <v>0</v>
      </c>
      <c r="J152">
        <v>22</v>
      </c>
      <c r="K152">
        <v>13.75</v>
      </c>
      <c r="L152">
        <v>354.63541666666714</v>
      </c>
      <c r="M152">
        <v>0</v>
      </c>
      <c r="O152">
        <v>50916.90500662</v>
      </c>
      <c r="P152">
        <v>1552.8300955166687</v>
      </c>
      <c r="Q152">
        <v>277839.4938681295</v>
      </c>
      <c r="R152">
        <v>-131906.37554546545</v>
      </c>
      <c r="S152">
        <v>21400.952688088772</v>
      </c>
      <c r="T152">
        <v>256608.2128071</v>
      </c>
      <c r="U152">
        <v>-10589.1577886</v>
      </c>
      <c r="V152">
        <v>0</v>
      </c>
      <c r="W152">
        <v>0</v>
      </c>
      <c r="X152">
        <v>8354.5798562600012</v>
      </c>
      <c r="Y152">
        <v>3203.1175936375002</v>
      </c>
      <c r="Z152">
        <v>63457.071489642272</v>
      </c>
      <c r="AA152" s="25">
        <v>540837.63007092918</v>
      </c>
      <c r="AB152" s="25">
        <v>530689</v>
      </c>
      <c r="AC152" s="25">
        <v>10148.630070929183</v>
      </c>
      <c r="AD152">
        <v>42398</v>
      </c>
      <c r="AE152" t="str">
        <f t="shared" si="6"/>
        <v xml:space="preserve"> </v>
      </c>
      <c r="AG152" s="39">
        <v>43085</v>
      </c>
      <c r="AH152">
        <v>609903</v>
      </c>
      <c r="AI152" s="21">
        <v>32.75</v>
      </c>
      <c r="AJ152">
        <v>1072.5625</v>
      </c>
      <c r="AK152">
        <v>35126.421875</v>
      </c>
      <c r="AL152">
        <v>1150390.31640625</v>
      </c>
      <c r="AM152">
        <v>567048</v>
      </c>
      <c r="AN152">
        <v>0</v>
      </c>
      <c r="AO152">
        <v>1</v>
      </c>
      <c r="AP152">
        <v>14</v>
      </c>
      <c r="AQ152">
        <v>7.2083333333333304</v>
      </c>
      <c r="AR152">
        <v>236.07291666666657</v>
      </c>
      <c r="AS152">
        <v>0</v>
      </c>
      <c r="AU152">
        <v>50916.90500662</v>
      </c>
      <c r="AV152">
        <v>1971.7681019000001</v>
      </c>
      <c r="AW152">
        <v>447979.1209276375</v>
      </c>
      <c r="AX152">
        <v>-270060.75548343919</v>
      </c>
      <c r="AY152">
        <v>55636.614469934575</v>
      </c>
      <c r="AZ152">
        <v>238467.30721967999</v>
      </c>
      <c r="BA152">
        <v>0</v>
      </c>
      <c r="BB152">
        <v>-10611.011341539999</v>
      </c>
      <c r="BC152">
        <v>0</v>
      </c>
      <c r="BD152">
        <v>5316.5508176200001</v>
      </c>
      <c r="BE152">
        <v>1679.2101324220828</v>
      </c>
      <c r="BF152">
        <v>42241.962437061549</v>
      </c>
      <c r="BG152" s="25">
        <v>563537.67228789651</v>
      </c>
      <c r="BH152" s="25">
        <v>609903</v>
      </c>
      <c r="BI152" s="25">
        <v>-46365.327712103492</v>
      </c>
      <c r="BJ152">
        <v>43085</v>
      </c>
      <c r="BK152">
        <f t="shared" si="5"/>
        <v>1</v>
      </c>
    </row>
    <row r="153" spans="1:63" x14ac:dyDescent="0.25">
      <c r="A153" s="39">
        <v>42399</v>
      </c>
      <c r="B153">
        <v>621861</v>
      </c>
      <c r="C153" s="21">
        <v>36.375</v>
      </c>
      <c r="D153">
        <v>1323.140625</v>
      </c>
      <c r="E153">
        <v>48129.240234375</v>
      </c>
      <c r="F153">
        <v>1750701.1135253906</v>
      </c>
      <c r="G153">
        <v>530689</v>
      </c>
      <c r="H153">
        <v>0</v>
      </c>
      <c r="I153">
        <v>1</v>
      </c>
      <c r="J153">
        <v>13</v>
      </c>
      <c r="K153">
        <v>6.75</v>
      </c>
      <c r="L153">
        <v>245.53125</v>
      </c>
      <c r="M153">
        <v>0</v>
      </c>
      <c r="O153">
        <v>50916.90500662</v>
      </c>
      <c r="P153">
        <v>2190.0172429499999</v>
      </c>
      <c r="Q153">
        <v>552638.5399929093</v>
      </c>
      <c r="R153">
        <v>-370029.68946831429</v>
      </c>
      <c r="S153">
        <v>84669.595628706855</v>
      </c>
      <c r="T153">
        <v>223176.83300374</v>
      </c>
      <c r="U153">
        <v>0</v>
      </c>
      <c r="V153">
        <v>-10611.011341539999</v>
      </c>
      <c r="W153">
        <v>0</v>
      </c>
      <c r="X153">
        <v>4936.79718779</v>
      </c>
      <c r="Y153">
        <v>1572.4395459675002</v>
      </c>
      <c r="Z153">
        <v>43934.399532452815</v>
      </c>
      <c r="AA153" s="25">
        <v>583394.82633128215</v>
      </c>
      <c r="AB153" s="25">
        <v>621861</v>
      </c>
      <c r="AC153" s="25">
        <v>-38466.173668717849</v>
      </c>
      <c r="AD153">
        <v>42399</v>
      </c>
      <c r="AE153">
        <f t="shared" si="6"/>
        <v>1</v>
      </c>
      <c r="AG153" s="39">
        <v>42391</v>
      </c>
      <c r="AH153">
        <v>586962</v>
      </c>
      <c r="AI153" s="21">
        <v>32.7083333333333</v>
      </c>
      <c r="AJ153">
        <v>1069.8350694444423</v>
      </c>
      <c r="AK153">
        <v>34992.522063078599</v>
      </c>
      <c r="AL153">
        <v>1144547.0758131947</v>
      </c>
      <c r="AM153">
        <v>629023</v>
      </c>
      <c r="AN153">
        <v>1</v>
      </c>
      <c r="AO153">
        <v>0</v>
      </c>
      <c r="AP153">
        <v>15</v>
      </c>
      <c r="AQ153">
        <v>3.8333333333333299</v>
      </c>
      <c r="AR153">
        <v>125.3819444444442</v>
      </c>
      <c r="AS153">
        <v>0</v>
      </c>
      <c r="AU153">
        <v>50916.90500662</v>
      </c>
      <c r="AV153">
        <v>1969.2594910833313</v>
      </c>
      <c r="AW153">
        <v>446839.95007030288</v>
      </c>
      <c r="AX153">
        <v>-269031.30009241571</v>
      </c>
      <c r="AY153">
        <v>55354.016364322495</v>
      </c>
      <c r="AZ153">
        <v>264530.37659817998</v>
      </c>
      <c r="BA153">
        <v>-10589.1577886</v>
      </c>
      <c r="BB153">
        <v>0</v>
      </c>
      <c r="BC153">
        <v>0</v>
      </c>
      <c r="BD153">
        <v>5696.3044474500002</v>
      </c>
      <c r="BE153">
        <v>892.99035943833258</v>
      </c>
      <c r="BF153">
        <v>22435.353713134333</v>
      </c>
      <c r="BG153" s="25">
        <v>569014.69816951558</v>
      </c>
      <c r="BH153" s="25">
        <v>586962</v>
      </c>
      <c r="BI153" s="25">
        <v>-17947.301830484415</v>
      </c>
      <c r="BJ153">
        <v>42391</v>
      </c>
      <c r="BK153">
        <f t="shared" si="5"/>
        <v>1</v>
      </c>
    </row>
    <row r="154" spans="1:63" x14ac:dyDescent="0.25">
      <c r="A154" s="39">
        <v>42400</v>
      </c>
      <c r="B154">
        <v>661879</v>
      </c>
      <c r="C154" s="21">
        <v>38.2083333333333</v>
      </c>
      <c r="D154">
        <v>1459.8767361111086</v>
      </c>
      <c r="E154">
        <v>55779.456958911891</v>
      </c>
      <c r="F154">
        <v>2131240.0846384233</v>
      </c>
      <c r="G154">
        <v>621861</v>
      </c>
      <c r="H154">
        <v>0</v>
      </c>
      <c r="I154">
        <v>1</v>
      </c>
      <c r="J154">
        <v>12</v>
      </c>
      <c r="K154">
        <v>6.375</v>
      </c>
      <c r="L154">
        <v>243.5781249999998</v>
      </c>
      <c r="M154">
        <v>0</v>
      </c>
      <c r="O154">
        <v>50916.90500662</v>
      </c>
      <c r="P154">
        <v>2300.3961188833314</v>
      </c>
      <c r="Q154">
        <v>609749.35904039443</v>
      </c>
      <c r="R154">
        <v>-428846.47745749727</v>
      </c>
      <c r="S154">
        <v>103073.69702338924</v>
      </c>
      <c r="T154">
        <v>261518.45722925998</v>
      </c>
      <c r="U154">
        <v>0</v>
      </c>
      <c r="V154">
        <v>-10611.011341539999</v>
      </c>
      <c r="W154">
        <v>0</v>
      </c>
      <c r="X154">
        <v>4557.0435579599998</v>
      </c>
      <c r="Y154">
        <v>1485.0817934137501</v>
      </c>
      <c r="Z154">
        <v>43584.915000089495</v>
      </c>
      <c r="AA154" s="25">
        <v>637728.36597097281</v>
      </c>
      <c r="AB154" s="25">
        <v>661879</v>
      </c>
      <c r="AC154" s="25">
        <v>-24150.634029027191</v>
      </c>
      <c r="AD154">
        <v>42400</v>
      </c>
      <c r="AE154">
        <f t="shared" si="6"/>
        <v>1</v>
      </c>
      <c r="AG154" s="39">
        <v>43092</v>
      </c>
      <c r="AH154">
        <v>655865</v>
      </c>
      <c r="AI154" s="21">
        <v>32.7083333333333</v>
      </c>
      <c r="AJ154">
        <v>1069.8350694444423</v>
      </c>
      <c r="AK154">
        <v>34992.522063078599</v>
      </c>
      <c r="AL154">
        <v>1144547.0758131947</v>
      </c>
      <c r="AM154">
        <v>633600</v>
      </c>
      <c r="AN154">
        <v>0</v>
      </c>
      <c r="AO154">
        <v>1</v>
      </c>
      <c r="AP154">
        <v>20</v>
      </c>
      <c r="AQ154">
        <v>6.2083333333333304</v>
      </c>
      <c r="AR154">
        <v>203.0642361111108</v>
      </c>
      <c r="AS154">
        <v>0</v>
      </c>
      <c r="AU154">
        <v>50916.90500662</v>
      </c>
      <c r="AV154">
        <v>1969.2594910833313</v>
      </c>
      <c r="AW154">
        <v>446839.95007030288</v>
      </c>
      <c r="AX154">
        <v>-269031.30009241571</v>
      </c>
      <c r="AY154">
        <v>55354.016364322495</v>
      </c>
      <c r="AZ154">
        <v>266455.19577599998</v>
      </c>
      <c r="BA154">
        <v>0</v>
      </c>
      <c r="BB154">
        <v>-10611.011341539999</v>
      </c>
      <c r="BC154">
        <v>0</v>
      </c>
      <c r="BD154">
        <v>7595.0725966000009</v>
      </c>
      <c r="BE154">
        <v>1446.2561256120828</v>
      </c>
      <c r="BF154">
        <v>36335.518513663228</v>
      </c>
      <c r="BG154" s="25">
        <v>587269.86251024832</v>
      </c>
      <c r="BH154" s="25">
        <v>655865</v>
      </c>
      <c r="BI154" s="25">
        <v>-68595.13748975168</v>
      </c>
      <c r="BJ154">
        <v>43092</v>
      </c>
      <c r="BK154">
        <f t="shared" si="5"/>
        <v>1</v>
      </c>
    </row>
    <row r="155" spans="1:63" x14ac:dyDescent="0.25">
      <c r="A155" s="39">
        <v>42401</v>
      </c>
      <c r="B155">
        <v>805230</v>
      </c>
      <c r="C155" s="21">
        <v>41.6666666666667</v>
      </c>
      <c r="D155">
        <v>1736.1111111111138</v>
      </c>
      <c r="E155">
        <v>72337.962962963138</v>
      </c>
      <c r="F155">
        <v>3014081.7901234664</v>
      </c>
      <c r="G155">
        <v>661879</v>
      </c>
      <c r="H155">
        <v>0</v>
      </c>
      <c r="I155">
        <v>0</v>
      </c>
      <c r="J155">
        <v>25</v>
      </c>
      <c r="K155">
        <v>11.6666666666667</v>
      </c>
      <c r="L155">
        <v>486.1111111111129</v>
      </c>
      <c r="M155">
        <v>0</v>
      </c>
      <c r="O155">
        <v>50916.90500662</v>
      </c>
      <c r="P155">
        <v>2508.6108166666686</v>
      </c>
      <c r="Q155">
        <v>725124.67048611224</v>
      </c>
      <c r="R155">
        <v>-556152.43127893656</v>
      </c>
      <c r="S155">
        <v>145770.79113618875</v>
      </c>
      <c r="T155">
        <v>278347.69337913999</v>
      </c>
      <c r="U155">
        <v>0</v>
      </c>
      <c r="V155">
        <v>0</v>
      </c>
      <c r="W155">
        <v>0</v>
      </c>
      <c r="X155">
        <v>9493.8407457499998</v>
      </c>
      <c r="Y155">
        <v>2717.7967461166745</v>
      </c>
      <c r="Z155">
        <v>86982.816943750324</v>
      </c>
      <c r="AA155" s="25">
        <v>745710.69398140814</v>
      </c>
      <c r="AB155" s="25">
        <v>805230</v>
      </c>
      <c r="AC155" s="25">
        <v>-59519.306018591858</v>
      </c>
      <c r="AD155">
        <v>42401</v>
      </c>
      <c r="AE155">
        <f t="shared" si="6"/>
        <v>1</v>
      </c>
      <c r="AG155" s="39">
        <v>42374</v>
      </c>
      <c r="AH155">
        <v>568799</v>
      </c>
      <c r="AI155" s="21">
        <v>32.6666666666667</v>
      </c>
      <c r="AJ155">
        <v>1067.1111111111134</v>
      </c>
      <c r="AK155">
        <v>34858.962962963073</v>
      </c>
      <c r="AL155">
        <v>1138726.123456795</v>
      </c>
      <c r="AM155">
        <v>658946</v>
      </c>
      <c r="AN155">
        <v>0</v>
      </c>
      <c r="AO155">
        <v>0</v>
      </c>
      <c r="AP155">
        <v>15</v>
      </c>
      <c r="AQ155">
        <v>3.8333333333333299</v>
      </c>
      <c r="AR155">
        <v>125.22222222222224</v>
      </c>
      <c r="AS155">
        <v>0</v>
      </c>
      <c r="AU155">
        <v>50916.90500662</v>
      </c>
      <c r="AV155">
        <v>1966.7508802666687</v>
      </c>
      <c r="AW155">
        <v>445702.22946231201</v>
      </c>
      <c r="AX155">
        <v>-268004.46417934605</v>
      </c>
      <c r="AY155">
        <v>55072.496190271842</v>
      </c>
      <c r="AZ155">
        <v>277114.24469035998</v>
      </c>
      <c r="BA155">
        <v>0</v>
      </c>
      <c r="BB155">
        <v>0</v>
      </c>
      <c r="BC155">
        <v>0</v>
      </c>
      <c r="BD155">
        <v>5696.3044474500002</v>
      </c>
      <c r="BE155">
        <v>892.99035943833258</v>
      </c>
      <c r="BF155">
        <v>22406.773644710003</v>
      </c>
      <c r="BG155" s="25">
        <v>591764.23050208273</v>
      </c>
      <c r="BH155" s="25">
        <v>568799</v>
      </c>
      <c r="BI155" s="25">
        <v>22965.230502082733</v>
      </c>
      <c r="BJ155">
        <v>42374</v>
      </c>
      <c r="BK155" t="str">
        <f t="shared" si="5"/>
        <v xml:space="preserve"> </v>
      </c>
    </row>
    <row r="156" spans="1:63" x14ac:dyDescent="0.25">
      <c r="A156" s="39">
        <v>42402</v>
      </c>
      <c r="B156">
        <v>770548</v>
      </c>
      <c r="C156" s="21">
        <v>42.2083333333333</v>
      </c>
      <c r="D156">
        <v>1781.5434027777749</v>
      </c>
      <c r="E156">
        <v>75195.97779224519</v>
      </c>
      <c r="F156">
        <v>3173896.8959810128</v>
      </c>
      <c r="G156">
        <v>805230</v>
      </c>
      <c r="H156">
        <v>0</v>
      </c>
      <c r="I156">
        <v>0</v>
      </c>
      <c r="J156">
        <v>10</v>
      </c>
      <c r="K156">
        <v>4.9166666666666696</v>
      </c>
      <c r="L156">
        <v>207.52430555555551</v>
      </c>
      <c r="M156">
        <v>0</v>
      </c>
      <c r="O156">
        <v>50916.90500662</v>
      </c>
      <c r="P156">
        <v>2541.2227572833312</v>
      </c>
      <c r="Q156">
        <v>744100.45798806089</v>
      </c>
      <c r="R156">
        <v>-578125.56724836223</v>
      </c>
      <c r="S156">
        <v>153499.96905455372</v>
      </c>
      <c r="T156">
        <v>338632.76088179997</v>
      </c>
      <c r="U156">
        <v>0</v>
      </c>
      <c r="V156">
        <v>0</v>
      </c>
      <c r="W156">
        <v>0</v>
      </c>
      <c r="X156">
        <v>3797.5362983000005</v>
      </c>
      <c r="Y156">
        <v>1145.3572001491675</v>
      </c>
      <c r="Z156">
        <v>37133.585859122184</v>
      </c>
      <c r="AA156" s="25">
        <v>753642.22779752722</v>
      </c>
      <c r="AB156" s="25">
        <v>770548</v>
      </c>
      <c r="AC156" s="25">
        <v>-16905.772202472785</v>
      </c>
      <c r="AD156">
        <v>42402</v>
      </c>
      <c r="AE156">
        <f t="shared" si="6"/>
        <v>1</v>
      </c>
      <c r="AG156" s="39">
        <v>42377</v>
      </c>
      <c r="AH156">
        <v>589715</v>
      </c>
      <c r="AI156" s="21">
        <v>32.6666666666667</v>
      </c>
      <c r="AJ156">
        <v>1067.1111111111134</v>
      </c>
      <c r="AK156">
        <v>34858.962962963073</v>
      </c>
      <c r="AL156">
        <v>1138726.123456795</v>
      </c>
      <c r="AM156">
        <v>581189</v>
      </c>
      <c r="AN156">
        <v>1</v>
      </c>
      <c r="AO156">
        <v>0</v>
      </c>
      <c r="AP156">
        <v>12</v>
      </c>
      <c r="AQ156">
        <v>6.9166666666666696</v>
      </c>
      <c r="AR156">
        <v>225.94444444444477</v>
      </c>
      <c r="AS156">
        <v>0</v>
      </c>
      <c r="AU156">
        <v>50916.90500662</v>
      </c>
      <c r="AV156">
        <v>1966.7508802666687</v>
      </c>
      <c r="AW156">
        <v>445702.22946231201</v>
      </c>
      <c r="AX156">
        <v>-268004.46417934605</v>
      </c>
      <c r="AY156">
        <v>55072.496190271842</v>
      </c>
      <c r="AZ156">
        <v>244414.18683373998</v>
      </c>
      <c r="BA156">
        <v>-10589.1577886</v>
      </c>
      <c r="BB156">
        <v>0</v>
      </c>
      <c r="BC156">
        <v>0</v>
      </c>
      <c r="BD156">
        <v>4557.0435579599998</v>
      </c>
      <c r="BE156">
        <v>1611.2652137691675</v>
      </c>
      <c r="BF156">
        <v>40429.613315455055</v>
      </c>
      <c r="BG156" s="25">
        <v>566076.8684924487</v>
      </c>
      <c r="BH156" s="25">
        <v>589715</v>
      </c>
      <c r="BI156" s="25">
        <v>-23638.131507551298</v>
      </c>
      <c r="BJ156">
        <v>42377</v>
      </c>
      <c r="BK156">
        <f t="shared" si="5"/>
        <v>1</v>
      </c>
    </row>
    <row r="157" spans="1:63" x14ac:dyDescent="0.25">
      <c r="A157" s="39">
        <v>42403</v>
      </c>
      <c r="B157">
        <v>765626</v>
      </c>
      <c r="C157" s="21">
        <v>41.875</v>
      </c>
      <c r="D157">
        <v>1753.515625</v>
      </c>
      <c r="E157">
        <v>73428.466796875</v>
      </c>
      <c r="F157">
        <v>3074817.0471191406</v>
      </c>
      <c r="G157">
        <v>770548</v>
      </c>
      <c r="H157">
        <v>0</v>
      </c>
      <c r="I157">
        <v>0</v>
      </c>
      <c r="J157">
        <v>13</v>
      </c>
      <c r="K157">
        <v>8.5416666666666696</v>
      </c>
      <c r="L157">
        <v>357.6822916666668</v>
      </c>
      <c r="M157">
        <v>0</v>
      </c>
      <c r="O157">
        <v>50916.90500662</v>
      </c>
      <c r="P157">
        <v>2521.1538707499999</v>
      </c>
      <c r="Q157">
        <v>732394.0453077344</v>
      </c>
      <c r="R157">
        <v>-564536.49869951908</v>
      </c>
      <c r="S157">
        <v>148708.1455540848</v>
      </c>
      <c r="T157">
        <v>324047.53502968</v>
      </c>
      <c r="U157">
        <v>0</v>
      </c>
      <c r="V157">
        <v>0</v>
      </c>
      <c r="W157">
        <v>0</v>
      </c>
      <c r="X157">
        <v>4936.79718779</v>
      </c>
      <c r="Y157">
        <v>1989.8154748354175</v>
      </c>
      <c r="Z157">
        <v>64002.267360128928</v>
      </c>
      <c r="AA157" s="25">
        <v>764980.16609210451</v>
      </c>
      <c r="AB157" s="25">
        <v>765626</v>
      </c>
      <c r="AC157" s="25">
        <v>-645.83390789548866</v>
      </c>
      <c r="AD157">
        <v>42403</v>
      </c>
      <c r="AE157">
        <f t="shared" si="6"/>
        <v>1</v>
      </c>
      <c r="AG157" s="39">
        <v>42024</v>
      </c>
      <c r="AH157">
        <v>563854</v>
      </c>
      <c r="AI157" s="21">
        <v>32.5416666666667</v>
      </c>
      <c r="AJ157">
        <v>1058.9600694444466</v>
      </c>
      <c r="AK157">
        <v>34460.325593171401</v>
      </c>
      <c r="AL157">
        <v>1121396.4286777873</v>
      </c>
      <c r="AM157">
        <v>490723</v>
      </c>
      <c r="AN157">
        <v>0</v>
      </c>
      <c r="AO157">
        <v>0</v>
      </c>
      <c r="AP157">
        <v>12</v>
      </c>
      <c r="AQ157">
        <v>3.1666666666666701</v>
      </c>
      <c r="AR157">
        <v>103.04861111111133</v>
      </c>
      <c r="AS157">
        <v>0</v>
      </c>
      <c r="AU157">
        <v>50916.90500662</v>
      </c>
      <c r="AV157">
        <v>1959.2250478166686</v>
      </c>
      <c r="AW157">
        <v>442297.76913437969</v>
      </c>
      <c r="AX157">
        <v>-264939.63993869396</v>
      </c>
      <c r="AY157">
        <v>54234.375829251003</v>
      </c>
      <c r="AZ157">
        <v>206369.46502017998</v>
      </c>
      <c r="BA157">
        <v>0</v>
      </c>
      <c r="BB157">
        <v>0</v>
      </c>
      <c r="BC157">
        <v>0</v>
      </c>
      <c r="BD157">
        <v>4557.0435579599998</v>
      </c>
      <c r="BE157">
        <v>737.68768823166749</v>
      </c>
      <c r="BF157">
        <v>18439.114580404414</v>
      </c>
      <c r="BG157" s="25">
        <v>514571.94592614949</v>
      </c>
      <c r="BH157" s="25">
        <v>563854</v>
      </c>
      <c r="BI157" s="25">
        <v>-49282.054073850508</v>
      </c>
      <c r="BJ157">
        <v>42024</v>
      </c>
      <c r="BK157">
        <f t="shared" si="5"/>
        <v>1</v>
      </c>
    </row>
    <row r="158" spans="1:63" x14ac:dyDescent="0.25">
      <c r="A158" s="39">
        <v>42404</v>
      </c>
      <c r="B158">
        <v>743700</v>
      </c>
      <c r="C158" s="21">
        <v>38.2083333333333</v>
      </c>
      <c r="D158">
        <v>1459.8767361111086</v>
      </c>
      <c r="E158">
        <v>55779.456958911891</v>
      </c>
      <c r="F158">
        <v>2131240.0846384233</v>
      </c>
      <c r="G158">
        <v>765626</v>
      </c>
      <c r="H158">
        <v>0</v>
      </c>
      <c r="I158">
        <v>0</v>
      </c>
      <c r="J158">
        <v>10</v>
      </c>
      <c r="K158">
        <v>6.2083333333333304</v>
      </c>
      <c r="L158">
        <v>237.21006944444412</v>
      </c>
      <c r="M158">
        <v>0</v>
      </c>
      <c r="O158">
        <v>50916.90500662</v>
      </c>
      <c r="P158">
        <v>2300.3961188833314</v>
      </c>
      <c r="Q158">
        <v>609749.35904039443</v>
      </c>
      <c r="R158">
        <v>-428846.47745749727</v>
      </c>
      <c r="S158">
        <v>103073.69702338924</v>
      </c>
      <c r="T158">
        <v>321977.62897915998</v>
      </c>
      <c r="U158">
        <v>0</v>
      </c>
      <c r="V158">
        <v>0</v>
      </c>
      <c r="W158">
        <v>0</v>
      </c>
      <c r="X158">
        <v>3797.5362983000005</v>
      </c>
      <c r="Y158">
        <v>1446.2561256120828</v>
      </c>
      <c r="Z158">
        <v>42445.440098126346</v>
      </c>
      <c r="AA158" s="25">
        <v>706860.74123298808</v>
      </c>
      <c r="AB158" s="25">
        <v>743700</v>
      </c>
      <c r="AC158" s="25">
        <v>-36839.258767011925</v>
      </c>
      <c r="AD158">
        <v>42404</v>
      </c>
      <c r="AE158">
        <f t="shared" si="6"/>
        <v>1</v>
      </c>
      <c r="AG158" s="39">
        <v>42013</v>
      </c>
      <c r="AH158">
        <v>519693</v>
      </c>
      <c r="AI158" s="21">
        <v>32.2083333333333</v>
      </c>
      <c r="AJ158">
        <v>1037.376736111109</v>
      </c>
      <c r="AK158">
        <v>33412.175708911935</v>
      </c>
      <c r="AL158">
        <v>1076150.4926245376</v>
      </c>
      <c r="AM158">
        <v>522330</v>
      </c>
      <c r="AN158">
        <v>1</v>
      </c>
      <c r="AO158">
        <v>0</v>
      </c>
      <c r="AP158">
        <v>8</v>
      </c>
      <c r="AQ158">
        <v>2.9166666666666701</v>
      </c>
      <c r="AR158">
        <v>93.940972222222229</v>
      </c>
      <c r="AS158">
        <v>0</v>
      </c>
      <c r="AU158">
        <v>50916.90500662</v>
      </c>
      <c r="AV158">
        <v>1939.1561612833314</v>
      </c>
      <c r="AW158">
        <v>433283.01923089463</v>
      </c>
      <c r="AX158">
        <v>-256881.20032277479</v>
      </c>
      <c r="AY158">
        <v>52046.13531242367</v>
      </c>
      <c r="AZ158">
        <v>219661.5252678</v>
      </c>
      <c r="BA158">
        <v>-10589.1577886</v>
      </c>
      <c r="BB158">
        <v>0</v>
      </c>
      <c r="BC158">
        <v>0</v>
      </c>
      <c r="BD158">
        <v>3038.0290386400002</v>
      </c>
      <c r="BE158">
        <v>679.44918652916749</v>
      </c>
      <c r="BF158">
        <v>16809.429374379688</v>
      </c>
      <c r="BG158" s="25">
        <v>510903.29046719562</v>
      </c>
      <c r="BH158" s="25">
        <v>519693</v>
      </c>
      <c r="BI158" s="25">
        <v>-8789.7095328043797</v>
      </c>
      <c r="BJ158">
        <v>42013</v>
      </c>
      <c r="BK158">
        <f t="shared" si="5"/>
        <v>1</v>
      </c>
    </row>
    <row r="159" spans="1:63" x14ac:dyDescent="0.25">
      <c r="A159" s="39">
        <v>42405</v>
      </c>
      <c r="B159">
        <v>630655</v>
      </c>
      <c r="C159" s="21">
        <v>35.6666666666667</v>
      </c>
      <c r="D159">
        <v>1272.1111111111136</v>
      </c>
      <c r="E159">
        <v>45371.962962963094</v>
      </c>
      <c r="F159">
        <v>1618266.6790123519</v>
      </c>
      <c r="G159">
        <v>743700</v>
      </c>
      <c r="H159">
        <v>1</v>
      </c>
      <c r="I159">
        <v>0</v>
      </c>
      <c r="J159">
        <v>14</v>
      </c>
      <c r="K159">
        <v>6.5833333333333304</v>
      </c>
      <c r="L159">
        <v>234.80555555555566</v>
      </c>
      <c r="M159">
        <v>0</v>
      </c>
      <c r="O159">
        <v>50916.90500662</v>
      </c>
      <c r="P159">
        <v>2147.3708590666688</v>
      </c>
      <c r="Q159">
        <v>531324.95055331208</v>
      </c>
      <c r="R159">
        <v>-348831.04915007617</v>
      </c>
      <c r="S159">
        <v>78264.635963744135</v>
      </c>
      <c r="T159">
        <v>312756.83254199999</v>
      </c>
      <c r="U159">
        <v>-10589.1577886</v>
      </c>
      <c r="V159">
        <v>0</v>
      </c>
      <c r="W159">
        <v>0</v>
      </c>
      <c r="X159">
        <v>5316.5508176200001</v>
      </c>
      <c r="Y159">
        <v>1533.6138781658326</v>
      </c>
      <c r="Z159">
        <v>42015.185807172522</v>
      </c>
      <c r="AA159" s="25">
        <v>664855.83848902513</v>
      </c>
      <c r="AB159" s="25">
        <v>630655</v>
      </c>
      <c r="AC159" s="25">
        <v>34200.838489025133</v>
      </c>
      <c r="AD159">
        <v>42405</v>
      </c>
      <c r="AE159" t="str">
        <f t="shared" si="6"/>
        <v xml:space="preserve"> </v>
      </c>
      <c r="AG159" s="39">
        <v>42779</v>
      </c>
      <c r="AH159">
        <v>570645</v>
      </c>
      <c r="AI159" s="21">
        <v>32.2083333333333</v>
      </c>
      <c r="AJ159">
        <v>1037.376736111109</v>
      </c>
      <c r="AK159">
        <v>33412.175708911935</v>
      </c>
      <c r="AL159">
        <v>1076150.4926245376</v>
      </c>
      <c r="AM159">
        <v>537354</v>
      </c>
      <c r="AN159">
        <v>0</v>
      </c>
      <c r="AO159">
        <v>0</v>
      </c>
      <c r="AP159">
        <v>9</v>
      </c>
      <c r="AQ159">
        <v>3.7083333333333299</v>
      </c>
      <c r="AR159">
        <v>119.43923611111087</v>
      </c>
      <c r="AS159">
        <v>0</v>
      </c>
      <c r="AU159">
        <v>50916.90500662</v>
      </c>
      <c r="AV159">
        <v>1939.1561612833314</v>
      </c>
      <c r="AW159">
        <v>433283.01923089463</v>
      </c>
      <c r="AX159">
        <v>-256881.20032277479</v>
      </c>
      <c r="AY159">
        <v>52046.13531242367</v>
      </c>
      <c r="AZ159">
        <v>225979.74316764</v>
      </c>
      <c r="BA159">
        <v>0</v>
      </c>
      <c r="BB159">
        <v>0</v>
      </c>
      <c r="BC159">
        <v>0</v>
      </c>
      <c r="BD159">
        <v>3417.7826684700003</v>
      </c>
      <c r="BE159">
        <v>863.87110858708263</v>
      </c>
      <c r="BF159">
        <v>21371.98877599699</v>
      </c>
      <c r="BG159" s="25">
        <v>532937.40110914095</v>
      </c>
      <c r="BH159" s="25">
        <v>570645</v>
      </c>
      <c r="BI159" s="25">
        <v>-37707.598890859052</v>
      </c>
      <c r="BJ159">
        <v>42779</v>
      </c>
      <c r="BK159">
        <f t="shared" si="5"/>
        <v>1</v>
      </c>
    </row>
    <row r="160" spans="1:63" x14ac:dyDescent="0.25">
      <c r="A160" s="39">
        <v>42406</v>
      </c>
      <c r="B160">
        <v>616874</v>
      </c>
      <c r="C160" s="21">
        <v>35.2083333333333</v>
      </c>
      <c r="D160">
        <v>1239.6267361111088</v>
      </c>
      <c r="E160">
        <v>43645.191333911913</v>
      </c>
      <c r="F160">
        <v>1536674.4448814807</v>
      </c>
      <c r="G160">
        <v>630655</v>
      </c>
      <c r="H160">
        <v>0</v>
      </c>
      <c r="I160">
        <v>1</v>
      </c>
      <c r="J160">
        <v>13</v>
      </c>
      <c r="K160">
        <v>5.6666666666666696</v>
      </c>
      <c r="L160">
        <v>199.5138888888888</v>
      </c>
      <c r="M160">
        <v>0</v>
      </c>
      <c r="O160">
        <v>50916.90500662</v>
      </c>
      <c r="P160">
        <v>2119.7761400833315</v>
      </c>
      <c r="Q160">
        <v>517757.14284384449</v>
      </c>
      <c r="R160">
        <v>-335555.19508362975</v>
      </c>
      <c r="S160">
        <v>74318.570346414272</v>
      </c>
      <c r="T160">
        <v>265216.7005873</v>
      </c>
      <c r="U160">
        <v>0</v>
      </c>
      <c r="V160">
        <v>-10611.011341539999</v>
      </c>
      <c r="W160">
        <v>0</v>
      </c>
      <c r="X160">
        <v>4936.79718779</v>
      </c>
      <c r="Y160">
        <v>1320.0727052566674</v>
      </c>
      <c r="Z160">
        <v>35700.233297056235</v>
      </c>
      <c r="AA160" s="25">
        <v>606119.99168919527</v>
      </c>
      <c r="AB160" s="25">
        <v>616874</v>
      </c>
      <c r="AC160" s="25">
        <v>-10754.008310804726</v>
      </c>
      <c r="AD160">
        <v>42406</v>
      </c>
      <c r="AE160">
        <f t="shared" si="6"/>
        <v>1</v>
      </c>
      <c r="AG160" s="39">
        <v>42014</v>
      </c>
      <c r="AH160">
        <v>520926</v>
      </c>
      <c r="AI160" s="21">
        <v>32.1666666666667</v>
      </c>
      <c r="AJ160">
        <v>1034.6944444444466</v>
      </c>
      <c r="AK160">
        <v>33282.671296296401</v>
      </c>
      <c r="AL160">
        <v>1070592.593364202</v>
      </c>
      <c r="AM160">
        <v>519693</v>
      </c>
      <c r="AN160">
        <v>0</v>
      </c>
      <c r="AO160">
        <v>1</v>
      </c>
      <c r="AP160">
        <v>7</v>
      </c>
      <c r="AQ160">
        <v>2.3333333333333299</v>
      </c>
      <c r="AR160">
        <v>75.055555555555529</v>
      </c>
      <c r="AS160">
        <v>0</v>
      </c>
      <c r="AU160">
        <v>50916.90500662</v>
      </c>
      <c r="AV160">
        <v>1936.6475504666687</v>
      </c>
      <c r="AW160">
        <v>432162.70161499531</v>
      </c>
      <c r="AX160">
        <v>-255885.53786578306</v>
      </c>
      <c r="AY160">
        <v>51777.337241021247</v>
      </c>
      <c r="AZ160">
        <v>218552.55691037999</v>
      </c>
      <c r="BA160">
        <v>0</v>
      </c>
      <c r="BB160">
        <v>-10611.011341539999</v>
      </c>
      <c r="BC160">
        <v>0</v>
      </c>
      <c r="BD160">
        <v>2658.27540881</v>
      </c>
      <c r="BE160">
        <v>543.55934922333256</v>
      </c>
      <c r="BF160">
        <v>13430.146936114996</v>
      </c>
      <c r="BG160" s="25">
        <v>505481.58081030851</v>
      </c>
      <c r="BH160" s="25">
        <v>520926</v>
      </c>
      <c r="BI160" s="25">
        <v>-15444.419189691485</v>
      </c>
      <c r="BJ160">
        <v>42014</v>
      </c>
      <c r="BK160">
        <f t="shared" si="5"/>
        <v>1</v>
      </c>
    </row>
    <row r="161" spans="1:63" x14ac:dyDescent="0.25">
      <c r="A161" s="39">
        <v>42407</v>
      </c>
      <c r="B161">
        <v>594888</v>
      </c>
      <c r="C161" s="21">
        <v>34.5833333333333</v>
      </c>
      <c r="D161">
        <v>1196.0069444444421</v>
      </c>
      <c r="E161">
        <v>41361.906828703584</v>
      </c>
      <c r="F161">
        <v>1430432.6111593307</v>
      </c>
      <c r="G161">
        <v>616874</v>
      </c>
      <c r="H161">
        <v>0</v>
      </c>
      <c r="I161">
        <v>1</v>
      </c>
      <c r="J161">
        <v>9</v>
      </c>
      <c r="K161">
        <v>4.6666666666666696</v>
      </c>
      <c r="L161">
        <v>161.38888888888883</v>
      </c>
      <c r="M161">
        <v>0</v>
      </c>
      <c r="O161">
        <v>50916.90500662</v>
      </c>
      <c r="P161">
        <v>2082.1469778333312</v>
      </c>
      <c r="Q161">
        <v>499538.38549788092</v>
      </c>
      <c r="R161">
        <v>-318000.7302236876</v>
      </c>
      <c r="S161">
        <v>69180.3699816515</v>
      </c>
      <c r="T161">
        <v>259421.21597083998</v>
      </c>
      <c r="U161">
        <v>0</v>
      </c>
      <c r="V161">
        <v>-10611.011341539999</v>
      </c>
      <c r="W161">
        <v>0</v>
      </c>
      <c r="X161">
        <v>3417.7826684700003</v>
      </c>
      <c r="Y161">
        <v>1087.1186984466674</v>
      </c>
      <c r="Z161">
        <v>28878.29522532499</v>
      </c>
      <c r="AA161" s="25">
        <v>585910.47846183984</v>
      </c>
      <c r="AB161" s="25">
        <v>594888</v>
      </c>
      <c r="AC161" s="25">
        <v>-8977.5215381601593</v>
      </c>
      <c r="AD161">
        <v>42407</v>
      </c>
      <c r="AE161">
        <f t="shared" si="6"/>
        <v>1</v>
      </c>
      <c r="AG161" s="39">
        <v>42360</v>
      </c>
      <c r="AH161">
        <v>583319</v>
      </c>
      <c r="AI161" s="21">
        <v>32.1666666666667</v>
      </c>
      <c r="AJ161">
        <v>1034.6944444444466</v>
      </c>
      <c r="AK161">
        <v>33282.671296296401</v>
      </c>
      <c r="AL161">
        <v>1070592.593364202</v>
      </c>
      <c r="AM161">
        <v>571426</v>
      </c>
      <c r="AN161">
        <v>0</v>
      </c>
      <c r="AO161">
        <v>0</v>
      </c>
      <c r="AP161">
        <v>16</v>
      </c>
      <c r="AQ161">
        <v>4.5833333333333304</v>
      </c>
      <c r="AR161">
        <v>147.4305555555556</v>
      </c>
      <c r="AS161">
        <v>0</v>
      </c>
      <c r="AU161">
        <v>50916.90500662</v>
      </c>
      <c r="AV161">
        <v>1936.6475504666687</v>
      </c>
      <c r="AW161">
        <v>432162.70161499531</v>
      </c>
      <c r="AX161">
        <v>-255885.53786578306</v>
      </c>
      <c r="AY161">
        <v>51777.337241021247</v>
      </c>
      <c r="AZ161">
        <v>240308.43860716</v>
      </c>
      <c r="BA161">
        <v>0</v>
      </c>
      <c r="BB161">
        <v>0</v>
      </c>
      <c r="BC161">
        <v>0</v>
      </c>
      <c r="BD161">
        <v>6076.0580772800004</v>
      </c>
      <c r="BE161">
        <v>1067.7058645458326</v>
      </c>
      <c r="BF161">
        <v>26380.645767368758</v>
      </c>
      <c r="BG161" s="25">
        <v>554740.90186367475</v>
      </c>
      <c r="BH161" s="25">
        <v>583319</v>
      </c>
      <c r="BI161" s="25">
        <v>-28578.09813632525</v>
      </c>
      <c r="BJ161">
        <v>42360</v>
      </c>
      <c r="BK161">
        <f t="shared" si="5"/>
        <v>1</v>
      </c>
    </row>
    <row r="162" spans="1:63" x14ac:dyDescent="0.25">
      <c r="A162" s="39">
        <v>42408</v>
      </c>
      <c r="B162">
        <v>598459</v>
      </c>
      <c r="C162" s="21">
        <v>33.9166666666667</v>
      </c>
      <c r="D162">
        <v>1150.3402777777801</v>
      </c>
      <c r="E162">
        <v>39015.707754629744</v>
      </c>
      <c r="F162">
        <v>1323282.7546778603</v>
      </c>
      <c r="G162">
        <v>594888</v>
      </c>
      <c r="H162">
        <v>0</v>
      </c>
      <c r="I162">
        <v>0</v>
      </c>
      <c r="J162">
        <v>8</v>
      </c>
      <c r="K162">
        <v>4.625</v>
      </c>
      <c r="L162">
        <v>156.86458333333348</v>
      </c>
      <c r="M162">
        <v>0</v>
      </c>
      <c r="O162">
        <v>50916.90500662</v>
      </c>
      <c r="P162">
        <v>2042.0092047666687</v>
      </c>
      <c r="Q162">
        <v>480464.70616541622</v>
      </c>
      <c r="R162">
        <v>-299962.56235353852</v>
      </c>
      <c r="S162">
        <v>63998.254685174034</v>
      </c>
      <c r="T162">
        <v>250175.18703407998</v>
      </c>
      <c r="U162">
        <v>0</v>
      </c>
      <c r="V162">
        <v>0</v>
      </c>
      <c r="W162">
        <v>0</v>
      </c>
      <c r="X162">
        <v>3038.0290386400002</v>
      </c>
      <c r="Y162">
        <v>1077.41228149625</v>
      </c>
      <c r="Z162">
        <v>28068.733721912839</v>
      </c>
      <c r="AA162" s="25">
        <v>579818.67478456744</v>
      </c>
      <c r="AB162" s="25">
        <v>598459</v>
      </c>
      <c r="AC162" s="25">
        <v>-18640.32521543256</v>
      </c>
      <c r="AD162">
        <v>42408</v>
      </c>
      <c r="AE162">
        <f t="shared" si="6"/>
        <v>1</v>
      </c>
      <c r="AG162" s="39">
        <v>43105</v>
      </c>
      <c r="AH162">
        <v>543523</v>
      </c>
      <c r="AI162" s="21">
        <v>32.1666666666667</v>
      </c>
      <c r="AJ162">
        <v>1034.6944444444466</v>
      </c>
      <c r="AK162">
        <v>33282.671296296401</v>
      </c>
      <c r="AL162">
        <v>1070592.593364202</v>
      </c>
      <c r="AM162">
        <v>631632</v>
      </c>
      <c r="AN162">
        <v>1</v>
      </c>
      <c r="AO162">
        <v>0</v>
      </c>
      <c r="AP162">
        <v>9</v>
      </c>
      <c r="AQ162">
        <v>2.4583333333333299</v>
      </c>
      <c r="AR162">
        <v>79.076388888888857</v>
      </c>
      <c r="AS162">
        <v>0</v>
      </c>
      <c r="AU162">
        <v>50916.90500662</v>
      </c>
      <c r="AV162">
        <v>1936.6475504666687</v>
      </c>
      <c r="AW162">
        <v>432162.70161499531</v>
      </c>
      <c r="AX162">
        <v>-255885.53786578306</v>
      </c>
      <c r="AY162">
        <v>51777.337241021247</v>
      </c>
      <c r="AZ162">
        <v>265627.56978912</v>
      </c>
      <c r="BA162">
        <v>-10589.1577886</v>
      </c>
      <c r="BB162">
        <v>0</v>
      </c>
      <c r="BC162">
        <v>0</v>
      </c>
      <c r="BD162">
        <v>3417.7826684700003</v>
      </c>
      <c r="BE162">
        <v>572.67860007458262</v>
      </c>
      <c r="BF162">
        <v>14149.619093406869</v>
      </c>
      <c r="BG162" s="25">
        <v>554086.54590979172</v>
      </c>
      <c r="BH162" s="25">
        <v>543523</v>
      </c>
      <c r="BI162" s="25">
        <v>10563.545909791719</v>
      </c>
      <c r="BJ162">
        <v>43105</v>
      </c>
      <c r="BK162" t="str">
        <f t="shared" si="5"/>
        <v xml:space="preserve"> </v>
      </c>
    </row>
    <row r="163" spans="1:63" x14ac:dyDescent="0.25">
      <c r="A163" s="39">
        <v>42409</v>
      </c>
      <c r="B163">
        <v>585729</v>
      </c>
      <c r="C163" s="21">
        <v>33.3333333333333</v>
      </c>
      <c r="D163">
        <v>1111.1111111111088</v>
      </c>
      <c r="E163">
        <v>37037.03703703692</v>
      </c>
      <c r="F163">
        <v>1234567.9012345627</v>
      </c>
      <c r="G163">
        <v>598459</v>
      </c>
      <c r="H163">
        <v>0</v>
      </c>
      <c r="I163">
        <v>0</v>
      </c>
      <c r="J163">
        <v>8</v>
      </c>
      <c r="K163">
        <v>4.0416666666666696</v>
      </c>
      <c r="L163">
        <v>134.7222222222222</v>
      </c>
      <c r="M163">
        <v>0</v>
      </c>
      <c r="O163">
        <v>50916.90500662</v>
      </c>
      <c r="P163">
        <v>2006.8886533333314</v>
      </c>
      <c r="Q163">
        <v>464079.78911111015</v>
      </c>
      <c r="R163">
        <v>-284750.04481481388</v>
      </c>
      <c r="S163">
        <v>59707.71604938247</v>
      </c>
      <c r="T163">
        <v>251676.94130193998</v>
      </c>
      <c r="U163">
        <v>0</v>
      </c>
      <c r="V163">
        <v>0</v>
      </c>
      <c r="W163">
        <v>0</v>
      </c>
      <c r="X163">
        <v>3038.0290386400002</v>
      </c>
      <c r="Y163">
        <v>941.52244419041745</v>
      </c>
      <c r="Z163">
        <v>24106.666410124995</v>
      </c>
      <c r="AA163" s="25">
        <v>571724.41320052743</v>
      </c>
      <c r="AB163" s="25">
        <v>585729</v>
      </c>
      <c r="AC163" s="25">
        <v>-14004.58679947257</v>
      </c>
      <c r="AD163">
        <v>42409</v>
      </c>
      <c r="AE163">
        <f t="shared" si="6"/>
        <v>1</v>
      </c>
      <c r="AG163" s="39">
        <v>42393</v>
      </c>
      <c r="AH163">
        <v>585043</v>
      </c>
      <c r="AI163" s="21">
        <v>31.9583333333333</v>
      </c>
      <c r="AJ163">
        <v>1021.3350694444423</v>
      </c>
      <c r="AK163">
        <v>32640.166594328603</v>
      </c>
      <c r="AL163">
        <v>1043125.3240770837</v>
      </c>
      <c r="AM163">
        <v>570986</v>
      </c>
      <c r="AN163">
        <v>0</v>
      </c>
      <c r="AO163">
        <v>1</v>
      </c>
      <c r="AP163">
        <v>9</v>
      </c>
      <c r="AQ163">
        <v>4.0416666666666696</v>
      </c>
      <c r="AR163">
        <v>129.16493055555551</v>
      </c>
      <c r="AS163">
        <v>0</v>
      </c>
      <c r="AU163">
        <v>50916.90500662</v>
      </c>
      <c r="AV163">
        <v>1924.1044963833315</v>
      </c>
      <c r="AW163">
        <v>426582.86727560288</v>
      </c>
      <c r="AX163">
        <v>-250945.80031344845</v>
      </c>
      <c r="AY163">
        <v>50448.930829671022</v>
      </c>
      <c r="AZ163">
        <v>240123.40027675999</v>
      </c>
      <c r="BA163">
        <v>0</v>
      </c>
      <c r="BB163">
        <v>-10611.011341539999</v>
      </c>
      <c r="BC163">
        <v>0</v>
      </c>
      <c r="BD163">
        <v>3417.7826684700003</v>
      </c>
      <c r="BE163">
        <v>941.52244419041745</v>
      </c>
      <c r="BF163">
        <v>23112.266420707336</v>
      </c>
      <c r="BG163" s="25">
        <v>535910.96776341647</v>
      </c>
      <c r="BH163" s="25">
        <v>585043</v>
      </c>
      <c r="BI163" s="25">
        <v>-49132.032236583531</v>
      </c>
      <c r="BJ163">
        <v>42393</v>
      </c>
      <c r="BK163">
        <f t="shared" si="5"/>
        <v>1</v>
      </c>
    </row>
    <row r="164" spans="1:63" x14ac:dyDescent="0.25">
      <c r="A164" s="39">
        <v>42410</v>
      </c>
      <c r="B164">
        <v>612085</v>
      </c>
      <c r="C164" s="21">
        <v>35.2916666666667</v>
      </c>
      <c r="D164">
        <v>1245.5017361111134</v>
      </c>
      <c r="E164">
        <v>43955.832103588087</v>
      </c>
      <c r="F164">
        <v>1551274.5746557976</v>
      </c>
      <c r="G164">
        <v>585729</v>
      </c>
      <c r="H164">
        <v>0</v>
      </c>
      <c r="I164">
        <v>0</v>
      </c>
      <c r="J164">
        <v>10</v>
      </c>
      <c r="K164">
        <v>3.7916666666666701</v>
      </c>
      <c r="L164">
        <v>133.81423611111137</v>
      </c>
      <c r="M164">
        <v>0</v>
      </c>
      <c r="O164">
        <v>50916.90500662</v>
      </c>
      <c r="P164">
        <v>2124.7933617166686</v>
      </c>
      <c r="Q164">
        <v>520210.96472877142</v>
      </c>
      <c r="R164">
        <v>-337943.47935696796</v>
      </c>
      <c r="S164">
        <v>75024.680072722011</v>
      </c>
      <c r="T164">
        <v>246323.44597013999</v>
      </c>
      <c r="U164">
        <v>0</v>
      </c>
      <c r="V164">
        <v>0</v>
      </c>
      <c r="W164">
        <v>0</v>
      </c>
      <c r="X164">
        <v>3797.5362983000005</v>
      </c>
      <c r="Y164">
        <v>883.28394248791744</v>
      </c>
      <c r="Z164">
        <v>23944.194934190829</v>
      </c>
      <c r="AA164" s="25">
        <v>585282.32495798089</v>
      </c>
      <c r="AB164" s="25">
        <v>612085</v>
      </c>
      <c r="AC164" s="25">
        <v>-26802.675042019109</v>
      </c>
      <c r="AD164">
        <v>42410</v>
      </c>
      <c r="AE164">
        <f t="shared" si="6"/>
        <v>1</v>
      </c>
      <c r="AG164" s="39">
        <v>42017</v>
      </c>
      <c r="AH164">
        <v>584605</v>
      </c>
      <c r="AI164" s="21">
        <v>31.9166666666667</v>
      </c>
      <c r="AJ164">
        <v>1018.6736111111132</v>
      </c>
      <c r="AK164">
        <v>32512.666087963065</v>
      </c>
      <c r="AL164">
        <v>1037695.9259741555</v>
      </c>
      <c r="AM164">
        <v>548623</v>
      </c>
      <c r="AN164">
        <v>0</v>
      </c>
      <c r="AO164">
        <v>0</v>
      </c>
      <c r="AP164">
        <v>14</v>
      </c>
      <c r="AQ164">
        <v>6.5</v>
      </c>
      <c r="AR164">
        <v>207.45833333333354</v>
      </c>
      <c r="AS164">
        <v>0</v>
      </c>
      <c r="AU164">
        <v>50916.90500662</v>
      </c>
      <c r="AV164">
        <v>1921.5958855666688</v>
      </c>
      <c r="AW164">
        <v>425471.25115574949</v>
      </c>
      <c r="AX164">
        <v>-249965.54439110801</v>
      </c>
      <c r="AY164">
        <v>50186.347491869579</v>
      </c>
      <c r="AZ164">
        <v>230718.82713418</v>
      </c>
      <c r="BA164">
        <v>0</v>
      </c>
      <c r="BB164">
        <v>0</v>
      </c>
      <c r="BC164">
        <v>0</v>
      </c>
      <c r="BD164">
        <v>5316.5508176200001</v>
      </c>
      <c r="BE164">
        <v>1514.2010442650001</v>
      </c>
      <c r="BF164">
        <v>37121.781048251287</v>
      </c>
      <c r="BG164" s="25">
        <v>553201.91519301396</v>
      </c>
      <c r="BH164" s="25">
        <v>584605</v>
      </c>
      <c r="BI164" s="25">
        <v>-31403.084806986037</v>
      </c>
      <c r="BJ164">
        <v>42017</v>
      </c>
      <c r="BK164">
        <f t="shared" si="5"/>
        <v>1</v>
      </c>
    </row>
    <row r="165" spans="1:63" x14ac:dyDescent="0.25">
      <c r="A165" s="39">
        <v>42411</v>
      </c>
      <c r="B165">
        <v>600143</v>
      </c>
      <c r="C165" s="21">
        <v>34.9166666666667</v>
      </c>
      <c r="D165">
        <v>1219.1736111111134</v>
      </c>
      <c r="E165">
        <v>42569.47858796308</v>
      </c>
      <c r="F165">
        <v>1486384.2940297122</v>
      </c>
      <c r="G165">
        <v>612085</v>
      </c>
      <c r="H165">
        <v>0</v>
      </c>
      <c r="I165">
        <v>0</v>
      </c>
      <c r="J165">
        <v>10</v>
      </c>
      <c r="K165">
        <v>5.1666666666666696</v>
      </c>
      <c r="L165">
        <v>180.40277777777806</v>
      </c>
      <c r="M165">
        <v>0</v>
      </c>
      <c r="O165">
        <v>50916.90500662</v>
      </c>
      <c r="P165">
        <v>2102.2158643666689</v>
      </c>
      <c r="Q165">
        <v>509214.44910084951</v>
      </c>
      <c r="R165">
        <v>-327284.84526297625</v>
      </c>
      <c r="S165">
        <v>71886.375208232479</v>
      </c>
      <c r="T165">
        <v>257407.24196109999</v>
      </c>
      <c r="U165">
        <v>0</v>
      </c>
      <c r="V165">
        <v>0</v>
      </c>
      <c r="W165">
        <v>0</v>
      </c>
      <c r="X165">
        <v>3797.5362983000005</v>
      </c>
      <c r="Y165">
        <v>1203.5957018516674</v>
      </c>
      <c r="Z165">
        <v>32280.565979496299</v>
      </c>
      <c r="AA165" s="25">
        <v>601524.0398578404</v>
      </c>
      <c r="AB165" s="25">
        <v>600143</v>
      </c>
      <c r="AC165" s="25">
        <v>1381.0398578403983</v>
      </c>
      <c r="AD165">
        <v>42411</v>
      </c>
      <c r="AE165" t="str">
        <f t="shared" si="6"/>
        <v xml:space="preserve"> </v>
      </c>
      <c r="AG165" s="39">
        <v>42778</v>
      </c>
      <c r="AH165">
        <v>537354</v>
      </c>
      <c r="AI165" s="21">
        <v>31.9166666666667</v>
      </c>
      <c r="AJ165">
        <v>1018.6736111111132</v>
      </c>
      <c r="AK165">
        <v>32512.666087963065</v>
      </c>
      <c r="AL165">
        <v>1037695.9259741555</v>
      </c>
      <c r="AM165">
        <v>513137</v>
      </c>
      <c r="AN165">
        <v>0</v>
      </c>
      <c r="AO165">
        <v>1</v>
      </c>
      <c r="AP165">
        <v>12</v>
      </c>
      <c r="AQ165">
        <v>4.4166666666666696</v>
      </c>
      <c r="AR165">
        <v>140.96527777777803</v>
      </c>
      <c r="AS165">
        <v>0</v>
      </c>
      <c r="AU165">
        <v>50916.90500662</v>
      </c>
      <c r="AV165">
        <v>1921.5958855666688</v>
      </c>
      <c r="AW165">
        <v>425471.25115574949</v>
      </c>
      <c r="AX165">
        <v>-249965.54439110801</v>
      </c>
      <c r="AY165">
        <v>50186.347491869579</v>
      </c>
      <c r="AZ165">
        <v>215795.48578741998</v>
      </c>
      <c r="BA165">
        <v>0</v>
      </c>
      <c r="BB165">
        <v>-10611.011341539999</v>
      </c>
      <c r="BC165">
        <v>0</v>
      </c>
      <c r="BD165">
        <v>4557.0435579599998</v>
      </c>
      <c r="BE165">
        <v>1028.8801967441675</v>
      </c>
      <c r="BF165">
        <v>25223.774302016918</v>
      </c>
      <c r="BG165" s="25">
        <v>514524.72765129874</v>
      </c>
      <c r="BH165" s="25">
        <v>537354</v>
      </c>
      <c r="BI165" s="25">
        <v>-22829.272348701255</v>
      </c>
      <c r="BJ165">
        <v>42778</v>
      </c>
      <c r="BK165">
        <f t="shared" si="5"/>
        <v>1</v>
      </c>
    </row>
    <row r="166" spans="1:63" x14ac:dyDescent="0.25">
      <c r="A166" s="39">
        <v>42412</v>
      </c>
      <c r="B166">
        <v>582673</v>
      </c>
      <c r="C166" s="21">
        <v>35.125</v>
      </c>
      <c r="D166">
        <v>1233.765625</v>
      </c>
      <c r="E166">
        <v>43336.017578125</v>
      </c>
      <c r="F166">
        <v>1522177.6174316406</v>
      </c>
      <c r="G166">
        <v>600143</v>
      </c>
      <c r="H166">
        <v>1</v>
      </c>
      <c r="I166">
        <v>0</v>
      </c>
      <c r="J166">
        <v>10</v>
      </c>
      <c r="K166">
        <v>3.8333333333333299</v>
      </c>
      <c r="L166">
        <v>134.6458333333332</v>
      </c>
      <c r="M166">
        <v>0</v>
      </c>
      <c r="O166">
        <v>50916.90500662</v>
      </c>
      <c r="P166">
        <v>2114.7589184500002</v>
      </c>
      <c r="Q166">
        <v>515309.12195628433</v>
      </c>
      <c r="R166">
        <v>-333178.18958160077</v>
      </c>
      <c r="S166">
        <v>73617.456656250797</v>
      </c>
      <c r="T166">
        <v>252385.13345738</v>
      </c>
      <c r="U166">
        <v>-10589.1577886</v>
      </c>
      <c r="V166">
        <v>0</v>
      </c>
      <c r="W166">
        <v>0</v>
      </c>
      <c r="X166">
        <v>3797.5362983000005</v>
      </c>
      <c r="Y166">
        <v>892.99035943833258</v>
      </c>
      <c r="Z166">
        <v>24092.9976817481</v>
      </c>
      <c r="AA166" s="25">
        <v>579359.55296427093</v>
      </c>
      <c r="AB166" s="25">
        <v>582673</v>
      </c>
      <c r="AC166" s="25">
        <v>-3313.4470357290702</v>
      </c>
      <c r="AD166">
        <v>42412</v>
      </c>
      <c r="AE166">
        <f t="shared" si="6"/>
        <v>1</v>
      </c>
      <c r="AG166" s="39">
        <v>42342</v>
      </c>
      <c r="AH166">
        <v>544589</v>
      </c>
      <c r="AI166" s="21">
        <v>31.8333333333333</v>
      </c>
      <c r="AJ166">
        <v>1013.361111111109</v>
      </c>
      <c r="AK166">
        <v>32258.662037036938</v>
      </c>
      <c r="AL166">
        <v>1026900.7415123414</v>
      </c>
      <c r="AM166">
        <v>566750</v>
      </c>
      <c r="AN166">
        <v>1</v>
      </c>
      <c r="AO166">
        <v>0</v>
      </c>
      <c r="AP166">
        <v>8</v>
      </c>
      <c r="AQ166">
        <v>2</v>
      </c>
      <c r="AR166">
        <v>63.6666666666666</v>
      </c>
      <c r="AS166">
        <v>0</v>
      </c>
      <c r="AU166">
        <v>50916.90500662</v>
      </c>
      <c r="AV166">
        <v>1916.5786639333314</v>
      </c>
      <c r="AW166">
        <v>423252.36966406024</v>
      </c>
      <c r="AX166">
        <v>-248012.69743923031</v>
      </c>
      <c r="AY166">
        <v>49664.257286946748</v>
      </c>
      <c r="AZ166">
        <v>238341.985805</v>
      </c>
      <c r="BA166">
        <v>-10589.1577886</v>
      </c>
      <c r="BB166">
        <v>0</v>
      </c>
      <c r="BC166">
        <v>0</v>
      </c>
      <c r="BD166">
        <v>3038.0290386400002</v>
      </c>
      <c r="BE166">
        <v>465.90801362000002</v>
      </c>
      <c r="BF166">
        <v>11392.263796289988</v>
      </c>
      <c r="BG166" s="25">
        <v>520386.44204727991</v>
      </c>
      <c r="BH166" s="25">
        <v>544589</v>
      </c>
      <c r="BI166" s="25">
        <v>-24202.55795272009</v>
      </c>
      <c r="BJ166">
        <v>42342</v>
      </c>
      <c r="BK166">
        <f t="shared" si="5"/>
        <v>1</v>
      </c>
    </row>
    <row r="167" spans="1:63" x14ac:dyDescent="0.25">
      <c r="A167" s="39">
        <v>42413</v>
      </c>
      <c r="B167">
        <v>555140</v>
      </c>
      <c r="C167" s="21">
        <v>34.7916666666667</v>
      </c>
      <c r="D167">
        <v>1210.4600694444468</v>
      </c>
      <c r="E167">
        <v>42113.923249421423</v>
      </c>
      <c r="F167">
        <v>1465213.579719455</v>
      </c>
      <c r="G167">
        <v>582673</v>
      </c>
      <c r="H167">
        <v>0</v>
      </c>
      <c r="I167">
        <v>1</v>
      </c>
      <c r="J167">
        <v>12</v>
      </c>
      <c r="K167">
        <v>3.9166666666666701</v>
      </c>
      <c r="L167">
        <v>136.26736111111137</v>
      </c>
      <c r="M167">
        <v>0</v>
      </c>
      <c r="O167">
        <v>50916.90500662</v>
      </c>
      <c r="P167">
        <v>2094.6900319166689</v>
      </c>
      <c r="Q167">
        <v>505575.04837967979</v>
      </c>
      <c r="R167">
        <v>-323782.42138021137</v>
      </c>
      <c r="S167">
        <v>70862.490659366929</v>
      </c>
      <c r="T167">
        <v>245038.27065717999</v>
      </c>
      <c r="U167">
        <v>0</v>
      </c>
      <c r="V167">
        <v>-10611.011341539999</v>
      </c>
      <c r="W167">
        <v>0</v>
      </c>
      <c r="X167">
        <v>4557.0435579599998</v>
      </c>
      <c r="Y167">
        <v>912.4031933391675</v>
      </c>
      <c r="Z167">
        <v>24383.147506839108</v>
      </c>
      <c r="AA167" s="25">
        <v>569946.56627115025</v>
      </c>
      <c r="AB167" s="25">
        <v>555140</v>
      </c>
      <c r="AC167" s="25">
        <v>14806.566271150252</v>
      </c>
      <c r="AD167">
        <v>42413</v>
      </c>
      <c r="AE167" t="str">
        <f t="shared" si="6"/>
        <v xml:space="preserve"> </v>
      </c>
      <c r="AG167" s="39">
        <v>42012</v>
      </c>
      <c r="AH167">
        <v>522330</v>
      </c>
      <c r="AI167" s="21">
        <v>31.75</v>
      </c>
      <c r="AJ167">
        <v>1008.0625</v>
      </c>
      <c r="AK167">
        <v>32005.984375</v>
      </c>
      <c r="AL167">
        <v>1016190.00390625</v>
      </c>
      <c r="AM167">
        <v>494996</v>
      </c>
      <c r="AN167">
        <v>0</v>
      </c>
      <c r="AO167">
        <v>0</v>
      </c>
      <c r="AP167">
        <v>7</v>
      </c>
      <c r="AQ167">
        <v>2.4166666666666701</v>
      </c>
      <c r="AR167">
        <v>76.729166666666771</v>
      </c>
      <c r="AS167">
        <v>0</v>
      </c>
      <c r="AU167">
        <v>50916.90500662</v>
      </c>
      <c r="AV167">
        <v>1911.5614423</v>
      </c>
      <c r="AW167">
        <v>421039.28916973749</v>
      </c>
      <c r="AX167">
        <v>-246070.04809833484</v>
      </c>
      <c r="AY167">
        <v>49146.25120641895</v>
      </c>
      <c r="AZ167">
        <v>208166.43953335998</v>
      </c>
      <c r="BA167">
        <v>0</v>
      </c>
      <c r="BB167">
        <v>0</v>
      </c>
      <c r="BC167">
        <v>0</v>
      </c>
      <c r="BD167">
        <v>2658.27540881</v>
      </c>
      <c r="BE167">
        <v>562.97218312416749</v>
      </c>
      <c r="BF167">
        <v>13729.616348735644</v>
      </c>
      <c r="BG167" s="25">
        <v>502061.26220077137</v>
      </c>
      <c r="BH167" s="25">
        <v>522330</v>
      </c>
      <c r="BI167" s="25">
        <v>-20268.737799228635</v>
      </c>
      <c r="BJ167">
        <v>42012</v>
      </c>
      <c r="BK167">
        <f t="shared" si="5"/>
        <v>1</v>
      </c>
    </row>
    <row r="168" spans="1:63" x14ac:dyDescent="0.25">
      <c r="A168" s="39">
        <v>42414</v>
      </c>
      <c r="B168">
        <v>533950</v>
      </c>
      <c r="C168" s="21">
        <v>27.8333333333333</v>
      </c>
      <c r="D168">
        <v>774.69444444444264</v>
      </c>
      <c r="E168">
        <v>21562.328703703628</v>
      </c>
      <c r="F168">
        <v>600151.48225308361</v>
      </c>
      <c r="G168">
        <v>555140</v>
      </c>
      <c r="H168">
        <v>0</v>
      </c>
      <c r="I168">
        <v>1</v>
      </c>
      <c r="J168">
        <v>13</v>
      </c>
      <c r="K168">
        <v>8.375</v>
      </c>
      <c r="L168">
        <v>233.1041666666664</v>
      </c>
      <c r="M168">
        <v>0</v>
      </c>
      <c r="O168">
        <v>50916.90500662</v>
      </c>
      <c r="P168">
        <v>1675.7520255333313</v>
      </c>
      <c r="Q168">
        <v>323568.03096299368</v>
      </c>
      <c r="R168">
        <v>-165776.59974666714</v>
      </c>
      <c r="S168">
        <v>29025.276174076447</v>
      </c>
      <c r="T168">
        <v>233459.49713239999</v>
      </c>
      <c r="U168">
        <v>0</v>
      </c>
      <c r="V168">
        <v>-10611.011341539999</v>
      </c>
      <c r="W168">
        <v>0</v>
      </c>
      <c r="X168">
        <v>4936.79718779</v>
      </c>
      <c r="Y168">
        <v>1950.9898070337501</v>
      </c>
      <c r="Z168">
        <v>41710.745947869327</v>
      </c>
      <c r="AA168" s="25">
        <v>510856.38315610931</v>
      </c>
      <c r="AB168" s="25">
        <v>533950</v>
      </c>
      <c r="AC168" s="25">
        <v>-23093.61684389069</v>
      </c>
      <c r="AD168">
        <v>42414</v>
      </c>
      <c r="AE168">
        <f t="shared" si="6"/>
        <v>1</v>
      </c>
      <c r="AG168" s="39">
        <v>42350</v>
      </c>
      <c r="AH168">
        <v>541305</v>
      </c>
      <c r="AI168" s="21">
        <v>31.75</v>
      </c>
      <c r="AJ168">
        <v>1008.0625</v>
      </c>
      <c r="AK168">
        <v>32005.984375</v>
      </c>
      <c r="AL168">
        <v>1016190.00390625</v>
      </c>
      <c r="AM168">
        <v>489085</v>
      </c>
      <c r="AN168">
        <v>0</v>
      </c>
      <c r="AO168">
        <v>1</v>
      </c>
      <c r="AP168">
        <v>13</v>
      </c>
      <c r="AQ168">
        <v>8.125</v>
      </c>
      <c r="AR168">
        <v>257.96875</v>
      </c>
      <c r="AS168">
        <v>0</v>
      </c>
      <c r="AU168">
        <v>50916.90500662</v>
      </c>
      <c r="AV168">
        <v>1911.5614423</v>
      </c>
      <c r="AW168">
        <v>421039.28916973749</v>
      </c>
      <c r="AX168">
        <v>-246070.04809833484</v>
      </c>
      <c r="AY168">
        <v>49146.25120641895</v>
      </c>
      <c r="AZ168">
        <v>205680.61778109998</v>
      </c>
      <c r="BA168">
        <v>0</v>
      </c>
      <c r="BB168">
        <v>-10611.011341539999</v>
      </c>
      <c r="BC168">
        <v>0</v>
      </c>
      <c r="BD168">
        <v>4936.79718779</v>
      </c>
      <c r="BE168">
        <v>1892.75130533125</v>
      </c>
      <c r="BF168">
        <v>46159.917034542188</v>
      </c>
      <c r="BG168" s="25">
        <v>525003.03069396503</v>
      </c>
      <c r="BH168" s="25">
        <v>541305</v>
      </c>
      <c r="BI168" s="25">
        <v>-16301.969306034967</v>
      </c>
      <c r="BJ168">
        <v>42350</v>
      </c>
      <c r="BK168">
        <f t="shared" si="5"/>
        <v>1</v>
      </c>
    </row>
    <row r="169" spans="1:63" x14ac:dyDescent="0.25">
      <c r="A169" s="39">
        <v>42415</v>
      </c>
      <c r="B169">
        <v>427367</v>
      </c>
      <c r="C169" s="21">
        <v>19.8333333333333</v>
      </c>
      <c r="D169">
        <v>393.36111111110978</v>
      </c>
      <c r="E169">
        <v>7801.6620370369974</v>
      </c>
      <c r="F169">
        <v>154732.96373456685</v>
      </c>
      <c r="G169">
        <v>533950</v>
      </c>
      <c r="H169">
        <v>0</v>
      </c>
      <c r="I169">
        <v>0</v>
      </c>
      <c r="J169">
        <v>10</v>
      </c>
      <c r="K169">
        <v>6.5</v>
      </c>
      <c r="L169">
        <v>128.91666666666646</v>
      </c>
      <c r="M169">
        <v>0</v>
      </c>
      <c r="O169">
        <v>50916.90500662</v>
      </c>
      <c r="P169">
        <v>1194.0987487333314</v>
      </c>
      <c r="Q169">
        <v>164295.84734006054</v>
      </c>
      <c r="R169">
        <v>-59981.137596260756</v>
      </c>
      <c r="S169">
        <v>7483.3890083357901</v>
      </c>
      <c r="T169">
        <v>224548.21935699999</v>
      </c>
      <c r="U169">
        <v>0</v>
      </c>
      <c r="V169">
        <v>0</v>
      </c>
      <c r="W169">
        <v>0</v>
      </c>
      <c r="X169">
        <v>3797.5362983000005</v>
      </c>
      <c r="Y169">
        <v>1514.2010442650001</v>
      </c>
      <c r="Z169">
        <v>23067.843053482462</v>
      </c>
      <c r="AA169" s="25">
        <v>416836.90226053639</v>
      </c>
      <c r="AB169" s="25">
        <v>427367</v>
      </c>
      <c r="AC169" s="25">
        <v>-10530.097739463614</v>
      </c>
      <c r="AD169">
        <v>42415</v>
      </c>
      <c r="AE169">
        <f t="shared" si="6"/>
        <v>1</v>
      </c>
      <c r="AG169" s="39">
        <v>42716</v>
      </c>
      <c r="AH169">
        <v>549173</v>
      </c>
      <c r="AI169" s="21">
        <v>31.75</v>
      </c>
      <c r="AJ169">
        <v>1008.0625</v>
      </c>
      <c r="AK169">
        <v>32005.984375</v>
      </c>
      <c r="AL169">
        <v>1016190.00390625</v>
      </c>
      <c r="AM169">
        <v>494221</v>
      </c>
      <c r="AN169">
        <v>0</v>
      </c>
      <c r="AO169">
        <v>0</v>
      </c>
      <c r="AP169">
        <v>9</v>
      </c>
      <c r="AQ169">
        <v>4.9166666666666696</v>
      </c>
      <c r="AR169">
        <v>156.10416666666677</v>
      </c>
      <c r="AS169">
        <v>0</v>
      </c>
      <c r="AU169">
        <v>50916.90500662</v>
      </c>
      <c r="AV169">
        <v>1911.5614423</v>
      </c>
      <c r="AW169">
        <v>421039.28916973749</v>
      </c>
      <c r="AX169">
        <v>-246070.04809833484</v>
      </c>
      <c r="AY169">
        <v>49146.25120641895</v>
      </c>
      <c r="AZ169">
        <v>207840.51974685999</v>
      </c>
      <c r="BA169">
        <v>0</v>
      </c>
      <c r="BB169">
        <v>0</v>
      </c>
      <c r="BC169">
        <v>0</v>
      </c>
      <c r="BD169">
        <v>3417.7826684700003</v>
      </c>
      <c r="BE169">
        <v>1145.3572001491675</v>
      </c>
      <c r="BF169">
        <v>27932.667743979393</v>
      </c>
      <c r="BG169" s="25">
        <v>517280.28608620015</v>
      </c>
      <c r="BH169" s="25">
        <v>549173</v>
      </c>
      <c r="BI169" s="25">
        <v>-31892.713913799846</v>
      </c>
      <c r="BJ169">
        <v>42716</v>
      </c>
      <c r="BK169">
        <f t="shared" si="5"/>
        <v>1</v>
      </c>
    </row>
    <row r="170" spans="1:63" x14ac:dyDescent="0.25">
      <c r="A170" s="39">
        <v>42416</v>
      </c>
      <c r="B170">
        <v>381212</v>
      </c>
      <c r="C170" s="21">
        <v>18.6666666666667</v>
      </c>
      <c r="D170">
        <v>348.44444444444571</v>
      </c>
      <c r="E170">
        <v>6504.2962962963311</v>
      </c>
      <c r="F170">
        <v>121413.53086419842</v>
      </c>
      <c r="G170">
        <v>427367</v>
      </c>
      <c r="H170">
        <v>0</v>
      </c>
      <c r="I170">
        <v>0</v>
      </c>
      <c r="J170">
        <v>14</v>
      </c>
      <c r="K170">
        <v>8.5833333333333304</v>
      </c>
      <c r="L170">
        <v>160.22222222222246</v>
      </c>
      <c r="M170">
        <v>0</v>
      </c>
      <c r="O170">
        <v>50916.90500662</v>
      </c>
      <c r="P170">
        <v>1123.8576458666687</v>
      </c>
      <c r="Q170">
        <v>145535.42186524498</v>
      </c>
      <c r="R170">
        <v>-50006.663870198783</v>
      </c>
      <c r="S170">
        <v>5871.9529465679443</v>
      </c>
      <c r="T170">
        <v>179725.62760921998</v>
      </c>
      <c r="U170">
        <v>0</v>
      </c>
      <c r="V170">
        <v>0</v>
      </c>
      <c r="W170">
        <v>0</v>
      </c>
      <c r="X170">
        <v>5316.5508176200001</v>
      </c>
      <c r="Y170">
        <v>1999.5218917858326</v>
      </c>
      <c r="Z170">
        <v>28669.536464660043</v>
      </c>
      <c r="AA170" s="25">
        <v>369152.71037738665</v>
      </c>
      <c r="AB170" s="25">
        <v>381212</v>
      </c>
      <c r="AC170" s="25">
        <v>-12059.289622613345</v>
      </c>
      <c r="AD170">
        <v>42416</v>
      </c>
      <c r="AE170">
        <f t="shared" si="6"/>
        <v>1</v>
      </c>
      <c r="AG170" s="39">
        <v>42717</v>
      </c>
      <c r="AH170">
        <v>578336</v>
      </c>
      <c r="AI170" s="21">
        <v>31.4583333333333</v>
      </c>
      <c r="AJ170">
        <v>989.62673611110904</v>
      </c>
      <c r="AK170">
        <v>31132.007740161938</v>
      </c>
      <c r="AL170">
        <v>979361.07682592666</v>
      </c>
      <c r="AM170">
        <v>549173</v>
      </c>
      <c r="AN170">
        <v>0</v>
      </c>
      <c r="AO170">
        <v>0</v>
      </c>
      <c r="AP170">
        <v>12</v>
      </c>
      <c r="AQ170">
        <v>4.2916666666666696</v>
      </c>
      <c r="AR170">
        <v>135.00868055555551</v>
      </c>
      <c r="AS170">
        <v>0</v>
      </c>
      <c r="AU170">
        <v>50916.90500662</v>
      </c>
      <c r="AV170">
        <v>1894.0011665833315</v>
      </c>
      <c r="AW170">
        <v>413339.19029384461</v>
      </c>
      <c r="AX170">
        <v>-239350.69617802938</v>
      </c>
      <c r="AY170">
        <v>47365.084598801499</v>
      </c>
      <c r="AZ170">
        <v>230950.12504717999</v>
      </c>
      <c r="BA170">
        <v>0</v>
      </c>
      <c r="BB170">
        <v>0</v>
      </c>
      <c r="BC170">
        <v>0</v>
      </c>
      <c r="BD170">
        <v>4557.0435579599998</v>
      </c>
      <c r="BE170">
        <v>999.76094589291745</v>
      </c>
      <c r="BF170">
        <v>24157.924141538275</v>
      </c>
      <c r="BG170" s="25">
        <v>534829.33858039125</v>
      </c>
      <c r="BH170" s="25">
        <v>578336</v>
      </c>
      <c r="BI170" s="25">
        <v>-43506.661419608747</v>
      </c>
      <c r="BJ170">
        <v>42717</v>
      </c>
      <c r="BK170">
        <f t="shared" ref="BK170:BK233" si="7">IF(BI170&lt;0,1," ")</f>
        <v>1</v>
      </c>
    </row>
    <row r="171" spans="1:63" x14ac:dyDescent="0.25">
      <c r="A171" s="39">
        <v>42417</v>
      </c>
      <c r="B171">
        <v>372389</v>
      </c>
      <c r="C171" s="21">
        <v>13.4166666666667</v>
      </c>
      <c r="D171">
        <v>180.00694444444534</v>
      </c>
      <c r="E171">
        <v>2415.0931712963143</v>
      </c>
      <c r="F171">
        <v>32402.500048225629</v>
      </c>
      <c r="G171">
        <v>381212</v>
      </c>
      <c r="H171">
        <v>0</v>
      </c>
      <c r="I171">
        <v>0</v>
      </c>
      <c r="J171">
        <v>36</v>
      </c>
      <c r="K171">
        <v>14.6666666666667</v>
      </c>
      <c r="L171">
        <v>196.77777777777871</v>
      </c>
      <c r="M171">
        <v>0</v>
      </c>
      <c r="O171">
        <v>50916.90500662</v>
      </c>
      <c r="P171">
        <v>807.77268296666864</v>
      </c>
      <c r="Q171">
        <v>75183.826334682308</v>
      </c>
      <c r="R171">
        <v>-18567.842996481624</v>
      </c>
      <c r="S171">
        <v>1567.0902104573483</v>
      </c>
      <c r="T171">
        <v>160315.52729192001</v>
      </c>
      <c r="U171">
        <v>0</v>
      </c>
      <c r="V171">
        <v>0</v>
      </c>
      <c r="W171">
        <v>0</v>
      </c>
      <c r="X171">
        <v>13671.130673880001</v>
      </c>
      <c r="Y171">
        <v>3416.6587665466745</v>
      </c>
      <c r="Z171">
        <v>35210.644298830164</v>
      </c>
      <c r="AA171" s="25">
        <v>322521.71226942155</v>
      </c>
      <c r="AB171" s="25">
        <v>372389</v>
      </c>
      <c r="AC171" s="25">
        <v>-49867.28773057845</v>
      </c>
      <c r="AD171">
        <v>42417</v>
      </c>
      <c r="AE171">
        <f t="shared" si="6"/>
        <v>1</v>
      </c>
      <c r="AG171" s="39">
        <v>42718</v>
      </c>
      <c r="AH171">
        <v>547598</v>
      </c>
      <c r="AI171" s="21">
        <v>31.4166666666667</v>
      </c>
      <c r="AJ171">
        <v>987.0069444444465</v>
      </c>
      <c r="AK171">
        <v>31008.468171296394</v>
      </c>
      <c r="AL171">
        <v>974182.70838156273</v>
      </c>
      <c r="AM171">
        <v>578336</v>
      </c>
      <c r="AN171">
        <v>0</v>
      </c>
      <c r="AO171">
        <v>0</v>
      </c>
      <c r="AP171">
        <v>10</v>
      </c>
      <c r="AQ171">
        <v>3.625</v>
      </c>
      <c r="AR171">
        <v>113.88541666666679</v>
      </c>
      <c r="AS171">
        <v>0</v>
      </c>
      <c r="AU171">
        <v>50916.90500662</v>
      </c>
      <c r="AV171">
        <v>1891.4925557666688</v>
      </c>
      <c r="AW171">
        <v>412244.97716608277</v>
      </c>
      <c r="AX171">
        <v>-238400.89293821598</v>
      </c>
      <c r="AY171">
        <v>47114.64187113462</v>
      </c>
      <c r="AZ171">
        <v>243214.38147775998</v>
      </c>
      <c r="BA171">
        <v>0</v>
      </c>
      <c r="BB171">
        <v>0</v>
      </c>
      <c r="BC171">
        <v>0</v>
      </c>
      <c r="BD171">
        <v>3797.5362983000005</v>
      </c>
      <c r="BE171">
        <v>844.45827468624998</v>
      </c>
      <c r="BF171">
        <v>20378.210092414709</v>
      </c>
      <c r="BG171" s="25">
        <v>542001.709804549</v>
      </c>
      <c r="BH171" s="25">
        <v>547598</v>
      </c>
      <c r="BI171" s="25">
        <v>-5596.2901954510016</v>
      </c>
      <c r="BJ171">
        <v>42718</v>
      </c>
      <c r="BK171">
        <f t="shared" si="7"/>
        <v>1</v>
      </c>
    </row>
    <row r="172" spans="1:63" x14ac:dyDescent="0.25">
      <c r="A172" s="39">
        <v>42418</v>
      </c>
      <c r="B172">
        <v>500305</v>
      </c>
      <c r="C172" s="21">
        <v>24.9583333333333</v>
      </c>
      <c r="D172">
        <v>622.91840277777612</v>
      </c>
      <c r="E172">
        <v>15547.005135995309</v>
      </c>
      <c r="F172">
        <v>388027.33651921572</v>
      </c>
      <c r="G172">
        <v>372389</v>
      </c>
      <c r="H172">
        <v>0</v>
      </c>
      <c r="I172">
        <v>0</v>
      </c>
      <c r="J172">
        <v>36</v>
      </c>
      <c r="K172">
        <v>15.375</v>
      </c>
      <c r="L172">
        <v>383.73437499999949</v>
      </c>
      <c r="M172">
        <v>0</v>
      </c>
      <c r="O172">
        <v>50916.90500662</v>
      </c>
      <c r="P172">
        <v>1502.6578791833315</v>
      </c>
      <c r="Q172">
        <v>260175.45689508645</v>
      </c>
      <c r="R172">
        <v>-119529.28104869214</v>
      </c>
      <c r="S172">
        <v>18766.263082912959</v>
      </c>
      <c r="T172">
        <v>156605.08822574001</v>
      </c>
      <c r="U172">
        <v>0</v>
      </c>
      <c r="V172">
        <v>0</v>
      </c>
      <c r="W172">
        <v>0</v>
      </c>
      <c r="X172">
        <v>13671.130673880001</v>
      </c>
      <c r="Y172">
        <v>3581.66785470375</v>
      </c>
      <c r="Z172">
        <v>68663.925042478499</v>
      </c>
      <c r="AA172" s="25">
        <v>454353.81361191283</v>
      </c>
      <c r="AB172" s="25">
        <v>500305</v>
      </c>
      <c r="AC172" s="25">
        <v>-45951.186388087168</v>
      </c>
      <c r="AD172">
        <v>42418</v>
      </c>
      <c r="AE172">
        <f t="shared" si="6"/>
        <v>1</v>
      </c>
      <c r="AG172" s="39">
        <v>42389</v>
      </c>
      <c r="AH172">
        <v>623160</v>
      </c>
      <c r="AI172" s="21">
        <v>31.375</v>
      </c>
      <c r="AJ172">
        <v>984.390625</v>
      </c>
      <c r="AK172">
        <v>30885.255859375</v>
      </c>
      <c r="AL172">
        <v>969024.90258789063</v>
      </c>
      <c r="AM172">
        <v>566092</v>
      </c>
      <c r="AN172">
        <v>0</v>
      </c>
      <c r="AO172">
        <v>0</v>
      </c>
      <c r="AP172">
        <v>28</v>
      </c>
      <c r="AQ172">
        <v>8.7083333333333304</v>
      </c>
      <c r="AR172">
        <v>273.22395833333326</v>
      </c>
      <c r="AS172">
        <v>0</v>
      </c>
      <c r="AU172">
        <v>50916.90500662</v>
      </c>
      <c r="AV172">
        <v>1888.98394495</v>
      </c>
      <c r="AW172">
        <v>411152.21428765933</v>
      </c>
      <c r="AX172">
        <v>-237453.60573199941</v>
      </c>
      <c r="AY172">
        <v>46865.193620083803</v>
      </c>
      <c r="AZ172">
        <v>238065.26939271999</v>
      </c>
      <c r="BA172">
        <v>0</v>
      </c>
      <c r="BB172">
        <v>0</v>
      </c>
      <c r="BC172">
        <v>0</v>
      </c>
      <c r="BD172">
        <v>10633.10163524</v>
      </c>
      <c r="BE172">
        <v>2028.6411426370828</v>
      </c>
      <c r="BF172">
        <v>48889.624221987644</v>
      </c>
      <c r="BG172" s="25">
        <v>572986.32751989842</v>
      </c>
      <c r="BH172" s="25">
        <v>623160</v>
      </c>
      <c r="BI172" s="25">
        <v>-50173.672480101581</v>
      </c>
      <c r="BJ172">
        <v>42389</v>
      </c>
      <c r="BK172">
        <f t="shared" si="7"/>
        <v>1</v>
      </c>
    </row>
    <row r="173" spans="1:63" x14ac:dyDescent="0.25">
      <c r="A173" s="39">
        <v>42419</v>
      </c>
      <c r="B173">
        <v>409776</v>
      </c>
      <c r="C173" s="21">
        <v>20.7916666666667</v>
      </c>
      <c r="D173">
        <v>432.29340277777914</v>
      </c>
      <c r="E173">
        <v>8988.1003327546714</v>
      </c>
      <c r="F173">
        <v>186877.58608519117</v>
      </c>
      <c r="G173">
        <v>500305</v>
      </c>
      <c r="H173">
        <v>1</v>
      </c>
      <c r="I173">
        <v>0</v>
      </c>
      <c r="J173">
        <v>21</v>
      </c>
      <c r="K173">
        <v>10.4166666666667</v>
      </c>
      <c r="L173">
        <v>216.57986111111214</v>
      </c>
      <c r="M173">
        <v>0</v>
      </c>
      <c r="O173">
        <v>50916.90500662</v>
      </c>
      <c r="P173">
        <v>1251.7967975166687</v>
      </c>
      <c r="Q173">
        <v>180556.76807571272</v>
      </c>
      <c r="R173">
        <v>-69102.773258902496</v>
      </c>
      <c r="S173">
        <v>9038.0074152346224</v>
      </c>
      <c r="T173">
        <v>210399.0952063</v>
      </c>
      <c r="U173">
        <v>-10589.1577886</v>
      </c>
      <c r="V173">
        <v>0</v>
      </c>
      <c r="W173">
        <v>0</v>
      </c>
      <c r="X173">
        <v>7974.8262264300001</v>
      </c>
      <c r="Y173">
        <v>2426.6042376041746</v>
      </c>
      <c r="Z173">
        <v>38753.951477617375</v>
      </c>
      <c r="AA173" s="25">
        <v>421626.02339553315</v>
      </c>
      <c r="AB173" s="25">
        <v>409776</v>
      </c>
      <c r="AC173" s="25">
        <v>11850.02339553315</v>
      </c>
      <c r="AD173">
        <v>42419</v>
      </c>
      <c r="AE173" t="str">
        <f t="shared" si="6"/>
        <v xml:space="preserve"> </v>
      </c>
      <c r="AG173" s="39">
        <v>42392</v>
      </c>
      <c r="AH173">
        <v>570986</v>
      </c>
      <c r="AI173" s="21">
        <v>31.1666666666667</v>
      </c>
      <c r="AJ173">
        <v>971.36111111111313</v>
      </c>
      <c r="AK173">
        <v>30274.087962963058</v>
      </c>
      <c r="AL173">
        <v>943542.40817901632</v>
      </c>
      <c r="AM173">
        <v>586962</v>
      </c>
      <c r="AN173">
        <v>0</v>
      </c>
      <c r="AO173">
        <v>1</v>
      </c>
      <c r="AP173">
        <v>14</v>
      </c>
      <c r="AQ173">
        <v>6.6666666666666696</v>
      </c>
      <c r="AR173">
        <v>207.77777777777808</v>
      </c>
      <c r="AS173">
        <v>0</v>
      </c>
      <c r="AU173">
        <v>50916.90500662</v>
      </c>
      <c r="AV173">
        <v>1876.4408908666687</v>
      </c>
      <c r="AW173">
        <v>405710.15363566193</v>
      </c>
      <c r="AX173">
        <v>-232754.79341289715</v>
      </c>
      <c r="AY173">
        <v>45632.777372363817</v>
      </c>
      <c r="AZ173">
        <v>246841.97383691999</v>
      </c>
      <c r="BA173">
        <v>0</v>
      </c>
      <c r="BB173">
        <v>-10611.011341539999</v>
      </c>
      <c r="BC173">
        <v>0</v>
      </c>
      <c r="BD173">
        <v>5316.5508176200001</v>
      </c>
      <c r="BE173">
        <v>1553.0267120666674</v>
      </c>
      <c r="BF173">
        <v>37178.941185100055</v>
      </c>
      <c r="BG173" s="25">
        <v>551660.96470278199</v>
      </c>
      <c r="BH173" s="25">
        <v>570986</v>
      </c>
      <c r="BI173" s="25">
        <v>-19325.035297218012</v>
      </c>
      <c r="BJ173">
        <v>42392</v>
      </c>
      <c r="BK173">
        <f t="shared" si="7"/>
        <v>1</v>
      </c>
    </row>
    <row r="174" spans="1:63" x14ac:dyDescent="0.25">
      <c r="A174" s="39">
        <v>42420</v>
      </c>
      <c r="B174">
        <v>411094</v>
      </c>
      <c r="C174" s="21">
        <v>25.375</v>
      </c>
      <c r="D174">
        <v>643.890625</v>
      </c>
      <c r="E174">
        <v>16338.724609375</v>
      </c>
      <c r="F174">
        <v>414595.13696289063</v>
      </c>
      <c r="G174">
        <v>409776</v>
      </c>
      <c r="H174">
        <v>0</v>
      </c>
      <c r="I174">
        <v>1</v>
      </c>
      <c r="J174">
        <v>13</v>
      </c>
      <c r="K174">
        <v>5.625</v>
      </c>
      <c r="L174">
        <v>142.734375</v>
      </c>
      <c r="M174">
        <v>0</v>
      </c>
      <c r="O174">
        <v>50916.90500662</v>
      </c>
      <c r="P174">
        <v>1527.74398735</v>
      </c>
      <c r="Q174">
        <v>268934.96291455935</v>
      </c>
      <c r="R174">
        <v>-125616.21924788412</v>
      </c>
      <c r="S174">
        <v>20051.168257720521</v>
      </c>
      <c r="T174">
        <v>172327.87926816</v>
      </c>
      <c r="U174">
        <v>0</v>
      </c>
      <c r="V174">
        <v>-10611.011341539999</v>
      </c>
      <c r="W174">
        <v>0</v>
      </c>
      <c r="X174">
        <v>4936.79718779</v>
      </c>
      <c r="Y174">
        <v>1310.36628830625</v>
      </c>
      <c r="Z174">
        <v>25540.329625108592</v>
      </c>
      <c r="AA174" s="25">
        <v>409318.92194619059</v>
      </c>
      <c r="AB174" s="25">
        <v>411094</v>
      </c>
      <c r="AC174" s="25">
        <v>-1775.0780538094114</v>
      </c>
      <c r="AD174">
        <v>42420</v>
      </c>
      <c r="AE174">
        <f t="shared" si="6"/>
        <v>1</v>
      </c>
      <c r="AG174" s="39">
        <v>43087</v>
      </c>
      <c r="AH174">
        <v>614835</v>
      </c>
      <c r="AI174" s="21">
        <v>31.0833333333333</v>
      </c>
      <c r="AJ174">
        <v>966.17361111110904</v>
      </c>
      <c r="AK174">
        <v>30031.896412036942</v>
      </c>
      <c r="AL174">
        <v>933491.44680748053</v>
      </c>
      <c r="AM174">
        <v>610690</v>
      </c>
      <c r="AN174">
        <v>0</v>
      </c>
      <c r="AO174">
        <v>0</v>
      </c>
      <c r="AP174">
        <v>10</v>
      </c>
      <c r="AQ174">
        <v>5.75</v>
      </c>
      <c r="AR174">
        <v>178.72916666666649</v>
      </c>
      <c r="AS174">
        <v>0</v>
      </c>
      <c r="AU174">
        <v>50916.90500662</v>
      </c>
      <c r="AV174">
        <v>1871.4236692333313</v>
      </c>
      <c r="AW174">
        <v>403543.48112024774</v>
      </c>
      <c r="AX174">
        <v>-230892.76392843766</v>
      </c>
      <c r="AY174">
        <v>45146.680214811888</v>
      </c>
      <c r="AZ174">
        <v>256820.58634539999</v>
      </c>
      <c r="BA174">
        <v>0</v>
      </c>
      <c r="BB174">
        <v>0</v>
      </c>
      <c r="BC174">
        <v>0</v>
      </c>
      <c r="BD174">
        <v>3797.5362983000005</v>
      </c>
      <c r="BE174">
        <v>1339.4855391575002</v>
      </c>
      <c r="BF174">
        <v>31981.096566875593</v>
      </c>
      <c r="BG174" s="25">
        <v>564524.43083220837</v>
      </c>
      <c r="BH174" s="25">
        <v>614835</v>
      </c>
      <c r="BI174" s="25">
        <v>-50310.569167791633</v>
      </c>
      <c r="BJ174">
        <v>43087</v>
      </c>
      <c r="BK174">
        <f t="shared" si="7"/>
        <v>1</v>
      </c>
    </row>
    <row r="175" spans="1:63" x14ac:dyDescent="0.25">
      <c r="A175" s="39">
        <v>42421</v>
      </c>
      <c r="B175">
        <v>426588</v>
      </c>
      <c r="C175" s="21">
        <v>25.5</v>
      </c>
      <c r="D175">
        <v>650.25</v>
      </c>
      <c r="E175">
        <v>16581.375</v>
      </c>
      <c r="F175">
        <v>422825.0625</v>
      </c>
      <c r="G175">
        <v>411094</v>
      </c>
      <c r="H175">
        <v>0</v>
      </c>
      <c r="I175">
        <v>1</v>
      </c>
      <c r="J175">
        <v>10</v>
      </c>
      <c r="K175">
        <v>5.7083333333333304</v>
      </c>
      <c r="L175">
        <v>145.56249999999991</v>
      </c>
      <c r="M175">
        <v>0</v>
      </c>
      <c r="O175">
        <v>50916.90500662</v>
      </c>
      <c r="P175">
        <v>1535.2698198000001</v>
      </c>
      <c r="Q175">
        <v>271591.09458254999</v>
      </c>
      <c r="R175">
        <v>-127481.77640721375</v>
      </c>
      <c r="S175">
        <v>20449.194203953128</v>
      </c>
      <c r="T175">
        <v>172882.15317603998</v>
      </c>
      <c r="U175">
        <v>0</v>
      </c>
      <c r="V175">
        <v>-10611.011341539999</v>
      </c>
      <c r="W175">
        <v>0</v>
      </c>
      <c r="X175">
        <v>3797.5362983000005</v>
      </c>
      <c r="Y175">
        <v>1329.7791222070828</v>
      </c>
      <c r="Z175">
        <v>26046.383227970611</v>
      </c>
      <c r="AA175" s="25">
        <v>410455.52768868709</v>
      </c>
      <c r="AB175" s="25">
        <v>426588</v>
      </c>
      <c r="AC175" s="25">
        <v>-16132.472311312915</v>
      </c>
      <c r="AD175">
        <v>42421</v>
      </c>
      <c r="AE175">
        <f t="shared" si="6"/>
        <v>1</v>
      </c>
      <c r="AG175" s="39">
        <v>43106</v>
      </c>
      <c r="AH175">
        <v>567270</v>
      </c>
      <c r="AI175" s="21">
        <v>31.0416666666667</v>
      </c>
      <c r="AJ175">
        <v>963.5850694444465</v>
      </c>
      <c r="AK175">
        <v>29911.286530671394</v>
      </c>
      <c r="AL175">
        <v>928496.18605625874</v>
      </c>
      <c r="AM175">
        <v>543523</v>
      </c>
      <c r="AN175">
        <v>0</v>
      </c>
      <c r="AO175">
        <v>1</v>
      </c>
      <c r="AP175">
        <v>10</v>
      </c>
      <c r="AQ175">
        <v>3.7916666666666701</v>
      </c>
      <c r="AR175">
        <v>117.69965277777801</v>
      </c>
      <c r="AS175">
        <v>0</v>
      </c>
      <c r="AU175">
        <v>50916.90500662</v>
      </c>
      <c r="AV175">
        <v>1868.9150584166687</v>
      </c>
      <c r="AW175">
        <v>402462.32023655466</v>
      </c>
      <c r="AX175">
        <v>-229965.48486209105</v>
      </c>
      <c r="AY175">
        <v>44905.093170285356</v>
      </c>
      <c r="AZ175">
        <v>228574.06466817998</v>
      </c>
      <c r="BA175">
        <v>0</v>
      </c>
      <c r="BB175">
        <v>-10611.011341539999</v>
      </c>
      <c r="BC175">
        <v>0</v>
      </c>
      <c r="BD175">
        <v>3797.5362983000005</v>
      </c>
      <c r="BE175">
        <v>883.28394248791744</v>
      </c>
      <c r="BF175">
        <v>21060.714552505509</v>
      </c>
      <c r="BG175" s="25">
        <v>513892.33672971907</v>
      </c>
      <c r="BH175" s="25">
        <v>567270</v>
      </c>
      <c r="BI175" s="25">
        <v>-53377.663270280929</v>
      </c>
      <c r="BJ175">
        <v>43106</v>
      </c>
      <c r="BK175">
        <f t="shared" si="7"/>
        <v>1</v>
      </c>
    </row>
    <row r="176" spans="1:63" x14ac:dyDescent="0.25">
      <c r="A176" s="39">
        <v>42422</v>
      </c>
      <c r="B176">
        <v>548242</v>
      </c>
      <c r="C176" s="21">
        <v>28.7916666666667</v>
      </c>
      <c r="D176">
        <v>828.96006944444639</v>
      </c>
      <c r="E176">
        <v>23867.141999421379</v>
      </c>
      <c r="F176">
        <v>687174.79673334141</v>
      </c>
      <c r="G176">
        <v>426588</v>
      </c>
      <c r="H176">
        <v>0</v>
      </c>
      <c r="I176">
        <v>0</v>
      </c>
      <c r="J176">
        <v>17</v>
      </c>
      <c r="K176">
        <v>7.2916666666666696</v>
      </c>
      <c r="L176">
        <v>209.93923611111143</v>
      </c>
      <c r="M176">
        <v>0</v>
      </c>
      <c r="O176">
        <v>50916.90500662</v>
      </c>
      <c r="P176">
        <v>1733.4500743166686</v>
      </c>
      <c r="Q176">
        <v>346233.25278837961</v>
      </c>
      <c r="R176">
        <v>-183496.58335629324</v>
      </c>
      <c r="S176">
        <v>33234.006488113773</v>
      </c>
      <c r="T176">
        <v>179398.02565607999</v>
      </c>
      <c r="U176">
        <v>0</v>
      </c>
      <c r="V176">
        <v>0</v>
      </c>
      <c r="W176">
        <v>0</v>
      </c>
      <c r="X176">
        <v>6455.8117071100005</v>
      </c>
      <c r="Y176">
        <v>1698.6229663229174</v>
      </c>
      <c r="Z176">
        <v>37565.70406758209</v>
      </c>
      <c r="AA176" s="25">
        <v>473739.19539823191</v>
      </c>
      <c r="AB176" s="25">
        <v>548242</v>
      </c>
      <c r="AC176" s="25">
        <v>-74502.80460176809</v>
      </c>
      <c r="AD176">
        <v>42422</v>
      </c>
      <c r="AE176">
        <f t="shared" si="6"/>
        <v>1</v>
      </c>
      <c r="AG176" s="39">
        <v>43084</v>
      </c>
      <c r="AH176">
        <v>567048</v>
      </c>
      <c r="AI176" s="21">
        <v>30.875</v>
      </c>
      <c r="AJ176">
        <v>953.265625</v>
      </c>
      <c r="AK176">
        <v>29432.076171875</v>
      </c>
      <c r="AL176">
        <v>908715.35180664063</v>
      </c>
      <c r="AM176">
        <v>627480</v>
      </c>
      <c r="AN176">
        <v>1</v>
      </c>
      <c r="AO176">
        <v>0</v>
      </c>
      <c r="AP176">
        <v>9</v>
      </c>
      <c r="AQ176">
        <v>5</v>
      </c>
      <c r="AR176">
        <v>154.375</v>
      </c>
      <c r="AS176">
        <v>0</v>
      </c>
      <c r="AU176">
        <v>50916.90500662</v>
      </c>
      <c r="AV176">
        <v>1858.88061515</v>
      </c>
      <c r="AW176">
        <v>398152.17919518438</v>
      </c>
      <c r="AX176">
        <v>-226281.19524123013</v>
      </c>
      <c r="AY176">
        <v>43948.427738262515</v>
      </c>
      <c r="AZ176">
        <v>263881.48081679997</v>
      </c>
      <c r="BA176">
        <v>-10589.1577886</v>
      </c>
      <c r="BB176">
        <v>0</v>
      </c>
      <c r="BC176">
        <v>0</v>
      </c>
      <c r="BD176">
        <v>3417.7826684700003</v>
      </c>
      <c r="BE176">
        <v>1164.77003405</v>
      </c>
      <c r="BF176">
        <v>27623.257437993751</v>
      </c>
      <c r="BG176" s="25">
        <v>554093.33048270049</v>
      </c>
      <c r="BH176" s="25">
        <v>567048</v>
      </c>
      <c r="BI176" s="25">
        <v>-12954.66951729951</v>
      </c>
      <c r="BJ176">
        <v>43084</v>
      </c>
      <c r="BK176">
        <f t="shared" si="7"/>
        <v>1</v>
      </c>
    </row>
    <row r="177" spans="1:63" x14ac:dyDescent="0.25">
      <c r="A177" s="39">
        <v>42423</v>
      </c>
      <c r="B177">
        <v>508491</v>
      </c>
      <c r="C177" s="21">
        <v>29.2083333333333</v>
      </c>
      <c r="D177">
        <v>853.12673611110915</v>
      </c>
      <c r="E177">
        <v>24918.410083911953</v>
      </c>
      <c r="F177">
        <v>727825.22786759411</v>
      </c>
      <c r="G177">
        <v>548242</v>
      </c>
      <c r="H177">
        <v>0</v>
      </c>
      <c r="I177">
        <v>0</v>
      </c>
      <c r="J177">
        <v>10</v>
      </c>
      <c r="K177">
        <v>5.6666666666666696</v>
      </c>
      <c r="L177">
        <v>165.5138888888888</v>
      </c>
      <c r="M177">
        <v>0</v>
      </c>
      <c r="O177">
        <v>50916.90500662</v>
      </c>
      <c r="P177">
        <v>1758.5361824833315</v>
      </c>
      <c r="Q177">
        <v>356326.98820154468</v>
      </c>
      <c r="R177">
        <v>-191578.99647891228</v>
      </c>
      <c r="S177">
        <v>35199.993451667426</v>
      </c>
      <c r="T177">
        <v>230558.60076171998</v>
      </c>
      <c r="U177">
        <v>0</v>
      </c>
      <c r="V177">
        <v>0</v>
      </c>
      <c r="W177">
        <v>0</v>
      </c>
      <c r="X177">
        <v>3797.5362983000005</v>
      </c>
      <c r="Y177">
        <v>1320.0727052566674</v>
      </c>
      <c r="Z177">
        <v>29616.406557676233</v>
      </c>
      <c r="AA177" s="25">
        <v>517916.04268635612</v>
      </c>
      <c r="AB177" s="25">
        <v>508491</v>
      </c>
      <c r="AC177" s="25">
        <v>9425.0426863561152</v>
      </c>
      <c r="AD177">
        <v>42423</v>
      </c>
      <c r="AE177" t="str">
        <f t="shared" si="6"/>
        <v xml:space="preserve"> </v>
      </c>
      <c r="AG177" s="39">
        <v>42343</v>
      </c>
      <c r="AH177">
        <v>518862</v>
      </c>
      <c r="AI177" s="21">
        <v>30.75</v>
      </c>
      <c r="AJ177">
        <v>945.5625</v>
      </c>
      <c r="AK177">
        <v>29076.046875</v>
      </c>
      <c r="AL177">
        <v>894088.44140625</v>
      </c>
      <c r="AM177">
        <v>544589</v>
      </c>
      <c r="AN177">
        <v>0</v>
      </c>
      <c r="AO177">
        <v>1</v>
      </c>
      <c r="AP177">
        <v>8</v>
      </c>
      <c r="AQ177">
        <v>4.375</v>
      </c>
      <c r="AR177">
        <v>134.53125</v>
      </c>
      <c r="AS177">
        <v>0</v>
      </c>
      <c r="AU177">
        <v>50916.90500662</v>
      </c>
      <c r="AV177">
        <v>1851.3547827</v>
      </c>
      <c r="AW177">
        <v>394934.80103223748</v>
      </c>
      <c r="AX177">
        <v>-223543.95256873546</v>
      </c>
      <c r="AY177">
        <v>43241.02281384082</v>
      </c>
      <c r="AZ177">
        <v>229022.36207773999</v>
      </c>
      <c r="BA177">
        <v>0</v>
      </c>
      <c r="BB177">
        <v>-10611.011341539999</v>
      </c>
      <c r="BC177">
        <v>0</v>
      </c>
      <c r="BD177">
        <v>3038.0290386400002</v>
      </c>
      <c r="BE177">
        <v>1019.1737797937501</v>
      </c>
      <c r="BF177">
        <v>24072.494589182814</v>
      </c>
      <c r="BG177" s="25">
        <v>513941.17921047937</v>
      </c>
      <c r="BH177" s="25">
        <v>518862</v>
      </c>
      <c r="BI177" s="25">
        <v>-4920.8207895206288</v>
      </c>
      <c r="BJ177">
        <v>42343</v>
      </c>
      <c r="BK177">
        <f t="shared" si="7"/>
        <v>1</v>
      </c>
    </row>
    <row r="178" spans="1:63" x14ac:dyDescent="0.25">
      <c r="A178" s="39">
        <v>42424</v>
      </c>
      <c r="B178">
        <v>475241</v>
      </c>
      <c r="C178" s="21">
        <v>26.3333333333333</v>
      </c>
      <c r="D178">
        <v>693.44444444444275</v>
      </c>
      <c r="E178">
        <v>18260.703703703635</v>
      </c>
      <c r="F178">
        <v>480865.19753086183</v>
      </c>
      <c r="G178">
        <v>508491</v>
      </c>
      <c r="H178">
        <v>0</v>
      </c>
      <c r="I178">
        <v>0</v>
      </c>
      <c r="J178">
        <v>12</v>
      </c>
      <c r="K178">
        <v>5.5416666666666696</v>
      </c>
      <c r="L178">
        <v>145.93055555555546</v>
      </c>
      <c r="M178">
        <v>0</v>
      </c>
      <c r="O178">
        <v>50916.90500662</v>
      </c>
      <c r="P178">
        <v>1585.4420361333314</v>
      </c>
      <c r="Q178">
        <v>289632.19638424373</v>
      </c>
      <c r="R178">
        <v>-140392.87734545095</v>
      </c>
      <c r="S178">
        <v>23256.203764484453</v>
      </c>
      <c r="T178">
        <v>213841.64923506</v>
      </c>
      <c r="U178">
        <v>0</v>
      </c>
      <c r="V178">
        <v>0</v>
      </c>
      <c r="W178">
        <v>0</v>
      </c>
      <c r="X178">
        <v>4557.0435579599998</v>
      </c>
      <c r="Y178">
        <v>1290.9534544054175</v>
      </c>
      <c r="Z178">
        <v>26112.241646513732</v>
      </c>
      <c r="AA178" s="25">
        <v>470799.75773996976</v>
      </c>
      <c r="AB178" s="25">
        <v>475241</v>
      </c>
      <c r="AC178" s="25">
        <v>-4441.242260030238</v>
      </c>
      <c r="AD178">
        <v>42424</v>
      </c>
      <c r="AE178">
        <f t="shared" si="6"/>
        <v>1</v>
      </c>
      <c r="AG178" s="39">
        <v>41988</v>
      </c>
      <c r="AH178">
        <v>529582</v>
      </c>
      <c r="AI178" s="21">
        <v>30.7083333333333</v>
      </c>
      <c r="AJ178">
        <v>943.00173611110904</v>
      </c>
      <c r="AK178">
        <v>28958.011646411942</v>
      </c>
      <c r="AL178">
        <v>889252.27430856577</v>
      </c>
      <c r="AM178">
        <v>546554</v>
      </c>
      <c r="AN178">
        <v>0</v>
      </c>
      <c r="AO178">
        <v>0</v>
      </c>
      <c r="AP178">
        <v>9</v>
      </c>
      <c r="AQ178">
        <v>4.3333333333333304</v>
      </c>
      <c r="AR178">
        <v>133.0694444444442</v>
      </c>
      <c r="AS178">
        <v>0</v>
      </c>
      <c r="AU178">
        <v>50916.90500662</v>
      </c>
      <c r="AV178">
        <v>1848.8461718833314</v>
      </c>
      <c r="AW178">
        <v>393865.24214326963</v>
      </c>
      <c r="AX178">
        <v>-222636.46807972071</v>
      </c>
      <c r="AY178">
        <v>43007.130055453745</v>
      </c>
      <c r="AZ178">
        <v>229848.72643963998</v>
      </c>
      <c r="BA178">
        <v>0</v>
      </c>
      <c r="BB178">
        <v>0</v>
      </c>
      <c r="BC178">
        <v>0</v>
      </c>
      <c r="BD178">
        <v>3417.7826684700003</v>
      </c>
      <c r="BE178">
        <v>1009.4673628433327</v>
      </c>
      <c r="BF178">
        <v>23810.924832516208</v>
      </c>
      <c r="BG178" s="25">
        <v>525088.55660097557</v>
      </c>
      <c r="BH178" s="25">
        <v>529582</v>
      </c>
      <c r="BI178" s="25">
        <v>-4493.4433990244288</v>
      </c>
      <c r="BJ178">
        <v>41988</v>
      </c>
      <c r="BK178">
        <f t="shared" si="7"/>
        <v>1</v>
      </c>
    </row>
    <row r="179" spans="1:63" x14ac:dyDescent="0.25">
      <c r="A179" s="39">
        <v>42425</v>
      </c>
      <c r="B179">
        <v>409351</v>
      </c>
      <c r="C179" s="21">
        <v>23.0833333333333</v>
      </c>
      <c r="D179">
        <v>532.84027777777624</v>
      </c>
      <c r="E179">
        <v>12299.729745370318</v>
      </c>
      <c r="F179">
        <v>283918.76162229775</v>
      </c>
      <c r="G179">
        <v>475241</v>
      </c>
      <c r="H179">
        <v>0</v>
      </c>
      <c r="I179">
        <v>0</v>
      </c>
      <c r="J179">
        <v>10</v>
      </c>
      <c r="K179">
        <v>5.4166666666666696</v>
      </c>
      <c r="L179">
        <v>125.03472222222211</v>
      </c>
      <c r="M179">
        <v>0</v>
      </c>
      <c r="O179">
        <v>50916.90500662</v>
      </c>
      <c r="P179">
        <v>1389.7703924333314</v>
      </c>
      <c r="Q179">
        <v>222552.36336691462</v>
      </c>
      <c r="R179">
        <v>-94563.412097516339</v>
      </c>
      <c r="S179">
        <v>13731.234048029593</v>
      </c>
      <c r="T179">
        <v>199858.63904005999</v>
      </c>
      <c r="U179">
        <v>0</v>
      </c>
      <c r="V179">
        <v>0</v>
      </c>
      <c r="W179">
        <v>0</v>
      </c>
      <c r="X179">
        <v>3797.5362983000005</v>
      </c>
      <c r="Y179">
        <v>1261.8342035541675</v>
      </c>
      <c r="Z179">
        <v>22373.223129603106</v>
      </c>
      <c r="AA179" s="25">
        <v>421318.09338799841</v>
      </c>
      <c r="AB179" s="25">
        <v>409351</v>
      </c>
      <c r="AC179" s="25">
        <v>11967.093387998408</v>
      </c>
      <c r="AD179">
        <v>42425</v>
      </c>
      <c r="AE179" t="str">
        <f t="shared" si="6"/>
        <v xml:space="preserve"> </v>
      </c>
      <c r="AG179" s="39">
        <v>42061</v>
      </c>
      <c r="AH179">
        <v>544402</v>
      </c>
      <c r="AI179" s="21">
        <v>30.7083333333333</v>
      </c>
      <c r="AJ179">
        <v>943.00173611110904</v>
      </c>
      <c r="AK179">
        <v>28958.011646411942</v>
      </c>
      <c r="AL179">
        <v>889252.27430856577</v>
      </c>
      <c r="AM179">
        <v>415910</v>
      </c>
      <c r="AN179">
        <v>0</v>
      </c>
      <c r="AO179">
        <v>0</v>
      </c>
      <c r="AP179">
        <v>9</v>
      </c>
      <c r="AQ179">
        <v>6.4166666666666696</v>
      </c>
      <c r="AR179">
        <v>197.04513888888877</v>
      </c>
      <c r="AS179">
        <v>0</v>
      </c>
      <c r="AU179">
        <v>50916.90500662</v>
      </c>
      <c r="AV179">
        <v>1848.8461718833314</v>
      </c>
      <c r="AW179">
        <v>393865.24214326963</v>
      </c>
      <c r="AX179">
        <v>-222636.46807972071</v>
      </c>
      <c r="AY179">
        <v>43007.130055453745</v>
      </c>
      <c r="AZ179">
        <v>174907.4818106</v>
      </c>
      <c r="BA179">
        <v>0</v>
      </c>
      <c r="BB179">
        <v>0</v>
      </c>
      <c r="BC179">
        <v>0</v>
      </c>
      <c r="BD179">
        <v>3417.7826684700003</v>
      </c>
      <c r="BE179">
        <v>1494.7882103641675</v>
      </c>
      <c r="BF179">
        <v>35258.484848149041</v>
      </c>
      <c r="BG179" s="25">
        <v>482080.19283508928</v>
      </c>
      <c r="BH179" s="25">
        <v>544402</v>
      </c>
      <c r="BI179" s="25">
        <v>-62321.807164910715</v>
      </c>
      <c r="BJ179">
        <v>42061</v>
      </c>
      <c r="BK179">
        <f t="shared" si="7"/>
        <v>1</v>
      </c>
    </row>
    <row r="180" spans="1:63" x14ac:dyDescent="0.25">
      <c r="A180" s="39">
        <v>42426</v>
      </c>
      <c r="B180">
        <v>330793</v>
      </c>
      <c r="C180" s="21">
        <v>16.9166666666667</v>
      </c>
      <c r="D180">
        <v>286.17361111111222</v>
      </c>
      <c r="E180">
        <v>4841.1035879629917</v>
      </c>
      <c r="F180">
        <v>81895.335696374095</v>
      </c>
      <c r="G180">
        <v>409351</v>
      </c>
      <c r="H180">
        <v>1</v>
      </c>
      <c r="I180">
        <v>0</v>
      </c>
      <c r="J180">
        <v>12</v>
      </c>
      <c r="K180">
        <v>7.0416666666666696</v>
      </c>
      <c r="L180">
        <v>119.12152777777806</v>
      </c>
      <c r="M180">
        <v>0</v>
      </c>
      <c r="O180">
        <v>50916.90500662</v>
      </c>
      <c r="P180">
        <v>1018.4959915666687</v>
      </c>
      <c r="Q180">
        <v>119526.65018424907</v>
      </c>
      <c r="R180">
        <v>-37219.62051789181</v>
      </c>
      <c r="S180">
        <v>3960.7245941176648</v>
      </c>
      <c r="T180">
        <v>172149.14906266</v>
      </c>
      <c r="U180">
        <v>-10589.1577886</v>
      </c>
      <c r="V180">
        <v>0</v>
      </c>
      <c r="W180">
        <v>0</v>
      </c>
      <c r="X180">
        <v>4557.0435579599998</v>
      </c>
      <c r="Y180">
        <v>1640.3844646204175</v>
      </c>
      <c r="Z180">
        <v>21315.139292065989</v>
      </c>
      <c r="AA180" s="25">
        <v>327275.71384736802</v>
      </c>
      <c r="AB180" s="25">
        <v>330793</v>
      </c>
      <c r="AC180" s="25">
        <v>-3517.2861526319757</v>
      </c>
      <c r="AD180">
        <v>42426</v>
      </c>
      <c r="AE180">
        <f t="shared" si="6"/>
        <v>1</v>
      </c>
      <c r="AG180" s="39">
        <v>42375</v>
      </c>
      <c r="AH180">
        <v>556415</v>
      </c>
      <c r="AI180" s="21">
        <v>30.7083333333333</v>
      </c>
      <c r="AJ180">
        <v>943.00173611110904</v>
      </c>
      <c r="AK180">
        <v>28958.011646411942</v>
      </c>
      <c r="AL180">
        <v>889252.27430856577</v>
      </c>
      <c r="AM180">
        <v>568799</v>
      </c>
      <c r="AN180">
        <v>0</v>
      </c>
      <c r="AO180">
        <v>0</v>
      </c>
      <c r="AP180">
        <v>8</v>
      </c>
      <c r="AQ180">
        <v>2.9583333333333299</v>
      </c>
      <c r="AR180">
        <v>90.845486111110915</v>
      </c>
      <c r="AS180">
        <v>0</v>
      </c>
      <c r="AU180">
        <v>50916.90500662</v>
      </c>
      <c r="AV180">
        <v>1848.8461718833314</v>
      </c>
      <c r="AW180">
        <v>393865.24214326963</v>
      </c>
      <c r="AX180">
        <v>-222636.46807972071</v>
      </c>
      <c r="AY180">
        <v>43007.130055453745</v>
      </c>
      <c r="AZ180">
        <v>239203.67566633999</v>
      </c>
      <c r="BA180">
        <v>0</v>
      </c>
      <c r="BB180">
        <v>0</v>
      </c>
      <c r="BC180">
        <v>0</v>
      </c>
      <c r="BD180">
        <v>3038.0290386400002</v>
      </c>
      <c r="BE180">
        <v>689.15560347958262</v>
      </c>
      <c r="BF180">
        <v>16255.535222198559</v>
      </c>
      <c r="BG180" s="25">
        <v>526188.05082816409</v>
      </c>
      <c r="BH180" s="25">
        <v>556415</v>
      </c>
      <c r="BI180" s="25">
        <v>-30226.949171835906</v>
      </c>
      <c r="BJ180">
        <v>42375</v>
      </c>
      <c r="BK180">
        <f t="shared" si="7"/>
        <v>1</v>
      </c>
    </row>
    <row r="181" spans="1:63" x14ac:dyDescent="0.25">
      <c r="A181" s="39">
        <v>42427</v>
      </c>
      <c r="B181">
        <v>331993</v>
      </c>
      <c r="C181" s="21">
        <v>18.125</v>
      </c>
      <c r="D181">
        <v>328.515625</v>
      </c>
      <c r="E181">
        <v>5954.345703125</v>
      </c>
      <c r="F181">
        <v>107922.51586914063</v>
      </c>
      <c r="G181">
        <v>330793</v>
      </c>
      <c r="H181">
        <v>0</v>
      </c>
      <c r="I181">
        <v>1</v>
      </c>
      <c r="J181">
        <v>23</v>
      </c>
      <c r="K181">
        <v>8.7916666666666696</v>
      </c>
      <c r="L181">
        <v>159.3489583333334</v>
      </c>
      <c r="M181">
        <v>0</v>
      </c>
      <c r="O181">
        <v>50916.90500662</v>
      </c>
      <c r="P181">
        <v>1091.2457052500001</v>
      </c>
      <c r="Q181">
        <v>137211.71577273437</v>
      </c>
      <c r="R181">
        <v>-45778.505556809083</v>
      </c>
      <c r="S181">
        <v>5219.4836156082156</v>
      </c>
      <c r="T181">
        <v>139112.23733638</v>
      </c>
      <c r="U181">
        <v>0</v>
      </c>
      <c r="V181">
        <v>-10611.011341539999</v>
      </c>
      <c r="W181">
        <v>0</v>
      </c>
      <c r="X181">
        <v>8734.3334860900013</v>
      </c>
      <c r="Y181">
        <v>2048.0539765379176</v>
      </c>
      <c r="Z181">
        <v>28513.278047078918</v>
      </c>
      <c r="AA181" s="25">
        <v>316457.73604795034</v>
      </c>
      <c r="AB181" s="25">
        <v>331993</v>
      </c>
      <c r="AC181" s="25">
        <v>-15535.26395204966</v>
      </c>
      <c r="AD181">
        <v>42427</v>
      </c>
      <c r="AE181">
        <f t="shared" si="6"/>
        <v>1</v>
      </c>
      <c r="AG181" s="39">
        <v>42758</v>
      </c>
      <c r="AH181">
        <v>652990</v>
      </c>
      <c r="AI181" s="21">
        <v>30.6666666666667</v>
      </c>
      <c r="AJ181">
        <v>940.4444444444465</v>
      </c>
      <c r="AK181">
        <v>28840.29629629639</v>
      </c>
      <c r="AL181">
        <v>884435.75308642362</v>
      </c>
      <c r="AM181">
        <v>640695</v>
      </c>
      <c r="AN181">
        <v>0</v>
      </c>
      <c r="AO181">
        <v>0</v>
      </c>
      <c r="AP181">
        <v>25</v>
      </c>
      <c r="AQ181">
        <v>9.75</v>
      </c>
      <c r="AR181">
        <v>299.00000000000034</v>
      </c>
      <c r="AS181">
        <v>0</v>
      </c>
      <c r="AU181">
        <v>50916.90500662</v>
      </c>
      <c r="AV181">
        <v>1846.3375610666687</v>
      </c>
      <c r="AW181">
        <v>392797.13350364531</v>
      </c>
      <c r="AX181">
        <v>-221731.44289675922</v>
      </c>
      <c r="AY181">
        <v>42774.187435456981</v>
      </c>
      <c r="AZ181">
        <v>269438.9388537</v>
      </c>
      <c r="BA181">
        <v>0</v>
      </c>
      <c r="BB181">
        <v>0</v>
      </c>
      <c r="BC181">
        <v>0</v>
      </c>
      <c r="BD181">
        <v>9493.8407457499998</v>
      </c>
      <c r="BE181">
        <v>2271.3015663975002</v>
      </c>
      <c r="BF181">
        <v>53501.88809043006</v>
      </c>
      <c r="BG181" s="25">
        <v>601309.08986630733</v>
      </c>
      <c r="BH181" s="25">
        <v>652990</v>
      </c>
      <c r="BI181" s="25">
        <v>-51680.910133692669</v>
      </c>
      <c r="BJ181">
        <v>42758</v>
      </c>
      <c r="BK181">
        <f t="shared" si="7"/>
        <v>1</v>
      </c>
    </row>
    <row r="182" spans="1:63" x14ac:dyDescent="0.25">
      <c r="A182" s="39">
        <v>42428</v>
      </c>
      <c r="B182">
        <v>319775</v>
      </c>
      <c r="C182" s="21">
        <v>17.7916666666667</v>
      </c>
      <c r="D182">
        <v>316.54340277777897</v>
      </c>
      <c r="E182">
        <v>5631.8347077546614</v>
      </c>
      <c r="F182">
        <v>100199.7258421352</v>
      </c>
      <c r="G182">
        <v>331993</v>
      </c>
      <c r="H182">
        <v>0</v>
      </c>
      <c r="I182">
        <v>1</v>
      </c>
      <c r="J182">
        <v>10</v>
      </c>
      <c r="K182">
        <v>5.9583333333333304</v>
      </c>
      <c r="L182">
        <v>106.0086805555557</v>
      </c>
      <c r="M182">
        <v>0</v>
      </c>
      <c r="O182">
        <v>50916.90500662</v>
      </c>
      <c r="P182">
        <v>1071.1768187166688</v>
      </c>
      <c r="Q182">
        <v>132211.25604506265</v>
      </c>
      <c r="R182">
        <v>-43298.960006414767</v>
      </c>
      <c r="S182">
        <v>4845.9843908346456</v>
      </c>
      <c r="T182">
        <v>139616.88732837999</v>
      </c>
      <c r="U182">
        <v>0</v>
      </c>
      <c r="V182">
        <v>-10611.011341539999</v>
      </c>
      <c r="W182">
        <v>0</v>
      </c>
      <c r="X182">
        <v>3797.5362983000005</v>
      </c>
      <c r="Y182">
        <v>1388.0176239095827</v>
      </c>
      <c r="Z182">
        <v>18968.777805008307</v>
      </c>
      <c r="AA182" s="25">
        <v>298906.56996887701</v>
      </c>
      <c r="AB182" s="25">
        <v>319775</v>
      </c>
      <c r="AC182" s="25">
        <v>-20868.430031122989</v>
      </c>
      <c r="AD182">
        <v>42428</v>
      </c>
      <c r="AE182">
        <f t="shared" si="6"/>
        <v>1</v>
      </c>
      <c r="AG182" s="39">
        <v>42385</v>
      </c>
      <c r="AH182">
        <v>599031</v>
      </c>
      <c r="AI182" s="21">
        <v>30.625</v>
      </c>
      <c r="AJ182">
        <v>937.890625</v>
      </c>
      <c r="AK182">
        <v>28722.900390625</v>
      </c>
      <c r="AL182">
        <v>879638.82446289062</v>
      </c>
      <c r="AM182">
        <v>626330</v>
      </c>
      <c r="AN182">
        <v>0</v>
      </c>
      <c r="AO182">
        <v>1</v>
      </c>
      <c r="AP182">
        <v>13</v>
      </c>
      <c r="AQ182">
        <v>7.625</v>
      </c>
      <c r="AR182">
        <v>233.515625</v>
      </c>
      <c r="AS182">
        <v>0</v>
      </c>
      <c r="AU182">
        <v>50916.90500662</v>
      </c>
      <c r="AV182">
        <v>1843.8289502500002</v>
      </c>
      <c r="AW182">
        <v>391730.47511335934</v>
      </c>
      <c r="AX182">
        <v>-220828.87368293211</v>
      </c>
      <c r="AY182">
        <v>42542.192377204898</v>
      </c>
      <c r="AZ182">
        <v>263397.8579078</v>
      </c>
      <c r="BA182">
        <v>0</v>
      </c>
      <c r="BB182">
        <v>-10611.011341539999</v>
      </c>
      <c r="BC182">
        <v>0</v>
      </c>
      <c r="BD182">
        <v>4936.79718779</v>
      </c>
      <c r="BE182">
        <v>1776.27430192625</v>
      </c>
      <c r="BF182">
        <v>41784.370689353906</v>
      </c>
      <c r="BG182" s="25">
        <v>567488.81650983216</v>
      </c>
      <c r="BH182" s="25">
        <v>599031</v>
      </c>
      <c r="BI182" s="25">
        <v>-31542.183490167838</v>
      </c>
      <c r="BJ182">
        <v>42385</v>
      </c>
      <c r="BK182">
        <f t="shared" si="7"/>
        <v>1</v>
      </c>
    </row>
    <row r="183" spans="1:63" x14ac:dyDescent="0.25">
      <c r="A183" s="39">
        <v>42429</v>
      </c>
      <c r="B183">
        <v>375039</v>
      </c>
      <c r="C183" s="21">
        <v>20.75</v>
      </c>
      <c r="D183">
        <v>430.5625</v>
      </c>
      <c r="E183">
        <v>8934.171875</v>
      </c>
      <c r="F183">
        <v>185384.06640625</v>
      </c>
      <c r="G183">
        <v>319775</v>
      </c>
      <c r="H183">
        <v>0</v>
      </c>
      <c r="I183">
        <v>0</v>
      </c>
      <c r="J183">
        <v>10</v>
      </c>
      <c r="K183">
        <v>6.7916666666666696</v>
      </c>
      <c r="L183">
        <v>140.9270833333334</v>
      </c>
      <c r="M183">
        <v>0</v>
      </c>
      <c r="O183">
        <v>50916.90500662</v>
      </c>
      <c r="P183">
        <v>1249.2881867000001</v>
      </c>
      <c r="Q183">
        <v>179833.81877923748</v>
      </c>
      <c r="R183">
        <v>-68688.157728316713</v>
      </c>
      <c r="S183">
        <v>8965.7759496220715</v>
      </c>
      <c r="T183">
        <v>134478.70932649999</v>
      </c>
      <c r="U183">
        <v>0</v>
      </c>
      <c r="V183">
        <v>0</v>
      </c>
      <c r="W183">
        <v>0</v>
      </c>
      <c r="X183">
        <v>3797.5362983000005</v>
      </c>
      <c r="Y183">
        <v>1582.1459629179174</v>
      </c>
      <c r="Z183">
        <v>25216.939937828451</v>
      </c>
      <c r="AA183" s="25">
        <v>337352.96171940927</v>
      </c>
      <c r="AB183" s="25">
        <v>375039</v>
      </c>
      <c r="AC183" s="25">
        <v>-37686.038280590728</v>
      </c>
      <c r="AD183">
        <v>42429</v>
      </c>
      <c r="AE183">
        <f t="shared" si="6"/>
        <v>1</v>
      </c>
      <c r="AG183" s="39">
        <v>41990</v>
      </c>
      <c r="AH183">
        <v>504638</v>
      </c>
      <c r="AI183" s="21">
        <v>30.5</v>
      </c>
      <c r="AJ183">
        <v>930.25</v>
      </c>
      <c r="AK183">
        <v>28372.625</v>
      </c>
      <c r="AL183">
        <v>865365.0625</v>
      </c>
      <c r="AM183">
        <v>499955</v>
      </c>
      <c r="AN183">
        <v>0</v>
      </c>
      <c r="AO183">
        <v>0</v>
      </c>
      <c r="AP183">
        <v>6</v>
      </c>
      <c r="AQ183">
        <v>3</v>
      </c>
      <c r="AR183">
        <v>91.5</v>
      </c>
      <c r="AS183">
        <v>0</v>
      </c>
      <c r="AU183">
        <v>50916.90500662</v>
      </c>
      <c r="AV183">
        <v>1836.3031178000001</v>
      </c>
      <c r="AW183">
        <v>388539.20143854996</v>
      </c>
      <c r="AX183">
        <v>-218135.86848712625</v>
      </c>
      <c r="AY183">
        <v>41851.86685895313</v>
      </c>
      <c r="AZ183">
        <v>210251.90562529999</v>
      </c>
      <c r="BA183">
        <v>0</v>
      </c>
      <c r="BB183">
        <v>0</v>
      </c>
      <c r="BC183">
        <v>0</v>
      </c>
      <c r="BD183">
        <v>2278.5217789799999</v>
      </c>
      <c r="BE183">
        <v>698.86202043000003</v>
      </c>
      <c r="BF183">
        <v>16372.651372155</v>
      </c>
      <c r="BG183" s="25">
        <v>494610.34873166186</v>
      </c>
      <c r="BH183" s="25">
        <v>504638</v>
      </c>
      <c r="BI183" s="25">
        <v>-10027.651268338144</v>
      </c>
      <c r="BJ183">
        <v>41990</v>
      </c>
      <c r="BK183">
        <f t="shared" si="7"/>
        <v>1</v>
      </c>
    </row>
    <row r="184" spans="1:63" x14ac:dyDescent="0.25">
      <c r="A184" s="39">
        <v>42705</v>
      </c>
      <c r="B184">
        <v>605284</v>
      </c>
      <c r="C184" s="21">
        <v>33.6666666666667</v>
      </c>
      <c r="D184">
        <v>1133.4444444444466</v>
      </c>
      <c r="E184">
        <v>38159.296296296408</v>
      </c>
      <c r="F184">
        <v>1284696.3086419802</v>
      </c>
      <c r="G184">
        <v>595040</v>
      </c>
      <c r="H184">
        <v>0</v>
      </c>
      <c r="I184">
        <v>0</v>
      </c>
      <c r="J184">
        <v>9</v>
      </c>
      <c r="K184">
        <v>3.1666666666666701</v>
      </c>
      <c r="L184">
        <v>106.61111111111133</v>
      </c>
      <c r="M184">
        <v>0</v>
      </c>
      <c r="O184">
        <v>50916.90500662</v>
      </c>
      <c r="P184">
        <v>2026.9575398666686</v>
      </c>
      <c r="Q184">
        <v>473407.79287224531</v>
      </c>
      <c r="R184">
        <v>-293378.25592274935</v>
      </c>
      <c r="S184">
        <v>62132.088748929251</v>
      </c>
      <c r="T184">
        <v>250239.10936639999</v>
      </c>
      <c r="U184">
        <v>0</v>
      </c>
      <c r="V184">
        <v>0</v>
      </c>
      <c r="W184">
        <v>0</v>
      </c>
      <c r="X184">
        <v>3417.7826684700003</v>
      </c>
      <c r="Y184">
        <v>737.68768823166749</v>
      </c>
      <c r="Z184">
        <v>19076.574367435038</v>
      </c>
      <c r="AA184" s="25">
        <v>568576.64233544865</v>
      </c>
      <c r="AB184" s="25">
        <v>605284</v>
      </c>
      <c r="AC184" s="25">
        <v>-36707.357664551353</v>
      </c>
      <c r="AD184">
        <v>42705</v>
      </c>
      <c r="AE184">
        <f t="shared" si="6"/>
        <v>1</v>
      </c>
      <c r="AG184" s="39">
        <v>43107</v>
      </c>
      <c r="AH184">
        <v>524104</v>
      </c>
      <c r="AI184" s="21">
        <v>30.4583333333333</v>
      </c>
      <c r="AJ184">
        <v>927.71006944444241</v>
      </c>
      <c r="AK184">
        <v>28256.50253182861</v>
      </c>
      <c r="AL184">
        <v>860645.97294861218</v>
      </c>
      <c r="AM184">
        <v>567270</v>
      </c>
      <c r="AN184">
        <v>0</v>
      </c>
      <c r="AO184">
        <v>1</v>
      </c>
      <c r="AP184">
        <v>9</v>
      </c>
      <c r="AQ184">
        <v>5.0833333333333304</v>
      </c>
      <c r="AR184">
        <v>154.82986111111086</v>
      </c>
      <c r="AS184">
        <v>0</v>
      </c>
      <c r="AU184">
        <v>50916.90500662</v>
      </c>
      <c r="AV184">
        <v>1833.7945069833313</v>
      </c>
      <c r="AW184">
        <v>387478.34404562798</v>
      </c>
      <c r="AX184">
        <v>-217243.08978069937</v>
      </c>
      <c r="AY184">
        <v>41623.636351206973</v>
      </c>
      <c r="AZ184">
        <v>238560.6674682</v>
      </c>
      <c r="BA184">
        <v>0</v>
      </c>
      <c r="BB184">
        <v>-10611.011341539999</v>
      </c>
      <c r="BC184">
        <v>0</v>
      </c>
      <c r="BD184">
        <v>3417.7826684700003</v>
      </c>
      <c r="BE184">
        <v>1184.1828679508326</v>
      </c>
      <c r="BF184">
        <v>27704.648502419641</v>
      </c>
      <c r="BG184" s="25">
        <v>524865.86029523925</v>
      </c>
      <c r="BH184" s="25">
        <v>524104</v>
      </c>
      <c r="BI184" s="25">
        <v>761.8602952392539</v>
      </c>
      <c r="BJ184">
        <v>43107</v>
      </c>
      <c r="BK184" t="str">
        <f t="shared" si="7"/>
        <v xml:space="preserve"> </v>
      </c>
    </row>
    <row r="185" spans="1:63" x14ac:dyDescent="0.25">
      <c r="A185" s="39">
        <v>42706</v>
      </c>
      <c r="B185">
        <v>611020</v>
      </c>
      <c r="C185" s="21">
        <v>34.7916666666667</v>
      </c>
      <c r="D185">
        <v>1210.4600694444468</v>
      </c>
      <c r="E185">
        <v>42113.923249421423</v>
      </c>
      <c r="F185">
        <v>1465213.579719455</v>
      </c>
      <c r="G185">
        <v>605284</v>
      </c>
      <c r="H185">
        <v>1</v>
      </c>
      <c r="I185">
        <v>0</v>
      </c>
      <c r="J185">
        <v>12</v>
      </c>
      <c r="K185">
        <v>6.7916666666666696</v>
      </c>
      <c r="L185">
        <v>236.29340277777811</v>
      </c>
      <c r="M185">
        <v>0</v>
      </c>
      <c r="O185">
        <v>50916.90500662</v>
      </c>
      <c r="P185">
        <v>2094.6900319166689</v>
      </c>
      <c r="Q185">
        <v>505575.04837967979</v>
      </c>
      <c r="R185">
        <v>-323782.42138021137</v>
      </c>
      <c r="S185">
        <v>70862.490659366929</v>
      </c>
      <c r="T185">
        <v>254547.13813143998</v>
      </c>
      <c r="U185">
        <v>-10589.1577886</v>
      </c>
      <c r="V185">
        <v>0</v>
      </c>
      <c r="W185">
        <v>0</v>
      </c>
      <c r="X185">
        <v>4557.0435579599998</v>
      </c>
      <c r="Y185">
        <v>1582.1459629179174</v>
      </c>
      <c r="Z185">
        <v>42281.415357603968</v>
      </c>
      <c r="AA185" s="25">
        <v>598045.29791869386</v>
      </c>
      <c r="AB185" s="25">
        <v>611020</v>
      </c>
      <c r="AC185" s="25">
        <v>-12974.702081306139</v>
      </c>
      <c r="AD185">
        <v>42706</v>
      </c>
      <c r="AE185">
        <f t="shared" si="6"/>
        <v>1</v>
      </c>
      <c r="AG185" s="39">
        <v>42028</v>
      </c>
      <c r="AH185">
        <v>536790</v>
      </c>
      <c r="AI185" s="21">
        <v>30.4166666666667</v>
      </c>
      <c r="AJ185">
        <v>925.17361111111313</v>
      </c>
      <c r="AK185">
        <v>28140.697337963054</v>
      </c>
      <c r="AL185">
        <v>855946.21069637721</v>
      </c>
      <c r="AM185">
        <v>620793</v>
      </c>
      <c r="AN185">
        <v>0</v>
      </c>
      <c r="AO185">
        <v>1</v>
      </c>
      <c r="AP185">
        <v>8</v>
      </c>
      <c r="AQ185">
        <v>3.7916666666666701</v>
      </c>
      <c r="AR185">
        <v>115.32986111111134</v>
      </c>
      <c r="AS185">
        <v>0</v>
      </c>
      <c r="AU185">
        <v>50916.90500662</v>
      </c>
      <c r="AV185">
        <v>1831.2858961666686</v>
      </c>
      <c r="AW185">
        <v>386418.93690204946</v>
      </c>
      <c r="AX185">
        <v>-216352.75035883824</v>
      </c>
      <c r="AY185">
        <v>41396.340574461567</v>
      </c>
      <c r="AZ185">
        <v>261069.31873638</v>
      </c>
      <c r="BA185">
        <v>0</v>
      </c>
      <c r="BB185">
        <v>-10611.011341539999</v>
      </c>
      <c r="BC185">
        <v>0</v>
      </c>
      <c r="BD185">
        <v>3038.0290386400002</v>
      </c>
      <c r="BE185">
        <v>883.28394248791744</v>
      </c>
      <c r="BF185">
        <v>20636.67331990473</v>
      </c>
      <c r="BG185" s="25">
        <v>539227.01171633205</v>
      </c>
      <c r="BH185" s="25">
        <v>536790</v>
      </c>
      <c r="BI185" s="25">
        <v>2437.0117163320538</v>
      </c>
      <c r="BJ185">
        <v>42028</v>
      </c>
      <c r="BK185" t="str">
        <f t="shared" si="7"/>
        <v xml:space="preserve"> </v>
      </c>
    </row>
    <row r="186" spans="1:63" x14ac:dyDescent="0.25">
      <c r="A186" s="39">
        <v>42707</v>
      </c>
      <c r="B186">
        <v>628762</v>
      </c>
      <c r="C186" s="21">
        <v>33.5833333333333</v>
      </c>
      <c r="D186">
        <v>1127.8402777777756</v>
      </c>
      <c r="E186">
        <v>37876.635995370256</v>
      </c>
      <c r="F186">
        <v>1272023.6921778498</v>
      </c>
      <c r="G186">
        <v>611020</v>
      </c>
      <c r="H186">
        <v>0</v>
      </c>
      <c r="I186">
        <v>1</v>
      </c>
      <c r="J186">
        <v>13</v>
      </c>
      <c r="K186">
        <v>9.0416666666666696</v>
      </c>
      <c r="L186">
        <v>303.64930555555537</v>
      </c>
      <c r="M186">
        <v>0</v>
      </c>
      <c r="O186">
        <v>50916.90500662</v>
      </c>
      <c r="P186">
        <v>2021.9403182333315</v>
      </c>
      <c r="Q186">
        <v>471067.09043591435</v>
      </c>
      <c r="R186">
        <v>-291205.09252213489</v>
      </c>
      <c r="S186">
        <v>61519.199830720398</v>
      </c>
      <c r="T186">
        <v>256959.3650932</v>
      </c>
      <c r="U186">
        <v>0</v>
      </c>
      <c r="V186">
        <v>-10611.011341539999</v>
      </c>
      <c r="W186">
        <v>0</v>
      </c>
      <c r="X186">
        <v>4936.79718779</v>
      </c>
      <c r="Y186">
        <v>2106.2924782404175</v>
      </c>
      <c r="Z186">
        <v>54333.816603913408</v>
      </c>
      <c r="AA186" s="25">
        <v>602045.30309095699</v>
      </c>
      <c r="AB186" s="25">
        <v>628762</v>
      </c>
      <c r="AC186" s="25">
        <v>-26716.696909043007</v>
      </c>
      <c r="AD186">
        <v>42707</v>
      </c>
      <c r="AE186">
        <f t="shared" si="6"/>
        <v>1</v>
      </c>
      <c r="AG186" s="39">
        <v>42788</v>
      </c>
      <c r="AH186">
        <v>544472</v>
      </c>
      <c r="AI186" s="21">
        <v>30.2916666666667</v>
      </c>
      <c r="AJ186">
        <v>917.5850694444465</v>
      </c>
      <c r="AK186">
        <v>27795.18106192139</v>
      </c>
      <c r="AL186">
        <v>841962.35966736975</v>
      </c>
      <c r="AM186">
        <v>370849</v>
      </c>
      <c r="AN186">
        <v>0</v>
      </c>
      <c r="AO186">
        <v>0</v>
      </c>
      <c r="AP186">
        <v>14</v>
      </c>
      <c r="AQ186">
        <v>7.1666666666666696</v>
      </c>
      <c r="AR186">
        <v>217.09027777777811</v>
      </c>
      <c r="AS186">
        <v>0</v>
      </c>
      <c r="AU186">
        <v>50916.90500662</v>
      </c>
      <c r="AV186">
        <v>1823.7600637166688</v>
      </c>
      <c r="AW186">
        <v>383249.41696735466</v>
      </c>
      <c r="AX186">
        <v>-213696.3344314862</v>
      </c>
      <c r="AY186">
        <v>40720.036091182919</v>
      </c>
      <c r="AZ186">
        <v>155957.45406933999</v>
      </c>
      <c r="BA186">
        <v>0</v>
      </c>
      <c r="BB186">
        <v>0</v>
      </c>
      <c r="BC186">
        <v>0</v>
      </c>
      <c r="BD186">
        <v>5316.5508176200001</v>
      </c>
      <c r="BE186">
        <v>1669.5037154716674</v>
      </c>
      <c r="BF186">
        <v>38845.283435408186</v>
      </c>
      <c r="BG186" s="25">
        <v>464802.5757352279</v>
      </c>
      <c r="BH186" s="25">
        <v>544472</v>
      </c>
      <c r="BI186" s="25">
        <v>-79669.424264772097</v>
      </c>
      <c r="BJ186">
        <v>42788</v>
      </c>
      <c r="BK186">
        <f t="shared" si="7"/>
        <v>1</v>
      </c>
    </row>
    <row r="187" spans="1:63" x14ac:dyDescent="0.25">
      <c r="A187" s="39">
        <v>42708</v>
      </c>
      <c r="B187">
        <v>535394</v>
      </c>
      <c r="C187" s="21">
        <v>26.375</v>
      </c>
      <c r="D187">
        <v>695.640625</v>
      </c>
      <c r="E187">
        <v>18347.521484375</v>
      </c>
      <c r="F187">
        <v>483915.87915039062</v>
      </c>
      <c r="G187">
        <v>628762</v>
      </c>
      <c r="H187">
        <v>0</v>
      </c>
      <c r="I187">
        <v>1</v>
      </c>
      <c r="J187">
        <v>30</v>
      </c>
      <c r="K187">
        <v>11.2083333333333</v>
      </c>
      <c r="L187">
        <v>295.61979166666578</v>
      </c>
      <c r="M187">
        <v>0</v>
      </c>
      <c r="O187">
        <v>50916.90500662</v>
      </c>
      <c r="P187">
        <v>1587.95064695</v>
      </c>
      <c r="Q187">
        <v>290549.47909240937</v>
      </c>
      <c r="R187">
        <v>-141060.35425274709</v>
      </c>
      <c r="S187">
        <v>23403.744642320133</v>
      </c>
      <c r="T187">
        <v>264420.61522491998</v>
      </c>
      <c r="U187">
        <v>0</v>
      </c>
      <c r="V187">
        <v>-10611.011341539999</v>
      </c>
      <c r="W187">
        <v>0</v>
      </c>
      <c r="X187">
        <v>11392.6088949</v>
      </c>
      <c r="Y187">
        <v>2611.0261596620758</v>
      </c>
      <c r="Z187">
        <v>52897.046859753122</v>
      </c>
      <c r="AA187" s="25">
        <v>546108.01093324751</v>
      </c>
      <c r="AB187" s="25">
        <v>535394</v>
      </c>
      <c r="AC187" s="25">
        <v>10714.010933247511</v>
      </c>
      <c r="AD187">
        <v>42708</v>
      </c>
      <c r="AE187" t="str">
        <f t="shared" si="6"/>
        <v xml:space="preserve"> </v>
      </c>
      <c r="AG187" s="39">
        <v>42780</v>
      </c>
      <c r="AH187">
        <v>535385</v>
      </c>
      <c r="AI187" s="21">
        <v>30</v>
      </c>
      <c r="AJ187">
        <v>900</v>
      </c>
      <c r="AK187">
        <v>27000</v>
      </c>
      <c r="AL187">
        <v>810000</v>
      </c>
      <c r="AM187">
        <v>570645</v>
      </c>
      <c r="AN187">
        <v>0</v>
      </c>
      <c r="AO187">
        <v>0</v>
      </c>
      <c r="AP187">
        <v>10</v>
      </c>
      <c r="AQ187">
        <v>4.5833333333333304</v>
      </c>
      <c r="AR187">
        <v>137.49999999999991</v>
      </c>
      <c r="AS187">
        <v>0</v>
      </c>
      <c r="AU187">
        <v>50916.90500662</v>
      </c>
      <c r="AV187">
        <v>1806.1997880000001</v>
      </c>
      <c r="AW187">
        <v>375904.62917999999</v>
      </c>
      <c r="AX187">
        <v>-207582.78266999999</v>
      </c>
      <c r="AY187">
        <v>39174.232500000006</v>
      </c>
      <c r="AZ187">
        <v>239979.9955707</v>
      </c>
      <c r="BA187">
        <v>0</v>
      </c>
      <c r="BB187">
        <v>0</v>
      </c>
      <c r="BC187">
        <v>0</v>
      </c>
      <c r="BD187">
        <v>3797.5362983000005</v>
      </c>
      <c r="BE187">
        <v>1067.7058645458326</v>
      </c>
      <c r="BF187">
        <v>24603.711078374985</v>
      </c>
      <c r="BG187" s="25">
        <v>529668.13261654088</v>
      </c>
      <c r="BH187" s="25">
        <v>535385</v>
      </c>
      <c r="BI187" s="25">
        <v>-5716.8673834591173</v>
      </c>
      <c r="BJ187">
        <v>42780</v>
      </c>
      <c r="BK187">
        <f t="shared" si="7"/>
        <v>1</v>
      </c>
    </row>
    <row r="188" spans="1:63" x14ac:dyDescent="0.25">
      <c r="A188" s="39">
        <v>42709</v>
      </c>
      <c r="B188">
        <v>646687</v>
      </c>
      <c r="C188" s="21">
        <v>36.25</v>
      </c>
      <c r="D188">
        <v>1314.0625</v>
      </c>
      <c r="E188">
        <v>47634.765625</v>
      </c>
      <c r="F188">
        <v>1726760.25390625</v>
      </c>
      <c r="G188">
        <v>535394</v>
      </c>
      <c r="H188">
        <v>0</v>
      </c>
      <c r="I188">
        <v>0</v>
      </c>
      <c r="J188">
        <v>17</v>
      </c>
      <c r="K188">
        <v>6.4583333333333304</v>
      </c>
      <c r="L188">
        <v>234.11458333333323</v>
      </c>
      <c r="M188">
        <v>0</v>
      </c>
      <c r="O188">
        <v>50916.90500662</v>
      </c>
      <c r="P188">
        <v>2182.4914105000003</v>
      </c>
      <c r="Q188">
        <v>548846.86309093749</v>
      </c>
      <c r="R188">
        <v>-366228.04445447266</v>
      </c>
      <c r="S188">
        <v>83511.737849731449</v>
      </c>
      <c r="T188">
        <v>225155.48151404</v>
      </c>
      <c r="U188">
        <v>0</v>
      </c>
      <c r="V188">
        <v>0</v>
      </c>
      <c r="W188">
        <v>0</v>
      </c>
      <c r="X188">
        <v>6455.8117071100005</v>
      </c>
      <c r="Y188">
        <v>1504.4946273145827</v>
      </c>
      <c r="Z188">
        <v>41891.545945945298</v>
      </c>
      <c r="AA188" s="25">
        <v>594237.28669772623</v>
      </c>
      <c r="AB188" s="25">
        <v>646687</v>
      </c>
      <c r="AC188" s="25">
        <v>-52449.713302273769</v>
      </c>
      <c r="AD188">
        <v>42709</v>
      </c>
      <c r="AE188">
        <f t="shared" si="6"/>
        <v>1</v>
      </c>
      <c r="AG188" s="39">
        <v>42011</v>
      </c>
      <c r="AH188">
        <v>494996</v>
      </c>
      <c r="AI188" s="21">
        <v>29.9583333333333</v>
      </c>
      <c r="AJ188">
        <v>897.50173611110915</v>
      </c>
      <c r="AK188">
        <v>26887.656177661949</v>
      </c>
      <c r="AL188">
        <v>805509.366322455</v>
      </c>
      <c r="AM188">
        <v>490645</v>
      </c>
      <c r="AN188">
        <v>0</v>
      </c>
      <c r="AO188">
        <v>0</v>
      </c>
      <c r="AP188">
        <v>8</v>
      </c>
      <c r="AQ188">
        <v>3.125</v>
      </c>
      <c r="AR188">
        <v>93.619791666666558</v>
      </c>
      <c r="AS188">
        <v>0</v>
      </c>
      <c r="AU188">
        <v>50916.90500662</v>
      </c>
      <c r="AV188">
        <v>1803.6911771833313</v>
      </c>
      <c r="AW188">
        <v>374861.17477916967</v>
      </c>
      <c r="AX188">
        <v>-206719.05514197345</v>
      </c>
      <c r="AY188">
        <v>38957.050860794472</v>
      </c>
      <c r="AZ188">
        <v>206336.6627707</v>
      </c>
      <c r="BA188">
        <v>0</v>
      </c>
      <c r="BB188">
        <v>0</v>
      </c>
      <c r="BC188">
        <v>0</v>
      </c>
      <c r="BD188">
        <v>3038.0290386400002</v>
      </c>
      <c r="BE188">
        <v>727.98127128124997</v>
      </c>
      <c r="BF188">
        <v>16751.958584613261</v>
      </c>
      <c r="BG188" s="25">
        <v>486674.39834702853</v>
      </c>
      <c r="BH188" s="25">
        <v>494996</v>
      </c>
      <c r="BI188" s="25">
        <v>-8321.6016529714689</v>
      </c>
      <c r="BJ188">
        <v>42011</v>
      </c>
      <c r="BK188">
        <f t="shared" si="7"/>
        <v>1</v>
      </c>
    </row>
    <row r="189" spans="1:63" x14ac:dyDescent="0.25">
      <c r="A189" s="39">
        <v>42710</v>
      </c>
      <c r="B189">
        <v>709882</v>
      </c>
      <c r="C189" s="21">
        <v>38.5833333333333</v>
      </c>
      <c r="D189">
        <v>1488.6736111111086</v>
      </c>
      <c r="E189">
        <v>57437.990162036891</v>
      </c>
      <c r="F189">
        <v>2216149.1204185882</v>
      </c>
      <c r="G189">
        <v>646687</v>
      </c>
      <c r="H189">
        <v>0</v>
      </c>
      <c r="I189">
        <v>0</v>
      </c>
      <c r="J189">
        <v>13</v>
      </c>
      <c r="K189">
        <v>7.4166666666666696</v>
      </c>
      <c r="L189">
        <v>286.15972222222211</v>
      </c>
      <c r="M189">
        <v>0</v>
      </c>
      <c r="O189">
        <v>50916.90500662</v>
      </c>
      <c r="P189">
        <v>2322.9736162333315</v>
      </c>
      <c r="Q189">
        <v>621777.00194974756</v>
      </c>
      <c r="R189">
        <v>-441597.69736324821</v>
      </c>
      <c r="S189">
        <v>107180.1739480843</v>
      </c>
      <c r="T189">
        <v>271958.82448041998</v>
      </c>
      <c r="U189">
        <v>0</v>
      </c>
      <c r="V189">
        <v>0</v>
      </c>
      <c r="W189">
        <v>0</v>
      </c>
      <c r="X189">
        <v>4936.79718779</v>
      </c>
      <c r="Y189">
        <v>1727.7422171741675</v>
      </c>
      <c r="Z189">
        <v>51204.299111444358</v>
      </c>
      <c r="AA189" s="25">
        <v>670427.02015426545</v>
      </c>
      <c r="AB189" s="25">
        <v>709882</v>
      </c>
      <c r="AC189" s="25">
        <v>-39454.979845734546</v>
      </c>
      <c r="AD189">
        <v>42710</v>
      </c>
      <c r="AE189">
        <f t="shared" si="6"/>
        <v>1</v>
      </c>
      <c r="AG189" s="39">
        <v>43091</v>
      </c>
      <c r="AH189">
        <v>633600</v>
      </c>
      <c r="AI189" s="21">
        <v>29.9166666666667</v>
      </c>
      <c r="AJ189">
        <v>895.00694444444639</v>
      </c>
      <c r="AK189">
        <v>26775.624421296383</v>
      </c>
      <c r="AL189">
        <v>801037.43060378439</v>
      </c>
      <c r="AM189">
        <v>711011</v>
      </c>
      <c r="AN189">
        <v>1</v>
      </c>
      <c r="AO189">
        <v>0</v>
      </c>
      <c r="AP189">
        <v>13</v>
      </c>
      <c r="AQ189">
        <v>7.5</v>
      </c>
      <c r="AR189">
        <v>224.37500000000026</v>
      </c>
      <c r="AS189">
        <v>0</v>
      </c>
      <c r="AU189">
        <v>50916.90500662</v>
      </c>
      <c r="AV189">
        <v>1801.1825663666687</v>
      </c>
      <c r="AW189">
        <v>373819.17062768276</v>
      </c>
      <c r="AX189">
        <v>-205857.72685553745</v>
      </c>
      <c r="AY189">
        <v>38740.773515648478</v>
      </c>
      <c r="AZ189">
        <v>299009.74621825997</v>
      </c>
      <c r="BA189">
        <v>-10589.1577886</v>
      </c>
      <c r="BB189">
        <v>0</v>
      </c>
      <c r="BC189">
        <v>0</v>
      </c>
      <c r="BD189">
        <v>4936.79718779</v>
      </c>
      <c r="BE189">
        <v>1747.1550510750001</v>
      </c>
      <c r="BF189">
        <v>40148.783077893793</v>
      </c>
      <c r="BG189" s="25">
        <v>594673.62860719929</v>
      </c>
      <c r="BH189" s="25">
        <v>633600</v>
      </c>
      <c r="BI189" s="25">
        <v>-38926.371392800706</v>
      </c>
      <c r="BJ189">
        <v>43091</v>
      </c>
      <c r="BK189">
        <f t="shared" si="7"/>
        <v>1</v>
      </c>
    </row>
    <row r="190" spans="1:63" x14ac:dyDescent="0.25">
      <c r="A190" s="39">
        <v>42711</v>
      </c>
      <c r="B190">
        <v>742262</v>
      </c>
      <c r="C190" s="21">
        <v>41.8333333333333</v>
      </c>
      <c r="D190">
        <v>1750.0277777777751</v>
      </c>
      <c r="E190">
        <v>73209.495370370205</v>
      </c>
      <c r="F190">
        <v>3062597.2229938176</v>
      </c>
      <c r="G190">
        <v>709882</v>
      </c>
      <c r="H190">
        <v>0</v>
      </c>
      <c r="I190">
        <v>0</v>
      </c>
      <c r="J190">
        <v>9</v>
      </c>
      <c r="K190">
        <v>4.75</v>
      </c>
      <c r="L190">
        <v>198.70833333333317</v>
      </c>
      <c r="M190">
        <v>0</v>
      </c>
      <c r="O190">
        <v>50916.90500662</v>
      </c>
      <c r="P190">
        <v>2518.6452599333315</v>
      </c>
      <c r="Q190">
        <v>730937.26984472666</v>
      </c>
      <c r="R190">
        <v>-562852.99136473809</v>
      </c>
      <c r="S190">
        <v>148117.15514495576</v>
      </c>
      <c r="T190">
        <v>298534.95468411996</v>
      </c>
      <c r="U190">
        <v>0</v>
      </c>
      <c r="V190">
        <v>0</v>
      </c>
      <c r="W190">
        <v>0</v>
      </c>
      <c r="X190">
        <v>3417.7826684700003</v>
      </c>
      <c r="Y190">
        <v>1106.5315323475002</v>
      </c>
      <c r="Z190">
        <v>35556.090343263721</v>
      </c>
      <c r="AA190" s="25">
        <v>708252.34311969881</v>
      </c>
      <c r="AB190" s="25">
        <v>742262</v>
      </c>
      <c r="AC190" s="25">
        <v>-34009.656880301191</v>
      </c>
      <c r="AD190">
        <v>42711</v>
      </c>
      <c r="AE190">
        <f t="shared" si="6"/>
        <v>1</v>
      </c>
      <c r="AG190" s="39">
        <v>42344</v>
      </c>
      <c r="AH190">
        <v>510176</v>
      </c>
      <c r="AI190" s="21">
        <v>29.8333333333333</v>
      </c>
      <c r="AJ190">
        <v>890.02777777777578</v>
      </c>
      <c r="AK190">
        <v>26552.495370370281</v>
      </c>
      <c r="AL190">
        <v>792149.44521604583</v>
      </c>
      <c r="AM190">
        <v>518862</v>
      </c>
      <c r="AN190">
        <v>0</v>
      </c>
      <c r="AO190">
        <v>1</v>
      </c>
      <c r="AP190">
        <v>14</v>
      </c>
      <c r="AQ190">
        <v>4.5416666666666696</v>
      </c>
      <c r="AR190">
        <v>135.49305555555549</v>
      </c>
      <c r="AS190">
        <v>0</v>
      </c>
      <c r="AU190">
        <v>50916.90500662</v>
      </c>
      <c r="AV190">
        <v>1796.1653447333315</v>
      </c>
      <c r="AW190">
        <v>371739.5130727269</v>
      </c>
      <c r="AX190">
        <v>-204142.25465976872</v>
      </c>
      <c r="AY190">
        <v>38310.92165634493</v>
      </c>
      <c r="AZ190">
        <v>218203.08679092</v>
      </c>
      <c r="BA190">
        <v>0</v>
      </c>
      <c r="BB190">
        <v>-10611.011341539999</v>
      </c>
      <c r="BC190">
        <v>0</v>
      </c>
      <c r="BD190">
        <v>5316.5508176200001</v>
      </c>
      <c r="BE190">
        <v>1057.9994475954175</v>
      </c>
      <c r="BF190">
        <v>24244.596305564362</v>
      </c>
      <c r="BG190" s="25">
        <v>496832.47244081617</v>
      </c>
      <c r="BH190" s="25">
        <v>510176</v>
      </c>
      <c r="BI190" s="25">
        <v>-13343.527559183829</v>
      </c>
      <c r="BJ190">
        <v>42344</v>
      </c>
      <c r="BK190">
        <f t="shared" si="7"/>
        <v>1</v>
      </c>
    </row>
    <row r="191" spans="1:63" x14ac:dyDescent="0.25">
      <c r="A191" s="39">
        <v>42712</v>
      </c>
      <c r="B191">
        <v>707561</v>
      </c>
      <c r="C191" s="21">
        <v>37.2916666666667</v>
      </c>
      <c r="D191">
        <v>1390.6684027777803</v>
      </c>
      <c r="E191">
        <v>51860.342520254773</v>
      </c>
      <c r="F191">
        <v>1933958.6064845026</v>
      </c>
      <c r="G191">
        <v>742262</v>
      </c>
      <c r="H191">
        <v>0</v>
      </c>
      <c r="I191">
        <v>0</v>
      </c>
      <c r="J191">
        <v>12</v>
      </c>
      <c r="K191">
        <v>7.125</v>
      </c>
      <c r="L191">
        <v>265.70312500000023</v>
      </c>
      <c r="M191">
        <v>0</v>
      </c>
      <c r="O191">
        <v>50916.90500662</v>
      </c>
      <c r="P191">
        <v>2245.2066809166686</v>
      </c>
      <c r="Q191">
        <v>580842.98917613819</v>
      </c>
      <c r="R191">
        <v>-398715.34113236319</v>
      </c>
      <c r="S191">
        <v>93532.523575061627</v>
      </c>
      <c r="T191">
        <v>312152.09363491996</v>
      </c>
      <c r="U191">
        <v>0</v>
      </c>
      <c r="V191">
        <v>0</v>
      </c>
      <c r="W191">
        <v>0</v>
      </c>
      <c r="X191">
        <v>4557.0435579599998</v>
      </c>
      <c r="Y191">
        <v>1659.79729852125</v>
      </c>
      <c r="Z191">
        <v>47543.875782700823</v>
      </c>
      <c r="AA191" s="25">
        <v>694735.09358047531</v>
      </c>
      <c r="AB191" s="25">
        <v>707561</v>
      </c>
      <c r="AC191" s="25">
        <v>-12825.90641952469</v>
      </c>
      <c r="AD191">
        <v>42712</v>
      </c>
      <c r="AE191">
        <f t="shared" si="6"/>
        <v>1</v>
      </c>
      <c r="AG191" s="39">
        <v>42720</v>
      </c>
      <c r="AH191">
        <v>571987</v>
      </c>
      <c r="AI191" s="21">
        <v>29.7916666666667</v>
      </c>
      <c r="AJ191">
        <v>887.54340277777976</v>
      </c>
      <c r="AK191">
        <v>26441.397207754719</v>
      </c>
      <c r="AL191">
        <v>787733.29181436019</v>
      </c>
      <c r="AM191">
        <v>415589</v>
      </c>
      <c r="AN191">
        <v>1</v>
      </c>
      <c r="AO191">
        <v>0</v>
      </c>
      <c r="AP191">
        <v>30</v>
      </c>
      <c r="AQ191">
        <v>17.2083333333333</v>
      </c>
      <c r="AR191">
        <v>512.66493055555509</v>
      </c>
      <c r="AS191">
        <v>0</v>
      </c>
      <c r="AU191">
        <v>50916.90500662</v>
      </c>
      <c r="AV191">
        <v>1793.6567339166688</v>
      </c>
      <c r="AW191">
        <v>370701.85966926295</v>
      </c>
      <c r="AX191">
        <v>-203288.10407661082</v>
      </c>
      <c r="AY191">
        <v>38097.34212534086</v>
      </c>
      <c r="AZ191">
        <v>174772.48793773999</v>
      </c>
      <c r="BA191">
        <v>-10589.1577886</v>
      </c>
      <c r="BB191">
        <v>0</v>
      </c>
      <c r="BC191">
        <v>0</v>
      </c>
      <c r="BD191">
        <v>11392.6088949</v>
      </c>
      <c r="BE191">
        <v>4008.7502005220758</v>
      </c>
      <c r="BF191">
        <v>91734.253319302254</v>
      </c>
      <c r="BG191" s="25">
        <v>529540.60202239396</v>
      </c>
      <c r="BH191" s="25">
        <v>571987</v>
      </c>
      <c r="BI191" s="25">
        <v>-42446.397977606044</v>
      </c>
      <c r="BJ191">
        <v>42720</v>
      </c>
      <c r="BK191">
        <f t="shared" si="7"/>
        <v>1</v>
      </c>
    </row>
    <row r="192" spans="1:63" x14ac:dyDescent="0.25">
      <c r="A192" s="39">
        <v>42713</v>
      </c>
      <c r="B192">
        <v>494753</v>
      </c>
      <c r="C192" s="21">
        <v>28.75</v>
      </c>
      <c r="D192">
        <v>826.5625</v>
      </c>
      <c r="E192">
        <v>23763.671875</v>
      </c>
      <c r="F192">
        <v>683205.56640625</v>
      </c>
      <c r="G192">
        <v>707561</v>
      </c>
      <c r="H192">
        <v>1</v>
      </c>
      <c r="I192">
        <v>0</v>
      </c>
      <c r="J192">
        <v>12</v>
      </c>
      <c r="K192">
        <v>4.4583333333333304</v>
      </c>
      <c r="L192">
        <v>128.17708333333326</v>
      </c>
      <c r="M192">
        <v>0</v>
      </c>
      <c r="O192">
        <v>50916.90500662</v>
      </c>
      <c r="P192">
        <v>1730.9414635000001</v>
      </c>
      <c r="Q192">
        <v>345231.85561843746</v>
      </c>
      <c r="R192">
        <v>-182701.07904701171</v>
      </c>
      <c r="S192">
        <v>33042.041609497071</v>
      </c>
      <c r="T192">
        <v>297558.87749126001</v>
      </c>
      <c r="U192">
        <v>-10589.1577886</v>
      </c>
      <c r="V192">
        <v>0</v>
      </c>
      <c r="W192">
        <v>0</v>
      </c>
      <c r="X192">
        <v>4557.0435579599998</v>
      </c>
      <c r="Y192">
        <v>1038.5866136945826</v>
      </c>
      <c r="Z192">
        <v>22935.504910560925</v>
      </c>
      <c r="AA192" s="25">
        <v>563721.51943591831</v>
      </c>
      <c r="AB192" s="25">
        <v>494753</v>
      </c>
      <c r="AC192" s="25">
        <v>68968.519435918308</v>
      </c>
      <c r="AD192">
        <v>42713</v>
      </c>
      <c r="AE192" t="str">
        <f t="shared" si="6"/>
        <v xml:space="preserve"> </v>
      </c>
      <c r="AG192" s="39">
        <v>43123</v>
      </c>
      <c r="AH192">
        <v>626245</v>
      </c>
      <c r="AI192" s="21">
        <v>29.7916666666667</v>
      </c>
      <c r="AJ192">
        <v>887.54340277777976</v>
      </c>
      <c r="AK192">
        <v>26441.397207754719</v>
      </c>
      <c r="AL192">
        <v>787733.29181436019</v>
      </c>
      <c r="AM192">
        <v>709358</v>
      </c>
      <c r="AN192">
        <v>0</v>
      </c>
      <c r="AO192">
        <v>0</v>
      </c>
      <c r="AP192">
        <v>14</v>
      </c>
      <c r="AQ192">
        <v>5.5</v>
      </c>
      <c r="AR192">
        <v>163.85416666666686</v>
      </c>
      <c r="AS192">
        <v>0</v>
      </c>
      <c r="AU192">
        <v>50916.90500662</v>
      </c>
      <c r="AV192">
        <v>1793.6567339166688</v>
      </c>
      <c r="AW192">
        <v>370701.85966926295</v>
      </c>
      <c r="AX192">
        <v>-203288.10407661082</v>
      </c>
      <c r="AY192">
        <v>38097.34212534086</v>
      </c>
      <c r="AZ192">
        <v>298314.59085427999</v>
      </c>
      <c r="BA192">
        <v>0</v>
      </c>
      <c r="BB192">
        <v>0</v>
      </c>
      <c r="BC192">
        <v>0</v>
      </c>
      <c r="BD192">
        <v>5316.5508176200001</v>
      </c>
      <c r="BE192">
        <v>1281.2470374550001</v>
      </c>
      <c r="BF192">
        <v>29319.42236839691</v>
      </c>
      <c r="BG192" s="25">
        <v>592453.47053628147</v>
      </c>
      <c r="BH192" s="25">
        <v>626245</v>
      </c>
      <c r="BI192" s="25">
        <v>-33791.529463718529</v>
      </c>
      <c r="BJ192">
        <v>43123</v>
      </c>
      <c r="BK192">
        <f t="shared" si="7"/>
        <v>1</v>
      </c>
    </row>
    <row r="193" spans="1:63" x14ac:dyDescent="0.25">
      <c r="A193" s="39">
        <v>42714</v>
      </c>
      <c r="B193">
        <v>471531</v>
      </c>
      <c r="C193" s="21">
        <v>25.3333333333333</v>
      </c>
      <c r="D193">
        <v>641.77777777777612</v>
      </c>
      <c r="E193">
        <v>16258.370370370307</v>
      </c>
      <c r="F193">
        <v>411878.7160493806</v>
      </c>
      <c r="G193">
        <v>494753</v>
      </c>
      <c r="H193">
        <v>0</v>
      </c>
      <c r="I193">
        <v>1</v>
      </c>
      <c r="J193">
        <v>20</v>
      </c>
      <c r="K193">
        <v>7.625</v>
      </c>
      <c r="L193">
        <v>193.1666666666664</v>
      </c>
      <c r="M193">
        <v>0</v>
      </c>
      <c r="O193">
        <v>50916.90500662</v>
      </c>
      <c r="P193">
        <v>1525.2353765333314</v>
      </c>
      <c r="Q193">
        <v>268052.4861905771</v>
      </c>
      <c r="R193">
        <v>-124998.43567262766</v>
      </c>
      <c r="S193">
        <v>19919.793313975209</v>
      </c>
      <c r="T193">
        <v>208064.24790997998</v>
      </c>
      <c r="U193">
        <v>0</v>
      </c>
      <c r="V193">
        <v>-10611.011341539999</v>
      </c>
      <c r="W193">
        <v>0</v>
      </c>
      <c r="X193">
        <v>7595.0725966000009</v>
      </c>
      <c r="Y193">
        <v>1776.27430192625</v>
      </c>
      <c r="Z193">
        <v>34564.486230104951</v>
      </c>
      <c r="AA193" s="25">
        <v>456805.0539121491</v>
      </c>
      <c r="AB193" s="25">
        <v>471531</v>
      </c>
      <c r="AC193" s="25">
        <v>-14725.946087850898</v>
      </c>
      <c r="AD193">
        <v>42714</v>
      </c>
      <c r="AE193">
        <f t="shared" si="6"/>
        <v>1</v>
      </c>
      <c r="AG193" s="39">
        <v>42016</v>
      </c>
      <c r="AH193">
        <v>548623</v>
      </c>
      <c r="AI193" s="21">
        <v>29.75</v>
      </c>
      <c r="AJ193">
        <v>885.0625</v>
      </c>
      <c r="AK193">
        <v>26330.609375</v>
      </c>
      <c r="AL193">
        <v>783335.62890625</v>
      </c>
      <c r="AM193">
        <v>462184</v>
      </c>
      <c r="AN193">
        <v>0</v>
      </c>
      <c r="AO193">
        <v>0</v>
      </c>
      <c r="AP193">
        <v>13</v>
      </c>
      <c r="AQ193">
        <v>4.9166666666666696</v>
      </c>
      <c r="AR193">
        <v>146.27083333333343</v>
      </c>
      <c r="AS193">
        <v>0</v>
      </c>
      <c r="AU193">
        <v>50916.90500662</v>
      </c>
      <c r="AV193">
        <v>1791.1481231</v>
      </c>
      <c r="AW193">
        <v>369665.65651513747</v>
      </c>
      <c r="AX193">
        <v>-202436.3393873811</v>
      </c>
      <c r="AY193">
        <v>37884.656854700195</v>
      </c>
      <c r="AZ193">
        <v>194367.62658543998</v>
      </c>
      <c r="BA193">
        <v>0</v>
      </c>
      <c r="BB193">
        <v>0</v>
      </c>
      <c r="BC193">
        <v>0</v>
      </c>
      <c r="BD193">
        <v>4936.79718779</v>
      </c>
      <c r="BE193">
        <v>1145.3572001491675</v>
      </c>
      <c r="BF193">
        <v>26173.129618374391</v>
      </c>
      <c r="BG193" s="25">
        <v>484444.93770393007</v>
      </c>
      <c r="BH193" s="25">
        <v>548623</v>
      </c>
      <c r="BI193" s="25">
        <v>-64178.062296069926</v>
      </c>
      <c r="BJ193">
        <v>42016</v>
      </c>
      <c r="BK193">
        <f t="shared" si="7"/>
        <v>1</v>
      </c>
    </row>
    <row r="194" spans="1:63" x14ac:dyDescent="0.25">
      <c r="A194" s="39">
        <v>42715</v>
      </c>
      <c r="B194">
        <v>494221</v>
      </c>
      <c r="C194" s="21">
        <v>28.9583333333333</v>
      </c>
      <c r="D194">
        <v>838.58506944444252</v>
      </c>
      <c r="E194">
        <v>24284.025969328621</v>
      </c>
      <c r="F194">
        <v>703224.91869514051</v>
      </c>
      <c r="G194">
        <v>471531</v>
      </c>
      <c r="H194">
        <v>0</v>
      </c>
      <c r="I194">
        <v>1</v>
      </c>
      <c r="J194">
        <v>7</v>
      </c>
      <c r="K194">
        <v>2.7083333333333299</v>
      </c>
      <c r="L194">
        <v>78.428819444444258</v>
      </c>
      <c r="M194">
        <v>0</v>
      </c>
      <c r="O194">
        <v>50916.90500662</v>
      </c>
      <c r="P194">
        <v>1743.4845175833314</v>
      </c>
      <c r="Q194">
        <v>350253.34396155301</v>
      </c>
      <c r="R194">
        <v>-186701.69204236218</v>
      </c>
      <c r="S194">
        <v>34010.242549082759</v>
      </c>
      <c r="T194">
        <v>198298.42948145999</v>
      </c>
      <c r="U194">
        <v>0</v>
      </c>
      <c r="V194">
        <v>-10611.011341539999</v>
      </c>
      <c r="W194">
        <v>0</v>
      </c>
      <c r="X194">
        <v>2658.27540881</v>
      </c>
      <c r="Y194">
        <v>630.91710177708262</v>
      </c>
      <c r="Z194">
        <v>14033.745555121061</v>
      </c>
      <c r="AA194" s="25">
        <v>455232.64019810501</v>
      </c>
      <c r="AB194" s="25">
        <v>494221</v>
      </c>
      <c r="AC194" s="25">
        <v>-38988.359801894985</v>
      </c>
      <c r="AD194">
        <v>42715</v>
      </c>
      <c r="AE194">
        <f t="shared" si="6"/>
        <v>1</v>
      </c>
      <c r="AG194" s="39">
        <v>42757</v>
      </c>
      <c r="AH194">
        <v>640695</v>
      </c>
      <c r="AI194" s="21">
        <v>29.75</v>
      </c>
      <c r="AJ194">
        <v>885.0625</v>
      </c>
      <c r="AK194">
        <v>26330.609375</v>
      </c>
      <c r="AL194">
        <v>783335.62890625</v>
      </c>
      <c r="AM194">
        <v>618837</v>
      </c>
      <c r="AN194">
        <v>0</v>
      </c>
      <c r="AO194">
        <v>1</v>
      </c>
      <c r="AP194">
        <v>22</v>
      </c>
      <c r="AQ194">
        <v>16.0416666666667</v>
      </c>
      <c r="AR194">
        <v>477.23958333333434</v>
      </c>
      <c r="AS194">
        <v>0</v>
      </c>
      <c r="AU194">
        <v>50916.90500662</v>
      </c>
      <c r="AV194">
        <v>1791.1481231</v>
      </c>
      <c r="AW194">
        <v>369665.65651513747</v>
      </c>
      <c r="AX194">
        <v>-202436.3393873811</v>
      </c>
      <c r="AY194">
        <v>37884.656854700195</v>
      </c>
      <c r="AZ194">
        <v>260246.73924942</v>
      </c>
      <c r="BA194">
        <v>0</v>
      </c>
      <c r="BB194">
        <v>-10611.011341539999</v>
      </c>
      <c r="BC194">
        <v>0</v>
      </c>
      <c r="BD194">
        <v>8354.5798562600012</v>
      </c>
      <c r="BE194">
        <v>3736.9705259104244</v>
      </c>
      <c r="BF194">
        <v>85395.380534526746</v>
      </c>
      <c r="BG194" s="25">
        <v>604944.68593675364</v>
      </c>
      <c r="BH194" s="25">
        <v>640695</v>
      </c>
      <c r="BI194" s="25">
        <v>-35750.314063246362</v>
      </c>
      <c r="BJ194">
        <v>42757</v>
      </c>
      <c r="BK194">
        <f t="shared" si="7"/>
        <v>1</v>
      </c>
    </row>
    <row r="195" spans="1:63" x14ac:dyDescent="0.25">
      <c r="A195" s="39">
        <v>42716</v>
      </c>
      <c r="B195">
        <v>549173</v>
      </c>
      <c r="C195" s="21">
        <v>31.75</v>
      </c>
      <c r="D195">
        <v>1008.0625</v>
      </c>
      <c r="E195">
        <v>32005.984375</v>
      </c>
      <c r="F195">
        <v>1016190.00390625</v>
      </c>
      <c r="G195">
        <v>494221</v>
      </c>
      <c r="H195">
        <v>0</v>
      </c>
      <c r="I195">
        <v>0</v>
      </c>
      <c r="J195">
        <v>9</v>
      </c>
      <c r="K195">
        <v>4.9166666666666696</v>
      </c>
      <c r="L195">
        <v>156.10416666666677</v>
      </c>
      <c r="M195">
        <v>0</v>
      </c>
      <c r="O195">
        <v>50916.90500662</v>
      </c>
      <c r="P195">
        <v>1911.5614423</v>
      </c>
      <c r="Q195">
        <v>421039.28916973749</v>
      </c>
      <c r="R195">
        <v>-246070.04809833484</v>
      </c>
      <c r="S195">
        <v>49146.25120641895</v>
      </c>
      <c r="T195">
        <v>207840.51974685999</v>
      </c>
      <c r="U195">
        <v>0</v>
      </c>
      <c r="V195">
        <v>0</v>
      </c>
      <c r="W195">
        <v>0</v>
      </c>
      <c r="X195">
        <v>3417.7826684700003</v>
      </c>
      <c r="Y195">
        <v>1145.3572001491675</v>
      </c>
      <c r="Z195">
        <v>27932.667743979393</v>
      </c>
      <c r="AA195" s="25">
        <v>517280.28608620015</v>
      </c>
      <c r="AB195" s="25">
        <v>549173</v>
      </c>
      <c r="AC195" s="25">
        <v>-31892.713913799846</v>
      </c>
      <c r="AD195">
        <v>42716</v>
      </c>
      <c r="AE195">
        <f t="shared" si="6"/>
        <v>1</v>
      </c>
      <c r="AG195" s="39">
        <v>42792</v>
      </c>
      <c r="AH195">
        <v>579852</v>
      </c>
      <c r="AI195" s="21">
        <v>29.75</v>
      </c>
      <c r="AJ195">
        <v>885.0625</v>
      </c>
      <c r="AK195">
        <v>26330.609375</v>
      </c>
      <c r="AL195">
        <v>783335.62890625</v>
      </c>
      <c r="AM195">
        <v>691134</v>
      </c>
      <c r="AN195">
        <v>0</v>
      </c>
      <c r="AO195">
        <v>1</v>
      </c>
      <c r="AP195">
        <v>22</v>
      </c>
      <c r="AQ195">
        <v>14.3333333333333</v>
      </c>
      <c r="AR195">
        <v>426.41666666666566</v>
      </c>
      <c r="AS195">
        <v>0</v>
      </c>
      <c r="AU195">
        <v>50916.90500662</v>
      </c>
      <c r="AV195">
        <v>1791.1481231</v>
      </c>
      <c r="AW195">
        <v>369665.65651513747</v>
      </c>
      <c r="AX195">
        <v>-202436.3393873811</v>
      </c>
      <c r="AY195">
        <v>37884.656854700195</v>
      </c>
      <c r="AZ195">
        <v>290650.63964244002</v>
      </c>
      <c r="BA195">
        <v>0</v>
      </c>
      <c r="BB195">
        <v>-10611.011341539999</v>
      </c>
      <c r="BC195">
        <v>0</v>
      </c>
      <c r="BD195">
        <v>8354.5798562600012</v>
      </c>
      <c r="BE195">
        <v>3339.0074309433257</v>
      </c>
      <c r="BF195">
        <v>76301.327023057325</v>
      </c>
      <c r="BG195" s="25">
        <v>625856.56972333719</v>
      </c>
      <c r="BH195" s="25">
        <v>579852</v>
      </c>
      <c r="BI195" s="25">
        <v>46004.56972333719</v>
      </c>
      <c r="BJ195">
        <v>42792</v>
      </c>
      <c r="BK195" t="str">
        <f t="shared" si="7"/>
        <v xml:space="preserve"> </v>
      </c>
    </row>
    <row r="196" spans="1:63" x14ac:dyDescent="0.25">
      <c r="A196" s="39">
        <v>42717</v>
      </c>
      <c r="B196">
        <v>578336</v>
      </c>
      <c r="C196" s="21">
        <v>31.4583333333333</v>
      </c>
      <c r="D196">
        <v>989.62673611110904</v>
      </c>
      <c r="E196">
        <v>31132.007740161938</v>
      </c>
      <c r="F196">
        <v>979361.07682592666</v>
      </c>
      <c r="G196">
        <v>549173</v>
      </c>
      <c r="H196">
        <v>0</v>
      </c>
      <c r="I196">
        <v>0</v>
      </c>
      <c r="J196">
        <v>12</v>
      </c>
      <c r="K196">
        <v>4.2916666666666696</v>
      </c>
      <c r="L196">
        <v>135.00868055555551</v>
      </c>
      <c r="M196">
        <v>0</v>
      </c>
      <c r="O196">
        <v>50916.90500662</v>
      </c>
      <c r="P196">
        <v>1894.0011665833315</v>
      </c>
      <c r="Q196">
        <v>413339.19029384461</v>
      </c>
      <c r="R196">
        <v>-239350.69617802938</v>
      </c>
      <c r="S196">
        <v>47365.084598801499</v>
      </c>
      <c r="T196">
        <v>230950.12504717999</v>
      </c>
      <c r="U196">
        <v>0</v>
      </c>
      <c r="V196">
        <v>0</v>
      </c>
      <c r="W196">
        <v>0</v>
      </c>
      <c r="X196">
        <v>4557.0435579599998</v>
      </c>
      <c r="Y196">
        <v>999.76094589291745</v>
      </c>
      <c r="Z196">
        <v>24157.924141538275</v>
      </c>
      <c r="AA196" s="25">
        <v>534829.33858039125</v>
      </c>
      <c r="AB196" s="25">
        <v>578336</v>
      </c>
      <c r="AC196" s="25">
        <v>-43506.661419608747</v>
      </c>
      <c r="AD196">
        <v>42717</v>
      </c>
      <c r="AE196">
        <f t="shared" ref="AE196:AE259" si="8">IF(AC196&lt;0,1," ")</f>
        <v>1</v>
      </c>
      <c r="AG196" s="39">
        <v>42010</v>
      </c>
      <c r="AH196">
        <v>490645</v>
      </c>
      <c r="AI196" s="21">
        <v>29.7083333333333</v>
      </c>
      <c r="AJ196">
        <v>882.58506944444252</v>
      </c>
      <c r="AK196">
        <v>26220.131438078617</v>
      </c>
      <c r="AL196">
        <v>778956.4048062514</v>
      </c>
      <c r="AM196">
        <v>551599</v>
      </c>
      <c r="AN196">
        <v>0</v>
      </c>
      <c r="AO196">
        <v>0</v>
      </c>
      <c r="AP196">
        <v>9</v>
      </c>
      <c r="AQ196">
        <v>2.2083333333333299</v>
      </c>
      <c r="AR196">
        <v>65.605902777777601</v>
      </c>
      <c r="AS196">
        <v>0</v>
      </c>
      <c r="AU196">
        <v>50916.90500662</v>
      </c>
      <c r="AV196">
        <v>1788.6395122833314</v>
      </c>
      <c r="AW196">
        <v>368630.90361035301</v>
      </c>
      <c r="AX196">
        <v>-201586.95725516696</v>
      </c>
      <c r="AY196">
        <v>37672.863344745943</v>
      </c>
      <c r="AZ196">
        <v>231970.35911433998</v>
      </c>
      <c r="BA196">
        <v>0</v>
      </c>
      <c r="BB196">
        <v>0</v>
      </c>
      <c r="BC196">
        <v>0</v>
      </c>
      <c r="BD196">
        <v>3417.7826684700003</v>
      </c>
      <c r="BE196">
        <v>514.44009837208262</v>
      </c>
      <c r="BF196">
        <v>11739.263105312</v>
      </c>
      <c r="BG196" s="25">
        <v>505064.19920532941</v>
      </c>
      <c r="BH196" s="25">
        <v>490645</v>
      </c>
      <c r="BI196" s="25">
        <v>14419.199205329409</v>
      </c>
      <c r="BJ196">
        <v>42010</v>
      </c>
      <c r="BK196" t="str">
        <f t="shared" si="7"/>
        <v xml:space="preserve"> </v>
      </c>
    </row>
    <row r="197" spans="1:63" x14ac:dyDescent="0.25">
      <c r="A197" s="39">
        <v>42718</v>
      </c>
      <c r="B197">
        <v>547598</v>
      </c>
      <c r="C197" s="21">
        <v>31.4166666666667</v>
      </c>
      <c r="D197">
        <v>987.0069444444465</v>
      </c>
      <c r="E197">
        <v>31008.468171296394</v>
      </c>
      <c r="F197">
        <v>974182.70838156273</v>
      </c>
      <c r="G197">
        <v>578336</v>
      </c>
      <c r="H197">
        <v>0</v>
      </c>
      <c r="I197">
        <v>0</v>
      </c>
      <c r="J197">
        <v>10</v>
      </c>
      <c r="K197">
        <v>3.625</v>
      </c>
      <c r="L197">
        <v>113.88541666666679</v>
      </c>
      <c r="M197">
        <v>0</v>
      </c>
      <c r="O197">
        <v>50916.90500662</v>
      </c>
      <c r="P197">
        <v>1891.4925557666688</v>
      </c>
      <c r="Q197">
        <v>412244.97716608277</v>
      </c>
      <c r="R197">
        <v>-238400.89293821598</v>
      </c>
      <c r="S197">
        <v>47114.64187113462</v>
      </c>
      <c r="T197">
        <v>243214.38147775998</v>
      </c>
      <c r="U197">
        <v>0</v>
      </c>
      <c r="V197">
        <v>0</v>
      </c>
      <c r="W197">
        <v>0</v>
      </c>
      <c r="X197">
        <v>3797.5362983000005</v>
      </c>
      <c r="Y197">
        <v>844.45827468624998</v>
      </c>
      <c r="Z197">
        <v>20378.210092414709</v>
      </c>
      <c r="AA197" s="25">
        <v>542001.709804549</v>
      </c>
      <c r="AB197" s="25">
        <v>547598</v>
      </c>
      <c r="AC197" s="25">
        <v>-5596.2901954510016</v>
      </c>
      <c r="AD197">
        <v>42718</v>
      </c>
      <c r="AE197">
        <f t="shared" si="8"/>
        <v>1</v>
      </c>
      <c r="AG197" s="39">
        <v>42727</v>
      </c>
      <c r="AH197">
        <v>547697</v>
      </c>
      <c r="AI197" s="21">
        <v>29.6666666666667</v>
      </c>
      <c r="AJ197">
        <v>880.11111111111313</v>
      </c>
      <c r="AK197">
        <v>26109.962962963051</v>
      </c>
      <c r="AL197">
        <v>774595.5679012381</v>
      </c>
      <c r="AM197">
        <v>639289</v>
      </c>
      <c r="AN197">
        <v>1</v>
      </c>
      <c r="AO197">
        <v>0</v>
      </c>
      <c r="AP197">
        <v>14</v>
      </c>
      <c r="AQ197">
        <v>7</v>
      </c>
      <c r="AR197">
        <v>207.66666666666691</v>
      </c>
      <c r="AS197">
        <v>0</v>
      </c>
      <c r="AU197">
        <v>50916.90500662</v>
      </c>
      <c r="AV197">
        <v>1786.1309014666688</v>
      </c>
      <c r="AW197">
        <v>367597.60095491196</v>
      </c>
      <c r="AX197">
        <v>-200739.95434305584</v>
      </c>
      <c r="AY197">
        <v>37461.959099299558</v>
      </c>
      <c r="AZ197">
        <v>268847.65727973997</v>
      </c>
      <c r="BA197">
        <v>-10589.1577886</v>
      </c>
      <c r="BB197">
        <v>0</v>
      </c>
      <c r="BC197">
        <v>0</v>
      </c>
      <c r="BD197">
        <v>5316.5508176200001</v>
      </c>
      <c r="BE197">
        <v>1630.6780476700001</v>
      </c>
      <c r="BF197">
        <v>37159.059398370046</v>
      </c>
      <c r="BG197" s="25">
        <v>559387.42937404243</v>
      </c>
      <c r="BH197" s="25">
        <v>547697</v>
      </c>
      <c r="BI197" s="25">
        <v>11690.429374042433</v>
      </c>
      <c r="BJ197">
        <v>42727</v>
      </c>
      <c r="BK197" t="str">
        <f t="shared" si="7"/>
        <v xml:space="preserve"> </v>
      </c>
    </row>
    <row r="198" spans="1:63" x14ac:dyDescent="0.25">
      <c r="A198" s="39">
        <v>42719</v>
      </c>
      <c r="B198">
        <v>415589</v>
      </c>
      <c r="C198" s="21">
        <v>17.5416666666667</v>
      </c>
      <c r="D198">
        <v>307.71006944444559</v>
      </c>
      <c r="E198">
        <v>5397.7474681713265</v>
      </c>
      <c r="F198">
        <v>94685.486837505523</v>
      </c>
      <c r="G198">
        <v>547598</v>
      </c>
      <c r="H198">
        <v>0</v>
      </c>
      <c r="I198">
        <v>0</v>
      </c>
      <c r="J198">
        <v>29</v>
      </c>
      <c r="K198">
        <v>15.9166666666667</v>
      </c>
      <c r="L198">
        <v>279.20486111111222</v>
      </c>
      <c r="M198">
        <v>0</v>
      </c>
      <c r="O198">
        <v>50916.90500662</v>
      </c>
      <c r="P198">
        <v>1056.1251538166687</v>
      </c>
      <c r="Q198">
        <v>128521.8217216293</v>
      </c>
      <c r="R198">
        <v>-41499.238503442633</v>
      </c>
      <c r="S198">
        <v>4579.2978712939894</v>
      </c>
      <c r="T198">
        <v>230287.77193267999</v>
      </c>
      <c r="U198">
        <v>0</v>
      </c>
      <c r="V198">
        <v>0</v>
      </c>
      <c r="W198">
        <v>0</v>
      </c>
      <c r="X198">
        <v>11012.85526507</v>
      </c>
      <c r="Y198">
        <v>3707.8512750591744</v>
      </c>
      <c r="Z198">
        <v>49959.823523313637</v>
      </c>
      <c r="AA198" s="25">
        <v>438543.21324604005</v>
      </c>
      <c r="AB198" s="25">
        <v>415589</v>
      </c>
      <c r="AC198" s="25">
        <v>22954.213246040046</v>
      </c>
      <c r="AD198">
        <v>42719</v>
      </c>
      <c r="AE198" t="str">
        <f t="shared" si="8"/>
        <v xml:space="preserve"> </v>
      </c>
      <c r="AG198" s="39">
        <v>41989</v>
      </c>
      <c r="AH198">
        <v>499955</v>
      </c>
      <c r="AI198" s="21">
        <v>29.625</v>
      </c>
      <c r="AJ198">
        <v>877.640625</v>
      </c>
      <c r="AK198">
        <v>26000.103515625</v>
      </c>
      <c r="AL198">
        <v>770253.06665039062</v>
      </c>
      <c r="AM198">
        <v>529582</v>
      </c>
      <c r="AN198">
        <v>0</v>
      </c>
      <c r="AO198">
        <v>0</v>
      </c>
      <c r="AP198">
        <v>15</v>
      </c>
      <c r="AQ198">
        <v>3.0833333333333299</v>
      </c>
      <c r="AR198">
        <v>91.343749999999901</v>
      </c>
      <c r="AS198">
        <v>0</v>
      </c>
      <c r="AU198">
        <v>50916.90500662</v>
      </c>
      <c r="AV198">
        <v>1783.62229065</v>
      </c>
      <c r="AW198">
        <v>366565.74854880938</v>
      </c>
      <c r="AX198">
        <v>-199895.32731412916</v>
      </c>
      <c r="AY198">
        <v>37251.941625679508</v>
      </c>
      <c r="AZ198">
        <v>222711.29338612</v>
      </c>
      <c r="BA198">
        <v>0</v>
      </c>
      <c r="BB198">
        <v>0</v>
      </c>
      <c r="BC198">
        <v>0</v>
      </c>
      <c r="BD198">
        <v>5696.3044474500002</v>
      </c>
      <c r="BE198">
        <v>718.27485433083257</v>
      </c>
      <c r="BF198">
        <v>16344.69260956592</v>
      </c>
      <c r="BG198" s="25">
        <v>502093.45545509644</v>
      </c>
      <c r="BH198" s="25">
        <v>499955</v>
      </c>
      <c r="BI198" s="25">
        <v>2138.4554550964385</v>
      </c>
      <c r="BJ198">
        <v>41989</v>
      </c>
      <c r="BK198" t="str">
        <f t="shared" si="7"/>
        <v xml:space="preserve"> </v>
      </c>
    </row>
    <row r="199" spans="1:63" x14ac:dyDescent="0.25">
      <c r="A199" s="39">
        <v>42720</v>
      </c>
      <c r="B199">
        <v>571987</v>
      </c>
      <c r="C199" s="21">
        <v>29.7916666666667</v>
      </c>
      <c r="D199">
        <v>887.54340277777976</v>
      </c>
      <c r="E199">
        <v>26441.397207754719</v>
      </c>
      <c r="F199">
        <v>787733.29181436019</v>
      </c>
      <c r="G199">
        <v>415589</v>
      </c>
      <c r="H199">
        <v>1</v>
      </c>
      <c r="I199">
        <v>0</v>
      </c>
      <c r="J199">
        <v>30</v>
      </c>
      <c r="K199">
        <v>17.2083333333333</v>
      </c>
      <c r="L199">
        <v>512.66493055555509</v>
      </c>
      <c r="M199">
        <v>0</v>
      </c>
      <c r="O199">
        <v>50916.90500662</v>
      </c>
      <c r="P199">
        <v>1793.6567339166688</v>
      </c>
      <c r="Q199">
        <v>370701.85966926295</v>
      </c>
      <c r="R199">
        <v>-203288.10407661082</v>
      </c>
      <c r="S199">
        <v>38097.34212534086</v>
      </c>
      <c r="T199">
        <v>174772.48793773999</v>
      </c>
      <c r="U199">
        <v>-10589.1577886</v>
      </c>
      <c r="V199">
        <v>0</v>
      </c>
      <c r="W199">
        <v>0</v>
      </c>
      <c r="X199">
        <v>11392.6088949</v>
      </c>
      <c r="Y199">
        <v>4008.7502005220758</v>
      </c>
      <c r="Z199">
        <v>91734.253319302254</v>
      </c>
      <c r="AA199" s="25">
        <v>529540.60202239396</v>
      </c>
      <c r="AB199" s="25">
        <v>571987</v>
      </c>
      <c r="AC199" s="25">
        <v>-42446.397977606044</v>
      </c>
      <c r="AD199">
        <v>42720</v>
      </c>
      <c r="AE199">
        <f t="shared" si="8"/>
        <v>1</v>
      </c>
      <c r="AG199" s="39">
        <v>42009</v>
      </c>
      <c r="AH199">
        <v>551599</v>
      </c>
      <c r="AI199" s="21">
        <v>29.5416666666667</v>
      </c>
      <c r="AJ199">
        <v>872.71006944444639</v>
      </c>
      <c r="AK199">
        <v>25781.309968171383</v>
      </c>
      <c r="AL199">
        <v>761622.8653097304</v>
      </c>
      <c r="AM199">
        <v>632388</v>
      </c>
      <c r="AN199">
        <v>0</v>
      </c>
      <c r="AO199">
        <v>0</v>
      </c>
      <c r="AP199">
        <v>8</v>
      </c>
      <c r="AQ199">
        <v>3.6666666666666701</v>
      </c>
      <c r="AR199">
        <v>108.31944444444467</v>
      </c>
      <c r="AS199">
        <v>0</v>
      </c>
      <c r="AU199">
        <v>50916.90500662</v>
      </c>
      <c r="AV199">
        <v>1778.6050690166687</v>
      </c>
      <c r="AW199">
        <v>364506.39448462962</v>
      </c>
      <c r="AX199">
        <v>-198213.1875581787</v>
      </c>
      <c r="AY199">
        <v>36834.557040690823</v>
      </c>
      <c r="AZ199">
        <v>265945.49928408</v>
      </c>
      <c r="BA199">
        <v>0</v>
      </c>
      <c r="BB199">
        <v>0</v>
      </c>
      <c r="BC199">
        <v>0</v>
      </c>
      <c r="BD199">
        <v>3038.0290386400002</v>
      </c>
      <c r="BE199">
        <v>854.1646916366675</v>
      </c>
      <c r="BF199">
        <v>19382.25683840879</v>
      </c>
      <c r="BG199" s="25">
        <v>545043.22389554384</v>
      </c>
      <c r="BH199" s="25">
        <v>551599</v>
      </c>
      <c r="BI199" s="25">
        <v>-6555.776104456163</v>
      </c>
      <c r="BJ199">
        <v>42009</v>
      </c>
      <c r="BK199">
        <f t="shared" si="7"/>
        <v>1</v>
      </c>
    </row>
    <row r="200" spans="1:63" x14ac:dyDescent="0.25">
      <c r="A200" s="39">
        <v>42721</v>
      </c>
      <c r="B200">
        <v>795540</v>
      </c>
      <c r="C200" s="21">
        <v>44.9583333333333</v>
      </c>
      <c r="D200">
        <v>2021.2517361111081</v>
      </c>
      <c r="E200">
        <v>90872.109302661833</v>
      </c>
      <c r="F200">
        <v>4085458.5807321686</v>
      </c>
      <c r="G200">
        <v>571987</v>
      </c>
      <c r="H200">
        <v>0</v>
      </c>
      <c r="I200">
        <v>1</v>
      </c>
      <c r="J200">
        <v>22</v>
      </c>
      <c r="K200">
        <v>8.7083333333333304</v>
      </c>
      <c r="L200">
        <v>391.51215277777737</v>
      </c>
      <c r="M200">
        <v>0</v>
      </c>
      <c r="O200">
        <v>50916.90500662</v>
      </c>
      <c r="P200">
        <v>2706.7910711833315</v>
      </c>
      <c r="Q200">
        <v>844219.87149141915</v>
      </c>
      <c r="R200">
        <v>-698647.60430144204</v>
      </c>
      <c r="S200">
        <v>197586.05470459507</v>
      </c>
      <c r="T200">
        <v>240544.36247841999</v>
      </c>
      <c r="U200">
        <v>0</v>
      </c>
      <c r="V200">
        <v>-10611.011341539999</v>
      </c>
      <c r="W200">
        <v>0</v>
      </c>
      <c r="X200">
        <v>8354.5798562600012</v>
      </c>
      <c r="Y200">
        <v>2028.6411426370828</v>
      </c>
      <c r="Z200">
        <v>70055.650113578522</v>
      </c>
      <c r="AA200" s="25">
        <v>707154.24022173113</v>
      </c>
      <c r="AB200" s="25">
        <v>795540</v>
      </c>
      <c r="AC200" s="25">
        <v>-88385.759778268868</v>
      </c>
      <c r="AD200">
        <v>42721</v>
      </c>
      <c r="AE200">
        <f t="shared" si="8"/>
        <v>1</v>
      </c>
      <c r="AG200" s="39">
        <v>42387</v>
      </c>
      <c r="AH200">
        <v>579662</v>
      </c>
      <c r="AI200" s="21">
        <v>29.5</v>
      </c>
      <c r="AJ200">
        <v>870.25</v>
      </c>
      <c r="AK200">
        <v>25672.375</v>
      </c>
      <c r="AL200">
        <v>757335.0625</v>
      </c>
      <c r="AM200">
        <v>504623</v>
      </c>
      <c r="AN200">
        <v>0</v>
      </c>
      <c r="AO200">
        <v>0</v>
      </c>
      <c r="AP200">
        <v>9</v>
      </c>
      <c r="AQ200">
        <v>4.7916666666666696</v>
      </c>
      <c r="AR200">
        <v>141.35416666666674</v>
      </c>
      <c r="AS200">
        <v>0</v>
      </c>
      <c r="AU200">
        <v>50916.90500662</v>
      </c>
      <c r="AV200">
        <v>1776.0964582000001</v>
      </c>
      <c r="AW200">
        <v>363478.89282655</v>
      </c>
      <c r="AX200">
        <v>-197375.66815732376</v>
      </c>
      <c r="AY200">
        <v>36627.184961453131</v>
      </c>
      <c r="AZ200">
        <v>212214.99409418</v>
      </c>
      <c r="BA200">
        <v>0</v>
      </c>
      <c r="BB200">
        <v>0</v>
      </c>
      <c r="BC200">
        <v>0</v>
      </c>
      <c r="BD200">
        <v>3417.7826684700003</v>
      </c>
      <c r="BE200">
        <v>1116.2379492979173</v>
      </c>
      <c r="BF200">
        <v>25293.36055557189</v>
      </c>
      <c r="BG200" s="25">
        <v>497465.7863630192</v>
      </c>
      <c r="BH200" s="25">
        <v>579662</v>
      </c>
      <c r="BI200" s="25">
        <v>-82196.213636980799</v>
      </c>
      <c r="BJ200">
        <v>42387</v>
      </c>
      <c r="BK200">
        <f t="shared" si="7"/>
        <v>1</v>
      </c>
    </row>
    <row r="201" spans="1:63" x14ac:dyDescent="0.25">
      <c r="A201" s="39">
        <v>42722</v>
      </c>
      <c r="B201">
        <v>827318</v>
      </c>
      <c r="C201" s="21">
        <v>45.125</v>
      </c>
      <c r="D201">
        <v>2036.265625</v>
      </c>
      <c r="E201">
        <v>91886.486328125</v>
      </c>
      <c r="F201">
        <v>4146377.6955566406</v>
      </c>
      <c r="G201">
        <v>795540</v>
      </c>
      <c r="H201">
        <v>0</v>
      </c>
      <c r="I201">
        <v>1</v>
      </c>
      <c r="J201">
        <v>10</v>
      </c>
      <c r="K201">
        <v>6</v>
      </c>
      <c r="L201">
        <v>270.75</v>
      </c>
      <c r="M201">
        <v>0</v>
      </c>
      <c r="O201">
        <v>50916.90500662</v>
      </c>
      <c r="P201">
        <v>2716.8255144499999</v>
      </c>
      <c r="Q201">
        <v>850490.74964178435</v>
      </c>
      <c r="R201">
        <v>-706446.38969485543</v>
      </c>
      <c r="S201">
        <v>200532.30108462973</v>
      </c>
      <c r="T201">
        <v>334557.71219639998</v>
      </c>
      <c r="U201">
        <v>0</v>
      </c>
      <c r="V201">
        <v>-10611.011341539999</v>
      </c>
      <c r="W201">
        <v>0</v>
      </c>
      <c r="X201">
        <v>3797.5362983000005</v>
      </c>
      <c r="Y201">
        <v>1397.7240408600001</v>
      </c>
      <c r="Z201">
        <v>48446.943814327504</v>
      </c>
      <c r="AA201" s="25">
        <v>775799.29656097607</v>
      </c>
      <c r="AB201" s="25">
        <v>827318</v>
      </c>
      <c r="AC201" s="25">
        <v>-51518.703439023928</v>
      </c>
      <c r="AD201">
        <v>42722</v>
      </c>
      <c r="AE201">
        <f t="shared" si="8"/>
        <v>1</v>
      </c>
      <c r="AG201" s="39">
        <v>42062</v>
      </c>
      <c r="AH201">
        <v>500463</v>
      </c>
      <c r="AI201" s="21">
        <v>29.4583333333333</v>
      </c>
      <c r="AJ201">
        <v>867.79340277777578</v>
      </c>
      <c r="AK201">
        <v>25563.747323495281</v>
      </c>
      <c r="AL201">
        <v>753065.38990463095</v>
      </c>
      <c r="AM201">
        <v>544402</v>
      </c>
      <c r="AN201">
        <v>1</v>
      </c>
      <c r="AO201">
        <v>0</v>
      </c>
      <c r="AP201">
        <v>10</v>
      </c>
      <c r="AQ201">
        <v>7.125</v>
      </c>
      <c r="AR201">
        <v>209.89062499999977</v>
      </c>
      <c r="AS201">
        <v>0</v>
      </c>
      <c r="AU201">
        <v>50916.90500662</v>
      </c>
      <c r="AV201">
        <v>1773.5878473833313</v>
      </c>
      <c r="AW201">
        <v>362452.84141781129</v>
      </c>
      <c r="AX201">
        <v>-196540.51129199684</v>
      </c>
      <c r="AY201">
        <v>36420.689718305148</v>
      </c>
      <c r="AZ201">
        <v>228943.72078731999</v>
      </c>
      <c r="BA201">
        <v>-10589.1577886</v>
      </c>
      <c r="BB201">
        <v>0</v>
      </c>
      <c r="BC201">
        <v>0</v>
      </c>
      <c r="BD201">
        <v>3797.5362983000005</v>
      </c>
      <c r="BE201">
        <v>1659.79729852125</v>
      </c>
      <c r="BF201">
        <v>37557.005785887617</v>
      </c>
      <c r="BG201" s="25">
        <v>516392.41507955181</v>
      </c>
      <c r="BH201" s="25">
        <v>500463</v>
      </c>
      <c r="BI201" s="25">
        <v>15929.415079551807</v>
      </c>
      <c r="BJ201">
        <v>42062</v>
      </c>
      <c r="BK201" t="str">
        <f t="shared" si="7"/>
        <v xml:space="preserve"> </v>
      </c>
    </row>
    <row r="202" spans="1:63" x14ac:dyDescent="0.25">
      <c r="A202" s="39">
        <v>42723</v>
      </c>
      <c r="B202">
        <v>756635</v>
      </c>
      <c r="C202" s="21">
        <v>40.375</v>
      </c>
      <c r="D202">
        <v>1630.140625</v>
      </c>
      <c r="E202">
        <v>65816.927734375</v>
      </c>
      <c r="F202">
        <v>2657358.4572753906</v>
      </c>
      <c r="G202">
        <v>827318</v>
      </c>
      <c r="H202">
        <v>0</v>
      </c>
      <c r="I202">
        <v>0</v>
      </c>
      <c r="J202">
        <v>10</v>
      </c>
      <c r="K202">
        <v>4.3333333333333304</v>
      </c>
      <c r="L202">
        <v>174.9583333333332</v>
      </c>
      <c r="M202">
        <v>0</v>
      </c>
      <c r="O202">
        <v>50916.90500662</v>
      </c>
      <c r="P202">
        <v>2430.8438813500002</v>
      </c>
      <c r="Q202">
        <v>680863.78572430939</v>
      </c>
      <c r="R202">
        <v>-506017.07429229113</v>
      </c>
      <c r="S202">
        <v>128518.49140882405</v>
      </c>
      <c r="T202">
        <v>347921.68506787997</v>
      </c>
      <c r="U202">
        <v>0</v>
      </c>
      <c r="V202">
        <v>0</v>
      </c>
      <c r="W202">
        <v>0</v>
      </c>
      <c r="X202">
        <v>3797.5362983000005</v>
      </c>
      <c r="Y202">
        <v>1009.4673628433327</v>
      </c>
      <c r="Z202">
        <v>31306.358429726228</v>
      </c>
      <c r="AA202" s="25">
        <v>740747.99888756184</v>
      </c>
      <c r="AB202" s="25">
        <v>756635</v>
      </c>
      <c r="AC202" s="25">
        <v>-15887.001112438156</v>
      </c>
      <c r="AD202">
        <v>42723</v>
      </c>
      <c r="AE202">
        <f t="shared" si="8"/>
        <v>1</v>
      </c>
      <c r="AG202" s="39">
        <v>42358</v>
      </c>
      <c r="AH202">
        <v>533853</v>
      </c>
      <c r="AI202" s="21">
        <v>29.4583333333333</v>
      </c>
      <c r="AJ202">
        <v>867.79340277777578</v>
      </c>
      <c r="AK202">
        <v>25563.747323495281</v>
      </c>
      <c r="AL202">
        <v>753065.38990463095</v>
      </c>
      <c r="AM202">
        <v>481559</v>
      </c>
      <c r="AN202">
        <v>0</v>
      </c>
      <c r="AO202">
        <v>1</v>
      </c>
      <c r="AP202">
        <v>8</v>
      </c>
      <c r="AQ202">
        <v>4.375</v>
      </c>
      <c r="AR202">
        <v>128.8802083333332</v>
      </c>
      <c r="AS202">
        <v>0</v>
      </c>
      <c r="AU202">
        <v>50916.90500662</v>
      </c>
      <c r="AV202">
        <v>1773.5878473833313</v>
      </c>
      <c r="AW202">
        <v>362452.84141781129</v>
      </c>
      <c r="AX202">
        <v>-196540.51129199684</v>
      </c>
      <c r="AY202">
        <v>36420.689718305148</v>
      </c>
      <c r="AZ202">
        <v>202515.62124794</v>
      </c>
      <c r="BA202">
        <v>0</v>
      </c>
      <c r="BB202">
        <v>-10611.011341539999</v>
      </c>
      <c r="BC202">
        <v>0</v>
      </c>
      <c r="BD202">
        <v>3038.0290386400002</v>
      </c>
      <c r="BE202">
        <v>1019.1737797937501</v>
      </c>
      <c r="BF202">
        <v>23061.319342211696</v>
      </c>
      <c r="BG202" s="25">
        <v>474046.64476516831</v>
      </c>
      <c r="BH202" s="25">
        <v>533853</v>
      </c>
      <c r="BI202" s="25">
        <v>-59806.355234831688</v>
      </c>
      <c r="BJ202">
        <v>42358</v>
      </c>
      <c r="BK202">
        <f t="shared" si="7"/>
        <v>1</v>
      </c>
    </row>
    <row r="203" spans="1:63" x14ac:dyDescent="0.25">
      <c r="A203" s="39">
        <v>42724</v>
      </c>
      <c r="B203">
        <v>602366</v>
      </c>
      <c r="C203" s="21">
        <v>33.5416666666667</v>
      </c>
      <c r="D203">
        <v>1125.0434027777801</v>
      </c>
      <c r="E203">
        <v>37735.830801504744</v>
      </c>
      <c r="F203">
        <v>1265722.6581338064</v>
      </c>
      <c r="G203">
        <v>756635</v>
      </c>
      <c r="H203">
        <v>0</v>
      </c>
      <c r="I203">
        <v>0</v>
      </c>
      <c r="J203">
        <v>13</v>
      </c>
      <c r="K203">
        <v>6.125</v>
      </c>
      <c r="L203">
        <v>205.44270833333354</v>
      </c>
      <c r="M203">
        <v>0</v>
      </c>
      <c r="O203">
        <v>50916.90500662</v>
      </c>
      <c r="P203">
        <v>2019.4317074166688</v>
      </c>
      <c r="Q203">
        <v>469898.91459176311</v>
      </c>
      <c r="R203">
        <v>-290122.54682002409</v>
      </c>
      <c r="S203">
        <v>61214.461345989817</v>
      </c>
      <c r="T203">
        <v>318196.53891409998</v>
      </c>
      <c r="U203">
        <v>0</v>
      </c>
      <c r="V203">
        <v>0</v>
      </c>
      <c r="W203">
        <v>0</v>
      </c>
      <c r="X203">
        <v>4936.79718779</v>
      </c>
      <c r="Y203">
        <v>1426.84329171125</v>
      </c>
      <c r="Z203">
        <v>36761.113010852379</v>
      </c>
      <c r="AA203" s="25">
        <v>655248.45823621913</v>
      </c>
      <c r="AB203" s="25">
        <v>602366</v>
      </c>
      <c r="AC203" s="25">
        <v>52882.458236219129</v>
      </c>
      <c r="AD203">
        <v>42724</v>
      </c>
      <c r="AE203" t="str">
        <f t="shared" si="8"/>
        <v xml:space="preserve"> </v>
      </c>
      <c r="AG203" s="39">
        <v>42349</v>
      </c>
      <c r="AH203">
        <v>489085</v>
      </c>
      <c r="AI203" s="21">
        <v>29.4166666666667</v>
      </c>
      <c r="AJ203">
        <v>865.34027777777976</v>
      </c>
      <c r="AK203">
        <v>25455.426504629715</v>
      </c>
      <c r="AL203">
        <v>748813.79634452506</v>
      </c>
      <c r="AM203">
        <v>443058</v>
      </c>
      <c r="AN203">
        <v>1</v>
      </c>
      <c r="AO203">
        <v>0</v>
      </c>
      <c r="AP203">
        <v>10</v>
      </c>
      <c r="AQ203">
        <v>4.7916666666666696</v>
      </c>
      <c r="AR203">
        <v>140.95486111111137</v>
      </c>
      <c r="AS203">
        <v>0</v>
      </c>
      <c r="AU203">
        <v>50916.90500662</v>
      </c>
      <c r="AV203">
        <v>1771.0792365666687</v>
      </c>
      <c r="AW203">
        <v>361428.2402584161</v>
      </c>
      <c r="AX203">
        <v>-195707.71362528548</v>
      </c>
      <c r="AY203">
        <v>36215.068836059356</v>
      </c>
      <c r="AZ203">
        <v>186324.34679628001</v>
      </c>
      <c r="BA203">
        <v>-10589.1577886</v>
      </c>
      <c r="BB203">
        <v>0</v>
      </c>
      <c r="BC203">
        <v>0</v>
      </c>
      <c r="BD203">
        <v>3797.5362983000005</v>
      </c>
      <c r="BE203">
        <v>1116.2379492979173</v>
      </c>
      <c r="BF203">
        <v>25221.910384510986</v>
      </c>
      <c r="BG203" s="25">
        <v>460494.45335216558</v>
      </c>
      <c r="BH203" s="25">
        <v>489085</v>
      </c>
      <c r="BI203" s="25">
        <v>-28590.546647834417</v>
      </c>
      <c r="BJ203">
        <v>42349</v>
      </c>
      <c r="BK203">
        <f t="shared" si="7"/>
        <v>1</v>
      </c>
    </row>
    <row r="204" spans="1:63" x14ac:dyDescent="0.25">
      <c r="A204" s="39">
        <v>42725</v>
      </c>
      <c r="B204">
        <v>616667</v>
      </c>
      <c r="C204" s="21">
        <v>33.6666666666667</v>
      </c>
      <c r="D204">
        <v>1133.4444444444466</v>
      </c>
      <c r="E204">
        <v>38159.296296296408</v>
      </c>
      <c r="F204">
        <v>1284696.3086419802</v>
      </c>
      <c r="G204">
        <v>602366</v>
      </c>
      <c r="H204">
        <v>0</v>
      </c>
      <c r="I204">
        <v>0</v>
      </c>
      <c r="J204">
        <v>9</v>
      </c>
      <c r="K204">
        <v>2.7083333333333299</v>
      </c>
      <c r="L204">
        <v>91.180555555555529</v>
      </c>
      <c r="M204">
        <v>0</v>
      </c>
      <c r="O204">
        <v>50916.90500662</v>
      </c>
      <c r="P204">
        <v>2026.9575398666686</v>
      </c>
      <c r="Q204">
        <v>473407.79287224531</v>
      </c>
      <c r="R204">
        <v>-293378.25592274935</v>
      </c>
      <c r="S204">
        <v>62132.088748929251</v>
      </c>
      <c r="T204">
        <v>253319.99756756</v>
      </c>
      <c r="U204">
        <v>0</v>
      </c>
      <c r="V204">
        <v>0</v>
      </c>
      <c r="W204">
        <v>0</v>
      </c>
      <c r="X204">
        <v>3417.7826684700003</v>
      </c>
      <c r="Y204">
        <v>630.91710177708262</v>
      </c>
      <c r="Z204">
        <v>16315.491235306245</v>
      </c>
      <c r="AA204" s="25">
        <v>568789.6768180253</v>
      </c>
      <c r="AB204" s="25">
        <v>616667</v>
      </c>
      <c r="AC204" s="25">
        <v>-47877.323181974702</v>
      </c>
      <c r="AD204">
        <v>42725</v>
      </c>
      <c r="AE204">
        <f t="shared" si="8"/>
        <v>1</v>
      </c>
      <c r="AG204" s="39">
        <v>42743</v>
      </c>
      <c r="AH204">
        <v>617583</v>
      </c>
      <c r="AI204" s="21">
        <v>29.4166666666667</v>
      </c>
      <c r="AJ204">
        <v>865.34027777777976</v>
      </c>
      <c r="AK204">
        <v>25455.426504629715</v>
      </c>
      <c r="AL204">
        <v>748813.79634452506</v>
      </c>
      <c r="AM204">
        <v>873454</v>
      </c>
      <c r="AN204">
        <v>0</v>
      </c>
      <c r="AO204">
        <v>1</v>
      </c>
      <c r="AP204">
        <v>26</v>
      </c>
      <c r="AQ204">
        <v>11.0833333333333</v>
      </c>
      <c r="AR204">
        <v>326.0347222222216</v>
      </c>
      <c r="AS204">
        <v>0</v>
      </c>
      <c r="AU204">
        <v>50916.90500662</v>
      </c>
      <c r="AV204">
        <v>1771.0792365666687</v>
      </c>
      <c r="AW204">
        <v>361428.2402584161</v>
      </c>
      <c r="AX204">
        <v>-195707.71362528548</v>
      </c>
      <c r="AY204">
        <v>36215.068836059356</v>
      </c>
      <c r="AZ204">
        <v>367323.79509363999</v>
      </c>
      <c r="BA204">
        <v>0</v>
      </c>
      <c r="BB204">
        <v>-10611.011341539999</v>
      </c>
      <c r="BC204">
        <v>0</v>
      </c>
      <c r="BD204">
        <v>9873.5943755799999</v>
      </c>
      <c r="BE204">
        <v>2581.9069088108258</v>
      </c>
      <c r="BF204">
        <v>58339.375324173016</v>
      </c>
      <c r="BG204" s="25">
        <v>682131.24007304048</v>
      </c>
      <c r="BH204" s="25">
        <v>617583</v>
      </c>
      <c r="BI204" s="25">
        <v>64548.240073040477</v>
      </c>
      <c r="BJ204">
        <v>42743</v>
      </c>
      <c r="BK204" t="str">
        <f t="shared" si="7"/>
        <v xml:space="preserve"> </v>
      </c>
    </row>
    <row r="205" spans="1:63" x14ac:dyDescent="0.25">
      <c r="A205" s="39">
        <v>42726</v>
      </c>
      <c r="B205">
        <v>639289</v>
      </c>
      <c r="C205" s="21">
        <v>35.625</v>
      </c>
      <c r="D205">
        <v>1269.140625</v>
      </c>
      <c r="E205">
        <v>45213.134765625</v>
      </c>
      <c r="F205">
        <v>1610717.9260253906</v>
      </c>
      <c r="G205">
        <v>616667</v>
      </c>
      <c r="H205">
        <v>0</v>
      </c>
      <c r="I205">
        <v>0</v>
      </c>
      <c r="J205">
        <v>8</v>
      </c>
      <c r="K205">
        <v>3.1666666666666701</v>
      </c>
      <c r="L205">
        <v>112.81250000000013</v>
      </c>
      <c r="M205">
        <v>0</v>
      </c>
      <c r="O205">
        <v>50916.90500662</v>
      </c>
      <c r="P205">
        <v>2144.86224825</v>
      </c>
      <c r="Q205">
        <v>530084.2622421094</v>
      </c>
      <c r="R205">
        <v>-347609.93806970946</v>
      </c>
      <c r="S205">
        <v>77899.553735847483</v>
      </c>
      <c r="T205">
        <v>259334.16384721998</v>
      </c>
      <c r="U205">
        <v>0</v>
      </c>
      <c r="V205">
        <v>0</v>
      </c>
      <c r="W205">
        <v>0</v>
      </c>
      <c r="X205">
        <v>3038.0290386400002</v>
      </c>
      <c r="Y205">
        <v>737.68768823166749</v>
      </c>
      <c r="Z205">
        <v>20186.226589303147</v>
      </c>
      <c r="AA205" s="25">
        <v>596731.75232651224</v>
      </c>
      <c r="AB205" s="25">
        <v>639289</v>
      </c>
      <c r="AC205" s="25">
        <v>-42557.247673487756</v>
      </c>
      <c r="AD205">
        <v>42726</v>
      </c>
      <c r="AE205">
        <f t="shared" si="8"/>
        <v>1</v>
      </c>
      <c r="AG205" s="39">
        <v>43126</v>
      </c>
      <c r="AH205">
        <v>612798</v>
      </c>
      <c r="AI205" s="21">
        <v>29.3333333333333</v>
      </c>
      <c r="AJ205">
        <v>860.44444444444252</v>
      </c>
      <c r="AK205">
        <v>25239.703703703617</v>
      </c>
      <c r="AL205">
        <v>740364.64197530539</v>
      </c>
      <c r="AM205">
        <v>600942</v>
      </c>
      <c r="AN205">
        <v>1</v>
      </c>
      <c r="AO205">
        <v>0</v>
      </c>
      <c r="AP205">
        <v>13</v>
      </c>
      <c r="AQ205">
        <v>7.3333333333333304</v>
      </c>
      <c r="AR205">
        <v>215.11111111111077</v>
      </c>
      <c r="AS205">
        <v>0</v>
      </c>
      <c r="AU205">
        <v>50916.90500662</v>
      </c>
      <c r="AV205">
        <v>1766.0620149333313</v>
      </c>
      <c r="AW205">
        <v>359383.38868764363</v>
      </c>
      <c r="AX205">
        <v>-194049.18254004081</v>
      </c>
      <c r="AY205">
        <v>35806.440271012194</v>
      </c>
      <c r="AZ205">
        <v>252721.14624372</v>
      </c>
      <c r="BA205">
        <v>-10589.1577886</v>
      </c>
      <c r="BB205">
        <v>0</v>
      </c>
      <c r="BC205">
        <v>0</v>
      </c>
      <c r="BD205">
        <v>4936.79718779</v>
      </c>
      <c r="BE205">
        <v>1708.3293832733327</v>
      </c>
      <c r="BF205">
        <v>38491.139109279939</v>
      </c>
      <c r="BG205" s="25">
        <v>541091.86757563148</v>
      </c>
      <c r="BH205" s="25">
        <v>612798</v>
      </c>
      <c r="BI205" s="25">
        <v>-71706.132424368523</v>
      </c>
      <c r="BJ205">
        <v>43126</v>
      </c>
      <c r="BK205">
        <f t="shared" si="7"/>
        <v>1</v>
      </c>
    </row>
    <row r="206" spans="1:63" x14ac:dyDescent="0.25">
      <c r="A206" s="39">
        <v>42727</v>
      </c>
      <c r="B206">
        <v>547697</v>
      </c>
      <c r="C206" s="21">
        <v>29.6666666666667</v>
      </c>
      <c r="D206">
        <v>880.11111111111313</v>
      </c>
      <c r="E206">
        <v>26109.962962963051</v>
      </c>
      <c r="F206">
        <v>774595.5679012381</v>
      </c>
      <c r="G206">
        <v>639289</v>
      </c>
      <c r="H206">
        <v>1</v>
      </c>
      <c r="I206">
        <v>0</v>
      </c>
      <c r="J206">
        <v>14</v>
      </c>
      <c r="K206">
        <v>7</v>
      </c>
      <c r="L206">
        <v>207.66666666666691</v>
      </c>
      <c r="M206">
        <v>0</v>
      </c>
      <c r="O206">
        <v>50916.90500662</v>
      </c>
      <c r="P206">
        <v>1786.1309014666688</v>
      </c>
      <c r="Q206">
        <v>367597.60095491196</v>
      </c>
      <c r="R206">
        <v>-200739.95434305584</v>
      </c>
      <c r="S206">
        <v>37461.959099299558</v>
      </c>
      <c r="T206">
        <v>268847.65727973997</v>
      </c>
      <c r="U206">
        <v>-10589.1577886</v>
      </c>
      <c r="V206">
        <v>0</v>
      </c>
      <c r="W206">
        <v>0</v>
      </c>
      <c r="X206">
        <v>5316.5508176200001</v>
      </c>
      <c r="Y206">
        <v>1630.6780476700001</v>
      </c>
      <c r="Z206">
        <v>37159.059398370046</v>
      </c>
      <c r="AA206" s="25">
        <v>559387.42937404243</v>
      </c>
      <c r="AB206" s="25">
        <v>547697</v>
      </c>
      <c r="AC206" s="25">
        <v>11690.429374042433</v>
      </c>
      <c r="AD206">
        <v>42727</v>
      </c>
      <c r="AE206" t="str">
        <f t="shared" si="8"/>
        <v xml:space="preserve"> </v>
      </c>
      <c r="AG206" s="39">
        <v>42755</v>
      </c>
      <c r="AH206">
        <v>564687</v>
      </c>
      <c r="AI206" s="21">
        <v>29.25</v>
      </c>
      <c r="AJ206">
        <v>855.5625</v>
      </c>
      <c r="AK206">
        <v>25025.203125</v>
      </c>
      <c r="AL206">
        <v>731987.19140625</v>
      </c>
      <c r="AM206">
        <v>645614</v>
      </c>
      <c r="AN206">
        <v>1</v>
      </c>
      <c r="AO206">
        <v>0</v>
      </c>
      <c r="AP206">
        <v>18</v>
      </c>
      <c r="AQ206">
        <v>9.5</v>
      </c>
      <c r="AR206">
        <v>277.875</v>
      </c>
      <c r="AS206">
        <v>0</v>
      </c>
      <c r="AU206">
        <v>50916.90500662</v>
      </c>
      <c r="AV206">
        <v>1761.0447933</v>
      </c>
      <c r="AW206">
        <v>357344.33811423747</v>
      </c>
      <c r="AX206">
        <v>-192400.04820627702</v>
      </c>
      <c r="AY206">
        <v>35401.279534778325</v>
      </c>
      <c r="AZ206">
        <v>271507.58327924</v>
      </c>
      <c r="BA206">
        <v>-10589.1577886</v>
      </c>
      <c r="BB206">
        <v>0</v>
      </c>
      <c r="BC206">
        <v>0</v>
      </c>
      <c r="BD206">
        <v>6835.5653369400006</v>
      </c>
      <c r="BE206">
        <v>2213.0630646950003</v>
      </c>
      <c r="BF206">
        <v>49721.863388388752</v>
      </c>
      <c r="BG206" s="25">
        <v>572712.43652332248</v>
      </c>
      <c r="BH206" s="25">
        <v>564687</v>
      </c>
      <c r="BI206" s="25">
        <v>8025.4365233224817</v>
      </c>
      <c r="BJ206">
        <v>42755</v>
      </c>
      <c r="BK206" t="str">
        <f t="shared" si="7"/>
        <v xml:space="preserve"> </v>
      </c>
    </row>
    <row r="207" spans="1:63" x14ac:dyDescent="0.25">
      <c r="A207" s="39">
        <v>42728</v>
      </c>
      <c r="B207">
        <v>532980</v>
      </c>
      <c r="C207" s="21">
        <v>28.9166666666667</v>
      </c>
      <c r="D207">
        <v>836.17361111111302</v>
      </c>
      <c r="E207">
        <v>24179.353587963047</v>
      </c>
      <c r="F207">
        <v>699186.30791859888</v>
      </c>
      <c r="G207">
        <v>547697</v>
      </c>
      <c r="H207">
        <v>0</v>
      </c>
      <c r="I207">
        <v>1</v>
      </c>
      <c r="J207">
        <v>23</v>
      </c>
      <c r="K207">
        <v>11.7083333333333</v>
      </c>
      <c r="L207">
        <v>338.56597222222166</v>
      </c>
      <c r="M207">
        <v>1</v>
      </c>
      <c r="O207">
        <v>50916.90500662</v>
      </c>
      <c r="P207">
        <v>1740.9759067666687</v>
      </c>
      <c r="Q207">
        <v>349246.14579424937</v>
      </c>
      <c r="R207">
        <v>-185896.94447967474</v>
      </c>
      <c r="S207">
        <v>33814.922206444178</v>
      </c>
      <c r="T207">
        <v>230329.40555701999</v>
      </c>
      <c r="U207">
        <v>0</v>
      </c>
      <c r="V207">
        <v>-10611.011341539999</v>
      </c>
      <c r="W207">
        <v>-14675.04058904</v>
      </c>
      <c r="X207">
        <v>8734.3334860900013</v>
      </c>
      <c r="Y207">
        <v>2727.5031630670755</v>
      </c>
      <c r="Z207">
        <v>60581.668083815835</v>
      </c>
      <c r="AA207" s="25">
        <v>526908.86279381835</v>
      </c>
      <c r="AB207" s="25">
        <v>532980</v>
      </c>
      <c r="AC207" s="25">
        <v>-6071.137206181651</v>
      </c>
      <c r="AD207">
        <v>42728</v>
      </c>
      <c r="AE207">
        <f t="shared" si="8"/>
        <v>1</v>
      </c>
      <c r="AG207" s="39">
        <v>42423</v>
      </c>
      <c r="AH207">
        <v>508491</v>
      </c>
      <c r="AI207" s="21">
        <v>29.2083333333333</v>
      </c>
      <c r="AJ207">
        <v>853.12673611110915</v>
      </c>
      <c r="AK207">
        <v>24918.410083911953</v>
      </c>
      <c r="AL207">
        <v>727825.22786759411</v>
      </c>
      <c r="AM207">
        <v>548242</v>
      </c>
      <c r="AN207">
        <v>0</v>
      </c>
      <c r="AO207">
        <v>0</v>
      </c>
      <c r="AP207">
        <v>10</v>
      </c>
      <c r="AQ207">
        <v>5.6666666666666696</v>
      </c>
      <c r="AR207">
        <v>165.5138888888888</v>
      </c>
      <c r="AS207">
        <v>0</v>
      </c>
      <c r="AU207">
        <v>50916.90500662</v>
      </c>
      <c r="AV207">
        <v>1758.5361824833315</v>
      </c>
      <c r="AW207">
        <v>356326.98820154468</v>
      </c>
      <c r="AX207">
        <v>-191578.99647891228</v>
      </c>
      <c r="AY207">
        <v>35199.993451667426</v>
      </c>
      <c r="AZ207">
        <v>230558.60076171998</v>
      </c>
      <c r="BA207">
        <v>0</v>
      </c>
      <c r="BB207">
        <v>0</v>
      </c>
      <c r="BC207">
        <v>0</v>
      </c>
      <c r="BD207">
        <v>3797.5362983000005</v>
      </c>
      <c r="BE207">
        <v>1320.0727052566674</v>
      </c>
      <c r="BF207">
        <v>29616.406557676233</v>
      </c>
      <c r="BG207" s="25">
        <v>517916.04268635612</v>
      </c>
      <c r="BH207" s="25">
        <v>508491</v>
      </c>
      <c r="BI207" s="25">
        <v>9425.0426863561152</v>
      </c>
      <c r="BJ207">
        <v>42423</v>
      </c>
      <c r="BK207" t="str">
        <f t="shared" si="7"/>
        <v xml:space="preserve"> </v>
      </c>
    </row>
    <row r="208" spans="1:63" x14ac:dyDescent="0.25">
      <c r="A208" s="39">
        <v>42729</v>
      </c>
      <c r="B208">
        <v>687241</v>
      </c>
      <c r="C208" s="21">
        <v>44.3333333333333</v>
      </c>
      <c r="D208">
        <v>1965.4444444444416</v>
      </c>
      <c r="E208">
        <v>87134.703703703519</v>
      </c>
      <c r="F208">
        <v>3862971.8641975196</v>
      </c>
      <c r="G208">
        <v>532980</v>
      </c>
      <c r="H208">
        <v>0</v>
      </c>
      <c r="I208">
        <v>1</v>
      </c>
      <c r="J208">
        <v>13</v>
      </c>
      <c r="K208">
        <v>6.4583333333333304</v>
      </c>
      <c r="L208">
        <v>286.31944444444412</v>
      </c>
      <c r="M208">
        <v>1</v>
      </c>
      <c r="O208">
        <v>50916.90500662</v>
      </c>
      <c r="P208">
        <v>2669.1619089333312</v>
      </c>
      <c r="Q208">
        <v>820910.73895864328</v>
      </c>
      <c r="R208">
        <v>-669913.49118299002</v>
      </c>
      <c r="S208">
        <v>186825.87401115071</v>
      </c>
      <c r="T208">
        <v>224140.2939468</v>
      </c>
      <c r="U208">
        <v>0</v>
      </c>
      <c r="V208">
        <v>-10611.011341539999</v>
      </c>
      <c r="W208">
        <v>-14675.04058904</v>
      </c>
      <c r="X208">
        <v>4936.79718779</v>
      </c>
      <c r="Y208">
        <v>1504.4946273145827</v>
      </c>
      <c r="Z208">
        <v>51232.879179868694</v>
      </c>
      <c r="AA208" s="25">
        <v>647937.60171355063</v>
      </c>
      <c r="AB208" s="25">
        <v>687241</v>
      </c>
      <c r="AC208" s="25">
        <v>-39303.398286449374</v>
      </c>
      <c r="AD208">
        <v>42729</v>
      </c>
      <c r="AE208">
        <f t="shared" si="8"/>
        <v>1</v>
      </c>
      <c r="AG208" s="39">
        <v>43108</v>
      </c>
      <c r="AH208">
        <v>535227</v>
      </c>
      <c r="AI208" s="21">
        <v>29.2083333333333</v>
      </c>
      <c r="AJ208">
        <v>853.12673611110915</v>
      </c>
      <c r="AK208">
        <v>24918.410083911953</v>
      </c>
      <c r="AL208">
        <v>727825.22786759411</v>
      </c>
      <c r="AM208">
        <v>524104</v>
      </c>
      <c r="AN208">
        <v>0</v>
      </c>
      <c r="AO208">
        <v>0</v>
      </c>
      <c r="AP208">
        <v>12</v>
      </c>
      <c r="AQ208">
        <v>5.8333333333333304</v>
      </c>
      <c r="AR208">
        <v>170.38194444444417</v>
      </c>
      <c r="AS208">
        <v>0</v>
      </c>
      <c r="AU208">
        <v>50916.90500662</v>
      </c>
      <c r="AV208">
        <v>1758.5361824833315</v>
      </c>
      <c r="AW208">
        <v>356326.98820154468</v>
      </c>
      <c r="AX208">
        <v>-191578.99647891228</v>
      </c>
      <c r="AY208">
        <v>35199.993451667426</v>
      </c>
      <c r="AZ208">
        <v>220407.56617263998</v>
      </c>
      <c r="BA208">
        <v>0</v>
      </c>
      <c r="BB208">
        <v>0</v>
      </c>
      <c r="BC208">
        <v>0</v>
      </c>
      <c r="BD208">
        <v>4557.0435579599998</v>
      </c>
      <c r="BE208">
        <v>1358.8983730583327</v>
      </c>
      <c r="BF208">
        <v>30487.477338784327</v>
      </c>
      <c r="BG208" s="25">
        <v>509434.41180584586</v>
      </c>
      <c r="BH208" s="25">
        <v>535227</v>
      </c>
      <c r="BI208" s="25">
        <v>-25792.588194154145</v>
      </c>
      <c r="BJ208">
        <v>43108</v>
      </c>
      <c r="BK208">
        <f t="shared" si="7"/>
        <v>1</v>
      </c>
    </row>
    <row r="209" spans="1:63" x14ac:dyDescent="0.25">
      <c r="A209" s="39">
        <v>42730</v>
      </c>
      <c r="B209">
        <v>765253</v>
      </c>
      <c r="C209" s="21">
        <v>50.1666666666667</v>
      </c>
      <c r="D209">
        <v>2516.694444444448</v>
      </c>
      <c r="E209">
        <v>126254.17129629655</v>
      </c>
      <c r="F209">
        <v>6333750.9266975485</v>
      </c>
      <c r="G209">
        <v>687241</v>
      </c>
      <c r="H209">
        <v>0</v>
      </c>
      <c r="I209">
        <v>0</v>
      </c>
      <c r="J209">
        <v>7</v>
      </c>
      <c r="K209">
        <v>3.6666666666666701</v>
      </c>
      <c r="L209">
        <v>183.94444444444474</v>
      </c>
      <c r="M209">
        <v>0</v>
      </c>
      <c r="O209">
        <v>50916.90500662</v>
      </c>
      <c r="P209">
        <v>3020.3674232666685</v>
      </c>
      <c r="Q209">
        <v>1051152.3243313958</v>
      </c>
      <c r="R209">
        <v>-970673.78523629927</v>
      </c>
      <c r="S209">
        <v>306320.77950560523</v>
      </c>
      <c r="T209">
        <v>289013.47096005996</v>
      </c>
      <c r="U209">
        <v>0</v>
      </c>
      <c r="V209">
        <v>0</v>
      </c>
      <c r="W209">
        <v>0</v>
      </c>
      <c r="X209">
        <v>2658.27540881</v>
      </c>
      <c r="Y209">
        <v>854.1646916366675</v>
      </c>
      <c r="Z209">
        <v>32914.297931515051</v>
      </c>
      <c r="AA209" s="25">
        <v>766176.80002261023</v>
      </c>
      <c r="AB209" s="25">
        <v>765253</v>
      </c>
      <c r="AC209" s="25">
        <v>923.80002261023037</v>
      </c>
      <c r="AD209">
        <v>42730</v>
      </c>
      <c r="AE209" t="str">
        <f t="shared" si="8"/>
        <v xml:space="preserve"> </v>
      </c>
      <c r="AG209" s="39">
        <v>42356</v>
      </c>
      <c r="AH209">
        <v>532346</v>
      </c>
      <c r="AI209" s="21">
        <v>29.1666666666667</v>
      </c>
      <c r="AJ209">
        <v>850.69444444444639</v>
      </c>
      <c r="AK209">
        <v>24811.921296296383</v>
      </c>
      <c r="AL209">
        <v>723681.03780864528</v>
      </c>
      <c r="AM209">
        <v>667060</v>
      </c>
      <c r="AN209">
        <v>1</v>
      </c>
      <c r="AO209">
        <v>0</v>
      </c>
      <c r="AP209">
        <v>14</v>
      </c>
      <c r="AQ209">
        <v>7.875</v>
      </c>
      <c r="AR209">
        <v>229.68750000000026</v>
      </c>
      <c r="AS209">
        <v>0</v>
      </c>
      <c r="AU209">
        <v>50916.90500662</v>
      </c>
      <c r="AV209">
        <v>1756.0275716666688</v>
      </c>
      <c r="AW209">
        <v>355311.08853819524</v>
      </c>
      <c r="AX209">
        <v>-190760.28392867543</v>
      </c>
      <c r="AY209">
        <v>34999.566951798966</v>
      </c>
      <c r="AZ209">
        <v>280526.51971959998</v>
      </c>
      <c r="BA209">
        <v>-10589.1577886</v>
      </c>
      <c r="BB209">
        <v>0</v>
      </c>
      <c r="BC209">
        <v>0</v>
      </c>
      <c r="BD209">
        <v>5316.5508176200001</v>
      </c>
      <c r="BE209">
        <v>1834.5128036287501</v>
      </c>
      <c r="BF209">
        <v>41099.381005921918</v>
      </c>
      <c r="BG209" s="25">
        <v>570411.11069777608</v>
      </c>
      <c r="BH209" s="25">
        <v>532346</v>
      </c>
      <c r="BI209" s="25">
        <v>38065.110697776079</v>
      </c>
      <c r="BJ209">
        <v>42356</v>
      </c>
      <c r="BK209" t="str">
        <f t="shared" si="7"/>
        <v xml:space="preserve"> </v>
      </c>
    </row>
    <row r="210" spans="1:63" x14ac:dyDescent="0.25">
      <c r="A210" s="39">
        <v>42731</v>
      </c>
      <c r="B210">
        <v>758775</v>
      </c>
      <c r="C210" s="21">
        <v>42.75</v>
      </c>
      <c r="D210">
        <v>1827.5625</v>
      </c>
      <c r="E210">
        <v>78128.296875</v>
      </c>
      <c r="F210">
        <v>3339984.69140625</v>
      </c>
      <c r="G210">
        <v>765253</v>
      </c>
      <c r="H210">
        <v>0</v>
      </c>
      <c r="I210">
        <v>0</v>
      </c>
      <c r="J210">
        <v>13</v>
      </c>
      <c r="K210">
        <v>5.0416666666666696</v>
      </c>
      <c r="L210">
        <v>215.53125000000011</v>
      </c>
      <c r="M210">
        <v>0</v>
      </c>
      <c r="O210">
        <v>50916.90500662</v>
      </c>
      <c r="P210">
        <v>2573.8346979000003</v>
      </c>
      <c r="Q210">
        <v>763321.33762863744</v>
      </c>
      <c r="R210">
        <v>-600669.97298445797</v>
      </c>
      <c r="S210">
        <v>161532.51462665334</v>
      </c>
      <c r="T210">
        <v>321820.76693997998</v>
      </c>
      <c r="U210">
        <v>0</v>
      </c>
      <c r="V210">
        <v>0</v>
      </c>
      <c r="W210">
        <v>0</v>
      </c>
      <c r="X210">
        <v>4936.79718779</v>
      </c>
      <c r="Y210">
        <v>1174.4764510004175</v>
      </c>
      <c r="Z210">
        <v>38566.317115352831</v>
      </c>
      <c r="AA210" s="25">
        <v>744172.97666947602</v>
      </c>
      <c r="AB210" s="25">
        <v>758775</v>
      </c>
      <c r="AC210" s="25">
        <v>-14602.023330523982</v>
      </c>
      <c r="AD210">
        <v>42731</v>
      </c>
      <c r="AE210">
        <f t="shared" si="8"/>
        <v>1</v>
      </c>
      <c r="AG210" s="39">
        <v>42351</v>
      </c>
      <c r="AH210">
        <v>544932</v>
      </c>
      <c r="AI210" s="21">
        <v>29.0416666666667</v>
      </c>
      <c r="AJ210">
        <v>843.41840277777965</v>
      </c>
      <c r="AK210">
        <v>24494.276114004711</v>
      </c>
      <c r="AL210">
        <v>711354.60214422096</v>
      </c>
      <c r="AM210">
        <v>541305</v>
      </c>
      <c r="AN210">
        <v>0</v>
      </c>
      <c r="AO210">
        <v>1</v>
      </c>
      <c r="AP210">
        <v>21</v>
      </c>
      <c r="AQ210">
        <v>11.5</v>
      </c>
      <c r="AR210">
        <v>333.97916666666703</v>
      </c>
      <c r="AS210">
        <v>0</v>
      </c>
      <c r="AU210">
        <v>50916.90500662</v>
      </c>
      <c r="AV210">
        <v>1748.5017392166687</v>
      </c>
      <c r="AW210">
        <v>352272.0910441879</v>
      </c>
      <c r="AX210">
        <v>-188318.14797157081</v>
      </c>
      <c r="AY210">
        <v>34403.420462151495</v>
      </c>
      <c r="AZ210">
        <v>227641.3032663</v>
      </c>
      <c r="BA210">
        <v>0</v>
      </c>
      <c r="BB210">
        <v>-10611.011341539999</v>
      </c>
      <c r="BC210">
        <v>0</v>
      </c>
      <c r="BD210">
        <v>7974.8262264300001</v>
      </c>
      <c r="BE210">
        <v>2678.9710783150003</v>
      </c>
      <c r="BF210">
        <v>59760.923075368191</v>
      </c>
      <c r="BG210" s="25">
        <v>538467.78258547839</v>
      </c>
      <c r="BH210" s="25">
        <v>544932</v>
      </c>
      <c r="BI210" s="25">
        <v>-6464.2174145216122</v>
      </c>
      <c r="BJ210">
        <v>42351</v>
      </c>
      <c r="BK210">
        <f t="shared" si="7"/>
        <v>1</v>
      </c>
    </row>
    <row r="211" spans="1:63" x14ac:dyDescent="0.25">
      <c r="A211" s="39">
        <v>42732</v>
      </c>
      <c r="B211">
        <v>684776</v>
      </c>
      <c r="C211" s="21">
        <v>42.7083333333333</v>
      </c>
      <c r="D211">
        <v>1824.0017361111084</v>
      </c>
      <c r="E211">
        <v>77900.074146411862</v>
      </c>
      <c r="F211">
        <v>3326982.3333363375</v>
      </c>
      <c r="G211">
        <v>758775</v>
      </c>
      <c r="H211">
        <v>0</v>
      </c>
      <c r="I211">
        <v>0</v>
      </c>
      <c r="J211">
        <v>10</v>
      </c>
      <c r="K211">
        <v>3</v>
      </c>
      <c r="L211">
        <v>128.12499999999989</v>
      </c>
      <c r="M211">
        <v>0</v>
      </c>
      <c r="O211">
        <v>50916.90500662</v>
      </c>
      <c r="P211">
        <v>2571.3260870833315</v>
      </c>
      <c r="Q211">
        <v>761834.10692946927</v>
      </c>
      <c r="R211">
        <v>-598915.33931524074</v>
      </c>
      <c r="S211">
        <v>160903.67833272862</v>
      </c>
      <c r="T211">
        <v>319096.4980665</v>
      </c>
      <c r="U211">
        <v>0</v>
      </c>
      <c r="V211">
        <v>0</v>
      </c>
      <c r="W211">
        <v>0</v>
      </c>
      <c r="X211">
        <v>3797.5362983000005</v>
      </c>
      <c r="Y211">
        <v>698.86202043000003</v>
      </c>
      <c r="Z211">
        <v>22926.18532303123</v>
      </c>
      <c r="AA211" s="25">
        <v>723829.7587489218</v>
      </c>
      <c r="AB211" s="25">
        <v>684776</v>
      </c>
      <c r="AC211" s="25">
        <v>39053.758748921799</v>
      </c>
      <c r="AD211">
        <v>42732</v>
      </c>
      <c r="AE211" t="str">
        <f t="shared" si="8"/>
        <v xml:space="preserve"> </v>
      </c>
      <c r="AG211" s="39">
        <v>42056</v>
      </c>
      <c r="AH211">
        <v>476128</v>
      </c>
      <c r="AI211" s="21">
        <v>28.9583333333333</v>
      </c>
      <c r="AJ211">
        <v>838.58506944444252</v>
      </c>
      <c r="AK211">
        <v>24284.025969328621</v>
      </c>
      <c r="AL211">
        <v>703224.91869514051</v>
      </c>
      <c r="AM211">
        <v>381945</v>
      </c>
      <c r="AN211">
        <v>0</v>
      </c>
      <c r="AO211">
        <v>1</v>
      </c>
      <c r="AP211">
        <v>18</v>
      </c>
      <c r="AQ211">
        <v>9.75</v>
      </c>
      <c r="AR211">
        <v>282.34374999999966</v>
      </c>
      <c r="AS211">
        <v>0</v>
      </c>
      <c r="AU211">
        <v>50916.90500662</v>
      </c>
      <c r="AV211">
        <v>1743.4845175833314</v>
      </c>
      <c r="AW211">
        <v>350253.34396155301</v>
      </c>
      <c r="AX211">
        <v>-186701.69204236218</v>
      </c>
      <c r="AY211">
        <v>34010.242549082759</v>
      </c>
      <c r="AZ211">
        <v>160623.78432869999</v>
      </c>
      <c r="BA211">
        <v>0</v>
      </c>
      <c r="BB211">
        <v>-10611.011341539999</v>
      </c>
      <c r="BC211">
        <v>0</v>
      </c>
      <c r="BD211">
        <v>6835.5653369400006</v>
      </c>
      <c r="BE211">
        <v>2271.3015663975002</v>
      </c>
      <c r="BF211">
        <v>50521.483998435877</v>
      </c>
      <c r="BG211" s="25">
        <v>459863.40788141027</v>
      </c>
      <c r="BH211" s="25">
        <v>476128</v>
      </c>
      <c r="BI211" s="25">
        <v>-16264.592118589731</v>
      </c>
      <c r="BJ211">
        <v>42056</v>
      </c>
      <c r="BK211">
        <f t="shared" si="7"/>
        <v>1</v>
      </c>
    </row>
    <row r="212" spans="1:63" x14ac:dyDescent="0.25">
      <c r="A212" s="39">
        <v>42733</v>
      </c>
      <c r="B212">
        <v>708516</v>
      </c>
      <c r="C212" s="21">
        <v>45.2083333333333</v>
      </c>
      <c r="D212">
        <v>2043.7934027777749</v>
      </c>
      <c r="E212">
        <v>92396.493417245176</v>
      </c>
      <c r="F212">
        <v>4177091.4732379559</v>
      </c>
      <c r="G212">
        <v>684776</v>
      </c>
      <c r="H212">
        <v>0</v>
      </c>
      <c r="I212">
        <v>0</v>
      </c>
      <c r="J212">
        <v>8</v>
      </c>
      <c r="K212">
        <v>3.0416666666666701</v>
      </c>
      <c r="L212">
        <v>137.5086805555556</v>
      </c>
      <c r="M212">
        <v>0</v>
      </c>
      <c r="O212">
        <v>50916.90500662</v>
      </c>
      <c r="P212">
        <v>2721.8427360833316</v>
      </c>
      <c r="Q212">
        <v>853634.89021301095</v>
      </c>
      <c r="R212">
        <v>-710367.4523148922</v>
      </c>
      <c r="S212">
        <v>202017.71919307558</v>
      </c>
      <c r="T212">
        <v>287976.83576816</v>
      </c>
      <c r="U212">
        <v>0</v>
      </c>
      <c r="V212">
        <v>0</v>
      </c>
      <c r="W212">
        <v>0</v>
      </c>
      <c r="X212">
        <v>3038.0290386400002</v>
      </c>
      <c r="Y212">
        <v>708.56843738041744</v>
      </c>
      <c r="Z212">
        <v>24605.264342963288</v>
      </c>
      <c r="AA212" s="25">
        <v>715252.60242104135</v>
      </c>
      <c r="AB212" s="25">
        <v>708516</v>
      </c>
      <c r="AC212" s="25">
        <v>6736.6024210413452</v>
      </c>
      <c r="AD212">
        <v>42733</v>
      </c>
      <c r="AE212" t="str">
        <f t="shared" si="8"/>
        <v xml:space="preserve"> </v>
      </c>
      <c r="AG212" s="39">
        <v>42063</v>
      </c>
      <c r="AH212">
        <v>512578</v>
      </c>
      <c r="AI212" s="21">
        <v>28.9583333333333</v>
      </c>
      <c r="AJ212">
        <v>838.58506944444252</v>
      </c>
      <c r="AK212">
        <v>24284.025969328621</v>
      </c>
      <c r="AL212">
        <v>703224.91869514051</v>
      </c>
      <c r="AM212">
        <v>500463</v>
      </c>
      <c r="AN212">
        <v>0</v>
      </c>
      <c r="AO212">
        <v>1</v>
      </c>
      <c r="AP212">
        <v>10</v>
      </c>
      <c r="AQ212">
        <v>4.8333333333333304</v>
      </c>
      <c r="AR212">
        <v>139.96527777777754</v>
      </c>
      <c r="AS212">
        <v>0</v>
      </c>
      <c r="AU212">
        <v>50916.90500662</v>
      </c>
      <c r="AV212">
        <v>1743.4845175833314</v>
      </c>
      <c r="AW212">
        <v>350253.34396155301</v>
      </c>
      <c r="AX212">
        <v>-186701.69204236218</v>
      </c>
      <c r="AY212">
        <v>34010.242549082759</v>
      </c>
      <c r="AZ212">
        <v>210465.54078857999</v>
      </c>
      <c r="BA212">
        <v>0</v>
      </c>
      <c r="BB212">
        <v>-10611.011341539999</v>
      </c>
      <c r="BC212">
        <v>0</v>
      </c>
      <c r="BD212">
        <v>3797.5362983000005</v>
      </c>
      <c r="BE212">
        <v>1125.9443662483327</v>
      </c>
      <c r="BF212">
        <v>25044.838221446833</v>
      </c>
      <c r="BG212" s="25">
        <v>480045.13232551207</v>
      </c>
      <c r="BH212" s="25">
        <v>512578</v>
      </c>
      <c r="BI212" s="25">
        <v>-32532.867674487934</v>
      </c>
      <c r="BJ212">
        <v>42063</v>
      </c>
      <c r="BK212">
        <f t="shared" si="7"/>
        <v>1</v>
      </c>
    </row>
    <row r="213" spans="1:63" x14ac:dyDescent="0.25">
      <c r="A213" s="39">
        <v>42734</v>
      </c>
      <c r="B213">
        <v>710008</v>
      </c>
      <c r="C213" s="21">
        <v>45.1666666666667</v>
      </c>
      <c r="D213">
        <v>2040.0277777777808</v>
      </c>
      <c r="E213">
        <v>92141.254629629839</v>
      </c>
      <c r="F213">
        <v>4161713.3341049505</v>
      </c>
      <c r="G213">
        <v>708516</v>
      </c>
      <c r="H213">
        <v>1</v>
      </c>
      <c r="I213">
        <v>0</v>
      </c>
      <c r="J213">
        <v>9</v>
      </c>
      <c r="K213">
        <v>3.375</v>
      </c>
      <c r="L213">
        <v>152.43750000000011</v>
      </c>
      <c r="M213">
        <v>0</v>
      </c>
      <c r="O213">
        <v>50916.90500662</v>
      </c>
      <c r="P213">
        <v>2719.3341252666687</v>
      </c>
      <c r="Q213">
        <v>852062.09480272897</v>
      </c>
      <c r="R213">
        <v>-708405.11239716969</v>
      </c>
      <c r="S213">
        <v>201273.98240565127</v>
      </c>
      <c r="T213">
        <v>297960.49477655999</v>
      </c>
      <c r="U213">
        <v>-10589.1577886</v>
      </c>
      <c r="V213">
        <v>0</v>
      </c>
      <c r="W213">
        <v>0</v>
      </c>
      <c r="X213">
        <v>3417.7826684700003</v>
      </c>
      <c r="Y213">
        <v>786.21977298375009</v>
      </c>
      <c r="Z213">
        <v>27276.568781889397</v>
      </c>
      <c r="AA213" s="25">
        <v>717419.11215440044</v>
      </c>
      <c r="AB213" s="25">
        <v>710008</v>
      </c>
      <c r="AC213" s="25">
        <v>7411.1121544004418</v>
      </c>
      <c r="AD213">
        <v>42734</v>
      </c>
      <c r="AE213" t="str">
        <f t="shared" si="8"/>
        <v xml:space="preserve"> </v>
      </c>
      <c r="AG213" s="39">
        <v>42715</v>
      </c>
      <c r="AH213">
        <v>494221</v>
      </c>
      <c r="AI213" s="21">
        <v>28.9583333333333</v>
      </c>
      <c r="AJ213">
        <v>838.58506944444252</v>
      </c>
      <c r="AK213">
        <v>24284.025969328621</v>
      </c>
      <c r="AL213">
        <v>703224.91869514051</v>
      </c>
      <c r="AM213">
        <v>471531</v>
      </c>
      <c r="AN213">
        <v>0</v>
      </c>
      <c r="AO213">
        <v>1</v>
      </c>
      <c r="AP213">
        <v>7</v>
      </c>
      <c r="AQ213">
        <v>2.7083333333333299</v>
      </c>
      <c r="AR213">
        <v>78.428819444444258</v>
      </c>
      <c r="AS213">
        <v>0</v>
      </c>
      <c r="AU213">
        <v>50916.90500662</v>
      </c>
      <c r="AV213">
        <v>1743.4845175833314</v>
      </c>
      <c r="AW213">
        <v>350253.34396155301</v>
      </c>
      <c r="AX213">
        <v>-186701.69204236218</v>
      </c>
      <c r="AY213">
        <v>34010.242549082759</v>
      </c>
      <c r="AZ213">
        <v>198298.42948145999</v>
      </c>
      <c r="BA213">
        <v>0</v>
      </c>
      <c r="BB213">
        <v>-10611.011341539999</v>
      </c>
      <c r="BC213">
        <v>0</v>
      </c>
      <c r="BD213">
        <v>2658.27540881</v>
      </c>
      <c r="BE213">
        <v>630.91710177708262</v>
      </c>
      <c r="BF213">
        <v>14033.745555121061</v>
      </c>
      <c r="BG213" s="25">
        <v>455232.64019810501</v>
      </c>
      <c r="BH213" s="25">
        <v>494221</v>
      </c>
      <c r="BI213" s="25">
        <v>-38988.359801894985</v>
      </c>
      <c r="BJ213">
        <v>42715</v>
      </c>
      <c r="BK213">
        <f t="shared" si="7"/>
        <v>1</v>
      </c>
    </row>
    <row r="214" spans="1:63" x14ac:dyDescent="0.25">
      <c r="A214" s="39">
        <v>42735</v>
      </c>
      <c r="B214">
        <v>724676</v>
      </c>
      <c r="C214" s="21">
        <v>43.5</v>
      </c>
      <c r="D214">
        <v>1892.25</v>
      </c>
      <c r="E214">
        <v>82312.875</v>
      </c>
      <c r="F214">
        <v>3580610.0625</v>
      </c>
      <c r="G214">
        <v>710008</v>
      </c>
      <c r="H214">
        <v>0</v>
      </c>
      <c r="I214">
        <v>1</v>
      </c>
      <c r="J214">
        <v>7</v>
      </c>
      <c r="K214">
        <v>3.0416666666666701</v>
      </c>
      <c r="L214">
        <v>132.31250000000014</v>
      </c>
      <c r="M214">
        <v>0</v>
      </c>
      <c r="O214">
        <v>50916.90500662</v>
      </c>
      <c r="P214">
        <v>2618.9896926000001</v>
      </c>
      <c r="Q214">
        <v>790339.48285094998</v>
      </c>
      <c r="R214">
        <v>-632842.06081732875</v>
      </c>
      <c r="S214">
        <v>173169.93960520314</v>
      </c>
      <c r="T214">
        <v>298587.94293327996</v>
      </c>
      <c r="U214">
        <v>0</v>
      </c>
      <c r="V214">
        <v>-10611.011341539999</v>
      </c>
      <c r="W214">
        <v>0</v>
      </c>
      <c r="X214">
        <v>2658.27540881</v>
      </c>
      <c r="Y214">
        <v>708.56843738041744</v>
      </c>
      <c r="Z214">
        <v>23675.480160418152</v>
      </c>
      <c r="AA214" s="25">
        <v>699222.51193639287</v>
      </c>
      <c r="AB214" s="25">
        <v>724676</v>
      </c>
      <c r="AC214" s="25">
        <v>-25453.488063607132</v>
      </c>
      <c r="AD214">
        <v>42735</v>
      </c>
      <c r="AE214">
        <f t="shared" si="8"/>
        <v>1</v>
      </c>
      <c r="AG214" s="39">
        <v>41991</v>
      </c>
      <c r="AH214">
        <v>508117</v>
      </c>
      <c r="AI214" s="21">
        <v>28.9166666666667</v>
      </c>
      <c r="AJ214">
        <v>836.17361111111302</v>
      </c>
      <c r="AK214">
        <v>24179.353587963047</v>
      </c>
      <c r="AL214">
        <v>699186.30791859888</v>
      </c>
      <c r="AM214">
        <v>504638</v>
      </c>
      <c r="AN214">
        <v>0</v>
      </c>
      <c r="AO214">
        <v>0</v>
      </c>
      <c r="AP214">
        <v>13</v>
      </c>
      <c r="AQ214">
        <v>6.7916666666666696</v>
      </c>
      <c r="AR214">
        <v>196.39236111111143</v>
      </c>
      <c r="AS214">
        <v>0</v>
      </c>
      <c r="AU214">
        <v>50916.90500662</v>
      </c>
      <c r="AV214">
        <v>1740.9759067666687</v>
      </c>
      <c r="AW214">
        <v>349246.14579424937</v>
      </c>
      <c r="AX214">
        <v>-185896.94447967474</v>
      </c>
      <c r="AY214">
        <v>33814.922206444178</v>
      </c>
      <c r="AZ214">
        <v>212221.30221907998</v>
      </c>
      <c r="BA214">
        <v>0</v>
      </c>
      <c r="BB214">
        <v>0</v>
      </c>
      <c r="BC214">
        <v>0</v>
      </c>
      <c r="BD214">
        <v>4936.79718779</v>
      </c>
      <c r="BE214">
        <v>1582.1459629179174</v>
      </c>
      <c r="BF214">
        <v>35141.679351110368</v>
      </c>
      <c r="BG214" s="25">
        <v>503703.92915530369</v>
      </c>
      <c r="BH214" s="25">
        <v>508117</v>
      </c>
      <c r="BI214" s="25">
        <v>-4413.0708446963108</v>
      </c>
      <c r="BJ214">
        <v>41991</v>
      </c>
      <c r="BK214">
        <f t="shared" si="7"/>
        <v>1</v>
      </c>
    </row>
    <row r="215" spans="1:63" x14ac:dyDescent="0.25">
      <c r="A215" s="39">
        <v>42736</v>
      </c>
      <c r="B215">
        <v>689787</v>
      </c>
      <c r="C215" s="21">
        <v>41.6666666666667</v>
      </c>
      <c r="D215">
        <v>1736.1111111111138</v>
      </c>
      <c r="E215">
        <v>72337.962962963138</v>
      </c>
      <c r="F215">
        <v>3014081.7901234664</v>
      </c>
      <c r="G215">
        <v>724676</v>
      </c>
      <c r="H215">
        <v>0</v>
      </c>
      <c r="I215">
        <v>1</v>
      </c>
      <c r="J215">
        <v>15</v>
      </c>
      <c r="K215">
        <v>7.5</v>
      </c>
      <c r="L215">
        <v>312.50000000000023</v>
      </c>
      <c r="M215">
        <v>1</v>
      </c>
      <c r="O215">
        <v>50916.90500662</v>
      </c>
      <c r="P215">
        <v>2508.6108166666686</v>
      </c>
      <c r="Q215">
        <v>725124.67048611224</v>
      </c>
      <c r="R215">
        <v>-556152.43127893656</v>
      </c>
      <c r="S215">
        <v>145770.79113618875</v>
      </c>
      <c r="T215">
        <v>304756.44800216</v>
      </c>
      <c r="U215">
        <v>0</v>
      </c>
      <c r="V215">
        <v>-10611.011341539999</v>
      </c>
      <c r="W215">
        <v>-14675.04058904</v>
      </c>
      <c r="X215">
        <v>5696.3044474500002</v>
      </c>
      <c r="Y215">
        <v>1747.1550510750001</v>
      </c>
      <c r="Z215">
        <v>55917.525178125041</v>
      </c>
      <c r="AA215" s="25">
        <v>710999.92691488098</v>
      </c>
      <c r="AB215" s="25">
        <v>689787</v>
      </c>
      <c r="AC215" s="25">
        <v>21212.926914880984</v>
      </c>
      <c r="AD215">
        <v>42736</v>
      </c>
      <c r="AE215" t="str">
        <f t="shared" si="8"/>
        <v xml:space="preserve"> </v>
      </c>
      <c r="AG215" s="39">
        <v>42728</v>
      </c>
      <c r="AH215">
        <v>532980</v>
      </c>
      <c r="AI215" s="21">
        <v>28.9166666666667</v>
      </c>
      <c r="AJ215">
        <v>836.17361111111302</v>
      </c>
      <c r="AK215">
        <v>24179.353587963047</v>
      </c>
      <c r="AL215">
        <v>699186.30791859888</v>
      </c>
      <c r="AM215">
        <v>547697</v>
      </c>
      <c r="AN215">
        <v>0</v>
      </c>
      <c r="AO215">
        <v>1</v>
      </c>
      <c r="AP215">
        <v>23</v>
      </c>
      <c r="AQ215">
        <v>11.7083333333333</v>
      </c>
      <c r="AR215">
        <v>338.56597222222166</v>
      </c>
      <c r="AS215">
        <v>1</v>
      </c>
      <c r="AU215">
        <v>50916.90500662</v>
      </c>
      <c r="AV215">
        <v>1740.9759067666687</v>
      </c>
      <c r="AW215">
        <v>349246.14579424937</v>
      </c>
      <c r="AX215">
        <v>-185896.94447967474</v>
      </c>
      <c r="AY215">
        <v>33814.922206444178</v>
      </c>
      <c r="AZ215">
        <v>230329.40555701999</v>
      </c>
      <c r="BA215">
        <v>0</v>
      </c>
      <c r="BB215">
        <v>-10611.011341539999</v>
      </c>
      <c r="BC215">
        <v>-14675.04058904</v>
      </c>
      <c r="BD215">
        <v>8734.3334860900013</v>
      </c>
      <c r="BE215">
        <v>2727.5031630670755</v>
      </c>
      <c r="BF215">
        <v>60581.668083815835</v>
      </c>
      <c r="BG215" s="25">
        <v>526908.86279381835</v>
      </c>
      <c r="BH215" s="25">
        <v>532980</v>
      </c>
      <c r="BI215" s="25">
        <v>-6071.137206181651</v>
      </c>
      <c r="BJ215">
        <v>42728</v>
      </c>
      <c r="BK215">
        <f t="shared" si="7"/>
        <v>1</v>
      </c>
    </row>
    <row r="216" spans="1:63" x14ac:dyDescent="0.25">
      <c r="A216" s="39">
        <v>42737</v>
      </c>
      <c r="B216">
        <v>707258</v>
      </c>
      <c r="C216" s="21">
        <v>40.75</v>
      </c>
      <c r="D216">
        <v>1660.5625</v>
      </c>
      <c r="E216">
        <v>67667.921875</v>
      </c>
      <c r="F216">
        <v>2757467.81640625</v>
      </c>
      <c r="G216">
        <v>689787</v>
      </c>
      <c r="H216">
        <v>0</v>
      </c>
      <c r="I216">
        <v>0</v>
      </c>
      <c r="J216">
        <v>12</v>
      </c>
      <c r="K216">
        <v>5.4166666666666696</v>
      </c>
      <c r="L216">
        <v>220.7291666666668</v>
      </c>
      <c r="M216">
        <v>0</v>
      </c>
      <c r="O216">
        <v>50916.90500662</v>
      </c>
      <c r="P216">
        <v>2453.4213786999999</v>
      </c>
      <c r="Q216">
        <v>693570.14532523742</v>
      </c>
      <c r="R216">
        <v>-520247.98223365418</v>
      </c>
      <c r="S216">
        <v>133360.10537180959</v>
      </c>
      <c r="T216">
        <v>290084.17002641998</v>
      </c>
      <c r="U216">
        <v>0</v>
      </c>
      <c r="V216">
        <v>0</v>
      </c>
      <c r="W216">
        <v>0</v>
      </c>
      <c r="X216">
        <v>4557.0435579599998</v>
      </c>
      <c r="Y216">
        <v>1261.8342035541675</v>
      </c>
      <c r="Z216">
        <v>39496.411950815651</v>
      </c>
      <c r="AA216" s="25">
        <v>695452.05458746268</v>
      </c>
      <c r="AB216" s="25">
        <v>707258</v>
      </c>
      <c r="AC216" s="25">
        <v>-11805.945412537316</v>
      </c>
      <c r="AD216">
        <v>42737</v>
      </c>
      <c r="AE216">
        <f t="shared" si="8"/>
        <v>1</v>
      </c>
      <c r="AG216" s="39">
        <v>43098</v>
      </c>
      <c r="AH216">
        <v>474838</v>
      </c>
      <c r="AI216" s="21">
        <v>28.8333333333333</v>
      </c>
      <c r="AJ216">
        <v>831.36111111110915</v>
      </c>
      <c r="AK216">
        <v>23970.912037036953</v>
      </c>
      <c r="AL216">
        <v>691161.29706789798</v>
      </c>
      <c r="AM216">
        <v>545515</v>
      </c>
      <c r="AN216">
        <v>1</v>
      </c>
      <c r="AO216">
        <v>0</v>
      </c>
      <c r="AP216">
        <v>13</v>
      </c>
      <c r="AQ216">
        <v>5.2083333333333304</v>
      </c>
      <c r="AR216">
        <v>150.17361111111086</v>
      </c>
      <c r="AS216">
        <v>0</v>
      </c>
      <c r="AU216">
        <v>50916.90500662</v>
      </c>
      <c r="AV216">
        <v>1735.9586851333313</v>
      </c>
      <c r="AW216">
        <v>347236.10020766029</v>
      </c>
      <c r="AX216">
        <v>-184294.39347355292</v>
      </c>
      <c r="AY216">
        <v>33426.806600419019</v>
      </c>
      <c r="AZ216">
        <v>229411.78365489998</v>
      </c>
      <c r="BA216">
        <v>-10589.1577886</v>
      </c>
      <c r="BB216">
        <v>0</v>
      </c>
      <c r="BC216">
        <v>0</v>
      </c>
      <c r="BD216">
        <v>4936.79718779</v>
      </c>
      <c r="BE216">
        <v>1213.3021188020828</v>
      </c>
      <c r="BF216">
        <v>26871.477377265579</v>
      </c>
      <c r="BG216" s="25">
        <v>500865.5795764373</v>
      </c>
      <c r="BH216" s="25">
        <v>474838</v>
      </c>
      <c r="BI216" s="25">
        <v>26027.579576437303</v>
      </c>
      <c r="BJ216">
        <v>43098</v>
      </c>
      <c r="BK216" t="str">
        <f t="shared" si="7"/>
        <v xml:space="preserve"> </v>
      </c>
    </row>
    <row r="217" spans="1:63" x14ac:dyDescent="0.25">
      <c r="A217" s="39">
        <v>42738</v>
      </c>
      <c r="B217">
        <v>676035</v>
      </c>
      <c r="C217" s="21">
        <v>41.375</v>
      </c>
      <c r="D217">
        <v>1711.890625</v>
      </c>
      <c r="E217">
        <v>70829.474609375</v>
      </c>
      <c r="F217">
        <v>2930569.5119628906</v>
      </c>
      <c r="G217">
        <v>707258</v>
      </c>
      <c r="H217">
        <v>0</v>
      </c>
      <c r="I217">
        <v>0</v>
      </c>
      <c r="J217">
        <v>15</v>
      </c>
      <c r="K217">
        <v>6.25</v>
      </c>
      <c r="L217">
        <v>258.59375</v>
      </c>
      <c r="M217">
        <v>0</v>
      </c>
      <c r="O217">
        <v>50916.90500662</v>
      </c>
      <c r="P217">
        <v>2491.0505409500001</v>
      </c>
      <c r="Q217">
        <v>715008.45620815933</v>
      </c>
      <c r="R217">
        <v>-544554.79386919155</v>
      </c>
      <c r="S217">
        <v>141731.86594943929</v>
      </c>
      <c r="T217">
        <v>297431.45336827997</v>
      </c>
      <c r="U217">
        <v>0</v>
      </c>
      <c r="V217">
        <v>0</v>
      </c>
      <c r="W217">
        <v>0</v>
      </c>
      <c r="X217">
        <v>5696.3044474500002</v>
      </c>
      <c r="Y217">
        <v>1455.9625425624999</v>
      </c>
      <c r="Z217">
        <v>46271.752084898435</v>
      </c>
      <c r="AA217" s="25">
        <v>716448.95627916802</v>
      </c>
      <c r="AB217" s="25">
        <v>676035</v>
      </c>
      <c r="AC217" s="25">
        <v>40413.956279168022</v>
      </c>
      <c r="AD217">
        <v>42738</v>
      </c>
      <c r="AE217" t="str">
        <f t="shared" si="8"/>
        <v xml:space="preserve"> </v>
      </c>
      <c r="AG217" s="39">
        <v>42422</v>
      </c>
      <c r="AH217">
        <v>548242</v>
      </c>
      <c r="AI217" s="21">
        <v>28.7916666666667</v>
      </c>
      <c r="AJ217">
        <v>828.96006944444639</v>
      </c>
      <c r="AK217">
        <v>23867.141999421379</v>
      </c>
      <c r="AL217">
        <v>687174.79673334141</v>
      </c>
      <c r="AM217">
        <v>426588</v>
      </c>
      <c r="AN217">
        <v>0</v>
      </c>
      <c r="AO217">
        <v>0</v>
      </c>
      <c r="AP217">
        <v>17</v>
      </c>
      <c r="AQ217">
        <v>7.2916666666666696</v>
      </c>
      <c r="AR217">
        <v>209.93923611111143</v>
      </c>
      <c r="AS217">
        <v>0</v>
      </c>
      <c r="AU217">
        <v>50916.90500662</v>
      </c>
      <c r="AV217">
        <v>1733.4500743166686</v>
      </c>
      <c r="AW217">
        <v>346233.25278837961</v>
      </c>
      <c r="AX217">
        <v>-183496.58335629324</v>
      </c>
      <c r="AY217">
        <v>33234.006488113773</v>
      </c>
      <c r="AZ217">
        <v>179398.02565607999</v>
      </c>
      <c r="BA217">
        <v>0</v>
      </c>
      <c r="BB217">
        <v>0</v>
      </c>
      <c r="BC217">
        <v>0</v>
      </c>
      <c r="BD217">
        <v>6455.8117071100005</v>
      </c>
      <c r="BE217">
        <v>1698.6229663229174</v>
      </c>
      <c r="BF217">
        <v>37565.70406758209</v>
      </c>
      <c r="BG217" s="25">
        <v>473739.19539823191</v>
      </c>
      <c r="BH217" s="25">
        <v>548242</v>
      </c>
      <c r="BI217" s="25">
        <v>-74502.80460176809</v>
      </c>
      <c r="BJ217">
        <v>42422</v>
      </c>
      <c r="BK217">
        <f t="shared" si="7"/>
        <v>1</v>
      </c>
    </row>
    <row r="218" spans="1:63" x14ac:dyDescent="0.25">
      <c r="A218" s="39">
        <v>42739</v>
      </c>
      <c r="B218">
        <v>661508</v>
      </c>
      <c r="C218" s="21">
        <v>35.5833333333333</v>
      </c>
      <c r="D218">
        <v>1266.1736111111088</v>
      </c>
      <c r="E218">
        <v>45054.677662036913</v>
      </c>
      <c r="F218">
        <v>1603195.6134741453</v>
      </c>
      <c r="G218">
        <v>676035</v>
      </c>
      <c r="H218">
        <v>0</v>
      </c>
      <c r="I218">
        <v>0</v>
      </c>
      <c r="J218">
        <v>24</v>
      </c>
      <c r="K218">
        <v>11.0833333333333</v>
      </c>
      <c r="L218">
        <v>394.38194444444292</v>
      </c>
      <c r="M218">
        <v>0</v>
      </c>
      <c r="O218">
        <v>50916.90500662</v>
      </c>
      <c r="P218">
        <v>2142.3536374333312</v>
      </c>
      <c r="Q218">
        <v>528845.02418024768</v>
      </c>
      <c r="R218">
        <v>-346391.68005131528</v>
      </c>
      <c r="S218">
        <v>77535.750253353457</v>
      </c>
      <c r="T218">
        <v>284300.88111809996</v>
      </c>
      <c r="U218">
        <v>0</v>
      </c>
      <c r="V218">
        <v>0</v>
      </c>
      <c r="W218">
        <v>0</v>
      </c>
      <c r="X218">
        <v>9114.0871159199996</v>
      </c>
      <c r="Y218">
        <v>2581.9069088108258</v>
      </c>
      <c r="Z218">
        <v>70569.159386464104</v>
      </c>
      <c r="AA218" s="25">
        <v>679614.38755563414</v>
      </c>
      <c r="AB218" s="25">
        <v>661508</v>
      </c>
      <c r="AC218" s="25">
        <v>18106.387555634137</v>
      </c>
      <c r="AD218">
        <v>42739</v>
      </c>
      <c r="AE218" t="str">
        <f t="shared" si="8"/>
        <v xml:space="preserve"> </v>
      </c>
      <c r="AG218" s="39">
        <v>42713</v>
      </c>
      <c r="AH218">
        <v>494753</v>
      </c>
      <c r="AI218" s="21">
        <v>28.75</v>
      </c>
      <c r="AJ218">
        <v>826.5625</v>
      </c>
      <c r="AK218">
        <v>23763.671875</v>
      </c>
      <c r="AL218">
        <v>683205.56640625</v>
      </c>
      <c r="AM218">
        <v>707561</v>
      </c>
      <c r="AN218">
        <v>1</v>
      </c>
      <c r="AO218">
        <v>0</v>
      </c>
      <c r="AP218">
        <v>12</v>
      </c>
      <c r="AQ218">
        <v>4.4583333333333304</v>
      </c>
      <c r="AR218">
        <v>128.17708333333326</v>
      </c>
      <c r="AS218">
        <v>0</v>
      </c>
      <c r="AU218">
        <v>50916.90500662</v>
      </c>
      <c r="AV218">
        <v>1730.9414635000001</v>
      </c>
      <c r="AW218">
        <v>345231.85561843746</v>
      </c>
      <c r="AX218">
        <v>-182701.07904701171</v>
      </c>
      <c r="AY218">
        <v>33042.041609497071</v>
      </c>
      <c r="AZ218">
        <v>297558.87749126001</v>
      </c>
      <c r="BA218">
        <v>-10589.1577886</v>
      </c>
      <c r="BB218">
        <v>0</v>
      </c>
      <c r="BC218">
        <v>0</v>
      </c>
      <c r="BD218">
        <v>4557.0435579599998</v>
      </c>
      <c r="BE218">
        <v>1038.5866136945826</v>
      </c>
      <c r="BF218">
        <v>22935.504910560925</v>
      </c>
      <c r="BG218" s="25">
        <v>563721.51943591831</v>
      </c>
      <c r="BH218" s="25">
        <v>494753</v>
      </c>
      <c r="BI218" s="25">
        <v>68968.519435918308</v>
      </c>
      <c r="BJ218">
        <v>42713</v>
      </c>
      <c r="BK218" t="str">
        <f t="shared" si="7"/>
        <v xml:space="preserve"> </v>
      </c>
    </row>
    <row r="219" spans="1:63" x14ac:dyDescent="0.25">
      <c r="A219" s="39">
        <v>42740</v>
      </c>
      <c r="B219">
        <v>917532</v>
      </c>
      <c r="C219" s="21">
        <v>57</v>
      </c>
      <c r="D219">
        <v>3249</v>
      </c>
      <c r="E219">
        <v>185193</v>
      </c>
      <c r="F219">
        <v>10556001</v>
      </c>
      <c r="G219">
        <v>661508</v>
      </c>
      <c r="H219">
        <v>0</v>
      </c>
      <c r="I219">
        <v>0</v>
      </c>
      <c r="J219">
        <v>16</v>
      </c>
      <c r="K219">
        <v>6</v>
      </c>
      <c r="L219">
        <v>342</v>
      </c>
      <c r="M219">
        <v>0</v>
      </c>
      <c r="O219">
        <v>50916.90500662</v>
      </c>
      <c r="P219">
        <v>3431.7795971999999</v>
      </c>
      <c r="Q219">
        <v>1357015.7113397999</v>
      </c>
      <c r="R219">
        <v>-1423810.30633353</v>
      </c>
      <c r="S219">
        <v>510522.51536325004</v>
      </c>
      <c r="T219">
        <v>278191.67242327996</v>
      </c>
      <c r="U219">
        <v>0</v>
      </c>
      <c r="V219">
        <v>0</v>
      </c>
      <c r="W219">
        <v>0</v>
      </c>
      <c r="X219">
        <v>6076.0580772800004</v>
      </c>
      <c r="Y219">
        <v>1397.7240408600001</v>
      </c>
      <c r="Z219">
        <v>61196.139554940004</v>
      </c>
      <c r="AA219" s="25">
        <v>844938.19906969997</v>
      </c>
      <c r="AB219" s="25">
        <v>917532</v>
      </c>
      <c r="AC219" s="25">
        <v>-72593.800930300029</v>
      </c>
      <c r="AD219">
        <v>42740</v>
      </c>
      <c r="AE219">
        <f t="shared" si="8"/>
        <v>1</v>
      </c>
      <c r="AG219" s="39">
        <v>42777</v>
      </c>
      <c r="AH219">
        <v>513137</v>
      </c>
      <c r="AI219" s="21">
        <v>28.5</v>
      </c>
      <c r="AJ219">
        <v>812.25</v>
      </c>
      <c r="AK219">
        <v>23149.125</v>
      </c>
      <c r="AL219">
        <v>659750.0625</v>
      </c>
      <c r="AM219">
        <v>376635</v>
      </c>
      <c r="AN219">
        <v>0</v>
      </c>
      <c r="AO219">
        <v>1</v>
      </c>
      <c r="AP219">
        <v>18</v>
      </c>
      <c r="AQ219">
        <v>7.625</v>
      </c>
      <c r="AR219">
        <v>217.3125</v>
      </c>
      <c r="AS219">
        <v>0</v>
      </c>
      <c r="AU219">
        <v>50916.90500662</v>
      </c>
      <c r="AV219">
        <v>1715.8897985999999</v>
      </c>
      <c r="AW219">
        <v>339253.92783494998</v>
      </c>
      <c r="AX219">
        <v>-177976.28829169125</v>
      </c>
      <c r="AY219">
        <v>31907.657210203128</v>
      </c>
      <c r="AZ219">
        <v>158390.70811409998</v>
      </c>
      <c r="BA219">
        <v>0</v>
      </c>
      <c r="BB219">
        <v>-10611.011341539999</v>
      </c>
      <c r="BC219">
        <v>0</v>
      </c>
      <c r="BD219">
        <v>6835.5653369400006</v>
      </c>
      <c r="BE219">
        <v>1776.27430192625</v>
      </c>
      <c r="BF219">
        <v>38885.047008868125</v>
      </c>
      <c r="BG219" s="25">
        <v>441094.6749789762</v>
      </c>
      <c r="BH219" s="25">
        <v>513137</v>
      </c>
      <c r="BI219" s="25">
        <v>-72042.325021023804</v>
      </c>
      <c r="BJ219">
        <v>42777</v>
      </c>
      <c r="BK219">
        <f t="shared" si="7"/>
        <v>1</v>
      </c>
    </row>
    <row r="220" spans="1:63" x14ac:dyDescent="0.25">
      <c r="A220" s="39">
        <v>42741</v>
      </c>
      <c r="B220">
        <v>974095</v>
      </c>
      <c r="C220" s="21">
        <v>60.5416666666667</v>
      </c>
      <c r="D220">
        <v>3665.2934027777819</v>
      </c>
      <c r="E220">
        <v>221902.97142650501</v>
      </c>
      <c r="F220">
        <v>13434375.728446331</v>
      </c>
      <c r="G220">
        <v>917532</v>
      </c>
      <c r="H220">
        <v>1</v>
      </c>
      <c r="I220">
        <v>0</v>
      </c>
      <c r="J220">
        <v>9</v>
      </c>
      <c r="K220">
        <v>4.5833333333333304</v>
      </c>
      <c r="L220">
        <v>277.48263888888886</v>
      </c>
      <c r="M220">
        <v>0</v>
      </c>
      <c r="O220">
        <v>50916.90500662</v>
      </c>
      <c r="P220">
        <v>3645.0115166166688</v>
      </c>
      <c r="Q220">
        <v>1530889.7304523138</v>
      </c>
      <c r="R220">
        <v>-1706045.7885724225</v>
      </c>
      <c r="S220">
        <v>649730.07194878208</v>
      </c>
      <c r="T220">
        <v>385860.43038311996</v>
      </c>
      <c r="U220">
        <v>-10589.1577886</v>
      </c>
      <c r="V220">
        <v>0</v>
      </c>
      <c r="W220">
        <v>0</v>
      </c>
      <c r="X220">
        <v>3417.7826684700003</v>
      </c>
      <c r="Y220">
        <v>1067.7058645458326</v>
      </c>
      <c r="Z220">
        <v>49651.655828998431</v>
      </c>
      <c r="AA220" s="25">
        <v>958544.34730844432</v>
      </c>
      <c r="AB220" s="25">
        <v>974095</v>
      </c>
      <c r="AC220" s="25">
        <v>-15550.652691555675</v>
      </c>
      <c r="AD220">
        <v>42741</v>
      </c>
      <c r="AE220">
        <f t="shared" si="8"/>
        <v>1</v>
      </c>
      <c r="AG220" s="39">
        <v>42035</v>
      </c>
      <c r="AH220">
        <v>458209</v>
      </c>
      <c r="AI220" s="21">
        <v>28.3333333333333</v>
      </c>
      <c r="AJ220">
        <v>802.7777777777759</v>
      </c>
      <c r="AK220">
        <v>22745.370370370292</v>
      </c>
      <c r="AL220">
        <v>644452.16049382417</v>
      </c>
      <c r="AM220">
        <v>443195</v>
      </c>
      <c r="AN220">
        <v>0</v>
      </c>
      <c r="AO220">
        <v>1</v>
      </c>
      <c r="AP220">
        <v>16</v>
      </c>
      <c r="AQ220">
        <v>7.2916666666666696</v>
      </c>
      <c r="AR220">
        <v>206.59722222222206</v>
      </c>
      <c r="AS220">
        <v>0</v>
      </c>
      <c r="AU220">
        <v>50916.90500662</v>
      </c>
      <c r="AV220">
        <v>1705.8553553333313</v>
      </c>
      <c r="AW220">
        <v>335297.64763277699</v>
      </c>
      <c r="AX220">
        <v>-174872.12127189754</v>
      </c>
      <c r="AY220">
        <v>31167.800951002944</v>
      </c>
      <c r="AZ220">
        <v>186381.96100369998</v>
      </c>
      <c r="BA220">
        <v>0</v>
      </c>
      <c r="BB220">
        <v>-10611.011341539999</v>
      </c>
      <c r="BC220">
        <v>0</v>
      </c>
      <c r="BD220">
        <v>6076.0580772800004</v>
      </c>
      <c r="BE220">
        <v>1698.6229663229174</v>
      </c>
      <c r="BF220">
        <v>36967.697201093724</v>
      </c>
      <c r="BG220" s="25">
        <v>464729.41558069235</v>
      </c>
      <c r="BH220" s="25">
        <v>458209</v>
      </c>
      <c r="BI220" s="25">
        <v>6520.4155806923518</v>
      </c>
      <c r="BJ220">
        <v>42035</v>
      </c>
      <c r="BK220" t="str">
        <f t="shared" si="7"/>
        <v xml:space="preserve"> </v>
      </c>
    </row>
    <row r="221" spans="1:63" x14ac:dyDescent="0.25">
      <c r="A221" s="39">
        <v>42742</v>
      </c>
      <c r="B221">
        <v>873454</v>
      </c>
      <c r="C221" s="21">
        <v>51.2083333333333</v>
      </c>
      <c r="D221">
        <v>2622.2934027777742</v>
      </c>
      <c r="E221">
        <v>134283.2746672451</v>
      </c>
      <c r="F221">
        <v>6876422.6902518375</v>
      </c>
      <c r="G221">
        <v>974095</v>
      </c>
      <c r="H221">
        <v>0</v>
      </c>
      <c r="I221">
        <v>1</v>
      </c>
      <c r="J221">
        <v>10</v>
      </c>
      <c r="K221">
        <v>4.5</v>
      </c>
      <c r="L221">
        <v>230.43749999999986</v>
      </c>
      <c r="M221">
        <v>0</v>
      </c>
      <c r="O221">
        <v>50916.90500662</v>
      </c>
      <c r="P221">
        <v>3083.0826936833314</v>
      </c>
      <c r="Q221">
        <v>1095258.0324137106</v>
      </c>
      <c r="R221">
        <v>-1032403.5489432095</v>
      </c>
      <c r="S221">
        <v>332566.14967432222</v>
      </c>
      <c r="T221">
        <v>409647.52829769999</v>
      </c>
      <c r="U221">
        <v>0</v>
      </c>
      <c r="V221">
        <v>-10611.011341539999</v>
      </c>
      <c r="W221">
        <v>0</v>
      </c>
      <c r="X221">
        <v>3797.5362983000005</v>
      </c>
      <c r="Y221">
        <v>1048.293030645</v>
      </c>
      <c r="Z221">
        <v>41233.583066349347</v>
      </c>
      <c r="AA221" s="25">
        <v>894536.55019658105</v>
      </c>
      <c r="AB221" s="25">
        <v>873454</v>
      </c>
      <c r="AC221" s="25">
        <v>21082.550196581054</v>
      </c>
      <c r="AD221">
        <v>42742</v>
      </c>
      <c r="AE221" t="str">
        <f t="shared" si="8"/>
        <v xml:space="preserve"> </v>
      </c>
      <c r="AG221" s="39">
        <v>42021</v>
      </c>
      <c r="AH221">
        <v>486562</v>
      </c>
      <c r="AI221" s="21">
        <v>27.875</v>
      </c>
      <c r="AJ221">
        <v>777.015625</v>
      </c>
      <c r="AK221">
        <v>21659.310546875</v>
      </c>
      <c r="AL221">
        <v>603753.28149414062</v>
      </c>
      <c r="AM221">
        <v>585925</v>
      </c>
      <c r="AN221">
        <v>0</v>
      </c>
      <c r="AO221">
        <v>1</v>
      </c>
      <c r="AP221">
        <v>12</v>
      </c>
      <c r="AQ221">
        <v>6.7916666666666696</v>
      </c>
      <c r="AR221">
        <v>189.31770833333343</v>
      </c>
      <c r="AS221">
        <v>0</v>
      </c>
      <c r="AU221">
        <v>50916.90500662</v>
      </c>
      <c r="AV221">
        <v>1678.2606363500001</v>
      </c>
      <c r="AW221">
        <v>324537.52264743438</v>
      </c>
      <c r="AX221">
        <v>-166522.22051977747</v>
      </c>
      <c r="AY221">
        <v>29199.470891221499</v>
      </c>
      <c r="AZ221">
        <v>246405.87213549999</v>
      </c>
      <c r="BA221">
        <v>0</v>
      </c>
      <c r="BB221">
        <v>-10611.011341539999</v>
      </c>
      <c r="BC221">
        <v>0</v>
      </c>
      <c r="BD221">
        <v>4557.0435579599998</v>
      </c>
      <c r="BE221">
        <v>1582.1459629179174</v>
      </c>
      <c r="BF221">
        <v>33875.768711661112</v>
      </c>
      <c r="BG221" s="25">
        <v>515619.75768834742</v>
      </c>
      <c r="BH221" s="25">
        <v>486562</v>
      </c>
      <c r="BI221" s="25">
        <v>29057.757688347425</v>
      </c>
      <c r="BJ221">
        <v>42021</v>
      </c>
      <c r="BK221" t="str">
        <f t="shared" si="7"/>
        <v xml:space="preserve"> </v>
      </c>
    </row>
    <row r="222" spans="1:63" x14ac:dyDescent="0.25">
      <c r="A222" s="39">
        <v>42743</v>
      </c>
      <c r="B222">
        <v>617583</v>
      </c>
      <c r="C222" s="21">
        <v>29.4166666666667</v>
      </c>
      <c r="D222">
        <v>865.34027777777976</v>
      </c>
      <c r="E222">
        <v>25455.426504629715</v>
      </c>
      <c r="F222">
        <v>748813.79634452506</v>
      </c>
      <c r="G222">
        <v>873454</v>
      </c>
      <c r="H222">
        <v>0</v>
      </c>
      <c r="I222">
        <v>1</v>
      </c>
      <c r="J222">
        <v>26</v>
      </c>
      <c r="K222">
        <v>11.0833333333333</v>
      </c>
      <c r="L222">
        <v>326.0347222222216</v>
      </c>
      <c r="M222">
        <v>0</v>
      </c>
      <c r="O222">
        <v>50916.90500662</v>
      </c>
      <c r="P222">
        <v>1771.0792365666687</v>
      </c>
      <c r="Q222">
        <v>361428.2402584161</v>
      </c>
      <c r="R222">
        <v>-195707.71362528548</v>
      </c>
      <c r="S222">
        <v>36215.068836059356</v>
      </c>
      <c r="T222">
        <v>367323.79509363999</v>
      </c>
      <c r="U222">
        <v>0</v>
      </c>
      <c r="V222">
        <v>-10611.011341539999</v>
      </c>
      <c r="W222">
        <v>0</v>
      </c>
      <c r="X222">
        <v>9873.5943755799999</v>
      </c>
      <c r="Y222">
        <v>2581.9069088108258</v>
      </c>
      <c r="Z222">
        <v>58339.375324173016</v>
      </c>
      <c r="AA222" s="25">
        <v>682131.24007304048</v>
      </c>
      <c r="AB222" s="25">
        <v>617583</v>
      </c>
      <c r="AC222" s="25">
        <v>64548.240073040477</v>
      </c>
      <c r="AD222">
        <v>42743</v>
      </c>
      <c r="AE222" t="str">
        <f t="shared" si="8"/>
        <v xml:space="preserve"> </v>
      </c>
      <c r="AG222" s="39">
        <v>42052</v>
      </c>
      <c r="AH222">
        <v>462744</v>
      </c>
      <c r="AI222" s="21">
        <v>27.8333333333333</v>
      </c>
      <c r="AJ222">
        <v>774.69444444444264</v>
      </c>
      <c r="AK222">
        <v>21562.328703703628</v>
      </c>
      <c r="AL222">
        <v>600151.48225308361</v>
      </c>
      <c r="AM222">
        <v>456128</v>
      </c>
      <c r="AN222">
        <v>0</v>
      </c>
      <c r="AO222">
        <v>0</v>
      </c>
      <c r="AP222">
        <v>9</v>
      </c>
      <c r="AQ222">
        <v>5.625</v>
      </c>
      <c r="AR222">
        <v>156.5624999999998</v>
      </c>
      <c r="AS222">
        <v>0</v>
      </c>
      <c r="AU222">
        <v>50916.90500662</v>
      </c>
      <c r="AV222">
        <v>1675.7520255333313</v>
      </c>
      <c r="AW222">
        <v>323568.03096299368</v>
      </c>
      <c r="AX222">
        <v>-165776.59974666714</v>
      </c>
      <c r="AY222">
        <v>29025.276174076447</v>
      </c>
      <c r="AZ222">
        <v>191820.82629247999</v>
      </c>
      <c r="BA222">
        <v>0</v>
      </c>
      <c r="BB222">
        <v>0</v>
      </c>
      <c r="BC222">
        <v>0</v>
      </c>
      <c r="BD222">
        <v>3417.7826684700003</v>
      </c>
      <c r="BE222">
        <v>1310.36628830625</v>
      </c>
      <c r="BF222">
        <v>28014.680114240589</v>
      </c>
      <c r="BG222" s="25">
        <v>463973.01978605322</v>
      </c>
      <c r="BH222" s="25">
        <v>462744</v>
      </c>
      <c r="BI222" s="25">
        <v>1229.0197860532207</v>
      </c>
      <c r="BJ222">
        <v>42052</v>
      </c>
      <c r="BK222" t="str">
        <f t="shared" si="7"/>
        <v xml:space="preserve"> </v>
      </c>
    </row>
    <row r="223" spans="1:63" x14ac:dyDescent="0.25">
      <c r="A223" s="39">
        <v>42744</v>
      </c>
      <c r="B223">
        <v>558149</v>
      </c>
      <c r="C223" s="21">
        <v>24.7083333333333</v>
      </c>
      <c r="D223">
        <v>610.50173611110949</v>
      </c>
      <c r="E223">
        <v>15084.480396411976</v>
      </c>
      <c r="F223">
        <v>372712.36979467876</v>
      </c>
      <c r="G223">
        <v>617583</v>
      </c>
      <c r="H223">
        <v>0</v>
      </c>
      <c r="I223">
        <v>0</v>
      </c>
      <c r="J223">
        <v>25</v>
      </c>
      <c r="K223">
        <v>11.7083333333333</v>
      </c>
      <c r="L223">
        <v>289.29340277777658</v>
      </c>
      <c r="M223">
        <v>0</v>
      </c>
      <c r="O223">
        <v>50916.90500662</v>
      </c>
      <c r="P223">
        <v>1487.6062142833314</v>
      </c>
      <c r="Q223">
        <v>254989.36525176981</v>
      </c>
      <c r="R223">
        <v>-115973.27465993566</v>
      </c>
      <c r="S223">
        <v>18025.5815184725</v>
      </c>
      <c r="T223">
        <v>259719.38000777998</v>
      </c>
      <c r="U223">
        <v>0</v>
      </c>
      <c r="V223">
        <v>0</v>
      </c>
      <c r="W223">
        <v>0</v>
      </c>
      <c r="X223">
        <v>9493.8407457499998</v>
      </c>
      <c r="Y223">
        <v>2727.5031630670755</v>
      </c>
      <c r="Z223">
        <v>51765.027627813695</v>
      </c>
      <c r="AA223" s="25">
        <v>533151.93487562076</v>
      </c>
      <c r="AB223" s="25">
        <v>558149</v>
      </c>
      <c r="AC223" s="25">
        <v>-24997.065124379238</v>
      </c>
      <c r="AD223">
        <v>42744</v>
      </c>
      <c r="AE223">
        <f t="shared" si="8"/>
        <v>1</v>
      </c>
      <c r="AG223" s="39">
        <v>42414</v>
      </c>
      <c r="AH223">
        <v>533950</v>
      </c>
      <c r="AI223" s="21">
        <v>27.8333333333333</v>
      </c>
      <c r="AJ223">
        <v>774.69444444444264</v>
      </c>
      <c r="AK223">
        <v>21562.328703703628</v>
      </c>
      <c r="AL223">
        <v>600151.48225308361</v>
      </c>
      <c r="AM223">
        <v>555140</v>
      </c>
      <c r="AN223">
        <v>0</v>
      </c>
      <c r="AO223">
        <v>1</v>
      </c>
      <c r="AP223">
        <v>13</v>
      </c>
      <c r="AQ223">
        <v>8.375</v>
      </c>
      <c r="AR223">
        <v>233.1041666666664</v>
      </c>
      <c r="AS223">
        <v>0</v>
      </c>
      <c r="AU223">
        <v>50916.90500662</v>
      </c>
      <c r="AV223">
        <v>1675.7520255333313</v>
      </c>
      <c r="AW223">
        <v>323568.03096299368</v>
      </c>
      <c r="AX223">
        <v>-165776.59974666714</v>
      </c>
      <c r="AY223">
        <v>29025.276174076447</v>
      </c>
      <c r="AZ223">
        <v>233459.49713239999</v>
      </c>
      <c r="BA223">
        <v>0</v>
      </c>
      <c r="BB223">
        <v>-10611.011341539999</v>
      </c>
      <c r="BC223">
        <v>0</v>
      </c>
      <c r="BD223">
        <v>4936.79718779</v>
      </c>
      <c r="BE223">
        <v>1950.9898070337501</v>
      </c>
      <c r="BF223">
        <v>41710.745947869327</v>
      </c>
      <c r="BG223" s="25">
        <v>510856.38315610931</v>
      </c>
      <c r="BH223" s="25">
        <v>533950</v>
      </c>
      <c r="BI223" s="25">
        <v>-23093.61684389069</v>
      </c>
      <c r="BJ223">
        <v>42414</v>
      </c>
      <c r="BK223">
        <f t="shared" si="7"/>
        <v>1</v>
      </c>
    </row>
    <row r="224" spans="1:63" x14ac:dyDescent="0.25">
      <c r="A224" s="39">
        <v>42745</v>
      </c>
      <c r="B224">
        <v>552584</v>
      </c>
      <c r="C224" s="21">
        <v>21</v>
      </c>
      <c r="D224">
        <v>441</v>
      </c>
      <c r="E224">
        <v>9261</v>
      </c>
      <c r="F224">
        <v>194481</v>
      </c>
      <c r="G224">
        <v>558149</v>
      </c>
      <c r="H224">
        <v>0</v>
      </c>
      <c r="I224">
        <v>0</v>
      </c>
      <c r="J224">
        <v>31</v>
      </c>
      <c r="K224">
        <v>20.1666666666667</v>
      </c>
      <c r="L224">
        <v>423.50000000000068</v>
      </c>
      <c r="M224">
        <v>0</v>
      </c>
      <c r="O224">
        <v>50916.90500662</v>
      </c>
      <c r="P224">
        <v>1264.3398516</v>
      </c>
      <c r="Q224">
        <v>184193.26829819998</v>
      </c>
      <c r="R224">
        <v>-71200.894455810005</v>
      </c>
      <c r="S224">
        <v>9405.7332232500012</v>
      </c>
      <c r="T224">
        <v>234724.90698733999</v>
      </c>
      <c r="U224">
        <v>0</v>
      </c>
      <c r="V224">
        <v>0</v>
      </c>
      <c r="W224">
        <v>0</v>
      </c>
      <c r="X224">
        <v>11772.362524730001</v>
      </c>
      <c r="Y224">
        <v>4697.9058040016744</v>
      </c>
      <c r="Z224">
        <v>75779.430121395126</v>
      </c>
      <c r="AA224" s="25">
        <v>501553.95736132667</v>
      </c>
      <c r="AB224" s="25">
        <v>552584</v>
      </c>
      <c r="AC224" s="25">
        <v>-51030.042638673331</v>
      </c>
      <c r="AD224">
        <v>42745</v>
      </c>
      <c r="AE224">
        <f t="shared" si="8"/>
        <v>1</v>
      </c>
      <c r="AG224" s="39">
        <v>41995</v>
      </c>
      <c r="AH224">
        <v>528402</v>
      </c>
      <c r="AI224" s="21">
        <v>27.5833333333333</v>
      </c>
      <c r="AJ224">
        <v>760.8402777777759</v>
      </c>
      <c r="AK224">
        <v>20986.510995370292</v>
      </c>
      <c r="AL224">
        <v>578877.92828896316</v>
      </c>
      <c r="AM224">
        <v>445532</v>
      </c>
      <c r="AN224">
        <v>0</v>
      </c>
      <c r="AO224">
        <v>0</v>
      </c>
      <c r="AP224">
        <v>25</v>
      </c>
      <c r="AQ224">
        <v>12.4583333333333</v>
      </c>
      <c r="AR224">
        <v>343.64236111110978</v>
      </c>
      <c r="AS224">
        <v>0</v>
      </c>
      <c r="AU224">
        <v>50916.90500662</v>
      </c>
      <c r="AV224">
        <v>1660.7003606333315</v>
      </c>
      <c r="AW224">
        <v>317781.53609251446</v>
      </c>
      <c r="AX224">
        <v>-161349.56855383396</v>
      </c>
      <c r="AY224">
        <v>27996.417965321198</v>
      </c>
      <c r="AZ224">
        <v>187364.76686311999</v>
      </c>
      <c r="BA224">
        <v>0</v>
      </c>
      <c r="BB224">
        <v>0</v>
      </c>
      <c r="BC224">
        <v>0</v>
      </c>
      <c r="BD224">
        <v>9493.8407457499998</v>
      </c>
      <c r="BE224">
        <v>2902.2186681745757</v>
      </c>
      <c r="BF224">
        <v>61490.017215042571</v>
      </c>
      <c r="BG224" s="25">
        <v>498256.8343633422</v>
      </c>
      <c r="BH224" s="25">
        <v>528402</v>
      </c>
      <c r="BI224" s="25">
        <v>-30145.165636657795</v>
      </c>
      <c r="BJ224">
        <v>41995</v>
      </c>
      <c r="BK224">
        <f t="shared" si="7"/>
        <v>1</v>
      </c>
    </row>
    <row r="225" spans="1:63" x14ac:dyDescent="0.25">
      <c r="A225" s="39">
        <v>42746</v>
      </c>
      <c r="B225">
        <v>561876</v>
      </c>
      <c r="C225" s="21">
        <v>27.4583333333333</v>
      </c>
      <c r="D225">
        <v>753.96006944444264</v>
      </c>
      <c r="E225">
        <v>20702.486906828628</v>
      </c>
      <c r="F225">
        <v>568455.78631666873</v>
      </c>
      <c r="G225">
        <v>552584</v>
      </c>
      <c r="H225">
        <v>0</v>
      </c>
      <c r="I225">
        <v>0</v>
      </c>
      <c r="J225">
        <v>15</v>
      </c>
      <c r="K225">
        <v>6.7083333333333304</v>
      </c>
      <c r="L225">
        <v>184.19965277777749</v>
      </c>
      <c r="M225">
        <v>0</v>
      </c>
      <c r="O225">
        <v>50916.90500662</v>
      </c>
      <c r="P225">
        <v>1653.1745281833314</v>
      </c>
      <c r="Q225">
        <v>314907.86702337803</v>
      </c>
      <c r="R225">
        <v>-159165.92001143435</v>
      </c>
      <c r="S225">
        <v>27492.369307579633</v>
      </c>
      <c r="T225">
        <v>232384.59264943999</v>
      </c>
      <c r="U225">
        <v>0</v>
      </c>
      <c r="V225">
        <v>0</v>
      </c>
      <c r="W225">
        <v>0</v>
      </c>
      <c r="X225">
        <v>5696.3044474500002</v>
      </c>
      <c r="Y225">
        <v>1562.7331290170828</v>
      </c>
      <c r="Z225">
        <v>32959.963910410414</v>
      </c>
      <c r="AA225" s="25">
        <v>508407.9899906441</v>
      </c>
      <c r="AB225" s="25">
        <v>561876</v>
      </c>
      <c r="AC225" s="25">
        <v>-53468.010009355901</v>
      </c>
      <c r="AD225">
        <v>42746</v>
      </c>
      <c r="AE225">
        <f t="shared" si="8"/>
        <v>1</v>
      </c>
      <c r="AG225" s="39">
        <v>43089</v>
      </c>
      <c r="AH225">
        <v>581195</v>
      </c>
      <c r="AI225" s="21">
        <v>27.5833333333333</v>
      </c>
      <c r="AJ225">
        <v>760.8402777777759</v>
      </c>
      <c r="AK225">
        <v>20986.510995370292</v>
      </c>
      <c r="AL225">
        <v>578877.92828896316</v>
      </c>
      <c r="AM225">
        <v>502064</v>
      </c>
      <c r="AN225">
        <v>0</v>
      </c>
      <c r="AO225">
        <v>0</v>
      </c>
      <c r="AP225">
        <v>30</v>
      </c>
      <c r="AQ225">
        <v>16.625</v>
      </c>
      <c r="AR225">
        <v>458.57291666666612</v>
      </c>
      <c r="AS225">
        <v>0</v>
      </c>
      <c r="AU225">
        <v>50916.90500662</v>
      </c>
      <c r="AV225">
        <v>1660.7003606333315</v>
      </c>
      <c r="AW225">
        <v>317781.53609251446</v>
      </c>
      <c r="AX225">
        <v>-161349.56855383396</v>
      </c>
      <c r="AY225">
        <v>27996.417965321198</v>
      </c>
      <c r="AZ225">
        <v>211138.82798623998</v>
      </c>
      <c r="BA225">
        <v>0</v>
      </c>
      <c r="BB225">
        <v>0</v>
      </c>
      <c r="BC225">
        <v>0</v>
      </c>
      <c r="BD225">
        <v>11392.6088949</v>
      </c>
      <c r="BE225">
        <v>3872.8603632162503</v>
      </c>
      <c r="BF225">
        <v>82055.240363886463</v>
      </c>
      <c r="BG225" s="25">
        <v>545465.52847949776</v>
      </c>
      <c r="BH225" s="25">
        <v>581195</v>
      </c>
      <c r="BI225" s="25">
        <v>-35729.471520502237</v>
      </c>
      <c r="BJ225">
        <v>43089</v>
      </c>
      <c r="BK225">
        <f t="shared" si="7"/>
        <v>1</v>
      </c>
    </row>
    <row r="226" spans="1:63" x14ac:dyDescent="0.25">
      <c r="A226" s="39">
        <v>42747</v>
      </c>
      <c r="B226">
        <v>619407</v>
      </c>
      <c r="C226" s="21">
        <v>34.0416666666667</v>
      </c>
      <c r="D226">
        <v>1158.8350694444466</v>
      </c>
      <c r="E226">
        <v>39448.677155671408</v>
      </c>
      <c r="F226">
        <v>1342898.7181743155</v>
      </c>
      <c r="G226">
        <v>561876</v>
      </c>
      <c r="H226">
        <v>0</v>
      </c>
      <c r="I226">
        <v>0</v>
      </c>
      <c r="J226">
        <v>9</v>
      </c>
      <c r="K226">
        <v>3.2083333333333299</v>
      </c>
      <c r="L226">
        <v>109.21701388888889</v>
      </c>
      <c r="M226">
        <v>0</v>
      </c>
      <c r="O226">
        <v>50916.90500662</v>
      </c>
      <c r="P226">
        <v>2049.5350372166686</v>
      </c>
      <c r="Q226">
        <v>484012.74117810471</v>
      </c>
      <c r="R226">
        <v>-303291.33987499005</v>
      </c>
      <c r="S226">
        <v>64946.946431743971</v>
      </c>
      <c r="T226">
        <v>236292.26575415998</v>
      </c>
      <c r="U226">
        <v>0</v>
      </c>
      <c r="V226">
        <v>0</v>
      </c>
      <c r="W226">
        <v>0</v>
      </c>
      <c r="X226">
        <v>3417.7826684700003</v>
      </c>
      <c r="Y226">
        <v>747.39410518208263</v>
      </c>
      <c r="Z226">
        <v>19542.864396837031</v>
      </c>
      <c r="AA226" s="25">
        <v>558635.0947033444</v>
      </c>
      <c r="AB226" s="25">
        <v>619407</v>
      </c>
      <c r="AC226" s="25">
        <v>-60771.905296655605</v>
      </c>
      <c r="AD226">
        <v>42747</v>
      </c>
      <c r="AE226">
        <f t="shared" si="8"/>
        <v>1</v>
      </c>
      <c r="AG226" s="39">
        <v>42388</v>
      </c>
      <c r="AH226">
        <v>566092</v>
      </c>
      <c r="AI226" s="21">
        <v>27.5</v>
      </c>
      <c r="AJ226">
        <v>756.25</v>
      </c>
      <c r="AK226">
        <v>20796.875</v>
      </c>
      <c r="AL226">
        <v>571914.0625</v>
      </c>
      <c r="AM226">
        <v>579662</v>
      </c>
      <c r="AN226">
        <v>0</v>
      </c>
      <c r="AO226">
        <v>0</v>
      </c>
      <c r="AP226">
        <v>24</v>
      </c>
      <c r="AQ226">
        <v>12.2083333333333</v>
      </c>
      <c r="AR226">
        <v>335.72916666666578</v>
      </c>
      <c r="AS226">
        <v>0</v>
      </c>
      <c r="AU226">
        <v>50916.90500662</v>
      </c>
      <c r="AV226">
        <v>1655.683139</v>
      </c>
      <c r="AW226">
        <v>315864.30646374996</v>
      </c>
      <c r="AX226">
        <v>-159891.59938296874</v>
      </c>
      <c r="AY226">
        <v>27659.622783203125</v>
      </c>
      <c r="AZ226">
        <v>243772.01971892</v>
      </c>
      <c r="BA226">
        <v>0</v>
      </c>
      <c r="BB226">
        <v>0</v>
      </c>
      <c r="BC226">
        <v>0</v>
      </c>
      <c r="BD226">
        <v>9114.0871159199996</v>
      </c>
      <c r="BE226">
        <v>2843.9801664720758</v>
      </c>
      <c r="BF226">
        <v>60074.061216365466</v>
      </c>
      <c r="BG226" s="25">
        <v>552009.06622728182</v>
      </c>
      <c r="BH226" s="25">
        <v>566092</v>
      </c>
      <c r="BI226" s="25">
        <v>-14082.933772718185</v>
      </c>
      <c r="BJ226">
        <v>42388</v>
      </c>
      <c r="BK226">
        <f t="shared" si="7"/>
        <v>1</v>
      </c>
    </row>
    <row r="227" spans="1:63" x14ac:dyDescent="0.25">
      <c r="A227" s="39">
        <v>42748</v>
      </c>
      <c r="B227">
        <v>593544</v>
      </c>
      <c r="C227" s="21">
        <v>33.0833333333333</v>
      </c>
      <c r="D227">
        <v>1094.5069444444423</v>
      </c>
      <c r="E227">
        <v>36209.938078703599</v>
      </c>
      <c r="F227">
        <v>1197945.4514371094</v>
      </c>
      <c r="G227">
        <v>619407</v>
      </c>
      <c r="H227">
        <v>1</v>
      </c>
      <c r="I227">
        <v>0</v>
      </c>
      <c r="J227">
        <v>9</v>
      </c>
      <c r="K227">
        <v>3.75</v>
      </c>
      <c r="L227">
        <v>124.06249999999987</v>
      </c>
      <c r="M227">
        <v>0</v>
      </c>
      <c r="O227">
        <v>50916.90500662</v>
      </c>
      <c r="P227">
        <v>1991.8369884333315</v>
      </c>
      <c r="Q227">
        <v>457144.69676258101</v>
      </c>
      <c r="R227">
        <v>-278391.10024761799</v>
      </c>
      <c r="S227">
        <v>57936.535354215783</v>
      </c>
      <c r="T227">
        <v>260486.44799561999</v>
      </c>
      <c r="U227">
        <v>-10589.1577886</v>
      </c>
      <c r="V227">
        <v>0</v>
      </c>
      <c r="W227">
        <v>0</v>
      </c>
      <c r="X227">
        <v>3417.7826684700003</v>
      </c>
      <c r="Y227">
        <v>873.57752553750004</v>
      </c>
      <c r="Z227">
        <v>22199.257495715603</v>
      </c>
      <c r="AA227" s="25">
        <v>565986.78176097525</v>
      </c>
      <c r="AB227" s="25">
        <v>593544</v>
      </c>
      <c r="AC227" s="25">
        <v>-27557.218239024747</v>
      </c>
      <c r="AD227">
        <v>42748</v>
      </c>
      <c r="AE227">
        <f t="shared" si="8"/>
        <v>1</v>
      </c>
      <c r="AG227" s="39">
        <v>42746</v>
      </c>
      <c r="AH227">
        <v>561876</v>
      </c>
      <c r="AI227" s="21">
        <v>27.4583333333333</v>
      </c>
      <c r="AJ227">
        <v>753.96006944444264</v>
      </c>
      <c r="AK227">
        <v>20702.486906828628</v>
      </c>
      <c r="AL227">
        <v>568455.78631666873</v>
      </c>
      <c r="AM227">
        <v>552584</v>
      </c>
      <c r="AN227">
        <v>0</v>
      </c>
      <c r="AO227">
        <v>0</v>
      </c>
      <c r="AP227">
        <v>15</v>
      </c>
      <c r="AQ227">
        <v>6.7083333333333304</v>
      </c>
      <c r="AR227">
        <v>184.19965277777749</v>
      </c>
      <c r="AS227">
        <v>0</v>
      </c>
      <c r="AU227">
        <v>50916.90500662</v>
      </c>
      <c r="AV227">
        <v>1653.1745281833314</v>
      </c>
      <c r="AW227">
        <v>314907.86702337803</v>
      </c>
      <c r="AX227">
        <v>-159165.92001143435</v>
      </c>
      <c r="AY227">
        <v>27492.369307579633</v>
      </c>
      <c r="AZ227">
        <v>232384.59264943999</v>
      </c>
      <c r="BA227">
        <v>0</v>
      </c>
      <c r="BB227">
        <v>0</v>
      </c>
      <c r="BC227">
        <v>0</v>
      </c>
      <c r="BD227">
        <v>5696.3044474500002</v>
      </c>
      <c r="BE227">
        <v>1562.7331290170828</v>
      </c>
      <c r="BF227">
        <v>32959.963910410414</v>
      </c>
      <c r="BG227" s="25">
        <v>508407.9899906441</v>
      </c>
      <c r="BH227" s="25">
        <v>561876</v>
      </c>
      <c r="BI227" s="25">
        <v>-53468.010009355901</v>
      </c>
      <c r="BJ227">
        <v>42746</v>
      </c>
      <c r="BK227">
        <f t="shared" si="7"/>
        <v>1</v>
      </c>
    </row>
    <row r="228" spans="1:63" x14ac:dyDescent="0.25">
      <c r="A228" s="39">
        <v>42749</v>
      </c>
      <c r="B228">
        <v>621090</v>
      </c>
      <c r="C228" s="21">
        <v>33.9583333333333</v>
      </c>
      <c r="D228">
        <v>1153.1684027777756</v>
      </c>
      <c r="E228">
        <v>39159.677010995256</v>
      </c>
      <c r="F228">
        <v>1329797.365165046</v>
      </c>
      <c r="G228">
        <v>593544</v>
      </c>
      <c r="H228">
        <v>0</v>
      </c>
      <c r="I228">
        <v>1</v>
      </c>
      <c r="J228">
        <v>9</v>
      </c>
      <c r="K228">
        <v>5.2083333333333304</v>
      </c>
      <c r="L228">
        <v>176.86631944444417</v>
      </c>
      <c r="M228">
        <v>0</v>
      </c>
      <c r="O228">
        <v>50916.90500662</v>
      </c>
      <c r="P228">
        <v>2044.5178155833314</v>
      </c>
      <c r="Q228">
        <v>481645.93425363622</v>
      </c>
      <c r="R228">
        <v>-301069.43416299345</v>
      </c>
      <c r="S228">
        <v>64313.322420818411</v>
      </c>
      <c r="T228">
        <v>249609.97904303999</v>
      </c>
      <c r="U228">
        <v>0</v>
      </c>
      <c r="V228">
        <v>-10611.011341539999</v>
      </c>
      <c r="W228">
        <v>0</v>
      </c>
      <c r="X228">
        <v>3417.7826684700003</v>
      </c>
      <c r="Y228">
        <v>1213.3021188020828</v>
      </c>
      <c r="Z228">
        <v>31647.765986230421</v>
      </c>
      <c r="AA228" s="25">
        <v>573129.06380866701</v>
      </c>
      <c r="AB228" s="25">
        <v>621090</v>
      </c>
      <c r="AC228" s="25">
        <v>-47960.936191332992</v>
      </c>
      <c r="AD228">
        <v>42749</v>
      </c>
      <c r="AE228">
        <f t="shared" si="8"/>
        <v>1</v>
      </c>
      <c r="AG228" s="39">
        <v>43115</v>
      </c>
      <c r="AH228">
        <v>535646</v>
      </c>
      <c r="AI228" s="21">
        <v>27.375</v>
      </c>
      <c r="AJ228">
        <v>749.390625</v>
      </c>
      <c r="AK228">
        <v>20514.568359375</v>
      </c>
      <c r="AL228">
        <v>561586.30883789063</v>
      </c>
      <c r="AM228">
        <v>496702</v>
      </c>
      <c r="AN228">
        <v>0</v>
      </c>
      <c r="AO228">
        <v>0</v>
      </c>
      <c r="AP228">
        <v>8</v>
      </c>
      <c r="AQ228">
        <v>3.5833333333333299</v>
      </c>
      <c r="AR228">
        <v>98.093749999999901</v>
      </c>
      <c r="AS228">
        <v>0</v>
      </c>
      <c r="AU228">
        <v>50916.90500662</v>
      </c>
      <c r="AV228">
        <v>1648.1573065500002</v>
      </c>
      <c r="AW228">
        <v>312999.33889065939</v>
      </c>
      <c r="AX228">
        <v>-157721.15501159255</v>
      </c>
      <c r="AY228">
        <v>27160.139050904116</v>
      </c>
      <c r="AZ228">
        <v>208883.88360531998</v>
      </c>
      <c r="BA228">
        <v>0</v>
      </c>
      <c r="BB228">
        <v>0</v>
      </c>
      <c r="BC228">
        <v>0</v>
      </c>
      <c r="BD228">
        <v>3038.0290386400002</v>
      </c>
      <c r="BE228">
        <v>834.75185773583257</v>
      </c>
      <c r="BF228">
        <v>17552.511153413419</v>
      </c>
      <c r="BG228" s="25">
        <v>465312.5608982502</v>
      </c>
      <c r="BH228" s="25">
        <v>535646</v>
      </c>
      <c r="BI228" s="25">
        <v>-70333.439101749798</v>
      </c>
      <c r="BJ228">
        <v>43115</v>
      </c>
      <c r="BK228">
        <f t="shared" si="7"/>
        <v>1</v>
      </c>
    </row>
    <row r="229" spans="1:63" x14ac:dyDescent="0.25">
      <c r="A229" s="39">
        <v>42750</v>
      </c>
      <c r="B229">
        <v>676215</v>
      </c>
      <c r="C229" s="21">
        <v>36.625</v>
      </c>
      <c r="D229">
        <v>1341.390625</v>
      </c>
      <c r="E229">
        <v>49128.431640625</v>
      </c>
      <c r="F229">
        <v>1799328.8088378906</v>
      </c>
      <c r="G229">
        <v>621090</v>
      </c>
      <c r="H229">
        <v>0</v>
      </c>
      <c r="I229">
        <v>1</v>
      </c>
      <c r="J229">
        <v>13</v>
      </c>
      <c r="K229">
        <v>5.875</v>
      </c>
      <c r="L229">
        <v>215.171875</v>
      </c>
      <c r="M229">
        <v>0</v>
      </c>
      <c r="O229">
        <v>50916.90500662</v>
      </c>
      <c r="P229">
        <v>2205.06890785</v>
      </c>
      <c r="Q229">
        <v>560261.05052905937</v>
      </c>
      <c r="R229">
        <v>-377711.72400643741</v>
      </c>
      <c r="S229">
        <v>87021.389014029119</v>
      </c>
      <c r="T229">
        <v>261194.2196094</v>
      </c>
      <c r="U229">
        <v>0</v>
      </c>
      <c r="V229">
        <v>-10611.011341539999</v>
      </c>
      <c r="W229">
        <v>0</v>
      </c>
      <c r="X229">
        <v>4936.79718779</v>
      </c>
      <c r="Y229">
        <v>1368.6047900087501</v>
      </c>
      <c r="Z229">
        <v>38502.01196139797</v>
      </c>
      <c r="AA229" s="25">
        <v>618083.31165817776</v>
      </c>
      <c r="AB229" s="25">
        <v>676215</v>
      </c>
      <c r="AC229" s="25">
        <v>-58131.688341822242</v>
      </c>
      <c r="AD229">
        <v>42750</v>
      </c>
      <c r="AE229">
        <f t="shared" si="8"/>
        <v>1</v>
      </c>
      <c r="AG229" s="39">
        <v>43114</v>
      </c>
      <c r="AH229">
        <v>496702</v>
      </c>
      <c r="AI229" s="21">
        <v>27.0833333333333</v>
      </c>
      <c r="AJ229">
        <v>733.50694444444264</v>
      </c>
      <c r="AK229">
        <v>19865.813078703632</v>
      </c>
      <c r="AL229">
        <v>538032.4375482226</v>
      </c>
      <c r="AM229">
        <v>481478</v>
      </c>
      <c r="AN229">
        <v>0</v>
      </c>
      <c r="AO229">
        <v>1</v>
      </c>
      <c r="AP229">
        <v>10</v>
      </c>
      <c r="AQ229">
        <v>3.4166666666666701</v>
      </c>
      <c r="AR229">
        <v>92.5347222222222</v>
      </c>
      <c r="AS229">
        <v>0</v>
      </c>
      <c r="AU229">
        <v>50916.90500662</v>
      </c>
      <c r="AV229">
        <v>1630.5970308333315</v>
      </c>
      <c r="AW229">
        <v>306365.17328038119</v>
      </c>
      <c r="AX229">
        <v>-152733.36143997702</v>
      </c>
      <c r="AY229">
        <v>26020.997285254078</v>
      </c>
      <c r="AZ229">
        <v>202481.55737348</v>
      </c>
      <c r="BA229">
        <v>0</v>
      </c>
      <c r="BB229">
        <v>-10611.011341539999</v>
      </c>
      <c r="BC229">
        <v>0</v>
      </c>
      <c r="BD229">
        <v>3797.5362983000005</v>
      </c>
      <c r="BE229">
        <v>795.9261899341675</v>
      </c>
      <c r="BF229">
        <v>16557.80051107812</v>
      </c>
      <c r="BG229" s="25">
        <v>445222.12019436387</v>
      </c>
      <c r="BH229" s="25">
        <v>496702</v>
      </c>
      <c r="BI229" s="25">
        <v>-51479.879805636127</v>
      </c>
      <c r="BJ229">
        <v>43114</v>
      </c>
      <c r="BK229">
        <f t="shared" si="7"/>
        <v>1</v>
      </c>
    </row>
    <row r="230" spans="1:63" x14ac:dyDescent="0.25">
      <c r="A230" s="39">
        <v>42751</v>
      </c>
      <c r="B230">
        <v>760511</v>
      </c>
      <c r="C230" s="21">
        <v>40.8333333333333</v>
      </c>
      <c r="D230">
        <v>1667.3611111111084</v>
      </c>
      <c r="E230">
        <v>68083.912037036876</v>
      </c>
      <c r="F230">
        <v>2780093.0748456698</v>
      </c>
      <c r="G230">
        <v>676215</v>
      </c>
      <c r="H230">
        <v>0</v>
      </c>
      <c r="I230">
        <v>0</v>
      </c>
      <c r="J230">
        <v>12</v>
      </c>
      <c r="K230">
        <v>4.8333333333333304</v>
      </c>
      <c r="L230">
        <v>197.36111111111083</v>
      </c>
      <c r="M230">
        <v>0</v>
      </c>
      <c r="O230">
        <v>50916.90500662</v>
      </c>
      <c r="P230">
        <v>2458.4386003333316</v>
      </c>
      <c r="Q230">
        <v>696409.73353485996</v>
      </c>
      <c r="R230">
        <v>-523446.21910028229</v>
      </c>
      <c r="S230">
        <v>134454.33640202985</v>
      </c>
      <c r="T230">
        <v>284376.57861689996</v>
      </c>
      <c r="U230">
        <v>0</v>
      </c>
      <c r="V230">
        <v>0</v>
      </c>
      <c r="W230">
        <v>0</v>
      </c>
      <c r="X230">
        <v>4557.0435579599998</v>
      </c>
      <c r="Y230">
        <v>1125.9443662483327</v>
      </c>
      <c r="Z230">
        <v>35315.023679162448</v>
      </c>
      <c r="AA230" s="25">
        <v>686167.78466383158</v>
      </c>
      <c r="AB230" s="25">
        <v>760511</v>
      </c>
      <c r="AC230" s="25">
        <v>-74343.215336168418</v>
      </c>
      <c r="AD230">
        <v>42751</v>
      </c>
      <c r="AE230">
        <f t="shared" si="8"/>
        <v>1</v>
      </c>
      <c r="AG230" s="39">
        <v>42059</v>
      </c>
      <c r="AH230">
        <v>470633</v>
      </c>
      <c r="AI230" s="21">
        <v>27.0416666666667</v>
      </c>
      <c r="AJ230">
        <v>731.2517361111129</v>
      </c>
      <c r="AK230">
        <v>19774.265697338036</v>
      </c>
      <c r="AL230">
        <v>534729.10156551667</v>
      </c>
      <c r="AM230">
        <v>612201</v>
      </c>
      <c r="AN230">
        <v>0</v>
      </c>
      <c r="AO230">
        <v>0</v>
      </c>
      <c r="AP230">
        <v>10</v>
      </c>
      <c r="AQ230">
        <v>6.4166666666666696</v>
      </c>
      <c r="AR230">
        <v>173.5173611111114</v>
      </c>
      <c r="AS230">
        <v>0</v>
      </c>
      <c r="AU230">
        <v>50916.90500662</v>
      </c>
      <c r="AV230">
        <v>1628.0884200166688</v>
      </c>
      <c r="AW230">
        <v>305423.2363334212</v>
      </c>
      <c r="AX230">
        <v>-152029.52217442065</v>
      </c>
      <c r="AY230">
        <v>25861.237221288477</v>
      </c>
      <c r="AZ230">
        <v>257456.02479365998</v>
      </c>
      <c r="BA230">
        <v>0</v>
      </c>
      <c r="BB230">
        <v>0</v>
      </c>
      <c r="BC230">
        <v>0</v>
      </c>
      <c r="BD230">
        <v>3797.5362983000005</v>
      </c>
      <c r="BE230">
        <v>1494.7882103641675</v>
      </c>
      <c r="BF230">
        <v>31048.516508071614</v>
      </c>
      <c r="BG230" s="25">
        <v>525596.8106173214</v>
      </c>
      <c r="BH230" s="25">
        <v>470633</v>
      </c>
      <c r="BI230" s="25">
        <v>54963.810617321404</v>
      </c>
      <c r="BJ230">
        <v>42059</v>
      </c>
      <c r="BK230" t="str">
        <f t="shared" si="7"/>
        <v xml:space="preserve"> </v>
      </c>
    </row>
    <row r="231" spans="1:63" x14ac:dyDescent="0.25">
      <c r="A231" s="39">
        <v>42752</v>
      </c>
      <c r="B231">
        <v>762521</v>
      </c>
      <c r="C231" s="21">
        <v>40.6666666666667</v>
      </c>
      <c r="D231">
        <v>1653.7777777777806</v>
      </c>
      <c r="E231">
        <v>67253.629629629795</v>
      </c>
      <c r="F231">
        <v>2734980.9382716143</v>
      </c>
      <c r="G231">
        <v>760511</v>
      </c>
      <c r="H231">
        <v>0</v>
      </c>
      <c r="I231">
        <v>0</v>
      </c>
      <c r="J231">
        <v>9</v>
      </c>
      <c r="K231">
        <v>3.375</v>
      </c>
      <c r="L231">
        <v>137.25000000000011</v>
      </c>
      <c r="M231">
        <v>0</v>
      </c>
      <c r="O231">
        <v>50916.90500662</v>
      </c>
      <c r="P231">
        <v>2448.4041570666686</v>
      </c>
      <c r="Q231">
        <v>690736.35811297887</v>
      </c>
      <c r="R231">
        <v>-517062.79937689309</v>
      </c>
      <c r="S231">
        <v>132272.56686286465</v>
      </c>
      <c r="T231">
        <v>319826.55838825996</v>
      </c>
      <c r="U231">
        <v>0</v>
      </c>
      <c r="V231">
        <v>0</v>
      </c>
      <c r="W231">
        <v>0</v>
      </c>
      <c r="X231">
        <v>3417.7826684700003</v>
      </c>
      <c r="Y231">
        <v>786.21977298375009</v>
      </c>
      <c r="Z231">
        <v>24558.977058232522</v>
      </c>
      <c r="AA231" s="25">
        <v>707900.97265058348</v>
      </c>
      <c r="AB231" s="25">
        <v>762521</v>
      </c>
      <c r="AC231" s="25">
        <v>-54620.027349416516</v>
      </c>
      <c r="AD231">
        <v>42752</v>
      </c>
      <c r="AE231">
        <f t="shared" si="8"/>
        <v>1</v>
      </c>
      <c r="AG231" s="39">
        <v>41986</v>
      </c>
      <c r="AH231">
        <v>443699</v>
      </c>
      <c r="AI231" s="21">
        <v>26.9583333333333</v>
      </c>
      <c r="AJ231">
        <v>726.75173611110927</v>
      </c>
      <c r="AK231">
        <v>19592.015552661964</v>
      </c>
      <c r="AL231">
        <v>528168.08594051143</v>
      </c>
      <c r="AM231">
        <v>300029</v>
      </c>
      <c r="AN231">
        <v>0</v>
      </c>
      <c r="AO231">
        <v>1</v>
      </c>
      <c r="AP231">
        <v>16</v>
      </c>
      <c r="AQ231">
        <v>8.75</v>
      </c>
      <c r="AR231">
        <v>235.88541666666637</v>
      </c>
      <c r="AS231">
        <v>0</v>
      </c>
      <c r="AU231">
        <v>50916.90500662</v>
      </c>
      <c r="AV231">
        <v>1623.0711983833314</v>
      </c>
      <c r="AW231">
        <v>303543.71318751969</v>
      </c>
      <c r="AX231">
        <v>-150628.33727909217</v>
      </c>
      <c r="AY231">
        <v>25543.92518236244</v>
      </c>
      <c r="AZ231">
        <v>126174.69370814</v>
      </c>
      <c r="BA231">
        <v>0</v>
      </c>
      <c r="BB231">
        <v>-10611.011341539999</v>
      </c>
      <c r="BC231">
        <v>0</v>
      </c>
      <c r="BD231">
        <v>6076.0580772800004</v>
      </c>
      <c r="BE231">
        <v>2038.3475595875002</v>
      </c>
      <c r="BF231">
        <v>42208.411921954634</v>
      </c>
      <c r="BG231" s="25">
        <v>396885.77722121542</v>
      </c>
      <c r="BH231" s="25">
        <v>443699</v>
      </c>
      <c r="BI231" s="25">
        <v>-46813.222778784577</v>
      </c>
      <c r="BJ231">
        <v>41986</v>
      </c>
      <c r="BK231">
        <f t="shared" si="7"/>
        <v>1</v>
      </c>
    </row>
    <row r="232" spans="1:63" x14ac:dyDescent="0.25">
      <c r="A232" s="39">
        <v>42753</v>
      </c>
      <c r="B232">
        <v>699014</v>
      </c>
      <c r="C232" s="21">
        <v>39.25</v>
      </c>
      <c r="D232">
        <v>1540.5625</v>
      </c>
      <c r="E232">
        <v>60467.078125</v>
      </c>
      <c r="F232">
        <v>2373332.81640625</v>
      </c>
      <c r="G232">
        <v>762521</v>
      </c>
      <c r="H232">
        <v>0</v>
      </c>
      <c r="I232">
        <v>0</v>
      </c>
      <c r="J232">
        <v>15</v>
      </c>
      <c r="K232">
        <v>5.7083333333333304</v>
      </c>
      <c r="L232">
        <v>224.05208333333323</v>
      </c>
      <c r="M232">
        <v>0</v>
      </c>
      <c r="O232">
        <v>50916.90500662</v>
      </c>
      <c r="P232">
        <v>2363.1113893000002</v>
      </c>
      <c r="Q232">
        <v>643449.52810123749</v>
      </c>
      <c r="R232">
        <v>-464886.08655969577</v>
      </c>
      <c r="S232">
        <v>114782.08833305958</v>
      </c>
      <c r="T232">
        <v>320671.84712485998</v>
      </c>
      <c r="U232">
        <v>0</v>
      </c>
      <c r="V232">
        <v>0</v>
      </c>
      <c r="W232">
        <v>0</v>
      </c>
      <c r="X232">
        <v>5696.3044474500002</v>
      </c>
      <c r="Y232">
        <v>1329.7791222070828</v>
      </c>
      <c r="Z232">
        <v>40091.001635209672</v>
      </c>
      <c r="AA232" s="25">
        <v>714414.478600248</v>
      </c>
      <c r="AB232" s="25">
        <v>699014</v>
      </c>
      <c r="AC232" s="25">
        <v>15400.478600247996</v>
      </c>
      <c r="AD232">
        <v>42753</v>
      </c>
      <c r="AE232" t="str">
        <f t="shared" si="8"/>
        <v xml:space="preserve"> </v>
      </c>
      <c r="AG232" s="39">
        <v>42023</v>
      </c>
      <c r="AH232">
        <v>490723</v>
      </c>
      <c r="AI232" s="21">
        <v>26.9583333333333</v>
      </c>
      <c r="AJ232">
        <v>726.75173611110927</v>
      </c>
      <c r="AK232">
        <v>19592.015552661964</v>
      </c>
      <c r="AL232">
        <v>528168.08594051143</v>
      </c>
      <c r="AM232">
        <v>404794</v>
      </c>
      <c r="AN232">
        <v>0</v>
      </c>
      <c r="AO232">
        <v>0</v>
      </c>
      <c r="AP232">
        <v>14</v>
      </c>
      <c r="AQ232">
        <v>4.125</v>
      </c>
      <c r="AR232">
        <v>111.20312499999986</v>
      </c>
      <c r="AS232">
        <v>0</v>
      </c>
      <c r="AU232">
        <v>50916.90500662</v>
      </c>
      <c r="AV232">
        <v>1623.0711983833314</v>
      </c>
      <c r="AW232">
        <v>303543.71318751969</v>
      </c>
      <c r="AX232">
        <v>-150628.33727909217</v>
      </c>
      <c r="AY232">
        <v>25543.92518236244</v>
      </c>
      <c r="AZ232">
        <v>170232.74071804</v>
      </c>
      <c r="BA232">
        <v>0</v>
      </c>
      <c r="BB232">
        <v>0</v>
      </c>
      <c r="BC232">
        <v>0</v>
      </c>
      <c r="BD232">
        <v>5316.5508176200001</v>
      </c>
      <c r="BE232">
        <v>960.93527809124998</v>
      </c>
      <c r="BF232">
        <v>19898.251334635755</v>
      </c>
      <c r="BG232" s="25">
        <v>427407.75544418034</v>
      </c>
      <c r="BH232" s="25">
        <v>490723</v>
      </c>
      <c r="BI232" s="25">
        <v>-63315.244555819663</v>
      </c>
      <c r="BJ232">
        <v>42023</v>
      </c>
      <c r="BK232">
        <f t="shared" si="7"/>
        <v>1</v>
      </c>
    </row>
    <row r="233" spans="1:63" x14ac:dyDescent="0.25">
      <c r="A233" s="39">
        <v>42754</v>
      </c>
      <c r="B233">
        <v>645614</v>
      </c>
      <c r="C233" s="21">
        <v>34.7916666666667</v>
      </c>
      <c r="D233">
        <v>1210.4600694444468</v>
      </c>
      <c r="E233">
        <v>42113.923249421423</v>
      </c>
      <c r="F233">
        <v>1465213.579719455</v>
      </c>
      <c r="G233">
        <v>699014</v>
      </c>
      <c r="H233">
        <v>0</v>
      </c>
      <c r="I233">
        <v>0</v>
      </c>
      <c r="J233">
        <v>8</v>
      </c>
      <c r="K233">
        <v>3.3333333333333299</v>
      </c>
      <c r="L233">
        <v>115.97222222222221</v>
      </c>
      <c r="M233">
        <v>0</v>
      </c>
      <c r="O233">
        <v>50916.90500662</v>
      </c>
      <c r="P233">
        <v>2094.6900319166689</v>
      </c>
      <c r="Q233">
        <v>505575.04837967979</v>
      </c>
      <c r="R233">
        <v>-323782.42138021137</v>
      </c>
      <c r="S233">
        <v>70862.490659366929</v>
      </c>
      <c r="T233">
        <v>293964.50792324002</v>
      </c>
      <c r="U233">
        <v>0</v>
      </c>
      <c r="V233">
        <v>0</v>
      </c>
      <c r="W233">
        <v>0</v>
      </c>
      <c r="X233">
        <v>3038.0290386400002</v>
      </c>
      <c r="Y233">
        <v>776.51335603333257</v>
      </c>
      <c r="Z233">
        <v>20751.6148994375</v>
      </c>
      <c r="AA233" s="25">
        <v>624197.37791472301</v>
      </c>
      <c r="AB233" s="25">
        <v>645614</v>
      </c>
      <c r="AC233" s="25">
        <v>-21416.622085276991</v>
      </c>
      <c r="AD233">
        <v>42754</v>
      </c>
      <c r="AE233">
        <f t="shared" si="8"/>
        <v>1</v>
      </c>
      <c r="AG233" s="39">
        <v>42781</v>
      </c>
      <c r="AH233">
        <v>474642</v>
      </c>
      <c r="AI233" s="21">
        <v>26.9166666666667</v>
      </c>
      <c r="AJ233">
        <v>724.50694444444628</v>
      </c>
      <c r="AK233">
        <v>19501.311921296368</v>
      </c>
      <c r="AL233">
        <v>524910.31254822796</v>
      </c>
      <c r="AM233">
        <v>535385</v>
      </c>
      <c r="AN233">
        <v>0</v>
      </c>
      <c r="AO233">
        <v>0</v>
      </c>
      <c r="AP233">
        <v>9</v>
      </c>
      <c r="AQ233">
        <v>5.0833333333333304</v>
      </c>
      <c r="AR233">
        <v>136.82638888888897</v>
      </c>
      <c r="AS233">
        <v>0</v>
      </c>
      <c r="AU233">
        <v>50916.90500662</v>
      </c>
      <c r="AV233">
        <v>1620.5625875666688</v>
      </c>
      <c r="AW233">
        <v>302606.12698858272</v>
      </c>
      <c r="AX233">
        <v>-149930.98497549421</v>
      </c>
      <c r="AY233">
        <v>25386.368673348086</v>
      </c>
      <c r="AZ233">
        <v>225151.6966391</v>
      </c>
      <c r="BA233">
        <v>0</v>
      </c>
      <c r="BB233">
        <v>0</v>
      </c>
      <c r="BC233">
        <v>0</v>
      </c>
      <c r="BD233">
        <v>3417.7826684700003</v>
      </c>
      <c r="BE233">
        <v>1184.1828679508326</v>
      </c>
      <c r="BF233">
        <v>24483.177746324389</v>
      </c>
      <c r="BG233" s="25">
        <v>484835.81820246851</v>
      </c>
      <c r="BH233" s="25">
        <v>474642</v>
      </c>
      <c r="BI233" s="25">
        <v>10193.818202468508</v>
      </c>
      <c r="BJ233">
        <v>42781</v>
      </c>
      <c r="BK233" t="str">
        <f t="shared" si="7"/>
        <v xml:space="preserve"> </v>
      </c>
    </row>
    <row r="234" spans="1:63" x14ac:dyDescent="0.25">
      <c r="A234" s="39">
        <v>42755</v>
      </c>
      <c r="B234">
        <v>564687</v>
      </c>
      <c r="C234" s="21">
        <v>29.25</v>
      </c>
      <c r="D234">
        <v>855.5625</v>
      </c>
      <c r="E234">
        <v>25025.203125</v>
      </c>
      <c r="F234">
        <v>731987.19140625</v>
      </c>
      <c r="G234">
        <v>645614</v>
      </c>
      <c r="H234">
        <v>1</v>
      </c>
      <c r="I234">
        <v>0</v>
      </c>
      <c r="J234">
        <v>18</v>
      </c>
      <c r="K234">
        <v>9.5</v>
      </c>
      <c r="L234">
        <v>277.875</v>
      </c>
      <c r="M234">
        <v>0</v>
      </c>
      <c r="O234">
        <v>50916.90500662</v>
      </c>
      <c r="P234">
        <v>1761.0447933</v>
      </c>
      <c r="Q234">
        <v>357344.33811423747</v>
      </c>
      <c r="R234">
        <v>-192400.04820627702</v>
      </c>
      <c r="S234">
        <v>35401.279534778325</v>
      </c>
      <c r="T234">
        <v>271507.58327924</v>
      </c>
      <c r="U234">
        <v>-10589.1577886</v>
      </c>
      <c r="V234">
        <v>0</v>
      </c>
      <c r="W234">
        <v>0</v>
      </c>
      <c r="X234">
        <v>6835.5653369400006</v>
      </c>
      <c r="Y234">
        <v>2213.0630646950003</v>
      </c>
      <c r="Z234">
        <v>49721.863388388752</v>
      </c>
      <c r="AA234" s="25">
        <v>572712.43652332248</v>
      </c>
      <c r="AB234" s="25">
        <v>564687</v>
      </c>
      <c r="AC234" s="25">
        <v>8025.4365233224817</v>
      </c>
      <c r="AD234">
        <v>42755</v>
      </c>
      <c r="AE234" t="str">
        <f t="shared" si="8"/>
        <v xml:space="preserve"> </v>
      </c>
      <c r="AG234" s="39">
        <v>42029</v>
      </c>
      <c r="AH234">
        <v>443450</v>
      </c>
      <c r="AI234" s="21">
        <v>26.875</v>
      </c>
      <c r="AJ234">
        <v>722.265625</v>
      </c>
      <c r="AK234">
        <v>19410.888671875</v>
      </c>
      <c r="AL234">
        <v>521667.63305664062</v>
      </c>
      <c r="AM234">
        <v>536790</v>
      </c>
      <c r="AN234">
        <v>0</v>
      </c>
      <c r="AO234">
        <v>1</v>
      </c>
      <c r="AP234">
        <v>9</v>
      </c>
      <c r="AQ234">
        <v>3.6666666666666701</v>
      </c>
      <c r="AR234">
        <v>98.541666666666757</v>
      </c>
      <c r="AS234">
        <v>0</v>
      </c>
      <c r="AU234">
        <v>50916.90500662</v>
      </c>
      <c r="AV234">
        <v>1618.0539767499999</v>
      </c>
      <c r="AW234">
        <v>301669.99103898439</v>
      </c>
      <c r="AX234">
        <v>-149235.78831871826</v>
      </c>
      <c r="AY234">
        <v>25229.542154426577</v>
      </c>
      <c r="AZ234">
        <v>225742.55767139999</v>
      </c>
      <c r="BA234">
        <v>0</v>
      </c>
      <c r="BB234">
        <v>-10611.011341539999</v>
      </c>
      <c r="BC234">
        <v>0</v>
      </c>
      <c r="BD234">
        <v>3417.7826684700003</v>
      </c>
      <c r="BE234">
        <v>854.1646916366675</v>
      </c>
      <c r="BF234">
        <v>17632.659606168767</v>
      </c>
      <c r="BG234" s="25">
        <v>467234.85715419805</v>
      </c>
      <c r="BH234" s="25">
        <v>443450</v>
      </c>
      <c r="BI234" s="25">
        <v>23784.857154198049</v>
      </c>
      <c r="BJ234">
        <v>42029</v>
      </c>
      <c r="BK234" t="str">
        <f t="shared" ref="BK234:BK297" si="9">IF(BI234&lt;0,1," ")</f>
        <v xml:space="preserve"> </v>
      </c>
    </row>
    <row r="235" spans="1:63" x14ac:dyDescent="0.25">
      <c r="A235" s="39">
        <v>42756</v>
      </c>
      <c r="B235">
        <v>618837</v>
      </c>
      <c r="C235" s="21">
        <v>33.3333333333333</v>
      </c>
      <c r="D235">
        <v>1111.1111111111088</v>
      </c>
      <c r="E235">
        <v>37037.03703703692</v>
      </c>
      <c r="F235">
        <v>1234567.9012345627</v>
      </c>
      <c r="G235">
        <v>564687</v>
      </c>
      <c r="H235">
        <v>0</v>
      </c>
      <c r="I235">
        <v>1</v>
      </c>
      <c r="J235">
        <v>14</v>
      </c>
      <c r="K235">
        <v>7.0833333333333304</v>
      </c>
      <c r="L235">
        <v>236.11111111111077</v>
      </c>
      <c r="M235">
        <v>0</v>
      </c>
      <c r="O235">
        <v>50916.90500662</v>
      </c>
      <c r="P235">
        <v>2006.8886533333314</v>
      </c>
      <c r="Q235">
        <v>464079.78911111015</v>
      </c>
      <c r="R235">
        <v>-284750.04481481388</v>
      </c>
      <c r="S235">
        <v>59707.71604938247</v>
      </c>
      <c r="T235">
        <v>237474.40836042</v>
      </c>
      <c r="U235">
        <v>0</v>
      </c>
      <c r="V235">
        <v>-10611.011341539999</v>
      </c>
      <c r="W235">
        <v>0</v>
      </c>
      <c r="X235">
        <v>5316.5508176200001</v>
      </c>
      <c r="Y235">
        <v>1650.0908815708326</v>
      </c>
      <c r="Z235">
        <v>42248.79680124994</v>
      </c>
      <c r="AA235" s="25">
        <v>568040.08952495281</v>
      </c>
      <c r="AB235" s="25">
        <v>618837</v>
      </c>
      <c r="AC235" s="25">
        <v>-50796.910475047189</v>
      </c>
      <c r="AD235">
        <v>42756</v>
      </c>
      <c r="AE235">
        <f t="shared" si="8"/>
        <v>1</v>
      </c>
      <c r="AG235" s="39">
        <v>42030</v>
      </c>
      <c r="AH235">
        <v>439267</v>
      </c>
      <c r="AI235" s="21">
        <v>26.875</v>
      </c>
      <c r="AJ235">
        <v>722.265625</v>
      </c>
      <c r="AK235">
        <v>19410.888671875</v>
      </c>
      <c r="AL235">
        <v>521667.63305664062</v>
      </c>
      <c r="AM235">
        <v>443450</v>
      </c>
      <c r="AN235">
        <v>0</v>
      </c>
      <c r="AO235">
        <v>0</v>
      </c>
      <c r="AP235">
        <v>8</v>
      </c>
      <c r="AQ235">
        <v>4.5</v>
      </c>
      <c r="AR235">
        <v>120.9375</v>
      </c>
      <c r="AS235">
        <v>0</v>
      </c>
      <c r="AU235">
        <v>50916.90500662</v>
      </c>
      <c r="AV235">
        <v>1618.0539767499999</v>
      </c>
      <c r="AW235">
        <v>301669.99103898439</v>
      </c>
      <c r="AX235">
        <v>-149235.78831871826</v>
      </c>
      <c r="AY235">
        <v>25229.542154426577</v>
      </c>
      <c r="AZ235">
        <v>186489.199127</v>
      </c>
      <c r="BA235">
        <v>0</v>
      </c>
      <c r="BB235">
        <v>0</v>
      </c>
      <c r="BC235">
        <v>0</v>
      </c>
      <c r="BD235">
        <v>3038.0290386400002</v>
      </c>
      <c r="BE235">
        <v>1048.293030645</v>
      </c>
      <c r="BF235">
        <v>21640.082243934376</v>
      </c>
      <c r="BG235" s="25">
        <v>442414.30729828204</v>
      </c>
      <c r="BH235" s="25">
        <v>439267</v>
      </c>
      <c r="BI235" s="25">
        <v>3147.3072982820449</v>
      </c>
      <c r="BJ235">
        <v>42030</v>
      </c>
      <c r="BK235" t="str">
        <f t="shared" si="9"/>
        <v xml:space="preserve"> </v>
      </c>
    </row>
    <row r="236" spans="1:63" x14ac:dyDescent="0.25">
      <c r="A236" s="39">
        <v>42757</v>
      </c>
      <c r="B236">
        <v>640695</v>
      </c>
      <c r="C236" s="21">
        <v>29.75</v>
      </c>
      <c r="D236">
        <v>885.0625</v>
      </c>
      <c r="E236">
        <v>26330.609375</v>
      </c>
      <c r="F236">
        <v>783335.62890625</v>
      </c>
      <c r="G236">
        <v>618837</v>
      </c>
      <c r="H236">
        <v>0</v>
      </c>
      <c r="I236">
        <v>1</v>
      </c>
      <c r="J236">
        <v>22</v>
      </c>
      <c r="K236">
        <v>16.0416666666667</v>
      </c>
      <c r="L236">
        <v>477.23958333333434</v>
      </c>
      <c r="M236">
        <v>0</v>
      </c>
      <c r="O236">
        <v>50916.90500662</v>
      </c>
      <c r="P236">
        <v>1791.1481231</v>
      </c>
      <c r="Q236">
        <v>369665.65651513747</v>
      </c>
      <c r="R236">
        <v>-202436.3393873811</v>
      </c>
      <c r="S236">
        <v>37884.656854700195</v>
      </c>
      <c r="T236">
        <v>260246.73924942</v>
      </c>
      <c r="U236">
        <v>0</v>
      </c>
      <c r="V236">
        <v>-10611.011341539999</v>
      </c>
      <c r="W236">
        <v>0</v>
      </c>
      <c r="X236">
        <v>8354.5798562600012</v>
      </c>
      <c r="Y236">
        <v>3736.9705259104244</v>
      </c>
      <c r="Z236">
        <v>85395.380534526746</v>
      </c>
      <c r="AA236" s="25">
        <v>604944.68593675364</v>
      </c>
      <c r="AB236" s="25">
        <v>640695</v>
      </c>
      <c r="AC236" s="25">
        <v>-35750.314063246362</v>
      </c>
      <c r="AD236">
        <v>42757</v>
      </c>
      <c r="AE236">
        <f t="shared" si="8"/>
        <v>1</v>
      </c>
      <c r="AG236" s="39">
        <v>42015</v>
      </c>
      <c r="AH236">
        <v>462184</v>
      </c>
      <c r="AI236" s="21">
        <v>26.8333333333333</v>
      </c>
      <c r="AJ236">
        <v>720.02777777777601</v>
      </c>
      <c r="AK236">
        <v>19320.745370370299</v>
      </c>
      <c r="AL236">
        <v>518440.00077160238</v>
      </c>
      <c r="AM236">
        <v>520926</v>
      </c>
      <c r="AN236">
        <v>0</v>
      </c>
      <c r="AO236">
        <v>1</v>
      </c>
      <c r="AP236">
        <v>7</v>
      </c>
      <c r="AQ236">
        <v>3.6666666666666701</v>
      </c>
      <c r="AR236">
        <v>98.388888888888857</v>
      </c>
      <c r="AS236">
        <v>0</v>
      </c>
      <c r="AU236">
        <v>50916.90500662</v>
      </c>
      <c r="AV236">
        <v>1615.5453659333314</v>
      </c>
      <c r="AW236">
        <v>300735.30533872702</v>
      </c>
      <c r="AX236">
        <v>-148542.74397185136</v>
      </c>
      <c r="AY236">
        <v>25073.443367317203</v>
      </c>
      <c r="AZ236">
        <v>219071.08477715999</v>
      </c>
      <c r="BA236">
        <v>0</v>
      </c>
      <c r="BB236">
        <v>-10611.011341539999</v>
      </c>
      <c r="BC236">
        <v>0</v>
      </c>
      <c r="BD236">
        <v>2658.27540881</v>
      </c>
      <c r="BE236">
        <v>854.1646916366675</v>
      </c>
      <c r="BF236">
        <v>17605.322149414995</v>
      </c>
      <c r="BG236" s="25">
        <v>459376.29079222778</v>
      </c>
      <c r="BH236" s="25">
        <v>462184</v>
      </c>
      <c r="BI236" s="25">
        <v>-2807.7092077722191</v>
      </c>
      <c r="BJ236">
        <v>42015</v>
      </c>
      <c r="BK236">
        <f t="shared" si="9"/>
        <v>1</v>
      </c>
    </row>
    <row r="237" spans="1:63" x14ac:dyDescent="0.25">
      <c r="A237" s="39">
        <v>42758</v>
      </c>
      <c r="B237">
        <v>652990</v>
      </c>
      <c r="C237" s="21">
        <v>30.6666666666667</v>
      </c>
      <c r="D237">
        <v>940.4444444444465</v>
      </c>
      <c r="E237">
        <v>28840.29629629639</v>
      </c>
      <c r="F237">
        <v>884435.75308642362</v>
      </c>
      <c r="G237">
        <v>640695</v>
      </c>
      <c r="H237">
        <v>0</v>
      </c>
      <c r="I237">
        <v>0</v>
      </c>
      <c r="J237">
        <v>25</v>
      </c>
      <c r="K237">
        <v>9.75</v>
      </c>
      <c r="L237">
        <v>299.00000000000034</v>
      </c>
      <c r="M237">
        <v>0</v>
      </c>
      <c r="O237">
        <v>50916.90500662</v>
      </c>
      <c r="P237">
        <v>1846.3375610666687</v>
      </c>
      <c r="Q237">
        <v>392797.13350364531</v>
      </c>
      <c r="R237">
        <v>-221731.44289675922</v>
      </c>
      <c r="S237">
        <v>42774.187435456981</v>
      </c>
      <c r="T237">
        <v>269438.9388537</v>
      </c>
      <c r="U237">
        <v>0</v>
      </c>
      <c r="V237">
        <v>0</v>
      </c>
      <c r="W237">
        <v>0</v>
      </c>
      <c r="X237">
        <v>9493.8407457499998</v>
      </c>
      <c r="Y237">
        <v>2271.3015663975002</v>
      </c>
      <c r="Z237">
        <v>53501.88809043006</v>
      </c>
      <c r="AA237" s="25">
        <v>601309.08986630733</v>
      </c>
      <c r="AB237" s="25">
        <v>652990</v>
      </c>
      <c r="AC237" s="25">
        <v>-51680.910133692669</v>
      </c>
      <c r="AD237">
        <v>42758</v>
      </c>
      <c r="AE237">
        <f t="shared" si="8"/>
        <v>1</v>
      </c>
      <c r="AG237" s="39">
        <v>42033</v>
      </c>
      <c r="AH237">
        <v>437231</v>
      </c>
      <c r="AI237" s="21">
        <v>26.75</v>
      </c>
      <c r="AJ237">
        <v>715.5625</v>
      </c>
      <c r="AK237">
        <v>19141.296875</v>
      </c>
      <c r="AL237">
        <v>512029.69140625</v>
      </c>
      <c r="AM237">
        <v>442969</v>
      </c>
      <c r="AN237">
        <v>0</v>
      </c>
      <c r="AO237">
        <v>0</v>
      </c>
      <c r="AP237">
        <v>7</v>
      </c>
      <c r="AQ237">
        <v>2.9166666666666701</v>
      </c>
      <c r="AR237">
        <v>78.020833333333428</v>
      </c>
      <c r="AS237">
        <v>0</v>
      </c>
      <c r="AU237">
        <v>50916.90500662</v>
      </c>
      <c r="AV237">
        <v>1610.5281443000001</v>
      </c>
      <c r="AW237">
        <v>298870.28468623752</v>
      </c>
      <c r="AX237">
        <v>-147163.09886018795</v>
      </c>
      <c r="AY237">
        <v>24763.419972903321</v>
      </c>
      <c r="AZ237">
        <v>186286.91858853999</v>
      </c>
      <c r="BA237">
        <v>0</v>
      </c>
      <c r="BB237">
        <v>0</v>
      </c>
      <c r="BC237">
        <v>0</v>
      </c>
      <c r="BD237">
        <v>2658.27540881</v>
      </c>
      <c r="BE237">
        <v>679.44918652916749</v>
      </c>
      <c r="BF237">
        <v>13960.742119471892</v>
      </c>
      <c r="BG237" s="25">
        <v>432583.42425322393</v>
      </c>
      <c r="BH237" s="25">
        <v>437231</v>
      </c>
      <c r="BI237" s="25">
        <v>-4647.5757467760704</v>
      </c>
      <c r="BJ237">
        <v>42033</v>
      </c>
      <c r="BK237">
        <f t="shared" si="9"/>
        <v>1</v>
      </c>
    </row>
    <row r="238" spans="1:63" x14ac:dyDescent="0.25">
      <c r="A238" s="39">
        <v>42759</v>
      </c>
      <c r="B238">
        <v>683645</v>
      </c>
      <c r="C238" s="21">
        <v>35.8333333333333</v>
      </c>
      <c r="D238">
        <v>1284.0277777777753</v>
      </c>
      <c r="E238">
        <v>46010.995370370241</v>
      </c>
      <c r="F238">
        <v>1648727.3341049319</v>
      </c>
      <c r="G238">
        <v>652990</v>
      </c>
      <c r="H238">
        <v>0</v>
      </c>
      <c r="I238">
        <v>0</v>
      </c>
      <c r="J238">
        <v>9</v>
      </c>
      <c r="K238">
        <v>3.125</v>
      </c>
      <c r="L238">
        <v>111.97916666666656</v>
      </c>
      <c r="M238">
        <v>0</v>
      </c>
      <c r="O238">
        <v>50916.90500662</v>
      </c>
      <c r="P238">
        <v>2157.4053023333313</v>
      </c>
      <c r="Q238">
        <v>536302.20629152679</v>
      </c>
      <c r="R238">
        <v>-353744.09082955337</v>
      </c>
      <c r="S238">
        <v>79737.812241150357</v>
      </c>
      <c r="T238">
        <v>274609.4985634</v>
      </c>
      <c r="U238">
        <v>0</v>
      </c>
      <c r="V238">
        <v>0</v>
      </c>
      <c r="W238">
        <v>0</v>
      </c>
      <c r="X238">
        <v>3417.7826684700003</v>
      </c>
      <c r="Y238">
        <v>727.98127128124997</v>
      </c>
      <c r="Z238">
        <v>20037.113188828105</v>
      </c>
      <c r="AA238" s="25">
        <v>614162.61370405648</v>
      </c>
      <c r="AB238" s="25">
        <v>683645</v>
      </c>
      <c r="AC238" s="25">
        <v>-69482.386295943521</v>
      </c>
      <c r="AD238">
        <v>42759</v>
      </c>
      <c r="AE238">
        <f t="shared" si="8"/>
        <v>1</v>
      </c>
      <c r="AG238" s="39">
        <v>41975</v>
      </c>
      <c r="AH238">
        <v>405348</v>
      </c>
      <c r="AI238" s="21">
        <v>26.6666666666667</v>
      </c>
      <c r="AJ238">
        <v>711.1111111111129</v>
      </c>
      <c r="AK238">
        <v>18962.962962963033</v>
      </c>
      <c r="AL238">
        <v>505679.01234568155</v>
      </c>
      <c r="AM238">
        <v>416977</v>
      </c>
      <c r="AN238">
        <v>0</v>
      </c>
      <c r="AO238">
        <v>0</v>
      </c>
      <c r="AP238">
        <v>7</v>
      </c>
      <c r="AQ238">
        <v>3.2083333333333299</v>
      </c>
      <c r="AR238">
        <v>85.555555555555571</v>
      </c>
      <c r="AS238">
        <v>0</v>
      </c>
      <c r="AU238">
        <v>50916.90500662</v>
      </c>
      <c r="AV238">
        <v>1605.5109226666686</v>
      </c>
      <c r="AW238">
        <v>297011.06503111182</v>
      </c>
      <c r="AX238">
        <v>-145792.02294518572</v>
      </c>
      <c r="AY238">
        <v>24456.280493827286</v>
      </c>
      <c r="AZ238">
        <v>175356.19976182</v>
      </c>
      <c r="BA238">
        <v>0</v>
      </c>
      <c r="BB238">
        <v>0</v>
      </c>
      <c r="BC238">
        <v>0</v>
      </c>
      <c r="BD238">
        <v>2658.27540881</v>
      </c>
      <c r="BE238">
        <v>747.39410518208263</v>
      </c>
      <c r="BF238">
        <v>15308.975782100002</v>
      </c>
      <c r="BG238" s="25">
        <v>422268.58356695215</v>
      </c>
      <c r="BH238" s="25">
        <v>405348</v>
      </c>
      <c r="BI238" s="25">
        <v>16920.583566952148</v>
      </c>
      <c r="BJ238">
        <v>41975</v>
      </c>
      <c r="BK238" t="str">
        <f t="shared" si="9"/>
        <v xml:space="preserve"> </v>
      </c>
    </row>
    <row r="239" spans="1:63" x14ac:dyDescent="0.25">
      <c r="A239" s="39">
        <v>42760</v>
      </c>
      <c r="B239">
        <v>716202</v>
      </c>
      <c r="C239" s="21">
        <v>39.2916666666667</v>
      </c>
      <c r="D239">
        <v>1543.8350694444471</v>
      </c>
      <c r="E239">
        <v>60659.852936921452</v>
      </c>
      <c r="F239">
        <v>2383426.7216465408</v>
      </c>
      <c r="G239">
        <v>683645</v>
      </c>
      <c r="H239">
        <v>0</v>
      </c>
      <c r="I239">
        <v>0</v>
      </c>
      <c r="J239">
        <v>9</v>
      </c>
      <c r="K239">
        <v>5.375</v>
      </c>
      <c r="L239">
        <v>211.19270833333351</v>
      </c>
      <c r="M239">
        <v>0</v>
      </c>
      <c r="O239">
        <v>50916.90500662</v>
      </c>
      <c r="P239">
        <v>2365.620000116669</v>
      </c>
      <c r="Q239">
        <v>644816.38810510491</v>
      </c>
      <c r="R239">
        <v>-466368.18774070841</v>
      </c>
      <c r="S239">
        <v>115270.26239567208</v>
      </c>
      <c r="T239">
        <v>287501.20315069996</v>
      </c>
      <c r="U239">
        <v>0</v>
      </c>
      <c r="V239">
        <v>0</v>
      </c>
      <c r="W239">
        <v>0</v>
      </c>
      <c r="X239">
        <v>3417.7826684700003</v>
      </c>
      <c r="Y239">
        <v>1252.1277866037501</v>
      </c>
      <c r="Z239">
        <v>37789.995474129879</v>
      </c>
      <c r="AA239" s="25">
        <v>676962.09684670891</v>
      </c>
      <c r="AB239" s="25">
        <v>716202</v>
      </c>
      <c r="AC239" s="25">
        <v>-39239.903153291089</v>
      </c>
      <c r="AD239">
        <v>42760</v>
      </c>
      <c r="AE239">
        <f t="shared" si="8"/>
        <v>1</v>
      </c>
      <c r="AG239" s="39">
        <v>43099</v>
      </c>
      <c r="AH239">
        <v>496968</v>
      </c>
      <c r="AI239" s="21">
        <v>26.6666666666667</v>
      </c>
      <c r="AJ239">
        <v>711.1111111111129</v>
      </c>
      <c r="AK239">
        <v>18962.962962963033</v>
      </c>
      <c r="AL239">
        <v>505679.01234568155</v>
      </c>
      <c r="AM239">
        <v>474838</v>
      </c>
      <c r="AN239">
        <v>0</v>
      </c>
      <c r="AO239">
        <v>1</v>
      </c>
      <c r="AP239">
        <v>12</v>
      </c>
      <c r="AQ239">
        <v>4.2083333333333304</v>
      </c>
      <c r="AR239">
        <v>112.22222222222229</v>
      </c>
      <c r="AS239">
        <v>0</v>
      </c>
      <c r="AU239">
        <v>50916.90500662</v>
      </c>
      <c r="AV239">
        <v>1605.5109226666686</v>
      </c>
      <c r="AW239">
        <v>297011.06503111182</v>
      </c>
      <c r="AX239">
        <v>-145792.02294518572</v>
      </c>
      <c r="AY239">
        <v>24456.280493827286</v>
      </c>
      <c r="AZ239">
        <v>199689.16075107999</v>
      </c>
      <c r="BA239">
        <v>0</v>
      </c>
      <c r="BB239">
        <v>-10611.011341539999</v>
      </c>
      <c r="BC239">
        <v>0</v>
      </c>
      <c r="BD239">
        <v>4557.0435579599998</v>
      </c>
      <c r="BE239">
        <v>980.34811199208264</v>
      </c>
      <c r="BF239">
        <v>20080.604597300011</v>
      </c>
      <c r="BG239" s="25">
        <v>442893.88418583211</v>
      </c>
      <c r="BH239" s="25">
        <v>496968</v>
      </c>
      <c r="BI239" s="25">
        <v>-54074.11581416789</v>
      </c>
      <c r="BJ239">
        <v>43099</v>
      </c>
      <c r="BK239">
        <f t="shared" si="9"/>
        <v>1</v>
      </c>
    </row>
    <row r="240" spans="1:63" x14ac:dyDescent="0.25">
      <c r="A240" s="39">
        <v>42761</v>
      </c>
      <c r="B240">
        <v>754185</v>
      </c>
      <c r="C240" s="21">
        <v>42</v>
      </c>
      <c r="D240">
        <v>1764</v>
      </c>
      <c r="E240">
        <v>74088</v>
      </c>
      <c r="F240">
        <v>3111696</v>
      </c>
      <c r="G240">
        <v>716202</v>
      </c>
      <c r="H240">
        <v>0</v>
      </c>
      <c r="I240">
        <v>0</v>
      </c>
      <c r="J240">
        <v>9</v>
      </c>
      <c r="K240">
        <v>4.8333333333333304</v>
      </c>
      <c r="L240">
        <v>202.99999999999989</v>
      </c>
      <c r="M240">
        <v>0</v>
      </c>
      <c r="O240">
        <v>50916.90500662</v>
      </c>
      <c r="P240">
        <v>2528.6797031999999</v>
      </c>
      <c r="Q240">
        <v>736773.07319279993</v>
      </c>
      <c r="R240">
        <v>-569607.15564648004</v>
      </c>
      <c r="S240">
        <v>150491.73157200002</v>
      </c>
      <c r="T240">
        <v>301192.77797532</v>
      </c>
      <c r="U240">
        <v>0</v>
      </c>
      <c r="V240">
        <v>0</v>
      </c>
      <c r="W240">
        <v>0</v>
      </c>
      <c r="X240">
        <v>3417.7826684700003</v>
      </c>
      <c r="Y240">
        <v>1125.9443662483327</v>
      </c>
      <c r="Z240">
        <v>36324.024355709982</v>
      </c>
      <c r="AA240" s="25">
        <v>713163.76319388824</v>
      </c>
      <c r="AB240" s="25">
        <v>754185</v>
      </c>
      <c r="AC240" s="25">
        <v>-41021.23680611176</v>
      </c>
      <c r="AD240">
        <v>42761</v>
      </c>
      <c r="AE240">
        <f t="shared" si="8"/>
        <v>1</v>
      </c>
      <c r="AG240" s="39">
        <v>41997</v>
      </c>
      <c r="AH240">
        <v>526551</v>
      </c>
      <c r="AI240" s="21">
        <v>26.5833333333333</v>
      </c>
      <c r="AJ240">
        <v>706.67361111110938</v>
      </c>
      <c r="AK240">
        <v>18785.740162036967</v>
      </c>
      <c r="AL240">
        <v>499387.59264081548</v>
      </c>
      <c r="AM240">
        <v>574720</v>
      </c>
      <c r="AN240">
        <v>0</v>
      </c>
      <c r="AO240">
        <v>0</v>
      </c>
      <c r="AP240">
        <v>25</v>
      </c>
      <c r="AQ240">
        <v>12.8333333333333</v>
      </c>
      <c r="AR240">
        <v>341.15277777777646</v>
      </c>
      <c r="AS240">
        <v>1</v>
      </c>
      <c r="AU240">
        <v>50916.90500662</v>
      </c>
      <c r="AV240">
        <v>1600.4937010333315</v>
      </c>
      <c r="AW240">
        <v>295157.6463733479</v>
      </c>
      <c r="AX240">
        <v>-144429.48953152631</v>
      </c>
      <c r="AY240">
        <v>24152.006989785921</v>
      </c>
      <c r="AZ240">
        <v>241693.70283520001</v>
      </c>
      <c r="BA240">
        <v>0</v>
      </c>
      <c r="BB240">
        <v>0</v>
      </c>
      <c r="BC240">
        <v>-14675.04058904</v>
      </c>
      <c r="BD240">
        <v>9493.8407457499998</v>
      </c>
      <c r="BE240">
        <v>2989.576420728326</v>
      </c>
      <c r="BF240">
        <v>61044.540931123513</v>
      </c>
      <c r="BG240" s="25">
        <v>527944.1828830227</v>
      </c>
      <c r="BH240" s="25">
        <v>526551</v>
      </c>
      <c r="BI240" s="25">
        <v>1393.1828830227023</v>
      </c>
      <c r="BJ240">
        <v>41997</v>
      </c>
      <c r="BK240" t="str">
        <f t="shared" si="9"/>
        <v xml:space="preserve"> </v>
      </c>
    </row>
    <row r="241" spans="1:63" x14ac:dyDescent="0.25">
      <c r="A241" s="39">
        <v>42762</v>
      </c>
      <c r="B241">
        <v>801386</v>
      </c>
      <c r="C241" s="21">
        <v>46.7083333333333</v>
      </c>
      <c r="D241">
        <v>2181.6684027777746</v>
      </c>
      <c r="E241">
        <v>101902.09497974515</v>
      </c>
      <c r="F241">
        <v>4759677.0196789261</v>
      </c>
      <c r="G241">
        <v>754185</v>
      </c>
      <c r="H241">
        <v>1</v>
      </c>
      <c r="I241">
        <v>0</v>
      </c>
      <c r="J241">
        <v>9</v>
      </c>
      <c r="K241">
        <v>4.375</v>
      </c>
      <c r="L241">
        <v>204.3489583333332</v>
      </c>
      <c r="M241">
        <v>0</v>
      </c>
      <c r="O241">
        <v>50916.90500662</v>
      </c>
      <c r="P241">
        <v>2812.1527254833313</v>
      </c>
      <c r="Q241">
        <v>911221.39104433579</v>
      </c>
      <c r="R241">
        <v>-783448.90502956056</v>
      </c>
      <c r="S241">
        <v>230193.44962198683</v>
      </c>
      <c r="T241">
        <v>317166.2118471</v>
      </c>
      <c r="U241">
        <v>-10589.1577886</v>
      </c>
      <c r="V241">
        <v>0</v>
      </c>
      <c r="W241">
        <v>0</v>
      </c>
      <c r="X241">
        <v>3417.7826684700003</v>
      </c>
      <c r="Y241">
        <v>1019.1737797937501</v>
      </c>
      <c r="Z241">
        <v>36565.401672728884</v>
      </c>
      <c r="AA241" s="25">
        <v>759274.4055483581</v>
      </c>
      <c r="AB241" s="25">
        <v>801386</v>
      </c>
      <c r="AC241" s="25">
        <v>-42111.594451641897</v>
      </c>
      <c r="AD241">
        <v>42762</v>
      </c>
      <c r="AE241">
        <f t="shared" si="8"/>
        <v>1</v>
      </c>
      <c r="AG241" s="39">
        <v>42051</v>
      </c>
      <c r="AH241">
        <v>456128</v>
      </c>
      <c r="AI241" s="21">
        <v>26.5833333333333</v>
      </c>
      <c r="AJ241">
        <v>706.67361111110938</v>
      </c>
      <c r="AK241">
        <v>18785.740162036967</v>
      </c>
      <c r="AL241">
        <v>499387.59264081548</v>
      </c>
      <c r="AM241">
        <v>335609</v>
      </c>
      <c r="AN241">
        <v>0</v>
      </c>
      <c r="AO241">
        <v>0</v>
      </c>
      <c r="AP241">
        <v>20</v>
      </c>
      <c r="AQ241">
        <v>8.2916666666666696</v>
      </c>
      <c r="AR241">
        <v>220.42013888888869</v>
      </c>
      <c r="AS241">
        <v>0</v>
      </c>
      <c r="AU241">
        <v>50916.90500662</v>
      </c>
      <c r="AV241">
        <v>1600.4937010333315</v>
      </c>
      <c r="AW241">
        <v>295157.6463733479</v>
      </c>
      <c r="AX241">
        <v>-144429.48953152631</v>
      </c>
      <c r="AY241">
        <v>24152.006989785921</v>
      </c>
      <c r="AZ241">
        <v>141137.56597093999</v>
      </c>
      <c r="BA241">
        <v>0</v>
      </c>
      <c r="BB241">
        <v>0</v>
      </c>
      <c r="BC241">
        <v>0</v>
      </c>
      <c r="BD241">
        <v>7595.0725966000009</v>
      </c>
      <c r="BE241">
        <v>1931.5769731329174</v>
      </c>
      <c r="BF241">
        <v>39441.115731472775</v>
      </c>
      <c r="BG241" s="25">
        <v>417502.89381140651</v>
      </c>
      <c r="BH241" s="25">
        <v>456128</v>
      </c>
      <c r="BI241" s="25">
        <v>-38625.106188593491</v>
      </c>
      <c r="BJ241">
        <v>42051</v>
      </c>
      <c r="BK241">
        <f t="shared" si="9"/>
        <v>1</v>
      </c>
    </row>
    <row r="242" spans="1:63" x14ac:dyDescent="0.25">
      <c r="A242" s="39">
        <v>42763</v>
      </c>
      <c r="B242">
        <v>789469</v>
      </c>
      <c r="C242" s="21">
        <v>45.7916666666667</v>
      </c>
      <c r="D242">
        <v>2096.876736111114</v>
      </c>
      <c r="E242">
        <v>96019.480541088167</v>
      </c>
      <c r="F242">
        <v>4396892.0464439988</v>
      </c>
      <c r="G242">
        <v>801386</v>
      </c>
      <c r="H242">
        <v>0</v>
      </c>
      <c r="I242">
        <v>1</v>
      </c>
      <c r="J242">
        <v>12</v>
      </c>
      <c r="K242">
        <v>4.8333333333333304</v>
      </c>
      <c r="L242">
        <v>221.32638888888891</v>
      </c>
      <c r="M242">
        <v>0</v>
      </c>
      <c r="O242">
        <v>50916.90500662</v>
      </c>
      <c r="P242">
        <v>2756.963287516669</v>
      </c>
      <c r="Q242">
        <v>875806.30213779665</v>
      </c>
      <c r="R242">
        <v>-738221.8874535925</v>
      </c>
      <c r="S242">
        <v>212647.98926518275</v>
      </c>
      <c r="T242">
        <v>337016.19874075998</v>
      </c>
      <c r="U242">
        <v>0</v>
      </c>
      <c r="V242">
        <v>-10611.011341539999</v>
      </c>
      <c r="W242">
        <v>0</v>
      </c>
      <c r="X242">
        <v>4557.0435579599998</v>
      </c>
      <c r="Y242">
        <v>1125.9443662483327</v>
      </c>
      <c r="Z242">
        <v>39603.276554489377</v>
      </c>
      <c r="AA242" s="25">
        <v>775597.72412144125</v>
      </c>
      <c r="AB242" s="25">
        <v>789469</v>
      </c>
      <c r="AC242" s="25">
        <v>-13871.27587855875</v>
      </c>
      <c r="AD242">
        <v>42763</v>
      </c>
      <c r="AE242">
        <f t="shared" si="8"/>
        <v>1</v>
      </c>
      <c r="AG242" s="39">
        <v>42357</v>
      </c>
      <c r="AH242">
        <v>481559</v>
      </c>
      <c r="AI242" s="21">
        <v>26.5833333333333</v>
      </c>
      <c r="AJ242">
        <v>706.67361111110938</v>
      </c>
      <c r="AK242">
        <v>18785.740162036967</v>
      </c>
      <c r="AL242">
        <v>499387.59264081548</v>
      </c>
      <c r="AM242">
        <v>532346</v>
      </c>
      <c r="AN242">
        <v>0</v>
      </c>
      <c r="AO242">
        <v>1</v>
      </c>
      <c r="AP242">
        <v>25</v>
      </c>
      <c r="AQ242">
        <v>7.5</v>
      </c>
      <c r="AR242">
        <v>199.37499999999974</v>
      </c>
      <c r="AS242">
        <v>0</v>
      </c>
      <c r="AU242">
        <v>50916.90500662</v>
      </c>
      <c r="AV242">
        <v>1600.4937010333315</v>
      </c>
      <c r="AW242">
        <v>295157.6463733479</v>
      </c>
      <c r="AX242">
        <v>-144429.48953152631</v>
      </c>
      <c r="AY242">
        <v>24152.006989785921</v>
      </c>
      <c r="AZ242">
        <v>223873.67053435999</v>
      </c>
      <c r="BA242">
        <v>0</v>
      </c>
      <c r="BB242">
        <v>-10611.011341539999</v>
      </c>
      <c r="BC242">
        <v>0</v>
      </c>
      <c r="BD242">
        <v>9493.8407457499998</v>
      </c>
      <c r="BE242">
        <v>1747.1550510750001</v>
      </c>
      <c r="BF242">
        <v>35675.381063643705</v>
      </c>
      <c r="BG242" s="25">
        <v>487576.5985925495</v>
      </c>
      <c r="BH242" s="25">
        <v>481559</v>
      </c>
      <c r="BI242" s="25">
        <v>6017.5985925495042</v>
      </c>
      <c r="BJ242">
        <v>42357</v>
      </c>
      <c r="BK242" t="str">
        <f t="shared" si="9"/>
        <v xml:space="preserve"> </v>
      </c>
    </row>
    <row r="243" spans="1:63" x14ac:dyDescent="0.25">
      <c r="A243" s="39">
        <v>42764</v>
      </c>
      <c r="B243">
        <v>765508</v>
      </c>
      <c r="C243" s="21">
        <v>44.6666666666667</v>
      </c>
      <c r="D243">
        <v>1995.111111111114</v>
      </c>
      <c r="E243">
        <v>89114.962962963167</v>
      </c>
      <c r="F243">
        <v>3980468.3456790242</v>
      </c>
      <c r="G243">
        <v>789469</v>
      </c>
      <c r="H243">
        <v>0</v>
      </c>
      <c r="I243">
        <v>1</v>
      </c>
      <c r="J243">
        <v>10</v>
      </c>
      <c r="K243">
        <v>5.1666666666666696</v>
      </c>
      <c r="L243">
        <v>230.77777777777808</v>
      </c>
      <c r="M243">
        <v>0</v>
      </c>
      <c r="O243">
        <v>50916.90500662</v>
      </c>
      <c r="P243">
        <v>2689.230795466669</v>
      </c>
      <c r="Q243">
        <v>833301.66932791227</v>
      </c>
      <c r="R243">
        <v>-685138.22182910668</v>
      </c>
      <c r="S243">
        <v>192508.38571916107</v>
      </c>
      <c r="T243">
        <v>332004.60377853998</v>
      </c>
      <c r="U243">
        <v>0</v>
      </c>
      <c r="V243">
        <v>-10611.011341539999</v>
      </c>
      <c r="W243">
        <v>0</v>
      </c>
      <c r="X243">
        <v>3797.5362983000005</v>
      </c>
      <c r="Y243">
        <v>1203.5957018516674</v>
      </c>
      <c r="Z243">
        <v>41294.471038210053</v>
      </c>
      <c r="AA243" s="25">
        <v>761967.16449541505</v>
      </c>
      <c r="AB243" s="25">
        <v>765508</v>
      </c>
      <c r="AC243" s="25">
        <v>-3540.8355045849457</v>
      </c>
      <c r="AD243">
        <v>42764</v>
      </c>
      <c r="AE243">
        <f t="shared" si="8"/>
        <v>1</v>
      </c>
      <c r="AG243" s="39">
        <v>42708</v>
      </c>
      <c r="AH243">
        <v>535394</v>
      </c>
      <c r="AI243" s="21">
        <v>26.375</v>
      </c>
      <c r="AJ243">
        <v>695.640625</v>
      </c>
      <c r="AK243">
        <v>18347.521484375</v>
      </c>
      <c r="AL243">
        <v>483915.87915039062</v>
      </c>
      <c r="AM243">
        <v>628762</v>
      </c>
      <c r="AN243">
        <v>0</v>
      </c>
      <c r="AO243">
        <v>1</v>
      </c>
      <c r="AP243">
        <v>30</v>
      </c>
      <c r="AQ243">
        <v>11.2083333333333</v>
      </c>
      <c r="AR243">
        <v>295.61979166666578</v>
      </c>
      <c r="AS243">
        <v>0</v>
      </c>
      <c r="AU243">
        <v>50916.90500662</v>
      </c>
      <c r="AV243">
        <v>1587.95064695</v>
      </c>
      <c r="AW243">
        <v>290549.47909240937</v>
      </c>
      <c r="AX243">
        <v>-141060.35425274709</v>
      </c>
      <c r="AY243">
        <v>23403.744642320133</v>
      </c>
      <c r="AZ243">
        <v>264420.61522491998</v>
      </c>
      <c r="BA243">
        <v>0</v>
      </c>
      <c r="BB243">
        <v>-10611.011341539999</v>
      </c>
      <c r="BC243">
        <v>0</v>
      </c>
      <c r="BD243">
        <v>11392.6088949</v>
      </c>
      <c r="BE243">
        <v>2611.0261596620758</v>
      </c>
      <c r="BF243">
        <v>52897.046859753122</v>
      </c>
      <c r="BG243" s="25">
        <v>546108.01093324751</v>
      </c>
      <c r="BH243" s="25">
        <v>535394</v>
      </c>
      <c r="BI243" s="25">
        <v>10714.010933247511</v>
      </c>
      <c r="BJ243">
        <v>42708</v>
      </c>
      <c r="BK243" t="str">
        <f t="shared" si="9"/>
        <v xml:space="preserve"> </v>
      </c>
    </row>
    <row r="244" spans="1:63" x14ac:dyDescent="0.25">
      <c r="A244" s="39">
        <v>42765</v>
      </c>
      <c r="B244">
        <v>743369</v>
      </c>
      <c r="C244" s="21">
        <v>43.25</v>
      </c>
      <c r="D244">
        <v>1870.5625</v>
      </c>
      <c r="E244">
        <v>80901.828125</v>
      </c>
      <c r="F244">
        <v>3499004.06640625</v>
      </c>
      <c r="G244">
        <v>765508</v>
      </c>
      <c r="H244">
        <v>0</v>
      </c>
      <c r="I244">
        <v>0</v>
      </c>
      <c r="J244">
        <v>10</v>
      </c>
      <c r="K244">
        <v>4.8333333333333304</v>
      </c>
      <c r="L244">
        <v>209.04166666666654</v>
      </c>
      <c r="M244">
        <v>0</v>
      </c>
      <c r="O244">
        <v>50916.90500662</v>
      </c>
      <c r="P244">
        <v>2603.9380277</v>
      </c>
      <c r="Q244">
        <v>781281.22546723741</v>
      </c>
      <c r="R244">
        <v>-621993.57797324331</v>
      </c>
      <c r="S244">
        <v>169223.20841462209</v>
      </c>
      <c r="T244">
        <v>321928.00506328</v>
      </c>
      <c r="U244">
        <v>0</v>
      </c>
      <c r="V244">
        <v>0</v>
      </c>
      <c r="W244">
        <v>0</v>
      </c>
      <c r="X244">
        <v>3797.5362983000005</v>
      </c>
      <c r="Y244">
        <v>1125.9443662483327</v>
      </c>
      <c r="Z244">
        <v>37405.096509153729</v>
      </c>
      <c r="AA244" s="25">
        <v>746288.28117991833</v>
      </c>
      <c r="AB244" s="25">
        <v>743369</v>
      </c>
      <c r="AC244" s="25">
        <v>2919.2811799183255</v>
      </c>
      <c r="AD244">
        <v>42765</v>
      </c>
      <c r="AE244" t="str">
        <f t="shared" si="8"/>
        <v xml:space="preserve"> </v>
      </c>
      <c r="AG244" s="39">
        <v>42424</v>
      </c>
      <c r="AH244">
        <v>475241</v>
      </c>
      <c r="AI244" s="21">
        <v>26.3333333333333</v>
      </c>
      <c r="AJ244">
        <v>693.44444444444275</v>
      </c>
      <c r="AK244">
        <v>18260.703703703635</v>
      </c>
      <c r="AL244">
        <v>480865.19753086183</v>
      </c>
      <c r="AM244">
        <v>508491</v>
      </c>
      <c r="AN244">
        <v>0</v>
      </c>
      <c r="AO244">
        <v>0</v>
      </c>
      <c r="AP244">
        <v>12</v>
      </c>
      <c r="AQ244">
        <v>5.5416666666666696</v>
      </c>
      <c r="AR244">
        <v>145.93055555555546</v>
      </c>
      <c r="AS244">
        <v>0</v>
      </c>
      <c r="AU244">
        <v>50916.90500662</v>
      </c>
      <c r="AV244">
        <v>1585.4420361333314</v>
      </c>
      <c r="AW244">
        <v>289632.19638424373</v>
      </c>
      <c r="AX244">
        <v>-140392.87734545095</v>
      </c>
      <c r="AY244">
        <v>23256.203764484453</v>
      </c>
      <c r="AZ244">
        <v>213841.64923506</v>
      </c>
      <c r="BA244">
        <v>0</v>
      </c>
      <c r="BB244">
        <v>0</v>
      </c>
      <c r="BC244">
        <v>0</v>
      </c>
      <c r="BD244">
        <v>4557.0435579599998</v>
      </c>
      <c r="BE244">
        <v>1290.9534544054175</v>
      </c>
      <c r="BF244">
        <v>26112.241646513732</v>
      </c>
      <c r="BG244" s="25">
        <v>470799.75773996976</v>
      </c>
      <c r="BH244" s="25">
        <v>475241</v>
      </c>
      <c r="BI244" s="25">
        <v>-4441.242260030238</v>
      </c>
      <c r="BJ244">
        <v>42424</v>
      </c>
      <c r="BK244">
        <f t="shared" si="9"/>
        <v>1</v>
      </c>
    </row>
    <row r="245" spans="1:63" x14ac:dyDescent="0.25">
      <c r="A245" s="39">
        <v>42766</v>
      </c>
      <c r="B245">
        <v>686974</v>
      </c>
      <c r="C245" s="21">
        <v>39.9583333333333</v>
      </c>
      <c r="D245">
        <v>1596.6684027777751</v>
      </c>
      <c r="E245">
        <v>63800.208260995212</v>
      </c>
      <c r="F245">
        <v>2549349.9884289317</v>
      </c>
      <c r="G245">
        <v>743369</v>
      </c>
      <c r="H245">
        <v>0</v>
      </c>
      <c r="I245">
        <v>0</v>
      </c>
      <c r="J245">
        <v>10</v>
      </c>
      <c r="K245">
        <v>3.125</v>
      </c>
      <c r="L245">
        <v>124.86979166666656</v>
      </c>
      <c r="M245">
        <v>0</v>
      </c>
      <c r="O245">
        <v>50916.90500662</v>
      </c>
      <c r="P245">
        <v>2405.7577731833312</v>
      </c>
      <c r="Q245">
        <v>666883.38207733596</v>
      </c>
      <c r="R245">
        <v>-490512.02836084843</v>
      </c>
      <c r="S245">
        <v>123294.85082788554</v>
      </c>
      <c r="T245">
        <v>312617.63325253996</v>
      </c>
      <c r="U245">
        <v>0</v>
      </c>
      <c r="V245">
        <v>0</v>
      </c>
      <c r="W245">
        <v>0</v>
      </c>
      <c r="X245">
        <v>3797.5362983000005</v>
      </c>
      <c r="Y245">
        <v>727.98127128124997</v>
      </c>
      <c r="Z245">
        <v>22343.711102425761</v>
      </c>
      <c r="AA245" s="25">
        <v>692475.72924872348</v>
      </c>
      <c r="AB245" s="25">
        <v>686974</v>
      </c>
      <c r="AC245" s="25">
        <v>5501.7292487234809</v>
      </c>
      <c r="AD245">
        <v>42766</v>
      </c>
      <c r="AE245" t="str">
        <f t="shared" si="8"/>
        <v xml:space="preserve"> </v>
      </c>
      <c r="AG245" s="39">
        <v>42386</v>
      </c>
      <c r="AH245">
        <v>504623</v>
      </c>
      <c r="AI245" s="21">
        <v>26.0833333333333</v>
      </c>
      <c r="AJ245">
        <v>680.34027777777601</v>
      </c>
      <c r="AK245">
        <v>17745.542245370303</v>
      </c>
      <c r="AL245">
        <v>462862.89356674143</v>
      </c>
      <c r="AM245">
        <v>599031</v>
      </c>
      <c r="AN245">
        <v>0</v>
      </c>
      <c r="AO245">
        <v>1</v>
      </c>
      <c r="AP245">
        <v>13</v>
      </c>
      <c r="AQ245">
        <v>8.375</v>
      </c>
      <c r="AR245">
        <v>218.4479166666664</v>
      </c>
      <c r="AS245">
        <v>0</v>
      </c>
      <c r="AU245">
        <v>50916.90500662</v>
      </c>
      <c r="AV245">
        <v>1570.3903712333313</v>
      </c>
      <c r="AW245">
        <v>284158.95537141454</v>
      </c>
      <c r="AX245">
        <v>-136432.18664007436</v>
      </c>
      <c r="AY245">
        <v>22385.553837291711</v>
      </c>
      <c r="AZ245">
        <v>251917.49113146</v>
      </c>
      <c r="BA245">
        <v>0</v>
      </c>
      <c r="BB245">
        <v>-10611.011341539999</v>
      </c>
      <c r="BC245">
        <v>0</v>
      </c>
      <c r="BD245">
        <v>4936.79718779</v>
      </c>
      <c r="BE245">
        <v>1950.9898070337501</v>
      </c>
      <c r="BF245">
        <v>39088.214017015263</v>
      </c>
      <c r="BG245" s="25">
        <v>509882.09874824417</v>
      </c>
      <c r="BH245" s="25">
        <v>504623</v>
      </c>
      <c r="BI245" s="25">
        <v>5259.0987482441706</v>
      </c>
      <c r="BJ245">
        <v>42386</v>
      </c>
      <c r="BK245" t="str">
        <f t="shared" si="9"/>
        <v xml:space="preserve"> </v>
      </c>
    </row>
    <row r="246" spans="1:63" x14ac:dyDescent="0.25">
      <c r="A246" s="39">
        <v>42767</v>
      </c>
      <c r="B246">
        <v>623070</v>
      </c>
      <c r="C246" s="21">
        <v>37.0833333333333</v>
      </c>
      <c r="D246">
        <v>1375.1736111111086</v>
      </c>
      <c r="E246">
        <v>50996.021412036898</v>
      </c>
      <c r="F246">
        <v>1891102.4606963666</v>
      </c>
      <c r="G246">
        <v>686974</v>
      </c>
      <c r="H246">
        <v>0</v>
      </c>
      <c r="I246">
        <v>0</v>
      </c>
      <c r="J246">
        <v>9</v>
      </c>
      <c r="K246">
        <v>3.9166666666666701</v>
      </c>
      <c r="L246">
        <v>145.24305555555554</v>
      </c>
      <c r="M246">
        <v>0</v>
      </c>
      <c r="O246">
        <v>50916.90500662</v>
      </c>
      <c r="P246">
        <v>2232.6636268333314</v>
      </c>
      <c r="Q246">
        <v>574371.25149204757</v>
      </c>
      <c r="R246">
        <v>-392070.22332627856</v>
      </c>
      <c r="S246">
        <v>91459.861082273565</v>
      </c>
      <c r="T246">
        <v>288901.18633683998</v>
      </c>
      <c r="U246">
        <v>0</v>
      </c>
      <c r="V246">
        <v>0</v>
      </c>
      <c r="W246">
        <v>0</v>
      </c>
      <c r="X246">
        <v>3417.7826684700003</v>
      </c>
      <c r="Y246">
        <v>912.4031933391675</v>
      </c>
      <c r="Z246">
        <v>25989.223091121872</v>
      </c>
      <c r="AA246" s="25">
        <v>646131.05317126692</v>
      </c>
      <c r="AB246" s="25">
        <v>623070</v>
      </c>
      <c r="AC246" s="25">
        <v>23061.053171266918</v>
      </c>
      <c r="AD246">
        <v>42767</v>
      </c>
      <c r="AE246" t="str">
        <f t="shared" si="8"/>
        <v xml:space="preserve"> </v>
      </c>
      <c r="AG246" s="39">
        <v>41974</v>
      </c>
      <c r="AH246">
        <v>416977</v>
      </c>
      <c r="AI246" s="21">
        <v>25.9583333333333</v>
      </c>
      <c r="AJ246">
        <v>673.83506944444275</v>
      </c>
      <c r="AK246">
        <v>17491.635344328639</v>
      </c>
      <c r="AL246">
        <v>454053.70081319701</v>
      </c>
      <c r="AM246">
        <v>426981</v>
      </c>
      <c r="AN246">
        <v>0</v>
      </c>
      <c r="AO246">
        <v>0</v>
      </c>
      <c r="AP246">
        <v>7</v>
      </c>
      <c r="AQ246">
        <v>3.7916666666666701</v>
      </c>
      <c r="AR246">
        <v>98.425347222222186</v>
      </c>
      <c r="AS246">
        <v>0</v>
      </c>
      <c r="AU246">
        <v>50916.90500662</v>
      </c>
      <c r="AV246">
        <v>1562.8645387833315</v>
      </c>
      <c r="AW246">
        <v>281441.9132311031</v>
      </c>
      <c r="AX246">
        <v>-134480.08660091343</v>
      </c>
      <c r="AY246">
        <v>21959.512645853851</v>
      </c>
      <c r="AZ246">
        <v>179563.29852846</v>
      </c>
      <c r="BA246">
        <v>0</v>
      </c>
      <c r="BB246">
        <v>0</v>
      </c>
      <c r="BC246">
        <v>0</v>
      </c>
      <c r="BD246">
        <v>2658.27540881</v>
      </c>
      <c r="BE246">
        <v>883.28394248791744</v>
      </c>
      <c r="BF246">
        <v>17611.845860685775</v>
      </c>
      <c r="BG246" s="25">
        <v>422117.81256189058</v>
      </c>
      <c r="BH246" s="25">
        <v>416977</v>
      </c>
      <c r="BI246" s="25">
        <v>5140.812561890576</v>
      </c>
      <c r="BJ246">
        <v>41974</v>
      </c>
      <c r="BK246" t="str">
        <f t="shared" si="9"/>
        <v xml:space="preserve"> </v>
      </c>
    </row>
    <row r="247" spans="1:63" x14ac:dyDescent="0.25">
      <c r="A247" s="39">
        <v>42768</v>
      </c>
      <c r="B247">
        <v>601668</v>
      </c>
      <c r="C247" s="21">
        <v>33.4166666666667</v>
      </c>
      <c r="D247">
        <v>1116.6736111111134</v>
      </c>
      <c r="E247">
        <v>37315.509837963073</v>
      </c>
      <c r="F247">
        <v>1246959.953751934</v>
      </c>
      <c r="G247">
        <v>623070</v>
      </c>
      <c r="H247">
        <v>0</v>
      </c>
      <c r="I247">
        <v>0</v>
      </c>
      <c r="J247">
        <v>13</v>
      </c>
      <c r="K247">
        <v>3.3333333333333299</v>
      </c>
      <c r="L247">
        <v>111.38888888888889</v>
      </c>
      <c r="M247">
        <v>0</v>
      </c>
      <c r="O247">
        <v>50916.90500662</v>
      </c>
      <c r="P247">
        <v>2011.9058749666688</v>
      </c>
      <c r="Q247">
        <v>466403.0885553495</v>
      </c>
      <c r="R247">
        <v>-286891.01366348646</v>
      </c>
      <c r="S247">
        <v>60307.035983293223</v>
      </c>
      <c r="T247">
        <v>262026.8920962</v>
      </c>
      <c r="U247">
        <v>0</v>
      </c>
      <c r="V247">
        <v>0</v>
      </c>
      <c r="W247">
        <v>0</v>
      </c>
      <c r="X247">
        <v>4936.79718779</v>
      </c>
      <c r="Y247">
        <v>776.51335603333257</v>
      </c>
      <c r="Z247">
        <v>19931.491196824998</v>
      </c>
      <c r="AA247" s="25">
        <v>580419.61559359136</v>
      </c>
      <c r="AB247" s="25">
        <v>601668</v>
      </c>
      <c r="AC247" s="25">
        <v>-21248.384406408644</v>
      </c>
      <c r="AD247">
        <v>42768</v>
      </c>
      <c r="AE247">
        <f t="shared" si="8"/>
        <v>1</v>
      </c>
      <c r="AG247" s="39">
        <v>42398</v>
      </c>
      <c r="AH247">
        <v>530689</v>
      </c>
      <c r="AI247" s="21">
        <v>25.7916666666667</v>
      </c>
      <c r="AJ247">
        <v>665.21006944444616</v>
      </c>
      <c r="AK247">
        <v>17156.876374421361</v>
      </c>
      <c r="AL247">
        <v>442504.43649028486</v>
      </c>
      <c r="AM247">
        <v>610185</v>
      </c>
      <c r="AN247">
        <v>1</v>
      </c>
      <c r="AO247">
        <v>0</v>
      </c>
      <c r="AP247">
        <v>22</v>
      </c>
      <c r="AQ247">
        <v>13.75</v>
      </c>
      <c r="AR247">
        <v>354.63541666666714</v>
      </c>
      <c r="AS247">
        <v>0</v>
      </c>
      <c r="AU247">
        <v>50916.90500662</v>
      </c>
      <c r="AV247">
        <v>1552.8300955166687</v>
      </c>
      <c r="AW247">
        <v>277839.4938681295</v>
      </c>
      <c r="AX247">
        <v>-131906.37554546545</v>
      </c>
      <c r="AY247">
        <v>21400.952688088772</v>
      </c>
      <c r="AZ247">
        <v>256608.2128071</v>
      </c>
      <c r="BA247">
        <v>-10589.1577886</v>
      </c>
      <c r="BB247">
        <v>0</v>
      </c>
      <c r="BC247">
        <v>0</v>
      </c>
      <c r="BD247">
        <v>8354.5798562600012</v>
      </c>
      <c r="BE247">
        <v>3203.1175936375002</v>
      </c>
      <c r="BF247">
        <v>63457.071489642272</v>
      </c>
      <c r="BG247" s="25">
        <v>540837.63007092918</v>
      </c>
      <c r="BH247" s="25">
        <v>530689</v>
      </c>
      <c r="BI247" s="25">
        <v>10148.630070929183</v>
      </c>
      <c r="BJ247">
        <v>42398</v>
      </c>
      <c r="BK247" t="str">
        <f t="shared" si="9"/>
        <v xml:space="preserve"> </v>
      </c>
    </row>
    <row r="248" spans="1:63" x14ac:dyDescent="0.25">
      <c r="A248" s="39">
        <v>42769</v>
      </c>
      <c r="B248">
        <v>488486</v>
      </c>
      <c r="C248" s="21">
        <v>22.625</v>
      </c>
      <c r="D248">
        <v>511.890625</v>
      </c>
      <c r="E248">
        <v>11581.525390625</v>
      </c>
      <c r="F248">
        <v>262032.01196289063</v>
      </c>
      <c r="G248">
        <v>601668</v>
      </c>
      <c r="H248">
        <v>1</v>
      </c>
      <c r="I248">
        <v>0</v>
      </c>
      <c r="J248">
        <v>17</v>
      </c>
      <c r="K248">
        <v>9.25</v>
      </c>
      <c r="L248">
        <v>209.28125</v>
      </c>
      <c r="M248">
        <v>0</v>
      </c>
      <c r="O248">
        <v>50916.90500662</v>
      </c>
      <c r="P248">
        <v>1362.17567345</v>
      </c>
      <c r="Q248">
        <v>213802.28396815938</v>
      </c>
      <c r="R248">
        <v>-89041.676598118371</v>
      </c>
      <c r="S248">
        <v>12672.719702564271</v>
      </c>
      <c r="T248">
        <v>253026.45948887998</v>
      </c>
      <c r="U248">
        <v>-10589.1577886</v>
      </c>
      <c r="V248">
        <v>0</v>
      </c>
      <c r="W248">
        <v>0</v>
      </c>
      <c r="X248">
        <v>6455.8117071100005</v>
      </c>
      <c r="Y248">
        <v>2154.8245629925</v>
      </c>
      <c r="Z248">
        <v>37447.966611790311</v>
      </c>
      <c r="AA248" s="25">
        <v>478208.31233484804</v>
      </c>
      <c r="AB248" s="25">
        <v>488486</v>
      </c>
      <c r="AC248" s="25">
        <v>-10277.687665151956</v>
      </c>
      <c r="AD248">
        <v>42769</v>
      </c>
      <c r="AE248">
        <f t="shared" si="8"/>
        <v>1</v>
      </c>
      <c r="AG248" s="39">
        <v>43125</v>
      </c>
      <c r="AH248">
        <v>600942</v>
      </c>
      <c r="AI248" s="21">
        <v>25.7916666666667</v>
      </c>
      <c r="AJ248">
        <v>665.21006944444616</v>
      </c>
      <c r="AK248">
        <v>17156.876374421361</v>
      </c>
      <c r="AL248">
        <v>442504.43649028486</v>
      </c>
      <c r="AM248">
        <v>571575</v>
      </c>
      <c r="AN248">
        <v>0</v>
      </c>
      <c r="AO248">
        <v>0</v>
      </c>
      <c r="AP248">
        <v>26</v>
      </c>
      <c r="AQ248">
        <v>10.0833333333333</v>
      </c>
      <c r="AR248">
        <v>260.06597222222172</v>
      </c>
      <c r="AS248">
        <v>0</v>
      </c>
      <c r="AU248">
        <v>50916.90500662</v>
      </c>
      <c r="AV248">
        <v>1552.8300955166687</v>
      </c>
      <c r="AW248">
        <v>277839.4938681295</v>
      </c>
      <c r="AX248">
        <v>-131906.37554546545</v>
      </c>
      <c r="AY248">
        <v>21400.952688088772</v>
      </c>
      <c r="AZ248">
        <v>240371.0993145</v>
      </c>
      <c r="BA248">
        <v>0</v>
      </c>
      <c r="BB248">
        <v>0</v>
      </c>
      <c r="BC248">
        <v>0</v>
      </c>
      <c r="BD248">
        <v>9873.5943755799999</v>
      </c>
      <c r="BE248">
        <v>2348.9529020008258</v>
      </c>
      <c r="BF248">
        <v>46535.185759070846</v>
      </c>
      <c r="BG248" s="25">
        <v>518932.63846404117</v>
      </c>
      <c r="BH248" s="25">
        <v>600942</v>
      </c>
      <c r="BI248" s="25">
        <v>-82009.361535958829</v>
      </c>
      <c r="BJ248">
        <v>43125</v>
      </c>
      <c r="BK248">
        <f t="shared" si="9"/>
        <v>1</v>
      </c>
    </row>
    <row r="249" spans="1:63" x14ac:dyDescent="0.25">
      <c r="A249" s="39">
        <v>42770</v>
      </c>
      <c r="B249">
        <v>400651</v>
      </c>
      <c r="C249" s="21">
        <v>20.4166666666667</v>
      </c>
      <c r="D249">
        <v>416.84027777777914</v>
      </c>
      <c r="E249">
        <v>8510.4890046296714</v>
      </c>
      <c r="F249">
        <v>173755.81717785608</v>
      </c>
      <c r="G249">
        <v>488486</v>
      </c>
      <c r="H249">
        <v>0</v>
      </c>
      <c r="I249">
        <v>1</v>
      </c>
      <c r="J249">
        <v>13</v>
      </c>
      <c r="K249">
        <v>5.6666666666666696</v>
      </c>
      <c r="L249">
        <v>115.6944444444447</v>
      </c>
      <c r="M249">
        <v>0</v>
      </c>
      <c r="O249">
        <v>50916.90500662</v>
      </c>
      <c r="P249">
        <v>1229.2193001666687</v>
      </c>
      <c r="Q249">
        <v>174102.43338371583</v>
      </c>
      <c r="R249">
        <v>-65430.777387535767</v>
      </c>
      <c r="S249">
        <v>8403.3960251269491</v>
      </c>
      <c r="T249">
        <v>205428.71332675999</v>
      </c>
      <c r="U249">
        <v>0</v>
      </c>
      <c r="V249">
        <v>-10611.011341539999</v>
      </c>
      <c r="W249">
        <v>0</v>
      </c>
      <c r="X249">
        <v>4936.79718779</v>
      </c>
      <c r="Y249">
        <v>1320.0727052566674</v>
      </c>
      <c r="Z249">
        <v>20701.910432612545</v>
      </c>
      <c r="AA249" s="25">
        <v>390997.65863897279</v>
      </c>
      <c r="AB249" s="25">
        <v>400651</v>
      </c>
      <c r="AC249" s="25">
        <v>-9653.341361027211</v>
      </c>
      <c r="AD249">
        <v>42770</v>
      </c>
      <c r="AE249">
        <f t="shared" si="8"/>
        <v>1</v>
      </c>
      <c r="AG249" s="39">
        <v>43110</v>
      </c>
      <c r="AH249">
        <v>550470</v>
      </c>
      <c r="AI249" s="21">
        <v>25.625</v>
      </c>
      <c r="AJ249">
        <v>656.640625</v>
      </c>
      <c r="AK249">
        <v>16826.416015625</v>
      </c>
      <c r="AL249">
        <v>431176.91040039063</v>
      </c>
      <c r="AM249">
        <v>460695</v>
      </c>
      <c r="AN249">
        <v>0</v>
      </c>
      <c r="AO249">
        <v>0</v>
      </c>
      <c r="AP249">
        <v>15</v>
      </c>
      <c r="AQ249">
        <v>5.8333333333333304</v>
      </c>
      <c r="AR249">
        <v>149.4791666666666</v>
      </c>
      <c r="AS249">
        <v>0</v>
      </c>
      <c r="AU249">
        <v>50916.90500662</v>
      </c>
      <c r="AV249">
        <v>1542.7956522500001</v>
      </c>
      <c r="AW249">
        <v>274260.27849460935</v>
      </c>
      <c r="AX249">
        <v>-129365.71329209229</v>
      </c>
      <c r="AY249">
        <v>20853.116711921692</v>
      </c>
      <c r="AZ249">
        <v>193741.4400537</v>
      </c>
      <c r="BA249">
        <v>0</v>
      </c>
      <c r="BB249">
        <v>0</v>
      </c>
      <c r="BC249">
        <v>0</v>
      </c>
      <c r="BD249">
        <v>5696.3044474500002</v>
      </c>
      <c r="BE249">
        <v>1358.8983730583327</v>
      </c>
      <c r="BF249">
        <v>26747.216210203114</v>
      </c>
      <c r="BG249" s="25">
        <v>445751.24165772024</v>
      </c>
      <c r="BH249" s="25">
        <v>550470</v>
      </c>
      <c r="BI249" s="25">
        <v>-104718.75834227976</v>
      </c>
      <c r="BJ249">
        <v>43110</v>
      </c>
      <c r="BK249">
        <f t="shared" si="9"/>
        <v>1</v>
      </c>
    </row>
    <row r="250" spans="1:63" x14ac:dyDescent="0.25">
      <c r="A250" s="39">
        <v>42771</v>
      </c>
      <c r="B250">
        <v>382289</v>
      </c>
      <c r="C250" s="21">
        <v>15.6666666666667</v>
      </c>
      <c r="D250">
        <v>245.44444444444548</v>
      </c>
      <c r="E250">
        <v>3845.2962962963206</v>
      </c>
      <c r="F250">
        <v>60242.975308642483</v>
      </c>
      <c r="G250">
        <v>400651</v>
      </c>
      <c r="H250">
        <v>0</v>
      </c>
      <c r="I250">
        <v>1</v>
      </c>
      <c r="J250">
        <v>25</v>
      </c>
      <c r="K250">
        <v>15.375</v>
      </c>
      <c r="L250">
        <v>240.87500000000051</v>
      </c>
      <c r="M250">
        <v>0</v>
      </c>
      <c r="O250">
        <v>50916.90500662</v>
      </c>
      <c r="P250">
        <v>943.23766706666868</v>
      </c>
      <c r="Q250">
        <v>102515.22541464487</v>
      </c>
      <c r="R250">
        <v>-29563.603902808703</v>
      </c>
      <c r="S250">
        <v>2913.5460755957038</v>
      </c>
      <c r="T250">
        <v>168490.43662065998</v>
      </c>
      <c r="U250">
        <v>0</v>
      </c>
      <c r="V250">
        <v>-10611.011341539999</v>
      </c>
      <c r="W250">
        <v>0</v>
      </c>
      <c r="X250">
        <v>9493.8407457499998</v>
      </c>
      <c r="Y250">
        <v>3581.66785470375</v>
      </c>
      <c r="Z250">
        <v>43101.22840729884</v>
      </c>
      <c r="AA250" s="25">
        <v>341781.47254799108</v>
      </c>
      <c r="AB250" s="25">
        <v>382289</v>
      </c>
      <c r="AC250" s="25">
        <v>-40507.527452008915</v>
      </c>
      <c r="AD250">
        <v>42771</v>
      </c>
      <c r="AE250">
        <f t="shared" si="8"/>
        <v>1</v>
      </c>
      <c r="AG250" s="39">
        <v>42421</v>
      </c>
      <c r="AH250">
        <v>426588</v>
      </c>
      <c r="AI250" s="21">
        <v>25.5</v>
      </c>
      <c r="AJ250">
        <v>650.25</v>
      </c>
      <c r="AK250">
        <v>16581.375</v>
      </c>
      <c r="AL250">
        <v>422825.0625</v>
      </c>
      <c r="AM250">
        <v>411094</v>
      </c>
      <c r="AN250">
        <v>0</v>
      </c>
      <c r="AO250">
        <v>1</v>
      </c>
      <c r="AP250">
        <v>10</v>
      </c>
      <c r="AQ250">
        <v>5.7083333333333304</v>
      </c>
      <c r="AR250">
        <v>145.56249999999991</v>
      </c>
      <c r="AS250">
        <v>0</v>
      </c>
      <c r="AU250">
        <v>50916.90500662</v>
      </c>
      <c r="AV250">
        <v>1535.2698198000001</v>
      </c>
      <c r="AW250">
        <v>271591.09458254999</v>
      </c>
      <c r="AX250">
        <v>-127481.77640721375</v>
      </c>
      <c r="AY250">
        <v>20449.194203953128</v>
      </c>
      <c r="AZ250">
        <v>172882.15317603998</v>
      </c>
      <c r="BA250">
        <v>0</v>
      </c>
      <c r="BB250">
        <v>-10611.011341539999</v>
      </c>
      <c r="BC250">
        <v>0</v>
      </c>
      <c r="BD250">
        <v>3797.5362983000005</v>
      </c>
      <c r="BE250">
        <v>1329.7791222070828</v>
      </c>
      <c r="BF250">
        <v>26046.383227970611</v>
      </c>
      <c r="BG250" s="25">
        <v>410455.52768868709</v>
      </c>
      <c r="BH250" s="25">
        <v>426588</v>
      </c>
      <c r="BI250" s="25">
        <v>-16132.472311312915</v>
      </c>
      <c r="BJ250">
        <v>42421</v>
      </c>
      <c r="BK250">
        <f t="shared" si="9"/>
        <v>1</v>
      </c>
    </row>
    <row r="251" spans="1:63" x14ac:dyDescent="0.25">
      <c r="A251" s="39">
        <v>42772</v>
      </c>
      <c r="B251">
        <v>442253</v>
      </c>
      <c r="C251" s="21">
        <v>16.125</v>
      </c>
      <c r="D251">
        <v>260.015625</v>
      </c>
      <c r="E251">
        <v>4192.751953125</v>
      </c>
      <c r="F251">
        <v>67608.125244140625</v>
      </c>
      <c r="G251">
        <v>382289</v>
      </c>
      <c r="H251">
        <v>0</v>
      </c>
      <c r="I251">
        <v>0</v>
      </c>
      <c r="J251">
        <v>26</v>
      </c>
      <c r="K251">
        <v>19</v>
      </c>
      <c r="L251">
        <v>306.375</v>
      </c>
      <c r="M251">
        <v>0</v>
      </c>
      <c r="O251">
        <v>50916.90500662</v>
      </c>
      <c r="P251">
        <v>970.83238605000008</v>
      </c>
      <c r="Q251">
        <v>108601.19677403437</v>
      </c>
      <c r="R251">
        <v>-32234.930276843144</v>
      </c>
      <c r="S251">
        <v>3269.7486632136843</v>
      </c>
      <c r="T251">
        <v>160768.45065973999</v>
      </c>
      <c r="U251">
        <v>0</v>
      </c>
      <c r="V251">
        <v>0</v>
      </c>
      <c r="W251">
        <v>0</v>
      </c>
      <c r="X251">
        <v>9873.5943755799999</v>
      </c>
      <c r="Y251">
        <v>4426.1261293900006</v>
      </c>
      <c r="Z251">
        <v>54821.541684633754</v>
      </c>
      <c r="AA251" s="25">
        <v>361413.46540241863</v>
      </c>
      <c r="AB251" s="25">
        <v>442253</v>
      </c>
      <c r="AC251" s="25">
        <v>-80839.534597581369</v>
      </c>
      <c r="AD251">
        <v>42772</v>
      </c>
      <c r="AE251">
        <f t="shared" si="8"/>
        <v>1</v>
      </c>
      <c r="AG251" s="39">
        <v>42345</v>
      </c>
      <c r="AH251">
        <v>469530</v>
      </c>
      <c r="AI251" s="21">
        <v>25.4166666666667</v>
      </c>
      <c r="AJ251">
        <v>646.00694444444616</v>
      </c>
      <c r="AK251">
        <v>16419.343171296361</v>
      </c>
      <c r="AL251">
        <v>417324.97227044974</v>
      </c>
      <c r="AM251">
        <v>510176</v>
      </c>
      <c r="AN251">
        <v>0</v>
      </c>
      <c r="AO251">
        <v>0</v>
      </c>
      <c r="AP251">
        <v>10</v>
      </c>
      <c r="AQ251">
        <v>5.2916666666666696</v>
      </c>
      <c r="AR251">
        <v>134.49652777777803</v>
      </c>
      <c r="AS251">
        <v>0</v>
      </c>
      <c r="AU251">
        <v>50916.90500662</v>
      </c>
      <c r="AV251">
        <v>1530.2525981666688</v>
      </c>
      <c r="AW251">
        <v>269818.88988788263</v>
      </c>
      <c r="AX251">
        <v>-126236.03500412448</v>
      </c>
      <c r="AY251">
        <v>20183.191965158829</v>
      </c>
      <c r="AZ251">
        <v>214550.26193215998</v>
      </c>
      <c r="BA251">
        <v>0</v>
      </c>
      <c r="BB251">
        <v>0</v>
      </c>
      <c r="BC251">
        <v>0</v>
      </c>
      <c r="BD251">
        <v>3797.5362983000005</v>
      </c>
      <c r="BE251">
        <v>1232.7149527029173</v>
      </c>
      <c r="BF251">
        <v>24066.281530829732</v>
      </c>
      <c r="BG251" s="25">
        <v>459859.99916769628</v>
      </c>
      <c r="BH251" s="25">
        <v>469530</v>
      </c>
      <c r="BI251" s="25">
        <v>-9670.0008323037182</v>
      </c>
      <c r="BJ251">
        <v>42345</v>
      </c>
      <c r="BK251">
        <f t="shared" si="9"/>
        <v>1</v>
      </c>
    </row>
    <row r="252" spans="1:63" x14ac:dyDescent="0.25">
      <c r="A252" s="39">
        <v>42773</v>
      </c>
      <c r="B252">
        <v>442380</v>
      </c>
      <c r="C252" s="21">
        <v>16.0833333333333</v>
      </c>
      <c r="D252">
        <v>258.67361111111006</v>
      </c>
      <c r="E252">
        <v>4160.3339120370119</v>
      </c>
      <c r="F252">
        <v>66912.037085261807</v>
      </c>
      <c r="G252">
        <v>442253</v>
      </c>
      <c r="H252">
        <v>0</v>
      </c>
      <c r="I252">
        <v>0</v>
      </c>
      <c r="J252">
        <v>29</v>
      </c>
      <c r="K252">
        <v>14.7083333333333</v>
      </c>
      <c r="L252">
        <v>236.55902777777675</v>
      </c>
      <c r="M252">
        <v>0</v>
      </c>
      <c r="O252">
        <v>50916.90500662</v>
      </c>
      <c r="P252">
        <v>968.32377523333139</v>
      </c>
      <c r="Q252">
        <v>108040.67540374817</v>
      </c>
      <c r="R252">
        <v>-31985.692233222591</v>
      </c>
      <c r="S252">
        <v>3236.0835775637884</v>
      </c>
      <c r="T252">
        <v>185985.81075998</v>
      </c>
      <c r="U252">
        <v>0</v>
      </c>
      <c r="V252">
        <v>0</v>
      </c>
      <c r="W252">
        <v>0</v>
      </c>
      <c r="X252">
        <v>11012.85526507</v>
      </c>
      <c r="Y252">
        <v>3426.3651834970756</v>
      </c>
      <c r="Z252">
        <v>42328.945254005128</v>
      </c>
      <c r="AA252" s="25">
        <v>373930.27199249493</v>
      </c>
      <c r="AB252" s="25">
        <v>442380</v>
      </c>
      <c r="AC252" s="25">
        <v>-68449.728007505066</v>
      </c>
      <c r="AD252">
        <v>42773</v>
      </c>
      <c r="AE252">
        <f t="shared" si="8"/>
        <v>1</v>
      </c>
      <c r="AG252" s="39">
        <v>42359</v>
      </c>
      <c r="AH252">
        <v>571426</v>
      </c>
      <c r="AI252" s="21">
        <v>25.375</v>
      </c>
      <c r="AJ252">
        <v>643.890625</v>
      </c>
      <c r="AK252">
        <v>16338.724609375</v>
      </c>
      <c r="AL252">
        <v>414595.13696289063</v>
      </c>
      <c r="AM252">
        <v>533853</v>
      </c>
      <c r="AN252">
        <v>0</v>
      </c>
      <c r="AO252">
        <v>0</v>
      </c>
      <c r="AP252">
        <v>28</v>
      </c>
      <c r="AQ252">
        <v>18.625</v>
      </c>
      <c r="AR252">
        <v>472.609375</v>
      </c>
      <c r="AS252">
        <v>0</v>
      </c>
      <c r="AU252">
        <v>50916.90500662</v>
      </c>
      <c r="AV252">
        <v>1527.74398735</v>
      </c>
      <c r="AW252">
        <v>268934.96291455935</v>
      </c>
      <c r="AX252">
        <v>-125616.21924788412</v>
      </c>
      <c r="AY252">
        <v>20051.168257720521</v>
      </c>
      <c r="AZ252">
        <v>224507.42681598</v>
      </c>
      <c r="BA252">
        <v>0</v>
      </c>
      <c r="BB252">
        <v>0</v>
      </c>
      <c r="BC252">
        <v>0</v>
      </c>
      <c r="BD252">
        <v>10633.10163524</v>
      </c>
      <c r="BE252">
        <v>4338.7683768362504</v>
      </c>
      <c r="BF252">
        <v>84566.86920313735</v>
      </c>
      <c r="BG252" s="25">
        <v>539860.72694955941</v>
      </c>
      <c r="BH252" s="25">
        <v>571426</v>
      </c>
      <c r="BI252" s="25">
        <v>-31565.273050440592</v>
      </c>
      <c r="BJ252">
        <v>42359</v>
      </c>
      <c r="BK252">
        <f t="shared" si="9"/>
        <v>1</v>
      </c>
    </row>
    <row r="253" spans="1:63" x14ac:dyDescent="0.25">
      <c r="A253" s="39">
        <v>42774</v>
      </c>
      <c r="B253">
        <v>315357</v>
      </c>
      <c r="C253" s="21">
        <v>13.4583333333333</v>
      </c>
      <c r="D253">
        <v>181.1267361111102</v>
      </c>
      <c r="E253">
        <v>2437.6639901620188</v>
      </c>
      <c r="F253">
        <v>32806.894534263753</v>
      </c>
      <c r="G253">
        <v>442380</v>
      </c>
      <c r="H253">
        <v>0</v>
      </c>
      <c r="I253">
        <v>0</v>
      </c>
      <c r="J253">
        <v>16</v>
      </c>
      <c r="K253">
        <v>7.7083333333333304</v>
      </c>
      <c r="L253">
        <v>103.74131944444414</v>
      </c>
      <c r="M253">
        <v>0</v>
      </c>
      <c r="O253">
        <v>50916.90500662</v>
      </c>
      <c r="P253">
        <v>810.28129378333131</v>
      </c>
      <c r="Q253">
        <v>75651.531747145098</v>
      </c>
      <c r="R253">
        <v>-18741.373121936569</v>
      </c>
      <c r="S253">
        <v>1586.6480420842315</v>
      </c>
      <c r="T253">
        <v>186039.21955079999</v>
      </c>
      <c r="U253">
        <v>0</v>
      </c>
      <c r="V253">
        <v>0</v>
      </c>
      <c r="W253">
        <v>0</v>
      </c>
      <c r="X253">
        <v>6076.0580772800004</v>
      </c>
      <c r="Y253">
        <v>1795.6871358270828</v>
      </c>
      <c r="Z253">
        <v>18563.065094549165</v>
      </c>
      <c r="AA253" s="25">
        <v>322698.02282615233</v>
      </c>
      <c r="AB253" s="25">
        <v>315357</v>
      </c>
      <c r="AC253" s="25">
        <v>7341.0228261523298</v>
      </c>
      <c r="AD253">
        <v>42774</v>
      </c>
      <c r="AE253" t="str">
        <f t="shared" si="8"/>
        <v xml:space="preserve"> </v>
      </c>
      <c r="AG253" s="39">
        <v>42420</v>
      </c>
      <c r="AH253">
        <v>411094</v>
      </c>
      <c r="AI253" s="21">
        <v>25.375</v>
      </c>
      <c r="AJ253">
        <v>643.890625</v>
      </c>
      <c r="AK253">
        <v>16338.724609375</v>
      </c>
      <c r="AL253">
        <v>414595.13696289063</v>
      </c>
      <c r="AM253">
        <v>409776</v>
      </c>
      <c r="AN253">
        <v>0</v>
      </c>
      <c r="AO253">
        <v>1</v>
      </c>
      <c r="AP253">
        <v>13</v>
      </c>
      <c r="AQ253">
        <v>5.625</v>
      </c>
      <c r="AR253">
        <v>142.734375</v>
      </c>
      <c r="AS253">
        <v>0</v>
      </c>
      <c r="AU253">
        <v>50916.90500662</v>
      </c>
      <c r="AV253">
        <v>1527.74398735</v>
      </c>
      <c r="AW253">
        <v>268934.96291455935</v>
      </c>
      <c r="AX253">
        <v>-125616.21924788412</v>
      </c>
      <c r="AY253">
        <v>20051.168257720521</v>
      </c>
      <c r="AZ253">
        <v>172327.87926816</v>
      </c>
      <c r="BA253">
        <v>0</v>
      </c>
      <c r="BB253">
        <v>-10611.011341539999</v>
      </c>
      <c r="BC253">
        <v>0</v>
      </c>
      <c r="BD253">
        <v>4936.79718779</v>
      </c>
      <c r="BE253">
        <v>1310.36628830625</v>
      </c>
      <c r="BF253">
        <v>25540.329625108592</v>
      </c>
      <c r="BG253" s="25">
        <v>409318.92194619059</v>
      </c>
      <c r="BH253" s="25">
        <v>411094</v>
      </c>
      <c r="BI253" s="25">
        <v>-1775.0780538094114</v>
      </c>
      <c r="BJ253">
        <v>42420</v>
      </c>
      <c r="BK253">
        <f t="shared" si="9"/>
        <v>1</v>
      </c>
    </row>
    <row r="254" spans="1:63" x14ac:dyDescent="0.25">
      <c r="A254" s="39">
        <v>42775</v>
      </c>
      <c r="B254">
        <v>264259</v>
      </c>
      <c r="C254" s="21">
        <v>4.1666666666666599</v>
      </c>
      <c r="D254">
        <v>17.361111111111054</v>
      </c>
      <c r="E254">
        <v>72.337962962962607</v>
      </c>
      <c r="F254">
        <v>301.40817901234368</v>
      </c>
      <c r="G254">
        <v>315357</v>
      </c>
      <c r="H254">
        <v>0</v>
      </c>
      <c r="I254">
        <v>0</v>
      </c>
      <c r="J254">
        <v>28</v>
      </c>
      <c r="K254">
        <v>17.25</v>
      </c>
      <c r="L254">
        <v>71.874999999999886</v>
      </c>
      <c r="M254">
        <v>0</v>
      </c>
      <c r="O254">
        <v>50916.90500662</v>
      </c>
      <c r="P254">
        <v>250.86108166666625</v>
      </c>
      <c r="Q254">
        <v>7251.246704861087</v>
      </c>
      <c r="R254">
        <v>-556.15243127893245</v>
      </c>
      <c r="S254">
        <v>14.577079113618732</v>
      </c>
      <c r="T254">
        <v>132620.75627262</v>
      </c>
      <c r="U254">
        <v>0</v>
      </c>
      <c r="V254">
        <v>0</v>
      </c>
      <c r="W254">
        <v>0</v>
      </c>
      <c r="X254">
        <v>10633.10163524</v>
      </c>
      <c r="Y254">
        <v>4018.4566174725001</v>
      </c>
      <c r="Z254">
        <v>12861.030790968729</v>
      </c>
      <c r="AA254" s="25">
        <v>218010.78275728365</v>
      </c>
      <c r="AB254" s="25">
        <v>264259</v>
      </c>
      <c r="AC254" s="25">
        <v>-46248.217242716346</v>
      </c>
      <c r="AD254">
        <v>42775</v>
      </c>
      <c r="AE254">
        <f t="shared" si="8"/>
        <v>1</v>
      </c>
      <c r="AG254" s="39">
        <v>42714</v>
      </c>
      <c r="AH254">
        <v>471531</v>
      </c>
      <c r="AI254" s="21">
        <v>25.3333333333333</v>
      </c>
      <c r="AJ254">
        <v>641.77777777777612</v>
      </c>
      <c r="AK254">
        <v>16258.370370370307</v>
      </c>
      <c r="AL254">
        <v>411878.7160493806</v>
      </c>
      <c r="AM254">
        <v>494753</v>
      </c>
      <c r="AN254">
        <v>0</v>
      </c>
      <c r="AO254">
        <v>1</v>
      </c>
      <c r="AP254">
        <v>20</v>
      </c>
      <c r="AQ254">
        <v>7.625</v>
      </c>
      <c r="AR254">
        <v>193.1666666666664</v>
      </c>
      <c r="AS254">
        <v>0</v>
      </c>
      <c r="AU254">
        <v>50916.90500662</v>
      </c>
      <c r="AV254">
        <v>1525.2353765333314</v>
      </c>
      <c r="AW254">
        <v>268052.4861905771</v>
      </c>
      <c r="AX254">
        <v>-124998.43567262766</v>
      </c>
      <c r="AY254">
        <v>19919.793313975209</v>
      </c>
      <c r="AZ254">
        <v>208064.24790997998</v>
      </c>
      <c r="BA254">
        <v>0</v>
      </c>
      <c r="BB254">
        <v>-10611.011341539999</v>
      </c>
      <c r="BC254">
        <v>0</v>
      </c>
      <c r="BD254">
        <v>7595.0725966000009</v>
      </c>
      <c r="BE254">
        <v>1776.27430192625</v>
      </c>
      <c r="BF254">
        <v>34564.486230104951</v>
      </c>
      <c r="BG254" s="25">
        <v>456805.0539121491</v>
      </c>
      <c r="BH254" s="25">
        <v>471531</v>
      </c>
      <c r="BI254" s="25">
        <v>-14725.946087850898</v>
      </c>
      <c r="BJ254">
        <v>42714</v>
      </c>
      <c r="BK254">
        <f t="shared" si="9"/>
        <v>1</v>
      </c>
    </row>
    <row r="255" spans="1:63" x14ac:dyDescent="0.25">
      <c r="A255" s="39">
        <v>42776</v>
      </c>
      <c r="B255">
        <v>376635</v>
      </c>
      <c r="C255" s="21">
        <v>20.625</v>
      </c>
      <c r="D255">
        <v>425.390625</v>
      </c>
      <c r="E255">
        <v>8773.681640625</v>
      </c>
      <c r="F255">
        <v>180957.18383789063</v>
      </c>
      <c r="G255">
        <v>264259</v>
      </c>
      <c r="H255">
        <v>1</v>
      </c>
      <c r="I255">
        <v>0</v>
      </c>
      <c r="J255">
        <v>22</v>
      </c>
      <c r="K255">
        <v>9.5416666666666696</v>
      </c>
      <c r="L255">
        <v>196.79687500000006</v>
      </c>
      <c r="M255">
        <v>0</v>
      </c>
      <c r="O255">
        <v>50916.90500662</v>
      </c>
      <c r="P255">
        <v>1241.76235425</v>
      </c>
      <c r="Q255">
        <v>177673.67238585936</v>
      </c>
      <c r="R255">
        <v>-67454.268489689945</v>
      </c>
      <c r="S255">
        <v>8751.6775212478642</v>
      </c>
      <c r="T255">
        <v>111131.91852994</v>
      </c>
      <c r="U255">
        <v>-10589.1577886</v>
      </c>
      <c r="V255">
        <v>0</v>
      </c>
      <c r="W255">
        <v>0</v>
      </c>
      <c r="X255">
        <v>8354.5798562600012</v>
      </c>
      <c r="Y255">
        <v>2222.7694816454173</v>
      </c>
      <c r="Z255">
        <v>35214.061480924232</v>
      </c>
      <c r="AA255" s="25">
        <v>317463.92033845693</v>
      </c>
      <c r="AB255" s="25">
        <v>376635</v>
      </c>
      <c r="AC255" s="25">
        <v>-59171.079661543074</v>
      </c>
      <c r="AD255">
        <v>42776</v>
      </c>
      <c r="AE255">
        <f t="shared" si="8"/>
        <v>1</v>
      </c>
      <c r="AG255" s="39">
        <v>43116</v>
      </c>
      <c r="AH255">
        <v>509431</v>
      </c>
      <c r="AI255" s="21">
        <v>25</v>
      </c>
      <c r="AJ255">
        <v>625</v>
      </c>
      <c r="AK255">
        <v>15625</v>
      </c>
      <c r="AL255">
        <v>390625</v>
      </c>
      <c r="AM255">
        <v>535646</v>
      </c>
      <c r="AN255">
        <v>0</v>
      </c>
      <c r="AO255">
        <v>0</v>
      </c>
      <c r="AP255">
        <v>10</v>
      </c>
      <c r="AQ255">
        <v>4.6666666666666696</v>
      </c>
      <c r="AR255">
        <v>116.66666666666674</v>
      </c>
      <c r="AS255">
        <v>0</v>
      </c>
      <c r="AU255">
        <v>50916.90500662</v>
      </c>
      <c r="AV255">
        <v>1505.1664900000001</v>
      </c>
      <c r="AW255">
        <v>261044.881375</v>
      </c>
      <c r="AX255">
        <v>-120128.92515625</v>
      </c>
      <c r="AY255">
        <v>18891.89453125</v>
      </c>
      <c r="AZ255">
        <v>225261.45801236</v>
      </c>
      <c r="BA255">
        <v>0</v>
      </c>
      <c r="BB255">
        <v>0</v>
      </c>
      <c r="BC255">
        <v>0</v>
      </c>
      <c r="BD255">
        <v>3797.5362983000005</v>
      </c>
      <c r="BE255">
        <v>1087.1186984466674</v>
      </c>
      <c r="BF255">
        <v>20875.876066500015</v>
      </c>
      <c r="BG255" s="25">
        <v>463251.91132222669</v>
      </c>
      <c r="BH255" s="25">
        <v>509431</v>
      </c>
      <c r="BI255" s="25">
        <v>-46179.08867777331</v>
      </c>
      <c r="BJ255">
        <v>43116</v>
      </c>
      <c r="BK255">
        <f t="shared" si="9"/>
        <v>1</v>
      </c>
    </row>
    <row r="256" spans="1:63" x14ac:dyDescent="0.25">
      <c r="A256" s="39">
        <v>42777</v>
      </c>
      <c r="B256">
        <v>513137</v>
      </c>
      <c r="C256" s="21">
        <v>28.5</v>
      </c>
      <c r="D256">
        <v>812.25</v>
      </c>
      <c r="E256">
        <v>23149.125</v>
      </c>
      <c r="F256">
        <v>659750.0625</v>
      </c>
      <c r="G256">
        <v>376635</v>
      </c>
      <c r="H256">
        <v>0</v>
      </c>
      <c r="I256">
        <v>1</v>
      </c>
      <c r="J256">
        <v>18</v>
      </c>
      <c r="K256">
        <v>7.625</v>
      </c>
      <c r="L256">
        <v>217.3125</v>
      </c>
      <c r="M256">
        <v>0</v>
      </c>
      <c r="O256">
        <v>50916.90500662</v>
      </c>
      <c r="P256">
        <v>1715.8897985999999</v>
      </c>
      <c r="Q256">
        <v>339253.92783494998</v>
      </c>
      <c r="R256">
        <v>-177976.28829169125</v>
      </c>
      <c r="S256">
        <v>31907.657210203128</v>
      </c>
      <c r="T256">
        <v>158390.70811409998</v>
      </c>
      <c r="U256">
        <v>0</v>
      </c>
      <c r="V256">
        <v>-10611.011341539999</v>
      </c>
      <c r="W256">
        <v>0</v>
      </c>
      <c r="X256">
        <v>6835.5653369400006</v>
      </c>
      <c r="Y256">
        <v>1776.27430192625</v>
      </c>
      <c r="Z256">
        <v>38885.047008868125</v>
      </c>
      <c r="AA256" s="25">
        <v>441094.6749789762</v>
      </c>
      <c r="AB256" s="25">
        <v>513137</v>
      </c>
      <c r="AC256" s="25">
        <v>-72042.325021023804</v>
      </c>
      <c r="AD256">
        <v>42777</v>
      </c>
      <c r="AE256">
        <f t="shared" si="8"/>
        <v>1</v>
      </c>
      <c r="AG256" s="39">
        <v>43124</v>
      </c>
      <c r="AH256">
        <v>571575</v>
      </c>
      <c r="AI256" s="21">
        <v>25</v>
      </c>
      <c r="AJ256">
        <v>625</v>
      </c>
      <c r="AK256">
        <v>15625</v>
      </c>
      <c r="AL256">
        <v>390625</v>
      </c>
      <c r="AM256">
        <v>626245</v>
      </c>
      <c r="AN256">
        <v>0</v>
      </c>
      <c r="AO256">
        <v>0</v>
      </c>
      <c r="AP256">
        <v>28</v>
      </c>
      <c r="AQ256">
        <v>9.75</v>
      </c>
      <c r="AR256">
        <v>243.75</v>
      </c>
      <c r="AS256">
        <v>0</v>
      </c>
      <c r="AU256">
        <v>50916.90500662</v>
      </c>
      <c r="AV256">
        <v>1505.1664900000001</v>
      </c>
      <c r="AW256">
        <v>261044.881375</v>
      </c>
      <c r="AX256">
        <v>-120128.92515625</v>
      </c>
      <c r="AY256">
        <v>18891.89453125</v>
      </c>
      <c r="AZ256">
        <v>263362.1118667</v>
      </c>
      <c r="BA256">
        <v>0</v>
      </c>
      <c r="BB256">
        <v>0</v>
      </c>
      <c r="BC256">
        <v>0</v>
      </c>
      <c r="BD256">
        <v>10633.10163524</v>
      </c>
      <c r="BE256">
        <v>2271.3015663975002</v>
      </c>
      <c r="BF256">
        <v>43615.669638937499</v>
      </c>
      <c r="BG256" s="25">
        <v>532112.10695389495</v>
      </c>
      <c r="BH256" s="25">
        <v>571575</v>
      </c>
      <c r="BI256" s="25">
        <v>-39462.893046105048</v>
      </c>
      <c r="BJ256">
        <v>43124</v>
      </c>
      <c r="BK256">
        <f t="shared" si="9"/>
        <v>1</v>
      </c>
    </row>
    <row r="257" spans="1:63" x14ac:dyDescent="0.25">
      <c r="A257" s="39">
        <v>42778</v>
      </c>
      <c r="B257">
        <v>537354</v>
      </c>
      <c r="C257" s="21">
        <v>31.9166666666667</v>
      </c>
      <c r="D257">
        <v>1018.6736111111132</v>
      </c>
      <c r="E257">
        <v>32512.666087963065</v>
      </c>
      <c r="F257">
        <v>1037695.9259741555</v>
      </c>
      <c r="G257">
        <v>513137</v>
      </c>
      <c r="H257">
        <v>0</v>
      </c>
      <c r="I257">
        <v>1</v>
      </c>
      <c r="J257">
        <v>12</v>
      </c>
      <c r="K257">
        <v>4.4166666666666696</v>
      </c>
      <c r="L257">
        <v>140.96527777777803</v>
      </c>
      <c r="M257">
        <v>0</v>
      </c>
      <c r="O257">
        <v>50916.90500662</v>
      </c>
      <c r="P257">
        <v>1921.5958855666688</v>
      </c>
      <c r="Q257">
        <v>425471.25115574949</v>
      </c>
      <c r="R257">
        <v>-249965.54439110801</v>
      </c>
      <c r="S257">
        <v>50186.347491869579</v>
      </c>
      <c r="T257">
        <v>215795.48578741998</v>
      </c>
      <c r="U257">
        <v>0</v>
      </c>
      <c r="V257">
        <v>-10611.011341539999</v>
      </c>
      <c r="W257">
        <v>0</v>
      </c>
      <c r="X257">
        <v>4557.0435579599998</v>
      </c>
      <c r="Y257">
        <v>1028.8801967441675</v>
      </c>
      <c r="Z257">
        <v>25223.774302016918</v>
      </c>
      <c r="AA257" s="25">
        <v>514524.72765129874</v>
      </c>
      <c r="AB257" s="25">
        <v>537354</v>
      </c>
      <c r="AC257" s="25">
        <v>-22829.272348701255</v>
      </c>
      <c r="AD257">
        <v>42778</v>
      </c>
      <c r="AE257">
        <f t="shared" si="8"/>
        <v>1</v>
      </c>
      <c r="AG257" s="39">
        <v>42418</v>
      </c>
      <c r="AH257">
        <v>500305</v>
      </c>
      <c r="AI257" s="21">
        <v>24.9583333333333</v>
      </c>
      <c r="AJ257">
        <v>622.91840277777612</v>
      </c>
      <c r="AK257">
        <v>15547.005135995309</v>
      </c>
      <c r="AL257">
        <v>388027.33651921572</v>
      </c>
      <c r="AM257">
        <v>372389</v>
      </c>
      <c r="AN257">
        <v>0</v>
      </c>
      <c r="AO257">
        <v>0</v>
      </c>
      <c r="AP257">
        <v>36</v>
      </c>
      <c r="AQ257">
        <v>15.375</v>
      </c>
      <c r="AR257">
        <v>383.73437499999949</v>
      </c>
      <c r="AS257">
        <v>0</v>
      </c>
      <c r="AU257">
        <v>50916.90500662</v>
      </c>
      <c r="AV257">
        <v>1502.6578791833315</v>
      </c>
      <c r="AW257">
        <v>260175.45689508645</v>
      </c>
      <c r="AX257">
        <v>-119529.28104869214</v>
      </c>
      <c r="AY257">
        <v>18766.263082912959</v>
      </c>
      <c r="AZ257">
        <v>156605.08822574001</v>
      </c>
      <c r="BA257">
        <v>0</v>
      </c>
      <c r="BB257">
        <v>0</v>
      </c>
      <c r="BC257">
        <v>0</v>
      </c>
      <c r="BD257">
        <v>13671.130673880001</v>
      </c>
      <c r="BE257">
        <v>3581.66785470375</v>
      </c>
      <c r="BF257">
        <v>68663.925042478499</v>
      </c>
      <c r="BG257" s="25">
        <v>454353.81361191283</v>
      </c>
      <c r="BH257" s="25">
        <v>500305</v>
      </c>
      <c r="BI257" s="25">
        <v>-45951.186388087168</v>
      </c>
      <c r="BJ257">
        <v>42418</v>
      </c>
      <c r="BK257">
        <f t="shared" si="9"/>
        <v>1</v>
      </c>
    </row>
    <row r="258" spans="1:63" x14ac:dyDescent="0.25">
      <c r="A258" s="39">
        <v>42779</v>
      </c>
      <c r="B258">
        <v>570645</v>
      </c>
      <c r="C258" s="21">
        <v>32.2083333333333</v>
      </c>
      <c r="D258">
        <v>1037.376736111109</v>
      </c>
      <c r="E258">
        <v>33412.175708911935</v>
      </c>
      <c r="F258">
        <v>1076150.4926245376</v>
      </c>
      <c r="G258">
        <v>537354</v>
      </c>
      <c r="H258">
        <v>0</v>
      </c>
      <c r="I258">
        <v>0</v>
      </c>
      <c r="J258">
        <v>9</v>
      </c>
      <c r="K258">
        <v>3.7083333333333299</v>
      </c>
      <c r="L258">
        <v>119.43923611111087</v>
      </c>
      <c r="M258">
        <v>0</v>
      </c>
      <c r="O258">
        <v>50916.90500662</v>
      </c>
      <c r="P258">
        <v>1939.1561612833314</v>
      </c>
      <c r="Q258">
        <v>433283.01923089463</v>
      </c>
      <c r="R258">
        <v>-256881.20032277479</v>
      </c>
      <c r="S258">
        <v>52046.13531242367</v>
      </c>
      <c r="T258">
        <v>225979.74316764</v>
      </c>
      <c r="U258">
        <v>0</v>
      </c>
      <c r="V258">
        <v>0</v>
      </c>
      <c r="W258">
        <v>0</v>
      </c>
      <c r="X258">
        <v>3417.7826684700003</v>
      </c>
      <c r="Y258">
        <v>863.87110858708263</v>
      </c>
      <c r="Z258">
        <v>21371.98877599699</v>
      </c>
      <c r="AA258" s="25">
        <v>532937.40110914095</v>
      </c>
      <c r="AB258" s="25">
        <v>570645</v>
      </c>
      <c r="AC258" s="25">
        <v>-37707.598890859052</v>
      </c>
      <c r="AD258">
        <v>42779</v>
      </c>
      <c r="AE258">
        <f t="shared" si="8"/>
        <v>1</v>
      </c>
      <c r="AG258" s="39">
        <v>42032</v>
      </c>
      <c r="AH258">
        <v>442969</v>
      </c>
      <c r="AI258" s="21">
        <v>24.9166666666667</v>
      </c>
      <c r="AJ258">
        <v>620.84027777777942</v>
      </c>
      <c r="AK258">
        <v>15469.270254629691</v>
      </c>
      <c r="AL258">
        <v>385442.6505111903</v>
      </c>
      <c r="AM258">
        <v>410839</v>
      </c>
      <c r="AN258">
        <v>0</v>
      </c>
      <c r="AO258">
        <v>0</v>
      </c>
      <c r="AP258">
        <v>12</v>
      </c>
      <c r="AQ258">
        <v>4.5833333333333304</v>
      </c>
      <c r="AR258">
        <v>114.20138888888897</v>
      </c>
      <c r="AS258">
        <v>0</v>
      </c>
      <c r="AU258">
        <v>50916.90500662</v>
      </c>
      <c r="AV258">
        <v>1500.1492683666688</v>
      </c>
      <c r="AW258">
        <v>259307.48266451596</v>
      </c>
      <c r="AX258">
        <v>-118931.63575297373</v>
      </c>
      <c r="AY258">
        <v>18641.259267335325</v>
      </c>
      <c r="AZ258">
        <v>172774.91505273999</v>
      </c>
      <c r="BA258">
        <v>0</v>
      </c>
      <c r="BB258">
        <v>0</v>
      </c>
      <c r="BC258">
        <v>0</v>
      </c>
      <c r="BD258">
        <v>4557.0435579599998</v>
      </c>
      <c r="BE258">
        <v>1067.7058645458326</v>
      </c>
      <c r="BF258">
        <v>20434.748923428138</v>
      </c>
      <c r="BG258" s="25">
        <v>410268.57385253819</v>
      </c>
      <c r="BH258" s="25">
        <v>442969</v>
      </c>
      <c r="BI258" s="25">
        <v>-32700.426147461811</v>
      </c>
      <c r="BJ258">
        <v>42032</v>
      </c>
      <c r="BK258">
        <f t="shared" si="9"/>
        <v>1</v>
      </c>
    </row>
    <row r="259" spans="1:63" x14ac:dyDescent="0.25">
      <c r="A259" s="39">
        <v>42780</v>
      </c>
      <c r="B259">
        <v>535385</v>
      </c>
      <c r="C259" s="21">
        <v>30</v>
      </c>
      <c r="D259">
        <v>900</v>
      </c>
      <c r="E259">
        <v>27000</v>
      </c>
      <c r="F259">
        <v>810000</v>
      </c>
      <c r="G259">
        <v>570645</v>
      </c>
      <c r="H259">
        <v>0</v>
      </c>
      <c r="I259">
        <v>0</v>
      </c>
      <c r="J259">
        <v>10</v>
      </c>
      <c r="K259">
        <v>4.5833333333333304</v>
      </c>
      <c r="L259">
        <v>137.49999999999991</v>
      </c>
      <c r="M259">
        <v>0</v>
      </c>
      <c r="O259">
        <v>50916.90500662</v>
      </c>
      <c r="P259">
        <v>1806.1997880000001</v>
      </c>
      <c r="Q259">
        <v>375904.62917999999</v>
      </c>
      <c r="R259">
        <v>-207582.78266999999</v>
      </c>
      <c r="S259">
        <v>39174.232500000006</v>
      </c>
      <c r="T259">
        <v>239979.9955707</v>
      </c>
      <c r="U259">
        <v>0</v>
      </c>
      <c r="V259">
        <v>0</v>
      </c>
      <c r="W259">
        <v>0</v>
      </c>
      <c r="X259">
        <v>3797.5362983000005</v>
      </c>
      <c r="Y259">
        <v>1067.7058645458326</v>
      </c>
      <c r="Z259">
        <v>24603.711078374985</v>
      </c>
      <c r="AA259" s="25">
        <v>529668.13261654088</v>
      </c>
      <c r="AB259" s="25">
        <v>535385</v>
      </c>
      <c r="AC259" s="25">
        <v>-5716.8673834591173</v>
      </c>
      <c r="AD259">
        <v>42780</v>
      </c>
      <c r="AE259">
        <f t="shared" si="8"/>
        <v>1</v>
      </c>
      <c r="AG259" s="39">
        <v>42034</v>
      </c>
      <c r="AH259">
        <v>443195</v>
      </c>
      <c r="AI259" s="21">
        <v>24.8333333333333</v>
      </c>
      <c r="AJ259">
        <v>616.69444444444275</v>
      </c>
      <c r="AK259">
        <v>15314.578703703641</v>
      </c>
      <c r="AL259">
        <v>380312.03780863987</v>
      </c>
      <c r="AM259">
        <v>437231</v>
      </c>
      <c r="AN259">
        <v>1</v>
      </c>
      <c r="AO259">
        <v>0</v>
      </c>
      <c r="AP259">
        <v>9</v>
      </c>
      <c r="AQ259">
        <v>5.2916666666666696</v>
      </c>
      <c r="AR259">
        <v>131.40972222222211</v>
      </c>
      <c r="AS259">
        <v>0</v>
      </c>
      <c r="AU259">
        <v>50916.90500662</v>
      </c>
      <c r="AV259">
        <v>1495.1320467333314</v>
      </c>
      <c r="AW259">
        <v>257575.88495139373</v>
      </c>
      <c r="AX259">
        <v>-117742.32824938974</v>
      </c>
      <c r="AY259">
        <v>18393.126162548702</v>
      </c>
      <c r="AZ259">
        <v>183873.85054345999</v>
      </c>
      <c r="BA259">
        <v>-10589.1577886</v>
      </c>
      <c r="BB259">
        <v>0</v>
      </c>
      <c r="BC259">
        <v>0</v>
      </c>
      <c r="BD259">
        <v>3417.7826684700003</v>
      </c>
      <c r="BE259">
        <v>1232.7149527029173</v>
      </c>
      <c r="BF259">
        <v>23513.940643236856</v>
      </c>
      <c r="BG259" s="25">
        <v>412087.8509371758</v>
      </c>
      <c r="BH259" s="25">
        <v>443195</v>
      </c>
      <c r="BI259" s="25">
        <v>-31107.149062824203</v>
      </c>
      <c r="BJ259">
        <v>42034</v>
      </c>
      <c r="BK259">
        <f t="shared" si="9"/>
        <v>1</v>
      </c>
    </row>
    <row r="260" spans="1:63" x14ac:dyDescent="0.25">
      <c r="A260" s="39">
        <v>42781</v>
      </c>
      <c r="B260">
        <v>474642</v>
      </c>
      <c r="C260" s="21">
        <v>26.9166666666667</v>
      </c>
      <c r="D260">
        <v>724.50694444444628</v>
      </c>
      <c r="E260">
        <v>19501.311921296368</v>
      </c>
      <c r="F260">
        <v>524910.31254822796</v>
      </c>
      <c r="G260">
        <v>535385</v>
      </c>
      <c r="H260">
        <v>0</v>
      </c>
      <c r="I260">
        <v>0</v>
      </c>
      <c r="J260">
        <v>9</v>
      </c>
      <c r="K260">
        <v>5.0833333333333304</v>
      </c>
      <c r="L260">
        <v>136.82638888888897</v>
      </c>
      <c r="M260">
        <v>0</v>
      </c>
      <c r="O260">
        <v>50916.90500662</v>
      </c>
      <c r="P260">
        <v>1620.5625875666688</v>
      </c>
      <c r="Q260">
        <v>302606.12698858272</v>
      </c>
      <c r="R260">
        <v>-149930.98497549421</v>
      </c>
      <c r="S260">
        <v>25386.368673348086</v>
      </c>
      <c r="T260">
        <v>225151.6966391</v>
      </c>
      <c r="U260">
        <v>0</v>
      </c>
      <c r="V260">
        <v>0</v>
      </c>
      <c r="W260">
        <v>0</v>
      </c>
      <c r="X260">
        <v>3417.7826684700003</v>
      </c>
      <c r="Y260">
        <v>1184.1828679508326</v>
      </c>
      <c r="Z260">
        <v>24483.177746324389</v>
      </c>
      <c r="AA260" s="25">
        <v>484835.81820246851</v>
      </c>
      <c r="AB260" s="25">
        <v>474642</v>
      </c>
      <c r="AC260" s="25">
        <v>10193.818202468508</v>
      </c>
      <c r="AD260">
        <v>42781</v>
      </c>
      <c r="AE260" t="str">
        <f t="shared" ref="AE260:AE323" si="10">IF(AC260&lt;0,1," ")</f>
        <v xml:space="preserve"> </v>
      </c>
      <c r="AG260" s="39">
        <v>41982</v>
      </c>
      <c r="AH260">
        <v>415315</v>
      </c>
      <c r="AI260" s="21">
        <v>24.75</v>
      </c>
      <c r="AJ260">
        <v>612.5625</v>
      </c>
      <c r="AK260">
        <v>15160.921875</v>
      </c>
      <c r="AL260">
        <v>375232.81640625</v>
      </c>
      <c r="AM260">
        <v>378401</v>
      </c>
      <c r="AN260">
        <v>0</v>
      </c>
      <c r="AO260">
        <v>0</v>
      </c>
      <c r="AP260">
        <v>9</v>
      </c>
      <c r="AQ260">
        <v>4.5</v>
      </c>
      <c r="AR260">
        <v>111.375</v>
      </c>
      <c r="AS260">
        <v>0</v>
      </c>
      <c r="AU260">
        <v>50916.90500662</v>
      </c>
      <c r="AV260">
        <v>1490.1148251</v>
      </c>
      <c r="AW260">
        <v>255850.08823563749</v>
      </c>
      <c r="AX260">
        <v>-116560.97595018422</v>
      </c>
      <c r="AY260">
        <v>18147.478508059572</v>
      </c>
      <c r="AZ260">
        <v>159133.38468565998</v>
      </c>
      <c r="BA260">
        <v>0</v>
      </c>
      <c r="BB260">
        <v>0</v>
      </c>
      <c r="BC260">
        <v>0</v>
      </c>
      <c r="BD260">
        <v>3417.7826684700003</v>
      </c>
      <c r="BE260">
        <v>1048.293030645</v>
      </c>
      <c r="BF260">
        <v>19929.005973483749</v>
      </c>
      <c r="BG260" s="25">
        <v>393372.07698349154</v>
      </c>
      <c r="BH260" s="25">
        <v>415315</v>
      </c>
      <c r="BI260" s="25">
        <v>-21942.923016508459</v>
      </c>
      <c r="BJ260">
        <v>41982</v>
      </c>
      <c r="BK260">
        <f t="shared" si="9"/>
        <v>1</v>
      </c>
    </row>
    <row r="261" spans="1:63" x14ac:dyDescent="0.25">
      <c r="A261" s="39">
        <v>42782</v>
      </c>
      <c r="B261">
        <v>401498</v>
      </c>
      <c r="C261" s="21">
        <v>18.5</v>
      </c>
      <c r="D261">
        <v>342.25</v>
      </c>
      <c r="E261">
        <v>6331.625</v>
      </c>
      <c r="F261">
        <v>117135.0625</v>
      </c>
      <c r="G261">
        <v>474642</v>
      </c>
      <c r="H261">
        <v>0</v>
      </c>
      <c r="I261">
        <v>0</v>
      </c>
      <c r="J261">
        <v>18</v>
      </c>
      <c r="K261">
        <v>9.4166666666666696</v>
      </c>
      <c r="L261">
        <v>174.2083333333334</v>
      </c>
      <c r="M261">
        <v>0</v>
      </c>
      <c r="O261">
        <v>50916.90500662</v>
      </c>
      <c r="P261">
        <v>1113.8232026000001</v>
      </c>
      <c r="Q261">
        <v>142948.17704094999</v>
      </c>
      <c r="R261">
        <v>-48679.123567516246</v>
      </c>
      <c r="S261">
        <v>5665.0323114531257</v>
      </c>
      <c r="T261">
        <v>199606.73458572</v>
      </c>
      <c r="U261">
        <v>0</v>
      </c>
      <c r="V261">
        <v>0</v>
      </c>
      <c r="W261">
        <v>0</v>
      </c>
      <c r="X261">
        <v>6835.5653369400006</v>
      </c>
      <c r="Y261">
        <v>2193.6502307941673</v>
      </c>
      <c r="Z261">
        <v>31172.156369298762</v>
      </c>
      <c r="AA261" s="25">
        <v>391772.92051685974</v>
      </c>
      <c r="AB261" s="25">
        <v>401498</v>
      </c>
      <c r="AC261" s="25">
        <v>-9725.07948314026</v>
      </c>
      <c r="AD261">
        <v>42782</v>
      </c>
      <c r="AE261">
        <f t="shared" si="10"/>
        <v>1</v>
      </c>
      <c r="AG261" s="39">
        <v>42744</v>
      </c>
      <c r="AH261">
        <v>558149</v>
      </c>
      <c r="AI261" s="21">
        <v>24.7083333333333</v>
      </c>
      <c r="AJ261">
        <v>610.50173611110949</v>
      </c>
      <c r="AK261">
        <v>15084.480396411976</v>
      </c>
      <c r="AL261">
        <v>372712.36979467876</v>
      </c>
      <c r="AM261">
        <v>617583</v>
      </c>
      <c r="AN261">
        <v>0</v>
      </c>
      <c r="AO261">
        <v>0</v>
      </c>
      <c r="AP261">
        <v>25</v>
      </c>
      <c r="AQ261">
        <v>11.7083333333333</v>
      </c>
      <c r="AR261">
        <v>289.29340277777658</v>
      </c>
      <c r="AS261">
        <v>0</v>
      </c>
      <c r="AU261">
        <v>50916.90500662</v>
      </c>
      <c r="AV261">
        <v>1487.6062142833314</v>
      </c>
      <c r="AW261">
        <v>254989.36525176981</v>
      </c>
      <c r="AX261">
        <v>-115973.27465993566</v>
      </c>
      <c r="AY261">
        <v>18025.5815184725</v>
      </c>
      <c r="AZ261">
        <v>259719.38000777998</v>
      </c>
      <c r="BA261">
        <v>0</v>
      </c>
      <c r="BB261">
        <v>0</v>
      </c>
      <c r="BC261">
        <v>0</v>
      </c>
      <c r="BD261">
        <v>9493.8407457499998</v>
      </c>
      <c r="BE261">
        <v>2727.5031630670755</v>
      </c>
      <c r="BF261">
        <v>51765.027627813695</v>
      </c>
      <c r="BG261" s="25">
        <v>533151.93487562076</v>
      </c>
      <c r="BH261" s="25">
        <v>558149</v>
      </c>
      <c r="BI261" s="25">
        <v>-24997.065124379238</v>
      </c>
      <c r="BJ261">
        <v>42744</v>
      </c>
      <c r="BK261">
        <f t="shared" si="9"/>
        <v>1</v>
      </c>
    </row>
    <row r="262" spans="1:63" x14ac:dyDescent="0.25">
      <c r="A262" s="39">
        <v>42783</v>
      </c>
      <c r="B262">
        <v>408144</v>
      </c>
      <c r="C262" s="21">
        <v>19.7916666666667</v>
      </c>
      <c r="D262">
        <v>391.71006944444576</v>
      </c>
      <c r="E262">
        <v>7752.5951244213356</v>
      </c>
      <c r="F262">
        <v>153436.77850417251</v>
      </c>
      <c r="G262">
        <v>401498</v>
      </c>
      <c r="H262">
        <v>1</v>
      </c>
      <c r="I262">
        <v>0</v>
      </c>
      <c r="J262">
        <v>20</v>
      </c>
      <c r="K262">
        <v>8.875</v>
      </c>
      <c r="L262">
        <v>175.65104166666697</v>
      </c>
      <c r="M262">
        <v>0</v>
      </c>
      <c r="O262">
        <v>50916.90500662</v>
      </c>
      <c r="P262">
        <v>1191.5901379166687</v>
      </c>
      <c r="Q262">
        <v>163606.25377842935</v>
      </c>
      <c r="R262">
        <v>-59603.898845972435</v>
      </c>
      <c r="S262">
        <v>7420.7012779919223</v>
      </c>
      <c r="T262">
        <v>168846.63540668</v>
      </c>
      <c r="U262">
        <v>-10589.1577886</v>
      </c>
      <c r="V262">
        <v>0</v>
      </c>
      <c r="W262">
        <v>0</v>
      </c>
      <c r="X262">
        <v>7595.0725966000009</v>
      </c>
      <c r="Y262">
        <v>2067.4668104387501</v>
      </c>
      <c r="Z262">
        <v>31430.308943871147</v>
      </c>
      <c r="AA262" s="25">
        <v>362881.87732397532</v>
      </c>
      <c r="AB262" s="25">
        <v>408144</v>
      </c>
      <c r="AC262" s="25">
        <v>-45262.122676024679</v>
      </c>
      <c r="AD262">
        <v>42783</v>
      </c>
      <c r="AE262">
        <f t="shared" si="10"/>
        <v>1</v>
      </c>
      <c r="AG262" s="39">
        <v>41992</v>
      </c>
      <c r="AH262">
        <v>461480</v>
      </c>
      <c r="AI262" s="21">
        <v>24.6666666666667</v>
      </c>
      <c r="AJ262">
        <v>608.44444444444605</v>
      </c>
      <c r="AK262">
        <v>15008.296296296356</v>
      </c>
      <c r="AL262">
        <v>370204.64197531057</v>
      </c>
      <c r="AM262">
        <v>508117</v>
      </c>
      <c r="AN262">
        <v>1</v>
      </c>
      <c r="AO262">
        <v>0</v>
      </c>
      <c r="AP262">
        <v>17</v>
      </c>
      <c r="AQ262">
        <v>7.75</v>
      </c>
      <c r="AR262">
        <v>191.16666666666691</v>
      </c>
      <c r="AS262">
        <v>0</v>
      </c>
      <c r="AU262">
        <v>50916.90500662</v>
      </c>
      <c r="AV262">
        <v>1485.0976034666687</v>
      </c>
      <c r="AW262">
        <v>254130.0925172451</v>
      </c>
      <c r="AX262">
        <v>-115387.55216003898</v>
      </c>
      <c r="AY262">
        <v>17904.299651012439</v>
      </c>
      <c r="AZ262">
        <v>213684.36665421998</v>
      </c>
      <c r="BA262">
        <v>-10589.1577886</v>
      </c>
      <c r="BB262">
        <v>0</v>
      </c>
      <c r="BC262">
        <v>0</v>
      </c>
      <c r="BD262">
        <v>6455.8117071100005</v>
      </c>
      <c r="BE262">
        <v>1805.3935527775002</v>
      </c>
      <c r="BF262">
        <v>34206.614068965042</v>
      </c>
      <c r="BG262" s="25">
        <v>454611.87081277778</v>
      </c>
      <c r="BH262" s="25">
        <v>461480</v>
      </c>
      <c r="BI262" s="25">
        <v>-6868.1291872222209</v>
      </c>
      <c r="BJ262">
        <v>41992</v>
      </c>
      <c r="BK262">
        <f t="shared" si="9"/>
        <v>1</v>
      </c>
    </row>
    <row r="263" spans="1:63" x14ac:dyDescent="0.25">
      <c r="A263" s="39">
        <v>42784</v>
      </c>
      <c r="B263">
        <v>357620</v>
      </c>
      <c r="C263" s="21">
        <v>14.7083333333333</v>
      </c>
      <c r="D263">
        <v>216.33506944444346</v>
      </c>
      <c r="E263">
        <v>3181.9283130786821</v>
      </c>
      <c r="F263">
        <v>46800.862271532176</v>
      </c>
      <c r="G263">
        <v>408144</v>
      </c>
      <c r="H263">
        <v>0</v>
      </c>
      <c r="I263">
        <v>1</v>
      </c>
      <c r="J263">
        <v>20</v>
      </c>
      <c r="K263">
        <v>9.9583333333333304</v>
      </c>
      <c r="L263">
        <v>146.47048611111074</v>
      </c>
      <c r="M263">
        <v>0</v>
      </c>
      <c r="O263">
        <v>50916.90500662</v>
      </c>
      <c r="P263">
        <v>885.53961828333138</v>
      </c>
      <c r="Q263">
        <v>90357.0600646034</v>
      </c>
      <c r="R263">
        <v>-24463.464203160434</v>
      </c>
      <c r="S263">
        <v>2263.4418022536788</v>
      </c>
      <c r="T263">
        <v>171641.55527903998</v>
      </c>
      <c r="U263">
        <v>0</v>
      </c>
      <c r="V263">
        <v>-10611.011341539999</v>
      </c>
      <c r="W263">
        <v>0</v>
      </c>
      <c r="X263">
        <v>7595.0725966000009</v>
      </c>
      <c r="Y263">
        <v>2319.8336511495827</v>
      </c>
      <c r="Z263">
        <v>26208.854703904777</v>
      </c>
      <c r="AA263" s="25">
        <v>317113.78717775428</v>
      </c>
      <c r="AB263" s="25">
        <v>357620</v>
      </c>
      <c r="AC263" s="25">
        <v>-40506.212822245725</v>
      </c>
      <c r="AD263">
        <v>42784</v>
      </c>
      <c r="AE263">
        <f t="shared" si="10"/>
        <v>1</v>
      </c>
      <c r="AG263" s="39">
        <v>43127</v>
      </c>
      <c r="AH263">
        <v>545977</v>
      </c>
      <c r="AI263" s="21">
        <v>24.6666666666667</v>
      </c>
      <c r="AJ263">
        <v>608.44444444444605</v>
      </c>
      <c r="AK263">
        <v>15008.296296296356</v>
      </c>
      <c r="AL263">
        <v>370204.64197531057</v>
      </c>
      <c r="AM263">
        <v>612798</v>
      </c>
      <c r="AN263">
        <v>0</v>
      </c>
      <c r="AO263">
        <v>1</v>
      </c>
      <c r="AP263">
        <v>13</v>
      </c>
      <c r="AQ263">
        <v>6.6666666666666696</v>
      </c>
      <c r="AR263">
        <v>164.44444444444474</v>
      </c>
      <c r="AS263">
        <v>0</v>
      </c>
      <c r="AU263">
        <v>50916.90500662</v>
      </c>
      <c r="AV263">
        <v>1485.0976034666687</v>
      </c>
      <c r="AW263">
        <v>254130.0925172451</v>
      </c>
      <c r="AX263">
        <v>-115387.55216003898</v>
      </c>
      <c r="AY263">
        <v>17904.299651012439</v>
      </c>
      <c r="AZ263">
        <v>257707.08816468</v>
      </c>
      <c r="BA263">
        <v>0</v>
      </c>
      <c r="BB263">
        <v>-10611.011341539999</v>
      </c>
      <c r="BC263">
        <v>0</v>
      </c>
      <c r="BD263">
        <v>4936.79718779</v>
      </c>
      <c r="BE263">
        <v>1553.0267120666674</v>
      </c>
      <c r="BF263">
        <v>29425.044360400054</v>
      </c>
      <c r="BG263" s="25">
        <v>492059.78770170198</v>
      </c>
      <c r="BH263" s="25">
        <v>545977</v>
      </c>
      <c r="BI263" s="25">
        <v>-53917.212298298022</v>
      </c>
      <c r="BJ263">
        <v>43127</v>
      </c>
      <c r="BK263">
        <f t="shared" si="9"/>
        <v>1</v>
      </c>
    </row>
    <row r="264" spans="1:63" x14ac:dyDescent="0.25">
      <c r="A264" s="39">
        <v>42785</v>
      </c>
      <c r="B264">
        <v>392380</v>
      </c>
      <c r="C264" s="21">
        <v>19.5</v>
      </c>
      <c r="D264">
        <v>380.25</v>
      </c>
      <c r="E264">
        <v>7414.875</v>
      </c>
      <c r="F264">
        <v>144590.0625</v>
      </c>
      <c r="G264">
        <v>357620</v>
      </c>
      <c r="H264">
        <v>0</v>
      </c>
      <c r="I264">
        <v>1</v>
      </c>
      <c r="J264">
        <v>18</v>
      </c>
      <c r="K264">
        <v>10.0416666666667</v>
      </c>
      <c r="L264">
        <v>195.81250000000065</v>
      </c>
      <c r="M264">
        <v>0</v>
      </c>
      <c r="O264">
        <v>50916.90500662</v>
      </c>
      <c r="P264">
        <v>1174.0298622</v>
      </c>
      <c r="Q264">
        <v>158819.70582854998</v>
      </c>
      <c r="R264">
        <v>-57007.42169074875</v>
      </c>
      <c r="S264">
        <v>6992.8453402031255</v>
      </c>
      <c r="T264">
        <v>150394.10844919999</v>
      </c>
      <c r="U264">
        <v>0</v>
      </c>
      <c r="V264">
        <v>-10611.011341539999</v>
      </c>
      <c r="W264">
        <v>0</v>
      </c>
      <c r="X264">
        <v>6835.5653369400006</v>
      </c>
      <c r="Y264">
        <v>2339.2464850504243</v>
      </c>
      <c r="Z264">
        <v>35037.92127661324</v>
      </c>
      <c r="AA264" s="25">
        <v>344891.894553088</v>
      </c>
      <c r="AB264" s="25">
        <v>392380</v>
      </c>
      <c r="AC264" s="25">
        <v>-47488.105446911999</v>
      </c>
      <c r="AD264">
        <v>42785</v>
      </c>
      <c r="AE264">
        <f t="shared" si="10"/>
        <v>1</v>
      </c>
      <c r="AG264" s="39">
        <v>41993</v>
      </c>
      <c r="AH264">
        <v>461808</v>
      </c>
      <c r="AI264" s="21">
        <v>24.5416666666667</v>
      </c>
      <c r="AJ264">
        <v>602.29340277777942</v>
      </c>
      <c r="AK264">
        <v>14781.28392650469</v>
      </c>
      <c r="AL264">
        <v>362757.34302963642</v>
      </c>
      <c r="AM264">
        <v>461480</v>
      </c>
      <c r="AN264">
        <v>0</v>
      </c>
      <c r="AO264">
        <v>1</v>
      </c>
      <c r="AP264">
        <v>12</v>
      </c>
      <c r="AQ264">
        <v>7.125</v>
      </c>
      <c r="AR264">
        <v>174.85937500000023</v>
      </c>
      <c r="AS264">
        <v>0</v>
      </c>
      <c r="AU264">
        <v>50916.90500662</v>
      </c>
      <c r="AV264">
        <v>1477.5717710166687</v>
      </c>
      <c r="AW264">
        <v>251560.97580971284</v>
      </c>
      <c r="AX264">
        <v>-113642.22403330322</v>
      </c>
      <c r="AY264">
        <v>17544.124070278063</v>
      </c>
      <c r="AZ264">
        <v>194071.56525679998</v>
      </c>
      <c r="BA264">
        <v>0</v>
      </c>
      <c r="BB264">
        <v>-10611.011341539999</v>
      </c>
      <c r="BC264">
        <v>0</v>
      </c>
      <c r="BD264">
        <v>4557.0435579599998</v>
      </c>
      <c r="BE264">
        <v>1659.79729852125</v>
      </c>
      <c r="BF264">
        <v>31288.651213419886</v>
      </c>
      <c r="BG264" s="25">
        <v>428823.39860948548</v>
      </c>
      <c r="BH264" s="25">
        <v>461808</v>
      </c>
      <c r="BI264" s="25">
        <v>-32984.601390514523</v>
      </c>
      <c r="BJ264">
        <v>41993</v>
      </c>
      <c r="BK264">
        <f t="shared" si="9"/>
        <v>1</v>
      </c>
    </row>
    <row r="265" spans="1:63" x14ac:dyDescent="0.25">
      <c r="A265" s="39">
        <v>42786</v>
      </c>
      <c r="B265">
        <v>386275</v>
      </c>
      <c r="C265" s="21">
        <v>12.875</v>
      </c>
      <c r="D265">
        <v>165.765625</v>
      </c>
      <c r="E265">
        <v>2134.232421875</v>
      </c>
      <c r="F265">
        <v>27478.242431640625</v>
      </c>
      <c r="G265">
        <v>392380</v>
      </c>
      <c r="H265">
        <v>0</v>
      </c>
      <c r="I265">
        <v>0</v>
      </c>
      <c r="J265">
        <v>32</v>
      </c>
      <c r="K265">
        <v>24.75</v>
      </c>
      <c r="L265">
        <v>318.65625</v>
      </c>
      <c r="M265">
        <v>0</v>
      </c>
      <c r="O265">
        <v>50916.90500662</v>
      </c>
      <c r="P265">
        <v>775.16074235000008</v>
      </c>
      <c r="Q265">
        <v>69235.628662684365</v>
      </c>
      <c r="R265">
        <v>-16408.514999901698</v>
      </c>
      <c r="S265">
        <v>1328.9371082820435</v>
      </c>
      <c r="T265">
        <v>165012.1365508</v>
      </c>
      <c r="U265">
        <v>0</v>
      </c>
      <c r="V265">
        <v>0</v>
      </c>
      <c r="W265">
        <v>0</v>
      </c>
      <c r="X265">
        <v>12152.116154560001</v>
      </c>
      <c r="Y265">
        <v>5765.6116685474999</v>
      </c>
      <c r="Z265">
        <v>57019.100424134063</v>
      </c>
      <c r="AA265" s="25">
        <v>345797.08131807629</v>
      </c>
      <c r="AB265" s="25">
        <v>386275</v>
      </c>
      <c r="AC265" s="25">
        <v>-40477.918681923707</v>
      </c>
      <c r="AD265">
        <v>42786</v>
      </c>
      <c r="AE265">
        <f t="shared" si="10"/>
        <v>1</v>
      </c>
      <c r="AG265" s="39">
        <v>43113</v>
      </c>
      <c r="AH265">
        <v>481478</v>
      </c>
      <c r="AI265" s="21">
        <v>24.4166666666667</v>
      </c>
      <c r="AJ265">
        <v>596.17361111111268</v>
      </c>
      <c r="AK265">
        <v>14556.572337963022</v>
      </c>
      <c r="AL265">
        <v>355422.97458526422</v>
      </c>
      <c r="AM265">
        <v>475135</v>
      </c>
      <c r="AN265">
        <v>0</v>
      </c>
      <c r="AO265">
        <v>1</v>
      </c>
      <c r="AP265">
        <v>9</v>
      </c>
      <c r="AQ265">
        <v>3.9166666666666701</v>
      </c>
      <c r="AR265">
        <v>95.631944444444656</v>
      </c>
      <c r="AS265">
        <v>0</v>
      </c>
      <c r="AU265">
        <v>50916.90500662</v>
      </c>
      <c r="AV265">
        <v>1470.0459385666686</v>
      </c>
      <c r="AW265">
        <v>249004.91134624925</v>
      </c>
      <c r="AX265">
        <v>-111914.58489079673</v>
      </c>
      <c r="AY265">
        <v>17189.410175610781</v>
      </c>
      <c r="AZ265">
        <v>199814.0616241</v>
      </c>
      <c r="BA265">
        <v>0</v>
      </c>
      <c r="BB265">
        <v>-10611.011341539999</v>
      </c>
      <c r="BC265">
        <v>0</v>
      </c>
      <c r="BD265">
        <v>3417.7826684700003</v>
      </c>
      <c r="BE265">
        <v>912.4031933391675</v>
      </c>
      <c r="BF265">
        <v>17112.005316176914</v>
      </c>
      <c r="BG265" s="25">
        <v>417311.92903679603</v>
      </c>
      <c r="BH265" s="25">
        <v>481478</v>
      </c>
      <c r="BI265" s="25">
        <v>-64166.070963203965</v>
      </c>
      <c r="BJ265">
        <v>43113</v>
      </c>
      <c r="BK265">
        <f t="shared" si="9"/>
        <v>1</v>
      </c>
    </row>
    <row r="266" spans="1:63" x14ac:dyDescent="0.25">
      <c r="A266" s="39">
        <v>42787</v>
      </c>
      <c r="B266">
        <v>370849</v>
      </c>
      <c r="C266" s="21">
        <v>17.9166666666667</v>
      </c>
      <c r="D266">
        <v>321.00694444444565</v>
      </c>
      <c r="E266">
        <v>5751.3744212963284</v>
      </c>
      <c r="F266">
        <v>103045.45838155942</v>
      </c>
      <c r="G266">
        <v>386275</v>
      </c>
      <c r="H266">
        <v>0</v>
      </c>
      <c r="I266">
        <v>0</v>
      </c>
      <c r="J266">
        <v>35</v>
      </c>
      <c r="K266">
        <v>17.75</v>
      </c>
      <c r="L266">
        <v>318.02083333333394</v>
      </c>
      <c r="M266">
        <v>0</v>
      </c>
      <c r="O266">
        <v>50916.90500662</v>
      </c>
      <c r="P266">
        <v>1078.7026511666686</v>
      </c>
      <c r="Q266">
        <v>134075.55157288245</v>
      </c>
      <c r="R266">
        <v>-44218.011353694543</v>
      </c>
      <c r="S266">
        <v>4983.6132650719537</v>
      </c>
      <c r="T266">
        <v>162444.72971650001</v>
      </c>
      <c r="U266">
        <v>0</v>
      </c>
      <c r="V266">
        <v>0</v>
      </c>
      <c r="W266">
        <v>0</v>
      </c>
      <c r="X266">
        <v>13291.377044050001</v>
      </c>
      <c r="Y266">
        <v>4134.9336208775003</v>
      </c>
      <c r="Z266">
        <v>56905.401456271982</v>
      </c>
      <c r="AA266" s="25">
        <v>383613.2029797461</v>
      </c>
      <c r="AB266" s="25">
        <v>370849</v>
      </c>
      <c r="AC266" s="25">
        <v>12764.2029797461</v>
      </c>
      <c r="AD266">
        <v>42787</v>
      </c>
      <c r="AE266" t="str">
        <f t="shared" si="10"/>
        <v xml:space="preserve"> </v>
      </c>
      <c r="AG266" s="39">
        <v>43117</v>
      </c>
      <c r="AH266">
        <v>489250</v>
      </c>
      <c r="AI266" s="21">
        <v>24.375</v>
      </c>
      <c r="AJ266">
        <v>594.140625</v>
      </c>
      <c r="AK266">
        <v>14482.177734375</v>
      </c>
      <c r="AL266">
        <v>353003.08227539062</v>
      </c>
      <c r="AM266">
        <v>509431</v>
      </c>
      <c r="AN266">
        <v>0</v>
      </c>
      <c r="AO266">
        <v>0</v>
      </c>
      <c r="AP266">
        <v>10</v>
      </c>
      <c r="AQ266">
        <v>4.6666666666666696</v>
      </c>
      <c r="AR266">
        <v>113.75000000000007</v>
      </c>
      <c r="AS266">
        <v>0</v>
      </c>
      <c r="AU266">
        <v>50916.90500662</v>
      </c>
      <c r="AV266">
        <v>1467.53732775</v>
      </c>
      <c r="AW266">
        <v>248155.79035710936</v>
      </c>
      <c r="AX266">
        <v>-111342.62048974365</v>
      </c>
      <c r="AY266">
        <v>17072.376318855288</v>
      </c>
      <c r="AZ266">
        <v>214236.95839545998</v>
      </c>
      <c r="BA266">
        <v>0</v>
      </c>
      <c r="BB266">
        <v>0</v>
      </c>
      <c r="BC266">
        <v>0</v>
      </c>
      <c r="BD266">
        <v>3797.5362983000005</v>
      </c>
      <c r="BE266">
        <v>1087.1186984466674</v>
      </c>
      <c r="BF266">
        <v>20353.979164837514</v>
      </c>
      <c r="BG266" s="25">
        <v>445745.58107763517</v>
      </c>
      <c r="BH266" s="25">
        <v>489250</v>
      </c>
      <c r="BI266" s="25">
        <v>-43504.418922364828</v>
      </c>
      <c r="BJ266">
        <v>43117</v>
      </c>
      <c r="BK266">
        <f t="shared" si="9"/>
        <v>1</v>
      </c>
    </row>
    <row r="267" spans="1:63" x14ac:dyDescent="0.25">
      <c r="A267" s="39">
        <v>42788</v>
      </c>
      <c r="B267">
        <v>544472</v>
      </c>
      <c r="C267" s="21">
        <v>30.2916666666667</v>
      </c>
      <c r="D267">
        <v>917.5850694444465</v>
      </c>
      <c r="E267">
        <v>27795.18106192139</v>
      </c>
      <c r="F267">
        <v>841962.35966736975</v>
      </c>
      <c r="G267">
        <v>370849</v>
      </c>
      <c r="H267">
        <v>0</v>
      </c>
      <c r="I267">
        <v>0</v>
      </c>
      <c r="J267">
        <v>14</v>
      </c>
      <c r="K267">
        <v>7.1666666666666696</v>
      </c>
      <c r="L267">
        <v>217.09027777777811</v>
      </c>
      <c r="M267">
        <v>0</v>
      </c>
      <c r="O267">
        <v>50916.90500662</v>
      </c>
      <c r="P267">
        <v>1823.7600637166688</v>
      </c>
      <c r="Q267">
        <v>383249.41696735466</v>
      </c>
      <c r="R267">
        <v>-213696.3344314862</v>
      </c>
      <c r="S267">
        <v>40720.036091182919</v>
      </c>
      <c r="T267">
        <v>155957.45406933999</v>
      </c>
      <c r="U267">
        <v>0</v>
      </c>
      <c r="V267">
        <v>0</v>
      </c>
      <c r="W267">
        <v>0</v>
      </c>
      <c r="X267">
        <v>5316.5508176200001</v>
      </c>
      <c r="Y267">
        <v>1669.5037154716674</v>
      </c>
      <c r="Z267">
        <v>38845.283435408186</v>
      </c>
      <c r="AA267" s="25">
        <v>464802.5757352279</v>
      </c>
      <c r="AB267" s="25">
        <v>544472</v>
      </c>
      <c r="AC267" s="25">
        <v>-79669.424264772097</v>
      </c>
      <c r="AD267">
        <v>42788</v>
      </c>
      <c r="AE267">
        <f t="shared" si="10"/>
        <v>1</v>
      </c>
      <c r="AG267" s="39">
        <v>41983</v>
      </c>
      <c r="AH267">
        <v>419749</v>
      </c>
      <c r="AI267" s="21">
        <v>23.8333333333333</v>
      </c>
      <c r="AJ267">
        <v>568.02777777777624</v>
      </c>
      <c r="AK267">
        <v>13537.995370370314</v>
      </c>
      <c r="AL267">
        <v>322655.55632715876</v>
      </c>
      <c r="AM267">
        <v>415315</v>
      </c>
      <c r="AN267">
        <v>0</v>
      </c>
      <c r="AO267">
        <v>0</v>
      </c>
      <c r="AP267">
        <v>15</v>
      </c>
      <c r="AQ267">
        <v>5.375</v>
      </c>
      <c r="AR267">
        <v>128.10416666666649</v>
      </c>
      <c r="AS267">
        <v>0</v>
      </c>
      <c r="AU267">
        <v>50916.90500662</v>
      </c>
      <c r="AV267">
        <v>1434.9253871333315</v>
      </c>
      <c r="AW267">
        <v>237249.19018832713</v>
      </c>
      <c r="AX267">
        <v>-104083.50928722396</v>
      </c>
      <c r="AY267">
        <v>15604.671334539462</v>
      </c>
      <c r="AZ267">
        <v>174657.25952289999</v>
      </c>
      <c r="BA267">
        <v>0</v>
      </c>
      <c r="BB267">
        <v>0</v>
      </c>
      <c r="BC267">
        <v>0</v>
      </c>
      <c r="BD267">
        <v>5696.3044474500002</v>
      </c>
      <c r="BE267">
        <v>1252.1277866037501</v>
      </c>
      <c r="BF267">
        <v>22922.457488019343</v>
      </c>
      <c r="BG267" s="25">
        <v>405650.33187436906</v>
      </c>
      <c r="BH267" s="25">
        <v>419749</v>
      </c>
      <c r="BI267" s="25">
        <v>-14098.668125630938</v>
      </c>
      <c r="BJ267">
        <v>41983</v>
      </c>
      <c r="BK267">
        <f t="shared" si="9"/>
        <v>1</v>
      </c>
    </row>
    <row r="268" spans="1:63" x14ac:dyDescent="0.25">
      <c r="A268" s="39">
        <v>42789</v>
      </c>
      <c r="B268">
        <v>669823</v>
      </c>
      <c r="C268" s="21">
        <v>35.7916666666667</v>
      </c>
      <c r="D268">
        <v>1281.0434027777801</v>
      </c>
      <c r="E268">
        <v>45850.678457754759</v>
      </c>
      <c r="F268">
        <v>1641072.1998004736</v>
      </c>
      <c r="G268">
        <v>544472</v>
      </c>
      <c r="H268">
        <v>0</v>
      </c>
      <c r="I268">
        <v>0</v>
      </c>
      <c r="J268">
        <v>18</v>
      </c>
      <c r="K268">
        <v>9.125</v>
      </c>
      <c r="L268">
        <v>326.59895833333366</v>
      </c>
      <c r="M268">
        <v>0</v>
      </c>
      <c r="O268">
        <v>50916.90500662</v>
      </c>
      <c r="P268">
        <v>2154.8966915166689</v>
      </c>
      <c r="Q268">
        <v>535055.71698296315</v>
      </c>
      <c r="R268">
        <v>-352511.53413215396</v>
      </c>
      <c r="S268">
        <v>79367.585067000269</v>
      </c>
      <c r="T268">
        <v>228973.15870351999</v>
      </c>
      <c r="U268">
        <v>0</v>
      </c>
      <c r="V268">
        <v>0</v>
      </c>
      <c r="W268">
        <v>0</v>
      </c>
      <c r="X268">
        <v>6835.5653369400006</v>
      </c>
      <c r="Y268">
        <v>2125.70531214125</v>
      </c>
      <c r="Z268">
        <v>58440.337522411464</v>
      </c>
      <c r="AA268" s="25">
        <v>611358.33649095881</v>
      </c>
      <c r="AB268" s="25">
        <v>669823</v>
      </c>
      <c r="AC268" s="25">
        <v>-58464.663509041187</v>
      </c>
      <c r="AD268">
        <v>42789</v>
      </c>
      <c r="AE268">
        <f t="shared" si="10"/>
        <v>1</v>
      </c>
      <c r="AG268" s="39">
        <v>42036</v>
      </c>
      <c r="AH268">
        <v>437514</v>
      </c>
      <c r="AI268" s="21">
        <v>23.7916666666667</v>
      </c>
      <c r="AJ268">
        <v>566.04340277777931</v>
      </c>
      <c r="AK268">
        <v>13467.115957754684</v>
      </c>
      <c r="AL268">
        <v>320405.13382824732</v>
      </c>
      <c r="AM268">
        <v>458209</v>
      </c>
      <c r="AN268">
        <v>0</v>
      </c>
      <c r="AO268">
        <v>1</v>
      </c>
      <c r="AP268">
        <v>12</v>
      </c>
      <c r="AQ268">
        <v>5.7083333333333304</v>
      </c>
      <c r="AR268">
        <v>135.810763888889</v>
      </c>
      <c r="AS268">
        <v>0</v>
      </c>
      <c r="AU268">
        <v>50916.90500662</v>
      </c>
      <c r="AV268">
        <v>1432.4167763166688</v>
      </c>
      <c r="AW268">
        <v>236420.37268996279</v>
      </c>
      <c r="AX268">
        <v>-103538.57055741776</v>
      </c>
      <c r="AY268">
        <v>15495.833588618983</v>
      </c>
      <c r="AZ268">
        <v>192695.97348694</v>
      </c>
      <c r="BA268">
        <v>0</v>
      </c>
      <c r="BB268">
        <v>-10611.011341539999</v>
      </c>
      <c r="BC268">
        <v>0</v>
      </c>
      <c r="BD268">
        <v>4557.0435579599998</v>
      </c>
      <c r="BE268">
        <v>1329.7791222070828</v>
      </c>
      <c r="BF268">
        <v>24301.44578949549</v>
      </c>
      <c r="BG268" s="25">
        <v>413000.18811916327</v>
      </c>
      <c r="BH268" s="25">
        <v>437514</v>
      </c>
      <c r="BI268" s="25">
        <v>-24513.811880836729</v>
      </c>
      <c r="BJ268">
        <v>42036</v>
      </c>
      <c r="BK268">
        <f t="shared" si="9"/>
        <v>1</v>
      </c>
    </row>
    <row r="269" spans="1:63" x14ac:dyDescent="0.25">
      <c r="A269" s="39">
        <v>42790</v>
      </c>
      <c r="B269">
        <v>681045</v>
      </c>
      <c r="C269" s="21">
        <v>38.2083333333333</v>
      </c>
      <c r="D269">
        <v>1459.8767361111086</v>
      </c>
      <c r="E269">
        <v>55779.456958911891</v>
      </c>
      <c r="F269">
        <v>2131240.0846384233</v>
      </c>
      <c r="G269">
        <v>669823</v>
      </c>
      <c r="H269">
        <v>1</v>
      </c>
      <c r="I269">
        <v>0</v>
      </c>
      <c r="J269">
        <v>16</v>
      </c>
      <c r="K269">
        <v>8.8333333333333304</v>
      </c>
      <c r="L269">
        <v>337.50694444444406</v>
      </c>
      <c r="M269">
        <v>0</v>
      </c>
      <c r="O269">
        <v>50916.90500662</v>
      </c>
      <c r="P269">
        <v>2300.3961188833314</v>
      </c>
      <c r="Q269">
        <v>609749.35904039443</v>
      </c>
      <c r="R269">
        <v>-428846.47745749727</v>
      </c>
      <c r="S269">
        <v>103073.69702338924</v>
      </c>
      <c r="T269">
        <v>281688.47632617998</v>
      </c>
      <c r="U269">
        <v>-10589.1577886</v>
      </c>
      <c r="V269">
        <v>0</v>
      </c>
      <c r="W269">
        <v>0</v>
      </c>
      <c r="X269">
        <v>6076.0580772800004</v>
      </c>
      <c r="Y269">
        <v>2057.7603934883327</v>
      </c>
      <c r="Z269">
        <v>60392.169804045559</v>
      </c>
      <c r="AA269" s="25">
        <v>676819.18654418364</v>
      </c>
      <c r="AB269" s="25">
        <v>681045</v>
      </c>
      <c r="AC269" s="25">
        <v>-4225.8134558163583</v>
      </c>
      <c r="AD269">
        <v>42790</v>
      </c>
      <c r="AE269">
        <f t="shared" si="10"/>
        <v>1</v>
      </c>
      <c r="AG269" s="39">
        <v>43088</v>
      </c>
      <c r="AH269">
        <v>502064</v>
      </c>
      <c r="AI269" s="21">
        <v>23.625</v>
      </c>
      <c r="AJ269">
        <v>558.140625</v>
      </c>
      <c r="AK269">
        <v>13186.072265625</v>
      </c>
      <c r="AL269">
        <v>311520.95727539063</v>
      </c>
      <c r="AM269">
        <v>614835</v>
      </c>
      <c r="AN269">
        <v>0</v>
      </c>
      <c r="AO269">
        <v>0</v>
      </c>
      <c r="AP269">
        <v>26</v>
      </c>
      <c r="AQ269">
        <v>8.5</v>
      </c>
      <c r="AR269">
        <v>200.8125</v>
      </c>
      <c r="AS269">
        <v>0</v>
      </c>
      <c r="AU269">
        <v>50916.90500662</v>
      </c>
      <c r="AV269">
        <v>1422.3823330499999</v>
      </c>
      <c r="AW269">
        <v>233119.60518990937</v>
      </c>
      <c r="AX269">
        <v>-101377.83605133885</v>
      </c>
      <c r="AY269">
        <v>15066.165936949037</v>
      </c>
      <c r="AZ269">
        <v>258563.73152609999</v>
      </c>
      <c r="BA269">
        <v>0</v>
      </c>
      <c r="BB269">
        <v>0</v>
      </c>
      <c r="BC269">
        <v>0</v>
      </c>
      <c r="BD269">
        <v>9873.5943755799999</v>
      </c>
      <c r="BE269">
        <v>1980.1090578850001</v>
      </c>
      <c r="BF269">
        <v>35932.601679463129</v>
      </c>
      <c r="BG269" s="25">
        <v>505497.25905421772</v>
      </c>
      <c r="BH269" s="25">
        <v>502064</v>
      </c>
      <c r="BI269" s="25">
        <v>3433.2590542177204</v>
      </c>
      <c r="BJ269">
        <v>43088</v>
      </c>
      <c r="BK269" t="str">
        <f t="shared" si="9"/>
        <v xml:space="preserve"> </v>
      </c>
    </row>
    <row r="270" spans="1:63" x14ac:dyDescent="0.25">
      <c r="A270" s="39">
        <v>42791</v>
      </c>
      <c r="B270">
        <v>691134</v>
      </c>
      <c r="C270" s="21">
        <v>38.0416666666667</v>
      </c>
      <c r="D270">
        <v>1447.1684027777803</v>
      </c>
      <c r="E270">
        <v>55052.697989004773</v>
      </c>
      <c r="F270">
        <v>2094296.3859983918</v>
      </c>
      <c r="G270">
        <v>681045</v>
      </c>
      <c r="H270">
        <v>0</v>
      </c>
      <c r="I270">
        <v>1</v>
      </c>
      <c r="J270">
        <v>13</v>
      </c>
      <c r="K270">
        <v>7.3333333333333304</v>
      </c>
      <c r="L270">
        <v>278.97222222222234</v>
      </c>
      <c r="M270">
        <v>0</v>
      </c>
      <c r="O270">
        <v>50916.90500662</v>
      </c>
      <c r="P270">
        <v>2290.3616756166689</v>
      </c>
      <c r="Q270">
        <v>604441.44645243825</v>
      </c>
      <c r="R270">
        <v>-423258.97192773048</v>
      </c>
      <c r="S270">
        <v>101286.97969013672</v>
      </c>
      <c r="T270">
        <v>286407.79483470001</v>
      </c>
      <c r="U270">
        <v>0</v>
      </c>
      <c r="V270">
        <v>-10611.011341539999</v>
      </c>
      <c r="W270">
        <v>0</v>
      </c>
      <c r="X270">
        <v>4936.79718779</v>
      </c>
      <c r="Y270">
        <v>1708.3293832733327</v>
      </c>
      <c r="Z270">
        <v>49918.196032347521</v>
      </c>
      <c r="AA270" s="25">
        <v>668036.82699365215</v>
      </c>
      <c r="AB270" s="25">
        <v>691134</v>
      </c>
      <c r="AC270" s="25">
        <v>-23097.173006347846</v>
      </c>
      <c r="AD270">
        <v>42791</v>
      </c>
      <c r="AE270">
        <f t="shared" si="10"/>
        <v>1</v>
      </c>
      <c r="AG270" s="39">
        <v>41994</v>
      </c>
      <c r="AH270">
        <v>445532</v>
      </c>
      <c r="AI270" s="21">
        <v>23.25</v>
      </c>
      <c r="AJ270">
        <v>540.5625</v>
      </c>
      <c r="AK270">
        <v>12568.078125</v>
      </c>
      <c r="AL270">
        <v>292207.81640625</v>
      </c>
      <c r="AM270">
        <v>461808</v>
      </c>
      <c r="AN270">
        <v>0</v>
      </c>
      <c r="AO270">
        <v>1</v>
      </c>
      <c r="AP270">
        <v>20</v>
      </c>
      <c r="AQ270">
        <v>9.375</v>
      </c>
      <c r="AR270">
        <v>217.96875</v>
      </c>
      <c r="AS270">
        <v>0</v>
      </c>
      <c r="AU270">
        <v>50916.90500662</v>
      </c>
      <c r="AV270">
        <v>1399.8048357</v>
      </c>
      <c r="AW270">
        <v>225777.71790123748</v>
      </c>
      <c r="AX270">
        <v>-96626.541851905786</v>
      </c>
      <c r="AY270">
        <v>14132.119676809571</v>
      </c>
      <c r="AZ270">
        <v>194209.50292127999</v>
      </c>
      <c r="BA270">
        <v>0</v>
      </c>
      <c r="BB270">
        <v>-10611.011341539999</v>
      </c>
      <c r="BC270">
        <v>0</v>
      </c>
      <c r="BD270">
        <v>7595.0725966000009</v>
      </c>
      <c r="BE270">
        <v>2183.9438138437499</v>
      </c>
      <c r="BF270">
        <v>39002.473811742188</v>
      </c>
      <c r="BG270" s="25">
        <v>427979.98737038719</v>
      </c>
      <c r="BH270" s="25">
        <v>445532</v>
      </c>
      <c r="BI270" s="25">
        <v>-17552.012629612815</v>
      </c>
      <c r="BJ270">
        <v>41994</v>
      </c>
      <c r="BK270">
        <f t="shared" si="9"/>
        <v>1</v>
      </c>
    </row>
    <row r="271" spans="1:63" x14ac:dyDescent="0.25">
      <c r="A271" s="39">
        <v>42792</v>
      </c>
      <c r="B271">
        <v>579852</v>
      </c>
      <c r="C271" s="21">
        <v>29.75</v>
      </c>
      <c r="D271">
        <v>885.0625</v>
      </c>
      <c r="E271">
        <v>26330.609375</v>
      </c>
      <c r="F271">
        <v>783335.62890625</v>
      </c>
      <c r="G271">
        <v>691134</v>
      </c>
      <c r="H271">
        <v>0</v>
      </c>
      <c r="I271">
        <v>1</v>
      </c>
      <c r="J271">
        <v>22</v>
      </c>
      <c r="K271">
        <v>14.3333333333333</v>
      </c>
      <c r="L271">
        <v>426.41666666666566</v>
      </c>
      <c r="M271">
        <v>0</v>
      </c>
      <c r="O271">
        <v>50916.90500662</v>
      </c>
      <c r="P271">
        <v>1791.1481231</v>
      </c>
      <c r="Q271">
        <v>369665.65651513747</v>
      </c>
      <c r="R271">
        <v>-202436.3393873811</v>
      </c>
      <c r="S271">
        <v>37884.656854700195</v>
      </c>
      <c r="T271">
        <v>290650.63964244002</v>
      </c>
      <c r="U271">
        <v>0</v>
      </c>
      <c r="V271">
        <v>-10611.011341539999</v>
      </c>
      <c r="W271">
        <v>0</v>
      </c>
      <c r="X271">
        <v>8354.5798562600012</v>
      </c>
      <c r="Y271">
        <v>3339.0074309433257</v>
      </c>
      <c r="Z271">
        <v>76301.327023057325</v>
      </c>
      <c r="AA271" s="25">
        <v>625856.56972333719</v>
      </c>
      <c r="AB271" s="25">
        <v>579852</v>
      </c>
      <c r="AC271" s="25">
        <v>46004.56972333719</v>
      </c>
      <c r="AD271">
        <v>42792</v>
      </c>
      <c r="AE271" t="str">
        <f t="shared" si="10"/>
        <v xml:space="preserve"> </v>
      </c>
      <c r="AG271" s="39">
        <v>43070</v>
      </c>
      <c r="AH271">
        <v>415448</v>
      </c>
      <c r="AI271" s="21">
        <v>23.1666666666667</v>
      </c>
      <c r="AJ271">
        <v>536.69444444444594</v>
      </c>
      <c r="AK271">
        <v>12433.421296296348</v>
      </c>
      <c r="AL271">
        <v>288040.92669753247</v>
      </c>
      <c r="AM271">
        <v>443159</v>
      </c>
      <c r="AN271">
        <v>1</v>
      </c>
      <c r="AO271">
        <v>0</v>
      </c>
      <c r="AP271">
        <v>9</v>
      </c>
      <c r="AQ271">
        <v>2.625</v>
      </c>
      <c r="AR271">
        <v>60.812500000000085</v>
      </c>
      <c r="AS271">
        <v>0</v>
      </c>
      <c r="AU271">
        <v>50916.90500662</v>
      </c>
      <c r="AV271">
        <v>1394.7876140666688</v>
      </c>
      <c r="AW271">
        <v>224162.14013539505</v>
      </c>
      <c r="AX271">
        <v>-95591.266325690172</v>
      </c>
      <c r="AY271">
        <v>13930.595348104438</v>
      </c>
      <c r="AZ271">
        <v>186366.82150393998</v>
      </c>
      <c r="BA271">
        <v>-10589.1577886</v>
      </c>
      <c r="BB271">
        <v>0</v>
      </c>
      <c r="BC271">
        <v>0</v>
      </c>
      <c r="BD271">
        <v>3417.7826684700003</v>
      </c>
      <c r="BE271">
        <v>611.50426787624997</v>
      </c>
      <c r="BF271">
        <v>10881.55039966314</v>
      </c>
      <c r="BG271" s="25">
        <v>385501.66282984533</v>
      </c>
      <c r="BH271" s="25">
        <v>415448</v>
      </c>
      <c r="BI271" s="25">
        <v>-29946.337170154671</v>
      </c>
      <c r="BJ271">
        <v>43070</v>
      </c>
      <c r="BK271">
        <f t="shared" si="9"/>
        <v>1</v>
      </c>
    </row>
    <row r="272" spans="1:63" x14ac:dyDescent="0.25">
      <c r="A272" s="39">
        <v>42793</v>
      </c>
      <c r="B272">
        <v>660637</v>
      </c>
      <c r="C272" s="21">
        <v>36.2083333333333</v>
      </c>
      <c r="D272">
        <v>1311.0434027777753</v>
      </c>
      <c r="E272">
        <v>47470.696542245241</v>
      </c>
      <c r="F272">
        <v>1718834.803967128</v>
      </c>
      <c r="G272">
        <v>579852</v>
      </c>
      <c r="H272">
        <v>0</v>
      </c>
      <c r="I272">
        <v>0</v>
      </c>
      <c r="J272">
        <v>14</v>
      </c>
      <c r="K272">
        <v>7.8333333333333304</v>
      </c>
      <c r="L272">
        <v>283.63194444444406</v>
      </c>
      <c r="M272">
        <v>0</v>
      </c>
      <c r="O272">
        <v>50916.90500662</v>
      </c>
      <c r="P272">
        <v>2179.9827996833315</v>
      </c>
      <c r="Q272">
        <v>547585.87128896115</v>
      </c>
      <c r="R272">
        <v>-364966.6401304598</v>
      </c>
      <c r="S272">
        <v>83128.437332963207</v>
      </c>
      <c r="T272">
        <v>243851.92263431998</v>
      </c>
      <c r="U272">
        <v>0</v>
      </c>
      <c r="V272">
        <v>0</v>
      </c>
      <c r="W272">
        <v>0</v>
      </c>
      <c r="X272">
        <v>5316.5508176200001</v>
      </c>
      <c r="Y272">
        <v>1824.8063866783327</v>
      </c>
      <c r="Z272">
        <v>50751.988463336806</v>
      </c>
      <c r="AA272" s="25">
        <v>620589.8245997231</v>
      </c>
      <c r="AB272" s="25">
        <v>660637</v>
      </c>
      <c r="AC272" s="25">
        <v>-40047.175400276901</v>
      </c>
      <c r="AD272">
        <v>42793</v>
      </c>
      <c r="AE272">
        <f t="shared" si="10"/>
        <v>1</v>
      </c>
      <c r="AG272" s="39">
        <v>42022</v>
      </c>
      <c r="AH272">
        <v>404794</v>
      </c>
      <c r="AI272" s="21">
        <v>23.0833333333333</v>
      </c>
      <c r="AJ272">
        <v>532.84027777777624</v>
      </c>
      <c r="AK272">
        <v>12299.729745370318</v>
      </c>
      <c r="AL272">
        <v>283918.76162229775</v>
      </c>
      <c r="AM272">
        <v>486562</v>
      </c>
      <c r="AN272">
        <v>0</v>
      </c>
      <c r="AO272">
        <v>1</v>
      </c>
      <c r="AP272">
        <v>12</v>
      </c>
      <c r="AQ272">
        <v>6.0833333333333304</v>
      </c>
      <c r="AR272">
        <v>140.42361111111083</v>
      </c>
      <c r="AS272">
        <v>0</v>
      </c>
      <c r="AU272">
        <v>50916.90500662</v>
      </c>
      <c r="AV272">
        <v>1389.7703924333314</v>
      </c>
      <c r="AW272">
        <v>222552.36336691462</v>
      </c>
      <c r="AX272">
        <v>-94563.412097516339</v>
      </c>
      <c r="AY272">
        <v>13731.234048029593</v>
      </c>
      <c r="AZ272">
        <v>204619.59117291999</v>
      </c>
      <c r="BA272">
        <v>0</v>
      </c>
      <c r="BB272">
        <v>-10611.011341539999</v>
      </c>
      <c r="BC272">
        <v>0</v>
      </c>
      <c r="BD272">
        <v>4557.0435579599998</v>
      </c>
      <c r="BE272">
        <v>1417.1368747608326</v>
      </c>
      <c r="BF272">
        <v>25126.850591708077</v>
      </c>
      <c r="BG272" s="25">
        <v>419136.47157229012</v>
      </c>
      <c r="BH272" s="25">
        <v>404794</v>
      </c>
      <c r="BI272" s="25">
        <v>14342.471572290116</v>
      </c>
      <c r="BJ272">
        <v>42022</v>
      </c>
      <c r="BK272" t="str">
        <f t="shared" si="9"/>
        <v xml:space="preserve"> </v>
      </c>
    </row>
    <row r="273" spans="1:63" x14ac:dyDescent="0.25">
      <c r="A273" s="39">
        <v>42794</v>
      </c>
      <c r="B273">
        <v>645340</v>
      </c>
      <c r="C273" s="21">
        <v>34.7083333333333</v>
      </c>
      <c r="D273">
        <v>1204.6684027777756</v>
      </c>
      <c r="E273">
        <v>41812.032479745256</v>
      </c>
      <c r="F273">
        <v>1451225.960651157</v>
      </c>
      <c r="G273">
        <v>660637</v>
      </c>
      <c r="H273">
        <v>0</v>
      </c>
      <c r="I273">
        <v>0</v>
      </c>
      <c r="J273">
        <v>14</v>
      </c>
      <c r="K273">
        <v>6.875</v>
      </c>
      <c r="L273">
        <v>238.61979166666643</v>
      </c>
      <c r="M273">
        <v>0</v>
      </c>
      <c r="O273">
        <v>50916.90500662</v>
      </c>
      <c r="P273">
        <v>2089.6728102833313</v>
      </c>
      <c r="Q273">
        <v>503156.03247893619</v>
      </c>
      <c r="R273">
        <v>-321461.40930496075</v>
      </c>
      <c r="S273">
        <v>70186.00394146207</v>
      </c>
      <c r="T273">
        <v>277825.38063741999</v>
      </c>
      <c r="U273">
        <v>0</v>
      </c>
      <c r="V273">
        <v>0</v>
      </c>
      <c r="W273">
        <v>0</v>
      </c>
      <c r="X273">
        <v>5316.5508176200001</v>
      </c>
      <c r="Y273">
        <v>1601.5587968187501</v>
      </c>
      <c r="Z273">
        <v>42697.690267263242</v>
      </c>
      <c r="AA273" s="25">
        <v>632328.3854514627</v>
      </c>
      <c r="AB273" s="25">
        <v>645340</v>
      </c>
      <c r="AC273" s="25">
        <v>-13011.614548537298</v>
      </c>
      <c r="AD273">
        <v>42794</v>
      </c>
      <c r="AE273">
        <f t="shared" si="10"/>
        <v>1</v>
      </c>
      <c r="AG273" s="39">
        <v>42425</v>
      </c>
      <c r="AH273">
        <v>409351</v>
      </c>
      <c r="AI273" s="21">
        <v>23.0833333333333</v>
      </c>
      <c r="AJ273">
        <v>532.84027777777624</v>
      </c>
      <c r="AK273">
        <v>12299.729745370318</v>
      </c>
      <c r="AL273">
        <v>283918.76162229775</v>
      </c>
      <c r="AM273">
        <v>475241</v>
      </c>
      <c r="AN273">
        <v>0</v>
      </c>
      <c r="AO273">
        <v>0</v>
      </c>
      <c r="AP273">
        <v>10</v>
      </c>
      <c r="AQ273">
        <v>5.4166666666666696</v>
      </c>
      <c r="AR273">
        <v>125.03472222222211</v>
      </c>
      <c r="AS273">
        <v>0</v>
      </c>
      <c r="AU273">
        <v>50916.90500662</v>
      </c>
      <c r="AV273">
        <v>1389.7703924333314</v>
      </c>
      <c r="AW273">
        <v>222552.36336691462</v>
      </c>
      <c r="AX273">
        <v>-94563.412097516339</v>
      </c>
      <c r="AY273">
        <v>13731.234048029593</v>
      </c>
      <c r="AZ273">
        <v>199858.63904005999</v>
      </c>
      <c r="BA273">
        <v>0</v>
      </c>
      <c r="BB273">
        <v>0</v>
      </c>
      <c r="BC273">
        <v>0</v>
      </c>
      <c r="BD273">
        <v>3797.5362983000005</v>
      </c>
      <c r="BE273">
        <v>1261.8342035541675</v>
      </c>
      <c r="BF273">
        <v>22373.223129603106</v>
      </c>
      <c r="BG273" s="25">
        <v>421318.09338799841</v>
      </c>
      <c r="BH273" s="25">
        <v>409351</v>
      </c>
      <c r="BI273" s="25">
        <v>11967.093387998408</v>
      </c>
      <c r="BJ273">
        <v>42425</v>
      </c>
      <c r="BK273" t="str">
        <f t="shared" si="9"/>
        <v xml:space="preserve"> </v>
      </c>
    </row>
    <row r="274" spans="1:63" x14ac:dyDescent="0.25">
      <c r="A274" s="39">
        <v>43070</v>
      </c>
      <c r="B274">
        <v>415448</v>
      </c>
      <c r="C274" s="21">
        <v>23.1666666666667</v>
      </c>
      <c r="D274">
        <v>536.69444444444594</v>
      </c>
      <c r="E274">
        <v>12433.421296296348</v>
      </c>
      <c r="F274">
        <v>288040.92669753247</v>
      </c>
      <c r="G274">
        <v>443159</v>
      </c>
      <c r="H274">
        <v>1</v>
      </c>
      <c r="I274">
        <v>0</v>
      </c>
      <c r="J274">
        <v>9</v>
      </c>
      <c r="K274">
        <v>2.625</v>
      </c>
      <c r="L274">
        <v>60.812500000000085</v>
      </c>
      <c r="M274">
        <v>0</v>
      </c>
      <c r="O274">
        <v>50916.90500662</v>
      </c>
      <c r="P274">
        <v>1394.7876140666688</v>
      </c>
      <c r="Q274">
        <v>224162.14013539505</v>
      </c>
      <c r="R274">
        <v>-95591.266325690172</v>
      </c>
      <c r="S274">
        <v>13930.595348104438</v>
      </c>
      <c r="T274">
        <v>186366.82150393998</v>
      </c>
      <c r="U274">
        <v>-10589.1577886</v>
      </c>
      <c r="V274">
        <v>0</v>
      </c>
      <c r="W274">
        <v>0</v>
      </c>
      <c r="X274">
        <v>3417.7826684700003</v>
      </c>
      <c r="Y274">
        <v>611.50426787624997</v>
      </c>
      <c r="Z274">
        <v>10881.55039966314</v>
      </c>
      <c r="AA274" s="25">
        <v>385501.66282984533</v>
      </c>
      <c r="AB274" s="25">
        <v>415448</v>
      </c>
      <c r="AC274" s="25">
        <v>-29946.337170154671</v>
      </c>
      <c r="AD274">
        <v>43070</v>
      </c>
      <c r="AE274">
        <f t="shared" si="10"/>
        <v>1</v>
      </c>
      <c r="AG274" s="39">
        <v>43071</v>
      </c>
      <c r="AH274">
        <v>374898</v>
      </c>
      <c r="AI274" s="21">
        <v>23.0833333333333</v>
      </c>
      <c r="AJ274">
        <v>532.84027777777624</v>
      </c>
      <c r="AK274">
        <v>12299.729745370318</v>
      </c>
      <c r="AL274">
        <v>283918.76162229775</v>
      </c>
      <c r="AM274">
        <v>415448</v>
      </c>
      <c r="AN274">
        <v>0</v>
      </c>
      <c r="AO274">
        <v>1</v>
      </c>
      <c r="AP274">
        <v>20</v>
      </c>
      <c r="AQ274">
        <v>5.7083333333333304</v>
      </c>
      <c r="AR274">
        <v>131.76736111111086</v>
      </c>
      <c r="AS274">
        <v>0</v>
      </c>
      <c r="AU274">
        <v>50916.90500662</v>
      </c>
      <c r="AV274">
        <v>1389.7703924333314</v>
      </c>
      <c r="AW274">
        <v>222552.36336691462</v>
      </c>
      <c r="AX274">
        <v>-94563.412097516339</v>
      </c>
      <c r="AY274">
        <v>13731.234048029593</v>
      </c>
      <c r="AZ274">
        <v>174713.19156367998</v>
      </c>
      <c r="BA274">
        <v>0</v>
      </c>
      <c r="BB274">
        <v>-10611.011341539999</v>
      </c>
      <c r="BC274">
        <v>0</v>
      </c>
      <c r="BD274">
        <v>7595.0725966000009</v>
      </c>
      <c r="BE274">
        <v>1329.7791222070828</v>
      </c>
      <c r="BF274">
        <v>23577.935144274019</v>
      </c>
      <c r="BG274" s="25">
        <v>390631.82780170225</v>
      </c>
      <c r="BH274" s="25">
        <v>374898</v>
      </c>
      <c r="BI274" s="25">
        <v>15733.827801702253</v>
      </c>
      <c r="BJ274">
        <v>43071</v>
      </c>
      <c r="BK274" t="str">
        <f t="shared" si="9"/>
        <v xml:space="preserve"> </v>
      </c>
    </row>
    <row r="275" spans="1:63" x14ac:dyDescent="0.25">
      <c r="A275" s="39">
        <v>43071</v>
      </c>
      <c r="B275">
        <v>374898</v>
      </c>
      <c r="C275" s="21">
        <v>23.0833333333333</v>
      </c>
      <c r="D275">
        <v>532.84027777777624</v>
      </c>
      <c r="E275">
        <v>12299.729745370318</v>
      </c>
      <c r="F275">
        <v>283918.76162229775</v>
      </c>
      <c r="G275">
        <v>415448</v>
      </c>
      <c r="H275">
        <v>0</v>
      </c>
      <c r="I275">
        <v>1</v>
      </c>
      <c r="J275">
        <v>20</v>
      </c>
      <c r="K275">
        <v>5.7083333333333304</v>
      </c>
      <c r="L275">
        <v>131.76736111111086</v>
      </c>
      <c r="M275">
        <v>0</v>
      </c>
      <c r="O275">
        <v>50916.90500662</v>
      </c>
      <c r="P275">
        <v>1389.7703924333314</v>
      </c>
      <c r="Q275">
        <v>222552.36336691462</v>
      </c>
      <c r="R275">
        <v>-94563.412097516339</v>
      </c>
      <c r="S275">
        <v>13731.234048029593</v>
      </c>
      <c r="T275">
        <v>174713.19156367998</v>
      </c>
      <c r="U275">
        <v>0</v>
      </c>
      <c r="V275">
        <v>-10611.011341539999</v>
      </c>
      <c r="W275">
        <v>0</v>
      </c>
      <c r="X275">
        <v>7595.0725966000009</v>
      </c>
      <c r="Y275">
        <v>1329.7791222070828</v>
      </c>
      <c r="Z275">
        <v>23577.935144274019</v>
      </c>
      <c r="AA275" s="25">
        <v>390631.82780170225</v>
      </c>
      <c r="AB275" s="25">
        <v>374898</v>
      </c>
      <c r="AC275" s="25">
        <v>15733.827801702253</v>
      </c>
      <c r="AD275">
        <v>43071</v>
      </c>
      <c r="AE275" t="str">
        <f t="shared" si="10"/>
        <v xml:space="preserve"> </v>
      </c>
      <c r="AG275" s="39">
        <v>41981</v>
      </c>
      <c r="AH275">
        <v>378401</v>
      </c>
      <c r="AI275" s="21">
        <v>23.0416666666667</v>
      </c>
      <c r="AJ275">
        <v>530.91840277777931</v>
      </c>
      <c r="AK275">
        <v>12233.244864004682</v>
      </c>
      <c r="AL275">
        <v>281874.35040810832</v>
      </c>
      <c r="AM275">
        <v>347827</v>
      </c>
      <c r="AN275">
        <v>0</v>
      </c>
      <c r="AO275">
        <v>0</v>
      </c>
      <c r="AP275">
        <v>8</v>
      </c>
      <c r="AQ275">
        <v>4.4166666666666696</v>
      </c>
      <c r="AR275">
        <v>101.76736111111133</v>
      </c>
      <c r="AS275">
        <v>0</v>
      </c>
      <c r="AU275">
        <v>50916.90500662</v>
      </c>
      <c r="AV275">
        <v>1387.2617816166687</v>
      </c>
      <c r="AW275">
        <v>221749.65035668778</v>
      </c>
      <c r="AX275">
        <v>-94052.259627910287</v>
      </c>
      <c r="AY275">
        <v>13632.359677374945</v>
      </c>
      <c r="AZ275">
        <v>146275.74397282</v>
      </c>
      <c r="BA275">
        <v>0</v>
      </c>
      <c r="BB275">
        <v>0</v>
      </c>
      <c r="BC275">
        <v>0</v>
      </c>
      <c r="BD275">
        <v>3038.0290386400002</v>
      </c>
      <c r="BE275">
        <v>1028.8801967441675</v>
      </c>
      <c r="BF275">
        <v>18209.8527271741</v>
      </c>
      <c r="BG275" s="25">
        <v>362186.42312976735</v>
      </c>
      <c r="BH275" s="25">
        <v>378401</v>
      </c>
      <c r="BI275" s="25">
        <v>-16214.576870232646</v>
      </c>
      <c r="BJ275">
        <v>41981</v>
      </c>
      <c r="BK275">
        <f t="shared" si="9"/>
        <v>1</v>
      </c>
    </row>
    <row r="276" spans="1:63" x14ac:dyDescent="0.25">
      <c r="A276" s="39">
        <v>43072</v>
      </c>
      <c r="B276">
        <v>459432</v>
      </c>
      <c r="C276" s="21">
        <v>22.2083333333333</v>
      </c>
      <c r="D276">
        <v>493.21006944444298</v>
      </c>
      <c r="E276">
        <v>10953.373625578655</v>
      </c>
      <c r="F276">
        <v>243256.17260139226</v>
      </c>
      <c r="G276">
        <v>374898</v>
      </c>
      <c r="H276">
        <v>0</v>
      </c>
      <c r="I276">
        <v>1</v>
      </c>
      <c r="J276">
        <v>28</v>
      </c>
      <c r="K276">
        <v>19.7083333333333</v>
      </c>
      <c r="L276">
        <v>437.68923611110972</v>
      </c>
      <c r="M276">
        <v>0</v>
      </c>
      <c r="O276">
        <v>50916.90500662</v>
      </c>
      <c r="P276">
        <v>1337.0895652833315</v>
      </c>
      <c r="Q276">
        <v>205999.94251372819</v>
      </c>
      <c r="R276">
        <v>-84212.288030437179</v>
      </c>
      <c r="S276">
        <v>11764.659089564286</v>
      </c>
      <c r="T276">
        <v>157660.22725068001</v>
      </c>
      <c r="U276">
        <v>0</v>
      </c>
      <c r="V276">
        <v>-10611.011341539999</v>
      </c>
      <c r="W276">
        <v>0</v>
      </c>
      <c r="X276">
        <v>10633.10163524</v>
      </c>
      <c r="Y276">
        <v>4591.1352175470756</v>
      </c>
      <c r="Z276">
        <v>78318.396417399286</v>
      </c>
      <c r="AA276" s="25">
        <v>426398.15732408501</v>
      </c>
      <c r="AB276" s="25">
        <v>459432</v>
      </c>
      <c r="AC276" s="25">
        <v>-33033.842675914988</v>
      </c>
      <c r="AD276">
        <v>43072</v>
      </c>
      <c r="AE276">
        <f t="shared" si="10"/>
        <v>1</v>
      </c>
      <c r="AG276" s="39">
        <v>42045</v>
      </c>
      <c r="AH276">
        <v>386739</v>
      </c>
      <c r="AI276" s="21">
        <v>22.9583333333333</v>
      </c>
      <c r="AJ276">
        <v>527.08506944444287</v>
      </c>
      <c r="AK276">
        <v>12100.99471932865</v>
      </c>
      <c r="AL276">
        <v>277818.67043125315</v>
      </c>
      <c r="AM276">
        <v>310152</v>
      </c>
      <c r="AN276">
        <v>0</v>
      </c>
      <c r="AO276">
        <v>0</v>
      </c>
      <c r="AP276">
        <v>15</v>
      </c>
      <c r="AQ276">
        <v>6.1666666666666696</v>
      </c>
      <c r="AR276">
        <v>141.57638888888874</v>
      </c>
      <c r="AS276">
        <v>0</v>
      </c>
      <c r="AU276">
        <v>50916.90500662</v>
      </c>
      <c r="AV276">
        <v>1382.2445599833313</v>
      </c>
      <c r="AW276">
        <v>220148.57508425316</v>
      </c>
      <c r="AX276">
        <v>-93035.4872930821</v>
      </c>
      <c r="AY276">
        <v>13436.213812734304</v>
      </c>
      <c r="AZ276">
        <v>130431.83693232</v>
      </c>
      <c r="BA276">
        <v>0</v>
      </c>
      <c r="BB276">
        <v>0</v>
      </c>
      <c r="BC276">
        <v>0</v>
      </c>
      <c r="BD276">
        <v>5696.3044474500002</v>
      </c>
      <c r="BE276">
        <v>1436.5497086616674</v>
      </c>
      <c r="BF276">
        <v>25333.12412903185</v>
      </c>
      <c r="BG276" s="25">
        <v>355746.26638797217</v>
      </c>
      <c r="BH276" s="25">
        <v>386739</v>
      </c>
      <c r="BI276" s="25">
        <v>-30992.733612027834</v>
      </c>
      <c r="BJ276">
        <v>42045</v>
      </c>
      <c r="BK276">
        <f t="shared" si="9"/>
        <v>1</v>
      </c>
    </row>
    <row r="277" spans="1:63" x14ac:dyDescent="0.25">
      <c r="A277" s="39">
        <v>43073</v>
      </c>
      <c r="B277">
        <v>649846</v>
      </c>
      <c r="C277" s="21">
        <v>35.0416666666667</v>
      </c>
      <c r="D277">
        <v>1227.9184027777801</v>
      </c>
      <c r="E277">
        <v>43028.307364004751</v>
      </c>
      <c r="F277">
        <v>1507783.6038803346</v>
      </c>
      <c r="G277">
        <v>459432</v>
      </c>
      <c r="H277">
        <v>0</v>
      </c>
      <c r="I277">
        <v>0</v>
      </c>
      <c r="J277">
        <v>12</v>
      </c>
      <c r="K277">
        <v>4.6666666666666696</v>
      </c>
      <c r="L277">
        <v>163.52777777777803</v>
      </c>
      <c r="M277">
        <v>0</v>
      </c>
      <c r="O277">
        <v>50916.90500662</v>
      </c>
      <c r="P277">
        <v>2109.7416968166685</v>
      </c>
      <c r="Q277">
        <v>512866.90206608811</v>
      </c>
      <c r="R277">
        <v>-330812.43615556142</v>
      </c>
      <c r="S277">
        <v>72921.315380365602</v>
      </c>
      <c r="T277">
        <v>193210.29593711998</v>
      </c>
      <c r="U277">
        <v>0</v>
      </c>
      <c r="V277">
        <v>0</v>
      </c>
      <c r="W277">
        <v>0</v>
      </c>
      <c r="X277">
        <v>4557.0435579599998</v>
      </c>
      <c r="Y277">
        <v>1087.1186984466674</v>
      </c>
      <c r="Z277">
        <v>29261.019619877545</v>
      </c>
      <c r="AA277" s="25">
        <v>536117.90580773319</v>
      </c>
      <c r="AB277" s="25">
        <v>649846</v>
      </c>
      <c r="AC277" s="25">
        <v>-113728.09419226681</v>
      </c>
      <c r="AD277">
        <v>43073</v>
      </c>
      <c r="AE277">
        <f t="shared" si="10"/>
        <v>1</v>
      </c>
      <c r="AG277" s="39">
        <v>42046</v>
      </c>
      <c r="AH277">
        <v>375395</v>
      </c>
      <c r="AI277" s="21">
        <v>22.9583333333333</v>
      </c>
      <c r="AJ277">
        <v>527.08506944444287</v>
      </c>
      <c r="AK277">
        <v>12100.99471932865</v>
      </c>
      <c r="AL277">
        <v>277818.67043125315</v>
      </c>
      <c r="AM277">
        <v>386739</v>
      </c>
      <c r="AN277">
        <v>0</v>
      </c>
      <c r="AO277">
        <v>0</v>
      </c>
      <c r="AP277">
        <v>12</v>
      </c>
      <c r="AQ277">
        <v>5.75</v>
      </c>
      <c r="AR277">
        <v>132.01041666666649</v>
      </c>
      <c r="AS277">
        <v>0</v>
      </c>
      <c r="AU277">
        <v>50916.90500662</v>
      </c>
      <c r="AV277">
        <v>1382.2445599833313</v>
      </c>
      <c r="AW277">
        <v>220148.57508425316</v>
      </c>
      <c r="AX277">
        <v>-93035.4872930821</v>
      </c>
      <c r="AY277">
        <v>13436.213812734304</v>
      </c>
      <c r="AZ277">
        <v>162639.86104674</v>
      </c>
      <c r="BA277">
        <v>0</v>
      </c>
      <c r="BB277">
        <v>0</v>
      </c>
      <c r="BC277">
        <v>0</v>
      </c>
      <c r="BD277">
        <v>4557.0435579599998</v>
      </c>
      <c r="BE277">
        <v>1339.4855391575002</v>
      </c>
      <c r="BF277">
        <v>23621.426552745907</v>
      </c>
      <c r="BG277" s="25">
        <v>385006.26786711207</v>
      </c>
      <c r="BH277" s="25">
        <v>375395</v>
      </c>
      <c r="BI277" s="25">
        <v>9611.2678671120666</v>
      </c>
      <c r="BJ277">
        <v>42046</v>
      </c>
      <c r="BK277" t="str">
        <f t="shared" si="9"/>
        <v xml:space="preserve"> </v>
      </c>
    </row>
    <row r="278" spans="1:63" x14ac:dyDescent="0.25">
      <c r="A278" s="39">
        <v>43074</v>
      </c>
      <c r="B278">
        <v>657093</v>
      </c>
      <c r="C278" s="21">
        <v>35.375</v>
      </c>
      <c r="D278">
        <v>1251.390625</v>
      </c>
      <c r="E278">
        <v>44267.943359375</v>
      </c>
      <c r="F278">
        <v>1565978.4963378906</v>
      </c>
      <c r="G278">
        <v>649846</v>
      </c>
      <c r="H278">
        <v>0</v>
      </c>
      <c r="I278">
        <v>0</v>
      </c>
      <c r="J278">
        <v>12</v>
      </c>
      <c r="K278">
        <v>3.875</v>
      </c>
      <c r="L278">
        <v>137.078125</v>
      </c>
      <c r="M278">
        <v>0</v>
      </c>
      <c r="O278">
        <v>50916.90500662</v>
      </c>
      <c r="P278">
        <v>2129.8105833499999</v>
      </c>
      <c r="Q278">
        <v>522670.58761105937</v>
      </c>
      <c r="R278">
        <v>-340343.06909692631</v>
      </c>
      <c r="S278">
        <v>75735.80951301349</v>
      </c>
      <c r="T278">
        <v>273287.31558435998</v>
      </c>
      <c r="U278">
        <v>0</v>
      </c>
      <c r="V278">
        <v>0</v>
      </c>
      <c r="W278">
        <v>0</v>
      </c>
      <c r="X278">
        <v>4557.0435579599998</v>
      </c>
      <c r="Y278">
        <v>902.6967763887501</v>
      </c>
      <c r="Z278">
        <v>24528.222419384532</v>
      </c>
      <c r="AA278" s="25">
        <v>614385.32195520971</v>
      </c>
      <c r="AB278" s="25">
        <v>657093</v>
      </c>
      <c r="AC278" s="25">
        <v>-42707.678044790286</v>
      </c>
      <c r="AD278">
        <v>43074</v>
      </c>
      <c r="AE278">
        <f t="shared" si="10"/>
        <v>1</v>
      </c>
      <c r="AG278" s="39">
        <v>42769</v>
      </c>
      <c r="AH278">
        <v>488486</v>
      </c>
      <c r="AI278" s="21">
        <v>22.625</v>
      </c>
      <c r="AJ278">
        <v>511.890625</v>
      </c>
      <c r="AK278">
        <v>11581.525390625</v>
      </c>
      <c r="AL278">
        <v>262032.01196289063</v>
      </c>
      <c r="AM278">
        <v>601668</v>
      </c>
      <c r="AN278">
        <v>1</v>
      </c>
      <c r="AO278">
        <v>0</v>
      </c>
      <c r="AP278">
        <v>17</v>
      </c>
      <c r="AQ278">
        <v>9.25</v>
      </c>
      <c r="AR278">
        <v>209.28125</v>
      </c>
      <c r="AS278">
        <v>0</v>
      </c>
      <c r="AU278">
        <v>50916.90500662</v>
      </c>
      <c r="AV278">
        <v>1362.17567345</v>
      </c>
      <c r="AW278">
        <v>213802.28396815938</v>
      </c>
      <c r="AX278">
        <v>-89041.676598118371</v>
      </c>
      <c r="AY278">
        <v>12672.719702564271</v>
      </c>
      <c r="AZ278">
        <v>253026.45948887998</v>
      </c>
      <c r="BA278">
        <v>-10589.1577886</v>
      </c>
      <c r="BB278">
        <v>0</v>
      </c>
      <c r="BC278">
        <v>0</v>
      </c>
      <c r="BD278">
        <v>6455.8117071100005</v>
      </c>
      <c r="BE278">
        <v>2154.8245629925</v>
      </c>
      <c r="BF278">
        <v>37447.966611790311</v>
      </c>
      <c r="BG278" s="25">
        <v>478208.31233484804</v>
      </c>
      <c r="BH278" s="25">
        <v>488486</v>
      </c>
      <c r="BI278" s="25">
        <v>-10277.687665151956</v>
      </c>
      <c r="BJ278">
        <v>42769</v>
      </c>
      <c r="BK278">
        <f t="shared" si="9"/>
        <v>1</v>
      </c>
    </row>
    <row r="279" spans="1:63" x14ac:dyDescent="0.25">
      <c r="A279" s="39">
        <v>43075</v>
      </c>
      <c r="B279">
        <v>678975</v>
      </c>
      <c r="C279" s="21">
        <v>36.4166666666667</v>
      </c>
      <c r="D279">
        <v>1326.1736111111136</v>
      </c>
      <c r="E279">
        <v>48294.822337963094</v>
      </c>
      <c r="F279">
        <v>1758736.4468074911</v>
      </c>
      <c r="G279">
        <v>657093</v>
      </c>
      <c r="H279">
        <v>0</v>
      </c>
      <c r="I279">
        <v>0</v>
      </c>
      <c r="J279">
        <v>12</v>
      </c>
      <c r="K279">
        <v>5.1666666666666696</v>
      </c>
      <c r="L279">
        <v>188.15277777777806</v>
      </c>
      <c r="M279">
        <v>0</v>
      </c>
      <c r="O279">
        <v>50916.90500662</v>
      </c>
      <c r="P279">
        <v>2192.5258537666687</v>
      </c>
      <c r="Q279">
        <v>553905.33279224962</v>
      </c>
      <c r="R279">
        <v>-371302.72627657978</v>
      </c>
      <c r="S279">
        <v>85058.210461062408</v>
      </c>
      <c r="T279">
        <v>276334.98099437996</v>
      </c>
      <c r="U279">
        <v>0</v>
      </c>
      <c r="V279">
        <v>0</v>
      </c>
      <c r="W279">
        <v>0</v>
      </c>
      <c r="X279">
        <v>4557.0435579599998</v>
      </c>
      <c r="Y279">
        <v>1203.5957018516674</v>
      </c>
      <c r="Z279">
        <v>33667.320603913802</v>
      </c>
      <c r="AA279" s="25">
        <v>636533.18869522423</v>
      </c>
      <c r="AB279" s="25">
        <v>678975</v>
      </c>
      <c r="AC279" s="25">
        <v>-42441.811304775765</v>
      </c>
      <c r="AD279">
        <v>43075</v>
      </c>
      <c r="AE279">
        <f t="shared" si="10"/>
        <v>1</v>
      </c>
      <c r="AG279" s="39">
        <v>43119</v>
      </c>
      <c r="AH279">
        <v>490826</v>
      </c>
      <c r="AI279" s="21">
        <v>22.4583333333333</v>
      </c>
      <c r="AJ279">
        <v>504.37673611110961</v>
      </c>
      <c r="AK279">
        <v>11327.460865161987</v>
      </c>
      <c r="AL279">
        <v>254395.89193009591</v>
      </c>
      <c r="AM279">
        <v>420496</v>
      </c>
      <c r="AN279">
        <v>1</v>
      </c>
      <c r="AO279">
        <v>0</v>
      </c>
      <c r="AP279">
        <v>24</v>
      </c>
      <c r="AQ279">
        <v>13.9166666666667</v>
      </c>
      <c r="AR279">
        <v>312.5451388888892</v>
      </c>
      <c r="AS279">
        <v>0</v>
      </c>
      <c r="AU279">
        <v>50916.90500662</v>
      </c>
      <c r="AV279">
        <v>1352.1412301833313</v>
      </c>
      <c r="AW279">
        <v>210663.94439429484</v>
      </c>
      <c r="AX279">
        <v>-87088.364702809296</v>
      </c>
      <c r="AY279">
        <v>12303.412120388211</v>
      </c>
      <c r="AZ279">
        <v>176836.08586336</v>
      </c>
      <c r="BA279">
        <v>-10589.1577886</v>
      </c>
      <c r="BB279">
        <v>0</v>
      </c>
      <c r="BC279">
        <v>0</v>
      </c>
      <c r="BD279">
        <v>9114.0871159199996</v>
      </c>
      <c r="BE279">
        <v>3241.9432614391744</v>
      </c>
      <c r="BF279">
        <v>55925.602153984117</v>
      </c>
      <c r="BG279" s="25">
        <v>422676.5986547803</v>
      </c>
      <c r="BH279" s="25">
        <v>490826</v>
      </c>
      <c r="BI279" s="25">
        <v>-68149.401345219696</v>
      </c>
      <c r="BJ279">
        <v>43119</v>
      </c>
      <c r="BK279">
        <f t="shared" si="9"/>
        <v>1</v>
      </c>
    </row>
    <row r="280" spans="1:63" x14ac:dyDescent="0.25">
      <c r="A280" s="39">
        <v>43076</v>
      </c>
      <c r="B280">
        <v>665562</v>
      </c>
      <c r="C280" s="21">
        <v>35.6666666666667</v>
      </c>
      <c r="D280">
        <v>1272.1111111111136</v>
      </c>
      <c r="E280">
        <v>45371.962962963094</v>
      </c>
      <c r="F280">
        <v>1618266.6790123519</v>
      </c>
      <c r="G280">
        <v>678975</v>
      </c>
      <c r="H280">
        <v>0</v>
      </c>
      <c r="I280">
        <v>0</v>
      </c>
      <c r="J280">
        <v>9</v>
      </c>
      <c r="K280">
        <v>4.7083333333333304</v>
      </c>
      <c r="L280">
        <v>167.9305555555556</v>
      </c>
      <c r="M280">
        <v>0</v>
      </c>
      <c r="O280">
        <v>50916.90500662</v>
      </c>
      <c r="P280">
        <v>2147.3708590666688</v>
      </c>
      <c r="Q280">
        <v>531324.95055331208</v>
      </c>
      <c r="R280">
        <v>-348831.04915007617</v>
      </c>
      <c r="S280">
        <v>78264.635963744135</v>
      </c>
      <c r="T280">
        <v>285537.2735985</v>
      </c>
      <c r="U280">
        <v>0</v>
      </c>
      <c r="V280">
        <v>0</v>
      </c>
      <c r="W280">
        <v>0</v>
      </c>
      <c r="X280">
        <v>3417.7826684700003</v>
      </c>
      <c r="Y280">
        <v>1096.8251153970828</v>
      </c>
      <c r="Z280">
        <v>30048.835419053758</v>
      </c>
      <c r="AA280" s="25">
        <v>633923.53003408771</v>
      </c>
      <c r="AB280" s="25">
        <v>665562</v>
      </c>
      <c r="AC280" s="25">
        <v>-31638.469965912285</v>
      </c>
      <c r="AD280">
        <v>43076</v>
      </c>
      <c r="AE280">
        <f t="shared" si="10"/>
        <v>1</v>
      </c>
      <c r="AG280" s="39">
        <v>42053</v>
      </c>
      <c r="AH280">
        <v>390329</v>
      </c>
      <c r="AI280" s="21">
        <v>22.375</v>
      </c>
      <c r="AJ280">
        <v>500.640625</v>
      </c>
      <c r="AK280">
        <v>11201.833984375</v>
      </c>
      <c r="AL280">
        <v>250641.03540039063</v>
      </c>
      <c r="AM280">
        <v>462744</v>
      </c>
      <c r="AN280">
        <v>0</v>
      </c>
      <c r="AO280">
        <v>0</v>
      </c>
      <c r="AP280">
        <v>12</v>
      </c>
      <c r="AQ280">
        <v>5.8333333333333304</v>
      </c>
      <c r="AR280">
        <v>130.52083333333326</v>
      </c>
      <c r="AS280">
        <v>0</v>
      </c>
      <c r="AU280">
        <v>50916.90500662</v>
      </c>
      <c r="AV280">
        <v>1347.1240085500001</v>
      </c>
      <c r="AW280">
        <v>209103.47610340937</v>
      </c>
      <c r="AX280">
        <v>-86122.513684590216</v>
      </c>
      <c r="AY280">
        <v>12121.815055327943</v>
      </c>
      <c r="AZ280">
        <v>194603.12991503999</v>
      </c>
      <c r="BA280">
        <v>0</v>
      </c>
      <c r="BB280">
        <v>0</v>
      </c>
      <c r="BC280">
        <v>0</v>
      </c>
      <c r="BD280">
        <v>4557.0435579599998</v>
      </c>
      <c r="BE280">
        <v>1358.8983730583327</v>
      </c>
      <c r="BF280">
        <v>23354.88634939686</v>
      </c>
      <c r="BG280" s="25">
        <v>411240.76468477229</v>
      </c>
      <c r="BH280" s="25">
        <v>390329</v>
      </c>
      <c r="BI280" s="25">
        <v>20911.764684772294</v>
      </c>
      <c r="BJ280">
        <v>42053</v>
      </c>
      <c r="BK280" t="str">
        <f t="shared" si="9"/>
        <v xml:space="preserve"> </v>
      </c>
    </row>
    <row r="281" spans="1:63" x14ac:dyDescent="0.25">
      <c r="A281" s="39">
        <v>43077</v>
      </c>
      <c r="B281">
        <v>634911</v>
      </c>
      <c r="C281" s="21">
        <v>35.0833333333333</v>
      </c>
      <c r="D281">
        <v>1230.8402777777756</v>
      </c>
      <c r="E281">
        <v>43181.979745370249</v>
      </c>
      <c r="F281">
        <v>1514967.7894000716</v>
      </c>
      <c r="G281">
        <v>665562</v>
      </c>
      <c r="H281">
        <v>1</v>
      </c>
      <c r="I281">
        <v>0</v>
      </c>
      <c r="J281">
        <v>8</v>
      </c>
      <c r="K281">
        <v>4.0416666666666696</v>
      </c>
      <c r="L281">
        <v>141.79513888888886</v>
      </c>
      <c r="M281">
        <v>0</v>
      </c>
      <c r="O281">
        <v>50916.90500662</v>
      </c>
      <c r="P281">
        <v>2112.2503076333314</v>
      </c>
      <c r="Q281">
        <v>514087.28688651434</v>
      </c>
      <c r="R281">
        <v>-331993.90802753827</v>
      </c>
      <c r="S281">
        <v>73268.765940703015</v>
      </c>
      <c r="T281">
        <v>279896.54831291997</v>
      </c>
      <c r="U281">
        <v>-10589.1577886</v>
      </c>
      <c r="V281">
        <v>0</v>
      </c>
      <c r="W281">
        <v>0</v>
      </c>
      <c r="X281">
        <v>3038.0290386400002</v>
      </c>
      <c r="Y281">
        <v>941.52244419041745</v>
      </c>
      <c r="Z281">
        <v>25372.266396656556</v>
      </c>
      <c r="AA281" s="25">
        <v>607050.50851773936</v>
      </c>
      <c r="AB281" s="25">
        <v>634911</v>
      </c>
      <c r="AC281" s="25">
        <v>-27860.491482260637</v>
      </c>
      <c r="AD281">
        <v>43077</v>
      </c>
      <c r="AE281">
        <f t="shared" si="10"/>
        <v>1</v>
      </c>
      <c r="AG281" s="39">
        <v>42060</v>
      </c>
      <c r="AH281">
        <v>415910</v>
      </c>
      <c r="AI281" s="21">
        <v>22.2083333333333</v>
      </c>
      <c r="AJ281">
        <v>493.21006944444298</v>
      </c>
      <c r="AK281">
        <v>10953.373625578655</v>
      </c>
      <c r="AL281">
        <v>243256.17260139226</v>
      </c>
      <c r="AM281">
        <v>470633</v>
      </c>
      <c r="AN281">
        <v>0</v>
      </c>
      <c r="AO281">
        <v>0</v>
      </c>
      <c r="AP281">
        <v>17</v>
      </c>
      <c r="AQ281">
        <v>7.8333333333333304</v>
      </c>
      <c r="AR281">
        <v>173.96527777777746</v>
      </c>
      <c r="AS281">
        <v>0</v>
      </c>
      <c r="AU281">
        <v>50916.90500662</v>
      </c>
      <c r="AV281">
        <v>1337.0895652833315</v>
      </c>
      <c r="AW281">
        <v>205999.94251372819</v>
      </c>
      <c r="AX281">
        <v>-84212.288030437179</v>
      </c>
      <c r="AY281">
        <v>11764.659089564286</v>
      </c>
      <c r="AZ281">
        <v>197920.78307077999</v>
      </c>
      <c r="BA281">
        <v>0</v>
      </c>
      <c r="BB281">
        <v>0</v>
      </c>
      <c r="BC281">
        <v>0</v>
      </c>
      <c r="BD281">
        <v>6455.8117071100005</v>
      </c>
      <c r="BE281">
        <v>1824.8063866783327</v>
      </c>
      <c r="BF281">
        <v>31128.66496082682</v>
      </c>
      <c r="BG281" s="25">
        <v>423136.37427015376</v>
      </c>
      <c r="BH281" s="25">
        <v>415910</v>
      </c>
      <c r="BI281" s="25">
        <v>7226.3742701537558</v>
      </c>
      <c r="BJ281">
        <v>42060</v>
      </c>
      <c r="BK281" t="str">
        <f t="shared" si="9"/>
        <v xml:space="preserve"> </v>
      </c>
    </row>
    <row r="282" spans="1:63" x14ac:dyDescent="0.25">
      <c r="A282" s="39">
        <v>43078</v>
      </c>
      <c r="B282">
        <v>626981</v>
      </c>
      <c r="C282" s="21">
        <v>35.5</v>
      </c>
      <c r="D282">
        <v>1260.25</v>
      </c>
      <c r="E282">
        <v>44738.875</v>
      </c>
      <c r="F282">
        <v>1588230.0625</v>
      </c>
      <c r="G282">
        <v>634911</v>
      </c>
      <c r="H282">
        <v>0</v>
      </c>
      <c r="I282">
        <v>1</v>
      </c>
      <c r="J282">
        <v>8</v>
      </c>
      <c r="K282">
        <v>3.375</v>
      </c>
      <c r="L282">
        <v>119.8125</v>
      </c>
      <c r="M282">
        <v>0</v>
      </c>
      <c r="O282">
        <v>50916.90500662</v>
      </c>
      <c r="P282">
        <v>2137.3364157999999</v>
      </c>
      <c r="Q282">
        <v>526370.89880454994</v>
      </c>
      <c r="R282">
        <v>-343963.70985278871</v>
      </c>
      <c r="S282">
        <v>76811.967570203124</v>
      </c>
      <c r="T282">
        <v>267006.52589226002</v>
      </c>
      <c r="U282">
        <v>0</v>
      </c>
      <c r="V282">
        <v>-10611.011341539999</v>
      </c>
      <c r="W282">
        <v>0</v>
      </c>
      <c r="X282">
        <v>3038.0290386400002</v>
      </c>
      <c r="Y282">
        <v>786.21977298375009</v>
      </c>
      <c r="Z282">
        <v>21438.779153293126</v>
      </c>
      <c r="AA282" s="25">
        <v>593931.94046002126</v>
      </c>
      <c r="AB282" s="25">
        <v>626981</v>
      </c>
      <c r="AC282" s="25">
        <v>-33049.059539978742</v>
      </c>
      <c r="AD282">
        <v>43078</v>
      </c>
      <c r="AE282">
        <f t="shared" si="10"/>
        <v>1</v>
      </c>
      <c r="AG282" s="39">
        <v>43072</v>
      </c>
      <c r="AH282">
        <v>459432</v>
      </c>
      <c r="AI282" s="21">
        <v>22.2083333333333</v>
      </c>
      <c r="AJ282">
        <v>493.21006944444298</v>
      </c>
      <c r="AK282">
        <v>10953.373625578655</v>
      </c>
      <c r="AL282">
        <v>243256.17260139226</v>
      </c>
      <c r="AM282">
        <v>374898</v>
      </c>
      <c r="AN282">
        <v>0</v>
      </c>
      <c r="AO282">
        <v>1</v>
      </c>
      <c r="AP282">
        <v>28</v>
      </c>
      <c r="AQ282">
        <v>19.7083333333333</v>
      </c>
      <c r="AR282">
        <v>437.68923611110972</v>
      </c>
      <c r="AS282">
        <v>0</v>
      </c>
      <c r="AU282">
        <v>50916.90500662</v>
      </c>
      <c r="AV282">
        <v>1337.0895652833315</v>
      </c>
      <c r="AW282">
        <v>205999.94251372819</v>
      </c>
      <c r="AX282">
        <v>-84212.288030437179</v>
      </c>
      <c r="AY282">
        <v>11764.659089564286</v>
      </c>
      <c r="AZ282">
        <v>157660.22725068001</v>
      </c>
      <c r="BA282">
        <v>0</v>
      </c>
      <c r="BB282">
        <v>-10611.011341539999</v>
      </c>
      <c r="BC282">
        <v>0</v>
      </c>
      <c r="BD282">
        <v>10633.10163524</v>
      </c>
      <c r="BE282">
        <v>4591.1352175470756</v>
      </c>
      <c r="BF282">
        <v>78318.396417399286</v>
      </c>
      <c r="BG282" s="25">
        <v>426398.15732408501</v>
      </c>
      <c r="BH282" s="25">
        <v>459432</v>
      </c>
      <c r="BI282" s="25">
        <v>-33033.842675914988</v>
      </c>
      <c r="BJ282">
        <v>43072</v>
      </c>
      <c r="BK282">
        <f t="shared" si="9"/>
        <v>1</v>
      </c>
    </row>
    <row r="283" spans="1:63" x14ac:dyDescent="0.25">
      <c r="A283" s="39">
        <v>43079</v>
      </c>
      <c r="B283">
        <v>633530</v>
      </c>
      <c r="C283" s="21">
        <v>36.4583333333333</v>
      </c>
      <c r="D283">
        <v>1329.2100694444421</v>
      </c>
      <c r="E283">
        <v>48460.78378182857</v>
      </c>
      <c r="F283">
        <v>1766799.4087124986</v>
      </c>
      <c r="G283">
        <v>626981</v>
      </c>
      <c r="H283">
        <v>0</v>
      </c>
      <c r="I283">
        <v>1</v>
      </c>
      <c r="J283">
        <v>8</v>
      </c>
      <c r="K283">
        <v>2.5833333333333299</v>
      </c>
      <c r="L283">
        <v>94.184027777777573</v>
      </c>
      <c r="M283">
        <v>0</v>
      </c>
      <c r="O283">
        <v>50916.90500662</v>
      </c>
      <c r="P283">
        <v>2195.0344645833316</v>
      </c>
      <c r="Q283">
        <v>555173.57584092778</v>
      </c>
      <c r="R283">
        <v>-372578.67954819184</v>
      </c>
      <c r="S283">
        <v>85448.161503414754</v>
      </c>
      <c r="T283">
        <v>263671.63052845997</v>
      </c>
      <c r="U283">
        <v>0</v>
      </c>
      <c r="V283">
        <v>-10611.011341539999</v>
      </c>
      <c r="W283">
        <v>0</v>
      </c>
      <c r="X283">
        <v>3038.0290386400002</v>
      </c>
      <c r="Y283">
        <v>601.79785092583256</v>
      </c>
      <c r="Z283">
        <v>16852.920782851525</v>
      </c>
      <c r="AA283" s="25">
        <v>594708.36412669136</v>
      </c>
      <c r="AB283" s="25">
        <v>633530</v>
      </c>
      <c r="AC283" s="25">
        <v>-38821.635873308638</v>
      </c>
      <c r="AD283">
        <v>43079</v>
      </c>
      <c r="AE283">
        <f t="shared" si="10"/>
        <v>1</v>
      </c>
      <c r="AG283" s="39">
        <v>42055</v>
      </c>
      <c r="AH283">
        <v>381945</v>
      </c>
      <c r="AI283" s="21">
        <v>22.1666666666667</v>
      </c>
      <c r="AJ283">
        <v>491.36111111111256</v>
      </c>
      <c r="AK283">
        <v>10891.837962963011</v>
      </c>
      <c r="AL283">
        <v>241435.7415123471</v>
      </c>
      <c r="AM283">
        <v>322814</v>
      </c>
      <c r="AN283">
        <v>1</v>
      </c>
      <c r="AO283">
        <v>0</v>
      </c>
      <c r="AP283">
        <v>18</v>
      </c>
      <c r="AQ283">
        <v>8.0833333333333304</v>
      </c>
      <c r="AR283">
        <v>179.18055555555577</v>
      </c>
      <c r="AS283">
        <v>0</v>
      </c>
      <c r="AU283">
        <v>50916.90500662</v>
      </c>
      <c r="AV283">
        <v>1334.5809544666688</v>
      </c>
      <c r="AW283">
        <v>205227.68473966172</v>
      </c>
      <c r="AX283">
        <v>-83739.186397874306</v>
      </c>
      <c r="AY283">
        <v>11676.617125697021</v>
      </c>
      <c r="AZ283">
        <v>135756.73543124</v>
      </c>
      <c r="BA283">
        <v>-10589.1577886</v>
      </c>
      <c r="BB283">
        <v>0</v>
      </c>
      <c r="BC283">
        <v>0</v>
      </c>
      <c r="BD283">
        <v>6835.5653369400006</v>
      </c>
      <c r="BE283">
        <v>1883.0448883808326</v>
      </c>
      <c r="BF283">
        <v>32061.86632546629</v>
      </c>
      <c r="BG283" s="25">
        <v>351364.65562199824</v>
      </c>
      <c r="BH283" s="25">
        <v>381945</v>
      </c>
      <c r="BI283" s="25">
        <v>-30580.344378001755</v>
      </c>
      <c r="BJ283">
        <v>42055</v>
      </c>
      <c r="BK283">
        <f t="shared" si="9"/>
        <v>1</v>
      </c>
    </row>
    <row r="284" spans="1:63" x14ac:dyDescent="0.25">
      <c r="A284" s="39">
        <v>43080</v>
      </c>
      <c r="B284">
        <v>662944</v>
      </c>
      <c r="C284" s="21">
        <v>38.8333333333333</v>
      </c>
      <c r="D284">
        <v>1508.0277777777751</v>
      </c>
      <c r="E284">
        <v>58561.745370370219</v>
      </c>
      <c r="F284">
        <v>2274147.7785493745</v>
      </c>
      <c r="G284">
        <v>633530</v>
      </c>
      <c r="H284">
        <v>0</v>
      </c>
      <c r="I284">
        <v>0</v>
      </c>
      <c r="J284">
        <v>7</v>
      </c>
      <c r="K284">
        <v>1.9583333333333299</v>
      </c>
      <c r="L284">
        <v>76.048611111110915</v>
      </c>
      <c r="M284">
        <v>0</v>
      </c>
      <c r="O284">
        <v>50916.90500662</v>
      </c>
      <c r="P284">
        <v>2338.0252811333312</v>
      </c>
      <c r="Q284">
        <v>629860.69177632662</v>
      </c>
      <c r="R284">
        <v>-450237.4097034607</v>
      </c>
      <c r="S284">
        <v>109985.17755092804</v>
      </c>
      <c r="T284">
        <v>266425.75785980001</v>
      </c>
      <c r="U284">
        <v>0</v>
      </c>
      <c r="V284">
        <v>0</v>
      </c>
      <c r="W284">
        <v>0</v>
      </c>
      <c r="X284">
        <v>2658.27540881</v>
      </c>
      <c r="Y284">
        <v>456.20159666958256</v>
      </c>
      <c r="Z284">
        <v>13607.84040501434</v>
      </c>
      <c r="AA284" s="25">
        <v>626011.46518184128</v>
      </c>
      <c r="AB284" s="25">
        <v>662944</v>
      </c>
      <c r="AC284" s="25">
        <v>-36932.534818158718</v>
      </c>
      <c r="AD284">
        <v>43080</v>
      </c>
      <c r="AE284">
        <f t="shared" si="10"/>
        <v>1</v>
      </c>
      <c r="AG284" s="39">
        <v>43128</v>
      </c>
      <c r="AH284">
        <v>485972</v>
      </c>
      <c r="AI284" s="21">
        <v>21.7916666666667</v>
      </c>
      <c r="AJ284">
        <v>474.87673611111256</v>
      </c>
      <c r="AK284">
        <v>10348.355541088011</v>
      </c>
      <c r="AL284">
        <v>225507.91449954323</v>
      </c>
      <c r="AM284">
        <v>545977</v>
      </c>
      <c r="AN284">
        <v>0</v>
      </c>
      <c r="AO284">
        <v>1</v>
      </c>
      <c r="AP284">
        <v>8</v>
      </c>
      <c r="AQ284">
        <v>4.7083333333333304</v>
      </c>
      <c r="AR284">
        <v>102.60243055555564</v>
      </c>
      <c r="AS284">
        <v>0</v>
      </c>
      <c r="AU284">
        <v>50916.90500662</v>
      </c>
      <c r="AV284">
        <v>1312.0034571166686</v>
      </c>
      <c r="AW284">
        <v>198342.6259933961</v>
      </c>
      <c r="AX284">
        <v>-79560.757010280096</v>
      </c>
      <c r="AY284">
        <v>10906.295645920034</v>
      </c>
      <c r="AZ284">
        <v>229606.07390182</v>
      </c>
      <c r="BA284">
        <v>0</v>
      </c>
      <c r="BB284">
        <v>-10611.011341539999</v>
      </c>
      <c r="BC284">
        <v>0</v>
      </c>
      <c r="BD284">
        <v>3038.0290386400002</v>
      </c>
      <c r="BE284">
        <v>1096.8251153970828</v>
      </c>
      <c r="BF284">
        <v>18359.276780566735</v>
      </c>
      <c r="BG284" s="25">
        <v>423406.26658765652</v>
      </c>
      <c r="BH284" s="25">
        <v>485972</v>
      </c>
      <c r="BI284" s="25">
        <v>-62565.733412343485</v>
      </c>
      <c r="BJ284">
        <v>43128</v>
      </c>
      <c r="BK284">
        <f t="shared" si="9"/>
        <v>1</v>
      </c>
    </row>
    <row r="285" spans="1:63" x14ac:dyDescent="0.25">
      <c r="A285" s="39">
        <v>43081</v>
      </c>
      <c r="B285">
        <v>667985</v>
      </c>
      <c r="C285" s="21">
        <v>40.25</v>
      </c>
      <c r="D285">
        <v>1620.0625</v>
      </c>
      <c r="E285">
        <v>65207.515625</v>
      </c>
      <c r="F285">
        <v>2624602.50390625</v>
      </c>
      <c r="G285">
        <v>662944</v>
      </c>
      <c r="H285">
        <v>0</v>
      </c>
      <c r="I285">
        <v>0</v>
      </c>
      <c r="J285">
        <v>6</v>
      </c>
      <c r="K285">
        <v>2.875</v>
      </c>
      <c r="L285">
        <v>115.71875</v>
      </c>
      <c r="M285">
        <v>0</v>
      </c>
      <c r="O285">
        <v>50916.90500662</v>
      </c>
      <c r="P285">
        <v>2423.3180489000001</v>
      </c>
      <c r="Q285">
        <v>676654.4370121375</v>
      </c>
      <c r="R285">
        <v>-501331.76090500015</v>
      </c>
      <c r="S285">
        <v>126934.30704704396</v>
      </c>
      <c r="T285">
        <v>278795.57024704001</v>
      </c>
      <c r="U285">
        <v>0</v>
      </c>
      <c r="V285">
        <v>0</v>
      </c>
      <c r="W285">
        <v>0</v>
      </c>
      <c r="X285">
        <v>2278.5217789799999</v>
      </c>
      <c r="Y285">
        <v>669.74276957875009</v>
      </c>
      <c r="Z285">
        <v>20706.259573459687</v>
      </c>
      <c r="AA285" s="25">
        <v>658047.30057875975</v>
      </c>
      <c r="AB285" s="25">
        <v>667985</v>
      </c>
      <c r="AC285" s="25">
        <v>-9937.6994212402496</v>
      </c>
      <c r="AD285">
        <v>43081</v>
      </c>
      <c r="AE285">
        <f t="shared" si="10"/>
        <v>1</v>
      </c>
      <c r="AG285" s="39">
        <v>43129</v>
      </c>
      <c r="AH285">
        <v>450354</v>
      </c>
      <c r="AI285" s="21">
        <v>21.6666666666667</v>
      </c>
      <c r="AJ285">
        <v>469.44444444444588</v>
      </c>
      <c r="AK285">
        <v>10171.296296296343</v>
      </c>
      <c r="AL285">
        <v>220378.08641975443</v>
      </c>
      <c r="AM285">
        <v>485972</v>
      </c>
      <c r="AN285">
        <v>0</v>
      </c>
      <c r="AO285">
        <v>0</v>
      </c>
      <c r="AP285">
        <v>12</v>
      </c>
      <c r="AQ285">
        <v>3.8333333333333299</v>
      </c>
      <c r="AR285">
        <v>83.055555555555614</v>
      </c>
      <c r="AS285">
        <v>0</v>
      </c>
      <c r="AU285">
        <v>50916.90500662</v>
      </c>
      <c r="AV285">
        <v>1304.4776246666686</v>
      </c>
      <c r="AW285">
        <v>196073.71089944502</v>
      </c>
      <c r="AX285">
        <v>-78199.481057268873</v>
      </c>
      <c r="AY285">
        <v>10658.200488040189</v>
      </c>
      <c r="AZ285">
        <v>204371.47159351999</v>
      </c>
      <c r="BA285">
        <v>0</v>
      </c>
      <c r="BB285">
        <v>0</v>
      </c>
      <c r="BC285">
        <v>0</v>
      </c>
      <c r="BD285">
        <v>4557.0435579599998</v>
      </c>
      <c r="BE285">
        <v>892.99035943833258</v>
      </c>
      <c r="BF285">
        <v>14861.635580675011</v>
      </c>
      <c r="BG285" s="25">
        <v>405436.95405309642</v>
      </c>
      <c r="BH285" s="25">
        <v>450354</v>
      </c>
      <c r="BI285" s="25">
        <v>-44917.045946903585</v>
      </c>
      <c r="BJ285">
        <v>43129</v>
      </c>
      <c r="BK285">
        <f t="shared" si="9"/>
        <v>1</v>
      </c>
    </row>
    <row r="286" spans="1:63" x14ac:dyDescent="0.25">
      <c r="A286" s="39">
        <v>43082</v>
      </c>
      <c r="B286">
        <v>678571</v>
      </c>
      <c r="C286" s="21">
        <v>38.1666666666667</v>
      </c>
      <c r="D286">
        <v>1456.6944444444471</v>
      </c>
      <c r="E286">
        <v>55597.171296296445</v>
      </c>
      <c r="F286">
        <v>2121958.7044753162</v>
      </c>
      <c r="G286">
        <v>667985</v>
      </c>
      <c r="H286">
        <v>0</v>
      </c>
      <c r="I286">
        <v>0</v>
      </c>
      <c r="J286">
        <v>10</v>
      </c>
      <c r="K286">
        <v>4.9583333333333304</v>
      </c>
      <c r="L286">
        <v>189.2430555555556</v>
      </c>
      <c r="M286">
        <v>0</v>
      </c>
      <c r="O286">
        <v>50916.90500662</v>
      </c>
      <c r="P286">
        <v>2297.8875080666689</v>
      </c>
      <c r="Q286">
        <v>608420.20551939553</v>
      </c>
      <c r="R286">
        <v>-427445.01949132839</v>
      </c>
      <c r="S286">
        <v>102624.81931421584</v>
      </c>
      <c r="T286">
        <v>280915.52075510001</v>
      </c>
      <c r="U286">
        <v>0</v>
      </c>
      <c r="V286">
        <v>0</v>
      </c>
      <c r="W286">
        <v>0</v>
      </c>
      <c r="X286">
        <v>3797.5362983000005</v>
      </c>
      <c r="Y286">
        <v>1155.0636170995826</v>
      </c>
      <c r="Z286">
        <v>33862.410636201887</v>
      </c>
      <c r="AA286" s="25">
        <v>656545.32916367112</v>
      </c>
      <c r="AB286" s="25">
        <v>678571</v>
      </c>
      <c r="AC286" s="25">
        <v>-22025.670836328878</v>
      </c>
      <c r="AD286">
        <v>43082</v>
      </c>
      <c r="AE286">
        <f t="shared" si="10"/>
        <v>1</v>
      </c>
      <c r="AG286" s="39">
        <v>41980</v>
      </c>
      <c r="AH286">
        <v>347827</v>
      </c>
      <c r="AI286" s="21">
        <v>21.3333333333333</v>
      </c>
      <c r="AJ286">
        <v>455.11111111110972</v>
      </c>
      <c r="AK286">
        <v>9709.0370370369928</v>
      </c>
      <c r="AL286">
        <v>207126.12345678886</v>
      </c>
      <c r="AM286">
        <v>335577</v>
      </c>
      <c r="AN286">
        <v>0</v>
      </c>
      <c r="AO286">
        <v>1</v>
      </c>
      <c r="AP286">
        <v>9</v>
      </c>
      <c r="AQ286">
        <v>4.6666666666666696</v>
      </c>
      <c r="AR286">
        <v>99.555555555555458</v>
      </c>
      <c r="AS286">
        <v>0</v>
      </c>
      <c r="AU286">
        <v>50916.90500662</v>
      </c>
      <c r="AV286">
        <v>1284.4087381333313</v>
      </c>
      <c r="AW286">
        <v>190087.08161991052</v>
      </c>
      <c r="AX286">
        <v>-74645.515747934478</v>
      </c>
      <c r="AY286">
        <v>10017.292490271544</v>
      </c>
      <c r="AZ286">
        <v>141124.10863782</v>
      </c>
      <c r="BA286">
        <v>0</v>
      </c>
      <c r="BB286">
        <v>-10611.011341539999</v>
      </c>
      <c r="BC286">
        <v>0</v>
      </c>
      <c r="BD286">
        <v>3417.7826684700003</v>
      </c>
      <c r="BE286">
        <v>1087.1186984466674</v>
      </c>
      <c r="BF286">
        <v>17814.080910079982</v>
      </c>
      <c r="BG286" s="25">
        <v>330492.25168027758</v>
      </c>
      <c r="BH286" s="25">
        <v>347827</v>
      </c>
      <c r="BI286" s="25">
        <v>-17334.748319722421</v>
      </c>
      <c r="BJ286">
        <v>41980</v>
      </c>
      <c r="BK286">
        <f t="shared" si="9"/>
        <v>1</v>
      </c>
    </row>
    <row r="287" spans="1:63" x14ac:dyDescent="0.25">
      <c r="A287" s="39">
        <v>43083</v>
      </c>
      <c r="B287">
        <v>627480</v>
      </c>
      <c r="C287" s="21">
        <v>33.9583333333333</v>
      </c>
      <c r="D287">
        <v>1153.1684027777756</v>
      </c>
      <c r="E287">
        <v>39159.677010995256</v>
      </c>
      <c r="F287">
        <v>1329797.365165046</v>
      </c>
      <c r="G287">
        <v>678571</v>
      </c>
      <c r="H287">
        <v>0</v>
      </c>
      <c r="I287">
        <v>0</v>
      </c>
      <c r="J287">
        <v>8</v>
      </c>
      <c r="K287">
        <v>4.2083333333333304</v>
      </c>
      <c r="L287">
        <v>142.90798611111086</v>
      </c>
      <c r="M287">
        <v>0</v>
      </c>
      <c r="O287">
        <v>50916.90500662</v>
      </c>
      <c r="P287">
        <v>2044.5178155833314</v>
      </c>
      <c r="Q287">
        <v>481645.93425363622</v>
      </c>
      <c r="R287">
        <v>-301069.43416299345</v>
      </c>
      <c r="S287">
        <v>64313.322420818411</v>
      </c>
      <c r="T287">
        <v>285367.37476785999</v>
      </c>
      <c r="U287">
        <v>0</v>
      </c>
      <c r="V287">
        <v>0</v>
      </c>
      <c r="W287">
        <v>0</v>
      </c>
      <c r="X287">
        <v>3038.0290386400002</v>
      </c>
      <c r="Y287">
        <v>980.34811199208264</v>
      </c>
      <c r="Z287">
        <v>25571.394916874175</v>
      </c>
      <c r="AA287" s="25">
        <v>612808.39216903073</v>
      </c>
      <c r="AB287" s="25">
        <v>627480</v>
      </c>
      <c r="AC287" s="25">
        <v>-14671.607830969268</v>
      </c>
      <c r="AD287">
        <v>43083</v>
      </c>
      <c r="AE287">
        <f t="shared" si="10"/>
        <v>1</v>
      </c>
      <c r="AG287" s="39">
        <v>43112</v>
      </c>
      <c r="AH287">
        <v>475135</v>
      </c>
      <c r="AI287" s="21">
        <v>21.2916666666667</v>
      </c>
      <c r="AJ287">
        <v>453.33506944444588</v>
      </c>
      <c r="AK287">
        <v>9652.2591869213411</v>
      </c>
      <c r="AL287">
        <v>205512.68518820056</v>
      </c>
      <c r="AM287">
        <v>505744</v>
      </c>
      <c r="AN287">
        <v>1</v>
      </c>
      <c r="AO287">
        <v>0</v>
      </c>
      <c r="AP287">
        <v>8</v>
      </c>
      <c r="AQ287">
        <v>5.25</v>
      </c>
      <c r="AR287">
        <v>111.78125000000017</v>
      </c>
      <c r="AS287">
        <v>0</v>
      </c>
      <c r="AU287">
        <v>50916.90500662</v>
      </c>
      <c r="AV287">
        <v>1281.9001273166687</v>
      </c>
      <c r="AW287">
        <v>189345.27908200442</v>
      </c>
      <c r="AX287">
        <v>-74208.993373081612</v>
      </c>
      <c r="AY287">
        <v>9939.2613719282417</v>
      </c>
      <c r="AZ287">
        <v>212686.42129504</v>
      </c>
      <c r="BA287">
        <v>-10589.1577886</v>
      </c>
      <c r="BB287">
        <v>0</v>
      </c>
      <c r="BC287">
        <v>0</v>
      </c>
      <c r="BD287">
        <v>3038.0290386400002</v>
      </c>
      <c r="BE287">
        <v>1223.0085357524999</v>
      </c>
      <c r="BF287">
        <v>20001.698756215344</v>
      </c>
      <c r="BG287" s="25">
        <v>403634.35205183545</v>
      </c>
      <c r="BH287" s="25">
        <v>475135</v>
      </c>
      <c r="BI287" s="25">
        <v>-71500.647948164551</v>
      </c>
      <c r="BJ287">
        <v>43112</v>
      </c>
      <c r="BK287">
        <f t="shared" si="9"/>
        <v>1</v>
      </c>
    </row>
    <row r="288" spans="1:63" x14ac:dyDescent="0.25">
      <c r="A288" s="39">
        <v>43084</v>
      </c>
      <c r="B288">
        <v>567048</v>
      </c>
      <c r="C288" s="21">
        <v>30.875</v>
      </c>
      <c r="D288">
        <v>953.265625</v>
      </c>
      <c r="E288">
        <v>29432.076171875</v>
      </c>
      <c r="F288">
        <v>908715.35180664063</v>
      </c>
      <c r="G288">
        <v>627480</v>
      </c>
      <c r="H288">
        <v>1</v>
      </c>
      <c r="I288">
        <v>0</v>
      </c>
      <c r="J288">
        <v>9</v>
      </c>
      <c r="K288">
        <v>5</v>
      </c>
      <c r="L288">
        <v>154.375</v>
      </c>
      <c r="M288">
        <v>0</v>
      </c>
      <c r="O288">
        <v>50916.90500662</v>
      </c>
      <c r="P288">
        <v>1858.88061515</v>
      </c>
      <c r="Q288">
        <v>398152.17919518438</v>
      </c>
      <c r="R288">
        <v>-226281.19524123013</v>
      </c>
      <c r="S288">
        <v>43948.427738262515</v>
      </c>
      <c r="T288">
        <v>263881.48081679997</v>
      </c>
      <c r="U288">
        <v>-10589.1577886</v>
      </c>
      <c r="V288">
        <v>0</v>
      </c>
      <c r="W288">
        <v>0</v>
      </c>
      <c r="X288">
        <v>3417.7826684700003</v>
      </c>
      <c r="Y288">
        <v>1164.77003405</v>
      </c>
      <c r="Z288">
        <v>27623.257437993751</v>
      </c>
      <c r="AA288" s="25">
        <v>554093.33048270049</v>
      </c>
      <c r="AB288" s="25">
        <v>567048</v>
      </c>
      <c r="AC288" s="25">
        <v>-12954.66951729951</v>
      </c>
      <c r="AD288">
        <v>43084</v>
      </c>
      <c r="AE288">
        <f t="shared" si="10"/>
        <v>1</v>
      </c>
      <c r="AG288" s="39">
        <v>41976</v>
      </c>
      <c r="AH288">
        <v>380125</v>
      </c>
      <c r="AI288" s="21">
        <v>21.25</v>
      </c>
      <c r="AJ288">
        <v>451.5625</v>
      </c>
      <c r="AK288">
        <v>9595.703125</v>
      </c>
      <c r="AL288">
        <v>203908.69140625</v>
      </c>
      <c r="AM288">
        <v>405348</v>
      </c>
      <c r="AN288">
        <v>0</v>
      </c>
      <c r="AO288">
        <v>0</v>
      </c>
      <c r="AP288">
        <v>9</v>
      </c>
      <c r="AQ288">
        <v>4.6666666666666696</v>
      </c>
      <c r="AR288">
        <v>99.166666666666728</v>
      </c>
      <c r="AS288">
        <v>0</v>
      </c>
      <c r="AU288">
        <v>50916.90500662</v>
      </c>
      <c r="AV288">
        <v>1279.3915165000001</v>
      </c>
      <c r="AW288">
        <v>188604.92679343748</v>
      </c>
      <c r="AX288">
        <v>-73774.176161582029</v>
      </c>
      <c r="AY288">
        <v>9861.6870196533218</v>
      </c>
      <c r="AZ288">
        <v>170465.72079768</v>
      </c>
      <c r="BA288">
        <v>0</v>
      </c>
      <c r="BB288">
        <v>0</v>
      </c>
      <c r="BC288">
        <v>0</v>
      </c>
      <c r="BD288">
        <v>3417.7826684700003</v>
      </c>
      <c r="BE288">
        <v>1087.1186984466674</v>
      </c>
      <c r="BF288">
        <v>17744.49465652501</v>
      </c>
      <c r="BG288" s="25">
        <v>369603.85099575046</v>
      </c>
      <c r="BH288" s="25">
        <v>380125</v>
      </c>
      <c r="BI288" s="25">
        <v>-10521.149004249542</v>
      </c>
      <c r="BJ288">
        <v>41976</v>
      </c>
      <c r="BK288">
        <f t="shared" si="9"/>
        <v>1</v>
      </c>
    </row>
    <row r="289" spans="1:63" x14ac:dyDescent="0.25">
      <c r="A289" s="39">
        <v>43085</v>
      </c>
      <c r="B289">
        <v>609903</v>
      </c>
      <c r="C289" s="21">
        <v>32.75</v>
      </c>
      <c r="D289">
        <v>1072.5625</v>
      </c>
      <c r="E289">
        <v>35126.421875</v>
      </c>
      <c r="F289">
        <v>1150390.31640625</v>
      </c>
      <c r="G289">
        <v>567048</v>
      </c>
      <c r="H289">
        <v>0</v>
      </c>
      <c r="I289">
        <v>1</v>
      </c>
      <c r="J289">
        <v>14</v>
      </c>
      <c r="K289">
        <v>7.2083333333333304</v>
      </c>
      <c r="L289">
        <v>236.07291666666657</v>
      </c>
      <c r="M289">
        <v>0</v>
      </c>
      <c r="O289">
        <v>50916.90500662</v>
      </c>
      <c r="P289">
        <v>1971.7681019000001</v>
      </c>
      <c r="Q289">
        <v>447979.1209276375</v>
      </c>
      <c r="R289">
        <v>-270060.75548343919</v>
      </c>
      <c r="S289">
        <v>55636.614469934575</v>
      </c>
      <c r="T289">
        <v>238467.30721967999</v>
      </c>
      <c r="U289">
        <v>0</v>
      </c>
      <c r="V289">
        <v>-10611.011341539999</v>
      </c>
      <c r="W289">
        <v>0</v>
      </c>
      <c r="X289">
        <v>5316.5508176200001</v>
      </c>
      <c r="Y289">
        <v>1679.2101324220828</v>
      </c>
      <c r="Z289">
        <v>42241.962437061549</v>
      </c>
      <c r="AA289" s="25">
        <v>563537.67228789651</v>
      </c>
      <c r="AB289" s="25">
        <v>609903</v>
      </c>
      <c r="AC289" s="25">
        <v>-46365.327712103492</v>
      </c>
      <c r="AD289">
        <v>43085</v>
      </c>
      <c r="AE289">
        <f t="shared" si="10"/>
        <v>1</v>
      </c>
      <c r="AG289" s="39">
        <v>42050</v>
      </c>
      <c r="AH289">
        <v>335609</v>
      </c>
      <c r="AI289" s="21">
        <v>21.1666666666667</v>
      </c>
      <c r="AJ289">
        <v>448.02777777777919</v>
      </c>
      <c r="AK289">
        <v>9483.254629629675</v>
      </c>
      <c r="AL289">
        <v>200728.8896604951</v>
      </c>
      <c r="AM289">
        <v>315542</v>
      </c>
      <c r="AN289">
        <v>0</v>
      </c>
      <c r="AO289">
        <v>1</v>
      </c>
      <c r="AP289">
        <v>17</v>
      </c>
      <c r="AQ289">
        <v>6.7083333333333304</v>
      </c>
      <c r="AR289">
        <v>141.99305555555571</v>
      </c>
      <c r="AS289">
        <v>0</v>
      </c>
      <c r="AU289">
        <v>50916.90500662</v>
      </c>
      <c r="AV289">
        <v>1274.3742948666686</v>
      </c>
      <c r="AW289">
        <v>187128.57296432837</v>
      </c>
      <c r="AX289">
        <v>-72909.643880988442</v>
      </c>
      <c r="AY289">
        <v>9707.9014728729398</v>
      </c>
      <c r="AZ289">
        <v>132698.55647971999</v>
      </c>
      <c r="BA289">
        <v>0</v>
      </c>
      <c r="BB289">
        <v>-10611.011341539999</v>
      </c>
      <c r="BC289">
        <v>0</v>
      </c>
      <c r="BD289">
        <v>6455.8117071100005</v>
      </c>
      <c r="BE289">
        <v>1562.7331290170828</v>
      </c>
      <c r="BF289">
        <v>25407.680829269404</v>
      </c>
      <c r="BG289" s="25">
        <v>331631.88066127599</v>
      </c>
      <c r="BH289" s="25">
        <v>335609</v>
      </c>
      <c r="BI289" s="25">
        <v>-3977.1193387240055</v>
      </c>
      <c r="BJ289">
        <v>42050</v>
      </c>
      <c r="BK289">
        <f t="shared" si="9"/>
        <v>1</v>
      </c>
    </row>
    <row r="290" spans="1:63" x14ac:dyDescent="0.25">
      <c r="A290" s="39">
        <v>43086</v>
      </c>
      <c r="B290">
        <v>610690</v>
      </c>
      <c r="C290" s="21">
        <v>34.25</v>
      </c>
      <c r="D290">
        <v>1173.0625</v>
      </c>
      <c r="E290">
        <v>40177.390625</v>
      </c>
      <c r="F290">
        <v>1376075.62890625</v>
      </c>
      <c r="G290">
        <v>609903</v>
      </c>
      <c r="H290">
        <v>0</v>
      </c>
      <c r="I290">
        <v>1</v>
      </c>
      <c r="J290">
        <v>9</v>
      </c>
      <c r="K290">
        <v>4.4166666666666696</v>
      </c>
      <c r="L290">
        <v>151.27083333333343</v>
      </c>
      <c r="M290">
        <v>0</v>
      </c>
      <c r="O290">
        <v>50916.90500662</v>
      </c>
      <c r="P290">
        <v>2062.0780912999999</v>
      </c>
      <c r="Q290">
        <v>489955.13785273751</v>
      </c>
      <c r="R290">
        <v>-308893.87208729889</v>
      </c>
      <c r="S290">
        <v>66551.489659700193</v>
      </c>
      <c r="T290">
        <v>256489.62005897998</v>
      </c>
      <c r="U290">
        <v>0</v>
      </c>
      <c r="V290">
        <v>-10611.011341539999</v>
      </c>
      <c r="W290">
        <v>0</v>
      </c>
      <c r="X290">
        <v>3417.7826684700003</v>
      </c>
      <c r="Y290">
        <v>1028.8801967441675</v>
      </c>
      <c r="Z290">
        <v>27067.810021224392</v>
      </c>
      <c r="AA290" s="25">
        <v>577984.82012693735</v>
      </c>
      <c r="AB290" s="25">
        <v>610690</v>
      </c>
      <c r="AC290" s="25">
        <v>-32705.179873062647</v>
      </c>
      <c r="AD290">
        <v>43086</v>
      </c>
      <c r="AE290">
        <f t="shared" si="10"/>
        <v>1</v>
      </c>
      <c r="AG290" s="39">
        <v>42348</v>
      </c>
      <c r="AH290">
        <v>443058</v>
      </c>
      <c r="AI290" s="21">
        <v>21.125</v>
      </c>
      <c r="AJ290">
        <v>446.265625</v>
      </c>
      <c r="AK290">
        <v>9427.361328125</v>
      </c>
      <c r="AL290">
        <v>199153.00805664063</v>
      </c>
      <c r="AM290">
        <v>408351</v>
      </c>
      <c r="AN290">
        <v>0</v>
      </c>
      <c r="AO290">
        <v>0</v>
      </c>
      <c r="AP290">
        <v>32</v>
      </c>
      <c r="AQ290">
        <v>14.5416666666667</v>
      </c>
      <c r="AR290">
        <v>307.19270833333405</v>
      </c>
      <c r="AS290">
        <v>0</v>
      </c>
      <c r="AU290">
        <v>50916.90500662</v>
      </c>
      <c r="AV290">
        <v>1271.86568405</v>
      </c>
      <c r="AW290">
        <v>186392.57142378436</v>
      </c>
      <c r="AX290">
        <v>-72479.922138064241</v>
      </c>
      <c r="AY290">
        <v>9631.6867168953249</v>
      </c>
      <c r="AZ290">
        <v>171728.60740265998</v>
      </c>
      <c r="BA290">
        <v>0</v>
      </c>
      <c r="BB290">
        <v>0</v>
      </c>
      <c r="BC290">
        <v>0</v>
      </c>
      <c r="BD290">
        <v>12152.116154560001</v>
      </c>
      <c r="BE290">
        <v>3387.5395156954246</v>
      </c>
      <c r="BF290">
        <v>54967.859208849972</v>
      </c>
      <c r="BG290" s="25">
        <v>417969.22897505085</v>
      </c>
      <c r="BH290" s="25">
        <v>443058</v>
      </c>
      <c r="BI290" s="25">
        <v>-25088.77102494915</v>
      </c>
      <c r="BJ290">
        <v>42348</v>
      </c>
      <c r="BK290">
        <f t="shared" si="9"/>
        <v>1</v>
      </c>
    </row>
    <row r="291" spans="1:63" x14ac:dyDescent="0.25">
      <c r="A291" s="39">
        <v>43087</v>
      </c>
      <c r="B291">
        <v>614835</v>
      </c>
      <c r="C291" s="21">
        <v>31.0833333333333</v>
      </c>
      <c r="D291">
        <v>966.17361111110904</v>
      </c>
      <c r="E291">
        <v>30031.896412036942</v>
      </c>
      <c r="F291">
        <v>933491.44680748053</v>
      </c>
      <c r="G291">
        <v>610690</v>
      </c>
      <c r="H291">
        <v>0</v>
      </c>
      <c r="I291">
        <v>0</v>
      </c>
      <c r="J291">
        <v>10</v>
      </c>
      <c r="K291">
        <v>5.75</v>
      </c>
      <c r="L291">
        <v>178.72916666666649</v>
      </c>
      <c r="M291">
        <v>0</v>
      </c>
      <c r="O291">
        <v>50916.90500662</v>
      </c>
      <c r="P291">
        <v>1871.4236692333313</v>
      </c>
      <c r="Q291">
        <v>403543.48112024774</v>
      </c>
      <c r="R291">
        <v>-230892.76392843766</v>
      </c>
      <c r="S291">
        <v>45146.680214811888</v>
      </c>
      <c r="T291">
        <v>256820.58634539999</v>
      </c>
      <c r="U291">
        <v>0</v>
      </c>
      <c r="V291">
        <v>0</v>
      </c>
      <c r="W291">
        <v>0</v>
      </c>
      <c r="X291">
        <v>3797.5362983000005</v>
      </c>
      <c r="Y291">
        <v>1339.4855391575002</v>
      </c>
      <c r="Z291">
        <v>31981.096566875593</v>
      </c>
      <c r="AA291" s="25">
        <v>564524.43083220837</v>
      </c>
      <c r="AB291" s="25">
        <v>614835</v>
      </c>
      <c r="AC291" s="25">
        <v>-50310.569167791633</v>
      </c>
      <c r="AD291">
        <v>43087</v>
      </c>
      <c r="AE291">
        <f t="shared" si="10"/>
        <v>1</v>
      </c>
      <c r="AG291" s="39">
        <v>42745</v>
      </c>
      <c r="AH291">
        <v>552584</v>
      </c>
      <c r="AI291" s="21">
        <v>21</v>
      </c>
      <c r="AJ291">
        <v>441</v>
      </c>
      <c r="AK291">
        <v>9261</v>
      </c>
      <c r="AL291">
        <v>194481</v>
      </c>
      <c r="AM291">
        <v>558149</v>
      </c>
      <c r="AN291">
        <v>0</v>
      </c>
      <c r="AO291">
        <v>0</v>
      </c>
      <c r="AP291">
        <v>31</v>
      </c>
      <c r="AQ291">
        <v>20.1666666666667</v>
      </c>
      <c r="AR291">
        <v>423.50000000000068</v>
      </c>
      <c r="AS291">
        <v>0</v>
      </c>
      <c r="AU291">
        <v>50916.90500662</v>
      </c>
      <c r="AV291">
        <v>1264.3398516</v>
      </c>
      <c r="AW291">
        <v>184193.26829819998</v>
      </c>
      <c r="AX291">
        <v>-71200.894455810005</v>
      </c>
      <c r="AY291">
        <v>9405.7332232500012</v>
      </c>
      <c r="AZ291">
        <v>234724.90698733999</v>
      </c>
      <c r="BA291">
        <v>0</v>
      </c>
      <c r="BB291">
        <v>0</v>
      </c>
      <c r="BC291">
        <v>0</v>
      </c>
      <c r="BD291">
        <v>11772.362524730001</v>
      </c>
      <c r="BE291">
        <v>4697.9058040016744</v>
      </c>
      <c r="BF291">
        <v>75779.430121395126</v>
      </c>
      <c r="BG291" s="25">
        <v>501553.95736132667</v>
      </c>
      <c r="BH291" s="25">
        <v>552584</v>
      </c>
      <c r="BI291" s="25">
        <v>-51030.042638673331</v>
      </c>
      <c r="BJ291">
        <v>42745</v>
      </c>
      <c r="BK291">
        <f t="shared" si="9"/>
        <v>1</v>
      </c>
    </row>
    <row r="292" spans="1:63" x14ac:dyDescent="0.25">
      <c r="A292" s="39">
        <v>43088</v>
      </c>
      <c r="B292">
        <v>502064</v>
      </c>
      <c r="C292" s="21">
        <v>23.625</v>
      </c>
      <c r="D292">
        <v>558.140625</v>
      </c>
      <c r="E292">
        <v>13186.072265625</v>
      </c>
      <c r="F292">
        <v>311520.95727539063</v>
      </c>
      <c r="G292">
        <v>614835</v>
      </c>
      <c r="H292">
        <v>0</v>
      </c>
      <c r="I292">
        <v>0</v>
      </c>
      <c r="J292">
        <v>26</v>
      </c>
      <c r="K292">
        <v>8.5</v>
      </c>
      <c r="L292">
        <v>200.8125</v>
      </c>
      <c r="M292">
        <v>0</v>
      </c>
      <c r="O292">
        <v>50916.90500662</v>
      </c>
      <c r="P292">
        <v>1422.3823330499999</v>
      </c>
      <c r="Q292">
        <v>233119.60518990937</v>
      </c>
      <c r="R292">
        <v>-101377.83605133885</v>
      </c>
      <c r="S292">
        <v>15066.165936949037</v>
      </c>
      <c r="T292">
        <v>258563.73152609999</v>
      </c>
      <c r="U292">
        <v>0</v>
      </c>
      <c r="V292">
        <v>0</v>
      </c>
      <c r="W292">
        <v>0</v>
      </c>
      <c r="X292">
        <v>9873.5943755799999</v>
      </c>
      <c r="Y292">
        <v>1980.1090578850001</v>
      </c>
      <c r="Z292">
        <v>35932.601679463129</v>
      </c>
      <c r="AA292" s="25">
        <v>505497.25905421772</v>
      </c>
      <c r="AB292" s="25">
        <v>502064</v>
      </c>
      <c r="AC292" s="25">
        <v>3433.2590542177204</v>
      </c>
      <c r="AD292">
        <v>43088</v>
      </c>
      <c r="AE292" t="str">
        <f t="shared" si="10"/>
        <v xml:space="preserve"> </v>
      </c>
      <c r="AG292" s="39">
        <v>42419</v>
      </c>
      <c r="AH292">
        <v>409776</v>
      </c>
      <c r="AI292" s="21">
        <v>20.7916666666667</v>
      </c>
      <c r="AJ292">
        <v>432.29340277777914</v>
      </c>
      <c r="AK292">
        <v>8988.1003327546714</v>
      </c>
      <c r="AL292">
        <v>186877.58608519117</v>
      </c>
      <c r="AM292">
        <v>500305</v>
      </c>
      <c r="AN292">
        <v>1</v>
      </c>
      <c r="AO292">
        <v>0</v>
      </c>
      <c r="AP292">
        <v>21</v>
      </c>
      <c r="AQ292">
        <v>10.4166666666667</v>
      </c>
      <c r="AR292">
        <v>216.57986111111214</v>
      </c>
      <c r="AS292">
        <v>0</v>
      </c>
      <c r="AU292">
        <v>50916.90500662</v>
      </c>
      <c r="AV292">
        <v>1251.7967975166687</v>
      </c>
      <c r="AW292">
        <v>180556.76807571272</v>
      </c>
      <c r="AX292">
        <v>-69102.773258902496</v>
      </c>
      <c r="AY292">
        <v>9038.0074152346224</v>
      </c>
      <c r="AZ292">
        <v>210399.0952063</v>
      </c>
      <c r="BA292">
        <v>-10589.1577886</v>
      </c>
      <c r="BB292">
        <v>0</v>
      </c>
      <c r="BC292">
        <v>0</v>
      </c>
      <c r="BD292">
        <v>7974.8262264300001</v>
      </c>
      <c r="BE292">
        <v>2426.6042376041746</v>
      </c>
      <c r="BF292">
        <v>38753.951477617375</v>
      </c>
      <c r="BG292" s="25">
        <v>421626.02339553315</v>
      </c>
      <c r="BH292" s="25">
        <v>409776</v>
      </c>
      <c r="BI292" s="25">
        <v>11850.02339553315</v>
      </c>
      <c r="BJ292">
        <v>42419</v>
      </c>
      <c r="BK292" t="str">
        <f t="shared" si="9"/>
        <v xml:space="preserve"> </v>
      </c>
    </row>
    <row r="293" spans="1:63" x14ac:dyDescent="0.25">
      <c r="A293" s="39">
        <v>43089</v>
      </c>
      <c r="B293">
        <v>581195</v>
      </c>
      <c r="C293" s="21">
        <v>27.5833333333333</v>
      </c>
      <c r="D293">
        <v>760.8402777777759</v>
      </c>
      <c r="E293">
        <v>20986.510995370292</v>
      </c>
      <c r="F293">
        <v>578877.92828896316</v>
      </c>
      <c r="G293">
        <v>502064</v>
      </c>
      <c r="H293">
        <v>0</v>
      </c>
      <c r="I293">
        <v>0</v>
      </c>
      <c r="J293">
        <v>30</v>
      </c>
      <c r="K293">
        <v>16.625</v>
      </c>
      <c r="L293">
        <v>458.57291666666612</v>
      </c>
      <c r="M293">
        <v>0</v>
      </c>
      <c r="O293">
        <v>50916.90500662</v>
      </c>
      <c r="P293">
        <v>1660.7003606333315</v>
      </c>
      <c r="Q293">
        <v>317781.53609251446</v>
      </c>
      <c r="R293">
        <v>-161349.56855383396</v>
      </c>
      <c r="S293">
        <v>27996.417965321198</v>
      </c>
      <c r="T293">
        <v>211138.82798623998</v>
      </c>
      <c r="U293">
        <v>0</v>
      </c>
      <c r="V293">
        <v>0</v>
      </c>
      <c r="W293">
        <v>0</v>
      </c>
      <c r="X293">
        <v>11392.6088949</v>
      </c>
      <c r="Y293">
        <v>3872.8603632162503</v>
      </c>
      <c r="Z293">
        <v>82055.240363886463</v>
      </c>
      <c r="AA293" s="25">
        <v>545465.52847949776</v>
      </c>
      <c r="AB293" s="25">
        <v>581195</v>
      </c>
      <c r="AC293" s="25">
        <v>-35729.471520502237</v>
      </c>
      <c r="AD293">
        <v>43089</v>
      </c>
      <c r="AE293">
        <f t="shared" si="10"/>
        <v>1</v>
      </c>
      <c r="AG293" s="39">
        <v>42429</v>
      </c>
      <c r="AH293">
        <v>375039</v>
      </c>
      <c r="AI293" s="21">
        <v>20.75</v>
      </c>
      <c r="AJ293">
        <v>430.5625</v>
      </c>
      <c r="AK293">
        <v>8934.171875</v>
      </c>
      <c r="AL293">
        <v>185384.06640625</v>
      </c>
      <c r="AM293">
        <v>319775</v>
      </c>
      <c r="AN293">
        <v>0</v>
      </c>
      <c r="AO293">
        <v>0</v>
      </c>
      <c r="AP293">
        <v>10</v>
      </c>
      <c r="AQ293">
        <v>6.7916666666666696</v>
      </c>
      <c r="AR293">
        <v>140.9270833333334</v>
      </c>
      <c r="AS293">
        <v>0</v>
      </c>
      <c r="AU293">
        <v>50916.90500662</v>
      </c>
      <c r="AV293">
        <v>1249.2881867000001</v>
      </c>
      <c r="AW293">
        <v>179833.81877923748</v>
      </c>
      <c r="AX293">
        <v>-68688.157728316713</v>
      </c>
      <c r="AY293">
        <v>8965.7759496220715</v>
      </c>
      <c r="AZ293">
        <v>134478.70932649999</v>
      </c>
      <c r="BA293">
        <v>0</v>
      </c>
      <c r="BB293">
        <v>0</v>
      </c>
      <c r="BC293">
        <v>0</v>
      </c>
      <c r="BD293">
        <v>3797.5362983000005</v>
      </c>
      <c r="BE293">
        <v>1582.1459629179174</v>
      </c>
      <c r="BF293">
        <v>25216.939937828451</v>
      </c>
      <c r="BG293" s="25">
        <v>337352.96171940927</v>
      </c>
      <c r="BH293" s="25">
        <v>375039</v>
      </c>
      <c r="BI293" s="25">
        <v>-37686.038280590728</v>
      </c>
      <c r="BJ293">
        <v>42429</v>
      </c>
      <c r="BK293">
        <f t="shared" si="9"/>
        <v>1</v>
      </c>
    </row>
    <row r="294" spans="1:63" x14ac:dyDescent="0.25">
      <c r="A294" s="39">
        <v>43090</v>
      </c>
      <c r="B294">
        <v>711011</v>
      </c>
      <c r="C294" s="21">
        <v>35.75</v>
      </c>
      <c r="D294">
        <v>1278.0625</v>
      </c>
      <c r="E294">
        <v>45690.734375</v>
      </c>
      <c r="F294">
        <v>1633443.75390625</v>
      </c>
      <c r="G294">
        <v>581195</v>
      </c>
      <c r="H294">
        <v>0</v>
      </c>
      <c r="I294">
        <v>0</v>
      </c>
      <c r="J294">
        <v>18</v>
      </c>
      <c r="K294">
        <v>9.5416666666666696</v>
      </c>
      <c r="L294">
        <v>341.11458333333343</v>
      </c>
      <c r="M294">
        <v>0</v>
      </c>
      <c r="O294">
        <v>50916.90500662</v>
      </c>
      <c r="P294">
        <v>2152.3880807</v>
      </c>
      <c r="Q294">
        <v>533810.67792373744</v>
      </c>
      <c r="R294">
        <v>-351281.84384438233</v>
      </c>
      <c r="S294">
        <v>78998.648631106451</v>
      </c>
      <c r="T294">
        <v>244416.71008369999</v>
      </c>
      <c r="U294">
        <v>0</v>
      </c>
      <c r="V294">
        <v>0</v>
      </c>
      <c r="W294">
        <v>0</v>
      </c>
      <c r="X294">
        <v>6835.5653369400006</v>
      </c>
      <c r="Y294">
        <v>2222.7694816454173</v>
      </c>
      <c r="Z294">
        <v>61037.706566935332</v>
      </c>
      <c r="AA294" s="25">
        <v>629109.52726700238</v>
      </c>
      <c r="AB294" s="25">
        <v>711011</v>
      </c>
      <c r="AC294" s="25">
        <v>-81901.472732997616</v>
      </c>
      <c r="AD294">
        <v>43090</v>
      </c>
      <c r="AE294">
        <f t="shared" si="10"/>
        <v>1</v>
      </c>
      <c r="AG294" s="39">
        <v>42048</v>
      </c>
      <c r="AH294">
        <v>332136</v>
      </c>
      <c r="AI294" s="21">
        <v>20.7083333333333</v>
      </c>
      <c r="AJ294">
        <v>428.83506944444309</v>
      </c>
      <c r="AK294">
        <v>8880.4595630786607</v>
      </c>
      <c r="AL294">
        <v>183899.51678542033</v>
      </c>
      <c r="AM294">
        <v>349697</v>
      </c>
      <c r="AN294">
        <v>1</v>
      </c>
      <c r="AO294">
        <v>0</v>
      </c>
      <c r="AP294">
        <v>8</v>
      </c>
      <c r="AQ294">
        <v>4.0416666666666696</v>
      </c>
      <c r="AR294">
        <v>83.696180555555486</v>
      </c>
      <c r="AS294">
        <v>0</v>
      </c>
      <c r="AU294">
        <v>50916.90500662</v>
      </c>
      <c r="AV294">
        <v>1246.7795758833313</v>
      </c>
      <c r="AW294">
        <v>179112.31973210323</v>
      </c>
      <c r="AX294">
        <v>-68275.203981195576</v>
      </c>
      <c r="AY294">
        <v>8893.9783051724808</v>
      </c>
      <c r="AZ294">
        <v>147062.15687702</v>
      </c>
      <c r="BA294">
        <v>-10589.1577886</v>
      </c>
      <c r="BB294">
        <v>0</v>
      </c>
      <c r="BC294">
        <v>0</v>
      </c>
      <c r="BD294">
        <v>3038.0290386400002</v>
      </c>
      <c r="BE294">
        <v>941.52244419041745</v>
      </c>
      <c r="BF294">
        <v>14976.266507290144</v>
      </c>
      <c r="BG294" s="25">
        <v>327323.595717124</v>
      </c>
      <c r="BH294" s="25">
        <v>332136</v>
      </c>
      <c r="BI294" s="25">
        <v>-4812.4042828759993</v>
      </c>
      <c r="BJ294">
        <v>42048</v>
      </c>
      <c r="BK294">
        <f t="shared" si="9"/>
        <v>1</v>
      </c>
    </row>
    <row r="295" spans="1:63" x14ac:dyDescent="0.25">
      <c r="A295" s="39">
        <v>43091</v>
      </c>
      <c r="B295">
        <v>633600</v>
      </c>
      <c r="C295" s="21">
        <v>29.9166666666667</v>
      </c>
      <c r="D295">
        <v>895.00694444444639</v>
      </c>
      <c r="E295">
        <v>26775.624421296383</v>
      </c>
      <c r="F295">
        <v>801037.43060378439</v>
      </c>
      <c r="G295">
        <v>711011</v>
      </c>
      <c r="H295">
        <v>1</v>
      </c>
      <c r="I295">
        <v>0</v>
      </c>
      <c r="J295">
        <v>13</v>
      </c>
      <c r="K295">
        <v>7.5</v>
      </c>
      <c r="L295">
        <v>224.37500000000026</v>
      </c>
      <c r="M295">
        <v>0</v>
      </c>
      <c r="O295">
        <v>50916.90500662</v>
      </c>
      <c r="P295">
        <v>1801.1825663666687</v>
      </c>
      <c r="Q295">
        <v>373819.17062768276</v>
      </c>
      <c r="R295">
        <v>-205857.72685553745</v>
      </c>
      <c r="S295">
        <v>38740.773515648478</v>
      </c>
      <c r="T295">
        <v>299009.74621825997</v>
      </c>
      <c r="U295">
        <v>-10589.1577886</v>
      </c>
      <c r="V295">
        <v>0</v>
      </c>
      <c r="W295">
        <v>0</v>
      </c>
      <c r="X295">
        <v>4936.79718779</v>
      </c>
      <c r="Y295">
        <v>1747.1550510750001</v>
      </c>
      <c r="Z295">
        <v>40148.783077893793</v>
      </c>
      <c r="AA295" s="25">
        <v>594673.62860719929</v>
      </c>
      <c r="AB295" s="25">
        <v>633600</v>
      </c>
      <c r="AC295" s="25">
        <v>-38926.371392800706</v>
      </c>
      <c r="AD295">
        <v>43091</v>
      </c>
      <c r="AE295">
        <f t="shared" si="10"/>
        <v>1</v>
      </c>
      <c r="AG295" s="39">
        <v>42031</v>
      </c>
      <c r="AH295">
        <v>410839</v>
      </c>
      <c r="AI295" s="21">
        <v>20.625</v>
      </c>
      <c r="AJ295">
        <v>425.390625</v>
      </c>
      <c r="AK295">
        <v>8773.681640625</v>
      </c>
      <c r="AL295">
        <v>180957.18383789063</v>
      </c>
      <c r="AM295">
        <v>439267</v>
      </c>
      <c r="AN295">
        <v>0</v>
      </c>
      <c r="AO295">
        <v>0</v>
      </c>
      <c r="AP295">
        <v>22</v>
      </c>
      <c r="AQ295">
        <v>7.2083333333333304</v>
      </c>
      <c r="AR295">
        <v>148.67187499999994</v>
      </c>
      <c r="AS295">
        <v>0</v>
      </c>
      <c r="AU295">
        <v>50916.90500662</v>
      </c>
      <c r="AV295">
        <v>1241.76235425</v>
      </c>
      <c r="AW295">
        <v>177673.67238585936</v>
      </c>
      <c r="AX295">
        <v>-67454.268489689945</v>
      </c>
      <c r="AY295">
        <v>8751.6775212478642</v>
      </c>
      <c r="AZ295">
        <v>184730.07336322</v>
      </c>
      <c r="BA295">
        <v>0</v>
      </c>
      <c r="BB295">
        <v>0</v>
      </c>
      <c r="BC295">
        <v>0</v>
      </c>
      <c r="BD295">
        <v>8354.5798562600012</v>
      </c>
      <c r="BE295">
        <v>1679.2101324220828</v>
      </c>
      <c r="BF295">
        <v>26602.76260349296</v>
      </c>
      <c r="BG295" s="25">
        <v>392496.37473368231</v>
      </c>
      <c r="BH295" s="25">
        <v>410839</v>
      </c>
      <c r="BI295" s="25">
        <v>-18342.625266317686</v>
      </c>
      <c r="BJ295">
        <v>42031</v>
      </c>
      <c r="BK295">
        <f t="shared" si="9"/>
        <v>1</v>
      </c>
    </row>
    <row r="296" spans="1:63" x14ac:dyDescent="0.25">
      <c r="A296" s="39">
        <v>43092</v>
      </c>
      <c r="B296">
        <v>655865</v>
      </c>
      <c r="C296" s="21">
        <v>32.7083333333333</v>
      </c>
      <c r="D296">
        <v>1069.8350694444423</v>
      </c>
      <c r="E296">
        <v>34992.522063078599</v>
      </c>
      <c r="F296">
        <v>1144547.0758131947</v>
      </c>
      <c r="G296">
        <v>633600</v>
      </c>
      <c r="H296">
        <v>0</v>
      </c>
      <c r="I296">
        <v>1</v>
      </c>
      <c r="J296">
        <v>20</v>
      </c>
      <c r="K296">
        <v>6.2083333333333304</v>
      </c>
      <c r="L296">
        <v>203.0642361111108</v>
      </c>
      <c r="M296">
        <v>0</v>
      </c>
      <c r="O296">
        <v>50916.90500662</v>
      </c>
      <c r="P296">
        <v>1969.2594910833313</v>
      </c>
      <c r="Q296">
        <v>446839.95007030288</v>
      </c>
      <c r="R296">
        <v>-269031.30009241571</v>
      </c>
      <c r="S296">
        <v>55354.016364322495</v>
      </c>
      <c r="T296">
        <v>266455.19577599998</v>
      </c>
      <c r="U296">
        <v>0</v>
      </c>
      <c r="V296">
        <v>-10611.011341539999</v>
      </c>
      <c r="W296">
        <v>0</v>
      </c>
      <c r="X296">
        <v>7595.0725966000009</v>
      </c>
      <c r="Y296">
        <v>1446.2561256120828</v>
      </c>
      <c r="Z296">
        <v>36335.518513663228</v>
      </c>
      <c r="AA296" s="25">
        <v>587269.86251024832</v>
      </c>
      <c r="AB296" s="25">
        <v>655865</v>
      </c>
      <c r="AC296" s="25">
        <v>-68595.13748975168</v>
      </c>
      <c r="AD296">
        <v>43092</v>
      </c>
      <c r="AE296">
        <f t="shared" si="10"/>
        <v>1</v>
      </c>
      <c r="AG296" s="39">
        <v>42776</v>
      </c>
      <c r="AH296">
        <v>376635</v>
      </c>
      <c r="AI296" s="21">
        <v>20.625</v>
      </c>
      <c r="AJ296">
        <v>425.390625</v>
      </c>
      <c r="AK296">
        <v>8773.681640625</v>
      </c>
      <c r="AL296">
        <v>180957.18383789063</v>
      </c>
      <c r="AM296">
        <v>264259</v>
      </c>
      <c r="AN296">
        <v>1</v>
      </c>
      <c r="AO296">
        <v>0</v>
      </c>
      <c r="AP296">
        <v>22</v>
      </c>
      <c r="AQ296">
        <v>9.5416666666666696</v>
      </c>
      <c r="AR296">
        <v>196.79687500000006</v>
      </c>
      <c r="AS296">
        <v>0</v>
      </c>
      <c r="AU296">
        <v>50916.90500662</v>
      </c>
      <c r="AV296">
        <v>1241.76235425</v>
      </c>
      <c r="AW296">
        <v>177673.67238585936</v>
      </c>
      <c r="AX296">
        <v>-67454.268489689945</v>
      </c>
      <c r="AY296">
        <v>8751.6775212478642</v>
      </c>
      <c r="AZ296">
        <v>111131.91852994</v>
      </c>
      <c r="BA296">
        <v>-10589.1577886</v>
      </c>
      <c r="BB296">
        <v>0</v>
      </c>
      <c r="BC296">
        <v>0</v>
      </c>
      <c r="BD296">
        <v>8354.5798562600012</v>
      </c>
      <c r="BE296">
        <v>2222.7694816454173</v>
      </c>
      <c r="BF296">
        <v>35214.061480924232</v>
      </c>
      <c r="BG296" s="25">
        <v>317463.92033845693</v>
      </c>
      <c r="BH296" s="25">
        <v>376635</v>
      </c>
      <c r="BI296" s="25">
        <v>-59171.079661543074</v>
      </c>
      <c r="BJ296">
        <v>42776</v>
      </c>
      <c r="BK296">
        <f t="shared" si="9"/>
        <v>1</v>
      </c>
    </row>
    <row r="297" spans="1:63" x14ac:dyDescent="0.25">
      <c r="A297" s="39">
        <v>43093</v>
      </c>
      <c r="B297">
        <v>651434</v>
      </c>
      <c r="C297" s="21">
        <v>35.75</v>
      </c>
      <c r="D297">
        <v>1278.0625</v>
      </c>
      <c r="E297">
        <v>45690.734375</v>
      </c>
      <c r="F297">
        <v>1633443.75390625</v>
      </c>
      <c r="G297">
        <v>655865</v>
      </c>
      <c r="H297">
        <v>0</v>
      </c>
      <c r="I297">
        <v>1</v>
      </c>
      <c r="J297">
        <v>10</v>
      </c>
      <c r="K297">
        <v>4.125</v>
      </c>
      <c r="L297">
        <v>147.46875</v>
      </c>
      <c r="M297">
        <v>1</v>
      </c>
      <c r="O297">
        <v>50916.90500662</v>
      </c>
      <c r="P297">
        <v>2152.3880807</v>
      </c>
      <c r="Q297">
        <v>533810.67792373744</v>
      </c>
      <c r="R297">
        <v>-351281.84384438233</v>
      </c>
      <c r="S297">
        <v>78998.648631106451</v>
      </c>
      <c r="T297">
        <v>275818.55583590001</v>
      </c>
      <c r="U297">
        <v>0</v>
      </c>
      <c r="V297">
        <v>-10611.011341539999</v>
      </c>
      <c r="W297">
        <v>-14675.04058904</v>
      </c>
      <c r="X297">
        <v>3797.5362983000005</v>
      </c>
      <c r="Y297">
        <v>960.93527809124998</v>
      </c>
      <c r="Z297">
        <v>26387.480131557189</v>
      </c>
      <c r="AA297" s="25">
        <v>596275.23141105007</v>
      </c>
      <c r="AB297" s="25">
        <v>651434</v>
      </c>
      <c r="AC297" s="25">
        <v>-55158.768588949926</v>
      </c>
      <c r="AD297">
        <v>43093</v>
      </c>
      <c r="AE297">
        <f t="shared" si="10"/>
        <v>1</v>
      </c>
      <c r="AG297" s="39">
        <v>42047</v>
      </c>
      <c r="AH297">
        <v>349697</v>
      </c>
      <c r="AI297" s="21">
        <v>20.5</v>
      </c>
      <c r="AJ297">
        <v>420.25</v>
      </c>
      <c r="AK297">
        <v>8615.125</v>
      </c>
      <c r="AL297">
        <v>176610.0625</v>
      </c>
      <c r="AM297">
        <v>375395</v>
      </c>
      <c r="AN297">
        <v>0</v>
      </c>
      <c r="AO297">
        <v>0</v>
      </c>
      <c r="AP297">
        <v>9</v>
      </c>
      <c r="AQ297">
        <v>4.0416666666666696</v>
      </c>
      <c r="AR297">
        <v>82.854166666666728</v>
      </c>
      <c r="AS297">
        <v>0</v>
      </c>
      <c r="AU297">
        <v>50916.90500662</v>
      </c>
      <c r="AV297">
        <v>1234.2365218</v>
      </c>
      <c r="AW297">
        <v>175526.57823655001</v>
      </c>
      <c r="AX297">
        <v>-66235.245205551255</v>
      </c>
      <c r="AY297">
        <v>8541.4366052031255</v>
      </c>
      <c r="AZ297">
        <v>157869.23645569998</v>
      </c>
      <c r="BA297">
        <v>0</v>
      </c>
      <c r="BB297">
        <v>0</v>
      </c>
      <c r="BC297">
        <v>0</v>
      </c>
      <c r="BD297">
        <v>3417.7826684700003</v>
      </c>
      <c r="BE297">
        <v>941.52244419041745</v>
      </c>
      <c r="BF297">
        <v>14825.599842226886</v>
      </c>
      <c r="BG297" s="25">
        <v>347038.05257520912</v>
      </c>
      <c r="BH297" s="25">
        <v>349697</v>
      </c>
      <c r="BI297" s="25">
        <v>-2658.9474247908802</v>
      </c>
      <c r="BJ297">
        <v>42047</v>
      </c>
      <c r="BK297">
        <f t="shared" si="9"/>
        <v>1</v>
      </c>
    </row>
    <row r="298" spans="1:63" x14ac:dyDescent="0.25">
      <c r="A298" s="39">
        <v>43094</v>
      </c>
      <c r="B298">
        <v>560458</v>
      </c>
      <c r="C298" s="21">
        <v>34.0833333333333</v>
      </c>
      <c r="D298">
        <v>1161.6736111111088</v>
      </c>
      <c r="E298">
        <v>39593.70891203692</v>
      </c>
      <c r="F298">
        <v>1349485.5787519237</v>
      </c>
      <c r="G298">
        <v>651434</v>
      </c>
      <c r="H298">
        <v>0</v>
      </c>
      <c r="I298">
        <v>0</v>
      </c>
      <c r="J298">
        <v>9</v>
      </c>
      <c r="K298">
        <v>3.3333333333333299</v>
      </c>
      <c r="L298">
        <v>113.61111111111089</v>
      </c>
      <c r="M298">
        <v>1</v>
      </c>
      <c r="O298">
        <v>50916.90500662</v>
      </c>
      <c r="P298">
        <v>2052.0436480333315</v>
      </c>
      <c r="Q298">
        <v>485198.32001434761</v>
      </c>
      <c r="R298">
        <v>-304406.38045135565</v>
      </c>
      <c r="S298">
        <v>65265.508416573983</v>
      </c>
      <c r="T298">
        <v>273955.13574043999</v>
      </c>
      <c r="U298">
        <v>0</v>
      </c>
      <c r="V298">
        <v>0</v>
      </c>
      <c r="W298">
        <v>-14675.04058904</v>
      </c>
      <c r="X298">
        <v>3417.7826684700003</v>
      </c>
      <c r="Y298">
        <v>776.51335603333257</v>
      </c>
      <c r="Z298">
        <v>20329.126931424958</v>
      </c>
      <c r="AA298" s="25">
        <v>582829.91474154766</v>
      </c>
      <c r="AB298" s="25">
        <v>560458</v>
      </c>
      <c r="AC298" s="25">
        <v>22371.914741547662</v>
      </c>
      <c r="AD298">
        <v>43094</v>
      </c>
      <c r="AE298" t="str">
        <f t="shared" si="10"/>
        <v xml:space="preserve"> </v>
      </c>
      <c r="AG298" s="39">
        <v>42770</v>
      </c>
      <c r="AH298">
        <v>400651</v>
      </c>
      <c r="AI298" s="21">
        <v>20.4166666666667</v>
      </c>
      <c r="AJ298">
        <v>416.84027777777914</v>
      </c>
      <c r="AK298">
        <v>8510.4890046296714</v>
      </c>
      <c r="AL298">
        <v>173755.81717785608</v>
      </c>
      <c r="AM298">
        <v>488486</v>
      </c>
      <c r="AN298">
        <v>0</v>
      </c>
      <c r="AO298">
        <v>1</v>
      </c>
      <c r="AP298">
        <v>13</v>
      </c>
      <c r="AQ298">
        <v>5.6666666666666696</v>
      </c>
      <c r="AR298">
        <v>115.6944444444447</v>
      </c>
      <c r="AS298">
        <v>0</v>
      </c>
      <c r="AU298">
        <v>50916.90500662</v>
      </c>
      <c r="AV298">
        <v>1229.2193001666687</v>
      </c>
      <c r="AW298">
        <v>174102.43338371583</v>
      </c>
      <c r="AX298">
        <v>-65430.777387535767</v>
      </c>
      <c r="AY298">
        <v>8403.3960251269491</v>
      </c>
      <c r="AZ298">
        <v>205428.71332675999</v>
      </c>
      <c r="BA298">
        <v>0</v>
      </c>
      <c r="BB298">
        <v>-10611.011341539999</v>
      </c>
      <c r="BC298">
        <v>0</v>
      </c>
      <c r="BD298">
        <v>4936.79718779</v>
      </c>
      <c r="BE298">
        <v>1320.0727052566674</v>
      </c>
      <c r="BF298">
        <v>20701.910432612545</v>
      </c>
      <c r="BG298" s="25">
        <v>390997.65863897279</v>
      </c>
      <c r="BH298" s="25">
        <v>400651</v>
      </c>
      <c r="BI298" s="25">
        <v>-9653.341361027211</v>
      </c>
      <c r="BJ298">
        <v>42770</v>
      </c>
      <c r="BK298">
        <f t="shared" ref="BK298:BK338" si="11">IF(BI298&lt;0,1," ")</f>
        <v>1</v>
      </c>
    </row>
    <row r="299" spans="1:63" x14ac:dyDescent="0.25">
      <c r="A299" s="39">
        <v>43095</v>
      </c>
      <c r="B299">
        <v>601304</v>
      </c>
      <c r="C299" s="21">
        <v>41.75</v>
      </c>
      <c r="D299">
        <v>1743.0625</v>
      </c>
      <c r="E299">
        <v>72772.859375</v>
      </c>
      <c r="F299">
        <v>3038266.87890625</v>
      </c>
      <c r="G299">
        <v>560458</v>
      </c>
      <c r="H299">
        <v>0</v>
      </c>
      <c r="I299">
        <v>0</v>
      </c>
      <c r="J299">
        <v>8</v>
      </c>
      <c r="K299">
        <v>2.625</v>
      </c>
      <c r="L299">
        <v>109.59375</v>
      </c>
      <c r="M299">
        <v>0</v>
      </c>
      <c r="O299">
        <v>50916.90500662</v>
      </c>
      <c r="P299">
        <v>2513.6280383000003</v>
      </c>
      <c r="Q299">
        <v>728028.06966673746</v>
      </c>
      <c r="R299">
        <v>-559496.02414500352</v>
      </c>
      <c r="S299">
        <v>146940.46063126271</v>
      </c>
      <c r="T299">
        <v>235695.93768027998</v>
      </c>
      <c r="U299">
        <v>0</v>
      </c>
      <c r="V299">
        <v>0</v>
      </c>
      <c r="W299">
        <v>0</v>
      </c>
      <c r="X299">
        <v>3038.0290386400002</v>
      </c>
      <c r="Y299">
        <v>611.50426787624997</v>
      </c>
      <c r="Z299">
        <v>19610.276079968437</v>
      </c>
      <c r="AA299" s="25">
        <v>627858.78626468126</v>
      </c>
      <c r="AB299" s="25">
        <v>601304</v>
      </c>
      <c r="AC299" s="25">
        <v>26554.786264681257</v>
      </c>
      <c r="AD299">
        <v>43095</v>
      </c>
      <c r="AE299" t="str">
        <f t="shared" si="10"/>
        <v xml:space="preserve"> </v>
      </c>
      <c r="AG299" s="39">
        <v>43111</v>
      </c>
      <c r="AH299">
        <v>505744</v>
      </c>
      <c r="AI299" s="21">
        <v>19.9166666666667</v>
      </c>
      <c r="AJ299">
        <v>396.67361111111245</v>
      </c>
      <c r="AK299">
        <v>7900.4160879630026</v>
      </c>
      <c r="AL299">
        <v>157349.95375193006</v>
      </c>
      <c r="AM299">
        <v>550470</v>
      </c>
      <c r="AN299">
        <v>0</v>
      </c>
      <c r="AO299">
        <v>0</v>
      </c>
      <c r="AP299">
        <v>21</v>
      </c>
      <c r="AQ299">
        <v>12.75</v>
      </c>
      <c r="AR299">
        <v>253.93750000000043</v>
      </c>
      <c r="AS299">
        <v>0</v>
      </c>
      <c r="AU299">
        <v>50916.90500662</v>
      </c>
      <c r="AV299">
        <v>1199.1159703666688</v>
      </c>
      <c r="AW299">
        <v>165679.38521134917</v>
      </c>
      <c r="AX299">
        <v>-60740.383547785023</v>
      </c>
      <c r="AY299">
        <v>7609.9551507930319</v>
      </c>
      <c r="AZ299">
        <v>231495.5675802</v>
      </c>
      <c r="BA299">
        <v>0</v>
      </c>
      <c r="BB299">
        <v>0</v>
      </c>
      <c r="BC299">
        <v>0</v>
      </c>
      <c r="BD299">
        <v>7974.8262264300001</v>
      </c>
      <c r="BE299">
        <v>2970.1635868275002</v>
      </c>
      <c r="BF299">
        <v>45438.580959744453</v>
      </c>
      <c r="BG299" s="25">
        <v>452544.11614454584</v>
      </c>
      <c r="BH299" s="25">
        <v>505744</v>
      </c>
      <c r="BI299" s="25">
        <v>-53199.883855454158</v>
      </c>
      <c r="BJ299">
        <v>43111</v>
      </c>
      <c r="BK299">
        <f t="shared" si="11"/>
        <v>1</v>
      </c>
    </row>
    <row r="300" spans="1:63" x14ac:dyDescent="0.25">
      <c r="A300" s="39">
        <v>43096</v>
      </c>
      <c r="B300">
        <v>573142</v>
      </c>
      <c r="C300" s="21">
        <v>35.7083333333333</v>
      </c>
      <c r="D300">
        <v>1275.0850694444421</v>
      </c>
      <c r="E300">
        <v>45531.162688078577</v>
      </c>
      <c r="F300">
        <v>1625841.9343201376</v>
      </c>
      <c r="G300">
        <v>601304</v>
      </c>
      <c r="H300">
        <v>0</v>
      </c>
      <c r="I300">
        <v>0</v>
      </c>
      <c r="J300">
        <v>8</v>
      </c>
      <c r="K300">
        <v>2.4583333333333299</v>
      </c>
      <c r="L300">
        <v>87.782986111110901</v>
      </c>
      <c r="M300">
        <v>0</v>
      </c>
      <c r="O300">
        <v>50916.90500662</v>
      </c>
      <c r="P300">
        <v>2149.8794698833312</v>
      </c>
      <c r="Q300">
        <v>532567.08911385282</v>
      </c>
      <c r="R300">
        <v>-350055.01662932697</v>
      </c>
      <c r="S300">
        <v>78630.999930008402</v>
      </c>
      <c r="T300">
        <v>252873.38232464</v>
      </c>
      <c r="U300">
        <v>0</v>
      </c>
      <c r="V300">
        <v>0</v>
      </c>
      <c r="W300">
        <v>0</v>
      </c>
      <c r="X300">
        <v>3038.0290386400002</v>
      </c>
      <c r="Y300">
        <v>572.67860007458262</v>
      </c>
      <c r="Z300">
        <v>15707.543475452931</v>
      </c>
      <c r="AA300" s="25">
        <v>586401.49032984511</v>
      </c>
      <c r="AB300" s="25">
        <v>573142</v>
      </c>
      <c r="AC300" s="25">
        <v>13259.49032984511</v>
      </c>
      <c r="AD300">
        <v>43096</v>
      </c>
      <c r="AE300" t="str">
        <f t="shared" si="10"/>
        <v xml:space="preserve"> </v>
      </c>
      <c r="AG300" s="39">
        <v>42415</v>
      </c>
      <c r="AH300">
        <v>427367</v>
      </c>
      <c r="AI300" s="21">
        <v>19.8333333333333</v>
      </c>
      <c r="AJ300">
        <v>393.36111111110978</v>
      </c>
      <c r="AK300">
        <v>7801.6620370369974</v>
      </c>
      <c r="AL300">
        <v>154732.96373456685</v>
      </c>
      <c r="AM300">
        <v>533950</v>
      </c>
      <c r="AN300">
        <v>0</v>
      </c>
      <c r="AO300">
        <v>0</v>
      </c>
      <c r="AP300">
        <v>10</v>
      </c>
      <c r="AQ300">
        <v>6.5</v>
      </c>
      <c r="AR300">
        <v>128.91666666666646</v>
      </c>
      <c r="AS300">
        <v>0</v>
      </c>
      <c r="AU300">
        <v>50916.90500662</v>
      </c>
      <c r="AV300">
        <v>1194.0987487333314</v>
      </c>
      <c r="AW300">
        <v>164295.84734006054</v>
      </c>
      <c r="AX300">
        <v>-59981.137596260756</v>
      </c>
      <c r="AY300">
        <v>7483.3890083357901</v>
      </c>
      <c r="AZ300">
        <v>224548.21935699999</v>
      </c>
      <c r="BA300">
        <v>0</v>
      </c>
      <c r="BB300">
        <v>0</v>
      </c>
      <c r="BC300">
        <v>0</v>
      </c>
      <c r="BD300">
        <v>3797.5362983000005</v>
      </c>
      <c r="BE300">
        <v>1514.2010442650001</v>
      </c>
      <c r="BF300">
        <v>23067.843053482462</v>
      </c>
      <c r="BG300" s="25">
        <v>416836.90226053639</v>
      </c>
      <c r="BH300" s="25">
        <v>427367</v>
      </c>
      <c r="BI300" s="25">
        <v>-10530.097739463614</v>
      </c>
      <c r="BJ300">
        <v>42415</v>
      </c>
      <c r="BK300">
        <f t="shared" si="11"/>
        <v>1</v>
      </c>
    </row>
    <row r="301" spans="1:63" x14ac:dyDescent="0.25">
      <c r="A301" s="39">
        <v>43097</v>
      </c>
      <c r="B301">
        <v>545515</v>
      </c>
      <c r="C301" s="21">
        <v>33.25</v>
      </c>
      <c r="D301">
        <v>1105.5625</v>
      </c>
      <c r="E301">
        <v>36759.953125</v>
      </c>
      <c r="F301">
        <v>1222268.44140625</v>
      </c>
      <c r="G301">
        <v>573142</v>
      </c>
      <c r="H301">
        <v>0</v>
      </c>
      <c r="I301">
        <v>0</v>
      </c>
      <c r="J301">
        <v>9</v>
      </c>
      <c r="K301">
        <v>4.5833333333333304</v>
      </c>
      <c r="L301">
        <v>152.39583333333323</v>
      </c>
      <c r="M301">
        <v>0</v>
      </c>
      <c r="O301">
        <v>50916.90500662</v>
      </c>
      <c r="P301">
        <v>2001.8714317000001</v>
      </c>
      <c r="Q301">
        <v>461762.29066423746</v>
      </c>
      <c r="R301">
        <v>-282619.75409282453</v>
      </c>
      <c r="S301">
        <v>59112.874198840822</v>
      </c>
      <c r="T301">
        <v>241030.08809571998</v>
      </c>
      <c r="U301">
        <v>0</v>
      </c>
      <c r="V301">
        <v>0</v>
      </c>
      <c r="W301">
        <v>0</v>
      </c>
      <c r="X301">
        <v>3417.7826684700003</v>
      </c>
      <c r="Y301">
        <v>1067.7058645458326</v>
      </c>
      <c r="Z301">
        <v>27269.113111865605</v>
      </c>
      <c r="AA301" s="25">
        <v>563958.87694917526</v>
      </c>
      <c r="AB301" s="25">
        <v>545515</v>
      </c>
      <c r="AC301" s="25">
        <v>18443.876949175261</v>
      </c>
      <c r="AD301">
        <v>43097</v>
      </c>
      <c r="AE301" t="str">
        <f t="shared" si="10"/>
        <v xml:space="preserve"> </v>
      </c>
      <c r="AG301" s="39">
        <v>42783</v>
      </c>
      <c r="AH301">
        <v>408144</v>
      </c>
      <c r="AI301" s="21">
        <v>19.7916666666667</v>
      </c>
      <c r="AJ301">
        <v>391.71006944444576</v>
      </c>
      <c r="AK301">
        <v>7752.5951244213356</v>
      </c>
      <c r="AL301">
        <v>153436.77850417251</v>
      </c>
      <c r="AM301">
        <v>401498</v>
      </c>
      <c r="AN301">
        <v>1</v>
      </c>
      <c r="AO301">
        <v>0</v>
      </c>
      <c r="AP301">
        <v>20</v>
      </c>
      <c r="AQ301">
        <v>8.875</v>
      </c>
      <c r="AR301">
        <v>175.65104166666697</v>
      </c>
      <c r="AS301">
        <v>0</v>
      </c>
      <c r="AU301">
        <v>50916.90500662</v>
      </c>
      <c r="AV301">
        <v>1191.5901379166687</v>
      </c>
      <c r="AW301">
        <v>163606.25377842935</v>
      </c>
      <c r="AX301">
        <v>-59603.898845972435</v>
      </c>
      <c r="AY301">
        <v>7420.7012779919223</v>
      </c>
      <c r="AZ301">
        <v>168846.63540668</v>
      </c>
      <c r="BA301">
        <v>-10589.1577886</v>
      </c>
      <c r="BB301">
        <v>0</v>
      </c>
      <c r="BC301">
        <v>0</v>
      </c>
      <c r="BD301">
        <v>7595.0725966000009</v>
      </c>
      <c r="BE301">
        <v>2067.4668104387501</v>
      </c>
      <c r="BF301">
        <v>31430.308943871147</v>
      </c>
      <c r="BG301" s="25">
        <v>362881.87732397532</v>
      </c>
      <c r="BH301" s="25">
        <v>408144</v>
      </c>
      <c r="BI301" s="25">
        <v>-45262.122676024679</v>
      </c>
      <c r="BJ301">
        <v>42783</v>
      </c>
      <c r="BK301">
        <f t="shared" si="11"/>
        <v>1</v>
      </c>
    </row>
    <row r="302" spans="1:63" x14ac:dyDescent="0.25">
      <c r="A302" s="39">
        <v>43098</v>
      </c>
      <c r="B302">
        <v>474838</v>
      </c>
      <c r="C302" s="21">
        <v>28.8333333333333</v>
      </c>
      <c r="D302">
        <v>831.36111111110915</v>
      </c>
      <c r="E302">
        <v>23970.912037036953</v>
      </c>
      <c r="F302">
        <v>691161.29706789798</v>
      </c>
      <c r="G302">
        <v>545515</v>
      </c>
      <c r="H302">
        <v>1</v>
      </c>
      <c r="I302">
        <v>0</v>
      </c>
      <c r="J302">
        <v>13</v>
      </c>
      <c r="K302">
        <v>5.2083333333333304</v>
      </c>
      <c r="L302">
        <v>150.17361111111086</v>
      </c>
      <c r="M302">
        <v>0</v>
      </c>
      <c r="O302">
        <v>50916.90500662</v>
      </c>
      <c r="P302">
        <v>1735.9586851333313</v>
      </c>
      <c r="Q302">
        <v>347236.10020766029</v>
      </c>
      <c r="R302">
        <v>-184294.39347355292</v>
      </c>
      <c r="S302">
        <v>33426.806600419019</v>
      </c>
      <c r="T302">
        <v>229411.78365489998</v>
      </c>
      <c r="U302">
        <v>-10589.1577886</v>
      </c>
      <c r="V302">
        <v>0</v>
      </c>
      <c r="W302">
        <v>0</v>
      </c>
      <c r="X302">
        <v>4936.79718779</v>
      </c>
      <c r="Y302">
        <v>1213.3021188020828</v>
      </c>
      <c r="Z302">
        <v>26871.477377265579</v>
      </c>
      <c r="AA302" s="25">
        <v>500865.5795764373</v>
      </c>
      <c r="AB302" s="25">
        <v>474838</v>
      </c>
      <c r="AC302" s="25">
        <v>26027.579576437303</v>
      </c>
      <c r="AD302">
        <v>43098</v>
      </c>
      <c r="AE302" t="str">
        <f t="shared" si="10"/>
        <v xml:space="preserve"> </v>
      </c>
      <c r="AG302" s="39">
        <v>43131</v>
      </c>
      <c r="AH302">
        <v>423298</v>
      </c>
      <c r="AI302" s="21">
        <v>19.764705882352899</v>
      </c>
      <c r="AJ302">
        <v>390.64359861591532</v>
      </c>
      <c r="AK302">
        <v>7720.9558314674869</v>
      </c>
      <c r="AL302">
        <v>152602.42113959236</v>
      </c>
      <c r="AM302">
        <v>403349</v>
      </c>
      <c r="AN302">
        <v>0</v>
      </c>
      <c r="AO302">
        <v>0</v>
      </c>
      <c r="AP302">
        <v>15</v>
      </c>
      <c r="AQ302">
        <v>6.6470588235294104</v>
      </c>
      <c r="AR302">
        <v>131.37716262975749</v>
      </c>
      <c r="AS302">
        <v>0</v>
      </c>
      <c r="AU302">
        <v>50916.90500662</v>
      </c>
      <c r="AV302">
        <v>1189.9669191529388</v>
      </c>
      <c r="AW302">
        <v>163160.81897695156</v>
      </c>
      <c r="AX302">
        <v>-59360.648013636463</v>
      </c>
      <c r="AY302">
        <v>7380.3490441793911</v>
      </c>
      <c r="AZ302">
        <v>169625.05801933998</v>
      </c>
      <c r="BA302">
        <v>0</v>
      </c>
      <c r="BB302">
        <v>0</v>
      </c>
      <c r="BC302">
        <v>0</v>
      </c>
      <c r="BD302">
        <v>5696.3044474500002</v>
      </c>
      <c r="BE302">
        <v>1548.4589864429408</v>
      </c>
      <c r="BF302">
        <v>23508.114557376281</v>
      </c>
      <c r="BG302" s="25">
        <v>363665.32794387662</v>
      </c>
      <c r="BH302" s="25">
        <v>423298</v>
      </c>
      <c r="BI302" s="25">
        <v>-59632.672056123381</v>
      </c>
      <c r="BJ302">
        <v>43131</v>
      </c>
      <c r="BK302">
        <f t="shared" si="11"/>
        <v>1</v>
      </c>
    </row>
    <row r="303" spans="1:63" x14ac:dyDescent="0.25">
      <c r="A303" s="39">
        <v>43099</v>
      </c>
      <c r="B303">
        <v>496968</v>
      </c>
      <c r="C303" s="21">
        <v>26.6666666666667</v>
      </c>
      <c r="D303">
        <v>711.1111111111129</v>
      </c>
      <c r="E303">
        <v>18962.962962963033</v>
      </c>
      <c r="F303">
        <v>505679.01234568155</v>
      </c>
      <c r="G303">
        <v>474838</v>
      </c>
      <c r="H303">
        <v>0</v>
      </c>
      <c r="I303">
        <v>1</v>
      </c>
      <c r="J303">
        <v>12</v>
      </c>
      <c r="K303">
        <v>4.2083333333333304</v>
      </c>
      <c r="L303">
        <v>112.22222222222229</v>
      </c>
      <c r="M303">
        <v>0</v>
      </c>
      <c r="O303">
        <v>50916.90500662</v>
      </c>
      <c r="P303">
        <v>1605.5109226666686</v>
      </c>
      <c r="Q303">
        <v>297011.06503111182</v>
      </c>
      <c r="R303">
        <v>-145792.02294518572</v>
      </c>
      <c r="S303">
        <v>24456.280493827286</v>
      </c>
      <c r="T303">
        <v>199689.16075107999</v>
      </c>
      <c r="U303">
        <v>0</v>
      </c>
      <c r="V303">
        <v>-10611.011341539999</v>
      </c>
      <c r="W303">
        <v>0</v>
      </c>
      <c r="X303">
        <v>4557.0435579599998</v>
      </c>
      <c r="Y303">
        <v>980.34811199208264</v>
      </c>
      <c r="Z303">
        <v>20080.604597300011</v>
      </c>
      <c r="AA303" s="25">
        <v>442893.88418583211</v>
      </c>
      <c r="AB303" s="25">
        <v>496968</v>
      </c>
      <c r="AC303" s="25">
        <v>-54074.11581416789</v>
      </c>
      <c r="AD303">
        <v>43099</v>
      </c>
      <c r="AE303">
        <f t="shared" si="10"/>
        <v>1</v>
      </c>
      <c r="AG303" s="39">
        <v>41977</v>
      </c>
      <c r="AH303">
        <v>341790</v>
      </c>
      <c r="AI303" s="21">
        <v>19.75</v>
      </c>
      <c r="AJ303">
        <v>390.0625</v>
      </c>
      <c r="AK303">
        <v>7703.734375</v>
      </c>
      <c r="AL303">
        <v>152148.75390625</v>
      </c>
      <c r="AM303">
        <v>380125</v>
      </c>
      <c r="AN303">
        <v>0</v>
      </c>
      <c r="AO303">
        <v>0</v>
      </c>
      <c r="AP303">
        <v>10</v>
      </c>
      <c r="AQ303">
        <v>4.625</v>
      </c>
      <c r="AR303">
        <v>91.34375</v>
      </c>
      <c r="AS303">
        <v>0</v>
      </c>
      <c r="AU303">
        <v>50916.90500662</v>
      </c>
      <c r="AV303">
        <v>1189.0815271000001</v>
      </c>
      <c r="AW303">
        <v>162918.1104661375</v>
      </c>
      <c r="AX303">
        <v>-59228.245130112344</v>
      </c>
      <c r="AY303">
        <v>7358.4082223564455</v>
      </c>
      <c r="AZ303">
        <v>159858.39850749998</v>
      </c>
      <c r="BA303">
        <v>0</v>
      </c>
      <c r="BB303">
        <v>0</v>
      </c>
      <c r="BC303">
        <v>0</v>
      </c>
      <c r="BD303">
        <v>3797.5362983000005</v>
      </c>
      <c r="BE303">
        <v>1077.41228149625</v>
      </c>
      <c r="BF303">
        <v>16344.692609565938</v>
      </c>
      <c r="BG303" s="25">
        <v>344232.29978896381</v>
      </c>
      <c r="BH303" s="25">
        <v>341790</v>
      </c>
      <c r="BI303" s="25">
        <v>2442.2997889638063</v>
      </c>
      <c r="BJ303">
        <v>41977</v>
      </c>
      <c r="BK303" t="str">
        <f t="shared" si="11"/>
        <v xml:space="preserve"> </v>
      </c>
    </row>
    <row r="304" spans="1:63" x14ac:dyDescent="0.25">
      <c r="A304" s="39">
        <v>43100</v>
      </c>
      <c r="B304">
        <v>575797</v>
      </c>
      <c r="C304" s="21">
        <v>33.9583333333333</v>
      </c>
      <c r="D304">
        <v>1153.1684027777756</v>
      </c>
      <c r="E304">
        <v>39159.677010995256</v>
      </c>
      <c r="F304">
        <v>1329797.365165046</v>
      </c>
      <c r="G304">
        <v>496968</v>
      </c>
      <c r="H304">
        <v>0</v>
      </c>
      <c r="I304">
        <v>1</v>
      </c>
      <c r="J304">
        <v>8</v>
      </c>
      <c r="K304">
        <v>2.7916666666666701</v>
      </c>
      <c r="L304">
        <v>94.800347222222243</v>
      </c>
      <c r="M304">
        <v>0</v>
      </c>
      <c r="O304">
        <v>50916.90500662</v>
      </c>
      <c r="P304">
        <v>2044.5178155833314</v>
      </c>
      <c r="Q304">
        <v>481645.93425363622</v>
      </c>
      <c r="R304">
        <v>-301069.43416299345</v>
      </c>
      <c r="S304">
        <v>64313.322420818411</v>
      </c>
      <c r="T304">
        <v>208995.74768688</v>
      </c>
      <c r="U304">
        <v>0</v>
      </c>
      <c r="V304">
        <v>-10611.011341539999</v>
      </c>
      <c r="W304">
        <v>0</v>
      </c>
      <c r="X304">
        <v>3038.0290386400002</v>
      </c>
      <c r="Y304">
        <v>650.32993567791743</v>
      </c>
      <c r="Z304">
        <v>16963.202568619534</v>
      </c>
      <c r="AA304" s="25">
        <v>516887.54322194186</v>
      </c>
      <c r="AB304" s="25">
        <v>575797</v>
      </c>
      <c r="AC304" s="25">
        <v>-58909.456778058142</v>
      </c>
      <c r="AD304">
        <v>43100</v>
      </c>
      <c r="AE304">
        <f t="shared" si="10"/>
        <v>1</v>
      </c>
      <c r="AG304" s="39">
        <v>42785</v>
      </c>
      <c r="AH304">
        <v>392380</v>
      </c>
      <c r="AI304" s="21">
        <v>19.5</v>
      </c>
      <c r="AJ304">
        <v>380.25</v>
      </c>
      <c r="AK304">
        <v>7414.875</v>
      </c>
      <c r="AL304">
        <v>144590.0625</v>
      </c>
      <c r="AM304">
        <v>357620</v>
      </c>
      <c r="AN304">
        <v>0</v>
      </c>
      <c r="AO304">
        <v>1</v>
      </c>
      <c r="AP304">
        <v>18</v>
      </c>
      <c r="AQ304">
        <v>10.0416666666667</v>
      </c>
      <c r="AR304">
        <v>195.81250000000065</v>
      </c>
      <c r="AS304">
        <v>0</v>
      </c>
      <c r="AU304">
        <v>50916.90500662</v>
      </c>
      <c r="AV304">
        <v>1174.0298622</v>
      </c>
      <c r="AW304">
        <v>158819.70582854998</v>
      </c>
      <c r="AX304">
        <v>-57007.42169074875</v>
      </c>
      <c r="AY304">
        <v>6992.8453402031255</v>
      </c>
      <c r="AZ304">
        <v>150394.10844919999</v>
      </c>
      <c r="BA304">
        <v>0</v>
      </c>
      <c r="BB304">
        <v>-10611.011341539999</v>
      </c>
      <c r="BC304">
        <v>0</v>
      </c>
      <c r="BD304">
        <v>6835.5653369400006</v>
      </c>
      <c r="BE304">
        <v>2339.2464850504243</v>
      </c>
      <c r="BF304">
        <v>35037.92127661324</v>
      </c>
      <c r="BG304" s="25">
        <v>344891.894553088</v>
      </c>
      <c r="BH304" s="25">
        <v>392380</v>
      </c>
      <c r="BI304" s="25">
        <v>-47488.105446911999</v>
      </c>
      <c r="BJ304">
        <v>42785</v>
      </c>
      <c r="BK304">
        <f t="shared" si="11"/>
        <v>1</v>
      </c>
    </row>
    <row r="305" spans="1:63" x14ac:dyDescent="0.25">
      <c r="A305" s="39">
        <v>43101</v>
      </c>
      <c r="B305">
        <v>614988</v>
      </c>
      <c r="C305" s="21">
        <v>33.75</v>
      </c>
      <c r="D305">
        <v>1139.0625</v>
      </c>
      <c r="E305">
        <v>38443.359375</v>
      </c>
      <c r="F305">
        <v>1297463.37890625</v>
      </c>
      <c r="G305">
        <v>575797</v>
      </c>
      <c r="H305">
        <v>0</v>
      </c>
      <c r="I305">
        <v>0</v>
      </c>
      <c r="J305">
        <v>7</v>
      </c>
      <c r="K305">
        <v>3.4166666666666701</v>
      </c>
      <c r="L305">
        <v>115.31250000000011</v>
      </c>
      <c r="M305">
        <v>0</v>
      </c>
      <c r="O305">
        <v>50916.90500662</v>
      </c>
      <c r="P305">
        <v>2031.9747615000001</v>
      </c>
      <c r="Q305">
        <v>475754.29630593746</v>
      </c>
      <c r="R305">
        <v>-295562.2042313086</v>
      </c>
      <c r="S305">
        <v>62749.545759887696</v>
      </c>
      <c r="T305">
        <v>242146.62620301999</v>
      </c>
      <c r="U305">
        <v>0</v>
      </c>
      <c r="V305">
        <v>0</v>
      </c>
      <c r="W305">
        <v>0</v>
      </c>
      <c r="X305">
        <v>2658.27540881</v>
      </c>
      <c r="Y305">
        <v>795.9261899341675</v>
      </c>
      <c r="Z305">
        <v>20633.566790728146</v>
      </c>
      <c r="AA305" s="25">
        <v>562124.91219512885</v>
      </c>
      <c r="AB305" s="25">
        <v>614988</v>
      </c>
      <c r="AC305" s="25">
        <v>-52863.087804871146</v>
      </c>
      <c r="AD305">
        <v>43101</v>
      </c>
      <c r="AE305">
        <f t="shared" si="10"/>
        <v>1</v>
      </c>
      <c r="AG305" s="39">
        <v>41979</v>
      </c>
      <c r="AH305">
        <v>335577</v>
      </c>
      <c r="AI305" s="21">
        <v>19.4166666666667</v>
      </c>
      <c r="AJ305">
        <v>377.00694444444571</v>
      </c>
      <c r="AK305">
        <v>7320.2181712963329</v>
      </c>
      <c r="AL305">
        <v>142134.23615933736</v>
      </c>
      <c r="AM305">
        <v>316559</v>
      </c>
      <c r="AN305">
        <v>0</v>
      </c>
      <c r="AO305">
        <v>1</v>
      </c>
      <c r="AP305">
        <v>14</v>
      </c>
      <c r="AQ305">
        <v>7.4583333333333304</v>
      </c>
      <c r="AR305">
        <v>144.8159722222224</v>
      </c>
      <c r="AS305">
        <v>0</v>
      </c>
      <c r="AU305">
        <v>50916.90500662</v>
      </c>
      <c r="AV305">
        <v>1169.0126405666688</v>
      </c>
      <c r="AW305">
        <v>157465.17294408247</v>
      </c>
      <c r="AX305">
        <v>-56279.676212933016</v>
      </c>
      <c r="AY305">
        <v>6874.0735969330735</v>
      </c>
      <c r="AZ305">
        <v>133126.24734793999</v>
      </c>
      <c r="BA305">
        <v>0</v>
      </c>
      <c r="BB305">
        <v>-10611.011341539999</v>
      </c>
      <c r="BC305">
        <v>0</v>
      </c>
      <c r="BD305">
        <v>5316.5508176200001</v>
      </c>
      <c r="BE305">
        <v>1737.4486341245827</v>
      </c>
      <c r="BF305">
        <v>25912.80247337847</v>
      </c>
      <c r="BG305" s="25">
        <v>315627.52590679226</v>
      </c>
      <c r="BH305" s="25">
        <v>335577</v>
      </c>
      <c r="BI305" s="25">
        <v>-19949.47409320774</v>
      </c>
      <c r="BJ305">
        <v>41979</v>
      </c>
      <c r="BK305">
        <f t="shared" si="11"/>
        <v>1</v>
      </c>
    </row>
    <row r="306" spans="1:63" x14ac:dyDescent="0.25">
      <c r="A306" s="39">
        <v>43102</v>
      </c>
      <c r="B306">
        <v>645888</v>
      </c>
      <c r="C306" s="21">
        <v>34.5833333333333</v>
      </c>
      <c r="D306">
        <v>1196.0069444444421</v>
      </c>
      <c r="E306">
        <v>41361.906828703584</v>
      </c>
      <c r="F306">
        <v>1430432.6111593307</v>
      </c>
      <c r="G306">
        <v>614988</v>
      </c>
      <c r="H306">
        <v>0</v>
      </c>
      <c r="I306">
        <v>0</v>
      </c>
      <c r="J306">
        <v>9</v>
      </c>
      <c r="K306">
        <v>3.7083333333333299</v>
      </c>
      <c r="L306">
        <v>128.24652777777754</v>
      </c>
      <c r="M306">
        <v>0</v>
      </c>
      <c r="O306">
        <v>50916.90500662</v>
      </c>
      <c r="P306">
        <v>2082.1469778333312</v>
      </c>
      <c r="Q306">
        <v>499538.38549788092</v>
      </c>
      <c r="R306">
        <v>-318000.7302236876</v>
      </c>
      <c r="S306">
        <v>69180.3699816515</v>
      </c>
      <c r="T306">
        <v>258628.07440007999</v>
      </c>
      <c r="U306">
        <v>0</v>
      </c>
      <c r="V306">
        <v>0</v>
      </c>
      <c r="W306">
        <v>0</v>
      </c>
      <c r="X306">
        <v>3417.7826684700003</v>
      </c>
      <c r="Y306">
        <v>863.87110858708263</v>
      </c>
      <c r="Z306">
        <v>22947.931027267146</v>
      </c>
      <c r="AA306" s="25">
        <v>589574.73644470237</v>
      </c>
      <c r="AB306" s="25">
        <v>645888</v>
      </c>
      <c r="AC306" s="25">
        <v>-56313.263555297628</v>
      </c>
      <c r="AD306">
        <v>43102</v>
      </c>
      <c r="AE306">
        <f t="shared" si="10"/>
        <v>1</v>
      </c>
      <c r="AG306" s="39">
        <v>42049</v>
      </c>
      <c r="AH306">
        <v>315542</v>
      </c>
      <c r="AI306" s="21">
        <v>19.2083333333333</v>
      </c>
      <c r="AJ306">
        <v>368.96006944444315</v>
      </c>
      <c r="AK306">
        <v>7087.1080005786662</v>
      </c>
      <c r="AL306">
        <v>136131.53284444832</v>
      </c>
      <c r="AM306">
        <v>332136</v>
      </c>
      <c r="AN306">
        <v>0</v>
      </c>
      <c r="AO306">
        <v>1</v>
      </c>
      <c r="AP306">
        <v>10</v>
      </c>
      <c r="AQ306">
        <v>4.9166666666666696</v>
      </c>
      <c r="AR306">
        <v>94.440972222222115</v>
      </c>
      <c r="AS306">
        <v>0</v>
      </c>
      <c r="AU306">
        <v>50916.90500662</v>
      </c>
      <c r="AV306">
        <v>1156.4695864833313</v>
      </c>
      <c r="AW306">
        <v>154104.22009637827</v>
      </c>
      <c r="AX306">
        <v>-54487.466660849612</v>
      </c>
      <c r="AY306">
        <v>6583.7633558392654</v>
      </c>
      <c r="AZ306">
        <v>139677.02478576</v>
      </c>
      <c r="BA306">
        <v>0</v>
      </c>
      <c r="BB306">
        <v>-10611.011341539999</v>
      </c>
      <c r="BC306">
        <v>0</v>
      </c>
      <c r="BD306">
        <v>3797.5362983000005</v>
      </c>
      <c r="BE306">
        <v>1145.3572001491675</v>
      </c>
      <c r="BF306">
        <v>16898.897414664669</v>
      </c>
      <c r="BG306" s="25">
        <v>309181.69574180513</v>
      </c>
      <c r="BH306" s="25">
        <v>315542</v>
      </c>
      <c r="BI306" s="25">
        <v>-6360.3042581948685</v>
      </c>
      <c r="BJ306">
        <v>42049</v>
      </c>
      <c r="BK306">
        <f t="shared" si="11"/>
        <v>1</v>
      </c>
    </row>
    <row r="307" spans="1:63" x14ac:dyDescent="0.25">
      <c r="A307" s="39">
        <v>43103</v>
      </c>
      <c r="B307">
        <v>676663</v>
      </c>
      <c r="C307" s="21">
        <v>36.0416666666667</v>
      </c>
      <c r="D307">
        <v>1299.0017361111136</v>
      </c>
      <c r="E307">
        <v>46818.187572338094</v>
      </c>
      <c r="F307">
        <v>1687405.5104196873</v>
      </c>
      <c r="G307">
        <v>645888</v>
      </c>
      <c r="H307">
        <v>0</v>
      </c>
      <c r="I307">
        <v>0</v>
      </c>
      <c r="J307">
        <v>8</v>
      </c>
      <c r="K307">
        <v>3.375</v>
      </c>
      <c r="L307">
        <v>121.64062500000011</v>
      </c>
      <c r="M307">
        <v>0</v>
      </c>
      <c r="O307">
        <v>50916.90500662</v>
      </c>
      <c r="P307">
        <v>2169.9483564166685</v>
      </c>
      <c r="Q307">
        <v>542556.4065744715</v>
      </c>
      <c r="R307">
        <v>-359949.9872530353</v>
      </c>
      <c r="S307">
        <v>81608.414551804948</v>
      </c>
      <c r="T307">
        <v>271622.81169408001</v>
      </c>
      <c r="U307">
        <v>0</v>
      </c>
      <c r="V307">
        <v>0</v>
      </c>
      <c r="W307">
        <v>0</v>
      </c>
      <c r="X307">
        <v>3038.0290386400002</v>
      </c>
      <c r="Y307">
        <v>786.21977298375009</v>
      </c>
      <c r="Z307">
        <v>21765.896675585176</v>
      </c>
      <c r="AA307" s="25">
        <v>614514.64441756683</v>
      </c>
      <c r="AB307" s="25">
        <v>676663</v>
      </c>
      <c r="AC307" s="25">
        <v>-62148.355582433171</v>
      </c>
      <c r="AD307">
        <v>43103</v>
      </c>
      <c r="AE307">
        <f t="shared" si="10"/>
        <v>1</v>
      </c>
      <c r="AG307" s="39">
        <v>42346</v>
      </c>
      <c r="AH307">
        <v>392360</v>
      </c>
      <c r="AI307" s="21">
        <v>19.1666666666667</v>
      </c>
      <c r="AJ307">
        <v>367.36111111111239</v>
      </c>
      <c r="AK307">
        <v>7041.0879629629999</v>
      </c>
      <c r="AL307">
        <v>134954.18595679107</v>
      </c>
      <c r="AM307">
        <v>469530</v>
      </c>
      <c r="AN307">
        <v>0</v>
      </c>
      <c r="AO307">
        <v>0</v>
      </c>
      <c r="AP307">
        <v>13</v>
      </c>
      <c r="AQ307">
        <v>6.2916666666666696</v>
      </c>
      <c r="AR307">
        <v>120.59027777777804</v>
      </c>
      <c r="AS307">
        <v>0</v>
      </c>
      <c r="AU307">
        <v>50916.90500662</v>
      </c>
      <c r="AV307">
        <v>1153.9609756666687</v>
      </c>
      <c r="AW307">
        <v>153436.38027486164</v>
      </c>
      <c r="AX307">
        <v>-54133.653050966721</v>
      </c>
      <c r="AY307">
        <v>6526.8230339747761</v>
      </c>
      <c r="AZ307">
        <v>197456.92561979999</v>
      </c>
      <c r="BA307">
        <v>0</v>
      </c>
      <c r="BB307">
        <v>0</v>
      </c>
      <c r="BC307">
        <v>0</v>
      </c>
      <c r="BD307">
        <v>4936.79718779</v>
      </c>
      <c r="BE307">
        <v>1465.6689595129174</v>
      </c>
      <c r="BF307">
        <v>21577.951660403174</v>
      </c>
      <c r="BG307" s="25">
        <v>383337.75966766244</v>
      </c>
      <c r="BH307" s="25">
        <v>392360</v>
      </c>
      <c r="BI307" s="25">
        <v>-9022.240332337562</v>
      </c>
      <c r="BJ307">
        <v>42346</v>
      </c>
      <c r="BK307">
        <f t="shared" si="11"/>
        <v>1</v>
      </c>
    </row>
    <row r="308" spans="1:63" x14ac:dyDescent="0.25">
      <c r="A308" s="39">
        <v>43104</v>
      </c>
      <c r="B308">
        <v>631632</v>
      </c>
      <c r="C308" s="21">
        <v>34.7916666666667</v>
      </c>
      <c r="D308">
        <v>1210.4600694444468</v>
      </c>
      <c r="E308">
        <v>42113.923249421423</v>
      </c>
      <c r="F308">
        <v>1465213.579719455</v>
      </c>
      <c r="G308">
        <v>676663</v>
      </c>
      <c r="H308">
        <v>0</v>
      </c>
      <c r="I308">
        <v>0</v>
      </c>
      <c r="J308">
        <v>8</v>
      </c>
      <c r="K308">
        <v>2.2916666666666701</v>
      </c>
      <c r="L308">
        <v>79.73090277777797</v>
      </c>
      <c r="M308">
        <v>0</v>
      </c>
      <c r="O308">
        <v>50916.90500662</v>
      </c>
      <c r="P308">
        <v>2094.6900319166689</v>
      </c>
      <c r="Q308">
        <v>505575.04837967979</v>
      </c>
      <c r="R308">
        <v>-323782.42138021137</v>
      </c>
      <c r="S308">
        <v>70862.490659366929</v>
      </c>
      <c r="T308">
        <v>284564.98128057999</v>
      </c>
      <c r="U308">
        <v>0</v>
      </c>
      <c r="V308">
        <v>0</v>
      </c>
      <c r="W308">
        <v>0</v>
      </c>
      <c r="X308">
        <v>3038.0290386400002</v>
      </c>
      <c r="Y308">
        <v>533.85293227291743</v>
      </c>
      <c r="Z308">
        <v>14266.735243363315</v>
      </c>
      <c r="AA308" s="25">
        <v>608070.31119222823</v>
      </c>
      <c r="AB308" s="25">
        <v>631632</v>
      </c>
      <c r="AC308" s="25">
        <v>-23561.688807771774</v>
      </c>
      <c r="AD308">
        <v>43104</v>
      </c>
      <c r="AE308">
        <f t="shared" si="10"/>
        <v>1</v>
      </c>
      <c r="AG308" s="39">
        <v>41978</v>
      </c>
      <c r="AH308">
        <v>316559</v>
      </c>
      <c r="AI308" s="21">
        <v>18.6666666666667</v>
      </c>
      <c r="AJ308">
        <v>348.44444444444571</v>
      </c>
      <c r="AK308">
        <v>6504.2962962963311</v>
      </c>
      <c r="AL308">
        <v>121413.53086419842</v>
      </c>
      <c r="AM308">
        <v>341790</v>
      </c>
      <c r="AN308">
        <v>1</v>
      </c>
      <c r="AO308">
        <v>0</v>
      </c>
      <c r="AP308">
        <v>14</v>
      </c>
      <c r="AQ308">
        <v>6.375</v>
      </c>
      <c r="AR308">
        <v>119.00000000000021</v>
      </c>
      <c r="AS308">
        <v>0</v>
      </c>
      <c r="AU308">
        <v>50916.90500662</v>
      </c>
      <c r="AV308">
        <v>1123.8576458666687</v>
      </c>
      <c r="AW308">
        <v>145535.42186524498</v>
      </c>
      <c r="AX308">
        <v>-50006.663870198783</v>
      </c>
      <c r="AY308">
        <v>5871.9529465679443</v>
      </c>
      <c r="AZ308">
        <v>143736.93397139999</v>
      </c>
      <c r="BA308">
        <v>-10589.1577886</v>
      </c>
      <c r="BB308">
        <v>0</v>
      </c>
      <c r="BC308">
        <v>0</v>
      </c>
      <c r="BD308">
        <v>5316.5508176200001</v>
      </c>
      <c r="BE308">
        <v>1485.0817934137501</v>
      </c>
      <c r="BF308">
        <v>21293.39358783004</v>
      </c>
      <c r="BG308" s="25">
        <v>314684.27597576461</v>
      </c>
      <c r="BH308" s="25">
        <v>316559</v>
      </c>
      <c r="BI308" s="25">
        <v>-1874.7240242353873</v>
      </c>
      <c r="BJ308">
        <v>41978</v>
      </c>
      <c r="BK308">
        <f t="shared" si="11"/>
        <v>1</v>
      </c>
    </row>
    <row r="309" spans="1:63" x14ac:dyDescent="0.25">
      <c r="A309" s="39">
        <v>43105</v>
      </c>
      <c r="B309">
        <v>543523</v>
      </c>
      <c r="C309" s="21">
        <v>32.1666666666667</v>
      </c>
      <c r="D309">
        <v>1034.6944444444466</v>
      </c>
      <c r="E309">
        <v>33282.671296296401</v>
      </c>
      <c r="F309">
        <v>1070592.593364202</v>
      </c>
      <c r="G309">
        <v>631632</v>
      </c>
      <c r="H309">
        <v>1</v>
      </c>
      <c r="I309">
        <v>0</v>
      </c>
      <c r="J309">
        <v>9</v>
      </c>
      <c r="K309">
        <v>2.4583333333333299</v>
      </c>
      <c r="L309">
        <v>79.076388888888857</v>
      </c>
      <c r="M309">
        <v>0</v>
      </c>
      <c r="O309">
        <v>50916.90500662</v>
      </c>
      <c r="P309">
        <v>1936.6475504666687</v>
      </c>
      <c r="Q309">
        <v>432162.70161499531</v>
      </c>
      <c r="R309">
        <v>-255885.53786578306</v>
      </c>
      <c r="S309">
        <v>51777.337241021247</v>
      </c>
      <c r="T309">
        <v>265627.56978912</v>
      </c>
      <c r="U309">
        <v>-10589.1577886</v>
      </c>
      <c r="V309">
        <v>0</v>
      </c>
      <c r="W309">
        <v>0</v>
      </c>
      <c r="X309">
        <v>3417.7826684700003</v>
      </c>
      <c r="Y309">
        <v>572.67860007458262</v>
      </c>
      <c r="Z309">
        <v>14149.619093406869</v>
      </c>
      <c r="AA309" s="25">
        <v>554086.54590979172</v>
      </c>
      <c r="AB309" s="25">
        <v>543523</v>
      </c>
      <c r="AC309" s="25">
        <v>10563.545909791719</v>
      </c>
      <c r="AD309">
        <v>43105</v>
      </c>
      <c r="AE309" t="str">
        <f t="shared" si="10"/>
        <v xml:space="preserve"> </v>
      </c>
      <c r="AG309" s="39">
        <v>42416</v>
      </c>
      <c r="AH309">
        <v>381212</v>
      </c>
      <c r="AI309" s="21">
        <v>18.6666666666667</v>
      </c>
      <c r="AJ309">
        <v>348.44444444444571</v>
      </c>
      <c r="AK309">
        <v>6504.2962962963311</v>
      </c>
      <c r="AL309">
        <v>121413.53086419842</v>
      </c>
      <c r="AM309">
        <v>427367</v>
      </c>
      <c r="AN309">
        <v>0</v>
      </c>
      <c r="AO309">
        <v>0</v>
      </c>
      <c r="AP309">
        <v>14</v>
      </c>
      <c r="AQ309">
        <v>8.5833333333333304</v>
      </c>
      <c r="AR309">
        <v>160.22222222222246</v>
      </c>
      <c r="AS309">
        <v>0</v>
      </c>
      <c r="AU309">
        <v>50916.90500662</v>
      </c>
      <c r="AV309">
        <v>1123.8576458666687</v>
      </c>
      <c r="AW309">
        <v>145535.42186524498</v>
      </c>
      <c r="AX309">
        <v>-50006.663870198783</v>
      </c>
      <c r="AY309">
        <v>5871.9529465679443</v>
      </c>
      <c r="AZ309">
        <v>179725.62760921998</v>
      </c>
      <c r="BA309">
        <v>0</v>
      </c>
      <c r="BB309">
        <v>0</v>
      </c>
      <c r="BC309">
        <v>0</v>
      </c>
      <c r="BD309">
        <v>5316.5508176200001</v>
      </c>
      <c r="BE309">
        <v>1999.5218917858326</v>
      </c>
      <c r="BF309">
        <v>28669.536464660043</v>
      </c>
      <c r="BG309" s="25">
        <v>369152.71037738665</v>
      </c>
      <c r="BH309" s="25">
        <v>381212</v>
      </c>
      <c r="BI309" s="25">
        <v>-12059.289622613345</v>
      </c>
      <c r="BJ309">
        <v>42416</v>
      </c>
      <c r="BK309">
        <f t="shared" si="11"/>
        <v>1</v>
      </c>
    </row>
    <row r="310" spans="1:63" x14ac:dyDescent="0.25">
      <c r="A310" s="39">
        <v>43106</v>
      </c>
      <c r="B310">
        <v>567270</v>
      </c>
      <c r="C310" s="21">
        <v>31.0416666666667</v>
      </c>
      <c r="D310">
        <v>963.5850694444465</v>
      </c>
      <c r="E310">
        <v>29911.286530671394</v>
      </c>
      <c r="F310">
        <v>928496.18605625874</v>
      </c>
      <c r="G310">
        <v>543523</v>
      </c>
      <c r="H310">
        <v>0</v>
      </c>
      <c r="I310">
        <v>1</v>
      </c>
      <c r="J310">
        <v>10</v>
      </c>
      <c r="K310">
        <v>3.7916666666666701</v>
      </c>
      <c r="L310">
        <v>117.69965277777801</v>
      </c>
      <c r="M310">
        <v>0</v>
      </c>
      <c r="O310">
        <v>50916.90500662</v>
      </c>
      <c r="P310">
        <v>1868.9150584166687</v>
      </c>
      <c r="Q310">
        <v>402462.32023655466</v>
      </c>
      <c r="R310">
        <v>-229965.48486209105</v>
      </c>
      <c r="S310">
        <v>44905.093170285356</v>
      </c>
      <c r="T310">
        <v>228574.06466817998</v>
      </c>
      <c r="U310">
        <v>0</v>
      </c>
      <c r="V310">
        <v>-10611.011341539999</v>
      </c>
      <c r="W310">
        <v>0</v>
      </c>
      <c r="X310">
        <v>3797.5362983000005</v>
      </c>
      <c r="Y310">
        <v>883.28394248791744</v>
      </c>
      <c r="Z310">
        <v>21060.714552505509</v>
      </c>
      <c r="AA310" s="25">
        <v>513892.33672971907</v>
      </c>
      <c r="AB310" s="25">
        <v>567270</v>
      </c>
      <c r="AC310" s="25">
        <v>-53377.663270280929</v>
      </c>
      <c r="AD310">
        <v>43106</v>
      </c>
      <c r="AE310">
        <f t="shared" si="10"/>
        <v>1</v>
      </c>
      <c r="AG310" s="39">
        <v>42347</v>
      </c>
      <c r="AH310">
        <v>408351</v>
      </c>
      <c r="AI310" s="21">
        <v>18.625</v>
      </c>
      <c r="AJ310">
        <v>346.890625</v>
      </c>
      <c r="AK310">
        <v>6460.837890625</v>
      </c>
      <c r="AL310">
        <v>120333.10571289063</v>
      </c>
      <c r="AM310">
        <v>392360</v>
      </c>
      <c r="AN310">
        <v>0</v>
      </c>
      <c r="AO310">
        <v>0</v>
      </c>
      <c r="AP310">
        <v>18</v>
      </c>
      <c r="AQ310">
        <v>8.7083333333333304</v>
      </c>
      <c r="AR310">
        <v>162.19270833333329</v>
      </c>
      <c r="AS310">
        <v>0</v>
      </c>
      <c r="AU310">
        <v>50916.90500662</v>
      </c>
      <c r="AV310">
        <v>1121.3490350500001</v>
      </c>
      <c r="AW310">
        <v>144886.43528515936</v>
      </c>
      <c r="AX310">
        <v>-49672.544730211499</v>
      </c>
      <c r="AY310">
        <v>5819.7000748689579</v>
      </c>
      <c r="AZ310">
        <v>165003.7257176</v>
      </c>
      <c r="BA310">
        <v>0</v>
      </c>
      <c r="BB310">
        <v>0</v>
      </c>
      <c r="BC310">
        <v>0</v>
      </c>
      <c r="BD310">
        <v>6835.5653369400006</v>
      </c>
      <c r="BE310">
        <v>2028.6411426370828</v>
      </c>
      <c r="BF310">
        <v>29022.127526199834</v>
      </c>
      <c r="BG310" s="25">
        <v>355961.90439486376</v>
      </c>
      <c r="BH310" s="25">
        <v>408351</v>
      </c>
      <c r="BI310" s="25">
        <v>-52389.095605136245</v>
      </c>
      <c r="BJ310">
        <v>42347</v>
      </c>
      <c r="BK310">
        <f t="shared" si="11"/>
        <v>1</v>
      </c>
    </row>
    <row r="311" spans="1:63" x14ac:dyDescent="0.25">
      <c r="A311" s="39">
        <v>43107</v>
      </c>
      <c r="B311">
        <v>524104</v>
      </c>
      <c r="C311" s="21">
        <v>30.4583333333333</v>
      </c>
      <c r="D311">
        <v>927.71006944444241</v>
      </c>
      <c r="E311">
        <v>28256.50253182861</v>
      </c>
      <c r="F311">
        <v>860645.97294861218</v>
      </c>
      <c r="G311">
        <v>567270</v>
      </c>
      <c r="H311">
        <v>0</v>
      </c>
      <c r="I311">
        <v>1</v>
      </c>
      <c r="J311">
        <v>9</v>
      </c>
      <c r="K311">
        <v>5.0833333333333304</v>
      </c>
      <c r="L311">
        <v>154.82986111111086</v>
      </c>
      <c r="M311">
        <v>0</v>
      </c>
      <c r="O311">
        <v>50916.90500662</v>
      </c>
      <c r="P311">
        <v>1833.7945069833313</v>
      </c>
      <c r="Q311">
        <v>387478.34404562798</v>
      </c>
      <c r="R311">
        <v>-217243.08978069937</v>
      </c>
      <c r="S311">
        <v>41623.636351206973</v>
      </c>
      <c r="T311">
        <v>238560.6674682</v>
      </c>
      <c r="U311">
        <v>0</v>
      </c>
      <c r="V311">
        <v>-10611.011341539999</v>
      </c>
      <c r="W311">
        <v>0</v>
      </c>
      <c r="X311">
        <v>3417.7826684700003</v>
      </c>
      <c r="Y311">
        <v>1184.1828679508326</v>
      </c>
      <c r="Z311">
        <v>27704.648502419641</v>
      </c>
      <c r="AA311" s="25">
        <v>524865.86029523925</v>
      </c>
      <c r="AB311" s="25">
        <v>524104</v>
      </c>
      <c r="AC311" s="25">
        <v>761.8602952392539</v>
      </c>
      <c r="AD311">
        <v>43107</v>
      </c>
      <c r="AE311" t="str">
        <f t="shared" si="10"/>
        <v xml:space="preserve"> </v>
      </c>
      <c r="AG311" s="39">
        <v>42782</v>
      </c>
      <c r="AH311">
        <v>401498</v>
      </c>
      <c r="AI311" s="21">
        <v>18.5</v>
      </c>
      <c r="AJ311">
        <v>342.25</v>
      </c>
      <c r="AK311">
        <v>6331.625</v>
      </c>
      <c r="AL311">
        <v>117135.0625</v>
      </c>
      <c r="AM311">
        <v>474642</v>
      </c>
      <c r="AN311">
        <v>0</v>
      </c>
      <c r="AO311">
        <v>0</v>
      </c>
      <c r="AP311">
        <v>18</v>
      </c>
      <c r="AQ311">
        <v>9.4166666666666696</v>
      </c>
      <c r="AR311">
        <v>174.2083333333334</v>
      </c>
      <c r="AS311">
        <v>0</v>
      </c>
      <c r="AU311">
        <v>50916.90500662</v>
      </c>
      <c r="AV311">
        <v>1113.8232026000001</v>
      </c>
      <c r="AW311">
        <v>142948.17704094999</v>
      </c>
      <c r="AX311">
        <v>-48679.123567516246</v>
      </c>
      <c r="AY311">
        <v>5665.0323114531257</v>
      </c>
      <c r="AZ311">
        <v>199606.73458572</v>
      </c>
      <c r="BA311">
        <v>0</v>
      </c>
      <c r="BB311">
        <v>0</v>
      </c>
      <c r="BC311">
        <v>0</v>
      </c>
      <c r="BD311">
        <v>6835.5653369400006</v>
      </c>
      <c r="BE311">
        <v>2193.6502307941673</v>
      </c>
      <c r="BF311">
        <v>31172.156369298762</v>
      </c>
      <c r="BG311" s="25">
        <v>391772.92051685974</v>
      </c>
      <c r="BH311" s="25">
        <v>401498</v>
      </c>
      <c r="BI311" s="25">
        <v>-9725.07948314026</v>
      </c>
      <c r="BJ311">
        <v>42782</v>
      </c>
      <c r="BK311">
        <f t="shared" si="11"/>
        <v>1</v>
      </c>
    </row>
    <row r="312" spans="1:63" x14ac:dyDescent="0.25">
      <c r="A312" s="39">
        <v>43108</v>
      </c>
      <c r="B312">
        <v>535227</v>
      </c>
      <c r="C312" s="21">
        <v>29.2083333333333</v>
      </c>
      <c r="D312">
        <v>853.12673611110915</v>
      </c>
      <c r="E312">
        <v>24918.410083911953</v>
      </c>
      <c r="F312">
        <v>727825.22786759411</v>
      </c>
      <c r="G312">
        <v>524104</v>
      </c>
      <c r="H312">
        <v>0</v>
      </c>
      <c r="I312">
        <v>0</v>
      </c>
      <c r="J312">
        <v>12</v>
      </c>
      <c r="K312">
        <v>5.8333333333333304</v>
      </c>
      <c r="L312">
        <v>170.38194444444417</v>
      </c>
      <c r="M312">
        <v>0</v>
      </c>
      <c r="O312">
        <v>50916.90500662</v>
      </c>
      <c r="P312">
        <v>1758.5361824833315</v>
      </c>
      <c r="Q312">
        <v>356326.98820154468</v>
      </c>
      <c r="R312">
        <v>-191578.99647891228</v>
      </c>
      <c r="S312">
        <v>35199.993451667426</v>
      </c>
      <c r="T312">
        <v>220407.56617263998</v>
      </c>
      <c r="U312">
        <v>0</v>
      </c>
      <c r="V312">
        <v>0</v>
      </c>
      <c r="W312">
        <v>0</v>
      </c>
      <c r="X312">
        <v>4557.0435579599998</v>
      </c>
      <c r="Y312">
        <v>1358.8983730583327</v>
      </c>
      <c r="Z312">
        <v>30487.477338784327</v>
      </c>
      <c r="AA312" s="25">
        <v>509434.41180584586</v>
      </c>
      <c r="AB312" s="25">
        <v>535227</v>
      </c>
      <c r="AC312" s="25">
        <v>-25792.588194154145</v>
      </c>
      <c r="AD312">
        <v>43108</v>
      </c>
      <c r="AE312">
        <f t="shared" si="10"/>
        <v>1</v>
      </c>
      <c r="AG312" s="39">
        <v>42427</v>
      </c>
      <c r="AH312">
        <v>331993</v>
      </c>
      <c r="AI312" s="21">
        <v>18.125</v>
      </c>
      <c r="AJ312">
        <v>328.515625</v>
      </c>
      <c r="AK312">
        <v>5954.345703125</v>
      </c>
      <c r="AL312">
        <v>107922.51586914063</v>
      </c>
      <c r="AM312">
        <v>330793</v>
      </c>
      <c r="AN312">
        <v>0</v>
      </c>
      <c r="AO312">
        <v>1</v>
      </c>
      <c r="AP312">
        <v>23</v>
      </c>
      <c r="AQ312">
        <v>8.7916666666666696</v>
      </c>
      <c r="AR312">
        <v>159.3489583333334</v>
      </c>
      <c r="AS312">
        <v>0</v>
      </c>
      <c r="AU312">
        <v>50916.90500662</v>
      </c>
      <c r="AV312">
        <v>1091.2457052500001</v>
      </c>
      <c r="AW312">
        <v>137211.71577273437</v>
      </c>
      <c r="AX312">
        <v>-45778.505556809083</v>
      </c>
      <c r="AY312">
        <v>5219.4836156082156</v>
      </c>
      <c r="AZ312">
        <v>139112.23733638</v>
      </c>
      <c r="BA312">
        <v>0</v>
      </c>
      <c r="BB312">
        <v>-10611.011341539999</v>
      </c>
      <c r="BC312">
        <v>0</v>
      </c>
      <c r="BD312">
        <v>8734.3334860900013</v>
      </c>
      <c r="BE312">
        <v>2048.0539765379176</v>
      </c>
      <c r="BF312">
        <v>28513.278047078918</v>
      </c>
      <c r="BG312" s="25">
        <v>316457.73604795034</v>
      </c>
      <c r="BH312" s="25">
        <v>331993</v>
      </c>
      <c r="BI312" s="25">
        <v>-15535.26395204966</v>
      </c>
      <c r="BJ312">
        <v>42427</v>
      </c>
      <c r="BK312">
        <f t="shared" si="11"/>
        <v>1</v>
      </c>
    </row>
    <row r="313" spans="1:63" x14ac:dyDescent="0.25">
      <c r="A313" s="39">
        <v>43109</v>
      </c>
      <c r="B313">
        <v>460695</v>
      </c>
      <c r="C313" s="21">
        <v>17.25</v>
      </c>
      <c r="D313">
        <v>297.5625</v>
      </c>
      <c r="E313">
        <v>5132.953125</v>
      </c>
      <c r="F313">
        <v>88543.44140625</v>
      </c>
      <c r="G313">
        <v>535227</v>
      </c>
      <c r="H313">
        <v>0</v>
      </c>
      <c r="I313">
        <v>0</v>
      </c>
      <c r="J313">
        <v>22</v>
      </c>
      <c r="K313">
        <v>10.75</v>
      </c>
      <c r="L313">
        <v>185.4375</v>
      </c>
      <c r="M313">
        <v>0</v>
      </c>
      <c r="O313">
        <v>50916.90500662</v>
      </c>
      <c r="P313">
        <v>1038.5648781</v>
      </c>
      <c r="Q313">
        <v>124283.46802263749</v>
      </c>
      <c r="R313">
        <v>-39463.433074154527</v>
      </c>
      <c r="S313">
        <v>4282.2485925908204</v>
      </c>
      <c r="T313">
        <v>225085.25105681998</v>
      </c>
      <c r="U313">
        <v>0</v>
      </c>
      <c r="V313">
        <v>0</v>
      </c>
      <c r="W313">
        <v>0</v>
      </c>
      <c r="X313">
        <v>8354.5798562600012</v>
      </c>
      <c r="Y313">
        <v>2504.2555732075002</v>
      </c>
      <c r="Z313">
        <v>33181.459440699378</v>
      </c>
      <c r="AA313" s="25">
        <v>410183.29935278062</v>
      </c>
      <c r="AB313" s="25">
        <v>460695</v>
      </c>
      <c r="AC313" s="25">
        <v>-50511.700647219375</v>
      </c>
      <c r="AD313">
        <v>43109</v>
      </c>
      <c r="AE313">
        <f t="shared" si="10"/>
        <v>1</v>
      </c>
      <c r="AG313" s="39">
        <v>42787</v>
      </c>
      <c r="AH313">
        <v>370849</v>
      </c>
      <c r="AI313" s="21">
        <v>17.9166666666667</v>
      </c>
      <c r="AJ313">
        <v>321.00694444444565</v>
      </c>
      <c r="AK313">
        <v>5751.3744212963284</v>
      </c>
      <c r="AL313">
        <v>103045.45838155942</v>
      </c>
      <c r="AM313">
        <v>386275</v>
      </c>
      <c r="AN313">
        <v>0</v>
      </c>
      <c r="AO313">
        <v>0</v>
      </c>
      <c r="AP313">
        <v>35</v>
      </c>
      <c r="AQ313">
        <v>17.75</v>
      </c>
      <c r="AR313">
        <v>318.02083333333394</v>
      </c>
      <c r="AS313">
        <v>0</v>
      </c>
      <c r="AU313">
        <v>50916.90500662</v>
      </c>
      <c r="AV313">
        <v>1078.7026511666686</v>
      </c>
      <c r="AW313">
        <v>134075.55157288245</v>
      </c>
      <c r="AX313">
        <v>-44218.011353694543</v>
      </c>
      <c r="AY313">
        <v>4983.6132650719537</v>
      </c>
      <c r="AZ313">
        <v>162444.72971650001</v>
      </c>
      <c r="BA313">
        <v>0</v>
      </c>
      <c r="BB313">
        <v>0</v>
      </c>
      <c r="BC313">
        <v>0</v>
      </c>
      <c r="BD313">
        <v>13291.377044050001</v>
      </c>
      <c r="BE313">
        <v>4134.9336208775003</v>
      </c>
      <c r="BF313">
        <v>56905.401456271982</v>
      </c>
      <c r="BG313" s="25">
        <v>383613.2029797461</v>
      </c>
      <c r="BH313" s="25">
        <v>370849</v>
      </c>
      <c r="BI313" s="25">
        <v>12764.2029797461</v>
      </c>
      <c r="BJ313">
        <v>42787</v>
      </c>
      <c r="BK313" t="str">
        <f t="shared" si="11"/>
        <v xml:space="preserve"> </v>
      </c>
    </row>
    <row r="314" spans="1:63" x14ac:dyDescent="0.25">
      <c r="A314" s="39">
        <v>43110</v>
      </c>
      <c r="B314">
        <v>550470</v>
      </c>
      <c r="C314" s="21">
        <v>25.625</v>
      </c>
      <c r="D314">
        <v>656.640625</v>
      </c>
      <c r="E314">
        <v>16826.416015625</v>
      </c>
      <c r="F314">
        <v>431176.91040039063</v>
      </c>
      <c r="G314">
        <v>460695</v>
      </c>
      <c r="H314">
        <v>0</v>
      </c>
      <c r="I314">
        <v>0</v>
      </c>
      <c r="J314">
        <v>15</v>
      </c>
      <c r="K314">
        <v>5.8333333333333304</v>
      </c>
      <c r="L314">
        <v>149.4791666666666</v>
      </c>
      <c r="M314">
        <v>0</v>
      </c>
      <c r="O314">
        <v>50916.90500662</v>
      </c>
      <c r="P314">
        <v>1542.7956522500001</v>
      </c>
      <c r="Q314">
        <v>274260.27849460935</v>
      </c>
      <c r="R314">
        <v>-129365.71329209229</v>
      </c>
      <c r="S314">
        <v>20853.116711921692</v>
      </c>
      <c r="T314">
        <v>193741.4400537</v>
      </c>
      <c r="U314">
        <v>0</v>
      </c>
      <c r="V314">
        <v>0</v>
      </c>
      <c r="W314">
        <v>0</v>
      </c>
      <c r="X314">
        <v>5696.3044474500002</v>
      </c>
      <c r="Y314">
        <v>1358.8983730583327</v>
      </c>
      <c r="Z314">
        <v>26747.216210203114</v>
      </c>
      <c r="AA314" s="25">
        <v>445751.24165772024</v>
      </c>
      <c r="AB314" s="25">
        <v>550470</v>
      </c>
      <c r="AC314" s="25">
        <v>-104718.75834227976</v>
      </c>
      <c r="AD314">
        <v>43110</v>
      </c>
      <c r="AE314">
        <f t="shared" si="10"/>
        <v>1</v>
      </c>
      <c r="AG314" s="39">
        <v>42428</v>
      </c>
      <c r="AH314">
        <v>319775</v>
      </c>
      <c r="AI314" s="21">
        <v>17.7916666666667</v>
      </c>
      <c r="AJ314">
        <v>316.54340277777897</v>
      </c>
      <c r="AK314">
        <v>5631.8347077546614</v>
      </c>
      <c r="AL314">
        <v>100199.7258421352</v>
      </c>
      <c r="AM314">
        <v>331993</v>
      </c>
      <c r="AN314">
        <v>0</v>
      </c>
      <c r="AO314">
        <v>1</v>
      </c>
      <c r="AP314">
        <v>10</v>
      </c>
      <c r="AQ314">
        <v>5.9583333333333304</v>
      </c>
      <c r="AR314">
        <v>106.0086805555557</v>
      </c>
      <c r="AS314">
        <v>0</v>
      </c>
      <c r="AU314">
        <v>50916.90500662</v>
      </c>
      <c r="AV314">
        <v>1071.1768187166688</v>
      </c>
      <c r="AW314">
        <v>132211.25604506265</v>
      </c>
      <c r="AX314">
        <v>-43298.960006414767</v>
      </c>
      <c r="AY314">
        <v>4845.9843908346456</v>
      </c>
      <c r="AZ314">
        <v>139616.88732837999</v>
      </c>
      <c r="BA314">
        <v>0</v>
      </c>
      <c r="BB314">
        <v>-10611.011341539999</v>
      </c>
      <c r="BC314">
        <v>0</v>
      </c>
      <c r="BD314">
        <v>3797.5362983000005</v>
      </c>
      <c r="BE314">
        <v>1388.0176239095827</v>
      </c>
      <c r="BF314">
        <v>18968.777805008307</v>
      </c>
      <c r="BG314" s="25">
        <v>298906.56996887701</v>
      </c>
      <c r="BH314" s="25">
        <v>319775</v>
      </c>
      <c r="BI314" s="25">
        <v>-20868.430031122989</v>
      </c>
      <c r="BJ314">
        <v>42428</v>
      </c>
      <c r="BK314">
        <f t="shared" si="11"/>
        <v>1</v>
      </c>
    </row>
    <row r="315" spans="1:63" x14ac:dyDescent="0.25">
      <c r="A315" s="39">
        <v>43111</v>
      </c>
      <c r="B315">
        <v>505744</v>
      </c>
      <c r="C315" s="21">
        <v>19.9166666666667</v>
      </c>
      <c r="D315">
        <v>396.67361111111245</v>
      </c>
      <c r="E315">
        <v>7900.4160879630026</v>
      </c>
      <c r="F315">
        <v>157349.95375193006</v>
      </c>
      <c r="G315">
        <v>550470</v>
      </c>
      <c r="H315">
        <v>0</v>
      </c>
      <c r="I315">
        <v>0</v>
      </c>
      <c r="J315">
        <v>21</v>
      </c>
      <c r="K315">
        <v>12.75</v>
      </c>
      <c r="L315">
        <v>253.93750000000043</v>
      </c>
      <c r="M315">
        <v>0</v>
      </c>
      <c r="O315">
        <v>50916.90500662</v>
      </c>
      <c r="P315">
        <v>1199.1159703666688</v>
      </c>
      <c r="Q315">
        <v>165679.38521134917</v>
      </c>
      <c r="R315">
        <v>-60740.383547785023</v>
      </c>
      <c r="S315">
        <v>7609.9551507930319</v>
      </c>
      <c r="T315">
        <v>231495.5675802</v>
      </c>
      <c r="U315">
        <v>0</v>
      </c>
      <c r="V315">
        <v>0</v>
      </c>
      <c r="W315">
        <v>0</v>
      </c>
      <c r="X315">
        <v>7974.8262264300001</v>
      </c>
      <c r="Y315">
        <v>2970.1635868275002</v>
      </c>
      <c r="Z315">
        <v>45438.580959744453</v>
      </c>
      <c r="AA315" s="25">
        <v>452544.11614454584</v>
      </c>
      <c r="AB315" s="25">
        <v>505744</v>
      </c>
      <c r="AC315" s="25">
        <v>-53199.883855454158</v>
      </c>
      <c r="AD315">
        <v>43111</v>
      </c>
      <c r="AE315">
        <f t="shared" si="10"/>
        <v>1</v>
      </c>
      <c r="AG315" s="39">
        <v>42719</v>
      </c>
      <c r="AH315">
        <v>415589</v>
      </c>
      <c r="AI315" s="21">
        <v>17.5416666666667</v>
      </c>
      <c r="AJ315">
        <v>307.71006944444559</v>
      </c>
      <c r="AK315">
        <v>5397.7474681713265</v>
      </c>
      <c r="AL315">
        <v>94685.486837505523</v>
      </c>
      <c r="AM315">
        <v>547598</v>
      </c>
      <c r="AN315">
        <v>0</v>
      </c>
      <c r="AO315">
        <v>0</v>
      </c>
      <c r="AP315">
        <v>29</v>
      </c>
      <c r="AQ315">
        <v>15.9166666666667</v>
      </c>
      <c r="AR315">
        <v>279.20486111111222</v>
      </c>
      <c r="AS315">
        <v>0</v>
      </c>
      <c r="AU315">
        <v>50916.90500662</v>
      </c>
      <c r="AV315">
        <v>1056.1251538166687</v>
      </c>
      <c r="AW315">
        <v>128521.8217216293</v>
      </c>
      <c r="AX315">
        <v>-41499.238503442633</v>
      </c>
      <c r="AY315">
        <v>4579.2978712939894</v>
      </c>
      <c r="AZ315">
        <v>230287.77193267999</v>
      </c>
      <c r="BA315">
        <v>0</v>
      </c>
      <c r="BB315">
        <v>0</v>
      </c>
      <c r="BC315">
        <v>0</v>
      </c>
      <c r="BD315">
        <v>11012.85526507</v>
      </c>
      <c r="BE315">
        <v>3707.8512750591744</v>
      </c>
      <c r="BF315">
        <v>49959.823523313637</v>
      </c>
      <c r="BG315" s="25">
        <v>438543.21324604005</v>
      </c>
      <c r="BH315" s="25">
        <v>415589</v>
      </c>
      <c r="BI315" s="25">
        <v>22954.213246040046</v>
      </c>
      <c r="BJ315">
        <v>42719</v>
      </c>
      <c r="BK315" t="str">
        <f t="shared" si="11"/>
        <v xml:space="preserve"> </v>
      </c>
    </row>
    <row r="316" spans="1:63" x14ac:dyDescent="0.25">
      <c r="A316" s="39">
        <v>43112</v>
      </c>
      <c r="B316">
        <v>475135</v>
      </c>
      <c r="C316" s="21">
        <v>21.2916666666667</v>
      </c>
      <c r="D316">
        <v>453.33506944444588</v>
      </c>
      <c r="E316">
        <v>9652.2591869213411</v>
      </c>
      <c r="F316">
        <v>205512.68518820056</v>
      </c>
      <c r="G316">
        <v>505744</v>
      </c>
      <c r="H316">
        <v>1</v>
      </c>
      <c r="I316">
        <v>0</v>
      </c>
      <c r="J316">
        <v>8</v>
      </c>
      <c r="K316">
        <v>5.25</v>
      </c>
      <c r="L316">
        <v>111.78125000000017</v>
      </c>
      <c r="M316">
        <v>0</v>
      </c>
      <c r="O316">
        <v>50916.90500662</v>
      </c>
      <c r="P316">
        <v>1281.9001273166687</v>
      </c>
      <c r="Q316">
        <v>189345.27908200442</v>
      </c>
      <c r="R316">
        <v>-74208.993373081612</v>
      </c>
      <c r="S316">
        <v>9939.2613719282417</v>
      </c>
      <c r="T316">
        <v>212686.42129504</v>
      </c>
      <c r="U316">
        <v>-10589.1577886</v>
      </c>
      <c r="V316">
        <v>0</v>
      </c>
      <c r="W316">
        <v>0</v>
      </c>
      <c r="X316">
        <v>3038.0290386400002</v>
      </c>
      <c r="Y316">
        <v>1223.0085357524999</v>
      </c>
      <c r="Z316">
        <v>20001.698756215344</v>
      </c>
      <c r="AA316" s="25">
        <v>403634.35205183545</v>
      </c>
      <c r="AB316" s="25">
        <v>475135</v>
      </c>
      <c r="AC316" s="25">
        <v>-71500.647948164551</v>
      </c>
      <c r="AD316">
        <v>43112</v>
      </c>
      <c r="AE316">
        <f t="shared" si="10"/>
        <v>1</v>
      </c>
      <c r="AG316" s="39">
        <v>42054</v>
      </c>
      <c r="AH316">
        <v>322814</v>
      </c>
      <c r="AI316" s="21">
        <v>17.3333333333333</v>
      </c>
      <c r="AJ316">
        <v>300.44444444444332</v>
      </c>
      <c r="AK316">
        <v>5207.7037037036744</v>
      </c>
      <c r="AL316">
        <v>90266.864197530187</v>
      </c>
      <c r="AM316">
        <v>390329</v>
      </c>
      <c r="AN316">
        <v>0</v>
      </c>
      <c r="AO316">
        <v>0</v>
      </c>
      <c r="AP316">
        <v>9</v>
      </c>
      <c r="AQ316">
        <v>3.75</v>
      </c>
      <c r="AR316">
        <v>64.999999999999872</v>
      </c>
      <c r="AS316">
        <v>0</v>
      </c>
      <c r="AU316">
        <v>50916.90500662</v>
      </c>
      <c r="AV316">
        <v>1043.5820997333315</v>
      </c>
      <c r="AW316">
        <v>125487.17497564397</v>
      </c>
      <c r="AX316">
        <v>-40038.134301321254</v>
      </c>
      <c r="AY316">
        <v>4365.598919901202</v>
      </c>
      <c r="AZ316">
        <v>164149.60560613999</v>
      </c>
      <c r="BA316">
        <v>0</v>
      </c>
      <c r="BB316">
        <v>0</v>
      </c>
      <c r="BC316">
        <v>0</v>
      </c>
      <c r="BD316">
        <v>3417.7826684700003</v>
      </c>
      <c r="BE316">
        <v>873.57752553750004</v>
      </c>
      <c r="BF316">
        <v>11630.845237049978</v>
      </c>
      <c r="BG316" s="25">
        <v>321846.93773777469</v>
      </c>
      <c r="BH316" s="25">
        <v>322814</v>
      </c>
      <c r="BI316" s="25">
        <v>-967.06226222531404</v>
      </c>
      <c r="BJ316">
        <v>42054</v>
      </c>
      <c r="BK316">
        <f t="shared" si="11"/>
        <v>1</v>
      </c>
    </row>
    <row r="317" spans="1:63" x14ac:dyDescent="0.25">
      <c r="A317" s="39">
        <v>43113</v>
      </c>
      <c r="B317">
        <v>481478</v>
      </c>
      <c r="C317" s="21">
        <v>24.4166666666667</v>
      </c>
      <c r="D317">
        <v>596.17361111111268</v>
      </c>
      <c r="E317">
        <v>14556.572337963022</v>
      </c>
      <c r="F317">
        <v>355422.97458526422</v>
      </c>
      <c r="G317">
        <v>475135</v>
      </c>
      <c r="H317">
        <v>0</v>
      </c>
      <c r="I317">
        <v>1</v>
      </c>
      <c r="J317">
        <v>9</v>
      </c>
      <c r="K317">
        <v>3.9166666666666701</v>
      </c>
      <c r="L317">
        <v>95.631944444444656</v>
      </c>
      <c r="M317">
        <v>0</v>
      </c>
      <c r="O317">
        <v>50916.90500662</v>
      </c>
      <c r="P317">
        <v>1470.0459385666686</v>
      </c>
      <c r="Q317">
        <v>249004.91134624925</v>
      </c>
      <c r="R317">
        <v>-111914.58489079673</v>
      </c>
      <c r="S317">
        <v>17189.410175610781</v>
      </c>
      <c r="T317">
        <v>199814.0616241</v>
      </c>
      <c r="U317">
        <v>0</v>
      </c>
      <c r="V317">
        <v>-10611.011341539999</v>
      </c>
      <c r="W317">
        <v>0</v>
      </c>
      <c r="X317">
        <v>3417.7826684700003</v>
      </c>
      <c r="Y317">
        <v>912.4031933391675</v>
      </c>
      <c r="Z317">
        <v>17112.005316176914</v>
      </c>
      <c r="AA317" s="25">
        <v>417311.92903679603</v>
      </c>
      <c r="AB317" s="25">
        <v>481478</v>
      </c>
      <c r="AC317" s="25">
        <v>-64166.070963203965</v>
      </c>
      <c r="AD317">
        <v>43113</v>
      </c>
      <c r="AE317">
        <f t="shared" si="10"/>
        <v>1</v>
      </c>
      <c r="AG317" s="39">
        <v>43109</v>
      </c>
      <c r="AH317">
        <v>460695</v>
      </c>
      <c r="AI317" s="21">
        <v>17.25</v>
      </c>
      <c r="AJ317">
        <v>297.5625</v>
      </c>
      <c r="AK317">
        <v>5132.953125</v>
      </c>
      <c r="AL317">
        <v>88543.44140625</v>
      </c>
      <c r="AM317">
        <v>535227</v>
      </c>
      <c r="AN317">
        <v>0</v>
      </c>
      <c r="AO317">
        <v>0</v>
      </c>
      <c r="AP317">
        <v>22</v>
      </c>
      <c r="AQ317">
        <v>10.75</v>
      </c>
      <c r="AR317">
        <v>185.4375</v>
      </c>
      <c r="AS317">
        <v>0</v>
      </c>
      <c r="AU317">
        <v>50916.90500662</v>
      </c>
      <c r="AV317">
        <v>1038.5648781</v>
      </c>
      <c r="AW317">
        <v>124283.46802263749</v>
      </c>
      <c r="AX317">
        <v>-39463.433074154527</v>
      </c>
      <c r="AY317">
        <v>4282.2485925908204</v>
      </c>
      <c r="AZ317">
        <v>225085.25105681998</v>
      </c>
      <c r="BA317">
        <v>0</v>
      </c>
      <c r="BB317">
        <v>0</v>
      </c>
      <c r="BC317">
        <v>0</v>
      </c>
      <c r="BD317">
        <v>8354.5798562600012</v>
      </c>
      <c r="BE317">
        <v>2504.2555732075002</v>
      </c>
      <c r="BF317">
        <v>33181.459440699378</v>
      </c>
      <c r="BG317" s="25">
        <v>410183.29935278062</v>
      </c>
      <c r="BH317" s="25">
        <v>460695</v>
      </c>
      <c r="BI317" s="25">
        <v>-50511.700647219375</v>
      </c>
      <c r="BJ317">
        <v>43109</v>
      </c>
      <c r="BK317">
        <f t="shared" si="11"/>
        <v>1</v>
      </c>
    </row>
    <row r="318" spans="1:63" x14ac:dyDescent="0.25">
      <c r="A318" s="39">
        <v>43114</v>
      </c>
      <c r="B318">
        <v>496702</v>
      </c>
      <c r="C318" s="21">
        <v>27.0833333333333</v>
      </c>
      <c r="D318">
        <v>733.50694444444264</v>
      </c>
      <c r="E318">
        <v>19865.813078703632</v>
      </c>
      <c r="F318">
        <v>538032.4375482226</v>
      </c>
      <c r="G318">
        <v>481478</v>
      </c>
      <c r="H318">
        <v>0</v>
      </c>
      <c r="I318">
        <v>1</v>
      </c>
      <c r="J318">
        <v>10</v>
      </c>
      <c r="K318">
        <v>3.4166666666666701</v>
      </c>
      <c r="L318">
        <v>92.5347222222222</v>
      </c>
      <c r="M318">
        <v>0</v>
      </c>
      <c r="O318">
        <v>50916.90500662</v>
      </c>
      <c r="P318">
        <v>1630.5970308333315</v>
      </c>
      <c r="Q318">
        <v>306365.17328038119</v>
      </c>
      <c r="R318">
        <v>-152733.36143997702</v>
      </c>
      <c r="S318">
        <v>26020.997285254078</v>
      </c>
      <c r="T318">
        <v>202481.55737348</v>
      </c>
      <c r="U318">
        <v>0</v>
      </c>
      <c r="V318">
        <v>-10611.011341539999</v>
      </c>
      <c r="W318">
        <v>0</v>
      </c>
      <c r="X318">
        <v>3797.5362983000005</v>
      </c>
      <c r="Y318">
        <v>795.9261899341675</v>
      </c>
      <c r="Z318">
        <v>16557.80051107812</v>
      </c>
      <c r="AA318" s="25">
        <v>445222.12019436387</v>
      </c>
      <c r="AB318" s="25">
        <v>496702</v>
      </c>
      <c r="AC318" s="25">
        <v>-51479.879805636127</v>
      </c>
      <c r="AD318">
        <v>43114</v>
      </c>
      <c r="AE318">
        <f t="shared" si="10"/>
        <v>1</v>
      </c>
      <c r="AG318" s="39">
        <v>43130</v>
      </c>
      <c r="AH318">
        <v>403349</v>
      </c>
      <c r="AI318" s="21">
        <v>17.125</v>
      </c>
      <c r="AJ318">
        <v>293.265625</v>
      </c>
      <c r="AK318">
        <v>5022.173828125</v>
      </c>
      <c r="AL318">
        <v>86004.726806640625</v>
      </c>
      <c r="AM318">
        <v>450354</v>
      </c>
      <c r="AN318">
        <v>0</v>
      </c>
      <c r="AO318">
        <v>0</v>
      </c>
      <c r="AP318">
        <v>14</v>
      </c>
      <c r="AQ318">
        <v>4.7083333333333304</v>
      </c>
      <c r="AR318">
        <v>80.630208333333286</v>
      </c>
      <c r="AS318">
        <v>0</v>
      </c>
      <c r="AU318">
        <v>50916.90500662</v>
      </c>
      <c r="AV318">
        <v>1031.0390456499999</v>
      </c>
      <c r="AW318">
        <v>122488.78446318438</v>
      </c>
      <c r="AX318">
        <v>-38611.734010912362</v>
      </c>
      <c r="AY318">
        <v>4159.4681037312621</v>
      </c>
      <c r="AZ318">
        <v>189392.61874763999</v>
      </c>
      <c r="BA318">
        <v>0</v>
      </c>
      <c r="BB318">
        <v>0</v>
      </c>
      <c r="BC318">
        <v>0</v>
      </c>
      <c r="BD318">
        <v>5316.5508176200001</v>
      </c>
      <c r="BE318">
        <v>1096.8251153970828</v>
      </c>
      <c r="BF318">
        <v>14427.653454709211</v>
      </c>
      <c r="BG318" s="25">
        <v>350218.11074363964</v>
      </c>
      <c r="BH318" s="25">
        <v>403349</v>
      </c>
      <c r="BI318" s="25">
        <v>-53130.889256360359</v>
      </c>
      <c r="BJ318">
        <v>43130</v>
      </c>
      <c r="BK318">
        <f t="shared" si="11"/>
        <v>1</v>
      </c>
    </row>
    <row r="319" spans="1:63" x14ac:dyDescent="0.25">
      <c r="A319" s="39">
        <v>43115</v>
      </c>
      <c r="B319">
        <v>535646</v>
      </c>
      <c r="C319" s="21">
        <v>27.375</v>
      </c>
      <c r="D319">
        <v>749.390625</v>
      </c>
      <c r="E319">
        <v>20514.568359375</v>
      </c>
      <c r="F319">
        <v>561586.30883789063</v>
      </c>
      <c r="G319">
        <v>496702</v>
      </c>
      <c r="H319">
        <v>0</v>
      </c>
      <c r="I319">
        <v>0</v>
      </c>
      <c r="J319">
        <v>8</v>
      </c>
      <c r="K319">
        <v>3.5833333333333299</v>
      </c>
      <c r="L319">
        <v>98.093749999999901</v>
      </c>
      <c r="M319">
        <v>0</v>
      </c>
      <c r="O319">
        <v>50916.90500662</v>
      </c>
      <c r="P319">
        <v>1648.1573065500002</v>
      </c>
      <c r="Q319">
        <v>312999.33889065939</v>
      </c>
      <c r="R319">
        <v>-157721.15501159255</v>
      </c>
      <c r="S319">
        <v>27160.139050904116</v>
      </c>
      <c r="T319">
        <v>208883.88360531998</v>
      </c>
      <c r="U319">
        <v>0</v>
      </c>
      <c r="V319">
        <v>0</v>
      </c>
      <c r="W319">
        <v>0</v>
      </c>
      <c r="X319">
        <v>3038.0290386400002</v>
      </c>
      <c r="Y319">
        <v>834.75185773583257</v>
      </c>
      <c r="Z319">
        <v>17552.511153413419</v>
      </c>
      <c r="AA319" s="25">
        <v>465312.5608982502</v>
      </c>
      <c r="AB319" s="25">
        <v>535646</v>
      </c>
      <c r="AC319" s="25">
        <v>-70333.439101749798</v>
      </c>
      <c r="AD319">
        <v>43115</v>
      </c>
      <c r="AE319">
        <f t="shared" si="10"/>
        <v>1</v>
      </c>
      <c r="AG319" s="39">
        <v>42037</v>
      </c>
      <c r="AH319">
        <v>362452</v>
      </c>
      <c r="AI319" s="21">
        <v>16.9166666666667</v>
      </c>
      <c r="AJ319">
        <v>286.17361111111222</v>
      </c>
      <c r="AK319">
        <v>4841.1035879629917</v>
      </c>
      <c r="AL319">
        <v>81895.335696374095</v>
      </c>
      <c r="AM319">
        <v>437514</v>
      </c>
      <c r="AN319">
        <v>0</v>
      </c>
      <c r="AO319">
        <v>0</v>
      </c>
      <c r="AP319">
        <v>9</v>
      </c>
      <c r="AQ319">
        <v>4.7916666666666696</v>
      </c>
      <c r="AR319">
        <v>81.059027777777985</v>
      </c>
      <c r="AS319">
        <v>0</v>
      </c>
      <c r="AU319">
        <v>50916.90500662</v>
      </c>
      <c r="AV319">
        <v>1018.4959915666687</v>
      </c>
      <c r="AW319">
        <v>119526.65018424907</v>
      </c>
      <c r="AX319">
        <v>-37219.62051789181</v>
      </c>
      <c r="AY319">
        <v>3960.7245941176648</v>
      </c>
      <c r="AZ319">
        <v>183992.86383324</v>
      </c>
      <c r="BA319">
        <v>0</v>
      </c>
      <c r="BB319">
        <v>0</v>
      </c>
      <c r="BC319">
        <v>0</v>
      </c>
      <c r="BD319">
        <v>3417.7826684700003</v>
      </c>
      <c r="BE319">
        <v>1116.2379492979173</v>
      </c>
      <c r="BF319">
        <v>14504.38472537035</v>
      </c>
      <c r="BG319" s="25">
        <v>341234.42443503987</v>
      </c>
      <c r="BH319" s="25">
        <v>362452</v>
      </c>
      <c r="BI319" s="25">
        <v>-21217.575564960134</v>
      </c>
      <c r="BJ319">
        <v>42037</v>
      </c>
      <c r="BK319">
        <f t="shared" si="11"/>
        <v>1</v>
      </c>
    </row>
    <row r="320" spans="1:63" x14ac:dyDescent="0.25">
      <c r="A320" s="39">
        <v>43116</v>
      </c>
      <c r="B320">
        <v>509431</v>
      </c>
      <c r="C320" s="21">
        <v>25</v>
      </c>
      <c r="D320">
        <v>625</v>
      </c>
      <c r="E320">
        <v>15625</v>
      </c>
      <c r="F320">
        <v>390625</v>
      </c>
      <c r="G320">
        <v>535646</v>
      </c>
      <c r="H320">
        <v>0</v>
      </c>
      <c r="I320">
        <v>0</v>
      </c>
      <c r="J320">
        <v>10</v>
      </c>
      <c r="K320">
        <v>4.6666666666666696</v>
      </c>
      <c r="L320">
        <v>116.66666666666674</v>
      </c>
      <c r="M320">
        <v>0</v>
      </c>
      <c r="O320">
        <v>50916.90500662</v>
      </c>
      <c r="P320">
        <v>1505.1664900000001</v>
      </c>
      <c r="Q320">
        <v>261044.881375</v>
      </c>
      <c r="R320">
        <v>-120128.92515625</v>
      </c>
      <c r="S320">
        <v>18891.89453125</v>
      </c>
      <c r="T320">
        <v>225261.45801236</v>
      </c>
      <c r="U320">
        <v>0</v>
      </c>
      <c r="V320">
        <v>0</v>
      </c>
      <c r="W320">
        <v>0</v>
      </c>
      <c r="X320">
        <v>3797.5362983000005</v>
      </c>
      <c r="Y320">
        <v>1087.1186984466674</v>
      </c>
      <c r="Z320">
        <v>20875.876066500015</v>
      </c>
      <c r="AA320" s="25">
        <v>463251.91132222669</v>
      </c>
      <c r="AB320" s="25">
        <v>509431</v>
      </c>
      <c r="AC320" s="25">
        <v>-46179.08867777331</v>
      </c>
      <c r="AD320">
        <v>43116</v>
      </c>
      <c r="AE320">
        <f t="shared" si="10"/>
        <v>1</v>
      </c>
      <c r="AG320" s="39">
        <v>42426</v>
      </c>
      <c r="AH320">
        <v>330793</v>
      </c>
      <c r="AI320" s="21">
        <v>16.9166666666667</v>
      </c>
      <c r="AJ320">
        <v>286.17361111111222</v>
      </c>
      <c r="AK320">
        <v>4841.1035879629917</v>
      </c>
      <c r="AL320">
        <v>81895.335696374095</v>
      </c>
      <c r="AM320">
        <v>409351</v>
      </c>
      <c r="AN320">
        <v>1</v>
      </c>
      <c r="AO320">
        <v>0</v>
      </c>
      <c r="AP320">
        <v>12</v>
      </c>
      <c r="AQ320">
        <v>7.0416666666666696</v>
      </c>
      <c r="AR320">
        <v>119.12152777777806</v>
      </c>
      <c r="AS320">
        <v>0</v>
      </c>
      <c r="AU320">
        <v>50916.90500662</v>
      </c>
      <c r="AV320">
        <v>1018.4959915666687</v>
      </c>
      <c r="AW320">
        <v>119526.65018424907</v>
      </c>
      <c r="AX320">
        <v>-37219.62051789181</v>
      </c>
      <c r="AY320">
        <v>3960.7245941176648</v>
      </c>
      <c r="AZ320">
        <v>172149.14906266</v>
      </c>
      <c r="BA320">
        <v>-10589.1577886</v>
      </c>
      <c r="BB320">
        <v>0</v>
      </c>
      <c r="BC320">
        <v>0</v>
      </c>
      <c r="BD320">
        <v>4557.0435579599998</v>
      </c>
      <c r="BE320">
        <v>1640.3844646204175</v>
      </c>
      <c r="BF320">
        <v>21315.139292065989</v>
      </c>
      <c r="BG320" s="25">
        <v>327275.71384736802</v>
      </c>
      <c r="BH320" s="25">
        <v>330793</v>
      </c>
      <c r="BI320" s="25">
        <v>-3517.2861526319757</v>
      </c>
      <c r="BJ320">
        <v>42426</v>
      </c>
      <c r="BK320">
        <f t="shared" si="11"/>
        <v>1</v>
      </c>
    </row>
    <row r="321" spans="1:63" x14ac:dyDescent="0.25">
      <c r="A321" s="39">
        <v>43117</v>
      </c>
      <c r="B321">
        <v>489250</v>
      </c>
      <c r="C321" s="21">
        <v>24.375</v>
      </c>
      <c r="D321">
        <v>594.140625</v>
      </c>
      <c r="E321">
        <v>14482.177734375</v>
      </c>
      <c r="F321">
        <v>353003.08227539062</v>
      </c>
      <c r="G321">
        <v>509431</v>
      </c>
      <c r="H321">
        <v>0</v>
      </c>
      <c r="I321">
        <v>0</v>
      </c>
      <c r="J321">
        <v>10</v>
      </c>
      <c r="K321">
        <v>4.6666666666666696</v>
      </c>
      <c r="L321">
        <v>113.75000000000007</v>
      </c>
      <c r="M321">
        <v>0</v>
      </c>
      <c r="O321">
        <v>50916.90500662</v>
      </c>
      <c r="P321">
        <v>1467.53732775</v>
      </c>
      <c r="Q321">
        <v>248155.79035710936</v>
      </c>
      <c r="R321">
        <v>-111342.62048974365</v>
      </c>
      <c r="S321">
        <v>17072.376318855288</v>
      </c>
      <c r="T321">
        <v>214236.95839545998</v>
      </c>
      <c r="U321">
        <v>0</v>
      </c>
      <c r="V321">
        <v>0</v>
      </c>
      <c r="W321">
        <v>0</v>
      </c>
      <c r="X321">
        <v>3797.5362983000005</v>
      </c>
      <c r="Y321">
        <v>1087.1186984466674</v>
      </c>
      <c r="Z321">
        <v>20353.979164837514</v>
      </c>
      <c r="AA321" s="25">
        <v>445745.58107763517</v>
      </c>
      <c r="AB321" s="25">
        <v>489250</v>
      </c>
      <c r="AC321" s="25">
        <v>-43504.418922364828</v>
      </c>
      <c r="AD321">
        <v>43117</v>
      </c>
      <c r="AE321">
        <f t="shared" si="10"/>
        <v>1</v>
      </c>
      <c r="AG321" s="39">
        <v>42039</v>
      </c>
      <c r="AH321">
        <v>329358</v>
      </c>
      <c r="AI321" s="21">
        <v>16.7916666666667</v>
      </c>
      <c r="AJ321">
        <v>281.96006944444554</v>
      </c>
      <c r="AK321">
        <v>4734.5794994213238</v>
      </c>
      <c r="AL321">
        <v>79501.480761116545</v>
      </c>
      <c r="AM321">
        <v>312790</v>
      </c>
      <c r="AN321">
        <v>0</v>
      </c>
      <c r="AO321">
        <v>0</v>
      </c>
      <c r="AP321">
        <v>13</v>
      </c>
      <c r="AQ321">
        <v>6.0416666666666696</v>
      </c>
      <c r="AR321">
        <v>101.44965277777803</v>
      </c>
      <c r="AS321">
        <v>0</v>
      </c>
      <c r="AU321">
        <v>50916.90500662</v>
      </c>
      <c r="AV321">
        <v>1010.9701591166687</v>
      </c>
      <c r="AW321">
        <v>117766.77260897927</v>
      </c>
      <c r="AX321">
        <v>-36400.636565267188</v>
      </c>
      <c r="AY321">
        <v>3844.9499894200699</v>
      </c>
      <c r="AZ321">
        <v>131541.22583139999</v>
      </c>
      <c r="BA321">
        <v>0</v>
      </c>
      <c r="BB321">
        <v>0</v>
      </c>
      <c r="BC321">
        <v>0</v>
      </c>
      <c r="BD321">
        <v>4936.79718779</v>
      </c>
      <c r="BE321">
        <v>1407.4304578104175</v>
      </c>
      <c r="BF321">
        <v>18153.003243243013</v>
      </c>
      <c r="BG321" s="25">
        <v>293177.41791911225</v>
      </c>
      <c r="BH321" s="25">
        <v>329358</v>
      </c>
      <c r="BI321" s="25">
        <v>-36180.582080887747</v>
      </c>
      <c r="BJ321">
        <v>42039</v>
      </c>
      <c r="BK321">
        <f t="shared" si="11"/>
        <v>1</v>
      </c>
    </row>
    <row r="322" spans="1:63" x14ac:dyDescent="0.25">
      <c r="A322" s="39">
        <v>43118</v>
      </c>
      <c r="B322">
        <v>420496</v>
      </c>
      <c r="C322" s="21">
        <v>14.875</v>
      </c>
      <c r="D322">
        <v>221.265625</v>
      </c>
      <c r="E322">
        <v>3291.326171875</v>
      </c>
      <c r="F322">
        <v>48958.476806640625</v>
      </c>
      <c r="G322">
        <v>489250</v>
      </c>
      <c r="H322">
        <v>0</v>
      </c>
      <c r="I322">
        <v>0</v>
      </c>
      <c r="J322">
        <v>25</v>
      </c>
      <c r="K322">
        <v>11.9583333333333</v>
      </c>
      <c r="L322">
        <v>177.88020833333283</v>
      </c>
      <c r="M322">
        <v>0</v>
      </c>
      <c r="O322">
        <v>50916.90500662</v>
      </c>
      <c r="P322">
        <v>895.57406155000001</v>
      </c>
      <c r="Q322">
        <v>92416.414128784367</v>
      </c>
      <c r="R322">
        <v>-25304.542423422638</v>
      </c>
      <c r="S322">
        <v>2367.7910534187622</v>
      </c>
      <c r="T322">
        <v>205750.007155</v>
      </c>
      <c r="U322">
        <v>0</v>
      </c>
      <c r="V322">
        <v>0</v>
      </c>
      <c r="W322">
        <v>0</v>
      </c>
      <c r="X322">
        <v>9493.8407457499998</v>
      </c>
      <c r="Y322">
        <v>2785.7416647695759</v>
      </c>
      <c r="Z322">
        <v>31829.187290141628</v>
      </c>
      <c r="AA322" s="25">
        <v>371150.91868261172</v>
      </c>
      <c r="AB322" s="25">
        <v>420496</v>
      </c>
      <c r="AC322" s="25">
        <v>-49345.081317388278</v>
      </c>
      <c r="AD322">
        <v>43118</v>
      </c>
      <c r="AE322">
        <f t="shared" si="10"/>
        <v>1</v>
      </c>
      <c r="AG322" s="39">
        <v>42044</v>
      </c>
      <c r="AH322">
        <v>310152</v>
      </c>
      <c r="AI322" s="21">
        <v>16.5</v>
      </c>
      <c r="AJ322">
        <v>272.25</v>
      </c>
      <c r="AK322">
        <v>4492.125</v>
      </c>
      <c r="AL322">
        <v>74120.0625</v>
      </c>
      <c r="AM322">
        <v>240829</v>
      </c>
      <c r="AN322">
        <v>0</v>
      </c>
      <c r="AO322">
        <v>0</v>
      </c>
      <c r="AP322">
        <v>20</v>
      </c>
      <c r="AQ322">
        <v>8.4166666666666696</v>
      </c>
      <c r="AR322">
        <v>138.87500000000006</v>
      </c>
      <c r="AS322">
        <v>0</v>
      </c>
      <c r="AU322">
        <v>50916.90500662</v>
      </c>
      <c r="AV322">
        <v>993.40988340000001</v>
      </c>
      <c r="AW322">
        <v>113711.15032695</v>
      </c>
      <c r="AX322">
        <v>-34536.585466721248</v>
      </c>
      <c r="AY322">
        <v>3584.6871127031254</v>
      </c>
      <c r="AZ322">
        <v>101278.62743614</v>
      </c>
      <c r="BA322">
        <v>0</v>
      </c>
      <c r="BB322">
        <v>0</v>
      </c>
      <c r="BC322">
        <v>0</v>
      </c>
      <c r="BD322">
        <v>7595.0725966000009</v>
      </c>
      <c r="BE322">
        <v>1960.6962239841675</v>
      </c>
      <c r="BF322">
        <v>24849.748189158759</v>
      </c>
      <c r="BG322" s="25">
        <v>270353.71130883484</v>
      </c>
      <c r="BH322" s="25">
        <v>310152</v>
      </c>
      <c r="BI322" s="25">
        <v>-39798.288691165159</v>
      </c>
      <c r="BJ322">
        <v>42044</v>
      </c>
      <c r="BK322">
        <f t="shared" si="11"/>
        <v>1</v>
      </c>
    </row>
    <row r="323" spans="1:63" x14ac:dyDescent="0.25">
      <c r="A323" s="39">
        <v>43119</v>
      </c>
      <c r="B323">
        <v>490826</v>
      </c>
      <c r="C323" s="21">
        <v>22.4583333333333</v>
      </c>
      <c r="D323">
        <v>504.37673611110961</v>
      </c>
      <c r="E323">
        <v>11327.460865161987</v>
      </c>
      <c r="F323">
        <v>254395.89193009591</v>
      </c>
      <c r="G323">
        <v>420496</v>
      </c>
      <c r="H323">
        <v>1</v>
      </c>
      <c r="I323">
        <v>0</v>
      </c>
      <c r="J323">
        <v>24</v>
      </c>
      <c r="K323">
        <v>13.9166666666667</v>
      </c>
      <c r="L323">
        <v>312.5451388888892</v>
      </c>
      <c r="M323">
        <v>0</v>
      </c>
      <c r="O323">
        <v>50916.90500662</v>
      </c>
      <c r="P323">
        <v>1352.1412301833313</v>
      </c>
      <c r="Q323">
        <v>210663.94439429484</v>
      </c>
      <c r="R323">
        <v>-87088.364702809296</v>
      </c>
      <c r="S323">
        <v>12303.412120388211</v>
      </c>
      <c r="T323">
        <v>176836.08586336</v>
      </c>
      <c r="U323">
        <v>-10589.1577886</v>
      </c>
      <c r="V323">
        <v>0</v>
      </c>
      <c r="W323">
        <v>0</v>
      </c>
      <c r="X323">
        <v>9114.0871159199996</v>
      </c>
      <c r="Y323">
        <v>3241.9432614391744</v>
      </c>
      <c r="Z323">
        <v>55925.602153984117</v>
      </c>
      <c r="AA323" s="25">
        <v>422676.5986547803</v>
      </c>
      <c r="AB323" s="25">
        <v>490826</v>
      </c>
      <c r="AC323" s="25">
        <v>-68149.401345219696</v>
      </c>
      <c r="AD323">
        <v>43119</v>
      </c>
      <c r="AE323">
        <f t="shared" si="10"/>
        <v>1</v>
      </c>
      <c r="AG323" s="39">
        <v>42772</v>
      </c>
      <c r="AH323">
        <v>442253</v>
      </c>
      <c r="AI323" s="21">
        <v>16.125</v>
      </c>
      <c r="AJ323">
        <v>260.015625</v>
      </c>
      <c r="AK323">
        <v>4192.751953125</v>
      </c>
      <c r="AL323">
        <v>67608.125244140625</v>
      </c>
      <c r="AM323">
        <v>382289</v>
      </c>
      <c r="AN323">
        <v>0</v>
      </c>
      <c r="AO323">
        <v>0</v>
      </c>
      <c r="AP323">
        <v>26</v>
      </c>
      <c r="AQ323">
        <v>19</v>
      </c>
      <c r="AR323">
        <v>306.375</v>
      </c>
      <c r="AS323">
        <v>0</v>
      </c>
      <c r="AU323">
        <v>50916.90500662</v>
      </c>
      <c r="AV323">
        <v>970.83238605000008</v>
      </c>
      <c r="AW323">
        <v>108601.19677403437</v>
      </c>
      <c r="AX323">
        <v>-32234.930276843144</v>
      </c>
      <c r="AY323">
        <v>3269.7486632136843</v>
      </c>
      <c r="AZ323">
        <v>160768.45065973999</v>
      </c>
      <c r="BA323">
        <v>0</v>
      </c>
      <c r="BB323">
        <v>0</v>
      </c>
      <c r="BC323">
        <v>0</v>
      </c>
      <c r="BD323">
        <v>9873.5943755799999</v>
      </c>
      <c r="BE323">
        <v>4426.1261293900006</v>
      </c>
      <c r="BF323">
        <v>54821.541684633754</v>
      </c>
      <c r="BG323" s="25">
        <v>361413.46540241863</v>
      </c>
      <c r="BH323" s="25">
        <v>442253</v>
      </c>
      <c r="BI323" s="25">
        <v>-80839.534597581369</v>
      </c>
      <c r="BJ323">
        <v>42772</v>
      </c>
      <c r="BK323">
        <f t="shared" si="11"/>
        <v>1</v>
      </c>
    </row>
    <row r="324" spans="1:63" x14ac:dyDescent="0.25">
      <c r="A324" s="39">
        <v>43120</v>
      </c>
      <c r="B324">
        <v>648137</v>
      </c>
      <c r="C324" s="21">
        <v>33.8333333333333</v>
      </c>
      <c r="D324">
        <v>1144.6944444444423</v>
      </c>
      <c r="E324">
        <v>38728.828703703592</v>
      </c>
      <c r="F324">
        <v>1310325.3711419704</v>
      </c>
      <c r="G324">
        <v>490826</v>
      </c>
      <c r="H324">
        <v>0</v>
      </c>
      <c r="I324">
        <v>1</v>
      </c>
      <c r="J324">
        <v>16</v>
      </c>
      <c r="K324">
        <v>11.625</v>
      </c>
      <c r="L324">
        <v>393.3124999999996</v>
      </c>
      <c r="M324">
        <v>0</v>
      </c>
      <c r="O324">
        <v>50916.90500662</v>
      </c>
      <c r="P324">
        <v>2036.9919831333314</v>
      </c>
      <c r="Q324">
        <v>478106.60073699354</v>
      </c>
      <c r="R324">
        <v>-297756.96414313186</v>
      </c>
      <c r="S324">
        <v>63371.593505881901</v>
      </c>
      <c r="T324">
        <v>206412.78081115999</v>
      </c>
      <c r="U324">
        <v>0</v>
      </c>
      <c r="V324">
        <v>-10611.011341539999</v>
      </c>
      <c r="W324">
        <v>0</v>
      </c>
      <c r="X324">
        <v>6076.0580772800004</v>
      </c>
      <c r="Y324">
        <v>2708.0903291662503</v>
      </c>
      <c r="Z324">
        <v>70377.797189188059</v>
      </c>
      <c r="AA324" s="25">
        <v>571638.84215475118</v>
      </c>
      <c r="AB324" s="25">
        <v>648137</v>
      </c>
      <c r="AC324" s="25">
        <v>-76498.157845248817</v>
      </c>
      <c r="AD324">
        <v>43120</v>
      </c>
      <c r="AE324">
        <f t="shared" ref="AE324:AE335" si="12">IF(AC324&lt;0,1," ")</f>
        <v>1</v>
      </c>
      <c r="AG324" s="39">
        <v>42773</v>
      </c>
      <c r="AH324">
        <v>442380</v>
      </c>
      <c r="AI324" s="21">
        <v>16.0833333333333</v>
      </c>
      <c r="AJ324">
        <v>258.67361111111006</v>
      </c>
      <c r="AK324">
        <v>4160.3339120370119</v>
      </c>
      <c r="AL324">
        <v>66912.037085261807</v>
      </c>
      <c r="AM324">
        <v>442253</v>
      </c>
      <c r="AN324">
        <v>0</v>
      </c>
      <c r="AO324">
        <v>0</v>
      </c>
      <c r="AP324">
        <v>29</v>
      </c>
      <c r="AQ324">
        <v>14.7083333333333</v>
      </c>
      <c r="AR324">
        <v>236.55902777777675</v>
      </c>
      <c r="AS324">
        <v>0</v>
      </c>
      <c r="AU324">
        <v>50916.90500662</v>
      </c>
      <c r="AV324">
        <v>968.32377523333139</v>
      </c>
      <c r="AW324">
        <v>108040.67540374817</v>
      </c>
      <c r="AX324">
        <v>-31985.692233222591</v>
      </c>
      <c r="AY324">
        <v>3236.0835775637884</v>
      </c>
      <c r="AZ324">
        <v>185985.81075998</v>
      </c>
      <c r="BA324">
        <v>0</v>
      </c>
      <c r="BB324">
        <v>0</v>
      </c>
      <c r="BC324">
        <v>0</v>
      </c>
      <c r="BD324">
        <v>11012.85526507</v>
      </c>
      <c r="BE324">
        <v>3426.3651834970756</v>
      </c>
      <c r="BF324">
        <v>42328.945254005128</v>
      </c>
      <c r="BG324" s="25">
        <v>373930.27199249493</v>
      </c>
      <c r="BH324" s="25">
        <v>442380</v>
      </c>
      <c r="BI324" s="25">
        <v>-68449.728007505066</v>
      </c>
      <c r="BJ324">
        <v>42773</v>
      </c>
      <c r="BK324">
        <f t="shared" si="11"/>
        <v>1</v>
      </c>
    </row>
    <row r="325" spans="1:63" x14ac:dyDescent="0.25">
      <c r="A325" s="39">
        <v>43121</v>
      </c>
      <c r="B325">
        <v>670111</v>
      </c>
      <c r="C325" s="21">
        <v>35.3333333333333</v>
      </c>
      <c r="D325">
        <v>1248.4444444444421</v>
      </c>
      <c r="E325">
        <v>44111.703703703577</v>
      </c>
      <c r="F325">
        <v>1558613.5308641917</v>
      </c>
      <c r="G325">
        <v>648137</v>
      </c>
      <c r="H325">
        <v>0</v>
      </c>
      <c r="I325">
        <v>1</v>
      </c>
      <c r="J325">
        <v>12</v>
      </c>
      <c r="K325">
        <v>6.7916666666666696</v>
      </c>
      <c r="L325">
        <v>239.97222222222211</v>
      </c>
      <c r="M325">
        <v>0</v>
      </c>
      <c r="O325">
        <v>50916.90500662</v>
      </c>
      <c r="P325">
        <v>2127.3019725333315</v>
      </c>
      <c r="Q325">
        <v>521440.05104524345</v>
      </c>
      <c r="R325">
        <v>-339141.85937516048</v>
      </c>
      <c r="S325">
        <v>75379.615846567627</v>
      </c>
      <c r="T325">
        <v>272568.60988741997</v>
      </c>
      <c r="U325">
        <v>0</v>
      </c>
      <c r="V325">
        <v>-10611.011341539999</v>
      </c>
      <c r="W325">
        <v>0</v>
      </c>
      <c r="X325">
        <v>4557.0435579599998</v>
      </c>
      <c r="Y325">
        <v>1582.1459629179174</v>
      </c>
      <c r="Z325">
        <v>42939.688890117483</v>
      </c>
      <c r="AA325" s="25">
        <v>621758.49145267927</v>
      </c>
      <c r="AB325" s="25">
        <v>670111</v>
      </c>
      <c r="AC325" s="25">
        <v>-48352.508547320729</v>
      </c>
      <c r="AD325">
        <v>43121</v>
      </c>
      <c r="AE325">
        <f t="shared" si="12"/>
        <v>1</v>
      </c>
      <c r="AG325" s="39">
        <v>42771</v>
      </c>
      <c r="AH325">
        <v>382289</v>
      </c>
      <c r="AI325" s="21">
        <v>15.6666666666667</v>
      </c>
      <c r="AJ325">
        <v>245.44444444444548</v>
      </c>
      <c r="AK325">
        <v>3845.2962962963206</v>
      </c>
      <c r="AL325">
        <v>60242.975308642483</v>
      </c>
      <c r="AM325">
        <v>400651</v>
      </c>
      <c r="AN325">
        <v>0</v>
      </c>
      <c r="AO325">
        <v>1</v>
      </c>
      <c r="AP325">
        <v>25</v>
      </c>
      <c r="AQ325">
        <v>15.375</v>
      </c>
      <c r="AR325">
        <v>240.87500000000051</v>
      </c>
      <c r="AS325">
        <v>0</v>
      </c>
      <c r="AU325">
        <v>50916.90500662</v>
      </c>
      <c r="AV325">
        <v>943.23766706666868</v>
      </c>
      <c r="AW325">
        <v>102515.22541464487</v>
      </c>
      <c r="AX325">
        <v>-29563.603902808703</v>
      </c>
      <c r="AY325">
        <v>2913.5460755957038</v>
      </c>
      <c r="AZ325">
        <v>168490.43662065998</v>
      </c>
      <c r="BA325">
        <v>0</v>
      </c>
      <c r="BB325">
        <v>-10611.011341539999</v>
      </c>
      <c r="BC325">
        <v>0</v>
      </c>
      <c r="BD325">
        <v>9493.8407457499998</v>
      </c>
      <c r="BE325">
        <v>3581.66785470375</v>
      </c>
      <c r="BF325">
        <v>43101.22840729884</v>
      </c>
      <c r="BG325" s="25">
        <v>341781.47254799108</v>
      </c>
      <c r="BH325" s="25">
        <v>382289</v>
      </c>
      <c r="BI325" s="25">
        <v>-40507.527452008915</v>
      </c>
      <c r="BJ325">
        <v>42771</v>
      </c>
      <c r="BK325">
        <f t="shared" si="11"/>
        <v>1</v>
      </c>
    </row>
    <row r="326" spans="1:63" x14ac:dyDescent="0.25">
      <c r="A326" s="39">
        <v>43122</v>
      </c>
      <c r="B326">
        <v>709358</v>
      </c>
      <c r="C326" s="21">
        <v>33.875</v>
      </c>
      <c r="D326">
        <v>1147.515625</v>
      </c>
      <c r="E326">
        <v>38872.091796875</v>
      </c>
      <c r="F326">
        <v>1316792.1096191406</v>
      </c>
      <c r="G326">
        <v>670111</v>
      </c>
      <c r="H326">
        <v>0</v>
      </c>
      <c r="I326">
        <v>0</v>
      </c>
      <c r="J326">
        <v>15</v>
      </c>
      <c r="K326">
        <v>8.0833333333333304</v>
      </c>
      <c r="L326">
        <v>273.82291666666657</v>
      </c>
      <c r="M326">
        <v>0</v>
      </c>
      <c r="O326">
        <v>50916.90500662</v>
      </c>
      <c r="P326">
        <v>2039.5005939500002</v>
      </c>
      <c r="Q326">
        <v>479284.92832653434</v>
      </c>
      <c r="R326">
        <v>-298858.4067925553</v>
      </c>
      <c r="S326">
        <v>63684.345995537908</v>
      </c>
      <c r="T326">
        <v>281809.59232425998</v>
      </c>
      <c r="U326">
        <v>0</v>
      </c>
      <c r="V326">
        <v>0</v>
      </c>
      <c r="W326">
        <v>0</v>
      </c>
      <c r="X326">
        <v>5696.3044474500002</v>
      </c>
      <c r="Y326">
        <v>1883.0448883808326</v>
      </c>
      <c r="Z326">
        <v>48996.799478579043</v>
      </c>
      <c r="AA326" s="25">
        <v>635453.01426875673</v>
      </c>
      <c r="AB326" s="25">
        <v>709358</v>
      </c>
      <c r="AC326" s="25">
        <v>-73904.985731243272</v>
      </c>
      <c r="AD326">
        <v>43122</v>
      </c>
      <c r="AE326">
        <f t="shared" si="12"/>
        <v>1</v>
      </c>
      <c r="AG326" s="39">
        <v>43118</v>
      </c>
      <c r="AH326">
        <v>420496</v>
      </c>
      <c r="AI326" s="21">
        <v>14.875</v>
      </c>
      <c r="AJ326">
        <v>221.265625</v>
      </c>
      <c r="AK326">
        <v>3291.326171875</v>
      </c>
      <c r="AL326">
        <v>48958.476806640625</v>
      </c>
      <c r="AM326">
        <v>489250</v>
      </c>
      <c r="AN326">
        <v>0</v>
      </c>
      <c r="AO326">
        <v>0</v>
      </c>
      <c r="AP326">
        <v>25</v>
      </c>
      <c r="AQ326">
        <v>11.9583333333333</v>
      </c>
      <c r="AR326">
        <v>177.88020833333283</v>
      </c>
      <c r="AS326">
        <v>0</v>
      </c>
      <c r="AU326">
        <v>50916.90500662</v>
      </c>
      <c r="AV326">
        <v>895.57406155000001</v>
      </c>
      <c r="AW326">
        <v>92416.414128784367</v>
      </c>
      <c r="AX326">
        <v>-25304.542423422638</v>
      </c>
      <c r="AY326">
        <v>2367.7910534187622</v>
      </c>
      <c r="AZ326">
        <v>205750.007155</v>
      </c>
      <c r="BA326">
        <v>0</v>
      </c>
      <c r="BB326">
        <v>0</v>
      </c>
      <c r="BC326">
        <v>0</v>
      </c>
      <c r="BD326">
        <v>9493.8407457499998</v>
      </c>
      <c r="BE326">
        <v>2785.7416647695759</v>
      </c>
      <c r="BF326">
        <v>31829.187290141628</v>
      </c>
      <c r="BG326" s="25">
        <v>371150.91868261172</v>
      </c>
      <c r="BH326" s="25">
        <v>420496</v>
      </c>
      <c r="BI326" s="25">
        <v>-49345.081317388278</v>
      </c>
      <c r="BJ326">
        <v>43118</v>
      </c>
      <c r="BK326">
        <f t="shared" si="11"/>
        <v>1</v>
      </c>
    </row>
    <row r="327" spans="1:63" x14ac:dyDescent="0.25">
      <c r="A327" s="39">
        <v>43123</v>
      </c>
      <c r="B327">
        <v>626245</v>
      </c>
      <c r="C327" s="21">
        <v>29.7916666666667</v>
      </c>
      <c r="D327">
        <v>887.54340277777976</v>
      </c>
      <c r="E327">
        <v>26441.397207754719</v>
      </c>
      <c r="F327">
        <v>787733.29181436019</v>
      </c>
      <c r="G327">
        <v>709358</v>
      </c>
      <c r="H327">
        <v>0</v>
      </c>
      <c r="I327">
        <v>0</v>
      </c>
      <c r="J327">
        <v>14</v>
      </c>
      <c r="K327">
        <v>5.5</v>
      </c>
      <c r="L327">
        <v>163.85416666666686</v>
      </c>
      <c r="M327">
        <v>0</v>
      </c>
      <c r="O327">
        <v>50916.90500662</v>
      </c>
      <c r="P327">
        <v>1793.6567339166688</v>
      </c>
      <c r="Q327">
        <v>370701.85966926295</v>
      </c>
      <c r="R327">
        <v>-203288.10407661082</v>
      </c>
      <c r="S327">
        <v>38097.34212534086</v>
      </c>
      <c r="T327">
        <v>298314.59085427999</v>
      </c>
      <c r="U327">
        <v>0</v>
      </c>
      <c r="V327">
        <v>0</v>
      </c>
      <c r="W327">
        <v>0</v>
      </c>
      <c r="X327">
        <v>5316.5508176200001</v>
      </c>
      <c r="Y327">
        <v>1281.2470374550001</v>
      </c>
      <c r="Z327">
        <v>29319.42236839691</v>
      </c>
      <c r="AA327" s="25">
        <v>592453.47053628147</v>
      </c>
      <c r="AB327" s="25">
        <v>626245</v>
      </c>
      <c r="AC327" s="25">
        <v>-33791.529463718529</v>
      </c>
      <c r="AD327">
        <v>43123</v>
      </c>
      <c r="AE327">
        <f t="shared" si="12"/>
        <v>1</v>
      </c>
      <c r="AG327" s="39">
        <v>42784</v>
      </c>
      <c r="AH327">
        <v>357620</v>
      </c>
      <c r="AI327" s="21">
        <v>14.7083333333333</v>
      </c>
      <c r="AJ327">
        <v>216.33506944444346</v>
      </c>
      <c r="AK327">
        <v>3181.9283130786821</v>
      </c>
      <c r="AL327">
        <v>46800.862271532176</v>
      </c>
      <c r="AM327">
        <v>408144</v>
      </c>
      <c r="AN327">
        <v>0</v>
      </c>
      <c r="AO327">
        <v>1</v>
      </c>
      <c r="AP327">
        <v>20</v>
      </c>
      <c r="AQ327">
        <v>9.9583333333333304</v>
      </c>
      <c r="AR327">
        <v>146.47048611111074</v>
      </c>
      <c r="AS327">
        <v>0</v>
      </c>
      <c r="AU327">
        <v>50916.90500662</v>
      </c>
      <c r="AV327">
        <v>885.53961828333138</v>
      </c>
      <c r="AW327">
        <v>90357.0600646034</v>
      </c>
      <c r="AX327">
        <v>-24463.464203160434</v>
      </c>
      <c r="AY327">
        <v>2263.4418022536788</v>
      </c>
      <c r="AZ327">
        <v>171641.55527903998</v>
      </c>
      <c r="BA327">
        <v>0</v>
      </c>
      <c r="BB327">
        <v>-10611.011341539999</v>
      </c>
      <c r="BC327">
        <v>0</v>
      </c>
      <c r="BD327">
        <v>7595.0725966000009</v>
      </c>
      <c r="BE327">
        <v>2319.8336511495827</v>
      </c>
      <c r="BF327">
        <v>26208.854703904777</v>
      </c>
      <c r="BG327" s="25">
        <v>317113.78717775428</v>
      </c>
      <c r="BH327" s="25">
        <v>357620</v>
      </c>
      <c r="BI327" s="25">
        <v>-40506.212822245725</v>
      </c>
      <c r="BJ327">
        <v>42784</v>
      </c>
      <c r="BK327">
        <f t="shared" si="11"/>
        <v>1</v>
      </c>
    </row>
    <row r="328" spans="1:63" x14ac:dyDescent="0.25">
      <c r="A328" s="39">
        <v>43124</v>
      </c>
      <c r="B328">
        <v>571575</v>
      </c>
      <c r="C328" s="21">
        <v>25</v>
      </c>
      <c r="D328">
        <v>625</v>
      </c>
      <c r="E328">
        <v>15625</v>
      </c>
      <c r="F328">
        <v>390625</v>
      </c>
      <c r="G328">
        <v>626245</v>
      </c>
      <c r="H328">
        <v>0</v>
      </c>
      <c r="I328">
        <v>0</v>
      </c>
      <c r="J328">
        <v>28</v>
      </c>
      <c r="K328">
        <v>9.75</v>
      </c>
      <c r="L328">
        <v>243.75</v>
      </c>
      <c r="M328">
        <v>0</v>
      </c>
      <c r="O328">
        <v>50916.90500662</v>
      </c>
      <c r="P328">
        <v>1505.1664900000001</v>
      </c>
      <c r="Q328">
        <v>261044.881375</v>
      </c>
      <c r="R328">
        <v>-120128.92515625</v>
      </c>
      <c r="S328">
        <v>18891.89453125</v>
      </c>
      <c r="T328">
        <v>263362.1118667</v>
      </c>
      <c r="U328">
        <v>0</v>
      </c>
      <c r="V328">
        <v>0</v>
      </c>
      <c r="W328">
        <v>0</v>
      </c>
      <c r="X328">
        <v>10633.10163524</v>
      </c>
      <c r="Y328">
        <v>2271.3015663975002</v>
      </c>
      <c r="Z328">
        <v>43615.669638937499</v>
      </c>
      <c r="AA328" s="25">
        <v>532112.10695389495</v>
      </c>
      <c r="AB328" s="25">
        <v>571575</v>
      </c>
      <c r="AC328" s="25">
        <v>-39462.893046105048</v>
      </c>
      <c r="AD328">
        <v>43124</v>
      </c>
      <c r="AE328">
        <f t="shared" si="12"/>
        <v>1</v>
      </c>
      <c r="AG328" s="39">
        <v>42038</v>
      </c>
      <c r="AH328">
        <v>312790</v>
      </c>
      <c r="AI328" s="21">
        <v>13.7916666666667</v>
      </c>
      <c r="AJ328">
        <v>190.21006944444537</v>
      </c>
      <c r="AK328">
        <v>2623.3138744213152</v>
      </c>
      <c r="AL328">
        <v>36179.870518060729</v>
      </c>
      <c r="AM328">
        <v>362452</v>
      </c>
      <c r="AN328">
        <v>0</v>
      </c>
      <c r="AO328">
        <v>0</v>
      </c>
      <c r="AP328">
        <v>13</v>
      </c>
      <c r="AQ328">
        <v>7.125</v>
      </c>
      <c r="AR328">
        <v>98.265625000000242</v>
      </c>
      <c r="AS328">
        <v>0</v>
      </c>
      <c r="AU328">
        <v>50916.90500662</v>
      </c>
      <c r="AV328">
        <v>830.35018031666868</v>
      </c>
      <c r="AW328">
        <v>79445.384023129198</v>
      </c>
      <c r="AX328">
        <v>-20168.696069229463</v>
      </c>
      <c r="AY328">
        <v>1749.7761228326005</v>
      </c>
      <c r="AZ328">
        <v>152426.16575031998</v>
      </c>
      <c r="BA328">
        <v>0</v>
      </c>
      <c r="BB328">
        <v>0</v>
      </c>
      <c r="BC328">
        <v>0</v>
      </c>
      <c r="BD328">
        <v>4936.79718779</v>
      </c>
      <c r="BE328">
        <v>1659.79729852125</v>
      </c>
      <c r="BF328">
        <v>17583.265792261449</v>
      </c>
      <c r="BG328" s="25">
        <v>289379.74529256165</v>
      </c>
      <c r="BH328" s="25">
        <v>312790</v>
      </c>
      <c r="BI328" s="25">
        <v>-23410.254707438347</v>
      </c>
      <c r="BJ328">
        <v>42038</v>
      </c>
      <c r="BK328">
        <f t="shared" si="11"/>
        <v>1</v>
      </c>
    </row>
    <row r="329" spans="1:63" x14ac:dyDescent="0.25">
      <c r="A329" s="39">
        <v>43125</v>
      </c>
      <c r="B329">
        <v>600942</v>
      </c>
      <c r="C329" s="21">
        <v>25.7916666666667</v>
      </c>
      <c r="D329">
        <v>665.21006944444616</v>
      </c>
      <c r="E329">
        <v>17156.876374421361</v>
      </c>
      <c r="F329">
        <v>442504.43649028486</v>
      </c>
      <c r="G329">
        <v>571575</v>
      </c>
      <c r="H329">
        <v>0</v>
      </c>
      <c r="I329">
        <v>0</v>
      </c>
      <c r="J329">
        <v>26</v>
      </c>
      <c r="K329">
        <v>10.0833333333333</v>
      </c>
      <c r="L329">
        <v>260.06597222222172</v>
      </c>
      <c r="M329">
        <v>0</v>
      </c>
      <c r="O329">
        <v>50916.90500662</v>
      </c>
      <c r="P329">
        <v>1552.8300955166687</v>
      </c>
      <c r="Q329">
        <v>277839.4938681295</v>
      </c>
      <c r="R329">
        <v>-131906.37554546545</v>
      </c>
      <c r="S329">
        <v>21400.952688088772</v>
      </c>
      <c r="T329">
        <v>240371.0993145</v>
      </c>
      <c r="U329">
        <v>0</v>
      </c>
      <c r="V329">
        <v>0</v>
      </c>
      <c r="W329">
        <v>0</v>
      </c>
      <c r="X329">
        <v>9873.5943755799999</v>
      </c>
      <c r="Y329">
        <v>2348.9529020008258</v>
      </c>
      <c r="Z329">
        <v>46535.185759070846</v>
      </c>
      <c r="AA329" s="25">
        <v>518932.63846404117</v>
      </c>
      <c r="AB329" s="25">
        <v>600942</v>
      </c>
      <c r="AC329" s="25">
        <v>-82009.361535958829</v>
      </c>
      <c r="AD329">
        <v>43125</v>
      </c>
      <c r="AE329">
        <f t="shared" si="12"/>
        <v>1</v>
      </c>
      <c r="AG329" s="39">
        <v>42774</v>
      </c>
      <c r="AH329">
        <v>315357</v>
      </c>
      <c r="AI329" s="21">
        <v>13.4583333333333</v>
      </c>
      <c r="AJ329">
        <v>181.1267361111102</v>
      </c>
      <c r="AK329">
        <v>2437.6639901620188</v>
      </c>
      <c r="AL329">
        <v>32806.894534263753</v>
      </c>
      <c r="AM329">
        <v>442380</v>
      </c>
      <c r="AN329">
        <v>0</v>
      </c>
      <c r="AO329">
        <v>0</v>
      </c>
      <c r="AP329">
        <v>16</v>
      </c>
      <c r="AQ329">
        <v>7.7083333333333304</v>
      </c>
      <c r="AR329">
        <v>103.74131944444414</v>
      </c>
      <c r="AS329">
        <v>0</v>
      </c>
      <c r="AU329">
        <v>50916.90500662</v>
      </c>
      <c r="AV329">
        <v>810.28129378333131</v>
      </c>
      <c r="AW329">
        <v>75651.531747145098</v>
      </c>
      <c r="AX329">
        <v>-18741.373121936569</v>
      </c>
      <c r="AY329">
        <v>1586.6480420842315</v>
      </c>
      <c r="AZ329">
        <v>186039.21955079999</v>
      </c>
      <c r="BA329">
        <v>0</v>
      </c>
      <c r="BB329">
        <v>0</v>
      </c>
      <c r="BC329">
        <v>0</v>
      </c>
      <c r="BD329">
        <v>6076.0580772800004</v>
      </c>
      <c r="BE329">
        <v>1795.6871358270828</v>
      </c>
      <c r="BF329">
        <v>18563.065094549165</v>
      </c>
      <c r="BG329" s="25">
        <v>322698.02282615233</v>
      </c>
      <c r="BH329" s="25">
        <v>315357</v>
      </c>
      <c r="BI329" s="25">
        <v>7341.0228261523298</v>
      </c>
      <c r="BJ329">
        <v>42774</v>
      </c>
      <c r="BK329" t="str">
        <f t="shared" si="11"/>
        <v xml:space="preserve"> </v>
      </c>
    </row>
    <row r="330" spans="1:63" x14ac:dyDescent="0.25">
      <c r="A330" s="39">
        <v>43126</v>
      </c>
      <c r="B330">
        <v>612798</v>
      </c>
      <c r="C330" s="21">
        <v>29.3333333333333</v>
      </c>
      <c r="D330">
        <v>860.44444444444252</v>
      </c>
      <c r="E330">
        <v>25239.703703703617</v>
      </c>
      <c r="F330">
        <v>740364.64197530539</v>
      </c>
      <c r="G330">
        <v>600942</v>
      </c>
      <c r="H330">
        <v>1</v>
      </c>
      <c r="I330">
        <v>0</v>
      </c>
      <c r="J330">
        <v>13</v>
      </c>
      <c r="K330">
        <v>7.3333333333333304</v>
      </c>
      <c r="L330">
        <v>215.11111111111077</v>
      </c>
      <c r="M330">
        <v>0</v>
      </c>
      <c r="O330">
        <v>50916.90500662</v>
      </c>
      <c r="P330">
        <v>1766.0620149333313</v>
      </c>
      <c r="Q330">
        <v>359383.38868764363</v>
      </c>
      <c r="R330">
        <v>-194049.18254004081</v>
      </c>
      <c r="S330">
        <v>35806.440271012194</v>
      </c>
      <c r="T330">
        <v>252721.14624372</v>
      </c>
      <c r="U330">
        <v>-10589.1577886</v>
      </c>
      <c r="V330">
        <v>0</v>
      </c>
      <c r="W330">
        <v>0</v>
      </c>
      <c r="X330">
        <v>4936.79718779</v>
      </c>
      <c r="Y330">
        <v>1708.3293832733327</v>
      </c>
      <c r="Z330">
        <v>38491.139109279939</v>
      </c>
      <c r="AA330" s="25">
        <v>541091.86757563148</v>
      </c>
      <c r="AB330" s="25">
        <v>612798</v>
      </c>
      <c r="AC330" s="25">
        <v>-71706.132424368523</v>
      </c>
      <c r="AD330">
        <v>43126</v>
      </c>
      <c r="AE330">
        <f t="shared" si="12"/>
        <v>1</v>
      </c>
      <c r="AG330" s="39">
        <v>42417</v>
      </c>
      <c r="AH330">
        <v>372389</v>
      </c>
      <c r="AI330" s="21">
        <v>13.4166666666667</v>
      </c>
      <c r="AJ330">
        <v>180.00694444444534</v>
      </c>
      <c r="AK330">
        <v>2415.0931712963143</v>
      </c>
      <c r="AL330">
        <v>32402.500048225629</v>
      </c>
      <c r="AM330">
        <v>381212</v>
      </c>
      <c r="AN330">
        <v>0</v>
      </c>
      <c r="AO330">
        <v>0</v>
      </c>
      <c r="AP330">
        <v>36</v>
      </c>
      <c r="AQ330">
        <v>14.6666666666667</v>
      </c>
      <c r="AR330">
        <v>196.77777777777871</v>
      </c>
      <c r="AS330">
        <v>0</v>
      </c>
      <c r="AU330">
        <v>50916.90500662</v>
      </c>
      <c r="AV330">
        <v>807.77268296666864</v>
      </c>
      <c r="AW330">
        <v>75183.826334682308</v>
      </c>
      <c r="AX330">
        <v>-18567.842996481624</v>
      </c>
      <c r="AY330">
        <v>1567.0902104573483</v>
      </c>
      <c r="AZ330">
        <v>160315.52729192001</v>
      </c>
      <c r="BA330">
        <v>0</v>
      </c>
      <c r="BB330">
        <v>0</v>
      </c>
      <c r="BC330">
        <v>0</v>
      </c>
      <c r="BD330">
        <v>13671.130673880001</v>
      </c>
      <c r="BE330">
        <v>3416.6587665466745</v>
      </c>
      <c r="BF330">
        <v>35210.644298830164</v>
      </c>
      <c r="BG330" s="25">
        <v>322521.71226942155</v>
      </c>
      <c r="BH330" s="25">
        <v>372389</v>
      </c>
      <c r="BI330" s="25">
        <v>-49867.28773057845</v>
      </c>
      <c r="BJ330">
        <v>42417</v>
      </c>
      <c r="BK330">
        <f t="shared" si="11"/>
        <v>1</v>
      </c>
    </row>
    <row r="331" spans="1:63" x14ac:dyDescent="0.25">
      <c r="A331" s="39">
        <v>43127</v>
      </c>
      <c r="B331">
        <v>545977</v>
      </c>
      <c r="C331" s="21">
        <v>24.6666666666667</v>
      </c>
      <c r="D331">
        <v>608.44444444444605</v>
      </c>
      <c r="E331">
        <v>15008.296296296356</v>
      </c>
      <c r="F331">
        <v>370204.64197531057</v>
      </c>
      <c r="G331">
        <v>612798</v>
      </c>
      <c r="H331">
        <v>0</v>
      </c>
      <c r="I331">
        <v>1</v>
      </c>
      <c r="J331">
        <v>13</v>
      </c>
      <c r="K331">
        <v>6.6666666666666696</v>
      </c>
      <c r="L331">
        <v>164.44444444444474</v>
      </c>
      <c r="M331">
        <v>0</v>
      </c>
      <c r="O331">
        <v>50916.90500662</v>
      </c>
      <c r="P331">
        <v>1485.0976034666687</v>
      </c>
      <c r="Q331">
        <v>254130.0925172451</v>
      </c>
      <c r="R331">
        <v>-115387.55216003898</v>
      </c>
      <c r="S331">
        <v>17904.299651012439</v>
      </c>
      <c r="T331">
        <v>257707.08816468</v>
      </c>
      <c r="U331">
        <v>0</v>
      </c>
      <c r="V331">
        <v>-10611.011341539999</v>
      </c>
      <c r="W331">
        <v>0</v>
      </c>
      <c r="X331">
        <v>4936.79718779</v>
      </c>
      <c r="Y331">
        <v>1553.0267120666674</v>
      </c>
      <c r="Z331">
        <v>29425.044360400054</v>
      </c>
      <c r="AA331" s="25">
        <v>492059.78770170198</v>
      </c>
      <c r="AB331" s="25">
        <v>545977</v>
      </c>
      <c r="AC331" s="25">
        <v>-53917.212298298022</v>
      </c>
      <c r="AD331">
        <v>43127</v>
      </c>
      <c r="AE331">
        <f t="shared" si="12"/>
        <v>1</v>
      </c>
      <c r="AG331" s="39">
        <v>42786</v>
      </c>
      <c r="AH331">
        <v>386275</v>
      </c>
      <c r="AI331" s="21">
        <v>12.875</v>
      </c>
      <c r="AJ331">
        <v>165.765625</v>
      </c>
      <c r="AK331">
        <v>2134.232421875</v>
      </c>
      <c r="AL331">
        <v>27478.242431640625</v>
      </c>
      <c r="AM331">
        <v>392380</v>
      </c>
      <c r="AN331">
        <v>0</v>
      </c>
      <c r="AO331">
        <v>0</v>
      </c>
      <c r="AP331">
        <v>32</v>
      </c>
      <c r="AQ331">
        <v>24.75</v>
      </c>
      <c r="AR331">
        <v>318.65625</v>
      </c>
      <c r="AS331">
        <v>0</v>
      </c>
      <c r="AU331">
        <v>50916.90500662</v>
      </c>
      <c r="AV331">
        <v>775.16074235000008</v>
      </c>
      <c r="AW331">
        <v>69235.628662684365</v>
      </c>
      <c r="AX331">
        <v>-16408.514999901698</v>
      </c>
      <c r="AY331">
        <v>1328.9371082820435</v>
      </c>
      <c r="AZ331">
        <v>165012.1365508</v>
      </c>
      <c r="BA331">
        <v>0</v>
      </c>
      <c r="BB331">
        <v>0</v>
      </c>
      <c r="BC331">
        <v>0</v>
      </c>
      <c r="BD331">
        <v>12152.116154560001</v>
      </c>
      <c r="BE331">
        <v>5765.6116685474999</v>
      </c>
      <c r="BF331">
        <v>57019.100424134063</v>
      </c>
      <c r="BG331" s="25">
        <v>345797.08131807629</v>
      </c>
      <c r="BH331" s="25">
        <v>386275</v>
      </c>
      <c r="BI331" s="25">
        <v>-40477.918681923707</v>
      </c>
      <c r="BJ331">
        <v>42786</v>
      </c>
      <c r="BK331">
        <f t="shared" si="11"/>
        <v>1</v>
      </c>
    </row>
    <row r="332" spans="1:63" x14ac:dyDescent="0.25">
      <c r="A332" s="39">
        <v>43128</v>
      </c>
      <c r="B332">
        <v>485972</v>
      </c>
      <c r="C332" s="21">
        <v>21.7916666666667</v>
      </c>
      <c r="D332">
        <v>474.87673611111256</v>
      </c>
      <c r="E332">
        <v>10348.355541088011</v>
      </c>
      <c r="F332">
        <v>225507.91449954323</v>
      </c>
      <c r="G332">
        <v>545977</v>
      </c>
      <c r="H332">
        <v>0</v>
      </c>
      <c r="I332">
        <v>1</v>
      </c>
      <c r="J332">
        <v>8</v>
      </c>
      <c r="K332">
        <v>4.7083333333333304</v>
      </c>
      <c r="L332">
        <v>102.60243055555564</v>
      </c>
      <c r="M332">
        <v>0</v>
      </c>
      <c r="O332">
        <v>50916.90500662</v>
      </c>
      <c r="P332">
        <v>1312.0034571166686</v>
      </c>
      <c r="Q332">
        <v>198342.6259933961</v>
      </c>
      <c r="R332">
        <v>-79560.757010280096</v>
      </c>
      <c r="S332">
        <v>10906.295645920034</v>
      </c>
      <c r="T332">
        <v>229606.07390182</v>
      </c>
      <c r="U332">
        <v>0</v>
      </c>
      <c r="V332">
        <v>-10611.011341539999</v>
      </c>
      <c r="W332">
        <v>0</v>
      </c>
      <c r="X332">
        <v>3038.0290386400002</v>
      </c>
      <c r="Y332">
        <v>1096.8251153970828</v>
      </c>
      <c r="Z332">
        <v>18359.276780566735</v>
      </c>
      <c r="AA332" s="25">
        <v>423406.26658765652</v>
      </c>
      <c r="AB332" s="25">
        <v>485972</v>
      </c>
      <c r="AC332" s="25">
        <v>-62565.733412343485</v>
      </c>
      <c r="AD332">
        <v>43128</v>
      </c>
      <c r="AE332">
        <f t="shared" si="12"/>
        <v>1</v>
      </c>
      <c r="AG332" s="39">
        <v>41985</v>
      </c>
      <c r="AH332">
        <v>300029</v>
      </c>
      <c r="AI332" s="21">
        <v>12.4583333333333</v>
      </c>
      <c r="AJ332">
        <v>155.2100694444436</v>
      </c>
      <c r="AK332">
        <v>1933.658781828688</v>
      </c>
      <c r="AL332">
        <v>24090.165656949008</v>
      </c>
      <c r="AM332">
        <v>352958</v>
      </c>
      <c r="AN332">
        <v>1</v>
      </c>
      <c r="AO332">
        <v>0</v>
      </c>
      <c r="AP332">
        <v>22</v>
      </c>
      <c r="AQ332">
        <v>13.9583333333333</v>
      </c>
      <c r="AR332">
        <v>173.89756944444358</v>
      </c>
      <c r="AS332">
        <v>0</v>
      </c>
      <c r="AU332">
        <v>50916.90500662</v>
      </c>
      <c r="AV332">
        <v>750.07463418333134</v>
      </c>
      <c r="AW332">
        <v>64826.870666128467</v>
      </c>
      <c r="AX332">
        <v>-14866.454469121536</v>
      </c>
      <c r="AY332">
        <v>1165.0787042084391</v>
      </c>
      <c r="AZ332">
        <v>148433.54323027999</v>
      </c>
      <c r="BA332">
        <v>-10589.1577886</v>
      </c>
      <c r="BB332">
        <v>0</v>
      </c>
      <c r="BC332">
        <v>0</v>
      </c>
      <c r="BD332">
        <v>8354.5798562600012</v>
      </c>
      <c r="BE332">
        <v>3251.6496783895759</v>
      </c>
      <c r="BF332">
        <v>31116.549497038126</v>
      </c>
      <c r="BG332" s="25">
        <v>283359.6390153864</v>
      </c>
      <c r="BH332" s="25">
        <v>300029</v>
      </c>
      <c r="BI332" s="25">
        <v>-16669.360984613595</v>
      </c>
      <c r="BJ332">
        <v>41985</v>
      </c>
      <c r="BK332">
        <f t="shared" si="11"/>
        <v>1</v>
      </c>
    </row>
    <row r="333" spans="1:63" x14ac:dyDescent="0.25">
      <c r="A333" s="39">
        <v>43129</v>
      </c>
      <c r="B333">
        <v>450354</v>
      </c>
      <c r="C333" s="21">
        <v>21.6666666666667</v>
      </c>
      <c r="D333">
        <v>469.44444444444588</v>
      </c>
      <c r="E333">
        <v>10171.296296296343</v>
      </c>
      <c r="F333">
        <v>220378.08641975443</v>
      </c>
      <c r="G333">
        <v>485972</v>
      </c>
      <c r="H333">
        <v>0</v>
      </c>
      <c r="I333">
        <v>0</v>
      </c>
      <c r="J333">
        <v>12</v>
      </c>
      <c r="K333">
        <v>3.8333333333333299</v>
      </c>
      <c r="L333">
        <v>83.055555555555614</v>
      </c>
      <c r="M333">
        <v>0</v>
      </c>
      <c r="O333">
        <v>50916.90500662</v>
      </c>
      <c r="P333">
        <v>1304.4776246666686</v>
      </c>
      <c r="Q333">
        <v>196073.71089944502</v>
      </c>
      <c r="R333">
        <v>-78199.481057268873</v>
      </c>
      <c r="S333">
        <v>10658.200488040189</v>
      </c>
      <c r="T333">
        <v>204371.47159351999</v>
      </c>
      <c r="U333">
        <v>0</v>
      </c>
      <c r="V333">
        <v>0</v>
      </c>
      <c r="W333">
        <v>0</v>
      </c>
      <c r="X333">
        <v>4557.0435579599998</v>
      </c>
      <c r="Y333">
        <v>892.99035943833258</v>
      </c>
      <c r="Z333">
        <v>14861.635580675011</v>
      </c>
      <c r="AA333" s="25">
        <v>405436.95405309642</v>
      </c>
      <c r="AB333" s="25">
        <v>450354</v>
      </c>
      <c r="AC333" s="25">
        <v>-44917.045946903585</v>
      </c>
      <c r="AD333">
        <v>43129</v>
      </c>
      <c r="AE333">
        <f t="shared" si="12"/>
        <v>1</v>
      </c>
      <c r="AG333" s="39">
        <v>41984</v>
      </c>
      <c r="AH333">
        <v>352958</v>
      </c>
      <c r="AI333" s="21">
        <v>12.4166666666667</v>
      </c>
      <c r="AJ333">
        <v>154.17361111111194</v>
      </c>
      <c r="AK333">
        <v>1914.3223379629783</v>
      </c>
      <c r="AL333">
        <v>23769.502363040378</v>
      </c>
      <c r="AM333">
        <v>419749</v>
      </c>
      <c r="AN333">
        <v>0</v>
      </c>
      <c r="AO333">
        <v>0</v>
      </c>
      <c r="AP333">
        <v>25</v>
      </c>
      <c r="AQ333">
        <v>18.2083333333333</v>
      </c>
      <c r="AR333">
        <v>226.08680555555574</v>
      </c>
      <c r="AS333">
        <v>0</v>
      </c>
      <c r="AU333">
        <v>50916.90500662</v>
      </c>
      <c r="AV333">
        <v>747.56602336666867</v>
      </c>
      <c r="AW333">
        <v>64393.971237848957</v>
      </c>
      <c r="AX333">
        <v>-14717.791031173896</v>
      </c>
      <c r="AY333">
        <v>1149.5703851593125</v>
      </c>
      <c r="AZ333">
        <v>176521.94124334</v>
      </c>
      <c r="BA333">
        <v>0</v>
      </c>
      <c r="BB333">
        <v>0</v>
      </c>
      <c r="BC333">
        <v>0</v>
      </c>
      <c r="BD333">
        <v>9493.8407457499998</v>
      </c>
      <c r="BE333">
        <v>4241.7042073320754</v>
      </c>
      <c r="BF333">
        <v>40455.086854702844</v>
      </c>
      <c r="BG333" s="25">
        <v>333202.79467294598</v>
      </c>
      <c r="BH333" s="25">
        <v>352958</v>
      </c>
      <c r="BI333" s="25">
        <v>-19755.20532705402</v>
      </c>
      <c r="BJ333">
        <v>41984</v>
      </c>
      <c r="BK333">
        <f t="shared" si="11"/>
        <v>1</v>
      </c>
    </row>
    <row r="334" spans="1:63" x14ac:dyDescent="0.25">
      <c r="A334" s="39">
        <v>43130</v>
      </c>
      <c r="B334">
        <v>403349</v>
      </c>
      <c r="C334" s="21">
        <v>17.125</v>
      </c>
      <c r="D334">
        <v>293.265625</v>
      </c>
      <c r="E334">
        <v>5022.173828125</v>
      </c>
      <c r="F334">
        <v>86004.726806640625</v>
      </c>
      <c r="G334">
        <v>450354</v>
      </c>
      <c r="H334">
        <v>0</v>
      </c>
      <c r="I334">
        <v>0</v>
      </c>
      <c r="J334">
        <v>14</v>
      </c>
      <c r="K334">
        <v>4.7083333333333304</v>
      </c>
      <c r="L334">
        <v>80.630208333333286</v>
      </c>
      <c r="M334">
        <v>0</v>
      </c>
      <c r="O334">
        <v>50916.90500662</v>
      </c>
      <c r="P334">
        <v>1031.0390456499999</v>
      </c>
      <c r="Q334">
        <v>122488.78446318438</v>
      </c>
      <c r="R334">
        <v>-38611.734010912362</v>
      </c>
      <c r="S334">
        <v>4159.4681037312621</v>
      </c>
      <c r="T334">
        <v>189392.61874763999</v>
      </c>
      <c r="U334">
        <v>0</v>
      </c>
      <c r="V334">
        <v>0</v>
      </c>
      <c r="W334">
        <v>0</v>
      </c>
      <c r="X334">
        <v>5316.5508176200001</v>
      </c>
      <c r="Y334">
        <v>1096.8251153970828</v>
      </c>
      <c r="Z334">
        <v>14427.653454709211</v>
      </c>
      <c r="AA334" s="25">
        <v>350218.11074363964</v>
      </c>
      <c r="AB334" s="25">
        <v>403349</v>
      </c>
      <c r="AC334" s="25">
        <v>-53130.889256360359</v>
      </c>
      <c r="AD334">
        <v>43130</v>
      </c>
      <c r="AE334">
        <f t="shared" si="12"/>
        <v>1</v>
      </c>
      <c r="AG334" s="39">
        <v>42043</v>
      </c>
      <c r="AH334">
        <v>240829</v>
      </c>
      <c r="AI334" s="21">
        <v>11.625</v>
      </c>
      <c r="AJ334">
        <v>135.140625</v>
      </c>
      <c r="AK334">
        <v>1571.009765625</v>
      </c>
      <c r="AL334">
        <v>18262.988525390625</v>
      </c>
      <c r="AM334">
        <v>224869</v>
      </c>
      <c r="AN334">
        <v>0</v>
      </c>
      <c r="AO334">
        <v>1</v>
      </c>
      <c r="AP334">
        <v>15</v>
      </c>
      <c r="AQ334">
        <v>6.6666666666666696</v>
      </c>
      <c r="AR334">
        <v>77.500000000000028</v>
      </c>
      <c r="AS334">
        <v>0</v>
      </c>
      <c r="AU334">
        <v>50916.90500662</v>
      </c>
      <c r="AV334">
        <v>699.90241785000001</v>
      </c>
      <c r="AW334">
        <v>56444.429475309371</v>
      </c>
      <c r="AX334">
        <v>-12078.317731488223</v>
      </c>
      <c r="AY334">
        <v>883.25747980059816</v>
      </c>
      <c r="AZ334">
        <v>94566.782542539993</v>
      </c>
      <c r="BA334">
        <v>0</v>
      </c>
      <c r="BB334">
        <v>-10611.011341539999</v>
      </c>
      <c r="BC334">
        <v>0</v>
      </c>
      <c r="BD334">
        <v>5696.3044474500002</v>
      </c>
      <c r="BE334">
        <v>1553.0267120666674</v>
      </c>
      <c r="BF334">
        <v>13867.546244175006</v>
      </c>
      <c r="BG334" s="25">
        <v>201938.82525278343</v>
      </c>
      <c r="BH334" s="25">
        <v>240829</v>
      </c>
      <c r="BI334" s="25">
        <v>-38890.174747216573</v>
      </c>
      <c r="BJ334">
        <v>42043</v>
      </c>
      <c r="BK334">
        <f t="shared" si="11"/>
        <v>1</v>
      </c>
    </row>
    <row r="335" spans="1:63" x14ac:dyDescent="0.25">
      <c r="A335" s="39">
        <v>43131</v>
      </c>
      <c r="B335">
        <v>423298</v>
      </c>
      <c r="C335" s="21">
        <v>19.764705882352899</v>
      </c>
      <c r="D335">
        <v>390.64359861591532</v>
      </c>
      <c r="E335">
        <v>7720.9558314674869</v>
      </c>
      <c r="F335">
        <v>152602.42113959236</v>
      </c>
      <c r="G335">
        <v>403349</v>
      </c>
      <c r="H335">
        <v>0</v>
      </c>
      <c r="I335">
        <v>0</v>
      </c>
      <c r="J335">
        <v>15</v>
      </c>
      <c r="K335">
        <v>6.6470588235294104</v>
      </c>
      <c r="L335">
        <v>131.37716262975749</v>
      </c>
      <c r="M335">
        <v>0</v>
      </c>
      <c r="O335">
        <v>50916.90500662</v>
      </c>
      <c r="P335">
        <v>1189.9669191529388</v>
      </c>
      <c r="Q335">
        <v>163160.81897695156</v>
      </c>
      <c r="R335">
        <v>-59360.648013636463</v>
      </c>
      <c r="S335">
        <v>7380.3490441793911</v>
      </c>
      <c r="T335">
        <v>169625.05801933998</v>
      </c>
      <c r="U335">
        <v>0</v>
      </c>
      <c r="V335">
        <v>0</v>
      </c>
      <c r="W335">
        <v>0</v>
      </c>
      <c r="X335">
        <v>5696.3044474500002</v>
      </c>
      <c r="Y335">
        <v>1548.4589864429408</v>
      </c>
      <c r="Z335">
        <v>23508.114557376281</v>
      </c>
      <c r="AA335" s="25">
        <v>363665.32794387662</v>
      </c>
      <c r="AB335" s="25">
        <v>423298</v>
      </c>
      <c r="AC335" s="25">
        <v>-59632.672056123381</v>
      </c>
      <c r="AD335">
        <v>43131</v>
      </c>
      <c r="AE335">
        <f t="shared" si="12"/>
        <v>1</v>
      </c>
      <c r="AG335" s="39">
        <v>42040</v>
      </c>
      <c r="AH335">
        <v>304680</v>
      </c>
      <c r="AI335" s="21">
        <v>11.2083333333333</v>
      </c>
      <c r="AJ335">
        <v>125.62673611111036</v>
      </c>
      <c r="AK335">
        <v>1408.0663339120244</v>
      </c>
      <c r="AL335">
        <v>15782.076825930561</v>
      </c>
      <c r="AM335">
        <v>329358</v>
      </c>
      <c r="AN335">
        <v>0</v>
      </c>
      <c r="AO335">
        <v>0</v>
      </c>
      <c r="AP335">
        <v>23</v>
      </c>
      <c r="AQ335">
        <v>10.4583333333333</v>
      </c>
      <c r="AR335">
        <v>117.22048611111039</v>
      </c>
      <c r="AS335">
        <v>0</v>
      </c>
      <c r="AU335">
        <v>50916.90500662</v>
      </c>
      <c r="AV335">
        <v>674.81630968333138</v>
      </c>
      <c r="AW335">
        <v>52470.746281045169</v>
      </c>
      <c r="AX335">
        <v>-10825.567695459386</v>
      </c>
      <c r="AY335">
        <v>763.27252705168621</v>
      </c>
      <c r="AZ335">
        <v>138508.76005427999</v>
      </c>
      <c r="BA335">
        <v>0</v>
      </c>
      <c r="BB335">
        <v>0</v>
      </c>
      <c r="BC335">
        <v>0</v>
      </c>
      <c r="BD335">
        <v>8734.3334860900013</v>
      </c>
      <c r="BE335">
        <v>2436.3106545545756</v>
      </c>
      <c r="BF335">
        <v>20974.974347232215</v>
      </c>
      <c r="BG335" s="25">
        <v>264654.5509710976</v>
      </c>
      <c r="BH335" s="25">
        <v>304680</v>
      </c>
      <c r="BI335" s="25">
        <v>-40025.449028902396</v>
      </c>
      <c r="BJ335">
        <v>42040</v>
      </c>
      <c r="BK335">
        <f t="shared" si="11"/>
        <v>1</v>
      </c>
    </row>
    <row r="336" spans="1:63" x14ac:dyDescent="0.25">
      <c r="AG336" s="39">
        <v>42042</v>
      </c>
      <c r="AH336">
        <v>224869</v>
      </c>
      <c r="AI336" s="21">
        <v>8.125</v>
      </c>
      <c r="AJ336">
        <v>66.015625</v>
      </c>
      <c r="AK336">
        <v>536.376953125</v>
      </c>
      <c r="AL336">
        <v>4358.062744140625</v>
      </c>
      <c r="AM336">
        <v>242952</v>
      </c>
      <c r="AN336">
        <v>0</v>
      </c>
      <c r="AO336">
        <v>1</v>
      </c>
      <c r="AP336">
        <v>21</v>
      </c>
      <c r="AQ336">
        <v>10.2083333333333</v>
      </c>
      <c r="AR336">
        <v>82.942708333333059</v>
      </c>
      <c r="AS336">
        <v>0</v>
      </c>
      <c r="AU336">
        <v>50916.90500662</v>
      </c>
      <c r="AV336">
        <v>489.17910925000001</v>
      </c>
      <c r="AW336">
        <v>27572.865595234372</v>
      </c>
      <c r="AX336">
        <v>-4123.8007588793944</v>
      </c>
      <c r="AY336">
        <v>210.7700780105591</v>
      </c>
      <c r="AZ336">
        <v>102171.43738032</v>
      </c>
      <c r="BA336">
        <v>0</v>
      </c>
      <c r="BB336">
        <v>-10611.011341539999</v>
      </c>
      <c r="BC336">
        <v>0</v>
      </c>
      <c r="BD336">
        <v>7974.8262264300001</v>
      </c>
      <c r="BE336">
        <v>2378.0721528520758</v>
      </c>
      <c r="BF336">
        <v>14841.443141027295</v>
      </c>
      <c r="BG336" s="25">
        <v>191820.68658932493</v>
      </c>
      <c r="BH336" s="25">
        <v>224869</v>
      </c>
      <c r="BI336" s="25">
        <v>-33048.313410675066</v>
      </c>
      <c r="BJ336">
        <v>42042</v>
      </c>
      <c r="BK336">
        <f t="shared" si="11"/>
        <v>1</v>
      </c>
    </row>
    <row r="337" spans="29:63" x14ac:dyDescent="0.25">
      <c r="AC337" s="25">
        <f>COUNT(AC3:AC335)</f>
        <v>333</v>
      </c>
      <c r="AE337" s="25">
        <f>COUNT(AE3:AE335)</f>
        <v>261</v>
      </c>
      <c r="AG337" s="39">
        <v>42041</v>
      </c>
      <c r="AH337">
        <v>242952</v>
      </c>
      <c r="AI337" s="21">
        <v>4.2083333333333401</v>
      </c>
      <c r="AJ337">
        <v>17.710069444444503</v>
      </c>
      <c r="AK337">
        <v>74.529875578704065</v>
      </c>
      <c r="AL337">
        <v>313.64655972704685</v>
      </c>
      <c r="AM337">
        <v>304680</v>
      </c>
      <c r="AN337">
        <v>1</v>
      </c>
      <c r="AO337">
        <v>0</v>
      </c>
      <c r="AP337">
        <v>25</v>
      </c>
      <c r="AQ337">
        <v>18.4166666666667</v>
      </c>
      <c r="AR337">
        <v>77.503472222222484</v>
      </c>
      <c r="AS337">
        <v>0</v>
      </c>
      <c r="AU337">
        <v>50916.90500662</v>
      </c>
      <c r="AV337">
        <v>253.36969248333375</v>
      </c>
      <c r="AW337">
        <v>7396.9967636288438</v>
      </c>
      <c r="AX337">
        <v>-573.00440609912096</v>
      </c>
      <c r="AY337">
        <v>15.1689669797191</v>
      </c>
      <c r="AZ337">
        <v>128130.6329688</v>
      </c>
      <c r="BA337">
        <v>-10589.1577886</v>
      </c>
      <c r="BB337">
        <v>0</v>
      </c>
      <c r="BC337">
        <v>0</v>
      </c>
      <c r="BD337">
        <v>9493.8407457499998</v>
      </c>
      <c r="BE337">
        <v>4290.2362920841742</v>
      </c>
      <c r="BF337">
        <v>13868.167550010359</v>
      </c>
      <c r="BG337" s="25">
        <v>203203.15579165734</v>
      </c>
      <c r="BH337" s="25">
        <v>242952</v>
      </c>
      <c r="BI337" s="25">
        <v>-39748.844208342663</v>
      </c>
      <c r="BJ337">
        <v>42041</v>
      </c>
      <c r="BK337">
        <f t="shared" si="11"/>
        <v>1</v>
      </c>
    </row>
    <row r="338" spans="29:63" x14ac:dyDescent="0.25">
      <c r="AE338" s="41">
        <f>+AE337/AC337</f>
        <v>0.78378378378378377</v>
      </c>
      <c r="AG338" s="39">
        <v>42775</v>
      </c>
      <c r="AH338">
        <v>264259</v>
      </c>
      <c r="AI338" s="21">
        <v>4.1666666666666599</v>
      </c>
      <c r="AJ338">
        <v>17.361111111111054</v>
      </c>
      <c r="AK338">
        <v>72.337962962962607</v>
      </c>
      <c r="AL338">
        <v>301.40817901234368</v>
      </c>
      <c r="AM338">
        <v>315357</v>
      </c>
      <c r="AN338">
        <v>0</v>
      </c>
      <c r="AO338">
        <v>0</v>
      </c>
      <c r="AP338">
        <v>28</v>
      </c>
      <c r="AQ338">
        <v>17.25</v>
      </c>
      <c r="AR338">
        <v>71.874999999999886</v>
      </c>
      <c r="AS338">
        <v>0</v>
      </c>
      <c r="AU338">
        <v>50916.90500662</v>
      </c>
      <c r="AV338">
        <v>250.86108166666625</v>
      </c>
      <c r="AW338">
        <v>7251.246704861087</v>
      </c>
      <c r="AX338">
        <v>-556.15243127893245</v>
      </c>
      <c r="AY338">
        <v>14.577079113618732</v>
      </c>
      <c r="AZ338">
        <v>132620.75627262</v>
      </c>
      <c r="BA338">
        <v>0</v>
      </c>
      <c r="BB338">
        <v>0</v>
      </c>
      <c r="BC338">
        <v>0</v>
      </c>
      <c r="BD338">
        <v>10633.10163524</v>
      </c>
      <c r="BE338">
        <v>4018.4566174725001</v>
      </c>
      <c r="BF338">
        <v>12861.030790968729</v>
      </c>
      <c r="BG338" s="25">
        <v>218010.78275728365</v>
      </c>
      <c r="BH338" s="25">
        <v>264259</v>
      </c>
      <c r="BI338" s="25">
        <v>-46248.217242716346</v>
      </c>
      <c r="BJ338">
        <v>42775</v>
      </c>
      <c r="BK338">
        <f t="shared" si="11"/>
        <v>1</v>
      </c>
    </row>
    <row r="339" spans="29:63" x14ac:dyDescent="0.25">
      <c r="AC339" s="25">
        <f>+SUM(AC3:AC335)</f>
        <v>-7683422.3615556341</v>
      </c>
    </row>
  </sheetData>
  <sortState ref="AG3:BK335">
    <sortCondition descending="1" ref="AI3:AI335"/>
  </sortState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8"/>
  <sheetViews>
    <sheetView workbookViewId="0">
      <selection activeCell="N2" sqref="N2"/>
    </sheetView>
  </sheetViews>
  <sheetFormatPr defaultRowHeight="15" x14ac:dyDescent="0.25"/>
  <cols>
    <col min="1" max="1" width="10.7109375" bestFit="1" customWidth="1"/>
    <col min="2" max="2" width="11" style="7" bestFit="1" customWidth="1"/>
    <col min="3" max="3" width="7.7109375" customWidth="1"/>
    <col min="4" max="6" width="11" style="7" customWidth="1"/>
    <col min="7" max="7" width="10.7109375" style="11" bestFit="1" customWidth="1"/>
    <col min="8" max="8" width="7.28515625" bestFit="1" customWidth="1"/>
    <col min="9" max="9" width="9.7109375" bestFit="1" customWidth="1"/>
    <col min="10" max="10" width="10.7109375" bestFit="1" customWidth="1"/>
    <col min="11" max="11" width="12" bestFit="1" customWidth="1"/>
    <col min="12" max="12" width="12" customWidth="1"/>
    <col min="13" max="16" width="10" style="5" customWidth="1"/>
  </cols>
  <sheetData>
    <row r="1" spans="1:16" ht="32.25" customHeight="1" x14ac:dyDescent="0.25">
      <c r="A1" s="6" t="s">
        <v>29</v>
      </c>
    </row>
    <row r="2" spans="1:16" x14ac:dyDescent="0.25">
      <c r="C2">
        <v>2</v>
      </c>
      <c r="D2" s="7">
        <v>3</v>
      </c>
      <c r="E2" s="7">
        <v>4</v>
      </c>
      <c r="F2" s="7">
        <v>5</v>
      </c>
      <c r="G2" s="11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</row>
    <row r="3" spans="1:16" s="8" customFormat="1" x14ac:dyDescent="0.25">
      <c r="A3" s="8" t="s">
        <v>8</v>
      </c>
      <c r="B3" s="9" t="s">
        <v>9</v>
      </c>
      <c r="C3" s="8" t="s">
        <v>0</v>
      </c>
      <c r="D3" s="9" t="s">
        <v>30</v>
      </c>
      <c r="E3" s="9" t="s">
        <v>31</v>
      </c>
      <c r="F3" s="9" t="s">
        <v>32</v>
      </c>
      <c r="G3" s="12" t="s">
        <v>33</v>
      </c>
      <c r="H3" s="8" t="s">
        <v>13</v>
      </c>
      <c r="I3" s="8" t="s">
        <v>10</v>
      </c>
      <c r="J3" s="8" t="s">
        <v>14</v>
      </c>
      <c r="K3" s="8" t="s">
        <v>15</v>
      </c>
      <c r="L3" s="8" t="s">
        <v>34</v>
      </c>
      <c r="M3" s="10" t="s">
        <v>16</v>
      </c>
      <c r="N3" s="10"/>
      <c r="O3" s="10"/>
      <c r="P3" s="10"/>
    </row>
    <row r="4" spans="1:16" x14ac:dyDescent="0.25">
      <c r="A4" s="2">
        <v>42741</v>
      </c>
      <c r="B4" s="7">
        <v>974095</v>
      </c>
      <c r="C4" s="3">
        <v>60.5416666666667</v>
      </c>
      <c r="D4" s="7">
        <f t="shared" ref="D4:D67" si="0">+C4^2</f>
        <v>3665.2934027777819</v>
      </c>
      <c r="E4" s="7">
        <f t="shared" ref="E4:E67" si="1">+C4^3</f>
        <v>221902.97142650501</v>
      </c>
      <c r="F4" s="7">
        <f t="shared" ref="F4:F67" si="2">+C4^4</f>
        <v>13434375.728446331</v>
      </c>
      <c r="G4" s="11">
        <v>917532</v>
      </c>
      <c r="H4">
        <v>1</v>
      </c>
      <c r="I4">
        <v>0</v>
      </c>
      <c r="J4">
        <v>9</v>
      </c>
      <c r="K4" s="3">
        <v>4.5833333333333304</v>
      </c>
      <c r="L4" s="3">
        <f t="shared" ref="L4:L67" si="3">+C4*K4</f>
        <v>277.48263888888886</v>
      </c>
      <c r="M4" s="5">
        <v>0</v>
      </c>
    </row>
    <row r="5" spans="1:16" x14ac:dyDescent="0.25">
      <c r="A5" s="2">
        <v>41287</v>
      </c>
      <c r="B5" s="7">
        <v>936082</v>
      </c>
      <c r="C5" s="3">
        <v>59.125</v>
      </c>
      <c r="D5" s="7">
        <f t="shared" si="0"/>
        <v>3495.765625</v>
      </c>
      <c r="E5" s="7">
        <f t="shared" si="1"/>
        <v>206687.142578125</v>
      </c>
      <c r="F5" s="7">
        <f t="shared" si="2"/>
        <v>12220377.304931641</v>
      </c>
      <c r="G5" s="11">
        <v>860094</v>
      </c>
      <c r="H5">
        <v>0</v>
      </c>
      <c r="I5">
        <v>1</v>
      </c>
      <c r="J5">
        <v>9</v>
      </c>
      <c r="K5" s="3">
        <v>4.3333333333333304</v>
      </c>
      <c r="L5" s="3">
        <f t="shared" si="3"/>
        <v>256.20833333333314</v>
      </c>
      <c r="M5" s="5">
        <v>0</v>
      </c>
    </row>
    <row r="6" spans="1:16" x14ac:dyDescent="0.25">
      <c r="A6" s="2">
        <v>42740</v>
      </c>
      <c r="B6" s="7">
        <v>917532</v>
      </c>
      <c r="C6" s="3">
        <v>57</v>
      </c>
      <c r="D6" s="7">
        <f t="shared" si="0"/>
        <v>3249</v>
      </c>
      <c r="E6" s="7">
        <f t="shared" si="1"/>
        <v>185193</v>
      </c>
      <c r="F6" s="7">
        <f t="shared" si="2"/>
        <v>10556001</v>
      </c>
      <c r="G6" s="11">
        <v>661508</v>
      </c>
      <c r="H6">
        <v>0</v>
      </c>
      <c r="I6">
        <v>0</v>
      </c>
      <c r="J6">
        <v>16</v>
      </c>
      <c r="K6" s="3">
        <v>6</v>
      </c>
      <c r="L6" s="3">
        <f t="shared" si="3"/>
        <v>342</v>
      </c>
      <c r="M6" s="5">
        <v>0</v>
      </c>
    </row>
    <row r="7" spans="1:16" x14ac:dyDescent="0.25">
      <c r="A7" s="2">
        <v>39095</v>
      </c>
      <c r="B7" s="7">
        <v>871548</v>
      </c>
      <c r="C7" s="3">
        <v>55.7916666666667</v>
      </c>
      <c r="D7" s="7">
        <f t="shared" si="0"/>
        <v>3112.710069444448</v>
      </c>
      <c r="E7" s="7">
        <f t="shared" si="1"/>
        <v>173663.28262442158</v>
      </c>
      <c r="F7" s="7">
        <f t="shared" si="2"/>
        <v>9688963.9764208607</v>
      </c>
      <c r="G7" s="11">
        <v>849175</v>
      </c>
      <c r="H7">
        <v>0</v>
      </c>
      <c r="I7">
        <v>1</v>
      </c>
      <c r="J7">
        <v>8</v>
      </c>
      <c r="K7" s="3">
        <v>4.9166666666666696</v>
      </c>
      <c r="L7" s="3">
        <f t="shared" si="3"/>
        <v>274.30902777777811</v>
      </c>
      <c r="M7" s="5">
        <v>0</v>
      </c>
    </row>
    <row r="8" spans="1:16" x14ac:dyDescent="0.25">
      <c r="A8" s="2">
        <v>39096</v>
      </c>
      <c r="B8" s="7">
        <v>915091</v>
      </c>
      <c r="C8" s="3">
        <v>55.25</v>
      </c>
      <c r="D8" s="7">
        <f t="shared" si="0"/>
        <v>3052.5625</v>
      </c>
      <c r="E8" s="7">
        <f t="shared" si="1"/>
        <v>168654.078125</v>
      </c>
      <c r="F8" s="7">
        <f t="shared" si="2"/>
        <v>9318137.81640625</v>
      </c>
      <c r="G8" s="11">
        <v>871548</v>
      </c>
      <c r="H8">
        <v>0</v>
      </c>
      <c r="I8">
        <v>1</v>
      </c>
      <c r="J8">
        <v>10</v>
      </c>
      <c r="K8" s="3">
        <v>6.2916666666666696</v>
      </c>
      <c r="L8" s="3">
        <f t="shared" si="3"/>
        <v>347.61458333333348</v>
      </c>
      <c r="M8" s="5">
        <v>0</v>
      </c>
    </row>
    <row r="9" spans="1:16" x14ac:dyDescent="0.25">
      <c r="A9" s="2">
        <v>39470</v>
      </c>
      <c r="B9" s="7">
        <v>805385</v>
      </c>
      <c r="C9" s="3">
        <v>54.5833333333333</v>
      </c>
      <c r="D9" s="7">
        <f t="shared" si="0"/>
        <v>2979.3402777777742</v>
      </c>
      <c r="E9" s="7">
        <f t="shared" si="1"/>
        <v>162622.32349537007</v>
      </c>
      <c r="F9" s="7">
        <f t="shared" si="2"/>
        <v>8876468.4907889441</v>
      </c>
      <c r="G9" s="11">
        <v>798860</v>
      </c>
      <c r="H9">
        <v>0</v>
      </c>
      <c r="I9">
        <v>0</v>
      </c>
      <c r="J9">
        <v>8</v>
      </c>
      <c r="K9" s="3">
        <v>3.7916666666666701</v>
      </c>
      <c r="L9" s="3">
        <f t="shared" si="3"/>
        <v>206.96180555555563</v>
      </c>
      <c r="M9" s="5">
        <v>0</v>
      </c>
    </row>
    <row r="10" spans="1:16" x14ac:dyDescent="0.25">
      <c r="A10" s="2">
        <v>41288</v>
      </c>
      <c r="B10" s="7">
        <v>984588</v>
      </c>
      <c r="C10" s="3">
        <v>54.5833333333333</v>
      </c>
      <c r="D10" s="7">
        <f t="shared" si="0"/>
        <v>2979.3402777777742</v>
      </c>
      <c r="E10" s="7">
        <f t="shared" si="1"/>
        <v>162622.32349537007</v>
      </c>
      <c r="F10" s="7">
        <f t="shared" si="2"/>
        <v>8876468.4907889441</v>
      </c>
      <c r="G10" s="11">
        <v>936082</v>
      </c>
      <c r="H10">
        <v>0</v>
      </c>
      <c r="I10">
        <v>0</v>
      </c>
      <c r="J10">
        <v>10</v>
      </c>
      <c r="K10" s="3">
        <v>6</v>
      </c>
      <c r="L10" s="3">
        <f t="shared" si="3"/>
        <v>327.49999999999977</v>
      </c>
      <c r="M10" s="5">
        <v>0</v>
      </c>
    </row>
    <row r="11" spans="1:16" x14ac:dyDescent="0.25">
      <c r="A11" s="2">
        <v>39097</v>
      </c>
      <c r="B11" s="7">
        <v>952121</v>
      </c>
      <c r="C11" s="3">
        <v>54.5416666666667</v>
      </c>
      <c r="D11" s="7">
        <f t="shared" si="0"/>
        <v>2974.7934027777815</v>
      </c>
      <c r="E11" s="7">
        <f t="shared" si="1"/>
        <v>162250.19017650493</v>
      </c>
      <c r="F11" s="7">
        <f t="shared" si="2"/>
        <v>8849395.7892102115</v>
      </c>
      <c r="G11" s="11">
        <v>915091</v>
      </c>
      <c r="H11">
        <v>0</v>
      </c>
      <c r="I11">
        <v>0</v>
      </c>
      <c r="J11">
        <v>12</v>
      </c>
      <c r="K11" s="3">
        <v>7.125</v>
      </c>
      <c r="L11" s="3">
        <f t="shared" si="3"/>
        <v>388.60937500000023</v>
      </c>
      <c r="M11" s="5">
        <v>0</v>
      </c>
    </row>
    <row r="12" spans="1:16" x14ac:dyDescent="0.25">
      <c r="A12" s="2">
        <v>41286</v>
      </c>
      <c r="B12" s="7">
        <v>860094</v>
      </c>
      <c r="C12" s="3">
        <v>54.4166666666667</v>
      </c>
      <c r="D12" s="7">
        <f t="shared" si="0"/>
        <v>2961.1736111111145</v>
      </c>
      <c r="E12" s="7">
        <f t="shared" si="1"/>
        <v>161137.19733796324</v>
      </c>
      <c r="F12" s="7">
        <f t="shared" si="2"/>
        <v>8768549.1551408377</v>
      </c>
      <c r="G12" s="11">
        <v>794105</v>
      </c>
      <c r="H12">
        <v>0</v>
      </c>
      <c r="I12">
        <v>1</v>
      </c>
      <c r="J12">
        <v>13</v>
      </c>
      <c r="K12" s="3">
        <v>5.125</v>
      </c>
      <c r="L12" s="3">
        <f t="shared" si="3"/>
        <v>278.88541666666686</v>
      </c>
      <c r="M12" s="5">
        <v>0</v>
      </c>
    </row>
    <row r="13" spans="1:16" x14ac:dyDescent="0.25">
      <c r="A13" s="2">
        <v>41296</v>
      </c>
      <c r="B13" s="7">
        <v>844742</v>
      </c>
      <c r="C13" s="3">
        <v>54.375</v>
      </c>
      <c r="D13" s="7">
        <f t="shared" si="0"/>
        <v>2956.640625</v>
      </c>
      <c r="E13" s="7">
        <f t="shared" si="1"/>
        <v>160767.333984375</v>
      </c>
      <c r="F13" s="7">
        <f t="shared" si="2"/>
        <v>8741723.7854003906</v>
      </c>
      <c r="G13" s="11">
        <v>863310</v>
      </c>
      <c r="H13">
        <v>0</v>
      </c>
      <c r="I13">
        <v>0</v>
      </c>
      <c r="J13">
        <v>9</v>
      </c>
      <c r="K13" s="3">
        <v>4.4166666666666696</v>
      </c>
      <c r="L13" s="3">
        <f t="shared" si="3"/>
        <v>240.15625000000017</v>
      </c>
      <c r="M13" s="5">
        <v>0</v>
      </c>
    </row>
    <row r="14" spans="1:16" x14ac:dyDescent="0.25">
      <c r="A14" s="2">
        <v>41295</v>
      </c>
      <c r="B14" s="7">
        <v>863310</v>
      </c>
      <c r="C14" s="3">
        <v>54.2916666666667</v>
      </c>
      <c r="D14" s="7">
        <f t="shared" si="0"/>
        <v>2947.585069444448</v>
      </c>
      <c r="E14" s="7">
        <f t="shared" si="1"/>
        <v>160029.30606192158</v>
      </c>
      <c r="F14" s="7">
        <f t="shared" si="2"/>
        <v>8688257.7416118309</v>
      </c>
      <c r="G14" s="11">
        <v>836735</v>
      </c>
      <c r="H14">
        <v>0</v>
      </c>
      <c r="I14">
        <v>0</v>
      </c>
      <c r="J14">
        <v>9</v>
      </c>
      <c r="K14" s="3">
        <v>4.1666666666666696</v>
      </c>
      <c r="L14" s="3">
        <f t="shared" si="3"/>
        <v>226.21527777777808</v>
      </c>
      <c r="M14" s="5">
        <v>0</v>
      </c>
    </row>
    <row r="15" spans="1:16" x14ac:dyDescent="0.25">
      <c r="A15" s="2">
        <v>41279</v>
      </c>
      <c r="B15" s="7">
        <v>869247</v>
      </c>
      <c r="C15" s="3">
        <v>54.125</v>
      </c>
      <c r="D15" s="7">
        <f t="shared" si="0"/>
        <v>2929.515625</v>
      </c>
      <c r="E15" s="7">
        <f t="shared" si="1"/>
        <v>158560.033203125</v>
      </c>
      <c r="F15" s="7">
        <f t="shared" si="2"/>
        <v>8582061.7971191406</v>
      </c>
      <c r="G15" s="11">
        <v>912494</v>
      </c>
      <c r="H15">
        <v>0</v>
      </c>
      <c r="I15">
        <v>1</v>
      </c>
      <c r="J15">
        <v>8</v>
      </c>
      <c r="K15" s="3">
        <v>4.0833333333333304</v>
      </c>
      <c r="L15" s="3">
        <f t="shared" si="3"/>
        <v>221.01041666666652</v>
      </c>
      <c r="M15" s="5">
        <v>0</v>
      </c>
    </row>
    <row r="16" spans="1:16" x14ac:dyDescent="0.25">
      <c r="A16" s="2">
        <v>42369</v>
      </c>
      <c r="B16" s="7">
        <v>869856</v>
      </c>
      <c r="C16" s="3">
        <v>53.875</v>
      </c>
      <c r="D16" s="7">
        <f t="shared" si="0"/>
        <v>2902.515625</v>
      </c>
      <c r="E16" s="7">
        <f t="shared" si="1"/>
        <v>156373.029296875</v>
      </c>
      <c r="F16" s="7">
        <f t="shared" si="2"/>
        <v>8424596.9533691406</v>
      </c>
      <c r="G16" s="11">
        <v>782537</v>
      </c>
      <c r="H16">
        <v>0</v>
      </c>
      <c r="I16">
        <v>0</v>
      </c>
      <c r="J16">
        <v>9</v>
      </c>
      <c r="K16" s="3">
        <v>4.125</v>
      </c>
      <c r="L16" s="3">
        <f t="shared" si="3"/>
        <v>222.234375</v>
      </c>
      <c r="M16" s="5">
        <v>0</v>
      </c>
    </row>
    <row r="17" spans="1:13" x14ac:dyDescent="0.25">
      <c r="A17" s="2">
        <v>41278</v>
      </c>
      <c r="B17" s="7">
        <v>912494</v>
      </c>
      <c r="C17" s="3">
        <v>53.7083333333333</v>
      </c>
      <c r="D17" s="7">
        <f t="shared" si="0"/>
        <v>2884.5850694444407</v>
      </c>
      <c r="E17" s="7">
        <f t="shared" si="1"/>
        <v>154926.25643807842</v>
      </c>
      <c r="F17" s="7">
        <f t="shared" si="2"/>
        <v>8320831.022861789</v>
      </c>
      <c r="G17" s="11">
        <v>904723</v>
      </c>
      <c r="H17">
        <v>1</v>
      </c>
      <c r="I17">
        <v>0</v>
      </c>
      <c r="J17">
        <v>10</v>
      </c>
      <c r="K17" s="3">
        <v>5.2083333333333304</v>
      </c>
      <c r="L17" s="3">
        <f t="shared" si="3"/>
        <v>279.73090277777743</v>
      </c>
      <c r="M17" s="5">
        <v>0</v>
      </c>
    </row>
    <row r="18" spans="1:13" x14ac:dyDescent="0.25">
      <c r="A18" s="2">
        <v>42003</v>
      </c>
      <c r="B18" s="7">
        <v>996189</v>
      </c>
      <c r="C18" s="3">
        <v>53.6666666666667</v>
      </c>
      <c r="D18" s="7">
        <f t="shared" si="0"/>
        <v>2880.1111111111145</v>
      </c>
      <c r="E18" s="7">
        <f t="shared" si="1"/>
        <v>154565.96296296324</v>
      </c>
      <c r="F18" s="7">
        <f t="shared" si="2"/>
        <v>8295040.0123456987</v>
      </c>
      <c r="G18" s="11">
        <v>790108</v>
      </c>
      <c r="H18">
        <v>0</v>
      </c>
      <c r="I18">
        <v>0</v>
      </c>
      <c r="J18">
        <v>12</v>
      </c>
      <c r="K18" s="3">
        <v>5.4166666666666696</v>
      </c>
      <c r="L18" s="3">
        <f t="shared" si="3"/>
        <v>290.6944444444448</v>
      </c>
      <c r="M18" s="5">
        <v>0</v>
      </c>
    </row>
    <row r="19" spans="1:13" x14ac:dyDescent="0.25">
      <c r="A19" s="2">
        <v>39098</v>
      </c>
      <c r="B19" s="7">
        <v>912616</v>
      </c>
      <c r="C19" s="3">
        <v>53.625</v>
      </c>
      <c r="D19" s="7">
        <f t="shared" si="0"/>
        <v>2875.640625</v>
      </c>
      <c r="E19" s="7">
        <f t="shared" si="1"/>
        <v>154206.228515625</v>
      </c>
      <c r="F19" s="7">
        <f t="shared" si="2"/>
        <v>8269309.0041503906</v>
      </c>
      <c r="G19" s="11">
        <v>952121</v>
      </c>
      <c r="H19">
        <v>0</v>
      </c>
      <c r="I19">
        <v>0</v>
      </c>
      <c r="J19">
        <v>12</v>
      </c>
      <c r="K19" s="3">
        <v>5.5833333333333304</v>
      </c>
      <c r="L19" s="3">
        <f t="shared" si="3"/>
        <v>299.40624999999983</v>
      </c>
      <c r="M19" s="5">
        <v>0</v>
      </c>
    </row>
    <row r="20" spans="1:13" x14ac:dyDescent="0.25">
      <c r="A20" s="2">
        <v>42370</v>
      </c>
      <c r="B20" s="7">
        <v>880378</v>
      </c>
      <c r="C20" s="3">
        <v>53.4166666666667</v>
      </c>
      <c r="D20" s="7">
        <f t="shared" si="0"/>
        <v>2853.3402777777815</v>
      </c>
      <c r="E20" s="7">
        <f t="shared" si="1"/>
        <v>152415.92650462993</v>
      </c>
      <c r="F20" s="7">
        <f t="shared" si="2"/>
        <v>8141550.7407889869</v>
      </c>
      <c r="G20" s="11">
        <v>869856</v>
      </c>
      <c r="H20">
        <v>1</v>
      </c>
      <c r="I20">
        <v>0</v>
      </c>
      <c r="J20">
        <v>9</v>
      </c>
      <c r="K20" s="3">
        <v>3.375</v>
      </c>
      <c r="L20" s="3">
        <f t="shared" si="3"/>
        <v>180.28125000000011</v>
      </c>
      <c r="M20" s="5">
        <v>1</v>
      </c>
    </row>
    <row r="21" spans="1:13" x14ac:dyDescent="0.25">
      <c r="A21" s="2">
        <v>40157</v>
      </c>
      <c r="B21" s="7">
        <v>868962</v>
      </c>
      <c r="C21" s="3">
        <v>53.375</v>
      </c>
      <c r="D21" s="7">
        <f t="shared" si="0"/>
        <v>2848.890625</v>
      </c>
      <c r="E21" s="7">
        <f t="shared" si="1"/>
        <v>152059.537109375</v>
      </c>
      <c r="F21" s="7">
        <f t="shared" si="2"/>
        <v>8116177.7932128906</v>
      </c>
      <c r="G21" s="11">
        <v>899353</v>
      </c>
      <c r="H21">
        <v>0</v>
      </c>
      <c r="I21">
        <v>0</v>
      </c>
      <c r="J21">
        <v>10</v>
      </c>
      <c r="K21" s="3">
        <v>4.7916666666666696</v>
      </c>
      <c r="L21" s="3">
        <f t="shared" si="3"/>
        <v>255.75520833333348</v>
      </c>
      <c r="M21" s="5">
        <v>0</v>
      </c>
    </row>
    <row r="22" spans="1:13" x14ac:dyDescent="0.25">
      <c r="A22" s="2">
        <v>39469</v>
      </c>
      <c r="B22" s="7">
        <v>798860</v>
      </c>
      <c r="C22" s="3">
        <v>53.2083333333333</v>
      </c>
      <c r="D22" s="7">
        <f t="shared" si="0"/>
        <v>2831.1267361111077</v>
      </c>
      <c r="E22" s="7">
        <f t="shared" si="1"/>
        <v>150639.53508391176</v>
      </c>
      <c r="F22" s="7">
        <f t="shared" si="2"/>
        <v>8015278.5959231332</v>
      </c>
      <c r="G22" s="11">
        <v>735743</v>
      </c>
      <c r="H22">
        <v>0</v>
      </c>
      <c r="I22">
        <v>0</v>
      </c>
      <c r="J22">
        <v>8</v>
      </c>
      <c r="K22" s="3">
        <v>3.9583333333333299</v>
      </c>
      <c r="L22" s="3">
        <f t="shared" si="3"/>
        <v>210.61631944444414</v>
      </c>
      <c r="M22" s="5">
        <v>0</v>
      </c>
    </row>
    <row r="23" spans="1:13" x14ac:dyDescent="0.25">
      <c r="A23" s="2">
        <v>40155</v>
      </c>
      <c r="B23" s="7">
        <v>834741</v>
      </c>
      <c r="C23" s="3">
        <v>53.1666666666667</v>
      </c>
      <c r="D23" s="7">
        <f t="shared" si="0"/>
        <v>2826.694444444448</v>
      </c>
      <c r="E23" s="7">
        <f t="shared" si="1"/>
        <v>150285.92129629658</v>
      </c>
      <c r="F23" s="7">
        <f t="shared" si="2"/>
        <v>7990201.4822531063</v>
      </c>
      <c r="G23" s="11">
        <v>761104</v>
      </c>
      <c r="H23">
        <v>0</v>
      </c>
      <c r="I23">
        <v>0</v>
      </c>
      <c r="J23">
        <v>16</v>
      </c>
      <c r="K23" s="3">
        <v>7.8333333333333304</v>
      </c>
      <c r="L23" s="3">
        <f t="shared" si="3"/>
        <v>416.47222222222234</v>
      </c>
      <c r="M23" s="5">
        <v>0</v>
      </c>
    </row>
    <row r="24" spans="1:13" x14ac:dyDescent="0.25">
      <c r="A24" s="2">
        <v>41294</v>
      </c>
      <c r="B24" s="7">
        <v>836735</v>
      </c>
      <c r="C24" s="3">
        <v>53.125</v>
      </c>
      <c r="D24" s="7">
        <f t="shared" si="0"/>
        <v>2822.265625</v>
      </c>
      <c r="E24" s="7">
        <f t="shared" si="1"/>
        <v>149932.861328125</v>
      </c>
      <c r="F24" s="7">
        <f t="shared" si="2"/>
        <v>7965183.2580566406</v>
      </c>
      <c r="G24" s="11">
        <v>824401</v>
      </c>
      <c r="H24">
        <v>0</v>
      </c>
      <c r="I24">
        <v>1</v>
      </c>
      <c r="J24">
        <v>9</v>
      </c>
      <c r="K24" s="3">
        <v>2.8333333333333299</v>
      </c>
      <c r="L24" s="3">
        <f t="shared" si="3"/>
        <v>150.52083333333314</v>
      </c>
      <c r="M24" s="5">
        <v>0</v>
      </c>
    </row>
    <row r="25" spans="1:13" x14ac:dyDescent="0.25">
      <c r="A25" s="2">
        <v>40543</v>
      </c>
      <c r="B25" s="7">
        <v>879089</v>
      </c>
      <c r="C25" s="3">
        <v>53.0416666666667</v>
      </c>
      <c r="D25" s="7">
        <f t="shared" si="0"/>
        <v>2813.4184027777815</v>
      </c>
      <c r="E25" s="7">
        <f t="shared" si="1"/>
        <v>149228.40111400493</v>
      </c>
      <c r="F25" s="7">
        <f t="shared" si="2"/>
        <v>7915323.1090886826</v>
      </c>
      <c r="G25" s="11">
        <v>803210</v>
      </c>
      <c r="H25">
        <v>1</v>
      </c>
      <c r="I25">
        <v>0</v>
      </c>
      <c r="J25">
        <v>12</v>
      </c>
      <c r="K25" s="3">
        <v>6.6666666666666696</v>
      </c>
      <c r="L25" s="3">
        <f t="shared" si="3"/>
        <v>353.61111111111148</v>
      </c>
      <c r="M25" s="5">
        <v>0</v>
      </c>
    </row>
    <row r="26" spans="1:13" x14ac:dyDescent="0.25">
      <c r="A26" s="2">
        <v>42004</v>
      </c>
      <c r="B26" s="7">
        <v>922898</v>
      </c>
      <c r="C26" s="3">
        <v>52.9583333333333</v>
      </c>
      <c r="D26" s="7">
        <f t="shared" si="0"/>
        <v>2804.5850694444407</v>
      </c>
      <c r="E26" s="7">
        <f t="shared" si="1"/>
        <v>148526.15096932842</v>
      </c>
      <c r="F26" s="7">
        <f t="shared" si="2"/>
        <v>7865697.411750678</v>
      </c>
      <c r="G26" s="11">
        <v>996189</v>
      </c>
      <c r="H26">
        <v>0</v>
      </c>
      <c r="I26">
        <v>0</v>
      </c>
      <c r="J26">
        <v>8</v>
      </c>
      <c r="K26" s="3">
        <v>2.7083333333333299</v>
      </c>
      <c r="L26" s="3">
        <f t="shared" si="3"/>
        <v>143.42881944444417</v>
      </c>
      <c r="M26" s="5">
        <v>0</v>
      </c>
    </row>
    <row r="27" spans="1:13" x14ac:dyDescent="0.25">
      <c r="A27" s="2">
        <v>41617</v>
      </c>
      <c r="B27" s="7">
        <v>911101</v>
      </c>
      <c r="C27" s="3">
        <v>52.9166666666667</v>
      </c>
      <c r="D27" s="7">
        <f t="shared" si="0"/>
        <v>2800.1736111111145</v>
      </c>
      <c r="E27" s="7">
        <f t="shared" si="1"/>
        <v>148175.85358796324</v>
      </c>
      <c r="F27" s="7">
        <f t="shared" si="2"/>
        <v>7840972.2523630587</v>
      </c>
      <c r="G27" s="11">
        <v>802808</v>
      </c>
      <c r="H27">
        <v>0</v>
      </c>
      <c r="I27">
        <v>0</v>
      </c>
      <c r="J27">
        <v>12</v>
      </c>
      <c r="K27" s="3">
        <v>6.25</v>
      </c>
      <c r="L27" s="3">
        <f t="shared" si="3"/>
        <v>330.72916666666686</v>
      </c>
      <c r="M27" s="5">
        <v>0</v>
      </c>
    </row>
    <row r="28" spans="1:13" x14ac:dyDescent="0.25">
      <c r="A28" s="2">
        <v>38029</v>
      </c>
      <c r="B28" s="7">
        <v>732893</v>
      </c>
      <c r="C28" s="3">
        <v>52.75</v>
      </c>
      <c r="D28" s="7">
        <f t="shared" si="0"/>
        <v>2782.5625</v>
      </c>
      <c r="E28" s="7">
        <f t="shared" si="1"/>
        <v>146780.171875</v>
      </c>
      <c r="F28" s="7">
        <f t="shared" si="2"/>
        <v>7742654.06640625</v>
      </c>
      <c r="G28" s="11">
        <v>682890</v>
      </c>
      <c r="H28">
        <v>0</v>
      </c>
      <c r="I28">
        <v>0</v>
      </c>
      <c r="J28">
        <v>9</v>
      </c>
      <c r="K28" s="3">
        <v>3.875</v>
      </c>
      <c r="L28" s="3">
        <f t="shared" si="3"/>
        <v>204.40625</v>
      </c>
      <c r="M28" s="5">
        <v>0</v>
      </c>
    </row>
    <row r="29" spans="1:13" x14ac:dyDescent="0.25">
      <c r="A29" s="2">
        <v>41277</v>
      </c>
      <c r="B29" s="7">
        <v>904723</v>
      </c>
      <c r="C29" s="3">
        <v>52.75</v>
      </c>
      <c r="D29" s="7">
        <f t="shared" si="0"/>
        <v>2782.5625</v>
      </c>
      <c r="E29" s="7">
        <f t="shared" si="1"/>
        <v>146780.171875</v>
      </c>
      <c r="F29" s="7">
        <f t="shared" si="2"/>
        <v>7742654.06640625</v>
      </c>
      <c r="G29" s="11">
        <v>864906</v>
      </c>
      <c r="H29">
        <v>0</v>
      </c>
      <c r="I29">
        <v>0</v>
      </c>
      <c r="J29">
        <v>9</v>
      </c>
      <c r="K29" s="3">
        <v>5.0833333333333304</v>
      </c>
      <c r="L29" s="3">
        <f t="shared" si="3"/>
        <v>268.1458333333332</v>
      </c>
      <c r="M29" s="5">
        <v>0</v>
      </c>
    </row>
    <row r="30" spans="1:13" x14ac:dyDescent="0.25">
      <c r="A30" s="2">
        <v>39817</v>
      </c>
      <c r="B30" s="7">
        <v>858794</v>
      </c>
      <c r="C30" s="3">
        <v>52.6666666666667</v>
      </c>
      <c r="D30" s="7">
        <f t="shared" si="0"/>
        <v>2773.7777777777815</v>
      </c>
      <c r="E30" s="7">
        <f t="shared" si="1"/>
        <v>146085.62962962993</v>
      </c>
      <c r="F30" s="7">
        <f t="shared" si="2"/>
        <v>7693843.1604938479</v>
      </c>
      <c r="G30" s="11">
        <v>728348</v>
      </c>
      <c r="H30">
        <v>0</v>
      </c>
      <c r="I30">
        <v>1</v>
      </c>
      <c r="J30">
        <v>14</v>
      </c>
      <c r="K30" s="3">
        <v>7.2916666666666696</v>
      </c>
      <c r="L30" s="3">
        <f t="shared" si="3"/>
        <v>384.02777777777817</v>
      </c>
      <c r="M30" s="5">
        <v>0</v>
      </c>
    </row>
    <row r="31" spans="1:13" x14ac:dyDescent="0.25">
      <c r="A31" s="2">
        <v>40156</v>
      </c>
      <c r="B31" s="7">
        <v>899353</v>
      </c>
      <c r="C31" s="3">
        <v>52.4166666666667</v>
      </c>
      <c r="D31" s="7">
        <f t="shared" si="0"/>
        <v>2747.506944444448</v>
      </c>
      <c r="E31" s="7">
        <f t="shared" si="1"/>
        <v>144015.15567129658</v>
      </c>
      <c r="F31" s="7">
        <f t="shared" si="2"/>
        <v>7548794.4097704673</v>
      </c>
      <c r="G31" s="11">
        <v>834741</v>
      </c>
      <c r="H31">
        <v>0</v>
      </c>
      <c r="I31">
        <v>0</v>
      </c>
      <c r="J31">
        <v>12</v>
      </c>
      <c r="K31" s="3">
        <v>9.2916666666666696</v>
      </c>
      <c r="L31" s="3">
        <f t="shared" si="3"/>
        <v>487.03819444444491</v>
      </c>
      <c r="M31" s="5">
        <v>0</v>
      </c>
    </row>
    <row r="32" spans="1:13" x14ac:dyDescent="0.25">
      <c r="A32" s="2">
        <v>41292</v>
      </c>
      <c r="B32" s="7">
        <v>835093</v>
      </c>
      <c r="C32" s="3">
        <v>52.2916666666667</v>
      </c>
      <c r="D32" s="7">
        <f t="shared" si="0"/>
        <v>2734.4184027777815</v>
      </c>
      <c r="E32" s="7">
        <f t="shared" si="1"/>
        <v>142987.29564525493</v>
      </c>
      <c r="F32" s="7">
        <f t="shared" si="2"/>
        <v>7477044.0014497936</v>
      </c>
      <c r="G32" s="11">
        <v>832351</v>
      </c>
      <c r="H32">
        <v>1</v>
      </c>
      <c r="I32">
        <v>0</v>
      </c>
      <c r="J32">
        <v>8</v>
      </c>
      <c r="K32" s="3">
        <v>3.7083333333333299</v>
      </c>
      <c r="L32" s="3">
        <f t="shared" si="3"/>
        <v>193.91493055555551</v>
      </c>
      <c r="M32" s="5">
        <v>0</v>
      </c>
    </row>
    <row r="33" spans="1:13" x14ac:dyDescent="0.25">
      <c r="A33" s="2">
        <v>40544</v>
      </c>
      <c r="B33" s="7">
        <v>877958</v>
      </c>
      <c r="C33" s="3">
        <v>51.9166666666667</v>
      </c>
      <c r="D33" s="7">
        <f t="shared" si="0"/>
        <v>2695.340277777781</v>
      </c>
      <c r="E33" s="7">
        <f t="shared" si="1"/>
        <v>139933.0827546299</v>
      </c>
      <c r="F33" s="7">
        <f t="shared" si="2"/>
        <v>7264859.2130112061</v>
      </c>
      <c r="G33" s="11">
        <v>879089</v>
      </c>
      <c r="H33">
        <v>0</v>
      </c>
      <c r="I33">
        <v>1</v>
      </c>
      <c r="J33">
        <v>9</v>
      </c>
      <c r="K33" s="3">
        <v>4.4166666666666696</v>
      </c>
      <c r="L33" s="3">
        <f t="shared" si="3"/>
        <v>229.2986111111114</v>
      </c>
      <c r="M33" s="5">
        <v>1</v>
      </c>
    </row>
    <row r="34" spans="1:13" x14ac:dyDescent="0.25">
      <c r="A34" s="2">
        <v>39099</v>
      </c>
      <c r="B34" s="7">
        <v>880246</v>
      </c>
      <c r="C34" s="3">
        <v>51.875</v>
      </c>
      <c r="D34" s="7">
        <f t="shared" si="0"/>
        <v>2691.015625</v>
      </c>
      <c r="E34" s="7">
        <f t="shared" si="1"/>
        <v>139596.435546875</v>
      </c>
      <c r="F34" s="7">
        <f t="shared" si="2"/>
        <v>7241565.0939941406</v>
      </c>
      <c r="G34" s="11">
        <v>912616</v>
      </c>
      <c r="H34">
        <v>0</v>
      </c>
      <c r="I34">
        <v>0</v>
      </c>
      <c r="J34">
        <v>12</v>
      </c>
      <c r="K34" s="3">
        <v>5.625</v>
      </c>
      <c r="L34" s="3">
        <f t="shared" si="3"/>
        <v>291.796875</v>
      </c>
      <c r="M34" s="5">
        <v>0</v>
      </c>
    </row>
    <row r="35" spans="1:13" x14ac:dyDescent="0.25">
      <c r="A35" s="2">
        <v>40575</v>
      </c>
      <c r="B35" s="7">
        <v>987789</v>
      </c>
      <c r="C35" s="3">
        <v>51.4583333333333</v>
      </c>
      <c r="D35" s="7">
        <f t="shared" si="0"/>
        <v>2647.9600694444412</v>
      </c>
      <c r="E35" s="7">
        <f t="shared" si="1"/>
        <v>136259.61190682845</v>
      </c>
      <c r="F35" s="7">
        <f t="shared" si="2"/>
        <v>7011692.5293722097</v>
      </c>
      <c r="G35" s="11">
        <v>661156</v>
      </c>
      <c r="H35">
        <v>0</v>
      </c>
      <c r="I35">
        <v>0</v>
      </c>
      <c r="J35">
        <v>25</v>
      </c>
      <c r="K35" s="3">
        <v>8.75</v>
      </c>
      <c r="L35" s="3">
        <f t="shared" si="3"/>
        <v>450.2604166666664</v>
      </c>
      <c r="M35" s="5">
        <v>0</v>
      </c>
    </row>
    <row r="36" spans="1:13" x14ac:dyDescent="0.25">
      <c r="A36" s="2">
        <v>38693</v>
      </c>
      <c r="B36" s="7">
        <v>797047</v>
      </c>
      <c r="C36" s="3">
        <v>51.3333333333333</v>
      </c>
      <c r="D36" s="7">
        <f t="shared" si="0"/>
        <v>2635.1111111111077</v>
      </c>
      <c r="E36" s="7">
        <f t="shared" si="1"/>
        <v>135269.03703703676</v>
      </c>
      <c r="F36" s="7">
        <f t="shared" si="2"/>
        <v>6943810.5679012164</v>
      </c>
      <c r="G36" s="11">
        <v>711928</v>
      </c>
      <c r="H36">
        <v>0</v>
      </c>
      <c r="I36">
        <v>0</v>
      </c>
      <c r="J36">
        <v>10</v>
      </c>
      <c r="K36" s="3">
        <v>5.5833333333333304</v>
      </c>
      <c r="L36" s="3">
        <f t="shared" si="3"/>
        <v>286.6111111111108</v>
      </c>
      <c r="M36" s="5">
        <v>0</v>
      </c>
    </row>
    <row r="37" spans="1:13" x14ac:dyDescent="0.25">
      <c r="A37" s="2">
        <v>41293</v>
      </c>
      <c r="B37" s="7">
        <v>824401</v>
      </c>
      <c r="C37" s="3">
        <v>51.3333333333333</v>
      </c>
      <c r="D37" s="7">
        <f t="shared" si="0"/>
        <v>2635.1111111111077</v>
      </c>
      <c r="E37" s="7">
        <f t="shared" si="1"/>
        <v>135269.03703703676</v>
      </c>
      <c r="F37" s="7">
        <f t="shared" si="2"/>
        <v>6943810.5679012164</v>
      </c>
      <c r="G37" s="11">
        <v>835093</v>
      </c>
      <c r="H37">
        <v>0</v>
      </c>
      <c r="I37">
        <v>1</v>
      </c>
      <c r="J37">
        <v>8</v>
      </c>
      <c r="K37" s="3">
        <v>3.625</v>
      </c>
      <c r="L37" s="3">
        <f t="shared" si="3"/>
        <v>186.0833333333332</v>
      </c>
      <c r="M37" s="5">
        <v>0</v>
      </c>
    </row>
    <row r="38" spans="1:13" x14ac:dyDescent="0.25">
      <c r="A38" s="2">
        <v>41280</v>
      </c>
      <c r="B38" s="7">
        <v>870837</v>
      </c>
      <c r="C38" s="3">
        <v>51.2083333333333</v>
      </c>
      <c r="D38" s="7">
        <f t="shared" si="0"/>
        <v>2622.2934027777742</v>
      </c>
      <c r="E38" s="7">
        <f t="shared" si="1"/>
        <v>134283.2746672451</v>
      </c>
      <c r="F38" s="7">
        <f t="shared" si="2"/>
        <v>6876422.6902518375</v>
      </c>
      <c r="G38" s="11">
        <v>869247</v>
      </c>
      <c r="H38">
        <v>0</v>
      </c>
      <c r="I38">
        <v>1</v>
      </c>
      <c r="J38">
        <v>9</v>
      </c>
      <c r="K38" s="3">
        <v>4.1666666666666696</v>
      </c>
      <c r="L38" s="3">
        <f t="shared" si="3"/>
        <v>213.36805555555557</v>
      </c>
      <c r="M38" s="5">
        <v>0</v>
      </c>
    </row>
    <row r="39" spans="1:13" x14ac:dyDescent="0.25">
      <c r="A39" s="2">
        <v>42742</v>
      </c>
      <c r="B39" s="7">
        <v>873454</v>
      </c>
      <c r="C39" s="3">
        <v>51.2083333333333</v>
      </c>
      <c r="D39" s="7">
        <f t="shared" si="0"/>
        <v>2622.2934027777742</v>
      </c>
      <c r="E39" s="7">
        <f t="shared" si="1"/>
        <v>134283.2746672451</v>
      </c>
      <c r="F39" s="7">
        <f t="shared" si="2"/>
        <v>6876422.6902518375</v>
      </c>
      <c r="G39" s="11">
        <v>974095</v>
      </c>
      <c r="H39">
        <v>0</v>
      </c>
      <c r="I39">
        <v>1</v>
      </c>
      <c r="J39">
        <v>10</v>
      </c>
      <c r="K39" s="3">
        <v>4.5</v>
      </c>
      <c r="L39" s="3">
        <f t="shared" si="3"/>
        <v>230.43749999999986</v>
      </c>
      <c r="M39" s="5">
        <v>0</v>
      </c>
    </row>
    <row r="40" spans="1:13" x14ac:dyDescent="0.25">
      <c r="A40" s="2">
        <v>39463</v>
      </c>
      <c r="B40" s="7">
        <v>874365</v>
      </c>
      <c r="C40" s="3">
        <v>50.7083333333333</v>
      </c>
      <c r="D40" s="7">
        <f t="shared" si="0"/>
        <v>2571.3350694444412</v>
      </c>
      <c r="E40" s="7">
        <f t="shared" si="1"/>
        <v>130388.11581307845</v>
      </c>
      <c r="F40" s="7">
        <f t="shared" si="2"/>
        <v>6611764.0393548487</v>
      </c>
      <c r="G40" s="11">
        <v>802207</v>
      </c>
      <c r="H40">
        <v>0</v>
      </c>
      <c r="I40">
        <v>0</v>
      </c>
      <c r="J40">
        <v>12</v>
      </c>
      <c r="K40" s="3">
        <v>5.9166666666666696</v>
      </c>
      <c r="L40" s="3">
        <f t="shared" si="3"/>
        <v>300.02430555555549</v>
      </c>
      <c r="M40" s="5">
        <v>0</v>
      </c>
    </row>
    <row r="41" spans="1:13" x14ac:dyDescent="0.25">
      <c r="A41" s="2">
        <v>41618</v>
      </c>
      <c r="B41" s="7">
        <v>872139</v>
      </c>
      <c r="C41" s="3">
        <v>50.625</v>
      </c>
      <c r="D41" s="7">
        <f t="shared" si="0"/>
        <v>2562.890625</v>
      </c>
      <c r="E41" s="7">
        <f t="shared" si="1"/>
        <v>129746.337890625</v>
      </c>
      <c r="F41" s="7">
        <f t="shared" si="2"/>
        <v>6568408.3557128906</v>
      </c>
      <c r="G41" s="11">
        <v>911101</v>
      </c>
      <c r="H41">
        <v>0</v>
      </c>
      <c r="I41">
        <v>0</v>
      </c>
      <c r="J41">
        <v>9</v>
      </c>
      <c r="K41" s="3">
        <v>3.6666666666666701</v>
      </c>
      <c r="L41" s="3">
        <f t="shared" si="3"/>
        <v>185.62500000000017</v>
      </c>
      <c r="M41" s="5">
        <v>0</v>
      </c>
    </row>
    <row r="42" spans="1:13" x14ac:dyDescent="0.25">
      <c r="A42" s="2">
        <v>38028</v>
      </c>
      <c r="B42" s="7">
        <v>682890</v>
      </c>
      <c r="C42" s="3">
        <v>50.5416666666667</v>
      </c>
      <c r="D42" s="7">
        <f t="shared" si="0"/>
        <v>2554.460069444448</v>
      </c>
      <c r="E42" s="7">
        <f t="shared" si="1"/>
        <v>129106.66934317155</v>
      </c>
      <c r="F42" s="7">
        <f t="shared" si="2"/>
        <v>6525266.2463861341</v>
      </c>
      <c r="G42" s="11">
        <v>652377</v>
      </c>
      <c r="H42">
        <v>0</v>
      </c>
      <c r="I42">
        <v>0</v>
      </c>
      <c r="J42">
        <v>12</v>
      </c>
      <c r="K42" s="3">
        <v>5.0416666666666696</v>
      </c>
      <c r="L42" s="3">
        <f t="shared" si="3"/>
        <v>254.81423611111143</v>
      </c>
      <c r="M42" s="5">
        <v>0</v>
      </c>
    </row>
    <row r="43" spans="1:13" x14ac:dyDescent="0.25">
      <c r="A43" s="2">
        <v>39094</v>
      </c>
      <c r="B43" s="7">
        <v>849175</v>
      </c>
      <c r="C43" s="3">
        <v>50.5416666666667</v>
      </c>
      <c r="D43" s="7">
        <f t="shared" si="0"/>
        <v>2554.460069444448</v>
      </c>
      <c r="E43" s="7">
        <f t="shared" si="1"/>
        <v>129106.66934317155</v>
      </c>
      <c r="F43" s="7">
        <f t="shared" si="2"/>
        <v>6525266.2463861341</v>
      </c>
      <c r="G43" s="11">
        <v>710767</v>
      </c>
      <c r="H43">
        <v>1</v>
      </c>
      <c r="I43">
        <v>0</v>
      </c>
      <c r="J43">
        <v>12</v>
      </c>
      <c r="K43" s="3">
        <v>7.2916666666666696</v>
      </c>
      <c r="L43" s="3">
        <f t="shared" si="3"/>
        <v>368.53298611111148</v>
      </c>
      <c r="M43" s="5">
        <v>0</v>
      </c>
    </row>
    <row r="44" spans="1:13" x14ac:dyDescent="0.25">
      <c r="A44" s="2">
        <v>41291</v>
      </c>
      <c r="B44" s="7">
        <v>832351</v>
      </c>
      <c r="C44" s="3">
        <v>50.5</v>
      </c>
      <c r="D44" s="7">
        <f t="shared" si="0"/>
        <v>2550.25</v>
      </c>
      <c r="E44" s="7">
        <f t="shared" si="1"/>
        <v>128787.625</v>
      </c>
      <c r="F44" s="7">
        <f t="shared" si="2"/>
        <v>6503775.0625</v>
      </c>
      <c r="G44" s="11">
        <v>826551</v>
      </c>
      <c r="H44">
        <v>0</v>
      </c>
      <c r="I44">
        <v>0</v>
      </c>
      <c r="J44">
        <v>8</v>
      </c>
      <c r="K44" s="3">
        <v>3.625</v>
      </c>
      <c r="L44" s="3">
        <f t="shared" si="3"/>
        <v>183.0625</v>
      </c>
      <c r="M44" s="5">
        <v>0</v>
      </c>
    </row>
    <row r="45" spans="1:13" x14ac:dyDescent="0.25">
      <c r="A45" s="2">
        <v>41612</v>
      </c>
      <c r="B45" s="7">
        <v>814803</v>
      </c>
      <c r="C45" s="3">
        <v>50.5</v>
      </c>
      <c r="D45" s="7">
        <f t="shared" si="0"/>
        <v>2550.25</v>
      </c>
      <c r="E45" s="7">
        <f t="shared" si="1"/>
        <v>128787.625</v>
      </c>
      <c r="F45" s="7">
        <f t="shared" si="2"/>
        <v>6503775.0625</v>
      </c>
      <c r="G45" s="11">
        <v>680921</v>
      </c>
      <c r="H45">
        <v>0</v>
      </c>
      <c r="I45">
        <v>0</v>
      </c>
      <c r="J45">
        <v>12</v>
      </c>
      <c r="K45" s="3">
        <v>4.5</v>
      </c>
      <c r="L45" s="3">
        <f t="shared" si="3"/>
        <v>227.25</v>
      </c>
      <c r="M45" s="5">
        <v>0</v>
      </c>
    </row>
    <row r="46" spans="1:13" x14ac:dyDescent="0.25">
      <c r="A46" s="2">
        <v>39448</v>
      </c>
      <c r="B46" s="7">
        <v>799886</v>
      </c>
      <c r="C46" s="3">
        <v>50.2916666666667</v>
      </c>
      <c r="D46" s="7">
        <f t="shared" si="0"/>
        <v>2529.2517361111145</v>
      </c>
      <c r="E46" s="7">
        <f t="shared" si="1"/>
        <v>127200.28522858821</v>
      </c>
      <c r="F46" s="7">
        <f t="shared" si="2"/>
        <v>6397114.3446210865</v>
      </c>
      <c r="G46" s="11">
        <v>755718</v>
      </c>
      <c r="H46">
        <v>0</v>
      </c>
      <c r="I46">
        <v>0</v>
      </c>
      <c r="J46">
        <v>9</v>
      </c>
      <c r="K46" s="3">
        <v>3.2916666666666701</v>
      </c>
      <c r="L46" s="3">
        <f t="shared" si="3"/>
        <v>165.54340277777806</v>
      </c>
      <c r="M46" s="5">
        <v>1</v>
      </c>
    </row>
    <row r="47" spans="1:13" x14ac:dyDescent="0.25">
      <c r="A47" s="2">
        <v>42730</v>
      </c>
      <c r="B47" s="7">
        <v>765253</v>
      </c>
      <c r="C47" s="3">
        <v>50.1666666666667</v>
      </c>
      <c r="D47" s="7">
        <f t="shared" si="0"/>
        <v>2516.694444444448</v>
      </c>
      <c r="E47" s="7">
        <f t="shared" si="1"/>
        <v>126254.17129629655</v>
      </c>
      <c r="F47" s="7">
        <f t="shared" si="2"/>
        <v>6333750.9266975485</v>
      </c>
      <c r="G47" s="11">
        <v>687241</v>
      </c>
      <c r="H47">
        <v>0</v>
      </c>
      <c r="I47">
        <v>0</v>
      </c>
      <c r="J47">
        <v>7</v>
      </c>
      <c r="K47" s="3">
        <v>3.6666666666666701</v>
      </c>
      <c r="L47" s="3">
        <f t="shared" si="3"/>
        <v>183.94444444444474</v>
      </c>
      <c r="M47" s="5">
        <v>0</v>
      </c>
    </row>
    <row r="48" spans="1:13" x14ac:dyDescent="0.25">
      <c r="A48" s="2">
        <v>39471</v>
      </c>
      <c r="B48" s="7">
        <v>785189</v>
      </c>
      <c r="C48" s="3">
        <v>50.125</v>
      </c>
      <c r="D48" s="7">
        <f t="shared" si="0"/>
        <v>2512.515625</v>
      </c>
      <c r="E48" s="7">
        <f t="shared" si="1"/>
        <v>125939.845703125</v>
      </c>
      <c r="F48" s="7">
        <f t="shared" si="2"/>
        <v>6312734.7658691406</v>
      </c>
      <c r="G48" s="11">
        <v>805385</v>
      </c>
      <c r="H48">
        <v>0</v>
      </c>
      <c r="I48">
        <v>0</v>
      </c>
      <c r="J48">
        <v>8</v>
      </c>
      <c r="K48" s="3">
        <v>3.6666666666666701</v>
      </c>
      <c r="L48" s="3">
        <f t="shared" si="3"/>
        <v>183.79166666666683</v>
      </c>
      <c r="M48" s="5">
        <v>0</v>
      </c>
    </row>
    <row r="49" spans="1:13" x14ac:dyDescent="0.25">
      <c r="A49" s="2">
        <v>41276</v>
      </c>
      <c r="B49" s="7">
        <v>864906</v>
      </c>
      <c r="C49" s="3">
        <v>50.125</v>
      </c>
      <c r="D49" s="7">
        <f t="shared" si="0"/>
        <v>2512.515625</v>
      </c>
      <c r="E49" s="7">
        <f t="shared" si="1"/>
        <v>125939.845703125</v>
      </c>
      <c r="F49" s="7">
        <f t="shared" si="2"/>
        <v>6312734.7658691406</v>
      </c>
      <c r="G49" s="11">
        <v>792898</v>
      </c>
      <c r="H49">
        <v>0</v>
      </c>
      <c r="I49">
        <v>0</v>
      </c>
      <c r="J49">
        <v>12</v>
      </c>
      <c r="K49" s="3">
        <v>7.375</v>
      </c>
      <c r="L49" s="3">
        <f t="shared" si="3"/>
        <v>369.671875</v>
      </c>
      <c r="M49" s="5">
        <v>0</v>
      </c>
    </row>
    <row r="50" spans="1:13" x14ac:dyDescent="0.25">
      <c r="A50" s="2">
        <v>39449</v>
      </c>
      <c r="B50" s="7">
        <v>779224</v>
      </c>
      <c r="C50" s="3">
        <v>50.0416666666667</v>
      </c>
      <c r="D50" s="7">
        <f t="shared" si="0"/>
        <v>2504.168402777781</v>
      </c>
      <c r="E50" s="7">
        <f t="shared" si="1"/>
        <v>125312.76048900487</v>
      </c>
      <c r="F50" s="7">
        <f t="shared" si="2"/>
        <v>6270859.3894706229</v>
      </c>
      <c r="G50" s="11">
        <v>799886</v>
      </c>
      <c r="H50">
        <v>0</v>
      </c>
      <c r="I50">
        <v>0</v>
      </c>
      <c r="J50">
        <v>7</v>
      </c>
      <c r="K50" s="3">
        <v>2.3333333333333299</v>
      </c>
      <c r="L50" s="3">
        <f t="shared" si="3"/>
        <v>116.7638888888888</v>
      </c>
      <c r="M50" s="5">
        <v>0</v>
      </c>
    </row>
    <row r="51" spans="1:13" x14ac:dyDescent="0.25">
      <c r="A51" s="2">
        <v>41613</v>
      </c>
      <c r="B51" s="7">
        <v>876734</v>
      </c>
      <c r="C51" s="3">
        <v>50</v>
      </c>
      <c r="D51" s="7">
        <f t="shared" si="0"/>
        <v>2500</v>
      </c>
      <c r="E51" s="7">
        <f t="shared" si="1"/>
        <v>125000</v>
      </c>
      <c r="F51" s="7">
        <f t="shared" si="2"/>
        <v>6250000</v>
      </c>
      <c r="G51" s="11">
        <v>814803</v>
      </c>
      <c r="H51">
        <v>0</v>
      </c>
      <c r="I51">
        <v>0</v>
      </c>
      <c r="J51">
        <v>12</v>
      </c>
      <c r="K51" s="3">
        <v>6.25</v>
      </c>
      <c r="L51" s="3">
        <f t="shared" si="3"/>
        <v>312.5</v>
      </c>
      <c r="M51" s="5">
        <v>0</v>
      </c>
    </row>
    <row r="52" spans="1:13" x14ac:dyDescent="0.25">
      <c r="A52" s="2">
        <v>38694</v>
      </c>
      <c r="B52" s="7">
        <v>818191</v>
      </c>
      <c r="C52" s="3">
        <v>49.8333333333333</v>
      </c>
      <c r="D52" s="7">
        <f t="shared" si="0"/>
        <v>2483.3611111111077</v>
      </c>
      <c r="E52" s="7">
        <f t="shared" si="1"/>
        <v>123754.16203703679</v>
      </c>
      <c r="F52" s="7">
        <f t="shared" si="2"/>
        <v>6167082.4081789954</v>
      </c>
      <c r="G52" s="11">
        <v>797047</v>
      </c>
      <c r="H52">
        <v>0</v>
      </c>
      <c r="I52">
        <v>0</v>
      </c>
      <c r="J52">
        <v>8</v>
      </c>
      <c r="K52" s="3">
        <v>4.5</v>
      </c>
      <c r="L52" s="3">
        <f t="shared" si="3"/>
        <v>224.24999999999986</v>
      </c>
      <c r="M52" s="5">
        <v>0</v>
      </c>
    </row>
    <row r="53" spans="1:13" x14ac:dyDescent="0.25">
      <c r="A53" s="2">
        <v>40185</v>
      </c>
      <c r="B53" s="7">
        <v>747744</v>
      </c>
      <c r="C53" s="3">
        <v>49.7916666666667</v>
      </c>
      <c r="D53" s="7">
        <f t="shared" si="0"/>
        <v>2479.2100694444475</v>
      </c>
      <c r="E53" s="7">
        <f t="shared" si="1"/>
        <v>123444.00137442152</v>
      </c>
      <c r="F53" s="7">
        <f t="shared" si="2"/>
        <v>6146482.5684347423</v>
      </c>
      <c r="G53" s="11">
        <v>625733</v>
      </c>
      <c r="H53">
        <v>0</v>
      </c>
      <c r="I53">
        <v>0</v>
      </c>
      <c r="J53">
        <v>10</v>
      </c>
      <c r="K53" s="3">
        <v>2.9583333333333299</v>
      </c>
      <c r="L53" s="3">
        <f t="shared" si="3"/>
        <v>147.30034722222214</v>
      </c>
      <c r="M53" s="5">
        <v>0</v>
      </c>
    </row>
    <row r="54" spans="1:13" x14ac:dyDescent="0.25">
      <c r="A54" s="2">
        <v>39100</v>
      </c>
      <c r="B54" s="7">
        <v>850179</v>
      </c>
      <c r="C54" s="3">
        <v>49.75</v>
      </c>
      <c r="D54" s="7">
        <f t="shared" si="0"/>
        <v>2475.0625</v>
      </c>
      <c r="E54" s="7">
        <f t="shared" si="1"/>
        <v>123134.359375</v>
      </c>
      <c r="F54" s="7">
        <f t="shared" si="2"/>
        <v>6125934.37890625</v>
      </c>
      <c r="G54" s="11">
        <v>880246</v>
      </c>
      <c r="H54">
        <v>0</v>
      </c>
      <c r="I54">
        <v>0</v>
      </c>
      <c r="J54">
        <v>9</v>
      </c>
      <c r="K54" s="3">
        <v>5.6666666666666696</v>
      </c>
      <c r="L54" s="3">
        <f t="shared" si="3"/>
        <v>281.9166666666668</v>
      </c>
      <c r="M54" s="5">
        <v>0</v>
      </c>
    </row>
    <row r="55" spans="1:13" x14ac:dyDescent="0.25">
      <c r="A55" s="2">
        <v>39443</v>
      </c>
      <c r="B55" s="7">
        <v>798407</v>
      </c>
      <c r="C55" s="3">
        <v>49.75</v>
      </c>
      <c r="D55" s="7">
        <f t="shared" si="0"/>
        <v>2475.0625</v>
      </c>
      <c r="E55" s="7">
        <f t="shared" si="1"/>
        <v>123134.359375</v>
      </c>
      <c r="F55" s="7">
        <f t="shared" si="2"/>
        <v>6125934.37890625</v>
      </c>
      <c r="G55" s="11">
        <v>770949</v>
      </c>
      <c r="H55">
        <v>0</v>
      </c>
      <c r="I55">
        <v>0</v>
      </c>
      <c r="J55">
        <v>14</v>
      </c>
      <c r="K55" s="3">
        <v>6.875</v>
      </c>
      <c r="L55" s="3">
        <f t="shared" si="3"/>
        <v>342.03125</v>
      </c>
      <c r="M55" s="5">
        <v>0</v>
      </c>
    </row>
    <row r="56" spans="1:13" x14ac:dyDescent="0.25">
      <c r="A56" s="2">
        <v>41619</v>
      </c>
      <c r="B56" s="7">
        <v>838397</v>
      </c>
      <c r="C56" s="3">
        <v>49.5833333333333</v>
      </c>
      <c r="D56" s="7">
        <f t="shared" si="0"/>
        <v>2458.5069444444412</v>
      </c>
      <c r="E56" s="7">
        <f t="shared" si="1"/>
        <v>121900.96932870346</v>
      </c>
      <c r="F56" s="7">
        <f t="shared" si="2"/>
        <v>6044256.3958815429</v>
      </c>
      <c r="G56" s="11">
        <v>872139</v>
      </c>
      <c r="H56">
        <v>0</v>
      </c>
      <c r="I56">
        <v>0</v>
      </c>
      <c r="J56">
        <v>8</v>
      </c>
      <c r="K56" s="3">
        <v>3.25</v>
      </c>
      <c r="L56" s="3">
        <f t="shared" si="3"/>
        <v>161.14583333333323</v>
      </c>
      <c r="M56" s="5">
        <v>0</v>
      </c>
    </row>
    <row r="57" spans="1:13" x14ac:dyDescent="0.25">
      <c r="A57" s="2">
        <v>40554</v>
      </c>
      <c r="B57" s="7">
        <v>864608</v>
      </c>
      <c r="C57" s="3">
        <v>49.375</v>
      </c>
      <c r="D57" s="7">
        <f t="shared" si="0"/>
        <v>2437.890625</v>
      </c>
      <c r="E57" s="7">
        <f t="shared" si="1"/>
        <v>120370.849609375</v>
      </c>
      <c r="F57" s="7">
        <f t="shared" si="2"/>
        <v>5943310.6994628906</v>
      </c>
      <c r="G57" s="11">
        <v>834417</v>
      </c>
      <c r="H57">
        <v>0</v>
      </c>
      <c r="I57">
        <v>0</v>
      </c>
      <c r="J57">
        <v>10</v>
      </c>
      <c r="K57" s="3">
        <v>3.4166666666666701</v>
      </c>
      <c r="L57" s="3">
        <f t="shared" si="3"/>
        <v>168.69791666666683</v>
      </c>
      <c r="M57" s="5">
        <v>0</v>
      </c>
    </row>
    <row r="58" spans="1:13" x14ac:dyDescent="0.25">
      <c r="A58" s="2">
        <v>40576</v>
      </c>
      <c r="B58" s="7">
        <v>923863</v>
      </c>
      <c r="C58" s="3">
        <v>49.375</v>
      </c>
      <c r="D58" s="7">
        <f t="shared" si="0"/>
        <v>2437.890625</v>
      </c>
      <c r="E58" s="7">
        <f t="shared" si="1"/>
        <v>120370.849609375</v>
      </c>
      <c r="F58" s="7">
        <f t="shared" si="2"/>
        <v>5943310.6994628906</v>
      </c>
      <c r="G58" s="11">
        <v>987789</v>
      </c>
      <c r="H58">
        <v>0</v>
      </c>
      <c r="I58">
        <v>0</v>
      </c>
      <c r="J58">
        <v>12</v>
      </c>
      <c r="K58" s="3">
        <v>5.75</v>
      </c>
      <c r="L58" s="3">
        <f t="shared" si="3"/>
        <v>283.90625</v>
      </c>
      <c r="M58" s="5">
        <v>0</v>
      </c>
    </row>
    <row r="59" spans="1:13" x14ac:dyDescent="0.25">
      <c r="A59" s="2">
        <v>41297</v>
      </c>
      <c r="B59" s="7">
        <v>819419</v>
      </c>
      <c r="C59" s="3">
        <v>49.2916666666667</v>
      </c>
      <c r="D59" s="7">
        <f t="shared" si="0"/>
        <v>2429.668402777781</v>
      </c>
      <c r="E59" s="7">
        <f t="shared" si="1"/>
        <v>119762.40502025487</v>
      </c>
      <c r="F59" s="7">
        <f t="shared" si="2"/>
        <v>5903288.5474567339</v>
      </c>
      <c r="G59" s="11">
        <v>844742</v>
      </c>
      <c r="H59">
        <v>0</v>
      </c>
      <c r="I59">
        <v>0</v>
      </c>
      <c r="J59">
        <v>9</v>
      </c>
      <c r="K59" s="3">
        <v>4.2916666666666696</v>
      </c>
      <c r="L59" s="3">
        <f t="shared" si="3"/>
        <v>211.54340277777806</v>
      </c>
      <c r="M59" s="5">
        <v>0</v>
      </c>
    </row>
    <row r="60" spans="1:13" x14ac:dyDescent="0.25">
      <c r="A60" s="2">
        <v>41616</v>
      </c>
      <c r="B60" s="7">
        <v>802808</v>
      </c>
      <c r="C60" s="3">
        <v>49.125</v>
      </c>
      <c r="D60" s="7">
        <f t="shared" si="0"/>
        <v>2413.265625</v>
      </c>
      <c r="E60" s="7">
        <f t="shared" si="1"/>
        <v>118551.673828125</v>
      </c>
      <c r="F60" s="7">
        <f t="shared" si="2"/>
        <v>5823850.9768066406</v>
      </c>
      <c r="G60" s="11">
        <v>780651</v>
      </c>
      <c r="H60">
        <v>0</v>
      </c>
      <c r="I60">
        <v>1</v>
      </c>
      <c r="J60">
        <v>10</v>
      </c>
      <c r="K60" s="3">
        <v>3.5833333333333299</v>
      </c>
      <c r="L60" s="3">
        <f t="shared" si="3"/>
        <v>176.03124999999983</v>
      </c>
      <c r="M60" s="5">
        <v>0</v>
      </c>
    </row>
    <row r="61" spans="1:13" x14ac:dyDescent="0.25">
      <c r="A61" s="2">
        <v>40173</v>
      </c>
      <c r="B61" s="7">
        <v>773533</v>
      </c>
      <c r="C61" s="3">
        <v>49.0833333333333</v>
      </c>
      <c r="D61" s="7">
        <f t="shared" si="0"/>
        <v>2409.1736111111077</v>
      </c>
      <c r="E61" s="7">
        <f t="shared" si="1"/>
        <v>118250.27141203679</v>
      </c>
      <c r="F61" s="7">
        <f t="shared" si="2"/>
        <v>5804117.4884741344</v>
      </c>
      <c r="G61" s="11">
        <v>731745</v>
      </c>
      <c r="H61">
        <v>0</v>
      </c>
      <c r="I61">
        <v>1</v>
      </c>
      <c r="J61">
        <v>7</v>
      </c>
      <c r="K61" s="3">
        <v>2.875</v>
      </c>
      <c r="L61" s="3">
        <f t="shared" si="3"/>
        <v>141.11458333333323</v>
      </c>
      <c r="M61" s="5">
        <v>0</v>
      </c>
    </row>
    <row r="62" spans="1:13" x14ac:dyDescent="0.25">
      <c r="A62" s="2">
        <v>38009</v>
      </c>
      <c r="B62" s="7">
        <v>707581</v>
      </c>
      <c r="C62" s="3">
        <v>49.0416666666667</v>
      </c>
      <c r="D62" s="7">
        <f t="shared" si="0"/>
        <v>2405.0850694444475</v>
      </c>
      <c r="E62" s="7">
        <f t="shared" si="1"/>
        <v>117949.38028067152</v>
      </c>
      <c r="F62" s="7">
        <f t="shared" si="2"/>
        <v>5784434.1912646033</v>
      </c>
      <c r="G62" s="11">
        <v>705712</v>
      </c>
      <c r="H62">
        <v>1</v>
      </c>
      <c r="I62">
        <v>0</v>
      </c>
      <c r="J62">
        <v>9</v>
      </c>
      <c r="K62" s="3">
        <v>3.5833333333333299</v>
      </c>
      <c r="L62" s="3">
        <f t="shared" si="3"/>
        <v>175.73263888888883</v>
      </c>
      <c r="M62" s="5">
        <v>0</v>
      </c>
    </row>
    <row r="63" spans="1:13" x14ac:dyDescent="0.25">
      <c r="A63" s="2">
        <v>38030</v>
      </c>
      <c r="B63" s="7">
        <v>698241</v>
      </c>
      <c r="C63" s="3">
        <v>48.875</v>
      </c>
      <c r="D63" s="7">
        <f t="shared" si="0"/>
        <v>2388.765625</v>
      </c>
      <c r="E63" s="7">
        <f t="shared" si="1"/>
        <v>116750.919921875</v>
      </c>
      <c r="F63" s="7">
        <f t="shared" si="2"/>
        <v>5706201.2111816406</v>
      </c>
      <c r="G63" s="11">
        <v>732893</v>
      </c>
      <c r="H63">
        <v>1</v>
      </c>
      <c r="I63">
        <v>0</v>
      </c>
      <c r="J63">
        <v>13</v>
      </c>
      <c r="K63" s="3">
        <v>5</v>
      </c>
      <c r="L63" s="3">
        <f t="shared" si="3"/>
        <v>244.375</v>
      </c>
      <c r="M63" s="5">
        <v>0</v>
      </c>
    </row>
    <row r="64" spans="1:13" x14ac:dyDescent="0.25">
      <c r="A64" s="2">
        <v>40174</v>
      </c>
      <c r="B64" s="7">
        <v>789918</v>
      </c>
      <c r="C64" s="3">
        <v>48.8333333333333</v>
      </c>
      <c r="D64" s="7">
        <f t="shared" si="0"/>
        <v>2384.6944444444412</v>
      </c>
      <c r="E64" s="7">
        <f t="shared" si="1"/>
        <v>116452.57870370346</v>
      </c>
      <c r="F64" s="7">
        <f t="shared" si="2"/>
        <v>5686767.5933641819</v>
      </c>
      <c r="G64" s="11">
        <v>773533</v>
      </c>
      <c r="H64">
        <v>0</v>
      </c>
      <c r="I64">
        <v>1</v>
      </c>
      <c r="J64">
        <v>7</v>
      </c>
      <c r="K64" s="3">
        <v>2.2916666666666701</v>
      </c>
      <c r="L64" s="3">
        <f t="shared" si="3"/>
        <v>111.90972222222231</v>
      </c>
      <c r="M64" s="5">
        <v>0</v>
      </c>
    </row>
    <row r="65" spans="1:13" x14ac:dyDescent="0.25">
      <c r="A65" s="2">
        <v>40175</v>
      </c>
      <c r="B65" s="7">
        <v>817423</v>
      </c>
      <c r="C65" s="3">
        <v>48.7916666666667</v>
      </c>
      <c r="D65" s="7">
        <f t="shared" si="0"/>
        <v>2380.6267361111145</v>
      </c>
      <c r="E65" s="7">
        <f t="shared" si="1"/>
        <v>116154.74616608821</v>
      </c>
      <c r="F65" s="7">
        <f t="shared" si="2"/>
        <v>5667383.6566870576</v>
      </c>
      <c r="G65" s="11">
        <v>789918</v>
      </c>
      <c r="H65">
        <v>0</v>
      </c>
      <c r="I65">
        <v>0</v>
      </c>
      <c r="J65">
        <v>7</v>
      </c>
      <c r="K65" s="3">
        <v>2.5833333333333299</v>
      </c>
      <c r="L65" s="3">
        <f t="shared" si="3"/>
        <v>126.04513888888881</v>
      </c>
      <c r="M65" s="5">
        <v>0</v>
      </c>
    </row>
    <row r="66" spans="1:13" x14ac:dyDescent="0.25">
      <c r="A66" s="2">
        <v>42005</v>
      </c>
      <c r="B66" s="7">
        <v>829490</v>
      </c>
      <c r="C66" s="3">
        <v>48.7916666666667</v>
      </c>
      <c r="D66" s="7">
        <f t="shared" si="0"/>
        <v>2380.6267361111145</v>
      </c>
      <c r="E66" s="7">
        <f t="shared" si="1"/>
        <v>116154.74616608821</v>
      </c>
      <c r="F66" s="7">
        <f t="shared" si="2"/>
        <v>5667383.6566870576</v>
      </c>
      <c r="G66" s="11">
        <v>922898</v>
      </c>
      <c r="H66">
        <v>0</v>
      </c>
      <c r="I66">
        <v>0</v>
      </c>
      <c r="J66">
        <v>10</v>
      </c>
      <c r="K66" s="3">
        <v>4.4583333333333304</v>
      </c>
      <c r="L66" s="3">
        <f t="shared" si="3"/>
        <v>217.52951388888889</v>
      </c>
      <c r="M66" s="5">
        <v>1</v>
      </c>
    </row>
    <row r="67" spans="1:13" x14ac:dyDescent="0.25">
      <c r="A67" s="2">
        <v>42365</v>
      </c>
      <c r="B67" s="7">
        <v>840237</v>
      </c>
      <c r="C67" s="3">
        <v>48.75</v>
      </c>
      <c r="D67" s="7">
        <f t="shared" si="0"/>
        <v>2376.5625</v>
      </c>
      <c r="E67" s="7">
        <f t="shared" si="1"/>
        <v>115857.421875</v>
      </c>
      <c r="F67" s="7">
        <f t="shared" si="2"/>
        <v>5648049.31640625</v>
      </c>
      <c r="G67" s="11">
        <v>813791</v>
      </c>
      <c r="H67">
        <v>0</v>
      </c>
      <c r="I67">
        <v>1</v>
      </c>
      <c r="J67">
        <v>9</v>
      </c>
      <c r="K67" s="3">
        <v>4.9166666666666696</v>
      </c>
      <c r="L67" s="3">
        <f t="shared" si="3"/>
        <v>239.68750000000014</v>
      </c>
      <c r="M67" s="5">
        <v>0</v>
      </c>
    </row>
    <row r="68" spans="1:13" x14ac:dyDescent="0.25">
      <c r="A68" s="2">
        <v>39101</v>
      </c>
      <c r="B68" s="7">
        <v>809189</v>
      </c>
      <c r="C68" s="3">
        <v>48.7083333333333</v>
      </c>
      <c r="D68" s="7">
        <f t="shared" ref="D68:D131" si="4">+C68^2</f>
        <v>2372.5017361111077</v>
      </c>
      <c r="E68" s="7">
        <f t="shared" ref="E68:E131" si="5">+C68^3</f>
        <v>115560.60539641179</v>
      </c>
      <c r="F68" s="7">
        <f t="shared" ref="F68:F131" si="6">+C68^4</f>
        <v>5628764.4878502199</v>
      </c>
      <c r="G68" s="11">
        <v>850179</v>
      </c>
      <c r="H68">
        <v>1</v>
      </c>
      <c r="I68">
        <v>0</v>
      </c>
      <c r="J68">
        <v>12</v>
      </c>
      <c r="K68" s="3">
        <v>4.5</v>
      </c>
      <c r="L68" s="3">
        <f t="shared" ref="L68:L131" si="7">+C68*K68</f>
        <v>219.18749999999986</v>
      </c>
      <c r="M68" s="5">
        <v>0</v>
      </c>
    </row>
    <row r="69" spans="1:13" x14ac:dyDescent="0.25">
      <c r="A69" s="2">
        <v>41290</v>
      </c>
      <c r="B69" s="7">
        <v>826551</v>
      </c>
      <c r="C69" s="3">
        <v>48.625</v>
      </c>
      <c r="D69" s="7">
        <f t="shared" si="4"/>
        <v>2364.390625</v>
      </c>
      <c r="E69" s="7">
        <f t="shared" si="5"/>
        <v>114968.494140625</v>
      </c>
      <c r="F69" s="7">
        <f t="shared" si="6"/>
        <v>5590343.0275878906</v>
      </c>
      <c r="G69" s="11">
        <v>877920</v>
      </c>
      <c r="H69">
        <v>0</v>
      </c>
      <c r="I69">
        <v>0</v>
      </c>
      <c r="J69">
        <v>7</v>
      </c>
      <c r="K69" s="3">
        <v>2.9166666666666701</v>
      </c>
      <c r="L69" s="3">
        <f t="shared" si="7"/>
        <v>141.82291666666683</v>
      </c>
      <c r="M69" s="5">
        <v>0</v>
      </c>
    </row>
    <row r="70" spans="1:13" x14ac:dyDescent="0.25">
      <c r="A70" s="2">
        <v>40158</v>
      </c>
      <c r="B70" s="7">
        <v>792025</v>
      </c>
      <c r="C70" s="3">
        <v>48.5416666666667</v>
      </c>
      <c r="D70" s="7">
        <f t="shared" si="4"/>
        <v>2356.293402777781</v>
      </c>
      <c r="E70" s="7">
        <f t="shared" si="5"/>
        <v>114378.40892650487</v>
      </c>
      <c r="F70" s="7">
        <f t="shared" si="6"/>
        <v>5552118.599974094</v>
      </c>
      <c r="G70" s="11">
        <v>868962</v>
      </c>
      <c r="H70">
        <v>1</v>
      </c>
      <c r="I70">
        <v>0</v>
      </c>
      <c r="J70">
        <v>6</v>
      </c>
      <c r="K70" s="3">
        <v>1.7916666666666701</v>
      </c>
      <c r="L70" s="3">
        <f t="shared" si="7"/>
        <v>86.970486111111342</v>
      </c>
      <c r="M70" s="5">
        <v>0</v>
      </c>
    </row>
    <row r="71" spans="1:13" x14ac:dyDescent="0.25">
      <c r="A71" s="2">
        <v>38000</v>
      </c>
      <c r="B71" s="7">
        <v>714034</v>
      </c>
      <c r="C71" s="3">
        <v>48.4583333333333</v>
      </c>
      <c r="D71" s="7">
        <f t="shared" si="4"/>
        <v>2348.2100694444412</v>
      </c>
      <c r="E71" s="7">
        <f t="shared" si="5"/>
        <v>113790.34628182846</v>
      </c>
      <c r="F71" s="7">
        <f t="shared" si="6"/>
        <v>5514090.5302402675</v>
      </c>
      <c r="G71" s="11">
        <v>713584</v>
      </c>
      <c r="H71">
        <v>0</v>
      </c>
      <c r="I71">
        <v>0</v>
      </c>
      <c r="J71">
        <v>8</v>
      </c>
      <c r="K71" s="3">
        <v>3.0416666666666701</v>
      </c>
      <c r="L71" s="3">
        <f t="shared" si="7"/>
        <v>147.39409722222229</v>
      </c>
      <c r="M71" s="5">
        <v>0</v>
      </c>
    </row>
    <row r="72" spans="1:13" x14ac:dyDescent="0.25">
      <c r="A72" s="2">
        <v>40552</v>
      </c>
      <c r="B72" s="7">
        <v>729371</v>
      </c>
      <c r="C72" s="3">
        <v>48.4583333333333</v>
      </c>
      <c r="D72" s="7">
        <f t="shared" si="4"/>
        <v>2348.2100694444412</v>
      </c>
      <c r="E72" s="7">
        <f t="shared" si="5"/>
        <v>113790.34628182846</v>
      </c>
      <c r="F72" s="7">
        <f t="shared" si="6"/>
        <v>5514090.5302402675</v>
      </c>
      <c r="G72" s="11">
        <v>709100</v>
      </c>
      <c r="H72">
        <v>0</v>
      </c>
      <c r="I72">
        <v>1</v>
      </c>
      <c r="J72">
        <v>8</v>
      </c>
      <c r="K72" s="3">
        <v>4.2916666666666696</v>
      </c>
      <c r="L72" s="3">
        <f t="shared" si="7"/>
        <v>207.96701388888889</v>
      </c>
      <c r="M72" s="5">
        <v>0</v>
      </c>
    </row>
    <row r="73" spans="1:13" x14ac:dyDescent="0.25">
      <c r="A73" s="2">
        <v>38027</v>
      </c>
      <c r="B73" s="7">
        <v>652377</v>
      </c>
      <c r="C73" s="3">
        <v>48.2083333333333</v>
      </c>
      <c r="D73" s="7">
        <f t="shared" si="4"/>
        <v>2324.0434027777746</v>
      </c>
      <c r="E73" s="7">
        <f t="shared" si="5"/>
        <v>112038.25904224515</v>
      </c>
      <c r="F73" s="7">
        <f t="shared" si="6"/>
        <v>5401177.7379948981</v>
      </c>
      <c r="G73" s="11">
        <v>621176</v>
      </c>
      <c r="H73">
        <v>0</v>
      </c>
      <c r="I73">
        <v>0</v>
      </c>
      <c r="J73">
        <v>13</v>
      </c>
      <c r="K73" s="3">
        <v>3.9166666666666701</v>
      </c>
      <c r="L73" s="3">
        <f t="shared" si="7"/>
        <v>188.81597222222226</v>
      </c>
      <c r="M73" s="5">
        <v>0</v>
      </c>
    </row>
    <row r="74" spans="1:13" x14ac:dyDescent="0.25">
      <c r="A74" s="2">
        <v>39468</v>
      </c>
      <c r="B74" s="7">
        <v>735743</v>
      </c>
      <c r="C74" s="3">
        <v>48.2083333333333</v>
      </c>
      <c r="D74" s="7">
        <f t="shared" si="4"/>
        <v>2324.0434027777746</v>
      </c>
      <c r="E74" s="7">
        <f t="shared" si="5"/>
        <v>112038.25904224515</v>
      </c>
      <c r="F74" s="7">
        <f t="shared" si="6"/>
        <v>5401177.7379948981</v>
      </c>
      <c r="G74" s="11">
        <v>602726</v>
      </c>
      <c r="H74">
        <v>0</v>
      </c>
      <c r="I74">
        <v>0</v>
      </c>
      <c r="J74">
        <v>14</v>
      </c>
      <c r="K74" s="3">
        <v>5.8333333333333304</v>
      </c>
      <c r="L74" s="3">
        <f t="shared" si="7"/>
        <v>281.21527777777743</v>
      </c>
      <c r="M74" s="5">
        <v>0</v>
      </c>
    </row>
    <row r="75" spans="1:13" x14ac:dyDescent="0.25">
      <c r="A75" s="2">
        <v>38031</v>
      </c>
      <c r="B75" s="7">
        <v>673209</v>
      </c>
      <c r="C75" s="3">
        <v>48.0416666666667</v>
      </c>
      <c r="D75" s="7">
        <f t="shared" si="4"/>
        <v>2308.0017361111145</v>
      </c>
      <c r="E75" s="7">
        <f t="shared" si="5"/>
        <v>110880.2500723382</v>
      </c>
      <c r="F75" s="7">
        <f t="shared" si="6"/>
        <v>5326872.0138919186</v>
      </c>
      <c r="G75" s="11">
        <v>698241</v>
      </c>
      <c r="H75">
        <v>0</v>
      </c>
      <c r="I75">
        <v>1</v>
      </c>
      <c r="J75">
        <v>10</v>
      </c>
      <c r="K75" s="3">
        <v>5.125</v>
      </c>
      <c r="L75" s="3">
        <f t="shared" si="7"/>
        <v>246.21354166666683</v>
      </c>
      <c r="M75" s="5">
        <v>0</v>
      </c>
    </row>
    <row r="76" spans="1:13" x14ac:dyDescent="0.25">
      <c r="A76" s="2">
        <v>40553</v>
      </c>
      <c r="B76" s="7">
        <v>834417</v>
      </c>
      <c r="C76" s="3">
        <v>48.0416666666667</v>
      </c>
      <c r="D76" s="7">
        <f t="shared" si="4"/>
        <v>2308.0017361111145</v>
      </c>
      <c r="E76" s="7">
        <f t="shared" si="5"/>
        <v>110880.2500723382</v>
      </c>
      <c r="F76" s="7">
        <f t="shared" si="6"/>
        <v>5326872.0138919186</v>
      </c>
      <c r="G76" s="11">
        <v>729371</v>
      </c>
      <c r="H76">
        <v>0</v>
      </c>
      <c r="I76">
        <v>0</v>
      </c>
      <c r="J76">
        <v>10</v>
      </c>
      <c r="K76" s="3">
        <v>7.7916666666666696</v>
      </c>
      <c r="L76" s="3">
        <f t="shared" si="7"/>
        <v>374.32465277777817</v>
      </c>
      <c r="M76" s="5">
        <v>0</v>
      </c>
    </row>
    <row r="77" spans="1:13" x14ac:dyDescent="0.25">
      <c r="A77" s="2">
        <v>42364</v>
      </c>
      <c r="B77" s="7">
        <v>813791</v>
      </c>
      <c r="C77" s="3">
        <v>48</v>
      </c>
      <c r="D77" s="7">
        <f t="shared" si="4"/>
        <v>2304</v>
      </c>
      <c r="E77" s="7">
        <f t="shared" si="5"/>
        <v>110592</v>
      </c>
      <c r="F77" s="7">
        <f t="shared" si="6"/>
        <v>5308416</v>
      </c>
      <c r="G77" s="11">
        <v>716736</v>
      </c>
      <c r="H77">
        <v>0</v>
      </c>
      <c r="I77">
        <v>1</v>
      </c>
      <c r="J77">
        <v>12</v>
      </c>
      <c r="K77" s="3">
        <v>5.0833333333333304</v>
      </c>
      <c r="L77" s="3">
        <f t="shared" si="7"/>
        <v>243.99999999999986</v>
      </c>
      <c r="M77" s="5">
        <v>0</v>
      </c>
    </row>
    <row r="78" spans="1:13" x14ac:dyDescent="0.25">
      <c r="A78" s="2">
        <v>39816</v>
      </c>
      <c r="B78" s="7">
        <v>728348</v>
      </c>
      <c r="C78" s="3">
        <v>47.875</v>
      </c>
      <c r="D78" s="7">
        <f t="shared" si="4"/>
        <v>2292.015625</v>
      </c>
      <c r="E78" s="7">
        <f t="shared" si="5"/>
        <v>109730.248046875</v>
      </c>
      <c r="F78" s="7">
        <f t="shared" si="6"/>
        <v>5253335.6252441406</v>
      </c>
      <c r="G78" s="11">
        <v>539538</v>
      </c>
      <c r="H78">
        <v>0</v>
      </c>
      <c r="I78">
        <v>1</v>
      </c>
      <c r="J78">
        <v>12</v>
      </c>
      <c r="K78" s="3">
        <v>5.2916666666666696</v>
      </c>
      <c r="L78" s="3">
        <f t="shared" si="7"/>
        <v>253.3385416666668</v>
      </c>
      <c r="M78" s="5">
        <v>0</v>
      </c>
    </row>
    <row r="79" spans="1:13" x14ac:dyDescent="0.25">
      <c r="A79" s="2">
        <v>41620</v>
      </c>
      <c r="B79" s="7">
        <v>808361</v>
      </c>
      <c r="C79" s="3">
        <v>47.75</v>
      </c>
      <c r="D79" s="7">
        <f t="shared" si="4"/>
        <v>2280.0625</v>
      </c>
      <c r="E79" s="7">
        <f t="shared" si="5"/>
        <v>108872.984375</v>
      </c>
      <c r="F79" s="7">
        <f t="shared" si="6"/>
        <v>5198685.00390625</v>
      </c>
      <c r="G79" s="11">
        <v>838397</v>
      </c>
      <c r="H79">
        <v>0</v>
      </c>
      <c r="I79">
        <v>0</v>
      </c>
      <c r="J79">
        <v>7</v>
      </c>
      <c r="K79" s="3">
        <v>2.5</v>
      </c>
      <c r="L79" s="3">
        <f t="shared" si="7"/>
        <v>119.375</v>
      </c>
      <c r="M79" s="5">
        <v>0</v>
      </c>
    </row>
    <row r="80" spans="1:13" x14ac:dyDescent="0.25">
      <c r="A80" s="2">
        <v>39108</v>
      </c>
      <c r="B80" s="7">
        <v>673997</v>
      </c>
      <c r="C80" s="3">
        <v>47.7083333333333</v>
      </c>
      <c r="D80" s="7">
        <f t="shared" si="4"/>
        <v>2276.0850694444412</v>
      </c>
      <c r="E80" s="7">
        <f t="shared" si="5"/>
        <v>108588.22518807848</v>
      </c>
      <c r="F80" s="7">
        <f t="shared" si="6"/>
        <v>5180563.2433479065</v>
      </c>
      <c r="G80" s="11">
        <v>691379</v>
      </c>
      <c r="H80">
        <v>1</v>
      </c>
      <c r="I80">
        <v>0</v>
      </c>
      <c r="J80">
        <v>9</v>
      </c>
      <c r="K80" s="3">
        <v>3.125</v>
      </c>
      <c r="L80" s="3">
        <f t="shared" si="7"/>
        <v>149.08854166666657</v>
      </c>
      <c r="M80" s="5">
        <v>0</v>
      </c>
    </row>
    <row r="81" spans="1:13" x14ac:dyDescent="0.25">
      <c r="A81" s="2">
        <v>41289</v>
      </c>
      <c r="B81" s="7">
        <v>877920</v>
      </c>
      <c r="C81" s="3">
        <v>47.5</v>
      </c>
      <c r="D81" s="7">
        <f t="shared" si="4"/>
        <v>2256.25</v>
      </c>
      <c r="E81" s="7">
        <f t="shared" si="5"/>
        <v>107171.875</v>
      </c>
      <c r="F81" s="7">
        <f t="shared" si="6"/>
        <v>5090664.0625</v>
      </c>
      <c r="G81" s="11">
        <v>984588</v>
      </c>
      <c r="H81">
        <v>0</v>
      </c>
      <c r="I81">
        <v>0</v>
      </c>
      <c r="J81">
        <v>8</v>
      </c>
      <c r="K81" s="3">
        <v>4.7083333333333304</v>
      </c>
      <c r="L81" s="3">
        <f t="shared" si="7"/>
        <v>223.6458333333332</v>
      </c>
      <c r="M81" s="5">
        <v>0</v>
      </c>
    </row>
    <row r="82" spans="1:13" x14ac:dyDescent="0.25">
      <c r="A82" s="2">
        <v>37999</v>
      </c>
      <c r="B82" s="7">
        <v>713584</v>
      </c>
      <c r="C82" s="3">
        <v>47.375</v>
      </c>
      <c r="D82" s="7">
        <f t="shared" si="4"/>
        <v>2244.390625</v>
      </c>
      <c r="E82" s="7">
        <f t="shared" si="5"/>
        <v>106328.005859375</v>
      </c>
      <c r="F82" s="7">
        <f t="shared" si="6"/>
        <v>5037289.2775878906</v>
      </c>
      <c r="G82" s="11">
        <v>706661</v>
      </c>
      <c r="H82">
        <v>0</v>
      </c>
      <c r="I82">
        <v>0</v>
      </c>
      <c r="J82">
        <v>8</v>
      </c>
      <c r="K82" s="3">
        <v>3.25</v>
      </c>
      <c r="L82" s="3">
        <f t="shared" si="7"/>
        <v>153.96875</v>
      </c>
      <c r="M82" s="5">
        <v>0</v>
      </c>
    </row>
    <row r="83" spans="1:13" x14ac:dyDescent="0.25">
      <c r="A83" s="2">
        <v>39103</v>
      </c>
      <c r="B83" s="7">
        <v>730975</v>
      </c>
      <c r="C83" s="3">
        <v>47.25</v>
      </c>
      <c r="D83" s="7">
        <f t="shared" si="4"/>
        <v>2232.5625</v>
      </c>
      <c r="E83" s="7">
        <f t="shared" si="5"/>
        <v>105488.578125</v>
      </c>
      <c r="F83" s="7">
        <f t="shared" si="6"/>
        <v>4984335.31640625</v>
      </c>
      <c r="G83" s="11">
        <v>773028</v>
      </c>
      <c r="H83">
        <v>0</v>
      </c>
      <c r="I83">
        <v>1</v>
      </c>
      <c r="J83">
        <v>10</v>
      </c>
      <c r="K83" s="3">
        <v>4.8333333333333304</v>
      </c>
      <c r="L83" s="3">
        <f t="shared" si="7"/>
        <v>228.37499999999986</v>
      </c>
      <c r="M83" s="5">
        <v>0</v>
      </c>
    </row>
    <row r="84" spans="1:13" x14ac:dyDescent="0.25">
      <c r="A84" s="2">
        <v>37998</v>
      </c>
      <c r="B84" s="7">
        <v>706661</v>
      </c>
      <c r="C84" s="3">
        <v>47.1666666666667</v>
      </c>
      <c r="D84" s="7">
        <f t="shared" si="4"/>
        <v>2224.6944444444475</v>
      </c>
      <c r="E84" s="7">
        <f t="shared" si="5"/>
        <v>104931.42129629651</v>
      </c>
      <c r="F84" s="7">
        <f t="shared" si="6"/>
        <v>4949265.3711419888</v>
      </c>
      <c r="G84" s="11">
        <v>666546</v>
      </c>
      <c r="H84">
        <v>0</v>
      </c>
      <c r="I84">
        <v>0</v>
      </c>
      <c r="J84">
        <v>7</v>
      </c>
      <c r="K84" s="3">
        <v>1.7916666666666701</v>
      </c>
      <c r="L84" s="3">
        <f t="shared" si="7"/>
        <v>84.50694444444467</v>
      </c>
      <c r="M84" s="5">
        <v>0</v>
      </c>
    </row>
    <row r="85" spans="1:13" x14ac:dyDescent="0.25">
      <c r="A85" s="2">
        <v>38764</v>
      </c>
      <c r="B85" s="7">
        <v>668551</v>
      </c>
      <c r="C85" s="3">
        <v>47.125</v>
      </c>
      <c r="D85" s="7">
        <f t="shared" si="4"/>
        <v>2220.765625</v>
      </c>
      <c r="E85" s="7">
        <f t="shared" si="5"/>
        <v>104653.580078125</v>
      </c>
      <c r="F85" s="7">
        <f t="shared" si="6"/>
        <v>4931799.9611816406</v>
      </c>
      <c r="G85" s="11">
        <v>676154</v>
      </c>
      <c r="H85">
        <v>0</v>
      </c>
      <c r="I85">
        <v>0</v>
      </c>
      <c r="J85">
        <v>12</v>
      </c>
      <c r="K85" s="3">
        <v>5</v>
      </c>
      <c r="L85" s="3">
        <f t="shared" si="7"/>
        <v>235.625</v>
      </c>
      <c r="M85" s="5">
        <v>0</v>
      </c>
    </row>
    <row r="86" spans="1:13" x14ac:dyDescent="0.25">
      <c r="A86" s="2">
        <v>38344</v>
      </c>
      <c r="B86" s="7">
        <v>720777</v>
      </c>
      <c r="C86" s="3">
        <v>46.9166666666667</v>
      </c>
      <c r="D86" s="7">
        <f t="shared" si="4"/>
        <v>2201.173611111114</v>
      </c>
      <c r="E86" s="7">
        <f t="shared" si="5"/>
        <v>103271.72858796317</v>
      </c>
      <c r="F86" s="7">
        <f t="shared" si="6"/>
        <v>4845165.2662519421</v>
      </c>
      <c r="G86" s="11">
        <v>666598</v>
      </c>
      <c r="H86">
        <v>0</v>
      </c>
      <c r="I86">
        <v>0</v>
      </c>
      <c r="J86">
        <v>18</v>
      </c>
      <c r="K86" s="3">
        <v>8.125</v>
      </c>
      <c r="L86" s="3">
        <f t="shared" si="7"/>
        <v>381.19791666666691</v>
      </c>
      <c r="M86" s="5">
        <v>0</v>
      </c>
    </row>
    <row r="87" spans="1:13" x14ac:dyDescent="0.25">
      <c r="A87" s="2">
        <v>38001</v>
      </c>
      <c r="B87" s="7">
        <v>729569</v>
      </c>
      <c r="C87" s="3">
        <v>46.875</v>
      </c>
      <c r="D87" s="7">
        <f t="shared" si="4"/>
        <v>2197.265625</v>
      </c>
      <c r="E87" s="7">
        <f t="shared" si="5"/>
        <v>102996.826171875</v>
      </c>
      <c r="F87" s="7">
        <f t="shared" si="6"/>
        <v>4827976.2268066406</v>
      </c>
      <c r="G87" s="11">
        <v>714034</v>
      </c>
      <c r="H87">
        <v>0</v>
      </c>
      <c r="I87">
        <v>0</v>
      </c>
      <c r="J87">
        <v>9</v>
      </c>
      <c r="K87" s="3">
        <v>3.0416666666666701</v>
      </c>
      <c r="L87" s="3">
        <f t="shared" si="7"/>
        <v>142.57812500000017</v>
      </c>
      <c r="M87" s="5">
        <v>0</v>
      </c>
    </row>
    <row r="88" spans="1:13" x14ac:dyDescent="0.25">
      <c r="A88" s="2">
        <v>40186</v>
      </c>
      <c r="B88" s="7">
        <v>749782</v>
      </c>
      <c r="C88" s="3">
        <v>46.8333333333333</v>
      </c>
      <c r="D88" s="7">
        <f t="shared" si="4"/>
        <v>2193.3611111111081</v>
      </c>
      <c r="E88" s="7">
        <f t="shared" si="5"/>
        <v>102722.41203703682</v>
      </c>
      <c r="F88" s="7">
        <f t="shared" si="6"/>
        <v>4810832.9637345551</v>
      </c>
      <c r="G88" s="11">
        <v>747744</v>
      </c>
      <c r="H88">
        <v>1</v>
      </c>
      <c r="I88">
        <v>0</v>
      </c>
      <c r="J88">
        <v>12</v>
      </c>
      <c r="K88" s="3">
        <v>3.25</v>
      </c>
      <c r="L88" s="3">
        <f t="shared" si="7"/>
        <v>152.20833333333323</v>
      </c>
      <c r="M88" s="5">
        <v>0</v>
      </c>
    </row>
    <row r="89" spans="1:13" x14ac:dyDescent="0.25">
      <c r="A89" s="2">
        <v>40172</v>
      </c>
      <c r="B89" s="7">
        <v>731745</v>
      </c>
      <c r="C89" s="3">
        <v>46.7083333333333</v>
      </c>
      <c r="D89" s="7">
        <f t="shared" si="4"/>
        <v>2181.6684027777746</v>
      </c>
      <c r="E89" s="7">
        <f t="shared" si="5"/>
        <v>101902.09497974515</v>
      </c>
      <c r="F89" s="7">
        <f t="shared" si="6"/>
        <v>4759677.0196789261</v>
      </c>
      <c r="G89" s="11">
        <v>711456</v>
      </c>
      <c r="H89">
        <v>1</v>
      </c>
      <c r="I89">
        <v>0</v>
      </c>
      <c r="J89">
        <v>8</v>
      </c>
      <c r="K89" s="3">
        <v>3.4166666666666701</v>
      </c>
      <c r="L89" s="3">
        <f t="shared" si="7"/>
        <v>159.5868055555556</v>
      </c>
      <c r="M89" s="5">
        <v>1</v>
      </c>
    </row>
    <row r="90" spans="1:13" x14ac:dyDescent="0.25">
      <c r="A90" s="2">
        <v>42762</v>
      </c>
      <c r="B90" s="7">
        <v>801386</v>
      </c>
      <c r="C90" s="3">
        <v>46.7083333333333</v>
      </c>
      <c r="D90" s="7">
        <f t="shared" si="4"/>
        <v>2181.6684027777746</v>
      </c>
      <c r="E90" s="7">
        <f t="shared" si="5"/>
        <v>101902.09497974515</v>
      </c>
      <c r="F90" s="7">
        <f t="shared" si="6"/>
        <v>4759677.0196789261</v>
      </c>
      <c r="G90" s="11">
        <v>754185</v>
      </c>
      <c r="H90">
        <v>1</v>
      </c>
      <c r="I90">
        <v>0</v>
      </c>
      <c r="J90">
        <v>9</v>
      </c>
      <c r="K90" s="3">
        <v>4.375</v>
      </c>
      <c r="L90" s="3">
        <f t="shared" si="7"/>
        <v>204.3489583333332</v>
      </c>
      <c r="M90" s="5">
        <v>0</v>
      </c>
    </row>
    <row r="91" spans="1:13" x14ac:dyDescent="0.25">
      <c r="A91" s="2">
        <v>39104</v>
      </c>
      <c r="B91" s="7">
        <v>770448</v>
      </c>
      <c r="C91" s="3">
        <v>46.5416666666667</v>
      </c>
      <c r="D91" s="7">
        <f t="shared" si="4"/>
        <v>2166.126736111114</v>
      </c>
      <c r="E91" s="7">
        <f t="shared" si="5"/>
        <v>100815.14850983817</v>
      </c>
      <c r="F91" s="7">
        <f t="shared" si="6"/>
        <v>4692105.0368953878</v>
      </c>
      <c r="G91" s="11">
        <v>730975</v>
      </c>
      <c r="H91">
        <v>0</v>
      </c>
      <c r="I91">
        <v>0</v>
      </c>
      <c r="J91">
        <v>8</v>
      </c>
      <c r="K91" s="3">
        <v>5.1666666666666696</v>
      </c>
      <c r="L91" s="3">
        <f t="shared" si="7"/>
        <v>240.46527777777808</v>
      </c>
      <c r="M91" s="5">
        <v>0</v>
      </c>
    </row>
    <row r="92" spans="1:13" x14ac:dyDescent="0.25">
      <c r="A92" s="2">
        <v>39109</v>
      </c>
      <c r="B92" s="7">
        <v>672850</v>
      </c>
      <c r="C92" s="3">
        <v>46.5</v>
      </c>
      <c r="D92" s="7">
        <f t="shared" si="4"/>
        <v>2162.25</v>
      </c>
      <c r="E92" s="7">
        <f t="shared" si="5"/>
        <v>100544.625</v>
      </c>
      <c r="F92" s="7">
        <f t="shared" si="6"/>
        <v>4675325.0625</v>
      </c>
      <c r="G92" s="11">
        <v>673997</v>
      </c>
      <c r="H92">
        <v>0</v>
      </c>
      <c r="I92">
        <v>1</v>
      </c>
      <c r="J92">
        <v>9</v>
      </c>
      <c r="K92" s="3">
        <v>2.2916666666666701</v>
      </c>
      <c r="L92" s="3">
        <f t="shared" si="7"/>
        <v>106.56250000000016</v>
      </c>
      <c r="M92" s="5">
        <v>0</v>
      </c>
    </row>
    <row r="93" spans="1:13" x14ac:dyDescent="0.25">
      <c r="A93" s="2">
        <v>38695</v>
      </c>
      <c r="B93" s="7">
        <v>746917</v>
      </c>
      <c r="C93" s="3">
        <v>46.4583333333333</v>
      </c>
      <c r="D93" s="7">
        <f t="shared" si="4"/>
        <v>2158.3767361111081</v>
      </c>
      <c r="E93" s="7">
        <f t="shared" si="5"/>
        <v>100274.58586516183</v>
      </c>
      <c r="F93" s="7">
        <f t="shared" si="6"/>
        <v>4658590.1349856397</v>
      </c>
      <c r="G93" s="11">
        <v>818191</v>
      </c>
      <c r="H93">
        <v>1</v>
      </c>
      <c r="I93">
        <v>0</v>
      </c>
      <c r="J93">
        <v>8</v>
      </c>
      <c r="K93" s="3">
        <v>3.3333333333333299</v>
      </c>
      <c r="L93" s="3">
        <f t="shared" si="7"/>
        <v>154.86111111111083</v>
      </c>
      <c r="M93" s="5">
        <v>0</v>
      </c>
    </row>
    <row r="94" spans="1:13" x14ac:dyDescent="0.25">
      <c r="A94" s="2">
        <v>37997</v>
      </c>
      <c r="B94" s="7">
        <v>666546</v>
      </c>
      <c r="C94" s="3">
        <v>46.375</v>
      </c>
      <c r="D94" s="7">
        <f t="shared" si="4"/>
        <v>2150.640625</v>
      </c>
      <c r="E94" s="7">
        <f t="shared" si="5"/>
        <v>99735.958984375</v>
      </c>
      <c r="F94" s="7">
        <f t="shared" si="6"/>
        <v>4625255.0979003906</v>
      </c>
      <c r="G94" s="11">
        <v>641336</v>
      </c>
      <c r="H94">
        <v>0</v>
      </c>
      <c r="I94">
        <v>1</v>
      </c>
      <c r="J94">
        <v>6</v>
      </c>
      <c r="K94" s="3">
        <v>1.5</v>
      </c>
      <c r="L94" s="3">
        <f t="shared" si="7"/>
        <v>69.5625</v>
      </c>
      <c r="M94" s="5">
        <v>0</v>
      </c>
    </row>
    <row r="95" spans="1:13" x14ac:dyDescent="0.25">
      <c r="A95" s="2">
        <v>38765</v>
      </c>
      <c r="B95" s="7">
        <v>664256</v>
      </c>
      <c r="C95" s="3">
        <v>46.375</v>
      </c>
      <c r="D95" s="7">
        <f t="shared" si="4"/>
        <v>2150.640625</v>
      </c>
      <c r="E95" s="7">
        <f t="shared" si="5"/>
        <v>99735.958984375</v>
      </c>
      <c r="F95" s="7">
        <f t="shared" si="6"/>
        <v>4625255.0979003906</v>
      </c>
      <c r="G95" s="11">
        <v>668551</v>
      </c>
      <c r="H95">
        <v>1</v>
      </c>
      <c r="I95">
        <v>0</v>
      </c>
      <c r="J95">
        <v>10</v>
      </c>
      <c r="K95" s="3">
        <v>5.4583333333333304</v>
      </c>
      <c r="L95" s="3">
        <f t="shared" si="7"/>
        <v>253.1302083333332</v>
      </c>
      <c r="M95" s="5">
        <v>0</v>
      </c>
    </row>
    <row r="96" spans="1:13" x14ac:dyDescent="0.25">
      <c r="A96" s="2">
        <v>39442</v>
      </c>
      <c r="B96" s="7">
        <v>770949</v>
      </c>
      <c r="C96" s="3">
        <v>46.375</v>
      </c>
      <c r="D96" s="7">
        <f t="shared" si="4"/>
        <v>2150.640625</v>
      </c>
      <c r="E96" s="7">
        <f t="shared" si="5"/>
        <v>99735.958984375</v>
      </c>
      <c r="F96" s="7">
        <f t="shared" si="6"/>
        <v>4625255.0979003906</v>
      </c>
      <c r="G96" s="11">
        <v>669861</v>
      </c>
      <c r="H96">
        <v>0</v>
      </c>
      <c r="I96">
        <v>0</v>
      </c>
      <c r="J96">
        <v>15</v>
      </c>
      <c r="K96" s="3">
        <v>5.5</v>
      </c>
      <c r="L96" s="3">
        <f t="shared" si="7"/>
        <v>255.0625</v>
      </c>
      <c r="M96" s="5">
        <v>0</v>
      </c>
    </row>
    <row r="97" spans="1:13" x14ac:dyDescent="0.25">
      <c r="A97" s="2">
        <v>38002</v>
      </c>
      <c r="B97" s="7">
        <v>697713</v>
      </c>
      <c r="C97" s="3">
        <v>46.3333333333333</v>
      </c>
      <c r="D97" s="7">
        <f t="shared" si="4"/>
        <v>2146.7777777777746</v>
      </c>
      <c r="E97" s="7">
        <f t="shared" si="5"/>
        <v>99467.370370370161</v>
      </c>
      <c r="F97" s="7">
        <f t="shared" si="6"/>
        <v>4608654.8271604804</v>
      </c>
      <c r="G97" s="11">
        <v>729569</v>
      </c>
      <c r="H97">
        <v>1</v>
      </c>
      <c r="I97">
        <v>0</v>
      </c>
      <c r="J97">
        <v>9</v>
      </c>
      <c r="K97" s="3">
        <v>4</v>
      </c>
      <c r="L97" s="3">
        <f t="shared" si="7"/>
        <v>185.3333333333332</v>
      </c>
      <c r="M97" s="5">
        <v>0</v>
      </c>
    </row>
    <row r="98" spans="1:13" x14ac:dyDescent="0.25">
      <c r="A98" s="2">
        <v>41614</v>
      </c>
      <c r="B98" s="7">
        <v>853633</v>
      </c>
      <c r="C98" s="3">
        <v>46.3333333333333</v>
      </c>
      <c r="D98" s="7">
        <f t="shared" si="4"/>
        <v>2146.7777777777746</v>
      </c>
      <c r="E98" s="7">
        <f t="shared" si="5"/>
        <v>99467.370370370161</v>
      </c>
      <c r="F98" s="7">
        <f t="shared" si="6"/>
        <v>4608654.8271604804</v>
      </c>
      <c r="G98" s="11">
        <v>876734</v>
      </c>
      <c r="H98">
        <v>1</v>
      </c>
      <c r="I98">
        <v>0</v>
      </c>
      <c r="J98">
        <v>15</v>
      </c>
      <c r="K98" s="3">
        <v>9.4583333333333304</v>
      </c>
      <c r="L98" s="3">
        <f t="shared" si="7"/>
        <v>438.23611111111069</v>
      </c>
      <c r="M98" s="5">
        <v>0</v>
      </c>
    </row>
    <row r="99" spans="1:13" x14ac:dyDescent="0.25">
      <c r="A99" s="2">
        <v>37991</v>
      </c>
      <c r="B99" s="7">
        <v>713596</v>
      </c>
      <c r="C99" s="3">
        <v>46.2916666666667</v>
      </c>
      <c r="D99" s="7">
        <f t="shared" si="4"/>
        <v>2142.918402777781</v>
      </c>
      <c r="E99" s="7">
        <f t="shared" si="5"/>
        <v>99199.264395254853</v>
      </c>
      <c r="F99" s="7">
        <f t="shared" si="6"/>
        <v>4592099.2809636761</v>
      </c>
      <c r="G99" s="11">
        <v>686654</v>
      </c>
      <c r="H99">
        <v>0</v>
      </c>
      <c r="I99">
        <v>0</v>
      </c>
      <c r="J99">
        <v>12</v>
      </c>
      <c r="K99" s="3">
        <v>6.2083333333333304</v>
      </c>
      <c r="L99" s="3">
        <f t="shared" si="7"/>
        <v>287.39409722222229</v>
      </c>
      <c r="M99" s="5">
        <v>0</v>
      </c>
    </row>
    <row r="100" spans="1:13" x14ac:dyDescent="0.25">
      <c r="A100" s="2">
        <v>38008</v>
      </c>
      <c r="B100" s="7">
        <v>705712</v>
      </c>
      <c r="C100" s="3">
        <v>46.2916666666667</v>
      </c>
      <c r="D100" s="7">
        <f t="shared" si="4"/>
        <v>2142.918402777781</v>
      </c>
      <c r="E100" s="7">
        <f t="shared" si="5"/>
        <v>99199.264395254853</v>
      </c>
      <c r="F100" s="7">
        <f t="shared" si="6"/>
        <v>4592099.2809636761</v>
      </c>
      <c r="G100" s="11">
        <v>674627</v>
      </c>
      <c r="H100">
        <v>0</v>
      </c>
      <c r="I100">
        <v>0</v>
      </c>
      <c r="J100">
        <v>12</v>
      </c>
      <c r="K100" s="3">
        <v>4.7083333333333304</v>
      </c>
      <c r="L100" s="3">
        <f t="shared" si="7"/>
        <v>217.95659722222223</v>
      </c>
      <c r="M100" s="5">
        <v>0</v>
      </c>
    </row>
    <row r="101" spans="1:13" x14ac:dyDescent="0.25">
      <c r="A101" s="2">
        <v>42368</v>
      </c>
      <c r="B101" s="7">
        <v>782537</v>
      </c>
      <c r="C101" s="3">
        <v>46.2083333333333</v>
      </c>
      <c r="D101" s="7">
        <f t="shared" si="4"/>
        <v>2135.2100694444412</v>
      </c>
      <c r="E101" s="7">
        <f t="shared" si="5"/>
        <v>98664.498625578475</v>
      </c>
      <c r="F101" s="7">
        <f t="shared" si="6"/>
        <v>4559122.0406569354</v>
      </c>
      <c r="G101" s="11">
        <v>788808</v>
      </c>
      <c r="H101">
        <v>0</v>
      </c>
      <c r="I101">
        <v>0</v>
      </c>
      <c r="J101">
        <v>10</v>
      </c>
      <c r="K101" s="3">
        <v>5.8333333333333304</v>
      </c>
      <c r="L101" s="3">
        <f t="shared" si="7"/>
        <v>269.5486111111108</v>
      </c>
      <c r="M101" s="5">
        <v>0</v>
      </c>
    </row>
    <row r="102" spans="1:13" x14ac:dyDescent="0.25">
      <c r="A102" s="2">
        <v>39808</v>
      </c>
      <c r="B102" s="7">
        <v>744623</v>
      </c>
      <c r="C102" s="3">
        <v>46.1666666666667</v>
      </c>
      <c r="D102" s="7">
        <f t="shared" si="4"/>
        <v>2131.361111111114</v>
      </c>
      <c r="E102" s="7">
        <f t="shared" si="5"/>
        <v>98397.837962963167</v>
      </c>
      <c r="F102" s="7">
        <f t="shared" si="6"/>
        <v>4542700.1859568022</v>
      </c>
      <c r="G102" s="11">
        <v>638148</v>
      </c>
      <c r="H102">
        <v>1</v>
      </c>
      <c r="I102">
        <v>0</v>
      </c>
      <c r="J102">
        <v>16</v>
      </c>
      <c r="K102" s="3">
        <v>7.5416666666666696</v>
      </c>
      <c r="L102" s="3">
        <f t="shared" si="7"/>
        <v>348.17361111111148</v>
      </c>
      <c r="M102" s="5">
        <v>0</v>
      </c>
    </row>
    <row r="103" spans="1:13" x14ac:dyDescent="0.25">
      <c r="A103" s="2">
        <v>40549</v>
      </c>
      <c r="B103" s="7">
        <v>754892</v>
      </c>
      <c r="C103" s="3">
        <v>46.125</v>
      </c>
      <c r="D103" s="7">
        <f t="shared" si="4"/>
        <v>2127.515625</v>
      </c>
      <c r="E103" s="7">
        <f t="shared" si="5"/>
        <v>98131.658203125</v>
      </c>
      <c r="F103" s="7">
        <f t="shared" si="6"/>
        <v>4526322.7346191406</v>
      </c>
      <c r="G103" s="11">
        <v>773775</v>
      </c>
      <c r="H103">
        <v>0</v>
      </c>
      <c r="I103">
        <v>0</v>
      </c>
      <c r="J103">
        <v>7</v>
      </c>
      <c r="K103" s="3">
        <v>4</v>
      </c>
      <c r="L103" s="3">
        <f t="shared" si="7"/>
        <v>184.5</v>
      </c>
      <c r="M103" s="5">
        <v>0</v>
      </c>
    </row>
    <row r="104" spans="1:13" x14ac:dyDescent="0.25">
      <c r="A104" s="2">
        <v>42371</v>
      </c>
      <c r="B104" s="7">
        <v>787392</v>
      </c>
      <c r="C104" s="3">
        <v>46.0833333333333</v>
      </c>
      <c r="D104" s="7">
        <f t="shared" si="4"/>
        <v>2123.6736111111081</v>
      </c>
      <c r="E104" s="7">
        <f t="shared" si="5"/>
        <v>97865.958912036833</v>
      </c>
      <c r="F104" s="7">
        <f t="shared" si="6"/>
        <v>4509989.6065296941</v>
      </c>
      <c r="G104" s="11">
        <v>880378</v>
      </c>
      <c r="H104">
        <v>0</v>
      </c>
      <c r="I104">
        <v>1</v>
      </c>
      <c r="J104">
        <v>7</v>
      </c>
      <c r="K104" s="3">
        <v>2.1666666666666701</v>
      </c>
      <c r="L104" s="3">
        <f t="shared" si="7"/>
        <v>99.847222222222314</v>
      </c>
      <c r="M104" s="5">
        <v>0</v>
      </c>
    </row>
    <row r="105" spans="1:13" x14ac:dyDescent="0.25">
      <c r="A105" s="2">
        <v>41275</v>
      </c>
      <c r="B105" s="7">
        <v>792898</v>
      </c>
      <c r="C105" s="3">
        <v>46</v>
      </c>
      <c r="D105" s="7">
        <f t="shared" si="4"/>
        <v>2116</v>
      </c>
      <c r="E105" s="7">
        <f t="shared" si="5"/>
        <v>97336</v>
      </c>
      <c r="F105" s="7">
        <f t="shared" si="6"/>
        <v>4477456</v>
      </c>
      <c r="G105" s="11">
        <v>763980</v>
      </c>
      <c r="H105">
        <v>0</v>
      </c>
      <c r="I105">
        <v>0</v>
      </c>
      <c r="J105">
        <v>9</v>
      </c>
      <c r="K105" s="3">
        <v>4.4583333333333304</v>
      </c>
      <c r="L105" s="3">
        <f t="shared" si="7"/>
        <v>205.0833333333332</v>
      </c>
      <c r="M105" s="5">
        <v>1</v>
      </c>
    </row>
    <row r="106" spans="1:13" x14ac:dyDescent="0.25">
      <c r="A106" s="2">
        <v>39110</v>
      </c>
      <c r="B106" s="7">
        <v>655852</v>
      </c>
      <c r="C106" s="3">
        <v>45.7916666666667</v>
      </c>
      <c r="D106" s="7">
        <f t="shared" si="4"/>
        <v>2096.876736111114</v>
      </c>
      <c r="E106" s="7">
        <f t="shared" si="5"/>
        <v>96019.480541088167</v>
      </c>
      <c r="F106" s="7">
        <f t="shared" si="6"/>
        <v>4396892.0464439988</v>
      </c>
      <c r="G106" s="11">
        <v>672850</v>
      </c>
      <c r="H106">
        <v>0</v>
      </c>
      <c r="I106">
        <v>1</v>
      </c>
      <c r="J106">
        <v>9</v>
      </c>
      <c r="K106" s="3">
        <v>3.25</v>
      </c>
      <c r="L106" s="3">
        <f t="shared" si="7"/>
        <v>148.82291666666677</v>
      </c>
      <c r="M106" s="5">
        <v>0</v>
      </c>
    </row>
    <row r="107" spans="1:13" x14ac:dyDescent="0.25">
      <c r="A107" s="2">
        <v>39462</v>
      </c>
      <c r="B107" s="7">
        <v>802207</v>
      </c>
      <c r="C107" s="3">
        <v>45.7916666666667</v>
      </c>
      <c r="D107" s="7">
        <f t="shared" si="4"/>
        <v>2096.876736111114</v>
      </c>
      <c r="E107" s="7">
        <f t="shared" si="5"/>
        <v>96019.480541088167</v>
      </c>
      <c r="F107" s="7">
        <f t="shared" si="6"/>
        <v>4396892.0464439988</v>
      </c>
      <c r="G107" s="11">
        <v>658528</v>
      </c>
      <c r="H107">
        <v>0</v>
      </c>
      <c r="I107">
        <v>0</v>
      </c>
      <c r="J107">
        <v>18</v>
      </c>
      <c r="K107" s="3">
        <v>8.7916666666666696</v>
      </c>
      <c r="L107" s="3">
        <f t="shared" si="7"/>
        <v>402.58506944444485</v>
      </c>
      <c r="M107" s="5">
        <v>0</v>
      </c>
    </row>
    <row r="108" spans="1:13" x14ac:dyDescent="0.25">
      <c r="A108" s="2">
        <v>42763</v>
      </c>
      <c r="B108" s="7">
        <v>789469</v>
      </c>
      <c r="C108" s="3">
        <v>45.7916666666667</v>
      </c>
      <c r="D108" s="7">
        <f t="shared" si="4"/>
        <v>2096.876736111114</v>
      </c>
      <c r="E108" s="7">
        <f t="shared" si="5"/>
        <v>96019.480541088167</v>
      </c>
      <c r="F108" s="7">
        <f t="shared" si="6"/>
        <v>4396892.0464439988</v>
      </c>
      <c r="G108" s="11">
        <v>801386</v>
      </c>
      <c r="H108">
        <v>0</v>
      </c>
      <c r="I108">
        <v>1</v>
      </c>
      <c r="J108">
        <v>12</v>
      </c>
      <c r="K108" s="3">
        <v>4.8333333333333304</v>
      </c>
      <c r="L108" s="3">
        <f t="shared" si="7"/>
        <v>221.32638888888891</v>
      </c>
      <c r="M108" s="5">
        <v>0</v>
      </c>
    </row>
    <row r="109" spans="1:13" x14ac:dyDescent="0.25">
      <c r="A109" s="2">
        <v>40542</v>
      </c>
      <c r="B109" s="7">
        <v>803210</v>
      </c>
      <c r="C109" s="3">
        <v>45.75</v>
      </c>
      <c r="D109" s="7">
        <f t="shared" si="4"/>
        <v>2093.0625</v>
      </c>
      <c r="E109" s="7">
        <f t="shared" si="5"/>
        <v>95757.609375</v>
      </c>
      <c r="F109" s="7">
        <f t="shared" si="6"/>
        <v>4380910.62890625</v>
      </c>
      <c r="G109" s="11">
        <v>678171</v>
      </c>
      <c r="H109">
        <v>0</v>
      </c>
      <c r="I109">
        <v>0</v>
      </c>
      <c r="J109">
        <v>18</v>
      </c>
      <c r="K109" s="3">
        <v>11.75</v>
      </c>
      <c r="L109" s="3">
        <f t="shared" si="7"/>
        <v>537.5625</v>
      </c>
      <c r="M109" s="5">
        <v>0</v>
      </c>
    </row>
    <row r="110" spans="1:13" x14ac:dyDescent="0.25">
      <c r="A110" s="2">
        <v>41624</v>
      </c>
      <c r="B110" s="7">
        <v>709187</v>
      </c>
      <c r="C110" s="3">
        <v>45.7083333333333</v>
      </c>
      <c r="D110" s="7">
        <f t="shared" si="4"/>
        <v>2089.2517361111081</v>
      </c>
      <c r="E110" s="7">
        <f t="shared" si="5"/>
        <v>95496.214771411833</v>
      </c>
      <c r="F110" s="7">
        <f t="shared" si="6"/>
        <v>4364972.8168432796</v>
      </c>
      <c r="G110" s="11">
        <v>673463</v>
      </c>
      <c r="H110">
        <v>0</v>
      </c>
      <c r="I110">
        <v>0</v>
      </c>
      <c r="J110">
        <v>9</v>
      </c>
      <c r="K110" s="3">
        <v>3.125</v>
      </c>
      <c r="L110" s="3">
        <f t="shared" si="7"/>
        <v>142.83854166666657</v>
      </c>
      <c r="M110" s="5">
        <v>0</v>
      </c>
    </row>
    <row r="111" spans="1:13" x14ac:dyDescent="0.25">
      <c r="A111" s="2">
        <v>40153</v>
      </c>
      <c r="B111" s="7">
        <v>735172</v>
      </c>
      <c r="C111" s="3">
        <v>45.625</v>
      </c>
      <c r="D111" s="7">
        <f t="shared" si="4"/>
        <v>2081.640625</v>
      </c>
      <c r="E111" s="7">
        <f t="shared" si="5"/>
        <v>94974.853515625</v>
      </c>
      <c r="F111" s="7">
        <f t="shared" si="6"/>
        <v>4333227.6916503906</v>
      </c>
      <c r="G111" s="11">
        <v>719820</v>
      </c>
      <c r="H111">
        <v>0</v>
      </c>
      <c r="I111">
        <v>1</v>
      </c>
      <c r="J111">
        <v>13</v>
      </c>
      <c r="K111" s="3">
        <v>4.1666666666666696</v>
      </c>
      <c r="L111" s="3">
        <f t="shared" si="7"/>
        <v>190.1041666666668</v>
      </c>
      <c r="M111" s="5">
        <v>0</v>
      </c>
    </row>
    <row r="112" spans="1:13" x14ac:dyDescent="0.25">
      <c r="A112" s="2">
        <v>41625</v>
      </c>
      <c r="B112" s="7">
        <v>716726</v>
      </c>
      <c r="C112" s="3">
        <v>45.5416666666667</v>
      </c>
      <c r="D112" s="7">
        <f t="shared" si="4"/>
        <v>2074.043402777781</v>
      </c>
      <c r="E112" s="7">
        <f t="shared" si="5"/>
        <v>94455.393301504839</v>
      </c>
      <c r="F112" s="7">
        <f t="shared" si="6"/>
        <v>4301656.0366060371</v>
      </c>
      <c r="G112" s="11">
        <v>709187</v>
      </c>
      <c r="H112">
        <v>0</v>
      </c>
      <c r="I112">
        <v>0</v>
      </c>
      <c r="J112">
        <v>6</v>
      </c>
      <c r="K112" s="3">
        <v>1.5833333333333299</v>
      </c>
      <c r="L112" s="3">
        <f t="shared" si="7"/>
        <v>72.107638888888786</v>
      </c>
      <c r="M112" s="5">
        <v>0</v>
      </c>
    </row>
    <row r="113" spans="1:13" x14ac:dyDescent="0.25">
      <c r="A113" s="2">
        <v>41274</v>
      </c>
      <c r="B113" s="7">
        <v>763980</v>
      </c>
      <c r="C113" s="3">
        <v>45.5</v>
      </c>
      <c r="D113" s="7">
        <f t="shared" si="4"/>
        <v>2070.25</v>
      </c>
      <c r="E113" s="7">
        <f t="shared" si="5"/>
        <v>94196.375</v>
      </c>
      <c r="F113" s="7">
        <f t="shared" si="6"/>
        <v>4285935.0625</v>
      </c>
      <c r="G113" s="11">
        <v>694365</v>
      </c>
      <c r="H113">
        <v>0</v>
      </c>
      <c r="I113">
        <v>0</v>
      </c>
      <c r="J113">
        <v>7</v>
      </c>
      <c r="K113" s="3">
        <v>3.9166666666666701</v>
      </c>
      <c r="L113" s="3">
        <f t="shared" si="7"/>
        <v>178.20833333333348</v>
      </c>
      <c r="M113" s="5">
        <v>0</v>
      </c>
    </row>
    <row r="114" spans="1:13" x14ac:dyDescent="0.25">
      <c r="A114" s="2">
        <v>39071</v>
      </c>
      <c r="B114" s="7">
        <v>759143</v>
      </c>
      <c r="C114" s="3">
        <v>45.4166666666667</v>
      </c>
      <c r="D114" s="7">
        <f t="shared" si="4"/>
        <v>2062.673611111114</v>
      </c>
      <c r="E114" s="7">
        <f t="shared" si="5"/>
        <v>93679.759837963167</v>
      </c>
      <c r="F114" s="7">
        <f t="shared" si="6"/>
        <v>4254622.4259741632</v>
      </c>
      <c r="G114" s="11">
        <v>751538</v>
      </c>
      <c r="H114">
        <v>0</v>
      </c>
      <c r="I114">
        <v>0</v>
      </c>
      <c r="J114">
        <v>10</v>
      </c>
      <c r="K114" s="3">
        <v>7.4583333333333304</v>
      </c>
      <c r="L114" s="3">
        <f t="shared" si="7"/>
        <v>338.73263888888903</v>
      </c>
      <c r="M114" s="5">
        <v>0</v>
      </c>
    </row>
    <row r="115" spans="1:13" x14ac:dyDescent="0.25">
      <c r="A115" s="2">
        <v>40548</v>
      </c>
      <c r="B115" s="7">
        <v>773775</v>
      </c>
      <c r="C115" s="3">
        <v>45.4166666666667</v>
      </c>
      <c r="D115" s="7">
        <f t="shared" si="4"/>
        <v>2062.673611111114</v>
      </c>
      <c r="E115" s="7">
        <f t="shared" si="5"/>
        <v>93679.759837963167</v>
      </c>
      <c r="F115" s="7">
        <f t="shared" si="6"/>
        <v>4254622.4259741632</v>
      </c>
      <c r="G115" s="11">
        <v>767837</v>
      </c>
      <c r="H115">
        <v>0</v>
      </c>
      <c r="I115">
        <v>0</v>
      </c>
      <c r="J115">
        <v>7</v>
      </c>
      <c r="K115" s="3">
        <v>2.5</v>
      </c>
      <c r="L115" s="3">
        <f t="shared" si="7"/>
        <v>113.54166666666674</v>
      </c>
      <c r="M115" s="5">
        <v>0</v>
      </c>
    </row>
    <row r="116" spans="1:13" x14ac:dyDescent="0.25">
      <c r="A116" s="2">
        <v>40545</v>
      </c>
      <c r="B116" s="7">
        <v>768529</v>
      </c>
      <c r="C116" s="3">
        <v>45.375</v>
      </c>
      <c r="D116" s="7">
        <f t="shared" si="4"/>
        <v>2058.890625</v>
      </c>
      <c r="E116" s="7">
        <f t="shared" si="5"/>
        <v>93422.162109375</v>
      </c>
      <c r="F116" s="7">
        <f t="shared" si="6"/>
        <v>4239030.6057128906</v>
      </c>
      <c r="G116" s="11">
        <v>877958</v>
      </c>
      <c r="H116">
        <v>0</v>
      </c>
      <c r="I116">
        <v>1</v>
      </c>
      <c r="J116">
        <v>7</v>
      </c>
      <c r="K116" s="3">
        <v>2.1666666666666701</v>
      </c>
      <c r="L116" s="3">
        <f t="shared" si="7"/>
        <v>98.312500000000156</v>
      </c>
      <c r="M116" s="5">
        <v>0</v>
      </c>
    </row>
    <row r="117" spans="1:13" x14ac:dyDescent="0.25">
      <c r="A117" s="2">
        <v>39447</v>
      </c>
      <c r="B117" s="7">
        <v>755718</v>
      </c>
      <c r="C117" s="3">
        <v>45.3333333333333</v>
      </c>
      <c r="D117" s="7">
        <f t="shared" si="4"/>
        <v>2055.1111111111081</v>
      </c>
      <c r="E117" s="7">
        <f t="shared" si="5"/>
        <v>93165.037037036833</v>
      </c>
      <c r="F117" s="7">
        <f t="shared" si="6"/>
        <v>4223481.679012333</v>
      </c>
      <c r="G117" s="11">
        <v>676681</v>
      </c>
      <c r="H117">
        <v>0</v>
      </c>
      <c r="I117">
        <v>0</v>
      </c>
      <c r="J117">
        <v>14</v>
      </c>
      <c r="K117" s="3">
        <v>7.4583333333333304</v>
      </c>
      <c r="L117" s="3">
        <f t="shared" si="7"/>
        <v>338.11111111111074</v>
      </c>
      <c r="M117" s="5">
        <v>0</v>
      </c>
    </row>
    <row r="118" spans="1:13" x14ac:dyDescent="0.25">
      <c r="A118" s="2">
        <v>38005</v>
      </c>
      <c r="B118" s="7">
        <v>662182</v>
      </c>
      <c r="C118" s="3">
        <v>45.2083333333333</v>
      </c>
      <c r="D118" s="7">
        <f t="shared" si="4"/>
        <v>2043.7934027777749</v>
      </c>
      <c r="E118" s="7">
        <f t="shared" si="5"/>
        <v>92396.493417245176</v>
      </c>
      <c r="F118" s="7">
        <f t="shared" si="6"/>
        <v>4177091.4732379559</v>
      </c>
      <c r="G118" s="11">
        <v>659860</v>
      </c>
      <c r="H118">
        <v>0</v>
      </c>
      <c r="I118">
        <v>0</v>
      </c>
      <c r="J118">
        <v>9</v>
      </c>
      <c r="K118" s="3">
        <v>3.5833333333333299</v>
      </c>
      <c r="L118" s="3">
        <f t="shared" si="7"/>
        <v>161.99652777777752</v>
      </c>
      <c r="M118" s="5">
        <v>0</v>
      </c>
    </row>
    <row r="119" spans="1:13" x14ac:dyDescent="0.25">
      <c r="A119" s="2">
        <v>40547</v>
      </c>
      <c r="B119" s="7">
        <v>767837</v>
      </c>
      <c r="C119" s="3">
        <v>45.2083333333333</v>
      </c>
      <c r="D119" s="7">
        <f t="shared" si="4"/>
        <v>2043.7934027777749</v>
      </c>
      <c r="E119" s="7">
        <f t="shared" si="5"/>
        <v>92396.493417245176</v>
      </c>
      <c r="F119" s="7">
        <f t="shared" si="6"/>
        <v>4177091.4732379559</v>
      </c>
      <c r="G119" s="11">
        <v>757587</v>
      </c>
      <c r="H119">
        <v>0</v>
      </c>
      <c r="I119">
        <v>0</v>
      </c>
      <c r="J119">
        <v>7</v>
      </c>
      <c r="K119" s="3">
        <v>2.875</v>
      </c>
      <c r="L119" s="3">
        <f t="shared" si="7"/>
        <v>129.97395833333323</v>
      </c>
      <c r="M119" s="5">
        <v>0</v>
      </c>
    </row>
    <row r="120" spans="1:13" x14ac:dyDescent="0.25">
      <c r="A120" s="2">
        <v>42366</v>
      </c>
      <c r="B120" s="7">
        <v>834389</v>
      </c>
      <c r="C120" s="3">
        <v>45.2083333333333</v>
      </c>
      <c r="D120" s="7">
        <f t="shared" si="4"/>
        <v>2043.7934027777749</v>
      </c>
      <c r="E120" s="7">
        <f t="shared" si="5"/>
        <v>92396.493417245176</v>
      </c>
      <c r="F120" s="7">
        <f t="shared" si="6"/>
        <v>4177091.4732379559</v>
      </c>
      <c r="G120" s="11">
        <v>840237</v>
      </c>
      <c r="H120">
        <v>0</v>
      </c>
      <c r="I120">
        <v>0</v>
      </c>
      <c r="J120">
        <v>8</v>
      </c>
      <c r="K120" s="3">
        <v>3.4166666666666701</v>
      </c>
      <c r="L120" s="3">
        <f t="shared" si="7"/>
        <v>154.4618055555556</v>
      </c>
      <c r="M120" s="5">
        <v>0</v>
      </c>
    </row>
    <row r="121" spans="1:13" x14ac:dyDescent="0.25">
      <c r="A121" s="2">
        <v>42733</v>
      </c>
      <c r="B121" s="7">
        <v>708516</v>
      </c>
      <c r="C121" s="3">
        <v>45.2083333333333</v>
      </c>
      <c r="D121" s="7">
        <f t="shared" si="4"/>
        <v>2043.7934027777749</v>
      </c>
      <c r="E121" s="7">
        <f t="shared" si="5"/>
        <v>92396.493417245176</v>
      </c>
      <c r="F121" s="7">
        <f t="shared" si="6"/>
        <v>4177091.4732379559</v>
      </c>
      <c r="G121" s="11">
        <v>684776</v>
      </c>
      <c r="H121">
        <v>0</v>
      </c>
      <c r="I121">
        <v>0</v>
      </c>
      <c r="J121">
        <v>8</v>
      </c>
      <c r="K121" s="3">
        <v>3.0416666666666701</v>
      </c>
      <c r="L121" s="3">
        <f t="shared" si="7"/>
        <v>137.5086805555556</v>
      </c>
      <c r="M121" s="5">
        <v>0</v>
      </c>
    </row>
    <row r="122" spans="1:13" x14ac:dyDescent="0.25">
      <c r="A122" s="2">
        <v>42734</v>
      </c>
      <c r="B122" s="7">
        <v>710008</v>
      </c>
      <c r="C122" s="3">
        <v>45.1666666666667</v>
      </c>
      <c r="D122" s="7">
        <f t="shared" si="4"/>
        <v>2040.0277777777808</v>
      </c>
      <c r="E122" s="7">
        <f t="shared" si="5"/>
        <v>92141.254629629839</v>
      </c>
      <c r="F122" s="7">
        <f t="shared" si="6"/>
        <v>4161713.3341049505</v>
      </c>
      <c r="G122" s="11">
        <v>708516</v>
      </c>
      <c r="H122">
        <v>1</v>
      </c>
      <c r="I122">
        <v>0</v>
      </c>
      <c r="J122">
        <v>9</v>
      </c>
      <c r="K122" s="3">
        <v>3.375</v>
      </c>
      <c r="L122" s="3">
        <f t="shared" si="7"/>
        <v>152.43750000000011</v>
      </c>
      <c r="M122" s="5">
        <v>0</v>
      </c>
    </row>
    <row r="123" spans="1:13" x14ac:dyDescent="0.25">
      <c r="A123" s="2">
        <v>42722</v>
      </c>
      <c r="B123" s="7">
        <v>827318</v>
      </c>
      <c r="C123" s="3">
        <v>45.125</v>
      </c>
      <c r="D123" s="7">
        <f t="shared" si="4"/>
        <v>2036.265625</v>
      </c>
      <c r="E123" s="7">
        <f t="shared" si="5"/>
        <v>91886.486328125</v>
      </c>
      <c r="F123" s="7">
        <f t="shared" si="6"/>
        <v>4146377.6955566406</v>
      </c>
      <c r="G123" s="11">
        <v>795540</v>
      </c>
      <c r="H123">
        <v>0</v>
      </c>
      <c r="I123">
        <v>1</v>
      </c>
      <c r="J123">
        <v>10</v>
      </c>
      <c r="K123" s="3">
        <v>6</v>
      </c>
      <c r="L123" s="3">
        <f t="shared" si="7"/>
        <v>270.75</v>
      </c>
      <c r="M123" s="5">
        <v>0</v>
      </c>
    </row>
    <row r="124" spans="1:13" x14ac:dyDescent="0.25">
      <c r="A124" s="2">
        <v>39105</v>
      </c>
      <c r="B124" s="7">
        <v>739183</v>
      </c>
      <c r="C124" s="3">
        <v>45.0833333333333</v>
      </c>
      <c r="D124" s="7">
        <f t="shared" si="4"/>
        <v>2032.5069444444414</v>
      </c>
      <c r="E124" s="7">
        <f t="shared" si="5"/>
        <v>91632.188078703504</v>
      </c>
      <c r="F124" s="7">
        <f t="shared" si="6"/>
        <v>4131084.4792148797</v>
      </c>
      <c r="G124" s="11">
        <v>770448</v>
      </c>
      <c r="H124">
        <v>0</v>
      </c>
      <c r="I124">
        <v>0</v>
      </c>
      <c r="J124">
        <v>9</v>
      </c>
      <c r="K124" s="3">
        <v>4.2083333333333304</v>
      </c>
      <c r="L124" s="3">
        <f t="shared" si="7"/>
        <v>189.72569444444417</v>
      </c>
      <c r="M124" s="5">
        <v>0</v>
      </c>
    </row>
    <row r="125" spans="1:13" x14ac:dyDescent="0.25">
      <c r="A125" s="2">
        <v>38696</v>
      </c>
      <c r="B125" s="7">
        <v>691475</v>
      </c>
      <c r="C125" s="3">
        <v>45.0416666666667</v>
      </c>
      <c r="D125" s="7">
        <f t="shared" si="4"/>
        <v>2028.751736111114</v>
      </c>
      <c r="E125" s="7">
        <f t="shared" si="5"/>
        <v>91378.359447338167</v>
      </c>
      <c r="F125" s="7">
        <f t="shared" si="6"/>
        <v>4115833.6067738594</v>
      </c>
      <c r="G125" s="11">
        <v>746917</v>
      </c>
      <c r="H125">
        <v>0</v>
      </c>
      <c r="I125">
        <v>1</v>
      </c>
      <c r="J125">
        <v>7</v>
      </c>
      <c r="K125" s="3">
        <v>4.375</v>
      </c>
      <c r="L125" s="3">
        <f t="shared" si="7"/>
        <v>197.0572916666668</v>
      </c>
      <c r="M125" s="5">
        <v>0</v>
      </c>
    </row>
    <row r="126" spans="1:13" x14ac:dyDescent="0.25">
      <c r="A126" s="2">
        <v>39070</v>
      </c>
      <c r="B126" s="7">
        <v>751538</v>
      </c>
      <c r="C126" s="3">
        <v>45.0416666666667</v>
      </c>
      <c r="D126" s="7">
        <f t="shared" si="4"/>
        <v>2028.751736111114</v>
      </c>
      <c r="E126" s="7">
        <f t="shared" si="5"/>
        <v>91378.359447338167</v>
      </c>
      <c r="F126" s="7">
        <f t="shared" si="6"/>
        <v>4115833.6067738594</v>
      </c>
      <c r="G126" s="11">
        <v>700780</v>
      </c>
      <c r="H126">
        <v>0</v>
      </c>
      <c r="I126">
        <v>0</v>
      </c>
      <c r="J126">
        <v>8</v>
      </c>
      <c r="K126" s="3">
        <v>4.5833333333333304</v>
      </c>
      <c r="L126" s="3">
        <f t="shared" si="7"/>
        <v>206.44097222222223</v>
      </c>
      <c r="M126" s="5">
        <v>0</v>
      </c>
    </row>
    <row r="127" spans="1:13" x14ac:dyDescent="0.25">
      <c r="A127" s="2">
        <v>40546</v>
      </c>
      <c r="B127" s="7">
        <v>757587</v>
      </c>
      <c r="C127" s="3">
        <v>45</v>
      </c>
      <c r="D127" s="7">
        <f t="shared" si="4"/>
        <v>2025</v>
      </c>
      <c r="E127" s="7">
        <f t="shared" si="5"/>
        <v>91125</v>
      </c>
      <c r="F127" s="7">
        <f t="shared" si="6"/>
        <v>4100625</v>
      </c>
      <c r="G127" s="11">
        <v>768529</v>
      </c>
      <c r="H127">
        <v>0</v>
      </c>
      <c r="I127">
        <v>0</v>
      </c>
      <c r="J127">
        <v>9</v>
      </c>
      <c r="K127" s="3">
        <v>3.3333333333333299</v>
      </c>
      <c r="L127" s="3">
        <f t="shared" si="7"/>
        <v>149.99999999999986</v>
      </c>
      <c r="M127" s="5">
        <v>0</v>
      </c>
    </row>
    <row r="128" spans="1:13" x14ac:dyDescent="0.25">
      <c r="A128" s="2">
        <v>39464</v>
      </c>
      <c r="B128" s="7">
        <v>845541</v>
      </c>
      <c r="C128" s="3">
        <v>44.9583333333333</v>
      </c>
      <c r="D128" s="7">
        <f t="shared" si="4"/>
        <v>2021.2517361111081</v>
      </c>
      <c r="E128" s="7">
        <f t="shared" si="5"/>
        <v>90872.109302661833</v>
      </c>
      <c r="F128" s="7">
        <f t="shared" si="6"/>
        <v>4085458.5807321686</v>
      </c>
      <c r="G128" s="11">
        <v>874365</v>
      </c>
      <c r="H128">
        <v>0</v>
      </c>
      <c r="I128">
        <v>0</v>
      </c>
      <c r="J128">
        <v>10</v>
      </c>
      <c r="K128" s="3">
        <v>5.8333333333333304</v>
      </c>
      <c r="L128" s="3">
        <f t="shared" si="7"/>
        <v>262.25694444444412</v>
      </c>
      <c r="M128" s="5">
        <v>0</v>
      </c>
    </row>
    <row r="129" spans="1:13" x14ac:dyDescent="0.25">
      <c r="A129" s="2">
        <v>42721</v>
      </c>
      <c r="B129" s="7">
        <v>795540</v>
      </c>
      <c r="C129" s="3">
        <v>44.9583333333333</v>
      </c>
      <c r="D129" s="7">
        <f t="shared" si="4"/>
        <v>2021.2517361111081</v>
      </c>
      <c r="E129" s="7">
        <f t="shared" si="5"/>
        <v>90872.109302661833</v>
      </c>
      <c r="F129" s="7">
        <f t="shared" si="6"/>
        <v>4085458.5807321686</v>
      </c>
      <c r="G129" s="11">
        <v>571987</v>
      </c>
      <c r="H129">
        <v>0</v>
      </c>
      <c r="I129">
        <v>1</v>
      </c>
      <c r="J129">
        <v>22</v>
      </c>
      <c r="K129" s="3">
        <v>8.7083333333333304</v>
      </c>
      <c r="L129" s="3">
        <f t="shared" si="7"/>
        <v>391.51215277777737</v>
      </c>
      <c r="M129" s="5">
        <v>0</v>
      </c>
    </row>
    <row r="130" spans="1:13" x14ac:dyDescent="0.25">
      <c r="A130" s="2">
        <v>39087</v>
      </c>
      <c r="B130" s="7">
        <v>720531</v>
      </c>
      <c r="C130" s="3">
        <v>44.9166666666667</v>
      </c>
      <c r="D130" s="7">
        <f t="shared" si="4"/>
        <v>2017.5069444444475</v>
      </c>
      <c r="E130" s="7">
        <f t="shared" si="5"/>
        <v>90619.686921296496</v>
      </c>
      <c r="F130" s="7">
        <f t="shared" si="6"/>
        <v>4070334.2708815709</v>
      </c>
      <c r="G130" s="11">
        <v>616531</v>
      </c>
      <c r="H130">
        <v>1</v>
      </c>
      <c r="I130">
        <v>0</v>
      </c>
      <c r="J130">
        <v>13</v>
      </c>
      <c r="K130" s="3">
        <v>7.4166666666666696</v>
      </c>
      <c r="L130" s="3">
        <f t="shared" si="7"/>
        <v>333.1319444444448</v>
      </c>
      <c r="M130" s="5">
        <v>0</v>
      </c>
    </row>
    <row r="131" spans="1:13" x14ac:dyDescent="0.25">
      <c r="A131" s="2">
        <v>42006</v>
      </c>
      <c r="B131" s="7">
        <v>772263</v>
      </c>
      <c r="C131" s="3">
        <v>44.9166666666667</v>
      </c>
      <c r="D131" s="7">
        <f t="shared" si="4"/>
        <v>2017.5069444444475</v>
      </c>
      <c r="E131" s="7">
        <f t="shared" si="5"/>
        <v>90619.686921296496</v>
      </c>
      <c r="F131" s="7">
        <f t="shared" si="6"/>
        <v>4070334.2708815709</v>
      </c>
      <c r="G131" s="11">
        <v>829490</v>
      </c>
      <c r="H131">
        <v>1</v>
      </c>
      <c r="I131">
        <v>0</v>
      </c>
      <c r="J131">
        <v>8</v>
      </c>
      <c r="K131" s="3">
        <v>4.3333333333333304</v>
      </c>
      <c r="L131" s="3">
        <f t="shared" si="7"/>
        <v>194.63888888888889</v>
      </c>
      <c r="M131" s="5">
        <v>0</v>
      </c>
    </row>
    <row r="132" spans="1:13" x14ac:dyDescent="0.25">
      <c r="A132" s="2">
        <v>37995</v>
      </c>
      <c r="B132" s="7">
        <v>612249</v>
      </c>
      <c r="C132" s="3">
        <v>44.8333333333333</v>
      </c>
      <c r="D132" s="7">
        <f t="shared" ref="D132:D195" si="8">+C132^2</f>
        <v>2010.0277777777749</v>
      </c>
      <c r="E132" s="7">
        <f t="shared" ref="E132:E195" si="9">+C132^3</f>
        <v>90116.245370370176</v>
      </c>
      <c r="F132" s="7">
        <f t="shared" ref="F132:F195" si="10">+C132^4</f>
        <v>4040211.6674382598</v>
      </c>
      <c r="G132" s="11">
        <v>592593</v>
      </c>
      <c r="H132">
        <v>1</v>
      </c>
      <c r="I132">
        <v>0</v>
      </c>
      <c r="J132">
        <v>8</v>
      </c>
      <c r="K132" s="3">
        <v>2.1666666666666701</v>
      </c>
      <c r="L132" s="3">
        <f t="shared" ref="L132:L195" si="11">+C132*K132</f>
        <v>97.138888888888971</v>
      </c>
      <c r="M132" s="5">
        <v>0</v>
      </c>
    </row>
    <row r="133" spans="1:13" x14ac:dyDescent="0.25">
      <c r="A133" s="2">
        <v>38701</v>
      </c>
      <c r="B133" s="7">
        <v>746123</v>
      </c>
      <c r="C133" s="3">
        <v>44.8333333333333</v>
      </c>
      <c r="D133" s="7">
        <f t="shared" si="8"/>
        <v>2010.0277777777749</v>
      </c>
      <c r="E133" s="7">
        <f t="shared" si="9"/>
        <v>90116.245370370176</v>
      </c>
      <c r="F133" s="7">
        <f t="shared" si="10"/>
        <v>4040211.6674382598</v>
      </c>
      <c r="G133" s="11">
        <v>707388</v>
      </c>
      <c r="H133">
        <v>0</v>
      </c>
      <c r="I133">
        <v>0</v>
      </c>
      <c r="J133">
        <v>8</v>
      </c>
      <c r="K133" s="3">
        <v>3.6666666666666701</v>
      </c>
      <c r="L133" s="3">
        <f t="shared" si="11"/>
        <v>164.38888888888891</v>
      </c>
      <c r="M133" s="5">
        <v>0</v>
      </c>
    </row>
    <row r="134" spans="1:13" x14ac:dyDescent="0.25">
      <c r="A134" s="2">
        <v>38006</v>
      </c>
      <c r="B134" s="7">
        <v>675591</v>
      </c>
      <c r="C134" s="3">
        <v>44.75</v>
      </c>
      <c r="D134" s="7">
        <f t="shared" si="8"/>
        <v>2002.5625</v>
      </c>
      <c r="E134" s="7">
        <f t="shared" si="9"/>
        <v>89614.671875</v>
      </c>
      <c r="F134" s="7">
        <f t="shared" si="10"/>
        <v>4010256.56640625</v>
      </c>
      <c r="G134" s="11">
        <v>662182</v>
      </c>
      <c r="H134">
        <v>0</v>
      </c>
      <c r="I134">
        <v>0</v>
      </c>
      <c r="J134">
        <v>7</v>
      </c>
      <c r="K134" s="3">
        <v>2.0416666666666701</v>
      </c>
      <c r="L134" s="3">
        <f t="shared" si="11"/>
        <v>91.364583333333485</v>
      </c>
      <c r="M134" s="5">
        <v>0</v>
      </c>
    </row>
    <row r="135" spans="1:13" x14ac:dyDescent="0.25">
      <c r="A135" s="2">
        <v>39441</v>
      </c>
      <c r="B135" s="7">
        <v>669861</v>
      </c>
      <c r="C135" s="3">
        <v>44.7083333333333</v>
      </c>
      <c r="D135" s="7">
        <f t="shared" si="8"/>
        <v>1998.8350694444414</v>
      </c>
      <c r="E135" s="7">
        <f t="shared" si="9"/>
        <v>89364.584563078504</v>
      </c>
      <c r="F135" s="7">
        <f t="shared" si="10"/>
        <v>3995341.6348409648</v>
      </c>
      <c r="G135" s="11">
        <v>616819</v>
      </c>
      <c r="H135">
        <v>0</v>
      </c>
      <c r="I135">
        <v>0</v>
      </c>
      <c r="J135">
        <v>16</v>
      </c>
      <c r="K135" s="3">
        <v>7.4166666666666696</v>
      </c>
      <c r="L135" s="3">
        <f t="shared" si="11"/>
        <v>331.58680555555543</v>
      </c>
      <c r="M135" s="5">
        <v>1</v>
      </c>
    </row>
    <row r="136" spans="1:13" x14ac:dyDescent="0.25">
      <c r="A136" s="2">
        <v>37996</v>
      </c>
      <c r="B136" s="7">
        <v>641336</v>
      </c>
      <c r="C136" s="3">
        <v>44.6666666666667</v>
      </c>
      <c r="D136" s="7">
        <f t="shared" si="8"/>
        <v>1995.111111111114</v>
      </c>
      <c r="E136" s="7">
        <f t="shared" si="9"/>
        <v>89114.962962963167</v>
      </c>
      <c r="F136" s="7">
        <f t="shared" si="10"/>
        <v>3980468.3456790242</v>
      </c>
      <c r="G136" s="11">
        <v>612249</v>
      </c>
      <c r="H136">
        <v>0</v>
      </c>
      <c r="I136">
        <v>1</v>
      </c>
      <c r="J136">
        <v>6</v>
      </c>
      <c r="K136" s="3">
        <v>1.1666666666666701</v>
      </c>
      <c r="L136" s="3">
        <f t="shared" si="11"/>
        <v>52.111111111111299</v>
      </c>
      <c r="M136" s="5">
        <v>0</v>
      </c>
    </row>
    <row r="137" spans="1:13" x14ac:dyDescent="0.25">
      <c r="A137" s="2">
        <v>40152</v>
      </c>
      <c r="B137" s="7">
        <v>719820</v>
      </c>
      <c r="C137" s="3">
        <v>44.6666666666667</v>
      </c>
      <c r="D137" s="7">
        <f t="shared" si="8"/>
        <v>1995.111111111114</v>
      </c>
      <c r="E137" s="7">
        <f t="shared" si="9"/>
        <v>89114.962962963167</v>
      </c>
      <c r="F137" s="7">
        <f t="shared" si="10"/>
        <v>3980468.3456790242</v>
      </c>
      <c r="G137" s="11">
        <v>694778</v>
      </c>
      <c r="H137">
        <v>0</v>
      </c>
      <c r="I137">
        <v>1</v>
      </c>
      <c r="J137">
        <v>13</v>
      </c>
      <c r="K137" s="3">
        <v>5.5833333333333304</v>
      </c>
      <c r="L137" s="3">
        <f t="shared" si="11"/>
        <v>249.38888888888894</v>
      </c>
      <c r="M137" s="5">
        <v>0</v>
      </c>
    </row>
    <row r="138" spans="1:13" x14ac:dyDescent="0.25">
      <c r="A138" s="2">
        <v>40171</v>
      </c>
      <c r="B138" s="7">
        <v>711456</v>
      </c>
      <c r="C138" s="3">
        <v>44.6666666666667</v>
      </c>
      <c r="D138" s="7">
        <f t="shared" si="8"/>
        <v>1995.111111111114</v>
      </c>
      <c r="E138" s="7">
        <f t="shared" si="9"/>
        <v>89114.962962963167</v>
      </c>
      <c r="F138" s="7">
        <f t="shared" si="10"/>
        <v>3980468.3456790242</v>
      </c>
      <c r="G138" s="11">
        <v>694323</v>
      </c>
      <c r="H138">
        <v>0</v>
      </c>
      <c r="I138">
        <v>0</v>
      </c>
      <c r="J138">
        <v>7</v>
      </c>
      <c r="K138" s="3">
        <v>2</v>
      </c>
      <c r="L138" s="3">
        <f t="shared" si="11"/>
        <v>89.3333333333334</v>
      </c>
      <c r="M138" s="5">
        <v>1</v>
      </c>
    </row>
    <row r="139" spans="1:13" x14ac:dyDescent="0.25">
      <c r="A139" s="2">
        <v>42764</v>
      </c>
      <c r="B139" s="7">
        <v>765508</v>
      </c>
      <c r="C139" s="3">
        <v>44.6666666666667</v>
      </c>
      <c r="D139" s="7">
        <f t="shared" si="8"/>
        <v>1995.111111111114</v>
      </c>
      <c r="E139" s="7">
        <f t="shared" si="9"/>
        <v>89114.962962963167</v>
      </c>
      <c r="F139" s="7">
        <f t="shared" si="10"/>
        <v>3980468.3456790242</v>
      </c>
      <c r="G139" s="11">
        <v>789469</v>
      </c>
      <c r="H139">
        <v>0</v>
      </c>
      <c r="I139">
        <v>1</v>
      </c>
      <c r="J139">
        <v>10</v>
      </c>
      <c r="K139" s="3">
        <v>5.1666666666666696</v>
      </c>
      <c r="L139" s="3">
        <f t="shared" si="11"/>
        <v>230.77777777777808</v>
      </c>
      <c r="M139" s="5">
        <v>0</v>
      </c>
    </row>
    <row r="140" spans="1:13" x14ac:dyDescent="0.25">
      <c r="A140" s="2">
        <v>39107</v>
      </c>
      <c r="B140" s="7">
        <v>691379</v>
      </c>
      <c r="C140" s="3">
        <v>44.625</v>
      </c>
      <c r="D140" s="7">
        <f t="shared" si="8"/>
        <v>1991.390625</v>
      </c>
      <c r="E140" s="7">
        <f t="shared" si="9"/>
        <v>88865.806640625</v>
      </c>
      <c r="F140" s="7">
        <f t="shared" si="10"/>
        <v>3965636.6213378906</v>
      </c>
      <c r="G140" s="11">
        <v>714771</v>
      </c>
      <c r="H140">
        <v>0</v>
      </c>
      <c r="I140">
        <v>0</v>
      </c>
      <c r="J140">
        <v>8</v>
      </c>
      <c r="K140" s="3">
        <v>2.5833333333333299</v>
      </c>
      <c r="L140" s="3">
        <f t="shared" si="11"/>
        <v>115.28124999999984</v>
      </c>
      <c r="M140" s="5">
        <v>0</v>
      </c>
    </row>
    <row r="141" spans="1:13" x14ac:dyDescent="0.25">
      <c r="A141" s="2">
        <v>40550</v>
      </c>
      <c r="B141" s="7">
        <v>726238</v>
      </c>
      <c r="C141" s="3">
        <v>44.625</v>
      </c>
      <c r="D141" s="7">
        <f t="shared" si="8"/>
        <v>1991.390625</v>
      </c>
      <c r="E141" s="7">
        <f t="shared" si="9"/>
        <v>88865.806640625</v>
      </c>
      <c r="F141" s="7">
        <f t="shared" si="10"/>
        <v>3965636.6213378906</v>
      </c>
      <c r="G141" s="11">
        <v>754892</v>
      </c>
      <c r="H141">
        <v>1</v>
      </c>
      <c r="I141">
        <v>0</v>
      </c>
      <c r="J141">
        <v>7</v>
      </c>
      <c r="K141" s="3">
        <v>3.7916666666666701</v>
      </c>
      <c r="L141" s="3">
        <f t="shared" si="11"/>
        <v>169.20312500000014</v>
      </c>
      <c r="M141" s="5">
        <v>0</v>
      </c>
    </row>
    <row r="142" spans="1:13" x14ac:dyDescent="0.25">
      <c r="A142" s="2">
        <v>41281</v>
      </c>
      <c r="B142" s="7">
        <v>788687</v>
      </c>
      <c r="C142" s="3">
        <v>44.625</v>
      </c>
      <c r="D142" s="7">
        <f t="shared" si="8"/>
        <v>1991.390625</v>
      </c>
      <c r="E142" s="7">
        <f t="shared" si="9"/>
        <v>88865.806640625</v>
      </c>
      <c r="F142" s="7">
        <f t="shared" si="10"/>
        <v>3965636.6213378906</v>
      </c>
      <c r="G142" s="11">
        <v>870837</v>
      </c>
      <c r="H142">
        <v>0</v>
      </c>
      <c r="I142">
        <v>0</v>
      </c>
      <c r="J142">
        <v>15</v>
      </c>
      <c r="K142" s="3">
        <v>3.7916666666666701</v>
      </c>
      <c r="L142" s="3">
        <f t="shared" si="11"/>
        <v>169.20312500000014</v>
      </c>
      <c r="M142" s="5">
        <v>0</v>
      </c>
    </row>
    <row r="143" spans="1:13" x14ac:dyDescent="0.25">
      <c r="A143" s="2">
        <v>39102</v>
      </c>
      <c r="B143" s="7">
        <v>773028</v>
      </c>
      <c r="C143" s="3">
        <v>44.5833333333333</v>
      </c>
      <c r="D143" s="7">
        <f t="shared" si="8"/>
        <v>1987.6736111111081</v>
      </c>
      <c r="E143" s="7">
        <f t="shared" si="9"/>
        <v>88617.115162036833</v>
      </c>
      <c r="F143" s="7">
        <f t="shared" si="10"/>
        <v>3950846.3843074725</v>
      </c>
      <c r="G143" s="11">
        <v>809189</v>
      </c>
      <c r="H143">
        <v>0</v>
      </c>
      <c r="I143">
        <v>1</v>
      </c>
      <c r="J143">
        <v>9</v>
      </c>
      <c r="K143" s="3">
        <v>3.2916666666666701</v>
      </c>
      <c r="L143" s="3">
        <f t="shared" si="11"/>
        <v>146.75347222222226</v>
      </c>
      <c r="M143" s="5">
        <v>0</v>
      </c>
    </row>
    <row r="144" spans="1:13" x14ac:dyDescent="0.25">
      <c r="A144" s="2">
        <v>39818</v>
      </c>
      <c r="B144" s="7">
        <v>846142</v>
      </c>
      <c r="C144" s="3">
        <v>44.5416666666667</v>
      </c>
      <c r="D144" s="7">
        <f t="shared" si="8"/>
        <v>1983.9600694444473</v>
      </c>
      <c r="E144" s="7">
        <f t="shared" si="9"/>
        <v>88368.888093171496</v>
      </c>
      <c r="F144" s="7">
        <f t="shared" si="10"/>
        <v>3936097.5571500161</v>
      </c>
      <c r="G144" s="11">
        <v>858794</v>
      </c>
      <c r="H144">
        <v>0</v>
      </c>
      <c r="I144">
        <v>0</v>
      </c>
      <c r="J144">
        <v>10</v>
      </c>
      <c r="K144" s="3">
        <v>4.3333333333333304</v>
      </c>
      <c r="L144" s="3">
        <f t="shared" si="11"/>
        <v>193.01388888888891</v>
      </c>
      <c r="M144" s="5">
        <v>0</v>
      </c>
    </row>
    <row r="145" spans="1:13" x14ac:dyDescent="0.25">
      <c r="A145" s="2">
        <v>38768</v>
      </c>
      <c r="B145" s="7">
        <v>676617</v>
      </c>
      <c r="C145" s="3">
        <v>44.5</v>
      </c>
      <c r="D145" s="7">
        <f t="shared" si="8"/>
        <v>1980.25</v>
      </c>
      <c r="E145" s="7">
        <f t="shared" si="9"/>
        <v>88121.125</v>
      </c>
      <c r="F145" s="7">
        <f t="shared" si="10"/>
        <v>3921390.0625</v>
      </c>
      <c r="G145" s="11">
        <v>636266</v>
      </c>
      <c r="H145">
        <v>0</v>
      </c>
      <c r="I145">
        <v>0</v>
      </c>
      <c r="J145">
        <v>10</v>
      </c>
      <c r="K145" s="3">
        <v>5.625</v>
      </c>
      <c r="L145" s="3">
        <f t="shared" si="11"/>
        <v>250.3125</v>
      </c>
      <c r="M145" s="5">
        <v>0</v>
      </c>
    </row>
    <row r="146" spans="1:13" x14ac:dyDescent="0.25">
      <c r="A146" s="2">
        <v>39430</v>
      </c>
      <c r="B146" s="7">
        <v>696292</v>
      </c>
      <c r="C146" s="3">
        <v>44.5</v>
      </c>
      <c r="D146" s="7">
        <f t="shared" si="8"/>
        <v>1980.25</v>
      </c>
      <c r="E146" s="7">
        <f t="shared" si="9"/>
        <v>88121.125</v>
      </c>
      <c r="F146" s="7">
        <f t="shared" si="10"/>
        <v>3921390.0625</v>
      </c>
      <c r="G146" s="11">
        <v>697469</v>
      </c>
      <c r="H146">
        <v>1</v>
      </c>
      <c r="I146">
        <v>0</v>
      </c>
      <c r="J146">
        <v>10</v>
      </c>
      <c r="K146" s="3">
        <v>7.1666666666666696</v>
      </c>
      <c r="L146" s="3">
        <f t="shared" si="11"/>
        <v>318.9166666666668</v>
      </c>
      <c r="M146" s="5">
        <v>0</v>
      </c>
    </row>
    <row r="147" spans="1:13" x14ac:dyDescent="0.25">
      <c r="A147" s="2">
        <v>40154</v>
      </c>
      <c r="B147" s="7">
        <v>761104</v>
      </c>
      <c r="C147" s="3">
        <v>44.5</v>
      </c>
      <c r="D147" s="7">
        <f t="shared" si="8"/>
        <v>1980.25</v>
      </c>
      <c r="E147" s="7">
        <f t="shared" si="9"/>
        <v>88121.125</v>
      </c>
      <c r="F147" s="7">
        <f t="shared" si="10"/>
        <v>3921390.0625</v>
      </c>
      <c r="G147" s="11">
        <v>735172</v>
      </c>
      <c r="H147">
        <v>0</v>
      </c>
      <c r="I147">
        <v>0</v>
      </c>
      <c r="J147">
        <v>17</v>
      </c>
      <c r="K147" s="3">
        <v>6.125</v>
      </c>
      <c r="L147" s="3">
        <f t="shared" si="11"/>
        <v>272.5625</v>
      </c>
      <c r="M147" s="5">
        <v>0</v>
      </c>
    </row>
    <row r="148" spans="1:13" x14ac:dyDescent="0.25">
      <c r="A148" s="2">
        <v>40176</v>
      </c>
      <c r="B148" s="7">
        <v>779542</v>
      </c>
      <c r="C148" s="3">
        <v>44.4166666666667</v>
      </c>
      <c r="D148" s="7">
        <f t="shared" si="8"/>
        <v>1972.8402777777808</v>
      </c>
      <c r="E148" s="7">
        <f t="shared" si="9"/>
        <v>87626.989004629824</v>
      </c>
      <c r="F148" s="7">
        <f t="shared" si="10"/>
        <v>3892098.7616223111</v>
      </c>
      <c r="G148" s="11">
        <v>817423</v>
      </c>
      <c r="H148">
        <v>0</v>
      </c>
      <c r="I148">
        <v>0</v>
      </c>
      <c r="J148">
        <v>7</v>
      </c>
      <c r="K148" s="3">
        <v>2.4583333333333299</v>
      </c>
      <c r="L148" s="3">
        <f t="shared" si="11"/>
        <v>109.19097222222216</v>
      </c>
      <c r="M148" s="5">
        <v>0</v>
      </c>
    </row>
    <row r="149" spans="1:13" x14ac:dyDescent="0.25">
      <c r="A149" s="2">
        <v>38767</v>
      </c>
      <c r="B149" s="7">
        <v>636266</v>
      </c>
      <c r="C149" s="3">
        <v>44.375</v>
      </c>
      <c r="D149" s="7">
        <f t="shared" si="8"/>
        <v>1969.140625</v>
      </c>
      <c r="E149" s="7">
        <f t="shared" si="9"/>
        <v>87380.615234375</v>
      </c>
      <c r="F149" s="7">
        <f t="shared" si="10"/>
        <v>3877514.8010253906</v>
      </c>
      <c r="G149" s="11">
        <v>687164</v>
      </c>
      <c r="H149">
        <v>0</v>
      </c>
      <c r="I149">
        <v>1</v>
      </c>
      <c r="J149">
        <v>7</v>
      </c>
      <c r="K149" s="3">
        <v>3.8333333333333299</v>
      </c>
      <c r="L149" s="3">
        <f t="shared" si="11"/>
        <v>170.10416666666652</v>
      </c>
      <c r="M149" s="5">
        <v>0</v>
      </c>
    </row>
    <row r="150" spans="1:13" x14ac:dyDescent="0.25">
      <c r="A150" s="2">
        <v>42729</v>
      </c>
      <c r="B150" s="7">
        <v>687241</v>
      </c>
      <c r="C150" s="3">
        <v>44.3333333333333</v>
      </c>
      <c r="D150" s="7">
        <f t="shared" si="8"/>
        <v>1965.4444444444416</v>
      </c>
      <c r="E150" s="7">
        <f t="shared" si="9"/>
        <v>87134.703703703519</v>
      </c>
      <c r="F150" s="7">
        <f t="shared" si="10"/>
        <v>3862971.8641975196</v>
      </c>
      <c r="G150" s="11">
        <v>532980</v>
      </c>
      <c r="H150">
        <v>0</v>
      </c>
      <c r="I150">
        <v>1</v>
      </c>
      <c r="J150">
        <v>13</v>
      </c>
      <c r="K150" s="3">
        <v>6.4583333333333304</v>
      </c>
      <c r="L150" s="3">
        <f t="shared" si="11"/>
        <v>286.31944444444412</v>
      </c>
      <c r="M150" s="5">
        <v>1</v>
      </c>
    </row>
    <row r="151" spans="1:13" x14ac:dyDescent="0.25">
      <c r="A151" s="2">
        <v>41316</v>
      </c>
      <c r="B151" s="7">
        <v>703936</v>
      </c>
      <c r="C151" s="3">
        <v>44.2916666666667</v>
      </c>
      <c r="D151" s="7">
        <f t="shared" si="8"/>
        <v>1961.751736111114</v>
      </c>
      <c r="E151" s="7">
        <f t="shared" si="9"/>
        <v>86889.253978588153</v>
      </c>
      <c r="F151" s="7">
        <f t="shared" si="10"/>
        <v>3848469.8741349699</v>
      </c>
      <c r="G151" s="11">
        <v>649032</v>
      </c>
      <c r="H151">
        <v>0</v>
      </c>
      <c r="I151">
        <v>0</v>
      </c>
      <c r="J151">
        <v>12</v>
      </c>
      <c r="K151" s="3">
        <v>5.125</v>
      </c>
      <c r="L151" s="3">
        <f t="shared" si="11"/>
        <v>226.99479166666683</v>
      </c>
      <c r="M151" s="5">
        <v>0</v>
      </c>
    </row>
    <row r="152" spans="1:13" x14ac:dyDescent="0.25">
      <c r="A152" s="2">
        <v>41644</v>
      </c>
      <c r="B152" s="7">
        <v>736453</v>
      </c>
      <c r="C152" s="3">
        <v>44.25</v>
      </c>
      <c r="D152" s="7">
        <f t="shared" si="8"/>
        <v>1958.0625</v>
      </c>
      <c r="E152" s="7">
        <f t="shared" si="9"/>
        <v>86644.265625</v>
      </c>
      <c r="F152" s="7">
        <f t="shared" si="10"/>
        <v>3834008.75390625</v>
      </c>
      <c r="G152" s="11">
        <v>674595</v>
      </c>
      <c r="H152">
        <v>0</v>
      </c>
      <c r="I152">
        <v>1</v>
      </c>
      <c r="J152">
        <v>8</v>
      </c>
      <c r="K152" s="3">
        <v>4.5</v>
      </c>
      <c r="L152" s="3">
        <f t="shared" si="11"/>
        <v>199.125</v>
      </c>
      <c r="M152" s="5">
        <v>0</v>
      </c>
    </row>
    <row r="153" spans="1:13" x14ac:dyDescent="0.25">
      <c r="A153" s="2">
        <v>39437</v>
      </c>
      <c r="B153" s="7">
        <v>702745</v>
      </c>
      <c r="C153" s="3">
        <v>44.2083333333333</v>
      </c>
      <c r="D153" s="7">
        <f t="shared" si="8"/>
        <v>1954.3767361111081</v>
      </c>
      <c r="E153" s="7">
        <f t="shared" si="9"/>
        <v>86399.738208911847</v>
      </c>
      <c r="F153" s="7">
        <f t="shared" si="10"/>
        <v>3819588.4266523081</v>
      </c>
      <c r="G153" s="11">
        <v>570459</v>
      </c>
      <c r="H153">
        <v>1</v>
      </c>
      <c r="I153">
        <v>0</v>
      </c>
      <c r="J153">
        <v>24</v>
      </c>
      <c r="K153" s="3">
        <v>9.9583333333333304</v>
      </c>
      <c r="L153" s="3">
        <f t="shared" si="11"/>
        <v>440.241319444444</v>
      </c>
      <c r="M153" s="5">
        <v>0</v>
      </c>
    </row>
    <row r="154" spans="1:13" x14ac:dyDescent="0.25">
      <c r="A154" s="2">
        <v>41623</v>
      </c>
      <c r="B154" s="7">
        <v>673463</v>
      </c>
      <c r="C154" s="3">
        <v>44.1666666666667</v>
      </c>
      <c r="D154" s="7">
        <f t="shared" si="8"/>
        <v>1950.6944444444473</v>
      </c>
      <c r="E154" s="7">
        <f t="shared" si="9"/>
        <v>86155.671296296481</v>
      </c>
      <c r="F154" s="7">
        <f t="shared" si="10"/>
        <v>3805208.815586431</v>
      </c>
      <c r="G154" s="11">
        <v>712092</v>
      </c>
      <c r="H154">
        <v>0</v>
      </c>
      <c r="I154">
        <v>1</v>
      </c>
      <c r="J154">
        <v>9</v>
      </c>
      <c r="K154" s="3">
        <v>3</v>
      </c>
      <c r="L154" s="3">
        <f t="shared" si="11"/>
        <v>132.50000000000011</v>
      </c>
      <c r="M154" s="5">
        <v>0</v>
      </c>
    </row>
    <row r="155" spans="1:13" x14ac:dyDescent="0.25">
      <c r="A155" s="2">
        <v>42002</v>
      </c>
      <c r="B155" s="7">
        <v>790108</v>
      </c>
      <c r="C155" s="3">
        <v>44.1666666666667</v>
      </c>
      <c r="D155" s="7">
        <f t="shared" si="8"/>
        <v>1950.6944444444473</v>
      </c>
      <c r="E155" s="7">
        <f t="shared" si="9"/>
        <v>86155.671296296481</v>
      </c>
      <c r="F155" s="7">
        <f t="shared" si="10"/>
        <v>3805208.815586431</v>
      </c>
      <c r="G155" s="11">
        <v>661570</v>
      </c>
      <c r="H155">
        <v>0</v>
      </c>
      <c r="I155">
        <v>0</v>
      </c>
      <c r="J155">
        <v>14</v>
      </c>
      <c r="K155" s="3">
        <v>5.2916666666666696</v>
      </c>
      <c r="L155" s="3">
        <f t="shared" si="11"/>
        <v>233.71527777777808</v>
      </c>
      <c r="M155" s="5">
        <v>0</v>
      </c>
    </row>
    <row r="156" spans="1:13" x14ac:dyDescent="0.25">
      <c r="A156" s="2">
        <v>39106</v>
      </c>
      <c r="B156" s="7">
        <v>714771</v>
      </c>
      <c r="C156" s="3">
        <v>44.125</v>
      </c>
      <c r="D156" s="7">
        <f t="shared" si="8"/>
        <v>1947.015625</v>
      </c>
      <c r="E156" s="7">
        <f t="shared" si="9"/>
        <v>85912.064453125</v>
      </c>
      <c r="F156" s="7">
        <f t="shared" si="10"/>
        <v>3790869.8439941406</v>
      </c>
      <c r="G156" s="11">
        <v>739183</v>
      </c>
      <c r="H156">
        <v>0</v>
      </c>
      <c r="I156">
        <v>0</v>
      </c>
      <c r="J156">
        <v>9</v>
      </c>
      <c r="K156" s="3">
        <v>3.6666666666666701</v>
      </c>
      <c r="L156" s="3">
        <f t="shared" si="11"/>
        <v>161.79166666666683</v>
      </c>
      <c r="M156" s="5">
        <v>0</v>
      </c>
    </row>
    <row r="157" spans="1:13" x14ac:dyDescent="0.25">
      <c r="A157" s="2">
        <v>38026</v>
      </c>
      <c r="B157" s="7">
        <v>621176</v>
      </c>
      <c r="C157" s="3">
        <v>44.0833333333333</v>
      </c>
      <c r="D157" s="7">
        <f t="shared" si="8"/>
        <v>1943.3402777777749</v>
      </c>
      <c r="E157" s="7">
        <f t="shared" si="9"/>
        <v>85668.917245370176</v>
      </c>
      <c r="F157" s="7">
        <f t="shared" si="10"/>
        <v>3776571.4352333993</v>
      </c>
      <c r="G157" s="11">
        <v>565753</v>
      </c>
      <c r="H157">
        <v>0</v>
      </c>
      <c r="I157">
        <v>0</v>
      </c>
      <c r="J157">
        <v>15</v>
      </c>
      <c r="K157" s="3">
        <v>5.2916666666666696</v>
      </c>
      <c r="L157" s="3">
        <f t="shared" si="11"/>
        <v>233.27430555555551</v>
      </c>
      <c r="M157" s="5">
        <v>0</v>
      </c>
    </row>
    <row r="158" spans="1:13" x14ac:dyDescent="0.25">
      <c r="A158" s="2">
        <v>39111</v>
      </c>
      <c r="B158" s="7">
        <v>654940</v>
      </c>
      <c r="C158" s="3">
        <v>44.0833333333333</v>
      </c>
      <c r="D158" s="7">
        <f t="shared" si="8"/>
        <v>1943.3402777777749</v>
      </c>
      <c r="E158" s="7">
        <f t="shared" si="9"/>
        <v>85668.917245370176</v>
      </c>
      <c r="F158" s="7">
        <f t="shared" si="10"/>
        <v>3776571.4352333993</v>
      </c>
      <c r="G158" s="11">
        <v>655852</v>
      </c>
      <c r="H158">
        <v>0</v>
      </c>
      <c r="I158">
        <v>0</v>
      </c>
      <c r="J158">
        <v>8</v>
      </c>
      <c r="K158" s="3">
        <v>3.0833333333333299</v>
      </c>
      <c r="L158" s="3">
        <f t="shared" si="11"/>
        <v>135.92361111111086</v>
      </c>
      <c r="M158" s="5">
        <v>0</v>
      </c>
    </row>
    <row r="159" spans="1:13" x14ac:dyDescent="0.25">
      <c r="A159" s="2">
        <v>38003</v>
      </c>
      <c r="B159" s="7">
        <v>678936</v>
      </c>
      <c r="C159" s="3">
        <v>44.0416666666667</v>
      </c>
      <c r="D159" s="7">
        <f t="shared" si="8"/>
        <v>1939.6684027777808</v>
      </c>
      <c r="E159" s="7">
        <f t="shared" si="9"/>
        <v>85426.229239004824</v>
      </c>
      <c r="F159" s="7">
        <f t="shared" si="10"/>
        <v>3762313.5127345072</v>
      </c>
      <c r="G159" s="11">
        <v>697713</v>
      </c>
      <c r="H159">
        <v>0</v>
      </c>
      <c r="I159">
        <v>1</v>
      </c>
      <c r="J159">
        <v>9</v>
      </c>
      <c r="K159" s="3">
        <v>5.25</v>
      </c>
      <c r="L159" s="3">
        <f t="shared" si="11"/>
        <v>231.21875000000017</v>
      </c>
      <c r="M159" s="5">
        <v>0</v>
      </c>
    </row>
    <row r="160" spans="1:13" x14ac:dyDescent="0.25">
      <c r="A160" s="2">
        <v>38007</v>
      </c>
      <c r="B160" s="7">
        <v>674627</v>
      </c>
      <c r="C160" s="3">
        <v>44.0416666666667</v>
      </c>
      <c r="D160" s="7">
        <f t="shared" si="8"/>
        <v>1939.6684027777808</v>
      </c>
      <c r="E160" s="7">
        <f t="shared" si="9"/>
        <v>85426.229239004824</v>
      </c>
      <c r="F160" s="7">
        <f t="shared" si="10"/>
        <v>3762313.5127345072</v>
      </c>
      <c r="G160" s="11">
        <v>675591</v>
      </c>
      <c r="H160">
        <v>0</v>
      </c>
      <c r="I160">
        <v>0</v>
      </c>
      <c r="J160">
        <v>10</v>
      </c>
      <c r="K160" s="3">
        <v>4.7083333333333304</v>
      </c>
      <c r="L160" s="3">
        <f t="shared" si="11"/>
        <v>207.36284722222226</v>
      </c>
      <c r="M160" s="5">
        <v>0</v>
      </c>
    </row>
    <row r="161" spans="1:13" x14ac:dyDescent="0.25">
      <c r="A161" s="2">
        <v>38010</v>
      </c>
      <c r="B161" s="7">
        <v>654123</v>
      </c>
      <c r="C161" s="3">
        <v>44.0416666666667</v>
      </c>
      <c r="D161" s="7">
        <f t="shared" si="8"/>
        <v>1939.6684027777808</v>
      </c>
      <c r="E161" s="7">
        <f t="shared" si="9"/>
        <v>85426.229239004824</v>
      </c>
      <c r="F161" s="7">
        <f t="shared" si="10"/>
        <v>3762313.5127345072</v>
      </c>
      <c r="G161" s="11">
        <v>707581</v>
      </c>
      <c r="H161">
        <v>0</v>
      </c>
      <c r="I161">
        <v>1</v>
      </c>
      <c r="J161">
        <v>16</v>
      </c>
      <c r="K161" s="3">
        <v>5.8333333333333304</v>
      </c>
      <c r="L161" s="3">
        <f t="shared" si="11"/>
        <v>256.90972222222229</v>
      </c>
      <c r="M161" s="5">
        <v>0</v>
      </c>
    </row>
    <row r="162" spans="1:13" x14ac:dyDescent="0.25">
      <c r="A162" s="2">
        <v>40924</v>
      </c>
      <c r="B162" s="7">
        <v>763290</v>
      </c>
      <c r="C162" s="3">
        <v>43.9166666666667</v>
      </c>
      <c r="D162" s="7">
        <f t="shared" si="8"/>
        <v>1928.673611111114</v>
      </c>
      <c r="E162" s="7">
        <f t="shared" si="9"/>
        <v>84700.916087963153</v>
      </c>
      <c r="F162" s="7">
        <f t="shared" si="10"/>
        <v>3719781.8981963848</v>
      </c>
      <c r="G162" s="11">
        <v>509399</v>
      </c>
      <c r="H162">
        <v>0</v>
      </c>
      <c r="I162">
        <v>0</v>
      </c>
      <c r="J162">
        <v>18</v>
      </c>
      <c r="K162" s="3">
        <v>8.9166666666666696</v>
      </c>
      <c r="L162" s="3">
        <f t="shared" si="11"/>
        <v>391.59027777777823</v>
      </c>
      <c r="M162" s="5">
        <v>0</v>
      </c>
    </row>
    <row r="163" spans="1:13" x14ac:dyDescent="0.25">
      <c r="A163" s="2">
        <v>41285</v>
      </c>
      <c r="B163" s="7">
        <v>794105</v>
      </c>
      <c r="C163" s="3">
        <v>43.875</v>
      </c>
      <c r="D163" s="7">
        <f t="shared" si="8"/>
        <v>1925.015625</v>
      </c>
      <c r="E163" s="7">
        <f t="shared" si="9"/>
        <v>84460.060546875</v>
      </c>
      <c r="F163" s="7">
        <f t="shared" si="10"/>
        <v>3705685.1564941406</v>
      </c>
      <c r="G163" s="11">
        <v>641339</v>
      </c>
      <c r="H163">
        <v>1</v>
      </c>
      <c r="I163">
        <v>0</v>
      </c>
      <c r="J163">
        <v>15</v>
      </c>
      <c r="K163" s="3">
        <v>7.75</v>
      </c>
      <c r="L163" s="3">
        <f t="shared" si="11"/>
        <v>340.03125</v>
      </c>
      <c r="M163" s="5">
        <v>0</v>
      </c>
    </row>
    <row r="164" spans="1:13" x14ac:dyDescent="0.25">
      <c r="A164" s="2">
        <v>40189</v>
      </c>
      <c r="B164" s="7">
        <v>682180</v>
      </c>
      <c r="C164" s="3">
        <v>43.8333333333333</v>
      </c>
      <c r="D164" s="7">
        <f t="shared" si="8"/>
        <v>1921.3611111111081</v>
      </c>
      <c r="E164" s="7">
        <f t="shared" si="9"/>
        <v>84219.662037036847</v>
      </c>
      <c r="F164" s="7">
        <f t="shared" si="10"/>
        <v>3691628.519290112</v>
      </c>
      <c r="G164" s="11">
        <v>657864</v>
      </c>
      <c r="H164">
        <v>0</v>
      </c>
      <c r="I164">
        <v>0</v>
      </c>
      <c r="J164">
        <v>8</v>
      </c>
      <c r="K164" s="3">
        <v>2.0416666666666701</v>
      </c>
      <c r="L164" s="3">
        <f t="shared" si="11"/>
        <v>89.493055555555642</v>
      </c>
      <c r="M164" s="5">
        <v>0</v>
      </c>
    </row>
    <row r="165" spans="1:13" x14ac:dyDescent="0.25">
      <c r="A165" s="2">
        <v>42367</v>
      </c>
      <c r="B165" s="7">
        <v>788808</v>
      </c>
      <c r="C165" s="3">
        <v>43.8333333333333</v>
      </c>
      <c r="D165" s="7">
        <f t="shared" si="8"/>
        <v>1921.3611111111081</v>
      </c>
      <c r="E165" s="7">
        <f t="shared" si="9"/>
        <v>84219.662037036847</v>
      </c>
      <c r="F165" s="7">
        <f t="shared" si="10"/>
        <v>3691628.519290112</v>
      </c>
      <c r="G165" s="11">
        <v>834389</v>
      </c>
      <c r="H165">
        <v>0</v>
      </c>
      <c r="I165">
        <v>0</v>
      </c>
      <c r="J165">
        <v>8</v>
      </c>
      <c r="K165" s="3">
        <v>4.7083333333333304</v>
      </c>
      <c r="L165" s="3">
        <f t="shared" si="11"/>
        <v>206.38194444444414</v>
      </c>
      <c r="M165" s="5">
        <v>0</v>
      </c>
    </row>
    <row r="166" spans="1:13" x14ac:dyDescent="0.25">
      <c r="A166" s="2">
        <v>39472</v>
      </c>
      <c r="B166" s="7">
        <v>660959</v>
      </c>
      <c r="C166" s="3">
        <v>43.7916666666667</v>
      </c>
      <c r="D166" s="7">
        <f t="shared" si="8"/>
        <v>1917.7100694444473</v>
      </c>
      <c r="E166" s="7">
        <f t="shared" si="9"/>
        <v>83979.720124421481</v>
      </c>
      <c r="F166" s="7">
        <f t="shared" si="10"/>
        <v>3677611.9104486271</v>
      </c>
      <c r="G166" s="11">
        <v>785189</v>
      </c>
      <c r="H166">
        <v>1</v>
      </c>
      <c r="I166">
        <v>0</v>
      </c>
      <c r="J166">
        <v>8</v>
      </c>
      <c r="K166" s="3">
        <v>3.6666666666666701</v>
      </c>
      <c r="L166" s="3">
        <f t="shared" si="11"/>
        <v>160.56944444444471</v>
      </c>
      <c r="M166" s="5">
        <v>0</v>
      </c>
    </row>
    <row r="167" spans="1:13" x14ac:dyDescent="0.25">
      <c r="A167" s="2">
        <v>41621</v>
      </c>
      <c r="B167" s="7">
        <v>791641</v>
      </c>
      <c r="C167" s="3">
        <v>43.7916666666667</v>
      </c>
      <c r="D167" s="7">
        <f t="shared" si="8"/>
        <v>1917.7100694444473</v>
      </c>
      <c r="E167" s="7">
        <f t="shared" si="9"/>
        <v>83979.720124421481</v>
      </c>
      <c r="F167" s="7">
        <f t="shared" si="10"/>
        <v>3677611.9104486271</v>
      </c>
      <c r="G167" s="11">
        <v>808361</v>
      </c>
      <c r="H167">
        <v>1</v>
      </c>
      <c r="I167">
        <v>0</v>
      </c>
      <c r="J167">
        <v>5</v>
      </c>
      <c r="K167" s="3">
        <v>2.125</v>
      </c>
      <c r="L167" s="3">
        <f t="shared" si="11"/>
        <v>93.057291666666742</v>
      </c>
      <c r="M167" s="5">
        <v>0</v>
      </c>
    </row>
    <row r="168" spans="1:13" x14ac:dyDescent="0.25">
      <c r="A168" s="2">
        <v>39483</v>
      </c>
      <c r="B168" s="7">
        <v>733163</v>
      </c>
      <c r="C168" s="3">
        <v>43.7083333333333</v>
      </c>
      <c r="D168" s="7">
        <f t="shared" si="8"/>
        <v>1910.4184027777749</v>
      </c>
      <c r="E168" s="7">
        <f t="shared" si="9"/>
        <v>83501.204354745176</v>
      </c>
      <c r="F168" s="7">
        <f t="shared" si="10"/>
        <v>3649698.4736719844</v>
      </c>
      <c r="G168" s="11">
        <v>721517</v>
      </c>
      <c r="H168">
        <v>0</v>
      </c>
      <c r="I168">
        <v>0</v>
      </c>
      <c r="J168">
        <v>17</v>
      </c>
      <c r="K168" s="3">
        <v>7.2916666666666696</v>
      </c>
      <c r="L168" s="3">
        <f t="shared" si="11"/>
        <v>318.70659722222211</v>
      </c>
      <c r="M168" s="5">
        <v>0</v>
      </c>
    </row>
    <row r="169" spans="1:13" x14ac:dyDescent="0.25">
      <c r="A169" s="2">
        <v>39069</v>
      </c>
      <c r="B169" s="7">
        <v>700780</v>
      </c>
      <c r="C169" s="3">
        <v>43.625</v>
      </c>
      <c r="D169" s="7">
        <f t="shared" si="8"/>
        <v>1903.140625</v>
      </c>
      <c r="E169" s="7">
        <f t="shared" si="9"/>
        <v>83024.509765625</v>
      </c>
      <c r="F169" s="7">
        <f t="shared" si="10"/>
        <v>3621944.2385253906</v>
      </c>
      <c r="G169" s="11">
        <v>655141</v>
      </c>
      <c r="H169">
        <v>0</v>
      </c>
      <c r="I169">
        <v>0</v>
      </c>
      <c r="J169">
        <v>9</v>
      </c>
      <c r="K169" s="3">
        <v>3.625</v>
      </c>
      <c r="L169" s="3">
        <f t="shared" si="11"/>
        <v>158.140625</v>
      </c>
      <c r="M169" s="5">
        <v>0</v>
      </c>
    </row>
    <row r="170" spans="1:13" x14ac:dyDescent="0.25">
      <c r="A170" s="2">
        <v>39802</v>
      </c>
      <c r="B170" s="7">
        <v>724319</v>
      </c>
      <c r="C170" s="3">
        <v>43.5</v>
      </c>
      <c r="D170" s="7">
        <f t="shared" si="8"/>
        <v>1892.25</v>
      </c>
      <c r="E170" s="7">
        <f t="shared" si="9"/>
        <v>82312.875</v>
      </c>
      <c r="F170" s="7">
        <f t="shared" si="10"/>
        <v>3580610.0625</v>
      </c>
      <c r="G170" s="11">
        <v>724961</v>
      </c>
      <c r="H170">
        <v>0</v>
      </c>
      <c r="I170">
        <v>1</v>
      </c>
      <c r="J170">
        <v>13</v>
      </c>
      <c r="K170" s="3">
        <v>8.625</v>
      </c>
      <c r="L170" s="3">
        <f t="shared" si="11"/>
        <v>375.1875</v>
      </c>
      <c r="M170" s="5">
        <v>0</v>
      </c>
    </row>
    <row r="171" spans="1:13" x14ac:dyDescent="0.25">
      <c r="A171" s="2">
        <v>42735</v>
      </c>
      <c r="B171" s="7">
        <v>724676</v>
      </c>
      <c r="C171" s="3">
        <v>43.5</v>
      </c>
      <c r="D171" s="7">
        <f t="shared" si="8"/>
        <v>1892.25</v>
      </c>
      <c r="E171" s="7">
        <f t="shared" si="9"/>
        <v>82312.875</v>
      </c>
      <c r="F171" s="7">
        <f t="shared" si="10"/>
        <v>3580610.0625</v>
      </c>
      <c r="G171" s="11">
        <v>710008</v>
      </c>
      <c r="H171">
        <v>0</v>
      </c>
      <c r="I171">
        <v>1</v>
      </c>
      <c r="J171">
        <v>7</v>
      </c>
      <c r="K171" s="3">
        <v>3.0416666666666701</v>
      </c>
      <c r="L171" s="3">
        <f t="shared" si="11"/>
        <v>132.31250000000014</v>
      </c>
      <c r="M171" s="5">
        <v>0</v>
      </c>
    </row>
    <row r="172" spans="1:13" x14ac:dyDescent="0.25">
      <c r="A172" s="2">
        <v>37990</v>
      </c>
      <c r="B172" s="7">
        <v>686654</v>
      </c>
      <c r="C172" s="3">
        <v>43.4583333333333</v>
      </c>
      <c r="D172" s="7">
        <f t="shared" si="8"/>
        <v>1888.6267361111081</v>
      </c>
      <c r="E172" s="7">
        <f t="shared" si="9"/>
        <v>82076.570240161847</v>
      </c>
      <c r="F172" s="7">
        <f t="shared" si="10"/>
        <v>3566910.9483536971</v>
      </c>
      <c r="G172" s="11">
        <v>660735</v>
      </c>
      <c r="H172">
        <v>0</v>
      </c>
      <c r="I172">
        <v>1</v>
      </c>
      <c r="J172">
        <v>17</v>
      </c>
      <c r="K172" s="3">
        <v>11.375</v>
      </c>
      <c r="L172" s="3">
        <f t="shared" si="11"/>
        <v>494.33854166666629</v>
      </c>
      <c r="M172" s="5">
        <v>0</v>
      </c>
    </row>
    <row r="173" spans="1:13" x14ac:dyDescent="0.25">
      <c r="A173" s="2">
        <v>38004</v>
      </c>
      <c r="B173" s="7">
        <v>659860</v>
      </c>
      <c r="C173" s="3">
        <v>43.4583333333333</v>
      </c>
      <c r="D173" s="7">
        <f t="shared" si="8"/>
        <v>1888.6267361111081</v>
      </c>
      <c r="E173" s="7">
        <f t="shared" si="9"/>
        <v>82076.570240161847</v>
      </c>
      <c r="F173" s="7">
        <f t="shared" si="10"/>
        <v>3566910.9483536971</v>
      </c>
      <c r="G173" s="11">
        <v>678936</v>
      </c>
      <c r="H173">
        <v>0</v>
      </c>
      <c r="I173">
        <v>1</v>
      </c>
      <c r="J173">
        <v>9</v>
      </c>
      <c r="K173" s="3">
        <v>4.75</v>
      </c>
      <c r="L173" s="3">
        <f t="shared" si="11"/>
        <v>206.42708333333317</v>
      </c>
      <c r="M173" s="5">
        <v>0</v>
      </c>
    </row>
    <row r="174" spans="1:13" x14ac:dyDescent="0.25">
      <c r="A174" s="2">
        <v>38032</v>
      </c>
      <c r="B174" s="7">
        <v>599071</v>
      </c>
      <c r="C174" s="3">
        <v>43.4583333333333</v>
      </c>
      <c r="D174" s="7">
        <f t="shared" si="8"/>
        <v>1888.6267361111081</v>
      </c>
      <c r="E174" s="7">
        <f t="shared" si="9"/>
        <v>82076.570240161847</v>
      </c>
      <c r="F174" s="7">
        <f t="shared" si="10"/>
        <v>3566910.9483536971</v>
      </c>
      <c r="G174" s="11">
        <v>673209</v>
      </c>
      <c r="H174">
        <v>0</v>
      </c>
      <c r="I174">
        <v>1</v>
      </c>
      <c r="J174">
        <v>14</v>
      </c>
      <c r="K174" s="3">
        <v>5.5416666666666696</v>
      </c>
      <c r="L174" s="3">
        <f t="shared" si="11"/>
        <v>240.83159722222217</v>
      </c>
      <c r="M174" s="5">
        <v>0</v>
      </c>
    </row>
    <row r="175" spans="1:13" x14ac:dyDescent="0.25">
      <c r="A175" s="2">
        <v>37992</v>
      </c>
      <c r="B175" s="7">
        <v>725763</v>
      </c>
      <c r="C175" s="3">
        <v>43.4166666666667</v>
      </c>
      <c r="D175" s="7">
        <f t="shared" si="8"/>
        <v>1885.0069444444473</v>
      </c>
      <c r="E175" s="7">
        <f t="shared" si="9"/>
        <v>81840.718171296481</v>
      </c>
      <c r="F175" s="7">
        <f t="shared" si="10"/>
        <v>3553251.1806037915</v>
      </c>
      <c r="G175" s="11">
        <v>713596</v>
      </c>
      <c r="H175">
        <v>0</v>
      </c>
      <c r="I175">
        <v>0</v>
      </c>
      <c r="J175">
        <v>10</v>
      </c>
      <c r="K175" s="3">
        <v>3.625</v>
      </c>
      <c r="L175" s="3">
        <f t="shared" si="11"/>
        <v>157.3854166666668</v>
      </c>
      <c r="M175" s="5">
        <v>0</v>
      </c>
    </row>
    <row r="176" spans="1:13" x14ac:dyDescent="0.25">
      <c r="A176" s="2">
        <v>39072</v>
      </c>
      <c r="B176" s="7">
        <v>731438</v>
      </c>
      <c r="C176" s="3">
        <v>43.375</v>
      </c>
      <c r="D176" s="7">
        <f t="shared" si="8"/>
        <v>1881.390625</v>
      </c>
      <c r="E176" s="7">
        <f t="shared" si="9"/>
        <v>81605.318359375</v>
      </c>
      <c r="F176" s="7">
        <f t="shared" si="10"/>
        <v>3539630.6838378906</v>
      </c>
      <c r="G176" s="11">
        <v>759143</v>
      </c>
      <c r="H176">
        <v>0</v>
      </c>
      <c r="I176">
        <v>0</v>
      </c>
      <c r="J176">
        <v>13</v>
      </c>
      <c r="K176" s="3">
        <v>6.8333333333333304</v>
      </c>
      <c r="L176" s="3">
        <f t="shared" si="11"/>
        <v>296.3958333333332</v>
      </c>
      <c r="M176" s="5">
        <v>0</v>
      </c>
    </row>
    <row r="177" spans="1:13" x14ac:dyDescent="0.25">
      <c r="A177" s="2">
        <v>40150</v>
      </c>
      <c r="B177" s="7">
        <v>738523</v>
      </c>
      <c r="C177" s="3">
        <v>43.375</v>
      </c>
      <c r="D177" s="7">
        <f t="shared" si="8"/>
        <v>1881.390625</v>
      </c>
      <c r="E177" s="7">
        <f t="shared" si="9"/>
        <v>81605.318359375</v>
      </c>
      <c r="F177" s="7">
        <f t="shared" si="10"/>
        <v>3539630.6838378906</v>
      </c>
      <c r="G177" s="11">
        <v>618053</v>
      </c>
      <c r="H177">
        <v>0</v>
      </c>
      <c r="I177">
        <v>0</v>
      </c>
      <c r="J177">
        <v>10</v>
      </c>
      <c r="K177" s="3">
        <v>5.6666666666666696</v>
      </c>
      <c r="L177" s="3">
        <f t="shared" si="11"/>
        <v>245.7916666666668</v>
      </c>
      <c r="M177" s="5">
        <v>0</v>
      </c>
    </row>
    <row r="178" spans="1:13" x14ac:dyDescent="0.25">
      <c r="A178" s="2">
        <v>38697</v>
      </c>
      <c r="B178" s="7">
        <v>658474</v>
      </c>
      <c r="C178" s="3">
        <v>43.3333333333333</v>
      </c>
      <c r="D178" s="7">
        <f t="shared" si="8"/>
        <v>1877.7777777777749</v>
      </c>
      <c r="E178" s="7">
        <f t="shared" si="9"/>
        <v>81370.370370370176</v>
      </c>
      <c r="F178" s="7">
        <f t="shared" si="10"/>
        <v>3526049.3827160383</v>
      </c>
      <c r="G178" s="11">
        <v>691475</v>
      </c>
      <c r="H178">
        <v>0</v>
      </c>
      <c r="I178">
        <v>1</v>
      </c>
      <c r="J178">
        <v>8</v>
      </c>
      <c r="K178" s="3">
        <v>3.5</v>
      </c>
      <c r="L178" s="3">
        <f t="shared" si="11"/>
        <v>151.66666666666654</v>
      </c>
      <c r="M178" s="5">
        <v>0</v>
      </c>
    </row>
    <row r="179" spans="1:13" x14ac:dyDescent="0.25">
      <c r="A179" s="2">
        <v>37989</v>
      </c>
      <c r="B179" s="7">
        <v>660735</v>
      </c>
      <c r="C179" s="3">
        <v>43.2916666666667</v>
      </c>
      <c r="D179" s="7">
        <f t="shared" si="8"/>
        <v>1874.1684027777806</v>
      </c>
      <c r="E179" s="7">
        <f t="shared" si="9"/>
        <v>81135.87377025481</v>
      </c>
      <c r="F179" s="7">
        <f t="shared" si="10"/>
        <v>3512507.2019706173</v>
      </c>
      <c r="G179" s="11">
        <v>564798</v>
      </c>
      <c r="H179">
        <v>0</v>
      </c>
      <c r="I179">
        <v>1</v>
      </c>
      <c r="J179">
        <v>13</v>
      </c>
      <c r="K179" s="3">
        <v>7.25</v>
      </c>
      <c r="L179" s="3">
        <f t="shared" si="11"/>
        <v>313.8645833333336</v>
      </c>
      <c r="M179" s="5">
        <v>0</v>
      </c>
    </row>
    <row r="180" spans="1:13" x14ac:dyDescent="0.25">
      <c r="A180" s="2">
        <v>39839</v>
      </c>
      <c r="B180" s="7">
        <v>729449</v>
      </c>
      <c r="C180" s="3">
        <v>43.2916666666667</v>
      </c>
      <c r="D180" s="7">
        <f t="shared" si="8"/>
        <v>1874.1684027777806</v>
      </c>
      <c r="E180" s="7">
        <f t="shared" si="9"/>
        <v>81135.87377025481</v>
      </c>
      <c r="F180" s="7">
        <f t="shared" si="10"/>
        <v>3512507.2019706173</v>
      </c>
      <c r="G180" s="11">
        <v>571176</v>
      </c>
      <c r="H180">
        <v>0</v>
      </c>
      <c r="I180">
        <v>0</v>
      </c>
      <c r="J180">
        <v>15</v>
      </c>
      <c r="K180" s="3">
        <v>11.8333333333333</v>
      </c>
      <c r="L180" s="3">
        <f t="shared" si="11"/>
        <v>512.28472222222115</v>
      </c>
      <c r="M180" s="5">
        <v>0</v>
      </c>
    </row>
    <row r="181" spans="1:13" x14ac:dyDescent="0.25">
      <c r="A181" s="2">
        <v>38702</v>
      </c>
      <c r="B181" s="7">
        <v>704042</v>
      </c>
      <c r="C181" s="3">
        <v>43.25</v>
      </c>
      <c r="D181" s="7">
        <f t="shared" si="8"/>
        <v>1870.5625</v>
      </c>
      <c r="E181" s="7">
        <f t="shared" si="9"/>
        <v>80901.828125</v>
      </c>
      <c r="F181" s="7">
        <f t="shared" si="10"/>
        <v>3499004.06640625</v>
      </c>
      <c r="G181" s="11">
        <v>746123</v>
      </c>
      <c r="H181">
        <v>1</v>
      </c>
      <c r="I181">
        <v>0</v>
      </c>
      <c r="J181">
        <v>7</v>
      </c>
      <c r="K181" s="3">
        <v>4.2916666666666696</v>
      </c>
      <c r="L181" s="3">
        <f t="shared" si="11"/>
        <v>185.61458333333346</v>
      </c>
      <c r="M181" s="5">
        <v>0</v>
      </c>
    </row>
    <row r="182" spans="1:13" x14ac:dyDescent="0.25">
      <c r="A182" s="2">
        <v>41273</v>
      </c>
      <c r="B182" s="7">
        <v>694365</v>
      </c>
      <c r="C182" s="3">
        <v>43.25</v>
      </c>
      <c r="D182" s="7">
        <f t="shared" si="8"/>
        <v>1870.5625</v>
      </c>
      <c r="E182" s="7">
        <f t="shared" si="9"/>
        <v>80901.828125</v>
      </c>
      <c r="F182" s="7">
        <f t="shared" si="10"/>
        <v>3499004.06640625</v>
      </c>
      <c r="G182" s="11">
        <v>699974</v>
      </c>
      <c r="H182">
        <v>0</v>
      </c>
      <c r="I182">
        <v>1</v>
      </c>
      <c r="J182">
        <v>8</v>
      </c>
      <c r="K182" s="3">
        <v>4.9166666666666696</v>
      </c>
      <c r="L182" s="3">
        <f t="shared" si="11"/>
        <v>212.64583333333346</v>
      </c>
      <c r="M182" s="5">
        <v>0</v>
      </c>
    </row>
    <row r="183" spans="1:13" x14ac:dyDescent="0.25">
      <c r="A183" s="2">
        <v>42765</v>
      </c>
      <c r="B183" s="7">
        <v>743369</v>
      </c>
      <c r="C183" s="3">
        <v>43.25</v>
      </c>
      <c r="D183" s="7">
        <f t="shared" si="8"/>
        <v>1870.5625</v>
      </c>
      <c r="E183" s="7">
        <f t="shared" si="9"/>
        <v>80901.828125</v>
      </c>
      <c r="F183" s="7">
        <f t="shared" si="10"/>
        <v>3499004.06640625</v>
      </c>
      <c r="G183" s="11">
        <v>765508</v>
      </c>
      <c r="H183">
        <v>0</v>
      </c>
      <c r="I183">
        <v>0</v>
      </c>
      <c r="J183">
        <v>10</v>
      </c>
      <c r="K183" s="3">
        <v>4.8333333333333304</v>
      </c>
      <c r="L183" s="3">
        <f t="shared" si="11"/>
        <v>209.04166666666654</v>
      </c>
      <c r="M183" s="5">
        <v>0</v>
      </c>
    </row>
    <row r="184" spans="1:13" x14ac:dyDescent="0.25">
      <c r="A184" s="2">
        <v>38700</v>
      </c>
      <c r="B184" s="7">
        <v>707388</v>
      </c>
      <c r="C184" s="3">
        <v>43.1666666666667</v>
      </c>
      <c r="D184" s="7">
        <f t="shared" si="8"/>
        <v>1863.361111111114</v>
      </c>
      <c r="E184" s="7">
        <f t="shared" si="9"/>
        <v>80435.087962963153</v>
      </c>
      <c r="F184" s="7">
        <f t="shared" si="10"/>
        <v>3472114.6304012453</v>
      </c>
      <c r="G184" s="11">
        <v>636926</v>
      </c>
      <c r="H184">
        <v>0</v>
      </c>
      <c r="I184">
        <v>0</v>
      </c>
      <c r="J184">
        <v>9</v>
      </c>
      <c r="K184" s="3">
        <v>5.4583333333333304</v>
      </c>
      <c r="L184" s="3">
        <f t="shared" si="11"/>
        <v>235.6180555555556</v>
      </c>
      <c r="M184" s="5">
        <v>0</v>
      </c>
    </row>
    <row r="185" spans="1:13" x14ac:dyDescent="0.25">
      <c r="A185" s="2">
        <v>39799</v>
      </c>
      <c r="B185" s="7">
        <v>689593</v>
      </c>
      <c r="C185" s="3">
        <v>43.1666666666667</v>
      </c>
      <c r="D185" s="7">
        <f t="shared" si="8"/>
        <v>1863.361111111114</v>
      </c>
      <c r="E185" s="7">
        <f t="shared" si="9"/>
        <v>80435.087962963153</v>
      </c>
      <c r="F185" s="7">
        <f t="shared" si="10"/>
        <v>3472114.6304012453</v>
      </c>
      <c r="G185" s="11">
        <v>694395</v>
      </c>
      <c r="H185">
        <v>0</v>
      </c>
      <c r="I185">
        <v>0</v>
      </c>
      <c r="J185">
        <v>12</v>
      </c>
      <c r="K185" s="3">
        <v>5.6666666666666696</v>
      </c>
      <c r="L185" s="3">
        <f t="shared" si="11"/>
        <v>244.61111111111143</v>
      </c>
      <c r="M185" s="5">
        <v>0</v>
      </c>
    </row>
    <row r="186" spans="1:13" x14ac:dyDescent="0.25">
      <c r="A186" s="2">
        <v>39840</v>
      </c>
      <c r="B186" s="7">
        <v>739913</v>
      </c>
      <c r="C186" s="3">
        <v>43.0833333333333</v>
      </c>
      <c r="D186" s="7">
        <f t="shared" si="8"/>
        <v>1856.1736111111084</v>
      </c>
      <c r="E186" s="7">
        <f t="shared" si="9"/>
        <v>79970.146412036862</v>
      </c>
      <c r="F186" s="7">
        <f t="shared" si="10"/>
        <v>3445380.4745852523</v>
      </c>
      <c r="G186" s="11">
        <v>729449</v>
      </c>
      <c r="H186">
        <v>0</v>
      </c>
      <c r="I186">
        <v>0</v>
      </c>
      <c r="J186">
        <v>15</v>
      </c>
      <c r="K186" s="3">
        <v>7.875</v>
      </c>
      <c r="L186" s="3">
        <f t="shared" si="11"/>
        <v>339.28124999999972</v>
      </c>
      <c r="M186" s="5">
        <v>0</v>
      </c>
    </row>
    <row r="187" spans="1:13" x14ac:dyDescent="0.25">
      <c r="A187" s="2">
        <v>41272</v>
      </c>
      <c r="B187" s="7">
        <v>699974</v>
      </c>
      <c r="C187" s="3">
        <v>42.9583333333333</v>
      </c>
      <c r="D187" s="7">
        <f t="shared" si="8"/>
        <v>1845.4184027777749</v>
      </c>
      <c r="E187" s="7">
        <f t="shared" si="9"/>
        <v>79276.09888599519</v>
      </c>
      <c r="F187" s="7">
        <f t="shared" si="10"/>
        <v>3405569.0813108739</v>
      </c>
      <c r="G187" s="11">
        <v>675955</v>
      </c>
      <c r="H187">
        <v>0</v>
      </c>
      <c r="I187">
        <v>1</v>
      </c>
      <c r="J187">
        <v>10</v>
      </c>
      <c r="K187" s="3">
        <v>4.5416666666666696</v>
      </c>
      <c r="L187" s="3">
        <f t="shared" si="11"/>
        <v>195.10243055555554</v>
      </c>
      <c r="M187" s="5">
        <v>0</v>
      </c>
    </row>
    <row r="188" spans="1:13" x14ac:dyDescent="0.25">
      <c r="A188" s="2">
        <v>40882</v>
      </c>
      <c r="B188" s="7">
        <v>759552</v>
      </c>
      <c r="C188" s="3">
        <v>42.9166666666667</v>
      </c>
      <c r="D188" s="7">
        <f t="shared" si="8"/>
        <v>1841.8402777777806</v>
      </c>
      <c r="E188" s="7">
        <f t="shared" si="9"/>
        <v>79045.64525462981</v>
      </c>
      <c r="F188" s="7">
        <f t="shared" si="10"/>
        <v>3392375.6088445317</v>
      </c>
      <c r="G188" s="11">
        <v>689720</v>
      </c>
      <c r="H188">
        <v>0</v>
      </c>
      <c r="I188">
        <v>0</v>
      </c>
      <c r="J188">
        <v>9</v>
      </c>
      <c r="K188" s="3">
        <v>5.0833333333333304</v>
      </c>
      <c r="L188" s="3">
        <f t="shared" si="11"/>
        <v>218.15972222222226</v>
      </c>
      <c r="M188" s="5">
        <v>0</v>
      </c>
    </row>
    <row r="189" spans="1:13" x14ac:dyDescent="0.25">
      <c r="A189" s="2">
        <v>40190</v>
      </c>
      <c r="B189" s="7">
        <v>670651</v>
      </c>
      <c r="C189" s="3">
        <v>42.875</v>
      </c>
      <c r="D189" s="7">
        <f t="shared" si="8"/>
        <v>1838.265625</v>
      </c>
      <c r="E189" s="7">
        <f t="shared" si="9"/>
        <v>78815.638671875</v>
      </c>
      <c r="F189" s="7">
        <f t="shared" si="10"/>
        <v>3379220.5080566406</v>
      </c>
      <c r="G189" s="11">
        <v>682180</v>
      </c>
      <c r="H189">
        <v>0</v>
      </c>
      <c r="I189">
        <v>0</v>
      </c>
      <c r="J189">
        <v>14</v>
      </c>
      <c r="K189" s="3">
        <v>4.375</v>
      </c>
      <c r="L189" s="3">
        <f t="shared" si="11"/>
        <v>187.578125</v>
      </c>
      <c r="M189" s="5">
        <v>0</v>
      </c>
    </row>
    <row r="190" spans="1:13" x14ac:dyDescent="0.25">
      <c r="A190" s="2">
        <v>39798</v>
      </c>
      <c r="B190" s="7">
        <v>694395</v>
      </c>
      <c r="C190" s="3">
        <v>42.8333333333333</v>
      </c>
      <c r="D190" s="7">
        <f t="shared" si="8"/>
        <v>1834.6944444444416</v>
      </c>
      <c r="E190" s="7">
        <f t="shared" si="9"/>
        <v>78586.078703703519</v>
      </c>
      <c r="F190" s="7">
        <f t="shared" si="10"/>
        <v>3366103.7044752981</v>
      </c>
      <c r="G190" s="11">
        <v>726399</v>
      </c>
      <c r="H190">
        <v>0</v>
      </c>
      <c r="I190">
        <v>0</v>
      </c>
      <c r="J190">
        <v>9</v>
      </c>
      <c r="K190" s="3">
        <v>5.125</v>
      </c>
      <c r="L190" s="3">
        <f t="shared" si="11"/>
        <v>219.52083333333317</v>
      </c>
      <c r="M190" s="5">
        <v>0</v>
      </c>
    </row>
    <row r="191" spans="1:13" x14ac:dyDescent="0.25">
      <c r="A191" s="2">
        <v>40188</v>
      </c>
      <c r="B191" s="7">
        <v>657864</v>
      </c>
      <c r="C191" s="3">
        <v>42.7916666666667</v>
      </c>
      <c r="D191" s="7">
        <f t="shared" si="8"/>
        <v>1831.126736111114</v>
      </c>
      <c r="E191" s="7">
        <f t="shared" si="9"/>
        <v>78356.964916088153</v>
      </c>
      <c r="F191" s="7">
        <f t="shared" si="10"/>
        <v>3353025.1237009414</v>
      </c>
      <c r="G191" s="11">
        <v>686008</v>
      </c>
      <c r="H191">
        <v>0</v>
      </c>
      <c r="I191">
        <v>1</v>
      </c>
      <c r="J191">
        <v>9</v>
      </c>
      <c r="K191" s="3">
        <v>3.0416666666666701</v>
      </c>
      <c r="L191" s="3">
        <f t="shared" si="11"/>
        <v>130.15798611111137</v>
      </c>
      <c r="M191" s="5">
        <v>0</v>
      </c>
    </row>
    <row r="192" spans="1:13" x14ac:dyDescent="0.25">
      <c r="A192" s="2">
        <v>40182</v>
      </c>
      <c r="B192" s="7">
        <v>672833</v>
      </c>
      <c r="C192" s="3">
        <v>42.75</v>
      </c>
      <c r="D192" s="7">
        <f t="shared" si="8"/>
        <v>1827.5625</v>
      </c>
      <c r="E192" s="7">
        <f t="shared" si="9"/>
        <v>78128.296875</v>
      </c>
      <c r="F192" s="7">
        <f t="shared" si="10"/>
        <v>3339984.69140625</v>
      </c>
      <c r="G192" s="11">
        <v>606028</v>
      </c>
      <c r="H192">
        <v>0</v>
      </c>
      <c r="I192">
        <v>0</v>
      </c>
      <c r="J192">
        <v>7</v>
      </c>
      <c r="K192" s="3">
        <v>2.7083333333333299</v>
      </c>
      <c r="L192" s="3">
        <f t="shared" si="11"/>
        <v>115.78124999999986</v>
      </c>
      <c r="M192" s="5">
        <v>0</v>
      </c>
    </row>
    <row r="193" spans="1:13" x14ac:dyDescent="0.25">
      <c r="A193" s="2">
        <v>42363</v>
      </c>
      <c r="B193" s="7">
        <v>716736</v>
      </c>
      <c r="C193" s="3">
        <v>42.75</v>
      </c>
      <c r="D193" s="7">
        <f t="shared" si="8"/>
        <v>1827.5625</v>
      </c>
      <c r="E193" s="7">
        <f t="shared" si="9"/>
        <v>78128.296875</v>
      </c>
      <c r="F193" s="7">
        <f t="shared" si="10"/>
        <v>3339984.69140625</v>
      </c>
      <c r="G193" s="11">
        <v>624952</v>
      </c>
      <c r="H193">
        <v>1</v>
      </c>
      <c r="I193">
        <v>0</v>
      </c>
      <c r="J193">
        <v>22</v>
      </c>
      <c r="K193" s="3">
        <v>12.2083333333333</v>
      </c>
      <c r="L193" s="3">
        <f t="shared" si="11"/>
        <v>521.90624999999864</v>
      </c>
      <c r="M193" s="5">
        <v>1</v>
      </c>
    </row>
    <row r="194" spans="1:13" x14ac:dyDescent="0.25">
      <c r="A194" s="2">
        <v>42731</v>
      </c>
      <c r="B194" s="7">
        <v>758775</v>
      </c>
      <c r="C194" s="3">
        <v>42.75</v>
      </c>
      <c r="D194" s="7">
        <f t="shared" si="8"/>
        <v>1827.5625</v>
      </c>
      <c r="E194" s="7">
        <f t="shared" si="9"/>
        <v>78128.296875</v>
      </c>
      <c r="F194" s="7">
        <f t="shared" si="10"/>
        <v>3339984.69140625</v>
      </c>
      <c r="G194" s="11">
        <v>765253</v>
      </c>
      <c r="H194">
        <v>0</v>
      </c>
      <c r="I194">
        <v>0</v>
      </c>
      <c r="J194">
        <v>13</v>
      </c>
      <c r="K194" s="3">
        <v>5.0416666666666696</v>
      </c>
      <c r="L194" s="3">
        <f t="shared" si="11"/>
        <v>215.53125000000011</v>
      </c>
      <c r="M194" s="5">
        <v>0</v>
      </c>
    </row>
    <row r="195" spans="1:13" x14ac:dyDescent="0.25">
      <c r="A195" s="2">
        <v>42732</v>
      </c>
      <c r="B195" s="7">
        <v>684776</v>
      </c>
      <c r="C195" s="3">
        <v>42.7083333333333</v>
      </c>
      <c r="D195" s="7">
        <f t="shared" si="8"/>
        <v>1824.0017361111084</v>
      </c>
      <c r="E195" s="7">
        <f t="shared" si="9"/>
        <v>77900.074146411862</v>
      </c>
      <c r="F195" s="7">
        <f t="shared" si="10"/>
        <v>3326982.3333363375</v>
      </c>
      <c r="G195" s="11">
        <v>758775</v>
      </c>
      <c r="H195">
        <v>0</v>
      </c>
      <c r="I195">
        <v>0</v>
      </c>
      <c r="J195">
        <v>10</v>
      </c>
      <c r="K195" s="3">
        <v>3</v>
      </c>
      <c r="L195" s="3">
        <f t="shared" si="11"/>
        <v>128.12499999999989</v>
      </c>
      <c r="M195" s="5">
        <v>0</v>
      </c>
    </row>
    <row r="196" spans="1:13" x14ac:dyDescent="0.25">
      <c r="A196" s="2">
        <v>41635</v>
      </c>
      <c r="B196" s="7">
        <v>663310</v>
      </c>
      <c r="C196" s="3">
        <v>42.6666666666667</v>
      </c>
      <c r="D196" s="7">
        <f t="shared" ref="D196:D259" si="12">+C196^2</f>
        <v>1820.4444444444473</v>
      </c>
      <c r="E196" s="7">
        <f t="shared" ref="E196:E259" si="13">+C196^3</f>
        <v>77672.296296296481</v>
      </c>
      <c r="F196" s="7">
        <f t="shared" ref="F196:F259" si="14">+C196^4</f>
        <v>3314017.9753086525</v>
      </c>
      <c r="G196" s="11">
        <v>696266</v>
      </c>
      <c r="H196">
        <v>1</v>
      </c>
      <c r="I196">
        <v>0</v>
      </c>
      <c r="J196">
        <v>8</v>
      </c>
      <c r="K196" s="3">
        <v>2.8333333333333299</v>
      </c>
      <c r="L196" s="3">
        <f t="shared" ref="L196:L259" si="15">+C196*K196</f>
        <v>120.88888888888884</v>
      </c>
      <c r="M196" s="5">
        <v>0</v>
      </c>
    </row>
    <row r="197" spans="1:13" x14ac:dyDescent="0.25">
      <c r="A197" s="2">
        <v>39093</v>
      </c>
      <c r="B197" s="7">
        <v>710767</v>
      </c>
      <c r="C197" s="3">
        <v>42.625</v>
      </c>
      <c r="D197" s="7">
        <f t="shared" si="12"/>
        <v>1816.890625</v>
      </c>
      <c r="E197" s="7">
        <f t="shared" si="13"/>
        <v>77444.962890625</v>
      </c>
      <c r="F197" s="7">
        <f t="shared" si="14"/>
        <v>3301091.5432128906</v>
      </c>
      <c r="G197" s="11">
        <v>554372</v>
      </c>
      <c r="H197">
        <v>0</v>
      </c>
      <c r="I197">
        <v>0</v>
      </c>
      <c r="J197">
        <v>20</v>
      </c>
      <c r="K197" s="3">
        <v>10.2916666666667</v>
      </c>
      <c r="L197" s="3">
        <f t="shared" si="15"/>
        <v>438.68229166666811</v>
      </c>
      <c r="M197" s="5">
        <v>0</v>
      </c>
    </row>
    <row r="198" spans="1:13" x14ac:dyDescent="0.25">
      <c r="A198" s="2">
        <v>41636</v>
      </c>
      <c r="B198" s="7">
        <v>687205</v>
      </c>
      <c r="C198" s="3">
        <v>42.5833333333333</v>
      </c>
      <c r="D198" s="7">
        <f t="shared" si="12"/>
        <v>1813.3402777777749</v>
      </c>
      <c r="E198" s="7">
        <f t="shared" si="13"/>
        <v>77218.07349537019</v>
      </c>
      <c r="F198" s="7">
        <f t="shared" si="14"/>
        <v>3288202.9630111777</v>
      </c>
      <c r="G198" s="11">
        <v>663310</v>
      </c>
      <c r="H198">
        <v>0</v>
      </c>
      <c r="I198">
        <v>1</v>
      </c>
      <c r="J198">
        <v>10</v>
      </c>
      <c r="K198" s="3">
        <v>3.2083333333333299</v>
      </c>
      <c r="L198" s="3">
        <f t="shared" si="15"/>
        <v>136.62152777777752</v>
      </c>
      <c r="M198" s="5">
        <v>0</v>
      </c>
    </row>
    <row r="199" spans="1:13" x14ac:dyDescent="0.25">
      <c r="A199" s="2">
        <v>42372</v>
      </c>
      <c r="B199" s="7">
        <v>711065</v>
      </c>
      <c r="C199" s="3">
        <v>42.5833333333333</v>
      </c>
      <c r="D199" s="7">
        <f t="shared" si="12"/>
        <v>1813.3402777777749</v>
      </c>
      <c r="E199" s="7">
        <f t="shared" si="13"/>
        <v>77218.07349537019</v>
      </c>
      <c r="F199" s="7">
        <f t="shared" si="14"/>
        <v>3288202.9630111777</v>
      </c>
      <c r="G199" s="11">
        <v>787392</v>
      </c>
      <c r="H199">
        <v>0</v>
      </c>
      <c r="I199">
        <v>1</v>
      </c>
      <c r="J199">
        <v>6</v>
      </c>
      <c r="K199" s="3">
        <v>2.6666666666666701</v>
      </c>
      <c r="L199" s="3">
        <f t="shared" si="15"/>
        <v>113.55555555555561</v>
      </c>
      <c r="M199" s="5">
        <v>0</v>
      </c>
    </row>
    <row r="200" spans="1:13" x14ac:dyDescent="0.25">
      <c r="A200" s="2">
        <v>39114</v>
      </c>
      <c r="B200" s="7">
        <v>755792</v>
      </c>
      <c r="C200" s="3">
        <v>42.5416666666667</v>
      </c>
      <c r="D200" s="7">
        <f t="shared" si="12"/>
        <v>1809.7934027777806</v>
      </c>
      <c r="E200" s="7">
        <f t="shared" si="13"/>
        <v>76991.62767650481</v>
      </c>
      <c r="F200" s="7">
        <f t="shared" si="14"/>
        <v>3275352.1607379778</v>
      </c>
      <c r="G200" s="11">
        <v>660308</v>
      </c>
      <c r="H200">
        <v>0</v>
      </c>
      <c r="I200">
        <v>0</v>
      </c>
      <c r="J200">
        <v>14</v>
      </c>
      <c r="K200" s="3">
        <v>5</v>
      </c>
      <c r="L200" s="3">
        <f t="shared" si="15"/>
        <v>212.70833333333348</v>
      </c>
      <c r="M200" s="5">
        <v>0</v>
      </c>
    </row>
    <row r="201" spans="1:13" x14ac:dyDescent="0.25">
      <c r="A201" s="2">
        <v>38345</v>
      </c>
      <c r="B201" s="7">
        <v>706146</v>
      </c>
      <c r="C201" s="3">
        <v>42.5</v>
      </c>
      <c r="D201" s="7">
        <f t="shared" si="12"/>
        <v>1806.25</v>
      </c>
      <c r="E201" s="7">
        <f t="shared" si="13"/>
        <v>76765.625</v>
      </c>
      <c r="F201" s="7">
        <f t="shared" si="14"/>
        <v>3262539.0625</v>
      </c>
      <c r="G201" s="11">
        <v>720777</v>
      </c>
      <c r="H201">
        <v>1</v>
      </c>
      <c r="I201">
        <v>0</v>
      </c>
      <c r="J201">
        <v>12</v>
      </c>
      <c r="K201" s="3">
        <v>7.9166666666666696</v>
      </c>
      <c r="L201" s="3">
        <f t="shared" si="15"/>
        <v>336.45833333333348</v>
      </c>
      <c r="M201" s="5">
        <v>1</v>
      </c>
    </row>
    <row r="202" spans="1:13" x14ac:dyDescent="0.25">
      <c r="A202" s="2">
        <v>39482</v>
      </c>
      <c r="B202" s="7">
        <v>721517</v>
      </c>
      <c r="C202" s="3">
        <v>42.375</v>
      </c>
      <c r="D202" s="7">
        <f t="shared" si="12"/>
        <v>1795.640625</v>
      </c>
      <c r="E202" s="7">
        <f t="shared" si="13"/>
        <v>76090.271484375</v>
      </c>
      <c r="F202" s="7">
        <f t="shared" si="14"/>
        <v>3224325.2541503906</v>
      </c>
      <c r="G202" s="11">
        <v>635466</v>
      </c>
      <c r="H202">
        <v>0</v>
      </c>
      <c r="I202">
        <v>0</v>
      </c>
      <c r="J202">
        <v>15</v>
      </c>
      <c r="K202" s="3">
        <v>5.7916666666666696</v>
      </c>
      <c r="L202" s="3">
        <f t="shared" si="15"/>
        <v>245.42187500000011</v>
      </c>
      <c r="M202" s="5">
        <v>0</v>
      </c>
    </row>
    <row r="203" spans="1:13" x14ac:dyDescent="0.25">
      <c r="A203" s="2">
        <v>40883</v>
      </c>
      <c r="B203" s="7">
        <v>749291</v>
      </c>
      <c r="C203" s="3">
        <v>42.375</v>
      </c>
      <c r="D203" s="7">
        <f t="shared" si="12"/>
        <v>1795.640625</v>
      </c>
      <c r="E203" s="7">
        <f t="shared" si="13"/>
        <v>76090.271484375</v>
      </c>
      <c r="F203" s="7">
        <f t="shared" si="14"/>
        <v>3224325.2541503906</v>
      </c>
      <c r="G203" s="11">
        <v>759552</v>
      </c>
      <c r="H203">
        <v>0</v>
      </c>
      <c r="I203">
        <v>0</v>
      </c>
      <c r="J203">
        <v>10</v>
      </c>
      <c r="K203" s="3">
        <v>5.5</v>
      </c>
      <c r="L203" s="3">
        <f t="shared" si="15"/>
        <v>233.0625</v>
      </c>
      <c r="M203" s="5">
        <v>0</v>
      </c>
    </row>
    <row r="204" spans="1:13" x14ac:dyDescent="0.25">
      <c r="A204" s="2">
        <v>39053</v>
      </c>
      <c r="B204" s="7">
        <v>658001</v>
      </c>
      <c r="C204" s="3">
        <v>42.2916666666667</v>
      </c>
      <c r="D204" s="7">
        <f t="shared" si="12"/>
        <v>1788.5850694444473</v>
      </c>
      <c r="E204" s="7">
        <f t="shared" si="13"/>
        <v>75642.243561921481</v>
      </c>
      <c r="F204" s="7">
        <f t="shared" si="14"/>
        <v>3199036.5506395982</v>
      </c>
      <c r="G204" s="11">
        <v>627248</v>
      </c>
      <c r="H204">
        <v>0</v>
      </c>
      <c r="I204">
        <v>1</v>
      </c>
      <c r="J204">
        <v>10</v>
      </c>
      <c r="K204" s="3">
        <v>5.9583333333333304</v>
      </c>
      <c r="L204" s="3">
        <f t="shared" si="15"/>
        <v>251.98784722222229</v>
      </c>
      <c r="M204" s="5">
        <v>0</v>
      </c>
    </row>
    <row r="205" spans="1:13" x14ac:dyDescent="0.25">
      <c r="A205" s="2">
        <v>38766</v>
      </c>
      <c r="B205" s="7">
        <v>687164</v>
      </c>
      <c r="C205" s="3">
        <v>42.2083333333333</v>
      </c>
      <c r="D205" s="7">
        <f t="shared" si="12"/>
        <v>1781.5434027777749</v>
      </c>
      <c r="E205" s="7">
        <f t="shared" si="13"/>
        <v>75195.97779224519</v>
      </c>
      <c r="F205" s="7">
        <f t="shared" si="14"/>
        <v>3173896.8959810128</v>
      </c>
      <c r="G205" s="11">
        <v>664256</v>
      </c>
      <c r="H205">
        <v>0</v>
      </c>
      <c r="I205">
        <v>1</v>
      </c>
      <c r="J205">
        <v>9</v>
      </c>
      <c r="K205" s="3">
        <v>4.25</v>
      </c>
      <c r="L205" s="3">
        <f t="shared" si="15"/>
        <v>179.38541666666652</v>
      </c>
      <c r="M205" s="5">
        <v>0</v>
      </c>
    </row>
    <row r="206" spans="1:13" x14ac:dyDescent="0.25">
      <c r="A206" s="2">
        <v>40551</v>
      </c>
      <c r="B206" s="7">
        <v>709100</v>
      </c>
      <c r="C206" s="3">
        <v>42.2083333333333</v>
      </c>
      <c r="D206" s="7">
        <f t="shared" si="12"/>
        <v>1781.5434027777749</v>
      </c>
      <c r="E206" s="7">
        <f t="shared" si="13"/>
        <v>75195.97779224519</v>
      </c>
      <c r="F206" s="7">
        <f t="shared" si="14"/>
        <v>3173896.8959810128</v>
      </c>
      <c r="G206" s="11">
        <v>726238</v>
      </c>
      <c r="H206">
        <v>0</v>
      </c>
      <c r="I206">
        <v>1</v>
      </c>
      <c r="J206">
        <v>8</v>
      </c>
      <c r="K206" s="3">
        <v>3.625</v>
      </c>
      <c r="L206" s="3">
        <f t="shared" si="15"/>
        <v>153.0052083333332</v>
      </c>
      <c r="M206" s="5">
        <v>0</v>
      </c>
    </row>
    <row r="207" spans="1:13" x14ac:dyDescent="0.25">
      <c r="A207" s="2">
        <v>41634</v>
      </c>
      <c r="B207" s="7">
        <v>696266</v>
      </c>
      <c r="C207" s="3">
        <v>42.2083333333333</v>
      </c>
      <c r="D207" s="7">
        <f t="shared" si="12"/>
        <v>1781.5434027777749</v>
      </c>
      <c r="E207" s="7">
        <f t="shared" si="13"/>
        <v>75195.97779224519</v>
      </c>
      <c r="F207" s="7">
        <f t="shared" si="14"/>
        <v>3173896.8959810128</v>
      </c>
      <c r="G207" s="11">
        <v>641613</v>
      </c>
      <c r="H207">
        <v>0</v>
      </c>
      <c r="I207">
        <v>0</v>
      </c>
      <c r="J207">
        <v>6</v>
      </c>
      <c r="K207" s="3">
        <v>2.0416666666666701</v>
      </c>
      <c r="L207" s="3">
        <f t="shared" si="15"/>
        <v>86.1753472222223</v>
      </c>
      <c r="M207" s="5">
        <v>0</v>
      </c>
    </row>
    <row r="208" spans="1:13" x14ac:dyDescent="0.25">
      <c r="A208" s="2">
        <v>42402</v>
      </c>
      <c r="B208" s="7">
        <v>770548</v>
      </c>
      <c r="C208" s="3">
        <v>42.2083333333333</v>
      </c>
      <c r="D208" s="7">
        <f t="shared" si="12"/>
        <v>1781.5434027777749</v>
      </c>
      <c r="E208" s="7">
        <f t="shared" si="13"/>
        <v>75195.97779224519</v>
      </c>
      <c r="F208" s="7">
        <f t="shared" si="14"/>
        <v>3173896.8959810128</v>
      </c>
      <c r="G208" s="11">
        <v>805230</v>
      </c>
      <c r="H208">
        <v>0</v>
      </c>
      <c r="I208">
        <v>0</v>
      </c>
      <c r="J208">
        <v>10</v>
      </c>
      <c r="K208" s="3">
        <v>4.9166666666666696</v>
      </c>
      <c r="L208" s="3">
        <f t="shared" si="15"/>
        <v>207.52430555555551</v>
      </c>
      <c r="M208" s="5">
        <v>0</v>
      </c>
    </row>
    <row r="209" spans="1:13" x14ac:dyDescent="0.25">
      <c r="A209" s="2">
        <v>39054</v>
      </c>
      <c r="B209" s="7">
        <v>666312</v>
      </c>
      <c r="C209" s="3">
        <v>42.125</v>
      </c>
      <c r="D209" s="7">
        <f t="shared" si="12"/>
        <v>1774.515625</v>
      </c>
      <c r="E209" s="7">
        <f t="shared" si="13"/>
        <v>74751.470703125</v>
      </c>
      <c r="F209" s="7">
        <f t="shared" si="14"/>
        <v>3148905.7033691406</v>
      </c>
      <c r="G209" s="11">
        <v>658001</v>
      </c>
      <c r="H209">
        <v>0</v>
      </c>
      <c r="I209">
        <v>1</v>
      </c>
      <c r="J209">
        <v>9</v>
      </c>
      <c r="K209" s="3">
        <v>6.3333333333333304</v>
      </c>
      <c r="L209" s="3">
        <f t="shared" si="15"/>
        <v>266.79166666666652</v>
      </c>
      <c r="M209" s="5">
        <v>0</v>
      </c>
    </row>
    <row r="210" spans="1:13" x14ac:dyDescent="0.25">
      <c r="A210" s="2">
        <v>42761</v>
      </c>
      <c r="B210" s="7">
        <v>754185</v>
      </c>
      <c r="C210" s="3">
        <v>42</v>
      </c>
      <c r="D210" s="7">
        <f t="shared" si="12"/>
        <v>1764</v>
      </c>
      <c r="E210" s="7">
        <f t="shared" si="13"/>
        <v>74088</v>
      </c>
      <c r="F210" s="7">
        <f t="shared" si="14"/>
        <v>3111696</v>
      </c>
      <c r="G210" s="11">
        <v>716202</v>
      </c>
      <c r="H210">
        <v>0</v>
      </c>
      <c r="I210">
        <v>0</v>
      </c>
      <c r="J210">
        <v>9</v>
      </c>
      <c r="K210" s="3">
        <v>4.8333333333333304</v>
      </c>
      <c r="L210" s="3">
        <f t="shared" si="15"/>
        <v>202.99999999999989</v>
      </c>
      <c r="M210" s="5">
        <v>0</v>
      </c>
    </row>
    <row r="211" spans="1:13" x14ac:dyDescent="0.25">
      <c r="A211" s="2">
        <v>39438</v>
      </c>
      <c r="B211" s="7">
        <v>694705</v>
      </c>
      <c r="C211" s="3">
        <v>41.9583333333333</v>
      </c>
      <c r="D211" s="7">
        <f t="shared" si="12"/>
        <v>1760.5017361111084</v>
      </c>
      <c r="E211" s="7">
        <f t="shared" si="13"/>
        <v>73867.718677661862</v>
      </c>
      <c r="F211" s="7">
        <f t="shared" si="14"/>
        <v>3099366.3628502265</v>
      </c>
      <c r="G211" s="11">
        <v>702745</v>
      </c>
      <c r="H211">
        <v>0</v>
      </c>
      <c r="I211">
        <v>1</v>
      </c>
      <c r="J211">
        <v>12</v>
      </c>
      <c r="K211" s="3">
        <v>6.2916666666666696</v>
      </c>
      <c r="L211" s="3">
        <f t="shared" si="15"/>
        <v>263.98784722222211</v>
      </c>
      <c r="M211" s="5">
        <v>0</v>
      </c>
    </row>
    <row r="212" spans="1:13" x14ac:dyDescent="0.25">
      <c r="A212" s="2">
        <v>40920</v>
      </c>
      <c r="B212" s="7">
        <v>707900</v>
      </c>
      <c r="C212" s="3">
        <v>41.9583333333333</v>
      </c>
      <c r="D212" s="7">
        <f t="shared" si="12"/>
        <v>1760.5017361111084</v>
      </c>
      <c r="E212" s="7">
        <f t="shared" si="13"/>
        <v>73867.718677661862</v>
      </c>
      <c r="F212" s="7">
        <f t="shared" si="14"/>
        <v>3099366.3628502265</v>
      </c>
      <c r="G212" s="11">
        <v>666242</v>
      </c>
      <c r="H212">
        <v>0</v>
      </c>
      <c r="I212">
        <v>0</v>
      </c>
      <c r="J212">
        <v>9</v>
      </c>
      <c r="K212" s="3">
        <v>3.75</v>
      </c>
      <c r="L212" s="3">
        <f t="shared" si="15"/>
        <v>157.34374999999989</v>
      </c>
      <c r="M212" s="5">
        <v>0</v>
      </c>
    </row>
    <row r="213" spans="1:13" x14ac:dyDescent="0.25">
      <c r="A213" s="2">
        <v>39088</v>
      </c>
      <c r="B213" s="7">
        <v>746296</v>
      </c>
      <c r="C213" s="3">
        <v>41.9166666666667</v>
      </c>
      <c r="D213" s="7">
        <f t="shared" si="12"/>
        <v>1757.0069444444473</v>
      </c>
      <c r="E213" s="7">
        <f t="shared" si="13"/>
        <v>73647.874421296481</v>
      </c>
      <c r="F213" s="7">
        <f t="shared" si="14"/>
        <v>3087073.402826013</v>
      </c>
      <c r="G213" s="11">
        <v>720531</v>
      </c>
      <c r="H213">
        <v>0</v>
      </c>
      <c r="I213">
        <v>1</v>
      </c>
      <c r="J213">
        <v>16</v>
      </c>
      <c r="K213" s="3">
        <v>8.5833333333333304</v>
      </c>
      <c r="L213" s="3">
        <f t="shared" si="15"/>
        <v>359.7847222222224</v>
      </c>
      <c r="M213" s="5">
        <v>0</v>
      </c>
    </row>
    <row r="214" spans="1:13" x14ac:dyDescent="0.25">
      <c r="A214" s="2">
        <v>39465</v>
      </c>
      <c r="B214" s="7">
        <v>735120</v>
      </c>
      <c r="C214" s="3">
        <v>41.875</v>
      </c>
      <c r="D214" s="7">
        <f t="shared" si="12"/>
        <v>1753.515625</v>
      </c>
      <c r="E214" s="7">
        <f t="shared" si="13"/>
        <v>73428.466796875</v>
      </c>
      <c r="F214" s="7">
        <f t="shared" si="14"/>
        <v>3074817.0471191406</v>
      </c>
      <c r="G214" s="11">
        <v>845541</v>
      </c>
      <c r="H214">
        <v>1</v>
      </c>
      <c r="I214">
        <v>0</v>
      </c>
      <c r="J214">
        <v>10</v>
      </c>
      <c r="K214" s="3">
        <v>4.875</v>
      </c>
      <c r="L214" s="3">
        <f t="shared" si="15"/>
        <v>204.140625</v>
      </c>
      <c r="M214" s="5">
        <v>0</v>
      </c>
    </row>
    <row r="215" spans="1:13" x14ac:dyDescent="0.25">
      <c r="A215" s="2">
        <v>42403</v>
      </c>
      <c r="B215" s="7">
        <v>765626</v>
      </c>
      <c r="C215" s="3">
        <v>41.875</v>
      </c>
      <c r="D215" s="7">
        <f t="shared" si="12"/>
        <v>1753.515625</v>
      </c>
      <c r="E215" s="7">
        <f t="shared" si="13"/>
        <v>73428.466796875</v>
      </c>
      <c r="F215" s="7">
        <f t="shared" si="14"/>
        <v>3074817.0471191406</v>
      </c>
      <c r="G215" s="11">
        <v>770548</v>
      </c>
      <c r="H215">
        <v>0</v>
      </c>
      <c r="I215">
        <v>0</v>
      </c>
      <c r="J215">
        <v>13</v>
      </c>
      <c r="K215" s="3">
        <v>8.5416666666666696</v>
      </c>
      <c r="L215" s="3">
        <f t="shared" si="15"/>
        <v>357.6822916666668</v>
      </c>
      <c r="M215" s="5">
        <v>0</v>
      </c>
    </row>
    <row r="216" spans="1:13" x14ac:dyDescent="0.25">
      <c r="A216" s="2">
        <v>39444</v>
      </c>
      <c r="B216" s="7">
        <v>784818</v>
      </c>
      <c r="C216" s="3">
        <v>41.8333333333333</v>
      </c>
      <c r="D216" s="7">
        <f t="shared" si="12"/>
        <v>1750.0277777777751</v>
      </c>
      <c r="E216" s="7">
        <f t="shared" si="13"/>
        <v>73209.495370370205</v>
      </c>
      <c r="F216" s="7">
        <f t="shared" si="14"/>
        <v>3062597.2229938176</v>
      </c>
      <c r="G216" s="11">
        <v>798407</v>
      </c>
      <c r="H216">
        <v>1</v>
      </c>
      <c r="I216">
        <v>0</v>
      </c>
      <c r="J216">
        <v>17</v>
      </c>
      <c r="K216" s="3">
        <v>11.0416666666667</v>
      </c>
      <c r="L216" s="3">
        <f t="shared" si="15"/>
        <v>461.90972222222325</v>
      </c>
      <c r="M216" s="5">
        <v>0</v>
      </c>
    </row>
    <row r="217" spans="1:13" x14ac:dyDescent="0.25">
      <c r="A217" s="2">
        <v>42711</v>
      </c>
      <c r="B217" s="7">
        <v>742262</v>
      </c>
      <c r="C217" s="3">
        <v>41.8333333333333</v>
      </c>
      <c r="D217" s="7">
        <f t="shared" si="12"/>
        <v>1750.0277777777751</v>
      </c>
      <c r="E217" s="7">
        <f t="shared" si="13"/>
        <v>73209.495370370205</v>
      </c>
      <c r="F217" s="7">
        <f t="shared" si="14"/>
        <v>3062597.2229938176</v>
      </c>
      <c r="G217" s="11">
        <v>709882</v>
      </c>
      <c r="H217">
        <v>0</v>
      </c>
      <c r="I217">
        <v>0</v>
      </c>
      <c r="J217">
        <v>9</v>
      </c>
      <c r="K217" s="3">
        <v>4.75</v>
      </c>
      <c r="L217" s="3">
        <f t="shared" si="15"/>
        <v>198.70833333333317</v>
      </c>
      <c r="M217" s="5">
        <v>0</v>
      </c>
    </row>
    <row r="218" spans="1:13" x14ac:dyDescent="0.25">
      <c r="A218" s="2">
        <v>39809</v>
      </c>
      <c r="B218" s="7">
        <v>731011</v>
      </c>
      <c r="C218" s="3">
        <v>41.75</v>
      </c>
      <c r="D218" s="7">
        <f t="shared" si="12"/>
        <v>1743.0625</v>
      </c>
      <c r="E218" s="7">
        <f t="shared" si="13"/>
        <v>72772.859375</v>
      </c>
      <c r="F218" s="7">
        <f t="shared" si="14"/>
        <v>3038266.87890625</v>
      </c>
      <c r="G218" s="11">
        <v>744623</v>
      </c>
      <c r="H218">
        <v>0</v>
      </c>
      <c r="I218">
        <v>1</v>
      </c>
      <c r="J218">
        <v>18</v>
      </c>
      <c r="K218" s="3">
        <v>11.2916666666667</v>
      </c>
      <c r="L218" s="3">
        <f t="shared" si="15"/>
        <v>471.42708333333474</v>
      </c>
      <c r="M218" s="5">
        <v>0</v>
      </c>
    </row>
    <row r="219" spans="1:13" x14ac:dyDescent="0.25">
      <c r="A219" s="2">
        <v>43095</v>
      </c>
      <c r="B219" s="7">
        <v>601304</v>
      </c>
      <c r="C219" s="3">
        <v>41.75</v>
      </c>
      <c r="D219" s="7">
        <f t="shared" si="12"/>
        <v>1743.0625</v>
      </c>
      <c r="E219" s="7">
        <f t="shared" si="13"/>
        <v>72772.859375</v>
      </c>
      <c r="F219" s="7">
        <f t="shared" si="14"/>
        <v>3038266.87890625</v>
      </c>
      <c r="G219" s="11">
        <v>560458</v>
      </c>
      <c r="H219">
        <v>0</v>
      </c>
      <c r="I219">
        <v>0</v>
      </c>
      <c r="J219">
        <v>8</v>
      </c>
      <c r="K219" s="3">
        <v>2.625</v>
      </c>
      <c r="L219" s="3">
        <f t="shared" si="15"/>
        <v>109.59375</v>
      </c>
      <c r="M219" s="5">
        <v>0</v>
      </c>
    </row>
    <row r="220" spans="1:13" x14ac:dyDescent="0.25">
      <c r="A220" s="2">
        <v>37994</v>
      </c>
      <c r="B220" s="7">
        <v>592593</v>
      </c>
      <c r="C220" s="3">
        <v>41.7083333333333</v>
      </c>
      <c r="D220" s="7">
        <f t="shared" si="12"/>
        <v>1739.5850694444416</v>
      </c>
      <c r="E220" s="7">
        <f t="shared" si="13"/>
        <v>72555.193938078533</v>
      </c>
      <c r="F220" s="7">
        <f t="shared" si="14"/>
        <v>3026156.2138340226</v>
      </c>
      <c r="G220" s="11">
        <v>639980</v>
      </c>
      <c r="H220">
        <v>0</v>
      </c>
      <c r="I220">
        <v>0</v>
      </c>
      <c r="J220">
        <v>10</v>
      </c>
      <c r="K220" s="3">
        <v>3.9166666666666701</v>
      </c>
      <c r="L220" s="3">
        <f t="shared" si="15"/>
        <v>163.35763888888891</v>
      </c>
      <c r="M220" s="5">
        <v>0</v>
      </c>
    </row>
    <row r="221" spans="1:13" x14ac:dyDescent="0.25">
      <c r="A221" s="2">
        <v>38323</v>
      </c>
      <c r="B221" s="7">
        <v>684929</v>
      </c>
      <c r="C221" s="3">
        <v>41.6666666666667</v>
      </c>
      <c r="D221" s="7">
        <f t="shared" si="12"/>
        <v>1736.1111111111138</v>
      </c>
      <c r="E221" s="7">
        <f t="shared" si="13"/>
        <v>72337.962962963138</v>
      </c>
      <c r="F221" s="7">
        <f t="shared" si="14"/>
        <v>3014081.7901234664</v>
      </c>
      <c r="G221" s="11">
        <v>686948</v>
      </c>
      <c r="H221">
        <v>0</v>
      </c>
      <c r="I221">
        <v>0</v>
      </c>
      <c r="J221">
        <v>10</v>
      </c>
      <c r="K221" s="3">
        <v>6.6666666666666696</v>
      </c>
      <c r="L221" s="3">
        <f t="shared" si="15"/>
        <v>277.77777777777811</v>
      </c>
      <c r="M221" s="5">
        <v>0</v>
      </c>
    </row>
    <row r="222" spans="1:13" x14ac:dyDescent="0.25">
      <c r="A222" s="2">
        <v>42401</v>
      </c>
      <c r="B222" s="7">
        <v>805230</v>
      </c>
      <c r="C222" s="3">
        <v>41.6666666666667</v>
      </c>
      <c r="D222" s="7">
        <f t="shared" si="12"/>
        <v>1736.1111111111138</v>
      </c>
      <c r="E222" s="7">
        <f t="shared" si="13"/>
        <v>72337.962962963138</v>
      </c>
      <c r="F222" s="7">
        <f t="shared" si="14"/>
        <v>3014081.7901234664</v>
      </c>
      <c r="G222" s="11">
        <v>661879</v>
      </c>
      <c r="H222">
        <v>0</v>
      </c>
      <c r="I222">
        <v>0</v>
      </c>
      <c r="J222">
        <v>25</v>
      </c>
      <c r="K222" s="3">
        <v>11.6666666666667</v>
      </c>
      <c r="L222" s="3">
        <f t="shared" si="15"/>
        <v>486.1111111111129</v>
      </c>
      <c r="M222" s="5">
        <v>0</v>
      </c>
    </row>
    <row r="223" spans="1:13" x14ac:dyDescent="0.25">
      <c r="A223" s="2">
        <v>42736</v>
      </c>
      <c r="B223" s="7">
        <v>689787</v>
      </c>
      <c r="C223" s="3">
        <v>41.6666666666667</v>
      </c>
      <c r="D223" s="7">
        <f t="shared" si="12"/>
        <v>1736.1111111111138</v>
      </c>
      <c r="E223" s="7">
        <f t="shared" si="13"/>
        <v>72337.962962963138</v>
      </c>
      <c r="F223" s="7">
        <f t="shared" si="14"/>
        <v>3014081.7901234664</v>
      </c>
      <c r="G223" s="11">
        <v>724676</v>
      </c>
      <c r="H223">
        <v>0</v>
      </c>
      <c r="I223">
        <v>1</v>
      </c>
      <c r="J223">
        <v>15</v>
      </c>
      <c r="K223" s="3">
        <v>7.5</v>
      </c>
      <c r="L223" s="3">
        <f t="shared" si="15"/>
        <v>312.50000000000023</v>
      </c>
      <c r="M223" s="5">
        <v>1</v>
      </c>
    </row>
    <row r="224" spans="1:13" x14ac:dyDescent="0.25">
      <c r="A224" s="2">
        <v>38763</v>
      </c>
      <c r="B224" s="7">
        <v>676154</v>
      </c>
      <c r="C224" s="3">
        <v>41.5833333333333</v>
      </c>
      <c r="D224" s="7">
        <f t="shared" si="12"/>
        <v>1729.1736111111084</v>
      </c>
      <c r="E224" s="7">
        <f t="shared" si="13"/>
        <v>71904.802662036862</v>
      </c>
      <c r="F224" s="7">
        <f t="shared" si="14"/>
        <v>2990041.3773630308</v>
      </c>
      <c r="G224" s="11">
        <v>531443</v>
      </c>
      <c r="H224">
        <v>0</v>
      </c>
      <c r="I224">
        <v>0</v>
      </c>
      <c r="J224">
        <v>18</v>
      </c>
      <c r="K224" s="3">
        <v>7.125</v>
      </c>
      <c r="L224" s="3">
        <f t="shared" si="15"/>
        <v>296.28124999999977</v>
      </c>
      <c r="M224" s="5">
        <v>0</v>
      </c>
    </row>
    <row r="225" spans="1:13" x14ac:dyDescent="0.25">
      <c r="A225" s="2">
        <v>41329</v>
      </c>
      <c r="B225" s="7">
        <v>653803</v>
      </c>
      <c r="C225" s="3">
        <v>41.5833333333333</v>
      </c>
      <c r="D225" s="7">
        <f t="shared" si="12"/>
        <v>1729.1736111111084</v>
      </c>
      <c r="E225" s="7">
        <f t="shared" si="13"/>
        <v>71904.802662036862</v>
      </c>
      <c r="F225" s="7">
        <f t="shared" si="14"/>
        <v>2990041.3773630308</v>
      </c>
      <c r="G225" s="11">
        <v>672718</v>
      </c>
      <c r="H225">
        <v>0</v>
      </c>
      <c r="I225">
        <v>1</v>
      </c>
      <c r="J225">
        <v>12</v>
      </c>
      <c r="K225" s="3">
        <v>6.5833333333333304</v>
      </c>
      <c r="L225" s="3">
        <f t="shared" si="15"/>
        <v>273.75694444444412</v>
      </c>
      <c r="M225" s="5">
        <v>0</v>
      </c>
    </row>
    <row r="226" spans="1:13" x14ac:dyDescent="0.25">
      <c r="A226" s="2">
        <v>38011</v>
      </c>
      <c r="B226" s="7">
        <v>662776</v>
      </c>
      <c r="C226" s="3">
        <v>41.5416666666667</v>
      </c>
      <c r="D226" s="7">
        <f t="shared" si="12"/>
        <v>1725.7100694444473</v>
      </c>
      <c r="E226" s="7">
        <f t="shared" si="13"/>
        <v>71688.872468171467</v>
      </c>
      <c r="F226" s="7">
        <f t="shared" si="14"/>
        <v>2978075.2437819592</v>
      </c>
      <c r="G226" s="11">
        <v>654123</v>
      </c>
      <c r="H226">
        <v>0</v>
      </c>
      <c r="I226">
        <v>1</v>
      </c>
      <c r="J226">
        <v>17</v>
      </c>
      <c r="K226" s="3">
        <v>9.4166666666666696</v>
      </c>
      <c r="L226" s="3">
        <f t="shared" si="15"/>
        <v>391.18402777777823</v>
      </c>
      <c r="M226" s="5">
        <v>0</v>
      </c>
    </row>
    <row r="227" spans="1:13" x14ac:dyDescent="0.25">
      <c r="A227" s="2">
        <v>40528</v>
      </c>
      <c r="B227" s="7">
        <v>674055</v>
      </c>
      <c r="C227" s="3">
        <v>41.5</v>
      </c>
      <c r="D227" s="7">
        <f t="shared" si="12"/>
        <v>1722.25</v>
      </c>
      <c r="E227" s="7">
        <f t="shared" si="13"/>
        <v>71473.375</v>
      </c>
      <c r="F227" s="7">
        <f t="shared" si="14"/>
        <v>2966145.0625</v>
      </c>
      <c r="G227" s="11">
        <v>594557</v>
      </c>
      <c r="H227">
        <v>0</v>
      </c>
      <c r="I227">
        <v>0</v>
      </c>
      <c r="J227">
        <v>9</v>
      </c>
      <c r="K227" s="3">
        <v>3.5416666666666701</v>
      </c>
      <c r="L227" s="3">
        <f t="shared" si="15"/>
        <v>146.9791666666668</v>
      </c>
      <c r="M227" s="5">
        <v>0</v>
      </c>
    </row>
    <row r="228" spans="1:13" x14ac:dyDescent="0.25">
      <c r="A228" s="2">
        <v>40900</v>
      </c>
      <c r="B228" s="7">
        <v>712221</v>
      </c>
      <c r="C228" s="3">
        <v>41.5</v>
      </c>
      <c r="D228" s="7">
        <f t="shared" si="12"/>
        <v>1722.25</v>
      </c>
      <c r="E228" s="7">
        <f t="shared" si="13"/>
        <v>71473.375</v>
      </c>
      <c r="F228" s="7">
        <f t="shared" si="14"/>
        <v>2966145.0625</v>
      </c>
      <c r="G228" s="11">
        <v>711989</v>
      </c>
      <c r="H228">
        <v>1</v>
      </c>
      <c r="I228">
        <v>0</v>
      </c>
      <c r="J228">
        <v>8</v>
      </c>
      <c r="K228" s="3">
        <v>2.75</v>
      </c>
      <c r="L228" s="3">
        <f t="shared" si="15"/>
        <v>114.125</v>
      </c>
      <c r="M228" s="5">
        <v>0</v>
      </c>
    </row>
    <row r="229" spans="1:13" x14ac:dyDescent="0.25">
      <c r="A229" s="2">
        <v>38692</v>
      </c>
      <c r="B229" s="7">
        <v>711928</v>
      </c>
      <c r="C229" s="3">
        <v>41.4583333333333</v>
      </c>
      <c r="D229" s="7">
        <f t="shared" si="12"/>
        <v>1718.7934027777751</v>
      </c>
      <c r="E229" s="7">
        <f t="shared" si="13"/>
        <v>71258.309823495205</v>
      </c>
      <c r="F229" s="7">
        <f t="shared" si="14"/>
        <v>2954250.7614324032</v>
      </c>
      <c r="G229" s="11">
        <v>675742</v>
      </c>
      <c r="H229">
        <v>0</v>
      </c>
      <c r="I229">
        <v>0</v>
      </c>
      <c r="J229">
        <v>17</v>
      </c>
      <c r="K229" s="3">
        <v>9.875</v>
      </c>
      <c r="L229" s="3">
        <f t="shared" si="15"/>
        <v>409.40104166666634</v>
      </c>
      <c r="M229" s="5">
        <v>0</v>
      </c>
    </row>
    <row r="230" spans="1:13" x14ac:dyDescent="0.25">
      <c r="A230" s="2">
        <v>41645</v>
      </c>
      <c r="B230" s="7">
        <v>723662</v>
      </c>
      <c r="C230" s="3">
        <v>41.4583333333333</v>
      </c>
      <c r="D230" s="7">
        <f t="shared" si="12"/>
        <v>1718.7934027777751</v>
      </c>
      <c r="E230" s="7">
        <f t="shared" si="13"/>
        <v>71258.309823495205</v>
      </c>
      <c r="F230" s="7">
        <f t="shared" si="14"/>
        <v>2954250.7614324032</v>
      </c>
      <c r="G230" s="11">
        <v>736453</v>
      </c>
      <c r="H230">
        <v>0</v>
      </c>
      <c r="I230">
        <v>0</v>
      </c>
      <c r="J230">
        <v>9</v>
      </c>
      <c r="K230" s="3">
        <v>4.6666666666666696</v>
      </c>
      <c r="L230" s="3">
        <f t="shared" si="15"/>
        <v>193.4722222222222</v>
      </c>
      <c r="M230" s="5">
        <v>0</v>
      </c>
    </row>
    <row r="231" spans="1:13" x14ac:dyDescent="0.25">
      <c r="A231" s="2">
        <v>37993</v>
      </c>
      <c r="B231" s="7">
        <v>639980</v>
      </c>
      <c r="C231" s="3">
        <v>41.4166666666667</v>
      </c>
      <c r="D231" s="7">
        <f t="shared" si="12"/>
        <v>1715.3402777777806</v>
      </c>
      <c r="E231" s="7">
        <f t="shared" si="13"/>
        <v>71043.676504629795</v>
      </c>
      <c r="F231" s="7">
        <f t="shared" si="14"/>
        <v>2942392.2685667532</v>
      </c>
      <c r="G231" s="11">
        <v>725763</v>
      </c>
      <c r="H231">
        <v>0</v>
      </c>
      <c r="I231">
        <v>0</v>
      </c>
      <c r="J231">
        <v>12</v>
      </c>
      <c r="K231" s="3">
        <v>4.0416666666666696</v>
      </c>
      <c r="L231" s="3">
        <f t="shared" si="15"/>
        <v>167.39236111111137</v>
      </c>
      <c r="M231" s="5">
        <v>0</v>
      </c>
    </row>
    <row r="232" spans="1:13" x14ac:dyDescent="0.25">
      <c r="A232" s="2">
        <v>40577</v>
      </c>
      <c r="B232" s="7">
        <v>761738</v>
      </c>
      <c r="C232" s="3">
        <v>41.4166666666667</v>
      </c>
      <c r="D232" s="7">
        <f t="shared" si="12"/>
        <v>1715.3402777777806</v>
      </c>
      <c r="E232" s="7">
        <f t="shared" si="13"/>
        <v>71043.676504629795</v>
      </c>
      <c r="F232" s="7">
        <f t="shared" si="14"/>
        <v>2942392.2685667532</v>
      </c>
      <c r="G232" s="11">
        <v>923863</v>
      </c>
      <c r="H232">
        <v>0</v>
      </c>
      <c r="I232">
        <v>0</v>
      </c>
      <c r="J232">
        <v>9</v>
      </c>
      <c r="K232" s="3">
        <v>4.2916666666666696</v>
      </c>
      <c r="L232" s="3">
        <f t="shared" si="15"/>
        <v>177.74652777777806</v>
      </c>
      <c r="M232" s="5">
        <v>0</v>
      </c>
    </row>
    <row r="233" spans="1:13" x14ac:dyDescent="0.25">
      <c r="A233" s="2">
        <v>41611</v>
      </c>
      <c r="B233" s="7">
        <v>680921</v>
      </c>
      <c r="C233" s="3">
        <v>41.4166666666667</v>
      </c>
      <c r="D233" s="7">
        <f t="shared" si="12"/>
        <v>1715.3402777777806</v>
      </c>
      <c r="E233" s="7">
        <f t="shared" si="13"/>
        <v>71043.676504629795</v>
      </c>
      <c r="F233" s="7">
        <f t="shared" si="14"/>
        <v>2942392.2685667532</v>
      </c>
      <c r="G233" s="11">
        <v>413287</v>
      </c>
      <c r="H233">
        <v>0</v>
      </c>
      <c r="I233">
        <v>0</v>
      </c>
      <c r="J233">
        <v>15</v>
      </c>
      <c r="K233" s="3">
        <v>9.25</v>
      </c>
      <c r="L233" s="3">
        <f t="shared" si="15"/>
        <v>383.10416666666697</v>
      </c>
      <c r="M233" s="5">
        <v>0</v>
      </c>
    </row>
    <row r="234" spans="1:13" x14ac:dyDescent="0.25">
      <c r="A234" s="2">
        <v>41615</v>
      </c>
      <c r="B234" s="7">
        <v>780651</v>
      </c>
      <c r="C234" s="3">
        <v>41.4166666666667</v>
      </c>
      <c r="D234" s="7">
        <f t="shared" si="12"/>
        <v>1715.3402777777806</v>
      </c>
      <c r="E234" s="7">
        <f t="shared" si="13"/>
        <v>71043.676504629795</v>
      </c>
      <c r="F234" s="7">
        <f t="shared" si="14"/>
        <v>2942392.2685667532</v>
      </c>
      <c r="G234" s="11">
        <v>853633</v>
      </c>
      <c r="H234">
        <v>0</v>
      </c>
      <c r="I234">
        <v>1</v>
      </c>
      <c r="J234">
        <v>15</v>
      </c>
      <c r="K234" s="3">
        <v>10.7083333333333</v>
      </c>
      <c r="L234" s="3">
        <f t="shared" si="15"/>
        <v>443.50347222222121</v>
      </c>
      <c r="M234" s="5">
        <v>0</v>
      </c>
    </row>
    <row r="235" spans="1:13" x14ac:dyDescent="0.25">
      <c r="A235" s="2">
        <v>39427</v>
      </c>
      <c r="B235" s="7">
        <v>664516</v>
      </c>
      <c r="C235" s="3">
        <v>41.375</v>
      </c>
      <c r="D235" s="7">
        <f t="shared" si="12"/>
        <v>1711.890625</v>
      </c>
      <c r="E235" s="7">
        <f t="shared" si="13"/>
        <v>70829.474609375</v>
      </c>
      <c r="F235" s="7">
        <f t="shared" si="14"/>
        <v>2930569.5119628906</v>
      </c>
      <c r="G235" s="11">
        <v>645288</v>
      </c>
      <c r="H235">
        <v>0</v>
      </c>
      <c r="I235">
        <v>0</v>
      </c>
      <c r="J235">
        <v>13</v>
      </c>
      <c r="K235" s="3">
        <v>5.0833333333333304</v>
      </c>
      <c r="L235" s="3">
        <f t="shared" si="15"/>
        <v>210.32291666666654</v>
      </c>
      <c r="M235" s="5">
        <v>0</v>
      </c>
    </row>
    <row r="236" spans="1:13" x14ac:dyDescent="0.25">
      <c r="A236" s="2">
        <v>42738</v>
      </c>
      <c r="B236" s="7">
        <v>676035</v>
      </c>
      <c r="C236" s="3">
        <v>41.375</v>
      </c>
      <c r="D236" s="7">
        <f t="shared" si="12"/>
        <v>1711.890625</v>
      </c>
      <c r="E236" s="7">
        <f t="shared" si="13"/>
        <v>70829.474609375</v>
      </c>
      <c r="F236" s="7">
        <f t="shared" si="14"/>
        <v>2930569.5119628906</v>
      </c>
      <c r="G236" s="11">
        <v>707258</v>
      </c>
      <c r="H236">
        <v>0</v>
      </c>
      <c r="I236">
        <v>0</v>
      </c>
      <c r="J236">
        <v>15</v>
      </c>
      <c r="K236" s="3">
        <v>6.25</v>
      </c>
      <c r="L236" s="3">
        <f t="shared" si="15"/>
        <v>258.59375</v>
      </c>
      <c r="M236" s="5">
        <v>0</v>
      </c>
    </row>
    <row r="237" spans="1:13" x14ac:dyDescent="0.25">
      <c r="A237" s="2">
        <v>39428</v>
      </c>
      <c r="B237" s="7">
        <v>677057</v>
      </c>
      <c r="C237" s="3">
        <v>41.3333333333333</v>
      </c>
      <c r="D237" s="7">
        <f t="shared" si="12"/>
        <v>1708.4444444444416</v>
      </c>
      <c r="E237" s="7">
        <f t="shared" si="13"/>
        <v>70615.703703703533</v>
      </c>
      <c r="F237" s="7">
        <f t="shared" si="14"/>
        <v>2918782.419753077</v>
      </c>
      <c r="G237" s="11">
        <v>664516</v>
      </c>
      <c r="H237">
        <v>0</v>
      </c>
      <c r="I237">
        <v>0</v>
      </c>
      <c r="J237">
        <v>7</v>
      </c>
      <c r="K237" s="3">
        <v>2.9166666666666701</v>
      </c>
      <c r="L237" s="3">
        <f t="shared" si="15"/>
        <v>120.5555555555556</v>
      </c>
      <c r="M237" s="5">
        <v>0</v>
      </c>
    </row>
    <row r="238" spans="1:13" x14ac:dyDescent="0.25">
      <c r="A238" s="2">
        <v>38324</v>
      </c>
      <c r="B238" s="7">
        <v>666379</v>
      </c>
      <c r="C238" s="3">
        <v>41.2916666666667</v>
      </c>
      <c r="D238" s="7">
        <f t="shared" si="12"/>
        <v>1705.0017361111138</v>
      </c>
      <c r="E238" s="7">
        <f t="shared" si="13"/>
        <v>70402.363353588138</v>
      </c>
      <c r="F238" s="7">
        <f t="shared" si="14"/>
        <v>2907030.9201419121</v>
      </c>
      <c r="G238" s="11">
        <v>684929</v>
      </c>
      <c r="H238">
        <v>1</v>
      </c>
      <c r="I238">
        <v>0</v>
      </c>
      <c r="J238">
        <v>10</v>
      </c>
      <c r="K238" s="3">
        <v>5.3333333333333304</v>
      </c>
      <c r="L238" s="3">
        <f t="shared" si="15"/>
        <v>220.22222222222229</v>
      </c>
      <c r="M238" s="5">
        <v>0</v>
      </c>
    </row>
    <row r="239" spans="1:13" x14ac:dyDescent="0.25">
      <c r="A239" s="2">
        <v>38690</v>
      </c>
      <c r="B239" s="7">
        <v>689028</v>
      </c>
      <c r="C239" s="3">
        <v>41.2916666666667</v>
      </c>
      <c r="D239" s="7">
        <f t="shared" si="12"/>
        <v>1705.0017361111138</v>
      </c>
      <c r="E239" s="7">
        <f t="shared" si="13"/>
        <v>70402.363353588138</v>
      </c>
      <c r="F239" s="7">
        <f t="shared" si="14"/>
        <v>2907030.9201419121</v>
      </c>
      <c r="G239" s="11">
        <v>584328</v>
      </c>
      <c r="H239">
        <v>0</v>
      </c>
      <c r="I239">
        <v>1</v>
      </c>
      <c r="J239">
        <v>20</v>
      </c>
      <c r="K239" s="3">
        <v>10.7916666666667</v>
      </c>
      <c r="L239" s="3">
        <f t="shared" si="15"/>
        <v>445.60590277777948</v>
      </c>
      <c r="M239" s="5">
        <v>0</v>
      </c>
    </row>
    <row r="240" spans="1:13" x14ac:dyDescent="0.25">
      <c r="A240" s="2">
        <v>40555</v>
      </c>
      <c r="B240" s="7">
        <v>716929</v>
      </c>
      <c r="C240" s="3">
        <v>41.2916666666667</v>
      </c>
      <c r="D240" s="7">
        <f t="shared" si="12"/>
        <v>1705.0017361111138</v>
      </c>
      <c r="E240" s="7">
        <f t="shared" si="13"/>
        <v>70402.363353588138</v>
      </c>
      <c r="F240" s="7">
        <f t="shared" si="14"/>
        <v>2907030.9201419121</v>
      </c>
      <c r="G240" s="11">
        <v>864608</v>
      </c>
      <c r="H240">
        <v>0</v>
      </c>
      <c r="I240">
        <v>0</v>
      </c>
      <c r="J240">
        <v>7</v>
      </c>
      <c r="K240" s="3">
        <v>2.2083333333333299</v>
      </c>
      <c r="L240" s="3">
        <f t="shared" si="15"/>
        <v>91.185763888888815</v>
      </c>
      <c r="M240" s="5">
        <v>0</v>
      </c>
    </row>
    <row r="241" spans="1:13" x14ac:dyDescent="0.25">
      <c r="A241" s="2">
        <v>41637</v>
      </c>
      <c r="B241" s="7">
        <v>681254</v>
      </c>
      <c r="C241" s="3">
        <v>41.1666666666667</v>
      </c>
      <c r="D241" s="7">
        <f t="shared" si="12"/>
        <v>1694.6944444444471</v>
      </c>
      <c r="E241" s="7">
        <f t="shared" si="13"/>
        <v>69764.921296296467</v>
      </c>
      <c r="F241" s="7">
        <f t="shared" si="14"/>
        <v>2871989.2600308731</v>
      </c>
      <c r="G241" s="11">
        <v>687205</v>
      </c>
      <c r="H241">
        <v>0</v>
      </c>
      <c r="I241">
        <v>1</v>
      </c>
      <c r="J241">
        <v>9</v>
      </c>
      <c r="K241" s="3">
        <v>4</v>
      </c>
      <c r="L241" s="3">
        <f t="shared" si="15"/>
        <v>164.6666666666668</v>
      </c>
      <c r="M241" s="5">
        <v>0</v>
      </c>
    </row>
    <row r="242" spans="1:13" x14ac:dyDescent="0.25">
      <c r="A242" s="2">
        <v>39801</v>
      </c>
      <c r="B242" s="7">
        <v>724961</v>
      </c>
      <c r="C242" s="3">
        <v>41.125</v>
      </c>
      <c r="D242" s="7">
        <f t="shared" si="12"/>
        <v>1691.265625</v>
      </c>
      <c r="E242" s="7">
        <f t="shared" si="13"/>
        <v>69553.298828125</v>
      </c>
      <c r="F242" s="7">
        <f t="shared" si="14"/>
        <v>2860379.4143066406</v>
      </c>
      <c r="G242" s="11">
        <v>686726</v>
      </c>
      <c r="H242">
        <v>1</v>
      </c>
      <c r="I242">
        <v>0</v>
      </c>
      <c r="J242">
        <v>36</v>
      </c>
      <c r="K242" s="3">
        <v>10.7916666666667</v>
      </c>
      <c r="L242" s="3">
        <f t="shared" si="15"/>
        <v>443.80729166666805</v>
      </c>
      <c r="M242" s="5">
        <v>0</v>
      </c>
    </row>
    <row r="243" spans="1:13" x14ac:dyDescent="0.25">
      <c r="A243" s="2">
        <v>39454</v>
      </c>
      <c r="B243" s="7">
        <v>696996</v>
      </c>
      <c r="C243" s="3">
        <v>41.0833333333333</v>
      </c>
      <c r="D243" s="7">
        <f t="shared" si="12"/>
        <v>1687.8402777777751</v>
      </c>
      <c r="E243" s="7">
        <f t="shared" si="13"/>
        <v>69342.104745370205</v>
      </c>
      <c r="F243" s="7">
        <f t="shared" si="14"/>
        <v>2848804.8032889571</v>
      </c>
      <c r="G243" s="11">
        <v>641749</v>
      </c>
      <c r="H243">
        <v>0</v>
      </c>
      <c r="I243">
        <v>0</v>
      </c>
      <c r="J243">
        <v>10</v>
      </c>
      <c r="K243" s="3">
        <v>5.3333333333333304</v>
      </c>
      <c r="L243" s="3">
        <f t="shared" si="15"/>
        <v>219.1111111111108</v>
      </c>
      <c r="M243" s="5">
        <v>0</v>
      </c>
    </row>
    <row r="244" spans="1:13" x14ac:dyDescent="0.25">
      <c r="A244" s="2">
        <v>40194</v>
      </c>
      <c r="B244" s="7">
        <v>639388</v>
      </c>
      <c r="C244" s="3">
        <v>41.0416666666667</v>
      </c>
      <c r="D244" s="7">
        <f t="shared" si="12"/>
        <v>1684.4184027777806</v>
      </c>
      <c r="E244" s="7">
        <f t="shared" si="13"/>
        <v>69131.338614004795</v>
      </c>
      <c r="F244" s="7">
        <f t="shared" si="14"/>
        <v>2837265.3556164494</v>
      </c>
      <c r="G244" s="11">
        <v>628466</v>
      </c>
      <c r="H244">
        <v>0</v>
      </c>
      <c r="I244">
        <v>1</v>
      </c>
      <c r="J244">
        <v>6</v>
      </c>
      <c r="K244" s="3">
        <v>2.375</v>
      </c>
      <c r="L244" s="3">
        <f t="shared" si="15"/>
        <v>97.473958333333414</v>
      </c>
      <c r="M244" s="5">
        <v>0</v>
      </c>
    </row>
    <row r="245" spans="1:13" x14ac:dyDescent="0.25">
      <c r="A245" s="2">
        <v>41271</v>
      </c>
      <c r="B245" s="7">
        <v>675955</v>
      </c>
      <c r="C245" s="3">
        <v>41.0416666666667</v>
      </c>
      <c r="D245" s="7">
        <f t="shared" si="12"/>
        <v>1684.4184027777806</v>
      </c>
      <c r="E245" s="7">
        <f t="shared" si="13"/>
        <v>69131.338614004795</v>
      </c>
      <c r="F245" s="7">
        <f t="shared" si="14"/>
        <v>2837265.3556164494</v>
      </c>
      <c r="G245" s="11">
        <v>658325</v>
      </c>
      <c r="H245">
        <v>1</v>
      </c>
      <c r="I245">
        <v>0</v>
      </c>
      <c r="J245">
        <v>9</v>
      </c>
      <c r="K245" s="3">
        <v>4.5833333333333304</v>
      </c>
      <c r="L245" s="3">
        <f t="shared" si="15"/>
        <v>188.10763888888891</v>
      </c>
      <c r="M245" s="5">
        <v>0</v>
      </c>
    </row>
    <row r="246" spans="1:13" x14ac:dyDescent="0.25">
      <c r="A246" s="2">
        <v>41309</v>
      </c>
      <c r="B246" s="7">
        <v>631360</v>
      </c>
      <c r="C246" s="3">
        <v>41.0416666666667</v>
      </c>
      <c r="D246" s="7">
        <f t="shared" si="12"/>
        <v>1684.4184027777806</v>
      </c>
      <c r="E246" s="7">
        <f t="shared" si="13"/>
        <v>69131.338614004795</v>
      </c>
      <c r="F246" s="7">
        <f t="shared" si="14"/>
        <v>2837265.3556164494</v>
      </c>
      <c r="G246" s="11">
        <v>610664</v>
      </c>
      <c r="H246">
        <v>0</v>
      </c>
      <c r="I246">
        <v>0</v>
      </c>
      <c r="J246">
        <v>16</v>
      </c>
      <c r="K246" s="3">
        <v>5.4166666666666696</v>
      </c>
      <c r="L246" s="3">
        <f t="shared" si="15"/>
        <v>222.30902777777808</v>
      </c>
      <c r="M246" s="5">
        <v>0</v>
      </c>
    </row>
    <row r="247" spans="1:13" x14ac:dyDescent="0.25">
      <c r="A247" s="2">
        <v>39432</v>
      </c>
      <c r="B247" s="7">
        <v>590131</v>
      </c>
      <c r="C247" s="3">
        <v>41</v>
      </c>
      <c r="D247" s="7">
        <f t="shared" si="12"/>
        <v>1681</v>
      </c>
      <c r="E247" s="7">
        <f t="shared" si="13"/>
        <v>68921</v>
      </c>
      <c r="F247" s="7">
        <f t="shared" si="14"/>
        <v>2825761</v>
      </c>
      <c r="G247" s="11">
        <v>697185</v>
      </c>
      <c r="H247">
        <v>0</v>
      </c>
      <c r="I247">
        <v>1</v>
      </c>
      <c r="J247">
        <v>8</v>
      </c>
      <c r="K247" s="3">
        <v>1.7916666666666701</v>
      </c>
      <c r="L247" s="3">
        <f t="shared" si="15"/>
        <v>73.458333333333471</v>
      </c>
      <c r="M247" s="5">
        <v>0</v>
      </c>
    </row>
    <row r="248" spans="1:13" x14ac:dyDescent="0.25">
      <c r="A248" s="2">
        <v>41312</v>
      </c>
      <c r="B248" s="7">
        <v>602603</v>
      </c>
      <c r="C248" s="3">
        <v>41</v>
      </c>
      <c r="D248" s="7">
        <f t="shared" si="12"/>
        <v>1681</v>
      </c>
      <c r="E248" s="7">
        <f t="shared" si="13"/>
        <v>68921</v>
      </c>
      <c r="F248" s="7">
        <f t="shared" si="14"/>
        <v>2825761</v>
      </c>
      <c r="G248" s="11">
        <v>607959</v>
      </c>
      <c r="H248">
        <v>0</v>
      </c>
      <c r="I248">
        <v>0</v>
      </c>
      <c r="J248">
        <v>14</v>
      </c>
      <c r="K248" s="3">
        <v>4.2916666666666696</v>
      </c>
      <c r="L248" s="3">
        <f t="shared" si="15"/>
        <v>175.95833333333346</v>
      </c>
      <c r="M248" s="5">
        <v>0</v>
      </c>
    </row>
    <row r="249" spans="1:13" x14ac:dyDescent="0.25">
      <c r="A249" s="2">
        <v>40901</v>
      </c>
      <c r="B249" s="7">
        <v>669683</v>
      </c>
      <c r="C249" s="3">
        <v>40.9583333333333</v>
      </c>
      <c r="D249" s="7">
        <f t="shared" si="12"/>
        <v>1677.5850694444416</v>
      </c>
      <c r="E249" s="7">
        <f t="shared" si="13"/>
        <v>68711.088469328533</v>
      </c>
      <c r="F249" s="7">
        <f t="shared" si="14"/>
        <v>2814291.6652229121</v>
      </c>
      <c r="G249" s="11">
        <v>712221</v>
      </c>
      <c r="H249">
        <v>0</v>
      </c>
      <c r="I249">
        <v>1</v>
      </c>
      <c r="J249">
        <v>7</v>
      </c>
      <c r="K249" s="3">
        <v>3.2083333333333299</v>
      </c>
      <c r="L249" s="3">
        <f t="shared" si="15"/>
        <v>131.40798611111086</v>
      </c>
      <c r="M249" s="5">
        <v>1</v>
      </c>
    </row>
    <row r="250" spans="1:13" x14ac:dyDescent="0.25">
      <c r="A250" s="2">
        <v>41999</v>
      </c>
      <c r="B250" s="7">
        <v>679198</v>
      </c>
      <c r="C250" s="3">
        <v>40.9166666666667</v>
      </c>
      <c r="D250" s="7">
        <f t="shared" si="12"/>
        <v>1674.1736111111138</v>
      </c>
      <c r="E250" s="7">
        <f t="shared" si="13"/>
        <v>68501.603587963124</v>
      </c>
      <c r="F250" s="7">
        <f t="shared" si="14"/>
        <v>2802857.2801408269</v>
      </c>
      <c r="G250" s="11">
        <v>599517</v>
      </c>
      <c r="H250">
        <v>1</v>
      </c>
      <c r="I250">
        <v>0</v>
      </c>
      <c r="J250">
        <v>17</v>
      </c>
      <c r="K250" s="3">
        <v>6.5416666666666696</v>
      </c>
      <c r="L250" s="3">
        <f t="shared" si="15"/>
        <v>267.6631944444448</v>
      </c>
      <c r="M250" s="5">
        <v>0</v>
      </c>
    </row>
    <row r="251" spans="1:13" x14ac:dyDescent="0.25">
      <c r="A251" s="2">
        <v>42381</v>
      </c>
      <c r="B251" s="7">
        <v>757356</v>
      </c>
      <c r="C251" s="3">
        <v>40.9166666666667</v>
      </c>
      <c r="D251" s="7">
        <f t="shared" si="12"/>
        <v>1674.1736111111138</v>
      </c>
      <c r="E251" s="7">
        <f t="shared" si="13"/>
        <v>68501.603587963124</v>
      </c>
      <c r="F251" s="7">
        <f t="shared" si="14"/>
        <v>2802857.2801408269</v>
      </c>
      <c r="G251" s="11">
        <v>751712</v>
      </c>
      <c r="H251">
        <v>0</v>
      </c>
      <c r="I251">
        <v>0</v>
      </c>
      <c r="J251">
        <v>9</v>
      </c>
      <c r="K251" s="3">
        <v>3.6666666666666701</v>
      </c>
      <c r="L251" s="3">
        <f t="shared" si="15"/>
        <v>150.02777777777803</v>
      </c>
      <c r="M251" s="5">
        <v>0</v>
      </c>
    </row>
    <row r="252" spans="1:13" x14ac:dyDescent="0.25">
      <c r="A252" s="2">
        <v>38017</v>
      </c>
      <c r="B252" s="7">
        <v>597612</v>
      </c>
      <c r="C252" s="3">
        <v>40.875</v>
      </c>
      <c r="D252" s="7">
        <f t="shared" si="12"/>
        <v>1670.765625</v>
      </c>
      <c r="E252" s="7">
        <f t="shared" si="13"/>
        <v>68292.544921875</v>
      </c>
      <c r="F252" s="7">
        <f t="shared" si="14"/>
        <v>2791457.7736816406</v>
      </c>
      <c r="G252" s="11">
        <v>512740</v>
      </c>
      <c r="H252">
        <v>0</v>
      </c>
      <c r="I252">
        <v>1</v>
      </c>
      <c r="J252">
        <v>13</v>
      </c>
      <c r="K252" s="3">
        <v>7.2916666666666696</v>
      </c>
      <c r="L252" s="3">
        <f t="shared" si="15"/>
        <v>298.04687500000011</v>
      </c>
      <c r="M252" s="5">
        <v>0</v>
      </c>
    </row>
    <row r="253" spans="1:13" x14ac:dyDescent="0.25">
      <c r="A253" s="2">
        <v>39055</v>
      </c>
      <c r="B253" s="7">
        <v>671330</v>
      </c>
      <c r="C253" s="3">
        <v>40.875</v>
      </c>
      <c r="D253" s="7">
        <f t="shared" si="12"/>
        <v>1670.765625</v>
      </c>
      <c r="E253" s="7">
        <f t="shared" si="13"/>
        <v>68292.544921875</v>
      </c>
      <c r="F253" s="7">
        <f t="shared" si="14"/>
        <v>2791457.7736816406</v>
      </c>
      <c r="G253" s="11">
        <v>666312</v>
      </c>
      <c r="H253">
        <v>0</v>
      </c>
      <c r="I253">
        <v>0</v>
      </c>
      <c r="J253">
        <v>8</v>
      </c>
      <c r="K253" s="3">
        <v>4.5</v>
      </c>
      <c r="L253" s="3">
        <f t="shared" si="15"/>
        <v>183.9375</v>
      </c>
      <c r="M253" s="5">
        <v>0</v>
      </c>
    </row>
    <row r="254" spans="1:13" x14ac:dyDescent="0.25">
      <c r="A254" s="2">
        <v>41262</v>
      </c>
      <c r="B254" s="7">
        <v>730816</v>
      </c>
      <c r="C254" s="3">
        <v>40.875</v>
      </c>
      <c r="D254" s="7">
        <f t="shared" si="12"/>
        <v>1670.765625</v>
      </c>
      <c r="E254" s="7">
        <f t="shared" si="13"/>
        <v>68292.544921875</v>
      </c>
      <c r="F254" s="7">
        <f t="shared" si="14"/>
        <v>2791457.7736816406</v>
      </c>
      <c r="G254" s="11">
        <v>641204</v>
      </c>
      <c r="H254">
        <v>0</v>
      </c>
      <c r="I254">
        <v>0</v>
      </c>
      <c r="J254">
        <v>17</v>
      </c>
      <c r="K254" s="3">
        <v>8.9166666666666696</v>
      </c>
      <c r="L254" s="3">
        <f t="shared" si="15"/>
        <v>364.46875000000011</v>
      </c>
      <c r="M254" s="5">
        <v>0</v>
      </c>
    </row>
    <row r="255" spans="1:13" x14ac:dyDescent="0.25">
      <c r="A255" s="2">
        <v>39429</v>
      </c>
      <c r="B255" s="7">
        <v>697469</v>
      </c>
      <c r="C255" s="3">
        <v>40.8333333333333</v>
      </c>
      <c r="D255" s="7">
        <f t="shared" si="12"/>
        <v>1667.3611111111084</v>
      </c>
      <c r="E255" s="7">
        <f t="shared" si="13"/>
        <v>68083.912037036876</v>
      </c>
      <c r="F255" s="7">
        <f t="shared" si="14"/>
        <v>2780093.0748456698</v>
      </c>
      <c r="G255" s="11">
        <v>677057</v>
      </c>
      <c r="H255">
        <v>0</v>
      </c>
      <c r="I255">
        <v>0</v>
      </c>
      <c r="J255">
        <v>8</v>
      </c>
      <c r="K255" s="3">
        <v>5.1666666666666696</v>
      </c>
      <c r="L255" s="3">
        <f t="shared" si="15"/>
        <v>210.97222222222217</v>
      </c>
      <c r="M255" s="5">
        <v>0</v>
      </c>
    </row>
    <row r="256" spans="1:13" x14ac:dyDescent="0.25">
      <c r="A256" s="2">
        <v>42751</v>
      </c>
      <c r="B256" s="7">
        <v>760511</v>
      </c>
      <c r="C256" s="3">
        <v>40.8333333333333</v>
      </c>
      <c r="D256" s="7">
        <f t="shared" si="12"/>
        <v>1667.3611111111084</v>
      </c>
      <c r="E256" s="7">
        <f t="shared" si="13"/>
        <v>68083.912037036876</v>
      </c>
      <c r="F256" s="7">
        <f t="shared" si="14"/>
        <v>2780093.0748456698</v>
      </c>
      <c r="G256" s="11">
        <v>676215</v>
      </c>
      <c r="H256">
        <v>0</v>
      </c>
      <c r="I256">
        <v>0</v>
      </c>
      <c r="J256">
        <v>12</v>
      </c>
      <c r="K256" s="3">
        <v>4.8333333333333304</v>
      </c>
      <c r="L256" s="3">
        <f t="shared" si="15"/>
        <v>197.36111111111083</v>
      </c>
      <c r="M256" s="5">
        <v>0</v>
      </c>
    </row>
    <row r="257" spans="1:13" x14ac:dyDescent="0.25">
      <c r="A257" s="2">
        <v>39796</v>
      </c>
      <c r="B257" s="7">
        <v>673583</v>
      </c>
      <c r="C257" s="3">
        <v>40.7916666666667</v>
      </c>
      <c r="D257" s="7">
        <f t="shared" si="12"/>
        <v>1663.9600694444471</v>
      </c>
      <c r="E257" s="7">
        <f t="shared" si="13"/>
        <v>67875.704499421452</v>
      </c>
      <c r="F257" s="7">
        <f t="shared" si="14"/>
        <v>2768763.1127055692</v>
      </c>
      <c r="G257" s="11">
        <v>608258</v>
      </c>
      <c r="H257">
        <v>0</v>
      </c>
      <c r="I257">
        <v>1</v>
      </c>
      <c r="J257">
        <v>18</v>
      </c>
      <c r="K257" s="3">
        <v>11.9166666666667</v>
      </c>
      <c r="L257" s="3">
        <f t="shared" si="15"/>
        <v>486.10069444444622</v>
      </c>
      <c r="M257" s="5">
        <v>0</v>
      </c>
    </row>
    <row r="258" spans="1:13" x14ac:dyDescent="0.25">
      <c r="A258" s="2">
        <v>39115</v>
      </c>
      <c r="B258" s="7">
        <v>713126</v>
      </c>
      <c r="C258" s="3">
        <v>40.75</v>
      </c>
      <c r="D258" s="7">
        <f t="shared" si="12"/>
        <v>1660.5625</v>
      </c>
      <c r="E258" s="7">
        <f t="shared" si="13"/>
        <v>67667.921875</v>
      </c>
      <c r="F258" s="7">
        <f t="shared" si="14"/>
        <v>2757467.81640625</v>
      </c>
      <c r="G258" s="11">
        <v>755792</v>
      </c>
      <c r="H258">
        <v>1</v>
      </c>
      <c r="I258">
        <v>0</v>
      </c>
      <c r="J258">
        <v>15</v>
      </c>
      <c r="K258" s="3">
        <v>6.2916666666666696</v>
      </c>
      <c r="L258" s="3">
        <f t="shared" si="15"/>
        <v>256.3854166666668</v>
      </c>
      <c r="M258" s="5">
        <v>0</v>
      </c>
    </row>
    <row r="259" spans="1:13" x14ac:dyDescent="0.25">
      <c r="A259" s="2">
        <v>40181</v>
      </c>
      <c r="B259" s="7">
        <v>606028</v>
      </c>
      <c r="C259" s="3">
        <v>40.75</v>
      </c>
      <c r="D259" s="7">
        <f t="shared" si="12"/>
        <v>1660.5625</v>
      </c>
      <c r="E259" s="7">
        <f t="shared" si="13"/>
        <v>67667.921875</v>
      </c>
      <c r="F259" s="7">
        <f t="shared" si="14"/>
        <v>2757467.81640625</v>
      </c>
      <c r="G259" s="11">
        <v>565461</v>
      </c>
      <c r="H259">
        <v>0</v>
      </c>
      <c r="I259">
        <v>1</v>
      </c>
      <c r="J259">
        <v>8</v>
      </c>
      <c r="K259" s="3">
        <v>1.875</v>
      </c>
      <c r="L259" s="3">
        <f t="shared" si="15"/>
        <v>76.40625</v>
      </c>
      <c r="M259" s="5">
        <v>0</v>
      </c>
    </row>
    <row r="260" spans="1:13" x14ac:dyDescent="0.25">
      <c r="A260" s="2">
        <v>42737</v>
      </c>
      <c r="B260" s="7">
        <v>707258</v>
      </c>
      <c r="C260" s="3">
        <v>40.75</v>
      </c>
      <c r="D260" s="7">
        <f t="shared" ref="D260:D323" si="16">+C260^2</f>
        <v>1660.5625</v>
      </c>
      <c r="E260" s="7">
        <f t="shared" ref="E260:E323" si="17">+C260^3</f>
        <v>67667.921875</v>
      </c>
      <c r="F260" s="7">
        <f t="shared" ref="F260:F323" si="18">+C260^4</f>
        <v>2757467.81640625</v>
      </c>
      <c r="G260" s="11">
        <v>689787</v>
      </c>
      <c r="H260">
        <v>0</v>
      </c>
      <c r="I260">
        <v>0</v>
      </c>
      <c r="J260">
        <v>12</v>
      </c>
      <c r="K260" s="3">
        <v>5.4166666666666696</v>
      </c>
      <c r="L260" s="3">
        <f t="shared" ref="L260:L323" si="19">+C260*K260</f>
        <v>220.7291666666668</v>
      </c>
      <c r="M260" s="5">
        <v>0</v>
      </c>
    </row>
    <row r="261" spans="1:13" x14ac:dyDescent="0.25">
      <c r="A261" s="2">
        <v>40195</v>
      </c>
      <c r="B261" s="7">
        <v>606336</v>
      </c>
      <c r="C261" s="3">
        <v>40.7083333333333</v>
      </c>
      <c r="D261" s="7">
        <f t="shared" si="16"/>
        <v>1657.1684027777751</v>
      </c>
      <c r="E261" s="7">
        <f t="shared" si="17"/>
        <v>67460.563729745205</v>
      </c>
      <c r="F261" s="7">
        <f t="shared" si="18"/>
        <v>2746207.1151650422</v>
      </c>
      <c r="G261" s="11">
        <v>639388</v>
      </c>
      <c r="H261">
        <v>0</v>
      </c>
      <c r="I261">
        <v>1</v>
      </c>
      <c r="J261">
        <v>8</v>
      </c>
      <c r="K261" s="3">
        <v>3.5</v>
      </c>
      <c r="L261" s="3">
        <f t="shared" si="19"/>
        <v>142.47916666666654</v>
      </c>
      <c r="M261" s="5">
        <v>0</v>
      </c>
    </row>
    <row r="262" spans="1:13" x14ac:dyDescent="0.25">
      <c r="A262" s="2">
        <v>39493</v>
      </c>
      <c r="B262" s="7">
        <v>664014</v>
      </c>
      <c r="C262" s="3">
        <v>40.6666666666667</v>
      </c>
      <c r="D262" s="7">
        <f t="shared" si="16"/>
        <v>1653.7777777777806</v>
      </c>
      <c r="E262" s="7">
        <f t="shared" si="17"/>
        <v>67253.629629629795</v>
      </c>
      <c r="F262" s="7">
        <f t="shared" si="18"/>
        <v>2734980.9382716143</v>
      </c>
      <c r="G262" s="11">
        <v>656940</v>
      </c>
      <c r="H262">
        <v>1</v>
      </c>
      <c r="I262">
        <v>0</v>
      </c>
      <c r="J262">
        <v>14</v>
      </c>
      <c r="K262" s="3">
        <v>5.9166666666666696</v>
      </c>
      <c r="L262" s="3">
        <f t="shared" si="19"/>
        <v>240.61111111111143</v>
      </c>
      <c r="M262" s="5">
        <v>0</v>
      </c>
    </row>
    <row r="263" spans="1:13" x14ac:dyDescent="0.25">
      <c r="A263" s="2">
        <v>41674</v>
      </c>
      <c r="B263" s="7">
        <v>721967</v>
      </c>
      <c r="C263" s="3">
        <v>40.6666666666667</v>
      </c>
      <c r="D263" s="7">
        <f t="shared" si="16"/>
        <v>1653.7777777777806</v>
      </c>
      <c r="E263" s="7">
        <f t="shared" si="17"/>
        <v>67253.629629629795</v>
      </c>
      <c r="F263" s="7">
        <f t="shared" si="18"/>
        <v>2734980.9382716143</v>
      </c>
      <c r="G263" s="11">
        <v>617141</v>
      </c>
      <c r="H263">
        <v>0</v>
      </c>
      <c r="I263">
        <v>0</v>
      </c>
      <c r="J263">
        <v>8</v>
      </c>
      <c r="K263" s="3">
        <v>4.7083333333333304</v>
      </c>
      <c r="L263" s="3">
        <f t="shared" si="19"/>
        <v>191.47222222222226</v>
      </c>
      <c r="M263" s="5">
        <v>0</v>
      </c>
    </row>
    <row r="264" spans="1:13" x14ac:dyDescent="0.25">
      <c r="A264" s="2">
        <v>42752</v>
      </c>
      <c r="B264" s="7">
        <v>762521</v>
      </c>
      <c r="C264" s="3">
        <v>40.6666666666667</v>
      </c>
      <c r="D264" s="7">
        <f t="shared" si="16"/>
        <v>1653.7777777777806</v>
      </c>
      <c r="E264" s="7">
        <f t="shared" si="17"/>
        <v>67253.629629629795</v>
      </c>
      <c r="F264" s="7">
        <f t="shared" si="18"/>
        <v>2734980.9382716143</v>
      </c>
      <c r="G264" s="11">
        <v>760511</v>
      </c>
      <c r="H264">
        <v>0</v>
      </c>
      <c r="I264">
        <v>0</v>
      </c>
      <c r="J264">
        <v>9</v>
      </c>
      <c r="K264" s="3">
        <v>3.375</v>
      </c>
      <c r="L264" s="3">
        <f t="shared" si="19"/>
        <v>137.25000000000011</v>
      </c>
      <c r="M264" s="5">
        <v>0</v>
      </c>
    </row>
    <row r="265" spans="1:13" x14ac:dyDescent="0.25">
      <c r="A265" s="2">
        <v>39805</v>
      </c>
      <c r="B265" s="7">
        <v>710586</v>
      </c>
      <c r="C265" s="3">
        <v>40.625</v>
      </c>
      <c r="D265" s="7">
        <f t="shared" si="16"/>
        <v>1650.390625</v>
      </c>
      <c r="E265" s="7">
        <f t="shared" si="17"/>
        <v>67047.119140625</v>
      </c>
      <c r="F265" s="7">
        <f t="shared" si="18"/>
        <v>2723789.2150878906</v>
      </c>
      <c r="G265" s="11">
        <v>658560</v>
      </c>
      <c r="H265">
        <v>0</v>
      </c>
      <c r="I265">
        <v>0</v>
      </c>
      <c r="J265">
        <v>16</v>
      </c>
      <c r="K265" s="3">
        <v>6.5833333333333304</v>
      </c>
      <c r="L265" s="3">
        <f t="shared" si="19"/>
        <v>267.44791666666657</v>
      </c>
      <c r="M265" s="5">
        <v>0</v>
      </c>
    </row>
    <row r="266" spans="1:13" x14ac:dyDescent="0.25">
      <c r="A266" s="2">
        <v>39813</v>
      </c>
      <c r="B266" s="7">
        <v>621793</v>
      </c>
      <c r="C266" s="3">
        <v>40.625</v>
      </c>
      <c r="D266" s="7">
        <f t="shared" si="16"/>
        <v>1650.390625</v>
      </c>
      <c r="E266" s="7">
        <f t="shared" si="17"/>
        <v>67047.119140625</v>
      </c>
      <c r="F266" s="7">
        <f t="shared" si="18"/>
        <v>2723789.2150878906</v>
      </c>
      <c r="G266" s="11">
        <v>588438</v>
      </c>
      <c r="H266">
        <v>0</v>
      </c>
      <c r="I266">
        <v>0</v>
      </c>
      <c r="J266">
        <v>13</v>
      </c>
      <c r="K266" s="3">
        <v>4.9583333333333304</v>
      </c>
      <c r="L266" s="3">
        <f t="shared" si="19"/>
        <v>201.43229166666654</v>
      </c>
      <c r="M266" s="5">
        <v>0</v>
      </c>
    </row>
    <row r="267" spans="1:13" x14ac:dyDescent="0.25">
      <c r="A267" s="2">
        <v>40151</v>
      </c>
      <c r="B267" s="7">
        <v>694778</v>
      </c>
      <c r="C267" s="3">
        <v>40.625</v>
      </c>
      <c r="D267" s="7">
        <f t="shared" si="16"/>
        <v>1650.390625</v>
      </c>
      <c r="E267" s="7">
        <f t="shared" si="17"/>
        <v>67047.119140625</v>
      </c>
      <c r="F267" s="7">
        <f t="shared" si="18"/>
        <v>2723789.2150878906</v>
      </c>
      <c r="G267" s="11">
        <v>738523</v>
      </c>
      <c r="H267">
        <v>1</v>
      </c>
      <c r="I267">
        <v>0</v>
      </c>
      <c r="J267">
        <v>15</v>
      </c>
      <c r="K267" s="3">
        <v>6.7083333333333304</v>
      </c>
      <c r="L267" s="3">
        <f t="shared" si="19"/>
        <v>272.52604166666657</v>
      </c>
      <c r="M267" s="5">
        <v>0</v>
      </c>
    </row>
    <row r="268" spans="1:13" x14ac:dyDescent="0.25">
      <c r="A268" s="2">
        <v>39450</v>
      </c>
      <c r="B268" s="7">
        <v>673408</v>
      </c>
      <c r="C268" s="3">
        <v>40.5833333333333</v>
      </c>
      <c r="D268" s="7">
        <f t="shared" si="16"/>
        <v>1647.0069444444418</v>
      </c>
      <c r="E268" s="7">
        <f t="shared" si="17"/>
        <v>66841.031828703548</v>
      </c>
      <c r="F268" s="7">
        <f t="shared" si="18"/>
        <v>2712631.8750482169</v>
      </c>
      <c r="G268" s="11">
        <v>779224</v>
      </c>
      <c r="H268">
        <v>0</v>
      </c>
      <c r="I268">
        <v>0</v>
      </c>
      <c r="J268">
        <v>13</v>
      </c>
      <c r="K268" s="3">
        <v>5.25</v>
      </c>
      <c r="L268" s="3">
        <f t="shared" si="19"/>
        <v>213.06249999999983</v>
      </c>
      <c r="M268" s="5">
        <v>0</v>
      </c>
    </row>
    <row r="269" spans="1:13" x14ac:dyDescent="0.25">
      <c r="A269" s="2">
        <v>39461</v>
      </c>
      <c r="B269" s="7">
        <v>658528</v>
      </c>
      <c r="C269" s="3">
        <v>40.5833333333333</v>
      </c>
      <c r="D269" s="7">
        <f t="shared" si="16"/>
        <v>1647.0069444444418</v>
      </c>
      <c r="E269" s="7">
        <f t="shared" si="17"/>
        <v>66841.031828703548</v>
      </c>
      <c r="F269" s="7">
        <f t="shared" si="18"/>
        <v>2712631.8750482169</v>
      </c>
      <c r="G269" s="11">
        <v>615610</v>
      </c>
      <c r="H269">
        <v>0</v>
      </c>
      <c r="I269">
        <v>0</v>
      </c>
      <c r="J269">
        <v>13</v>
      </c>
      <c r="K269" s="3">
        <v>5.6666666666666696</v>
      </c>
      <c r="L269" s="3">
        <f t="shared" si="19"/>
        <v>229.97222222222214</v>
      </c>
      <c r="M269" s="5">
        <v>0</v>
      </c>
    </row>
    <row r="270" spans="1:13" x14ac:dyDescent="0.25">
      <c r="A270" s="2">
        <v>40177</v>
      </c>
      <c r="B270" s="7">
        <v>698708</v>
      </c>
      <c r="C270" s="3">
        <v>40.5833333333333</v>
      </c>
      <c r="D270" s="7">
        <f t="shared" si="16"/>
        <v>1647.0069444444418</v>
      </c>
      <c r="E270" s="7">
        <f t="shared" si="17"/>
        <v>66841.031828703548</v>
      </c>
      <c r="F270" s="7">
        <f t="shared" si="18"/>
        <v>2712631.8750482169</v>
      </c>
      <c r="G270" s="11">
        <v>779542</v>
      </c>
      <c r="H270">
        <v>0</v>
      </c>
      <c r="I270">
        <v>0</v>
      </c>
      <c r="J270">
        <v>7</v>
      </c>
      <c r="K270" s="3">
        <v>2.625</v>
      </c>
      <c r="L270" s="3">
        <f t="shared" si="19"/>
        <v>106.53124999999991</v>
      </c>
      <c r="M270" s="5">
        <v>0</v>
      </c>
    </row>
    <row r="271" spans="1:13" x14ac:dyDescent="0.25">
      <c r="A271" s="2">
        <v>41643</v>
      </c>
      <c r="B271" s="7">
        <v>674595</v>
      </c>
      <c r="C271" s="3">
        <v>40.5833333333333</v>
      </c>
      <c r="D271" s="7">
        <f t="shared" si="16"/>
        <v>1647.0069444444418</v>
      </c>
      <c r="E271" s="7">
        <f t="shared" si="17"/>
        <v>66841.031828703548</v>
      </c>
      <c r="F271" s="7">
        <f t="shared" si="18"/>
        <v>2712631.8750482169</v>
      </c>
      <c r="G271" s="11">
        <v>642110</v>
      </c>
      <c r="H271">
        <v>0</v>
      </c>
      <c r="I271">
        <v>1</v>
      </c>
      <c r="J271">
        <v>10</v>
      </c>
      <c r="K271" s="3">
        <v>5.375</v>
      </c>
      <c r="L271" s="3">
        <f t="shared" si="19"/>
        <v>218.13541666666649</v>
      </c>
      <c r="M271" s="5">
        <v>0</v>
      </c>
    </row>
    <row r="272" spans="1:13" x14ac:dyDescent="0.25">
      <c r="A272" s="2">
        <v>42380</v>
      </c>
      <c r="B272" s="7">
        <v>751712</v>
      </c>
      <c r="C272" s="3">
        <v>40.5833333333333</v>
      </c>
      <c r="D272" s="7">
        <f t="shared" si="16"/>
        <v>1647.0069444444418</v>
      </c>
      <c r="E272" s="7">
        <f t="shared" si="17"/>
        <v>66841.031828703548</v>
      </c>
      <c r="F272" s="7">
        <f t="shared" si="18"/>
        <v>2712631.8750482169</v>
      </c>
      <c r="G272" s="11">
        <v>688265</v>
      </c>
      <c r="H272">
        <v>0</v>
      </c>
      <c r="I272">
        <v>0</v>
      </c>
      <c r="J272">
        <v>10</v>
      </c>
      <c r="K272" s="3">
        <v>4.4166666666666696</v>
      </c>
      <c r="L272" s="3">
        <f t="shared" si="19"/>
        <v>179.24305555555554</v>
      </c>
      <c r="M272" s="5">
        <v>0</v>
      </c>
    </row>
    <row r="273" spans="1:13" x14ac:dyDescent="0.25">
      <c r="A273" s="2">
        <v>40170</v>
      </c>
      <c r="B273" s="7">
        <v>694323</v>
      </c>
      <c r="C273" s="3">
        <v>40.5</v>
      </c>
      <c r="D273" s="7">
        <f t="shared" si="16"/>
        <v>1640.25</v>
      </c>
      <c r="E273" s="7">
        <f t="shared" si="17"/>
        <v>66430.125</v>
      </c>
      <c r="F273" s="7">
        <f t="shared" si="18"/>
        <v>2690420.0625</v>
      </c>
      <c r="G273" s="11">
        <v>654136</v>
      </c>
      <c r="H273">
        <v>0</v>
      </c>
      <c r="I273">
        <v>0</v>
      </c>
      <c r="J273">
        <v>16</v>
      </c>
      <c r="K273" s="3">
        <v>4.625</v>
      </c>
      <c r="L273" s="3">
        <f t="shared" si="19"/>
        <v>187.3125</v>
      </c>
      <c r="M273" s="5">
        <v>0</v>
      </c>
    </row>
    <row r="274" spans="1:13" x14ac:dyDescent="0.25">
      <c r="A274" s="2">
        <v>38343</v>
      </c>
      <c r="B274" s="7">
        <v>666598</v>
      </c>
      <c r="C274" s="3">
        <v>40.4166666666667</v>
      </c>
      <c r="D274" s="7">
        <f t="shared" si="16"/>
        <v>1633.5069444444471</v>
      </c>
      <c r="E274" s="7">
        <f t="shared" si="17"/>
        <v>66020.905671296452</v>
      </c>
      <c r="F274" s="7">
        <f t="shared" si="18"/>
        <v>2668344.9375482337</v>
      </c>
      <c r="G274" s="11">
        <v>625868</v>
      </c>
      <c r="H274">
        <v>0</v>
      </c>
      <c r="I274">
        <v>0</v>
      </c>
      <c r="J274">
        <v>13</v>
      </c>
      <c r="K274" s="3">
        <v>5.6666666666666696</v>
      </c>
      <c r="L274" s="3">
        <f t="shared" si="19"/>
        <v>229.02777777777808</v>
      </c>
      <c r="M274" s="5">
        <v>0</v>
      </c>
    </row>
    <row r="275" spans="1:13" x14ac:dyDescent="0.25">
      <c r="A275" s="2">
        <v>39833</v>
      </c>
      <c r="B275" s="7">
        <v>649216</v>
      </c>
      <c r="C275" s="3">
        <v>40.4166666666667</v>
      </c>
      <c r="D275" s="7">
        <f t="shared" si="16"/>
        <v>1633.5069444444471</v>
      </c>
      <c r="E275" s="7">
        <f t="shared" si="17"/>
        <v>66020.905671296452</v>
      </c>
      <c r="F275" s="7">
        <f t="shared" si="18"/>
        <v>2668344.9375482337</v>
      </c>
      <c r="G275" s="11">
        <v>663524</v>
      </c>
      <c r="H275">
        <v>0</v>
      </c>
      <c r="I275">
        <v>0</v>
      </c>
      <c r="J275">
        <v>8</v>
      </c>
      <c r="K275" s="3">
        <v>2.6666666666666701</v>
      </c>
      <c r="L275" s="3">
        <f t="shared" si="19"/>
        <v>107.777777777778</v>
      </c>
      <c r="M275" s="5">
        <v>0</v>
      </c>
    </row>
    <row r="276" spans="1:13" x14ac:dyDescent="0.25">
      <c r="A276" s="2">
        <v>40193</v>
      </c>
      <c r="B276" s="7">
        <v>628466</v>
      </c>
      <c r="C276" s="3">
        <v>40.4166666666667</v>
      </c>
      <c r="D276" s="7">
        <f t="shared" si="16"/>
        <v>1633.5069444444471</v>
      </c>
      <c r="E276" s="7">
        <f t="shared" si="17"/>
        <v>66020.905671296452</v>
      </c>
      <c r="F276" s="7">
        <f t="shared" si="18"/>
        <v>2668344.9375482337</v>
      </c>
      <c r="G276" s="11">
        <v>599073</v>
      </c>
      <c r="H276">
        <v>1</v>
      </c>
      <c r="I276">
        <v>0</v>
      </c>
      <c r="J276">
        <v>9</v>
      </c>
      <c r="K276" s="3">
        <v>3.4583333333333299</v>
      </c>
      <c r="L276" s="3">
        <f t="shared" si="19"/>
        <v>139.77430555555554</v>
      </c>
      <c r="M276" s="5">
        <v>0</v>
      </c>
    </row>
    <row r="277" spans="1:13" x14ac:dyDescent="0.25">
      <c r="A277" s="2">
        <v>42000</v>
      </c>
      <c r="B277" s="7">
        <v>703090</v>
      </c>
      <c r="C277" s="3">
        <v>40.4166666666667</v>
      </c>
      <c r="D277" s="7">
        <f t="shared" si="16"/>
        <v>1633.5069444444471</v>
      </c>
      <c r="E277" s="7">
        <f t="shared" si="17"/>
        <v>66020.905671296452</v>
      </c>
      <c r="F277" s="7">
        <f t="shared" si="18"/>
        <v>2668344.9375482337</v>
      </c>
      <c r="G277" s="11">
        <v>679198</v>
      </c>
      <c r="H277">
        <v>0</v>
      </c>
      <c r="I277">
        <v>1</v>
      </c>
      <c r="J277">
        <v>14</v>
      </c>
      <c r="K277" s="3">
        <v>8.7916666666666696</v>
      </c>
      <c r="L277" s="3">
        <f t="shared" si="19"/>
        <v>355.32986111111154</v>
      </c>
      <c r="M277" s="5">
        <v>0</v>
      </c>
    </row>
    <row r="278" spans="1:13" x14ac:dyDescent="0.25">
      <c r="A278" s="2">
        <v>39477</v>
      </c>
      <c r="B278" s="7">
        <v>739531</v>
      </c>
      <c r="C278" s="3">
        <v>40.375</v>
      </c>
      <c r="D278" s="7">
        <f t="shared" si="16"/>
        <v>1630.140625</v>
      </c>
      <c r="E278" s="7">
        <f t="shared" si="17"/>
        <v>65816.927734375</v>
      </c>
      <c r="F278" s="7">
        <f t="shared" si="18"/>
        <v>2657358.4572753906</v>
      </c>
      <c r="G278" s="11">
        <v>761210</v>
      </c>
      <c r="H278">
        <v>0</v>
      </c>
      <c r="I278">
        <v>0</v>
      </c>
      <c r="J278">
        <v>17</v>
      </c>
      <c r="K278" s="3">
        <v>8.8333333333333304</v>
      </c>
      <c r="L278" s="3">
        <f t="shared" si="19"/>
        <v>356.6458333333332</v>
      </c>
      <c r="M278" s="5">
        <v>0</v>
      </c>
    </row>
    <row r="279" spans="1:13" x14ac:dyDescent="0.25">
      <c r="A279" s="2">
        <v>40899</v>
      </c>
      <c r="B279" s="7">
        <v>711989</v>
      </c>
      <c r="C279" s="3">
        <v>40.375</v>
      </c>
      <c r="D279" s="7">
        <f t="shared" si="16"/>
        <v>1630.140625</v>
      </c>
      <c r="E279" s="7">
        <f t="shared" si="17"/>
        <v>65816.927734375</v>
      </c>
      <c r="F279" s="7">
        <f t="shared" si="18"/>
        <v>2657358.4572753906</v>
      </c>
      <c r="G279" s="11">
        <v>679794</v>
      </c>
      <c r="H279">
        <v>0</v>
      </c>
      <c r="I279">
        <v>0</v>
      </c>
      <c r="J279">
        <v>18</v>
      </c>
      <c r="K279" s="3">
        <v>8.875</v>
      </c>
      <c r="L279" s="3">
        <f t="shared" si="19"/>
        <v>358.328125</v>
      </c>
      <c r="M279" s="5">
        <v>0</v>
      </c>
    </row>
    <row r="280" spans="1:13" x14ac:dyDescent="0.25">
      <c r="A280" s="2">
        <v>42723</v>
      </c>
      <c r="B280" s="7">
        <v>756635</v>
      </c>
      <c r="C280" s="3">
        <v>40.375</v>
      </c>
      <c r="D280" s="7">
        <f t="shared" si="16"/>
        <v>1630.140625</v>
      </c>
      <c r="E280" s="7">
        <f t="shared" si="17"/>
        <v>65816.927734375</v>
      </c>
      <c r="F280" s="7">
        <f t="shared" si="18"/>
        <v>2657358.4572753906</v>
      </c>
      <c r="G280" s="11">
        <v>827318</v>
      </c>
      <c r="H280">
        <v>0</v>
      </c>
      <c r="I280">
        <v>0</v>
      </c>
      <c r="J280">
        <v>10</v>
      </c>
      <c r="K280" s="3">
        <v>4.3333333333333304</v>
      </c>
      <c r="L280" s="3">
        <f t="shared" si="19"/>
        <v>174.9583333333332</v>
      </c>
      <c r="M280" s="5">
        <v>0</v>
      </c>
    </row>
    <row r="281" spans="1:13" x14ac:dyDescent="0.25">
      <c r="A281" s="2">
        <v>38326</v>
      </c>
      <c r="B281" s="7">
        <v>602170</v>
      </c>
      <c r="C281" s="3">
        <v>40.3333333333333</v>
      </c>
      <c r="D281" s="7">
        <f t="shared" si="16"/>
        <v>1626.7777777777751</v>
      </c>
      <c r="E281" s="7">
        <f t="shared" si="17"/>
        <v>65613.370370370205</v>
      </c>
      <c r="F281" s="7">
        <f t="shared" si="18"/>
        <v>2646405.9382715961</v>
      </c>
      <c r="G281" s="11">
        <v>617845</v>
      </c>
      <c r="H281">
        <v>0</v>
      </c>
      <c r="I281">
        <v>1</v>
      </c>
      <c r="J281">
        <v>9</v>
      </c>
      <c r="K281" s="3">
        <v>3.4166666666666701</v>
      </c>
      <c r="L281" s="3">
        <f t="shared" si="19"/>
        <v>137.80555555555557</v>
      </c>
      <c r="M281" s="5">
        <v>0</v>
      </c>
    </row>
    <row r="282" spans="1:13" x14ac:dyDescent="0.25">
      <c r="A282" s="2">
        <v>38391</v>
      </c>
      <c r="B282" s="7">
        <v>594727</v>
      </c>
      <c r="C282" s="3">
        <v>40.2916666666667</v>
      </c>
      <c r="D282" s="7">
        <f t="shared" si="16"/>
        <v>1623.4184027777806</v>
      </c>
      <c r="E282" s="7">
        <f t="shared" si="17"/>
        <v>65410.233145254795</v>
      </c>
      <c r="F282" s="7">
        <f t="shared" si="18"/>
        <v>2635487.3104775599</v>
      </c>
      <c r="G282" s="11">
        <v>578178</v>
      </c>
      <c r="H282">
        <v>0</v>
      </c>
      <c r="I282">
        <v>0</v>
      </c>
      <c r="J282">
        <v>10</v>
      </c>
      <c r="K282" s="3">
        <v>6.1666666666666696</v>
      </c>
      <c r="L282" s="3">
        <f t="shared" si="19"/>
        <v>248.46527777777811</v>
      </c>
      <c r="M282" s="5">
        <v>0</v>
      </c>
    </row>
    <row r="283" spans="1:13" x14ac:dyDescent="0.25">
      <c r="A283" s="2">
        <v>38703</v>
      </c>
      <c r="B283" s="7">
        <v>666705</v>
      </c>
      <c r="C283" s="3">
        <v>40.2916666666667</v>
      </c>
      <c r="D283" s="7">
        <f t="shared" si="16"/>
        <v>1623.4184027777806</v>
      </c>
      <c r="E283" s="7">
        <f t="shared" si="17"/>
        <v>65410.233145254795</v>
      </c>
      <c r="F283" s="7">
        <f t="shared" si="18"/>
        <v>2635487.3104775599</v>
      </c>
      <c r="G283" s="11">
        <v>704042</v>
      </c>
      <c r="H283">
        <v>0</v>
      </c>
      <c r="I283">
        <v>1</v>
      </c>
      <c r="J283">
        <v>8</v>
      </c>
      <c r="K283" s="3">
        <v>3.625</v>
      </c>
      <c r="L283" s="3">
        <f t="shared" si="19"/>
        <v>146.0572916666668</v>
      </c>
      <c r="M283" s="5">
        <v>0</v>
      </c>
    </row>
    <row r="284" spans="1:13" x14ac:dyDescent="0.25">
      <c r="A284" s="2">
        <v>39113</v>
      </c>
      <c r="B284" s="7">
        <v>660308</v>
      </c>
      <c r="C284" s="3">
        <v>40.25</v>
      </c>
      <c r="D284" s="7">
        <f t="shared" si="16"/>
        <v>1620.0625</v>
      </c>
      <c r="E284" s="7">
        <f t="shared" si="17"/>
        <v>65207.515625</v>
      </c>
      <c r="F284" s="7">
        <f t="shared" si="18"/>
        <v>2624602.50390625</v>
      </c>
      <c r="G284" s="11">
        <v>638489</v>
      </c>
      <c r="H284">
        <v>0</v>
      </c>
      <c r="I284">
        <v>0</v>
      </c>
      <c r="J284">
        <v>14</v>
      </c>
      <c r="K284" s="3">
        <v>6.5833333333333304</v>
      </c>
      <c r="L284" s="3">
        <f t="shared" si="19"/>
        <v>264.97916666666657</v>
      </c>
      <c r="M284" s="5">
        <v>0</v>
      </c>
    </row>
    <row r="285" spans="1:13" x14ac:dyDescent="0.25">
      <c r="A285" s="2">
        <v>43081</v>
      </c>
      <c r="B285" s="7">
        <v>667985</v>
      </c>
      <c r="C285" s="3">
        <v>40.25</v>
      </c>
      <c r="D285" s="7">
        <f t="shared" si="16"/>
        <v>1620.0625</v>
      </c>
      <c r="E285" s="7">
        <f t="shared" si="17"/>
        <v>65207.515625</v>
      </c>
      <c r="F285" s="7">
        <f t="shared" si="18"/>
        <v>2624602.50390625</v>
      </c>
      <c r="G285" s="11">
        <v>662944</v>
      </c>
      <c r="H285">
        <v>0</v>
      </c>
      <c r="I285">
        <v>0</v>
      </c>
      <c r="J285">
        <v>6</v>
      </c>
      <c r="K285" s="3">
        <v>2.875</v>
      </c>
      <c r="L285" s="3">
        <f t="shared" si="19"/>
        <v>115.71875</v>
      </c>
      <c r="M285" s="5">
        <v>0</v>
      </c>
    </row>
    <row r="286" spans="1:13" x14ac:dyDescent="0.25">
      <c r="A286" s="2">
        <v>38325</v>
      </c>
      <c r="B286" s="7">
        <v>617845</v>
      </c>
      <c r="C286" s="3">
        <v>40.2083333333333</v>
      </c>
      <c r="D286" s="7">
        <f t="shared" si="16"/>
        <v>1616.7100694444418</v>
      </c>
      <c r="E286" s="7">
        <f t="shared" si="17"/>
        <v>65005.217375578548</v>
      </c>
      <c r="F286" s="7">
        <f t="shared" si="18"/>
        <v>2613751.448643052</v>
      </c>
      <c r="G286" s="11">
        <v>666379</v>
      </c>
      <c r="H286">
        <v>0</v>
      </c>
      <c r="I286">
        <v>1</v>
      </c>
      <c r="J286">
        <v>8</v>
      </c>
      <c r="K286" s="3">
        <v>3.5</v>
      </c>
      <c r="L286" s="3">
        <f t="shared" si="19"/>
        <v>140.72916666666654</v>
      </c>
      <c r="M286" s="5">
        <v>0</v>
      </c>
    </row>
    <row r="287" spans="1:13" x14ac:dyDescent="0.25">
      <c r="A287" s="2">
        <v>41633</v>
      </c>
      <c r="B287" s="7">
        <v>641613</v>
      </c>
      <c r="C287" s="3">
        <v>40.2083333333333</v>
      </c>
      <c r="D287" s="7">
        <f t="shared" si="16"/>
        <v>1616.7100694444418</v>
      </c>
      <c r="E287" s="7">
        <f t="shared" si="17"/>
        <v>65005.217375578548</v>
      </c>
      <c r="F287" s="7">
        <f t="shared" si="18"/>
        <v>2613751.448643052</v>
      </c>
      <c r="G287" s="11">
        <v>578198</v>
      </c>
      <c r="H287">
        <v>0</v>
      </c>
      <c r="I287">
        <v>0</v>
      </c>
      <c r="J287">
        <v>10</v>
      </c>
      <c r="K287" s="3">
        <v>4.125</v>
      </c>
      <c r="L287" s="3">
        <f t="shared" si="19"/>
        <v>165.85937499999986</v>
      </c>
      <c r="M287" s="5">
        <v>1</v>
      </c>
    </row>
    <row r="288" spans="1:13" x14ac:dyDescent="0.25">
      <c r="A288" s="2">
        <v>38012</v>
      </c>
      <c r="B288" s="7">
        <v>667374</v>
      </c>
      <c r="C288" s="3">
        <v>40.0833333333333</v>
      </c>
      <c r="D288" s="7">
        <f t="shared" si="16"/>
        <v>1606.6736111111084</v>
      </c>
      <c r="E288" s="7">
        <f t="shared" si="17"/>
        <v>64400.833912036876</v>
      </c>
      <c r="F288" s="7">
        <f t="shared" si="18"/>
        <v>2581400.0926408092</v>
      </c>
      <c r="G288" s="11">
        <v>662776</v>
      </c>
      <c r="H288">
        <v>0</v>
      </c>
      <c r="I288">
        <v>0</v>
      </c>
      <c r="J288">
        <v>16</v>
      </c>
      <c r="K288" s="3">
        <v>9.75</v>
      </c>
      <c r="L288" s="3">
        <f t="shared" si="19"/>
        <v>390.81249999999966</v>
      </c>
      <c r="M288" s="5">
        <v>0</v>
      </c>
    </row>
    <row r="289" spans="1:13" x14ac:dyDescent="0.25">
      <c r="A289" s="2">
        <v>39431</v>
      </c>
      <c r="B289" s="7">
        <v>697185</v>
      </c>
      <c r="C289" s="3">
        <v>40.0833333333333</v>
      </c>
      <c r="D289" s="7">
        <f t="shared" si="16"/>
        <v>1606.6736111111084</v>
      </c>
      <c r="E289" s="7">
        <f t="shared" si="17"/>
        <v>64400.833912036876</v>
      </c>
      <c r="F289" s="7">
        <f t="shared" si="18"/>
        <v>2581400.0926408092</v>
      </c>
      <c r="G289" s="11">
        <v>696292</v>
      </c>
      <c r="H289">
        <v>0</v>
      </c>
      <c r="I289">
        <v>1</v>
      </c>
      <c r="J289">
        <v>14</v>
      </c>
      <c r="K289" s="3">
        <v>5.8333333333333304</v>
      </c>
      <c r="L289" s="3">
        <f t="shared" si="19"/>
        <v>233.81944444444414</v>
      </c>
      <c r="M289" s="5">
        <v>0</v>
      </c>
    </row>
    <row r="290" spans="1:13" x14ac:dyDescent="0.25">
      <c r="A290" s="2">
        <v>40187</v>
      </c>
      <c r="B290" s="7">
        <v>686008</v>
      </c>
      <c r="C290" s="3">
        <v>40.0833333333333</v>
      </c>
      <c r="D290" s="7">
        <f t="shared" si="16"/>
        <v>1606.6736111111084</v>
      </c>
      <c r="E290" s="7">
        <f t="shared" si="17"/>
        <v>64400.833912036876</v>
      </c>
      <c r="F290" s="7">
        <f t="shared" si="18"/>
        <v>2581400.0926408092</v>
      </c>
      <c r="G290" s="11">
        <v>749782</v>
      </c>
      <c r="H290">
        <v>0</v>
      </c>
      <c r="I290">
        <v>1</v>
      </c>
      <c r="J290">
        <v>14</v>
      </c>
      <c r="K290" s="3">
        <v>4.25</v>
      </c>
      <c r="L290" s="3">
        <f t="shared" si="19"/>
        <v>170.35416666666652</v>
      </c>
      <c r="M290" s="5">
        <v>0</v>
      </c>
    </row>
    <row r="291" spans="1:13" x14ac:dyDescent="0.25">
      <c r="A291" s="2">
        <v>38322</v>
      </c>
      <c r="B291" s="7">
        <v>686948</v>
      </c>
      <c r="C291" s="3">
        <v>40</v>
      </c>
      <c r="D291" s="7">
        <f t="shared" si="16"/>
        <v>1600</v>
      </c>
      <c r="E291" s="7">
        <f t="shared" si="17"/>
        <v>64000</v>
      </c>
      <c r="F291" s="7">
        <f t="shared" si="18"/>
        <v>2560000</v>
      </c>
      <c r="G291" s="11">
        <v>677933</v>
      </c>
      <c r="H291">
        <v>0</v>
      </c>
      <c r="I291">
        <v>0</v>
      </c>
      <c r="J291">
        <v>10</v>
      </c>
      <c r="K291" s="3">
        <v>5.875</v>
      </c>
      <c r="L291" s="3">
        <f t="shared" si="19"/>
        <v>235</v>
      </c>
      <c r="M291" s="5">
        <v>0</v>
      </c>
    </row>
    <row r="292" spans="1:13" x14ac:dyDescent="0.25">
      <c r="A292" s="2">
        <v>41315</v>
      </c>
      <c r="B292" s="7">
        <v>649032</v>
      </c>
      <c r="C292" s="3">
        <v>40</v>
      </c>
      <c r="D292" s="7">
        <f t="shared" si="16"/>
        <v>1600</v>
      </c>
      <c r="E292" s="7">
        <f t="shared" si="17"/>
        <v>64000</v>
      </c>
      <c r="F292" s="7">
        <f t="shared" si="18"/>
        <v>2560000</v>
      </c>
      <c r="G292" s="11">
        <v>626164</v>
      </c>
      <c r="H292">
        <v>0</v>
      </c>
      <c r="I292">
        <v>1</v>
      </c>
      <c r="J292">
        <v>13</v>
      </c>
      <c r="K292" s="3">
        <v>5</v>
      </c>
      <c r="L292" s="3">
        <f t="shared" si="19"/>
        <v>200</v>
      </c>
      <c r="M292" s="5">
        <v>0</v>
      </c>
    </row>
    <row r="293" spans="1:13" x14ac:dyDescent="0.25">
      <c r="A293" s="2">
        <v>42007</v>
      </c>
      <c r="B293" s="7">
        <v>705919</v>
      </c>
      <c r="C293" s="3">
        <v>40</v>
      </c>
      <c r="D293" s="7">
        <f t="shared" si="16"/>
        <v>1600</v>
      </c>
      <c r="E293" s="7">
        <f t="shared" si="17"/>
        <v>64000</v>
      </c>
      <c r="F293" s="7">
        <f t="shared" si="18"/>
        <v>2560000</v>
      </c>
      <c r="G293" s="11">
        <v>772263</v>
      </c>
      <c r="H293">
        <v>0</v>
      </c>
      <c r="I293">
        <v>1</v>
      </c>
      <c r="J293">
        <v>9</v>
      </c>
      <c r="K293" s="3">
        <v>3.5833333333333299</v>
      </c>
      <c r="L293" s="3">
        <f t="shared" si="19"/>
        <v>143.3333333333332</v>
      </c>
      <c r="M293" s="5">
        <v>0</v>
      </c>
    </row>
    <row r="294" spans="1:13" x14ac:dyDescent="0.25">
      <c r="A294" s="2">
        <v>38358</v>
      </c>
      <c r="B294" s="7">
        <v>652998</v>
      </c>
      <c r="C294" s="3">
        <v>39.9583333333333</v>
      </c>
      <c r="D294" s="7">
        <f t="shared" si="16"/>
        <v>1596.6684027777751</v>
      </c>
      <c r="E294" s="7">
        <f t="shared" si="17"/>
        <v>63800.208260995212</v>
      </c>
      <c r="F294" s="7">
        <f t="shared" si="18"/>
        <v>2549349.9884289317</v>
      </c>
      <c r="G294" s="11">
        <v>601472</v>
      </c>
      <c r="H294">
        <v>0</v>
      </c>
      <c r="I294">
        <v>0</v>
      </c>
      <c r="J294">
        <v>15</v>
      </c>
      <c r="K294" s="3">
        <v>7.9583333333333304</v>
      </c>
      <c r="L294" s="3">
        <f t="shared" si="19"/>
        <v>318.00173611111074</v>
      </c>
      <c r="M294" s="5">
        <v>0</v>
      </c>
    </row>
    <row r="295" spans="1:13" x14ac:dyDescent="0.25">
      <c r="A295" s="2">
        <v>42766</v>
      </c>
      <c r="B295" s="7">
        <v>686974</v>
      </c>
      <c r="C295" s="3">
        <v>39.9583333333333</v>
      </c>
      <c r="D295" s="7">
        <f t="shared" si="16"/>
        <v>1596.6684027777751</v>
      </c>
      <c r="E295" s="7">
        <f t="shared" si="17"/>
        <v>63800.208260995212</v>
      </c>
      <c r="F295" s="7">
        <f t="shared" si="18"/>
        <v>2549349.9884289317</v>
      </c>
      <c r="G295" s="11">
        <v>743369</v>
      </c>
      <c r="H295">
        <v>0</v>
      </c>
      <c r="I295">
        <v>0</v>
      </c>
      <c r="J295">
        <v>10</v>
      </c>
      <c r="K295" s="3">
        <v>3.125</v>
      </c>
      <c r="L295" s="3">
        <f t="shared" si="19"/>
        <v>124.86979166666656</v>
      </c>
      <c r="M295" s="5">
        <v>0</v>
      </c>
    </row>
    <row r="296" spans="1:13" x14ac:dyDescent="0.25">
      <c r="A296" s="2">
        <v>40919</v>
      </c>
      <c r="B296" s="7">
        <v>666242</v>
      </c>
      <c r="C296" s="3">
        <v>39.9166666666667</v>
      </c>
      <c r="D296" s="7">
        <f t="shared" si="16"/>
        <v>1593.3402777777803</v>
      </c>
      <c r="E296" s="7">
        <f t="shared" si="17"/>
        <v>63600.832754629788</v>
      </c>
      <c r="F296" s="7">
        <f t="shared" si="18"/>
        <v>2538733.2407889743</v>
      </c>
      <c r="G296" s="11">
        <v>594977</v>
      </c>
      <c r="H296">
        <v>0</v>
      </c>
      <c r="I296">
        <v>0</v>
      </c>
      <c r="J296">
        <v>12</v>
      </c>
      <c r="K296" s="3">
        <v>5.375</v>
      </c>
      <c r="L296" s="3">
        <f t="shared" si="19"/>
        <v>214.55208333333351</v>
      </c>
      <c r="M296" s="5">
        <v>0</v>
      </c>
    </row>
    <row r="297" spans="1:13" x14ac:dyDescent="0.25">
      <c r="A297" s="2">
        <v>41628</v>
      </c>
      <c r="B297" s="7">
        <v>662199</v>
      </c>
      <c r="C297" s="3">
        <v>39.9166666666667</v>
      </c>
      <c r="D297" s="7">
        <f t="shared" si="16"/>
        <v>1593.3402777777803</v>
      </c>
      <c r="E297" s="7">
        <f t="shared" si="17"/>
        <v>63600.832754629788</v>
      </c>
      <c r="F297" s="7">
        <f t="shared" si="18"/>
        <v>2538733.2407889743</v>
      </c>
      <c r="G297" s="11">
        <v>631606</v>
      </c>
      <c r="H297">
        <v>1</v>
      </c>
      <c r="I297">
        <v>0</v>
      </c>
      <c r="J297">
        <v>9</v>
      </c>
      <c r="K297" s="3">
        <v>3.875</v>
      </c>
      <c r="L297" s="3">
        <f t="shared" si="19"/>
        <v>154.67708333333346</v>
      </c>
      <c r="M297" s="5">
        <v>0</v>
      </c>
    </row>
    <row r="298" spans="1:13" x14ac:dyDescent="0.25">
      <c r="A298" s="2">
        <v>40167</v>
      </c>
      <c r="B298" s="7">
        <v>617285</v>
      </c>
      <c r="C298" s="3">
        <v>39.875</v>
      </c>
      <c r="D298" s="7">
        <f t="shared" si="16"/>
        <v>1590.015625</v>
      </c>
      <c r="E298" s="7">
        <f t="shared" si="17"/>
        <v>63401.873046875</v>
      </c>
      <c r="F298" s="7">
        <f t="shared" si="18"/>
        <v>2528149.6877441406</v>
      </c>
      <c r="G298" s="11">
        <v>633353</v>
      </c>
      <c r="H298">
        <v>0</v>
      </c>
      <c r="I298">
        <v>1</v>
      </c>
      <c r="J298">
        <v>7</v>
      </c>
      <c r="K298" s="3">
        <v>3.0416666666666701</v>
      </c>
      <c r="L298" s="3">
        <f t="shared" si="19"/>
        <v>121.28645833333347</v>
      </c>
      <c r="M298" s="5">
        <v>0</v>
      </c>
    </row>
    <row r="299" spans="1:13" x14ac:dyDescent="0.25">
      <c r="A299" s="2">
        <v>40893</v>
      </c>
      <c r="B299" s="7">
        <v>692127</v>
      </c>
      <c r="C299" s="3">
        <v>39.875</v>
      </c>
      <c r="D299" s="7">
        <f t="shared" si="16"/>
        <v>1590.015625</v>
      </c>
      <c r="E299" s="7">
        <f t="shared" si="17"/>
        <v>63401.873046875</v>
      </c>
      <c r="F299" s="7">
        <f t="shared" si="18"/>
        <v>2528149.6877441406</v>
      </c>
      <c r="G299" s="11">
        <v>657763</v>
      </c>
      <c r="H299">
        <v>1</v>
      </c>
      <c r="I299">
        <v>0</v>
      </c>
      <c r="J299">
        <v>9</v>
      </c>
      <c r="K299" s="3">
        <v>3.125</v>
      </c>
      <c r="L299" s="3">
        <f t="shared" si="19"/>
        <v>124.609375</v>
      </c>
      <c r="M299" s="5">
        <v>0</v>
      </c>
    </row>
    <row r="300" spans="1:13" x14ac:dyDescent="0.25">
      <c r="A300" s="2">
        <v>39112</v>
      </c>
      <c r="B300" s="7">
        <v>638489</v>
      </c>
      <c r="C300" s="3">
        <v>39.8333333333333</v>
      </c>
      <c r="D300" s="7">
        <f t="shared" si="16"/>
        <v>1586.6944444444418</v>
      </c>
      <c r="E300" s="7">
        <f t="shared" si="17"/>
        <v>63203.328703703548</v>
      </c>
      <c r="F300" s="7">
        <f t="shared" si="18"/>
        <v>2517599.2600308559</v>
      </c>
      <c r="G300" s="11">
        <v>654940</v>
      </c>
      <c r="H300">
        <v>0</v>
      </c>
      <c r="I300">
        <v>0</v>
      </c>
      <c r="J300">
        <v>9</v>
      </c>
      <c r="K300" s="3">
        <v>3.7083333333333299</v>
      </c>
      <c r="L300" s="3">
        <f t="shared" si="19"/>
        <v>147.71527777777752</v>
      </c>
      <c r="M300" s="5">
        <v>0</v>
      </c>
    </row>
    <row r="301" spans="1:13" x14ac:dyDescent="0.25">
      <c r="A301" s="2">
        <v>40921</v>
      </c>
      <c r="B301" s="7">
        <v>641187</v>
      </c>
      <c r="C301" s="3">
        <v>39.8333333333333</v>
      </c>
      <c r="D301" s="7">
        <f t="shared" si="16"/>
        <v>1586.6944444444418</v>
      </c>
      <c r="E301" s="7">
        <f t="shared" si="17"/>
        <v>63203.328703703548</v>
      </c>
      <c r="F301" s="7">
        <f t="shared" si="18"/>
        <v>2517599.2600308559</v>
      </c>
      <c r="G301" s="11">
        <v>707900</v>
      </c>
      <c r="H301">
        <v>1</v>
      </c>
      <c r="I301">
        <v>0</v>
      </c>
      <c r="J301">
        <v>6</v>
      </c>
      <c r="K301" s="3">
        <v>2.125</v>
      </c>
      <c r="L301" s="3">
        <f t="shared" si="19"/>
        <v>84.645833333333258</v>
      </c>
      <c r="M301" s="5">
        <v>0</v>
      </c>
    </row>
    <row r="302" spans="1:13" x14ac:dyDescent="0.25">
      <c r="A302" s="2">
        <v>42382</v>
      </c>
      <c r="B302" s="7">
        <v>718417</v>
      </c>
      <c r="C302" s="3">
        <v>39.8333333333333</v>
      </c>
      <c r="D302" s="7">
        <f t="shared" si="16"/>
        <v>1586.6944444444418</v>
      </c>
      <c r="E302" s="7">
        <f t="shared" si="17"/>
        <v>63203.328703703548</v>
      </c>
      <c r="F302" s="7">
        <f t="shared" si="18"/>
        <v>2517599.2600308559</v>
      </c>
      <c r="G302" s="11">
        <v>757356</v>
      </c>
      <c r="H302">
        <v>0</v>
      </c>
      <c r="I302">
        <v>0</v>
      </c>
      <c r="J302">
        <v>14</v>
      </c>
      <c r="K302" s="3">
        <v>4.75</v>
      </c>
      <c r="L302" s="3">
        <f t="shared" si="19"/>
        <v>189.20833333333317</v>
      </c>
      <c r="M302" s="5">
        <v>0</v>
      </c>
    </row>
    <row r="303" spans="1:13" x14ac:dyDescent="0.25">
      <c r="A303" s="2">
        <v>40902</v>
      </c>
      <c r="B303" s="7">
        <v>611066</v>
      </c>
      <c r="C303" s="3">
        <v>39.7916666666667</v>
      </c>
      <c r="D303" s="7">
        <f t="shared" si="16"/>
        <v>1583.3767361111138</v>
      </c>
      <c r="E303" s="7">
        <f t="shared" si="17"/>
        <v>63005.199291088124</v>
      </c>
      <c r="F303" s="7">
        <f t="shared" si="18"/>
        <v>2507081.8884578836</v>
      </c>
      <c r="G303" s="11">
        <v>669683</v>
      </c>
      <c r="H303">
        <v>0</v>
      </c>
      <c r="I303">
        <v>1</v>
      </c>
      <c r="J303">
        <v>8</v>
      </c>
      <c r="K303" s="3">
        <v>3.4583333333333299</v>
      </c>
      <c r="L303" s="3">
        <f t="shared" si="19"/>
        <v>137.6128472222222</v>
      </c>
      <c r="M303" s="5">
        <v>1</v>
      </c>
    </row>
    <row r="304" spans="1:13" x14ac:dyDescent="0.25">
      <c r="A304" s="2">
        <v>41675</v>
      </c>
      <c r="B304" s="7">
        <v>719225</v>
      </c>
      <c r="C304" s="3">
        <v>39.75</v>
      </c>
      <c r="D304" s="7">
        <f t="shared" si="16"/>
        <v>1580.0625</v>
      </c>
      <c r="E304" s="7">
        <f t="shared" si="17"/>
        <v>62807.484375</v>
      </c>
      <c r="F304" s="7">
        <f t="shared" si="18"/>
        <v>2496597.50390625</v>
      </c>
      <c r="G304" s="11">
        <v>721967</v>
      </c>
      <c r="H304">
        <v>0</v>
      </c>
      <c r="I304">
        <v>0</v>
      </c>
      <c r="J304">
        <v>14</v>
      </c>
      <c r="K304" s="3">
        <v>6.625</v>
      </c>
      <c r="L304" s="3">
        <f t="shared" si="19"/>
        <v>263.34375</v>
      </c>
      <c r="M304" s="5">
        <v>0</v>
      </c>
    </row>
    <row r="305" spans="1:13" x14ac:dyDescent="0.25">
      <c r="A305" s="2">
        <v>39476</v>
      </c>
      <c r="B305" s="7">
        <v>761210</v>
      </c>
      <c r="C305" s="3">
        <v>39.7083333333333</v>
      </c>
      <c r="D305" s="7">
        <f t="shared" si="16"/>
        <v>1576.7517361111086</v>
      </c>
      <c r="E305" s="7">
        <f t="shared" si="17"/>
        <v>62610.183521411884</v>
      </c>
      <c r="F305" s="7">
        <f t="shared" si="18"/>
        <v>2486146.0373293948</v>
      </c>
      <c r="G305" s="11">
        <v>739878</v>
      </c>
      <c r="H305">
        <v>0</v>
      </c>
      <c r="I305">
        <v>0</v>
      </c>
      <c r="J305">
        <v>28</v>
      </c>
      <c r="K305" s="3">
        <v>16.2916666666667</v>
      </c>
      <c r="L305" s="3">
        <f t="shared" si="19"/>
        <v>646.91493055555634</v>
      </c>
      <c r="M305" s="5">
        <v>0</v>
      </c>
    </row>
    <row r="306" spans="1:13" x14ac:dyDescent="0.25">
      <c r="A306" s="2">
        <v>40168</v>
      </c>
      <c r="B306" s="7">
        <v>635112</v>
      </c>
      <c r="C306" s="3">
        <v>39.7083333333333</v>
      </c>
      <c r="D306" s="7">
        <f t="shared" si="16"/>
        <v>1576.7517361111086</v>
      </c>
      <c r="E306" s="7">
        <f t="shared" si="17"/>
        <v>62610.183521411884</v>
      </c>
      <c r="F306" s="7">
        <f t="shared" si="18"/>
        <v>2486146.0373293948</v>
      </c>
      <c r="G306" s="11">
        <v>617285</v>
      </c>
      <c r="H306">
        <v>0</v>
      </c>
      <c r="I306">
        <v>0</v>
      </c>
      <c r="J306">
        <v>8</v>
      </c>
      <c r="K306" s="3">
        <v>2.5416666666666701</v>
      </c>
      <c r="L306" s="3">
        <f t="shared" si="19"/>
        <v>100.92534722222227</v>
      </c>
      <c r="M306" s="5">
        <v>0</v>
      </c>
    </row>
    <row r="307" spans="1:13" x14ac:dyDescent="0.25">
      <c r="A307" s="2">
        <v>41661</v>
      </c>
      <c r="B307" s="7">
        <v>645182</v>
      </c>
      <c r="C307" s="3">
        <v>39.7083333333333</v>
      </c>
      <c r="D307" s="7">
        <f t="shared" si="16"/>
        <v>1576.7517361111086</v>
      </c>
      <c r="E307" s="7">
        <f t="shared" si="17"/>
        <v>62610.183521411884</v>
      </c>
      <c r="F307" s="7">
        <f t="shared" si="18"/>
        <v>2486146.0373293948</v>
      </c>
      <c r="G307" s="11">
        <v>624200</v>
      </c>
      <c r="H307">
        <v>0</v>
      </c>
      <c r="I307">
        <v>0</v>
      </c>
      <c r="J307">
        <v>8</v>
      </c>
      <c r="K307" s="3">
        <v>3.3333333333333299</v>
      </c>
      <c r="L307" s="3">
        <f t="shared" si="19"/>
        <v>132.36111111111086</v>
      </c>
      <c r="M307" s="5">
        <v>0</v>
      </c>
    </row>
    <row r="308" spans="1:13" x14ac:dyDescent="0.25">
      <c r="A308" s="2">
        <v>39073</v>
      </c>
      <c r="B308" s="7">
        <v>695322</v>
      </c>
      <c r="C308" s="3">
        <v>39.625</v>
      </c>
      <c r="D308" s="7">
        <f t="shared" si="16"/>
        <v>1570.140625</v>
      </c>
      <c r="E308" s="7">
        <f t="shared" si="17"/>
        <v>62216.822265625</v>
      </c>
      <c r="F308" s="7">
        <f t="shared" si="18"/>
        <v>2465341.5822753906</v>
      </c>
      <c r="G308" s="11">
        <v>731438</v>
      </c>
      <c r="H308">
        <v>1</v>
      </c>
      <c r="I308">
        <v>0</v>
      </c>
      <c r="J308">
        <v>10</v>
      </c>
      <c r="K308" s="3">
        <v>5.125</v>
      </c>
      <c r="L308" s="3">
        <f t="shared" si="19"/>
        <v>203.078125</v>
      </c>
      <c r="M308" s="5">
        <v>0</v>
      </c>
    </row>
    <row r="309" spans="1:13" x14ac:dyDescent="0.25">
      <c r="A309" s="2">
        <v>38342</v>
      </c>
      <c r="B309" s="7">
        <v>625868</v>
      </c>
      <c r="C309" s="3">
        <v>39.5833333333333</v>
      </c>
      <c r="D309" s="7">
        <f t="shared" si="16"/>
        <v>1566.8402777777751</v>
      </c>
      <c r="E309" s="7">
        <f t="shared" si="17"/>
        <v>62020.760995370212</v>
      </c>
      <c r="F309" s="7">
        <f t="shared" si="18"/>
        <v>2454988.4560667356</v>
      </c>
      <c r="G309" s="11">
        <v>623174</v>
      </c>
      <c r="H309">
        <v>0</v>
      </c>
      <c r="I309">
        <v>0</v>
      </c>
      <c r="J309">
        <v>9</v>
      </c>
      <c r="K309" s="3">
        <v>4.3333333333333304</v>
      </c>
      <c r="L309" s="3">
        <f t="shared" si="19"/>
        <v>171.52777777777752</v>
      </c>
      <c r="M309" s="5">
        <v>0</v>
      </c>
    </row>
    <row r="310" spans="1:13" x14ac:dyDescent="0.25">
      <c r="A310" s="2">
        <v>41622</v>
      </c>
      <c r="B310" s="7">
        <v>712092</v>
      </c>
      <c r="C310" s="3">
        <v>39.5416666666667</v>
      </c>
      <c r="D310" s="7">
        <f t="shared" si="16"/>
        <v>1563.5434027777803</v>
      </c>
      <c r="E310" s="7">
        <f t="shared" si="17"/>
        <v>61825.112051504781</v>
      </c>
      <c r="F310" s="7">
        <f t="shared" si="18"/>
        <v>2444667.97236992</v>
      </c>
      <c r="G310" s="11">
        <v>791641</v>
      </c>
      <c r="H310">
        <v>0</v>
      </c>
      <c r="I310">
        <v>1</v>
      </c>
      <c r="J310">
        <v>7</v>
      </c>
      <c r="K310" s="3">
        <v>2.3333333333333299</v>
      </c>
      <c r="L310" s="3">
        <f t="shared" si="19"/>
        <v>92.263888888888829</v>
      </c>
      <c r="M310" s="5">
        <v>0</v>
      </c>
    </row>
    <row r="311" spans="1:13" x14ac:dyDescent="0.25">
      <c r="A311" s="2">
        <v>38698</v>
      </c>
      <c r="B311" s="7">
        <v>634705</v>
      </c>
      <c r="C311" s="3">
        <v>39.4583333333333</v>
      </c>
      <c r="D311" s="7">
        <f t="shared" si="16"/>
        <v>1556.9600694444418</v>
      </c>
      <c r="E311" s="7">
        <f t="shared" si="17"/>
        <v>61435.049406828548</v>
      </c>
      <c r="F311" s="7">
        <f t="shared" si="18"/>
        <v>2424124.657844441</v>
      </c>
      <c r="G311" s="11">
        <v>658474</v>
      </c>
      <c r="H311">
        <v>0</v>
      </c>
      <c r="I311">
        <v>0</v>
      </c>
      <c r="J311">
        <v>7</v>
      </c>
      <c r="K311" s="3">
        <v>3.7916666666666701</v>
      </c>
      <c r="L311" s="3">
        <f t="shared" si="19"/>
        <v>149.61284722222223</v>
      </c>
      <c r="M311" s="5">
        <v>0</v>
      </c>
    </row>
    <row r="312" spans="1:13" x14ac:dyDescent="0.25">
      <c r="A312" s="2">
        <v>41307</v>
      </c>
      <c r="B312" s="7">
        <v>581531</v>
      </c>
      <c r="C312" s="3">
        <v>39.4583333333333</v>
      </c>
      <c r="D312" s="7">
        <f t="shared" si="16"/>
        <v>1556.9600694444418</v>
      </c>
      <c r="E312" s="7">
        <f t="shared" si="17"/>
        <v>61435.049406828548</v>
      </c>
      <c r="F312" s="7">
        <f t="shared" si="18"/>
        <v>2424124.657844441</v>
      </c>
      <c r="G312" s="11">
        <v>559066</v>
      </c>
      <c r="H312">
        <v>0</v>
      </c>
      <c r="I312">
        <v>1</v>
      </c>
      <c r="J312">
        <v>8</v>
      </c>
      <c r="K312" s="3">
        <v>2.7916666666666701</v>
      </c>
      <c r="L312" s="3">
        <f t="shared" si="19"/>
        <v>110.15451388888893</v>
      </c>
      <c r="M312" s="5">
        <v>0</v>
      </c>
    </row>
    <row r="313" spans="1:13" x14ac:dyDescent="0.25">
      <c r="A313" s="2">
        <v>39479</v>
      </c>
      <c r="B313" s="7">
        <v>667122</v>
      </c>
      <c r="C313" s="3">
        <v>39.4166666666667</v>
      </c>
      <c r="D313" s="7">
        <f t="shared" si="16"/>
        <v>1553.6736111111138</v>
      </c>
      <c r="E313" s="7">
        <f t="shared" si="17"/>
        <v>61240.634837963124</v>
      </c>
      <c r="F313" s="7">
        <f t="shared" si="18"/>
        <v>2413901.6898630485</v>
      </c>
      <c r="G313" s="11">
        <v>736746</v>
      </c>
      <c r="H313">
        <v>1</v>
      </c>
      <c r="I313">
        <v>0</v>
      </c>
      <c r="J313">
        <v>10</v>
      </c>
      <c r="K313" s="3">
        <v>5.875</v>
      </c>
      <c r="L313" s="3">
        <f t="shared" si="19"/>
        <v>231.57291666666686</v>
      </c>
      <c r="M313" s="5">
        <v>0</v>
      </c>
    </row>
    <row r="314" spans="1:13" x14ac:dyDescent="0.25">
      <c r="A314" s="2">
        <v>41626</v>
      </c>
      <c r="B314" s="7">
        <v>639476</v>
      </c>
      <c r="C314" s="3">
        <v>39.4166666666667</v>
      </c>
      <c r="D314" s="7">
        <f t="shared" si="16"/>
        <v>1553.6736111111138</v>
      </c>
      <c r="E314" s="7">
        <f t="shared" si="17"/>
        <v>61240.634837963124</v>
      </c>
      <c r="F314" s="7">
        <f t="shared" si="18"/>
        <v>2413901.6898630485</v>
      </c>
      <c r="G314" s="11">
        <v>716726</v>
      </c>
      <c r="H314">
        <v>0</v>
      </c>
      <c r="I314">
        <v>0</v>
      </c>
      <c r="J314">
        <v>10</v>
      </c>
      <c r="K314" s="3">
        <v>5.375</v>
      </c>
      <c r="L314" s="3">
        <f t="shared" si="19"/>
        <v>211.86458333333351</v>
      </c>
      <c r="M314" s="5">
        <v>0</v>
      </c>
    </row>
    <row r="315" spans="1:13" x14ac:dyDescent="0.25">
      <c r="A315" s="2">
        <v>38346</v>
      </c>
      <c r="B315" s="7">
        <v>571366</v>
      </c>
      <c r="C315" s="3">
        <v>39.375</v>
      </c>
      <c r="D315" s="7">
        <f t="shared" si="16"/>
        <v>1550.390625</v>
      </c>
      <c r="E315" s="7">
        <f t="shared" si="17"/>
        <v>61046.630859375</v>
      </c>
      <c r="F315" s="7">
        <f t="shared" si="18"/>
        <v>2403711.0900878906</v>
      </c>
      <c r="G315" s="11">
        <v>706146</v>
      </c>
      <c r="H315">
        <v>0</v>
      </c>
      <c r="I315">
        <v>1</v>
      </c>
      <c r="J315">
        <v>9</v>
      </c>
      <c r="K315" s="3">
        <v>2.9583333333333299</v>
      </c>
      <c r="L315" s="3">
        <f t="shared" si="19"/>
        <v>116.48437499999987</v>
      </c>
      <c r="M315" s="5">
        <v>1</v>
      </c>
    </row>
    <row r="316" spans="1:13" x14ac:dyDescent="0.25">
      <c r="A316" s="2">
        <v>39068</v>
      </c>
      <c r="B316" s="7">
        <v>655141</v>
      </c>
      <c r="C316" s="3">
        <v>39.3333333333333</v>
      </c>
      <c r="D316" s="7">
        <f t="shared" si="16"/>
        <v>1547.1111111111086</v>
      </c>
      <c r="E316" s="7">
        <f t="shared" si="17"/>
        <v>60853.037037036884</v>
      </c>
      <c r="F316" s="7">
        <f t="shared" si="18"/>
        <v>2393552.7901234492</v>
      </c>
      <c r="G316" s="11">
        <v>613961</v>
      </c>
      <c r="H316">
        <v>0</v>
      </c>
      <c r="I316">
        <v>1</v>
      </c>
      <c r="J316">
        <v>12</v>
      </c>
      <c r="K316" s="3">
        <v>5.2916666666666696</v>
      </c>
      <c r="L316" s="3">
        <f t="shared" si="19"/>
        <v>208.13888888888883</v>
      </c>
      <c r="M316" s="5">
        <v>0</v>
      </c>
    </row>
    <row r="317" spans="1:13" x14ac:dyDescent="0.25">
      <c r="A317" s="2">
        <v>40916</v>
      </c>
      <c r="B317" s="7">
        <v>633596</v>
      </c>
      <c r="C317" s="3">
        <v>39.2916666666667</v>
      </c>
      <c r="D317" s="7">
        <f t="shared" si="16"/>
        <v>1543.8350694444471</v>
      </c>
      <c r="E317" s="7">
        <f t="shared" si="17"/>
        <v>60659.852936921452</v>
      </c>
      <c r="F317" s="7">
        <f t="shared" si="18"/>
        <v>2383426.7216465408</v>
      </c>
      <c r="G317" s="11">
        <v>607374</v>
      </c>
      <c r="H317">
        <v>0</v>
      </c>
      <c r="I317">
        <v>1</v>
      </c>
      <c r="J317">
        <v>9</v>
      </c>
      <c r="K317" s="3">
        <v>4.1666666666666696</v>
      </c>
      <c r="L317" s="3">
        <f t="shared" si="19"/>
        <v>163.71527777777803</v>
      </c>
      <c r="M317" s="5">
        <v>0</v>
      </c>
    </row>
    <row r="318" spans="1:13" x14ac:dyDescent="0.25">
      <c r="A318" s="2">
        <v>41252</v>
      </c>
      <c r="B318" s="7">
        <v>630316</v>
      </c>
      <c r="C318" s="3">
        <v>39.2916666666667</v>
      </c>
      <c r="D318" s="7">
        <f t="shared" si="16"/>
        <v>1543.8350694444471</v>
      </c>
      <c r="E318" s="7">
        <f t="shared" si="17"/>
        <v>60659.852936921452</v>
      </c>
      <c r="F318" s="7">
        <f t="shared" si="18"/>
        <v>2383426.7216465408</v>
      </c>
      <c r="G318" s="11">
        <v>564704</v>
      </c>
      <c r="H318">
        <v>0</v>
      </c>
      <c r="I318">
        <v>1</v>
      </c>
      <c r="J318">
        <v>16</v>
      </c>
      <c r="K318" s="3">
        <v>6.7083333333333304</v>
      </c>
      <c r="L318" s="3">
        <f t="shared" si="19"/>
        <v>263.58159722222234</v>
      </c>
      <c r="M318" s="5">
        <v>0</v>
      </c>
    </row>
    <row r="319" spans="1:13" x14ac:dyDescent="0.25">
      <c r="A319" s="2">
        <v>41308</v>
      </c>
      <c r="B319" s="7">
        <v>610664</v>
      </c>
      <c r="C319" s="3">
        <v>39.2916666666667</v>
      </c>
      <c r="D319" s="7">
        <f t="shared" si="16"/>
        <v>1543.8350694444471</v>
      </c>
      <c r="E319" s="7">
        <f t="shared" si="17"/>
        <v>60659.852936921452</v>
      </c>
      <c r="F319" s="7">
        <f t="shared" si="18"/>
        <v>2383426.7216465408</v>
      </c>
      <c r="G319" s="11">
        <v>581531</v>
      </c>
      <c r="H319">
        <v>0</v>
      </c>
      <c r="I319">
        <v>1</v>
      </c>
      <c r="J319">
        <v>7</v>
      </c>
      <c r="K319" s="3">
        <v>2.375</v>
      </c>
      <c r="L319" s="3">
        <f t="shared" si="19"/>
        <v>93.317708333333414</v>
      </c>
      <c r="M319" s="5">
        <v>0</v>
      </c>
    </row>
    <row r="320" spans="1:13" x14ac:dyDescent="0.25">
      <c r="A320" s="2">
        <v>42760</v>
      </c>
      <c r="B320" s="7">
        <v>716202</v>
      </c>
      <c r="C320" s="3">
        <v>39.2916666666667</v>
      </c>
      <c r="D320" s="7">
        <f t="shared" si="16"/>
        <v>1543.8350694444471</v>
      </c>
      <c r="E320" s="7">
        <f t="shared" si="17"/>
        <v>60659.852936921452</v>
      </c>
      <c r="F320" s="7">
        <f t="shared" si="18"/>
        <v>2383426.7216465408</v>
      </c>
      <c r="G320" s="11">
        <v>683645</v>
      </c>
      <c r="H320">
        <v>0</v>
      </c>
      <c r="I320">
        <v>0</v>
      </c>
      <c r="J320">
        <v>9</v>
      </c>
      <c r="K320" s="3">
        <v>5.375</v>
      </c>
      <c r="L320" s="3">
        <f t="shared" si="19"/>
        <v>211.19270833333351</v>
      </c>
      <c r="M320" s="5">
        <v>0</v>
      </c>
    </row>
    <row r="321" spans="1:13" x14ac:dyDescent="0.25">
      <c r="A321" s="2">
        <v>40903</v>
      </c>
      <c r="B321" s="7">
        <v>641288</v>
      </c>
      <c r="C321" s="3">
        <v>39.25</v>
      </c>
      <c r="D321" s="7">
        <f t="shared" si="16"/>
        <v>1540.5625</v>
      </c>
      <c r="E321" s="7">
        <f t="shared" si="17"/>
        <v>60467.078125</v>
      </c>
      <c r="F321" s="7">
        <f t="shared" si="18"/>
        <v>2373332.81640625</v>
      </c>
      <c r="G321" s="11">
        <v>611066</v>
      </c>
      <c r="H321">
        <v>0</v>
      </c>
      <c r="I321">
        <v>0</v>
      </c>
      <c r="J321">
        <v>9</v>
      </c>
      <c r="K321" s="3">
        <v>2.5416666666666701</v>
      </c>
      <c r="L321" s="3">
        <f t="shared" si="19"/>
        <v>99.760416666666799</v>
      </c>
      <c r="M321" s="5">
        <v>0</v>
      </c>
    </row>
    <row r="322" spans="1:13" x14ac:dyDescent="0.25">
      <c r="A322" s="2">
        <v>41641</v>
      </c>
      <c r="B322" s="7">
        <v>622132</v>
      </c>
      <c r="C322" s="3">
        <v>39.25</v>
      </c>
      <c r="D322" s="7">
        <f t="shared" si="16"/>
        <v>1540.5625</v>
      </c>
      <c r="E322" s="7">
        <f t="shared" si="17"/>
        <v>60467.078125</v>
      </c>
      <c r="F322" s="7">
        <f t="shared" si="18"/>
        <v>2373332.81640625</v>
      </c>
      <c r="G322" s="11">
        <v>577503</v>
      </c>
      <c r="H322">
        <v>0</v>
      </c>
      <c r="I322">
        <v>0</v>
      </c>
      <c r="J322">
        <v>7</v>
      </c>
      <c r="K322" s="3">
        <v>2.9166666666666701</v>
      </c>
      <c r="L322" s="3">
        <f t="shared" si="19"/>
        <v>114.4791666666668</v>
      </c>
      <c r="M322" s="5">
        <v>0</v>
      </c>
    </row>
    <row r="323" spans="1:13" x14ac:dyDescent="0.25">
      <c r="A323" s="2">
        <v>42753</v>
      </c>
      <c r="B323" s="7">
        <v>699014</v>
      </c>
      <c r="C323" s="3">
        <v>39.25</v>
      </c>
      <c r="D323" s="7">
        <f t="shared" si="16"/>
        <v>1540.5625</v>
      </c>
      <c r="E323" s="7">
        <f t="shared" si="17"/>
        <v>60467.078125</v>
      </c>
      <c r="F323" s="7">
        <f t="shared" si="18"/>
        <v>2373332.81640625</v>
      </c>
      <c r="G323" s="11">
        <v>762521</v>
      </c>
      <c r="H323">
        <v>0</v>
      </c>
      <c r="I323">
        <v>0</v>
      </c>
      <c r="J323">
        <v>15</v>
      </c>
      <c r="K323" s="3">
        <v>5.7083333333333304</v>
      </c>
      <c r="L323" s="3">
        <f t="shared" si="19"/>
        <v>224.05208333333323</v>
      </c>
      <c r="M323" s="5">
        <v>0</v>
      </c>
    </row>
    <row r="324" spans="1:13" x14ac:dyDescent="0.25">
      <c r="A324" s="2">
        <v>39089</v>
      </c>
      <c r="B324" s="7">
        <v>657235</v>
      </c>
      <c r="C324" s="3">
        <v>39.2083333333333</v>
      </c>
      <c r="D324" s="7">
        <f t="shared" ref="D324:D387" si="20">+C324^2</f>
        <v>1537.2934027777751</v>
      </c>
      <c r="E324" s="7">
        <f t="shared" ref="E324:E387" si="21">+C324^3</f>
        <v>60274.712167245212</v>
      </c>
      <c r="F324" s="7">
        <f t="shared" ref="F324:F387" si="22">+C324^4</f>
        <v>2363271.0062240707</v>
      </c>
      <c r="G324" s="11">
        <v>746296</v>
      </c>
      <c r="H324">
        <v>0</v>
      </c>
      <c r="I324">
        <v>1</v>
      </c>
      <c r="J324">
        <v>13</v>
      </c>
      <c r="K324" s="3">
        <v>9.375</v>
      </c>
      <c r="L324" s="3">
        <f t="shared" ref="L324:L387" si="23">+C324*K324</f>
        <v>367.57812499999972</v>
      </c>
      <c r="M324" s="5">
        <v>0</v>
      </c>
    </row>
    <row r="325" spans="1:13" x14ac:dyDescent="0.25">
      <c r="A325" s="2">
        <v>40884</v>
      </c>
      <c r="B325" s="7">
        <v>673776</v>
      </c>
      <c r="C325" s="3">
        <v>39.2083333333333</v>
      </c>
      <c r="D325" s="7">
        <f t="shared" si="20"/>
        <v>1537.2934027777751</v>
      </c>
      <c r="E325" s="7">
        <f t="shared" si="21"/>
        <v>60274.712167245212</v>
      </c>
      <c r="F325" s="7">
        <f t="shared" si="22"/>
        <v>2363271.0062240707</v>
      </c>
      <c r="G325" s="11">
        <v>749291</v>
      </c>
      <c r="H325">
        <v>0</v>
      </c>
      <c r="I325">
        <v>0</v>
      </c>
      <c r="J325">
        <v>7</v>
      </c>
      <c r="K325" s="3">
        <v>2.75</v>
      </c>
      <c r="L325" s="3">
        <f t="shared" si="23"/>
        <v>107.82291666666657</v>
      </c>
      <c r="M325" s="5">
        <v>0</v>
      </c>
    </row>
    <row r="326" spans="1:13" x14ac:dyDescent="0.25">
      <c r="A326" s="2">
        <v>41660</v>
      </c>
      <c r="B326" s="7">
        <v>624200</v>
      </c>
      <c r="C326" s="3">
        <v>39.2083333333333</v>
      </c>
      <c r="D326" s="7">
        <f t="shared" si="20"/>
        <v>1537.2934027777751</v>
      </c>
      <c r="E326" s="7">
        <f t="shared" si="21"/>
        <v>60274.712167245212</v>
      </c>
      <c r="F326" s="7">
        <f t="shared" si="22"/>
        <v>2363271.0062240707</v>
      </c>
      <c r="G326" s="11">
        <v>617994</v>
      </c>
      <c r="H326">
        <v>0</v>
      </c>
      <c r="I326">
        <v>0</v>
      </c>
      <c r="J326">
        <v>6</v>
      </c>
      <c r="K326" s="3">
        <v>2.125</v>
      </c>
      <c r="L326" s="3">
        <f t="shared" si="23"/>
        <v>83.317708333333258</v>
      </c>
      <c r="M326" s="5">
        <v>0</v>
      </c>
    </row>
    <row r="327" spans="1:13" x14ac:dyDescent="0.25">
      <c r="A327" s="2">
        <v>40915</v>
      </c>
      <c r="B327" s="7">
        <v>607374</v>
      </c>
      <c r="C327" s="3">
        <v>39.1666666666667</v>
      </c>
      <c r="D327" s="7">
        <f t="shared" si="20"/>
        <v>1534.0277777777803</v>
      </c>
      <c r="E327" s="7">
        <f t="shared" si="21"/>
        <v>60082.754629629781</v>
      </c>
      <c r="F327" s="7">
        <f t="shared" si="22"/>
        <v>2353241.2229938349</v>
      </c>
      <c r="G327" s="11">
        <v>490267</v>
      </c>
      <c r="H327">
        <v>0</v>
      </c>
      <c r="I327">
        <v>1</v>
      </c>
      <c r="J327">
        <v>16</v>
      </c>
      <c r="K327" s="3">
        <v>7.125</v>
      </c>
      <c r="L327" s="3">
        <f t="shared" si="23"/>
        <v>279.06250000000023</v>
      </c>
      <c r="M327" s="5">
        <v>0</v>
      </c>
    </row>
    <row r="328" spans="1:13" x14ac:dyDescent="0.25">
      <c r="A328" s="2">
        <v>40917</v>
      </c>
      <c r="B328" s="7">
        <v>633585</v>
      </c>
      <c r="C328" s="3">
        <v>39.1666666666667</v>
      </c>
      <c r="D328" s="7">
        <f t="shared" si="20"/>
        <v>1534.0277777777803</v>
      </c>
      <c r="E328" s="7">
        <f t="shared" si="21"/>
        <v>60082.754629629781</v>
      </c>
      <c r="F328" s="7">
        <f t="shared" si="22"/>
        <v>2353241.2229938349</v>
      </c>
      <c r="G328" s="11">
        <v>633596</v>
      </c>
      <c r="H328">
        <v>0</v>
      </c>
      <c r="I328">
        <v>0</v>
      </c>
      <c r="J328">
        <v>8</v>
      </c>
      <c r="K328" s="3">
        <v>3.7083333333333299</v>
      </c>
      <c r="L328" s="3">
        <f t="shared" si="23"/>
        <v>145.24305555555554</v>
      </c>
      <c r="M328" s="5">
        <v>0</v>
      </c>
    </row>
    <row r="329" spans="1:13" x14ac:dyDescent="0.25">
      <c r="A329" s="2">
        <v>38741</v>
      </c>
      <c r="B329" s="7">
        <v>639346</v>
      </c>
      <c r="C329" s="3">
        <v>39.125</v>
      </c>
      <c r="D329" s="7">
        <f t="shared" si="20"/>
        <v>1530.765625</v>
      </c>
      <c r="E329" s="7">
        <f t="shared" si="21"/>
        <v>59891.205078125</v>
      </c>
      <c r="F329" s="7">
        <f t="shared" si="22"/>
        <v>2343243.3986816406</v>
      </c>
      <c r="G329" s="11">
        <v>659647</v>
      </c>
      <c r="H329">
        <v>0</v>
      </c>
      <c r="I329">
        <v>0</v>
      </c>
      <c r="J329">
        <v>9</v>
      </c>
      <c r="K329" s="3">
        <v>4</v>
      </c>
      <c r="L329" s="3">
        <f t="shared" si="23"/>
        <v>156.5</v>
      </c>
      <c r="M329" s="5">
        <v>0</v>
      </c>
    </row>
    <row r="330" spans="1:13" x14ac:dyDescent="0.25">
      <c r="A330" s="2">
        <v>39484</v>
      </c>
      <c r="B330" s="7">
        <v>714734</v>
      </c>
      <c r="C330" s="3">
        <v>39.125</v>
      </c>
      <c r="D330" s="7">
        <f t="shared" si="20"/>
        <v>1530.765625</v>
      </c>
      <c r="E330" s="7">
        <f t="shared" si="21"/>
        <v>59891.205078125</v>
      </c>
      <c r="F330" s="7">
        <f t="shared" si="22"/>
        <v>2343243.3986816406</v>
      </c>
      <c r="G330" s="11">
        <v>733163</v>
      </c>
      <c r="H330">
        <v>0</v>
      </c>
      <c r="I330">
        <v>0</v>
      </c>
      <c r="J330">
        <v>13</v>
      </c>
      <c r="K330" s="3">
        <v>6.2083333333333304</v>
      </c>
      <c r="L330" s="3">
        <f t="shared" si="23"/>
        <v>242.90104166666654</v>
      </c>
      <c r="M330" s="5">
        <v>0</v>
      </c>
    </row>
    <row r="331" spans="1:13" x14ac:dyDescent="0.25">
      <c r="A331" s="2">
        <v>39056</v>
      </c>
      <c r="B331" s="7">
        <v>623989</v>
      </c>
      <c r="C331" s="3">
        <v>39.0833333333333</v>
      </c>
      <c r="D331" s="7">
        <f t="shared" si="20"/>
        <v>1527.5069444444418</v>
      </c>
      <c r="E331" s="7">
        <f t="shared" si="21"/>
        <v>59700.063078703548</v>
      </c>
      <c r="F331" s="7">
        <f t="shared" si="22"/>
        <v>2333277.4653259953</v>
      </c>
      <c r="G331" s="11">
        <v>671330</v>
      </c>
      <c r="H331">
        <v>0</v>
      </c>
      <c r="I331">
        <v>0</v>
      </c>
      <c r="J331">
        <v>10</v>
      </c>
      <c r="K331" s="3">
        <v>4.25</v>
      </c>
      <c r="L331" s="3">
        <f t="shared" si="23"/>
        <v>166.10416666666652</v>
      </c>
      <c r="M331" s="5">
        <v>0</v>
      </c>
    </row>
    <row r="332" spans="1:13" x14ac:dyDescent="0.25">
      <c r="A332" s="2">
        <v>40166</v>
      </c>
      <c r="B332" s="7">
        <v>633353</v>
      </c>
      <c r="C332" s="3">
        <v>39.0416666666667</v>
      </c>
      <c r="D332" s="7">
        <f t="shared" si="20"/>
        <v>1524.2517361111136</v>
      </c>
      <c r="E332" s="7">
        <f t="shared" si="21"/>
        <v>59509.328197338109</v>
      </c>
      <c r="F332" s="7">
        <f t="shared" si="22"/>
        <v>2323343.3550377437</v>
      </c>
      <c r="G332" s="11">
        <v>623900</v>
      </c>
      <c r="H332">
        <v>0</v>
      </c>
      <c r="I332">
        <v>1</v>
      </c>
      <c r="J332">
        <v>9</v>
      </c>
      <c r="K332" s="3">
        <v>2.7083333333333299</v>
      </c>
      <c r="L332" s="3">
        <f t="shared" si="23"/>
        <v>105.73784722222219</v>
      </c>
      <c r="M332" s="5">
        <v>0</v>
      </c>
    </row>
    <row r="333" spans="1:13" x14ac:dyDescent="0.25">
      <c r="A333" s="2">
        <v>41638</v>
      </c>
      <c r="B333" s="7">
        <v>662176</v>
      </c>
      <c r="C333" s="3">
        <v>39.0416666666667</v>
      </c>
      <c r="D333" s="7">
        <f t="shared" si="20"/>
        <v>1524.2517361111136</v>
      </c>
      <c r="E333" s="7">
        <f t="shared" si="21"/>
        <v>59509.328197338109</v>
      </c>
      <c r="F333" s="7">
        <f t="shared" si="22"/>
        <v>2323343.3550377437</v>
      </c>
      <c r="G333" s="11">
        <v>681254</v>
      </c>
      <c r="H333">
        <v>0</v>
      </c>
      <c r="I333">
        <v>0</v>
      </c>
      <c r="J333">
        <v>6</v>
      </c>
      <c r="K333" s="3">
        <v>3.1666666666666701</v>
      </c>
      <c r="L333" s="3">
        <f t="shared" si="23"/>
        <v>123.63194444444468</v>
      </c>
      <c r="M333" s="5">
        <v>0</v>
      </c>
    </row>
    <row r="334" spans="1:13" x14ac:dyDescent="0.25">
      <c r="A334" s="2">
        <v>38022</v>
      </c>
      <c r="B334" s="7">
        <v>577523</v>
      </c>
      <c r="C334" s="3">
        <v>38.9166666666667</v>
      </c>
      <c r="D334" s="7">
        <f t="shared" si="20"/>
        <v>1514.5069444444471</v>
      </c>
      <c r="E334" s="7">
        <f t="shared" si="21"/>
        <v>58939.561921296452</v>
      </c>
      <c r="F334" s="7">
        <f t="shared" si="22"/>
        <v>2293731.2847704557</v>
      </c>
      <c r="G334" s="11">
        <v>572408</v>
      </c>
      <c r="H334">
        <v>0</v>
      </c>
      <c r="I334">
        <v>0</v>
      </c>
      <c r="J334">
        <v>13</v>
      </c>
      <c r="K334" s="3">
        <v>6.3333333333333304</v>
      </c>
      <c r="L334" s="3">
        <f t="shared" si="23"/>
        <v>246.47222222222231</v>
      </c>
      <c r="M334" s="5">
        <v>0</v>
      </c>
    </row>
    <row r="335" spans="1:13" x14ac:dyDescent="0.25">
      <c r="A335" s="2">
        <v>38733</v>
      </c>
      <c r="B335" s="7">
        <v>645603</v>
      </c>
      <c r="C335" s="3">
        <v>38.9166666666667</v>
      </c>
      <c r="D335" s="7">
        <f t="shared" si="20"/>
        <v>1514.5069444444471</v>
      </c>
      <c r="E335" s="7">
        <f t="shared" si="21"/>
        <v>58939.561921296452</v>
      </c>
      <c r="F335" s="7">
        <f t="shared" si="22"/>
        <v>2293731.2847704557</v>
      </c>
      <c r="G335" s="11">
        <v>597240</v>
      </c>
      <c r="H335">
        <v>0</v>
      </c>
      <c r="I335">
        <v>0</v>
      </c>
      <c r="J335">
        <v>13</v>
      </c>
      <c r="K335" s="3">
        <v>6.5416666666666696</v>
      </c>
      <c r="L335" s="3">
        <f t="shared" si="23"/>
        <v>254.57986111111146</v>
      </c>
      <c r="M335" s="5">
        <v>0</v>
      </c>
    </row>
    <row r="336" spans="1:13" x14ac:dyDescent="0.25">
      <c r="A336" s="2">
        <v>40149</v>
      </c>
      <c r="B336" s="7">
        <v>618053</v>
      </c>
      <c r="C336" s="3">
        <v>38.875</v>
      </c>
      <c r="D336" s="7">
        <f t="shared" si="20"/>
        <v>1511.265625</v>
      </c>
      <c r="E336" s="7">
        <f t="shared" si="21"/>
        <v>58750.451171875</v>
      </c>
      <c r="F336" s="7">
        <f t="shared" si="22"/>
        <v>2283923.7893066406</v>
      </c>
      <c r="G336" s="11">
        <v>533698</v>
      </c>
      <c r="H336">
        <v>0</v>
      </c>
      <c r="I336">
        <v>0</v>
      </c>
      <c r="J336">
        <v>12</v>
      </c>
      <c r="K336" s="3">
        <v>4.625</v>
      </c>
      <c r="L336" s="3">
        <f t="shared" si="23"/>
        <v>179.796875</v>
      </c>
      <c r="M336" s="5">
        <v>0</v>
      </c>
    </row>
    <row r="337" spans="1:13" x14ac:dyDescent="0.25">
      <c r="A337" s="2">
        <v>40556</v>
      </c>
      <c r="B337" s="7">
        <v>650010</v>
      </c>
      <c r="C337" s="3">
        <v>38.8333333333333</v>
      </c>
      <c r="D337" s="7">
        <f t="shared" si="20"/>
        <v>1508.0277777777751</v>
      </c>
      <c r="E337" s="7">
        <f t="shared" si="21"/>
        <v>58561.745370370219</v>
      </c>
      <c r="F337" s="7">
        <f t="shared" si="22"/>
        <v>2274147.7785493745</v>
      </c>
      <c r="G337" s="11">
        <v>716929</v>
      </c>
      <c r="H337">
        <v>0</v>
      </c>
      <c r="I337">
        <v>0</v>
      </c>
      <c r="J337">
        <v>12</v>
      </c>
      <c r="K337" s="3">
        <v>5.2916666666666696</v>
      </c>
      <c r="L337" s="3">
        <f t="shared" si="23"/>
        <v>205.49305555555549</v>
      </c>
      <c r="M337" s="5">
        <v>0</v>
      </c>
    </row>
    <row r="338" spans="1:13" x14ac:dyDescent="0.25">
      <c r="A338" s="2">
        <v>41263</v>
      </c>
      <c r="B338" s="7">
        <v>707130</v>
      </c>
      <c r="C338" s="3">
        <v>38.8333333333333</v>
      </c>
      <c r="D338" s="7">
        <f t="shared" si="20"/>
        <v>1508.0277777777751</v>
      </c>
      <c r="E338" s="7">
        <f t="shared" si="21"/>
        <v>58561.745370370219</v>
      </c>
      <c r="F338" s="7">
        <f t="shared" si="22"/>
        <v>2274147.7785493745</v>
      </c>
      <c r="G338" s="11">
        <v>730816</v>
      </c>
      <c r="H338">
        <v>0</v>
      </c>
      <c r="I338">
        <v>0</v>
      </c>
      <c r="J338">
        <v>13</v>
      </c>
      <c r="K338" s="3">
        <v>5.375</v>
      </c>
      <c r="L338" s="3">
        <f t="shared" si="23"/>
        <v>208.72916666666649</v>
      </c>
      <c r="M338" s="5">
        <v>0</v>
      </c>
    </row>
    <row r="339" spans="1:13" x14ac:dyDescent="0.25">
      <c r="A339" s="2">
        <v>43080</v>
      </c>
      <c r="B339" s="7">
        <v>662944</v>
      </c>
      <c r="C339" s="3">
        <v>38.8333333333333</v>
      </c>
      <c r="D339" s="7">
        <f t="shared" si="20"/>
        <v>1508.0277777777751</v>
      </c>
      <c r="E339" s="7">
        <f t="shared" si="21"/>
        <v>58561.745370370219</v>
      </c>
      <c r="F339" s="7">
        <f t="shared" si="22"/>
        <v>2274147.7785493745</v>
      </c>
      <c r="G339" s="11">
        <v>633530</v>
      </c>
      <c r="H339">
        <v>0</v>
      </c>
      <c r="I339">
        <v>0</v>
      </c>
      <c r="J339">
        <v>7</v>
      </c>
      <c r="K339" s="3">
        <v>1.9583333333333299</v>
      </c>
      <c r="L339" s="3">
        <f t="shared" si="23"/>
        <v>76.048611111110915</v>
      </c>
      <c r="M339" s="5">
        <v>0</v>
      </c>
    </row>
    <row r="340" spans="1:13" x14ac:dyDescent="0.25">
      <c r="A340" s="2">
        <v>38018</v>
      </c>
      <c r="B340" s="7">
        <v>634461</v>
      </c>
      <c r="C340" s="3">
        <v>38.75</v>
      </c>
      <c r="D340" s="7">
        <f t="shared" si="20"/>
        <v>1501.5625</v>
      </c>
      <c r="E340" s="7">
        <f t="shared" si="21"/>
        <v>58185.546875</v>
      </c>
      <c r="F340" s="7">
        <f t="shared" si="22"/>
        <v>2254689.94140625</v>
      </c>
      <c r="G340" s="11">
        <v>597612</v>
      </c>
      <c r="H340">
        <v>0</v>
      </c>
      <c r="I340">
        <v>1</v>
      </c>
      <c r="J340">
        <v>16</v>
      </c>
      <c r="K340" s="3">
        <v>9.4166666666666696</v>
      </c>
      <c r="L340" s="3">
        <f t="shared" si="23"/>
        <v>364.89583333333343</v>
      </c>
      <c r="M340" s="5">
        <v>0</v>
      </c>
    </row>
    <row r="341" spans="1:13" x14ac:dyDescent="0.25">
      <c r="A341" s="2">
        <v>38023</v>
      </c>
      <c r="B341" s="7">
        <v>597507</v>
      </c>
      <c r="C341" s="3">
        <v>38.75</v>
      </c>
      <c r="D341" s="7">
        <f t="shared" si="20"/>
        <v>1501.5625</v>
      </c>
      <c r="E341" s="7">
        <f t="shared" si="21"/>
        <v>58185.546875</v>
      </c>
      <c r="F341" s="7">
        <f t="shared" si="22"/>
        <v>2254689.94140625</v>
      </c>
      <c r="G341" s="11">
        <v>577523</v>
      </c>
      <c r="H341">
        <v>1</v>
      </c>
      <c r="I341">
        <v>0</v>
      </c>
      <c r="J341">
        <v>17</v>
      </c>
      <c r="K341" s="3">
        <v>8.125</v>
      </c>
      <c r="L341" s="3">
        <f t="shared" si="23"/>
        <v>314.84375</v>
      </c>
      <c r="M341" s="5">
        <v>0</v>
      </c>
    </row>
    <row r="342" spans="1:13" x14ac:dyDescent="0.25">
      <c r="A342" s="2">
        <v>41302</v>
      </c>
      <c r="B342" s="7">
        <v>678632</v>
      </c>
      <c r="C342" s="3">
        <v>38.6666666666667</v>
      </c>
      <c r="D342" s="7">
        <f t="shared" si="20"/>
        <v>1495.1111111111136</v>
      </c>
      <c r="E342" s="7">
        <f t="shared" si="21"/>
        <v>57810.962962963109</v>
      </c>
      <c r="F342" s="7">
        <f t="shared" si="22"/>
        <v>2235357.2345679086</v>
      </c>
      <c r="G342" s="11">
        <v>619344</v>
      </c>
      <c r="H342">
        <v>0</v>
      </c>
      <c r="I342">
        <v>0</v>
      </c>
      <c r="J342">
        <v>14</v>
      </c>
      <c r="K342" s="3">
        <v>5.7916666666666696</v>
      </c>
      <c r="L342" s="3">
        <f t="shared" si="23"/>
        <v>223.94444444444474</v>
      </c>
      <c r="M342" s="5">
        <v>0</v>
      </c>
    </row>
    <row r="343" spans="1:13" x14ac:dyDescent="0.25">
      <c r="A343" s="2">
        <v>41303</v>
      </c>
      <c r="B343" s="7">
        <v>723711</v>
      </c>
      <c r="C343" s="3">
        <v>38.6666666666667</v>
      </c>
      <c r="D343" s="7">
        <f t="shared" si="20"/>
        <v>1495.1111111111136</v>
      </c>
      <c r="E343" s="7">
        <f t="shared" si="21"/>
        <v>57810.962962963109</v>
      </c>
      <c r="F343" s="7">
        <f t="shared" si="22"/>
        <v>2235357.2345679086</v>
      </c>
      <c r="G343" s="11">
        <v>678632</v>
      </c>
      <c r="H343">
        <v>0</v>
      </c>
      <c r="I343">
        <v>0</v>
      </c>
      <c r="J343">
        <v>17</v>
      </c>
      <c r="K343" s="3">
        <v>7.7083333333333304</v>
      </c>
      <c r="L343" s="3">
        <f t="shared" si="23"/>
        <v>298.05555555555571</v>
      </c>
      <c r="M343" s="5">
        <v>0</v>
      </c>
    </row>
    <row r="344" spans="1:13" x14ac:dyDescent="0.25">
      <c r="A344" s="2">
        <v>39460</v>
      </c>
      <c r="B344" s="7">
        <v>615610</v>
      </c>
      <c r="C344" s="3">
        <v>38.625</v>
      </c>
      <c r="D344" s="7">
        <f t="shared" si="20"/>
        <v>1491.890625</v>
      </c>
      <c r="E344" s="7">
        <f t="shared" si="21"/>
        <v>57624.275390625</v>
      </c>
      <c r="F344" s="7">
        <f t="shared" si="22"/>
        <v>2225737.6369628906</v>
      </c>
      <c r="G344" s="11">
        <v>546948</v>
      </c>
      <c r="H344">
        <v>0</v>
      </c>
      <c r="I344">
        <v>1</v>
      </c>
      <c r="J344">
        <v>7</v>
      </c>
      <c r="K344" s="3">
        <v>4.375</v>
      </c>
      <c r="L344" s="3">
        <f t="shared" si="23"/>
        <v>168.984375</v>
      </c>
      <c r="M344" s="5">
        <v>0</v>
      </c>
    </row>
    <row r="345" spans="1:13" x14ac:dyDescent="0.25">
      <c r="A345" s="2">
        <v>38740</v>
      </c>
      <c r="B345" s="7">
        <v>659647</v>
      </c>
      <c r="C345" s="3">
        <v>38.5833333333333</v>
      </c>
      <c r="D345" s="7">
        <f t="shared" si="20"/>
        <v>1488.6736111111086</v>
      </c>
      <c r="E345" s="7">
        <f t="shared" si="21"/>
        <v>57437.990162036891</v>
      </c>
      <c r="F345" s="7">
        <f t="shared" si="22"/>
        <v>2216149.1204185882</v>
      </c>
      <c r="G345" s="11">
        <v>606971</v>
      </c>
      <c r="H345">
        <v>0</v>
      </c>
      <c r="I345">
        <v>0</v>
      </c>
      <c r="J345">
        <v>10</v>
      </c>
      <c r="K345" s="3">
        <v>6.625</v>
      </c>
      <c r="L345" s="3">
        <f t="shared" si="23"/>
        <v>255.61458333333312</v>
      </c>
      <c r="M345" s="5">
        <v>0</v>
      </c>
    </row>
    <row r="346" spans="1:13" x14ac:dyDescent="0.25">
      <c r="A346" s="2">
        <v>39832</v>
      </c>
      <c r="B346" s="7">
        <v>663524</v>
      </c>
      <c r="C346" s="3">
        <v>38.5833333333333</v>
      </c>
      <c r="D346" s="7">
        <f t="shared" si="20"/>
        <v>1488.6736111111086</v>
      </c>
      <c r="E346" s="7">
        <f t="shared" si="21"/>
        <v>57437.990162036891</v>
      </c>
      <c r="F346" s="7">
        <f t="shared" si="22"/>
        <v>2216149.1204185882</v>
      </c>
      <c r="G346" s="11">
        <v>639145</v>
      </c>
      <c r="H346">
        <v>0</v>
      </c>
      <c r="I346">
        <v>0</v>
      </c>
      <c r="J346">
        <v>6</v>
      </c>
      <c r="K346" s="3">
        <v>2.75</v>
      </c>
      <c r="L346" s="3">
        <f t="shared" si="23"/>
        <v>106.10416666666657</v>
      </c>
      <c r="M346" s="5">
        <v>0</v>
      </c>
    </row>
    <row r="347" spans="1:13" x14ac:dyDescent="0.25">
      <c r="A347" s="2">
        <v>42710</v>
      </c>
      <c r="B347" s="7">
        <v>709882</v>
      </c>
      <c r="C347" s="3">
        <v>38.5833333333333</v>
      </c>
      <c r="D347" s="7">
        <f t="shared" si="20"/>
        <v>1488.6736111111086</v>
      </c>
      <c r="E347" s="7">
        <f t="shared" si="21"/>
        <v>57437.990162036891</v>
      </c>
      <c r="F347" s="7">
        <f t="shared" si="22"/>
        <v>2216149.1204185882</v>
      </c>
      <c r="G347" s="11">
        <v>646687</v>
      </c>
      <c r="H347">
        <v>0</v>
      </c>
      <c r="I347">
        <v>0</v>
      </c>
      <c r="J347">
        <v>13</v>
      </c>
      <c r="K347" s="3">
        <v>7.4166666666666696</v>
      </c>
      <c r="L347" s="3">
        <f t="shared" si="23"/>
        <v>286.15972222222211</v>
      </c>
      <c r="M347" s="5">
        <v>0</v>
      </c>
    </row>
    <row r="348" spans="1:13" x14ac:dyDescent="0.25">
      <c r="A348" s="2">
        <v>38341</v>
      </c>
      <c r="B348" s="7">
        <v>623174</v>
      </c>
      <c r="C348" s="3">
        <v>38.5416666666667</v>
      </c>
      <c r="D348" s="7">
        <f t="shared" si="20"/>
        <v>1485.4600694444471</v>
      </c>
      <c r="E348" s="7">
        <f t="shared" si="21"/>
        <v>57252.106843171445</v>
      </c>
      <c r="F348" s="7">
        <f t="shared" si="22"/>
        <v>2206591.6179139013</v>
      </c>
      <c r="G348" s="11">
        <v>554394</v>
      </c>
      <c r="H348">
        <v>0</v>
      </c>
      <c r="I348">
        <v>0</v>
      </c>
      <c r="J348">
        <v>6</v>
      </c>
      <c r="K348" s="3">
        <v>2.4583333333333299</v>
      </c>
      <c r="L348" s="3">
        <f t="shared" si="23"/>
        <v>94.748263888888843</v>
      </c>
      <c r="M348" s="5">
        <v>0</v>
      </c>
    </row>
    <row r="349" spans="1:13" x14ac:dyDescent="0.25">
      <c r="A349" s="2">
        <v>41328</v>
      </c>
      <c r="B349" s="7">
        <v>672718</v>
      </c>
      <c r="C349" s="3">
        <v>38.5416666666667</v>
      </c>
      <c r="D349" s="7">
        <f t="shared" si="20"/>
        <v>1485.4600694444471</v>
      </c>
      <c r="E349" s="7">
        <f t="shared" si="21"/>
        <v>57252.106843171445</v>
      </c>
      <c r="F349" s="7">
        <f t="shared" si="22"/>
        <v>2206591.6179139013</v>
      </c>
      <c r="G349" s="11">
        <v>605394</v>
      </c>
      <c r="H349">
        <v>0</v>
      </c>
      <c r="I349">
        <v>1</v>
      </c>
      <c r="J349">
        <v>23</v>
      </c>
      <c r="K349" s="3">
        <v>9.7083333333333304</v>
      </c>
      <c r="L349" s="3">
        <f t="shared" si="23"/>
        <v>374.17534722222246</v>
      </c>
      <c r="M349" s="5">
        <v>0</v>
      </c>
    </row>
    <row r="350" spans="1:13" x14ac:dyDescent="0.25">
      <c r="A350" s="2">
        <v>42354</v>
      </c>
      <c r="B350" s="7">
        <v>680218</v>
      </c>
      <c r="C350" s="3">
        <v>38.5416666666667</v>
      </c>
      <c r="D350" s="7">
        <f t="shared" si="20"/>
        <v>1485.4600694444471</v>
      </c>
      <c r="E350" s="7">
        <f t="shared" si="21"/>
        <v>57252.106843171445</v>
      </c>
      <c r="F350" s="7">
        <f t="shared" si="22"/>
        <v>2206591.6179139013</v>
      </c>
      <c r="G350" s="11">
        <v>659446</v>
      </c>
      <c r="H350">
        <v>0</v>
      </c>
      <c r="I350">
        <v>0</v>
      </c>
      <c r="J350">
        <v>16</v>
      </c>
      <c r="K350" s="3">
        <v>6.0833333333333304</v>
      </c>
      <c r="L350" s="3">
        <f t="shared" si="23"/>
        <v>234.46180555555566</v>
      </c>
      <c r="M350" s="5">
        <v>0</v>
      </c>
    </row>
    <row r="351" spans="1:13" x14ac:dyDescent="0.25">
      <c r="A351" s="2">
        <v>38340</v>
      </c>
      <c r="B351" s="7">
        <v>554394</v>
      </c>
      <c r="C351" s="3">
        <v>38.5</v>
      </c>
      <c r="D351" s="7">
        <f t="shared" si="20"/>
        <v>1482.25</v>
      </c>
      <c r="E351" s="7">
        <f t="shared" si="21"/>
        <v>57066.625</v>
      </c>
      <c r="F351" s="7">
        <f t="shared" si="22"/>
        <v>2197065.0625</v>
      </c>
      <c r="G351" s="11">
        <v>542397</v>
      </c>
      <c r="H351">
        <v>0</v>
      </c>
      <c r="I351">
        <v>1</v>
      </c>
      <c r="J351">
        <v>9</v>
      </c>
      <c r="K351" s="3">
        <v>2.2083333333333299</v>
      </c>
      <c r="L351" s="3">
        <f t="shared" si="23"/>
        <v>85.020833333333201</v>
      </c>
      <c r="M351" s="5">
        <v>0</v>
      </c>
    </row>
    <row r="352" spans="1:13" x14ac:dyDescent="0.25">
      <c r="A352" s="2">
        <v>40895</v>
      </c>
      <c r="B352" s="7">
        <v>637829</v>
      </c>
      <c r="C352" s="3">
        <v>38.5</v>
      </c>
      <c r="D352" s="7">
        <f t="shared" si="20"/>
        <v>1482.25</v>
      </c>
      <c r="E352" s="7">
        <f t="shared" si="21"/>
        <v>57066.625</v>
      </c>
      <c r="F352" s="7">
        <f t="shared" si="22"/>
        <v>2197065.0625</v>
      </c>
      <c r="G352" s="11">
        <v>635495</v>
      </c>
      <c r="H352">
        <v>0</v>
      </c>
      <c r="I352">
        <v>1</v>
      </c>
      <c r="J352">
        <v>10</v>
      </c>
      <c r="K352" s="3">
        <v>4.9166666666666696</v>
      </c>
      <c r="L352" s="3">
        <f t="shared" si="23"/>
        <v>189.29166666666677</v>
      </c>
      <c r="M352" s="5">
        <v>0</v>
      </c>
    </row>
    <row r="353" spans="1:13" x14ac:dyDescent="0.25">
      <c r="A353" s="2">
        <v>38339</v>
      </c>
      <c r="B353" s="7">
        <v>542397</v>
      </c>
      <c r="C353" s="3">
        <v>38.4583333333333</v>
      </c>
      <c r="D353" s="7">
        <f t="shared" si="20"/>
        <v>1479.0434027777753</v>
      </c>
      <c r="E353" s="7">
        <f t="shared" si="21"/>
        <v>56881.544198495227</v>
      </c>
      <c r="F353" s="7">
        <f t="shared" si="22"/>
        <v>2187569.3873004606</v>
      </c>
      <c r="G353" s="11">
        <v>562194</v>
      </c>
      <c r="H353">
        <v>0</v>
      </c>
      <c r="I353">
        <v>1</v>
      </c>
      <c r="J353">
        <v>7</v>
      </c>
      <c r="K353" s="3">
        <v>3.0416666666666701</v>
      </c>
      <c r="L353" s="3">
        <f t="shared" si="23"/>
        <v>116.97743055555559</v>
      </c>
      <c r="M353" s="5">
        <v>0</v>
      </c>
    </row>
    <row r="354" spans="1:13" x14ac:dyDescent="0.25">
      <c r="A354" s="2">
        <v>38699</v>
      </c>
      <c r="B354" s="7">
        <v>636926</v>
      </c>
      <c r="C354" s="3">
        <v>38.4583333333333</v>
      </c>
      <c r="D354" s="7">
        <f t="shared" si="20"/>
        <v>1479.0434027777753</v>
      </c>
      <c r="E354" s="7">
        <f t="shared" si="21"/>
        <v>56881.544198495227</v>
      </c>
      <c r="F354" s="7">
        <f t="shared" si="22"/>
        <v>2187569.3873004606</v>
      </c>
      <c r="G354" s="11">
        <v>634705</v>
      </c>
      <c r="H354">
        <v>0</v>
      </c>
      <c r="I354">
        <v>0</v>
      </c>
      <c r="J354">
        <v>14</v>
      </c>
      <c r="K354" s="3">
        <v>4.0416666666666696</v>
      </c>
      <c r="L354" s="3">
        <f t="shared" si="23"/>
        <v>155.43576388888886</v>
      </c>
      <c r="M354" s="5">
        <v>0</v>
      </c>
    </row>
    <row r="355" spans="1:13" x14ac:dyDescent="0.25">
      <c r="A355" s="2">
        <v>39812</v>
      </c>
      <c r="B355" s="7">
        <v>588438</v>
      </c>
      <c r="C355" s="3">
        <v>38.4166666666667</v>
      </c>
      <c r="D355" s="7">
        <f t="shared" si="20"/>
        <v>1475.8402777777803</v>
      </c>
      <c r="E355" s="7">
        <f t="shared" si="21"/>
        <v>56696.864004629773</v>
      </c>
      <c r="F355" s="7">
        <f t="shared" si="22"/>
        <v>2178104.5255111959</v>
      </c>
      <c r="G355" s="11">
        <v>586691</v>
      </c>
      <c r="H355">
        <v>0</v>
      </c>
      <c r="I355">
        <v>0</v>
      </c>
      <c r="J355">
        <v>6</v>
      </c>
      <c r="K355" s="3">
        <v>1.9166666666666701</v>
      </c>
      <c r="L355" s="3">
        <f t="shared" si="23"/>
        <v>73.631944444444642</v>
      </c>
      <c r="M355" s="5">
        <v>0</v>
      </c>
    </row>
    <row r="356" spans="1:13" x14ac:dyDescent="0.25">
      <c r="A356" s="2">
        <v>40894</v>
      </c>
      <c r="B356" s="7">
        <v>635495</v>
      </c>
      <c r="C356" s="3">
        <v>38.4166666666667</v>
      </c>
      <c r="D356" s="7">
        <f t="shared" si="20"/>
        <v>1475.8402777777803</v>
      </c>
      <c r="E356" s="7">
        <f t="shared" si="21"/>
        <v>56696.864004629773</v>
      </c>
      <c r="F356" s="7">
        <f t="shared" si="22"/>
        <v>2178104.5255111959</v>
      </c>
      <c r="G356" s="11">
        <v>692127</v>
      </c>
      <c r="H356">
        <v>0</v>
      </c>
      <c r="I356">
        <v>1</v>
      </c>
      <c r="J356">
        <v>9</v>
      </c>
      <c r="K356" s="3">
        <v>2.9583333333333299</v>
      </c>
      <c r="L356" s="3">
        <f t="shared" si="23"/>
        <v>113.64930555555553</v>
      </c>
      <c r="M356" s="5">
        <v>0</v>
      </c>
    </row>
    <row r="357" spans="1:13" x14ac:dyDescent="0.25">
      <c r="A357" s="2">
        <v>41282</v>
      </c>
      <c r="B357" s="7">
        <v>687728</v>
      </c>
      <c r="C357" s="3">
        <v>38.4166666666667</v>
      </c>
      <c r="D357" s="7">
        <f t="shared" si="20"/>
        <v>1475.8402777777803</v>
      </c>
      <c r="E357" s="7">
        <f t="shared" si="21"/>
        <v>56696.864004629773</v>
      </c>
      <c r="F357" s="7">
        <f t="shared" si="22"/>
        <v>2178104.5255111959</v>
      </c>
      <c r="G357" s="11">
        <v>788687</v>
      </c>
      <c r="H357">
        <v>0</v>
      </c>
      <c r="I357">
        <v>0</v>
      </c>
      <c r="J357">
        <v>8</v>
      </c>
      <c r="K357" s="3">
        <v>3.875</v>
      </c>
      <c r="L357" s="3">
        <f t="shared" si="23"/>
        <v>148.86458333333346</v>
      </c>
      <c r="M357" s="5">
        <v>0</v>
      </c>
    </row>
    <row r="358" spans="1:13" x14ac:dyDescent="0.25">
      <c r="A358" s="2">
        <v>42379</v>
      </c>
      <c r="B358" s="7">
        <v>688265</v>
      </c>
      <c r="C358" s="3">
        <v>38.4166666666667</v>
      </c>
      <c r="D358" s="7">
        <f t="shared" si="20"/>
        <v>1475.8402777777803</v>
      </c>
      <c r="E358" s="7">
        <f t="shared" si="21"/>
        <v>56696.864004629773</v>
      </c>
      <c r="F358" s="7">
        <f t="shared" si="22"/>
        <v>2178104.5255111959</v>
      </c>
      <c r="G358" s="11">
        <v>613453</v>
      </c>
      <c r="H358">
        <v>0</v>
      </c>
      <c r="I358">
        <v>1</v>
      </c>
      <c r="J358">
        <v>9</v>
      </c>
      <c r="K358" s="3">
        <v>6.0833333333333304</v>
      </c>
      <c r="L358" s="3">
        <f t="shared" si="23"/>
        <v>233.70138888888897</v>
      </c>
      <c r="M358" s="5">
        <v>0</v>
      </c>
    </row>
    <row r="359" spans="1:13" x14ac:dyDescent="0.25">
      <c r="A359" s="2">
        <v>39475</v>
      </c>
      <c r="B359" s="7">
        <v>739878</v>
      </c>
      <c r="C359" s="3">
        <v>38.375</v>
      </c>
      <c r="D359" s="7">
        <f t="shared" si="20"/>
        <v>1472.640625</v>
      </c>
      <c r="E359" s="7">
        <f t="shared" si="21"/>
        <v>56512.583984375</v>
      </c>
      <c r="F359" s="7">
        <f t="shared" si="22"/>
        <v>2168670.4104003906</v>
      </c>
      <c r="G359" s="11">
        <v>567659</v>
      </c>
      <c r="H359">
        <v>0</v>
      </c>
      <c r="I359">
        <v>0</v>
      </c>
      <c r="J359">
        <v>33</v>
      </c>
      <c r="K359" s="3">
        <v>15.375</v>
      </c>
      <c r="L359" s="3">
        <f t="shared" si="23"/>
        <v>590.015625</v>
      </c>
      <c r="M359" s="5">
        <v>0</v>
      </c>
    </row>
    <row r="360" spans="1:13" x14ac:dyDescent="0.25">
      <c r="A360" s="2">
        <v>39831</v>
      </c>
      <c r="B360" s="7">
        <v>639145</v>
      </c>
      <c r="C360" s="3">
        <v>38.375</v>
      </c>
      <c r="D360" s="7">
        <f t="shared" si="20"/>
        <v>1472.640625</v>
      </c>
      <c r="E360" s="7">
        <f t="shared" si="21"/>
        <v>56512.583984375</v>
      </c>
      <c r="F360" s="7">
        <f t="shared" si="22"/>
        <v>2168670.4104003906</v>
      </c>
      <c r="G360" s="11">
        <v>634182</v>
      </c>
      <c r="H360">
        <v>0</v>
      </c>
      <c r="I360">
        <v>1</v>
      </c>
      <c r="J360">
        <v>7</v>
      </c>
      <c r="K360" s="3">
        <v>3.2916666666666701</v>
      </c>
      <c r="L360" s="3">
        <f t="shared" si="23"/>
        <v>126.31770833333347</v>
      </c>
      <c r="M360" s="5">
        <v>0</v>
      </c>
    </row>
    <row r="361" spans="1:13" x14ac:dyDescent="0.25">
      <c r="A361" s="2">
        <v>40513</v>
      </c>
      <c r="B361" s="7">
        <v>612959</v>
      </c>
      <c r="C361" s="3">
        <v>38.3333333333333</v>
      </c>
      <c r="D361" s="7">
        <f t="shared" si="20"/>
        <v>1469.4444444444418</v>
      </c>
      <c r="E361" s="7">
        <f t="shared" si="21"/>
        <v>56328.703703703555</v>
      </c>
      <c r="F361" s="7">
        <f t="shared" si="22"/>
        <v>2159266.9753086343</v>
      </c>
      <c r="G361" s="11">
        <v>705506</v>
      </c>
      <c r="H361">
        <v>0</v>
      </c>
      <c r="I361">
        <v>0</v>
      </c>
      <c r="J361">
        <v>10</v>
      </c>
      <c r="K361" s="3">
        <v>3.5833333333333299</v>
      </c>
      <c r="L361" s="3">
        <f t="shared" si="23"/>
        <v>137.36111111111086</v>
      </c>
      <c r="M361" s="5">
        <v>0</v>
      </c>
    </row>
    <row r="362" spans="1:13" x14ac:dyDescent="0.25">
      <c r="A362" s="2">
        <v>40888</v>
      </c>
      <c r="B362" s="7">
        <v>581894</v>
      </c>
      <c r="C362" s="3">
        <v>38.3333333333333</v>
      </c>
      <c r="D362" s="7">
        <f t="shared" si="20"/>
        <v>1469.4444444444418</v>
      </c>
      <c r="E362" s="7">
        <f t="shared" si="21"/>
        <v>56328.703703703555</v>
      </c>
      <c r="F362" s="7">
        <f t="shared" si="22"/>
        <v>2159266.9753086343</v>
      </c>
      <c r="G362" s="11">
        <v>598260</v>
      </c>
      <c r="H362">
        <v>0</v>
      </c>
      <c r="I362">
        <v>1</v>
      </c>
      <c r="J362">
        <v>7</v>
      </c>
      <c r="K362" s="3">
        <v>2</v>
      </c>
      <c r="L362" s="3">
        <f t="shared" si="23"/>
        <v>76.6666666666666</v>
      </c>
      <c r="M362" s="5">
        <v>0</v>
      </c>
    </row>
    <row r="363" spans="1:13" x14ac:dyDescent="0.25">
      <c r="A363" s="2">
        <v>41640</v>
      </c>
      <c r="B363" s="7">
        <v>577503</v>
      </c>
      <c r="C363" s="3">
        <v>38.3333333333333</v>
      </c>
      <c r="D363" s="7">
        <f t="shared" si="20"/>
        <v>1469.4444444444418</v>
      </c>
      <c r="E363" s="7">
        <f t="shared" si="21"/>
        <v>56328.703703703555</v>
      </c>
      <c r="F363" s="7">
        <f t="shared" si="22"/>
        <v>2159266.9753086343</v>
      </c>
      <c r="G363" s="11">
        <v>596868</v>
      </c>
      <c r="H363">
        <v>0</v>
      </c>
      <c r="I363">
        <v>0</v>
      </c>
      <c r="J363">
        <v>7</v>
      </c>
      <c r="K363" s="3">
        <v>1.5</v>
      </c>
      <c r="L363" s="3">
        <f t="shared" si="23"/>
        <v>57.49999999999995</v>
      </c>
      <c r="M363" s="5">
        <v>1</v>
      </c>
    </row>
    <row r="364" spans="1:13" x14ac:dyDescent="0.25">
      <c r="A364" s="2">
        <v>39856</v>
      </c>
      <c r="B364" s="7">
        <v>646073</v>
      </c>
      <c r="C364" s="3">
        <v>38.2916666666667</v>
      </c>
      <c r="D364" s="7">
        <f t="shared" si="20"/>
        <v>1466.2517361111136</v>
      </c>
      <c r="E364" s="7">
        <f t="shared" si="21"/>
        <v>56145.222728588109</v>
      </c>
      <c r="F364" s="7">
        <f t="shared" si="22"/>
        <v>2149894.1536488547</v>
      </c>
      <c r="G364" s="11">
        <v>622676</v>
      </c>
      <c r="H364">
        <v>0</v>
      </c>
      <c r="I364">
        <v>0</v>
      </c>
      <c r="J364">
        <v>10</v>
      </c>
      <c r="K364" s="3">
        <v>5.4166666666666696</v>
      </c>
      <c r="L364" s="3">
        <f t="shared" si="23"/>
        <v>207.41319444444474</v>
      </c>
      <c r="M364" s="5">
        <v>0</v>
      </c>
    </row>
    <row r="365" spans="1:13" x14ac:dyDescent="0.25">
      <c r="A365" s="2">
        <v>42339</v>
      </c>
      <c r="B365" s="7">
        <v>685190</v>
      </c>
      <c r="C365" s="3">
        <v>38.2916666666667</v>
      </c>
      <c r="D365" s="7">
        <f t="shared" si="20"/>
        <v>1466.2517361111136</v>
      </c>
      <c r="E365" s="7">
        <f t="shared" si="21"/>
        <v>56145.222728588109</v>
      </c>
      <c r="F365" s="7">
        <f t="shared" si="22"/>
        <v>2149894.1536488547</v>
      </c>
      <c r="G365" s="11">
        <v>681263</v>
      </c>
      <c r="H365">
        <v>0</v>
      </c>
      <c r="I365">
        <v>0</v>
      </c>
      <c r="J365">
        <v>8</v>
      </c>
      <c r="K365" s="3">
        <v>4.9166666666666696</v>
      </c>
      <c r="L365" s="3">
        <f t="shared" si="23"/>
        <v>188.2673611111114</v>
      </c>
      <c r="M365" s="5">
        <v>0</v>
      </c>
    </row>
    <row r="366" spans="1:13" x14ac:dyDescent="0.25">
      <c r="A366" s="2">
        <v>38758</v>
      </c>
      <c r="B366" s="7">
        <v>612892</v>
      </c>
      <c r="C366" s="3">
        <v>38.25</v>
      </c>
      <c r="D366" s="7">
        <f t="shared" si="20"/>
        <v>1463.0625</v>
      </c>
      <c r="E366" s="7">
        <f t="shared" si="21"/>
        <v>55962.140625</v>
      </c>
      <c r="F366" s="7">
        <f t="shared" si="22"/>
        <v>2140551.87890625</v>
      </c>
      <c r="G366" s="11">
        <v>494517</v>
      </c>
      <c r="H366">
        <v>1</v>
      </c>
      <c r="I366">
        <v>0</v>
      </c>
      <c r="J366">
        <v>15</v>
      </c>
      <c r="K366" s="3">
        <v>7.0416666666666696</v>
      </c>
      <c r="L366" s="3">
        <f t="shared" si="23"/>
        <v>269.34375000000011</v>
      </c>
      <c r="M366" s="5">
        <v>0</v>
      </c>
    </row>
    <row r="367" spans="1:13" x14ac:dyDescent="0.25">
      <c r="A367" s="2">
        <v>40897</v>
      </c>
      <c r="B367" s="7">
        <v>674717</v>
      </c>
      <c r="C367" s="3">
        <v>38.25</v>
      </c>
      <c r="D367" s="7">
        <f t="shared" si="20"/>
        <v>1463.0625</v>
      </c>
      <c r="E367" s="7">
        <f t="shared" si="21"/>
        <v>55962.140625</v>
      </c>
      <c r="F367" s="7">
        <f t="shared" si="22"/>
        <v>2140551.87890625</v>
      </c>
      <c r="G367" s="11">
        <v>687586</v>
      </c>
      <c r="H367">
        <v>0</v>
      </c>
      <c r="I367">
        <v>0</v>
      </c>
      <c r="J367">
        <v>13</v>
      </c>
      <c r="K367" s="3">
        <v>4.0833333333333304</v>
      </c>
      <c r="L367" s="3">
        <f t="shared" si="23"/>
        <v>156.18749999999989</v>
      </c>
      <c r="M367" s="5">
        <v>0</v>
      </c>
    </row>
    <row r="368" spans="1:13" x14ac:dyDescent="0.25">
      <c r="A368" s="2">
        <v>41311</v>
      </c>
      <c r="B368" s="7">
        <v>607959</v>
      </c>
      <c r="C368" s="3">
        <v>38.25</v>
      </c>
      <c r="D368" s="7">
        <f t="shared" si="20"/>
        <v>1463.0625</v>
      </c>
      <c r="E368" s="7">
        <f t="shared" si="21"/>
        <v>55962.140625</v>
      </c>
      <c r="F368" s="7">
        <f t="shared" si="22"/>
        <v>2140551.87890625</v>
      </c>
      <c r="G368" s="11">
        <v>607805</v>
      </c>
      <c r="H368">
        <v>0</v>
      </c>
      <c r="I368">
        <v>0</v>
      </c>
      <c r="J368">
        <v>9</v>
      </c>
      <c r="K368" s="3">
        <v>3.7083333333333299</v>
      </c>
      <c r="L368" s="3">
        <f t="shared" si="23"/>
        <v>141.84374999999986</v>
      </c>
      <c r="M368" s="5">
        <v>0</v>
      </c>
    </row>
    <row r="369" spans="1:13" x14ac:dyDescent="0.25">
      <c r="A369" s="2">
        <v>42373</v>
      </c>
      <c r="B369" s="7">
        <v>658946</v>
      </c>
      <c r="C369" s="3">
        <v>38.25</v>
      </c>
      <c r="D369" s="7">
        <f t="shared" si="20"/>
        <v>1463.0625</v>
      </c>
      <c r="E369" s="7">
        <f t="shared" si="21"/>
        <v>55962.140625</v>
      </c>
      <c r="F369" s="7">
        <f t="shared" si="22"/>
        <v>2140551.87890625</v>
      </c>
      <c r="G369" s="11">
        <v>711065</v>
      </c>
      <c r="H369">
        <v>0</v>
      </c>
      <c r="I369">
        <v>0</v>
      </c>
      <c r="J369">
        <v>8</v>
      </c>
      <c r="K369" s="3">
        <v>2.2916666666666701</v>
      </c>
      <c r="L369" s="3">
        <f t="shared" si="23"/>
        <v>87.656250000000128</v>
      </c>
      <c r="M369" s="5">
        <v>0</v>
      </c>
    </row>
    <row r="370" spans="1:13" x14ac:dyDescent="0.25">
      <c r="A370" s="2">
        <v>38759</v>
      </c>
      <c r="B370" s="7">
        <v>603493</v>
      </c>
      <c r="C370" s="3">
        <v>38.2083333333333</v>
      </c>
      <c r="D370" s="7">
        <f t="shared" si="20"/>
        <v>1459.8767361111086</v>
      </c>
      <c r="E370" s="7">
        <f t="shared" si="21"/>
        <v>55779.456958911891</v>
      </c>
      <c r="F370" s="7">
        <f t="shared" si="22"/>
        <v>2131240.0846384233</v>
      </c>
      <c r="G370" s="11">
        <v>612892</v>
      </c>
      <c r="H370">
        <v>0</v>
      </c>
      <c r="I370">
        <v>1</v>
      </c>
      <c r="J370">
        <v>12</v>
      </c>
      <c r="K370" s="3">
        <v>4.2916666666666696</v>
      </c>
      <c r="L370" s="3">
        <f t="shared" si="23"/>
        <v>163.97743055555551</v>
      </c>
      <c r="M370" s="5">
        <v>0</v>
      </c>
    </row>
    <row r="371" spans="1:13" x14ac:dyDescent="0.25">
      <c r="A371" s="2">
        <v>39081</v>
      </c>
      <c r="B371" s="7">
        <v>639819</v>
      </c>
      <c r="C371" s="3">
        <v>38.2083333333333</v>
      </c>
      <c r="D371" s="7">
        <f t="shared" si="20"/>
        <v>1459.8767361111086</v>
      </c>
      <c r="E371" s="7">
        <f t="shared" si="21"/>
        <v>55779.456958911891</v>
      </c>
      <c r="F371" s="7">
        <f t="shared" si="22"/>
        <v>2131240.0846384233</v>
      </c>
      <c r="G371" s="11">
        <v>603118</v>
      </c>
      <c r="H371">
        <v>0</v>
      </c>
      <c r="I371">
        <v>1</v>
      </c>
      <c r="J371">
        <v>9</v>
      </c>
      <c r="K371" s="3">
        <v>4.4583333333333304</v>
      </c>
      <c r="L371" s="3">
        <f t="shared" si="23"/>
        <v>170.34548611111086</v>
      </c>
      <c r="M371" s="5">
        <v>0</v>
      </c>
    </row>
    <row r="372" spans="1:13" x14ac:dyDescent="0.25">
      <c r="A372" s="2">
        <v>40896</v>
      </c>
      <c r="B372" s="7">
        <v>687586</v>
      </c>
      <c r="C372" s="3">
        <v>38.2083333333333</v>
      </c>
      <c r="D372" s="7">
        <f t="shared" si="20"/>
        <v>1459.8767361111086</v>
      </c>
      <c r="E372" s="7">
        <f t="shared" si="21"/>
        <v>55779.456958911891</v>
      </c>
      <c r="F372" s="7">
        <f t="shared" si="22"/>
        <v>2131240.0846384233</v>
      </c>
      <c r="G372" s="11">
        <v>637829</v>
      </c>
      <c r="H372">
        <v>0</v>
      </c>
      <c r="I372">
        <v>0</v>
      </c>
      <c r="J372">
        <v>9</v>
      </c>
      <c r="K372" s="3">
        <v>3.7916666666666701</v>
      </c>
      <c r="L372" s="3">
        <f t="shared" si="23"/>
        <v>144.87326388888889</v>
      </c>
      <c r="M372" s="5">
        <v>0</v>
      </c>
    </row>
    <row r="373" spans="1:13" x14ac:dyDescent="0.25">
      <c r="A373" s="2">
        <v>42400</v>
      </c>
      <c r="B373" s="7">
        <v>661879</v>
      </c>
      <c r="C373" s="3">
        <v>38.2083333333333</v>
      </c>
      <c r="D373" s="7">
        <f t="shared" si="20"/>
        <v>1459.8767361111086</v>
      </c>
      <c r="E373" s="7">
        <f t="shared" si="21"/>
        <v>55779.456958911891</v>
      </c>
      <c r="F373" s="7">
        <f t="shared" si="22"/>
        <v>2131240.0846384233</v>
      </c>
      <c r="G373" s="11">
        <v>621861</v>
      </c>
      <c r="H373">
        <v>0</v>
      </c>
      <c r="I373">
        <v>1</v>
      </c>
      <c r="J373">
        <v>12</v>
      </c>
      <c r="K373" s="3">
        <v>6.375</v>
      </c>
      <c r="L373" s="3">
        <f t="shared" si="23"/>
        <v>243.5781249999998</v>
      </c>
      <c r="M373" s="5">
        <v>0</v>
      </c>
    </row>
    <row r="374" spans="1:13" x14ac:dyDescent="0.25">
      <c r="A374" s="2">
        <v>42404</v>
      </c>
      <c r="B374" s="7">
        <v>743700</v>
      </c>
      <c r="C374" s="3">
        <v>38.2083333333333</v>
      </c>
      <c r="D374" s="7">
        <f t="shared" si="20"/>
        <v>1459.8767361111086</v>
      </c>
      <c r="E374" s="7">
        <f t="shared" si="21"/>
        <v>55779.456958911891</v>
      </c>
      <c r="F374" s="7">
        <f t="shared" si="22"/>
        <v>2131240.0846384233</v>
      </c>
      <c r="G374" s="11">
        <v>765626</v>
      </c>
      <c r="H374">
        <v>0</v>
      </c>
      <c r="I374">
        <v>0</v>
      </c>
      <c r="J374">
        <v>10</v>
      </c>
      <c r="K374" s="3">
        <v>6.2083333333333304</v>
      </c>
      <c r="L374" s="3">
        <f t="shared" si="23"/>
        <v>237.21006944444412</v>
      </c>
      <c r="M374" s="5">
        <v>0</v>
      </c>
    </row>
    <row r="375" spans="1:13" x14ac:dyDescent="0.25">
      <c r="A375" s="2">
        <v>42790</v>
      </c>
      <c r="B375" s="7">
        <v>681045</v>
      </c>
      <c r="C375" s="3">
        <v>38.2083333333333</v>
      </c>
      <c r="D375" s="7">
        <f t="shared" si="20"/>
        <v>1459.8767361111086</v>
      </c>
      <c r="E375" s="7">
        <f t="shared" si="21"/>
        <v>55779.456958911891</v>
      </c>
      <c r="F375" s="7">
        <f t="shared" si="22"/>
        <v>2131240.0846384233</v>
      </c>
      <c r="G375" s="11">
        <v>669823</v>
      </c>
      <c r="H375">
        <v>1</v>
      </c>
      <c r="I375">
        <v>0</v>
      </c>
      <c r="J375">
        <v>16</v>
      </c>
      <c r="K375" s="3">
        <v>8.8333333333333304</v>
      </c>
      <c r="L375" s="3">
        <f t="shared" si="23"/>
        <v>337.50694444444406</v>
      </c>
      <c r="M375" s="5">
        <v>0</v>
      </c>
    </row>
    <row r="376" spans="1:13" x14ac:dyDescent="0.25">
      <c r="A376" s="2">
        <v>43082</v>
      </c>
      <c r="B376" s="7">
        <v>678571</v>
      </c>
      <c r="C376" s="3">
        <v>38.1666666666667</v>
      </c>
      <c r="D376" s="7">
        <f t="shared" si="20"/>
        <v>1456.6944444444471</v>
      </c>
      <c r="E376" s="7">
        <f t="shared" si="21"/>
        <v>55597.171296296445</v>
      </c>
      <c r="F376" s="7">
        <f t="shared" si="22"/>
        <v>2121958.7044753162</v>
      </c>
      <c r="G376" s="11">
        <v>667985</v>
      </c>
      <c r="H376">
        <v>0</v>
      </c>
      <c r="I376">
        <v>0</v>
      </c>
      <c r="J376">
        <v>10</v>
      </c>
      <c r="K376" s="3">
        <v>4.9583333333333304</v>
      </c>
      <c r="L376" s="3">
        <f t="shared" si="23"/>
        <v>189.2430555555556</v>
      </c>
      <c r="M376" s="5">
        <v>0</v>
      </c>
    </row>
    <row r="377" spans="1:13" x14ac:dyDescent="0.25">
      <c r="A377" s="2">
        <v>37988</v>
      </c>
      <c r="B377" s="7">
        <v>564798</v>
      </c>
      <c r="C377" s="3">
        <v>38.125</v>
      </c>
      <c r="D377" s="7">
        <f t="shared" si="20"/>
        <v>1453.515625</v>
      </c>
      <c r="E377" s="7">
        <f t="shared" si="21"/>
        <v>55415.283203125</v>
      </c>
      <c r="F377" s="7">
        <f t="shared" si="22"/>
        <v>2112707.6721191406</v>
      </c>
      <c r="G377" s="11">
        <v>561481</v>
      </c>
      <c r="H377">
        <v>1</v>
      </c>
      <c r="I377">
        <v>0</v>
      </c>
      <c r="J377">
        <v>13</v>
      </c>
      <c r="K377" s="3">
        <v>6.3333333333333304</v>
      </c>
      <c r="L377" s="3">
        <f t="shared" si="23"/>
        <v>241.45833333333323</v>
      </c>
      <c r="M377" s="5">
        <v>0</v>
      </c>
    </row>
    <row r="378" spans="1:13" x14ac:dyDescent="0.25">
      <c r="A378" s="2">
        <v>39492</v>
      </c>
      <c r="B378" s="7">
        <v>656940</v>
      </c>
      <c r="C378" s="3">
        <v>38.0833333333333</v>
      </c>
      <c r="D378" s="7">
        <f t="shared" si="20"/>
        <v>1450.3402777777753</v>
      </c>
      <c r="E378" s="7">
        <f t="shared" si="21"/>
        <v>55233.792245370227</v>
      </c>
      <c r="F378" s="7">
        <f t="shared" si="22"/>
        <v>2103486.9213445145</v>
      </c>
      <c r="G378" s="11">
        <v>633156</v>
      </c>
      <c r="H378">
        <v>0</v>
      </c>
      <c r="I378">
        <v>0</v>
      </c>
      <c r="J378">
        <v>20</v>
      </c>
      <c r="K378" s="3">
        <v>7.0416666666666696</v>
      </c>
      <c r="L378" s="3">
        <f t="shared" si="23"/>
        <v>268.17013888888874</v>
      </c>
      <c r="M378" s="5">
        <v>0</v>
      </c>
    </row>
    <row r="379" spans="1:13" x14ac:dyDescent="0.25">
      <c r="A379" s="2">
        <v>42353</v>
      </c>
      <c r="B379" s="7">
        <v>659446</v>
      </c>
      <c r="C379" s="3">
        <v>38.0833333333333</v>
      </c>
      <c r="D379" s="7">
        <f t="shared" si="20"/>
        <v>1450.3402777777753</v>
      </c>
      <c r="E379" s="7">
        <f t="shared" si="21"/>
        <v>55233.792245370227</v>
      </c>
      <c r="F379" s="7">
        <f t="shared" si="22"/>
        <v>2103486.9213445145</v>
      </c>
      <c r="G379" s="11">
        <v>631705</v>
      </c>
      <c r="H379">
        <v>0</v>
      </c>
      <c r="I379">
        <v>0</v>
      </c>
      <c r="J379">
        <v>9</v>
      </c>
      <c r="K379" s="3">
        <v>3.875</v>
      </c>
      <c r="L379" s="3">
        <f t="shared" si="23"/>
        <v>147.57291666666654</v>
      </c>
      <c r="M379" s="5">
        <v>0</v>
      </c>
    </row>
    <row r="380" spans="1:13" x14ac:dyDescent="0.25">
      <c r="A380" s="2">
        <v>41310</v>
      </c>
      <c r="B380" s="7">
        <v>607805</v>
      </c>
      <c r="C380" s="3">
        <v>38.0416666666667</v>
      </c>
      <c r="D380" s="7">
        <f t="shared" si="20"/>
        <v>1447.1684027777803</v>
      </c>
      <c r="E380" s="7">
        <f t="shared" si="21"/>
        <v>55052.697989004773</v>
      </c>
      <c r="F380" s="7">
        <f t="shared" si="22"/>
        <v>2094296.3859983918</v>
      </c>
      <c r="G380" s="11">
        <v>631360</v>
      </c>
      <c r="H380">
        <v>0</v>
      </c>
      <c r="I380">
        <v>0</v>
      </c>
      <c r="J380">
        <v>10</v>
      </c>
      <c r="K380" s="3">
        <v>4.5416666666666696</v>
      </c>
      <c r="L380" s="3">
        <f t="shared" si="23"/>
        <v>172.77256944444471</v>
      </c>
      <c r="M380" s="5">
        <v>0</v>
      </c>
    </row>
    <row r="381" spans="1:13" x14ac:dyDescent="0.25">
      <c r="A381" s="2">
        <v>42791</v>
      </c>
      <c r="B381" s="7">
        <v>691134</v>
      </c>
      <c r="C381" s="3">
        <v>38.0416666666667</v>
      </c>
      <c r="D381" s="7">
        <f t="shared" si="20"/>
        <v>1447.1684027777803</v>
      </c>
      <c r="E381" s="7">
        <f t="shared" si="21"/>
        <v>55052.697989004773</v>
      </c>
      <c r="F381" s="7">
        <f t="shared" si="22"/>
        <v>2094296.3859983918</v>
      </c>
      <c r="G381" s="11">
        <v>681045</v>
      </c>
      <c r="H381">
        <v>0</v>
      </c>
      <c r="I381">
        <v>1</v>
      </c>
      <c r="J381">
        <v>13</v>
      </c>
      <c r="K381" s="3">
        <v>7.3333333333333304</v>
      </c>
      <c r="L381" s="3">
        <f t="shared" si="23"/>
        <v>278.97222222222234</v>
      </c>
      <c r="M381" s="5">
        <v>0</v>
      </c>
    </row>
    <row r="382" spans="1:13" x14ac:dyDescent="0.25">
      <c r="A382" s="2">
        <v>40169</v>
      </c>
      <c r="B382" s="7">
        <v>654136</v>
      </c>
      <c r="C382" s="3">
        <v>38</v>
      </c>
      <c r="D382" s="7">
        <f t="shared" si="20"/>
        <v>1444</v>
      </c>
      <c r="E382" s="7">
        <f t="shared" si="21"/>
        <v>54872</v>
      </c>
      <c r="F382" s="7">
        <f t="shared" si="22"/>
        <v>2085136</v>
      </c>
      <c r="G382" s="11">
        <v>635112</v>
      </c>
      <c r="H382">
        <v>0</v>
      </c>
      <c r="I382">
        <v>0</v>
      </c>
      <c r="J382">
        <v>9</v>
      </c>
      <c r="K382" s="3">
        <v>5.6666666666666696</v>
      </c>
      <c r="L382" s="3">
        <f t="shared" si="23"/>
        <v>215.33333333333346</v>
      </c>
      <c r="M382" s="5">
        <v>0</v>
      </c>
    </row>
    <row r="383" spans="1:13" x14ac:dyDescent="0.25">
      <c r="A383" s="2">
        <v>40887</v>
      </c>
      <c r="B383" s="7">
        <v>598260</v>
      </c>
      <c r="C383" s="3">
        <v>37.9583333333333</v>
      </c>
      <c r="D383" s="7">
        <f t="shared" si="20"/>
        <v>1440.8350694444418</v>
      </c>
      <c r="E383" s="7">
        <f t="shared" si="21"/>
        <v>54691.697844328555</v>
      </c>
      <c r="F383" s="7">
        <f t="shared" si="22"/>
        <v>2076005.6973409695</v>
      </c>
      <c r="G383" s="11">
        <v>612850</v>
      </c>
      <c r="H383">
        <v>0</v>
      </c>
      <c r="I383">
        <v>1</v>
      </c>
      <c r="J383">
        <v>12</v>
      </c>
      <c r="K383" s="3">
        <v>3.0416666666666701</v>
      </c>
      <c r="L383" s="3">
        <f t="shared" si="23"/>
        <v>115.45659722222226</v>
      </c>
      <c r="M383" s="5">
        <v>0</v>
      </c>
    </row>
    <row r="384" spans="1:13" x14ac:dyDescent="0.25">
      <c r="A384" s="2">
        <v>41268</v>
      </c>
      <c r="B384" s="7">
        <v>595005</v>
      </c>
      <c r="C384" s="3">
        <v>37.9583333333333</v>
      </c>
      <c r="D384" s="7">
        <f t="shared" si="20"/>
        <v>1440.8350694444418</v>
      </c>
      <c r="E384" s="7">
        <f t="shared" si="21"/>
        <v>54691.697844328555</v>
      </c>
      <c r="F384" s="7">
        <f t="shared" si="22"/>
        <v>2076005.6973409695</v>
      </c>
      <c r="G384" s="11">
        <v>598751</v>
      </c>
      <c r="H384">
        <v>0</v>
      </c>
      <c r="I384">
        <v>0</v>
      </c>
      <c r="J384">
        <v>16</v>
      </c>
      <c r="K384" s="3">
        <v>6.25</v>
      </c>
      <c r="L384" s="3">
        <f t="shared" si="23"/>
        <v>237.23958333333312</v>
      </c>
      <c r="M384" s="5">
        <v>1</v>
      </c>
    </row>
    <row r="385" spans="1:13" x14ac:dyDescent="0.25">
      <c r="A385" s="2">
        <v>38024</v>
      </c>
      <c r="B385" s="7">
        <v>594971</v>
      </c>
      <c r="C385" s="3">
        <v>37.9166666666667</v>
      </c>
      <c r="D385" s="7">
        <f t="shared" si="20"/>
        <v>1437.6736111111136</v>
      </c>
      <c r="E385" s="7">
        <f t="shared" si="21"/>
        <v>54511.791087963102</v>
      </c>
      <c r="F385" s="7">
        <f t="shared" si="22"/>
        <v>2066905.4120852696</v>
      </c>
      <c r="G385" s="11">
        <v>597507</v>
      </c>
      <c r="H385">
        <v>0</v>
      </c>
      <c r="I385">
        <v>1</v>
      </c>
      <c r="J385">
        <v>17</v>
      </c>
      <c r="K385" s="3">
        <v>8.125</v>
      </c>
      <c r="L385" s="3">
        <f t="shared" si="23"/>
        <v>308.07291666666691</v>
      </c>
      <c r="M385" s="5">
        <v>0</v>
      </c>
    </row>
    <row r="386" spans="1:13" x14ac:dyDescent="0.25">
      <c r="A386" s="2">
        <v>38691</v>
      </c>
      <c r="B386" s="7">
        <v>675742</v>
      </c>
      <c r="C386" s="3">
        <v>37.9166666666667</v>
      </c>
      <c r="D386" s="7">
        <f t="shared" si="20"/>
        <v>1437.6736111111136</v>
      </c>
      <c r="E386" s="7">
        <f t="shared" si="21"/>
        <v>54511.791087963102</v>
      </c>
      <c r="F386" s="7">
        <f t="shared" si="22"/>
        <v>2066905.4120852696</v>
      </c>
      <c r="G386" s="11">
        <v>689028</v>
      </c>
      <c r="H386">
        <v>0</v>
      </c>
      <c r="I386">
        <v>0</v>
      </c>
      <c r="J386">
        <v>12</v>
      </c>
      <c r="K386" s="3">
        <v>8.0833333333333304</v>
      </c>
      <c r="L386" s="3">
        <f t="shared" si="23"/>
        <v>306.49305555555571</v>
      </c>
      <c r="M386" s="5">
        <v>0</v>
      </c>
    </row>
    <row r="387" spans="1:13" x14ac:dyDescent="0.25">
      <c r="A387" s="2">
        <v>39797</v>
      </c>
      <c r="B387" s="7">
        <v>726399</v>
      </c>
      <c r="C387" s="3">
        <v>37.9166666666667</v>
      </c>
      <c r="D387" s="7">
        <f t="shared" si="20"/>
        <v>1437.6736111111136</v>
      </c>
      <c r="E387" s="7">
        <f t="shared" si="21"/>
        <v>54511.791087963102</v>
      </c>
      <c r="F387" s="7">
        <f t="shared" si="22"/>
        <v>2066905.4120852696</v>
      </c>
      <c r="G387" s="11">
        <v>673583</v>
      </c>
      <c r="H387">
        <v>0</v>
      </c>
      <c r="I387">
        <v>0</v>
      </c>
      <c r="J387">
        <v>24</v>
      </c>
      <c r="K387" s="3">
        <v>13.9166666666667</v>
      </c>
      <c r="L387" s="3">
        <f t="shared" si="23"/>
        <v>527.67361111111279</v>
      </c>
      <c r="M387" s="5">
        <v>0</v>
      </c>
    </row>
    <row r="388" spans="1:13" x14ac:dyDescent="0.25">
      <c r="A388" s="2">
        <v>39830</v>
      </c>
      <c r="B388" s="7">
        <v>634182</v>
      </c>
      <c r="C388" s="3">
        <v>37.9166666666667</v>
      </c>
      <c r="D388" s="7">
        <f t="shared" ref="D388:D451" si="24">+C388^2</f>
        <v>1437.6736111111136</v>
      </c>
      <c r="E388" s="7">
        <f t="shared" ref="E388:E451" si="25">+C388^3</f>
        <v>54511.791087963102</v>
      </c>
      <c r="F388" s="7">
        <f t="shared" ref="F388:F451" si="26">+C388^4</f>
        <v>2066905.4120852696</v>
      </c>
      <c r="G388" s="11">
        <v>585731</v>
      </c>
      <c r="H388">
        <v>0</v>
      </c>
      <c r="I388">
        <v>1</v>
      </c>
      <c r="J388">
        <v>7</v>
      </c>
      <c r="K388" s="3">
        <v>3.0833333333333299</v>
      </c>
      <c r="L388" s="3">
        <f t="shared" ref="L388:L451" si="27">+C388*K388</f>
        <v>116.9097222222222</v>
      </c>
      <c r="M388" s="5">
        <v>0</v>
      </c>
    </row>
    <row r="389" spans="1:13" x14ac:dyDescent="0.25">
      <c r="A389" s="2">
        <v>39082</v>
      </c>
      <c r="B389" s="7">
        <v>639757</v>
      </c>
      <c r="C389" s="3">
        <v>37.875</v>
      </c>
      <c r="D389" s="7">
        <f t="shared" si="24"/>
        <v>1434.515625</v>
      </c>
      <c r="E389" s="7">
        <f t="shared" si="25"/>
        <v>54332.279296875</v>
      </c>
      <c r="F389" s="7">
        <f t="shared" si="26"/>
        <v>2057835.0783691406</v>
      </c>
      <c r="G389" s="11">
        <v>639819</v>
      </c>
      <c r="H389">
        <v>0</v>
      </c>
      <c r="I389">
        <v>1</v>
      </c>
      <c r="J389">
        <v>10</v>
      </c>
      <c r="K389" s="3">
        <v>5.3333333333333304</v>
      </c>
      <c r="L389" s="3">
        <f t="shared" si="27"/>
        <v>201.99999999999989</v>
      </c>
      <c r="M389" s="5">
        <v>0</v>
      </c>
    </row>
    <row r="390" spans="1:13" x14ac:dyDescent="0.25">
      <c r="A390" s="2">
        <v>38037</v>
      </c>
      <c r="B390" s="7">
        <v>495569</v>
      </c>
      <c r="C390" s="3">
        <v>37.8333333333333</v>
      </c>
      <c r="D390" s="7">
        <f t="shared" si="24"/>
        <v>1431.3611111111086</v>
      </c>
      <c r="E390" s="7">
        <f t="shared" si="25"/>
        <v>54153.162037036891</v>
      </c>
      <c r="F390" s="7">
        <f t="shared" si="26"/>
        <v>2048794.6304012274</v>
      </c>
      <c r="G390" s="11">
        <v>525161</v>
      </c>
      <c r="H390">
        <v>1</v>
      </c>
      <c r="I390">
        <v>0</v>
      </c>
      <c r="J390">
        <v>12</v>
      </c>
      <c r="K390" s="3">
        <v>4.6666666666666696</v>
      </c>
      <c r="L390" s="3">
        <f t="shared" si="27"/>
        <v>176.55555555555551</v>
      </c>
      <c r="M390" s="5">
        <v>0</v>
      </c>
    </row>
    <row r="391" spans="1:13" x14ac:dyDescent="0.25">
      <c r="A391" s="2">
        <v>41331</v>
      </c>
      <c r="B391" s="7">
        <v>658687</v>
      </c>
      <c r="C391" s="3">
        <v>37.8333333333333</v>
      </c>
      <c r="D391" s="7">
        <f t="shared" si="24"/>
        <v>1431.3611111111086</v>
      </c>
      <c r="E391" s="7">
        <f t="shared" si="25"/>
        <v>54153.162037036891</v>
      </c>
      <c r="F391" s="7">
        <f t="shared" si="26"/>
        <v>2048794.6304012274</v>
      </c>
      <c r="G391" s="11">
        <v>638875</v>
      </c>
      <c r="H391">
        <v>0</v>
      </c>
      <c r="I391">
        <v>0</v>
      </c>
      <c r="J391">
        <v>14</v>
      </c>
      <c r="K391" s="3">
        <v>7.125</v>
      </c>
      <c r="L391" s="3">
        <f t="shared" si="27"/>
        <v>269.56249999999977</v>
      </c>
      <c r="M391" s="5">
        <v>0</v>
      </c>
    </row>
    <row r="392" spans="1:13" x14ac:dyDescent="0.25">
      <c r="A392" s="2">
        <v>41298</v>
      </c>
      <c r="B392" s="7">
        <v>672171</v>
      </c>
      <c r="C392" s="3">
        <v>37.7916666666667</v>
      </c>
      <c r="D392" s="7">
        <f t="shared" si="24"/>
        <v>1428.2100694444468</v>
      </c>
      <c r="E392" s="7">
        <f t="shared" si="25"/>
        <v>53974.438874421438</v>
      </c>
      <c r="F392" s="7">
        <f t="shared" si="26"/>
        <v>2039784.0024625116</v>
      </c>
      <c r="G392" s="11">
        <v>819419</v>
      </c>
      <c r="H392">
        <v>0</v>
      </c>
      <c r="I392">
        <v>0</v>
      </c>
      <c r="J392">
        <v>7</v>
      </c>
      <c r="K392" s="3">
        <v>2.7916666666666701</v>
      </c>
      <c r="L392" s="3">
        <f t="shared" si="27"/>
        <v>105.50173611111133</v>
      </c>
      <c r="M392" s="5">
        <v>0</v>
      </c>
    </row>
    <row r="393" spans="1:13" x14ac:dyDescent="0.25">
      <c r="A393" s="2">
        <v>41317</v>
      </c>
      <c r="B393" s="7">
        <v>707644</v>
      </c>
      <c r="C393" s="3">
        <v>37.7916666666667</v>
      </c>
      <c r="D393" s="7">
        <f t="shared" si="24"/>
        <v>1428.2100694444468</v>
      </c>
      <c r="E393" s="7">
        <f t="shared" si="25"/>
        <v>53974.438874421438</v>
      </c>
      <c r="F393" s="7">
        <f t="shared" si="26"/>
        <v>2039784.0024625116</v>
      </c>
      <c r="G393" s="11">
        <v>703936</v>
      </c>
      <c r="H393">
        <v>0</v>
      </c>
      <c r="I393">
        <v>0</v>
      </c>
      <c r="J393">
        <v>12</v>
      </c>
      <c r="K393" s="3">
        <v>6.4166666666666696</v>
      </c>
      <c r="L393" s="3">
        <f t="shared" si="27"/>
        <v>242.49652777777811</v>
      </c>
      <c r="M393" s="5">
        <v>0</v>
      </c>
    </row>
    <row r="394" spans="1:13" x14ac:dyDescent="0.25">
      <c r="A394" s="2">
        <v>40231</v>
      </c>
      <c r="B394" s="7">
        <v>661678</v>
      </c>
      <c r="C394" s="3">
        <v>37.75</v>
      </c>
      <c r="D394" s="7">
        <f t="shared" si="24"/>
        <v>1425.0625</v>
      </c>
      <c r="E394" s="7">
        <f t="shared" si="25"/>
        <v>53796.109375</v>
      </c>
      <c r="F394" s="7">
        <f t="shared" si="26"/>
        <v>2030803.12890625</v>
      </c>
      <c r="G394" s="11">
        <v>634701</v>
      </c>
      <c r="H394">
        <v>0</v>
      </c>
      <c r="I394">
        <v>0</v>
      </c>
      <c r="J394">
        <v>17</v>
      </c>
      <c r="K394" s="3">
        <v>8.0833333333333304</v>
      </c>
      <c r="L394" s="3">
        <f t="shared" si="27"/>
        <v>305.1458333333332</v>
      </c>
      <c r="M394" s="5">
        <v>0</v>
      </c>
    </row>
    <row r="395" spans="1:13" x14ac:dyDescent="0.25">
      <c r="A395" s="2">
        <v>40881</v>
      </c>
      <c r="B395" s="7">
        <v>689720</v>
      </c>
      <c r="C395" s="3">
        <v>37.75</v>
      </c>
      <c r="D395" s="7">
        <f t="shared" si="24"/>
        <v>1425.0625</v>
      </c>
      <c r="E395" s="7">
        <f t="shared" si="25"/>
        <v>53796.109375</v>
      </c>
      <c r="F395" s="7">
        <f t="shared" si="26"/>
        <v>2030803.12890625</v>
      </c>
      <c r="G395" s="11">
        <v>589005</v>
      </c>
      <c r="H395">
        <v>0</v>
      </c>
      <c r="I395">
        <v>1</v>
      </c>
      <c r="J395">
        <v>9</v>
      </c>
      <c r="K395" s="3">
        <v>4.3333333333333304</v>
      </c>
      <c r="L395" s="3">
        <f t="shared" si="27"/>
        <v>163.58333333333323</v>
      </c>
      <c r="M395" s="5">
        <v>0</v>
      </c>
    </row>
    <row r="396" spans="1:13" x14ac:dyDescent="0.25">
      <c r="A396" s="2">
        <v>38025</v>
      </c>
      <c r="B396" s="7">
        <v>565753</v>
      </c>
      <c r="C396" s="3">
        <v>37.7083333333333</v>
      </c>
      <c r="D396" s="7">
        <f t="shared" si="24"/>
        <v>1421.9184027777753</v>
      </c>
      <c r="E396" s="7">
        <f t="shared" si="25"/>
        <v>53618.173104745234</v>
      </c>
      <c r="F396" s="7">
        <f t="shared" si="26"/>
        <v>2021851.9441580996</v>
      </c>
      <c r="G396" s="11">
        <v>594971</v>
      </c>
      <c r="H396">
        <v>0</v>
      </c>
      <c r="I396">
        <v>1</v>
      </c>
      <c r="J396">
        <v>8</v>
      </c>
      <c r="K396" s="3">
        <v>3.875</v>
      </c>
      <c r="L396" s="3">
        <f t="shared" si="27"/>
        <v>146.11979166666654</v>
      </c>
      <c r="M396" s="5">
        <v>0</v>
      </c>
    </row>
    <row r="397" spans="1:13" x14ac:dyDescent="0.25">
      <c r="A397" s="2">
        <v>38390</v>
      </c>
      <c r="B397" s="7">
        <v>578178</v>
      </c>
      <c r="C397" s="3">
        <v>37.7083333333333</v>
      </c>
      <c r="D397" s="7">
        <f t="shared" si="24"/>
        <v>1421.9184027777753</v>
      </c>
      <c r="E397" s="7">
        <f t="shared" si="25"/>
        <v>53618.173104745234</v>
      </c>
      <c r="F397" s="7">
        <f t="shared" si="26"/>
        <v>2021851.9441580996</v>
      </c>
      <c r="G397" s="11">
        <v>495303</v>
      </c>
      <c r="H397">
        <v>0</v>
      </c>
      <c r="I397">
        <v>0</v>
      </c>
      <c r="J397">
        <v>14</v>
      </c>
      <c r="K397" s="3">
        <v>5.2083333333333304</v>
      </c>
      <c r="L397" s="3">
        <f t="shared" si="27"/>
        <v>196.39756944444417</v>
      </c>
      <c r="M397" s="5">
        <v>0</v>
      </c>
    </row>
    <row r="398" spans="1:13" x14ac:dyDescent="0.25">
      <c r="A398" s="2">
        <v>40180</v>
      </c>
      <c r="B398" s="7">
        <v>565461</v>
      </c>
      <c r="C398" s="3">
        <v>37.7083333333333</v>
      </c>
      <c r="D398" s="7">
        <f t="shared" si="24"/>
        <v>1421.9184027777753</v>
      </c>
      <c r="E398" s="7">
        <f t="shared" si="25"/>
        <v>53618.173104745234</v>
      </c>
      <c r="F398" s="7">
        <f t="shared" si="26"/>
        <v>2021851.9441580996</v>
      </c>
      <c r="G398" s="11">
        <v>572190</v>
      </c>
      <c r="H398">
        <v>0</v>
      </c>
      <c r="I398">
        <v>1</v>
      </c>
      <c r="J398">
        <v>9</v>
      </c>
      <c r="K398" s="3">
        <v>2.5833333333333299</v>
      </c>
      <c r="L398" s="3">
        <f t="shared" si="27"/>
        <v>97.41319444444423</v>
      </c>
      <c r="M398" s="5">
        <v>0</v>
      </c>
    </row>
    <row r="399" spans="1:13" x14ac:dyDescent="0.25">
      <c r="A399" s="2">
        <v>40582</v>
      </c>
      <c r="B399" s="7">
        <v>680758</v>
      </c>
      <c r="C399" s="3">
        <v>37.7083333333333</v>
      </c>
      <c r="D399" s="7">
        <f t="shared" si="24"/>
        <v>1421.9184027777753</v>
      </c>
      <c r="E399" s="7">
        <f t="shared" si="25"/>
        <v>53618.173104745234</v>
      </c>
      <c r="F399" s="7">
        <f t="shared" si="26"/>
        <v>2021851.9441580996</v>
      </c>
      <c r="G399" s="11">
        <v>576825</v>
      </c>
      <c r="H399">
        <v>0</v>
      </c>
      <c r="I399">
        <v>0</v>
      </c>
      <c r="J399">
        <v>9</v>
      </c>
      <c r="K399" s="3">
        <v>4.2916666666666696</v>
      </c>
      <c r="L399" s="3">
        <f t="shared" si="27"/>
        <v>161.8315972222222</v>
      </c>
      <c r="M399" s="5">
        <v>0</v>
      </c>
    </row>
    <row r="400" spans="1:13" x14ac:dyDescent="0.25">
      <c r="A400" s="2">
        <v>40583</v>
      </c>
      <c r="B400" s="7">
        <v>685105</v>
      </c>
      <c r="C400" s="3">
        <v>37.7083333333333</v>
      </c>
      <c r="D400" s="7">
        <f t="shared" si="24"/>
        <v>1421.9184027777753</v>
      </c>
      <c r="E400" s="7">
        <f t="shared" si="25"/>
        <v>53618.173104745234</v>
      </c>
      <c r="F400" s="7">
        <f t="shared" si="26"/>
        <v>2021851.9441580996</v>
      </c>
      <c r="G400" s="11">
        <v>680758</v>
      </c>
      <c r="H400">
        <v>0</v>
      </c>
      <c r="I400">
        <v>0</v>
      </c>
      <c r="J400">
        <v>7</v>
      </c>
      <c r="K400" s="3">
        <v>3.4166666666666701</v>
      </c>
      <c r="L400" s="3">
        <f t="shared" si="27"/>
        <v>128.83680555555557</v>
      </c>
      <c r="M400" s="5">
        <v>0</v>
      </c>
    </row>
    <row r="401" spans="1:13" x14ac:dyDescent="0.25">
      <c r="A401" s="2">
        <v>40892</v>
      </c>
      <c r="B401" s="7">
        <v>657763</v>
      </c>
      <c r="C401" s="3">
        <v>37.7083333333333</v>
      </c>
      <c r="D401" s="7">
        <f t="shared" si="24"/>
        <v>1421.9184027777753</v>
      </c>
      <c r="E401" s="7">
        <f t="shared" si="25"/>
        <v>53618.173104745234</v>
      </c>
      <c r="F401" s="7">
        <f t="shared" si="26"/>
        <v>2021851.9441580996</v>
      </c>
      <c r="G401" s="11">
        <v>629259</v>
      </c>
      <c r="H401">
        <v>0</v>
      </c>
      <c r="I401">
        <v>0</v>
      </c>
      <c r="J401">
        <v>10</v>
      </c>
      <c r="K401" s="3">
        <v>4.9166666666666696</v>
      </c>
      <c r="L401" s="3">
        <f t="shared" si="27"/>
        <v>185.39930555555551</v>
      </c>
      <c r="M401" s="5">
        <v>0</v>
      </c>
    </row>
    <row r="402" spans="1:13" x14ac:dyDescent="0.25">
      <c r="A402" s="2">
        <v>41663</v>
      </c>
      <c r="B402" s="7">
        <v>636295</v>
      </c>
      <c r="C402" s="3">
        <v>37.7083333333333</v>
      </c>
      <c r="D402" s="7">
        <f t="shared" si="24"/>
        <v>1421.9184027777753</v>
      </c>
      <c r="E402" s="7">
        <f t="shared" si="25"/>
        <v>53618.173104745234</v>
      </c>
      <c r="F402" s="7">
        <f t="shared" si="26"/>
        <v>2021851.9441580996</v>
      </c>
      <c r="G402" s="11">
        <v>635099</v>
      </c>
      <c r="H402">
        <v>1</v>
      </c>
      <c r="I402">
        <v>0</v>
      </c>
      <c r="J402">
        <v>8</v>
      </c>
      <c r="K402" s="3">
        <v>2.75</v>
      </c>
      <c r="L402" s="3">
        <f t="shared" si="27"/>
        <v>103.69791666666657</v>
      </c>
      <c r="M402" s="5">
        <v>0</v>
      </c>
    </row>
    <row r="403" spans="1:13" x14ac:dyDescent="0.25">
      <c r="A403" s="2">
        <v>39426</v>
      </c>
      <c r="B403" s="7">
        <v>645288</v>
      </c>
      <c r="C403" s="3">
        <v>37.625</v>
      </c>
      <c r="D403" s="7">
        <f t="shared" si="24"/>
        <v>1415.640625</v>
      </c>
      <c r="E403" s="7">
        <f t="shared" si="25"/>
        <v>53263.478515625</v>
      </c>
      <c r="F403" s="7">
        <f t="shared" si="26"/>
        <v>2004038.3791503906</v>
      </c>
      <c r="G403" s="11">
        <v>577196</v>
      </c>
      <c r="H403">
        <v>0</v>
      </c>
      <c r="I403">
        <v>0</v>
      </c>
      <c r="J403">
        <v>16</v>
      </c>
      <c r="K403" s="3">
        <v>6.6666666666666696</v>
      </c>
      <c r="L403" s="3">
        <f t="shared" si="27"/>
        <v>250.83333333333346</v>
      </c>
      <c r="M403" s="5">
        <v>0</v>
      </c>
    </row>
    <row r="404" spans="1:13" x14ac:dyDescent="0.25">
      <c r="A404" s="2">
        <v>41642</v>
      </c>
      <c r="B404" s="7">
        <v>642110</v>
      </c>
      <c r="C404" s="3">
        <v>37.625</v>
      </c>
      <c r="D404" s="7">
        <f t="shared" si="24"/>
        <v>1415.640625</v>
      </c>
      <c r="E404" s="7">
        <f t="shared" si="25"/>
        <v>53263.478515625</v>
      </c>
      <c r="F404" s="7">
        <f t="shared" si="26"/>
        <v>2004038.3791503906</v>
      </c>
      <c r="G404" s="11">
        <v>622132</v>
      </c>
      <c r="H404">
        <v>1</v>
      </c>
      <c r="I404">
        <v>0</v>
      </c>
      <c r="J404">
        <v>13</v>
      </c>
      <c r="K404" s="3">
        <v>4.9583333333333304</v>
      </c>
      <c r="L404" s="3">
        <f t="shared" si="27"/>
        <v>186.55729166666654</v>
      </c>
      <c r="M404" s="5">
        <v>0</v>
      </c>
    </row>
    <row r="405" spans="1:13" x14ac:dyDescent="0.25">
      <c r="A405" s="2">
        <v>41658</v>
      </c>
      <c r="B405" s="7">
        <v>576824</v>
      </c>
      <c r="C405" s="3">
        <v>37.625</v>
      </c>
      <c r="D405" s="7">
        <f t="shared" si="24"/>
        <v>1415.640625</v>
      </c>
      <c r="E405" s="7">
        <f t="shared" si="25"/>
        <v>53263.478515625</v>
      </c>
      <c r="F405" s="7">
        <f t="shared" si="26"/>
        <v>2004038.3791503906</v>
      </c>
      <c r="G405" s="11">
        <v>588692</v>
      </c>
      <c r="H405">
        <v>0</v>
      </c>
      <c r="I405">
        <v>1</v>
      </c>
      <c r="J405">
        <v>12</v>
      </c>
      <c r="K405" s="3">
        <v>3.75</v>
      </c>
      <c r="L405" s="3">
        <f t="shared" si="27"/>
        <v>141.09375</v>
      </c>
      <c r="M405" s="5">
        <v>0</v>
      </c>
    </row>
    <row r="406" spans="1:13" x14ac:dyDescent="0.25">
      <c r="A406" s="2">
        <v>42396</v>
      </c>
      <c r="B406" s="7">
        <v>679340</v>
      </c>
      <c r="C406" s="3">
        <v>37.5416666666667</v>
      </c>
      <c r="D406" s="7">
        <f t="shared" si="24"/>
        <v>1409.3767361111136</v>
      </c>
      <c r="E406" s="7">
        <f t="shared" si="25"/>
        <v>52910.351634838102</v>
      </c>
      <c r="F406" s="7">
        <f t="shared" si="26"/>
        <v>1986342.7842912155</v>
      </c>
      <c r="G406" s="11">
        <v>672528</v>
      </c>
      <c r="H406">
        <v>0</v>
      </c>
      <c r="I406">
        <v>0</v>
      </c>
      <c r="J406">
        <v>10</v>
      </c>
      <c r="K406" s="3">
        <v>5.0416666666666696</v>
      </c>
      <c r="L406" s="3">
        <f t="shared" si="27"/>
        <v>189.27256944444471</v>
      </c>
      <c r="M406" s="5">
        <v>0</v>
      </c>
    </row>
    <row r="407" spans="1:13" x14ac:dyDescent="0.25">
      <c r="A407" s="2">
        <v>41270</v>
      </c>
      <c r="B407" s="7">
        <v>658325</v>
      </c>
      <c r="C407" s="3">
        <v>37.5</v>
      </c>
      <c r="D407" s="7">
        <f t="shared" si="24"/>
        <v>1406.25</v>
      </c>
      <c r="E407" s="7">
        <f t="shared" si="25"/>
        <v>52734.375</v>
      </c>
      <c r="F407" s="7">
        <f t="shared" si="26"/>
        <v>1977539.0625</v>
      </c>
      <c r="G407" s="11">
        <v>652192</v>
      </c>
      <c r="H407">
        <v>0</v>
      </c>
      <c r="I407">
        <v>0</v>
      </c>
      <c r="J407">
        <v>12</v>
      </c>
      <c r="K407" s="3">
        <v>4.5416666666666696</v>
      </c>
      <c r="L407" s="3">
        <f t="shared" si="27"/>
        <v>170.31250000000011</v>
      </c>
      <c r="M407" s="5">
        <v>0</v>
      </c>
    </row>
    <row r="408" spans="1:13" x14ac:dyDescent="0.25">
      <c r="A408" s="2">
        <v>39453</v>
      </c>
      <c r="B408" s="7">
        <v>641749</v>
      </c>
      <c r="C408" s="3">
        <v>37.4583333333333</v>
      </c>
      <c r="D408" s="7">
        <f t="shared" si="24"/>
        <v>1403.1267361111086</v>
      </c>
      <c r="E408" s="7">
        <f t="shared" si="25"/>
        <v>52558.788990161898</v>
      </c>
      <c r="F408" s="7">
        <f t="shared" si="26"/>
        <v>1968764.6375898125</v>
      </c>
      <c r="G408" s="11">
        <v>567925</v>
      </c>
      <c r="H408">
        <v>0</v>
      </c>
      <c r="I408">
        <v>1</v>
      </c>
      <c r="J408">
        <v>21</v>
      </c>
      <c r="K408" s="3">
        <v>7.1666666666666696</v>
      </c>
      <c r="L408" s="3">
        <f t="shared" si="27"/>
        <v>268.45138888888874</v>
      </c>
      <c r="M408" s="5">
        <v>0</v>
      </c>
    </row>
    <row r="409" spans="1:13" x14ac:dyDescent="0.25">
      <c r="A409" s="2">
        <v>39834</v>
      </c>
      <c r="B409" s="7">
        <v>592621</v>
      </c>
      <c r="C409" s="3">
        <v>37.4583333333333</v>
      </c>
      <c r="D409" s="7">
        <f t="shared" si="24"/>
        <v>1403.1267361111086</v>
      </c>
      <c r="E409" s="7">
        <f t="shared" si="25"/>
        <v>52558.788990161898</v>
      </c>
      <c r="F409" s="7">
        <f t="shared" si="26"/>
        <v>1968764.6375898125</v>
      </c>
      <c r="G409" s="11">
        <v>649216</v>
      </c>
      <c r="H409">
        <v>0</v>
      </c>
      <c r="I409">
        <v>0</v>
      </c>
      <c r="J409">
        <v>6</v>
      </c>
      <c r="K409" s="3">
        <v>2.375</v>
      </c>
      <c r="L409" s="3">
        <f t="shared" si="27"/>
        <v>88.963541666666586</v>
      </c>
      <c r="M409" s="5">
        <v>0</v>
      </c>
    </row>
    <row r="410" spans="1:13" x14ac:dyDescent="0.25">
      <c r="A410" s="2">
        <v>40191</v>
      </c>
      <c r="B410" s="7">
        <v>597691</v>
      </c>
      <c r="C410" s="3">
        <v>37.4583333333333</v>
      </c>
      <c r="D410" s="7">
        <f t="shared" si="24"/>
        <v>1403.1267361111086</v>
      </c>
      <c r="E410" s="7">
        <f t="shared" si="25"/>
        <v>52558.788990161898</v>
      </c>
      <c r="F410" s="7">
        <f t="shared" si="26"/>
        <v>1968764.6375898125</v>
      </c>
      <c r="G410" s="11">
        <v>670651</v>
      </c>
      <c r="H410">
        <v>0</v>
      </c>
      <c r="I410">
        <v>0</v>
      </c>
      <c r="J410">
        <v>9</v>
      </c>
      <c r="K410" s="3">
        <v>3.6666666666666701</v>
      </c>
      <c r="L410" s="3">
        <f t="shared" si="27"/>
        <v>137.34722222222223</v>
      </c>
      <c r="M410" s="5">
        <v>0</v>
      </c>
    </row>
    <row r="411" spans="1:13" x14ac:dyDescent="0.25">
      <c r="A411" s="2">
        <v>39417</v>
      </c>
      <c r="B411" s="7">
        <v>580360</v>
      </c>
      <c r="C411" s="3">
        <v>37.4166666666667</v>
      </c>
      <c r="D411" s="7">
        <f t="shared" si="24"/>
        <v>1400.0069444444468</v>
      </c>
      <c r="E411" s="7">
        <f t="shared" si="25"/>
        <v>52383.59317129643</v>
      </c>
      <c r="F411" s="7">
        <f t="shared" si="26"/>
        <v>1960019.4444926765</v>
      </c>
      <c r="G411" s="11">
        <v>514880</v>
      </c>
      <c r="H411">
        <v>0</v>
      </c>
      <c r="I411">
        <v>1</v>
      </c>
      <c r="J411">
        <v>15</v>
      </c>
      <c r="K411" s="3">
        <v>6.2083333333333304</v>
      </c>
      <c r="L411" s="3">
        <f t="shared" si="27"/>
        <v>232.29513888888897</v>
      </c>
      <c r="M411" s="5">
        <v>0</v>
      </c>
    </row>
    <row r="412" spans="1:13" x14ac:dyDescent="0.25">
      <c r="A412" s="2">
        <v>41332</v>
      </c>
      <c r="B412" s="7">
        <v>642315</v>
      </c>
      <c r="C412" s="3">
        <v>37.4166666666667</v>
      </c>
      <c r="D412" s="7">
        <f t="shared" si="24"/>
        <v>1400.0069444444468</v>
      </c>
      <c r="E412" s="7">
        <f t="shared" si="25"/>
        <v>52383.59317129643</v>
      </c>
      <c r="F412" s="7">
        <f t="shared" si="26"/>
        <v>1960019.4444926765</v>
      </c>
      <c r="G412" s="11">
        <v>658687</v>
      </c>
      <c r="H412">
        <v>0</v>
      </c>
      <c r="I412">
        <v>0</v>
      </c>
      <c r="J412">
        <v>10</v>
      </c>
      <c r="K412" s="3">
        <v>6.3333333333333304</v>
      </c>
      <c r="L412" s="3">
        <f t="shared" si="27"/>
        <v>236.97222222222231</v>
      </c>
      <c r="M412" s="5">
        <v>0</v>
      </c>
    </row>
    <row r="413" spans="1:13" x14ac:dyDescent="0.25">
      <c r="A413" s="2">
        <v>38392</v>
      </c>
      <c r="B413" s="7">
        <v>573029</v>
      </c>
      <c r="C413" s="3">
        <v>37.375</v>
      </c>
      <c r="D413" s="7">
        <f t="shared" si="24"/>
        <v>1396.890625</v>
      </c>
      <c r="E413" s="7">
        <f t="shared" si="25"/>
        <v>52208.787109375</v>
      </c>
      <c r="F413" s="7">
        <f t="shared" si="26"/>
        <v>1951303.4182128906</v>
      </c>
      <c r="G413" s="11">
        <v>594727</v>
      </c>
      <c r="H413">
        <v>0</v>
      </c>
      <c r="I413">
        <v>0</v>
      </c>
      <c r="J413">
        <v>10</v>
      </c>
      <c r="K413" s="3">
        <v>6.0416666666666696</v>
      </c>
      <c r="L413" s="3">
        <f t="shared" si="27"/>
        <v>225.80729166666677</v>
      </c>
      <c r="M413" s="5">
        <v>0</v>
      </c>
    </row>
    <row r="414" spans="1:13" x14ac:dyDescent="0.25">
      <c r="A414" s="2">
        <v>40885</v>
      </c>
      <c r="B414" s="7">
        <v>628005</v>
      </c>
      <c r="C414" s="3">
        <v>37.375</v>
      </c>
      <c r="D414" s="7">
        <f t="shared" si="24"/>
        <v>1396.890625</v>
      </c>
      <c r="E414" s="7">
        <f t="shared" si="25"/>
        <v>52208.787109375</v>
      </c>
      <c r="F414" s="7">
        <f t="shared" si="26"/>
        <v>1951303.4182128906</v>
      </c>
      <c r="G414" s="11">
        <v>673776</v>
      </c>
      <c r="H414">
        <v>0</v>
      </c>
      <c r="I414">
        <v>0</v>
      </c>
      <c r="J414">
        <v>7</v>
      </c>
      <c r="K414" s="3">
        <v>2.4583333333333299</v>
      </c>
      <c r="L414" s="3">
        <f t="shared" si="27"/>
        <v>91.880208333333201</v>
      </c>
      <c r="M414" s="5">
        <v>0</v>
      </c>
    </row>
    <row r="415" spans="1:13" x14ac:dyDescent="0.25">
      <c r="A415" s="2">
        <v>39067</v>
      </c>
      <c r="B415" s="7">
        <v>613961</v>
      </c>
      <c r="C415" s="3">
        <v>37.3333333333333</v>
      </c>
      <c r="D415" s="7">
        <f t="shared" si="24"/>
        <v>1393.7777777777753</v>
      </c>
      <c r="E415" s="7">
        <f t="shared" si="25"/>
        <v>52034.370370370234</v>
      </c>
      <c r="F415" s="7">
        <f t="shared" si="26"/>
        <v>1942616.4938271537</v>
      </c>
      <c r="G415" s="11">
        <v>439092</v>
      </c>
      <c r="H415">
        <v>0</v>
      </c>
      <c r="I415">
        <v>1</v>
      </c>
      <c r="J415">
        <v>12</v>
      </c>
      <c r="K415" s="3">
        <v>6.875</v>
      </c>
      <c r="L415" s="3">
        <f t="shared" si="27"/>
        <v>256.66666666666646</v>
      </c>
      <c r="M415" s="5">
        <v>0</v>
      </c>
    </row>
    <row r="416" spans="1:13" x14ac:dyDescent="0.25">
      <c r="A416" s="2">
        <v>40230</v>
      </c>
      <c r="B416" s="7">
        <v>634701</v>
      </c>
      <c r="C416" s="3">
        <v>37.3333333333333</v>
      </c>
      <c r="D416" s="7">
        <f t="shared" si="24"/>
        <v>1393.7777777777753</v>
      </c>
      <c r="E416" s="7">
        <f t="shared" si="25"/>
        <v>52034.370370370234</v>
      </c>
      <c r="F416" s="7">
        <f t="shared" si="26"/>
        <v>1942616.4938271537</v>
      </c>
      <c r="G416" s="11">
        <v>561492</v>
      </c>
      <c r="H416">
        <v>0</v>
      </c>
      <c r="I416">
        <v>1</v>
      </c>
      <c r="J416">
        <v>12</v>
      </c>
      <c r="K416" s="3">
        <v>4.4583333333333304</v>
      </c>
      <c r="L416" s="3">
        <f t="shared" si="27"/>
        <v>166.44444444444417</v>
      </c>
      <c r="M416" s="5">
        <v>0</v>
      </c>
    </row>
    <row r="417" spans="1:13" x14ac:dyDescent="0.25">
      <c r="A417" s="2">
        <v>40925</v>
      </c>
      <c r="B417" s="7">
        <v>709112</v>
      </c>
      <c r="C417" s="3">
        <v>37.3333333333333</v>
      </c>
      <c r="D417" s="7">
        <f t="shared" si="24"/>
        <v>1393.7777777777753</v>
      </c>
      <c r="E417" s="7">
        <f t="shared" si="25"/>
        <v>52034.370370370234</v>
      </c>
      <c r="F417" s="7">
        <f t="shared" si="26"/>
        <v>1942616.4938271537</v>
      </c>
      <c r="G417" s="11">
        <v>763290</v>
      </c>
      <c r="H417">
        <v>0</v>
      </c>
      <c r="I417">
        <v>0</v>
      </c>
      <c r="J417">
        <v>20</v>
      </c>
      <c r="K417" s="3">
        <v>9.875</v>
      </c>
      <c r="L417" s="3">
        <f t="shared" si="27"/>
        <v>368.66666666666634</v>
      </c>
      <c r="M417" s="5">
        <v>0</v>
      </c>
    </row>
    <row r="418" spans="1:13" x14ac:dyDescent="0.25">
      <c r="A418" s="2">
        <v>42395</v>
      </c>
      <c r="B418" s="7">
        <v>672528</v>
      </c>
      <c r="C418" s="3">
        <v>37.3333333333333</v>
      </c>
      <c r="D418" s="7">
        <f t="shared" si="24"/>
        <v>1393.7777777777753</v>
      </c>
      <c r="E418" s="7">
        <f t="shared" si="25"/>
        <v>52034.370370370234</v>
      </c>
      <c r="F418" s="7">
        <f t="shared" si="26"/>
        <v>1942616.4938271537</v>
      </c>
      <c r="G418" s="11">
        <v>631651</v>
      </c>
      <c r="H418">
        <v>0</v>
      </c>
      <c r="I418">
        <v>0</v>
      </c>
      <c r="J418">
        <v>9</v>
      </c>
      <c r="K418" s="3">
        <v>5.375</v>
      </c>
      <c r="L418" s="3">
        <f t="shared" si="27"/>
        <v>200.66666666666649</v>
      </c>
      <c r="M418" s="5">
        <v>0</v>
      </c>
    </row>
    <row r="419" spans="1:13" x14ac:dyDescent="0.25">
      <c r="A419" s="2">
        <v>38739</v>
      </c>
      <c r="B419" s="7">
        <v>606971</v>
      </c>
      <c r="C419" s="3">
        <v>37.2916666666667</v>
      </c>
      <c r="D419" s="7">
        <f t="shared" si="24"/>
        <v>1390.6684027777803</v>
      </c>
      <c r="E419" s="7">
        <f t="shared" si="25"/>
        <v>51860.342520254773</v>
      </c>
      <c r="F419" s="7">
        <f t="shared" si="26"/>
        <v>1933958.6064845026</v>
      </c>
      <c r="G419" s="11">
        <v>586484</v>
      </c>
      <c r="H419">
        <v>0</v>
      </c>
      <c r="I419">
        <v>1</v>
      </c>
      <c r="J419">
        <v>12</v>
      </c>
      <c r="K419" s="3">
        <v>5.6666666666666696</v>
      </c>
      <c r="L419" s="3">
        <f t="shared" si="27"/>
        <v>211.31944444444474</v>
      </c>
      <c r="M419" s="5">
        <v>0</v>
      </c>
    </row>
    <row r="420" spans="1:13" x14ac:dyDescent="0.25">
      <c r="A420" s="2">
        <v>39140</v>
      </c>
      <c r="B420" s="7">
        <v>623717</v>
      </c>
      <c r="C420" s="3">
        <v>37.2916666666667</v>
      </c>
      <c r="D420" s="7">
        <f t="shared" si="24"/>
        <v>1390.6684027777803</v>
      </c>
      <c r="E420" s="7">
        <f t="shared" si="25"/>
        <v>51860.342520254773</v>
      </c>
      <c r="F420" s="7">
        <f t="shared" si="26"/>
        <v>1933958.6064845026</v>
      </c>
      <c r="G420" s="11">
        <v>518731</v>
      </c>
      <c r="H420">
        <v>0</v>
      </c>
      <c r="I420">
        <v>0</v>
      </c>
      <c r="J420">
        <v>22</v>
      </c>
      <c r="K420" s="3">
        <v>7.5416666666666696</v>
      </c>
      <c r="L420" s="3">
        <f t="shared" si="27"/>
        <v>281.2413194444448</v>
      </c>
      <c r="M420" s="5">
        <v>0</v>
      </c>
    </row>
    <row r="421" spans="1:13" x14ac:dyDescent="0.25">
      <c r="A421" s="2">
        <v>42712</v>
      </c>
      <c r="B421" s="7">
        <v>707561</v>
      </c>
      <c r="C421" s="3">
        <v>37.2916666666667</v>
      </c>
      <c r="D421" s="7">
        <f t="shared" si="24"/>
        <v>1390.6684027777803</v>
      </c>
      <c r="E421" s="7">
        <f t="shared" si="25"/>
        <v>51860.342520254773</v>
      </c>
      <c r="F421" s="7">
        <f t="shared" si="26"/>
        <v>1933958.6064845026</v>
      </c>
      <c r="G421" s="11">
        <v>742262</v>
      </c>
      <c r="H421">
        <v>0</v>
      </c>
      <c r="I421">
        <v>0</v>
      </c>
      <c r="J421">
        <v>12</v>
      </c>
      <c r="K421" s="3">
        <v>7.125</v>
      </c>
      <c r="L421" s="3">
        <f t="shared" si="27"/>
        <v>265.70312500000023</v>
      </c>
      <c r="M421" s="5">
        <v>0</v>
      </c>
    </row>
    <row r="422" spans="1:13" x14ac:dyDescent="0.25">
      <c r="A422" s="2">
        <v>39075</v>
      </c>
      <c r="B422" s="7">
        <v>579224</v>
      </c>
      <c r="C422" s="3">
        <v>37.2083333333333</v>
      </c>
      <c r="D422" s="7">
        <f t="shared" si="24"/>
        <v>1384.4600694444421</v>
      </c>
      <c r="E422" s="7">
        <f t="shared" si="25"/>
        <v>51513.45175057857</v>
      </c>
      <c r="F422" s="7">
        <f t="shared" si="26"/>
        <v>1916729.6838861094</v>
      </c>
      <c r="G422" s="11">
        <v>609360</v>
      </c>
      <c r="H422">
        <v>0</v>
      </c>
      <c r="I422">
        <v>1</v>
      </c>
      <c r="J422">
        <v>14</v>
      </c>
      <c r="K422" s="3">
        <v>6.375</v>
      </c>
      <c r="L422" s="3">
        <f t="shared" si="27"/>
        <v>237.2031249999998</v>
      </c>
      <c r="M422" s="5">
        <v>1</v>
      </c>
    </row>
    <row r="423" spans="1:13" x14ac:dyDescent="0.25">
      <c r="A423" s="2">
        <v>40527</v>
      </c>
      <c r="B423" s="7">
        <v>594557</v>
      </c>
      <c r="C423" s="3">
        <v>37.2083333333333</v>
      </c>
      <c r="D423" s="7">
        <f t="shared" si="24"/>
        <v>1384.4600694444421</v>
      </c>
      <c r="E423" s="7">
        <f t="shared" si="25"/>
        <v>51513.45175057857</v>
      </c>
      <c r="F423" s="7">
        <f t="shared" si="26"/>
        <v>1916729.6838861094</v>
      </c>
      <c r="G423" s="11">
        <v>449488</v>
      </c>
      <c r="H423">
        <v>0</v>
      </c>
      <c r="I423">
        <v>0</v>
      </c>
      <c r="J423">
        <v>9</v>
      </c>
      <c r="K423" s="3">
        <v>4.2083333333333304</v>
      </c>
      <c r="L423" s="3">
        <f t="shared" si="27"/>
        <v>156.5850694444442</v>
      </c>
      <c r="M423" s="5">
        <v>0</v>
      </c>
    </row>
    <row r="424" spans="1:13" x14ac:dyDescent="0.25">
      <c r="A424" s="2">
        <v>40529</v>
      </c>
      <c r="B424" s="7">
        <v>670273</v>
      </c>
      <c r="C424" s="3">
        <v>37.2083333333333</v>
      </c>
      <c r="D424" s="7">
        <f t="shared" si="24"/>
        <v>1384.4600694444421</v>
      </c>
      <c r="E424" s="7">
        <f t="shared" si="25"/>
        <v>51513.45175057857</v>
      </c>
      <c r="F424" s="7">
        <f t="shared" si="26"/>
        <v>1916729.6838861094</v>
      </c>
      <c r="G424" s="11">
        <v>674055</v>
      </c>
      <c r="H424">
        <v>1</v>
      </c>
      <c r="I424">
        <v>0</v>
      </c>
      <c r="J424">
        <v>12</v>
      </c>
      <c r="K424" s="3">
        <v>4.7083333333333304</v>
      </c>
      <c r="L424" s="3">
        <f t="shared" si="27"/>
        <v>175.18923611111086</v>
      </c>
      <c r="M424" s="5">
        <v>0</v>
      </c>
    </row>
    <row r="425" spans="1:13" x14ac:dyDescent="0.25">
      <c r="A425" s="2">
        <v>41664</v>
      </c>
      <c r="B425" s="7">
        <v>615240</v>
      </c>
      <c r="C425" s="3">
        <v>37.2083333333333</v>
      </c>
      <c r="D425" s="7">
        <f t="shared" si="24"/>
        <v>1384.4600694444421</v>
      </c>
      <c r="E425" s="7">
        <f t="shared" si="25"/>
        <v>51513.45175057857</v>
      </c>
      <c r="F425" s="7">
        <f t="shared" si="26"/>
        <v>1916729.6838861094</v>
      </c>
      <c r="G425" s="11">
        <v>636295</v>
      </c>
      <c r="H425">
        <v>0</v>
      </c>
      <c r="I425">
        <v>1</v>
      </c>
      <c r="J425">
        <v>7</v>
      </c>
      <c r="K425" s="3">
        <v>2.9583333333333299</v>
      </c>
      <c r="L425" s="3">
        <f t="shared" si="27"/>
        <v>110.07465277777756</v>
      </c>
      <c r="M425" s="5">
        <v>0</v>
      </c>
    </row>
    <row r="426" spans="1:13" x14ac:dyDescent="0.25">
      <c r="A426" s="2">
        <v>39083</v>
      </c>
      <c r="B426" s="7">
        <v>666235</v>
      </c>
      <c r="C426" s="3">
        <v>37.1666666666667</v>
      </c>
      <c r="D426" s="7">
        <f t="shared" si="24"/>
        <v>1381.3611111111136</v>
      </c>
      <c r="E426" s="7">
        <f t="shared" si="25"/>
        <v>51340.587962963102</v>
      </c>
      <c r="F426" s="7">
        <f t="shared" si="26"/>
        <v>1908158.5192901304</v>
      </c>
      <c r="G426" s="11">
        <v>639757</v>
      </c>
      <c r="H426">
        <v>0</v>
      </c>
      <c r="I426">
        <v>0</v>
      </c>
      <c r="J426">
        <v>12</v>
      </c>
      <c r="K426" s="3">
        <v>7.0833333333333304</v>
      </c>
      <c r="L426" s="3">
        <f t="shared" si="27"/>
        <v>263.26388888888903</v>
      </c>
      <c r="M426" s="5">
        <v>1</v>
      </c>
    </row>
    <row r="427" spans="1:13" x14ac:dyDescent="0.25">
      <c r="A427" s="2">
        <v>40886</v>
      </c>
      <c r="B427" s="7">
        <v>612850</v>
      </c>
      <c r="C427" s="3">
        <v>37.125</v>
      </c>
      <c r="D427" s="7">
        <f t="shared" si="24"/>
        <v>1378.265625</v>
      </c>
      <c r="E427" s="7">
        <f t="shared" si="25"/>
        <v>51168.111328125</v>
      </c>
      <c r="F427" s="7">
        <f t="shared" si="26"/>
        <v>1899616.1330566406</v>
      </c>
      <c r="G427" s="11">
        <v>628005</v>
      </c>
      <c r="H427">
        <v>1</v>
      </c>
      <c r="I427">
        <v>0</v>
      </c>
      <c r="J427">
        <v>10</v>
      </c>
      <c r="K427" s="3">
        <v>3.1666666666666701</v>
      </c>
      <c r="L427" s="3">
        <f t="shared" si="27"/>
        <v>117.56250000000013</v>
      </c>
      <c r="M427" s="5">
        <v>0</v>
      </c>
    </row>
    <row r="428" spans="1:13" x14ac:dyDescent="0.25">
      <c r="A428" s="2">
        <v>39433</v>
      </c>
      <c r="B428" s="7">
        <v>598979</v>
      </c>
      <c r="C428" s="3">
        <v>37.0833333333333</v>
      </c>
      <c r="D428" s="7">
        <f t="shared" si="24"/>
        <v>1375.1736111111086</v>
      </c>
      <c r="E428" s="7">
        <f t="shared" si="25"/>
        <v>50996.021412036898</v>
      </c>
      <c r="F428" s="7">
        <f t="shared" si="26"/>
        <v>1891102.4606963666</v>
      </c>
      <c r="G428" s="11">
        <v>590131</v>
      </c>
      <c r="H428">
        <v>0</v>
      </c>
      <c r="I428">
        <v>0</v>
      </c>
      <c r="J428">
        <v>10</v>
      </c>
      <c r="K428" s="3">
        <v>3.5416666666666701</v>
      </c>
      <c r="L428" s="3">
        <f t="shared" si="27"/>
        <v>131.33680555555557</v>
      </c>
      <c r="M428" s="5">
        <v>0</v>
      </c>
    </row>
    <row r="429" spans="1:13" x14ac:dyDescent="0.25">
      <c r="A429" s="2">
        <v>42767</v>
      </c>
      <c r="B429" s="7">
        <v>623070</v>
      </c>
      <c r="C429" s="3">
        <v>37.0833333333333</v>
      </c>
      <c r="D429" s="7">
        <f t="shared" si="24"/>
        <v>1375.1736111111086</v>
      </c>
      <c r="E429" s="7">
        <f t="shared" si="25"/>
        <v>50996.021412036898</v>
      </c>
      <c r="F429" s="7">
        <f t="shared" si="26"/>
        <v>1891102.4606963666</v>
      </c>
      <c r="G429" s="11">
        <v>686974</v>
      </c>
      <c r="H429">
        <v>0</v>
      </c>
      <c r="I429">
        <v>0</v>
      </c>
      <c r="J429">
        <v>9</v>
      </c>
      <c r="K429" s="3">
        <v>3.9166666666666701</v>
      </c>
      <c r="L429" s="3">
        <f t="shared" si="27"/>
        <v>145.24305555555554</v>
      </c>
      <c r="M429" s="5">
        <v>0</v>
      </c>
    </row>
    <row r="430" spans="1:13" x14ac:dyDescent="0.25">
      <c r="A430" s="2">
        <v>39052</v>
      </c>
      <c r="B430" s="7">
        <v>627248</v>
      </c>
      <c r="C430" s="3">
        <v>37</v>
      </c>
      <c r="D430" s="7">
        <f t="shared" si="24"/>
        <v>1369</v>
      </c>
      <c r="E430" s="7">
        <f t="shared" si="25"/>
        <v>50653</v>
      </c>
      <c r="F430" s="7">
        <f t="shared" si="26"/>
        <v>1874161</v>
      </c>
      <c r="G430" s="11">
        <v>719832</v>
      </c>
      <c r="H430">
        <v>1</v>
      </c>
      <c r="I430">
        <v>0</v>
      </c>
      <c r="J430">
        <v>12</v>
      </c>
      <c r="K430" s="3">
        <v>4.3333333333333304</v>
      </c>
      <c r="L430" s="3">
        <f t="shared" si="27"/>
        <v>160.33333333333323</v>
      </c>
      <c r="M430" s="5">
        <v>0</v>
      </c>
    </row>
    <row r="431" spans="1:13" x14ac:dyDescent="0.25">
      <c r="A431" s="2">
        <v>39091</v>
      </c>
      <c r="B431" s="7">
        <v>583976</v>
      </c>
      <c r="C431" s="3">
        <v>37</v>
      </c>
      <c r="D431" s="7">
        <f t="shared" si="24"/>
        <v>1369</v>
      </c>
      <c r="E431" s="7">
        <f t="shared" si="25"/>
        <v>50653</v>
      </c>
      <c r="F431" s="7">
        <f t="shared" si="26"/>
        <v>1874161</v>
      </c>
      <c r="G431" s="11">
        <v>620739</v>
      </c>
      <c r="H431">
        <v>0</v>
      </c>
      <c r="I431">
        <v>0</v>
      </c>
      <c r="J431">
        <v>12</v>
      </c>
      <c r="K431" s="3">
        <v>4.7916666666666696</v>
      </c>
      <c r="L431" s="3">
        <f t="shared" si="27"/>
        <v>177.29166666666677</v>
      </c>
      <c r="M431" s="5">
        <v>0</v>
      </c>
    </row>
    <row r="432" spans="1:13" x14ac:dyDescent="0.25">
      <c r="A432" s="2">
        <v>40207</v>
      </c>
      <c r="B432" s="7">
        <v>617168</v>
      </c>
      <c r="C432" s="3">
        <v>37</v>
      </c>
      <c r="D432" s="7">
        <f t="shared" si="24"/>
        <v>1369</v>
      </c>
      <c r="E432" s="7">
        <f t="shared" si="25"/>
        <v>50653</v>
      </c>
      <c r="F432" s="7">
        <f t="shared" si="26"/>
        <v>1874161</v>
      </c>
      <c r="G432" s="11">
        <v>581335</v>
      </c>
      <c r="H432">
        <v>1</v>
      </c>
      <c r="I432">
        <v>0</v>
      </c>
      <c r="J432">
        <v>9</v>
      </c>
      <c r="K432" s="3">
        <v>3</v>
      </c>
      <c r="L432" s="3">
        <f t="shared" si="27"/>
        <v>111</v>
      </c>
      <c r="M432" s="5">
        <v>0</v>
      </c>
    </row>
    <row r="433" spans="1:13" x14ac:dyDescent="0.25">
      <c r="A433" s="2">
        <v>40904</v>
      </c>
      <c r="B433" s="7">
        <v>634885</v>
      </c>
      <c r="C433" s="3">
        <v>37</v>
      </c>
      <c r="D433" s="7">
        <f t="shared" si="24"/>
        <v>1369</v>
      </c>
      <c r="E433" s="7">
        <f t="shared" si="25"/>
        <v>50653</v>
      </c>
      <c r="F433" s="7">
        <f t="shared" si="26"/>
        <v>1874161</v>
      </c>
      <c r="G433" s="11">
        <v>641288</v>
      </c>
      <c r="H433">
        <v>0</v>
      </c>
      <c r="I433">
        <v>0</v>
      </c>
      <c r="J433">
        <v>9</v>
      </c>
      <c r="K433" s="3">
        <v>3.2916666666666701</v>
      </c>
      <c r="L433" s="3">
        <f t="shared" si="27"/>
        <v>121.7916666666668</v>
      </c>
      <c r="M433" s="5">
        <v>0</v>
      </c>
    </row>
    <row r="434" spans="1:13" x14ac:dyDescent="0.25">
      <c r="A434" s="2">
        <v>41657</v>
      </c>
      <c r="B434" s="7">
        <v>588692</v>
      </c>
      <c r="C434" s="3">
        <v>37</v>
      </c>
      <c r="D434" s="7">
        <f t="shared" si="24"/>
        <v>1369</v>
      </c>
      <c r="E434" s="7">
        <f t="shared" si="25"/>
        <v>50653</v>
      </c>
      <c r="F434" s="7">
        <f t="shared" si="26"/>
        <v>1874161</v>
      </c>
      <c r="G434" s="11">
        <v>601137</v>
      </c>
      <c r="H434">
        <v>0</v>
      </c>
      <c r="I434">
        <v>1</v>
      </c>
      <c r="J434">
        <v>8</v>
      </c>
      <c r="K434" s="3">
        <v>3.3333333333333299</v>
      </c>
      <c r="L434" s="3">
        <f t="shared" si="27"/>
        <v>123.3333333333332</v>
      </c>
      <c r="M434" s="5">
        <v>0</v>
      </c>
    </row>
    <row r="435" spans="1:13" x14ac:dyDescent="0.25">
      <c r="A435" s="2">
        <v>41998</v>
      </c>
      <c r="B435" s="7">
        <v>599517</v>
      </c>
      <c r="C435" s="3">
        <v>37</v>
      </c>
      <c r="D435" s="7">
        <f t="shared" si="24"/>
        <v>1369</v>
      </c>
      <c r="E435" s="7">
        <f t="shared" si="25"/>
        <v>50653</v>
      </c>
      <c r="F435" s="7">
        <f t="shared" si="26"/>
        <v>1874161</v>
      </c>
      <c r="G435" s="11">
        <v>526551</v>
      </c>
      <c r="H435">
        <v>0</v>
      </c>
      <c r="I435">
        <v>0</v>
      </c>
      <c r="J435">
        <v>17</v>
      </c>
      <c r="K435" s="3">
        <v>8.5833333333333304</v>
      </c>
      <c r="L435" s="3">
        <f t="shared" si="27"/>
        <v>317.5833333333332</v>
      </c>
      <c r="M435" s="5">
        <v>1</v>
      </c>
    </row>
    <row r="436" spans="1:13" x14ac:dyDescent="0.25">
      <c r="A436" s="2">
        <v>41659</v>
      </c>
      <c r="B436" s="7">
        <v>617994</v>
      </c>
      <c r="C436" s="3">
        <v>36.9166666666667</v>
      </c>
      <c r="D436" s="7">
        <f t="shared" si="24"/>
        <v>1362.8402777777803</v>
      </c>
      <c r="E436" s="7">
        <f t="shared" si="25"/>
        <v>50311.520254629766</v>
      </c>
      <c r="F436" s="7">
        <f t="shared" si="26"/>
        <v>1857333.6227334174</v>
      </c>
      <c r="G436" s="11">
        <v>576824</v>
      </c>
      <c r="H436">
        <v>0</v>
      </c>
      <c r="I436">
        <v>0</v>
      </c>
      <c r="J436">
        <v>10</v>
      </c>
      <c r="K436" s="3">
        <v>4.4166666666666696</v>
      </c>
      <c r="L436" s="3">
        <f t="shared" si="27"/>
        <v>163.04861111111137</v>
      </c>
      <c r="M436" s="5">
        <v>0</v>
      </c>
    </row>
    <row r="437" spans="1:13" x14ac:dyDescent="0.25">
      <c r="A437" s="2">
        <v>39074</v>
      </c>
      <c r="B437" s="7">
        <v>609360</v>
      </c>
      <c r="C437" s="3">
        <v>36.875</v>
      </c>
      <c r="D437" s="7">
        <f t="shared" si="24"/>
        <v>1359.765625</v>
      </c>
      <c r="E437" s="7">
        <f t="shared" si="25"/>
        <v>50141.357421875</v>
      </c>
      <c r="F437" s="7">
        <f t="shared" si="26"/>
        <v>1848962.5549316406</v>
      </c>
      <c r="G437" s="11">
        <v>695322</v>
      </c>
      <c r="H437">
        <v>0</v>
      </c>
      <c r="I437">
        <v>1</v>
      </c>
      <c r="J437">
        <v>18</v>
      </c>
      <c r="K437" s="3">
        <v>8.1666666666666696</v>
      </c>
      <c r="L437" s="3">
        <f t="shared" si="27"/>
        <v>301.14583333333343</v>
      </c>
      <c r="M437" s="5">
        <v>0</v>
      </c>
    </row>
    <row r="438" spans="1:13" x14ac:dyDescent="0.25">
      <c r="A438" s="2">
        <v>41646</v>
      </c>
      <c r="B438" s="7">
        <v>705194</v>
      </c>
      <c r="C438" s="3">
        <v>36.875</v>
      </c>
      <c r="D438" s="7">
        <f t="shared" si="24"/>
        <v>1359.765625</v>
      </c>
      <c r="E438" s="7">
        <f t="shared" si="25"/>
        <v>50141.357421875</v>
      </c>
      <c r="F438" s="7">
        <f t="shared" si="26"/>
        <v>1848962.5549316406</v>
      </c>
      <c r="G438" s="11">
        <v>723662</v>
      </c>
      <c r="H438">
        <v>0</v>
      </c>
      <c r="I438">
        <v>0</v>
      </c>
      <c r="J438">
        <v>12</v>
      </c>
      <c r="K438" s="3">
        <v>4.1666666666666696</v>
      </c>
      <c r="L438" s="3">
        <f t="shared" si="27"/>
        <v>153.64583333333346</v>
      </c>
      <c r="M438" s="5">
        <v>0</v>
      </c>
    </row>
    <row r="439" spans="1:13" x14ac:dyDescent="0.25">
      <c r="A439" s="2">
        <v>39795</v>
      </c>
      <c r="B439" s="7">
        <v>608258</v>
      </c>
      <c r="C439" s="3">
        <v>36.8333333333333</v>
      </c>
      <c r="D439" s="7">
        <f t="shared" si="24"/>
        <v>1356.6944444444421</v>
      </c>
      <c r="E439" s="7">
        <f t="shared" si="25"/>
        <v>49971.57870370357</v>
      </c>
      <c r="F439" s="7">
        <f t="shared" si="26"/>
        <v>1840619.8155864133</v>
      </c>
      <c r="G439" s="11">
        <v>480601</v>
      </c>
      <c r="H439">
        <v>0</v>
      </c>
      <c r="I439">
        <v>1</v>
      </c>
      <c r="J439">
        <v>28</v>
      </c>
      <c r="K439" s="3">
        <v>8.9583333333333304</v>
      </c>
      <c r="L439" s="3">
        <f t="shared" si="27"/>
        <v>329.96527777777737</v>
      </c>
      <c r="M439" s="5">
        <v>0</v>
      </c>
    </row>
    <row r="440" spans="1:13" x14ac:dyDescent="0.25">
      <c r="A440" s="2">
        <v>42001</v>
      </c>
      <c r="B440" s="7">
        <v>661570</v>
      </c>
      <c r="C440" s="3">
        <v>36.8333333333333</v>
      </c>
      <c r="D440" s="7">
        <f t="shared" si="24"/>
        <v>1356.6944444444421</v>
      </c>
      <c r="E440" s="7">
        <f t="shared" si="25"/>
        <v>49971.57870370357</v>
      </c>
      <c r="F440" s="7">
        <f t="shared" si="26"/>
        <v>1840619.8155864133</v>
      </c>
      <c r="G440" s="11">
        <v>703090</v>
      </c>
      <c r="H440">
        <v>0</v>
      </c>
      <c r="I440">
        <v>1</v>
      </c>
      <c r="J440">
        <v>16</v>
      </c>
      <c r="K440" s="3">
        <v>7.25</v>
      </c>
      <c r="L440" s="3">
        <f t="shared" si="27"/>
        <v>267.0416666666664</v>
      </c>
      <c r="M440" s="5">
        <v>0</v>
      </c>
    </row>
    <row r="441" spans="1:13" x14ac:dyDescent="0.25">
      <c r="A441" s="2">
        <v>40898</v>
      </c>
      <c r="B441" s="7">
        <v>679794</v>
      </c>
      <c r="C441" s="3">
        <v>36.7916666666667</v>
      </c>
      <c r="D441" s="7">
        <f t="shared" si="24"/>
        <v>1353.6267361111136</v>
      </c>
      <c r="E441" s="7">
        <f t="shared" si="25"/>
        <v>49802.183666088102</v>
      </c>
      <c r="F441" s="7">
        <f t="shared" si="26"/>
        <v>1832305.3407148262</v>
      </c>
      <c r="G441" s="11">
        <v>674717</v>
      </c>
      <c r="H441">
        <v>0</v>
      </c>
      <c r="I441">
        <v>0</v>
      </c>
      <c r="J441">
        <v>17</v>
      </c>
      <c r="K441" s="3">
        <v>6.0833333333333304</v>
      </c>
      <c r="L441" s="3">
        <f t="shared" si="27"/>
        <v>223.81597222222231</v>
      </c>
      <c r="M441" s="5">
        <v>0</v>
      </c>
    </row>
    <row r="442" spans="1:13" x14ac:dyDescent="0.25">
      <c r="A442" s="2">
        <v>41322</v>
      </c>
      <c r="B442" s="7">
        <v>583656</v>
      </c>
      <c r="C442" s="3">
        <v>36.7916666666667</v>
      </c>
      <c r="D442" s="7">
        <f t="shared" si="24"/>
        <v>1353.6267361111136</v>
      </c>
      <c r="E442" s="7">
        <f t="shared" si="25"/>
        <v>49802.183666088102</v>
      </c>
      <c r="F442" s="7">
        <f t="shared" si="26"/>
        <v>1832305.3407148262</v>
      </c>
      <c r="G442" s="11">
        <v>527002</v>
      </c>
      <c r="H442">
        <v>0</v>
      </c>
      <c r="I442">
        <v>1</v>
      </c>
      <c r="J442">
        <v>12</v>
      </c>
      <c r="K442" s="3">
        <v>4.6666666666666696</v>
      </c>
      <c r="L442" s="3">
        <f t="shared" si="27"/>
        <v>171.69444444444471</v>
      </c>
      <c r="M442" s="5">
        <v>0</v>
      </c>
    </row>
    <row r="443" spans="1:13" x14ac:dyDescent="0.25">
      <c r="A443" s="2">
        <v>38357</v>
      </c>
      <c r="B443" s="7">
        <v>601472</v>
      </c>
      <c r="C443" s="3">
        <v>36.75</v>
      </c>
      <c r="D443" s="7">
        <f t="shared" si="24"/>
        <v>1350.5625</v>
      </c>
      <c r="E443" s="7">
        <f t="shared" si="25"/>
        <v>49633.171875</v>
      </c>
      <c r="F443" s="7">
        <f t="shared" si="26"/>
        <v>1824019.06640625</v>
      </c>
      <c r="G443" s="11">
        <v>521803</v>
      </c>
      <c r="H443">
        <v>0</v>
      </c>
      <c r="I443">
        <v>0</v>
      </c>
      <c r="J443">
        <v>8</v>
      </c>
      <c r="K443" s="3">
        <v>3.6666666666666701</v>
      </c>
      <c r="L443" s="3">
        <f t="shared" si="27"/>
        <v>134.75000000000011</v>
      </c>
      <c r="M443" s="5">
        <v>0</v>
      </c>
    </row>
    <row r="444" spans="1:13" x14ac:dyDescent="0.25">
      <c r="A444" s="2">
        <v>38393</v>
      </c>
      <c r="B444" s="7">
        <v>553572</v>
      </c>
      <c r="C444" s="3">
        <v>36.75</v>
      </c>
      <c r="D444" s="7">
        <f t="shared" si="24"/>
        <v>1350.5625</v>
      </c>
      <c r="E444" s="7">
        <f t="shared" si="25"/>
        <v>49633.171875</v>
      </c>
      <c r="F444" s="7">
        <f t="shared" si="26"/>
        <v>1824019.06640625</v>
      </c>
      <c r="G444" s="11">
        <v>573029</v>
      </c>
      <c r="H444">
        <v>0</v>
      </c>
      <c r="I444">
        <v>0</v>
      </c>
      <c r="J444">
        <v>9</v>
      </c>
      <c r="K444" s="3">
        <v>4</v>
      </c>
      <c r="L444" s="3">
        <f t="shared" si="27"/>
        <v>147</v>
      </c>
      <c r="M444" s="5">
        <v>0</v>
      </c>
    </row>
    <row r="445" spans="1:13" x14ac:dyDescent="0.25">
      <c r="A445" s="2">
        <v>40165</v>
      </c>
      <c r="B445" s="7">
        <v>623900</v>
      </c>
      <c r="C445" s="3">
        <v>36.75</v>
      </c>
      <c r="D445" s="7">
        <f t="shared" si="24"/>
        <v>1350.5625</v>
      </c>
      <c r="E445" s="7">
        <f t="shared" si="25"/>
        <v>49633.171875</v>
      </c>
      <c r="F445" s="7">
        <f t="shared" si="26"/>
        <v>1824019.06640625</v>
      </c>
      <c r="G445" s="11">
        <v>554761</v>
      </c>
      <c r="H445">
        <v>1</v>
      </c>
      <c r="I445">
        <v>0</v>
      </c>
      <c r="J445">
        <v>7</v>
      </c>
      <c r="K445" s="3">
        <v>1.875</v>
      </c>
      <c r="L445" s="3">
        <f t="shared" si="27"/>
        <v>68.90625</v>
      </c>
      <c r="M445" s="5">
        <v>0</v>
      </c>
    </row>
    <row r="446" spans="1:13" x14ac:dyDescent="0.25">
      <c r="A446" s="2">
        <v>41676</v>
      </c>
      <c r="B446" s="7">
        <v>665117</v>
      </c>
      <c r="C446" s="3">
        <v>36.75</v>
      </c>
      <c r="D446" s="7">
        <f t="shared" si="24"/>
        <v>1350.5625</v>
      </c>
      <c r="E446" s="7">
        <f t="shared" si="25"/>
        <v>49633.171875</v>
      </c>
      <c r="F446" s="7">
        <f t="shared" si="26"/>
        <v>1824019.06640625</v>
      </c>
      <c r="G446" s="11">
        <v>719225</v>
      </c>
      <c r="H446">
        <v>0</v>
      </c>
      <c r="I446">
        <v>0</v>
      </c>
      <c r="J446">
        <v>8</v>
      </c>
      <c r="K446" s="3">
        <v>3.3333333333333299</v>
      </c>
      <c r="L446" s="3">
        <f t="shared" si="27"/>
        <v>122.49999999999987</v>
      </c>
      <c r="M446" s="5">
        <v>0</v>
      </c>
    </row>
    <row r="447" spans="1:13" x14ac:dyDescent="0.25">
      <c r="A447" s="2">
        <v>39456</v>
      </c>
      <c r="B447" s="7">
        <v>664282</v>
      </c>
      <c r="C447" s="3">
        <v>36.7083333333333</v>
      </c>
      <c r="D447" s="7">
        <f t="shared" si="24"/>
        <v>1347.5017361111086</v>
      </c>
      <c r="E447" s="7">
        <f t="shared" si="25"/>
        <v>49464.542896411898</v>
      </c>
      <c r="F447" s="7">
        <f t="shared" si="26"/>
        <v>1815760.9288224517</v>
      </c>
      <c r="G447" s="11">
        <v>687655</v>
      </c>
      <c r="H447">
        <v>0</v>
      </c>
      <c r="I447">
        <v>0</v>
      </c>
      <c r="J447">
        <v>15</v>
      </c>
      <c r="K447" s="3">
        <v>7.1666666666666696</v>
      </c>
      <c r="L447" s="3">
        <f t="shared" si="27"/>
        <v>263.07638888888874</v>
      </c>
      <c r="M447" s="5">
        <v>0</v>
      </c>
    </row>
    <row r="448" spans="1:13" x14ac:dyDescent="0.25">
      <c r="A448" s="2">
        <v>40891</v>
      </c>
      <c r="B448" s="7">
        <v>629259</v>
      </c>
      <c r="C448" s="3">
        <v>36.7083333333333</v>
      </c>
      <c r="D448" s="7">
        <f t="shared" si="24"/>
        <v>1347.5017361111086</v>
      </c>
      <c r="E448" s="7">
        <f t="shared" si="25"/>
        <v>49464.542896411898</v>
      </c>
      <c r="F448" s="7">
        <f t="shared" si="26"/>
        <v>1815760.9288224517</v>
      </c>
      <c r="G448" s="11">
        <v>598047</v>
      </c>
      <c r="H448">
        <v>0</v>
      </c>
      <c r="I448">
        <v>0</v>
      </c>
      <c r="J448">
        <v>8</v>
      </c>
      <c r="K448" s="3">
        <v>2.6666666666666701</v>
      </c>
      <c r="L448" s="3">
        <f t="shared" si="27"/>
        <v>97.888888888888928</v>
      </c>
      <c r="M448" s="5">
        <v>0</v>
      </c>
    </row>
    <row r="449" spans="1:13" x14ac:dyDescent="0.25">
      <c r="A449" s="2">
        <v>39841</v>
      </c>
      <c r="B449" s="7">
        <v>668817</v>
      </c>
      <c r="C449" s="3">
        <v>36.625</v>
      </c>
      <c r="D449" s="7">
        <f t="shared" si="24"/>
        <v>1341.390625</v>
      </c>
      <c r="E449" s="7">
        <f t="shared" si="25"/>
        <v>49128.431640625</v>
      </c>
      <c r="F449" s="7">
        <f t="shared" si="26"/>
        <v>1799328.8088378906</v>
      </c>
      <c r="G449" s="11">
        <v>739913</v>
      </c>
      <c r="H449">
        <v>0</v>
      </c>
      <c r="I449">
        <v>0</v>
      </c>
      <c r="J449">
        <v>13</v>
      </c>
      <c r="K449" s="3">
        <v>4.125</v>
      </c>
      <c r="L449" s="3">
        <f t="shared" si="27"/>
        <v>151.078125</v>
      </c>
      <c r="M449" s="5">
        <v>0</v>
      </c>
    </row>
    <row r="450" spans="1:13" x14ac:dyDescent="0.25">
      <c r="A450" s="2">
        <v>42750</v>
      </c>
      <c r="B450" s="7">
        <v>676215</v>
      </c>
      <c r="C450" s="3">
        <v>36.625</v>
      </c>
      <c r="D450" s="7">
        <f t="shared" si="24"/>
        <v>1341.390625</v>
      </c>
      <c r="E450" s="7">
        <f t="shared" si="25"/>
        <v>49128.431640625</v>
      </c>
      <c r="F450" s="7">
        <f t="shared" si="26"/>
        <v>1799328.8088378906</v>
      </c>
      <c r="G450" s="11">
        <v>621090</v>
      </c>
      <c r="H450">
        <v>0</v>
      </c>
      <c r="I450">
        <v>1</v>
      </c>
      <c r="J450">
        <v>13</v>
      </c>
      <c r="K450" s="3">
        <v>5.875</v>
      </c>
      <c r="L450" s="3">
        <f t="shared" si="27"/>
        <v>215.171875</v>
      </c>
      <c r="M450" s="5">
        <v>0</v>
      </c>
    </row>
    <row r="451" spans="1:13" x14ac:dyDescent="0.25">
      <c r="A451" s="2">
        <v>39494</v>
      </c>
      <c r="B451" s="7">
        <v>640386</v>
      </c>
      <c r="C451" s="3">
        <v>36.5833333333333</v>
      </c>
      <c r="D451" s="7">
        <f t="shared" si="24"/>
        <v>1338.3402777777753</v>
      </c>
      <c r="E451" s="7">
        <f t="shared" si="25"/>
        <v>48960.948495370234</v>
      </c>
      <c r="F451" s="7">
        <f t="shared" si="26"/>
        <v>1791154.6991222929</v>
      </c>
      <c r="G451" s="11">
        <v>664014</v>
      </c>
      <c r="H451">
        <v>0</v>
      </c>
      <c r="I451">
        <v>1</v>
      </c>
      <c r="J451">
        <v>13</v>
      </c>
      <c r="K451" s="3">
        <v>5.0833333333333304</v>
      </c>
      <c r="L451" s="3">
        <f t="shared" si="27"/>
        <v>185.96527777777749</v>
      </c>
      <c r="M451" s="5">
        <v>0</v>
      </c>
    </row>
    <row r="452" spans="1:13" x14ac:dyDescent="0.25">
      <c r="A452" s="2">
        <v>39871</v>
      </c>
      <c r="B452" s="7">
        <v>561087</v>
      </c>
      <c r="C452" s="3">
        <v>36.5833333333333</v>
      </c>
      <c r="D452" s="7">
        <f t="shared" ref="D452:D515" si="28">+C452^2</f>
        <v>1338.3402777777753</v>
      </c>
      <c r="E452" s="7">
        <f t="shared" ref="E452:E515" si="29">+C452^3</f>
        <v>48960.948495370234</v>
      </c>
      <c r="F452" s="7">
        <f t="shared" ref="F452:F515" si="30">+C452^4</f>
        <v>1791154.6991222929</v>
      </c>
      <c r="G452" s="11">
        <v>426760</v>
      </c>
      <c r="H452">
        <v>1</v>
      </c>
      <c r="I452">
        <v>0</v>
      </c>
      <c r="J452">
        <v>10</v>
      </c>
      <c r="K452" s="3">
        <v>5.5416666666666696</v>
      </c>
      <c r="L452" s="3">
        <f t="shared" ref="L452:L515" si="31">+C452*K452</f>
        <v>202.7326388888888</v>
      </c>
      <c r="M452" s="5">
        <v>0</v>
      </c>
    </row>
    <row r="453" spans="1:13" x14ac:dyDescent="0.25">
      <c r="A453" s="2">
        <v>41330</v>
      </c>
      <c r="B453" s="7">
        <v>638875</v>
      </c>
      <c r="C453" s="3">
        <v>36.5833333333333</v>
      </c>
      <c r="D453" s="7">
        <f t="shared" si="28"/>
        <v>1338.3402777777753</v>
      </c>
      <c r="E453" s="7">
        <f t="shared" si="29"/>
        <v>48960.948495370234</v>
      </c>
      <c r="F453" s="7">
        <f t="shared" si="30"/>
        <v>1791154.6991222929</v>
      </c>
      <c r="G453" s="11">
        <v>653803</v>
      </c>
      <c r="H453">
        <v>0</v>
      </c>
      <c r="I453">
        <v>0</v>
      </c>
      <c r="J453">
        <v>15</v>
      </c>
      <c r="K453" s="3">
        <v>6.9583333333333304</v>
      </c>
      <c r="L453" s="3">
        <f t="shared" si="31"/>
        <v>254.55902777777743</v>
      </c>
      <c r="M453" s="5">
        <v>0</v>
      </c>
    </row>
    <row r="454" spans="1:13" x14ac:dyDescent="0.25">
      <c r="A454" s="2">
        <v>41314</v>
      </c>
      <c r="B454" s="7">
        <v>626164</v>
      </c>
      <c r="C454" s="3">
        <v>36.5</v>
      </c>
      <c r="D454" s="7">
        <f t="shared" si="28"/>
        <v>1332.25</v>
      </c>
      <c r="E454" s="7">
        <f t="shared" si="29"/>
        <v>48627.125</v>
      </c>
      <c r="F454" s="7">
        <f t="shared" si="30"/>
        <v>1774890.0625</v>
      </c>
      <c r="G454" s="11">
        <v>587112</v>
      </c>
      <c r="H454">
        <v>0</v>
      </c>
      <c r="I454">
        <v>1</v>
      </c>
      <c r="J454">
        <v>17</v>
      </c>
      <c r="K454" s="3">
        <v>7.8333333333333304</v>
      </c>
      <c r="L454" s="3">
        <f t="shared" si="31"/>
        <v>285.91666666666657</v>
      </c>
      <c r="M454" s="5">
        <v>0</v>
      </c>
    </row>
    <row r="455" spans="1:13" x14ac:dyDescent="0.25">
      <c r="A455" s="2">
        <v>42355</v>
      </c>
      <c r="B455" s="7">
        <v>667060</v>
      </c>
      <c r="C455" s="3">
        <v>36.5</v>
      </c>
      <c r="D455" s="7">
        <f t="shared" si="28"/>
        <v>1332.25</v>
      </c>
      <c r="E455" s="7">
        <f t="shared" si="29"/>
        <v>48627.125</v>
      </c>
      <c r="F455" s="7">
        <f t="shared" si="30"/>
        <v>1774890.0625</v>
      </c>
      <c r="G455" s="11">
        <v>680218</v>
      </c>
      <c r="H455">
        <v>0</v>
      </c>
      <c r="I455">
        <v>0</v>
      </c>
      <c r="J455">
        <v>14</v>
      </c>
      <c r="K455" s="3">
        <v>9.625</v>
      </c>
      <c r="L455" s="3">
        <f t="shared" si="31"/>
        <v>351.3125</v>
      </c>
      <c r="M455" s="5">
        <v>0</v>
      </c>
    </row>
    <row r="456" spans="1:13" x14ac:dyDescent="0.25">
      <c r="A456" s="2">
        <v>43079</v>
      </c>
      <c r="B456" s="7">
        <v>633530</v>
      </c>
      <c r="C456" s="3">
        <v>36.4583333333333</v>
      </c>
      <c r="D456" s="7">
        <f t="shared" si="28"/>
        <v>1329.2100694444421</v>
      </c>
      <c r="E456" s="7">
        <f t="shared" si="29"/>
        <v>48460.78378182857</v>
      </c>
      <c r="F456" s="7">
        <f t="shared" si="30"/>
        <v>1766799.4087124986</v>
      </c>
      <c r="G456" s="11">
        <v>626981</v>
      </c>
      <c r="H456">
        <v>0</v>
      </c>
      <c r="I456">
        <v>1</v>
      </c>
      <c r="J456">
        <v>8</v>
      </c>
      <c r="K456" s="3">
        <v>2.5833333333333299</v>
      </c>
      <c r="L456" s="3">
        <f t="shared" si="31"/>
        <v>94.184027777777573</v>
      </c>
      <c r="M456" s="5">
        <v>0</v>
      </c>
    </row>
    <row r="457" spans="1:13" x14ac:dyDescent="0.25">
      <c r="A457" s="2">
        <v>38364</v>
      </c>
      <c r="B457" s="7">
        <v>621799</v>
      </c>
      <c r="C457" s="3">
        <v>36.4166666666667</v>
      </c>
      <c r="D457" s="7">
        <f t="shared" si="28"/>
        <v>1326.1736111111136</v>
      </c>
      <c r="E457" s="7">
        <f t="shared" si="29"/>
        <v>48294.822337963094</v>
      </c>
      <c r="F457" s="7">
        <f t="shared" si="30"/>
        <v>1758736.4468074911</v>
      </c>
      <c r="G457" s="11">
        <v>544122</v>
      </c>
      <c r="H457">
        <v>0</v>
      </c>
      <c r="I457">
        <v>0</v>
      </c>
      <c r="J457">
        <v>14</v>
      </c>
      <c r="K457" s="3">
        <v>7.5</v>
      </c>
      <c r="L457" s="3">
        <f t="shared" si="31"/>
        <v>273.12500000000023</v>
      </c>
      <c r="M457" s="5">
        <v>0</v>
      </c>
    </row>
    <row r="458" spans="1:13" x14ac:dyDescent="0.25">
      <c r="A458" s="2">
        <v>40584</v>
      </c>
      <c r="B458" s="7">
        <v>649694</v>
      </c>
      <c r="C458" s="3">
        <v>36.4166666666667</v>
      </c>
      <c r="D458" s="7">
        <f t="shared" si="28"/>
        <v>1326.1736111111136</v>
      </c>
      <c r="E458" s="7">
        <f t="shared" si="29"/>
        <v>48294.822337963094</v>
      </c>
      <c r="F458" s="7">
        <f t="shared" si="30"/>
        <v>1758736.4468074911</v>
      </c>
      <c r="G458" s="11">
        <v>685105</v>
      </c>
      <c r="H458">
        <v>0</v>
      </c>
      <c r="I458">
        <v>0</v>
      </c>
      <c r="J458">
        <v>8</v>
      </c>
      <c r="K458" s="3">
        <v>5.5416666666666696</v>
      </c>
      <c r="L458" s="3">
        <f t="shared" si="31"/>
        <v>201.80902777777806</v>
      </c>
      <c r="M458" s="5">
        <v>0</v>
      </c>
    </row>
    <row r="459" spans="1:13" x14ac:dyDescent="0.25">
      <c r="A459" s="2">
        <v>41655</v>
      </c>
      <c r="B459" s="7">
        <v>610540</v>
      </c>
      <c r="C459" s="3">
        <v>36.4166666666667</v>
      </c>
      <c r="D459" s="7">
        <f t="shared" si="28"/>
        <v>1326.1736111111136</v>
      </c>
      <c r="E459" s="7">
        <f t="shared" si="29"/>
        <v>48294.822337963094</v>
      </c>
      <c r="F459" s="7">
        <f t="shared" si="30"/>
        <v>1758736.4468074911</v>
      </c>
      <c r="G459" s="11">
        <v>586445</v>
      </c>
      <c r="H459">
        <v>0</v>
      </c>
      <c r="I459">
        <v>0</v>
      </c>
      <c r="J459">
        <v>6</v>
      </c>
      <c r="K459" s="3">
        <v>2.7916666666666701</v>
      </c>
      <c r="L459" s="3">
        <f t="shared" si="31"/>
        <v>101.66319444444466</v>
      </c>
      <c r="M459" s="5">
        <v>0</v>
      </c>
    </row>
    <row r="460" spans="1:13" x14ac:dyDescent="0.25">
      <c r="A460" s="2">
        <v>42340</v>
      </c>
      <c r="B460" s="7">
        <v>657737</v>
      </c>
      <c r="C460" s="3">
        <v>36.4166666666667</v>
      </c>
      <c r="D460" s="7">
        <f t="shared" si="28"/>
        <v>1326.1736111111136</v>
      </c>
      <c r="E460" s="7">
        <f t="shared" si="29"/>
        <v>48294.822337963094</v>
      </c>
      <c r="F460" s="7">
        <f t="shared" si="30"/>
        <v>1758736.4468074911</v>
      </c>
      <c r="G460" s="11">
        <v>685190</v>
      </c>
      <c r="H460">
        <v>0</v>
      </c>
      <c r="I460">
        <v>0</v>
      </c>
      <c r="J460">
        <v>12</v>
      </c>
      <c r="K460" s="3">
        <v>5.0416666666666696</v>
      </c>
      <c r="L460" s="3">
        <f t="shared" si="31"/>
        <v>183.60069444444471</v>
      </c>
      <c r="M460" s="5">
        <v>0</v>
      </c>
    </row>
    <row r="461" spans="1:13" x14ac:dyDescent="0.25">
      <c r="A461" s="2">
        <v>43075</v>
      </c>
      <c r="B461" s="7">
        <v>678975</v>
      </c>
      <c r="C461" s="3">
        <v>36.4166666666667</v>
      </c>
      <c r="D461" s="7">
        <f t="shared" si="28"/>
        <v>1326.1736111111136</v>
      </c>
      <c r="E461" s="7">
        <f t="shared" si="29"/>
        <v>48294.822337963094</v>
      </c>
      <c r="F461" s="7">
        <f t="shared" si="30"/>
        <v>1758736.4468074911</v>
      </c>
      <c r="G461" s="11">
        <v>657093</v>
      </c>
      <c r="H461">
        <v>0</v>
      </c>
      <c r="I461">
        <v>0</v>
      </c>
      <c r="J461">
        <v>12</v>
      </c>
      <c r="K461" s="3">
        <v>5.1666666666666696</v>
      </c>
      <c r="L461" s="3">
        <f t="shared" si="31"/>
        <v>188.15277777777806</v>
      </c>
      <c r="M461" s="5">
        <v>0</v>
      </c>
    </row>
    <row r="462" spans="1:13" x14ac:dyDescent="0.25">
      <c r="A462" s="2">
        <v>39057</v>
      </c>
      <c r="B462" s="7">
        <v>593658</v>
      </c>
      <c r="C462" s="3">
        <v>36.375</v>
      </c>
      <c r="D462" s="7">
        <f t="shared" si="28"/>
        <v>1323.140625</v>
      </c>
      <c r="E462" s="7">
        <f t="shared" si="29"/>
        <v>48129.240234375</v>
      </c>
      <c r="F462" s="7">
        <f t="shared" si="30"/>
        <v>1750701.1135253906</v>
      </c>
      <c r="G462" s="11">
        <v>623989</v>
      </c>
      <c r="H462">
        <v>0</v>
      </c>
      <c r="I462">
        <v>0</v>
      </c>
      <c r="J462">
        <v>8</v>
      </c>
      <c r="K462" s="3">
        <v>3.375</v>
      </c>
      <c r="L462" s="3">
        <f t="shared" si="31"/>
        <v>122.765625</v>
      </c>
      <c r="M462" s="5">
        <v>0</v>
      </c>
    </row>
    <row r="463" spans="1:13" x14ac:dyDescent="0.25">
      <c r="A463" s="2">
        <v>42399</v>
      </c>
      <c r="B463" s="7">
        <v>621861</v>
      </c>
      <c r="C463" s="3">
        <v>36.375</v>
      </c>
      <c r="D463" s="7">
        <f t="shared" si="28"/>
        <v>1323.140625</v>
      </c>
      <c r="E463" s="7">
        <f t="shared" si="29"/>
        <v>48129.240234375</v>
      </c>
      <c r="F463" s="7">
        <f t="shared" si="30"/>
        <v>1750701.1135253906</v>
      </c>
      <c r="G463" s="11">
        <v>530689</v>
      </c>
      <c r="H463">
        <v>0</v>
      </c>
      <c r="I463">
        <v>1</v>
      </c>
      <c r="J463">
        <v>13</v>
      </c>
      <c r="K463" s="3">
        <v>6.75</v>
      </c>
      <c r="L463" s="3">
        <f t="shared" si="31"/>
        <v>245.53125</v>
      </c>
      <c r="M463" s="5">
        <v>0</v>
      </c>
    </row>
    <row r="464" spans="1:13" x14ac:dyDescent="0.25">
      <c r="A464" s="2">
        <v>39141</v>
      </c>
      <c r="B464" s="7">
        <v>618300</v>
      </c>
      <c r="C464" s="3">
        <v>36.3333333333333</v>
      </c>
      <c r="D464" s="7">
        <f t="shared" si="28"/>
        <v>1320.1111111111088</v>
      </c>
      <c r="E464" s="7">
        <f t="shared" si="29"/>
        <v>47964.037037036913</v>
      </c>
      <c r="F464" s="7">
        <f t="shared" si="30"/>
        <v>1742693.3456790063</v>
      </c>
      <c r="G464" s="11">
        <v>623717</v>
      </c>
      <c r="H464">
        <v>0</v>
      </c>
      <c r="I464">
        <v>0</v>
      </c>
      <c r="J464">
        <v>15</v>
      </c>
      <c r="K464" s="3">
        <v>8</v>
      </c>
      <c r="L464" s="3">
        <f t="shared" si="31"/>
        <v>290.6666666666664</v>
      </c>
      <c r="M464" s="5">
        <v>0</v>
      </c>
    </row>
    <row r="465" spans="1:13" x14ac:dyDescent="0.25">
      <c r="A465" s="2">
        <v>41662</v>
      </c>
      <c r="B465" s="7">
        <v>635099</v>
      </c>
      <c r="C465" s="3">
        <v>36.3333333333333</v>
      </c>
      <c r="D465" s="7">
        <f t="shared" si="28"/>
        <v>1320.1111111111088</v>
      </c>
      <c r="E465" s="7">
        <f t="shared" si="29"/>
        <v>47964.037037036913</v>
      </c>
      <c r="F465" s="7">
        <f t="shared" si="30"/>
        <v>1742693.3456790063</v>
      </c>
      <c r="G465" s="11">
        <v>645182</v>
      </c>
      <c r="H465">
        <v>0</v>
      </c>
      <c r="I465">
        <v>0</v>
      </c>
      <c r="J465">
        <v>9</v>
      </c>
      <c r="K465" s="3">
        <v>3.4583333333333299</v>
      </c>
      <c r="L465" s="3">
        <f t="shared" si="31"/>
        <v>125.65277777777754</v>
      </c>
      <c r="M465" s="5">
        <v>0</v>
      </c>
    </row>
    <row r="466" spans="1:13" x14ac:dyDescent="0.25">
      <c r="A466" s="2">
        <v>41665</v>
      </c>
      <c r="B466" s="7">
        <v>588794</v>
      </c>
      <c r="C466" s="3">
        <v>36.3333333333333</v>
      </c>
      <c r="D466" s="7">
        <f t="shared" si="28"/>
        <v>1320.1111111111088</v>
      </c>
      <c r="E466" s="7">
        <f t="shared" si="29"/>
        <v>47964.037037036913</v>
      </c>
      <c r="F466" s="7">
        <f t="shared" si="30"/>
        <v>1742693.3456790063</v>
      </c>
      <c r="G466" s="11">
        <v>615240</v>
      </c>
      <c r="H466">
        <v>0</v>
      </c>
      <c r="I466">
        <v>1</v>
      </c>
      <c r="J466">
        <v>7</v>
      </c>
      <c r="K466" s="3">
        <v>3.125</v>
      </c>
      <c r="L466" s="3">
        <f t="shared" si="31"/>
        <v>113.54166666666656</v>
      </c>
      <c r="M466" s="5">
        <v>0</v>
      </c>
    </row>
    <row r="467" spans="1:13" x14ac:dyDescent="0.25">
      <c r="A467" s="2">
        <v>39086</v>
      </c>
      <c r="B467" s="7">
        <v>616531</v>
      </c>
      <c r="C467" s="3">
        <v>36.2916666666667</v>
      </c>
      <c r="D467" s="7">
        <f t="shared" si="28"/>
        <v>1317.0850694444468</v>
      </c>
      <c r="E467" s="7">
        <f t="shared" si="29"/>
        <v>47799.21231192143</v>
      </c>
      <c r="F467" s="7">
        <f t="shared" si="30"/>
        <v>1734713.0801534834</v>
      </c>
      <c r="G467" s="11">
        <v>562311</v>
      </c>
      <c r="H467">
        <v>0</v>
      </c>
      <c r="I467">
        <v>0</v>
      </c>
      <c r="J467">
        <v>16</v>
      </c>
      <c r="K467" s="3">
        <v>6.875</v>
      </c>
      <c r="L467" s="3">
        <f t="shared" si="31"/>
        <v>249.50520833333357</v>
      </c>
      <c r="M467" s="5">
        <v>0</v>
      </c>
    </row>
    <row r="468" spans="1:13" x14ac:dyDescent="0.25">
      <c r="A468" s="2">
        <v>40183</v>
      </c>
      <c r="B468" s="7">
        <v>636613</v>
      </c>
      <c r="C468" s="3">
        <v>36.2916666666667</v>
      </c>
      <c r="D468" s="7">
        <f t="shared" si="28"/>
        <v>1317.0850694444468</v>
      </c>
      <c r="E468" s="7">
        <f t="shared" si="29"/>
        <v>47799.21231192143</v>
      </c>
      <c r="F468" s="7">
        <f t="shared" si="30"/>
        <v>1734713.0801534834</v>
      </c>
      <c r="G468" s="11">
        <v>672833</v>
      </c>
      <c r="H468">
        <v>0</v>
      </c>
      <c r="I468">
        <v>0</v>
      </c>
      <c r="J468">
        <v>7</v>
      </c>
      <c r="K468" s="3">
        <v>1.9166666666666701</v>
      </c>
      <c r="L468" s="3">
        <f t="shared" si="31"/>
        <v>69.55902777777797</v>
      </c>
      <c r="M468" s="5">
        <v>0</v>
      </c>
    </row>
    <row r="469" spans="1:13" x14ac:dyDescent="0.25">
      <c r="A469" s="2">
        <v>40880</v>
      </c>
      <c r="B469" s="7">
        <v>589005</v>
      </c>
      <c r="C469" s="3">
        <v>36.2916666666667</v>
      </c>
      <c r="D469" s="7">
        <f t="shared" si="28"/>
        <v>1317.0850694444468</v>
      </c>
      <c r="E469" s="7">
        <f t="shared" si="29"/>
        <v>47799.21231192143</v>
      </c>
      <c r="F469" s="7">
        <f t="shared" si="30"/>
        <v>1734713.0801534834</v>
      </c>
      <c r="G469" s="11">
        <v>576480</v>
      </c>
      <c r="H469">
        <v>0</v>
      </c>
      <c r="I469">
        <v>1</v>
      </c>
      <c r="J469">
        <v>18</v>
      </c>
      <c r="K469" s="3">
        <v>7.0416666666666696</v>
      </c>
      <c r="L469" s="3">
        <f t="shared" si="31"/>
        <v>255.5538194444448</v>
      </c>
      <c r="M469" s="5">
        <v>0</v>
      </c>
    </row>
    <row r="470" spans="1:13" x14ac:dyDescent="0.25">
      <c r="A470" s="2">
        <v>40918</v>
      </c>
      <c r="B470" s="7">
        <v>594977</v>
      </c>
      <c r="C470" s="3">
        <v>36.25</v>
      </c>
      <c r="D470" s="7">
        <f t="shared" si="28"/>
        <v>1314.0625</v>
      </c>
      <c r="E470" s="7">
        <f t="shared" si="29"/>
        <v>47634.765625</v>
      </c>
      <c r="F470" s="7">
        <f t="shared" si="30"/>
        <v>1726760.25390625</v>
      </c>
      <c r="G470" s="11">
        <v>633585</v>
      </c>
      <c r="H470">
        <v>0</v>
      </c>
      <c r="I470">
        <v>0</v>
      </c>
      <c r="J470">
        <v>10</v>
      </c>
      <c r="K470" s="3">
        <v>4.2083333333333304</v>
      </c>
      <c r="L470" s="3">
        <f t="shared" si="31"/>
        <v>152.55208333333323</v>
      </c>
      <c r="M470" s="5">
        <v>0</v>
      </c>
    </row>
    <row r="471" spans="1:13" x14ac:dyDescent="0.25">
      <c r="A471" s="2">
        <v>42025</v>
      </c>
      <c r="B471" s="7">
        <v>646418</v>
      </c>
      <c r="C471" s="3">
        <v>36.25</v>
      </c>
      <c r="D471" s="7">
        <f t="shared" si="28"/>
        <v>1314.0625</v>
      </c>
      <c r="E471" s="7">
        <f t="shared" si="29"/>
        <v>47634.765625</v>
      </c>
      <c r="F471" s="7">
        <f t="shared" si="30"/>
        <v>1726760.25390625</v>
      </c>
      <c r="G471" s="11">
        <v>563854</v>
      </c>
      <c r="H471">
        <v>0</v>
      </c>
      <c r="I471">
        <v>0</v>
      </c>
      <c r="J471">
        <v>10</v>
      </c>
      <c r="K471" s="3">
        <v>5.2916666666666696</v>
      </c>
      <c r="L471" s="3">
        <f t="shared" si="31"/>
        <v>191.82291666666677</v>
      </c>
      <c r="M471" s="5">
        <v>0</v>
      </c>
    </row>
    <row r="472" spans="1:13" x14ac:dyDescent="0.25">
      <c r="A472" s="2">
        <v>42709</v>
      </c>
      <c r="B472" s="7">
        <v>646687</v>
      </c>
      <c r="C472" s="3">
        <v>36.25</v>
      </c>
      <c r="D472" s="7">
        <f t="shared" si="28"/>
        <v>1314.0625</v>
      </c>
      <c r="E472" s="7">
        <f t="shared" si="29"/>
        <v>47634.765625</v>
      </c>
      <c r="F472" s="7">
        <f t="shared" si="30"/>
        <v>1726760.25390625</v>
      </c>
      <c r="G472" s="11">
        <v>535394</v>
      </c>
      <c r="H472">
        <v>0</v>
      </c>
      <c r="I472">
        <v>0</v>
      </c>
      <c r="J472">
        <v>17</v>
      </c>
      <c r="K472" s="3">
        <v>6.4583333333333304</v>
      </c>
      <c r="L472" s="3">
        <f t="shared" si="31"/>
        <v>234.11458333333323</v>
      </c>
      <c r="M472" s="5">
        <v>0</v>
      </c>
    </row>
    <row r="473" spans="1:13" x14ac:dyDescent="0.25">
      <c r="A473" s="2">
        <v>38732</v>
      </c>
      <c r="B473" s="7">
        <v>597240</v>
      </c>
      <c r="C473" s="3">
        <v>36.2083333333333</v>
      </c>
      <c r="D473" s="7">
        <f t="shared" si="28"/>
        <v>1311.0434027777753</v>
      </c>
      <c r="E473" s="7">
        <f t="shared" si="29"/>
        <v>47470.696542245241</v>
      </c>
      <c r="F473" s="7">
        <f t="shared" si="30"/>
        <v>1718834.803967128</v>
      </c>
      <c r="G473" s="11">
        <v>440388</v>
      </c>
      <c r="H473">
        <v>0</v>
      </c>
      <c r="I473">
        <v>1</v>
      </c>
      <c r="J473">
        <v>20</v>
      </c>
      <c r="K473" s="3">
        <v>7.7083333333333304</v>
      </c>
      <c r="L473" s="3">
        <f t="shared" si="31"/>
        <v>279.10590277777743</v>
      </c>
      <c r="M473" s="5">
        <v>0</v>
      </c>
    </row>
    <row r="474" spans="1:13" x14ac:dyDescent="0.25">
      <c r="A474" s="2">
        <v>39854</v>
      </c>
      <c r="B474" s="7">
        <v>629692</v>
      </c>
      <c r="C474" s="3">
        <v>36.2083333333333</v>
      </c>
      <c r="D474" s="7">
        <f t="shared" si="28"/>
        <v>1311.0434027777753</v>
      </c>
      <c r="E474" s="7">
        <f t="shared" si="29"/>
        <v>47470.696542245241</v>
      </c>
      <c r="F474" s="7">
        <f t="shared" si="30"/>
        <v>1718834.803967128</v>
      </c>
      <c r="G474" s="11">
        <v>573252</v>
      </c>
      <c r="H474">
        <v>0</v>
      </c>
      <c r="I474">
        <v>0</v>
      </c>
      <c r="J474">
        <v>14</v>
      </c>
      <c r="K474" s="3">
        <v>8.6666666666666696</v>
      </c>
      <c r="L474" s="3">
        <f t="shared" si="31"/>
        <v>313.80555555555537</v>
      </c>
      <c r="M474" s="5">
        <v>0</v>
      </c>
    </row>
    <row r="475" spans="1:13" x14ac:dyDescent="0.25">
      <c r="A475" s="2">
        <v>42793</v>
      </c>
      <c r="B475" s="7">
        <v>660637</v>
      </c>
      <c r="C475" s="3">
        <v>36.2083333333333</v>
      </c>
      <c r="D475" s="7">
        <f t="shared" si="28"/>
        <v>1311.0434027777753</v>
      </c>
      <c r="E475" s="7">
        <f t="shared" si="29"/>
        <v>47470.696542245241</v>
      </c>
      <c r="F475" s="7">
        <f t="shared" si="30"/>
        <v>1718834.803967128</v>
      </c>
      <c r="G475" s="11">
        <v>579852</v>
      </c>
      <c r="H475">
        <v>0</v>
      </c>
      <c r="I475">
        <v>0</v>
      </c>
      <c r="J475">
        <v>14</v>
      </c>
      <c r="K475" s="3">
        <v>7.8333333333333304</v>
      </c>
      <c r="L475" s="3">
        <f t="shared" si="31"/>
        <v>283.63194444444406</v>
      </c>
      <c r="M475" s="5">
        <v>0</v>
      </c>
    </row>
    <row r="476" spans="1:13" x14ac:dyDescent="0.25">
      <c r="A476" s="2">
        <v>39084</v>
      </c>
      <c r="B476" s="7">
        <v>656181</v>
      </c>
      <c r="C476" s="3">
        <v>36.1666666666667</v>
      </c>
      <c r="D476" s="7">
        <f t="shared" si="28"/>
        <v>1308.0277777777801</v>
      </c>
      <c r="E476" s="7">
        <f t="shared" si="29"/>
        <v>47307.004629629759</v>
      </c>
      <c r="F476" s="7">
        <f t="shared" si="30"/>
        <v>1710936.6674382777</v>
      </c>
      <c r="G476" s="11">
        <v>666235</v>
      </c>
      <c r="H476">
        <v>0</v>
      </c>
      <c r="I476">
        <v>0</v>
      </c>
      <c r="J476">
        <v>12</v>
      </c>
      <c r="K476" s="3">
        <v>5.3333333333333304</v>
      </c>
      <c r="L476" s="3">
        <f t="shared" si="31"/>
        <v>192.88888888888897</v>
      </c>
      <c r="M476" s="5">
        <v>0</v>
      </c>
    </row>
    <row r="477" spans="1:13" x14ac:dyDescent="0.25">
      <c r="A477" s="2">
        <v>41656</v>
      </c>
      <c r="B477" s="7">
        <v>601137</v>
      </c>
      <c r="C477" s="3">
        <v>36.1666666666667</v>
      </c>
      <c r="D477" s="7">
        <f t="shared" si="28"/>
        <v>1308.0277777777801</v>
      </c>
      <c r="E477" s="7">
        <f t="shared" si="29"/>
        <v>47307.004629629759</v>
      </c>
      <c r="F477" s="7">
        <f t="shared" si="30"/>
        <v>1710936.6674382777</v>
      </c>
      <c r="G477" s="11">
        <v>610540</v>
      </c>
      <c r="H477">
        <v>1</v>
      </c>
      <c r="I477">
        <v>0</v>
      </c>
      <c r="J477">
        <v>8</v>
      </c>
      <c r="K477" s="3">
        <v>3.1666666666666701</v>
      </c>
      <c r="L477" s="3">
        <f t="shared" si="31"/>
        <v>114.527777777778</v>
      </c>
      <c r="M477" s="5">
        <v>0</v>
      </c>
    </row>
    <row r="478" spans="1:13" x14ac:dyDescent="0.25">
      <c r="A478" s="2">
        <v>39858</v>
      </c>
      <c r="B478" s="7">
        <v>617128</v>
      </c>
      <c r="C478" s="3">
        <v>36.125</v>
      </c>
      <c r="D478" s="7">
        <f t="shared" si="28"/>
        <v>1305.015625</v>
      </c>
      <c r="E478" s="7">
        <f t="shared" si="29"/>
        <v>47143.689453125</v>
      </c>
      <c r="F478" s="7">
        <f t="shared" si="30"/>
        <v>1703065.7814941406</v>
      </c>
      <c r="G478" s="11">
        <v>596580</v>
      </c>
      <c r="H478">
        <v>0</v>
      </c>
      <c r="I478">
        <v>1</v>
      </c>
      <c r="J478">
        <v>15</v>
      </c>
      <c r="K478" s="3">
        <v>7.5</v>
      </c>
      <c r="L478" s="3">
        <f t="shared" si="31"/>
        <v>270.9375</v>
      </c>
      <c r="M478" s="5">
        <v>0</v>
      </c>
    </row>
    <row r="479" spans="1:13" x14ac:dyDescent="0.25">
      <c r="A479" s="2">
        <v>39480</v>
      </c>
      <c r="B479" s="7">
        <v>638654</v>
      </c>
      <c r="C479" s="3">
        <v>36.0416666666667</v>
      </c>
      <c r="D479" s="7">
        <f t="shared" si="28"/>
        <v>1299.0017361111136</v>
      </c>
      <c r="E479" s="7">
        <f t="shared" si="29"/>
        <v>46818.187572338094</v>
      </c>
      <c r="F479" s="7">
        <f t="shared" si="30"/>
        <v>1687405.5104196873</v>
      </c>
      <c r="G479" s="11">
        <v>667122</v>
      </c>
      <c r="H479">
        <v>0</v>
      </c>
      <c r="I479">
        <v>1</v>
      </c>
      <c r="J479">
        <v>31</v>
      </c>
      <c r="K479" s="3">
        <v>14.375</v>
      </c>
      <c r="L479" s="3">
        <f t="shared" si="31"/>
        <v>518.09895833333383</v>
      </c>
      <c r="M479" s="5">
        <v>0</v>
      </c>
    </row>
    <row r="480" spans="1:13" x14ac:dyDescent="0.25">
      <c r="A480" s="2">
        <v>43103</v>
      </c>
      <c r="B480" s="7">
        <v>676663</v>
      </c>
      <c r="C480" s="3">
        <v>36.0416666666667</v>
      </c>
      <c r="D480" s="7">
        <f t="shared" si="28"/>
        <v>1299.0017361111136</v>
      </c>
      <c r="E480" s="7">
        <f t="shared" si="29"/>
        <v>46818.187572338094</v>
      </c>
      <c r="F480" s="7">
        <f t="shared" si="30"/>
        <v>1687405.5104196873</v>
      </c>
      <c r="G480" s="11">
        <v>645888</v>
      </c>
      <c r="H480">
        <v>0</v>
      </c>
      <c r="I480">
        <v>0</v>
      </c>
      <c r="J480">
        <v>8</v>
      </c>
      <c r="K480" s="3">
        <v>3.375</v>
      </c>
      <c r="L480" s="3">
        <f t="shared" si="31"/>
        <v>121.64062500000011</v>
      </c>
      <c r="M480" s="5">
        <v>0</v>
      </c>
    </row>
    <row r="481" spans="1:13" x14ac:dyDescent="0.25">
      <c r="A481" s="2">
        <v>38742</v>
      </c>
      <c r="B481" s="7">
        <v>586796</v>
      </c>
      <c r="C481" s="3">
        <v>36</v>
      </c>
      <c r="D481" s="7">
        <f t="shared" si="28"/>
        <v>1296</v>
      </c>
      <c r="E481" s="7">
        <f t="shared" si="29"/>
        <v>46656</v>
      </c>
      <c r="F481" s="7">
        <f t="shared" si="30"/>
        <v>1679616</v>
      </c>
      <c r="G481" s="11">
        <v>639346</v>
      </c>
      <c r="H481">
        <v>0</v>
      </c>
      <c r="I481">
        <v>0</v>
      </c>
      <c r="J481">
        <v>13</v>
      </c>
      <c r="K481" s="3">
        <v>5.3333333333333304</v>
      </c>
      <c r="L481" s="3">
        <f t="shared" si="31"/>
        <v>191.99999999999989</v>
      </c>
      <c r="M481" s="5">
        <v>0</v>
      </c>
    </row>
    <row r="482" spans="1:13" x14ac:dyDescent="0.25">
      <c r="A482" s="2">
        <v>39822</v>
      </c>
      <c r="B482" s="7">
        <v>595556</v>
      </c>
      <c r="C482" s="3">
        <v>36</v>
      </c>
      <c r="D482" s="7">
        <f t="shared" si="28"/>
        <v>1296</v>
      </c>
      <c r="E482" s="7">
        <f t="shared" si="29"/>
        <v>46656</v>
      </c>
      <c r="F482" s="7">
        <f t="shared" si="30"/>
        <v>1679616</v>
      </c>
      <c r="G482" s="11">
        <v>528599</v>
      </c>
      <c r="H482">
        <v>1</v>
      </c>
      <c r="I482">
        <v>0</v>
      </c>
      <c r="J482">
        <v>12</v>
      </c>
      <c r="K482" s="3">
        <v>7.2083333333333304</v>
      </c>
      <c r="L482" s="3">
        <f t="shared" si="31"/>
        <v>259.49999999999989</v>
      </c>
      <c r="M482" s="5">
        <v>0</v>
      </c>
    </row>
    <row r="483" spans="1:13" x14ac:dyDescent="0.25">
      <c r="A483" s="2">
        <v>38769</v>
      </c>
      <c r="B483" s="7">
        <v>623551</v>
      </c>
      <c r="C483" s="3">
        <v>35.9583333333333</v>
      </c>
      <c r="D483" s="7">
        <f t="shared" si="28"/>
        <v>1293.0017361111088</v>
      </c>
      <c r="E483" s="7">
        <f t="shared" si="29"/>
        <v>46494.187427661913</v>
      </c>
      <c r="F483" s="7">
        <f t="shared" si="30"/>
        <v>1671853.4895863414</v>
      </c>
      <c r="G483" s="11">
        <v>676617</v>
      </c>
      <c r="H483">
        <v>0</v>
      </c>
      <c r="I483">
        <v>0</v>
      </c>
      <c r="J483">
        <v>13</v>
      </c>
      <c r="K483" s="3">
        <v>5.5416666666666696</v>
      </c>
      <c r="L483" s="3">
        <f t="shared" si="31"/>
        <v>199.26909722222214</v>
      </c>
      <c r="M483" s="5">
        <v>0</v>
      </c>
    </row>
    <row r="484" spans="1:13" x14ac:dyDescent="0.25">
      <c r="A484" s="2">
        <v>39810</v>
      </c>
      <c r="B484" s="7">
        <v>597868</v>
      </c>
      <c r="C484" s="3">
        <v>35.9583333333333</v>
      </c>
      <c r="D484" s="7">
        <f t="shared" si="28"/>
        <v>1293.0017361111088</v>
      </c>
      <c r="E484" s="7">
        <f t="shared" si="29"/>
        <v>46494.187427661913</v>
      </c>
      <c r="F484" s="7">
        <f t="shared" si="30"/>
        <v>1671853.4895863414</v>
      </c>
      <c r="G484" s="11">
        <v>731011</v>
      </c>
      <c r="H484">
        <v>0</v>
      </c>
      <c r="I484">
        <v>1</v>
      </c>
      <c r="J484">
        <v>14</v>
      </c>
      <c r="K484" s="3">
        <v>5.625</v>
      </c>
      <c r="L484" s="3">
        <f t="shared" si="31"/>
        <v>202.2656249999998</v>
      </c>
      <c r="M484" s="5">
        <v>0</v>
      </c>
    </row>
    <row r="485" spans="1:13" x14ac:dyDescent="0.25">
      <c r="A485" s="2">
        <v>41261</v>
      </c>
      <c r="B485" s="7">
        <v>641204</v>
      </c>
      <c r="C485" s="3">
        <v>35.9583333333333</v>
      </c>
      <c r="D485" s="7">
        <f t="shared" si="28"/>
        <v>1293.0017361111088</v>
      </c>
      <c r="E485" s="7">
        <f t="shared" si="29"/>
        <v>46494.187427661913</v>
      </c>
      <c r="F485" s="7">
        <f t="shared" si="30"/>
        <v>1671853.4895863414</v>
      </c>
      <c r="G485" s="11">
        <v>512261</v>
      </c>
      <c r="H485">
        <v>0</v>
      </c>
      <c r="I485">
        <v>0</v>
      </c>
      <c r="J485">
        <v>16</v>
      </c>
      <c r="K485" s="3">
        <v>9</v>
      </c>
      <c r="L485" s="3">
        <f t="shared" si="31"/>
        <v>323.62499999999972</v>
      </c>
      <c r="M485" s="5">
        <v>0</v>
      </c>
    </row>
    <row r="486" spans="1:13" x14ac:dyDescent="0.25">
      <c r="A486" s="2">
        <v>38399</v>
      </c>
      <c r="B486" s="7">
        <v>599594</v>
      </c>
      <c r="C486" s="3">
        <v>35.9166666666667</v>
      </c>
      <c r="D486" s="7">
        <f t="shared" si="28"/>
        <v>1290.0069444444468</v>
      </c>
      <c r="E486" s="7">
        <f t="shared" si="29"/>
        <v>46332.749421296423</v>
      </c>
      <c r="F486" s="7">
        <f t="shared" si="30"/>
        <v>1664117.9167148981</v>
      </c>
      <c r="G486" s="11">
        <v>550803</v>
      </c>
      <c r="H486">
        <v>0</v>
      </c>
      <c r="I486">
        <v>0</v>
      </c>
      <c r="J486">
        <v>10</v>
      </c>
      <c r="K486" s="3">
        <v>5.0833333333333304</v>
      </c>
      <c r="L486" s="3">
        <f t="shared" si="31"/>
        <v>182.57638888888894</v>
      </c>
      <c r="M486" s="5">
        <v>0</v>
      </c>
    </row>
    <row r="487" spans="1:13" x14ac:dyDescent="0.25">
      <c r="A487" s="2">
        <v>38704</v>
      </c>
      <c r="B487" s="7">
        <v>608202</v>
      </c>
      <c r="C487" s="3">
        <v>35.9166666666667</v>
      </c>
      <c r="D487" s="7">
        <f t="shared" si="28"/>
        <v>1290.0069444444468</v>
      </c>
      <c r="E487" s="7">
        <f t="shared" si="29"/>
        <v>46332.749421296423</v>
      </c>
      <c r="F487" s="7">
        <f t="shared" si="30"/>
        <v>1664117.9167148981</v>
      </c>
      <c r="G487" s="11">
        <v>666705</v>
      </c>
      <c r="H487">
        <v>0</v>
      </c>
      <c r="I487">
        <v>1</v>
      </c>
      <c r="J487">
        <v>9</v>
      </c>
      <c r="K487" s="3">
        <v>4.625</v>
      </c>
      <c r="L487" s="3">
        <f t="shared" si="31"/>
        <v>166.11458333333348</v>
      </c>
      <c r="M487" s="5">
        <v>0</v>
      </c>
    </row>
    <row r="488" spans="1:13" x14ac:dyDescent="0.25">
      <c r="A488" s="2">
        <v>39811</v>
      </c>
      <c r="B488" s="7">
        <v>586691</v>
      </c>
      <c r="C488" s="3">
        <v>35.9166666666667</v>
      </c>
      <c r="D488" s="7">
        <f t="shared" si="28"/>
        <v>1290.0069444444468</v>
      </c>
      <c r="E488" s="7">
        <f t="shared" si="29"/>
        <v>46332.749421296423</v>
      </c>
      <c r="F488" s="7">
        <f t="shared" si="30"/>
        <v>1664117.9167148981</v>
      </c>
      <c r="G488" s="11">
        <v>597868</v>
      </c>
      <c r="H488">
        <v>0</v>
      </c>
      <c r="I488">
        <v>0</v>
      </c>
      <c r="J488">
        <v>12</v>
      </c>
      <c r="K488" s="3">
        <v>4.2916666666666696</v>
      </c>
      <c r="L488" s="3">
        <f t="shared" si="31"/>
        <v>154.14236111111137</v>
      </c>
      <c r="M488" s="5">
        <v>0</v>
      </c>
    </row>
    <row r="489" spans="1:13" x14ac:dyDescent="0.25">
      <c r="A489" s="2">
        <v>41326</v>
      </c>
      <c r="B489" s="7">
        <v>600175</v>
      </c>
      <c r="C489" s="3">
        <v>35.9166666666667</v>
      </c>
      <c r="D489" s="7">
        <f t="shared" si="28"/>
        <v>1290.0069444444468</v>
      </c>
      <c r="E489" s="7">
        <f t="shared" si="29"/>
        <v>46332.749421296423</v>
      </c>
      <c r="F489" s="7">
        <f t="shared" si="30"/>
        <v>1664117.9167148981</v>
      </c>
      <c r="G489" s="11">
        <v>536711</v>
      </c>
      <c r="H489">
        <v>0</v>
      </c>
      <c r="I489">
        <v>0</v>
      </c>
      <c r="J489">
        <v>12</v>
      </c>
      <c r="K489" s="3">
        <v>4.4166666666666696</v>
      </c>
      <c r="L489" s="3">
        <f t="shared" si="31"/>
        <v>158.63194444444468</v>
      </c>
      <c r="M489" s="5">
        <v>0</v>
      </c>
    </row>
    <row r="490" spans="1:13" x14ac:dyDescent="0.25">
      <c r="A490" s="2">
        <v>42394</v>
      </c>
      <c r="B490" s="7">
        <v>631651</v>
      </c>
      <c r="C490" s="3">
        <v>35.9166666666667</v>
      </c>
      <c r="D490" s="7">
        <f t="shared" si="28"/>
        <v>1290.0069444444468</v>
      </c>
      <c r="E490" s="7">
        <f t="shared" si="29"/>
        <v>46332.749421296423</v>
      </c>
      <c r="F490" s="7">
        <f t="shared" si="30"/>
        <v>1664117.9167148981</v>
      </c>
      <c r="G490" s="11">
        <v>585043</v>
      </c>
      <c r="H490">
        <v>0</v>
      </c>
      <c r="I490">
        <v>0</v>
      </c>
      <c r="J490">
        <v>8</v>
      </c>
      <c r="K490" s="3">
        <v>5.5416666666666696</v>
      </c>
      <c r="L490" s="3">
        <f t="shared" si="31"/>
        <v>199.03819444444474</v>
      </c>
      <c r="M490" s="5">
        <v>0</v>
      </c>
    </row>
    <row r="491" spans="1:13" x14ac:dyDescent="0.25">
      <c r="A491" s="2">
        <v>40539</v>
      </c>
      <c r="B491" s="7">
        <v>625438</v>
      </c>
      <c r="C491" s="3">
        <v>35.875</v>
      </c>
      <c r="D491" s="7">
        <f t="shared" si="28"/>
        <v>1287.015625</v>
      </c>
      <c r="E491" s="7">
        <f t="shared" si="29"/>
        <v>46171.685546875</v>
      </c>
      <c r="F491" s="7">
        <f t="shared" si="30"/>
        <v>1656409.2189941406</v>
      </c>
      <c r="G491" s="11">
        <v>582269</v>
      </c>
      <c r="H491">
        <v>0</v>
      </c>
      <c r="I491">
        <v>0</v>
      </c>
      <c r="J491">
        <v>10</v>
      </c>
      <c r="K491" s="3">
        <v>4.9166666666666696</v>
      </c>
      <c r="L491" s="3">
        <f t="shared" si="31"/>
        <v>176.38541666666677</v>
      </c>
      <c r="M491" s="5">
        <v>0</v>
      </c>
    </row>
    <row r="492" spans="1:13" x14ac:dyDescent="0.25">
      <c r="A492" s="2">
        <v>40935</v>
      </c>
      <c r="B492" s="7">
        <v>590008</v>
      </c>
      <c r="C492" s="3">
        <v>35.875</v>
      </c>
      <c r="D492" s="7">
        <f t="shared" si="28"/>
        <v>1287.015625</v>
      </c>
      <c r="E492" s="7">
        <f t="shared" si="29"/>
        <v>46171.685546875</v>
      </c>
      <c r="F492" s="7">
        <f t="shared" si="30"/>
        <v>1656409.2189941406</v>
      </c>
      <c r="G492" s="11">
        <v>534835</v>
      </c>
      <c r="H492">
        <v>1</v>
      </c>
      <c r="I492">
        <v>0</v>
      </c>
      <c r="J492">
        <v>14</v>
      </c>
      <c r="K492" s="3">
        <v>7.2916666666666696</v>
      </c>
      <c r="L492" s="3">
        <f t="shared" si="31"/>
        <v>261.5885416666668</v>
      </c>
      <c r="M492" s="5">
        <v>0</v>
      </c>
    </row>
    <row r="493" spans="1:13" x14ac:dyDescent="0.25">
      <c r="A493" s="2">
        <v>39791</v>
      </c>
      <c r="B493" s="7">
        <v>599141</v>
      </c>
      <c r="C493" s="3">
        <v>35.8333333333333</v>
      </c>
      <c r="D493" s="7">
        <f t="shared" si="28"/>
        <v>1284.0277777777753</v>
      </c>
      <c r="E493" s="7">
        <f t="shared" si="29"/>
        <v>46010.995370370241</v>
      </c>
      <c r="F493" s="7">
        <f t="shared" si="30"/>
        <v>1648727.3341049319</v>
      </c>
      <c r="G493" s="11">
        <v>586518</v>
      </c>
      <c r="H493">
        <v>0</v>
      </c>
      <c r="I493">
        <v>0</v>
      </c>
      <c r="J493">
        <v>9</v>
      </c>
      <c r="K493" s="3">
        <v>4.5</v>
      </c>
      <c r="L493" s="3">
        <f t="shared" si="31"/>
        <v>161.24999999999986</v>
      </c>
      <c r="M493" s="5">
        <v>0</v>
      </c>
    </row>
    <row r="494" spans="1:13" x14ac:dyDescent="0.25">
      <c r="A494" s="2">
        <v>40184</v>
      </c>
      <c r="B494" s="7">
        <v>625733</v>
      </c>
      <c r="C494" s="3">
        <v>35.8333333333333</v>
      </c>
      <c r="D494" s="7">
        <f t="shared" si="28"/>
        <v>1284.0277777777753</v>
      </c>
      <c r="E494" s="7">
        <f t="shared" si="29"/>
        <v>46010.995370370241</v>
      </c>
      <c r="F494" s="7">
        <f t="shared" si="30"/>
        <v>1648727.3341049319</v>
      </c>
      <c r="G494" s="11">
        <v>636613</v>
      </c>
      <c r="H494">
        <v>0</v>
      </c>
      <c r="I494">
        <v>0</v>
      </c>
      <c r="J494">
        <v>9</v>
      </c>
      <c r="K494" s="3">
        <v>4.2916666666666696</v>
      </c>
      <c r="L494" s="3">
        <f t="shared" si="31"/>
        <v>153.7847222222222</v>
      </c>
      <c r="M494" s="5">
        <v>0</v>
      </c>
    </row>
    <row r="495" spans="1:13" x14ac:dyDescent="0.25">
      <c r="A495" s="2">
        <v>41269</v>
      </c>
      <c r="B495" s="7">
        <v>652192</v>
      </c>
      <c r="C495" s="3">
        <v>35.8333333333333</v>
      </c>
      <c r="D495" s="7">
        <f t="shared" si="28"/>
        <v>1284.0277777777753</v>
      </c>
      <c r="E495" s="7">
        <f t="shared" si="29"/>
        <v>46010.995370370241</v>
      </c>
      <c r="F495" s="7">
        <f t="shared" si="30"/>
        <v>1648727.3341049319</v>
      </c>
      <c r="G495" s="11">
        <v>595005</v>
      </c>
      <c r="H495">
        <v>0</v>
      </c>
      <c r="I495">
        <v>0</v>
      </c>
      <c r="J495">
        <v>14</v>
      </c>
      <c r="K495" s="3">
        <v>7.2916666666666696</v>
      </c>
      <c r="L495" s="3">
        <f t="shared" si="31"/>
        <v>261.28472222222211</v>
      </c>
      <c r="M495" s="5">
        <v>0</v>
      </c>
    </row>
    <row r="496" spans="1:13" x14ac:dyDescent="0.25">
      <c r="A496" s="2">
        <v>42759</v>
      </c>
      <c r="B496" s="7">
        <v>683645</v>
      </c>
      <c r="C496" s="3">
        <v>35.8333333333333</v>
      </c>
      <c r="D496" s="7">
        <f t="shared" si="28"/>
        <v>1284.0277777777753</v>
      </c>
      <c r="E496" s="7">
        <f t="shared" si="29"/>
        <v>46010.995370370241</v>
      </c>
      <c r="F496" s="7">
        <f t="shared" si="30"/>
        <v>1648727.3341049319</v>
      </c>
      <c r="G496" s="11">
        <v>652990</v>
      </c>
      <c r="H496">
        <v>0</v>
      </c>
      <c r="I496">
        <v>0</v>
      </c>
      <c r="J496">
        <v>9</v>
      </c>
      <c r="K496" s="3">
        <v>3.125</v>
      </c>
      <c r="L496" s="3">
        <f t="shared" si="31"/>
        <v>111.97916666666656</v>
      </c>
      <c r="M496" s="5">
        <v>0</v>
      </c>
    </row>
    <row r="497" spans="1:13" x14ac:dyDescent="0.25">
      <c r="A497" s="2">
        <v>38726</v>
      </c>
      <c r="B497" s="7">
        <v>602950</v>
      </c>
      <c r="C497" s="3">
        <v>35.7916666666667</v>
      </c>
      <c r="D497" s="7">
        <f t="shared" si="28"/>
        <v>1281.0434027777801</v>
      </c>
      <c r="E497" s="7">
        <f t="shared" si="29"/>
        <v>45850.678457754759</v>
      </c>
      <c r="F497" s="7">
        <f t="shared" si="30"/>
        <v>1641072.1998004736</v>
      </c>
      <c r="G497" s="11">
        <v>583008</v>
      </c>
      <c r="H497">
        <v>0</v>
      </c>
      <c r="I497">
        <v>0</v>
      </c>
      <c r="J497">
        <v>15</v>
      </c>
      <c r="K497" s="3">
        <v>7.4583333333333304</v>
      </c>
      <c r="L497" s="3">
        <f t="shared" si="31"/>
        <v>266.94618055555571</v>
      </c>
      <c r="M497" s="5">
        <v>0</v>
      </c>
    </row>
    <row r="498" spans="1:13" x14ac:dyDescent="0.25">
      <c r="A498" s="2">
        <v>39446</v>
      </c>
      <c r="B498" s="7">
        <v>676681</v>
      </c>
      <c r="C498" s="3">
        <v>35.7916666666667</v>
      </c>
      <c r="D498" s="7">
        <f t="shared" si="28"/>
        <v>1281.0434027777801</v>
      </c>
      <c r="E498" s="7">
        <f t="shared" si="29"/>
        <v>45850.678457754759</v>
      </c>
      <c r="F498" s="7">
        <f t="shared" si="30"/>
        <v>1641072.1998004736</v>
      </c>
      <c r="G498" s="11">
        <v>666617</v>
      </c>
      <c r="H498">
        <v>0</v>
      </c>
      <c r="I498">
        <v>1</v>
      </c>
      <c r="J498">
        <v>18</v>
      </c>
      <c r="K498" s="3">
        <v>10.125</v>
      </c>
      <c r="L498" s="3">
        <f t="shared" si="31"/>
        <v>362.39062500000034</v>
      </c>
      <c r="M498" s="5">
        <v>0</v>
      </c>
    </row>
    <row r="499" spans="1:13" x14ac:dyDescent="0.25">
      <c r="A499" s="2">
        <v>42789</v>
      </c>
      <c r="B499" s="7">
        <v>669823</v>
      </c>
      <c r="C499" s="3">
        <v>35.7916666666667</v>
      </c>
      <c r="D499" s="7">
        <f t="shared" si="28"/>
        <v>1281.0434027777801</v>
      </c>
      <c r="E499" s="7">
        <f t="shared" si="29"/>
        <v>45850.678457754759</v>
      </c>
      <c r="F499" s="7">
        <f t="shared" si="30"/>
        <v>1641072.1998004736</v>
      </c>
      <c r="G499" s="11">
        <v>544472</v>
      </c>
      <c r="H499">
        <v>0</v>
      </c>
      <c r="I499">
        <v>0</v>
      </c>
      <c r="J499">
        <v>18</v>
      </c>
      <c r="K499" s="3">
        <v>9.125</v>
      </c>
      <c r="L499" s="3">
        <f t="shared" si="31"/>
        <v>326.59895833333366</v>
      </c>
      <c r="M499" s="5">
        <v>0</v>
      </c>
    </row>
    <row r="500" spans="1:13" x14ac:dyDescent="0.25">
      <c r="A500" s="2">
        <v>39495</v>
      </c>
      <c r="B500" s="7">
        <v>574766</v>
      </c>
      <c r="C500" s="3">
        <v>35.75</v>
      </c>
      <c r="D500" s="7">
        <f t="shared" si="28"/>
        <v>1278.0625</v>
      </c>
      <c r="E500" s="7">
        <f t="shared" si="29"/>
        <v>45690.734375</v>
      </c>
      <c r="F500" s="7">
        <f t="shared" si="30"/>
        <v>1633443.75390625</v>
      </c>
      <c r="G500" s="11">
        <v>640386</v>
      </c>
      <c r="H500">
        <v>0</v>
      </c>
      <c r="I500">
        <v>1</v>
      </c>
      <c r="J500">
        <v>10</v>
      </c>
      <c r="K500" s="3">
        <v>6.1666666666666696</v>
      </c>
      <c r="L500" s="3">
        <f t="shared" si="31"/>
        <v>220.45833333333343</v>
      </c>
      <c r="M500" s="5">
        <v>0</v>
      </c>
    </row>
    <row r="501" spans="1:13" x14ac:dyDescent="0.25">
      <c r="A501" s="2">
        <v>39842</v>
      </c>
      <c r="B501" s="7">
        <v>604625</v>
      </c>
      <c r="C501" s="3">
        <v>35.75</v>
      </c>
      <c r="D501" s="7">
        <f t="shared" si="28"/>
        <v>1278.0625</v>
      </c>
      <c r="E501" s="7">
        <f t="shared" si="29"/>
        <v>45690.734375</v>
      </c>
      <c r="F501" s="7">
        <f t="shared" si="30"/>
        <v>1633443.75390625</v>
      </c>
      <c r="G501" s="11">
        <v>668817</v>
      </c>
      <c r="H501">
        <v>0</v>
      </c>
      <c r="I501">
        <v>0</v>
      </c>
      <c r="J501">
        <v>12</v>
      </c>
      <c r="K501" s="3">
        <v>6.2916666666666696</v>
      </c>
      <c r="L501" s="3">
        <f t="shared" si="31"/>
        <v>224.92708333333343</v>
      </c>
      <c r="M501" s="5">
        <v>0</v>
      </c>
    </row>
    <row r="502" spans="1:13" x14ac:dyDescent="0.25">
      <c r="A502" s="2">
        <v>42026</v>
      </c>
      <c r="B502" s="7">
        <v>635049</v>
      </c>
      <c r="C502" s="3">
        <v>35.75</v>
      </c>
      <c r="D502" s="7">
        <f t="shared" si="28"/>
        <v>1278.0625</v>
      </c>
      <c r="E502" s="7">
        <f t="shared" si="29"/>
        <v>45690.734375</v>
      </c>
      <c r="F502" s="7">
        <f t="shared" si="30"/>
        <v>1633443.75390625</v>
      </c>
      <c r="G502" s="11">
        <v>646418</v>
      </c>
      <c r="H502">
        <v>0</v>
      </c>
      <c r="I502">
        <v>0</v>
      </c>
      <c r="J502">
        <v>9</v>
      </c>
      <c r="K502" s="3">
        <v>5.3333333333333304</v>
      </c>
      <c r="L502" s="3">
        <f t="shared" si="31"/>
        <v>190.66666666666657</v>
      </c>
      <c r="M502" s="5">
        <v>0</v>
      </c>
    </row>
    <row r="503" spans="1:13" x14ac:dyDescent="0.25">
      <c r="A503" s="2">
        <v>42352</v>
      </c>
      <c r="B503" s="7">
        <v>631705</v>
      </c>
      <c r="C503" s="3">
        <v>35.75</v>
      </c>
      <c r="D503" s="7">
        <f t="shared" si="28"/>
        <v>1278.0625</v>
      </c>
      <c r="E503" s="7">
        <f t="shared" si="29"/>
        <v>45690.734375</v>
      </c>
      <c r="F503" s="7">
        <f t="shared" si="30"/>
        <v>1633443.75390625</v>
      </c>
      <c r="G503" s="11">
        <v>544932</v>
      </c>
      <c r="H503">
        <v>0</v>
      </c>
      <c r="I503">
        <v>0</v>
      </c>
      <c r="J503">
        <v>18</v>
      </c>
      <c r="K503" s="3">
        <v>10.375</v>
      </c>
      <c r="L503" s="3">
        <f t="shared" si="31"/>
        <v>370.90625</v>
      </c>
      <c r="M503" s="5">
        <v>0</v>
      </c>
    </row>
    <row r="504" spans="1:13" x14ac:dyDescent="0.25">
      <c r="A504" s="2">
        <v>43090</v>
      </c>
      <c r="B504" s="7">
        <v>711011</v>
      </c>
      <c r="C504" s="3">
        <v>35.75</v>
      </c>
      <c r="D504" s="7">
        <f t="shared" si="28"/>
        <v>1278.0625</v>
      </c>
      <c r="E504" s="7">
        <f t="shared" si="29"/>
        <v>45690.734375</v>
      </c>
      <c r="F504" s="7">
        <f t="shared" si="30"/>
        <v>1633443.75390625</v>
      </c>
      <c r="G504" s="11">
        <v>581195</v>
      </c>
      <c r="H504">
        <v>0</v>
      </c>
      <c r="I504">
        <v>0</v>
      </c>
      <c r="J504">
        <v>18</v>
      </c>
      <c r="K504" s="3">
        <v>9.5416666666666696</v>
      </c>
      <c r="L504" s="3">
        <f t="shared" si="31"/>
        <v>341.11458333333343</v>
      </c>
      <c r="M504" s="5">
        <v>0</v>
      </c>
    </row>
    <row r="505" spans="1:13" x14ac:dyDescent="0.25">
      <c r="A505" s="2">
        <v>43093</v>
      </c>
      <c r="B505" s="7">
        <v>651434</v>
      </c>
      <c r="C505" s="3">
        <v>35.75</v>
      </c>
      <c r="D505" s="7">
        <f t="shared" si="28"/>
        <v>1278.0625</v>
      </c>
      <c r="E505" s="7">
        <f t="shared" si="29"/>
        <v>45690.734375</v>
      </c>
      <c r="F505" s="7">
        <f t="shared" si="30"/>
        <v>1633443.75390625</v>
      </c>
      <c r="G505" s="11">
        <v>655865</v>
      </c>
      <c r="H505">
        <v>0</v>
      </c>
      <c r="I505">
        <v>1</v>
      </c>
      <c r="J505">
        <v>10</v>
      </c>
      <c r="K505" s="3">
        <v>4.125</v>
      </c>
      <c r="L505" s="3">
        <f t="shared" si="31"/>
        <v>147.46875</v>
      </c>
      <c r="M505" s="5">
        <v>1</v>
      </c>
    </row>
    <row r="506" spans="1:13" x14ac:dyDescent="0.25">
      <c r="A506" s="2">
        <v>40958</v>
      </c>
      <c r="B506" s="7">
        <v>590162</v>
      </c>
      <c r="C506" s="3">
        <v>35.7083333333333</v>
      </c>
      <c r="D506" s="7">
        <f t="shared" si="28"/>
        <v>1275.0850694444421</v>
      </c>
      <c r="E506" s="7">
        <f t="shared" si="29"/>
        <v>45531.162688078577</v>
      </c>
      <c r="F506" s="7">
        <f t="shared" si="30"/>
        <v>1625841.9343201376</v>
      </c>
      <c r="G506" s="11">
        <v>493131</v>
      </c>
      <c r="H506">
        <v>0</v>
      </c>
      <c r="I506">
        <v>1</v>
      </c>
      <c r="J506">
        <v>16</v>
      </c>
      <c r="K506" s="3">
        <v>7.4583333333333304</v>
      </c>
      <c r="L506" s="3">
        <f t="shared" si="31"/>
        <v>266.32465277777743</v>
      </c>
      <c r="M506" s="5">
        <v>0</v>
      </c>
    </row>
    <row r="507" spans="1:13" x14ac:dyDescent="0.25">
      <c r="A507" s="2">
        <v>43096</v>
      </c>
      <c r="B507" s="7">
        <v>573142</v>
      </c>
      <c r="C507" s="3">
        <v>35.7083333333333</v>
      </c>
      <c r="D507" s="7">
        <f t="shared" si="28"/>
        <v>1275.0850694444421</v>
      </c>
      <c r="E507" s="7">
        <f t="shared" si="29"/>
        <v>45531.162688078577</v>
      </c>
      <c r="F507" s="7">
        <f t="shared" si="30"/>
        <v>1625841.9343201376</v>
      </c>
      <c r="G507" s="11">
        <v>601304</v>
      </c>
      <c r="H507">
        <v>0</v>
      </c>
      <c r="I507">
        <v>0</v>
      </c>
      <c r="J507">
        <v>8</v>
      </c>
      <c r="K507" s="3">
        <v>2.4583333333333299</v>
      </c>
      <c r="L507" s="3">
        <f t="shared" si="31"/>
        <v>87.782986111110901</v>
      </c>
      <c r="M507" s="5">
        <v>0</v>
      </c>
    </row>
    <row r="508" spans="1:13" x14ac:dyDescent="0.25">
      <c r="A508" s="2">
        <v>40600</v>
      </c>
      <c r="B508" s="7">
        <v>560176</v>
      </c>
      <c r="C508" s="3">
        <v>35.6666666666667</v>
      </c>
      <c r="D508" s="7">
        <f t="shared" si="28"/>
        <v>1272.1111111111136</v>
      </c>
      <c r="E508" s="7">
        <f t="shared" si="29"/>
        <v>45371.962962963094</v>
      </c>
      <c r="F508" s="7">
        <f t="shared" si="30"/>
        <v>1618266.6790123519</v>
      </c>
      <c r="G508" s="11">
        <v>523697</v>
      </c>
      <c r="H508">
        <v>0</v>
      </c>
      <c r="I508">
        <v>1</v>
      </c>
      <c r="J508">
        <v>15</v>
      </c>
      <c r="K508" s="3">
        <v>9.25</v>
      </c>
      <c r="L508" s="3">
        <f t="shared" si="31"/>
        <v>329.91666666666697</v>
      </c>
      <c r="M508" s="5">
        <v>0</v>
      </c>
    </row>
    <row r="509" spans="1:13" x14ac:dyDescent="0.25">
      <c r="A509" s="2">
        <v>42405</v>
      </c>
      <c r="B509" s="7">
        <v>630655</v>
      </c>
      <c r="C509" s="3">
        <v>35.6666666666667</v>
      </c>
      <c r="D509" s="7">
        <f t="shared" si="28"/>
        <v>1272.1111111111136</v>
      </c>
      <c r="E509" s="7">
        <f t="shared" si="29"/>
        <v>45371.962962963094</v>
      </c>
      <c r="F509" s="7">
        <f t="shared" si="30"/>
        <v>1618266.6790123519</v>
      </c>
      <c r="G509" s="11">
        <v>743700</v>
      </c>
      <c r="H509">
        <v>1</v>
      </c>
      <c r="I509">
        <v>0</v>
      </c>
      <c r="J509">
        <v>14</v>
      </c>
      <c r="K509" s="3">
        <v>6.5833333333333304</v>
      </c>
      <c r="L509" s="3">
        <f t="shared" si="31"/>
        <v>234.80555555555566</v>
      </c>
      <c r="M509" s="5">
        <v>0</v>
      </c>
    </row>
    <row r="510" spans="1:13" x14ac:dyDescent="0.25">
      <c r="A510" s="2">
        <v>43076</v>
      </c>
      <c r="B510" s="7">
        <v>665562</v>
      </c>
      <c r="C510" s="3">
        <v>35.6666666666667</v>
      </c>
      <c r="D510" s="7">
        <f t="shared" si="28"/>
        <v>1272.1111111111136</v>
      </c>
      <c r="E510" s="7">
        <f t="shared" si="29"/>
        <v>45371.962962963094</v>
      </c>
      <c r="F510" s="7">
        <f t="shared" si="30"/>
        <v>1618266.6790123519</v>
      </c>
      <c r="G510" s="11">
        <v>678975</v>
      </c>
      <c r="H510">
        <v>0</v>
      </c>
      <c r="I510">
        <v>0</v>
      </c>
      <c r="J510">
        <v>9</v>
      </c>
      <c r="K510" s="3">
        <v>4.7083333333333304</v>
      </c>
      <c r="L510" s="3">
        <f t="shared" si="31"/>
        <v>167.9305555555556</v>
      </c>
      <c r="M510" s="5">
        <v>0</v>
      </c>
    </row>
    <row r="511" spans="1:13" x14ac:dyDescent="0.25">
      <c r="A511" s="2">
        <v>42726</v>
      </c>
      <c r="B511" s="7">
        <v>639289</v>
      </c>
      <c r="C511" s="3">
        <v>35.625</v>
      </c>
      <c r="D511" s="7">
        <f t="shared" si="28"/>
        <v>1269.140625</v>
      </c>
      <c r="E511" s="7">
        <f t="shared" si="29"/>
        <v>45213.134765625</v>
      </c>
      <c r="F511" s="7">
        <f t="shared" si="30"/>
        <v>1610717.9260253906</v>
      </c>
      <c r="G511" s="11">
        <v>616667</v>
      </c>
      <c r="H511">
        <v>0</v>
      </c>
      <c r="I511">
        <v>0</v>
      </c>
      <c r="J511">
        <v>8</v>
      </c>
      <c r="K511" s="3">
        <v>3.1666666666666701</v>
      </c>
      <c r="L511" s="3">
        <f t="shared" si="31"/>
        <v>112.81250000000013</v>
      </c>
      <c r="M511" s="5">
        <v>0</v>
      </c>
    </row>
    <row r="512" spans="1:13" x14ac:dyDescent="0.25">
      <c r="A512" s="2">
        <v>38760</v>
      </c>
      <c r="B512" s="7">
        <v>556431</v>
      </c>
      <c r="C512" s="3">
        <v>35.5833333333333</v>
      </c>
      <c r="D512" s="7">
        <f t="shared" si="28"/>
        <v>1266.1736111111088</v>
      </c>
      <c r="E512" s="7">
        <f t="shared" si="29"/>
        <v>45054.677662036913</v>
      </c>
      <c r="F512" s="7">
        <f t="shared" si="30"/>
        <v>1603195.6134741453</v>
      </c>
      <c r="G512" s="11">
        <v>603493</v>
      </c>
      <c r="H512">
        <v>0</v>
      </c>
      <c r="I512">
        <v>1</v>
      </c>
      <c r="J512">
        <v>10</v>
      </c>
      <c r="K512" s="3">
        <v>4.125</v>
      </c>
      <c r="L512" s="3">
        <f t="shared" si="31"/>
        <v>146.78124999999986</v>
      </c>
      <c r="M512" s="5">
        <v>0</v>
      </c>
    </row>
    <row r="513" spans="1:13" x14ac:dyDescent="0.25">
      <c r="A513" s="2">
        <v>39467</v>
      </c>
      <c r="B513" s="7">
        <v>602726</v>
      </c>
      <c r="C513" s="3">
        <v>35.5833333333333</v>
      </c>
      <c r="D513" s="7">
        <f t="shared" si="28"/>
        <v>1266.1736111111088</v>
      </c>
      <c r="E513" s="7">
        <f t="shared" si="29"/>
        <v>45054.677662036913</v>
      </c>
      <c r="F513" s="7">
        <f t="shared" si="30"/>
        <v>1603195.6134741453</v>
      </c>
      <c r="G513" s="11">
        <v>647985</v>
      </c>
      <c r="H513">
        <v>0</v>
      </c>
      <c r="I513">
        <v>1</v>
      </c>
      <c r="J513">
        <v>10</v>
      </c>
      <c r="K513" s="3">
        <v>4.875</v>
      </c>
      <c r="L513" s="3">
        <f t="shared" si="31"/>
        <v>173.46874999999983</v>
      </c>
      <c r="M513" s="5">
        <v>0</v>
      </c>
    </row>
    <row r="514" spans="1:13" x14ac:dyDescent="0.25">
      <c r="A514" s="2">
        <v>39473</v>
      </c>
      <c r="B514" s="7">
        <v>552804</v>
      </c>
      <c r="C514" s="3">
        <v>35.5833333333333</v>
      </c>
      <c r="D514" s="7">
        <f t="shared" si="28"/>
        <v>1266.1736111111088</v>
      </c>
      <c r="E514" s="7">
        <f t="shared" si="29"/>
        <v>45054.677662036913</v>
      </c>
      <c r="F514" s="7">
        <f t="shared" si="30"/>
        <v>1603195.6134741453</v>
      </c>
      <c r="G514" s="11">
        <v>660959</v>
      </c>
      <c r="H514">
        <v>0</v>
      </c>
      <c r="I514">
        <v>1</v>
      </c>
      <c r="J514">
        <v>22</v>
      </c>
      <c r="K514" s="3">
        <v>6.5</v>
      </c>
      <c r="L514" s="3">
        <f t="shared" si="31"/>
        <v>231.29166666666646</v>
      </c>
      <c r="M514" s="5">
        <v>0</v>
      </c>
    </row>
    <row r="515" spans="1:13" x14ac:dyDescent="0.25">
      <c r="A515" s="2">
        <v>42739</v>
      </c>
      <c r="B515" s="7">
        <v>661508</v>
      </c>
      <c r="C515" s="3">
        <v>35.5833333333333</v>
      </c>
      <c r="D515" s="7">
        <f t="shared" si="28"/>
        <v>1266.1736111111088</v>
      </c>
      <c r="E515" s="7">
        <f t="shared" si="29"/>
        <v>45054.677662036913</v>
      </c>
      <c r="F515" s="7">
        <f t="shared" si="30"/>
        <v>1603195.6134741453</v>
      </c>
      <c r="G515" s="11">
        <v>676035</v>
      </c>
      <c r="H515">
        <v>0</v>
      </c>
      <c r="I515">
        <v>0</v>
      </c>
      <c r="J515">
        <v>24</v>
      </c>
      <c r="K515" s="3">
        <v>11.0833333333333</v>
      </c>
      <c r="L515" s="3">
        <f t="shared" si="31"/>
        <v>394.38194444444292</v>
      </c>
      <c r="M515" s="5">
        <v>0</v>
      </c>
    </row>
    <row r="516" spans="1:13" x14ac:dyDescent="0.25">
      <c r="A516" s="2">
        <v>39823</v>
      </c>
      <c r="B516" s="7">
        <v>601029</v>
      </c>
      <c r="C516" s="3">
        <v>35.5416666666667</v>
      </c>
      <c r="D516" s="7">
        <f t="shared" ref="D516:D579" si="32">+C516^2</f>
        <v>1263.2100694444468</v>
      </c>
      <c r="E516" s="7">
        <f t="shared" ref="E516:E579" si="33">+C516^3</f>
        <v>44896.591218171423</v>
      </c>
      <c r="F516" s="7">
        <f t="shared" ref="F516:F579" si="34">+C516^4</f>
        <v>1595699.6795458442</v>
      </c>
      <c r="G516" s="11">
        <v>595556</v>
      </c>
      <c r="H516">
        <v>0</v>
      </c>
      <c r="I516">
        <v>1</v>
      </c>
      <c r="J516">
        <v>12</v>
      </c>
      <c r="K516" s="3">
        <v>8.5</v>
      </c>
      <c r="L516" s="3">
        <f t="shared" ref="L516:L579" si="35">+C516*K516</f>
        <v>302.10416666666697</v>
      </c>
      <c r="M516" s="5">
        <v>0</v>
      </c>
    </row>
    <row r="517" spans="1:13" x14ac:dyDescent="0.25">
      <c r="A517" s="2">
        <v>39425</v>
      </c>
      <c r="B517" s="7">
        <v>577196</v>
      </c>
      <c r="C517" s="3">
        <v>35.5</v>
      </c>
      <c r="D517" s="7">
        <f t="shared" si="32"/>
        <v>1260.25</v>
      </c>
      <c r="E517" s="7">
        <f t="shared" si="33"/>
        <v>44738.875</v>
      </c>
      <c r="F517" s="7">
        <f t="shared" si="34"/>
        <v>1588230.0625</v>
      </c>
      <c r="G517" s="11">
        <v>562371</v>
      </c>
      <c r="H517">
        <v>0</v>
      </c>
      <c r="I517">
        <v>1</v>
      </c>
      <c r="J517">
        <v>6</v>
      </c>
      <c r="K517" s="3">
        <v>1.7083333333333299</v>
      </c>
      <c r="L517" s="3">
        <f t="shared" si="35"/>
        <v>60.645833333333215</v>
      </c>
      <c r="M517" s="5">
        <v>0</v>
      </c>
    </row>
    <row r="518" spans="1:13" x14ac:dyDescent="0.25">
      <c r="A518" s="2">
        <v>40557</v>
      </c>
      <c r="B518" s="7">
        <v>546638</v>
      </c>
      <c r="C518" s="3">
        <v>35.5</v>
      </c>
      <c r="D518" s="7">
        <f t="shared" si="32"/>
        <v>1260.25</v>
      </c>
      <c r="E518" s="7">
        <f t="shared" si="33"/>
        <v>44738.875</v>
      </c>
      <c r="F518" s="7">
        <f t="shared" si="34"/>
        <v>1588230.0625</v>
      </c>
      <c r="G518" s="11">
        <v>650010</v>
      </c>
      <c r="H518">
        <v>1</v>
      </c>
      <c r="I518">
        <v>0</v>
      </c>
      <c r="J518">
        <v>10</v>
      </c>
      <c r="K518" s="3">
        <v>3.125</v>
      </c>
      <c r="L518" s="3">
        <f t="shared" si="35"/>
        <v>110.9375</v>
      </c>
      <c r="M518" s="5">
        <v>0</v>
      </c>
    </row>
    <row r="519" spans="1:13" x14ac:dyDescent="0.25">
      <c r="A519" s="2">
        <v>40936</v>
      </c>
      <c r="B519" s="7">
        <v>618020</v>
      </c>
      <c r="C519" s="3">
        <v>35.5</v>
      </c>
      <c r="D519" s="7">
        <f t="shared" si="32"/>
        <v>1260.25</v>
      </c>
      <c r="E519" s="7">
        <f t="shared" si="33"/>
        <v>44738.875</v>
      </c>
      <c r="F519" s="7">
        <f t="shared" si="34"/>
        <v>1588230.0625</v>
      </c>
      <c r="G519" s="11">
        <v>590008</v>
      </c>
      <c r="H519">
        <v>0</v>
      </c>
      <c r="I519">
        <v>1</v>
      </c>
      <c r="J519">
        <v>10</v>
      </c>
      <c r="K519" s="3">
        <v>5.4166666666666696</v>
      </c>
      <c r="L519" s="3">
        <f t="shared" si="35"/>
        <v>192.29166666666677</v>
      </c>
      <c r="M519" s="5">
        <v>0</v>
      </c>
    </row>
    <row r="520" spans="1:13" x14ac:dyDescent="0.25">
      <c r="A520" s="2">
        <v>43078</v>
      </c>
      <c r="B520" s="7">
        <v>626981</v>
      </c>
      <c r="C520" s="3">
        <v>35.5</v>
      </c>
      <c r="D520" s="7">
        <f t="shared" si="32"/>
        <v>1260.25</v>
      </c>
      <c r="E520" s="7">
        <f t="shared" si="33"/>
        <v>44738.875</v>
      </c>
      <c r="F520" s="7">
        <f t="shared" si="34"/>
        <v>1588230.0625</v>
      </c>
      <c r="G520" s="11">
        <v>634911</v>
      </c>
      <c r="H520">
        <v>0</v>
      </c>
      <c r="I520">
        <v>1</v>
      </c>
      <c r="J520">
        <v>8</v>
      </c>
      <c r="K520" s="3">
        <v>3.375</v>
      </c>
      <c r="L520" s="3">
        <f t="shared" si="35"/>
        <v>119.8125</v>
      </c>
      <c r="M520" s="5">
        <v>0</v>
      </c>
    </row>
    <row r="521" spans="1:13" x14ac:dyDescent="0.25">
      <c r="A521" s="2">
        <v>40601</v>
      </c>
      <c r="B521" s="7">
        <v>586415</v>
      </c>
      <c r="C521" s="3">
        <v>35.4583333333333</v>
      </c>
      <c r="D521" s="7">
        <f t="shared" si="32"/>
        <v>1257.2934027777753</v>
      </c>
      <c r="E521" s="7">
        <f t="shared" si="33"/>
        <v>44581.528573495241</v>
      </c>
      <c r="F521" s="7">
        <f t="shared" si="34"/>
        <v>1580786.7006685173</v>
      </c>
      <c r="G521" s="11">
        <v>560176</v>
      </c>
      <c r="H521">
        <v>0</v>
      </c>
      <c r="I521">
        <v>1</v>
      </c>
      <c r="J521">
        <v>13</v>
      </c>
      <c r="K521" s="3">
        <v>6.2916666666666696</v>
      </c>
      <c r="L521" s="3">
        <f t="shared" si="35"/>
        <v>223.09201388888877</v>
      </c>
      <c r="M521" s="5">
        <v>0</v>
      </c>
    </row>
    <row r="522" spans="1:13" x14ac:dyDescent="0.25">
      <c r="A522" s="2">
        <v>41301</v>
      </c>
      <c r="B522" s="7">
        <v>619344</v>
      </c>
      <c r="C522" s="3">
        <v>35.4583333333333</v>
      </c>
      <c r="D522" s="7">
        <f t="shared" si="32"/>
        <v>1257.2934027777753</v>
      </c>
      <c r="E522" s="7">
        <f t="shared" si="33"/>
        <v>44581.528573495241</v>
      </c>
      <c r="F522" s="7">
        <f t="shared" si="34"/>
        <v>1580786.7006685173</v>
      </c>
      <c r="G522" s="11">
        <v>561074</v>
      </c>
      <c r="H522">
        <v>0</v>
      </c>
      <c r="I522">
        <v>1</v>
      </c>
      <c r="J522">
        <v>17</v>
      </c>
      <c r="K522" s="3">
        <v>8.375</v>
      </c>
      <c r="L522" s="3">
        <f t="shared" si="35"/>
        <v>296.9635416666664</v>
      </c>
      <c r="M522" s="5">
        <v>0</v>
      </c>
    </row>
    <row r="523" spans="1:13" x14ac:dyDescent="0.25">
      <c r="A523" s="2">
        <v>39800</v>
      </c>
      <c r="B523" s="7">
        <v>686726</v>
      </c>
      <c r="C523" s="3">
        <v>35.4166666666667</v>
      </c>
      <c r="D523" s="7">
        <f t="shared" si="32"/>
        <v>1254.3402777777801</v>
      </c>
      <c r="E523" s="7">
        <f t="shared" si="33"/>
        <v>44424.551504629751</v>
      </c>
      <c r="F523" s="7">
        <f t="shared" si="34"/>
        <v>1573369.5324556385</v>
      </c>
      <c r="G523" s="11">
        <v>689593</v>
      </c>
      <c r="H523">
        <v>0</v>
      </c>
      <c r="I523">
        <v>0</v>
      </c>
      <c r="J523">
        <v>32</v>
      </c>
      <c r="K523" s="3">
        <v>16.4583333333333</v>
      </c>
      <c r="L523" s="3">
        <f t="shared" si="35"/>
        <v>582.89930555555497</v>
      </c>
      <c r="M523" s="5">
        <v>0</v>
      </c>
    </row>
    <row r="524" spans="1:13" x14ac:dyDescent="0.25">
      <c r="A524" s="2">
        <v>39829</v>
      </c>
      <c r="B524" s="7">
        <v>585731</v>
      </c>
      <c r="C524" s="3">
        <v>35.4166666666667</v>
      </c>
      <c r="D524" s="7">
        <f t="shared" si="32"/>
        <v>1254.3402777777801</v>
      </c>
      <c r="E524" s="7">
        <f t="shared" si="33"/>
        <v>44424.551504629751</v>
      </c>
      <c r="F524" s="7">
        <f t="shared" si="34"/>
        <v>1573369.5324556385</v>
      </c>
      <c r="G524" s="11">
        <v>597755</v>
      </c>
      <c r="H524">
        <v>1</v>
      </c>
      <c r="I524">
        <v>0</v>
      </c>
      <c r="J524">
        <v>8</v>
      </c>
      <c r="K524" s="3">
        <v>3.4166666666666701</v>
      </c>
      <c r="L524" s="3">
        <f t="shared" si="35"/>
        <v>121.00694444444468</v>
      </c>
      <c r="M524" s="5">
        <v>0</v>
      </c>
    </row>
    <row r="525" spans="1:13" x14ac:dyDescent="0.25">
      <c r="A525" s="2">
        <v>38033</v>
      </c>
      <c r="B525" s="7">
        <v>532318</v>
      </c>
      <c r="C525" s="3">
        <v>35.375</v>
      </c>
      <c r="D525" s="7">
        <f t="shared" si="32"/>
        <v>1251.390625</v>
      </c>
      <c r="E525" s="7">
        <f t="shared" si="33"/>
        <v>44267.943359375</v>
      </c>
      <c r="F525" s="7">
        <f t="shared" si="34"/>
        <v>1565978.4963378906</v>
      </c>
      <c r="G525" s="11">
        <v>599071</v>
      </c>
      <c r="H525">
        <v>0</v>
      </c>
      <c r="I525">
        <v>0</v>
      </c>
      <c r="J525">
        <v>12</v>
      </c>
      <c r="K525" s="3">
        <v>5.5833333333333304</v>
      </c>
      <c r="L525" s="3">
        <f t="shared" si="35"/>
        <v>197.51041666666657</v>
      </c>
      <c r="M525" s="5">
        <v>0</v>
      </c>
    </row>
    <row r="526" spans="1:13" x14ac:dyDescent="0.25">
      <c r="A526" s="2">
        <v>39080</v>
      </c>
      <c r="B526" s="7">
        <v>603118</v>
      </c>
      <c r="C526" s="3">
        <v>35.375</v>
      </c>
      <c r="D526" s="7">
        <f t="shared" si="32"/>
        <v>1251.390625</v>
      </c>
      <c r="E526" s="7">
        <f t="shared" si="33"/>
        <v>44267.943359375</v>
      </c>
      <c r="F526" s="7">
        <f t="shared" si="34"/>
        <v>1565978.4963378906</v>
      </c>
      <c r="G526" s="11">
        <v>613358</v>
      </c>
      <c r="H526">
        <v>1</v>
      </c>
      <c r="I526">
        <v>0</v>
      </c>
      <c r="J526">
        <v>16</v>
      </c>
      <c r="K526" s="3">
        <v>7.9583333333333304</v>
      </c>
      <c r="L526" s="3">
        <f t="shared" si="35"/>
        <v>281.52604166666657</v>
      </c>
      <c r="M526" s="5">
        <v>0</v>
      </c>
    </row>
    <row r="527" spans="1:13" x14ac:dyDescent="0.25">
      <c r="A527" s="2">
        <v>39478</v>
      </c>
      <c r="B527" s="7">
        <v>736746</v>
      </c>
      <c r="C527" s="3">
        <v>35.375</v>
      </c>
      <c r="D527" s="7">
        <f t="shared" si="32"/>
        <v>1251.390625</v>
      </c>
      <c r="E527" s="7">
        <f t="shared" si="33"/>
        <v>44267.943359375</v>
      </c>
      <c r="F527" s="7">
        <f t="shared" si="34"/>
        <v>1565978.4963378906</v>
      </c>
      <c r="G527" s="11">
        <v>739531</v>
      </c>
      <c r="H527">
        <v>0</v>
      </c>
      <c r="I527">
        <v>0</v>
      </c>
      <c r="J527">
        <v>26</v>
      </c>
      <c r="K527" s="3">
        <v>18.7083333333333</v>
      </c>
      <c r="L527" s="3">
        <f t="shared" si="35"/>
        <v>661.80729166666549</v>
      </c>
      <c r="M527" s="5">
        <v>0</v>
      </c>
    </row>
    <row r="528" spans="1:13" x14ac:dyDescent="0.25">
      <c r="A528" s="2">
        <v>40538</v>
      </c>
      <c r="B528" s="7">
        <v>582269</v>
      </c>
      <c r="C528" s="3">
        <v>35.375</v>
      </c>
      <c r="D528" s="7">
        <f t="shared" si="32"/>
        <v>1251.390625</v>
      </c>
      <c r="E528" s="7">
        <f t="shared" si="33"/>
        <v>44267.943359375</v>
      </c>
      <c r="F528" s="7">
        <f t="shared" si="34"/>
        <v>1565978.4963378906</v>
      </c>
      <c r="G528" s="11">
        <v>504037</v>
      </c>
      <c r="H528">
        <v>0</v>
      </c>
      <c r="I528">
        <v>1</v>
      </c>
      <c r="J528">
        <v>13</v>
      </c>
      <c r="K528" s="3">
        <v>4.75</v>
      </c>
      <c r="L528" s="3">
        <f t="shared" si="35"/>
        <v>168.03125</v>
      </c>
      <c r="M528" s="5">
        <v>0</v>
      </c>
    </row>
    <row r="529" spans="1:13" x14ac:dyDescent="0.25">
      <c r="A529" s="2">
        <v>41321</v>
      </c>
      <c r="B529" s="7">
        <v>527002</v>
      </c>
      <c r="C529" s="3">
        <v>35.375</v>
      </c>
      <c r="D529" s="7">
        <f t="shared" si="32"/>
        <v>1251.390625</v>
      </c>
      <c r="E529" s="7">
        <f t="shared" si="33"/>
        <v>44267.943359375</v>
      </c>
      <c r="F529" s="7">
        <f t="shared" si="34"/>
        <v>1565978.4963378906</v>
      </c>
      <c r="G529" s="11">
        <v>553127</v>
      </c>
      <c r="H529">
        <v>0</v>
      </c>
      <c r="I529">
        <v>1</v>
      </c>
      <c r="J529">
        <v>8</v>
      </c>
      <c r="K529" s="3">
        <v>4.7083333333333304</v>
      </c>
      <c r="L529" s="3">
        <f t="shared" si="35"/>
        <v>166.55729166666657</v>
      </c>
      <c r="M529" s="5">
        <v>0</v>
      </c>
    </row>
    <row r="530" spans="1:13" x14ac:dyDescent="0.25">
      <c r="A530" s="2">
        <v>43074</v>
      </c>
      <c r="B530" s="7">
        <v>657093</v>
      </c>
      <c r="C530" s="3">
        <v>35.375</v>
      </c>
      <c r="D530" s="7">
        <f t="shared" si="32"/>
        <v>1251.390625</v>
      </c>
      <c r="E530" s="7">
        <f t="shared" si="33"/>
        <v>44267.943359375</v>
      </c>
      <c r="F530" s="7">
        <f t="shared" si="34"/>
        <v>1565978.4963378906</v>
      </c>
      <c r="G530" s="11">
        <v>649846</v>
      </c>
      <c r="H530">
        <v>0</v>
      </c>
      <c r="I530">
        <v>0</v>
      </c>
      <c r="J530">
        <v>12</v>
      </c>
      <c r="K530" s="3">
        <v>3.875</v>
      </c>
      <c r="L530" s="3">
        <f t="shared" si="35"/>
        <v>137.078125</v>
      </c>
      <c r="M530" s="5">
        <v>0</v>
      </c>
    </row>
    <row r="531" spans="1:13" x14ac:dyDescent="0.25">
      <c r="A531" s="2">
        <v>43121</v>
      </c>
      <c r="B531" s="7">
        <v>670111</v>
      </c>
      <c r="C531" s="3">
        <v>35.3333333333333</v>
      </c>
      <c r="D531" s="7">
        <f t="shared" si="32"/>
        <v>1248.4444444444421</v>
      </c>
      <c r="E531" s="7">
        <f t="shared" si="33"/>
        <v>44111.703703703577</v>
      </c>
      <c r="F531" s="7">
        <f t="shared" si="34"/>
        <v>1558613.5308641917</v>
      </c>
      <c r="G531" s="11">
        <v>648137</v>
      </c>
      <c r="H531">
        <v>0</v>
      </c>
      <c r="I531">
        <v>1</v>
      </c>
      <c r="J531">
        <v>12</v>
      </c>
      <c r="K531" s="3">
        <v>6.7916666666666696</v>
      </c>
      <c r="L531" s="3">
        <f t="shared" si="35"/>
        <v>239.97222222222211</v>
      </c>
      <c r="M531" s="5">
        <v>0</v>
      </c>
    </row>
    <row r="532" spans="1:13" x14ac:dyDescent="0.25">
      <c r="A532" s="2">
        <v>38013</v>
      </c>
      <c r="B532" s="7">
        <v>608106</v>
      </c>
      <c r="C532" s="3">
        <v>35.2916666666667</v>
      </c>
      <c r="D532" s="7">
        <f t="shared" si="32"/>
        <v>1245.5017361111134</v>
      </c>
      <c r="E532" s="7">
        <f t="shared" si="33"/>
        <v>43955.832103588087</v>
      </c>
      <c r="F532" s="7">
        <f t="shared" si="34"/>
        <v>1551274.5746557976</v>
      </c>
      <c r="G532" s="11">
        <v>667374</v>
      </c>
      <c r="H532">
        <v>0</v>
      </c>
      <c r="I532">
        <v>0</v>
      </c>
      <c r="J532">
        <v>14</v>
      </c>
      <c r="K532" s="3">
        <v>7.7916666666666696</v>
      </c>
      <c r="L532" s="3">
        <f t="shared" si="35"/>
        <v>274.98090277777811</v>
      </c>
      <c r="M532" s="5">
        <v>0</v>
      </c>
    </row>
    <row r="533" spans="1:13" x14ac:dyDescent="0.25">
      <c r="A533" s="2">
        <v>40192</v>
      </c>
      <c r="B533" s="7">
        <v>599073</v>
      </c>
      <c r="C533" s="3">
        <v>35.2916666666667</v>
      </c>
      <c r="D533" s="7">
        <f t="shared" si="32"/>
        <v>1245.5017361111134</v>
      </c>
      <c r="E533" s="7">
        <f t="shared" si="33"/>
        <v>43955.832103588087</v>
      </c>
      <c r="F533" s="7">
        <f t="shared" si="34"/>
        <v>1551274.5746557976</v>
      </c>
      <c r="G533" s="11">
        <v>597691</v>
      </c>
      <c r="H533">
        <v>0</v>
      </c>
      <c r="I533">
        <v>0</v>
      </c>
      <c r="J533">
        <v>13</v>
      </c>
      <c r="K533" s="3">
        <v>3.6666666666666701</v>
      </c>
      <c r="L533" s="3">
        <f t="shared" si="35"/>
        <v>129.40277777777803</v>
      </c>
      <c r="M533" s="5">
        <v>0</v>
      </c>
    </row>
    <row r="534" spans="1:13" x14ac:dyDescent="0.25">
      <c r="A534" s="2">
        <v>42410</v>
      </c>
      <c r="B534" s="7">
        <v>612085</v>
      </c>
      <c r="C534" s="3">
        <v>35.2916666666667</v>
      </c>
      <c r="D534" s="7">
        <f t="shared" si="32"/>
        <v>1245.5017361111134</v>
      </c>
      <c r="E534" s="7">
        <f t="shared" si="33"/>
        <v>43955.832103588087</v>
      </c>
      <c r="F534" s="7">
        <f t="shared" si="34"/>
        <v>1551274.5746557976</v>
      </c>
      <c r="G534" s="11">
        <v>585729</v>
      </c>
      <c r="H534">
        <v>0</v>
      </c>
      <c r="I534">
        <v>0</v>
      </c>
      <c r="J534">
        <v>10</v>
      </c>
      <c r="K534" s="3">
        <v>3.7916666666666701</v>
      </c>
      <c r="L534" s="3">
        <f t="shared" si="35"/>
        <v>133.81423611111137</v>
      </c>
      <c r="M534" s="5">
        <v>0</v>
      </c>
    </row>
    <row r="535" spans="1:13" x14ac:dyDescent="0.25">
      <c r="A535" s="2">
        <v>38398</v>
      </c>
      <c r="B535" s="7">
        <v>550803</v>
      </c>
      <c r="C535" s="3">
        <v>35.25</v>
      </c>
      <c r="D535" s="7">
        <f t="shared" si="32"/>
        <v>1242.5625</v>
      </c>
      <c r="E535" s="7">
        <f t="shared" si="33"/>
        <v>43800.328125</v>
      </c>
      <c r="F535" s="7">
        <f t="shared" si="34"/>
        <v>1543961.56640625</v>
      </c>
      <c r="G535" s="11">
        <v>462319</v>
      </c>
      <c r="H535">
        <v>0</v>
      </c>
      <c r="I535">
        <v>0</v>
      </c>
      <c r="J535">
        <v>9</v>
      </c>
      <c r="K535" s="3">
        <v>4.4583333333333304</v>
      </c>
      <c r="L535" s="3">
        <f t="shared" si="35"/>
        <v>157.15624999999989</v>
      </c>
      <c r="M535" s="5">
        <v>0</v>
      </c>
    </row>
    <row r="536" spans="1:13" x14ac:dyDescent="0.25">
      <c r="A536" s="2">
        <v>39496</v>
      </c>
      <c r="B536" s="7">
        <v>603537</v>
      </c>
      <c r="C536" s="3">
        <v>35.25</v>
      </c>
      <c r="D536" s="7">
        <f t="shared" si="32"/>
        <v>1242.5625</v>
      </c>
      <c r="E536" s="7">
        <f t="shared" si="33"/>
        <v>43800.328125</v>
      </c>
      <c r="F536" s="7">
        <f t="shared" si="34"/>
        <v>1543961.56640625</v>
      </c>
      <c r="G536" s="11">
        <v>574766</v>
      </c>
      <c r="H536">
        <v>0</v>
      </c>
      <c r="I536">
        <v>0</v>
      </c>
      <c r="J536">
        <v>9</v>
      </c>
      <c r="K536" s="3">
        <v>4.125</v>
      </c>
      <c r="L536" s="3">
        <f t="shared" si="35"/>
        <v>145.40625</v>
      </c>
      <c r="M536" s="5">
        <v>0</v>
      </c>
    </row>
    <row r="537" spans="1:13" x14ac:dyDescent="0.25">
      <c r="A537" s="2">
        <v>42027</v>
      </c>
      <c r="B537" s="7">
        <v>620793</v>
      </c>
      <c r="C537" s="3">
        <v>35.25</v>
      </c>
      <c r="D537" s="7">
        <f t="shared" si="32"/>
        <v>1242.5625</v>
      </c>
      <c r="E537" s="7">
        <f t="shared" si="33"/>
        <v>43800.328125</v>
      </c>
      <c r="F537" s="7">
        <f t="shared" si="34"/>
        <v>1543961.56640625</v>
      </c>
      <c r="G537" s="11">
        <v>635049</v>
      </c>
      <c r="H537">
        <v>1</v>
      </c>
      <c r="I537">
        <v>0</v>
      </c>
      <c r="J537">
        <v>14</v>
      </c>
      <c r="K537" s="3">
        <v>5.5416666666666696</v>
      </c>
      <c r="L537" s="3">
        <f t="shared" si="35"/>
        <v>195.34375000000011</v>
      </c>
      <c r="M537" s="5">
        <v>0</v>
      </c>
    </row>
    <row r="538" spans="1:13" x14ac:dyDescent="0.25">
      <c r="A538" s="2">
        <v>39136</v>
      </c>
      <c r="B538" s="7">
        <v>559672</v>
      </c>
      <c r="C538" s="3">
        <v>35.2083333333333</v>
      </c>
      <c r="D538" s="7">
        <f t="shared" si="32"/>
        <v>1239.6267361111088</v>
      </c>
      <c r="E538" s="7">
        <f t="shared" si="33"/>
        <v>43645.191333911913</v>
      </c>
      <c r="F538" s="7">
        <f t="shared" si="34"/>
        <v>1536674.4448814807</v>
      </c>
      <c r="G538" s="11">
        <v>373686</v>
      </c>
      <c r="H538">
        <v>1</v>
      </c>
      <c r="I538">
        <v>0</v>
      </c>
      <c r="J538">
        <v>14</v>
      </c>
      <c r="K538" s="3">
        <v>6.25</v>
      </c>
      <c r="L538" s="3">
        <f t="shared" si="35"/>
        <v>220.05208333333312</v>
      </c>
      <c r="M538" s="5">
        <v>0</v>
      </c>
    </row>
    <row r="539" spans="1:13" x14ac:dyDescent="0.25">
      <c r="A539" s="2">
        <v>39855</v>
      </c>
      <c r="B539" s="7">
        <v>622676</v>
      </c>
      <c r="C539" s="3">
        <v>35.2083333333333</v>
      </c>
      <c r="D539" s="7">
        <f t="shared" si="32"/>
        <v>1239.6267361111088</v>
      </c>
      <c r="E539" s="7">
        <f t="shared" si="33"/>
        <v>43645.191333911913</v>
      </c>
      <c r="F539" s="7">
        <f t="shared" si="34"/>
        <v>1536674.4448814807</v>
      </c>
      <c r="G539" s="11">
        <v>629692</v>
      </c>
      <c r="H539">
        <v>0</v>
      </c>
      <c r="I539">
        <v>0</v>
      </c>
      <c r="J539">
        <v>17</v>
      </c>
      <c r="K539" s="3">
        <v>6.875</v>
      </c>
      <c r="L539" s="3">
        <f t="shared" si="35"/>
        <v>242.05729166666643</v>
      </c>
      <c r="M539" s="5">
        <v>0</v>
      </c>
    </row>
    <row r="540" spans="1:13" x14ac:dyDescent="0.25">
      <c r="A540" s="2">
        <v>40229</v>
      </c>
      <c r="B540" s="7">
        <v>561492</v>
      </c>
      <c r="C540" s="3">
        <v>35.2083333333333</v>
      </c>
      <c r="D540" s="7">
        <f t="shared" si="32"/>
        <v>1239.6267361111088</v>
      </c>
      <c r="E540" s="7">
        <f t="shared" si="33"/>
        <v>43645.191333911913</v>
      </c>
      <c r="F540" s="7">
        <f t="shared" si="34"/>
        <v>1536674.4448814807</v>
      </c>
      <c r="G540" s="11">
        <v>551459</v>
      </c>
      <c r="H540">
        <v>0</v>
      </c>
      <c r="I540">
        <v>1</v>
      </c>
      <c r="J540">
        <v>14</v>
      </c>
      <c r="K540" s="3">
        <v>5.75</v>
      </c>
      <c r="L540" s="3">
        <f t="shared" si="35"/>
        <v>202.44791666666649</v>
      </c>
      <c r="M540" s="5">
        <v>0</v>
      </c>
    </row>
    <row r="541" spans="1:13" x14ac:dyDescent="0.25">
      <c r="A541" s="2">
        <v>42406</v>
      </c>
      <c r="B541" s="7">
        <v>616874</v>
      </c>
      <c r="C541" s="3">
        <v>35.2083333333333</v>
      </c>
      <c r="D541" s="7">
        <f t="shared" si="32"/>
        <v>1239.6267361111088</v>
      </c>
      <c r="E541" s="7">
        <f t="shared" si="33"/>
        <v>43645.191333911913</v>
      </c>
      <c r="F541" s="7">
        <f t="shared" si="34"/>
        <v>1536674.4448814807</v>
      </c>
      <c r="G541" s="11">
        <v>630655</v>
      </c>
      <c r="H541">
        <v>0</v>
      </c>
      <c r="I541">
        <v>1</v>
      </c>
      <c r="J541">
        <v>13</v>
      </c>
      <c r="K541" s="3">
        <v>5.6666666666666696</v>
      </c>
      <c r="L541" s="3">
        <f t="shared" si="35"/>
        <v>199.5138888888888</v>
      </c>
      <c r="M541" s="5">
        <v>0</v>
      </c>
    </row>
    <row r="542" spans="1:13" x14ac:dyDescent="0.25">
      <c r="A542" s="2">
        <v>39803</v>
      </c>
      <c r="B542" s="7">
        <v>633559</v>
      </c>
      <c r="C542" s="3">
        <v>35.1666666666667</v>
      </c>
      <c r="D542" s="7">
        <f t="shared" si="32"/>
        <v>1236.6944444444468</v>
      </c>
      <c r="E542" s="7">
        <f t="shared" si="33"/>
        <v>43490.421296296423</v>
      </c>
      <c r="F542" s="7">
        <f t="shared" si="34"/>
        <v>1529413.1489197591</v>
      </c>
      <c r="G542" s="11">
        <v>724319</v>
      </c>
      <c r="H542">
        <v>0</v>
      </c>
      <c r="I542">
        <v>1</v>
      </c>
      <c r="J542">
        <v>24</v>
      </c>
      <c r="K542" s="3">
        <v>11.5</v>
      </c>
      <c r="L542" s="3">
        <f t="shared" si="35"/>
        <v>404.41666666666703</v>
      </c>
      <c r="M542" s="5">
        <v>0</v>
      </c>
    </row>
    <row r="543" spans="1:13" x14ac:dyDescent="0.25">
      <c r="A543" s="2">
        <v>40574</v>
      </c>
      <c r="B543" s="7">
        <v>661156</v>
      </c>
      <c r="C543" s="3">
        <v>35.1666666666667</v>
      </c>
      <c r="D543" s="7">
        <f t="shared" si="32"/>
        <v>1236.6944444444468</v>
      </c>
      <c r="E543" s="7">
        <f t="shared" si="33"/>
        <v>43490.421296296423</v>
      </c>
      <c r="F543" s="7">
        <f t="shared" si="34"/>
        <v>1529413.1489197591</v>
      </c>
      <c r="G543" s="11">
        <v>544273</v>
      </c>
      <c r="H543">
        <v>0</v>
      </c>
      <c r="I543">
        <v>0</v>
      </c>
      <c r="J543">
        <v>26</v>
      </c>
      <c r="K543" s="3">
        <v>13.2083333333333</v>
      </c>
      <c r="L543" s="3">
        <f t="shared" si="35"/>
        <v>464.4930555555548</v>
      </c>
      <c r="M543" s="5">
        <v>0</v>
      </c>
    </row>
    <row r="544" spans="1:13" x14ac:dyDescent="0.25">
      <c r="A544" s="2">
        <v>41253</v>
      </c>
      <c r="B544" s="7">
        <v>646614</v>
      </c>
      <c r="C544" s="3">
        <v>35.1666666666667</v>
      </c>
      <c r="D544" s="7">
        <f t="shared" si="32"/>
        <v>1236.6944444444468</v>
      </c>
      <c r="E544" s="7">
        <f t="shared" si="33"/>
        <v>43490.421296296423</v>
      </c>
      <c r="F544" s="7">
        <f t="shared" si="34"/>
        <v>1529413.1489197591</v>
      </c>
      <c r="G544" s="11">
        <v>630316</v>
      </c>
      <c r="H544">
        <v>0</v>
      </c>
      <c r="I544">
        <v>0</v>
      </c>
      <c r="J544">
        <v>15</v>
      </c>
      <c r="K544" s="3">
        <v>8.6666666666666696</v>
      </c>
      <c r="L544" s="3">
        <f t="shared" si="35"/>
        <v>304.77777777777817</v>
      </c>
      <c r="M544" s="5">
        <v>0</v>
      </c>
    </row>
    <row r="545" spans="1:13" x14ac:dyDescent="0.25">
      <c r="A545" s="2">
        <v>39843</v>
      </c>
      <c r="B545" s="7">
        <v>591666</v>
      </c>
      <c r="C545" s="3">
        <v>35.125</v>
      </c>
      <c r="D545" s="7">
        <f t="shared" si="32"/>
        <v>1233.765625</v>
      </c>
      <c r="E545" s="7">
        <f t="shared" si="33"/>
        <v>43336.017578125</v>
      </c>
      <c r="F545" s="7">
        <f t="shared" si="34"/>
        <v>1522177.6174316406</v>
      </c>
      <c r="G545" s="11">
        <v>604625</v>
      </c>
      <c r="H545">
        <v>1</v>
      </c>
      <c r="I545">
        <v>0</v>
      </c>
      <c r="J545">
        <v>9</v>
      </c>
      <c r="K545" s="3">
        <v>5.625</v>
      </c>
      <c r="L545" s="3">
        <f t="shared" si="35"/>
        <v>197.578125</v>
      </c>
      <c r="M545" s="5">
        <v>0</v>
      </c>
    </row>
    <row r="546" spans="1:13" x14ac:dyDescent="0.25">
      <c r="A546" s="2">
        <v>40541</v>
      </c>
      <c r="B546" s="7">
        <v>678171</v>
      </c>
      <c r="C546" s="3">
        <v>35.125</v>
      </c>
      <c r="D546" s="7">
        <f t="shared" si="32"/>
        <v>1233.765625</v>
      </c>
      <c r="E546" s="7">
        <f t="shared" si="33"/>
        <v>43336.017578125</v>
      </c>
      <c r="F546" s="7">
        <f t="shared" si="34"/>
        <v>1522177.6174316406</v>
      </c>
      <c r="G546" s="11">
        <v>626287</v>
      </c>
      <c r="H546">
        <v>0</v>
      </c>
      <c r="I546">
        <v>0</v>
      </c>
      <c r="J546">
        <v>31</v>
      </c>
      <c r="K546" s="3">
        <v>17.3333333333333</v>
      </c>
      <c r="L546" s="3">
        <f t="shared" si="35"/>
        <v>608.83333333333212</v>
      </c>
      <c r="M546" s="5">
        <v>0</v>
      </c>
    </row>
    <row r="547" spans="1:13" x14ac:dyDescent="0.25">
      <c r="A547" s="2">
        <v>42412</v>
      </c>
      <c r="B547" s="7">
        <v>582673</v>
      </c>
      <c r="C547" s="3">
        <v>35.125</v>
      </c>
      <c r="D547" s="7">
        <f t="shared" si="32"/>
        <v>1233.765625</v>
      </c>
      <c r="E547" s="7">
        <f t="shared" si="33"/>
        <v>43336.017578125</v>
      </c>
      <c r="F547" s="7">
        <f t="shared" si="34"/>
        <v>1522177.6174316406</v>
      </c>
      <c r="G547" s="11">
        <v>600143</v>
      </c>
      <c r="H547">
        <v>1</v>
      </c>
      <c r="I547">
        <v>0</v>
      </c>
      <c r="J547">
        <v>10</v>
      </c>
      <c r="K547" s="3">
        <v>3.8333333333333299</v>
      </c>
      <c r="L547" s="3">
        <f t="shared" si="35"/>
        <v>134.6458333333332</v>
      </c>
      <c r="M547" s="5">
        <v>0</v>
      </c>
    </row>
    <row r="548" spans="1:13" x14ac:dyDescent="0.25">
      <c r="A548" s="2">
        <v>39440</v>
      </c>
      <c r="B548" s="7">
        <v>616819</v>
      </c>
      <c r="C548" s="3">
        <v>35.0833333333333</v>
      </c>
      <c r="D548" s="7">
        <f t="shared" si="32"/>
        <v>1230.8402777777756</v>
      </c>
      <c r="E548" s="7">
        <f t="shared" si="33"/>
        <v>43181.979745370249</v>
      </c>
      <c r="F548" s="7">
        <f t="shared" si="34"/>
        <v>1514967.7894000716</v>
      </c>
      <c r="G548" s="11">
        <v>613131</v>
      </c>
      <c r="H548">
        <v>0</v>
      </c>
      <c r="I548">
        <v>0</v>
      </c>
      <c r="J548">
        <v>23</v>
      </c>
      <c r="K548" s="3">
        <v>13.0833333333333</v>
      </c>
      <c r="L548" s="3">
        <f t="shared" si="35"/>
        <v>459.00694444444287</v>
      </c>
      <c r="M548" s="5">
        <v>1</v>
      </c>
    </row>
    <row r="549" spans="1:13" x14ac:dyDescent="0.25">
      <c r="A549" s="2">
        <v>40178</v>
      </c>
      <c r="B549" s="7">
        <v>625780</v>
      </c>
      <c r="C549" s="3">
        <v>35.0833333333333</v>
      </c>
      <c r="D549" s="7">
        <f t="shared" si="32"/>
        <v>1230.8402777777756</v>
      </c>
      <c r="E549" s="7">
        <f t="shared" si="33"/>
        <v>43181.979745370249</v>
      </c>
      <c r="F549" s="7">
        <f t="shared" si="34"/>
        <v>1514967.7894000716</v>
      </c>
      <c r="G549" s="11">
        <v>698708</v>
      </c>
      <c r="H549">
        <v>0</v>
      </c>
      <c r="I549">
        <v>0</v>
      </c>
      <c r="J549">
        <v>16</v>
      </c>
      <c r="K549" s="3">
        <v>9.2083333333333304</v>
      </c>
      <c r="L549" s="3">
        <f t="shared" si="35"/>
        <v>323.05902777777737</v>
      </c>
      <c r="M549" s="5">
        <v>0</v>
      </c>
    </row>
    <row r="550" spans="1:13" x14ac:dyDescent="0.25">
      <c r="A550" s="2">
        <v>41629</v>
      </c>
      <c r="B550" s="7">
        <v>640781</v>
      </c>
      <c r="C550" s="3">
        <v>35.0833333333333</v>
      </c>
      <c r="D550" s="7">
        <f t="shared" si="32"/>
        <v>1230.8402777777756</v>
      </c>
      <c r="E550" s="7">
        <f t="shared" si="33"/>
        <v>43181.979745370249</v>
      </c>
      <c r="F550" s="7">
        <f t="shared" si="34"/>
        <v>1514967.7894000716</v>
      </c>
      <c r="G550" s="11">
        <v>662199</v>
      </c>
      <c r="H550">
        <v>0</v>
      </c>
      <c r="I550">
        <v>1</v>
      </c>
      <c r="J550">
        <v>13</v>
      </c>
      <c r="K550" s="3">
        <v>5.4166666666666696</v>
      </c>
      <c r="L550" s="3">
        <f t="shared" si="35"/>
        <v>190.03472222222214</v>
      </c>
      <c r="M550" s="5">
        <v>0</v>
      </c>
    </row>
    <row r="551" spans="1:13" x14ac:dyDescent="0.25">
      <c r="A551" s="2">
        <v>43077</v>
      </c>
      <c r="B551" s="7">
        <v>634911</v>
      </c>
      <c r="C551" s="3">
        <v>35.0833333333333</v>
      </c>
      <c r="D551" s="7">
        <f t="shared" si="32"/>
        <v>1230.8402777777756</v>
      </c>
      <c r="E551" s="7">
        <f t="shared" si="33"/>
        <v>43181.979745370249</v>
      </c>
      <c r="F551" s="7">
        <f t="shared" si="34"/>
        <v>1514967.7894000716</v>
      </c>
      <c r="G551" s="11">
        <v>665562</v>
      </c>
      <c r="H551">
        <v>1</v>
      </c>
      <c r="I551">
        <v>0</v>
      </c>
      <c r="J551">
        <v>8</v>
      </c>
      <c r="K551" s="3">
        <v>4.0416666666666696</v>
      </c>
      <c r="L551" s="3">
        <f t="shared" si="35"/>
        <v>141.79513888888886</v>
      </c>
      <c r="M551" s="5">
        <v>0</v>
      </c>
    </row>
    <row r="552" spans="1:13" x14ac:dyDescent="0.25">
      <c r="A552" s="2">
        <v>38347</v>
      </c>
      <c r="B552" s="7">
        <v>519272</v>
      </c>
      <c r="C552" s="3">
        <v>35.0416666666667</v>
      </c>
      <c r="D552" s="7">
        <f t="shared" si="32"/>
        <v>1227.9184027777801</v>
      </c>
      <c r="E552" s="7">
        <f t="shared" si="33"/>
        <v>43028.307364004751</v>
      </c>
      <c r="F552" s="7">
        <f t="shared" si="34"/>
        <v>1507783.6038803346</v>
      </c>
      <c r="G552" s="11">
        <v>571366</v>
      </c>
      <c r="H552">
        <v>0</v>
      </c>
      <c r="I552">
        <v>1</v>
      </c>
      <c r="J552">
        <v>12</v>
      </c>
      <c r="K552" s="3">
        <v>3.5</v>
      </c>
      <c r="L552" s="3">
        <f t="shared" si="35"/>
        <v>122.64583333333346</v>
      </c>
      <c r="M552" s="5">
        <v>0</v>
      </c>
    </row>
    <row r="553" spans="1:13" x14ac:dyDescent="0.25">
      <c r="A553" s="2">
        <v>38753</v>
      </c>
      <c r="B553" s="7">
        <v>563507</v>
      </c>
      <c r="C553" s="3">
        <v>35.0416666666667</v>
      </c>
      <c r="D553" s="7">
        <f t="shared" si="32"/>
        <v>1227.9184027777801</v>
      </c>
      <c r="E553" s="7">
        <f t="shared" si="33"/>
        <v>43028.307364004751</v>
      </c>
      <c r="F553" s="7">
        <f t="shared" si="34"/>
        <v>1507783.6038803346</v>
      </c>
      <c r="G553" s="11">
        <v>478160</v>
      </c>
      <c r="H553">
        <v>0</v>
      </c>
      <c r="I553">
        <v>1</v>
      </c>
      <c r="J553">
        <v>15</v>
      </c>
      <c r="K553" s="3">
        <v>7.5416666666666696</v>
      </c>
      <c r="L553" s="3">
        <f t="shared" si="35"/>
        <v>264.2725694444448</v>
      </c>
      <c r="M553" s="5">
        <v>0</v>
      </c>
    </row>
    <row r="554" spans="1:13" x14ac:dyDescent="0.25">
      <c r="A554" s="2">
        <v>39445</v>
      </c>
      <c r="B554" s="7">
        <v>666617</v>
      </c>
      <c r="C554" s="3">
        <v>35.0416666666667</v>
      </c>
      <c r="D554" s="7">
        <f t="shared" si="32"/>
        <v>1227.9184027777801</v>
      </c>
      <c r="E554" s="7">
        <f t="shared" si="33"/>
        <v>43028.307364004751</v>
      </c>
      <c r="F554" s="7">
        <f t="shared" si="34"/>
        <v>1507783.6038803346</v>
      </c>
      <c r="G554" s="11">
        <v>784818</v>
      </c>
      <c r="H554">
        <v>0</v>
      </c>
      <c r="I554">
        <v>1</v>
      </c>
      <c r="J554">
        <v>20</v>
      </c>
      <c r="K554" s="3">
        <v>11.3333333333333</v>
      </c>
      <c r="L554" s="3">
        <f t="shared" si="35"/>
        <v>397.13888888888812</v>
      </c>
      <c r="M554" s="5">
        <v>0</v>
      </c>
    </row>
    <row r="555" spans="1:13" x14ac:dyDescent="0.25">
      <c r="A555" s="2">
        <v>43073</v>
      </c>
      <c r="B555" s="7">
        <v>649846</v>
      </c>
      <c r="C555" s="3">
        <v>35.0416666666667</v>
      </c>
      <c r="D555" s="7">
        <f t="shared" si="32"/>
        <v>1227.9184027777801</v>
      </c>
      <c r="E555" s="7">
        <f t="shared" si="33"/>
        <v>43028.307364004751</v>
      </c>
      <c r="F555" s="7">
        <f t="shared" si="34"/>
        <v>1507783.6038803346</v>
      </c>
      <c r="G555" s="11">
        <v>459432</v>
      </c>
      <c r="H555">
        <v>0</v>
      </c>
      <c r="I555">
        <v>0</v>
      </c>
      <c r="J555">
        <v>12</v>
      </c>
      <c r="K555" s="3">
        <v>4.6666666666666696</v>
      </c>
      <c r="L555" s="3">
        <f t="shared" si="35"/>
        <v>163.52777777777803</v>
      </c>
      <c r="M555" s="5">
        <v>0</v>
      </c>
    </row>
    <row r="556" spans="1:13" x14ac:dyDescent="0.25">
      <c r="A556" s="2">
        <v>38376</v>
      </c>
      <c r="B556" s="7">
        <v>580250</v>
      </c>
      <c r="C556" s="3">
        <v>35</v>
      </c>
      <c r="D556" s="7">
        <f t="shared" si="32"/>
        <v>1225</v>
      </c>
      <c r="E556" s="7">
        <f t="shared" si="33"/>
        <v>42875</v>
      </c>
      <c r="F556" s="7">
        <f t="shared" si="34"/>
        <v>1500625</v>
      </c>
      <c r="G556" s="11">
        <v>538295</v>
      </c>
      <c r="H556">
        <v>0</v>
      </c>
      <c r="I556">
        <v>0</v>
      </c>
      <c r="J556">
        <v>7</v>
      </c>
      <c r="K556" s="3">
        <v>2.4166666666666701</v>
      </c>
      <c r="L556" s="3">
        <f t="shared" si="35"/>
        <v>84.583333333333456</v>
      </c>
      <c r="M556" s="5">
        <v>0</v>
      </c>
    </row>
    <row r="557" spans="1:13" x14ac:dyDescent="0.25">
      <c r="A557" s="2">
        <v>38327</v>
      </c>
      <c r="B557" s="7">
        <v>598545</v>
      </c>
      <c r="C557" s="3">
        <v>34.9583333333333</v>
      </c>
      <c r="D557" s="7">
        <f t="shared" si="32"/>
        <v>1222.0850694444421</v>
      </c>
      <c r="E557" s="7">
        <f t="shared" si="33"/>
        <v>42722.057219328577</v>
      </c>
      <c r="F557" s="7">
        <f t="shared" si="34"/>
        <v>1493491.9169590268</v>
      </c>
      <c r="G557" s="11">
        <v>602170</v>
      </c>
      <c r="H557">
        <v>0</v>
      </c>
      <c r="I557">
        <v>0</v>
      </c>
      <c r="J557">
        <v>24</v>
      </c>
      <c r="K557" s="3">
        <v>9.5</v>
      </c>
      <c r="L557" s="3">
        <f t="shared" si="35"/>
        <v>332.10416666666634</v>
      </c>
      <c r="M557" s="5">
        <v>0</v>
      </c>
    </row>
    <row r="558" spans="1:13" x14ac:dyDescent="0.25">
      <c r="A558" s="2">
        <v>40909</v>
      </c>
      <c r="B558" s="7">
        <v>586567</v>
      </c>
      <c r="C558" s="3">
        <v>34.9583333333333</v>
      </c>
      <c r="D558" s="7">
        <f t="shared" si="32"/>
        <v>1222.0850694444421</v>
      </c>
      <c r="E558" s="7">
        <f t="shared" si="33"/>
        <v>42722.057219328577</v>
      </c>
      <c r="F558" s="7">
        <f t="shared" si="34"/>
        <v>1493491.9169590268</v>
      </c>
      <c r="G558" s="11">
        <v>573565</v>
      </c>
      <c r="H558">
        <v>0</v>
      </c>
      <c r="I558">
        <v>1</v>
      </c>
      <c r="J558">
        <v>8</v>
      </c>
      <c r="K558" s="3">
        <v>3.1666666666666701</v>
      </c>
      <c r="L558" s="3">
        <f t="shared" si="35"/>
        <v>110.7013888888889</v>
      </c>
      <c r="M558" s="5">
        <v>1</v>
      </c>
    </row>
    <row r="559" spans="1:13" x14ac:dyDescent="0.25">
      <c r="A559" s="2">
        <v>38689</v>
      </c>
      <c r="B559" s="7">
        <v>584328</v>
      </c>
      <c r="C559" s="3">
        <v>34.9166666666667</v>
      </c>
      <c r="D559" s="7">
        <f t="shared" si="32"/>
        <v>1219.1736111111134</v>
      </c>
      <c r="E559" s="7">
        <f t="shared" si="33"/>
        <v>42569.47858796308</v>
      </c>
      <c r="F559" s="7">
        <f t="shared" si="34"/>
        <v>1486384.2940297122</v>
      </c>
      <c r="G559" s="11">
        <v>482506</v>
      </c>
      <c r="H559">
        <v>0</v>
      </c>
      <c r="I559">
        <v>1</v>
      </c>
      <c r="J559">
        <v>20</v>
      </c>
      <c r="K559" s="3">
        <v>9.5833333333333304</v>
      </c>
      <c r="L559" s="3">
        <f t="shared" si="35"/>
        <v>334.61805555555577</v>
      </c>
      <c r="M559" s="5">
        <v>0</v>
      </c>
    </row>
    <row r="560" spans="1:13" x14ac:dyDescent="0.25">
      <c r="A560" s="2">
        <v>39466</v>
      </c>
      <c r="B560" s="7">
        <v>647985</v>
      </c>
      <c r="C560" s="3">
        <v>34.9166666666667</v>
      </c>
      <c r="D560" s="7">
        <f t="shared" si="32"/>
        <v>1219.1736111111134</v>
      </c>
      <c r="E560" s="7">
        <f t="shared" si="33"/>
        <v>42569.47858796308</v>
      </c>
      <c r="F560" s="7">
        <f t="shared" si="34"/>
        <v>1486384.2940297122</v>
      </c>
      <c r="G560" s="11">
        <v>735120</v>
      </c>
      <c r="H560">
        <v>0</v>
      </c>
      <c r="I560">
        <v>1</v>
      </c>
      <c r="J560">
        <v>17</v>
      </c>
      <c r="K560" s="3">
        <v>10.375</v>
      </c>
      <c r="L560" s="3">
        <f t="shared" si="35"/>
        <v>362.26041666666703</v>
      </c>
      <c r="M560" s="5">
        <v>0</v>
      </c>
    </row>
    <row r="561" spans="1:13" x14ac:dyDescent="0.25">
      <c r="A561" s="2">
        <v>42411</v>
      </c>
      <c r="B561" s="7">
        <v>600143</v>
      </c>
      <c r="C561" s="3">
        <v>34.9166666666667</v>
      </c>
      <c r="D561" s="7">
        <f t="shared" si="32"/>
        <v>1219.1736111111134</v>
      </c>
      <c r="E561" s="7">
        <f t="shared" si="33"/>
        <v>42569.47858796308</v>
      </c>
      <c r="F561" s="7">
        <f t="shared" si="34"/>
        <v>1486384.2940297122</v>
      </c>
      <c r="G561" s="11">
        <v>612085</v>
      </c>
      <c r="H561">
        <v>0</v>
      </c>
      <c r="I561">
        <v>0</v>
      </c>
      <c r="J561">
        <v>10</v>
      </c>
      <c r="K561" s="3">
        <v>5.1666666666666696</v>
      </c>
      <c r="L561" s="3">
        <f t="shared" si="35"/>
        <v>180.40277777777806</v>
      </c>
      <c r="M561" s="5">
        <v>0</v>
      </c>
    </row>
    <row r="562" spans="1:13" x14ac:dyDescent="0.25">
      <c r="A562" s="2">
        <v>40908</v>
      </c>
      <c r="B562" s="7">
        <v>573565</v>
      </c>
      <c r="C562" s="3">
        <v>34.875</v>
      </c>
      <c r="D562" s="7">
        <f t="shared" si="32"/>
        <v>1216.265625</v>
      </c>
      <c r="E562" s="7">
        <f t="shared" si="33"/>
        <v>42417.263671875</v>
      </c>
      <c r="F562" s="7">
        <f t="shared" si="34"/>
        <v>1479302.0705566406</v>
      </c>
      <c r="G562" s="11">
        <v>411673</v>
      </c>
      <c r="H562">
        <v>0</v>
      </c>
      <c r="I562">
        <v>1</v>
      </c>
      <c r="J562">
        <v>18</v>
      </c>
      <c r="K562" s="3">
        <v>7.625</v>
      </c>
      <c r="L562" s="3">
        <f t="shared" si="35"/>
        <v>265.921875</v>
      </c>
      <c r="M562" s="5">
        <v>0</v>
      </c>
    </row>
    <row r="563" spans="1:13" x14ac:dyDescent="0.25">
      <c r="A563" s="2">
        <v>39806</v>
      </c>
      <c r="B563" s="7">
        <v>677086</v>
      </c>
      <c r="C563" s="3">
        <v>34.8333333333333</v>
      </c>
      <c r="D563" s="7">
        <f t="shared" si="32"/>
        <v>1213.3611111111088</v>
      </c>
      <c r="E563" s="7">
        <f t="shared" si="33"/>
        <v>42265.41203703692</v>
      </c>
      <c r="F563" s="7">
        <f t="shared" si="34"/>
        <v>1472245.1859567845</v>
      </c>
      <c r="G563" s="11">
        <v>710586</v>
      </c>
      <c r="H563">
        <v>0</v>
      </c>
      <c r="I563">
        <v>0</v>
      </c>
      <c r="J563">
        <v>26</v>
      </c>
      <c r="K563" s="3">
        <v>18.625</v>
      </c>
      <c r="L563" s="3">
        <f t="shared" si="35"/>
        <v>648.77083333333269</v>
      </c>
      <c r="M563" s="5">
        <v>1</v>
      </c>
    </row>
    <row r="564" spans="1:13" x14ac:dyDescent="0.25">
      <c r="A564" s="2">
        <v>42019</v>
      </c>
      <c r="B564" s="7">
        <v>600381</v>
      </c>
      <c r="C564" s="3">
        <v>34.8333333333333</v>
      </c>
      <c r="D564" s="7">
        <f t="shared" si="32"/>
        <v>1213.3611111111088</v>
      </c>
      <c r="E564" s="7">
        <f t="shared" si="33"/>
        <v>42265.41203703692</v>
      </c>
      <c r="F564" s="7">
        <f t="shared" si="34"/>
        <v>1472245.1859567845</v>
      </c>
      <c r="G564" s="11">
        <v>630694</v>
      </c>
      <c r="H564">
        <v>0</v>
      </c>
      <c r="I564">
        <v>0</v>
      </c>
      <c r="J564">
        <v>9</v>
      </c>
      <c r="K564" s="3">
        <v>4.875</v>
      </c>
      <c r="L564" s="3">
        <f t="shared" si="35"/>
        <v>169.81249999999983</v>
      </c>
      <c r="M564" s="5">
        <v>0</v>
      </c>
    </row>
    <row r="565" spans="1:13" x14ac:dyDescent="0.25">
      <c r="A565" s="2">
        <v>38038</v>
      </c>
      <c r="B565" s="7">
        <v>497167</v>
      </c>
      <c r="C565" s="3">
        <v>34.7916666666667</v>
      </c>
      <c r="D565" s="7">
        <f t="shared" si="32"/>
        <v>1210.4600694444468</v>
      </c>
      <c r="E565" s="7">
        <f t="shared" si="33"/>
        <v>42113.923249421423</v>
      </c>
      <c r="F565" s="7">
        <f t="shared" si="34"/>
        <v>1465213.579719455</v>
      </c>
      <c r="G565" s="11">
        <v>495569</v>
      </c>
      <c r="H565">
        <v>0</v>
      </c>
      <c r="I565">
        <v>1</v>
      </c>
      <c r="J565">
        <v>9</v>
      </c>
      <c r="K565" s="3">
        <v>4.125</v>
      </c>
      <c r="L565" s="3">
        <f t="shared" si="35"/>
        <v>143.51562500000014</v>
      </c>
      <c r="M565" s="5">
        <v>0</v>
      </c>
    </row>
    <row r="566" spans="1:13" x14ac:dyDescent="0.25">
      <c r="A566" s="2">
        <v>40879</v>
      </c>
      <c r="B566" s="7">
        <v>576480</v>
      </c>
      <c r="C566" s="3">
        <v>34.7916666666667</v>
      </c>
      <c r="D566" s="7">
        <f t="shared" si="32"/>
        <v>1210.4600694444468</v>
      </c>
      <c r="E566" s="7">
        <f t="shared" si="33"/>
        <v>42113.923249421423</v>
      </c>
      <c r="F566" s="7">
        <f t="shared" si="34"/>
        <v>1465213.579719455</v>
      </c>
      <c r="G566" s="11">
        <v>589619</v>
      </c>
      <c r="H566">
        <v>1</v>
      </c>
      <c r="I566">
        <v>0</v>
      </c>
      <c r="J566">
        <v>13</v>
      </c>
      <c r="K566" s="3">
        <v>6.1666666666666696</v>
      </c>
      <c r="L566" s="3">
        <f t="shared" si="35"/>
        <v>214.54861111111143</v>
      </c>
      <c r="M566" s="5">
        <v>0</v>
      </c>
    </row>
    <row r="567" spans="1:13" x14ac:dyDescent="0.25">
      <c r="A567" s="2">
        <v>42413</v>
      </c>
      <c r="B567" s="7">
        <v>555140</v>
      </c>
      <c r="C567" s="3">
        <v>34.7916666666667</v>
      </c>
      <c r="D567" s="7">
        <f t="shared" si="32"/>
        <v>1210.4600694444468</v>
      </c>
      <c r="E567" s="7">
        <f t="shared" si="33"/>
        <v>42113.923249421423</v>
      </c>
      <c r="F567" s="7">
        <f t="shared" si="34"/>
        <v>1465213.579719455</v>
      </c>
      <c r="G567" s="11">
        <v>582673</v>
      </c>
      <c r="H567">
        <v>0</v>
      </c>
      <c r="I567">
        <v>1</v>
      </c>
      <c r="J567">
        <v>12</v>
      </c>
      <c r="K567" s="3">
        <v>3.9166666666666701</v>
      </c>
      <c r="L567" s="3">
        <f t="shared" si="35"/>
        <v>136.26736111111137</v>
      </c>
      <c r="M567" s="5">
        <v>0</v>
      </c>
    </row>
    <row r="568" spans="1:13" x14ac:dyDescent="0.25">
      <c r="A568" s="2">
        <v>42706</v>
      </c>
      <c r="B568" s="7">
        <v>611020</v>
      </c>
      <c r="C568" s="3">
        <v>34.7916666666667</v>
      </c>
      <c r="D568" s="7">
        <f t="shared" si="32"/>
        <v>1210.4600694444468</v>
      </c>
      <c r="E568" s="7">
        <f t="shared" si="33"/>
        <v>42113.923249421423</v>
      </c>
      <c r="F568" s="7">
        <f t="shared" si="34"/>
        <v>1465213.579719455</v>
      </c>
      <c r="G568" s="11">
        <v>605284</v>
      </c>
      <c r="H568">
        <v>1</v>
      </c>
      <c r="I568">
        <v>0</v>
      </c>
      <c r="J568">
        <v>12</v>
      </c>
      <c r="K568" s="3">
        <v>6.7916666666666696</v>
      </c>
      <c r="L568" s="3">
        <f t="shared" si="35"/>
        <v>236.29340277777811</v>
      </c>
      <c r="M568" s="5">
        <v>0</v>
      </c>
    </row>
    <row r="569" spans="1:13" x14ac:dyDescent="0.25">
      <c r="A569" s="2">
        <v>42754</v>
      </c>
      <c r="B569" s="7">
        <v>645614</v>
      </c>
      <c r="C569" s="3">
        <v>34.7916666666667</v>
      </c>
      <c r="D569" s="7">
        <f t="shared" si="32"/>
        <v>1210.4600694444468</v>
      </c>
      <c r="E569" s="7">
        <f t="shared" si="33"/>
        <v>42113.923249421423</v>
      </c>
      <c r="F569" s="7">
        <f t="shared" si="34"/>
        <v>1465213.579719455</v>
      </c>
      <c r="G569" s="11">
        <v>699014</v>
      </c>
      <c r="H569">
        <v>0</v>
      </c>
      <c r="I569">
        <v>0</v>
      </c>
      <c r="J569">
        <v>8</v>
      </c>
      <c r="K569" s="3">
        <v>3.3333333333333299</v>
      </c>
      <c r="L569" s="3">
        <f t="shared" si="35"/>
        <v>115.97222222222221</v>
      </c>
      <c r="M569" s="5">
        <v>0</v>
      </c>
    </row>
    <row r="570" spans="1:13" x14ac:dyDescent="0.25">
      <c r="A570" s="2">
        <v>43104</v>
      </c>
      <c r="B570" s="7">
        <v>631632</v>
      </c>
      <c r="C570" s="3">
        <v>34.7916666666667</v>
      </c>
      <c r="D570" s="7">
        <f t="shared" si="32"/>
        <v>1210.4600694444468</v>
      </c>
      <c r="E570" s="7">
        <f t="shared" si="33"/>
        <v>42113.923249421423</v>
      </c>
      <c r="F570" s="7">
        <f t="shared" si="34"/>
        <v>1465213.579719455</v>
      </c>
      <c r="G570" s="11">
        <v>676663</v>
      </c>
      <c r="H570">
        <v>0</v>
      </c>
      <c r="I570">
        <v>0</v>
      </c>
      <c r="J570">
        <v>8</v>
      </c>
      <c r="K570" s="3">
        <v>2.2916666666666701</v>
      </c>
      <c r="L570" s="3">
        <f t="shared" si="35"/>
        <v>79.73090277777797</v>
      </c>
      <c r="M570" s="5">
        <v>0</v>
      </c>
    </row>
    <row r="571" spans="1:13" x14ac:dyDescent="0.25">
      <c r="A571" s="2">
        <v>39076</v>
      </c>
      <c r="B571" s="7">
        <v>550203</v>
      </c>
      <c r="C571" s="3">
        <v>34.75</v>
      </c>
      <c r="D571" s="7">
        <f t="shared" si="32"/>
        <v>1207.5625</v>
      </c>
      <c r="E571" s="7">
        <f t="shared" si="33"/>
        <v>41962.796875</v>
      </c>
      <c r="F571" s="7">
        <f t="shared" si="34"/>
        <v>1458207.19140625</v>
      </c>
      <c r="G571" s="11">
        <v>579224</v>
      </c>
      <c r="H571">
        <v>0</v>
      </c>
      <c r="I571">
        <v>0</v>
      </c>
      <c r="J571">
        <v>13</v>
      </c>
      <c r="K571" s="3">
        <v>6.5</v>
      </c>
      <c r="L571" s="3">
        <f t="shared" si="35"/>
        <v>225.875</v>
      </c>
      <c r="M571" s="5">
        <v>1</v>
      </c>
    </row>
    <row r="572" spans="1:13" x14ac:dyDescent="0.25">
      <c r="A572" s="2">
        <v>39132</v>
      </c>
      <c r="B572" s="7">
        <v>552402</v>
      </c>
      <c r="C572" s="3">
        <v>34.75</v>
      </c>
      <c r="D572" s="7">
        <f t="shared" si="32"/>
        <v>1207.5625</v>
      </c>
      <c r="E572" s="7">
        <f t="shared" si="33"/>
        <v>41962.796875</v>
      </c>
      <c r="F572" s="7">
        <f t="shared" si="34"/>
        <v>1458207.19140625</v>
      </c>
      <c r="G572" s="11">
        <v>375298</v>
      </c>
      <c r="H572">
        <v>0</v>
      </c>
      <c r="I572">
        <v>0</v>
      </c>
      <c r="J572">
        <v>17</v>
      </c>
      <c r="K572" s="3">
        <v>7.4583333333333304</v>
      </c>
      <c r="L572" s="3">
        <f t="shared" si="35"/>
        <v>259.17708333333326</v>
      </c>
      <c r="M572" s="5">
        <v>0</v>
      </c>
    </row>
    <row r="573" spans="1:13" x14ac:dyDescent="0.25">
      <c r="A573" s="2">
        <v>39457</v>
      </c>
      <c r="B573" s="7">
        <v>663014</v>
      </c>
      <c r="C573" s="3">
        <v>34.75</v>
      </c>
      <c r="D573" s="7">
        <f t="shared" si="32"/>
        <v>1207.5625</v>
      </c>
      <c r="E573" s="7">
        <f t="shared" si="33"/>
        <v>41962.796875</v>
      </c>
      <c r="F573" s="7">
        <f t="shared" si="34"/>
        <v>1458207.19140625</v>
      </c>
      <c r="G573" s="11">
        <v>664282</v>
      </c>
      <c r="H573">
        <v>0</v>
      </c>
      <c r="I573">
        <v>0</v>
      </c>
      <c r="J573">
        <v>21</v>
      </c>
      <c r="K573" s="3">
        <v>8.5416666666666696</v>
      </c>
      <c r="L573" s="3">
        <f t="shared" si="35"/>
        <v>296.82291666666674</v>
      </c>
      <c r="M573" s="5">
        <v>0</v>
      </c>
    </row>
    <row r="574" spans="1:13" x14ac:dyDescent="0.25">
      <c r="A574" s="2">
        <v>42362</v>
      </c>
      <c r="B574" s="7">
        <v>624952</v>
      </c>
      <c r="C574" s="3">
        <v>34.75</v>
      </c>
      <c r="D574" s="7">
        <f t="shared" si="32"/>
        <v>1207.5625</v>
      </c>
      <c r="E574" s="7">
        <f t="shared" si="33"/>
        <v>41962.796875</v>
      </c>
      <c r="F574" s="7">
        <f t="shared" si="34"/>
        <v>1458207.19140625</v>
      </c>
      <c r="G574" s="11">
        <v>649726</v>
      </c>
      <c r="H574">
        <v>0</v>
      </c>
      <c r="I574">
        <v>0</v>
      </c>
      <c r="J574">
        <v>16</v>
      </c>
      <c r="K574" s="3">
        <v>9.7916666666666696</v>
      </c>
      <c r="L574" s="3">
        <f t="shared" si="35"/>
        <v>340.26041666666674</v>
      </c>
      <c r="M574" s="5">
        <v>1</v>
      </c>
    </row>
    <row r="575" spans="1:13" x14ac:dyDescent="0.25">
      <c r="A575" s="2">
        <v>40208</v>
      </c>
      <c r="B575" s="7">
        <v>574935</v>
      </c>
      <c r="C575" s="3">
        <v>34.7083333333333</v>
      </c>
      <c r="D575" s="7">
        <f t="shared" si="32"/>
        <v>1204.6684027777756</v>
      </c>
      <c r="E575" s="7">
        <f t="shared" si="33"/>
        <v>41812.032479745256</v>
      </c>
      <c r="F575" s="7">
        <f t="shared" si="34"/>
        <v>1451225.960651157</v>
      </c>
      <c r="G575" s="11">
        <v>617168</v>
      </c>
      <c r="H575">
        <v>0</v>
      </c>
      <c r="I575">
        <v>1</v>
      </c>
      <c r="J575">
        <v>12</v>
      </c>
      <c r="K575" s="3">
        <v>4.125</v>
      </c>
      <c r="L575" s="3">
        <f t="shared" si="35"/>
        <v>143.17187499999986</v>
      </c>
      <c r="M575" s="5">
        <v>0</v>
      </c>
    </row>
    <row r="576" spans="1:13" x14ac:dyDescent="0.25">
      <c r="A576" s="2">
        <v>40514</v>
      </c>
      <c r="B576" s="7">
        <v>519379</v>
      </c>
      <c r="C576" s="3">
        <v>34.7083333333333</v>
      </c>
      <c r="D576" s="7">
        <f t="shared" si="32"/>
        <v>1204.6684027777756</v>
      </c>
      <c r="E576" s="7">
        <f t="shared" si="33"/>
        <v>41812.032479745256</v>
      </c>
      <c r="F576" s="7">
        <f t="shared" si="34"/>
        <v>1451225.960651157</v>
      </c>
      <c r="G576" s="11">
        <v>612959</v>
      </c>
      <c r="H576">
        <v>0</v>
      </c>
      <c r="I576">
        <v>0</v>
      </c>
      <c r="J576">
        <v>8</v>
      </c>
      <c r="K576" s="3">
        <v>3.9583333333333299</v>
      </c>
      <c r="L576" s="3">
        <f t="shared" si="35"/>
        <v>137.38715277777752</v>
      </c>
      <c r="M576" s="5">
        <v>0</v>
      </c>
    </row>
    <row r="577" spans="1:13" x14ac:dyDescent="0.25">
      <c r="A577" s="2">
        <v>41672</v>
      </c>
      <c r="B577" s="7">
        <v>632415</v>
      </c>
      <c r="C577" s="3">
        <v>34.7083333333333</v>
      </c>
      <c r="D577" s="7">
        <f t="shared" si="32"/>
        <v>1204.6684027777756</v>
      </c>
      <c r="E577" s="7">
        <f t="shared" si="33"/>
        <v>41812.032479745256</v>
      </c>
      <c r="F577" s="7">
        <f t="shared" si="34"/>
        <v>1451225.960651157</v>
      </c>
      <c r="G577" s="11">
        <v>646005</v>
      </c>
      <c r="H577">
        <v>0</v>
      </c>
      <c r="I577">
        <v>1</v>
      </c>
      <c r="J577">
        <v>16</v>
      </c>
      <c r="K577" s="3">
        <v>8.0833333333333304</v>
      </c>
      <c r="L577" s="3">
        <f t="shared" si="35"/>
        <v>280.55902777777743</v>
      </c>
      <c r="M577" s="5">
        <v>0</v>
      </c>
    </row>
    <row r="578" spans="1:13" x14ac:dyDescent="0.25">
      <c r="A578" s="2">
        <v>42794</v>
      </c>
      <c r="B578" s="7">
        <v>645340</v>
      </c>
      <c r="C578" s="3">
        <v>34.7083333333333</v>
      </c>
      <c r="D578" s="7">
        <f t="shared" si="32"/>
        <v>1204.6684027777756</v>
      </c>
      <c r="E578" s="7">
        <f t="shared" si="33"/>
        <v>41812.032479745256</v>
      </c>
      <c r="F578" s="7">
        <f t="shared" si="34"/>
        <v>1451225.960651157</v>
      </c>
      <c r="G578" s="11">
        <v>660637</v>
      </c>
      <c r="H578">
        <v>0</v>
      </c>
      <c r="I578">
        <v>0</v>
      </c>
      <c r="J578">
        <v>14</v>
      </c>
      <c r="K578" s="3">
        <v>6.875</v>
      </c>
      <c r="L578" s="3">
        <f t="shared" si="35"/>
        <v>238.61979166666643</v>
      </c>
      <c r="M578" s="5">
        <v>0</v>
      </c>
    </row>
    <row r="579" spans="1:13" x14ac:dyDescent="0.25">
      <c r="A579" s="2">
        <v>41251</v>
      </c>
      <c r="B579" s="7">
        <v>564704</v>
      </c>
      <c r="C579" s="3">
        <v>34.6666666666667</v>
      </c>
      <c r="D579" s="7">
        <f t="shared" si="32"/>
        <v>1201.7777777777801</v>
      </c>
      <c r="E579" s="7">
        <f t="shared" si="33"/>
        <v>41661.629629629751</v>
      </c>
      <c r="F579" s="7">
        <f t="shared" si="34"/>
        <v>1444269.8271604995</v>
      </c>
      <c r="G579" s="11">
        <v>417507</v>
      </c>
      <c r="H579">
        <v>0</v>
      </c>
      <c r="I579">
        <v>1</v>
      </c>
      <c r="J579">
        <v>17</v>
      </c>
      <c r="K579" s="3">
        <v>6.2083333333333304</v>
      </c>
      <c r="L579" s="3">
        <f t="shared" si="35"/>
        <v>215.22222222222231</v>
      </c>
      <c r="M579" s="5">
        <v>0</v>
      </c>
    </row>
    <row r="580" spans="1:13" x14ac:dyDescent="0.25">
      <c r="A580" s="2">
        <v>41264</v>
      </c>
      <c r="B580" s="7">
        <v>608887</v>
      </c>
      <c r="C580" s="3">
        <v>34.6666666666667</v>
      </c>
      <c r="D580" s="7">
        <f t="shared" ref="D580:D643" si="36">+C580^2</f>
        <v>1201.7777777777801</v>
      </c>
      <c r="E580" s="7">
        <f t="shared" ref="E580:E643" si="37">+C580^3</f>
        <v>41661.629629629751</v>
      </c>
      <c r="F580" s="7">
        <f t="shared" ref="F580:F643" si="38">+C580^4</f>
        <v>1444269.8271604995</v>
      </c>
      <c r="G580" s="11">
        <v>707130</v>
      </c>
      <c r="H580">
        <v>1</v>
      </c>
      <c r="I580">
        <v>0</v>
      </c>
      <c r="J580">
        <v>10</v>
      </c>
      <c r="K580" s="3">
        <v>3.8333333333333299</v>
      </c>
      <c r="L580" s="3">
        <f t="shared" ref="L580:L643" si="39">+C580*K580</f>
        <v>132.88888888888889</v>
      </c>
      <c r="M580" s="5">
        <v>0</v>
      </c>
    </row>
    <row r="581" spans="1:13" x14ac:dyDescent="0.25">
      <c r="A581" s="2">
        <v>42397</v>
      </c>
      <c r="B581" s="7">
        <v>610185</v>
      </c>
      <c r="C581" s="3">
        <v>34.6666666666667</v>
      </c>
      <c r="D581" s="7">
        <f t="shared" si="36"/>
        <v>1201.7777777777801</v>
      </c>
      <c r="E581" s="7">
        <f t="shared" si="37"/>
        <v>41661.629629629751</v>
      </c>
      <c r="F581" s="7">
        <f t="shared" si="38"/>
        <v>1444269.8271604995</v>
      </c>
      <c r="G581" s="11">
        <v>679340</v>
      </c>
      <c r="H581">
        <v>0</v>
      </c>
      <c r="I581">
        <v>0</v>
      </c>
      <c r="J581">
        <v>10</v>
      </c>
      <c r="K581" s="3">
        <v>5.0833333333333304</v>
      </c>
      <c r="L581" s="3">
        <f t="shared" si="39"/>
        <v>176.22222222222229</v>
      </c>
      <c r="M581" s="5">
        <v>0</v>
      </c>
    </row>
    <row r="582" spans="1:13" x14ac:dyDescent="0.25">
      <c r="A582" s="2">
        <v>42018</v>
      </c>
      <c r="B582" s="7">
        <v>630694</v>
      </c>
      <c r="C582" s="3">
        <v>34.625</v>
      </c>
      <c r="D582" s="7">
        <f t="shared" si="36"/>
        <v>1198.890625</v>
      </c>
      <c r="E582" s="7">
        <f t="shared" si="37"/>
        <v>41511.587890625</v>
      </c>
      <c r="F582" s="7">
        <f t="shared" si="38"/>
        <v>1437338.7307128906</v>
      </c>
      <c r="G582" s="11">
        <v>584605</v>
      </c>
      <c r="H582">
        <v>0</v>
      </c>
      <c r="I582">
        <v>0</v>
      </c>
      <c r="J582">
        <v>7</v>
      </c>
      <c r="K582" s="3">
        <v>4.3333333333333304</v>
      </c>
      <c r="L582" s="3">
        <f t="shared" si="39"/>
        <v>150.04166666666657</v>
      </c>
      <c r="M582" s="5">
        <v>0</v>
      </c>
    </row>
    <row r="583" spans="1:13" x14ac:dyDescent="0.25">
      <c r="A583" s="2">
        <v>42361</v>
      </c>
      <c r="B583" s="7">
        <v>649726</v>
      </c>
      <c r="C583" s="3">
        <v>34.625</v>
      </c>
      <c r="D583" s="7">
        <f t="shared" si="36"/>
        <v>1198.890625</v>
      </c>
      <c r="E583" s="7">
        <f t="shared" si="37"/>
        <v>41511.587890625</v>
      </c>
      <c r="F583" s="7">
        <f t="shared" si="38"/>
        <v>1437338.7307128906</v>
      </c>
      <c r="G583" s="11">
        <v>583319</v>
      </c>
      <c r="H583">
        <v>0</v>
      </c>
      <c r="I583">
        <v>0</v>
      </c>
      <c r="J583">
        <v>21</v>
      </c>
      <c r="K583" s="3">
        <v>12.2916666666667</v>
      </c>
      <c r="L583" s="3">
        <f t="shared" si="39"/>
        <v>425.59895833333451</v>
      </c>
      <c r="M583" s="5">
        <v>0</v>
      </c>
    </row>
    <row r="584" spans="1:13" x14ac:dyDescent="0.25">
      <c r="A584" s="2">
        <v>39137</v>
      </c>
      <c r="B584" s="7">
        <v>556837</v>
      </c>
      <c r="C584" s="3">
        <v>34.5833333333333</v>
      </c>
      <c r="D584" s="7">
        <f t="shared" si="36"/>
        <v>1196.0069444444421</v>
      </c>
      <c r="E584" s="7">
        <f t="shared" si="37"/>
        <v>41361.906828703584</v>
      </c>
      <c r="F584" s="7">
        <f t="shared" si="38"/>
        <v>1430432.6111593307</v>
      </c>
      <c r="G584" s="11">
        <v>559672</v>
      </c>
      <c r="H584">
        <v>0</v>
      </c>
      <c r="I584">
        <v>1</v>
      </c>
      <c r="J584">
        <v>13</v>
      </c>
      <c r="K584" s="3">
        <v>7.1666666666666696</v>
      </c>
      <c r="L584" s="3">
        <f t="shared" si="39"/>
        <v>247.84722222222209</v>
      </c>
      <c r="M584" s="5">
        <v>0</v>
      </c>
    </row>
    <row r="585" spans="1:13" x14ac:dyDescent="0.25">
      <c r="A585" s="2">
        <v>39804</v>
      </c>
      <c r="B585" s="7">
        <v>658560</v>
      </c>
      <c r="C585" s="3">
        <v>34.5833333333333</v>
      </c>
      <c r="D585" s="7">
        <f t="shared" si="36"/>
        <v>1196.0069444444421</v>
      </c>
      <c r="E585" s="7">
        <f t="shared" si="37"/>
        <v>41361.906828703584</v>
      </c>
      <c r="F585" s="7">
        <f t="shared" si="38"/>
        <v>1430432.6111593307</v>
      </c>
      <c r="G585" s="11">
        <v>633559</v>
      </c>
      <c r="H585">
        <v>0</v>
      </c>
      <c r="I585">
        <v>0</v>
      </c>
      <c r="J585">
        <v>22</v>
      </c>
      <c r="K585" s="3">
        <v>10.4583333333333</v>
      </c>
      <c r="L585" s="3">
        <f t="shared" si="39"/>
        <v>361.68402777777629</v>
      </c>
      <c r="M585" s="5">
        <v>0</v>
      </c>
    </row>
    <row r="586" spans="1:13" x14ac:dyDescent="0.25">
      <c r="A586" s="2">
        <v>41267</v>
      </c>
      <c r="B586" s="7">
        <v>598751</v>
      </c>
      <c r="C586" s="3">
        <v>34.5833333333333</v>
      </c>
      <c r="D586" s="7">
        <f t="shared" si="36"/>
        <v>1196.0069444444421</v>
      </c>
      <c r="E586" s="7">
        <f t="shared" si="37"/>
        <v>41361.906828703584</v>
      </c>
      <c r="F586" s="7">
        <f t="shared" si="38"/>
        <v>1430432.6111593307</v>
      </c>
      <c r="G586" s="11">
        <v>453036</v>
      </c>
      <c r="H586">
        <v>0</v>
      </c>
      <c r="I586">
        <v>0</v>
      </c>
      <c r="J586">
        <v>21</v>
      </c>
      <c r="K586" s="3">
        <v>7.4583333333333304</v>
      </c>
      <c r="L586" s="3">
        <f t="shared" si="39"/>
        <v>257.93402777777743</v>
      </c>
      <c r="M586" s="5">
        <v>1</v>
      </c>
    </row>
    <row r="587" spans="1:13" x14ac:dyDescent="0.25">
      <c r="A587" s="2">
        <v>42407</v>
      </c>
      <c r="B587" s="7">
        <v>594888</v>
      </c>
      <c r="C587" s="3">
        <v>34.5833333333333</v>
      </c>
      <c r="D587" s="7">
        <f t="shared" si="36"/>
        <v>1196.0069444444421</v>
      </c>
      <c r="E587" s="7">
        <f t="shared" si="37"/>
        <v>41361.906828703584</v>
      </c>
      <c r="F587" s="7">
        <f t="shared" si="38"/>
        <v>1430432.6111593307</v>
      </c>
      <c r="G587" s="11">
        <v>616874</v>
      </c>
      <c r="H587">
        <v>0</v>
      </c>
      <c r="I587">
        <v>1</v>
      </c>
      <c r="J587">
        <v>9</v>
      </c>
      <c r="K587" s="3">
        <v>4.6666666666666696</v>
      </c>
      <c r="L587" s="3">
        <f t="shared" si="39"/>
        <v>161.38888888888883</v>
      </c>
      <c r="M587" s="5">
        <v>0</v>
      </c>
    </row>
    <row r="588" spans="1:13" x14ac:dyDescent="0.25">
      <c r="A588" s="2">
        <v>43102</v>
      </c>
      <c r="B588" s="7">
        <v>645888</v>
      </c>
      <c r="C588" s="3">
        <v>34.5833333333333</v>
      </c>
      <c r="D588" s="7">
        <f t="shared" si="36"/>
        <v>1196.0069444444421</v>
      </c>
      <c r="E588" s="7">
        <f t="shared" si="37"/>
        <v>41361.906828703584</v>
      </c>
      <c r="F588" s="7">
        <f t="shared" si="38"/>
        <v>1430432.6111593307</v>
      </c>
      <c r="G588" s="11">
        <v>614988</v>
      </c>
      <c r="H588">
        <v>0</v>
      </c>
      <c r="I588">
        <v>0</v>
      </c>
      <c r="J588">
        <v>9</v>
      </c>
      <c r="K588" s="3">
        <v>3.7083333333333299</v>
      </c>
      <c r="L588" s="3">
        <f t="shared" si="39"/>
        <v>128.24652777777754</v>
      </c>
      <c r="M588" s="5">
        <v>0</v>
      </c>
    </row>
    <row r="589" spans="1:13" x14ac:dyDescent="0.25">
      <c r="A589" s="2">
        <v>38046</v>
      </c>
      <c r="B589" s="7">
        <v>518120</v>
      </c>
      <c r="C589" s="3">
        <v>34.5416666666667</v>
      </c>
      <c r="D589" s="7">
        <f t="shared" si="36"/>
        <v>1193.1267361111134</v>
      </c>
      <c r="E589" s="7">
        <f t="shared" si="37"/>
        <v>41212.58600983808</v>
      </c>
      <c r="F589" s="7">
        <f t="shared" si="38"/>
        <v>1423551.4084231583</v>
      </c>
      <c r="G589" s="11">
        <v>513694</v>
      </c>
      <c r="H589">
        <v>0</v>
      </c>
      <c r="I589">
        <v>1</v>
      </c>
      <c r="J589">
        <v>10</v>
      </c>
      <c r="K589" s="3">
        <v>4.875</v>
      </c>
      <c r="L589" s="3">
        <f t="shared" si="39"/>
        <v>168.39062500000017</v>
      </c>
      <c r="M589" s="5">
        <v>0</v>
      </c>
    </row>
    <row r="590" spans="1:13" x14ac:dyDescent="0.25">
      <c r="A590" s="2">
        <v>38400</v>
      </c>
      <c r="B590" s="7">
        <v>560832</v>
      </c>
      <c r="C590" s="3">
        <v>34.5416666666667</v>
      </c>
      <c r="D590" s="7">
        <f t="shared" si="36"/>
        <v>1193.1267361111134</v>
      </c>
      <c r="E590" s="7">
        <f t="shared" si="37"/>
        <v>41212.58600983808</v>
      </c>
      <c r="F590" s="7">
        <f t="shared" si="38"/>
        <v>1423551.4084231583</v>
      </c>
      <c r="G590" s="11">
        <v>599594</v>
      </c>
      <c r="H590">
        <v>0</v>
      </c>
      <c r="I590">
        <v>0</v>
      </c>
      <c r="J590">
        <v>10</v>
      </c>
      <c r="K590" s="3">
        <v>4.2083333333333304</v>
      </c>
      <c r="L590" s="3">
        <f t="shared" si="39"/>
        <v>145.36284722222226</v>
      </c>
      <c r="M590" s="5">
        <v>0</v>
      </c>
    </row>
    <row r="591" spans="1:13" x14ac:dyDescent="0.25">
      <c r="A591" s="2">
        <v>39439</v>
      </c>
      <c r="B591" s="7">
        <v>613131</v>
      </c>
      <c r="C591" s="3">
        <v>34.5416666666667</v>
      </c>
      <c r="D591" s="7">
        <f t="shared" si="36"/>
        <v>1193.1267361111134</v>
      </c>
      <c r="E591" s="7">
        <f t="shared" si="37"/>
        <v>41212.58600983808</v>
      </c>
      <c r="F591" s="7">
        <f t="shared" si="38"/>
        <v>1423551.4084231583</v>
      </c>
      <c r="G591" s="11">
        <v>694705</v>
      </c>
      <c r="H591">
        <v>0</v>
      </c>
      <c r="I591">
        <v>1</v>
      </c>
      <c r="J591">
        <v>15</v>
      </c>
      <c r="K591" s="3">
        <v>5.9166666666666696</v>
      </c>
      <c r="L591" s="3">
        <f t="shared" si="39"/>
        <v>204.37152777777808</v>
      </c>
      <c r="M591" s="5">
        <v>0</v>
      </c>
    </row>
    <row r="592" spans="1:13" x14ac:dyDescent="0.25">
      <c r="A592" s="2">
        <v>40889</v>
      </c>
      <c r="B592" s="7">
        <v>590412</v>
      </c>
      <c r="C592" s="3">
        <v>34.5416666666667</v>
      </c>
      <c r="D592" s="7">
        <f t="shared" si="36"/>
        <v>1193.1267361111134</v>
      </c>
      <c r="E592" s="7">
        <f t="shared" si="37"/>
        <v>41212.58600983808</v>
      </c>
      <c r="F592" s="7">
        <f t="shared" si="38"/>
        <v>1423551.4084231583</v>
      </c>
      <c r="G592" s="11">
        <v>581894</v>
      </c>
      <c r="H592">
        <v>0</v>
      </c>
      <c r="I592">
        <v>0</v>
      </c>
      <c r="J592">
        <v>8</v>
      </c>
      <c r="K592" s="3">
        <v>2.4583333333333299</v>
      </c>
      <c r="L592" s="3">
        <f t="shared" si="39"/>
        <v>84.914930555555515</v>
      </c>
      <c r="M592" s="5">
        <v>0</v>
      </c>
    </row>
    <row r="593" spans="1:13" x14ac:dyDescent="0.25">
      <c r="A593" s="2">
        <v>41627</v>
      </c>
      <c r="B593" s="7">
        <v>631606</v>
      </c>
      <c r="C593" s="3">
        <v>34.5416666666667</v>
      </c>
      <c r="D593" s="7">
        <f t="shared" si="36"/>
        <v>1193.1267361111134</v>
      </c>
      <c r="E593" s="7">
        <f t="shared" si="37"/>
        <v>41212.58600983808</v>
      </c>
      <c r="F593" s="7">
        <f t="shared" si="38"/>
        <v>1423551.4084231583</v>
      </c>
      <c r="G593" s="11">
        <v>639476</v>
      </c>
      <c r="H593">
        <v>0</v>
      </c>
      <c r="I593">
        <v>0</v>
      </c>
      <c r="J593">
        <v>12</v>
      </c>
      <c r="K593" s="3">
        <v>7.375</v>
      </c>
      <c r="L593" s="3">
        <f t="shared" si="39"/>
        <v>254.74479166666691</v>
      </c>
      <c r="M593" s="5">
        <v>0</v>
      </c>
    </row>
    <row r="594" spans="1:13" x14ac:dyDescent="0.25">
      <c r="A594" s="2">
        <v>42008</v>
      </c>
      <c r="B594" s="7">
        <v>632388</v>
      </c>
      <c r="C594" s="3">
        <v>34.5416666666667</v>
      </c>
      <c r="D594" s="7">
        <f t="shared" si="36"/>
        <v>1193.1267361111134</v>
      </c>
      <c r="E594" s="7">
        <f t="shared" si="37"/>
        <v>41212.58600983808</v>
      </c>
      <c r="F594" s="7">
        <f t="shared" si="38"/>
        <v>1423551.4084231583</v>
      </c>
      <c r="G594" s="11">
        <v>705919</v>
      </c>
      <c r="H594">
        <v>0</v>
      </c>
      <c r="I594">
        <v>1</v>
      </c>
      <c r="J594">
        <v>10</v>
      </c>
      <c r="K594" s="3">
        <v>4.875</v>
      </c>
      <c r="L594" s="3">
        <f t="shared" si="39"/>
        <v>168.39062500000017</v>
      </c>
      <c r="M594" s="5">
        <v>0</v>
      </c>
    </row>
    <row r="595" spans="1:13" x14ac:dyDescent="0.25">
      <c r="A595" s="2">
        <v>38754</v>
      </c>
      <c r="B595" s="7">
        <v>583589</v>
      </c>
      <c r="C595" s="3">
        <v>34.4583333333333</v>
      </c>
      <c r="D595" s="7">
        <f t="shared" si="36"/>
        <v>1187.3767361111088</v>
      </c>
      <c r="E595" s="7">
        <f t="shared" si="37"/>
        <v>40915.02336516192</v>
      </c>
      <c r="F595" s="7">
        <f t="shared" si="38"/>
        <v>1409863.5134578696</v>
      </c>
      <c r="G595" s="11">
        <v>563507</v>
      </c>
      <c r="H595">
        <v>0</v>
      </c>
      <c r="I595">
        <v>0</v>
      </c>
      <c r="J595">
        <v>12</v>
      </c>
      <c r="K595" s="3">
        <v>5.625</v>
      </c>
      <c r="L595" s="3">
        <f t="shared" si="39"/>
        <v>193.8281249999998</v>
      </c>
      <c r="M595" s="5">
        <v>0</v>
      </c>
    </row>
    <row r="596" spans="1:13" x14ac:dyDescent="0.25">
      <c r="A596" s="2">
        <v>39090</v>
      </c>
      <c r="B596" s="7">
        <v>620739</v>
      </c>
      <c r="C596" s="3">
        <v>34.4583333333333</v>
      </c>
      <c r="D596" s="7">
        <f t="shared" si="36"/>
        <v>1187.3767361111088</v>
      </c>
      <c r="E596" s="7">
        <f t="shared" si="37"/>
        <v>40915.02336516192</v>
      </c>
      <c r="F596" s="7">
        <f t="shared" si="38"/>
        <v>1409863.5134578696</v>
      </c>
      <c r="G596" s="11">
        <v>657235</v>
      </c>
      <c r="H596">
        <v>0</v>
      </c>
      <c r="I596">
        <v>0</v>
      </c>
      <c r="J596">
        <v>13</v>
      </c>
      <c r="K596" s="3">
        <v>6.125</v>
      </c>
      <c r="L596" s="3">
        <f t="shared" si="39"/>
        <v>211.05729166666646</v>
      </c>
      <c r="M596" s="5">
        <v>0</v>
      </c>
    </row>
    <row r="597" spans="1:13" x14ac:dyDescent="0.25">
      <c r="A597" s="2">
        <v>41639</v>
      </c>
      <c r="B597" s="7">
        <v>596868</v>
      </c>
      <c r="C597" s="3">
        <v>34.4583333333333</v>
      </c>
      <c r="D597" s="7">
        <f t="shared" si="36"/>
        <v>1187.3767361111088</v>
      </c>
      <c r="E597" s="7">
        <f t="shared" si="37"/>
        <v>40915.02336516192</v>
      </c>
      <c r="F597" s="7">
        <f t="shared" si="38"/>
        <v>1409863.5134578696</v>
      </c>
      <c r="G597" s="11">
        <v>662176</v>
      </c>
      <c r="H597">
        <v>0</v>
      </c>
      <c r="I597">
        <v>0</v>
      </c>
      <c r="J597">
        <v>8</v>
      </c>
      <c r="K597" s="3">
        <v>3.4166666666666701</v>
      </c>
      <c r="L597" s="3">
        <f t="shared" si="39"/>
        <v>117.7326388888889</v>
      </c>
      <c r="M597" s="5">
        <v>0</v>
      </c>
    </row>
    <row r="598" spans="1:13" x14ac:dyDescent="0.25">
      <c r="A598" s="2">
        <v>38736</v>
      </c>
      <c r="B598" s="7">
        <v>585298</v>
      </c>
      <c r="C598" s="3">
        <v>34.4166666666667</v>
      </c>
      <c r="D598" s="7">
        <f t="shared" si="36"/>
        <v>1184.5069444444466</v>
      </c>
      <c r="E598" s="7">
        <f t="shared" si="37"/>
        <v>40766.780671296408</v>
      </c>
      <c r="F598" s="7">
        <f t="shared" si="38"/>
        <v>1403056.7014371194</v>
      </c>
      <c r="G598" s="11">
        <v>550937</v>
      </c>
      <c r="H598">
        <v>0</v>
      </c>
      <c r="I598">
        <v>0</v>
      </c>
      <c r="J598">
        <v>17</v>
      </c>
      <c r="K598" s="3">
        <v>7.2916666666666696</v>
      </c>
      <c r="L598" s="3">
        <f t="shared" si="39"/>
        <v>250.95486111111146</v>
      </c>
      <c r="M598" s="5">
        <v>0</v>
      </c>
    </row>
    <row r="599" spans="1:13" x14ac:dyDescent="0.25">
      <c r="A599" s="2">
        <v>38737</v>
      </c>
      <c r="B599" s="7">
        <v>571752</v>
      </c>
      <c r="C599" s="3">
        <v>34.4166666666667</v>
      </c>
      <c r="D599" s="7">
        <f t="shared" si="36"/>
        <v>1184.5069444444466</v>
      </c>
      <c r="E599" s="7">
        <f t="shared" si="37"/>
        <v>40766.780671296408</v>
      </c>
      <c r="F599" s="7">
        <f t="shared" si="38"/>
        <v>1403056.7014371194</v>
      </c>
      <c r="G599" s="11">
        <v>585298</v>
      </c>
      <c r="H599">
        <v>1</v>
      </c>
      <c r="I599">
        <v>0</v>
      </c>
      <c r="J599">
        <v>15</v>
      </c>
      <c r="K599" s="3">
        <v>10.125</v>
      </c>
      <c r="L599" s="3">
        <f t="shared" si="39"/>
        <v>348.46875000000034</v>
      </c>
      <c r="M599" s="5">
        <v>0</v>
      </c>
    </row>
    <row r="600" spans="1:13" x14ac:dyDescent="0.25">
      <c r="A600" s="2">
        <v>39828</v>
      </c>
      <c r="B600" s="7">
        <v>597755</v>
      </c>
      <c r="C600" s="3">
        <v>34.4166666666667</v>
      </c>
      <c r="D600" s="7">
        <f t="shared" si="36"/>
        <v>1184.5069444444466</v>
      </c>
      <c r="E600" s="7">
        <f t="shared" si="37"/>
        <v>40766.780671296408</v>
      </c>
      <c r="F600" s="7">
        <f t="shared" si="38"/>
        <v>1403056.7014371194</v>
      </c>
      <c r="G600" s="11">
        <v>546940</v>
      </c>
      <c r="H600">
        <v>0</v>
      </c>
      <c r="I600">
        <v>0</v>
      </c>
      <c r="J600">
        <v>8</v>
      </c>
      <c r="K600" s="3">
        <v>4.7083333333333304</v>
      </c>
      <c r="L600" s="3">
        <f t="shared" si="39"/>
        <v>162.04513888888894</v>
      </c>
      <c r="M600" s="5">
        <v>0</v>
      </c>
    </row>
    <row r="601" spans="1:13" x14ac:dyDescent="0.25">
      <c r="A601" s="2">
        <v>38365</v>
      </c>
      <c r="B601" s="7">
        <v>603215</v>
      </c>
      <c r="C601" s="3">
        <v>34.375</v>
      </c>
      <c r="D601" s="7">
        <f t="shared" si="36"/>
        <v>1181.640625</v>
      </c>
      <c r="E601" s="7">
        <f t="shared" si="37"/>
        <v>40618.896484375</v>
      </c>
      <c r="F601" s="7">
        <f t="shared" si="38"/>
        <v>1396274.5666503906</v>
      </c>
      <c r="G601" s="11">
        <v>621799</v>
      </c>
      <c r="H601">
        <v>0</v>
      </c>
      <c r="I601">
        <v>0</v>
      </c>
      <c r="J601">
        <v>15</v>
      </c>
      <c r="K601" s="3">
        <v>7.0416666666666696</v>
      </c>
      <c r="L601" s="3">
        <f t="shared" si="39"/>
        <v>242.05729166666677</v>
      </c>
      <c r="M601" s="5">
        <v>0</v>
      </c>
    </row>
    <row r="602" spans="1:13" x14ac:dyDescent="0.25">
      <c r="A602" s="2">
        <v>38375</v>
      </c>
      <c r="B602" s="7">
        <v>538295</v>
      </c>
      <c r="C602" s="3">
        <v>34.375</v>
      </c>
      <c r="D602" s="7">
        <f t="shared" si="36"/>
        <v>1181.640625</v>
      </c>
      <c r="E602" s="7">
        <f t="shared" si="37"/>
        <v>40618.896484375</v>
      </c>
      <c r="F602" s="7">
        <f t="shared" si="38"/>
        <v>1396274.5666503906</v>
      </c>
      <c r="G602" s="11">
        <v>525078</v>
      </c>
      <c r="H602">
        <v>0</v>
      </c>
      <c r="I602">
        <v>1</v>
      </c>
      <c r="J602">
        <v>6</v>
      </c>
      <c r="K602" s="3">
        <v>2.625</v>
      </c>
      <c r="L602" s="3">
        <f t="shared" si="39"/>
        <v>90.234375</v>
      </c>
      <c r="M602" s="5">
        <v>0</v>
      </c>
    </row>
    <row r="603" spans="1:13" x14ac:dyDescent="0.25">
      <c r="A603" s="2">
        <v>41666</v>
      </c>
      <c r="B603" s="7">
        <v>605046</v>
      </c>
      <c r="C603" s="3">
        <v>34.375</v>
      </c>
      <c r="D603" s="7">
        <f t="shared" si="36"/>
        <v>1181.640625</v>
      </c>
      <c r="E603" s="7">
        <f t="shared" si="37"/>
        <v>40618.896484375</v>
      </c>
      <c r="F603" s="7">
        <f t="shared" si="38"/>
        <v>1396274.5666503906</v>
      </c>
      <c r="G603" s="11">
        <v>588794</v>
      </c>
      <c r="H603">
        <v>0</v>
      </c>
      <c r="I603">
        <v>0</v>
      </c>
      <c r="J603">
        <v>8</v>
      </c>
      <c r="K603" s="3">
        <v>4.0416666666666696</v>
      </c>
      <c r="L603" s="3">
        <f t="shared" si="39"/>
        <v>138.93229166666677</v>
      </c>
      <c r="M603" s="5">
        <v>0</v>
      </c>
    </row>
    <row r="604" spans="1:13" x14ac:dyDescent="0.25">
      <c r="A604" s="2">
        <v>38021</v>
      </c>
      <c r="B604" s="7">
        <v>572408</v>
      </c>
      <c r="C604" s="3">
        <v>34.3333333333333</v>
      </c>
      <c r="D604" s="7">
        <f t="shared" si="36"/>
        <v>1178.7777777777756</v>
      </c>
      <c r="E604" s="7">
        <f t="shared" si="37"/>
        <v>40471.370370370256</v>
      </c>
      <c r="F604" s="7">
        <f t="shared" si="38"/>
        <v>1389517.0493827108</v>
      </c>
      <c r="G604" s="11">
        <v>549761</v>
      </c>
      <c r="H604">
        <v>0</v>
      </c>
      <c r="I604">
        <v>0</v>
      </c>
      <c r="J604">
        <v>14</v>
      </c>
      <c r="K604" s="3">
        <v>8.5</v>
      </c>
      <c r="L604" s="3">
        <f t="shared" si="39"/>
        <v>291.83333333333303</v>
      </c>
      <c r="M604" s="5">
        <v>0</v>
      </c>
    </row>
    <row r="605" spans="1:13" x14ac:dyDescent="0.25">
      <c r="A605" s="2">
        <v>40217</v>
      </c>
      <c r="B605" s="7">
        <v>561153</v>
      </c>
      <c r="C605" s="3">
        <v>34.3333333333333</v>
      </c>
      <c r="D605" s="7">
        <f t="shared" si="36"/>
        <v>1178.7777777777756</v>
      </c>
      <c r="E605" s="7">
        <f t="shared" si="37"/>
        <v>40471.370370370256</v>
      </c>
      <c r="F605" s="7">
        <f t="shared" si="38"/>
        <v>1389517.0493827108</v>
      </c>
      <c r="G605" s="11">
        <v>506976</v>
      </c>
      <c r="H605">
        <v>0</v>
      </c>
      <c r="I605">
        <v>0</v>
      </c>
      <c r="J605">
        <v>10</v>
      </c>
      <c r="K605" s="3">
        <v>4.5416666666666696</v>
      </c>
      <c r="L605" s="3">
        <f t="shared" si="39"/>
        <v>155.93055555555551</v>
      </c>
      <c r="M605" s="5">
        <v>0</v>
      </c>
    </row>
    <row r="606" spans="1:13" x14ac:dyDescent="0.25">
      <c r="A606" s="2">
        <v>40569</v>
      </c>
      <c r="B606" s="7">
        <v>593329</v>
      </c>
      <c r="C606" s="3">
        <v>34.2916666666667</v>
      </c>
      <c r="D606" s="7">
        <f t="shared" si="36"/>
        <v>1175.9184027777801</v>
      </c>
      <c r="E606" s="7">
        <f t="shared" si="37"/>
        <v>40324.201895254751</v>
      </c>
      <c r="F606" s="7">
        <f t="shared" si="38"/>
        <v>1382784.0899914454</v>
      </c>
      <c r="G606" s="11">
        <v>606884</v>
      </c>
      <c r="H606">
        <v>0</v>
      </c>
      <c r="I606">
        <v>0</v>
      </c>
      <c r="J606">
        <v>6</v>
      </c>
      <c r="K606" s="3">
        <v>2.6666666666666701</v>
      </c>
      <c r="L606" s="3">
        <f t="shared" si="39"/>
        <v>91.444444444444656</v>
      </c>
      <c r="M606" s="5">
        <v>0</v>
      </c>
    </row>
    <row r="607" spans="1:13" x14ac:dyDescent="0.25">
      <c r="A607" s="2">
        <v>42058</v>
      </c>
      <c r="B607" s="7">
        <v>612201</v>
      </c>
      <c r="C607" s="3">
        <v>34.25</v>
      </c>
      <c r="D607" s="7">
        <f t="shared" si="36"/>
        <v>1173.0625</v>
      </c>
      <c r="E607" s="7">
        <f t="shared" si="37"/>
        <v>40177.390625</v>
      </c>
      <c r="F607" s="7">
        <f t="shared" si="38"/>
        <v>1376075.62890625</v>
      </c>
      <c r="G607" s="11">
        <v>604974</v>
      </c>
      <c r="H607">
        <v>0</v>
      </c>
      <c r="I607">
        <v>0</v>
      </c>
      <c r="J607">
        <v>17</v>
      </c>
      <c r="K607" s="3">
        <v>5.625</v>
      </c>
      <c r="L607" s="3">
        <f t="shared" si="39"/>
        <v>192.65625</v>
      </c>
      <c r="M607" s="5">
        <v>0</v>
      </c>
    </row>
    <row r="608" spans="1:13" x14ac:dyDescent="0.25">
      <c r="A608" s="2">
        <v>43086</v>
      </c>
      <c r="B608" s="7">
        <v>610690</v>
      </c>
      <c r="C608" s="3">
        <v>34.25</v>
      </c>
      <c r="D608" s="7">
        <f t="shared" si="36"/>
        <v>1173.0625</v>
      </c>
      <c r="E608" s="7">
        <f t="shared" si="37"/>
        <v>40177.390625</v>
      </c>
      <c r="F608" s="7">
        <f t="shared" si="38"/>
        <v>1376075.62890625</v>
      </c>
      <c r="G608" s="11">
        <v>609903</v>
      </c>
      <c r="H608">
        <v>0</v>
      </c>
      <c r="I608">
        <v>1</v>
      </c>
      <c r="J608">
        <v>9</v>
      </c>
      <c r="K608" s="3">
        <v>4.4166666666666696</v>
      </c>
      <c r="L608" s="3">
        <f t="shared" si="39"/>
        <v>151.27083333333343</v>
      </c>
      <c r="M608" s="5">
        <v>0</v>
      </c>
    </row>
    <row r="609" spans="1:13" x14ac:dyDescent="0.25">
      <c r="A609" s="2">
        <v>38394</v>
      </c>
      <c r="B609" s="7">
        <v>552098</v>
      </c>
      <c r="C609" s="3">
        <v>34.2083333333333</v>
      </c>
      <c r="D609" s="7">
        <f t="shared" si="36"/>
        <v>1170.2100694444421</v>
      </c>
      <c r="E609" s="7">
        <f t="shared" si="37"/>
        <v>40030.936125578584</v>
      </c>
      <c r="F609" s="7">
        <f t="shared" si="38"/>
        <v>1369391.6066291658</v>
      </c>
      <c r="G609" s="11">
        <v>553572</v>
      </c>
      <c r="H609">
        <v>1</v>
      </c>
      <c r="I609">
        <v>0</v>
      </c>
      <c r="J609">
        <v>10</v>
      </c>
      <c r="K609" s="3">
        <v>3.5833333333333299</v>
      </c>
      <c r="L609" s="3">
        <f t="shared" si="39"/>
        <v>122.57986111111087</v>
      </c>
      <c r="M609" s="5">
        <v>0</v>
      </c>
    </row>
    <row r="610" spans="1:13" x14ac:dyDescent="0.25">
      <c r="A610" s="2">
        <v>38744</v>
      </c>
      <c r="B610" s="7">
        <v>580191</v>
      </c>
      <c r="C610" s="3">
        <v>34.2083333333333</v>
      </c>
      <c r="D610" s="7">
        <f t="shared" si="36"/>
        <v>1170.2100694444421</v>
      </c>
      <c r="E610" s="7">
        <f t="shared" si="37"/>
        <v>40030.936125578584</v>
      </c>
      <c r="F610" s="7">
        <f t="shared" si="38"/>
        <v>1369391.6066291658</v>
      </c>
      <c r="G610" s="11">
        <v>492185</v>
      </c>
      <c r="H610">
        <v>1</v>
      </c>
      <c r="I610">
        <v>0</v>
      </c>
      <c r="J610">
        <v>12</v>
      </c>
      <c r="K610" s="3">
        <v>3.125</v>
      </c>
      <c r="L610" s="3">
        <f t="shared" si="39"/>
        <v>106.90104166666656</v>
      </c>
      <c r="M610" s="5">
        <v>0</v>
      </c>
    </row>
    <row r="611" spans="1:13" x14ac:dyDescent="0.25">
      <c r="A611" s="2">
        <v>39058</v>
      </c>
      <c r="B611" s="7">
        <v>555624</v>
      </c>
      <c r="C611" s="3">
        <v>34.2083333333333</v>
      </c>
      <c r="D611" s="7">
        <f t="shared" si="36"/>
        <v>1170.2100694444421</v>
      </c>
      <c r="E611" s="7">
        <f t="shared" si="37"/>
        <v>40030.936125578584</v>
      </c>
      <c r="F611" s="7">
        <f t="shared" si="38"/>
        <v>1369391.6066291658</v>
      </c>
      <c r="G611" s="11">
        <v>593658</v>
      </c>
      <c r="H611">
        <v>0</v>
      </c>
      <c r="I611">
        <v>0</v>
      </c>
      <c r="J611">
        <v>8</v>
      </c>
      <c r="K611" s="3">
        <v>3.625</v>
      </c>
      <c r="L611" s="3">
        <f t="shared" si="39"/>
        <v>124.00520833333321</v>
      </c>
      <c r="M611" s="5">
        <v>0</v>
      </c>
    </row>
    <row r="612" spans="1:13" x14ac:dyDescent="0.25">
      <c r="A612" s="2">
        <v>39497</v>
      </c>
      <c r="B612" s="7">
        <v>576637</v>
      </c>
      <c r="C612" s="3">
        <v>34.2083333333333</v>
      </c>
      <c r="D612" s="7">
        <f t="shared" si="36"/>
        <v>1170.2100694444421</v>
      </c>
      <c r="E612" s="7">
        <f t="shared" si="37"/>
        <v>40030.936125578584</v>
      </c>
      <c r="F612" s="7">
        <f t="shared" si="38"/>
        <v>1369391.6066291658</v>
      </c>
      <c r="G612" s="11">
        <v>603537</v>
      </c>
      <c r="H612">
        <v>0</v>
      </c>
      <c r="I612">
        <v>0</v>
      </c>
      <c r="J612">
        <v>10</v>
      </c>
      <c r="K612" s="3">
        <v>3.875</v>
      </c>
      <c r="L612" s="3">
        <f t="shared" si="39"/>
        <v>132.55729166666654</v>
      </c>
      <c r="M612" s="5">
        <v>0</v>
      </c>
    </row>
    <row r="613" spans="1:13" x14ac:dyDescent="0.25">
      <c r="A613" s="2">
        <v>39790</v>
      </c>
      <c r="B613" s="7">
        <v>586518</v>
      </c>
      <c r="C613" s="3">
        <v>34.1666666666667</v>
      </c>
      <c r="D613" s="7">
        <f t="shared" si="36"/>
        <v>1167.3611111111134</v>
      </c>
      <c r="E613" s="7">
        <f t="shared" si="37"/>
        <v>39884.83796296308</v>
      </c>
      <c r="F613" s="7">
        <f t="shared" si="38"/>
        <v>1362731.9637345732</v>
      </c>
      <c r="G613" s="11">
        <v>445016</v>
      </c>
      <c r="H613">
        <v>0</v>
      </c>
      <c r="I613">
        <v>0</v>
      </c>
      <c r="J613">
        <v>18</v>
      </c>
      <c r="K613" s="3">
        <v>7.2916666666666696</v>
      </c>
      <c r="L613" s="3">
        <f t="shared" si="39"/>
        <v>249.1319444444448</v>
      </c>
      <c r="M613" s="5">
        <v>0</v>
      </c>
    </row>
    <row r="614" spans="1:13" x14ac:dyDescent="0.25">
      <c r="A614" s="2">
        <v>39845</v>
      </c>
      <c r="B614" s="7">
        <v>582326</v>
      </c>
      <c r="C614" s="3">
        <v>34.1666666666667</v>
      </c>
      <c r="D614" s="7">
        <f t="shared" si="36"/>
        <v>1167.3611111111134</v>
      </c>
      <c r="E614" s="7">
        <f t="shared" si="37"/>
        <v>39884.83796296308</v>
      </c>
      <c r="F614" s="7">
        <f t="shared" si="38"/>
        <v>1362731.9637345732</v>
      </c>
      <c r="G614" s="11">
        <v>551064</v>
      </c>
      <c r="H614">
        <v>0</v>
      </c>
      <c r="I614">
        <v>1</v>
      </c>
      <c r="J614">
        <v>10</v>
      </c>
      <c r="K614" s="3">
        <v>5</v>
      </c>
      <c r="L614" s="3">
        <f t="shared" si="39"/>
        <v>170.83333333333348</v>
      </c>
      <c r="M614" s="5">
        <v>0</v>
      </c>
    </row>
    <row r="615" spans="1:13" x14ac:dyDescent="0.25">
      <c r="A615" s="2">
        <v>40890</v>
      </c>
      <c r="B615" s="7">
        <v>598047</v>
      </c>
      <c r="C615" s="3">
        <v>34.1666666666667</v>
      </c>
      <c r="D615" s="7">
        <f t="shared" si="36"/>
        <v>1167.3611111111134</v>
      </c>
      <c r="E615" s="7">
        <f t="shared" si="37"/>
        <v>39884.83796296308</v>
      </c>
      <c r="F615" s="7">
        <f t="shared" si="38"/>
        <v>1362731.9637345732</v>
      </c>
      <c r="G615" s="11">
        <v>590412</v>
      </c>
      <c r="H615">
        <v>0</v>
      </c>
      <c r="I615">
        <v>0</v>
      </c>
      <c r="J615">
        <v>8</v>
      </c>
      <c r="K615" s="3">
        <v>3.375</v>
      </c>
      <c r="L615" s="3">
        <f t="shared" si="39"/>
        <v>115.31250000000011</v>
      </c>
      <c r="M615" s="5">
        <v>0</v>
      </c>
    </row>
    <row r="616" spans="1:13" x14ac:dyDescent="0.25">
      <c r="A616" s="2">
        <v>38338</v>
      </c>
      <c r="B616" s="7">
        <v>562194</v>
      </c>
      <c r="C616" s="3">
        <v>34.125</v>
      </c>
      <c r="D616" s="7">
        <f t="shared" si="36"/>
        <v>1164.515625</v>
      </c>
      <c r="E616" s="7">
        <f t="shared" si="37"/>
        <v>39739.095703125</v>
      </c>
      <c r="F616" s="7">
        <f t="shared" si="38"/>
        <v>1356096.6408691406</v>
      </c>
      <c r="G616" s="11">
        <v>522181</v>
      </c>
      <c r="H616">
        <v>1</v>
      </c>
      <c r="I616">
        <v>0</v>
      </c>
      <c r="J616">
        <v>10</v>
      </c>
      <c r="K616" s="3">
        <v>4.7083333333333304</v>
      </c>
      <c r="L616" s="3">
        <f t="shared" si="39"/>
        <v>160.67187499999989</v>
      </c>
      <c r="M616" s="5">
        <v>0</v>
      </c>
    </row>
    <row r="617" spans="1:13" x14ac:dyDescent="0.25">
      <c r="A617" s="2">
        <v>38377</v>
      </c>
      <c r="B617" s="7">
        <v>567074</v>
      </c>
      <c r="C617" s="3">
        <v>34.125</v>
      </c>
      <c r="D617" s="7">
        <f t="shared" si="36"/>
        <v>1164.515625</v>
      </c>
      <c r="E617" s="7">
        <f t="shared" si="37"/>
        <v>39739.095703125</v>
      </c>
      <c r="F617" s="7">
        <f t="shared" si="38"/>
        <v>1356096.6408691406</v>
      </c>
      <c r="G617" s="11">
        <v>580250</v>
      </c>
      <c r="H617">
        <v>0</v>
      </c>
      <c r="I617">
        <v>0</v>
      </c>
      <c r="J617">
        <v>7</v>
      </c>
      <c r="K617" s="3">
        <v>4.7916666666666696</v>
      </c>
      <c r="L617" s="3">
        <f t="shared" si="39"/>
        <v>163.51562500000011</v>
      </c>
      <c r="M617" s="5">
        <v>0</v>
      </c>
    </row>
    <row r="618" spans="1:13" x14ac:dyDescent="0.25">
      <c r="A618" s="2">
        <v>40206</v>
      </c>
      <c r="B618" s="7">
        <v>581335</v>
      </c>
      <c r="C618" s="3">
        <v>34.125</v>
      </c>
      <c r="D618" s="7">
        <f t="shared" si="36"/>
        <v>1164.515625</v>
      </c>
      <c r="E618" s="7">
        <f t="shared" si="37"/>
        <v>39739.095703125</v>
      </c>
      <c r="F618" s="7">
        <f t="shared" si="38"/>
        <v>1356096.6408691406</v>
      </c>
      <c r="G618" s="11">
        <v>584365</v>
      </c>
      <c r="H618">
        <v>0</v>
      </c>
      <c r="I618">
        <v>0</v>
      </c>
      <c r="J618">
        <v>15</v>
      </c>
      <c r="K618" s="3">
        <v>5.875</v>
      </c>
      <c r="L618" s="3">
        <f t="shared" si="39"/>
        <v>200.484375</v>
      </c>
      <c r="M618" s="5">
        <v>0</v>
      </c>
    </row>
    <row r="619" spans="1:13" x14ac:dyDescent="0.25">
      <c r="A619" s="2">
        <v>38725</v>
      </c>
      <c r="B619" s="7">
        <v>583008</v>
      </c>
      <c r="C619" s="3">
        <v>34.0833333333333</v>
      </c>
      <c r="D619" s="7">
        <f t="shared" si="36"/>
        <v>1161.6736111111088</v>
      </c>
      <c r="E619" s="7">
        <f t="shared" si="37"/>
        <v>39593.70891203692</v>
      </c>
      <c r="F619" s="7">
        <f t="shared" si="38"/>
        <v>1349485.5787519237</v>
      </c>
      <c r="G619" s="11">
        <v>459953</v>
      </c>
      <c r="H619">
        <v>0</v>
      </c>
      <c r="I619">
        <v>1</v>
      </c>
      <c r="J619">
        <v>9</v>
      </c>
      <c r="K619" s="3">
        <v>4.9166666666666696</v>
      </c>
      <c r="L619" s="3">
        <f t="shared" si="39"/>
        <v>167.57638888888883</v>
      </c>
      <c r="M619" s="5">
        <v>0</v>
      </c>
    </row>
    <row r="620" spans="1:13" x14ac:dyDescent="0.25">
      <c r="A620" s="2">
        <v>40563</v>
      </c>
      <c r="B620" s="7">
        <v>603301</v>
      </c>
      <c r="C620" s="3">
        <v>34.0833333333333</v>
      </c>
      <c r="D620" s="7">
        <f t="shared" si="36"/>
        <v>1161.6736111111088</v>
      </c>
      <c r="E620" s="7">
        <f t="shared" si="37"/>
        <v>39593.70891203692</v>
      </c>
      <c r="F620" s="7">
        <f t="shared" si="38"/>
        <v>1349485.5787519237</v>
      </c>
      <c r="G620" s="11">
        <v>611742</v>
      </c>
      <c r="H620">
        <v>0</v>
      </c>
      <c r="I620">
        <v>0</v>
      </c>
      <c r="J620">
        <v>7</v>
      </c>
      <c r="K620" s="3">
        <v>5.25</v>
      </c>
      <c r="L620" s="3">
        <f t="shared" si="39"/>
        <v>178.93749999999983</v>
      </c>
      <c r="M620" s="5">
        <v>0</v>
      </c>
    </row>
    <row r="621" spans="1:13" x14ac:dyDescent="0.25">
      <c r="A621" s="2">
        <v>41313</v>
      </c>
      <c r="B621" s="7">
        <v>587112</v>
      </c>
      <c r="C621" s="3">
        <v>34.0833333333333</v>
      </c>
      <c r="D621" s="7">
        <f t="shared" si="36"/>
        <v>1161.6736111111088</v>
      </c>
      <c r="E621" s="7">
        <f t="shared" si="37"/>
        <v>39593.70891203692</v>
      </c>
      <c r="F621" s="7">
        <f t="shared" si="38"/>
        <v>1349485.5787519237</v>
      </c>
      <c r="G621" s="11">
        <v>602603</v>
      </c>
      <c r="H621">
        <v>1</v>
      </c>
      <c r="I621">
        <v>0</v>
      </c>
      <c r="J621">
        <v>18</v>
      </c>
      <c r="K621" s="3">
        <v>4.6666666666666696</v>
      </c>
      <c r="L621" s="3">
        <f t="shared" si="39"/>
        <v>159.05555555555551</v>
      </c>
      <c r="M621" s="5">
        <v>0</v>
      </c>
    </row>
    <row r="622" spans="1:13" x14ac:dyDescent="0.25">
      <c r="A622" s="2">
        <v>42341</v>
      </c>
      <c r="B622" s="7">
        <v>566750</v>
      </c>
      <c r="C622" s="3">
        <v>34.0833333333333</v>
      </c>
      <c r="D622" s="7">
        <f t="shared" si="36"/>
        <v>1161.6736111111088</v>
      </c>
      <c r="E622" s="7">
        <f t="shared" si="37"/>
        <v>39593.70891203692</v>
      </c>
      <c r="F622" s="7">
        <f t="shared" si="38"/>
        <v>1349485.5787519237</v>
      </c>
      <c r="G622" s="11">
        <v>657737</v>
      </c>
      <c r="H622">
        <v>0</v>
      </c>
      <c r="I622">
        <v>0</v>
      </c>
      <c r="J622">
        <v>8</v>
      </c>
      <c r="K622" s="3">
        <v>3.7916666666666701</v>
      </c>
      <c r="L622" s="3">
        <f t="shared" si="39"/>
        <v>129.23263888888889</v>
      </c>
      <c r="M622" s="5">
        <v>0</v>
      </c>
    </row>
    <row r="623" spans="1:13" x14ac:dyDescent="0.25">
      <c r="A623" s="2">
        <v>43094</v>
      </c>
      <c r="B623" s="7">
        <v>560458</v>
      </c>
      <c r="C623" s="3">
        <v>34.0833333333333</v>
      </c>
      <c r="D623" s="7">
        <f t="shared" si="36"/>
        <v>1161.6736111111088</v>
      </c>
      <c r="E623" s="7">
        <f t="shared" si="37"/>
        <v>39593.70891203692</v>
      </c>
      <c r="F623" s="7">
        <f t="shared" si="38"/>
        <v>1349485.5787519237</v>
      </c>
      <c r="G623" s="11">
        <v>651434</v>
      </c>
      <c r="H623">
        <v>0</v>
      </c>
      <c r="I623">
        <v>0</v>
      </c>
      <c r="J623">
        <v>9</v>
      </c>
      <c r="K623" s="3">
        <v>3.3333333333333299</v>
      </c>
      <c r="L623" s="3">
        <f t="shared" si="39"/>
        <v>113.61111111111089</v>
      </c>
      <c r="M623" s="5">
        <v>1</v>
      </c>
    </row>
    <row r="624" spans="1:13" x14ac:dyDescent="0.25">
      <c r="A624" s="2">
        <v>40910</v>
      </c>
      <c r="B624" s="7">
        <v>542863</v>
      </c>
      <c r="C624" s="3">
        <v>34.0416666666667</v>
      </c>
      <c r="D624" s="7">
        <f t="shared" si="36"/>
        <v>1158.8350694444466</v>
      </c>
      <c r="E624" s="7">
        <f t="shared" si="37"/>
        <v>39448.677155671408</v>
      </c>
      <c r="F624" s="7">
        <f t="shared" si="38"/>
        <v>1342898.7181743155</v>
      </c>
      <c r="G624" s="11">
        <v>586567</v>
      </c>
      <c r="H624">
        <v>0</v>
      </c>
      <c r="I624">
        <v>0</v>
      </c>
      <c r="J624">
        <v>10</v>
      </c>
      <c r="K624" s="3">
        <v>3.3333333333333299</v>
      </c>
      <c r="L624" s="3">
        <f t="shared" si="39"/>
        <v>113.47222222222221</v>
      </c>
      <c r="M624" s="5">
        <v>0</v>
      </c>
    </row>
    <row r="625" spans="1:13" x14ac:dyDescent="0.25">
      <c r="A625" s="2">
        <v>42747</v>
      </c>
      <c r="B625" s="7">
        <v>619407</v>
      </c>
      <c r="C625" s="3">
        <v>34.0416666666667</v>
      </c>
      <c r="D625" s="7">
        <f t="shared" si="36"/>
        <v>1158.8350694444466</v>
      </c>
      <c r="E625" s="7">
        <f t="shared" si="37"/>
        <v>39448.677155671408</v>
      </c>
      <c r="F625" s="7">
        <f t="shared" si="38"/>
        <v>1342898.7181743155</v>
      </c>
      <c r="G625" s="11">
        <v>561876</v>
      </c>
      <c r="H625">
        <v>0</v>
      </c>
      <c r="I625">
        <v>0</v>
      </c>
      <c r="J625">
        <v>9</v>
      </c>
      <c r="K625" s="3">
        <v>3.2083333333333299</v>
      </c>
      <c r="L625" s="3">
        <f t="shared" si="39"/>
        <v>109.21701388888889</v>
      </c>
      <c r="M625" s="5">
        <v>0</v>
      </c>
    </row>
    <row r="626" spans="1:13" x14ac:dyDescent="0.25">
      <c r="A626" s="2">
        <v>39857</v>
      </c>
      <c r="B626" s="7">
        <v>596580</v>
      </c>
      <c r="C626" s="3">
        <v>34</v>
      </c>
      <c r="D626" s="7">
        <f t="shared" si="36"/>
        <v>1156</v>
      </c>
      <c r="E626" s="7">
        <f t="shared" si="37"/>
        <v>39304</v>
      </c>
      <c r="F626" s="7">
        <f t="shared" si="38"/>
        <v>1336336</v>
      </c>
      <c r="G626" s="11">
        <v>646073</v>
      </c>
      <c r="H626">
        <v>1</v>
      </c>
      <c r="I626">
        <v>0</v>
      </c>
      <c r="J626">
        <v>16</v>
      </c>
      <c r="K626" s="3">
        <v>5.8333333333333304</v>
      </c>
      <c r="L626" s="3">
        <f t="shared" si="39"/>
        <v>198.33333333333323</v>
      </c>
      <c r="M626" s="5">
        <v>0</v>
      </c>
    </row>
    <row r="627" spans="1:13" x14ac:dyDescent="0.25">
      <c r="A627" s="2">
        <v>42057</v>
      </c>
      <c r="B627" s="7">
        <v>604974</v>
      </c>
      <c r="C627" s="3">
        <v>34</v>
      </c>
      <c r="D627" s="7">
        <f t="shared" si="36"/>
        <v>1156</v>
      </c>
      <c r="E627" s="7">
        <f t="shared" si="37"/>
        <v>39304</v>
      </c>
      <c r="F627" s="7">
        <f t="shared" si="38"/>
        <v>1336336</v>
      </c>
      <c r="G627" s="11">
        <v>476128</v>
      </c>
      <c r="H627">
        <v>0</v>
      </c>
      <c r="I627">
        <v>1</v>
      </c>
      <c r="J627">
        <v>18</v>
      </c>
      <c r="K627" s="3">
        <v>9</v>
      </c>
      <c r="L627" s="3">
        <f t="shared" si="39"/>
        <v>306</v>
      </c>
      <c r="M627" s="5">
        <v>0</v>
      </c>
    </row>
    <row r="628" spans="1:13" x14ac:dyDescent="0.25">
      <c r="A628" s="2">
        <v>38036</v>
      </c>
      <c r="B628" s="7">
        <v>525161</v>
      </c>
      <c r="C628" s="3">
        <v>33.9583333333333</v>
      </c>
      <c r="D628" s="7">
        <f t="shared" si="36"/>
        <v>1153.1684027777756</v>
      </c>
      <c r="E628" s="7">
        <f t="shared" si="37"/>
        <v>39159.677010995256</v>
      </c>
      <c r="F628" s="7">
        <f t="shared" si="38"/>
        <v>1329797.365165046</v>
      </c>
      <c r="G628" s="11">
        <v>419907</v>
      </c>
      <c r="H628">
        <v>0</v>
      </c>
      <c r="I628">
        <v>0</v>
      </c>
      <c r="J628">
        <v>14</v>
      </c>
      <c r="K628" s="3">
        <v>6.3333333333333304</v>
      </c>
      <c r="L628" s="3">
        <f t="shared" si="39"/>
        <v>215.06944444444414</v>
      </c>
      <c r="M628" s="5">
        <v>0</v>
      </c>
    </row>
    <row r="629" spans="1:13" x14ac:dyDescent="0.25">
      <c r="A629" s="2">
        <v>38372</v>
      </c>
      <c r="B629" s="7">
        <v>463693</v>
      </c>
      <c r="C629" s="3">
        <v>33.9583333333333</v>
      </c>
      <c r="D629" s="7">
        <f t="shared" si="36"/>
        <v>1153.1684027777756</v>
      </c>
      <c r="E629" s="7">
        <f t="shared" si="37"/>
        <v>39159.677010995256</v>
      </c>
      <c r="F629" s="7">
        <f t="shared" si="38"/>
        <v>1329797.365165046</v>
      </c>
      <c r="G629" s="11">
        <v>437713</v>
      </c>
      <c r="H629">
        <v>0</v>
      </c>
      <c r="I629">
        <v>0</v>
      </c>
      <c r="J629">
        <v>13</v>
      </c>
      <c r="K629" s="3">
        <v>4.2083333333333304</v>
      </c>
      <c r="L629" s="3">
        <f t="shared" si="39"/>
        <v>142.90798611111086</v>
      </c>
      <c r="M629" s="5">
        <v>0</v>
      </c>
    </row>
    <row r="630" spans="1:13" x14ac:dyDescent="0.25">
      <c r="A630" s="2">
        <v>39418</v>
      </c>
      <c r="B630" s="7">
        <v>565676</v>
      </c>
      <c r="C630" s="3">
        <v>33.9583333333333</v>
      </c>
      <c r="D630" s="7">
        <f t="shared" si="36"/>
        <v>1153.1684027777756</v>
      </c>
      <c r="E630" s="7">
        <f t="shared" si="37"/>
        <v>39159.677010995256</v>
      </c>
      <c r="F630" s="7">
        <f t="shared" si="38"/>
        <v>1329797.365165046</v>
      </c>
      <c r="G630" s="11">
        <v>580360</v>
      </c>
      <c r="H630">
        <v>0</v>
      </c>
      <c r="I630">
        <v>1</v>
      </c>
      <c r="J630">
        <v>23</v>
      </c>
      <c r="K630" s="3">
        <v>14.6666666666667</v>
      </c>
      <c r="L630" s="3">
        <f t="shared" si="39"/>
        <v>498.05555555555617</v>
      </c>
      <c r="M630" s="5">
        <v>0</v>
      </c>
    </row>
    <row r="631" spans="1:13" x14ac:dyDescent="0.25">
      <c r="A631" s="2">
        <v>40922</v>
      </c>
      <c r="B631" s="7">
        <v>535865</v>
      </c>
      <c r="C631" s="3">
        <v>33.9583333333333</v>
      </c>
      <c r="D631" s="7">
        <f t="shared" si="36"/>
        <v>1153.1684027777756</v>
      </c>
      <c r="E631" s="7">
        <f t="shared" si="37"/>
        <v>39159.677010995256</v>
      </c>
      <c r="F631" s="7">
        <f t="shared" si="38"/>
        <v>1329797.365165046</v>
      </c>
      <c r="G631" s="11">
        <v>641187</v>
      </c>
      <c r="H631">
        <v>0</v>
      </c>
      <c r="I631">
        <v>1</v>
      </c>
      <c r="J631">
        <v>18</v>
      </c>
      <c r="K631" s="3">
        <v>5.375</v>
      </c>
      <c r="L631" s="3">
        <f t="shared" si="39"/>
        <v>182.52604166666649</v>
      </c>
      <c r="M631" s="5">
        <v>0</v>
      </c>
    </row>
    <row r="632" spans="1:13" x14ac:dyDescent="0.25">
      <c r="A632" s="2">
        <v>41284</v>
      </c>
      <c r="B632" s="7">
        <v>641339</v>
      </c>
      <c r="C632" s="3">
        <v>33.9583333333333</v>
      </c>
      <c r="D632" s="7">
        <f t="shared" si="36"/>
        <v>1153.1684027777756</v>
      </c>
      <c r="E632" s="7">
        <f t="shared" si="37"/>
        <v>39159.677010995256</v>
      </c>
      <c r="F632" s="7">
        <f t="shared" si="38"/>
        <v>1329797.365165046</v>
      </c>
      <c r="G632" s="11">
        <v>593325</v>
      </c>
      <c r="H632">
        <v>0</v>
      </c>
      <c r="I632">
        <v>0</v>
      </c>
      <c r="J632">
        <v>29</v>
      </c>
      <c r="K632" s="3">
        <v>16.0416666666667</v>
      </c>
      <c r="L632" s="3">
        <f t="shared" si="39"/>
        <v>544.74826388888948</v>
      </c>
      <c r="M632" s="5">
        <v>0</v>
      </c>
    </row>
    <row r="633" spans="1:13" x14ac:dyDescent="0.25">
      <c r="A633" s="2">
        <v>41632</v>
      </c>
      <c r="B633" s="7">
        <v>578198</v>
      </c>
      <c r="C633" s="3">
        <v>33.9583333333333</v>
      </c>
      <c r="D633" s="7">
        <f t="shared" si="36"/>
        <v>1153.1684027777756</v>
      </c>
      <c r="E633" s="7">
        <f t="shared" si="37"/>
        <v>39159.677010995256</v>
      </c>
      <c r="F633" s="7">
        <f t="shared" si="38"/>
        <v>1329797.365165046</v>
      </c>
      <c r="G633" s="11">
        <v>555505</v>
      </c>
      <c r="H633">
        <v>0</v>
      </c>
      <c r="I633">
        <v>0</v>
      </c>
      <c r="J633">
        <v>12</v>
      </c>
      <c r="K633" s="3">
        <v>7.125</v>
      </c>
      <c r="L633" s="3">
        <f t="shared" si="39"/>
        <v>241.95312499999977</v>
      </c>
      <c r="M633" s="5">
        <v>1</v>
      </c>
    </row>
    <row r="634" spans="1:13" x14ac:dyDescent="0.25">
      <c r="A634" s="2">
        <v>42749</v>
      </c>
      <c r="B634" s="7">
        <v>621090</v>
      </c>
      <c r="C634" s="3">
        <v>33.9583333333333</v>
      </c>
      <c r="D634" s="7">
        <f t="shared" si="36"/>
        <v>1153.1684027777756</v>
      </c>
      <c r="E634" s="7">
        <f t="shared" si="37"/>
        <v>39159.677010995256</v>
      </c>
      <c r="F634" s="7">
        <f t="shared" si="38"/>
        <v>1329797.365165046</v>
      </c>
      <c r="G634" s="11">
        <v>593544</v>
      </c>
      <c r="H634">
        <v>0</v>
      </c>
      <c r="I634">
        <v>1</v>
      </c>
      <c r="J634">
        <v>9</v>
      </c>
      <c r="K634" s="3">
        <v>5.2083333333333304</v>
      </c>
      <c r="L634" s="3">
        <f t="shared" si="39"/>
        <v>176.86631944444417</v>
      </c>
      <c r="M634" s="5">
        <v>0</v>
      </c>
    </row>
    <row r="635" spans="1:13" x14ac:dyDescent="0.25">
      <c r="A635" s="2">
        <v>43083</v>
      </c>
      <c r="B635" s="7">
        <v>627480</v>
      </c>
      <c r="C635" s="3">
        <v>33.9583333333333</v>
      </c>
      <c r="D635" s="7">
        <f t="shared" si="36"/>
        <v>1153.1684027777756</v>
      </c>
      <c r="E635" s="7">
        <f t="shared" si="37"/>
        <v>39159.677010995256</v>
      </c>
      <c r="F635" s="7">
        <f t="shared" si="38"/>
        <v>1329797.365165046</v>
      </c>
      <c r="G635" s="11">
        <v>678571</v>
      </c>
      <c r="H635">
        <v>0</v>
      </c>
      <c r="I635">
        <v>0</v>
      </c>
      <c r="J635">
        <v>8</v>
      </c>
      <c r="K635" s="3">
        <v>4.2083333333333304</v>
      </c>
      <c r="L635" s="3">
        <f t="shared" si="39"/>
        <v>142.90798611111086</v>
      </c>
      <c r="M635" s="5">
        <v>0</v>
      </c>
    </row>
    <row r="636" spans="1:13" x14ac:dyDescent="0.25">
      <c r="A636" s="2">
        <v>43100</v>
      </c>
      <c r="B636" s="7">
        <v>575797</v>
      </c>
      <c r="C636" s="3">
        <v>33.9583333333333</v>
      </c>
      <c r="D636" s="7">
        <f t="shared" si="36"/>
        <v>1153.1684027777756</v>
      </c>
      <c r="E636" s="7">
        <f t="shared" si="37"/>
        <v>39159.677010995256</v>
      </c>
      <c r="F636" s="7">
        <f t="shared" si="38"/>
        <v>1329797.365165046</v>
      </c>
      <c r="G636" s="11">
        <v>496968</v>
      </c>
      <c r="H636">
        <v>0</v>
      </c>
      <c r="I636">
        <v>1</v>
      </c>
      <c r="J636">
        <v>8</v>
      </c>
      <c r="K636" s="3">
        <v>2.7916666666666701</v>
      </c>
      <c r="L636" s="3">
        <f t="shared" si="39"/>
        <v>94.800347222222243</v>
      </c>
      <c r="M636" s="5">
        <v>0</v>
      </c>
    </row>
    <row r="637" spans="1:13" x14ac:dyDescent="0.25">
      <c r="A637" s="2">
        <v>42408</v>
      </c>
      <c r="B637" s="7">
        <v>598459</v>
      </c>
      <c r="C637" s="3">
        <v>33.9166666666667</v>
      </c>
      <c r="D637" s="7">
        <f t="shared" si="36"/>
        <v>1150.3402777777801</v>
      </c>
      <c r="E637" s="7">
        <f t="shared" si="37"/>
        <v>39015.707754629744</v>
      </c>
      <c r="F637" s="7">
        <f t="shared" si="38"/>
        <v>1323282.7546778603</v>
      </c>
      <c r="G637" s="11">
        <v>594888</v>
      </c>
      <c r="H637">
        <v>0</v>
      </c>
      <c r="I637">
        <v>0</v>
      </c>
      <c r="J637">
        <v>8</v>
      </c>
      <c r="K637" s="3">
        <v>4.625</v>
      </c>
      <c r="L637" s="3">
        <f t="shared" si="39"/>
        <v>156.86458333333348</v>
      </c>
      <c r="M637" s="5">
        <v>0</v>
      </c>
    </row>
    <row r="638" spans="1:13" x14ac:dyDescent="0.25">
      <c r="A638" s="2">
        <v>41323</v>
      </c>
      <c r="B638" s="7">
        <v>601680</v>
      </c>
      <c r="C638" s="3">
        <v>33.875</v>
      </c>
      <c r="D638" s="7">
        <f t="shared" si="36"/>
        <v>1147.515625</v>
      </c>
      <c r="E638" s="7">
        <f t="shared" si="37"/>
        <v>38872.091796875</v>
      </c>
      <c r="F638" s="7">
        <f t="shared" si="38"/>
        <v>1316792.1096191406</v>
      </c>
      <c r="G638" s="11">
        <v>583656</v>
      </c>
      <c r="H638">
        <v>0</v>
      </c>
      <c r="I638">
        <v>0</v>
      </c>
      <c r="J638">
        <v>16</v>
      </c>
      <c r="K638" s="3">
        <v>8.4583333333333304</v>
      </c>
      <c r="L638" s="3">
        <f t="shared" si="39"/>
        <v>286.52604166666657</v>
      </c>
      <c r="M638" s="5">
        <v>0</v>
      </c>
    </row>
    <row r="639" spans="1:13" x14ac:dyDescent="0.25">
      <c r="A639" s="2">
        <v>43122</v>
      </c>
      <c r="B639" s="7">
        <v>709358</v>
      </c>
      <c r="C639" s="3">
        <v>33.875</v>
      </c>
      <c r="D639" s="7">
        <f t="shared" si="36"/>
        <v>1147.515625</v>
      </c>
      <c r="E639" s="7">
        <f t="shared" si="37"/>
        <v>38872.091796875</v>
      </c>
      <c r="F639" s="7">
        <f t="shared" si="38"/>
        <v>1316792.1096191406</v>
      </c>
      <c r="G639" s="11">
        <v>670111</v>
      </c>
      <c r="H639">
        <v>0</v>
      </c>
      <c r="I639">
        <v>0</v>
      </c>
      <c r="J639">
        <v>15</v>
      </c>
      <c r="K639" s="3">
        <v>8.0833333333333304</v>
      </c>
      <c r="L639" s="3">
        <f t="shared" si="39"/>
        <v>273.82291666666657</v>
      </c>
      <c r="M639" s="5">
        <v>0</v>
      </c>
    </row>
    <row r="640" spans="1:13" x14ac:dyDescent="0.25">
      <c r="A640" s="2">
        <v>39424</v>
      </c>
      <c r="B640" s="7">
        <v>562371</v>
      </c>
      <c r="C640" s="3">
        <v>33.8333333333333</v>
      </c>
      <c r="D640" s="7">
        <f t="shared" si="36"/>
        <v>1144.6944444444423</v>
      </c>
      <c r="E640" s="7">
        <f t="shared" si="37"/>
        <v>38728.828703703592</v>
      </c>
      <c r="F640" s="7">
        <f t="shared" si="38"/>
        <v>1310325.3711419704</v>
      </c>
      <c r="G640" s="11">
        <v>494122</v>
      </c>
      <c r="H640">
        <v>0</v>
      </c>
      <c r="I640">
        <v>1</v>
      </c>
      <c r="J640">
        <v>8</v>
      </c>
      <c r="K640" s="3">
        <v>2.6666666666666701</v>
      </c>
      <c r="L640" s="3">
        <f t="shared" si="39"/>
        <v>90.222222222222243</v>
      </c>
      <c r="M640" s="5">
        <v>0</v>
      </c>
    </row>
    <row r="641" spans="1:13" x14ac:dyDescent="0.25">
      <c r="A641" s="2">
        <v>39807</v>
      </c>
      <c r="B641" s="7">
        <v>638148</v>
      </c>
      <c r="C641" s="3">
        <v>33.8333333333333</v>
      </c>
      <c r="D641" s="7">
        <f t="shared" si="36"/>
        <v>1144.6944444444423</v>
      </c>
      <c r="E641" s="7">
        <f t="shared" si="37"/>
        <v>38728.828703703592</v>
      </c>
      <c r="F641" s="7">
        <f t="shared" si="38"/>
        <v>1310325.3711419704</v>
      </c>
      <c r="G641" s="11">
        <v>677086</v>
      </c>
      <c r="H641">
        <v>0</v>
      </c>
      <c r="I641">
        <v>0</v>
      </c>
      <c r="J641">
        <v>29</v>
      </c>
      <c r="K641" s="3">
        <v>17.75</v>
      </c>
      <c r="L641" s="3">
        <f t="shared" si="39"/>
        <v>600.54166666666606</v>
      </c>
      <c r="M641" s="5">
        <v>1</v>
      </c>
    </row>
    <row r="642" spans="1:13" x14ac:dyDescent="0.25">
      <c r="A642" s="2">
        <v>43120</v>
      </c>
      <c r="B642" s="7">
        <v>648137</v>
      </c>
      <c r="C642" s="3">
        <v>33.8333333333333</v>
      </c>
      <c r="D642" s="7">
        <f t="shared" si="36"/>
        <v>1144.6944444444423</v>
      </c>
      <c r="E642" s="7">
        <f t="shared" si="37"/>
        <v>38728.828703703592</v>
      </c>
      <c r="F642" s="7">
        <f t="shared" si="38"/>
        <v>1310325.3711419704</v>
      </c>
      <c r="G642" s="11">
        <v>490826</v>
      </c>
      <c r="H642">
        <v>0</v>
      </c>
      <c r="I642">
        <v>1</v>
      </c>
      <c r="J642">
        <v>16</v>
      </c>
      <c r="K642" s="3">
        <v>11.625</v>
      </c>
      <c r="L642" s="3">
        <f t="shared" si="39"/>
        <v>393.3124999999996</v>
      </c>
      <c r="M642" s="5">
        <v>0</v>
      </c>
    </row>
    <row r="643" spans="1:13" x14ac:dyDescent="0.25">
      <c r="A643" s="2">
        <v>38019</v>
      </c>
      <c r="B643" s="7">
        <v>610709</v>
      </c>
      <c r="C643" s="3">
        <v>33.7916666666667</v>
      </c>
      <c r="D643" s="7">
        <f t="shared" si="36"/>
        <v>1141.8767361111134</v>
      </c>
      <c r="E643" s="7">
        <f t="shared" si="37"/>
        <v>38585.91804108808</v>
      </c>
      <c r="F643" s="7">
        <f t="shared" si="38"/>
        <v>1303882.4804717691</v>
      </c>
      <c r="G643" s="11">
        <v>634461</v>
      </c>
      <c r="H643">
        <v>0</v>
      </c>
      <c r="I643">
        <v>0</v>
      </c>
      <c r="J643">
        <v>17</v>
      </c>
      <c r="K643" s="3">
        <v>11.2083333333333</v>
      </c>
      <c r="L643" s="3">
        <f t="shared" si="39"/>
        <v>378.74826388888812</v>
      </c>
      <c r="M643" s="5">
        <v>0</v>
      </c>
    </row>
    <row r="644" spans="1:13" x14ac:dyDescent="0.25">
      <c r="A644" s="2">
        <v>40937</v>
      </c>
      <c r="B644" s="7">
        <v>582032</v>
      </c>
      <c r="C644" s="3">
        <v>33.7916666666667</v>
      </c>
      <c r="D644" s="7">
        <f t="shared" ref="D644:D707" si="40">+C644^2</f>
        <v>1141.8767361111134</v>
      </c>
      <c r="E644" s="7">
        <f t="shared" ref="E644:E707" si="41">+C644^3</f>
        <v>38585.91804108808</v>
      </c>
      <c r="F644" s="7">
        <f t="shared" ref="F644:F707" si="42">+C644^4</f>
        <v>1303882.4804717691</v>
      </c>
      <c r="G644" s="11">
        <v>618020</v>
      </c>
      <c r="H644">
        <v>0</v>
      </c>
      <c r="I644">
        <v>1</v>
      </c>
      <c r="J644">
        <v>9</v>
      </c>
      <c r="K644" s="3">
        <v>3.5416666666666701</v>
      </c>
      <c r="L644" s="3">
        <f t="shared" ref="L644:L707" si="43">+C644*K644</f>
        <v>119.67881944444467</v>
      </c>
      <c r="M644" s="5">
        <v>0</v>
      </c>
    </row>
    <row r="645" spans="1:13" x14ac:dyDescent="0.25">
      <c r="A645" s="2">
        <v>41327</v>
      </c>
      <c r="B645" s="7">
        <v>605394</v>
      </c>
      <c r="C645" s="3">
        <v>33.7916666666667</v>
      </c>
      <c r="D645" s="7">
        <f t="shared" si="40"/>
        <v>1141.8767361111134</v>
      </c>
      <c r="E645" s="7">
        <f t="shared" si="41"/>
        <v>38585.91804108808</v>
      </c>
      <c r="F645" s="7">
        <f t="shared" si="42"/>
        <v>1303882.4804717691</v>
      </c>
      <c r="G645" s="11">
        <v>600175</v>
      </c>
      <c r="H645">
        <v>1</v>
      </c>
      <c r="I645">
        <v>0</v>
      </c>
      <c r="J645">
        <v>17</v>
      </c>
      <c r="K645" s="3">
        <v>7.5833333333333304</v>
      </c>
      <c r="L645" s="3">
        <f t="shared" si="43"/>
        <v>256.2534722222224</v>
      </c>
      <c r="M645" s="5">
        <v>0</v>
      </c>
    </row>
    <row r="646" spans="1:13" x14ac:dyDescent="0.25">
      <c r="A646" s="2">
        <v>40164</v>
      </c>
      <c r="B646" s="7">
        <v>554761</v>
      </c>
      <c r="C646" s="3">
        <v>33.75</v>
      </c>
      <c r="D646" s="7">
        <f t="shared" si="40"/>
        <v>1139.0625</v>
      </c>
      <c r="E646" s="7">
        <f t="shared" si="41"/>
        <v>38443.359375</v>
      </c>
      <c r="F646" s="7">
        <f t="shared" si="42"/>
        <v>1297463.37890625</v>
      </c>
      <c r="G646" s="11">
        <v>535145</v>
      </c>
      <c r="H646">
        <v>0</v>
      </c>
      <c r="I646">
        <v>0</v>
      </c>
      <c r="J646">
        <v>8</v>
      </c>
      <c r="K646" s="3">
        <v>2.9166666666666701</v>
      </c>
      <c r="L646" s="3">
        <f t="shared" si="43"/>
        <v>98.437500000000114</v>
      </c>
      <c r="M646" s="5">
        <v>0</v>
      </c>
    </row>
    <row r="647" spans="1:13" x14ac:dyDescent="0.25">
      <c r="A647" s="2">
        <v>40202</v>
      </c>
      <c r="B647" s="7">
        <v>601351</v>
      </c>
      <c r="C647" s="3">
        <v>33.75</v>
      </c>
      <c r="D647" s="7">
        <f t="shared" si="40"/>
        <v>1139.0625</v>
      </c>
      <c r="E647" s="7">
        <f t="shared" si="41"/>
        <v>38443.359375</v>
      </c>
      <c r="F647" s="7">
        <f t="shared" si="42"/>
        <v>1297463.37890625</v>
      </c>
      <c r="G647" s="11">
        <v>593844</v>
      </c>
      <c r="H647">
        <v>0</v>
      </c>
      <c r="I647">
        <v>1</v>
      </c>
      <c r="J647">
        <v>10</v>
      </c>
      <c r="K647" s="3">
        <v>5.2083333333333304</v>
      </c>
      <c r="L647" s="3">
        <f t="shared" si="43"/>
        <v>175.78124999999989</v>
      </c>
      <c r="M647" s="5">
        <v>0</v>
      </c>
    </row>
    <row r="648" spans="1:13" x14ac:dyDescent="0.25">
      <c r="A648" s="2">
        <v>41320</v>
      </c>
      <c r="B648" s="7">
        <v>553127</v>
      </c>
      <c r="C648" s="3">
        <v>33.75</v>
      </c>
      <c r="D648" s="7">
        <f t="shared" si="40"/>
        <v>1139.0625</v>
      </c>
      <c r="E648" s="7">
        <f t="shared" si="41"/>
        <v>38443.359375</v>
      </c>
      <c r="F648" s="7">
        <f t="shared" si="42"/>
        <v>1297463.37890625</v>
      </c>
      <c r="G648" s="11">
        <v>552012</v>
      </c>
      <c r="H648">
        <v>1</v>
      </c>
      <c r="I648">
        <v>0</v>
      </c>
      <c r="J648">
        <v>8</v>
      </c>
      <c r="K648" s="3">
        <v>5.5416666666666696</v>
      </c>
      <c r="L648" s="3">
        <f t="shared" si="43"/>
        <v>187.03125000000011</v>
      </c>
      <c r="M648" s="5">
        <v>0</v>
      </c>
    </row>
    <row r="649" spans="1:13" x14ac:dyDescent="0.25">
      <c r="A649" s="2">
        <v>42378</v>
      </c>
      <c r="B649" s="7">
        <v>613453</v>
      </c>
      <c r="C649" s="3">
        <v>33.75</v>
      </c>
      <c r="D649" s="7">
        <f t="shared" si="40"/>
        <v>1139.0625</v>
      </c>
      <c r="E649" s="7">
        <f t="shared" si="41"/>
        <v>38443.359375</v>
      </c>
      <c r="F649" s="7">
        <f t="shared" si="42"/>
        <v>1297463.37890625</v>
      </c>
      <c r="G649" s="11">
        <v>589715</v>
      </c>
      <c r="H649">
        <v>0</v>
      </c>
      <c r="I649">
        <v>1</v>
      </c>
      <c r="J649">
        <v>9</v>
      </c>
      <c r="K649" s="3">
        <v>3.75</v>
      </c>
      <c r="L649" s="3">
        <f t="shared" si="43"/>
        <v>126.5625</v>
      </c>
      <c r="M649" s="5">
        <v>0</v>
      </c>
    </row>
    <row r="650" spans="1:13" x14ac:dyDescent="0.25">
      <c r="A650" s="2">
        <v>43101</v>
      </c>
      <c r="B650" s="7">
        <v>614988</v>
      </c>
      <c r="C650" s="3">
        <v>33.75</v>
      </c>
      <c r="D650" s="7">
        <f t="shared" si="40"/>
        <v>1139.0625</v>
      </c>
      <c r="E650" s="7">
        <f t="shared" si="41"/>
        <v>38443.359375</v>
      </c>
      <c r="F650" s="7">
        <f t="shared" si="42"/>
        <v>1297463.37890625</v>
      </c>
      <c r="G650" s="11">
        <v>575797</v>
      </c>
      <c r="H650">
        <v>0</v>
      </c>
      <c r="I650">
        <v>0</v>
      </c>
      <c r="J650">
        <v>7</v>
      </c>
      <c r="K650" s="3">
        <v>3.4166666666666701</v>
      </c>
      <c r="L650" s="3">
        <f t="shared" si="43"/>
        <v>115.31250000000011</v>
      </c>
      <c r="M650" s="5">
        <v>0</v>
      </c>
    </row>
    <row r="651" spans="1:13" x14ac:dyDescent="0.25">
      <c r="A651" s="2">
        <v>38373</v>
      </c>
      <c r="B651" s="7">
        <v>520377</v>
      </c>
      <c r="C651" s="3">
        <v>33.7083333333333</v>
      </c>
      <c r="D651" s="7">
        <f t="shared" si="40"/>
        <v>1136.2517361111088</v>
      </c>
      <c r="E651" s="7">
        <f t="shared" si="41"/>
        <v>38301.15227141192</v>
      </c>
      <c r="F651" s="7">
        <f t="shared" si="42"/>
        <v>1291068.0078155089</v>
      </c>
      <c r="G651" s="11">
        <v>463693</v>
      </c>
      <c r="H651">
        <v>1</v>
      </c>
      <c r="I651">
        <v>0</v>
      </c>
      <c r="J651">
        <v>7</v>
      </c>
      <c r="K651" s="3">
        <v>2.2083333333333299</v>
      </c>
      <c r="L651" s="3">
        <f t="shared" si="43"/>
        <v>74.43923611111093</v>
      </c>
      <c r="M651" s="5">
        <v>0</v>
      </c>
    </row>
    <row r="652" spans="1:13" x14ac:dyDescent="0.25">
      <c r="A652" s="2">
        <v>40594</v>
      </c>
      <c r="B652" s="7">
        <v>565681</v>
      </c>
      <c r="C652" s="3">
        <v>33.7083333333333</v>
      </c>
      <c r="D652" s="7">
        <f t="shared" si="40"/>
        <v>1136.2517361111088</v>
      </c>
      <c r="E652" s="7">
        <f t="shared" si="41"/>
        <v>38301.15227141192</v>
      </c>
      <c r="F652" s="7">
        <f t="shared" si="42"/>
        <v>1291068.0078155089</v>
      </c>
      <c r="G652" s="11">
        <v>511084</v>
      </c>
      <c r="H652">
        <v>0</v>
      </c>
      <c r="I652">
        <v>1</v>
      </c>
      <c r="J652">
        <v>8</v>
      </c>
      <c r="K652" s="3">
        <v>4.4166666666666696</v>
      </c>
      <c r="L652" s="3">
        <f t="shared" si="43"/>
        <v>148.87847222222217</v>
      </c>
      <c r="M652" s="5">
        <v>0</v>
      </c>
    </row>
    <row r="653" spans="1:13" x14ac:dyDescent="0.25">
      <c r="A653" s="2">
        <v>42705</v>
      </c>
      <c r="B653" s="7">
        <v>605284</v>
      </c>
      <c r="C653" s="3">
        <v>33.6666666666667</v>
      </c>
      <c r="D653" s="7">
        <f t="shared" si="40"/>
        <v>1133.4444444444466</v>
      </c>
      <c r="E653" s="7">
        <f t="shared" si="41"/>
        <v>38159.296296296408</v>
      </c>
      <c r="F653" s="7">
        <f t="shared" si="42"/>
        <v>1284696.3086419802</v>
      </c>
      <c r="G653" s="11">
        <v>595040</v>
      </c>
      <c r="H653">
        <v>0</v>
      </c>
      <c r="I653">
        <v>0</v>
      </c>
      <c r="J653">
        <v>9</v>
      </c>
      <c r="K653" s="3">
        <v>3.1666666666666701</v>
      </c>
      <c r="L653" s="3">
        <f t="shared" si="43"/>
        <v>106.61111111111133</v>
      </c>
      <c r="M653" s="5">
        <v>0</v>
      </c>
    </row>
    <row r="654" spans="1:13" x14ac:dyDescent="0.25">
      <c r="A654" s="2">
        <v>42725</v>
      </c>
      <c r="B654" s="7">
        <v>616667</v>
      </c>
      <c r="C654" s="3">
        <v>33.6666666666667</v>
      </c>
      <c r="D654" s="7">
        <f t="shared" si="40"/>
        <v>1133.4444444444466</v>
      </c>
      <c r="E654" s="7">
        <f t="shared" si="41"/>
        <v>38159.296296296408</v>
      </c>
      <c r="F654" s="7">
        <f t="shared" si="42"/>
        <v>1284696.3086419802</v>
      </c>
      <c r="G654" s="11">
        <v>602366</v>
      </c>
      <c r="H654">
        <v>0</v>
      </c>
      <c r="I654">
        <v>0</v>
      </c>
      <c r="J654">
        <v>9</v>
      </c>
      <c r="K654" s="3">
        <v>2.7083333333333299</v>
      </c>
      <c r="L654" s="3">
        <f t="shared" si="43"/>
        <v>91.180555555555529</v>
      </c>
      <c r="M654" s="5">
        <v>0</v>
      </c>
    </row>
    <row r="655" spans="1:13" x14ac:dyDescent="0.25">
      <c r="A655" s="2">
        <v>40568</v>
      </c>
      <c r="B655" s="7">
        <v>606884</v>
      </c>
      <c r="C655" s="3">
        <v>33.625</v>
      </c>
      <c r="D655" s="7">
        <f t="shared" si="40"/>
        <v>1130.640625</v>
      </c>
      <c r="E655" s="7">
        <f t="shared" si="41"/>
        <v>38017.791015625</v>
      </c>
      <c r="F655" s="7">
        <f t="shared" si="42"/>
        <v>1278348.2229003906</v>
      </c>
      <c r="G655" s="11">
        <v>552485</v>
      </c>
      <c r="H655">
        <v>0</v>
      </c>
      <c r="I655">
        <v>0</v>
      </c>
      <c r="J655">
        <v>9</v>
      </c>
      <c r="K655" s="3">
        <v>4.4583333333333304</v>
      </c>
      <c r="L655" s="3">
        <f t="shared" si="43"/>
        <v>149.91145833333323</v>
      </c>
      <c r="M655" s="5">
        <v>0</v>
      </c>
    </row>
    <row r="656" spans="1:13" x14ac:dyDescent="0.25">
      <c r="A656" s="2">
        <v>39844</v>
      </c>
      <c r="B656" s="7">
        <v>551064</v>
      </c>
      <c r="C656" s="3">
        <v>33.5833333333333</v>
      </c>
      <c r="D656" s="7">
        <f t="shared" si="40"/>
        <v>1127.8402777777756</v>
      </c>
      <c r="E656" s="7">
        <f t="shared" si="41"/>
        <v>37876.635995370256</v>
      </c>
      <c r="F656" s="7">
        <f t="shared" si="42"/>
        <v>1272023.6921778498</v>
      </c>
      <c r="G656" s="11">
        <v>591666</v>
      </c>
      <c r="H656">
        <v>0</v>
      </c>
      <c r="I656">
        <v>1</v>
      </c>
      <c r="J656">
        <v>7</v>
      </c>
      <c r="K656" s="3">
        <v>3.0416666666666701</v>
      </c>
      <c r="L656" s="3">
        <f t="shared" si="43"/>
        <v>102.14930555555557</v>
      </c>
      <c r="M656" s="5">
        <v>0</v>
      </c>
    </row>
    <row r="657" spans="1:13" x14ac:dyDescent="0.25">
      <c r="A657" s="2">
        <v>42707</v>
      </c>
      <c r="B657" s="7">
        <v>628762</v>
      </c>
      <c r="C657" s="3">
        <v>33.5833333333333</v>
      </c>
      <c r="D657" s="7">
        <f t="shared" si="40"/>
        <v>1127.8402777777756</v>
      </c>
      <c r="E657" s="7">
        <f t="shared" si="41"/>
        <v>37876.635995370256</v>
      </c>
      <c r="F657" s="7">
        <f t="shared" si="42"/>
        <v>1272023.6921778498</v>
      </c>
      <c r="G657" s="11">
        <v>611020</v>
      </c>
      <c r="H657">
        <v>0</v>
      </c>
      <c r="I657">
        <v>1</v>
      </c>
      <c r="J657">
        <v>13</v>
      </c>
      <c r="K657" s="3">
        <v>9.0416666666666696</v>
      </c>
      <c r="L657" s="3">
        <f t="shared" si="43"/>
        <v>303.64930555555537</v>
      </c>
      <c r="M657" s="5">
        <v>0</v>
      </c>
    </row>
    <row r="658" spans="1:13" x14ac:dyDescent="0.25">
      <c r="A658" s="2">
        <v>40218</v>
      </c>
      <c r="B658" s="7">
        <v>591652</v>
      </c>
      <c r="C658" s="3">
        <v>33.5416666666667</v>
      </c>
      <c r="D658" s="7">
        <f t="shared" si="40"/>
        <v>1125.0434027777801</v>
      </c>
      <c r="E658" s="7">
        <f t="shared" si="41"/>
        <v>37735.830801504744</v>
      </c>
      <c r="F658" s="7">
        <f t="shared" si="42"/>
        <v>1265722.6581338064</v>
      </c>
      <c r="G658" s="11">
        <v>561153</v>
      </c>
      <c r="H658">
        <v>0</v>
      </c>
      <c r="I658">
        <v>0</v>
      </c>
      <c r="J658">
        <v>12</v>
      </c>
      <c r="K658" s="3">
        <v>6</v>
      </c>
      <c r="L658" s="3">
        <f t="shared" si="43"/>
        <v>201.2500000000002</v>
      </c>
      <c r="M658" s="5">
        <v>0</v>
      </c>
    </row>
    <row r="659" spans="1:13" x14ac:dyDescent="0.25">
      <c r="A659" s="2">
        <v>40228</v>
      </c>
      <c r="B659" s="7">
        <v>551459</v>
      </c>
      <c r="C659" s="3">
        <v>33.5416666666667</v>
      </c>
      <c r="D659" s="7">
        <f t="shared" si="40"/>
        <v>1125.0434027777801</v>
      </c>
      <c r="E659" s="7">
        <f t="shared" si="41"/>
        <v>37735.830801504744</v>
      </c>
      <c r="F659" s="7">
        <f t="shared" si="42"/>
        <v>1265722.6581338064</v>
      </c>
      <c r="G659" s="11">
        <v>492014</v>
      </c>
      <c r="H659">
        <v>1</v>
      </c>
      <c r="I659">
        <v>0</v>
      </c>
      <c r="J659">
        <v>10</v>
      </c>
      <c r="K659" s="3">
        <v>5.0833333333333304</v>
      </c>
      <c r="L659" s="3">
        <f t="shared" si="43"/>
        <v>170.50347222222229</v>
      </c>
      <c r="M659" s="5">
        <v>0</v>
      </c>
    </row>
    <row r="660" spans="1:13" x14ac:dyDescent="0.25">
      <c r="A660" s="2">
        <v>40945</v>
      </c>
      <c r="B660" s="7">
        <v>573687</v>
      </c>
      <c r="C660" s="3">
        <v>33.5416666666667</v>
      </c>
      <c r="D660" s="7">
        <f t="shared" si="40"/>
        <v>1125.0434027777801</v>
      </c>
      <c r="E660" s="7">
        <f t="shared" si="41"/>
        <v>37735.830801504744</v>
      </c>
      <c r="F660" s="7">
        <f t="shared" si="42"/>
        <v>1265722.6581338064</v>
      </c>
      <c r="G660" s="11">
        <v>548573</v>
      </c>
      <c r="H660">
        <v>0</v>
      </c>
      <c r="I660">
        <v>0</v>
      </c>
      <c r="J660">
        <v>13</v>
      </c>
      <c r="K660" s="3">
        <v>4.9583333333333304</v>
      </c>
      <c r="L660" s="3">
        <f t="shared" si="43"/>
        <v>166.31076388888894</v>
      </c>
      <c r="M660" s="5">
        <v>0</v>
      </c>
    </row>
    <row r="661" spans="1:13" x14ac:dyDescent="0.25">
      <c r="A661" s="2">
        <v>42724</v>
      </c>
      <c r="B661" s="7">
        <v>602366</v>
      </c>
      <c r="C661" s="3">
        <v>33.5416666666667</v>
      </c>
      <c r="D661" s="7">
        <f t="shared" si="40"/>
        <v>1125.0434027777801</v>
      </c>
      <c r="E661" s="7">
        <f t="shared" si="41"/>
        <v>37735.830801504744</v>
      </c>
      <c r="F661" s="7">
        <f t="shared" si="42"/>
        <v>1265722.6581338064</v>
      </c>
      <c r="G661" s="11">
        <v>756635</v>
      </c>
      <c r="H661">
        <v>0</v>
      </c>
      <c r="I661">
        <v>0</v>
      </c>
      <c r="J661">
        <v>13</v>
      </c>
      <c r="K661" s="3">
        <v>6.125</v>
      </c>
      <c r="L661" s="3">
        <f t="shared" si="43"/>
        <v>205.44270833333354</v>
      </c>
      <c r="M661" s="5">
        <v>0</v>
      </c>
    </row>
    <row r="662" spans="1:13" x14ac:dyDescent="0.25">
      <c r="A662" s="2">
        <v>38040</v>
      </c>
      <c r="B662" s="7">
        <v>448843</v>
      </c>
      <c r="C662" s="3">
        <v>33.4583333333333</v>
      </c>
      <c r="D662" s="7">
        <f t="shared" si="40"/>
        <v>1119.4600694444423</v>
      </c>
      <c r="E662" s="7">
        <f t="shared" si="41"/>
        <v>37455.268156828592</v>
      </c>
      <c r="F662" s="7">
        <f t="shared" si="42"/>
        <v>1253190.8470805555</v>
      </c>
      <c r="G662" s="11">
        <v>474147</v>
      </c>
      <c r="H662">
        <v>0</v>
      </c>
      <c r="I662">
        <v>0</v>
      </c>
      <c r="J662">
        <v>10</v>
      </c>
      <c r="K662" s="3">
        <v>4.0416666666666696</v>
      </c>
      <c r="L662" s="3">
        <f t="shared" si="43"/>
        <v>135.22743055555551</v>
      </c>
      <c r="M662" s="5">
        <v>0</v>
      </c>
    </row>
    <row r="663" spans="1:13" x14ac:dyDescent="0.25">
      <c r="A663" s="2">
        <v>41987</v>
      </c>
      <c r="B663" s="7">
        <v>546554</v>
      </c>
      <c r="C663" s="3">
        <v>33.4583333333333</v>
      </c>
      <c r="D663" s="7">
        <f t="shared" si="40"/>
        <v>1119.4600694444423</v>
      </c>
      <c r="E663" s="7">
        <f t="shared" si="41"/>
        <v>37455.268156828592</v>
      </c>
      <c r="F663" s="7">
        <f t="shared" si="42"/>
        <v>1253190.8470805555</v>
      </c>
      <c r="G663" s="11">
        <v>443699</v>
      </c>
      <c r="H663">
        <v>0</v>
      </c>
      <c r="I663">
        <v>1</v>
      </c>
      <c r="J663">
        <v>12</v>
      </c>
      <c r="K663" s="3">
        <v>5.875</v>
      </c>
      <c r="L663" s="3">
        <f t="shared" si="43"/>
        <v>196.56770833333314</v>
      </c>
      <c r="M663" s="5">
        <v>0</v>
      </c>
    </row>
    <row r="664" spans="1:13" x14ac:dyDescent="0.25">
      <c r="A664" s="2">
        <v>38039</v>
      </c>
      <c r="B664" s="7">
        <v>474147</v>
      </c>
      <c r="C664" s="3">
        <v>33.4166666666667</v>
      </c>
      <c r="D664" s="7">
        <f t="shared" si="40"/>
        <v>1116.6736111111134</v>
      </c>
      <c r="E664" s="7">
        <f t="shared" si="41"/>
        <v>37315.509837963073</v>
      </c>
      <c r="F664" s="7">
        <f t="shared" si="42"/>
        <v>1246959.953751934</v>
      </c>
      <c r="G664" s="11">
        <v>497167</v>
      </c>
      <c r="H664">
        <v>0</v>
      </c>
      <c r="I664">
        <v>1</v>
      </c>
      <c r="J664">
        <v>8</v>
      </c>
      <c r="K664" s="3">
        <v>3.1666666666666701</v>
      </c>
      <c r="L664" s="3">
        <f t="shared" si="43"/>
        <v>105.81944444444467</v>
      </c>
      <c r="M664" s="5">
        <v>0</v>
      </c>
    </row>
    <row r="665" spans="1:13" x14ac:dyDescent="0.25">
      <c r="A665" s="2">
        <v>42768</v>
      </c>
      <c r="B665" s="7">
        <v>601668</v>
      </c>
      <c r="C665" s="3">
        <v>33.4166666666667</v>
      </c>
      <c r="D665" s="7">
        <f t="shared" si="40"/>
        <v>1116.6736111111134</v>
      </c>
      <c r="E665" s="7">
        <f t="shared" si="41"/>
        <v>37315.509837963073</v>
      </c>
      <c r="F665" s="7">
        <f t="shared" si="42"/>
        <v>1246959.953751934</v>
      </c>
      <c r="G665" s="11">
        <v>623070</v>
      </c>
      <c r="H665">
        <v>0</v>
      </c>
      <c r="I665">
        <v>0</v>
      </c>
      <c r="J665">
        <v>13</v>
      </c>
      <c r="K665" s="3">
        <v>3.3333333333333299</v>
      </c>
      <c r="L665" s="3">
        <f t="shared" si="43"/>
        <v>111.38888888888889</v>
      </c>
      <c r="M665" s="5">
        <v>0</v>
      </c>
    </row>
    <row r="666" spans="1:13" x14ac:dyDescent="0.25">
      <c r="A666" s="2">
        <v>40562</v>
      </c>
      <c r="B666" s="7">
        <v>611742</v>
      </c>
      <c r="C666" s="3">
        <v>33.375</v>
      </c>
      <c r="D666" s="7">
        <f t="shared" si="40"/>
        <v>1113.890625</v>
      </c>
      <c r="E666" s="7">
        <f t="shared" si="41"/>
        <v>37176.099609375</v>
      </c>
      <c r="F666" s="7">
        <f t="shared" si="42"/>
        <v>1240752.3244628906</v>
      </c>
      <c r="G666" s="11">
        <v>493756</v>
      </c>
      <c r="H666">
        <v>0</v>
      </c>
      <c r="I666">
        <v>0</v>
      </c>
      <c r="J666">
        <v>21</v>
      </c>
      <c r="K666" s="3">
        <v>9.0833333333333304</v>
      </c>
      <c r="L666" s="3">
        <f t="shared" si="43"/>
        <v>303.15624999999989</v>
      </c>
      <c r="M666" s="5">
        <v>0</v>
      </c>
    </row>
    <row r="667" spans="1:13" x14ac:dyDescent="0.25">
      <c r="A667" s="2">
        <v>41299</v>
      </c>
      <c r="B667" s="7">
        <v>581575</v>
      </c>
      <c r="C667" s="3">
        <v>33.375</v>
      </c>
      <c r="D667" s="7">
        <f t="shared" si="40"/>
        <v>1113.890625</v>
      </c>
      <c r="E667" s="7">
        <f t="shared" si="41"/>
        <v>37176.099609375</v>
      </c>
      <c r="F667" s="7">
        <f t="shared" si="42"/>
        <v>1240752.3244628906</v>
      </c>
      <c r="G667" s="11">
        <v>672171</v>
      </c>
      <c r="H667">
        <v>1</v>
      </c>
      <c r="I667">
        <v>0</v>
      </c>
      <c r="J667">
        <v>12</v>
      </c>
      <c r="K667" s="3">
        <v>4.4583333333333304</v>
      </c>
      <c r="L667" s="3">
        <f t="shared" si="43"/>
        <v>148.79687499999991</v>
      </c>
      <c r="M667" s="5">
        <v>0</v>
      </c>
    </row>
    <row r="668" spans="1:13" x14ac:dyDescent="0.25">
      <c r="A668" s="2">
        <v>38020</v>
      </c>
      <c r="B668" s="7">
        <v>549761</v>
      </c>
      <c r="C668" s="3">
        <v>33.3333333333333</v>
      </c>
      <c r="D668" s="7">
        <f t="shared" si="40"/>
        <v>1111.1111111111088</v>
      </c>
      <c r="E668" s="7">
        <f t="shared" si="41"/>
        <v>37037.03703703692</v>
      </c>
      <c r="F668" s="7">
        <f t="shared" si="42"/>
        <v>1234567.9012345627</v>
      </c>
      <c r="G668" s="11">
        <v>610709</v>
      </c>
      <c r="H668">
        <v>0</v>
      </c>
      <c r="I668">
        <v>0</v>
      </c>
      <c r="J668">
        <v>13</v>
      </c>
      <c r="K668" s="3">
        <v>6.875</v>
      </c>
      <c r="L668" s="3">
        <f t="shared" si="43"/>
        <v>229.16666666666643</v>
      </c>
      <c r="M668" s="5">
        <v>0</v>
      </c>
    </row>
    <row r="669" spans="1:13" x14ac:dyDescent="0.25">
      <c r="A669" s="2">
        <v>38738</v>
      </c>
      <c r="B669" s="7">
        <v>586484</v>
      </c>
      <c r="C669" s="3">
        <v>33.3333333333333</v>
      </c>
      <c r="D669" s="7">
        <f t="shared" si="40"/>
        <v>1111.1111111111088</v>
      </c>
      <c r="E669" s="7">
        <f t="shared" si="41"/>
        <v>37037.03703703692</v>
      </c>
      <c r="F669" s="7">
        <f t="shared" si="42"/>
        <v>1234567.9012345627</v>
      </c>
      <c r="G669" s="11">
        <v>571752</v>
      </c>
      <c r="H669">
        <v>0</v>
      </c>
      <c r="I669">
        <v>1</v>
      </c>
      <c r="J669">
        <v>12</v>
      </c>
      <c r="K669" s="3">
        <v>5.375</v>
      </c>
      <c r="L669" s="3">
        <f t="shared" si="43"/>
        <v>179.16666666666649</v>
      </c>
      <c r="M669" s="5">
        <v>0</v>
      </c>
    </row>
    <row r="670" spans="1:13" x14ac:dyDescent="0.25">
      <c r="A670" s="2">
        <v>39116</v>
      </c>
      <c r="B670" s="7">
        <v>622884</v>
      </c>
      <c r="C670" s="3">
        <v>33.3333333333333</v>
      </c>
      <c r="D670" s="7">
        <f t="shared" si="40"/>
        <v>1111.1111111111088</v>
      </c>
      <c r="E670" s="7">
        <f t="shared" si="41"/>
        <v>37037.03703703692</v>
      </c>
      <c r="F670" s="7">
        <f t="shared" si="42"/>
        <v>1234567.9012345627</v>
      </c>
      <c r="G670" s="11">
        <v>713126</v>
      </c>
      <c r="H670">
        <v>0</v>
      </c>
      <c r="I670">
        <v>1</v>
      </c>
      <c r="J670">
        <v>14</v>
      </c>
      <c r="K670" s="3">
        <v>8.25</v>
      </c>
      <c r="L670" s="3">
        <f t="shared" si="43"/>
        <v>274.99999999999972</v>
      </c>
      <c r="M670" s="5">
        <v>0</v>
      </c>
    </row>
    <row r="671" spans="1:13" x14ac:dyDescent="0.25">
      <c r="A671" s="2">
        <v>41654</v>
      </c>
      <c r="B671" s="7">
        <v>586445</v>
      </c>
      <c r="C671" s="3">
        <v>33.3333333333333</v>
      </c>
      <c r="D671" s="7">
        <f t="shared" si="40"/>
        <v>1111.1111111111088</v>
      </c>
      <c r="E671" s="7">
        <f t="shared" si="41"/>
        <v>37037.03703703692</v>
      </c>
      <c r="F671" s="7">
        <f t="shared" si="42"/>
        <v>1234567.9012345627</v>
      </c>
      <c r="G671" s="11">
        <v>563178</v>
      </c>
      <c r="H671">
        <v>0</v>
      </c>
      <c r="I671">
        <v>0</v>
      </c>
      <c r="J671">
        <v>9</v>
      </c>
      <c r="K671" s="3">
        <v>3.9166666666666701</v>
      </c>
      <c r="L671" s="3">
        <f t="shared" si="43"/>
        <v>130.55555555555554</v>
      </c>
      <c r="M671" s="5">
        <v>0</v>
      </c>
    </row>
    <row r="672" spans="1:13" x14ac:dyDescent="0.25">
      <c r="A672" s="2">
        <v>41673</v>
      </c>
      <c r="B672" s="7">
        <v>617141</v>
      </c>
      <c r="C672" s="3">
        <v>33.3333333333333</v>
      </c>
      <c r="D672" s="7">
        <f t="shared" si="40"/>
        <v>1111.1111111111088</v>
      </c>
      <c r="E672" s="7">
        <f t="shared" si="41"/>
        <v>37037.03703703692</v>
      </c>
      <c r="F672" s="7">
        <f t="shared" si="42"/>
        <v>1234567.9012345627</v>
      </c>
      <c r="G672" s="11">
        <v>632415</v>
      </c>
      <c r="H672">
        <v>0</v>
      </c>
      <c r="I672">
        <v>0</v>
      </c>
      <c r="J672">
        <v>15</v>
      </c>
      <c r="K672" s="3">
        <v>6.5416666666666696</v>
      </c>
      <c r="L672" s="3">
        <f t="shared" si="43"/>
        <v>218.05555555555543</v>
      </c>
      <c r="M672" s="5">
        <v>0</v>
      </c>
    </row>
    <row r="673" spans="1:13" x14ac:dyDescent="0.25">
      <c r="A673" s="2">
        <v>42383</v>
      </c>
      <c r="B673" s="7">
        <v>645702</v>
      </c>
      <c r="C673" s="3">
        <v>33.3333333333333</v>
      </c>
      <c r="D673" s="7">
        <f t="shared" si="40"/>
        <v>1111.1111111111088</v>
      </c>
      <c r="E673" s="7">
        <f t="shared" si="41"/>
        <v>37037.03703703692</v>
      </c>
      <c r="F673" s="7">
        <f t="shared" si="42"/>
        <v>1234567.9012345627</v>
      </c>
      <c r="G673" s="11">
        <v>718417</v>
      </c>
      <c r="H673">
        <v>0</v>
      </c>
      <c r="I673">
        <v>0</v>
      </c>
      <c r="J673">
        <v>13</v>
      </c>
      <c r="K673" s="3">
        <v>6.0416666666666696</v>
      </c>
      <c r="L673" s="3">
        <f t="shared" si="43"/>
        <v>201.3888888888888</v>
      </c>
      <c r="M673" s="5">
        <v>0</v>
      </c>
    </row>
    <row r="674" spans="1:13" x14ac:dyDescent="0.25">
      <c r="A674" s="2">
        <v>42409</v>
      </c>
      <c r="B674" s="7">
        <v>585729</v>
      </c>
      <c r="C674" s="3">
        <v>33.3333333333333</v>
      </c>
      <c r="D674" s="7">
        <f t="shared" si="40"/>
        <v>1111.1111111111088</v>
      </c>
      <c r="E674" s="7">
        <f t="shared" si="41"/>
        <v>37037.03703703692</v>
      </c>
      <c r="F674" s="7">
        <f t="shared" si="42"/>
        <v>1234567.9012345627</v>
      </c>
      <c r="G674" s="11">
        <v>598459</v>
      </c>
      <c r="H674">
        <v>0</v>
      </c>
      <c r="I674">
        <v>0</v>
      </c>
      <c r="J674">
        <v>8</v>
      </c>
      <c r="K674" s="3">
        <v>4.0416666666666696</v>
      </c>
      <c r="L674" s="3">
        <f t="shared" si="43"/>
        <v>134.7222222222222</v>
      </c>
      <c r="M674" s="5">
        <v>0</v>
      </c>
    </row>
    <row r="675" spans="1:13" x14ac:dyDescent="0.25">
      <c r="A675" s="2">
        <v>42756</v>
      </c>
      <c r="B675" s="7">
        <v>618837</v>
      </c>
      <c r="C675" s="3">
        <v>33.3333333333333</v>
      </c>
      <c r="D675" s="7">
        <f t="shared" si="40"/>
        <v>1111.1111111111088</v>
      </c>
      <c r="E675" s="7">
        <f t="shared" si="41"/>
        <v>37037.03703703692</v>
      </c>
      <c r="F675" s="7">
        <f t="shared" si="42"/>
        <v>1234567.9012345627</v>
      </c>
      <c r="G675" s="11">
        <v>564687</v>
      </c>
      <c r="H675">
        <v>0</v>
      </c>
      <c r="I675">
        <v>1</v>
      </c>
      <c r="J675">
        <v>14</v>
      </c>
      <c r="K675" s="3">
        <v>7.0833333333333304</v>
      </c>
      <c r="L675" s="3">
        <f t="shared" si="43"/>
        <v>236.11111111111077</v>
      </c>
      <c r="M675" s="5">
        <v>0</v>
      </c>
    </row>
    <row r="676" spans="1:13" x14ac:dyDescent="0.25">
      <c r="A676" s="2">
        <v>39819</v>
      </c>
      <c r="B676" s="7">
        <v>652974</v>
      </c>
      <c r="C676" s="3">
        <v>33.25</v>
      </c>
      <c r="D676" s="7">
        <f t="shared" si="40"/>
        <v>1105.5625</v>
      </c>
      <c r="E676" s="7">
        <f t="shared" si="41"/>
        <v>36759.953125</v>
      </c>
      <c r="F676" s="7">
        <f t="shared" si="42"/>
        <v>1222268.44140625</v>
      </c>
      <c r="G676" s="11">
        <v>846142</v>
      </c>
      <c r="H676">
        <v>0</v>
      </c>
      <c r="I676">
        <v>0</v>
      </c>
      <c r="J676">
        <v>16</v>
      </c>
      <c r="K676" s="3">
        <v>7.4583333333333304</v>
      </c>
      <c r="L676" s="3">
        <f t="shared" si="43"/>
        <v>247.98958333333323</v>
      </c>
      <c r="M676" s="5">
        <v>0</v>
      </c>
    </row>
    <row r="677" spans="1:13" x14ac:dyDescent="0.25">
      <c r="A677" s="2">
        <v>40204</v>
      </c>
      <c r="B677" s="7">
        <v>601520</v>
      </c>
      <c r="C677" s="3">
        <v>33.25</v>
      </c>
      <c r="D677" s="7">
        <f t="shared" si="40"/>
        <v>1105.5625</v>
      </c>
      <c r="E677" s="7">
        <f t="shared" si="41"/>
        <v>36759.953125</v>
      </c>
      <c r="F677" s="7">
        <f t="shared" si="42"/>
        <v>1222268.44140625</v>
      </c>
      <c r="G677" s="11">
        <v>618368</v>
      </c>
      <c r="H677">
        <v>0</v>
      </c>
      <c r="I677">
        <v>0</v>
      </c>
      <c r="J677">
        <v>10</v>
      </c>
      <c r="K677" s="3">
        <v>2.1666666666666701</v>
      </c>
      <c r="L677" s="3">
        <f t="shared" si="43"/>
        <v>72.041666666666785</v>
      </c>
      <c r="M677" s="5">
        <v>0</v>
      </c>
    </row>
    <row r="678" spans="1:13" x14ac:dyDescent="0.25">
      <c r="A678" s="2">
        <v>40566</v>
      </c>
      <c r="B678" s="7">
        <v>582894</v>
      </c>
      <c r="C678" s="3">
        <v>33.25</v>
      </c>
      <c r="D678" s="7">
        <f t="shared" si="40"/>
        <v>1105.5625</v>
      </c>
      <c r="E678" s="7">
        <f t="shared" si="41"/>
        <v>36759.953125</v>
      </c>
      <c r="F678" s="7">
        <f t="shared" si="42"/>
        <v>1222268.44140625</v>
      </c>
      <c r="G678" s="11">
        <v>576140</v>
      </c>
      <c r="H678">
        <v>0</v>
      </c>
      <c r="I678">
        <v>1</v>
      </c>
      <c r="J678">
        <v>10</v>
      </c>
      <c r="K678" s="3">
        <v>5.8333333333333304</v>
      </c>
      <c r="L678" s="3">
        <f t="shared" si="43"/>
        <v>193.95833333333323</v>
      </c>
      <c r="M678" s="5">
        <v>0</v>
      </c>
    </row>
    <row r="679" spans="1:13" x14ac:dyDescent="0.25">
      <c r="A679" s="2">
        <v>41647</v>
      </c>
      <c r="B679" s="7">
        <v>634293</v>
      </c>
      <c r="C679" s="3">
        <v>33.25</v>
      </c>
      <c r="D679" s="7">
        <f t="shared" si="40"/>
        <v>1105.5625</v>
      </c>
      <c r="E679" s="7">
        <f t="shared" si="41"/>
        <v>36759.953125</v>
      </c>
      <c r="F679" s="7">
        <f t="shared" si="42"/>
        <v>1222268.44140625</v>
      </c>
      <c r="G679" s="11">
        <v>705194</v>
      </c>
      <c r="H679">
        <v>0</v>
      </c>
      <c r="I679">
        <v>0</v>
      </c>
      <c r="J679">
        <v>12</v>
      </c>
      <c r="K679" s="3">
        <v>4.4166666666666696</v>
      </c>
      <c r="L679" s="3">
        <f t="shared" si="43"/>
        <v>146.85416666666677</v>
      </c>
      <c r="M679" s="5">
        <v>0</v>
      </c>
    </row>
    <row r="680" spans="1:13" x14ac:dyDescent="0.25">
      <c r="A680" s="2">
        <v>43097</v>
      </c>
      <c r="B680" s="7">
        <v>545515</v>
      </c>
      <c r="C680" s="3">
        <v>33.25</v>
      </c>
      <c r="D680" s="7">
        <f t="shared" si="40"/>
        <v>1105.5625</v>
      </c>
      <c r="E680" s="7">
        <f t="shared" si="41"/>
        <v>36759.953125</v>
      </c>
      <c r="F680" s="7">
        <f t="shared" si="42"/>
        <v>1222268.44140625</v>
      </c>
      <c r="G680" s="11">
        <v>573142</v>
      </c>
      <c r="H680">
        <v>0</v>
      </c>
      <c r="I680">
        <v>0</v>
      </c>
      <c r="J680">
        <v>9</v>
      </c>
      <c r="K680" s="3">
        <v>4.5833333333333304</v>
      </c>
      <c r="L680" s="3">
        <f t="shared" si="43"/>
        <v>152.39583333333323</v>
      </c>
      <c r="M680" s="5">
        <v>0</v>
      </c>
    </row>
    <row r="681" spans="1:13" x14ac:dyDescent="0.25">
      <c r="A681" s="2">
        <v>39079</v>
      </c>
      <c r="B681" s="7">
        <v>613358</v>
      </c>
      <c r="C681" s="3">
        <v>33.2083333333333</v>
      </c>
      <c r="D681" s="7">
        <f t="shared" si="40"/>
        <v>1102.7934027777756</v>
      </c>
      <c r="E681" s="7">
        <f t="shared" si="41"/>
        <v>36621.930917245263</v>
      </c>
      <c r="F681" s="7">
        <f t="shared" si="42"/>
        <v>1216153.2892101852</v>
      </c>
      <c r="G681" s="11">
        <v>510335</v>
      </c>
      <c r="H681">
        <v>0</v>
      </c>
      <c r="I681">
        <v>0</v>
      </c>
      <c r="J681">
        <v>23</v>
      </c>
      <c r="K681" s="3">
        <v>16.0416666666667</v>
      </c>
      <c r="L681" s="3">
        <f t="shared" si="43"/>
        <v>532.71701388888948</v>
      </c>
      <c r="M681" s="5">
        <v>0</v>
      </c>
    </row>
    <row r="682" spans="1:13" x14ac:dyDescent="0.25">
      <c r="A682" s="2">
        <v>40578</v>
      </c>
      <c r="B682" s="7">
        <v>608870</v>
      </c>
      <c r="C682" s="3">
        <v>33.2083333333333</v>
      </c>
      <c r="D682" s="7">
        <f t="shared" si="40"/>
        <v>1102.7934027777756</v>
      </c>
      <c r="E682" s="7">
        <f t="shared" si="41"/>
        <v>36621.930917245263</v>
      </c>
      <c r="F682" s="7">
        <f t="shared" si="42"/>
        <v>1216153.2892101852</v>
      </c>
      <c r="G682" s="11">
        <v>761738</v>
      </c>
      <c r="H682">
        <v>1</v>
      </c>
      <c r="I682">
        <v>0</v>
      </c>
      <c r="J682">
        <v>10</v>
      </c>
      <c r="K682" s="3">
        <v>4.7083333333333304</v>
      </c>
      <c r="L682" s="3">
        <f t="shared" si="43"/>
        <v>156.35590277777752</v>
      </c>
      <c r="M682" s="5">
        <v>0</v>
      </c>
    </row>
    <row r="683" spans="1:13" x14ac:dyDescent="0.25">
      <c r="A683" s="2">
        <v>40944</v>
      </c>
      <c r="B683" s="7">
        <v>548573</v>
      </c>
      <c r="C683" s="3">
        <v>33.2083333333333</v>
      </c>
      <c r="D683" s="7">
        <f t="shared" si="40"/>
        <v>1102.7934027777756</v>
      </c>
      <c r="E683" s="7">
        <f t="shared" si="41"/>
        <v>36621.930917245263</v>
      </c>
      <c r="F683" s="7">
        <f t="shared" si="42"/>
        <v>1216153.2892101852</v>
      </c>
      <c r="G683" s="11">
        <v>551889</v>
      </c>
      <c r="H683">
        <v>0</v>
      </c>
      <c r="I683">
        <v>1</v>
      </c>
      <c r="J683">
        <v>9</v>
      </c>
      <c r="K683" s="3">
        <v>3.4583333333333299</v>
      </c>
      <c r="L683" s="3">
        <f t="shared" si="43"/>
        <v>114.84548611111089</v>
      </c>
      <c r="M683" s="5">
        <v>0</v>
      </c>
    </row>
    <row r="684" spans="1:13" x14ac:dyDescent="0.25">
      <c r="A684" s="2">
        <v>41670</v>
      </c>
      <c r="B684" s="7">
        <v>602711</v>
      </c>
      <c r="C684" s="3">
        <v>33.2083333333333</v>
      </c>
      <c r="D684" s="7">
        <f t="shared" si="40"/>
        <v>1102.7934027777756</v>
      </c>
      <c r="E684" s="7">
        <f t="shared" si="41"/>
        <v>36621.930917245263</v>
      </c>
      <c r="F684" s="7">
        <f t="shared" si="42"/>
        <v>1216153.2892101852</v>
      </c>
      <c r="G684" s="11">
        <v>574288</v>
      </c>
      <c r="H684">
        <v>1</v>
      </c>
      <c r="I684">
        <v>0</v>
      </c>
      <c r="J684">
        <v>10</v>
      </c>
      <c r="K684" s="3">
        <v>5.0833333333333304</v>
      </c>
      <c r="L684" s="3">
        <f t="shared" si="43"/>
        <v>168.80902777777752</v>
      </c>
      <c r="M684" s="5">
        <v>0</v>
      </c>
    </row>
    <row r="685" spans="1:13" x14ac:dyDescent="0.25">
      <c r="A685" s="2">
        <v>41283</v>
      </c>
      <c r="B685" s="7">
        <v>593325</v>
      </c>
      <c r="C685" s="3">
        <v>33.1666666666667</v>
      </c>
      <c r="D685" s="7">
        <f t="shared" si="40"/>
        <v>1100.0277777777799</v>
      </c>
      <c r="E685" s="7">
        <f t="shared" si="41"/>
        <v>36484.254629629737</v>
      </c>
      <c r="F685" s="7">
        <f t="shared" si="42"/>
        <v>1210061.1118827206</v>
      </c>
      <c r="G685" s="11">
        <v>687728</v>
      </c>
      <c r="H685">
        <v>0</v>
      </c>
      <c r="I685">
        <v>0</v>
      </c>
      <c r="J685">
        <v>30</v>
      </c>
      <c r="K685" s="3">
        <v>9.7916666666666696</v>
      </c>
      <c r="L685" s="3">
        <f t="shared" si="43"/>
        <v>324.75694444444485</v>
      </c>
      <c r="M685" s="5">
        <v>0</v>
      </c>
    </row>
    <row r="686" spans="1:13" x14ac:dyDescent="0.25">
      <c r="A686" s="2">
        <v>42390</v>
      </c>
      <c r="B686" s="7">
        <v>629023</v>
      </c>
      <c r="C686" s="3">
        <v>33.1666666666667</v>
      </c>
      <c r="D686" s="7">
        <f t="shared" si="40"/>
        <v>1100.0277777777799</v>
      </c>
      <c r="E686" s="7">
        <f t="shared" si="41"/>
        <v>36484.254629629737</v>
      </c>
      <c r="F686" s="7">
        <f t="shared" si="42"/>
        <v>1210061.1118827206</v>
      </c>
      <c r="G686" s="11">
        <v>623160</v>
      </c>
      <c r="H686">
        <v>0</v>
      </c>
      <c r="I686">
        <v>0</v>
      </c>
      <c r="J686">
        <v>12</v>
      </c>
      <c r="K686" s="3">
        <v>5.5</v>
      </c>
      <c r="L686" s="3">
        <f t="shared" si="43"/>
        <v>182.41666666666686</v>
      </c>
      <c r="M686" s="5">
        <v>0</v>
      </c>
    </row>
    <row r="687" spans="1:13" x14ac:dyDescent="0.25">
      <c r="A687" s="2">
        <v>38729</v>
      </c>
      <c r="B687" s="7">
        <v>554529</v>
      </c>
      <c r="C687" s="3">
        <v>33.125</v>
      </c>
      <c r="D687" s="7">
        <f t="shared" si="40"/>
        <v>1097.265625</v>
      </c>
      <c r="E687" s="7">
        <f t="shared" si="41"/>
        <v>36346.923828125</v>
      </c>
      <c r="F687" s="7">
        <f t="shared" si="42"/>
        <v>1203991.8518066406</v>
      </c>
      <c r="G687" s="11">
        <v>509740</v>
      </c>
      <c r="H687">
        <v>0</v>
      </c>
      <c r="I687">
        <v>0</v>
      </c>
      <c r="J687">
        <v>13</v>
      </c>
      <c r="K687" s="3">
        <v>6.8333333333333304</v>
      </c>
      <c r="L687" s="3">
        <f t="shared" si="43"/>
        <v>226.35416666666657</v>
      </c>
      <c r="M687" s="5">
        <v>0</v>
      </c>
    </row>
    <row r="688" spans="1:13" x14ac:dyDescent="0.25">
      <c r="A688" s="2">
        <v>41306</v>
      </c>
      <c r="B688" s="7">
        <v>559066</v>
      </c>
      <c r="C688" s="3">
        <v>33.125</v>
      </c>
      <c r="D688" s="7">
        <f t="shared" si="40"/>
        <v>1097.265625</v>
      </c>
      <c r="E688" s="7">
        <f t="shared" si="41"/>
        <v>36346.923828125</v>
      </c>
      <c r="F688" s="7">
        <f t="shared" si="42"/>
        <v>1203991.8518066406</v>
      </c>
      <c r="G688" s="11">
        <v>536769</v>
      </c>
      <c r="H688">
        <v>1</v>
      </c>
      <c r="I688">
        <v>0</v>
      </c>
      <c r="J688">
        <v>9</v>
      </c>
      <c r="K688" s="3">
        <v>4.4166666666666696</v>
      </c>
      <c r="L688" s="3">
        <f t="shared" si="43"/>
        <v>146.30208333333343</v>
      </c>
      <c r="M688" s="5">
        <v>0</v>
      </c>
    </row>
    <row r="689" spans="1:13" x14ac:dyDescent="0.25">
      <c r="A689" s="2">
        <v>41319</v>
      </c>
      <c r="B689" s="7">
        <v>552012</v>
      </c>
      <c r="C689" s="3">
        <v>33.125</v>
      </c>
      <c r="D689" s="7">
        <f t="shared" si="40"/>
        <v>1097.265625</v>
      </c>
      <c r="E689" s="7">
        <f t="shared" si="41"/>
        <v>36346.923828125</v>
      </c>
      <c r="F689" s="7">
        <f t="shared" si="42"/>
        <v>1203991.8518066406</v>
      </c>
      <c r="G689" s="11">
        <v>599919</v>
      </c>
      <c r="H689">
        <v>0</v>
      </c>
      <c r="I689">
        <v>0</v>
      </c>
      <c r="J689">
        <v>9</v>
      </c>
      <c r="K689" s="3">
        <v>5.0416666666666696</v>
      </c>
      <c r="L689" s="3">
        <f t="shared" si="43"/>
        <v>167.00520833333343</v>
      </c>
      <c r="M689" s="5">
        <v>0</v>
      </c>
    </row>
    <row r="690" spans="1:13" x14ac:dyDescent="0.25">
      <c r="A690" s="2">
        <v>41996</v>
      </c>
      <c r="B690" s="7">
        <v>574720</v>
      </c>
      <c r="C690" s="3">
        <v>33.125</v>
      </c>
      <c r="D690" s="7">
        <f t="shared" si="40"/>
        <v>1097.265625</v>
      </c>
      <c r="E690" s="7">
        <f t="shared" si="41"/>
        <v>36346.923828125</v>
      </c>
      <c r="F690" s="7">
        <f t="shared" si="42"/>
        <v>1203991.8518066406</v>
      </c>
      <c r="G690" s="11">
        <v>528402</v>
      </c>
      <c r="H690">
        <v>0</v>
      </c>
      <c r="I690">
        <v>0</v>
      </c>
      <c r="J690">
        <v>13</v>
      </c>
      <c r="K690" s="3">
        <v>6.5416666666666696</v>
      </c>
      <c r="L690" s="3">
        <f t="shared" si="43"/>
        <v>216.69270833333343</v>
      </c>
      <c r="M690" s="5">
        <v>0</v>
      </c>
    </row>
    <row r="691" spans="1:13" x14ac:dyDescent="0.25">
      <c r="A691" s="2">
        <v>42020</v>
      </c>
      <c r="B691" s="7">
        <v>585925</v>
      </c>
      <c r="C691" s="3">
        <v>33.125</v>
      </c>
      <c r="D691" s="7">
        <f t="shared" si="40"/>
        <v>1097.265625</v>
      </c>
      <c r="E691" s="7">
        <f t="shared" si="41"/>
        <v>36346.923828125</v>
      </c>
      <c r="F691" s="7">
        <f t="shared" si="42"/>
        <v>1203991.8518066406</v>
      </c>
      <c r="G691" s="11">
        <v>600381</v>
      </c>
      <c r="H691">
        <v>1</v>
      </c>
      <c r="I691">
        <v>0</v>
      </c>
      <c r="J691">
        <v>12</v>
      </c>
      <c r="K691" s="3">
        <v>3.9166666666666701</v>
      </c>
      <c r="L691" s="3">
        <f t="shared" si="43"/>
        <v>129.73958333333346</v>
      </c>
      <c r="M691" s="5">
        <v>0</v>
      </c>
    </row>
    <row r="692" spans="1:13" x14ac:dyDescent="0.25">
      <c r="A692" s="2">
        <v>42748</v>
      </c>
      <c r="B692" s="7">
        <v>593544</v>
      </c>
      <c r="C692" s="3">
        <v>33.0833333333333</v>
      </c>
      <c r="D692" s="7">
        <f t="shared" si="40"/>
        <v>1094.5069444444423</v>
      </c>
      <c r="E692" s="7">
        <f t="shared" si="41"/>
        <v>36209.938078703599</v>
      </c>
      <c r="F692" s="7">
        <f t="shared" si="42"/>
        <v>1197945.4514371094</v>
      </c>
      <c r="G692" s="11">
        <v>619407</v>
      </c>
      <c r="H692">
        <v>1</v>
      </c>
      <c r="I692">
        <v>0</v>
      </c>
      <c r="J692">
        <v>9</v>
      </c>
      <c r="K692" s="3">
        <v>3.75</v>
      </c>
      <c r="L692" s="3">
        <f t="shared" si="43"/>
        <v>124.06249999999987</v>
      </c>
      <c r="M692" s="5">
        <v>0</v>
      </c>
    </row>
    <row r="693" spans="1:13" x14ac:dyDescent="0.25">
      <c r="A693" s="2">
        <v>38359</v>
      </c>
      <c r="B693" s="7">
        <v>653952</v>
      </c>
      <c r="C693" s="3">
        <v>33.0416666666667</v>
      </c>
      <c r="D693" s="7">
        <f t="shared" si="40"/>
        <v>1091.7517361111134</v>
      </c>
      <c r="E693" s="7">
        <f t="shared" si="41"/>
        <v>36073.296947338073</v>
      </c>
      <c r="F693" s="7">
        <f t="shared" si="42"/>
        <v>1191921.8533016301</v>
      </c>
      <c r="G693" s="11">
        <v>652998</v>
      </c>
      <c r="H693">
        <v>1</v>
      </c>
      <c r="I693">
        <v>0</v>
      </c>
      <c r="J693">
        <v>25</v>
      </c>
      <c r="K693" s="3">
        <v>20</v>
      </c>
      <c r="L693" s="3">
        <f t="shared" si="43"/>
        <v>660.83333333333394</v>
      </c>
      <c r="M693" s="5">
        <v>0</v>
      </c>
    </row>
    <row r="694" spans="1:13" x14ac:dyDescent="0.25">
      <c r="A694" s="2">
        <v>38385</v>
      </c>
      <c r="B694" s="7">
        <v>544715</v>
      </c>
      <c r="C694" s="3">
        <v>33.0416666666667</v>
      </c>
      <c r="D694" s="7">
        <f t="shared" si="40"/>
        <v>1091.7517361111134</v>
      </c>
      <c r="E694" s="7">
        <f t="shared" si="41"/>
        <v>36073.296947338073</v>
      </c>
      <c r="F694" s="7">
        <f t="shared" si="42"/>
        <v>1191921.8533016301</v>
      </c>
      <c r="G694" s="11">
        <v>556757</v>
      </c>
      <c r="H694">
        <v>0</v>
      </c>
      <c r="I694">
        <v>0</v>
      </c>
      <c r="J694">
        <v>12</v>
      </c>
      <c r="K694" s="3">
        <v>6.9166666666666696</v>
      </c>
      <c r="L694" s="3">
        <f t="shared" si="43"/>
        <v>228.53819444444477</v>
      </c>
      <c r="M694" s="5">
        <v>0</v>
      </c>
    </row>
    <row r="695" spans="1:13" x14ac:dyDescent="0.25">
      <c r="A695" s="2">
        <v>39491</v>
      </c>
      <c r="B695" s="7">
        <v>633156</v>
      </c>
      <c r="C695" s="3">
        <v>33.0416666666667</v>
      </c>
      <c r="D695" s="7">
        <f t="shared" si="40"/>
        <v>1091.7517361111134</v>
      </c>
      <c r="E695" s="7">
        <f t="shared" si="41"/>
        <v>36073.296947338073</v>
      </c>
      <c r="F695" s="7">
        <f t="shared" si="42"/>
        <v>1191921.8533016301</v>
      </c>
      <c r="G695" s="11">
        <v>483807</v>
      </c>
      <c r="H695">
        <v>0</v>
      </c>
      <c r="I695">
        <v>0</v>
      </c>
      <c r="J695">
        <v>23</v>
      </c>
      <c r="K695" s="3">
        <v>14.5833333333333</v>
      </c>
      <c r="L695" s="3">
        <f t="shared" si="43"/>
        <v>481.85763888888829</v>
      </c>
      <c r="M695" s="5">
        <v>0</v>
      </c>
    </row>
    <row r="696" spans="1:13" x14ac:dyDescent="0.25">
      <c r="A696" s="2">
        <v>40159</v>
      </c>
      <c r="B696" s="7">
        <v>609550</v>
      </c>
      <c r="C696" s="3">
        <v>33.0416666666667</v>
      </c>
      <c r="D696" s="7">
        <f t="shared" si="40"/>
        <v>1091.7517361111134</v>
      </c>
      <c r="E696" s="7">
        <f t="shared" si="41"/>
        <v>36073.296947338073</v>
      </c>
      <c r="F696" s="7">
        <f t="shared" si="42"/>
        <v>1191921.8533016301</v>
      </c>
      <c r="G696" s="11">
        <v>792025</v>
      </c>
      <c r="H696">
        <v>0</v>
      </c>
      <c r="I696">
        <v>1</v>
      </c>
      <c r="J696">
        <v>17</v>
      </c>
      <c r="K696" s="3">
        <v>9.2083333333333304</v>
      </c>
      <c r="L696" s="3">
        <f t="shared" si="43"/>
        <v>304.25868055555577</v>
      </c>
      <c r="M696" s="5">
        <v>0</v>
      </c>
    </row>
    <row r="697" spans="1:13" x14ac:dyDescent="0.25">
      <c r="A697" s="2">
        <v>40573</v>
      </c>
      <c r="B697" s="7">
        <v>544273</v>
      </c>
      <c r="C697" s="3">
        <v>33.0416666666667</v>
      </c>
      <c r="D697" s="7">
        <f t="shared" si="40"/>
        <v>1091.7517361111134</v>
      </c>
      <c r="E697" s="7">
        <f t="shared" si="41"/>
        <v>36073.296947338073</v>
      </c>
      <c r="F697" s="7">
        <f t="shared" si="42"/>
        <v>1191921.8533016301</v>
      </c>
      <c r="G697" s="11">
        <v>527912</v>
      </c>
      <c r="H697">
        <v>0</v>
      </c>
      <c r="I697">
        <v>1</v>
      </c>
      <c r="J697">
        <v>9</v>
      </c>
      <c r="K697" s="3">
        <v>4.25</v>
      </c>
      <c r="L697" s="3">
        <f t="shared" si="43"/>
        <v>140.42708333333348</v>
      </c>
      <c r="M697" s="5">
        <v>0</v>
      </c>
    </row>
    <row r="698" spans="1:13" x14ac:dyDescent="0.25">
      <c r="A698" s="2">
        <v>41318</v>
      </c>
      <c r="B698" s="7">
        <v>599919</v>
      </c>
      <c r="C698" s="3">
        <v>33</v>
      </c>
      <c r="D698" s="7">
        <f t="shared" si="40"/>
        <v>1089</v>
      </c>
      <c r="E698" s="7">
        <f t="shared" si="41"/>
        <v>35937</v>
      </c>
      <c r="F698" s="7">
        <f t="shared" si="42"/>
        <v>1185921</v>
      </c>
      <c r="G698" s="11">
        <v>707644</v>
      </c>
      <c r="H698">
        <v>0</v>
      </c>
      <c r="I698">
        <v>0</v>
      </c>
      <c r="J698">
        <v>9</v>
      </c>
      <c r="K698" s="3">
        <v>4.125</v>
      </c>
      <c r="L698" s="3">
        <f t="shared" si="43"/>
        <v>136.125</v>
      </c>
      <c r="M698" s="5">
        <v>0</v>
      </c>
    </row>
    <row r="699" spans="1:13" x14ac:dyDescent="0.25">
      <c r="A699" s="2">
        <v>42376</v>
      </c>
      <c r="B699" s="7">
        <v>581189</v>
      </c>
      <c r="C699" s="3">
        <v>32.9583333333333</v>
      </c>
      <c r="D699" s="7">
        <f t="shared" si="40"/>
        <v>1086.2517361111088</v>
      </c>
      <c r="E699" s="7">
        <f t="shared" si="41"/>
        <v>35801.046802661927</v>
      </c>
      <c r="F699" s="7">
        <f t="shared" si="42"/>
        <v>1179942.8342043979</v>
      </c>
      <c r="G699" s="11">
        <v>556415</v>
      </c>
      <c r="H699">
        <v>0</v>
      </c>
      <c r="I699">
        <v>0</v>
      </c>
      <c r="J699">
        <v>7</v>
      </c>
      <c r="K699" s="3">
        <v>2.7916666666666701</v>
      </c>
      <c r="L699" s="3">
        <f t="shared" si="43"/>
        <v>92.008680555555571</v>
      </c>
      <c r="M699" s="5">
        <v>0</v>
      </c>
    </row>
    <row r="700" spans="1:13" x14ac:dyDescent="0.25">
      <c r="A700" s="2">
        <v>38045</v>
      </c>
      <c r="B700" s="7">
        <v>513694</v>
      </c>
      <c r="C700" s="3">
        <v>32.9166666666667</v>
      </c>
      <c r="D700" s="7">
        <f t="shared" si="40"/>
        <v>1083.5069444444466</v>
      </c>
      <c r="E700" s="7">
        <f t="shared" si="41"/>
        <v>35665.436921296401</v>
      </c>
      <c r="F700" s="7">
        <f t="shared" si="42"/>
        <v>1173987.2986593412</v>
      </c>
      <c r="G700" s="11">
        <v>491136</v>
      </c>
      <c r="H700">
        <v>0</v>
      </c>
      <c r="I700">
        <v>1</v>
      </c>
      <c r="J700">
        <v>17</v>
      </c>
      <c r="K700" s="3">
        <v>6.5833333333333304</v>
      </c>
      <c r="L700" s="3">
        <f t="shared" si="43"/>
        <v>216.701388888889</v>
      </c>
      <c r="M700" s="5">
        <v>0</v>
      </c>
    </row>
    <row r="701" spans="1:13" x14ac:dyDescent="0.25">
      <c r="A701" s="2">
        <v>38374</v>
      </c>
      <c r="B701" s="7">
        <v>525078</v>
      </c>
      <c r="C701" s="3">
        <v>32.9166666666667</v>
      </c>
      <c r="D701" s="7">
        <f t="shared" si="40"/>
        <v>1083.5069444444466</v>
      </c>
      <c r="E701" s="7">
        <f t="shared" si="41"/>
        <v>35665.436921296401</v>
      </c>
      <c r="F701" s="7">
        <f t="shared" si="42"/>
        <v>1173987.2986593412</v>
      </c>
      <c r="G701" s="11">
        <v>520377</v>
      </c>
      <c r="H701">
        <v>0</v>
      </c>
      <c r="I701">
        <v>1</v>
      </c>
      <c r="J701">
        <v>7</v>
      </c>
      <c r="K701" s="3">
        <v>3.2916666666666701</v>
      </c>
      <c r="L701" s="3">
        <f t="shared" si="43"/>
        <v>108.35069444444467</v>
      </c>
      <c r="M701" s="5">
        <v>0</v>
      </c>
    </row>
    <row r="702" spans="1:13" x14ac:dyDescent="0.25">
      <c r="A702" s="2">
        <v>39838</v>
      </c>
      <c r="B702" s="7">
        <v>571176</v>
      </c>
      <c r="C702" s="3">
        <v>32.9166666666667</v>
      </c>
      <c r="D702" s="7">
        <f t="shared" si="40"/>
        <v>1083.5069444444466</v>
      </c>
      <c r="E702" s="7">
        <f t="shared" si="41"/>
        <v>35665.436921296401</v>
      </c>
      <c r="F702" s="7">
        <f t="shared" si="42"/>
        <v>1173987.2986593412</v>
      </c>
      <c r="G702" s="11">
        <v>454687</v>
      </c>
      <c r="H702">
        <v>0</v>
      </c>
      <c r="I702">
        <v>1</v>
      </c>
      <c r="J702">
        <v>16</v>
      </c>
      <c r="K702" s="3">
        <v>6.4166666666666696</v>
      </c>
      <c r="L702" s="3">
        <f t="shared" si="43"/>
        <v>211.21527777777808</v>
      </c>
      <c r="M702" s="5">
        <v>0</v>
      </c>
    </row>
    <row r="703" spans="1:13" x14ac:dyDescent="0.25">
      <c r="A703" s="2">
        <v>40537</v>
      </c>
      <c r="B703" s="7">
        <v>504037</v>
      </c>
      <c r="C703" s="3">
        <v>32.9166666666667</v>
      </c>
      <c r="D703" s="7">
        <f t="shared" si="40"/>
        <v>1083.5069444444466</v>
      </c>
      <c r="E703" s="7">
        <f t="shared" si="41"/>
        <v>35665.436921296401</v>
      </c>
      <c r="F703" s="7">
        <f t="shared" si="42"/>
        <v>1173987.2986593412</v>
      </c>
      <c r="G703" s="11">
        <v>506314</v>
      </c>
      <c r="H703">
        <v>0</v>
      </c>
      <c r="I703">
        <v>1</v>
      </c>
      <c r="J703">
        <v>8</v>
      </c>
      <c r="K703" s="3">
        <v>2.5833333333333299</v>
      </c>
      <c r="L703" s="3">
        <f t="shared" si="43"/>
        <v>85.0347222222222</v>
      </c>
      <c r="M703" s="5">
        <v>1</v>
      </c>
    </row>
    <row r="704" spans="1:13" x14ac:dyDescent="0.25">
      <c r="A704" s="2">
        <v>40570</v>
      </c>
      <c r="B704" s="7">
        <v>560547</v>
      </c>
      <c r="C704" s="3">
        <v>32.875</v>
      </c>
      <c r="D704" s="7">
        <f t="shared" si="40"/>
        <v>1080.765625</v>
      </c>
      <c r="E704" s="7">
        <f t="shared" si="41"/>
        <v>35530.169921875</v>
      </c>
      <c r="F704" s="7">
        <f t="shared" si="42"/>
        <v>1168054.3361816406</v>
      </c>
      <c r="G704" s="11">
        <v>593329</v>
      </c>
      <c r="H704">
        <v>0</v>
      </c>
      <c r="I704">
        <v>0</v>
      </c>
      <c r="J704">
        <v>9</v>
      </c>
      <c r="K704" s="3">
        <v>3.5416666666666701</v>
      </c>
      <c r="L704" s="3">
        <f t="shared" si="43"/>
        <v>116.43229166666679</v>
      </c>
      <c r="M704" s="5">
        <v>0</v>
      </c>
    </row>
    <row r="705" spans="1:13" x14ac:dyDescent="0.25">
      <c r="A705" s="2">
        <v>42384</v>
      </c>
      <c r="B705" s="7">
        <v>626330</v>
      </c>
      <c r="C705" s="3">
        <v>32.875</v>
      </c>
      <c r="D705" s="7">
        <f t="shared" si="40"/>
        <v>1080.765625</v>
      </c>
      <c r="E705" s="7">
        <f t="shared" si="41"/>
        <v>35530.169921875</v>
      </c>
      <c r="F705" s="7">
        <f t="shared" si="42"/>
        <v>1168054.3361816406</v>
      </c>
      <c r="G705" s="11">
        <v>645702</v>
      </c>
      <c r="H705">
        <v>1</v>
      </c>
      <c r="I705">
        <v>0</v>
      </c>
      <c r="J705">
        <v>8</v>
      </c>
      <c r="K705" s="3">
        <v>4.0416666666666696</v>
      </c>
      <c r="L705" s="3">
        <f t="shared" si="43"/>
        <v>132.86979166666677</v>
      </c>
      <c r="M705" s="5">
        <v>0</v>
      </c>
    </row>
    <row r="706" spans="1:13" x14ac:dyDescent="0.25">
      <c r="A706" s="2">
        <v>38378</v>
      </c>
      <c r="B706" s="7">
        <v>543249</v>
      </c>
      <c r="C706" s="3">
        <v>32.8333333333333</v>
      </c>
      <c r="D706" s="7">
        <f t="shared" si="40"/>
        <v>1078.0277777777756</v>
      </c>
      <c r="E706" s="7">
        <f t="shared" si="41"/>
        <v>35395.245370370263</v>
      </c>
      <c r="F706" s="7">
        <f t="shared" si="42"/>
        <v>1162143.889660489</v>
      </c>
      <c r="G706" s="11">
        <v>567074</v>
      </c>
      <c r="H706">
        <v>0</v>
      </c>
      <c r="I706">
        <v>0</v>
      </c>
      <c r="J706">
        <v>7</v>
      </c>
      <c r="K706" s="3">
        <v>4.25</v>
      </c>
      <c r="L706" s="3">
        <f t="shared" si="43"/>
        <v>139.54166666666652</v>
      </c>
      <c r="M706" s="5">
        <v>0</v>
      </c>
    </row>
    <row r="707" spans="1:13" x14ac:dyDescent="0.25">
      <c r="A707" s="2">
        <v>38395</v>
      </c>
      <c r="B707" s="7">
        <v>518653</v>
      </c>
      <c r="C707" s="3">
        <v>32.8333333333333</v>
      </c>
      <c r="D707" s="7">
        <f t="shared" si="40"/>
        <v>1078.0277777777756</v>
      </c>
      <c r="E707" s="7">
        <f t="shared" si="41"/>
        <v>35395.245370370263</v>
      </c>
      <c r="F707" s="7">
        <f t="shared" si="42"/>
        <v>1162143.889660489</v>
      </c>
      <c r="G707" s="11">
        <v>552098</v>
      </c>
      <c r="H707">
        <v>0</v>
      </c>
      <c r="I707">
        <v>1</v>
      </c>
      <c r="J707">
        <v>8</v>
      </c>
      <c r="K707" s="3">
        <v>3.875</v>
      </c>
      <c r="L707" s="3">
        <f t="shared" si="43"/>
        <v>127.22916666666654</v>
      </c>
      <c r="M707" s="5">
        <v>0</v>
      </c>
    </row>
    <row r="708" spans="1:13" x14ac:dyDescent="0.25">
      <c r="A708" s="2">
        <v>39846</v>
      </c>
      <c r="B708" s="7">
        <v>582492</v>
      </c>
      <c r="C708" s="3">
        <v>32.8333333333333</v>
      </c>
      <c r="D708" s="7">
        <f t="shared" ref="D708:D771" si="44">+C708^2</f>
        <v>1078.0277777777756</v>
      </c>
      <c r="E708" s="7">
        <f t="shared" ref="E708:E771" si="45">+C708^3</f>
        <v>35395.245370370263</v>
      </c>
      <c r="F708" s="7">
        <f t="shared" ref="F708:F771" si="46">+C708^4</f>
        <v>1162143.889660489</v>
      </c>
      <c r="G708" s="11">
        <v>582326</v>
      </c>
      <c r="H708">
        <v>0</v>
      </c>
      <c r="I708">
        <v>0</v>
      </c>
      <c r="J708">
        <v>9</v>
      </c>
      <c r="K708" s="3">
        <v>4.4583333333333304</v>
      </c>
      <c r="L708" s="3">
        <f t="shared" ref="L708:L771" si="47">+C708*K708</f>
        <v>146.3819444444442</v>
      </c>
      <c r="M708" s="5">
        <v>0</v>
      </c>
    </row>
    <row r="709" spans="1:13" x14ac:dyDescent="0.25">
      <c r="A709" s="2">
        <v>40572</v>
      </c>
      <c r="B709" s="7">
        <v>527912</v>
      </c>
      <c r="C709" s="3">
        <v>32.8333333333333</v>
      </c>
      <c r="D709" s="7">
        <f t="shared" si="44"/>
        <v>1078.0277777777756</v>
      </c>
      <c r="E709" s="7">
        <f t="shared" si="45"/>
        <v>35395.245370370263</v>
      </c>
      <c r="F709" s="7">
        <f t="shared" si="46"/>
        <v>1162143.889660489</v>
      </c>
      <c r="G709" s="11">
        <v>536701</v>
      </c>
      <c r="H709">
        <v>0</v>
      </c>
      <c r="I709">
        <v>1</v>
      </c>
      <c r="J709">
        <v>9</v>
      </c>
      <c r="K709" s="3">
        <v>4.375</v>
      </c>
      <c r="L709" s="3">
        <f t="shared" si="47"/>
        <v>143.6458333333332</v>
      </c>
      <c r="M709" s="5">
        <v>0</v>
      </c>
    </row>
    <row r="710" spans="1:13" x14ac:dyDescent="0.25">
      <c r="A710" s="2">
        <v>41300</v>
      </c>
      <c r="B710" s="7">
        <v>561074</v>
      </c>
      <c r="C710" s="3">
        <v>32.8333333333333</v>
      </c>
      <c r="D710" s="7">
        <f t="shared" si="44"/>
        <v>1078.0277777777756</v>
      </c>
      <c r="E710" s="7">
        <f t="shared" si="45"/>
        <v>35395.245370370263</v>
      </c>
      <c r="F710" s="7">
        <f t="shared" si="46"/>
        <v>1162143.889660489</v>
      </c>
      <c r="G710" s="11">
        <v>581575</v>
      </c>
      <c r="H710">
        <v>0</v>
      </c>
      <c r="I710">
        <v>1</v>
      </c>
      <c r="J710">
        <v>8</v>
      </c>
      <c r="K710" s="3">
        <v>3.625</v>
      </c>
      <c r="L710" s="3">
        <f t="shared" si="47"/>
        <v>119.02083333333321</v>
      </c>
      <c r="M710" s="5">
        <v>0</v>
      </c>
    </row>
    <row r="711" spans="1:13" x14ac:dyDescent="0.25">
      <c r="A711" s="2">
        <v>40540</v>
      </c>
      <c r="B711" s="7">
        <v>626287</v>
      </c>
      <c r="C711" s="3">
        <v>32.7916666666667</v>
      </c>
      <c r="D711" s="7">
        <f t="shared" si="44"/>
        <v>1075.2934027777799</v>
      </c>
      <c r="E711" s="7">
        <f t="shared" si="45"/>
        <v>35260.662832754737</v>
      </c>
      <c r="F711" s="7">
        <f t="shared" si="46"/>
        <v>1156255.9020574167</v>
      </c>
      <c r="G711" s="11">
        <v>625438</v>
      </c>
      <c r="H711">
        <v>0</v>
      </c>
      <c r="I711">
        <v>0</v>
      </c>
      <c r="J711">
        <v>32</v>
      </c>
      <c r="K711" s="3">
        <v>14.2083333333333</v>
      </c>
      <c r="L711" s="3">
        <f t="shared" si="47"/>
        <v>465.91493055555492</v>
      </c>
      <c r="M711" s="5">
        <v>0</v>
      </c>
    </row>
    <row r="712" spans="1:13" x14ac:dyDescent="0.25">
      <c r="A712" s="2">
        <v>41671</v>
      </c>
      <c r="B712" s="7">
        <v>646005</v>
      </c>
      <c r="C712" s="3">
        <v>32.7916666666667</v>
      </c>
      <c r="D712" s="7">
        <f t="shared" si="44"/>
        <v>1075.2934027777799</v>
      </c>
      <c r="E712" s="7">
        <f t="shared" si="45"/>
        <v>35260.662832754737</v>
      </c>
      <c r="F712" s="7">
        <f t="shared" si="46"/>
        <v>1156255.9020574167</v>
      </c>
      <c r="G712" s="11">
        <v>602711</v>
      </c>
      <c r="H712">
        <v>0</v>
      </c>
      <c r="I712">
        <v>1</v>
      </c>
      <c r="J712">
        <v>10</v>
      </c>
      <c r="K712" s="3">
        <v>3.9583333333333299</v>
      </c>
      <c r="L712" s="3">
        <f t="shared" si="47"/>
        <v>129.80034722222223</v>
      </c>
      <c r="M712" s="5">
        <v>0</v>
      </c>
    </row>
    <row r="713" spans="1:13" x14ac:dyDescent="0.25">
      <c r="A713" s="2">
        <v>38366</v>
      </c>
      <c r="B713" s="7">
        <v>541960</v>
      </c>
      <c r="C713" s="3">
        <v>32.75</v>
      </c>
      <c r="D713" s="7">
        <f t="shared" si="44"/>
        <v>1072.5625</v>
      </c>
      <c r="E713" s="7">
        <f t="shared" si="45"/>
        <v>35126.421875</v>
      </c>
      <c r="F713" s="7">
        <f t="shared" si="46"/>
        <v>1150390.31640625</v>
      </c>
      <c r="G713" s="11">
        <v>603215</v>
      </c>
      <c r="H713">
        <v>1</v>
      </c>
      <c r="I713">
        <v>0</v>
      </c>
      <c r="J713">
        <v>8</v>
      </c>
      <c r="K713" s="3">
        <v>3.6666666666666701</v>
      </c>
      <c r="L713" s="3">
        <f t="shared" si="47"/>
        <v>120.08333333333344</v>
      </c>
      <c r="M713" s="5">
        <v>0</v>
      </c>
    </row>
    <row r="714" spans="1:13" x14ac:dyDescent="0.25">
      <c r="A714" s="2">
        <v>40912</v>
      </c>
      <c r="B714" s="7">
        <v>521011</v>
      </c>
      <c r="C714" s="3">
        <v>32.75</v>
      </c>
      <c r="D714" s="7">
        <f t="shared" si="44"/>
        <v>1072.5625</v>
      </c>
      <c r="E714" s="7">
        <f t="shared" si="45"/>
        <v>35126.421875</v>
      </c>
      <c r="F714" s="7">
        <f t="shared" si="46"/>
        <v>1150390.31640625</v>
      </c>
      <c r="G714" s="11">
        <v>513614</v>
      </c>
      <c r="H714">
        <v>0</v>
      </c>
      <c r="I714">
        <v>0</v>
      </c>
      <c r="J714">
        <v>8</v>
      </c>
      <c r="K714" s="3">
        <v>3.9166666666666701</v>
      </c>
      <c r="L714" s="3">
        <f t="shared" si="47"/>
        <v>128.27083333333346</v>
      </c>
      <c r="M714" s="5">
        <v>0</v>
      </c>
    </row>
    <row r="715" spans="1:13" x14ac:dyDescent="0.25">
      <c r="A715" s="2">
        <v>43085</v>
      </c>
      <c r="B715" s="7">
        <v>609903</v>
      </c>
      <c r="C715" s="3">
        <v>32.75</v>
      </c>
      <c r="D715" s="7">
        <f t="shared" si="44"/>
        <v>1072.5625</v>
      </c>
      <c r="E715" s="7">
        <f t="shared" si="45"/>
        <v>35126.421875</v>
      </c>
      <c r="F715" s="7">
        <f t="shared" si="46"/>
        <v>1150390.31640625</v>
      </c>
      <c r="G715" s="11">
        <v>567048</v>
      </c>
      <c r="H715">
        <v>0</v>
      </c>
      <c r="I715">
        <v>1</v>
      </c>
      <c r="J715">
        <v>14</v>
      </c>
      <c r="K715" s="3">
        <v>7.2083333333333304</v>
      </c>
      <c r="L715" s="3">
        <f t="shared" si="47"/>
        <v>236.07291666666657</v>
      </c>
      <c r="M715" s="5">
        <v>0</v>
      </c>
    </row>
    <row r="716" spans="1:13" x14ac:dyDescent="0.25">
      <c r="A716" s="2">
        <v>39485</v>
      </c>
      <c r="B716" s="7">
        <v>685372</v>
      </c>
      <c r="C716" s="3">
        <v>32.7083333333333</v>
      </c>
      <c r="D716" s="7">
        <f t="shared" si="44"/>
        <v>1069.8350694444423</v>
      </c>
      <c r="E716" s="7">
        <f t="shared" si="45"/>
        <v>34992.522063078599</v>
      </c>
      <c r="F716" s="7">
        <f t="shared" si="46"/>
        <v>1144547.0758131947</v>
      </c>
      <c r="G716" s="11">
        <v>714734</v>
      </c>
      <c r="H716">
        <v>0</v>
      </c>
      <c r="I716">
        <v>0</v>
      </c>
      <c r="J716">
        <v>25</v>
      </c>
      <c r="K716" s="3">
        <v>11.9166666666667</v>
      </c>
      <c r="L716" s="3">
        <f t="shared" si="47"/>
        <v>389.77430555555623</v>
      </c>
      <c r="M716" s="5">
        <v>0</v>
      </c>
    </row>
    <row r="717" spans="1:13" x14ac:dyDescent="0.25">
      <c r="A717" s="2">
        <v>40203</v>
      </c>
      <c r="B717" s="7">
        <v>618368</v>
      </c>
      <c r="C717" s="3">
        <v>32.7083333333333</v>
      </c>
      <c r="D717" s="7">
        <f t="shared" si="44"/>
        <v>1069.8350694444423</v>
      </c>
      <c r="E717" s="7">
        <f t="shared" si="45"/>
        <v>34992.522063078599</v>
      </c>
      <c r="F717" s="7">
        <f t="shared" si="46"/>
        <v>1144547.0758131947</v>
      </c>
      <c r="G717" s="11">
        <v>601351</v>
      </c>
      <c r="H717">
        <v>0</v>
      </c>
      <c r="I717">
        <v>0</v>
      </c>
      <c r="J717">
        <v>10</v>
      </c>
      <c r="K717" s="3">
        <v>5.7083333333333304</v>
      </c>
      <c r="L717" s="3">
        <f t="shared" si="47"/>
        <v>186.71006944444414</v>
      </c>
      <c r="M717" s="5">
        <v>0</v>
      </c>
    </row>
    <row r="718" spans="1:13" x14ac:dyDescent="0.25">
      <c r="A718" s="2">
        <v>40205</v>
      </c>
      <c r="B718" s="7">
        <v>584365</v>
      </c>
      <c r="C718" s="3">
        <v>32.7083333333333</v>
      </c>
      <c r="D718" s="7">
        <f t="shared" si="44"/>
        <v>1069.8350694444423</v>
      </c>
      <c r="E718" s="7">
        <f t="shared" si="45"/>
        <v>34992.522063078599</v>
      </c>
      <c r="F718" s="7">
        <f t="shared" si="46"/>
        <v>1144547.0758131947</v>
      </c>
      <c r="G718" s="11">
        <v>601520</v>
      </c>
      <c r="H718">
        <v>0</v>
      </c>
      <c r="I718">
        <v>0</v>
      </c>
      <c r="J718">
        <v>7</v>
      </c>
      <c r="K718" s="3">
        <v>3.8333333333333299</v>
      </c>
      <c r="L718" s="3">
        <f t="shared" si="47"/>
        <v>125.3819444444442</v>
      </c>
      <c r="M718" s="5">
        <v>0</v>
      </c>
    </row>
    <row r="719" spans="1:13" x14ac:dyDescent="0.25">
      <c r="A719" s="2">
        <v>40938</v>
      </c>
      <c r="B719" s="7">
        <v>586132</v>
      </c>
      <c r="C719" s="3">
        <v>32.7083333333333</v>
      </c>
      <c r="D719" s="7">
        <f t="shared" si="44"/>
        <v>1069.8350694444423</v>
      </c>
      <c r="E719" s="7">
        <f t="shared" si="45"/>
        <v>34992.522063078599</v>
      </c>
      <c r="F719" s="7">
        <f t="shared" si="46"/>
        <v>1144547.0758131947</v>
      </c>
      <c r="G719" s="11">
        <v>582032</v>
      </c>
      <c r="H719">
        <v>0</v>
      </c>
      <c r="I719">
        <v>0</v>
      </c>
      <c r="J719">
        <v>12</v>
      </c>
      <c r="K719" s="3">
        <v>5.25</v>
      </c>
      <c r="L719" s="3">
        <f t="shared" si="47"/>
        <v>171.71874999999983</v>
      </c>
      <c r="M719" s="5">
        <v>0</v>
      </c>
    </row>
    <row r="720" spans="1:13" x14ac:dyDescent="0.25">
      <c r="A720" s="2">
        <v>42391</v>
      </c>
      <c r="B720" s="7">
        <v>586962</v>
      </c>
      <c r="C720" s="3">
        <v>32.7083333333333</v>
      </c>
      <c r="D720" s="7">
        <f t="shared" si="44"/>
        <v>1069.8350694444423</v>
      </c>
      <c r="E720" s="7">
        <f t="shared" si="45"/>
        <v>34992.522063078599</v>
      </c>
      <c r="F720" s="7">
        <f t="shared" si="46"/>
        <v>1144547.0758131947</v>
      </c>
      <c r="G720" s="11">
        <v>629023</v>
      </c>
      <c r="H720">
        <v>1</v>
      </c>
      <c r="I720">
        <v>0</v>
      </c>
      <c r="J720">
        <v>15</v>
      </c>
      <c r="K720" s="3">
        <v>3.8333333333333299</v>
      </c>
      <c r="L720" s="3">
        <f t="shared" si="47"/>
        <v>125.3819444444442</v>
      </c>
      <c r="M720" s="5">
        <v>0</v>
      </c>
    </row>
    <row r="721" spans="1:13" x14ac:dyDescent="0.25">
      <c r="A721" s="2">
        <v>43092</v>
      </c>
      <c r="B721" s="7">
        <v>655865</v>
      </c>
      <c r="C721" s="3">
        <v>32.7083333333333</v>
      </c>
      <c r="D721" s="7">
        <f t="shared" si="44"/>
        <v>1069.8350694444423</v>
      </c>
      <c r="E721" s="7">
        <f t="shared" si="45"/>
        <v>34992.522063078599</v>
      </c>
      <c r="F721" s="7">
        <f t="shared" si="46"/>
        <v>1144547.0758131947</v>
      </c>
      <c r="G721" s="11">
        <v>633600</v>
      </c>
      <c r="H721">
        <v>0</v>
      </c>
      <c r="I721">
        <v>1</v>
      </c>
      <c r="J721">
        <v>20</v>
      </c>
      <c r="K721" s="3">
        <v>6.2083333333333304</v>
      </c>
      <c r="L721" s="3">
        <f t="shared" si="47"/>
        <v>203.0642361111108</v>
      </c>
      <c r="M721" s="5">
        <v>0</v>
      </c>
    </row>
    <row r="722" spans="1:13" x14ac:dyDescent="0.25">
      <c r="A722" s="2">
        <v>38745</v>
      </c>
      <c r="B722" s="7">
        <v>593114</v>
      </c>
      <c r="C722" s="3">
        <v>32.6666666666667</v>
      </c>
      <c r="D722" s="7">
        <f t="shared" si="44"/>
        <v>1067.1111111111134</v>
      </c>
      <c r="E722" s="7">
        <f t="shared" si="45"/>
        <v>34858.962962963073</v>
      </c>
      <c r="F722" s="7">
        <f t="shared" si="46"/>
        <v>1138726.123456795</v>
      </c>
      <c r="G722" s="11">
        <v>580191</v>
      </c>
      <c r="H722">
        <v>0</v>
      </c>
      <c r="I722">
        <v>1</v>
      </c>
      <c r="J722">
        <v>23</v>
      </c>
      <c r="K722" s="3">
        <v>11.6666666666667</v>
      </c>
      <c r="L722" s="3">
        <f t="shared" si="47"/>
        <v>381.11111111111256</v>
      </c>
      <c r="M722" s="5">
        <v>0</v>
      </c>
    </row>
    <row r="723" spans="1:13" x14ac:dyDescent="0.25">
      <c r="A723" s="2">
        <v>39481</v>
      </c>
      <c r="B723" s="7">
        <v>635466</v>
      </c>
      <c r="C723" s="3">
        <v>32.6666666666667</v>
      </c>
      <c r="D723" s="7">
        <f t="shared" si="44"/>
        <v>1067.1111111111134</v>
      </c>
      <c r="E723" s="7">
        <f t="shared" si="45"/>
        <v>34858.962962963073</v>
      </c>
      <c r="F723" s="7">
        <f t="shared" si="46"/>
        <v>1138726.123456795</v>
      </c>
      <c r="G723" s="11">
        <v>638654</v>
      </c>
      <c r="H723">
        <v>0</v>
      </c>
      <c r="I723">
        <v>1</v>
      </c>
      <c r="J723">
        <v>26</v>
      </c>
      <c r="K723" s="3">
        <v>13.5833333333333</v>
      </c>
      <c r="L723" s="3">
        <f t="shared" si="47"/>
        <v>443.7222222222216</v>
      </c>
      <c r="M723" s="5">
        <v>0</v>
      </c>
    </row>
    <row r="724" spans="1:13" x14ac:dyDescent="0.25">
      <c r="A724" s="2">
        <v>40571</v>
      </c>
      <c r="B724" s="7">
        <v>536701</v>
      </c>
      <c r="C724" s="3">
        <v>32.6666666666667</v>
      </c>
      <c r="D724" s="7">
        <f t="shared" si="44"/>
        <v>1067.1111111111134</v>
      </c>
      <c r="E724" s="7">
        <f t="shared" si="45"/>
        <v>34858.962962963073</v>
      </c>
      <c r="F724" s="7">
        <f t="shared" si="46"/>
        <v>1138726.123456795</v>
      </c>
      <c r="G724" s="11">
        <v>560547</v>
      </c>
      <c r="H724">
        <v>1</v>
      </c>
      <c r="I724">
        <v>0</v>
      </c>
      <c r="J724">
        <v>12</v>
      </c>
      <c r="K724" s="3">
        <v>4.9583333333333304</v>
      </c>
      <c r="L724" s="3">
        <f t="shared" si="47"/>
        <v>161.97222222222229</v>
      </c>
      <c r="M724" s="5">
        <v>0</v>
      </c>
    </row>
    <row r="725" spans="1:13" x14ac:dyDescent="0.25">
      <c r="A725" s="2">
        <v>40943</v>
      </c>
      <c r="B725" s="7">
        <v>551889</v>
      </c>
      <c r="C725" s="3">
        <v>32.6666666666667</v>
      </c>
      <c r="D725" s="7">
        <f t="shared" si="44"/>
        <v>1067.1111111111134</v>
      </c>
      <c r="E725" s="7">
        <f t="shared" si="45"/>
        <v>34858.962962963073</v>
      </c>
      <c r="F725" s="7">
        <f t="shared" si="46"/>
        <v>1138726.123456795</v>
      </c>
      <c r="G725" s="11">
        <v>553195</v>
      </c>
      <c r="H725">
        <v>0</v>
      </c>
      <c r="I725">
        <v>1</v>
      </c>
      <c r="J725">
        <v>9</v>
      </c>
      <c r="K725" s="3">
        <v>3.5416666666666701</v>
      </c>
      <c r="L725" s="3">
        <f t="shared" si="47"/>
        <v>115.69444444444467</v>
      </c>
      <c r="M725" s="5">
        <v>0</v>
      </c>
    </row>
    <row r="726" spans="1:13" x14ac:dyDescent="0.25">
      <c r="A726" s="2">
        <v>41648</v>
      </c>
      <c r="B726" s="7">
        <v>654869</v>
      </c>
      <c r="C726" s="3">
        <v>32.6666666666667</v>
      </c>
      <c r="D726" s="7">
        <f t="shared" si="44"/>
        <v>1067.1111111111134</v>
      </c>
      <c r="E726" s="7">
        <f t="shared" si="45"/>
        <v>34858.962962963073</v>
      </c>
      <c r="F726" s="7">
        <f t="shared" si="46"/>
        <v>1138726.123456795</v>
      </c>
      <c r="G726" s="11">
        <v>634293</v>
      </c>
      <c r="H726">
        <v>0</v>
      </c>
      <c r="I726">
        <v>0</v>
      </c>
      <c r="J726">
        <v>12</v>
      </c>
      <c r="K726" s="3">
        <v>7</v>
      </c>
      <c r="L726" s="3">
        <f t="shared" si="47"/>
        <v>228.66666666666691</v>
      </c>
      <c r="M726" s="5">
        <v>0</v>
      </c>
    </row>
    <row r="727" spans="1:13" x14ac:dyDescent="0.25">
      <c r="A727" s="2">
        <v>42374</v>
      </c>
      <c r="B727" s="7">
        <v>568799</v>
      </c>
      <c r="C727" s="3">
        <v>32.6666666666667</v>
      </c>
      <c r="D727" s="7">
        <f t="shared" si="44"/>
        <v>1067.1111111111134</v>
      </c>
      <c r="E727" s="7">
        <f t="shared" si="45"/>
        <v>34858.962962963073</v>
      </c>
      <c r="F727" s="7">
        <f t="shared" si="46"/>
        <v>1138726.123456795</v>
      </c>
      <c r="G727" s="11">
        <v>658946</v>
      </c>
      <c r="H727">
        <v>0</v>
      </c>
      <c r="I727">
        <v>0</v>
      </c>
      <c r="J727">
        <v>15</v>
      </c>
      <c r="K727" s="3">
        <v>3.8333333333333299</v>
      </c>
      <c r="L727" s="3">
        <f t="shared" si="47"/>
        <v>125.22222222222224</v>
      </c>
      <c r="M727" s="5">
        <v>0</v>
      </c>
    </row>
    <row r="728" spans="1:13" x14ac:dyDescent="0.25">
      <c r="A728" s="2">
        <v>42377</v>
      </c>
      <c r="B728" s="7">
        <v>589715</v>
      </c>
      <c r="C728" s="3">
        <v>32.6666666666667</v>
      </c>
      <c r="D728" s="7">
        <f t="shared" si="44"/>
        <v>1067.1111111111134</v>
      </c>
      <c r="E728" s="7">
        <f t="shared" si="45"/>
        <v>34858.962962963073</v>
      </c>
      <c r="F728" s="7">
        <f t="shared" si="46"/>
        <v>1138726.123456795</v>
      </c>
      <c r="G728" s="11">
        <v>581189</v>
      </c>
      <c r="H728">
        <v>1</v>
      </c>
      <c r="I728">
        <v>0</v>
      </c>
      <c r="J728">
        <v>12</v>
      </c>
      <c r="K728" s="3">
        <v>6.9166666666666696</v>
      </c>
      <c r="L728" s="3">
        <f t="shared" si="47"/>
        <v>225.94444444444477</v>
      </c>
      <c r="M728" s="5">
        <v>0</v>
      </c>
    </row>
    <row r="729" spans="1:13" x14ac:dyDescent="0.25">
      <c r="A729" s="2">
        <v>38337</v>
      </c>
      <c r="B729" s="7">
        <v>522181</v>
      </c>
      <c r="C729" s="3">
        <v>32.5833333333333</v>
      </c>
      <c r="D729" s="7">
        <f t="shared" si="44"/>
        <v>1061.673611111109</v>
      </c>
      <c r="E729" s="7">
        <f t="shared" si="45"/>
        <v>34592.865162036935</v>
      </c>
      <c r="F729" s="7">
        <f t="shared" si="46"/>
        <v>1127150.8565297024</v>
      </c>
      <c r="G729" s="11">
        <v>497616</v>
      </c>
      <c r="H729">
        <v>0</v>
      </c>
      <c r="I729">
        <v>0</v>
      </c>
      <c r="J729">
        <v>8</v>
      </c>
      <c r="K729" s="3">
        <v>4.5833333333333304</v>
      </c>
      <c r="L729" s="3">
        <f t="shared" si="47"/>
        <v>149.34027777777752</v>
      </c>
      <c r="M729" s="5">
        <v>0</v>
      </c>
    </row>
    <row r="730" spans="1:13" x14ac:dyDescent="0.25">
      <c r="A730" s="2">
        <v>38755</v>
      </c>
      <c r="B730" s="7">
        <v>541870</v>
      </c>
      <c r="C730" s="3">
        <v>32.5833333333333</v>
      </c>
      <c r="D730" s="7">
        <f t="shared" si="44"/>
        <v>1061.673611111109</v>
      </c>
      <c r="E730" s="7">
        <f t="shared" si="45"/>
        <v>34592.865162036935</v>
      </c>
      <c r="F730" s="7">
        <f t="shared" si="46"/>
        <v>1127150.8565297024</v>
      </c>
      <c r="G730" s="11">
        <v>583589</v>
      </c>
      <c r="H730">
        <v>0</v>
      </c>
      <c r="I730">
        <v>0</v>
      </c>
      <c r="J730">
        <v>8</v>
      </c>
      <c r="K730" s="3">
        <v>5.4166666666666696</v>
      </c>
      <c r="L730" s="3">
        <f t="shared" si="47"/>
        <v>176.49305555555549</v>
      </c>
      <c r="M730" s="5">
        <v>0</v>
      </c>
    </row>
    <row r="731" spans="1:13" x14ac:dyDescent="0.25">
      <c r="A731" s="2">
        <v>39458</v>
      </c>
      <c r="B731" s="7">
        <v>603272</v>
      </c>
      <c r="C731" s="3">
        <v>32.5833333333333</v>
      </c>
      <c r="D731" s="7">
        <f t="shared" si="44"/>
        <v>1061.673611111109</v>
      </c>
      <c r="E731" s="7">
        <f t="shared" si="45"/>
        <v>34592.865162036935</v>
      </c>
      <c r="F731" s="7">
        <f t="shared" si="46"/>
        <v>1127150.8565297024</v>
      </c>
      <c r="G731" s="11">
        <v>663014</v>
      </c>
      <c r="H731">
        <v>1</v>
      </c>
      <c r="I731">
        <v>0</v>
      </c>
      <c r="J731">
        <v>9</v>
      </c>
      <c r="K731" s="3">
        <v>6.5416666666666696</v>
      </c>
      <c r="L731" s="3">
        <f t="shared" si="47"/>
        <v>213.14930555555543</v>
      </c>
      <c r="M731" s="5">
        <v>0</v>
      </c>
    </row>
    <row r="732" spans="1:13" x14ac:dyDescent="0.25">
      <c r="A732" s="2">
        <v>42024</v>
      </c>
      <c r="B732" s="7">
        <v>563854</v>
      </c>
      <c r="C732" s="3">
        <v>32.5416666666667</v>
      </c>
      <c r="D732" s="7">
        <f t="shared" si="44"/>
        <v>1058.9600694444466</v>
      </c>
      <c r="E732" s="7">
        <f t="shared" si="45"/>
        <v>34460.325593171401</v>
      </c>
      <c r="F732" s="7">
        <f t="shared" si="46"/>
        <v>1121396.4286777873</v>
      </c>
      <c r="G732" s="11">
        <v>490723</v>
      </c>
      <c r="H732">
        <v>0</v>
      </c>
      <c r="I732">
        <v>0</v>
      </c>
      <c r="J732">
        <v>12</v>
      </c>
      <c r="K732" s="3">
        <v>3.1666666666666701</v>
      </c>
      <c r="L732" s="3">
        <f t="shared" si="47"/>
        <v>103.04861111111133</v>
      </c>
      <c r="M732" s="5">
        <v>0</v>
      </c>
    </row>
    <row r="733" spans="1:13" x14ac:dyDescent="0.25">
      <c r="A733" s="2">
        <v>40911</v>
      </c>
      <c r="B733" s="7">
        <v>513614</v>
      </c>
      <c r="C733" s="3">
        <v>32.5</v>
      </c>
      <c r="D733" s="7">
        <f t="shared" si="44"/>
        <v>1056.25</v>
      </c>
      <c r="E733" s="7">
        <f t="shared" si="45"/>
        <v>34328.125</v>
      </c>
      <c r="F733" s="7">
        <f t="shared" si="46"/>
        <v>1115664.0625</v>
      </c>
      <c r="G733" s="11">
        <v>542863</v>
      </c>
      <c r="H733">
        <v>0</v>
      </c>
      <c r="I733">
        <v>0</v>
      </c>
      <c r="J733">
        <v>10</v>
      </c>
      <c r="K733" s="3">
        <v>3.0416666666666701</v>
      </c>
      <c r="L733" s="3">
        <f t="shared" si="47"/>
        <v>98.854166666666771</v>
      </c>
      <c r="M733" s="5">
        <v>0</v>
      </c>
    </row>
    <row r="734" spans="1:13" x14ac:dyDescent="0.25">
      <c r="A734" s="2">
        <v>39859</v>
      </c>
      <c r="B734" s="7">
        <v>564634</v>
      </c>
      <c r="C734" s="3">
        <v>32.4583333333333</v>
      </c>
      <c r="D734" s="7">
        <f t="shared" si="44"/>
        <v>1053.5434027777756</v>
      </c>
      <c r="E734" s="7">
        <f t="shared" si="45"/>
        <v>34196.262948495263</v>
      </c>
      <c r="F734" s="7">
        <f t="shared" si="46"/>
        <v>1109953.7015365742</v>
      </c>
      <c r="G734" s="11">
        <v>617128</v>
      </c>
      <c r="H734">
        <v>0</v>
      </c>
      <c r="I734">
        <v>1</v>
      </c>
      <c r="J734">
        <v>20</v>
      </c>
      <c r="K734" s="3">
        <v>9.9583333333333304</v>
      </c>
      <c r="L734" s="3">
        <f t="shared" si="47"/>
        <v>323.23090277777737</v>
      </c>
      <c r="M734" s="5">
        <v>0</v>
      </c>
    </row>
    <row r="735" spans="1:13" x14ac:dyDescent="0.25">
      <c r="A735" s="2">
        <v>40558</v>
      </c>
      <c r="B735" s="7">
        <v>532134</v>
      </c>
      <c r="C735" s="3">
        <v>32.4583333333333</v>
      </c>
      <c r="D735" s="7">
        <f t="shared" si="44"/>
        <v>1053.5434027777756</v>
      </c>
      <c r="E735" s="7">
        <f t="shared" si="45"/>
        <v>34196.262948495263</v>
      </c>
      <c r="F735" s="7">
        <f t="shared" si="46"/>
        <v>1109953.7015365742</v>
      </c>
      <c r="G735" s="11">
        <v>546638</v>
      </c>
      <c r="H735">
        <v>0</v>
      </c>
      <c r="I735">
        <v>1</v>
      </c>
      <c r="J735">
        <v>12</v>
      </c>
      <c r="K735" s="3">
        <v>4.4166666666666696</v>
      </c>
      <c r="L735" s="3">
        <f t="shared" si="47"/>
        <v>143.35763888888883</v>
      </c>
      <c r="M735" s="5">
        <v>0</v>
      </c>
    </row>
    <row r="736" spans="1:13" x14ac:dyDescent="0.25">
      <c r="A736" s="2">
        <v>39861</v>
      </c>
      <c r="B736" s="7">
        <v>591218</v>
      </c>
      <c r="C736" s="3">
        <v>32.4166666666667</v>
      </c>
      <c r="D736" s="7">
        <f t="shared" si="44"/>
        <v>1050.8402777777799</v>
      </c>
      <c r="E736" s="7">
        <f t="shared" si="45"/>
        <v>34064.73900462973</v>
      </c>
      <c r="F736" s="7">
        <f t="shared" si="46"/>
        <v>1104265.2894000816</v>
      </c>
      <c r="G736" s="11">
        <v>509158</v>
      </c>
      <c r="H736">
        <v>0</v>
      </c>
      <c r="I736">
        <v>0</v>
      </c>
      <c r="J736">
        <v>16</v>
      </c>
      <c r="K736" s="3">
        <v>6.2916666666666696</v>
      </c>
      <c r="L736" s="3">
        <f t="shared" si="47"/>
        <v>203.95486111111143</v>
      </c>
      <c r="M736" s="5">
        <v>0</v>
      </c>
    </row>
    <row r="737" spans="1:13" x14ac:dyDescent="0.25">
      <c r="A737" s="2">
        <v>40962</v>
      </c>
      <c r="B737" s="7">
        <v>558751</v>
      </c>
      <c r="C737" s="3">
        <v>32.4166666666667</v>
      </c>
      <c r="D737" s="7">
        <f t="shared" si="44"/>
        <v>1050.8402777777799</v>
      </c>
      <c r="E737" s="7">
        <f t="shared" si="45"/>
        <v>34064.73900462973</v>
      </c>
      <c r="F737" s="7">
        <f t="shared" si="46"/>
        <v>1104265.2894000816</v>
      </c>
      <c r="G737" s="11">
        <v>397125</v>
      </c>
      <c r="H737">
        <v>0</v>
      </c>
      <c r="I737">
        <v>0</v>
      </c>
      <c r="J737">
        <v>15</v>
      </c>
      <c r="K737" s="3">
        <v>6.7916666666666696</v>
      </c>
      <c r="L737" s="3">
        <f t="shared" si="47"/>
        <v>220.16319444444477</v>
      </c>
      <c r="M737" s="5">
        <v>0</v>
      </c>
    </row>
    <row r="738" spans="1:13" x14ac:dyDescent="0.25">
      <c r="A738" s="2">
        <v>39792</v>
      </c>
      <c r="B738" s="7">
        <v>529913</v>
      </c>
      <c r="C738" s="3">
        <v>32.375</v>
      </c>
      <c r="D738" s="7">
        <f t="shared" si="44"/>
        <v>1048.140625</v>
      </c>
      <c r="E738" s="7">
        <f t="shared" si="45"/>
        <v>33933.552734375</v>
      </c>
      <c r="F738" s="7">
        <f t="shared" si="46"/>
        <v>1098598.7697753906</v>
      </c>
      <c r="G738" s="11">
        <v>599141</v>
      </c>
      <c r="H738">
        <v>0</v>
      </c>
      <c r="I738">
        <v>0</v>
      </c>
      <c r="J738">
        <v>7</v>
      </c>
      <c r="K738" s="3">
        <v>2.4583333333333299</v>
      </c>
      <c r="L738" s="3">
        <f t="shared" si="47"/>
        <v>79.588541666666558</v>
      </c>
      <c r="M738" s="5">
        <v>0</v>
      </c>
    </row>
    <row r="739" spans="1:13" x14ac:dyDescent="0.25">
      <c r="A739" s="2">
        <v>38014</v>
      </c>
      <c r="B739" s="7">
        <v>509620</v>
      </c>
      <c r="C739" s="3">
        <v>32.2916666666667</v>
      </c>
      <c r="D739" s="7">
        <f t="shared" si="44"/>
        <v>1042.7517361111134</v>
      </c>
      <c r="E739" s="7">
        <f t="shared" si="45"/>
        <v>33672.191478588073</v>
      </c>
      <c r="F739" s="7">
        <f t="shared" si="46"/>
        <v>1087331.1831627409</v>
      </c>
      <c r="G739" s="11">
        <v>608106</v>
      </c>
      <c r="H739">
        <v>0</v>
      </c>
      <c r="I739">
        <v>0</v>
      </c>
      <c r="J739">
        <v>8</v>
      </c>
      <c r="K739" s="3">
        <v>4.2916666666666696</v>
      </c>
      <c r="L739" s="3">
        <f t="shared" si="47"/>
        <v>138.58506944444468</v>
      </c>
      <c r="M739" s="5">
        <v>0</v>
      </c>
    </row>
    <row r="740" spans="1:13" x14ac:dyDescent="0.25">
      <c r="A740" s="2">
        <v>40179</v>
      </c>
      <c r="B740" s="7">
        <v>572190</v>
      </c>
      <c r="C740" s="3">
        <v>32.25</v>
      </c>
      <c r="D740" s="7">
        <f t="shared" si="44"/>
        <v>1040.0625</v>
      </c>
      <c r="E740" s="7">
        <f t="shared" si="45"/>
        <v>33542.015625</v>
      </c>
      <c r="F740" s="7">
        <f t="shared" si="46"/>
        <v>1081730.00390625</v>
      </c>
      <c r="G740" s="11">
        <v>625780</v>
      </c>
      <c r="H740">
        <v>1</v>
      </c>
      <c r="I740">
        <v>0</v>
      </c>
      <c r="J740">
        <v>15</v>
      </c>
      <c r="K740" s="3">
        <v>6.7916666666666696</v>
      </c>
      <c r="L740" s="3">
        <f t="shared" si="47"/>
        <v>219.03125000000009</v>
      </c>
      <c r="M740" s="5">
        <v>1</v>
      </c>
    </row>
    <row r="741" spans="1:13" x14ac:dyDescent="0.25">
      <c r="A741" s="2">
        <v>40517</v>
      </c>
      <c r="B741" s="7">
        <v>463806</v>
      </c>
      <c r="C741" s="3">
        <v>32.25</v>
      </c>
      <c r="D741" s="7">
        <f t="shared" si="44"/>
        <v>1040.0625</v>
      </c>
      <c r="E741" s="7">
        <f t="shared" si="45"/>
        <v>33542.015625</v>
      </c>
      <c r="F741" s="7">
        <f t="shared" si="46"/>
        <v>1081730.00390625</v>
      </c>
      <c r="G741" s="11">
        <v>486469</v>
      </c>
      <c r="H741">
        <v>0</v>
      </c>
      <c r="I741">
        <v>1</v>
      </c>
      <c r="J741">
        <v>10</v>
      </c>
      <c r="K741" s="3">
        <v>3.1666666666666701</v>
      </c>
      <c r="L741" s="3">
        <f t="shared" si="47"/>
        <v>102.12500000000011</v>
      </c>
      <c r="M741" s="5">
        <v>0</v>
      </c>
    </row>
    <row r="742" spans="1:13" x14ac:dyDescent="0.25">
      <c r="A742" s="2">
        <v>38761</v>
      </c>
      <c r="B742" s="7">
        <v>524147</v>
      </c>
      <c r="C742" s="3">
        <v>32.2083333333333</v>
      </c>
      <c r="D742" s="7">
        <f t="shared" si="44"/>
        <v>1037.376736111109</v>
      </c>
      <c r="E742" s="7">
        <f t="shared" si="45"/>
        <v>33412.175708911935</v>
      </c>
      <c r="F742" s="7">
        <f t="shared" si="46"/>
        <v>1076150.4926245376</v>
      </c>
      <c r="G742" s="11">
        <v>556431</v>
      </c>
      <c r="H742">
        <v>0</v>
      </c>
      <c r="I742">
        <v>0</v>
      </c>
      <c r="J742">
        <v>9</v>
      </c>
      <c r="K742" s="3">
        <v>5.1666666666666696</v>
      </c>
      <c r="L742" s="3">
        <f t="shared" si="47"/>
        <v>166.40972222222214</v>
      </c>
      <c r="M742" s="5">
        <v>0</v>
      </c>
    </row>
    <row r="743" spans="1:13" x14ac:dyDescent="0.25">
      <c r="A743" s="2">
        <v>40565</v>
      </c>
      <c r="B743" s="7">
        <v>576140</v>
      </c>
      <c r="C743" s="3">
        <v>32.2083333333333</v>
      </c>
      <c r="D743" s="7">
        <f t="shared" si="44"/>
        <v>1037.376736111109</v>
      </c>
      <c r="E743" s="7">
        <f t="shared" si="45"/>
        <v>33412.175708911935</v>
      </c>
      <c r="F743" s="7">
        <f t="shared" si="46"/>
        <v>1076150.4926245376</v>
      </c>
      <c r="G743" s="11">
        <v>529175</v>
      </c>
      <c r="H743">
        <v>0</v>
      </c>
      <c r="I743">
        <v>1</v>
      </c>
      <c r="J743">
        <v>14</v>
      </c>
      <c r="K743" s="3">
        <v>5.875</v>
      </c>
      <c r="L743" s="3">
        <f t="shared" si="47"/>
        <v>189.22395833333314</v>
      </c>
      <c r="M743" s="5">
        <v>0</v>
      </c>
    </row>
    <row r="744" spans="1:13" x14ac:dyDescent="0.25">
      <c r="A744" s="2">
        <v>40939</v>
      </c>
      <c r="B744" s="7">
        <v>554117</v>
      </c>
      <c r="C744" s="3">
        <v>32.2083333333333</v>
      </c>
      <c r="D744" s="7">
        <f t="shared" si="44"/>
        <v>1037.376736111109</v>
      </c>
      <c r="E744" s="7">
        <f t="shared" si="45"/>
        <v>33412.175708911935</v>
      </c>
      <c r="F744" s="7">
        <f t="shared" si="46"/>
        <v>1076150.4926245376</v>
      </c>
      <c r="G744" s="11">
        <v>586132</v>
      </c>
      <c r="H744">
        <v>0</v>
      </c>
      <c r="I744">
        <v>0</v>
      </c>
      <c r="J744">
        <v>10</v>
      </c>
      <c r="K744" s="3">
        <v>4.875</v>
      </c>
      <c r="L744" s="3">
        <f t="shared" si="47"/>
        <v>157.01562499999983</v>
      </c>
      <c r="M744" s="5">
        <v>0</v>
      </c>
    </row>
    <row r="745" spans="1:13" x14ac:dyDescent="0.25">
      <c r="A745" s="2">
        <v>42013</v>
      </c>
      <c r="B745" s="7">
        <v>519693</v>
      </c>
      <c r="C745" s="3">
        <v>32.2083333333333</v>
      </c>
      <c r="D745" s="7">
        <f t="shared" si="44"/>
        <v>1037.376736111109</v>
      </c>
      <c r="E745" s="7">
        <f t="shared" si="45"/>
        <v>33412.175708911935</v>
      </c>
      <c r="F745" s="7">
        <f t="shared" si="46"/>
        <v>1076150.4926245376</v>
      </c>
      <c r="G745" s="11">
        <v>522330</v>
      </c>
      <c r="H745">
        <v>1</v>
      </c>
      <c r="I745">
        <v>0</v>
      </c>
      <c r="J745">
        <v>8</v>
      </c>
      <c r="K745" s="3">
        <v>2.9166666666666701</v>
      </c>
      <c r="L745" s="3">
        <f t="shared" si="47"/>
        <v>93.940972222222229</v>
      </c>
      <c r="M745" s="5">
        <v>0</v>
      </c>
    </row>
    <row r="746" spans="1:13" x14ac:dyDescent="0.25">
      <c r="A746" s="2">
        <v>42779</v>
      </c>
      <c r="B746" s="7">
        <v>570645</v>
      </c>
      <c r="C746" s="3">
        <v>32.2083333333333</v>
      </c>
      <c r="D746" s="7">
        <f t="shared" si="44"/>
        <v>1037.376736111109</v>
      </c>
      <c r="E746" s="7">
        <f t="shared" si="45"/>
        <v>33412.175708911935</v>
      </c>
      <c r="F746" s="7">
        <f t="shared" si="46"/>
        <v>1076150.4926245376</v>
      </c>
      <c r="G746" s="11">
        <v>537354</v>
      </c>
      <c r="H746">
        <v>0</v>
      </c>
      <c r="I746">
        <v>0</v>
      </c>
      <c r="J746">
        <v>9</v>
      </c>
      <c r="K746" s="3">
        <v>3.7083333333333299</v>
      </c>
      <c r="L746" s="3">
        <f t="shared" si="47"/>
        <v>119.43923611111087</v>
      </c>
      <c r="M746" s="5">
        <v>0</v>
      </c>
    </row>
    <row r="747" spans="1:13" x14ac:dyDescent="0.25">
      <c r="A747" s="2">
        <v>39787</v>
      </c>
      <c r="B747" s="7">
        <v>532331</v>
      </c>
      <c r="C747" s="3">
        <v>32.1666666666667</v>
      </c>
      <c r="D747" s="7">
        <f t="shared" si="44"/>
        <v>1034.6944444444466</v>
      </c>
      <c r="E747" s="7">
        <f t="shared" si="45"/>
        <v>33282.671296296401</v>
      </c>
      <c r="F747" s="7">
        <f t="shared" si="46"/>
        <v>1070592.593364202</v>
      </c>
      <c r="G747" s="11">
        <v>501699</v>
      </c>
      <c r="H747">
        <v>1</v>
      </c>
      <c r="I747">
        <v>0</v>
      </c>
      <c r="J747">
        <v>8</v>
      </c>
      <c r="K747" s="3">
        <v>4.75</v>
      </c>
      <c r="L747" s="3">
        <f t="shared" si="47"/>
        <v>152.79166666666683</v>
      </c>
      <c r="M747" s="5">
        <v>0</v>
      </c>
    </row>
    <row r="748" spans="1:13" x14ac:dyDescent="0.25">
      <c r="A748" s="2">
        <v>40161</v>
      </c>
      <c r="B748" s="7">
        <v>591719</v>
      </c>
      <c r="C748" s="3">
        <v>32.1666666666667</v>
      </c>
      <c r="D748" s="7">
        <f t="shared" si="44"/>
        <v>1034.6944444444466</v>
      </c>
      <c r="E748" s="7">
        <f t="shared" si="45"/>
        <v>33282.671296296401</v>
      </c>
      <c r="F748" s="7">
        <f t="shared" si="46"/>
        <v>1070592.593364202</v>
      </c>
      <c r="G748" s="11">
        <v>562820</v>
      </c>
      <c r="H748">
        <v>0</v>
      </c>
      <c r="I748">
        <v>0</v>
      </c>
      <c r="J748">
        <v>17</v>
      </c>
      <c r="K748" s="3">
        <v>9.2083333333333304</v>
      </c>
      <c r="L748" s="3">
        <f t="shared" si="47"/>
        <v>296.20138888888908</v>
      </c>
      <c r="M748" s="5">
        <v>0</v>
      </c>
    </row>
    <row r="749" spans="1:13" x14ac:dyDescent="0.25">
      <c r="A749" s="2">
        <v>42014</v>
      </c>
      <c r="B749" s="7">
        <v>520926</v>
      </c>
      <c r="C749" s="3">
        <v>32.1666666666667</v>
      </c>
      <c r="D749" s="7">
        <f t="shared" si="44"/>
        <v>1034.6944444444466</v>
      </c>
      <c r="E749" s="7">
        <f t="shared" si="45"/>
        <v>33282.671296296401</v>
      </c>
      <c r="F749" s="7">
        <f t="shared" si="46"/>
        <v>1070592.593364202</v>
      </c>
      <c r="G749" s="11">
        <v>519693</v>
      </c>
      <c r="H749">
        <v>0</v>
      </c>
      <c r="I749">
        <v>1</v>
      </c>
      <c r="J749">
        <v>7</v>
      </c>
      <c r="K749" s="3">
        <v>2.3333333333333299</v>
      </c>
      <c r="L749" s="3">
        <f t="shared" si="47"/>
        <v>75.055555555555529</v>
      </c>
      <c r="M749" s="5">
        <v>0</v>
      </c>
    </row>
    <row r="750" spans="1:13" x14ac:dyDescent="0.25">
      <c r="A750" s="2">
        <v>42360</v>
      </c>
      <c r="B750" s="7">
        <v>583319</v>
      </c>
      <c r="C750" s="3">
        <v>32.1666666666667</v>
      </c>
      <c r="D750" s="7">
        <f t="shared" si="44"/>
        <v>1034.6944444444466</v>
      </c>
      <c r="E750" s="7">
        <f t="shared" si="45"/>
        <v>33282.671296296401</v>
      </c>
      <c r="F750" s="7">
        <f t="shared" si="46"/>
        <v>1070592.593364202</v>
      </c>
      <c r="G750" s="11">
        <v>571426</v>
      </c>
      <c r="H750">
        <v>0</v>
      </c>
      <c r="I750">
        <v>0</v>
      </c>
      <c r="J750">
        <v>16</v>
      </c>
      <c r="K750" s="3">
        <v>4.5833333333333304</v>
      </c>
      <c r="L750" s="3">
        <f t="shared" si="47"/>
        <v>147.4305555555556</v>
      </c>
      <c r="M750" s="5">
        <v>0</v>
      </c>
    </row>
    <row r="751" spans="1:13" x14ac:dyDescent="0.25">
      <c r="A751" s="2">
        <v>43105</v>
      </c>
      <c r="B751" s="7">
        <v>543523</v>
      </c>
      <c r="C751" s="3">
        <v>32.1666666666667</v>
      </c>
      <c r="D751" s="7">
        <f t="shared" si="44"/>
        <v>1034.6944444444466</v>
      </c>
      <c r="E751" s="7">
        <f t="shared" si="45"/>
        <v>33282.671296296401</v>
      </c>
      <c r="F751" s="7">
        <f t="shared" si="46"/>
        <v>1070592.593364202</v>
      </c>
      <c r="G751" s="11">
        <v>631632</v>
      </c>
      <c r="H751">
        <v>1</v>
      </c>
      <c r="I751">
        <v>0</v>
      </c>
      <c r="J751">
        <v>9</v>
      </c>
      <c r="K751" s="3">
        <v>2.4583333333333299</v>
      </c>
      <c r="L751" s="3">
        <f t="shared" si="47"/>
        <v>79.076388888888857</v>
      </c>
      <c r="M751" s="5">
        <v>0</v>
      </c>
    </row>
    <row r="752" spans="1:13" x14ac:dyDescent="0.25">
      <c r="A752" s="2">
        <v>38384</v>
      </c>
      <c r="B752" s="7">
        <v>556757</v>
      </c>
      <c r="C752" s="3">
        <v>32.0416666666667</v>
      </c>
      <c r="D752" s="7">
        <f t="shared" si="44"/>
        <v>1026.6684027777799</v>
      </c>
      <c r="E752" s="7">
        <f t="shared" si="45"/>
        <v>32896.16673900473</v>
      </c>
      <c r="F752" s="7">
        <f t="shared" si="46"/>
        <v>1054048.0092622777</v>
      </c>
      <c r="G752" s="11">
        <v>496244</v>
      </c>
      <c r="H752">
        <v>0</v>
      </c>
      <c r="I752">
        <v>0</v>
      </c>
      <c r="J752">
        <v>18</v>
      </c>
      <c r="K752" s="3">
        <v>8.2083333333333304</v>
      </c>
      <c r="L752" s="3">
        <f t="shared" si="47"/>
        <v>263.00868055555571</v>
      </c>
      <c r="M752" s="5">
        <v>0</v>
      </c>
    </row>
    <row r="753" spans="1:13" x14ac:dyDescent="0.25">
      <c r="A753" s="2">
        <v>40595</v>
      </c>
      <c r="B753" s="7">
        <v>554000</v>
      </c>
      <c r="C753" s="3">
        <v>32.0416666666667</v>
      </c>
      <c r="D753" s="7">
        <f t="shared" si="44"/>
        <v>1026.6684027777799</v>
      </c>
      <c r="E753" s="7">
        <f t="shared" si="45"/>
        <v>32896.16673900473</v>
      </c>
      <c r="F753" s="7">
        <f t="shared" si="46"/>
        <v>1054048.0092622777</v>
      </c>
      <c r="G753" s="11">
        <v>565681</v>
      </c>
      <c r="H753">
        <v>0</v>
      </c>
      <c r="I753">
        <v>0</v>
      </c>
      <c r="J753">
        <v>10</v>
      </c>
      <c r="K753" s="3">
        <v>7.0416666666666696</v>
      </c>
      <c r="L753" s="3">
        <f t="shared" si="47"/>
        <v>225.62673611111143</v>
      </c>
      <c r="M753" s="5">
        <v>0</v>
      </c>
    </row>
    <row r="754" spans="1:13" x14ac:dyDescent="0.25">
      <c r="A754" s="2">
        <v>39459</v>
      </c>
      <c r="B754" s="7">
        <v>546948</v>
      </c>
      <c r="C754" s="3">
        <v>32</v>
      </c>
      <c r="D754" s="7">
        <f t="shared" si="44"/>
        <v>1024</v>
      </c>
      <c r="E754" s="7">
        <f t="shared" si="45"/>
        <v>32768</v>
      </c>
      <c r="F754" s="7">
        <f t="shared" si="46"/>
        <v>1048576</v>
      </c>
      <c r="G754" s="11">
        <v>603272</v>
      </c>
      <c r="H754">
        <v>0</v>
      </c>
      <c r="I754">
        <v>1</v>
      </c>
      <c r="J754">
        <v>9</v>
      </c>
      <c r="K754" s="3">
        <v>5.2083333333333304</v>
      </c>
      <c r="L754" s="3">
        <f t="shared" si="47"/>
        <v>166.66666666666657</v>
      </c>
      <c r="M754" s="5">
        <v>0</v>
      </c>
    </row>
    <row r="755" spans="1:13" x14ac:dyDescent="0.25">
      <c r="A755" s="2">
        <v>41667</v>
      </c>
      <c r="B755" s="7">
        <v>569609</v>
      </c>
      <c r="C755" s="3">
        <v>32</v>
      </c>
      <c r="D755" s="7">
        <f t="shared" si="44"/>
        <v>1024</v>
      </c>
      <c r="E755" s="7">
        <f t="shared" si="45"/>
        <v>32768</v>
      </c>
      <c r="F755" s="7">
        <f t="shared" si="46"/>
        <v>1048576</v>
      </c>
      <c r="G755" s="11">
        <v>605046</v>
      </c>
      <c r="H755">
        <v>0</v>
      </c>
      <c r="I755">
        <v>0</v>
      </c>
      <c r="J755">
        <v>9</v>
      </c>
      <c r="K755" s="3">
        <v>4.0833333333333304</v>
      </c>
      <c r="L755" s="3">
        <f t="shared" si="47"/>
        <v>130.66666666666657</v>
      </c>
      <c r="M755" s="5">
        <v>0</v>
      </c>
    </row>
    <row r="756" spans="1:13" x14ac:dyDescent="0.25">
      <c r="A756" s="2">
        <v>38386</v>
      </c>
      <c r="B756" s="7">
        <v>518710</v>
      </c>
      <c r="C756" s="3">
        <v>31.9583333333333</v>
      </c>
      <c r="D756" s="7">
        <f t="shared" si="44"/>
        <v>1021.3350694444423</v>
      </c>
      <c r="E756" s="7">
        <f t="shared" si="45"/>
        <v>32640.166594328603</v>
      </c>
      <c r="F756" s="7">
        <f t="shared" si="46"/>
        <v>1043125.3240770837</v>
      </c>
      <c r="G756" s="11">
        <v>544715</v>
      </c>
      <c r="H756">
        <v>0</v>
      </c>
      <c r="I756">
        <v>0</v>
      </c>
      <c r="J756">
        <v>9</v>
      </c>
      <c r="K756" s="3">
        <v>4.25</v>
      </c>
      <c r="L756" s="3">
        <f t="shared" si="47"/>
        <v>135.82291666666652</v>
      </c>
      <c r="M756" s="5">
        <v>0</v>
      </c>
    </row>
    <row r="757" spans="1:13" x14ac:dyDescent="0.25">
      <c r="A757" s="2">
        <v>42393</v>
      </c>
      <c r="B757" s="7">
        <v>585043</v>
      </c>
      <c r="C757" s="3">
        <v>31.9583333333333</v>
      </c>
      <c r="D757" s="7">
        <f t="shared" si="44"/>
        <v>1021.3350694444423</v>
      </c>
      <c r="E757" s="7">
        <f t="shared" si="45"/>
        <v>32640.166594328603</v>
      </c>
      <c r="F757" s="7">
        <f t="shared" si="46"/>
        <v>1043125.3240770837</v>
      </c>
      <c r="G757" s="11">
        <v>570986</v>
      </c>
      <c r="H757">
        <v>0</v>
      </c>
      <c r="I757">
        <v>1</v>
      </c>
      <c r="J757">
        <v>9</v>
      </c>
      <c r="K757" s="3">
        <v>4.0416666666666696</v>
      </c>
      <c r="L757" s="3">
        <f t="shared" si="47"/>
        <v>129.16493055555551</v>
      </c>
      <c r="M757" s="5">
        <v>0</v>
      </c>
    </row>
    <row r="758" spans="1:13" x14ac:dyDescent="0.25">
      <c r="A758" s="2">
        <v>42017</v>
      </c>
      <c r="B758" s="7">
        <v>584605</v>
      </c>
      <c r="C758" s="3">
        <v>31.9166666666667</v>
      </c>
      <c r="D758" s="7">
        <f t="shared" si="44"/>
        <v>1018.6736111111132</v>
      </c>
      <c r="E758" s="7">
        <f t="shared" si="45"/>
        <v>32512.666087963065</v>
      </c>
      <c r="F758" s="7">
        <f t="shared" si="46"/>
        <v>1037695.9259741555</v>
      </c>
      <c r="G758" s="11">
        <v>548623</v>
      </c>
      <c r="H758">
        <v>0</v>
      </c>
      <c r="I758">
        <v>0</v>
      </c>
      <c r="J758">
        <v>14</v>
      </c>
      <c r="K758" s="3">
        <v>6.5</v>
      </c>
      <c r="L758" s="3">
        <f t="shared" si="47"/>
        <v>207.45833333333354</v>
      </c>
      <c r="M758" s="5">
        <v>0</v>
      </c>
    </row>
    <row r="759" spans="1:13" x14ac:dyDescent="0.25">
      <c r="A759" s="2">
        <v>42778</v>
      </c>
      <c r="B759" s="7">
        <v>537354</v>
      </c>
      <c r="C759" s="3">
        <v>31.9166666666667</v>
      </c>
      <c r="D759" s="7">
        <f t="shared" si="44"/>
        <v>1018.6736111111132</v>
      </c>
      <c r="E759" s="7">
        <f t="shared" si="45"/>
        <v>32512.666087963065</v>
      </c>
      <c r="F759" s="7">
        <f t="shared" si="46"/>
        <v>1037695.9259741555</v>
      </c>
      <c r="G759" s="11">
        <v>513137</v>
      </c>
      <c r="H759">
        <v>0</v>
      </c>
      <c r="I759">
        <v>1</v>
      </c>
      <c r="J759">
        <v>12</v>
      </c>
      <c r="K759" s="3">
        <v>4.4166666666666696</v>
      </c>
      <c r="L759" s="3">
        <f t="shared" si="47"/>
        <v>140.96527777777803</v>
      </c>
      <c r="M759" s="5">
        <v>0</v>
      </c>
    </row>
    <row r="760" spans="1:13" x14ac:dyDescent="0.25">
      <c r="A760" s="2">
        <v>40878</v>
      </c>
      <c r="B760" s="7">
        <v>589619</v>
      </c>
      <c r="C760" s="3">
        <v>31.875</v>
      </c>
      <c r="D760" s="7">
        <f t="shared" si="44"/>
        <v>1016.015625</v>
      </c>
      <c r="E760" s="7">
        <f t="shared" si="45"/>
        <v>32385.498046875</v>
      </c>
      <c r="F760" s="7">
        <f t="shared" si="46"/>
        <v>1032287.7502441406</v>
      </c>
      <c r="G760" s="11">
        <v>500904</v>
      </c>
      <c r="H760">
        <v>0</v>
      </c>
      <c r="I760">
        <v>0</v>
      </c>
      <c r="J760">
        <v>21</v>
      </c>
      <c r="K760" s="3">
        <v>8.625</v>
      </c>
      <c r="L760" s="3">
        <f t="shared" si="47"/>
        <v>274.921875</v>
      </c>
      <c r="M760" s="5">
        <v>0</v>
      </c>
    </row>
    <row r="761" spans="1:13" x14ac:dyDescent="0.25">
      <c r="A761" s="2">
        <v>40959</v>
      </c>
      <c r="B761" s="7">
        <v>582034</v>
      </c>
      <c r="C761" s="3">
        <v>31.875</v>
      </c>
      <c r="D761" s="7">
        <f t="shared" si="44"/>
        <v>1016.015625</v>
      </c>
      <c r="E761" s="7">
        <f t="shared" si="45"/>
        <v>32385.498046875</v>
      </c>
      <c r="F761" s="7">
        <f t="shared" si="46"/>
        <v>1032287.7502441406</v>
      </c>
      <c r="G761" s="11">
        <v>590162</v>
      </c>
      <c r="H761">
        <v>0</v>
      </c>
      <c r="I761">
        <v>0</v>
      </c>
      <c r="J761">
        <v>21</v>
      </c>
      <c r="K761" s="3">
        <v>10.875</v>
      </c>
      <c r="L761" s="3">
        <f t="shared" si="47"/>
        <v>346.640625</v>
      </c>
      <c r="M761" s="5">
        <v>0</v>
      </c>
    </row>
    <row r="762" spans="1:13" x14ac:dyDescent="0.25">
      <c r="A762" s="2">
        <v>41325</v>
      </c>
      <c r="B762" s="7">
        <v>536711</v>
      </c>
      <c r="C762" s="3">
        <v>31.875</v>
      </c>
      <c r="D762" s="7">
        <f t="shared" si="44"/>
        <v>1016.015625</v>
      </c>
      <c r="E762" s="7">
        <f t="shared" si="45"/>
        <v>32385.498046875</v>
      </c>
      <c r="F762" s="7">
        <f t="shared" si="46"/>
        <v>1032287.7502441406</v>
      </c>
      <c r="G762" s="11">
        <v>518394</v>
      </c>
      <c r="H762">
        <v>0</v>
      </c>
      <c r="I762">
        <v>0</v>
      </c>
      <c r="J762">
        <v>16</v>
      </c>
      <c r="K762" s="3">
        <v>7.8333333333333304</v>
      </c>
      <c r="L762" s="3">
        <f t="shared" si="47"/>
        <v>249.68749999999991</v>
      </c>
      <c r="M762" s="5">
        <v>0</v>
      </c>
    </row>
    <row r="763" spans="1:13" x14ac:dyDescent="0.25">
      <c r="A763" s="2">
        <v>38389</v>
      </c>
      <c r="B763" s="7">
        <v>495303</v>
      </c>
      <c r="C763" s="3">
        <v>31.8333333333333</v>
      </c>
      <c r="D763" s="7">
        <f t="shared" si="44"/>
        <v>1013.361111111109</v>
      </c>
      <c r="E763" s="7">
        <f t="shared" si="45"/>
        <v>32258.662037036938</v>
      </c>
      <c r="F763" s="7">
        <f t="shared" si="46"/>
        <v>1026900.7415123414</v>
      </c>
      <c r="G763" s="11">
        <v>461466</v>
      </c>
      <c r="H763">
        <v>0</v>
      </c>
      <c r="I763">
        <v>1</v>
      </c>
      <c r="J763">
        <v>12</v>
      </c>
      <c r="K763" s="3">
        <v>5.6666666666666696</v>
      </c>
      <c r="L763" s="3">
        <f t="shared" si="47"/>
        <v>180.3888888888888</v>
      </c>
      <c r="M763" s="5">
        <v>0</v>
      </c>
    </row>
    <row r="764" spans="1:13" x14ac:dyDescent="0.25">
      <c r="A764" s="2">
        <v>40533</v>
      </c>
      <c r="B764" s="7">
        <v>547936</v>
      </c>
      <c r="C764" s="3">
        <v>31.8333333333333</v>
      </c>
      <c r="D764" s="7">
        <f t="shared" si="44"/>
        <v>1013.361111111109</v>
      </c>
      <c r="E764" s="7">
        <f t="shared" si="45"/>
        <v>32258.662037036938</v>
      </c>
      <c r="F764" s="7">
        <f t="shared" si="46"/>
        <v>1026900.7415123414</v>
      </c>
      <c r="G764" s="11">
        <v>544168</v>
      </c>
      <c r="H764">
        <v>0</v>
      </c>
      <c r="I764">
        <v>0</v>
      </c>
      <c r="J764">
        <v>6</v>
      </c>
      <c r="K764" s="3">
        <v>2.375</v>
      </c>
      <c r="L764" s="3">
        <f t="shared" si="47"/>
        <v>75.604166666666586</v>
      </c>
      <c r="M764" s="5">
        <v>0</v>
      </c>
    </row>
    <row r="765" spans="1:13" x14ac:dyDescent="0.25">
      <c r="A765" s="2">
        <v>40913</v>
      </c>
      <c r="B765" s="7">
        <v>496947</v>
      </c>
      <c r="C765" s="3">
        <v>31.8333333333333</v>
      </c>
      <c r="D765" s="7">
        <f t="shared" si="44"/>
        <v>1013.361111111109</v>
      </c>
      <c r="E765" s="7">
        <f t="shared" si="45"/>
        <v>32258.662037036938</v>
      </c>
      <c r="F765" s="7">
        <f t="shared" si="46"/>
        <v>1026900.7415123414</v>
      </c>
      <c r="G765" s="11">
        <v>521011</v>
      </c>
      <c r="H765">
        <v>0</v>
      </c>
      <c r="I765">
        <v>0</v>
      </c>
      <c r="J765">
        <v>9</v>
      </c>
      <c r="K765" s="3">
        <v>4.375</v>
      </c>
      <c r="L765" s="3">
        <f t="shared" si="47"/>
        <v>139.2708333333332</v>
      </c>
      <c r="M765" s="5">
        <v>0</v>
      </c>
    </row>
    <row r="766" spans="1:13" x14ac:dyDescent="0.25">
      <c r="A766" s="2">
        <v>40932</v>
      </c>
      <c r="B766" s="7">
        <v>563292</v>
      </c>
      <c r="C766" s="3">
        <v>31.8333333333333</v>
      </c>
      <c r="D766" s="7">
        <f t="shared" si="44"/>
        <v>1013.361111111109</v>
      </c>
      <c r="E766" s="7">
        <f t="shared" si="45"/>
        <v>32258.662037036938</v>
      </c>
      <c r="F766" s="7">
        <f t="shared" si="46"/>
        <v>1026900.7415123414</v>
      </c>
      <c r="G766" s="11">
        <v>592398</v>
      </c>
      <c r="H766">
        <v>0</v>
      </c>
      <c r="I766">
        <v>0</v>
      </c>
      <c r="J766">
        <v>8</v>
      </c>
      <c r="K766" s="3">
        <v>5.0833333333333304</v>
      </c>
      <c r="L766" s="3">
        <f t="shared" si="47"/>
        <v>161.81944444444417</v>
      </c>
      <c r="M766" s="5">
        <v>0</v>
      </c>
    </row>
    <row r="767" spans="1:13" x14ac:dyDescent="0.25">
      <c r="A767" s="2">
        <v>42342</v>
      </c>
      <c r="B767" s="7">
        <v>544589</v>
      </c>
      <c r="C767" s="3">
        <v>31.8333333333333</v>
      </c>
      <c r="D767" s="7">
        <f t="shared" si="44"/>
        <v>1013.361111111109</v>
      </c>
      <c r="E767" s="7">
        <f t="shared" si="45"/>
        <v>32258.662037036938</v>
      </c>
      <c r="F767" s="7">
        <f t="shared" si="46"/>
        <v>1026900.7415123414</v>
      </c>
      <c r="G767" s="11">
        <v>566750</v>
      </c>
      <c r="H767">
        <v>1</v>
      </c>
      <c r="I767">
        <v>0</v>
      </c>
      <c r="J767">
        <v>8</v>
      </c>
      <c r="K767" s="3">
        <v>2</v>
      </c>
      <c r="L767" s="3">
        <f t="shared" si="47"/>
        <v>63.6666666666666</v>
      </c>
      <c r="M767" s="5">
        <v>0</v>
      </c>
    </row>
    <row r="768" spans="1:13" x14ac:dyDescent="0.25">
      <c r="A768" s="2">
        <v>38705</v>
      </c>
      <c r="B768" s="7">
        <v>529707</v>
      </c>
      <c r="C768" s="3">
        <v>31.7916666666667</v>
      </c>
      <c r="D768" s="7">
        <f t="shared" si="44"/>
        <v>1010.7100694444465</v>
      </c>
      <c r="E768" s="7">
        <f t="shared" si="45"/>
        <v>32132.157624421394</v>
      </c>
      <c r="F768" s="7">
        <f t="shared" si="46"/>
        <v>1021534.8444763978</v>
      </c>
      <c r="G768" s="11">
        <v>608202</v>
      </c>
      <c r="H768">
        <v>0</v>
      </c>
      <c r="I768">
        <v>0</v>
      </c>
      <c r="J768">
        <v>8</v>
      </c>
      <c r="K768" s="3">
        <v>3.2083333333333299</v>
      </c>
      <c r="L768" s="3">
        <f t="shared" si="47"/>
        <v>101.99826388888889</v>
      </c>
      <c r="M768" s="5">
        <v>0</v>
      </c>
    </row>
    <row r="769" spans="1:13" x14ac:dyDescent="0.25">
      <c r="A769" s="2">
        <v>41333</v>
      </c>
      <c r="B769" s="7">
        <v>556950</v>
      </c>
      <c r="C769" s="3">
        <v>31.7916666666667</v>
      </c>
      <c r="D769" s="7">
        <f t="shared" si="44"/>
        <v>1010.7100694444465</v>
      </c>
      <c r="E769" s="7">
        <f t="shared" si="45"/>
        <v>32132.157624421394</v>
      </c>
      <c r="F769" s="7">
        <f t="shared" si="46"/>
        <v>1021534.8444763978</v>
      </c>
      <c r="G769" s="11">
        <v>642315</v>
      </c>
      <c r="H769">
        <v>0</v>
      </c>
      <c r="I769">
        <v>0</v>
      </c>
      <c r="J769">
        <v>9</v>
      </c>
      <c r="K769" s="3">
        <v>4</v>
      </c>
      <c r="L769" s="3">
        <f t="shared" si="47"/>
        <v>127.1666666666668</v>
      </c>
      <c r="M769" s="5">
        <v>0</v>
      </c>
    </row>
    <row r="770" spans="1:13" x14ac:dyDescent="0.25">
      <c r="A770" s="2">
        <v>39498</v>
      </c>
      <c r="B770" s="7">
        <v>551109</v>
      </c>
      <c r="C770" s="3">
        <v>31.75</v>
      </c>
      <c r="D770" s="7">
        <f t="shared" si="44"/>
        <v>1008.0625</v>
      </c>
      <c r="E770" s="7">
        <f t="shared" si="45"/>
        <v>32005.984375</v>
      </c>
      <c r="F770" s="7">
        <f t="shared" si="46"/>
        <v>1016190.00390625</v>
      </c>
      <c r="G770" s="11">
        <v>576637</v>
      </c>
      <c r="H770">
        <v>0</v>
      </c>
      <c r="I770">
        <v>0</v>
      </c>
      <c r="J770">
        <v>9</v>
      </c>
      <c r="K770" s="3">
        <v>3.0833333333333299</v>
      </c>
      <c r="L770" s="3">
        <f t="shared" si="47"/>
        <v>97.895833333333229</v>
      </c>
      <c r="M770" s="5">
        <v>0</v>
      </c>
    </row>
    <row r="771" spans="1:13" x14ac:dyDescent="0.25">
      <c r="A771" s="2">
        <v>42012</v>
      </c>
      <c r="B771" s="7">
        <v>522330</v>
      </c>
      <c r="C771" s="3">
        <v>31.75</v>
      </c>
      <c r="D771" s="7">
        <f t="shared" si="44"/>
        <v>1008.0625</v>
      </c>
      <c r="E771" s="7">
        <f t="shared" si="45"/>
        <v>32005.984375</v>
      </c>
      <c r="F771" s="7">
        <f t="shared" si="46"/>
        <v>1016190.00390625</v>
      </c>
      <c r="G771" s="11">
        <v>494996</v>
      </c>
      <c r="H771">
        <v>0</v>
      </c>
      <c r="I771">
        <v>0</v>
      </c>
      <c r="J771">
        <v>7</v>
      </c>
      <c r="K771" s="3">
        <v>2.4166666666666701</v>
      </c>
      <c r="L771" s="3">
        <f t="shared" si="47"/>
        <v>76.729166666666771</v>
      </c>
      <c r="M771" s="5">
        <v>0</v>
      </c>
    </row>
    <row r="772" spans="1:13" x14ac:dyDescent="0.25">
      <c r="A772" s="2">
        <v>42350</v>
      </c>
      <c r="B772" s="7">
        <v>541305</v>
      </c>
      <c r="C772" s="3">
        <v>31.75</v>
      </c>
      <c r="D772" s="7">
        <f t="shared" ref="D772:D835" si="48">+C772^2</f>
        <v>1008.0625</v>
      </c>
      <c r="E772" s="7">
        <f t="shared" ref="E772:E835" si="49">+C772^3</f>
        <v>32005.984375</v>
      </c>
      <c r="F772" s="7">
        <f t="shared" ref="F772:F835" si="50">+C772^4</f>
        <v>1016190.00390625</v>
      </c>
      <c r="G772" s="11">
        <v>489085</v>
      </c>
      <c r="H772">
        <v>0</v>
      </c>
      <c r="I772">
        <v>1</v>
      </c>
      <c r="J772">
        <v>13</v>
      </c>
      <c r="K772" s="3">
        <v>8.125</v>
      </c>
      <c r="L772" s="3">
        <f t="shared" ref="L772:L835" si="51">+C772*K772</f>
        <v>257.96875</v>
      </c>
      <c r="M772" s="5">
        <v>0</v>
      </c>
    </row>
    <row r="773" spans="1:13" x14ac:dyDescent="0.25">
      <c r="A773" s="2">
        <v>42716</v>
      </c>
      <c r="B773" s="7">
        <v>549173</v>
      </c>
      <c r="C773" s="3">
        <v>31.75</v>
      </c>
      <c r="D773" s="7">
        <f t="shared" si="48"/>
        <v>1008.0625</v>
      </c>
      <c r="E773" s="7">
        <f t="shared" si="49"/>
        <v>32005.984375</v>
      </c>
      <c r="F773" s="7">
        <f t="shared" si="50"/>
        <v>1016190.00390625</v>
      </c>
      <c r="G773" s="11">
        <v>494221</v>
      </c>
      <c r="H773">
        <v>0</v>
      </c>
      <c r="I773">
        <v>0</v>
      </c>
      <c r="J773">
        <v>9</v>
      </c>
      <c r="K773" s="3">
        <v>4.9166666666666696</v>
      </c>
      <c r="L773" s="3">
        <f t="shared" si="51"/>
        <v>156.10416666666677</v>
      </c>
      <c r="M773" s="5">
        <v>0</v>
      </c>
    </row>
    <row r="774" spans="1:13" x14ac:dyDescent="0.25">
      <c r="A774" s="2">
        <v>39847</v>
      </c>
      <c r="B774" s="7">
        <v>543018</v>
      </c>
      <c r="C774" s="3">
        <v>31.7083333333333</v>
      </c>
      <c r="D774" s="7">
        <f t="shared" si="48"/>
        <v>1005.4184027777757</v>
      </c>
      <c r="E774" s="7">
        <f t="shared" si="49"/>
        <v>31880.14185474527</v>
      </c>
      <c r="F774" s="7">
        <f t="shared" si="50"/>
        <v>1010866.1646442135</v>
      </c>
      <c r="G774" s="11">
        <v>582492</v>
      </c>
      <c r="H774">
        <v>0</v>
      </c>
      <c r="I774">
        <v>0</v>
      </c>
      <c r="J774">
        <v>8</v>
      </c>
      <c r="K774" s="3">
        <v>4.3333333333333304</v>
      </c>
      <c r="L774" s="3">
        <f t="shared" si="51"/>
        <v>137.40277777777754</v>
      </c>
      <c r="M774" s="5">
        <v>0</v>
      </c>
    </row>
    <row r="775" spans="1:13" x14ac:dyDescent="0.25">
      <c r="A775" s="2">
        <v>38379</v>
      </c>
      <c r="B775" s="7">
        <v>520151</v>
      </c>
      <c r="C775" s="3">
        <v>31.6666666666667</v>
      </c>
      <c r="D775" s="7">
        <f t="shared" si="48"/>
        <v>1002.7777777777799</v>
      </c>
      <c r="E775" s="7">
        <f t="shared" si="49"/>
        <v>31754.62962962973</v>
      </c>
      <c r="F775" s="7">
        <f t="shared" si="50"/>
        <v>1005563.2716049425</v>
      </c>
      <c r="G775" s="11">
        <v>543249</v>
      </c>
      <c r="H775">
        <v>0</v>
      </c>
      <c r="I775">
        <v>0</v>
      </c>
      <c r="J775">
        <v>6</v>
      </c>
      <c r="K775" s="3">
        <v>2</v>
      </c>
      <c r="L775" s="3">
        <f t="shared" si="51"/>
        <v>63.3333333333334</v>
      </c>
      <c r="M775" s="5">
        <v>0</v>
      </c>
    </row>
    <row r="776" spans="1:13" x14ac:dyDescent="0.25">
      <c r="A776" s="2">
        <v>39455</v>
      </c>
      <c r="B776" s="7">
        <v>687655</v>
      </c>
      <c r="C776" s="3">
        <v>31.6666666666667</v>
      </c>
      <c r="D776" s="7">
        <f t="shared" si="48"/>
        <v>1002.7777777777799</v>
      </c>
      <c r="E776" s="7">
        <f t="shared" si="49"/>
        <v>31754.62962962973</v>
      </c>
      <c r="F776" s="7">
        <f t="shared" si="50"/>
        <v>1005563.2716049425</v>
      </c>
      <c r="G776" s="11">
        <v>696996</v>
      </c>
      <c r="H776">
        <v>0</v>
      </c>
      <c r="I776">
        <v>0</v>
      </c>
      <c r="J776">
        <v>25</v>
      </c>
      <c r="K776" s="3">
        <v>16.5416666666667</v>
      </c>
      <c r="L776" s="3">
        <f t="shared" si="51"/>
        <v>523.81944444444605</v>
      </c>
      <c r="M776" s="5">
        <v>0</v>
      </c>
    </row>
    <row r="777" spans="1:13" x14ac:dyDescent="0.25">
      <c r="A777" s="2">
        <v>40585</v>
      </c>
      <c r="B777" s="7">
        <v>574381</v>
      </c>
      <c r="C777" s="3">
        <v>31.6666666666667</v>
      </c>
      <c r="D777" s="7">
        <f t="shared" si="48"/>
        <v>1002.7777777777799</v>
      </c>
      <c r="E777" s="7">
        <f t="shared" si="49"/>
        <v>31754.62962962973</v>
      </c>
      <c r="F777" s="7">
        <f t="shared" si="50"/>
        <v>1005563.2716049425</v>
      </c>
      <c r="G777" s="11">
        <v>649694</v>
      </c>
      <c r="H777">
        <v>1</v>
      </c>
      <c r="I777">
        <v>0</v>
      </c>
      <c r="J777">
        <v>13</v>
      </c>
      <c r="K777" s="3">
        <v>6.625</v>
      </c>
      <c r="L777" s="3">
        <f t="shared" si="51"/>
        <v>209.79166666666688</v>
      </c>
      <c r="M777" s="5">
        <v>0</v>
      </c>
    </row>
    <row r="778" spans="1:13" x14ac:dyDescent="0.25">
      <c r="A778" s="2">
        <v>40955</v>
      </c>
      <c r="B778" s="7">
        <v>534527</v>
      </c>
      <c r="C778" s="3">
        <v>31.6666666666667</v>
      </c>
      <c r="D778" s="7">
        <f t="shared" si="48"/>
        <v>1002.7777777777799</v>
      </c>
      <c r="E778" s="7">
        <f t="shared" si="49"/>
        <v>31754.62962962973</v>
      </c>
      <c r="F778" s="7">
        <f t="shared" si="50"/>
        <v>1005563.2716049425</v>
      </c>
      <c r="G778" s="11">
        <v>516451</v>
      </c>
      <c r="H778">
        <v>0</v>
      </c>
      <c r="I778">
        <v>0</v>
      </c>
      <c r="J778">
        <v>10</v>
      </c>
      <c r="K778" s="3">
        <v>5.3333333333333304</v>
      </c>
      <c r="L778" s="3">
        <f t="shared" si="51"/>
        <v>168.88888888888897</v>
      </c>
      <c r="M778" s="5">
        <v>0</v>
      </c>
    </row>
    <row r="779" spans="1:13" x14ac:dyDescent="0.25">
      <c r="A779" s="2">
        <v>40201</v>
      </c>
      <c r="B779" s="7">
        <v>593844</v>
      </c>
      <c r="C779" s="3">
        <v>31.625</v>
      </c>
      <c r="D779" s="7">
        <f t="shared" si="48"/>
        <v>1000.140625</v>
      </c>
      <c r="E779" s="7">
        <f t="shared" si="49"/>
        <v>31629.447265625</v>
      </c>
      <c r="F779" s="7">
        <f t="shared" si="50"/>
        <v>1000281.2697753906</v>
      </c>
      <c r="G779" s="11">
        <v>552853</v>
      </c>
      <c r="H779">
        <v>0</v>
      </c>
      <c r="I779">
        <v>1</v>
      </c>
      <c r="J779">
        <v>17</v>
      </c>
      <c r="K779" s="3">
        <v>5.2083333333333304</v>
      </c>
      <c r="L779" s="3">
        <f t="shared" si="51"/>
        <v>164.71354166666657</v>
      </c>
      <c r="M779" s="5">
        <v>0</v>
      </c>
    </row>
    <row r="780" spans="1:13" x14ac:dyDescent="0.25">
      <c r="A780" s="2">
        <v>40597</v>
      </c>
      <c r="B780" s="7">
        <v>517513</v>
      </c>
      <c r="C780" s="3">
        <v>31.625</v>
      </c>
      <c r="D780" s="7">
        <f t="shared" si="48"/>
        <v>1000.140625</v>
      </c>
      <c r="E780" s="7">
        <f t="shared" si="49"/>
        <v>31629.447265625</v>
      </c>
      <c r="F780" s="7">
        <f t="shared" si="50"/>
        <v>1000281.2697753906</v>
      </c>
      <c r="G780" s="11">
        <v>545275</v>
      </c>
      <c r="H780">
        <v>0</v>
      </c>
      <c r="I780">
        <v>0</v>
      </c>
      <c r="J780">
        <v>13</v>
      </c>
      <c r="K780" s="3">
        <v>4.9166666666666696</v>
      </c>
      <c r="L780" s="3">
        <f t="shared" si="51"/>
        <v>155.48958333333343</v>
      </c>
      <c r="M780" s="5">
        <v>0</v>
      </c>
    </row>
    <row r="781" spans="1:13" x14ac:dyDescent="0.25">
      <c r="A781" s="2">
        <v>38762</v>
      </c>
      <c r="B781" s="7">
        <v>531443</v>
      </c>
      <c r="C781" s="3">
        <v>31.5833333333333</v>
      </c>
      <c r="D781" s="7">
        <f t="shared" si="48"/>
        <v>997.5069444444423</v>
      </c>
      <c r="E781" s="7">
        <f t="shared" si="49"/>
        <v>31504.594328703603</v>
      </c>
      <c r="F781" s="7">
        <f t="shared" si="50"/>
        <v>995020.10421488772</v>
      </c>
      <c r="G781" s="11">
        <v>524147</v>
      </c>
      <c r="H781">
        <v>0</v>
      </c>
      <c r="I781">
        <v>0</v>
      </c>
      <c r="J781">
        <v>16</v>
      </c>
      <c r="K781" s="3">
        <v>8.5416666666666696</v>
      </c>
      <c r="L781" s="3">
        <f t="shared" si="51"/>
        <v>269.77430555555537</v>
      </c>
      <c r="M781" s="5">
        <v>0</v>
      </c>
    </row>
    <row r="782" spans="1:13" x14ac:dyDescent="0.25">
      <c r="A782" s="2">
        <v>39419</v>
      </c>
      <c r="B782" s="7">
        <v>527354</v>
      </c>
      <c r="C782" s="3">
        <v>31.5833333333333</v>
      </c>
      <c r="D782" s="7">
        <f t="shared" si="48"/>
        <v>997.5069444444423</v>
      </c>
      <c r="E782" s="7">
        <f t="shared" si="49"/>
        <v>31504.594328703603</v>
      </c>
      <c r="F782" s="7">
        <f t="shared" si="50"/>
        <v>995020.10421488772</v>
      </c>
      <c r="G782" s="11">
        <v>565676</v>
      </c>
      <c r="H782">
        <v>0</v>
      </c>
      <c r="I782">
        <v>0</v>
      </c>
      <c r="J782">
        <v>15</v>
      </c>
      <c r="K782" s="3">
        <v>5.4166666666666696</v>
      </c>
      <c r="L782" s="3">
        <f t="shared" si="51"/>
        <v>171.0763888888888</v>
      </c>
      <c r="M782" s="5">
        <v>0</v>
      </c>
    </row>
    <row r="783" spans="1:13" x14ac:dyDescent="0.25">
      <c r="A783" s="2">
        <v>39452</v>
      </c>
      <c r="B783" s="7">
        <v>567925</v>
      </c>
      <c r="C783" s="3">
        <v>31.5</v>
      </c>
      <c r="D783" s="7">
        <f t="shared" si="48"/>
        <v>992.25</v>
      </c>
      <c r="E783" s="7">
        <f t="shared" si="49"/>
        <v>31255.875</v>
      </c>
      <c r="F783" s="7">
        <f t="shared" si="50"/>
        <v>984560.0625</v>
      </c>
      <c r="G783" s="11">
        <v>484215</v>
      </c>
      <c r="H783">
        <v>0</v>
      </c>
      <c r="I783">
        <v>1</v>
      </c>
      <c r="J783">
        <v>17</v>
      </c>
      <c r="K783" s="3">
        <v>9.5833333333333304</v>
      </c>
      <c r="L783" s="3">
        <f t="shared" si="51"/>
        <v>301.87499999999989</v>
      </c>
      <c r="M783" s="5">
        <v>0</v>
      </c>
    </row>
    <row r="784" spans="1:13" x14ac:dyDescent="0.25">
      <c r="A784" s="2">
        <v>40163</v>
      </c>
      <c r="B784" s="7">
        <v>535145</v>
      </c>
      <c r="C784" s="3">
        <v>31.5</v>
      </c>
      <c r="D784" s="7">
        <f t="shared" si="48"/>
        <v>992.25</v>
      </c>
      <c r="E784" s="7">
        <f t="shared" si="49"/>
        <v>31255.875</v>
      </c>
      <c r="F784" s="7">
        <f t="shared" si="50"/>
        <v>984560.0625</v>
      </c>
      <c r="G784" s="11">
        <v>598079</v>
      </c>
      <c r="H784">
        <v>0</v>
      </c>
      <c r="I784">
        <v>0</v>
      </c>
      <c r="J784">
        <v>9</v>
      </c>
      <c r="K784" s="3">
        <v>3.7083333333333299</v>
      </c>
      <c r="L784" s="3">
        <f t="shared" si="51"/>
        <v>116.81249999999989</v>
      </c>
      <c r="M784" s="5">
        <v>0</v>
      </c>
    </row>
    <row r="785" spans="1:13" x14ac:dyDescent="0.25">
      <c r="A785" s="2">
        <v>40532</v>
      </c>
      <c r="B785" s="7">
        <v>544168</v>
      </c>
      <c r="C785" s="3">
        <v>31.5</v>
      </c>
      <c r="D785" s="7">
        <f t="shared" si="48"/>
        <v>992.25</v>
      </c>
      <c r="E785" s="7">
        <f t="shared" si="49"/>
        <v>31255.875</v>
      </c>
      <c r="F785" s="7">
        <f t="shared" si="50"/>
        <v>984560.0625</v>
      </c>
      <c r="G785" s="11">
        <v>442654</v>
      </c>
      <c r="H785">
        <v>0</v>
      </c>
      <c r="I785">
        <v>0</v>
      </c>
      <c r="J785">
        <v>7</v>
      </c>
      <c r="K785" s="3">
        <v>3.4583333333333299</v>
      </c>
      <c r="L785" s="3">
        <f t="shared" si="51"/>
        <v>108.93749999999989</v>
      </c>
      <c r="M785" s="5">
        <v>0</v>
      </c>
    </row>
    <row r="786" spans="1:13" x14ac:dyDescent="0.25">
      <c r="A786" s="2">
        <v>41304</v>
      </c>
      <c r="B786" s="7">
        <v>643240</v>
      </c>
      <c r="C786" s="3">
        <v>31.5</v>
      </c>
      <c r="D786" s="7">
        <f t="shared" si="48"/>
        <v>992.25</v>
      </c>
      <c r="E786" s="7">
        <f t="shared" si="49"/>
        <v>31255.875</v>
      </c>
      <c r="F786" s="7">
        <f t="shared" si="50"/>
        <v>984560.0625</v>
      </c>
      <c r="G786" s="11">
        <v>723711</v>
      </c>
      <c r="H786">
        <v>0</v>
      </c>
      <c r="I786">
        <v>0</v>
      </c>
      <c r="J786">
        <v>14</v>
      </c>
      <c r="K786" s="3">
        <v>7.875</v>
      </c>
      <c r="L786" s="3">
        <f t="shared" si="51"/>
        <v>248.0625</v>
      </c>
      <c r="M786" s="5">
        <v>0</v>
      </c>
    </row>
    <row r="787" spans="1:13" x14ac:dyDescent="0.25">
      <c r="A787" s="2">
        <v>40232</v>
      </c>
      <c r="B787" s="7">
        <v>593838</v>
      </c>
      <c r="C787" s="3">
        <v>31.4583333333333</v>
      </c>
      <c r="D787" s="7">
        <f t="shared" si="48"/>
        <v>989.62673611110904</v>
      </c>
      <c r="E787" s="7">
        <f t="shared" si="49"/>
        <v>31132.007740161938</v>
      </c>
      <c r="F787" s="7">
        <f t="shared" si="50"/>
        <v>979361.07682592666</v>
      </c>
      <c r="G787" s="11">
        <v>661678</v>
      </c>
      <c r="H787">
        <v>0</v>
      </c>
      <c r="I787">
        <v>0</v>
      </c>
      <c r="J787">
        <v>13</v>
      </c>
      <c r="K787" s="3">
        <v>7.25</v>
      </c>
      <c r="L787" s="3">
        <f t="shared" si="51"/>
        <v>228.07291666666643</v>
      </c>
      <c r="M787" s="5">
        <v>0</v>
      </c>
    </row>
    <row r="788" spans="1:13" x14ac:dyDescent="0.25">
      <c r="A788" s="2">
        <v>40965</v>
      </c>
      <c r="B788" s="7">
        <v>533046</v>
      </c>
      <c r="C788" s="3">
        <v>31.4583333333333</v>
      </c>
      <c r="D788" s="7">
        <f t="shared" si="48"/>
        <v>989.62673611110904</v>
      </c>
      <c r="E788" s="7">
        <f t="shared" si="49"/>
        <v>31132.007740161938</v>
      </c>
      <c r="F788" s="7">
        <f t="shared" si="50"/>
        <v>979361.07682592666</v>
      </c>
      <c r="G788" s="11">
        <v>555544</v>
      </c>
      <c r="H788">
        <v>0</v>
      </c>
      <c r="I788">
        <v>1</v>
      </c>
      <c r="J788">
        <v>10</v>
      </c>
      <c r="K788" s="3">
        <v>5.5</v>
      </c>
      <c r="L788" s="3">
        <f t="shared" si="51"/>
        <v>173.02083333333314</v>
      </c>
      <c r="M788" s="5">
        <v>0</v>
      </c>
    </row>
    <row r="789" spans="1:13" x14ac:dyDescent="0.25">
      <c r="A789" s="2">
        <v>42717</v>
      </c>
      <c r="B789" s="7">
        <v>578336</v>
      </c>
      <c r="C789" s="3">
        <v>31.4583333333333</v>
      </c>
      <c r="D789" s="7">
        <f t="shared" si="48"/>
        <v>989.62673611110904</v>
      </c>
      <c r="E789" s="7">
        <f t="shared" si="49"/>
        <v>31132.007740161938</v>
      </c>
      <c r="F789" s="7">
        <f t="shared" si="50"/>
        <v>979361.07682592666</v>
      </c>
      <c r="G789" s="11">
        <v>549173</v>
      </c>
      <c r="H789">
        <v>0</v>
      </c>
      <c r="I789">
        <v>0</v>
      </c>
      <c r="J789">
        <v>12</v>
      </c>
      <c r="K789" s="3">
        <v>4.2916666666666696</v>
      </c>
      <c r="L789" s="3">
        <f t="shared" si="51"/>
        <v>135.00868055555551</v>
      </c>
      <c r="M789" s="5">
        <v>0</v>
      </c>
    </row>
    <row r="790" spans="1:13" x14ac:dyDescent="0.25">
      <c r="A790" s="2">
        <v>42718</v>
      </c>
      <c r="B790" s="7">
        <v>547598</v>
      </c>
      <c r="C790" s="3">
        <v>31.4166666666667</v>
      </c>
      <c r="D790" s="7">
        <f t="shared" si="48"/>
        <v>987.0069444444465</v>
      </c>
      <c r="E790" s="7">
        <f t="shared" si="49"/>
        <v>31008.468171296394</v>
      </c>
      <c r="F790" s="7">
        <f t="shared" si="50"/>
        <v>974182.70838156273</v>
      </c>
      <c r="G790" s="11">
        <v>578336</v>
      </c>
      <c r="H790">
        <v>0</v>
      </c>
      <c r="I790">
        <v>0</v>
      </c>
      <c r="J790">
        <v>10</v>
      </c>
      <c r="K790" s="3">
        <v>3.625</v>
      </c>
      <c r="L790" s="3">
        <f t="shared" si="51"/>
        <v>113.88541666666679</v>
      </c>
      <c r="M790" s="5">
        <v>0</v>
      </c>
    </row>
    <row r="791" spans="1:13" x14ac:dyDescent="0.25">
      <c r="A791" s="2">
        <v>39835</v>
      </c>
      <c r="B791" s="7">
        <v>524485</v>
      </c>
      <c r="C791" s="3">
        <v>31.375</v>
      </c>
      <c r="D791" s="7">
        <f t="shared" si="48"/>
        <v>984.390625</v>
      </c>
      <c r="E791" s="7">
        <f t="shared" si="49"/>
        <v>30885.255859375</v>
      </c>
      <c r="F791" s="7">
        <f t="shared" si="50"/>
        <v>969024.90258789063</v>
      </c>
      <c r="G791" s="11">
        <v>592621</v>
      </c>
      <c r="H791">
        <v>0</v>
      </c>
      <c r="I791">
        <v>0</v>
      </c>
      <c r="J791">
        <v>9</v>
      </c>
      <c r="K791" s="3">
        <v>4.3333333333333304</v>
      </c>
      <c r="L791" s="3">
        <f t="shared" si="51"/>
        <v>135.95833333333323</v>
      </c>
      <c r="M791" s="5">
        <v>0</v>
      </c>
    </row>
    <row r="792" spans="1:13" x14ac:dyDescent="0.25">
      <c r="A792" s="2">
        <v>40530</v>
      </c>
      <c r="B792" s="7">
        <v>509491</v>
      </c>
      <c r="C792" s="3">
        <v>31.375</v>
      </c>
      <c r="D792" s="7">
        <f t="shared" si="48"/>
        <v>984.390625</v>
      </c>
      <c r="E792" s="7">
        <f t="shared" si="49"/>
        <v>30885.255859375</v>
      </c>
      <c r="F792" s="7">
        <f t="shared" si="50"/>
        <v>969024.90258789063</v>
      </c>
      <c r="G792" s="11">
        <v>670273</v>
      </c>
      <c r="H792">
        <v>0</v>
      </c>
      <c r="I792">
        <v>1</v>
      </c>
      <c r="J792">
        <v>16</v>
      </c>
      <c r="K792" s="3">
        <v>5.9583333333333304</v>
      </c>
      <c r="L792" s="3">
        <f t="shared" si="51"/>
        <v>186.94270833333323</v>
      </c>
      <c r="M792" s="5">
        <v>0</v>
      </c>
    </row>
    <row r="793" spans="1:13" x14ac:dyDescent="0.25">
      <c r="A793" s="2">
        <v>42389</v>
      </c>
      <c r="B793" s="7">
        <v>623160</v>
      </c>
      <c r="C793" s="3">
        <v>31.375</v>
      </c>
      <c r="D793" s="7">
        <f t="shared" si="48"/>
        <v>984.390625</v>
      </c>
      <c r="E793" s="7">
        <f t="shared" si="49"/>
        <v>30885.255859375</v>
      </c>
      <c r="F793" s="7">
        <f t="shared" si="50"/>
        <v>969024.90258789063</v>
      </c>
      <c r="G793" s="11">
        <v>566092</v>
      </c>
      <c r="H793">
        <v>0</v>
      </c>
      <c r="I793">
        <v>0</v>
      </c>
      <c r="J793">
        <v>28</v>
      </c>
      <c r="K793" s="3">
        <v>8.7083333333333304</v>
      </c>
      <c r="L793" s="3">
        <f t="shared" si="51"/>
        <v>273.22395833333326</v>
      </c>
      <c r="M793" s="5">
        <v>0</v>
      </c>
    </row>
    <row r="794" spans="1:13" x14ac:dyDescent="0.25">
      <c r="A794" s="2">
        <v>39848</v>
      </c>
      <c r="B794" s="7">
        <v>516695</v>
      </c>
      <c r="C794" s="3">
        <v>31.2916666666667</v>
      </c>
      <c r="D794" s="7">
        <f t="shared" si="48"/>
        <v>979.16840277777987</v>
      </c>
      <c r="E794" s="7">
        <f t="shared" si="49"/>
        <v>30639.811270254726</v>
      </c>
      <c r="F794" s="7">
        <f t="shared" si="50"/>
        <v>958770.76099838852</v>
      </c>
      <c r="G794" s="11">
        <v>543018</v>
      </c>
      <c r="H794">
        <v>0</v>
      </c>
      <c r="I794">
        <v>0</v>
      </c>
      <c r="J794">
        <v>7</v>
      </c>
      <c r="K794" s="3">
        <v>2.5833333333333299</v>
      </c>
      <c r="L794" s="3">
        <f t="shared" si="51"/>
        <v>80.836805555555529</v>
      </c>
      <c r="M794" s="5">
        <v>0</v>
      </c>
    </row>
    <row r="795" spans="1:13" x14ac:dyDescent="0.25">
      <c r="A795" s="2">
        <v>38401</v>
      </c>
      <c r="B795" s="7">
        <v>528566</v>
      </c>
      <c r="C795" s="3">
        <v>31.25</v>
      </c>
      <c r="D795" s="7">
        <f t="shared" si="48"/>
        <v>976.5625</v>
      </c>
      <c r="E795" s="7">
        <f t="shared" si="49"/>
        <v>30517.578125</v>
      </c>
      <c r="F795" s="7">
        <f t="shared" si="50"/>
        <v>953674.31640625</v>
      </c>
      <c r="G795" s="11">
        <v>560832</v>
      </c>
      <c r="H795">
        <v>1</v>
      </c>
      <c r="I795">
        <v>0</v>
      </c>
      <c r="J795">
        <v>15</v>
      </c>
      <c r="K795" s="3">
        <v>4.8333333333333304</v>
      </c>
      <c r="L795" s="3">
        <f t="shared" si="51"/>
        <v>151.04166666666657</v>
      </c>
      <c r="M795" s="5">
        <v>0</v>
      </c>
    </row>
    <row r="796" spans="1:13" x14ac:dyDescent="0.25">
      <c r="A796" s="2">
        <v>38727</v>
      </c>
      <c r="B796" s="7">
        <v>529013</v>
      </c>
      <c r="C796" s="3">
        <v>31.25</v>
      </c>
      <c r="D796" s="7">
        <f t="shared" si="48"/>
        <v>976.5625</v>
      </c>
      <c r="E796" s="7">
        <f t="shared" si="49"/>
        <v>30517.578125</v>
      </c>
      <c r="F796" s="7">
        <f t="shared" si="50"/>
        <v>953674.31640625</v>
      </c>
      <c r="G796" s="11">
        <v>602950</v>
      </c>
      <c r="H796">
        <v>0</v>
      </c>
      <c r="I796">
        <v>0</v>
      </c>
      <c r="J796">
        <v>16</v>
      </c>
      <c r="K796" s="3">
        <v>5.625</v>
      </c>
      <c r="L796" s="3">
        <f t="shared" si="51"/>
        <v>175.78125</v>
      </c>
      <c r="M796" s="5">
        <v>0</v>
      </c>
    </row>
    <row r="797" spans="1:13" x14ac:dyDescent="0.25">
      <c r="A797" s="2">
        <v>39827</v>
      </c>
      <c r="B797" s="7">
        <v>546940</v>
      </c>
      <c r="C797" s="3">
        <v>31.25</v>
      </c>
      <c r="D797" s="7">
        <f t="shared" si="48"/>
        <v>976.5625</v>
      </c>
      <c r="E797" s="7">
        <f t="shared" si="49"/>
        <v>30517.578125</v>
      </c>
      <c r="F797" s="7">
        <f t="shared" si="50"/>
        <v>953674.31640625</v>
      </c>
      <c r="G797" s="11">
        <v>500408</v>
      </c>
      <c r="H797">
        <v>0</v>
      </c>
      <c r="I797">
        <v>0</v>
      </c>
      <c r="J797">
        <v>13</v>
      </c>
      <c r="K797" s="3">
        <v>6.3333333333333304</v>
      </c>
      <c r="L797" s="3">
        <f t="shared" si="51"/>
        <v>197.91666666666657</v>
      </c>
      <c r="M797" s="5">
        <v>0</v>
      </c>
    </row>
    <row r="798" spans="1:13" x14ac:dyDescent="0.25">
      <c r="A798" s="2">
        <v>40591</v>
      </c>
      <c r="B798" s="7">
        <v>535971</v>
      </c>
      <c r="C798" s="3">
        <v>31.25</v>
      </c>
      <c r="D798" s="7">
        <f t="shared" si="48"/>
        <v>976.5625</v>
      </c>
      <c r="E798" s="7">
        <f t="shared" si="49"/>
        <v>30517.578125</v>
      </c>
      <c r="F798" s="7">
        <f t="shared" si="50"/>
        <v>953674.31640625</v>
      </c>
      <c r="G798" s="11">
        <v>438715</v>
      </c>
      <c r="H798">
        <v>0</v>
      </c>
      <c r="I798">
        <v>0</v>
      </c>
      <c r="J798">
        <v>16</v>
      </c>
      <c r="K798" s="3">
        <v>10.2083333333333</v>
      </c>
      <c r="L798" s="3">
        <f t="shared" si="51"/>
        <v>319.01041666666561</v>
      </c>
      <c r="M798" s="5">
        <v>0</v>
      </c>
    </row>
    <row r="799" spans="1:13" x14ac:dyDescent="0.25">
      <c r="A799" s="2">
        <v>40930</v>
      </c>
      <c r="B799" s="7">
        <v>546117</v>
      </c>
      <c r="C799" s="3">
        <v>31.25</v>
      </c>
      <c r="D799" s="7">
        <f t="shared" si="48"/>
        <v>976.5625</v>
      </c>
      <c r="E799" s="7">
        <f t="shared" si="49"/>
        <v>30517.578125</v>
      </c>
      <c r="F799" s="7">
        <f t="shared" si="50"/>
        <v>953674.31640625</v>
      </c>
      <c r="G799" s="11">
        <v>532345</v>
      </c>
      <c r="H799">
        <v>0</v>
      </c>
      <c r="I799">
        <v>1</v>
      </c>
      <c r="J799">
        <v>10</v>
      </c>
      <c r="K799" s="3">
        <v>5.5416666666666696</v>
      </c>
      <c r="L799" s="3">
        <f t="shared" si="51"/>
        <v>173.17708333333343</v>
      </c>
      <c r="M799" s="5">
        <v>0</v>
      </c>
    </row>
    <row r="800" spans="1:13" x14ac:dyDescent="0.25">
      <c r="A800" s="2">
        <v>40941</v>
      </c>
      <c r="B800" s="7">
        <v>563182</v>
      </c>
      <c r="C800" s="3">
        <v>31.25</v>
      </c>
      <c r="D800" s="7">
        <f t="shared" si="48"/>
        <v>976.5625</v>
      </c>
      <c r="E800" s="7">
        <f t="shared" si="49"/>
        <v>30517.578125</v>
      </c>
      <c r="F800" s="7">
        <f t="shared" si="50"/>
        <v>953674.31640625</v>
      </c>
      <c r="G800" s="11">
        <v>566339</v>
      </c>
      <c r="H800">
        <v>0</v>
      </c>
      <c r="I800">
        <v>0</v>
      </c>
      <c r="J800">
        <v>17</v>
      </c>
      <c r="K800" s="3">
        <v>9</v>
      </c>
      <c r="L800" s="3">
        <f t="shared" si="51"/>
        <v>281.25</v>
      </c>
      <c r="M800" s="5">
        <v>0</v>
      </c>
    </row>
    <row r="801" spans="1:13" x14ac:dyDescent="0.25">
      <c r="A801" s="2">
        <v>42392</v>
      </c>
      <c r="B801" s="7">
        <v>570986</v>
      </c>
      <c r="C801" s="3">
        <v>31.1666666666667</v>
      </c>
      <c r="D801" s="7">
        <f t="shared" si="48"/>
        <v>971.36111111111313</v>
      </c>
      <c r="E801" s="7">
        <f t="shared" si="49"/>
        <v>30274.087962963058</v>
      </c>
      <c r="F801" s="7">
        <f t="shared" si="50"/>
        <v>943542.40817901632</v>
      </c>
      <c r="G801" s="11">
        <v>586962</v>
      </c>
      <c r="H801">
        <v>0</v>
      </c>
      <c r="I801">
        <v>1</v>
      </c>
      <c r="J801">
        <v>14</v>
      </c>
      <c r="K801" s="3">
        <v>6.6666666666666696</v>
      </c>
      <c r="L801" s="3">
        <f t="shared" si="51"/>
        <v>207.77777777777808</v>
      </c>
      <c r="M801" s="5">
        <v>0</v>
      </c>
    </row>
    <row r="802" spans="1:13" x14ac:dyDescent="0.25">
      <c r="A802" s="2">
        <v>38723</v>
      </c>
      <c r="B802" s="7">
        <v>466532</v>
      </c>
      <c r="C802" s="3">
        <v>31.0833333333333</v>
      </c>
      <c r="D802" s="7">
        <f t="shared" si="48"/>
        <v>966.17361111110904</v>
      </c>
      <c r="E802" s="7">
        <f t="shared" si="49"/>
        <v>30031.896412036942</v>
      </c>
      <c r="F802" s="7">
        <f t="shared" si="50"/>
        <v>933491.44680748053</v>
      </c>
      <c r="G802" s="11">
        <v>506379</v>
      </c>
      <c r="H802">
        <v>1</v>
      </c>
      <c r="I802">
        <v>0</v>
      </c>
      <c r="J802">
        <v>8</v>
      </c>
      <c r="K802" s="3">
        <v>3.9583333333333299</v>
      </c>
      <c r="L802" s="3">
        <f t="shared" si="51"/>
        <v>123.0381944444442</v>
      </c>
      <c r="M802" s="5">
        <v>0</v>
      </c>
    </row>
    <row r="803" spans="1:13" x14ac:dyDescent="0.25">
      <c r="A803" s="2">
        <v>41258</v>
      </c>
      <c r="B803" s="7">
        <v>515406</v>
      </c>
      <c r="C803" s="3">
        <v>31.0833333333333</v>
      </c>
      <c r="D803" s="7">
        <f t="shared" si="48"/>
        <v>966.17361111110904</v>
      </c>
      <c r="E803" s="7">
        <f t="shared" si="49"/>
        <v>30031.896412036942</v>
      </c>
      <c r="F803" s="7">
        <f t="shared" si="50"/>
        <v>933491.44680748053</v>
      </c>
      <c r="G803" s="11">
        <v>466010</v>
      </c>
      <c r="H803">
        <v>0</v>
      </c>
      <c r="I803">
        <v>1</v>
      </c>
      <c r="J803">
        <v>8</v>
      </c>
      <c r="K803" s="3">
        <v>2.8333333333333299</v>
      </c>
      <c r="L803" s="3">
        <f t="shared" si="51"/>
        <v>88.069444444444244</v>
      </c>
      <c r="M803" s="5">
        <v>0</v>
      </c>
    </row>
    <row r="804" spans="1:13" x14ac:dyDescent="0.25">
      <c r="A804" s="2">
        <v>43087</v>
      </c>
      <c r="B804" s="7">
        <v>614835</v>
      </c>
      <c r="C804" s="3">
        <v>31.0833333333333</v>
      </c>
      <c r="D804" s="7">
        <f t="shared" si="48"/>
        <v>966.17361111110904</v>
      </c>
      <c r="E804" s="7">
        <f t="shared" si="49"/>
        <v>30031.896412036942</v>
      </c>
      <c r="F804" s="7">
        <f t="shared" si="50"/>
        <v>933491.44680748053</v>
      </c>
      <c r="G804" s="11">
        <v>610690</v>
      </c>
      <c r="H804">
        <v>0</v>
      </c>
      <c r="I804">
        <v>0</v>
      </c>
      <c r="J804">
        <v>10</v>
      </c>
      <c r="K804" s="3">
        <v>5.75</v>
      </c>
      <c r="L804" s="3">
        <f t="shared" si="51"/>
        <v>178.72916666666649</v>
      </c>
      <c r="M804" s="5">
        <v>0</v>
      </c>
    </row>
    <row r="805" spans="1:13" x14ac:dyDescent="0.25">
      <c r="A805" s="2">
        <v>38363</v>
      </c>
      <c r="B805" s="7">
        <v>544122</v>
      </c>
      <c r="C805" s="3">
        <v>31.0416666666667</v>
      </c>
      <c r="D805" s="7">
        <f t="shared" si="48"/>
        <v>963.5850694444465</v>
      </c>
      <c r="E805" s="7">
        <f t="shared" si="49"/>
        <v>29911.286530671394</v>
      </c>
      <c r="F805" s="7">
        <f t="shared" si="50"/>
        <v>928496.18605625874</v>
      </c>
      <c r="G805" s="11">
        <v>472816</v>
      </c>
      <c r="H805">
        <v>0</v>
      </c>
      <c r="I805">
        <v>0</v>
      </c>
      <c r="J805">
        <v>25</v>
      </c>
      <c r="K805" s="3">
        <v>11.5416666666667</v>
      </c>
      <c r="L805" s="3">
        <f t="shared" si="51"/>
        <v>358.27256944444588</v>
      </c>
      <c r="M805" s="5">
        <v>0</v>
      </c>
    </row>
    <row r="806" spans="1:13" x14ac:dyDescent="0.25">
      <c r="A806" s="2">
        <v>38735</v>
      </c>
      <c r="B806" s="7">
        <v>550937</v>
      </c>
      <c r="C806" s="3">
        <v>31.0416666666667</v>
      </c>
      <c r="D806" s="7">
        <f t="shared" si="48"/>
        <v>963.5850694444465</v>
      </c>
      <c r="E806" s="7">
        <f t="shared" si="49"/>
        <v>29911.286530671394</v>
      </c>
      <c r="F806" s="7">
        <f t="shared" si="50"/>
        <v>928496.18605625874</v>
      </c>
      <c r="G806" s="11">
        <v>575960</v>
      </c>
      <c r="H806">
        <v>0</v>
      </c>
      <c r="I806">
        <v>0</v>
      </c>
      <c r="J806">
        <v>25</v>
      </c>
      <c r="K806" s="3">
        <v>5.875</v>
      </c>
      <c r="L806" s="3">
        <f t="shared" si="51"/>
        <v>182.36979166666686</v>
      </c>
      <c r="M806" s="5">
        <v>0</v>
      </c>
    </row>
    <row r="807" spans="1:13" x14ac:dyDescent="0.25">
      <c r="A807" s="2">
        <v>38756</v>
      </c>
      <c r="B807" s="7">
        <v>502909</v>
      </c>
      <c r="C807" s="3">
        <v>31.0416666666667</v>
      </c>
      <c r="D807" s="7">
        <f t="shared" si="48"/>
        <v>963.5850694444465</v>
      </c>
      <c r="E807" s="7">
        <f t="shared" si="49"/>
        <v>29911.286530671394</v>
      </c>
      <c r="F807" s="7">
        <f t="shared" si="50"/>
        <v>928496.18605625874</v>
      </c>
      <c r="G807" s="11">
        <v>541870</v>
      </c>
      <c r="H807">
        <v>0</v>
      </c>
      <c r="I807">
        <v>0</v>
      </c>
      <c r="J807">
        <v>10</v>
      </c>
      <c r="K807" s="3">
        <v>4.5</v>
      </c>
      <c r="L807" s="3">
        <f t="shared" si="51"/>
        <v>139.68750000000014</v>
      </c>
      <c r="M807" s="5">
        <v>0</v>
      </c>
    </row>
    <row r="808" spans="1:13" x14ac:dyDescent="0.25">
      <c r="A808" s="2">
        <v>40162</v>
      </c>
      <c r="B808" s="7">
        <v>598079</v>
      </c>
      <c r="C808" s="3">
        <v>31.0416666666667</v>
      </c>
      <c r="D808" s="7">
        <f t="shared" si="48"/>
        <v>963.5850694444465</v>
      </c>
      <c r="E808" s="7">
        <f t="shared" si="49"/>
        <v>29911.286530671394</v>
      </c>
      <c r="F808" s="7">
        <f t="shared" si="50"/>
        <v>928496.18605625874</v>
      </c>
      <c r="G808" s="11">
        <v>591719</v>
      </c>
      <c r="H808">
        <v>0</v>
      </c>
      <c r="I808">
        <v>0</v>
      </c>
      <c r="J808">
        <v>21</v>
      </c>
      <c r="K808" s="3">
        <v>7.2083333333333304</v>
      </c>
      <c r="L808" s="3">
        <f t="shared" si="51"/>
        <v>223.75868055555571</v>
      </c>
      <c r="M808" s="5">
        <v>0</v>
      </c>
    </row>
    <row r="809" spans="1:13" x14ac:dyDescent="0.25">
      <c r="A809" s="2">
        <v>40211</v>
      </c>
      <c r="B809" s="7">
        <v>556503</v>
      </c>
      <c r="C809" s="3">
        <v>31.0416666666667</v>
      </c>
      <c r="D809" s="7">
        <f t="shared" si="48"/>
        <v>963.5850694444465</v>
      </c>
      <c r="E809" s="7">
        <f t="shared" si="49"/>
        <v>29911.286530671394</v>
      </c>
      <c r="F809" s="7">
        <f t="shared" si="50"/>
        <v>928496.18605625874</v>
      </c>
      <c r="G809" s="11">
        <v>560143</v>
      </c>
      <c r="H809">
        <v>0</v>
      </c>
      <c r="I809">
        <v>0</v>
      </c>
      <c r="J809">
        <v>7</v>
      </c>
      <c r="K809" s="3">
        <v>3.5</v>
      </c>
      <c r="L809" s="3">
        <f t="shared" si="51"/>
        <v>108.64583333333346</v>
      </c>
      <c r="M809" s="5">
        <v>0</v>
      </c>
    </row>
    <row r="810" spans="1:13" x14ac:dyDescent="0.25">
      <c r="A810" s="2">
        <v>40598</v>
      </c>
      <c r="B810" s="7">
        <v>553173</v>
      </c>
      <c r="C810" s="3">
        <v>31.0416666666667</v>
      </c>
      <c r="D810" s="7">
        <f t="shared" si="48"/>
        <v>963.5850694444465</v>
      </c>
      <c r="E810" s="7">
        <f t="shared" si="49"/>
        <v>29911.286530671394</v>
      </c>
      <c r="F810" s="7">
        <f t="shared" si="50"/>
        <v>928496.18605625874</v>
      </c>
      <c r="G810" s="11">
        <v>517513</v>
      </c>
      <c r="H810">
        <v>0</v>
      </c>
      <c r="I810">
        <v>0</v>
      </c>
      <c r="J810">
        <v>12</v>
      </c>
      <c r="K810" s="3">
        <v>6.3333333333333304</v>
      </c>
      <c r="L810" s="3">
        <f t="shared" si="51"/>
        <v>196.59722222222234</v>
      </c>
      <c r="M810" s="5">
        <v>0</v>
      </c>
    </row>
    <row r="811" spans="1:13" x14ac:dyDescent="0.25">
      <c r="A811" s="2">
        <v>43106</v>
      </c>
      <c r="B811" s="7">
        <v>567270</v>
      </c>
      <c r="C811" s="3">
        <v>31.0416666666667</v>
      </c>
      <c r="D811" s="7">
        <f t="shared" si="48"/>
        <v>963.5850694444465</v>
      </c>
      <c r="E811" s="7">
        <f t="shared" si="49"/>
        <v>29911.286530671394</v>
      </c>
      <c r="F811" s="7">
        <f t="shared" si="50"/>
        <v>928496.18605625874</v>
      </c>
      <c r="G811" s="11">
        <v>543523</v>
      </c>
      <c r="H811">
        <v>0</v>
      </c>
      <c r="I811">
        <v>1</v>
      </c>
      <c r="J811">
        <v>10</v>
      </c>
      <c r="K811" s="3">
        <v>3.7916666666666701</v>
      </c>
      <c r="L811" s="3">
        <f t="shared" si="51"/>
        <v>117.69965277777801</v>
      </c>
      <c r="M811" s="5">
        <v>0</v>
      </c>
    </row>
    <row r="812" spans="1:13" x14ac:dyDescent="0.25">
      <c r="A812" s="2">
        <v>39138</v>
      </c>
      <c r="B812" s="7">
        <v>575272</v>
      </c>
      <c r="C812" s="3">
        <v>31</v>
      </c>
      <c r="D812" s="7">
        <f t="shared" si="48"/>
        <v>961</v>
      </c>
      <c r="E812" s="7">
        <f t="shared" si="49"/>
        <v>29791</v>
      </c>
      <c r="F812" s="7">
        <f t="shared" si="50"/>
        <v>923521</v>
      </c>
      <c r="G812" s="11">
        <v>556837</v>
      </c>
      <c r="H812">
        <v>0</v>
      </c>
      <c r="I812">
        <v>1</v>
      </c>
      <c r="J812">
        <v>23</v>
      </c>
      <c r="K812" s="3">
        <v>10.2083333333333</v>
      </c>
      <c r="L812" s="3">
        <f t="shared" si="51"/>
        <v>316.45833333333229</v>
      </c>
      <c r="M812" s="5">
        <v>0</v>
      </c>
    </row>
    <row r="813" spans="1:13" x14ac:dyDescent="0.25">
      <c r="A813" s="2">
        <v>38757</v>
      </c>
      <c r="B813" s="7">
        <v>494517</v>
      </c>
      <c r="C813" s="3">
        <v>30.9583333333333</v>
      </c>
      <c r="D813" s="7">
        <f t="shared" si="48"/>
        <v>958.41840277777567</v>
      </c>
      <c r="E813" s="7">
        <f t="shared" si="49"/>
        <v>29671.036385995274</v>
      </c>
      <c r="F813" s="7">
        <f t="shared" si="50"/>
        <v>918565.83478310262</v>
      </c>
      <c r="G813" s="11">
        <v>502909</v>
      </c>
      <c r="H813">
        <v>0</v>
      </c>
      <c r="I813">
        <v>0</v>
      </c>
      <c r="J813">
        <v>12</v>
      </c>
      <c r="K813" s="3">
        <v>5.8333333333333304</v>
      </c>
      <c r="L813" s="3">
        <f t="shared" si="51"/>
        <v>180.59027777777749</v>
      </c>
      <c r="M813" s="5">
        <v>0</v>
      </c>
    </row>
    <row r="814" spans="1:13" x14ac:dyDescent="0.25">
      <c r="A814" s="2">
        <v>39786</v>
      </c>
      <c r="B814" s="7">
        <v>501699</v>
      </c>
      <c r="C814" s="3">
        <v>30.875</v>
      </c>
      <c r="D814" s="7">
        <f t="shared" si="48"/>
        <v>953.265625</v>
      </c>
      <c r="E814" s="7">
        <f t="shared" si="49"/>
        <v>29432.076171875</v>
      </c>
      <c r="F814" s="7">
        <f t="shared" si="50"/>
        <v>908715.35180664063</v>
      </c>
      <c r="G814" s="11">
        <v>426251</v>
      </c>
      <c r="H814">
        <v>0</v>
      </c>
      <c r="I814">
        <v>0</v>
      </c>
      <c r="J814">
        <v>12</v>
      </c>
      <c r="K814" s="3">
        <v>5.75</v>
      </c>
      <c r="L814" s="3">
        <f t="shared" si="51"/>
        <v>177.53125</v>
      </c>
      <c r="M814" s="5">
        <v>0</v>
      </c>
    </row>
    <row r="815" spans="1:13" x14ac:dyDescent="0.25">
      <c r="A815" s="2">
        <v>39793</v>
      </c>
      <c r="B815" s="7">
        <v>520617</v>
      </c>
      <c r="C815" s="3">
        <v>30.875</v>
      </c>
      <c r="D815" s="7">
        <f t="shared" si="48"/>
        <v>953.265625</v>
      </c>
      <c r="E815" s="7">
        <f t="shared" si="49"/>
        <v>29432.076171875</v>
      </c>
      <c r="F815" s="7">
        <f t="shared" si="50"/>
        <v>908715.35180664063</v>
      </c>
      <c r="G815" s="11">
        <v>529913</v>
      </c>
      <c r="H815">
        <v>0</v>
      </c>
      <c r="I815">
        <v>0</v>
      </c>
      <c r="J815">
        <v>8</v>
      </c>
      <c r="K815" s="3">
        <v>2.625</v>
      </c>
      <c r="L815" s="3">
        <f t="shared" si="51"/>
        <v>81.046875</v>
      </c>
      <c r="M815" s="5">
        <v>0</v>
      </c>
    </row>
    <row r="816" spans="1:13" x14ac:dyDescent="0.25">
      <c r="A816" s="2">
        <v>43084</v>
      </c>
      <c r="B816" s="7">
        <v>567048</v>
      </c>
      <c r="C816" s="3">
        <v>30.875</v>
      </c>
      <c r="D816" s="7">
        <f t="shared" si="48"/>
        <v>953.265625</v>
      </c>
      <c r="E816" s="7">
        <f t="shared" si="49"/>
        <v>29432.076171875</v>
      </c>
      <c r="F816" s="7">
        <f t="shared" si="50"/>
        <v>908715.35180664063</v>
      </c>
      <c r="G816" s="11">
        <v>627480</v>
      </c>
      <c r="H816">
        <v>1</v>
      </c>
      <c r="I816">
        <v>0</v>
      </c>
      <c r="J816">
        <v>9</v>
      </c>
      <c r="K816" s="3">
        <v>5</v>
      </c>
      <c r="L816" s="3">
        <f t="shared" si="51"/>
        <v>154.375</v>
      </c>
      <c r="M816" s="5">
        <v>0</v>
      </c>
    </row>
    <row r="817" spans="1:13" x14ac:dyDescent="0.25">
      <c r="A817" s="2">
        <v>38367</v>
      </c>
      <c r="B817" s="7">
        <v>482999</v>
      </c>
      <c r="C817" s="3">
        <v>30.7916666666667</v>
      </c>
      <c r="D817" s="7">
        <f t="shared" si="48"/>
        <v>948.12673611111313</v>
      </c>
      <c r="E817" s="7">
        <f t="shared" si="49"/>
        <v>29194.402416088058</v>
      </c>
      <c r="F817" s="7">
        <f t="shared" si="50"/>
        <v>898944.30772871233</v>
      </c>
      <c r="G817" s="11">
        <v>541960</v>
      </c>
      <c r="H817">
        <v>0</v>
      </c>
      <c r="I817">
        <v>1</v>
      </c>
      <c r="J817">
        <v>9</v>
      </c>
      <c r="K817" s="3">
        <v>3.0416666666666701</v>
      </c>
      <c r="L817" s="3">
        <f t="shared" si="51"/>
        <v>93.657986111111313</v>
      </c>
      <c r="M817" s="5">
        <v>0</v>
      </c>
    </row>
    <row r="818" spans="1:13" x14ac:dyDescent="0.25">
      <c r="A818" s="2">
        <v>38743</v>
      </c>
      <c r="B818" s="7">
        <v>492185</v>
      </c>
      <c r="C818" s="3">
        <v>30.7916666666667</v>
      </c>
      <c r="D818" s="7">
        <f t="shared" si="48"/>
        <v>948.12673611111313</v>
      </c>
      <c r="E818" s="7">
        <f t="shared" si="49"/>
        <v>29194.402416088058</v>
      </c>
      <c r="F818" s="7">
        <f t="shared" si="50"/>
        <v>898944.30772871233</v>
      </c>
      <c r="G818" s="11">
        <v>586796</v>
      </c>
      <c r="H818">
        <v>0</v>
      </c>
      <c r="I818">
        <v>0</v>
      </c>
      <c r="J818">
        <v>15</v>
      </c>
      <c r="K818" s="3">
        <v>7.3333333333333304</v>
      </c>
      <c r="L818" s="3">
        <f t="shared" si="51"/>
        <v>225.80555555555571</v>
      </c>
      <c r="M818" s="5">
        <v>0</v>
      </c>
    </row>
    <row r="819" spans="1:13" x14ac:dyDescent="0.25">
      <c r="A819" s="2">
        <v>39423</v>
      </c>
      <c r="B819" s="7">
        <v>494122</v>
      </c>
      <c r="C819" s="3">
        <v>30.7916666666667</v>
      </c>
      <c r="D819" s="7">
        <f t="shared" si="48"/>
        <v>948.12673611111313</v>
      </c>
      <c r="E819" s="7">
        <f t="shared" si="49"/>
        <v>29194.402416088058</v>
      </c>
      <c r="F819" s="7">
        <f t="shared" si="50"/>
        <v>898944.30772871233</v>
      </c>
      <c r="G819" s="11">
        <v>467875</v>
      </c>
      <c r="H819">
        <v>1</v>
      </c>
      <c r="I819">
        <v>0</v>
      </c>
      <c r="J819">
        <v>9</v>
      </c>
      <c r="K819" s="3">
        <v>4.25</v>
      </c>
      <c r="L819" s="3">
        <f t="shared" si="51"/>
        <v>130.86458333333348</v>
      </c>
      <c r="M819" s="5">
        <v>0</v>
      </c>
    </row>
    <row r="820" spans="1:13" x14ac:dyDescent="0.25">
      <c r="A820" s="2">
        <v>40515</v>
      </c>
      <c r="B820" s="7">
        <v>498152</v>
      </c>
      <c r="C820" s="3">
        <v>30.7916666666667</v>
      </c>
      <c r="D820" s="7">
        <f t="shared" si="48"/>
        <v>948.12673611111313</v>
      </c>
      <c r="E820" s="7">
        <f t="shared" si="49"/>
        <v>29194.402416088058</v>
      </c>
      <c r="F820" s="7">
        <f t="shared" si="50"/>
        <v>898944.30772871233</v>
      </c>
      <c r="G820" s="11">
        <v>519379</v>
      </c>
      <c r="H820">
        <v>1</v>
      </c>
      <c r="I820">
        <v>0</v>
      </c>
      <c r="J820">
        <v>12</v>
      </c>
      <c r="K820" s="3">
        <v>2.0416666666666701</v>
      </c>
      <c r="L820" s="3">
        <f t="shared" si="51"/>
        <v>62.866319444444621</v>
      </c>
      <c r="M820" s="5">
        <v>0</v>
      </c>
    </row>
    <row r="821" spans="1:13" x14ac:dyDescent="0.25">
      <c r="A821" s="2">
        <v>40942</v>
      </c>
      <c r="B821" s="7">
        <v>553195</v>
      </c>
      <c r="C821" s="3">
        <v>30.7916666666667</v>
      </c>
      <c r="D821" s="7">
        <f t="shared" si="48"/>
        <v>948.12673611111313</v>
      </c>
      <c r="E821" s="7">
        <f t="shared" si="49"/>
        <v>29194.402416088058</v>
      </c>
      <c r="F821" s="7">
        <f t="shared" si="50"/>
        <v>898944.30772871233</v>
      </c>
      <c r="G821" s="11">
        <v>563182</v>
      </c>
      <c r="H821">
        <v>1</v>
      </c>
      <c r="I821">
        <v>0</v>
      </c>
      <c r="J821">
        <v>20</v>
      </c>
      <c r="K821" s="3">
        <v>5.7083333333333304</v>
      </c>
      <c r="L821" s="3">
        <f t="shared" si="51"/>
        <v>175.76909722222231</v>
      </c>
      <c r="M821" s="5">
        <v>0</v>
      </c>
    </row>
    <row r="822" spans="1:13" x14ac:dyDescent="0.25">
      <c r="A822" s="2">
        <v>40219</v>
      </c>
      <c r="B822" s="7">
        <v>538503</v>
      </c>
      <c r="C822" s="3">
        <v>30.75</v>
      </c>
      <c r="D822" s="7">
        <f t="shared" si="48"/>
        <v>945.5625</v>
      </c>
      <c r="E822" s="7">
        <f t="shared" si="49"/>
        <v>29076.046875</v>
      </c>
      <c r="F822" s="7">
        <f t="shared" si="50"/>
        <v>894088.44140625</v>
      </c>
      <c r="G822" s="11">
        <v>591652</v>
      </c>
      <c r="H822">
        <v>0</v>
      </c>
      <c r="I822">
        <v>0</v>
      </c>
      <c r="J822">
        <v>9</v>
      </c>
      <c r="K822" s="3">
        <v>4.2916666666666696</v>
      </c>
      <c r="L822" s="3">
        <f t="shared" si="51"/>
        <v>131.96875000000009</v>
      </c>
      <c r="M822" s="5">
        <v>0</v>
      </c>
    </row>
    <row r="823" spans="1:13" x14ac:dyDescent="0.25">
      <c r="A823" s="2">
        <v>42343</v>
      </c>
      <c r="B823" s="7">
        <v>518862</v>
      </c>
      <c r="C823" s="3">
        <v>30.75</v>
      </c>
      <c r="D823" s="7">
        <f t="shared" si="48"/>
        <v>945.5625</v>
      </c>
      <c r="E823" s="7">
        <f t="shared" si="49"/>
        <v>29076.046875</v>
      </c>
      <c r="F823" s="7">
        <f t="shared" si="50"/>
        <v>894088.44140625</v>
      </c>
      <c r="G823" s="11">
        <v>544589</v>
      </c>
      <c r="H823">
        <v>0</v>
      </c>
      <c r="I823">
        <v>1</v>
      </c>
      <c r="J823">
        <v>8</v>
      </c>
      <c r="K823" s="3">
        <v>4.375</v>
      </c>
      <c r="L823" s="3">
        <f t="shared" si="51"/>
        <v>134.53125</v>
      </c>
      <c r="M823" s="5">
        <v>0</v>
      </c>
    </row>
    <row r="824" spans="1:13" x14ac:dyDescent="0.25">
      <c r="A824" s="2">
        <v>39059</v>
      </c>
      <c r="B824" s="7">
        <v>511938</v>
      </c>
      <c r="C824" s="3">
        <v>30.7083333333333</v>
      </c>
      <c r="D824" s="7">
        <f t="shared" si="48"/>
        <v>943.00173611110904</v>
      </c>
      <c r="E824" s="7">
        <f t="shared" si="49"/>
        <v>28958.011646411942</v>
      </c>
      <c r="F824" s="7">
        <f t="shared" si="50"/>
        <v>889252.27430856577</v>
      </c>
      <c r="G824" s="11">
        <v>555624</v>
      </c>
      <c r="H824">
        <v>1</v>
      </c>
      <c r="I824">
        <v>0</v>
      </c>
      <c r="J824">
        <v>21</v>
      </c>
      <c r="K824" s="3">
        <v>5.625</v>
      </c>
      <c r="L824" s="3">
        <f t="shared" si="51"/>
        <v>172.7343749999998</v>
      </c>
      <c r="M824" s="5">
        <v>0</v>
      </c>
    </row>
    <row r="825" spans="1:13" x14ac:dyDescent="0.25">
      <c r="A825" s="2">
        <v>40210</v>
      </c>
      <c r="B825" s="7">
        <v>560143</v>
      </c>
      <c r="C825" s="3">
        <v>30.7083333333333</v>
      </c>
      <c r="D825" s="7">
        <f t="shared" si="48"/>
        <v>943.00173611110904</v>
      </c>
      <c r="E825" s="7">
        <f t="shared" si="49"/>
        <v>28958.011646411942</v>
      </c>
      <c r="F825" s="7">
        <f t="shared" si="50"/>
        <v>889252.27430856577</v>
      </c>
      <c r="G825" s="11">
        <v>521336</v>
      </c>
      <c r="H825">
        <v>0</v>
      </c>
      <c r="I825">
        <v>0</v>
      </c>
      <c r="J825">
        <v>9</v>
      </c>
      <c r="K825" s="3">
        <v>4.5</v>
      </c>
      <c r="L825" s="3">
        <f t="shared" si="51"/>
        <v>138.18749999999986</v>
      </c>
      <c r="M825" s="5">
        <v>0</v>
      </c>
    </row>
    <row r="826" spans="1:13" x14ac:dyDescent="0.25">
      <c r="A826" s="2">
        <v>40516</v>
      </c>
      <c r="B826" s="7">
        <v>486469</v>
      </c>
      <c r="C826" s="3">
        <v>30.7083333333333</v>
      </c>
      <c r="D826" s="7">
        <f t="shared" si="48"/>
        <v>943.00173611110904</v>
      </c>
      <c r="E826" s="7">
        <f t="shared" si="49"/>
        <v>28958.011646411942</v>
      </c>
      <c r="F826" s="7">
        <f t="shared" si="50"/>
        <v>889252.27430856577</v>
      </c>
      <c r="G826" s="11">
        <v>498152</v>
      </c>
      <c r="H826">
        <v>0</v>
      </c>
      <c r="I826">
        <v>1</v>
      </c>
      <c r="J826">
        <v>7</v>
      </c>
      <c r="K826" s="3">
        <v>1.5416666666666701</v>
      </c>
      <c r="L826" s="3">
        <f t="shared" si="51"/>
        <v>47.342013888888943</v>
      </c>
      <c r="M826" s="5">
        <v>0</v>
      </c>
    </row>
    <row r="827" spans="1:13" x14ac:dyDescent="0.25">
      <c r="A827" s="2">
        <v>41653</v>
      </c>
      <c r="B827" s="7">
        <v>563178</v>
      </c>
      <c r="C827" s="3">
        <v>30.7083333333333</v>
      </c>
      <c r="D827" s="7">
        <f t="shared" si="48"/>
        <v>943.00173611110904</v>
      </c>
      <c r="E827" s="7">
        <f t="shared" si="49"/>
        <v>28958.011646411942</v>
      </c>
      <c r="F827" s="7">
        <f t="shared" si="50"/>
        <v>889252.27430856577</v>
      </c>
      <c r="G827" s="11">
        <v>570116</v>
      </c>
      <c r="H827">
        <v>0</v>
      </c>
      <c r="I827">
        <v>0</v>
      </c>
      <c r="J827">
        <v>9</v>
      </c>
      <c r="K827" s="3">
        <v>4.8333333333333304</v>
      </c>
      <c r="L827" s="3">
        <f t="shared" si="51"/>
        <v>148.42361111111086</v>
      </c>
      <c r="M827" s="5">
        <v>0</v>
      </c>
    </row>
    <row r="828" spans="1:13" x14ac:dyDescent="0.25">
      <c r="A828" s="2">
        <v>41988</v>
      </c>
      <c r="B828" s="7">
        <v>529582</v>
      </c>
      <c r="C828" s="3">
        <v>30.7083333333333</v>
      </c>
      <c r="D828" s="7">
        <f t="shared" si="48"/>
        <v>943.00173611110904</v>
      </c>
      <c r="E828" s="7">
        <f t="shared" si="49"/>
        <v>28958.011646411942</v>
      </c>
      <c r="F828" s="7">
        <f t="shared" si="50"/>
        <v>889252.27430856577</v>
      </c>
      <c r="G828" s="11">
        <v>546554</v>
      </c>
      <c r="H828">
        <v>0</v>
      </c>
      <c r="I828">
        <v>0</v>
      </c>
      <c r="J828">
        <v>9</v>
      </c>
      <c r="K828" s="3">
        <v>4.3333333333333304</v>
      </c>
      <c r="L828" s="3">
        <f t="shared" si="51"/>
        <v>133.0694444444442</v>
      </c>
      <c r="M828" s="5">
        <v>0</v>
      </c>
    </row>
    <row r="829" spans="1:13" x14ac:dyDescent="0.25">
      <c r="A829" s="2">
        <v>42061</v>
      </c>
      <c r="B829" s="7">
        <v>544402</v>
      </c>
      <c r="C829" s="3">
        <v>30.7083333333333</v>
      </c>
      <c r="D829" s="7">
        <f t="shared" si="48"/>
        <v>943.00173611110904</v>
      </c>
      <c r="E829" s="7">
        <f t="shared" si="49"/>
        <v>28958.011646411942</v>
      </c>
      <c r="F829" s="7">
        <f t="shared" si="50"/>
        <v>889252.27430856577</v>
      </c>
      <c r="G829" s="11">
        <v>415910</v>
      </c>
      <c r="H829">
        <v>0</v>
      </c>
      <c r="I829">
        <v>0</v>
      </c>
      <c r="J829">
        <v>9</v>
      </c>
      <c r="K829" s="3">
        <v>6.4166666666666696</v>
      </c>
      <c r="L829" s="3">
        <f t="shared" si="51"/>
        <v>197.04513888888877</v>
      </c>
      <c r="M829" s="5">
        <v>0</v>
      </c>
    </row>
    <row r="830" spans="1:13" x14ac:dyDescent="0.25">
      <c r="A830" s="2">
        <v>42375</v>
      </c>
      <c r="B830" s="7">
        <v>556415</v>
      </c>
      <c r="C830" s="3">
        <v>30.7083333333333</v>
      </c>
      <c r="D830" s="7">
        <f t="shared" si="48"/>
        <v>943.00173611110904</v>
      </c>
      <c r="E830" s="7">
        <f t="shared" si="49"/>
        <v>28958.011646411942</v>
      </c>
      <c r="F830" s="7">
        <f t="shared" si="50"/>
        <v>889252.27430856577</v>
      </c>
      <c r="G830" s="11">
        <v>568799</v>
      </c>
      <c r="H830">
        <v>0</v>
      </c>
      <c r="I830">
        <v>0</v>
      </c>
      <c r="J830">
        <v>8</v>
      </c>
      <c r="K830" s="3">
        <v>2.9583333333333299</v>
      </c>
      <c r="L830" s="3">
        <f t="shared" si="51"/>
        <v>90.845486111110915</v>
      </c>
      <c r="M830" s="5">
        <v>0</v>
      </c>
    </row>
    <row r="831" spans="1:13" x14ac:dyDescent="0.25">
      <c r="A831" s="2">
        <v>38044</v>
      </c>
      <c r="B831" s="7">
        <v>491136</v>
      </c>
      <c r="C831" s="3">
        <v>30.6666666666667</v>
      </c>
      <c r="D831" s="7">
        <f t="shared" si="48"/>
        <v>940.4444444444465</v>
      </c>
      <c r="E831" s="7">
        <f t="shared" si="49"/>
        <v>28840.29629629639</v>
      </c>
      <c r="F831" s="7">
        <f t="shared" si="50"/>
        <v>884435.75308642362</v>
      </c>
      <c r="G831" s="11">
        <v>519038</v>
      </c>
      <c r="H831">
        <v>1</v>
      </c>
      <c r="I831">
        <v>0</v>
      </c>
      <c r="J831">
        <v>9</v>
      </c>
      <c r="K831" s="3">
        <v>5.2916666666666696</v>
      </c>
      <c r="L831" s="3">
        <f t="shared" si="51"/>
        <v>162.27777777777806</v>
      </c>
      <c r="M831" s="5">
        <v>0</v>
      </c>
    </row>
    <row r="832" spans="1:13" x14ac:dyDescent="0.25">
      <c r="A832" s="2">
        <v>42758</v>
      </c>
      <c r="B832" s="7">
        <v>652990</v>
      </c>
      <c r="C832" s="3">
        <v>30.6666666666667</v>
      </c>
      <c r="D832" s="7">
        <f t="shared" si="48"/>
        <v>940.4444444444465</v>
      </c>
      <c r="E832" s="7">
        <f t="shared" si="49"/>
        <v>28840.29629629639</v>
      </c>
      <c r="F832" s="7">
        <f t="shared" si="50"/>
        <v>884435.75308642362</v>
      </c>
      <c r="G832" s="11">
        <v>640695</v>
      </c>
      <c r="H832">
        <v>0</v>
      </c>
      <c r="I832">
        <v>0</v>
      </c>
      <c r="J832">
        <v>25</v>
      </c>
      <c r="K832" s="3">
        <v>9.75</v>
      </c>
      <c r="L832" s="3">
        <f t="shared" si="51"/>
        <v>299.00000000000034</v>
      </c>
      <c r="M832" s="5">
        <v>0</v>
      </c>
    </row>
    <row r="833" spans="1:13" x14ac:dyDescent="0.25">
      <c r="A833" s="2">
        <v>42385</v>
      </c>
      <c r="B833" s="7">
        <v>599031</v>
      </c>
      <c r="C833" s="3">
        <v>30.625</v>
      </c>
      <c r="D833" s="7">
        <f t="shared" si="48"/>
        <v>937.890625</v>
      </c>
      <c r="E833" s="7">
        <f t="shared" si="49"/>
        <v>28722.900390625</v>
      </c>
      <c r="F833" s="7">
        <f t="shared" si="50"/>
        <v>879638.82446289062</v>
      </c>
      <c r="G833" s="11">
        <v>626330</v>
      </c>
      <c r="H833">
        <v>0</v>
      </c>
      <c r="I833">
        <v>1</v>
      </c>
      <c r="J833">
        <v>13</v>
      </c>
      <c r="K833" s="3">
        <v>7.625</v>
      </c>
      <c r="L833" s="3">
        <f t="shared" si="51"/>
        <v>233.515625</v>
      </c>
      <c r="M833" s="5">
        <v>0</v>
      </c>
    </row>
    <row r="834" spans="1:13" x14ac:dyDescent="0.25">
      <c r="A834" s="2">
        <v>38034</v>
      </c>
      <c r="B834" s="7">
        <v>461731</v>
      </c>
      <c r="C834" s="3">
        <v>30.5833333333333</v>
      </c>
      <c r="D834" s="7">
        <f t="shared" si="48"/>
        <v>935.34027777777578</v>
      </c>
      <c r="E834" s="7">
        <f t="shared" si="49"/>
        <v>28605.823495370278</v>
      </c>
      <c r="F834" s="7">
        <f t="shared" si="50"/>
        <v>874861.43523340672</v>
      </c>
      <c r="G834" s="11">
        <v>532318</v>
      </c>
      <c r="H834">
        <v>0</v>
      </c>
      <c r="I834">
        <v>0</v>
      </c>
      <c r="J834">
        <v>12</v>
      </c>
      <c r="K834" s="3">
        <v>6.375</v>
      </c>
      <c r="L834" s="3">
        <f t="shared" si="51"/>
        <v>194.9687499999998</v>
      </c>
      <c r="M834" s="5">
        <v>0</v>
      </c>
    </row>
    <row r="835" spans="1:13" x14ac:dyDescent="0.25">
      <c r="A835" s="2">
        <v>40148</v>
      </c>
      <c r="B835" s="7">
        <v>533698</v>
      </c>
      <c r="C835" s="3">
        <v>30.5833333333333</v>
      </c>
      <c r="D835" s="7">
        <f t="shared" si="48"/>
        <v>935.34027777777578</v>
      </c>
      <c r="E835" s="7">
        <f t="shared" si="49"/>
        <v>28605.823495370278</v>
      </c>
      <c r="F835" s="7">
        <f t="shared" si="50"/>
        <v>874861.43523340672</v>
      </c>
      <c r="G835" s="11">
        <v>516089</v>
      </c>
      <c r="H835">
        <v>0</v>
      </c>
      <c r="I835">
        <v>0</v>
      </c>
      <c r="J835">
        <v>12</v>
      </c>
      <c r="K835" s="3">
        <v>4.875</v>
      </c>
      <c r="L835" s="3">
        <f t="shared" si="51"/>
        <v>149.09374999999983</v>
      </c>
      <c r="M835" s="5">
        <v>0</v>
      </c>
    </row>
    <row r="836" spans="1:13" x14ac:dyDescent="0.25">
      <c r="A836" s="2">
        <v>40567</v>
      </c>
      <c r="B836" s="7">
        <v>552485</v>
      </c>
      <c r="C836" s="3">
        <v>30.5416666666667</v>
      </c>
      <c r="D836" s="7">
        <f t="shared" ref="D836:D899" si="52">+C836^2</f>
        <v>932.79340277777976</v>
      </c>
      <c r="E836" s="7">
        <f t="shared" ref="E836:E899" si="53">+C836^3</f>
        <v>28489.065176504722</v>
      </c>
      <c r="F836" s="7">
        <f t="shared" ref="F836:F899" si="54">+C836^4</f>
        <v>870103.53226574929</v>
      </c>
      <c r="G836" s="11">
        <v>582894</v>
      </c>
      <c r="H836">
        <v>0</v>
      </c>
      <c r="I836">
        <v>0</v>
      </c>
      <c r="J836">
        <v>9</v>
      </c>
      <c r="K836" s="3">
        <v>4.4166666666666696</v>
      </c>
      <c r="L836" s="3">
        <f t="shared" ref="L836:L899" si="55">+C836*K836</f>
        <v>134.89236111111134</v>
      </c>
      <c r="M836" s="5">
        <v>0</v>
      </c>
    </row>
    <row r="837" spans="1:13" x14ac:dyDescent="0.25">
      <c r="A837" s="2">
        <v>40956</v>
      </c>
      <c r="B837" s="7">
        <v>538967</v>
      </c>
      <c r="C837" s="3">
        <v>30.5416666666667</v>
      </c>
      <c r="D837" s="7">
        <f t="shared" si="52"/>
        <v>932.79340277777976</v>
      </c>
      <c r="E837" s="7">
        <f t="shared" si="53"/>
        <v>28489.065176504722</v>
      </c>
      <c r="F837" s="7">
        <f t="shared" si="54"/>
        <v>870103.53226574929</v>
      </c>
      <c r="G837" s="11">
        <v>534527</v>
      </c>
      <c r="H837">
        <v>1</v>
      </c>
      <c r="I837">
        <v>0</v>
      </c>
      <c r="J837">
        <v>10</v>
      </c>
      <c r="K837" s="3">
        <v>5.9583333333333304</v>
      </c>
      <c r="L837" s="3">
        <f t="shared" si="55"/>
        <v>181.97743055555566</v>
      </c>
      <c r="M837" s="5">
        <v>0</v>
      </c>
    </row>
    <row r="838" spans="1:13" x14ac:dyDescent="0.25">
      <c r="A838" s="2">
        <v>39486</v>
      </c>
      <c r="B838" s="7">
        <v>563191</v>
      </c>
      <c r="C838" s="3">
        <v>30.5</v>
      </c>
      <c r="D838" s="7">
        <f t="shared" si="52"/>
        <v>930.25</v>
      </c>
      <c r="E838" s="7">
        <f t="shared" si="53"/>
        <v>28372.625</v>
      </c>
      <c r="F838" s="7">
        <f t="shared" si="54"/>
        <v>865365.0625</v>
      </c>
      <c r="G838" s="11">
        <v>685372</v>
      </c>
      <c r="H838">
        <v>1</v>
      </c>
      <c r="I838">
        <v>0</v>
      </c>
      <c r="J838">
        <v>17</v>
      </c>
      <c r="K838" s="3">
        <v>9.8333333333333304</v>
      </c>
      <c r="L838" s="3">
        <f t="shared" si="55"/>
        <v>299.91666666666657</v>
      </c>
      <c r="M838" s="5">
        <v>0</v>
      </c>
    </row>
    <row r="839" spans="1:13" x14ac:dyDescent="0.25">
      <c r="A839" s="2">
        <v>41630</v>
      </c>
      <c r="B839" s="7">
        <v>609111</v>
      </c>
      <c r="C839" s="3">
        <v>30.5</v>
      </c>
      <c r="D839" s="7">
        <f t="shared" si="52"/>
        <v>930.25</v>
      </c>
      <c r="E839" s="7">
        <f t="shared" si="53"/>
        <v>28372.625</v>
      </c>
      <c r="F839" s="7">
        <f t="shared" si="54"/>
        <v>865365.0625</v>
      </c>
      <c r="G839" s="11">
        <v>640781</v>
      </c>
      <c r="H839">
        <v>0</v>
      </c>
      <c r="I839">
        <v>1</v>
      </c>
      <c r="J839">
        <v>10</v>
      </c>
      <c r="K839" s="3">
        <v>7.9583333333333304</v>
      </c>
      <c r="L839" s="3">
        <f t="shared" si="55"/>
        <v>242.72916666666657</v>
      </c>
      <c r="M839" s="5">
        <v>0</v>
      </c>
    </row>
    <row r="840" spans="1:13" x14ac:dyDescent="0.25">
      <c r="A840" s="2">
        <v>41990</v>
      </c>
      <c r="B840" s="7">
        <v>504638</v>
      </c>
      <c r="C840" s="3">
        <v>30.5</v>
      </c>
      <c r="D840" s="7">
        <f t="shared" si="52"/>
        <v>930.25</v>
      </c>
      <c r="E840" s="7">
        <f t="shared" si="53"/>
        <v>28372.625</v>
      </c>
      <c r="F840" s="7">
        <f t="shared" si="54"/>
        <v>865365.0625</v>
      </c>
      <c r="G840" s="11">
        <v>499955</v>
      </c>
      <c r="H840">
        <v>0</v>
      </c>
      <c r="I840">
        <v>0</v>
      </c>
      <c r="J840">
        <v>6</v>
      </c>
      <c r="K840" s="3">
        <v>3</v>
      </c>
      <c r="L840" s="3">
        <f t="shared" si="55"/>
        <v>91.5</v>
      </c>
      <c r="M840" s="5">
        <v>0</v>
      </c>
    </row>
    <row r="841" spans="1:13" x14ac:dyDescent="0.25">
      <c r="A841" s="2">
        <v>38016</v>
      </c>
      <c r="B841" s="7">
        <v>512740</v>
      </c>
      <c r="C841" s="3">
        <v>30.4583333333333</v>
      </c>
      <c r="D841" s="7">
        <f t="shared" si="52"/>
        <v>927.71006944444241</v>
      </c>
      <c r="E841" s="7">
        <f t="shared" si="53"/>
        <v>28256.50253182861</v>
      </c>
      <c r="F841" s="7">
        <f t="shared" si="54"/>
        <v>860645.97294861218</v>
      </c>
      <c r="G841" s="11">
        <v>488997</v>
      </c>
      <c r="H841">
        <v>1</v>
      </c>
      <c r="I841">
        <v>0</v>
      </c>
      <c r="J841">
        <v>21</v>
      </c>
      <c r="K841" s="3">
        <v>9.4166666666666696</v>
      </c>
      <c r="L841" s="3">
        <f t="shared" si="55"/>
        <v>286.815972222222</v>
      </c>
      <c r="M841" s="5">
        <v>0</v>
      </c>
    </row>
    <row r="842" spans="1:13" x14ac:dyDescent="0.25">
      <c r="A842" s="2">
        <v>43107</v>
      </c>
      <c r="B842" s="7">
        <v>524104</v>
      </c>
      <c r="C842" s="3">
        <v>30.4583333333333</v>
      </c>
      <c r="D842" s="7">
        <f t="shared" si="52"/>
        <v>927.71006944444241</v>
      </c>
      <c r="E842" s="7">
        <f t="shared" si="53"/>
        <v>28256.50253182861</v>
      </c>
      <c r="F842" s="7">
        <f t="shared" si="54"/>
        <v>860645.97294861218</v>
      </c>
      <c r="G842" s="11">
        <v>567270</v>
      </c>
      <c r="H842">
        <v>0</v>
      </c>
      <c r="I842">
        <v>1</v>
      </c>
      <c r="J842">
        <v>9</v>
      </c>
      <c r="K842" s="3">
        <v>5.0833333333333304</v>
      </c>
      <c r="L842" s="3">
        <f t="shared" si="55"/>
        <v>154.82986111111086</v>
      </c>
      <c r="M842" s="5">
        <v>0</v>
      </c>
    </row>
    <row r="843" spans="1:13" x14ac:dyDescent="0.25">
      <c r="A843" s="2">
        <v>39872</v>
      </c>
      <c r="B843" s="7">
        <v>478467</v>
      </c>
      <c r="C843" s="3">
        <v>30.4166666666667</v>
      </c>
      <c r="D843" s="7">
        <f t="shared" si="52"/>
        <v>925.17361111111313</v>
      </c>
      <c r="E843" s="7">
        <f t="shared" si="53"/>
        <v>28140.697337963054</v>
      </c>
      <c r="F843" s="7">
        <f t="shared" si="54"/>
        <v>855946.21069637721</v>
      </c>
      <c r="G843" s="11">
        <v>561087</v>
      </c>
      <c r="H843">
        <v>0</v>
      </c>
      <c r="I843">
        <v>1</v>
      </c>
      <c r="J843">
        <v>9</v>
      </c>
      <c r="K843" s="3">
        <v>4.4583333333333304</v>
      </c>
      <c r="L843" s="3">
        <f t="shared" si="55"/>
        <v>135.60763888888894</v>
      </c>
      <c r="M843" s="5">
        <v>0</v>
      </c>
    </row>
    <row r="844" spans="1:13" x14ac:dyDescent="0.25">
      <c r="A844" s="2">
        <v>40160</v>
      </c>
      <c r="B844" s="7">
        <v>562820</v>
      </c>
      <c r="C844" s="3">
        <v>30.4166666666667</v>
      </c>
      <c r="D844" s="7">
        <f t="shared" si="52"/>
        <v>925.17361111111313</v>
      </c>
      <c r="E844" s="7">
        <f t="shared" si="53"/>
        <v>28140.697337963054</v>
      </c>
      <c r="F844" s="7">
        <f t="shared" si="54"/>
        <v>855946.21069637721</v>
      </c>
      <c r="G844" s="11">
        <v>609550</v>
      </c>
      <c r="H844">
        <v>0</v>
      </c>
      <c r="I844">
        <v>1</v>
      </c>
      <c r="J844">
        <v>10</v>
      </c>
      <c r="K844" s="3">
        <v>5.25</v>
      </c>
      <c r="L844" s="3">
        <f t="shared" si="55"/>
        <v>159.68750000000017</v>
      </c>
      <c r="M844" s="5">
        <v>0</v>
      </c>
    </row>
    <row r="845" spans="1:13" x14ac:dyDescent="0.25">
      <c r="A845" s="2">
        <v>42028</v>
      </c>
      <c r="B845" s="7">
        <v>536790</v>
      </c>
      <c r="C845" s="3">
        <v>30.4166666666667</v>
      </c>
      <c r="D845" s="7">
        <f t="shared" si="52"/>
        <v>925.17361111111313</v>
      </c>
      <c r="E845" s="7">
        <f t="shared" si="53"/>
        <v>28140.697337963054</v>
      </c>
      <c r="F845" s="7">
        <f t="shared" si="54"/>
        <v>855946.21069637721</v>
      </c>
      <c r="G845" s="11">
        <v>620793</v>
      </c>
      <c r="H845">
        <v>0</v>
      </c>
      <c r="I845">
        <v>1</v>
      </c>
      <c r="J845">
        <v>8</v>
      </c>
      <c r="K845" s="3">
        <v>3.7916666666666701</v>
      </c>
      <c r="L845" s="3">
        <f t="shared" si="55"/>
        <v>115.32986111111134</v>
      </c>
      <c r="M845" s="5">
        <v>0</v>
      </c>
    </row>
    <row r="846" spans="1:13" x14ac:dyDescent="0.25">
      <c r="A846" s="2">
        <v>40914</v>
      </c>
      <c r="B846" s="7">
        <v>490267</v>
      </c>
      <c r="C846" s="3">
        <v>30.375</v>
      </c>
      <c r="D846" s="7">
        <f t="shared" si="52"/>
        <v>922.640625</v>
      </c>
      <c r="E846" s="7">
        <f t="shared" si="53"/>
        <v>28025.208984375</v>
      </c>
      <c r="F846" s="7">
        <f t="shared" si="54"/>
        <v>851265.72290039063</v>
      </c>
      <c r="G846" s="11">
        <v>496947</v>
      </c>
      <c r="H846">
        <v>1</v>
      </c>
      <c r="I846">
        <v>0</v>
      </c>
      <c r="J846">
        <v>8</v>
      </c>
      <c r="K846" s="3">
        <v>3.1666666666666701</v>
      </c>
      <c r="L846" s="3">
        <f t="shared" si="55"/>
        <v>96.187500000000099</v>
      </c>
      <c r="M846" s="5">
        <v>0</v>
      </c>
    </row>
    <row r="847" spans="1:13" x14ac:dyDescent="0.25">
      <c r="A847" s="2">
        <v>38041</v>
      </c>
      <c r="B847" s="7">
        <v>476737</v>
      </c>
      <c r="C847" s="3">
        <v>30.3333333333333</v>
      </c>
      <c r="D847" s="7">
        <f t="shared" si="52"/>
        <v>920.11111111110915</v>
      </c>
      <c r="E847" s="7">
        <f t="shared" si="53"/>
        <v>27910.037037036946</v>
      </c>
      <c r="F847" s="7">
        <f t="shared" si="54"/>
        <v>846604.45679011988</v>
      </c>
      <c r="G847" s="11">
        <v>448843</v>
      </c>
      <c r="H847">
        <v>0</v>
      </c>
      <c r="I847">
        <v>0</v>
      </c>
      <c r="J847">
        <v>12</v>
      </c>
      <c r="K847" s="3">
        <v>5.5833333333333304</v>
      </c>
      <c r="L847" s="3">
        <f t="shared" si="55"/>
        <v>169.36111111111083</v>
      </c>
      <c r="M847" s="5">
        <v>0</v>
      </c>
    </row>
    <row r="848" spans="1:13" x14ac:dyDescent="0.25">
      <c r="A848" s="2">
        <v>38388</v>
      </c>
      <c r="B848" s="7">
        <v>461466</v>
      </c>
      <c r="C848" s="3">
        <v>30.3333333333333</v>
      </c>
      <c r="D848" s="7">
        <f t="shared" si="52"/>
        <v>920.11111111110915</v>
      </c>
      <c r="E848" s="7">
        <f t="shared" si="53"/>
        <v>27910.037037036946</v>
      </c>
      <c r="F848" s="7">
        <f t="shared" si="54"/>
        <v>846604.45679011988</v>
      </c>
      <c r="G848" s="11">
        <v>458942</v>
      </c>
      <c r="H848">
        <v>0</v>
      </c>
      <c r="I848">
        <v>1</v>
      </c>
      <c r="J848">
        <v>17</v>
      </c>
      <c r="K848" s="3">
        <v>6.5</v>
      </c>
      <c r="L848" s="3">
        <f t="shared" si="55"/>
        <v>197.16666666666646</v>
      </c>
      <c r="M848" s="5">
        <v>0</v>
      </c>
    </row>
    <row r="849" spans="1:13" x14ac:dyDescent="0.25">
      <c r="A849" s="2">
        <v>40967</v>
      </c>
      <c r="B849" s="7">
        <v>571040</v>
      </c>
      <c r="C849" s="3">
        <v>30.3333333333333</v>
      </c>
      <c r="D849" s="7">
        <f t="shared" si="52"/>
        <v>920.11111111110915</v>
      </c>
      <c r="E849" s="7">
        <f t="shared" si="53"/>
        <v>27910.037037036946</v>
      </c>
      <c r="F849" s="7">
        <f t="shared" si="54"/>
        <v>846604.45679011988</v>
      </c>
      <c r="G849" s="11">
        <v>511960</v>
      </c>
      <c r="H849">
        <v>0</v>
      </c>
      <c r="I849">
        <v>0</v>
      </c>
      <c r="J849">
        <v>21</v>
      </c>
      <c r="K849" s="3">
        <v>10</v>
      </c>
      <c r="L849" s="3">
        <f t="shared" si="55"/>
        <v>303.33333333333303</v>
      </c>
      <c r="M849" s="5">
        <v>0</v>
      </c>
    </row>
    <row r="850" spans="1:13" x14ac:dyDescent="0.25">
      <c r="A850" s="2">
        <v>42788</v>
      </c>
      <c r="B850" s="7">
        <v>544472</v>
      </c>
      <c r="C850" s="3">
        <v>30.2916666666667</v>
      </c>
      <c r="D850" s="7">
        <f t="shared" si="52"/>
        <v>917.5850694444465</v>
      </c>
      <c r="E850" s="7">
        <f t="shared" si="53"/>
        <v>27795.18106192139</v>
      </c>
      <c r="F850" s="7">
        <f t="shared" si="54"/>
        <v>841962.35966736975</v>
      </c>
      <c r="G850" s="11">
        <v>370849</v>
      </c>
      <c r="H850">
        <v>0</v>
      </c>
      <c r="I850">
        <v>0</v>
      </c>
      <c r="J850">
        <v>14</v>
      </c>
      <c r="K850" s="3">
        <v>7.1666666666666696</v>
      </c>
      <c r="L850" s="3">
        <f t="shared" si="55"/>
        <v>217.09027777777811</v>
      </c>
      <c r="M850" s="5">
        <v>0</v>
      </c>
    </row>
    <row r="851" spans="1:13" x14ac:dyDescent="0.25">
      <c r="A851" s="2">
        <v>38722</v>
      </c>
      <c r="B851" s="7">
        <v>506379</v>
      </c>
      <c r="C851" s="3">
        <v>30.25</v>
      </c>
      <c r="D851" s="7">
        <f t="shared" si="52"/>
        <v>915.0625</v>
      </c>
      <c r="E851" s="7">
        <f t="shared" si="53"/>
        <v>27680.640625</v>
      </c>
      <c r="F851" s="7">
        <f t="shared" si="54"/>
        <v>837339.37890625</v>
      </c>
      <c r="G851" s="11">
        <v>502761</v>
      </c>
      <c r="H851">
        <v>0</v>
      </c>
      <c r="I851">
        <v>0</v>
      </c>
      <c r="J851">
        <v>9</v>
      </c>
      <c r="K851" s="3">
        <v>3.3333333333333299</v>
      </c>
      <c r="L851" s="3">
        <f t="shared" si="55"/>
        <v>100.83333333333323</v>
      </c>
      <c r="M851" s="5">
        <v>0</v>
      </c>
    </row>
    <row r="852" spans="1:13" x14ac:dyDescent="0.25">
      <c r="A852" s="2">
        <v>40212</v>
      </c>
      <c r="B852" s="7">
        <v>536294</v>
      </c>
      <c r="C852" s="3">
        <v>30.25</v>
      </c>
      <c r="D852" s="7">
        <f t="shared" si="52"/>
        <v>915.0625</v>
      </c>
      <c r="E852" s="7">
        <f t="shared" si="53"/>
        <v>27680.640625</v>
      </c>
      <c r="F852" s="7">
        <f t="shared" si="54"/>
        <v>837339.37890625</v>
      </c>
      <c r="G852" s="11">
        <v>556503</v>
      </c>
      <c r="H852">
        <v>0</v>
      </c>
      <c r="I852">
        <v>0</v>
      </c>
      <c r="J852">
        <v>9</v>
      </c>
      <c r="K852" s="3">
        <v>4.4166666666666696</v>
      </c>
      <c r="L852" s="3">
        <f t="shared" si="55"/>
        <v>133.60416666666674</v>
      </c>
      <c r="M852" s="5">
        <v>0</v>
      </c>
    </row>
    <row r="853" spans="1:13" x14ac:dyDescent="0.25">
      <c r="A853" s="2">
        <v>40216</v>
      </c>
      <c r="B853" s="7">
        <v>506976</v>
      </c>
      <c r="C853" s="3">
        <v>30.25</v>
      </c>
      <c r="D853" s="7">
        <f t="shared" si="52"/>
        <v>915.0625</v>
      </c>
      <c r="E853" s="7">
        <f t="shared" si="53"/>
        <v>27680.640625</v>
      </c>
      <c r="F853" s="7">
        <f t="shared" si="54"/>
        <v>837339.37890625</v>
      </c>
      <c r="G853" s="11">
        <v>449202</v>
      </c>
      <c r="H853">
        <v>0</v>
      </c>
      <c r="I853">
        <v>1</v>
      </c>
      <c r="J853">
        <v>17</v>
      </c>
      <c r="K853" s="3">
        <v>7.125</v>
      </c>
      <c r="L853" s="3">
        <f t="shared" si="55"/>
        <v>215.53125</v>
      </c>
      <c r="M853" s="5">
        <v>0</v>
      </c>
    </row>
    <row r="854" spans="1:13" x14ac:dyDescent="0.25">
      <c r="A854" s="2">
        <v>39117</v>
      </c>
      <c r="B854" s="7">
        <v>540802</v>
      </c>
      <c r="C854" s="3">
        <v>30.2083333333333</v>
      </c>
      <c r="D854" s="7">
        <f t="shared" si="52"/>
        <v>912.54340277777578</v>
      </c>
      <c r="E854" s="7">
        <f t="shared" si="53"/>
        <v>27566.415292245281</v>
      </c>
      <c r="F854" s="7">
        <f t="shared" si="54"/>
        <v>832735.46195324196</v>
      </c>
      <c r="G854" s="11">
        <v>622884</v>
      </c>
      <c r="H854">
        <v>0</v>
      </c>
      <c r="I854">
        <v>1</v>
      </c>
      <c r="J854">
        <v>14</v>
      </c>
      <c r="K854" s="3">
        <v>6.3333333333333304</v>
      </c>
      <c r="L854" s="3">
        <f t="shared" si="55"/>
        <v>191.31944444444414</v>
      </c>
      <c r="M854" s="5">
        <v>0</v>
      </c>
    </row>
    <row r="855" spans="1:13" x14ac:dyDescent="0.25">
      <c r="A855" s="2">
        <v>40536</v>
      </c>
      <c r="B855" s="7">
        <v>506314</v>
      </c>
      <c r="C855" s="3">
        <v>30.2083333333333</v>
      </c>
      <c r="D855" s="7">
        <f t="shared" si="52"/>
        <v>912.54340277777578</v>
      </c>
      <c r="E855" s="7">
        <f t="shared" si="53"/>
        <v>27566.415292245281</v>
      </c>
      <c r="F855" s="7">
        <f t="shared" si="54"/>
        <v>832735.46195324196</v>
      </c>
      <c r="G855" s="11">
        <v>492890</v>
      </c>
      <c r="H855">
        <v>1</v>
      </c>
      <c r="I855">
        <v>0</v>
      </c>
      <c r="J855">
        <v>8</v>
      </c>
      <c r="K855" s="3">
        <v>3.25</v>
      </c>
      <c r="L855" s="3">
        <f t="shared" si="55"/>
        <v>98.177083333333229</v>
      </c>
      <c r="M855" s="5">
        <v>1</v>
      </c>
    </row>
    <row r="856" spans="1:13" x14ac:dyDescent="0.25">
      <c r="A856" s="2">
        <v>38383</v>
      </c>
      <c r="B856" s="7">
        <v>496244</v>
      </c>
      <c r="C856" s="3">
        <v>30.1666666666667</v>
      </c>
      <c r="D856" s="7">
        <f t="shared" si="52"/>
        <v>910.02777777777976</v>
      </c>
      <c r="E856" s="7">
        <f t="shared" si="53"/>
        <v>27452.504629629719</v>
      </c>
      <c r="F856" s="7">
        <f t="shared" si="54"/>
        <v>828150.55632716406</v>
      </c>
      <c r="G856" s="11">
        <v>513533</v>
      </c>
      <c r="H856">
        <v>0</v>
      </c>
      <c r="I856">
        <v>0</v>
      </c>
      <c r="J856">
        <v>13</v>
      </c>
      <c r="K856" s="3">
        <v>5.2083333333333304</v>
      </c>
      <c r="L856" s="3">
        <f t="shared" si="55"/>
        <v>157.11805555555563</v>
      </c>
      <c r="M856" s="5">
        <v>0</v>
      </c>
    </row>
    <row r="857" spans="1:13" x14ac:dyDescent="0.25">
      <c r="A857" s="2">
        <v>39126</v>
      </c>
      <c r="B857" s="7">
        <v>505808</v>
      </c>
      <c r="C857" s="3">
        <v>30.0833333333333</v>
      </c>
      <c r="D857" s="7">
        <f t="shared" si="52"/>
        <v>905.00694444444241</v>
      </c>
      <c r="E857" s="7">
        <f t="shared" si="53"/>
        <v>27225.625578703613</v>
      </c>
      <c r="F857" s="7">
        <f t="shared" si="54"/>
        <v>819037.56949266605</v>
      </c>
      <c r="G857" s="11">
        <v>458061</v>
      </c>
      <c r="H857">
        <v>0</v>
      </c>
      <c r="I857">
        <v>0</v>
      </c>
      <c r="J857">
        <v>13</v>
      </c>
      <c r="K857" s="3">
        <v>6.2083333333333304</v>
      </c>
      <c r="L857" s="3">
        <f t="shared" si="55"/>
        <v>186.76736111111083</v>
      </c>
      <c r="M857" s="5">
        <v>0</v>
      </c>
    </row>
    <row r="858" spans="1:13" x14ac:dyDescent="0.25">
      <c r="A858" s="2">
        <v>40968</v>
      </c>
      <c r="B858" s="7">
        <v>592554</v>
      </c>
      <c r="C858" s="3">
        <v>30</v>
      </c>
      <c r="D858" s="7">
        <f t="shared" si="52"/>
        <v>900</v>
      </c>
      <c r="E858" s="7">
        <f t="shared" si="53"/>
        <v>27000</v>
      </c>
      <c r="F858" s="7">
        <f t="shared" si="54"/>
        <v>810000</v>
      </c>
      <c r="G858" s="11">
        <v>571040</v>
      </c>
      <c r="H858">
        <v>0</v>
      </c>
      <c r="I858">
        <v>0</v>
      </c>
      <c r="J858">
        <v>36</v>
      </c>
      <c r="K858" s="3">
        <v>16.0833333333333</v>
      </c>
      <c r="L858" s="3">
        <f t="shared" si="55"/>
        <v>482.49999999999898</v>
      </c>
      <c r="M858" s="5">
        <v>0</v>
      </c>
    </row>
    <row r="859" spans="1:13" x14ac:dyDescent="0.25">
      <c r="A859" s="2">
        <v>42780</v>
      </c>
      <c r="B859" s="7">
        <v>535385</v>
      </c>
      <c r="C859" s="3">
        <v>30</v>
      </c>
      <c r="D859" s="7">
        <f t="shared" si="52"/>
        <v>900</v>
      </c>
      <c r="E859" s="7">
        <f t="shared" si="53"/>
        <v>27000</v>
      </c>
      <c r="F859" s="7">
        <f t="shared" si="54"/>
        <v>810000</v>
      </c>
      <c r="G859" s="11">
        <v>570645</v>
      </c>
      <c r="H859">
        <v>0</v>
      </c>
      <c r="I859">
        <v>0</v>
      </c>
      <c r="J859">
        <v>10</v>
      </c>
      <c r="K859" s="3">
        <v>4.5833333333333304</v>
      </c>
      <c r="L859" s="3">
        <f t="shared" si="55"/>
        <v>137.49999999999991</v>
      </c>
      <c r="M859" s="5">
        <v>0</v>
      </c>
    </row>
    <row r="860" spans="1:13" x14ac:dyDescent="0.25">
      <c r="A860" s="2">
        <v>42011</v>
      </c>
      <c r="B860" s="7">
        <v>494996</v>
      </c>
      <c r="C860" s="3">
        <v>29.9583333333333</v>
      </c>
      <c r="D860" s="7">
        <f t="shared" si="52"/>
        <v>897.50173611110915</v>
      </c>
      <c r="E860" s="7">
        <f t="shared" si="53"/>
        <v>26887.656177661949</v>
      </c>
      <c r="F860" s="7">
        <f t="shared" si="54"/>
        <v>805509.366322455</v>
      </c>
      <c r="G860" s="11">
        <v>490645</v>
      </c>
      <c r="H860">
        <v>0</v>
      </c>
      <c r="I860">
        <v>0</v>
      </c>
      <c r="J860">
        <v>8</v>
      </c>
      <c r="K860" s="3">
        <v>3.125</v>
      </c>
      <c r="L860" s="3">
        <f t="shared" si="55"/>
        <v>93.619791666666558</v>
      </c>
      <c r="M860" s="5">
        <v>0</v>
      </c>
    </row>
    <row r="861" spans="1:13" x14ac:dyDescent="0.25">
      <c r="A861" s="2">
        <v>38356</v>
      </c>
      <c r="B861" s="7">
        <v>521803</v>
      </c>
      <c r="C861" s="3">
        <v>29.9166666666667</v>
      </c>
      <c r="D861" s="7">
        <f t="shared" si="52"/>
        <v>895.00694444444639</v>
      </c>
      <c r="E861" s="7">
        <f t="shared" si="53"/>
        <v>26775.624421296383</v>
      </c>
      <c r="F861" s="7">
        <f t="shared" si="54"/>
        <v>801037.43060378439</v>
      </c>
      <c r="G861" s="11">
        <v>494771</v>
      </c>
      <c r="H861">
        <v>0</v>
      </c>
      <c r="I861">
        <v>0</v>
      </c>
      <c r="J861">
        <v>15</v>
      </c>
      <c r="K861" s="3">
        <v>6.3333333333333304</v>
      </c>
      <c r="L861" s="3">
        <f t="shared" si="55"/>
        <v>189.47222222222234</v>
      </c>
      <c r="M861" s="5">
        <v>0</v>
      </c>
    </row>
    <row r="862" spans="1:13" x14ac:dyDescent="0.25">
      <c r="A862" s="2">
        <v>38688</v>
      </c>
      <c r="B862" s="7">
        <v>482506</v>
      </c>
      <c r="C862" s="3">
        <v>29.9166666666667</v>
      </c>
      <c r="D862" s="7">
        <f t="shared" si="52"/>
        <v>895.00694444444639</v>
      </c>
      <c r="E862" s="7">
        <f t="shared" si="53"/>
        <v>26775.624421296383</v>
      </c>
      <c r="F862" s="7">
        <f t="shared" si="54"/>
        <v>801037.43060378439</v>
      </c>
      <c r="G862" s="11">
        <v>469110</v>
      </c>
      <c r="H862">
        <v>1</v>
      </c>
      <c r="I862">
        <v>0</v>
      </c>
      <c r="J862">
        <v>22</v>
      </c>
      <c r="K862" s="3">
        <v>6.2916666666666696</v>
      </c>
      <c r="L862" s="3">
        <f t="shared" si="55"/>
        <v>188.22569444444474</v>
      </c>
      <c r="M862" s="5">
        <v>0</v>
      </c>
    </row>
    <row r="863" spans="1:13" x14ac:dyDescent="0.25">
      <c r="A863" s="2">
        <v>43091</v>
      </c>
      <c r="B863" s="7">
        <v>633600</v>
      </c>
      <c r="C863" s="3">
        <v>29.9166666666667</v>
      </c>
      <c r="D863" s="7">
        <f t="shared" si="52"/>
        <v>895.00694444444639</v>
      </c>
      <c r="E863" s="7">
        <f t="shared" si="53"/>
        <v>26775.624421296383</v>
      </c>
      <c r="F863" s="7">
        <f t="shared" si="54"/>
        <v>801037.43060378439</v>
      </c>
      <c r="G863" s="11">
        <v>711011</v>
      </c>
      <c r="H863">
        <v>1</v>
      </c>
      <c r="I863">
        <v>0</v>
      </c>
      <c r="J863">
        <v>13</v>
      </c>
      <c r="K863" s="3">
        <v>7.5</v>
      </c>
      <c r="L863" s="3">
        <f t="shared" si="55"/>
        <v>224.37500000000026</v>
      </c>
      <c r="M863" s="5">
        <v>0</v>
      </c>
    </row>
    <row r="864" spans="1:13" x14ac:dyDescent="0.25">
      <c r="A864" s="2">
        <v>39824</v>
      </c>
      <c r="B864" s="7">
        <v>564091</v>
      </c>
      <c r="C864" s="3">
        <v>29.875</v>
      </c>
      <c r="D864" s="7">
        <f t="shared" si="52"/>
        <v>892.515625</v>
      </c>
      <c r="E864" s="7">
        <f t="shared" si="53"/>
        <v>26663.904296875</v>
      </c>
      <c r="F864" s="7">
        <f t="shared" si="54"/>
        <v>796584.14086914062</v>
      </c>
      <c r="G864" s="11">
        <v>601029</v>
      </c>
      <c r="H864">
        <v>0</v>
      </c>
      <c r="I864">
        <v>1</v>
      </c>
      <c r="J864">
        <v>12</v>
      </c>
      <c r="K864" s="3">
        <v>5.75</v>
      </c>
      <c r="L864" s="3">
        <f t="shared" si="55"/>
        <v>171.78125</v>
      </c>
      <c r="M864" s="5">
        <v>0</v>
      </c>
    </row>
    <row r="865" spans="1:13" x14ac:dyDescent="0.25">
      <c r="A865" s="2">
        <v>40931</v>
      </c>
      <c r="B865" s="7">
        <v>592398</v>
      </c>
      <c r="C865" s="3">
        <v>29.875</v>
      </c>
      <c r="D865" s="7">
        <f t="shared" si="52"/>
        <v>892.515625</v>
      </c>
      <c r="E865" s="7">
        <f t="shared" si="53"/>
        <v>26663.904296875</v>
      </c>
      <c r="F865" s="7">
        <f t="shared" si="54"/>
        <v>796584.14086914062</v>
      </c>
      <c r="G865" s="11">
        <v>546117</v>
      </c>
      <c r="H865">
        <v>0</v>
      </c>
      <c r="I865">
        <v>0</v>
      </c>
      <c r="J865">
        <v>18</v>
      </c>
      <c r="K865" s="3">
        <v>7.3333333333333304</v>
      </c>
      <c r="L865" s="3">
        <f t="shared" si="55"/>
        <v>219.08333333333326</v>
      </c>
      <c r="M865" s="5">
        <v>0</v>
      </c>
    </row>
    <row r="866" spans="1:13" x14ac:dyDescent="0.25">
      <c r="A866" s="2">
        <v>39863</v>
      </c>
      <c r="B866" s="7">
        <v>519089</v>
      </c>
      <c r="C866" s="3">
        <v>29.8333333333333</v>
      </c>
      <c r="D866" s="7">
        <f t="shared" si="52"/>
        <v>890.02777777777578</v>
      </c>
      <c r="E866" s="7">
        <f t="shared" si="53"/>
        <v>26552.495370370281</v>
      </c>
      <c r="F866" s="7">
        <f t="shared" si="54"/>
        <v>792149.44521604583</v>
      </c>
      <c r="G866" s="11">
        <v>529058</v>
      </c>
      <c r="H866">
        <v>0</v>
      </c>
      <c r="I866">
        <v>0</v>
      </c>
      <c r="J866">
        <v>12</v>
      </c>
      <c r="K866" s="3">
        <v>6.0833333333333304</v>
      </c>
      <c r="L866" s="3">
        <f t="shared" si="55"/>
        <v>181.48611111111083</v>
      </c>
      <c r="M866" s="5">
        <v>0</v>
      </c>
    </row>
    <row r="867" spans="1:13" x14ac:dyDescent="0.25">
      <c r="A867" s="2">
        <v>42344</v>
      </c>
      <c r="B867" s="7">
        <v>510176</v>
      </c>
      <c r="C867" s="3">
        <v>29.8333333333333</v>
      </c>
      <c r="D867" s="7">
        <f t="shared" si="52"/>
        <v>890.02777777777578</v>
      </c>
      <c r="E867" s="7">
        <f t="shared" si="53"/>
        <v>26552.495370370281</v>
      </c>
      <c r="F867" s="7">
        <f t="shared" si="54"/>
        <v>792149.44521604583</v>
      </c>
      <c r="G867" s="11">
        <v>518862</v>
      </c>
      <c r="H867">
        <v>0</v>
      </c>
      <c r="I867">
        <v>1</v>
      </c>
      <c r="J867">
        <v>14</v>
      </c>
      <c r="K867" s="3">
        <v>4.5416666666666696</v>
      </c>
      <c r="L867" s="3">
        <f t="shared" si="55"/>
        <v>135.49305555555549</v>
      </c>
      <c r="M867" s="5">
        <v>0</v>
      </c>
    </row>
    <row r="868" spans="1:13" x14ac:dyDescent="0.25">
      <c r="A868" s="2">
        <v>38353</v>
      </c>
      <c r="B868" s="7">
        <v>506772</v>
      </c>
      <c r="C868" s="3">
        <v>29.7916666666667</v>
      </c>
      <c r="D868" s="7">
        <f t="shared" si="52"/>
        <v>887.54340277777976</v>
      </c>
      <c r="E868" s="7">
        <f t="shared" si="53"/>
        <v>26441.397207754719</v>
      </c>
      <c r="F868" s="7">
        <f t="shared" si="54"/>
        <v>787733.29181436019</v>
      </c>
      <c r="G868" s="11">
        <v>481646</v>
      </c>
      <c r="H868">
        <v>0</v>
      </c>
      <c r="I868">
        <v>1</v>
      </c>
      <c r="J868">
        <v>21</v>
      </c>
      <c r="K868" s="3">
        <v>9.625</v>
      </c>
      <c r="L868" s="3">
        <f t="shared" si="55"/>
        <v>286.74479166666697</v>
      </c>
      <c r="M868" s="5">
        <v>1</v>
      </c>
    </row>
    <row r="869" spans="1:13" x14ac:dyDescent="0.25">
      <c r="A869" s="2">
        <v>42720</v>
      </c>
      <c r="B869" s="7">
        <v>571987</v>
      </c>
      <c r="C869" s="3">
        <v>29.7916666666667</v>
      </c>
      <c r="D869" s="7">
        <f t="shared" si="52"/>
        <v>887.54340277777976</v>
      </c>
      <c r="E869" s="7">
        <f t="shared" si="53"/>
        <v>26441.397207754719</v>
      </c>
      <c r="F869" s="7">
        <f t="shared" si="54"/>
        <v>787733.29181436019</v>
      </c>
      <c r="G869" s="11">
        <v>415589</v>
      </c>
      <c r="H869">
        <v>1</v>
      </c>
      <c r="I869">
        <v>0</v>
      </c>
      <c r="J869">
        <v>30</v>
      </c>
      <c r="K869" s="3">
        <v>17.2083333333333</v>
      </c>
      <c r="L869" s="3">
        <f t="shared" si="55"/>
        <v>512.66493055555509</v>
      </c>
      <c r="M869" s="5">
        <v>0</v>
      </c>
    </row>
    <row r="870" spans="1:13" x14ac:dyDescent="0.25">
      <c r="A870" s="2">
        <v>43123</v>
      </c>
      <c r="B870" s="7">
        <v>626245</v>
      </c>
      <c r="C870" s="3">
        <v>29.7916666666667</v>
      </c>
      <c r="D870" s="7">
        <f t="shared" si="52"/>
        <v>887.54340277777976</v>
      </c>
      <c r="E870" s="7">
        <f t="shared" si="53"/>
        <v>26441.397207754719</v>
      </c>
      <c r="F870" s="7">
        <f t="shared" si="54"/>
        <v>787733.29181436019</v>
      </c>
      <c r="G870" s="11">
        <v>709358</v>
      </c>
      <c r="H870">
        <v>0</v>
      </c>
      <c r="I870">
        <v>0</v>
      </c>
      <c r="J870">
        <v>14</v>
      </c>
      <c r="K870" s="3">
        <v>5.5</v>
      </c>
      <c r="L870" s="3">
        <f t="shared" si="55"/>
        <v>163.85416666666686</v>
      </c>
      <c r="M870" s="5">
        <v>0</v>
      </c>
    </row>
    <row r="871" spans="1:13" x14ac:dyDescent="0.25">
      <c r="A871" s="2">
        <v>38707</v>
      </c>
      <c r="B871" s="7">
        <v>428402</v>
      </c>
      <c r="C871" s="3">
        <v>29.75</v>
      </c>
      <c r="D871" s="7">
        <f t="shared" si="52"/>
        <v>885.0625</v>
      </c>
      <c r="E871" s="7">
        <f t="shared" si="53"/>
        <v>26330.609375</v>
      </c>
      <c r="F871" s="7">
        <f t="shared" si="54"/>
        <v>783335.62890625</v>
      </c>
      <c r="G871" s="11">
        <v>462729</v>
      </c>
      <c r="H871">
        <v>0</v>
      </c>
      <c r="I871">
        <v>0</v>
      </c>
      <c r="J871">
        <v>10</v>
      </c>
      <c r="K871" s="3">
        <v>5.7916666666666696</v>
      </c>
      <c r="L871" s="3">
        <f t="shared" si="55"/>
        <v>172.30208333333343</v>
      </c>
      <c r="M871" s="5">
        <v>0</v>
      </c>
    </row>
    <row r="872" spans="1:13" x14ac:dyDescent="0.25">
      <c r="A872" s="2">
        <v>39085</v>
      </c>
      <c r="B872" s="7">
        <v>562311</v>
      </c>
      <c r="C872" s="3">
        <v>29.75</v>
      </c>
      <c r="D872" s="7">
        <f t="shared" si="52"/>
        <v>885.0625</v>
      </c>
      <c r="E872" s="7">
        <f t="shared" si="53"/>
        <v>26330.609375</v>
      </c>
      <c r="F872" s="7">
        <f t="shared" si="54"/>
        <v>783335.62890625</v>
      </c>
      <c r="G872" s="11">
        <v>656181</v>
      </c>
      <c r="H872">
        <v>0</v>
      </c>
      <c r="I872">
        <v>0</v>
      </c>
      <c r="J872">
        <v>15</v>
      </c>
      <c r="K872" s="3">
        <v>7.25</v>
      </c>
      <c r="L872" s="3">
        <f t="shared" si="55"/>
        <v>215.6875</v>
      </c>
      <c r="M872" s="5">
        <v>0</v>
      </c>
    </row>
    <row r="873" spans="1:13" x14ac:dyDescent="0.25">
      <c r="A873" s="2">
        <v>41669</v>
      </c>
      <c r="B873" s="7">
        <v>574288</v>
      </c>
      <c r="C873" s="3">
        <v>29.75</v>
      </c>
      <c r="D873" s="7">
        <f t="shared" si="52"/>
        <v>885.0625</v>
      </c>
      <c r="E873" s="7">
        <f t="shared" si="53"/>
        <v>26330.609375</v>
      </c>
      <c r="F873" s="7">
        <f t="shared" si="54"/>
        <v>783335.62890625</v>
      </c>
      <c r="G873" s="11">
        <v>552433</v>
      </c>
      <c r="H873">
        <v>0</v>
      </c>
      <c r="I873">
        <v>0</v>
      </c>
      <c r="J873">
        <v>13</v>
      </c>
      <c r="K873" s="3">
        <v>4.625</v>
      </c>
      <c r="L873" s="3">
        <f t="shared" si="55"/>
        <v>137.59375</v>
      </c>
      <c r="M873" s="5">
        <v>0</v>
      </c>
    </row>
    <row r="874" spans="1:13" x14ac:dyDescent="0.25">
      <c r="A874" s="2">
        <v>42016</v>
      </c>
      <c r="B874" s="7">
        <v>548623</v>
      </c>
      <c r="C874" s="3">
        <v>29.75</v>
      </c>
      <c r="D874" s="7">
        <f t="shared" si="52"/>
        <v>885.0625</v>
      </c>
      <c r="E874" s="7">
        <f t="shared" si="53"/>
        <v>26330.609375</v>
      </c>
      <c r="F874" s="7">
        <f t="shared" si="54"/>
        <v>783335.62890625</v>
      </c>
      <c r="G874" s="11">
        <v>462184</v>
      </c>
      <c r="H874">
        <v>0</v>
      </c>
      <c r="I874">
        <v>0</v>
      </c>
      <c r="J874">
        <v>13</v>
      </c>
      <c r="K874" s="3">
        <v>4.9166666666666696</v>
      </c>
      <c r="L874" s="3">
        <f t="shared" si="55"/>
        <v>146.27083333333343</v>
      </c>
      <c r="M874" s="5">
        <v>0</v>
      </c>
    </row>
    <row r="875" spans="1:13" x14ac:dyDescent="0.25">
      <c r="A875" s="2">
        <v>42757</v>
      </c>
      <c r="B875" s="7">
        <v>640695</v>
      </c>
      <c r="C875" s="3">
        <v>29.75</v>
      </c>
      <c r="D875" s="7">
        <f t="shared" si="52"/>
        <v>885.0625</v>
      </c>
      <c r="E875" s="7">
        <f t="shared" si="53"/>
        <v>26330.609375</v>
      </c>
      <c r="F875" s="7">
        <f t="shared" si="54"/>
        <v>783335.62890625</v>
      </c>
      <c r="G875" s="11">
        <v>618837</v>
      </c>
      <c r="H875">
        <v>0</v>
      </c>
      <c r="I875">
        <v>1</v>
      </c>
      <c r="J875">
        <v>22</v>
      </c>
      <c r="K875" s="3">
        <v>16.0416666666667</v>
      </c>
      <c r="L875" s="3">
        <f t="shared" si="55"/>
        <v>477.23958333333434</v>
      </c>
      <c r="M875" s="5">
        <v>0</v>
      </c>
    </row>
    <row r="876" spans="1:13" x14ac:dyDescent="0.25">
      <c r="A876" s="2">
        <v>42792</v>
      </c>
      <c r="B876" s="7">
        <v>579852</v>
      </c>
      <c r="C876" s="3">
        <v>29.75</v>
      </c>
      <c r="D876" s="7">
        <f t="shared" si="52"/>
        <v>885.0625</v>
      </c>
      <c r="E876" s="7">
        <f t="shared" si="53"/>
        <v>26330.609375</v>
      </c>
      <c r="F876" s="7">
        <f t="shared" si="54"/>
        <v>783335.62890625</v>
      </c>
      <c r="G876" s="11">
        <v>691134</v>
      </c>
      <c r="H876">
        <v>0</v>
      </c>
      <c r="I876">
        <v>1</v>
      </c>
      <c r="J876">
        <v>22</v>
      </c>
      <c r="K876" s="3">
        <v>14.3333333333333</v>
      </c>
      <c r="L876" s="3">
        <f t="shared" si="55"/>
        <v>426.41666666666566</v>
      </c>
      <c r="M876" s="5">
        <v>0</v>
      </c>
    </row>
    <row r="877" spans="1:13" x14ac:dyDescent="0.25">
      <c r="A877" s="2">
        <v>38336</v>
      </c>
      <c r="B877" s="7">
        <v>497616</v>
      </c>
      <c r="C877" s="3">
        <v>29.7083333333333</v>
      </c>
      <c r="D877" s="7">
        <f t="shared" si="52"/>
        <v>882.58506944444252</v>
      </c>
      <c r="E877" s="7">
        <f t="shared" si="53"/>
        <v>26220.131438078617</v>
      </c>
      <c r="F877" s="7">
        <f t="shared" si="54"/>
        <v>778956.4048062514</v>
      </c>
      <c r="G877" s="11">
        <v>432009</v>
      </c>
      <c r="H877">
        <v>0</v>
      </c>
      <c r="I877">
        <v>0</v>
      </c>
      <c r="J877">
        <v>10</v>
      </c>
      <c r="K877" s="3">
        <v>4.625</v>
      </c>
      <c r="L877" s="3">
        <f t="shared" si="55"/>
        <v>137.40104166666652</v>
      </c>
      <c r="M877" s="5">
        <v>0</v>
      </c>
    </row>
    <row r="878" spans="1:13" x14ac:dyDescent="0.25">
      <c r="A878" s="2">
        <v>38382</v>
      </c>
      <c r="B878" s="7">
        <v>513533</v>
      </c>
      <c r="C878" s="3">
        <v>29.7083333333333</v>
      </c>
      <c r="D878" s="7">
        <f t="shared" si="52"/>
        <v>882.58506944444252</v>
      </c>
      <c r="E878" s="7">
        <f t="shared" si="53"/>
        <v>26220.131438078617</v>
      </c>
      <c r="F878" s="7">
        <f t="shared" si="54"/>
        <v>778956.4048062514</v>
      </c>
      <c r="G878" s="11">
        <v>450661</v>
      </c>
      <c r="H878">
        <v>0</v>
      </c>
      <c r="I878">
        <v>1</v>
      </c>
      <c r="J878">
        <v>21</v>
      </c>
      <c r="K878" s="3">
        <v>10.8333333333333</v>
      </c>
      <c r="L878" s="3">
        <f t="shared" si="55"/>
        <v>321.84027777777641</v>
      </c>
      <c r="M878" s="5">
        <v>0</v>
      </c>
    </row>
    <row r="879" spans="1:13" x14ac:dyDescent="0.25">
      <c r="A879" s="2">
        <v>38706</v>
      </c>
      <c r="B879" s="7">
        <v>462729</v>
      </c>
      <c r="C879" s="3">
        <v>29.7083333333333</v>
      </c>
      <c r="D879" s="7">
        <f t="shared" si="52"/>
        <v>882.58506944444252</v>
      </c>
      <c r="E879" s="7">
        <f t="shared" si="53"/>
        <v>26220.131438078617</v>
      </c>
      <c r="F879" s="7">
        <f t="shared" si="54"/>
        <v>778956.4048062514</v>
      </c>
      <c r="G879" s="11">
        <v>529707</v>
      </c>
      <c r="H879">
        <v>0</v>
      </c>
      <c r="I879">
        <v>0</v>
      </c>
      <c r="J879">
        <v>10</v>
      </c>
      <c r="K879" s="3">
        <v>3.9166666666666701</v>
      </c>
      <c r="L879" s="3">
        <f t="shared" si="55"/>
        <v>116.35763888888886</v>
      </c>
      <c r="M879" s="5">
        <v>0</v>
      </c>
    </row>
    <row r="880" spans="1:13" x14ac:dyDescent="0.25">
      <c r="A880" s="2">
        <v>39436</v>
      </c>
      <c r="B880" s="7">
        <v>570459</v>
      </c>
      <c r="C880" s="3">
        <v>29.7083333333333</v>
      </c>
      <c r="D880" s="7">
        <f t="shared" si="52"/>
        <v>882.58506944444252</v>
      </c>
      <c r="E880" s="7">
        <f t="shared" si="53"/>
        <v>26220.131438078617</v>
      </c>
      <c r="F880" s="7">
        <f t="shared" si="54"/>
        <v>778956.4048062514</v>
      </c>
      <c r="G880" s="11">
        <v>510998</v>
      </c>
      <c r="H880">
        <v>0</v>
      </c>
      <c r="I880">
        <v>0</v>
      </c>
      <c r="J880">
        <v>35</v>
      </c>
      <c r="K880" s="3">
        <v>17.0833333333333</v>
      </c>
      <c r="L880" s="3">
        <f t="shared" si="55"/>
        <v>507.51736111110955</v>
      </c>
      <c r="M880" s="5">
        <v>0</v>
      </c>
    </row>
    <row r="881" spans="1:13" x14ac:dyDescent="0.25">
      <c r="A881" s="2">
        <v>39788</v>
      </c>
      <c r="B881" s="7">
        <v>457087</v>
      </c>
      <c r="C881" s="3">
        <v>29.7083333333333</v>
      </c>
      <c r="D881" s="7">
        <f t="shared" si="52"/>
        <v>882.58506944444252</v>
      </c>
      <c r="E881" s="7">
        <f t="shared" si="53"/>
        <v>26220.131438078617</v>
      </c>
      <c r="F881" s="7">
        <f t="shared" si="54"/>
        <v>778956.4048062514</v>
      </c>
      <c r="G881" s="11">
        <v>532331</v>
      </c>
      <c r="H881">
        <v>0</v>
      </c>
      <c r="I881">
        <v>1</v>
      </c>
      <c r="J881">
        <v>8</v>
      </c>
      <c r="K881" s="3">
        <v>3.375</v>
      </c>
      <c r="L881" s="3">
        <f t="shared" si="55"/>
        <v>100.26562499999989</v>
      </c>
      <c r="M881" s="5">
        <v>0</v>
      </c>
    </row>
    <row r="882" spans="1:13" x14ac:dyDescent="0.25">
      <c r="A882" s="2">
        <v>40964</v>
      </c>
      <c r="B882" s="7">
        <v>555544</v>
      </c>
      <c r="C882" s="3">
        <v>29.7083333333333</v>
      </c>
      <c r="D882" s="7">
        <f t="shared" si="52"/>
        <v>882.58506944444252</v>
      </c>
      <c r="E882" s="7">
        <f t="shared" si="53"/>
        <v>26220.131438078617</v>
      </c>
      <c r="F882" s="7">
        <f t="shared" si="54"/>
        <v>778956.4048062514</v>
      </c>
      <c r="G882" s="11">
        <v>483586</v>
      </c>
      <c r="H882">
        <v>0</v>
      </c>
      <c r="I882">
        <v>1</v>
      </c>
      <c r="J882">
        <v>33</v>
      </c>
      <c r="K882" s="3">
        <v>16.5833333333333</v>
      </c>
      <c r="L882" s="3">
        <f t="shared" si="55"/>
        <v>492.66319444444292</v>
      </c>
      <c r="M882" s="5">
        <v>0</v>
      </c>
    </row>
    <row r="883" spans="1:13" x14ac:dyDescent="0.25">
      <c r="A883" s="2">
        <v>42010</v>
      </c>
      <c r="B883" s="7">
        <v>490645</v>
      </c>
      <c r="C883" s="3">
        <v>29.7083333333333</v>
      </c>
      <c r="D883" s="7">
        <f t="shared" si="52"/>
        <v>882.58506944444252</v>
      </c>
      <c r="E883" s="7">
        <f t="shared" si="53"/>
        <v>26220.131438078617</v>
      </c>
      <c r="F883" s="7">
        <f t="shared" si="54"/>
        <v>778956.4048062514</v>
      </c>
      <c r="G883" s="11">
        <v>551599</v>
      </c>
      <c r="H883">
        <v>0</v>
      </c>
      <c r="I883">
        <v>0</v>
      </c>
      <c r="J883">
        <v>9</v>
      </c>
      <c r="K883" s="3">
        <v>2.2083333333333299</v>
      </c>
      <c r="L883" s="3">
        <f t="shared" si="55"/>
        <v>65.605902777777601</v>
      </c>
      <c r="M883" s="5">
        <v>0</v>
      </c>
    </row>
    <row r="884" spans="1:13" x14ac:dyDescent="0.25">
      <c r="A884" s="2">
        <v>42727</v>
      </c>
      <c r="B884" s="7">
        <v>547697</v>
      </c>
      <c r="C884" s="3">
        <v>29.6666666666667</v>
      </c>
      <c r="D884" s="7">
        <f t="shared" si="52"/>
        <v>880.11111111111313</v>
      </c>
      <c r="E884" s="7">
        <f t="shared" si="53"/>
        <v>26109.962962963051</v>
      </c>
      <c r="F884" s="7">
        <f t="shared" si="54"/>
        <v>774595.5679012381</v>
      </c>
      <c r="G884" s="11">
        <v>639289</v>
      </c>
      <c r="H884">
        <v>1</v>
      </c>
      <c r="I884">
        <v>0</v>
      </c>
      <c r="J884">
        <v>14</v>
      </c>
      <c r="K884" s="3">
        <v>7</v>
      </c>
      <c r="L884" s="3">
        <f t="shared" si="55"/>
        <v>207.66666666666691</v>
      </c>
      <c r="M884" s="5">
        <v>0</v>
      </c>
    </row>
    <row r="885" spans="1:13" x14ac:dyDescent="0.25">
      <c r="A885" s="2">
        <v>40535</v>
      </c>
      <c r="B885" s="7">
        <v>492890</v>
      </c>
      <c r="C885" s="3">
        <v>29.625</v>
      </c>
      <c r="D885" s="7">
        <f t="shared" si="52"/>
        <v>877.640625</v>
      </c>
      <c r="E885" s="7">
        <f t="shared" si="53"/>
        <v>26000.103515625</v>
      </c>
      <c r="F885" s="7">
        <f t="shared" si="54"/>
        <v>770253.06665039062</v>
      </c>
      <c r="G885" s="11">
        <v>506781</v>
      </c>
      <c r="H885">
        <v>0</v>
      </c>
      <c r="I885">
        <v>0</v>
      </c>
      <c r="J885">
        <v>14</v>
      </c>
      <c r="K885" s="3">
        <v>5.4166666666666696</v>
      </c>
      <c r="L885" s="3">
        <f t="shared" si="55"/>
        <v>160.46875000000009</v>
      </c>
      <c r="M885" s="5">
        <v>0</v>
      </c>
    </row>
    <row r="886" spans="1:13" x14ac:dyDescent="0.25">
      <c r="A886" s="2">
        <v>40581</v>
      </c>
      <c r="B886" s="7">
        <v>576825</v>
      </c>
      <c r="C886" s="3">
        <v>29.625</v>
      </c>
      <c r="D886" s="7">
        <f t="shared" si="52"/>
        <v>877.640625</v>
      </c>
      <c r="E886" s="7">
        <f t="shared" si="53"/>
        <v>26000.103515625</v>
      </c>
      <c r="F886" s="7">
        <f t="shared" si="54"/>
        <v>770253.06665039062</v>
      </c>
      <c r="G886" s="11">
        <v>515697</v>
      </c>
      <c r="H886">
        <v>0</v>
      </c>
      <c r="I886">
        <v>0</v>
      </c>
      <c r="J886">
        <v>32</v>
      </c>
      <c r="K886" s="3">
        <v>11.0833333333333</v>
      </c>
      <c r="L886" s="3">
        <f t="shared" si="55"/>
        <v>328.34374999999903</v>
      </c>
      <c r="M886" s="5">
        <v>0</v>
      </c>
    </row>
    <row r="887" spans="1:13" x14ac:dyDescent="0.25">
      <c r="A887" s="2">
        <v>41989</v>
      </c>
      <c r="B887" s="7">
        <v>499955</v>
      </c>
      <c r="C887" s="3">
        <v>29.625</v>
      </c>
      <c r="D887" s="7">
        <f t="shared" si="52"/>
        <v>877.640625</v>
      </c>
      <c r="E887" s="7">
        <f t="shared" si="53"/>
        <v>26000.103515625</v>
      </c>
      <c r="F887" s="7">
        <f t="shared" si="54"/>
        <v>770253.06665039062</v>
      </c>
      <c r="G887" s="11">
        <v>529582</v>
      </c>
      <c r="H887">
        <v>0</v>
      </c>
      <c r="I887">
        <v>0</v>
      </c>
      <c r="J887">
        <v>15</v>
      </c>
      <c r="K887" s="3">
        <v>3.0833333333333299</v>
      </c>
      <c r="L887" s="3">
        <f t="shared" si="55"/>
        <v>91.343749999999901</v>
      </c>
      <c r="M887" s="5">
        <v>0</v>
      </c>
    </row>
    <row r="888" spans="1:13" x14ac:dyDescent="0.25">
      <c r="A888" s="2">
        <v>39062</v>
      </c>
      <c r="B888" s="7">
        <v>546391</v>
      </c>
      <c r="C888" s="3">
        <v>29.5833333333333</v>
      </c>
      <c r="D888" s="7">
        <f t="shared" si="52"/>
        <v>875.17361111110915</v>
      </c>
      <c r="E888" s="7">
        <f t="shared" si="53"/>
        <v>25890.552662036949</v>
      </c>
      <c r="F888" s="7">
        <f t="shared" si="54"/>
        <v>765928.84958525887</v>
      </c>
      <c r="G888" s="11">
        <v>486549</v>
      </c>
      <c r="H888">
        <v>0</v>
      </c>
      <c r="I888">
        <v>0</v>
      </c>
      <c r="J888">
        <v>13</v>
      </c>
      <c r="K888" s="3">
        <v>6.4583333333333304</v>
      </c>
      <c r="L888" s="3">
        <f t="shared" si="55"/>
        <v>191.05902777777749</v>
      </c>
      <c r="M888" s="5">
        <v>0</v>
      </c>
    </row>
    <row r="889" spans="1:13" x14ac:dyDescent="0.25">
      <c r="A889" s="2">
        <v>39853</v>
      </c>
      <c r="B889" s="7">
        <v>573252</v>
      </c>
      <c r="C889" s="3">
        <v>29.5833333333333</v>
      </c>
      <c r="D889" s="7">
        <f t="shared" si="52"/>
        <v>875.17361111110915</v>
      </c>
      <c r="E889" s="7">
        <f t="shared" si="53"/>
        <v>25890.552662036949</v>
      </c>
      <c r="F889" s="7">
        <f t="shared" si="54"/>
        <v>765928.84958525887</v>
      </c>
      <c r="G889" s="11">
        <v>485127</v>
      </c>
      <c r="H889">
        <v>0</v>
      </c>
      <c r="I889">
        <v>0</v>
      </c>
      <c r="J889">
        <v>21</v>
      </c>
      <c r="K889" s="3">
        <v>9.6666666666666696</v>
      </c>
      <c r="L889" s="3">
        <f t="shared" si="55"/>
        <v>285.972222222222</v>
      </c>
      <c r="M889" s="5">
        <v>0</v>
      </c>
    </row>
    <row r="890" spans="1:13" x14ac:dyDescent="0.25">
      <c r="A890" s="2">
        <v>40954</v>
      </c>
      <c r="B890" s="7">
        <v>516451</v>
      </c>
      <c r="C890" s="3">
        <v>29.5833333333333</v>
      </c>
      <c r="D890" s="7">
        <f t="shared" si="52"/>
        <v>875.17361111110915</v>
      </c>
      <c r="E890" s="7">
        <f t="shared" si="53"/>
        <v>25890.552662036949</v>
      </c>
      <c r="F890" s="7">
        <f t="shared" si="54"/>
        <v>765928.84958525887</v>
      </c>
      <c r="G890" s="11">
        <v>478605</v>
      </c>
      <c r="H890">
        <v>0</v>
      </c>
      <c r="I890">
        <v>0</v>
      </c>
      <c r="J890">
        <v>16</v>
      </c>
      <c r="K890" s="3">
        <v>5.75</v>
      </c>
      <c r="L890" s="3">
        <f t="shared" si="55"/>
        <v>170.10416666666649</v>
      </c>
      <c r="M890" s="5">
        <v>0</v>
      </c>
    </row>
    <row r="891" spans="1:13" x14ac:dyDescent="0.25">
      <c r="A891" s="2">
        <v>42009</v>
      </c>
      <c r="B891" s="7">
        <v>551599</v>
      </c>
      <c r="C891" s="3">
        <v>29.5416666666667</v>
      </c>
      <c r="D891" s="7">
        <f t="shared" si="52"/>
        <v>872.71006944444639</v>
      </c>
      <c r="E891" s="7">
        <f t="shared" si="53"/>
        <v>25781.309968171383</v>
      </c>
      <c r="F891" s="7">
        <f t="shared" si="54"/>
        <v>761622.8653097304</v>
      </c>
      <c r="G891" s="11">
        <v>632388</v>
      </c>
      <c r="H891">
        <v>0</v>
      </c>
      <c r="I891">
        <v>0</v>
      </c>
      <c r="J891">
        <v>8</v>
      </c>
      <c r="K891" s="3">
        <v>3.6666666666666701</v>
      </c>
      <c r="L891" s="3">
        <f t="shared" si="55"/>
        <v>108.31944444444467</v>
      </c>
      <c r="M891" s="5">
        <v>0</v>
      </c>
    </row>
    <row r="892" spans="1:13" x14ac:dyDescent="0.25">
      <c r="A892" s="2">
        <v>39864</v>
      </c>
      <c r="B892" s="7">
        <v>491327</v>
      </c>
      <c r="C892" s="3">
        <v>29.5</v>
      </c>
      <c r="D892" s="7">
        <f t="shared" si="52"/>
        <v>870.25</v>
      </c>
      <c r="E892" s="7">
        <f t="shared" si="53"/>
        <v>25672.375</v>
      </c>
      <c r="F892" s="7">
        <f t="shared" si="54"/>
        <v>757335.0625</v>
      </c>
      <c r="G892" s="11">
        <v>519089</v>
      </c>
      <c r="H892">
        <v>1</v>
      </c>
      <c r="I892">
        <v>0</v>
      </c>
      <c r="J892">
        <v>8</v>
      </c>
      <c r="K892" s="3">
        <v>2.7916666666666701</v>
      </c>
      <c r="L892" s="3">
        <f t="shared" si="55"/>
        <v>82.354166666666771</v>
      </c>
      <c r="M892" s="5">
        <v>0</v>
      </c>
    </row>
    <row r="893" spans="1:13" x14ac:dyDescent="0.25">
      <c r="A893" s="2">
        <v>40213</v>
      </c>
      <c r="B893" s="7">
        <v>502772</v>
      </c>
      <c r="C893" s="3">
        <v>29.5</v>
      </c>
      <c r="D893" s="7">
        <f t="shared" si="52"/>
        <v>870.25</v>
      </c>
      <c r="E893" s="7">
        <f t="shared" si="53"/>
        <v>25672.375</v>
      </c>
      <c r="F893" s="7">
        <f t="shared" si="54"/>
        <v>757335.0625</v>
      </c>
      <c r="G893" s="11">
        <v>536294</v>
      </c>
      <c r="H893">
        <v>0</v>
      </c>
      <c r="I893">
        <v>0</v>
      </c>
      <c r="J893">
        <v>9</v>
      </c>
      <c r="K893" s="3">
        <v>4.2083333333333304</v>
      </c>
      <c r="L893" s="3">
        <f t="shared" si="55"/>
        <v>124.14583333333324</v>
      </c>
      <c r="M893" s="5">
        <v>0</v>
      </c>
    </row>
    <row r="894" spans="1:13" x14ac:dyDescent="0.25">
      <c r="A894" s="2">
        <v>42387</v>
      </c>
      <c r="B894" s="7">
        <v>579662</v>
      </c>
      <c r="C894" s="3">
        <v>29.5</v>
      </c>
      <c r="D894" s="7">
        <f t="shared" si="52"/>
        <v>870.25</v>
      </c>
      <c r="E894" s="7">
        <f t="shared" si="53"/>
        <v>25672.375</v>
      </c>
      <c r="F894" s="7">
        <f t="shared" si="54"/>
        <v>757335.0625</v>
      </c>
      <c r="G894" s="11">
        <v>504623</v>
      </c>
      <c r="H894">
        <v>0</v>
      </c>
      <c r="I894">
        <v>0</v>
      </c>
      <c r="J894">
        <v>9</v>
      </c>
      <c r="K894" s="3">
        <v>4.7916666666666696</v>
      </c>
      <c r="L894" s="3">
        <f t="shared" si="55"/>
        <v>141.35416666666674</v>
      </c>
      <c r="M894" s="5">
        <v>0</v>
      </c>
    </row>
    <row r="895" spans="1:13" x14ac:dyDescent="0.25">
      <c r="A895" s="2">
        <v>42062</v>
      </c>
      <c r="B895" s="7">
        <v>500463</v>
      </c>
      <c r="C895" s="3">
        <v>29.4583333333333</v>
      </c>
      <c r="D895" s="7">
        <f t="shared" si="52"/>
        <v>867.79340277777578</v>
      </c>
      <c r="E895" s="7">
        <f t="shared" si="53"/>
        <v>25563.747323495281</v>
      </c>
      <c r="F895" s="7">
        <f t="shared" si="54"/>
        <v>753065.38990463095</v>
      </c>
      <c r="G895" s="11">
        <v>544402</v>
      </c>
      <c r="H895">
        <v>1</v>
      </c>
      <c r="I895">
        <v>0</v>
      </c>
      <c r="J895">
        <v>10</v>
      </c>
      <c r="K895" s="3">
        <v>7.125</v>
      </c>
      <c r="L895" s="3">
        <f t="shared" si="55"/>
        <v>209.89062499999977</v>
      </c>
      <c r="M895" s="5">
        <v>0</v>
      </c>
    </row>
    <row r="896" spans="1:13" x14ac:dyDescent="0.25">
      <c r="A896" s="2">
        <v>42358</v>
      </c>
      <c r="B896" s="7">
        <v>533853</v>
      </c>
      <c r="C896" s="3">
        <v>29.4583333333333</v>
      </c>
      <c r="D896" s="7">
        <f t="shared" si="52"/>
        <v>867.79340277777578</v>
      </c>
      <c r="E896" s="7">
        <f t="shared" si="53"/>
        <v>25563.747323495281</v>
      </c>
      <c r="F896" s="7">
        <f t="shared" si="54"/>
        <v>753065.38990463095</v>
      </c>
      <c r="G896" s="11">
        <v>481559</v>
      </c>
      <c r="H896">
        <v>0</v>
      </c>
      <c r="I896">
        <v>1</v>
      </c>
      <c r="J896">
        <v>8</v>
      </c>
      <c r="K896" s="3">
        <v>4.375</v>
      </c>
      <c r="L896" s="3">
        <f t="shared" si="55"/>
        <v>128.8802083333332</v>
      </c>
      <c r="M896" s="5">
        <v>0</v>
      </c>
    </row>
    <row r="897" spans="1:13" x14ac:dyDescent="0.25">
      <c r="A897" s="2">
        <v>42349</v>
      </c>
      <c r="B897" s="7">
        <v>489085</v>
      </c>
      <c r="C897" s="3">
        <v>29.4166666666667</v>
      </c>
      <c r="D897" s="7">
        <f t="shared" si="52"/>
        <v>865.34027777777976</v>
      </c>
      <c r="E897" s="7">
        <f t="shared" si="53"/>
        <v>25455.426504629715</v>
      </c>
      <c r="F897" s="7">
        <f t="shared" si="54"/>
        <v>748813.79634452506</v>
      </c>
      <c r="G897" s="11">
        <v>443058</v>
      </c>
      <c r="H897">
        <v>1</v>
      </c>
      <c r="I897">
        <v>0</v>
      </c>
      <c r="J897">
        <v>10</v>
      </c>
      <c r="K897" s="3">
        <v>4.7916666666666696</v>
      </c>
      <c r="L897" s="3">
        <f t="shared" si="55"/>
        <v>140.95486111111137</v>
      </c>
      <c r="M897" s="5">
        <v>0</v>
      </c>
    </row>
    <row r="898" spans="1:13" x14ac:dyDescent="0.25">
      <c r="A898" s="2">
        <v>42743</v>
      </c>
      <c r="B898" s="7">
        <v>617583</v>
      </c>
      <c r="C898" s="3">
        <v>29.4166666666667</v>
      </c>
      <c r="D898" s="7">
        <f t="shared" si="52"/>
        <v>865.34027777777976</v>
      </c>
      <c r="E898" s="7">
        <f t="shared" si="53"/>
        <v>25455.426504629715</v>
      </c>
      <c r="F898" s="7">
        <f t="shared" si="54"/>
        <v>748813.79634452506</v>
      </c>
      <c r="G898" s="11">
        <v>873454</v>
      </c>
      <c r="H898">
        <v>0</v>
      </c>
      <c r="I898">
        <v>1</v>
      </c>
      <c r="J898">
        <v>26</v>
      </c>
      <c r="K898" s="3">
        <v>11.0833333333333</v>
      </c>
      <c r="L898" s="3">
        <f t="shared" si="55"/>
        <v>326.0347222222216</v>
      </c>
      <c r="M898" s="5">
        <v>0</v>
      </c>
    </row>
    <row r="899" spans="1:13" x14ac:dyDescent="0.25">
      <c r="A899" s="2">
        <v>39862</v>
      </c>
      <c r="B899" s="7">
        <v>529058</v>
      </c>
      <c r="C899" s="3">
        <v>29.375</v>
      </c>
      <c r="D899" s="7">
        <f t="shared" si="52"/>
        <v>862.890625</v>
      </c>
      <c r="E899" s="7">
        <f t="shared" si="53"/>
        <v>25347.412109375</v>
      </c>
      <c r="F899" s="7">
        <f t="shared" si="54"/>
        <v>744580.23071289063</v>
      </c>
      <c r="G899" s="11">
        <v>591218</v>
      </c>
      <c r="H899">
        <v>0</v>
      </c>
      <c r="I899">
        <v>0</v>
      </c>
      <c r="J899">
        <v>10</v>
      </c>
      <c r="K899" s="3">
        <v>5.125</v>
      </c>
      <c r="L899" s="3">
        <f t="shared" si="55"/>
        <v>150.546875</v>
      </c>
      <c r="M899" s="5">
        <v>0</v>
      </c>
    </row>
    <row r="900" spans="1:13" x14ac:dyDescent="0.25">
      <c r="A900" s="2">
        <v>40209</v>
      </c>
      <c r="B900" s="7">
        <v>521336</v>
      </c>
      <c r="C900" s="3">
        <v>29.375</v>
      </c>
      <c r="D900" s="7">
        <f t="shared" ref="D900:D963" si="56">+C900^2</f>
        <v>862.890625</v>
      </c>
      <c r="E900" s="7">
        <f t="shared" ref="E900:E963" si="57">+C900^3</f>
        <v>25347.412109375</v>
      </c>
      <c r="F900" s="7">
        <f t="shared" ref="F900:F963" si="58">+C900^4</f>
        <v>744580.23071289063</v>
      </c>
      <c r="G900" s="11">
        <v>574935</v>
      </c>
      <c r="H900">
        <v>0</v>
      </c>
      <c r="I900">
        <v>1</v>
      </c>
      <c r="J900">
        <v>10</v>
      </c>
      <c r="K900" s="3">
        <v>5.25</v>
      </c>
      <c r="L900" s="3">
        <f t="shared" ref="L900:L963" si="59">+C900*K900</f>
        <v>154.21875</v>
      </c>
      <c r="M900" s="5">
        <v>0</v>
      </c>
    </row>
    <row r="901" spans="1:13" x14ac:dyDescent="0.25">
      <c r="A901" s="2">
        <v>38354</v>
      </c>
      <c r="B901" s="7">
        <v>508155</v>
      </c>
      <c r="C901" s="3">
        <v>29.3333333333333</v>
      </c>
      <c r="D901" s="7">
        <f t="shared" si="56"/>
        <v>860.44444444444252</v>
      </c>
      <c r="E901" s="7">
        <f t="shared" si="57"/>
        <v>25239.703703703617</v>
      </c>
      <c r="F901" s="7">
        <f t="shared" si="58"/>
        <v>740364.64197530539</v>
      </c>
      <c r="G901" s="11">
        <v>506772</v>
      </c>
      <c r="H901">
        <v>0</v>
      </c>
      <c r="I901">
        <v>1</v>
      </c>
      <c r="J901">
        <v>9</v>
      </c>
      <c r="K901" s="3">
        <v>4.9166666666666696</v>
      </c>
      <c r="L901" s="3">
        <f t="shared" si="59"/>
        <v>144.22222222222214</v>
      </c>
      <c r="M901" s="5">
        <v>0</v>
      </c>
    </row>
    <row r="902" spans="1:13" x14ac:dyDescent="0.25">
      <c r="A902" s="2">
        <v>39092</v>
      </c>
      <c r="B902" s="7">
        <v>554372</v>
      </c>
      <c r="C902" s="3">
        <v>29.3333333333333</v>
      </c>
      <c r="D902" s="7">
        <f t="shared" si="56"/>
        <v>860.44444444444252</v>
      </c>
      <c r="E902" s="7">
        <f t="shared" si="57"/>
        <v>25239.703703703617</v>
      </c>
      <c r="F902" s="7">
        <f t="shared" si="58"/>
        <v>740364.64197530539</v>
      </c>
      <c r="G902" s="11">
        <v>583976</v>
      </c>
      <c r="H902">
        <v>0</v>
      </c>
      <c r="I902">
        <v>0</v>
      </c>
      <c r="J902">
        <v>28</v>
      </c>
      <c r="K902" s="3">
        <v>11.4583333333333</v>
      </c>
      <c r="L902" s="3">
        <f t="shared" si="59"/>
        <v>336.11111111110978</v>
      </c>
      <c r="M902" s="5">
        <v>0</v>
      </c>
    </row>
    <row r="903" spans="1:13" x14ac:dyDescent="0.25">
      <c r="A903" s="2">
        <v>43126</v>
      </c>
      <c r="B903" s="7">
        <v>612798</v>
      </c>
      <c r="C903" s="3">
        <v>29.3333333333333</v>
      </c>
      <c r="D903" s="7">
        <f t="shared" si="56"/>
        <v>860.44444444444252</v>
      </c>
      <c r="E903" s="7">
        <f t="shared" si="57"/>
        <v>25239.703703703617</v>
      </c>
      <c r="F903" s="7">
        <f t="shared" si="58"/>
        <v>740364.64197530539</v>
      </c>
      <c r="G903" s="11">
        <v>600942</v>
      </c>
      <c r="H903">
        <v>1</v>
      </c>
      <c r="I903">
        <v>0</v>
      </c>
      <c r="J903">
        <v>13</v>
      </c>
      <c r="K903" s="3">
        <v>7.3333333333333304</v>
      </c>
      <c r="L903" s="3">
        <f t="shared" si="59"/>
        <v>215.11111111111077</v>
      </c>
      <c r="M903" s="5">
        <v>0</v>
      </c>
    </row>
    <row r="904" spans="1:13" x14ac:dyDescent="0.25">
      <c r="A904" s="2">
        <v>39487</v>
      </c>
      <c r="B904" s="7">
        <v>531992</v>
      </c>
      <c r="C904" s="3">
        <v>29.2916666666667</v>
      </c>
      <c r="D904" s="7">
        <f t="shared" si="56"/>
        <v>858.00173611111302</v>
      </c>
      <c r="E904" s="7">
        <f t="shared" si="57"/>
        <v>25132.300853588047</v>
      </c>
      <c r="F904" s="7">
        <f t="shared" si="58"/>
        <v>736166.979169684</v>
      </c>
      <c r="G904" s="11">
        <v>563191</v>
      </c>
      <c r="H904">
        <v>0</v>
      </c>
      <c r="I904">
        <v>1</v>
      </c>
      <c r="J904">
        <v>12</v>
      </c>
      <c r="K904" s="3">
        <v>7.625</v>
      </c>
      <c r="L904" s="3">
        <f t="shared" si="59"/>
        <v>223.3489583333336</v>
      </c>
      <c r="M904" s="5">
        <v>0</v>
      </c>
    </row>
    <row r="905" spans="1:13" x14ac:dyDescent="0.25">
      <c r="A905" s="2">
        <v>39118</v>
      </c>
      <c r="B905" s="7">
        <v>479051</v>
      </c>
      <c r="C905" s="3">
        <v>29.25</v>
      </c>
      <c r="D905" s="7">
        <f t="shared" si="56"/>
        <v>855.5625</v>
      </c>
      <c r="E905" s="7">
        <f t="shared" si="57"/>
        <v>25025.203125</v>
      </c>
      <c r="F905" s="7">
        <f t="shared" si="58"/>
        <v>731987.19140625</v>
      </c>
      <c r="G905" s="11">
        <v>540802</v>
      </c>
      <c r="H905">
        <v>0</v>
      </c>
      <c r="I905">
        <v>0</v>
      </c>
      <c r="J905">
        <v>9</v>
      </c>
      <c r="K905" s="3">
        <v>3.4583333333333299</v>
      </c>
      <c r="L905" s="3">
        <f t="shared" si="59"/>
        <v>101.1562499999999</v>
      </c>
      <c r="M905" s="5">
        <v>0</v>
      </c>
    </row>
    <row r="906" spans="1:13" x14ac:dyDescent="0.25">
      <c r="A906" s="2">
        <v>39420</v>
      </c>
      <c r="B906" s="7">
        <v>488859</v>
      </c>
      <c r="C906" s="3">
        <v>29.25</v>
      </c>
      <c r="D906" s="7">
        <f t="shared" si="56"/>
        <v>855.5625</v>
      </c>
      <c r="E906" s="7">
        <f t="shared" si="57"/>
        <v>25025.203125</v>
      </c>
      <c r="F906" s="7">
        <f t="shared" si="58"/>
        <v>731987.19140625</v>
      </c>
      <c r="G906" s="11">
        <v>527354</v>
      </c>
      <c r="H906">
        <v>0</v>
      </c>
      <c r="I906">
        <v>0</v>
      </c>
      <c r="J906">
        <v>15</v>
      </c>
      <c r="K906" s="3">
        <v>4.7916666666666696</v>
      </c>
      <c r="L906" s="3">
        <f t="shared" si="59"/>
        <v>140.15625000000009</v>
      </c>
      <c r="M906" s="5">
        <v>0</v>
      </c>
    </row>
    <row r="907" spans="1:13" x14ac:dyDescent="0.25">
      <c r="A907" s="2">
        <v>42755</v>
      </c>
      <c r="B907" s="7">
        <v>564687</v>
      </c>
      <c r="C907" s="3">
        <v>29.25</v>
      </c>
      <c r="D907" s="7">
        <f t="shared" si="56"/>
        <v>855.5625</v>
      </c>
      <c r="E907" s="7">
        <f t="shared" si="57"/>
        <v>25025.203125</v>
      </c>
      <c r="F907" s="7">
        <f t="shared" si="58"/>
        <v>731987.19140625</v>
      </c>
      <c r="G907" s="11">
        <v>645614</v>
      </c>
      <c r="H907">
        <v>1</v>
      </c>
      <c r="I907">
        <v>0</v>
      </c>
      <c r="J907">
        <v>18</v>
      </c>
      <c r="K907" s="3">
        <v>9.5</v>
      </c>
      <c r="L907" s="3">
        <f t="shared" si="59"/>
        <v>277.875</v>
      </c>
      <c r="M907" s="5">
        <v>0</v>
      </c>
    </row>
    <row r="908" spans="1:13" x14ac:dyDescent="0.25">
      <c r="A908" s="2">
        <v>38734</v>
      </c>
      <c r="B908" s="7">
        <v>575960</v>
      </c>
      <c r="C908" s="3">
        <v>29.2083333333333</v>
      </c>
      <c r="D908" s="7">
        <f t="shared" si="56"/>
        <v>853.12673611110915</v>
      </c>
      <c r="E908" s="7">
        <f t="shared" si="57"/>
        <v>24918.410083911953</v>
      </c>
      <c r="F908" s="7">
        <f t="shared" si="58"/>
        <v>727825.22786759411</v>
      </c>
      <c r="G908" s="11">
        <v>645603</v>
      </c>
      <c r="H908">
        <v>0</v>
      </c>
      <c r="I908">
        <v>0</v>
      </c>
      <c r="J908">
        <v>18</v>
      </c>
      <c r="K908" s="3">
        <v>10.9583333333333</v>
      </c>
      <c r="L908" s="3">
        <f t="shared" si="59"/>
        <v>320.07465277777646</v>
      </c>
      <c r="M908" s="5">
        <v>0</v>
      </c>
    </row>
    <row r="909" spans="1:13" x14ac:dyDescent="0.25">
      <c r="A909" s="2">
        <v>38746</v>
      </c>
      <c r="B909" s="7">
        <v>519748</v>
      </c>
      <c r="C909" s="3">
        <v>29.2083333333333</v>
      </c>
      <c r="D909" s="7">
        <f t="shared" si="56"/>
        <v>853.12673611110915</v>
      </c>
      <c r="E909" s="7">
        <f t="shared" si="57"/>
        <v>24918.410083911953</v>
      </c>
      <c r="F909" s="7">
        <f t="shared" si="58"/>
        <v>727825.22786759411</v>
      </c>
      <c r="G909" s="11">
        <v>593114</v>
      </c>
      <c r="H909">
        <v>0</v>
      </c>
      <c r="I909">
        <v>1</v>
      </c>
      <c r="J909">
        <v>13</v>
      </c>
      <c r="K909" s="3">
        <v>6.2916666666666696</v>
      </c>
      <c r="L909" s="3">
        <f t="shared" si="59"/>
        <v>183.76909722222209</v>
      </c>
      <c r="M909" s="5">
        <v>0</v>
      </c>
    </row>
    <row r="910" spans="1:13" x14ac:dyDescent="0.25">
      <c r="A910" s="2">
        <v>42423</v>
      </c>
      <c r="B910" s="7">
        <v>508491</v>
      </c>
      <c r="C910" s="3">
        <v>29.2083333333333</v>
      </c>
      <c r="D910" s="7">
        <f t="shared" si="56"/>
        <v>853.12673611110915</v>
      </c>
      <c r="E910" s="7">
        <f t="shared" si="57"/>
        <v>24918.410083911953</v>
      </c>
      <c r="F910" s="7">
        <f t="shared" si="58"/>
        <v>727825.22786759411</v>
      </c>
      <c r="G910" s="11">
        <v>548242</v>
      </c>
      <c r="H910">
        <v>0</v>
      </c>
      <c r="I910">
        <v>0</v>
      </c>
      <c r="J910">
        <v>10</v>
      </c>
      <c r="K910" s="3">
        <v>5.6666666666666696</v>
      </c>
      <c r="L910" s="3">
        <f t="shared" si="59"/>
        <v>165.5138888888888</v>
      </c>
      <c r="M910" s="5">
        <v>0</v>
      </c>
    </row>
    <row r="911" spans="1:13" x14ac:dyDescent="0.25">
      <c r="A911" s="2">
        <v>43108</v>
      </c>
      <c r="B911" s="7">
        <v>535227</v>
      </c>
      <c r="C911" s="3">
        <v>29.2083333333333</v>
      </c>
      <c r="D911" s="7">
        <f t="shared" si="56"/>
        <v>853.12673611110915</v>
      </c>
      <c r="E911" s="7">
        <f t="shared" si="57"/>
        <v>24918.410083911953</v>
      </c>
      <c r="F911" s="7">
        <f t="shared" si="58"/>
        <v>727825.22786759411</v>
      </c>
      <c r="G911" s="11">
        <v>524104</v>
      </c>
      <c r="H911">
        <v>0</v>
      </c>
      <c r="I911">
        <v>0</v>
      </c>
      <c r="J911">
        <v>12</v>
      </c>
      <c r="K911" s="3">
        <v>5.8333333333333304</v>
      </c>
      <c r="L911" s="3">
        <f t="shared" si="59"/>
        <v>170.38194444444417</v>
      </c>
      <c r="M911" s="5">
        <v>0</v>
      </c>
    </row>
    <row r="912" spans="1:13" x14ac:dyDescent="0.25">
      <c r="A912" s="2">
        <v>39127</v>
      </c>
      <c r="B912" s="7">
        <v>518084</v>
      </c>
      <c r="C912" s="3">
        <v>29.1666666666667</v>
      </c>
      <c r="D912" s="7">
        <f t="shared" si="56"/>
        <v>850.69444444444639</v>
      </c>
      <c r="E912" s="7">
        <f t="shared" si="57"/>
        <v>24811.921296296383</v>
      </c>
      <c r="F912" s="7">
        <f t="shared" si="58"/>
        <v>723681.03780864528</v>
      </c>
      <c r="G912" s="11">
        <v>505808</v>
      </c>
      <c r="H912">
        <v>0</v>
      </c>
      <c r="I912">
        <v>0</v>
      </c>
      <c r="J912">
        <v>14</v>
      </c>
      <c r="K912" s="3">
        <v>6.9166666666666696</v>
      </c>
      <c r="L912" s="3">
        <f t="shared" si="59"/>
        <v>201.73611111111143</v>
      </c>
      <c r="M912" s="5">
        <v>0</v>
      </c>
    </row>
    <row r="913" spans="1:13" x14ac:dyDescent="0.25">
      <c r="A913" s="2">
        <v>40596</v>
      </c>
      <c r="B913" s="7">
        <v>545275</v>
      </c>
      <c r="C913" s="3">
        <v>29.1666666666667</v>
      </c>
      <c r="D913" s="7">
        <f t="shared" si="56"/>
        <v>850.69444444444639</v>
      </c>
      <c r="E913" s="7">
        <f t="shared" si="57"/>
        <v>24811.921296296383</v>
      </c>
      <c r="F913" s="7">
        <f t="shared" si="58"/>
        <v>723681.03780864528</v>
      </c>
      <c r="G913" s="11">
        <v>554000</v>
      </c>
      <c r="H913">
        <v>0</v>
      </c>
      <c r="I913">
        <v>0</v>
      </c>
      <c r="J913">
        <v>22</v>
      </c>
      <c r="K913" s="3">
        <v>11.4583333333333</v>
      </c>
      <c r="L913" s="3">
        <f t="shared" si="59"/>
        <v>334.20138888888829</v>
      </c>
      <c r="M913" s="5">
        <v>0</v>
      </c>
    </row>
    <row r="914" spans="1:13" x14ac:dyDescent="0.25">
      <c r="A914" s="2">
        <v>42356</v>
      </c>
      <c r="B914" s="7">
        <v>532346</v>
      </c>
      <c r="C914" s="3">
        <v>29.1666666666667</v>
      </c>
      <c r="D914" s="7">
        <f t="shared" si="56"/>
        <v>850.69444444444639</v>
      </c>
      <c r="E914" s="7">
        <f t="shared" si="57"/>
        <v>24811.921296296383</v>
      </c>
      <c r="F914" s="7">
        <f t="shared" si="58"/>
        <v>723681.03780864528</v>
      </c>
      <c r="G914" s="11">
        <v>667060</v>
      </c>
      <c r="H914">
        <v>1</v>
      </c>
      <c r="I914">
        <v>0</v>
      </c>
      <c r="J914">
        <v>14</v>
      </c>
      <c r="K914" s="3">
        <v>7.875</v>
      </c>
      <c r="L914" s="3">
        <f t="shared" si="59"/>
        <v>229.68750000000026</v>
      </c>
      <c r="M914" s="5">
        <v>0</v>
      </c>
    </row>
    <row r="915" spans="1:13" x14ac:dyDescent="0.25">
      <c r="A915" s="2">
        <v>39119</v>
      </c>
      <c r="B915" s="7">
        <v>461189</v>
      </c>
      <c r="C915" s="3">
        <v>29.125</v>
      </c>
      <c r="D915" s="7">
        <f t="shared" si="56"/>
        <v>848.265625</v>
      </c>
      <c r="E915" s="7">
        <f t="shared" si="57"/>
        <v>24705.736328125</v>
      </c>
      <c r="F915" s="7">
        <f t="shared" si="58"/>
        <v>719554.57055664063</v>
      </c>
      <c r="G915" s="11">
        <v>479051</v>
      </c>
      <c r="H915">
        <v>0</v>
      </c>
      <c r="I915">
        <v>0</v>
      </c>
      <c r="J915">
        <v>13</v>
      </c>
      <c r="K915" s="3">
        <v>4.6666666666666696</v>
      </c>
      <c r="L915" s="3">
        <f t="shared" si="59"/>
        <v>135.91666666666674</v>
      </c>
      <c r="M915" s="5">
        <v>0</v>
      </c>
    </row>
    <row r="916" spans="1:13" x14ac:dyDescent="0.25">
      <c r="A916" s="2">
        <v>39499</v>
      </c>
      <c r="B916" s="7">
        <v>518199</v>
      </c>
      <c r="C916" s="3">
        <v>29.0833333333333</v>
      </c>
      <c r="D916" s="7">
        <f t="shared" si="56"/>
        <v>845.8402777777759</v>
      </c>
      <c r="E916" s="7">
        <f t="shared" si="57"/>
        <v>24599.854745370289</v>
      </c>
      <c r="F916" s="7">
        <f t="shared" si="58"/>
        <v>715445.77551118506</v>
      </c>
      <c r="G916" s="11">
        <v>551109</v>
      </c>
      <c r="H916">
        <v>0</v>
      </c>
      <c r="I916">
        <v>0</v>
      </c>
      <c r="J916">
        <v>13</v>
      </c>
      <c r="K916" s="3">
        <v>3.5416666666666701</v>
      </c>
      <c r="L916" s="3">
        <f t="shared" si="59"/>
        <v>103.0034722222222</v>
      </c>
      <c r="M916" s="5">
        <v>0</v>
      </c>
    </row>
    <row r="917" spans="1:13" x14ac:dyDescent="0.25">
      <c r="A917" s="2">
        <v>40602</v>
      </c>
      <c r="B917" s="7">
        <v>554551</v>
      </c>
      <c r="C917" s="3">
        <v>29.0833333333333</v>
      </c>
      <c r="D917" s="7">
        <f t="shared" si="56"/>
        <v>845.8402777777759</v>
      </c>
      <c r="E917" s="7">
        <f t="shared" si="57"/>
        <v>24599.854745370289</v>
      </c>
      <c r="F917" s="7">
        <f t="shared" si="58"/>
        <v>715445.77551118506</v>
      </c>
      <c r="G917" s="11">
        <v>586415</v>
      </c>
      <c r="H917">
        <v>0</v>
      </c>
      <c r="I917">
        <v>0</v>
      </c>
      <c r="J917">
        <v>18</v>
      </c>
      <c r="K917" s="3">
        <v>7.125</v>
      </c>
      <c r="L917" s="3">
        <f t="shared" si="59"/>
        <v>207.21874999999977</v>
      </c>
      <c r="M917" s="5">
        <v>0</v>
      </c>
    </row>
    <row r="918" spans="1:13" x14ac:dyDescent="0.25">
      <c r="A918" s="2">
        <v>40579</v>
      </c>
      <c r="B918" s="7">
        <v>544213</v>
      </c>
      <c r="C918" s="3">
        <v>29.0416666666667</v>
      </c>
      <c r="D918" s="7">
        <f t="shared" si="56"/>
        <v>843.41840277777965</v>
      </c>
      <c r="E918" s="7">
        <f t="shared" si="57"/>
        <v>24494.276114004711</v>
      </c>
      <c r="F918" s="7">
        <f t="shared" si="58"/>
        <v>711354.60214422096</v>
      </c>
      <c r="G918" s="11">
        <v>608870</v>
      </c>
      <c r="H918">
        <v>0</v>
      </c>
      <c r="I918">
        <v>1</v>
      </c>
      <c r="J918">
        <v>13</v>
      </c>
      <c r="K918" s="3">
        <v>5.3333333333333304</v>
      </c>
      <c r="L918" s="3">
        <f t="shared" si="59"/>
        <v>154.88888888888897</v>
      </c>
      <c r="M918" s="5">
        <v>0</v>
      </c>
    </row>
    <row r="919" spans="1:13" x14ac:dyDescent="0.25">
      <c r="A919" s="2">
        <v>42351</v>
      </c>
      <c r="B919" s="7">
        <v>544932</v>
      </c>
      <c r="C919" s="3">
        <v>29.0416666666667</v>
      </c>
      <c r="D919" s="7">
        <f t="shared" si="56"/>
        <v>843.41840277777965</v>
      </c>
      <c r="E919" s="7">
        <f t="shared" si="57"/>
        <v>24494.276114004711</v>
      </c>
      <c r="F919" s="7">
        <f t="shared" si="58"/>
        <v>711354.60214422096</v>
      </c>
      <c r="G919" s="11">
        <v>541305</v>
      </c>
      <c r="H919">
        <v>0</v>
      </c>
      <c r="I919">
        <v>1</v>
      </c>
      <c r="J919">
        <v>21</v>
      </c>
      <c r="K919" s="3">
        <v>11.5</v>
      </c>
      <c r="L919" s="3">
        <f t="shared" si="59"/>
        <v>333.97916666666703</v>
      </c>
      <c r="M919" s="5">
        <v>0</v>
      </c>
    </row>
    <row r="920" spans="1:13" x14ac:dyDescent="0.25">
      <c r="A920" s="2">
        <v>39789</v>
      </c>
      <c r="B920" s="7">
        <v>445016</v>
      </c>
      <c r="C920" s="3">
        <v>29</v>
      </c>
      <c r="D920" s="7">
        <f t="shared" si="56"/>
        <v>841</v>
      </c>
      <c r="E920" s="7">
        <f t="shared" si="57"/>
        <v>24389</v>
      </c>
      <c r="F920" s="7">
        <f t="shared" si="58"/>
        <v>707281</v>
      </c>
      <c r="G920" s="11">
        <v>457087</v>
      </c>
      <c r="H920">
        <v>0</v>
      </c>
      <c r="I920">
        <v>1</v>
      </c>
      <c r="J920">
        <v>12</v>
      </c>
      <c r="K920" s="3">
        <v>5.7083333333333304</v>
      </c>
      <c r="L920" s="3">
        <f t="shared" si="59"/>
        <v>165.54166666666657</v>
      </c>
      <c r="M920" s="5">
        <v>0</v>
      </c>
    </row>
    <row r="921" spans="1:13" x14ac:dyDescent="0.25">
      <c r="A921" s="2">
        <v>40564</v>
      </c>
      <c r="B921" s="7">
        <v>529175</v>
      </c>
      <c r="C921" s="3">
        <v>28.9583333333333</v>
      </c>
      <c r="D921" s="7">
        <f t="shared" si="56"/>
        <v>838.58506944444252</v>
      </c>
      <c r="E921" s="7">
        <f t="shared" si="57"/>
        <v>24284.025969328621</v>
      </c>
      <c r="F921" s="7">
        <f t="shared" si="58"/>
        <v>703224.91869514051</v>
      </c>
      <c r="G921" s="11">
        <v>603301</v>
      </c>
      <c r="H921">
        <v>1</v>
      </c>
      <c r="I921">
        <v>0</v>
      </c>
      <c r="J921">
        <v>13</v>
      </c>
      <c r="K921" s="3">
        <v>5.9583333333333304</v>
      </c>
      <c r="L921" s="3">
        <f t="shared" si="59"/>
        <v>172.54340277777749</v>
      </c>
      <c r="M921" s="5">
        <v>0</v>
      </c>
    </row>
    <row r="922" spans="1:13" x14ac:dyDescent="0.25">
      <c r="A922" s="2">
        <v>40580</v>
      </c>
      <c r="B922" s="7">
        <v>515697</v>
      </c>
      <c r="C922" s="3">
        <v>28.9583333333333</v>
      </c>
      <c r="D922" s="7">
        <f t="shared" si="56"/>
        <v>838.58506944444252</v>
      </c>
      <c r="E922" s="7">
        <f t="shared" si="57"/>
        <v>24284.025969328621</v>
      </c>
      <c r="F922" s="7">
        <f t="shared" si="58"/>
        <v>703224.91869514051</v>
      </c>
      <c r="G922" s="11">
        <v>544213</v>
      </c>
      <c r="H922">
        <v>0</v>
      </c>
      <c r="I922">
        <v>1</v>
      </c>
      <c r="J922">
        <v>15</v>
      </c>
      <c r="K922" s="3">
        <v>6.375</v>
      </c>
      <c r="L922" s="3">
        <f t="shared" si="59"/>
        <v>184.6093749999998</v>
      </c>
      <c r="M922" s="5">
        <v>0</v>
      </c>
    </row>
    <row r="923" spans="1:13" x14ac:dyDescent="0.25">
      <c r="A923" s="2">
        <v>42056</v>
      </c>
      <c r="B923" s="7">
        <v>476128</v>
      </c>
      <c r="C923" s="3">
        <v>28.9583333333333</v>
      </c>
      <c r="D923" s="7">
        <f t="shared" si="56"/>
        <v>838.58506944444252</v>
      </c>
      <c r="E923" s="7">
        <f t="shared" si="57"/>
        <v>24284.025969328621</v>
      </c>
      <c r="F923" s="7">
        <f t="shared" si="58"/>
        <v>703224.91869514051</v>
      </c>
      <c r="G923" s="11">
        <v>381945</v>
      </c>
      <c r="H923">
        <v>0</v>
      </c>
      <c r="I923">
        <v>1</v>
      </c>
      <c r="J923">
        <v>18</v>
      </c>
      <c r="K923" s="3">
        <v>9.75</v>
      </c>
      <c r="L923" s="3">
        <f t="shared" si="59"/>
        <v>282.34374999999966</v>
      </c>
      <c r="M923" s="5">
        <v>0</v>
      </c>
    </row>
    <row r="924" spans="1:13" x14ac:dyDescent="0.25">
      <c r="A924" s="2">
        <v>42063</v>
      </c>
      <c r="B924" s="7">
        <v>512578</v>
      </c>
      <c r="C924" s="3">
        <v>28.9583333333333</v>
      </c>
      <c r="D924" s="7">
        <f t="shared" si="56"/>
        <v>838.58506944444252</v>
      </c>
      <c r="E924" s="7">
        <f t="shared" si="57"/>
        <v>24284.025969328621</v>
      </c>
      <c r="F924" s="7">
        <f t="shared" si="58"/>
        <v>703224.91869514051</v>
      </c>
      <c r="G924" s="11">
        <v>500463</v>
      </c>
      <c r="H924">
        <v>0</v>
      </c>
      <c r="I924">
        <v>1</v>
      </c>
      <c r="J924">
        <v>10</v>
      </c>
      <c r="K924" s="3">
        <v>4.8333333333333304</v>
      </c>
      <c r="L924" s="3">
        <f t="shared" si="59"/>
        <v>139.96527777777754</v>
      </c>
      <c r="M924" s="5">
        <v>0</v>
      </c>
    </row>
    <row r="925" spans="1:13" x14ac:dyDescent="0.25">
      <c r="A925" s="2">
        <v>42715</v>
      </c>
      <c r="B925" s="7">
        <v>494221</v>
      </c>
      <c r="C925" s="3">
        <v>28.9583333333333</v>
      </c>
      <c r="D925" s="7">
        <f t="shared" si="56"/>
        <v>838.58506944444252</v>
      </c>
      <c r="E925" s="7">
        <f t="shared" si="57"/>
        <v>24284.025969328621</v>
      </c>
      <c r="F925" s="7">
        <f t="shared" si="58"/>
        <v>703224.91869514051</v>
      </c>
      <c r="G925" s="11">
        <v>471531</v>
      </c>
      <c r="H925">
        <v>0</v>
      </c>
      <c r="I925">
        <v>1</v>
      </c>
      <c r="J925">
        <v>7</v>
      </c>
      <c r="K925" s="3">
        <v>2.7083333333333299</v>
      </c>
      <c r="L925" s="3">
        <f t="shared" si="59"/>
        <v>78.428819444444258</v>
      </c>
      <c r="M925" s="5">
        <v>0</v>
      </c>
    </row>
    <row r="926" spans="1:13" x14ac:dyDescent="0.25">
      <c r="A926" s="2">
        <v>38387</v>
      </c>
      <c r="B926" s="7">
        <v>458942</v>
      </c>
      <c r="C926" s="3">
        <v>28.9166666666667</v>
      </c>
      <c r="D926" s="7">
        <f t="shared" si="56"/>
        <v>836.17361111111302</v>
      </c>
      <c r="E926" s="7">
        <f t="shared" si="57"/>
        <v>24179.353587963047</v>
      </c>
      <c r="F926" s="7">
        <f t="shared" si="58"/>
        <v>699186.30791859888</v>
      </c>
      <c r="G926" s="11">
        <v>518710</v>
      </c>
      <c r="H926">
        <v>1</v>
      </c>
      <c r="I926">
        <v>0</v>
      </c>
      <c r="J926">
        <v>12</v>
      </c>
      <c r="K926" s="3">
        <v>4.5</v>
      </c>
      <c r="L926" s="3">
        <f t="shared" si="59"/>
        <v>130.12500000000014</v>
      </c>
      <c r="M926" s="5">
        <v>0</v>
      </c>
    </row>
    <row r="927" spans="1:13" x14ac:dyDescent="0.25">
      <c r="A927" s="2">
        <v>38711</v>
      </c>
      <c r="B927" s="7">
        <v>429620</v>
      </c>
      <c r="C927" s="3">
        <v>28.9166666666667</v>
      </c>
      <c r="D927" s="7">
        <f t="shared" si="56"/>
        <v>836.17361111111302</v>
      </c>
      <c r="E927" s="7">
        <f t="shared" si="57"/>
        <v>24179.353587963047</v>
      </c>
      <c r="F927" s="7">
        <f t="shared" si="58"/>
        <v>699186.30791859888</v>
      </c>
      <c r="G927" s="11">
        <v>396052</v>
      </c>
      <c r="H927">
        <v>0</v>
      </c>
      <c r="I927">
        <v>1</v>
      </c>
      <c r="J927">
        <v>13</v>
      </c>
      <c r="K927" s="3">
        <v>5.4583333333333304</v>
      </c>
      <c r="L927" s="3">
        <f t="shared" si="59"/>
        <v>157.83680555555566</v>
      </c>
      <c r="M927" s="5">
        <v>1</v>
      </c>
    </row>
    <row r="928" spans="1:13" x14ac:dyDescent="0.25">
      <c r="A928" s="2">
        <v>38748</v>
      </c>
      <c r="B928" s="7">
        <v>484809</v>
      </c>
      <c r="C928" s="3">
        <v>28.9166666666667</v>
      </c>
      <c r="D928" s="7">
        <f t="shared" si="56"/>
        <v>836.17361111111302</v>
      </c>
      <c r="E928" s="7">
        <f t="shared" si="57"/>
        <v>24179.353587963047</v>
      </c>
      <c r="F928" s="7">
        <f t="shared" si="58"/>
        <v>699186.30791859888</v>
      </c>
      <c r="G928" s="11">
        <v>498547</v>
      </c>
      <c r="H928">
        <v>0</v>
      </c>
      <c r="I928">
        <v>0</v>
      </c>
      <c r="J928">
        <v>12</v>
      </c>
      <c r="K928" s="3">
        <v>7</v>
      </c>
      <c r="L928" s="3">
        <f t="shared" si="59"/>
        <v>202.41666666666691</v>
      </c>
      <c r="M928" s="5">
        <v>0</v>
      </c>
    </row>
    <row r="929" spans="1:13" x14ac:dyDescent="0.25">
      <c r="A929" s="2">
        <v>39500</v>
      </c>
      <c r="B929" s="7">
        <v>523903</v>
      </c>
      <c r="C929" s="3">
        <v>28.9166666666667</v>
      </c>
      <c r="D929" s="7">
        <f t="shared" si="56"/>
        <v>836.17361111111302</v>
      </c>
      <c r="E929" s="7">
        <f t="shared" si="57"/>
        <v>24179.353587963047</v>
      </c>
      <c r="F929" s="7">
        <f t="shared" si="58"/>
        <v>699186.30791859888</v>
      </c>
      <c r="G929" s="11">
        <v>518199</v>
      </c>
      <c r="H929">
        <v>1</v>
      </c>
      <c r="I929">
        <v>0</v>
      </c>
      <c r="J929">
        <v>17</v>
      </c>
      <c r="K929" s="3">
        <v>6.7083333333333304</v>
      </c>
      <c r="L929" s="3">
        <f t="shared" si="59"/>
        <v>193.98263888888903</v>
      </c>
      <c r="M929" s="5">
        <v>0</v>
      </c>
    </row>
    <row r="930" spans="1:13" x14ac:dyDescent="0.25">
      <c r="A930" s="2">
        <v>41991</v>
      </c>
      <c r="B930" s="7">
        <v>508117</v>
      </c>
      <c r="C930" s="3">
        <v>28.9166666666667</v>
      </c>
      <c r="D930" s="7">
        <f t="shared" si="56"/>
        <v>836.17361111111302</v>
      </c>
      <c r="E930" s="7">
        <f t="shared" si="57"/>
        <v>24179.353587963047</v>
      </c>
      <c r="F930" s="7">
        <f t="shared" si="58"/>
        <v>699186.30791859888</v>
      </c>
      <c r="G930" s="11">
        <v>504638</v>
      </c>
      <c r="H930">
        <v>0</v>
      </c>
      <c r="I930">
        <v>0</v>
      </c>
      <c r="J930">
        <v>13</v>
      </c>
      <c r="K930" s="3">
        <v>6.7916666666666696</v>
      </c>
      <c r="L930" s="3">
        <f t="shared" si="59"/>
        <v>196.39236111111143</v>
      </c>
      <c r="M930" s="5">
        <v>0</v>
      </c>
    </row>
    <row r="931" spans="1:13" x14ac:dyDescent="0.25">
      <c r="A931" s="2">
        <v>42728</v>
      </c>
      <c r="B931" s="7">
        <v>532980</v>
      </c>
      <c r="C931" s="3">
        <v>28.9166666666667</v>
      </c>
      <c r="D931" s="7">
        <f t="shared" si="56"/>
        <v>836.17361111111302</v>
      </c>
      <c r="E931" s="7">
        <f t="shared" si="57"/>
        <v>24179.353587963047</v>
      </c>
      <c r="F931" s="7">
        <f t="shared" si="58"/>
        <v>699186.30791859888</v>
      </c>
      <c r="G931" s="11">
        <v>547697</v>
      </c>
      <c r="H931">
        <v>0</v>
      </c>
      <c r="I931">
        <v>1</v>
      </c>
      <c r="J931">
        <v>23</v>
      </c>
      <c r="K931" s="3">
        <v>11.7083333333333</v>
      </c>
      <c r="L931" s="3">
        <f t="shared" si="59"/>
        <v>338.56597222222166</v>
      </c>
      <c r="M931" s="5">
        <v>1</v>
      </c>
    </row>
    <row r="932" spans="1:13" x14ac:dyDescent="0.25">
      <c r="A932" s="2">
        <v>40951</v>
      </c>
      <c r="B932" s="7">
        <v>513660</v>
      </c>
      <c r="C932" s="3">
        <v>28.8333333333333</v>
      </c>
      <c r="D932" s="7">
        <f t="shared" si="56"/>
        <v>831.36111111110915</v>
      </c>
      <c r="E932" s="7">
        <f t="shared" si="57"/>
        <v>23970.912037036953</v>
      </c>
      <c r="F932" s="7">
        <f t="shared" si="58"/>
        <v>691161.29706789798</v>
      </c>
      <c r="G932" s="11">
        <v>411142</v>
      </c>
      <c r="H932">
        <v>0</v>
      </c>
      <c r="I932">
        <v>1</v>
      </c>
      <c r="J932">
        <v>14</v>
      </c>
      <c r="K932" s="3">
        <v>8</v>
      </c>
      <c r="L932" s="3">
        <f t="shared" si="59"/>
        <v>230.6666666666664</v>
      </c>
      <c r="M932" s="5">
        <v>0</v>
      </c>
    </row>
    <row r="933" spans="1:13" x14ac:dyDescent="0.25">
      <c r="A933" s="2">
        <v>43098</v>
      </c>
      <c r="B933" s="7">
        <v>474838</v>
      </c>
      <c r="C933" s="3">
        <v>28.8333333333333</v>
      </c>
      <c r="D933" s="7">
        <f t="shared" si="56"/>
        <v>831.36111111110915</v>
      </c>
      <c r="E933" s="7">
        <f t="shared" si="57"/>
        <v>23970.912037036953</v>
      </c>
      <c r="F933" s="7">
        <f t="shared" si="58"/>
        <v>691161.29706789798</v>
      </c>
      <c r="G933" s="11">
        <v>545515</v>
      </c>
      <c r="H933">
        <v>1</v>
      </c>
      <c r="I933">
        <v>0</v>
      </c>
      <c r="J933">
        <v>13</v>
      </c>
      <c r="K933" s="3">
        <v>5.2083333333333304</v>
      </c>
      <c r="L933" s="3">
        <f t="shared" si="59"/>
        <v>150.17361111111086</v>
      </c>
      <c r="M933" s="5">
        <v>0</v>
      </c>
    </row>
    <row r="934" spans="1:13" x14ac:dyDescent="0.25">
      <c r="A934" s="2">
        <v>42422</v>
      </c>
      <c r="B934" s="7">
        <v>548242</v>
      </c>
      <c r="C934" s="3">
        <v>28.7916666666667</v>
      </c>
      <c r="D934" s="7">
        <f t="shared" si="56"/>
        <v>828.96006944444639</v>
      </c>
      <c r="E934" s="7">
        <f t="shared" si="57"/>
        <v>23867.141999421379</v>
      </c>
      <c r="F934" s="7">
        <f t="shared" si="58"/>
        <v>687174.79673334141</v>
      </c>
      <c r="G934" s="11">
        <v>426588</v>
      </c>
      <c r="H934">
        <v>0</v>
      </c>
      <c r="I934">
        <v>0</v>
      </c>
      <c r="J934">
        <v>17</v>
      </c>
      <c r="K934" s="3">
        <v>7.2916666666666696</v>
      </c>
      <c r="L934" s="3">
        <f t="shared" si="59"/>
        <v>209.93923611111143</v>
      </c>
      <c r="M934" s="5">
        <v>0</v>
      </c>
    </row>
    <row r="935" spans="1:13" x14ac:dyDescent="0.25">
      <c r="A935" s="2">
        <v>38355</v>
      </c>
      <c r="B935" s="7">
        <v>494771</v>
      </c>
      <c r="C935" s="3">
        <v>28.75</v>
      </c>
      <c r="D935" s="7">
        <f t="shared" si="56"/>
        <v>826.5625</v>
      </c>
      <c r="E935" s="7">
        <f t="shared" si="57"/>
        <v>23763.671875</v>
      </c>
      <c r="F935" s="7">
        <f t="shared" si="58"/>
        <v>683205.56640625</v>
      </c>
      <c r="G935" s="11">
        <v>508155</v>
      </c>
      <c r="H935">
        <v>0</v>
      </c>
      <c r="I935">
        <v>0</v>
      </c>
      <c r="J935">
        <v>10</v>
      </c>
      <c r="K935" s="3">
        <v>4.7916666666666696</v>
      </c>
      <c r="L935" s="3">
        <f t="shared" si="59"/>
        <v>137.76041666666674</v>
      </c>
      <c r="M935" s="5">
        <v>0</v>
      </c>
    </row>
    <row r="936" spans="1:13" x14ac:dyDescent="0.25">
      <c r="A936" s="2">
        <v>40946</v>
      </c>
      <c r="B936" s="7">
        <v>531966</v>
      </c>
      <c r="C936" s="3">
        <v>28.75</v>
      </c>
      <c r="D936" s="7">
        <f t="shared" si="56"/>
        <v>826.5625</v>
      </c>
      <c r="E936" s="7">
        <f t="shared" si="57"/>
        <v>23763.671875</v>
      </c>
      <c r="F936" s="7">
        <f t="shared" si="58"/>
        <v>683205.56640625</v>
      </c>
      <c r="G936" s="11">
        <v>573687</v>
      </c>
      <c r="H936">
        <v>0</v>
      </c>
      <c r="I936">
        <v>0</v>
      </c>
      <c r="J936">
        <v>15</v>
      </c>
      <c r="K936" s="3">
        <v>6.6666666666666696</v>
      </c>
      <c r="L936" s="3">
        <f t="shared" si="59"/>
        <v>191.66666666666674</v>
      </c>
      <c r="M936" s="5">
        <v>0</v>
      </c>
    </row>
    <row r="937" spans="1:13" x14ac:dyDescent="0.25">
      <c r="A937" s="2">
        <v>42713</v>
      </c>
      <c r="B937" s="7">
        <v>494753</v>
      </c>
      <c r="C937" s="3">
        <v>28.75</v>
      </c>
      <c r="D937" s="7">
        <f t="shared" si="56"/>
        <v>826.5625</v>
      </c>
      <c r="E937" s="7">
        <f t="shared" si="57"/>
        <v>23763.671875</v>
      </c>
      <c r="F937" s="7">
        <f t="shared" si="58"/>
        <v>683205.56640625</v>
      </c>
      <c r="G937" s="11">
        <v>707561</v>
      </c>
      <c r="H937">
        <v>1</v>
      </c>
      <c r="I937">
        <v>0</v>
      </c>
      <c r="J937">
        <v>12</v>
      </c>
      <c r="K937" s="3">
        <v>4.4583333333333304</v>
      </c>
      <c r="L937" s="3">
        <f t="shared" si="59"/>
        <v>128.17708333333326</v>
      </c>
      <c r="M937" s="5">
        <v>0</v>
      </c>
    </row>
    <row r="938" spans="1:13" x14ac:dyDescent="0.25">
      <c r="A938" s="2">
        <v>38043</v>
      </c>
      <c r="B938" s="7">
        <v>519038</v>
      </c>
      <c r="C938" s="3">
        <v>28.7083333333333</v>
      </c>
      <c r="D938" s="7">
        <f t="shared" si="56"/>
        <v>824.1684027777759</v>
      </c>
      <c r="E938" s="7">
        <f t="shared" si="57"/>
        <v>23660.501229745289</v>
      </c>
      <c r="F938" s="7">
        <f t="shared" si="58"/>
        <v>679253.55613727029</v>
      </c>
      <c r="G938" s="11">
        <v>399907</v>
      </c>
      <c r="H938">
        <v>0</v>
      </c>
      <c r="I938">
        <v>0</v>
      </c>
      <c r="J938">
        <v>29</v>
      </c>
      <c r="K938" s="3">
        <v>15.7083333333333</v>
      </c>
      <c r="L938" s="3">
        <f t="shared" si="59"/>
        <v>450.96006944444298</v>
      </c>
      <c r="M938" s="5">
        <v>0</v>
      </c>
    </row>
    <row r="939" spans="1:13" x14ac:dyDescent="0.25">
      <c r="A939" s="2">
        <v>38368</v>
      </c>
      <c r="B939" s="7">
        <v>458035</v>
      </c>
      <c r="C939" s="3">
        <v>28.7083333333333</v>
      </c>
      <c r="D939" s="7">
        <f t="shared" si="56"/>
        <v>824.1684027777759</v>
      </c>
      <c r="E939" s="7">
        <f t="shared" si="57"/>
        <v>23660.501229745289</v>
      </c>
      <c r="F939" s="7">
        <f t="shared" si="58"/>
        <v>679253.55613727029</v>
      </c>
      <c r="G939" s="11">
        <v>482999</v>
      </c>
      <c r="H939">
        <v>0</v>
      </c>
      <c r="I939">
        <v>1</v>
      </c>
      <c r="J939">
        <v>8</v>
      </c>
      <c r="K939" s="3">
        <v>3.625</v>
      </c>
      <c r="L939" s="3">
        <f t="shared" si="59"/>
        <v>104.06770833333321</v>
      </c>
      <c r="M939" s="5">
        <v>0</v>
      </c>
    </row>
    <row r="940" spans="1:13" x14ac:dyDescent="0.25">
      <c r="A940" s="2">
        <v>40227</v>
      </c>
      <c r="B940" s="7">
        <v>492014</v>
      </c>
      <c r="C940" s="3">
        <v>28.7083333333333</v>
      </c>
      <c r="D940" s="7">
        <f t="shared" si="56"/>
        <v>824.1684027777759</v>
      </c>
      <c r="E940" s="7">
        <f t="shared" si="57"/>
        <v>23660.501229745289</v>
      </c>
      <c r="F940" s="7">
        <f t="shared" si="58"/>
        <v>679253.55613727029</v>
      </c>
      <c r="G940" s="11">
        <v>484781</v>
      </c>
      <c r="H940">
        <v>0</v>
      </c>
      <c r="I940">
        <v>0</v>
      </c>
      <c r="J940">
        <v>13</v>
      </c>
      <c r="K940" s="3">
        <v>4.4583333333333304</v>
      </c>
      <c r="L940" s="3">
        <f t="shared" si="59"/>
        <v>127.99131944444422</v>
      </c>
      <c r="M940" s="5">
        <v>0</v>
      </c>
    </row>
    <row r="941" spans="1:13" x14ac:dyDescent="0.25">
      <c r="A941" s="2">
        <v>40966</v>
      </c>
      <c r="B941" s="7">
        <v>511960</v>
      </c>
      <c r="C941" s="3">
        <v>28.7083333333333</v>
      </c>
      <c r="D941" s="7">
        <f t="shared" si="56"/>
        <v>824.1684027777759</v>
      </c>
      <c r="E941" s="7">
        <f t="shared" si="57"/>
        <v>23660.501229745289</v>
      </c>
      <c r="F941" s="7">
        <f t="shared" si="58"/>
        <v>679253.55613727029</v>
      </c>
      <c r="G941" s="11">
        <v>533046</v>
      </c>
      <c r="H941">
        <v>0</v>
      </c>
      <c r="I941">
        <v>0</v>
      </c>
      <c r="J941">
        <v>16</v>
      </c>
      <c r="K941" s="3">
        <v>7</v>
      </c>
      <c r="L941" s="3">
        <f t="shared" si="59"/>
        <v>200.95833333333309</v>
      </c>
      <c r="M941" s="5">
        <v>0</v>
      </c>
    </row>
    <row r="942" spans="1:13" x14ac:dyDescent="0.25">
      <c r="A942" s="2">
        <v>38371</v>
      </c>
      <c r="B942" s="7">
        <v>437713</v>
      </c>
      <c r="C942" s="3">
        <v>28.6666666666667</v>
      </c>
      <c r="D942" s="7">
        <f t="shared" si="56"/>
        <v>821.77777777777965</v>
      </c>
      <c r="E942" s="7">
        <f t="shared" si="57"/>
        <v>23557.629629629711</v>
      </c>
      <c r="F942" s="7">
        <f t="shared" si="58"/>
        <v>675318.71604938584</v>
      </c>
      <c r="G942" s="11">
        <v>464727</v>
      </c>
      <c r="H942">
        <v>0</v>
      </c>
      <c r="I942">
        <v>0</v>
      </c>
      <c r="J942">
        <v>9</v>
      </c>
      <c r="K942" s="3">
        <v>3.5416666666666701</v>
      </c>
      <c r="L942" s="3">
        <f t="shared" si="59"/>
        <v>101.527777777778</v>
      </c>
      <c r="M942" s="5">
        <v>0</v>
      </c>
    </row>
    <row r="943" spans="1:13" x14ac:dyDescent="0.25">
      <c r="A943" s="2">
        <v>40905</v>
      </c>
      <c r="B943" s="7">
        <v>521981</v>
      </c>
      <c r="C943" s="3">
        <v>28.5833333333333</v>
      </c>
      <c r="D943" s="7">
        <f t="shared" si="56"/>
        <v>817.00694444444252</v>
      </c>
      <c r="E943" s="7">
        <f t="shared" si="57"/>
        <v>23352.781828703621</v>
      </c>
      <c r="F943" s="7">
        <f t="shared" si="58"/>
        <v>667500.34727044438</v>
      </c>
      <c r="G943" s="11">
        <v>634885</v>
      </c>
      <c r="H943">
        <v>0</v>
      </c>
      <c r="I943">
        <v>0</v>
      </c>
      <c r="J943">
        <v>9</v>
      </c>
      <c r="K943" s="3">
        <v>4.375</v>
      </c>
      <c r="L943" s="3">
        <f t="shared" si="59"/>
        <v>125.05208333333319</v>
      </c>
      <c r="M943" s="5">
        <v>0</v>
      </c>
    </row>
    <row r="944" spans="1:13" x14ac:dyDescent="0.25">
      <c r="A944" s="2">
        <v>40220</v>
      </c>
      <c r="B944" s="7">
        <v>537934</v>
      </c>
      <c r="C944" s="3">
        <v>28.5416666666667</v>
      </c>
      <c r="D944" s="7">
        <f t="shared" si="56"/>
        <v>814.62673611111302</v>
      </c>
      <c r="E944" s="7">
        <f t="shared" si="57"/>
        <v>23250.804759838044</v>
      </c>
      <c r="F944" s="7">
        <f t="shared" si="58"/>
        <v>663616.719187045</v>
      </c>
      <c r="G944" s="11">
        <v>538503</v>
      </c>
      <c r="H944">
        <v>0</v>
      </c>
      <c r="I944">
        <v>0</v>
      </c>
      <c r="J944">
        <v>15</v>
      </c>
      <c r="K944" s="3">
        <v>6.125</v>
      </c>
      <c r="L944" s="3">
        <f t="shared" si="59"/>
        <v>174.81770833333354</v>
      </c>
      <c r="M944" s="5">
        <v>0</v>
      </c>
    </row>
    <row r="945" spans="1:13" x14ac:dyDescent="0.25">
      <c r="A945" s="2">
        <v>41651</v>
      </c>
      <c r="B945" s="7">
        <v>585393</v>
      </c>
      <c r="C945" s="3">
        <v>28.5416666666667</v>
      </c>
      <c r="D945" s="7">
        <f t="shared" si="56"/>
        <v>814.62673611111302</v>
      </c>
      <c r="E945" s="7">
        <f t="shared" si="57"/>
        <v>23250.804759838044</v>
      </c>
      <c r="F945" s="7">
        <f t="shared" si="58"/>
        <v>663616.719187045</v>
      </c>
      <c r="G945" s="11">
        <v>495036</v>
      </c>
      <c r="H945">
        <v>0</v>
      </c>
      <c r="I945">
        <v>1</v>
      </c>
      <c r="J945">
        <v>18</v>
      </c>
      <c r="K945" s="3">
        <v>8.5</v>
      </c>
      <c r="L945" s="3">
        <f t="shared" si="59"/>
        <v>242.60416666666694</v>
      </c>
      <c r="M945" s="5">
        <v>0</v>
      </c>
    </row>
    <row r="946" spans="1:13" x14ac:dyDescent="0.25">
      <c r="A946" s="2">
        <v>39865</v>
      </c>
      <c r="B946" s="7">
        <v>447858</v>
      </c>
      <c r="C946" s="3">
        <v>28.5</v>
      </c>
      <c r="D946" s="7">
        <f t="shared" si="56"/>
        <v>812.25</v>
      </c>
      <c r="E946" s="7">
        <f t="shared" si="57"/>
        <v>23149.125</v>
      </c>
      <c r="F946" s="7">
        <f t="shared" si="58"/>
        <v>659750.0625</v>
      </c>
      <c r="G946" s="11">
        <v>491327</v>
      </c>
      <c r="H946">
        <v>0</v>
      </c>
      <c r="I946">
        <v>1</v>
      </c>
      <c r="J946">
        <v>12</v>
      </c>
      <c r="K946" s="3">
        <v>3.1666666666666701</v>
      </c>
      <c r="L946" s="3">
        <f t="shared" si="59"/>
        <v>90.250000000000099</v>
      </c>
      <c r="M946" s="5">
        <v>0</v>
      </c>
    </row>
    <row r="947" spans="1:13" x14ac:dyDescent="0.25">
      <c r="A947" s="2">
        <v>40519</v>
      </c>
      <c r="B947" s="7">
        <v>467385</v>
      </c>
      <c r="C947" s="3">
        <v>28.5</v>
      </c>
      <c r="D947" s="7">
        <f t="shared" si="56"/>
        <v>812.25</v>
      </c>
      <c r="E947" s="7">
        <f t="shared" si="57"/>
        <v>23149.125</v>
      </c>
      <c r="F947" s="7">
        <f t="shared" si="58"/>
        <v>659750.0625</v>
      </c>
      <c r="G947" s="11">
        <v>470955</v>
      </c>
      <c r="H947">
        <v>0</v>
      </c>
      <c r="I947">
        <v>0</v>
      </c>
      <c r="J947">
        <v>9</v>
      </c>
      <c r="K947" s="3">
        <v>3.25</v>
      </c>
      <c r="L947" s="3">
        <f t="shared" si="59"/>
        <v>92.625</v>
      </c>
      <c r="M947" s="5">
        <v>0</v>
      </c>
    </row>
    <row r="948" spans="1:13" x14ac:dyDescent="0.25">
      <c r="A948" s="2">
        <v>42777</v>
      </c>
      <c r="B948" s="7">
        <v>513137</v>
      </c>
      <c r="C948" s="3">
        <v>28.5</v>
      </c>
      <c r="D948" s="7">
        <f t="shared" si="56"/>
        <v>812.25</v>
      </c>
      <c r="E948" s="7">
        <f t="shared" si="57"/>
        <v>23149.125</v>
      </c>
      <c r="F948" s="7">
        <f t="shared" si="58"/>
        <v>659750.0625</v>
      </c>
      <c r="G948" s="11">
        <v>376635</v>
      </c>
      <c r="H948">
        <v>0</v>
      </c>
      <c r="I948">
        <v>1</v>
      </c>
      <c r="J948">
        <v>18</v>
      </c>
      <c r="K948" s="3">
        <v>7.625</v>
      </c>
      <c r="L948" s="3">
        <f t="shared" si="59"/>
        <v>217.3125</v>
      </c>
      <c r="M948" s="5">
        <v>0</v>
      </c>
    </row>
    <row r="949" spans="1:13" x14ac:dyDescent="0.25">
      <c r="A949" s="2">
        <v>40233</v>
      </c>
      <c r="B949" s="7">
        <v>580135</v>
      </c>
      <c r="C949" s="3">
        <v>28.4583333333333</v>
      </c>
      <c r="D949" s="7">
        <f t="shared" si="56"/>
        <v>809.87673611110927</v>
      </c>
      <c r="E949" s="7">
        <f t="shared" si="57"/>
        <v>23047.742115161956</v>
      </c>
      <c r="F949" s="7">
        <f t="shared" si="58"/>
        <v>655900.32769398333</v>
      </c>
      <c r="G949" s="11">
        <v>593838</v>
      </c>
      <c r="H949">
        <v>0</v>
      </c>
      <c r="I949">
        <v>0</v>
      </c>
      <c r="J949">
        <v>28</v>
      </c>
      <c r="K949" s="3">
        <v>8.875</v>
      </c>
      <c r="L949" s="3">
        <f t="shared" si="59"/>
        <v>252.56770833333303</v>
      </c>
      <c r="M949" s="5">
        <v>0</v>
      </c>
    </row>
    <row r="950" spans="1:13" x14ac:dyDescent="0.25">
      <c r="A950" s="2">
        <v>40234</v>
      </c>
      <c r="B950" s="7">
        <v>518245</v>
      </c>
      <c r="C950" s="3">
        <v>28.4166666666667</v>
      </c>
      <c r="D950" s="7">
        <f t="shared" si="56"/>
        <v>807.50694444444628</v>
      </c>
      <c r="E950" s="7">
        <f t="shared" si="57"/>
        <v>22946.655671296376</v>
      </c>
      <c r="F950" s="7">
        <f t="shared" si="58"/>
        <v>652067.46532600606</v>
      </c>
      <c r="G950" s="11">
        <v>580135</v>
      </c>
      <c r="H950">
        <v>0</v>
      </c>
      <c r="I950">
        <v>0</v>
      </c>
      <c r="J950">
        <v>10</v>
      </c>
      <c r="K950" s="3">
        <v>5.6666666666666696</v>
      </c>
      <c r="L950" s="3">
        <f t="shared" si="59"/>
        <v>161.02777777777806</v>
      </c>
      <c r="M950" s="5">
        <v>0</v>
      </c>
    </row>
    <row r="951" spans="1:13" x14ac:dyDescent="0.25">
      <c r="A951" s="2">
        <v>38721</v>
      </c>
      <c r="B951" s="7">
        <v>502761</v>
      </c>
      <c r="C951" s="3">
        <v>28.375</v>
      </c>
      <c r="D951" s="7">
        <f t="shared" si="56"/>
        <v>805.140625</v>
      </c>
      <c r="E951" s="7">
        <f t="shared" si="57"/>
        <v>22845.865234375</v>
      </c>
      <c r="F951" s="7">
        <f t="shared" si="58"/>
        <v>648251.42602539062</v>
      </c>
      <c r="G951" s="11">
        <v>436448</v>
      </c>
      <c r="H951">
        <v>0</v>
      </c>
      <c r="I951">
        <v>0</v>
      </c>
      <c r="J951">
        <v>13</v>
      </c>
      <c r="K951" s="3">
        <v>5.5416666666666696</v>
      </c>
      <c r="L951" s="3">
        <f t="shared" si="59"/>
        <v>157.24479166666674</v>
      </c>
      <c r="M951" s="5">
        <v>0</v>
      </c>
    </row>
    <row r="952" spans="1:13" x14ac:dyDescent="0.25">
      <c r="A952" s="2">
        <v>39825</v>
      </c>
      <c r="B952" s="7">
        <v>550293</v>
      </c>
      <c r="C952" s="3">
        <v>28.375</v>
      </c>
      <c r="D952" s="7">
        <f t="shared" si="56"/>
        <v>805.140625</v>
      </c>
      <c r="E952" s="7">
        <f t="shared" si="57"/>
        <v>22845.865234375</v>
      </c>
      <c r="F952" s="7">
        <f t="shared" si="58"/>
        <v>648251.42602539062</v>
      </c>
      <c r="G952" s="11">
        <v>564091</v>
      </c>
      <c r="H952">
        <v>0</v>
      </c>
      <c r="I952">
        <v>0</v>
      </c>
      <c r="J952">
        <v>10</v>
      </c>
      <c r="K952" s="3">
        <v>4.7083333333333304</v>
      </c>
      <c r="L952" s="3">
        <f t="shared" si="59"/>
        <v>133.59895833333326</v>
      </c>
      <c r="M952" s="5">
        <v>0</v>
      </c>
    </row>
    <row r="953" spans="1:13" x14ac:dyDescent="0.25">
      <c r="A953" s="2">
        <v>39139</v>
      </c>
      <c r="B953" s="7">
        <v>518731</v>
      </c>
      <c r="C953" s="3">
        <v>28.3333333333333</v>
      </c>
      <c r="D953" s="7">
        <f t="shared" si="56"/>
        <v>802.7777777777759</v>
      </c>
      <c r="E953" s="7">
        <f t="shared" si="57"/>
        <v>22745.370370370292</v>
      </c>
      <c r="F953" s="7">
        <f t="shared" si="58"/>
        <v>644452.16049382417</v>
      </c>
      <c r="G953" s="11">
        <v>575272</v>
      </c>
      <c r="H953">
        <v>0</v>
      </c>
      <c r="I953">
        <v>0</v>
      </c>
      <c r="J953">
        <v>25</v>
      </c>
      <c r="K953" s="3">
        <v>9.7916666666666696</v>
      </c>
      <c r="L953" s="3">
        <f t="shared" si="59"/>
        <v>277.43055555555532</v>
      </c>
      <c r="M953" s="5">
        <v>0</v>
      </c>
    </row>
    <row r="954" spans="1:13" x14ac:dyDescent="0.25">
      <c r="A954" s="2">
        <v>40200</v>
      </c>
      <c r="B954" s="7">
        <v>552853</v>
      </c>
      <c r="C954" s="3">
        <v>28.3333333333333</v>
      </c>
      <c r="D954" s="7">
        <f t="shared" si="56"/>
        <v>802.7777777777759</v>
      </c>
      <c r="E954" s="7">
        <f t="shared" si="57"/>
        <v>22745.370370370292</v>
      </c>
      <c r="F954" s="7">
        <f t="shared" si="58"/>
        <v>644452.16049382417</v>
      </c>
      <c r="G954" s="11">
        <v>520953</v>
      </c>
      <c r="H954">
        <v>1</v>
      </c>
      <c r="I954">
        <v>0</v>
      </c>
      <c r="J954">
        <v>26</v>
      </c>
      <c r="K954" s="3">
        <v>13.0416666666667</v>
      </c>
      <c r="L954" s="3">
        <f t="shared" si="59"/>
        <v>369.51388888888937</v>
      </c>
      <c r="M954" s="5">
        <v>0</v>
      </c>
    </row>
    <row r="955" spans="1:13" x14ac:dyDescent="0.25">
      <c r="A955" s="2">
        <v>42035</v>
      </c>
      <c r="B955" s="7">
        <v>458209</v>
      </c>
      <c r="C955" s="3">
        <v>28.3333333333333</v>
      </c>
      <c r="D955" s="7">
        <f t="shared" si="56"/>
        <v>802.7777777777759</v>
      </c>
      <c r="E955" s="7">
        <f t="shared" si="57"/>
        <v>22745.370370370292</v>
      </c>
      <c r="F955" s="7">
        <f t="shared" si="58"/>
        <v>644452.16049382417</v>
      </c>
      <c r="G955" s="11">
        <v>443195</v>
      </c>
      <c r="H955">
        <v>0</v>
      </c>
      <c r="I955">
        <v>1</v>
      </c>
      <c r="J955">
        <v>16</v>
      </c>
      <c r="K955" s="3">
        <v>7.2916666666666696</v>
      </c>
      <c r="L955" s="3">
        <f t="shared" si="59"/>
        <v>206.59722222222206</v>
      </c>
      <c r="M955" s="5">
        <v>0</v>
      </c>
    </row>
    <row r="956" spans="1:13" x14ac:dyDescent="0.25">
      <c r="A956" s="2">
        <v>39820</v>
      </c>
      <c r="B956" s="7">
        <v>525198</v>
      </c>
      <c r="C956" s="3">
        <v>28.2916666666667</v>
      </c>
      <c r="D956" s="7">
        <f t="shared" si="56"/>
        <v>800.41840277777965</v>
      </c>
      <c r="E956" s="7">
        <f t="shared" si="57"/>
        <v>22645.170645254708</v>
      </c>
      <c r="F956" s="7">
        <f t="shared" si="58"/>
        <v>640669.61950533185</v>
      </c>
      <c r="G956" s="11">
        <v>652974</v>
      </c>
      <c r="H956">
        <v>0</v>
      </c>
      <c r="I956">
        <v>0</v>
      </c>
      <c r="J956">
        <v>16</v>
      </c>
      <c r="K956" s="3">
        <v>10.25</v>
      </c>
      <c r="L956" s="3">
        <f t="shared" si="59"/>
        <v>289.98958333333366</v>
      </c>
      <c r="M956" s="5">
        <v>0</v>
      </c>
    </row>
    <row r="957" spans="1:13" x14ac:dyDescent="0.25">
      <c r="A957" s="2">
        <v>40198</v>
      </c>
      <c r="B957" s="7">
        <v>539498</v>
      </c>
      <c r="C957" s="3">
        <v>28.2916666666667</v>
      </c>
      <c r="D957" s="7">
        <f t="shared" si="56"/>
        <v>800.41840277777965</v>
      </c>
      <c r="E957" s="7">
        <f t="shared" si="57"/>
        <v>22645.170645254708</v>
      </c>
      <c r="F957" s="7">
        <f t="shared" si="58"/>
        <v>640669.61950533185</v>
      </c>
      <c r="G957" s="11">
        <v>504892</v>
      </c>
      <c r="H957">
        <v>0</v>
      </c>
      <c r="I957">
        <v>0</v>
      </c>
      <c r="J957">
        <v>23</v>
      </c>
      <c r="K957" s="3">
        <v>11.4166666666667</v>
      </c>
      <c r="L957" s="3">
        <f t="shared" si="59"/>
        <v>322.99652777777908</v>
      </c>
      <c r="M957" s="5">
        <v>0</v>
      </c>
    </row>
    <row r="958" spans="1:13" x14ac:dyDescent="0.25">
      <c r="A958" s="2">
        <v>40520</v>
      </c>
      <c r="B958" s="7">
        <v>505348</v>
      </c>
      <c r="C958" s="3">
        <v>28.2916666666667</v>
      </c>
      <c r="D958" s="7">
        <f t="shared" si="56"/>
        <v>800.41840277777965</v>
      </c>
      <c r="E958" s="7">
        <f t="shared" si="57"/>
        <v>22645.170645254708</v>
      </c>
      <c r="F958" s="7">
        <f t="shared" si="58"/>
        <v>640669.61950533185</v>
      </c>
      <c r="G958" s="11">
        <v>467385</v>
      </c>
      <c r="H958">
        <v>0</v>
      </c>
      <c r="I958">
        <v>0</v>
      </c>
      <c r="J958">
        <v>10</v>
      </c>
      <c r="K958" s="3">
        <v>4.7916666666666696</v>
      </c>
      <c r="L958" s="3">
        <f t="shared" si="59"/>
        <v>135.56423611111134</v>
      </c>
      <c r="M958" s="5">
        <v>0</v>
      </c>
    </row>
    <row r="959" spans="1:13" x14ac:dyDescent="0.25">
      <c r="A959" s="2">
        <v>39421</v>
      </c>
      <c r="B959" s="7">
        <v>475063</v>
      </c>
      <c r="C959" s="3">
        <v>28.25</v>
      </c>
      <c r="D959" s="7">
        <f t="shared" si="56"/>
        <v>798.0625</v>
      </c>
      <c r="E959" s="7">
        <f t="shared" si="57"/>
        <v>22545.265625</v>
      </c>
      <c r="F959" s="7">
        <f t="shared" si="58"/>
        <v>636903.75390625</v>
      </c>
      <c r="G959" s="11">
        <v>488859</v>
      </c>
      <c r="H959">
        <v>0</v>
      </c>
      <c r="I959">
        <v>0</v>
      </c>
      <c r="J959">
        <v>7</v>
      </c>
      <c r="K959" s="3">
        <v>2.2916666666666701</v>
      </c>
      <c r="L959" s="3">
        <f t="shared" si="59"/>
        <v>64.739583333333428</v>
      </c>
      <c r="M959" s="5">
        <v>0</v>
      </c>
    </row>
    <row r="960" spans="1:13" x14ac:dyDescent="0.25">
      <c r="A960" s="2">
        <v>40196</v>
      </c>
      <c r="B960" s="7">
        <v>566016</v>
      </c>
      <c r="C960" s="3">
        <v>28.25</v>
      </c>
      <c r="D960" s="7">
        <f t="shared" si="56"/>
        <v>798.0625</v>
      </c>
      <c r="E960" s="7">
        <f t="shared" si="57"/>
        <v>22545.265625</v>
      </c>
      <c r="F960" s="7">
        <f t="shared" si="58"/>
        <v>636903.75390625</v>
      </c>
      <c r="G960" s="11">
        <v>606336</v>
      </c>
      <c r="H960">
        <v>0</v>
      </c>
      <c r="I960">
        <v>0</v>
      </c>
      <c r="J960">
        <v>21</v>
      </c>
      <c r="K960" s="3">
        <v>12.0416666666667</v>
      </c>
      <c r="L960" s="3">
        <f t="shared" si="59"/>
        <v>340.17708333333428</v>
      </c>
      <c r="M960" s="5">
        <v>0</v>
      </c>
    </row>
    <row r="961" spans="1:13" x14ac:dyDescent="0.25">
      <c r="A961" s="2">
        <v>38770</v>
      </c>
      <c r="B961" s="7">
        <v>517182</v>
      </c>
      <c r="C961" s="3">
        <v>28.2083333333333</v>
      </c>
      <c r="D961" s="7">
        <f t="shared" si="56"/>
        <v>795.71006944444252</v>
      </c>
      <c r="E961" s="7">
        <f t="shared" si="57"/>
        <v>22445.654875578624</v>
      </c>
      <c r="F961" s="7">
        <f t="shared" si="58"/>
        <v>633154.51461527951</v>
      </c>
      <c r="G961" s="11">
        <v>623551</v>
      </c>
      <c r="H961">
        <v>0</v>
      </c>
      <c r="I961">
        <v>0</v>
      </c>
      <c r="J961">
        <v>14</v>
      </c>
      <c r="K961" s="3">
        <v>8.2916666666666696</v>
      </c>
      <c r="L961" s="3">
        <f t="shared" si="59"/>
        <v>233.89409722222203</v>
      </c>
      <c r="M961" s="5">
        <v>0</v>
      </c>
    </row>
    <row r="962" spans="1:13" x14ac:dyDescent="0.25">
      <c r="A962" s="2">
        <v>40225</v>
      </c>
      <c r="B962" s="7">
        <v>455254</v>
      </c>
      <c r="C962" s="3">
        <v>28.2083333333333</v>
      </c>
      <c r="D962" s="7">
        <f t="shared" si="56"/>
        <v>795.71006944444252</v>
      </c>
      <c r="E962" s="7">
        <f t="shared" si="57"/>
        <v>22445.654875578624</v>
      </c>
      <c r="F962" s="7">
        <f t="shared" si="58"/>
        <v>633154.51461527951</v>
      </c>
      <c r="G962" s="11">
        <v>511246</v>
      </c>
      <c r="H962">
        <v>0</v>
      </c>
      <c r="I962">
        <v>0</v>
      </c>
      <c r="J962">
        <v>9</v>
      </c>
      <c r="K962" s="3">
        <v>3.9583333333333299</v>
      </c>
      <c r="L962" s="3">
        <f t="shared" si="59"/>
        <v>111.65798611111089</v>
      </c>
      <c r="M962" s="5">
        <v>0</v>
      </c>
    </row>
    <row r="963" spans="1:13" x14ac:dyDescent="0.25">
      <c r="A963" s="2">
        <v>38724</v>
      </c>
      <c r="B963" s="7">
        <v>459953</v>
      </c>
      <c r="C963" s="3">
        <v>28.1666666666667</v>
      </c>
      <c r="D963" s="7">
        <f t="shared" si="56"/>
        <v>793.36111111111302</v>
      </c>
      <c r="E963" s="7">
        <f t="shared" si="57"/>
        <v>22346.337962963044</v>
      </c>
      <c r="F963" s="7">
        <f t="shared" si="58"/>
        <v>629421.85262345977</v>
      </c>
      <c r="G963" s="11">
        <v>466532</v>
      </c>
      <c r="H963">
        <v>0</v>
      </c>
      <c r="I963">
        <v>1</v>
      </c>
      <c r="J963">
        <v>16</v>
      </c>
      <c r="K963" s="3">
        <v>7.4583333333333304</v>
      </c>
      <c r="L963" s="3">
        <f t="shared" si="59"/>
        <v>210.07638888888906</v>
      </c>
      <c r="M963" s="5">
        <v>0</v>
      </c>
    </row>
    <row r="964" spans="1:13" x14ac:dyDescent="0.25">
      <c r="A964" s="2">
        <v>39504</v>
      </c>
      <c r="B964" s="7">
        <v>464509</v>
      </c>
      <c r="C964" s="3">
        <v>28.1666666666667</v>
      </c>
      <c r="D964" s="7">
        <f t="shared" ref="D964:D1027" si="60">+C964^2</f>
        <v>793.36111111111302</v>
      </c>
      <c r="E964" s="7">
        <f t="shared" ref="E964:E1027" si="61">+C964^3</f>
        <v>22346.337962963044</v>
      </c>
      <c r="F964" s="7">
        <f t="shared" ref="F964:F1027" si="62">+C964^4</f>
        <v>629421.85262345977</v>
      </c>
      <c r="G964" s="11">
        <v>495176</v>
      </c>
      <c r="H964">
        <v>0</v>
      </c>
      <c r="I964">
        <v>0</v>
      </c>
      <c r="J964">
        <v>9</v>
      </c>
      <c r="K964" s="3">
        <v>4.1666666666666696</v>
      </c>
      <c r="L964" s="3">
        <f t="shared" ref="L964:L1027" si="63">+C964*K964</f>
        <v>117.36111111111133</v>
      </c>
      <c r="M964" s="5">
        <v>0</v>
      </c>
    </row>
    <row r="965" spans="1:13" x14ac:dyDescent="0.25">
      <c r="A965" s="2">
        <v>41324</v>
      </c>
      <c r="B965" s="7">
        <v>518394</v>
      </c>
      <c r="C965" s="3">
        <v>28.1666666666667</v>
      </c>
      <c r="D965" s="7">
        <f t="shared" si="60"/>
        <v>793.36111111111302</v>
      </c>
      <c r="E965" s="7">
        <f t="shared" si="61"/>
        <v>22346.337962963044</v>
      </c>
      <c r="F965" s="7">
        <f t="shared" si="62"/>
        <v>629421.85262345977</v>
      </c>
      <c r="G965" s="11">
        <v>601680</v>
      </c>
      <c r="H965">
        <v>0</v>
      </c>
      <c r="I965">
        <v>0</v>
      </c>
      <c r="J965">
        <v>24</v>
      </c>
      <c r="K965" s="3">
        <v>9.75</v>
      </c>
      <c r="L965" s="3">
        <f t="shared" si="63"/>
        <v>274.62500000000034</v>
      </c>
      <c r="M965" s="5">
        <v>0</v>
      </c>
    </row>
    <row r="966" spans="1:13" x14ac:dyDescent="0.25">
      <c r="A966" s="2">
        <v>41652</v>
      </c>
      <c r="B966" s="7">
        <v>570116</v>
      </c>
      <c r="C966" s="3">
        <v>28.1666666666667</v>
      </c>
      <c r="D966" s="7">
        <f t="shared" si="60"/>
        <v>793.36111111111302</v>
      </c>
      <c r="E966" s="7">
        <f t="shared" si="61"/>
        <v>22346.337962963044</v>
      </c>
      <c r="F966" s="7">
        <f t="shared" si="62"/>
        <v>629421.85262345977</v>
      </c>
      <c r="G966" s="11">
        <v>585393</v>
      </c>
      <c r="H966">
        <v>0</v>
      </c>
      <c r="I966">
        <v>0</v>
      </c>
      <c r="J966">
        <v>10</v>
      </c>
      <c r="K966" s="3">
        <v>7.5416666666666696</v>
      </c>
      <c r="L966" s="3">
        <f t="shared" si="63"/>
        <v>212.42361111111146</v>
      </c>
      <c r="M966" s="5">
        <v>0</v>
      </c>
    </row>
    <row r="967" spans="1:13" x14ac:dyDescent="0.25">
      <c r="A967" s="2">
        <v>39125</v>
      </c>
      <c r="B967" s="7">
        <v>458061</v>
      </c>
      <c r="C967" s="3">
        <v>28.0833333333333</v>
      </c>
      <c r="D967" s="7">
        <f t="shared" si="60"/>
        <v>788.67361111110927</v>
      </c>
      <c r="E967" s="7">
        <f t="shared" si="61"/>
        <v>22148.58391203696</v>
      </c>
      <c r="F967" s="7">
        <f t="shared" si="62"/>
        <v>622006.0648630372</v>
      </c>
      <c r="G967" s="11">
        <v>429510</v>
      </c>
      <c r="H967">
        <v>0</v>
      </c>
      <c r="I967">
        <v>0</v>
      </c>
      <c r="J967">
        <v>9</v>
      </c>
      <c r="K967" s="3">
        <v>4.25</v>
      </c>
      <c r="L967" s="3">
        <f t="shared" si="63"/>
        <v>119.35416666666653</v>
      </c>
      <c r="M967" s="5">
        <v>0</v>
      </c>
    </row>
    <row r="968" spans="1:13" x14ac:dyDescent="0.25">
      <c r="A968" s="2">
        <v>40947</v>
      </c>
      <c r="B968" s="7">
        <v>517501</v>
      </c>
      <c r="C968" s="3">
        <v>28.0833333333333</v>
      </c>
      <c r="D968" s="7">
        <f t="shared" si="60"/>
        <v>788.67361111110927</v>
      </c>
      <c r="E968" s="7">
        <f t="shared" si="61"/>
        <v>22148.58391203696</v>
      </c>
      <c r="F968" s="7">
        <f t="shared" si="62"/>
        <v>622006.0648630372</v>
      </c>
      <c r="G968" s="11">
        <v>531966</v>
      </c>
      <c r="H968">
        <v>0</v>
      </c>
      <c r="I968">
        <v>0</v>
      </c>
      <c r="J968">
        <v>12</v>
      </c>
      <c r="K968" s="3">
        <v>4.7083333333333304</v>
      </c>
      <c r="L968" s="3">
        <f t="shared" si="63"/>
        <v>132.2256944444442</v>
      </c>
      <c r="M968" s="5">
        <v>0</v>
      </c>
    </row>
    <row r="969" spans="1:13" x14ac:dyDescent="0.25">
      <c r="A969" s="2">
        <v>39434</v>
      </c>
      <c r="B969" s="7">
        <v>556894</v>
      </c>
      <c r="C969" s="3">
        <v>28.0416666666667</v>
      </c>
      <c r="D969" s="7">
        <f t="shared" si="60"/>
        <v>786.33506944444628</v>
      </c>
      <c r="E969" s="7">
        <f t="shared" si="61"/>
        <v>22050.145905671372</v>
      </c>
      <c r="F969" s="7">
        <f t="shared" si="62"/>
        <v>618322.84143820219</v>
      </c>
      <c r="G969" s="11">
        <v>598979</v>
      </c>
      <c r="H969">
        <v>0</v>
      </c>
      <c r="I969">
        <v>0</v>
      </c>
      <c r="J969">
        <v>21</v>
      </c>
      <c r="K969" s="3">
        <v>11.1666666666667</v>
      </c>
      <c r="L969" s="3">
        <f t="shared" si="63"/>
        <v>313.13194444444576</v>
      </c>
      <c r="M969" s="5">
        <v>0</v>
      </c>
    </row>
    <row r="970" spans="1:13" x14ac:dyDescent="0.25">
      <c r="A970" s="2">
        <v>39061</v>
      </c>
      <c r="B970" s="7">
        <v>486549</v>
      </c>
      <c r="C970" s="3">
        <v>28</v>
      </c>
      <c r="D970" s="7">
        <f t="shared" si="60"/>
        <v>784</v>
      </c>
      <c r="E970" s="7">
        <f t="shared" si="61"/>
        <v>21952</v>
      </c>
      <c r="F970" s="7">
        <f t="shared" si="62"/>
        <v>614656</v>
      </c>
      <c r="G970" s="11">
        <v>443625</v>
      </c>
      <c r="H970">
        <v>0</v>
      </c>
      <c r="I970">
        <v>1</v>
      </c>
      <c r="J970">
        <v>18</v>
      </c>
      <c r="K970" s="3">
        <v>8.4583333333333304</v>
      </c>
      <c r="L970" s="3">
        <f t="shared" si="63"/>
        <v>236.83333333333326</v>
      </c>
      <c r="M970" s="5">
        <v>0</v>
      </c>
    </row>
    <row r="971" spans="1:13" x14ac:dyDescent="0.25">
      <c r="A971" s="2">
        <v>38370</v>
      </c>
      <c r="B971" s="7">
        <v>464727</v>
      </c>
      <c r="C971" s="3">
        <v>27.9166666666667</v>
      </c>
      <c r="D971" s="7">
        <f t="shared" si="60"/>
        <v>779.34027777777965</v>
      </c>
      <c r="E971" s="7">
        <f t="shared" si="61"/>
        <v>21756.582754629708</v>
      </c>
      <c r="F971" s="7">
        <f t="shared" si="62"/>
        <v>607371.26856674673</v>
      </c>
      <c r="G971" s="11">
        <v>463839</v>
      </c>
      <c r="H971">
        <v>0</v>
      </c>
      <c r="I971">
        <v>0</v>
      </c>
      <c r="J971">
        <v>9</v>
      </c>
      <c r="K971" s="3">
        <v>3.6666666666666701</v>
      </c>
      <c r="L971" s="3">
        <f t="shared" si="63"/>
        <v>102.36111111111133</v>
      </c>
      <c r="M971" s="5">
        <v>0</v>
      </c>
    </row>
    <row r="972" spans="1:13" x14ac:dyDescent="0.25">
      <c r="A972" s="2">
        <v>40518</v>
      </c>
      <c r="B972" s="7">
        <v>470955</v>
      </c>
      <c r="C972" s="3">
        <v>27.9166666666667</v>
      </c>
      <c r="D972" s="7">
        <f t="shared" si="60"/>
        <v>779.34027777777965</v>
      </c>
      <c r="E972" s="7">
        <f t="shared" si="61"/>
        <v>21756.582754629708</v>
      </c>
      <c r="F972" s="7">
        <f t="shared" si="62"/>
        <v>607371.26856674673</v>
      </c>
      <c r="G972" s="11">
        <v>463806</v>
      </c>
      <c r="H972">
        <v>0</v>
      </c>
      <c r="I972">
        <v>0</v>
      </c>
      <c r="J972">
        <v>16</v>
      </c>
      <c r="K972" s="3">
        <v>4.6666666666666696</v>
      </c>
      <c r="L972" s="3">
        <f t="shared" si="63"/>
        <v>130.27777777777803</v>
      </c>
      <c r="M972" s="5">
        <v>0</v>
      </c>
    </row>
    <row r="973" spans="1:13" x14ac:dyDescent="0.25">
      <c r="A973" s="2">
        <v>38328</v>
      </c>
      <c r="B973" s="7">
        <v>581575</v>
      </c>
      <c r="C973" s="3">
        <v>27.875</v>
      </c>
      <c r="D973" s="7">
        <f t="shared" si="60"/>
        <v>777.015625</v>
      </c>
      <c r="E973" s="7">
        <f t="shared" si="61"/>
        <v>21659.310546875</v>
      </c>
      <c r="F973" s="7">
        <f t="shared" si="62"/>
        <v>603753.28149414062</v>
      </c>
      <c r="G973" s="11">
        <v>598545</v>
      </c>
      <c r="H973">
        <v>0</v>
      </c>
      <c r="I973">
        <v>0</v>
      </c>
      <c r="J973">
        <v>30</v>
      </c>
      <c r="K973" s="3">
        <v>17.6666666666667</v>
      </c>
      <c r="L973" s="3">
        <f t="shared" si="63"/>
        <v>492.45833333333428</v>
      </c>
      <c r="M973" s="5">
        <v>0</v>
      </c>
    </row>
    <row r="974" spans="1:13" x14ac:dyDescent="0.25">
      <c r="A974" s="2">
        <v>38715</v>
      </c>
      <c r="B974" s="7">
        <v>491489</v>
      </c>
      <c r="C974" s="3">
        <v>27.875</v>
      </c>
      <c r="D974" s="7">
        <f t="shared" si="60"/>
        <v>777.015625</v>
      </c>
      <c r="E974" s="7">
        <f t="shared" si="61"/>
        <v>21659.310546875</v>
      </c>
      <c r="F974" s="7">
        <f t="shared" si="62"/>
        <v>603753.28149414062</v>
      </c>
      <c r="G974" s="11">
        <v>399208</v>
      </c>
      <c r="H974">
        <v>0</v>
      </c>
      <c r="I974">
        <v>0</v>
      </c>
      <c r="J974">
        <v>17</v>
      </c>
      <c r="K974" s="3">
        <v>9.5833333333333304</v>
      </c>
      <c r="L974" s="3">
        <f t="shared" si="63"/>
        <v>267.13541666666657</v>
      </c>
      <c r="M974" s="5">
        <v>0</v>
      </c>
    </row>
    <row r="975" spans="1:13" x14ac:dyDescent="0.25">
      <c r="A975" s="2">
        <v>40534</v>
      </c>
      <c r="B975" s="7">
        <v>506781</v>
      </c>
      <c r="C975" s="3">
        <v>27.875</v>
      </c>
      <c r="D975" s="7">
        <f t="shared" si="60"/>
        <v>777.015625</v>
      </c>
      <c r="E975" s="7">
        <f t="shared" si="61"/>
        <v>21659.310546875</v>
      </c>
      <c r="F975" s="7">
        <f t="shared" si="62"/>
        <v>603753.28149414062</v>
      </c>
      <c r="G975" s="11">
        <v>547936</v>
      </c>
      <c r="H975">
        <v>0</v>
      </c>
      <c r="I975">
        <v>0</v>
      </c>
      <c r="J975">
        <v>9</v>
      </c>
      <c r="K975" s="3">
        <v>5.0416666666666696</v>
      </c>
      <c r="L975" s="3">
        <f t="shared" si="63"/>
        <v>140.53645833333343</v>
      </c>
      <c r="M975" s="5">
        <v>0</v>
      </c>
    </row>
    <row r="976" spans="1:13" x14ac:dyDescent="0.25">
      <c r="A976" s="2">
        <v>40599</v>
      </c>
      <c r="B976" s="7">
        <v>523697</v>
      </c>
      <c r="C976" s="3">
        <v>27.875</v>
      </c>
      <c r="D976" s="7">
        <f t="shared" si="60"/>
        <v>777.015625</v>
      </c>
      <c r="E976" s="7">
        <f t="shared" si="61"/>
        <v>21659.310546875</v>
      </c>
      <c r="F976" s="7">
        <f t="shared" si="62"/>
        <v>603753.28149414062</v>
      </c>
      <c r="G976" s="11">
        <v>553173</v>
      </c>
      <c r="H976">
        <v>1</v>
      </c>
      <c r="I976">
        <v>0</v>
      </c>
      <c r="J976">
        <v>32</v>
      </c>
      <c r="K976" s="3">
        <v>17.375</v>
      </c>
      <c r="L976" s="3">
        <f t="shared" si="63"/>
        <v>484.328125</v>
      </c>
      <c r="M976" s="5">
        <v>0</v>
      </c>
    </row>
    <row r="977" spans="1:13" x14ac:dyDescent="0.25">
      <c r="A977" s="2">
        <v>40940</v>
      </c>
      <c r="B977" s="7">
        <v>566339</v>
      </c>
      <c r="C977" s="3">
        <v>27.875</v>
      </c>
      <c r="D977" s="7">
        <f t="shared" si="60"/>
        <v>777.015625</v>
      </c>
      <c r="E977" s="7">
        <f t="shared" si="61"/>
        <v>21659.310546875</v>
      </c>
      <c r="F977" s="7">
        <f t="shared" si="62"/>
        <v>603753.28149414062</v>
      </c>
      <c r="G977" s="11">
        <v>554117</v>
      </c>
      <c r="H977">
        <v>0</v>
      </c>
      <c r="I977">
        <v>0</v>
      </c>
      <c r="J977">
        <v>15</v>
      </c>
      <c r="K977" s="3">
        <v>7.0416666666666696</v>
      </c>
      <c r="L977" s="3">
        <f t="shared" si="63"/>
        <v>196.28645833333343</v>
      </c>
      <c r="M977" s="5">
        <v>0</v>
      </c>
    </row>
    <row r="978" spans="1:13" x14ac:dyDescent="0.25">
      <c r="A978" s="2">
        <v>40957</v>
      </c>
      <c r="B978" s="7">
        <v>493131</v>
      </c>
      <c r="C978" s="3">
        <v>27.875</v>
      </c>
      <c r="D978" s="7">
        <f t="shared" si="60"/>
        <v>777.015625</v>
      </c>
      <c r="E978" s="7">
        <f t="shared" si="61"/>
        <v>21659.310546875</v>
      </c>
      <c r="F978" s="7">
        <f t="shared" si="62"/>
        <v>603753.28149414062</v>
      </c>
      <c r="G978" s="11">
        <v>538967</v>
      </c>
      <c r="H978">
        <v>0</v>
      </c>
      <c r="I978">
        <v>1</v>
      </c>
      <c r="J978">
        <v>18</v>
      </c>
      <c r="K978" s="3">
        <v>10.625</v>
      </c>
      <c r="L978" s="3">
        <f t="shared" si="63"/>
        <v>296.171875</v>
      </c>
      <c r="M978" s="5">
        <v>0</v>
      </c>
    </row>
    <row r="979" spans="1:13" x14ac:dyDescent="0.25">
      <c r="A979" s="2">
        <v>42021</v>
      </c>
      <c r="B979" s="7">
        <v>486562</v>
      </c>
      <c r="C979" s="3">
        <v>27.875</v>
      </c>
      <c r="D979" s="7">
        <f t="shared" si="60"/>
        <v>777.015625</v>
      </c>
      <c r="E979" s="7">
        <f t="shared" si="61"/>
        <v>21659.310546875</v>
      </c>
      <c r="F979" s="7">
        <f t="shared" si="62"/>
        <v>603753.28149414062</v>
      </c>
      <c r="G979" s="11">
        <v>585925</v>
      </c>
      <c r="H979">
        <v>0</v>
      </c>
      <c r="I979">
        <v>1</v>
      </c>
      <c r="J979">
        <v>12</v>
      </c>
      <c r="K979" s="3">
        <v>6.7916666666666696</v>
      </c>
      <c r="L979" s="3">
        <f t="shared" si="63"/>
        <v>189.31770833333343</v>
      </c>
      <c r="M979" s="5">
        <v>0</v>
      </c>
    </row>
    <row r="980" spans="1:13" x14ac:dyDescent="0.25">
      <c r="A980" s="2">
        <v>42052</v>
      </c>
      <c r="B980" s="7">
        <v>462744</v>
      </c>
      <c r="C980" s="3">
        <v>27.8333333333333</v>
      </c>
      <c r="D980" s="7">
        <f t="shared" si="60"/>
        <v>774.69444444444264</v>
      </c>
      <c r="E980" s="7">
        <f t="shared" si="61"/>
        <v>21562.328703703628</v>
      </c>
      <c r="F980" s="7">
        <f t="shared" si="62"/>
        <v>600151.48225308361</v>
      </c>
      <c r="G980" s="11">
        <v>456128</v>
      </c>
      <c r="H980">
        <v>0</v>
      </c>
      <c r="I980">
        <v>0</v>
      </c>
      <c r="J980">
        <v>9</v>
      </c>
      <c r="K980" s="3">
        <v>5.625</v>
      </c>
      <c r="L980" s="3">
        <f t="shared" si="63"/>
        <v>156.5624999999998</v>
      </c>
      <c r="M980" s="5">
        <v>0</v>
      </c>
    </row>
    <row r="981" spans="1:13" x14ac:dyDescent="0.25">
      <c r="A981" s="2">
        <v>42414</v>
      </c>
      <c r="B981" s="7">
        <v>533950</v>
      </c>
      <c r="C981" s="3">
        <v>27.8333333333333</v>
      </c>
      <c r="D981" s="7">
        <f t="shared" si="60"/>
        <v>774.69444444444264</v>
      </c>
      <c r="E981" s="7">
        <f t="shared" si="61"/>
        <v>21562.328703703628</v>
      </c>
      <c r="F981" s="7">
        <f t="shared" si="62"/>
        <v>600151.48225308361</v>
      </c>
      <c r="G981" s="11">
        <v>555140</v>
      </c>
      <c r="H981">
        <v>0</v>
      </c>
      <c r="I981">
        <v>1</v>
      </c>
      <c r="J981">
        <v>13</v>
      </c>
      <c r="K981" s="3">
        <v>8.375</v>
      </c>
      <c r="L981" s="3">
        <f t="shared" si="63"/>
        <v>233.1041666666664</v>
      </c>
      <c r="M981" s="5">
        <v>0</v>
      </c>
    </row>
    <row r="982" spans="1:13" x14ac:dyDescent="0.25">
      <c r="A982" s="2">
        <v>38369</v>
      </c>
      <c r="B982" s="7">
        <v>463839</v>
      </c>
      <c r="C982" s="3">
        <v>27.7916666666667</v>
      </c>
      <c r="D982" s="7">
        <f t="shared" si="60"/>
        <v>772.3767361111129</v>
      </c>
      <c r="E982" s="7">
        <f t="shared" si="61"/>
        <v>21465.63679108804</v>
      </c>
      <c r="F982" s="7">
        <f t="shared" si="62"/>
        <v>596565.82248565578</v>
      </c>
      <c r="G982" s="11">
        <v>458035</v>
      </c>
      <c r="H982">
        <v>0</v>
      </c>
      <c r="I982">
        <v>0</v>
      </c>
      <c r="J982">
        <v>12</v>
      </c>
      <c r="K982" s="3">
        <v>5.0833333333333304</v>
      </c>
      <c r="L982" s="3">
        <f t="shared" si="63"/>
        <v>141.27430555555563</v>
      </c>
      <c r="M982" s="5">
        <v>0</v>
      </c>
    </row>
    <row r="983" spans="1:13" x14ac:dyDescent="0.25">
      <c r="A983" s="2">
        <v>39128</v>
      </c>
      <c r="B983" s="7">
        <v>547123</v>
      </c>
      <c r="C983" s="3">
        <v>27.7916666666667</v>
      </c>
      <c r="D983" s="7">
        <f t="shared" si="60"/>
        <v>772.3767361111129</v>
      </c>
      <c r="E983" s="7">
        <f t="shared" si="61"/>
        <v>21465.63679108804</v>
      </c>
      <c r="F983" s="7">
        <f t="shared" si="62"/>
        <v>596565.82248565578</v>
      </c>
      <c r="G983" s="11">
        <v>518084</v>
      </c>
      <c r="H983">
        <v>0</v>
      </c>
      <c r="I983">
        <v>0</v>
      </c>
      <c r="J983">
        <v>14</v>
      </c>
      <c r="K983" s="3">
        <v>9.375</v>
      </c>
      <c r="L983" s="3">
        <f t="shared" si="63"/>
        <v>260.54687500000028</v>
      </c>
      <c r="M983" s="5">
        <v>0</v>
      </c>
    </row>
    <row r="984" spans="1:13" x14ac:dyDescent="0.25">
      <c r="A984" s="2">
        <v>39821</v>
      </c>
      <c r="B984" s="7">
        <v>528599</v>
      </c>
      <c r="C984" s="3">
        <v>27.7916666666667</v>
      </c>
      <c r="D984" s="7">
        <f t="shared" si="60"/>
        <v>772.3767361111129</v>
      </c>
      <c r="E984" s="7">
        <f t="shared" si="61"/>
        <v>21465.63679108804</v>
      </c>
      <c r="F984" s="7">
        <f t="shared" si="62"/>
        <v>596565.82248565578</v>
      </c>
      <c r="G984" s="11">
        <v>525198</v>
      </c>
      <c r="H984">
        <v>0</v>
      </c>
      <c r="I984">
        <v>0</v>
      </c>
      <c r="J984">
        <v>20</v>
      </c>
      <c r="K984" s="3">
        <v>9.2916666666666696</v>
      </c>
      <c r="L984" s="3">
        <f t="shared" si="63"/>
        <v>258.23090277777817</v>
      </c>
      <c r="M984" s="5">
        <v>0</v>
      </c>
    </row>
    <row r="985" spans="1:13" x14ac:dyDescent="0.25">
      <c r="A985" s="2">
        <v>39488</v>
      </c>
      <c r="B985" s="7">
        <v>475999</v>
      </c>
      <c r="C985" s="3">
        <v>27.75</v>
      </c>
      <c r="D985" s="7">
        <f t="shared" si="60"/>
        <v>770.0625</v>
      </c>
      <c r="E985" s="7">
        <f t="shared" si="61"/>
        <v>21369.234375</v>
      </c>
      <c r="F985" s="7">
        <f t="shared" si="62"/>
        <v>592996.25390625</v>
      </c>
      <c r="G985" s="11">
        <v>531992</v>
      </c>
      <c r="H985">
        <v>0</v>
      </c>
      <c r="I985">
        <v>1</v>
      </c>
      <c r="J985">
        <v>15</v>
      </c>
      <c r="K985" s="3">
        <v>7.2916666666666696</v>
      </c>
      <c r="L985" s="3">
        <f t="shared" si="63"/>
        <v>202.34375000000009</v>
      </c>
      <c r="M985" s="5">
        <v>0</v>
      </c>
    </row>
    <row r="986" spans="1:13" x14ac:dyDescent="0.25">
      <c r="A986" s="2">
        <v>39851</v>
      </c>
      <c r="B986" s="7">
        <v>449004</v>
      </c>
      <c r="C986" s="3">
        <v>27.75</v>
      </c>
      <c r="D986" s="7">
        <f t="shared" si="60"/>
        <v>770.0625</v>
      </c>
      <c r="E986" s="7">
        <f t="shared" si="61"/>
        <v>21369.234375</v>
      </c>
      <c r="F986" s="7">
        <f t="shared" si="62"/>
        <v>592996.25390625</v>
      </c>
      <c r="G986" s="11">
        <v>464409</v>
      </c>
      <c r="H986">
        <v>0</v>
      </c>
      <c r="I986">
        <v>1</v>
      </c>
      <c r="J986">
        <v>12</v>
      </c>
      <c r="K986" s="3">
        <v>4.7083333333333304</v>
      </c>
      <c r="L986" s="3">
        <f t="shared" si="63"/>
        <v>130.65624999999991</v>
      </c>
      <c r="M986" s="5">
        <v>0</v>
      </c>
    </row>
    <row r="987" spans="1:13" x14ac:dyDescent="0.25">
      <c r="A987" s="2">
        <v>41259</v>
      </c>
      <c r="B987" s="7">
        <v>546837</v>
      </c>
      <c r="C987" s="3">
        <v>27.75</v>
      </c>
      <c r="D987" s="7">
        <f t="shared" si="60"/>
        <v>770.0625</v>
      </c>
      <c r="E987" s="7">
        <f t="shared" si="61"/>
        <v>21369.234375</v>
      </c>
      <c r="F987" s="7">
        <f t="shared" si="62"/>
        <v>592996.25390625</v>
      </c>
      <c r="G987" s="11">
        <v>515406</v>
      </c>
      <c r="H987">
        <v>0</v>
      </c>
      <c r="I987">
        <v>1</v>
      </c>
      <c r="J987">
        <v>30</v>
      </c>
      <c r="K987" s="3">
        <v>15.3333333333333</v>
      </c>
      <c r="L987" s="3">
        <f t="shared" si="63"/>
        <v>425.49999999999909</v>
      </c>
      <c r="M987" s="5">
        <v>0</v>
      </c>
    </row>
    <row r="988" spans="1:13" x14ac:dyDescent="0.25">
      <c r="A988" s="2">
        <v>39836</v>
      </c>
      <c r="B988" s="7">
        <v>449744</v>
      </c>
      <c r="C988" s="3">
        <v>27.7083333333333</v>
      </c>
      <c r="D988" s="7">
        <f t="shared" si="60"/>
        <v>767.75173611110927</v>
      </c>
      <c r="E988" s="7">
        <f t="shared" si="61"/>
        <v>21273.12102141196</v>
      </c>
      <c r="F988" s="7">
        <f t="shared" si="62"/>
        <v>589442.72830162232</v>
      </c>
      <c r="G988" s="11">
        <v>524485</v>
      </c>
      <c r="H988">
        <v>1</v>
      </c>
      <c r="I988">
        <v>0</v>
      </c>
      <c r="J988">
        <v>10</v>
      </c>
      <c r="K988" s="3">
        <v>4.9583333333333304</v>
      </c>
      <c r="L988" s="3">
        <f t="shared" si="63"/>
        <v>137.38715277777754</v>
      </c>
      <c r="M988" s="5">
        <v>0</v>
      </c>
    </row>
    <row r="989" spans="1:13" x14ac:dyDescent="0.25">
      <c r="A989" s="2">
        <v>40224</v>
      </c>
      <c r="B989" s="7">
        <v>511246</v>
      </c>
      <c r="C989" s="3">
        <v>27.7083333333333</v>
      </c>
      <c r="D989" s="7">
        <f t="shared" si="60"/>
        <v>767.75173611110927</v>
      </c>
      <c r="E989" s="7">
        <f t="shared" si="61"/>
        <v>21273.12102141196</v>
      </c>
      <c r="F989" s="7">
        <f t="shared" si="62"/>
        <v>589442.72830162232</v>
      </c>
      <c r="G989" s="11">
        <v>425235</v>
      </c>
      <c r="H989">
        <v>0</v>
      </c>
      <c r="I989">
        <v>0</v>
      </c>
      <c r="J989">
        <v>9</v>
      </c>
      <c r="K989" s="3">
        <v>3.6666666666666701</v>
      </c>
      <c r="L989" s="3">
        <f t="shared" si="63"/>
        <v>101.5972222222222</v>
      </c>
      <c r="M989" s="5">
        <v>0</v>
      </c>
    </row>
    <row r="990" spans="1:13" x14ac:dyDescent="0.25">
      <c r="A990" s="2">
        <v>39826</v>
      </c>
      <c r="B990" s="7">
        <v>500408</v>
      </c>
      <c r="C990" s="3">
        <v>27.6666666666667</v>
      </c>
      <c r="D990" s="7">
        <f t="shared" si="60"/>
        <v>765.44444444444628</v>
      </c>
      <c r="E990" s="7">
        <f t="shared" si="61"/>
        <v>21177.296296296372</v>
      </c>
      <c r="F990" s="7">
        <f t="shared" si="62"/>
        <v>585905.19753086695</v>
      </c>
      <c r="G990" s="11">
        <v>550293</v>
      </c>
      <c r="H990">
        <v>0</v>
      </c>
      <c r="I990">
        <v>0</v>
      </c>
      <c r="J990">
        <v>12</v>
      </c>
      <c r="K990" s="3">
        <v>7.9166666666666696</v>
      </c>
      <c r="L990" s="3">
        <f t="shared" si="63"/>
        <v>219.02777777777811</v>
      </c>
      <c r="M990" s="5">
        <v>0</v>
      </c>
    </row>
    <row r="991" spans="1:13" x14ac:dyDescent="0.25">
      <c r="A991" s="2">
        <v>40929</v>
      </c>
      <c r="B991" s="7">
        <v>532345</v>
      </c>
      <c r="C991" s="3">
        <v>27.6666666666667</v>
      </c>
      <c r="D991" s="7">
        <f t="shared" si="60"/>
        <v>765.44444444444628</v>
      </c>
      <c r="E991" s="7">
        <f t="shared" si="61"/>
        <v>21177.296296296372</v>
      </c>
      <c r="F991" s="7">
        <f t="shared" si="62"/>
        <v>585905.19753086695</v>
      </c>
      <c r="G991" s="11">
        <v>388502</v>
      </c>
      <c r="H991">
        <v>0</v>
      </c>
      <c r="I991">
        <v>1</v>
      </c>
      <c r="J991">
        <v>25</v>
      </c>
      <c r="K991" s="3">
        <v>12.5416666666667</v>
      </c>
      <c r="L991" s="3">
        <f t="shared" si="63"/>
        <v>346.98611111111245</v>
      </c>
      <c r="M991" s="5">
        <v>0</v>
      </c>
    </row>
    <row r="992" spans="1:13" x14ac:dyDescent="0.25">
      <c r="A992" s="2">
        <v>38749</v>
      </c>
      <c r="B992" s="7">
        <v>518138</v>
      </c>
      <c r="C992" s="3">
        <v>27.625</v>
      </c>
      <c r="D992" s="7">
        <f t="shared" si="60"/>
        <v>763.140625</v>
      </c>
      <c r="E992" s="7">
        <f t="shared" si="61"/>
        <v>21081.759765625</v>
      </c>
      <c r="F992" s="7">
        <f t="shared" si="62"/>
        <v>582383.61352539062</v>
      </c>
      <c r="G992" s="11">
        <v>484809</v>
      </c>
      <c r="H992">
        <v>0</v>
      </c>
      <c r="I992">
        <v>0</v>
      </c>
      <c r="J992">
        <v>21</v>
      </c>
      <c r="K992" s="3">
        <v>9.25</v>
      </c>
      <c r="L992" s="3">
        <f t="shared" si="63"/>
        <v>255.53125</v>
      </c>
      <c r="M992" s="5">
        <v>0</v>
      </c>
    </row>
    <row r="993" spans="1:13" x14ac:dyDescent="0.25">
      <c r="A993" s="2">
        <v>41995</v>
      </c>
      <c r="B993" s="7">
        <v>528402</v>
      </c>
      <c r="C993" s="3">
        <v>27.5833333333333</v>
      </c>
      <c r="D993" s="7">
        <f t="shared" si="60"/>
        <v>760.8402777777759</v>
      </c>
      <c r="E993" s="7">
        <f t="shared" si="61"/>
        <v>20986.510995370292</v>
      </c>
      <c r="F993" s="7">
        <f t="shared" si="62"/>
        <v>578877.92828896316</v>
      </c>
      <c r="G993" s="11">
        <v>445532</v>
      </c>
      <c r="H993">
        <v>0</v>
      </c>
      <c r="I993">
        <v>0</v>
      </c>
      <c r="J993">
        <v>25</v>
      </c>
      <c r="K993" s="3">
        <v>12.4583333333333</v>
      </c>
      <c r="L993" s="3">
        <f t="shared" si="63"/>
        <v>343.64236111110978</v>
      </c>
      <c r="M993" s="5">
        <v>0</v>
      </c>
    </row>
    <row r="994" spans="1:13" x14ac:dyDescent="0.25">
      <c r="A994" s="2">
        <v>43089</v>
      </c>
      <c r="B994" s="7">
        <v>581195</v>
      </c>
      <c r="C994" s="3">
        <v>27.5833333333333</v>
      </c>
      <c r="D994" s="7">
        <f t="shared" si="60"/>
        <v>760.8402777777759</v>
      </c>
      <c r="E994" s="7">
        <f t="shared" si="61"/>
        <v>20986.510995370292</v>
      </c>
      <c r="F994" s="7">
        <f t="shared" si="62"/>
        <v>578877.92828896316</v>
      </c>
      <c r="G994" s="11">
        <v>502064</v>
      </c>
      <c r="H994">
        <v>0</v>
      </c>
      <c r="I994">
        <v>0</v>
      </c>
      <c r="J994">
        <v>30</v>
      </c>
      <c r="K994" s="3">
        <v>16.625</v>
      </c>
      <c r="L994" s="3">
        <f t="shared" si="63"/>
        <v>458.57291666666612</v>
      </c>
      <c r="M994" s="5">
        <v>0</v>
      </c>
    </row>
    <row r="995" spans="1:13" x14ac:dyDescent="0.25">
      <c r="A995" s="2">
        <v>38015</v>
      </c>
      <c r="B995" s="7">
        <v>488997</v>
      </c>
      <c r="C995" s="3">
        <v>27.5</v>
      </c>
      <c r="D995" s="7">
        <f t="shared" si="60"/>
        <v>756.25</v>
      </c>
      <c r="E995" s="7">
        <f t="shared" si="61"/>
        <v>20796.875</v>
      </c>
      <c r="F995" s="7">
        <f t="shared" si="62"/>
        <v>571914.0625</v>
      </c>
      <c r="G995" s="11">
        <v>509620</v>
      </c>
      <c r="H995">
        <v>0</v>
      </c>
      <c r="I995">
        <v>0</v>
      </c>
      <c r="J995">
        <v>12</v>
      </c>
      <c r="K995" s="3">
        <v>8.3333333333333304</v>
      </c>
      <c r="L995" s="3">
        <f t="shared" si="63"/>
        <v>229.16666666666657</v>
      </c>
      <c r="M995" s="5">
        <v>0</v>
      </c>
    </row>
    <row r="996" spans="1:13" x14ac:dyDescent="0.25">
      <c r="A996" s="2">
        <v>42388</v>
      </c>
      <c r="B996" s="7">
        <v>566092</v>
      </c>
      <c r="C996" s="3">
        <v>27.5</v>
      </c>
      <c r="D996" s="7">
        <f t="shared" si="60"/>
        <v>756.25</v>
      </c>
      <c r="E996" s="7">
        <f t="shared" si="61"/>
        <v>20796.875</v>
      </c>
      <c r="F996" s="7">
        <f t="shared" si="62"/>
        <v>571914.0625</v>
      </c>
      <c r="G996" s="11">
        <v>579662</v>
      </c>
      <c r="H996">
        <v>0</v>
      </c>
      <c r="I996">
        <v>0</v>
      </c>
      <c r="J996">
        <v>24</v>
      </c>
      <c r="K996" s="3">
        <v>12.2083333333333</v>
      </c>
      <c r="L996" s="3">
        <f t="shared" si="63"/>
        <v>335.72916666666578</v>
      </c>
      <c r="M996" s="5">
        <v>0</v>
      </c>
    </row>
    <row r="997" spans="1:13" x14ac:dyDescent="0.25">
      <c r="A997" s="2">
        <v>42746</v>
      </c>
      <c r="B997" s="7">
        <v>561876</v>
      </c>
      <c r="C997" s="3">
        <v>27.4583333333333</v>
      </c>
      <c r="D997" s="7">
        <f t="shared" si="60"/>
        <v>753.96006944444264</v>
      </c>
      <c r="E997" s="7">
        <f t="shared" si="61"/>
        <v>20702.486906828628</v>
      </c>
      <c r="F997" s="7">
        <f t="shared" si="62"/>
        <v>568455.78631666873</v>
      </c>
      <c r="G997" s="11">
        <v>552584</v>
      </c>
      <c r="H997">
        <v>0</v>
      </c>
      <c r="I997">
        <v>0</v>
      </c>
      <c r="J997">
        <v>15</v>
      </c>
      <c r="K997" s="3">
        <v>6.7083333333333304</v>
      </c>
      <c r="L997" s="3">
        <f t="shared" si="63"/>
        <v>184.19965277777749</v>
      </c>
      <c r="M997" s="5">
        <v>0</v>
      </c>
    </row>
    <row r="998" spans="1:13" x14ac:dyDescent="0.25">
      <c r="A998" s="2">
        <v>39078</v>
      </c>
      <c r="B998" s="7">
        <v>510335</v>
      </c>
      <c r="C998" s="3">
        <v>27.4166666666667</v>
      </c>
      <c r="D998" s="7">
        <f t="shared" si="60"/>
        <v>751.6736111111129</v>
      </c>
      <c r="E998" s="7">
        <f t="shared" si="61"/>
        <v>20608.384837963036</v>
      </c>
      <c r="F998" s="7">
        <f t="shared" si="62"/>
        <v>565013.21764082054</v>
      </c>
      <c r="G998" s="11">
        <v>489333</v>
      </c>
      <c r="H998">
        <v>0</v>
      </c>
      <c r="I998">
        <v>0</v>
      </c>
      <c r="J998">
        <v>26</v>
      </c>
      <c r="K998" s="3">
        <v>11</v>
      </c>
      <c r="L998" s="3">
        <f t="shared" si="63"/>
        <v>301.58333333333371</v>
      </c>
      <c r="M998" s="5">
        <v>0</v>
      </c>
    </row>
    <row r="999" spans="1:13" x14ac:dyDescent="0.25">
      <c r="A999" s="2">
        <v>39815</v>
      </c>
      <c r="B999" s="7">
        <v>539538</v>
      </c>
      <c r="C999" s="3">
        <v>27.4166666666667</v>
      </c>
      <c r="D999" s="7">
        <f t="shared" si="60"/>
        <v>751.6736111111129</v>
      </c>
      <c r="E999" s="7">
        <f t="shared" si="61"/>
        <v>20608.384837963036</v>
      </c>
      <c r="F999" s="7">
        <f t="shared" si="62"/>
        <v>565013.21764082054</v>
      </c>
      <c r="G999" s="11">
        <v>567302</v>
      </c>
      <c r="H999">
        <v>1</v>
      </c>
      <c r="I999">
        <v>0</v>
      </c>
      <c r="J999">
        <v>23</v>
      </c>
      <c r="K999" s="3">
        <v>13.875</v>
      </c>
      <c r="L999" s="3">
        <f t="shared" si="63"/>
        <v>380.40625000000045</v>
      </c>
      <c r="M999" s="5">
        <v>0</v>
      </c>
    </row>
    <row r="1000" spans="1:13" x14ac:dyDescent="0.25">
      <c r="A1000" s="2">
        <v>41257</v>
      </c>
      <c r="B1000" s="7">
        <v>466010</v>
      </c>
      <c r="C1000" s="3">
        <v>27.4166666666667</v>
      </c>
      <c r="D1000" s="7">
        <f t="shared" si="60"/>
        <v>751.6736111111129</v>
      </c>
      <c r="E1000" s="7">
        <f t="shared" si="61"/>
        <v>20608.384837963036</v>
      </c>
      <c r="F1000" s="7">
        <f t="shared" si="62"/>
        <v>565013.21764082054</v>
      </c>
      <c r="G1000" s="11">
        <v>433208</v>
      </c>
      <c r="H1000">
        <v>1</v>
      </c>
      <c r="I1000">
        <v>0</v>
      </c>
      <c r="J1000">
        <v>13</v>
      </c>
      <c r="K1000" s="3">
        <v>5.7083333333333304</v>
      </c>
      <c r="L1000" s="3">
        <f t="shared" si="63"/>
        <v>156.50347222222234</v>
      </c>
      <c r="M1000" s="5">
        <v>0</v>
      </c>
    </row>
    <row r="1001" spans="1:13" x14ac:dyDescent="0.25">
      <c r="A1001" s="2">
        <v>40593</v>
      </c>
      <c r="B1001" s="7">
        <v>511084</v>
      </c>
      <c r="C1001" s="3">
        <v>27.375</v>
      </c>
      <c r="D1001" s="7">
        <f t="shared" si="60"/>
        <v>749.390625</v>
      </c>
      <c r="E1001" s="7">
        <f t="shared" si="61"/>
        <v>20514.568359375</v>
      </c>
      <c r="F1001" s="7">
        <f t="shared" si="62"/>
        <v>561586.30883789063</v>
      </c>
      <c r="G1001" s="11">
        <v>477174</v>
      </c>
      <c r="H1001">
        <v>0</v>
      </c>
      <c r="I1001">
        <v>1</v>
      </c>
      <c r="J1001">
        <v>21</v>
      </c>
      <c r="K1001" s="3">
        <v>11.6666666666667</v>
      </c>
      <c r="L1001" s="3">
        <f t="shared" si="63"/>
        <v>319.37500000000091</v>
      </c>
      <c r="M1001" s="5">
        <v>0</v>
      </c>
    </row>
    <row r="1002" spans="1:13" x14ac:dyDescent="0.25">
      <c r="A1002" s="2">
        <v>43115</v>
      </c>
      <c r="B1002" s="7">
        <v>535646</v>
      </c>
      <c r="C1002" s="3">
        <v>27.375</v>
      </c>
      <c r="D1002" s="7">
        <f t="shared" si="60"/>
        <v>749.390625</v>
      </c>
      <c r="E1002" s="7">
        <f t="shared" si="61"/>
        <v>20514.568359375</v>
      </c>
      <c r="F1002" s="7">
        <f t="shared" si="62"/>
        <v>561586.30883789063</v>
      </c>
      <c r="G1002" s="11">
        <v>496702</v>
      </c>
      <c r="H1002">
        <v>0</v>
      </c>
      <c r="I1002">
        <v>0</v>
      </c>
      <c r="J1002">
        <v>8</v>
      </c>
      <c r="K1002" s="3">
        <v>3.5833333333333299</v>
      </c>
      <c r="L1002" s="3">
        <f t="shared" si="63"/>
        <v>98.093749999999901</v>
      </c>
      <c r="M1002" s="5">
        <v>0</v>
      </c>
    </row>
    <row r="1003" spans="1:13" x14ac:dyDescent="0.25">
      <c r="A1003" s="2">
        <v>38362</v>
      </c>
      <c r="B1003" s="7">
        <v>472816</v>
      </c>
      <c r="C1003" s="3">
        <v>27.3333333333333</v>
      </c>
      <c r="D1003" s="7">
        <f t="shared" si="60"/>
        <v>747.11111111110927</v>
      </c>
      <c r="E1003" s="7">
        <f t="shared" si="61"/>
        <v>20421.03703703696</v>
      </c>
      <c r="F1003" s="7">
        <f t="shared" si="62"/>
        <v>558175.01234567631</v>
      </c>
      <c r="G1003" s="11">
        <v>443114</v>
      </c>
      <c r="H1003">
        <v>0</v>
      </c>
      <c r="I1003">
        <v>0</v>
      </c>
      <c r="J1003">
        <v>18</v>
      </c>
      <c r="K1003" s="3">
        <v>7.1666666666666696</v>
      </c>
      <c r="L1003" s="3">
        <f t="shared" si="63"/>
        <v>195.88888888888874</v>
      </c>
      <c r="M1003" s="5">
        <v>0</v>
      </c>
    </row>
    <row r="1004" spans="1:13" x14ac:dyDescent="0.25">
      <c r="A1004" s="2">
        <v>40226</v>
      </c>
      <c r="B1004" s="7">
        <v>484781</v>
      </c>
      <c r="C1004" s="3">
        <v>27.2916666666667</v>
      </c>
      <c r="D1004" s="7">
        <f t="shared" si="60"/>
        <v>744.83506944444628</v>
      </c>
      <c r="E1004" s="7">
        <f t="shared" si="61"/>
        <v>20327.790436921372</v>
      </c>
      <c r="F1004" s="7">
        <f t="shared" si="62"/>
        <v>554779.28067431308</v>
      </c>
      <c r="G1004" s="11">
        <v>455254</v>
      </c>
      <c r="H1004">
        <v>0</v>
      </c>
      <c r="I1004">
        <v>0</v>
      </c>
      <c r="J1004">
        <v>8</v>
      </c>
      <c r="K1004" s="3">
        <v>2.0833333333333299</v>
      </c>
      <c r="L1004" s="3">
        <f t="shared" si="63"/>
        <v>56.857638888888864</v>
      </c>
      <c r="M1004" s="5">
        <v>0</v>
      </c>
    </row>
    <row r="1005" spans="1:13" x14ac:dyDescent="0.25">
      <c r="A1005" s="2">
        <v>39814</v>
      </c>
      <c r="B1005" s="7">
        <v>567302</v>
      </c>
      <c r="C1005" s="3">
        <v>27.25</v>
      </c>
      <c r="D1005" s="7">
        <f t="shared" si="60"/>
        <v>742.5625</v>
      </c>
      <c r="E1005" s="7">
        <f t="shared" si="61"/>
        <v>20234.828125</v>
      </c>
      <c r="F1005" s="7">
        <f t="shared" si="62"/>
        <v>551399.06640625</v>
      </c>
      <c r="G1005" s="11">
        <v>621793</v>
      </c>
      <c r="H1005">
        <v>0</v>
      </c>
      <c r="I1005">
        <v>0</v>
      </c>
      <c r="J1005">
        <v>21</v>
      </c>
      <c r="K1005" s="3">
        <v>12.3333333333333</v>
      </c>
      <c r="L1005" s="3">
        <f t="shared" si="63"/>
        <v>336.0833333333324</v>
      </c>
      <c r="M1005" s="5">
        <v>1</v>
      </c>
    </row>
    <row r="1006" spans="1:13" x14ac:dyDescent="0.25">
      <c r="A1006" s="2">
        <v>40933</v>
      </c>
      <c r="B1006" s="7">
        <v>519341</v>
      </c>
      <c r="C1006" s="3">
        <v>27.25</v>
      </c>
      <c r="D1006" s="7">
        <f t="shared" si="60"/>
        <v>742.5625</v>
      </c>
      <c r="E1006" s="7">
        <f t="shared" si="61"/>
        <v>20234.828125</v>
      </c>
      <c r="F1006" s="7">
        <f t="shared" si="62"/>
        <v>551399.06640625</v>
      </c>
      <c r="G1006" s="11">
        <v>563292</v>
      </c>
      <c r="H1006">
        <v>0</v>
      </c>
      <c r="I1006">
        <v>0</v>
      </c>
      <c r="J1006">
        <v>14</v>
      </c>
      <c r="K1006" s="3">
        <v>9.4166666666666696</v>
      </c>
      <c r="L1006" s="3">
        <f t="shared" si="63"/>
        <v>256.60416666666674</v>
      </c>
      <c r="M1006" s="5">
        <v>0</v>
      </c>
    </row>
    <row r="1007" spans="1:13" x14ac:dyDescent="0.25">
      <c r="A1007" s="2">
        <v>41305</v>
      </c>
      <c r="B1007" s="7">
        <v>536769</v>
      </c>
      <c r="C1007" s="3">
        <v>27.2083333333333</v>
      </c>
      <c r="D1007" s="7">
        <f t="shared" si="60"/>
        <v>740.29340277777601</v>
      </c>
      <c r="E1007" s="7">
        <f t="shared" si="61"/>
        <v>20142.149667245299</v>
      </c>
      <c r="F1007" s="7">
        <f t="shared" si="62"/>
        <v>548034.32219629851</v>
      </c>
      <c r="G1007" s="11">
        <v>643240</v>
      </c>
      <c r="H1007">
        <v>0</v>
      </c>
      <c r="I1007">
        <v>0</v>
      </c>
      <c r="J1007">
        <v>10</v>
      </c>
      <c r="K1007" s="3">
        <v>5.25</v>
      </c>
      <c r="L1007" s="3">
        <f t="shared" si="63"/>
        <v>142.84374999999983</v>
      </c>
      <c r="M1007" s="5">
        <v>0</v>
      </c>
    </row>
    <row r="1008" spans="1:13" x14ac:dyDescent="0.25">
      <c r="A1008" s="2">
        <v>37987</v>
      </c>
      <c r="B1008" s="7">
        <v>561481</v>
      </c>
      <c r="C1008" s="3">
        <v>27.1666666666667</v>
      </c>
      <c r="D1008" s="7">
        <f t="shared" si="60"/>
        <v>738.02777777777953</v>
      </c>
      <c r="E1008" s="7">
        <f t="shared" si="61"/>
        <v>20049.754629629701</v>
      </c>
      <c r="F1008" s="7">
        <f t="shared" si="62"/>
        <v>544685.00077160751</v>
      </c>
      <c r="G1008" s="11">
        <v>0</v>
      </c>
      <c r="H1008">
        <v>0</v>
      </c>
      <c r="I1008">
        <v>0</v>
      </c>
      <c r="J1008">
        <v>33</v>
      </c>
      <c r="K1008" s="3">
        <v>22.5833333333333</v>
      </c>
      <c r="L1008" s="3">
        <f t="shared" si="63"/>
        <v>613.51388888888869</v>
      </c>
      <c r="M1008" s="5">
        <v>1</v>
      </c>
    </row>
    <row r="1009" spans="1:13" x14ac:dyDescent="0.25">
      <c r="A1009" s="2">
        <v>39489</v>
      </c>
      <c r="B1009" s="7">
        <v>485364</v>
      </c>
      <c r="C1009" s="3">
        <v>27.1666666666667</v>
      </c>
      <c r="D1009" s="7">
        <f t="shared" si="60"/>
        <v>738.02777777777953</v>
      </c>
      <c r="E1009" s="7">
        <f t="shared" si="61"/>
        <v>20049.754629629701</v>
      </c>
      <c r="F1009" s="7">
        <f t="shared" si="62"/>
        <v>544685.00077160751</v>
      </c>
      <c r="G1009" s="11">
        <v>475999</v>
      </c>
      <c r="H1009">
        <v>0</v>
      </c>
      <c r="I1009">
        <v>0</v>
      </c>
      <c r="J1009">
        <v>15</v>
      </c>
      <c r="K1009" s="3">
        <v>6</v>
      </c>
      <c r="L1009" s="3">
        <f t="shared" si="63"/>
        <v>163.0000000000002</v>
      </c>
      <c r="M1009" s="5">
        <v>0</v>
      </c>
    </row>
    <row r="1010" spans="1:13" x14ac:dyDescent="0.25">
      <c r="A1010" s="2">
        <v>40215</v>
      </c>
      <c r="B1010" s="7">
        <v>449202</v>
      </c>
      <c r="C1010" s="3">
        <v>27.1666666666667</v>
      </c>
      <c r="D1010" s="7">
        <f t="shared" si="60"/>
        <v>738.02777777777953</v>
      </c>
      <c r="E1010" s="7">
        <f t="shared" si="61"/>
        <v>20049.754629629701</v>
      </c>
      <c r="F1010" s="7">
        <f t="shared" si="62"/>
        <v>544685.00077160751</v>
      </c>
      <c r="G1010" s="11">
        <v>490980</v>
      </c>
      <c r="H1010">
        <v>0</v>
      </c>
      <c r="I1010">
        <v>1</v>
      </c>
      <c r="J1010">
        <v>9</v>
      </c>
      <c r="K1010" s="3">
        <v>4</v>
      </c>
      <c r="L1010" s="3">
        <f t="shared" si="63"/>
        <v>108.6666666666668</v>
      </c>
      <c r="M1010" s="5">
        <v>0</v>
      </c>
    </row>
    <row r="1011" spans="1:13" x14ac:dyDescent="0.25">
      <c r="A1011" s="2">
        <v>38750</v>
      </c>
      <c r="B1011" s="7">
        <v>497632</v>
      </c>
      <c r="C1011" s="3">
        <v>27.125</v>
      </c>
      <c r="D1011" s="7">
        <f t="shared" si="60"/>
        <v>735.765625</v>
      </c>
      <c r="E1011" s="7">
        <f t="shared" si="61"/>
        <v>19957.642578125</v>
      </c>
      <c r="F1011" s="7">
        <f t="shared" si="62"/>
        <v>541351.05493164063</v>
      </c>
      <c r="G1011" s="11">
        <v>518138</v>
      </c>
      <c r="H1011">
        <v>0</v>
      </c>
      <c r="I1011">
        <v>0</v>
      </c>
      <c r="J1011">
        <v>12</v>
      </c>
      <c r="K1011" s="3">
        <v>4.9583333333333304</v>
      </c>
      <c r="L1011" s="3">
        <f t="shared" si="63"/>
        <v>134.4947916666666</v>
      </c>
      <c r="M1011" s="5">
        <v>0</v>
      </c>
    </row>
    <row r="1012" spans="1:13" x14ac:dyDescent="0.25">
      <c r="A1012" s="2">
        <v>43114</v>
      </c>
      <c r="B1012" s="7">
        <v>496702</v>
      </c>
      <c r="C1012" s="3">
        <v>27.0833333333333</v>
      </c>
      <c r="D1012" s="7">
        <f t="shared" si="60"/>
        <v>733.50694444444264</v>
      </c>
      <c r="E1012" s="7">
        <f t="shared" si="61"/>
        <v>19865.813078703632</v>
      </c>
      <c r="F1012" s="7">
        <f t="shared" si="62"/>
        <v>538032.4375482226</v>
      </c>
      <c r="G1012" s="11">
        <v>481478</v>
      </c>
      <c r="H1012">
        <v>0</v>
      </c>
      <c r="I1012">
        <v>1</v>
      </c>
      <c r="J1012">
        <v>10</v>
      </c>
      <c r="K1012" s="3">
        <v>3.4166666666666701</v>
      </c>
      <c r="L1012" s="3">
        <f t="shared" si="63"/>
        <v>92.5347222222222</v>
      </c>
      <c r="M1012" s="5">
        <v>0</v>
      </c>
    </row>
    <row r="1013" spans="1:13" x14ac:dyDescent="0.25">
      <c r="A1013" s="2">
        <v>42059</v>
      </c>
      <c r="B1013" s="7">
        <v>470633</v>
      </c>
      <c r="C1013" s="3">
        <v>27.0416666666667</v>
      </c>
      <c r="D1013" s="7">
        <f t="shared" si="60"/>
        <v>731.2517361111129</v>
      </c>
      <c r="E1013" s="7">
        <f t="shared" si="61"/>
        <v>19774.265697338036</v>
      </c>
      <c r="F1013" s="7">
        <f t="shared" si="62"/>
        <v>534729.10156551667</v>
      </c>
      <c r="G1013" s="11">
        <v>612201</v>
      </c>
      <c r="H1013">
        <v>0</v>
      </c>
      <c r="I1013">
        <v>0</v>
      </c>
      <c r="J1013">
        <v>10</v>
      </c>
      <c r="K1013" s="3">
        <v>6.4166666666666696</v>
      </c>
      <c r="L1013" s="3">
        <f t="shared" si="63"/>
        <v>173.5173611111114</v>
      </c>
      <c r="M1013" s="5">
        <v>0</v>
      </c>
    </row>
    <row r="1014" spans="1:13" x14ac:dyDescent="0.25">
      <c r="A1014" s="2">
        <v>38397</v>
      </c>
      <c r="B1014" s="7">
        <v>462319</v>
      </c>
      <c r="C1014" s="3">
        <v>27</v>
      </c>
      <c r="D1014" s="7">
        <f t="shared" si="60"/>
        <v>729</v>
      </c>
      <c r="E1014" s="7">
        <f t="shared" si="61"/>
        <v>19683</v>
      </c>
      <c r="F1014" s="7">
        <f t="shared" si="62"/>
        <v>531441</v>
      </c>
      <c r="G1014" s="11">
        <v>413268</v>
      </c>
      <c r="H1014">
        <v>0</v>
      </c>
      <c r="I1014">
        <v>0</v>
      </c>
      <c r="J1014">
        <v>18</v>
      </c>
      <c r="K1014" s="3">
        <v>9.625</v>
      </c>
      <c r="L1014" s="3">
        <f t="shared" si="63"/>
        <v>259.875</v>
      </c>
      <c r="M1014" s="5">
        <v>0</v>
      </c>
    </row>
    <row r="1015" spans="1:13" x14ac:dyDescent="0.25">
      <c r="A1015" s="2">
        <v>40953</v>
      </c>
      <c r="B1015" s="7">
        <v>478605</v>
      </c>
      <c r="C1015" s="3">
        <v>27</v>
      </c>
      <c r="D1015" s="7">
        <f t="shared" si="60"/>
        <v>729</v>
      </c>
      <c r="E1015" s="7">
        <f t="shared" si="61"/>
        <v>19683</v>
      </c>
      <c r="F1015" s="7">
        <f t="shared" si="62"/>
        <v>531441</v>
      </c>
      <c r="G1015" s="11">
        <v>473304</v>
      </c>
      <c r="H1015">
        <v>0</v>
      </c>
      <c r="I1015">
        <v>0</v>
      </c>
      <c r="J1015">
        <v>12</v>
      </c>
      <c r="K1015" s="3">
        <v>5.875</v>
      </c>
      <c r="L1015" s="3">
        <f t="shared" si="63"/>
        <v>158.625</v>
      </c>
      <c r="M1015" s="5">
        <v>0</v>
      </c>
    </row>
    <row r="1016" spans="1:13" x14ac:dyDescent="0.25">
      <c r="A1016" s="2">
        <v>39133</v>
      </c>
      <c r="B1016" s="7">
        <v>538424</v>
      </c>
      <c r="C1016" s="3">
        <v>26.9583333333333</v>
      </c>
      <c r="D1016" s="7">
        <f t="shared" si="60"/>
        <v>726.75173611110927</v>
      </c>
      <c r="E1016" s="7">
        <f t="shared" si="61"/>
        <v>19592.015552661964</v>
      </c>
      <c r="F1016" s="7">
        <f t="shared" si="62"/>
        <v>528168.08594051143</v>
      </c>
      <c r="G1016" s="11">
        <v>552402</v>
      </c>
      <c r="H1016">
        <v>0</v>
      </c>
      <c r="I1016">
        <v>0</v>
      </c>
      <c r="J1016">
        <v>22</v>
      </c>
      <c r="K1016" s="3">
        <v>15.9583333333333</v>
      </c>
      <c r="L1016" s="3">
        <f t="shared" si="63"/>
        <v>430.21006944444304</v>
      </c>
      <c r="M1016" s="5">
        <v>0</v>
      </c>
    </row>
    <row r="1017" spans="1:13" x14ac:dyDescent="0.25">
      <c r="A1017" s="2">
        <v>41986</v>
      </c>
      <c r="B1017" s="7">
        <v>443699</v>
      </c>
      <c r="C1017" s="3">
        <v>26.9583333333333</v>
      </c>
      <c r="D1017" s="7">
        <f t="shared" si="60"/>
        <v>726.75173611110927</v>
      </c>
      <c r="E1017" s="7">
        <f t="shared" si="61"/>
        <v>19592.015552661964</v>
      </c>
      <c r="F1017" s="7">
        <f t="shared" si="62"/>
        <v>528168.08594051143</v>
      </c>
      <c r="G1017" s="11">
        <v>300029</v>
      </c>
      <c r="H1017">
        <v>0</v>
      </c>
      <c r="I1017">
        <v>1</v>
      </c>
      <c r="J1017">
        <v>16</v>
      </c>
      <c r="K1017" s="3">
        <v>8.75</v>
      </c>
      <c r="L1017" s="3">
        <f t="shared" si="63"/>
        <v>235.88541666666637</v>
      </c>
      <c r="M1017" s="5">
        <v>0</v>
      </c>
    </row>
    <row r="1018" spans="1:13" x14ac:dyDescent="0.25">
      <c r="A1018" s="2">
        <v>42023</v>
      </c>
      <c r="B1018" s="7">
        <v>490723</v>
      </c>
      <c r="C1018" s="3">
        <v>26.9583333333333</v>
      </c>
      <c r="D1018" s="7">
        <f t="shared" si="60"/>
        <v>726.75173611110927</v>
      </c>
      <c r="E1018" s="7">
        <f t="shared" si="61"/>
        <v>19592.015552661964</v>
      </c>
      <c r="F1018" s="7">
        <f t="shared" si="62"/>
        <v>528168.08594051143</v>
      </c>
      <c r="G1018" s="11">
        <v>404794</v>
      </c>
      <c r="H1018">
        <v>0</v>
      </c>
      <c r="I1018">
        <v>0</v>
      </c>
      <c r="J1018">
        <v>14</v>
      </c>
      <c r="K1018" s="3">
        <v>4.125</v>
      </c>
      <c r="L1018" s="3">
        <f t="shared" si="63"/>
        <v>111.20312499999986</v>
      </c>
      <c r="M1018" s="5">
        <v>0</v>
      </c>
    </row>
    <row r="1019" spans="1:13" x14ac:dyDescent="0.25">
      <c r="A1019" s="2">
        <v>38730</v>
      </c>
      <c r="B1019" s="7">
        <v>481348</v>
      </c>
      <c r="C1019" s="3">
        <v>26.9166666666667</v>
      </c>
      <c r="D1019" s="7">
        <f t="shared" si="60"/>
        <v>724.50694444444628</v>
      </c>
      <c r="E1019" s="7">
        <f t="shared" si="61"/>
        <v>19501.311921296368</v>
      </c>
      <c r="F1019" s="7">
        <f t="shared" si="62"/>
        <v>524910.31254822796</v>
      </c>
      <c r="G1019" s="11">
        <v>554529</v>
      </c>
      <c r="H1019">
        <v>1</v>
      </c>
      <c r="I1019">
        <v>0</v>
      </c>
      <c r="J1019">
        <v>20</v>
      </c>
      <c r="K1019" s="3">
        <v>8.5</v>
      </c>
      <c r="L1019" s="3">
        <f t="shared" si="63"/>
        <v>228.79166666666694</v>
      </c>
      <c r="M1019" s="5">
        <v>0</v>
      </c>
    </row>
    <row r="1020" spans="1:13" x14ac:dyDescent="0.25">
      <c r="A1020" s="2">
        <v>39077</v>
      </c>
      <c r="B1020" s="7">
        <v>489333</v>
      </c>
      <c r="C1020" s="3">
        <v>26.9166666666667</v>
      </c>
      <c r="D1020" s="7">
        <f t="shared" si="60"/>
        <v>724.50694444444628</v>
      </c>
      <c r="E1020" s="7">
        <f t="shared" si="61"/>
        <v>19501.311921296368</v>
      </c>
      <c r="F1020" s="7">
        <f t="shared" si="62"/>
        <v>524910.31254822796</v>
      </c>
      <c r="G1020" s="11">
        <v>550203</v>
      </c>
      <c r="H1020">
        <v>0</v>
      </c>
      <c r="I1020">
        <v>0</v>
      </c>
      <c r="J1020">
        <v>18</v>
      </c>
      <c r="K1020" s="3">
        <v>8</v>
      </c>
      <c r="L1020" s="3">
        <f t="shared" si="63"/>
        <v>215.3333333333336</v>
      </c>
      <c r="M1020" s="5">
        <v>0</v>
      </c>
    </row>
    <row r="1021" spans="1:13" x14ac:dyDescent="0.25">
      <c r="A1021" s="2">
        <v>42781</v>
      </c>
      <c r="B1021" s="7">
        <v>474642</v>
      </c>
      <c r="C1021" s="3">
        <v>26.9166666666667</v>
      </c>
      <c r="D1021" s="7">
        <f t="shared" si="60"/>
        <v>724.50694444444628</v>
      </c>
      <c r="E1021" s="7">
        <f t="shared" si="61"/>
        <v>19501.311921296368</v>
      </c>
      <c r="F1021" s="7">
        <f t="shared" si="62"/>
        <v>524910.31254822796</v>
      </c>
      <c r="G1021" s="11">
        <v>535385</v>
      </c>
      <c r="H1021">
        <v>0</v>
      </c>
      <c r="I1021">
        <v>0</v>
      </c>
      <c r="J1021">
        <v>9</v>
      </c>
      <c r="K1021" s="3">
        <v>5.0833333333333304</v>
      </c>
      <c r="L1021" s="3">
        <f t="shared" si="63"/>
        <v>136.82638888888897</v>
      </c>
      <c r="M1021" s="5">
        <v>0</v>
      </c>
    </row>
    <row r="1022" spans="1:13" x14ac:dyDescent="0.25">
      <c r="A1022" s="2">
        <v>42029</v>
      </c>
      <c r="B1022" s="7">
        <v>443450</v>
      </c>
      <c r="C1022" s="3">
        <v>26.875</v>
      </c>
      <c r="D1022" s="7">
        <f t="shared" si="60"/>
        <v>722.265625</v>
      </c>
      <c r="E1022" s="7">
        <f t="shared" si="61"/>
        <v>19410.888671875</v>
      </c>
      <c r="F1022" s="7">
        <f t="shared" si="62"/>
        <v>521667.63305664062</v>
      </c>
      <c r="G1022" s="11">
        <v>536790</v>
      </c>
      <c r="H1022">
        <v>0</v>
      </c>
      <c r="I1022">
        <v>1</v>
      </c>
      <c r="J1022">
        <v>9</v>
      </c>
      <c r="K1022" s="3">
        <v>3.6666666666666701</v>
      </c>
      <c r="L1022" s="3">
        <f t="shared" si="63"/>
        <v>98.541666666666757</v>
      </c>
      <c r="M1022" s="5">
        <v>0</v>
      </c>
    </row>
    <row r="1023" spans="1:13" x14ac:dyDescent="0.25">
      <c r="A1023" s="2">
        <v>42030</v>
      </c>
      <c r="B1023" s="7">
        <v>439267</v>
      </c>
      <c r="C1023" s="3">
        <v>26.875</v>
      </c>
      <c r="D1023" s="7">
        <f t="shared" si="60"/>
        <v>722.265625</v>
      </c>
      <c r="E1023" s="7">
        <f t="shared" si="61"/>
        <v>19410.888671875</v>
      </c>
      <c r="F1023" s="7">
        <f t="shared" si="62"/>
        <v>521667.63305664062</v>
      </c>
      <c r="G1023" s="11">
        <v>443450</v>
      </c>
      <c r="H1023">
        <v>0</v>
      </c>
      <c r="I1023">
        <v>0</v>
      </c>
      <c r="J1023">
        <v>8</v>
      </c>
      <c r="K1023" s="3">
        <v>4.5</v>
      </c>
      <c r="L1023" s="3">
        <f t="shared" si="63"/>
        <v>120.9375</v>
      </c>
      <c r="M1023" s="5">
        <v>0</v>
      </c>
    </row>
    <row r="1024" spans="1:13" x14ac:dyDescent="0.25">
      <c r="A1024" s="2">
        <v>42015</v>
      </c>
      <c r="B1024" s="7">
        <v>462184</v>
      </c>
      <c r="C1024" s="3">
        <v>26.8333333333333</v>
      </c>
      <c r="D1024" s="7">
        <f t="shared" si="60"/>
        <v>720.02777777777601</v>
      </c>
      <c r="E1024" s="7">
        <f t="shared" si="61"/>
        <v>19320.745370370299</v>
      </c>
      <c r="F1024" s="7">
        <f t="shared" si="62"/>
        <v>518440.00077160238</v>
      </c>
      <c r="G1024" s="11">
        <v>520926</v>
      </c>
      <c r="H1024">
        <v>0</v>
      </c>
      <c r="I1024">
        <v>1</v>
      </c>
      <c r="J1024">
        <v>7</v>
      </c>
      <c r="K1024" s="3">
        <v>3.6666666666666701</v>
      </c>
      <c r="L1024" s="3">
        <f t="shared" si="63"/>
        <v>98.388888888888857</v>
      </c>
      <c r="M1024" s="5">
        <v>0</v>
      </c>
    </row>
    <row r="1025" spans="1:13" x14ac:dyDescent="0.25">
      <c r="A1025" s="2">
        <v>40197</v>
      </c>
      <c r="B1025" s="7">
        <v>504892</v>
      </c>
      <c r="C1025" s="3">
        <v>26.7916666666667</v>
      </c>
      <c r="D1025" s="7">
        <f t="shared" si="60"/>
        <v>717.79340277777953</v>
      </c>
      <c r="E1025" s="7">
        <f t="shared" si="61"/>
        <v>19230.881582754701</v>
      </c>
      <c r="F1025" s="7">
        <f t="shared" si="62"/>
        <v>515227.36907130363</v>
      </c>
      <c r="G1025" s="11">
        <v>566016</v>
      </c>
      <c r="H1025">
        <v>0</v>
      </c>
      <c r="I1025">
        <v>0</v>
      </c>
      <c r="J1025">
        <v>22</v>
      </c>
      <c r="K1025" s="3">
        <v>9.9166666666666696</v>
      </c>
      <c r="L1025" s="3">
        <f t="shared" si="63"/>
        <v>265.68402777777817</v>
      </c>
      <c r="M1025" s="5">
        <v>0</v>
      </c>
    </row>
    <row r="1026" spans="1:13" x14ac:dyDescent="0.25">
      <c r="A1026" s="2">
        <v>40214</v>
      </c>
      <c r="B1026" s="7">
        <v>490980</v>
      </c>
      <c r="C1026" s="3">
        <v>26.7916666666667</v>
      </c>
      <c r="D1026" s="7">
        <f t="shared" si="60"/>
        <v>717.79340277777953</v>
      </c>
      <c r="E1026" s="7">
        <f t="shared" si="61"/>
        <v>19230.881582754701</v>
      </c>
      <c r="F1026" s="7">
        <f t="shared" si="62"/>
        <v>515227.36907130363</v>
      </c>
      <c r="G1026" s="11">
        <v>502772</v>
      </c>
      <c r="H1026">
        <v>1</v>
      </c>
      <c r="I1026">
        <v>0</v>
      </c>
      <c r="J1026">
        <v>13</v>
      </c>
      <c r="K1026" s="3">
        <v>4.0416666666666696</v>
      </c>
      <c r="L1026" s="3">
        <f t="shared" si="63"/>
        <v>108.28298611111133</v>
      </c>
      <c r="M1026" s="5">
        <v>0</v>
      </c>
    </row>
    <row r="1027" spans="1:13" x14ac:dyDescent="0.25">
      <c r="A1027" s="2">
        <v>40559</v>
      </c>
      <c r="B1027" s="7">
        <v>493301</v>
      </c>
      <c r="C1027" s="3">
        <v>26.7916666666667</v>
      </c>
      <c r="D1027" s="7">
        <f t="shared" si="60"/>
        <v>717.79340277777953</v>
      </c>
      <c r="E1027" s="7">
        <f t="shared" si="61"/>
        <v>19230.881582754701</v>
      </c>
      <c r="F1027" s="7">
        <f t="shared" si="62"/>
        <v>515227.36907130363</v>
      </c>
      <c r="G1027" s="11">
        <v>532134</v>
      </c>
      <c r="H1027">
        <v>0</v>
      </c>
      <c r="I1027">
        <v>1</v>
      </c>
      <c r="J1027">
        <v>14</v>
      </c>
      <c r="K1027" s="3">
        <v>8.4166666666666696</v>
      </c>
      <c r="L1027" s="3">
        <f t="shared" si="63"/>
        <v>225.49652777777814</v>
      </c>
      <c r="M1027" s="5">
        <v>0</v>
      </c>
    </row>
    <row r="1028" spans="1:13" x14ac:dyDescent="0.25">
      <c r="A1028" s="2">
        <v>42033</v>
      </c>
      <c r="B1028" s="7">
        <v>437231</v>
      </c>
      <c r="C1028" s="3">
        <v>26.75</v>
      </c>
      <c r="D1028" s="7">
        <f t="shared" ref="D1028:D1091" si="64">+C1028^2</f>
        <v>715.5625</v>
      </c>
      <c r="E1028" s="7">
        <f t="shared" ref="E1028:E1091" si="65">+C1028^3</f>
        <v>19141.296875</v>
      </c>
      <c r="F1028" s="7">
        <f t="shared" ref="F1028:F1091" si="66">+C1028^4</f>
        <v>512029.69140625</v>
      </c>
      <c r="G1028" s="11">
        <v>442969</v>
      </c>
      <c r="H1028">
        <v>0</v>
      </c>
      <c r="I1028">
        <v>0</v>
      </c>
      <c r="J1028">
        <v>7</v>
      </c>
      <c r="K1028" s="3">
        <v>2.9166666666666701</v>
      </c>
      <c r="L1028" s="3">
        <f t="shared" ref="L1028:L1091" si="67">+C1028*K1028</f>
        <v>78.020833333333428</v>
      </c>
      <c r="M1028" s="5">
        <v>0</v>
      </c>
    </row>
    <row r="1029" spans="1:13" x14ac:dyDescent="0.25">
      <c r="A1029" s="2">
        <v>38771</v>
      </c>
      <c r="B1029" s="7">
        <v>453697</v>
      </c>
      <c r="C1029" s="3">
        <v>26.7083333333333</v>
      </c>
      <c r="D1029" s="7">
        <f t="shared" si="64"/>
        <v>713.33506944444264</v>
      </c>
      <c r="E1029" s="7">
        <f t="shared" si="65"/>
        <v>19051.990813078632</v>
      </c>
      <c r="F1029" s="7">
        <f t="shared" si="66"/>
        <v>508846.92129930778</v>
      </c>
      <c r="G1029" s="11">
        <v>517182</v>
      </c>
      <c r="H1029">
        <v>0</v>
      </c>
      <c r="I1029">
        <v>0</v>
      </c>
      <c r="J1029">
        <v>12</v>
      </c>
      <c r="K1029" s="3">
        <v>8.1666666666666696</v>
      </c>
      <c r="L1029" s="3">
        <f t="shared" si="67"/>
        <v>218.11805555555537</v>
      </c>
      <c r="M1029" s="5">
        <v>0</v>
      </c>
    </row>
    <row r="1030" spans="1:13" x14ac:dyDescent="0.25">
      <c r="A1030" s="2">
        <v>39503</v>
      </c>
      <c r="B1030" s="7">
        <v>495176</v>
      </c>
      <c r="C1030" s="3">
        <v>26.7083333333333</v>
      </c>
      <c r="D1030" s="7">
        <f t="shared" si="64"/>
        <v>713.33506944444264</v>
      </c>
      <c r="E1030" s="7">
        <f t="shared" si="65"/>
        <v>19051.990813078632</v>
      </c>
      <c r="F1030" s="7">
        <f t="shared" si="66"/>
        <v>508846.92129930778</v>
      </c>
      <c r="G1030" s="11">
        <v>495312</v>
      </c>
      <c r="H1030">
        <v>0</v>
      </c>
      <c r="I1030">
        <v>0</v>
      </c>
      <c r="J1030">
        <v>8</v>
      </c>
      <c r="K1030" s="3">
        <v>4.3333333333333304</v>
      </c>
      <c r="L1030" s="3">
        <f t="shared" si="67"/>
        <v>115.73611111111089</v>
      </c>
      <c r="M1030" s="5">
        <v>0</v>
      </c>
    </row>
    <row r="1031" spans="1:13" x14ac:dyDescent="0.25">
      <c r="A1031" s="2">
        <v>39852</v>
      </c>
      <c r="B1031" s="7">
        <v>485127</v>
      </c>
      <c r="C1031" s="3">
        <v>26.7083333333333</v>
      </c>
      <c r="D1031" s="7">
        <f t="shared" si="64"/>
        <v>713.33506944444264</v>
      </c>
      <c r="E1031" s="7">
        <f t="shared" si="65"/>
        <v>19051.990813078632</v>
      </c>
      <c r="F1031" s="7">
        <f t="shared" si="66"/>
        <v>508846.92129930778</v>
      </c>
      <c r="G1031" s="11">
        <v>449004</v>
      </c>
      <c r="H1031">
        <v>0</v>
      </c>
      <c r="I1031">
        <v>1</v>
      </c>
      <c r="J1031">
        <v>18</v>
      </c>
      <c r="K1031" s="3">
        <v>9.0416666666666696</v>
      </c>
      <c r="L1031" s="3">
        <f t="shared" si="67"/>
        <v>241.487847222222</v>
      </c>
      <c r="M1031" s="5">
        <v>0</v>
      </c>
    </row>
    <row r="1032" spans="1:13" x14ac:dyDescent="0.25">
      <c r="A1032" s="2">
        <v>41975</v>
      </c>
      <c r="B1032" s="7">
        <v>405348</v>
      </c>
      <c r="C1032" s="3">
        <v>26.6666666666667</v>
      </c>
      <c r="D1032" s="7">
        <f t="shared" si="64"/>
        <v>711.1111111111129</v>
      </c>
      <c r="E1032" s="7">
        <f t="shared" si="65"/>
        <v>18962.962962963033</v>
      </c>
      <c r="F1032" s="7">
        <f t="shared" si="66"/>
        <v>505679.01234568155</v>
      </c>
      <c r="G1032" s="11">
        <v>416977</v>
      </c>
      <c r="H1032">
        <v>0</v>
      </c>
      <c r="I1032">
        <v>0</v>
      </c>
      <c r="J1032">
        <v>7</v>
      </c>
      <c r="K1032" s="3">
        <v>3.2083333333333299</v>
      </c>
      <c r="L1032" s="3">
        <f t="shared" si="67"/>
        <v>85.555555555555571</v>
      </c>
      <c r="M1032" s="5">
        <v>0</v>
      </c>
    </row>
    <row r="1033" spans="1:13" x14ac:dyDescent="0.25">
      <c r="A1033" s="2">
        <v>43099</v>
      </c>
      <c r="B1033" s="7">
        <v>496968</v>
      </c>
      <c r="C1033" s="3">
        <v>26.6666666666667</v>
      </c>
      <c r="D1033" s="7">
        <f t="shared" si="64"/>
        <v>711.1111111111129</v>
      </c>
      <c r="E1033" s="7">
        <f t="shared" si="65"/>
        <v>18962.962962963033</v>
      </c>
      <c r="F1033" s="7">
        <f t="shared" si="66"/>
        <v>505679.01234568155</v>
      </c>
      <c r="G1033" s="11">
        <v>474838</v>
      </c>
      <c r="H1033">
        <v>0</v>
      </c>
      <c r="I1033">
        <v>1</v>
      </c>
      <c r="J1033">
        <v>12</v>
      </c>
      <c r="K1033" s="3">
        <v>4.2083333333333304</v>
      </c>
      <c r="L1033" s="3">
        <f t="shared" si="67"/>
        <v>112.22222222222229</v>
      </c>
      <c r="M1033" s="5">
        <v>0</v>
      </c>
    </row>
    <row r="1034" spans="1:13" x14ac:dyDescent="0.25">
      <c r="A1034" s="2">
        <v>41689</v>
      </c>
      <c r="B1034" s="7">
        <v>579429</v>
      </c>
      <c r="C1034" s="3">
        <v>26.5833333333333</v>
      </c>
      <c r="D1034" s="7">
        <f t="shared" si="64"/>
        <v>706.67361111110938</v>
      </c>
      <c r="E1034" s="7">
        <f t="shared" si="65"/>
        <v>18785.740162036967</v>
      </c>
      <c r="F1034" s="7">
        <f t="shared" si="66"/>
        <v>499387.59264081548</v>
      </c>
      <c r="G1034" s="11">
        <v>419854</v>
      </c>
      <c r="H1034">
        <v>0</v>
      </c>
      <c r="I1034">
        <v>0</v>
      </c>
      <c r="J1034">
        <v>24</v>
      </c>
      <c r="K1034" s="3">
        <v>13.5833333333333</v>
      </c>
      <c r="L1034" s="3">
        <f t="shared" si="67"/>
        <v>361.09027777777646</v>
      </c>
      <c r="M1034" s="5">
        <v>0</v>
      </c>
    </row>
    <row r="1035" spans="1:13" x14ac:dyDescent="0.25">
      <c r="A1035" s="2">
        <v>41997</v>
      </c>
      <c r="B1035" s="7">
        <v>526551</v>
      </c>
      <c r="C1035" s="3">
        <v>26.5833333333333</v>
      </c>
      <c r="D1035" s="7">
        <f t="shared" si="64"/>
        <v>706.67361111110938</v>
      </c>
      <c r="E1035" s="7">
        <f t="shared" si="65"/>
        <v>18785.740162036967</v>
      </c>
      <c r="F1035" s="7">
        <f t="shared" si="66"/>
        <v>499387.59264081548</v>
      </c>
      <c r="G1035" s="11">
        <v>574720</v>
      </c>
      <c r="H1035">
        <v>0</v>
      </c>
      <c r="I1035">
        <v>0</v>
      </c>
      <c r="J1035">
        <v>25</v>
      </c>
      <c r="K1035" s="3">
        <v>12.8333333333333</v>
      </c>
      <c r="L1035" s="3">
        <f t="shared" si="67"/>
        <v>341.15277777777646</v>
      </c>
      <c r="M1035" s="5">
        <v>1</v>
      </c>
    </row>
    <row r="1036" spans="1:13" x14ac:dyDescent="0.25">
      <c r="A1036" s="2">
        <v>42051</v>
      </c>
      <c r="B1036" s="7">
        <v>456128</v>
      </c>
      <c r="C1036" s="3">
        <v>26.5833333333333</v>
      </c>
      <c r="D1036" s="7">
        <f t="shared" si="64"/>
        <v>706.67361111110938</v>
      </c>
      <c r="E1036" s="7">
        <f t="shared" si="65"/>
        <v>18785.740162036967</v>
      </c>
      <c r="F1036" s="7">
        <f t="shared" si="66"/>
        <v>499387.59264081548</v>
      </c>
      <c r="G1036" s="11">
        <v>335609</v>
      </c>
      <c r="H1036">
        <v>0</v>
      </c>
      <c r="I1036">
        <v>0</v>
      </c>
      <c r="J1036">
        <v>20</v>
      </c>
      <c r="K1036" s="3">
        <v>8.2916666666666696</v>
      </c>
      <c r="L1036" s="3">
        <f t="shared" si="67"/>
        <v>220.42013888888869</v>
      </c>
      <c r="M1036" s="5">
        <v>0</v>
      </c>
    </row>
    <row r="1037" spans="1:13" x14ac:dyDescent="0.25">
      <c r="A1037" s="2">
        <v>42357</v>
      </c>
      <c r="B1037" s="7">
        <v>481559</v>
      </c>
      <c r="C1037" s="3">
        <v>26.5833333333333</v>
      </c>
      <c r="D1037" s="7">
        <f t="shared" si="64"/>
        <v>706.67361111110938</v>
      </c>
      <c r="E1037" s="7">
        <f t="shared" si="65"/>
        <v>18785.740162036967</v>
      </c>
      <c r="F1037" s="7">
        <f t="shared" si="66"/>
        <v>499387.59264081548</v>
      </c>
      <c r="G1037" s="11">
        <v>532346</v>
      </c>
      <c r="H1037">
        <v>0</v>
      </c>
      <c r="I1037">
        <v>1</v>
      </c>
      <c r="J1037">
        <v>25</v>
      </c>
      <c r="K1037" s="3">
        <v>7.5</v>
      </c>
      <c r="L1037" s="3">
        <f t="shared" si="67"/>
        <v>199.37499999999974</v>
      </c>
      <c r="M1037" s="5">
        <v>0</v>
      </c>
    </row>
    <row r="1038" spans="1:13" x14ac:dyDescent="0.25">
      <c r="A1038" s="2">
        <v>38348</v>
      </c>
      <c r="B1038" s="7">
        <v>472846</v>
      </c>
      <c r="C1038" s="3">
        <v>26.5416666666667</v>
      </c>
      <c r="D1038" s="7">
        <f t="shared" si="64"/>
        <v>704.46006944444616</v>
      </c>
      <c r="E1038" s="7">
        <f t="shared" si="65"/>
        <v>18697.544343171365</v>
      </c>
      <c r="F1038" s="7">
        <f t="shared" si="66"/>
        <v>496263.98944167391</v>
      </c>
      <c r="G1038" s="11">
        <v>519272</v>
      </c>
      <c r="H1038">
        <v>0</v>
      </c>
      <c r="I1038">
        <v>0</v>
      </c>
      <c r="J1038">
        <v>13</v>
      </c>
      <c r="K1038" s="3">
        <v>4.1666666666666696</v>
      </c>
      <c r="L1038" s="3">
        <f t="shared" si="67"/>
        <v>110.590277777778</v>
      </c>
      <c r="M1038" s="5">
        <v>0</v>
      </c>
    </row>
    <row r="1039" spans="1:13" x14ac:dyDescent="0.25">
      <c r="A1039" s="2">
        <v>40237</v>
      </c>
      <c r="B1039" s="7">
        <v>430844</v>
      </c>
      <c r="C1039" s="3">
        <v>26.4166666666667</v>
      </c>
      <c r="D1039" s="7">
        <f t="shared" si="64"/>
        <v>697.84027777777953</v>
      </c>
      <c r="E1039" s="7">
        <f t="shared" si="65"/>
        <v>18434.614004629701</v>
      </c>
      <c r="F1039" s="7">
        <f t="shared" si="66"/>
        <v>486981.05328896851</v>
      </c>
      <c r="G1039" s="11">
        <v>407087</v>
      </c>
      <c r="H1039">
        <v>0</v>
      </c>
      <c r="I1039">
        <v>1</v>
      </c>
      <c r="J1039">
        <v>15</v>
      </c>
      <c r="K1039" s="3">
        <v>6.7083333333333304</v>
      </c>
      <c r="L1039" s="3">
        <f t="shared" si="67"/>
        <v>177.21180555555571</v>
      </c>
      <c r="M1039" s="5">
        <v>0</v>
      </c>
    </row>
    <row r="1040" spans="1:13" x14ac:dyDescent="0.25">
      <c r="A1040" s="2">
        <v>38407</v>
      </c>
      <c r="B1040" s="7">
        <v>426300</v>
      </c>
      <c r="C1040" s="3">
        <v>26.375</v>
      </c>
      <c r="D1040" s="7">
        <f t="shared" si="64"/>
        <v>695.640625</v>
      </c>
      <c r="E1040" s="7">
        <f t="shared" si="65"/>
        <v>18347.521484375</v>
      </c>
      <c r="F1040" s="7">
        <f t="shared" si="66"/>
        <v>483915.87915039062</v>
      </c>
      <c r="G1040" s="11">
        <v>430641</v>
      </c>
      <c r="H1040">
        <v>0</v>
      </c>
      <c r="I1040">
        <v>0</v>
      </c>
      <c r="J1040">
        <v>12</v>
      </c>
      <c r="K1040" s="3">
        <v>5.5416666666666696</v>
      </c>
      <c r="L1040" s="3">
        <f t="shared" si="67"/>
        <v>146.1614583333334</v>
      </c>
      <c r="M1040" s="5">
        <v>0</v>
      </c>
    </row>
    <row r="1041" spans="1:13" x14ac:dyDescent="0.25">
      <c r="A1041" s="2">
        <v>42708</v>
      </c>
      <c r="B1041" s="7">
        <v>535394</v>
      </c>
      <c r="C1041" s="3">
        <v>26.375</v>
      </c>
      <c r="D1041" s="7">
        <f t="shared" si="64"/>
        <v>695.640625</v>
      </c>
      <c r="E1041" s="7">
        <f t="shared" si="65"/>
        <v>18347.521484375</v>
      </c>
      <c r="F1041" s="7">
        <f t="shared" si="66"/>
        <v>483915.87915039062</v>
      </c>
      <c r="G1041" s="11">
        <v>628762</v>
      </c>
      <c r="H1041">
        <v>0</v>
      </c>
      <c r="I1041">
        <v>1</v>
      </c>
      <c r="J1041">
        <v>30</v>
      </c>
      <c r="K1041" s="3">
        <v>11.2083333333333</v>
      </c>
      <c r="L1041" s="3">
        <f t="shared" si="67"/>
        <v>295.61979166666578</v>
      </c>
      <c r="M1041" s="5">
        <v>0</v>
      </c>
    </row>
    <row r="1042" spans="1:13" x14ac:dyDescent="0.25">
      <c r="A1042" s="2">
        <v>38710</v>
      </c>
      <c r="B1042" s="7">
        <v>396052</v>
      </c>
      <c r="C1042" s="3">
        <v>26.3333333333333</v>
      </c>
      <c r="D1042" s="7">
        <f t="shared" si="64"/>
        <v>693.44444444444275</v>
      </c>
      <c r="E1042" s="7">
        <f t="shared" si="65"/>
        <v>18260.703703703635</v>
      </c>
      <c r="F1042" s="7">
        <f t="shared" si="66"/>
        <v>480865.19753086183</v>
      </c>
      <c r="G1042" s="11">
        <v>384301</v>
      </c>
      <c r="H1042">
        <v>0</v>
      </c>
      <c r="I1042">
        <v>1</v>
      </c>
      <c r="J1042">
        <v>13</v>
      </c>
      <c r="K1042" s="3">
        <v>6.6666666666666696</v>
      </c>
      <c r="L1042" s="3">
        <f t="shared" si="67"/>
        <v>175.5555555555554</v>
      </c>
      <c r="M1042" s="5">
        <v>1</v>
      </c>
    </row>
    <row r="1043" spans="1:13" x14ac:dyDescent="0.25">
      <c r="A1043" s="2">
        <v>42424</v>
      </c>
      <c r="B1043" s="7">
        <v>475241</v>
      </c>
      <c r="C1043" s="3">
        <v>26.3333333333333</v>
      </c>
      <c r="D1043" s="7">
        <f t="shared" si="64"/>
        <v>693.44444444444275</v>
      </c>
      <c r="E1043" s="7">
        <f t="shared" si="65"/>
        <v>18260.703703703635</v>
      </c>
      <c r="F1043" s="7">
        <f t="shared" si="66"/>
        <v>480865.19753086183</v>
      </c>
      <c r="G1043" s="11">
        <v>508491</v>
      </c>
      <c r="H1043">
        <v>0</v>
      </c>
      <c r="I1043">
        <v>0</v>
      </c>
      <c r="J1043">
        <v>12</v>
      </c>
      <c r="K1043" s="3">
        <v>5.5416666666666696</v>
      </c>
      <c r="L1043" s="3">
        <f t="shared" si="67"/>
        <v>145.93055555555546</v>
      </c>
      <c r="M1043" s="5">
        <v>0</v>
      </c>
    </row>
    <row r="1044" spans="1:13" x14ac:dyDescent="0.25">
      <c r="A1044" s="2">
        <v>39850</v>
      </c>
      <c r="B1044" s="7">
        <v>464409</v>
      </c>
      <c r="C1044" s="3">
        <v>26.2916666666667</v>
      </c>
      <c r="D1044" s="7">
        <f t="shared" si="64"/>
        <v>691.2517361111129</v>
      </c>
      <c r="E1044" s="7">
        <f t="shared" si="65"/>
        <v>18174.160228588033</v>
      </c>
      <c r="F1044" s="7">
        <f t="shared" si="66"/>
        <v>477828.96267662768</v>
      </c>
      <c r="G1044" s="11">
        <v>471229</v>
      </c>
      <c r="H1044">
        <v>1</v>
      </c>
      <c r="I1044">
        <v>0</v>
      </c>
      <c r="J1044">
        <v>15</v>
      </c>
      <c r="K1044" s="3">
        <v>5.7916666666666696</v>
      </c>
      <c r="L1044" s="3">
        <f t="shared" si="67"/>
        <v>152.27256944444471</v>
      </c>
      <c r="M1044" s="5">
        <v>0</v>
      </c>
    </row>
    <row r="1045" spans="1:13" x14ac:dyDescent="0.25">
      <c r="A1045" s="2">
        <v>38409</v>
      </c>
      <c r="B1045" s="7">
        <v>407214</v>
      </c>
      <c r="C1045" s="3">
        <v>26.25</v>
      </c>
      <c r="D1045" s="7">
        <f t="shared" si="64"/>
        <v>689.0625</v>
      </c>
      <c r="E1045" s="7">
        <f t="shared" si="65"/>
        <v>18087.890625</v>
      </c>
      <c r="F1045" s="7">
        <f t="shared" si="66"/>
        <v>474807.12890625</v>
      </c>
      <c r="G1045" s="11">
        <v>404219</v>
      </c>
      <c r="H1045">
        <v>0</v>
      </c>
      <c r="I1045">
        <v>1</v>
      </c>
      <c r="J1045">
        <v>9</v>
      </c>
      <c r="K1045" s="3">
        <v>5.0416666666666696</v>
      </c>
      <c r="L1045" s="3">
        <f t="shared" si="67"/>
        <v>132.34375000000009</v>
      </c>
      <c r="M1045" s="5">
        <v>0</v>
      </c>
    </row>
    <row r="1046" spans="1:13" x14ac:dyDescent="0.25">
      <c r="A1046" s="2">
        <v>38333</v>
      </c>
      <c r="B1046" s="7">
        <v>384830</v>
      </c>
      <c r="C1046" s="3">
        <v>26.1666666666667</v>
      </c>
      <c r="D1046" s="7">
        <f t="shared" si="64"/>
        <v>684.69444444444616</v>
      </c>
      <c r="E1046" s="7">
        <f t="shared" si="65"/>
        <v>17916.171296296365</v>
      </c>
      <c r="F1046" s="7">
        <f t="shared" si="66"/>
        <v>468806.48225308879</v>
      </c>
      <c r="G1046" s="11">
        <v>378291</v>
      </c>
      <c r="H1046">
        <v>0</v>
      </c>
      <c r="I1046">
        <v>1</v>
      </c>
      <c r="J1046">
        <v>9</v>
      </c>
      <c r="K1046" s="3">
        <v>3.4166666666666701</v>
      </c>
      <c r="L1046" s="3">
        <f t="shared" si="67"/>
        <v>89.402777777777985</v>
      </c>
      <c r="M1046" s="5">
        <v>0</v>
      </c>
    </row>
    <row r="1047" spans="1:13" x14ac:dyDescent="0.25">
      <c r="A1047" s="2">
        <v>38335</v>
      </c>
      <c r="B1047" s="7">
        <v>432009</v>
      </c>
      <c r="C1047" s="3">
        <v>26.125</v>
      </c>
      <c r="D1047" s="7">
        <f t="shared" si="64"/>
        <v>682.515625</v>
      </c>
      <c r="E1047" s="7">
        <f t="shared" si="65"/>
        <v>17830.720703125</v>
      </c>
      <c r="F1047" s="7">
        <f t="shared" si="66"/>
        <v>465827.57836914063</v>
      </c>
      <c r="G1047" s="11">
        <v>411796</v>
      </c>
      <c r="H1047">
        <v>0</v>
      </c>
      <c r="I1047">
        <v>0</v>
      </c>
      <c r="J1047">
        <v>12</v>
      </c>
      <c r="K1047" s="3">
        <v>4.8333333333333304</v>
      </c>
      <c r="L1047" s="3">
        <f t="shared" si="67"/>
        <v>126.27083333333326</v>
      </c>
      <c r="M1047" s="5">
        <v>0</v>
      </c>
    </row>
    <row r="1048" spans="1:13" x14ac:dyDescent="0.25">
      <c r="A1048" s="2">
        <v>42386</v>
      </c>
      <c r="B1048" s="7">
        <v>504623</v>
      </c>
      <c r="C1048" s="3">
        <v>26.0833333333333</v>
      </c>
      <c r="D1048" s="7">
        <f t="shared" si="64"/>
        <v>680.34027777777601</v>
      </c>
      <c r="E1048" s="7">
        <f t="shared" si="65"/>
        <v>17745.542245370303</v>
      </c>
      <c r="F1048" s="7">
        <f t="shared" si="66"/>
        <v>462862.89356674143</v>
      </c>
      <c r="G1048" s="11">
        <v>599031</v>
      </c>
      <c r="H1048">
        <v>0</v>
      </c>
      <c r="I1048">
        <v>1</v>
      </c>
      <c r="J1048">
        <v>13</v>
      </c>
      <c r="K1048" s="3">
        <v>8.375</v>
      </c>
      <c r="L1048" s="3">
        <f t="shared" si="67"/>
        <v>218.4479166666664</v>
      </c>
      <c r="M1048" s="5">
        <v>0</v>
      </c>
    </row>
    <row r="1049" spans="1:13" x14ac:dyDescent="0.25">
      <c r="A1049" s="2">
        <v>40522</v>
      </c>
      <c r="B1049" s="7">
        <v>474175</v>
      </c>
      <c r="C1049" s="3">
        <v>26.0416666666667</v>
      </c>
      <c r="D1049" s="7">
        <f t="shared" si="64"/>
        <v>678.16840277777953</v>
      </c>
      <c r="E1049" s="7">
        <f t="shared" si="65"/>
        <v>17660.635489004697</v>
      </c>
      <c r="F1049" s="7">
        <f t="shared" si="66"/>
        <v>459912.38252616458</v>
      </c>
      <c r="G1049" s="11">
        <v>456406</v>
      </c>
      <c r="H1049">
        <v>1</v>
      </c>
      <c r="I1049">
        <v>0</v>
      </c>
      <c r="J1049">
        <v>18</v>
      </c>
      <c r="K1049" s="3">
        <v>6.3333333333333304</v>
      </c>
      <c r="L1049" s="3">
        <f t="shared" si="67"/>
        <v>164.93055555555569</v>
      </c>
      <c r="M1049" s="5">
        <v>0</v>
      </c>
    </row>
    <row r="1050" spans="1:13" x14ac:dyDescent="0.25">
      <c r="A1050" s="2">
        <v>38728</v>
      </c>
      <c r="B1050" s="7">
        <v>509740</v>
      </c>
      <c r="C1050" s="3">
        <v>26</v>
      </c>
      <c r="D1050" s="7">
        <f t="shared" si="64"/>
        <v>676</v>
      </c>
      <c r="E1050" s="7">
        <f t="shared" si="65"/>
        <v>17576</v>
      </c>
      <c r="F1050" s="7">
        <f t="shared" si="66"/>
        <v>456976</v>
      </c>
      <c r="G1050" s="11">
        <v>529013</v>
      </c>
      <c r="H1050">
        <v>0</v>
      </c>
      <c r="I1050">
        <v>0</v>
      </c>
      <c r="J1050">
        <v>22</v>
      </c>
      <c r="K1050" s="3">
        <v>11.6666666666667</v>
      </c>
      <c r="L1050" s="3">
        <f t="shared" si="67"/>
        <v>303.33333333333417</v>
      </c>
      <c r="M1050" s="5">
        <v>0</v>
      </c>
    </row>
    <row r="1051" spans="1:13" x14ac:dyDescent="0.25">
      <c r="A1051" s="2">
        <v>40223</v>
      </c>
      <c r="B1051" s="7">
        <v>425235</v>
      </c>
      <c r="C1051" s="3">
        <v>25.9583333333333</v>
      </c>
      <c r="D1051" s="7">
        <f t="shared" si="64"/>
        <v>673.83506944444275</v>
      </c>
      <c r="E1051" s="7">
        <f t="shared" si="65"/>
        <v>17491.635344328639</v>
      </c>
      <c r="F1051" s="7">
        <f t="shared" si="66"/>
        <v>454053.70081319701</v>
      </c>
      <c r="G1051" s="11">
        <v>469039</v>
      </c>
      <c r="H1051">
        <v>0</v>
      </c>
      <c r="I1051">
        <v>1</v>
      </c>
      <c r="J1051">
        <v>12</v>
      </c>
      <c r="K1051" s="3">
        <v>5</v>
      </c>
      <c r="L1051" s="3">
        <f t="shared" si="67"/>
        <v>129.79166666666652</v>
      </c>
      <c r="M1051" s="5">
        <v>0</v>
      </c>
    </row>
    <row r="1052" spans="1:13" x14ac:dyDescent="0.25">
      <c r="A1052" s="2">
        <v>40963</v>
      </c>
      <c r="B1052" s="7">
        <v>483586</v>
      </c>
      <c r="C1052" s="3">
        <v>25.9583333333333</v>
      </c>
      <c r="D1052" s="7">
        <f t="shared" si="64"/>
        <v>673.83506944444275</v>
      </c>
      <c r="E1052" s="7">
        <f t="shared" si="65"/>
        <v>17491.635344328639</v>
      </c>
      <c r="F1052" s="7">
        <f t="shared" si="66"/>
        <v>454053.70081319701</v>
      </c>
      <c r="G1052" s="11">
        <v>558751</v>
      </c>
      <c r="H1052">
        <v>1</v>
      </c>
      <c r="I1052">
        <v>0</v>
      </c>
      <c r="J1052">
        <v>26</v>
      </c>
      <c r="K1052" s="3">
        <v>9.125</v>
      </c>
      <c r="L1052" s="3">
        <f t="shared" si="67"/>
        <v>236.86979166666637</v>
      </c>
      <c r="M1052" s="5">
        <v>0</v>
      </c>
    </row>
    <row r="1053" spans="1:13" x14ac:dyDescent="0.25">
      <c r="A1053" s="2">
        <v>41974</v>
      </c>
      <c r="B1053" s="7">
        <v>416977</v>
      </c>
      <c r="C1053" s="3">
        <v>25.9583333333333</v>
      </c>
      <c r="D1053" s="7">
        <f t="shared" si="64"/>
        <v>673.83506944444275</v>
      </c>
      <c r="E1053" s="7">
        <f t="shared" si="65"/>
        <v>17491.635344328639</v>
      </c>
      <c r="F1053" s="7">
        <f t="shared" si="66"/>
        <v>454053.70081319701</v>
      </c>
      <c r="G1053" s="11">
        <v>426981</v>
      </c>
      <c r="H1053">
        <v>0</v>
      </c>
      <c r="I1053">
        <v>0</v>
      </c>
      <c r="J1053">
        <v>7</v>
      </c>
      <c r="K1053" s="3">
        <v>3.7916666666666701</v>
      </c>
      <c r="L1053" s="3">
        <f t="shared" si="67"/>
        <v>98.425347222222186</v>
      </c>
      <c r="M1053" s="5">
        <v>0</v>
      </c>
    </row>
    <row r="1054" spans="1:13" x14ac:dyDescent="0.25">
      <c r="A1054" s="2">
        <v>38332</v>
      </c>
      <c r="B1054" s="7">
        <v>378291</v>
      </c>
      <c r="C1054" s="3">
        <v>25.9166666666667</v>
      </c>
      <c r="D1054" s="7">
        <f t="shared" si="64"/>
        <v>671.67361111111279</v>
      </c>
      <c r="E1054" s="7">
        <f t="shared" si="65"/>
        <v>17407.541087963029</v>
      </c>
      <c r="F1054" s="7">
        <f t="shared" si="66"/>
        <v>451145.43986304238</v>
      </c>
      <c r="G1054" s="11">
        <v>365007</v>
      </c>
      <c r="H1054">
        <v>0</v>
      </c>
      <c r="I1054">
        <v>1</v>
      </c>
      <c r="J1054">
        <v>8</v>
      </c>
      <c r="K1054" s="3">
        <v>3.4583333333333299</v>
      </c>
      <c r="L1054" s="3">
        <f t="shared" si="67"/>
        <v>89.628472222222243</v>
      </c>
      <c r="M1054" s="5">
        <v>0</v>
      </c>
    </row>
    <row r="1055" spans="1:13" x14ac:dyDescent="0.25">
      <c r="A1055" s="2">
        <v>39120</v>
      </c>
      <c r="B1055" s="7">
        <v>434271</v>
      </c>
      <c r="C1055" s="3">
        <v>25.9166666666667</v>
      </c>
      <c r="D1055" s="7">
        <f t="shared" si="64"/>
        <v>671.67361111111279</v>
      </c>
      <c r="E1055" s="7">
        <f t="shared" si="65"/>
        <v>17407.541087963029</v>
      </c>
      <c r="F1055" s="7">
        <f t="shared" si="66"/>
        <v>451145.43986304238</v>
      </c>
      <c r="G1055" s="11">
        <v>461189</v>
      </c>
      <c r="H1055">
        <v>0</v>
      </c>
      <c r="I1055">
        <v>0</v>
      </c>
      <c r="J1055">
        <v>12</v>
      </c>
      <c r="K1055" s="3">
        <v>4.75</v>
      </c>
      <c r="L1055" s="3">
        <f t="shared" si="67"/>
        <v>123.10416666666683</v>
      </c>
      <c r="M1055" s="5">
        <v>0</v>
      </c>
    </row>
    <row r="1056" spans="1:13" x14ac:dyDescent="0.25">
      <c r="A1056" s="2">
        <v>39505</v>
      </c>
      <c r="B1056" s="7">
        <v>450361</v>
      </c>
      <c r="C1056" s="3">
        <v>25.9166666666667</v>
      </c>
      <c r="D1056" s="7">
        <f t="shared" si="64"/>
        <v>671.67361111111279</v>
      </c>
      <c r="E1056" s="7">
        <f t="shared" si="65"/>
        <v>17407.541087963029</v>
      </c>
      <c r="F1056" s="7">
        <f t="shared" si="66"/>
        <v>451145.43986304238</v>
      </c>
      <c r="G1056" s="11">
        <v>464509</v>
      </c>
      <c r="H1056">
        <v>0</v>
      </c>
      <c r="I1056">
        <v>0</v>
      </c>
      <c r="J1056">
        <v>12</v>
      </c>
      <c r="K1056" s="3">
        <v>3.7083333333333299</v>
      </c>
      <c r="L1056" s="3">
        <f t="shared" si="67"/>
        <v>96.107638888888928</v>
      </c>
      <c r="M1056" s="5">
        <v>0</v>
      </c>
    </row>
    <row r="1057" spans="1:13" x14ac:dyDescent="0.25">
      <c r="A1057" s="2">
        <v>41680</v>
      </c>
      <c r="B1057" s="7">
        <v>497548</v>
      </c>
      <c r="C1057" s="3">
        <v>25.9166666666667</v>
      </c>
      <c r="D1057" s="7">
        <f t="shared" si="64"/>
        <v>671.67361111111279</v>
      </c>
      <c r="E1057" s="7">
        <f t="shared" si="65"/>
        <v>17407.541087963029</v>
      </c>
      <c r="F1057" s="7">
        <f t="shared" si="66"/>
        <v>451145.43986304238</v>
      </c>
      <c r="G1057" s="11">
        <v>468299</v>
      </c>
      <c r="H1057">
        <v>0</v>
      </c>
      <c r="I1057">
        <v>0</v>
      </c>
      <c r="J1057">
        <v>10</v>
      </c>
      <c r="K1057" s="3">
        <v>5.875</v>
      </c>
      <c r="L1057" s="3">
        <f t="shared" si="67"/>
        <v>152.26041666666686</v>
      </c>
      <c r="M1057" s="5">
        <v>0</v>
      </c>
    </row>
    <row r="1058" spans="1:13" x14ac:dyDescent="0.25">
      <c r="A1058" s="2">
        <v>41246</v>
      </c>
      <c r="B1058" s="7">
        <v>435269</v>
      </c>
      <c r="C1058" s="3">
        <v>25.875</v>
      </c>
      <c r="D1058" s="7">
        <f t="shared" si="64"/>
        <v>669.515625</v>
      </c>
      <c r="E1058" s="7">
        <f t="shared" si="65"/>
        <v>17323.716796875</v>
      </c>
      <c r="F1058" s="7">
        <f t="shared" si="66"/>
        <v>448251.17211914063</v>
      </c>
      <c r="G1058" s="11">
        <v>346662</v>
      </c>
      <c r="H1058">
        <v>0</v>
      </c>
      <c r="I1058">
        <v>0</v>
      </c>
      <c r="J1058">
        <v>14</v>
      </c>
      <c r="K1058" s="3">
        <v>6.5416666666666696</v>
      </c>
      <c r="L1058" s="3">
        <f t="shared" si="67"/>
        <v>169.26562500000009</v>
      </c>
      <c r="M1058" s="5">
        <v>0</v>
      </c>
    </row>
    <row r="1059" spans="1:13" x14ac:dyDescent="0.25">
      <c r="A1059" s="2">
        <v>40199</v>
      </c>
      <c r="B1059" s="7">
        <v>520953</v>
      </c>
      <c r="C1059" s="3">
        <v>25.7916666666667</v>
      </c>
      <c r="D1059" s="7">
        <f t="shared" si="64"/>
        <v>665.21006944444616</v>
      </c>
      <c r="E1059" s="7">
        <f t="shared" si="65"/>
        <v>17156.876374421361</v>
      </c>
      <c r="F1059" s="7">
        <f t="shared" si="66"/>
        <v>442504.43649028486</v>
      </c>
      <c r="G1059" s="11">
        <v>539498</v>
      </c>
      <c r="H1059">
        <v>0</v>
      </c>
      <c r="I1059">
        <v>0</v>
      </c>
      <c r="J1059">
        <v>26</v>
      </c>
      <c r="K1059" s="3">
        <v>12.75</v>
      </c>
      <c r="L1059" s="3">
        <f t="shared" si="67"/>
        <v>328.8437500000004</v>
      </c>
      <c r="M1059" s="5">
        <v>0</v>
      </c>
    </row>
    <row r="1060" spans="1:13" x14ac:dyDescent="0.25">
      <c r="A1060" s="2">
        <v>42398</v>
      </c>
      <c r="B1060" s="7">
        <v>530689</v>
      </c>
      <c r="C1060" s="3">
        <v>25.7916666666667</v>
      </c>
      <c r="D1060" s="7">
        <f t="shared" si="64"/>
        <v>665.21006944444616</v>
      </c>
      <c r="E1060" s="7">
        <f t="shared" si="65"/>
        <v>17156.876374421361</v>
      </c>
      <c r="F1060" s="7">
        <f t="shared" si="66"/>
        <v>442504.43649028486</v>
      </c>
      <c r="G1060" s="11">
        <v>610185</v>
      </c>
      <c r="H1060">
        <v>1</v>
      </c>
      <c r="I1060">
        <v>0</v>
      </c>
      <c r="J1060">
        <v>22</v>
      </c>
      <c r="K1060" s="3">
        <v>13.75</v>
      </c>
      <c r="L1060" s="3">
        <f t="shared" si="67"/>
        <v>354.63541666666714</v>
      </c>
      <c r="M1060" s="5">
        <v>0</v>
      </c>
    </row>
    <row r="1061" spans="1:13" x14ac:dyDescent="0.25">
      <c r="A1061" s="2">
        <v>43125</v>
      </c>
      <c r="B1061" s="7">
        <v>600942</v>
      </c>
      <c r="C1061" s="3">
        <v>25.7916666666667</v>
      </c>
      <c r="D1061" s="7">
        <f t="shared" si="64"/>
        <v>665.21006944444616</v>
      </c>
      <c r="E1061" s="7">
        <f t="shared" si="65"/>
        <v>17156.876374421361</v>
      </c>
      <c r="F1061" s="7">
        <f t="shared" si="66"/>
        <v>442504.43649028486</v>
      </c>
      <c r="G1061" s="11">
        <v>571575</v>
      </c>
      <c r="H1061">
        <v>0</v>
      </c>
      <c r="I1061">
        <v>0</v>
      </c>
      <c r="J1061">
        <v>26</v>
      </c>
      <c r="K1061" s="3">
        <v>10.0833333333333</v>
      </c>
      <c r="L1061" s="3">
        <f t="shared" si="67"/>
        <v>260.06597222222172</v>
      </c>
      <c r="M1061" s="5">
        <v>0</v>
      </c>
    </row>
    <row r="1062" spans="1:13" x14ac:dyDescent="0.25">
      <c r="A1062" s="2">
        <v>38381</v>
      </c>
      <c r="B1062" s="7">
        <v>450661</v>
      </c>
      <c r="C1062" s="3">
        <v>25.7083333333333</v>
      </c>
      <c r="D1062" s="7">
        <f t="shared" si="64"/>
        <v>660.91840277777612</v>
      </c>
      <c r="E1062" s="7">
        <f t="shared" si="65"/>
        <v>16991.110604745307</v>
      </c>
      <c r="F1062" s="7">
        <f t="shared" si="66"/>
        <v>436813.13513032673</v>
      </c>
      <c r="G1062" s="11">
        <v>426964</v>
      </c>
      <c r="H1062">
        <v>0</v>
      </c>
      <c r="I1062">
        <v>1</v>
      </c>
      <c r="J1062">
        <v>13</v>
      </c>
      <c r="K1062" s="3">
        <v>7.5</v>
      </c>
      <c r="L1062" s="3">
        <f t="shared" si="67"/>
        <v>192.81249999999974</v>
      </c>
      <c r="M1062" s="5">
        <v>0</v>
      </c>
    </row>
    <row r="1063" spans="1:13" x14ac:dyDescent="0.25">
      <c r="A1063" s="2">
        <v>38410</v>
      </c>
      <c r="B1063" s="7">
        <v>404527</v>
      </c>
      <c r="C1063" s="3">
        <v>25.7083333333333</v>
      </c>
      <c r="D1063" s="7">
        <f t="shared" si="64"/>
        <v>660.91840277777612</v>
      </c>
      <c r="E1063" s="7">
        <f t="shared" si="65"/>
        <v>16991.110604745307</v>
      </c>
      <c r="F1063" s="7">
        <f t="shared" si="66"/>
        <v>436813.13513032673</v>
      </c>
      <c r="G1063" s="11">
        <v>407214</v>
      </c>
      <c r="H1063">
        <v>0</v>
      </c>
      <c r="I1063">
        <v>1</v>
      </c>
      <c r="J1063">
        <v>9</v>
      </c>
      <c r="K1063" s="3">
        <v>6.375</v>
      </c>
      <c r="L1063" s="3">
        <f t="shared" si="67"/>
        <v>163.8906249999998</v>
      </c>
      <c r="M1063" s="5">
        <v>0</v>
      </c>
    </row>
    <row r="1064" spans="1:13" x14ac:dyDescent="0.25">
      <c r="A1064" s="2">
        <v>41631</v>
      </c>
      <c r="B1064" s="7">
        <v>555505</v>
      </c>
      <c r="C1064" s="3">
        <v>25.6666666666667</v>
      </c>
      <c r="D1064" s="7">
        <f t="shared" si="64"/>
        <v>658.77777777777953</v>
      </c>
      <c r="E1064" s="7">
        <f t="shared" si="65"/>
        <v>16908.629629629697</v>
      </c>
      <c r="F1064" s="7">
        <f t="shared" si="66"/>
        <v>433988.16049382946</v>
      </c>
      <c r="G1064" s="11">
        <v>609111</v>
      </c>
      <c r="H1064">
        <v>0</v>
      </c>
      <c r="I1064">
        <v>0</v>
      </c>
      <c r="J1064">
        <v>14</v>
      </c>
      <c r="K1064" s="3">
        <v>8.625</v>
      </c>
      <c r="L1064" s="3">
        <f t="shared" si="67"/>
        <v>221.37500000000028</v>
      </c>
      <c r="M1064" s="5">
        <v>0</v>
      </c>
    </row>
    <row r="1065" spans="1:13" x14ac:dyDescent="0.25">
      <c r="A1065" s="2">
        <v>40521</v>
      </c>
      <c r="B1065" s="7">
        <v>456406</v>
      </c>
      <c r="C1065" s="3">
        <v>25.625</v>
      </c>
      <c r="D1065" s="7">
        <f t="shared" si="64"/>
        <v>656.640625</v>
      </c>
      <c r="E1065" s="7">
        <f t="shared" si="65"/>
        <v>16826.416015625</v>
      </c>
      <c r="F1065" s="7">
        <f t="shared" si="66"/>
        <v>431176.91040039063</v>
      </c>
      <c r="G1065" s="11">
        <v>505348</v>
      </c>
      <c r="H1065">
        <v>0</v>
      </c>
      <c r="I1065">
        <v>0</v>
      </c>
      <c r="J1065">
        <v>10</v>
      </c>
      <c r="K1065" s="3">
        <v>6.125</v>
      </c>
      <c r="L1065" s="3">
        <f t="shared" si="67"/>
        <v>156.953125</v>
      </c>
      <c r="M1065" s="5">
        <v>0</v>
      </c>
    </row>
    <row r="1066" spans="1:13" x14ac:dyDescent="0.25">
      <c r="A1066" s="2">
        <v>41649</v>
      </c>
      <c r="B1066" s="7">
        <v>541050</v>
      </c>
      <c r="C1066" s="3">
        <v>25.625</v>
      </c>
      <c r="D1066" s="7">
        <f t="shared" si="64"/>
        <v>656.640625</v>
      </c>
      <c r="E1066" s="7">
        <f t="shared" si="65"/>
        <v>16826.416015625</v>
      </c>
      <c r="F1066" s="7">
        <f t="shared" si="66"/>
        <v>431176.91040039063</v>
      </c>
      <c r="G1066" s="11">
        <v>654869</v>
      </c>
      <c r="H1066">
        <v>1</v>
      </c>
      <c r="I1066">
        <v>0</v>
      </c>
      <c r="J1066">
        <v>14</v>
      </c>
      <c r="K1066" s="3">
        <v>8.9166666666666696</v>
      </c>
      <c r="L1066" s="3">
        <f t="shared" si="67"/>
        <v>228.4895833333334</v>
      </c>
      <c r="M1066" s="5">
        <v>0</v>
      </c>
    </row>
    <row r="1067" spans="1:13" x14ac:dyDescent="0.25">
      <c r="A1067" s="2">
        <v>43110</v>
      </c>
      <c r="B1067" s="7">
        <v>550470</v>
      </c>
      <c r="C1067" s="3">
        <v>25.625</v>
      </c>
      <c r="D1067" s="7">
        <f t="shared" si="64"/>
        <v>656.640625</v>
      </c>
      <c r="E1067" s="7">
        <f t="shared" si="65"/>
        <v>16826.416015625</v>
      </c>
      <c r="F1067" s="7">
        <f t="shared" si="66"/>
        <v>431176.91040039063</v>
      </c>
      <c r="G1067" s="11">
        <v>460695</v>
      </c>
      <c r="H1067">
        <v>0</v>
      </c>
      <c r="I1067">
        <v>0</v>
      </c>
      <c r="J1067">
        <v>15</v>
      </c>
      <c r="K1067" s="3">
        <v>5.8333333333333304</v>
      </c>
      <c r="L1067" s="3">
        <f t="shared" si="67"/>
        <v>149.4791666666666</v>
      </c>
      <c r="M1067" s="5">
        <v>0</v>
      </c>
    </row>
    <row r="1068" spans="1:13" x14ac:dyDescent="0.25">
      <c r="A1068" s="2">
        <v>38772</v>
      </c>
      <c r="B1068" s="7">
        <v>420532</v>
      </c>
      <c r="C1068" s="3">
        <v>25.5833333333333</v>
      </c>
      <c r="D1068" s="7">
        <f t="shared" si="64"/>
        <v>654.50694444444275</v>
      </c>
      <c r="E1068" s="7">
        <f t="shared" si="65"/>
        <v>16744.469328703639</v>
      </c>
      <c r="F1068" s="7">
        <f t="shared" si="66"/>
        <v>428379.34032600088</v>
      </c>
      <c r="G1068" s="11">
        <v>453697</v>
      </c>
      <c r="H1068">
        <v>1</v>
      </c>
      <c r="I1068">
        <v>0</v>
      </c>
      <c r="J1068">
        <v>14</v>
      </c>
      <c r="K1068" s="3">
        <v>7.2916666666666696</v>
      </c>
      <c r="L1068" s="3">
        <f t="shared" si="67"/>
        <v>186.54513888888872</v>
      </c>
      <c r="M1068" s="5">
        <v>0</v>
      </c>
    </row>
    <row r="1069" spans="1:13" x14ac:dyDescent="0.25">
      <c r="A1069" s="2">
        <v>39063</v>
      </c>
      <c r="B1069" s="7">
        <v>526653</v>
      </c>
      <c r="C1069" s="3">
        <v>25.5833333333333</v>
      </c>
      <c r="D1069" s="7">
        <f t="shared" si="64"/>
        <v>654.50694444444275</v>
      </c>
      <c r="E1069" s="7">
        <f t="shared" si="65"/>
        <v>16744.469328703639</v>
      </c>
      <c r="F1069" s="7">
        <f t="shared" si="66"/>
        <v>428379.34032600088</v>
      </c>
      <c r="G1069" s="11">
        <v>546391</v>
      </c>
      <c r="H1069">
        <v>0</v>
      </c>
      <c r="I1069">
        <v>0</v>
      </c>
      <c r="J1069">
        <v>13</v>
      </c>
      <c r="K1069" s="3">
        <v>9.75</v>
      </c>
      <c r="L1069" s="3">
        <f t="shared" si="67"/>
        <v>249.43749999999969</v>
      </c>
      <c r="M1069" s="5">
        <v>0</v>
      </c>
    </row>
    <row r="1070" spans="1:13" x14ac:dyDescent="0.25">
      <c r="A1070" s="2">
        <v>38334</v>
      </c>
      <c r="B1070" s="7">
        <v>411796</v>
      </c>
      <c r="C1070" s="3">
        <v>25.5</v>
      </c>
      <c r="D1070" s="7">
        <f t="shared" si="64"/>
        <v>650.25</v>
      </c>
      <c r="E1070" s="7">
        <f t="shared" si="65"/>
        <v>16581.375</v>
      </c>
      <c r="F1070" s="7">
        <f t="shared" si="66"/>
        <v>422825.0625</v>
      </c>
      <c r="G1070" s="11">
        <v>384830</v>
      </c>
      <c r="H1070">
        <v>0</v>
      </c>
      <c r="I1070">
        <v>0</v>
      </c>
      <c r="J1070">
        <v>10</v>
      </c>
      <c r="K1070" s="3">
        <v>5.0833333333333304</v>
      </c>
      <c r="L1070" s="3">
        <f t="shared" si="67"/>
        <v>129.62499999999991</v>
      </c>
      <c r="M1070" s="5">
        <v>0</v>
      </c>
    </row>
    <row r="1071" spans="1:13" x14ac:dyDescent="0.25">
      <c r="A1071" s="2">
        <v>39130</v>
      </c>
      <c r="B1071" s="7">
        <v>418445</v>
      </c>
      <c r="C1071" s="3">
        <v>25.5</v>
      </c>
      <c r="D1071" s="7">
        <f t="shared" si="64"/>
        <v>650.25</v>
      </c>
      <c r="E1071" s="7">
        <f t="shared" si="65"/>
        <v>16581.375</v>
      </c>
      <c r="F1071" s="7">
        <f t="shared" si="66"/>
        <v>422825.0625</v>
      </c>
      <c r="G1071" s="11">
        <v>465007</v>
      </c>
      <c r="H1071">
        <v>0</v>
      </c>
      <c r="I1071">
        <v>1</v>
      </c>
      <c r="J1071">
        <v>14</v>
      </c>
      <c r="K1071" s="3">
        <v>7.2083333333333304</v>
      </c>
      <c r="L1071" s="3">
        <f t="shared" si="67"/>
        <v>183.81249999999991</v>
      </c>
      <c r="M1071" s="5">
        <v>0</v>
      </c>
    </row>
    <row r="1072" spans="1:13" x14ac:dyDescent="0.25">
      <c r="A1072" s="2">
        <v>42421</v>
      </c>
      <c r="B1072" s="7">
        <v>426588</v>
      </c>
      <c r="C1072" s="3">
        <v>25.5</v>
      </c>
      <c r="D1072" s="7">
        <f t="shared" si="64"/>
        <v>650.25</v>
      </c>
      <c r="E1072" s="7">
        <f t="shared" si="65"/>
        <v>16581.375</v>
      </c>
      <c r="F1072" s="7">
        <f t="shared" si="66"/>
        <v>422825.0625</v>
      </c>
      <c r="G1072" s="11">
        <v>411094</v>
      </c>
      <c r="H1072">
        <v>0</v>
      </c>
      <c r="I1072">
        <v>1</v>
      </c>
      <c r="J1072">
        <v>10</v>
      </c>
      <c r="K1072" s="3">
        <v>5.7083333333333304</v>
      </c>
      <c r="L1072" s="3">
        <f t="shared" si="67"/>
        <v>145.56249999999991</v>
      </c>
      <c r="M1072" s="5">
        <v>0</v>
      </c>
    </row>
    <row r="1073" spans="1:13" x14ac:dyDescent="0.25">
      <c r="A1073" s="2">
        <v>40934</v>
      </c>
      <c r="B1073" s="7">
        <v>534835</v>
      </c>
      <c r="C1073" s="3">
        <v>25.4166666666667</v>
      </c>
      <c r="D1073" s="7">
        <f t="shared" si="64"/>
        <v>646.00694444444616</v>
      </c>
      <c r="E1073" s="7">
        <f t="shared" si="65"/>
        <v>16419.343171296361</v>
      </c>
      <c r="F1073" s="7">
        <f t="shared" si="66"/>
        <v>417324.97227044974</v>
      </c>
      <c r="G1073" s="11">
        <v>519341</v>
      </c>
      <c r="H1073">
        <v>0</v>
      </c>
      <c r="I1073">
        <v>0</v>
      </c>
      <c r="J1073">
        <v>17</v>
      </c>
      <c r="K1073" s="3">
        <v>8.125</v>
      </c>
      <c r="L1073" s="3">
        <f t="shared" si="67"/>
        <v>206.51041666666694</v>
      </c>
      <c r="M1073" s="5">
        <v>0</v>
      </c>
    </row>
    <row r="1074" spans="1:13" x14ac:dyDescent="0.25">
      <c r="A1074" s="2">
        <v>42345</v>
      </c>
      <c r="B1074" s="7">
        <v>469530</v>
      </c>
      <c r="C1074" s="3">
        <v>25.4166666666667</v>
      </c>
      <c r="D1074" s="7">
        <f t="shared" si="64"/>
        <v>646.00694444444616</v>
      </c>
      <c r="E1074" s="7">
        <f t="shared" si="65"/>
        <v>16419.343171296361</v>
      </c>
      <c r="F1074" s="7">
        <f t="shared" si="66"/>
        <v>417324.97227044974</v>
      </c>
      <c r="G1074" s="11">
        <v>510176</v>
      </c>
      <c r="H1074">
        <v>0</v>
      </c>
      <c r="I1074">
        <v>0</v>
      </c>
      <c r="J1074">
        <v>10</v>
      </c>
      <c r="K1074" s="3">
        <v>5.2916666666666696</v>
      </c>
      <c r="L1074" s="3">
        <f t="shared" si="67"/>
        <v>134.49652777777803</v>
      </c>
      <c r="M1074" s="5">
        <v>0</v>
      </c>
    </row>
    <row r="1075" spans="1:13" x14ac:dyDescent="0.25">
      <c r="A1075" s="2">
        <v>38408</v>
      </c>
      <c r="B1075" s="7">
        <v>404219</v>
      </c>
      <c r="C1075" s="3">
        <v>25.375</v>
      </c>
      <c r="D1075" s="7">
        <f t="shared" si="64"/>
        <v>643.890625</v>
      </c>
      <c r="E1075" s="7">
        <f t="shared" si="65"/>
        <v>16338.724609375</v>
      </c>
      <c r="F1075" s="7">
        <f t="shared" si="66"/>
        <v>414595.13696289063</v>
      </c>
      <c r="G1075" s="11">
        <v>426300</v>
      </c>
      <c r="H1075">
        <v>1</v>
      </c>
      <c r="I1075">
        <v>0</v>
      </c>
      <c r="J1075">
        <v>10</v>
      </c>
      <c r="K1075" s="3">
        <v>5.375</v>
      </c>
      <c r="L1075" s="3">
        <f t="shared" si="67"/>
        <v>136.390625</v>
      </c>
      <c r="M1075" s="5">
        <v>0</v>
      </c>
    </row>
    <row r="1076" spans="1:13" x14ac:dyDescent="0.25">
      <c r="A1076" s="2">
        <v>39422</v>
      </c>
      <c r="B1076" s="7">
        <v>467875</v>
      </c>
      <c r="C1076" s="3">
        <v>25.375</v>
      </c>
      <c r="D1076" s="7">
        <f t="shared" si="64"/>
        <v>643.890625</v>
      </c>
      <c r="E1076" s="7">
        <f t="shared" si="65"/>
        <v>16338.724609375</v>
      </c>
      <c r="F1076" s="7">
        <f t="shared" si="66"/>
        <v>414595.13696289063</v>
      </c>
      <c r="G1076" s="11">
        <v>475063</v>
      </c>
      <c r="H1076">
        <v>0</v>
      </c>
      <c r="I1076">
        <v>0</v>
      </c>
      <c r="J1076">
        <v>7</v>
      </c>
      <c r="K1076" s="3">
        <v>3.25</v>
      </c>
      <c r="L1076" s="3">
        <f t="shared" si="67"/>
        <v>82.46875</v>
      </c>
      <c r="M1076" s="5">
        <v>0</v>
      </c>
    </row>
    <row r="1077" spans="1:13" x14ac:dyDescent="0.25">
      <c r="A1077" s="2">
        <v>39506</v>
      </c>
      <c r="B1077" s="7">
        <v>415074</v>
      </c>
      <c r="C1077" s="3">
        <v>25.375</v>
      </c>
      <c r="D1077" s="7">
        <f t="shared" si="64"/>
        <v>643.890625</v>
      </c>
      <c r="E1077" s="7">
        <f t="shared" si="65"/>
        <v>16338.724609375</v>
      </c>
      <c r="F1077" s="7">
        <f t="shared" si="66"/>
        <v>414595.13696289063</v>
      </c>
      <c r="G1077" s="11">
        <v>450361</v>
      </c>
      <c r="H1077">
        <v>0</v>
      </c>
      <c r="I1077">
        <v>0</v>
      </c>
      <c r="J1077">
        <v>9</v>
      </c>
      <c r="K1077" s="3">
        <v>3.5833333333333299</v>
      </c>
      <c r="L1077" s="3">
        <f t="shared" si="67"/>
        <v>90.927083333333243</v>
      </c>
      <c r="M1077" s="5">
        <v>0</v>
      </c>
    </row>
    <row r="1078" spans="1:13" x14ac:dyDescent="0.25">
      <c r="A1078" s="2">
        <v>40952</v>
      </c>
      <c r="B1078" s="7">
        <v>473304</v>
      </c>
      <c r="C1078" s="3">
        <v>25.375</v>
      </c>
      <c r="D1078" s="7">
        <f t="shared" si="64"/>
        <v>643.890625</v>
      </c>
      <c r="E1078" s="7">
        <f t="shared" si="65"/>
        <v>16338.724609375</v>
      </c>
      <c r="F1078" s="7">
        <f t="shared" si="66"/>
        <v>414595.13696289063</v>
      </c>
      <c r="G1078" s="11">
        <v>513660</v>
      </c>
      <c r="H1078">
        <v>0</v>
      </c>
      <c r="I1078">
        <v>0</v>
      </c>
      <c r="J1078">
        <v>8</v>
      </c>
      <c r="K1078" s="3">
        <v>4.625</v>
      </c>
      <c r="L1078" s="3">
        <f t="shared" si="67"/>
        <v>117.359375</v>
      </c>
      <c r="M1078" s="5">
        <v>0</v>
      </c>
    </row>
    <row r="1079" spans="1:13" x14ac:dyDescent="0.25">
      <c r="A1079" s="2">
        <v>42359</v>
      </c>
      <c r="B1079" s="7">
        <v>571426</v>
      </c>
      <c r="C1079" s="3">
        <v>25.375</v>
      </c>
      <c r="D1079" s="7">
        <f t="shared" si="64"/>
        <v>643.890625</v>
      </c>
      <c r="E1079" s="7">
        <f t="shared" si="65"/>
        <v>16338.724609375</v>
      </c>
      <c r="F1079" s="7">
        <f t="shared" si="66"/>
        <v>414595.13696289063</v>
      </c>
      <c r="G1079" s="11">
        <v>533853</v>
      </c>
      <c r="H1079">
        <v>0</v>
      </c>
      <c r="I1079">
        <v>0</v>
      </c>
      <c r="J1079">
        <v>28</v>
      </c>
      <c r="K1079" s="3">
        <v>18.625</v>
      </c>
      <c r="L1079" s="3">
        <f t="shared" si="67"/>
        <v>472.609375</v>
      </c>
      <c r="M1079" s="5">
        <v>0</v>
      </c>
    </row>
    <row r="1080" spans="1:13" x14ac:dyDescent="0.25">
      <c r="A1080" s="2">
        <v>42420</v>
      </c>
      <c r="B1080" s="7">
        <v>411094</v>
      </c>
      <c r="C1080" s="3">
        <v>25.375</v>
      </c>
      <c r="D1080" s="7">
        <f t="shared" si="64"/>
        <v>643.890625</v>
      </c>
      <c r="E1080" s="7">
        <f t="shared" si="65"/>
        <v>16338.724609375</v>
      </c>
      <c r="F1080" s="7">
        <f t="shared" si="66"/>
        <v>414595.13696289063</v>
      </c>
      <c r="G1080" s="11">
        <v>409776</v>
      </c>
      <c r="H1080">
        <v>0</v>
      </c>
      <c r="I1080">
        <v>1</v>
      </c>
      <c r="J1080">
        <v>13</v>
      </c>
      <c r="K1080" s="3">
        <v>5.625</v>
      </c>
      <c r="L1080" s="3">
        <f t="shared" si="67"/>
        <v>142.734375</v>
      </c>
      <c r="M1080" s="5">
        <v>0</v>
      </c>
    </row>
    <row r="1081" spans="1:13" x14ac:dyDescent="0.25">
      <c r="A1081" s="2">
        <v>38752</v>
      </c>
      <c r="B1081" s="7">
        <v>478160</v>
      </c>
      <c r="C1081" s="3">
        <v>25.3333333333333</v>
      </c>
      <c r="D1081" s="7">
        <f t="shared" si="64"/>
        <v>641.77777777777612</v>
      </c>
      <c r="E1081" s="7">
        <f t="shared" si="65"/>
        <v>16258.370370370307</v>
      </c>
      <c r="F1081" s="7">
        <f t="shared" si="66"/>
        <v>411878.7160493806</v>
      </c>
      <c r="G1081" s="11">
        <v>459210</v>
      </c>
      <c r="H1081">
        <v>0</v>
      </c>
      <c r="I1081">
        <v>1</v>
      </c>
      <c r="J1081">
        <v>30</v>
      </c>
      <c r="K1081" s="3">
        <v>13.875</v>
      </c>
      <c r="L1081" s="3">
        <f t="shared" si="67"/>
        <v>351.49999999999955</v>
      </c>
      <c r="M1081" s="5">
        <v>0</v>
      </c>
    </row>
    <row r="1082" spans="1:13" x14ac:dyDescent="0.25">
      <c r="A1082" s="2">
        <v>42714</v>
      </c>
      <c r="B1082" s="7">
        <v>471531</v>
      </c>
      <c r="C1082" s="3">
        <v>25.3333333333333</v>
      </c>
      <c r="D1082" s="7">
        <f t="shared" si="64"/>
        <v>641.77777777777612</v>
      </c>
      <c r="E1082" s="7">
        <f t="shared" si="65"/>
        <v>16258.370370370307</v>
      </c>
      <c r="F1082" s="7">
        <f t="shared" si="66"/>
        <v>411878.7160493806</v>
      </c>
      <c r="G1082" s="11">
        <v>494753</v>
      </c>
      <c r="H1082">
        <v>0</v>
      </c>
      <c r="I1082">
        <v>1</v>
      </c>
      <c r="J1082">
        <v>20</v>
      </c>
      <c r="K1082" s="3">
        <v>7.625</v>
      </c>
      <c r="L1082" s="3">
        <f t="shared" si="67"/>
        <v>193.1666666666664</v>
      </c>
      <c r="M1082" s="5">
        <v>0</v>
      </c>
    </row>
    <row r="1083" spans="1:13" x14ac:dyDescent="0.25">
      <c r="A1083" s="2">
        <v>39435</v>
      </c>
      <c r="B1083" s="7">
        <v>510998</v>
      </c>
      <c r="C1083" s="3">
        <v>25.2916666666667</v>
      </c>
      <c r="D1083" s="7">
        <f t="shared" si="64"/>
        <v>639.66840277777942</v>
      </c>
      <c r="E1083" s="7">
        <f t="shared" si="65"/>
        <v>16178.280020254693</v>
      </c>
      <c r="F1083" s="7">
        <f t="shared" si="66"/>
        <v>409175.66551227542</v>
      </c>
      <c r="G1083" s="11">
        <v>556894</v>
      </c>
      <c r="H1083">
        <v>0</v>
      </c>
      <c r="I1083">
        <v>0</v>
      </c>
      <c r="J1083">
        <v>22</v>
      </c>
      <c r="K1083" s="3">
        <v>12.0416666666667</v>
      </c>
      <c r="L1083" s="3">
        <f t="shared" si="67"/>
        <v>304.55381944444571</v>
      </c>
      <c r="M1083" s="5">
        <v>0</v>
      </c>
    </row>
    <row r="1084" spans="1:13" x14ac:dyDescent="0.25">
      <c r="A1084" s="2">
        <v>41690</v>
      </c>
      <c r="B1084" s="7">
        <v>526216</v>
      </c>
      <c r="C1084" s="3">
        <v>25.2916666666667</v>
      </c>
      <c r="D1084" s="7">
        <f t="shared" si="64"/>
        <v>639.66840277777942</v>
      </c>
      <c r="E1084" s="7">
        <f t="shared" si="65"/>
        <v>16178.280020254693</v>
      </c>
      <c r="F1084" s="7">
        <f t="shared" si="66"/>
        <v>409175.66551227542</v>
      </c>
      <c r="G1084" s="11">
        <v>579429</v>
      </c>
      <c r="H1084">
        <v>0</v>
      </c>
      <c r="I1084">
        <v>0</v>
      </c>
      <c r="J1084">
        <v>10</v>
      </c>
      <c r="K1084" s="3">
        <v>5.5416666666666696</v>
      </c>
      <c r="L1084" s="3">
        <f t="shared" si="67"/>
        <v>140.15798611111137</v>
      </c>
      <c r="M1084" s="5">
        <v>0</v>
      </c>
    </row>
    <row r="1085" spans="1:13" x14ac:dyDescent="0.25">
      <c r="A1085" s="2">
        <v>38751</v>
      </c>
      <c r="B1085" s="7">
        <v>459210</v>
      </c>
      <c r="C1085" s="3">
        <v>25.25</v>
      </c>
      <c r="D1085" s="7">
        <f t="shared" si="64"/>
        <v>637.5625</v>
      </c>
      <c r="E1085" s="7">
        <f t="shared" si="65"/>
        <v>16098.453125</v>
      </c>
      <c r="F1085" s="7">
        <f t="shared" si="66"/>
        <v>406485.94140625</v>
      </c>
      <c r="G1085" s="11">
        <v>497632</v>
      </c>
      <c r="H1085">
        <v>1</v>
      </c>
      <c r="I1085">
        <v>0</v>
      </c>
      <c r="J1085">
        <v>15</v>
      </c>
      <c r="K1085" s="3">
        <v>8.7083333333333304</v>
      </c>
      <c r="L1085" s="3">
        <f t="shared" si="67"/>
        <v>219.8854166666666</v>
      </c>
      <c r="M1085" s="5">
        <v>0</v>
      </c>
    </row>
    <row r="1086" spans="1:13" x14ac:dyDescent="0.25">
      <c r="A1086" s="2">
        <v>39502</v>
      </c>
      <c r="B1086" s="7">
        <v>495312</v>
      </c>
      <c r="C1086" s="3">
        <v>25.25</v>
      </c>
      <c r="D1086" s="7">
        <f t="shared" si="64"/>
        <v>637.5625</v>
      </c>
      <c r="E1086" s="7">
        <f t="shared" si="65"/>
        <v>16098.453125</v>
      </c>
      <c r="F1086" s="7">
        <f t="shared" si="66"/>
        <v>406485.94140625</v>
      </c>
      <c r="G1086" s="11">
        <v>460622</v>
      </c>
      <c r="H1086">
        <v>0</v>
      </c>
      <c r="I1086">
        <v>1</v>
      </c>
      <c r="J1086">
        <v>35</v>
      </c>
      <c r="K1086" s="3">
        <v>12.7083333333333</v>
      </c>
      <c r="L1086" s="3">
        <f t="shared" si="67"/>
        <v>320.88541666666583</v>
      </c>
      <c r="M1086" s="5">
        <v>0</v>
      </c>
    </row>
    <row r="1087" spans="1:13" x14ac:dyDescent="0.25">
      <c r="A1087" s="2">
        <v>40926</v>
      </c>
      <c r="B1087" s="7">
        <v>561047</v>
      </c>
      <c r="C1087" s="3">
        <v>25.2083333333333</v>
      </c>
      <c r="D1087" s="7">
        <f t="shared" si="64"/>
        <v>635.46006944444275</v>
      </c>
      <c r="E1087" s="7">
        <f t="shared" si="65"/>
        <v>16018.889250578641</v>
      </c>
      <c r="F1087" s="7">
        <f t="shared" si="66"/>
        <v>403809.499858336</v>
      </c>
      <c r="G1087" s="11">
        <v>709112</v>
      </c>
      <c r="H1087">
        <v>0</v>
      </c>
      <c r="I1087">
        <v>0</v>
      </c>
      <c r="J1087">
        <v>17</v>
      </c>
      <c r="K1087" s="3">
        <v>10.2916666666667</v>
      </c>
      <c r="L1087" s="3">
        <f t="shared" si="67"/>
        <v>259.43576388888937</v>
      </c>
      <c r="M1087" s="5">
        <v>0</v>
      </c>
    </row>
    <row r="1088" spans="1:13" x14ac:dyDescent="0.25">
      <c r="A1088" s="2">
        <v>38747</v>
      </c>
      <c r="B1088" s="7">
        <v>498547</v>
      </c>
      <c r="C1088" s="3">
        <v>25.1666666666667</v>
      </c>
      <c r="D1088" s="7">
        <f t="shared" si="64"/>
        <v>633.36111111111279</v>
      </c>
      <c r="E1088" s="7">
        <f t="shared" si="65"/>
        <v>15939.587962963025</v>
      </c>
      <c r="F1088" s="7">
        <f t="shared" si="66"/>
        <v>401146.29706790339</v>
      </c>
      <c r="G1088" s="11">
        <v>519748</v>
      </c>
      <c r="H1088">
        <v>0</v>
      </c>
      <c r="I1088">
        <v>0</v>
      </c>
      <c r="J1088">
        <v>17</v>
      </c>
      <c r="K1088" s="3">
        <v>9</v>
      </c>
      <c r="L1088" s="3">
        <f t="shared" si="67"/>
        <v>226.50000000000028</v>
      </c>
      <c r="M1088" s="5">
        <v>0</v>
      </c>
    </row>
    <row r="1089" spans="1:13" x14ac:dyDescent="0.25">
      <c r="A1089" s="2">
        <v>39794</v>
      </c>
      <c r="B1089" s="7">
        <v>480601</v>
      </c>
      <c r="C1089" s="3">
        <v>25.1666666666667</v>
      </c>
      <c r="D1089" s="7">
        <f t="shared" si="64"/>
        <v>633.36111111111279</v>
      </c>
      <c r="E1089" s="7">
        <f t="shared" si="65"/>
        <v>15939.587962963025</v>
      </c>
      <c r="F1089" s="7">
        <f t="shared" si="66"/>
        <v>401146.29706790339</v>
      </c>
      <c r="G1089" s="11">
        <v>520617</v>
      </c>
      <c r="H1089">
        <v>1</v>
      </c>
      <c r="I1089">
        <v>0</v>
      </c>
      <c r="J1089">
        <v>26</v>
      </c>
      <c r="K1089" s="3">
        <v>9.5</v>
      </c>
      <c r="L1089" s="3">
        <f t="shared" si="67"/>
        <v>239.08333333333366</v>
      </c>
      <c r="M1089" s="5">
        <v>0</v>
      </c>
    </row>
    <row r="1090" spans="1:13" x14ac:dyDescent="0.25">
      <c r="A1090" s="2">
        <v>40948</v>
      </c>
      <c r="B1090" s="7">
        <v>480766</v>
      </c>
      <c r="C1090" s="3">
        <v>25.1666666666667</v>
      </c>
      <c r="D1090" s="7">
        <f t="shared" si="64"/>
        <v>633.36111111111279</v>
      </c>
      <c r="E1090" s="7">
        <f t="shared" si="65"/>
        <v>15939.587962963025</v>
      </c>
      <c r="F1090" s="7">
        <f t="shared" si="66"/>
        <v>401146.29706790339</v>
      </c>
      <c r="G1090" s="11">
        <v>517501</v>
      </c>
      <c r="H1090">
        <v>0</v>
      </c>
      <c r="I1090">
        <v>0</v>
      </c>
      <c r="J1090">
        <v>7</v>
      </c>
      <c r="K1090" s="3">
        <v>2.7916666666666701</v>
      </c>
      <c r="L1090" s="3">
        <f t="shared" si="67"/>
        <v>70.256944444444628</v>
      </c>
      <c r="M1090" s="5">
        <v>0</v>
      </c>
    </row>
    <row r="1091" spans="1:13" x14ac:dyDescent="0.25">
      <c r="A1091" s="2">
        <v>39501</v>
      </c>
      <c r="B1091" s="7">
        <v>460622</v>
      </c>
      <c r="C1091" s="3">
        <v>25.125</v>
      </c>
      <c r="D1091" s="7">
        <f t="shared" si="64"/>
        <v>631.265625</v>
      </c>
      <c r="E1091" s="7">
        <f t="shared" si="65"/>
        <v>15860.548828125</v>
      </c>
      <c r="F1091" s="7">
        <f t="shared" si="66"/>
        <v>398496.28930664063</v>
      </c>
      <c r="G1091" s="11">
        <v>523903</v>
      </c>
      <c r="H1091">
        <v>0</v>
      </c>
      <c r="I1091">
        <v>1</v>
      </c>
      <c r="J1091">
        <v>29</v>
      </c>
      <c r="K1091" s="3">
        <v>8.4583333333333304</v>
      </c>
      <c r="L1091" s="3">
        <f t="shared" si="67"/>
        <v>212.51562499999991</v>
      </c>
      <c r="M1091" s="5">
        <v>0</v>
      </c>
    </row>
    <row r="1092" spans="1:13" x14ac:dyDescent="0.25">
      <c r="A1092" s="2">
        <v>40222</v>
      </c>
      <c r="B1092" s="7">
        <v>469039</v>
      </c>
      <c r="C1092" s="3">
        <v>25.0833333333333</v>
      </c>
      <c r="D1092" s="7">
        <f t="shared" ref="D1092:D1155" si="68">+C1092^2</f>
        <v>629.17361111110949</v>
      </c>
      <c r="E1092" s="7">
        <f t="shared" ref="E1092:E1155" si="69">+C1092^3</f>
        <v>15781.771412036976</v>
      </c>
      <c r="F1092" s="7">
        <f t="shared" ref="F1092:F1155" si="70">+C1092^4</f>
        <v>395859.43291859364</v>
      </c>
      <c r="G1092" s="11">
        <v>461427</v>
      </c>
      <c r="H1092">
        <v>0</v>
      </c>
      <c r="I1092">
        <v>1</v>
      </c>
      <c r="J1092">
        <v>14</v>
      </c>
      <c r="K1092" s="3">
        <v>4.7083333333333304</v>
      </c>
      <c r="L1092" s="3">
        <f t="shared" ref="L1092:L1155" si="71">+C1092*K1092</f>
        <v>118.10069444444422</v>
      </c>
      <c r="M1092" s="5">
        <v>0</v>
      </c>
    </row>
    <row r="1093" spans="1:13" x14ac:dyDescent="0.25">
      <c r="A1093" s="2">
        <v>41668</v>
      </c>
      <c r="B1093" s="7">
        <v>552433</v>
      </c>
      <c r="C1093" s="3">
        <v>25.0833333333333</v>
      </c>
      <c r="D1093" s="7">
        <f t="shared" si="68"/>
        <v>629.17361111110949</v>
      </c>
      <c r="E1093" s="7">
        <f t="shared" si="69"/>
        <v>15781.771412036976</v>
      </c>
      <c r="F1093" s="7">
        <f t="shared" si="70"/>
        <v>395859.43291859364</v>
      </c>
      <c r="G1093" s="11">
        <v>569609</v>
      </c>
      <c r="H1093">
        <v>0</v>
      </c>
      <c r="I1093">
        <v>0</v>
      </c>
      <c r="J1093">
        <v>38</v>
      </c>
      <c r="K1093" s="3">
        <v>12.1666666666667</v>
      </c>
      <c r="L1093" s="3">
        <f t="shared" si="71"/>
        <v>305.180555555556</v>
      </c>
      <c r="M1093" s="5">
        <v>0</v>
      </c>
    </row>
    <row r="1094" spans="1:13" x14ac:dyDescent="0.25">
      <c r="A1094" s="2">
        <v>41260</v>
      </c>
      <c r="B1094" s="7">
        <v>512261</v>
      </c>
      <c r="C1094" s="3">
        <v>25.0416666666667</v>
      </c>
      <c r="D1094" s="7">
        <f t="shared" si="68"/>
        <v>627.08506944444605</v>
      </c>
      <c r="E1094" s="7">
        <f t="shared" si="69"/>
        <v>15703.255280671357</v>
      </c>
      <c r="F1094" s="7">
        <f t="shared" si="70"/>
        <v>393235.68432014575</v>
      </c>
      <c r="G1094" s="11">
        <v>546837</v>
      </c>
      <c r="H1094">
        <v>0</v>
      </c>
      <c r="I1094">
        <v>0</v>
      </c>
      <c r="J1094">
        <v>28</v>
      </c>
      <c r="K1094" s="3">
        <v>13.8333333333333</v>
      </c>
      <c r="L1094" s="3">
        <f t="shared" si="71"/>
        <v>346.40972222222183</v>
      </c>
      <c r="M1094" s="5">
        <v>0</v>
      </c>
    </row>
    <row r="1095" spans="1:13" x14ac:dyDescent="0.25">
      <c r="A1095" s="2">
        <v>43116</v>
      </c>
      <c r="B1095" s="7">
        <v>509431</v>
      </c>
      <c r="C1095" s="3">
        <v>25</v>
      </c>
      <c r="D1095" s="7">
        <f t="shared" si="68"/>
        <v>625</v>
      </c>
      <c r="E1095" s="7">
        <f t="shared" si="69"/>
        <v>15625</v>
      </c>
      <c r="F1095" s="7">
        <f t="shared" si="70"/>
        <v>390625</v>
      </c>
      <c r="G1095" s="11">
        <v>535646</v>
      </c>
      <c r="H1095">
        <v>0</v>
      </c>
      <c r="I1095">
        <v>0</v>
      </c>
      <c r="J1095">
        <v>10</v>
      </c>
      <c r="K1095" s="3">
        <v>4.6666666666666696</v>
      </c>
      <c r="L1095" s="3">
        <f t="shared" si="71"/>
        <v>116.66666666666674</v>
      </c>
      <c r="M1095" s="5">
        <v>0</v>
      </c>
    </row>
    <row r="1096" spans="1:13" x14ac:dyDescent="0.25">
      <c r="A1096" s="2">
        <v>43124</v>
      </c>
      <c r="B1096" s="7">
        <v>571575</v>
      </c>
      <c r="C1096" s="3">
        <v>25</v>
      </c>
      <c r="D1096" s="7">
        <f t="shared" si="68"/>
        <v>625</v>
      </c>
      <c r="E1096" s="7">
        <f t="shared" si="69"/>
        <v>15625</v>
      </c>
      <c r="F1096" s="7">
        <f t="shared" si="70"/>
        <v>390625</v>
      </c>
      <c r="G1096" s="11">
        <v>626245</v>
      </c>
      <c r="H1096">
        <v>0</v>
      </c>
      <c r="I1096">
        <v>0</v>
      </c>
      <c r="J1096">
        <v>28</v>
      </c>
      <c r="K1096" s="3">
        <v>9.75</v>
      </c>
      <c r="L1096" s="3">
        <f t="shared" si="71"/>
        <v>243.75</v>
      </c>
      <c r="M1096" s="5">
        <v>0</v>
      </c>
    </row>
    <row r="1097" spans="1:13" x14ac:dyDescent="0.25">
      <c r="A1097" s="2">
        <v>42418</v>
      </c>
      <c r="B1097" s="7">
        <v>500305</v>
      </c>
      <c r="C1097" s="3">
        <v>24.9583333333333</v>
      </c>
      <c r="D1097" s="7">
        <f t="shared" si="68"/>
        <v>622.91840277777612</v>
      </c>
      <c r="E1097" s="7">
        <f t="shared" si="69"/>
        <v>15547.005135995309</v>
      </c>
      <c r="F1097" s="7">
        <f t="shared" si="70"/>
        <v>388027.33651921572</v>
      </c>
      <c r="G1097" s="11">
        <v>372389</v>
      </c>
      <c r="H1097">
        <v>0</v>
      </c>
      <c r="I1097">
        <v>0</v>
      </c>
      <c r="J1097">
        <v>36</v>
      </c>
      <c r="K1097" s="3">
        <v>15.375</v>
      </c>
      <c r="L1097" s="3">
        <f t="shared" si="71"/>
        <v>383.73437499999949</v>
      </c>
      <c r="M1097" s="5">
        <v>0</v>
      </c>
    </row>
    <row r="1098" spans="1:13" x14ac:dyDescent="0.25">
      <c r="A1098" s="2">
        <v>38720</v>
      </c>
      <c r="B1098" s="7">
        <v>436448</v>
      </c>
      <c r="C1098" s="3">
        <v>24.9166666666667</v>
      </c>
      <c r="D1098" s="7">
        <f t="shared" si="68"/>
        <v>620.84027777777942</v>
      </c>
      <c r="E1098" s="7">
        <f t="shared" si="69"/>
        <v>15469.270254629691</v>
      </c>
      <c r="F1098" s="7">
        <f t="shared" si="70"/>
        <v>385442.6505111903</v>
      </c>
      <c r="G1098" s="11">
        <v>458561</v>
      </c>
      <c r="H1098">
        <v>0</v>
      </c>
      <c r="I1098">
        <v>0</v>
      </c>
      <c r="J1098">
        <v>10</v>
      </c>
      <c r="K1098" s="3">
        <v>6.3333333333333304</v>
      </c>
      <c r="L1098" s="3">
        <f t="shared" si="71"/>
        <v>157.80555555555569</v>
      </c>
      <c r="M1098" s="5">
        <v>0</v>
      </c>
    </row>
    <row r="1099" spans="1:13" x14ac:dyDescent="0.25">
      <c r="A1099" s="2">
        <v>42032</v>
      </c>
      <c r="B1099" s="7">
        <v>442969</v>
      </c>
      <c r="C1099" s="3">
        <v>24.9166666666667</v>
      </c>
      <c r="D1099" s="7">
        <f t="shared" si="68"/>
        <v>620.84027777777942</v>
      </c>
      <c r="E1099" s="7">
        <f t="shared" si="69"/>
        <v>15469.270254629691</v>
      </c>
      <c r="F1099" s="7">
        <f t="shared" si="70"/>
        <v>385442.6505111903</v>
      </c>
      <c r="G1099" s="11">
        <v>410839</v>
      </c>
      <c r="H1099">
        <v>0</v>
      </c>
      <c r="I1099">
        <v>0</v>
      </c>
      <c r="J1099">
        <v>12</v>
      </c>
      <c r="K1099" s="3">
        <v>4.5833333333333304</v>
      </c>
      <c r="L1099" s="3">
        <f t="shared" si="71"/>
        <v>114.20138888888897</v>
      </c>
      <c r="M1099" s="5">
        <v>0</v>
      </c>
    </row>
    <row r="1100" spans="1:13" x14ac:dyDescent="0.25">
      <c r="A1100" s="2">
        <v>38352</v>
      </c>
      <c r="B1100" s="7">
        <v>481646</v>
      </c>
      <c r="C1100" s="3">
        <v>24.875</v>
      </c>
      <c r="D1100" s="7">
        <f t="shared" si="68"/>
        <v>618.765625</v>
      </c>
      <c r="E1100" s="7">
        <f t="shared" si="69"/>
        <v>15391.794921875</v>
      </c>
      <c r="F1100" s="7">
        <f t="shared" si="70"/>
        <v>382870.89868164062</v>
      </c>
      <c r="G1100" s="11">
        <v>476427</v>
      </c>
      <c r="H1100">
        <v>1</v>
      </c>
      <c r="I1100">
        <v>0</v>
      </c>
      <c r="J1100">
        <v>32</v>
      </c>
      <c r="K1100" s="3">
        <v>16.375</v>
      </c>
      <c r="L1100" s="3">
        <f t="shared" si="71"/>
        <v>407.328125</v>
      </c>
      <c r="M1100" s="5">
        <v>0</v>
      </c>
    </row>
    <row r="1101" spans="1:13" x14ac:dyDescent="0.25">
      <c r="A1101" s="2">
        <v>42034</v>
      </c>
      <c r="B1101" s="7">
        <v>443195</v>
      </c>
      <c r="C1101" s="3">
        <v>24.8333333333333</v>
      </c>
      <c r="D1101" s="7">
        <f t="shared" si="68"/>
        <v>616.69444444444275</v>
      </c>
      <c r="E1101" s="7">
        <f t="shared" si="69"/>
        <v>15314.578703703641</v>
      </c>
      <c r="F1101" s="7">
        <f t="shared" si="70"/>
        <v>380312.03780863987</v>
      </c>
      <c r="G1101" s="11">
        <v>437231</v>
      </c>
      <c r="H1101">
        <v>1</v>
      </c>
      <c r="I1101">
        <v>0</v>
      </c>
      <c r="J1101">
        <v>9</v>
      </c>
      <c r="K1101" s="3">
        <v>5.2916666666666696</v>
      </c>
      <c r="L1101" s="3">
        <f t="shared" si="71"/>
        <v>131.40972222222211</v>
      </c>
      <c r="M1101" s="5">
        <v>0</v>
      </c>
    </row>
    <row r="1102" spans="1:13" x14ac:dyDescent="0.25">
      <c r="A1102" s="2">
        <v>38406</v>
      </c>
      <c r="B1102" s="7">
        <v>430641</v>
      </c>
      <c r="C1102" s="3">
        <v>24.75</v>
      </c>
      <c r="D1102" s="7">
        <f t="shared" si="68"/>
        <v>612.5625</v>
      </c>
      <c r="E1102" s="7">
        <f t="shared" si="69"/>
        <v>15160.921875</v>
      </c>
      <c r="F1102" s="7">
        <f t="shared" si="70"/>
        <v>375232.81640625</v>
      </c>
      <c r="G1102" s="11">
        <v>419424</v>
      </c>
      <c r="H1102">
        <v>0</v>
      </c>
      <c r="I1102">
        <v>0</v>
      </c>
      <c r="J1102">
        <v>12</v>
      </c>
      <c r="K1102" s="3">
        <v>5.3333333333333304</v>
      </c>
      <c r="L1102" s="3">
        <f t="shared" si="71"/>
        <v>131.99999999999991</v>
      </c>
      <c r="M1102" s="5">
        <v>0</v>
      </c>
    </row>
    <row r="1103" spans="1:13" x14ac:dyDescent="0.25">
      <c r="A1103" s="2">
        <v>41982</v>
      </c>
      <c r="B1103" s="7">
        <v>415315</v>
      </c>
      <c r="C1103" s="3">
        <v>24.75</v>
      </c>
      <c r="D1103" s="7">
        <f t="shared" si="68"/>
        <v>612.5625</v>
      </c>
      <c r="E1103" s="7">
        <f t="shared" si="69"/>
        <v>15160.921875</v>
      </c>
      <c r="F1103" s="7">
        <f t="shared" si="70"/>
        <v>375232.81640625</v>
      </c>
      <c r="G1103" s="11">
        <v>378401</v>
      </c>
      <c r="H1103">
        <v>0</v>
      </c>
      <c r="I1103">
        <v>0</v>
      </c>
      <c r="J1103">
        <v>9</v>
      </c>
      <c r="K1103" s="3">
        <v>4.5</v>
      </c>
      <c r="L1103" s="3">
        <f t="shared" si="71"/>
        <v>111.375</v>
      </c>
      <c r="M1103" s="5">
        <v>0</v>
      </c>
    </row>
    <row r="1104" spans="1:13" x14ac:dyDescent="0.25">
      <c r="A1104" s="2">
        <v>39870</v>
      </c>
      <c r="B1104" s="7">
        <v>426760</v>
      </c>
      <c r="C1104" s="3">
        <v>24.7083333333333</v>
      </c>
      <c r="D1104" s="7">
        <f t="shared" si="68"/>
        <v>610.50173611110949</v>
      </c>
      <c r="E1104" s="7">
        <f t="shared" si="69"/>
        <v>15084.480396411976</v>
      </c>
      <c r="F1104" s="7">
        <f t="shared" si="70"/>
        <v>372712.36979467876</v>
      </c>
      <c r="G1104" s="11">
        <v>378296</v>
      </c>
      <c r="H1104">
        <v>0</v>
      </c>
      <c r="I1104">
        <v>0</v>
      </c>
      <c r="J1104">
        <v>20</v>
      </c>
      <c r="K1104" s="3">
        <v>13.2083333333333</v>
      </c>
      <c r="L1104" s="3">
        <f t="shared" si="71"/>
        <v>326.35590277777652</v>
      </c>
      <c r="M1104" s="5">
        <v>0</v>
      </c>
    </row>
    <row r="1105" spans="1:13" x14ac:dyDescent="0.25">
      <c r="A1105" s="2">
        <v>42744</v>
      </c>
      <c r="B1105" s="7">
        <v>558149</v>
      </c>
      <c r="C1105" s="3">
        <v>24.7083333333333</v>
      </c>
      <c r="D1105" s="7">
        <f t="shared" si="68"/>
        <v>610.50173611110949</v>
      </c>
      <c r="E1105" s="7">
        <f t="shared" si="69"/>
        <v>15084.480396411976</v>
      </c>
      <c r="F1105" s="7">
        <f t="shared" si="70"/>
        <v>372712.36979467876</v>
      </c>
      <c r="G1105" s="11">
        <v>617583</v>
      </c>
      <c r="H1105">
        <v>0</v>
      </c>
      <c r="I1105">
        <v>0</v>
      </c>
      <c r="J1105">
        <v>25</v>
      </c>
      <c r="K1105" s="3">
        <v>11.7083333333333</v>
      </c>
      <c r="L1105" s="3">
        <f t="shared" si="71"/>
        <v>289.29340277777658</v>
      </c>
      <c r="M1105" s="5">
        <v>0</v>
      </c>
    </row>
    <row r="1106" spans="1:13" x14ac:dyDescent="0.25">
      <c r="A1106" s="2">
        <v>40561</v>
      </c>
      <c r="B1106" s="7">
        <v>493756</v>
      </c>
      <c r="C1106" s="3">
        <v>24.6666666666667</v>
      </c>
      <c r="D1106" s="7">
        <f t="shared" si="68"/>
        <v>608.44444444444605</v>
      </c>
      <c r="E1106" s="7">
        <f t="shared" si="69"/>
        <v>15008.296296296356</v>
      </c>
      <c r="F1106" s="7">
        <f t="shared" si="70"/>
        <v>370204.64197531057</v>
      </c>
      <c r="G1106" s="11">
        <v>467146</v>
      </c>
      <c r="H1106">
        <v>0</v>
      </c>
      <c r="I1106">
        <v>0</v>
      </c>
      <c r="J1106">
        <v>13</v>
      </c>
      <c r="K1106" s="3">
        <v>7.7916666666666696</v>
      </c>
      <c r="L1106" s="3">
        <f t="shared" si="71"/>
        <v>192.19444444444477</v>
      </c>
      <c r="M1106" s="5">
        <v>0</v>
      </c>
    </row>
    <row r="1107" spans="1:13" x14ac:dyDescent="0.25">
      <c r="A1107" s="2">
        <v>40586</v>
      </c>
      <c r="B1107" s="7">
        <v>470556</v>
      </c>
      <c r="C1107" s="3">
        <v>24.6666666666667</v>
      </c>
      <c r="D1107" s="7">
        <f t="shared" si="68"/>
        <v>608.44444444444605</v>
      </c>
      <c r="E1107" s="7">
        <f t="shared" si="69"/>
        <v>15008.296296296356</v>
      </c>
      <c r="F1107" s="7">
        <f t="shared" si="70"/>
        <v>370204.64197531057</v>
      </c>
      <c r="G1107" s="11">
        <v>574381</v>
      </c>
      <c r="H1107">
        <v>0</v>
      </c>
      <c r="I1107">
        <v>1</v>
      </c>
      <c r="J1107">
        <v>14</v>
      </c>
      <c r="K1107" s="3">
        <v>8.5</v>
      </c>
      <c r="L1107" s="3">
        <f t="shared" si="71"/>
        <v>209.66666666666694</v>
      </c>
      <c r="M1107" s="5">
        <v>0</v>
      </c>
    </row>
    <row r="1108" spans="1:13" x14ac:dyDescent="0.25">
      <c r="A1108" s="2">
        <v>41992</v>
      </c>
      <c r="B1108" s="7">
        <v>461480</v>
      </c>
      <c r="C1108" s="3">
        <v>24.6666666666667</v>
      </c>
      <c r="D1108" s="7">
        <f t="shared" si="68"/>
        <v>608.44444444444605</v>
      </c>
      <c r="E1108" s="7">
        <f t="shared" si="69"/>
        <v>15008.296296296356</v>
      </c>
      <c r="F1108" s="7">
        <f t="shared" si="70"/>
        <v>370204.64197531057</v>
      </c>
      <c r="G1108" s="11">
        <v>508117</v>
      </c>
      <c r="H1108">
        <v>1</v>
      </c>
      <c r="I1108">
        <v>0</v>
      </c>
      <c r="J1108">
        <v>17</v>
      </c>
      <c r="K1108" s="3">
        <v>7.75</v>
      </c>
      <c r="L1108" s="3">
        <f t="shared" si="71"/>
        <v>191.16666666666691</v>
      </c>
      <c r="M1108" s="5">
        <v>0</v>
      </c>
    </row>
    <row r="1109" spans="1:13" x14ac:dyDescent="0.25">
      <c r="A1109" s="2">
        <v>43127</v>
      </c>
      <c r="B1109" s="7">
        <v>545977</v>
      </c>
      <c r="C1109" s="3">
        <v>24.6666666666667</v>
      </c>
      <c r="D1109" s="7">
        <f t="shared" si="68"/>
        <v>608.44444444444605</v>
      </c>
      <c r="E1109" s="7">
        <f t="shared" si="69"/>
        <v>15008.296296296356</v>
      </c>
      <c r="F1109" s="7">
        <f t="shared" si="70"/>
        <v>370204.64197531057</v>
      </c>
      <c r="G1109" s="11">
        <v>612798</v>
      </c>
      <c r="H1109">
        <v>0</v>
      </c>
      <c r="I1109">
        <v>1</v>
      </c>
      <c r="J1109">
        <v>13</v>
      </c>
      <c r="K1109" s="3">
        <v>6.6666666666666696</v>
      </c>
      <c r="L1109" s="3">
        <f t="shared" si="71"/>
        <v>164.44444444444474</v>
      </c>
      <c r="M1109" s="5">
        <v>0</v>
      </c>
    </row>
    <row r="1110" spans="1:13" x14ac:dyDescent="0.25">
      <c r="A1110" s="2">
        <v>38380</v>
      </c>
      <c r="B1110" s="7">
        <v>426964</v>
      </c>
      <c r="C1110" s="3">
        <v>24.5416666666667</v>
      </c>
      <c r="D1110" s="7">
        <f t="shared" si="68"/>
        <v>602.29340277777942</v>
      </c>
      <c r="E1110" s="7">
        <f t="shared" si="69"/>
        <v>14781.28392650469</v>
      </c>
      <c r="F1110" s="7">
        <f t="shared" si="70"/>
        <v>362757.34302963642</v>
      </c>
      <c r="G1110" s="11">
        <v>520151</v>
      </c>
      <c r="H1110">
        <v>1</v>
      </c>
      <c r="I1110">
        <v>0</v>
      </c>
      <c r="J1110">
        <v>16</v>
      </c>
      <c r="K1110" s="3">
        <v>5.2916666666666696</v>
      </c>
      <c r="L1110" s="3">
        <f t="shared" si="71"/>
        <v>129.86631944444468</v>
      </c>
      <c r="M1110" s="5">
        <v>0</v>
      </c>
    </row>
    <row r="1111" spans="1:13" x14ac:dyDescent="0.25">
      <c r="A1111" s="2">
        <v>41993</v>
      </c>
      <c r="B1111" s="7">
        <v>461808</v>
      </c>
      <c r="C1111" s="3">
        <v>24.5416666666667</v>
      </c>
      <c r="D1111" s="7">
        <f t="shared" si="68"/>
        <v>602.29340277777942</v>
      </c>
      <c r="E1111" s="7">
        <f t="shared" si="69"/>
        <v>14781.28392650469</v>
      </c>
      <c r="F1111" s="7">
        <f t="shared" si="70"/>
        <v>362757.34302963642</v>
      </c>
      <c r="G1111" s="11">
        <v>461480</v>
      </c>
      <c r="H1111">
        <v>0</v>
      </c>
      <c r="I1111">
        <v>1</v>
      </c>
      <c r="J1111">
        <v>12</v>
      </c>
      <c r="K1111" s="3">
        <v>7.125</v>
      </c>
      <c r="L1111" s="3">
        <f t="shared" si="71"/>
        <v>174.85937500000023</v>
      </c>
      <c r="M1111" s="5">
        <v>0</v>
      </c>
    </row>
    <row r="1112" spans="1:13" x14ac:dyDescent="0.25">
      <c r="A1112" s="2">
        <v>38403</v>
      </c>
      <c r="B1112" s="7">
        <v>461748</v>
      </c>
      <c r="C1112" s="3">
        <v>24.5</v>
      </c>
      <c r="D1112" s="7">
        <f t="shared" si="68"/>
        <v>600.25</v>
      </c>
      <c r="E1112" s="7">
        <f t="shared" si="69"/>
        <v>14706.125</v>
      </c>
      <c r="F1112" s="7">
        <f t="shared" si="70"/>
        <v>360300.0625</v>
      </c>
      <c r="G1112" s="11">
        <v>424501</v>
      </c>
      <c r="H1112">
        <v>0</v>
      </c>
      <c r="I1112">
        <v>1</v>
      </c>
      <c r="J1112">
        <v>17</v>
      </c>
      <c r="K1112" s="3">
        <v>10.9166666666667</v>
      </c>
      <c r="L1112" s="3">
        <f t="shared" si="71"/>
        <v>267.45833333333417</v>
      </c>
      <c r="M1112" s="5">
        <v>0</v>
      </c>
    </row>
    <row r="1113" spans="1:13" x14ac:dyDescent="0.25">
      <c r="A1113" s="2">
        <v>38405</v>
      </c>
      <c r="B1113" s="7">
        <v>419424</v>
      </c>
      <c r="C1113" s="3">
        <v>24.5</v>
      </c>
      <c r="D1113" s="7">
        <f t="shared" si="68"/>
        <v>600.25</v>
      </c>
      <c r="E1113" s="7">
        <f t="shared" si="69"/>
        <v>14706.125</v>
      </c>
      <c r="F1113" s="7">
        <f t="shared" si="70"/>
        <v>360300.0625</v>
      </c>
      <c r="G1113" s="11">
        <v>417052</v>
      </c>
      <c r="H1113">
        <v>0</v>
      </c>
      <c r="I1113">
        <v>0</v>
      </c>
      <c r="J1113">
        <v>10</v>
      </c>
      <c r="K1113" s="3">
        <v>5.375</v>
      </c>
      <c r="L1113" s="3">
        <f t="shared" si="71"/>
        <v>131.6875</v>
      </c>
      <c r="M1113" s="5">
        <v>0</v>
      </c>
    </row>
    <row r="1114" spans="1:13" x14ac:dyDescent="0.25">
      <c r="A1114" s="2">
        <v>39866</v>
      </c>
      <c r="B1114" s="7">
        <v>413204</v>
      </c>
      <c r="C1114" s="3">
        <v>24.5</v>
      </c>
      <c r="D1114" s="7">
        <f t="shared" si="68"/>
        <v>600.25</v>
      </c>
      <c r="E1114" s="7">
        <f t="shared" si="69"/>
        <v>14706.125</v>
      </c>
      <c r="F1114" s="7">
        <f t="shared" si="70"/>
        <v>360300.0625</v>
      </c>
      <c r="G1114" s="11">
        <v>447858</v>
      </c>
      <c r="H1114">
        <v>0</v>
      </c>
      <c r="I1114">
        <v>1</v>
      </c>
      <c r="J1114">
        <v>8</v>
      </c>
      <c r="K1114" s="3">
        <v>2.8333333333333299</v>
      </c>
      <c r="L1114" s="3">
        <f t="shared" si="71"/>
        <v>69.416666666666586</v>
      </c>
      <c r="M1114" s="5">
        <v>0</v>
      </c>
    </row>
    <row r="1115" spans="1:13" x14ac:dyDescent="0.25">
      <c r="A1115" s="2">
        <v>40523</v>
      </c>
      <c r="B1115" s="7">
        <v>429260</v>
      </c>
      <c r="C1115" s="3">
        <v>24.4583333333333</v>
      </c>
      <c r="D1115" s="7">
        <f t="shared" si="68"/>
        <v>598.21006944444287</v>
      </c>
      <c r="E1115" s="7">
        <f t="shared" si="69"/>
        <v>14631.221281828644</v>
      </c>
      <c r="F1115" s="7">
        <f t="shared" si="70"/>
        <v>357855.28718472517</v>
      </c>
      <c r="G1115" s="11">
        <v>474175</v>
      </c>
      <c r="H1115">
        <v>0</v>
      </c>
      <c r="I1115">
        <v>1</v>
      </c>
      <c r="J1115">
        <v>9</v>
      </c>
      <c r="K1115" s="3">
        <v>3.4166666666666701</v>
      </c>
      <c r="L1115" s="3">
        <f t="shared" si="71"/>
        <v>83.565972222222186</v>
      </c>
      <c r="M1115" s="5">
        <v>0</v>
      </c>
    </row>
    <row r="1116" spans="1:13" x14ac:dyDescent="0.25">
      <c r="A1116" s="2">
        <v>39060</v>
      </c>
      <c r="B1116" s="7">
        <v>443625</v>
      </c>
      <c r="C1116" s="3">
        <v>24.4166666666667</v>
      </c>
      <c r="D1116" s="7">
        <f t="shared" si="68"/>
        <v>596.17361111111268</v>
      </c>
      <c r="E1116" s="7">
        <f t="shared" si="69"/>
        <v>14556.572337963022</v>
      </c>
      <c r="F1116" s="7">
        <f t="shared" si="70"/>
        <v>355422.97458526422</v>
      </c>
      <c r="G1116" s="11">
        <v>511938</v>
      </c>
      <c r="H1116">
        <v>0</v>
      </c>
      <c r="I1116">
        <v>1</v>
      </c>
      <c r="J1116">
        <v>18</v>
      </c>
      <c r="K1116" s="3">
        <v>10</v>
      </c>
      <c r="L1116" s="3">
        <f t="shared" si="71"/>
        <v>244.166666666667</v>
      </c>
      <c r="M1116" s="5">
        <v>0</v>
      </c>
    </row>
    <row r="1117" spans="1:13" x14ac:dyDescent="0.25">
      <c r="A1117" s="2">
        <v>43113</v>
      </c>
      <c r="B1117" s="7">
        <v>481478</v>
      </c>
      <c r="C1117" s="3">
        <v>24.4166666666667</v>
      </c>
      <c r="D1117" s="7">
        <f t="shared" si="68"/>
        <v>596.17361111111268</v>
      </c>
      <c r="E1117" s="7">
        <f t="shared" si="69"/>
        <v>14556.572337963022</v>
      </c>
      <c r="F1117" s="7">
        <f t="shared" si="70"/>
        <v>355422.97458526422</v>
      </c>
      <c r="G1117" s="11">
        <v>475135</v>
      </c>
      <c r="H1117">
        <v>0</v>
      </c>
      <c r="I1117">
        <v>1</v>
      </c>
      <c r="J1117">
        <v>9</v>
      </c>
      <c r="K1117" s="3">
        <v>3.9166666666666701</v>
      </c>
      <c r="L1117" s="3">
        <f t="shared" si="71"/>
        <v>95.631944444444656</v>
      </c>
      <c r="M1117" s="5">
        <v>0</v>
      </c>
    </row>
    <row r="1118" spans="1:13" x14ac:dyDescent="0.25">
      <c r="A1118" s="2">
        <v>38035</v>
      </c>
      <c r="B1118" s="7">
        <v>419907</v>
      </c>
      <c r="C1118" s="3">
        <v>24.375</v>
      </c>
      <c r="D1118" s="7">
        <f t="shared" si="68"/>
        <v>594.140625</v>
      </c>
      <c r="E1118" s="7">
        <f t="shared" si="69"/>
        <v>14482.177734375</v>
      </c>
      <c r="F1118" s="7">
        <f t="shared" si="70"/>
        <v>353003.08227539062</v>
      </c>
      <c r="G1118" s="11">
        <v>461731</v>
      </c>
      <c r="H1118">
        <v>0</v>
      </c>
      <c r="I1118">
        <v>0</v>
      </c>
      <c r="J1118">
        <v>23</v>
      </c>
      <c r="K1118" s="3">
        <v>8.7916666666666696</v>
      </c>
      <c r="L1118" s="3">
        <f t="shared" si="71"/>
        <v>214.29687500000009</v>
      </c>
      <c r="M1118" s="5">
        <v>0</v>
      </c>
    </row>
    <row r="1119" spans="1:13" x14ac:dyDescent="0.25">
      <c r="A1119" s="2">
        <v>39490</v>
      </c>
      <c r="B1119" s="7">
        <v>483807</v>
      </c>
      <c r="C1119" s="3">
        <v>24.375</v>
      </c>
      <c r="D1119" s="7">
        <f t="shared" si="68"/>
        <v>594.140625</v>
      </c>
      <c r="E1119" s="7">
        <f t="shared" si="69"/>
        <v>14482.177734375</v>
      </c>
      <c r="F1119" s="7">
        <f t="shared" si="70"/>
        <v>353003.08227539062</v>
      </c>
      <c r="G1119" s="11">
        <v>485364</v>
      </c>
      <c r="H1119">
        <v>0</v>
      </c>
      <c r="I1119">
        <v>0</v>
      </c>
      <c r="J1119">
        <v>21</v>
      </c>
      <c r="K1119" s="3">
        <v>7.9166666666666696</v>
      </c>
      <c r="L1119" s="3">
        <f t="shared" si="71"/>
        <v>192.96875000000009</v>
      </c>
      <c r="M1119" s="5">
        <v>0</v>
      </c>
    </row>
    <row r="1120" spans="1:13" x14ac:dyDescent="0.25">
      <c r="A1120" s="2">
        <v>43117</v>
      </c>
      <c r="B1120" s="7">
        <v>489250</v>
      </c>
      <c r="C1120" s="3">
        <v>24.375</v>
      </c>
      <c r="D1120" s="7">
        <f t="shared" si="68"/>
        <v>594.140625</v>
      </c>
      <c r="E1120" s="7">
        <f t="shared" si="69"/>
        <v>14482.177734375</v>
      </c>
      <c r="F1120" s="7">
        <f t="shared" si="70"/>
        <v>353003.08227539062</v>
      </c>
      <c r="G1120" s="11">
        <v>509431</v>
      </c>
      <c r="H1120">
        <v>0</v>
      </c>
      <c r="I1120">
        <v>0</v>
      </c>
      <c r="J1120">
        <v>10</v>
      </c>
      <c r="K1120" s="3">
        <v>4.6666666666666696</v>
      </c>
      <c r="L1120" s="3">
        <f t="shared" si="71"/>
        <v>113.75000000000007</v>
      </c>
      <c r="M1120" s="5">
        <v>0</v>
      </c>
    </row>
    <row r="1121" spans="1:13" x14ac:dyDescent="0.25">
      <c r="A1121" s="2">
        <v>38709</v>
      </c>
      <c r="B1121" s="7">
        <v>384301</v>
      </c>
      <c r="C1121" s="3">
        <v>24.3333333333333</v>
      </c>
      <c r="D1121" s="7">
        <f t="shared" si="68"/>
        <v>592.11111111110949</v>
      </c>
      <c r="E1121" s="7">
        <f t="shared" si="69"/>
        <v>14408.037037036978</v>
      </c>
      <c r="F1121" s="7">
        <f t="shared" si="70"/>
        <v>350595.56790123263</v>
      </c>
      <c r="G1121" s="11">
        <v>353599</v>
      </c>
      <c r="H1121">
        <v>1</v>
      </c>
      <c r="I1121">
        <v>0</v>
      </c>
      <c r="J1121">
        <v>12</v>
      </c>
      <c r="K1121" s="3">
        <v>6.875</v>
      </c>
      <c r="L1121" s="3">
        <f t="shared" si="71"/>
        <v>167.29166666666643</v>
      </c>
      <c r="M1121" s="5">
        <v>0</v>
      </c>
    </row>
    <row r="1122" spans="1:13" x14ac:dyDescent="0.25">
      <c r="A1122" s="2">
        <v>39837</v>
      </c>
      <c r="B1122" s="7">
        <v>454687</v>
      </c>
      <c r="C1122" s="3">
        <v>24.3333333333333</v>
      </c>
      <c r="D1122" s="7">
        <f t="shared" si="68"/>
        <v>592.11111111110949</v>
      </c>
      <c r="E1122" s="7">
        <f t="shared" si="69"/>
        <v>14408.037037036978</v>
      </c>
      <c r="F1122" s="7">
        <f t="shared" si="70"/>
        <v>350595.56790123263</v>
      </c>
      <c r="G1122" s="11">
        <v>449744</v>
      </c>
      <c r="H1122">
        <v>0</v>
      </c>
      <c r="I1122">
        <v>1</v>
      </c>
      <c r="J1122">
        <v>16</v>
      </c>
      <c r="K1122" s="3">
        <v>7.9583333333333304</v>
      </c>
      <c r="L1122" s="3">
        <f t="shared" si="71"/>
        <v>193.65277777777743</v>
      </c>
      <c r="M1122" s="5">
        <v>0</v>
      </c>
    </row>
    <row r="1123" spans="1:13" x14ac:dyDescent="0.25">
      <c r="A1123" s="2">
        <v>39124</v>
      </c>
      <c r="B1123" s="7">
        <v>429510</v>
      </c>
      <c r="C1123" s="3">
        <v>24.2916666666667</v>
      </c>
      <c r="D1123" s="7">
        <f t="shared" si="68"/>
        <v>590.08506944444605</v>
      </c>
      <c r="E1123" s="7">
        <f t="shared" si="69"/>
        <v>14334.149811921356</v>
      </c>
      <c r="F1123" s="7">
        <f t="shared" si="70"/>
        <v>348200.3891812567</v>
      </c>
      <c r="G1123" s="11">
        <v>357796</v>
      </c>
      <c r="H1123">
        <v>0</v>
      </c>
      <c r="I1123">
        <v>1</v>
      </c>
      <c r="J1123">
        <v>16</v>
      </c>
      <c r="K1123" s="3">
        <v>8.1666666666666696</v>
      </c>
      <c r="L1123" s="3">
        <f t="shared" si="71"/>
        <v>198.3819444444448</v>
      </c>
      <c r="M1123" s="5">
        <v>0</v>
      </c>
    </row>
    <row r="1124" spans="1:13" x14ac:dyDescent="0.25">
      <c r="A1124" s="2">
        <v>40560</v>
      </c>
      <c r="B1124" s="7">
        <v>467146</v>
      </c>
      <c r="C1124" s="3">
        <v>24.2916666666667</v>
      </c>
      <c r="D1124" s="7">
        <f t="shared" si="68"/>
        <v>590.08506944444605</v>
      </c>
      <c r="E1124" s="7">
        <f t="shared" si="69"/>
        <v>14334.149811921356</v>
      </c>
      <c r="F1124" s="7">
        <f t="shared" si="70"/>
        <v>348200.3891812567</v>
      </c>
      <c r="G1124" s="11">
        <v>493301</v>
      </c>
      <c r="H1124">
        <v>0</v>
      </c>
      <c r="I1124">
        <v>0</v>
      </c>
      <c r="J1124">
        <v>15</v>
      </c>
      <c r="K1124" s="3">
        <v>5.9583333333333304</v>
      </c>
      <c r="L1124" s="3">
        <f t="shared" si="71"/>
        <v>144.73784722222234</v>
      </c>
      <c r="M1124" s="5">
        <v>0</v>
      </c>
    </row>
    <row r="1125" spans="1:13" x14ac:dyDescent="0.25">
      <c r="A1125" s="2">
        <v>38712</v>
      </c>
      <c r="B1125" s="7">
        <v>452204</v>
      </c>
      <c r="C1125" s="3">
        <v>24.25</v>
      </c>
      <c r="D1125" s="7">
        <f t="shared" si="68"/>
        <v>588.0625</v>
      </c>
      <c r="E1125" s="7">
        <f t="shared" si="69"/>
        <v>14260.515625</v>
      </c>
      <c r="F1125" s="7">
        <f t="shared" si="70"/>
        <v>345817.50390625</v>
      </c>
      <c r="G1125" s="11">
        <v>429620</v>
      </c>
      <c r="H1125">
        <v>0</v>
      </c>
      <c r="I1125">
        <v>0</v>
      </c>
      <c r="J1125">
        <v>21</v>
      </c>
      <c r="K1125" s="3">
        <v>8.3333333333333304</v>
      </c>
      <c r="L1125" s="3">
        <f t="shared" si="71"/>
        <v>202.08333333333326</v>
      </c>
      <c r="M1125" s="5">
        <v>0</v>
      </c>
    </row>
    <row r="1126" spans="1:13" x14ac:dyDescent="0.25">
      <c r="A1126" s="2">
        <v>39129</v>
      </c>
      <c r="B1126" s="7">
        <v>465007</v>
      </c>
      <c r="C1126" s="3">
        <v>24.25</v>
      </c>
      <c r="D1126" s="7">
        <f t="shared" si="68"/>
        <v>588.0625</v>
      </c>
      <c r="E1126" s="7">
        <f t="shared" si="69"/>
        <v>14260.515625</v>
      </c>
      <c r="F1126" s="7">
        <f t="shared" si="70"/>
        <v>345817.50390625</v>
      </c>
      <c r="G1126" s="11">
        <v>547123</v>
      </c>
      <c r="H1126">
        <v>1</v>
      </c>
      <c r="I1126">
        <v>0</v>
      </c>
      <c r="J1126">
        <v>14</v>
      </c>
      <c r="K1126" s="3">
        <v>6.5416666666666696</v>
      </c>
      <c r="L1126" s="3">
        <f t="shared" si="71"/>
        <v>158.63541666666674</v>
      </c>
      <c r="M1126" s="5">
        <v>0</v>
      </c>
    </row>
    <row r="1127" spans="1:13" x14ac:dyDescent="0.25">
      <c r="A1127" s="2">
        <v>39066</v>
      </c>
      <c r="B1127" s="7">
        <v>439092</v>
      </c>
      <c r="C1127" s="3">
        <v>24.1666666666667</v>
      </c>
      <c r="D1127" s="7">
        <f t="shared" si="68"/>
        <v>584.02777777777942</v>
      </c>
      <c r="E1127" s="7">
        <f t="shared" si="69"/>
        <v>14114.00462962969</v>
      </c>
      <c r="F1127" s="7">
        <f t="shared" si="70"/>
        <v>341088.4452160513</v>
      </c>
      <c r="G1127" s="11">
        <v>360940</v>
      </c>
      <c r="H1127">
        <v>1</v>
      </c>
      <c r="I1127">
        <v>0</v>
      </c>
      <c r="J1127">
        <v>22</v>
      </c>
      <c r="K1127" s="3">
        <v>11.4166666666667</v>
      </c>
      <c r="L1127" s="3">
        <f t="shared" si="71"/>
        <v>275.90277777777897</v>
      </c>
      <c r="M1127" s="5">
        <v>0</v>
      </c>
    </row>
    <row r="1128" spans="1:13" x14ac:dyDescent="0.25">
      <c r="A1128" s="2">
        <v>41265</v>
      </c>
      <c r="B1128" s="7">
        <v>536528</v>
      </c>
      <c r="C1128" s="3">
        <v>24.1666666666667</v>
      </c>
      <c r="D1128" s="7">
        <f t="shared" si="68"/>
        <v>584.02777777777942</v>
      </c>
      <c r="E1128" s="7">
        <f t="shared" si="69"/>
        <v>14114.00462962969</v>
      </c>
      <c r="F1128" s="7">
        <f t="shared" si="70"/>
        <v>341088.4452160513</v>
      </c>
      <c r="G1128" s="11">
        <v>608887</v>
      </c>
      <c r="H1128">
        <v>0</v>
      </c>
      <c r="I1128">
        <v>1</v>
      </c>
      <c r="J1128">
        <v>24</v>
      </c>
      <c r="K1128" s="3">
        <v>12.6666666666667</v>
      </c>
      <c r="L1128" s="3">
        <f t="shared" si="71"/>
        <v>306.11111111111234</v>
      </c>
      <c r="M1128" s="5">
        <v>0</v>
      </c>
    </row>
    <row r="1129" spans="1:13" x14ac:dyDescent="0.25">
      <c r="A1129" s="2">
        <v>41677</v>
      </c>
      <c r="B1129" s="7">
        <v>554408</v>
      </c>
      <c r="C1129" s="3">
        <v>24.1666666666667</v>
      </c>
      <c r="D1129" s="7">
        <f t="shared" si="68"/>
        <v>584.02777777777942</v>
      </c>
      <c r="E1129" s="7">
        <f t="shared" si="69"/>
        <v>14114.00462962969</v>
      </c>
      <c r="F1129" s="7">
        <f t="shared" si="70"/>
        <v>341088.4452160513</v>
      </c>
      <c r="G1129" s="11">
        <v>665117</v>
      </c>
      <c r="H1129">
        <v>1</v>
      </c>
      <c r="I1129">
        <v>0</v>
      </c>
      <c r="J1129">
        <v>24</v>
      </c>
      <c r="K1129" s="3">
        <v>15.375</v>
      </c>
      <c r="L1129" s="3">
        <f t="shared" si="71"/>
        <v>371.56250000000051</v>
      </c>
      <c r="M1129" s="5">
        <v>0</v>
      </c>
    </row>
    <row r="1130" spans="1:13" x14ac:dyDescent="0.25">
      <c r="A1130" s="2">
        <v>39860</v>
      </c>
      <c r="B1130" s="7">
        <v>509158</v>
      </c>
      <c r="C1130" s="3">
        <v>24.125</v>
      </c>
      <c r="D1130" s="7">
        <f t="shared" si="68"/>
        <v>582.015625</v>
      </c>
      <c r="E1130" s="7">
        <f t="shared" si="69"/>
        <v>14041.126953125</v>
      </c>
      <c r="F1130" s="7">
        <f t="shared" si="70"/>
        <v>338742.18774414062</v>
      </c>
      <c r="G1130" s="11">
        <v>564634</v>
      </c>
      <c r="H1130">
        <v>0</v>
      </c>
      <c r="I1130">
        <v>0</v>
      </c>
      <c r="J1130">
        <v>21</v>
      </c>
      <c r="K1130" s="3">
        <v>13.375</v>
      </c>
      <c r="L1130" s="3">
        <f t="shared" si="71"/>
        <v>322.671875</v>
      </c>
      <c r="M1130" s="5">
        <v>0</v>
      </c>
    </row>
    <row r="1131" spans="1:13" x14ac:dyDescent="0.25">
      <c r="A1131" s="2">
        <v>40526</v>
      </c>
      <c r="B1131" s="7">
        <v>449488</v>
      </c>
      <c r="C1131" s="3">
        <v>24.0833333333333</v>
      </c>
      <c r="D1131" s="7">
        <f t="shared" si="68"/>
        <v>580.00694444444287</v>
      </c>
      <c r="E1131" s="7">
        <f t="shared" si="69"/>
        <v>13968.500578703646</v>
      </c>
      <c r="F1131" s="7">
        <f t="shared" si="70"/>
        <v>336408.05560377904</v>
      </c>
      <c r="G1131" s="11">
        <v>404177</v>
      </c>
      <c r="H1131">
        <v>0</v>
      </c>
      <c r="I1131">
        <v>0</v>
      </c>
      <c r="J1131">
        <v>25</v>
      </c>
      <c r="K1131" s="3">
        <v>10.6666666666667</v>
      </c>
      <c r="L1131" s="3">
        <f t="shared" si="71"/>
        <v>256.88888888888931</v>
      </c>
      <c r="M1131" s="5">
        <v>0</v>
      </c>
    </row>
    <row r="1132" spans="1:13" x14ac:dyDescent="0.25">
      <c r="A1132" s="2">
        <v>38329</v>
      </c>
      <c r="B1132" s="7">
        <v>538047</v>
      </c>
      <c r="C1132" s="3">
        <v>24.0416666666667</v>
      </c>
      <c r="D1132" s="7">
        <f t="shared" si="68"/>
        <v>578.00173611111268</v>
      </c>
      <c r="E1132" s="7">
        <f t="shared" si="69"/>
        <v>13896.12507233802</v>
      </c>
      <c r="F1132" s="7">
        <f t="shared" si="70"/>
        <v>334086.00694746035</v>
      </c>
      <c r="G1132" s="11">
        <v>581575</v>
      </c>
      <c r="H1132">
        <v>0</v>
      </c>
      <c r="I1132">
        <v>0</v>
      </c>
      <c r="J1132">
        <v>32</v>
      </c>
      <c r="K1132" s="3">
        <v>18.625</v>
      </c>
      <c r="L1132" s="3">
        <f t="shared" si="71"/>
        <v>447.77604166666731</v>
      </c>
      <c r="M1132" s="5">
        <v>0</v>
      </c>
    </row>
    <row r="1133" spans="1:13" x14ac:dyDescent="0.25">
      <c r="A1133" s="2">
        <v>41983</v>
      </c>
      <c r="B1133" s="7">
        <v>419749</v>
      </c>
      <c r="C1133" s="3">
        <v>23.8333333333333</v>
      </c>
      <c r="D1133" s="7">
        <f t="shared" si="68"/>
        <v>568.02777777777624</v>
      </c>
      <c r="E1133" s="7">
        <f t="shared" si="69"/>
        <v>13537.995370370314</v>
      </c>
      <c r="F1133" s="7">
        <f t="shared" si="70"/>
        <v>322655.55632715876</v>
      </c>
      <c r="G1133" s="11">
        <v>415315</v>
      </c>
      <c r="H1133">
        <v>0</v>
      </c>
      <c r="I1133">
        <v>0</v>
      </c>
      <c r="J1133">
        <v>15</v>
      </c>
      <c r="K1133" s="3">
        <v>5.375</v>
      </c>
      <c r="L1133" s="3">
        <f t="shared" si="71"/>
        <v>128.10416666666649</v>
      </c>
      <c r="M1133" s="5">
        <v>0</v>
      </c>
    </row>
    <row r="1134" spans="1:13" x14ac:dyDescent="0.25">
      <c r="A1134" s="2">
        <v>41250</v>
      </c>
      <c r="B1134" s="7">
        <v>417507</v>
      </c>
      <c r="C1134" s="3">
        <v>23.7916666666667</v>
      </c>
      <c r="D1134" s="7">
        <f t="shared" si="68"/>
        <v>566.04340277777931</v>
      </c>
      <c r="E1134" s="7">
        <f t="shared" si="69"/>
        <v>13467.115957754684</v>
      </c>
      <c r="F1134" s="7">
        <f t="shared" si="70"/>
        <v>320405.13382824732</v>
      </c>
      <c r="G1134" s="11">
        <v>370616</v>
      </c>
      <c r="H1134">
        <v>1</v>
      </c>
      <c r="I1134">
        <v>0</v>
      </c>
      <c r="J1134">
        <v>13</v>
      </c>
      <c r="K1134" s="3">
        <v>5.6666666666666696</v>
      </c>
      <c r="L1134" s="3">
        <f t="shared" si="71"/>
        <v>134.81944444444471</v>
      </c>
      <c r="M1134" s="5">
        <v>0</v>
      </c>
    </row>
    <row r="1135" spans="1:13" x14ac:dyDescent="0.25">
      <c r="A1135" s="2">
        <v>42036</v>
      </c>
      <c r="B1135" s="7">
        <v>437514</v>
      </c>
      <c r="C1135" s="3">
        <v>23.7916666666667</v>
      </c>
      <c r="D1135" s="7">
        <f t="shared" si="68"/>
        <v>566.04340277777931</v>
      </c>
      <c r="E1135" s="7">
        <f t="shared" si="69"/>
        <v>13467.115957754684</v>
      </c>
      <c r="F1135" s="7">
        <f t="shared" si="70"/>
        <v>320405.13382824732</v>
      </c>
      <c r="G1135" s="11">
        <v>458209</v>
      </c>
      <c r="H1135">
        <v>0</v>
      </c>
      <c r="I1135">
        <v>1</v>
      </c>
      <c r="J1135">
        <v>12</v>
      </c>
      <c r="K1135" s="3">
        <v>5.7083333333333304</v>
      </c>
      <c r="L1135" s="3">
        <f t="shared" si="71"/>
        <v>135.810763888889</v>
      </c>
      <c r="M1135" s="5">
        <v>0</v>
      </c>
    </row>
    <row r="1136" spans="1:13" x14ac:dyDescent="0.25">
      <c r="A1136" s="2">
        <v>40221</v>
      </c>
      <c r="B1136" s="7">
        <v>461427</v>
      </c>
      <c r="C1136" s="3">
        <v>23.75</v>
      </c>
      <c r="D1136" s="7">
        <f t="shared" si="68"/>
        <v>564.0625</v>
      </c>
      <c r="E1136" s="7">
        <f t="shared" si="69"/>
        <v>13396.484375</v>
      </c>
      <c r="F1136" s="7">
        <f t="shared" si="70"/>
        <v>318166.50390625</v>
      </c>
      <c r="G1136" s="11">
        <v>537934</v>
      </c>
      <c r="H1136">
        <v>1</v>
      </c>
      <c r="I1136">
        <v>0</v>
      </c>
      <c r="J1136">
        <v>9</v>
      </c>
      <c r="K1136" s="3">
        <v>5.7083333333333304</v>
      </c>
      <c r="L1136" s="3">
        <f t="shared" si="71"/>
        <v>135.5729166666666</v>
      </c>
      <c r="M1136" s="5">
        <v>0</v>
      </c>
    </row>
    <row r="1137" spans="1:13" x14ac:dyDescent="0.25">
      <c r="A1137" s="2">
        <v>40525</v>
      </c>
      <c r="B1137" s="7">
        <v>404177</v>
      </c>
      <c r="C1137" s="3">
        <v>23.75</v>
      </c>
      <c r="D1137" s="7">
        <f t="shared" si="68"/>
        <v>564.0625</v>
      </c>
      <c r="E1137" s="7">
        <f t="shared" si="69"/>
        <v>13396.484375</v>
      </c>
      <c r="F1137" s="7">
        <f t="shared" si="70"/>
        <v>318166.50390625</v>
      </c>
      <c r="G1137" s="11">
        <v>379097</v>
      </c>
      <c r="H1137">
        <v>0</v>
      </c>
      <c r="I1137">
        <v>0</v>
      </c>
      <c r="J1137">
        <v>9</v>
      </c>
      <c r="K1137" s="3">
        <v>4.0833333333333304</v>
      </c>
      <c r="L1137" s="3">
        <f t="shared" si="71"/>
        <v>96.9791666666666</v>
      </c>
      <c r="M1137" s="5">
        <v>0</v>
      </c>
    </row>
    <row r="1138" spans="1:13" x14ac:dyDescent="0.25">
      <c r="A1138" s="2">
        <v>38718</v>
      </c>
      <c r="B1138" s="7">
        <v>445018</v>
      </c>
      <c r="C1138" s="3">
        <v>23.7083333333333</v>
      </c>
      <c r="D1138" s="7">
        <f t="shared" si="68"/>
        <v>562.08506944444287</v>
      </c>
      <c r="E1138" s="7">
        <f t="shared" si="69"/>
        <v>13326.100188078648</v>
      </c>
      <c r="F1138" s="7">
        <f t="shared" si="70"/>
        <v>315939.62529236416</v>
      </c>
      <c r="G1138" s="11">
        <v>440648</v>
      </c>
      <c r="H1138">
        <v>0</v>
      </c>
      <c r="I1138">
        <v>1</v>
      </c>
      <c r="J1138">
        <v>26</v>
      </c>
      <c r="K1138" s="3">
        <v>13.125</v>
      </c>
      <c r="L1138" s="3">
        <f t="shared" si="71"/>
        <v>311.17187499999955</v>
      </c>
      <c r="M1138" s="5">
        <v>1</v>
      </c>
    </row>
    <row r="1139" spans="1:13" x14ac:dyDescent="0.25">
      <c r="A1139" s="2">
        <v>43088</v>
      </c>
      <c r="B1139" s="7">
        <v>502064</v>
      </c>
      <c r="C1139" s="3">
        <v>23.625</v>
      </c>
      <c r="D1139" s="7">
        <f t="shared" si="68"/>
        <v>558.140625</v>
      </c>
      <c r="E1139" s="7">
        <f t="shared" si="69"/>
        <v>13186.072265625</v>
      </c>
      <c r="F1139" s="7">
        <f t="shared" si="70"/>
        <v>311520.95727539063</v>
      </c>
      <c r="G1139" s="11">
        <v>614835</v>
      </c>
      <c r="H1139">
        <v>0</v>
      </c>
      <c r="I1139">
        <v>0</v>
      </c>
      <c r="J1139">
        <v>26</v>
      </c>
      <c r="K1139" s="3">
        <v>8.5</v>
      </c>
      <c r="L1139" s="3">
        <f t="shared" si="71"/>
        <v>200.8125</v>
      </c>
      <c r="M1139" s="5">
        <v>0</v>
      </c>
    </row>
    <row r="1140" spans="1:13" x14ac:dyDescent="0.25">
      <c r="A1140" s="2">
        <v>41681</v>
      </c>
      <c r="B1140" s="7">
        <v>504282</v>
      </c>
      <c r="C1140" s="3">
        <v>23.5833333333333</v>
      </c>
      <c r="D1140" s="7">
        <f t="shared" si="68"/>
        <v>556.17361111110949</v>
      </c>
      <c r="E1140" s="7">
        <f t="shared" si="69"/>
        <v>13116.42766203698</v>
      </c>
      <c r="F1140" s="7">
        <f t="shared" si="70"/>
        <v>309329.08569637168</v>
      </c>
      <c r="G1140" s="11">
        <v>497548</v>
      </c>
      <c r="H1140">
        <v>0</v>
      </c>
      <c r="I1140">
        <v>0</v>
      </c>
      <c r="J1140">
        <v>12</v>
      </c>
      <c r="K1140" s="3">
        <v>8.0833333333333304</v>
      </c>
      <c r="L1140" s="3">
        <f t="shared" si="71"/>
        <v>190.63194444444412</v>
      </c>
      <c r="M1140" s="5">
        <v>0</v>
      </c>
    </row>
    <row r="1141" spans="1:13" x14ac:dyDescent="0.25">
      <c r="A1141" s="2">
        <v>38350</v>
      </c>
      <c r="B1141" s="7">
        <v>487519</v>
      </c>
      <c r="C1141" s="3">
        <v>23.5416666666667</v>
      </c>
      <c r="D1141" s="7">
        <f t="shared" si="68"/>
        <v>554.21006944444605</v>
      </c>
      <c r="E1141" s="7">
        <f t="shared" si="69"/>
        <v>13047.028718171352</v>
      </c>
      <c r="F1141" s="7">
        <f t="shared" si="70"/>
        <v>307148.80107361771</v>
      </c>
      <c r="G1141" s="11">
        <v>429211</v>
      </c>
      <c r="H1141">
        <v>0</v>
      </c>
      <c r="I1141">
        <v>0</v>
      </c>
      <c r="J1141">
        <v>26</v>
      </c>
      <c r="K1141" s="3">
        <v>15.1666666666667</v>
      </c>
      <c r="L1141" s="3">
        <f t="shared" si="71"/>
        <v>357.04861111111239</v>
      </c>
      <c r="M1141" s="5">
        <v>0</v>
      </c>
    </row>
    <row r="1142" spans="1:13" x14ac:dyDescent="0.25">
      <c r="A1142" s="2">
        <v>38404</v>
      </c>
      <c r="B1142" s="7">
        <v>417052</v>
      </c>
      <c r="C1142" s="3">
        <v>23.4583333333333</v>
      </c>
      <c r="D1142" s="7">
        <f t="shared" si="68"/>
        <v>550.29340277777624</v>
      </c>
      <c r="E1142" s="7">
        <f t="shared" si="69"/>
        <v>12908.966073495316</v>
      </c>
      <c r="F1142" s="7">
        <f t="shared" si="70"/>
        <v>302822.82914074388</v>
      </c>
      <c r="G1142" s="11">
        <v>461748</v>
      </c>
      <c r="H1142">
        <v>0</v>
      </c>
      <c r="I1142">
        <v>0</v>
      </c>
      <c r="J1142">
        <v>14</v>
      </c>
      <c r="K1142" s="3">
        <v>6.3333333333333304</v>
      </c>
      <c r="L1142" s="3">
        <f t="shared" si="71"/>
        <v>148.56944444444417</v>
      </c>
      <c r="M1142" s="5">
        <v>0</v>
      </c>
    </row>
    <row r="1143" spans="1:13" x14ac:dyDescent="0.25">
      <c r="A1143" s="2">
        <v>39474</v>
      </c>
      <c r="B1143" s="7">
        <v>567659</v>
      </c>
      <c r="C1143" s="3">
        <v>23.4166666666667</v>
      </c>
      <c r="D1143" s="7">
        <f t="shared" si="68"/>
        <v>548.34027777777931</v>
      </c>
      <c r="E1143" s="7">
        <f t="shared" si="69"/>
        <v>12840.301504629684</v>
      </c>
      <c r="F1143" s="7">
        <f t="shared" si="70"/>
        <v>300677.06023341219</v>
      </c>
      <c r="G1143" s="11">
        <v>552804</v>
      </c>
      <c r="H1143">
        <v>0</v>
      </c>
      <c r="I1143">
        <v>1</v>
      </c>
      <c r="J1143">
        <v>36</v>
      </c>
      <c r="K1143" s="3">
        <v>25.6666666666667</v>
      </c>
      <c r="L1143" s="3">
        <f t="shared" si="71"/>
        <v>601.02777777777942</v>
      </c>
      <c r="M1143" s="5">
        <v>0</v>
      </c>
    </row>
    <row r="1144" spans="1:13" x14ac:dyDescent="0.25">
      <c r="A1144" s="2">
        <v>39785</v>
      </c>
      <c r="B1144" s="7">
        <v>426251</v>
      </c>
      <c r="C1144" s="3">
        <v>23.4166666666667</v>
      </c>
      <c r="D1144" s="7">
        <f t="shared" si="68"/>
        <v>548.34027777777931</v>
      </c>
      <c r="E1144" s="7">
        <f t="shared" si="69"/>
        <v>12840.301504629684</v>
      </c>
      <c r="F1144" s="7">
        <f t="shared" si="70"/>
        <v>300677.06023341219</v>
      </c>
      <c r="G1144" s="11">
        <v>377705</v>
      </c>
      <c r="H1144">
        <v>0</v>
      </c>
      <c r="I1144">
        <v>0</v>
      </c>
      <c r="J1144">
        <v>12</v>
      </c>
      <c r="K1144" s="3">
        <v>5.4166666666666696</v>
      </c>
      <c r="L1144" s="3">
        <f t="shared" si="71"/>
        <v>126.84027777777803</v>
      </c>
      <c r="M1144" s="5">
        <v>0</v>
      </c>
    </row>
    <row r="1145" spans="1:13" x14ac:dyDescent="0.25">
      <c r="A1145" s="2">
        <v>40590</v>
      </c>
      <c r="B1145" s="7">
        <v>438715</v>
      </c>
      <c r="C1145" s="3">
        <v>23.4166666666667</v>
      </c>
      <c r="D1145" s="7">
        <f t="shared" si="68"/>
        <v>548.34027777777931</v>
      </c>
      <c r="E1145" s="7">
        <f t="shared" si="69"/>
        <v>12840.301504629684</v>
      </c>
      <c r="F1145" s="7">
        <f t="shared" si="70"/>
        <v>300677.06023341219</v>
      </c>
      <c r="G1145" s="11">
        <v>399530</v>
      </c>
      <c r="H1145">
        <v>0</v>
      </c>
      <c r="I1145">
        <v>0</v>
      </c>
      <c r="J1145">
        <v>47</v>
      </c>
      <c r="K1145" s="3">
        <v>21.2916666666667</v>
      </c>
      <c r="L1145" s="3">
        <f t="shared" si="71"/>
        <v>498.57986111111262</v>
      </c>
      <c r="M1145" s="5">
        <v>0</v>
      </c>
    </row>
    <row r="1146" spans="1:13" x14ac:dyDescent="0.25">
      <c r="A1146" s="2">
        <v>40235</v>
      </c>
      <c r="B1146" s="7">
        <v>458032</v>
      </c>
      <c r="C1146" s="3">
        <v>23.25</v>
      </c>
      <c r="D1146" s="7">
        <f t="shared" si="68"/>
        <v>540.5625</v>
      </c>
      <c r="E1146" s="7">
        <f t="shared" si="69"/>
        <v>12568.078125</v>
      </c>
      <c r="F1146" s="7">
        <f t="shared" si="70"/>
        <v>292207.81640625</v>
      </c>
      <c r="G1146" s="11">
        <v>518245</v>
      </c>
      <c r="H1146">
        <v>1</v>
      </c>
      <c r="I1146">
        <v>0</v>
      </c>
      <c r="J1146">
        <v>26</v>
      </c>
      <c r="K1146" s="3">
        <v>14.0416666666667</v>
      </c>
      <c r="L1146" s="3">
        <f t="shared" si="71"/>
        <v>326.4687500000008</v>
      </c>
      <c r="M1146" s="5">
        <v>0</v>
      </c>
    </row>
    <row r="1147" spans="1:13" x14ac:dyDescent="0.25">
      <c r="A1147" s="2">
        <v>41994</v>
      </c>
      <c r="B1147" s="7">
        <v>445532</v>
      </c>
      <c r="C1147" s="3">
        <v>23.25</v>
      </c>
      <c r="D1147" s="7">
        <f t="shared" si="68"/>
        <v>540.5625</v>
      </c>
      <c r="E1147" s="7">
        <f t="shared" si="69"/>
        <v>12568.078125</v>
      </c>
      <c r="F1147" s="7">
        <f t="shared" si="70"/>
        <v>292207.81640625</v>
      </c>
      <c r="G1147" s="11">
        <v>461808</v>
      </c>
      <c r="H1147">
        <v>0</v>
      </c>
      <c r="I1147">
        <v>1</v>
      </c>
      <c r="J1147">
        <v>20</v>
      </c>
      <c r="K1147" s="3">
        <v>9.375</v>
      </c>
      <c r="L1147" s="3">
        <f t="shared" si="71"/>
        <v>217.96875</v>
      </c>
      <c r="M1147" s="5">
        <v>0</v>
      </c>
    </row>
    <row r="1148" spans="1:13" x14ac:dyDescent="0.25">
      <c r="A1148" s="2">
        <v>41266</v>
      </c>
      <c r="B1148" s="7">
        <v>453036</v>
      </c>
      <c r="C1148" s="3">
        <v>23.2083333333333</v>
      </c>
      <c r="D1148" s="7">
        <f t="shared" si="68"/>
        <v>538.62673611110961</v>
      </c>
      <c r="E1148" s="7">
        <f t="shared" si="69"/>
        <v>12500.628833911984</v>
      </c>
      <c r="F1148" s="7">
        <f t="shared" si="70"/>
        <v>290118.76085370692</v>
      </c>
      <c r="G1148" s="11">
        <v>536528</v>
      </c>
      <c r="H1148">
        <v>0</v>
      </c>
      <c r="I1148">
        <v>1</v>
      </c>
      <c r="J1148">
        <v>22</v>
      </c>
      <c r="K1148" s="3">
        <v>10.875</v>
      </c>
      <c r="L1148" s="3">
        <f t="shared" si="71"/>
        <v>252.39062499999963</v>
      </c>
      <c r="M1148" s="5">
        <v>0</v>
      </c>
    </row>
    <row r="1149" spans="1:13" x14ac:dyDescent="0.25">
      <c r="A1149" s="2">
        <v>38713</v>
      </c>
      <c r="B1149" s="7">
        <v>456468</v>
      </c>
      <c r="C1149" s="3">
        <v>23.1666666666667</v>
      </c>
      <c r="D1149" s="7">
        <f t="shared" si="68"/>
        <v>536.69444444444594</v>
      </c>
      <c r="E1149" s="7">
        <f t="shared" si="69"/>
        <v>12433.421296296348</v>
      </c>
      <c r="F1149" s="7">
        <f t="shared" si="70"/>
        <v>288040.92669753247</v>
      </c>
      <c r="G1149" s="11">
        <v>452204</v>
      </c>
      <c r="H1149">
        <v>0</v>
      </c>
      <c r="I1149">
        <v>0</v>
      </c>
      <c r="J1149">
        <v>17</v>
      </c>
      <c r="K1149" s="3">
        <v>10.7083333333333</v>
      </c>
      <c r="L1149" s="3">
        <f t="shared" si="71"/>
        <v>248.07638888888849</v>
      </c>
      <c r="M1149" s="5">
        <v>0</v>
      </c>
    </row>
    <row r="1150" spans="1:13" x14ac:dyDescent="0.25">
      <c r="A1150" s="2">
        <v>43070</v>
      </c>
      <c r="B1150" s="7">
        <v>415448</v>
      </c>
      <c r="C1150" s="3">
        <v>23.1666666666667</v>
      </c>
      <c r="D1150" s="7">
        <f t="shared" si="68"/>
        <v>536.69444444444594</v>
      </c>
      <c r="E1150" s="7">
        <f t="shared" si="69"/>
        <v>12433.421296296348</v>
      </c>
      <c r="F1150" s="7">
        <f t="shared" si="70"/>
        <v>288040.92669753247</v>
      </c>
      <c r="G1150" s="11">
        <v>443159</v>
      </c>
      <c r="H1150">
        <v>1</v>
      </c>
      <c r="I1150">
        <v>0</v>
      </c>
      <c r="J1150">
        <v>9</v>
      </c>
      <c r="K1150" s="3">
        <v>2.625</v>
      </c>
      <c r="L1150" s="3">
        <f t="shared" si="71"/>
        <v>60.812500000000085</v>
      </c>
      <c r="M1150" s="5">
        <v>0</v>
      </c>
    </row>
    <row r="1151" spans="1:13" x14ac:dyDescent="0.25">
      <c r="A1151" s="2">
        <v>42022</v>
      </c>
      <c r="B1151" s="7">
        <v>404794</v>
      </c>
      <c r="C1151" s="3">
        <v>23.0833333333333</v>
      </c>
      <c r="D1151" s="7">
        <f t="shared" si="68"/>
        <v>532.84027777777624</v>
      </c>
      <c r="E1151" s="7">
        <f t="shared" si="69"/>
        <v>12299.729745370318</v>
      </c>
      <c r="F1151" s="7">
        <f t="shared" si="70"/>
        <v>283918.76162229775</v>
      </c>
      <c r="G1151" s="11">
        <v>486562</v>
      </c>
      <c r="H1151">
        <v>0</v>
      </c>
      <c r="I1151">
        <v>1</v>
      </c>
      <c r="J1151">
        <v>12</v>
      </c>
      <c r="K1151" s="3">
        <v>6.0833333333333304</v>
      </c>
      <c r="L1151" s="3">
        <f t="shared" si="71"/>
        <v>140.42361111111083</v>
      </c>
      <c r="M1151" s="5">
        <v>0</v>
      </c>
    </row>
    <row r="1152" spans="1:13" x14ac:dyDescent="0.25">
      <c r="A1152" s="2">
        <v>42425</v>
      </c>
      <c r="B1152" s="7">
        <v>409351</v>
      </c>
      <c r="C1152" s="3">
        <v>23.0833333333333</v>
      </c>
      <c r="D1152" s="7">
        <f t="shared" si="68"/>
        <v>532.84027777777624</v>
      </c>
      <c r="E1152" s="7">
        <f t="shared" si="69"/>
        <v>12299.729745370318</v>
      </c>
      <c r="F1152" s="7">
        <f t="shared" si="70"/>
        <v>283918.76162229775</v>
      </c>
      <c r="G1152" s="11">
        <v>475241</v>
      </c>
      <c r="H1152">
        <v>0</v>
      </c>
      <c r="I1152">
        <v>0</v>
      </c>
      <c r="J1152">
        <v>10</v>
      </c>
      <c r="K1152" s="3">
        <v>5.4166666666666696</v>
      </c>
      <c r="L1152" s="3">
        <f t="shared" si="71"/>
        <v>125.03472222222211</v>
      </c>
      <c r="M1152" s="5">
        <v>0</v>
      </c>
    </row>
    <row r="1153" spans="1:13" x14ac:dyDescent="0.25">
      <c r="A1153" s="2">
        <v>43071</v>
      </c>
      <c r="B1153" s="7">
        <v>374898</v>
      </c>
      <c r="C1153" s="3">
        <v>23.0833333333333</v>
      </c>
      <c r="D1153" s="7">
        <f t="shared" si="68"/>
        <v>532.84027777777624</v>
      </c>
      <c r="E1153" s="7">
        <f t="shared" si="69"/>
        <v>12299.729745370318</v>
      </c>
      <c r="F1153" s="7">
        <f t="shared" si="70"/>
        <v>283918.76162229775</v>
      </c>
      <c r="G1153" s="11">
        <v>415448</v>
      </c>
      <c r="H1153">
        <v>0</v>
      </c>
      <c r="I1153">
        <v>1</v>
      </c>
      <c r="J1153">
        <v>20</v>
      </c>
      <c r="K1153" s="3">
        <v>5.7083333333333304</v>
      </c>
      <c r="L1153" s="3">
        <f t="shared" si="71"/>
        <v>131.76736111111086</v>
      </c>
      <c r="M1153" s="5">
        <v>0</v>
      </c>
    </row>
    <row r="1154" spans="1:13" x14ac:dyDescent="0.25">
      <c r="A1154" s="2">
        <v>41981</v>
      </c>
      <c r="B1154" s="7">
        <v>378401</v>
      </c>
      <c r="C1154" s="3">
        <v>23.0416666666667</v>
      </c>
      <c r="D1154" s="7">
        <f t="shared" si="68"/>
        <v>530.91840277777931</v>
      </c>
      <c r="E1154" s="7">
        <f t="shared" si="69"/>
        <v>12233.244864004682</v>
      </c>
      <c r="F1154" s="7">
        <f t="shared" si="70"/>
        <v>281874.35040810832</v>
      </c>
      <c r="G1154" s="11">
        <v>347827</v>
      </c>
      <c r="H1154">
        <v>0</v>
      </c>
      <c r="I1154">
        <v>0</v>
      </c>
      <c r="J1154">
        <v>8</v>
      </c>
      <c r="K1154" s="3">
        <v>4.4166666666666696</v>
      </c>
      <c r="L1154" s="3">
        <f t="shared" si="71"/>
        <v>101.76736111111133</v>
      </c>
      <c r="M1154" s="5">
        <v>0</v>
      </c>
    </row>
    <row r="1155" spans="1:13" x14ac:dyDescent="0.25">
      <c r="A1155" s="2">
        <v>38360</v>
      </c>
      <c r="B1155" s="7">
        <v>495830</v>
      </c>
      <c r="C1155" s="3">
        <v>23</v>
      </c>
      <c r="D1155" s="7">
        <f t="shared" si="68"/>
        <v>529</v>
      </c>
      <c r="E1155" s="7">
        <f t="shared" si="69"/>
        <v>12167</v>
      </c>
      <c r="F1155" s="7">
        <f t="shared" si="70"/>
        <v>279841</v>
      </c>
      <c r="G1155" s="11">
        <v>653952</v>
      </c>
      <c r="H1155">
        <v>0</v>
      </c>
      <c r="I1155">
        <v>1</v>
      </c>
      <c r="J1155">
        <v>35</v>
      </c>
      <c r="K1155" s="3">
        <v>21.125</v>
      </c>
      <c r="L1155" s="3">
        <f t="shared" si="71"/>
        <v>485.875</v>
      </c>
      <c r="M1155" s="5">
        <v>0</v>
      </c>
    </row>
    <row r="1156" spans="1:13" x14ac:dyDescent="0.25">
      <c r="A1156" s="2">
        <v>41249</v>
      </c>
      <c r="B1156" s="7">
        <v>370616</v>
      </c>
      <c r="C1156" s="3">
        <v>23</v>
      </c>
      <c r="D1156" s="7">
        <f t="shared" ref="D1156:D1219" si="72">+C1156^2</f>
        <v>529</v>
      </c>
      <c r="E1156" s="7">
        <f t="shared" ref="E1156:E1219" si="73">+C1156^3</f>
        <v>12167</v>
      </c>
      <c r="F1156" s="7">
        <f t="shared" ref="F1156:F1219" si="74">+C1156^4</f>
        <v>279841</v>
      </c>
      <c r="G1156" s="11">
        <v>361267</v>
      </c>
      <c r="H1156">
        <v>0</v>
      </c>
      <c r="I1156">
        <v>0</v>
      </c>
      <c r="J1156">
        <v>9</v>
      </c>
      <c r="K1156" s="3">
        <v>3.4166666666666701</v>
      </c>
      <c r="L1156" s="3">
        <f t="shared" ref="L1156:L1219" si="75">+C1156*K1156</f>
        <v>78.583333333333414</v>
      </c>
      <c r="M1156" s="5">
        <v>0</v>
      </c>
    </row>
    <row r="1157" spans="1:13" x14ac:dyDescent="0.25">
      <c r="A1157" s="2">
        <v>41691</v>
      </c>
      <c r="B1157" s="7">
        <v>436568</v>
      </c>
      <c r="C1157" s="3">
        <v>22.9583333333333</v>
      </c>
      <c r="D1157" s="7">
        <f t="shared" si="72"/>
        <v>527.08506944444287</v>
      </c>
      <c r="E1157" s="7">
        <f t="shared" si="73"/>
        <v>12100.99471932865</v>
      </c>
      <c r="F1157" s="7">
        <f t="shared" si="74"/>
        <v>277818.67043125315</v>
      </c>
      <c r="G1157" s="11">
        <v>526216</v>
      </c>
      <c r="H1157">
        <v>1</v>
      </c>
      <c r="I1157">
        <v>0</v>
      </c>
      <c r="J1157">
        <v>10</v>
      </c>
      <c r="K1157" s="3">
        <v>5.9166666666666696</v>
      </c>
      <c r="L1157" s="3">
        <f t="shared" si="75"/>
        <v>135.83680555555543</v>
      </c>
      <c r="M1157" s="5">
        <v>0</v>
      </c>
    </row>
    <row r="1158" spans="1:13" x14ac:dyDescent="0.25">
      <c r="A1158" s="2">
        <v>42045</v>
      </c>
      <c r="B1158" s="7">
        <v>386739</v>
      </c>
      <c r="C1158" s="3">
        <v>22.9583333333333</v>
      </c>
      <c r="D1158" s="7">
        <f t="shared" si="72"/>
        <v>527.08506944444287</v>
      </c>
      <c r="E1158" s="7">
        <f t="shared" si="73"/>
        <v>12100.99471932865</v>
      </c>
      <c r="F1158" s="7">
        <f t="shared" si="74"/>
        <v>277818.67043125315</v>
      </c>
      <c r="G1158" s="11">
        <v>310152</v>
      </c>
      <c r="H1158">
        <v>0</v>
      </c>
      <c r="I1158">
        <v>0</v>
      </c>
      <c r="J1158">
        <v>15</v>
      </c>
      <c r="K1158" s="3">
        <v>6.1666666666666696</v>
      </c>
      <c r="L1158" s="3">
        <f t="shared" si="75"/>
        <v>141.57638888888874</v>
      </c>
      <c r="M1158" s="5">
        <v>0</v>
      </c>
    </row>
    <row r="1159" spans="1:13" x14ac:dyDescent="0.25">
      <c r="A1159" s="2">
        <v>42046</v>
      </c>
      <c r="B1159" s="7">
        <v>375395</v>
      </c>
      <c r="C1159" s="3">
        <v>22.9583333333333</v>
      </c>
      <c r="D1159" s="7">
        <f t="shared" si="72"/>
        <v>527.08506944444287</v>
      </c>
      <c r="E1159" s="7">
        <f t="shared" si="73"/>
        <v>12100.99471932865</v>
      </c>
      <c r="F1159" s="7">
        <f t="shared" si="74"/>
        <v>277818.67043125315</v>
      </c>
      <c r="G1159" s="11">
        <v>386739</v>
      </c>
      <c r="H1159">
        <v>0</v>
      </c>
      <c r="I1159">
        <v>0</v>
      </c>
      <c r="J1159">
        <v>12</v>
      </c>
      <c r="K1159" s="3">
        <v>5.75</v>
      </c>
      <c r="L1159" s="3">
        <f t="shared" si="75"/>
        <v>132.01041666666649</v>
      </c>
      <c r="M1159" s="5">
        <v>0</v>
      </c>
    </row>
    <row r="1160" spans="1:13" x14ac:dyDescent="0.25">
      <c r="A1160" s="2">
        <v>40960</v>
      </c>
      <c r="B1160" s="7">
        <v>490840</v>
      </c>
      <c r="C1160" s="3">
        <v>22.9166666666667</v>
      </c>
      <c r="D1160" s="7">
        <f t="shared" si="72"/>
        <v>525.17361111111268</v>
      </c>
      <c r="E1160" s="7">
        <f t="shared" si="73"/>
        <v>12035.228587963016</v>
      </c>
      <c r="F1160" s="7">
        <f t="shared" si="74"/>
        <v>275807.32180748624</v>
      </c>
      <c r="G1160" s="11">
        <v>582034</v>
      </c>
      <c r="H1160">
        <v>0</v>
      </c>
      <c r="I1160">
        <v>0</v>
      </c>
      <c r="J1160">
        <v>14</v>
      </c>
      <c r="K1160" s="3">
        <v>8.4583333333333304</v>
      </c>
      <c r="L1160" s="3">
        <f t="shared" si="75"/>
        <v>193.83680555555577</v>
      </c>
      <c r="M1160" s="5">
        <v>0</v>
      </c>
    </row>
    <row r="1161" spans="1:13" x14ac:dyDescent="0.25">
      <c r="A1161" s="2">
        <v>39849</v>
      </c>
      <c r="B1161" s="7">
        <v>471229</v>
      </c>
      <c r="C1161" s="3">
        <v>22.875</v>
      </c>
      <c r="D1161" s="7">
        <f t="shared" si="72"/>
        <v>523.265625</v>
      </c>
      <c r="E1161" s="7">
        <f t="shared" si="73"/>
        <v>11969.701171875</v>
      </c>
      <c r="F1161" s="7">
        <f t="shared" si="74"/>
        <v>273806.91430664062</v>
      </c>
      <c r="G1161" s="11">
        <v>516695</v>
      </c>
      <c r="H1161">
        <v>0</v>
      </c>
      <c r="I1161">
        <v>0</v>
      </c>
      <c r="J1161">
        <v>20</v>
      </c>
      <c r="K1161" s="3">
        <v>9.4166666666666696</v>
      </c>
      <c r="L1161" s="3">
        <f t="shared" si="75"/>
        <v>215.40625000000006</v>
      </c>
      <c r="M1161" s="5">
        <v>0</v>
      </c>
    </row>
    <row r="1162" spans="1:13" x14ac:dyDescent="0.25">
      <c r="A1162" s="2">
        <v>38349</v>
      </c>
      <c r="B1162" s="7">
        <v>429211</v>
      </c>
      <c r="C1162" s="3">
        <v>22.8333333333333</v>
      </c>
      <c r="D1162" s="7">
        <f t="shared" si="72"/>
        <v>521.36111111110961</v>
      </c>
      <c r="E1162" s="7">
        <f t="shared" si="73"/>
        <v>11904.412037036986</v>
      </c>
      <c r="F1162" s="7">
        <f t="shared" si="74"/>
        <v>271817.40817901079</v>
      </c>
      <c r="G1162" s="11">
        <v>472846</v>
      </c>
      <c r="H1162">
        <v>0</v>
      </c>
      <c r="I1162">
        <v>0</v>
      </c>
      <c r="J1162">
        <v>15</v>
      </c>
      <c r="K1162" s="3">
        <v>8.875</v>
      </c>
      <c r="L1162" s="3">
        <f t="shared" si="75"/>
        <v>202.64583333333303</v>
      </c>
      <c r="M1162" s="5">
        <v>0</v>
      </c>
    </row>
    <row r="1163" spans="1:13" x14ac:dyDescent="0.25">
      <c r="A1163" s="2">
        <v>38716</v>
      </c>
      <c r="B1163" s="7">
        <v>500294</v>
      </c>
      <c r="C1163" s="3">
        <v>22.7083333333333</v>
      </c>
      <c r="D1163" s="7">
        <f t="shared" si="72"/>
        <v>515.66840277777624</v>
      </c>
      <c r="E1163" s="7">
        <f t="shared" si="73"/>
        <v>11709.969979745318</v>
      </c>
      <c r="F1163" s="7">
        <f t="shared" si="74"/>
        <v>265913.90162338287</v>
      </c>
      <c r="G1163" s="11">
        <v>491489</v>
      </c>
      <c r="H1163">
        <v>1</v>
      </c>
      <c r="I1163">
        <v>0</v>
      </c>
      <c r="J1163">
        <v>28</v>
      </c>
      <c r="K1163" s="3">
        <v>16.6666666666667</v>
      </c>
      <c r="L1163" s="3">
        <f t="shared" si="75"/>
        <v>378.4722222222224</v>
      </c>
      <c r="M1163" s="5">
        <v>0</v>
      </c>
    </row>
    <row r="1164" spans="1:13" x14ac:dyDescent="0.25">
      <c r="A1164" s="2">
        <v>41254</v>
      </c>
      <c r="B1164" s="7">
        <v>514315</v>
      </c>
      <c r="C1164" s="3">
        <v>22.6666666666667</v>
      </c>
      <c r="D1164" s="7">
        <f t="shared" si="72"/>
        <v>513.77777777777931</v>
      </c>
      <c r="E1164" s="7">
        <f t="shared" si="73"/>
        <v>11645.62962962968</v>
      </c>
      <c r="F1164" s="7">
        <f t="shared" si="74"/>
        <v>263967.6049382732</v>
      </c>
      <c r="G1164" s="11">
        <v>646614</v>
      </c>
      <c r="H1164">
        <v>0</v>
      </c>
      <c r="I1164">
        <v>0</v>
      </c>
      <c r="J1164">
        <v>31</v>
      </c>
      <c r="K1164" s="3">
        <v>16.125</v>
      </c>
      <c r="L1164" s="3">
        <f t="shared" si="75"/>
        <v>365.50000000000051</v>
      </c>
      <c r="M1164" s="5">
        <v>0</v>
      </c>
    </row>
    <row r="1165" spans="1:13" x14ac:dyDescent="0.25">
      <c r="A1165" s="2">
        <v>42769</v>
      </c>
      <c r="B1165" s="7">
        <v>488486</v>
      </c>
      <c r="C1165" s="3">
        <v>22.625</v>
      </c>
      <c r="D1165" s="7">
        <f t="shared" si="72"/>
        <v>511.890625</v>
      </c>
      <c r="E1165" s="7">
        <f t="shared" si="73"/>
        <v>11581.525390625</v>
      </c>
      <c r="F1165" s="7">
        <f t="shared" si="74"/>
        <v>262032.01196289063</v>
      </c>
      <c r="G1165" s="11">
        <v>601668</v>
      </c>
      <c r="H1165">
        <v>1</v>
      </c>
      <c r="I1165">
        <v>0</v>
      </c>
      <c r="J1165">
        <v>17</v>
      </c>
      <c r="K1165" s="3">
        <v>9.25</v>
      </c>
      <c r="L1165" s="3">
        <f t="shared" si="75"/>
        <v>209.28125</v>
      </c>
      <c r="M1165" s="5">
        <v>0</v>
      </c>
    </row>
    <row r="1166" spans="1:13" x14ac:dyDescent="0.25">
      <c r="A1166" s="2">
        <v>38773</v>
      </c>
      <c r="B1166" s="7">
        <v>388600</v>
      </c>
      <c r="C1166" s="3">
        <v>22.5416666666667</v>
      </c>
      <c r="D1166" s="7">
        <f t="shared" si="72"/>
        <v>508.12673611111262</v>
      </c>
      <c r="E1166" s="7">
        <f t="shared" si="73"/>
        <v>11454.023509838014</v>
      </c>
      <c r="F1166" s="7">
        <f t="shared" si="74"/>
        <v>258192.77995093228</v>
      </c>
      <c r="G1166" s="11">
        <v>420532</v>
      </c>
      <c r="H1166">
        <v>0</v>
      </c>
      <c r="I1166">
        <v>1</v>
      </c>
      <c r="J1166">
        <v>12</v>
      </c>
      <c r="K1166" s="3">
        <v>6.875</v>
      </c>
      <c r="L1166" s="3">
        <f t="shared" si="75"/>
        <v>154.97395833333357</v>
      </c>
      <c r="M1166" s="5">
        <v>0</v>
      </c>
    </row>
    <row r="1167" spans="1:13" x14ac:dyDescent="0.25">
      <c r="A1167" s="2">
        <v>39869</v>
      </c>
      <c r="B1167" s="7">
        <v>378296</v>
      </c>
      <c r="C1167" s="3">
        <v>22.5</v>
      </c>
      <c r="D1167" s="7">
        <f t="shared" si="72"/>
        <v>506.25</v>
      </c>
      <c r="E1167" s="7">
        <f t="shared" si="73"/>
        <v>11390.625</v>
      </c>
      <c r="F1167" s="7">
        <f t="shared" si="74"/>
        <v>256289.0625</v>
      </c>
      <c r="G1167" s="11">
        <v>338360</v>
      </c>
      <c r="H1167">
        <v>0</v>
      </c>
      <c r="I1167">
        <v>0</v>
      </c>
      <c r="J1167">
        <v>12</v>
      </c>
      <c r="K1167" s="3">
        <v>5.75</v>
      </c>
      <c r="L1167" s="3">
        <f t="shared" si="75"/>
        <v>129.375</v>
      </c>
      <c r="M1167" s="5">
        <v>0</v>
      </c>
    </row>
    <row r="1168" spans="1:13" x14ac:dyDescent="0.25">
      <c r="A1168" s="2">
        <v>40531</v>
      </c>
      <c r="B1168" s="7">
        <v>442654</v>
      </c>
      <c r="C1168" s="3">
        <v>22.5</v>
      </c>
      <c r="D1168" s="7">
        <f t="shared" si="72"/>
        <v>506.25</v>
      </c>
      <c r="E1168" s="7">
        <f t="shared" si="73"/>
        <v>11390.625</v>
      </c>
      <c r="F1168" s="7">
        <f t="shared" si="74"/>
        <v>256289.0625</v>
      </c>
      <c r="G1168" s="11">
        <v>509491</v>
      </c>
      <c r="H1168">
        <v>0</v>
      </c>
      <c r="I1168">
        <v>1</v>
      </c>
      <c r="J1168">
        <v>21</v>
      </c>
      <c r="K1168" s="3">
        <v>10.8333333333333</v>
      </c>
      <c r="L1168" s="3">
        <f t="shared" si="75"/>
        <v>243.74999999999926</v>
      </c>
      <c r="M1168" s="5">
        <v>0</v>
      </c>
    </row>
    <row r="1169" spans="1:13" x14ac:dyDescent="0.25">
      <c r="A1169" s="2">
        <v>43119</v>
      </c>
      <c r="B1169" s="7">
        <v>490826</v>
      </c>
      <c r="C1169" s="3">
        <v>22.4583333333333</v>
      </c>
      <c r="D1169" s="7">
        <f t="shared" si="72"/>
        <v>504.37673611110961</v>
      </c>
      <c r="E1169" s="7">
        <f t="shared" si="73"/>
        <v>11327.460865161987</v>
      </c>
      <c r="F1169" s="7">
        <f t="shared" si="74"/>
        <v>254395.89193009591</v>
      </c>
      <c r="G1169" s="11">
        <v>420496</v>
      </c>
      <c r="H1169">
        <v>1</v>
      </c>
      <c r="I1169">
        <v>0</v>
      </c>
      <c r="J1169">
        <v>24</v>
      </c>
      <c r="K1169" s="3">
        <v>13.9166666666667</v>
      </c>
      <c r="L1169" s="3">
        <f t="shared" si="75"/>
        <v>312.5451388888892</v>
      </c>
      <c r="M1169" s="5">
        <v>0</v>
      </c>
    </row>
    <row r="1170" spans="1:13" x14ac:dyDescent="0.25">
      <c r="A1170" s="2">
        <v>38396</v>
      </c>
      <c r="B1170" s="7">
        <v>413268</v>
      </c>
      <c r="C1170" s="3">
        <v>22.4166666666667</v>
      </c>
      <c r="D1170" s="7">
        <f t="shared" si="72"/>
        <v>502.50694444444594</v>
      </c>
      <c r="E1170" s="7">
        <f t="shared" si="73"/>
        <v>11264.530671296347</v>
      </c>
      <c r="F1170" s="7">
        <f t="shared" si="74"/>
        <v>252513.22921489348</v>
      </c>
      <c r="G1170" s="11">
        <v>518653</v>
      </c>
      <c r="H1170">
        <v>0</v>
      </c>
      <c r="I1170">
        <v>1</v>
      </c>
      <c r="J1170">
        <v>26</v>
      </c>
      <c r="K1170" s="3">
        <v>13.625</v>
      </c>
      <c r="L1170" s="3">
        <f t="shared" si="75"/>
        <v>305.42708333333377</v>
      </c>
      <c r="M1170" s="5">
        <v>0</v>
      </c>
    </row>
    <row r="1171" spans="1:13" x14ac:dyDescent="0.25">
      <c r="A1171" s="2">
        <v>42053</v>
      </c>
      <c r="B1171" s="7">
        <v>390329</v>
      </c>
      <c r="C1171" s="3">
        <v>22.375</v>
      </c>
      <c r="D1171" s="7">
        <f t="shared" si="72"/>
        <v>500.640625</v>
      </c>
      <c r="E1171" s="7">
        <f t="shared" si="73"/>
        <v>11201.833984375</v>
      </c>
      <c r="F1171" s="7">
        <f t="shared" si="74"/>
        <v>250641.03540039063</v>
      </c>
      <c r="G1171" s="11">
        <v>462744</v>
      </c>
      <c r="H1171">
        <v>0</v>
      </c>
      <c r="I1171">
        <v>0</v>
      </c>
      <c r="J1171">
        <v>12</v>
      </c>
      <c r="K1171" s="3">
        <v>5.8333333333333304</v>
      </c>
      <c r="L1171" s="3">
        <f t="shared" si="75"/>
        <v>130.52083333333326</v>
      </c>
      <c r="M1171" s="5">
        <v>0</v>
      </c>
    </row>
    <row r="1172" spans="1:13" x14ac:dyDescent="0.25">
      <c r="A1172" s="2">
        <v>40592</v>
      </c>
      <c r="B1172" s="7">
        <v>477174</v>
      </c>
      <c r="C1172" s="3">
        <v>22.3333333333333</v>
      </c>
      <c r="D1172" s="7">
        <f t="shared" si="72"/>
        <v>498.77777777777629</v>
      </c>
      <c r="E1172" s="7">
        <f t="shared" si="73"/>
        <v>11139.370370370321</v>
      </c>
      <c r="F1172" s="7">
        <f t="shared" si="74"/>
        <v>248779.2716049368</v>
      </c>
      <c r="G1172" s="11">
        <v>535971</v>
      </c>
      <c r="H1172">
        <v>1</v>
      </c>
      <c r="I1172">
        <v>0</v>
      </c>
      <c r="J1172">
        <v>25</v>
      </c>
      <c r="K1172" s="3">
        <v>12.8333333333333</v>
      </c>
      <c r="L1172" s="3">
        <f t="shared" si="75"/>
        <v>286.61111111110995</v>
      </c>
      <c r="M1172" s="5">
        <v>0</v>
      </c>
    </row>
    <row r="1173" spans="1:13" x14ac:dyDescent="0.25">
      <c r="A1173" s="2">
        <v>42060</v>
      </c>
      <c r="B1173" s="7">
        <v>415910</v>
      </c>
      <c r="C1173" s="3">
        <v>22.2083333333333</v>
      </c>
      <c r="D1173" s="7">
        <f t="shared" si="72"/>
        <v>493.21006944444298</v>
      </c>
      <c r="E1173" s="7">
        <f t="shared" si="73"/>
        <v>10953.373625578655</v>
      </c>
      <c r="F1173" s="7">
        <f t="shared" si="74"/>
        <v>243256.17260139226</v>
      </c>
      <c r="G1173" s="11">
        <v>470633</v>
      </c>
      <c r="H1173">
        <v>0</v>
      </c>
      <c r="I1173">
        <v>0</v>
      </c>
      <c r="J1173">
        <v>17</v>
      </c>
      <c r="K1173" s="3">
        <v>7.8333333333333304</v>
      </c>
      <c r="L1173" s="3">
        <f t="shared" si="75"/>
        <v>173.96527777777746</v>
      </c>
      <c r="M1173" s="5">
        <v>0</v>
      </c>
    </row>
    <row r="1174" spans="1:13" x14ac:dyDescent="0.25">
      <c r="A1174" s="2">
        <v>43072</v>
      </c>
      <c r="B1174" s="7">
        <v>459432</v>
      </c>
      <c r="C1174" s="3">
        <v>22.2083333333333</v>
      </c>
      <c r="D1174" s="7">
        <f t="shared" si="72"/>
        <v>493.21006944444298</v>
      </c>
      <c r="E1174" s="7">
        <f t="shared" si="73"/>
        <v>10953.373625578655</v>
      </c>
      <c r="F1174" s="7">
        <f t="shared" si="74"/>
        <v>243256.17260139226</v>
      </c>
      <c r="G1174" s="11">
        <v>374898</v>
      </c>
      <c r="H1174">
        <v>0</v>
      </c>
      <c r="I1174">
        <v>1</v>
      </c>
      <c r="J1174">
        <v>28</v>
      </c>
      <c r="K1174" s="3">
        <v>19.7083333333333</v>
      </c>
      <c r="L1174" s="3">
        <f t="shared" si="75"/>
        <v>437.68923611110972</v>
      </c>
      <c r="M1174" s="5">
        <v>0</v>
      </c>
    </row>
    <row r="1175" spans="1:13" x14ac:dyDescent="0.25">
      <c r="A1175" s="2">
        <v>42055</v>
      </c>
      <c r="B1175" s="7">
        <v>381945</v>
      </c>
      <c r="C1175" s="3">
        <v>22.1666666666667</v>
      </c>
      <c r="D1175" s="7">
        <f t="shared" si="72"/>
        <v>491.36111111111256</v>
      </c>
      <c r="E1175" s="7">
        <f t="shared" si="73"/>
        <v>10891.837962963011</v>
      </c>
      <c r="F1175" s="7">
        <f t="shared" si="74"/>
        <v>241435.7415123471</v>
      </c>
      <c r="G1175" s="11">
        <v>322814</v>
      </c>
      <c r="H1175">
        <v>1</v>
      </c>
      <c r="I1175">
        <v>0</v>
      </c>
      <c r="J1175">
        <v>18</v>
      </c>
      <c r="K1175" s="3">
        <v>8.0833333333333304</v>
      </c>
      <c r="L1175" s="3">
        <f t="shared" si="75"/>
        <v>179.18055555555577</v>
      </c>
      <c r="M1175" s="5">
        <v>0</v>
      </c>
    </row>
    <row r="1176" spans="1:13" x14ac:dyDescent="0.25">
      <c r="A1176" s="2">
        <v>38330</v>
      </c>
      <c r="B1176" s="7">
        <v>422285</v>
      </c>
      <c r="C1176" s="3">
        <v>22.0416666666667</v>
      </c>
      <c r="D1176" s="7">
        <f t="shared" si="72"/>
        <v>485.83506944444588</v>
      </c>
      <c r="E1176" s="7">
        <f t="shared" si="73"/>
        <v>10708.614655671345</v>
      </c>
      <c r="F1176" s="7">
        <f t="shared" si="74"/>
        <v>236035.71470208955</v>
      </c>
      <c r="G1176" s="11">
        <v>538047</v>
      </c>
      <c r="H1176">
        <v>0</v>
      </c>
      <c r="I1176">
        <v>0</v>
      </c>
      <c r="J1176">
        <v>16</v>
      </c>
      <c r="K1176" s="3">
        <v>8</v>
      </c>
      <c r="L1176" s="3">
        <f t="shared" si="75"/>
        <v>176.3333333333336</v>
      </c>
      <c r="M1176" s="5">
        <v>0</v>
      </c>
    </row>
    <row r="1177" spans="1:13" x14ac:dyDescent="0.25">
      <c r="A1177" s="2">
        <v>39122</v>
      </c>
      <c r="B1177" s="7">
        <v>394326</v>
      </c>
      <c r="C1177" s="3">
        <v>22</v>
      </c>
      <c r="D1177" s="7">
        <f t="shared" si="72"/>
        <v>484</v>
      </c>
      <c r="E1177" s="7">
        <f t="shared" si="73"/>
        <v>10648</v>
      </c>
      <c r="F1177" s="7">
        <f t="shared" si="74"/>
        <v>234256</v>
      </c>
      <c r="G1177" s="11">
        <v>375129</v>
      </c>
      <c r="H1177">
        <v>1</v>
      </c>
      <c r="I1177">
        <v>0</v>
      </c>
      <c r="J1177">
        <v>10</v>
      </c>
      <c r="K1177" s="3">
        <v>4.8333333333333304</v>
      </c>
      <c r="L1177" s="3">
        <f t="shared" si="75"/>
        <v>106.33333333333327</v>
      </c>
      <c r="M1177" s="5">
        <v>0</v>
      </c>
    </row>
    <row r="1178" spans="1:13" x14ac:dyDescent="0.25">
      <c r="A1178" s="2">
        <v>41679</v>
      </c>
      <c r="B1178" s="7">
        <v>468299</v>
      </c>
      <c r="C1178" s="3">
        <v>22</v>
      </c>
      <c r="D1178" s="7">
        <f t="shared" si="72"/>
        <v>484</v>
      </c>
      <c r="E1178" s="7">
        <f t="shared" si="73"/>
        <v>10648</v>
      </c>
      <c r="F1178" s="7">
        <f t="shared" si="74"/>
        <v>234256</v>
      </c>
      <c r="G1178" s="11">
        <v>480738</v>
      </c>
      <c r="H1178">
        <v>0</v>
      </c>
      <c r="I1178">
        <v>1</v>
      </c>
      <c r="J1178">
        <v>15</v>
      </c>
      <c r="K1178" s="3">
        <v>7.2083333333333304</v>
      </c>
      <c r="L1178" s="3">
        <f t="shared" si="75"/>
        <v>158.58333333333326</v>
      </c>
      <c r="M1178" s="5">
        <v>0</v>
      </c>
    </row>
    <row r="1179" spans="1:13" x14ac:dyDescent="0.25">
      <c r="A1179" s="2">
        <v>41650</v>
      </c>
      <c r="B1179" s="7">
        <v>495036</v>
      </c>
      <c r="C1179" s="3">
        <v>21.9166666666667</v>
      </c>
      <c r="D1179" s="7">
        <f t="shared" si="72"/>
        <v>480.34027777777925</v>
      </c>
      <c r="E1179" s="7">
        <f t="shared" si="73"/>
        <v>10527.457754629679</v>
      </c>
      <c r="F1179" s="7">
        <f t="shared" si="74"/>
        <v>230726.78245563412</v>
      </c>
      <c r="G1179" s="11">
        <v>541050</v>
      </c>
      <c r="H1179">
        <v>0</v>
      </c>
      <c r="I1179">
        <v>1</v>
      </c>
      <c r="J1179">
        <v>30</v>
      </c>
      <c r="K1179" s="3">
        <v>13.4166666666667</v>
      </c>
      <c r="L1179" s="3">
        <f t="shared" si="75"/>
        <v>294.04861111111228</v>
      </c>
      <c r="M1179" s="5">
        <v>0</v>
      </c>
    </row>
    <row r="1180" spans="1:13" x14ac:dyDescent="0.25">
      <c r="A1180" s="2">
        <v>38411</v>
      </c>
      <c r="B1180" s="7">
        <v>409278</v>
      </c>
      <c r="C1180" s="3">
        <v>21.7916666666667</v>
      </c>
      <c r="D1180" s="7">
        <f t="shared" si="72"/>
        <v>474.87673611111256</v>
      </c>
      <c r="E1180" s="7">
        <f t="shared" si="73"/>
        <v>10348.355541088011</v>
      </c>
      <c r="F1180" s="7">
        <f t="shared" si="74"/>
        <v>225507.91449954323</v>
      </c>
      <c r="G1180" s="11">
        <v>404527</v>
      </c>
      <c r="H1180">
        <v>0</v>
      </c>
      <c r="I1180">
        <v>0</v>
      </c>
      <c r="J1180">
        <v>15</v>
      </c>
      <c r="K1180" s="3">
        <v>6.3333333333333304</v>
      </c>
      <c r="L1180" s="3">
        <f t="shared" si="75"/>
        <v>138.01388888888903</v>
      </c>
      <c r="M1180" s="5">
        <v>0</v>
      </c>
    </row>
    <row r="1181" spans="1:13" x14ac:dyDescent="0.25">
      <c r="A1181" s="2">
        <v>40236</v>
      </c>
      <c r="B1181" s="7">
        <v>407087</v>
      </c>
      <c r="C1181" s="3">
        <v>21.7916666666667</v>
      </c>
      <c r="D1181" s="7">
        <f t="shared" si="72"/>
        <v>474.87673611111256</v>
      </c>
      <c r="E1181" s="7">
        <f t="shared" si="73"/>
        <v>10348.355541088011</v>
      </c>
      <c r="F1181" s="7">
        <f t="shared" si="74"/>
        <v>225507.91449954323</v>
      </c>
      <c r="G1181" s="11">
        <v>458032</v>
      </c>
      <c r="H1181">
        <v>0</v>
      </c>
      <c r="I1181">
        <v>1</v>
      </c>
      <c r="J1181">
        <v>23</v>
      </c>
      <c r="K1181" s="3">
        <v>10.8333333333333</v>
      </c>
      <c r="L1181" s="3">
        <f t="shared" si="75"/>
        <v>236.07638888888852</v>
      </c>
      <c r="M1181" s="5">
        <v>0</v>
      </c>
    </row>
    <row r="1182" spans="1:13" x14ac:dyDescent="0.25">
      <c r="A1182" s="2">
        <v>43128</v>
      </c>
      <c r="B1182" s="7">
        <v>485972</v>
      </c>
      <c r="C1182" s="3">
        <v>21.7916666666667</v>
      </c>
      <c r="D1182" s="7">
        <f t="shared" si="72"/>
        <v>474.87673611111256</v>
      </c>
      <c r="E1182" s="7">
        <f t="shared" si="73"/>
        <v>10348.355541088011</v>
      </c>
      <c r="F1182" s="7">
        <f t="shared" si="74"/>
        <v>225507.91449954323</v>
      </c>
      <c r="G1182" s="11">
        <v>545977</v>
      </c>
      <c r="H1182">
        <v>0</v>
      </c>
      <c r="I1182">
        <v>1</v>
      </c>
      <c r="J1182">
        <v>8</v>
      </c>
      <c r="K1182" s="3">
        <v>4.7083333333333304</v>
      </c>
      <c r="L1182" s="3">
        <f t="shared" si="75"/>
        <v>102.60243055555564</v>
      </c>
      <c r="M1182" s="5">
        <v>0</v>
      </c>
    </row>
    <row r="1183" spans="1:13" x14ac:dyDescent="0.25">
      <c r="A1183" s="2">
        <v>43129</v>
      </c>
      <c r="B1183" s="7">
        <v>450354</v>
      </c>
      <c r="C1183" s="3">
        <v>21.6666666666667</v>
      </c>
      <c r="D1183" s="7">
        <f t="shared" si="72"/>
        <v>469.44444444444588</v>
      </c>
      <c r="E1183" s="7">
        <f t="shared" si="73"/>
        <v>10171.296296296343</v>
      </c>
      <c r="F1183" s="7">
        <f t="shared" si="74"/>
        <v>220378.08641975443</v>
      </c>
      <c r="G1183" s="11">
        <v>485972</v>
      </c>
      <c r="H1183">
        <v>0</v>
      </c>
      <c r="I1183">
        <v>0</v>
      </c>
      <c r="J1183">
        <v>12</v>
      </c>
      <c r="K1183" s="3">
        <v>3.8333333333333299</v>
      </c>
      <c r="L1183" s="3">
        <f t="shared" si="75"/>
        <v>83.055555555555614</v>
      </c>
      <c r="M1183" s="5">
        <v>0</v>
      </c>
    </row>
    <row r="1184" spans="1:13" x14ac:dyDescent="0.25">
      <c r="A1184" s="2">
        <v>40950</v>
      </c>
      <c r="B1184" s="7">
        <v>411142</v>
      </c>
      <c r="C1184" s="3">
        <v>21.625</v>
      </c>
      <c r="D1184" s="7">
        <f t="shared" si="72"/>
        <v>467.640625</v>
      </c>
      <c r="E1184" s="7">
        <f t="shared" si="73"/>
        <v>10112.728515625</v>
      </c>
      <c r="F1184" s="7">
        <f t="shared" si="74"/>
        <v>218687.75415039062</v>
      </c>
      <c r="G1184" s="11">
        <v>408191</v>
      </c>
      <c r="H1184">
        <v>0</v>
      </c>
      <c r="I1184">
        <v>1</v>
      </c>
      <c r="J1184">
        <v>15</v>
      </c>
      <c r="K1184" s="3">
        <v>7.625</v>
      </c>
      <c r="L1184" s="3">
        <f t="shared" si="75"/>
        <v>164.890625</v>
      </c>
      <c r="M1184" s="5">
        <v>0</v>
      </c>
    </row>
    <row r="1185" spans="1:13" x14ac:dyDescent="0.25">
      <c r="A1185" s="2">
        <v>41692</v>
      </c>
      <c r="B1185" s="7">
        <v>432894</v>
      </c>
      <c r="C1185" s="3">
        <v>21.5833333333333</v>
      </c>
      <c r="D1185" s="7">
        <f t="shared" si="72"/>
        <v>465.84027777777635</v>
      </c>
      <c r="E1185" s="7">
        <f t="shared" si="73"/>
        <v>10054.385995370325</v>
      </c>
      <c r="F1185" s="7">
        <f t="shared" si="74"/>
        <v>217007.16440007582</v>
      </c>
      <c r="G1185" s="11">
        <v>436568</v>
      </c>
      <c r="H1185">
        <v>0</v>
      </c>
      <c r="I1185">
        <v>1</v>
      </c>
      <c r="J1185">
        <v>9</v>
      </c>
      <c r="K1185" s="3">
        <v>5.4166666666666696</v>
      </c>
      <c r="L1185" s="3">
        <f t="shared" si="75"/>
        <v>116.9097222222221</v>
      </c>
      <c r="M1185" s="5">
        <v>0</v>
      </c>
    </row>
    <row r="1186" spans="1:13" x14ac:dyDescent="0.25">
      <c r="A1186" s="2">
        <v>39064</v>
      </c>
      <c r="B1186" s="7">
        <v>465691</v>
      </c>
      <c r="C1186" s="3">
        <v>21.5</v>
      </c>
      <c r="D1186" s="7">
        <f t="shared" si="72"/>
        <v>462.25</v>
      </c>
      <c r="E1186" s="7">
        <f t="shared" si="73"/>
        <v>9938.375</v>
      </c>
      <c r="F1186" s="7">
        <f t="shared" si="74"/>
        <v>213675.0625</v>
      </c>
      <c r="G1186" s="11">
        <v>526653</v>
      </c>
      <c r="H1186">
        <v>0</v>
      </c>
      <c r="I1186">
        <v>0</v>
      </c>
      <c r="J1186">
        <v>15</v>
      </c>
      <c r="K1186" s="3">
        <v>10.8333333333333</v>
      </c>
      <c r="L1186" s="3">
        <f t="shared" si="75"/>
        <v>232.91666666666595</v>
      </c>
      <c r="M1186" s="5">
        <v>0</v>
      </c>
    </row>
    <row r="1187" spans="1:13" x14ac:dyDescent="0.25">
      <c r="A1187" s="2">
        <v>38351</v>
      </c>
      <c r="B1187" s="7">
        <v>476427</v>
      </c>
      <c r="C1187" s="3">
        <v>21.4583333333333</v>
      </c>
      <c r="D1187" s="7">
        <f t="shared" si="72"/>
        <v>460.46006944444304</v>
      </c>
      <c r="E1187" s="7">
        <f t="shared" si="73"/>
        <v>9880.7056568286589</v>
      </c>
      <c r="F1187" s="7">
        <f t="shared" si="74"/>
        <v>212023.47555278131</v>
      </c>
      <c r="G1187" s="11">
        <v>487519</v>
      </c>
      <c r="H1187">
        <v>0</v>
      </c>
      <c r="I1187">
        <v>0</v>
      </c>
      <c r="J1187">
        <v>29</v>
      </c>
      <c r="K1187" s="3">
        <v>22.2083333333333</v>
      </c>
      <c r="L1187" s="3">
        <f t="shared" si="75"/>
        <v>476.55381944444298</v>
      </c>
      <c r="M1187" s="5">
        <v>0</v>
      </c>
    </row>
    <row r="1188" spans="1:13" x14ac:dyDescent="0.25">
      <c r="A1188" s="2">
        <v>38361</v>
      </c>
      <c r="B1188" s="7">
        <v>443114</v>
      </c>
      <c r="C1188" s="3">
        <v>21.375</v>
      </c>
      <c r="D1188" s="7">
        <f t="shared" si="72"/>
        <v>456.890625</v>
      </c>
      <c r="E1188" s="7">
        <f t="shared" si="73"/>
        <v>9766.037109375</v>
      </c>
      <c r="F1188" s="7">
        <f t="shared" si="74"/>
        <v>208749.04321289063</v>
      </c>
      <c r="G1188" s="11">
        <v>495830</v>
      </c>
      <c r="H1188">
        <v>0</v>
      </c>
      <c r="I1188">
        <v>1</v>
      </c>
      <c r="J1188">
        <v>23</v>
      </c>
      <c r="K1188" s="3">
        <v>13.375</v>
      </c>
      <c r="L1188" s="3">
        <f t="shared" si="75"/>
        <v>285.890625</v>
      </c>
      <c r="M1188" s="5">
        <v>0</v>
      </c>
    </row>
    <row r="1189" spans="1:13" x14ac:dyDescent="0.25">
      <c r="A1189" s="2">
        <v>38708</v>
      </c>
      <c r="B1189" s="7">
        <v>353599</v>
      </c>
      <c r="C1189" s="3">
        <v>21.375</v>
      </c>
      <c r="D1189" s="7">
        <f t="shared" si="72"/>
        <v>456.890625</v>
      </c>
      <c r="E1189" s="7">
        <f t="shared" si="73"/>
        <v>9766.037109375</v>
      </c>
      <c r="F1189" s="7">
        <f t="shared" si="74"/>
        <v>208749.04321289063</v>
      </c>
      <c r="G1189" s="11">
        <v>428402</v>
      </c>
      <c r="H1189">
        <v>0</v>
      </c>
      <c r="I1189">
        <v>0</v>
      </c>
      <c r="J1189">
        <v>13</v>
      </c>
      <c r="K1189" s="3">
        <v>5.5416666666666696</v>
      </c>
      <c r="L1189" s="3">
        <f t="shared" si="75"/>
        <v>118.45312500000006</v>
      </c>
      <c r="M1189" s="5">
        <v>0</v>
      </c>
    </row>
    <row r="1190" spans="1:13" x14ac:dyDescent="0.25">
      <c r="A1190" s="2">
        <v>40949</v>
      </c>
      <c r="B1190" s="7">
        <v>408191</v>
      </c>
      <c r="C1190" s="3">
        <v>21.3333333333333</v>
      </c>
      <c r="D1190" s="7">
        <f t="shared" si="72"/>
        <v>455.11111111110972</v>
      </c>
      <c r="E1190" s="7">
        <f t="shared" si="73"/>
        <v>9709.0370370369928</v>
      </c>
      <c r="F1190" s="7">
        <f t="shared" si="74"/>
        <v>207126.12345678886</v>
      </c>
      <c r="G1190" s="11">
        <v>480766</v>
      </c>
      <c r="H1190">
        <v>1</v>
      </c>
      <c r="I1190">
        <v>0</v>
      </c>
      <c r="J1190">
        <v>12</v>
      </c>
      <c r="K1190" s="3">
        <v>7.625</v>
      </c>
      <c r="L1190" s="3">
        <f t="shared" si="75"/>
        <v>162.6666666666664</v>
      </c>
      <c r="M1190" s="5">
        <v>0</v>
      </c>
    </row>
    <row r="1191" spans="1:13" x14ac:dyDescent="0.25">
      <c r="A1191" s="2">
        <v>41980</v>
      </c>
      <c r="B1191" s="7">
        <v>347827</v>
      </c>
      <c r="C1191" s="3">
        <v>21.3333333333333</v>
      </c>
      <c r="D1191" s="7">
        <f t="shared" si="72"/>
        <v>455.11111111110972</v>
      </c>
      <c r="E1191" s="7">
        <f t="shared" si="73"/>
        <v>9709.0370370369928</v>
      </c>
      <c r="F1191" s="7">
        <f t="shared" si="74"/>
        <v>207126.12345678886</v>
      </c>
      <c r="G1191" s="11">
        <v>335577</v>
      </c>
      <c r="H1191">
        <v>0</v>
      </c>
      <c r="I1191">
        <v>1</v>
      </c>
      <c r="J1191">
        <v>9</v>
      </c>
      <c r="K1191" s="3">
        <v>4.6666666666666696</v>
      </c>
      <c r="L1191" s="3">
        <f t="shared" si="75"/>
        <v>99.555555555555458</v>
      </c>
      <c r="M1191" s="5">
        <v>0</v>
      </c>
    </row>
    <row r="1192" spans="1:13" x14ac:dyDescent="0.25">
      <c r="A1192" s="2">
        <v>43112</v>
      </c>
      <c r="B1192" s="7">
        <v>475135</v>
      </c>
      <c r="C1192" s="3">
        <v>21.2916666666667</v>
      </c>
      <c r="D1192" s="7">
        <f t="shared" si="72"/>
        <v>453.33506944444588</v>
      </c>
      <c r="E1192" s="7">
        <f t="shared" si="73"/>
        <v>9652.2591869213411</v>
      </c>
      <c r="F1192" s="7">
        <f t="shared" si="74"/>
        <v>205512.68518820056</v>
      </c>
      <c r="G1192" s="11">
        <v>505744</v>
      </c>
      <c r="H1192">
        <v>1</v>
      </c>
      <c r="I1192">
        <v>0</v>
      </c>
      <c r="J1192">
        <v>8</v>
      </c>
      <c r="K1192" s="3">
        <v>5.25</v>
      </c>
      <c r="L1192" s="3">
        <f t="shared" si="75"/>
        <v>111.78125000000017</v>
      </c>
      <c r="M1192" s="5">
        <v>0</v>
      </c>
    </row>
    <row r="1193" spans="1:13" x14ac:dyDescent="0.25">
      <c r="A1193" s="2">
        <v>40927</v>
      </c>
      <c r="B1193" s="7">
        <v>454488</v>
      </c>
      <c r="C1193" s="3">
        <v>21.25</v>
      </c>
      <c r="D1193" s="7">
        <f t="shared" si="72"/>
        <v>451.5625</v>
      </c>
      <c r="E1193" s="7">
        <f t="shared" si="73"/>
        <v>9595.703125</v>
      </c>
      <c r="F1193" s="7">
        <f t="shared" si="74"/>
        <v>203908.69140625</v>
      </c>
      <c r="G1193" s="11">
        <v>561047</v>
      </c>
      <c r="H1193">
        <v>0</v>
      </c>
      <c r="I1193">
        <v>0</v>
      </c>
      <c r="J1193">
        <v>14</v>
      </c>
      <c r="K1193" s="3">
        <v>7</v>
      </c>
      <c r="L1193" s="3">
        <f t="shared" si="75"/>
        <v>148.75</v>
      </c>
      <c r="M1193" s="5">
        <v>0</v>
      </c>
    </row>
    <row r="1194" spans="1:13" x14ac:dyDescent="0.25">
      <c r="A1194" s="2">
        <v>41976</v>
      </c>
      <c r="B1194" s="7">
        <v>380125</v>
      </c>
      <c r="C1194" s="3">
        <v>21.25</v>
      </c>
      <c r="D1194" s="7">
        <f t="shared" si="72"/>
        <v>451.5625</v>
      </c>
      <c r="E1194" s="7">
        <f t="shared" si="73"/>
        <v>9595.703125</v>
      </c>
      <c r="F1194" s="7">
        <f t="shared" si="74"/>
        <v>203908.69140625</v>
      </c>
      <c r="G1194" s="11">
        <v>405348</v>
      </c>
      <c r="H1194">
        <v>0</v>
      </c>
      <c r="I1194">
        <v>0</v>
      </c>
      <c r="J1194">
        <v>9</v>
      </c>
      <c r="K1194" s="3">
        <v>4.6666666666666696</v>
      </c>
      <c r="L1194" s="3">
        <f t="shared" si="75"/>
        <v>99.166666666666728</v>
      </c>
      <c r="M1194" s="5">
        <v>0</v>
      </c>
    </row>
    <row r="1195" spans="1:13" x14ac:dyDescent="0.25">
      <c r="A1195" s="2">
        <v>42050</v>
      </c>
      <c r="B1195" s="7">
        <v>335609</v>
      </c>
      <c r="C1195" s="3">
        <v>21.1666666666667</v>
      </c>
      <c r="D1195" s="7">
        <f t="shared" si="72"/>
        <v>448.02777777777919</v>
      </c>
      <c r="E1195" s="7">
        <f t="shared" si="73"/>
        <v>9483.254629629675</v>
      </c>
      <c r="F1195" s="7">
        <f t="shared" si="74"/>
        <v>200728.8896604951</v>
      </c>
      <c r="G1195" s="11">
        <v>315542</v>
      </c>
      <c r="H1195">
        <v>0</v>
      </c>
      <c r="I1195">
        <v>1</v>
      </c>
      <c r="J1195">
        <v>17</v>
      </c>
      <c r="K1195" s="3">
        <v>6.7083333333333304</v>
      </c>
      <c r="L1195" s="3">
        <f t="shared" si="75"/>
        <v>141.99305555555571</v>
      </c>
      <c r="M1195" s="5">
        <v>0</v>
      </c>
    </row>
    <row r="1196" spans="1:13" x14ac:dyDescent="0.25">
      <c r="A1196" s="2">
        <v>42348</v>
      </c>
      <c r="B1196" s="7">
        <v>443058</v>
      </c>
      <c r="C1196" s="3">
        <v>21.125</v>
      </c>
      <c r="D1196" s="7">
        <f t="shared" si="72"/>
        <v>446.265625</v>
      </c>
      <c r="E1196" s="7">
        <f t="shared" si="73"/>
        <v>9427.361328125</v>
      </c>
      <c r="F1196" s="7">
        <f t="shared" si="74"/>
        <v>199153.00805664063</v>
      </c>
      <c r="G1196" s="11">
        <v>408351</v>
      </c>
      <c r="H1196">
        <v>0</v>
      </c>
      <c r="I1196">
        <v>0</v>
      </c>
      <c r="J1196">
        <v>32</v>
      </c>
      <c r="K1196" s="3">
        <v>14.5416666666667</v>
      </c>
      <c r="L1196" s="3">
        <f t="shared" si="75"/>
        <v>307.19270833333405</v>
      </c>
      <c r="M1196" s="5">
        <v>0</v>
      </c>
    </row>
    <row r="1197" spans="1:13" x14ac:dyDescent="0.25">
      <c r="A1197" s="2">
        <v>38717</v>
      </c>
      <c r="B1197" s="7">
        <v>440648</v>
      </c>
      <c r="C1197" s="3">
        <v>21</v>
      </c>
      <c r="D1197" s="7">
        <f t="shared" si="72"/>
        <v>441</v>
      </c>
      <c r="E1197" s="7">
        <f t="shared" si="73"/>
        <v>9261</v>
      </c>
      <c r="F1197" s="7">
        <f t="shared" si="74"/>
        <v>194481</v>
      </c>
      <c r="G1197" s="11">
        <v>500294</v>
      </c>
      <c r="H1197">
        <v>0</v>
      </c>
      <c r="I1197">
        <v>1</v>
      </c>
      <c r="J1197">
        <v>30</v>
      </c>
      <c r="K1197" s="3">
        <v>15.9583333333333</v>
      </c>
      <c r="L1197" s="3">
        <f t="shared" si="75"/>
        <v>335.12499999999932</v>
      </c>
      <c r="M1197" s="5">
        <v>0</v>
      </c>
    </row>
    <row r="1198" spans="1:13" x14ac:dyDescent="0.25">
      <c r="A1198" s="2">
        <v>42745</v>
      </c>
      <c r="B1198" s="7">
        <v>552584</v>
      </c>
      <c r="C1198" s="3">
        <v>21</v>
      </c>
      <c r="D1198" s="7">
        <f t="shared" si="72"/>
        <v>441</v>
      </c>
      <c r="E1198" s="7">
        <f t="shared" si="73"/>
        <v>9261</v>
      </c>
      <c r="F1198" s="7">
        <f t="shared" si="74"/>
        <v>194481</v>
      </c>
      <c r="G1198" s="11">
        <v>558149</v>
      </c>
      <c r="H1198">
        <v>0</v>
      </c>
      <c r="I1198">
        <v>0</v>
      </c>
      <c r="J1198">
        <v>31</v>
      </c>
      <c r="K1198" s="3">
        <v>20.1666666666667</v>
      </c>
      <c r="L1198" s="3">
        <f t="shared" si="75"/>
        <v>423.50000000000068</v>
      </c>
      <c r="M1198" s="5">
        <v>0</v>
      </c>
    </row>
    <row r="1199" spans="1:13" x14ac:dyDescent="0.25">
      <c r="A1199" s="2">
        <v>39131</v>
      </c>
      <c r="B1199" s="7">
        <v>375298</v>
      </c>
      <c r="C1199" s="3">
        <v>20.9166666666667</v>
      </c>
      <c r="D1199" s="7">
        <f t="shared" si="72"/>
        <v>437.50694444444582</v>
      </c>
      <c r="E1199" s="7">
        <f t="shared" si="73"/>
        <v>9151.1869212963393</v>
      </c>
      <c r="F1199" s="7">
        <f t="shared" si="74"/>
        <v>191412.32643711541</v>
      </c>
      <c r="G1199" s="11">
        <v>418445</v>
      </c>
      <c r="H1199">
        <v>0</v>
      </c>
      <c r="I1199">
        <v>1</v>
      </c>
      <c r="J1199">
        <v>23</v>
      </c>
      <c r="K1199" s="3">
        <v>11.4583333333333</v>
      </c>
      <c r="L1199" s="3">
        <f t="shared" si="75"/>
        <v>239.67013888888857</v>
      </c>
      <c r="M1199" s="5">
        <v>0</v>
      </c>
    </row>
    <row r="1200" spans="1:13" x14ac:dyDescent="0.25">
      <c r="A1200" s="2">
        <v>40587</v>
      </c>
      <c r="B1200" s="7">
        <v>406739</v>
      </c>
      <c r="C1200" s="3">
        <v>20.875</v>
      </c>
      <c r="D1200" s="7">
        <f t="shared" si="72"/>
        <v>435.765625</v>
      </c>
      <c r="E1200" s="7">
        <f t="shared" si="73"/>
        <v>9096.607421875</v>
      </c>
      <c r="F1200" s="7">
        <f t="shared" si="74"/>
        <v>189891.67993164062</v>
      </c>
      <c r="G1200" s="11">
        <v>470556</v>
      </c>
      <c r="H1200">
        <v>0</v>
      </c>
      <c r="I1200">
        <v>1</v>
      </c>
      <c r="J1200">
        <v>14</v>
      </c>
      <c r="K1200" s="3">
        <v>6.3333333333333304</v>
      </c>
      <c r="L1200" s="3">
        <f t="shared" si="75"/>
        <v>132.20833333333326</v>
      </c>
      <c r="M1200" s="5">
        <v>0</v>
      </c>
    </row>
    <row r="1201" spans="1:13" x14ac:dyDescent="0.25">
      <c r="A1201" s="2">
        <v>42419</v>
      </c>
      <c r="B1201" s="7">
        <v>409776</v>
      </c>
      <c r="C1201" s="3">
        <v>20.7916666666667</v>
      </c>
      <c r="D1201" s="7">
        <f t="shared" si="72"/>
        <v>432.29340277777914</v>
      </c>
      <c r="E1201" s="7">
        <f t="shared" si="73"/>
        <v>8988.1003327546714</v>
      </c>
      <c r="F1201" s="7">
        <f t="shared" si="74"/>
        <v>186877.58608519117</v>
      </c>
      <c r="G1201" s="11">
        <v>500305</v>
      </c>
      <c r="H1201">
        <v>1</v>
      </c>
      <c r="I1201">
        <v>0</v>
      </c>
      <c r="J1201">
        <v>21</v>
      </c>
      <c r="K1201" s="3">
        <v>10.4166666666667</v>
      </c>
      <c r="L1201" s="3">
        <f t="shared" si="75"/>
        <v>216.57986111111214</v>
      </c>
      <c r="M1201" s="5">
        <v>0</v>
      </c>
    </row>
    <row r="1202" spans="1:13" x14ac:dyDescent="0.25">
      <c r="A1202" s="2">
        <v>41678</v>
      </c>
      <c r="B1202" s="7">
        <v>480738</v>
      </c>
      <c r="C1202" s="3">
        <v>20.75</v>
      </c>
      <c r="D1202" s="7">
        <f t="shared" si="72"/>
        <v>430.5625</v>
      </c>
      <c r="E1202" s="7">
        <f t="shared" si="73"/>
        <v>8934.171875</v>
      </c>
      <c r="F1202" s="7">
        <f t="shared" si="74"/>
        <v>185384.06640625</v>
      </c>
      <c r="G1202" s="11">
        <v>554408</v>
      </c>
      <c r="H1202">
        <v>0</v>
      </c>
      <c r="I1202">
        <v>1</v>
      </c>
      <c r="J1202">
        <v>20</v>
      </c>
      <c r="K1202" s="3">
        <v>11.625</v>
      </c>
      <c r="L1202" s="3">
        <f t="shared" si="75"/>
        <v>241.21875</v>
      </c>
      <c r="M1202" s="5">
        <v>0</v>
      </c>
    </row>
    <row r="1203" spans="1:13" x14ac:dyDescent="0.25">
      <c r="A1203" s="2">
        <v>42429</v>
      </c>
      <c r="B1203" s="7">
        <v>375039</v>
      </c>
      <c r="C1203" s="3">
        <v>20.75</v>
      </c>
      <c r="D1203" s="7">
        <f t="shared" si="72"/>
        <v>430.5625</v>
      </c>
      <c r="E1203" s="7">
        <f t="shared" si="73"/>
        <v>8934.171875</v>
      </c>
      <c r="F1203" s="7">
        <f t="shared" si="74"/>
        <v>185384.06640625</v>
      </c>
      <c r="G1203" s="11">
        <v>319775</v>
      </c>
      <c r="H1203">
        <v>0</v>
      </c>
      <c r="I1203">
        <v>0</v>
      </c>
      <c r="J1203">
        <v>10</v>
      </c>
      <c r="K1203" s="3">
        <v>6.7916666666666696</v>
      </c>
      <c r="L1203" s="3">
        <f t="shared" si="75"/>
        <v>140.9270833333334</v>
      </c>
      <c r="M1203" s="5">
        <v>0</v>
      </c>
    </row>
    <row r="1204" spans="1:13" x14ac:dyDescent="0.25">
      <c r="A1204" s="2">
        <v>42048</v>
      </c>
      <c r="B1204" s="7">
        <v>332136</v>
      </c>
      <c r="C1204" s="3">
        <v>20.7083333333333</v>
      </c>
      <c r="D1204" s="7">
        <f t="shared" si="72"/>
        <v>428.83506944444309</v>
      </c>
      <c r="E1204" s="7">
        <f t="shared" si="73"/>
        <v>8880.4595630786607</v>
      </c>
      <c r="F1204" s="7">
        <f t="shared" si="74"/>
        <v>183899.51678542033</v>
      </c>
      <c r="G1204" s="11">
        <v>349697</v>
      </c>
      <c r="H1204">
        <v>1</v>
      </c>
      <c r="I1204">
        <v>0</v>
      </c>
      <c r="J1204">
        <v>8</v>
      </c>
      <c r="K1204" s="3">
        <v>4.0416666666666696</v>
      </c>
      <c r="L1204" s="3">
        <f t="shared" si="75"/>
        <v>83.696180555555486</v>
      </c>
      <c r="M1204" s="5">
        <v>0</v>
      </c>
    </row>
    <row r="1205" spans="1:13" x14ac:dyDescent="0.25">
      <c r="A1205" s="2">
        <v>40524</v>
      </c>
      <c r="B1205" s="7">
        <v>379097</v>
      </c>
      <c r="C1205" s="3">
        <v>20.6666666666667</v>
      </c>
      <c r="D1205" s="7">
        <f t="shared" si="72"/>
        <v>427.11111111111251</v>
      </c>
      <c r="E1205" s="7">
        <f t="shared" si="73"/>
        <v>8826.9629629630053</v>
      </c>
      <c r="F1205" s="7">
        <f t="shared" si="74"/>
        <v>182423.90123456909</v>
      </c>
      <c r="G1205" s="11">
        <v>429260</v>
      </c>
      <c r="H1205">
        <v>0</v>
      </c>
      <c r="I1205">
        <v>1</v>
      </c>
      <c r="J1205">
        <v>12</v>
      </c>
      <c r="K1205" s="3">
        <v>8.4583333333333304</v>
      </c>
      <c r="L1205" s="3">
        <f t="shared" si="75"/>
        <v>174.80555555555577</v>
      </c>
      <c r="M1205" s="5">
        <v>0</v>
      </c>
    </row>
    <row r="1206" spans="1:13" x14ac:dyDescent="0.25">
      <c r="A1206" s="2">
        <v>40923</v>
      </c>
      <c r="B1206" s="7">
        <v>509399</v>
      </c>
      <c r="C1206" s="3">
        <v>20.625</v>
      </c>
      <c r="D1206" s="7">
        <f t="shared" si="72"/>
        <v>425.390625</v>
      </c>
      <c r="E1206" s="7">
        <f t="shared" si="73"/>
        <v>8773.681640625</v>
      </c>
      <c r="F1206" s="7">
        <f t="shared" si="74"/>
        <v>180957.18383789063</v>
      </c>
      <c r="G1206" s="11">
        <v>535865</v>
      </c>
      <c r="H1206">
        <v>0</v>
      </c>
      <c r="I1206">
        <v>1</v>
      </c>
      <c r="J1206">
        <v>32</v>
      </c>
      <c r="K1206" s="3">
        <v>19.9583333333333</v>
      </c>
      <c r="L1206" s="3">
        <f t="shared" si="75"/>
        <v>411.64062499999932</v>
      </c>
      <c r="M1206" s="5">
        <v>0</v>
      </c>
    </row>
    <row r="1207" spans="1:13" x14ac:dyDescent="0.25">
      <c r="A1207" s="2">
        <v>42031</v>
      </c>
      <c r="B1207" s="7">
        <v>410839</v>
      </c>
      <c r="C1207" s="3">
        <v>20.625</v>
      </c>
      <c r="D1207" s="7">
        <f t="shared" si="72"/>
        <v>425.390625</v>
      </c>
      <c r="E1207" s="7">
        <f t="shared" si="73"/>
        <v>8773.681640625</v>
      </c>
      <c r="F1207" s="7">
        <f t="shared" si="74"/>
        <v>180957.18383789063</v>
      </c>
      <c r="G1207" s="11">
        <v>439267</v>
      </c>
      <c r="H1207">
        <v>0</v>
      </c>
      <c r="I1207">
        <v>0</v>
      </c>
      <c r="J1207">
        <v>22</v>
      </c>
      <c r="K1207" s="3">
        <v>7.2083333333333304</v>
      </c>
      <c r="L1207" s="3">
        <f t="shared" si="75"/>
        <v>148.67187499999994</v>
      </c>
      <c r="M1207" s="5">
        <v>0</v>
      </c>
    </row>
    <row r="1208" spans="1:13" x14ac:dyDescent="0.25">
      <c r="A1208" s="2">
        <v>42776</v>
      </c>
      <c r="B1208" s="7">
        <v>376635</v>
      </c>
      <c r="C1208" s="3">
        <v>20.625</v>
      </c>
      <c r="D1208" s="7">
        <f t="shared" si="72"/>
        <v>425.390625</v>
      </c>
      <c r="E1208" s="7">
        <f t="shared" si="73"/>
        <v>8773.681640625</v>
      </c>
      <c r="F1208" s="7">
        <f t="shared" si="74"/>
        <v>180957.18383789063</v>
      </c>
      <c r="G1208" s="11">
        <v>264259</v>
      </c>
      <c r="H1208">
        <v>1</v>
      </c>
      <c r="I1208">
        <v>0</v>
      </c>
      <c r="J1208">
        <v>22</v>
      </c>
      <c r="K1208" s="3">
        <v>9.5416666666666696</v>
      </c>
      <c r="L1208" s="3">
        <f t="shared" si="75"/>
        <v>196.79687500000006</v>
      </c>
      <c r="M1208" s="5">
        <v>0</v>
      </c>
    </row>
    <row r="1209" spans="1:13" x14ac:dyDescent="0.25">
      <c r="A1209" s="2">
        <v>41688</v>
      </c>
      <c r="B1209" s="7">
        <v>419854</v>
      </c>
      <c r="C1209" s="3">
        <v>20.5416666666667</v>
      </c>
      <c r="D1209" s="7">
        <f t="shared" si="72"/>
        <v>421.96006944444582</v>
      </c>
      <c r="E1209" s="7">
        <f t="shared" si="73"/>
        <v>8667.7630931713393</v>
      </c>
      <c r="F1209" s="7">
        <f t="shared" si="74"/>
        <v>178050.30020556154</v>
      </c>
      <c r="G1209" s="11">
        <v>460887</v>
      </c>
      <c r="H1209">
        <v>0</v>
      </c>
      <c r="I1209">
        <v>0</v>
      </c>
      <c r="J1209">
        <v>14</v>
      </c>
      <c r="K1209" s="3">
        <v>7.9166666666666696</v>
      </c>
      <c r="L1209" s="3">
        <f t="shared" si="75"/>
        <v>162.62152777777811</v>
      </c>
      <c r="M1209" s="5">
        <v>0</v>
      </c>
    </row>
    <row r="1210" spans="1:13" x14ac:dyDescent="0.25">
      <c r="A1210" s="2">
        <v>42047</v>
      </c>
      <c r="B1210" s="7">
        <v>349697</v>
      </c>
      <c r="C1210" s="3">
        <v>20.5</v>
      </c>
      <c r="D1210" s="7">
        <f t="shared" si="72"/>
        <v>420.25</v>
      </c>
      <c r="E1210" s="7">
        <f t="shared" si="73"/>
        <v>8615.125</v>
      </c>
      <c r="F1210" s="7">
        <f t="shared" si="74"/>
        <v>176610.0625</v>
      </c>
      <c r="G1210" s="11">
        <v>375395</v>
      </c>
      <c r="H1210">
        <v>0</v>
      </c>
      <c r="I1210">
        <v>0</v>
      </c>
      <c r="J1210">
        <v>9</v>
      </c>
      <c r="K1210" s="3">
        <v>4.0416666666666696</v>
      </c>
      <c r="L1210" s="3">
        <f t="shared" si="75"/>
        <v>82.854166666666728</v>
      </c>
      <c r="M1210" s="5">
        <v>0</v>
      </c>
    </row>
    <row r="1211" spans="1:13" x14ac:dyDescent="0.25">
      <c r="A1211" s="2">
        <v>38402</v>
      </c>
      <c r="B1211" s="7">
        <v>424501</v>
      </c>
      <c r="C1211" s="3">
        <v>20.4583333333333</v>
      </c>
      <c r="D1211" s="7">
        <f t="shared" si="72"/>
        <v>418.54340277777641</v>
      </c>
      <c r="E1211" s="7">
        <f t="shared" si="73"/>
        <v>8562.7004484953286</v>
      </c>
      <c r="F1211" s="7">
        <f t="shared" si="74"/>
        <v>175178.58000879997</v>
      </c>
      <c r="G1211" s="11">
        <v>528566</v>
      </c>
      <c r="H1211">
        <v>0</v>
      </c>
      <c r="I1211">
        <v>1</v>
      </c>
      <c r="J1211">
        <v>21</v>
      </c>
      <c r="K1211" s="3">
        <v>11.9166666666667</v>
      </c>
      <c r="L1211" s="3">
        <f t="shared" si="75"/>
        <v>243.79513888888917</v>
      </c>
      <c r="M1211" s="5">
        <v>0</v>
      </c>
    </row>
    <row r="1212" spans="1:13" x14ac:dyDescent="0.25">
      <c r="A1212" s="2">
        <v>42770</v>
      </c>
      <c r="B1212" s="7">
        <v>400651</v>
      </c>
      <c r="C1212" s="3">
        <v>20.4166666666667</v>
      </c>
      <c r="D1212" s="7">
        <f t="shared" si="72"/>
        <v>416.84027777777914</v>
      </c>
      <c r="E1212" s="7">
        <f t="shared" si="73"/>
        <v>8510.4890046296714</v>
      </c>
      <c r="F1212" s="7">
        <f t="shared" si="74"/>
        <v>173755.81717785608</v>
      </c>
      <c r="G1212" s="11">
        <v>488486</v>
      </c>
      <c r="H1212">
        <v>0</v>
      </c>
      <c r="I1212">
        <v>1</v>
      </c>
      <c r="J1212">
        <v>13</v>
      </c>
      <c r="K1212" s="3">
        <v>5.6666666666666696</v>
      </c>
      <c r="L1212" s="3">
        <f t="shared" si="75"/>
        <v>115.6944444444447</v>
      </c>
      <c r="M1212" s="5">
        <v>0</v>
      </c>
    </row>
    <row r="1213" spans="1:13" x14ac:dyDescent="0.25">
      <c r="A1213" s="2">
        <v>41248</v>
      </c>
      <c r="B1213" s="7">
        <v>361267</v>
      </c>
      <c r="C1213" s="3">
        <v>20.3333333333333</v>
      </c>
      <c r="D1213" s="7">
        <f t="shared" si="72"/>
        <v>413.44444444444309</v>
      </c>
      <c r="E1213" s="7">
        <f t="shared" si="73"/>
        <v>8406.7037037036625</v>
      </c>
      <c r="F1213" s="7">
        <f t="shared" si="74"/>
        <v>170936.3086419742</v>
      </c>
      <c r="G1213" s="11">
        <v>390953</v>
      </c>
      <c r="H1213">
        <v>0</v>
      </c>
      <c r="I1213">
        <v>0</v>
      </c>
      <c r="J1213">
        <v>8</v>
      </c>
      <c r="K1213" s="3">
        <v>2.25</v>
      </c>
      <c r="L1213" s="3">
        <f t="shared" si="75"/>
        <v>45.749999999999929</v>
      </c>
      <c r="M1213" s="5">
        <v>0</v>
      </c>
    </row>
    <row r="1214" spans="1:13" x14ac:dyDescent="0.25">
      <c r="A1214" s="2">
        <v>38331</v>
      </c>
      <c r="B1214" s="7">
        <v>365007</v>
      </c>
      <c r="C1214" s="3">
        <v>20.25</v>
      </c>
      <c r="D1214" s="7">
        <f t="shared" si="72"/>
        <v>410.0625</v>
      </c>
      <c r="E1214" s="7">
        <f t="shared" si="73"/>
        <v>8303.765625</v>
      </c>
      <c r="F1214" s="7">
        <f t="shared" si="74"/>
        <v>168151.25390625</v>
      </c>
      <c r="G1214" s="11">
        <v>422285</v>
      </c>
      <c r="H1214">
        <v>1</v>
      </c>
      <c r="I1214">
        <v>0</v>
      </c>
      <c r="J1214">
        <v>15</v>
      </c>
      <c r="K1214" s="3">
        <v>8.0833333333333304</v>
      </c>
      <c r="L1214" s="3">
        <f t="shared" si="75"/>
        <v>163.68749999999994</v>
      </c>
      <c r="M1214" s="5">
        <v>0</v>
      </c>
    </row>
    <row r="1215" spans="1:13" x14ac:dyDescent="0.25">
      <c r="A1215" s="2">
        <v>38042</v>
      </c>
      <c r="B1215" s="7">
        <v>399907</v>
      </c>
      <c r="C1215" s="3">
        <v>20.1666666666667</v>
      </c>
      <c r="D1215" s="7">
        <f t="shared" si="72"/>
        <v>406.69444444444576</v>
      </c>
      <c r="E1215" s="7">
        <f t="shared" si="73"/>
        <v>8201.6712962963356</v>
      </c>
      <c r="F1215" s="7">
        <f t="shared" si="74"/>
        <v>165400.37114197639</v>
      </c>
      <c r="G1215" s="11">
        <v>476737</v>
      </c>
      <c r="H1215">
        <v>0</v>
      </c>
      <c r="I1215">
        <v>0</v>
      </c>
      <c r="J1215">
        <v>24</v>
      </c>
      <c r="K1215" s="3">
        <v>16</v>
      </c>
      <c r="L1215" s="3">
        <f t="shared" si="75"/>
        <v>322.6666666666672</v>
      </c>
      <c r="M1215" s="5">
        <v>0</v>
      </c>
    </row>
    <row r="1216" spans="1:13" x14ac:dyDescent="0.25">
      <c r="A1216" s="2">
        <v>39121</v>
      </c>
      <c r="B1216" s="7">
        <v>375129</v>
      </c>
      <c r="C1216" s="3">
        <v>20.0416666666667</v>
      </c>
      <c r="D1216" s="7">
        <f t="shared" si="72"/>
        <v>401.66840277777908</v>
      </c>
      <c r="E1216" s="7">
        <f t="shared" si="73"/>
        <v>8050.1042390046687</v>
      </c>
      <c r="F1216" s="7">
        <f t="shared" si="74"/>
        <v>161337.50579005215</v>
      </c>
      <c r="G1216" s="11">
        <v>434271</v>
      </c>
      <c r="H1216">
        <v>0</v>
      </c>
      <c r="I1216">
        <v>0</v>
      </c>
      <c r="J1216">
        <v>10</v>
      </c>
      <c r="K1216" s="3">
        <v>7.0416666666666696</v>
      </c>
      <c r="L1216" s="3">
        <f t="shared" si="75"/>
        <v>141.1267361111114</v>
      </c>
      <c r="M1216" s="5">
        <v>0</v>
      </c>
    </row>
    <row r="1217" spans="1:13" x14ac:dyDescent="0.25">
      <c r="A1217" s="2">
        <v>39507</v>
      </c>
      <c r="B1217" s="7">
        <v>375614</v>
      </c>
      <c r="C1217" s="3">
        <v>19.9166666666667</v>
      </c>
      <c r="D1217" s="7">
        <f t="shared" si="72"/>
        <v>396.67361111111245</v>
      </c>
      <c r="E1217" s="7">
        <f t="shared" si="73"/>
        <v>7900.4160879630026</v>
      </c>
      <c r="F1217" s="7">
        <f t="shared" si="74"/>
        <v>157349.95375193006</v>
      </c>
      <c r="G1217" s="11">
        <v>415074</v>
      </c>
      <c r="H1217">
        <v>1</v>
      </c>
      <c r="I1217">
        <v>0</v>
      </c>
      <c r="J1217">
        <v>13</v>
      </c>
      <c r="K1217" s="3">
        <v>6.5416666666666696</v>
      </c>
      <c r="L1217" s="3">
        <f t="shared" si="75"/>
        <v>130.28819444444471</v>
      </c>
      <c r="M1217" s="5">
        <v>0</v>
      </c>
    </row>
    <row r="1218" spans="1:13" x14ac:dyDescent="0.25">
      <c r="A1218" s="2">
        <v>43111</v>
      </c>
      <c r="B1218" s="7">
        <v>505744</v>
      </c>
      <c r="C1218" s="3">
        <v>19.9166666666667</v>
      </c>
      <c r="D1218" s="7">
        <f t="shared" si="72"/>
        <v>396.67361111111245</v>
      </c>
      <c r="E1218" s="7">
        <f t="shared" si="73"/>
        <v>7900.4160879630026</v>
      </c>
      <c r="F1218" s="7">
        <f t="shared" si="74"/>
        <v>157349.95375193006</v>
      </c>
      <c r="G1218" s="11">
        <v>550470</v>
      </c>
      <c r="H1218">
        <v>0</v>
      </c>
      <c r="I1218">
        <v>0</v>
      </c>
      <c r="J1218">
        <v>21</v>
      </c>
      <c r="K1218" s="3">
        <v>12.75</v>
      </c>
      <c r="L1218" s="3">
        <f t="shared" si="75"/>
        <v>253.93750000000043</v>
      </c>
      <c r="M1218" s="5">
        <v>0</v>
      </c>
    </row>
    <row r="1219" spans="1:13" x14ac:dyDescent="0.25">
      <c r="A1219" s="2">
        <v>38719</v>
      </c>
      <c r="B1219" s="7">
        <v>458561</v>
      </c>
      <c r="C1219" s="3">
        <v>19.875</v>
      </c>
      <c r="D1219" s="7">
        <f t="shared" si="72"/>
        <v>395.015625</v>
      </c>
      <c r="E1219" s="7">
        <f t="shared" si="73"/>
        <v>7850.935546875</v>
      </c>
      <c r="F1219" s="7">
        <f t="shared" si="74"/>
        <v>156037.34399414063</v>
      </c>
      <c r="G1219" s="11">
        <v>445018</v>
      </c>
      <c r="H1219">
        <v>0</v>
      </c>
      <c r="I1219">
        <v>0</v>
      </c>
      <c r="J1219">
        <v>29</v>
      </c>
      <c r="K1219" s="3">
        <v>18.5</v>
      </c>
      <c r="L1219" s="3">
        <f t="shared" si="75"/>
        <v>367.6875</v>
      </c>
      <c r="M1219" s="5">
        <v>0</v>
      </c>
    </row>
    <row r="1220" spans="1:13" x14ac:dyDescent="0.25">
      <c r="A1220" s="2">
        <v>40906</v>
      </c>
      <c r="B1220" s="7">
        <v>428850</v>
      </c>
      <c r="C1220" s="3">
        <v>19.875</v>
      </c>
      <c r="D1220" s="7">
        <f t="shared" ref="D1220:D1283" si="76">+C1220^2</f>
        <v>395.015625</v>
      </c>
      <c r="E1220" s="7">
        <f t="shared" ref="E1220:E1283" si="77">+C1220^3</f>
        <v>7850.935546875</v>
      </c>
      <c r="F1220" s="7">
        <f t="shared" ref="F1220:F1283" si="78">+C1220^4</f>
        <v>156037.34399414063</v>
      </c>
      <c r="G1220" s="11">
        <v>521981</v>
      </c>
      <c r="H1220">
        <v>0</v>
      </c>
      <c r="I1220">
        <v>0</v>
      </c>
      <c r="J1220">
        <v>9</v>
      </c>
      <c r="K1220" s="3">
        <v>5.2083333333333304</v>
      </c>
      <c r="L1220" s="3">
        <f t="shared" ref="L1220:L1283" si="79">+C1220*K1220</f>
        <v>103.51562499999994</v>
      </c>
      <c r="M1220" s="5">
        <v>0</v>
      </c>
    </row>
    <row r="1221" spans="1:13" x14ac:dyDescent="0.25">
      <c r="A1221" s="2">
        <v>38776</v>
      </c>
      <c r="B1221" s="7">
        <v>371415</v>
      </c>
      <c r="C1221" s="3">
        <v>19.8333333333333</v>
      </c>
      <c r="D1221" s="7">
        <f t="shared" si="76"/>
        <v>393.36111111110978</v>
      </c>
      <c r="E1221" s="7">
        <f t="shared" si="77"/>
        <v>7801.6620370369974</v>
      </c>
      <c r="F1221" s="7">
        <f t="shared" si="78"/>
        <v>154732.96373456685</v>
      </c>
      <c r="G1221" s="11">
        <v>261146</v>
      </c>
      <c r="H1221">
        <v>0</v>
      </c>
      <c r="I1221">
        <v>0</v>
      </c>
      <c r="J1221">
        <v>35</v>
      </c>
      <c r="K1221" s="3">
        <v>17.1666666666667</v>
      </c>
      <c r="L1221" s="3">
        <f t="shared" si="79"/>
        <v>340.47222222222229</v>
      </c>
      <c r="M1221" s="5">
        <v>0</v>
      </c>
    </row>
    <row r="1222" spans="1:13" x14ac:dyDescent="0.25">
      <c r="A1222" s="2">
        <v>41256</v>
      </c>
      <c r="B1222" s="7">
        <v>433208</v>
      </c>
      <c r="C1222" s="3">
        <v>19.8333333333333</v>
      </c>
      <c r="D1222" s="7">
        <f t="shared" si="76"/>
        <v>393.36111111110978</v>
      </c>
      <c r="E1222" s="7">
        <f t="shared" si="77"/>
        <v>7801.6620370369974</v>
      </c>
      <c r="F1222" s="7">
        <f t="shared" si="78"/>
        <v>154732.96373456685</v>
      </c>
      <c r="G1222" s="11">
        <v>451438</v>
      </c>
      <c r="H1222">
        <v>0</v>
      </c>
      <c r="I1222">
        <v>0</v>
      </c>
      <c r="J1222">
        <v>17</v>
      </c>
      <c r="K1222" s="3">
        <v>8.5</v>
      </c>
      <c r="L1222" s="3">
        <f t="shared" si="79"/>
        <v>168.58333333333306</v>
      </c>
      <c r="M1222" s="5">
        <v>0</v>
      </c>
    </row>
    <row r="1223" spans="1:13" x14ac:dyDescent="0.25">
      <c r="A1223" s="2">
        <v>42415</v>
      </c>
      <c r="B1223" s="7">
        <v>427367</v>
      </c>
      <c r="C1223" s="3">
        <v>19.8333333333333</v>
      </c>
      <c r="D1223" s="7">
        <f t="shared" si="76"/>
        <v>393.36111111110978</v>
      </c>
      <c r="E1223" s="7">
        <f t="shared" si="77"/>
        <v>7801.6620370369974</v>
      </c>
      <c r="F1223" s="7">
        <f t="shared" si="78"/>
        <v>154732.96373456685</v>
      </c>
      <c r="G1223" s="11">
        <v>533950</v>
      </c>
      <c r="H1223">
        <v>0</v>
      </c>
      <c r="I1223">
        <v>0</v>
      </c>
      <c r="J1223">
        <v>10</v>
      </c>
      <c r="K1223" s="3">
        <v>6.5</v>
      </c>
      <c r="L1223" s="3">
        <f t="shared" si="79"/>
        <v>128.91666666666646</v>
      </c>
      <c r="M1223" s="5">
        <v>0</v>
      </c>
    </row>
    <row r="1224" spans="1:13" x14ac:dyDescent="0.25">
      <c r="A1224" s="2">
        <v>38731</v>
      </c>
      <c r="B1224" s="7">
        <v>440388</v>
      </c>
      <c r="C1224" s="3">
        <v>19.7916666666667</v>
      </c>
      <c r="D1224" s="7">
        <f t="shared" si="76"/>
        <v>391.71006944444576</v>
      </c>
      <c r="E1224" s="7">
        <f t="shared" si="77"/>
        <v>7752.5951244213356</v>
      </c>
      <c r="F1224" s="7">
        <f t="shared" si="78"/>
        <v>153436.77850417251</v>
      </c>
      <c r="G1224" s="11">
        <v>481348</v>
      </c>
      <c r="H1224">
        <v>0</v>
      </c>
      <c r="I1224">
        <v>1</v>
      </c>
      <c r="J1224">
        <v>25</v>
      </c>
      <c r="K1224" s="3">
        <v>15.0833333333333</v>
      </c>
      <c r="L1224" s="3">
        <f t="shared" si="79"/>
        <v>298.52430555555537</v>
      </c>
      <c r="M1224" s="5">
        <v>0</v>
      </c>
    </row>
    <row r="1225" spans="1:13" x14ac:dyDescent="0.25">
      <c r="A1225" s="2">
        <v>41687</v>
      </c>
      <c r="B1225" s="7">
        <v>460887</v>
      </c>
      <c r="C1225" s="3">
        <v>19.7916666666667</v>
      </c>
      <c r="D1225" s="7">
        <f t="shared" si="76"/>
        <v>391.71006944444576</v>
      </c>
      <c r="E1225" s="7">
        <f t="shared" si="77"/>
        <v>7752.5951244213356</v>
      </c>
      <c r="F1225" s="7">
        <f t="shared" si="78"/>
        <v>153436.77850417251</v>
      </c>
      <c r="G1225" s="11">
        <v>440225</v>
      </c>
      <c r="H1225">
        <v>0</v>
      </c>
      <c r="I1225">
        <v>0</v>
      </c>
      <c r="J1225">
        <v>32</v>
      </c>
      <c r="K1225" s="3">
        <v>10</v>
      </c>
      <c r="L1225" s="3">
        <f t="shared" si="79"/>
        <v>197.916666666667</v>
      </c>
      <c r="M1225" s="5">
        <v>0</v>
      </c>
    </row>
    <row r="1226" spans="1:13" x14ac:dyDescent="0.25">
      <c r="A1226" s="2">
        <v>42783</v>
      </c>
      <c r="B1226" s="7">
        <v>408144</v>
      </c>
      <c r="C1226" s="3">
        <v>19.7916666666667</v>
      </c>
      <c r="D1226" s="7">
        <f t="shared" si="76"/>
        <v>391.71006944444576</v>
      </c>
      <c r="E1226" s="7">
        <f t="shared" si="77"/>
        <v>7752.5951244213356</v>
      </c>
      <c r="F1226" s="7">
        <f t="shared" si="78"/>
        <v>153436.77850417251</v>
      </c>
      <c r="G1226" s="11">
        <v>401498</v>
      </c>
      <c r="H1226">
        <v>1</v>
      </c>
      <c r="I1226">
        <v>0</v>
      </c>
      <c r="J1226">
        <v>20</v>
      </c>
      <c r="K1226" s="3">
        <v>8.875</v>
      </c>
      <c r="L1226" s="3">
        <f t="shared" si="79"/>
        <v>175.65104166666697</v>
      </c>
      <c r="M1226" s="5">
        <v>0</v>
      </c>
    </row>
    <row r="1227" spans="1:13" x14ac:dyDescent="0.25">
      <c r="A1227" s="2">
        <v>43131</v>
      </c>
      <c r="B1227" s="7">
        <v>423298</v>
      </c>
      <c r="C1227" s="3">
        <v>19.764705882352899</v>
      </c>
      <c r="D1227" s="7">
        <f t="shared" si="76"/>
        <v>390.64359861591532</v>
      </c>
      <c r="E1227" s="7">
        <f t="shared" si="77"/>
        <v>7720.9558314674869</v>
      </c>
      <c r="F1227" s="7">
        <f t="shared" si="78"/>
        <v>152602.42113959236</v>
      </c>
      <c r="G1227" s="11">
        <v>403349</v>
      </c>
      <c r="H1227">
        <v>0</v>
      </c>
      <c r="I1227">
        <v>0</v>
      </c>
      <c r="J1227">
        <v>15</v>
      </c>
      <c r="K1227" s="3">
        <v>6.6470588235294104</v>
      </c>
      <c r="L1227" s="3">
        <f t="shared" si="79"/>
        <v>131.37716262975749</v>
      </c>
      <c r="M1227" s="5">
        <v>0</v>
      </c>
    </row>
    <row r="1228" spans="1:13" x14ac:dyDescent="0.25">
      <c r="A1228" s="2">
        <v>41977</v>
      </c>
      <c r="B1228" s="7">
        <v>341790</v>
      </c>
      <c r="C1228" s="3">
        <v>19.75</v>
      </c>
      <c r="D1228" s="7">
        <f t="shared" si="76"/>
        <v>390.0625</v>
      </c>
      <c r="E1228" s="7">
        <f t="shared" si="77"/>
        <v>7703.734375</v>
      </c>
      <c r="F1228" s="7">
        <f t="shared" si="78"/>
        <v>152148.75390625</v>
      </c>
      <c r="G1228" s="11">
        <v>380125</v>
      </c>
      <c r="H1228">
        <v>0</v>
      </c>
      <c r="I1228">
        <v>0</v>
      </c>
      <c r="J1228">
        <v>10</v>
      </c>
      <c r="K1228" s="3">
        <v>4.625</v>
      </c>
      <c r="L1228" s="3">
        <f t="shared" si="79"/>
        <v>91.34375</v>
      </c>
      <c r="M1228" s="5">
        <v>0</v>
      </c>
    </row>
    <row r="1229" spans="1:13" x14ac:dyDescent="0.25">
      <c r="A1229" s="2">
        <v>42785</v>
      </c>
      <c r="B1229" s="7">
        <v>392380</v>
      </c>
      <c r="C1229" s="3">
        <v>19.5</v>
      </c>
      <c r="D1229" s="7">
        <f t="shared" si="76"/>
        <v>380.25</v>
      </c>
      <c r="E1229" s="7">
        <f t="shared" si="77"/>
        <v>7414.875</v>
      </c>
      <c r="F1229" s="7">
        <f t="shared" si="78"/>
        <v>144590.0625</v>
      </c>
      <c r="G1229" s="11">
        <v>357620</v>
      </c>
      <c r="H1229">
        <v>0</v>
      </c>
      <c r="I1229">
        <v>1</v>
      </c>
      <c r="J1229">
        <v>18</v>
      </c>
      <c r="K1229" s="3">
        <v>10.0416666666667</v>
      </c>
      <c r="L1229" s="3">
        <f t="shared" si="79"/>
        <v>195.81250000000065</v>
      </c>
      <c r="M1229" s="5">
        <v>0</v>
      </c>
    </row>
    <row r="1230" spans="1:13" x14ac:dyDescent="0.25">
      <c r="A1230" s="2">
        <v>41979</v>
      </c>
      <c r="B1230" s="7">
        <v>335577</v>
      </c>
      <c r="C1230" s="3">
        <v>19.4166666666667</v>
      </c>
      <c r="D1230" s="7">
        <f t="shared" si="76"/>
        <v>377.00694444444571</v>
      </c>
      <c r="E1230" s="7">
        <f t="shared" si="77"/>
        <v>7320.2181712963329</v>
      </c>
      <c r="F1230" s="7">
        <f t="shared" si="78"/>
        <v>142134.23615933736</v>
      </c>
      <c r="G1230" s="11">
        <v>316559</v>
      </c>
      <c r="H1230">
        <v>0</v>
      </c>
      <c r="I1230">
        <v>1</v>
      </c>
      <c r="J1230">
        <v>14</v>
      </c>
      <c r="K1230" s="3">
        <v>7.4583333333333304</v>
      </c>
      <c r="L1230" s="3">
        <f t="shared" si="79"/>
        <v>144.8159722222224</v>
      </c>
      <c r="M1230" s="5">
        <v>0</v>
      </c>
    </row>
    <row r="1231" spans="1:13" x14ac:dyDescent="0.25">
      <c r="A1231" s="2">
        <v>41247</v>
      </c>
      <c r="B1231" s="7">
        <v>390953</v>
      </c>
      <c r="C1231" s="3">
        <v>19.3333333333333</v>
      </c>
      <c r="D1231" s="7">
        <f t="shared" si="76"/>
        <v>373.77777777777652</v>
      </c>
      <c r="E1231" s="7">
        <f t="shared" si="77"/>
        <v>7226.3703703703341</v>
      </c>
      <c r="F1231" s="7">
        <f t="shared" si="78"/>
        <v>139709.82716049289</v>
      </c>
      <c r="G1231" s="11">
        <v>435269</v>
      </c>
      <c r="H1231">
        <v>0</v>
      </c>
      <c r="I1231">
        <v>0</v>
      </c>
      <c r="J1231">
        <v>15</v>
      </c>
      <c r="K1231" s="3">
        <v>6.25</v>
      </c>
      <c r="L1231" s="3">
        <f t="shared" si="79"/>
        <v>120.83333333333313</v>
      </c>
      <c r="M1231" s="5">
        <v>0</v>
      </c>
    </row>
    <row r="1232" spans="1:13" x14ac:dyDescent="0.25">
      <c r="A1232" s="2">
        <v>41682</v>
      </c>
      <c r="B1232" s="7">
        <v>478497</v>
      </c>
      <c r="C1232" s="3">
        <v>19.2083333333333</v>
      </c>
      <c r="D1232" s="7">
        <f t="shared" si="76"/>
        <v>368.96006944444315</v>
      </c>
      <c r="E1232" s="7">
        <f t="shared" si="77"/>
        <v>7087.1080005786662</v>
      </c>
      <c r="F1232" s="7">
        <f t="shared" si="78"/>
        <v>136131.53284444832</v>
      </c>
      <c r="G1232" s="11">
        <v>504282</v>
      </c>
      <c r="H1232">
        <v>0</v>
      </c>
      <c r="I1232">
        <v>0</v>
      </c>
      <c r="J1232">
        <v>20</v>
      </c>
      <c r="K1232" s="3">
        <v>10.0416666666667</v>
      </c>
      <c r="L1232" s="3">
        <f t="shared" si="79"/>
        <v>192.88368055555586</v>
      </c>
      <c r="M1232" s="5">
        <v>0</v>
      </c>
    </row>
    <row r="1233" spans="1:13" x14ac:dyDescent="0.25">
      <c r="A1233" s="2">
        <v>42049</v>
      </c>
      <c r="B1233" s="7">
        <v>315542</v>
      </c>
      <c r="C1233" s="3">
        <v>19.2083333333333</v>
      </c>
      <c r="D1233" s="7">
        <f t="shared" si="76"/>
        <v>368.96006944444315</v>
      </c>
      <c r="E1233" s="7">
        <f t="shared" si="77"/>
        <v>7087.1080005786662</v>
      </c>
      <c r="F1233" s="7">
        <f t="shared" si="78"/>
        <v>136131.53284444832</v>
      </c>
      <c r="G1233" s="11">
        <v>332136</v>
      </c>
      <c r="H1233">
        <v>0</v>
      </c>
      <c r="I1233">
        <v>1</v>
      </c>
      <c r="J1233">
        <v>10</v>
      </c>
      <c r="K1233" s="3">
        <v>4.9166666666666696</v>
      </c>
      <c r="L1233" s="3">
        <f t="shared" si="79"/>
        <v>94.440972222222115</v>
      </c>
      <c r="M1233" s="5">
        <v>0</v>
      </c>
    </row>
    <row r="1234" spans="1:13" x14ac:dyDescent="0.25">
      <c r="A1234" s="2">
        <v>42346</v>
      </c>
      <c r="B1234" s="7">
        <v>392360</v>
      </c>
      <c r="C1234" s="3">
        <v>19.1666666666667</v>
      </c>
      <c r="D1234" s="7">
        <f t="shared" si="76"/>
        <v>367.36111111111239</v>
      </c>
      <c r="E1234" s="7">
        <f t="shared" si="77"/>
        <v>7041.0879629629999</v>
      </c>
      <c r="F1234" s="7">
        <f t="shared" si="78"/>
        <v>134954.18595679107</v>
      </c>
      <c r="G1234" s="11">
        <v>469530</v>
      </c>
      <c r="H1234">
        <v>0</v>
      </c>
      <c r="I1234">
        <v>0</v>
      </c>
      <c r="J1234">
        <v>13</v>
      </c>
      <c r="K1234" s="3">
        <v>6.2916666666666696</v>
      </c>
      <c r="L1234" s="3">
        <f t="shared" si="79"/>
        <v>120.59027777777804</v>
      </c>
      <c r="M1234" s="5">
        <v>0</v>
      </c>
    </row>
    <row r="1235" spans="1:13" x14ac:dyDescent="0.25">
      <c r="A1235" s="2">
        <v>39451</v>
      </c>
      <c r="B1235" s="7">
        <v>484215</v>
      </c>
      <c r="C1235" s="3">
        <v>18.9583333333333</v>
      </c>
      <c r="D1235" s="7">
        <f t="shared" si="76"/>
        <v>359.41840277777652</v>
      </c>
      <c r="E1235" s="7">
        <f t="shared" si="77"/>
        <v>6813.973885995335</v>
      </c>
      <c r="F1235" s="7">
        <f t="shared" si="78"/>
        <v>129181.588255328</v>
      </c>
      <c r="G1235" s="11">
        <v>673408</v>
      </c>
      <c r="H1235">
        <v>1</v>
      </c>
      <c r="I1235">
        <v>0</v>
      </c>
      <c r="J1235">
        <v>32</v>
      </c>
      <c r="K1235" s="3">
        <v>20.2083333333333</v>
      </c>
      <c r="L1235" s="3">
        <f t="shared" si="79"/>
        <v>383.11631944444315</v>
      </c>
      <c r="M1235" s="5">
        <v>0</v>
      </c>
    </row>
    <row r="1236" spans="1:13" x14ac:dyDescent="0.25">
      <c r="A1236" s="2">
        <v>41255</v>
      </c>
      <c r="B1236" s="7">
        <v>451438</v>
      </c>
      <c r="C1236" s="3">
        <v>18.8333333333333</v>
      </c>
      <c r="D1236" s="7">
        <f t="shared" si="76"/>
        <v>354.69444444444321</v>
      </c>
      <c r="E1236" s="7">
        <f t="shared" si="77"/>
        <v>6680.0787037036689</v>
      </c>
      <c r="F1236" s="7">
        <f t="shared" si="78"/>
        <v>125808.1489197522</v>
      </c>
      <c r="G1236" s="11">
        <v>514315</v>
      </c>
      <c r="H1236">
        <v>0</v>
      </c>
      <c r="I1236">
        <v>0</v>
      </c>
      <c r="J1236">
        <v>25</v>
      </c>
      <c r="K1236" s="3">
        <v>14.0416666666667</v>
      </c>
      <c r="L1236" s="3">
        <f t="shared" si="79"/>
        <v>264.45138888888903</v>
      </c>
      <c r="M1236" s="5">
        <v>0</v>
      </c>
    </row>
    <row r="1237" spans="1:13" x14ac:dyDescent="0.25">
      <c r="A1237" s="2">
        <v>41697</v>
      </c>
      <c r="B1237" s="7">
        <v>420402</v>
      </c>
      <c r="C1237" s="3">
        <v>18.7083333333333</v>
      </c>
      <c r="D1237" s="7">
        <f t="shared" si="76"/>
        <v>350.00173611110989</v>
      </c>
      <c r="E1237" s="7">
        <f t="shared" si="77"/>
        <v>6547.9491464120028</v>
      </c>
      <c r="F1237" s="7">
        <f t="shared" si="78"/>
        <v>122501.215280791</v>
      </c>
      <c r="G1237" s="11">
        <v>280023</v>
      </c>
      <c r="H1237">
        <v>0</v>
      </c>
      <c r="I1237">
        <v>0</v>
      </c>
      <c r="J1237">
        <v>18</v>
      </c>
      <c r="K1237" s="3">
        <v>11.375</v>
      </c>
      <c r="L1237" s="3">
        <f t="shared" si="79"/>
        <v>212.80729166666629</v>
      </c>
      <c r="M1237" s="5">
        <v>0</v>
      </c>
    </row>
    <row r="1238" spans="1:13" x14ac:dyDescent="0.25">
      <c r="A1238" s="2">
        <v>41978</v>
      </c>
      <c r="B1238" s="7">
        <v>316559</v>
      </c>
      <c r="C1238" s="3">
        <v>18.6666666666667</v>
      </c>
      <c r="D1238" s="7">
        <f t="shared" si="76"/>
        <v>348.44444444444571</v>
      </c>
      <c r="E1238" s="7">
        <f t="shared" si="77"/>
        <v>6504.2962962963311</v>
      </c>
      <c r="F1238" s="7">
        <f t="shared" si="78"/>
        <v>121413.53086419842</v>
      </c>
      <c r="G1238" s="11">
        <v>341790</v>
      </c>
      <c r="H1238">
        <v>1</v>
      </c>
      <c r="I1238">
        <v>0</v>
      </c>
      <c r="J1238">
        <v>14</v>
      </c>
      <c r="K1238" s="3">
        <v>6.375</v>
      </c>
      <c r="L1238" s="3">
        <f t="shared" si="79"/>
        <v>119.00000000000021</v>
      </c>
      <c r="M1238" s="5">
        <v>0</v>
      </c>
    </row>
    <row r="1239" spans="1:13" x14ac:dyDescent="0.25">
      <c r="A1239" s="2">
        <v>42416</v>
      </c>
      <c r="B1239" s="7">
        <v>381212</v>
      </c>
      <c r="C1239" s="3">
        <v>18.6666666666667</v>
      </c>
      <c r="D1239" s="7">
        <f t="shared" si="76"/>
        <v>348.44444444444571</v>
      </c>
      <c r="E1239" s="7">
        <f t="shared" si="77"/>
        <v>6504.2962962963311</v>
      </c>
      <c r="F1239" s="7">
        <f t="shared" si="78"/>
        <v>121413.53086419842</v>
      </c>
      <c r="G1239" s="11">
        <v>427367</v>
      </c>
      <c r="H1239">
        <v>0</v>
      </c>
      <c r="I1239">
        <v>0</v>
      </c>
      <c r="J1239">
        <v>14</v>
      </c>
      <c r="K1239" s="3">
        <v>8.5833333333333304</v>
      </c>
      <c r="L1239" s="3">
        <f t="shared" si="79"/>
        <v>160.22222222222246</v>
      </c>
      <c r="M1239" s="5">
        <v>0</v>
      </c>
    </row>
    <row r="1240" spans="1:13" x14ac:dyDescent="0.25">
      <c r="A1240" s="2">
        <v>42347</v>
      </c>
      <c r="B1240" s="7">
        <v>408351</v>
      </c>
      <c r="C1240" s="3">
        <v>18.625</v>
      </c>
      <c r="D1240" s="7">
        <f t="shared" si="76"/>
        <v>346.890625</v>
      </c>
      <c r="E1240" s="7">
        <f t="shared" si="77"/>
        <v>6460.837890625</v>
      </c>
      <c r="F1240" s="7">
        <f t="shared" si="78"/>
        <v>120333.10571289063</v>
      </c>
      <c r="G1240" s="11">
        <v>392360</v>
      </c>
      <c r="H1240">
        <v>0</v>
      </c>
      <c r="I1240">
        <v>0</v>
      </c>
      <c r="J1240">
        <v>18</v>
      </c>
      <c r="K1240" s="3">
        <v>8.7083333333333304</v>
      </c>
      <c r="L1240" s="3">
        <f t="shared" si="79"/>
        <v>162.19270833333329</v>
      </c>
      <c r="M1240" s="5">
        <v>0</v>
      </c>
    </row>
    <row r="1241" spans="1:13" x14ac:dyDescent="0.25">
      <c r="A1241" s="2">
        <v>39784</v>
      </c>
      <c r="B1241" s="7">
        <v>377705</v>
      </c>
      <c r="C1241" s="3">
        <v>18.5833333333333</v>
      </c>
      <c r="D1241" s="7">
        <f t="shared" si="76"/>
        <v>345.34027777777652</v>
      </c>
      <c r="E1241" s="7">
        <f t="shared" si="77"/>
        <v>6417.5734953703359</v>
      </c>
      <c r="F1241" s="7">
        <f t="shared" si="78"/>
        <v>119259.90745563185</v>
      </c>
      <c r="G1241" s="11">
        <v>350239</v>
      </c>
      <c r="H1241">
        <v>0</v>
      </c>
      <c r="I1241">
        <v>0</v>
      </c>
      <c r="J1241">
        <v>24</v>
      </c>
      <c r="K1241" s="3">
        <v>10.2083333333333</v>
      </c>
      <c r="L1241" s="3">
        <f t="shared" si="79"/>
        <v>189.70486111111015</v>
      </c>
      <c r="M1241" s="5">
        <v>0</v>
      </c>
    </row>
    <row r="1242" spans="1:13" x14ac:dyDescent="0.25">
      <c r="A1242" s="2">
        <v>42782</v>
      </c>
      <c r="B1242" s="7">
        <v>401498</v>
      </c>
      <c r="C1242" s="3">
        <v>18.5</v>
      </c>
      <c r="D1242" s="7">
        <f t="shared" si="76"/>
        <v>342.25</v>
      </c>
      <c r="E1242" s="7">
        <f t="shared" si="77"/>
        <v>6331.625</v>
      </c>
      <c r="F1242" s="7">
        <f t="shared" si="78"/>
        <v>117135.0625</v>
      </c>
      <c r="G1242" s="11">
        <v>474642</v>
      </c>
      <c r="H1242">
        <v>0</v>
      </c>
      <c r="I1242">
        <v>0</v>
      </c>
      <c r="J1242">
        <v>18</v>
      </c>
      <c r="K1242" s="3">
        <v>9.4166666666666696</v>
      </c>
      <c r="L1242" s="3">
        <f t="shared" si="79"/>
        <v>174.2083333333334</v>
      </c>
      <c r="M1242" s="5">
        <v>0</v>
      </c>
    </row>
    <row r="1243" spans="1:13" x14ac:dyDescent="0.25">
      <c r="A1243" s="2">
        <v>39868</v>
      </c>
      <c r="B1243" s="7">
        <v>338360</v>
      </c>
      <c r="C1243" s="3">
        <v>18.375</v>
      </c>
      <c r="D1243" s="7">
        <f t="shared" si="76"/>
        <v>337.640625</v>
      </c>
      <c r="E1243" s="7">
        <f t="shared" si="77"/>
        <v>6204.146484375</v>
      </c>
      <c r="F1243" s="7">
        <f t="shared" si="78"/>
        <v>114001.19165039062</v>
      </c>
      <c r="G1243" s="11">
        <v>372564</v>
      </c>
      <c r="H1243">
        <v>0</v>
      </c>
      <c r="I1243">
        <v>0</v>
      </c>
      <c r="J1243">
        <v>24</v>
      </c>
      <c r="K1243" s="3">
        <v>8.875</v>
      </c>
      <c r="L1243" s="3">
        <f t="shared" si="79"/>
        <v>163.078125</v>
      </c>
      <c r="M1243" s="5">
        <v>0</v>
      </c>
    </row>
    <row r="1244" spans="1:13" x14ac:dyDescent="0.25">
      <c r="A1244" s="2">
        <v>42427</v>
      </c>
      <c r="B1244" s="7">
        <v>331993</v>
      </c>
      <c r="C1244" s="3">
        <v>18.125</v>
      </c>
      <c r="D1244" s="7">
        <f t="shared" si="76"/>
        <v>328.515625</v>
      </c>
      <c r="E1244" s="7">
        <f t="shared" si="77"/>
        <v>5954.345703125</v>
      </c>
      <c r="F1244" s="7">
        <f t="shared" si="78"/>
        <v>107922.51586914063</v>
      </c>
      <c r="G1244" s="11">
        <v>330793</v>
      </c>
      <c r="H1244">
        <v>0</v>
      </c>
      <c r="I1244">
        <v>1</v>
      </c>
      <c r="J1244">
        <v>23</v>
      </c>
      <c r="K1244" s="3">
        <v>8.7916666666666696</v>
      </c>
      <c r="L1244" s="3">
        <f t="shared" si="79"/>
        <v>159.3489583333334</v>
      </c>
      <c r="M1244" s="5">
        <v>0</v>
      </c>
    </row>
    <row r="1245" spans="1:13" x14ac:dyDescent="0.25">
      <c r="A1245" s="2">
        <v>39867</v>
      </c>
      <c r="B1245" s="7">
        <v>372564</v>
      </c>
      <c r="C1245" s="3">
        <v>18.0416666666667</v>
      </c>
      <c r="D1245" s="7">
        <f t="shared" si="76"/>
        <v>325.50173611111228</v>
      </c>
      <c r="E1245" s="7">
        <f t="shared" si="77"/>
        <v>5872.5938223379944</v>
      </c>
      <c r="F1245" s="7">
        <f t="shared" si="78"/>
        <v>105951.38021134818</v>
      </c>
      <c r="G1245" s="11">
        <v>413204</v>
      </c>
      <c r="H1245">
        <v>0</v>
      </c>
      <c r="I1245">
        <v>0</v>
      </c>
      <c r="J1245">
        <v>24</v>
      </c>
      <c r="K1245" s="3">
        <v>8.5</v>
      </c>
      <c r="L1245" s="3">
        <f t="shared" si="79"/>
        <v>153.35416666666694</v>
      </c>
      <c r="M1245" s="5">
        <v>0</v>
      </c>
    </row>
    <row r="1246" spans="1:13" x14ac:dyDescent="0.25">
      <c r="A1246" s="2">
        <v>42787</v>
      </c>
      <c r="B1246" s="7">
        <v>370849</v>
      </c>
      <c r="C1246" s="3">
        <v>17.9166666666667</v>
      </c>
      <c r="D1246" s="7">
        <f t="shared" si="76"/>
        <v>321.00694444444565</v>
      </c>
      <c r="E1246" s="7">
        <f t="shared" si="77"/>
        <v>5751.3744212963284</v>
      </c>
      <c r="F1246" s="7">
        <f t="shared" si="78"/>
        <v>103045.45838155942</v>
      </c>
      <c r="G1246" s="11">
        <v>386275</v>
      </c>
      <c r="H1246">
        <v>0</v>
      </c>
      <c r="I1246">
        <v>0</v>
      </c>
      <c r="J1246">
        <v>35</v>
      </c>
      <c r="K1246" s="3">
        <v>17.75</v>
      </c>
      <c r="L1246" s="3">
        <f t="shared" si="79"/>
        <v>318.02083333333394</v>
      </c>
      <c r="M1246" s="5">
        <v>0</v>
      </c>
    </row>
    <row r="1247" spans="1:13" x14ac:dyDescent="0.25">
      <c r="A1247" s="2">
        <v>39783</v>
      </c>
      <c r="B1247" s="7">
        <v>350239</v>
      </c>
      <c r="C1247" s="3">
        <v>17.8333333333333</v>
      </c>
      <c r="D1247" s="7">
        <f t="shared" si="76"/>
        <v>318.02777777777658</v>
      </c>
      <c r="E1247" s="7">
        <f t="shared" si="77"/>
        <v>5671.4953703703386</v>
      </c>
      <c r="F1247" s="7">
        <f t="shared" si="78"/>
        <v>101141.66743827084</v>
      </c>
      <c r="G1247" s="11">
        <v>355354</v>
      </c>
      <c r="H1247">
        <v>0</v>
      </c>
      <c r="I1247">
        <v>0</v>
      </c>
      <c r="J1247">
        <v>13</v>
      </c>
      <c r="K1247" s="3">
        <v>7.5833333333333304</v>
      </c>
      <c r="L1247" s="3">
        <f t="shared" si="79"/>
        <v>135.2361111111108</v>
      </c>
      <c r="M1247" s="5">
        <v>0</v>
      </c>
    </row>
    <row r="1248" spans="1:13" x14ac:dyDescent="0.25">
      <c r="A1248" s="2">
        <v>42428</v>
      </c>
      <c r="B1248" s="7">
        <v>319775</v>
      </c>
      <c r="C1248" s="3">
        <v>17.7916666666667</v>
      </c>
      <c r="D1248" s="7">
        <f t="shared" si="76"/>
        <v>316.54340277777897</v>
      </c>
      <c r="E1248" s="7">
        <f t="shared" si="77"/>
        <v>5631.8347077546614</v>
      </c>
      <c r="F1248" s="7">
        <f t="shared" si="78"/>
        <v>100199.7258421352</v>
      </c>
      <c r="G1248" s="11">
        <v>331993</v>
      </c>
      <c r="H1248">
        <v>0</v>
      </c>
      <c r="I1248">
        <v>1</v>
      </c>
      <c r="J1248">
        <v>10</v>
      </c>
      <c r="K1248" s="3">
        <v>5.9583333333333304</v>
      </c>
      <c r="L1248" s="3">
        <f t="shared" si="79"/>
        <v>106.0086805555557</v>
      </c>
      <c r="M1248" s="5">
        <v>0</v>
      </c>
    </row>
    <row r="1249" spans="1:13" x14ac:dyDescent="0.25">
      <c r="A1249" s="2">
        <v>38687</v>
      </c>
      <c r="B1249" s="7">
        <v>469110</v>
      </c>
      <c r="C1249" s="3">
        <v>17.6666666666667</v>
      </c>
      <c r="D1249" s="7">
        <f t="shared" si="76"/>
        <v>312.11111111111228</v>
      </c>
      <c r="E1249" s="7">
        <f t="shared" si="77"/>
        <v>5513.9629629629935</v>
      </c>
      <c r="F1249" s="7">
        <f t="shared" si="78"/>
        <v>97413.345679013073</v>
      </c>
      <c r="G1249" s="11">
        <v>557545</v>
      </c>
      <c r="H1249">
        <v>0</v>
      </c>
      <c r="I1249">
        <v>0</v>
      </c>
      <c r="J1249">
        <v>29</v>
      </c>
      <c r="K1249" s="3">
        <v>16.7083333333333</v>
      </c>
      <c r="L1249" s="3">
        <f t="shared" si="79"/>
        <v>295.18055555555554</v>
      </c>
      <c r="M1249" s="5">
        <v>0</v>
      </c>
    </row>
    <row r="1250" spans="1:13" x14ac:dyDescent="0.25">
      <c r="A1250" s="2">
        <v>42719</v>
      </c>
      <c r="B1250" s="7">
        <v>415589</v>
      </c>
      <c r="C1250" s="3">
        <v>17.5416666666667</v>
      </c>
      <c r="D1250" s="7">
        <f t="shared" si="76"/>
        <v>307.71006944444559</v>
      </c>
      <c r="E1250" s="7">
        <f t="shared" si="77"/>
        <v>5397.7474681713265</v>
      </c>
      <c r="F1250" s="7">
        <f t="shared" si="78"/>
        <v>94685.486837505523</v>
      </c>
      <c r="G1250" s="11">
        <v>547598</v>
      </c>
      <c r="H1250">
        <v>0</v>
      </c>
      <c r="I1250">
        <v>0</v>
      </c>
      <c r="J1250">
        <v>29</v>
      </c>
      <c r="K1250" s="3">
        <v>15.9166666666667</v>
      </c>
      <c r="L1250" s="3">
        <f t="shared" si="79"/>
        <v>279.20486111111222</v>
      </c>
      <c r="M1250" s="5">
        <v>0</v>
      </c>
    </row>
    <row r="1251" spans="1:13" x14ac:dyDescent="0.25">
      <c r="A1251" s="2">
        <v>39123</v>
      </c>
      <c r="B1251" s="7">
        <v>357796</v>
      </c>
      <c r="C1251" s="3">
        <v>17.4583333333333</v>
      </c>
      <c r="D1251" s="7">
        <f t="shared" si="76"/>
        <v>304.79340277777663</v>
      </c>
      <c r="E1251" s="7">
        <f t="shared" si="77"/>
        <v>5321.1848234953404</v>
      </c>
      <c r="F1251" s="7">
        <f t="shared" si="78"/>
        <v>92899.01837685598</v>
      </c>
      <c r="G1251" s="11">
        <v>394326</v>
      </c>
      <c r="H1251">
        <v>0</v>
      </c>
      <c r="I1251">
        <v>1</v>
      </c>
      <c r="J1251">
        <v>17</v>
      </c>
      <c r="K1251" s="3">
        <v>9.6666666666666696</v>
      </c>
      <c r="L1251" s="3">
        <f t="shared" si="79"/>
        <v>168.76388888888863</v>
      </c>
      <c r="M1251" s="5">
        <v>0</v>
      </c>
    </row>
    <row r="1252" spans="1:13" x14ac:dyDescent="0.25">
      <c r="A1252" s="2">
        <v>42054</v>
      </c>
      <c r="B1252" s="7">
        <v>322814</v>
      </c>
      <c r="C1252" s="3">
        <v>17.3333333333333</v>
      </c>
      <c r="D1252" s="7">
        <f t="shared" si="76"/>
        <v>300.44444444444332</v>
      </c>
      <c r="E1252" s="7">
        <f t="shared" si="77"/>
        <v>5207.7037037036744</v>
      </c>
      <c r="F1252" s="7">
        <f t="shared" si="78"/>
        <v>90266.864197530187</v>
      </c>
      <c r="G1252" s="11">
        <v>390329</v>
      </c>
      <c r="H1252">
        <v>0</v>
      </c>
      <c r="I1252">
        <v>0</v>
      </c>
      <c r="J1252">
        <v>9</v>
      </c>
      <c r="K1252" s="3">
        <v>3.75</v>
      </c>
      <c r="L1252" s="3">
        <f t="shared" si="79"/>
        <v>64.999999999999872</v>
      </c>
      <c r="M1252" s="5">
        <v>0</v>
      </c>
    </row>
    <row r="1253" spans="1:13" x14ac:dyDescent="0.25">
      <c r="A1253" s="2">
        <v>43109</v>
      </c>
      <c r="B1253" s="7">
        <v>460695</v>
      </c>
      <c r="C1253" s="3">
        <v>17.25</v>
      </c>
      <c r="D1253" s="7">
        <f t="shared" si="76"/>
        <v>297.5625</v>
      </c>
      <c r="E1253" s="7">
        <f t="shared" si="77"/>
        <v>5132.953125</v>
      </c>
      <c r="F1253" s="7">
        <f t="shared" si="78"/>
        <v>88543.44140625</v>
      </c>
      <c r="G1253" s="11">
        <v>535227</v>
      </c>
      <c r="H1253">
        <v>0</v>
      </c>
      <c r="I1253">
        <v>0</v>
      </c>
      <c r="J1253">
        <v>22</v>
      </c>
      <c r="K1253" s="3">
        <v>10.75</v>
      </c>
      <c r="L1253" s="3">
        <f t="shared" si="79"/>
        <v>185.4375</v>
      </c>
      <c r="M1253" s="5">
        <v>0</v>
      </c>
    </row>
    <row r="1254" spans="1:13" x14ac:dyDescent="0.25">
      <c r="A1254" s="2">
        <v>38714</v>
      </c>
      <c r="B1254" s="7">
        <v>399208</v>
      </c>
      <c r="C1254" s="3">
        <v>17.2083333333333</v>
      </c>
      <c r="D1254" s="7">
        <f t="shared" si="76"/>
        <v>296.12673611110995</v>
      </c>
      <c r="E1254" s="7">
        <f t="shared" si="77"/>
        <v>5095.8475839120074</v>
      </c>
      <c r="F1254" s="7">
        <f t="shared" si="78"/>
        <v>87691.043839818944</v>
      </c>
      <c r="G1254" s="11">
        <v>456468</v>
      </c>
      <c r="H1254">
        <v>0</v>
      </c>
      <c r="I1254">
        <v>0</v>
      </c>
      <c r="J1254">
        <v>23</v>
      </c>
      <c r="K1254" s="3">
        <v>13.75</v>
      </c>
      <c r="L1254" s="3">
        <f t="shared" si="79"/>
        <v>236.61458333333289</v>
      </c>
      <c r="M1254" s="5">
        <v>0</v>
      </c>
    </row>
    <row r="1255" spans="1:13" x14ac:dyDescent="0.25">
      <c r="A1255" s="2">
        <v>39134</v>
      </c>
      <c r="B1255" s="7">
        <v>405822</v>
      </c>
      <c r="C1255" s="3">
        <v>17.2083333333333</v>
      </c>
      <c r="D1255" s="7">
        <f t="shared" si="76"/>
        <v>296.12673611110995</v>
      </c>
      <c r="E1255" s="7">
        <f t="shared" si="77"/>
        <v>5095.8475839120074</v>
      </c>
      <c r="F1255" s="7">
        <f t="shared" si="78"/>
        <v>87691.043839818944</v>
      </c>
      <c r="G1255" s="11">
        <v>538424</v>
      </c>
      <c r="H1255">
        <v>0</v>
      </c>
      <c r="I1255">
        <v>0</v>
      </c>
      <c r="J1255">
        <v>22</v>
      </c>
      <c r="K1255" s="3">
        <v>13.9583333333333</v>
      </c>
      <c r="L1255" s="3">
        <f t="shared" si="79"/>
        <v>240.19965277777675</v>
      </c>
      <c r="M1255" s="5">
        <v>0</v>
      </c>
    </row>
    <row r="1256" spans="1:13" x14ac:dyDescent="0.25">
      <c r="A1256" s="2">
        <v>40588</v>
      </c>
      <c r="B1256" s="7">
        <v>429553</v>
      </c>
      <c r="C1256" s="3">
        <v>17.2083333333333</v>
      </c>
      <c r="D1256" s="7">
        <f t="shared" si="76"/>
        <v>296.12673611110995</v>
      </c>
      <c r="E1256" s="7">
        <f t="shared" si="77"/>
        <v>5095.8475839120074</v>
      </c>
      <c r="F1256" s="7">
        <f t="shared" si="78"/>
        <v>87691.043839818944</v>
      </c>
      <c r="G1256" s="11">
        <v>406739</v>
      </c>
      <c r="H1256">
        <v>0</v>
      </c>
      <c r="I1256">
        <v>0</v>
      </c>
      <c r="J1256">
        <v>21</v>
      </c>
      <c r="K1256" s="3">
        <v>13.7083333333333</v>
      </c>
      <c r="L1256" s="3">
        <f t="shared" si="79"/>
        <v>235.89756944444341</v>
      </c>
      <c r="M1256" s="5">
        <v>0</v>
      </c>
    </row>
    <row r="1257" spans="1:13" x14ac:dyDescent="0.25">
      <c r="A1257" s="2">
        <v>43130</v>
      </c>
      <c r="B1257" s="7">
        <v>403349</v>
      </c>
      <c r="C1257" s="3">
        <v>17.125</v>
      </c>
      <c r="D1257" s="7">
        <f t="shared" si="76"/>
        <v>293.265625</v>
      </c>
      <c r="E1257" s="7">
        <f t="shared" si="77"/>
        <v>5022.173828125</v>
      </c>
      <c r="F1257" s="7">
        <f t="shared" si="78"/>
        <v>86004.726806640625</v>
      </c>
      <c r="G1257" s="11">
        <v>450354</v>
      </c>
      <c r="H1257">
        <v>0</v>
      </c>
      <c r="I1257">
        <v>0</v>
      </c>
      <c r="J1257">
        <v>14</v>
      </c>
      <c r="K1257" s="3">
        <v>4.7083333333333304</v>
      </c>
      <c r="L1257" s="3">
        <f t="shared" si="79"/>
        <v>80.630208333333286</v>
      </c>
      <c r="M1257" s="5">
        <v>0</v>
      </c>
    </row>
    <row r="1258" spans="1:13" x14ac:dyDescent="0.25">
      <c r="A1258" s="2">
        <v>42037</v>
      </c>
      <c r="B1258" s="7">
        <v>362452</v>
      </c>
      <c r="C1258" s="3">
        <v>16.9166666666667</v>
      </c>
      <c r="D1258" s="7">
        <f t="shared" si="76"/>
        <v>286.17361111111222</v>
      </c>
      <c r="E1258" s="7">
        <f t="shared" si="77"/>
        <v>4841.1035879629917</v>
      </c>
      <c r="F1258" s="7">
        <f t="shared" si="78"/>
        <v>81895.335696374095</v>
      </c>
      <c r="G1258" s="11">
        <v>437514</v>
      </c>
      <c r="H1258">
        <v>0</v>
      </c>
      <c r="I1258">
        <v>0</v>
      </c>
      <c r="J1258">
        <v>9</v>
      </c>
      <c r="K1258" s="3">
        <v>4.7916666666666696</v>
      </c>
      <c r="L1258" s="3">
        <f t="shared" si="79"/>
        <v>81.059027777777985</v>
      </c>
      <c r="M1258" s="5">
        <v>0</v>
      </c>
    </row>
    <row r="1259" spans="1:13" x14ac:dyDescent="0.25">
      <c r="A1259" s="2">
        <v>42426</v>
      </c>
      <c r="B1259" s="7">
        <v>330793</v>
      </c>
      <c r="C1259" s="3">
        <v>16.9166666666667</v>
      </c>
      <c r="D1259" s="7">
        <f t="shared" si="76"/>
        <v>286.17361111111222</v>
      </c>
      <c r="E1259" s="7">
        <f t="shared" si="77"/>
        <v>4841.1035879629917</v>
      </c>
      <c r="F1259" s="7">
        <f t="shared" si="78"/>
        <v>81895.335696374095</v>
      </c>
      <c r="G1259" s="11">
        <v>409351</v>
      </c>
      <c r="H1259">
        <v>1</v>
      </c>
      <c r="I1259">
        <v>0</v>
      </c>
      <c r="J1259">
        <v>12</v>
      </c>
      <c r="K1259" s="3">
        <v>7.0416666666666696</v>
      </c>
      <c r="L1259" s="3">
        <f t="shared" si="79"/>
        <v>119.12152777777806</v>
      </c>
      <c r="M1259" s="5">
        <v>0</v>
      </c>
    </row>
    <row r="1260" spans="1:13" x14ac:dyDescent="0.25">
      <c r="A1260" s="2">
        <v>40907</v>
      </c>
      <c r="B1260" s="7">
        <v>411673</v>
      </c>
      <c r="C1260" s="3">
        <v>16.8333333333333</v>
      </c>
      <c r="D1260" s="7">
        <f t="shared" si="76"/>
        <v>283.36111111111001</v>
      </c>
      <c r="E1260" s="7">
        <f t="shared" si="77"/>
        <v>4769.9120370370092</v>
      </c>
      <c r="F1260" s="7">
        <f t="shared" si="78"/>
        <v>80293.519290122829</v>
      </c>
      <c r="G1260" s="11">
        <v>428850</v>
      </c>
      <c r="H1260">
        <v>1</v>
      </c>
      <c r="I1260">
        <v>0</v>
      </c>
      <c r="J1260">
        <v>38</v>
      </c>
      <c r="K1260" s="3">
        <v>16.625</v>
      </c>
      <c r="L1260" s="3">
        <f t="shared" si="79"/>
        <v>279.85416666666612</v>
      </c>
      <c r="M1260" s="5">
        <v>0</v>
      </c>
    </row>
    <row r="1261" spans="1:13" x14ac:dyDescent="0.25">
      <c r="A1261" s="2">
        <v>41693</v>
      </c>
      <c r="B1261" s="7">
        <v>353450</v>
      </c>
      <c r="C1261" s="3">
        <v>16.7916666666667</v>
      </c>
      <c r="D1261" s="7">
        <f t="shared" si="76"/>
        <v>281.96006944444554</v>
      </c>
      <c r="E1261" s="7">
        <f t="shared" si="77"/>
        <v>4734.5794994213238</v>
      </c>
      <c r="F1261" s="7">
        <f t="shared" si="78"/>
        <v>79501.480761116545</v>
      </c>
      <c r="G1261" s="11">
        <v>432894</v>
      </c>
      <c r="H1261">
        <v>0</v>
      </c>
      <c r="I1261">
        <v>1</v>
      </c>
      <c r="J1261">
        <v>10</v>
      </c>
      <c r="K1261" s="3">
        <v>6.1666666666666696</v>
      </c>
      <c r="L1261" s="3">
        <f t="shared" si="79"/>
        <v>103.54861111111137</v>
      </c>
      <c r="M1261" s="5">
        <v>0</v>
      </c>
    </row>
    <row r="1262" spans="1:13" x14ac:dyDescent="0.25">
      <c r="A1262" s="2">
        <v>42039</v>
      </c>
      <c r="B1262" s="7">
        <v>329358</v>
      </c>
      <c r="C1262" s="3">
        <v>16.7916666666667</v>
      </c>
      <c r="D1262" s="7">
        <f t="shared" si="76"/>
        <v>281.96006944444554</v>
      </c>
      <c r="E1262" s="7">
        <f t="shared" si="77"/>
        <v>4734.5794994213238</v>
      </c>
      <c r="F1262" s="7">
        <f t="shared" si="78"/>
        <v>79501.480761116545</v>
      </c>
      <c r="G1262" s="11">
        <v>312790</v>
      </c>
      <c r="H1262">
        <v>0</v>
      </c>
      <c r="I1262">
        <v>0</v>
      </c>
      <c r="J1262">
        <v>13</v>
      </c>
      <c r="K1262" s="3">
        <v>6.0416666666666696</v>
      </c>
      <c r="L1262" s="3">
        <f t="shared" si="79"/>
        <v>101.44965277777803</v>
      </c>
      <c r="M1262" s="5">
        <v>0</v>
      </c>
    </row>
    <row r="1263" spans="1:13" x14ac:dyDescent="0.25">
      <c r="A1263" s="2">
        <v>40928</v>
      </c>
      <c r="B1263" s="7">
        <v>388502</v>
      </c>
      <c r="C1263" s="3">
        <v>16.7083333333333</v>
      </c>
      <c r="D1263" s="7">
        <f t="shared" si="76"/>
        <v>279.16840277777669</v>
      </c>
      <c r="E1263" s="7">
        <f t="shared" si="77"/>
        <v>4664.4387297453432</v>
      </c>
      <c r="F1263" s="7">
        <f t="shared" si="78"/>
        <v>77934.997109494958</v>
      </c>
      <c r="G1263" s="11">
        <v>454488</v>
      </c>
      <c r="H1263">
        <v>1</v>
      </c>
      <c r="I1263">
        <v>0</v>
      </c>
      <c r="J1263">
        <v>33</v>
      </c>
      <c r="K1263" s="3">
        <v>10.7916666666667</v>
      </c>
      <c r="L1263" s="3">
        <f t="shared" si="79"/>
        <v>180.31076388888908</v>
      </c>
      <c r="M1263" s="5">
        <v>0</v>
      </c>
    </row>
    <row r="1264" spans="1:13" x14ac:dyDescent="0.25">
      <c r="A1264" s="2">
        <v>40961</v>
      </c>
      <c r="B1264" s="7">
        <v>397125</v>
      </c>
      <c r="C1264" s="3">
        <v>16.6666666666667</v>
      </c>
      <c r="D1264" s="7">
        <f t="shared" si="76"/>
        <v>277.77777777777891</v>
      </c>
      <c r="E1264" s="7">
        <f t="shared" si="77"/>
        <v>4629.6296296296578</v>
      </c>
      <c r="F1264" s="7">
        <f t="shared" si="78"/>
        <v>77160.493827161117</v>
      </c>
      <c r="G1264" s="11">
        <v>490840</v>
      </c>
      <c r="H1264">
        <v>0</v>
      </c>
      <c r="I1264">
        <v>0</v>
      </c>
      <c r="J1264">
        <v>30</v>
      </c>
      <c r="K1264" s="3">
        <v>10.875</v>
      </c>
      <c r="L1264" s="3">
        <f t="shared" si="79"/>
        <v>181.25000000000037</v>
      </c>
      <c r="M1264" s="5">
        <v>0</v>
      </c>
    </row>
    <row r="1265" spans="1:13" x14ac:dyDescent="0.25">
      <c r="A1265" s="2">
        <v>41609</v>
      </c>
      <c r="B1265" s="7">
        <v>381792</v>
      </c>
      <c r="C1265" s="3">
        <v>16.6666666666667</v>
      </c>
      <c r="D1265" s="7">
        <f t="shared" si="76"/>
        <v>277.77777777777891</v>
      </c>
      <c r="E1265" s="7">
        <f t="shared" si="77"/>
        <v>4629.6296296296578</v>
      </c>
      <c r="F1265" s="7">
        <f t="shared" si="78"/>
        <v>77160.493827161117</v>
      </c>
      <c r="G1265" s="11">
        <v>393124</v>
      </c>
      <c r="H1265">
        <v>0</v>
      </c>
      <c r="I1265">
        <v>1</v>
      </c>
      <c r="J1265">
        <v>14</v>
      </c>
      <c r="K1265" s="3">
        <v>8.9583333333333304</v>
      </c>
      <c r="L1265" s="3">
        <f t="shared" si="79"/>
        <v>149.3055555555558</v>
      </c>
      <c r="M1265" s="5">
        <v>0</v>
      </c>
    </row>
    <row r="1266" spans="1:13" x14ac:dyDescent="0.25">
      <c r="A1266" s="2">
        <v>42044</v>
      </c>
      <c r="B1266" s="7">
        <v>310152</v>
      </c>
      <c r="C1266" s="3">
        <v>16.5</v>
      </c>
      <c r="D1266" s="7">
        <f t="shared" si="76"/>
        <v>272.25</v>
      </c>
      <c r="E1266" s="7">
        <f t="shared" si="77"/>
        <v>4492.125</v>
      </c>
      <c r="F1266" s="7">
        <f t="shared" si="78"/>
        <v>74120.0625</v>
      </c>
      <c r="G1266" s="11">
        <v>240829</v>
      </c>
      <c r="H1266">
        <v>0</v>
      </c>
      <c r="I1266">
        <v>0</v>
      </c>
      <c r="J1266">
        <v>20</v>
      </c>
      <c r="K1266" s="3">
        <v>8.4166666666666696</v>
      </c>
      <c r="L1266" s="3">
        <f t="shared" si="79"/>
        <v>138.87500000000006</v>
      </c>
      <c r="M1266" s="5">
        <v>0</v>
      </c>
    </row>
    <row r="1267" spans="1:13" x14ac:dyDescent="0.25">
      <c r="A1267" s="2">
        <v>41610</v>
      </c>
      <c r="B1267" s="7">
        <v>413287</v>
      </c>
      <c r="C1267" s="3">
        <v>16.375</v>
      </c>
      <c r="D1267" s="7">
        <f t="shared" si="76"/>
        <v>268.140625</v>
      </c>
      <c r="E1267" s="7">
        <f t="shared" si="77"/>
        <v>4390.802734375</v>
      </c>
      <c r="F1267" s="7">
        <f t="shared" si="78"/>
        <v>71899.394775390625</v>
      </c>
      <c r="G1267" s="11">
        <v>381792</v>
      </c>
      <c r="H1267">
        <v>0</v>
      </c>
      <c r="I1267">
        <v>0</v>
      </c>
      <c r="J1267">
        <v>22</v>
      </c>
      <c r="K1267" s="3">
        <v>11.25</v>
      </c>
      <c r="L1267" s="3">
        <f t="shared" si="79"/>
        <v>184.21875</v>
      </c>
      <c r="M1267" s="5">
        <v>0</v>
      </c>
    </row>
    <row r="1268" spans="1:13" x14ac:dyDescent="0.25">
      <c r="A1268" s="2">
        <v>41683</v>
      </c>
      <c r="B1268" s="7">
        <v>381882</v>
      </c>
      <c r="C1268" s="3">
        <v>16.125</v>
      </c>
      <c r="D1268" s="7">
        <f t="shared" si="76"/>
        <v>260.015625</v>
      </c>
      <c r="E1268" s="7">
        <f t="shared" si="77"/>
        <v>4192.751953125</v>
      </c>
      <c r="F1268" s="7">
        <f t="shared" si="78"/>
        <v>67608.125244140625</v>
      </c>
      <c r="G1268" s="11">
        <v>478497</v>
      </c>
      <c r="H1268">
        <v>0</v>
      </c>
      <c r="I1268">
        <v>0</v>
      </c>
      <c r="J1268">
        <v>16</v>
      </c>
      <c r="K1268" s="3">
        <v>6.75</v>
      </c>
      <c r="L1268" s="3">
        <f t="shared" si="79"/>
        <v>108.84375</v>
      </c>
      <c r="M1268" s="5">
        <v>0</v>
      </c>
    </row>
    <row r="1269" spans="1:13" x14ac:dyDescent="0.25">
      <c r="A1269" s="2">
        <v>42772</v>
      </c>
      <c r="B1269" s="7">
        <v>442253</v>
      </c>
      <c r="C1269" s="3">
        <v>16.125</v>
      </c>
      <c r="D1269" s="7">
        <f t="shared" si="76"/>
        <v>260.015625</v>
      </c>
      <c r="E1269" s="7">
        <f t="shared" si="77"/>
        <v>4192.751953125</v>
      </c>
      <c r="F1269" s="7">
        <f t="shared" si="78"/>
        <v>67608.125244140625</v>
      </c>
      <c r="G1269" s="11">
        <v>382289</v>
      </c>
      <c r="H1269">
        <v>0</v>
      </c>
      <c r="I1269">
        <v>0</v>
      </c>
      <c r="J1269">
        <v>26</v>
      </c>
      <c r="K1269" s="3">
        <v>19</v>
      </c>
      <c r="L1269" s="3">
        <f t="shared" si="79"/>
        <v>306.375</v>
      </c>
      <c r="M1269" s="5">
        <v>0</v>
      </c>
    </row>
    <row r="1270" spans="1:13" x14ac:dyDescent="0.25">
      <c r="A1270" s="2">
        <v>42773</v>
      </c>
      <c r="B1270" s="7">
        <v>442380</v>
      </c>
      <c r="C1270" s="3">
        <v>16.0833333333333</v>
      </c>
      <c r="D1270" s="7">
        <f t="shared" si="76"/>
        <v>258.67361111111006</v>
      </c>
      <c r="E1270" s="7">
        <f t="shared" si="77"/>
        <v>4160.3339120370119</v>
      </c>
      <c r="F1270" s="7">
        <f t="shared" si="78"/>
        <v>66912.037085261807</v>
      </c>
      <c r="G1270" s="11">
        <v>442253</v>
      </c>
      <c r="H1270">
        <v>0</v>
      </c>
      <c r="I1270">
        <v>0</v>
      </c>
      <c r="J1270">
        <v>29</v>
      </c>
      <c r="K1270" s="3">
        <v>14.7083333333333</v>
      </c>
      <c r="L1270" s="3">
        <f t="shared" si="79"/>
        <v>236.55902777777675</v>
      </c>
      <c r="M1270" s="5">
        <v>0</v>
      </c>
    </row>
    <row r="1271" spans="1:13" x14ac:dyDescent="0.25">
      <c r="A1271" s="2">
        <v>41245</v>
      </c>
      <c r="B1271" s="7">
        <v>346662</v>
      </c>
      <c r="C1271" s="3">
        <v>15.9583333333333</v>
      </c>
      <c r="D1271" s="7">
        <f t="shared" si="76"/>
        <v>254.66840277777672</v>
      </c>
      <c r="E1271" s="7">
        <f t="shared" si="77"/>
        <v>4064.083260995345</v>
      </c>
      <c r="F1271" s="7">
        <f t="shared" si="78"/>
        <v>64855.995373383914</v>
      </c>
      <c r="G1271" s="11">
        <v>305368</v>
      </c>
      <c r="H1271">
        <v>0</v>
      </c>
      <c r="I1271">
        <v>1</v>
      </c>
      <c r="J1271">
        <v>38</v>
      </c>
      <c r="K1271" s="3">
        <v>18.375</v>
      </c>
      <c r="L1271" s="3">
        <f t="shared" si="79"/>
        <v>293.23437499999937</v>
      </c>
      <c r="M1271" s="5">
        <v>0</v>
      </c>
    </row>
    <row r="1272" spans="1:13" x14ac:dyDescent="0.25">
      <c r="A1272" s="2">
        <v>40589</v>
      </c>
      <c r="B1272" s="7">
        <v>399530</v>
      </c>
      <c r="C1272" s="3">
        <v>15.7083333333333</v>
      </c>
      <c r="D1272" s="7">
        <f t="shared" si="76"/>
        <v>246.75173611111006</v>
      </c>
      <c r="E1272" s="7">
        <f t="shared" si="77"/>
        <v>3876.0585214120124</v>
      </c>
      <c r="F1272" s="7">
        <f t="shared" si="78"/>
        <v>60886.419273846899</v>
      </c>
      <c r="G1272" s="11">
        <v>429553</v>
      </c>
      <c r="H1272">
        <v>0</v>
      </c>
      <c r="I1272">
        <v>0</v>
      </c>
      <c r="J1272">
        <v>24</v>
      </c>
      <c r="K1272" s="3">
        <v>16</v>
      </c>
      <c r="L1272" s="3">
        <f t="shared" si="79"/>
        <v>251.3333333333328</v>
      </c>
      <c r="M1272" s="5">
        <v>0</v>
      </c>
    </row>
    <row r="1273" spans="1:13" x14ac:dyDescent="0.25">
      <c r="A1273" s="2">
        <v>42771</v>
      </c>
      <c r="B1273" s="7">
        <v>382289</v>
      </c>
      <c r="C1273" s="3">
        <v>15.6666666666667</v>
      </c>
      <c r="D1273" s="7">
        <f t="shared" si="76"/>
        <v>245.44444444444548</v>
      </c>
      <c r="E1273" s="7">
        <f t="shared" si="77"/>
        <v>3845.2962962963206</v>
      </c>
      <c r="F1273" s="7">
        <f t="shared" si="78"/>
        <v>60242.975308642483</v>
      </c>
      <c r="G1273" s="11">
        <v>400651</v>
      </c>
      <c r="H1273">
        <v>0</v>
      </c>
      <c r="I1273">
        <v>1</v>
      </c>
      <c r="J1273">
        <v>25</v>
      </c>
      <c r="K1273" s="3">
        <v>15.375</v>
      </c>
      <c r="L1273" s="3">
        <f t="shared" si="79"/>
        <v>240.87500000000051</v>
      </c>
      <c r="M1273" s="5">
        <v>0</v>
      </c>
    </row>
    <row r="1274" spans="1:13" x14ac:dyDescent="0.25">
      <c r="A1274" s="2">
        <v>39135</v>
      </c>
      <c r="B1274" s="7">
        <v>373686</v>
      </c>
      <c r="C1274" s="3">
        <v>15.25</v>
      </c>
      <c r="D1274" s="7">
        <f t="shared" si="76"/>
        <v>232.5625</v>
      </c>
      <c r="E1274" s="7">
        <f t="shared" si="77"/>
        <v>3546.578125</v>
      </c>
      <c r="F1274" s="7">
        <f t="shared" si="78"/>
        <v>54085.31640625</v>
      </c>
      <c r="G1274" s="11">
        <v>405822</v>
      </c>
      <c r="H1274">
        <v>0</v>
      </c>
      <c r="I1274">
        <v>0</v>
      </c>
      <c r="J1274">
        <v>32</v>
      </c>
      <c r="K1274" s="3">
        <v>18.0416666666667</v>
      </c>
      <c r="L1274" s="3">
        <f t="shared" si="79"/>
        <v>275.1354166666672</v>
      </c>
      <c r="M1274" s="5">
        <v>0</v>
      </c>
    </row>
    <row r="1275" spans="1:13" x14ac:dyDescent="0.25">
      <c r="A1275" s="2">
        <v>41698</v>
      </c>
      <c r="B1275" s="7">
        <v>386425</v>
      </c>
      <c r="C1275" s="3">
        <v>15</v>
      </c>
      <c r="D1275" s="7">
        <f t="shared" si="76"/>
        <v>225</v>
      </c>
      <c r="E1275" s="7">
        <f t="shared" si="77"/>
        <v>3375</v>
      </c>
      <c r="F1275" s="7">
        <f t="shared" si="78"/>
        <v>50625</v>
      </c>
      <c r="G1275" s="11">
        <v>420402</v>
      </c>
      <c r="H1275">
        <v>1</v>
      </c>
      <c r="I1275">
        <v>0</v>
      </c>
      <c r="J1275">
        <v>33</v>
      </c>
      <c r="K1275" s="3">
        <v>17.5416666666667</v>
      </c>
      <c r="L1275" s="3">
        <f t="shared" si="79"/>
        <v>263.12500000000051</v>
      </c>
      <c r="M1275" s="5">
        <v>0</v>
      </c>
    </row>
    <row r="1276" spans="1:13" x14ac:dyDescent="0.25">
      <c r="A1276" s="2">
        <v>43118</v>
      </c>
      <c r="B1276" s="7">
        <v>420496</v>
      </c>
      <c r="C1276" s="3">
        <v>14.875</v>
      </c>
      <c r="D1276" s="7">
        <f t="shared" si="76"/>
        <v>221.265625</v>
      </c>
      <c r="E1276" s="7">
        <f t="shared" si="77"/>
        <v>3291.326171875</v>
      </c>
      <c r="F1276" s="7">
        <f t="shared" si="78"/>
        <v>48958.476806640625</v>
      </c>
      <c r="G1276" s="11">
        <v>489250</v>
      </c>
      <c r="H1276">
        <v>0</v>
      </c>
      <c r="I1276">
        <v>0</v>
      </c>
      <c r="J1276">
        <v>25</v>
      </c>
      <c r="K1276" s="3">
        <v>11.9583333333333</v>
      </c>
      <c r="L1276" s="3">
        <f t="shared" si="79"/>
        <v>177.88020833333283</v>
      </c>
      <c r="M1276" s="5">
        <v>0</v>
      </c>
    </row>
    <row r="1277" spans="1:13" x14ac:dyDescent="0.25">
      <c r="A1277" s="2">
        <v>42784</v>
      </c>
      <c r="B1277" s="7">
        <v>357620</v>
      </c>
      <c r="C1277" s="3">
        <v>14.7083333333333</v>
      </c>
      <c r="D1277" s="7">
        <f t="shared" si="76"/>
        <v>216.33506944444346</v>
      </c>
      <c r="E1277" s="7">
        <f t="shared" si="77"/>
        <v>3181.9283130786821</v>
      </c>
      <c r="F1277" s="7">
        <f t="shared" si="78"/>
        <v>46800.862271532176</v>
      </c>
      <c r="G1277" s="11">
        <v>408144</v>
      </c>
      <c r="H1277">
        <v>0</v>
      </c>
      <c r="I1277">
        <v>1</v>
      </c>
      <c r="J1277">
        <v>20</v>
      </c>
      <c r="K1277" s="3">
        <v>9.9583333333333304</v>
      </c>
      <c r="L1277" s="3">
        <f t="shared" si="79"/>
        <v>146.47048611111074</v>
      </c>
      <c r="M1277" s="5">
        <v>0</v>
      </c>
    </row>
    <row r="1278" spans="1:13" x14ac:dyDescent="0.25">
      <c r="A1278" s="2">
        <v>41694</v>
      </c>
      <c r="B1278" s="7">
        <v>331025</v>
      </c>
      <c r="C1278" s="3">
        <v>14.5833333333333</v>
      </c>
      <c r="D1278" s="7">
        <f t="shared" si="76"/>
        <v>212.67361111111015</v>
      </c>
      <c r="E1278" s="7">
        <f t="shared" si="77"/>
        <v>3101.490162037016</v>
      </c>
      <c r="F1278" s="7">
        <f t="shared" si="78"/>
        <v>45230.064863039712</v>
      </c>
      <c r="G1278" s="11">
        <v>353450</v>
      </c>
      <c r="H1278">
        <v>0</v>
      </c>
      <c r="I1278">
        <v>0</v>
      </c>
      <c r="J1278">
        <v>10</v>
      </c>
      <c r="K1278" s="3">
        <v>6.4166666666666696</v>
      </c>
      <c r="L1278" s="3">
        <f t="shared" si="79"/>
        <v>93.576388888888715</v>
      </c>
      <c r="M1278" s="5">
        <v>0</v>
      </c>
    </row>
    <row r="1279" spans="1:13" x14ac:dyDescent="0.25">
      <c r="A1279" s="2">
        <v>39065</v>
      </c>
      <c r="B1279" s="7">
        <v>360940</v>
      </c>
      <c r="C1279" s="3">
        <v>14.5416666666667</v>
      </c>
      <c r="D1279" s="7">
        <f t="shared" si="76"/>
        <v>211.46006944444539</v>
      </c>
      <c r="E1279" s="7">
        <f t="shared" si="77"/>
        <v>3074.981843171317</v>
      </c>
      <c r="F1279" s="7">
        <f t="shared" si="78"/>
        <v>44715.36096944967</v>
      </c>
      <c r="G1279" s="11">
        <v>465691</v>
      </c>
      <c r="H1279">
        <v>0</v>
      </c>
      <c r="I1279">
        <v>0</v>
      </c>
      <c r="J1279">
        <v>21</v>
      </c>
      <c r="K1279" s="3">
        <v>10.8333333333333</v>
      </c>
      <c r="L1279" s="3">
        <f t="shared" si="79"/>
        <v>157.53472222222209</v>
      </c>
      <c r="M1279" s="5">
        <v>0</v>
      </c>
    </row>
    <row r="1280" spans="1:13" x14ac:dyDescent="0.25">
      <c r="A1280" s="2">
        <v>42038</v>
      </c>
      <c r="B1280" s="7">
        <v>312790</v>
      </c>
      <c r="C1280" s="3">
        <v>13.7916666666667</v>
      </c>
      <c r="D1280" s="7">
        <f t="shared" si="76"/>
        <v>190.21006944444537</v>
      </c>
      <c r="E1280" s="7">
        <f t="shared" si="77"/>
        <v>2623.3138744213152</v>
      </c>
      <c r="F1280" s="7">
        <f t="shared" si="78"/>
        <v>36179.870518060729</v>
      </c>
      <c r="G1280" s="11">
        <v>362452</v>
      </c>
      <c r="H1280">
        <v>0</v>
      </c>
      <c r="I1280">
        <v>0</v>
      </c>
      <c r="J1280">
        <v>13</v>
      </c>
      <c r="K1280" s="3">
        <v>7.125</v>
      </c>
      <c r="L1280" s="3">
        <f t="shared" si="79"/>
        <v>98.265625000000242</v>
      </c>
      <c r="M1280" s="5">
        <v>0</v>
      </c>
    </row>
    <row r="1281" spans="1:13" x14ac:dyDescent="0.25">
      <c r="A1281" s="2">
        <v>41684</v>
      </c>
      <c r="B1281" s="7">
        <v>363193</v>
      </c>
      <c r="C1281" s="3">
        <v>13.5416666666667</v>
      </c>
      <c r="D1281" s="7">
        <f t="shared" si="76"/>
        <v>183.376736111112</v>
      </c>
      <c r="E1281" s="7">
        <f t="shared" si="77"/>
        <v>2483.2266348379812</v>
      </c>
      <c r="F1281" s="7">
        <f t="shared" si="78"/>
        <v>33627.027346764407</v>
      </c>
      <c r="G1281" s="11">
        <v>381882</v>
      </c>
      <c r="H1281">
        <v>1</v>
      </c>
      <c r="I1281">
        <v>0</v>
      </c>
      <c r="J1281">
        <v>20</v>
      </c>
      <c r="K1281" s="3">
        <v>10</v>
      </c>
      <c r="L1281" s="3">
        <f t="shared" si="79"/>
        <v>135.416666666667</v>
      </c>
      <c r="M1281" s="5">
        <v>0</v>
      </c>
    </row>
    <row r="1282" spans="1:13" x14ac:dyDescent="0.25">
      <c r="A1282" s="2">
        <v>41695</v>
      </c>
      <c r="B1282" s="7">
        <v>307452</v>
      </c>
      <c r="C1282" s="3">
        <v>13.5416666666667</v>
      </c>
      <c r="D1282" s="7">
        <f t="shared" si="76"/>
        <v>183.376736111112</v>
      </c>
      <c r="E1282" s="7">
        <f t="shared" si="77"/>
        <v>2483.2266348379812</v>
      </c>
      <c r="F1282" s="7">
        <f t="shared" si="78"/>
        <v>33627.027346764407</v>
      </c>
      <c r="G1282" s="11">
        <v>331025</v>
      </c>
      <c r="H1282">
        <v>0</v>
      </c>
      <c r="I1282">
        <v>0</v>
      </c>
      <c r="J1282">
        <v>12</v>
      </c>
      <c r="K1282" s="3">
        <v>5.2083333333333304</v>
      </c>
      <c r="L1282" s="3">
        <f t="shared" si="79"/>
        <v>70.529513888889028</v>
      </c>
      <c r="M1282" s="5">
        <v>0</v>
      </c>
    </row>
    <row r="1283" spans="1:13" x14ac:dyDescent="0.25">
      <c r="A1283" s="2">
        <v>42774</v>
      </c>
      <c r="B1283" s="7">
        <v>315357</v>
      </c>
      <c r="C1283" s="3">
        <v>13.4583333333333</v>
      </c>
      <c r="D1283" s="7">
        <f t="shared" si="76"/>
        <v>181.1267361111102</v>
      </c>
      <c r="E1283" s="7">
        <f t="shared" si="77"/>
        <v>2437.6639901620188</v>
      </c>
      <c r="F1283" s="7">
        <f t="shared" si="78"/>
        <v>32806.894534263753</v>
      </c>
      <c r="G1283" s="11">
        <v>442380</v>
      </c>
      <c r="H1283">
        <v>0</v>
      </c>
      <c r="I1283">
        <v>0</v>
      </c>
      <c r="J1283">
        <v>16</v>
      </c>
      <c r="K1283" s="3">
        <v>7.7083333333333304</v>
      </c>
      <c r="L1283" s="3">
        <f t="shared" si="79"/>
        <v>103.74131944444414</v>
      </c>
      <c r="M1283" s="5">
        <v>0</v>
      </c>
    </row>
    <row r="1284" spans="1:13" x14ac:dyDescent="0.25">
      <c r="A1284" s="2">
        <v>42417</v>
      </c>
      <c r="B1284" s="7">
        <v>372389</v>
      </c>
      <c r="C1284" s="3">
        <v>13.4166666666667</v>
      </c>
      <c r="D1284" s="7">
        <f t="shared" ref="D1284:D1298" si="80">+C1284^2</f>
        <v>180.00694444444534</v>
      </c>
      <c r="E1284" s="7">
        <f t="shared" ref="E1284:E1298" si="81">+C1284^3</f>
        <v>2415.0931712963143</v>
      </c>
      <c r="F1284" s="7">
        <f t="shared" ref="F1284:F1298" si="82">+C1284^4</f>
        <v>32402.500048225629</v>
      </c>
      <c r="G1284" s="11">
        <v>381212</v>
      </c>
      <c r="H1284">
        <v>0</v>
      </c>
      <c r="I1284">
        <v>0</v>
      </c>
      <c r="J1284">
        <v>36</v>
      </c>
      <c r="K1284" s="3">
        <v>14.6666666666667</v>
      </c>
      <c r="L1284" s="3">
        <f t="shared" ref="L1284:L1298" si="83">+C1284*K1284</f>
        <v>196.77777777777871</v>
      </c>
      <c r="M1284" s="5">
        <v>0</v>
      </c>
    </row>
    <row r="1285" spans="1:13" x14ac:dyDescent="0.25">
      <c r="A1285" s="2">
        <v>42786</v>
      </c>
      <c r="B1285" s="7">
        <v>386275</v>
      </c>
      <c r="C1285" s="3">
        <v>12.875</v>
      </c>
      <c r="D1285" s="7">
        <f t="shared" si="80"/>
        <v>165.765625</v>
      </c>
      <c r="E1285" s="7">
        <f t="shared" si="81"/>
        <v>2134.232421875</v>
      </c>
      <c r="F1285" s="7">
        <f t="shared" si="82"/>
        <v>27478.242431640625</v>
      </c>
      <c r="G1285" s="11">
        <v>392380</v>
      </c>
      <c r="H1285">
        <v>0</v>
      </c>
      <c r="I1285">
        <v>0</v>
      </c>
      <c r="J1285">
        <v>32</v>
      </c>
      <c r="K1285" s="3">
        <v>24.75</v>
      </c>
      <c r="L1285" s="3">
        <f t="shared" si="83"/>
        <v>318.65625</v>
      </c>
      <c r="M1285" s="5">
        <v>0</v>
      </c>
    </row>
    <row r="1286" spans="1:13" x14ac:dyDescent="0.25">
      <c r="A1286" s="2">
        <v>41985</v>
      </c>
      <c r="B1286" s="7">
        <v>300029</v>
      </c>
      <c r="C1286" s="3">
        <v>12.4583333333333</v>
      </c>
      <c r="D1286" s="7">
        <f t="shared" si="80"/>
        <v>155.2100694444436</v>
      </c>
      <c r="E1286" s="7">
        <f t="shared" si="81"/>
        <v>1933.658781828688</v>
      </c>
      <c r="F1286" s="7">
        <f t="shared" si="82"/>
        <v>24090.165656949008</v>
      </c>
      <c r="G1286" s="11">
        <v>352958</v>
      </c>
      <c r="H1286">
        <v>1</v>
      </c>
      <c r="I1286">
        <v>0</v>
      </c>
      <c r="J1286">
        <v>22</v>
      </c>
      <c r="K1286" s="3">
        <v>13.9583333333333</v>
      </c>
      <c r="L1286" s="3">
        <f t="shared" si="83"/>
        <v>173.89756944444358</v>
      </c>
      <c r="M1286" s="5">
        <v>0</v>
      </c>
    </row>
    <row r="1287" spans="1:13" x14ac:dyDescent="0.25">
      <c r="A1287" s="2">
        <v>41984</v>
      </c>
      <c r="B1287" s="7">
        <v>352958</v>
      </c>
      <c r="C1287" s="3">
        <v>12.4166666666667</v>
      </c>
      <c r="D1287" s="7">
        <f t="shared" si="80"/>
        <v>154.17361111111194</v>
      </c>
      <c r="E1287" s="7">
        <f t="shared" si="81"/>
        <v>1914.3223379629783</v>
      </c>
      <c r="F1287" s="7">
        <f t="shared" si="82"/>
        <v>23769.502363040378</v>
      </c>
      <c r="G1287" s="11">
        <v>419749</v>
      </c>
      <c r="H1287">
        <v>0</v>
      </c>
      <c r="I1287">
        <v>0</v>
      </c>
      <c r="J1287">
        <v>25</v>
      </c>
      <c r="K1287" s="3">
        <v>18.2083333333333</v>
      </c>
      <c r="L1287" s="3">
        <f t="shared" si="83"/>
        <v>226.08680555555574</v>
      </c>
      <c r="M1287" s="5">
        <v>0</v>
      </c>
    </row>
    <row r="1288" spans="1:13" x14ac:dyDescent="0.25">
      <c r="A1288" s="2">
        <v>41244</v>
      </c>
      <c r="B1288" s="7">
        <v>305368</v>
      </c>
      <c r="C1288" s="3">
        <v>11.9583333333333</v>
      </c>
      <c r="D1288" s="7">
        <f t="shared" si="80"/>
        <v>143.00173611111032</v>
      </c>
      <c r="E1288" s="7">
        <f t="shared" si="81"/>
        <v>1710.0624276620229</v>
      </c>
      <c r="F1288" s="7">
        <f t="shared" si="82"/>
        <v>20449.496530791632</v>
      </c>
      <c r="G1288" s="11">
        <v>289648</v>
      </c>
      <c r="H1288">
        <v>0</v>
      </c>
      <c r="I1288">
        <v>1</v>
      </c>
      <c r="J1288">
        <v>23</v>
      </c>
      <c r="K1288" s="3">
        <v>14.9166666666667</v>
      </c>
      <c r="L1288" s="3">
        <f t="shared" si="83"/>
        <v>178.37847222222211</v>
      </c>
      <c r="M1288" s="5">
        <v>0</v>
      </c>
    </row>
    <row r="1289" spans="1:13" x14ac:dyDescent="0.25">
      <c r="A1289" s="2">
        <v>38774</v>
      </c>
      <c r="B1289" s="7">
        <v>337319</v>
      </c>
      <c r="C1289" s="3">
        <v>11.9166666666667</v>
      </c>
      <c r="D1289" s="7">
        <f t="shared" si="80"/>
        <v>142.00694444444522</v>
      </c>
      <c r="E1289" s="7">
        <f t="shared" si="81"/>
        <v>1692.2494212963104</v>
      </c>
      <c r="F1289" s="7">
        <f t="shared" si="82"/>
        <v>20165.972270447754</v>
      </c>
      <c r="G1289" s="11">
        <v>388600</v>
      </c>
      <c r="H1289">
        <v>0</v>
      </c>
      <c r="I1289">
        <v>1</v>
      </c>
      <c r="J1289">
        <v>20</v>
      </c>
      <c r="K1289" s="3">
        <v>11.7916666666667</v>
      </c>
      <c r="L1289" s="3">
        <f t="shared" si="83"/>
        <v>140.51736111111191</v>
      </c>
      <c r="M1289" s="5">
        <v>0</v>
      </c>
    </row>
    <row r="1290" spans="1:13" x14ac:dyDescent="0.25">
      <c r="A1290" s="2">
        <v>41696</v>
      </c>
      <c r="B1290" s="7">
        <v>280023</v>
      </c>
      <c r="C1290" s="3">
        <v>11.625</v>
      </c>
      <c r="D1290" s="7">
        <f t="shared" si="80"/>
        <v>135.140625</v>
      </c>
      <c r="E1290" s="7">
        <f t="shared" si="81"/>
        <v>1571.009765625</v>
      </c>
      <c r="F1290" s="7">
        <f t="shared" si="82"/>
        <v>18262.988525390625</v>
      </c>
      <c r="G1290" s="11">
        <v>307452</v>
      </c>
      <c r="H1290">
        <v>0</v>
      </c>
      <c r="I1290">
        <v>0</v>
      </c>
      <c r="J1290">
        <v>20</v>
      </c>
      <c r="K1290" s="3">
        <v>7.5833333333333304</v>
      </c>
      <c r="L1290" s="3">
        <f t="shared" si="83"/>
        <v>88.156249999999972</v>
      </c>
      <c r="M1290" s="5">
        <v>0</v>
      </c>
    </row>
    <row r="1291" spans="1:13" x14ac:dyDescent="0.25">
      <c r="A1291" s="2">
        <v>42043</v>
      </c>
      <c r="B1291" s="7">
        <v>240829</v>
      </c>
      <c r="C1291" s="3">
        <v>11.625</v>
      </c>
      <c r="D1291" s="7">
        <f t="shared" si="80"/>
        <v>135.140625</v>
      </c>
      <c r="E1291" s="7">
        <f t="shared" si="81"/>
        <v>1571.009765625</v>
      </c>
      <c r="F1291" s="7">
        <f t="shared" si="82"/>
        <v>18262.988525390625</v>
      </c>
      <c r="G1291" s="11">
        <v>224869</v>
      </c>
      <c r="H1291">
        <v>0</v>
      </c>
      <c r="I1291">
        <v>1</v>
      </c>
      <c r="J1291">
        <v>15</v>
      </c>
      <c r="K1291" s="3">
        <v>6.6666666666666696</v>
      </c>
      <c r="L1291" s="3">
        <f t="shared" si="83"/>
        <v>77.500000000000028</v>
      </c>
      <c r="M1291" s="5">
        <v>0</v>
      </c>
    </row>
    <row r="1292" spans="1:13" x14ac:dyDescent="0.25">
      <c r="A1292" s="2">
        <v>42040</v>
      </c>
      <c r="B1292" s="7">
        <v>304680</v>
      </c>
      <c r="C1292" s="3">
        <v>11.2083333333333</v>
      </c>
      <c r="D1292" s="7">
        <f t="shared" si="80"/>
        <v>125.62673611111036</v>
      </c>
      <c r="E1292" s="7">
        <f t="shared" si="81"/>
        <v>1408.0663339120244</v>
      </c>
      <c r="F1292" s="7">
        <f t="shared" si="82"/>
        <v>15782.076825930561</v>
      </c>
      <c r="G1292" s="11">
        <v>329358</v>
      </c>
      <c r="H1292">
        <v>0</v>
      </c>
      <c r="I1292">
        <v>0</v>
      </c>
      <c r="J1292">
        <v>23</v>
      </c>
      <c r="K1292" s="3">
        <v>10.4583333333333</v>
      </c>
      <c r="L1292" s="3">
        <f t="shared" si="83"/>
        <v>117.22048611111039</v>
      </c>
      <c r="M1292" s="5">
        <v>0</v>
      </c>
    </row>
    <row r="1293" spans="1:13" x14ac:dyDescent="0.25">
      <c r="A1293" s="2">
        <v>41685</v>
      </c>
      <c r="B1293" s="7">
        <v>327477</v>
      </c>
      <c r="C1293" s="3">
        <v>10.25</v>
      </c>
      <c r="D1293" s="7">
        <f t="shared" si="80"/>
        <v>105.0625</v>
      </c>
      <c r="E1293" s="7">
        <f t="shared" si="81"/>
        <v>1076.890625</v>
      </c>
      <c r="F1293" s="7">
        <f t="shared" si="82"/>
        <v>11038.12890625</v>
      </c>
      <c r="G1293" s="11">
        <v>363193</v>
      </c>
      <c r="H1293">
        <v>0</v>
      </c>
      <c r="I1293">
        <v>1</v>
      </c>
      <c r="J1293">
        <v>18</v>
      </c>
      <c r="K1293" s="3">
        <v>9.375</v>
      </c>
      <c r="L1293" s="3">
        <f t="shared" si="83"/>
        <v>96.09375</v>
      </c>
      <c r="M1293" s="5">
        <v>0</v>
      </c>
    </row>
    <row r="1294" spans="1:13" x14ac:dyDescent="0.25">
      <c r="A1294" s="2">
        <v>41686</v>
      </c>
      <c r="B1294" s="7">
        <v>440225</v>
      </c>
      <c r="C1294" s="3">
        <v>9.875</v>
      </c>
      <c r="D1294" s="7">
        <f t="shared" si="80"/>
        <v>97.515625</v>
      </c>
      <c r="E1294" s="7">
        <f t="shared" si="81"/>
        <v>962.966796875</v>
      </c>
      <c r="F1294" s="7">
        <f t="shared" si="82"/>
        <v>9509.297119140625</v>
      </c>
      <c r="G1294" s="11">
        <v>327477</v>
      </c>
      <c r="H1294">
        <v>0</v>
      </c>
      <c r="I1294">
        <v>1</v>
      </c>
      <c r="J1294">
        <v>32</v>
      </c>
      <c r="K1294" s="3">
        <v>14.25</v>
      </c>
      <c r="L1294" s="3">
        <f t="shared" si="83"/>
        <v>140.71875</v>
      </c>
      <c r="M1294" s="5">
        <v>0</v>
      </c>
    </row>
    <row r="1295" spans="1:13" x14ac:dyDescent="0.25">
      <c r="A1295" s="2">
        <v>42042</v>
      </c>
      <c r="B1295" s="7">
        <v>224869</v>
      </c>
      <c r="C1295" s="3">
        <v>8.125</v>
      </c>
      <c r="D1295" s="7">
        <f t="shared" si="80"/>
        <v>66.015625</v>
      </c>
      <c r="E1295" s="7">
        <f t="shared" si="81"/>
        <v>536.376953125</v>
      </c>
      <c r="F1295" s="7">
        <f t="shared" si="82"/>
        <v>4358.062744140625</v>
      </c>
      <c r="G1295" s="11">
        <v>242952</v>
      </c>
      <c r="H1295">
        <v>0</v>
      </c>
      <c r="I1295">
        <v>1</v>
      </c>
      <c r="J1295">
        <v>21</v>
      </c>
      <c r="K1295" s="3">
        <v>10.2083333333333</v>
      </c>
      <c r="L1295" s="3">
        <f t="shared" si="83"/>
        <v>82.942708333333059</v>
      </c>
      <c r="M1295" s="5">
        <v>0</v>
      </c>
    </row>
    <row r="1296" spans="1:13" x14ac:dyDescent="0.25">
      <c r="A1296" s="2">
        <v>38775</v>
      </c>
      <c r="B1296" s="7">
        <v>261146</v>
      </c>
      <c r="C1296" s="3">
        <v>5.375</v>
      </c>
      <c r="D1296" s="7">
        <f t="shared" si="80"/>
        <v>28.890625</v>
      </c>
      <c r="E1296" s="7">
        <f t="shared" si="81"/>
        <v>155.287109375</v>
      </c>
      <c r="F1296" s="7">
        <f t="shared" si="82"/>
        <v>834.668212890625</v>
      </c>
      <c r="G1296" s="11">
        <v>337319</v>
      </c>
      <c r="H1296">
        <v>0</v>
      </c>
      <c r="I1296">
        <v>0</v>
      </c>
      <c r="J1296">
        <v>30</v>
      </c>
      <c r="K1296" s="3">
        <v>19.7916666666667</v>
      </c>
      <c r="L1296" s="3">
        <f t="shared" si="83"/>
        <v>106.38020833333351</v>
      </c>
      <c r="M1296" s="5">
        <v>0</v>
      </c>
    </row>
    <row r="1297" spans="1:13" x14ac:dyDescent="0.25">
      <c r="A1297" s="2">
        <v>42041</v>
      </c>
      <c r="B1297" s="7">
        <v>242952</v>
      </c>
      <c r="C1297" s="3">
        <v>4.2083333333333401</v>
      </c>
      <c r="D1297" s="7">
        <f t="shared" si="80"/>
        <v>17.710069444444503</v>
      </c>
      <c r="E1297" s="7">
        <f t="shared" si="81"/>
        <v>74.529875578704065</v>
      </c>
      <c r="F1297" s="7">
        <f t="shared" si="82"/>
        <v>313.64655972704685</v>
      </c>
      <c r="G1297" s="11">
        <v>304680</v>
      </c>
      <c r="H1297">
        <v>1</v>
      </c>
      <c r="I1297">
        <v>0</v>
      </c>
      <c r="J1297">
        <v>25</v>
      </c>
      <c r="K1297" s="3">
        <v>18.4166666666667</v>
      </c>
      <c r="L1297" s="3">
        <f t="shared" si="83"/>
        <v>77.503472222222484</v>
      </c>
      <c r="M1297" s="5">
        <v>0</v>
      </c>
    </row>
    <row r="1298" spans="1:13" x14ac:dyDescent="0.25">
      <c r="A1298" s="2">
        <v>42775</v>
      </c>
      <c r="B1298" s="7">
        <v>264259</v>
      </c>
      <c r="C1298" s="3">
        <v>4.1666666666666599</v>
      </c>
      <c r="D1298" s="7">
        <f t="shared" si="80"/>
        <v>17.361111111111054</v>
      </c>
      <c r="E1298" s="7">
        <f t="shared" si="81"/>
        <v>72.337962962962607</v>
      </c>
      <c r="F1298" s="7">
        <f t="shared" si="82"/>
        <v>301.40817901234368</v>
      </c>
      <c r="G1298" s="11">
        <v>315357</v>
      </c>
      <c r="H1298">
        <v>0</v>
      </c>
      <c r="I1298">
        <v>0</v>
      </c>
      <c r="J1298">
        <v>28</v>
      </c>
      <c r="K1298" s="3">
        <v>17.25</v>
      </c>
      <c r="L1298" s="3">
        <f t="shared" si="83"/>
        <v>71.874999999999886</v>
      </c>
      <c r="M1298" s="5">
        <v>0</v>
      </c>
    </row>
  </sheetData>
  <sortState ref="A4:M1298">
    <sortCondition descending="1" ref="C4:C129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Index</vt:lpstr>
      <vt:lpstr>Data</vt:lpstr>
      <vt:lpstr>Jan 6, 2017</vt:lpstr>
      <vt:lpstr>Copy Co</vt:lpstr>
      <vt:lpstr>All Data</vt:lpstr>
      <vt:lpstr> EX1 All</vt:lpstr>
      <vt:lpstr>EX Reg Data</vt:lpstr>
      <vt:lpstr>Co 30 coldest</vt:lpstr>
      <vt:lpstr>NA</vt:lpstr>
      <vt:lpstr>BA</vt:lpstr>
      <vt:lpstr>' EX1 All'!Print_Area</vt:lpstr>
      <vt:lpstr>'All Data'!updated_dataset</vt:lpstr>
      <vt:lpstr>BA!updated_dataset</vt:lpstr>
      <vt:lpstr>Data!updated_dataset</vt:lpstr>
      <vt:lpstr>'EX Reg Data'!updated_dataset</vt:lpstr>
      <vt:lpstr>NA!updated_dataset</vt:lpstr>
    </vt:vector>
  </TitlesOfParts>
  <Company>QUESTAR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Landward</dc:creator>
  <cp:lastModifiedBy>Fred Nass</cp:lastModifiedBy>
  <cp:lastPrinted>2018-04-06T13:19:10Z</cp:lastPrinted>
  <dcterms:created xsi:type="dcterms:W3CDTF">2018-02-21T22:44:38Z</dcterms:created>
  <dcterms:modified xsi:type="dcterms:W3CDTF">2018-04-23T22:40:14Z</dcterms:modified>
</cp:coreProperties>
</file>